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docs.live.net/00a911638b29a820/Documents/4th College Year 2025-26/Fall Semester/DATA-340 Data Mining/"/>
    </mc:Choice>
  </mc:AlternateContent>
  <xr:revisionPtr revIDLastSave="638" documentId="8_{316F4F6C-73D6-4724-9024-435FAAE09A7E}" xr6:coauthVersionLast="47" xr6:coauthVersionMax="47" xr10:uidLastSave="{9E7296F7-CBDF-4BB5-8FCA-905A579747C5}"/>
  <bookViews>
    <workbookView xWindow="28680" yWindow="-60" windowWidth="29040" windowHeight="15720" firstSheet="3" activeTab="4" xr2:uid="{C2BD5C27-EEE7-4F90-8B17-7410912D1B0B}"/>
  </bookViews>
  <sheets>
    <sheet name="Project Work - Data (Corrupted)" sheetId="3" r:id="rId1"/>
    <sheet name="Price Averages" sheetId="18" r:id="rId2"/>
    <sheet name="Cost Averages" sheetId="21" r:id="rId3"/>
    <sheet name="PivotTable Full Data" sheetId="28" r:id="rId4"/>
    <sheet name="Project Work - Data Del Rows" sheetId="22" r:id="rId5"/>
    <sheet name="Stats Testing" sheetId="29" r:id="rId6"/>
    <sheet name="Project Work - Analysis Notes" sheetId="10" r:id="rId7"/>
    <sheet name="Data Dictionary" sheetId="5" r:id="rId8"/>
    <sheet name="Project Work - Data wrows" sheetId="11" r:id="rId9"/>
    <sheet name="Median Quantity per product" sheetId="27" r:id="rId10"/>
    <sheet name="Differences wrows" sheetId="32" r:id="rId11"/>
    <sheet name="Stats Test" sheetId="33" r:id="rId12"/>
    <sheet name="Project Work - Data wrows (2)" sheetId="30" r:id="rId13"/>
  </sheets>
  <definedNames>
    <definedName name="_xlnm._FilterDatabase" localSheetId="4" hidden="1">'Project Work - Data Del Rows'!$A$1:$R$3816</definedName>
    <definedName name="_xlnm._FilterDatabase" localSheetId="8" hidden="1">'Project Work - Data wrows'!$A$1:$S$4002</definedName>
    <definedName name="_xlnm._FilterDatabase" localSheetId="12" hidden="1">'Project Work - Data wrows (2)'!$A$1:$R$1</definedName>
  </definedNames>
  <calcPr calcId="191028"/>
  <pivotCaches>
    <pivotCache cacheId="0" r:id="rId14"/>
    <pivotCache cacheId="1" r:id="rId15"/>
    <pivotCache cacheId="2" r:id="rId16"/>
    <pivotCache cacheId="3" r:id="rId17"/>
    <pivotCache cacheId="4" r:id="rId1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5" i="32" l="1"/>
  <c r="N6" i="32"/>
  <c r="N7" i="32"/>
  <c r="N8" i="32"/>
  <c r="N9" i="32"/>
  <c r="N10" i="32"/>
  <c r="N11" i="32"/>
  <c r="N12" i="32"/>
  <c r="N13" i="32"/>
  <c r="N4" i="32"/>
  <c r="O17" i="32"/>
  <c r="O18" i="32"/>
  <c r="O19" i="32"/>
  <c r="O20" i="32"/>
  <c r="O21" i="32"/>
  <c r="O22" i="32"/>
  <c r="O23" i="32"/>
  <c r="O24" i="32"/>
  <c r="O25" i="32"/>
  <c r="O26" i="32"/>
  <c r="O16" i="32"/>
  <c r="N17" i="32"/>
  <c r="N18" i="32"/>
  <c r="N19" i="32"/>
  <c r="N20" i="32"/>
  <c r="N21" i="32"/>
  <c r="N22" i="32"/>
  <c r="N23" i="32"/>
  <c r="N24" i="32"/>
  <c r="N25" i="32"/>
  <c r="N26" i="32"/>
  <c r="N16" i="32"/>
  <c r="E21" i="11"/>
  <c r="E22" i="11"/>
  <c r="E23" i="11"/>
  <c r="E24" i="11"/>
  <c r="E25" i="11"/>
  <c r="E26" i="11"/>
  <c r="E27" i="11"/>
  <c r="E28" i="11"/>
  <c r="E29" i="11"/>
  <c r="E30" i="11"/>
  <c r="E31" i="11"/>
  <c r="E32" i="11"/>
  <c r="E33" i="11"/>
  <c r="E34" i="11"/>
  <c r="E35" i="11"/>
  <c r="E36" i="11"/>
  <c r="E37" i="11"/>
  <c r="E38" i="11"/>
  <c r="E39" i="11"/>
  <c r="E40" i="11"/>
  <c r="E41" i="11"/>
  <c r="E42" i="11"/>
  <c r="E43" i="11"/>
  <c r="E44" i="11"/>
  <c r="E45" i="11"/>
  <c r="E46" i="11"/>
  <c r="E47" i="11"/>
  <c r="E48" i="11"/>
  <c r="E49" i="11"/>
  <c r="E50" i="11"/>
  <c r="E51" i="11"/>
  <c r="E52" i="11"/>
  <c r="E53" i="11"/>
  <c r="E54" i="11"/>
  <c r="E55" i="11"/>
  <c r="E56" i="11"/>
  <c r="E57" i="11"/>
  <c r="E58" i="11"/>
  <c r="E59" i="11"/>
  <c r="E60" i="11"/>
  <c r="E61" i="11"/>
  <c r="E62" i="11"/>
  <c r="E63" i="11"/>
  <c r="E64" i="11"/>
  <c r="E65" i="11"/>
  <c r="E66" i="11"/>
  <c r="E67" i="11"/>
  <c r="E68" i="11"/>
  <c r="E69" i="11"/>
  <c r="E70" i="11"/>
  <c r="E71" i="11"/>
  <c r="E72" i="11"/>
  <c r="E73" i="11"/>
  <c r="E74" i="11"/>
  <c r="E75" i="11"/>
  <c r="E76" i="11"/>
  <c r="E77" i="11"/>
  <c r="E78" i="11"/>
  <c r="E79" i="11"/>
  <c r="E80" i="11"/>
  <c r="E81" i="11"/>
  <c r="E82" i="11"/>
  <c r="E83" i="11"/>
  <c r="E84" i="11"/>
  <c r="E85" i="11"/>
  <c r="E86" i="11"/>
  <c r="E87" i="11"/>
  <c r="E88" i="11"/>
  <c r="E89" i="11"/>
  <c r="E90" i="11"/>
  <c r="E91" i="11"/>
  <c r="E92" i="11"/>
  <c r="E93" i="11"/>
  <c r="E94" i="11"/>
  <c r="E95" i="11"/>
  <c r="E96" i="11"/>
  <c r="E97" i="11"/>
  <c r="E98" i="11"/>
  <c r="E99" i="11"/>
  <c r="E100" i="11"/>
  <c r="E101" i="11"/>
  <c r="E102" i="11"/>
  <c r="E103" i="11"/>
  <c r="E104" i="11"/>
  <c r="E105" i="11"/>
  <c r="E106" i="11"/>
  <c r="E107" i="11"/>
  <c r="E108" i="11"/>
  <c r="E109" i="11"/>
  <c r="E110" i="11"/>
  <c r="E111" i="11"/>
  <c r="E112" i="11"/>
  <c r="E113" i="11"/>
  <c r="E114" i="11"/>
  <c r="E115" i="11"/>
  <c r="E116" i="11"/>
  <c r="E117" i="11"/>
  <c r="E118" i="11"/>
  <c r="E119" i="11"/>
  <c r="E120" i="11"/>
  <c r="E121" i="11"/>
  <c r="E122" i="11"/>
  <c r="E123" i="11"/>
  <c r="E124" i="11"/>
  <c r="E125" i="11"/>
  <c r="E126" i="11"/>
  <c r="E127" i="11"/>
  <c r="E128" i="11"/>
  <c r="E129" i="11"/>
  <c r="E130" i="11"/>
  <c r="E131" i="11"/>
  <c r="E132" i="11"/>
  <c r="E133" i="11"/>
  <c r="E134" i="11"/>
  <c r="E135" i="11"/>
  <c r="E136" i="11"/>
  <c r="E137" i="11"/>
  <c r="E138" i="11"/>
  <c r="E139" i="11"/>
  <c r="E140" i="11"/>
  <c r="E141" i="11"/>
  <c r="E142" i="11"/>
  <c r="E143" i="11"/>
  <c r="E144" i="11"/>
  <c r="E145" i="11"/>
  <c r="E146" i="11"/>
  <c r="E147" i="11"/>
  <c r="E148" i="11"/>
  <c r="E149" i="11"/>
  <c r="E150" i="11"/>
  <c r="E151" i="11"/>
  <c r="E152" i="11"/>
  <c r="E153" i="11"/>
  <c r="E154" i="11"/>
  <c r="E155" i="11"/>
  <c r="E156" i="11"/>
  <c r="E157" i="11"/>
  <c r="E158" i="11"/>
  <c r="E159" i="11"/>
  <c r="E160" i="11"/>
  <c r="E161" i="11"/>
  <c r="E162" i="11"/>
  <c r="E163" i="11"/>
  <c r="E164" i="11"/>
  <c r="E165" i="11"/>
  <c r="E166" i="11"/>
  <c r="E167" i="11"/>
  <c r="E168" i="11"/>
  <c r="E169" i="11"/>
  <c r="E170" i="11"/>
  <c r="E171" i="11"/>
  <c r="E172" i="11"/>
  <c r="E173" i="11"/>
  <c r="E174" i="11"/>
  <c r="E175" i="11"/>
  <c r="E176" i="11"/>
  <c r="E177" i="11"/>
  <c r="E178" i="11"/>
  <c r="E179" i="11"/>
  <c r="E180" i="11"/>
  <c r="E181" i="11"/>
  <c r="E182" i="11"/>
  <c r="E183" i="11"/>
  <c r="E184" i="11"/>
  <c r="E185" i="11"/>
  <c r="E186" i="11"/>
  <c r="E187" i="11"/>
  <c r="E188" i="11"/>
  <c r="E189" i="11"/>
  <c r="E190" i="11"/>
  <c r="E191" i="11"/>
  <c r="E192" i="11"/>
  <c r="E193" i="11"/>
  <c r="E194" i="11"/>
  <c r="E195" i="11"/>
  <c r="E196" i="11"/>
  <c r="E197" i="11"/>
  <c r="E198" i="11"/>
  <c r="E199" i="11"/>
  <c r="E200" i="11"/>
  <c r="E201" i="11"/>
  <c r="E202" i="11"/>
  <c r="E203" i="11"/>
  <c r="E204" i="11"/>
  <c r="E205" i="11"/>
  <c r="E206" i="11"/>
  <c r="E207" i="11"/>
  <c r="E208" i="11"/>
  <c r="E209" i="11"/>
  <c r="E210" i="11"/>
  <c r="E211" i="11"/>
  <c r="E212" i="11"/>
  <c r="E213" i="11"/>
  <c r="E214" i="11"/>
  <c r="E215" i="11"/>
  <c r="E216" i="11"/>
  <c r="E217" i="11"/>
  <c r="E218" i="11"/>
  <c r="E219" i="11"/>
  <c r="E220" i="11"/>
  <c r="E221" i="11"/>
  <c r="E222" i="11"/>
  <c r="E223" i="11"/>
  <c r="E224" i="11"/>
  <c r="E225" i="11"/>
  <c r="E226" i="11"/>
  <c r="E227" i="11"/>
  <c r="E228" i="11"/>
  <c r="E229" i="11"/>
  <c r="E230" i="11"/>
  <c r="E231" i="11"/>
  <c r="E232" i="11"/>
  <c r="E233" i="11"/>
  <c r="E234" i="11"/>
  <c r="E235" i="11"/>
  <c r="E236" i="11"/>
  <c r="E237" i="11"/>
  <c r="E238" i="11"/>
  <c r="E239" i="11"/>
  <c r="E240" i="11"/>
  <c r="E241" i="11"/>
  <c r="E242" i="11"/>
  <c r="E243" i="11"/>
  <c r="E244" i="11"/>
  <c r="E245" i="11"/>
  <c r="E246" i="11"/>
  <c r="E247" i="11"/>
  <c r="E248" i="11"/>
  <c r="E249" i="11"/>
  <c r="E250" i="11"/>
  <c r="E251" i="11"/>
  <c r="E252" i="11"/>
  <c r="E253" i="11"/>
  <c r="E254" i="11"/>
  <c r="E255" i="11"/>
  <c r="E256" i="11"/>
  <c r="E257" i="11"/>
  <c r="E258" i="11"/>
  <c r="E259" i="11"/>
  <c r="E260" i="11"/>
  <c r="E261" i="11"/>
  <c r="E262" i="11"/>
  <c r="E263" i="11"/>
  <c r="E264" i="11"/>
  <c r="E265" i="11"/>
  <c r="E266" i="11"/>
  <c r="E267" i="11"/>
  <c r="E268" i="11"/>
  <c r="E269" i="11"/>
  <c r="E270" i="11"/>
  <c r="E271" i="11"/>
  <c r="E272" i="11"/>
  <c r="E273" i="11"/>
  <c r="E274" i="11"/>
  <c r="E275" i="11"/>
  <c r="E276" i="11"/>
  <c r="E277" i="11"/>
  <c r="E278" i="11"/>
  <c r="E279" i="11"/>
  <c r="E280" i="11"/>
  <c r="E281" i="11"/>
  <c r="E282" i="11"/>
  <c r="E283" i="11"/>
  <c r="E284" i="11"/>
  <c r="E285" i="11"/>
  <c r="E286" i="11"/>
  <c r="E287" i="11"/>
  <c r="E288" i="11"/>
  <c r="E289" i="11"/>
  <c r="E290" i="11"/>
  <c r="E291" i="11"/>
  <c r="E292" i="11"/>
  <c r="E293" i="11"/>
  <c r="E294" i="11"/>
  <c r="E295" i="11"/>
  <c r="E296" i="11"/>
  <c r="E297" i="11"/>
  <c r="E298" i="11"/>
  <c r="E299" i="11"/>
  <c r="E300" i="11"/>
  <c r="E301" i="11"/>
  <c r="E302" i="11"/>
  <c r="E303" i="11"/>
  <c r="E304" i="11"/>
  <c r="E305" i="11"/>
  <c r="E306" i="11"/>
  <c r="E307" i="11"/>
  <c r="E308" i="11"/>
  <c r="E309" i="11"/>
  <c r="E310" i="11"/>
  <c r="E311" i="11"/>
  <c r="E312" i="11"/>
  <c r="E313" i="11"/>
  <c r="E314" i="11"/>
  <c r="E315" i="11"/>
  <c r="E316" i="11"/>
  <c r="E317" i="11"/>
  <c r="E318" i="11"/>
  <c r="E319" i="11"/>
  <c r="E320" i="11"/>
  <c r="E321" i="11"/>
  <c r="E322" i="11"/>
  <c r="E323" i="11"/>
  <c r="E324" i="11"/>
  <c r="E325" i="11"/>
  <c r="E326" i="11"/>
  <c r="E327" i="11"/>
  <c r="E328" i="11"/>
  <c r="E329" i="11"/>
  <c r="E330" i="11"/>
  <c r="E331" i="11"/>
  <c r="E332" i="11"/>
  <c r="E333" i="11"/>
  <c r="E334" i="11"/>
  <c r="E335" i="11"/>
  <c r="E336" i="11"/>
  <c r="E337" i="11"/>
  <c r="E338" i="11"/>
  <c r="E339" i="11"/>
  <c r="E340" i="11"/>
  <c r="E341" i="11"/>
  <c r="E342" i="11"/>
  <c r="E343" i="11"/>
  <c r="E344" i="11"/>
  <c r="E345" i="11"/>
  <c r="E346" i="11"/>
  <c r="E347" i="11"/>
  <c r="E348" i="11"/>
  <c r="E349" i="11"/>
  <c r="E350" i="11"/>
  <c r="E351" i="11"/>
  <c r="E352" i="11"/>
  <c r="E353" i="11"/>
  <c r="E354" i="11"/>
  <c r="E355" i="11"/>
  <c r="E356" i="11"/>
  <c r="E357" i="11"/>
  <c r="E358" i="11"/>
  <c r="E359" i="11"/>
  <c r="E360" i="11"/>
  <c r="E361" i="11"/>
  <c r="E362" i="11"/>
  <c r="E363" i="11"/>
  <c r="E364" i="11"/>
  <c r="E365" i="11"/>
  <c r="E366" i="11"/>
  <c r="E367" i="11"/>
  <c r="E368" i="11"/>
  <c r="E369" i="11"/>
  <c r="E370" i="11"/>
  <c r="E371" i="11"/>
  <c r="E372" i="11"/>
  <c r="E373" i="11"/>
  <c r="E374" i="11"/>
  <c r="E375" i="11"/>
  <c r="E376" i="11"/>
  <c r="E377" i="11"/>
  <c r="E378" i="11"/>
  <c r="E379" i="11"/>
  <c r="E380" i="11"/>
  <c r="E381" i="11"/>
  <c r="E382" i="11"/>
  <c r="E383" i="11"/>
  <c r="E384" i="11"/>
  <c r="E385" i="11"/>
  <c r="E386" i="11"/>
  <c r="E387" i="11"/>
  <c r="E388" i="11"/>
  <c r="E389" i="11"/>
  <c r="E390" i="11"/>
  <c r="E391" i="11"/>
  <c r="E392" i="11"/>
  <c r="E393" i="11"/>
  <c r="E394" i="11"/>
  <c r="E395" i="11"/>
  <c r="E396" i="11"/>
  <c r="E397" i="11"/>
  <c r="E398" i="11"/>
  <c r="E399" i="11"/>
  <c r="E400" i="11"/>
  <c r="E401" i="11"/>
  <c r="E402" i="11"/>
  <c r="E403" i="11"/>
  <c r="E404" i="11"/>
  <c r="E405" i="11"/>
  <c r="E406" i="11"/>
  <c r="E407" i="11"/>
  <c r="E408" i="11"/>
  <c r="E409" i="11"/>
  <c r="E410" i="11"/>
  <c r="E411" i="11"/>
  <c r="E412" i="11"/>
  <c r="E413" i="11"/>
  <c r="E414" i="11"/>
  <c r="E415" i="11"/>
  <c r="E416" i="11"/>
  <c r="E417" i="11"/>
  <c r="E418" i="11"/>
  <c r="E419" i="11"/>
  <c r="E420" i="11"/>
  <c r="E421" i="11"/>
  <c r="E422" i="11"/>
  <c r="E423" i="11"/>
  <c r="E424" i="11"/>
  <c r="E425" i="11"/>
  <c r="E426" i="11"/>
  <c r="E427" i="11"/>
  <c r="E428" i="11"/>
  <c r="E429" i="11"/>
  <c r="E430" i="11"/>
  <c r="E431" i="11"/>
  <c r="E432" i="11"/>
  <c r="E433" i="11"/>
  <c r="E434" i="11"/>
  <c r="E435" i="11"/>
  <c r="E436" i="11"/>
  <c r="E437" i="11"/>
  <c r="E438" i="11"/>
  <c r="E439" i="11"/>
  <c r="E440" i="11"/>
  <c r="E441" i="11"/>
  <c r="E442" i="11"/>
  <c r="E443" i="11"/>
  <c r="E444" i="11"/>
  <c r="E445" i="11"/>
  <c r="E446" i="11"/>
  <c r="E447" i="11"/>
  <c r="E448" i="11"/>
  <c r="E449" i="11"/>
  <c r="E450" i="11"/>
  <c r="E451" i="11"/>
  <c r="E452" i="11"/>
  <c r="E453" i="11"/>
  <c r="E454" i="11"/>
  <c r="E455" i="11"/>
  <c r="E456" i="11"/>
  <c r="E457" i="11"/>
  <c r="E458" i="11"/>
  <c r="E459" i="11"/>
  <c r="E460" i="11"/>
  <c r="E461" i="11"/>
  <c r="E462" i="11"/>
  <c r="E463" i="11"/>
  <c r="E464" i="11"/>
  <c r="E465" i="11"/>
  <c r="E466" i="11"/>
  <c r="E467" i="11"/>
  <c r="E468" i="11"/>
  <c r="E469" i="11"/>
  <c r="E470" i="11"/>
  <c r="E471" i="11"/>
  <c r="E472" i="11"/>
  <c r="E473" i="11"/>
  <c r="E474" i="11"/>
  <c r="E475" i="11"/>
  <c r="E476" i="11"/>
  <c r="E477" i="11"/>
  <c r="E478" i="11"/>
  <c r="E479" i="11"/>
  <c r="E480" i="11"/>
  <c r="E481" i="11"/>
  <c r="E482" i="11"/>
  <c r="E483" i="11"/>
  <c r="E484" i="11"/>
  <c r="E485" i="11"/>
  <c r="E486" i="11"/>
  <c r="E487" i="11"/>
  <c r="E488" i="11"/>
  <c r="E489" i="11"/>
  <c r="E490" i="11"/>
  <c r="E491" i="11"/>
  <c r="E492" i="11"/>
  <c r="E493" i="11"/>
  <c r="E494" i="11"/>
  <c r="E495" i="11"/>
  <c r="E496" i="11"/>
  <c r="E497" i="11"/>
  <c r="E498" i="11"/>
  <c r="E499" i="11"/>
  <c r="E500" i="11"/>
  <c r="E501" i="11"/>
  <c r="E502" i="11"/>
  <c r="E503" i="11"/>
  <c r="E504" i="11"/>
  <c r="E505" i="11"/>
  <c r="E506" i="11"/>
  <c r="E507" i="11"/>
  <c r="E508" i="11"/>
  <c r="E509" i="11"/>
  <c r="E510" i="11"/>
  <c r="E511" i="11"/>
  <c r="E512" i="11"/>
  <c r="E513" i="11"/>
  <c r="E514" i="11"/>
  <c r="E515" i="11"/>
  <c r="E516" i="11"/>
  <c r="E517" i="11"/>
  <c r="E518" i="11"/>
  <c r="E519" i="11"/>
  <c r="E520" i="11"/>
  <c r="E521" i="11"/>
  <c r="E522" i="11"/>
  <c r="E523" i="11"/>
  <c r="E524" i="11"/>
  <c r="E525" i="11"/>
  <c r="E526" i="11"/>
  <c r="E527" i="11"/>
  <c r="E528" i="11"/>
  <c r="E529" i="11"/>
  <c r="E530" i="11"/>
  <c r="E531" i="11"/>
  <c r="E532" i="11"/>
  <c r="E533" i="11"/>
  <c r="E534" i="11"/>
  <c r="E535" i="11"/>
  <c r="E536" i="11"/>
  <c r="E537" i="11"/>
  <c r="E538" i="11"/>
  <c r="E539" i="11"/>
  <c r="E540" i="11"/>
  <c r="E541" i="11"/>
  <c r="E542" i="11"/>
  <c r="E543" i="11"/>
  <c r="E544" i="11"/>
  <c r="E545" i="11"/>
  <c r="E546" i="11"/>
  <c r="E547" i="11"/>
  <c r="E548" i="11"/>
  <c r="E549" i="11"/>
  <c r="E550" i="11"/>
  <c r="E551" i="11"/>
  <c r="E552" i="11"/>
  <c r="E553" i="11"/>
  <c r="E554" i="11"/>
  <c r="E555" i="11"/>
  <c r="E556" i="11"/>
  <c r="E557" i="11"/>
  <c r="E558" i="11"/>
  <c r="E559" i="11"/>
  <c r="E560" i="11"/>
  <c r="E561" i="11"/>
  <c r="E562" i="11"/>
  <c r="E563" i="11"/>
  <c r="E564" i="11"/>
  <c r="E565" i="11"/>
  <c r="E566" i="11"/>
  <c r="E567" i="11"/>
  <c r="E568" i="11"/>
  <c r="E569" i="11"/>
  <c r="E570" i="11"/>
  <c r="E571" i="11"/>
  <c r="E572" i="11"/>
  <c r="E573" i="11"/>
  <c r="E574" i="11"/>
  <c r="E575" i="11"/>
  <c r="E576" i="11"/>
  <c r="E577" i="11"/>
  <c r="E578" i="11"/>
  <c r="E579" i="11"/>
  <c r="E580" i="11"/>
  <c r="E581" i="11"/>
  <c r="E582" i="11"/>
  <c r="E583" i="11"/>
  <c r="E584" i="11"/>
  <c r="E585" i="11"/>
  <c r="E586" i="11"/>
  <c r="E587" i="11"/>
  <c r="E588" i="11"/>
  <c r="E589" i="11"/>
  <c r="E590" i="11"/>
  <c r="E591" i="11"/>
  <c r="E592" i="11"/>
  <c r="E593" i="11"/>
  <c r="E594" i="11"/>
  <c r="E595" i="11"/>
  <c r="E596" i="11"/>
  <c r="E597" i="11"/>
  <c r="E598" i="11"/>
  <c r="E599" i="11"/>
  <c r="E600" i="11"/>
  <c r="E601" i="11"/>
  <c r="E602" i="11"/>
  <c r="E603" i="11"/>
  <c r="E604" i="11"/>
  <c r="E605" i="11"/>
  <c r="E606" i="11"/>
  <c r="E607" i="11"/>
  <c r="E608" i="11"/>
  <c r="E609" i="11"/>
  <c r="E610" i="11"/>
  <c r="E611" i="11"/>
  <c r="E612" i="11"/>
  <c r="E613" i="11"/>
  <c r="E614" i="11"/>
  <c r="E615" i="11"/>
  <c r="E616" i="11"/>
  <c r="E617" i="11"/>
  <c r="E618" i="11"/>
  <c r="E619" i="11"/>
  <c r="E620" i="11"/>
  <c r="E621" i="11"/>
  <c r="E622" i="11"/>
  <c r="E623" i="11"/>
  <c r="E624" i="11"/>
  <c r="E625" i="11"/>
  <c r="E626" i="11"/>
  <c r="E627" i="11"/>
  <c r="E628" i="11"/>
  <c r="E629" i="11"/>
  <c r="E630" i="11"/>
  <c r="E631" i="11"/>
  <c r="E632" i="11"/>
  <c r="E633" i="11"/>
  <c r="E634" i="11"/>
  <c r="E635" i="11"/>
  <c r="E636" i="11"/>
  <c r="E637" i="11"/>
  <c r="E638" i="11"/>
  <c r="E639" i="11"/>
  <c r="E640" i="11"/>
  <c r="E641" i="11"/>
  <c r="E642" i="11"/>
  <c r="E643" i="11"/>
  <c r="E644" i="11"/>
  <c r="E645" i="11"/>
  <c r="E646" i="11"/>
  <c r="E647" i="11"/>
  <c r="E648" i="11"/>
  <c r="E649" i="11"/>
  <c r="E650" i="11"/>
  <c r="E651" i="11"/>
  <c r="E652" i="11"/>
  <c r="E653" i="11"/>
  <c r="E654" i="11"/>
  <c r="E655" i="11"/>
  <c r="E656" i="11"/>
  <c r="E657" i="11"/>
  <c r="E658" i="11"/>
  <c r="E659" i="11"/>
  <c r="E660" i="11"/>
  <c r="E661" i="11"/>
  <c r="E662" i="11"/>
  <c r="E663" i="11"/>
  <c r="E664" i="11"/>
  <c r="E665" i="11"/>
  <c r="E666" i="11"/>
  <c r="E667" i="11"/>
  <c r="E668" i="11"/>
  <c r="E669" i="11"/>
  <c r="E670" i="11"/>
  <c r="E671" i="11"/>
  <c r="E672" i="11"/>
  <c r="E673" i="11"/>
  <c r="E674" i="11"/>
  <c r="E675" i="11"/>
  <c r="E676" i="11"/>
  <c r="E677" i="11"/>
  <c r="E678" i="11"/>
  <c r="E679" i="11"/>
  <c r="E680" i="11"/>
  <c r="E681" i="11"/>
  <c r="E682" i="11"/>
  <c r="E683" i="11"/>
  <c r="E684" i="11"/>
  <c r="E685" i="11"/>
  <c r="E686" i="11"/>
  <c r="E687" i="11"/>
  <c r="E688" i="11"/>
  <c r="E689" i="11"/>
  <c r="E690" i="11"/>
  <c r="E691" i="11"/>
  <c r="E692" i="11"/>
  <c r="E693" i="11"/>
  <c r="E694" i="11"/>
  <c r="E695" i="11"/>
  <c r="E696" i="11"/>
  <c r="E697" i="11"/>
  <c r="E698" i="11"/>
  <c r="E699" i="11"/>
  <c r="E700" i="11"/>
  <c r="E701" i="11"/>
  <c r="E702" i="11"/>
  <c r="E703" i="11"/>
  <c r="E704" i="11"/>
  <c r="E705" i="11"/>
  <c r="E706" i="11"/>
  <c r="E707" i="11"/>
  <c r="E708" i="11"/>
  <c r="E709" i="11"/>
  <c r="E710" i="11"/>
  <c r="E711" i="11"/>
  <c r="E712" i="11"/>
  <c r="E713" i="11"/>
  <c r="E714" i="11"/>
  <c r="E715" i="11"/>
  <c r="E716" i="11"/>
  <c r="E717" i="11"/>
  <c r="E718" i="11"/>
  <c r="E719" i="11"/>
  <c r="E720" i="11"/>
  <c r="E721" i="11"/>
  <c r="E722" i="11"/>
  <c r="E723" i="11"/>
  <c r="E724" i="11"/>
  <c r="E725" i="11"/>
  <c r="E726" i="11"/>
  <c r="E727" i="11"/>
  <c r="E728" i="11"/>
  <c r="E729" i="11"/>
  <c r="E730" i="11"/>
  <c r="E731" i="11"/>
  <c r="E732" i="11"/>
  <c r="E733" i="11"/>
  <c r="E734" i="11"/>
  <c r="E735" i="11"/>
  <c r="E736" i="11"/>
  <c r="E737" i="11"/>
  <c r="E738" i="11"/>
  <c r="E739" i="11"/>
  <c r="E740" i="11"/>
  <c r="E741" i="11"/>
  <c r="E742" i="11"/>
  <c r="E743" i="11"/>
  <c r="E744" i="11"/>
  <c r="E745" i="11"/>
  <c r="E746" i="11"/>
  <c r="E747" i="11"/>
  <c r="E748" i="11"/>
  <c r="E749" i="11"/>
  <c r="E750" i="11"/>
  <c r="E751" i="11"/>
  <c r="E752" i="11"/>
  <c r="E753" i="11"/>
  <c r="E754" i="11"/>
  <c r="E755" i="11"/>
  <c r="E756" i="11"/>
  <c r="E757" i="11"/>
  <c r="E758" i="11"/>
  <c r="E759" i="11"/>
  <c r="E760" i="11"/>
  <c r="E761" i="11"/>
  <c r="E762" i="11"/>
  <c r="E763" i="11"/>
  <c r="E764" i="11"/>
  <c r="E765" i="11"/>
  <c r="E766" i="11"/>
  <c r="E767" i="11"/>
  <c r="E768" i="11"/>
  <c r="E769" i="11"/>
  <c r="E770" i="11"/>
  <c r="E771" i="11"/>
  <c r="E772" i="11"/>
  <c r="E773" i="11"/>
  <c r="E774" i="11"/>
  <c r="E775" i="11"/>
  <c r="E776" i="11"/>
  <c r="E777" i="11"/>
  <c r="E778" i="11"/>
  <c r="E779" i="11"/>
  <c r="E780" i="11"/>
  <c r="E781" i="11"/>
  <c r="E782" i="11"/>
  <c r="E783" i="11"/>
  <c r="E784" i="11"/>
  <c r="E785" i="11"/>
  <c r="E786" i="11"/>
  <c r="E787" i="11"/>
  <c r="E788" i="11"/>
  <c r="E789" i="11"/>
  <c r="E790" i="11"/>
  <c r="E791" i="11"/>
  <c r="E792" i="11"/>
  <c r="E793" i="11"/>
  <c r="E794" i="11"/>
  <c r="E795" i="11"/>
  <c r="E796" i="11"/>
  <c r="E797" i="11"/>
  <c r="E798" i="11"/>
  <c r="E799" i="11"/>
  <c r="E800" i="11"/>
  <c r="E801" i="11"/>
  <c r="E802" i="11"/>
  <c r="E803" i="11"/>
  <c r="E804" i="11"/>
  <c r="E805" i="11"/>
  <c r="E806" i="11"/>
  <c r="E807" i="11"/>
  <c r="E808" i="11"/>
  <c r="E809" i="11"/>
  <c r="E810" i="11"/>
  <c r="E811" i="11"/>
  <c r="E812" i="11"/>
  <c r="E813" i="11"/>
  <c r="E814" i="11"/>
  <c r="E815" i="11"/>
  <c r="E816" i="11"/>
  <c r="E817" i="11"/>
  <c r="E818" i="11"/>
  <c r="E819" i="11"/>
  <c r="E820" i="11"/>
  <c r="E821" i="11"/>
  <c r="E822" i="11"/>
  <c r="E823" i="11"/>
  <c r="E824" i="11"/>
  <c r="E825" i="11"/>
  <c r="E826" i="11"/>
  <c r="E827" i="11"/>
  <c r="E828" i="11"/>
  <c r="E829" i="11"/>
  <c r="E830" i="11"/>
  <c r="E831" i="11"/>
  <c r="E832" i="11"/>
  <c r="E833" i="11"/>
  <c r="E834" i="11"/>
  <c r="E835" i="11"/>
  <c r="E836" i="11"/>
  <c r="E837" i="11"/>
  <c r="E838" i="11"/>
  <c r="E839" i="11"/>
  <c r="E840" i="11"/>
  <c r="E841" i="11"/>
  <c r="E842" i="11"/>
  <c r="E843" i="11"/>
  <c r="E844" i="11"/>
  <c r="E845" i="11"/>
  <c r="E846" i="11"/>
  <c r="E847" i="11"/>
  <c r="E848" i="11"/>
  <c r="E849" i="11"/>
  <c r="E850" i="11"/>
  <c r="E851" i="11"/>
  <c r="E852" i="11"/>
  <c r="E853" i="11"/>
  <c r="E854" i="11"/>
  <c r="E855" i="11"/>
  <c r="E856" i="11"/>
  <c r="E857" i="11"/>
  <c r="E858" i="11"/>
  <c r="E859" i="11"/>
  <c r="E860" i="11"/>
  <c r="E861" i="11"/>
  <c r="E862" i="11"/>
  <c r="E863" i="11"/>
  <c r="E864" i="11"/>
  <c r="E865" i="11"/>
  <c r="E866" i="11"/>
  <c r="E867" i="11"/>
  <c r="E868" i="11"/>
  <c r="E869" i="11"/>
  <c r="E870" i="11"/>
  <c r="E871" i="11"/>
  <c r="E872" i="11"/>
  <c r="E873" i="11"/>
  <c r="E874" i="11"/>
  <c r="E875" i="11"/>
  <c r="E876" i="11"/>
  <c r="E877" i="11"/>
  <c r="E878" i="11"/>
  <c r="E879" i="11"/>
  <c r="E880" i="11"/>
  <c r="E881" i="11"/>
  <c r="E882" i="11"/>
  <c r="E883" i="11"/>
  <c r="E884" i="11"/>
  <c r="E885" i="11"/>
  <c r="E886" i="11"/>
  <c r="E887" i="11"/>
  <c r="E888" i="11"/>
  <c r="E889" i="11"/>
  <c r="E890" i="11"/>
  <c r="E891" i="11"/>
  <c r="E892" i="11"/>
  <c r="E893" i="11"/>
  <c r="E894" i="11"/>
  <c r="E895" i="11"/>
  <c r="E896" i="11"/>
  <c r="E897" i="11"/>
  <c r="E898" i="11"/>
  <c r="E899" i="11"/>
  <c r="E900" i="11"/>
  <c r="E901" i="11"/>
  <c r="E902" i="11"/>
  <c r="E903" i="11"/>
  <c r="E904" i="11"/>
  <c r="E905" i="11"/>
  <c r="E906" i="11"/>
  <c r="E907" i="11"/>
  <c r="E908" i="11"/>
  <c r="E909" i="11"/>
  <c r="E910" i="11"/>
  <c r="E911" i="11"/>
  <c r="E912" i="11"/>
  <c r="E913" i="11"/>
  <c r="E914" i="11"/>
  <c r="E915" i="11"/>
  <c r="E916" i="11"/>
  <c r="E917" i="11"/>
  <c r="E918" i="11"/>
  <c r="E919" i="11"/>
  <c r="E920" i="11"/>
  <c r="E921" i="11"/>
  <c r="E922" i="11"/>
  <c r="E923" i="11"/>
  <c r="E924" i="11"/>
  <c r="E925" i="11"/>
  <c r="E926" i="11"/>
  <c r="E927" i="11"/>
  <c r="E928" i="11"/>
  <c r="E929" i="11"/>
  <c r="E930" i="11"/>
  <c r="E931" i="11"/>
  <c r="E932" i="11"/>
  <c r="E933" i="11"/>
  <c r="E934" i="11"/>
  <c r="E935" i="11"/>
  <c r="E936" i="11"/>
  <c r="E937" i="11"/>
  <c r="E938" i="11"/>
  <c r="E939" i="11"/>
  <c r="E940" i="11"/>
  <c r="E941" i="11"/>
  <c r="E942" i="11"/>
  <c r="E943" i="11"/>
  <c r="E944" i="11"/>
  <c r="E945" i="11"/>
  <c r="E946" i="11"/>
  <c r="E947" i="11"/>
  <c r="E948" i="11"/>
  <c r="E949" i="11"/>
  <c r="E950" i="11"/>
  <c r="E951" i="11"/>
  <c r="E952" i="11"/>
  <c r="E953" i="11"/>
  <c r="E954" i="11"/>
  <c r="E955" i="11"/>
  <c r="E956" i="11"/>
  <c r="E957" i="11"/>
  <c r="E958" i="11"/>
  <c r="E959" i="11"/>
  <c r="E960" i="11"/>
  <c r="E961" i="11"/>
  <c r="E962" i="11"/>
  <c r="E963" i="11"/>
  <c r="E964" i="11"/>
  <c r="E965" i="11"/>
  <c r="E966" i="11"/>
  <c r="E967" i="11"/>
  <c r="E968" i="11"/>
  <c r="E969" i="11"/>
  <c r="E970" i="11"/>
  <c r="E971" i="11"/>
  <c r="E972" i="11"/>
  <c r="E973" i="11"/>
  <c r="E974" i="11"/>
  <c r="E975" i="11"/>
  <c r="E976" i="11"/>
  <c r="E977" i="11"/>
  <c r="E978" i="11"/>
  <c r="E979" i="11"/>
  <c r="E980" i="11"/>
  <c r="E981" i="11"/>
  <c r="E982" i="11"/>
  <c r="E983" i="11"/>
  <c r="E984" i="11"/>
  <c r="E985" i="11"/>
  <c r="E986" i="11"/>
  <c r="E987" i="11"/>
  <c r="E988" i="11"/>
  <c r="E989" i="11"/>
  <c r="E990" i="11"/>
  <c r="E991" i="11"/>
  <c r="E992" i="11"/>
  <c r="E993" i="11"/>
  <c r="E994" i="11"/>
  <c r="E995" i="11"/>
  <c r="E996" i="11"/>
  <c r="E997" i="11"/>
  <c r="E998" i="11"/>
  <c r="E999" i="11"/>
  <c r="E1000" i="11"/>
  <c r="E1001" i="11"/>
  <c r="E1002" i="11"/>
  <c r="E1003" i="11"/>
  <c r="E1004" i="11"/>
  <c r="E1005" i="11"/>
  <c r="E1006" i="11"/>
  <c r="E1007" i="11"/>
  <c r="E1008" i="11"/>
  <c r="E1009" i="11"/>
  <c r="E1010" i="11"/>
  <c r="E1011" i="11"/>
  <c r="E1012" i="11"/>
  <c r="E1013" i="11"/>
  <c r="E1014" i="11"/>
  <c r="E1015" i="11"/>
  <c r="E1016" i="11"/>
  <c r="E1017" i="11"/>
  <c r="E1018" i="11"/>
  <c r="E1019" i="11"/>
  <c r="E1020" i="11"/>
  <c r="E1021" i="11"/>
  <c r="E1022" i="11"/>
  <c r="E1023" i="11"/>
  <c r="E1024" i="11"/>
  <c r="E1025" i="11"/>
  <c r="E1026" i="11"/>
  <c r="E1027" i="11"/>
  <c r="E1028" i="11"/>
  <c r="E1029" i="11"/>
  <c r="E1030" i="11"/>
  <c r="E1031" i="11"/>
  <c r="E1032" i="11"/>
  <c r="E1033" i="11"/>
  <c r="E1034" i="11"/>
  <c r="E1035" i="11"/>
  <c r="E1036" i="11"/>
  <c r="E1037" i="11"/>
  <c r="E1038" i="11"/>
  <c r="E1039" i="11"/>
  <c r="E1040" i="11"/>
  <c r="E1041" i="11"/>
  <c r="E1042" i="11"/>
  <c r="E1043" i="11"/>
  <c r="E1044" i="11"/>
  <c r="E1045" i="11"/>
  <c r="E1046" i="11"/>
  <c r="E1047" i="11"/>
  <c r="E1048" i="11"/>
  <c r="E1049" i="11"/>
  <c r="E1050" i="11"/>
  <c r="E1051" i="11"/>
  <c r="E1052" i="11"/>
  <c r="E1053" i="11"/>
  <c r="E1054" i="11"/>
  <c r="E1055" i="11"/>
  <c r="E1056" i="11"/>
  <c r="E1057" i="11"/>
  <c r="E1058" i="11"/>
  <c r="E1059" i="11"/>
  <c r="E1060" i="11"/>
  <c r="E1061" i="11"/>
  <c r="E1062" i="11"/>
  <c r="E1063" i="11"/>
  <c r="E1064" i="11"/>
  <c r="E1065" i="11"/>
  <c r="E1066" i="11"/>
  <c r="E1067" i="11"/>
  <c r="E1068" i="11"/>
  <c r="E1069" i="11"/>
  <c r="E1070" i="11"/>
  <c r="E1071" i="11"/>
  <c r="E1072" i="11"/>
  <c r="E1073" i="11"/>
  <c r="E1074" i="11"/>
  <c r="E1075" i="11"/>
  <c r="E1076" i="11"/>
  <c r="E1077" i="11"/>
  <c r="E1078" i="11"/>
  <c r="E1079" i="11"/>
  <c r="E1080" i="11"/>
  <c r="E1081" i="11"/>
  <c r="E1082" i="11"/>
  <c r="E1083" i="11"/>
  <c r="E1084" i="11"/>
  <c r="E1085" i="11"/>
  <c r="E1086" i="11"/>
  <c r="E1087" i="11"/>
  <c r="E1088" i="11"/>
  <c r="E1089" i="11"/>
  <c r="E1090" i="11"/>
  <c r="E1091" i="11"/>
  <c r="E1092" i="11"/>
  <c r="E1093" i="11"/>
  <c r="E1094" i="11"/>
  <c r="E1095" i="11"/>
  <c r="E1096" i="11"/>
  <c r="E1097" i="11"/>
  <c r="E1098" i="11"/>
  <c r="E1099" i="11"/>
  <c r="E1100" i="11"/>
  <c r="E1101" i="11"/>
  <c r="E1102" i="11"/>
  <c r="E1103" i="11"/>
  <c r="E1104" i="11"/>
  <c r="E1105" i="11"/>
  <c r="E1106" i="11"/>
  <c r="E1107" i="11"/>
  <c r="E1108" i="11"/>
  <c r="E1109" i="11"/>
  <c r="E1110" i="11"/>
  <c r="E1111" i="11"/>
  <c r="E1112" i="11"/>
  <c r="E1113" i="11"/>
  <c r="E1114" i="11"/>
  <c r="E1115" i="11"/>
  <c r="E1116" i="11"/>
  <c r="E1117" i="11"/>
  <c r="E1118" i="11"/>
  <c r="E1119" i="11"/>
  <c r="E1120" i="11"/>
  <c r="E1121" i="11"/>
  <c r="E1122" i="11"/>
  <c r="E1123" i="11"/>
  <c r="E1124" i="11"/>
  <c r="E1125" i="11"/>
  <c r="E1126" i="11"/>
  <c r="E1127" i="11"/>
  <c r="E1128" i="11"/>
  <c r="E1129" i="11"/>
  <c r="E1130" i="11"/>
  <c r="E1131" i="11"/>
  <c r="E1132" i="11"/>
  <c r="E1133" i="11"/>
  <c r="E1134" i="11"/>
  <c r="E1135" i="11"/>
  <c r="E1136" i="11"/>
  <c r="E1137" i="11"/>
  <c r="E1138" i="11"/>
  <c r="E1139" i="11"/>
  <c r="E1140" i="11"/>
  <c r="E1141" i="11"/>
  <c r="E1142" i="11"/>
  <c r="E1143" i="11"/>
  <c r="E1144" i="11"/>
  <c r="E1145" i="11"/>
  <c r="E1146" i="11"/>
  <c r="E1147" i="11"/>
  <c r="E1148" i="11"/>
  <c r="E1149" i="11"/>
  <c r="E1150" i="11"/>
  <c r="E1151" i="11"/>
  <c r="E1152" i="11"/>
  <c r="E1153" i="11"/>
  <c r="E1154" i="11"/>
  <c r="E1155" i="11"/>
  <c r="E1156" i="11"/>
  <c r="E1157" i="11"/>
  <c r="E1158" i="11"/>
  <c r="E1159" i="11"/>
  <c r="E1160" i="11"/>
  <c r="E1161" i="11"/>
  <c r="E1162" i="11"/>
  <c r="E1163" i="11"/>
  <c r="E1164" i="11"/>
  <c r="E1165" i="11"/>
  <c r="E1166" i="11"/>
  <c r="E1167" i="11"/>
  <c r="E1168" i="11"/>
  <c r="E1169" i="11"/>
  <c r="E1170" i="11"/>
  <c r="E1171" i="11"/>
  <c r="E1172" i="11"/>
  <c r="E1173" i="11"/>
  <c r="E1174" i="11"/>
  <c r="E1175" i="11"/>
  <c r="E1176" i="11"/>
  <c r="E1177" i="11"/>
  <c r="E1178" i="11"/>
  <c r="E1179" i="11"/>
  <c r="E1180" i="11"/>
  <c r="E1181" i="11"/>
  <c r="E1182" i="11"/>
  <c r="E1183" i="11"/>
  <c r="E1184" i="11"/>
  <c r="E1185" i="11"/>
  <c r="E1186" i="11"/>
  <c r="E1187" i="11"/>
  <c r="E1188" i="11"/>
  <c r="E1189" i="11"/>
  <c r="E1190" i="11"/>
  <c r="E1191" i="11"/>
  <c r="E1192" i="11"/>
  <c r="E1193" i="11"/>
  <c r="E1194" i="11"/>
  <c r="E1195" i="11"/>
  <c r="E1196" i="11"/>
  <c r="E1197" i="11"/>
  <c r="E1198" i="11"/>
  <c r="E1199" i="11"/>
  <c r="E1200" i="11"/>
  <c r="E1201" i="11"/>
  <c r="E1202" i="11"/>
  <c r="E1203" i="11"/>
  <c r="E1204" i="11"/>
  <c r="E1205" i="11"/>
  <c r="E1206" i="11"/>
  <c r="E1207" i="11"/>
  <c r="E1208" i="11"/>
  <c r="E1209" i="11"/>
  <c r="E1210" i="11"/>
  <c r="E1211" i="11"/>
  <c r="E1212" i="11"/>
  <c r="E1213" i="11"/>
  <c r="E1214" i="11"/>
  <c r="E1215" i="11"/>
  <c r="E1216" i="11"/>
  <c r="E1217" i="11"/>
  <c r="E1218" i="11"/>
  <c r="E1219" i="11"/>
  <c r="E1220" i="11"/>
  <c r="E1221" i="11"/>
  <c r="E1222" i="11"/>
  <c r="E1223" i="11"/>
  <c r="E1224" i="11"/>
  <c r="E1225" i="11"/>
  <c r="E1226" i="11"/>
  <c r="E1227" i="11"/>
  <c r="E1228" i="11"/>
  <c r="E1229" i="11"/>
  <c r="E1230" i="11"/>
  <c r="E1231" i="11"/>
  <c r="E1232" i="11"/>
  <c r="E1233" i="11"/>
  <c r="E1234" i="11"/>
  <c r="E1235" i="11"/>
  <c r="E1236" i="11"/>
  <c r="E1237" i="11"/>
  <c r="E1238" i="11"/>
  <c r="E1239" i="11"/>
  <c r="E1240" i="11"/>
  <c r="E1241" i="11"/>
  <c r="E1242" i="11"/>
  <c r="E1243" i="11"/>
  <c r="E1244" i="11"/>
  <c r="E1245" i="11"/>
  <c r="E1246" i="11"/>
  <c r="E1247" i="11"/>
  <c r="E1248" i="11"/>
  <c r="E1249" i="11"/>
  <c r="E1250" i="11"/>
  <c r="E1251" i="11"/>
  <c r="E1252" i="11"/>
  <c r="E1253" i="11"/>
  <c r="E1254" i="11"/>
  <c r="E1255" i="11"/>
  <c r="E1256" i="11"/>
  <c r="E1257" i="11"/>
  <c r="E1258" i="11"/>
  <c r="E1259" i="11"/>
  <c r="E1260" i="11"/>
  <c r="E1261" i="11"/>
  <c r="E1262" i="11"/>
  <c r="E1263" i="11"/>
  <c r="E1264" i="11"/>
  <c r="E1265" i="11"/>
  <c r="E1266" i="11"/>
  <c r="E1267" i="11"/>
  <c r="E1268" i="11"/>
  <c r="E1269" i="11"/>
  <c r="E1270" i="11"/>
  <c r="E1271" i="11"/>
  <c r="E1272" i="11"/>
  <c r="E1273" i="11"/>
  <c r="E1274" i="11"/>
  <c r="E1275" i="11"/>
  <c r="E1276" i="11"/>
  <c r="E1277" i="11"/>
  <c r="E1278" i="11"/>
  <c r="E1279" i="11"/>
  <c r="E1280" i="11"/>
  <c r="E1281" i="11"/>
  <c r="E1282" i="11"/>
  <c r="E1283" i="11"/>
  <c r="E1284" i="11"/>
  <c r="E1285" i="11"/>
  <c r="E1286" i="11"/>
  <c r="E1287" i="11"/>
  <c r="E1288" i="11"/>
  <c r="E1289" i="11"/>
  <c r="E1290" i="11"/>
  <c r="E1291" i="11"/>
  <c r="E1292" i="11"/>
  <c r="E1293" i="11"/>
  <c r="E1294" i="11"/>
  <c r="E1295" i="11"/>
  <c r="E1296" i="11"/>
  <c r="E1297" i="11"/>
  <c r="E1298" i="11"/>
  <c r="E1299" i="11"/>
  <c r="E1300" i="11"/>
  <c r="E1301" i="11"/>
  <c r="E1302" i="11"/>
  <c r="E1303" i="11"/>
  <c r="E1304" i="11"/>
  <c r="E1305" i="11"/>
  <c r="E1306" i="11"/>
  <c r="E1307" i="11"/>
  <c r="E1308" i="11"/>
  <c r="E1309" i="11"/>
  <c r="E1310" i="11"/>
  <c r="E1311" i="11"/>
  <c r="E1312" i="11"/>
  <c r="E1313" i="11"/>
  <c r="E1314" i="11"/>
  <c r="E1315" i="11"/>
  <c r="E1316" i="11"/>
  <c r="E1317" i="11"/>
  <c r="E1318" i="11"/>
  <c r="E1319" i="11"/>
  <c r="E1320" i="11"/>
  <c r="E1321" i="11"/>
  <c r="E1322" i="11"/>
  <c r="E1323" i="11"/>
  <c r="E1324" i="11"/>
  <c r="E1325" i="11"/>
  <c r="E1326" i="11"/>
  <c r="E1327" i="11"/>
  <c r="E1328" i="11"/>
  <c r="E1329" i="11"/>
  <c r="E1330" i="11"/>
  <c r="E1331" i="11"/>
  <c r="E1332" i="11"/>
  <c r="E1333" i="11"/>
  <c r="E1334" i="11"/>
  <c r="E1335" i="11"/>
  <c r="E1336" i="11"/>
  <c r="E1337" i="11"/>
  <c r="E1338" i="11"/>
  <c r="E1339" i="11"/>
  <c r="E1340" i="11"/>
  <c r="E1341" i="11"/>
  <c r="E1342" i="11"/>
  <c r="E1343" i="11"/>
  <c r="E1344" i="11"/>
  <c r="E1345" i="11"/>
  <c r="E1346" i="11"/>
  <c r="E1347" i="11"/>
  <c r="E1348" i="11"/>
  <c r="E1349" i="11"/>
  <c r="E1350" i="11"/>
  <c r="E1351" i="11"/>
  <c r="E1352" i="11"/>
  <c r="E1353" i="11"/>
  <c r="E1354" i="11"/>
  <c r="E1355" i="11"/>
  <c r="E1356" i="11"/>
  <c r="E1357" i="11"/>
  <c r="E1358" i="11"/>
  <c r="E1359" i="11"/>
  <c r="E1360" i="11"/>
  <c r="E1361" i="11"/>
  <c r="E1362" i="11"/>
  <c r="E1363" i="11"/>
  <c r="E1364" i="11"/>
  <c r="E1365" i="11"/>
  <c r="E1366" i="11"/>
  <c r="E1367" i="11"/>
  <c r="E1368" i="11"/>
  <c r="E1369" i="11"/>
  <c r="E1370" i="11"/>
  <c r="E1371" i="11"/>
  <c r="E1372" i="11"/>
  <c r="E1373" i="11"/>
  <c r="E1374" i="11"/>
  <c r="E1375" i="11"/>
  <c r="E1376" i="11"/>
  <c r="E1377" i="11"/>
  <c r="E1378" i="11"/>
  <c r="E1379" i="11"/>
  <c r="E1380" i="11"/>
  <c r="E1381" i="11"/>
  <c r="E1382" i="11"/>
  <c r="E1383" i="11"/>
  <c r="E1384" i="11"/>
  <c r="E1385" i="11"/>
  <c r="E1386" i="11"/>
  <c r="E1387" i="11"/>
  <c r="E1388" i="11"/>
  <c r="E1389" i="11"/>
  <c r="E1390" i="11"/>
  <c r="E1391" i="11"/>
  <c r="E1392" i="11"/>
  <c r="E1393" i="11"/>
  <c r="E1394" i="11"/>
  <c r="E1395" i="11"/>
  <c r="E1396" i="11"/>
  <c r="E1397" i="11"/>
  <c r="E1398" i="11"/>
  <c r="E1399" i="11"/>
  <c r="E1400" i="11"/>
  <c r="E1401" i="11"/>
  <c r="E1402" i="11"/>
  <c r="E1403" i="11"/>
  <c r="E1404" i="11"/>
  <c r="E1405" i="11"/>
  <c r="E1406" i="11"/>
  <c r="E1407" i="11"/>
  <c r="E1408" i="11"/>
  <c r="E1409" i="11"/>
  <c r="E1410" i="11"/>
  <c r="E1411" i="11"/>
  <c r="E1412" i="11"/>
  <c r="E1413" i="11"/>
  <c r="E1414" i="11"/>
  <c r="E1415" i="11"/>
  <c r="E1416" i="11"/>
  <c r="E1417" i="11"/>
  <c r="E1418" i="11"/>
  <c r="E1419" i="11"/>
  <c r="E1420" i="11"/>
  <c r="E1421" i="11"/>
  <c r="E1422" i="11"/>
  <c r="E1423" i="11"/>
  <c r="E1424" i="11"/>
  <c r="E1425" i="11"/>
  <c r="E1426" i="11"/>
  <c r="E1427" i="11"/>
  <c r="E1428" i="11"/>
  <c r="E1429" i="11"/>
  <c r="E1430" i="11"/>
  <c r="E1431" i="11"/>
  <c r="E1432" i="11"/>
  <c r="E1433" i="11"/>
  <c r="E1434" i="11"/>
  <c r="E1435" i="11"/>
  <c r="E1436" i="11"/>
  <c r="E1437" i="11"/>
  <c r="E1438" i="11"/>
  <c r="E1439" i="11"/>
  <c r="E1440" i="11"/>
  <c r="E1441" i="11"/>
  <c r="E1442" i="11"/>
  <c r="E1443" i="11"/>
  <c r="E1444" i="11"/>
  <c r="E1445" i="11"/>
  <c r="E1446" i="11"/>
  <c r="E1447" i="11"/>
  <c r="E1448" i="11"/>
  <c r="E1449" i="11"/>
  <c r="E1450" i="11"/>
  <c r="E1451" i="11"/>
  <c r="E1452" i="11"/>
  <c r="E1453" i="11"/>
  <c r="E1454" i="11"/>
  <c r="E1455" i="11"/>
  <c r="E1456" i="11"/>
  <c r="E1457" i="11"/>
  <c r="E1458" i="11"/>
  <c r="E1459" i="11"/>
  <c r="E1460" i="11"/>
  <c r="E1461" i="11"/>
  <c r="E1462" i="11"/>
  <c r="E1463" i="11"/>
  <c r="E1464" i="11"/>
  <c r="E1465" i="11"/>
  <c r="E1466" i="11"/>
  <c r="E1467" i="11"/>
  <c r="E1468" i="11"/>
  <c r="E1469" i="11"/>
  <c r="E1470" i="11"/>
  <c r="E1471" i="11"/>
  <c r="E1472" i="11"/>
  <c r="E1473" i="11"/>
  <c r="E1474" i="11"/>
  <c r="E1475" i="11"/>
  <c r="E1476" i="11"/>
  <c r="E1477" i="11"/>
  <c r="E1478" i="11"/>
  <c r="E1479" i="11"/>
  <c r="E1480" i="11"/>
  <c r="E1481" i="11"/>
  <c r="E1482" i="11"/>
  <c r="E1483" i="11"/>
  <c r="E1484" i="11"/>
  <c r="E1485" i="11"/>
  <c r="E1486" i="11"/>
  <c r="E1487" i="11"/>
  <c r="E1488" i="11"/>
  <c r="E1489" i="11"/>
  <c r="E1490" i="11"/>
  <c r="E1491" i="11"/>
  <c r="E1492" i="11"/>
  <c r="E1493" i="11"/>
  <c r="E1494" i="11"/>
  <c r="E1495" i="11"/>
  <c r="E1496" i="11"/>
  <c r="E1497" i="11"/>
  <c r="E1498" i="11"/>
  <c r="E1499" i="11"/>
  <c r="E1500" i="11"/>
  <c r="E1501" i="11"/>
  <c r="E1502" i="11"/>
  <c r="E1503" i="11"/>
  <c r="E1504" i="11"/>
  <c r="E1505" i="11"/>
  <c r="E1506" i="11"/>
  <c r="E1507" i="11"/>
  <c r="E1508" i="11"/>
  <c r="E1509" i="11"/>
  <c r="E1510" i="11"/>
  <c r="E1511" i="11"/>
  <c r="E1512" i="11"/>
  <c r="E1513" i="11"/>
  <c r="E1514" i="11"/>
  <c r="E1515" i="11"/>
  <c r="E1516" i="11"/>
  <c r="E1517" i="11"/>
  <c r="E1518" i="11"/>
  <c r="E1519" i="11"/>
  <c r="E1520" i="11"/>
  <c r="E1521" i="11"/>
  <c r="E1522" i="11"/>
  <c r="E1523" i="11"/>
  <c r="E1524" i="11"/>
  <c r="E1525" i="11"/>
  <c r="E1526" i="11"/>
  <c r="E1527" i="11"/>
  <c r="E1528" i="11"/>
  <c r="E1529" i="11"/>
  <c r="E1530" i="11"/>
  <c r="E1531" i="11"/>
  <c r="E1532" i="11"/>
  <c r="E1533" i="11"/>
  <c r="E1534" i="11"/>
  <c r="E1535" i="11"/>
  <c r="E1536" i="11"/>
  <c r="E1537" i="11"/>
  <c r="E1538" i="11"/>
  <c r="E1539" i="11"/>
  <c r="E1540" i="11"/>
  <c r="E1541" i="11"/>
  <c r="E1542" i="11"/>
  <c r="E1543" i="11"/>
  <c r="E1544" i="11"/>
  <c r="E1545" i="11"/>
  <c r="E1546" i="11"/>
  <c r="E1547" i="11"/>
  <c r="E1548" i="11"/>
  <c r="E1549" i="11"/>
  <c r="E1550" i="11"/>
  <c r="E1551" i="11"/>
  <c r="E1552" i="11"/>
  <c r="E1553" i="11"/>
  <c r="E1554" i="11"/>
  <c r="E1555" i="11"/>
  <c r="E1556" i="11"/>
  <c r="E1557" i="11"/>
  <c r="E1558" i="11"/>
  <c r="E1559" i="11"/>
  <c r="E1560" i="11"/>
  <c r="E1561" i="11"/>
  <c r="E1562" i="11"/>
  <c r="E1563" i="11"/>
  <c r="E1564" i="11"/>
  <c r="E1565" i="11"/>
  <c r="E1566" i="11"/>
  <c r="E1567" i="11"/>
  <c r="E1568" i="11"/>
  <c r="E1569" i="11"/>
  <c r="E1570" i="11"/>
  <c r="E1571" i="11"/>
  <c r="E1572" i="11"/>
  <c r="E1573" i="11"/>
  <c r="E1574" i="11"/>
  <c r="E1575" i="11"/>
  <c r="E1576" i="11"/>
  <c r="E1577" i="11"/>
  <c r="E1578" i="11"/>
  <c r="E1579" i="11"/>
  <c r="E1580" i="11"/>
  <c r="E1581" i="11"/>
  <c r="E1582" i="11"/>
  <c r="E1583" i="11"/>
  <c r="E1584" i="11"/>
  <c r="E1585" i="11"/>
  <c r="E1586" i="11"/>
  <c r="E1587" i="11"/>
  <c r="E1588" i="11"/>
  <c r="E1589" i="11"/>
  <c r="E1590" i="11"/>
  <c r="E1591" i="11"/>
  <c r="E1592" i="11"/>
  <c r="E1593" i="11"/>
  <c r="E1594" i="11"/>
  <c r="E1595" i="11"/>
  <c r="E1596" i="11"/>
  <c r="E1597" i="11"/>
  <c r="E1598" i="11"/>
  <c r="E1599" i="11"/>
  <c r="E1600" i="11"/>
  <c r="E1601" i="11"/>
  <c r="E1602" i="11"/>
  <c r="E1603" i="11"/>
  <c r="E1604" i="11"/>
  <c r="E1605" i="11"/>
  <c r="E1606" i="11"/>
  <c r="E1607" i="11"/>
  <c r="E1608" i="11"/>
  <c r="E1609" i="11"/>
  <c r="E1610" i="11"/>
  <c r="E1611" i="11"/>
  <c r="E1612" i="11"/>
  <c r="E1613" i="11"/>
  <c r="E1614" i="11"/>
  <c r="E1615" i="11"/>
  <c r="E1616" i="11"/>
  <c r="E1617" i="11"/>
  <c r="E1618" i="11"/>
  <c r="E1619" i="11"/>
  <c r="E1620" i="11"/>
  <c r="E1621" i="11"/>
  <c r="E1622" i="11"/>
  <c r="E1623" i="11"/>
  <c r="E1624" i="11"/>
  <c r="E1625" i="11"/>
  <c r="E1626" i="11"/>
  <c r="E1627" i="11"/>
  <c r="E1628" i="11"/>
  <c r="E1629" i="11"/>
  <c r="E1630" i="11"/>
  <c r="E1631" i="11"/>
  <c r="E1632" i="11"/>
  <c r="E1633" i="11"/>
  <c r="E1634" i="11"/>
  <c r="E1635" i="11"/>
  <c r="E1636" i="11"/>
  <c r="E1637" i="11"/>
  <c r="E1638" i="11"/>
  <c r="E1639" i="11"/>
  <c r="E1640" i="11"/>
  <c r="E1641" i="11"/>
  <c r="E1642" i="11"/>
  <c r="E1643" i="11"/>
  <c r="E1644" i="11"/>
  <c r="E1645" i="11"/>
  <c r="E1646" i="11"/>
  <c r="E1647" i="11"/>
  <c r="E1648" i="11"/>
  <c r="E1649" i="11"/>
  <c r="E1650" i="11"/>
  <c r="E1651" i="11"/>
  <c r="E1652" i="11"/>
  <c r="E1653" i="11"/>
  <c r="E1654" i="11"/>
  <c r="E1655" i="11"/>
  <c r="E1656" i="11"/>
  <c r="E1657" i="11"/>
  <c r="E1658" i="11"/>
  <c r="E1659" i="11"/>
  <c r="E1660" i="11"/>
  <c r="E1661" i="11"/>
  <c r="E1662" i="11"/>
  <c r="E1663" i="11"/>
  <c r="E1664" i="11"/>
  <c r="E1665" i="11"/>
  <c r="E1666" i="11"/>
  <c r="E1667" i="11"/>
  <c r="E1668" i="11"/>
  <c r="E1669" i="11"/>
  <c r="E1670" i="11"/>
  <c r="E1671" i="11"/>
  <c r="E1672" i="11"/>
  <c r="E1673" i="11"/>
  <c r="E1674" i="11"/>
  <c r="E1675" i="11"/>
  <c r="E1676" i="11"/>
  <c r="E1677" i="11"/>
  <c r="E1678" i="11"/>
  <c r="E1679" i="11"/>
  <c r="E1680" i="11"/>
  <c r="E1681" i="11"/>
  <c r="E1682" i="11"/>
  <c r="E1683" i="11"/>
  <c r="E1684" i="11"/>
  <c r="E1685" i="11"/>
  <c r="E1686" i="11"/>
  <c r="E1687" i="11"/>
  <c r="E1688" i="11"/>
  <c r="E1689" i="11"/>
  <c r="E1690" i="11"/>
  <c r="E1691" i="11"/>
  <c r="E1692" i="11"/>
  <c r="E1693" i="11"/>
  <c r="E1694" i="11"/>
  <c r="E1695" i="11"/>
  <c r="E1696" i="11"/>
  <c r="E1697" i="11"/>
  <c r="E1698" i="11"/>
  <c r="E1699" i="11"/>
  <c r="E1700" i="11"/>
  <c r="E1701" i="11"/>
  <c r="E1702" i="11"/>
  <c r="E1703" i="11"/>
  <c r="E1704" i="11"/>
  <c r="E1705" i="11"/>
  <c r="E1706" i="11"/>
  <c r="E1707" i="11"/>
  <c r="E1708" i="11"/>
  <c r="E1709" i="11"/>
  <c r="E1710" i="11"/>
  <c r="E1711" i="11"/>
  <c r="E1712" i="11"/>
  <c r="E1713" i="11"/>
  <c r="E1714" i="11"/>
  <c r="E1715" i="11"/>
  <c r="E1716" i="11"/>
  <c r="E1717" i="11"/>
  <c r="E1718" i="11"/>
  <c r="E1719" i="11"/>
  <c r="E1720" i="11"/>
  <c r="E1721" i="11"/>
  <c r="E1722" i="11"/>
  <c r="E1723" i="11"/>
  <c r="E1724" i="11"/>
  <c r="E1725" i="11"/>
  <c r="E1726" i="11"/>
  <c r="E1727" i="11"/>
  <c r="E1728" i="11"/>
  <c r="E1729" i="11"/>
  <c r="E1730" i="11"/>
  <c r="E1731" i="11"/>
  <c r="E1732" i="11"/>
  <c r="E1733" i="11"/>
  <c r="E1734" i="11"/>
  <c r="E1735" i="11"/>
  <c r="E1736" i="11"/>
  <c r="E1737" i="11"/>
  <c r="E1738" i="11"/>
  <c r="E1739" i="11"/>
  <c r="E1740" i="11"/>
  <c r="E1741" i="11"/>
  <c r="E1742" i="11"/>
  <c r="E1743" i="11"/>
  <c r="E1744" i="11"/>
  <c r="E1745" i="11"/>
  <c r="E1746" i="11"/>
  <c r="E1747" i="11"/>
  <c r="E1748" i="11"/>
  <c r="E1749" i="11"/>
  <c r="E1750" i="11"/>
  <c r="E1751" i="11"/>
  <c r="E1752" i="11"/>
  <c r="E1753" i="11"/>
  <c r="E1754" i="11"/>
  <c r="E1755" i="11"/>
  <c r="E1756" i="11"/>
  <c r="E1757" i="11"/>
  <c r="E1758" i="11"/>
  <c r="E1759" i="11"/>
  <c r="E1760" i="11"/>
  <c r="E1761" i="11"/>
  <c r="E1762" i="11"/>
  <c r="E1763" i="11"/>
  <c r="E1764" i="11"/>
  <c r="E1765" i="11"/>
  <c r="E1766" i="11"/>
  <c r="E1767" i="11"/>
  <c r="E1768" i="11"/>
  <c r="E1769" i="11"/>
  <c r="E1770" i="11"/>
  <c r="E1771" i="11"/>
  <c r="E1772" i="11"/>
  <c r="E1773" i="11"/>
  <c r="E1774" i="11"/>
  <c r="E1775" i="11"/>
  <c r="E1776" i="11"/>
  <c r="E1777" i="11"/>
  <c r="E1778" i="11"/>
  <c r="E1779" i="11"/>
  <c r="E1780" i="11"/>
  <c r="E1781" i="11"/>
  <c r="E1782" i="11"/>
  <c r="E1783" i="11"/>
  <c r="E1784" i="11"/>
  <c r="E1785" i="11"/>
  <c r="E1786" i="11"/>
  <c r="E1787" i="11"/>
  <c r="E1788" i="11"/>
  <c r="E1789" i="11"/>
  <c r="E1790" i="11"/>
  <c r="E1791" i="11"/>
  <c r="E1792" i="11"/>
  <c r="E1793" i="11"/>
  <c r="E1794" i="11"/>
  <c r="E1795" i="11"/>
  <c r="E1796" i="11"/>
  <c r="E1797" i="11"/>
  <c r="E1798" i="11"/>
  <c r="E1799" i="11"/>
  <c r="E1800" i="11"/>
  <c r="E1801" i="11"/>
  <c r="E1802" i="11"/>
  <c r="E1803" i="11"/>
  <c r="E1804" i="11"/>
  <c r="E1805" i="11"/>
  <c r="E1806" i="11"/>
  <c r="E1807" i="11"/>
  <c r="E1808" i="11"/>
  <c r="E1809" i="11"/>
  <c r="E1810" i="11"/>
  <c r="E1811" i="11"/>
  <c r="E1812" i="11"/>
  <c r="E1813" i="11"/>
  <c r="E1814" i="11"/>
  <c r="E1815" i="11"/>
  <c r="E1816" i="11"/>
  <c r="E1817" i="11"/>
  <c r="E1818" i="11"/>
  <c r="E1819" i="11"/>
  <c r="E1820" i="11"/>
  <c r="E1821" i="11"/>
  <c r="E1822" i="11"/>
  <c r="E1823" i="11"/>
  <c r="E1824" i="11"/>
  <c r="E1825" i="11"/>
  <c r="E1826" i="11"/>
  <c r="E1827" i="11"/>
  <c r="E1828" i="11"/>
  <c r="E1829" i="11"/>
  <c r="E1830" i="11"/>
  <c r="E1831" i="11"/>
  <c r="E1832" i="11"/>
  <c r="E1833" i="11"/>
  <c r="E1834" i="11"/>
  <c r="E1835" i="11"/>
  <c r="E1836" i="11"/>
  <c r="E1837" i="11"/>
  <c r="E1838" i="11"/>
  <c r="E1839" i="11"/>
  <c r="E1840" i="11"/>
  <c r="E1841" i="11"/>
  <c r="E1842" i="11"/>
  <c r="E1843" i="11"/>
  <c r="E1844" i="11"/>
  <c r="E1845" i="11"/>
  <c r="E1846" i="11"/>
  <c r="E1847" i="11"/>
  <c r="E1848" i="11"/>
  <c r="E1849" i="11"/>
  <c r="E1850" i="11"/>
  <c r="E1851" i="11"/>
  <c r="E1852" i="11"/>
  <c r="E1853" i="11"/>
  <c r="E1854" i="11"/>
  <c r="E1855" i="11"/>
  <c r="E1856" i="11"/>
  <c r="E1857" i="11"/>
  <c r="E1858" i="11"/>
  <c r="E1859" i="11"/>
  <c r="E1860" i="11"/>
  <c r="E1861" i="11"/>
  <c r="E1862" i="11"/>
  <c r="E1863" i="11"/>
  <c r="E1864" i="11"/>
  <c r="E1865" i="11"/>
  <c r="E1866" i="11"/>
  <c r="E1867" i="11"/>
  <c r="E1868" i="11"/>
  <c r="E1869" i="11"/>
  <c r="E1870" i="11"/>
  <c r="E1871" i="11"/>
  <c r="E1872" i="11"/>
  <c r="E1873" i="11"/>
  <c r="E1874" i="11"/>
  <c r="E1875" i="11"/>
  <c r="E1876" i="11"/>
  <c r="E1877" i="11"/>
  <c r="E1878" i="11"/>
  <c r="E1879" i="11"/>
  <c r="E1880" i="11"/>
  <c r="E1881" i="11"/>
  <c r="E1882" i="11"/>
  <c r="E1883" i="11"/>
  <c r="E1884" i="11"/>
  <c r="E1885" i="11"/>
  <c r="E1886" i="11"/>
  <c r="E1887" i="11"/>
  <c r="E1888" i="11"/>
  <c r="E1889" i="11"/>
  <c r="E1890" i="11"/>
  <c r="E1891" i="11"/>
  <c r="E1892" i="11"/>
  <c r="E1893" i="11"/>
  <c r="E1894" i="11"/>
  <c r="E1895" i="11"/>
  <c r="E1896" i="11"/>
  <c r="E1897" i="11"/>
  <c r="E1898" i="11"/>
  <c r="E1899" i="11"/>
  <c r="E1900" i="11"/>
  <c r="E1901" i="11"/>
  <c r="E1902" i="11"/>
  <c r="E1903" i="11"/>
  <c r="E1904" i="11"/>
  <c r="E1905" i="11"/>
  <c r="E1906" i="11"/>
  <c r="E1907" i="11"/>
  <c r="E1908" i="11"/>
  <c r="E1909" i="11"/>
  <c r="E1910" i="11"/>
  <c r="E1911" i="11"/>
  <c r="E1912" i="11"/>
  <c r="E1913" i="11"/>
  <c r="E1914" i="11"/>
  <c r="E1915" i="11"/>
  <c r="E1916" i="11"/>
  <c r="E1917" i="11"/>
  <c r="E1918" i="11"/>
  <c r="E1919" i="11"/>
  <c r="E1920" i="11"/>
  <c r="E1921" i="11"/>
  <c r="E1922" i="11"/>
  <c r="E1923" i="11"/>
  <c r="E1924" i="11"/>
  <c r="E1925" i="11"/>
  <c r="E1926" i="11"/>
  <c r="E1927" i="11"/>
  <c r="E1928" i="11"/>
  <c r="E1929" i="11"/>
  <c r="E1930" i="11"/>
  <c r="E1931" i="11"/>
  <c r="E1932" i="11"/>
  <c r="E1933" i="11"/>
  <c r="E1934" i="11"/>
  <c r="E1935" i="11"/>
  <c r="E1936" i="11"/>
  <c r="E1937" i="11"/>
  <c r="E1938" i="11"/>
  <c r="E1939" i="11"/>
  <c r="E1940" i="11"/>
  <c r="E1941" i="11"/>
  <c r="E1942" i="11"/>
  <c r="E1943" i="11"/>
  <c r="E1944" i="11"/>
  <c r="E1945" i="11"/>
  <c r="E1946" i="11"/>
  <c r="E1947" i="11"/>
  <c r="E1948" i="11"/>
  <c r="E1949" i="11"/>
  <c r="E1950" i="11"/>
  <c r="E1951" i="11"/>
  <c r="E1952" i="11"/>
  <c r="E1953" i="11"/>
  <c r="E1954" i="11"/>
  <c r="E1955" i="11"/>
  <c r="E1956" i="11"/>
  <c r="E1957" i="11"/>
  <c r="E1958" i="11"/>
  <c r="E1959" i="11"/>
  <c r="E1960" i="11"/>
  <c r="E1961" i="11"/>
  <c r="E1962" i="11"/>
  <c r="E1963" i="11"/>
  <c r="E1964" i="11"/>
  <c r="E1965" i="11"/>
  <c r="E1966" i="11"/>
  <c r="E1967" i="11"/>
  <c r="E1968" i="11"/>
  <c r="E1969" i="11"/>
  <c r="E1970" i="11"/>
  <c r="E1971" i="11"/>
  <c r="E1972" i="11"/>
  <c r="E1973" i="11"/>
  <c r="E1974" i="11"/>
  <c r="E1975" i="11"/>
  <c r="E1976" i="11"/>
  <c r="E1977" i="11"/>
  <c r="E1978" i="11"/>
  <c r="E1979" i="11"/>
  <c r="E1980" i="11"/>
  <c r="E1981" i="11"/>
  <c r="E1982" i="11"/>
  <c r="E1983" i="11"/>
  <c r="E1984" i="11"/>
  <c r="E1985" i="11"/>
  <c r="E1986" i="11"/>
  <c r="E1987" i="11"/>
  <c r="E1988" i="11"/>
  <c r="E1989" i="11"/>
  <c r="E1990" i="11"/>
  <c r="E1991" i="11"/>
  <c r="E1992" i="11"/>
  <c r="E1993" i="11"/>
  <c r="E1994" i="11"/>
  <c r="E1995" i="11"/>
  <c r="E1996" i="11"/>
  <c r="E1997" i="11"/>
  <c r="E1998" i="11"/>
  <c r="E1999" i="11"/>
  <c r="E2000" i="11"/>
  <c r="E2001" i="11"/>
  <c r="E2002" i="11"/>
  <c r="E2003" i="11"/>
  <c r="E2004" i="11"/>
  <c r="E2005" i="11"/>
  <c r="E2006" i="11"/>
  <c r="E2007" i="11"/>
  <c r="E2008" i="11"/>
  <c r="E2009" i="11"/>
  <c r="E2010" i="11"/>
  <c r="E2011" i="11"/>
  <c r="E2012" i="11"/>
  <c r="E2013" i="11"/>
  <c r="E2014" i="11"/>
  <c r="E2015" i="11"/>
  <c r="E2016" i="11"/>
  <c r="E2017" i="11"/>
  <c r="E2018" i="11"/>
  <c r="E2019" i="11"/>
  <c r="E2020" i="11"/>
  <c r="E2021" i="11"/>
  <c r="E2022" i="11"/>
  <c r="E2023" i="11"/>
  <c r="E2024" i="11"/>
  <c r="E2025" i="11"/>
  <c r="E2026" i="11"/>
  <c r="E2027" i="11"/>
  <c r="E2028" i="11"/>
  <c r="E2029" i="11"/>
  <c r="E2030" i="11"/>
  <c r="E2031" i="11"/>
  <c r="E2032" i="11"/>
  <c r="E2033" i="11"/>
  <c r="E2034" i="11"/>
  <c r="E2035" i="11"/>
  <c r="E2036" i="11"/>
  <c r="E2037" i="11"/>
  <c r="E2038" i="11"/>
  <c r="E2039" i="11"/>
  <c r="E2040" i="11"/>
  <c r="E2041" i="11"/>
  <c r="E2042" i="11"/>
  <c r="E2043" i="11"/>
  <c r="E2044" i="11"/>
  <c r="E2045" i="11"/>
  <c r="E2046" i="11"/>
  <c r="E2047" i="11"/>
  <c r="E2048" i="11"/>
  <c r="E2049" i="11"/>
  <c r="E2050" i="11"/>
  <c r="E2051" i="11"/>
  <c r="E2052" i="11"/>
  <c r="E2053" i="11"/>
  <c r="E2054" i="11"/>
  <c r="E2055" i="11"/>
  <c r="E2056" i="11"/>
  <c r="E2057" i="11"/>
  <c r="E2058" i="11"/>
  <c r="E2059" i="11"/>
  <c r="E2060" i="11"/>
  <c r="E2061" i="11"/>
  <c r="E2062" i="11"/>
  <c r="E2063" i="11"/>
  <c r="E2064" i="11"/>
  <c r="E2065" i="11"/>
  <c r="E2066" i="11"/>
  <c r="E2067" i="11"/>
  <c r="E2068" i="11"/>
  <c r="E2069" i="11"/>
  <c r="E2070" i="11"/>
  <c r="E2071" i="11"/>
  <c r="E2072" i="11"/>
  <c r="E2073" i="11"/>
  <c r="E2074" i="11"/>
  <c r="E2075" i="11"/>
  <c r="E2076" i="11"/>
  <c r="E2077" i="11"/>
  <c r="E2078" i="11"/>
  <c r="E2079" i="11"/>
  <c r="E2080" i="11"/>
  <c r="E2081" i="11"/>
  <c r="E2082" i="11"/>
  <c r="E2083" i="11"/>
  <c r="E2084" i="11"/>
  <c r="E2085" i="11"/>
  <c r="E2086" i="11"/>
  <c r="E2087" i="11"/>
  <c r="E2088" i="11"/>
  <c r="E2089" i="11"/>
  <c r="E2090" i="11"/>
  <c r="E2091" i="11"/>
  <c r="E2092" i="11"/>
  <c r="E2093" i="11"/>
  <c r="E2094" i="11"/>
  <c r="E2095" i="11"/>
  <c r="E2096" i="11"/>
  <c r="E2097" i="11"/>
  <c r="E2098" i="11"/>
  <c r="E2099" i="11"/>
  <c r="E2100" i="11"/>
  <c r="E2101" i="11"/>
  <c r="E2102" i="11"/>
  <c r="E2103" i="11"/>
  <c r="E2104" i="11"/>
  <c r="E2105" i="11"/>
  <c r="E2106" i="11"/>
  <c r="E2107" i="11"/>
  <c r="E2108" i="11"/>
  <c r="E2109" i="11"/>
  <c r="E2110" i="11"/>
  <c r="E2111" i="11"/>
  <c r="E2112" i="11"/>
  <c r="E2113" i="11"/>
  <c r="E2114" i="11"/>
  <c r="E2115" i="11"/>
  <c r="E2116" i="11"/>
  <c r="E2117" i="11"/>
  <c r="E2118" i="11"/>
  <c r="E2119" i="11"/>
  <c r="E2120" i="11"/>
  <c r="E2121" i="11"/>
  <c r="E2122" i="11"/>
  <c r="E2123" i="11"/>
  <c r="E2124" i="11"/>
  <c r="E2125" i="11"/>
  <c r="E2126" i="11"/>
  <c r="E2127" i="11"/>
  <c r="E2128" i="11"/>
  <c r="E2129" i="11"/>
  <c r="E2130" i="11"/>
  <c r="E2131" i="11"/>
  <c r="E2132" i="11"/>
  <c r="E2133" i="11"/>
  <c r="E2134" i="11"/>
  <c r="E2135" i="11"/>
  <c r="E2136" i="11"/>
  <c r="E2137" i="11"/>
  <c r="E2138" i="11"/>
  <c r="E2139" i="11"/>
  <c r="E2140" i="11"/>
  <c r="E2141" i="11"/>
  <c r="E2142" i="11"/>
  <c r="E2143" i="11"/>
  <c r="E2144" i="11"/>
  <c r="E2145" i="11"/>
  <c r="E2146" i="11"/>
  <c r="E2147" i="11"/>
  <c r="E2148" i="11"/>
  <c r="E2149" i="11"/>
  <c r="E2150" i="11"/>
  <c r="E2151" i="11"/>
  <c r="E2152" i="11"/>
  <c r="E2153" i="11"/>
  <c r="E2154" i="11"/>
  <c r="E2155" i="11"/>
  <c r="E2156" i="11"/>
  <c r="E2157" i="11"/>
  <c r="E2158" i="11"/>
  <c r="E2159" i="11"/>
  <c r="E2160" i="11"/>
  <c r="E2161" i="11"/>
  <c r="E2162" i="11"/>
  <c r="E2163" i="11"/>
  <c r="E2164" i="11"/>
  <c r="E2165" i="11"/>
  <c r="E2166" i="11"/>
  <c r="E2167" i="11"/>
  <c r="E2168" i="11"/>
  <c r="E2169" i="11"/>
  <c r="E2170" i="11"/>
  <c r="E2171" i="11"/>
  <c r="E2172" i="11"/>
  <c r="E2173" i="11"/>
  <c r="E2174" i="11"/>
  <c r="E2175" i="11"/>
  <c r="E2176" i="11"/>
  <c r="E2177" i="11"/>
  <c r="E2178" i="11"/>
  <c r="E2179" i="11"/>
  <c r="E2180" i="11"/>
  <c r="E2181" i="11"/>
  <c r="E2182" i="11"/>
  <c r="E2183" i="11"/>
  <c r="E2184" i="11"/>
  <c r="E2185" i="11"/>
  <c r="E2186" i="11"/>
  <c r="E2187" i="11"/>
  <c r="E2188" i="11"/>
  <c r="E2189" i="11"/>
  <c r="E2190" i="11"/>
  <c r="E2191" i="11"/>
  <c r="E2192" i="11"/>
  <c r="E2193" i="11"/>
  <c r="E2194" i="11"/>
  <c r="E2195" i="11"/>
  <c r="E2196" i="11"/>
  <c r="E2197" i="11"/>
  <c r="E2198" i="11"/>
  <c r="E2199" i="11"/>
  <c r="E2200" i="11"/>
  <c r="E2201" i="11"/>
  <c r="E2202" i="11"/>
  <c r="E2203" i="11"/>
  <c r="E2204" i="11"/>
  <c r="E2205" i="11"/>
  <c r="E2206" i="11"/>
  <c r="E2207" i="11"/>
  <c r="E2208" i="11"/>
  <c r="E2209" i="11"/>
  <c r="E2210" i="11"/>
  <c r="E2211" i="11"/>
  <c r="E2212" i="11"/>
  <c r="E2213" i="11"/>
  <c r="E2214" i="11"/>
  <c r="E2215" i="11"/>
  <c r="E2216" i="11"/>
  <c r="E2217" i="11"/>
  <c r="E2218" i="11"/>
  <c r="E2219" i="11"/>
  <c r="E2220" i="11"/>
  <c r="E2221" i="11"/>
  <c r="E2222" i="11"/>
  <c r="E2223" i="11"/>
  <c r="E2224" i="11"/>
  <c r="E2225" i="11"/>
  <c r="E2226" i="11"/>
  <c r="E2227" i="11"/>
  <c r="E2228" i="11"/>
  <c r="E2229" i="11"/>
  <c r="E2230" i="11"/>
  <c r="E2231" i="11"/>
  <c r="E2232" i="11"/>
  <c r="E2233" i="11"/>
  <c r="E2234" i="11"/>
  <c r="E2235" i="11"/>
  <c r="E2236" i="11"/>
  <c r="E2237" i="11"/>
  <c r="E2238" i="11"/>
  <c r="E2239" i="11"/>
  <c r="E2240" i="11"/>
  <c r="E2241" i="11"/>
  <c r="E2242" i="11"/>
  <c r="E2243" i="11"/>
  <c r="E2244" i="11"/>
  <c r="E2245" i="11"/>
  <c r="E2246" i="11"/>
  <c r="E2247" i="11"/>
  <c r="E2248" i="11"/>
  <c r="E2249" i="11"/>
  <c r="E2250" i="11"/>
  <c r="E2251" i="11"/>
  <c r="E2252" i="11"/>
  <c r="E2253" i="11"/>
  <c r="E2254" i="11"/>
  <c r="E2255" i="11"/>
  <c r="E2256" i="11"/>
  <c r="E2257" i="11"/>
  <c r="E2258" i="11"/>
  <c r="E2259" i="11"/>
  <c r="E2260" i="11"/>
  <c r="E2261" i="11"/>
  <c r="E2262" i="11"/>
  <c r="E2263" i="11"/>
  <c r="E2264" i="11"/>
  <c r="E2265" i="11"/>
  <c r="E2266" i="11"/>
  <c r="E2267" i="11"/>
  <c r="E2268" i="11"/>
  <c r="E2269" i="11"/>
  <c r="E2270" i="11"/>
  <c r="E2271" i="11"/>
  <c r="E2272" i="11"/>
  <c r="E2273" i="11"/>
  <c r="E2274" i="11"/>
  <c r="E2275" i="11"/>
  <c r="E2276" i="11"/>
  <c r="E2277" i="11"/>
  <c r="E2278" i="11"/>
  <c r="E2279" i="11"/>
  <c r="E2280" i="11"/>
  <c r="E2281" i="11"/>
  <c r="E2282" i="11"/>
  <c r="E2283" i="11"/>
  <c r="E2284" i="11"/>
  <c r="E2285" i="11"/>
  <c r="E2286" i="11"/>
  <c r="E2287" i="11"/>
  <c r="E2288" i="11"/>
  <c r="E2289" i="11"/>
  <c r="E2290" i="11"/>
  <c r="E2291" i="11"/>
  <c r="E2292" i="11"/>
  <c r="E2293" i="11"/>
  <c r="E2294" i="11"/>
  <c r="E2295" i="11"/>
  <c r="E2296" i="11"/>
  <c r="E2297" i="11"/>
  <c r="E2298" i="11"/>
  <c r="E2299" i="11"/>
  <c r="E2300" i="11"/>
  <c r="E2301" i="11"/>
  <c r="E2302" i="11"/>
  <c r="E2303" i="11"/>
  <c r="E2304" i="11"/>
  <c r="E2305" i="11"/>
  <c r="E2306" i="11"/>
  <c r="E2307" i="11"/>
  <c r="E2308" i="11"/>
  <c r="E2309" i="11"/>
  <c r="E2310" i="11"/>
  <c r="E2311" i="11"/>
  <c r="E2312" i="11"/>
  <c r="E2313" i="11"/>
  <c r="E2314" i="11"/>
  <c r="E2315" i="11"/>
  <c r="E2316" i="11"/>
  <c r="E2317" i="11"/>
  <c r="E2318" i="11"/>
  <c r="E2319" i="11"/>
  <c r="E2320" i="11"/>
  <c r="E2321" i="11"/>
  <c r="E2322" i="11"/>
  <c r="E2323" i="11"/>
  <c r="E2324" i="11"/>
  <c r="E2325" i="11"/>
  <c r="E2326" i="11"/>
  <c r="E2327" i="11"/>
  <c r="E2328" i="11"/>
  <c r="E2329" i="11"/>
  <c r="E2330" i="11"/>
  <c r="E2331" i="11"/>
  <c r="E2332" i="11"/>
  <c r="E2333" i="11"/>
  <c r="E2334" i="11"/>
  <c r="E2335" i="11"/>
  <c r="E2336" i="11"/>
  <c r="E2337" i="11"/>
  <c r="E2338" i="11"/>
  <c r="E2339" i="11"/>
  <c r="E2340" i="11"/>
  <c r="E2341" i="11"/>
  <c r="E2342" i="11"/>
  <c r="E2343" i="11"/>
  <c r="E2344" i="11"/>
  <c r="E2345" i="11"/>
  <c r="E2346" i="11"/>
  <c r="E2347" i="11"/>
  <c r="E2348" i="11"/>
  <c r="E2349" i="11"/>
  <c r="E2350" i="11"/>
  <c r="E2351" i="11"/>
  <c r="E2352" i="11"/>
  <c r="E2353" i="11"/>
  <c r="E2354" i="11"/>
  <c r="E2355" i="11"/>
  <c r="E2356" i="11"/>
  <c r="E2357" i="11"/>
  <c r="E2358" i="11"/>
  <c r="E2359" i="11"/>
  <c r="E2360" i="11"/>
  <c r="E2361" i="11"/>
  <c r="E2362" i="11"/>
  <c r="E2363" i="11"/>
  <c r="E2364" i="11"/>
  <c r="E2365" i="11"/>
  <c r="E2366" i="11"/>
  <c r="E2367" i="11"/>
  <c r="E2368" i="11"/>
  <c r="E2369" i="11"/>
  <c r="E2370" i="11"/>
  <c r="E2371" i="11"/>
  <c r="E2372" i="11"/>
  <c r="E2373" i="11"/>
  <c r="E2374" i="11"/>
  <c r="E2375" i="11"/>
  <c r="E2376" i="11"/>
  <c r="E2377" i="11"/>
  <c r="E2378" i="11"/>
  <c r="E2379" i="11"/>
  <c r="E2380" i="11"/>
  <c r="E2381" i="11"/>
  <c r="E2382" i="11"/>
  <c r="E2383" i="11"/>
  <c r="E2384" i="11"/>
  <c r="E2385" i="11"/>
  <c r="E2386" i="11"/>
  <c r="E2387" i="11"/>
  <c r="E2388" i="11"/>
  <c r="E2389" i="11"/>
  <c r="E2390" i="11"/>
  <c r="E2391" i="11"/>
  <c r="E2392" i="11"/>
  <c r="E2393" i="11"/>
  <c r="E2394" i="11"/>
  <c r="E2395" i="11"/>
  <c r="E2396" i="11"/>
  <c r="E2397" i="11"/>
  <c r="E2398" i="11"/>
  <c r="E2399" i="11"/>
  <c r="E2400" i="11"/>
  <c r="E2401" i="11"/>
  <c r="E2402" i="11"/>
  <c r="E2403" i="11"/>
  <c r="E2404" i="11"/>
  <c r="E2405" i="11"/>
  <c r="E2406" i="11"/>
  <c r="E2407" i="11"/>
  <c r="E2408" i="11"/>
  <c r="E2409" i="11"/>
  <c r="E2410" i="11"/>
  <c r="E2411" i="11"/>
  <c r="E2412" i="11"/>
  <c r="E2413" i="11"/>
  <c r="E2414" i="11"/>
  <c r="E2415" i="11"/>
  <c r="E2416" i="11"/>
  <c r="E2417" i="11"/>
  <c r="E2418" i="11"/>
  <c r="E2419" i="11"/>
  <c r="E2420" i="11"/>
  <c r="E2421" i="11"/>
  <c r="E2422" i="11"/>
  <c r="E2423" i="11"/>
  <c r="E2424" i="11"/>
  <c r="E2425" i="11"/>
  <c r="E2426" i="11"/>
  <c r="E2427" i="11"/>
  <c r="E2428" i="11"/>
  <c r="E2429" i="11"/>
  <c r="E2430" i="11"/>
  <c r="E2431" i="11"/>
  <c r="E2432" i="11"/>
  <c r="E2433" i="11"/>
  <c r="E2434" i="11"/>
  <c r="E2435" i="11"/>
  <c r="E2436" i="11"/>
  <c r="E2437" i="11"/>
  <c r="E2438" i="11"/>
  <c r="E2439" i="11"/>
  <c r="E2440" i="11"/>
  <c r="E2441" i="11"/>
  <c r="E2442" i="11"/>
  <c r="E2443" i="11"/>
  <c r="E2444" i="11"/>
  <c r="E2445" i="11"/>
  <c r="E2446" i="11"/>
  <c r="E2447" i="11"/>
  <c r="E2448" i="11"/>
  <c r="E2449" i="11"/>
  <c r="E2450" i="11"/>
  <c r="E2451" i="11"/>
  <c r="E2452" i="11"/>
  <c r="E2453" i="11"/>
  <c r="E2454" i="11"/>
  <c r="E2455" i="11"/>
  <c r="E2456" i="11"/>
  <c r="E2457" i="11"/>
  <c r="E2458" i="11"/>
  <c r="E2459" i="11"/>
  <c r="E2460" i="11"/>
  <c r="E2461" i="11"/>
  <c r="E2462" i="11"/>
  <c r="E2463" i="11"/>
  <c r="E2464" i="11"/>
  <c r="E2465" i="11"/>
  <c r="E2466" i="11"/>
  <c r="E2467" i="11"/>
  <c r="E2468" i="11"/>
  <c r="E2469" i="11"/>
  <c r="E2470" i="11"/>
  <c r="E2471" i="11"/>
  <c r="E2472" i="11"/>
  <c r="E2473" i="11"/>
  <c r="E2474" i="11"/>
  <c r="E2475" i="11"/>
  <c r="E2476" i="11"/>
  <c r="E2477" i="11"/>
  <c r="E2478" i="11"/>
  <c r="E2479" i="11"/>
  <c r="E2480" i="11"/>
  <c r="E2481" i="11"/>
  <c r="E2482" i="11"/>
  <c r="E2483" i="11"/>
  <c r="E2484" i="11"/>
  <c r="E2485" i="11"/>
  <c r="E2486" i="11"/>
  <c r="E2487" i="11"/>
  <c r="E2488" i="11"/>
  <c r="E2489" i="11"/>
  <c r="E2490" i="11"/>
  <c r="E2491" i="11"/>
  <c r="E2492" i="11"/>
  <c r="E2493" i="11"/>
  <c r="E2494" i="11"/>
  <c r="E2495" i="11"/>
  <c r="E2496" i="11"/>
  <c r="E2497" i="11"/>
  <c r="E2498" i="11"/>
  <c r="E2499" i="11"/>
  <c r="E2500" i="11"/>
  <c r="E2501" i="11"/>
  <c r="E2502" i="11"/>
  <c r="E2503" i="11"/>
  <c r="E2504" i="11"/>
  <c r="E2505" i="11"/>
  <c r="E2506" i="11"/>
  <c r="E2507" i="11"/>
  <c r="E2508" i="11"/>
  <c r="E2509" i="11"/>
  <c r="E2510" i="11"/>
  <c r="E2511" i="11"/>
  <c r="E2512" i="11"/>
  <c r="E2513" i="11"/>
  <c r="E2514" i="11"/>
  <c r="E2515" i="11"/>
  <c r="E2516" i="11"/>
  <c r="E2517" i="11"/>
  <c r="E2518" i="11"/>
  <c r="E2519" i="11"/>
  <c r="E2520" i="11"/>
  <c r="E2521" i="11"/>
  <c r="E2522" i="11"/>
  <c r="E2523" i="11"/>
  <c r="E2524" i="11"/>
  <c r="E2525" i="11"/>
  <c r="E2526" i="11"/>
  <c r="E2527" i="11"/>
  <c r="E2528" i="11"/>
  <c r="E2529" i="11"/>
  <c r="E2530" i="11"/>
  <c r="E2531" i="11"/>
  <c r="E2532" i="11"/>
  <c r="E2533" i="11"/>
  <c r="E2534" i="11"/>
  <c r="E2535" i="11"/>
  <c r="E2536" i="11"/>
  <c r="E2537" i="11"/>
  <c r="E2538" i="11"/>
  <c r="E2539" i="11"/>
  <c r="E2540" i="11"/>
  <c r="E2541" i="11"/>
  <c r="E2542" i="11"/>
  <c r="E2543" i="11"/>
  <c r="E2544" i="11"/>
  <c r="E2545" i="11"/>
  <c r="E2546" i="11"/>
  <c r="E2547" i="11"/>
  <c r="E2548" i="11"/>
  <c r="E2549" i="11"/>
  <c r="E2550" i="11"/>
  <c r="E2551" i="11"/>
  <c r="E2552" i="11"/>
  <c r="E2553" i="11"/>
  <c r="E2554" i="11"/>
  <c r="E2555" i="11"/>
  <c r="E2556" i="11"/>
  <c r="E2557" i="11"/>
  <c r="E2558" i="11"/>
  <c r="E2559" i="11"/>
  <c r="E2560" i="11"/>
  <c r="E2561" i="11"/>
  <c r="E2562" i="11"/>
  <c r="E2563" i="11"/>
  <c r="E2564" i="11"/>
  <c r="E2565" i="11"/>
  <c r="E2566" i="11"/>
  <c r="E2567" i="11"/>
  <c r="E2568" i="11"/>
  <c r="E2569" i="11"/>
  <c r="E2570" i="11"/>
  <c r="E2571" i="11"/>
  <c r="E2572" i="11"/>
  <c r="E2573" i="11"/>
  <c r="E2574" i="11"/>
  <c r="E2575" i="11"/>
  <c r="E2576" i="11"/>
  <c r="E2577" i="11"/>
  <c r="E2578" i="11"/>
  <c r="E2579" i="11"/>
  <c r="E2580" i="11"/>
  <c r="E2581" i="11"/>
  <c r="E2582" i="11"/>
  <c r="E2583" i="11"/>
  <c r="E2584" i="11"/>
  <c r="E2585" i="11"/>
  <c r="E2586" i="11"/>
  <c r="E2587" i="11"/>
  <c r="E2588" i="11"/>
  <c r="E2589" i="11"/>
  <c r="E2590" i="11"/>
  <c r="E2591" i="11"/>
  <c r="E2592" i="11"/>
  <c r="E2593" i="11"/>
  <c r="E2594" i="11"/>
  <c r="E2595" i="11"/>
  <c r="E2596" i="11"/>
  <c r="E2597" i="11"/>
  <c r="E2598" i="11"/>
  <c r="E2599" i="11"/>
  <c r="E2600" i="11"/>
  <c r="E2601" i="11"/>
  <c r="E2602" i="11"/>
  <c r="E2603" i="11"/>
  <c r="E2604" i="11"/>
  <c r="E2605" i="11"/>
  <c r="E2606" i="11"/>
  <c r="E2607" i="11"/>
  <c r="E2608" i="11"/>
  <c r="E2609" i="11"/>
  <c r="E2610" i="11"/>
  <c r="E2611" i="11"/>
  <c r="E2612" i="11"/>
  <c r="E2613" i="11"/>
  <c r="E2614" i="11"/>
  <c r="E2615" i="11"/>
  <c r="E2616" i="11"/>
  <c r="E2617" i="11"/>
  <c r="E2618" i="11"/>
  <c r="E2619" i="11"/>
  <c r="E2620" i="11"/>
  <c r="E2621" i="11"/>
  <c r="E2622" i="11"/>
  <c r="E2623" i="11"/>
  <c r="E2624" i="11"/>
  <c r="E2625" i="11"/>
  <c r="E2626" i="11"/>
  <c r="E2627" i="11"/>
  <c r="E2628" i="11"/>
  <c r="E2629" i="11"/>
  <c r="E2630" i="11"/>
  <c r="E2631" i="11"/>
  <c r="E2632" i="11"/>
  <c r="E2633" i="11"/>
  <c r="E2634" i="11"/>
  <c r="E2635" i="11"/>
  <c r="E2636" i="11"/>
  <c r="E2637" i="11"/>
  <c r="E2638" i="11"/>
  <c r="E2639" i="11"/>
  <c r="E2640" i="11"/>
  <c r="E2641" i="11"/>
  <c r="E2642" i="11"/>
  <c r="E2643" i="11"/>
  <c r="E2644" i="11"/>
  <c r="E2645" i="11"/>
  <c r="E2646" i="11"/>
  <c r="E2647" i="11"/>
  <c r="E2648" i="11"/>
  <c r="E2649" i="11"/>
  <c r="E2650" i="11"/>
  <c r="E2651" i="11"/>
  <c r="E2652" i="11"/>
  <c r="E2653" i="11"/>
  <c r="E2654" i="11"/>
  <c r="E2655" i="11"/>
  <c r="E2656" i="11"/>
  <c r="E2657" i="11"/>
  <c r="E2658" i="11"/>
  <c r="E2659" i="11"/>
  <c r="E2660" i="11"/>
  <c r="E2661" i="11"/>
  <c r="E2662" i="11"/>
  <c r="E2663" i="11"/>
  <c r="E2664" i="11"/>
  <c r="E2665" i="11"/>
  <c r="E2666" i="11"/>
  <c r="E2667" i="11"/>
  <c r="E2668" i="11"/>
  <c r="E2669" i="11"/>
  <c r="E2670" i="11"/>
  <c r="E2671" i="11"/>
  <c r="E2672" i="11"/>
  <c r="E2673" i="11"/>
  <c r="E2674" i="11"/>
  <c r="E2675" i="11"/>
  <c r="E2676" i="11"/>
  <c r="E2677" i="11"/>
  <c r="E2678" i="11"/>
  <c r="E2679" i="11"/>
  <c r="E2680" i="11"/>
  <c r="E2681" i="11"/>
  <c r="E2682" i="11"/>
  <c r="E2683" i="11"/>
  <c r="E2684" i="11"/>
  <c r="E2685" i="11"/>
  <c r="E2686" i="11"/>
  <c r="E2687" i="11"/>
  <c r="E2688" i="11"/>
  <c r="E2689" i="11"/>
  <c r="E2690" i="11"/>
  <c r="E2691" i="11"/>
  <c r="E2692" i="11"/>
  <c r="E2693" i="11"/>
  <c r="E2694" i="11"/>
  <c r="E2695" i="11"/>
  <c r="E2696" i="11"/>
  <c r="E2697" i="11"/>
  <c r="E2698" i="11"/>
  <c r="E2699" i="11"/>
  <c r="E2700" i="11"/>
  <c r="E2701" i="11"/>
  <c r="E2702" i="11"/>
  <c r="E2703" i="11"/>
  <c r="E2704" i="11"/>
  <c r="E2705" i="11"/>
  <c r="E2706" i="11"/>
  <c r="E2707" i="11"/>
  <c r="E2708" i="11"/>
  <c r="E2709" i="11"/>
  <c r="E2710" i="11"/>
  <c r="E2711" i="11"/>
  <c r="E2712" i="11"/>
  <c r="E2713" i="11"/>
  <c r="E2714" i="11"/>
  <c r="E2715" i="11"/>
  <c r="E2716" i="11"/>
  <c r="E2717" i="11"/>
  <c r="E2718" i="11"/>
  <c r="E2719" i="11"/>
  <c r="E2720" i="11"/>
  <c r="E2721" i="11"/>
  <c r="E2722" i="11"/>
  <c r="E2723" i="11"/>
  <c r="E2724" i="11"/>
  <c r="E2725" i="11"/>
  <c r="E2726" i="11"/>
  <c r="E2727" i="11"/>
  <c r="E2728" i="11"/>
  <c r="E2729" i="11"/>
  <c r="E2730" i="11"/>
  <c r="E2731" i="11"/>
  <c r="E2732" i="11"/>
  <c r="E2733" i="11"/>
  <c r="E2734" i="11"/>
  <c r="E2735" i="11"/>
  <c r="E2736" i="11"/>
  <c r="E2737" i="11"/>
  <c r="E2738" i="11"/>
  <c r="E2739" i="11"/>
  <c r="E2740" i="11"/>
  <c r="E2741" i="11"/>
  <c r="E2742" i="11"/>
  <c r="E2743" i="11"/>
  <c r="E2744" i="11"/>
  <c r="E2745" i="11"/>
  <c r="E2746" i="11"/>
  <c r="E2747" i="11"/>
  <c r="E2748" i="11"/>
  <c r="E2749" i="11"/>
  <c r="E2750" i="11"/>
  <c r="E2751" i="11"/>
  <c r="E2752" i="11"/>
  <c r="E2753" i="11"/>
  <c r="E2754" i="11"/>
  <c r="E2755" i="11"/>
  <c r="E2756" i="11"/>
  <c r="E2757" i="11"/>
  <c r="E2758" i="11"/>
  <c r="E2759" i="11"/>
  <c r="E2760" i="11"/>
  <c r="E2761" i="11"/>
  <c r="E2762" i="11"/>
  <c r="E2763" i="11"/>
  <c r="E2764" i="11"/>
  <c r="E2765" i="11"/>
  <c r="E2766" i="11"/>
  <c r="E2767" i="11"/>
  <c r="E2768" i="11"/>
  <c r="E2769" i="11"/>
  <c r="E2770" i="11"/>
  <c r="E2771" i="11"/>
  <c r="E2772" i="11"/>
  <c r="E2773" i="11"/>
  <c r="E2774" i="11"/>
  <c r="E2775" i="11"/>
  <c r="E2776" i="11"/>
  <c r="E2777" i="11"/>
  <c r="E2778" i="11"/>
  <c r="E2779" i="11"/>
  <c r="E2780" i="11"/>
  <c r="E2781" i="11"/>
  <c r="E2782" i="11"/>
  <c r="E2783" i="11"/>
  <c r="E2784" i="11"/>
  <c r="E2785" i="11"/>
  <c r="E2786" i="11"/>
  <c r="E2787" i="11"/>
  <c r="E2788" i="11"/>
  <c r="E2789" i="11"/>
  <c r="E2790" i="11"/>
  <c r="E2791" i="11"/>
  <c r="E2792" i="11"/>
  <c r="E2793" i="11"/>
  <c r="E2794" i="11"/>
  <c r="E2795" i="11"/>
  <c r="E2796" i="11"/>
  <c r="E2797" i="11"/>
  <c r="E2798" i="11"/>
  <c r="E2799" i="11"/>
  <c r="E2800" i="11"/>
  <c r="E2801" i="11"/>
  <c r="E2802" i="11"/>
  <c r="E2803" i="11"/>
  <c r="E2804" i="11"/>
  <c r="E2805" i="11"/>
  <c r="E2806" i="11"/>
  <c r="E2807" i="11"/>
  <c r="E2808" i="11"/>
  <c r="E2809" i="11"/>
  <c r="E2810" i="11"/>
  <c r="E2811" i="11"/>
  <c r="E2812" i="11"/>
  <c r="E2813" i="11"/>
  <c r="E2814" i="11"/>
  <c r="E2815" i="11"/>
  <c r="E2816" i="11"/>
  <c r="E2817" i="11"/>
  <c r="E2818" i="11"/>
  <c r="E2819" i="11"/>
  <c r="E2820" i="11"/>
  <c r="E2821" i="11"/>
  <c r="E2822" i="11"/>
  <c r="E2823" i="11"/>
  <c r="E2824" i="11"/>
  <c r="E2825" i="11"/>
  <c r="E2826" i="11"/>
  <c r="E2827" i="11"/>
  <c r="E2828" i="11"/>
  <c r="E2829" i="11"/>
  <c r="E2830" i="11"/>
  <c r="E2831" i="11"/>
  <c r="E2832" i="11"/>
  <c r="E2833" i="11"/>
  <c r="E2834" i="11"/>
  <c r="E2835" i="11"/>
  <c r="E2836" i="11"/>
  <c r="E2837" i="11"/>
  <c r="E2838" i="11"/>
  <c r="E2839" i="11"/>
  <c r="E2840" i="11"/>
  <c r="E2841" i="11"/>
  <c r="E2842" i="11"/>
  <c r="E2843" i="11"/>
  <c r="E2844" i="11"/>
  <c r="E2845" i="11"/>
  <c r="E2846" i="11"/>
  <c r="E2847" i="11"/>
  <c r="E2848" i="11"/>
  <c r="E2849" i="11"/>
  <c r="E2850" i="11"/>
  <c r="E2851" i="11"/>
  <c r="E2852" i="11"/>
  <c r="E2853" i="11"/>
  <c r="E2854" i="11"/>
  <c r="E2855" i="11"/>
  <c r="E2856" i="11"/>
  <c r="E2857" i="11"/>
  <c r="E2858" i="11"/>
  <c r="E2859" i="11"/>
  <c r="E2860" i="11"/>
  <c r="E2861" i="11"/>
  <c r="E2862" i="11"/>
  <c r="E2863" i="11"/>
  <c r="E2864" i="11"/>
  <c r="E2865" i="11"/>
  <c r="E2866" i="11"/>
  <c r="E2867" i="11"/>
  <c r="E2868" i="11"/>
  <c r="E2869" i="11"/>
  <c r="E2870" i="11"/>
  <c r="E2871" i="11"/>
  <c r="E2872" i="11"/>
  <c r="E2873" i="11"/>
  <c r="E2874" i="11"/>
  <c r="E2875" i="11"/>
  <c r="E2876" i="11"/>
  <c r="E2877" i="11"/>
  <c r="E2878" i="11"/>
  <c r="E2879" i="11"/>
  <c r="E2880" i="11"/>
  <c r="E2881" i="11"/>
  <c r="E2882" i="11"/>
  <c r="E2883" i="11"/>
  <c r="E2884" i="11"/>
  <c r="E2885" i="11"/>
  <c r="E2886" i="11"/>
  <c r="E2887" i="11"/>
  <c r="E2888" i="11"/>
  <c r="E2889" i="11"/>
  <c r="E2890" i="11"/>
  <c r="E2891" i="11"/>
  <c r="E2892" i="11"/>
  <c r="E2893" i="11"/>
  <c r="E2894" i="11"/>
  <c r="E2895" i="11"/>
  <c r="E2896" i="11"/>
  <c r="E2897" i="11"/>
  <c r="E2898" i="11"/>
  <c r="E2899" i="11"/>
  <c r="E2900" i="11"/>
  <c r="E2901" i="11"/>
  <c r="E2902" i="11"/>
  <c r="E2903" i="11"/>
  <c r="E2904" i="11"/>
  <c r="E2905" i="11"/>
  <c r="E2906" i="11"/>
  <c r="E2907" i="11"/>
  <c r="E2908" i="11"/>
  <c r="E2909" i="11"/>
  <c r="E2910" i="11"/>
  <c r="E2911" i="11"/>
  <c r="E2912" i="11"/>
  <c r="E2913" i="11"/>
  <c r="E2914" i="11"/>
  <c r="E2915" i="11"/>
  <c r="E2916" i="11"/>
  <c r="E2917" i="11"/>
  <c r="E2918" i="11"/>
  <c r="E2919" i="11"/>
  <c r="E2920" i="11"/>
  <c r="E2921" i="11"/>
  <c r="E2922" i="11"/>
  <c r="E2923" i="11"/>
  <c r="E2924" i="11"/>
  <c r="E2925" i="11"/>
  <c r="E2926" i="11"/>
  <c r="E2927" i="11"/>
  <c r="E2928" i="11"/>
  <c r="E2929" i="11"/>
  <c r="E2930" i="11"/>
  <c r="E2931" i="11"/>
  <c r="E2932" i="11"/>
  <c r="E2933" i="11"/>
  <c r="E2934" i="11"/>
  <c r="E2935" i="11"/>
  <c r="E2936" i="11"/>
  <c r="E2937" i="11"/>
  <c r="E2938" i="11"/>
  <c r="E2939" i="11"/>
  <c r="E2940" i="11"/>
  <c r="E2941" i="11"/>
  <c r="E2942" i="11"/>
  <c r="E2943" i="11"/>
  <c r="E2944" i="11"/>
  <c r="E2945" i="11"/>
  <c r="E2946" i="11"/>
  <c r="E2947" i="11"/>
  <c r="E2948" i="11"/>
  <c r="E2949" i="11"/>
  <c r="E2950" i="11"/>
  <c r="E2951" i="11"/>
  <c r="E2952" i="11"/>
  <c r="E2953" i="11"/>
  <c r="E2954" i="11"/>
  <c r="E2955" i="11"/>
  <c r="E2956" i="11"/>
  <c r="E2957" i="11"/>
  <c r="E2958" i="11"/>
  <c r="E2959" i="11"/>
  <c r="E2960" i="11"/>
  <c r="E2961" i="11"/>
  <c r="E2962" i="11"/>
  <c r="E2963" i="11"/>
  <c r="E2964" i="11"/>
  <c r="E2965" i="11"/>
  <c r="E2966" i="11"/>
  <c r="E2967" i="11"/>
  <c r="E2968" i="11"/>
  <c r="E2969" i="11"/>
  <c r="E2970" i="11"/>
  <c r="E2971" i="11"/>
  <c r="E2972" i="11"/>
  <c r="E2973" i="11"/>
  <c r="E2974" i="11"/>
  <c r="E2975" i="11"/>
  <c r="E2976" i="11"/>
  <c r="E2977" i="11"/>
  <c r="E2978" i="11"/>
  <c r="E2979" i="11"/>
  <c r="E2980" i="11"/>
  <c r="E2981" i="11"/>
  <c r="E2982" i="11"/>
  <c r="E2983" i="11"/>
  <c r="E2984" i="11"/>
  <c r="E2985" i="11"/>
  <c r="E2986" i="11"/>
  <c r="E2987" i="11"/>
  <c r="E2988" i="11"/>
  <c r="E2989" i="11"/>
  <c r="E2990" i="11"/>
  <c r="E2991" i="11"/>
  <c r="E2992" i="11"/>
  <c r="E2993" i="11"/>
  <c r="E2994" i="11"/>
  <c r="E2995" i="11"/>
  <c r="E2996" i="11"/>
  <c r="E2997" i="11"/>
  <c r="E2998" i="11"/>
  <c r="E2999" i="11"/>
  <c r="E3000" i="11"/>
  <c r="E3001" i="11"/>
  <c r="E3002" i="11"/>
  <c r="E3003" i="11"/>
  <c r="E3004" i="11"/>
  <c r="E3005" i="11"/>
  <c r="E3006" i="11"/>
  <c r="E3007" i="11"/>
  <c r="E3008" i="11"/>
  <c r="E3009" i="11"/>
  <c r="E3010" i="11"/>
  <c r="E3011" i="11"/>
  <c r="E3012" i="11"/>
  <c r="E3013" i="11"/>
  <c r="E3014" i="11"/>
  <c r="E3015" i="11"/>
  <c r="E3016" i="11"/>
  <c r="E3017" i="11"/>
  <c r="E3018" i="11"/>
  <c r="E3019" i="11"/>
  <c r="E3020" i="11"/>
  <c r="E3021" i="11"/>
  <c r="E3022" i="11"/>
  <c r="E3023" i="11"/>
  <c r="E3024" i="11"/>
  <c r="E3025" i="11"/>
  <c r="E3026" i="11"/>
  <c r="E3027" i="11"/>
  <c r="E3028" i="11"/>
  <c r="E3029" i="11"/>
  <c r="E3030" i="11"/>
  <c r="E3031" i="11"/>
  <c r="E3032" i="11"/>
  <c r="E3033" i="11"/>
  <c r="E3034" i="11"/>
  <c r="E3035" i="11"/>
  <c r="E3036" i="11"/>
  <c r="E3037" i="11"/>
  <c r="E3038" i="11"/>
  <c r="E3039" i="11"/>
  <c r="E3040" i="11"/>
  <c r="E3041" i="11"/>
  <c r="E3042" i="11"/>
  <c r="E3043" i="11"/>
  <c r="E3044" i="11"/>
  <c r="E3045" i="11"/>
  <c r="E3046" i="11"/>
  <c r="E3047" i="11"/>
  <c r="E3048" i="11"/>
  <c r="E3049" i="11"/>
  <c r="E3050" i="11"/>
  <c r="E3051" i="11"/>
  <c r="E3052" i="11"/>
  <c r="E3053" i="11"/>
  <c r="E3054" i="11"/>
  <c r="E3055" i="11"/>
  <c r="E3056" i="11"/>
  <c r="E3057" i="11"/>
  <c r="E3058" i="11"/>
  <c r="E3059" i="11"/>
  <c r="E3060" i="11"/>
  <c r="E3061" i="11"/>
  <c r="E3062" i="11"/>
  <c r="E3063" i="11"/>
  <c r="E3064" i="11"/>
  <c r="E3065" i="11"/>
  <c r="E3066" i="11"/>
  <c r="E3067" i="11"/>
  <c r="E3068" i="11"/>
  <c r="E3069" i="11"/>
  <c r="E3070" i="11"/>
  <c r="E3071" i="11"/>
  <c r="E3072" i="11"/>
  <c r="E3073" i="11"/>
  <c r="E3074" i="11"/>
  <c r="E3075" i="11"/>
  <c r="E3076" i="11"/>
  <c r="E3077" i="11"/>
  <c r="E3078" i="11"/>
  <c r="E3079" i="11"/>
  <c r="E3080" i="11"/>
  <c r="E3081" i="11"/>
  <c r="E3082" i="11"/>
  <c r="E3083" i="11"/>
  <c r="E3084" i="11"/>
  <c r="E3085" i="11"/>
  <c r="E3086" i="11"/>
  <c r="E3087" i="11"/>
  <c r="E3088" i="11"/>
  <c r="E3089" i="11"/>
  <c r="E3090" i="11"/>
  <c r="E3091" i="11"/>
  <c r="E3092" i="11"/>
  <c r="E3093" i="11"/>
  <c r="E3094" i="11"/>
  <c r="E3095" i="11"/>
  <c r="E3096" i="11"/>
  <c r="E3097" i="11"/>
  <c r="E3098" i="11"/>
  <c r="E3099" i="11"/>
  <c r="E3100" i="11"/>
  <c r="E3101" i="11"/>
  <c r="E3102" i="11"/>
  <c r="E3103" i="11"/>
  <c r="E3104" i="11"/>
  <c r="E3105" i="11"/>
  <c r="E3106" i="11"/>
  <c r="E3107" i="11"/>
  <c r="E3108" i="11"/>
  <c r="E3109" i="11"/>
  <c r="E3110" i="11"/>
  <c r="E3111" i="11"/>
  <c r="E3112" i="11"/>
  <c r="E3113" i="11"/>
  <c r="E3114" i="11"/>
  <c r="E3115" i="11"/>
  <c r="E3116" i="11"/>
  <c r="E3117" i="11"/>
  <c r="E3118" i="11"/>
  <c r="E3119" i="11"/>
  <c r="E3120" i="11"/>
  <c r="E3121" i="11"/>
  <c r="E3122" i="11"/>
  <c r="E3123" i="11"/>
  <c r="E3124" i="11"/>
  <c r="E3125" i="11"/>
  <c r="E3126" i="11"/>
  <c r="E3127" i="11"/>
  <c r="E3128" i="11"/>
  <c r="E3129" i="11"/>
  <c r="E3130" i="11"/>
  <c r="E3131" i="11"/>
  <c r="E3132" i="11"/>
  <c r="E3133" i="11"/>
  <c r="E3134" i="11"/>
  <c r="E3135" i="11"/>
  <c r="E3136" i="11"/>
  <c r="E3137" i="11"/>
  <c r="E3138" i="11"/>
  <c r="E3139" i="11"/>
  <c r="E3140" i="11"/>
  <c r="E3141" i="11"/>
  <c r="E3142" i="11"/>
  <c r="E3143" i="11"/>
  <c r="E3144" i="11"/>
  <c r="E3145" i="11"/>
  <c r="E3146" i="11"/>
  <c r="E3147" i="11"/>
  <c r="E3148" i="11"/>
  <c r="E3149" i="11"/>
  <c r="E3150" i="11"/>
  <c r="E3151" i="11"/>
  <c r="E3152" i="11"/>
  <c r="E3153" i="11"/>
  <c r="E3154" i="11"/>
  <c r="E3155" i="11"/>
  <c r="E3156" i="11"/>
  <c r="E3157" i="11"/>
  <c r="E3158" i="11"/>
  <c r="E3159" i="11"/>
  <c r="E3160" i="11"/>
  <c r="E3161" i="11"/>
  <c r="E3162" i="11"/>
  <c r="E3163" i="11"/>
  <c r="E3164" i="11"/>
  <c r="E3165" i="11"/>
  <c r="E3166" i="11"/>
  <c r="E3167" i="11"/>
  <c r="E3168" i="11"/>
  <c r="E3169" i="11"/>
  <c r="E3170" i="11"/>
  <c r="E3171" i="11"/>
  <c r="E3172" i="11"/>
  <c r="E3173" i="11"/>
  <c r="E3174" i="11"/>
  <c r="E3175" i="11"/>
  <c r="E3176" i="11"/>
  <c r="E3177" i="11"/>
  <c r="E3178" i="11"/>
  <c r="E3179" i="11"/>
  <c r="E3180" i="11"/>
  <c r="E3181" i="11"/>
  <c r="E3182" i="11"/>
  <c r="E3183" i="11"/>
  <c r="E3184" i="11"/>
  <c r="E3185" i="11"/>
  <c r="E3186" i="11"/>
  <c r="E3187" i="11"/>
  <c r="E3188" i="11"/>
  <c r="E3189" i="11"/>
  <c r="E3190" i="11"/>
  <c r="E3191" i="11"/>
  <c r="E3192" i="11"/>
  <c r="E3193" i="11"/>
  <c r="E3194" i="11"/>
  <c r="E3195" i="11"/>
  <c r="E3196" i="11"/>
  <c r="E3197" i="11"/>
  <c r="E3198" i="11"/>
  <c r="E3199" i="11"/>
  <c r="E3200" i="11"/>
  <c r="E3201" i="11"/>
  <c r="E3202" i="11"/>
  <c r="E3203" i="11"/>
  <c r="E3204" i="11"/>
  <c r="E3205" i="11"/>
  <c r="E3206" i="11"/>
  <c r="E3207" i="11"/>
  <c r="E3208" i="11"/>
  <c r="E3209" i="11"/>
  <c r="E3210" i="11"/>
  <c r="E3211" i="11"/>
  <c r="E3212" i="11"/>
  <c r="E3213" i="11"/>
  <c r="E3214" i="11"/>
  <c r="E3215" i="11"/>
  <c r="E3216" i="11"/>
  <c r="E3217" i="11"/>
  <c r="E3218" i="11"/>
  <c r="E3219" i="11"/>
  <c r="E3220" i="11"/>
  <c r="E3221" i="11"/>
  <c r="E3222" i="11"/>
  <c r="E3223" i="11"/>
  <c r="E3224" i="11"/>
  <c r="E3225" i="11"/>
  <c r="E3226" i="11"/>
  <c r="E3227" i="11"/>
  <c r="E3228" i="11"/>
  <c r="E3229" i="11"/>
  <c r="E3230" i="11"/>
  <c r="E3231" i="11"/>
  <c r="E3232" i="11"/>
  <c r="E3233" i="11"/>
  <c r="E3234" i="11"/>
  <c r="E3235" i="11"/>
  <c r="E3236" i="11"/>
  <c r="E3237" i="11"/>
  <c r="E3238" i="11"/>
  <c r="E3239" i="11"/>
  <c r="E3240" i="11"/>
  <c r="E3241" i="11"/>
  <c r="E3242" i="11"/>
  <c r="E3243" i="11"/>
  <c r="E3244" i="11"/>
  <c r="E3245" i="11"/>
  <c r="E3246" i="11"/>
  <c r="E3247" i="11"/>
  <c r="E3248" i="11"/>
  <c r="E3249" i="11"/>
  <c r="E3250" i="11"/>
  <c r="E3251" i="11"/>
  <c r="E3252" i="11"/>
  <c r="E3253" i="11"/>
  <c r="E3254" i="11"/>
  <c r="E3255" i="11"/>
  <c r="E3256" i="11"/>
  <c r="E3257" i="11"/>
  <c r="E3258" i="11"/>
  <c r="E3259" i="11"/>
  <c r="E3260" i="11"/>
  <c r="E3261" i="11"/>
  <c r="E3262" i="11"/>
  <c r="E3263" i="11"/>
  <c r="E3264" i="11"/>
  <c r="E3265" i="11"/>
  <c r="E3266" i="11"/>
  <c r="E3267" i="11"/>
  <c r="E3268" i="11"/>
  <c r="E3269" i="11"/>
  <c r="E3270" i="11"/>
  <c r="E3271" i="11"/>
  <c r="E3272" i="11"/>
  <c r="E3273" i="11"/>
  <c r="E3274" i="11"/>
  <c r="E3275" i="11"/>
  <c r="E3276" i="11"/>
  <c r="E3277" i="11"/>
  <c r="E3278" i="11"/>
  <c r="E3279" i="11"/>
  <c r="E3280" i="11"/>
  <c r="E3281" i="11"/>
  <c r="E3282" i="11"/>
  <c r="E3283" i="11"/>
  <c r="E3284" i="11"/>
  <c r="E3285" i="11"/>
  <c r="E3286" i="11"/>
  <c r="E3287" i="11"/>
  <c r="E3288" i="11"/>
  <c r="E3289" i="11"/>
  <c r="E3290" i="11"/>
  <c r="E3291" i="11"/>
  <c r="E3292" i="11"/>
  <c r="E3293" i="11"/>
  <c r="E3294" i="11"/>
  <c r="E3295" i="11"/>
  <c r="E3296" i="11"/>
  <c r="E3297" i="11"/>
  <c r="E3298" i="11"/>
  <c r="E3299" i="11"/>
  <c r="E3300" i="11"/>
  <c r="E3301" i="11"/>
  <c r="E3302" i="11"/>
  <c r="E3303" i="11"/>
  <c r="E3304" i="11"/>
  <c r="E3305" i="11"/>
  <c r="E3306" i="11"/>
  <c r="E3307" i="11"/>
  <c r="E3308" i="11"/>
  <c r="E3309" i="11"/>
  <c r="E3310" i="11"/>
  <c r="E3311" i="11"/>
  <c r="E3312" i="11"/>
  <c r="E3313" i="11"/>
  <c r="E3314" i="11"/>
  <c r="E3315" i="11"/>
  <c r="E3316" i="11"/>
  <c r="E3317" i="11"/>
  <c r="E3318" i="11"/>
  <c r="E3319" i="11"/>
  <c r="E3320" i="11"/>
  <c r="E3321" i="11"/>
  <c r="E3322" i="11"/>
  <c r="E3323" i="11"/>
  <c r="E3324" i="11"/>
  <c r="E3325" i="11"/>
  <c r="E3326" i="11"/>
  <c r="E3327" i="11"/>
  <c r="E3328" i="11"/>
  <c r="E3329" i="11"/>
  <c r="E3330" i="11"/>
  <c r="E3331" i="11"/>
  <c r="E3332" i="11"/>
  <c r="E3333" i="11"/>
  <c r="E3334" i="11"/>
  <c r="E3335" i="11"/>
  <c r="E3336" i="11"/>
  <c r="E3337" i="11"/>
  <c r="E3338" i="11"/>
  <c r="E3339" i="11"/>
  <c r="E3340" i="11"/>
  <c r="E3341" i="11"/>
  <c r="E3342" i="11"/>
  <c r="E3343" i="11"/>
  <c r="E3344" i="11"/>
  <c r="E3345" i="11"/>
  <c r="E3346" i="11"/>
  <c r="E3347" i="11"/>
  <c r="E3348" i="11"/>
  <c r="E3349" i="11"/>
  <c r="E3350" i="11"/>
  <c r="E3351" i="11"/>
  <c r="E3352" i="11"/>
  <c r="E3353" i="11"/>
  <c r="E3354" i="11"/>
  <c r="E3355" i="11"/>
  <c r="E3356" i="11"/>
  <c r="E3357" i="11"/>
  <c r="E3358" i="11"/>
  <c r="E3359" i="11"/>
  <c r="E3360" i="11"/>
  <c r="E3361" i="11"/>
  <c r="E3362" i="11"/>
  <c r="E3363" i="11"/>
  <c r="E3364" i="11"/>
  <c r="E3365" i="11"/>
  <c r="E3366" i="11"/>
  <c r="E3367" i="11"/>
  <c r="E3368" i="11"/>
  <c r="E3369" i="11"/>
  <c r="E3370" i="11"/>
  <c r="E3371" i="11"/>
  <c r="E3372" i="11"/>
  <c r="E3373" i="11"/>
  <c r="E3374" i="11"/>
  <c r="E3375" i="11"/>
  <c r="E3376" i="11"/>
  <c r="E3377" i="11"/>
  <c r="E3378" i="11"/>
  <c r="E3379" i="11"/>
  <c r="E3380" i="11"/>
  <c r="E3381" i="11"/>
  <c r="E3382" i="11"/>
  <c r="E3383" i="11"/>
  <c r="E3384" i="11"/>
  <c r="E3385" i="11"/>
  <c r="E3386" i="11"/>
  <c r="E3387" i="11"/>
  <c r="E3388" i="11"/>
  <c r="E3389" i="11"/>
  <c r="E3390" i="11"/>
  <c r="E3391" i="11"/>
  <c r="E3392" i="11"/>
  <c r="E3393" i="11"/>
  <c r="E3394" i="11"/>
  <c r="E3395" i="11"/>
  <c r="E3396" i="11"/>
  <c r="E3397" i="11"/>
  <c r="E3398" i="11"/>
  <c r="E3399" i="11"/>
  <c r="E3400" i="11"/>
  <c r="E3401" i="11"/>
  <c r="E3402" i="11"/>
  <c r="E3403" i="11"/>
  <c r="E3404" i="11"/>
  <c r="E3405" i="11"/>
  <c r="E3406" i="11"/>
  <c r="E3407" i="11"/>
  <c r="E3408" i="11"/>
  <c r="E3409" i="11"/>
  <c r="E3410" i="11"/>
  <c r="E3411" i="11"/>
  <c r="E3412" i="11"/>
  <c r="E3413" i="11"/>
  <c r="E3414" i="11"/>
  <c r="E3415" i="11"/>
  <c r="E3416" i="11"/>
  <c r="E3417" i="11"/>
  <c r="E3418" i="11"/>
  <c r="E3419" i="11"/>
  <c r="E3420" i="11"/>
  <c r="E3421" i="11"/>
  <c r="E3422" i="11"/>
  <c r="E3423" i="11"/>
  <c r="E3424" i="11"/>
  <c r="E3425" i="11"/>
  <c r="E3426" i="11"/>
  <c r="E3427" i="11"/>
  <c r="E3428" i="11"/>
  <c r="E3429" i="11"/>
  <c r="E3430" i="11"/>
  <c r="E3431" i="11"/>
  <c r="E3432" i="11"/>
  <c r="E3433" i="11"/>
  <c r="E3434" i="11"/>
  <c r="E3435" i="11"/>
  <c r="E3436" i="11"/>
  <c r="E3437" i="11"/>
  <c r="E3438" i="11"/>
  <c r="E3439" i="11"/>
  <c r="E3440" i="11"/>
  <c r="E3441" i="11"/>
  <c r="E3442" i="11"/>
  <c r="E3443" i="11"/>
  <c r="E3444" i="11"/>
  <c r="E3445" i="11"/>
  <c r="E3446" i="11"/>
  <c r="E3447" i="11"/>
  <c r="E3448" i="11"/>
  <c r="E3449" i="11"/>
  <c r="E3450" i="11"/>
  <c r="E3451" i="11"/>
  <c r="E3452" i="11"/>
  <c r="E3453" i="11"/>
  <c r="E3454" i="11"/>
  <c r="E3455" i="11"/>
  <c r="E3456" i="11"/>
  <c r="E3457" i="11"/>
  <c r="E3458" i="11"/>
  <c r="E3459" i="11"/>
  <c r="E3460" i="11"/>
  <c r="E3461" i="11"/>
  <c r="E3462" i="11"/>
  <c r="E3463" i="11"/>
  <c r="E3464" i="11"/>
  <c r="E3465" i="11"/>
  <c r="E3466" i="11"/>
  <c r="E3467" i="11"/>
  <c r="E3468" i="11"/>
  <c r="E3469" i="11"/>
  <c r="E3470" i="11"/>
  <c r="E3471" i="11"/>
  <c r="E3472" i="11"/>
  <c r="E3473" i="11"/>
  <c r="E3474" i="11"/>
  <c r="E3475" i="11"/>
  <c r="E3476" i="11"/>
  <c r="E3477" i="11"/>
  <c r="E3478" i="11"/>
  <c r="E3479" i="11"/>
  <c r="E3480" i="11"/>
  <c r="E3481" i="11"/>
  <c r="E3482" i="11"/>
  <c r="E3483" i="11"/>
  <c r="E3484" i="11"/>
  <c r="E3485" i="11"/>
  <c r="E3486" i="11"/>
  <c r="E3487" i="11"/>
  <c r="E3488" i="11"/>
  <c r="E3489" i="11"/>
  <c r="E3490" i="11"/>
  <c r="E3491" i="11"/>
  <c r="E3492" i="11"/>
  <c r="E3493" i="11"/>
  <c r="E3494" i="11"/>
  <c r="E3495" i="11"/>
  <c r="E3496" i="11"/>
  <c r="E3497" i="11"/>
  <c r="E3498" i="11"/>
  <c r="E3499" i="11"/>
  <c r="E3500" i="11"/>
  <c r="E3501" i="11"/>
  <c r="E3502" i="11"/>
  <c r="E3503" i="11"/>
  <c r="E3504" i="11"/>
  <c r="E3505" i="11"/>
  <c r="E3506" i="11"/>
  <c r="E3507" i="11"/>
  <c r="E3508" i="11"/>
  <c r="E3509" i="11"/>
  <c r="E3510" i="11"/>
  <c r="E3511" i="11"/>
  <c r="E3512" i="11"/>
  <c r="E3513" i="11"/>
  <c r="E3514" i="11"/>
  <c r="E3515" i="11"/>
  <c r="E3516" i="11"/>
  <c r="E3517" i="11"/>
  <c r="E3518" i="11"/>
  <c r="E3519" i="11"/>
  <c r="E3520" i="11"/>
  <c r="E3521" i="11"/>
  <c r="E3522" i="11"/>
  <c r="E3523" i="11"/>
  <c r="E3524" i="11"/>
  <c r="E3525" i="11"/>
  <c r="E3526" i="11"/>
  <c r="E3527" i="11"/>
  <c r="E3528" i="11"/>
  <c r="E3529" i="11"/>
  <c r="E3530" i="11"/>
  <c r="E3531" i="11"/>
  <c r="E3532" i="11"/>
  <c r="E3533" i="11"/>
  <c r="E3534" i="11"/>
  <c r="E3535" i="11"/>
  <c r="E3536" i="11"/>
  <c r="E3537" i="11"/>
  <c r="E3538" i="11"/>
  <c r="E3539" i="11"/>
  <c r="E3540" i="11"/>
  <c r="E3541" i="11"/>
  <c r="E3542" i="11"/>
  <c r="E3543" i="11"/>
  <c r="E3544" i="11"/>
  <c r="E3545" i="11"/>
  <c r="E3546" i="11"/>
  <c r="E3547" i="11"/>
  <c r="E3548" i="11"/>
  <c r="E3549" i="11"/>
  <c r="E3550" i="11"/>
  <c r="E3551" i="11"/>
  <c r="E3552" i="11"/>
  <c r="E3553" i="11"/>
  <c r="E3554" i="11"/>
  <c r="E3555" i="11"/>
  <c r="E3556" i="11"/>
  <c r="E3557" i="11"/>
  <c r="E3558" i="11"/>
  <c r="E3559" i="11"/>
  <c r="E3560" i="11"/>
  <c r="E3561" i="11"/>
  <c r="E3562" i="11"/>
  <c r="E3563" i="11"/>
  <c r="E3564" i="11"/>
  <c r="E3565" i="11"/>
  <c r="E3566" i="11"/>
  <c r="E3567" i="11"/>
  <c r="E3568" i="11"/>
  <c r="E3569" i="11"/>
  <c r="E3570" i="11"/>
  <c r="E3571" i="11"/>
  <c r="E3572" i="11"/>
  <c r="E3573" i="11"/>
  <c r="E3574" i="11"/>
  <c r="E3575" i="11"/>
  <c r="E3576" i="11"/>
  <c r="E3577" i="11"/>
  <c r="E3578" i="11"/>
  <c r="E3579" i="11"/>
  <c r="E3580" i="11"/>
  <c r="E3581" i="11"/>
  <c r="E3582" i="11"/>
  <c r="E3583" i="11"/>
  <c r="E3584" i="11"/>
  <c r="E3585" i="11"/>
  <c r="E3586" i="11"/>
  <c r="E3587" i="11"/>
  <c r="E3588" i="11"/>
  <c r="E3589" i="11"/>
  <c r="E3590" i="11"/>
  <c r="E3591" i="11"/>
  <c r="E3592" i="11"/>
  <c r="E3593" i="11"/>
  <c r="E3594" i="11"/>
  <c r="E3595" i="11"/>
  <c r="E3596" i="11"/>
  <c r="E3597" i="11"/>
  <c r="E3598" i="11"/>
  <c r="E3599" i="11"/>
  <c r="E3600" i="11"/>
  <c r="E3601" i="11"/>
  <c r="E3602" i="11"/>
  <c r="E3603" i="11"/>
  <c r="E3604" i="11"/>
  <c r="E3605" i="11"/>
  <c r="E3606" i="11"/>
  <c r="E3607" i="11"/>
  <c r="E3608" i="11"/>
  <c r="E3609" i="11"/>
  <c r="E3610" i="11"/>
  <c r="E3611" i="11"/>
  <c r="E3612" i="11"/>
  <c r="E3613" i="11"/>
  <c r="E3614" i="11"/>
  <c r="E3615" i="11"/>
  <c r="E3616" i="11"/>
  <c r="E3617" i="11"/>
  <c r="E3618" i="11"/>
  <c r="E3619" i="11"/>
  <c r="E3620" i="11"/>
  <c r="E3621" i="11"/>
  <c r="E3622" i="11"/>
  <c r="E3623" i="11"/>
  <c r="E3624" i="11"/>
  <c r="E3625" i="11"/>
  <c r="E3626" i="11"/>
  <c r="E3627" i="11"/>
  <c r="E3628" i="11"/>
  <c r="E3629" i="11"/>
  <c r="E3630" i="11"/>
  <c r="E3631" i="11"/>
  <c r="E3632" i="11"/>
  <c r="E3633" i="11"/>
  <c r="E3634" i="11"/>
  <c r="E3635" i="11"/>
  <c r="E3636" i="11"/>
  <c r="E3637" i="11"/>
  <c r="E3638" i="11"/>
  <c r="E3639" i="11"/>
  <c r="E3640" i="11"/>
  <c r="E3641" i="11"/>
  <c r="E3642" i="11"/>
  <c r="E3643" i="11"/>
  <c r="E3644" i="11"/>
  <c r="E3645" i="11"/>
  <c r="E3646" i="11"/>
  <c r="E3647" i="11"/>
  <c r="E3648" i="11"/>
  <c r="E3649" i="11"/>
  <c r="E3650" i="11"/>
  <c r="E3651" i="11"/>
  <c r="E3652" i="11"/>
  <c r="E3653" i="11"/>
  <c r="E3654" i="11"/>
  <c r="E3655" i="11"/>
  <c r="E3656" i="11"/>
  <c r="E3657" i="11"/>
  <c r="E3658" i="11"/>
  <c r="E3659" i="11"/>
  <c r="E3660" i="11"/>
  <c r="E3661" i="11"/>
  <c r="E3662" i="11"/>
  <c r="E3663" i="11"/>
  <c r="E3664" i="11"/>
  <c r="E3665" i="11"/>
  <c r="E3666" i="11"/>
  <c r="E3667" i="11"/>
  <c r="E3668" i="11"/>
  <c r="E3669" i="11"/>
  <c r="E3670" i="11"/>
  <c r="E3671" i="11"/>
  <c r="E3672" i="11"/>
  <c r="E3673" i="11"/>
  <c r="E3674" i="11"/>
  <c r="E3675" i="11"/>
  <c r="E3676" i="11"/>
  <c r="E3677" i="11"/>
  <c r="E3678" i="11"/>
  <c r="E3679" i="11"/>
  <c r="E3680" i="11"/>
  <c r="E3681" i="11"/>
  <c r="E3682" i="11"/>
  <c r="E3683" i="11"/>
  <c r="E3684" i="11"/>
  <c r="E3685" i="11"/>
  <c r="E3686" i="11"/>
  <c r="E3687" i="11"/>
  <c r="E3688" i="11"/>
  <c r="E3689" i="11"/>
  <c r="E3690" i="11"/>
  <c r="E3691" i="11"/>
  <c r="E3692" i="11"/>
  <c r="E3693" i="11"/>
  <c r="E3694" i="11"/>
  <c r="E3695" i="11"/>
  <c r="E3696" i="11"/>
  <c r="E3697" i="11"/>
  <c r="E3698" i="11"/>
  <c r="E3699" i="11"/>
  <c r="E3700" i="11"/>
  <c r="E3701" i="11"/>
  <c r="E3702" i="11"/>
  <c r="E3703" i="11"/>
  <c r="E3704" i="11"/>
  <c r="E3705" i="11"/>
  <c r="E3706" i="11"/>
  <c r="E3707" i="11"/>
  <c r="E3708" i="11"/>
  <c r="E3709" i="11"/>
  <c r="E3710" i="11"/>
  <c r="E3711" i="11"/>
  <c r="E3712" i="11"/>
  <c r="E3713" i="11"/>
  <c r="E3714" i="11"/>
  <c r="E3715" i="11"/>
  <c r="E3716" i="11"/>
  <c r="E3717" i="11"/>
  <c r="E3718" i="11"/>
  <c r="E3719" i="11"/>
  <c r="E3720" i="11"/>
  <c r="E3721" i="11"/>
  <c r="E3722" i="11"/>
  <c r="E3723" i="11"/>
  <c r="E3724" i="11"/>
  <c r="E3725" i="11"/>
  <c r="E3726" i="11"/>
  <c r="E3727" i="11"/>
  <c r="E3728" i="11"/>
  <c r="E3729" i="11"/>
  <c r="E3730" i="11"/>
  <c r="E3731" i="11"/>
  <c r="E3732" i="11"/>
  <c r="E3733" i="11"/>
  <c r="E3734" i="11"/>
  <c r="E3735" i="11"/>
  <c r="E3736" i="11"/>
  <c r="E3737" i="11"/>
  <c r="E3738" i="11"/>
  <c r="E3739" i="11"/>
  <c r="E3740" i="11"/>
  <c r="E3741" i="11"/>
  <c r="E3742" i="11"/>
  <c r="E3743" i="11"/>
  <c r="E3744" i="11"/>
  <c r="E3745" i="11"/>
  <c r="E3746" i="11"/>
  <c r="E3747" i="11"/>
  <c r="E3748" i="11"/>
  <c r="E3749" i="11"/>
  <c r="E3750" i="11"/>
  <c r="E3751" i="11"/>
  <c r="E3752" i="11"/>
  <c r="E3753" i="11"/>
  <c r="E3754" i="11"/>
  <c r="E3755" i="11"/>
  <c r="E3756" i="11"/>
  <c r="E3757" i="11"/>
  <c r="E3758" i="11"/>
  <c r="E3759" i="11"/>
  <c r="E3760" i="11"/>
  <c r="E3761" i="11"/>
  <c r="E3762" i="11"/>
  <c r="E3763" i="11"/>
  <c r="E3764" i="11"/>
  <c r="E3765" i="11"/>
  <c r="E3766" i="11"/>
  <c r="E3767" i="11"/>
  <c r="E3768" i="11"/>
  <c r="E3769" i="11"/>
  <c r="E3770" i="11"/>
  <c r="E3771" i="11"/>
  <c r="E3772" i="11"/>
  <c r="E3773" i="11"/>
  <c r="E3774" i="11"/>
  <c r="E3775" i="11"/>
  <c r="E3776" i="11"/>
  <c r="E3777" i="11"/>
  <c r="E3778" i="11"/>
  <c r="E3779" i="11"/>
  <c r="E3780" i="11"/>
  <c r="E3781" i="11"/>
  <c r="E3782" i="11"/>
  <c r="E3783" i="11"/>
  <c r="E3784" i="11"/>
  <c r="E3785" i="11"/>
  <c r="E3786" i="11"/>
  <c r="E3787" i="11"/>
  <c r="E3788" i="11"/>
  <c r="E3789" i="11"/>
  <c r="E3790" i="11"/>
  <c r="E3791" i="11"/>
  <c r="E3792" i="11"/>
  <c r="E3793" i="11"/>
  <c r="E3794" i="11"/>
  <c r="E3795" i="11"/>
  <c r="E3796" i="11"/>
  <c r="E3797" i="11"/>
  <c r="E3798" i="11"/>
  <c r="E3799" i="11"/>
  <c r="E3800" i="11"/>
  <c r="E3801" i="11"/>
  <c r="E3802" i="11"/>
  <c r="E3803" i="11"/>
  <c r="E3804" i="11"/>
  <c r="E3805" i="11"/>
  <c r="E3806" i="11"/>
  <c r="E3807" i="11"/>
  <c r="E3808" i="11"/>
  <c r="E3809" i="11"/>
  <c r="E3810" i="11"/>
  <c r="E3811" i="11"/>
  <c r="E3812" i="11"/>
  <c r="E3813" i="11"/>
  <c r="E3814" i="11"/>
  <c r="E3815" i="11"/>
  <c r="E3816" i="11"/>
  <c r="E3817" i="11"/>
  <c r="E3818" i="11"/>
  <c r="E3819" i="11"/>
  <c r="E3820" i="11"/>
  <c r="E3821" i="11"/>
  <c r="E3822" i="11"/>
  <c r="E3823" i="11"/>
  <c r="E3824" i="11"/>
  <c r="E3825" i="11"/>
  <c r="E3826" i="11"/>
  <c r="E3827" i="11"/>
  <c r="E3828" i="11"/>
  <c r="E3829" i="11"/>
  <c r="E3830" i="11"/>
  <c r="E3831" i="11"/>
  <c r="E3832" i="11"/>
  <c r="E3833" i="11"/>
  <c r="E3834" i="11"/>
  <c r="E3835" i="11"/>
  <c r="E3836" i="11"/>
  <c r="E3837" i="11"/>
  <c r="E3838" i="11"/>
  <c r="E3839" i="11"/>
  <c r="E3840" i="11"/>
  <c r="E3841" i="11"/>
  <c r="E3842" i="11"/>
  <c r="E3843" i="11"/>
  <c r="E3844" i="11"/>
  <c r="E3845" i="11"/>
  <c r="E3846" i="11"/>
  <c r="E3847" i="11"/>
  <c r="E3848" i="11"/>
  <c r="E3849" i="11"/>
  <c r="E3850" i="11"/>
  <c r="E3851" i="11"/>
  <c r="E3852" i="11"/>
  <c r="E3853" i="11"/>
  <c r="E3854" i="11"/>
  <c r="E3855" i="11"/>
  <c r="E3856" i="11"/>
  <c r="E3857" i="11"/>
  <c r="E3858" i="11"/>
  <c r="E3859" i="11"/>
  <c r="E3860" i="11"/>
  <c r="E3861" i="11"/>
  <c r="E3862" i="11"/>
  <c r="E3863" i="11"/>
  <c r="E3864" i="11"/>
  <c r="E3865" i="11"/>
  <c r="E3866" i="11"/>
  <c r="E3867" i="11"/>
  <c r="E3868" i="11"/>
  <c r="E3869" i="11"/>
  <c r="E3870" i="11"/>
  <c r="E3871" i="11"/>
  <c r="E3872" i="11"/>
  <c r="E3873" i="11"/>
  <c r="E3874" i="11"/>
  <c r="E3875" i="11"/>
  <c r="E3876" i="11"/>
  <c r="E3877" i="11"/>
  <c r="E3878" i="11"/>
  <c r="E3879" i="11"/>
  <c r="E3880" i="11"/>
  <c r="E3881" i="11"/>
  <c r="E3882" i="11"/>
  <c r="E3883" i="11"/>
  <c r="E3884" i="11"/>
  <c r="E3885" i="11"/>
  <c r="E3886" i="11"/>
  <c r="E3887" i="11"/>
  <c r="E3888" i="11"/>
  <c r="E3889" i="11"/>
  <c r="E3890" i="11"/>
  <c r="E3891" i="11"/>
  <c r="E3892" i="11"/>
  <c r="E3893" i="11"/>
  <c r="E3894" i="11"/>
  <c r="E3895" i="11"/>
  <c r="E3896" i="11"/>
  <c r="E3897" i="11"/>
  <c r="E3898" i="11"/>
  <c r="E3899" i="11"/>
  <c r="E3900" i="11"/>
  <c r="E3901" i="11"/>
  <c r="E3902" i="11"/>
  <c r="E3903" i="11"/>
  <c r="E3904" i="11"/>
  <c r="E3905" i="11"/>
  <c r="E3906" i="11"/>
  <c r="E3907" i="11"/>
  <c r="E3908" i="11"/>
  <c r="E3909" i="11"/>
  <c r="E3910" i="11"/>
  <c r="E3911" i="11"/>
  <c r="E3912" i="11"/>
  <c r="E3913" i="11"/>
  <c r="E3914" i="11"/>
  <c r="E3915" i="11"/>
  <c r="E3916" i="11"/>
  <c r="E3917" i="11"/>
  <c r="E3918" i="11"/>
  <c r="E3919" i="11"/>
  <c r="E3920" i="11"/>
  <c r="E3921" i="11"/>
  <c r="E3922" i="11"/>
  <c r="E3923" i="11"/>
  <c r="E3924" i="11"/>
  <c r="E3925" i="11"/>
  <c r="E3926" i="11"/>
  <c r="E3927" i="11"/>
  <c r="E3928" i="11"/>
  <c r="E3929" i="11"/>
  <c r="E3930" i="11"/>
  <c r="E3931" i="11"/>
  <c r="E3932" i="11"/>
  <c r="E3933" i="11"/>
  <c r="E3934" i="11"/>
  <c r="E3935" i="11"/>
  <c r="E3936" i="11"/>
  <c r="E3937" i="11"/>
  <c r="E3938" i="11"/>
  <c r="E3939" i="11"/>
  <c r="E3940" i="11"/>
  <c r="E3941" i="11"/>
  <c r="E3942" i="11"/>
  <c r="E3943" i="11"/>
  <c r="E3944" i="11"/>
  <c r="E3945" i="11"/>
  <c r="E3946" i="11"/>
  <c r="E3947" i="11"/>
  <c r="E3948" i="11"/>
  <c r="E3949" i="11"/>
  <c r="E3950" i="11"/>
  <c r="E3951" i="11"/>
  <c r="E3952" i="11"/>
  <c r="E3953" i="11"/>
  <c r="E3954" i="11"/>
  <c r="E3955" i="11"/>
  <c r="E3956" i="11"/>
  <c r="E3957" i="11"/>
  <c r="E3958" i="11"/>
  <c r="E3959" i="11"/>
  <c r="E3960" i="11"/>
  <c r="E3961" i="11"/>
  <c r="E3962" i="11"/>
  <c r="E3963" i="11"/>
  <c r="E3964" i="11"/>
  <c r="E3965" i="11"/>
  <c r="E3966" i="11"/>
  <c r="E3967" i="11"/>
  <c r="E3968" i="11"/>
  <c r="E3969" i="11"/>
  <c r="E3970" i="11"/>
  <c r="E3971" i="11"/>
  <c r="E3972" i="11"/>
  <c r="E3973" i="11"/>
  <c r="E3974" i="11"/>
  <c r="E3975" i="11"/>
  <c r="E3976" i="11"/>
  <c r="E3977" i="11"/>
  <c r="E3978" i="11"/>
  <c r="E3979" i="11"/>
  <c r="E3980" i="11"/>
  <c r="E3981" i="11"/>
  <c r="E3982" i="11"/>
  <c r="E3983" i="11"/>
  <c r="E3984" i="11"/>
  <c r="E3985" i="11"/>
  <c r="E3986" i="11"/>
  <c r="E3987" i="11"/>
  <c r="E3988" i="11"/>
  <c r="E3989" i="11"/>
  <c r="E3990" i="11"/>
  <c r="E3991" i="11"/>
  <c r="E3992" i="11"/>
  <c r="E3993" i="11"/>
  <c r="E3994" i="11"/>
  <c r="E3995" i="11"/>
  <c r="E3996" i="11"/>
  <c r="E3997" i="11"/>
  <c r="E3998" i="11"/>
  <c r="E3999" i="11"/>
  <c r="E4000" i="11"/>
  <c r="E4001" i="11"/>
  <c r="E4002" i="11"/>
  <c r="E2" i="11"/>
  <c r="E3" i="11"/>
  <c r="E4" i="11"/>
  <c r="E5" i="11"/>
  <c r="E6" i="11"/>
  <c r="E7" i="11"/>
  <c r="E8" i="11"/>
  <c r="E9" i="11"/>
  <c r="E10" i="11"/>
  <c r="E11" i="11"/>
  <c r="E12" i="11"/>
  <c r="E13" i="11"/>
  <c r="E14" i="11"/>
  <c r="E15" i="11"/>
  <c r="E16" i="11"/>
  <c r="E17" i="11"/>
  <c r="E18" i="11"/>
  <c r="E19" i="11"/>
  <c r="E20" i="11"/>
  <c r="Q4002" i="30"/>
  <c r="P4002" i="30"/>
  <c r="R4002" i="30" s="1"/>
  <c r="H4002" i="30"/>
  <c r="F4002" i="30"/>
  <c r="Q4001" i="30"/>
  <c r="P4001" i="30"/>
  <c r="R4001" i="30" s="1"/>
  <c r="H4001" i="30"/>
  <c r="F4001" i="30"/>
  <c r="Q4000" i="30"/>
  <c r="P4000" i="30"/>
  <c r="R4000" i="30" s="1"/>
  <c r="H4000" i="30"/>
  <c r="F4000" i="30"/>
  <c r="R3999" i="30"/>
  <c r="Q3999" i="30"/>
  <c r="P3999" i="30"/>
  <c r="H3999" i="30"/>
  <c r="F3999" i="30"/>
  <c r="Q3998" i="30"/>
  <c r="P3998" i="30"/>
  <c r="R3998" i="30" s="1"/>
  <c r="H3998" i="30"/>
  <c r="F3998" i="30"/>
  <c r="R3997" i="30"/>
  <c r="Q3997" i="30"/>
  <c r="P3997" i="30"/>
  <c r="H3997" i="30"/>
  <c r="F3997" i="30"/>
  <c r="R3996" i="30"/>
  <c r="Q3996" i="30"/>
  <c r="P3996" i="30"/>
  <c r="H3996" i="30"/>
  <c r="F3996" i="30"/>
  <c r="Q3995" i="30"/>
  <c r="P3995" i="30"/>
  <c r="R3995" i="30" s="1"/>
  <c r="H3995" i="30"/>
  <c r="F3995" i="30"/>
  <c r="R3994" i="30"/>
  <c r="Q3994" i="30"/>
  <c r="P3994" i="30"/>
  <c r="H3994" i="30"/>
  <c r="F3994" i="30"/>
  <c r="Q3993" i="30"/>
  <c r="P3993" i="30"/>
  <c r="R3993" i="30" s="1"/>
  <c r="H3993" i="30"/>
  <c r="F3993" i="30"/>
  <c r="Q3992" i="30"/>
  <c r="P3992" i="30"/>
  <c r="R3992" i="30" s="1"/>
  <c r="H3992" i="30"/>
  <c r="F3992" i="30"/>
  <c r="Q3991" i="30"/>
  <c r="P3991" i="30"/>
  <c r="R3991" i="30" s="1"/>
  <c r="H3991" i="30"/>
  <c r="F3991" i="30"/>
  <c r="Q3990" i="30"/>
  <c r="P3990" i="30"/>
  <c r="R3990" i="30" s="1"/>
  <c r="H3990" i="30"/>
  <c r="F3990" i="30"/>
  <c r="Q3989" i="30"/>
  <c r="P3989" i="30"/>
  <c r="R3989" i="30" s="1"/>
  <c r="H3989" i="30"/>
  <c r="F3989" i="30"/>
  <c r="Q3988" i="30"/>
  <c r="P3988" i="30"/>
  <c r="R3988" i="30" s="1"/>
  <c r="H3988" i="30"/>
  <c r="F3988" i="30"/>
  <c r="R3987" i="30"/>
  <c r="Q3987" i="30"/>
  <c r="P3987" i="30"/>
  <c r="H3987" i="30"/>
  <c r="F3987" i="30"/>
  <c r="R3986" i="30"/>
  <c r="Q3986" i="30"/>
  <c r="P3986" i="30"/>
  <c r="H3986" i="30"/>
  <c r="F3986" i="30"/>
  <c r="R3985" i="30"/>
  <c r="Q3985" i="30"/>
  <c r="P3985" i="30"/>
  <c r="H3985" i="30"/>
  <c r="F3985" i="30"/>
  <c r="Q3984" i="30"/>
  <c r="P3984" i="30"/>
  <c r="R3984" i="30" s="1"/>
  <c r="H3984" i="30"/>
  <c r="F3984" i="30"/>
  <c r="R3983" i="30"/>
  <c r="Q3983" i="30"/>
  <c r="P3983" i="30"/>
  <c r="H3983" i="30"/>
  <c r="F3983" i="30"/>
  <c r="Q3982" i="30"/>
  <c r="P3982" i="30"/>
  <c r="R3982" i="30" s="1"/>
  <c r="H3982" i="30"/>
  <c r="F3982" i="30"/>
  <c r="R3981" i="30"/>
  <c r="Q3981" i="30"/>
  <c r="P3981" i="30"/>
  <c r="H3981" i="30"/>
  <c r="F3981" i="30"/>
  <c r="R3980" i="30"/>
  <c r="Q3980" i="30"/>
  <c r="P3980" i="30"/>
  <c r="H3980" i="30"/>
  <c r="F3980" i="30"/>
  <c r="Q3979" i="30"/>
  <c r="P3979" i="30"/>
  <c r="R3979" i="30" s="1"/>
  <c r="H3979" i="30"/>
  <c r="F3979" i="30"/>
  <c r="R3978" i="30"/>
  <c r="Q3978" i="30"/>
  <c r="P3978" i="30"/>
  <c r="H3978" i="30"/>
  <c r="F3978" i="30"/>
  <c r="R3977" i="30"/>
  <c r="Q3977" i="30"/>
  <c r="P3977" i="30"/>
  <c r="H3977" i="30"/>
  <c r="F3977" i="30"/>
  <c r="Q3976" i="30"/>
  <c r="P3976" i="30"/>
  <c r="R3976" i="30" s="1"/>
  <c r="H3976" i="30"/>
  <c r="F3976" i="30"/>
  <c r="Q3975" i="30"/>
  <c r="P3975" i="30"/>
  <c r="R3975" i="30" s="1"/>
  <c r="H3975" i="30"/>
  <c r="F3975" i="30"/>
  <c r="Q3974" i="30"/>
  <c r="P3974" i="30"/>
  <c r="R3974" i="30" s="1"/>
  <c r="H3974" i="30"/>
  <c r="F3974" i="30"/>
  <c r="Q3973" i="30"/>
  <c r="P3973" i="30"/>
  <c r="R3973" i="30" s="1"/>
  <c r="H3973" i="30"/>
  <c r="F3973" i="30"/>
  <c r="Q3972" i="30"/>
  <c r="P3972" i="30"/>
  <c r="R3972" i="30" s="1"/>
  <c r="H3972" i="30"/>
  <c r="F3972" i="30"/>
  <c r="Q3971" i="30"/>
  <c r="P3971" i="30"/>
  <c r="R3971" i="30" s="1"/>
  <c r="H3971" i="30"/>
  <c r="F3971" i="30"/>
  <c r="R3970" i="30"/>
  <c r="Q3970" i="30"/>
  <c r="P3970" i="30"/>
  <c r="H3970" i="30"/>
  <c r="F3970" i="30"/>
  <c r="R3969" i="30"/>
  <c r="Q3969" i="30"/>
  <c r="P3969" i="30"/>
  <c r="H3969" i="30"/>
  <c r="F3969" i="30"/>
  <c r="R3968" i="30"/>
  <c r="Q3968" i="30"/>
  <c r="P3968" i="30"/>
  <c r="H3968" i="30"/>
  <c r="F3968" i="30"/>
  <c r="R3967" i="30"/>
  <c r="Q3967" i="30"/>
  <c r="P3967" i="30"/>
  <c r="H3967" i="30"/>
  <c r="F3967" i="30"/>
  <c r="Q3966" i="30"/>
  <c r="P3966" i="30"/>
  <c r="R3966" i="30" s="1"/>
  <c r="H3966" i="30"/>
  <c r="F3966" i="30"/>
  <c r="R3965" i="30"/>
  <c r="Q3965" i="30"/>
  <c r="P3965" i="30"/>
  <c r="H3965" i="30"/>
  <c r="F3965" i="30"/>
  <c r="R3964" i="30"/>
  <c r="Q3964" i="30"/>
  <c r="P3964" i="30"/>
  <c r="H3964" i="30"/>
  <c r="F3964" i="30"/>
  <c r="Q3963" i="30"/>
  <c r="P3963" i="30"/>
  <c r="R3963" i="30" s="1"/>
  <c r="H3963" i="30"/>
  <c r="F3963" i="30"/>
  <c r="R3962" i="30"/>
  <c r="Q3962" i="30"/>
  <c r="P3962" i="30"/>
  <c r="H3962" i="30"/>
  <c r="F3962" i="30"/>
  <c r="Q3961" i="30"/>
  <c r="P3961" i="30"/>
  <c r="R3961" i="30" s="1"/>
  <c r="H3961" i="30"/>
  <c r="F3961" i="30"/>
  <c r="Q3960" i="30"/>
  <c r="P3960" i="30"/>
  <c r="R3960" i="30" s="1"/>
  <c r="H3960" i="30"/>
  <c r="F3960" i="30"/>
  <c r="Q3959" i="30"/>
  <c r="P3959" i="30"/>
  <c r="R3959" i="30" s="1"/>
  <c r="H3959" i="30"/>
  <c r="F3959" i="30"/>
  <c r="Q3958" i="30"/>
  <c r="P3958" i="30"/>
  <c r="R3958" i="30" s="1"/>
  <c r="H3958" i="30"/>
  <c r="F3958" i="30"/>
  <c r="R3957" i="30"/>
  <c r="Q3957" i="30"/>
  <c r="P3957" i="30"/>
  <c r="H3957" i="30"/>
  <c r="F3957" i="30"/>
  <c r="Q3956" i="30"/>
  <c r="P3956" i="30"/>
  <c r="R3956" i="30" s="1"/>
  <c r="H3956" i="30"/>
  <c r="F3956" i="30"/>
  <c r="Q3955" i="30"/>
  <c r="P3955" i="30"/>
  <c r="R3955" i="30" s="1"/>
  <c r="H3955" i="30"/>
  <c r="F3955" i="30"/>
  <c r="R3954" i="30"/>
  <c r="Q3954" i="30"/>
  <c r="P3954" i="30"/>
  <c r="H3954" i="30"/>
  <c r="F3954" i="30"/>
  <c r="R3953" i="30"/>
  <c r="Q3953" i="30"/>
  <c r="P3953" i="30"/>
  <c r="H3953" i="30"/>
  <c r="F3953" i="30"/>
  <c r="R3952" i="30"/>
  <c r="Q3952" i="30"/>
  <c r="P3952" i="30"/>
  <c r="H3952" i="30"/>
  <c r="F3952" i="30"/>
  <c r="R3951" i="30"/>
  <c r="Q3951" i="30"/>
  <c r="P3951" i="30"/>
  <c r="H3951" i="30"/>
  <c r="F3951" i="30"/>
  <c r="Q3950" i="30"/>
  <c r="P3950" i="30"/>
  <c r="R3950" i="30" s="1"/>
  <c r="H3950" i="30"/>
  <c r="F3950" i="30"/>
  <c r="R3949" i="30"/>
  <c r="Q3949" i="30"/>
  <c r="P3949" i="30"/>
  <c r="H3949" i="30"/>
  <c r="F3949" i="30"/>
  <c r="R3948" i="30"/>
  <c r="Q3948" i="30"/>
  <c r="P3948" i="30"/>
  <c r="H3948" i="30"/>
  <c r="F3948" i="30"/>
  <c r="Q3947" i="30"/>
  <c r="P3947" i="30"/>
  <c r="R3947" i="30" s="1"/>
  <c r="H3947" i="30"/>
  <c r="F3947" i="30"/>
  <c r="R3946" i="30"/>
  <c r="Q3946" i="30"/>
  <c r="P3946" i="30"/>
  <c r="H3946" i="30"/>
  <c r="F3946" i="30"/>
  <c r="R3945" i="30"/>
  <c r="Q3945" i="30"/>
  <c r="P3945" i="30"/>
  <c r="H3945" i="30"/>
  <c r="F3945" i="30"/>
  <c r="Q3944" i="30"/>
  <c r="P3944" i="30"/>
  <c r="R3944" i="30" s="1"/>
  <c r="H3944" i="30"/>
  <c r="F3944" i="30"/>
  <c r="Q3943" i="30"/>
  <c r="P3943" i="30"/>
  <c r="R3943" i="30" s="1"/>
  <c r="H3943" i="30"/>
  <c r="F3943" i="30"/>
  <c r="Q3942" i="30"/>
  <c r="P3942" i="30"/>
  <c r="R3942" i="30" s="1"/>
  <c r="H3942" i="30"/>
  <c r="F3942" i="30"/>
  <c r="R3941" i="30"/>
  <c r="Q3941" i="30"/>
  <c r="P3941" i="30"/>
  <c r="H3941" i="30"/>
  <c r="F3941" i="30"/>
  <c r="Q3940" i="30"/>
  <c r="P3940" i="30"/>
  <c r="R3940" i="30" s="1"/>
  <c r="H3940" i="30"/>
  <c r="F3940" i="30"/>
  <c r="Q3939" i="30"/>
  <c r="P3939" i="30"/>
  <c r="R3939" i="30" s="1"/>
  <c r="H3939" i="30"/>
  <c r="F3939" i="30"/>
  <c r="R3938" i="30"/>
  <c r="Q3938" i="30"/>
  <c r="P3938" i="30"/>
  <c r="H3938" i="30"/>
  <c r="F3938" i="30"/>
  <c r="R3937" i="30"/>
  <c r="Q3937" i="30"/>
  <c r="P3937" i="30"/>
  <c r="H3937" i="30"/>
  <c r="F3937" i="30"/>
  <c r="R3936" i="30"/>
  <c r="Q3936" i="30"/>
  <c r="P3936" i="30"/>
  <c r="H3936" i="30"/>
  <c r="F3936" i="30"/>
  <c r="R3935" i="30"/>
  <c r="Q3935" i="30"/>
  <c r="P3935" i="30"/>
  <c r="H3935" i="30"/>
  <c r="F3935" i="30"/>
  <c r="Q3934" i="30"/>
  <c r="P3934" i="30"/>
  <c r="R3934" i="30" s="1"/>
  <c r="H3934" i="30"/>
  <c r="F3934" i="30"/>
  <c r="R3933" i="30"/>
  <c r="Q3933" i="30"/>
  <c r="P3933" i="30"/>
  <c r="H3933" i="30"/>
  <c r="F3933" i="30"/>
  <c r="R3932" i="30"/>
  <c r="Q3932" i="30"/>
  <c r="P3932" i="30"/>
  <c r="H3932" i="30"/>
  <c r="F3932" i="30"/>
  <c r="Q3931" i="30"/>
  <c r="P3931" i="30"/>
  <c r="R3931" i="30" s="1"/>
  <c r="H3931" i="30"/>
  <c r="F3931" i="30"/>
  <c r="R3930" i="30"/>
  <c r="Q3930" i="30"/>
  <c r="P3930" i="30"/>
  <c r="H3930" i="30"/>
  <c r="F3930" i="30"/>
  <c r="R3929" i="30"/>
  <c r="Q3929" i="30"/>
  <c r="P3929" i="30"/>
  <c r="H3929" i="30"/>
  <c r="F3929" i="30"/>
  <c r="R3928" i="30"/>
  <c r="Q3928" i="30"/>
  <c r="P3928" i="30"/>
  <c r="H3928" i="30"/>
  <c r="F3928" i="30"/>
  <c r="Q3927" i="30"/>
  <c r="P3927" i="30"/>
  <c r="R3927" i="30" s="1"/>
  <c r="H3927" i="30"/>
  <c r="F3927" i="30"/>
  <c r="Q3926" i="30"/>
  <c r="P3926" i="30"/>
  <c r="R3926" i="30" s="1"/>
  <c r="H3926" i="30"/>
  <c r="F3926" i="30"/>
  <c r="R3925" i="30"/>
  <c r="Q3925" i="30"/>
  <c r="P3925" i="30"/>
  <c r="H3925" i="30"/>
  <c r="F3925" i="30"/>
  <c r="Q3924" i="30"/>
  <c r="P3924" i="30"/>
  <c r="R3924" i="30" s="1"/>
  <c r="H3924" i="30"/>
  <c r="F3924" i="30"/>
  <c r="Q3923" i="30"/>
  <c r="P3923" i="30"/>
  <c r="R3923" i="30" s="1"/>
  <c r="H3923" i="30"/>
  <c r="F3923" i="30"/>
  <c r="R3922" i="30"/>
  <c r="Q3922" i="30"/>
  <c r="P3922" i="30"/>
  <c r="H3922" i="30"/>
  <c r="F3922" i="30"/>
  <c r="R3921" i="30"/>
  <c r="Q3921" i="30"/>
  <c r="P3921" i="30"/>
  <c r="H3921" i="30"/>
  <c r="F3921" i="30"/>
  <c r="R3920" i="30"/>
  <c r="Q3920" i="30"/>
  <c r="P3920" i="30"/>
  <c r="H3920" i="30"/>
  <c r="F3920" i="30"/>
  <c r="R3919" i="30"/>
  <c r="Q3919" i="30"/>
  <c r="P3919" i="30"/>
  <c r="H3919" i="30"/>
  <c r="F3919" i="30"/>
  <c r="Q3918" i="30"/>
  <c r="P3918" i="30"/>
  <c r="R3918" i="30" s="1"/>
  <c r="H3918" i="30"/>
  <c r="F3918" i="30"/>
  <c r="R3917" i="30"/>
  <c r="Q3917" i="30"/>
  <c r="P3917" i="30"/>
  <c r="H3917" i="30"/>
  <c r="F3917" i="30"/>
  <c r="R3916" i="30"/>
  <c r="Q3916" i="30"/>
  <c r="P3916" i="30"/>
  <c r="H3916" i="30"/>
  <c r="F3916" i="30"/>
  <c r="Q3915" i="30"/>
  <c r="P3915" i="30"/>
  <c r="R3915" i="30" s="1"/>
  <c r="H3915" i="30"/>
  <c r="F3915" i="30"/>
  <c r="R3914" i="30"/>
  <c r="Q3914" i="30"/>
  <c r="P3914" i="30"/>
  <c r="H3914" i="30"/>
  <c r="F3914" i="30"/>
  <c r="R3913" i="30"/>
  <c r="Q3913" i="30"/>
  <c r="P3913" i="30"/>
  <c r="H3913" i="30"/>
  <c r="F3913" i="30"/>
  <c r="Q3912" i="30"/>
  <c r="P3912" i="30"/>
  <c r="R3912" i="30" s="1"/>
  <c r="H3912" i="30"/>
  <c r="F3912" i="30"/>
  <c r="Q3911" i="30"/>
  <c r="P3911" i="30"/>
  <c r="R3911" i="30" s="1"/>
  <c r="H3911" i="30"/>
  <c r="F3911" i="30"/>
  <c r="Q3910" i="30"/>
  <c r="P3910" i="30"/>
  <c r="R3910" i="30" s="1"/>
  <c r="H3910" i="30"/>
  <c r="F3910" i="30"/>
  <c r="R3909" i="30"/>
  <c r="Q3909" i="30"/>
  <c r="P3909" i="30"/>
  <c r="H3909" i="30"/>
  <c r="F3909" i="30"/>
  <c r="Q3908" i="30"/>
  <c r="P3908" i="30"/>
  <c r="R3908" i="30" s="1"/>
  <c r="H3908" i="30"/>
  <c r="F3908" i="30"/>
  <c r="Q3907" i="30"/>
  <c r="P3907" i="30"/>
  <c r="R3907" i="30" s="1"/>
  <c r="H3907" i="30"/>
  <c r="F3907" i="30"/>
  <c r="R3906" i="30"/>
  <c r="Q3906" i="30"/>
  <c r="P3906" i="30"/>
  <c r="H3906" i="30"/>
  <c r="F3906" i="30"/>
  <c r="R3905" i="30"/>
  <c r="Q3905" i="30"/>
  <c r="P3905" i="30"/>
  <c r="H3905" i="30"/>
  <c r="F3905" i="30"/>
  <c r="R3904" i="30"/>
  <c r="Q3904" i="30"/>
  <c r="P3904" i="30"/>
  <c r="H3904" i="30"/>
  <c r="F3904" i="30"/>
  <c r="R3903" i="30"/>
  <c r="Q3903" i="30"/>
  <c r="P3903" i="30"/>
  <c r="H3903" i="30"/>
  <c r="F3903" i="30"/>
  <c r="Q3902" i="30"/>
  <c r="P3902" i="30"/>
  <c r="R3902" i="30" s="1"/>
  <c r="H3902" i="30"/>
  <c r="F3902" i="30"/>
  <c r="R3901" i="30"/>
  <c r="Q3901" i="30"/>
  <c r="P3901" i="30"/>
  <c r="H3901" i="30"/>
  <c r="F3901" i="30"/>
  <c r="R3900" i="30"/>
  <c r="Q3900" i="30"/>
  <c r="P3900" i="30"/>
  <c r="H3900" i="30"/>
  <c r="F3900" i="30"/>
  <c r="Q3899" i="30"/>
  <c r="P3899" i="30"/>
  <c r="R3899" i="30" s="1"/>
  <c r="H3899" i="30"/>
  <c r="F3899" i="30"/>
  <c r="R3898" i="30"/>
  <c r="Q3898" i="30"/>
  <c r="P3898" i="30"/>
  <c r="H3898" i="30"/>
  <c r="F3898" i="30"/>
  <c r="R3897" i="30"/>
  <c r="Q3897" i="30"/>
  <c r="P3897" i="30"/>
  <c r="H3897" i="30"/>
  <c r="F3897" i="30"/>
  <c r="Q3896" i="30"/>
  <c r="P3896" i="30"/>
  <c r="R3896" i="30" s="1"/>
  <c r="H3896" i="30"/>
  <c r="F3896" i="30"/>
  <c r="Q3895" i="30"/>
  <c r="P3895" i="30"/>
  <c r="R3895" i="30" s="1"/>
  <c r="H3895" i="30"/>
  <c r="F3895" i="30"/>
  <c r="Q3894" i="30"/>
  <c r="P3894" i="30"/>
  <c r="R3894" i="30" s="1"/>
  <c r="H3894" i="30"/>
  <c r="F3894" i="30"/>
  <c r="R3893" i="30"/>
  <c r="Q3893" i="30"/>
  <c r="P3893" i="30"/>
  <c r="H3893" i="30"/>
  <c r="F3893" i="30"/>
  <c r="Q3892" i="30"/>
  <c r="P3892" i="30"/>
  <c r="R3892" i="30" s="1"/>
  <c r="H3892" i="30"/>
  <c r="F3892" i="30"/>
  <c r="Q3891" i="30"/>
  <c r="P3891" i="30"/>
  <c r="R3891" i="30" s="1"/>
  <c r="H3891" i="30"/>
  <c r="F3891" i="30"/>
  <c r="R3890" i="30"/>
  <c r="Q3890" i="30"/>
  <c r="P3890" i="30"/>
  <c r="H3890" i="30"/>
  <c r="F3890" i="30"/>
  <c r="R3889" i="30"/>
  <c r="Q3889" i="30"/>
  <c r="P3889" i="30"/>
  <c r="H3889" i="30"/>
  <c r="F3889" i="30"/>
  <c r="R3888" i="30"/>
  <c r="Q3888" i="30"/>
  <c r="P3888" i="30"/>
  <c r="H3888" i="30"/>
  <c r="F3888" i="30"/>
  <c r="R3887" i="30"/>
  <c r="Q3887" i="30"/>
  <c r="P3887" i="30"/>
  <c r="H3887" i="30"/>
  <c r="F3887" i="30"/>
  <c r="Q3886" i="30"/>
  <c r="P3886" i="30"/>
  <c r="R3886" i="30" s="1"/>
  <c r="H3886" i="30"/>
  <c r="F3886" i="30"/>
  <c r="R3885" i="30"/>
  <c r="Q3885" i="30"/>
  <c r="P3885" i="30"/>
  <c r="H3885" i="30"/>
  <c r="F3885" i="30"/>
  <c r="R3884" i="30"/>
  <c r="Q3884" i="30"/>
  <c r="P3884" i="30"/>
  <c r="H3884" i="30"/>
  <c r="F3884" i="30"/>
  <c r="Q3883" i="30"/>
  <c r="P3883" i="30"/>
  <c r="R3883" i="30" s="1"/>
  <c r="H3883" i="30"/>
  <c r="F3883" i="30"/>
  <c r="R3882" i="30"/>
  <c r="Q3882" i="30"/>
  <c r="P3882" i="30"/>
  <c r="H3882" i="30"/>
  <c r="F3882" i="30"/>
  <c r="R3881" i="30"/>
  <c r="Q3881" i="30"/>
  <c r="P3881" i="30"/>
  <c r="H3881" i="30"/>
  <c r="F3881" i="30"/>
  <c r="Q3880" i="30"/>
  <c r="P3880" i="30"/>
  <c r="R3880" i="30" s="1"/>
  <c r="H3880" i="30"/>
  <c r="F3880" i="30"/>
  <c r="Q3879" i="30"/>
  <c r="P3879" i="30"/>
  <c r="R3879" i="30" s="1"/>
  <c r="H3879" i="30"/>
  <c r="F3879" i="30"/>
  <c r="Q3878" i="30"/>
  <c r="P3878" i="30"/>
  <c r="R3878" i="30" s="1"/>
  <c r="H3878" i="30"/>
  <c r="F3878" i="30"/>
  <c r="R3877" i="30"/>
  <c r="Q3877" i="30"/>
  <c r="P3877" i="30"/>
  <c r="H3877" i="30"/>
  <c r="F3877" i="30"/>
  <c r="Q3876" i="30"/>
  <c r="P3876" i="30"/>
  <c r="R3876" i="30" s="1"/>
  <c r="H3876" i="30"/>
  <c r="F3876" i="30"/>
  <c r="Q3875" i="30"/>
  <c r="P3875" i="30"/>
  <c r="R3875" i="30" s="1"/>
  <c r="H3875" i="30"/>
  <c r="F3875" i="30"/>
  <c r="R3874" i="30"/>
  <c r="Q3874" i="30"/>
  <c r="P3874" i="30"/>
  <c r="H3874" i="30"/>
  <c r="F3874" i="30"/>
  <c r="Q3873" i="30"/>
  <c r="P3873" i="30"/>
  <c r="R3873" i="30" s="1"/>
  <c r="H3873" i="30"/>
  <c r="F3873" i="30"/>
  <c r="R3872" i="30"/>
  <c r="Q3872" i="30"/>
  <c r="P3872" i="30"/>
  <c r="H3872" i="30"/>
  <c r="F3872" i="30"/>
  <c r="R3871" i="30"/>
  <c r="Q3871" i="30"/>
  <c r="P3871" i="30"/>
  <c r="H3871" i="30"/>
  <c r="F3871" i="30"/>
  <c r="Q3870" i="30"/>
  <c r="P3870" i="30"/>
  <c r="R3870" i="30" s="1"/>
  <c r="H3870" i="30"/>
  <c r="F3870" i="30"/>
  <c r="R3869" i="30"/>
  <c r="Q3869" i="30"/>
  <c r="P3869" i="30"/>
  <c r="H3869" i="30"/>
  <c r="F3869" i="30"/>
  <c r="R3868" i="30"/>
  <c r="Q3868" i="30"/>
  <c r="P3868" i="30"/>
  <c r="H3868" i="30"/>
  <c r="F3868" i="30"/>
  <c r="Q3867" i="30"/>
  <c r="P3867" i="30"/>
  <c r="R3867" i="30" s="1"/>
  <c r="H3867" i="30"/>
  <c r="F3867" i="30"/>
  <c r="R3866" i="30"/>
  <c r="Q3866" i="30"/>
  <c r="P3866" i="30"/>
  <c r="H3866" i="30"/>
  <c r="F3866" i="30"/>
  <c r="R3865" i="30"/>
  <c r="Q3865" i="30"/>
  <c r="P3865" i="30"/>
  <c r="H3865" i="30"/>
  <c r="F3865" i="30"/>
  <c r="Q3864" i="30"/>
  <c r="P3864" i="30"/>
  <c r="R3864" i="30" s="1"/>
  <c r="H3864" i="30"/>
  <c r="F3864" i="30"/>
  <c r="Q3863" i="30"/>
  <c r="P3863" i="30"/>
  <c r="R3863" i="30" s="1"/>
  <c r="H3863" i="30"/>
  <c r="F3863" i="30"/>
  <c r="Q3862" i="30"/>
  <c r="P3862" i="30"/>
  <c r="R3862" i="30" s="1"/>
  <c r="H3862" i="30"/>
  <c r="F3862" i="30"/>
  <c r="R3861" i="30"/>
  <c r="Q3861" i="30"/>
  <c r="P3861" i="30"/>
  <c r="H3861" i="30"/>
  <c r="F3861" i="30"/>
  <c r="Q3860" i="30"/>
  <c r="P3860" i="30"/>
  <c r="R3860" i="30" s="1"/>
  <c r="H3860" i="30"/>
  <c r="F3860" i="30"/>
  <c r="Q3859" i="30"/>
  <c r="P3859" i="30"/>
  <c r="R3859" i="30" s="1"/>
  <c r="H3859" i="30"/>
  <c r="F3859" i="30"/>
  <c r="R3858" i="30"/>
  <c r="Q3858" i="30"/>
  <c r="P3858" i="30"/>
  <c r="H3858" i="30"/>
  <c r="F3858" i="30"/>
  <c r="Q3857" i="30"/>
  <c r="P3857" i="30"/>
  <c r="R3857" i="30" s="1"/>
  <c r="H3857" i="30"/>
  <c r="F3857" i="30"/>
  <c r="R3856" i="30"/>
  <c r="Q3856" i="30"/>
  <c r="P3856" i="30"/>
  <c r="H3856" i="30"/>
  <c r="F3856" i="30"/>
  <c r="R3855" i="30"/>
  <c r="Q3855" i="30"/>
  <c r="P3855" i="30"/>
  <c r="H3855" i="30"/>
  <c r="F3855" i="30"/>
  <c r="Q3854" i="30"/>
  <c r="P3854" i="30"/>
  <c r="R3854" i="30" s="1"/>
  <c r="H3854" i="30"/>
  <c r="F3854" i="30"/>
  <c r="R3853" i="30"/>
  <c r="Q3853" i="30"/>
  <c r="P3853" i="30"/>
  <c r="H3853" i="30"/>
  <c r="F3853" i="30"/>
  <c r="R3852" i="30"/>
  <c r="Q3852" i="30"/>
  <c r="P3852" i="30"/>
  <c r="H3852" i="30"/>
  <c r="F3852" i="30"/>
  <c r="Q3851" i="30"/>
  <c r="P3851" i="30"/>
  <c r="R3851" i="30" s="1"/>
  <c r="H3851" i="30"/>
  <c r="F3851" i="30"/>
  <c r="R3850" i="30"/>
  <c r="Q3850" i="30"/>
  <c r="P3850" i="30"/>
  <c r="H3850" i="30"/>
  <c r="F3850" i="30"/>
  <c r="R3849" i="30"/>
  <c r="Q3849" i="30"/>
  <c r="P3849" i="30"/>
  <c r="H3849" i="30"/>
  <c r="F3849" i="30"/>
  <c r="Q3848" i="30"/>
  <c r="P3848" i="30"/>
  <c r="R3848" i="30" s="1"/>
  <c r="H3848" i="30"/>
  <c r="F3848" i="30"/>
  <c r="Q3847" i="30"/>
  <c r="P3847" i="30"/>
  <c r="R3847" i="30" s="1"/>
  <c r="H3847" i="30"/>
  <c r="F3847" i="30"/>
  <c r="Q3846" i="30"/>
  <c r="P3846" i="30"/>
  <c r="R3846" i="30" s="1"/>
  <c r="H3846" i="30"/>
  <c r="F3846" i="30"/>
  <c r="R3845" i="30"/>
  <c r="Q3845" i="30"/>
  <c r="P3845" i="30"/>
  <c r="H3845" i="30"/>
  <c r="F3845" i="30"/>
  <c r="Q3844" i="30"/>
  <c r="P3844" i="30"/>
  <c r="R3844" i="30" s="1"/>
  <c r="H3844" i="30"/>
  <c r="F3844" i="30"/>
  <c r="Q3843" i="30"/>
  <c r="P3843" i="30"/>
  <c r="R3843" i="30" s="1"/>
  <c r="H3843" i="30"/>
  <c r="F3843" i="30"/>
  <c r="R3842" i="30"/>
  <c r="Q3842" i="30"/>
  <c r="P3842" i="30"/>
  <c r="H3842" i="30"/>
  <c r="F3842" i="30"/>
  <c r="Q3841" i="30"/>
  <c r="P3841" i="30"/>
  <c r="R3841" i="30" s="1"/>
  <c r="H3841" i="30"/>
  <c r="F3841" i="30"/>
  <c r="R3840" i="30"/>
  <c r="Q3840" i="30"/>
  <c r="P3840" i="30"/>
  <c r="H3840" i="30"/>
  <c r="F3840" i="30"/>
  <c r="R3839" i="30"/>
  <c r="Q3839" i="30"/>
  <c r="P3839" i="30"/>
  <c r="H3839" i="30"/>
  <c r="F3839" i="30"/>
  <c r="Q3838" i="30"/>
  <c r="P3838" i="30"/>
  <c r="R3838" i="30" s="1"/>
  <c r="H3838" i="30"/>
  <c r="F3838" i="30"/>
  <c r="R3837" i="30"/>
  <c r="Q3837" i="30"/>
  <c r="P3837" i="30"/>
  <c r="H3837" i="30"/>
  <c r="F3837" i="30"/>
  <c r="R3836" i="30"/>
  <c r="Q3836" i="30"/>
  <c r="P3836" i="30"/>
  <c r="H3836" i="30"/>
  <c r="F3836" i="30"/>
  <c r="Q3835" i="30"/>
  <c r="P3835" i="30"/>
  <c r="R3835" i="30" s="1"/>
  <c r="H3835" i="30"/>
  <c r="F3835" i="30"/>
  <c r="R3834" i="30"/>
  <c r="Q3834" i="30"/>
  <c r="P3834" i="30"/>
  <c r="H3834" i="30"/>
  <c r="F3834" i="30"/>
  <c r="R3833" i="30"/>
  <c r="Q3833" i="30"/>
  <c r="P3833" i="30"/>
  <c r="H3833" i="30"/>
  <c r="F3833" i="30"/>
  <c r="Q3832" i="30"/>
  <c r="P3832" i="30"/>
  <c r="R3832" i="30" s="1"/>
  <c r="H3832" i="30"/>
  <c r="F3832" i="30"/>
  <c r="Q3831" i="30"/>
  <c r="P3831" i="30"/>
  <c r="R3831" i="30" s="1"/>
  <c r="H3831" i="30"/>
  <c r="F3831" i="30"/>
  <c r="Q3830" i="30"/>
  <c r="P3830" i="30"/>
  <c r="R3830" i="30" s="1"/>
  <c r="H3830" i="30"/>
  <c r="F3830" i="30"/>
  <c r="R3829" i="30"/>
  <c r="Q3829" i="30"/>
  <c r="P3829" i="30"/>
  <c r="H3829" i="30"/>
  <c r="F3829" i="30"/>
  <c r="Q3828" i="30"/>
  <c r="P3828" i="30"/>
  <c r="R3828" i="30" s="1"/>
  <c r="H3828" i="30"/>
  <c r="F3828" i="30"/>
  <c r="Q3827" i="30"/>
  <c r="P3827" i="30"/>
  <c r="R3827" i="30" s="1"/>
  <c r="H3827" i="30"/>
  <c r="F3827" i="30"/>
  <c r="R3826" i="30"/>
  <c r="Q3826" i="30"/>
  <c r="P3826" i="30"/>
  <c r="H3826" i="30"/>
  <c r="F3826" i="30"/>
  <c r="Q3825" i="30"/>
  <c r="P3825" i="30"/>
  <c r="R3825" i="30" s="1"/>
  <c r="H3825" i="30"/>
  <c r="F3825" i="30"/>
  <c r="R3824" i="30"/>
  <c r="Q3824" i="30"/>
  <c r="P3824" i="30"/>
  <c r="H3824" i="30"/>
  <c r="F3824" i="30"/>
  <c r="R3823" i="30"/>
  <c r="Q3823" i="30"/>
  <c r="P3823" i="30"/>
  <c r="H3823" i="30"/>
  <c r="F3823" i="30"/>
  <c r="Q3822" i="30"/>
  <c r="P3822" i="30"/>
  <c r="R3822" i="30" s="1"/>
  <c r="H3822" i="30"/>
  <c r="F3822" i="30"/>
  <c r="R3821" i="30"/>
  <c r="Q3821" i="30"/>
  <c r="P3821" i="30"/>
  <c r="H3821" i="30"/>
  <c r="F3821" i="30"/>
  <c r="R3820" i="30"/>
  <c r="Q3820" i="30"/>
  <c r="P3820" i="30"/>
  <c r="H3820" i="30"/>
  <c r="F3820" i="30"/>
  <c r="Q3819" i="30"/>
  <c r="P3819" i="30"/>
  <c r="R3819" i="30" s="1"/>
  <c r="H3819" i="30"/>
  <c r="F3819" i="30"/>
  <c r="R3818" i="30"/>
  <c r="Q3818" i="30"/>
  <c r="P3818" i="30"/>
  <c r="H3818" i="30"/>
  <c r="F3818" i="30"/>
  <c r="R3817" i="30"/>
  <c r="Q3817" i="30"/>
  <c r="P3817" i="30"/>
  <c r="H3817" i="30"/>
  <c r="F3817" i="30"/>
  <c r="Q3816" i="30"/>
  <c r="P3816" i="30"/>
  <c r="R3816" i="30" s="1"/>
  <c r="H3816" i="30"/>
  <c r="F3816" i="30"/>
  <c r="Q3815" i="30"/>
  <c r="P3815" i="30"/>
  <c r="R3815" i="30" s="1"/>
  <c r="H3815" i="30"/>
  <c r="F3815" i="30"/>
  <c r="Q3814" i="30"/>
  <c r="P3814" i="30"/>
  <c r="R3814" i="30" s="1"/>
  <c r="H3814" i="30"/>
  <c r="F3814" i="30"/>
  <c r="R3813" i="30"/>
  <c r="Q3813" i="30"/>
  <c r="P3813" i="30"/>
  <c r="H3813" i="30"/>
  <c r="F3813" i="30"/>
  <c r="Q3812" i="30"/>
  <c r="P3812" i="30"/>
  <c r="R3812" i="30" s="1"/>
  <c r="H3812" i="30"/>
  <c r="F3812" i="30"/>
  <c r="Q3811" i="30"/>
  <c r="P3811" i="30"/>
  <c r="R3811" i="30" s="1"/>
  <c r="H3811" i="30"/>
  <c r="F3811" i="30"/>
  <c r="R3810" i="30"/>
  <c r="Q3810" i="30"/>
  <c r="P3810" i="30"/>
  <c r="H3810" i="30"/>
  <c r="F3810" i="30"/>
  <c r="Q3809" i="30"/>
  <c r="P3809" i="30"/>
  <c r="R3809" i="30" s="1"/>
  <c r="H3809" i="30"/>
  <c r="F3809" i="30"/>
  <c r="R3808" i="30"/>
  <c r="Q3808" i="30"/>
  <c r="P3808" i="30"/>
  <c r="H3808" i="30"/>
  <c r="F3808" i="30"/>
  <c r="R3807" i="30"/>
  <c r="Q3807" i="30"/>
  <c r="P3807" i="30"/>
  <c r="H3807" i="30"/>
  <c r="F3807" i="30"/>
  <c r="Q3806" i="30"/>
  <c r="P3806" i="30"/>
  <c r="R3806" i="30" s="1"/>
  <c r="H3806" i="30"/>
  <c r="F3806" i="30"/>
  <c r="R3805" i="30"/>
  <c r="Q3805" i="30"/>
  <c r="P3805" i="30"/>
  <c r="H3805" i="30"/>
  <c r="F3805" i="30"/>
  <c r="R3804" i="30"/>
  <c r="Q3804" i="30"/>
  <c r="P3804" i="30"/>
  <c r="H3804" i="30"/>
  <c r="F3804" i="30"/>
  <c r="Q3803" i="30"/>
  <c r="P3803" i="30"/>
  <c r="R3803" i="30" s="1"/>
  <c r="H3803" i="30"/>
  <c r="F3803" i="30"/>
  <c r="R3802" i="30"/>
  <c r="Q3802" i="30"/>
  <c r="P3802" i="30"/>
  <c r="H3802" i="30"/>
  <c r="F3802" i="30"/>
  <c r="R3801" i="30"/>
  <c r="Q3801" i="30"/>
  <c r="P3801" i="30"/>
  <c r="H3801" i="30"/>
  <c r="F3801" i="30"/>
  <c r="Q3800" i="30"/>
  <c r="P3800" i="30"/>
  <c r="R3800" i="30" s="1"/>
  <c r="H3800" i="30"/>
  <c r="F3800" i="30"/>
  <c r="Q3799" i="30"/>
  <c r="P3799" i="30"/>
  <c r="R3799" i="30" s="1"/>
  <c r="H3799" i="30"/>
  <c r="F3799" i="30"/>
  <c r="Q3798" i="30"/>
  <c r="P3798" i="30"/>
  <c r="R3798" i="30" s="1"/>
  <c r="H3798" i="30"/>
  <c r="F3798" i="30"/>
  <c r="R3797" i="30"/>
  <c r="Q3797" i="30"/>
  <c r="P3797" i="30"/>
  <c r="H3797" i="30"/>
  <c r="F3797" i="30"/>
  <c r="Q3796" i="30"/>
  <c r="P3796" i="30"/>
  <c r="R3796" i="30" s="1"/>
  <c r="H3796" i="30"/>
  <c r="F3796" i="30"/>
  <c r="Q3795" i="30"/>
  <c r="P3795" i="30"/>
  <c r="R3795" i="30" s="1"/>
  <c r="H3795" i="30"/>
  <c r="F3795" i="30"/>
  <c r="R3794" i="30"/>
  <c r="Q3794" i="30"/>
  <c r="P3794" i="30"/>
  <c r="H3794" i="30"/>
  <c r="F3794" i="30"/>
  <c r="Q3793" i="30"/>
  <c r="P3793" i="30"/>
  <c r="R3793" i="30" s="1"/>
  <c r="H3793" i="30"/>
  <c r="F3793" i="30"/>
  <c r="Q3792" i="30"/>
  <c r="P3792" i="30"/>
  <c r="R3792" i="30" s="1"/>
  <c r="H3792" i="30"/>
  <c r="F3792" i="30"/>
  <c r="R3791" i="30"/>
  <c r="Q3791" i="30"/>
  <c r="P3791" i="30"/>
  <c r="H3791" i="30"/>
  <c r="F3791" i="30"/>
  <c r="Q3790" i="30"/>
  <c r="P3790" i="30"/>
  <c r="R3790" i="30" s="1"/>
  <c r="H3790" i="30"/>
  <c r="F3790" i="30"/>
  <c r="R3789" i="30"/>
  <c r="Q3789" i="30"/>
  <c r="P3789" i="30"/>
  <c r="H3789" i="30"/>
  <c r="F3789" i="30"/>
  <c r="R3788" i="30"/>
  <c r="Q3788" i="30"/>
  <c r="P3788" i="30"/>
  <c r="H3788" i="30"/>
  <c r="F3788" i="30"/>
  <c r="Q3787" i="30"/>
  <c r="P3787" i="30"/>
  <c r="R3787" i="30" s="1"/>
  <c r="H3787" i="30"/>
  <c r="F3787" i="30"/>
  <c r="R3786" i="30"/>
  <c r="Q3786" i="30"/>
  <c r="P3786" i="30"/>
  <c r="H3786" i="30"/>
  <c r="F3786" i="30"/>
  <c r="R3785" i="30"/>
  <c r="Q3785" i="30"/>
  <c r="P3785" i="30"/>
  <c r="H3785" i="30"/>
  <c r="F3785" i="30"/>
  <c r="Q3784" i="30"/>
  <c r="P3784" i="30"/>
  <c r="R3784" i="30" s="1"/>
  <c r="H3784" i="30"/>
  <c r="F3784" i="30"/>
  <c r="Q3783" i="30"/>
  <c r="P3783" i="30"/>
  <c r="R3783" i="30" s="1"/>
  <c r="H3783" i="30"/>
  <c r="F3783" i="30"/>
  <c r="Q3782" i="30"/>
  <c r="P3782" i="30"/>
  <c r="R3782" i="30" s="1"/>
  <c r="H3782" i="30"/>
  <c r="F3782" i="30"/>
  <c r="R3781" i="30"/>
  <c r="Q3781" i="30"/>
  <c r="P3781" i="30"/>
  <c r="H3781" i="30"/>
  <c r="F3781" i="30"/>
  <c r="Q3780" i="30"/>
  <c r="P3780" i="30"/>
  <c r="R3780" i="30" s="1"/>
  <c r="H3780" i="30"/>
  <c r="F3780" i="30"/>
  <c r="Q3779" i="30"/>
  <c r="P3779" i="30"/>
  <c r="R3779" i="30" s="1"/>
  <c r="H3779" i="30"/>
  <c r="F3779" i="30"/>
  <c r="R3778" i="30"/>
  <c r="Q3778" i="30"/>
  <c r="P3778" i="30"/>
  <c r="H3778" i="30"/>
  <c r="F3778" i="30"/>
  <c r="Q3777" i="30"/>
  <c r="P3777" i="30"/>
  <c r="R3777" i="30" s="1"/>
  <c r="H3777" i="30"/>
  <c r="F3777" i="30"/>
  <c r="Q3776" i="30"/>
  <c r="P3776" i="30"/>
  <c r="R3776" i="30" s="1"/>
  <c r="H3776" i="30"/>
  <c r="F3776" i="30"/>
  <c r="R3775" i="30"/>
  <c r="Q3775" i="30"/>
  <c r="P3775" i="30"/>
  <c r="H3775" i="30"/>
  <c r="F3775" i="30"/>
  <c r="Q3774" i="30"/>
  <c r="P3774" i="30"/>
  <c r="R3774" i="30" s="1"/>
  <c r="H3774" i="30"/>
  <c r="F3774" i="30"/>
  <c r="R3773" i="30"/>
  <c r="Q3773" i="30"/>
  <c r="P3773" i="30"/>
  <c r="H3773" i="30"/>
  <c r="F3773" i="30"/>
  <c r="R3772" i="30"/>
  <c r="Q3772" i="30"/>
  <c r="P3772" i="30"/>
  <c r="H3772" i="30"/>
  <c r="F3772" i="30"/>
  <c r="Q3771" i="30"/>
  <c r="P3771" i="30"/>
  <c r="R3771" i="30" s="1"/>
  <c r="H3771" i="30"/>
  <c r="F3771" i="30"/>
  <c r="R3770" i="30"/>
  <c r="Q3770" i="30"/>
  <c r="P3770" i="30"/>
  <c r="H3770" i="30"/>
  <c r="F3770" i="30"/>
  <c r="R3769" i="30"/>
  <c r="Q3769" i="30"/>
  <c r="P3769" i="30"/>
  <c r="H3769" i="30"/>
  <c r="F3769" i="30"/>
  <c r="Q3768" i="30"/>
  <c r="P3768" i="30"/>
  <c r="R3768" i="30" s="1"/>
  <c r="H3768" i="30"/>
  <c r="F3768" i="30"/>
  <c r="Q3767" i="30"/>
  <c r="P3767" i="30"/>
  <c r="R3767" i="30" s="1"/>
  <c r="H3767" i="30"/>
  <c r="F3767" i="30"/>
  <c r="Q3766" i="30"/>
  <c r="P3766" i="30"/>
  <c r="R3766" i="30" s="1"/>
  <c r="H3766" i="30"/>
  <c r="F3766" i="30"/>
  <c r="R3765" i="30"/>
  <c r="Q3765" i="30"/>
  <c r="P3765" i="30"/>
  <c r="H3765" i="30"/>
  <c r="F3765" i="30"/>
  <c r="Q3764" i="30"/>
  <c r="P3764" i="30"/>
  <c r="R3764" i="30" s="1"/>
  <c r="H3764" i="30"/>
  <c r="F3764" i="30"/>
  <c r="Q3763" i="30"/>
  <c r="P3763" i="30"/>
  <c r="R3763" i="30" s="1"/>
  <c r="H3763" i="30"/>
  <c r="F3763" i="30"/>
  <c r="R3762" i="30"/>
  <c r="Q3762" i="30"/>
  <c r="P3762" i="30"/>
  <c r="H3762" i="30"/>
  <c r="F3762" i="30"/>
  <c r="Q3761" i="30"/>
  <c r="P3761" i="30"/>
  <c r="R3761" i="30" s="1"/>
  <c r="H3761" i="30"/>
  <c r="F3761" i="30"/>
  <c r="Q3760" i="30"/>
  <c r="P3760" i="30"/>
  <c r="R3760" i="30" s="1"/>
  <c r="H3760" i="30"/>
  <c r="F3760" i="30"/>
  <c r="R3759" i="30"/>
  <c r="Q3759" i="30"/>
  <c r="P3759" i="30"/>
  <c r="H3759" i="30"/>
  <c r="F3759" i="30"/>
  <c r="Q3758" i="30"/>
  <c r="P3758" i="30"/>
  <c r="R3758" i="30" s="1"/>
  <c r="H3758" i="30"/>
  <c r="F3758" i="30"/>
  <c r="R3757" i="30"/>
  <c r="Q3757" i="30"/>
  <c r="P3757" i="30"/>
  <c r="H3757" i="30"/>
  <c r="F3757" i="30"/>
  <c r="R3756" i="30"/>
  <c r="Q3756" i="30"/>
  <c r="P3756" i="30"/>
  <c r="H3756" i="30"/>
  <c r="F3756" i="30"/>
  <c r="Q3755" i="30"/>
  <c r="P3755" i="30"/>
  <c r="R3755" i="30" s="1"/>
  <c r="H3755" i="30"/>
  <c r="F3755" i="30"/>
  <c r="R3754" i="30"/>
  <c r="Q3754" i="30"/>
  <c r="P3754" i="30"/>
  <c r="H3754" i="30"/>
  <c r="F3754" i="30"/>
  <c r="R3753" i="30"/>
  <c r="Q3753" i="30"/>
  <c r="P3753" i="30"/>
  <c r="H3753" i="30"/>
  <c r="F3753" i="30"/>
  <c r="Q3752" i="30"/>
  <c r="P3752" i="30"/>
  <c r="R3752" i="30" s="1"/>
  <c r="H3752" i="30"/>
  <c r="F3752" i="30"/>
  <c r="Q3751" i="30"/>
  <c r="P3751" i="30"/>
  <c r="R3751" i="30" s="1"/>
  <c r="H3751" i="30"/>
  <c r="F3751" i="30"/>
  <c r="Q3750" i="30"/>
  <c r="P3750" i="30"/>
  <c r="R3750" i="30" s="1"/>
  <c r="H3750" i="30"/>
  <c r="F3750" i="30"/>
  <c r="R3749" i="30"/>
  <c r="Q3749" i="30"/>
  <c r="P3749" i="30"/>
  <c r="H3749" i="30"/>
  <c r="F3749" i="30"/>
  <c r="Q3748" i="30"/>
  <c r="P3748" i="30"/>
  <c r="R3748" i="30" s="1"/>
  <c r="H3748" i="30"/>
  <c r="F3748" i="30"/>
  <c r="Q3747" i="30"/>
  <c r="P3747" i="30"/>
  <c r="R3747" i="30" s="1"/>
  <c r="H3747" i="30"/>
  <c r="F3747" i="30"/>
  <c r="R3746" i="30"/>
  <c r="Q3746" i="30"/>
  <c r="P3746" i="30"/>
  <c r="H3746" i="30"/>
  <c r="F3746" i="30"/>
  <c r="R3745" i="30"/>
  <c r="Q3745" i="30"/>
  <c r="P3745" i="30"/>
  <c r="H3745" i="30"/>
  <c r="F3745" i="30"/>
  <c r="Q3744" i="30"/>
  <c r="P3744" i="30"/>
  <c r="R3744" i="30" s="1"/>
  <c r="H3744" i="30"/>
  <c r="F3744" i="30"/>
  <c r="R3743" i="30"/>
  <c r="Q3743" i="30"/>
  <c r="P3743" i="30"/>
  <c r="H3743" i="30"/>
  <c r="F3743" i="30"/>
  <c r="Q3742" i="30"/>
  <c r="P3742" i="30"/>
  <c r="R3742" i="30" s="1"/>
  <c r="H3742" i="30"/>
  <c r="F3742" i="30"/>
  <c r="R3741" i="30"/>
  <c r="Q3741" i="30"/>
  <c r="P3741" i="30"/>
  <c r="H3741" i="30"/>
  <c r="F3741" i="30"/>
  <c r="R3740" i="30"/>
  <c r="Q3740" i="30"/>
  <c r="P3740" i="30"/>
  <c r="H3740" i="30"/>
  <c r="F3740" i="30"/>
  <c r="Q3739" i="30"/>
  <c r="P3739" i="30"/>
  <c r="R3739" i="30" s="1"/>
  <c r="H3739" i="30"/>
  <c r="F3739" i="30"/>
  <c r="R3738" i="30"/>
  <c r="Q3738" i="30"/>
  <c r="P3738" i="30"/>
  <c r="H3738" i="30"/>
  <c r="F3738" i="30"/>
  <c r="R3737" i="30"/>
  <c r="Q3737" i="30"/>
  <c r="P3737" i="30"/>
  <c r="H3737" i="30"/>
  <c r="F3737" i="30"/>
  <c r="Q3736" i="30"/>
  <c r="P3736" i="30"/>
  <c r="R3736" i="30" s="1"/>
  <c r="H3736" i="30"/>
  <c r="F3736" i="30"/>
  <c r="Q3735" i="30"/>
  <c r="P3735" i="30"/>
  <c r="R3735" i="30" s="1"/>
  <c r="H3735" i="30"/>
  <c r="F3735" i="30"/>
  <c r="Q3734" i="30"/>
  <c r="P3734" i="30"/>
  <c r="R3734" i="30" s="1"/>
  <c r="H3734" i="30"/>
  <c r="F3734" i="30"/>
  <c r="R3733" i="30"/>
  <c r="Q3733" i="30"/>
  <c r="P3733" i="30"/>
  <c r="H3733" i="30"/>
  <c r="F3733" i="30"/>
  <c r="Q3732" i="30"/>
  <c r="P3732" i="30"/>
  <c r="R3732" i="30" s="1"/>
  <c r="H3732" i="30"/>
  <c r="F3732" i="30"/>
  <c r="Q3731" i="30"/>
  <c r="P3731" i="30"/>
  <c r="R3731" i="30" s="1"/>
  <c r="H3731" i="30"/>
  <c r="F3731" i="30"/>
  <c r="R3730" i="30"/>
  <c r="Q3730" i="30"/>
  <c r="P3730" i="30"/>
  <c r="H3730" i="30"/>
  <c r="F3730" i="30"/>
  <c r="R3729" i="30"/>
  <c r="Q3729" i="30"/>
  <c r="P3729" i="30"/>
  <c r="H3729" i="30"/>
  <c r="F3729" i="30"/>
  <c r="Q3728" i="30"/>
  <c r="P3728" i="30"/>
  <c r="R3728" i="30" s="1"/>
  <c r="H3728" i="30"/>
  <c r="F3728" i="30"/>
  <c r="R3727" i="30"/>
  <c r="Q3727" i="30"/>
  <c r="P3727" i="30"/>
  <c r="H3727" i="30"/>
  <c r="F3727" i="30"/>
  <c r="Q3726" i="30"/>
  <c r="P3726" i="30"/>
  <c r="R3726" i="30" s="1"/>
  <c r="H3726" i="30"/>
  <c r="F3726" i="30"/>
  <c r="R3725" i="30"/>
  <c r="Q3725" i="30"/>
  <c r="P3725" i="30"/>
  <c r="H3725" i="30"/>
  <c r="F3725" i="30"/>
  <c r="R3724" i="30"/>
  <c r="Q3724" i="30"/>
  <c r="P3724" i="30"/>
  <c r="H3724" i="30"/>
  <c r="F3724" i="30"/>
  <c r="Q3723" i="30"/>
  <c r="P3723" i="30"/>
  <c r="R3723" i="30" s="1"/>
  <c r="H3723" i="30"/>
  <c r="F3723" i="30"/>
  <c r="R3722" i="30"/>
  <c r="Q3722" i="30"/>
  <c r="P3722" i="30"/>
  <c r="H3722" i="30"/>
  <c r="F3722" i="30"/>
  <c r="R3721" i="30"/>
  <c r="Q3721" i="30"/>
  <c r="P3721" i="30"/>
  <c r="H3721" i="30"/>
  <c r="F3721" i="30"/>
  <c r="Q3720" i="30"/>
  <c r="P3720" i="30"/>
  <c r="R3720" i="30" s="1"/>
  <c r="H3720" i="30"/>
  <c r="F3720" i="30"/>
  <c r="Q3719" i="30"/>
  <c r="P3719" i="30"/>
  <c r="R3719" i="30" s="1"/>
  <c r="H3719" i="30"/>
  <c r="F3719" i="30"/>
  <c r="Q3718" i="30"/>
  <c r="P3718" i="30"/>
  <c r="R3718" i="30" s="1"/>
  <c r="H3718" i="30"/>
  <c r="F3718" i="30"/>
  <c r="R3717" i="30"/>
  <c r="Q3717" i="30"/>
  <c r="P3717" i="30"/>
  <c r="H3717" i="30"/>
  <c r="F3717" i="30"/>
  <c r="Q3716" i="30"/>
  <c r="P3716" i="30"/>
  <c r="R3716" i="30" s="1"/>
  <c r="H3716" i="30"/>
  <c r="F3716" i="30"/>
  <c r="Q3715" i="30"/>
  <c r="P3715" i="30"/>
  <c r="R3715" i="30" s="1"/>
  <c r="H3715" i="30"/>
  <c r="F3715" i="30"/>
  <c r="R3714" i="30"/>
  <c r="Q3714" i="30"/>
  <c r="P3714" i="30"/>
  <c r="H3714" i="30"/>
  <c r="F3714" i="30"/>
  <c r="R3713" i="30"/>
  <c r="Q3713" i="30"/>
  <c r="P3713" i="30"/>
  <c r="H3713" i="30"/>
  <c r="F3713" i="30"/>
  <c r="Q3712" i="30"/>
  <c r="P3712" i="30"/>
  <c r="R3712" i="30" s="1"/>
  <c r="H3712" i="30"/>
  <c r="F3712" i="30"/>
  <c r="R3711" i="30"/>
  <c r="Q3711" i="30"/>
  <c r="P3711" i="30"/>
  <c r="H3711" i="30"/>
  <c r="F3711" i="30"/>
  <c r="Q3710" i="30"/>
  <c r="P3710" i="30"/>
  <c r="R3710" i="30" s="1"/>
  <c r="H3710" i="30"/>
  <c r="F3710" i="30"/>
  <c r="R3709" i="30"/>
  <c r="Q3709" i="30"/>
  <c r="P3709" i="30"/>
  <c r="H3709" i="30"/>
  <c r="F3709" i="30"/>
  <c r="R3708" i="30"/>
  <c r="Q3708" i="30"/>
  <c r="P3708" i="30"/>
  <c r="H3708" i="30"/>
  <c r="F3708" i="30"/>
  <c r="Q3707" i="30"/>
  <c r="P3707" i="30"/>
  <c r="R3707" i="30" s="1"/>
  <c r="H3707" i="30"/>
  <c r="F3707" i="30"/>
  <c r="R3706" i="30"/>
  <c r="Q3706" i="30"/>
  <c r="P3706" i="30"/>
  <c r="H3706" i="30"/>
  <c r="F3706" i="30"/>
  <c r="R3705" i="30"/>
  <c r="Q3705" i="30"/>
  <c r="P3705" i="30"/>
  <c r="H3705" i="30"/>
  <c r="F3705" i="30"/>
  <c r="Q3704" i="30"/>
  <c r="P3704" i="30"/>
  <c r="R3704" i="30" s="1"/>
  <c r="H3704" i="30"/>
  <c r="F3704" i="30"/>
  <c r="Q3703" i="30"/>
  <c r="P3703" i="30"/>
  <c r="R3703" i="30" s="1"/>
  <c r="H3703" i="30"/>
  <c r="F3703" i="30"/>
  <c r="Q3702" i="30"/>
  <c r="P3702" i="30"/>
  <c r="R3702" i="30" s="1"/>
  <c r="H3702" i="30"/>
  <c r="F3702" i="30"/>
  <c r="R3701" i="30"/>
  <c r="Q3701" i="30"/>
  <c r="P3701" i="30"/>
  <c r="H3701" i="30"/>
  <c r="F3701" i="30"/>
  <c r="Q3700" i="30"/>
  <c r="P3700" i="30"/>
  <c r="R3700" i="30" s="1"/>
  <c r="H3700" i="30"/>
  <c r="F3700" i="30"/>
  <c r="Q3699" i="30"/>
  <c r="P3699" i="30"/>
  <c r="R3699" i="30" s="1"/>
  <c r="H3699" i="30"/>
  <c r="F3699" i="30"/>
  <c r="R3698" i="30"/>
  <c r="Q3698" i="30"/>
  <c r="P3698" i="30"/>
  <c r="H3698" i="30"/>
  <c r="F3698" i="30"/>
  <c r="R3697" i="30"/>
  <c r="Q3697" i="30"/>
  <c r="P3697" i="30"/>
  <c r="H3697" i="30"/>
  <c r="F3697" i="30"/>
  <c r="Q3696" i="30"/>
  <c r="P3696" i="30"/>
  <c r="R3696" i="30" s="1"/>
  <c r="H3696" i="30"/>
  <c r="F3696" i="30"/>
  <c r="R3695" i="30"/>
  <c r="Q3695" i="30"/>
  <c r="P3695" i="30"/>
  <c r="H3695" i="30"/>
  <c r="F3695" i="30"/>
  <c r="Q3694" i="30"/>
  <c r="P3694" i="30"/>
  <c r="R3694" i="30" s="1"/>
  <c r="H3694" i="30"/>
  <c r="F3694" i="30"/>
  <c r="R3693" i="30"/>
  <c r="Q3693" i="30"/>
  <c r="P3693" i="30"/>
  <c r="H3693" i="30"/>
  <c r="F3693" i="30"/>
  <c r="R3692" i="30"/>
  <c r="Q3692" i="30"/>
  <c r="P3692" i="30"/>
  <c r="H3692" i="30"/>
  <c r="F3692" i="30"/>
  <c r="Q3691" i="30"/>
  <c r="P3691" i="30"/>
  <c r="R3691" i="30" s="1"/>
  <c r="H3691" i="30"/>
  <c r="F3691" i="30"/>
  <c r="R3690" i="30"/>
  <c r="Q3690" i="30"/>
  <c r="P3690" i="30"/>
  <c r="H3690" i="30"/>
  <c r="F3690" i="30"/>
  <c r="R3689" i="30"/>
  <c r="Q3689" i="30"/>
  <c r="P3689" i="30"/>
  <c r="H3689" i="30"/>
  <c r="F3689" i="30"/>
  <c r="R3688" i="30"/>
  <c r="Q3688" i="30"/>
  <c r="P3688" i="30"/>
  <c r="H3688" i="30"/>
  <c r="F3688" i="30"/>
  <c r="Q3687" i="30"/>
  <c r="P3687" i="30"/>
  <c r="R3687" i="30" s="1"/>
  <c r="H3687" i="30"/>
  <c r="F3687" i="30"/>
  <c r="Q3686" i="30"/>
  <c r="P3686" i="30"/>
  <c r="R3686" i="30" s="1"/>
  <c r="H3686" i="30"/>
  <c r="F3686" i="30"/>
  <c r="R3685" i="30"/>
  <c r="Q3685" i="30"/>
  <c r="P3685" i="30"/>
  <c r="H3685" i="30"/>
  <c r="F3685" i="30"/>
  <c r="Q3684" i="30"/>
  <c r="P3684" i="30"/>
  <c r="R3684" i="30" s="1"/>
  <c r="H3684" i="30"/>
  <c r="F3684" i="30"/>
  <c r="Q3683" i="30"/>
  <c r="P3683" i="30"/>
  <c r="R3683" i="30" s="1"/>
  <c r="H3683" i="30"/>
  <c r="F3683" i="30"/>
  <c r="R3682" i="30"/>
  <c r="Q3682" i="30"/>
  <c r="P3682" i="30"/>
  <c r="H3682" i="30"/>
  <c r="F3682" i="30"/>
  <c r="R3681" i="30"/>
  <c r="Q3681" i="30"/>
  <c r="P3681" i="30"/>
  <c r="H3681" i="30"/>
  <c r="F3681" i="30"/>
  <c r="Q3680" i="30"/>
  <c r="P3680" i="30"/>
  <c r="R3680" i="30" s="1"/>
  <c r="H3680" i="30"/>
  <c r="F3680" i="30"/>
  <c r="R3679" i="30"/>
  <c r="Q3679" i="30"/>
  <c r="P3679" i="30"/>
  <c r="H3679" i="30"/>
  <c r="F3679" i="30"/>
  <c r="Q3678" i="30"/>
  <c r="P3678" i="30"/>
  <c r="R3678" i="30" s="1"/>
  <c r="H3678" i="30"/>
  <c r="F3678" i="30"/>
  <c r="R3677" i="30"/>
  <c r="Q3677" i="30"/>
  <c r="P3677" i="30"/>
  <c r="H3677" i="30"/>
  <c r="F3677" i="30"/>
  <c r="R3676" i="30"/>
  <c r="Q3676" i="30"/>
  <c r="P3676" i="30"/>
  <c r="H3676" i="30"/>
  <c r="F3676" i="30"/>
  <c r="Q3675" i="30"/>
  <c r="P3675" i="30"/>
  <c r="R3675" i="30" s="1"/>
  <c r="H3675" i="30"/>
  <c r="F3675" i="30"/>
  <c r="R3674" i="30"/>
  <c r="Q3674" i="30"/>
  <c r="P3674" i="30"/>
  <c r="H3674" i="30"/>
  <c r="F3674" i="30"/>
  <c r="R3673" i="30"/>
  <c r="Q3673" i="30"/>
  <c r="P3673" i="30"/>
  <c r="H3673" i="30"/>
  <c r="F3673" i="30"/>
  <c r="R3672" i="30"/>
  <c r="Q3672" i="30"/>
  <c r="P3672" i="30"/>
  <c r="H3672" i="30"/>
  <c r="F3672" i="30"/>
  <c r="Q3671" i="30"/>
  <c r="P3671" i="30"/>
  <c r="R3671" i="30" s="1"/>
  <c r="H3671" i="30"/>
  <c r="F3671" i="30"/>
  <c r="Q3670" i="30"/>
  <c r="P3670" i="30"/>
  <c r="R3670" i="30" s="1"/>
  <c r="H3670" i="30"/>
  <c r="F3670" i="30"/>
  <c r="R3669" i="30"/>
  <c r="Q3669" i="30"/>
  <c r="P3669" i="30"/>
  <c r="H3669" i="30"/>
  <c r="F3669" i="30"/>
  <c r="Q3668" i="30"/>
  <c r="P3668" i="30"/>
  <c r="R3668" i="30" s="1"/>
  <c r="H3668" i="30"/>
  <c r="F3668" i="30"/>
  <c r="Q3667" i="30"/>
  <c r="P3667" i="30"/>
  <c r="R3667" i="30" s="1"/>
  <c r="H3667" i="30"/>
  <c r="F3667" i="30"/>
  <c r="R3666" i="30"/>
  <c r="Q3666" i="30"/>
  <c r="P3666" i="30"/>
  <c r="H3666" i="30"/>
  <c r="F3666" i="30"/>
  <c r="Q3665" i="30"/>
  <c r="P3665" i="30"/>
  <c r="R3665" i="30" s="1"/>
  <c r="H3665" i="30"/>
  <c r="F3665" i="30"/>
  <c r="Q3664" i="30"/>
  <c r="P3664" i="30"/>
  <c r="R3664" i="30" s="1"/>
  <c r="H3664" i="30"/>
  <c r="F3664" i="30"/>
  <c r="R3663" i="30"/>
  <c r="Q3663" i="30"/>
  <c r="P3663" i="30"/>
  <c r="H3663" i="30"/>
  <c r="F3663" i="30"/>
  <c r="Q3662" i="30"/>
  <c r="P3662" i="30"/>
  <c r="R3662" i="30" s="1"/>
  <c r="H3662" i="30"/>
  <c r="F3662" i="30"/>
  <c r="R3661" i="30"/>
  <c r="Q3661" i="30"/>
  <c r="P3661" i="30"/>
  <c r="H3661" i="30"/>
  <c r="F3661" i="30"/>
  <c r="R3660" i="30"/>
  <c r="Q3660" i="30"/>
  <c r="P3660" i="30"/>
  <c r="H3660" i="30"/>
  <c r="F3660" i="30"/>
  <c r="Q3659" i="30"/>
  <c r="P3659" i="30"/>
  <c r="R3659" i="30" s="1"/>
  <c r="H3659" i="30"/>
  <c r="F3659" i="30"/>
  <c r="R3658" i="30"/>
  <c r="Q3658" i="30"/>
  <c r="P3658" i="30"/>
  <c r="H3658" i="30"/>
  <c r="F3658" i="30"/>
  <c r="R3657" i="30"/>
  <c r="Q3657" i="30"/>
  <c r="P3657" i="30"/>
  <c r="H3657" i="30"/>
  <c r="F3657" i="30"/>
  <c r="R3656" i="30"/>
  <c r="Q3656" i="30"/>
  <c r="P3656" i="30"/>
  <c r="H3656" i="30"/>
  <c r="F3656" i="30"/>
  <c r="Q3655" i="30"/>
  <c r="P3655" i="30"/>
  <c r="R3655" i="30" s="1"/>
  <c r="H3655" i="30"/>
  <c r="F3655" i="30"/>
  <c r="Q3654" i="30"/>
  <c r="P3654" i="30"/>
  <c r="R3654" i="30" s="1"/>
  <c r="H3654" i="30"/>
  <c r="F3654" i="30"/>
  <c r="R3653" i="30"/>
  <c r="Q3653" i="30"/>
  <c r="P3653" i="30"/>
  <c r="H3653" i="30"/>
  <c r="F3653" i="30"/>
  <c r="Q3652" i="30"/>
  <c r="P3652" i="30"/>
  <c r="R3652" i="30" s="1"/>
  <c r="H3652" i="30"/>
  <c r="F3652" i="30"/>
  <c r="Q3651" i="30"/>
  <c r="P3651" i="30"/>
  <c r="R3651" i="30" s="1"/>
  <c r="H3651" i="30"/>
  <c r="F3651" i="30"/>
  <c r="R3650" i="30"/>
  <c r="Q3650" i="30"/>
  <c r="P3650" i="30"/>
  <c r="H3650" i="30"/>
  <c r="F3650" i="30"/>
  <c r="Q3649" i="30"/>
  <c r="P3649" i="30"/>
  <c r="R3649" i="30" s="1"/>
  <c r="H3649" i="30"/>
  <c r="F3649" i="30"/>
  <c r="Q3648" i="30"/>
  <c r="P3648" i="30"/>
  <c r="R3648" i="30" s="1"/>
  <c r="H3648" i="30"/>
  <c r="F3648" i="30"/>
  <c r="Q3647" i="30"/>
  <c r="P3647" i="30"/>
  <c r="R3647" i="30" s="1"/>
  <c r="H3647" i="30"/>
  <c r="F3647" i="30"/>
  <c r="Q3646" i="30"/>
  <c r="P3646" i="30"/>
  <c r="R3646" i="30" s="1"/>
  <c r="H3646" i="30"/>
  <c r="F3646" i="30"/>
  <c r="R3645" i="30"/>
  <c r="Q3645" i="30"/>
  <c r="P3645" i="30"/>
  <c r="H3645" i="30"/>
  <c r="F3645" i="30"/>
  <c r="R3644" i="30"/>
  <c r="Q3644" i="30"/>
  <c r="P3644" i="30"/>
  <c r="H3644" i="30"/>
  <c r="F3644" i="30"/>
  <c r="Q3643" i="30"/>
  <c r="P3643" i="30"/>
  <c r="R3643" i="30" s="1"/>
  <c r="H3643" i="30"/>
  <c r="F3643" i="30"/>
  <c r="R3642" i="30"/>
  <c r="Q3642" i="30"/>
  <c r="P3642" i="30"/>
  <c r="H3642" i="30"/>
  <c r="F3642" i="30"/>
  <c r="R3641" i="30"/>
  <c r="Q3641" i="30"/>
  <c r="P3641" i="30"/>
  <c r="H3641" i="30"/>
  <c r="F3641" i="30"/>
  <c r="R3640" i="30"/>
  <c r="Q3640" i="30"/>
  <c r="P3640" i="30"/>
  <c r="H3640" i="30"/>
  <c r="F3640" i="30"/>
  <c r="Q3639" i="30"/>
  <c r="P3639" i="30"/>
  <c r="R3639" i="30" s="1"/>
  <c r="H3639" i="30"/>
  <c r="F3639" i="30"/>
  <c r="Q3638" i="30"/>
  <c r="P3638" i="30"/>
  <c r="R3638" i="30" s="1"/>
  <c r="H3638" i="30"/>
  <c r="F3638" i="30"/>
  <c r="R3637" i="30"/>
  <c r="Q3637" i="30"/>
  <c r="P3637" i="30"/>
  <c r="H3637" i="30"/>
  <c r="F3637" i="30"/>
  <c r="Q3636" i="30"/>
  <c r="P3636" i="30"/>
  <c r="R3636" i="30" s="1"/>
  <c r="H3636" i="30"/>
  <c r="F3636" i="30"/>
  <c r="Q3635" i="30"/>
  <c r="P3635" i="30"/>
  <c r="R3635" i="30" s="1"/>
  <c r="H3635" i="30"/>
  <c r="F3635" i="30"/>
  <c r="R3634" i="30"/>
  <c r="Q3634" i="30"/>
  <c r="P3634" i="30"/>
  <c r="H3634" i="30"/>
  <c r="F3634" i="30"/>
  <c r="Q3633" i="30"/>
  <c r="P3633" i="30"/>
  <c r="R3633" i="30" s="1"/>
  <c r="H3633" i="30"/>
  <c r="F3633" i="30"/>
  <c r="Q3632" i="30"/>
  <c r="P3632" i="30"/>
  <c r="R3632" i="30" s="1"/>
  <c r="H3632" i="30"/>
  <c r="F3632" i="30"/>
  <c r="Q3631" i="30"/>
  <c r="P3631" i="30"/>
  <c r="R3631" i="30" s="1"/>
  <c r="H3631" i="30"/>
  <c r="F3631" i="30"/>
  <c r="Q3630" i="30"/>
  <c r="P3630" i="30"/>
  <c r="R3630" i="30" s="1"/>
  <c r="H3630" i="30"/>
  <c r="F3630" i="30"/>
  <c r="R3629" i="30"/>
  <c r="Q3629" i="30"/>
  <c r="P3629" i="30"/>
  <c r="H3629" i="30"/>
  <c r="F3629" i="30"/>
  <c r="R3628" i="30"/>
  <c r="Q3628" i="30"/>
  <c r="P3628" i="30"/>
  <c r="H3628" i="30"/>
  <c r="F3628" i="30"/>
  <c r="Q3627" i="30"/>
  <c r="P3627" i="30"/>
  <c r="R3627" i="30" s="1"/>
  <c r="H3627" i="30"/>
  <c r="F3627" i="30"/>
  <c r="R3626" i="30"/>
  <c r="Q3626" i="30"/>
  <c r="P3626" i="30"/>
  <c r="H3626" i="30"/>
  <c r="F3626" i="30"/>
  <c r="R3625" i="30"/>
  <c r="Q3625" i="30"/>
  <c r="P3625" i="30"/>
  <c r="H3625" i="30"/>
  <c r="F3625" i="30"/>
  <c r="R3624" i="30"/>
  <c r="Q3624" i="30"/>
  <c r="P3624" i="30"/>
  <c r="H3624" i="30"/>
  <c r="F3624" i="30"/>
  <c r="Q3623" i="30"/>
  <c r="P3623" i="30"/>
  <c r="R3623" i="30" s="1"/>
  <c r="H3623" i="30"/>
  <c r="F3623" i="30"/>
  <c r="Q3622" i="30"/>
  <c r="P3622" i="30"/>
  <c r="R3622" i="30" s="1"/>
  <c r="H3622" i="30"/>
  <c r="F3622" i="30"/>
  <c r="R3621" i="30"/>
  <c r="Q3621" i="30"/>
  <c r="P3621" i="30"/>
  <c r="H3621" i="30"/>
  <c r="F3621" i="30"/>
  <c r="Q3620" i="30"/>
  <c r="P3620" i="30"/>
  <c r="R3620" i="30" s="1"/>
  <c r="H3620" i="30"/>
  <c r="F3620" i="30"/>
  <c r="Q3619" i="30"/>
  <c r="P3619" i="30"/>
  <c r="R3619" i="30" s="1"/>
  <c r="H3619" i="30"/>
  <c r="F3619" i="30"/>
  <c r="R3618" i="30"/>
  <c r="Q3618" i="30"/>
  <c r="P3618" i="30"/>
  <c r="H3618" i="30"/>
  <c r="F3618" i="30"/>
  <c r="Q3617" i="30"/>
  <c r="P3617" i="30"/>
  <c r="R3617" i="30" s="1"/>
  <c r="H3617" i="30"/>
  <c r="F3617" i="30"/>
  <c r="Q3616" i="30"/>
  <c r="P3616" i="30"/>
  <c r="R3616" i="30" s="1"/>
  <c r="H3616" i="30"/>
  <c r="F3616" i="30"/>
  <c r="Q3615" i="30"/>
  <c r="P3615" i="30"/>
  <c r="R3615" i="30" s="1"/>
  <c r="H3615" i="30"/>
  <c r="F3615" i="30"/>
  <c r="Q3614" i="30"/>
  <c r="P3614" i="30"/>
  <c r="R3614" i="30" s="1"/>
  <c r="H3614" i="30"/>
  <c r="F3614" i="30"/>
  <c r="R3613" i="30"/>
  <c r="Q3613" i="30"/>
  <c r="P3613" i="30"/>
  <c r="H3613" i="30"/>
  <c r="F3613" i="30"/>
  <c r="R3612" i="30"/>
  <c r="Q3612" i="30"/>
  <c r="P3612" i="30"/>
  <c r="H3612" i="30"/>
  <c r="F3612" i="30"/>
  <c r="Q3611" i="30"/>
  <c r="P3611" i="30"/>
  <c r="R3611" i="30" s="1"/>
  <c r="H3611" i="30"/>
  <c r="F3611" i="30"/>
  <c r="R3610" i="30"/>
  <c r="Q3610" i="30"/>
  <c r="P3610" i="30"/>
  <c r="H3610" i="30"/>
  <c r="F3610" i="30"/>
  <c r="R3609" i="30"/>
  <c r="Q3609" i="30"/>
  <c r="P3609" i="30"/>
  <c r="H3609" i="30"/>
  <c r="F3609" i="30"/>
  <c r="R3608" i="30"/>
  <c r="Q3608" i="30"/>
  <c r="P3608" i="30"/>
  <c r="H3608" i="30"/>
  <c r="F3608" i="30"/>
  <c r="Q3607" i="30"/>
  <c r="P3607" i="30"/>
  <c r="R3607" i="30" s="1"/>
  <c r="H3607" i="30"/>
  <c r="F3607" i="30"/>
  <c r="Q3606" i="30"/>
  <c r="P3606" i="30"/>
  <c r="R3606" i="30" s="1"/>
  <c r="H3606" i="30"/>
  <c r="F3606" i="30"/>
  <c r="R3605" i="30"/>
  <c r="Q3605" i="30"/>
  <c r="P3605" i="30"/>
  <c r="H3605" i="30"/>
  <c r="F3605" i="30"/>
  <c r="Q3604" i="30"/>
  <c r="P3604" i="30"/>
  <c r="R3604" i="30" s="1"/>
  <c r="H3604" i="30"/>
  <c r="F3604" i="30"/>
  <c r="Q3603" i="30"/>
  <c r="P3603" i="30"/>
  <c r="R3603" i="30" s="1"/>
  <c r="H3603" i="30"/>
  <c r="F3603" i="30"/>
  <c r="R3602" i="30"/>
  <c r="Q3602" i="30"/>
  <c r="P3602" i="30"/>
  <c r="H3602" i="30"/>
  <c r="F3602" i="30"/>
  <c r="Q3601" i="30"/>
  <c r="P3601" i="30"/>
  <c r="R3601" i="30" s="1"/>
  <c r="H3601" i="30"/>
  <c r="F3601" i="30"/>
  <c r="Q3600" i="30"/>
  <c r="P3600" i="30"/>
  <c r="R3600" i="30" s="1"/>
  <c r="H3600" i="30"/>
  <c r="F3600" i="30"/>
  <c r="Q3599" i="30"/>
  <c r="P3599" i="30"/>
  <c r="R3599" i="30" s="1"/>
  <c r="H3599" i="30"/>
  <c r="F3599" i="30"/>
  <c r="Q3598" i="30"/>
  <c r="P3598" i="30"/>
  <c r="R3598" i="30" s="1"/>
  <c r="H3598" i="30"/>
  <c r="F3598" i="30"/>
  <c r="R3597" i="30"/>
  <c r="Q3597" i="30"/>
  <c r="P3597" i="30"/>
  <c r="H3597" i="30"/>
  <c r="F3597" i="30"/>
  <c r="R3596" i="30"/>
  <c r="Q3596" i="30"/>
  <c r="P3596" i="30"/>
  <c r="H3596" i="30"/>
  <c r="F3596" i="30"/>
  <c r="Q3595" i="30"/>
  <c r="P3595" i="30"/>
  <c r="R3595" i="30" s="1"/>
  <c r="H3595" i="30"/>
  <c r="F3595" i="30"/>
  <c r="R3594" i="30"/>
  <c r="Q3594" i="30"/>
  <c r="P3594" i="30"/>
  <c r="H3594" i="30"/>
  <c r="F3594" i="30"/>
  <c r="R3593" i="30"/>
  <c r="Q3593" i="30"/>
  <c r="P3593" i="30"/>
  <c r="H3593" i="30"/>
  <c r="F3593" i="30"/>
  <c r="R3592" i="30"/>
  <c r="Q3592" i="30"/>
  <c r="P3592" i="30"/>
  <c r="H3592" i="30"/>
  <c r="F3592" i="30"/>
  <c r="Q3591" i="30"/>
  <c r="P3591" i="30"/>
  <c r="R3591" i="30" s="1"/>
  <c r="H3591" i="30"/>
  <c r="F3591" i="30"/>
  <c r="Q3590" i="30"/>
  <c r="P3590" i="30"/>
  <c r="R3590" i="30" s="1"/>
  <c r="H3590" i="30"/>
  <c r="F3590" i="30"/>
  <c r="R3589" i="30"/>
  <c r="Q3589" i="30"/>
  <c r="P3589" i="30"/>
  <c r="H3589" i="30"/>
  <c r="F3589" i="30"/>
  <c r="Q3588" i="30"/>
  <c r="P3588" i="30"/>
  <c r="R3588" i="30" s="1"/>
  <c r="H3588" i="30"/>
  <c r="F3588" i="30"/>
  <c r="Q3587" i="30"/>
  <c r="P3587" i="30"/>
  <c r="R3587" i="30" s="1"/>
  <c r="H3587" i="30"/>
  <c r="F3587" i="30"/>
  <c r="R3586" i="30"/>
  <c r="Q3586" i="30"/>
  <c r="P3586" i="30"/>
  <c r="H3586" i="30"/>
  <c r="F3586" i="30"/>
  <c r="R3585" i="30"/>
  <c r="Q3585" i="30"/>
  <c r="P3585" i="30"/>
  <c r="H3585" i="30"/>
  <c r="F3585" i="30"/>
  <c r="Q3584" i="30"/>
  <c r="P3584" i="30"/>
  <c r="R3584" i="30" s="1"/>
  <c r="H3584" i="30"/>
  <c r="F3584" i="30"/>
  <c r="Q3583" i="30"/>
  <c r="P3583" i="30"/>
  <c r="R3583" i="30" s="1"/>
  <c r="H3583" i="30"/>
  <c r="F3583" i="30"/>
  <c r="Q3582" i="30"/>
  <c r="P3582" i="30"/>
  <c r="R3582" i="30" s="1"/>
  <c r="H3582" i="30"/>
  <c r="F3582" i="30"/>
  <c r="R3581" i="30"/>
  <c r="Q3581" i="30"/>
  <c r="P3581" i="30"/>
  <c r="H3581" i="30"/>
  <c r="F3581" i="30"/>
  <c r="R3580" i="30"/>
  <c r="Q3580" i="30"/>
  <c r="P3580" i="30"/>
  <c r="H3580" i="30"/>
  <c r="F3580" i="30"/>
  <c r="Q3579" i="30"/>
  <c r="P3579" i="30"/>
  <c r="R3579" i="30" s="1"/>
  <c r="H3579" i="30"/>
  <c r="F3579" i="30"/>
  <c r="R3578" i="30"/>
  <c r="Q3578" i="30"/>
  <c r="P3578" i="30"/>
  <c r="H3578" i="30"/>
  <c r="F3578" i="30"/>
  <c r="R3577" i="30"/>
  <c r="Q3577" i="30"/>
  <c r="P3577" i="30"/>
  <c r="H3577" i="30"/>
  <c r="F3577" i="30"/>
  <c r="R3576" i="30"/>
  <c r="Q3576" i="30"/>
  <c r="P3576" i="30"/>
  <c r="H3576" i="30"/>
  <c r="F3576" i="30"/>
  <c r="Q3575" i="30"/>
  <c r="P3575" i="30"/>
  <c r="R3575" i="30" s="1"/>
  <c r="H3575" i="30"/>
  <c r="F3575" i="30"/>
  <c r="Q3574" i="30"/>
  <c r="P3574" i="30"/>
  <c r="R3574" i="30" s="1"/>
  <c r="H3574" i="30"/>
  <c r="F3574" i="30"/>
  <c r="R3573" i="30"/>
  <c r="Q3573" i="30"/>
  <c r="P3573" i="30"/>
  <c r="H3573" i="30"/>
  <c r="F3573" i="30"/>
  <c r="Q3572" i="30"/>
  <c r="P3572" i="30"/>
  <c r="R3572" i="30" s="1"/>
  <c r="H3572" i="30"/>
  <c r="F3572" i="30"/>
  <c r="Q3571" i="30"/>
  <c r="P3571" i="30"/>
  <c r="R3571" i="30" s="1"/>
  <c r="H3571" i="30"/>
  <c r="F3571" i="30"/>
  <c r="R3570" i="30"/>
  <c r="Q3570" i="30"/>
  <c r="P3570" i="30"/>
  <c r="H3570" i="30"/>
  <c r="F3570" i="30"/>
  <c r="R3569" i="30"/>
  <c r="Q3569" i="30"/>
  <c r="P3569" i="30"/>
  <c r="H3569" i="30"/>
  <c r="F3569" i="30"/>
  <c r="Q3568" i="30"/>
  <c r="P3568" i="30"/>
  <c r="R3568" i="30" s="1"/>
  <c r="H3568" i="30"/>
  <c r="F3568" i="30"/>
  <c r="Q3567" i="30"/>
  <c r="P3567" i="30"/>
  <c r="R3567" i="30" s="1"/>
  <c r="H3567" i="30"/>
  <c r="F3567" i="30"/>
  <c r="Q3566" i="30"/>
  <c r="P3566" i="30"/>
  <c r="R3566" i="30" s="1"/>
  <c r="H3566" i="30"/>
  <c r="F3566" i="30"/>
  <c r="R3565" i="30"/>
  <c r="Q3565" i="30"/>
  <c r="P3565" i="30"/>
  <c r="H3565" i="30"/>
  <c r="F3565" i="30"/>
  <c r="R3564" i="30"/>
  <c r="Q3564" i="30"/>
  <c r="P3564" i="30"/>
  <c r="H3564" i="30"/>
  <c r="F3564" i="30"/>
  <c r="Q3563" i="30"/>
  <c r="P3563" i="30"/>
  <c r="R3563" i="30" s="1"/>
  <c r="H3563" i="30"/>
  <c r="F3563" i="30"/>
  <c r="R3562" i="30"/>
  <c r="Q3562" i="30"/>
  <c r="P3562" i="30"/>
  <c r="H3562" i="30"/>
  <c r="F3562" i="30"/>
  <c r="R3561" i="30"/>
  <c r="Q3561" i="30"/>
  <c r="P3561" i="30"/>
  <c r="H3561" i="30"/>
  <c r="F3561" i="30"/>
  <c r="R3560" i="30"/>
  <c r="Q3560" i="30"/>
  <c r="P3560" i="30"/>
  <c r="H3560" i="30"/>
  <c r="F3560" i="30"/>
  <c r="Q3559" i="30"/>
  <c r="P3559" i="30"/>
  <c r="R3559" i="30" s="1"/>
  <c r="H3559" i="30"/>
  <c r="F3559" i="30"/>
  <c r="Q3558" i="30"/>
  <c r="P3558" i="30"/>
  <c r="R3558" i="30" s="1"/>
  <c r="H3558" i="30"/>
  <c r="F3558" i="30"/>
  <c r="R3557" i="30"/>
  <c r="Q3557" i="30"/>
  <c r="P3557" i="30"/>
  <c r="H3557" i="30"/>
  <c r="F3557" i="30"/>
  <c r="Q3556" i="30"/>
  <c r="P3556" i="30"/>
  <c r="R3556" i="30" s="1"/>
  <c r="H3556" i="30"/>
  <c r="F3556" i="30"/>
  <c r="Q3555" i="30"/>
  <c r="P3555" i="30"/>
  <c r="R3555" i="30" s="1"/>
  <c r="H3555" i="30"/>
  <c r="F3555" i="30"/>
  <c r="R3554" i="30"/>
  <c r="Q3554" i="30"/>
  <c r="P3554" i="30"/>
  <c r="H3554" i="30"/>
  <c r="F3554" i="30"/>
  <c r="Q3553" i="30"/>
  <c r="P3553" i="30"/>
  <c r="R3553" i="30" s="1"/>
  <c r="H3553" i="30"/>
  <c r="F3553" i="30"/>
  <c r="Q3552" i="30"/>
  <c r="P3552" i="30"/>
  <c r="R3552" i="30" s="1"/>
  <c r="H3552" i="30"/>
  <c r="F3552" i="30"/>
  <c r="Q3551" i="30"/>
  <c r="P3551" i="30"/>
  <c r="R3551" i="30" s="1"/>
  <c r="H3551" i="30"/>
  <c r="F3551" i="30"/>
  <c r="Q3550" i="30"/>
  <c r="P3550" i="30"/>
  <c r="R3550" i="30" s="1"/>
  <c r="H3550" i="30"/>
  <c r="F3550" i="30"/>
  <c r="R3549" i="30"/>
  <c r="Q3549" i="30"/>
  <c r="P3549" i="30"/>
  <c r="H3549" i="30"/>
  <c r="F3549" i="30"/>
  <c r="R3548" i="30"/>
  <c r="Q3548" i="30"/>
  <c r="P3548" i="30"/>
  <c r="H3548" i="30"/>
  <c r="F3548" i="30"/>
  <c r="Q3547" i="30"/>
  <c r="P3547" i="30"/>
  <c r="R3547" i="30" s="1"/>
  <c r="H3547" i="30"/>
  <c r="F3547" i="30"/>
  <c r="R3546" i="30"/>
  <c r="Q3546" i="30"/>
  <c r="P3546" i="30"/>
  <c r="H3546" i="30"/>
  <c r="F3546" i="30"/>
  <c r="R3545" i="30"/>
  <c r="Q3545" i="30"/>
  <c r="P3545" i="30"/>
  <c r="H3545" i="30"/>
  <c r="F3545" i="30"/>
  <c r="R3544" i="30"/>
  <c r="Q3544" i="30"/>
  <c r="P3544" i="30"/>
  <c r="H3544" i="30"/>
  <c r="F3544" i="30"/>
  <c r="Q3543" i="30"/>
  <c r="P3543" i="30"/>
  <c r="R3543" i="30" s="1"/>
  <c r="H3543" i="30"/>
  <c r="F3543" i="30"/>
  <c r="Q3542" i="30"/>
  <c r="P3542" i="30"/>
  <c r="R3542" i="30" s="1"/>
  <c r="H3542" i="30"/>
  <c r="F3542" i="30"/>
  <c r="R3541" i="30"/>
  <c r="Q3541" i="30"/>
  <c r="P3541" i="30"/>
  <c r="H3541" i="30"/>
  <c r="F3541" i="30"/>
  <c r="Q3540" i="30"/>
  <c r="P3540" i="30"/>
  <c r="R3540" i="30" s="1"/>
  <c r="H3540" i="30"/>
  <c r="F3540" i="30"/>
  <c r="Q3539" i="30"/>
  <c r="P3539" i="30"/>
  <c r="R3539" i="30" s="1"/>
  <c r="H3539" i="30"/>
  <c r="F3539" i="30"/>
  <c r="R3538" i="30"/>
  <c r="Q3538" i="30"/>
  <c r="P3538" i="30"/>
  <c r="H3538" i="30"/>
  <c r="F3538" i="30"/>
  <c r="Q3537" i="30"/>
  <c r="P3537" i="30"/>
  <c r="R3537" i="30" s="1"/>
  <c r="H3537" i="30"/>
  <c r="F3537" i="30"/>
  <c r="Q3536" i="30"/>
  <c r="P3536" i="30"/>
  <c r="R3536" i="30" s="1"/>
  <c r="H3536" i="30"/>
  <c r="F3536" i="30"/>
  <c r="Q3535" i="30"/>
  <c r="P3535" i="30"/>
  <c r="R3535" i="30" s="1"/>
  <c r="H3535" i="30"/>
  <c r="F3535" i="30"/>
  <c r="Q3534" i="30"/>
  <c r="P3534" i="30"/>
  <c r="R3534" i="30" s="1"/>
  <c r="H3534" i="30"/>
  <c r="F3534" i="30"/>
  <c r="R3533" i="30"/>
  <c r="Q3533" i="30"/>
  <c r="P3533" i="30"/>
  <c r="H3533" i="30"/>
  <c r="F3533" i="30"/>
  <c r="R3532" i="30"/>
  <c r="Q3532" i="30"/>
  <c r="P3532" i="30"/>
  <c r="H3532" i="30"/>
  <c r="F3532" i="30"/>
  <c r="R3531" i="30"/>
  <c r="Q3531" i="30"/>
  <c r="P3531" i="30"/>
  <c r="H3531" i="30"/>
  <c r="F3531" i="30"/>
  <c r="R3530" i="30"/>
  <c r="Q3530" i="30"/>
  <c r="P3530" i="30"/>
  <c r="H3530" i="30"/>
  <c r="F3530" i="30"/>
  <c r="R3529" i="30"/>
  <c r="Q3529" i="30"/>
  <c r="P3529" i="30"/>
  <c r="H3529" i="30"/>
  <c r="F3529" i="30"/>
  <c r="R3528" i="30"/>
  <c r="Q3528" i="30"/>
  <c r="P3528" i="30"/>
  <c r="H3528" i="30"/>
  <c r="F3528" i="30"/>
  <c r="Q3527" i="30"/>
  <c r="P3527" i="30"/>
  <c r="R3527" i="30" s="1"/>
  <c r="H3527" i="30"/>
  <c r="F3527" i="30"/>
  <c r="Q3526" i="30"/>
  <c r="P3526" i="30"/>
  <c r="R3526" i="30" s="1"/>
  <c r="H3526" i="30"/>
  <c r="F3526" i="30"/>
  <c r="R3525" i="30"/>
  <c r="Q3525" i="30"/>
  <c r="P3525" i="30"/>
  <c r="H3525" i="30"/>
  <c r="F3525" i="30"/>
  <c r="Q3524" i="30"/>
  <c r="P3524" i="30"/>
  <c r="R3524" i="30" s="1"/>
  <c r="H3524" i="30"/>
  <c r="F3524" i="30"/>
  <c r="Q3523" i="30"/>
  <c r="P3523" i="30"/>
  <c r="R3523" i="30" s="1"/>
  <c r="H3523" i="30"/>
  <c r="F3523" i="30"/>
  <c r="R3522" i="30"/>
  <c r="Q3522" i="30"/>
  <c r="P3522" i="30"/>
  <c r="H3522" i="30"/>
  <c r="F3522" i="30"/>
  <c r="Q3521" i="30"/>
  <c r="P3521" i="30"/>
  <c r="R3521" i="30" s="1"/>
  <c r="H3521" i="30"/>
  <c r="F3521" i="30"/>
  <c r="Q3520" i="30"/>
  <c r="P3520" i="30"/>
  <c r="R3520" i="30" s="1"/>
  <c r="H3520" i="30"/>
  <c r="F3520" i="30"/>
  <c r="Q3519" i="30"/>
  <c r="P3519" i="30"/>
  <c r="R3519" i="30" s="1"/>
  <c r="H3519" i="30"/>
  <c r="F3519" i="30"/>
  <c r="Q3518" i="30"/>
  <c r="P3518" i="30"/>
  <c r="R3518" i="30" s="1"/>
  <c r="H3518" i="30"/>
  <c r="F3518" i="30"/>
  <c r="R3517" i="30"/>
  <c r="Q3517" i="30"/>
  <c r="P3517" i="30"/>
  <c r="H3517" i="30"/>
  <c r="F3517" i="30"/>
  <c r="R3516" i="30"/>
  <c r="Q3516" i="30"/>
  <c r="P3516" i="30"/>
  <c r="H3516" i="30"/>
  <c r="F3516" i="30"/>
  <c r="R3515" i="30"/>
  <c r="Q3515" i="30"/>
  <c r="P3515" i="30"/>
  <c r="H3515" i="30"/>
  <c r="F3515" i="30"/>
  <c r="R3514" i="30"/>
  <c r="Q3514" i="30"/>
  <c r="P3514" i="30"/>
  <c r="H3514" i="30"/>
  <c r="F3514" i="30"/>
  <c r="R3513" i="30"/>
  <c r="Q3513" i="30"/>
  <c r="P3513" i="30"/>
  <c r="H3513" i="30"/>
  <c r="F3513" i="30"/>
  <c r="R3512" i="30"/>
  <c r="Q3512" i="30"/>
  <c r="P3512" i="30"/>
  <c r="H3512" i="30"/>
  <c r="F3512" i="30"/>
  <c r="Q3511" i="30"/>
  <c r="P3511" i="30"/>
  <c r="R3511" i="30" s="1"/>
  <c r="H3511" i="30"/>
  <c r="F3511" i="30"/>
  <c r="Q3510" i="30"/>
  <c r="P3510" i="30"/>
  <c r="R3510" i="30" s="1"/>
  <c r="H3510" i="30"/>
  <c r="F3510" i="30"/>
  <c r="R3509" i="30"/>
  <c r="Q3509" i="30"/>
  <c r="P3509" i="30"/>
  <c r="H3509" i="30"/>
  <c r="F3509" i="30"/>
  <c r="Q3508" i="30"/>
  <c r="P3508" i="30"/>
  <c r="R3508" i="30" s="1"/>
  <c r="H3508" i="30"/>
  <c r="F3508" i="30"/>
  <c r="Q3507" i="30"/>
  <c r="P3507" i="30"/>
  <c r="R3507" i="30" s="1"/>
  <c r="H3507" i="30"/>
  <c r="F3507" i="30"/>
  <c r="R3506" i="30"/>
  <c r="Q3506" i="30"/>
  <c r="P3506" i="30"/>
  <c r="H3506" i="30"/>
  <c r="F3506" i="30"/>
  <c r="Q3505" i="30"/>
  <c r="P3505" i="30"/>
  <c r="R3505" i="30" s="1"/>
  <c r="H3505" i="30"/>
  <c r="F3505" i="30"/>
  <c r="Q3504" i="30"/>
  <c r="P3504" i="30"/>
  <c r="R3504" i="30" s="1"/>
  <c r="H3504" i="30"/>
  <c r="F3504" i="30"/>
  <c r="Q3503" i="30"/>
  <c r="P3503" i="30"/>
  <c r="R3503" i="30" s="1"/>
  <c r="H3503" i="30"/>
  <c r="F3503" i="30"/>
  <c r="Q3502" i="30"/>
  <c r="P3502" i="30"/>
  <c r="R3502" i="30" s="1"/>
  <c r="H3502" i="30"/>
  <c r="F3502" i="30"/>
  <c r="R3501" i="30"/>
  <c r="Q3501" i="30"/>
  <c r="P3501" i="30"/>
  <c r="H3501" i="30"/>
  <c r="F3501" i="30"/>
  <c r="R3500" i="30"/>
  <c r="Q3500" i="30"/>
  <c r="P3500" i="30"/>
  <c r="H3500" i="30"/>
  <c r="F3500" i="30"/>
  <c r="R3499" i="30"/>
  <c r="Q3499" i="30"/>
  <c r="P3499" i="30"/>
  <c r="H3499" i="30"/>
  <c r="F3499" i="30"/>
  <c r="R3498" i="30"/>
  <c r="Q3498" i="30"/>
  <c r="P3498" i="30"/>
  <c r="H3498" i="30"/>
  <c r="F3498" i="30"/>
  <c r="R3497" i="30"/>
  <c r="Q3497" i="30"/>
  <c r="P3497" i="30"/>
  <c r="H3497" i="30"/>
  <c r="F3497" i="30"/>
  <c r="R3496" i="30"/>
  <c r="Q3496" i="30"/>
  <c r="P3496" i="30"/>
  <c r="H3496" i="30"/>
  <c r="F3496" i="30"/>
  <c r="Q3495" i="30"/>
  <c r="P3495" i="30"/>
  <c r="R3495" i="30" s="1"/>
  <c r="H3495" i="30"/>
  <c r="F3495" i="30"/>
  <c r="Q3494" i="30"/>
  <c r="P3494" i="30"/>
  <c r="R3494" i="30" s="1"/>
  <c r="H3494" i="30"/>
  <c r="F3494" i="30"/>
  <c r="R3493" i="30"/>
  <c r="Q3493" i="30"/>
  <c r="P3493" i="30"/>
  <c r="H3493" i="30"/>
  <c r="F3493" i="30"/>
  <c r="Q3492" i="30"/>
  <c r="P3492" i="30"/>
  <c r="R3492" i="30" s="1"/>
  <c r="H3492" i="30"/>
  <c r="F3492" i="30"/>
  <c r="Q3491" i="30"/>
  <c r="P3491" i="30"/>
  <c r="R3491" i="30" s="1"/>
  <c r="H3491" i="30"/>
  <c r="F3491" i="30"/>
  <c r="R3490" i="30"/>
  <c r="Q3490" i="30"/>
  <c r="P3490" i="30"/>
  <c r="H3490" i="30"/>
  <c r="F3490" i="30"/>
  <c r="Q3489" i="30"/>
  <c r="P3489" i="30"/>
  <c r="R3489" i="30" s="1"/>
  <c r="H3489" i="30"/>
  <c r="F3489" i="30"/>
  <c r="Q3488" i="30"/>
  <c r="P3488" i="30"/>
  <c r="R3488" i="30" s="1"/>
  <c r="H3488" i="30"/>
  <c r="F3488" i="30"/>
  <c r="Q3487" i="30"/>
  <c r="P3487" i="30"/>
  <c r="R3487" i="30" s="1"/>
  <c r="H3487" i="30"/>
  <c r="F3487" i="30"/>
  <c r="Q3486" i="30"/>
  <c r="P3486" i="30"/>
  <c r="R3486" i="30" s="1"/>
  <c r="H3486" i="30"/>
  <c r="F3486" i="30"/>
  <c r="R3485" i="30"/>
  <c r="Q3485" i="30"/>
  <c r="P3485" i="30"/>
  <c r="H3485" i="30"/>
  <c r="F3485" i="30"/>
  <c r="R3484" i="30"/>
  <c r="Q3484" i="30"/>
  <c r="P3484" i="30"/>
  <c r="H3484" i="30"/>
  <c r="F3484" i="30"/>
  <c r="R3483" i="30"/>
  <c r="Q3483" i="30"/>
  <c r="P3483" i="30"/>
  <c r="H3483" i="30"/>
  <c r="F3483" i="30"/>
  <c r="R3482" i="30"/>
  <c r="Q3482" i="30"/>
  <c r="P3482" i="30"/>
  <c r="H3482" i="30"/>
  <c r="F3482" i="30"/>
  <c r="R3481" i="30"/>
  <c r="Q3481" i="30"/>
  <c r="P3481" i="30"/>
  <c r="H3481" i="30"/>
  <c r="F3481" i="30"/>
  <c r="R3480" i="30"/>
  <c r="Q3480" i="30"/>
  <c r="P3480" i="30"/>
  <c r="H3480" i="30"/>
  <c r="F3480" i="30"/>
  <c r="Q3479" i="30"/>
  <c r="P3479" i="30"/>
  <c r="R3479" i="30" s="1"/>
  <c r="H3479" i="30"/>
  <c r="F3479" i="30"/>
  <c r="Q3478" i="30"/>
  <c r="P3478" i="30"/>
  <c r="R3478" i="30" s="1"/>
  <c r="H3478" i="30"/>
  <c r="F3478" i="30"/>
  <c r="R3477" i="30"/>
  <c r="Q3477" i="30"/>
  <c r="P3477" i="30"/>
  <c r="H3477" i="30"/>
  <c r="F3477" i="30"/>
  <c r="Q3476" i="30"/>
  <c r="P3476" i="30"/>
  <c r="R3476" i="30" s="1"/>
  <c r="H3476" i="30"/>
  <c r="F3476" i="30"/>
  <c r="Q3475" i="30"/>
  <c r="P3475" i="30"/>
  <c r="R3475" i="30" s="1"/>
  <c r="H3475" i="30"/>
  <c r="F3475" i="30"/>
  <c r="Q3474" i="30"/>
  <c r="P3474" i="30"/>
  <c r="R3474" i="30" s="1"/>
  <c r="H3474" i="30"/>
  <c r="F3474" i="30"/>
  <c r="Q3473" i="30"/>
  <c r="P3473" i="30"/>
  <c r="R3473" i="30" s="1"/>
  <c r="H3473" i="30"/>
  <c r="F3473" i="30"/>
  <c r="Q3472" i="30"/>
  <c r="P3472" i="30"/>
  <c r="R3472" i="30" s="1"/>
  <c r="H3472" i="30"/>
  <c r="F3472" i="30"/>
  <c r="Q3471" i="30"/>
  <c r="P3471" i="30"/>
  <c r="R3471" i="30" s="1"/>
  <c r="H3471" i="30"/>
  <c r="F3471" i="30"/>
  <c r="Q3470" i="30"/>
  <c r="P3470" i="30"/>
  <c r="R3470" i="30" s="1"/>
  <c r="H3470" i="30"/>
  <c r="F3470" i="30"/>
  <c r="R3469" i="30"/>
  <c r="Q3469" i="30"/>
  <c r="P3469" i="30"/>
  <c r="H3469" i="30"/>
  <c r="F3469" i="30"/>
  <c r="R3468" i="30"/>
  <c r="Q3468" i="30"/>
  <c r="P3468" i="30"/>
  <c r="H3468" i="30"/>
  <c r="F3468" i="30"/>
  <c r="R3467" i="30"/>
  <c r="Q3467" i="30"/>
  <c r="P3467" i="30"/>
  <c r="H3467" i="30"/>
  <c r="F3467" i="30"/>
  <c r="R3466" i="30"/>
  <c r="Q3466" i="30"/>
  <c r="P3466" i="30"/>
  <c r="H3466" i="30"/>
  <c r="F3466" i="30"/>
  <c r="R3465" i="30"/>
  <c r="Q3465" i="30"/>
  <c r="P3465" i="30"/>
  <c r="H3465" i="30"/>
  <c r="F3465" i="30"/>
  <c r="R3464" i="30"/>
  <c r="Q3464" i="30"/>
  <c r="P3464" i="30"/>
  <c r="H3464" i="30"/>
  <c r="F3464" i="30"/>
  <c r="Q3463" i="30"/>
  <c r="P3463" i="30"/>
  <c r="R3463" i="30" s="1"/>
  <c r="H3463" i="30"/>
  <c r="F3463" i="30"/>
  <c r="Q3462" i="30"/>
  <c r="P3462" i="30"/>
  <c r="R3462" i="30" s="1"/>
  <c r="H3462" i="30"/>
  <c r="F3462" i="30"/>
  <c r="R3461" i="30"/>
  <c r="Q3461" i="30"/>
  <c r="P3461" i="30"/>
  <c r="H3461" i="30"/>
  <c r="F3461" i="30"/>
  <c r="Q3460" i="30"/>
  <c r="P3460" i="30"/>
  <c r="R3460" i="30" s="1"/>
  <c r="H3460" i="30"/>
  <c r="F3460" i="30"/>
  <c r="Q3459" i="30"/>
  <c r="P3459" i="30"/>
  <c r="R3459" i="30" s="1"/>
  <c r="H3459" i="30"/>
  <c r="F3459" i="30"/>
  <c r="Q3458" i="30"/>
  <c r="P3458" i="30"/>
  <c r="R3458" i="30" s="1"/>
  <c r="H3458" i="30"/>
  <c r="F3458" i="30"/>
  <c r="Q3457" i="30"/>
  <c r="P3457" i="30"/>
  <c r="R3457" i="30" s="1"/>
  <c r="H3457" i="30"/>
  <c r="F3457" i="30"/>
  <c r="Q3456" i="30"/>
  <c r="P3456" i="30"/>
  <c r="R3456" i="30" s="1"/>
  <c r="H3456" i="30"/>
  <c r="F3456" i="30"/>
  <c r="Q3455" i="30"/>
  <c r="P3455" i="30"/>
  <c r="R3455" i="30" s="1"/>
  <c r="H3455" i="30"/>
  <c r="F3455" i="30"/>
  <c r="Q3454" i="30"/>
  <c r="P3454" i="30"/>
  <c r="R3454" i="30" s="1"/>
  <c r="H3454" i="30"/>
  <c r="F3454" i="30"/>
  <c r="R3453" i="30"/>
  <c r="Q3453" i="30"/>
  <c r="P3453" i="30"/>
  <c r="H3453" i="30"/>
  <c r="F3453" i="30"/>
  <c r="R3452" i="30"/>
  <c r="Q3452" i="30"/>
  <c r="P3452" i="30"/>
  <c r="H3452" i="30"/>
  <c r="F3452" i="30"/>
  <c r="R3451" i="30"/>
  <c r="Q3451" i="30"/>
  <c r="P3451" i="30"/>
  <c r="H3451" i="30"/>
  <c r="F3451" i="30"/>
  <c r="R3450" i="30"/>
  <c r="Q3450" i="30"/>
  <c r="P3450" i="30"/>
  <c r="H3450" i="30"/>
  <c r="F3450" i="30"/>
  <c r="R3449" i="30"/>
  <c r="Q3449" i="30"/>
  <c r="P3449" i="30"/>
  <c r="H3449" i="30"/>
  <c r="F3449" i="30"/>
  <c r="R3448" i="30"/>
  <c r="Q3448" i="30"/>
  <c r="P3448" i="30"/>
  <c r="H3448" i="30"/>
  <c r="F3448" i="30"/>
  <c r="Q3447" i="30"/>
  <c r="P3447" i="30"/>
  <c r="R3447" i="30" s="1"/>
  <c r="H3447" i="30"/>
  <c r="F3447" i="30"/>
  <c r="Q3446" i="30"/>
  <c r="P3446" i="30"/>
  <c r="R3446" i="30" s="1"/>
  <c r="H3446" i="30"/>
  <c r="F3446" i="30"/>
  <c r="R3445" i="30"/>
  <c r="Q3445" i="30"/>
  <c r="P3445" i="30"/>
  <c r="H3445" i="30"/>
  <c r="F3445" i="30"/>
  <c r="Q3444" i="30"/>
  <c r="P3444" i="30"/>
  <c r="R3444" i="30" s="1"/>
  <c r="H3444" i="30"/>
  <c r="F3444" i="30"/>
  <c r="Q3443" i="30"/>
  <c r="P3443" i="30"/>
  <c r="R3443" i="30" s="1"/>
  <c r="H3443" i="30"/>
  <c r="F3443" i="30"/>
  <c r="Q3442" i="30"/>
  <c r="P3442" i="30"/>
  <c r="R3442" i="30" s="1"/>
  <c r="H3442" i="30"/>
  <c r="F3442" i="30"/>
  <c r="R3441" i="30"/>
  <c r="Q3441" i="30"/>
  <c r="P3441" i="30"/>
  <c r="H3441" i="30"/>
  <c r="F3441" i="30"/>
  <c r="Q3440" i="30"/>
  <c r="P3440" i="30"/>
  <c r="R3440" i="30" s="1"/>
  <c r="H3440" i="30"/>
  <c r="F3440" i="30"/>
  <c r="Q3439" i="30"/>
  <c r="P3439" i="30"/>
  <c r="R3439" i="30" s="1"/>
  <c r="H3439" i="30"/>
  <c r="F3439" i="30"/>
  <c r="Q3438" i="30"/>
  <c r="P3438" i="30"/>
  <c r="R3438" i="30" s="1"/>
  <c r="H3438" i="30"/>
  <c r="F3438" i="30"/>
  <c r="R3437" i="30"/>
  <c r="Q3437" i="30"/>
  <c r="P3437" i="30"/>
  <c r="H3437" i="30"/>
  <c r="F3437" i="30"/>
  <c r="R3436" i="30"/>
  <c r="Q3436" i="30"/>
  <c r="P3436" i="30"/>
  <c r="H3436" i="30"/>
  <c r="F3436" i="30"/>
  <c r="Q3435" i="30"/>
  <c r="P3435" i="30"/>
  <c r="R3435" i="30" s="1"/>
  <c r="H3435" i="30"/>
  <c r="F3435" i="30"/>
  <c r="R3434" i="30"/>
  <c r="Q3434" i="30"/>
  <c r="P3434" i="30"/>
  <c r="H3434" i="30"/>
  <c r="F3434" i="30"/>
  <c r="R3433" i="30"/>
  <c r="Q3433" i="30"/>
  <c r="P3433" i="30"/>
  <c r="H3433" i="30"/>
  <c r="F3433" i="30"/>
  <c r="R3432" i="30"/>
  <c r="Q3432" i="30"/>
  <c r="P3432" i="30"/>
  <c r="H3432" i="30"/>
  <c r="F3432" i="30"/>
  <c r="Q3431" i="30"/>
  <c r="P3431" i="30"/>
  <c r="R3431" i="30" s="1"/>
  <c r="H3431" i="30"/>
  <c r="F3431" i="30"/>
  <c r="Q3430" i="30"/>
  <c r="P3430" i="30"/>
  <c r="R3430" i="30" s="1"/>
  <c r="H3430" i="30"/>
  <c r="F3430" i="30"/>
  <c r="R3429" i="30"/>
  <c r="Q3429" i="30"/>
  <c r="P3429" i="30"/>
  <c r="H3429" i="30"/>
  <c r="F3429" i="30"/>
  <c r="Q3428" i="30"/>
  <c r="P3428" i="30"/>
  <c r="R3428" i="30" s="1"/>
  <c r="H3428" i="30"/>
  <c r="F3428" i="30"/>
  <c r="Q3427" i="30"/>
  <c r="P3427" i="30"/>
  <c r="R3427" i="30" s="1"/>
  <c r="H3427" i="30"/>
  <c r="F3427" i="30"/>
  <c r="Q3426" i="30"/>
  <c r="P3426" i="30"/>
  <c r="R3426" i="30" s="1"/>
  <c r="H3426" i="30"/>
  <c r="F3426" i="30"/>
  <c r="R3425" i="30"/>
  <c r="Q3425" i="30"/>
  <c r="P3425" i="30"/>
  <c r="H3425" i="30"/>
  <c r="F3425" i="30"/>
  <c r="Q3424" i="30"/>
  <c r="P3424" i="30"/>
  <c r="R3424" i="30" s="1"/>
  <c r="H3424" i="30"/>
  <c r="F3424" i="30"/>
  <c r="Q3423" i="30"/>
  <c r="P3423" i="30"/>
  <c r="R3423" i="30" s="1"/>
  <c r="H3423" i="30"/>
  <c r="F3423" i="30"/>
  <c r="Q3422" i="30"/>
  <c r="P3422" i="30"/>
  <c r="R3422" i="30" s="1"/>
  <c r="H3422" i="30"/>
  <c r="F3422" i="30"/>
  <c r="R3421" i="30"/>
  <c r="Q3421" i="30"/>
  <c r="P3421" i="30"/>
  <c r="H3421" i="30"/>
  <c r="F3421" i="30"/>
  <c r="R3420" i="30"/>
  <c r="Q3420" i="30"/>
  <c r="P3420" i="30"/>
  <c r="H3420" i="30"/>
  <c r="F3420" i="30"/>
  <c r="Q3419" i="30"/>
  <c r="P3419" i="30"/>
  <c r="R3419" i="30" s="1"/>
  <c r="H3419" i="30"/>
  <c r="F3419" i="30"/>
  <c r="R3418" i="30"/>
  <c r="Q3418" i="30"/>
  <c r="P3418" i="30"/>
  <c r="H3418" i="30"/>
  <c r="F3418" i="30"/>
  <c r="R3417" i="30"/>
  <c r="Q3417" i="30"/>
  <c r="P3417" i="30"/>
  <c r="H3417" i="30"/>
  <c r="F3417" i="30"/>
  <c r="R3416" i="30"/>
  <c r="Q3416" i="30"/>
  <c r="P3416" i="30"/>
  <c r="H3416" i="30"/>
  <c r="F3416" i="30"/>
  <c r="Q3415" i="30"/>
  <c r="P3415" i="30"/>
  <c r="R3415" i="30" s="1"/>
  <c r="H3415" i="30"/>
  <c r="F3415" i="30"/>
  <c r="Q3414" i="30"/>
  <c r="P3414" i="30"/>
  <c r="R3414" i="30" s="1"/>
  <c r="H3414" i="30"/>
  <c r="F3414" i="30"/>
  <c r="R3413" i="30"/>
  <c r="Q3413" i="30"/>
  <c r="P3413" i="30"/>
  <c r="H3413" i="30"/>
  <c r="F3413" i="30"/>
  <c r="Q3412" i="30"/>
  <c r="P3412" i="30"/>
  <c r="R3412" i="30" s="1"/>
  <c r="H3412" i="30"/>
  <c r="F3412" i="30"/>
  <c r="Q3411" i="30"/>
  <c r="P3411" i="30"/>
  <c r="R3411" i="30" s="1"/>
  <c r="H3411" i="30"/>
  <c r="F3411" i="30"/>
  <c r="Q3410" i="30"/>
  <c r="P3410" i="30"/>
  <c r="R3410" i="30" s="1"/>
  <c r="H3410" i="30"/>
  <c r="F3410" i="30"/>
  <c r="R3409" i="30"/>
  <c r="Q3409" i="30"/>
  <c r="P3409" i="30"/>
  <c r="H3409" i="30"/>
  <c r="F3409" i="30"/>
  <c r="Q3408" i="30"/>
  <c r="P3408" i="30"/>
  <c r="R3408" i="30" s="1"/>
  <c r="H3408" i="30"/>
  <c r="F3408" i="30"/>
  <c r="Q3407" i="30"/>
  <c r="P3407" i="30"/>
  <c r="R3407" i="30" s="1"/>
  <c r="H3407" i="30"/>
  <c r="F3407" i="30"/>
  <c r="Q3406" i="30"/>
  <c r="P3406" i="30"/>
  <c r="R3406" i="30" s="1"/>
  <c r="H3406" i="30"/>
  <c r="F3406" i="30"/>
  <c r="R3405" i="30"/>
  <c r="Q3405" i="30"/>
  <c r="P3405" i="30"/>
  <c r="H3405" i="30"/>
  <c r="F3405" i="30"/>
  <c r="R3404" i="30"/>
  <c r="Q3404" i="30"/>
  <c r="P3404" i="30"/>
  <c r="H3404" i="30"/>
  <c r="F3404" i="30"/>
  <c r="R3403" i="30"/>
  <c r="Q3403" i="30"/>
  <c r="P3403" i="30"/>
  <c r="H3403" i="30"/>
  <c r="F3403" i="30"/>
  <c r="R3402" i="30"/>
  <c r="Q3402" i="30"/>
  <c r="P3402" i="30"/>
  <c r="H3402" i="30"/>
  <c r="F3402" i="30"/>
  <c r="R3401" i="30"/>
  <c r="Q3401" i="30"/>
  <c r="P3401" i="30"/>
  <c r="H3401" i="30"/>
  <c r="F3401" i="30"/>
  <c r="R3400" i="30"/>
  <c r="Q3400" i="30"/>
  <c r="P3400" i="30"/>
  <c r="H3400" i="30"/>
  <c r="F3400" i="30"/>
  <c r="Q3399" i="30"/>
  <c r="P3399" i="30"/>
  <c r="R3399" i="30" s="1"/>
  <c r="H3399" i="30"/>
  <c r="F3399" i="30"/>
  <c r="Q3398" i="30"/>
  <c r="P3398" i="30"/>
  <c r="R3398" i="30" s="1"/>
  <c r="H3398" i="30"/>
  <c r="F3398" i="30"/>
  <c r="R3397" i="30"/>
  <c r="Q3397" i="30"/>
  <c r="P3397" i="30"/>
  <c r="H3397" i="30"/>
  <c r="F3397" i="30"/>
  <c r="Q3396" i="30"/>
  <c r="P3396" i="30"/>
  <c r="R3396" i="30" s="1"/>
  <c r="H3396" i="30"/>
  <c r="F3396" i="30"/>
  <c r="Q3395" i="30"/>
  <c r="P3395" i="30"/>
  <c r="R3395" i="30" s="1"/>
  <c r="H3395" i="30"/>
  <c r="F3395" i="30"/>
  <c r="Q3394" i="30"/>
  <c r="P3394" i="30"/>
  <c r="R3394" i="30" s="1"/>
  <c r="H3394" i="30"/>
  <c r="F3394" i="30"/>
  <c r="R3393" i="30"/>
  <c r="Q3393" i="30"/>
  <c r="P3393" i="30"/>
  <c r="H3393" i="30"/>
  <c r="F3393" i="30"/>
  <c r="Q3392" i="30"/>
  <c r="P3392" i="30"/>
  <c r="R3392" i="30" s="1"/>
  <c r="H3392" i="30"/>
  <c r="F3392" i="30"/>
  <c r="Q3391" i="30"/>
  <c r="P3391" i="30"/>
  <c r="R3391" i="30" s="1"/>
  <c r="H3391" i="30"/>
  <c r="F3391" i="30"/>
  <c r="R3390" i="30"/>
  <c r="Q3390" i="30"/>
  <c r="P3390" i="30"/>
  <c r="H3390" i="30"/>
  <c r="F3390" i="30"/>
  <c r="R3389" i="30"/>
  <c r="Q3389" i="30"/>
  <c r="P3389" i="30"/>
  <c r="H3389" i="30"/>
  <c r="F3389" i="30"/>
  <c r="R3388" i="30"/>
  <c r="Q3388" i="30"/>
  <c r="P3388" i="30"/>
  <c r="H3388" i="30"/>
  <c r="F3388" i="30"/>
  <c r="R3387" i="30"/>
  <c r="Q3387" i="30"/>
  <c r="P3387" i="30"/>
  <c r="H3387" i="30"/>
  <c r="F3387" i="30"/>
  <c r="R3386" i="30"/>
  <c r="Q3386" i="30"/>
  <c r="P3386" i="30"/>
  <c r="H3386" i="30"/>
  <c r="F3386" i="30"/>
  <c r="R3385" i="30"/>
  <c r="Q3385" i="30"/>
  <c r="P3385" i="30"/>
  <c r="H3385" i="30"/>
  <c r="F3385" i="30"/>
  <c r="R3384" i="30"/>
  <c r="Q3384" i="30"/>
  <c r="P3384" i="30"/>
  <c r="H3384" i="30"/>
  <c r="F3384" i="30"/>
  <c r="Q3383" i="30"/>
  <c r="P3383" i="30"/>
  <c r="R3383" i="30" s="1"/>
  <c r="H3383" i="30"/>
  <c r="F3383" i="30"/>
  <c r="Q3382" i="30"/>
  <c r="P3382" i="30"/>
  <c r="R3382" i="30" s="1"/>
  <c r="H3382" i="30"/>
  <c r="F3382" i="30"/>
  <c r="R3381" i="30"/>
  <c r="Q3381" i="30"/>
  <c r="P3381" i="30"/>
  <c r="H3381" i="30"/>
  <c r="F3381" i="30"/>
  <c r="Q3380" i="30"/>
  <c r="P3380" i="30"/>
  <c r="R3380" i="30" s="1"/>
  <c r="H3380" i="30"/>
  <c r="F3380" i="30"/>
  <c r="Q3379" i="30"/>
  <c r="P3379" i="30"/>
  <c r="R3379" i="30" s="1"/>
  <c r="H3379" i="30"/>
  <c r="F3379" i="30"/>
  <c r="Q3378" i="30"/>
  <c r="P3378" i="30"/>
  <c r="R3378" i="30" s="1"/>
  <c r="H3378" i="30"/>
  <c r="F3378" i="30"/>
  <c r="Q3377" i="30"/>
  <c r="P3377" i="30"/>
  <c r="R3377" i="30" s="1"/>
  <c r="H3377" i="30"/>
  <c r="F3377" i="30"/>
  <c r="Q3376" i="30"/>
  <c r="P3376" i="30"/>
  <c r="R3376" i="30" s="1"/>
  <c r="H3376" i="30"/>
  <c r="F3376" i="30"/>
  <c r="Q3375" i="30"/>
  <c r="P3375" i="30"/>
  <c r="R3375" i="30" s="1"/>
  <c r="H3375" i="30"/>
  <c r="F3375" i="30"/>
  <c r="Q3374" i="30"/>
  <c r="P3374" i="30"/>
  <c r="R3374" i="30" s="1"/>
  <c r="H3374" i="30"/>
  <c r="F3374" i="30"/>
  <c r="R3373" i="30"/>
  <c r="Q3373" i="30"/>
  <c r="P3373" i="30"/>
  <c r="H3373" i="30"/>
  <c r="F3373" i="30"/>
  <c r="R3372" i="30"/>
  <c r="Q3372" i="30"/>
  <c r="P3372" i="30"/>
  <c r="H3372" i="30"/>
  <c r="F3372" i="30"/>
  <c r="R3371" i="30"/>
  <c r="Q3371" i="30"/>
  <c r="P3371" i="30"/>
  <c r="H3371" i="30"/>
  <c r="F3371" i="30"/>
  <c r="R3370" i="30"/>
  <c r="Q3370" i="30"/>
  <c r="P3370" i="30"/>
  <c r="H3370" i="30"/>
  <c r="F3370" i="30"/>
  <c r="R3369" i="30"/>
  <c r="Q3369" i="30"/>
  <c r="P3369" i="30"/>
  <c r="H3369" i="30"/>
  <c r="F3369" i="30"/>
  <c r="R3368" i="30"/>
  <c r="Q3368" i="30"/>
  <c r="P3368" i="30"/>
  <c r="H3368" i="30"/>
  <c r="F3368" i="30"/>
  <c r="Q3367" i="30"/>
  <c r="P3367" i="30"/>
  <c r="R3367" i="30" s="1"/>
  <c r="H3367" i="30"/>
  <c r="F3367" i="30"/>
  <c r="Q3366" i="30"/>
  <c r="P3366" i="30"/>
  <c r="R3366" i="30" s="1"/>
  <c r="H3366" i="30"/>
  <c r="F3366" i="30"/>
  <c r="R3365" i="30"/>
  <c r="Q3365" i="30"/>
  <c r="P3365" i="30"/>
  <c r="H3365" i="30"/>
  <c r="F3365" i="30"/>
  <c r="Q3364" i="30"/>
  <c r="P3364" i="30"/>
  <c r="R3364" i="30" s="1"/>
  <c r="H3364" i="30"/>
  <c r="F3364" i="30"/>
  <c r="Q3363" i="30"/>
  <c r="P3363" i="30"/>
  <c r="R3363" i="30" s="1"/>
  <c r="H3363" i="30"/>
  <c r="F3363" i="30"/>
  <c r="Q3362" i="30"/>
  <c r="P3362" i="30"/>
  <c r="R3362" i="30" s="1"/>
  <c r="H3362" i="30"/>
  <c r="F3362" i="30"/>
  <c r="Q3361" i="30"/>
  <c r="P3361" i="30"/>
  <c r="R3361" i="30" s="1"/>
  <c r="H3361" i="30"/>
  <c r="F3361" i="30"/>
  <c r="Q3360" i="30"/>
  <c r="P3360" i="30"/>
  <c r="R3360" i="30" s="1"/>
  <c r="H3360" i="30"/>
  <c r="F3360" i="30"/>
  <c r="Q3359" i="30"/>
  <c r="P3359" i="30"/>
  <c r="R3359" i="30" s="1"/>
  <c r="H3359" i="30"/>
  <c r="F3359" i="30"/>
  <c r="Q3358" i="30"/>
  <c r="P3358" i="30"/>
  <c r="R3358" i="30" s="1"/>
  <c r="H3358" i="30"/>
  <c r="F3358" i="30"/>
  <c r="R3357" i="30"/>
  <c r="Q3357" i="30"/>
  <c r="P3357" i="30"/>
  <c r="H3357" i="30"/>
  <c r="F3357" i="30"/>
  <c r="R3356" i="30"/>
  <c r="Q3356" i="30"/>
  <c r="P3356" i="30"/>
  <c r="H3356" i="30"/>
  <c r="F3356" i="30"/>
  <c r="R3355" i="30"/>
  <c r="Q3355" i="30"/>
  <c r="P3355" i="30"/>
  <c r="H3355" i="30"/>
  <c r="F3355" i="30"/>
  <c r="R3354" i="30"/>
  <c r="Q3354" i="30"/>
  <c r="P3354" i="30"/>
  <c r="H3354" i="30"/>
  <c r="F3354" i="30"/>
  <c r="R3353" i="30"/>
  <c r="Q3353" i="30"/>
  <c r="P3353" i="30"/>
  <c r="H3353" i="30"/>
  <c r="F3353" i="30"/>
  <c r="R3352" i="30"/>
  <c r="Q3352" i="30"/>
  <c r="P3352" i="30"/>
  <c r="H3352" i="30"/>
  <c r="F3352" i="30"/>
  <c r="Q3351" i="30"/>
  <c r="P3351" i="30"/>
  <c r="R3351" i="30" s="1"/>
  <c r="H3351" i="30"/>
  <c r="F3351" i="30"/>
  <c r="Q3350" i="30"/>
  <c r="P3350" i="30"/>
  <c r="R3350" i="30" s="1"/>
  <c r="H3350" i="30"/>
  <c r="F3350" i="30"/>
  <c r="R3349" i="30"/>
  <c r="Q3349" i="30"/>
  <c r="P3349" i="30"/>
  <c r="H3349" i="30"/>
  <c r="F3349" i="30"/>
  <c r="Q3348" i="30"/>
  <c r="P3348" i="30"/>
  <c r="R3348" i="30" s="1"/>
  <c r="H3348" i="30"/>
  <c r="F3348" i="30"/>
  <c r="Q3347" i="30"/>
  <c r="P3347" i="30"/>
  <c r="R3347" i="30" s="1"/>
  <c r="H3347" i="30"/>
  <c r="F3347" i="30"/>
  <c r="Q3346" i="30"/>
  <c r="P3346" i="30"/>
  <c r="R3346" i="30" s="1"/>
  <c r="H3346" i="30"/>
  <c r="F3346" i="30"/>
  <c r="Q3345" i="30"/>
  <c r="P3345" i="30"/>
  <c r="R3345" i="30" s="1"/>
  <c r="H3345" i="30"/>
  <c r="F3345" i="30"/>
  <c r="Q3344" i="30"/>
  <c r="P3344" i="30"/>
  <c r="R3344" i="30" s="1"/>
  <c r="H3344" i="30"/>
  <c r="F3344" i="30"/>
  <c r="Q3343" i="30"/>
  <c r="P3343" i="30"/>
  <c r="R3343" i="30" s="1"/>
  <c r="H3343" i="30"/>
  <c r="F3343" i="30"/>
  <c r="Q3342" i="30"/>
  <c r="P3342" i="30"/>
  <c r="R3342" i="30" s="1"/>
  <c r="H3342" i="30"/>
  <c r="F3342" i="30"/>
  <c r="R3341" i="30"/>
  <c r="Q3341" i="30"/>
  <c r="P3341" i="30"/>
  <c r="H3341" i="30"/>
  <c r="F3341" i="30"/>
  <c r="R3340" i="30"/>
  <c r="Q3340" i="30"/>
  <c r="P3340" i="30"/>
  <c r="H3340" i="30"/>
  <c r="F3340" i="30"/>
  <c r="R3339" i="30"/>
  <c r="Q3339" i="30"/>
  <c r="P3339" i="30"/>
  <c r="H3339" i="30"/>
  <c r="F3339" i="30"/>
  <c r="R3338" i="30"/>
  <c r="Q3338" i="30"/>
  <c r="P3338" i="30"/>
  <c r="H3338" i="30"/>
  <c r="F3338" i="30"/>
  <c r="R3337" i="30"/>
  <c r="Q3337" i="30"/>
  <c r="P3337" i="30"/>
  <c r="H3337" i="30"/>
  <c r="F3337" i="30"/>
  <c r="R3336" i="30"/>
  <c r="Q3336" i="30"/>
  <c r="P3336" i="30"/>
  <c r="H3336" i="30"/>
  <c r="F3336" i="30"/>
  <c r="Q3335" i="30"/>
  <c r="P3335" i="30"/>
  <c r="R3335" i="30" s="1"/>
  <c r="H3335" i="30"/>
  <c r="F3335" i="30"/>
  <c r="Q3334" i="30"/>
  <c r="P3334" i="30"/>
  <c r="R3334" i="30" s="1"/>
  <c r="H3334" i="30"/>
  <c r="F3334" i="30"/>
  <c r="R3333" i="30"/>
  <c r="Q3333" i="30"/>
  <c r="P3333" i="30"/>
  <c r="H3333" i="30"/>
  <c r="F3333" i="30"/>
  <c r="Q3332" i="30"/>
  <c r="P3332" i="30"/>
  <c r="R3332" i="30" s="1"/>
  <c r="H3332" i="30"/>
  <c r="F3332" i="30"/>
  <c r="Q3331" i="30"/>
  <c r="P3331" i="30"/>
  <c r="R3331" i="30" s="1"/>
  <c r="H3331" i="30"/>
  <c r="F3331" i="30"/>
  <c r="Q3330" i="30"/>
  <c r="P3330" i="30"/>
  <c r="R3330" i="30" s="1"/>
  <c r="H3330" i="30"/>
  <c r="F3330" i="30"/>
  <c r="R3329" i="30"/>
  <c r="Q3329" i="30"/>
  <c r="P3329" i="30"/>
  <c r="H3329" i="30"/>
  <c r="F3329" i="30"/>
  <c r="Q3328" i="30"/>
  <c r="P3328" i="30"/>
  <c r="R3328" i="30" s="1"/>
  <c r="H3328" i="30"/>
  <c r="F3328" i="30"/>
  <c r="Q3327" i="30"/>
  <c r="P3327" i="30"/>
  <c r="R3327" i="30" s="1"/>
  <c r="H3327" i="30"/>
  <c r="F3327" i="30"/>
  <c r="R3326" i="30"/>
  <c r="Q3326" i="30"/>
  <c r="P3326" i="30"/>
  <c r="H3326" i="30"/>
  <c r="F3326" i="30"/>
  <c r="R3325" i="30"/>
  <c r="Q3325" i="30"/>
  <c r="P3325" i="30"/>
  <c r="H3325" i="30"/>
  <c r="F3325" i="30"/>
  <c r="R3324" i="30"/>
  <c r="Q3324" i="30"/>
  <c r="P3324" i="30"/>
  <c r="H3324" i="30"/>
  <c r="F3324" i="30"/>
  <c r="R3323" i="30"/>
  <c r="Q3323" i="30"/>
  <c r="P3323" i="30"/>
  <c r="H3323" i="30"/>
  <c r="F3323" i="30"/>
  <c r="R3322" i="30"/>
  <c r="Q3322" i="30"/>
  <c r="P3322" i="30"/>
  <c r="H3322" i="30"/>
  <c r="F3322" i="30"/>
  <c r="R3321" i="30"/>
  <c r="Q3321" i="30"/>
  <c r="P3321" i="30"/>
  <c r="H3321" i="30"/>
  <c r="F3321" i="30"/>
  <c r="R3320" i="30"/>
  <c r="Q3320" i="30"/>
  <c r="P3320" i="30"/>
  <c r="H3320" i="30"/>
  <c r="F3320" i="30"/>
  <c r="Q3319" i="30"/>
  <c r="P3319" i="30"/>
  <c r="R3319" i="30" s="1"/>
  <c r="H3319" i="30"/>
  <c r="F3319" i="30"/>
  <c r="Q3318" i="30"/>
  <c r="P3318" i="30"/>
  <c r="R3318" i="30" s="1"/>
  <c r="H3318" i="30"/>
  <c r="F3318" i="30"/>
  <c r="R3317" i="30"/>
  <c r="Q3317" i="30"/>
  <c r="P3317" i="30"/>
  <c r="H3317" i="30"/>
  <c r="F3317" i="30"/>
  <c r="Q3316" i="30"/>
  <c r="P3316" i="30"/>
  <c r="R3316" i="30" s="1"/>
  <c r="H3316" i="30"/>
  <c r="F3316" i="30"/>
  <c r="Q3315" i="30"/>
  <c r="P3315" i="30"/>
  <c r="R3315" i="30" s="1"/>
  <c r="H3315" i="30"/>
  <c r="F3315" i="30"/>
  <c r="Q3314" i="30"/>
  <c r="P3314" i="30"/>
  <c r="R3314" i="30" s="1"/>
  <c r="H3314" i="30"/>
  <c r="F3314" i="30"/>
  <c r="R3313" i="30"/>
  <c r="Q3313" i="30"/>
  <c r="P3313" i="30"/>
  <c r="H3313" i="30"/>
  <c r="F3313" i="30"/>
  <c r="Q3312" i="30"/>
  <c r="P3312" i="30"/>
  <c r="R3312" i="30" s="1"/>
  <c r="H3312" i="30"/>
  <c r="F3312" i="30"/>
  <c r="Q3311" i="30"/>
  <c r="P3311" i="30"/>
  <c r="R3311" i="30" s="1"/>
  <c r="H3311" i="30"/>
  <c r="F3311" i="30"/>
  <c r="R3310" i="30"/>
  <c r="Q3310" i="30"/>
  <c r="P3310" i="30"/>
  <c r="H3310" i="30"/>
  <c r="F3310" i="30"/>
  <c r="R3309" i="30"/>
  <c r="Q3309" i="30"/>
  <c r="P3309" i="30"/>
  <c r="H3309" i="30"/>
  <c r="F3309" i="30"/>
  <c r="R3308" i="30"/>
  <c r="Q3308" i="30"/>
  <c r="P3308" i="30"/>
  <c r="H3308" i="30"/>
  <c r="F3308" i="30"/>
  <c r="R3307" i="30"/>
  <c r="Q3307" i="30"/>
  <c r="P3307" i="30"/>
  <c r="H3307" i="30"/>
  <c r="F3307" i="30"/>
  <c r="R3306" i="30"/>
  <c r="Q3306" i="30"/>
  <c r="P3306" i="30"/>
  <c r="H3306" i="30"/>
  <c r="F3306" i="30"/>
  <c r="R3305" i="30"/>
  <c r="Q3305" i="30"/>
  <c r="P3305" i="30"/>
  <c r="H3305" i="30"/>
  <c r="F3305" i="30"/>
  <c r="R3304" i="30"/>
  <c r="Q3304" i="30"/>
  <c r="P3304" i="30"/>
  <c r="H3304" i="30"/>
  <c r="F3304" i="30"/>
  <c r="Q3303" i="30"/>
  <c r="P3303" i="30"/>
  <c r="R3303" i="30" s="1"/>
  <c r="H3303" i="30"/>
  <c r="F3303" i="30"/>
  <c r="Q3302" i="30"/>
  <c r="P3302" i="30"/>
  <c r="R3302" i="30" s="1"/>
  <c r="H3302" i="30"/>
  <c r="F3302" i="30"/>
  <c r="R3301" i="30"/>
  <c r="Q3301" i="30"/>
  <c r="P3301" i="30"/>
  <c r="H3301" i="30"/>
  <c r="F3301" i="30"/>
  <c r="Q3300" i="30"/>
  <c r="P3300" i="30"/>
  <c r="R3300" i="30" s="1"/>
  <c r="H3300" i="30"/>
  <c r="F3300" i="30"/>
  <c r="Q3299" i="30"/>
  <c r="P3299" i="30"/>
  <c r="R3299" i="30" s="1"/>
  <c r="H3299" i="30"/>
  <c r="F3299" i="30"/>
  <c r="Q3298" i="30"/>
  <c r="P3298" i="30"/>
  <c r="R3298" i="30" s="1"/>
  <c r="H3298" i="30"/>
  <c r="F3298" i="30"/>
  <c r="R3297" i="30"/>
  <c r="Q3297" i="30"/>
  <c r="P3297" i="30"/>
  <c r="H3297" i="30"/>
  <c r="F3297" i="30"/>
  <c r="Q3296" i="30"/>
  <c r="P3296" i="30"/>
  <c r="R3296" i="30" s="1"/>
  <c r="H3296" i="30"/>
  <c r="F3296" i="30"/>
  <c r="Q3295" i="30"/>
  <c r="P3295" i="30"/>
  <c r="R3295" i="30" s="1"/>
  <c r="H3295" i="30"/>
  <c r="F3295" i="30"/>
  <c r="R3294" i="30"/>
  <c r="Q3294" i="30"/>
  <c r="P3294" i="30"/>
  <c r="H3294" i="30"/>
  <c r="F3294" i="30"/>
  <c r="R3293" i="30"/>
  <c r="Q3293" i="30"/>
  <c r="P3293" i="30"/>
  <c r="H3293" i="30"/>
  <c r="F3293" i="30"/>
  <c r="R3292" i="30"/>
  <c r="Q3292" i="30"/>
  <c r="P3292" i="30"/>
  <c r="H3292" i="30"/>
  <c r="F3292" i="30"/>
  <c r="R3291" i="30"/>
  <c r="Q3291" i="30"/>
  <c r="P3291" i="30"/>
  <c r="H3291" i="30"/>
  <c r="F3291" i="30"/>
  <c r="R3290" i="30"/>
  <c r="Q3290" i="30"/>
  <c r="P3290" i="30"/>
  <c r="H3290" i="30"/>
  <c r="F3290" i="30"/>
  <c r="R3289" i="30"/>
  <c r="Q3289" i="30"/>
  <c r="P3289" i="30"/>
  <c r="H3289" i="30"/>
  <c r="F3289" i="30"/>
  <c r="R3288" i="30"/>
  <c r="Q3288" i="30"/>
  <c r="P3288" i="30"/>
  <c r="H3288" i="30"/>
  <c r="F3288" i="30"/>
  <c r="Q3287" i="30"/>
  <c r="P3287" i="30"/>
  <c r="R3287" i="30" s="1"/>
  <c r="H3287" i="30"/>
  <c r="F3287" i="30"/>
  <c r="Q3286" i="30"/>
  <c r="P3286" i="30"/>
  <c r="R3286" i="30" s="1"/>
  <c r="H3286" i="30"/>
  <c r="F3286" i="30"/>
  <c r="R3285" i="30"/>
  <c r="Q3285" i="30"/>
  <c r="P3285" i="30"/>
  <c r="H3285" i="30"/>
  <c r="F3285" i="30"/>
  <c r="Q3284" i="30"/>
  <c r="P3284" i="30"/>
  <c r="R3284" i="30" s="1"/>
  <c r="H3284" i="30"/>
  <c r="F3284" i="30"/>
  <c r="Q3283" i="30"/>
  <c r="P3283" i="30"/>
  <c r="R3283" i="30" s="1"/>
  <c r="H3283" i="30"/>
  <c r="F3283" i="30"/>
  <c r="Q3282" i="30"/>
  <c r="P3282" i="30"/>
  <c r="R3282" i="30" s="1"/>
  <c r="H3282" i="30"/>
  <c r="F3282" i="30"/>
  <c r="R3281" i="30"/>
  <c r="Q3281" i="30"/>
  <c r="P3281" i="30"/>
  <c r="H3281" i="30"/>
  <c r="F3281" i="30"/>
  <c r="Q3280" i="30"/>
  <c r="P3280" i="30"/>
  <c r="R3280" i="30" s="1"/>
  <c r="H3280" i="30"/>
  <c r="F3280" i="30"/>
  <c r="Q3279" i="30"/>
  <c r="P3279" i="30"/>
  <c r="R3279" i="30" s="1"/>
  <c r="H3279" i="30"/>
  <c r="F3279" i="30"/>
  <c r="R3278" i="30"/>
  <c r="Q3278" i="30"/>
  <c r="P3278" i="30"/>
  <c r="H3278" i="30"/>
  <c r="F3278" i="30"/>
  <c r="R3277" i="30"/>
  <c r="Q3277" i="30"/>
  <c r="P3277" i="30"/>
  <c r="H3277" i="30"/>
  <c r="F3277" i="30"/>
  <c r="R3276" i="30"/>
  <c r="Q3276" i="30"/>
  <c r="P3276" i="30"/>
  <c r="H3276" i="30"/>
  <c r="F3276" i="30"/>
  <c r="R3275" i="30"/>
  <c r="Q3275" i="30"/>
  <c r="P3275" i="30"/>
  <c r="H3275" i="30"/>
  <c r="F3275" i="30"/>
  <c r="R3274" i="30"/>
  <c r="Q3274" i="30"/>
  <c r="P3274" i="30"/>
  <c r="H3274" i="30"/>
  <c r="F3274" i="30"/>
  <c r="R3273" i="30"/>
  <c r="Q3273" i="30"/>
  <c r="P3273" i="30"/>
  <c r="H3273" i="30"/>
  <c r="F3273" i="30"/>
  <c r="R3272" i="30"/>
  <c r="Q3272" i="30"/>
  <c r="P3272" i="30"/>
  <c r="H3272" i="30"/>
  <c r="F3272" i="30"/>
  <c r="Q3271" i="30"/>
  <c r="P3271" i="30"/>
  <c r="R3271" i="30" s="1"/>
  <c r="H3271" i="30"/>
  <c r="F3271" i="30"/>
  <c r="Q3270" i="30"/>
  <c r="P3270" i="30"/>
  <c r="R3270" i="30" s="1"/>
  <c r="H3270" i="30"/>
  <c r="F3270" i="30"/>
  <c r="R3269" i="30"/>
  <c r="Q3269" i="30"/>
  <c r="P3269" i="30"/>
  <c r="H3269" i="30"/>
  <c r="F3269" i="30"/>
  <c r="Q3268" i="30"/>
  <c r="P3268" i="30"/>
  <c r="R3268" i="30" s="1"/>
  <c r="H3268" i="30"/>
  <c r="F3268" i="30"/>
  <c r="Q3267" i="30"/>
  <c r="P3267" i="30"/>
  <c r="R3267" i="30" s="1"/>
  <c r="H3267" i="30"/>
  <c r="F3267" i="30"/>
  <c r="Q3266" i="30"/>
  <c r="P3266" i="30"/>
  <c r="R3266" i="30" s="1"/>
  <c r="H3266" i="30"/>
  <c r="F3266" i="30"/>
  <c r="R3265" i="30"/>
  <c r="Q3265" i="30"/>
  <c r="P3265" i="30"/>
  <c r="H3265" i="30"/>
  <c r="F3265" i="30"/>
  <c r="Q3264" i="30"/>
  <c r="P3264" i="30"/>
  <c r="R3264" i="30" s="1"/>
  <c r="H3264" i="30"/>
  <c r="F3264" i="30"/>
  <c r="Q3263" i="30"/>
  <c r="P3263" i="30"/>
  <c r="R3263" i="30" s="1"/>
  <c r="H3263" i="30"/>
  <c r="F3263" i="30"/>
  <c r="R3262" i="30"/>
  <c r="Q3262" i="30"/>
  <c r="P3262" i="30"/>
  <c r="H3262" i="30"/>
  <c r="F3262" i="30"/>
  <c r="R3261" i="30"/>
  <c r="Q3261" i="30"/>
  <c r="P3261" i="30"/>
  <c r="H3261" i="30"/>
  <c r="F3261" i="30"/>
  <c r="R3260" i="30"/>
  <c r="Q3260" i="30"/>
  <c r="P3260" i="30"/>
  <c r="H3260" i="30"/>
  <c r="F3260" i="30"/>
  <c r="R3259" i="30"/>
  <c r="Q3259" i="30"/>
  <c r="P3259" i="30"/>
  <c r="H3259" i="30"/>
  <c r="F3259" i="30"/>
  <c r="R3258" i="30"/>
  <c r="Q3258" i="30"/>
  <c r="P3258" i="30"/>
  <c r="H3258" i="30"/>
  <c r="F3258" i="30"/>
  <c r="R3257" i="30"/>
  <c r="Q3257" i="30"/>
  <c r="P3257" i="30"/>
  <c r="H3257" i="30"/>
  <c r="F3257" i="30"/>
  <c r="R3256" i="30"/>
  <c r="Q3256" i="30"/>
  <c r="P3256" i="30"/>
  <c r="H3256" i="30"/>
  <c r="F3256" i="30"/>
  <c r="Q3255" i="30"/>
  <c r="P3255" i="30"/>
  <c r="R3255" i="30" s="1"/>
  <c r="H3255" i="30"/>
  <c r="F3255" i="30"/>
  <c r="Q3254" i="30"/>
  <c r="P3254" i="30"/>
  <c r="R3254" i="30" s="1"/>
  <c r="H3254" i="30"/>
  <c r="F3254" i="30"/>
  <c r="R3253" i="30"/>
  <c r="Q3253" i="30"/>
  <c r="P3253" i="30"/>
  <c r="H3253" i="30"/>
  <c r="F3253" i="30"/>
  <c r="Q3252" i="30"/>
  <c r="P3252" i="30"/>
  <c r="R3252" i="30" s="1"/>
  <c r="H3252" i="30"/>
  <c r="F3252" i="30"/>
  <c r="Q3251" i="30"/>
  <c r="P3251" i="30"/>
  <c r="R3251" i="30" s="1"/>
  <c r="H3251" i="30"/>
  <c r="F3251" i="30"/>
  <c r="Q3250" i="30"/>
  <c r="P3250" i="30"/>
  <c r="R3250" i="30" s="1"/>
  <c r="H3250" i="30"/>
  <c r="F3250" i="30"/>
  <c r="R3249" i="30"/>
  <c r="Q3249" i="30"/>
  <c r="P3249" i="30"/>
  <c r="H3249" i="30"/>
  <c r="F3249" i="30"/>
  <c r="Q3248" i="30"/>
  <c r="P3248" i="30"/>
  <c r="R3248" i="30" s="1"/>
  <c r="H3248" i="30"/>
  <c r="F3248" i="30"/>
  <c r="Q3247" i="30"/>
  <c r="P3247" i="30"/>
  <c r="R3247" i="30" s="1"/>
  <c r="H3247" i="30"/>
  <c r="F3247" i="30"/>
  <c r="R3246" i="30"/>
  <c r="Q3246" i="30"/>
  <c r="P3246" i="30"/>
  <c r="H3246" i="30"/>
  <c r="F3246" i="30"/>
  <c r="R3245" i="30"/>
  <c r="Q3245" i="30"/>
  <c r="P3245" i="30"/>
  <c r="H3245" i="30"/>
  <c r="F3245" i="30"/>
  <c r="R3244" i="30"/>
  <c r="Q3244" i="30"/>
  <c r="P3244" i="30"/>
  <c r="H3244" i="30"/>
  <c r="F3244" i="30"/>
  <c r="R3243" i="30"/>
  <c r="Q3243" i="30"/>
  <c r="P3243" i="30"/>
  <c r="H3243" i="30"/>
  <c r="F3243" i="30"/>
  <c r="R3242" i="30"/>
  <c r="Q3242" i="30"/>
  <c r="P3242" i="30"/>
  <c r="H3242" i="30"/>
  <c r="F3242" i="30"/>
  <c r="R3241" i="30"/>
  <c r="Q3241" i="30"/>
  <c r="P3241" i="30"/>
  <c r="H3241" i="30"/>
  <c r="F3241" i="30"/>
  <c r="R3240" i="30"/>
  <c r="Q3240" i="30"/>
  <c r="P3240" i="30"/>
  <c r="H3240" i="30"/>
  <c r="F3240" i="30"/>
  <c r="Q3239" i="30"/>
  <c r="P3239" i="30"/>
  <c r="R3239" i="30" s="1"/>
  <c r="H3239" i="30"/>
  <c r="F3239" i="30"/>
  <c r="Q3238" i="30"/>
  <c r="P3238" i="30"/>
  <c r="R3238" i="30" s="1"/>
  <c r="H3238" i="30"/>
  <c r="F3238" i="30"/>
  <c r="R3237" i="30"/>
  <c r="Q3237" i="30"/>
  <c r="P3237" i="30"/>
  <c r="H3237" i="30"/>
  <c r="F3237" i="30"/>
  <c r="Q3236" i="30"/>
  <c r="P3236" i="30"/>
  <c r="R3236" i="30" s="1"/>
  <c r="H3236" i="30"/>
  <c r="F3236" i="30"/>
  <c r="Q3235" i="30"/>
  <c r="P3235" i="30"/>
  <c r="R3235" i="30" s="1"/>
  <c r="H3235" i="30"/>
  <c r="F3235" i="30"/>
  <c r="Q3234" i="30"/>
  <c r="P3234" i="30"/>
  <c r="R3234" i="30" s="1"/>
  <c r="H3234" i="30"/>
  <c r="F3234" i="30"/>
  <c r="R3233" i="30"/>
  <c r="Q3233" i="30"/>
  <c r="P3233" i="30"/>
  <c r="H3233" i="30"/>
  <c r="F3233" i="30"/>
  <c r="Q3232" i="30"/>
  <c r="P3232" i="30"/>
  <c r="R3232" i="30" s="1"/>
  <c r="H3232" i="30"/>
  <c r="F3232" i="30"/>
  <c r="Q3231" i="30"/>
  <c r="P3231" i="30"/>
  <c r="R3231" i="30" s="1"/>
  <c r="H3231" i="30"/>
  <c r="F3231" i="30"/>
  <c r="R3230" i="30"/>
  <c r="Q3230" i="30"/>
  <c r="P3230" i="30"/>
  <c r="H3230" i="30"/>
  <c r="F3230" i="30"/>
  <c r="R3229" i="30"/>
  <c r="Q3229" i="30"/>
  <c r="P3229" i="30"/>
  <c r="H3229" i="30"/>
  <c r="F3229" i="30"/>
  <c r="R3228" i="30"/>
  <c r="Q3228" i="30"/>
  <c r="P3228" i="30"/>
  <c r="H3228" i="30"/>
  <c r="F3228" i="30"/>
  <c r="R3227" i="30"/>
  <c r="Q3227" i="30"/>
  <c r="P3227" i="30"/>
  <c r="H3227" i="30"/>
  <c r="F3227" i="30"/>
  <c r="R3226" i="30"/>
  <c r="Q3226" i="30"/>
  <c r="P3226" i="30"/>
  <c r="H3226" i="30"/>
  <c r="F3226" i="30"/>
  <c r="R3225" i="30"/>
  <c r="Q3225" i="30"/>
  <c r="P3225" i="30"/>
  <c r="H3225" i="30"/>
  <c r="F3225" i="30"/>
  <c r="R3224" i="30"/>
  <c r="Q3224" i="30"/>
  <c r="P3224" i="30"/>
  <c r="H3224" i="30"/>
  <c r="F3224" i="30"/>
  <c r="Q3223" i="30"/>
  <c r="P3223" i="30"/>
  <c r="R3223" i="30" s="1"/>
  <c r="H3223" i="30"/>
  <c r="F3223" i="30"/>
  <c r="Q3222" i="30"/>
  <c r="P3222" i="30"/>
  <c r="R3222" i="30" s="1"/>
  <c r="H3222" i="30"/>
  <c r="F3222" i="30"/>
  <c r="R3221" i="30"/>
  <c r="Q3221" i="30"/>
  <c r="P3221" i="30"/>
  <c r="H3221" i="30"/>
  <c r="F3221" i="30"/>
  <c r="Q3220" i="30"/>
  <c r="P3220" i="30"/>
  <c r="R3220" i="30" s="1"/>
  <c r="H3220" i="30"/>
  <c r="F3220" i="30"/>
  <c r="Q3219" i="30"/>
  <c r="P3219" i="30"/>
  <c r="R3219" i="30" s="1"/>
  <c r="H3219" i="30"/>
  <c r="F3219" i="30"/>
  <c r="Q3218" i="30"/>
  <c r="P3218" i="30"/>
  <c r="R3218" i="30" s="1"/>
  <c r="H3218" i="30"/>
  <c r="F3218" i="30"/>
  <c r="R3217" i="30"/>
  <c r="Q3217" i="30"/>
  <c r="P3217" i="30"/>
  <c r="H3217" i="30"/>
  <c r="F3217" i="30"/>
  <c r="Q3216" i="30"/>
  <c r="P3216" i="30"/>
  <c r="R3216" i="30" s="1"/>
  <c r="H3216" i="30"/>
  <c r="F3216" i="30"/>
  <c r="Q3215" i="30"/>
  <c r="P3215" i="30"/>
  <c r="R3215" i="30" s="1"/>
  <c r="H3215" i="30"/>
  <c r="F3215" i="30"/>
  <c r="R3214" i="30"/>
  <c r="Q3214" i="30"/>
  <c r="P3214" i="30"/>
  <c r="H3214" i="30"/>
  <c r="F3214" i="30"/>
  <c r="R3213" i="30"/>
  <c r="Q3213" i="30"/>
  <c r="P3213" i="30"/>
  <c r="H3213" i="30"/>
  <c r="F3213" i="30"/>
  <c r="R3212" i="30"/>
  <c r="Q3212" i="30"/>
  <c r="P3212" i="30"/>
  <c r="H3212" i="30"/>
  <c r="F3212" i="30"/>
  <c r="R3211" i="30"/>
  <c r="Q3211" i="30"/>
  <c r="P3211" i="30"/>
  <c r="H3211" i="30"/>
  <c r="F3211" i="30"/>
  <c r="R3210" i="30"/>
  <c r="Q3210" i="30"/>
  <c r="P3210" i="30"/>
  <c r="H3210" i="30"/>
  <c r="F3210" i="30"/>
  <c r="R3209" i="30"/>
  <c r="Q3209" i="30"/>
  <c r="P3209" i="30"/>
  <c r="H3209" i="30"/>
  <c r="F3209" i="30"/>
  <c r="R3208" i="30"/>
  <c r="Q3208" i="30"/>
  <c r="P3208" i="30"/>
  <c r="H3208" i="30"/>
  <c r="F3208" i="30"/>
  <c r="Q3207" i="30"/>
  <c r="P3207" i="30"/>
  <c r="R3207" i="30" s="1"/>
  <c r="H3207" i="30"/>
  <c r="F3207" i="30"/>
  <c r="Q3206" i="30"/>
  <c r="P3206" i="30"/>
  <c r="R3206" i="30" s="1"/>
  <c r="H3206" i="30"/>
  <c r="F3206" i="30"/>
  <c r="R3205" i="30"/>
  <c r="Q3205" i="30"/>
  <c r="P3205" i="30"/>
  <c r="H3205" i="30"/>
  <c r="F3205" i="30"/>
  <c r="Q3204" i="30"/>
  <c r="P3204" i="30"/>
  <c r="R3204" i="30" s="1"/>
  <c r="H3204" i="30"/>
  <c r="F3204" i="30"/>
  <c r="Q3203" i="30"/>
  <c r="P3203" i="30"/>
  <c r="R3203" i="30" s="1"/>
  <c r="H3203" i="30"/>
  <c r="F3203" i="30"/>
  <c r="Q3202" i="30"/>
  <c r="P3202" i="30"/>
  <c r="R3202" i="30" s="1"/>
  <c r="H3202" i="30"/>
  <c r="F3202" i="30"/>
  <c r="R3201" i="30"/>
  <c r="Q3201" i="30"/>
  <c r="P3201" i="30"/>
  <c r="H3201" i="30"/>
  <c r="F3201" i="30"/>
  <c r="Q3200" i="30"/>
  <c r="P3200" i="30"/>
  <c r="R3200" i="30" s="1"/>
  <c r="H3200" i="30"/>
  <c r="F3200" i="30"/>
  <c r="Q3199" i="30"/>
  <c r="P3199" i="30"/>
  <c r="R3199" i="30" s="1"/>
  <c r="H3199" i="30"/>
  <c r="F3199" i="30"/>
  <c r="R3198" i="30"/>
  <c r="Q3198" i="30"/>
  <c r="P3198" i="30"/>
  <c r="H3198" i="30"/>
  <c r="F3198" i="30"/>
  <c r="R3197" i="30"/>
  <c r="Q3197" i="30"/>
  <c r="P3197" i="30"/>
  <c r="H3197" i="30"/>
  <c r="F3197" i="30"/>
  <c r="R3196" i="30"/>
  <c r="Q3196" i="30"/>
  <c r="P3196" i="30"/>
  <c r="H3196" i="30"/>
  <c r="F3196" i="30"/>
  <c r="R3195" i="30"/>
  <c r="Q3195" i="30"/>
  <c r="P3195" i="30"/>
  <c r="H3195" i="30"/>
  <c r="F3195" i="30"/>
  <c r="R3194" i="30"/>
  <c r="Q3194" i="30"/>
  <c r="P3194" i="30"/>
  <c r="H3194" i="30"/>
  <c r="F3194" i="30"/>
  <c r="R3193" i="30"/>
  <c r="Q3193" i="30"/>
  <c r="P3193" i="30"/>
  <c r="H3193" i="30"/>
  <c r="F3193" i="30"/>
  <c r="R3192" i="30"/>
  <c r="Q3192" i="30"/>
  <c r="P3192" i="30"/>
  <c r="H3192" i="30"/>
  <c r="F3192" i="30"/>
  <c r="Q3191" i="30"/>
  <c r="P3191" i="30"/>
  <c r="R3191" i="30" s="1"/>
  <c r="H3191" i="30"/>
  <c r="F3191" i="30"/>
  <c r="Q3190" i="30"/>
  <c r="P3190" i="30"/>
  <c r="R3190" i="30" s="1"/>
  <c r="H3190" i="30"/>
  <c r="F3190" i="30"/>
  <c r="R3189" i="30"/>
  <c r="Q3189" i="30"/>
  <c r="P3189" i="30"/>
  <c r="H3189" i="30"/>
  <c r="F3189" i="30"/>
  <c r="Q3188" i="30"/>
  <c r="P3188" i="30"/>
  <c r="R3188" i="30" s="1"/>
  <c r="H3188" i="30"/>
  <c r="F3188" i="30"/>
  <c r="Q3187" i="30"/>
  <c r="P3187" i="30"/>
  <c r="R3187" i="30" s="1"/>
  <c r="H3187" i="30"/>
  <c r="F3187" i="30"/>
  <c r="Q3186" i="30"/>
  <c r="P3186" i="30"/>
  <c r="R3186" i="30" s="1"/>
  <c r="H3186" i="30"/>
  <c r="F3186" i="30"/>
  <c r="R3185" i="30"/>
  <c r="Q3185" i="30"/>
  <c r="P3185" i="30"/>
  <c r="H3185" i="30"/>
  <c r="F3185" i="30"/>
  <c r="Q3184" i="30"/>
  <c r="P3184" i="30"/>
  <c r="R3184" i="30" s="1"/>
  <c r="H3184" i="30"/>
  <c r="F3184" i="30"/>
  <c r="Q3183" i="30"/>
  <c r="P3183" i="30"/>
  <c r="R3183" i="30" s="1"/>
  <c r="H3183" i="30"/>
  <c r="F3183" i="30"/>
  <c r="R3182" i="30"/>
  <c r="Q3182" i="30"/>
  <c r="P3182" i="30"/>
  <c r="H3182" i="30"/>
  <c r="F3182" i="30"/>
  <c r="R3181" i="30"/>
  <c r="Q3181" i="30"/>
  <c r="P3181" i="30"/>
  <c r="H3181" i="30"/>
  <c r="F3181" i="30"/>
  <c r="R3180" i="30"/>
  <c r="Q3180" i="30"/>
  <c r="P3180" i="30"/>
  <c r="H3180" i="30"/>
  <c r="F3180" i="30"/>
  <c r="R3179" i="30"/>
  <c r="Q3179" i="30"/>
  <c r="P3179" i="30"/>
  <c r="H3179" i="30"/>
  <c r="F3179" i="30"/>
  <c r="R3178" i="30"/>
  <c r="Q3178" i="30"/>
  <c r="P3178" i="30"/>
  <c r="H3178" i="30"/>
  <c r="F3178" i="30"/>
  <c r="R3177" i="30"/>
  <c r="Q3177" i="30"/>
  <c r="P3177" i="30"/>
  <c r="H3177" i="30"/>
  <c r="F3177" i="30"/>
  <c r="R3176" i="30"/>
  <c r="Q3176" i="30"/>
  <c r="P3176" i="30"/>
  <c r="H3176" i="30"/>
  <c r="F3176" i="30"/>
  <c r="Q3175" i="30"/>
  <c r="P3175" i="30"/>
  <c r="R3175" i="30" s="1"/>
  <c r="H3175" i="30"/>
  <c r="F3175" i="30"/>
  <c r="Q3174" i="30"/>
  <c r="P3174" i="30"/>
  <c r="R3174" i="30" s="1"/>
  <c r="H3174" i="30"/>
  <c r="F3174" i="30"/>
  <c r="R3173" i="30"/>
  <c r="Q3173" i="30"/>
  <c r="P3173" i="30"/>
  <c r="H3173" i="30"/>
  <c r="F3173" i="30"/>
  <c r="Q3172" i="30"/>
  <c r="P3172" i="30"/>
  <c r="R3172" i="30" s="1"/>
  <c r="H3172" i="30"/>
  <c r="F3172" i="30"/>
  <c r="Q3171" i="30"/>
  <c r="P3171" i="30"/>
  <c r="R3171" i="30" s="1"/>
  <c r="H3171" i="30"/>
  <c r="F3171" i="30"/>
  <c r="Q3170" i="30"/>
  <c r="P3170" i="30"/>
  <c r="R3170" i="30" s="1"/>
  <c r="H3170" i="30"/>
  <c r="F3170" i="30"/>
  <c r="R3169" i="30"/>
  <c r="Q3169" i="30"/>
  <c r="P3169" i="30"/>
  <c r="H3169" i="30"/>
  <c r="F3169" i="30"/>
  <c r="Q3168" i="30"/>
  <c r="P3168" i="30"/>
  <c r="R3168" i="30" s="1"/>
  <c r="H3168" i="30"/>
  <c r="F3168" i="30"/>
  <c r="Q3167" i="30"/>
  <c r="P3167" i="30"/>
  <c r="R3167" i="30" s="1"/>
  <c r="H3167" i="30"/>
  <c r="F3167" i="30"/>
  <c r="R3166" i="30"/>
  <c r="Q3166" i="30"/>
  <c r="P3166" i="30"/>
  <c r="H3166" i="30"/>
  <c r="F3166" i="30"/>
  <c r="R3165" i="30"/>
  <c r="Q3165" i="30"/>
  <c r="P3165" i="30"/>
  <c r="H3165" i="30"/>
  <c r="F3165" i="30"/>
  <c r="R3164" i="30"/>
  <c r="Q3164" i="30"/>
  <c r="P3164" i="30"/>
  <c r="H3164" i="30"/>
  <c r="F3164" i="30"/>
  <c r="R3163" i="30"/>
  <c r="Q3163" i="30"/>
  <c r="P3163" i="30"/>
  <c r="H3163" i="30"/>
  <c r="F3163" i="30"/>
  <c r="R3162" i="30"/>
  <c r="Q3162" i="30"/>
  <c r="P3162" i="30"/>
  <c r="H3162" i="30"/>
  <c r="F3162" i="30"/>
  <c r="R3161" i="30"/>
  <c r="Q3161" i="30"/>
  <c r="P3161" i="30"/>
  <c r="H3161" i="30"/>
  <c r="F3161" i="30"/>
  <c r="R3160" i="30"/>
  <c r="Q3160" i="30"/>
  <c r="P3160" i="30"/>
  <c r="H3160" i="30"/>
  <c r="F3160" i="30"/>
  <c r="Q3159" i="30"/>
  <c r="P3159" i="30"/>
  <c r="R3159" i="30" s="1"/>
  <c r="H3159" i="30"/>
  <c r="F3159" i="30"/>
  <c r="Q3158" i="30"/>
  <c r="P3158" i="30"/>
  <c r="R3158" i="30" s="1"/>
  <c r="H3158" i="30"/>
  <c r="F3158" i="30"/>
  <c r="R3157" i="30"/>
  <c r="Q3157" i="30"/>
  <c r="P3157" i="30"/>
  <c r="H3157" i="30"/>
  <c r="F3157" i="30"/>
  <c r="Q3156" i="30"/>
  <c r="P3156" i="30"/>
  <c r="R3156" i="30" s="1"/>
  <c r="H3156" i="30"/>
  <c r="F3156" i="30"/>
  <c r="Q3155" i="30"/>
  <c r="P3155" i="30"/>
  <c r="R3155" i="30" s="1"/>
  <c r="H3155" i="30"/>
  <c r="F3155" i="30"/>
  <c r="Q3154" i="30"/>
  <c r="P3154" i="30"/>
  <c r="R3154" i="30" s="1"/>
  <c r="H3154" i="30"/>
  <c r="F3154" i="30"/>
  <c r="R3153" i="30"/>
  <c r="Q3153" i="30"/>
  <c r="P3153" i="30"/>
  <c r="H3153" i="30"/>
  <c r="F3153" i="30"/>
  <c r="Q3152" i="30"/>
  <c r="P3152" i="30"/>
  <c r="R3152" i="30" s="1"/>
  <c r="H3152" i="30"/>
  <c r="F3152" i="30"/>
  <c r="Q3151" i="30"/>
  <c r="P3151" i="30"/>
  <c r="R3151" i="30" s="1"/>
  <c r="H3151" i="30"/>
  <c r="F3151" i="30"/>
  <c r="R3150" i="30"/>
  <c r="Q3150" i="30"/>
  <c r="P3150" i="30"/>
  <c r="H3150" i="30"/>
  <c r="F3150" i="30"/>
  <c r="R3149" i="30"/>
  <c r="Q3149" i="30"/>
  <c r="P3149" i="30"/>
  <c r="H3149" i="30"/>
  <c r="F3149" i="30"/>
  <c r="R3148" i="30"/>
  <c r="Q3148" i="30"/>
  <c r="P3148" i="30"/>
  <c r="H3148" i="30"/>
  <c r="F3148" i="30"/>
  <c r="R3147" i="30"/>
  <c r="Q3147" i="30"/>
  <c r="P3147" i="30"/>
  <c r="H3147" i="30"/>
  <c r="F3147" i="30"/>
  <c r="R3146" i="30"/>
  <c r="Q3146" i="30"/>
  <c r="P3146" i="30"/>
  <c r="H3146" i="30"/>
  <c r="F3146" i="30"/>
  <c r="R3145" i="30"/>
  <c r="Q3145" i="30"/>
  <c r="P3145" i="30"/>
  <c r="H3145" i="30"/>
  <c r="F3145" i="30"/>
  <c r="R3144" i="30"/>
  <c r="Q3144" i="30"/>
  <c r="P3144" i="30"/>
  <c r="H3144" i="30"/>
  <c r="F3144" i="30"/>
  <c r="Q3143" i="30"/>
  <c r="P3143" i="30"/>
  <c r="R3143" i="30" s="1"/>
  <c r="H3143" i="30"/>
  <c r="F3143" i="30"/>
  <c r="Q3142" i="30"/>
  <c r="P3142" i="30"/>
  <c r="R3142" i="30" s="1"/>
  <c r="H3142" i="30"/>
  <c r="F3142" i="30"/>
  <c r="R3141" i="30"/>
  <c r="Q3141" i="30"/>
  <c r="P3141" i="30"/>
  <c r="H3141" i="30"/>
  <c r="F3141" i="30"/>
  <c r="Q3140" i="30"/>
  <c r="P3140" i="30"/>
  <c r="R3140" i="30" s="1"/>
  <c r="H3140" i="30"/>
  <c r="F3140" i="30"/>
  <c r="Q3139" i="30"/>
  <c r="P3139" i="30"/>
  <c r="R3139" i="30" s="1"/>
  <c r="H3139" i="30"/>
  <c r="F3139" i="30"/>
  <c r="Q3138" i="30"/>
  <c r="P3138" i="30"/>
  <c r="R3138" i="30" s="1"/>
  <c r="H3138" i="30"/>
  <c r="F3138" i="30"/>
  <c r="R3137" i="30"/>
  <c r="Q3137" i="30"/>
  <c r="P3137" i="30"/>
  <c r="H3137" i="30"/>
  <c r="F3137" i="30"/>
  <c r="Q3136" i="30"/>
  <c r="P3136" i="30"/>
  <c r="R3136" i="30" s="1"/>
  <c r="H3136" i="30"/>
  <c r="F3136" i="30"/>
  <c r="Q3135" i="30"/>
  <c r="P3135" i="30"/>
  <c r="R3135" i="30" s="1"/>
  <c r="H3135" i="30"/>
  <c r="F3135" i="30"/>
  <c r="R3134" i="30"/>
  <c r="Q3134" i="30"/>
  <c r="P3134" i="30"/>
  <c r="H3134" i="30"/>
  <c r="F3134" i="30"/>
  <c r="R3133" i="30"/>
  <c r="Q3133" i="30"/>
  <c r="P3133" i="30"/>
  <c r="H3133" i="30"/>
  <c r="F3133" i="30"/>
  <c r="R3132" i="30"/>
  <c r="Q3132" i="30"/>
  <c r="P3132" i="30"/>
  <c r="H3132" i="30"/>
  <c r="F3132" i="30"/>
  <c r="R3131" i="30"/>
  <c r="Q3131" i="30"/>
  <c r="P3131" i="30"/>
  <c r="H3131" i="30"/>
  <c r="F3131" i="30"/>
  <c r="R3130" i="30"/>
  <c r="Q3130" i="30"/>
  <c r="P3130" i="30"/>
  <c r="H3130" i="30"/>
  <c r="F3130" i="30"/>
  <c r="R3129" i="30"/>
  <c r="Q3129" i="30"/>
  <c r="P3129" i="30"/>
  <c r="H3129" i="30"/>
  <c r="F3129" i="30"/>
  <c r="R3128" i="30"/>
  <c r="Q3128" i="30"/>
  <c r="P3128" i="30"/>
  <c r="H3128" i="30"/>
  <c r="F3128" i="30"/>
  <c r="Q3127" i="30"/>
  <c r="P3127" i="30"/>
  <c r="R3127" i="30" s="1"/>
  <c r="H3127" i="30"/>
  <c r="F3127" i="30"/>
  <c r="Q3126" i="30"/>
  <c r="P3126" i="30"/>
  <c r="R3126" i="30" s="1"/>
  <c r="H3126" i="30"/>
  <c r="F3126" i="30"/>
  <c r="R3125" i="30"/>
  <c r="Q3125" i="30"/>
  <c r="P3125" i="30"/>
  <c r="H3125" i="30"/>
  <c r="F3125" i="30"/>
  <c r="Q3124" i="30"/>
  <c r="P3124" i="30"/>
  <c r="R3124" i="30" s="1"/>
  <c r="H3124" i="30"/>
  <c r="F3124" i="30"/>
  <c r="Q3123" i="30"/>
  <c r="P3123" i="30"/>
  <c r="R3123" i="30" s="1"/>
  <c r="H3123" i="30"/>
  <c r="F3123" i="30"/>
  <c r="Q3122" i="30"/>
  <c r="P3122" i="30"/>
  <c r="R3122" i="30" s="1"/>
  <c r="H3122" i="30"/>
  <c r="F3122" i="30"/>
  <c r="R3121" i="30"/>
  <c r="Q3121" i="30"/>
  <c r="P3121" i="30"/>
  <c r="H3121" i="30"/>
  <c r="F3121" i="30"/>
  <c r="Q3120" i="30"/>
  <c r="P3120" i="30"/>
  <c r="R3120" i="30" s="1"/>
  <c r="H3120" i="30"/>
  <c r="F3120" i="30"/>
  <c r="Q3119" i="30"/>
  <c r="P3119" i="30"/>
  <c r="R3119" i="30" s="1"/>
  <c r="H3119" i="30"/>
  <c r="F3119" i="30"/>
  <c r="R3118" i="30"/>
  <c r="Q3118" i="30"/>
  <c r="P3118" i="30"/>
  <c r="H3118" i="30"/>
  <c r="F3118" i="30"/>
  <c r="R3117" i="30"/>
  <c r="Q3117" i="30"/>
  <c r="P3117" i="30"/>
  <c r="H3117" i="30"/>
  <c r="F3117" i="30"/>
  <c r="R3116" i="30"/>
  <c r="Q3116" i="30"/>
  <c r="P3116" i="30"/>
  <c r="H3116" i="30"/>
  <c r="F3116" i="30"/>
  <c r="R3115" i="30"/>
  <c r="Q3115" i="30"/>
  <c r="P3115" i="30"/>
  <c r="H3115" i="30"/>
  <c r="F3115" i="30"/>
  <c r="R3114" i="30"/>
  <c r="Q3114" i="30"/>
  <c r="P3114" i="30"/>
  <c r="H3114" i="30"/>
  <c r="F3114" i="30"/>
  <c r="R3113" i="30"/>
  <c r="Q3113" i="30"/>
  <c r="P3113" i="30"/>
  <c r="H3113" i="30"/>
  <c r="F3113" i="30"/>
  <c r="R3112" i="30"/>
  <c r="Q3112" i="30"/>
  <c r="P3112" i="30"/>
  <c r="H3112" i="30"/>
  <c r="F3112" i="30"/>
  <c r="Q3111" i="30"/>
  <c r="P3111" i="30"/>
  <c r="R3111" i="30" s="1"/>
  <c r="H3111" i="30"/>
  <c r="F3111" i="30"/>
  <c r="Q3110" i="30"/>
  <c r="P3110" i="30"/>
  <c r="R3110" i="30" s="1"/>
  <c r="H3110" i="30"/>
  <c r="F3110" i="30"/>
  <c r="R3109" i="30"/>
  <c r="Q3109" i="30"/>
  <c r="P3109" i="30"/>
  <c r="H3109" i="30"/>
  <c r="F3109" i="30"/>
  <c r="Q3108" i="30"/>
  <c r="P3108" i="30"/>
  <c r="R3108" i="30" s="1"/>
  <c r="H3108" i="30"/>
  <c r="F3108" i="30"/>
  <c r="Q3107" i="30"/>
  <c r="P3107" i="30"/>
  <c r="R3107" i="30" s="1"/>
  <c r="H3107" i="30"/>
  <c r="F3107" i="30"/>
  <c r="Q3106" i="30"/>
  <c r="P3106" i="30"/>
  <c r="R3106" i="30" s="1"/>
  <c r="H3106" i="30"/>
  <c r="F3106" i="30"/>
  <c r="R3105" i="30"/>
  <c r="Q3105" i="30"/>
  <c r="P3105" i="30"/>
  <c r="H3105" i="30"/>
  <c r="F3105" i="30"/>
  <c r="Q3104" i="30"/>
  <c r="P3104" i="30"/>
  <c r="R3104" i="30" s="1"/>
  <c r="H3104" i="30"/>
  <c r="F3104" i="30"/>
  <c r="Q3103" i="30"/>
  <c r="P3103" i="30"/>
  <c r="R3103" i="30" s="1"/>
  <c r="H3103" i="30"/>
  <c r="F3103" i="30"/>
  <c r="R3102" i="30"/>
  <c r="Q3102" i="30"/>
  <c r="P3102" i="30"/>
  <c r="H3102" i="30"/>
  <c r="F3102" i="30"/>
  <c r="R3101" i="30"/>
  <c r="Q3101" i="30"/>
  <c r="P3101" i="30"/>
  <c r="H3101" i="30"/>
  <c r="F3101" i="30"/>
  <c r="R3100" i="30"/>
  <c r="Q3100" i="30"/>
  <c r="P3100" i="30"/>
  <c r="H3100" i="30"/>
  <c r="F3100" i="30"/>
  <c r="R3099" i="30"/>
  <c r="Q3099" i="30"/>
  <c r="P3099" i="30"/>
  <c r="H3099" i="30"/>
  <c r="F3099" i="30"/>
  <c r="R3098" i="30"/>
  <c r="Q3098" i="30"/>
  <c r="P3098" i="30"/>
  <c r="H3098" i="30"/>
  <c r="F3098" i="30"/>
  <c r="R3097" i="30"/>
  <c r="Q3097" i="30"/>
  <c r="P3097" i="30"/>
  <c r="H3097" i="30"/>
  <c r="F3097" i="30"/>
  <c r="R3096" i="30"/>
  <c r="Q3096" i="30"/>
  <c r="P3096" i="30"/>
  <c r="H3096" i="30"/>
  <c r="F3096" i="30"/>
  <c r="Q3095" i="30"/>
  <c r="P3095" i="30"/>
  <c r="R3095" i="30" s="1"/>
  <c r="H3095" i="30"/>
  <c r="F3095" i="30"/>
  <c r="Q3094" i="30"/>
  <c r="P3094" i="30"/>
  <c r="R3094" i="30" s="1"/>
  <c r="H3094" i="30"/>
  <c r="F3094" i="30"/>
  <c r="R3093" i="30"/>
  <c r="Q3093" i="30"/>
  <c r="P3093" i="30"/>
  <c r="H3093" i="30"/>
  <c r="F3093" i="30"/>
  <c r="Q3092" i="30"/>
  <c r="P3092" i="30"/>
  <c r="R3092" i="30" s="1"/>
  <c r="H3092" i="30"/>
  <c r="F3092" i="30"/>
  <c r="Q3091" i="30"/>
  <c r="P3091" i="30"/>
  <c r="R3091" i="30" s="1"/>
  <c r="H3091" i="30"/>
  <c r="F3091" i="30"/>
  <c r="Q3090" i="30"/>
  <c r="P3090" i="30"/>
  <c r="R3090" i="30" s="1"/>
  <c r="H3090" i="30"/>
  <c r="F3090" i="30"/>
  <c r="R3089" i="30"/>
  <c r="Q3089" i="30"/>
  <c r="P3089" i="30"/>
  <c r="H3089" i="30"/>
  <c r="F3089" i="30"/>
  <c r="Q3088" i="30"/>
  <c r="P3088" i="30"/>
  <c r="R3088" i="30" s="1"/>
  <c r="H3088" i="30"/>
  <c r="F3088" i="30"/>
  <c r="Q3087" i="30"/>
  <c r="P3087" i="30"/>
  <c r="R3087" i="30" s="1"/>
  <c r="H3087" i="30"/>
  <c r="F3087" i="30"/>
  <c r="R3086" i="30"/>
  <c r="Q3086" i="30"/>
  <c r="P3086" i="30"/>
  <c r="H3086" i="30"/>
  <c r="F3086" i="30"/>
  <c r="R3085" i="30"/>
  <c r="Q3085" i="30"/>
  <c r="P3085" i="30"/>
  <c r="H3085" i="30"/>
  <c r="F3085" i="30"/>
  <c r="R3084" i="30"/>
  <c r="Q3084" i="30"/>
  <c r="P3084" i="30"/>
  <c r="H3084" i="30"/>
  <c r="F3084" i="30"/>
  <c r="R3083" i="30"/>
  <c r="Q3083" i="30"/>
  <c r="P3083" i="30"/>
  <c r="H3083" i="30"/>
  <c r="F3083" i="30"/>
  <c r="R3082" i="30"/>
  <c r="Q3082" i="30"/>
  <c r="P3082" i="30"/>
  <c r="H3082" i="30"/>
  <c r="F3082" i="30"/>
  <c r="R3081" i="30"/>
  <c r="Q3081" i="30"/>
  <c r="P3081" i="30"/>
  <c r="H3081" i="30"/>
  <c r="F3081" i="30"/>
  <c r="R3080" i="30"/>
  <c r="Q3080" i="30"/>
  <c r="P3080" i="30"/>
  <c r="H3080" i="30"/>
  <c r="F3080" i="30"/>
  <c r="Q3079" i="30"/>
  <c r="P3079" i="30"/>
  <c r="R3079" i="30" s="1"/>
  <c r="H3079" i="30"/>
  <c r="F3079" i="30"/>
  <c r="Q3078" i="30"/>
  <c r="P3078" i="30"/>
  <c r="R3078" i="30" s="1"/>
  <c r="H3078" i="30"/>
  <c r="F3078" i="30"/>
  <c r="R3077" i="30"/>
  <c r="Q3077" i="30"/>
  <c r="P3077" i="30"/>
  <c r="H3077" i="30"/>
  <c r="F3077" i="30"/>
  <c r="Q3076" i="30"/>
  <c r="P3076" i="30"/>
  <c r="R3076" i="30" s="1"/>
  <c r="H3076" i="30"/>
  <c r="F3076" i="30"/>
  <c r="Q3075" i="30"/>
  <c r="P3075" i="30"/>
  <c r="R3075" i="30" s="1"/>
  <c r="H3075" i="30"/>
  <c r="F3075" i="30"/>
  <c r="Q3074" i="30"/>
  <c r="P3074" i="30"/>
  <c r="R3074" i="30" s="1"/>
  <c r="H3074" i="30"/>
  <c r="F3074" i="30"/>
  <c r="R3073" i="30"/>
  <c r="Q3073" i="30"/>
  <c r="P3073" i="30"/>
  <c r="H3073" i="30"/>
  <c r="F3073" i="30"/>
  <c r="Q3072" i="30"/>
  <c r="P3072" i="30"/>
  <c r="R3072" i="30" s="1"/>
  <c r="H3072" i="30"/>
  <c r="F3072" i="30"/>
  <c r="Q3071" i="30"/>
  <c r="P3071" i="30"/>
  <c r="R3071" i="30" s="1"/>
  <c r="H3071" i="30"/>
  <c r="F3071" i="30"/>
  <c r="R3070" i="30"/>
  <c r="Q3070" i="30"/>
  <c r="P3070" i="30"/>
  <c r="H3070" i="30"/>
  <c r="F3070" i="30"/>
  <c r="R3069" i="30"/>
  <c r="Q3069" i="30"/>
  <c r="P3069" i="30"/>
  <c r="H3069" i="30"/>
  <c r="F3069" i="30"/>
  <c r="R3068" i="30"/>
  <c r="Q3068" i="30"/>
  <c r="P3068" i="30"/>
  <c r="H3068" i="30"/>
  <c r="F3068" i="30"/>
  <c r="R3067" i="30"/>
  <c r="Q3067" i="30"/>
  <c r="P3067" i="30"/>
  <c r="H3067" i="30"/>
  <c r="F3067" i="30"/>
  <c r="R3066" i="30"/>
  <c r="Q3066" i="30"/>
  <c r="P3066" i="30"/>
  <c r="H3066" i="30"/>
  <c r="F3066" i="30"/>
  <c r="R3065" i="30"/>
  <c r="Q3065" i="30"/>
  <c r="P3065" i="30"/>
  <c r="H3065" i="30"/>
  <c r="F3065" i="30"/>
  <c r="R3064" i="30"/>
  <c r="Q3064" i="30"/>
  <c r="P3064" i="30"/>
  <c r="H3064" i="30"/>
  <c r="F3064" i="30"/>
  <c r="Q3063" i="30"/>
  <c r="P3063" i="30"/>
  <c r="R3063" i="30" s="1"/>
  <c r="H3063" i="30"/>
  <c r="F3063" i="30"/>
  <c r="Q3062" i="30"/>
  <c r="P3062" i="30"/>
  <c r="R3062" i="30" s="1"/>
  <c r="H3062" i="30"/>
  <c r="F3062" i="30"/>
  <c r="R3061" i="30"/>
  <c r="Q3061" i="30"/>
  <c r="P3061" i="30"/>
  <c r="H3061" i="30"/>
  <c r="F3061" i="30"/>
  <c r="Q3060" i="30"/>
  <c r="P3060" i="30"/>
  <c r="R3060" i="30" s="1"/>
  <c r="H3060" i="30"/>
  <c r="F3060" i="30"/>
  <c r="Q3059" i="30"/>
  <c r="P3059" i="30"/>
  <c r="R3059" i="30" s="1"/>
  <c r="H3059" i="30"/>
  <c r="F3059" i="30"/>
  <c r="Q3058" i="30"/>
  <c r="P3058" i="30"/>
  <c r="R3058" i="30" s="1"/>
  <c r="H3058" i="30"/>
  <c r="F3058" i="30"/>
  <c r="R3057" i="30"/>
  <c r="Q3057" i="30"/>
  <c r="P3057" i="30"/>
  <c r="H3057" i="30"/>
  <c r="F3057" i="30"/>
  <c r="Q3056" i="30"/>
  <c r="P3056" i="30"/>
  <c r="R3056" i="30" s="1"/>
  <c r="H3056" i="30"/>
  <c r="F3056" i="30"/>
  <c r="Q3055" i="30"/>
  <c r="P3055" i="30"/>
  <c r="R3055" i="30" s="1"/>
  <c r="H3055" i="30"/>
  <c r="F3055" i="30"/>
  <c r="R3054" i="30"/>
  <c r="Q3054" i="30"/>
  <c r="P3054" i="30"/>
  <c r="H3054" i="30"/>
  <c r="F3054" i="30"/>
  <c r="R3053" i="30"/>
  <c r="Q3053" i="30"/>
  <c r="P3053" i="30"/>
  <c r="H3053" i="30"/>
  <c r="F3053" i="30"/>
  <c r="R3052" i="30"/>
  <c r="Q3052" i="30"/>
  <c r="P3052" i="30"/>
  <c r="H3052" i="30"/>
  <c r="F3052" i="30"/>
  <c r="R3051" i="30"/>
  <c r="Q3051" i="30"/>
  <c r="P3051" i="30"/>
  <c r="H3051" i="30"/>
  <c r="F3051" i="30"/>
  <c r="R3050" i="30"/>
  <c r="Q3050" i="30"/>
  <c r="P3050" i="30"/>
  <c r="H3050" i="30"/>
  <c r="F3050" i="30"/>
  <c r="R3049" i="30"/>
  <c r="Q3049" i="30"/>
  <c r="P3049" i="30"/>
  <c r="H3049" i="30"/>
  <c r="F3049" i="30"/>
  <c r="R3048" i="30"/>
  <c r="Q3048" i="30"/>
  <c r="P3048" i="30"/>
  <c r="H3048" i="30"/>
  <c r="F3048" i="30"/>
  <c r="Q3047" i="30"/>
  <c r="P3047" i="30"/>
  <c r="R3047" i="30" s="1"/>
  <c r="H3047" i="30"/>
  <c r="F3047" i="30"/>
  <c r="Q3046" i="30"/>
  <c r="P3046" i="30"/>
  <c r="R3046" i="30" s="1"/>
  <c r="H3046" i="30"/>
  <c r="F3046" i="30"/>
  <c r="R3045" i="30"/>
  <c r="Q3045" i="30"/>
  <c r="P3045" i="30"/>
  <c r="H3045" i="30"/>
  <c r="F3045" i="30"/>
  <c r="Q3044" i="30"/>
  <c r="P3044" i="30"/>
  <c r="R3044" i="30" s="1"/>
  <c r="H3044" i="30"/>
  <c r="F3044" i="30"/>
  <c r="Q3043" i="30"/>
  <c r="P3043" i="30"/>
  <c r="R3043" i="30" s="1"/>
  <c r="H3043" i="30"/>
  <c r="F3043" i="30"/>
  <c r="Q3042" i="30"/>
  <c r="P3042" i="30"/>
  <c r="R3042" i="30" s="1"/>
  <c r="H3042" i="30"/>
  <c r="F3042" i="30"/>
  <c r="R3041" i="30"/>
  <c r="Q3041" i="30"/>
  <c r="P3041" i="30"/>
  <c r="H3041" i="30"/>
  <c r="F3041" i="30"/>
  <c r="Q3040" i="30"/>
  <c r="P3040" i="30"/>
  <c r="R3040" i="30" s="1"/>
  <c r="H3040" i="30"/>
  <c r="F3040" i="30"/>
  <c r="Q3039" i="30"/>
  <c r="P3039" i="30"/>
  <c r="R3039" i="30" s="1"/>
  <c r="H3039" i="30"/>
  <c r="F3039" i="30"/>
  <c r="R3038" i="30"/>
  <c r="Q3038" i="30"/>
  <c r="P3038" i="30"/>
  <c r="H3038" i="30"/>
  <c r="F3038" i="30"/>
  <c r="R3037" i="30"/>
  <c r="Q3037" i="30"/>
  <c r="P3037" i="30"/>
  <c r="H3037" i="30"/>
  <c r="F3037" i="30"/>
  <c r="R3036" i="30"/>
  <c r="Q3036" i="30"/>
  <c r="P3036" i="30"/>
  <c r="H3036" i="30"/>
  <c r="F3036" i="30"/>
  <c r="R3035" i="30"/>
  <c r="Q3035" i="30"/>
  <c r="P3035" i="30"/>
  <c r="H3035" i="30"/>
  <c r="F3035" i="30"/>
  <c r="R3034" i="30"/>
  <c r="Q3034" i="30"/>
  <c r="P3034" i="30"/>
  <c r="H3034" i="30"/>
  <c r="F3034" i="30"/>
  <c r="R3033" i="30"/>
  <c r="Q3033" i="30"/>
  <c r="P3033" i="30"/>
  <c r="H3033" i="30"/>
  <c r="F3033" i="30"/>
  <c r="R3032" i="30"/>
  <c r="Q3032" i="30"/>
  <c r="P3032" i="30"/>
  <c r="H3032" i="30"/>
  <c r="F3032" i="30"/>
  <c r="Q3031" i="30"/>
  <c r="P3031" i="30"/>
  <c r="R3031" i="30" s="1"/>
  <c r="H3031" i="30"/>
  <c r="F3031" i="30"/>
  <c r="Q3030" i="30"/>
  <c r="P3030" i="30"/>
  <c r="R3030" i="30" s="1"/>
  <c r="H3030" i="30"/>
  <c r="F3030" i="30"/>
  <c r="R3029" i="30"/>
  <c r="Q3029" i="30"/>
  <c r="P3029" i="30"/>
  <c r="H3029" i="30"/>
  <c r="F3029" i="30"/>
  <c r="Q3028" i="30"/>
  <c r="P3028" i="30"/>
  <c r="R3028" i="30" s="1"/>
  <c r="H3028" i="30"/>
  <c r="F3028" i="30"/>
  <c r="Q3027" i="30"/>
  <c r="P3027" i="30"/>
  <c r="R3027" i="30" s="1"/>
  <c r="H3027" i="30"/>
  <c r="F3027" i="30"/>
  <c r="Q3026" i="30"/>
  <c r="P3026" i="30"/>
  <c r="R3026" i="30" s="1"/>
  <c r="H3026" i="30"/>
  <c r="F3026" i="30"/>
  <c r="R3025" i="30"/>
  <c r="Q3025" i="30"/>
  <c r="P3025" i="30"/>
  <c r="H3025" i="30"/>
  <c r="F3025" i="30"/>
  <c r="Q3024" i="30"/>
  <c r="P3024" i="30"/>
  <c r="R3024" i="30" s="1"/>
  <c r="H3024" i="30"/>
  <c r="F3024" i="30"/>
  <c r="Q3023" i="30"/>
  <c r="P3023" i="30"/>
  <c r="R3023" i="30" s="1"/>
  <c r="H3023" i="30"/>
  <c r="F3023" i="30"/>
  <c r="R3022" i="30"/>
  <c r="Q3022" i="30"/>
  <c r="P3022" i="30"/>
  <c r="H3022" i="30"/>
  <c r="F3022" i="30"/>
  <c r="R3021" i="30"/>
  <c r="Q3021" i="30"/>
  <c r="P3021" i="30"/>
  <c r="H3021" i="30"/>
  <c r="F3021" i="30"/>
  <c r="R3020" i="30"/>
  <c r="Q3020" i="30"/>
  <c r="P3020" i="30"/>
  <c r="H3020" i="30"/>
  <c r="F3020" i="30"/>
  <c r="R3019" i="30"/>
  <c r="Q3019" i="30"/>
  <c r="P3019" i="30"/>
  <c r="H3019" i="30"/>
  <c r="F3019" i="30"/>
  <c r="R3018" i="30"/>
  <c r="Q3018" i="30"/>
  <c r="P3018" i="30"/>
  <c r="H3018" i="30"/>
  <c r="F3018" i="30"/>
  <c r="R3017" i="30"/>
  <c r="Q3017" i="30"/>
  <c r="P3017" i="30"/>
  <c r="H3017" i="30"/>
  <c r="F3017" i="30"/>
  <c r="R3016" i="30"/>
  <c r="Q3016" i="30"/>
  <c r="P3016" i="30"/>
  <c r="H3016" i="30"/>
  <c r="F3016" i="30"/>
  <c r="Q3015" i="30"/>
  <c r="P3015" i="30"/>
  <c r="R3015" i="30" s="1"/>
  <c r="H3015" i="30"/>
  <c r="F3015" i="30"/>
  <c r="Q3014" i="30"/>
  <c r="P3014" i="30"/>
  <c r="R3014" i="30" s="1"/>
  <c r="H3014" i="30"/>
  <c r="F3014" i="30"/>
  <c r="R3013" i="30"/>
  <c r="Q3013" i="30"/>
  <c r="P3013" i="30"/>
  <c r="H3013" i="30"/>
  <c r="F3013" i="30"/>
  <c r="Q3012" i="30"/>
  <c r="P3012" i="30"/>
  <c r="R3012" i="30" s="1"/>
  <c r="H3012" i="30"/>
  <c r="F3012" i="30"/>
  <c r="Q3011" i="30"/>
  <c r="P3011" i="30"/>
  <c r="R3011" i="30" s="1"/>
  <c r="H3011" i="30"/>
  <c r="F3011" i="30"/>
  <c r="Q3010" i="30"/>
  <c r="P3010" i="30"/>
  <c r="R3010" i="30" s="1"/>
  <c r="H3010" i="30"/>
  <c r="F3010" i="30"/>
  <c r="R3009" i="30"/>
  <c r="Q3009" i="30"/>
  <c r="P3009" i="30"/>
  <c r="H3009" i="30"/>
  <c r="F3009" i="30"/>
  <c r="Q3008" i="30"/>
  <c r="P3008" i="30"/>
  <c r="R3008" i="30" s="1"/>
  <c r="H3008" i="30"/>
  <c r="F3008" i="30"/>
  <c r="Q3007" i="30"/>
  <c r="P3007" i="30"/>
  <c r="R3007" i="30" s="1"/>
  <c r="H3007" i="30"/>
  <c r="F3007" i="30"/>
  <c r="R3006" i="30"/>
  <c r="Q3006" i="30"/>
  <c r="P3006" i="30"/>
  <c r="H3006" i="30"/>
  <c r="F3006" i="30"/>
  <c r="R3005" i="30"/>
  <c r="Q3005" i="30"/>
  <c r="P3005" i="30"/>
  <c r="H3005" i="30"/>
  <c r="F3005" i="30"/>
  <c r="R3004" i="30"/>
  <c r="Q3004" i="30"/>
  <c r="P3004" i="30"/>
  <c r="H3004" i="30"/>
  <c r="F3004" i="30"/>
  <c r="R3003" i="30"/>
  <c r="Q3003" i="30"/>
  <c r="P3003" i="30"/>
  <c r="H3003" i="30"/>
  <c r="F3003" i="30"/>
  <c r="R3002" i="30"/>
  <c r="Q3002" i="30"/>
  <c r="P3002" i="30"/>
  <c r="H3002" i="30"/>
  <c r="F3002" i="30"/>
  <c r="R3001" i="30"/>
  <c r="Q3001" i="30"/>
  <c r="P3001" i="30"/>
  <c r="H3001" i="30"/>
  <c r="F3001" i="30"/>
  <c r="R3000" i="30"/>
  <c r="Q3000" i="30"/>
  <c r="P3000" i="30"/>
  <c r="H3000" i="30"/>
  <c r="F3000" i="30"/>
  <c r="Q2999" i="30"/>
  <c r="P2999" i="30"/>
  <c r="R2999" i="30" s="1"/>
  <c r="H2999" i="30"/>
  <c r="F2999" i="30"/>
  <c r="Q2998" i="30"/>
  <c r="P2998" i="30"/>
  <c r="R2998" i="30" s="1"/>
  <c r="H2998" i="30"/>
  <c r="F2998" i="30"/>
  <c r="R2997" i="30"/>
  <c r="Q2997" i="30"/>
  <c r="P2997" i="30"/>
  <c r="H2997" i="30"/>
  <c r="F2997" i="30"/>
  <c r="Q2996" i="30"/>
  <c r="P2996" i="30"/>
  <c r="R2996" i="30" s="1"/>
  <c r="H2996" i="30"/>
  <c r="F2996" i="30"/>
  <c r="Q2995" i="30"/>
  <c r="P2995" i="30"/>
  <c r="R2995" i="30" s="1"/>
  <c r="H2995" i="30"/>
  <c r="F2995" i="30"/>
  <c r="Q2994" i="30"/>
  <c r="P2994" i="30"/>
  <c r="R2994" i="30" s="1"/>
  <c r="H2994" i="30"/>
  <c r="F2994" i="30"/>
  <c r="R2993" i="30"/>
  <c r="Q2993" i="30"/>
  <c r="P2993" i="30"/>
  <c r="H2993" i="30"/>
  <c r="F2993" i="30"/>
  <c r="Q2992" i="30"/>
  <c r="P2992" i="30"/>
  <c r="R2992" i="30" s="1"/>
  <c r="H2992" i="30"/>
  <c r="F2992" i="30"/>
  <c r="Q2991" i="30"/>
  <c r="P2991" i="30"/>
  <c r="R2991" i="30" s="1"/>
  <c r="H2991" i="30"/>
  <c r="F2991" i="30"/>
  <c r="R2990" i="30"/>
  <c r="Q2990" i="30"/>
  <c r="P2990" i="30"/>
  <c r="H2990" i="30"/>
  <c r="F2990" i="30"/>
  <c r="R2989" i="30"/>
  <c r="Q2989" i="30"/>
  <c r="P2989" i="30"/>
  <c r="H2989" i="30"/>
  <c r="F2989" i="30"/>
  <c r="R2988" i="30"/>
  <c r="Q2988" i="30"/>
  <c r="P2988" i="30"/>
  <c r="H2988" i="30"/>
  <c r="F2988" i="30"/>
  <c r="R2987" i="30"/>
  <c r="Q2987" i="30"/>
  <c r="P2987" i="30"/>
  <c r="H2987" i="30"/>
  <c r="F2987" i="30"/>
  <c r="R2986" i="30"/>
  <c r="Q2986" i="30"/>
  <c r="P2986" i="30"/>
  <c r="H2986" i="30"/>
  <c r="F2986" i="30"/>
  <c r="R2985" i="30"/>
  <c r="Q2985" i="30"/>
  <c r="P2985" i="30"/>
  <c r="H2985" i="30"/>
  <c r="F2985" i="30"/>
  <c r="R2984" i="30"/>
  <c r="Q2984" i="30"/>
  <c r="P2984" i="30"/>
  <c r="H2984" i="30"/>
  <c r="F2984" i="30"/>
  <c r="Q2983" i="30"/>
  <c r="P2983" i="30"/>
  <c r="R2983" i="30" s="1"/>
  <c r="H2983" i="30"/>
  <c r="F2983" i="30"/>
  <c r="Q2982" i="30"/>
  <c r="P2982" i="30"/>
  <c r="R2982" i="30" s="1"/>
  <c r="H2982" i="30"/>
  <c r="F2982" i="30"/>
  <c r="R2981" i="30"/>
  <c r="Q2981" i="30"/>
  <c r="P2981" i="30"/>
  <c r="H2981" i="30"/>
  <c r="F2981" i="30"/>
  <c r="Q2980" i="30"/>
  <c r="P2980" i="30"/>
  <c r="R2980" i="30" s="1"/>
  <c r="H2980" i="30"/>
  <c r="F2980" i="30"/>
  <c r="Q2979" i="30"/>
  <c r="P2979" i="30"/>
  <c r="R2979" i="30" s="1"/>
  <c r="H2979" i="30"/>
  <c r="F2979" i="30"/>
  <c r="Q2978" i="30"/>
  <c r="P2978" i="30"/>
  <c r="R2978" i="30" s="1"/>
  <c r="H2978" i="30"/>
  <c r="F2978" i="30"/>
  <c r="R2977" i="30"/>
  <c r="Q2977" i="30"/>
  <c r="P2977" i="30"/>
  <c r="H2977" i="30"/>
  <c r="F2977" i="30"/>
  <c r="Q2976" i="30"/>
  <c r="P2976" i="30"/>
  <c r="R2976" i="30" s="1"/>
  <c r="H2976" i="30"/>
  <c r="F2976" i="30"/>
  <c r="Q2975" i="30"/>
  <c r="P2975" i="30"/>
  <c r="R2975" i="30" s="1"/>
  <c r="H2975" i="30"/>
  <c r="F2975" i="30"/>
  <c r="R2974" i="30"/>
  <c r="Q2974" i="30"/>
  <c r="P2974" i="30"/>
  <c r="H2974" i="30"/>
  <c r="F2974" i="30"/>
  <c r="R2973" i="30"/>
  <c r="Q2973" i="30"/>
  <c r="P2973" i="30"/>
  <c r="H2973" i="30"/>
  <c r="F2973" i="30"/>
  <c r="R2972" i="30"/>
  <c r="Q2972" i="30"/>
  <c r="P2972" i="30"/>
  <c r="H2972" i="30"/>
  <c r="F2972" i="30"/>
  <c r="R2971" i="30"/>
  <c r="Q2971" i="30"/>
  <c r="P2971" i="30"/>
  <c r="H2971" i="30"/>
  <c r="F2971" i="30"/>
  <c r="R2970" i="30"/>
  <c r="Q2970" i="30"/>
  <c r="P2970" i="30"/>
  <c r="H2970" i="30"/>
  <c r="F2970" i="30"/>
  <c r="R2969" i="30"/>
  <c r="Q2969" i="30"/>
  <c r="P2969" i="30"/>
  <c r="H2969" i="30"/>
  <c r="F2969" i="30"/>
  <c r="R2968" i="30"/>
  <c r="Q2968" i="30"/>
  <c r="P2968" i="30"/>
  <c r="H2968" i="30"/>
  <c r="F2968" i="30"/>
  <c r="Q2967" i="30"/>
  <c r="P2967" i="30"/>
  <c r="R2967" i="30" s="1"/>
  <c r="H2967" i="30"/>
  <c r="F2967" i="30"/>
  <c r="Q2966" i="30"/>
  <c r="P2966" i="30"/>
  <c r="R2966" i="30" s="1"/>
  <c r="H2966" i="30"/>
  <c r="F2966" i="30"/>
  <c r="R2965" i="30"/>
  <c r="Q2965" i="30"/>
  <c r="P2965" i="30"/>
  <c r="H2965" i="30"/>
  <c r="F2965" i="30"/>
  <c r="Q2964" i="30"/>
  <c r="P2964" i="30"/>
  <c r="R2964" i="30" s="1"/>
  <c r="H2964" i="30"/>
  <c r="F2964" i="30"/>
  <c r="Q2963" i="30"/>
  <c r="P2963" i="30"/>
  <c r="R2963" i="30" s="1"/>
  <c r="H2963" i="30"/>
  <c r="F2963" i="30"/>
  <c r="Q2962" i="30"/>
  <c r="P2962" i="30"/>
  <c r="R2962" i="30" s="1"/>
  <c r="H2962" i="30"/>
  <c r="F2962" i="30"/>
  <c r="R2961" i="30"/>
  <c r="Q2961" i="30"/>
  <c r="P2961" i="30"/>
  <c r="H2961" i="30"/>
  <c r="F2961" i="30"/>
  <c r="Q2960" i="30"/>
  <c r="P2960" i="30"/>
  <c r="R2960" i="30" s="1"/>
  <c r="H2960" i="30"/>
  <c r="F2960" i="30"/>
  <c r="Q2959" i="30"/>
  <c r="P2959" i="30"/>
  <c r="R2959" i="30" s="1"/>
  <c r="H2959" i="30"/>
  <c r="F2959" i="30"/>
  <c r="R2958" i="30"/>
  <c r="Q2958" i="30"/>
  <c r="P2958" i="30"/>
  <c r="H2958" i="30"/>
  <c r="F2958" i="30"/>
  <c r="R2957" i="30"/>
  <c r="Q2957" i="30"/>
  <c r="P2957" i="30"/>
  <c r="H2957" i="30"/>
  <c r="F2957" i="30"/>
  <c r="R2956" i="30"/>
  <c r="Q2956" i="30"/>
  <c r="P2956" i="30"/>
  <c r="H2956" i="30"/>
  <c r="F2956" i="30"/>
  <c r="Q2955" i="30"/>
  <c r="P2955" i="30"/>
  <c r="R2955" i="30" s="1"/>
  <c r="H2955" i="30"/>
  <c r="F2955" i="30"/>
  <c r="R2954" i="30"/>
  <c r="Q2954" i="30"/>
  <c r="P2954" i="30"/>
  <c r="H2954" i="30"/>
  <c r="F2954" i="30"/>
  <c r="R2953" i="30"/>
  <c r="Q2953" i="30"/>
  <c r="P2953" i="30"/>
  <c r="H2953" i="30"/>
  <c r="F2953" i="30"/>
  <c r="R2952" i="30"/>
  <c r="Q2952" i="30"/>
  <c r="P2952" i="30"/>
  <c r="H2952" i="30"/>
  <c r="F2952" i="30"/>
  <c r="Q2951" i="30"/>
  <c r="P2951" i="30"/>
  <c r="R2951" i="30" s="1"/>
  <c r="H2951" i="30"/>
  <c r="F2951" i="30"/>
  <c r="Q2950" i="30"/>
  <c r="P2950" i="30"/>
  <c r="R2950" i="30" s="1"/>
  <c r="H2950" i="30"/>
  <c r="F2950" i="30"/>
  <c r="R2949" i="30"/>
  <c r="Q2949" i="30"/>
  <c r="P2949" i="30"/>
  <c r="H2949" i="30"/>
  <c r="F2949" i="30"/>
  <c r="Q2948" i="30"/>
  <c r="P2948" i="30"/>
  <c r="R2948" i="30" s="1"/>
  <c r="H2948" i="30"/>
  <c r="F2948" i="30"/>
  <c r="Q2947" i="30"/>
  <c r="P2947" i="30"/>
  <c r="R2947" i="30" s="1"/>
  <c r="H2947" i="30"/>
  <c r="F2947" i="30"/>
  <c r="Q2946" i="30"/>
  <c r="P2946" i="30"/>
  <c r="R2946" i="30" s="1"/>
  <c r="H2946" i="30"/>
  <c r="F2946" i="30"/>
  <c r="R2945" i="30"/>
  <c r="Q2945" i="30"/>
  <c r="P2945" i="30"/>
  <c r="H2945" i="30"/>
  <c r="F2945" i="30"/>
  <c r="Q2944" i="30"/>
  <c r="P2944" i="30"/>
  <c r="R2944" i="30" s="1"/>
  <c r="H2944" i="30"/>
  <c r="F2944" i="30"/>
  <c r="Q2943" i="30"/>
  <c r="P2943" i="30"/>
  <c r="R2943" i="30" s="1"/>
  <c r="H2943" i="30"/>
  <c r="F2943" i="30"/>
  <c r="R2942" i="30"/>
  <c r="Q2942" i="30"/>
  <c r="P2942" i="30"/>
  <c r="H2942" i="30"/>
  <c r="F2942" i="30"/>
  <c r="R2941" i="30"/>
  <c r="Q2941" i="30"/>
  <c r="P2941" i="30"/>
  <c r="H2941" i="30"/>
  <c r="F2941" i="30"/>
  <c r="R2940" i="30"/>
  <c r="Q2940" i="30"/>
  <c r="P2940" i="30"/>
  <c r="H2940" i="30"/>
  <c r="F2940" i="30"/>
  <c r="Q2939" i="30"/>
  <c r="P2939" i="30"/>
  <c r="R2939" i="30" s="1"/>
  <c r="H2939" i="30"/>
  <c r="F2939" i="30"/>
  <c r="R2938" i="30"/>
  <c r="Q2938" i="30"/>
  <c r="P2938" i="30"/>
  <c r="H2938" i="30"/>
  <c r="F2938" i="30"/>
  <c r="R2937" i="30"/>
  <c r="Q2937" i="30"/>
  <c r="P2937" i="30"/>
  <c r="H2937" i="30"/>
  <c r="F2937" i="30"/>
  <c r="R2936" i="30"/>
  <c r="Q2936" i="30"/>
  <c r="P2936" i="30"/>
  <c r="H2936" i="30"/>
  <c r="F2936" i="30"/>
  <c r="Q2935" i="30"/>
  <c r="P2935" i="30"/>
  <c r="R2935" i="30" s="1"/>
  <c r="H2935" i="30"/>
  <c r="F2935" i="30"/>
  <c r="Q2934" i="30"/>
  <c r="P2934" i="30"/>
  <c r="R2934" i="30" s="1"/>
  <c r="H2934" i="30"/>
  <c r="F2934" i="30"/>
  <c r="R2933" i="30"/>
  <c r="Q2933" i="30"/>
  <c r="P2933" i="30"/>
  <c r="H2933" i="30"/>
  <c r="F2933" i="30"/>
  <c r="Q2932" i="30"/>
  <c r="P2932" i="30"/>
  <c r="R2932" i="30" s="1"/>
  <c r="H2932" i="30"/>
  <c r="F2932" i="30"/>
  <c r="Q2931" i="30"/>
  <c r="P2931" i="30"/>
  <c r="R2931" i="30" s="1"/>
  <c r="H2931" i="30"/>
  <c r="F2931" i="30"/>
  <c r="Q2930" i="30"/>
  <c r="P2930" i="30"/>
  <c r="R2930" i="30" s="1"/>
  <c r="H2930" i="30"/>
  <c r="F2930" i="30"/>
  <c r="R2929" i="30"/>
  <c r="Q2929" i="30"/>
  <c r="P2929" i="30"/>
  <c r="H2929" i="30"/>
  <c r="F2929" i="30"/>
  <c r="Q2928" i="30"/>
  <c r="P2928" i="30"/>
  <c r="R2928" i="30" s="1"/>
  <c r="H2928" i="30"/>
  <c r="F2928" i="30"/>
  <c r="Q2927" i="30"/>
  <c r="P2927" i="30"/>
  <c r="R2927" i="30" s="1"/>
  <c r="H2927" i="30"/>
  <c r="F2927" i="30"/>
  <c r="R2926" i="30"/>
  <c r="Q2926" i="30"/>
  <c r="P2926" i="30"/>
  <c r="H2926" i="30"/>
  <c r="F2926" i="30"/>
  <c r="R2925" i="30"/>
  <c r="Q2925" i="30"/>
  <c r="P2925" i="30"/>
  <c r="H2925" i="30"/>
  <c r="F2925" i="30"/>
  <c r="R2924" i="30"/>
  <c r="Q2924" i="30"/>
  <c r="P2924" i="30"/>
  <c r="H2924" i="30"/>
  <c r="F2924" i="30"/>
  <c r="Q2923" i="30"/>
  <c r="P2923" i="30"/>
  <c r="R2923" i="30" s="1"/>
  <c r="H2923" i="30"/>
  <c r="F2923" i="30"/>
  <c r="R2922" i="30"/>
  <c r="Q2922" i="30"/>
  <c r="P2922" i="30"/>
  <c r="H2922" i="30"/>
  <c r="F2922" i="30"/>
  <c r="R2921" i="30"/>
  <c r="Q2921" i="30"/>
  <c r="P2921" i="30"/>
  <c r="H2921" i="30"/>
  <c r="F2921" i="30"/>
  <c r="R2920" i="30"/>
  <c r="Q2920" i="30"/>
  <c r="P2920" i="30"/>
  <c r="H2920" i="30"/>
  <c r="F2920" i="30"/>
  <c r="Q2919" i="30"/>
  <c r="P2919" i="30"/>
  <c r="R2919" i="30" s="1"/>
  <c r="H2919" i="30"/>
  <c r="F2919" i="30"/>
  <c r="Q2918" i="30"/>
  <c r="P2918" i="30"/>
  <c r="R2918" i="30" s="1"/>
  <c r="H2918" i="30"/>
  <c r="F2918" i="30"/>
  <c r="R2917" i="30"/>
  <c r="Q2917" i="30"/>
  <c r="P2917" i="30"/>
  <c r="H2917" i="30"/>
  <c r="F2917" i="30"/>
  <c r="Q2916" i="30"/>
  <c r="P2916" i="30"/>
  <c r="R2916" i="30" s="1"/>
  <c r="H2916" i="30"/>
  <c r="F2916" i="30"/>
  <c r="Q2915" i="30"/>
  <c r="P2915" i="30"/>
  <c r="R2915" i="30" s="1"/>
  <c r="H2915" i="30"/>
  <c r="F2915" i="30"/>
  <c r="Q2914" i="30"/>
  <c r="P2914" i="30"/>
  <c r="R2914" i="30" s="1"/>
  <c r="H2914" i="30"/>
  <c r="F2914" i="30"/>
  <c r="R2913" i="30"/>
  <c r="Q2913" i="30"/>
  <c r="P2913" i="30"/>
  <c r="H2913" i="30"/>
  <c r="F2913" i="30"/>
  <c r="Q2912" i="30"/>
  <c r="P2912" i="30"/>
  <c r="R2912" i="30" s="1"/>
  <c r="H2912" i="30"/>
  <c r="F2912" i="30"/>
  <c r="Q2911" i="30"/>
  <c r="P2911" i="30"/>
  <c r="R2911" i="30" s="1"/>
  <c r="H2911" i="30"/>
  <c r="F2911" i="30"/>
  <c r="R2910" i="30"/>
  <c r="Q2910" i="30"/>
  <c r="P2910" i="30"/>
  <c r="H2910" i="30"/>
  <c r="F2910" i="30"/>
  <c r="R2909" i="30"/>
  <c r="Q2909" i="30"/>
  <c r="P2909" i="30"/>
  <c r="H2909" i="30"/>
  <c r="F2909" i="30"/>
  <c r="R2908" i="30"/>
  <c r="Q2908" i="30"/>
  <c r="P2908" i="30"/>
  <c r="H2908" i="30"/>
  <c r="F2908" i="30"/>
  <c r="Q2907" i="30"/>
  <c r="P2907" i="30"/>
  <c r="R2907" i="30" s="1"/>
  <c r="H2907" i="30"/>
  <c r="F2907" i="30"/>
  <c r="R2906" i="30"/>
  <c r="Q2906" i="30"/>
  <c r="P2906" i="30"/>
  <c r="H2906" i="30"/>
  <c r="F2906" i="30"/>
  <c r="R2905" i="30"/>
  <c r="Q2905" i="30"/>
  <c r="P2905" i="30"/>
  <c r="H2905" i="30"/>
  <c r="F2905" i="30"/>
  <c r="R2904" i="30"/>
  <c r="Q2904" i="30"/>
  <c r="P2904" i="30"/>
  <c r="H2904" i="30"/>
  <c r="F2904" i="30"/>
  <c r="Q2903" i="30"/>
  <c r="P2903" i="30"/>
  <c r="R2903" i="30" s="1"/>
  <c r="H2903" i="30"/>
  <c r="F2903" i="30"/>
  <c r="Q2902" i="30"/>
  <c r="P2902" i="30"/>
  <c r="R2902" i="30" s="1"/>
  <c r="H2902" i="30"/>
  <c r="F2902" i="30"/>
  <c r="R2901" i="30"/>
  <c r="Q2901" i="30"/>
  <c r="P2901" i="30"/>
  <c r="H2901" i="30"/>
  <c r="F2901" i="30"/>
  <c r="Q2900" i="30"/>
  <c r="P2900" i="30"/>
  <c r="R2900" i="30" s="1"/>
  <c r="H2900" i="30"/>
  <c r="F2900" i="30"/>
  <c r="Q2899" i="30"/>
  <c r="P2899" i="30"/>
  <c r="R2899" i="30" s="1"/>
  <c r="H2899" i="30"/>
  <c r="F2899" i="30"/>
  <c r="Q2898" i="30"/>
  <c r="P2898" i="30"/>
  <c r="R2898" i="30" s="1"/>
  <c r="H2898" i="30"/>
  <c r="F2898" i="30"/>
  <c r="R2897" i="30"/>
  <c r="Q2897" i="30"/>
  <c r="P2897" i="30"/>
  <c r="H2897" i="30"/>
  <c r="F2897" i="30"/>
  <c r="Q2896" i="30"/>
  <c r="P2896" i="30"/>
  <c r="R2896" i="30" s="1"/>
  <c r="H2896" i="30"/>
  <c r="F2896" i="30"/>
  <c r="Q2895" i="30"/>
  <c r="P2895" i="30"/>
  <c r="R2895" i="30" s="1"/>
  <c r="H2895" i="30"/>
  <c r="F2895" i="30"/>
  <c r="R2894" i="30"/>
  <c r="Q2894" i="30"/>
  <c r="P2894" i="30"/>
  <c r="H2894" i="30"/>
  <c r="F2894" i="30"/>
  <c r="R2893" i="30"/>
  <c r="Q2893" i="30"/>
  <c r="P2893" i="30"/>
  <c r="H2893" i="30"/>
  <c r="F2893" i="30"/>
  <c r="R2892" i="30"/>
  <c r="Q2892" i="30"/>
  <c r="P2892" i="30"/>
  <c r="H2892" i="30"/>
  <c r="F2892" i="30"/>
  <c r="Q2891" i="30"/>
  <c r="P2891" i="30"/>
  <c r="R2891" i="30" s="1"/>
  <c r="H2891" i="30"/>
  <c r="F2891" i="30"/>
  <c r="R2890" i="30"/>
  <c r="Q2890" i="30"/>
  <c r="P2890" i="30"/>
  <c r="H2890" i="30"/>
  <c r="F2890" i="30"/>
  <c r="R2889" i="30"/>
  <c r="Q2889" i="30"/>
  <c r="P2889" i="30"/>
  <c r="H2889" i="30"/>
  <c r="F2889" i="30"/>
  <c r="R2888" i="30"/>
  <c r="Q2888" i="30"/>
  <c r="P2888" i="30"/>
  <c r="H2888" i="30"/>
  <c r="F2888" i="30"/>
  <c r="Q2887" i="30"/>
  <c r="P2887" i="30"/>
  <c r="R2887" i="30" s="1"/>
  <c r="H2887" i="30"/>
  <c r="F2887" i="30"/>
  <c r="Q2886" i="30"/>
  <c r="P2886" i="30"/>
  <c r="R2886" i="30" s="1"/>
  <c r="H2886" i="30"/>
  <c r="F2886" i="30"/>
  <c r="R2885" i="30"/>
  <c r="Q2885" i="30"/>
  <c r="P2885" i="30"/>
  <c r="H2885" i="30"/>
  <c r="F2885" i="30"/>
  <c r="Q2884" i="30"/>
  <c r="P2884" i="30"/>
  <c r="R2884" i="30" s="1"/>
  <c r="H2884" i="30"/>
  <c r="F2884" i="30"/>
  <c r="Q2883" i="30"/>
  <c r="P2883" i="30"/>
  <c r="R2883" i="30" s="1"/>
  <c r="H2883" i="30"/>
  <c r="F2883" i="30"/>
  <c r="Q2882" i="30"/>
  <c r="P2882" i="30"/>
  <c r="R2882" i="30" s="1"/>
  <c r="H2882" i="30"/>
  <c r="F2882" i="30"/>
  <c r="R2881" i="30"/>
  <c r="Q2881" i="30"/>
  <c r="P2881" i="30"/>
  <c r="H2881" i="30"/>
  <c r="F2881" i="30"/>
  <c r="Q2880" i="30"/>
  <c r="P2880" i="30"/>
  <c r="R2880" i="30" s="1"/>
  <c r="H2880" i="30"/>
  <c r="F2880" i="30"/>
  <c r="Q2879" i="30"/>
  <c r="P2879" i="30"/>
  <c r="R2879" i="30" s="1"/>
  <c r="H2879" i="30"/>
  <c r="F2879" i="30"/>
  <c r="R2878" i="30"/>
  <c r="Q2878" i="30"/>
  <c r="P2878" i="30"/>
  <c r="H2878" i="30"/>
  <c r="F2878" i="30"/>
  <c r="R2877" i="30"/>
  <c r="Q2877" i="30"/>
  <c r="P2877" i="30"/>
  <c r="H2877" i="30"/>
  <c r="F2877" i="30"/>
  <c r="R2876" i="30"/>
  <c r="Q2876" i="30"/>
  <c r="P2876" i="30"/>
  <c r="H2876" i="30"/>
  <c r="F2876" i="30"/>
  <c r="Q2875" i="30"/>
  <c r="P2875" i="30"/>
  <c r="R2875" i="30" s="1"/>
  <c r="H2875" i="30"/>
  <c r="F2875" i="30"/>
  <c r="R2874" i="30"/>
  <c r="Q2874" i="30"/>
  <c r="P2874" i="30"/>
  <c r="H2874" i="30"/>
  <c r="F2874" i="30"/>
  <c r="R2873" i="30"/>
  <c r="Q2873" i="30"/>
  <c r="P2873" i="30"/>
  <c r="H2873" i="30"/>
  <c r="F2873" i="30"/>
  <c r="R2872" i="30"/>
  <c r="Q2872" i="30"/>
  <c r="P2872" i="30"/>
  <c r="H2872" i="30"/>
  <c r="F2872" i="30"/>
  <c r="Q2871" i="30"/>
  <c r="P2871" i="30"/>
  <c r="R2871" i="30" s="1"/>
  <c r="H2871" i="30"/>
  <c r="F2871" i="30"/>
  <c r="Q2870" i="30"/>
  <c r="P2870" i="30"/>
  <c r="R2870" i="30" s="1"/>
  <c r="H2870" i="30"/>
  <c r="F2870" i="30"/>
  <c r="R2869" i="30"/>
  <c r="Q2869" i="30"/>
  <c r="P2869" i="30"/>
  <c r="H2869" i="30"/>
  <c r="F2869" i="30"/>
  <c r="Q2868" i="30"/>
  <c r="P2868" i="30"/>
  <c r="R2868" i="30" s="1"/>
  <c r="H2868" i="30"/>
  <c r="F2868" i="30"/>
  <c r="Q2867" i="30"/>
  <c r="P2867" i="30"/>
  <c r="R2867" i="30" s="1"/>
  <c r="H2867" i="30"/>
  <c r="F2867" i="30"/>
  <c r="Q2866" i="30"/>
  <c r="P2866" i="30"/>
  <c r="R2866" i="30" s="1"/>
  <c r="H2866" i="30"/>
  <c r="F2866" i="30"/>
  <c r="R2865" i="30"/>
  <c r="Q2865" i="30"/>
  <c r="P2865" i="30"/>
  <c r="H2865" i="30"/>
  <c r="F2865" i="30"/>
  <c r="Q2864" i="30"/>
  <c r="P2864" i="30"/>
  <c r="R2864" i="30" s="1"/>
  <c r="H2864" i="30"/>
  <c r="F2864" i="30"/>
  <c r="Q2863" i="30"/>
  <c r="P2863" i="30"/>
  <c r="R2863" i="30" s="1"/>
  <c r="H2863" i="30"/>
  <c r="F2863" i="30"/>
  <c r="R2862" i="30"/>
  <c r="Q2862" i="30"/>
  <c r="P2862" i="30"/>
  <c r="H2862" i="30"/>
  <c r="F2862" i="30"/>
  <c r="R2861" i="30"/>
  <c r="Q2861" i="30"/>
  <c r="P2861" i="30"/>
  <c r="H2861" i="30"/>
  <c r="F2861" i="30"/>
  <c r="R2860" i="30"/>
  <c r="Q2860" i="30"/>
  <c r="P2860" i="30"/>
  <c r="H2860" i="30"/>
  <c r="F2860" i="30"/>
  <c r="Q2859" i="30"/>
  <c r="P2859" i="30"/>
  <c r="R2859" i="30" s="1"/>
  <c r="H2859" i="30"/>
  <c r="F2859" i="30"/>
  <c r="R2858" i="30"/>
  <c r="Q2858" i="30"/>
  <c r="P2858" i="30"/>
  <c r="H2858" i="30"/>
  <c r="F2858" i="30"/>
  <c r="R2857" i="30"/>
  <c r="Q2857" i="30"/>
  <c r="P2857" i="30"/>
  <c r="H2857" i="30"/>
  <c r="F2857" i="30"/>
  <c r="R2856" i="30"/>
  <c r="Q2856" i="30"/>
  <c r="P2856" i="30"/>
  <c r="H2856" i="30"/>
  <c r="F2856" i="30"/>
  <c r="Q2855" i="30"/>
  <c r="P2855" i="30"/>
  <c r="R2855" i="30" s="1"/>
  <c r="H2855" i="30"/>
  <c r="F2855" i="30"/>
  <c r="Q2854" i="30"/>
  <c r="P2854" i="30"/>
  <c r="R2854" i="30" s="1"/>
  <c r="H2854" i="30"/>
  <c r="F2854" i="30"/>
  <c r="R2853" i="30"/>
  <c r="Q2853" i="30"/>
  <c r="P2853" i="30"/>
  <c r="H2853" i="30"/>
  <c r="F2853" i="30"/>
  <c r="Q2852" i="30"/>
  <c r="P2852" i="30"/>
  <c r="R2852" i="30" s="1"/>
  <c r="H2852" i="30"/>
  <c r="F2852" i="30"/>
  <c r="Q2851" i="30"/>
  <c r="P2851" i="30"/>
  <c r="R2851" i="30" s="1"/>
  <c r="H2851" i="30"/>
  <c r="F2851" i="30"/>
  <c r="Q2850" i="30"/>
  <c r="P2850" i="30"/>
  <c r="R2850" i="30" s="1"/>
  <c r="H2850" i="30"/>
  <c r="F2850" i="30"/>
  <c r="R2849" i="30"/>
  <c r="Q2849" i="30"/>
  <c r="P2849" i="30"/>
  <c r="H2849" i="30"/>
  <c r="F2849" i="30"/>
  <c r="Q2848" i="30"/>
  <c r="P2848" i="30"/>
  <c r="R2848" i="30" s="1"/>
  <c r="H2848" i="30"/>
  <c r="F2848" i="30"/>
  <c r="Q2847" i="30"/>
  <c r="P2847" i="30"/>
  <c r="R2847" i="30" s="1"/>
  <c r="H2847" i="30"/>
  <c r="F2847" i="30"/>
  <c r="R2846" i="30"/>
  <c r="Q2846" i="30"/>
  <c r="P2846" i="30"/>
  <c r="H2846" i="30"/>
  <c r="F2846" i="30"/>
  <c r="R2845" i="30"/>
  <c r="Q2845" i="30"/>
  <c r="P2845" i="30"/>
  <c r="H2845" i="30"/>
  <c r="F2845" i="30"/>
  <c r="R2844" i="30"/>
  <c r="Q2844" i="30"/>
  <c r="P2844" i="30"/>
  <c r="H2844" i="30"/>
  <c r="F2844" i="30"/>
  <c r="Q2843" i="30"/>
  <c r="P2843" i="30"/>
  <c r="R2843" i="30" s="1"/>
  <c r="H2843" i="30"/>
  <c r="F2843" i="30"/>
  <c r="R2842" i="30"/>
  <c r="Q2842" i="30"/>
  <c r="P2842" i="30"/>
  <c r="H2842" i="30"/>
  <c r="F2842" i="30"/>
  <c r="R2841" i="30"/>
  <c r="Q2841" i="30"/>
  <c r="P2841" i="30"/>
  <c r="H2841" i="30"/>
  <c r="F2841" i="30"/>
  <c r="R2840" i="30"/>
  <c r="Q2840" i="30"/>
  <c r="P2840" i="30"/>
  <c r="H2840" i="30"/>
  <c r="F2840" i="30"/>
  <c r="Q2839" i="30"/>
  <c r="P2839" i="30"/>
  <c r="R2839" i="30" s="1"/>
  <c r="H2839" i="30"/>
  <c r="F2839" i="30"/>
  <c r="Q2838" i="30"/>
  <c r="P2838" i="30"/>
  <c r="R2838" i="30" s="1"/>
  <c r="H2838" i="30"/>
  <c r="F2838" i="30"/>
  <c r="R2837" i="30"/>
  <c r="Q2837" i="30"/>
  <c r="P2837" i="30"/>
  <c r="H2837" i="30"/>
  <c r="F2837" i="30"/>
  <c r="Q2836" i="30"/>
  <c r="P2836" i="30"/>
  <c r="R2836" i="30" s="1"/>
  <c r="H2836" i="30"/>
  <c r="F2836" i="30"/>
  <c r="Q2835" i="30"/>
  <c r="P2835" i="30"/>
  <c r="R2835" i="30" s="1"/>
  <c r="H2835" i="30"/>
  <c r="F2835" i="30"/>
  <c r="Q2834" i="30"/>
  <c r="P2834" i="30"/>
  <c r="R2834" i="30" s="1"/>
  <c r="H2834" i="30"/>
  <c r="F2834" i="30"/>
  <c r="R2833" i="30"/>
  <c r="Q2833" i="30"/>
  <c r="P2833" i="30"/>
  <c r="H2833" i="30"/>
  <c r="F2833" i="30"/>
  <c r="Q2832" i="30"/>
  <c r="P2832" i="30"/>
  <c r="R2832" i="30" s="1"/>
  <c r="H2832" i="30"/>
  <c r="F2832" i="30"/>
  <c r="Q2831" i="30"/>
  <c r="P2831" i="30"/>
  <c r="R2831" i="30" s="1"/>
  <c r="H2831" i="30"/>
  <c r="F2831" i="30"/>
  <c r="R2830" i="30"/>
  <c r="Q2830" i="30"/>
  <c r="P2830" i="30"/>
  <c r="H2830" i="30"/>
  <c r="F2830" i="30"/>
  <c r="R2829" i="30"/>
  <c r="Q2829" i="30"/>
  <c r="P2829" i="30"/>
  <c r="H2829" i="30"/>
  <c r="F2829" i="30"/>
  <c r="R2828" i="30"/>
  <c r="Q2828" i="30"/>
  <c r="P2828" i="30"/>
  <c r="H2828" i="30"/>
  <c r="F2828" i="30"/>
  <c r="Q2827" i="30"/>
  <c r="P2827" i="30"/>
  <c r="R2827" i="30" s="1"/>
  <c r="H2827" i="30"/>
  <c r="F2827" i="30"/>
  <c r="R2826" i="30"/>
  <c r="Q2826" i="30"/>
  <c r="P2826" i="30"/>
  <c r="H2826" i="30"/>
  <c r="F2826" i="30"/>
  <c r="R2825" i="30"/>
  <c r="Q2825" i="30"/>
  <c r="P2825" i="30"/>
  <c r="H2825" i="30"/>
  <c r="F2825" i="30"/>
  <c r="R2824" i="30"/>
  <c r="Q2824" i="30"/>
  <c r="P2824" i="30"/>
  <c r="H2824" i="30"/>
  <c r="F2824" i="30"/>
  <c r="Q2823" i="30"/>
  <c r="P2823" i="30"/>
  <c r="R2823" i="30" s="1"/>
  <c r="H2823" i="30"/>
  <c r="F2823" i="30"/>
  <c r="Q2822" i="30"/>
  <c r="P2822" i="30"/>
  <c r="R2822" i="30" s="1"/>
  <c r="H2822" i="30"/>
  <c r="F2822" i="30"/>
  <c r="R2821" i="30"/>
  <c r="Q2821" i="30"/>
  <c r="P2821" i="30"/>
  <c r="H2821" i="30"/>
  <c r="F2821" i="30"/>
  <c r="Q2820" i="30"/>
  <c r="P2820" i="30"/>
  <c r="R2820" i="30" s="1"/>
  <c r="H2820" i="30"/>
  <c r="F2820" i="30"/>
  <c r="Q2819" i="30"/>
  <c r="P2819" i="30"/>
  <c r="R2819" i="30" s="1"/>
  <c r="H2819" i="30"/>
  <c r="F2819" i="30"/>
  <c r="Q2818" i="30"/>
  <c r="P2818" i="30"/>
  <c r="R2818" i="30" s="1"/>
  <c r="H2818" i="30"/>
  <c r="F2818" i="30"/>
  <c r="R2817" i="30"/>
  <c r="Q2817" i="30"/>
  <c r="P2817" i="30"/>
  <c r="H2817" i="30"/>
  <c r="F2817" i="30"/>
  <c r="Q2816" i="30"/>
  <c r="P2816" i="30"/>
  <c r="R2816" i="30" s="1"/>
  <c r="H2816" i="30"/>
  <c r="F2816" i="30"/>
  <c r="Q2815" i="30"/>
  <c r="P2815" i="30"/>
  <c r="R2815" i="30" s="1"/>
  <c r="H2815" i="30"/>
  <c r="F2815" i="30"/>
  <c r="R2814" i="30"/>
  <c r="Q2814" i="30"/>
  <c r="P2814" i="30"/>
  <c r="H2814" i="30"/>
  <c r="F2814" i="30"/>
  <c r="R2813" i="30"/>
  <c r="Q2813" i="30"/>
  <c r="P2813" i="30"/>
  <c r="H2813" i="30"/>
  <c r="F2813" i="30"/>
  <c r="R2812" i="30"/>
  <c r="Q2812" i="30"/>
  <c r="P2812" i="30"/>
  <c r="H2812" i="30"/>
  <c r="F2812" i="30"/>
  <c r="Q2811" i="30"/>
  <c r="P2811" i="30"/>
  <c r="R2811" i="30" s="1"/>
  <c r="H2811" i="30"/>
  <c r="F2811" i="30"/>
  <c r="R2810" i="30"/>
  <c r="Q2810" i="30"/>
  <c r="P2810" i="30"/>
  <c r="H2810" i="30"/>
  <c r="F2810" i="30"/>
  <c r="R2809" i="30"/>
  <c r="Q2809" i="30"/>
  <c r="P2809" i="30"/>
  <c r="H2809" i="30"/>
  <c r="F2809" i="30"/>
  <c r="R2808" i="30"/>
  <c r="Q2808" i="30"/>
  <c r="P2808" i="30"/>
  <c r="H2808" i="30"/>
  <c r="F2808" i="30"/>
  <c r="Q2807" i="30"/>
  <c r="P2807" i="30"/>
  <c r="R2807" i="30" s="1"/>
  <c r="H2807" i="30"/>
  <c r="F2807" i="30"/>
  <c r="Q2806" i="30"/>
  <c r="P2806" i="30"/>
  <c r="R2806" i="30" s="1"/>
  <c r="H2806" i="30"/>
  <c r="F2806" i="30"/>
  <c r="R2805" i="30"/>
  <c r="Q2805" i="30"/>
  <c r="P2805" i="30"/>
  <c r="H2805" i="30"/>
  <c r="F2805" i="30"/>
  <c r="Q2804" i="30"/>
  <c r="P2804" i="30"/>
  <c r="R2804" i="30" s="1"/>
  <c r="H2804" i="30"/>
  <c r="F2804" i="30"/>
  <c r="Q2803" i="30"/>
  <c r="P2803" i="30"/>
  <c r="R2803" i="30" s="1"/>
  <c r="H2803" i="30"/>
  <c r="F2803" i="30"/>
  <c r="Q2802" i="30"/>
  <c r="P2802" i="30"/>
  <c r="R2802" i="30" s="1"/>
  <c r="H2802" i="30"/>
  <c r="F2802" i="30"/>
  <c r="R2801" i="30"/>
  <c r="Q2801" i="30"/>
  <c r="P2801" i="30"/>
  <c r="H2801" i="30"/>
  <c r="F2801" i="30"/>
  <c r="Q2800" i="30"/>
  <c r="P2800" i="30"/>
  <c r="R2800" i="30" s="1"/>
  <c r="H2800" i="30"/>
  <c r="F2800" i="30"/>
  <c r="Q2799" i="30"/>
  <c r="P2799" i="30"/>
  <c r="R2799" i="30" s="1"/>
  <c r="H2799" i="30"/>
  <c r="F2799" i="30"/>
  <c r="R2798" i="30"/>
  <c r="Q2798" i="30"/>
  <c r="P2798" i="30"/>
  <c r="H2798" i="30"/>
  <c r="F2798" i="30"/>
  <c r="R2797" i="30"/>
  <c r="Q2797" i="30"/>
  <c r="P2797" i="30"/>
  <c r="H2797" i="30"/>
  <c r="F2797" i="30"/>
  <c r="R2796" i="30"/>
  <c r="Q2796" i="30"/>
  <c r="P2796" i="30"/>
  <c r="H2796" i="30"/>
  <c r="F2796" i="30"/>
  <c r="Q2795" i="30"/>
  <c r="P2795" i="30"/>
  <c r="R2795" i="30" s="1"/>
  <c r="H2795" i="30"/>
  <c r="F2795" i="30"/>
  <c r="R2794" i="30"/>
  <c r="Q2794" i="30"/>
  <c r="P2794" i="30"/>
  <c r="H2794" i="30"/>
  <c r="F2794" i="30"/>
  <c r="R2793" i="30"/>
  <c r="Q2793" i="30"/>
  <c r="P2793" i="30"/>
  <c r="H2793" i="30"/>
  <c r="F2793" i="30"/>
  <c r="R2792" i="30"/>
  <c r="Q2792" i="30"/>
  <c r="P2792" i="30"/>
  <c r="H2792" i="30"/>
  <c r="F2792" i="30"/>
  <c r="Q2791" i="30"/>
  <c r="P2791" i="30"/>
  <c r="R2791" i="30" s="1"/>
  <c r="H2791" i="30"/>
  <c r="F2791" i="30"/>
  <c r="Q2790" i="30"/>
  <c r="P2790" i="30"/>
  <c r="R2790" i="30" s="1"/>
  <c r="H2790" i="30"/>
  <c r="F2790" i="30"/>
  <c r="R2789" i="30"/>
  <c r="Q2789" i="30"/>
  <c r="P2789" i="30"/>
  <c r="H2789" i="30"/>
  <c r="F2789" i="30"/>
  <c r="Q2788" i="30"/>
  <c r="P2788" i="30"/>
  <c r="R2788" i="30" s="1"/>
  <c r="H2788" i="30"/>
  <c r="F2788" i="30"/>
  <c r="Q2787" i="30"/>
  <c r="P2787" i="30"/>
  <c r="R2787" i="30" s="1"/>
  <c r="H2787" i="30"/>
  <c r="F2787" i="30"/>
  <c r="Q2786" i="30"/>
  <c r="P2786" i="30"/>
  <c r="R2786" i="30" s="1"/>
  <c r="H2786" i="30"/>
  <c r="F2786" i="30"/>
  <c r="R2785" i="30"/>
  <c r="Q2785" i="30"/>
  <c r="P2785" i="30"/>
  <c r="H2785" i="30"/>
  <c r="F2785" i="30"/>
  <c r="Q2784" i="30"/>
  <c r="P2784" i="30"/>
  <c r="R2784" i="30" s="1"/>
  <c r="H2784" i="30"/>
  <c r="F2784" i="30"/>
  <c r="Q2783" i="30"/>
  <c r="P2783" i="30"/>
  <c r="R2783" i="30" s="1"/>
  <c r="H2783" i="30"/>
  <c r="F2783" i="30"/>
  <c r="R2782" i="30"/>
  <c r="Q2782" i="30"/>
  <c r="P2782" i="30"/>
  <c r="H2782" i="30"/>
  <c r="F2782" i="30"/>
  <c r="R2781" i="30"/>
  <c r="Q2781" i="30"/>
  <c r="P2781" i="30"/>
  <c r="H2781" i="30"/>
  <c r="F2781" i="30"/>
  <c r="R2780" i="30"/>
  <c r="Q2780" i="30"/>
  <c r="P2780" i="30"/>
  <c r="H2780" i="30"/>
  <c r="F2780" i="30"/>
  <c r="Q2779" i="30"/>
  <c r="P2779" i="30"/>
  <c r="R2779" i="30" s="1"/>
  <c r="H2779" i="30"/>
  <c r="F2779" i="30"/>
  <c r="R2778" i="30"/>
  <c r="Q2778" i="30"/>
  <c r="P2778" i="30"/>
  <c r="H2778" i="30"/>
  <c r="F2778" i="30"/>
  <c r="R2777" i="30"/>
  <c r="Q2777" i="30"/>
  <c r="P2777" i="30"/>
  <c r="H2777" i="30"/>
  <c r="F2777" i="30"/>
  <c r="R2776" i="30"/>
  <c r="Q2776" i="30"/>
  <c r="P2776" i="30"/>
  <c r="H2776" i="30"/>
  <c r="F2776" i="30"/>
  <c r="Q2775" i="30"/>
  <c r="P2775" i="30"/>
  <c r="R2775" i="30" s="1"/>
  <c r="H2775" i="30"/>
  <c r="F2775" i="30"/>
  <c r="Q2774" i="30"/>
  <c r="P2774" i="30"/>
  <c r="R2774" i="30" s="1"/>
  <c r="H2774" i="30"/>
  <c r="F2774" i="30"/>
  <c r="R2773" i="30"/>
  <c r="Q2773" i="30"/>
  <c r="P2773" i="30"/>
  <c r="H2773" i="30"/>
  <c r="F2773" i="30"/>
  <c r="Q2772" i="30"/>
  <c r="P2772" i="30"/>
  <c r="R2772" i="30" s="1"/>
  <c r="H2772" i="30"/>
  <c r="F2772" i="30"/>
  <c r="Q2771" i="30"/>
  <c r="P2771" i="30"/>
  <c r="R2771" i="30" s="1"/>
  <c r="H2771" i="30"/>
  <c r="F2771" i="30"/>
  <c r="Q2770" i="30"/>
  <c r="P2770" i="30"/>
  <c r="R2770" i="30" s="1"/>
  <c r="H2770" i="30"/>
  <c r="F2770" i="30"/>
  <c r="R2769" i="30"/>
  <c r="Q2769" i="30"/>
  <c r="P2769" i="30"/>
  <c r="H2769" i="30"/>
  <c r="F2769" i="30"/>
  <c r="Q2768" i="30"/>
  <c r="P2768" i="30"/>
  <c r="R2768" i="30" s="1"/>
  <c r="H2768" i="30"/>
  <c r="F2768" i="30"/>
  <c r="Q2767" i="30"/>
  <c r="P2767" i="30"/>
  <c r="R2767" i="30" s="1"/>
  <c r="H2767" i="30"/>
  <c r="F2767" i="30"/>
  <c r="R2766" i="30"/>
  <c r="Q2766" i="30"/>
  <c r="P2766" i="30"/>
  <c r="H2766" i="30"/>
  <c r="F2766" i="30"/>
  <c r="R2765" i="30"/>
  <c r="Q2765" i="30"/>
  <c r="P2765" i="30"/>
  <c r="H2765" i="30"/>
  <c r="F2765" i="30"/>
  <c r="R2764" i="30"/>
  <c r="Q2764" i="30"/>
  <c r="P2764" i="30"/>
  <c r="H2764" i="30"/>
  <c r="F2764" i="30"/>
  <c r="Q2763" i="30"/>
  <c r="P2763" i="30"/>
  <c r="R2763" i="30" s="1"/>
  <c r="H2763" i="30"/>
  <c r="F2763" i="30"/>
  <c r="R2762" i="30"/>
  <c r="Q2762" i="30"/>
  <c r="P2762" i="30"/>
  <c r="H2762" i="30"/>
  <c r="F2762" i="30"/>
  <c r="R2761" i="30"/>
  <c r="Q2761" i="30"/>
  <c r="P2761" i="30"/>
  <c r="H2761" i="30"/>
  <c r="F2761" i="30"/>
  <c r="R2760" i="30"/>
  <c r="Q2760" i="30"/>
  <c r="P2760" i="30"/>
  <c r="H2760" i="30"/>
  <c r="F2760" i="30"/>
  <c r="Q2759" i="30"/>
  <c r="P2759" i="30"/>
  <c r="R2759" i="30" s="1"/>
  <c r="H2759" i="30"/>
  <c r="F2759" i="30"/>
  <c r="Q2758" i="30"/>
  <c r="P2758" i="30"/>
  <c r="R2758" i="30" s="1"/>
  <c r="H2758" i="30"/>
  <c r="F2758" i="30"/>
  <c r="R2757" i="30"/>
  <c r="Q2757" i="30"/>
  <c r="P2757" i="30"/>
  <c r="H2757" i="30"/>
  <c r="F2757" i="30"/>
  <c r="Q2756" i="30"/>
  <c r="P2756" i="30"/>
  <c r="R2756" i="30" s="1"/>
  <c r="H2756" i="30"/>
  <c r="F2756" i="30"/>
  <c r="Q2755" i="30"/>
  <c r="P2755" i="30"/>
  <c r="R2755" i="30" s="1"/>
  <c r="H2755" i="30"/>
  <c r="F2755" i="30"/>
  <c r="Q2754" i="30"/>
  <c r="P2754" i="30"/>
  <c r="R2754" i="30" s="1"/>
  <c r="H2754" i="30"/>
  <c r="F2754" i="30"/>
  <c r="R2753" i="30"/>
  <c r="Q2753" i="30"/>
  <c r="P2753" i="30"/>
  <c r="H2753" i="30"/>
  <c r="F2753" i="30"/>
  <c r="Q2752" i="30"/>
  <c r="P2752" i="30"/>
  <c r="R2752" i="30" s="1"/>
  <c r="H2752" i="30"/>
  <c r="F2752" i="30"/>
  <c r="Q2751" i="30"/>
  <c r="P2751" i="30"/>
  <c r="R2751" i="30" s="1"/>
  <c r="H2751" i="30"/>
  <c r="F2751" i="30"/>
  <c r="R2750" i="30"/>
  <c r="Q2750" i="30"/>
  <c r="P2750" i="30"/>
  <c r="H2750" i="30"/>
  <c r="F2750" i="30"/>
  <c r="R2749" i="30"/>
  <c r="Q2749" i="30"/>
  <c r="P2749" i="30"/>
  <c r="H2749" i="30"/>
  <c r="F2749" i="30"/>
  <c r="R2748" i="30"/>
  <c r="Q2748" i="30"/>
  <c r="P2748" i="30"/>
  <c r="H2748" i="30"/>
  <c r="F2748" i="30"/>
  <c r="Q2747" i="30"/>
  <c r="P2747" i="30"/>
  <c r="R2747" i="30" s="1"/>
  <c r="H2747" i="30"/>
  <c r="F2747" i="30"/>
  <c r="R2746" i="30"/>
  <c r="Q2746" i="30"/>
  <c r="P2746" i="30"/>
  <c r="H2746" i="30"/>
  <c r="F2746" i="30"/>
  <c r="R2745" i="30"/>
  <c r="Q2745" i="30"/>
  <c r="P2745" i="30"/>
  <c r="H2745" i="30"/>
  <c r="F2745" i="30"/>
  <c r="Q2744" i="30"/>
  <c r="P2744" i="30"/>
  <c r="R2744" i="30" s="1"/>
  <c r="H2744" i="30"/>
  <c r="F2744" i="30"/>
  <c r="Q2743" i="30"/>
  <c r="P2743" i="30"/>
  <c r="R2743" i="30" s="1"/>
  <c r="H2743" i="30"/>
  <c r="F2743" i="30"/>
  <c r="Q2742" i="30"/>
  <c r="P2742" i="30"/>
  <c r="R2742" i="30" s="1"/>
  <c r="H2742" i="30"/>
  <c r="F2742" i="30"/>
  <c r="R2741" i="30"/>
  <c r="Q2741" i="30"/>
  <c r="P2741" i="30"/>
  <c r="H2741" i="30"/>
  <c r="F2741" i="30"/>
  <c r="Q2740" i="30"/>
  <c r="P2740" i="30"/>
  <c r="R2740" i="30" s="1"/>
  <c r="H2740" i="30"/>
  <c r="F2740" i="30"/>
  <c r="Q2739" i="30"/>
  <c r="P2739" i="30"/>
  <c r="R2739" i="30" s="1"/>
  <c r="H2739" i="30"/>
  <c r="F2739" i="30"/>
  <c r="Q2738" i="30"/>
  <c r="P2738" i="30"/>
  <c r="R2738" i="30" s="1"/>
  <c r="H2738" i="30"/>
  <c r="F2738" i="30"/>
  <c r="R2737" i="30"/>
  <c r="Q2737" i="30"/>
  <c r="P2737" i="30"/>
  <c r="H2737" i="30"/>
  <c r="F2737" i="30"/>
  <c r="Q2736" i="30"/>
  <c r="P2736" i="30"/>
  <c r="R2736" i="30" s="1"/>
  <c r="H2736" i="30"/>
  <c r="F2736" i="30"/>
  <c r="Q2735" i="30"/>
  <c r="P2735" i="30"/>
  <c r="R2735" i="30" s="1"/>
  <c r="H2735" i="30"/>
  <c r="F2735" i="30"/>
  <c r="R2734" i="30"/>
  <c r="Q2734" i="30"/>
  <c r="P2734" i="30"/>
  <c r="H2734" i="30"/>
  <c r="F2734" i="30"/>
  <c r="R2733" i="30"/>
  <c r="Q2733" i="30"/>
  <c r="P2733" i="30"/>
  <c r="H2733" i="30"/>
  <c r="F2733" i="30"/>
  <c r="R2732" i="30"/>
  <c r="Q2732" i="30"/>
  <c r="P2732" i="30"/>
  <c r="H2732" i="30"/>
  <c r="F2732" i="30"/>
  <c r="Q2731" i="30"/>
  <c r="P2731" i="30"/>
  <c r="R2731" i="30" s="1"/>
  <c r="H2731" i="30"/>
  <c r="F2731" i="30"/>
  <c r="R2730" i="30"/>
  <c r="Q2730" i="30"/>
  <c r="P2730" i="30"/>
  <c r="H2730" i="30"/>
  <c r="F2730" i="30"/>
  <c r="R2729" i="30"/>
  <c r="Q2729" i="30"/>
  <c r="P2729" i="30"/>
  <c r="H2729" i="30"/>
  <c r="F2729" i="30"/>
  <c r="Q2728" i="30"/>
  <c r="P2728" i="30"/>
  <c r="R2728" i="30" s="1"/>
  <c r="H2728" i="30"/>
  <c r="F2728" i="30"/>
  <c r="Q2727" i="30"/>
  <c r="P2727" i="30"/>
  <c r="R2727" i="30" s="1"/>
  <c r="H2727" i="30"/>
  <c r="F2727" i="30"/>
  <c r="R2726" i="30"/>
  <c r="Q2726" i="30"/>
  <c r="P2726" i="30"/>
  <c r="H2726" i="30"/>
  <c r="F2726" i="30"/>
  <c r="R2725" i="30"/>
  <c r="Q2725" i="30"/>
  <c r="P2725" i="30"/>
  <c r="H2725" i="30"/>
  <c r="F2725" i="30"/>
  <c r="Q2724" i="30"/>
  <c r="P2724" i="30"/>
  <c r="R2724" i="30" s="1"/>
  <c r="H2724" i="30"/>
  <c r="F2724" i="30"/>
  <c r="Q2723" i="30"/>
  <c r="P2723" i="30"/>
  <c r="R2723" i="30" s="1"/>
  <c r="H2723" i="30"/>
  <c r="F2723" i="30"/>
  <c r="Q2722" i="30"/>
  <c r="P2722" i="30"/>
  <c r="R2722" i="30" s="1"/>
  <c r="H2722" i="30"/>
  <c r="F2722" i="30"/>
  <c r="R2721" i="30"/>
  <c r="Q2721" i="30"/>
  <c r="P2721" i="30"/>
  <c r="H2721" i="30"/>
  <c r="F2721" i="30"/>
  <c r="Q2720" i="30"/>
  <c r="P2720" i="30"/>
  <c r="R2720" i="30" s="1"/>
  <c r="H2720" i="30"/>
  <c r="F2720" i="30"/>
  <c r="Q2719" i="30"/>
  <c r="P2719" i="30"/>
  <c r="R2719" i="30" s="1"/>
  <c r="H2719" i="30"/>
  <c r="F2719" i="30"/>
  <c r="R2718" i="30"/>
  <c r="Q2718" i="30"/>
  <c r="P2718" i="30"/>
  <c r="H2718" i="30"/>
  <c r="F2718" i="30"/>
  <c r="R2717" i="30"/>
  <c r="Q2717" i="30"/>
  <c r="P2717" i="30"/>
  <c r="H2717" i="30"/>
  <c r="F2717" i="30"/>
  <c r="R2716" i="30"/>
  <c r="Q2716" i="30"/>
  <c r="P2716" i="30"/>
  <c r="H2716" i="30"/>
  <c r="F2716" i="30"/>
  <c r="Q2715" i="30"/>
  <c r="P2715" i="30"/>
  <c r="R2715" i="30" s="1"/>
  <c r="H2715" i="30"/>
  <c r="F2715" i="30"/>
  <c r="R2714" i="30"/>
  <c r="Q2714" i="30"/>
  <c r="P2714" i="30"/>
  <c r="H2714" i="30"/>
  <c r="F2714" i="30"/>
  <c r="R2713" i="30"/>
  <c r="Q2713" i="30"/>
  <c r="P2713" i="30"/>
  <c r="H2713" i="30"/>
  <c r="F2713" i="30"/>
  <c r="R2712" i="30"/>
  <c r="Q2712" i="30"/>
  <c r="P2712" i="30"/>
  <c r="H2712" i="30"/>
  <c r="F2712" i="30"/>
  <c r="Q2711" i="30"/>
  <c r="P2711" i="30"/>
  <c r="R2711" i="30" s="1"/>
  <c r="H2711" i="30"/>
  <c r="F2711" i="30"/>
  <c r="R2710" i="30"/>
  <c r="Q2710" i="30"/>
  <c r="P2710" i="30"/>
  <c r="H2710" i="30"/>
  <c r="F2710" i="30"/>
  <c r="Q2709" i="30"/>
  <c r="P2709" i="30"/>
  <c r="R2709" i="30" s="1"/>
  <c r="H2709" i="30"/>
  <c r="F2709" i="30"/>
  <c r="Q2708" i="30"/>
  <c r="P2708" i="30"/>
  <c r="R2708" i="30" s="1"/>
  <c r="H2708" i="30"/>
  <c r="F2708" i="30"/>
  <c r="Q2707" i="30"/>
  <c r="P2707" i="30"/>
  <c r="R2707" i="30" s="1"/>
  <c r="H2707" i="30"/>
  <c r="F2707" i="30"/>
  <c r="Q2706" i="30"/>
  <c r="P2706" i="30"/>
  <c r="R2706" i="30" s="1"/>
  <c r="H2706" i="30"/>
  <c r="F2706" i="30"/>
  <c r="R2705" i="30"/>
  <c r="Q2705" i="30"/>
  <c r="P2705" i="30"/>
  <c r="H2705" i="30"/>
  <c r="F2705" i="30"/>
  <c r="Q2704" i="30"/>
  <c r="P2704" i="30"/>
  <c r="R2704" i="30" s="1"/>
  <c r="H2704" i="30"/>
  <c r="F2704" i="30"/>
  <c r="Q2703" i="30"/>
  <c r="P2703" i="30"/>
  <c r="R2703" i="30" s="1"/>
  <c r="H2703" i="30"/>
  <c r="F2703" i="30"/>
  <c r="R2702" i="30"/>
  <c r="Q2702" i="30"/>
  <c r="P2702" i="30"/>
  <c r="H2702" i="30"/>
  <c r="F2702" i="30"/>
  <c r="R2701" i="30"/>
  <c r="Q2701" i="30"/>
  <c r="P2701" i="30"/>
  <c r="H2701" i="30"/>
  <c r="F2701" i="30"/>
  <c r="R2700" i="30"/>
  <c r="Q2700" i="30"/>
  <c r="P2700" i="30"/>
  <c r="H2700" i="30"/>
  <c r="F2700" i="30"/>
  <c r="Q2699" i="30"/>
  <c r="P2699" i="30"/>
  <c r="R2699" i="30" s="1"/>
  <c r="H2699" i="30"/>
  <c r="F2699" i="30"/>
  <c r="R2698" i="30"/>
  <c r="Q2698" i="30"/>
  <c r="P2698" i="30"/>
  <c r="H2698" i="30"/>
  <c r="F2698" i="30"/>
  <c r="R2697" i="30"/>
  <c r="Q2697" i="30"/>
  <c r="P2697" i="30"/>
  <c r="H2697" i="30"/>
  <c r="F2697" i="30"/>
  <c r="Q2696" i="30"/>
  <c r="P2696" i="30"/>
  <c r="R2696" i="30" s="1"/>
  <c r="H2696" i="30"/>
  <c r="F2696" i="30"/>
  <c r="Q2695" i="30"/>
  <c r="P2695" i="30"/>
  <c r="R2695" i="30" s="1"/>
  <c r="H2695" i="30"/>
  <c r="F2695" i="30"/>
  <c r="Q2694" i="30"/>
  <c r="P2694" i="30"/>
  <c r="R2694" i="30" s="1"/>
  <c r="H2694" i="30"/>
  <c r="F2694" i="30"/>
  <c r="R2693" i="30"/>
  <c r="Q2693" i="30"/>
  <c r="P2693" i="30"/>
  <c r="H2693" i="30"/>
  <c r="F2693" i="30"/>
  <c r="Q2692" i="30"/>
  <c r="P2692" i="30"/>
  <c r="R2692" i="30" s="1"/>
  <c r="H2692" i="30"/>
  <c r="F2692" i="30"/>
  <c r="Q2691" i="30"/>
  <c r="P2691" i="30"/>
  <c r="R2691" i="30" s="1"/>
  <c r="H2691" i="30"/>
  <c r="F2691" i="30"/>
  <c r="Q2690" i="30"/>
  <c r="P2690" i="30"/>
  <c r="R2690" i="30" s="1"/>
  <c r="H2690" i="30"/>
  <c r="F2690" i="30"/>
  <c r="R2689" i="30"/>
  <c r="Q2689" i="30"/>
  <c r="P2689" i="30"/>
  <c r="H2689" i="30"/>
  <c r="F2689" i="30"/>
  <c r="Q2688" i="30"/>
  <c r="P2688" i="30"/>
  <c r="R2688" i="30" s="1"/>
  <c r="H2688" i="30"/>
  <c r="F2688" i="30"/>
  <c r="Q2687" i="30"/>
  <c r="P2687" i="30"/>
  <c r="R2687" i="30" s="1"/>
  <c r="H2687" i="30"/>
  <c r="F2687" i="30"/>
  <c r="R2686" i="30"/>
  <c r="Q2686" i="30"/>
  <c r="P2686" i="30"/>
  <c r="H2686" i="30"/>
  <c r="F2686" i="30"/>
  <c r="R2685" i="30"/>
  <c r="Q2685" i="30"/>
  <c r="P2685" i="30"/>
  <c r="H2685" i="30"/>
  <c r="F2685" i="30"/>
  <c r="R2684" i="30"/>
  <c r="Q2684" i="30"/>
  <c r="P2684" i="30"/>
  <c r="H2684" i="30"/>
  <c r="F2684" i="30"/>
  <c r="R2683" i="30"/>
  <c r="Q2683" i="30"/>
  <c r="P2683" i="30"/>
  <c r="H2683" i="30"/>
  <c r="F2683" i="30"/>
  <c r="R2682" i="30"/>
  <c r="Q2682" i="30"/>
  <c r="P2682" i="30"/>
  <c r="H2682" i="30"/>
  <c r="F2682" i="30"/>
  <c r="R2681" i="30"/>
  <c r="Q2681" i="30"/>
  <c r="P2681" i="30"/>
  <c r="H2681" i="30"/>
  <c r="F2681" i="30"/>
  <c r="Q2680" i="30"/>
  <c r="P2680" i="30"/>
  <c r="R2680" i="30" s="1"/>
  <c r="H2680" i="30"/>
  <c r="F2680" i="30"/>
  <c r="Q2679" i="30"/>
  <c r="P2679" i="30"/>
  <c r="R2679" i="30" s="1"/>
  <c r="H2679" i="30"/>
  <c r="F2679" i="30"/>
  <c r="Q2678" i="30"/>
  <c r="P2678" i="30"/>
  <c r="R2678" i="30" s="1"/>
  <c r="H2678" i="30"/>
  <c r="F2678" i="30"/>
  <c r="R2677" i="30"/>
  <c r="Q2677" i="30"/>
  <c r="P2677" i="30"/>
  <c r="H2677" i="30"/>
  <c r="F2677" i="30"/>
  <c r="Q2676" i="30"/>
  <c r="P2676" i="30"/>
  <c r="R2676" i="30" s="1"/>
  <c r="H2676" i="30"/>
  <c r="F2676" i="30"/>
  <c r="Q2675" i="30"/>
  <c r="P2675" i="30"/>
  <c r="R2675" i="30" s="1"/>
  <c r="H2675" i="30"/>
  <c r="F2675" i="30"/>
  <c r="Q2674" i="30"/>
  <c r="P2674" i="30"/>
  <c r="R2674" i="30" s="1"/>
  <c r="H2674" i="30"/>
  <c r="F2674" i="30"/>
  <c r="R2673" i="30"/>
  <c r="Q2673" i="30"/>
  <c r="P2673" i="30"/>
  <c r="H2673" i="30"/>
  <c r="F2673" i="30"/>
  <c r="Q2672" i="30"/>
  <c r="P2672" i="30"/>
  <c r="R2672" i="30" s="1"/>
  <c r="H2672" i="30"/>
  <c r="F2672" i="30"/>
  <c r="Q2671" i="30"/>
  <c r="P2671" i="30"/>
  <c r="R2671" i="30" s="1"/>
  <c r="H2671" i="30"/>
  <c r="F2671" i="30"/>
  <c r="R2670" i="30"/>
  <c r="Q2670" i="30"/>
  <c r="P2670" i="30"/>
  <c r="H2670" i="30"/>
  <c r="F2670" i="30"/>
  <c r="R2669" i="30"/>
  <c r="Q2669" i="30"/>
  <c r="P2669" i="30"/>
  <c r="H2669" i="30"/>
  <c r="F2669" i="30"/>
  <c r="Q2668" i="30"/>
  <c r="P2668" i="30"/>
  <c r="R2668" i="30" s="1"/>
  <c r="H2668" i="30"/>
  <c r="F2668" i="30"/>
  <c r="R2667" i="30"/>
  <c r="Q2667" i="30"/>
  <c r="P2667" i="30"/>
  <c r="H2667" i="30"/>
  <c r="F2667" i="30"/>
  <c r="R2666" i="30"/>
  <c r="Q2666" i="30"/>
  <c r="P2666" i="30"/>
  <c r="H2666" i="30"/>
  <c r="F2666" i="30"/>
  <c r="Q2665" i="30"/>
  <c r="P2665" i="30"/>
  <c r="R2665" i="30" s="1"/>
  <c r="H2665" i="30"/>
  <c r="F2665" i="30"/>
  <c r="Q2664" i="30"/>
  <c r="P2664" i="30"/>
  <c r="R2664" i="30" s="1"/>
  <c r="H2664" i="30"/>
  <c r="F2664" i="30"/>
  <c r="Q2663" i="30"/>
  <c r="P2663" i="30"/>
  <c r="R2663" i="30" s="1"/>
  <c r="H2663" i="30"/>
  <c r="F2663" i="30"/>
  <c r="R2662" i="30"/>
  <c r="Q2662" i="30"/>
  <c r="P2662" i="30"/>
  <c r="H2662" i="30"/>
  <c r="F2662" i="30"/>
  <c r="Q2661" i="30"/>
  <c r="P2661" i="30"/>
  <c r="R2661" i="30" s="1"/>
  <c r="H2661" i="30"/>
  <c r="F2661" i="30"/>
  <c r="R2660" i="30"/>
  <c r="Q2660" i="30"/>
  <c r="P2660" i="30"/>
  <c r="H2660" i="30"/>
  <c r="F2660" i="30"/>
  <c r="Q2659" i="30"/>
  <c r="P2659" i="30"/>
  <c r="R2659" i="30" s="1"/>
  <c r="H2659" i="30"/>
  <c r="F2659" i="30"/>
  <c r="Q2658" i="30"/>
  <c r="P2658" i="30"/>
  <c r="R2658" i="30" s="1"/>
  <c r="H2658" i="30"/>
  <c r="F2658" i="30"/>
  <c r="R2657" i="30"/>
  <c r="Q2657" i="30"/>
  <c r="P2657" i="30"/>
  <c r="H2657" i="30"/>
  <c r="F2657" i="30"/>
  <c r="Q2656" i="30"/>
  <c r="P2656" i="30"/>
  <c r="R2656" i="30" s="1"/>
  <c r="H2656" i="30"/>
  <c r="F2656" i="30"/>
  <c r="Q2655" i="30"/>
  <c r="P2655" i="30"/>
  <c r="R2655" i="30" s="1"/>
  <c r="H2655" i="30"/>
  <c r="F2655" i="30"/>
  <c r="Q2654" i="30"/>
  <c r="P2654" i="30"/>
  <c r="R2654" i="30" s="1"/>
  <c r="H2654" i="30"/>
  <c r="F2654" i="30"/>
  <c r="Q2653" i="30"/>
  <c r="P2653" i="30"/>
  <c r="R2653" i="30" s="1"/>
  <c r="H2653" i="30"/>
  <c r="F2653" i="30"/>
  <c r="R2652" i="30"/>
  <c r="Q2652" i="30"/>
  <c r="P2652" i="30"/>
  <c r="H2652" i="30"/>
  <c r="F2652" i="30"/>
  <c r="Q2651" i="30"/>
  <c r="P2651" i="30"/>
  <c r="R2651" i="30" s="1"/>
  <c r="H2651" i="30"/>
  <c r="F2651" i="30"/>
  <c r="R2650" i="30"/>
  <c r="Q2650" i="30"/>
  <c r="P2650" i="30"/>
  <c r="H2650" i="30"/>
  <c r="F2650" i="30"/>
  <c r="R2649" i="30"/>
  <c r="Q2649" i="30"/>
  <c r="P2649" i="30"/>
  <c r="H2649" i="30"/>
  <c r="F2649" i="30"/>
  <c r="R2648" i="30"/>
  <c r="Q2648" i="30"/>
  <c r="P2648" i="30"/>
  <c r="H2648" i="30"/>
  <c r="F2648" i="30"/>
  <c r="Q2647" i="30"/>
  <c r="P2647" i="30"/>
  <c r="R2647" i="30" s="1"/>
  <c r="H2647" i="30"/>
  <c r="F2647" i="30"/>
  <c r="Q2646" i="30"/>
  <c r="P2646" i="30"/>
  <c r="R2646" i="30" s="1"/>
  <c r="H2646" i="30"/>
  <c r="F2646" i="30"/>
  <c r="Q2645" i="30"/>
  <c r="P2645" i="30"/>
  <c r="R2645" i="30" s="1"/>
  <c r="H2645" i="30"/>
  <c r="F2645" i="30"/>
  <c r="R2644" i="30"/>
  <c r="Q2644" i="30"/>
  <c r="P2644" i="30"/>
  <c r="H2644" i="30"/>
  <c r="F2644" i="30"/>
  <c r="R2643" i="30"/>
  <c r="Q2643" i="30"/>
  <c r="P2643" i="30"/>
  <c r="H2643" i="30"/>
  <c r="F2643" i="30"/>
  <c r="Q2642" i="30"/>
  <c r="P2642" i="30"/>
  <c r="R2642" i="30" s="1"/>
  <c r="H2642" i="30"/>
  <c r="F2642" i="30"/>
  <c r="Q2641" i="30"/>
  <c r="P2641" i="30"/>
  <c r="R2641" i="30" s="1"/>
  <c r="H2641" i="30"/>
  <c r="F2641" i="30"/>
  <c r="Q2640" i="30"/>
  <c r="P2640" i="30"/>
  <c r="R2640" i="30" s="1"/>
  <c r="H2640" i="30"/>
  <c r="F2640" i="30"/>
  <c r="R2639" i="30"/>
  <c r="Q2639" i="30"/>
  <c r="P2639" i="30"/>
  <c r="H2639" i="30"/>
  <c r="F2639" i="30"/>
  <c r="R2638" i="30"/>
  <c r="Q2638" i="30"/>
  <c r="P2638" i="30"/>
  <c r="H2638" i="30"/>
  <c r="F2638" i="30"/>
  <c r="R2637" i="30"/>
  <c r="Q2637" i="30"/>
  <c r="P2637" i="30"/>
  <c r="H2637" i="30"/>
  <c r="F2637" i="30"/>
  <c r="Q2636" i="30"/>
  <c r="P2636" i="30"/>
  <c r="R2636" i="30" s="1"/>
  <c r="H2636" i="30"/>
  <c r="F2636" i="30"/>
  <c r="Q2635" i="30"/>
  <c r="P2635" i="30"/>
  <c r="R2635" i="30" s="1"/>
  <c r="H2635" i="30"/>
  <c r="F2635" i="30"/>
  <c r="R2634" i="30"/>
  <c r="Q2634" i="30"/>
  <c r="P2634" i="30"/>
  <c r="H2634" i="30"/>
  <c r="F2634" i="30"/>
  <c r="Q2633" i="30"/>
  <c r="P2633" i="30"/>
  <c r="R2633" i="30" s="1"/>
  <c r="H2633" i="30"/>
  <c r="F2633" i="30"/>
  <c r="Q2632" i="30"/>
  <c r="P2632" i="30"/>
  <c r="R2632" i="30" s="1"/>
  <c r="H2632" i="30"/>
  <c r="F2632" i="30"/>
  <c r="R2631" i="30"/>
  <c r="Q2631" i="30"/>
  <c r="P2631" i="30"/>
  <c r="H2631" i="30"/>
  <c r="F2631" i="30"/>
  <c r="R2630" i="30"/>
  <c r="Q2630" i="30"/>
  <c r="P2630" i="30"/>
  <c r="H2630" i="30"/>
  <c r="F2630" i="30"/>
  <c r="Q2629" i="30"/>
  <c r="P2629" i="30"/>
  <c r="R2629" i="30" s="1"/>
  <c r="H2629" i="30"/>
  <c r="F2629" i="30"/>
  <c r="Q2628" i="30"/>
  <c r="P2628" i="30"/>
  <c r="R2628" i="30" s="1"/>
  <c r="H2628" i="30"/>
  <c r="F2628" i="30"/>
  <c r="Q2627" i="30"/>
  <c r="P2627" i="30"/>
  <c r="R2627" i="30" s="1"/>
  <c r="H2627" i="30"/>
  <c r="F2627" i="30"/>
  <c r="R2626" i="30"/>
  <c r="Q2626" i="30"/>
  <c r="P2626" i="30"/>
  <c r="H2626" i="30"/>
  <c r="F2626" i="30"/>
  <c r="Q2625" i="30"/>
  <c r="P2625" i="30"/>
  <c r="R2625" i="30" s="1"/>
  <c r="H2625" i="30"/>
  <c r="F2625" i="30"/>
  <c r="Q2624" i="30"/>
  <c r="P2624" i="30"/>
  <c r="R2624" i="30" s="1"/>
  <c r="H2624" i="30"/>
  <c r="F2624" i="30"/>
  <c r="R2623" i="30"/>
  <c r="Q2623" i="30"/>
  <c r="P2623" i="30"/>
  <c r="H2623" i="30"/>
  <c r="F2623" i="30"/>
  <c r="R2622" i="30"/>
  <c r="Q2622" i="30"/>
  <c r="P2622" i="30"/>
  <c r="H2622" i="30"/>
  <c r="F2622" i="30"/>
  <c r="R2621" i="30"/>
  <c r="Q2621" i="30"/>
  <c r="P2621" i="30"/>
  <c r="H2621" i="30"/>
  <c r="F2621" i="30"/>
  <c r="Q2620" i="30"/>
  <c r="P2620" i="30"/>
  <c r="R2620" i="30" s="1"/>
  <c r="H2620" i="30"/>
  <c r="F2620" i="30"/>
  <c r="Q2619" i="30"/>
  <c r="P2619" i="30"/>
  <c r="R2619" i="30" s="1"/>
  <c r="H2619" i="30"/>
  <c r="F2619" i="30"/>
  <c r="R2618" i="30"/>
  <c r="Q2618" i="30"/>
  <c r="P2618" i="30"/>
  <c r="H2618" i="30"/>
  <c r="F2618" i="30"/>
  <c r="Q2617" i="30"/>
  <c r="P2617" i="30"/>
  <c r="R2617" i="30" s="1"/>
  <c r="H2617" i="30"/>
  <c r="F2617" i="30"/>
  <c r="Q2616" i="30"/>
  <c r="P2616" i="30"/>
  <c r="R2616" i="30" s="1"/>
  <c r="H2616" i="30"/>
  <c r="F2616" i="30"/>
  <c r="R2615" i="30"/>
  <c r="Q2615" i="30"/>
  <c r="P2615" i="30"/>
  <c r="H2615" i="30"/>
  <c r="F2615" i="30"/>
  <c r="R2614" i="30"/>
  <c r="Q2614" i="30"/>
  <c r="P2614" i="30"/>
  <c r="H2614" i="30"/>
  <c r="F2614" i="30"/>
  <c r="Q2613" i="30"/>
  <c r="P2613" i="30"/>
  <c r="R2613" i="30" s="1"/>
  <c r="H2613" i="30"/>
  <c r="F2613" i="30"/>
  <c r="Q2612" i="30"/>
  <c r="P2612" i="30"/>
  <c r="R2612" i="30" s="1"/>
  <c r="H2612" i="30"/>
  <c r="F2612" i="30"/>
  <c r="Q2611" i="30"/>
  <c r="P2611" i="30"/>
  <c r="R2611" i="30" s="1"/>
  <c r="H2611" i="30"/>
  <c r="F2611" i="30"/>
  <c r="R2610" i="30"/>
  <c r="Q2610" i="30"/>
  <c r="P2610" i="30"/>
  <c r="H2610" i="30"/>
  <c r="F2610" i="30"/>
  <c r="Q2609" i="30"/>
  <c r="P2609" i="30"/>
  <c r="R2609" i="30" s="1"/>
  <c r="H2609" i="30"/>
  <c r="F2609" i="30"/>
  <c r="Q2608" i="30"/>
  <c r="P2608" i="30"/>
  <c r="R2608" i="30" s="1"/>
  <c r="H2608" i="30"/>
  <c r="F2608" i="30"/>
  <c r="R2607" i="30"/>
  <c r="Q2607" i="30"/>
  <c r="P2607" i="30"/>
  <c r="H2607" i="30"/>
  <c r="F2607" i="30"/>
  <c r="R2606" i="30"/>
  <c r="Q2606" i="30"/>
  <c r="P2606" i="30"/>
  <c r="H2606" i="30"/>
  <c r="F2606" i="30"/>
  <c r="R2605" i="30"/>
  <c r="Q2605" i="30"/>
  <c r="P2605" i="30"/>
  <c r="H2605" i="30"/>
  <c r="F2605" i="30"/>
  <c r="Q2604" i="30"/>
  <c r="P2604" i="30"/>
  <c r="R2604" i="30" s="1"/>
  <c r="H2604" i="30"/>
  <c r="F2604" i="30"/>
  <c r="Q2603" i="30"/>
  <c r="P2603" i="30"/>
  <c r="R2603" i="30" s="1"/>
  <c r="H2603" i="30"/>
  <c r="F2603" i="30"/>
  <c r="R2602" i="30"/>
  <c r="Q2602" i="30"/>
  <c r="P2602" i="30"/>
  <c r="H2602" i="30"/>
  <c r="F2602" i="30"/>
  <c r="Q2601" i="30"/>
  <c r="P2601" i="30"/>
  <c r="R2601" i="30" s="1"/>
  <c r="H2601" i="30"/>
  <c r="F2601" i="30"/>
  <c r="Q2600" i="30"/>
  <c r="P2600" i="30"/>
  <c r="R2600" i="30" s="1"/>
  <c r="H2600" i="30"/>
  <c r="F2600" i="30"/>
  <c r="R2599" i="30"/>
  <c r="Q2599" i="30"/>
  <c r="P2599" i="30"/>
  <c r="H2599" i="30"/>
  <c r="F2599" i="30"/>
  <c r="R2598" i="30"/>
  <c r="Q2598" i="30"/>
  <c r="P2598" i="30"/>
  <c r="H2598" i="30"/>
  <c r="F2598" i="30"/>
  <c r="Q2597" i="30"/>
  <c r="P2597" i="30"/>
  <c r="R2597" i="30" s="1"/>
  <c r="H2597" i="30"/>
  <c r="F2597" i="30"/>
  <c r="Q2596" i="30"/>
  <c r="P2596" i="30"/>
  <c r="R2596" i="30" s="1"/>
  <c r="H2596" i="30"/>
  <c r="F2596" i="30"/>
  <c r="Q2595" i="30"/>
  <c r="P2595" i="30"/>
  <c r="R2595" i="30" s="1"/>
  <c r="H2595" i="30"/>
  <c r="F2595" i="30"/>
  <c r="R2594" i="30"/>
  <c r="Q2594" i="30"/>
  <c r="P2594" i="30"/>
  <c r="H2594" i="30"/>
  <c r="F2594" i="30"/>
  <c r="Q2593" i="30"/>
  <c r="P2593" i="30"/>
  <c r="R2593" i="30" s="1"/>
  <c r="H2593" i="30"/>
  <c r="F2593" i="30"/>
  <c r="Q2592" i="30"/>
  <c r="P2592" i="30"/>
  <c r="R2592" i="30" s="1"/>
  <c r="H2592" i="30"/>
  <c r="F2592" i="30"/>
  <c r="R2591" i="30"/>
  <c r="Q2591" i="30"/>
  <c r="P2591" i="30"/>
  <c r="H2591" i="30"/>
  <c r="F2591" i="30"/>
  <c r="R2590" i="30"/>
  <c r="Q2590" i="30"/>
  <c r="P2590" i="30"/>
  <c r="H2590" i="30"/>
  <c r="F2590" i="30"/>
  <c r="R2589" i="30"/>
  <c r="Q2589" i="30"/>
  <c r="P2589" i="30"/>
  <c r="H2589" i="30"/>
  <c r="F2589" i="30"/>
  <c r="Q2588" i="30"/>
  <c r="P2588" i="30"/>
  <c r="R2588" i="30" s="1"/>
  <c r="H2588" i="30"/>
  <c r="F2588" i="30"/>
  <c r="Q2587" i="30"/>
  <c r="P2587" i="30"/>
  <c r="R2587" i="30" s="1"/>
  <c r="H2587" i="30"/>
  <c r="F2587" i="30"/>
  <c r="R2586" i="30"/>
  <c r="Q2586" i="30"/>
  <c r="P2586" i="30"/>
  <c r="H2586" i="30"/>
  <c r="F2586" i="30"/>
  <c r="Q2585" i="30"/>
  <c r="P2585" i="30"/>
  <c r="R2585" i="30" s="1"/>
  <c r="H2585" i="30"/>
  <c r="F2585" i="30"/>
  <c r="Q2584" i="30"/>
  <c r="P2584" i="30"/>
  <c r="R2584" i="30" s="1"/>
  <c r="H2584" i="30"/>
  <c r="F2584" i="30"/>
  <c r="R2583" i="30"/>
  <c r="Q2583" i="30"/>
  <c r="P2583" i="30"/>
  <c r="H2583" i="30"/>
  <c r="F2583" i="30"/>
  <c r="R2582" i="30"/>
  <c r="Q2582" i="30"/>
  <c r="P2582" i="30"/>
  <c r="H2582" i="30"/>
  <c r="F2582" i="30"/>
  <c r="Q2581" i="30"/>
  <c r="P2581" i="30"/>
  <c r="R2581" i="30" s="1"/>
  <c r="H2581" i="30"/>
  <c r="F2581" i="30"/>
  <c r="Q2580" i="30"/>
  <c r="P2580" i="30"/>
  <c r="R2580" i="30" s="1"/>
  <c r="H2580" i="30"/>
  <c r="F2580" i="30"/>
  <c r="Q2579" i="30"/>
  <c r="P2579" i="30"/>
  <c r="R2579" i="30" s="1"/>
  <c r="H2579" i="30"/>
  <c r="F2579" i="30"/>
  <c r="R2578" i="30"/>
  <c r="Q2578" i="30"/>
  <c r="P2578" i="30"/>
  <c r="H2578" i="30"/>
  <c r="F2578" i="30"/>
  <c r="Q2577" i="30"/>
  <c r="P2577" i="30"/>
  <c r="R2577" i="30" s="1"/>
  <c r="H2577" i="30"/>
  <c r="F2577" i="30"/>
  <c r="Q2576" i="30"/>
  <c r="P2576" i="30"/>
  <c r="R2576" i="30" s="1"/>
  <c r="H2576" i="30"/>
  <c r="F2576" i="30"/>
  <c r="R2575" i="30"/>
  <c r="Q2575" i="30"/>
  <c r="P2575" i="30"/>
  <c r="H2575" i="30"/>
  <c r="F2575" i="30"/>
  <c r="R2574" i="30"/>
  <c r="Q2574" i="30"/>
  <c r="P2574" i="30"/>
  <c r="H2574" i="30"/>
  <c r="F2574" i="30"/>
  <c r="R2573" i="30"/>
  <c r="Q2573" i="30"/>
  <c r="P2573" i="30"/>
  <c r="H2573" i="30"/>
  <c r="F2573" i="30"/>
  <c r="Q2572" i="30"/>
  <c r="P2572" i="30"/>
  <c r="R2572" i="30" s="1"/>
  <c r="H2572" i="30"/>
  <c r="F2572" i="30"/>
  <c r="Q2571" i="30"/>
  <c r="P2571" i="30"/>
  <c r="R2571" i="30" s="1"/>
  <c r="H2571" i="30"/>
  <c r="F2571" i="30"/>
  <c r="R2570" i="30"/>
  <c r="Q2570" i="30"/>
  <c r="P2570" i="30"/>
  <c r="H2570" i="30"/>
  <c r="F2570" i="30"/>
  <c r="Q2569" i="30"/>
  <c r="P2569" i="30"/>
  <c r="R2569" i="30" s="1"/>
  <c r="H2569" i="30"/>
  <c r="F2569" i="30"/>
  <c r="Q2568" i="30"/>
  <c r="P2568" i="30"/>
  <c r="R2568" i="30" s="1"/>
  <c r="H2568" i="30"/>
  <c r="F2568" i="30"/>
  <c r="R2567" i="30"/>
  <c r="Q2567" i="30"/>
  <c r="P2567" i="30"/>
  <c r="H2567" i="30"/>
  <c r="F2567" i="30"/>
  <c r="R2566" i="30"/>
  <c r="Q2566" i="30"/>
  <c r="P2566" i="30"/>
  <c r="H2566" i="30"/>
  <c r="F2566" i="30"/>
  <c r="Q2565" i="30"/>
  <c r="P2565" i="30"/>
  <c r="R2565" i="30" s="1"/>
  <c r="H2565" i="30"/>
  <c r="F2565" i="30"/>
  <c r="Q2564" i="30"/>
  <c r="P2564" i="30"/>
  <c r="R2564" i="30" s="1"/>
  <c r="H2564" i="30"/>
  <c r="F2564" i="30"/>
  <c r="Q2563" i="30"/>
  <c r="P2563" i="30"/>
  <c r="R2563" i="30" s="1"/>
  <c r="H2563" i="30"/>
  <c r="F2563" i="30"/>
  <c r="R2562" i="30"/>
  <c r="Q2562" i="30"/>
  <c r="P2562" i="30"/>
  <c r="H2562" i="30"/>
  <c r="F2562" i="30"/>
  <c r="Q2561" i="30"/>
  <c r="P2561" i="30"/>
  <c r="R2561" i="30" s="1"/>
  <c r="H2561" i="30"/>
  <c r="F2561" i="30"/>
  <c r="Q2560" i="30"/>
  <c r="P2560" i="30"/>
  <c r="R2560" i="30" s="1"/>
  <c r="H2560" i="30"/>
  <c r="F2560" i="30"/>
  <c r="R2559" i="30"/>
  <c r="Q2559" i="30"/>
  <c r="P2559" i="30"/>
  <c r="H2559" i="30"/>
  <c r="F2559" i="30"/>
  <c r="R2558" i="30"/>
  <c r="Q2558" i="30"/>
  <c r="P2558" i="30"/>
  <c r="H2558" i="30"/>
  <c r="F2558" i="30"/>
  <c r="R2557" i="30"/>
  <c r="Q2557" i="30"/>
  <c r="P2557" i="30"/>
  <c r="H2557" i="30"/>
  <c r="F2557" i="30"/>
  <c r="Q2556" i="30"/>
  <c r="P2556" i="30"/>
  <c r="R2556" i="30" s="1"/>
  <c r="H2556" i="30"/>
  <c r="F2556" i="30"/>
  <c r="Q2555" i="30"/>
  <c r="P2555" i="30"/>
  <c r="R2555" i="30" s="1"/>
  <c r="H2555" i="30"/>
  <c r="F2555" i="30"/>
  <c r="R2554" i="30"/>
  <c r="Q2554" i="30"/>
  <c r="P2554" i="30"/>
  <c r="H2554" i="30"/>
  <c r="F2554" i="30"/>
  <c r="Q2553" i="30"/>
  <c r="P2553" i="30"/>
  <c r="R2553" i="30" s="1"/>
  <c r="H2553" i="30"/>
  <c r="F2553" i="30"/>
  <c r="Q2552" i="30"/>
  <c r="P2552" i="30"/>
  <c r="R2552" i="30" s="1"/>
  <c r="H2552" i="30"/>
  <c r="F2552" i="30"/>
  <c r="R2551" i="30"/>
  <c r="Q2551" i="30"/>
  <c r="P2551" i="30"/>
  <c r="H2551" i="30"/>
  <c r="F2551" i="30"/>
  <c r="R2550" i="30"/>
  <c r="Q2550" i="30"/>
  <c r="P2550" i="30"/>
  <c r="H2550" i="30"/>
  <c r="F2550" i="30"/>
  <c r="Q2549" i="30"/>
  <c r="P2549" i="30"/>
  <c r="R2549" i="30" s="1"/>
  <c r="H2549" i="30"/>
  <c r="F2549" i="30"/>
  <c r="Q2548" i="30"/>
  <c r="P2548" i="30"/>
  <c r="R2548" i="30" s="1"/>
  <c r="H2548" i="30"/>
  <c r="F2548" i="30"/>
  <c r="Q2547" i="30"/>
  <c r="P2547" i="30"/>
  <c r="R2547" i="30" s="1"/>
  <c r="H2547" i="30"/>
  <c r="F2547" i="30"/>
  <c r="R2546" i="30"/>
  <c r="Q2546" i="30"/>
  <c r="P2546" i="30"/>
  <c r="H2546" i="30"/>
  <c r="F2546" i="30"/>
  <c r="Q2545" i="30"/>
  <c r="P2545" i="30"/>
  <c r="R2545" i="30" s="1"/>
  <c r="H2545" i="30"/>
  <c r="F2545" i="30"/>
  <c r="Q2544" i="30"/>
  <c r="P2544" i="30"/>
  <c r="R2544" i="30" s="1"/>
  <c r="H2544" i="30"/>
  <c r="F2544" i="30"/>
  <c r="R2543" i="30"/>
  <c r="Q2543" i="30"/>
  <c r="P2543" i="30"/>
  <c r="H2543" i="30"/>
  <c r="F2543" i="30"/>
  <c r="R2542" i="30"/>
  <c r="Q2542" i="30"/>
  <c r="P2542" i="30"/>
  <c r="H2542" i="30"/>
  <c r="F2542" i="30"/>
  <c r="R2541" i="30"/>
  <c r="Q2541" i="30"/>
  <c r="P2541" i="30"/>
  <c r="H2541" i="30"/>
  <c r="F2541" i="30"/>
  <c r="Q2540" i="30"/>
  <c r="P2540" i="30"/>
  <c r="R2540" i="30" s="1"/>
  <c r="H2540" i="30"/>
  <c r="F2540" i="30"/>
  <c r="Q2539" i="30"/>
  <c r="P2539" i="30"/>
  <c r="R2539" i="30" s="1"/>
  <c r="H2539" i="30"/>
  <c r="F2539" i="30"/>
  <c r="R2538" i="30"/>
  <c r="Q2538" i="30"/>
  <c r="P2538" i="30"/>
  <c r="H2538" i="30"/>
  <c r="F2538" i="30"/>
  <c r="Q2537" i="30"/>
  <c r="P2537" i="30"/>
  <c r="R2537" i="30" s="1"/>
  <c r="H2537" i="30"/>
  <c r="F2537" i="30"/>
  <c r="Q2536" i="30"/>
  <c r="P2536" i="30"/>
  <c r="R2536" i="30" s="1"/>
  <c r="H2536" i="30"/>
  <c r="F2536" i="30"/>
  <c r="R2535" i="30"/>
  <c r="Q2535" i="30"/>
  <c r="P2535" i="30"/>
  <c r="H2535" i="30"/>
  <c r="F2535" i="30"/>
  <c r="R2534" i="30"/>
  <c r="Q2534" i="30"/>
  <c r="P2534" i="30"/>
  <c r="H2534" i="30"/>
  <c r="F2534" i="30"/>
  <c r="Q2533" i="30"/>
  <c r="P2533" i="30"/>
  <c r="R2533" i="30" s="1"/>
  <c r="H2533" i="30"/>
  <c r="F2533" i="30"/>
  <c r="Q2532" i="30"/>
  <c r="P2532" i="30"/>
  <c r="R2532" i="30" s="1"/>
  <c r="H2532" i="30"/>
  <c r="F2532" i="30"/>
  <c r="Q2531" i="30"/>
  <c r="P2531" i="30"/>
  <c r="R2531" i="30" s="1"/>
  <c r="H2531" i="30"/>
  <c r="F2531" i="30"/>
  <c r="R2530" i="30"/>
  <c r="Q2530" i="30"/>
  <c r="P2530" i="30"/>
  <c r="H2530" i="30"/>
  <c r="F2530" i="30"/>
  <c r="Q2529" i="30"/>
  <c r="P2529" i="30"/>
  <c r="R2529" i="30" s="1"/>
  <c r="H2529" i="30"/>
  <c r="F2529" i="30"/>
  <c r="Q2528" i="30"/>
  <c r="P2528" i="30"/>
  <c r="R2528" i="30" s="1"/>
  <c r="H2528" i="30"/>
  <c r="F2528" i="30"/>
  <c r="R2527" i="30"/>
  <c r="Q2527" i="30"/>
  <c r="P2527" i="30"/>
  <c r="H2527" i="30"/>
  <c r="F2527" i="30"/>
  <c r="R2526" i="30"/>
  <c r="Q2526" i="30"/>
  <c r="P2526" i="30"/>
  <c r="H2526" i="30"/>
  <c r="F2526" i="30"/>
  <c r="R2525" i="30"/>
  <c r="Q2525" i="30"/>
  <c r="P2525" i="30"/>
  <c r="H2525" i="30"/>
  <c r="F2525" i="30"/>
  <c r="Q2524" i="30"/>
  <c r="P2524" i="30"/>
  <c r="R2524" i="30" s="1"/>
  <c r="H2524" i="30"/>
  <c r="F2524" i="30"/>
  <c r="Q2523" i="30"/>
  <c r="P2523" i="30"/>
  <c r="R2523" i="30" s="1"/>
  <c r="H2523" i="30"/>
  <c r="F2523" i="30"/>
  <c r="R2522" i="30"/>
  <c r="Q2522" i="30"/>
  <c r="P2522" i="30"/>
  <c r="H2522" i="30"/>
  <c r="F2522" i="30"/>
  <c r="Q2521" i="30"/>
  <c r="P2521" i="30"/>
  <c r="R2521" i="30" s="1"/>
  <c r="H2521" i="30"/>
  <c r="F2521" i="30"/>
  <c r="Q2520" i="30"/>
  <c r="P2520" i="30"/>
  <c r="R2520" i="30" s="1"/>
  <c r="H2520" i="30"/>
  <c r="F2520" i="30"/>
  <c r="R2519" i="30"/>
  <c r="Q2519" i="30"/>
  <c r="P2519" i="30"/>
  <c r="H2519" i="30"/>
  <c r="F2519" i="30"/>
  <c r="R2518" i="30"/>
  <c r="Q2518" i="30"/>
  <c r="P2518" i="30"/>
  <c r="H2518" i="30"/>
  <c r="F2518" i="30"/>
  <c r="Q2517" i="30"/>
  <c r="P2517" i="30"/>
  <c r="R2517" i="30" s="1"/>
  <c r="H2517" i="30"/>
  <c r="F2517" i="30"/>
  <c r="Q2516" i="30"/>
  <c r="P2516" i="30"/>
  <c r="R2516" i="30" s="1"/>
  <c r="H2516" i="30"/>
  <c r="F2516" i="30"/>
  <c r="Q2515" i="30"/>
  <c r="P2515" i="30"/>
  <c r="R2515" i="30" s="1"/>
  <c r="H2515" i="30"/>
  <c r="F2515" i="30"/>
  <c r="R2514" i="30"/>
  <c r="Q2514" i="30"/>
  <c r="P2514" i="30"/>
  <c r="H2514" i="30"/>
  <c r="F2514" i="30"/>
  <c r="Q2513" i="30"/>
  <c r="P2513" i="30"/>
  <c r="R2513" i="30" s="1"/>
  <c r="H2513" i="30"/>
  <c r="F2513" i="30"/>
  <c r="Q2512" i="30"/>
  <c r="P2512" i="30"/>
  <c r="R2512" i="30" s="1"/>
  <c r="H2512" i="30"/>
  <c r="F2512" i="30"/>
  <c r="R2511" i="30"/>
  <c r="Q2511" i="30"/>
  <c r="P2511" i="30"/>
  <c r="H2511" i="30"/>
  <c r="F2511" i="30"/>
  <c r="R2510" i="30"/>
  <c r="Q2510" i="30"/>
  <c r="P2510" i="30"/>
  <c r="H2510" i="30"/>
  <c r="F2510" i="30"/>
  <c r="R2509" i="30"/>
  <c r="Q2509" i="30"/>
  <c r="P2509" i="30"/>
  <c r="H2509" i="30"/>
  <c r="F2509" i="30"/>
  <c r="Q2508" i="30"/>
  <c r="P2508" i="30"/>
  <c r="R2508" i="30" s="1"/>
  <c r="H2508" i="30"/>
  <c r="F2508" i="30"/>
  <c r="Q2507" i="30"/>
  <c r="P2507" i="30"/>
  <c r="R2507" i="30" s="1"/>
  <c r="H2507" i="30"/>
  <c r="F2507" i="30"/>
  <c r="R2506" i="30"/>
  <c r="Q2506" i="30"/>
  <c r="P2506" i="30"/>
  <c r="H2506" i="30"/>
  <c r="F2506" i="30"/>
  <c r="Q2505" i="30"/>
  <c r="P2505" i="30"/>
  <c r="R2505" i="30" s="1"/>
  <c r="H2505" i="30"/>
  <c r="F2505" i="30"/>
  <c r="Q2504" i="30"/>
  <c r="P2504" i="30"/>
  <c r="R2504" i="30" s="1"/>
  <c r="H2504" i="30"/>
  <c r="F2504" i="30"/>
  <c r="R2503" i="30"/>
  <c r="Q2503" i="30"/>
  <c r="P2503" i="30"/>
  <c r="H2503" i="30"/>
  <c r="F2503" i="30"/>
  <c r="R2502" i="30"/>
  <c r="Q2502" i="30"/>
  <c r="P2502" i="30"/>
  <c r="H2502" i="30"/>
  <c r="F2502" i="30"/>
  <c r="Q2501" i="30"/>
  <c r="P2501" i="30"/>
  <c r="R2501" i="30" s="1"/>
  <c r="H2501" i="30"/>
  <c r="F2501" i="30"/>
  <c r="Q2500" i="30"/>
  <c r="P2500" i="30"/>
  <c r="R2500" i="30" s="1"/>
  <c r="H2500" i="30"/>
  <c r="F2500" i="30"/>
  <c r="Q2499" i="30"/>
  <c r="P2499" i="30"/>
  <c r="R2499" i="30" s="1"/>
  <c r="H2499" i="30"/>
  <c r="F2499" i="30"/>
  <c r="R2498" i="30"/>
  <c r="Q2498" i="30"/>
  <c r="P2498" i="30"/>
  <c r="H2498" i="30"/>
  <c r="F2498" i="30"/>
  <c r="Q2497" i="30"/>
  <c r="P2497" i="30"/>
  <c r="R2497" i="30" s="1"/>
  <c r="H2497" i="30"/>
  <c r="F2497" i="30"/>
  <c r="Q2496" i="30"/>
  <c r="P2496" i="30"/>
  <c r="R2496" i="30" s="1"/>
  <c r="H2496" i="30"/>
  <c r="F2496" i="30"/>
  <c r="R2495" i="30"/>
  <c r="Q2495" i="30"/>
  <c r="P2495" i="30"/>
  <c r="H2495" i="30"/>
  <c r="F2495" i="30"/>
  <c r="R2494" i="30"/>
  <c r="Q2494" i="30"/>
  <c r="P2494" i="30"/>
  <c r="H2494" i="30"/>
  <c r="F2494" i="30"/>
  <c r="R2493" i="30"/>
  <c r="Q2493" i="30"/>
  <c r="P2493" i="30"/>
  <c r="H2493" i="30"/>
  <c r="F2493" i="30"/>
  <c r="Q2492" i="30"/>
  <c r="P2492" i="30"/>
  <c r="R2492" i="30" s="1"/>
  <c r="H2492" i="30"/>
  <c r="F2492" i="30"/>
  <c r="Q2491" i="30"/>
  <c r="P2491" i="30"/>
  <c r="R2491" i="30" s="1"/>
  <c r="H2491" i="30"/>
  <c r="F2491" i="30"/>
  <c r="R2490" i="30"/>
  <c r="Q2490" i="30"/>
  <c r="P2490" i="30"/>
  <c r="H2490" i="30"/>
  <c r="F2490" i="30"/>
  <c r="Q2489" i="30"/>
  <c r="P2489" i="30"/>
  <c r="R2489" i="30" s="1"/>
  <c r="H2489" i="30"/>
  <c r="F2489" i="30"/>
  <c r="Q2488" i="30"/>
  <c r="P2488" i="30"/>
  <c r="R2488" i="30" s="1"/>
  <c r="H2488" i="30"/>
  <c r="F2488" i="30"/>
  <c r="R2487" i="30"/>
  <c r="Q2487" i="30"/>
  <c r="P2487" i="30"/>
  <c r="H2487" i="30"/>
  <c r="F2487" i="30"/>
  <c r="R2486" i="30"/>
  <c r="Q2486" i="30"/>
  <c r="P2486" i="30"/>
  <c r="H2486" i="30"/>
  <c r="F2486" i="30"/>
  <c r="Q2485" i="30"/>
  <c r="P2485" i="30"/>
  <c r="R2485" i="30" s="1"/>
  <c r="H2485" i="30"/>
  <c r="F2485" i="30"/>
  <c r="Q2484" i="30"/>
  <c r="P2484" i="30"/>
  <c r="R2484" i="30" s="1"/>
  <c r="H2484" i="30"/>
  <c r="F2484" i="30"/>
  <c r="Q2483" i="30"/>
  <c r="P2483" i="30"/>
  <c r="R2483" i="30" s="1"/>
  <c r="H2483" i="30"/>
  <c r="F2483" i="30"/>
  <c r="R2482" i="30"/>
  <c r="Q2482" i="30"/>
  <c r="P2482" i="30"/>
  <c r="H2482" i="30"/>
  <c r="F2482" i="30"/>
  <c r="Q2481" i="30"/>
  <c r="P2481" i="30"/>
  <c r="R2481" i="30" s="1"/>
  <c r="H2481" i="30"/>
  <c r="F2481" i="30"/>
  <c r="Q2480" i="30"/>
  <c r="P2480" i="30"/>
  <c r="R2480" i="30" s="1"/>
  <c r="H2480" i="30"/>
  <c r="F2480" i="30"/>
  <c r="R2479" i="30"/>
  <c r="Q2479" i="30"/>
  <c r="P2479" i="30"/>
  <c r="H2479" i="30"/>
  <c r="F2479" i="30"/>
  <c r="R2478" i="30"/>
  <c r="Q2478" i="30"/>
  <c r="P2478" i="30"/>
  <c r="H2478" i="30"/>
  <c r="F2478" i="30"/>
  <c r="R2477" i="30"/>
  <c r="Q2477" i="30"/>
  <c r="P2477" i="30"/>
  <c r="H2477" i="30"/>
  <c r="F2477" i="30"/>
  <c r="Q2476" i="30"/>
  <c r="P2476" i="30"/>
  <c r="R2476" i="30" s="1"/>
  <c r="H2476" i="30"/>
  <c r="F2476" i="30"/>
  <c r="Q2475" i="30"/>
  <c r="P2475" i="30"/>
  <c r="R2475" i="30" s="1"/>
  <c r="H2475" i="30"/>
  <c r="F2475" i="30"/>
  <c r="R2474" i="30"/>
  <c r="Q2474" i="30"/>
  <c r="P2474" i="30"/>
  <c r="H2474" i="30"/>
  <c r="F2474" i="30"/>
  <c r="Q2473" i="30"/>
  <c r="P2473" i="30"/>
  <c r="R2473" i="30" s="1"/>
  <c r="H2473" i="30"/>
  <c r="F2473" i="30"/>
  <c r="Q2472" i="30"/>
  <c r="P2472" i="30"/>
  <c r="R2472" i="30" s="1"/>
  <c r="H2472" i="30"/>
  <c r="F2472" i="30"/>
  <c r="R2471" i="30"/>
  <c r="Q2471" i="30"/>
  <c r="P2471" i="30"/>
  <c r="H2471" i="30"/>
  <c r="F2471" i="30"/>
  <c r="R2470" i="30"/>
  <c r="Q2470" i="30"/>
  <c r="P2470" i="30"/>
  <c r="H2470" i="30"/>
  <c r="F2470" i="30"/>
  <c r="Q2469" i="30"/>
  <c r="P2469" i="30"/>
  <c r="R2469" i="30" s="1"/>
  <c r="H2469" i="30"/>
  <c r="F2469" i="30"/>
  <c r="Q2468" i="30"/>
  <c r="P2468" i="30"/>
  <c r="R2468" i="30" s="1"/>
  <c r="H2468" i="30"/>
  <c r="F2468" i="30"/>
  <c r="Q2467" i="30"/>
  <c r="P2467" i="30"/>
  <c r="R2467" i="30" s="1"/>
  <c r="H2467" i="30"/>
  <c r="F2467" i="30"/>
  <c r="R2466" i="30"/>
  <c r="Q2466" i="30"/>
  <c r="P2466" i="30"/>
  <c r="H2466" i="30"/>
  <c r="F2466" i="30"/>
  <c r="Q2465" i="30"/>
  <c r="P2465" i="30"/>
  <c r="R2465" i="30" s="1"/>
  <c r="H2465" i="30"/>
  <c r="F2465" i="30"/>
  <c r="Q2464" i="30"/>
  <c r="P2464" i="30"/>
  <c r="R2464" i="30" s="1"/>
  <c r="H2464" i="30"/>
  <c r="F2464" i="30"/>
  <c r="R2463" i="30"/>
  <c r="Q2463" i="30"/>
  <c r="P2463" i="30"/>
  <c r="H2463" i="30"/>
  <c r="F2463" i="30"/>
  <c r="R2462" i="30"/>
  <c r="Q2462" i="30"/>
  <c r="P2462" i="30"/>
  <c r="H2462" i="30"/>
  <c r="F2462" i="30"/>
  <c r="R2461" i="30"/>
  <c r="Q2461" i="30"/>
  <c r="P2461" i="30"/>
  <c r="H2461" i="30"/>
  <c r="F2461" i="30"/>
  <c r="Q2460" i="30"/>
  <c r="P2460" i="30"/>
  <c r="R2460" i="30" s="1"/>
  <c r="H2460" i="30"/>
  <c r="F2460" i="30"/>
  <c r="Q2459" i="30"/>
  <c r="P2459" i="30"/>
  <c r="R2459" i="30" s="1"/>
  <c r="H2459" i="30"/>
  <c r="F2459" i="30"/>
  <c r="R2458" i="30"/>
  <c r="Q2458" i="30"/>
  <c r="P2458" i="30"/>
  <c r="H2458" i="30"/>
  <c r="F2458" i="30"/>
  <c r="Q2457" i="30"/>
  <c r="P2457" i="30"/>
  <c r="R2457" i="30" s="1"/>
  <c r="H2457" i="30"/>
  <c r="F2457" i="30"/>
  <c r="Q2456" i="30"/>
  <c r="P2456" i="30"/>
  <c r="R2456" i="30" s="1"/>
  <c r="H2456" i="30"/>
  <c r="F2456" i="30"/>
  <c r="R2455" i="30"/>
  <c r="Q2455" i="30"/>
  <c r="P2455" i="30"/>
  <c r="H2455" i="30"/>
  <c r="F2455" i="30"/>
  <c r="R2454" i="30"/>
  <c r="Q2454" i="30"/>
  <c r="P2454" i="30"/>
  <c r="H2454" i="30"/>
  <c r="F2454" i="30"/>
  <c r="Q2453" i="30"/>
  <c r="P2453" i="30"/>
  <c r="R2453" i="30" s="1"/>
  <c r="H2453" i="30"/>
  <c r="F2453" i="30"/>
  <c r="Q2452" i="30"/>
  <c r="P2452" i="30"/>
  <c r="R2452" i="30" s="1"/>
  <c r="H2452" i="30"/>
  <c r="F2452" i="30"/>
  <c r="Q2451" i="30"/>
  <c r="P2451" i="30"/>
  <c r="R2451" i="30" s="1"/>
  <c r="H2451" i="30"/>
  <c r="F2451" i="30"/>
  <c r="R2450" i="30"/>
  <c r="Q2450" i="30"/>
  <c r="P2450" i="30"/>
  <c r="H2450" i="30"/>
  <c r="F2450" i="30"/>
  <c r="Q2449" i="30"/>
  <c r="P2449" i="30"/>
  <c r="R2449" i="30" s="1"/>
  <c r="H2449" i="30"/>
  <c r="F2449" i="30"/>
  <c r="Q2448" i="30"/>
  <c r="P2448" i="30"/>
  <c r="R2448" i="30" s="1"/>
  <c r="H2448" i="30"/>
  <c r="F2448" i="30"/>
  <c r="R2447" i="30"/>
  <c r="Q2447" i="30"/>
  <c r="P2447" i="30"/>
  <c r="H2447" i="30"/>
  <c r="F2447" i="30"/>
  <c r="R2446" i="30"/>
  <c r="Q2446" i="30"/>
  <c r="P2446" i="30"/>
  <c r="H2446" i="30"/>
  <c r="F2446" i="30"/>
  <c r="R2445" i="30"/>
  <c r="Q2445" i="30"/>
  <c r="P2445" i="30"/>
  <c r="H2445" i="30"/>
  <c r="F2445" i="30"/>
  <c r="Q2444" i="30"/>
  <c r="P2444" i="30"/>
  <c r="R2444" i="30" s="1"/>
  <c r="H2444" i="30"/>
  <c r="F2444" i="30"/>
  <c r="Q2443" i="30"/>
  <c r="P2443" i="30"/>
  <c r="R2443" i="30" s="1"/>
  <c r="H2443" i="30"/>
  <c r="F2443" i="30"/>
  <c r="R2442" i="30"/>
  <c r="Q2442" i="30"/>
  <c r="P2442" i="30"/>
  <c r="H2442" i="30"/>
  <c r="F2442" i="30"/>
  <c r="Q2441" i="30"/>
  <c r="P2441" i="30"/>
  <c r="R2441" i="30" s="1"/>
  <c r="H2441" i="30"/>
  <c r="F2441" i="30"/>
  <c r="Q2440" i="30"/>
  <c r="P2440" i="30"/>
  <c r="R2440" i="30" s="1"/>
  <c r="H2440" i="30"/>
  <c r="F2440" i="30"/>
  <c r="R2439" i="30"/>
  <c r="Q2439" i="30"/>
  <c r="P2439" i="30"/>
  <c r="H2439" i="30"/>
  <c r="F2439" i="30"/>
  <c r="R2438" i="30"/>
  <c r="Q2438" i="30"/>
  <c r="P2438" i="30"/>
  <c r="H2438" i="30"/>
  <c r="F2438" i="30"/>
  <c r="Q2437" i="30"/>
  <c r="P2437" i="30"/>
  <c r="R2437" i="30" s="1"/>
  <c r="H2437" i="30"/>
  <c r="F2437" i="30"/>
  <c r="Q2436" i="30"/>
  <c r="P2436" i="30"/>
  <c r="R2436" i="30" s="1"/>
  <c r="H2436" i="30"/>
  <c r="F2436" i="30"/>
  <c r="Q2435" i="30"/>
  <c r="P2435" i="30"/>
  <c r="R2435" i="30" s="1"/>
  <c r="H2435" i="30"/>
  <c r="F2435" i="30"/>
  <c r="R2434" i="30"/>
  <c r="Q2434" i="30"/>
  <c r="P2434" i="30"/>
  <c r="H2434" i="30"/>
  <c r="F2434" i="30"/>
  <c r="Q2433" i="30"/>
  <c r="P2433" i="30"/>
  <c r="R2433" i="30" s="1"/>
  <c r="H2433" i="30"/>
  <c r="F2433" i="30"/>
  <c r="Q2432" i="30"/>
  <c r="P2432" i="30"/>
  <c r="R2432" i="30" s="1"/>
  <c r="H2432" i="30"/>
  <c r="F2432" i="30"/>
  <c r="R2431" i="30"/>
  <c r="Q2431" i="30"/>
  <c r="P2431" i="30"/>
  <c r="H2431" i="30"/>
  <c r="F2431" i="30"/>
  <c r="R2430" i="30"/>
  <c r="Q2430" i="30"/>
  <c r="P2430" i="30"/>
  <c r="H2430" i="30"/>
  <c r="F2430" i="30"/>
  <c r="R2429" i="30"/>
  <c r="Q2429" i="30"/>
  <c r="P2429" i="30"/>
  <c r="H2429" i="30"/>
  <c r="F2429" i="30"/>
  <c r="Q2428" i="30"/>
  <c r="P2428" i="30"/>
  <c r="R2428" i="30" s="1"/>
  <c r="H2428" i="30"/>
  <c r="F2428" i="30"/>
  <c r="Q2427" i="30"/>
  <c r="P2427" i="30"/>
  <c r="R2427" i="30" s="1"/>
  <c r="H2427" i="30"/>
  <c r="F2427" i="30"/>
  <c r="R2426" i="30"/>
  <c r="Q2426" i="30"/>
  <c r="P2426" i="30"/>
  <c r="H2426" i="30"/>
  <c r="F2426" i="30"/>
  <c r="Q2425" i="30"/>
  <c r="P2425" i="30"/>
  <c r="R2425" i="30" s="1"/>
  <c r="H2425" i="30"/>
  <c r="F2425" i="30"/>
  <c r="Q2424" i="30"/>
  <c r="P2424" i="30"/>
  <c r="R2424" i="30" s="1"/>
  <c r="H2424" i="30"/>
  <c r="F2424" i="30"/>
  <c r="R2423" i="30"/>
  <c r="Q2423" i="30"/>
  <c r="P2423" i="30"/>
  <c r="H2423" i="30"/>
  <c r="F2423" i="30"/>
  <c r="R2422" i="30"/>
  <c r="Q2422" i="30"/>
  <c r="P2422" i="30"/>
  <c r="H2422" i="30"/>
  <c r="F2422" i="30"/>
  <c r="Q2421" i="30"/>
  <c r="P2421" i="30"/>
  <c r="R2421" i="30" s="1"/>
  <c r="H2421" i="30"/>
  <c r="F2421" i="30"/>
  <c r="Q2420" i="30"/>
  <c r="P2420" i="30"/>
  <c r="R2420" i="30" s="1"/>
  <c r="H2420" i="30"/>
  <c r="F2420" i="30"/>
  <c r="R2419" i="30"/>
  <c r="Q2419" i="30"/>
  <c r="P2419" i="30"/>
  <c r="H2419" i="30"/>
  <c r="F2419" i="30"/>
  <c r="R2418" i="30"/>
  <c r="Q2418" i="30"/>
  <c r="P2418" i="30"/>
  <c r="H2418" i="30"/>
  <c r="F2418" i="30"/>
  <c r="Q2417" i="30"/>
  <c r="P2417" i="30"/>
  <c r="R2417" i="30" s="1"/>
  <c r="H2417" i="30"/>
  <c r="F2417" i="30"/>
  <c r="Q2416" i="30"/>
  <c r="P2416" i="30"/>
  <c r="R2416" i="30" s="1"/>
  <c r="H2416" i="30"/>
  <c r="F2416" i="30"/>
  <c r="R2415" i="30"/>
  <c r="Q2415" i="30"/>
  <c r="P2415" i="30"/>
  <c r="H2415" i="30"/>
  <c r="F2415" i="30"/>
  <c r="R2414" i="30"/>
  <c r="Q2414" i="30"/>
  <c r="P2414" i="30"/>
  <c r="H2414" i="30"/>
  <c r="F2414" i="30"/>
  <c r="R2413" i="30"/>
  <c r="Q2413" i="30"/>
  <c r="P2413" i="30"/>
  <c r="H2413" i="30"/>
  <c r="F2413" i="30"/>
  <c r="Q2412" i="30"/>
  <c r="P2412" i="30"/>
  <c r="R2412" i="30" s="1"/>
  <c r="H2412" i="30"/>
  <c r="F2412" i="30"/>
  <c r="Q2411" i="30"/>
  <c r="P2411" i="30"/>
  <c r="R2411" i="30" s="1"/>
  <c r="H2411" i="30"/>
  <c r="F2411" i="30"/>
  <c r="R2410" i="30"/>
  <c r="Q2410" i="30"/>
  <c r="P2410" i="30"/>
  <c r="H2410" i="30"/>
  <c r="F2410" i="30"/>
  <c r="Q2409" i="30"/>
  <c r="P2409" i="30"/>
  <c r="R2409" i="30" s="1"/>
  <c r="H2409" i="30"/>
  <c r="F2409" i="30"/>
  <c r="Q2408" i="30"/>
  <c r="P2408" i="30"/>
  <c r="R2408" i="30" s="1"/>
  <c r="H2408" i="30"/>
  <c r="F2408" i="30"/>
  <c r="R2407" i="30"/>
  <c r="Q2407" i="30"/>
  <c r="P2407" i="30"/>
  <c r="H2407" i="30"/>
  <c r="F2407" i="30"/>
  <c r="R2406" i="30"/>
  <c r="Q2406" i="30"/>
  <c r="P2406" i="30"/>
  <c r="H2406" i="30"/>
  <c r="F2406" i="30"/>
  <c r="Q2405" i="30"/>
  <c r="P2405" i="30"/>
  <c r="R2405" i="30" s="1"/>
  <c r="H2405" i="30"/>
  <c r="F2405" i="30"/>
  <c r="Q2404" i="30"/>
  <c r="P2404" i="30"/>
  <c r="R2404" i="30" s="1"/>
  <c r="H2404" i="30"/>
  <c r="F2404" i="30"/>
  <c r="Q2403" i="30"/>
  <c r="P2403" i="30"/>
  <c r="R2403" i="30" s="1"/>
  <c r="H2403" i="30"/>
  <c r="F2403" i="30"/>
  <c r="R2402" i="30"/>
  <c r="Q2402" i="30"/>
  <c r="P2402" i="30"/>
  <c r="H2402" i="30"/>
  <c r="F2402" i="30"/>
  <c r="Q2401" i="30"/>
  <c r="P2401" i="30"/>
  <c r="R2401" i="30" s="1"/>
  <c r="H2401" i="30"/>
  <c r="F2401" i="30"/>
  <c r="Q2400" i="30"/>
  <c r="P2400" i="30"/>
  <c r="R2400" i="30" s="1"/>
  <c r="H2400" i="30"/>
  <c r="F2400" i="30"/>
  <c r="R2399" i="30"/>
  <c r="Q2399" i="30"/>
  <c r="P2399" i="30"/>
  <c r="H2399" i="30"/>
  <c r="F2399" i="30"/>
  <c r="Q2398" i="30"/>
  <c r="P2398" i="30"/>
  <c r="R2398" i="30" s="1"/>
  <c r="H2398" i="30"/>
  <c r="F2398" i="30"/>
  <c r="R2397" i="30"/>
  <c r="Q2397" i="30"/>
  <c r="P2397" i="30"/>
  <c r="H2397" i="30"/>
  <c r="F2397" i="30"/>
  <c r="Q2396" i="30"/>
  <c r="P2396" i="30"/>
  <c r="R2396" i="30" s="1"/>
  <c r="H2396" i="30"/>
  <c r="F2396" i="30"/>
  <c r="Q2395" i="30"/>
  <c r="P2395" i="30"/>
  <c r="R2395" i="30" s="1"/>
  <c r="H2395" i="30"/>
  <c r="F2395" i="30"/>
  <c r="R2394" i="30"/>
  <c r="Q2394" i="30"/>
  <c r="P2394" i="30"/>
  <c r="H2394" i="30"/>
  <c r="F2394" i="30"/>
  <c r="Q2393" i="30"/>
  <c r="P2393" i="30"/>
  <c r="R2393" i="30" s="1"/>
  <c r="H2393" i="30"/>
  <c r="F2393" i="30"/>
  <c r="Q2392" i="30"/>
  <c r="P2392" i="30"/>
  <c r="R2392" i="30" s="1"/>
  <c r="H2392" i="30"/>
  <c r="F2392" i="30"/>
  <c r="R2391" i="30"/>
  <c r="Q2391" i="30"/>
  <c r="P2391" i="30"/>
  <c r="H2391" i="30"/>
  <c r="F2391" i="30"/>
  <c r="R2390" i="30"/>
  <c r="Q2390" i="30"/>
  <c r="P2390" i="30"/>
  <c r="H2390" i="30"/>
  <c r="F2390" i="30"/>
  <c r="Q2389" i="30"/>
  <c r="P2389" i="30"/>
  <c r="R2389" i="30" s="1"/>
  <c r="H2389" i="30"/>
  <c r="F2389" i="30"/>
  <c r="Q2388" i="30"/>
  <c r="P2388" i="30"/>
  <c r="R2388" i="30" s="1"/>
  <c r="H2388" i="30"/>
  <c r="F2388" i="30"/>
  <c r="Q2387" i="30"/>
  <c r="P2387" i="30"/>
  <c r="R2387" i="30" s="1"/>
  <c r="H2387" i="30"/>
  <c r="F2387" i="30"/>
  <c r="R2386" i="30"/>
  <c r="Q2386" i="30"/>
  <c r="P2386" i="30"/>
  <c r="H2386" i="30"/>
  <c r="F2386" i="30"/>
  <c r="Q2385" i="30"/>
  <c r="P2385" i="30"/>
  <c r="R2385" i="30" s="1"/>
  <c r="H2385" i="30"/>
  <c r="F2385" i="30"/>
  <c r="Q2384" i="30"/>
  <c r="P2384" i="30"/>
  <c r="R2384" i="30" s="1"/>
  <c r="H2384" i="30"/>
  <c r="F2384" i="30"/>
  <c r="R2383" i="30"/>
  <c r="Q2383" i="30"/>
  <c r="P2383" i="30"/>
  <c r="H2383" i="30"/>
  <c r="F2383" i="30"/>
  <c r="Q2382" i="30"/>
  <c r="P2382" i="30"/>
  <c r="R2382" i="30" s="1"/>
  <c r="H2382" i="30"/>
  <c r="F2382" i="30"/>
  <c r="R2381" i="30"/>
  <c r="Q2381" i="30"/>
  <c r="P2381" i="30"/>
  <c r="H2381" i="30"/>
  <c r="F2381" i="30"/>
  <c r="Q2380" i="30"/>
  <c r="P2380" i="30"/>
  <c r="R2380" i="30" s="1"/>
  <c r="H2380" i="30"/>
  <c r="F2380" i="30"/>
  <c r="Q2379" i="30"/>
  <c r="P2379" i="30"/>
  <c r="R2379" i="30" s="1"/>
  <c r="H2379" i="30"/>
  <c r="F2379" i="30"/>
  <c r="R2378" i="30"/>
  <c r="Q2378" i="30"/>
  <c r="P2378" i="30"/>
  <c r="H2378" i="30"/>
  <c r="F2378" i="30"/>
  <c r="Q2377" i="30"/>
  <c r="P2377" i="30"/>
  <c r="R2377" i="30" s="1"/>
  <c r="H2377" i="30"/>
  <c r="F2377" i="30"/>
  <c r="Q2376" i="30"/>
  <c r="P2376" i="30"/>
  <c r="R2376" i="30" s="1"/>
  <c r="H2376" i="30"/>
  <c r="F2376" i="30"/>
  <c r="R2375" i="30"/>
  <c r="Q2375" i="30"/>
  <c r="P2375" i="30"/>
  <c r="H2375" i="30"/>
  <c r="F2375" i="30"/>
  <c r="R2374" i="30"/>
  <c r="Q2374" i="30"/>
  <c r="P2374" i="30"/>
  <c r="H2374" i="30"/>
  <c r="F2374" i="30"/>
  <c r="Q2373" i="30"/>
  <c r="P2373" i="30"/>
  <c r="R2373" i="30" s="1"/>
  <c r="H2373" i="30"/>
  <c r="F2373" i="30"/>
  <c r="Q2372" i="30"/>
  <c r="P2372" i="30"/>
  <c r="R2372" i="30" s="1"/>
  <c r="H2372" i="30"/>
  <c r="F2372" i="30"/>
  <c r="Q2371" i="30"/>
  <c r="P2371" i="30"/>
  <c r="R2371" i="30" s="1"/>
  <c r="H2371" i="30"/>
  <c r="F2371" i="30"/>
  <c r="R2370" i="30"/>
  <c r="Q2370" i="30"/>
  <c r="P2370" i="30"/>
  <c r="H2370" i="30"/>
  <c r="F2370" i="30"/>
  <c r="Q2369" i="30"/>
  <c r="P2369" i="30"/>
  <c r="R2369" i="30" s="1"/>
  <c r="H2369" i="30"/>
  <c r="F2369" i="30"/>
  <c r="Q2368" i="30"/>
  <c r="P2368" i="30"/>
  <c r="R2368" i="30" s="1"/>
  <c r="H2368" i="30"/>
  <c r="F2368" i="30"/>
  <c r="R2367" i="30"/>
  <c r="Q2367" i="30"/>
  <c r="P2367" i="30"/>
  <c r="H2367" i="30"/>
  <c r="F2367" i="30"/>
  <c r="Q2366" i="30"/>
  <c r="P2366" i="30"/>
  <c r="R2366" i="30" s="1"/>
  <c r="H2366" i="30"/>
  <c r="F2366" i="30"/>
  <c r="R2365" i="30"/>
  <c r="Q2365" i="30"/>
  <c r="P2365" i="30"/>
  <c r="H2365" i="30"/>
  <c r="F2365" i="30"/>
  <c r="Q2364" i="30"/>
  <c r="P2364" i="30"/>
  <c r="R2364" i="30" s="1"/>
  <c r="H2364" i="30"/>
  <c r="F2364" i="30"/>
  <c r="Q2363" i="30"/>
  <c r="P2363" i="30"/>
  <c r="R2363" i="30" s="1"/>
  <c r="H2363" i="30"/>
  <c r="F2363" i="30"/>
  <c r="R2362" i="30"/>
  <c r="Q2362" i="30"/>
  <c r="P2362" i="30"/>
  <c r="H2362" i="30"/>
  <c r="F2362" i="30"/>
  <c r="Q2361" i="30"/>
  <c r="P2361" i="30"/>
  <c r="R2361" i="30" s="1"/>
  <c r="H2361" i="30"/>
  <c r="F2361" i="30"/>
  <c r="Q2360" i="30"/>
  <c r="P2360" i="30"/>
  <c r="R2360" i="30" s="1"/>
  <c r="H2360" i="30"/>
  <c r="F2360" i="30"/>
  <c r="R2359" i="30"/>
  <c r="Q2359" i="30"/>
  <c r="P2359" i="30"/>
  <c r="H2359" i="30"/>
  <c r="F2359" i="30"/>
  <c r="R2358" i="30"/>
  <c r="Q2358" i="30"/>
  <c r="P2358" i="30"/>
  <c r="H2358" i="30"/>
  <c r="F2358" i="30"/>
  <c r="Q2357" i="30"/>
  <c r="P2357" i="30"/>
  <c r="R2357" i="30" s="1"/>
  <c r="H2357" i="30"/>
  <c r="F2357" i="30"/>
  <c r="Q2356" i="30"/>
  <c r="P2356" i="30"/>
  <c r="R2356" i="30" s="1"/>
  <c r="H2356" i="30"/>
  <c r="F2356" i="30"/>
  <c r="Q2355" i="30"/>
  <c r="P2355" i="30"/>
  <c r="R2355" i="30" s="1"/>
  <c r="H2355" i="30"/>
  <c r="F2355" i="30"/>
  <c r="R2354" i="30"/>
  <c r="Q2354" i="30"/>
  <c r="P2354" i="30"/>
  <c r="H2354" i="30"/>
  <c r="F2354" i="30"/>
  <c r="Q2353" i="30"/>
  <c r="P2353" i="30"/>
  <c r="R2353" i="30" s="1"/>
  <c r="H2353" i="30"/>
  <c r="F2353" i="30"/>
  <c r="Q2352" i="30"/>
  <c r="P2352" i="30"/>
  <c r="R2352" i="30" s="1"/>
  <c r="H2352" i="30"/>
  <c r="F2352" i="30"/>
  <c r="R2351" i="30"/>
  <c r="Q2351" i="30"/>
  <c r="P2351" i="30"/>
  <c r="H2351" i="30"/>
  <c r="F2351" i="30"/>
  <c r="Q2350" i="30"/>
  <c r="P2350" i="30"/>
  <c r="R2350" i="30" s="1"/>
  <c r="H2350" i="30"/>
  <c r="F2350" i="30"/>
  <c r="R2349" i="30"/>
  <c r="Q2349" i="30"/>
  <c r="P2349" i="30"/>
  <c r="H2349" i="30"/>
  <c r="F2349" i="30"/>
  <c r="Q2348" i="30"/>
  <c r="P2348" i="30"/>
  <c r="R2348" i="30" s="1"/>
  <c r="H2348" i="30"/>
  <c r="F2348" i="30"/>
  <c r="Q2347" i="30"/>
  <c r="P2347" i="30"/>
  <c r="R2347" i="30" s="1"/>
  <c r="H2347" i="30"/>
  <c r="F2347" i="30"/>
  <c r="R2346" i="30"/>
  <c r="Q2346" i="30"/>
  <c r="P2346" i="30"/>
  <c r="H2346" i="30"/>
  <c r="F2346" i="30"/>
  <c r="Q2345" i="30"/>
  <c r="P2345" i="30"/>
  <c r="R2345" i="30" s="1"/>
  <c r="H2345" i="30"/>
  <c r="F2345" i="30"/>
  <c r="Q2344" i="30"/>
  <c r="P2344" i="30"/>
  <c r="R2344" i="30" s="1"/>
  <c r="H2344" i="30"/>
  <c r="F2344" i="30"/>
  <c r="R2343" i="30"/>
  <c r="Q2343" i="30"/>
  <c r="P2343" i="30"/>
  <c r="H2343" i="30"/>
  <c r="F2343" i="30"/>
  <c r="R2342" i="30"/>
  <c r="Q2342" i="30"/>
  <c r="P2342" i="30"/>
  <c r="H2342" i="30"/>
  <c r="F2342" i="30"/>
  <c r="Q2341" i="30"/>
  <c r="P2341" i="30"/>
  <c r="R2341" i="30" s="1"/>
  <c r="H2341" i="30"/>
  <c r="F2341" i="30"/>
  <c r="Q2340" i="30"/>
  <c r="P2340" i="30"/>
  <c r="R2340" i="30" s="1"/>
  <c r="H2340" i="30"/>
  <c r="F2340" i="30"/>
  <c r="Q2339" i="30"/>
  <c r="P2339" i="30"/>
  <c r="R2339" i="30" s="1"/>
  <c r="H2339" i="30"/>
  <c r="F2339" i="30"/>
  <c r="R2338" i="30"/>
  <c r="Q2338" i="30"/>
  <c r="P2338" i="30"/>
  <c r="H2338" i="30"/>
  <c r="F2338" i="30"/>
  <c r="Q2337" i="30"/>
  <c r="P2337" i="30"/>
  <c r="R2337" i="30" s="1"/>
  <c r="H2337" i="30"/>
  <c r="F2337" i="30"/>
  <c r="Q2336" i="30"/>
  <c r="P2336" i="30"/>
  <c r="R2336" i="30" s="1"/>
  <c r="H2336" i="30"/>
  <c r="F2336" i="30"/>
  <c r="R2335" i="30"/>
  <c r="Q2335" i="30"/>
  <c r="P2335" i="30"/>
  <c r="H2335" i="30"/>
  <c r="F2335" i="30"/>
  <c r="Q2334" i="30"/>
  <c r="P2334" i="30"/>
  <c r="R2334" i="30" s="1"/>
  <c r="H2334" i="30"/>
  <c r="F2334" i="30"/>
  <c r="R2333" i="30"/>
  <c r="Q2333" i="30"/>
  <c r="P2333" i="30"/>
  <c r="H2333" i="30"/>
  <c r="F2333" i="30"/>
  <c r="Q2332" i="30"/>
  <c r="P2332" i="30"/>
  <c r="R2332" i="30" s="1"/>
  <c r="H2332" i="30"/>
  <c r="F2332" i="30"/>
  <c r="Q2331" i="30"/>
  <c r="P2331" i="30"/>
  <c r="R2331" i="30" s="1"/>
  <c r="H2331" i="30"/>
  <c r="F2331" i="30"/>
  <c r="R2330" i="30"/>
  <c r="Q2330" i="30"/>
  <c r="P2330" i="30"/>
  <c r="H2330" i="30"/>
  <c r="F2330" i="30"/>
  <c r="Q2329" i="30"/>
  <c r="P2329" i="30"/>
  <c r="R2329" i="30" s="1"/>
  <c r="H2329" i="30"/>
  <c r="F2329" i="30"/>
  <c r="Q2328" i="30"/>
  <c r="P2328" i="30"/>
  <c r="R2328" i="30" s="1"/>
  <c r="H2328" i="30"/>
  <c r="F2328" i="30"/>
  <c r="R2327" i="30"/>
  <c r="Q2327" i="30"/>
  <c r="P2327" i="30"/>
  <c r="H2327" i="30"/>
  <c r="F2327" i="30"/>
  <c r="R2326" i="30"/>
  <c r="Q2326" i="30"/>
  <c r="P2326" i="30"/>
  <c r="H2326" i="30"/>
  <c r="F2326" i="30"/>
  <c r="Q2325" i="30"/>
  <c r="P2325" i="30"/>
  <c r="R2325" i="30" s="1"/>
  <c r="H2325" i="30"/>
  <c r="F2325" i="30"/>
  <c r="Q2324" i="30"/>
  <c r="P2324" i="30"/>
  <c r="R2324" i="30" s="1"/>
  <c r="H2324" i="30"/>
  <c r="F2324" i="30"/>
  <c r="Q2323" i="30"/>
  <c r="P2323" i="30"/>
  <c r="R2323" i="30" s="1"/>
  <c r="H2323" i="30"/>
  <c r="F2323" i="30"/>
  <c r="R2322" i="30"/>
  <c r="Q2322" i="30"/>
  <c r="P2322" i="30"/>
  <c r="H2322" i="30"/>
  <c r="F2322" i="30"/>
  <c r="Q2321" i="30"/>
  <c r="P2321" i="30"/>
  <c r="R2321" i="30" s="1"/>
  <c r="H2321" i="30"/>
  <c r="F2321" i="30"/>
  <c r="Q2320" i="30"/>
  <c r="P2320" i="30"/>
  <c r="R2320" i="30" s="1"/>
  <c r="H2320" i="30"/>
  <c r="F2320" i="30"/>
  <c r="R2319" i="30"/>
  <c r="Q2319" i="30"/>
  <c r="P2319" i="30"/>
  <c r="H2319" i="30"/>
  <c r="F2319" i="30"/>
  <c r="Q2318" i="30"/>
  <c r="P2318" i="30"/>
  <c r="R2318" i="30" s="1"/>
  <c r="H2318" i="30"/>
  <c r="F2318" i="30"/>
  <c r="R2317" i="30"/>
  <c r="Q2317" i="30"/>
  <c r="P2317" i="30"/>
  <c r="H2317" i="30"/>
  <c r="F2317" i="30"/>
  <c r="Q2316" i="30"/>
  <c r="P2316" i="30"/>
  <c r="R2316" i="30" s="1"/>
  <c r="H2316" i="30"/>
  <c r="F2316" i="30"/>
  <c r="Q2315" i="30"/>
  <c r="P2315" i="30"/>
  <c r="R2315" i="30" s="1"/>
  <c r="H2315" i="30"/>
  <c r="F2315" i="30"/>
  <c r="R2314" i="30"/>
  <c r="Q2314" i="30"/>
  <c r="P2314" i="30"/>
  <c r="H2314" i="30"/>
  <c r="F2314" i="30"/>
  <c r="Q2313" i="30"/>
  <c r="P2313" i="30"/>
  <c r="R2313" i="30" s="1"/>
  <c r="H2313" i="30"/>
  <c r="F2313" i="30"/>
  <c r="Q2312" i="30"/>
  <c r="P2312" i="30"/>
  <c r="R2312" i="30" s="1"/>
  <c r="H2312" i="30"/>
  <c r="F2312" i="30"/>
  <c r="R2311" i="30"/>
  <c r="Q2311" i="30"/>
  <c r="P2311" i="30"/>
  <c r="H2311" i="30"/>
  <c r="F2311" i="30"/>
  <c r="R2310" i="30"/>
  <c r="Q2310" i="30"/>
  <c r="P2310" i="30"/>
  <c r="H2310" i="30"/>
  <c r="F2310" i="30"/>
  <c r="Q2309" i="30"/>
  <c r="P2309" i="30"/>
  <c r="R2309" i="30" s="1"/>
  <c r="H2309" i="30"/>
  <c r="F2309" i="30"/>
  <c r="Q2308" i="30"/>
  <c r="P2308" i="30"/>
  <c r="R2308" i="30" s="1"/>
  <c r="H2308" i="30"/>
  <c r="F2308" i="30"/>
  <c r="Q2307" i="30"/>
  <c r="P2307" i="30"/>
  <c r="R2307" i="30" s="1"/>
  <c r="H2307" i="30"/>
  <c r="F2307" i="30"/>
  <c r="R2306" i="30"/>
  <c r="Q2306" i="30"/>
  <c r="P2306" i="30"/>
  <c r="H2306" i="30"/>
  <c r="F2306" i="30"/>
  <c r="Q2305" i="30"/>
  <c r="P2305" i="30"/>
  <c r="R2305" i="30" s="1"/>
  <c r="H2305" i="30"/>
  <c r="F2305" i="30"/>
  <c r="Q2304" i="30"/>
  <c r="P2304" i="30"/>
  <c r="R2304" i="30" s="1"/>
  <c r="H2304" i="30"/>
  <c r="F2304" i="30"/>
  <c r="R2303" i="30"/>
  <c r="Q2303" i="30"/>
  <c r="P2303" i="30"/>
  <c r="H2303" i="30"/>
  <c r="F2303" i="30"/>
  <c r="Q2302" i="30"/>
  <c r="P2302" i="30"/>
  <c r="R2302" i="30" s="1"/>
  <c r="H2302" i="30"/>
  <c r="F2302" i="30"/>
  <c r="R2301" i="30"/>
  <c r="Q2301" i="30"/>
  <c r="P2301" i="30"/>
  <c r="H2301" i="30"/>
  <c r="F2301" i="30"/>
  <c r="Q2300" i="30"/>
  <c r="P2300" i="30"/>
  <c r="R2300" i="30" s="1"/>
  <c r="H2300" i="30"/>
  <c r="F2300" i="30"/>
  <c r="Q2299" i="30"/>
  <c r="P2299" i="30"/>
  <c r="R2299" i="30" s="1"/>
  <c r="H2299" i="30"/>
  <c r="F2299" i="30"/>
  <c r="R2298" i="30"/>
  <c r="Q2298" i="30"/>
  <c r="P2298" i="30"/>
  <c r="H2298" i="30"/>
  <c r="F2298" i="30"/>
  <c r="Q2297" i="30"/>
  <c r="P2297" i="30"/>
  <c r="R2297" i="30" s="1"/>
  <c r="H2297" i="30"/>
  <c r="F2297" i="30"/>
  <c r="Q2296" i="30"/>
  <c r="P2296" i="30"/>
  <c r="R2296" i="30" s="1"/>
  <c r="H2296" i="30"/>
  <c r="F2296" i="30"/>
  <c r="R2295" i="30"/>
  <c r="Q2295" i="30"/>
  <c r="P2295" i="30"/>
  <c r="H2295" i="30"/>
  <c r="F2295" i="30"/>
  <c r="R2294" i="30"/>
  <c r="Q2294" i="30"/>
  <c r="P2294" i="30"/>
  <c r="H2294" i="30"/>
  <c r="F2294" i="30"/>
  <c r="Q2293" i="30"/>
  <c r="P2293" i="30"/>
  <c r="R2293" i="30" s="1"/>
  <c r="H2293" i="30"/>
  <c r="F2293" i="30"/>
  <c r="Q2292" i="30"/>
  <c r="P2292" i="30"/>
  <c r="R2292" i="30" s="1"/>
  <c r="H2292" i="30"/>
  <c r="F2292" i="30"/>
  <c r="Q2291" i="30"/>
  <c r="P2291" i="30"/>
  <c r="R2291" i="30" s="1"/>
  <c r="H2291" i="30"/>
  <c r="F2291" i="30"/>
  <c r="R2290" i="30"/>
  <c r="Q2290" i="30"/>
  <c r="P2290" i="30"/>
  <c r="H2290" i="30"/>
  <c r="F2290" i="30"/>
  <c r="Q2289" i="30"/>
  <c r="P2289" i="30"/>
  <c r="R2289" i="30" s="1"/>
  <c r="H2289" i="30"/>
  <c r="F2289" i="30"/>
  <c r="Q2288" i="30"/>
  <c r="P2288" i="30"/>
  <c r="R2288" i="30" s="1"/>
  <c r="H2288" i="30"/>
  <c r="F2288" i="30"/>
  <c r="R2287" i="30"/>
  <c r="Q2287" i="30"/>
  <c r="P2287" i="30"/>
  <c r="H2287" i="30"/>
  <c r="F2287" i="30"/>
  <c r="Q2286" i="30"/>
  <c r="P2286" i="30"/>
  <c r="R2286" i="30" s="1"/>
  <c r="H2286" i="30"/>
  <c r="F2286" i="30"/>
  <c r="R2285" i="30"/>
  <c r="Q2285" i="30"/>
  <c r="P2285" i="30"/>
  <c r="H2285" i="30"/>
  <c r="F2285" i="30"/>
  <c r="Q2284" i="30"/>
  <c r="P2284" i="30"/>
  <c r="R2284" i="30" s="1"/>
  <c r="H2284" i="30"/>
  <c r="F2284" i="30"/>
  <c r="Q2283" i="30"/>
  <c r="P2283" i="30"/>
  <c r="R2283" i="30" s="1"/>
  <c r="H2283" i="30"/>
  <c r="F2283" i="30"/>
  <c r="R2282" i="30"/>
  <c r="Q2282" i="30"/>
  <c r="P2282" i="30"/>
  <c r="H2282" i="30"/>
  <c r="F2282" i="30"/>
  <c r="Q2281" i="30"/>
  <c r="P2281" i="30"/>
  <c r="R2281" i="30" s="1"/>
  <c r="H2281" i="30"/>
  <c r="F2281" i="30"/>
  <c r="Q2280" i="30"/>
  <c r="P2280" i="30"/>
  <c r="R2280" i="30" s="1"/>
  <c r="H2280" i="30"/>
  <c r="F2280" i="30"/>
  <c r="R2279" i="30"/>
  <c r="Q2279" i="30"/>
  <c r="P2279" i="30"/>
  <c r="H2279" i="30"/>
  <c r="F2279" i="30"/>
  <c r="R2278" i="30"/>
  <c r="Q2278" i="30"/>
  <c r="P2278" i="30"/>
  <c r="H2278" i="30"/>
  <c r="F2278" i="30"/>
  <c r="Q2277" i="30"/>
  <c r="P2277" i="30"/>
  <c r="R2277" i="30" s="1"/>
  <c r="H2277" i="30"/>
  <c r="F2277" i="30"/>
  <c r="Q2276" i="30"/>
  <c r="P2276" i="30"/>
  <c r="R2276" i="30" s="1"/>
  <c r="H2276" i="30"/>
  <c r="F2276" i="30"/>
  <c r="Q2275" i="30"/>
  <c r="P2275" i="30"/>
  <c r="R2275" i="30" s="1"/>
  <c r="H2275" i="30"/>
  <c r="F2275" i="30"/>
  <c r="R2274" i="30"/>
  <c r="Q2274" i="30"/>
  <c r="P2274" i="30"/>
  <c r="H2274" i="30"/>
  <c r="F2274" i="30"/>
  <c r="Q2273" i="30"/>
  <c r="P2273" i="30"/>
  <c r="R2273" i="30" s="1"/>
  <c r="H2273" i="30"/>
  <c r="F2273" i="30"/>
  <c r="Q2272" i="30"/>
  <c r="P2272" i="30"/>
  <c r="R2272" i="30" s="1"/>
  <c r="H2272" i="30"/>
  <c r="F2272" i="30"/>
  <c r="R2271" i="30"/>
  <c r="Q2271" i="30"/>
  <c r="P2271" i="30"/>
  <c r="H2271" i="30"/>
  <c r="F2271" i="30"/>
  <c r="Q2270" i="30"/>
  <c r="P2270" i="30"/>
  <c r="R2270" i="30" s="1"/>
  <c r="H2270" i="30"/>
  <c r="F2270" i="30"/>
  <c r="R2269" i="30"/>
  <c r="Q2269" i="30"/>
  <c r="P2269" i="30"/>
  <c r="H2269" i="30"/>
  <c r="F2269" i="30"/>
  <c r="Q2268" i="30"/>
  <c r="P2268" i="30"/>
  <c r="R2268" i="30" s="1"/>
  <c r="H2268" i="30"/>
  <c r="F2268" i="30"/>
  <c r="Q2267" i="30"/>
  <c r="P2267" i="30"/>
  <c r="R2267" i="30" s="1"/>
  <c r="H2267" i="30"/>
  <c r="F2267" i="30"/>
  <c r="R2266" i="30"/>
  <c r="Q2266" i="30"/>
  <c r="P2266" i="30"/>
  <c r="H2266" i="30"/>
  <c r="F2266" i="30"/>
  <c r="Q2265" i="30"/>
  <c r="P2265" i="30"/>
  <c r="R2265" i="30" s="1"/>
  <c r="H2265" i="30"/>
  <c r="F2265" i="30"/>
  <c r="Q2264" i="30"/>
  <c r="P2264" i="30"/>
  <c r="R2264" i="30" s="1"/>
  <c r="H2264" i="30"/>
  <c r="F2264" i="30"/>
  <c r="R2263" i="30"/>
  <c r="Q2263" i="30"/>
  <c r="P2263" i="30"/>
  <c r="H2263" i="30"/>
  <c r="F2263" i="30"/>
  <c r="R2262" i="30"/>
  <c r="Q2262" i="30"/>
  <c r="P2262" i="30"/>
  <c r="H2262" i="30"/>
  <c r="F2262" i="30"/>
  <c r="Q2261" i="30"/>
  <c r="P2261" i="30"/>
  <c r="R2261" i="30" s="1"/>
  <c r="H2261" i="30"/>
  <c r="F2261" i="30"/>
  <c r="Q2260" i="30"/>
  <c r="P2260" i="30"/>
  <c r="R2260" i="30" s="1"/>
  <c r="H2260" i="30"/>
  <c r="F2260" i="30"/>
  <c r="Q2259" i="30"/>
  <c r="P2259" i="30"/>
  <c r="R2259" i="30" s="1"/>
  <c r="H2259" i="30"/>
  <c r="F2259" i="30"/>
  <c r="R2258" i="30"/>
  <c r="Q2258" i="30"/>
  <c r="P2258" i="30"/>
  <c r="H2258" i="30"/>
  <c r="F2258" i="30"/>
  <c r="Q2257" i="30"/>
  <c r="P2257" i="30"/>
  <c r="R2257" i="30" s="1"/>
  <c r="H2257" i="30"/>
  <c r="F2257" i="30"/>
  <c r="Q2256" i="30"/>
  <c r="P2256" i="30"/>
  <c r="R2256" i="30" s="1"/>
  <c r="H2256" i="30"/>
  <c r="F2256" i="30"/>
  <c r="R2255" i="30"/>
  <c r="Q2255" i="30"/>
  <c r="P2255" i="30"/>
  <c r="H2255" i="30"/>
  <c r="F2255" i="30"/>
  <c r="Q2254" i="30"/>
  <c r="P2254" i="30"/>
  <c r="R2254" i="30" s="1"/>
  <c r="H2254" i="30"/>
  <c r="F2254" i="30"/>
  <c r="R2253" i="30"/>
  <c r="Q2253" i="30"/>
  <c r="P2253" i="30"/>
  <c r="H2253" i="30"/>
  <c r="F2253" i="30"/>
  <c r="Q2252" i="30"/>
  <c r="P2252" i="30"/>
  <c r="R2252" i="30" s="1"/>
  <c r="H2252" i="30"/>
  <c r="F2252" i="30"/>
  <c r="Q2251" i="30"/>
  <c r="P2251" i="30"/>
  <c r="R2251" i="30" s="1"/>
  <c r="H2251" i="30"/>
  <c r="F2251" i="30"/>
  <c r="R2250" i="30"/>
  <c r="Q2250" i="30"/>
  <c r="P2250" i="30"/>
  <c r="H2250" i="30"/>
  <c r="F2250" i="30"/>
  <c r="Q2249" i="30"/>
  <c r="P2249" i="30"/>
  <c r="R2249" i="30" s="1"/>
  <c r="H2249" i="30"/>
  <c r="F2249" i="30"/>
  <c r="Q2248" i="30"/>
  <c r="P2248" i="30"/>
  <c r="R2248" i="30" s="1"/>
  <c r="H2248" i="30"/>
  <c r="F2248" i="30"/>
  <c r="R2247" i="30"/>
  <c r="Q2247" i="30"/>
  <c r="P2247" i="30"/>
  <c r="H2247" i="30"/>
  <c r="F2247" i="30"/>
  <c r="R2246" i="30"/>
  <c r="Q2246" i="30"/>
  <c r="P2246" i="30"/>
  <c r="H2246" i="30"/>
  <c r="F2246" i="30"/>
  <c r="Q2245" i="30"/>
  <c r="P2245" i="30"/>
  <c r="R2245" i="30" s="1"/>
  <c r="H2245" i="30"/>
  <c r="F2245" i="30"/>
  <c r="Q2244" i="30"/>
  <c r="P2244" i="30"/>
  <c r="R2244" i="30" s="1"/>
  <c r="H2244" i="30"/>
  <c r="F2244" i="30"/>
  <c r="R2243" i="30"/>
  <c r="Q2243" i="30"/>
  <c r="P2243" i="30"/>
  <c r="H2243" i="30"/>
  <c r="F2243" i="30"/>
  <c r="R2242" i="30"/>
  <c r="Q2242" i="30"/>
  <c r="P2242" i="30"/>
  <c r="H2242" i="30"/>
  <c r="F2242" i="30"/>
  <c r="Q2241" i="30"/>
  <c r="P2241" i="30"/>
  <c r="R2241" i="30" s="1"/>
  <c r="H2241" i="30"/>
  <c r="F2241" i="30"/>
  <c r="Q2240" i="30"/>
  <c r="P2240" i="30"/>
  <c r="R2240" i="30" s="1"/>
  <c r="H2240" i="30"/>
  <c r="F2240" i="30"/>
  <c r="R2239" i="30"/>
  <c r="Q2239" i="30"/>
  <c r="P2239" i="30"/>
  <c r="H2239" i="30"/>
  <c r="F2239" i="30"/>
  <c r="Q2238" i="30"/>
  <c r="P2238" i="30"/>
  <c r="R2238" i="30" s="1"/>
  <c r="H2238" i="30"/>
  <c r="F2238" i="30"/>
  <c r="R2237" i="30"/>
  <c r="Q2237" i="30"/>
  <c r="P2237" i="30"/>
  <c r="H2237" i="30"/>
  <c r="F2237" i="30"/>
  <c r="Q2236" i="30"/>
  <c r="P2236" i="30"/>
  <c r="R2236" i="30" s="1"/>
  <c r="H2236" i="30"/>
  <c r="F2236" i="30"/>
  <c r="Q2235" i="30"/>
  <c r="P2235" i="30"/>
  <c r="R2235" i="30" s="1"/>
  <c r="H2235" i="30"/>
  <c r="F2235" i="30"/>
  <c r="R2234" i="30"/>
  <c r="Q2234" i="30"/>
  <c r="P2234" i="30"/>
  <c r="H2234" i="30"/>
  <c r="F2234" i="30"/>
  <c r="Q2233" i="30"/>
  <c r="P2233" i="30"/>
  <c r="R2233" i="30" s="1"/>
  <c r="H2233" i="30"/>
  <c r="F2233" i="30"/>
  <c r="Q2232" i="30"/>
  <c r="P2232" i="30"/>
  <c r="R2232" i="30" s="1"/>
  <c r="H2232" i="30"/>
  <c r="F2232" i="30"/>
  <c r="R2231" i="30"/>
  <c r="Q2231" i="30"/>
  <c r="P2231" i="30"/>
  <c r="H2231" i="30"/>
  <c r="F2231" i="30"/>
  <c r="R2230" i="30"/>
  <c r="Q2230" i="30"/>
  <c r="P2230" i="30"/>
  <c r="H2230" i="30"/>
  <c r="F2230" i="30"/>
  <c r="Q2229" i="30"/>
  <c r="P2229" i="30"/>
  <c r="R2229" i="30" s="1"/>
  <c r="H2229" i="30"/>
  <c r="F2229" i="30"/>
  <c r="Q2228" i="30"/>
  <c r="P2228" i="30"/>
  <c r="R2228" i="30" s="1"/>
  <c r="H2228" i="30"/>
  <c r="F2228" i="30"/>
  <c r="R2227" i="30"/>
  <c r="Q2227" i="30"/>
  <c r="P2227" i="30"/>
  <c r="H2227" i="30"/>
  <c r="F2227" i="30"/>
  <c r="R2226" i="30"/>
  <c r="Q2226" i="30"/>
  <c r="P2226" i="30"/>
  <c r="H2226" i="30"/>
  <c r="F2226" i="30"/>
  <c r="Q2225" i="30"/>
  <c r="P2225" i="30"/>
  <c r="R2225" i="30" s="1"/>
  <c r="H2225" i="30"/>
  <c r="F2225" i="30"/>
  <c r="Q2224" i="30"/>
  <c r="P2224" i="30"/>
  <c r="R2224" i="30" s="1"/>
  <c r="H2224" i="30"/>
  <c r="F2224" i="30"/>
  <c r="R2223" i="30"/>
  <c r="Q2223" i="30"/>
  <c r="P2223" i="30"/>
  <c r="H2223" i="30"/>
  <c r="F2223" i="30"/>
  <c r="Q2222" i="30"/>
  <c r="P2222" i="30"/>
  <c r="R2222" i="30" s="1"/>
  <c r="H2222" i="30"/>
  <c r="F2222" i="30"/>
  <c r="R2221" i="30"/>
  <c r="Q2221" i="30"/>
  <c r="P2221" i="30"/>
  <c r="H2221" i="30"/>
  <c r="F2221" i="30"/>
  <c r="Q2220" i="30"/>
  <c r="P2220" i="30"/>
  <c r="R2220" i="30" s="1"/>
  <c r="H2220" i="30"/>
  <c r="F2220" i="30"/>
  <c r="Q2219" i="30"/>
  <c r="P2219" i="30"/>
  <c r="R2219" i="30" s="1"/>
  <c r="H2219" i="30"/>
  <c r="F2219" i="30"/>
  <c r="R2218" i="30"/>
  <c r="Q2218" i="30"/>
  <c r="P2218" i="30"/>
  <c r="H2218" i="30"/>
  <c r="F2218" i="30"/>
  <c r="Q2217" i="30"/>
  <c r="P2217" i="30"/>
  <c r="R2217" i="30" s="1"/>
  <c r="H2217" i="30"/>
  <c r="F2217" i="30"/>
  <c r="Q2216" i="30"/>
  <c r="P2216" i="30"/>
  <c r="R2216" i="30" s="1"/>
  <c r="H2216" i="30"/>
  <c r="F2216" i="30"/>
  <c r="R2215" i="30"/>
  <c r="Q2215" i="30"/>
  <c r="P2215" i="30"/>
  <c r="H2215" i="30"/>
  <c r="F2215" i="30"/>
  <c r="R2214" i="30"/>
  <c r="Q2214" i="30"/>
  <c r="P2214" i="30"/>
  <c r="H2214" i="30"/>
  <c r="F2214" i="30"/>
  <c r="Q2213" i="30"/>
  <c r="P2213" i="30"/>
  <c r="R2213" i="30" s="1"/>
  <c r="H2213" i="30"/>
  <c r="F2213" i="30"/>
  <c r="Q2212" i="30"/>
  <c r="P2212" i="30"/>
  <c r="R2212" i="30" s="1"/>
  <c r="H2212" i="30"/>
  <c r="F2212" i="30"/>
  <c r="R2211" i="30"/>
  <c r="Q2211" i="30"/>
  <c r="P2211" i="30"/>
  <c r="H2211" i="30"/>
  <c r="F2211" i="30"/>
  <c r="R2210" i="30"/>
  <c r="Q2210" i="30"/>
  <c r="P2210" i="30"/>
  <c r="H2210" i="30"/>
  <c r="F2210" i="30"/>
  <c r="Q2209" i="30"/>
  <c r="P2209" i="30"/>
  <c r="R2209" i="30" s="1"/>
  <c r="H2209" i="30"/>
  <c r="F2209" i="30"/>
  <c r="Q2208" i="30"/>
  <c r="P2208" i="30"/>
  <c r="R2208" i="30" s="1"/>
  <c r="H2208" i="30"/>
  <c r="F2208" i="30"/>
  <c r="R2207" i="30"/>
  <c r="Q2207" i="30"/>
  <c r="P2207" i="30"/>
  <c r="H2207" i="30"/>
  <c r="F2207" i="30"/>
  <c r="Q2206" i="30"/>
  <c r="P2206" i="30"/>
  <c r="R2206" i="30" s="1"/>
  <c r="H2206" i="30"/>
  <c r="F2206" i="30"/>
  <c r="R2205" i="30"/>
  <c r="Q2205" i="30"/>
  <c r="P2205" i="30"/>
  <c r="H2205" i="30"/>
  <c r="F2205" i="30"/>
  <c r="Q2204" i="30"/>
  <c r="P2204" i="30"/>
  <c r="R2204" i="30" s="1"/>
  <c r="H2204" i="30"/>
  <c r="F2204" i="30"/>
  <c r="Q2203" i="30"/>
  <c r="P2203" i="30"/>
  <c r="R2203" i="30" s="1"/>
  <c r="H2203" i="30"/>
  <c r="F2203" i="30"/>
  <c r="R2202" i="30"/>
  <c r="Q2202" i="30"/>
  <c r="P2202" i="30"/>
  <c r="H2202" i="30"/>
  <c r="F2202" i="30"/>
  <c r="Q2201" i="30"/>
  <c r="P2201" i="30"/>
  <c r="R2201" i="30" s="1"/>
  <c r="H2201" i="30"/>
  <c r="F2201" i="30"/>
  <c r="Q2200" i="30"/>
  <c r="P2200" i="30"/>
  <c r="R2200" i="30" s="1"/>
  <c r="H2200" i="30"/>
  <c r="F2200" i="30"/>
  <c r="R2199" i="30"/>
  <c r="Q2199" i="30"/>
  <c r="P2199" i="30"/>
  <c r="H2199" i="30"/>
  <c r="F2199" i="30"/>
  <c r="R2198" i="30"/>
  <c r="Q2198" i="30"/>
  <c r="P2198" i="30"/>
  <c r="H2198" i="30"/>
  <c r="F2198" i="30"/>
  <c r="Q2197" i="30"/>
  <c r="P2197" i="30"/>
  <c r="R2197" i="30" s="1"/>
  <c r="H2197" i="30"/>
  <c r="F2197" i="30"/>
  <c r="Q2196" i="30"/>
  <c r="P2196" i="30"/>
  <c r="R2196" i="30" s="1"/>
  <c r="H2196" i="30"/>
  <c r="F2196" i="30"/>
  <c r="R2195" i="30"/>
  <c r="Q2195" i="30"/>
  <c r="P2195" i="30"/>
  <c r="H2195" i="30"/>
  <c r="F2195" i="30"/>
  <c r="R2194" i="30"/>
  <c r="Q2194" i="30"/>
  <c r="P2194" i="30"/>
  <c r="H2194" i="30"/>
  <c r="F2194" i="30"/>
  <c r="Q2193" i="30"/>
  <c r="P2193" i="30"/>
  <c r="R2193" i="30" s="1"/>
  <c r="H2193" i="30"/>
  <c r="F2193" i="30"/>
  <c r="Q2192" i="30"/>
  <c r="P2192" i="30"/>
  <c r="R2192" i="30" s="1"/>
  <c r="H2192" i="30"/>
  <c r="F2192" i="30"/>
  <c r="R2191" i="30"/>
  <c r="Q2191" i="30"/>
  <c r="P2191" i="30"/>
  <c r="H2191" i="30"/>
  <c r="F2191" i="30"/>
  <c r="Q2190" i="30"/>
  <c r="P2190" i="30"/>
  <c r="R2190" i="30" s="1"/>
  <c r="H2190" i="30"/>
  <c r="F2190" i="30"/>
  <c r="R2189" i="30"/>
  <c r="Q2189" i="30"/>
  <c r="P2189" i="30"/>
  <c r="H2189" i="30"/>
  <c r="F2189" i="30"/>
  <c r="Q2188" i="30"/>
  <c r="P2188" i="30"/>
  <c r="R2188" i="30" s="1"/>
  <c r="H2188" i="30"/>
  <c r="F2188" i="30"/>
  <c r="Q2187" i="30"/>
  <c r="P2187" i="30"/>
  <c r="R2187" i="30" s="1"/>
  <c r="H2187" i="30"/>
  <c r="F2187" i="30"/>
  <c r="R2186" i="30"/>
  <c r="Q2186" i="30"/>
  <c r="P2186" i="30"/>
  <c r="H2186" i="30"/>
  <c r="F2186" i="30"/>
  <c r="Q2185" i="30"/>
  <c r="P2185" i="30"/>
  <c r="R2185" i="30" s="1"/>
  <c r="H2185" i="30"/>
  <c r="F2185" i="30"/>
  <c r="Q2184" i="30"/>
  <c r="P2184" i="30"/>
  <c r="R2184" i="30" s="1"/>
  <c r="H2184" i="30"/>
  <c r="F2184" i="30"/>
  <c r="R2183" i="30"/>
  <c r="Q2183" i="30"/>
  <c r="P2183" i="30"/>
  <c r="H2183" i="30"/>
  <c r="F2183" i="30"/>
  <c r="R2182" i="30"/>
  <c r="Q2182" i="30"/>
  <c r="P2182" i="30"/>
  <c r="H2182" i="30"/>
  <c r="F2182" i="30"/>
  <c r="Q2181" i="30"/>
  <c r="P2181" i="30"/>
  <c r="R2181" i="30" s="1"/>
  <c r="H2181" i="30"/>
  <c r="F2181" i="30"/>
  <c r="Q2180" i="30"/>
  <c r="P2180" i="30"/>
  <c r="R2180" i="30" s="1"/>
  <c r="H2180" i="30"/>
  <c r="F2180" i="30"/>
  <c r="R2179" i="30"/>
  <c r="Q2179" i="30"/>
  <c r="P2179" i="30"/>
  <c r="H2179" i="30"/>
  <c r="F2179" i="30"/>
  <c r="R2178" i="30"/>
  <c r="Q2178" i="30"/>
  <c r="P2178" i="30"/>
  <c r="H2178" i="30"/>
  <c r="F2178" i="30"/>
  <c r="Q2177" i="30"/>
  <c r="P2177" i="30"/>
  <c r="R2177" i="30" s="1"/>
  <c r="H2177" i="30"/>
  <c r="F2177" i="30"/>
  <c r="Q2176" i="30"/>
  <c r="P2176" i="30"/>
  <c r="R2176" i="30" s="1"/>
  <c r="H2176" i="30"/>
  <c r="F2176" i="30"/>
  <c r="R2175" i="30"/>
  <c r="Q2175" i="30"/>
  <c r="P2175" i="30"/>
  <c r="H2175" i="30"/>
  <c r="F2175" i="30"/>
  <c r="Q2174" i="30"/>
  <c r="P2174" i="30"/>
  <c r="R2174" i="30" s="1"/>
  <c r="H2174" i="30"/>
  <c r="F2174" i="30"/>
  <c r="R2173" i="30"/>
  <c r="Q2173" i="30"/>
  <c r="P2173" i="30"/>
  <c r="H2173" i="30"/>
  <c r="F2173" i="30"/>
  <c r="Q2172" i="30"/>
  <c r="P2172" i="30"/>
  <c r="R2172" i="30" s="1"/>
  <c r="H2172" i="30"/>
  <c r="F2172" i="30"/>
  <c r="R2171" i="30"/>
  <c r="Q2171" i="30"/>
  <c r="P2171" i="30"/>
  <c r="H2171" i="30"/>
  <c r="F2171" i="30"/>
  <c r="R2170" i="30"/>
  <c r="Q2170" i="30"/>
  <c r="P2170" i="30"/>
  <c r="H2170" i="30"/>
  <c r="F2170" i="30"/>
  <c r="Q2169" i="30"/>
  <c r="P2169" i="30"/>
  <c r="R2169" i="30" s="1"/>
  <c r="H2169" i="30"/>
  <c r="F2169" i="30"/>
  <c r="Q2168" i="30"/>
  <c r="P2168" i="30"/>
  <c r="R2168" i="30" s="1"/>
  <c r="H2168" i="30"/>
  <c r="F2168" i="30"/>
  <c r="R2167" i="30"/>
  <c r="Q2167" i="30"/>
  <c r="P2167" i="30"/>
  <c r="H2167" i="30"/>
  <c r="F2167" i="30"/>
  <c r="R2166" i="30"/>
  <c r="Q2166" i="30"/>
  <c r="P2166" i="30"/>
  <c r="H2166" i="30"/>
  <c r="F2166" i="30"/>
  <c r="Q2165" i="30"/>
  <c r="P2165" i="30"/>
  <c r="R2165" i="30" s="1"/>
  <c r="H2165" i="30"/>
  <c r="F2165" i="30"/>
  <c r="Q2164" i="30"/>
  <c r="P2164" i="30"/>
  <c r="R2164" i="30" s="1"/>
  <c r="H2164" i="30"/>
  <c r="F2164" i="30"/>
  <c r="R2163" i="30"/>
  <c r="Q2163" i="30"/>
  <c r="P2163" i="30"/>
  <c r="H2163" i="30"/>
  <c r="F2163" i="30"/>
  <c r="R2162" i="30"/>
  <c r="Q2162" i="30"/>
  <c r="P2162" i="30"/>
  <c r="H2162" i="30"/>
  <c r="F2162" i="30"/>
  <c r="Q2161" i="30"/>
  <c r="P2161" i="30"/>
  <c r="R2161" i="30" s="1"/>
  <c r="H2161" i="30"/>
  <c r="F2161" i="30"/>
  <c r="Q2160" i="30"/>
  <c r="P2160" i="30"/>
  <c r="R2160" i="30" s="1"/>
  <c r="H2160" i="30"/>
  <c r="F2160" i="30"/>
  <c r="R2159" i="30"/>
  <c r="Q2159" i="30"/>
  <c r="P2159" i="30"/>
  <c r="H2159" i="30"/>
  <c r="F2159" i="30"/>
  <c r="Q2158" i="30"/>
  <c r="P2158" i="30"/>
  <c r="R2158" i="30" s="1"/>
  <c r="H2158" i="30"/>
  <c r="F2158" i="30"/>
  <c r="R2157" i="30"/>
  <c r="Q2157" i="30"/>
  <c r="P2157" i="30"/>
  <c r="H2157" i="30"/>
  <c r="F2157" i="30"/>
  <c r="Q2156" i="30"/>
  <c r="P2156" i="30"/>
  <c r="R2156" i="30" s="1"/>
  <c r="H2156" i="30"/>
  <c r="F2156" i="30"/>
  <c r="R2155" i="30"/>
  <c r="Q2155" i="30"/>
  <c r="P2155" i="30"/>
  <c r="H2155" i="30"/>
  <c r="F2155" i="30"/>
  <c r="R2154" i="30"/>
  <c r="Q2154" i="30"/>
  <c r="P2154" i="30"/>
  <c r="H2154" i="30"/>
  <c r="F2154" i="30"/>
  <c r="Q2153" i="30"/>
  <c r="P2153" i="30"/>
  <c r="R2153" i="30" s="1"/>
  <c r="H2153" i="30"/>
  <c r="F2153" i="30"/>
  <c r="Q2152" i="30"/>
  <c r="P2152" i="30"/>
  <c r="R2152" i="30" s="1"/>
  <c r="H2152" i="30"/>
  <c r="F2152" i="30"/>
  <c r="R2151" i="30"/>
  <c r="Q2151" i="30"/>
  <c r="P2151" i="30"/>
  <c r="H2151" i="30"/>
  <c r="F2151" i="30"/>
  <c r="R2150" i="30"/>
  <c r="Q2150" i="30"/>
  <c r="P2150" i="30"/>
  <c r="H2150" i="30"/>
  <c r="F2150" i="30"/>
  <c r="Q2149" i="30"/>
  <c r="P2149" i="30"/>
  <c r="R2149" i="30" s="1"/>
  <c r="H2149" i="30"/>
  <c r="F2149" i="30"/>
  <c r="Q2148" i="30"/>
  <c r="P2148" i="30"/>
  <c r="R2148" i="30" s="1"/>
  <c r="H2148" i="30"/>
  <c r="F2148" i="30"/>
  <c r="R2147" i="30"/>
  <c r="Q2147" i="30"/>
  <c r="P2147" i="30"/>
  <c r="H2147" i="30"/>
  <c r="F2147" i="30"/>
  <c r="R2146" i="30"/>
  <c r="Q2146" i="30"/>
  <c r="P2146" i="30"/>
  <c r="H2146" i="30"/>
  <c r="F2146" i="30"/>
  <c r="Q2145" i="30"/>
  <c r="P2145" i="30"/>
  <c r="R2145" i="30" s="1"/>
  <c r="H2145" i="30"/>
  <c r="F2145" i="30"/>
  <c r="Q2144" i="30"/>
  <c r="P2144" i="30"/>
  <c r="R2144" i="30" s="1"/>
  <c r="H2144" i="30"/>
  <c r="F2144" i="30"/>
  <c r="R2143" i="30"/>
  <c r="Q2143" i="30"/>
  <c r="P2143" i="30"/>
  <c r="H2143" i="30"/>
  <c r="F2143" i="30"/>
  <c r="Q2142" i="30"/>
  <c r="P2142" i="30"/>
  <c r="R2142" i="30" s="1"/>
  <c r="H2142" i="30"/>
  <c r="F2142" i="30"/>
  <c r="R2141" i="30"/>
  <c r="Q2141" i="30"/>
  <c r="P2141" i="30"/>
  <c r="H2141" i="30"/>
  <c r="F2141" i="30"/>
  <c r="Q2140" i="30"/>
  <c r="P2140" i="30"/>
  <c r="R2140" i="30" s="1"/>
  <c r="H2140" i="30"/>
  <c r="F2140" i="30"/>
  <c r="R2139" i="30"/>
  <c r="Q2139" i="30"/>
  <c r="P2139" i="30"/>
  <c r="H2139" i="30"/>
  <c r="F2139" i="30"/>
  <c r="R2138" i="30"/>
  <c r="Q2138" i="30"/>
  <c r="P2138" i="30"/>
  <c r="H2138" i="30"/>
  <c r="F2138" i="30"/>
  <c r="Q2137" i="30"/>
  <c r="P2137" i="30"/>
  <c r="R2137" i="30" s="1"/>
  <c r="H2137" i="30"/>
  <c r="F2137" i="30"/>
  <c r="Q2136" i="30"/>
  <c r="P2136" i="30"/>
  <c r="R2136" i="30" s="1"/>
  <c r="H2136" i="30"/>
  <c r="F2136" i="30"/>
  <c r="R2135" i="30"/>
  <c r="Q2135" i="30"/>
  <c r="P2135" i="30"/>
  <c r="H2135" i="30"/>
  <c r="F2135" i="30"/>
  <c r="R2134" i="30"/>
  <c r="Q2134" i="30"/>
  <c r="P2134" i="30"/>
  <c r="H2134" i="30"/>
  <c r="F2134" i="30"/>
  <c r="Q2133" i="30"/>
  <c r="P2133" i="30"/>
  <c r="R2133" i="30" s="1"/>
  <c r="H2133" i="30"/>
  <c r="F2133" i="30"/>
  <c r="Q2132" i="30"/>
  <c r="P2132" i="30"/>
  <c r="R2132" i="30" s="1"/>
  <c r="H2132" i="30"/>
  <c r="F2132" i="30"/>
  <c r="R2131" i="30"/>
  <c r="Q2131" i="30"/>
  <c r="P2131" i="30"/>
  <c r="H2131" i="30"/>
  <c r="F2131" i="30"/>
  <c r="R2130" i="30"/>
  <c r="Q2130" i="30"/>
  <c r="P2130" i="30"/>
  <c r="H2130" i="30"/>
  <c r="F2130" i="30"/>
  <c r="Q2129" i="30"/>
  <c r="P2129" i="30"/>
  <c r="R2129" i="30" s="1"/>
  <c r="H2129" i="30"/>
  <c r="F2129" i="30"/>
  <c r="Q2128" i="30"/>
  <c r="P2128" i="30"/>
  <c r="R2128" i="30" s="1"/>
  <c r="H2128" i="30"/>
  <c r="F2128" i="30"/>
  <c r="R2127" i="30"/>
  <c r="Q2127" i="30"/>
  <c r="P2127" i="30"/>
  <c r="H2127" i="30"/>
  <c r="F2127" i="30"/>
  <c r="Q2126" i="30"/>
  <c r="P2126" i="30"/>
  <c r="R2126" i="30" s="1"/>
  <c r="H2126" i="30"/>
  <c r="F2126" i="30"/>
  <c r="R2125" i="30"/>
  <c r="Q2125" i="30"/>
  <c r="P2125" i="30"/>
  <c r="H2125" i="30"/>
  <c r="F2125" i="30"/>
  <c r="Q2124" i="30"/>
  <c r="P2124" i="30"/>
  <c r="R2124" i="30" s="1"/>
  <c r="H2124" i="30"/>
  <c r="F2124" i="30"/>
  <c r="R2123" i="30"/>
  <c r="Q2123" i="30"/>
  <c r="P2123" i="30"/>
  <c r="H2123" i="30"/>
  <c r="F2123" i="30"/>
  <c r="R2122" i="30"/>
  <c r="Q2122" i="30"/>
  <c r="P2122" i="30"/>
  <c r="H2122" i="30"/>
  <c r="F2122" i="30"/>
  <c r="Q2121" i="30"/>
  <c r="P2121" i="30"/>
  <c r="R2121" i="30" s="1"/>
  <c r="H2121" i="30"/>
  <c r="F2121" i="30"/>
  <c r="Q2120" i="30"/>
  <c r="P2120" i="30"/>
  <c r="R2120" i="30" s="1"/>
  <c r="H2120" i="30"/>
  <c r="F2120" i="30"/>
  <c r="R2119" i="30"/>
  <c r="Q2119" i="30"/>
  <c r="P2119" i="30"/>
  <c r="H2119" i="30"/>
  <c r="F2119" i="30"/>
  <c r="R2118" i="30"/>
  <c r="Q2118" i="30"/>
  <c r="P2118" i="30"/>
  <c r="H2118" i="30"/>
  <c r="F2118" i="30"/>
  <c r="Q2117" i="30"/>
  <c r="P2117" i="30"/>
  <c r="R2117" i="30" s="1"/>
  <c r="H2117" i="30"/>
  <c r="F2117" i="30"/>
  <c r="Q2116" i="30"/>
  <c r="P2116" i="30"/>
  <c r="R2116" i="30" s="1"/>
  <c r="H2116" i="30"/>
  <c r="F2116" i="30"/>
  <c r="R2115" i="30"/>
  <c r="Q2115" i="30"/>
  <c r="P2115" i="30"/>
  <c r="H2115" i="30"/>
  <c r="F2115" i="30"/>
  <c r="R2114" i="30"/>
  <c r="Q2114" i="30"/>
  <c r="P2114" i="30"/>
  <c r="H2114" i="30"/>
  <c r="F2114" i="30"/>
  <c r="Q2113" i="30"/>
  <c r="P2113" i="30"/>
  <c r="R2113" i="30" s="1"/>
  <c r="H2113" i="30"/>
  <c r="F2113" i="30"/>
  <c r="Q2112" i="30"/>
  <c r="P2112" i="30"/>
  <c r="R2112" i="30" s="1"/>
  <c r="H2112" i="30"/>
  <c r="F2112" i="30"/>
  <c r="R2111" i="30"/>
  <c r="Q2111" i="30"/>
  <c r="P2111" i="30"/>
  <c r="H2111" i="30"/>
  <c r="F2111" i="30"/>
  <c r="Q2110" i="30"/>
  <c r="P2110" i="30"/>
  <c r="R2110" i="30" s="1"/>
  <c r="H2110" i="30"/>
  <c r="F2110" i="30"/>
  <c r="R2109" i="30"/>
  <c r="Q2109" i="30"/>
  <c r="P2109" i="30"/>
  <c r="H2109" i="30"/>
  <c r="F2109" i="30"/>
  <c r="Q2108" i="30"/>
  <c r="P2108" i="30"/>
  <c r="R2108" i="30" s="1"/>
  <c r="H2108" i="30"/>
  <c r="F2108" i="30"/>
  <c r="Q2107" i="30"/>
  <c r="P2107" i="30"/>
  <c r="R2107" i="30" s="1"/>
  <c r="H2107" i="30"/>
  <c r="F2107" i="30"/>
  <c r="R2106" i="30"/>
  <c r="Q2106" i="30"/>
  <c r="P2106" i="30"/>
  <c r="H2106" i="30"/>
  <c r="F2106" i="30"/>
  <c r="Q2105" i="30"/>
  <c r="P2105" i="30"/>
  <c r="R2105" i="30" s="1"/>
  <c r="H2105" i="30"/>
  <c r="F2105" i="30"/>
  <c r="Q2104" i="30"/>
  <c r="P2104" i="30"/>
  <c r="R2104" i="30" s="1"/>
  <c r="H2104" i="30"/>
  <c r="F2104" i="30"/>
  <c r="R2103" i="30"/>
  <c r="Q2103" i="30"/>
  <c r="P2103" i="30"/>
  <c r="H2103" i="30"/>
  <c r="F2103" i="30"/>
  <c r="R2102" i="30"/>
  <c r="Q2102" i="30"/>
  <c r="P2102" i="30"/>
  <c r="H2102" i="30"/>
  <c r="F2102" i="30"/>
  <c r="Q2101" i="30"/>
  <c r="P2101" i="30"/>
  <c r="R2101" i="30" s="1"/>
  <c r="H2101" i="30"/>
  <c r="F2101" i="30"/>
  <c r="Q2100" i="30"/>
  <c r="P2100" i="30"/>
  <c r="R2100" i="30" s="1"/>
  <c r="H2100" i="30"/>
  <c r="F2100" i="30"/>
  <c r="R2099" i="30"/>
  <c r="Q2099" i="30"/>
  <c r="P2099" i="30"/>
  <c r="H2099" i="30"/>
  <c r="F2099" i="30"/>
  <c r="R2098" i="30"/>
  <c r="Q2098" i="30"/>
  <c r="P2098" i="30"/>
  <c r="H2098" i="30"/>
  <c r="F2098" i="30"/>
  <c r="Q2097" i="30"/>
  <c r="P2097" i="30"/>
  <c r="R2097" i="30" s="1"/>
  <c r="H2097" i="30"/>
  <c r="F2097" i="30"/>
  <c r="Q2096" i="30"/>
  <c r="P2096" i="30"/>
  <c r="R2096" i="30" s="1"/>
  <c r="H2096" i="30"/>
  <c r="F2096" i="30"/>
  <c r="R2095" i="30"/>
  <c r="Q2095" i="30"/>
  <c r="P2095" i="30"/>
  <c r="H2095" i="30"/>
  <c r="F2095" i="30"/>
  <c r="Q2094" i="30"/>
  <c r="P2094" i="30"/>
  <c r="R2094" i="30" s="1"/>
  <c r="H2094" i="30"/>
  <c r="F2094" i="30"/>
  <c r="R2093" i="30"/>
  <c r="Q2093" i="30"/>
  <c r="P2093" i="30"/>
  <c r="H2093" i="30"/>
  <c r="F2093" i="30"/>
  <c r="Q2092" i="30"/>
  <c r="P2092" i="30"/>
  <c r="R2092" i="30" s="1"/>
  <c r="H2092" i="30"/>
  <c r="F2092" i="30"/>
  <c r="Q2091" i="30"/>
  <c r="P2091" i="30"/>
  <c r="R2091" i="30" s="1"/>
  <c r="H2091" i="30"/>
  <c r="F2091" i="30"/>
  <c r="R2090" i="30"/>
  <c r="Q2090" i="30"/>
  <c r="P2090" i="30"/>
  <c r="H2090" i="30"/>
  <c r="F2090" i="30"/>
  <c r="Q2089" i="30"/>
  <c r="P2089" i="30"/>
  <c r="R2089" i="30" s="1"/>
  <c r="H2089" i="30"/>
  <c r="F2089" i="30"/>
  <c r="Q2088" i="30"/>
  <c r="P2088" i="30"/>
  <c r="R2088" i="30" s="1"/>
  <c r="H2088" i="30"/>
  <c r="F2088" i="30"/>
  <c r="R2087" i="30"/>
  <c r="Q2087" i="30"/>
  <c r="P2087" i="30"/>
  <c r="H2087" i="30"/>
  <c r="F2087" i="30"/>
  <c r="R2086" i="30"/>
  <c r="Q2086" i="30"/>
  <c r="P2086" i="30"/>
  <c r="H2086" i="30"/>
  <c r="F2086" i="30"/>
  <c r="Q2085" i="30"/>
  <c r="P2085" i="30"/>
  <c r="R2085" i="30" s="1"/>
  <c r="H2085" i="30"/>
  <c r="F2085" i="30"/>
  <c r="Q2084" i="30"/>
  <c r="P2084" i="30"/>
  <c r="R2084" i="30" s="1"/>
  <c r="H2084" i="30"/>
  <c r="F2084" i="30"/>
  <c r="R2083" i="30"/>
  <c r="Q2083" i="30"/>
  <c r="P2083" i="30"/>
  <c r="H2083" i="30"/>
  <c r="F2083" i="30"/>
  <c r="R2082" i="30"/>
  <c r="Q2082" i="30"/>
  <c r="P2082" i="30"/>
  <c r="H2082" i="30"/>
  <c r="F2082" i="30"/>
  <c r="Q2081" i="30"/>
  <c r="P2081" i="30"/>
  <c r="R2081" i="30" s="1"/>
  <c r="H2081" i="30"/>
  <c r="F2081" i="30"/>
  <c r="Q2080" i="30"/>
  <c r="P2080" i="30"/>
  <c r="R2080" i="30" s="1"/>
  <c r="H2080" i="30"/>
  <c r="F2080" i="30"/>
  <c r="R2079" i="30"/>
  <c r="Q2079" i="30"/>
  <c r="P2079" i="30"/>
  <c r="H2079" i="30"/>
  <c r="F2079" i="30"/>
  <c r="Q2078" i="30"/>
  <c r="P2078" i="30"/>
  <c r="R2078" i="30" s="1"/>
  <c r="H2078" i="30"/>
  <c r="F2078" i="30"/>
  <c r="R2077" i="30"/>
  <c r="Q2077" i="30"/>
  <c r="P2077" i="30"/>
  <c r="H2077" i="30"/>
  <c r="F2077" i="30"/>
  <c r="Q2076" i="30"/>
  <c r="P2076" i="30"/>
  <c r="R2076" i="30" s="1"/>
  <c r="H2076" i="30"/>
  <c r="F2076" i="30"/>
  <c r="R2075" i="30"/>
  <c r="Q2075" i="30"/>
  <c r="P2075" i="30"/>
  <c r="H2075" i="30"/>
  <c r="F2075" i="30"/>
  <c r="R2074" i="30"/>
  <c r="Q2074" i="30"/>
  <c r="P2074" i="30"/>
  <c r="H2074" i="30"/>
  <c r="F2074" i="30"/>
  <c r="Q2073" i="30"/>
  <c r="P2073" i="30"/>
  <c r="R2073" i="30" s="1"/>
  <c r="H2073" i="30"/>
  <c r="F2073" i="30"/>
  <c r="Q2072" i="30"/>
  <c r="P2072" i="30"/>
  <c r="R2072" i="30" s="1"/>
  <c r="H2072" i="30"/>
  <c r="F2072" i="30"/>
  <c r="R2071" i="30"/>
  <c r="Q2071" i="30"/>
  <c r="P2071" i="30"/>
  <c r="H2071" i="30"/>
  <c r="F2071" i="30"/>
  <c r="R2070" i="30"/>
  <c r="Q2070" i="30"/>
  <c r="P2070" i="30"/>
  <c r="H2070" i="30"/>
  <c r="F2070" i="30"/>
  <c r="Q2069" i="30"/>
  <c r="P2069" i="30"/>
  <c r="R2069" i="30" s="1"/>
  <c r="H2069" i="30"/>
  <c r="F2069" i="30"/>
  <c r="Q2068" i="30"/>
  <c r="P2068" i="30"/>
  <c r="R2068" i="30" s="1"/>
  <c r="H2068" i="30"/>
  <c r="F2068" i="30"/>
  <c r="R2067" i="30"/>
  <c r="Q2067" i="30"/>
  <c r="P2067" i="30"/>
  <c r="H2067" i="30"/>
  <c r="F2067" i="30"/>
  <c r="R2066" i="30"/>
  <c r="Q2066" i="30"/>
  <c r="P2066" i="30"/>
  <c r="H2066" i="30"/>
  <c r="F2066" i="30"/>
  <c r="Q2065" i="30"/>
  <c r="P2065" i="30"/>
  <c r="R2065" i="30" s="1"/>
  <c r="H2065" i="30"/>
  <c r="F2065" i="30"/>
  <c r="Q2064" i="30"/>
  <c r="P2064" i="30"/>
  <c r="R2064" i="30" s="1"/>
  <c r="H2064" i="30"/>
  <c r="F2064" i="30"/>
  <c r="R2063" i="30"/>
  <c r="Q2063" i="30"/>
  <c r="P2063" i="30"/>
  <c r="H2063" i="30"/>
  <c r="F2063" i="30"/>
  <c r="Q2062" i="30"/>
  <c r="P2062" i="30"/>
  <c r="R2062" i="30" s="1"/>
  <c r="H2062" i="30"/>
  <c r="F2062" i="30"/>
  <c r="R2061" i="30"/>
  <c r="Q2061" i="30"/>
  <c r="P2061" i="30"/>
  <c r="H2061" i="30"/>
  <c r="F2061" i="30"/>
  <c r="Q2060" i="30"/>
  <c r="P2060" i="30"/>
  <c r="R2060" i="30" s="1"/>
  <c r="H2060" i="30"/>
  <c r="F2060" i="30"/>
  <c r="R2059" i="30"/>
  <c r="Q2059" i="30"/>
  <c r="P2059" i="30"/>
  <c r="H2059" i="30"/>
  <c r="F2059" i="30"/>
  <c r="R2058" i="30"/>
  <c r="Q2058" i="30"/>
  <c r="P2058" i="30"/>
  <c r="H2058" i="30"/>
  <c r="F2058" i="30"/>
  <c r="Q2057" i="30"/>
  <c r="P2057" i="30"/>
  <c r="R2057" i="30" s="1"/>
  <c r="H2057" i="30"/>
  <c r="F2057" i="30"/>
  <c r="Q2056" i="30"/>
  <c r="P2056" i="30"/>
  <c r="R2056" i="30" s="1"/>
  <c r="H2056" i="30"/>
  <c r="F2056" i="30"/>
  <c r="R2055" i="30"/>
  <c r="Q2055" i="30"/>
  <c r="P2055" i="30"/>
  <c r="H2055" i="30"/>
  <c r="F2055" i="30"/>
  <c r="R2054" i="30"/>
  <c r="Q2054" i="30"/>
  <c r="P2054" i="30"/>
  <c r="H2054" i="30"/>
  <c r="F2054" i="30"/>
  <c r="Q2053" i="30"/>
  <c r="P2053" i="30"/>
  <c r="R2053" i="30" s="1"/>
  <c r="H2053" i="30"/>
  <c r="F2053" i="30"/>
  <c r="Q2052" i="30"/>
  <c r="P2052" i="30"/>
  <c r="R2052" i="30" s="1"/>
  <c r="H2052" i="30"/>
  <c r="F2052" i="30"/>
  <c r="R2051" i="30"/>
  <c r="Q2051" i="30"/>
  <c r="P2051" i="30"/>
  <c r="H2051" i="30"/>
  <c r="F2051" i="30"/>
  <c r="R2050" i="30"/>
  <c r="Q2050" i="30"/>
  <c r="P2050" i="30"/>
  <c r="H2050" i="30"/>
  <c r="F2050" i="30"/>
  <c r="Q2049" i="30"/>
  <c r="P2049" i="30"/>
  <c r="R2049" i="30" s="1"/>
  <c r="H2049" i="30"/>
  <c r="F2049" i="30"/>
  <c r="Q2048" i="30"/>
  <c r="P2048" i="30"/>
  <c r="R2048" i="30" s="1"/>
  <c r="H2048" i="30"/>
  <c r="F2048" i="30"/>
  <c r="R2047" i="30"/>
  <c r="Q2047" i="30"/>
  <c r="P2047" i="30"/>
  <c r="H2047" i="30"/>
  <c r="F2047" i="30"/>
  <c r="Q2046" i="30"/>
  <c r="P2046" i="30"/>
  <c r="R2046" i="30" s="1"/>
  <c r="H2046" i="30"/>
  <c r="F2046" i="30"/>
  <c r="R2045" i="30"/>
  <c r="Q2045" i="30"/>
  <c r="P2045" i="30"/>
  <c r="H2045" i="30"/>
  <c r="F2045" i="30"/>
  <c r="Q2044" i="30"/>
  <c r="P2044" i="30"/>
  <c r="R2044" i="30" s="1"/>
  <c r="H2044" i="30"/>
  <c r="F2044" i="30"/>
  <c r="R2043" i="30"/>
  <c r="Q2043" i="30"/>
  <c r="P2043" i="30"/>
  <c r="H2043" i="30"/>
  <c r="F2043" i="30"/>
  <c r="R2042" i="30"/>
  <c r="Q2042" i="30"/>
  <c r="P2042" i="30"/>
  <c r="H2042" i="30"/>
  <c r="F2042" i="30"/>
  <c r="Q2041" i="30"/>
  <c r="P2041" i="30"/>
  <c r="R2041" i="30" s="1"/>
  <c r="H2041" i="30"/>
  <c r="F2041" i="30"/>
  <c r="Q2040" i="30"/>
  <c r="P2040" i="30"/>
  <c r="R2040" i="30" s="1"/>
  <c r="H2040" i="30"/>
  <c r="F2040" i="30"/>
  <c r="R2039" i="30"/>
  <c r="Q2039" i="30"/>
  <c r="P2039" i="30"/>
  <c r="H2039" i="30"/>
  <c r="F2039" i="30"/>
  <c r="R2038" i="30"/>
  <c r="Q2038" i="30"/>
  <c r="P2038" i="30"/>
  <c r="H2038" i="30"/>
  <c r="F2038" i="30"/>
  <c r="Q2037" i="30"/>
  <c r="P2037" i="30"/>
  <c r="R2037" i="30" s="1"/>
  <c r="H2037" i="30"/>
  <c r="F2037" i="30"/>
  <c r="Q2036" i="30"/>
  <c r="P2036" i="30"/>
  <c r="R2036" i="30" s="1"/>
  <c r="H2036" i="30"/>
  <c r="F2036" i="30"/>
  <c r="R2035" i="30"/>
  <c r="Q2035" i="30"/>
  <c r="P2035" i="30"/>
  <c r="H2035" i="30"/>
  <c r="F2035" i="30"/>
  <c r="R2034" i="30"/>
  <c r="Q2034" i="30"/>
  <c r="P2034" i="30"/>
  <c r="H2034" i="30"/>
  <c r="F2034" i="30"/>
  <c r="Q2033" i="30"/>
  <c r="P2033" i="30"/>
  <c r="R2033" i="30" s="1"/>
  <c r="H2033" i="30"/>
  <c r="F2033" i="30"/>
  <c r="Q2032" i="30"/>
  <c r="P2032" i="30"/>
  <c r="R2032" i="30" s="1"/>
  <c r="H2032" i="30"/>
  <c r="F2032" i="30"/>
  <c r="R2031" i="30"/>
  <c r="Q2031" i="30"/>
  <c r="P2031" i="30"/>
  <c r="H2031" i="30"/>
  <c r="F2031" i="30"/>
  <c r="Q2030" i="30"/>
  <c r="P2030" i="30"/>
  <c r="R2030" i="30" s="1"/>
  <c r="H2030" i="30"/>
  <c r="F2030" i="30"/>
  <c r="R2029" i="30"/>
  <c r="Q2029" i="30"/>
  <c r="P2029" i="30"/>
  <c r="H2029" i="30"/>
  <c r="F2029" i="30"/>
  <c r="Q2028" i="30"/>
  <c r="P2028" i="30"/>
  <c r="R2028" i="30" s="1"/>
  <c r="H2028" i="30"/>
  <c r="F2028" i="30"/>
  <c r="R2027" i="30"/>
  <c r="Q2027" i="30"/>
  <c r="P2027" i="30"/>
  <c r="H2027" i="30"/>
  <c r="F2027" i="30"/>
  <c r="R2026" i="30"/>
  <c r="Q2026" i="30"/>
  <c r="P2026" i="30"/>
  <c r="H2026" i="30"/>
  <c r="F2026" i="30"/>
  <c r="Q2025" i="30"/>
  <c r="P2025" i="30"/>
  <c r="R2025" i="30" s="1"/>
  <c r="H2025" i="30"/>
  <c r="F2025" i="30"/>
  <c r="Q2024" i="30"/>
  <c r="P2024" i="30"/>
  <c r="R2024" i="30" s="1"/>
  <c r="H2024" i="30"/>
  <c r="F2024" i="30"/>
  <c r="R2023" i="30"/>
  <c r="Q2023" i="30"/>
  <c r="P2023" i="30"/>
  <c r="H2023" i="30"/>
  <c r="F2023" i="30"/>
  <c r="R2022" i="30"/>
  <c r="Q2022" i="30"/>
  <c r="P2022" i="30"/>
  <c r="H2022" i="30"/>
  <c r="F2022" i="30"/>
  <c r="Q2021" i="30"/>
  <c r="P2021" i="30"/>
  <c r="R2021" i="30" s="1"/>
  <c r="H2021" i="30"/>
  <c r="F2021" i="30"/>
  <c r="Q2020" i="30"/>
  <c r="P2020" i="30"/>
  <c r="R2020" i="30" s="1"/>
  <c r="H2020" i="30"/>
  <c r="F2020" i="30"/>
  <c r="R2019" i="30"/>
  <c r="Q2019" i="30"/>
  <c r="P2019" i="30"/>
  <c r="H2019" i="30"/>
  <c r="F2019" i="30"/>
  <c r="R2018" i="30"/>
  <c r="Q2018" i="30"/>
  <c r="P2018" i="30"/>
  <c r="H2018" i="30"/>
  <c r="F2018" i="30"/>
  <c r="Q2017" i="30"/>
  <c r="P2017" i="30"/>
  <c r="R2017" i="30" s="1"/>
  <c r="H2017" i="30"/>
  <c r="F2017" i="30"/>
  <c r="Q2016" i="30"/>
  <c r="P2016" i="30"/>
  <c r="R2016" i="30" s="1"/>
  <c r="H2016" i="30"/>
  <c r="F2016" i="30"/>
  <c r="R2015" i="30"/>
  <c r="Q2015" i="30"/>
  <c r="P2015" i="30"/>
  <c r="H2015" i="30"/>
  <c r="F2015" i="30"/>
  <c r="Q2014" i="30"/>
  <c r="P2014" i="30"/>
  <c r="R2014" i="30" s="1"/>
  <c r="H2014" i="30"/>
  <c r="F2014" i="30"/>
  <c r="R2013" i="30"/>
  <c r="Q2013" i="30"/>
  <c r="P2013" i="30"/>
  <c r="H2013" i="30"/>
  <c r="F2013" i="30"/>
  <c r="Q2012" i="30"/>
  <c r="P2012" i="30"/>
  <c r="R2012" i="30" s="1"/>
  <c r="H2012" i="30"/>
  <c r="F2012" i="30"/>
  <c r="R2011" i="30"/>
  <c r="Q2011" i="30"/>
  <c r="P2011" i="30"/>
  <c r="H2011" i="30"/>
  <c r="F2011" i="30"/>
  <c r="R2010" i="30"/>
  <c r="Q2010" i="30"/>
  <c r="P2010" i="30"/>
  <c r="H2010" i="30"/>
  <c r="F2010" i="30"/>
  <c r="Q2009" i="30"/>
  <c r="P2009" i="30"/>
  <c r="R2009" i="30" s="1"/>
  <c r="H2009" i="30"/>
  <c r="F2009" i="30"/>
  <c r="Q2008" i="30"/>
  <c r="P2008" i="30"/>
  <c r="R2008" i="30" s="1"/>
  <c r="H2008" i="30"/>
  <c r="F2008" i="30"/>
  <c r="R2007" i="30"/>
  <c r="Q2007" i="30"/>
  <c r="P2007" i="30"/>
  <c r="H2007" i="30"/>
  <c r="F2007" i="30"/>
  <c r="R2006" i="30"/>
  <c r="Q2006" i="30"/>
  <c r="P2006" i="30"/>
  <c r="H2006" i="30"/>
  <c r="F2006" i="30"/>
  <c r="Q2005" i="30"/>
  <c r="P2005" i="30"/>
  <c r="R2005" i="30" s="1"/>
  <c r="H2005" i="30"/>
  <c r="F2005" i="30"/>
  <c r="Q2004" i="30"/>
  <c r="P2004" i="30"/>
  <c r="R2004" i="30" s="1"/>
  <c r="H2004" i="30"/>
  <c r="F2004" i="30"/>
  <c r="R2003" i="30"/>
  <c r="Q2003" i="30"/>
  <c r="P2003" i="30"/>
  <c r="H2003" i="30"/>
  <c r="F2003" i="30"/>
  <c r="R2002" i="30"/>
  <c r="Q2002" i="30"/>
  <c r="P2002" i="30"/>
  <c r="H2002" i="30"/>
  <c r="F2002" i="30"/>
  <c r="Q2001" i="30"/>
  <c r="P2001" i="30"/>
  <c r="R2001" i="30" s="1"/>
  <c r="H2001" i="30"/>
  <c r="F2001" i="30"/>
  <c r="Q2000" i="30"/>
  <c r="P2000" i="30"/>
  <c r="R2000" i="30" s="1"/>
  <c r="H2000" i="30"/>
  <c r="F2000" i="30"/>
  <c r="R1999" i="30"/>
  <c r="Q1999" i="30"/>
  <c r="P1999" i="30"/>
  <c r="H1999" i="30"/>
  <c r="F1999" i="30"/>
  <c r="Q1998" i="30"/>
  <c r="P1998" i="30"/>
  <c r="R1998" i="30" s="1"/>
  <c r="H1998" i="30"/>
  <c r="F1998" i="30"/>
  <c r="R1997" i="30"/>
  <c r="Q1997" i="30"/>
  <c r="P1997" i="30"/>
  <c r="H1997" i="30"/>
  <c r="F1997" i="30"/>
  <c r="Q1996" i="30"/>
  <c r="P1996" i="30"/>
  <c r="R1996" i="30" s="1"/>
  <c r="H1996" i="30"/>
  <c r="F1996" i="30"/>
  <c r="R1995" i="30"/>
  <c r="Q1995" i="30"/>
  <c r="P1995" i="30"/>
  <c r="H1995" i="30"/>
  <c r="F1995" i="30"/>
  <c r="R1994" i="30"/>
  <c r="Q1994" i="30"/>
  <c r="P1994" i="30"/>
  <c r="H1994" i="30"/>
  <c r="F1994" i="30"/>
  <c r="Q1993" i="30"/>
  <c r="P1993" i="30"/>
  <c r="R1993" i="30" s="1"/>
  <c r="H1993" i="30"/>
  <c r="F1993" i="30"/>
  <c r="Q1992" i="30"/>
  <c r="P1992" i="30"/>
  <c r="R1992" i="30" s="1"/>
  <c r="H1992" i="30"/>
  <c r="F1992" i="30"/>
  <c r="R1991" i="30"/>
  <c r="Q1991" i="30"/>
  <c r="P1991" i="30"/>
  <c r="H1991" i="30"/>
  <c r="F1991" i="30"/>
  <c r="R1990" i="30"/>
  <c r="Q1990" i="30"/>
  <c r="P1990" i="30"/>
  <c r="H1990" i="30"/>
  <c r="F1990" i="30"/>
  <c r="Q1989" i="30"/>
  <c r="P1989" i="30"/>
  <c r="R1989" i="30" s="1"/>
  <c r="H1989" i="30"/>
  <c r="F1989" i="30"/>
  <c r="Q1988" i="30"/>
  <c r="P1988" i="30"/>
  <c r="R1988" i="30" s="1"/>
  <c r="H1988" i="30"/>
  <c r="F1988" i="30"/>
  <c r="R1987" i="30"/>
  <c r="Q1987" i="30"/>
  <c r="P1987" i="30"/>
  <c r="H1987" i="30"/>
  <c r="F1987" i="30"/>
  <c r="R1986" i="30"/>
  <c r="Q1986" i="30"/>
  <c r="P1986" i="30"/>
  <c r="H1986" i="30"/>
  <c r="F1986" i="30"/>
  <c r="Q1985" i="30"/>
  <c r="P1985" i="30"/>
  <c r="R1985" i="30" s="1"/>
  <c r="H1985" i="30"/>
  <c r="F1985" i="30"/>
  <c r="Q1984" i="30"/>
  <c r="P1984" i="30"/>
  <c r="R1984" i="30" s="1"/>
  <c r="H1984" i="30"/>
  <c r="F1984" i="30"/>
  <c r="R1983" i="30"/>
  <c r="Q1983" i="30"/>
  <c r="P1983" i="30"/>
  <c r="H1983" i="30"/>
  <c r="F1983" i="30"/>
  <c r="Q1982" i="30"/>
  <c r="P1982" i="30"/>
  <c r="R1982" i="30" s="1"/>
  <c r="H1982" i="30"/>
  <c r="F1982" i="30"/>
  <c r="R1981" i="30"/>
  <c r="Q1981" i="30"/>
  <c r="P1981" i="30"/>
  <c r="H1981" i="30"/>
  <c r="F1981" i="30"/>
  <c r="Q1980" i="30"/>
  <c r="P1980" i="30"/>
  <c r="R1980" i="30" s="1"/>
  <c r="H1980" i="30"/>
  <c r="F1980" i="30"/>
  <c r="R1979" i="30"/>
  <c r="Q1979" i="30"/>
  <c r="P1979" i="30"/>
  <c r="H1979" i="30"/>
  <c r="F1979" i="30"/>
  <c r="R1978" i="30"/>
  <c r="Q1978" i="30"/>
  <c r="P1978" i="30"/>
  <c r="H1978" i="30"/>
  <c r="F1978" i="30"/>
  <c r="Q1977" i="30"/>
  <c r="P1977" i="30"/>
  <c r="R1977" i="30" s="1"/>
  <c r="H1977" i="30"/>
  <c r="F1977" i="30"/>
  <c r="Q1976" i="30"/>
  <c r="P1976" i="30"/>
  <c r="R1976" i="30" s="1"/>
  <c r="H1976" i="30"/>
  <c r="F1976" i="30"/>
  <c r="R1975" i="30"/>
  <c r="Q1975" i="30"/>
  <c r="P1975" i="30"/>
  <c r="H1975" i="30"/>
  <c r="F1975" i="30"/>
  <c r="R1974" i="30"/>
  <c r="Q1974" i="30"/>
  <c r="P1974" i="30"/>
  <c r="H1974" i="30"/>
  <c r="F1974" i="30"/>
  <c r="Q1973" i="30"/>
  <c r="P1973" i="30"/>
  <c r="R1973" i="30" s="1"/>
  <c r="H1973" i="30"/>
  <c r="F1973" i="30"/>
  <c r="Q1972" i="30"/>
  <c r="P1972" i="30"/>
  <c r="R1972" i="30" s="1"/>
  <c r="H1972" i="30"/>
  <c r="F1972" i="30"/>
  <c r="R1971" i="30"/>
  <c r="Q1971" i="30"/>
  <c r="P1971" i="30"/>
  <c r="H1971" i="30"/>
  <c r="F1971" i="30"/>
  <c r="R1970" i="30"/>
  <c r="Q1970" i="30"/>
  <c r="P1970" i="30"/>
  <c r="H1970" i="30"/>
  <c r="F1970" i="30"/>
  <c r="Q1969" i="30"/>
  <c r="P1969" i="30"/>
  <c r="R1969" i="30" s="1"/>
  <c r="H1969" i="30"/>
  <c r="F1969" i="30"/>
  <c r="Q1968" i="30"/>
  <c r="P1968" i="30"/>
  <c r="R1968" i="30" s="1"/>
  <c r="H1968" i="30"/>
  <c r="F1968" i="30"/>
  <c r="R1967" i="30"/>
  <c r="Q1967" i="30"/>
  <c r="P1967" i="30"/>
  <c r="H1967" i="30"/>
  <c r="F1967" i="30"/>
  <c r="Q1966" i="30"/>
  <c r="P1966" i="30"/>
  <c r="R1966" i="30" s="1"/>
  <c r="H1966" i="30"/>
  <c r="F1966" i="30"/>
  <c r="R1965" i="30"/>
  <c r="Q1965" i="30"/>
  <c r="P1965" i="30"/>
  <c r="H1965" i="30"/>
  <c r="F1965" i="30"/>
  <c r="Q1964" i="30"/>
  <c r="P1964" i="30"/>
  <c r="R1964" i="30" s="1"/>
  <c r="H1964" i="30"/>
  <c r="F1964" i="30"/>
  <c r="R1963" i="30"/>
  <c r="Q1963" i="30"/>
  <c r="P1963" i="30"/>
  <c r="H1963" i="30"/>
  <c r="F1963" i="30"/>
  <c r="R1962" i="30"/>
  <c r="Q1962" i="30"/>
  <c r="P1962" i="30"/>
  <c r="H1962" i="30"/>
  <c r="F1962" i="30"/>
  <c r="Q1961" i="30"/>
  <c r="P1961" i="30"/>
  <c r="R1961" i="30" s="1"/>
  <c r="H1961" i="30"/>
  <c r="F1961" i="30"/>
  <c r="Q1960" i="30"/>
  <c r="P1960" i="30"/>
  <c r="R1960" i="30" s="1"/>
  <c r="H1960" i="30"/>
  <c r="F1960" i="30"/>
  <c r="R1959" i="30"/>
  <c r="Q1959" i="30"/>
  <c r="P1959" i="30"/>
  <c r="H1959" i="30"/>
  <c r="F1959" i="30"/>
  <c r="R1958" i="30"/>
  <c r="Q1958" i="30"/>
  <c r="P1958" i="30"/>
  <c r="H1958" i="30"/>
  <c r="F1958" i="30"/>
  <c r="Q1957" i="30"/>
  <c r="P1957" i="30"/>
  <c r="R1957" i="30" s="1"/>
  <c r="H1957" i="30"/>
  <c r="F1957" i="30"/>
  <c r="Q1956" i="30"/>
  <c r="P1956" i="30"/>
  <c r="R1956" i="30" s="1"/>
  <c r="H1956" i="30"/>
  <c r="F1956" i="30"/>
  <c r="R1955" i="30"/>
  <c r="Q1955" i="30"/>
  <c r="P1955" i="30"/>
  <c r="H1955" i="30"/>
  <c r="F1955" i="30"/>
  <c r="R1954" i="30"/>
  <c r="Q1954" i="30"/>
  <c r="P1954" i="30"/>
  <c r="H1954" i="30"/>
  <c r="F1954" i="30"/>
  <c r="Q1953" i="30"/>
  <c r="P1953" i="30"/>
  <c r="R1953" i="30" s="1"/>
  <c r="H1953" i="30"/>
  <c r="F1953" i="30"/>
  <c r="Q1952" i="30"/>
  <c r="P1952" i="30"/>
  <c r="R1952" i="30" s="1"/>
  <c r="H1952" i="30"/>
  <c r="F1952" i="30"/>
  <c r="R1951" i="30"/>
  <c r="Q1951" i="30"/>
  <c r="P1951" i="30"/>
  <c r="H1951" i="30"/>
  <c r="F1951" i="30"/>
  <c r="R1950" i="30"/>
  <c r="Q1950" i="30"/>
  <c r="P1950" i="30"/>
  <c r="H1950" i="30"/>
  <c r="F1950" i="30"/>
  <c r="R1949" i="30"/>
  <c r="Q1949" i="30"/>
  <c r="P1949" i="30"/>
  <c r="H1949" i="30"/>
  <c r="F1949" i="30"/>
  <c r="Q1948" i="30"/>
  <c r="P1948" i="30"/>
  <c r="R1948" i="30" s="1"/>
  <c r="H1948" i="30"/>
  <c r="F1948" i="30"/>
  <c r="R1947" i="30"/>
  <c r="Q1947" i="30"/>
  <c r="P1947" i="30"/>
  <c r="H1947" i="30"/>
  <c r="F1947" i="30"/>
  <c r="R1946" i="30"/>
  <c r="Q1946" i="30"/>
  <c r="P1946" i="30"/>
  <c r="H1946" i="30"/>
  <c r="F1946" i="30"/>
  <c r="Q1945" i="30"/>
  <c r="P1945" i="30"/>
  <c r="R1945" i="30" s="1"/>
  <c r="H1945" i="30"/>
  <c r="F1945" i="30"/>
  <c r="Q1944" i="30"/>
  <c r="P1944" i="30"/>
  <c r="R1944" i="30" s="1"/>
  <c r="H1944" i="30"/>
  <c r="F1944" i="30"/>
  <c r="R1943" i="30"/>
  <c r="Q1943" i="30"/>
  <c r="P1943" i="30"/>
  <c r="H1943" i="30"/>
  <c r="F1943" i="30"/>
  <c r="R1942" i="30"/>
  <c r="Q1942" i="30"/>
  <c r="P1942" i="30"/>
  <c r="H1942" i="30"/>
  <c r="F1942" i="30"/>
  <c r="Q1941" i="30"/>
  <c r="P1941" i="30"/>
  <c r="R1941" i="30" s="1"/>
  <c r="H1941" i="30"/>
  <c r="F1941" i="30"/>
  <c r="Q1940" i="30"/>
  <c r="P1940" i="30"/>
  <c r="R1940" i="30" s="1"/>
  <c r="H1940" i="30"/>
  <c r="F1940" i="30"/>
  <c r="R1939" i="30"/>
  <c r="Q1939" i="30"/>
  <c r="P1939" i="30"/>
  <c r="H1939" i="30"/>
  <c r="F1939" i="30"/>
  <c r="R1938" i="30"/>
  <c r="Q1938" i="30"/>
  <c r="P1938" i="30"/>
  <c r="H1938" i="30"/>
  <c r="F1938" i="30"/>
  <c r="Q1937" i="30"/>
  <c r="P1937" i="30"/>
  <c r="R1937" i="30" s="1"/>
  <c r="H1937" i="30"/>
  <c r="F1937" i="30"/>
  <c r="Q1936" i="30"/>
  <c r="P1936" i="30"/>
  <c r="R1936" i="30" s="1"/>
  <c r="H1936" i="30"/>
  <c r="F1936" i="30"/>
  <c r="R1935" i="30"/>
  <c r="Q1935" i="30"/>
  <c r="P1935" i="30"/>
  <c r="H1935" i="30"/>
  <c r="F1935" i="30"/>
  <c r="Q1934" i="30"/>
  <c r="P1934" i="30"/>
  <c r="R1934" i="30" s="1"/>
  <c r="H1934" i="30"/>
  <c r="F1934" i="30"/>
  <c r="R1933" i="30"/>
  <c r="Q1933" i="30"/>
  <c r="P1933" i="30"/>
  <c r="H1933" i="30"/>
  <c r="F1933" i="30"/>
  <c r="Q1932" i="30"/>
  <c r="P1932" i="30"/>
  <c r="R1932" i="30" s="1"/>
  <c r="H1932" i="30"/>
  <c r="F1932" i="30"/>
  <c r="R1931" i="30"/>
  <c r="Q1931" i="30"/>
  <c r="P1931" i="30"/>
  <c r="H1931" i="30"/>
  <c r="F1931" i="30"/>
  <c r="R1930" i="30"/>
  <c r="Q1930" i="30"/>
  <c r="P1930" i="30"/>
  <c r="H1930" i="30"/>
  <c r="F1930" i="30"/>
  <c r="Q1929" i="30"/>
  <c r="P1929" i="30"/>
  <c r="R1929" i="30" s="1"/>
  <c r="H1929" i="30"/>
  <c r="F1929" i="30"/>
  <c r="Q1928" i="30"/>
  <c r="P1928" i="30"/>
  <c r="R1928" i="30" s="1"/>
  <c r="H1928" i="30"/>
  <c r="F1928" i="30"/>
  <c r="R1927" i="30"/>
  <c r="Q1927" i="30"/>
  <c r="P1927" i="30"/>
  <c r="H1927" i="30"/>
  <c r="F1927" i="30"/>
  <c r="R1926" i="30"/>
  <c r="Q1926" i="30"/>
  <c r="P1926" i="30"/>
  <c r="H1926" i="30"/>
  <c r="F1926" i="30"/>
  <c r="Q1925" i="30"/>
  <c r="P1925" i="30"/>
  <c r="R1925" i="30" s="1"/>
  <c r="H1925" i="30"/>
  <c r="F1925" i="30"/>
  <c r="Q1924" i="30"/>
  <c r="P1924" i="30"/>
  <c r="R1924" i="30" s="1"/>
  <c r="H1924" i="30"/>
  <c r="F1924" i="30"/>
  <c r="R1923" i="30"/>
  <c r="Q1923" i="30"/>
  <c r="P1923" i="30"/>
  <c r="H1923" i="30"/>
  <c r="F1923" i="30"/>
  <c r="R1922" i="30"/>
  <c r="Q1922" i="30"/>
  <c r="P1922" i="30"/>
  <c r="H1922" i="30"/>
  <c r="F1922" i="30"/>
  <c r="Q1921" i="30"/>
  <c r="P1921" i="30"/>
  <c r="R1921" i="30" s="1"/>
  <c r="H1921" i="30"/>
  <c r="F1921" i="30"/>
  <c r="Q1920" i="30"/>
  <c r="P1920" i="30"/>
  <c r="R1920" i="30" s="1"/>
  <c r="H1920" i="30"/>
  <c r="F1920" i="30"/>
  <c r="R1919" i="30"/>
  <c r="Q1919" i="30"/>
  <c r="P1919" i="30"/>
  <c r="H1919" i="30"/>
  <c r="F1919" i="30"/>
  <c r="Q1918" i="30"/>
  <c r="P1918" i="30"/>
  <c r="R1918" i="30" s="1"/>
  <c r="H1918" i="30"/>
  <c r="F1918" i="30"/>
  <c r="R1917" i="30"/>
  <c r="Q1917" i="30"/>
  <c r="P1917" i="30"/>
  <c r="H1917" i="30"/>
  <c r="F1917" i="30"/>
  <c r="Q1916" i="30"/>
  <c r="P1916" i="30"/>
  <c r="R1916" i="30" s="1"/>
  <c r="H1916" i="30"/>
  <c r="F1916" i="30"/>
  <c r="R1915" i="30"/>
  <c r="Q1915" i="30"/>
  <c r="P1915" i="30"/>
  <c r="H1915" i="30"/>
  <c r="F1915" i="30"/>
  <c r="R1914" i="30"/>
  <c r="Q1914" i="30"/>
  <c r="P1914" i="30"/>
  <c r="H1914" i="30"/>
  <c r="F1914" i="30"/>
  <c r="Q1913" i="30"/>
  <c r="P1913" i="30"/>
  <c r="R1913" i="30" s="1"/>
  <c r="H1913" i="30"/>
  <c r="F1913" i="30"/>
  <c r="Q1912" i="30"/>
  <c r="P1912" i="30"/>
  <c r="R1912" i="30" s="1"/>
  <c r="H1912" i="30"/>
  <c r="F1912" i="30"/>
  <c r="R1911" i="30"/>
  <c r="Q1911" i="30"/>
  <c r="P1911" i="30"/>
  <c r="H1911" i="30"/>
  <c r="F1911" i="30"/>
  <c r="R1910" i="30"/>
  <c r="Q1910" i="30"/>
  <c r="P1910" i="30"/>
  <c r="H1910" i="30"/>
  <c r="F1910" i="30"/>
  <c r="Q1909" i="30"/>
  <c r="P1909" i="30"/>
  <c r="R1909" i="30" s="1"/>
  <c r="H1909" i="30"/>
  <c r="F1909" i="30"/>
  <c r="Q1908" i="30"/>
  <c r="P1908" i="30"/>
  <c r="R1908" i="30" s="1"/>
  <c r="H1908" i="30"/>
  <c r="F1908" i="30"/>
  <c r="R1907" i="30"/>
  <c r="Q1907" i="30"/>
  <c r="P1907" i="30"/>
  <c r="H1907" i="30"/>
  <c r="F1907" i="30"/>
  <c r="R1906" i="30"/>
  <c r="Q1906" i="30"/>
  <c r="P1906" i="30"/>
  <c r="H1906" i="30"/>
  <c r="F1906" i="30"/>
  <c r="Q1905" i="30"/>
  <c r="P1905" i="30"/>
  <c r="R1905" i="30" s="1"/>
  <c r="H1905" i="30"/>
  <c r="F1905" i="30"/>
  <c r="Q1904" i="30"/>
  <c r="P1904" i="30"/>
  <c r="R1904" i="30" s="1"/>
  <c r="H1904" i="30"/>
  <c r="F1904" i="30"/>
  <c r="R1903" i="30"/>
  <c r="Q1903" i="30"/>
  <c r="P1903" i="30"/>
  <c r="H1903" i="30"/>
  <c r="F1903" i="30"/>
  <c r="Q1902" i="30"/>
  <c r="P1902" i="30"/>
  <c r="R1902" i="30" s="1"/>
  <c r="H1902" i="30"/>
  <c r="F1902" i="30"/>
  <c r="R1901" i="30"/>
  <c r="Q1901" i="30"/>
  <c r="P1901" i="30"/>
  <c r="H1901" i="30"/>
  <c r="F1901" i="30"/>
  <c r="Q1900" i="30"/>
  <c r="P1900" i="30"/>
  <c r="R1900" i="30" s="1"/>
  <c r="H1900" i="30"/>
  <c r="F1900" i="30"/>
  <c r="R1899" i="30"/>
  <c r="Q1899" i="30"/>
  <c r="P1899" i="30"/>
  <c r="H1899" i="30"/>
  <c r="F1899" i="30"/>
  <c r="R1898" i="30"/>
  <c r="Q1898" i="30"/>
  <c r="P1898" i="30"/>
  <c r="H1898" i="30"/>
  <c r="F1898" i="30"/>
  <c r="Q1897" i="30"/>
  <c r="P1897" i="30"/>
  <c r="R1897" i="30" s="1"/>
  <c r="H1897" i="30"/>
  <c r="F1897" i="30"/>
  <c r="Q1896" i="30"/>
  <c r="P1896" i="30"/>
  <c r="R1896" i="30" s="1"/>
  <c r="H1896" i="30"/>
  <c r="F1896" i="30"/>
  <c r="R1895" i="30"/>
  <c r="Q1895" i="30"/>
  <c r="P1895" i="30"/>
  <c r="H1895" i="30"/>
  <c r="F1895" i="30"/>
  <c r="R1894" i="30"/>
  <c r="Q1894" i="30"/>
  <c r="P1894" i="30"/>
  <c r="H1894" i="30"/>
  <c r="F1894" i="30"/>
  <c r="Q1893" i="30"/>
  <c r="P1893" i="30"/>
  <c r="R1893" i="30" s="1"/>
  <c r="H1893" i="30"/>
  <c r="F1893" i="30"/>
  <c r="Q1892" i="30"/>
  <c r="P1892" i="30"/>
  <c r="R1892" i="30" s="1"/>
  <c r="H1892" i="30"/>
  <c r="F1892" i="30"/>
  <c r="R1891" i="30"/>
  <c r="Q1891" i="30"/>
  <c r="P1891" i="30"/>
  <c r="H1891" i="30"/>
  <c r="F1891" i="30"/>
  <c r="R1890" i="30"/>
  <c r="Q1890" i="30"/>
  <c r="P1890" i="30"/>
  <c r="H1890" i="30"/>
  <c r="F1890" i="30"/>
  <c r="Q1889" i="30"/>
  <c r="P1889" i="30"/>
  <c r="R1889" i="30" s="1"/>
  <c r="H1889" i="30"/>
  <c r="F1889" i="30"/>
  <c r="Q1888" i="30"/>
  <c r="P1888" i="30"/>
  <c r="R1888" i="30" s="1"/>
  <c r="H1888" i="30"/>
  <c r="F1888" i="30"/>
  <c r="R1887" i="30"/>
  <c r="Q1887" i="30"/>
  <c r="P1887" i="30"/>
  <c r="H1887" i="30"/>
  <c r="F1887" i="30"/>
  <c r="R1886" i="30"/>
  <c r="Q1886" i="30"/>
  <c r="P1886" i="30"/>
  <c r="H1886" i="30"/>
  <c r="F1886" i="30"/>
  <c r="R1885" i="30"/>
  <c r="Q1885" i="30"/>
  <c r="P1885" i="30"/>
  <c r="H1885" i="30"/>
  <c r="F1885" i="30"/>
  <c r="Q1884" i="30"/>
  <c r="P1884" i="30"/>
  <c r="R1884" i="30" s="1"/>
  <c r="H1884" i="30"/>
  <c r="F1884" i="30"/>
  <c r="R1883" i="30"/>
  <c r="Q1883" i="30"/>
  <c r="P1883" i="30"/>
  <c r="H1883" i="30"/>
  <c r="F1883" i="30"/>
  <c r="R1882" i="30"/>
  <c r="Q1882" i="30"/>
  <c r="P1882" i="30"/>
  <c r="H1882" i="30"/>
  <c r="F1882" i="30"/>
  <c r="Q1881" i="30"/>
  <c r="P1881" i="30"/>
  <c r="R1881" i="30" s="1"/>
  <c r="H1881" i="30"/>
  <c r="F1881" i="30"/>
  <c r="Q1880" i="30"/>
  <c r="P1880" i="30"/>
  <c r="R1880" i="30" s="1"/>
  <c r="H1880" i="30"/>
  <c r="F1880" i="30"/>
  <c r="R1879" i="30"/>
  <c r="Q1879" i="30"/>
  <c r="P1879" i="30"/>
  <c r="H1879" i="30"/>
  <c r="F1879" i="30"/>
  <c r="R1878" i="30"/>
  <c r="Q1878" i="30"/>
  <c r="P1878" i="30"/>
  <c r="H1878" i="30"/>
  <c r="F1878" i="30"/>
  <c r="Q1877" i="30"/>
  <c r="P1877" i="30"/>
  <c r="R1877" i="30" s="1"/>
  <c r="H1877" i="30"/>
  <c r="F1877" i="30"/>
  <c r="Q1876" i="30"/>
  <c r="P1876" i="30"/>
  <c r="R1876" i="30" s="1"/>
  <c r="H1876" i="30"/>
  <c r="F1876" i="30"/>
  <c r="R1875" i="30"/>
  <c r="Q1875" i="30"/>
  <c r="P1875" i="30"/>
  <c r="H1875" i="30"/>
  <c r="F1875" i="30"/>
  <c r="R1874" i="30"/>
  <c r="Q1874" i="30"/>
  <c r="P1874" i="30"/>
  <c r="H1874" i="30"/>
  <c r="F1874" i="30"/>
  <c r="Q1873" i="30"/>
  <c r="P1873" i="30"/>
  <c r="R1873" i="30" s="1"/>
  <c r="H1873" i="30"/>
  <c r="F1873" i="30"/>
  <c r="Q1872" i="30"/>
  <c r="P1872" i="30"/>
  <c r="R1872" i="30" s="1"/>
  <c r="H1872" i="30"/>
  <c r="F1872" i="30"/>
  <c r="R1871" i="30"/>
  <c r="Q1871" i="30"/>
  <c r="P1871" i="30"/>
  <c r="H1871" i="30"/>
  <c r="F1871" i="30"/>
  <c r="R1870" i="30"/>
  <c r="Q1870" i="30"/>
  <c r="P1870" i="30"/>
  <c r="H1870" i="30"/>
  <c r="F1870" i="30"/>
  <c r="R1869" i="30"/>
  <c r="Q1869" i="30"/>
  <c r="P1869" i="30"/>
  <c r="H1869" i="30"/>
  <c r="F1869" i="30"/>
  <c r="Q1868" i="30"/>
  <c r="P1868" i="30"/>
  <c r="R1868" i="30" s="1"/>
  <c r="H1868" i="30"/>
  <c r="F1868" i="30"/>
  <c r="R1867" i="30"/>
  <c r="Q1867" i="30"/>
  <c r="P1867" i="30"/>
  <c r="H1867" i="30"/>
  <c r="F1867" i="30"/>
  <c r="R1866" i="30"/>
  <c r="Q1866" i="30"/>
  <c r="P1866" i="30"/>
  <c r="H1866" i="30"/>
  <c r="F1866" i="30"/>
  <c r="Q1865" i="30"/>
  <c r="P1865" i="30"/>
  <c r="R1865" i="30" s="1"/>
  <c r="H1865" i="30"/>
  <c r="F1865" i="30"/>
  <c r="Q1864" i="30"/>
  <c r="P1864" i="30"/>
  <c r="R1864" i="30" s="1"/>
  <c r="H1864" i="30"/>
  <c r="F1864" i="30"/>
  <c r="R1863" i="30"/>
  <c r="Q1863" i="30"/>
  <c r="P1863" i="30"/>
  <c r="H1863" i="30"/>
  <c r="F1863" i="30"/>
  <c r="R1862" i="30"/>
  <c r="Q1862" i="30"/>
  <c r="P1862" i="30"/>
  <c r="H1862" i="30"/>
  <c r="F1862" i="30"/>
  <c r="Q1861" i="30"/>
  <c r="P1861" i="30"/>
  <c r="R1861" i="30" s="1"/>
  <c r="H1861" i="30"/>
  <c r="F1861" i="30"/>
  <c r="Q1860" i="30"/>
  <c r="P1860" i="30"/>
  <c r="R1860" i="30" s="1"/>
  <c r="H1860" i="30"/>
  <c r="F1860" i="30"/>
  <c r="R1859" i="30"/>
  <c r="Q1859" i="30"/>
  <c r="P1859" i="30"/>
  <c r="H1859" i="30"/>
  <c r="F1859" i="30"/>
  <c r="R1858" i="30"/>
  <c r="Q1858" i="30"/>
  <c r="P1858" i="30"/>
  <c r="H1858" i="30"/>
  <c r="F1858" i="30"/>
  <c r="Q1857" i="30"/>
  <c r="P1857" i="30"/>
  <c r="R1857" i="30" s="1"/>
  <c r="H1857" i="30"/>
  <c r="F1857" i="30"/>
  <c r="Q1856" i="30"/>
  <c r="P1856" i="30"/>
  <c r="R1856" i="30" s="1"/>
  <c r="H1856" i="30"/>
  <c r="F1856" i="30"/>
  <c r="R1855" i="30"/>
  <c r="Q1855" i="30"/>
  <c r="P1855" i="30"/>
  <c r="H1855" i="30"/>
  <c r="F1855" i="30"/>
  <c r="R1854" i="30"/>
  <c r="Q1854" i="30"/>
  <c r="P1854" i="30"/>
  <c r="H1854" i="30"/>
  <c r="F1854" i="30"/>
  <c r="R1853" i="30"/>
  <c r="Q1853" i="30"/>
  <c r="P1853" i="30"/>
  <c r="H1853" i="30"/>
  <c r="F1853" i="30"/>
  <c r="Q1852" i="30"/>
  <c r="P1852" i="30"/>
  <c r="R1852" i="30" s="1"/>
  <c r="H1852" i="30"/>
  <c r="F1852" i="30"/>
  <c r="R1851" i="30"/>
  <c r="Q1851" i="30"/>
  <c r="P1851" i="30"/>
  <c r="H1851" i="30"/>
  <c r="F1851" i="30"/>
  <c r="R1850" i="30"/>
  <c r="Q1850" i="30"/>
  <c r="P1850" i="30"/>
  <c r="H1850" i="30"/>
  <c r="F1850" i="30"/>
  <c r="Q1849" i="30"/>
  <c r="P1849" i="30"/>
  <c r="R1849" i="30" s="1"/>
  <c r="H1849" i="30"/>
  <c r="F1849" i="30"/>
  <c r="Q1848" i="30"/>
  <c r="P1848" i="30"/>
  <c r="R1848" i="30" s="1"/>
  <c r="H1848" i="30"/>
  <c r="F1848" i="30"/>
  <c r="R1847" i="30"/>
  <c r="Q1847" i="30"/>
  <c r="P1847" i="30"/>
  <c r="H1847" i="30"/>
  <c r="F1847" i="30"/>
  <c r="R1846" i="30"/>
  <c r="Q1846" i="30"/>
  <c r="P1846" i="30"/>
  <c r="H1846" i="30"/>
  <c r="F1846" i="30"/>
  <c r="Q1845" i="30"/>
  <c r="P1845" i="30"/>
  <c r="R1845" i="30" s="1"/>
  <c r="H1845" i="30"/>
  <c r="F1845" i="30"/>
  <c r="Q1844" i="30"/>
  <c r="P1844" i="30"/>
  <c r="R1844" i="30" s="1"/>
  <c r="H1844" i="30"/>
  <c r="F1844" i="30"/>
  <c r="R1843" i="30"/>
  <c r="Q1843" i="30"/>
  <c r="P1843" i="30"/>
  <c r="H1843" i="30"/>
  <c r="F1843" i="30"/>
  <c r="R1842" i="30"/>
  <c r="Q1842" i="30"/>
  <c r="P1842" i="30"/>
  <c r="H1842" i="30"/>
  <c r="F1842" i="30"/>
  <c r="Q1841" i="30"/>
  <c r="P1841" i="30"/>
  <c r="R1841" i="30" s="1"/>
  <c r="H1841" i="30"/>
  <c r="F1841" i="30"/>
  <c r="Q1840" i="30"/>
  <c r="P1840" i="30"/>
  <c r="R1840" i="30" s="1"/>
  <c r="H1840" i="30"/>
  <c r="F1840" i="30"/>
  <c r="R1839" i="30"/>
  <c r="Q1839" i="30"/>
  <c r="P1839" i="30"/>
  <c r="H1839" i="30"/>
  <c r="F1839" i="30"/>
  <c r="R1838" i="30"/>
  <c r="Q1838" i="30"/>
  <c r="P1838" i="30"/>
  <c r="H1838" i="30"/>
  <c r="F1838" i="30"/>
  <c r="R1837" i="30"/>
  <c r="Q1837" i="30"/>
  <c r="P1837" i="30"/>
  <c r="H1837" i="30"/>
  <c r="F1837" i="30"/>
  <c r="Q1836" i="30"/>
  <c r="P1836" i="30"/>
  <c r="R1836" i="30" s="1"/>
  <c r="H1836" i="30"/>
  <c r="F1836" i="30"/>
  <c r="R1835" i="30"/>
  <c r="Q1835" i="30"/>
  <c r="P1835" i="30"/>
  <c r="H1835" i="30"/>
  <c r="F1835" i="30"/>
  <c r="R1834" i="30"/>
  <c r="Q1834" i="30"/>
  <c r="P1834" i="30"/>
  <c r="H1834" i="30"/>
  <c r="F1834" i="30"/>
  <c r="Q1833" i="30"/>
  <c r="P1833" i="30"/>
  <c r="R1833" i="30" s="1"/>
  <c r="H1833" i="30"/>
  <c r="F1833" i="30"/>
  <c r="Q1832" i="30"/>
  <c r="P1832" i="30"/>
  <c r="R1832" i="30" s="1"/>
  <c r="H1832" i="30"/>
  <c r="F1832" i="30"/>
  <c r="R1831" i="30"/>
  <c r="Q1831" i="30"/>
  <c r="P1831" i="30"/>
  <c r="H1831" i="30"/>
  <c r="F1831" i="30"/>
  <c r="R1830" i="30"/>
  <c r="Q1830" i="30"/>
  <c r="P1830" i="30"/>
  <c r="H1830" i="30"/>
  <c r="F1830" i="30"/>
  <c r="Q1829" i="30"/>
  <c r="P1829" i="30"/>
  <c r="R1829" i="30" s="1"/>
  <c r="H1829" i="30"/>
  <c r="F1829" i="30"/>
  <c r="Q1828" i="30"/>
  <c r="P1828" i="30"/>
  <c r="R1828" i="30" s="1"/>
  <c r="H1828" i="30"/>
  <c r="F1828" i="30"/>
  <c r="R1827" i="30"/>
  <c r="Q1827" i="30"/>
  <c r="P1827" i="30"/>
  <c r="H1827" i="30"/>
  <c r="F1827" i="30"/>
  <c r="R1826" i="30"/>
  <c r="Q1826" i="30"/>
  <c r="P1826" i="30"/>
  <c r="H1826" i="30"/>
  <c r="F1826" i="30"/>
  <c r="Q1825" i="30"/>
  <c r="P1825" i="30"/>
  <c r="R1825" i="30" s="1"/>
  <c r="H1825" i="30"/>
  <c r="F1825" i="30"/>
  <c r="Q1824" i="30"/>
  <c r="P1824" i="30"/>
  <c r="R1824" i="30" s="1"/>
  <c r="H1824" i="30"/>
  <c r="F1824" i="30"/>
  <c r="R1823" i="30"/>
  <c r="Q1823" i="30"/>
  <c r="P1823" i="30"/>
  <c r="H1823" i="30"/>
  <c r="F1823" i="30"/>
  <c r="R1822" i="30"/>
  <c r="Q1822" i="30"/>
  <c r="P1822" i="30"/>
  <c r="H1822" i="30"/>
  <c r="F1822" i="30"/>
  <c r="R1821" i="30"/>
  <c r="Q1821" i="30"/>
  <c r="P1821" i="30"/>
  <c r="H1821" i="30"/>
  <c r="F1821" i="30"/>
  <c r="Q1820" i="30"/>
  <c r="P1820" i="30"/>
  <c r="R1820" i="30" s="1"/>
  <c r="H1820" i="30"/>
  <c r="F1820" i="30"/>
  <c r="R1819" i="30"/>
  <c r="Q1819" i="30"/>
  <c r="P1819" i="30"/>
  <c r="H1819" i="30"/>
  <c r="F1819" i="30"/>
  <c r="R1818" i="30"/>
  <c r="Q1818" i="30"/>
  <c r="P1818" i="30"/>
  <c r="H1818" i="30"/>
  <c r="F1818" i="30"/>
  <c r="Q1817" i="30"/>
  <c r="P1817" i="30"/>
  <c r="R1817" i="30" s="1"/>
  <c r="H1817" i="30"/>
  <c r="F1817" i="30"/>
  <c r="Q1816" i="30"/>
  <c r="P1816" i="30"/>
  <c r="R1816" i="30" s="1"/>
  <c r="H1816" i="30"/>
  <c r="F1816" i="30"/>
  <c r="R1815" i="30"/>
  <c r="Q1815" i="30"/>
  <c r="P1815" i="30"/>
  <c r="H1815" i="30"/>
  <c r="F1815" i="30"/>
  <c r="R1814" i="30"/>
  <c r="Q1814" i="30"/>
  <c r="P1814" i="30"/>
  <c r="H1814" i="30"/>
  <c r="F1814" i="30"/>
  <c r="Q1813" i="30"/>
  <c r="P1813" i="30"/>
  <c r="R1813" i="30" s="1"/>
  <c r="H1813" i="30"/>
  <c r="F1813" i="30"/>
  <c r="Q1812" i="30"/>
  <c r="P1812" i="30"/>
  <c r="R1812" i="30" s="1"/>
  <c r="H1812" i="30"/>
  <c r="F1812" i="30"/>
  <c r="R1811" i="30"/>
  <c r="Q1811" i="30"/>
  <c r="P1811" i="30"/>
  <c r="H1811" i="30"/>
  <c r="F1811" i="30"/>
  <c r="R1810" i="30"/>
  <c r="Q1810" i="30"/>
  <c r="P1810" i="30"/>
  <c r="H1810" i="30"/>
  <c r="F1810" i="30"/>
  <c r="Q1809" i="30"/>
  <c r="P1809" i="30"/>
  <c r="R1809" i="30" s="1"/>
  <c r="H1809" i="30"/>
  <c r="F1809" i="30"/>
  <c r="Q1808" i="30"/>
  <c r="P1808" i="30"/>
  <c r="R1808" i="30" s="1"/>
  <c r="H1808" i="30"/>
  <c r="F1808" i="30"/>
  <c r="R1807" i="30"/>
  <c r="Q1807" i="30"/>
  <c r="P1807" i="30"/>
  <c r="H1807" i="30"/>
  <c r="F1807" i="30"/>
  <c r="R1806" i="30"/>
  <c r="Q1806" i="30"/>
  <c r="P1806" i="30"/>
  <c r="H1806" i="30"/>
  <c r="F1806" i="30"/>
  <c r="R1805" i="30"/>
  <c r="Q1805" i="30"/>
  <c r="P1805" i="30"/>
  <c r="H1805" i="30"/>
  <c r="F1805" i="30"/>
  <c r="Q1804" i="30"/>
  <c r="P1804" i="30"/>
  <c r="R1804" i="30" s="1"/>
  <c r="H1804" i="30"/>
  <c r="F1804" i="30"/>
  <c r="R1803" i="30"/>
  <c r="Q1803" i="30"/>
  <c r="P1803" i="30"/>
  <c r="H1803" i="30"/>
  <c r="F1803" i="30"/>
  <c r="R1802" i="30"/>
  <c r="Q1802" i="30"/>
  <c r="P1802" i="30"/>
  <c r="H1802" i="30"/>
  <c r="F1802" i="30"/>
  <c r="Q1801" i="30"/>
  <c r="P1801" i="30"/>
  <c r="R1801" i="30" s="1"/>
  <c r="H1801" i="30"/>
  <c r="F1801" i="30"/>
  <c r="Q1800" i="30"/>
  <c r="P1800" i="30"/>
  <c r="R1800" i="30" s="1"/>
  <c r="H1800" i="30"/>
  <c r="F1800" i="30"/>
  <c r="R1799" i="30"/>
  <c r="Q1799" i="30"/>
  <c r="P1799" i="30"/>
  <c r="H1799" i="30"/>
  <c r="F1799" i="30"/>
  <c r="R1798" i="30"/>
  <c r="Q1798" i="30"/>
  <c r="P1798" i="30"/>
  <c r="H1798" i="30"/>
  <c r="F1798" i="30"/>
  <c r="Q1797" i="30"/>
  <c r="P1797" i="30"/>
  <c r="R1797" i="30" s="1"/>
  <c r="H1797" i="30"/>
  <c r="F1797" i="30"/>
  <c r="Q1796" i="30"/>
  <c r="P1796" i="30"/>
  <c r="R1796" i="30" s="1"/>
  <c r="H1796" i="30"/>
  <c r="F1796" i="30"/>
  <c r="R1795" i="30"/>
  <c r="Q1795" i="30"/>
  <c r="P1795" i="30"/>
  <c r="H1795" i="30"/>
  <c r="F1795" i="30"/>
  <c r="R1794" i="30"/>
  <c r="Q1794" i="30"/>
  <c r="P1794" i="30"/>
  <c r="H1794" i="30"/>
  <c r="F1794" i="30"/>
  <c r="Q1793" i="30"/>
  <c r="P1793" i="30"/>
  <c r="R1793" i="30" s="1"/>
  <c r="H1793" i="30"/>
  <c r="F1793" i="30"/>
  <c r="Q1792" i="30"/>
  <c r="P1792" i="30"/>
  <c r="R1792" i="30" s="1"/>
  <c r="H1792" i="30"/>
  <c r="F1792" i="30"/>
  <c r="R1791" i="30"/>
  <c r="Q1791" i="30"/>
  <c r="P1791" i="30"/>
  <c r="H1791" i="30"/>
  <c r="F1791" i="30"/>
  <c r="R1790" i="30"/>
  <c r="Q1790" i="30"/>
  <c r="P1790" i="30"/>
  <c r="H1790" i="30"/>
  <c r="F1790" i="30"/>
  <c r="R1789" i="30"/>
  <c r="Q1789" i="30"/>
  <c r="P1789" i="30"/>
  <c r="H1789" i="30"/>
  <c r="F1789" i="30"/>
  <c r="Q1788" i="30"/>
  <c r="P1788" i="30"/>
  <c r="R1788" i="30" s="1"/>
  <c r="H1788" i="30"/>
  <c r="F1788" i="30"/>
  <c r="R1787" i="30"/>
  <c r="Q1787" i="30"/>
  <c r="P1787" i="30"/>
  <c r="H1787" i="30"/>
  <c r="F1787" i="30"/>
  <c r="R1786" i="30"/>
  <c r="Q1786" i="30"/>
  <c r="P1786" i="30"/>
  <c r="H1786" i="30"/>
  <c r="F1786" i="30"/>
  <c r="Q1785" i="30"/>
  <c r="P1785" i="30"/>
  <c r="R1785" i="30" s="1"/>
  <c r="H1785" i="30"/>
  <c r="F1785" i="30"/>
  <c r="Q1784" i="30"/>
  <c r="P1784" i="30"/>
  <c r="R1784" i="30" s="1"/>
  <c r="H1784" i="30"/>
  <c r="F1784" i="30"/>
  <c r="R1783" i="30"/>
  <c r="Q1783" i="30"/>
  <c r="P1783" i="30"/>
  <c r="H1783" i="30"/>
  <c r="F1783" i="30"/>
  <c r="R1782" i="30"/>
  <c r="Q1782" i="30"/>
  <c r="P1782" i="30"/>
  <c r="H1782" i="30"/>
  <c r="F1782" i="30"/>
  <c r="Q1781" i="30"/>
  <c r="P1781" i="30"/>
  <c r="R1781" i="30" s="1"/>
  <c r="H1781" i="30"/>
  <c r="F1781" i="30"/>
  <c r="Q1780" i="30"/>
  <c r="P1780" i="30"/>
  <c r="R1780" i="30" s="1"/>
  <c r="H1780" i="30"/>
  <c r="F1780" i="30"/>
  <c r="R1779" i="30"/>
  <c r="Q1779" i="30"/>
  <c r="P1779" i="30"/>
  <c r="H1779" i="30"/>
  <c r="F1779" i="30"/>
  <c r="R1778" i="30"/>
  <c r="Q1778" i="30"/>
  <c r="P1778" i="30"/>
  <c r="H1778" i="30"/>
  <c r="F1778" i="30"/>
  <c r="Q1777" i="30"/>
  <c r="P1777" i="30"/>
  <c r="R1777" i="30" s="1"/>
  <c r="H1777" i="30"/>
  <c r="F1777" i="30"/>
  <c r="Q1776" i="30"/>
  <c r="P1776" i="30"/>
  <c r="R1776" i="30" s="1"/>
  <c r="H1776" i="30"/>
  <c r="F1776" i="30"/>
  <c r="R1775" i="30"/>
  <c r="Q1775" i="30"/>
  <c r="P1775" i="30"/>
  <c r="H1775" i="30"/>
  <c r="F1775" i="30"/>
  <c r="R1774" i="30"/>
  <c r="Q1774" i="30"/>
  <c r="P1774" i="30"/>
  <c r="H1774" i="30"/>
  <c r="F1774" i="30"/>
  <c r="R1773" i="30"/>
  <c r="Q1773" i="30"/>
  <c r="P1773" i="30"/>
  <c r="H1773" i="30"/>
  <c r="F1773" i="30"/>
  <c r="Q1772" i="30"/>
  <c r="P1772" i="30"/>
  <c r="R1772" i="30" s="1"/>
  <c r="H1772" i="30"/>
  <c r="F1772" i="30"/>
  <c r="R1771" i="30"/>
  <c r="Q1771" i="30"/>
  <c r="P1771" i="30"/>
  <c r="H1771" i="30"/>
  <c r="F1771" i="30"/>
  <c r="R1770" i="30"/>
  <c r="Q1770" i="30"/>
  <c r="P1770" i="30"/>
  <c r="H1770" i="30"/>
  <c r="F1770" i="30"/>
  <c r="Q1769" i="30"/>
  <c r="P1769" i="30"/>
  <c r="R1769" i="30" s="1"/>
  <c r="H1769" i="30"/>
  <c r="F1769" i="30"/>
  <c r="Q1768" i="30"/>
  <c r="P1768" i="30"/>
  <c r="R1768" i="30" s="1"/>
  <c r="H1768" i="30"/>
  <c r="F1768" i="30"/>
  <c r="R1767" i="30"/>
  <c r="Q1767" i="30"/>
  <c r="P1767" i="30"/>
  <c r="H1767" i="30"/>
  <c r="F1767" i="30"/>
  <c r="R1766" i="30"/>
  <c r="Q1766" i="30"/>
  <c r="P1766" i="30"/>
  <c r="H1766" i="30"/>
  <c r="F1766" i="30"/>
  <c r="Q1765" i="30"/>
  <c r="P1765" i="30"/>
  <c r="R1765" i="30" s="1"/>
  <c r="H1765" i="30"/>
  <c r="F1765" i="30"/>
  <c r="Q1764" i="30"/>
  <c r="P1764" i="30"/>
  <c r="R1764" i="30" s="1"/>
  <c r="H1764" i="30"/>
  <c r="F1764" i="30"/>
  <c r="R1763" i="30"/>
  <c r="Q1763" i="30"/>
  <c r="P1763" i="30"/>
  <c r="H1763" i="30"/>
  <c r="F1763" i="30"/>
  <c r="R1762" i="30"/>
  <c r="Q1762" i="30"/>
  <c r="P1762" i="30"/>
  <c r="H1762" i="30"/>
  <c r="F1762" i="30"/>
  <c r="Q1761" i="30"/>
  <c r="P1761" i="30"/>
  <c r="R1761" i="30" s="1"/>
  <c r="H1761" i="30"/>
  <c r="F1761" i="30"/>
  <c r="Q1760" i="30"/>
  <c r="P1760" i="30"/>
  <c r="R1760" i="30" s="1"/>
  <c r="H1760" i="30"/>
  <c r="F1760" i="30"/>
  <c r="R1759" i="30"/>
  <c r="Q1759" i="30"/>
  <c r="P1759" i="30"/>
  <c r="H1759" i="30"/>
  <c r="F1759" i="30"/>
  <c r="R1758" i="30"/>
  <c r="Q1758" i="30"/>
  <c r="P1758" i="30"/>
  <c r="H1758" i="30"/>
  <c r="F1758" i="30"/>
  <c r="R1757" i="30"/>
  <c r="Q1757" i="30"/>
  <c r="P1757" i="30"/>
  <c r="H1757" i="30"/>
  <c r="F1757" i="30"/>
  <c r="Q1756" i="30"/>
  <c r="P1756" i="30"/>
  <c r="R1756" i="30" s="1"/>
  <c r="H1756" i="30"/>
  <c r="F1756" i="30"/>
  <c r="R1755" i="30"/>
  <c r="Q1755" i="30"/>
  <c r="P1755" i="30"/>
  <c r="H1755" i="30"/>
  <c r="F1755" i="30"/>
  <c r="R1754" i="30"/>
  <c r="Q1754" i="30"/>
  <c r="P1754" i="30"/>
  <c r="H1754" i="30"/>
  <c r="F1754" i="30"/>
  <c r="Q1753" i="30"/>
  <c r="P1753" i="30"/>
  <c r="R1753" i="30" s="1"/>
  <c r="H1753" i="30"/>
  <c r="F1753" i="30"/>
  <c r="Q1752" i="30"/>
  <c r="P1752" i="30"/>
  <c r="R1752" i="30" s="1"/>
  <c r="H1752" i="30"/>
  <c r="F1752" i="30"/>
  <c r="R1751" i="30"/>
  <c r="Q1751" i="30"/>
  <c r="P1751" i="30"/>
  <c r="H1751" i="30"/>
  <c r="F1751" i="30"/>
  <c r="R1750" i="30"/>
  <c r="Q1750" i="30"/>
  <c r="P1750" i="30"/>
  <c r="H1750" i="30"/>
  <c r="F1750" i="30"/>
  <c r="Q1749" i="30"/>
  <c r="P1749" i="30"/>
  <c r="R1749" i="30" s="1"/>
  <c r="H1749" i="30"/>
  <c r="F1749" i="30"/>
  <c r="Q1748" i="30"/>
  <c r="P1748" i="30"/>
  <c r="R1748" i="30" s="1"/>
  <c r="H1748" i="30"/>
  <c r="F1748" i="30"/>
  <c r="R1747" i="30"/>
  <c r="Q1747" i="30"/>
  <c r="P1747" i="30"/>
  <c r="H1747" i="30"/>
  <c r="F1747" i="30"/>
  <c r="R1746" i="30"/>
  <c r="Q1746" i="30"/>
  <c r="P1746" i="30"/>
  <c r="H1746" i="30"/>
  <c r="F1746" i="30"/>
  <c r="Q1745" i="30"/>
  <c r="P1745" i="30"/>
  <c r="R1745" i="30" s="1"/>
  <c r="H1745" i="30"/>
  <c r="F1745" i="30"/>
  <c r="Q1744" i="30"/>
  <c r="P1744" i="30"/>
  <c r="R1744" i="30" s="1"/>
  <c r="H1744" i="30"/>
  <c r="F1744" i="30"/>
  <c r="R1743" i="30"/>
  <c r="Q1743" i="30"/>
  <c r="P1743" i="30"/>
  <c r="H1743" i="30"/>
  <c r="F1743" i="30"/>
  <c r="R1742" i="30"/>
  <c r="Q1742" i="30"/>
  <c r="P1742" i="30"/>
  <c r="H1742" i="30"/>
  <c r="F1742" i="30"/>
  <c r="R1741" i="30"/>
  <c r="Q1741" i="30"/>
  <c r="P1741" i="30"/>
  <c r="H1741" i="30"/>
  <c r="F1741" i="30"/>
  <c r="Q1740" i="30"/>
  <c r="P1740" i="30"/>
  <c r="R1740" i="30" s="1"/>
  <c r="H1740" i="30"/>
  <c r="F1740" i="30"/>
  <c r="R1739" i="30"/>
  <c r="Q1739" i="30"/>
  <c r="P1739" i="30"/>
  <c r="H1739" i="30"/>
  <c r="F1739" i="30"/>
  <c r="R1738" i="30"/>
  <c r="Q1738" i="30"/>
  <c r="P1738" i="30"/>
  <c r="H1738" i="30"/>
  <c r="F1738" i="30"/>
  <c r="Q1737" i="30"/>
  <c r="P1737" i="30"/>
  <c r="R1737" i="30" s="1"/>
  <c r="H1737" i="30"/>
  <c r="F1737" i="30"/>
  <c r="Q1736" i="30"/>
  <c r="P1736" i="30"/>
  <c r="R1736" i="30" s="1"/>
  <c r="H1736" i="30"/>
  <c r="F1736" i="30"/>
  <c r="R1735" i="30"/>
  <c r="Q1735" i="30"/>
  <c r="P1735" i="30"/>
  <c r="H1735" i="30"/>
  <c r="F1735" i="30"/>
  <c r="R1734" i="30"/>
  <c r="Q1734" i="30"/>
  <c r="P1734" i="30"/>
  <c r="H1734" i="30"/>
  <c r="F1734" i="30"/>
  <c r="Q1733" i="30"/>
  <c r="P1733" i="30"/>
  <c r="R1733" i="30" s="1"/>
  <c r="H1733" i="30"/>
  <c r="F1733" i="30"/>
  <c r="Q1732" i="30"/>
  <c r="P1732" i="30"/>
  <c r="R1732" i="30" s="1"/>
  <c r="H1732" i="30"/>
  <c r="F1732" i="30"/>
  <c r="R1731" i="30"/>
  <c r="Q1731" i="30"/>
  <c r="P1731" i="30"/>
  <c r="H1731" i="30"/>
  <c r="F1731" i="30"/>
  <c r="R1730" i="30"/>
  <c r="Q1730" i="30"/>
  <c r="P1730" i="30"/>
  <c r="H1730" i="30"/>
  <c r="F1730" i="30"/>
  <c r="Q1729" i="30"/>
  <c r="P1729" i="30"/>
  <c r="R1729" i="30" s="1"/>
  <c r="H1729" i="30"/>
  <c r="F1729" i="30"/>
  <c r="Q1728" i="30"/>
  <c r="P1728" i="30"/>
  <c r="R1728" i="30" s="1"/>
  <c r="H1728" i="30"/>
  <c r="F1728" i="30"/>
  <c r="R1727" i="30"/>
  <c r="Q1727" i="30"/>
  <c r="P1727" i="30"/>
  <c r="H1727" i="30"/>
  <c r="F1727" i="30"/>
  <c r="R1726" i="30"/>
  <c r="Q1726" i="30"/>
  <c r="P1726" i="30"/>
  <c r="H1726" i="30"/>
  <c r="F1726" i="30"/>
  <c r="R1725" i="30"/>
  <c r="Q1725" i="30"/>
  <c r="P1725" i="30"/>
  <c r="H1725" i="30"/>
  <c r="F1725" i="30"/>
  <c r="Q1724" i="30"/>
  <c r="P1724" i="30"/>
  <c r="R1724" i="30" s="1"/>
  <c r="H1724" i="30"/>
  <c r="F1724" i="30"/>
  <c r="R1723" i="30"/>
  <c r="Q1723" i="30"/>
  <c r="P1723" i="30"/>
  <c r="H1723" i="30"/>
  <c r="F1723" i="30"/>
  <c r="R1722" i="30"/>
  <c r="Q1722" i="30"/>
  <c r="P1722" i="30"/>
  <c r="H1722" i="30"/>
  <c r="F1722" i="30"/>
  <c r="Q1721" i="30"/>
  <c r="P1721" i="30"/>
  <c r="R1721" i="30" s="1"/>
  <c r="H1721" i="30"/>
  <c r="F1721" i="30"/>
  <c r="Q1720" i="30"/>
  <c r="P1720" i="30"/>
  <c r="R1720" i="30" s="1"/>
  <c r="H1720" i="30"/>
  <c r="F1720" i="30"/>
  <c r="R1719" i="30"/>
  <c r="Q1719" i="30"/>
  <c r="P1719" i="30"/>
  <c r="H1719" i="30"/>
  <c r="F1719" i="30"/>
  <c r="R1718" i="30"/>
  <c r="Q1718" i="30"/>
  <c r="P1718" i="30"/>
  <c r="H1718" i="30"/>
  <c r="F1718" i="30"/>
  <c r="Q1717" i="30"/>
  <c r="P1717" i="30"/>
  <c r="R1717" i="30" s="1"/>
  <c r="H1717" i="30"/>
  <c r="F1717" i="30"/>
  <c r="Q1716" i="30"/>
  <c r="P1716" i="30"/>
  <c r="R1716" i="30" s="1"/>
  <c r="H1716" i="30"/>
  <c r="F1716" i="30"/>
  <c r="R1715" i="30"/>
  <c r="Q1715" i="30"/>
  <c r="P1715" i="30"/>
  <c r="H1715" i="30"/>
  <c r="F1715" i="30"/>
  <c r="R1714" i="30"/>
  <c r="Q1714" i="30"/>
  <c r="P1714" i="30"/>
  <c r="H1714" i="30"/>
  <c r="F1714" i="30"/>
  <c r="Q1713" i="30"/>
  <c r="P1713" i="30"/>
  <c r="R1713" i="30" s="1"/>
  <c r="H1713" i="30"/>
  <c r="F1713" i="30"/>
  <c r="Q1712" i="30"/>
  <c r="P1712" i="30"/>
  <c r="R1712" i="30" s="1"/>
  <c r="H1712" i="30"/>
  <c r="F1712" i="30"/>
  <c r="R1711" i="30"/>
  <c r="Q1711" i="30"/>
  <c r="P1711" i="30"/>
  <c r="H1711" i="30"/>
  <c r="F1711" i="30"/>
  <c r="R1710" i="30"/>
  <c r="Q1710" i="30"/>
  <c r="P1710" i="30"/>
  <c r="H1710" i="30"/>
  <c r="F1710" i="30"/>
  <c r="R1709" i="30"/>
  <c r="Q1709" i="30"/>
  <c r="P1709" i="30"/>
  <c r="H1709" i="30"/>
  <c r="F1709" i="30"/>
  <c r="Q1708" i="30"/>
  <c r="P1708" i="30"/>
  <c r="R1708" i="30" s="1"/>
  <c r="H1708" i="30"/>
  <c r="F1708" i="30"/>
  <c r="R1707" i="30"/>
  <c r="Q1707" i="30"/>
  <c r="P1707" i="30"/>
  <c r="H1707" i="30"/>
  <c r="F1707" i="30"/>
  <c r="R1706" i="30"/>
  <c r="Q1706" i="30"/>
  <c r="P1706" i="30"/>
  <c r="H1706" i="30"/>
  <c r="F1706" i="30"/>
  <c r="Q1705" i="30"/>
  <c r="P1705" i="30"/>
  <c r="R1705" i="30" s="1"/>
  <c r="H1705" i="30"/>
  <c r="F1705" i="30"/>
  <c r="Q1704" i="30"/>
  <c r="P1704" i="30"/>
  <c r="R1704" i="30" s="1"/>
  <c r="H1704" i="30"/>
  <c r="F1704" i="30"/>
  <c r="R1703" i="30"/>
  <c r="Q1703" i="30"/>
  <c r="P1703" i="30"/>
  <c r="H1703" i="30"/>
  <c r="F1703" i="30"/>
  <c r="R1702" i="30"/>
  <c r="Q1702" i="30"/>
  <c r="P1702" i="30"/>
  <c r="H1702" i="30"/>
  <c r="F1702" i="30"/>
  <c r="Q1701" i="30"/>
  <c r="P1701" i="30"/>
  <c r="R1701" i="30" s="1"/>
  <c r="H1701" i="30"/>
  <c r="F1701" i="30"/>
  <c r="Q1700" i="30"/>
  <c r="P1700" i="30"/>
  <c r="R1700" i="30" s="1"/>
  <c r="H1700" i="30"/>
  <c r="F1700" i="30"/>
  <c r="R1699" i="30"/>
  <c r="Q1699" i="30"/>
  <c r="P1699" i="30"/>
  <c r="H1699" i="30"/>
  <c r="F1699" i="30"/>
  <c r="R1698" i="30"/>
  <c r="Q1698" i="30"/>
  <c r="P1698" i="30"/>
  <c r="H1698" i="30"/>
  <c r="F1698" i="30"/>
  <c r="Q1697" i="30"/>
  <c r="P1697" i="30"/>
  <c r="R1697" i="30" s="1"/>
  <c r="H1697" i="30"/>
  <c r="F1697" i="30"/>
  <c r="Q1696" i="30"/>
  <c r="P1696" i="30"/>
  <c r="R1696" i="30" s="1"/>
  <c r="H1696" i="30"/>
  <c r="F1696" i="30"/>
  <c r="R1695" i="30"/>
  <c r="Q1695" i="30"/>
  <c r="P1695" i="30"/>
  <c r="H1695" i="30"/>
  <c r="F1695" i="30"/>
  <c r="Q1694" i="30"/>
  <c r="P1694" i="30"/>
  <c r="R1694" i="30" s="1"/>
  <c r="H1694" i="30"/>
  <c r="F1694" i="30"/>
  <c r="R1693" i="30"/>
  <c r="Q1693" i="30"/>
  <c r="P1693" i="30"/>
  <c r="H1693" i="30"/>
  <c r="F1693" i="30"/>
  <c r="Q1692" i="30"/>
  <c r="P1692" i="30"/>
  <c r="R1692" i="30" s="1"/>
  <c r="H1692" i="30"/>
  <c r="F1692" i="30"/>
  <c r="R1691" i="30"/>
  <c r="Q1691" i="30"/>
  <c r="P1691" i="30"/>
  <c r="H1691" i="30"/>
  <c r="F1691" i="30"/>
  <c r="R1690" i="30"/>
  <c r="Q1690" i="30"/>
  <c r="P1690" i="30"/>
  <c r="H1690" i="30"/>
  <c r="F1690" i="30"/>
  <c r="Q1689" i="30"/>
  <c r="P1689" i="30"/>
  <c r="R1689" i="30" s="1"/>
  <c r="H1689" i="30"/>
  <c r="F1689" i="30"/>
  <c r="Q1688" i="30"/>
  <c r="P1688" i="30"/>
  <c r="R1688" i="30" s="1"/>
  <c r="H1688" i="30"/>
  <c r="F1688" i="30"/>
  <c r="R1687" i="30"/>
  <c r="Q1687" i="30"/>
  <c r="P1687" i="30"/>
  <c r="H1687" i="30"/>
  <c r="F1687" i="30"/>
  <c r="R1686" i="30"/>
  <c r="Q1686" i="30"/>
  <c r="P1686" i="30"/>
  <c r="H1686" i="30"/>
  <c r="F1686" i="30"/>
  <c r="Q1685" i="30"/>
  <c r="P1685" i="30"/>
  <c r="R1685" i="30" s="1"/>
  <c r="H1685" i="30"/>
  <c r="F1685" i="30"/>
  <c r="R1684" i="30"/>
  <c r="Q1684" i="30"/>
  <c r="P1684" i="30"/>
  <c r="H1684" i="30"/>
  <c r="F1684" i="30"/>
  <c r="R1683" i="30"/>
  <c r="Q1683" i="30"/>
  <c r="P1683" i="30"/>
  <c r="H1683" i="30"/>
  <c r="F1683" i="30"/>
  <c r="R1682" i="30"/>
  <c r="Q1682" i="30"/>
  <c r="P1682" i="30"/>
  <c r="H1682" i="30"/>
  <c r="F1682" i="30"/>
  <c r="Q1681" i="30"/>
  <c r="P1681" i="30"/>
  <c r="R1681" i="30" s="1"/>
  <c r="H1681" i="30"/>
  <c r="F1681" i="30"/>
  <c r="Q1680" i="30"/>
  <c r="P1680" i="30"/>
  <c r="R1680" i="30" s="1"/>
  <c r="H1680" i="30"/>
  <c r="F1680" i="30"/>
  <c r="R1679" i="30"/>
  <c r="Q1679" i="30"/>
  <c r="P1679" i="30"/>
  <c r="H1679" i="30"/>
  <c r="F1679" i="30"/>
  <c r="Q1678" i="30"/>
  <c r="P1678" i="30"/>
  <c r="R1678" i="30" s="1"/>
  <c r="H1678" i="30"/>
  <c r="F1678" i="30"/>
  <c r="R1677" i="30"/>
  <c r="Q1677" i="30"/>
  <c r="P1677" i="30"/>
  <c r="H1677" i="30"/>
  <c r="F1677" i="30"/>
  <c r="Q1676" i="30"/>
  <c r="P1676" i="30"/>
  <c r="R1676" i="30" s="1"/>
  <c r="H1676" i="30"/>
  <c r="F1676" i="30"/>
  <c r="R1675" i="30"/>
  <c r="Q1675" i="30"/>
  <c r="P1675" i="30"/>
  <c r="H1675" i="30"/>
  <c r="F1675" i="30"/>
  <c r="R1674" i="30"/>
  <c r="Q1674" i="30"/>
  <c r="P1674" i="30"/>
  <c r="H1674" i="30"/>
  <c r="F1674" i="30"/>
  <c r="Q1673" i="30"/>
  <c r="P1673" i="30"/>
  <c r="R1673" i="30" s="1"/>
  <c r="H1673" i="30"/>
  <c r="F1673" i="30"/>
  <c r="Q1672" i="30"/>
  <c r="P1672" i="30"/>
  <c r="R1672" i="30" s="1"/>
  <c r="H1672" i="30"/>
  <c r="F1672" i="30"/>
  <c r="R1671" i="30"/>
  <c r="Q1671" i="30"/>
  <c r="P1671" i="30"/>
  <c r="H1671" i="30"/>
  <c r="F1671" i="30"/>
  <c r="R1670" i="30"/>
  <c r="Q1670" i="30"/>
  <c r="P1670" i="30"/>
  <c r="H1670" i="30"/>
  <c r="F1670" i="30"/>
  <c r="Q1669" i="30"/>
  <c r="P1669" i="30"/>
  <c r="R1669" i="30" s="1"/>
  <c r="H1669" i="30"/>
  <c r="F1669" i="30"/>
  <c r="Q1668" i="30"/>
  <c r="P1668" i="30"/>
  <c r="R1668" i="30" s="1"/>
  <c r="H1668" i="30"/>
  <c r="F1668" i="30"/>
  <c r="R1667" i="30"/>
  <c r="Q1667" i="30"/>
  <c r="P1667" i="30"/>
  <c r="H1667" i="30"/>
  <c r="F1667" i="30"/>
  <c r="R1666" i="30"/>
  <c r="Q1666" i="30"/>
  <c r="P1666" i="30"/>
  <c r="H1666" i="30"/>
  <c r="F1666" i="30"/>
  <c r="Q1665" i="30"/>
  <c r="P1665" i="30"/>
  <c r="R1665" i="30" s="1"/>
  <c r="H1665" i="30"/>
  <c r="F1665" i="30"/>
  <c r="Q1664" i="30"/>
  <c r="P1664" i="30"/>
  <c r="R1664" i="30" s="1"/>
  <c r="H1664" i="30"/>
  <c r="F1664" i="30"/>
  <c r="R1663" i="30"/>
  <c r="Q1663" i="30"/>
  <c r="P1663" i="30"/>
  <c r="H1663" i="30"/>
  <c r="F1663" i="30"/>
  <c r="Q1662" i="30"/>
  <c r="P1662" i="30"/>
  <c r="R1662" i="30" s="1"/>
  <c r="H1662" i="30"/>
  <c r="F1662" i="30"/>
  <c r="R1661" i="30"/>
  <c r="Q1661" i="30"/>
  <c r="P1661" i="30"/>
  <c r="H1661" i="30"/>
  <c r="F1661" i="30"/>
  <c r="Q1660" i="30"/>
  <c r="P1660" i="30"/>
  <c r="R1660" i="30" s="1"/>
  <c r="H1660" i="30"/>
  <c r="F1660" i="30"/>
  <c r="R1659" i="30"/>
  <c r="Q1659" i="30"/>
  <c r="P1659" i="30"/>
  <c r="H1659" i="30"/>
  <c r="F1659" i="30"/>
  <c r="R1658" i="30"/>
  <c r="Q1658" i="30"/>
  <c r="P1658" i="30"/>
  <c r="H1658" i="30"/>
  <c r="F1658" i="30"/>
  <c r="Q1657" i="30"/>
  <c r="P1657" i="30"/>
  <c r="R1657" i="30" s="1"/>
  <c r="H1657" i="30"/>
  <c r="F1657" i="30"/>
  <c r="Q1656" i="30"/>
  <c r="P1656" i="30"/>
  <c r="R1656" i="30" s="1"/>
  <c r="H1656" i="30"/>
  <c r="F1656" i="30"/>
  <c r="R1655" i="30"/>
  <c r="Q1655" i="30"/>
  <c r="P1655" i="30"/>
  <c r="H1655" i="30"/>
  <c r="F1655" i="30"/>
  <c r="R1654" i="30"/>
  <c r="Q1654" i="30"/>
  <c r="P1654" i="30"/>
  <c r="H1654" i="30"/>
  <c r="F1654" i="30"/>
  <c r="Q1653" i="30"/>
  <c r="P1653" i="30"/>
  <c r="R1653" i="30" s="1"/>
  <c r="H1653" i="30"/>
  <c r="F1653" i="30"/>
  <c r="R1652" i="30"/>
  <c r="Q1652" i="30"/>
  <c r="P1652" i="30"/>
  <c r="H1652" i="30"/>
  <c r="F1652" i="30"/>
  <c r="R1651" i="30"/>
  <c r="Q1651" i="30"/>
  <c r="P1651" i="30"/>
  <c r="H1651" i="30"/>
  <c r="F1651" i="30"/>
  <c r="R1650" i="30"/>
  <c r="Q1650" i="30"/>
  <c r="P1650" i="30"/>
  <c r="H1650" i="30"/>
  <c r="F1650" i="30"/>
  <c r="Q1649" i="30"/>
  <c r="P1649" i="30"/>
  <c r="R1649" i="30" s="1"/>
  <c r="H1649" i="30"/>
  <c r="F1649" i="30"/>
  <c r="Q1648" i="30"/>
  <c r="P1648" i="30"/>
  <c r="R1648" i="30" s="1"/>
  <c r="H1648" i="30"/>
  <c r="F1648" i="30"/>
  <c r="R1647" i="30"/>
  <c r="Q1647" i="30"/>
  <c r="P1647" i="30"/>
  <c r="H1647" i="30"/>
  <c r="F1647" i="30"/>
  <c r="R1646" i="30"/>
  <c r="Q1646" i="30"/>
  <c r="P1646" i="30"/>
  <c r="H1646" i="30"/>
  <c r="F1646" i="30"/>
  <c r="R1645" i="30"/>
  <c r="Q1645" i="30"/>
  <c r="P1645" i="30"/>
  <c r="H1645" i="30"/>
  <c r="F1645" i="30"/>
  <c r="Q1644" i="30"/>
  <c r="P1644" i="30"/>
  <c r="R1644" i="30" s="1"/>
  <c r="H1644" i="30"/>
  <c r="F1644" i="30"/>
  <c r="R1643" i="30"/>
  <c r="Q1643" i="30"/>
  <c r="P1643" i="30"/>
  <c r="H1643" i="30"/>
  <c r="F1643" i="30"/>
  <c r="R1642" i="30"/>
  <c r="Q1642" i="30"/>
  <c r="P1642" i="30"/>
  <c r="H1642" i="30"/>
  <c r="F1642" i="30"/>
  <c r="Q1641" i="30"/>
  <c r="P1641" i="30"/>
  <c r="R1641" i="30" s="1"/>
  <c r="H1641" i="30"/>
  <c r="F1641" i="30"/>
  <c r="Q1640" i="30"/>
  <c r="P1640" i="30"/>
  <c r="R1640" i="30" s="1"/>
  <c r="H1640" i="30"/>
  <c r="F1640" i="30"/>
  <c r="R1639" i="30"/>
  <c r="Q1639" i="30"/>
  <c r="P1639" i="30"/>
  <c r="H1639" i="30"/>
  <c r="F1639" i="30"/>
  <c r="R1638" i="30"/>
  <c r="Q1638" i="30"/>
  <c r="P1638" i="30"/>
  <c r="H1638" i="30"/>
  <c r="F1638" i="30"/>
  <c r="Q1637" i="30"/>
  <c r="P1637" i="30"/>
  <c r="R1637" i="30" s="1"/>
  <c r="H1637" i="30"/>
  <c r="F1637" i="30"/>
  <c r="R1636" i="30"/>
  <c r="Q1636" i="30"/>
  <c r="P1636" i="30"/>
  <c r="H1636" i="30"/>
  <c r="F1636" i="30"/>
  <c r="R1635" i="30"/>
  <c r="Q1635" i="30"/>
  <c r="P1635" i="30"/>
  <c r="H1635" i="30"/>
  <c r="F1635" i="30"/>
  <c r="R1634" i="30"/>
  <c r="Q1634" i="30"/>
  <c r="P1634" i="30"/>
  <c r="H1634" i="30"/>
  <c r="F1634" i="30"/>
  <c r="Q1633" i="30"/>
  <c r="P1633" i="30"/>
  <c r="R1633" i="30" s="1"/>
  <c r="H1633" i="30"/>
  <c r="F1633" i="30"/>
  <c r="Q1632" i="30"/>
  <c r="P1632" i="30"/>
  <c r="R1632" i="30" s="1"/>
  <c r="H1632" i="30"/>
  <c r="F1632" i="30"/>
  <c r="R1631" i="30"/>
  <c r="Q1631" i="30"/>
  <c r="P1631" i="30"/>
  <c r="H1631" i="30"/>
  <c r="F1631" i="30"/>
  <c r="R1630" i="30"/>
  <c r="Q1630" i="30"/>
  <c r="P1630" i="30"/>
  <c r="H1630" i="30"/>
  <c r="F1630" i="30"/>
  <c r="R1629" i="30"/>
  <c r="Q1629" i="30"/>
  <c r="P1629" i="30"/>
  <c r="H1629" i="30"/>
  <c r="F1629" i="30"/>
  <c r="Q1628" i="30"/>
  <c r="P1628" i="30"/>
  <c r="R1628" i="30" s="1"/>
  <c r="H1628" i="30"/>
  <c r="F1628" i="30"/>
  <c r="R1627" i="30"/>
  <c r="Q1627" i="30"/>
  <c r="P1627" i="30"/>
  <c r="H1627" i="30"/>
  <c r="F1627" i="30"/>
  <c r="R1626" i="30"/>
  <c r="Q1626" i="30"/>
  <c r="P1626" i="30"/>
  <c r="H1626" i="30"/>
  <c r="F1626" i="30"/>
  <c r="Q1625" i="30"/>
  <c r="P1625" i="30"/>
  <c r="R1625" i="30" s="1"/>
  <c r="H1625" i="30"/>
  <c r="F1625" i="30"/>
  <c r="Q1624" i="30"/>
  <c r="P1624" i="30"/>
  <c r="R1624" i="30" s="1"/>
  <c r="H1624" i="30"/>
  <c r="F1624" i="30"/>
  <c r="R1623" i="30"/>
  <c r="Q1623" i="30"/>
  <c r="P1623" i="30"/>
  <c r="H1623" i="30"/>
  <c r="F1623" i="30"/>
  <c r="R1622" i="30"/>
  <c r="Q1622" i="30"/>
  <c r="P1622" i="30"/>
  <c r="H1622" i="30"/>
  <c r="F1622" i="30"/>
  <c r="Q1621" i="30"/>
  <c r="P1621" i="30"/>
  <c r="R1621" i="30" s="1"/>
  <c r="H1621" i="30"/>
  <c r="F1621" i="30"/>
  <c r="R1620" i="30"/>
  <c r="Q1620" i="30"/>
  <c r="P1620" i="30"/>
  <c r="H1620" i="30"/>
  <c r="F1620" i="30"/>
  <c r="R1619" i="30"/>
  <c r="Q1619" i="30"/>
  <c r="P1619" i="30"/>
  <c r="H1619" i="30"/>
  <c r="F1619" i="30"/>
  <c r="R1618" i="30"/>
  <c r="Q1618" i="30"/>
  <c r="P1618" i="30"/>
  <c r="H1618" i="30"/>
  <c r="F1618" i="30"/>
  <c r="Q1617" i="30"/>
  <c r="P1617" i="30"/>
  <c r="R1617" i="30" s="1"/>
  <c r="H1617" i="30"/>
  <c r="F1617" i="30"/>
  <c r="Q1616" i="30"/>
  <c r="P1616" i="30"/>
  <c r="R1616" i="30" s="1"/>
  <c r="H1616" i="30"/>
  <c r="F1616" i="30"/>
  <c r="R1615" i="30"/>
  <c r="Q1615" i="30"/>
  <c r="P1615" i="30"/>
  <c r="H1615" i="30"/>
  <c r="F1615" i="30"/>
  <c r="R1614" i="30"/>
  <c r="Q1614" i="30"/>
  <c r="P1614" i="30"/>
  <c r="H1614" i="30"/>
  <c r="F1614" i="30"/>
  <c r="R1613" i="30"/>
  <c r="Q1613" i="30"/>
  <c r="P1613" i="30"/>
  <c r="H1613" i="30"/>
  <c r="F1613" i="30"/>
  <c r="Q1612" i="30"/>
  <c r="P1612" i="30"/>
  <c r="R1612" i="30" s="1"/>
  <c r="H1612" i="30"/>
  <c r="F1612" i="30"/>
  <c r="R1611" i="30"/>
  <c r="Q1611" i="30"/>
  <c r="P1611" i="30"/>
  <c r="H1611" i="30"/>
  <c r="F1611" i="30"/>
  <c r="R1610" i="30"/>
  <c r="Q1610" i="30"/>
  <c r="P1610" i="30"/>
  <c r="H1610" i="30"/>
  <c r="F1610" i="30"/>
  <c r="Q1609" i="30"/>
  <c r="P1609" i="30"/>
  <c r="R1609" i="30" s="1"/>
  <c r="H1609" i="30"/>
  <c r="F1609" i="30"/>
  <c r="Q1608" i="30"/>
  <c r="P1608" i="30"/>
  <c r="R1608" i="30" s="1"/>
  <c r="H1608" i="30"/>
  <c r="F1608" i="30"/>
  <c r="R1607" i="30"/>
  <c r="Q1607" i="30"/>
  <c r="P1607" i="30"/>
  <c r="H1607" i="30"/>
  <c r="F1607" i="30"/>
  <c r="R1606" i="30"/>
  <c r="Q1606" i="30"/>
  <c r="P1606" i="30"/>
  <c r="H1606" i="30"/>
  <c r="F1606" i="30"/>
  <c r="Q1605" i="30"/>
  <c r="P1605" i="30"/>
  <c r="R1605" i="30" s="1"/>
  <c r="H1605" i="30"/>
  <c r="F1605" i="30"/>
  <c r="Q1604" i="30"/>
  <c r="P1604" i="30"/>
  <c r="R1604" i="30" s="1"/>
  <c r="H1604" i="30"/>
  <c r="F1604" i="30"/>
  <c r="R1603" i="30"/>
  <c r="Q1603" i="30"/>
  <c r="P1603" i="30"/>
  <c r="H1603" i="30"/>
  <c r="F1603" i="30"/>
  <c r="R1602" i="30"/>
  <c r="Q1602" i="30"/>
  <c r="P1602" i="30"/>
  <c r="H1602" i="30"/>
  <c r="F1602" i="30"/>
  <c r="Q1601" i="30"/>
  <c r="P1601" i="30"/>
  <c r="R1601" i="30" s="1"/>
  <c r="H1601" i="30"/>
  <c r="F1601" i="30"/>
  <c r="Q1600" i="30"/>
  <c r="P1600" i="30"/>
  <c r="R1600" i="30" s="1"/>
  <c r="H1600" i="30"/>
  <c r="F1600" i="30"/>
  <c r="R1599" i="30"/>
  <c r="Q1599" i="30"/>
  <c r="P1599" i="30"/>
  <c r="H1599" i="30"/>
  <c r="F1599" i="30"/>
  <c r="R1598" i="30"/>
  <c r="Q1598" i="30"/>
  <c r="P1598" i="30"/>
  <c r="H1598" i="30"/>
  <c r="F1598" i="30"/>
  <c r="R1597" i="30"/>
  <c r="Q1597" i="30"/>
  <c r="P1597" i="30"/>
  <c r="H1597" i="30"/>
  <c r="F1597" i="30"/>
  <c r="Q1596" i="30"/>
  <c r="P1596" i="30"/>
  <c r="R1596" i="30" s="1"/>
  <c r="H1596" i="30"/>
  <c r="F1596" i="30"/>
  <c r="R1595" i="30"/>
  <c r="Q1595" i="30"/>
  <c r="P1595" i="30"/>
  <c r="H1595" i="30"/>
  <c r="F1595" i="30"/>
  <c r="R1594" i="30"/>
  <c r="Q1594" i="30"/>
  <c r="P1594" i="30"/>
  <c r="H1594" i="30"/>
  <c r="F1594" i="30"/>
  <c r="Q1593" i="30"/>
  <c r="P1593" i="30"/>
  <c r="R1593" i="30" s="1"/>
  <c r="H1593" i="30"/>
  <c r="F1593" i="30"/>
  <c r="Q1592" i="30"/>
  <c r="P1592" i="30"/>
  <c r="R1592" i="30" s="1"/>
  <c r="H1592" i="30"/>
  <c r="F1592" i="30"/>
  <c r="R1591" i="30"/>
  <c r="Q1591" i="30"/>
  <c r="P1591" i="30"/>
  <c r="H1591" i="30"/>
  <c r="F1591" i="30"/>
  <c r="R1590" i="30"/>
  <c r="Q1590" i="30"/>
  <c r="P1590" i="30"/>
  <c r="H1590" i="30"/>
  <c r="F1590" i="30"/>
  <c r="Q1589" i="30"/>
  <c r="P1589" i="30"/>
  <c r="R1589" i="30" s="1"/>
  <c r="H1589" i="30"/>
  <c r="F1589" i="30"/>
  <c r="Q1588" i="30"/>
  <c r="P1588" i="30"/>
  <c r="R1588" i="30" s="1"/>
  <c r="H1588" i="30"/>
  <c r="F1588" i="30"/>
  <c r="R1587" i="30"/>
  <c r="Q1587" i="30"/>
  <c r="P1587" i="30"/>
  <c r="H1587" i="30"/>
  <c r="F1587" i="30"/>
  <c r="R1586" i="30"/>
  <c r="Q1586" i="30"/>
  <c r="P1586" i="30"/>
  <c r="H1586" i="30"/>
  <c r="F1586" i="30"/>
  <c r="Q1585" i="30"/>
  <c r="P1585" i="30"/>
  <c r="R1585" i="30" s="1"/>
  <c r="H1585" i="30"/>
  <c r="F1585" i="30"/>
  <c r="Q1584" i="30"/>
  <c r="P1584" i="30"/>
  <c r="R1584" i="30" s="1"/>
  <c r="H1584" i="30"/>
  <c r="F1584" i="30"/>
  <c r="R1583" i="30"/>
  <c r="Q1583" i="30"/>
  <c r="P1583" i="30"/>
  <c r="H1583" i="30"/>
  <c r="F1583" i="30"/>
  <c r="R1582" i="30"/>
  <c r="Q1582" i="30"/>
  <c r="P1582" i="30"/>
  <c r="H1582" i="30"/>
  <c r="F1582" i="30"/>
  <c r="R1581" i="30"/>
  <c r="Q1581" i="30"/>
  <c r="P1581" i="30"/>
  <c r="H1581" i="30"/>
  <c r="F1581" i="30"/>
  <c r="Q1580" i="30"/>
  <c r="P1580" i="30"/>
  <c r="R1580" i="30" s="1"/>
  <c r="H1580" i="30"/>
  <c r="F1580" i="30"/>
  <c r="R1579" i="30"/>
  <c r="Q1579" i="30"/>
  <c r="P1579" i="30"/>
  <c r="H1579" i="30"/>
  <c r="F1579" i="30"/>
  <c r="R1578" i="30"/>
  <c r="Q1578" i="30"/>
  <c r="P1578" i="30"/>
  <c r="H1578" i="30"/>
  <c r="F1578" i="30"/>
  <c r="Q1577" i="30"/>
  <c r="P1577" i="30"/>
  <c r="R1577" i="30" s="1"/>
  <c r="H1577" i="30"/>
  <c r="F1577" i="30"/>
  <c r="Q1576" i="30"/>
  <c r="P1576" i="30"/>
  <c r="R1576" i="30" s="1"/>
  <c r="H1576" i="30"/>
  <c r="F1576" i="30"/>
  <c r="R1575" i="30"/>
  <c r="Q1575" i="30"/>
  <c r="P1575" i="30"/>
  <c r="H1575" i="30"/>
  <c r="F1575" i="30"/>
  <c r="R1574" i="30"/>
  <c r="Q1574" i="30"/>
  <c r="P1574" i="30"/>
  <c r="H1574" i="30"/>
  <c r="F1574" i="30"/>
  <c r="Q1573" i="30"/>
  <c r="P1573" i="30"/>
  <c r="R1573" i="30" s="1"/>
  <c r="H1573" i="30"/>
  <c r="F1573" i="30"/>
  <c r="Q1572" i="30"/>
  <c r="P1572" i="30"/>
  <c r="R1572" i="30" s="1"/>
  <c r="H1572" i="30"/>
  <c r="F1572" i="30"/>
  <c r="R1571" i="30"/>
  <c r="Q1571" i="30"/>
  <c r="P1571" i="30"/>
  <c r="H1571" i="30"/>
  <c r="F1571" i="30"/>
  <c r="R1570" i="30"/>
  <c r="Q1570" i="30"/>
  <c r="P1570" i="30"/>
  <c r="H1570" i="30"/>
  <c r="F1570" i="30"/>
  <c r="Q1569" i="30"/>
  <c r="P1569" i="30"/>
  <c r="R1569" i="30" s="1"/>
  <c r="H1569" i="30"/>
  <c r="F1569" i="30"/>
  <c r="Q1568" i="30"/>
  <c r="P1568" i="30"/>
  <c r="R1568" i="30" s="1"/>
  <c r="H1568" i="30"/>
  <c r="F1568" i="30"/>
  <c r="R1567" i="30"/>
  <c r="Q1567" i="30"/>
  <c r="P1567" i="30"/>
  <c r="H1567" i="30"/>
  <c r="F1567" i="30"/>
  <c r="Q1566" i="30"/>
  <c r="P1566" i="30"/>
  <c r="R1566" i="30" s="1"/>
  <c r="H1566" i="30"/>
  <c r="F1566" i="30"/>
  <c r="R1565" i="30"/>
  <c r="Q1565" i="30"/>
  <c r="P1565" i="30"/>
  <c r="H1565" i="30"/>
  <c r="F1565" i="30"/>
  <c r="Q1564" i="30"/>
  <c r="P1564" i="30"/>
  <c r="R1564" i="30" s="1"/>
  <c r="H1564" i="30"/>
  <c r="F1564" i="30"/>
  <c r="R1563" i="30"/>
  <c r="Q1563" i="30"/>
  <c r="P1563" i="30"/>
  <c r="H1563" i="30"/>
  <c r="F1563" i="30"/>
  <c r="R1562" i="30"/>
  <c r="Q1562" i="30"/>
  <c r="P1562" i="30"/>
  <c r="H1562" i="30"/>
  <c r="F1562" i="30"/>
  <c r="Q1561" i="30"/>
  <c r="P1561" i="30"/>
  <c r="R1561" i="30" s="1"/>
  <c r="H1561" i="30"/>
  <c r="F1561" i="30"/>
  <c r="Q1560" i="30"/>
  <c r="P1560" i="30"/>
  <c r="R1560" i="30" s="1"/>
  <c r="H1560" i="30"/>
  <c r="F1560" i="30"/>
  <c r="R1559" i="30"/>
  <c r="Q1559" i="30"/>
  <c r="P1559" i="30"/>
  <c r="H1559" i="30"/>
  <c r="F1559" i="30"/>
  <c r="R1558" i="30"/>
  <c r="Q1558" i="30"/>
  <c r="P1558" i="30"/>
  <c r="H1558" i="30"/>
  <c r="F1558" i="30"/>
  <c r="Q1557" i="30"/>
  <c r="P1557" i="30"/>
  <c r="R1557" i="30" s="1"/>
  <c r="H1557" i="30"/>
  <c r="F1557" i="30"/>
  <c r="R1556" i="30"/>
  <c r="Q1556" i="30"/>
  <c r="P1556" i="30"/>
  <c r="H1556" i="30"/>
  <c r="F1556" i="30"/>
  <c r="R1555" i="30"/>
  <c r="Q1555" i="30"/>
  <c r="P1555" i="30"/>
  <c r="H1555" i="30"/>
  <c r="F1555" i="30"/>
  <c r="R1554" i="30"/>
  <c r="Q1554" i="30"/>
  <c r="P1554" i="30"/>
  <c r="H1554" i="30"/>
  <c r="F1554" i="30"/>
  <c r="Q1553" i="30"/>
  <c r="P1553" i="30"/>
  <c r="R1553" i="30" s="1"/>
  <c r="H1553" i="30"/>
  <c r="F1553" i="30"/>
  <c r="Q1552" i="30"/>
  <c r="P1552" i="30"/>
  <c r="R1552" i="30" s="1"/>
  <c r="H1552" i="30"/>
  <c r="F1552" i="30"/>
  <c r="R1551" i="30"/>
  <c r="Q1551" i="30"/>
  <c r="P1551" i="30"/>
  <c r="H1551" i="30"/>
  <c r="F1551" i="30"/>
  <c r="Q1550" i="30"/>
  <c r="P1550" i="30"/>
  <c r="R1550" i="30" s="1"/>
  <c r="H1550" i="30"/>
  <c r="F1550" i="30"/>
  <c r="R1549" i="30"/>
  <c r="Q1549" i="30"/>
  <c r="P1549" i="30"/>
  <c r="H1549" i="30"/>
  <c r="F1549" i="30"/>
  <c r="Q1548" i="30"/>
  <c r="P1548" i="30"/>
  <c r="R1548" i="30" s="1"/>
  <c r="H1548" i="30"/>
  <c r="F1548" i="30"/>
  <c r="R1547" i="30"/>
  <c r="Q1547" i="30"/>
  <c r="P1547" i="30"/>
  <c r="H1547" i="30"/>
  <c r="F1547" i="30"/>
  <c r="R1546" i="30"/>
  <c r="Q1546" i="30"/>
  <c r="P1546" i="30"/>
  <c r="H1546" i="30"/>
  <c r="F1546" i="30"/>
  <c r="Q1545" i="30"/>
  <c r="P1545" i="30"/>
  <c r="R1545" i="30" s="1"/>
  <c r="H1545" i="30"/>
  <c r="F1545" i="30"/>
  <c r="Q1544" i="30"/>
  <c r="P1544" i="30"/>
  <c r="R1544" i="30" s="1"/>
  <c r="H1544" i="30"/>
  <c r="F1544" i="30"/>
  <c r="Q1543" i="30"/>
  <c r="P1543" i="30"/>
  <c r="R1543" i="30" s="1"/>
  <c r="H1543" i="30"/>
  <c r="F1543" i="30"/>
  <c r="R1542" i="30"/>
  <c r="Q1542" i="30"/>
  <c r="P1542" i="30"/>
  <c r="H1542" i="30"/>
  <c r="F1542" i="30"/>
  <c r="Q1541" i="30"/>
  <c r="P1541" i="30"/>
  <c r="R1541" i="30" s="1"/>
  <c r="H1541" i="30"/>
  <c r="F1541" i="30"/>
  <c r="R1540" i="30"/>
  <c r="Q1540" i="30"/>
  <c r="P1540" i="30"/>
  <c r="H1540" i="30"/>
  <c r="F1540" i="30"/>
  <c r="R1539" i="30"/>
  <c r="Q1539" i="30"/>
  <c r="P1539" i="30"/>
  <c r="H1539" i="30"/>
  <c r="F1539" i="30"/>
  <c r="R1538" i="30"/>
  <c r="Q1538" i="30"/>
  <c r="P1538" i="30"/>
  <c r="H1538" i="30"/>
  <c r="F1538" i="30"/>
  <c r="Q1537" i="30"/>
  <c r="P1537" i="30"/>
  <c r="R1537" i="30" s="1"/>
  <c r="H1537" i="30"/>
  <c r="F1537" i="30"/>
  <c r="Q1536" i="30"/>
  <c r="P1536" i="30"/>
  <c r="R1536" i="30" s="1"/>
  <c r="H1536" i="30"/>
  <c r="F1536" i="30"/>
  <c r="R1535" i="30"/>
  <c r="Q1535" i="30"/>
  <c r="P1535" i="30"/>
  <c r="H1535" i="30"/>
  <c r="F1535" i="30"/>
  <c r="Q1534" i="30"/>
  <c r="P1534" i="30"/>
  <c r="R1534" i="30" s="1"/>
  <c r="H1534" i="30"/>
  <c r="F1534" i="30"/>
  <c r="R1533" i="30"/>
  <c r="Q1533" i="30"/>
  <c r="P1533" i="30"/>
  <c r="H1533" i="30"/>
  <c r="F1533" i="30"/>
  <c r="Q1532" i="30"/>
  <c r="P1532" i="30"/>
  <c r="R1532" i="30" s="1"/>
  <c r="H1532" i="30"/>
  <c r="F1532" i="30"/>
  <c r="R1531" i="30"/>
  <c r="Q1531" i="30"/>
  <c r="P1531" i="30"/>
  <c r="H1531" i="30"/>
  <c r="F1531" i="30"/>
  <c r="R1530" i="30"/>
  <c r="Q1530" i="30"/>
  <c r="P1530" i="30"/>
  <c r="H1530" i="30"/>
  <c r="F1530" i="30"/>
  <c r="Q1529" i="30"/>
  <c r="P1529" i="30"/>
  <c r="R1529" i="30" s="1"/>
  <c r="H1529" i="30"/>
  <c r="F1529" i="30"/>
  <c r="Q1528" i="30"/>
  <c r="P1528" i="30"/>
  <c r="R1528" i="30" s="1"/>
  <c r="H1528" i="30"/>
  <c r="F1528" i="30"/>
  <c r="Q1527" i="30"/>
  <c r="P1527" i="30"/>
  <c r="R1527" i="30" s="1"/>
  <c r="H1527" i="30"/>
  <c r="F1527" i="30"/>
  <c r="R1526" i="30"/>
  <c r="Q1526" i="30"/>
  <c r="P1526" i="30"/>
  <c r="H1526" i="30"/>
  <c r="F1526" i="30"/>
  <c r="Q1525" i="30"/>
  <c r="P1525" i="30"/>
  <c r="R1525" i="30" s="1"/>
  <c r="H1525" i="30"/>
  <c r="F1525" i="30"/>
  <c r="R1524" i="30"/>
  <c r="Q1524" i="30"/>
  <c r="P1524" i="30"/>
  <c r="H1524" i="30"/>
  <c r="F1524" i="30"/>
  <c r="R1523" i="30"/>
  <c r="Q1523" i="30"/>
  <c r="P1523" i="30"/>
  <c r="H1523" i="30"/>
  <c r="F1523" i="30"/>
  <c r="R1522" i="30"/>
  <c r="Q1522" i="30"/>
  <c r="P1522" i="30"/>
  <c r="H1522" i="30"/>
  <c r="F1522" i="30"/>
  <c r="Q1521" i="30"/>
  <c r="P1521" i="30"/>
  <c r="R1521" i="30" s="1"/>
  <c r="H1521" i="30"/>
  <c r="F1521" i="30"/>
  <c r="Q1520" i="30"/>
  <c r="P1520" i="30"/>
  <c r="R1520" i="30" s="1"/>
  <c r="H1520" i="30"/>
  <c r="F1520" i="30"/>
  <c r="R1519" i="30"/>
  <c r="Q1519" i="30"/>
  <c r="P1519" i="30"/>
  <c r="H1519" i="30"/>
  <c r="F1519" i="30"/>
  <c r="R1518" i="30"/>
  <c r="Q1518" i="30"/>
  <c r="P1518" i="30"/>
  <c r="H1518" i="30"/>
  <c r="F1518" i="30"/>
  <c r="R1517" i="30"/>
  <c r="Q1517" i="30"/>
  <c r="P1517" i="30"/>
  <c r="H1517" i="30"/>
  <c r="F1517" i="30"/>
  <c r="Q1516" i="30"/>
  <c r="P1516" i="30"/>
  <c r="R1516" i="30" s="1"/>
  <c r="H1516" i="30"/>
  <c r="F1516" i="30"/>
  <c r="R1515" i="30"/>
  <c r="Q1515" i="30"/>
  <c r="P1515" i="30"/>
  <c r="H1515" i="30"/>
  <c r="F1515" i="30"/>
  <c r="R1514" i="30"/>
  <c r="Q1514" i="30"/>
  <c r="P1514" i="30"/>
  <c r="H1514" i="30"/>
  <c r="F1514" i="30"/>
  <c r="Q1513" i="30"/>
  <c r="P1513" i="30"/>
  <c r="R1513" i="30" s="1"/>
  <c r="H1513" i="30"/>
  <c r="F1513" i="30"/>
  <c r="Q1512" i="30"/>
  <c r="P1512" i="30"/>
  <c r="R1512" i="30" s="1"/>
  <c r="H1512" i="30"/>
  <c r="F1512" i="30"/>
  <c r="R1511" i="30"/>
  <c r="Q1511" i="30"/>
  <c r="P1511" i="30"/>
  <c r="H1511" i="30"/>
  <c r="F1511" i="30"/>
  <c r="R1510" i="30"/>
  <c r="Q1510" i="30"/>
  <c r="P1510" i="30"/>
  <c r="H1510" i="30"/>
  <c r="F1510" i="30"/>
  <c r="Q1509" i="30"/>
  <c r="P1509" i="30"/>
  <c r="R1509" i="30" s="1"/>
  <c r="H1509" i="30"/>
  <c r="F1509" i="30"/>
  <c r="R1508" i="30"/>
  <c r="Q1508" i="30"/>
  <c r="P1508" i="30"/>
  <c r="H1508" i="30"/>
  <c r="F1508" i="30"/>
  <c r="R1507" i="30"/>
  <c r="Q1507" i="30"/>
  <c r="P1507" i="30"/>
  <c r="H1507" i="30"/>
  <c r="F1507" i="30"/>
  <c r="R1506" i="30"/>
  <c r="Q1506" i="30"/>
  <c r="P1506" i="30"/>
  <c r="H1506" i="30"/>
  <c r="F1506" i="30"/>
  <c r="Q1505" i="30"/>
  <c r="P1505" i="30"/>
  <c r="R1505" i="30" s="1"/>
  <c r="H1505" i="30"/>
  <c r="F1505" i="30"/>
  <c r="Q1504" i="30"/>
  <c r="P1504" i="30"/>
  <c r="R1504" i="30" s="1"/>
  <c r="H1504" i="30"/>
  <c r="F1504" i="30"/>
  <c r="R1503" i="30"/>
  <c r="Q1503" i="30"/>
  <c r="P1503" i="30"/>
  <c r="H1503" i="30"/>
  <c r="F1503" i="30"/>
  <c r="R1502" i="30"/>
  <c r="Q1502" i="30"/>
  <c r="P1502" i="30"/>
  <c r="H1502" i="30"/>
  <c r="F1502" i="30"/>
  <c r="R1501" i="30"/>
  <c r="Q1501" i="30"/>
  <c r="P1501" i="30"/>
  <c r="H1501" i="30"/>
  <c r="F1501" i="30"/>
  <c r="Q1500" i="30"/>
  <c r="P1500" i="30"/>
  <c r="R1500" i="30" s="1"/>
  <c r="H1500" i="30"/>
  <c r="F1500" i="30"/>
  <c r="R1499" i="30"/>
  <c r="Q1499" i="30"/>
  <c r="P1499" i="30"/>
  <c r="H1499" i="30"/>
  <c r="F1499" i="30"/>
  <c r="R1498" i="30"/>
  <c r="Q1498" i="30"/>
  <c r="P1498" i="30"/>
  <c r="H1498" i="30"/>
  <c r="F1498" i="30"/>
  <c r="Q1497" i="30"/>
  <c r="P1497" i="30"/>
  <c r="R1497" i="30" s="1"/>
  <c r="H1497" i="30"/>
  <c r="F1497" i="30"/>
  <c r="Q1496" i="30"/>
  <c r="P1496" i="30"/>
  <c r="R1496" i="30" s="1"/>
  <c r="H1496" i="30"/>
  <c r="F1496" i="30"/>
  <c r="R1495" i="30"/>
  <c r="Q1495" i="30"/>
  <c r="P1495" i="30"/>
  <c r="H1495" i="30"/>
  <c r="F1495" i="30"/>
  <c r="R1494" i="30"/>
  <c r="Q1494" i="30"/>
  <c r="P1494" i="30"/>
  <c r="H1494" i="30"/>
  <c r="F1494" i="30"/>
  <c r="Q1493" i="30"/>
  <c r="P1493" i="30"/>
  <c r="R1493" i="30" s="1"/>
  <c r="H1493" i="30"/>
  <c r="F1493" i="30"/>
  <c r="R1492" i="30"/>
  <c r="Q1492" i="30"/>
  <c r="P1492" i="30"/>
  <c r="H1492" i="30"/>
  <c r="F1492" i="30"/>
  <c r="R1491" i="30"/>
  <c r="Q1491" i="30"/>
  <c r="P1491" i="30"/>
  <c r="H1491" i="30"/>
  <c r="F1491" i="30"/>
  <c r="R1490" i="30"/>
  <c r="Q1490" i="30"/>
  <c r="P1490" i="30"/>
  <c r="H1490" i="30"/>
  <c r="F1490" i="30"/>
  <c r="Q1489" i="30"/>
  <c r="P1489" i="30"/>
  <c r="R1489" i="30" s="1"/>
  <c r="H1489" i="30"/>
  <c r="F1489" i="30"/>
  <c r="Q1488" i="30"/>
  <c r="P1488" i="30"/>
  <c r="R1488" i="30" s="1"/>
  <c r="H1488" i="30"/>
  <c r="F1488" i="30"/>
  <c r="R1487" i="30"/>
  <c r="Q1487" i="30"/>
  <c r="P1487" i="30"/>
  <c r="H1487" i="30"/>
  <c r="F1487" i="30"/>
  <c r="R1486" i="30"/>
  <c r="Q1486" i="30"/>
  <c r="P1486" i="30"/>
  <c r="H1486" i="30"/>
  <c r="F1486" i="30"/>
  <c r="R1485" i="30"/>
  <c r="Q1485" i="30"/>
  <c r="P1485" i="30"/>
  <c r="H1485" i="30"/>
  <c r="F1485" i="30"/>
  <c r="Q1484" i="30"/>
  <c r="P1484" i="30"/>
  <c r="R1484" i="30" s="1"/>
  <c r="H1484" i="30"/>
  <c r="F1484" i="30"/>
  <c r="R1483" i="30"/>
  <c r="Q1483" i="30"/>
  <c r="P1483" i="30"/>
  <c r="H1483" i="30"/>
  <c r="F1483" i="30"/>
  <c r="R1482" i="30"/>
  <c r="Q1482" i="30"/>
  <c r="P1482" i="30"/>
  <c r="H1482" i="30"/>
  <c r="F1482" i="30"/>
  <c r="Q1481" i="30"/>
  <c r="P1481" i="30"/>
  <c r="R1481" i="30" s="1"/>
  <c r="H1481" i="30"/>
  <c r="F1481" i="30"/>
  <c r="Q1480" i="30"/>
  <c r="P1480" i="30"/>
  <c r="R1480" i="30" s="1"/>
  <c r="H1480" i="30"/>
  <c r="F1480" i="30"/>
  <c r="R1479" i="30"/>
  <c r="Q1479" i="30"/>
  <c r="P1479" i="30"/>
  <c r="H1479" i="30"/>
  <c r="F1479" i="30"/>
  <c r="R1478" i="30"/>
  <c r="Q1478" i="30"/>
  <c r="P1478" i="30"/>
  <c r="H1478" i="30"/>
  <c r="F1478" i="30"/>
  <c r="Q1477" i="30"/>
  <c r="P1477" i="30"/>
  <c r="R1477" i="30" s="1"/>
  <c r="H1477" i="30"/>
  <c r="F1477" i="30"/>
  <c r="Q1476" i="30"/>
  <c r="P1476" i="30"/>
  <c r="R1476" i="30" s="1"/>
  <c r="H1476" i="30"/>
  <c r="F1476" i="30"/>
  <c r="R1475" i="30"/>
  <c r="Q1475" i="30"/>
  <c r="P1475" i="30"/>
  <c r="H1475" i="30"/>
  <c r="F1475" i="30"/>
  <c r="R1474" i="30"/>
  <c r="Q1474" i="30"/>
  <c r="P1474" i="30"/>
  <c r="H1474" i="30"/>
  <c r="F1474" i="30"/>
  <c r="Q1473" i="30"/>
  <c r="P1473" i="30"/>
  <c r="R1473" i="30" s="1"/>
  <c r="H1473" i="30"/>
  <c r="F1473" i="30"/>
  <c r="Q1472" i="30"/>
  <c r="P1472" i="30"/>
  <c r="R1472" i="30" s="1"/>
  <c r="H1472" i="30"/>
  <c r="F1472" i="30"/>
  <c r="R1471" i="30"/>
  <c r="Q1471" i="30"/>
  <c r="P1471" i="30"/>
  <c r="H1471" i="30"/>
  <c r="F1471" i="30"/>
  <c r="R1470" i="30"/>
  <c r="Q1470" i="30"/>
  <c r="P1470" i="30"/>
  <c r="H1470" i="30"/>
  <c r="F1470" i="30"/>
  <c r="R1469" i="30"/>
  <c r="Q1469" i="30"/>
  <c r="P1469" i="30"/>
  <c r="H1469" i="30"/>
  <c r="F1469" i="30"/>
  <c r="Q1468" i="30"/>
  <c r="P1468" i="30"/>
  <c r="R1468" i="30" s="1"/>
  <c r="H1468" i="30"/>
  <c r="F1468" i="30"/>
  <c r="R1467" i="30"/>
  <c r="Q1467" i="30"/>
  <c r="P1467" i="30"/>
  <c r="H1467" i="30"/>
  <c r="F1467" i="30"/>
  <c r="R1466" i="30"/>
  <c r="Q1466" i="30"/>
  <c r="P1466" i="30"/>
  <c r="H1466" i="30"/>
  <c r="F1466" i="30"/>
  <c r="Q1465" i="30"/>
  <c r="P1465" i="30"/>
  <c r="R1465" i="30" s="1"/>
  <c r="H1465" i="30"/>
  <c r="F1465" i="30"/>
  <c r="Q1464" i="30"/>
  <c r="P1464" i="30"/>
  <c r="R1464" i="30" s="1"/>
  <c r="H1464" i="30"/>
  <c r="F1464" i="30"/>
  <c r="R1463" i="30"/>
  <c r="Q1463" i="30"/>
  <c r="P1463" i="30"/>
  <c r="H1463" i="30"/>
  <c r="F1463" i="30"/>
  <c r="R1462" i="30"/>
  <c r="Q1462" i="30"/>
  <c r="P1462" i="30"/>
  <c r="H1462" i="30"/>
  <c r="F1462" i="30"/>
  <c r="Q1461" i="30"/>
  <c r="P1461" i="30"/>
  <c r="R1461" i="30" s="1"/>
  <c r="H1461" i="30"/>
  <c r="F1461" i="30"/>
  <c r="Q1460" i="30"/>
  <c r="P1460" i="30"/>
  <c r="R1460" i="30" s="1"/>
  <c r="H1460" i="30"/>
  <c r="F1460" i="30"/>
  <c r="R1459" i="30"/>
  <c r="Q1459" i="30"/>
  <c r="P1459" i="30"/>
  <c r="H1459" i="30"/>
  <c r="F1459" i="30"/>
  <c r="R1458" i="30"/>
  <c r="Q1458" i="30"/>
  <c r="P1458" i="30"/>
  <c r="H1458" i="30"/>
  <c r="F1458" i="30"/>
  <c r="Q1457" i="30"/>
  <c r="P1457" i="30"/>
  <c r="R1457" i="30" s="1"/>
  <c r="H1457" i="30"/>
  <c r="F1457" i="30"/>
  <c r="Q1456" i="30"/>
  <c r="P1456" i="30"/>
  <c r="R1456" i="30" s="1"/>
  <c r="H1456" i="30"/>
  <c r="F1456" i="30"/>
  <c r="R1455" i="30"/>
  <c r="Q1455" i="30"/>
  <c r="P1455" i="30"/>
  <c r="H1455" i="30"/>
  <c r="F1455" i="30"/>
  <c r="R1454" i="30"/>
  <c r="Q1454" i="30"/>
  <c r="P1454" i="30"/>
  <c r="H1454" i="30"/>
  <c r="F1454" i="30"/>
  <c r="R1453" i="30"/>
  <c r="Q1453" i="30"/>
  <c r="P1453" i="30"/>
  <c r="H1453" i="30"/>
  <c r="F1453" i="30"/>
  <c r="Q1452" i="30"/>
  <c r="P1452" i="30"/>
  <c r="R1452" i="30" s="1"/>
  <c r="H1452" i="30"/>
  <c r="F1452" i="30"/>
  <c r="R1451" i="30"/>
  <c r="Q1451" i="30"/>
  <c r="P1451" i="30"/>
  <c r="H1451" i="30"/>
  <c r="F1451" i="30"/>
  <c r="R1450" i="30"/>
  <c r="Q1450" i="30"/>
  <c r="P1450" i="30"/>
  <c r="H1450" i="30"/>
  <c r="F1450" i="30"/>
  <c r="Q1449" i="30"/>
  <c r="P1449" i="30"/>
  <c r="R1449" i="30" s="1"/>
  <c r="H1449" i="30"/>
  <c r="F1449" i="30"/>
  <c r="Q1448" i="30"/>
  <c r="P1448" i="30"/>
  <c r="R1448" i="30" s="1"/>
  <c r="H1448" i="30"/>
  <c r="F1448" i="30"/>
  <c r="R1447" i="30"/>
  <c r="Q1447" i="30"/>
  <c r="P1447" i="30"/>
  <c r="H1447" i="30"/>
  <c r="F1447" i="30"/>
  <c r="R1446" i="30"/>
  <c r="Q1446" i="30"/>
  <c r="P1446" i="30"/>
  <c r="H1446" i="30"/>
  <c r="F1446" i="30"/>
  <c r="Q1445" i="30"/>
  <c r="P1445" i="30"/>
  <c r="R1445" i="30" s="1"/>
  <c r="H1445" i="30"/>
  <c r="F1445" i="30"/>
  <c r="Q1444" i="30"/>
  <c r="P1444" i="30"/>
  <c r="R1444" i="30" s="1"/>
  <c r="H1444" i="30"/>
  <c r="F1444" i="30"/>
  <c r="R1443" i="30"/>
  <c r="Q1443" i="30"/>
  <c r="P1443" i="30"/>
  <c r="H1443" i="30"/>
  <c r="F1443" i="30"/>
  <c r="R1442" i="30"/>
  <c r="Q1442" i="30"/>
  <c r="P1442" i="30"/>
  <c r="H1442" i="30"/>
  <c r="F1442" i="30"/>
  <c r="Q1441" i="30"/>
  <c r="P1441" i="30"/>
  <c r="R1441" i="30" s="1"/>
  <c r="H1441" i="30"/>
  <c r="F1441" i="30"/>
  <c r="Q1440" i="30"/>
  <c r="P1440" i="30"/>
  <c r="R1440" i="30" s="1"/>
  <c r="H1440" i="30"/>
  <c r="F1440" i="30"/>
  <c r="R1439" i="30"/>
  <c r="Q1439" i="30"/>
  <c r="P1439" i="30"/>
  <c r="H1439" i="30"/>
  <c r="F1439" i="30"/>
  <c r="Q1438" i="30"/>
  <c r="P1438" i="30"/>
  <c r="R1438" i="30" s="1"/>
  <c r="H1438" i="30"/>
  <c r="F1438" i="30"/>
  <c r="R1437" i="30"/>
  <c r="Q1437" i="30"/>
  <c r="P1437" i="30"/>
  <c r="H1437" i="30"/>
  <c r="F1437" i="30"/>
  <c r="Q1436" i="30"/>
  <c r="P1436" i="30"/>
  <c r="R1436" i="30" s="1"/>
  <c r="H1436" i="30"/>
  <c r="F1436" i="30"/>
  <c r="R1435" i="30"/>
  <c r="Q1435" i="30"/>
  <c r="P1435" i="30"/>
  <c r="H1435" i="30"/>
  <c r="F1435" i="30"/>
  <c r="R1434" i="30"/>
  <c r="Q1434" i="30"/>
  <c r="P1434" i="30"/>
  <c r="H1434" i="30"/>
  <c r="F1434" i="30"/>
  <c r="Q1433" i="30"/>
  <c r="P1433" i="30"/>
  <c r="R1433" i="30" s="1"/>
  <c r="H1433" i="30"/>
  <c r="F1433" i="30"/>
  <c r="Q1432" i="30"/>
  <c r="P1432" i="30"/>
  <c r="R1432" i="30" s="1"/>
  <c r="H1432" i="30"/>
  <c r="F1432" i="30"/>
  <c r="Q1431" i="30"/>
  <c r="P1431" i="30"/>
  <c r="R1431" i="30" s="1"/>
  <c r="H1431" i="30"/>
  <c r="F1431" i="30"/>
  <c r="R1430" i="30"/>
  <c r="Q1430" i="30"/>
  <c r="P1430" i="30"/>
  <c r="H1430" i="30"/>
  <c r="F1430" i="30"/>
  <c r="Q1429" i="30"/>
  <c r="P1429" i="30"/>
  <c r="R1429" i="30" s="1"/>
  <c r="H1429" i="30"/>
  <c r="F1429" i="30"/>
  <c r="R1428" i="30"/>
  <c r="Q1428" i="30"/>
  <c r="P1428" i="30"/>
  <c r="H1428" i="30"/>
  <c r="F1428" i="30"/>
  <c r="R1427" i="30"/>
  <c r="Q1427" i="30"/>
  <c r="P1427" i="30"/>
  <c r="H1427" i="30"/>
  <c r="F1427" i="30"/>
  <c r="R1426" i="30"/>
  <c r="Q1426" i="30"/>
  <c r="P1426" i="30"/>
  <c r="H1426" i="30"/>
  <c r="F1426" i="30"/>
  <c r="Q1425" i="30"/>
  <c r="P1425" i="30"/>
  <c r="R1425" i="30" s="1"/>
  <c r="H1425" i="30"/>
  <c r="F1425" i="30"/>
  <c r="Q1424" i="30"/>
  <c r="P1424" i="30"/>
  <c r="R1424" i="30" s="1"/>
  <c r="H1424" i="30"/>
  <c r="F1424" i="30"/>
  <c r="Q1423" i="30"/>
  <c r="P1423" i="30"/>
  <c r="R1423" i="30" s="1"/>
  <c r="H1423" i="30"/>
  <c r="F1423" i="30"/>
  <c r="Q1422" i="30"/>
  <c r="P1422" i="30"/>
  <c r="R1422" i="30" s="1"/>
  <c r="H1422" i="30"/>
  <c r="F1422" i="30"/>
  <c r="R1421" i="30"/>
  <c r="Q1421" i="30"/>
  <c r="P1421" i="30"/>
  <c r="H1421" i="30"/>
  <c r="F1421" i="30"/>
  <c r="Q1420" i="30"/>
  <c r="P1420" i="30"/>
  <c r="R1420" i="30" s="1"/>
  <c r="H1420" i="30"/>
  <c r="F1420" i="30"/>
  <c r="R1419" i="30"/>
  <c r="Q1419" i="30"/>
  <c r="P1419" i="30"/>
  <c r="H1419" i="30"/>
  <c r="F1419" i="30"/>
  <c r="R1418" i="30"/>
  <c r="Q1418" i="30"/>
  <c r="P1418" i="30"/>
  <c r="H1418" i="30"/>
  <c r="F1418" i="30"/>
  <c r="Q1417" i="30"/>
  <c r="P1417" i="30"/>
  <c r="R1417" i="30" s="1"/>
  <c r="H1417" i="30"/>
  <c r="F1417" i="30"/>
  <c r="Q1416" i="30"/>
  <c r="P1416" i="30"/>
  <c r="R1416" i="30" s="1"/>
  <c r="H1416" i="30"/>
  <c r="F1416" i="30"/>
  <c r="Q1415" i="30"/>
  <c r="P1415" i="30"/>
  <c r="R1415" i="30" s="1"/>
  <c r="H1415" i="30"/>
  <c r="F1415" i="30"/>
  <c r="R1414" i="30"/>
  <c r="Q1414" i="30"/>
  <c r="P1414" i="30"/>
  <c r="H1414" i="30"/>
  <c r="F1414" i="30"/>
  <c r="Q1413" i="30"/>
  <c r="P1413" i="30"/>
  <c r="R1413" i="30" s="1"/>
  <c r="H1413" i="30"/>
  <c r="F1413" i="30"/>
  <c r="Q1412" i="30"/>
  <c r="P1412" i="30"/>
  <c r="R1412" i="30" s="1"/>
  <c r="H1412" i="30"/>
  <c r="F1412" i="30"/>
  <c r="R1411" i="30"/>
  <c r="Q1411" i="30"/>
  <c r="P1411" i="30"/>
  <c r="H1411" i="30"/>
  <c r="F1411" i="30"/>
  <c r="R1410" i="30"/>
  <c r="Q1410" i="30"/>
  <c r="P1410" i="30"/>
  <c r="H1410" i="30"/>
  <c r="F1410" i="30"/>
  <c r="Q1409" i="30"/>
  <c r="P1409" i="30"/>
  <c r="R1409" i="30" s="1"/>
  <c r="H1409" i="30"/>
  <c r="F1409" i="30"/>
  <c r="Q1408" i="30"/>
  <c r="P1408" i="30"/>
  <c r="R1408" i="30" s="1"/>
  <c r="H1408" i="30"/>
  <c r="F1408" i="30"/>
  <c r="Q1407" i="30"/>
  <c r="P1407" i="30"/>
  <c r="R1407" i="30" s="1"/>
  <c r="H1407" i="30"/>
  <c r="F1407" i="30"/>
  <c r="Q1406" i="30"/>
  <c r="P1406" i="30"/>
  <c r="R1406" i="30" s="1"/>
  <c r="H1406" i="30"/>
  <c r="F1406" i="30"/>
  <c r="R1405" i="30"/>
  <c r="Q1405" i="30"/>
  <c r="P1405" i="30"/>
  <c r="H1405" i="30"/>
  <c r="F1405" i="30"/>
  <c r="Q1404" i="30"/>
  <c r="P1404" i="30"/>
  <c r="R1404" i="30" s="1"/>
  <c r="H1404" i="30"/>
  <c r="F1404" i="30"/>
  <c r="R1403" i="30"/>
  <c r="Q1403" i="30"/>
  <c r="P1403" i="30"/>
  <c r="H1403" i="30"/>
  <c r="F1403" i="30"/>
  <c r="R1402" i="30"/>
  <c r="Q1402" i="30"/>
  <c r="P1402" i="30"/>
  <c r="H1402" i="30"/>
  <c r="F1402" i="30"/>
  <c r="Q1401" i="30"/>
  <c r="P1401" i="30"/>
  <c r="R1401" i="30" s="1"/>
  <c r="H1401" i="30"/>
  <c r="F1401" i="30"/>
  <c r="Q1400" i="30"/>
  <c r="P1400" i="30"/>
  <c r="R1400" i="30" s="1"/>
  <c r="H1400" i="30"/>
  <c r="F1400" i="30"/>
  <c r="Q1399" i="30"/>
  <c r="P1399" i="30"/>
  <c r="R1399" i="30" s="1"/>
  <c r="H1399" i="30"/>
  <c r="F1399" i="30"/>
  <c r="R1398" i="30"/>
  <c r="Q1398" i="30"/>
  <c r="P1398" i="30"/>
  <c r="H1398" i="30"/>
  <c r="F1398" i="30"/>
  <c r="R1397" i="30"/>
  <c r="Q1397" i="30"/>
  <c r="P1397" i="30"/>
  <c r="H1397" i="30"/>
  <c r="F1397" i="30"/>
  <c r="Q1396" i="30"/>
  <c r="P1396" i="30"/>
  <c r="R1396" i="30" s="1"/>
  <c r="H1396" i="30"/>
  <c r="F1396" i="30"/>
  <c r="R1395" i="30"/>
  <c r="Q1395" i="30"/>
  <c r="P1395" i="30"/>
  <c r="H1395" i="30"/>
  <c r="F1395" i="30"/>
  <c r="R1394" i="30"/>
  <c r="Q1394" i="30"/>
  <c r="P1394" i="30"/>
  <c r="H1394" i="30"/>
  <c r="F1394" i="30"/>
  <c r="Q1393" i="30"/>
  <c r="P1393" i="30"/>
  <c r="R1393" i="30" s="1"/>
  <c r="H1393" i="30"/>
  <c r="F1393" i="30"/>
  <c r="Q1392" i="30"/>
  <c r="P1392" i="30"/>
  <c r="R1392" i="30" s="1"/>
  <c r="H1392" i="30"/>
  <c r="F1392" i="30"/>
  <c r="Q1391" i="30"/>
  <c r="P1391" i="30"/>
  <c r="R1391" i="30" s="1"/>
  <c r="H1391" i="30"/>
  <c r="F1391" i="30"/>
  <c r="Q1390" i="30"/>
  <c r="P1390" i="30"/>
  <c r="R1390" i="30" s="1"/>
  <c r="H1390" i="30"/>
  <c r="F1390" i="30"/>
  <c r="Q1389" i="30"/>
  <c r="P1389" i="30"/>
  <c r="R1389" i="30" s="1"/>
  <c r="H1389" i="30"/>
  <c r="F1389" i="30"/>
  <c r="Q1388" i="30"/>
  <c r="P1388" i="30"/>
  <c r="R1388" i="30" s="1"/>
  <c r="H1388" i="30"/>
  <c r="F1388" i="30"/>
  <c r="R1387" i="30"/>
  <c r="Q1387" i="30"/>
  <c r="P1387" i="30"/>
  <c r="H1387" i="30"/>
  <c r="F1387" i="30"/>
  <c r="R1386" i="30"/>
  <c r="Q1386" i="30"/>
  <c r="P1386" i="30"/>
  <c r="H1386" i="30"/>
  <c r="F1386" i="30"/>
  <c r="Q1385" i="30"/>
  <c r="P1385" i="30"/>
  <c r="R1385" i="30" s="1"/>
  <c r="H1385" i="30"/>
  <c r="F1385" i="30"/>
  <c r="Q1384" i="30"/>
  <c r="P1384" i="30"/>
  <c r="R1384" i="30" s="1"/>
  <c r="H1384" i="30"/>
  <c r="F1384" i="30"/>
  <c r="Q1383" i="30"/>
  <c r="P1383" i="30"/>
  <c r="R1383" i="30" s="1"/>
  <c r="H1383" i="30"/>
  <c r="F1383" i="30"/>
  <c r="R1382" i="30"/>
  <c r="Q1382" i="30"/>
  <c r="P1382" i="30"/>
  <c r="H1382" i="30"/>
  <c r="F1382" i="30"/>
  <c r="Q1381" i="30"/>
  <c r="P1381" i="30"/>
  <c r="R1381" i="30" s="1"/>
  <c r="H1381" i="30"/>
  <c r="F1381" i="30"/>
  <c r="R1380" i="30"/>
  <c r="Q1380" i="30"/>
  <c r="P1380" i="30"/>
  <c r="H1380" i="30"/>
  <c r="F1380" i="30"/>
  <c r="R1379" i="30"/>
  <c r="Q1379" i="30"/>
  <c r="P1379" i="30"/>
  <c r="H1379" i="30"/>
  <c r="F1379" i="30"/>
  <c r="R1378" i="30"/>
  <c r="Q1378" i="30"/>
  <c r="P1378" i="30"/>
  <c r="H1378" i="30"/>
  <c r="F1378" i="30"/>
  <c r="Q1377" i="30"/>
  <c r="P1377" i="30"/>
  <c r="R1377" i="30" s="1"/>
  <c r="H1377" i="30"/>
  <c r="F1377" i="30"/>
  <c r="Q1376" i="30"/>
  <c r="P1376" i="30"/>
  <c r="R1376" i="30" s="1"/>
  <c r="H1376" i="30"/>
  <c r="F1376" i="30"/>
  <c r="R1375" i="30"/>
  <c r="Q1375" i="30"/>
  <c r="P1375" i="30"/>
  <c r="H1375" i="30"/>
  <c r="F1375" i="30"/>
  <c r="Q1374" i="30"/>
  <c r="P1374" i="30"/>
  <c r="R1374" i="30" s="1"/>
  <c r="H1374" i="30"/>
  <c r="F1374" i="30"/>
  <c r="Q1373" i="30"/>
  <c r="P1373" i="30"/>
  <c r="R1373" i="30" s="1"/>
  <c r="H1373" i="30"/>
  <c r="F1373" i="30"/>
  <c r="Q1372" i="30"/>
  <c r="P1372" i="30"/>
  <c r="R1372" i="30" s="1"/>
  <c r="H1372" i="30"/>
  <c r="F1372" i="30"/>
  <c r="R1371" i="30"/>
  <c r="Q1371" i="30"/>
  <c r="P1371" i="30"/>
  <c r="H1371" i="30"/>
  <c r="F1371" i="30"/>
  <c r="R1370" i="30"/>
  <c r="Q1370" i="30"/>
  <c r="P1370" i="30"/>
  <c r="H1370" i="30"/>
  <c r="F1370" i="30"/>
  <c r="Q1369" i="30"/>
  <c r="P1369" i="30"/>
  <c r="R1369" i="30" s="1"/>
  <c r="H1369" i="30"/>
  <c r="F1369" i="30"/>
  <c r="Q1368" i="30"/>
  <c r="P1368" i="30"/>
  <c r="R1368" i="30" s="1"/>
  <c r="H1368" i="30"/>
  <c r="F1368" i="30"/>
  <c r="Q1367" i="30"/>
  <c r="P1367" i="30"/>
  <c r="R1367" i="30" s="1"/>
  <c r="H1367" i="30"/>
  <c r="F1367" i="30"/>
  <c r="Q1366" i="30"/>
  <c r="P1366" i="30"/>
  <c r="R1366" i="30" s="1"/>
  <c r="H1366" i="30"/>
  <c r="F1366" i="30"/>
  <c r="Q1365" i="30"/>
  <c r="P1365" i="30"/>
  <c r="R1365" i="30" s="1"/>
  <c r="H1365" i="30"/>
  <c r="F1365" i="30"/>
  <c r="Q1364" i="30"/>
  <c r="P1364" i="30"/>
  <c r="R1364" i="30" s="1"/>
  <c r="H1364" i="30"/>
  <c r="F1364" i="30"/>
  <c r="R1363" i="30"/>
  <c r="Q1363" i="30"/>
  <c r="P1363" i="30"/>
  <c r="H1363" i="30"/>
  <c r="F1363" i="30"/>
  <c r="R1362" i="30"/>
  <c r="Q1362" i="30"/>
  <c r="P1362" i="30"/>
  <c r="H1362" i="30"/>
  <c r="F1362" i="30"/>
  <c r="Q1361" i="30"/>
  <c r="P1361" i="30"/>
  <c r="R1361" i="30" s="1"/>
  <c r="H1361" i="30"/>
  <c r="F1361" i="30"/>
  <c r="Q1360" i="30"/>
  <c r="P1360" i="30"/>
  <c r="R1360" i="30" s="1"/>
  <c r="H1360" i="30"/>
  <c r="F1360" i="30"/>
  <c r="Q1359" i="30"/>
  <c r="P1359" i="30"/>
  <c r="R1359" i="30" s="1"/>
  <c r="H1359" i="30"/>
  <c r="F1359" i="30"/>
  <c r="R1358" i="30"/>
  <c r="Q1358" i="30"/>
  <c r="P1358" i="30"/>
  <c r="H1358" i="30"/>
  <c r="F1358" i="30"/>
  <c r="Q1357" i="30"/>
  <c r="P1357" i="30"/>
  <c r="R1357" i="30" s="1"/>
  <c r="H1357" i="30"/>
  <c r="F1357" i="30"/>
  <c r="Q1356" i="30"/>
  <c r="P1356" i="30"/>
  <c r="R1356" i="30" s="1"/>
  <c r="H1356" i="30"/>
  <c r="F1356" i="30"/>
  <c r="R1355" i="30"/>
  <c r="Q1355" i="30"/>
  <c r="P1355" i="30"/>
  <c r="H1355" i="30"/>
  <c r="F1355" i="30"/>
  <c r="R1354" i="30"/>
  <c r="Q1354" i="30"/>
  <c r="P1354" i="30"/>
  <c r="H1354" i="30"/>
  <c r="F1354" i="30"/>
  <c r="Q1353" i="30"/>
  <c r="P1353" i="30"/>
  <c r="R1353" i="30" s="1"/>
  <c r="H1353" i="30"/>
  <c r="F1353" i="30"/>
  <c r="Q1352" i="30"/>
  <c r="P1352" i="30"/>
  <c r="R1352" i="30" s="1"/>
  <c r="H1352" i="30"/>
  <c r="F1352" i="30"/>
  <c r="R1351" i="30"/>
  <c r="Q1351" i="30"/>
  <c r="P1351" i="30"/>
  <c r="H1351" i="30"/>
  <c r="F1351" i="30"/>
  <c r="R1350" i="30"/>
  <c r="Q1350" i="30"/>
  <c r="P1350" i="30"/>
  <c r="H1350" i="30"/>
  <c r="F1350" i="30"/>
  <c r="Q1349" i="30"/>
  <c r="P1349" i="30"/>
  <c r="R1349" i="30" s="1"/>
  <c r="H1349" i="30"/>
  <c r="F1349" i="30"/>
  <c r="R1348" i="30"/>
  <c r="Q1348" i="30"/>
  <c r="P1348" i="30"/>
  <c r="H1348" i="30"/>
  <c r="F1348" i="30"/>
  <c r="R1347" i="30"/>
  <c r="Q1347" i="30"/>
  <c r="P1347" i="30"/>
  <c r="H1347" i="30"/>
  <c r="F1347" i="30"/>
  <c r="R1346" i="30"/>
  <c r="Q1346" i="30"/>
  <c r="P1346" i="30"/>
  <c r="H1346" i="30"/>
  <c r="F1346" i="30"/>
  <c r="Q1345" i="30"/>
  <c r="P1345" i="30"/>
  <c r="R1345" i="30" s="1"/>
  <c r="H1345" i="30"/>
  <c r="F1345" i="30"/>
  <c r="Q1344" i="30"/>
  <c r="P1344" i="30"/>
  <c r="R1344" i="30" s="1"/>
  <c r="H1344" i="30"/>
  <c r="F1344" i="30"/>
  <c r="R1343" i="30"/>
  <c r="Q1343" i="30"/>
  <c r="P1343" i="30"/>
  <c r="H1343" i="30"/>
  <c r="F1343" i="30"/>
  <c r="Q1342" i="30"/>
  <c r="P1342" i="30"/>
  <c r="R1342" i="30" s="1"/>
  <c r="H1342" i="30"/>
  <c r="F1342" i="30"/>
  <c r="R1341" i="30"/>
  <c r="Q1341" i="30"/>
  <c r="P1341" i="30"/>
  <c r="H1341" i="30"/>
  <c r="F1341" i="30"/>
  <c r="R1340" i="30"/>
  <c r="Q1340" i="30"/>
  <c r="P1340" i="30"/>
  <c r="H1340" i="30"/>
  <c r="F1340" i="30"/>
  <c r="R1339" i="30"/>
  <c r="Q1339" i="30"/>
  <c r="P1339" i="30"/>
  <c r="H1339" i="30"/>
  <c r="F1339" i="30"/>
  <c r="R1338" i="30"/>
  <c r="Q1338" i="30"/>
  <c r="P1338" i="30"/>
  <c r="H1338" i="30"/>
  <c r="F1338" i="30"/>
  <c r="Q1337" i="30"/>
  <c r="P1337" i="30"/>
  <c r="R1337" i="30" s="1"/>
  <c r="H1337" i="30"/>
  <c r="F1337" i="30"/>
  <c r="R1336" i="30"/>
  <c r="Q1336" i="30"/>
  <c r="P1336" i="30"/>
  <c r="H1336" i="30"/>
  <c r="F1336" i="30"/>
  <c r="Q1335" i="30"/>
  <c r="P1335" i="30"/>
  <c r="R1335" i="30" s="1"/>
  <c r="H1335" i="30"/>
  <c r="F1335" i="30"/>
  <c r="Q1334" i="30"/>
  <c r="P1334" i="30"/>
  <c r="R1334" i="30" s="1"/>
  <c r="H1334" i="30"/>
  <c r="F1334" i="30"/>
  <c r="R1333" i="30"/>
  <c r="Q1333" i="30"/>
  <c r="P1333" i="30"/>
  <c r="H1333" i="30"/>
  <c r="F1333" i="30"/>
  <c r="Q1332" i="30"/>
  <c r="P1332" i="30"/>
  <c r="R1332" i="30" s="1"/>
  <c r="H1332" i="30"/>
  <c r="F1332" i="30"/>
  <c r="R1331" i="30"/>
  <c r="Q1331" i="30"/>
  <c r="P1331" i="30"/>
  <c r="H1331" i="30"/>
  <c r="F1331" i="30"/>
  <c r="R1330" i="30"/>
  <c r="Q1330" i="30"/>
  <c r="P1330" i="30"/>
  <c r="H1330" i="30"/>
  <c r="F1330" i="30"/>
  <c r="Q1329" i="30"/>
  <c r="P1329" i="30"/>
  <c r="R1329" i="30" s="1"/>
  <c r="H1329" i="30"/>
  <c r="F1329" i="30"/>
  <c r="Q1328" i="30"/>
  <c r="P1328" i="30"/>
  <c r="R1328" i="30" s="1"/>
  <c r="H1328" i="30"/>
  <c r="F1328" i="30"/>
  <c r="Q1327" i="30"/>
  <c r="P1327" i="30"/>
  <c r="R1327" i="30" s="1"/>
  <c r="H1327" i="30"/>
  <c r="F1327" i="30"/>
  <c r="R1326" i="30"/>
  <c r="Q1326" i="30"/>
  <c r="P1326" i="30"/>
  <c r="H1326" i="30"/>
  <c r="F1326" i="30"/>
  <c r="Q1325" i="30"/>
  <c r="P1325" i="30"/>
  <c r="R1325" i="30" s="1"/>
  <c r="H1325" i="30"/>
  <c r="F1325" i="30"/>
  <c r="Q1324" i="30"/>
  <c r="P1324" i="30"/>
  <c r="R1324" i="30" s="1"/>
  <c r="H1324" i="30"/>
  <c r="F1324" i="30"/>
  <c r="R1323" i="30"/>
  <c r="Q1323" i="30"/>
  <c r="P1323" i="30"/>
  <c r="H1323" i="30"/>
  <c r="F1323" i="30"/>
  <c r="R1322" i="30"/>
  <c r="Q1322" i="30"/>
  <c r="P1322" i="30"/>
  <c r="H1322" i="30"/>
  <c r="F1322" i="30"/>
  <c r="Q1321" i="30"/>
  <c r="P1321" i="30"/>
  <c r="R1321" i="30" s="1"/>
  <c r="H1321" i="30"/>
  <c r="F1321" i="30"/>
  <c r="R1320" i="30"/>
  <c r="Q1320" i="30"/>
  <c r="P1320" i="30"/>
  <c r="H1320" i="30"/>
  <c r="F1320" i="30"/>
  <c r="Q1319" i="30"/>
  <c r="P1319" i="30"/>
  <c r="R1319" i="30" s="1"/>
  <c r="H1319" i="30"/>
  <c r="F1319" i="30"/>
  <c r="R1318" i="30"/>
  <c r="Q1318" i="30"/>
  <c r="P1318" i="30"/>
  <c r="H1318" i="30"/>
  <c r="F1318" i="30"/>
  <c r="Q1317" i="30"/>
  <c r="P1317" i="30"/>
  <c r="R1317" i="30" s="1"/>
  <c r="H1317" i="30"/>
  <c r="F1317" i="30"/>
  <c r="Q1316" i="30"/>
  <c r="P1316" i="30"/>
  <c r="R1316" i="30" s="1"/>
  <c r="H1316" i="30"/>
  <c r="F1316" i="30"/>
  <c r="R1315" i="30"/>
  <c r="Q1315" i="30"/>
  <c r="P1315" i="30"/>
  <c r="H1315" i="30"/>
  <c r="F1315" i="30"/>
  <c r="Q1314" i="30"/>
  <c r="P1314" i="30"/>
  <c r="R1314" i="30" s="1"/>
  <c r="H1314" i="30"/>
  <c r="F1314" i="30"/>
  <c r="R1313" i="30"/>
  <c r="Q1313" i="30"/>
  <c r="P1313" i="30"/>
  <c r="H1313" i="30"/>
  <c r="F1313" i="30"/>
  <c r="Q1312" i="30"/>
  <c r="P1312" i="30"/>
  <c r="R1312" i="30" s="1"/>
  <c r="H1312" i="30"/>
  <c r="F1312" i="30"/>
  <c r="Q1311" i="30"/>
  <c r="P1311" i="30"/>
  <c r="R1311" i="30" s="1"/>
  <c r="H1311" i="30"/>
  <c r="F1311" i="30"/>
  <c r="R1310" i="30"/>
  <c r="Q1310" i="30"/>
  <c r="P1310" i="30"/>
  <c r="H1310" i="30"/>
  <c r="F1310" i="30"/>
  <c r="Q1309" i="30"/>
  <c r="P1309" i="30"/>
  <c r="R1309" i="30" s="1"/>
  <c r="H1309" i="30"/>
  <c r="F1309" i="30"/>
  <c r="R1308" i="30"/>
  <c r="Q1308" i="30"/>
  <c r="P1308" i="30"/>
  <c r="H1308" i="30"/>
  <c r="F1308" i="30"/>
  <c r="R1307" i="30"/>
  <c r="Q1307" i="30"/>
  <c r="P1307" i="30"/>
  <c r="H1307" i="30"/>
  <c r="F1307" i="30"/>
  <c r="R1306" i="30"/>
  <c r="Q1306" i="30"/>
  <c r="P1306" i="30"/>
  <c r="H1306" i="30"/>
  <c r="F1306" i="30"/>
  <c r="R1305" i="30"/>
  <c r="Q1305" i="30"/>
  <c r="P1305" i="30"/>
  <c r="H1305" i="30"/>
  <c r="F1305" i="30"/>
  <c r="R1304" i="30"/>
  <c r="Q1304" i="30"/>
  <c r="P1304" i="30"/>
  <c r="H1304" i="30"/>
  <c r="F1304" i="30"/>
  <c r="Q1303" i="30"/>
  <c r="P1303" i="30"/>
  <c r="R1303" i="30" s="1"/>
  <c r="H1303" i="30"/>
  <c r="F1303" i="30"/>
  <c r="R1302" i="30"/>
  <c r="Q1302" i="30"/>
  <c r="P1302" i="30"/>
  <c r="H1302" i="30"/>
  <c r="F1302" i="30"/>
  <c r="Q1301" i="30"/>
  <c r="P1301" i="30"/>
  <c r="R1301" i="30" s="1"/>
  <c r="H1301" i="30"/>
  <c r="F1301" i="30"/>
  <c r="Q1300" i="30"/>
  <c r="P1300" i="30"/>
  <c r="R1300" i="30" s="1"/>
  <c r="H1300" i="30"/>
  <c r="F1300" i="30"/>
  <c r="Q1299" i="30"/>
  <c r="P1299" i="30"/>
  <c r="R1299" i="30" s="1"/>
  <c r="H1299" i="30"/>
  <c r="F1299" i="30"/>
  <c r="Q1298" i="30"/>
  <c r="P1298" i="30"/>
  <c r="R1298" i="30" s="1"/>
  <c r="H1298" i="30"/>
  <c r="F1298" i="30"/>
  <c r="R1297" i="30"/>
  <c r="Q1297" i="30"/>
  <c r="P1297" i="30"/>
  <c r="H1297" i="30"/>
  <c r="F1297" i="30"/>
  <c r="Q1296" i="30"/>
  <c r="P1296" i="30"/>
  <c r="R1296" i="30" s="1"/>
  <c r="H1296" i="30"/>
  <c r="F1296" i="30"/>
  <c r="Q1295" i="30"/>
  <c r="P1295" i="30"/>
  <c r="R1295" i="30" s="1"/>
  <c r="H1295" i="30"/>
  <c r="F1295" i="30"/>
  <c r="R1294" i="30"/>
  <c r="Q1294" i="30"/>
  <c r="P1294" i="30"/>
  <c r="H1294" i="30"/>
  <c r="F1294" i="30"/>
  <c r="Q1293" i="30"/>
  <c r="P1293" i="30"/>
  <c r="R1293" i="30" s="1"/>
  <c r="H1293" i="30"/>
  <c r="F1293" i="30"/>
  <c r="R1292" i="30"/>
  <c r="Q1292" i="30"/>
  <c r="P1292" i="30"/>
  <c r="H1292" i="30"/>
  <c r="F1292" i="30"/>
  <c r="R1291" i="30"/>
  <c r="Q1291" i="30"/>
  <c r="P1291" i="30"/>
  <c r="H1291" i="30"/>
  <c r="F1291" i="30"/>
  <c r="R1290" i="30"/>
  <c r="Q1290" i="30"/>
  <c r="P1290" i="30"/>
  <c r="H1290" i="30"/>
  <c r="F1290" i="30"/>
  <c r="R1289" i="30"/>
  <c r="Q1289" i="30"/>
  <c r="P1289" i="30"/>
  <c r="H1289" i="30"/>
  <c r="F1289" i="30"/>
  <c r="R1288" i="30"/>
  <c r="Q1288" i="30"/>
  <c r="P1288" i="30"/>
  <c r="H1288" i="30"/>
  <c r="F1288" i="30"/>
  <c r="Q1287" i="30"/>
  <c r="P1287" i="30"/>
  <c r="R1287" i="30" s="1"/>
  <c r="H1287" i="30"/>
  <c r="F1287" i="30"/>
  <c r="R1286" i="30"/>
  <c r="Q1286" i="30"/>
  <c r="P1286" i="30"/>
  <c r="H1286" i="30"/>
  <c r="F1286" i="30"/>
  <c r="Q1285" i="30"/>
  <c r="P1285" i="30"/>
  <c r="R1285" i="30" s="1"/>
  <c r="H1285" i="30"/>
  <c r="F1285" i="30"/>
  <c r="Q1284" i="30"/>
  <c r="P1284" i="30"/>
  <c r="R1284" i="30" s="1"/>
  <c r="H1284" i="30"/>
  <c r="F1284" i="30"/>
  <c r="Q1283" i="30"/>
  <c r="P1283" i="30"/>
  <c r="R1283" i="30" s="1"/>
  <c r="H1283" i="30"/>
  <c r="F1283" i="30"/>
  <c r="Q1282" i="30"/>
  <c r="P1282" i="30"/>
  <c r="R1282" i="30" s="1"/>
  <c r="H1282" i="30"/>
  <c r="F1282" i="30"/>
  <c r="R1281" i="30"/>
  <c r="Q1281" i="30"/>
  <c r="P1281" i="30"/>
  <c r="H1281" i="30"/>
  <c r="F1281" i="30"/>
  <c r="Q1280" i="30"/>
  <c r="P1280" i="30"/>
  <c r="R1280" i="30" s="1"/>
  <c r="H1280" i="30"/>
  <c r="F1280" i="30"/>
  <c r="Q1279" i="30"/>
  <c r="P1279" i="30"/>
  <c r="R1279" i="30" s="1"/>
  <c r="H1279" i="30"/>
  <c r="F1279" i="30"/>
  <c r="R1278" i="30"/>
  <c r="Q1278" i="30"/>
  <c r="P1278" i="30"/>
  <c r="H1278" i="30"/>
  <c r="F1278" i="30"/>
  <c r="Q1277" i="30"/>
  <c r="P1277" i="30"/>
  <c r="R1277" i="30" s="1"/>
  <c r="H1277" i="30"/>
  <c r="F1277" i="30"/>
  <c r="R1276" i="30"/>
  <c r="Q1276" i="30"/>
  <c r="P1276" i="30"/>
  <c r="H1276" i="30"/>
  <c r="F1276" i="30"/>
  <c r="R1275" i="30"/>
  <c r="Q1275" i="30"/>
  <c r="P1275" i="30"/>
  <c r="H1275" i="30"/>
  <c r="F1275" i="30"/>
  <c r="R1274" i="30"/>
  <c r="Q1274" i="30"/>
  <c r="P1274" i="30"/>
  <c r="H1274" i="30"/>
  <c r="F1274" i="30"/>
  <c r="R1273" i="30"/>
  <c r="Q1273" i="30"/>
  <c r="P1273" i="30"/>
  <c r="H1273" i="30"/>
  <c r="F1273" i="30"/>
  <c r="R1272" i="30"/>
  <c r="Q1272" i="30"/>
  <c r="P1272" i="30"/>
  <c r="H1272" i="30"/>
  <c r="F1272" i="30"/>
  <c r="Q1271" i="30"/>
  <c r="P1271" i="30"/>
  <c r="R1271" i="30" s="1"/>
  <c r="H1271" i="30"/>
  <c r="F1271" i="30"/>
  <c r="R1270" i="30"/>
  <c r="Q1270" i="30"/>
  <c r="P1270" i="30"/>
  <c r="H1270" i="30"/>
  <c r="F1270" i="30"/>
  <c r="Q1269" i="30"/>
  <c r="P1269" i="30"/>
  <c r="R1269" i="30" s="1"/>
  <c r="H1269" i="30"/>
  <c r="F1269" i="30"/>
  <c r="Q1268" i="30"/>
  <c r="P1268" i="30"/>
  <c r="R1268" i="30" s="1"/>
  <c r="H1268" i="30"/>
  <c r="F1268" i="30"/>
  <c r="Q1267" i="30"/>
  <c r="P1267" i="30"/>
  <c r="R1267" i="30" s="1"/>
  <c r="H1267" i="30"/>
  <c r="F1267" i="30"/>
  <c r="Q1266" i="30"/>
  <c r="P1266" i="30"/>
  <c r="R1266" i="30" s="1"/>
  <c r="H1266" i="30"/>
  <c r="F1266" i="30"/>
  <c r="R1265" i="30"/>
  <c r="Q1265" i="30"/>
  <c r="P1265" i="30"/>
  <c r="H1265" i="30"/>
  <c r="F1265" i="30"/>
  <c r="Q1264" i="30"/>
  <c r="P1264" i="30"/>
  <c r="R1264" i="30" s="1"/>
  <c r="H1264" i="30"/>
  <c r="F1264" i="30"/>
  <c r="Q1263" i="30"/>
  <c r="P1263" i="30"/>
  <c r="R1263" i="30" s="1"/>
  <c r="H1263" i="30"/>
  <c r="F1263" i="30"/>
  <c r="R1262" i="30"/>
  <c r="Q1262" i="30"/>
  <c r="P1262" i="30"/>
  <c r="H1262" i="30"/>
  <c r="F1262" i="30"/>
  <c r="Q1261" i="30"/>
  <c r="P1261" i="30"/>
  <c r="R1261" i="30" s="1"/>
  <c r="H1261" i="30"/>
  <c r="F1261" i="30"/>
  <c r="R1260" i="30"/>
  <c r="Q1260" i="30"/>
  <c r="P1260" i="30"/>
  <c r="H1260" i="30"/>
  <c r="F1260" i="30"/>
  <c r="R1259" i="30"/>
  <c r="Q1259" i="30"/>
  <c r="P1259" i="30"/>
  <c r="H1259" i="30"/>
  <c r="F1259" i="30"/>
  <c r="R1258" i="30"/>
  <c r="Q1258" i="30"/>
  <c r="P1258" i="30"/>
  <c r="H1258" i="30"/>
  <c r="F1258" i="30"/>
  <c r="R1257" i="30"/>
  <c r="Q1257" i="30"/>
  <c r="P1257" i="30"/>
  <c r="H1257" i="30"/>
  <c r="F1257" i="30"/>
  <c r="R1256" i="30"/>
  <c r="Q1256" i="30"/>
  <c r="P1256" i="30"/>
  <c r="H1256" i="30"/>
  <c r="F1256" i="30"/>
  <c r="Q1255" i="30"/>
  <c r="P1255" i="30"/>
  <c r="R1255" i="30" s="1"/>
  <c r="H1255" i="30"/>
  <c r="F1255" i="30"/>
  <c r="R1254" i="30"/>
  <c r="Q1254" i="30"/>
  <c r="P1254" i="30"/>
  <c r="H1254" i="30"/>
  <c r="F1254" i="30"/>
  <c r="Q1253" i="30"/>
  <c r="P1253" i="30"/>
  <c r="R1253" i="30" s="1"/>
  <c r="H1253" i="30"/>
  <c r="F1253" i="30"/>
  <c r="Q1252" i="30"/>
  <c r="P1252" i="30"/>
  <c r="R1252" i="30" s="1"/>
  <c r="H1252" i="30"/>
  <c r="F1252" i="30"/>
  <c r="Q1251" i="30"/>
  <c r="P1251" i="30"/>
  <c r="R1251" i="30" s="1"/>
  <c r="H1251" i="30"/>
  <c r="F1251" i="30"/>
  <c r="Q1250" i="30"/>
  <c r="P1250" i="30"/>
  <c r="R1250" i="30" s="1"/>
  <c r="H1250" i="30"/>
  <c r="F1250" i="30"/>
  <c r="R1249" i="30"/>
  <c r="Q1249" i="30"/>
  <c r="P1249" i="30"/>
  <c r="H1249" i="30"/>
  <c r="F1249" i="30"/>
  <c r="Q1248" i="30"/>
  <c r="P1248" i="30"/>
  <c r="R1248" i="30" s="1"/>
  <c r="H1248" i="30"/>
  <c r="F1248" i="30"/>
  <c r="Q1247" i="30"/>
  <c r="P1247" i="30"/>
  <c r="R1247" i="30" s="1"/>
  <c r="H1247" i="30"/>
  <c r="F1247" i="30"/>
  <c r="R1246" i="30"/>
  <c r="Q1246" i="30"/>
  <c r="P1246" i="30"/>
  <c r="H1246" i="30"/>
  <c r="F1246" i="30"/>
  <c r="R1245" i="30"/>
  <c r="Q1245" i="30"/>
  <c r="P1245" i="30"/>
  <c r="H1245" i="30"/>
  <c r="F1245" i="30"/>
  <c r="R1244" i="30"/>
  <c r="Q1244" i="30"/>
  <c r="P1244" i="30"/>
  <c r="H1244" i="30"/>
  <c r="F1244" i="30"/>
  <c r="R1243" i="30"/>
  <c r="Q1243" i="30"/>
  <c r="P1243" i="30"/>
  <c r="H1243" i="30"/>
  <c r="F1243" i="30"/>
  <c r="R1242" i="30"/>
  <c r="Q1242" i="30"/>
  <c r="P1242" i="30"/>
  <c r="H1242" i="30"/>
  <c r="F1242" i="30"/>
  <c r="R1241" i="30"/>
  <c r="Q1241" i="30"/>
  <c r="P1241" i="30"/>
  <c r="H1241" i="30"/>
  <c r="F1241" i="30"/>
  <c r="R1240" i="30"/>
  <c r="Q1240" i="30"/>
  <c r="P1240" i="30"/>
  <c r="H1240" i="30"/>
  <c r="F1240" i="30"/>
  <c r="Q1239" i="30"/>
  <c r="P1239" i="30"/>
  <c r="R1239" i="30" s="1"/>
  <c r="H1239" i="30"/>
  <c r="F1239" i="30"/>
  <c r="R1238" i="30"/>
  <c r="Q1238" i="30"/>
  <c r="P1238" i="30"/>
  <c r="H1238" i="30"/>
  <c r="F1238" i="30"/>
  <c r="Q1237" i="30"/>
  <c r="P1237" i="30"/>
  <c r="R1237" i="30" s="1"/>
  <c r="H1237" i="30"/>
  <c r="F1237" i="30"/>
  <c r="Q1236" i="30"/>
  <c r="P1236" i="30"/>
  <c r="R1236" i="30" s="1"/>
  <c r="H1236" i="30"/>
  <c r="F1236" i="30"/>
  <c r="Q1235" i="30"/>
  <c r="P1235" i="30"/>
  <c r="R1235" i="30" s="1"/>
  <c r="H1235" i="30"/>
  <c r="F1235" i="30"/>
  <c r="Q1234" i="30"/>
  <c r="P1234" i="30"/>
  <c r="R1234" i="30" s="1"/>
  <c r="H1234" i="30"/>
  <c r="F1234" i="30"/>
  <c r="R1233" i="30"/>
  <c r="Q1233" i="30"/>
  <c r="P1233" i="30"/>
  <c r="H1233" i="30"/>
  <c r="F1233" i="30"/>
  <c r="Q1232" i="30"/>
  <c r="P1232" i="30"/>
  <c r="R1232" i="30" s="1"/>
  <c r="H1232" i="30"/>
  <c r="F1232" i="30"/>
  <c r="Q1231" i="30"/>
  <c r="P1231" i="30"/>
  <c r="R1231" i="30" s="1"/>
  <c r="H1231" i="30"/>
  <c r="F1231" i="30"/>
  <c r="R1230" i="30"/>
  <c r="Q1230" i="30"/>
  <c r="P1230" i="30"/>
  <c r="H1230" i="30"/>
  <c r="F1230" i="30"/>
  <c r="R1229" i="30"/>
  <c r="Q1229" i="30"/>
  <c r="P1229" i="30"/>
  <c r="H1229" i="30"/>
  <c r="F1229" i="30"/>
  <c r="R1228" i="30"/>
  <c r="Q1228" i="30"/>
  <c r="P1228" i="30"/>
  <c r="H1228" i="30"/>
  <c r="F1228" i="30"/>
  <c r="R1227" i="30"/>
  <c r="Q1227" i="30"/>
  <c r="P1227" i="30"/>
  <c r="H1227" i="30"/>
  <c r="F1227" i="30"/>
  <c r="R1226" i="30"/>
  <c r="Q1226" i="30"/>
  <c r="P1226" i="30"/>
  <c r="H1226" i="30"/>
  <c r="F1226" i="30"/>
  <c r="R1225" i="30"/>
  <c r="Q1225" i="30"/>
  <c r="P1225" i="30"/>
  <c r="H1225" i="30"/>
  <c r="F1225" i="30"/>
  <c r="R1224" i="30"/>
  <c r="Q1224" i="30"/>
  <c r="P1224" i="30"/>
  <c r="H1224" i="30"/>
  <c r="F1224" i="30"/>
  <c r="Q1223" i="30"/>
  <c r="P1223" i="30"/>
  <c r="R1223" i="30" s="1"/>
  <c r="H1223" i="30"/>
  <c r="F1223" i="30"/>
  <c r="R1222" i="30"/>
  <c r="Q1222" i="30"/>
  <c r="P1222" i="30"/>
  <c r="H1222" i="30"/>
  <c r="F1222" i="30"/>
  <c r="Q1221" i="30"/>
  <c r="P1221" i="30"/>
  <c r="R1221" i="30" s="1"/>
  <c r="H1221" i="30"/>
  <c r="F1221" i="30"/>
  <c r="Q1220" i="30"/>
  <c r="P1220" i="30"/>
  <c r="R1220" i="30" s="1"/>
  <c r="H1220" i="30"/>
  <c r="F1220" i="30"/>
  <c r="Q1219" i="30"/>
  <c r="P1219" i="30"/>
  <c r="R1219" i="30" s="1"/>
  <c r="H1219" i="30"/>
  <c r="F1219" i="30"/>
  <c r="Q1218" i="30"/>
  <c r="P1218" i="30"/>
  <c r="R1218" i="30" s="1"/>
  <c r="H1218" i="30"/>
  <c r="F1218" i="30"/>
  <c r="R1217" i="30"/>
  <c r="Q1217" i="30"/>
  <c r="P1217" i="30"/>
  <c r="H1217" i="30"/>
  <c r="F1217" i="30"/>
  <c r="Q1216" i="30"/>
  <c r="P1216" i="30"/>
  <c r="R1216" i="30" s="1"/>
  <c r="H1216" i="30"/>
  <c r="F1216" i="30"/>
  <c r="Q1215" i="30"/>
  <c r="P1215" i="30"/>
  <c r="R1215" i="30" s="1"/>
  <c r="H1215" i="30"/>
  <c r="F1215" i="30"/>
  <c r="R1214" i="30"/>
  <c r="Q1214" i="30"/>
  <c r="P1214" i="30"/>
  <c r="H1214" i="30"/>
  <c r="F1214" i="30"/>
  <c r="R1213" i="30"/>
  <c r="Q1213" i="30"/>
  <c r="P1213" i="30"/>
  <c r="H1213" i="30"/>
  <c r="F1213" i="30"/>
  <c r="R1212" i="30"/>
  <c r="Q1212" i="30"/>
  <c r="P1212" i="30"/>
  <c r="H1212" i="30"/>
  <c r="F1212" i="30"/>
  <c r="R1211" i="30"/>
  <c r="Q1211" i="30"/>
  <c r="P1211" i="30"/>
  <c r="H1211" i="30"/>
  <c r="F1211" i="30"/>
  <c r="R1210" i="30"/>
  <c r="Q1210" i="30"/>
  <c r="P1210" i="30"/>
  <c r="H1210" i="30"/>
  <c r="F1210" i="30"/>
  <c r="R1209" i="30"/>
  <c r="Q1209" i="30"/>
  <c r="P1209" i="30"/>
  <c r="H1209" i="30"/>
  <c r="F1209" i="30"/>
  <c r="R1208" i="30"/>
  <c r="Q1208" i="30"/>
  <c r="P1208" i="30"/>
  <c r="H1208" i="30"/>
  <c r="F1208" i="30"/>
  <c r="Q1207" i="30"/>
  <c r="P1207" i="30"/>
  <c r="R1207" i="30" s="1"/>
  <c r="H1207" i="30"/>
  <c r="F1207" i="30"/>
  <c r="R1206" i="30"/>
  <c r="Q1206" i="30"/>
  <c r="P1206" i="30"/>
  <c r="H1206" i="30"/>
  <c r="F1206" i="30"/>
  <c r="Q1205" i="30"/>
  <c r="P1205" i="30"/>
  <c r="R1205" i="30" s="1"/>
  <c r="H1205" i="30"/>
  <c r="F1205" i="30"/>
  <c r="Q1204" i="30"/>
  <c r="P1204" i="30"/>
  <c r="R1204" i="30" s="1"/>
  <c r="H1204" i="30"/>
  <c r="F1204" i="30"/>
  <c r="Q1203" i="30"/>
  <c r="P1203" i="30"/>
  <c r="R1203" i="30" s="1"/>
  <c r="H1203" i="30"/>
  <c r="F1203" i="30"/>
  <c r="Q1202" i="30"/>
  <c r="P1202" i="30"/>
  <c r="R1202" i="30" s="1"/>
  <c r="H1202" i="30"/>
  <c r="F1202" i="30"/>
  <c r="R1201" i="30"/>
  <c r="Q1201" i="30"/>
  <c r="P1201" i="30"/>
  <c r="H1201" i="30"/>
  <c r="F1201" i="30"/>
  <c r="Q1200" i="30"/>
  <c r="P1200" i="30"/>
  <c r="R1200" i="30" s="1"/>
  <c r="H1200" i="30"/>
  <c r="F1200" i="30"/>
  <c r="Q1199" i="30"/>
  <c r="P1199" i="30"/>
  <c r="R1199" i="30" s="1"/>
  <c r="H1199" i="30"/>
  <c r="F1199" i="30"/>
  <c r="R1198" i="30"/>
  <c r="Q1198" i="30"/>
  <c r="P1198" i="30"/>
  <c r="H1198" i="30"/>
  <c r="F1198" i="30"/>
  <c r="R1197" i="30"/>
  <c r="Q1197" i="30"/>
  <c r="P1197" i="30"/>
  <c r="H1197" i="30"/>
  <c r="F1197" i="30"/>
  <c r="R1196" i="30"/>
  <c r="Q1196" i="30"/>
  <c r="P1196" i="30"/>
  <c r="H1196" i="30"/>
  <c r="F1196" i="30"/>
  <c r="R1195" i="30"/>
  <c r="Q1195" i="30"/>
  <c r="P1195" i="30"/>
  <c r="H1195" i="30"/>
  <c r="F1195" i="30"/>
  <c r="R1194" i="30"/>
  <c r="Q1194" i="30"/>
  <c r="P1194" i="30"/>
  <c r="H1194" i="30"/>
  <c r="F1194" i="30"/>
  <c r="R1193" i="30"/>
  <c r="Q1193" i="30"/>
  <c r="P1193" i="30"/>
  <c r="H1193" i="30"/>
  <c r="F1193" i="30"/>
  <c r="R1192" i="30"/>
  <c r="Q1192" i="30"/>
  <c r="P1192" i="30"/>
  <c r="H1192" i="30"/>
  <c r="F1192" i="30"/>
  <c r="Q1191" i="30"/>
  <c r="P1191" i="30"/>
  <c r="R1191" i="30" s="1"/>
  <c r="H1191" i="30"/>
  <c r="F1191" i="30"/>
  <c r="R1190" i="30"/>
  <c r="Q1190" i="30"/>
  <c r="P1190" i="30"/>
  <c r="H1190" i="30"/>
  <c r="F1190" i="30"/>
  <c r="Q1189" i="30"/>
  <c r="P1189" i="30"/>
  <c r="R1189" i="30" s="1"/>
  <c r="H1189" i="30"/>
  <c r="F1189" i="30"/>
  <c r="Q1188" i="30"/>
  <c r="P1188" i="30"/>
  <c r="R1188" i="30" s="1"/>
  <c r="H1188" i="30"/>
  <c r="F1188" i="30"/>
  <c r="Q1187" i="30"/>
  <c r="P1187" i="30"/>
  <c r="R1187" i="30" s="1"/>
  <c r="H1187" i="30"/>
  <c r="F1187" i="30"/>
  <c r="Q1186" i="30"/>
  <c r="P1186" i="30"/>
  <c r="R1186" i="30" s="1"/>
  <c r="H1186" i="30"/>
  <c r="F1186" i="30"/>
  <c r="R1185" i="30"/>
  <c r="Q1185" i="30"/>
  <c r="P1185" i="30"/>
  <c r="H1185" i="30"/>
  <c r="F1185" i="30"/>
  <c r="Q1184" i="30"/>
  <c r="P1184" i="30"/>
  <c r="R1184" i="30" s="1"/>
  <c r="H1184" i="30"/>
  <c r="F1184" i="30"/>
  <c r="Q1183" i="30"/>
  <c r="P1183" i="30"/>
  <c r="R1183" i="30" s="1"/>
  <c r="H1183" i="30"/>
  <c r="F1183" i="30"/>
  <c r="R1182" i="30"/>
  <c r="Q1182" i="30"/>
  <c r="P1182" i="30"/>
  <c r="H1182" i="30"/>
  <c r="F1182" i="30"/>
  <c r="R1181" i="30"/>
  <c r="Q1181" i="30"/>
  <c r="P1181" i="30"/>
  <c r="H1181" i="30"/>
  <c r="F1181" i="30"/>
  <c r="R1180" i="30"/>
  <c r="Q1180" i="30"/>
  <c r="P1180" i="30"/>
  <c r="H1180" i="30"/>
  <c r="F1180" i="30"/>
  <c r="R1179" i="30"/>
  <c r="Q1179" i="30"/>
  <c r="P1179" i="30"/>
  <c r="H1179" i="30"/>
  <c r="F1179" i="30"/>
  <c r="R1178" i="30"/>
  <c r="Q1178" i="30"/>
  <c r="P1178" i="30"/>
  <c r="H1178" i="30"/>
  <c r="F1178" i="30"/>
  <c r="R1177" i="30"/>
  <c r="Q1177" i="30"/>
  <c r="P1177" i="30"/>
  <c r="H1177" i="30"/>
  <c r="F1177" i="30"/>
  <c r="R1176" i="30"/>
  <c r="Q1176" i="30"/>
  <c r="P1176" i="30"/>
  <c r="H1176" i="30"/>
  <c r="F1176" i="30"/>
  <c r="Q1175" i="30"/>
  <c r="P1175" i="30"/>
  <c r="R1175" i="30" s="1"/>
  <c r="H1175" i="30"/>
  <c r="F1175" i="30"/>
  <c r="R1174" i="30"/>
  <c r="Q1174" i="30"/>
  <c r="P1174" i="30"/>
  <c r="H1174" i="30"/>
  <c r="F1174" i="30"/>
  <c r="Q1173" i="30"/>
  <c r="P1173" i="30"/>
  <c r="R1173" i="30" s="1"/>
  <c r="H1173" i="30"/>
  <c r="F1173" i="30"/>
  <c r="Q1172" i="30"/>
  <c r="P1172" i="30"/>
  <c r="R1172" i="30" s="1"/>
  <c r="H1172" i="30"/>
  <c r="F1172" i="30"/>
  <c r="Q1171" i="30"/>
  <c r="P1171" i="30"/>
  <c r="R1171" i="30" s="1"/>
  <c r="H1171" i="30"/>
  <c r="F1171" i="30"/>
  <c r="Q1170" i="30"/>
  <c r="P1170" i="30"/>
  <c r="R1170" i="30" s="1"/>
  <c r="H1170" i="30"/>
  <c r="F1170" i="30"/>
  <c r="R1169" i="30"/>
  <c r="Q1169" i="30"/>
  <c r="P1169" i="30"/>
  <c r="H1169" i="30"/>
  <c r="F1169" i="30"/>
  <c r="Q1168" i="30"/>
  <c r="P1168" i="30"/>
  <c r="R1168" i="30" s="1"/>
  <c r="H1168" i="30"/>
  <c r="F1168" i="30"/>
  <c r="Q1167" i="30"/>
  <c r="P1167" i="30"/>
  <c r="R1167" i="30" s="1"/>
  <c r="H1167" i="30"/>
  <c r="F1167" i="30"/>
  <c r="R1166" i="30"/>
  <c r="Q1166" i="30"/>
  <c r="P1166" i="30"/>
  <c r="H1166" i="30"/>
  <c r="F1166" i="30"/>
  <c r="R1165" i="30"/>
  <c r="Q1165" i="30"/>
  <c r="P1165" i="30"/>
  <c r="H1165" i="30"/>
  <c r="F1165" i="30"/>
  <c r="R1164" i="30"/>
  <c r="Q1164" i="30"/>
  <c r="P1164" i="30"/>
  <c r="H1164" i="30"/>
  <c r="F1164" i="30"/>
  <c r="R1163" i="30"/>
  <c r="Q1163" i="30"/>
  <c r="P1163" i="30"/>
  <c r="H1163" i="30"/>
  <c r="F1163" i="30"/>
  <c r="R1162" i="30"/>
  <c r="Q1162" i="30"/>
  <c r="P1162" i="30"/>
  <c r="H1162" i="30"/>
  <c r="F1162" i="30"/>
  <c r="R1161" i="30"/>
  <c r="Q1161" i="30"/>
  <c r="P1161" i="30"/>
  <c r="H1161" i="30"/>
  <c r="F1161" i="30"/>
  <c r="R1160" i="30"/>
  <c r="Q1160" i="30"/>
  <c r="P1160" i="30"/>
  <c r="H1160" i="30"/>
  <c r="F1160" i="30"/>
  <c r="Q1159" i="30"/>
  <c r="P1159" i="30"/>
  <c r="R1159" i="30" s="1"/>
  <c r="H1159" i="30"/>
  <c r="F1159" i="30"/>
  <c r="R1158" i="30"/>
  <c r="Q1158" i="30"/>
  <c r="P1158" i="30"/>
  <c r="H1158" i="30"/>
  <c r="F1158" i="30"/>
  <c r="Q1157" i="30"/>
  <c r="P1157" i="30"/>
  <c r="R1157" i="30" s="1"/>
  <c r="H1157" i="30"/>
  <c r="F1157" i="30"/>
  <c r="Q1156" i="30"/>
  <c r="P1156" i="30"/>
  <c r="R1156" i="30" s="1"/>
  <c r="H1156" i="30"/>
  <c r="F1156" i="30"/>
  <c r="Q1155" i="30"/>
  <c r="P1155" i="30"/>
  <c r="R1155" i="30" s="1"/>
  <c r="H1155" i="30"/>
  <c r="F1155" i="30"/>
  <c r="Q1154" i="30"/>
  <c r="P1154" i="30"/>
  <c r="R1154" i="30" s="1"/>
  <c r="H1154" i="30"/>
  <c r="F1154" i="30"/>
  <c r="R1153" i="30"/>
  <c r="Q1153" i="30"/>
  <c r="P1153" i="30"/>
  <c r="H1153" i="30"/>
  <c r="F1153" i="30"/>
  <c r="Q1152" i="30"/>
  <c r="P1152" i="30"/>
  <c r="R1152" i="30" s="1"/>
  <c r="H1152" i="30"/>
  <c r="F1152" i="30"/>
  <c r="Q1151" i="30"/>
  <c r="P1151" i="30"/>
  <c r="R1151" i="30" s="1"/>
  <c r="H1151" i="30"/>
  <c r="F1151" i="30"/>
  <c r="R1150" i="30"/>
  <c r="Q1150" i="30"/>
  <c r="P1150" i="30"/>
  <c r="H1150" i="30"/>
  <c r="F1150" i="30"/>
  <c r="R1149" i="30"/>
  <c r="Q1149" i="30"/>
  <c r="P1149" i="30"/>
  <c r="H1149" i="30"/>
  <c r="F1149" i="30"/>
  <c r="R1148" i="30"/>
  <c r="Q1148" i="30"/>
  <c r="P1148" i="30"/>
  <c r="H1148" i="30"/>
  <c r="F1148" i="30"/>
  <c r="R1147" i="30"/>
  <c r="Q1147" i="30"/>
  <c r="P1147" i="30"/>
  <c r="H1147" i="30"/>
  <c r="F1147" i="30"/>
  <c r="R1146" i="30"/>
  <c r="Q1146" i="30"/>
  <c r="P1146" i="30"/>
  <c r="H1146" i="30"/>
  <c r="F1146" i="30"/>
  <c r="R1145" i="30"/>
  <c r="Q1145" i="30"/>
  <c r="P1145" i="30"/>
  <c r="H1145" i="30"/>
  <c r="F1145" i="30"/>
  <c r="R1144" i="30"/>
  <c r="Q1144" i="30"/>
  <c r="P1144" i="30"/>
  <c r="H1144" i="30"/>
  <c r="F1144" i="30"/>
  <c r="Q1143" i="30"/>
  <c r="P1143" i="30"/>
  <c r="R1143" i="30" s="1"/>
  <c r="H1143" i="30"/>
  <c r="F1143" i="30"/>
  <c r="R1142" i="30"/>
  <c r="Q1142" i="30"/>
  <c r="P1142" i="30"/>
  <c r="H1142" i="30"/>
  <c r="F1142" i="30"/>
  <c r="Q1141" i="30"/>
  <c r="P1141" i="30"/>
  <c r="R1141" i="30" s="1"/>
  <c r="H1141" i="30"/>
  <c r="F1141" i="30"/>
  <c r="Q1140" i="30"/>
  <c r="P1140" i="30"/>
  <c r="R1140" i="30" s="1"/>
  <c r="H1140" i="30"/>
  <c r="F1140" i="30"/>
  <c r="Q1139" i="30"/>
  <c r="P1139" i="30"/>
  <c r="R1139" i="30" s="1"/>
  <c r="H1139" i="30"/>
  <c r="F1139" i="30"/>
  <c r="Q1138" i="30"/>
  <c r="P1138" i="30"/>
  <c r="R1138" i="30" s="1"/>
  <c r="H1138" i="30"/>
  <c r="F1138" i="30"/>
  <c r="R1137" i="30"/>
  <c r="Q1137" i="30"/>
  <c r="P1137" i="30"/>
  <c r="H1137" i="30"/>
  <c r="F1137" i="30"/>
  <c r="Q1136" i="30"/>
  <c r="P1136" i="30"/>
  <c r="R1136" i="30" s="1"/>
  <c r="H1136" i="30"/>
  <c r="F1136" i="30"/>
  <c r="Q1135" i="30"/>
  <c r="P1135" i="30"/>
  <c r="R1135" i="30" s="1"/>
  <c r="H1135" i="30"/>
  <c r="F1135" i="30"/>
  <c r="R1134" i="30"/>
  <c r="Q1134" i="30"/>
  <c r="P1134" i="30"/>
  <c r="H1134" i="30"/>
  <c r="F1134" i="30"/>
  <c r="R1133" i="30"/>
  <c r="Q1133" i="30"/>
  <c r="P1133" i="30"/>
  <c r="H1133" i="30"/>
  <c r="F1133" i="30"/>
  <c r="R1132" i="30"/>
  <c r="Q1132" i="30"/>
  <c r="P1132" i="30"/>
  <c r="H1132" i="30"/>
  <c r="F1132" i="30"/>
  <c r="R1131" i="30"/>
  <c r="Q1131" i="30"/>
  <c r="P1131" i="30"/>
  <c r="H1131" i="30"/>
  <c r="F1131" i="30"/>
  <c r="R1130" i="30"/>
  <c r="Q1130" i="30"/>
  <c r="P1130" i="30"/>
  <c r="H1130" i="30"/>
  <c r="F1130" i="30"/>
  <c r="R1129" i="30"/>
  <c r="Q1129" i="30"/>
  <c r="P1129" i="30"/>
  <c r="H1129" i="30"/>
  <c r="F1129" i="30"/>
  <c r="R1128" i="30"/>
  <c r="Q1128" i="30"/>
  <c r="P1128" i="30"/>
  <c r="H1128" i="30"/>
  <c r="F1128" i="30"/>
  <c r="Q1127" i="30"/>
  <c r="P1127" i="30"/>
  <c r="R1127" i="30" s="1"/>
  <c r="H1127" i="30"/>
  <c r="F1127" i="30"/>
  <c r="R1126" i="30"/>
  <c r="Q1126" i="30"/>
  <c r="P1126" i="30"/>
  <c r="H1126" i="30"/>
  <c r="F1126" i="30"/>
  <c r="Q1125" i="30"/>
  <c r="P1125" i="30"/>
  <c r="R1125" i="30" s="1"/>
  <c r="H1125" i="30"/>
  <c r="F1125" i="30"/>
  <c r="Q1124" i="30"/>
  <c r="P1124" i="30"/>
  <c r="R1124" i="30" s="1"/>
  <c r="H1124" i="30"/>
  <c r="F1124" i="30"/>
  <c r="Q1123" i="30"/>
  <c r="P1123" i="30"/>
  <c r="R1123" i="30" s="1"/>
  <c r="H1123" i="30"/>
  <c r="F1123" i="30"/>
  <c r="Q1122" i="30"/>
  <c r="P1122" i="30"/>
  <c r="R1122" i="30" s="1"/>
  <c r="H1122" i="30"/>
  <c r="F1122" i="30"/>
  <c r="R1121" i="30"/>
  <c r="Q1121" i="30"/>
  <c r="P1121" i="30"/>
  <c r="H1121" i="30"/>
  <c r="F1121" i="30"/>
  <c r="Q1120" i="30"/>
  <c r="P1120" i="30"/>
  <c r="R1120" i="30" s="1"/>
  <c r="H1120" i="30"/>
  <c r="F1120" i="30"/>
  <c r="Q1119" i="30"/>
  <c r="P1119" i="30"/>
  <c r="R1119" i="30" s="1"/>
  <c r="H1119" i="30"/>
  <c r="F1119" i="30"/>
  <c r="R1118" i="30"/>
  <c r="Q1118" i="30"/>
  <c r="P1118" i="30"/>
  <c r="H1118" i="30"/>
  <c r="F1118" i="30"/>
  <c r="R1117" i="30"/>
  <c r="Q1117" i="30"/>
  <c r="P1117" i="30"/>
  <c r="H1117" i="30"/>
  <c r="F1117" i="30"/>
  <c r="R1116" i="30"/>
  <c r="Q1116" i="30"/>
  <c r="P1116" i="30"/>
  <c r="H1116" i="30"/>
  <c r="F1116" i="30"/>
  <c r="R1115" i="30"/>
  <c r="Q1115" i="30"/>
  <c r="P1115" i="30"/>
  <c r="H1115" i="30"/>
  <c r="F1115" i="30"/>
  <c r="R1114" i="30"/>
  <c r="Q1114" i="30"/>
  <c r="P1114" i="30"/>
  <c r="H1114" i="30"/>
  <c r="F1114" i="30"/>
  <c r="R1113" i="30"/>
  <c r="Q1113" i="30"/>
  <c r="P1113" i="30"/>
  <c r="H1113" i="30"/>
  <c r="F1113" i="30"/>
  <c r="R1112" i="30"/>
  <c r="Q1112" i="30"/>
  <c r="P1112" i="30"/>
  <c r="H1112" i="30"/>
  <c r="F1112" i="30"/>
  <c r="Q1111" i="30"/>
  <c r="P1111" i="30"/>
  <c r="R1111" i="30" s="1"/>
  <c r="H1111" i="30"/>
  <c r="F1111" i="30"/>
  <c r="R1110" i="30"/>
  <c r="Q1110" i="30"/>
  <c r="P1110" i="30"/>
  <c r="H1110" i="30"/>
  <c r="F1110" i="30"/>
  <c r="Q1109" i="30"/>
  <c r="P1109" i="30"/>
  <c r="R1109" i="30" s="1"/>
  <c r="H1109" i="30"/>
  <c r="F1109" i="30"/>
  <c r="Q1108" i="30"/>
  <c r="P1108" i="30"/>
  <c r="R1108" i="30" s="1"/>
  <c r="H1108" i="30"/>
  <c r="F1108" i="30"/>
  <c r="Q1107" i="30"/>
  <c r="P1107" i="30"/>
  <c r="R1107" i="30" s="1"/>
  <c r="H1107" i="30"/>
  <c r="F1107" i="30"/>
  <c r="Q1106" i="30"/>
  <c r="P1106" i="30"/>
  <c r="R1106" i="30" s="1"/>
  <c r="H1106" i="30"/>
  <c r="F1106" i="30"/>
  <c r="R1105" i="30"/>
  <c r="Q1105" i="30"/>
  <c r="P1105" i="30"/>
  <c r="H1105" i="30"/>
  <c r="F1105" i="30"/>
  <c r="Q1104" i="30"/>
  <c r="P1104" i="30"/>
  <c r="R1104" i="30" s="1"/>
  <c r="H1104" i="30"/>
  <c r="F1104" i="30"/>
  <c r="Q1103" i="30"/>
  <c r="P1103" i="30"/>
  <c r="R1103" i="30" s="1"/>
  <c r="H1103" i="30"/>
  <c r="F1103" i="30"/>
  <c r="R1102" i="30"/>
  <c r="Q1102" i="30"/>
  <c r="P1102" i="30"/>
  <c r="H1102" i="30"/>
  <c r="F1102" i="30"/>
  <c r="R1101" i="30"/>
  <c r="Q1101" i="30"/>
  <c r="P1101" i="30"/>
  <c r="H1101" i="30"/>
  <c r="F1101" i="30"/>
  <c r="R1100" i="30"/>
  <c r="Q1100" i="30"/>
  <c r="P1100" i="30"/>
  <c r="H1100" i="30"/>
  <c r="F1100" i="30"/>
  <c r="R1099" i="30"/>
  <c r="Q1099" i="30"/>
  <c r="P1099" i="30"/>
  <c r="H1099" i="30"/>
  <c r="F1099" i="30"/>
  <c r="R1098" i="30"/>
  <c r="Q1098" i="30"/>
  <c r="P1098" i="30"/>
  <c r="H1098" i="30"/>
  <c r="F1098" i="30"/>
  <c r="R1097" i="30"/>
  <c r="Q1097" i="30"/>
  <c r="P1097" i="30"/>
  <c r="H1097" i="30"/>
  <c r="F1097" i="30"/>
  <c r="R1096" i="30"/>
  <c r="Q1096" i="30"/>
  <c r="P1096" i="30"/>
  <c r="H1096" i="30"/>
  <c r="F1096" i="30"/>
  <c r="Q1095" i="30"/>
  <c r="P1095" i="30"/>
  <c r="R1095" i="30" s="1"/>
  <c r="H1095" i="30"/>
  <c r="F1095" i="30"/>
  <c r="R1094" i="30"/>
  <c r="Q1094" i="30"/>
  <c r="P1094" i="30"/>
  <c r="H1094" i="30"/>
  <c r="F1094" i="30"/>
  <c r="Q1093" i="30"/>
  <c r="P1093" i="30"/>
  <c r="R1093" i="30" s="1"/>
  <c r="H1093" i="30"/>
  <c r="F1093" i="30"/>
  <c r="Q1092" i="30"/>
  <c r="P1092" i="30"/>
  <c r="R1092" i="30" s="1"/>
  <c r="H1092" i="30"/>
  <c r="F1092" i="30"/>
  <c r="Q1091" i="30"/>
  <c r="P1091" i="30"/>
  <c r="R1091" i="30" s="1"/>
  <c r="H1091" i="30"/>
  <c r="F1091" i="30"/>
  <c r="Q1090" i="30"/>
  <c r="P1090" i="30"/>
  <c r="R1090" i="30" s="1"/>
  <c r="H1090" i="30"/>
  <c r="F1090" i="30"/>
  <c r="R1089" i="30"/>
  <c r="Q1089" i="30"/>
  <c r="P1089" i="30"/>
  <c r="H1089" i="30"/>
  <c r="F1089" i="30"/>
  <c r="Q1088" i="30"/>
  <c r="P1088" i="30"/>
  <c r="R1088" i="30" s="1"/>
  <c r="H1088" i="30"/>
  <c r="F1088" i="30"/>
  <c r="Q1087" i="30"/>
  <c r="P1087" i="30"/>
  <c r="R1087" i="30" s="1"/>
  <c r="H1087" i="30"/>
  <c r="F1087" i="30"/>
  <c r="R1086" i="30"/>
  <c r="Q1086" i="30"/>
  <c r="P1086" i="30"/>
  <c r="H1086" i="30"/>
  <c r="F1086" i="30"/>
  <c r="R1085" i="30"/>
  <c r="Q1085" i="30"/>
  <c r="P1085" i="30"/>
  <c r="H1085" i="30"/>
  <c r="F1085" i="30"/>
  <c r="R1084" i="30"/>
  <c r="Q1084" i="30"/>
  <c r="P1084" i="30"/>
  <c r="H1084" i="30"/>
  <c r="F1084" i="30"/>
  <c r="R1083" i="30"/>
  <c r="Q1083" i="30"/>
  <c r="P1083" i="30"/>
  <c r="H1083" i="30"/>
  <c r="F1083" i="30"/>
  <c r="R1082" i="30"/>
  <c r="Q1082" i="30"/>
  <c r="P1082" i="30"/>
  <c r="H1082" i="30"/>
  <c r="F1082" i="30"/>
  <c r="R1081" i="30"/>
  <c r="Q1081" i="30"/>
  <c r="P1081" i="30"/>
  <c r="H1081" i="30"/>
  <c r="F1081" i="30"/>
  <c r="R1080" i="30"/>
  <c r="Q1080" i="30"/>
  <c r="P1080" i="30"/>
  <c r="H1080" i="30"/>
  <c r="F1080" i="30"/>
  <c r="Q1079" i="30"/>
  <c r="P1079" i="30"/>
  <c r="R1079" i="30" s="1"/>
  <c r="H1079" i="30"/>
  <c r="F1079" i="30"/>
  <c r="R1078" i="30"/>
  <c r="Q1078" i="30"/>
  <c r="P1078" i="30"/>
  <c r="H1078" i="30"/>
  <c r="F1078" i="30"/>
  <c r="Q1077" i="30"/>
  <c r="P1077" i="30"/>
  <c r="R1077" i="30" s="1"/>
  <c r="H1077" i="30"/>
  <c r="F1077" i="30"/>
  <c r="Q1076" i="30"/>
  <c r="P1076" i="30"/>
  <c r="R1076" i="30" s="1"/>
  <c r="H1076" i="30"/>
  <c r="F1076" i="30"/>
  <c r="Q1075" i="30"/>
  <c r="P1075" i="30"/>
  <c r="R1075" i="30" s="1"/>
  <c r="H1075" i="30"/>
  <c r="F1075" i="30"/>
  <c r="Q1074" i="30"/>
  <c r="P1074" i="30"/>
  <c r="R1074" i="30" s="1"/>
  <c r="H1074" i="30"/>
  <c r="F1074" i="30"/>
  <c r="R1073" i="30"/>
  <c r="Q1073" i="30"/>
  <c r="P1073" i="30"/>
  <c r="H1073" i="30"/>
  <c r="F1073" i="30"/>
  <c r="Q1072" i="30"/>
  <c r="P1072" i="30"/>
  <c r="R1072" i="30" s="1"/>
  <c r="H1072" i="30"/>
  <c r="F1072" i="30"/>
  <c r="Q1071" i="30"/>
  <c r="P1071" i="30"/>
  <c r="R1071" i="30" s="1"/>
  <c r="H1071" i="30"/>
  <c r="F1071" i="30"/>
  <c r="R1070" i="30"/>
  <c r="Q1070" i="30"/>
  <c r="P1070" i="30"/>
  <c r="H1070" i="30"/>
  <c r="F1070" i="30"/>
  <c r="R1069" i="30"/>
  <c r="Q1069" i="30"/>
  <c r="P1069" i="30"/>
  <c r="H1069" i="30"/>
  <c r="F1069" i="30"/>
  <c r="R1068" i="30"/>
  <c r="Q1068" i="30"/>
  <c r="P1068" i="30"/>
  <c r="H1068" i="30"/>
  <c r="F1068" i="30"/>
  <c r="R1067" i="30"/>
  <c r="Q1067" i="30"/>
  <c r="P1067" i="30"/>
  <c r="H1067" i="30"/>
  <c r="F1067" i="30"/>
  <c r="R1066" i="30"/>
  <c r="Q1066" i="30"/>
  <c r="P1066" i="30"/>
  <c r="H1066" i="30"/>
  <c r="F1066" i="30"/>
  <c r="R1065" i="30"/>
  <c r="Q1065" i="30"/>
  <c r="P1065" i="30"/>
  <c r="H1065" i="30"/>
  <c r="F1065" i="30"/>
  <c r="R1064" i="30"/>
  <c r="Q1064" i="30"/>
  <c r="P1064" i="30"/>
  <c r="H1064" i="30"/>
  <c r="F1064" i="30"/>
  <c r="Q1063" i="30"/>
  <c r="P1063" i="30"/>
  <c r="R1063" i="30" s="1"/>
  <c r="H1063" i="30"/>
  <c r="F1063" i="30"/>
  <c r="R1062" i="30"/>
  <c r="Q1062" i="30"/>
  <c r="P1062" i="30"/>
  <c r="H1062" i="30"/>
  <c r="F1062" i="30"/>
  <c r="Q1061" i="30"/>
  <c r="P1061" i="30"/>
  <c r="R1061" i="30" s="1"/>
  <c r="H1061" i="30"/>
  <c r="F1061" i="30"/>
  <c r="Q1060" i="30"/>
  <c r="P1060" i="30"/>
  <c r="R1060" i="30" s="1"/>
  <c r="H1060" i="30"/>
  <c r="F1060" i="30"/>
  <c r="Q1059" i="30"/>
  <c r="P1059" i="30"/>
  <c r="R1059" i="30" s="1"/>
  <c r="H1059" i="30"/>
  <c r="F1059" i="30"/>
  <c r="Q1058" i="30"/>
  <c r="P1058" i="30"/>
  <c r="R1058" i="30" s="1"/>
  <c r="H1058" i="30"/>
  <c r="F1058" i="30"/>
  <c r="R1057" i="30"/>
  <c r="Q1057" i="30"/>
  <c r="P1057" i="30"/>
  <c r="H1057" i="30"/>
  <c r="F1057" i="30"/>
  <c r="Q1056" i="30"/>
  <c r="P1056" i="30"/>
  <c r="R1056" i="30" s="1"/>
  <c r="H1056" i="30"/>
  <c r="F1056" i="30"/>
  <c r="Q1055" i="30"/>
  <c r="P1055" i="30"/>
  <c r="R1055" i="30" s="1"/>
  <c r="H1055" i="30"/>
  <c r="F1055" i="30"/>
  <c r="R1054" i="30"/>
  <c r="Q1054" i="30"/>
  <c r="P1054" i="30"/>
  <c r="H1054" i="30"/>
  <c r="F1054" i="30"/>
  <c r="R1053" i="30"/>
  <c r="Q1053" i="30"/>
  <c r="P1053" i="30"/>
  <c r="H1053" i="30"/>
  <c r="F1053" i="30"/>
  <c r="R1052" i="30"/>
  <c r="Q1052" i="30"/>
  <c r="P1052" i="30"/>
  <c r="H1052" i="30"/>
  <c r="F1052" i="30"/>
  <c r="R1051" i="30"/>
  <c r="Q1051" i="30"/>
  <c r="P1051" i="30"/>
  <c r="H1051" i="30"/>
  <c r="F1051" i="30"/>
  <c r="R1050" i="30"/>
  <c r="Q1050" i="30"/>
  <c r="P1050" i="30"/>
  <c r="H1050" i="30"/>
  <c r="F1050" i="30"/>
  <c r="R1049" i="30"/>
  <c r="Q1049" i="30"/>
  <c r="P1049" i="30"/>
  <c r="H1049" i="30"/>
  <c r="F1049" i="30"/>
  <c r="R1048" i="30"/>
  <c r="Q1048" i="30"/>
  <c r="P1048" i="30"/>
  <c r="H1048" i="30"/>
  <c r="F1048" i="30"/>
  <c r="Q1047" i="30"/>
  <c r="P1047" i="30"/>
  <c r="R1047" i="30" s="1"/>
  <c r="H1047" i="30"/>
  <c r="F1047" i="30"/>
  <c r="R1046" i="30"/>
  <c r="Q1046" i="30"/>
  <c r="P1046" i="30"/>
  <c r="H1046" i="30"/>
  <c r="F1046" i="30"/>
  <c r="Q1045" i="30"/>
  <c r="P1045" i="30"/>
  <c r="R1045" i="30" s="1"/>
  <c r="H1045" i="30"/>
  <c r="F1045" i="30"/>
  <c r="Q1044" i="30"/>
  <c r="P1044" i="30"/>
  <c r="R1044" i="30" s="1"/>
  <c r="H1044" i="30"/>
  <c r="F1044" i="30"/>
  <c r="Q1043" i="30"/>
  <c r="P1043" i="30"/>
  <c r="R1043" i="30" s="1"/>
  <c r="H1043" i="30"/>
  <c r="F1043" i="30"/>
  <c r="Q1042" i="30"/>
  <c r="P1042" i="30"/>
  <c r="R1042" i="30" s="1"/>
  <c r="H1042" i="30"/>
  <c r="F1042" i="30"/>
  <c r="R1041" i="30"/>
  <c r="Q1041" i="30"/>
  <c r="P1041" i="30"/>
  <c r="H1041" i="30"/>
  <c r="F1041" i="30"/>
  <c r="Q1040" i="30"/>
  <c r="P1040" i="30"/>
  <c r="R1040" i="30" s="1"/>
  <c r="H1040" i="30"/>
  <c r="F1040" i="30"/>
  <c r="Q1039" i="30"/>
  <c r="P1039" i="30"/>
  <c r="R1039" i="30" s="1"/>
  <c r="H1039" i="30"/>
  <c r="F1039" i="30"/>
  <c r="R1038" i="30"/>
  <c r="Q1038" i="30"/>
  <c r="P1038" i="30"/>
  <c r="H1038" i="30"/>
  <c r="F1038" i="30"/>
  <c r="R1037" i="30"/>
  <c r="Q1037" i="30"/>
  <c r="P1037" i="30"/>
  <c r="H1037" i="30"/>
  <c r="F1037" i="30"/>
  <c r="R1036" i="30"/>
  <c r="Q1036" i="30"/>
  <c r="P1036" i="30"/>
  <c r="H1036" i="30"/>
  <c r="F1036" i="30"/>
  <c r="R1035" i="30"/>
  <c r="Q1035" i="30"/>
  <c r="P1035" i="30"/>
  <c r="H1035" i="30"/>
  <c r="F1035" i="30"/>
  <c r="R1034" i="30"/>
  <c r="Q1034" i="30"/>
  <c r="P1034" i="30"/>
  <c r="H1034" i="30"/>
  <c r="F1034" i="30"/>
  <c r="R1033" i="30"/>
  <c r="Q1033" i="30"/>
  <c r="P1033" i="30"/>
  <c r="H1033" i="30"/>
  <c r="F1033" i="30"/>
  <c r="R1032" i="30"/>
  <c r="Q1032" i="30"/>
  <c r="P1032" i="30"/>
  <c r="H1032" i="30"/>
  <c r="F1032" i="30"/>
  <c r="Q1031" i="30"/>
  <c r="P1031" i="30"/>
  <c r="R1031" i="30" s="1"/>
  <c r="H1031" i="30"/>
  <c r="F1031" i="30"/>
  <c r="R1030" i="30"/>
  <c r="Q1030" i="30"/>
  <c r="P1030" i="30"/>
  <c r="H1030" i="30"/>
  <c r="F1030" i="30"/>
  <c r="Q1029" i="30"/>
  <c r="P1029" i="30"/>
  <c r="R1029" i="30" s="1"/>
  <c r="H1029" i="30"/>
  <c r="F1029" i="30"/>
  <c r="Q1028" i="30"/>
  <c r="P1028" i="30"/>
  <c r="R1028" i="30" s="1"/>
  <c r="H1028" i="30"/>
  <c r="F1028" i="30"/>
  <c r="Q1027" i="30"/>
  <c r="P1027" i="30"/>
  <c r="R1027" i="30" s="1"/>
  <c r="H1027" i="30"/>
  <c r="F1027" i="30"/>
  <c r="Q1026" i="30"/>
  <c r="P1026" i="30"/>
  <c r="R1026" i="30" s="1"/>
  <c r="H1026" i="30"/>
  <c r="F1026" i="30"/>
  <c r="R1025" i="30"/>
  <c r="Q1025" i="30"/>
  <c r="P1025" i="30"/>
  <c r="H1025" i="30"/>
  <c r="F1025" i="30"/>
  <c r="Q1024" i="30"/>
  <c r="P1024" i="30"/>
  <c r="R1024" i="30" s="1"/>
  <c r="H1024" i="30"/>
  <c r="F1024" i="30"/>
  <c r="Q1023" i="30"/>
  <c r="P1023" i="30"/>
  <c r="R1023" i="30" s="1"/>
  <c r="H1023" i="30"/>
  <c r="F1023" i="30"/>
  <c r="R1022" i="30"/>
  <c r="Q1022" i="30"/>
  <c r="P1022" i="30"/>
  <c r="H1022" i="30"/>
  <c r="F1022" i="30"/>
  <c r="R1021" i="30"/>
  <c r="Q1021" i="30"/>
  <c r="P1021" i="30"/>
  <c r="H1021" i="30"/>
  <c r="F1021" i="30"/>
  <c r="R1020" i="30"/>
  <c r="Q1020" i="30"/>
  <c r="P1020" i="30"/>
  <c r="H1020" i="30"/>
  <c r="F1020" i="30"/>
  <c r="R1019" i="30"/>
  <c r="Q1019" i="30"/>
  <c r="P1019" i="30"/>
  <c r="H1019" i="30"/>
  <c r="F1019" i="30"/>
  <c r="R1018" i="30"/>
  <c r="Q1018" i="30"/>
  <c r="P1018" i="30"/>
  <c r="H1018" i="30"/>
  <c r="F1018" i="30"/>
  <c r="R1017" i="30"/>
  <c r="Q1017" i="30"/>
  <c r="P1017" i="30"/>
  <c r="H1017" i="30"/>
  <c r="F1017" i="30"/>
  <c r="R1016" i="30"/>
  <c r="Q1016" i="30"/>
  <c r="P1016" i="30"/>
  <c r="H1016" i="30"/>
  <c r="F1016" i="30"/>
  <c r="Q1015" i="30"/>
  <c r="P1015" i="30"/>
  <c r="R1015" i="30" s="1"/>
  <c r="H1015" i="30"/>
  <c r="F1015" i="30"/>
  <c r="R1014" i="30"/>
  <c r="Q1014" i="30"/>
  <c r="P1014" i="30"/>
  <c r="H1014" i="30"/>
  <c r="F1014" i="30"/>
  <c r="Q1013" i="30"/>
  <c r="P1013" i="30"/>
  <c r="R1013" i="30" s="1"/>
  <c r="H1013" i="30"/>
  <c r="F1013" i="30"/>
  <c r="Q1012" i="30"/>
  <c r="P1012" i="30"/>
  <c r="R1012" i="30" s="1"/>
  <c r="H1012" i="30"/>
  <c r="F1012" i="30"/>
  <c r="Q1011" i="30"/>
  <c r="P1011" i="30"/>
  <c r="R1011" i="30" s="1"/>
  <c r="H1011" i="30"/>
  <c r="F1011" i="30"/>
  <c r="Q1010" i="30"/>
  <c r="P1010" i="30"/>
  <c r="R1010" i="30" s="1"/>
  <c r="H1010" i="30"/>
  <c r="F1010" i="30"/>
  <c r="R1009" i="30"/>
  <c r="Q1009" i="30"/>
  <c r="P1009" i="30"/>
  <c r="H1009" i="30"/>
  <c r="F1009" i="30"/>
  <c r="Q1008" i="30"/>
  <c r="P1008" i="30"/>
  <c r="R1008" i="30" s="1"/>
  <c r="H1008" i="30"/>
  <c r="F1008" i="30"/>
  <c r="Q1007" i="30"/>
  <c r="P1007" i="30"/>
  <c r="R1007" i="30" s="1"/>
  <c r="H1007" i="30"/>
  <c r="F1007" i="30"/>
  <c r="R1006" i="30"/>
  <c r="Q1006" i="30"/>
  <c r="P1006" i="30"/>
  <c r="H1006" i="30"/>
  <c r="F1006" i="30"/>
  <c r="R1005" i="30"/>
  <c r="Q1005" i="30"/>
  <c r="P1005" i="30"/>
  <c r="H1005" i="30"/>
  <c r="F1005" i="30"/>
  <c r="R1004" i="30"/>
  <c r="Q1004" i="30"/>
  <c r="P1004" i="30"/>
  <c r="H1004" i="30"/>
  <c r="F1004" i="30"/>
  <c r="R1003" i="30"/>
  <c r="Q1003" i="30"/>
  <c r="P1003" i="30"/>
  <c r="H1003" i="30"/>
  <c r="F1003" i="30"/>
  <c r="R1002" i="30"/>
  <c r="Q1002" i="30"/>
  <c r="P1002" i="30"/>
  <c r="H1002" i="30"/>
  <c r="F1002" i="30"/>
  <c r="R1001" i="30"/>
  <c r="Q1001" i="30"/>
  <c r="P1001" i="30"/>
  <c r="H1001" i="30"/>
  <c r="F1001" i="30"/>
  <c r="R1000" i="30"/>
  <c r="Q1000" i="30"/>
  <c r="P1000" i="30"/>
  <c r="H1000" i="30"/>
  <c r="F1000" i="30"/>
  <c r="Q999" i="30"/>
  <c r="P999" i="30"/>
  <c r="R999" i="30" s="1"/>
  <c r="H999" i="30"/>
  <c r="F999" i="30"/>
  <c r="R998" i="30"/>
  <c r="Q998" i="30"/>
  <c r="P998" i="30"/>
  <c r="H998" i="30"/>
  <c r="F998" i="30"/>
  <c r="Q997" i="30"/>
  <c r="P997" i="30"/>
  <c r="R997" i="30" s="1"/>
  <c r="H997" i="30"/>
  <c r="F997" i="30"/>
  <c r="Q996" i="30"/>
  <c r="P996" i="30"/>
  <c r="R996" i="30" s="1"/>
  <c r="H996" i="30"/>
  <c r="F996" i="30"/>
  <c r="Q995" i="30"/>
  <c r="P995" i="30"/>
  <c r="R995" i="30" s="1"/>
  <c r="H995" i="30"/>
  <c r="F995" i="30"/>
  <c r="Q994" i="30"/>
  <c r="P994" i="30"/>
  <c r="R994" i="30" s="1"/>
  <c r="H994" i="30"/>
  <c r="F994" i="30"/>
  <c r="R993" i="30"/>
  <c r="Q993" i="30"/>
  <c r="P993" i="30"/>
  <c r="H993" i="30"/>
  <c r="F993" i="30"/>
  <c r="Q992" i="30"/>
  <c r="P992" i="30"/>
  <c r="R992" i="30" s="1"/>
  <c r="H992" i="30"/>
  <c r="F992" i="30"/>
  <c r="Q991" i="30"/>
  <c r="P991" i="30"/>
  <c r="R991" i="30" s="1"/>
  <c r="H991" i="30"/>
  <c r="F991" i="30"/>
  <c r="R990" i="30"/>
  <c r="Q990" i="30"/>
  <c r="P990" i="30"/>
  <c r="H990" i="30"/>
  <c r="F990" i="30"/>
  <c r="R989" i="30"/>
  <c r="Q989" i="30"/>
  <c r="P989" i="30"/>
  <c r="H989" i="30"/>
  <c r="F989" i="30"/>
  <c r="R988" i="30"/>
  <c r="Q988" i="30"/>
  <c r="P988" i="30"/>
  <c r="H988" i="30"/>
  <c r="F988" i="30"/>
  <c r="R987" i="30"/>
  <c r="Q987" i="30"/>
  <c r="P987" i="30"/>
  <c r="H987" i="30"/>
  <c r="F987" i="30"/>
  <c r="R986" i="30"/>
  <c r="Q986" i="30"/>
  <c r="P986" i="30"/>
  <c r="H986" i="30"/>
  <c r="F986" i="30"/>
  <c r="R985" i="30"/>
  <c r="Q985" i="30"/>
  <c r="P985" i="30"/>
  <c r="H985" i="30"/>
  <c r="F985" i="30"/>
  <c r="R984" i="30"/>
  <c r="Q984" i="30"/>
  <c r="P984" i="30"/>
  <c r="H984" i="30"/>
  <c r="F984" i="30"/>
  <c r="Q983" i="30"/>
  <c r="P983" i="30"/>
  <c r="R983" i="30" s="1"/>
  <c r="H983" i="30"/>
  <c r="F983" i="30"/>
  <c r="R982" i="30"/>
  <c r="Q982" i="30"/>
  <c r="P982" i="30"/>
  <c r="H982" i="30"/>
  <c r="F982" i="30"/>
  <c r="Q981" i="30"/>
  <c r="P981" i="30"/>
  <c r="R981" i="30" s="1"/>
  <c r="H981" i="30"/>
  <c r="F981" i="30"/>
  <c r="Q980" i="30"/>
  <c r="P980" i="30"/>
  <c r="R980" i="30" s="1"/>
  <c r="H980" i="30"/>
  <c r="F980" i="30"/>
  <c r="Q979" i="30"/>
  <c r="P979" i="30"/>
  <c r="R979" i="30" s="1"/>
  <c r="H979" i="30"/>
  <c r="F979" i="30"/>
  <c r="Q978" i="30"/>
  <c r="P978" i="30"/>
  <c r="R978" i="30" s="1"/>
  <c r="H978" i="30"/>
  <c r="F978" i="30"/>
  <c r="R977" i="30"/>
  <c r="Q977" i="30"/>
  <c r="P977" i="30"/>
  <c r="H977" i="30"/>
  <c r="F977" i="30"/>
  <c r="Q976" i="30"/>
  <c r="P976" i="30"/>
  <c r="R976" i="30" s="1"/>
  <c r="H976" i="30"/>
  <c r="F976" i="30"/>
  <c r="Q975" i="30"/>
  <c r="P975" i="30"/>
  <c r="R975" i="30" s="1"/>
  <c r="H975" i="30"/>
  <c r="F975" i="30"/>
  <c r="R974" i="30"/>
  <c r="Q974" i="30"/>
  <c r="P974" i="30"/>
  <c r="H974" i="30"/>
  <c r="F974" i="30"/>
  <c r="R973" i="30"/>
  <c r="Q973" i="30"/>
  <c r="P973" i="30"/>
  <c r="H973" i="30"/>
  <c r="F973" i="30"/>
  <c r="R972" i="30"/>
  <c r="Q972" i="30"/>
  <c r="P972" i="30"/>
  <c r="H972" i="30"/>
  <c r="F972" i="30"/>
  <c r="R971" i="30"/>
  <c r="Q971" i="30"/>
  <c r="P971" i="30"/>
  <c r="H971" i="30"/>
  <c r="F971" i="30"/>
  <c r="R970" i="30"/>
  <c r="Q970" i="30"/>
  <c r="P970" i="30"/>
  <c r="H970" i="30"/>
  <c r="F970" i="30"/>
  <c r="R969" i="30"/>
  <c r="Q969" i="30"/>
  <c r="P969" i="30"/>
  <c r="H969" i="30"/>
  <c r="F969" i="30"/>
  <c r="R968" i="30"/>
  <c r="Q968" i="30"/>
  <c r="P968" i="30"/>
  <c r="H968" i="30"/>
  <c r="F968" i="30"/>
  <c r="Q967" i="30"/>
  <c r="P967" i="30"/>
  <c r="R967" i="30" s="1"/>
  <c r="H967" i="30"/>
  <c r="F967" i="30"/>
  <c r="R966" i="30"/>
  <c r="Q966" i="30"/>
  <c r="P966" i="30"/>
  <c r="H966" i="30"/>
  <c r="F966" i="30"/>
  <c r="Q965" i="30"/>
  <c r="P965" i="30"/>
  <c r="R965" i="30" s="1"/>
  <c r="H965" i="30"/>
  <c r="F965" i="30"/>
  <c r="Q964" i="30"/>
  <c r="P964" i="30"/>
  <c r="R964" i="30" s="1"/>
  <c r="H964" i="30"/>
  <c r="F964" i="30"/>
  <c r="Q963" i="30"/>
  <c r="P963" i="30"/>
  <c r="R963" i="30" s="1"/>
  <c r="H963" i="30"/>
  <c r="F963" i="30"/>
  <c r="Q962" i="30"/>
  <c r="P962" i="30"/>
  <c r="R962" i="30" s="1"/>
  <c r="H962" i="30"/>
  <c r="F962" i="30"/>
  <c r="R961" i="30"/>
  <c r="Q961" i="30"/>
  <c r="P961" i="30"/>
  <c r="H961" i="30"/>
  <c r="F961" i="30"/>
  <c r="Q960" i="30"/>
  <c r="P960" i="30"/>
  <c r="R960" i="30" s="1"/>
  <c r="H960" i="30"/>
  <c r="F960" i="30"/>
  <c r="Q959" i="30"/>
  <c r="P959" i="30"/>
  <c r="R959" i="30" s="1"/>
  <c r="H959" i="30"/>
  <c r="F959" i="30"/>
  <c r="R958" i="30"/>
  <c r="Q958" i="30"/>
  <c r="P958" i="30"/>
  <c r="H958" i="30"/>
  <c r="F958" i="30"/>
  <c r="R957" i="30"/>
  <c r="Q957" i="30"/>
  <c r="P957" i="30"/>
  <c r="H957" i="30"/>
  <c r="F957" i="30"/>
  <c r="R956" i="30"/>
  <c r="Q956" i="30"/>
  <c r="P956" i="30"/>
  <c r="H956" i="30"/>
  <c r="F956" i="30"/>
  <c r="R955" i="30"/>
  <c r="Q955" i="30"/>
  <c r="P955" i="30"/>
  <c r="H955" i="30"/>
  <c r="F955" i="30"/>
  <c r="R954" i="30"/>
  <c r="Q954" i="30"/>
  <c r="P954" i="30"/>
  <c r="H954" i="30"/>
  <c r="F954" i="30"/>
  <c r="R953" i="30"/>
  <c r="Q953" i="30"/>
  <c r="P953" i="30"/>
  <c r="H953" i="30"/>
  <c r="F953" i="30"/>
  <c r="R952" i="30"/>
  <c r="Q952" i="30"/>
  <c r="P952" i="30"/>
  <c r="H952" i="30"/>
  <c r="F952" i="30"/>
  <c r="Q951" i="30"/>
  <c r="P951" i="30"/>
  <c r="R951" i="30" s="1"/>
  <c r="H951" i="30"/>
  <c r="F951" i="30"/>
  <c r="R950" i="30"/>
  <c r="Q950" i="30"/>
  <c r="P950" i="30"/>
  <c r="H950" i="30"/>
  <c r="F950" i="30"/>
  <c r="Q949" i="30"/>
  <c r="P949" i="30"/>
  <c r="R949" i="30" s="1"/>
  <c r="H949" i="30"/>
  <c r="F949" i="30"/>
  <c r="Q948" i="30"/>
  <c r="P948" i="30"/>
  <c r="R948" i="30" s="1"/>
  <c r="H948" i="30"/>
  <c r="F948" i="30"/>
  <c r="Q947" i="30"/>
  <c r="P947" i="30"/>
  <c r="R947" i="30" s="1"/>
  <c r="H947" i="30"/>
  <c r="F947" i="30"/>
  <c r="Q946" i="30"/>
  <c r="P946" i="30"/>
  <c r="R946" i="30" s="1"/>
  <c r="H946" i="30"/>
  <c r="F946" i="30"/>
  <c r="R945" i="30"/>
  <c r="Q945" i="30"/>
  <c r="P945" i="30"/>
  <c r="H945" i="30"/>
  <c r="F945" i="30"/>
  <c r="Q944" i="30"/>
  <c r="P944" i="30"/>
  <c r="R944" i="30" s="1"/>
  <c r="H944" i="30"/>
  <c r="F944" i="30"/>
  <c r="Q943" i="30"/>
  <c r="P943" i="30"/>
  <c r="R943" i="30" s="1"/>
  <c r="H943" i="30"/>
  <c r="F943" i="30"/>
  <c r="R942" i="30"/>
  <c r="Q942" i="30"/>
  <c r="P942" i="30"/>
  <c r="H942" i="30"/>
  <c r="F942" i="30"/>
  <c r="R941" i="30"/>
  <c r="Q941" i="30"/>
  <c r="P941" i="30"/>
  <c r="H941" i="30"/>
  <c r="F941" i="30"/>
  <c r="R940" i="30"/>
  <c r="Q940" i="30"/>
  <c r="P940" i="30"/>
  <c r="H940" i="30"/>
  <c r="F940" i="30"/>
  <c r="R939" i="30"/>
  <c r="Q939" i="30"/>
  <c r="P939" i="30"/>
  <c r="H939" i="30"/>
  <c r="F939" i="30"/>
  <c r="R938" i="30"/>
  <c r="Q938" i="30"/>
  <c r="P938" i="30"/>
  <c r="H938" i="30"/>
  <c r="F938" i="30"/>
  <c r="R937" i="30"/>
  <c r="Q937" i="30"/>
  <c r="P937" i="30"/>
  <c r="H937" i="30"/>
  <c r="F937" i="30"/>
  <c r="R936" i="30"/>
  <c r="Q936" i="30"/>
  <c r="P936" i="30"/>
  <c r="H936" i="30"/>
  <c r="F936" i="30"/>
  <c r="Q935" i="30"/>
  <c r="P935" i="30"/>
  <c r="R935" i="30" s="1"/>
  <c r="H935" i="30"/>
  <c r="F935" i="30"/>
  <c r="R934" i="30"/>
  <c r="Q934" i="30"/>
  <c r="P934" i="30"/>
  <c r="H934" i="30"/>
  <c r="F934" i="30"/>
  <c r="Q933" i="30"/>
  <c r="P933" i="30"/>
  <c r="R933" i="30" s="1"/>
  <c r="H933" i="30"/>
  <c r="F933" i="30"/>
  <c r="Q932" i="30"/>
  <c r="P932" i="30"/>
  <c r="R932" i="30" s="1"/>
  <c r="H932" i="30"/>
  <c r="F932" i="30"/>
  <c r="Q931" i="30"/>
  <c r="P931" i="30"/>
  <c r="R931" i="30" s="1"/>
  <c r="H931" i="30"/>
  <c r="F931" i="30"/>
  <c r="Q930" i="30"/>
  <c r="P930" i="30"/>
  <c r="R930" i="30" s="1"/>
  <c r="H930" i="30"/>
  <c r="F930" i="30"/>
  <c r="R929" i="30"/>
  <c r="Q929" i="30"/>
  <c r="P929" i="30"/>
  <c r="H929" i="30"/>
  <c r="F929" i="30"/>
  <c r="Q928" i="30"/>
  <c r="P928" i="30"/>
  <c r="R928" i="30" s="1"/>
  <c r="H928" i="30"/>
  <c r="F928" i="30"/>
  <c r="Q927" i="30"/>
  <c r="P927" i="30"/>
  <c r="R927" i="30" s="1"/>
  <c r="H927" i="30"/>
  <c r="F927" i="30"/>
  <c r="R926" i="30"/>
  <c r="Q926" i="30"/>
  <c r="P926" i="30"/>
  <c r="H926" i="30"/>
  <c r="F926" i="30"/>
  <c r="R925" i="30"/>
  <c r="Q925" i="30"/>
  <c r="P925" i="30"/>
  <c r="H925" i="30"/>
  <c r="F925" i="30"/>
  <c r="R924" i="30"/>
  <c r="Q924" i="30"/>
  <c r="P924" i="30"/>
  <c r="H924" i="30"/>
  <c r="F924" i="30"/>
  <c r="R923" i="30"/>
  <c r="Q923" i="30"/>
  <c r="P923" i="30"/>
  <c r="H923" i="30"/>
  <c r="F923" i="30"/>
  <c r="R922" i="30"/>
  <c r="Q922" i="30"/>
  <c r="P922" i="30"/>
  <c r="H922" i="30"/>
  <c r="F922" i="30"/>
  <c r="R921" i="30"/>
  <c r="Q921" i="30"/>
  <c r="P921" i="30"/>
  <c r="H921" i="30"/>
  <c r="F921" i="30"/>
  <c r="R920" i="30"/>
  <c r="Q920" i="30"/>
  <c r="P920" i="30"/>
  <c r="H920" i="30"/>
  <c r="F920" i="30"/>
  <c r="Q919" i="30"/>
  <c r="P919" i="30"/>
  <c r="R919" i="30" s="1"/>
  <c r="H919" i="30"/>
  <c r="F919" i="30"/>
  <c r="R918" i="30"/>
  <c r="Q918" i="30"/>
  <c r="P918" i="30"/>
  <c r="H918" i="30"/>
  <c r="F918" i="30"/>
  <c r="Q917" i="30"/>
  <c r="P917" i="30"/>
  <c r="R917" i="30" s="1"/>
  <c r="H917" i="30"/>
  <c r="F917" i="30"/>
  <c r="Q916" i="30"/>
  <c r="P916" i="30"/>
  <c r="R916" i="30" s="1"/>
  <c r="H916" i="30"/>
  <c r="F916" i="30"/>
  <c r="Q915" i="30"/>
  <c r="P915" i="30"/>
  <c r="R915" i="30" s="1"/>
  <c r="H915" i="30"/>
  <c r="F915" i="30"/>
  <c r="Q914" i="30"/>
  <c r="P914" i="30"/>
  <c r="R914" i="30" s="1"/>
  <c r="H914" i="30"/>
  <c r="F914" i="30"/>
  <c r="R913" i="30"/>
  <c r="Q913" i="30"/>
  <c r="P913" i="30"/>
  <c r="H913" i="30"/>
  <c r="F913" i="30"/>
  <c r="Q912" i="30"/>
  <c r="P912" i="30"/>
  <c r="R912" i="30" s="1"/>
  <c r="H912" i="30"/>
  <c r="F912" i="30"/>
  <c r="Q911" i="30"/>
  <c r="P911" i="30"/>
  <c r="R911" i="30" s="1"/>
  <c r="H911" i="30"/>
  <c r="F911" i="30"/>
  <c r="R910" i="30"/>
  <c r="Q910" i="30"/>
  <c r="P910" i="30"/>
  <c r="H910" i="30"/>
  <c r="F910" i="30"/>
  <c r="R909" i="30"/>
  <c r="Q909" i="30"/>
  <c r="P909" i="30"/>
  <c r="H909" i="30"/>
  <c r="F909" i="30"/>
  <c r="Q908" i="30"/>
  <c r="P908" i="30"/>
  <c r="R908" i="30" s="1"/>
  <c r="H908" i="30"/>
  <c r="F908" i="30"/>
  <c r="R907" i="30"/>
  <c r="Q907" i="30"/>
  <c r="P907" i="30"/>
  <c r="H907" i="30"/>
  <c r="F907" i="30"/>
  <c r="R906" i="30"/>
  <c r="Q906" i="30"/>
  <c r="P906" i="30"/>
  <c r="H906" i="30"/>
  <c r="F906" i="30"/>
  <c r="R905" i="30"/>
  <c r="Q905" i="30"/>
  <c r="P905" i="30"/>
  <c r="H905" i="30"/>
  <c r="F905" i="30"/>
  <c r="R904" i="30"/>
  <c r="Q904" i="30"/>
  <c r="P904" i="30"/>
  <c r="H904" i="30"/>
  <c r="F904" i="30"/>
  <c r="Q903" i="30"/>
  <c r="P903" i="30"/>
  <c r="R903" i="30" s="1"/>
  <c r="H903" i="30"/>
  <c r="F903" i="30"/>
  <c r="R902" i="30"/>
  <c r="Q902" i="30"/>
  <c r="P902" i="30"/>
  <c r="H902" i="30"/>
  <c r="F902" i="30"/>
  <c r="Q901" i="30"/>
  <c r="P901" i="30"/>
  <c r="R901" i="30" s="1"/>
  <c r="H901" i="30"/>
  <c r="F901" i="30"/>
  <c r="Q900" i="30"/>
  <c r="P900" i="30"/>
  <c r="R900" i="30" s="1"/>
  <c r="H900" i="30"/>
  <c r="F900" i="30"/>
  <c r="Q899" i="30"/>
  <c r="P899" i="30"/>
  <c r="R899" i="30" s="1"/>
  <c r="H899" i="30"/>
  <c r="F899" i="30"/>
  <c r="R898" i="30"/>
  <c r="Q898" i="30"/>
  <c r="P898" i="30"/>
  <c r="H898" i="30"/>
  <c r="F898" i="30"/>
  <c r="R897" i="30"/>
  <c r="Q897" i="30"/>
  <c r="P897" i="30"/>
  <c r="H897" i="30"/>
  <c r="F897" i="30"/>
  <c r="Q896" i="30"/>
  <c r="P896" i="30"/>
  <c r="R896" i="30" s="1"/>
  <c r="H896" i="30"/>
  <c r="F896" i="30"/>
  <c r="Q895" i="30"/>
  <c r="P895" i="30"/>
  <c r="R895" i="30" s="1"/>
  <c r="H895" i="30"/>
  <c r="F895" i="30"/>
  <c r="R894" i="30"/>
  <c r="Q894" i="30"/>
  <c r="P894" i="30"/>
  <c r="H894" i="30"/>
  <c r="F894" i="30"/>
  <c r="R893" i="30"/>
  <c r="Q893" i="30"/>
  <c r="P893" i="30"/>
  <c r="H893" i="30"/>
  <c r="F893" i="30"/>
  <c r="Q892" i="30"/>
  <c r="P892" i="30"/>
  <c r="R892" i="30" s="1"/>
  <c r="H892" i="30"/>
  <c r="F892" i="30"/>
  <c r="R891" i="30"/>
  <c r="Q891" i="30"/>
  <c r="P891" i="30"/>
  <c r="H891" i="30"/>
  <c r="F891" i="30"/>
  <c r="R890" i="30"/>
  <c r="Q890" i="30"/>
  <c r="P890" i="30"/>
  <c r="H890" i="30"/>
  <c r="F890" i="30"/>
  <c r="R889" i="30"/>
  <c r="Q889" i="30"/>
  <c r="P889" i="30"/>
  <c r="H889" i="30"/>
  <c r="F889" i="30"/>
  <c r="R888" i="30"/>
  <c r="Q888" i="30"/>
  <c r="P888" i="30"/>
  <c r="H888" i="30"/>
  <c r="F888" i="30"/>
  <c r="Q887" i="30"/>
  <c r="P887" i="30"/>
  <c r="R887" i="30" s="1"/>
  <c r="H887" i="30"/>
  <c r="F887" i="30"/>
  <c r="R886" i="30"/>
  <c r="Q886" i="30"/>
  <c r="P886" i="30"/>
  <c r="H886" i="30"/>
  <c r="F886" i="30"/>
  <c r="Q885" i="30"/>
  <c r="P885" i="30"/>
  <c r="R885" i="30" s="1"/>
  <c r="H885" i="30"/>
  <c r="F885" i="30"/>
  <c r="Q884" i="30"/>
  <c r="P884" i="30"/>
  <c r="R884" i="30" s="1"/>
  <c r="H884" i="30"/>
  <c r="F884" i="30"/>
  <c r="Q883" i="30"/>
  <c r="P883" i="30"/>
  <c r="R883" i="30" s="1"/>
  <c r="H883" i="30"/>
  <c r="F883" i="30"/>
  <c r="R882" i="30"/>
  <c r="Q882" i="30"/>
  <c r="P882" i="30"/>
  <c r="H882" i="30"/>
  <c r="F882" i="30"/>
  <c r="R881" i="30"/>
  <c r="Q881" i="30"/>
  <c r="P881" i="30"/>
  <c r="H881" i="30"/>
  <c r="F881" i="30"/>
  <c r="Q880" i="30"/>
  <c r="P880" i="30"/>
  <c r="R880" i="30" s="1"/>
  <c r="H880" i="30"/>
  <c r="F880" i="30"/>
  <c r="Q879" i="30"/>
  <c r="P879" i="30"/>
  <c r="R879" i="30" s="1"/>
  <c r="H879" i="30"/>
  <c r="F879" i="30"/>
  <c r="R878" i="30"/>
  <c r="Q878" i="30"/>
  <c r="P878" i="30"/>
  <c r="H878" i="30"/>
  <c r="F878" i="30"/>
  <c r="R877" i="30"/>
  <c r="Q877" i="30"/>
  <c r="P877" i="30"/>
  <c r="H877" i="30"/>
  <c r="F877" i="30"/>
  <c r="Q876" i="30"/>
  <c r="P876" i="30"/>
  <c r="R876" i="30" s="1"/>
  <c r="H876" i="30"/>
  <c r="F876" i="30"/>
  <c r="R875" i="30"/>
  <c r="Q875" i="30"/>
  <c r="P875" i="30"/>
  <c r="H875" i="30"/>
  <c r="F875" i="30"/>
  <c r="R874" i="30"/>
  <c r="Q874" i="30"/>
  <c r="P874" i="30"/>
  <c r="H874" i="30"/>
  <c r="F874" i="30"/>
  <c r="R873" i="30"/>
  <c r="Q873" i="30"/>
  <c r="P873" i="30"/>
  <c r="H873" i="30"/>
  <c r="F873" i="30"/>
  <c r="R872" i="30"/>
  <c r="Q872" i="30"/>
  <c r="P872" i="30"/>
  <c r="H872" i="30"/>
  <c r="F872" i="30"/>
  <c r="Q871" i="30"/>
  <c r="P871" i="30"/>
  <c r="R871" i="30" s="1"/>
  <c r="H871" i="30"/>
  <c r="F871" i="30"/>
  <c r="R870" i="30"/>
  <c r="Q870" i="30"/>
  <c r="P870" i="30"/>
  <c r="H870" i="30"/>
  <c r="F870" i="30"/>
  <c r="Q869" i="30"/>
  <c r="P869" i="30"/>
  <c r="R869" i="30" s="1"/>
  <c r="H869" i="30"/>
  <c r="F869" i="30"/>
  <c r="Q868" i="30"/>
  <c r="P868" i="30"/>
  <c r="R868" i="30" s="1"/>
  <c r="H868" i="30"/>
  <c r="F868" i="30"/>
  <c r="Q867" i="30"/>
  <c r="P867" i="30"/>
  <c r="R867" i="30" s="1"/>
  <c r="H867" i="30"/>
  <c r="F867" i="30"/>
  <c r="R866" i="30"/>
  <c r="Q866" i="30"/>
  <c r="P866" i="30"/>
  <c r="H866" i="30"/>
  <c r="F866" i="30"/>
  <c r="R865" i="30"/>
  <c r="Q865" i="30"/>
  <c r="P865" i="30"/>
  <c r="H865" i="30"/>
  <c r="F865" i="30"/>
  <c r="Q864" i="30"/>
  <c r="P864" i="30"/>
  <c r="R864" i="30" s="1"/>
  <c r="H864" i="30"/>
  <c r="F864" i="30"/>
  <c r="Q863" i="30"/>
  <c r="P863" i="30"/>
  <c r="R863" i="30" s="1"/>
  <c r="H863" i="30"/>
  <c r="F863" i="30"/>
  <c r="R862" i="30"/>
  <c r="Q862" i="30"/>
  <c r="P862" i="30"/>
  <c r="H862" i="30"/>
  <c r="F862" i="30"/>
  <c r="R861" i="30"/>
  <c r="Q861" i="30"/>
  <c r="P861" i="30"/>
  <c r="H861" i="30"/>
  <c r="F861" i="30"/>
  <c r="Q860" i="30"/>
  <c r="P860" i="30"/>
  <c r="R860" i="30" s="1"/>
  <c r="H860" i="30"/>
  <c r="F860" i="30"/>
  <c r="R859" i="30"/>
  <c r="Q859" i="30"/>
  <c r="P859" i="30"/>
  <c r="H859" i="30"/>
  <c r="F859" i="30"/>
  <c r="R858" i="30"/>
  <c r="Q858" i="30"/>
  <c r="P858" i="30"/>
  <c r="H858" i="30"/>
  <c r="F858" i="30"/>
  <c r="R857" i="30"/>
  <c r="Q857" i="30"/>
  <c r="P857" i="30"/>
  <c r="H857" i="30"/>
  <c r="F857" i="30"/>
  <c r="R856" i="30"/>
  <c r="Q856" i="30"/>
  <c r="P856" i="30"/>
  <c r="H856" i="30"/>
  <c r="F856" i="30"/>
  <c r="Q855" i="30"/>
  <c r="P855" i="30"/>
  <c r="R855" i="30" s="1"/>
  <c r="H855" i="30"/>
  <c r="F855" i="30"/>
  <c r="R854" i="30"/>
  <c r="Q854" i="30"/>
  <c r="P854" i="30"/>
  <c r="H854" i="30"/>
  <c r="F854" i="30"/>
  <c r="Q853" i="30"/>
  <c r="P853" i="30"/>
  <c r="R853" i="30" s="1"/>
  <c r="H853" i="30"/>
  <c r="F853" i="30"/>
  <c r="Q852" i="30"/>
  <c r="P852" i="30"/>
  <c r="R852" i="30" s="1"/>
  <c r="H852" i="30"/>
  <c r="F852" i="30"/>
  <c r="Q851" i="30"/>
  <c r="P851" i="30"/>
  <c r="R851" i="30" s="1"/>
  <c r="H851" i="30"/>
  <c r="F851" i="30"/>
  <c r="R850" i="30"/>
  <c r="Q850" i="30"/>
  <c r="P850" i="30"/>
  <c r="H850" i="30"/>
  <c r="F850" i="30"/>
  <c r="R849" i="30"/>
  <c r="Q849" i="30"/>
  <c r="P849" i="30"/>
  <c r="H849" i="30"/>
  <c r="F849" i="30"/>
  <c r="Q848" i="30"/>
  <c r="P848" i="30"/>
  <c r="R848" i="30" s="1"/>
  <c r="H848" i="30"/>
  <c r="F848" i="30"/>
  <c r="Q847" i="30"/>
  <c r="P847" i="30"/>
  <c r="R847" i="30" s="1"/>
  <c r="H847" i="30"/>
  <c r="F847" i="30"/>
  <c r="R846" i="30"/>
  <c r="Q846" i="30"/>
  <c r="P846" i="30"/>
  <c r="H846" i="30"/>
  <c r="F846" i="30"/>
  <c r="Q845" i="30"/>
  <c r="P845" i="30"/>
  <c r="R845" i="30" s="1"/>
  <c r="H845" i="30"/>
  <c r="F845" i="30"/>
  <c r="Q844" i="30"/>
  <c r="P844" i="30"/>
  <c r="R844" i="30" s="1"/>
  <c r="H844" i="30"/>
  <c r="F844" i="30"/>
  <c r="R843" i="30"/>
  <c r="Q843" i="30"/>
  <c r="P843" i="30"/>
  <c r="H843" i="30"/>
  <c r="F843" i="30"/>
  <c r="R842" i="30"/>
  <c r="Q842" i="30"/>
  <c r="P842" i="30"/>
  <c r="H842" i="30"/>
  <c r="F842" i="30"/>
  <c r="R841" i="30"/>
  <c r="Q841" i="30"/>
  <c r="P841" i="30"/>
  <c r="H841" i="30"/>
  <c r="F841" i="30"/>
  <c r="R840" i="30"/>
  <c r="Q840" i="30"/>
  <c r="P840" i="30"/>
  <c r="H840" i="30"/>
  <c r="F840" i="30"/>
  <c r="Q839" i="30"/>
  <c r="P839" i="30"/>
  <c r="R839" i="30" s="1"/>
  <c r="H839" i="30"/>
  <c r="F839" i="30"/>
  <c r="R838" i="30"/>
  <c r="Q838" i="30"/>
  <c r="P838" i="30"/>
  <c r="H838" i="30"/>
  <c r="F838" i="30"/>
  <c r="Q837" i="30"/>
  <c r="P837" i="30"/>
  <c r="R837" i="30" s="1"/>
  <c r="H837" i="30"/>
  <c r="F837" i="30"/>
  <c r="Q836" i="30"/>
  <c r="P836" i="30"/>
  <c r="R836" i="30" s="1"/>
  <c r="H836" i="30"/>
  <c r="F836" i="30"/>
  <c r="Q835" i="30"/>
  <c r="P835" i="30"/>
  <c r="R835" i="30" s="1"/>
  <c r="H835" i="30"/>
  <c r="F835" i="30"/>
  <c r="R834" i="30"/>
  <c r="Q834" i="30"/>
  <c r="P834" i="30"/>
  <c r="H834" i="30"/>
  <c r="F834" i="30"/>
  <c r="R833" i="30"/>
  <c r="Q833" i="30"/>
  <c r="P833" i="30"/>
  <c r="H833" i="30"/>
  <c r="F833" i="30"/>
  <c r="Q832" i="30"/>
  <c r="P832" i="30"/>
  <c r="R832" i="30" s="1"/>
  <c r="H832" i="30"/>
  <c r="F832" i="30"/>
  <c r="Q831" i="30"/>
  <c r="P831" i="30"/>
  <c r="R831" i="30" s="1"/>
  <c r="H831" i="30"/>
  <c r="F831" i="30"/>
  <c r="R830" i="30"/>
  <c r="Q830" i="30"/>
  <c r="P830" i="30"/>
  <c r="H830" i="30"/>
  <c r="F830" i="30"/>
  <c r="Q829" i="30"/>
  <c r="P829" i="30"/>
  <c r="R829" i="30" s="1"/>
  <c r="H829" i="30"/>
  <c r="F829" i="30"/>
  <c r="Q828" i="30"/>
  <c r="P828" i="30"/>
  <c r="R828" i="30" s="1"/>
  <c r="H828" i="30"/>
  <c r="F828" i="30"/>
  <c r="R827" i="30"/>
  <c r="Q827" i="30"/>
  <c r="P827" i="30"/>
  <c r="H827" i="30"/>
  <c r="F827" i="30"/>
  <c r="R826" i="30"/>
  <c r="Q826" i="30"/>
  <c r="P826" i="30"/>
  <c r="H826" i="30"/>
  <c r="F826" i="30"/>
  <c r="R825" i="30"/>
  <c r="Q825" i="30"/>
  <c r="P825" i="30"/>
  <c r="H825" i="30"/>
  <c r="F825" i="30"/>
  <c r="R824" i="30"/>
  <c r="Q824" i="30"/>
  <c r="P824" i="30"/>
  <c r="H824" i="30"/>
  <c r="F824" i="30"/>
  <c r="Q823" i="30"/>
  <c r="P823" i="30"/>
  <c r="R823" i="30" s="1"/>
  <c r="H823" i="30"/>
  <c r="F823" i="30"/>
  <c r="R822" i="30"/>
  <c r="Q822" i="30"/>
  <c r="P822" i="30"/>
  <c r="H822" i="30"/>
  <c r="F822" i="30"/>
  <c r="Q821" i="30"/>
  <c r="P821" i="30"/>
  <c r="R821" i="30" s="1"/>
  <c r="H821" i="30"/>
  <c r="F821" i="30"/>
  <c r="Q820" i="30"/>
  <c r="P820" i="30"/>
  <c r="R820" i="30" s="1"/>
  <c r="H820" i="30"/>
  <c r="F820" i="30"/>
  <c r="Q819" i="30"/>
  <c r="P819" i="30"/>
  <c r="R819" i="30" s="1"/>
  <c r="H819" i="30"/>
  <c r="F819" i="30"/>
  <c r="R818" i="30"/>
  <c r="Q818" i="30"/>
  <c r="P818" i="30"/>
  <c r="H818" i="30"/>
  <c r="F818" i="30"/>
  <c r="R817" i="30"/>
  <c r="Q817" i="30"/>
  <c r="P817" i="30"/>
  <c r="H817" i="30"/>
  <c r="F817" i="30"/>
  <c r="Q816" i="30"/>
  <c r="P816" i="30"/>
  <c r="R816" i="30" s="1"/>
  <c r="H816" i="30"/>
  <c r="F816" i="30"/>
  <c r="Q815" i="30"/>
  <c r="P815" i="30"/>
  <c r="R815" i="30" s="1"/>
  <c r="H815" i="30"/>
  <c r="F815" i="30"/>
  <c r="R814" i="30"/>
  <c r="Q814" i="30"/>
  <c r="P814" i="30"/>
  <c r="H814" i="30"/>
  <c r="F814" i="30"/>
  <c r="Q813" i="30"/>
  <c r="P813" i="30"/>
  <c r="R813" i="30" s="1"/>
  <c r="H813" i="30"/>
  <c r="F813" i="30"/>
  <c r="Q812" i="30"/>
  <c r="P812" i="30"/>
  <c r="R812" i="30" s="1"/>
  <c r="H812" i="30"/>
  <c r="F812" i="30"/>
  <c r="R811" i="30"/>
  <c r="Q811" i="30"/>
  <c r="P811" i="30"/>
  <c r="H811" i="30"/>
  <c r="F811" i="30"/>
  <c r="R810" i="30"/>
  <c r="Q810" i="30"/>
  <c r="P810" i="30"/>
  <c r="H810" i="30"/>
  <c r="F810" i="30"/>
  <c r="R809" i="30"/>
  <c r="Q809" i="30"/>
  <c r="P809" i="30"/>
  <c r="H809" i="30"/>
  <c r="F809" i="30"/>
  <c r="R808" i="30"/>
  <c r="Q808" i="30"/>
  <c r="P808" i="30"/>
  <c r="H808" i="30"/>
  <c r="F808" i="30"/>
  <c r="Q807" i="30"/>
  <c r="P807" i="30"/>
  <c r="R807" i="30" s="1"/>
  <c r="H807" i="30"/>
  <c r="F807" i="30"/>
  <c r="R806" i="30"/>
  <c r="Q806" i="30"/>
  <c r="P806" i="30"/>
  <c r="H806" i="30"/>
  <c r="F806" i="30"/>
  <c r="Q805" i="30"/>
  <c r="P805" i="30"/>
  <c r="R805" i="30" s="1"/>
  <c r="H805" i="30"/>
  <c r="F805" i="30"/>
  <c r="Q804" i="30"/>
  <c r="P804" i="30"/>
  <c r="R804" i="30" s="1"/>
  <c r="H804" i="30"/>
  <c r="F804" i="30"/>
  <c r="Q803" i="30"/>
  <c r="P803" i="30"/>
  <c r="R803" i="30" s="1"/>
  <c r="H803" i="30"/>
  <c r="F803" i="30"/>
  <c r="R802" i="30"/>
  <c r="Q802" i="30"/>
  <c r="P802" i="30"/>
  <c r="H802" i="30"/>
  <c r="F802" i="30"/>
  <c r="R801" i="30"/>
  <c r="Q801" i="30"/>
  <c r="P801" i="30"/>
  <c r="H801" i="30"/>
  <c r="F801" i="30"/>
  <c r="Q800" i="30"/>
  <c r="P800" i="30"/>
  <c r="R800" i="30" s="1"/>
  <c r="H800" i="30"/>
  <c r="F800" i="30"/>
  <c r="Q799" i="30"/>
  <c r="P799" i="30"/>
  <c r="R799" i="30" s="1"/>
  <c r="H799" i="30"/>
  <c r="F799" i="30"/>
  <c r="R798" i="30"/>
  <c r="Q798" i="30"/>
  <c r="P798" i="30"/>
  <c r="H798" i="30"/>
  <c r="F798" i="30"/>
  <c r="Q797" i="30"/>
  <c r="P797" i="30"/>
  <c r="R797" i="30" s="1"/>
  <c r="H797" i="30"/>
  <c r="F797" i="30"/>
  <c r="Q796" i="30"/>
  <c r="P796" i="30"/>
  <c r="R796" i="30" s="1"/>
  <c r="H796" i="30"/>
  <c r="F796" i="30"/>
  <c r="R795" i="30"/>
  <c r="Q795" i="30"/>
  <c r="P795" i="30"/>
  <c r="H795" i="30"/>
  <c r="F795" i="30"/>
  <c r="R794" i="30"/>
  <c r="Q794" i="30"/>
  <c r="P794" i="30"/>
  <c r="H794" i="30"/>
  <c r="F794" i="30"/>
  <c r="R793" i="30"/>
  <c r="Q793" i="30"/>
  <c r="P793" i="30"/>
  <c r="H793" i="30"/>
  <c r="F793" i="30"/>
  <c r="R792" i="30"/>
  <c r="Q792" i="30"/>
  <c r="P792" i="30"/>
  <c r="H792" i="30"/>
  <c r="F792" i="30"/>
  <c r="Q791" i="30"/>
  <c r="P791" i="30"/>
  <c r="R791" i="30" s="1"/>
  <c r="H791" i="30"/>
  <c r="F791" i="30"/>
  <c r="R790" i="30"/>
  <c r="Q790" i="30"/>
  <c r="P790" i="30"/>
  <c r="H790" i="30"/>
  <c r="F790" i="30"/>
  <c r="Q789" i="30"/>
  <c r="P789" i="30"/>
  <c r="R789" i="30" s="1"/>
  <c r="H789" i="30"/>
  <c r="F789" i="30"/>
  <c r="Q788" i="30"/>
  <c r="P788" i="30"/>
  <c r="R788" i="30" s="1"/>
  <c r="H788" i="30"/>
  <c r="F788" i="30"/>
  <c r="Q787" i="30"/>
  <c r="P787" i="30"/>
  <c r="R787" i="30" s="1"/>
  <c r="H787" i="30"/>
  <c r="F787" i="30"/>
  <c r="R786" i="30"/>
  <c r="Q786" i="30"/>
  <c r="P786" i="30"/>
  <c r="H786" i="30"/>
  <c r="F786" i="30"/>
  <c r="R785" i="30"/>
  <c r="Q785" i="30"/>
  <c r="P785" i="30"/>
  <c r="H785" i="30"/>
  <c r="F785" i="30"/>
  <c r="Q784" i="30"/>
  <c r="P784" i="30"/>
  <c r="R784" i="30" s="1"/>
  <c r="H784" i="30"/>
  <c r="F784" i="30"/>
  <c r="Q783" i="30"/>
  <c r="P783" i="30"/>
  <c r="R783" i="30" s="1"/>
  <c r="H783" i="30"/>
  <c r="F783" i="30"/>
  <c r="R782" i="30"/>
  <c r="Q782" i="30"/>
  <c r="P782" i="30"/>
  <c r="H782" i="30"/>
  <c r="F782" i="30"/>
  <c r="Q781" i="30"/>
  <c r="P781" i="30"/>
  <c r="R781" i="30" s="1"/>
  <c r="H781" i="30"/>
  <c r="F781" i="30"/>
  <c r="Q780" i="30"/>
  <c r="P780" i="30"/>
  <c r="R780" i="30" s="1"/>
  <c r="H780" i="30"/>
  <c r="F780" i="30"/>
  <c r="R779" i="30"/>
  <c r="Q779" i="30"/>
  <c r="P779" i="30"/>
  <c r="H779" i="30"/>
  <c r="F779" i="30"/>
  <c r="R778" i="30"/>
  <c r="Q778" i="30"/>
  <c r="P778" i="30"/>
  <c r="H778" i="30"/>
  <c r="F778" i="30"/>
  <c r="R777" i="30"/>
  <c r="Q777" i="30"/>
  <c r="P777" i="30"/>
  <c r="H777" i="30"/>
  <c r="F777" i="30"/>
  <c r="R776" i="30"/>
  <c r="Q776" i="30"/>
  <c r="P776" i="30"/>
  <c r="H776" i="30"/>
  <c r="F776" i="30"/>
  <c r="Q775" i="30"/>
  <c r="P775" i="30"/>
  <c r="R775" i="30" s="1"/>
  <c r="H775" i="30"/>
  <c r="F775" i="30"/>
  <c r="R774" i="30"/>
  <c r="Q774" i="30"/>
  <c r="P774" i="30"/>
  <c r="H774" i="30"/>
  <c r="F774" i="30"/>
  <c r="Q773" i="30"/>
  <c r="P773" i="30"/>
  <c r="R773" i="30" s="1"/>
  <c r="H773" i="30"/>
  <c r="F773" i="30"/>
  <c r="Q772" i="30"/>
  <c r="P772" i="30"/>
  <c r="R772" i="30" s="1"/>
  <c r="H772" i="30"/>
  <c r="F772" i="30"/>
  <c r="Q771" i="30"/>
  <c r="P771" i="30"/>
  <c r="R771" i="30" s="1"/>
  <c r="H771" i="30"/>
  <c r="F771" i="30"/>
  <c r="R770" i="30"/>
  <c r="Q770" i="30"/>
  <c r="P770" i="30"/>
  <c r="H770" i="30"/>
  <c r="F770" i="30"/>
  <c r="R769" i="30"/>
  <c r="Q769" i="30"/>
  <c r="P769" i="30"/>
  <c r="H769" i="30"/>
  <c r="F769" i="30"/>
  <c r="Q768" i="30"/>
  <c r="P768" i="30"/>
  <c r="R768" i="30" s="1"/>
  <c r="H768" i="30"/>
  <c r="F768" i="30"/>
  <c r="Q767" i="30"/>
  <c r="P767" i="30"/>
  <c r="R767" i="30" s="1"/>
  <c r="H767" i="30"/>
  <c r="F767" i="30"/>
  <c r="R766" i="30"/>
  <c r="Q766" i="30"/>
  <c r="P766" i="30"/>
  <c r="H766" i="30"/>
  <c r="F766" i="30"/>
  <c r="Q765" i="30"/>
  <c r="P765" i="30"/>
  <c r="R765" i="30" s="1"/>
  <c r="H765" i="30"/>
  <c r="F765" i="30"/>
  <c r="Q764" i="30"/>
  <c r="P764" i="30"/>
  <c r="R764" i="30" s="1"/>
  <c r="H764" i="30"/>
  <c r="F764" i="30"/>
  <c r="R763" i="30"/>
  <c r="Q763" i="30"/>
  <c r="P763" i="30"/>
  <c r="H763" i="30"/>
  <c r="F763" i="30"/>
  <c r="R762" i="30"/>
  <c r="Q762" i="30"/>
  <c r="P762" i="30"/>
  <c r="H762" i="30"/>
  <c r="F762" i="30"/>
  <c r="R761" i="30"/>
  <c r="Q761" i="30"/>
  <c r="P761" i="30"/>
  <c r="H761" i="30"/>
  <c r="F761" i="30"/>
  <c r="R760" i="30"/>
  <c r="Q760" i="30"/>
  <c r="P760" i="30"/>
  <c r="H760" i="30"/>
  <c r="F760" i="30"/>
  <c r="Q759" i="30"/>
  <c r="P759" i="30"/>
  <c r="R759" i="30" s="1"/>
  <c r="H759" i="30"/>
  <c r="F759" i="30"/>
  <c r="R758" i="30"/>
  <c r="Q758" i="30"/>
  <c r="P758" i="30"/>
  <c r="H758" i="30"/>
  <c r="F758" i="30"/>
  <c r="Q757" i="30"/>
  <c r="P757" i="30"/>
  <c r="R757" i="30" s="1"/>
  <c r="H757" i="30"/>
  <c r="F757" i="30"/>
  <c r="Q756" i="30"/>
  <c r="P756" i="30"/>
  <c r="R756" i="30" s="1"/>
  <c r="H756" i="30"/>
  <c r="F756" i="30"/>
  <c r="Q755" i="30"/>
  <c r="P755" i="30"/>
  <c r="R755" i="30" s="1"/>
  <c r="H755" i="30"/>
  <c r="F755" i="30"/>
  <c r="R754" i="30"/>
  <c r="Q754" i="30"/>
  <c r="P754" i="30"/>
  <c r="H754" i="30"/>
  <c r="F754" i="30"/>
  <c r="R753" i="30"/>
  <c r="Q753" i="30"/>
  <c r="P753" i="30"/>
  <c r="H753" i="30"/>
  <c r="F753" i="30"/>
  <c r="Q752" i="30"/>
  <c r="P752" i="30"/>
  <c r="R752" i="30" s="1"/>
  <c r="H752" i="30"/>
  <c r="F752" i="30"/>
  <c r="Q751" i="30"/>
  <c r="P751" i="30"/>
  <c r="R751" i="30" s="1"/>
  <c r="H751" i="30"/>
  <c r="F751" i="30"/>
  <c r="R750" i="30"/>
  <c r="Q750" i="30"/>
  <c r="P750" i="30"/>
  <c r="H750" i="30"/>
  <c r="F750" i="30"/>
  <c r="Q749" i="30"/>
  <c r="P749" i="30"/>
  <c r="R749" i="30" s="1"/>
  <c r="H749" i="30"/>
  <c r="F749" i="30"/>
  <c r="Q748" i="30"/>
  <c r="P748" i="30"/>
  <c r="R748" i="30" s="1"/>
  <c r="H748" i="30"/>
  <c r="F748" i="30"/>
  <c r="R747" i="30"/>
  <c r="Q747" i="30"/>
  <c r="P747" i="30"/>
  <c r="H747" i="30"/>
  <c r="F747" i="30"/>
  <c r="R746" i="30"/>
  <c r="Q746" i="30"/>
  <c r="P746" i="30"/>
  <c r="H746" i="30"/>
  <c r="F746" i="30"/>
  <c r="R745" i="30"/>
  <c r="Q745" i="30"/>
  <c r="P745" i="30"/>
  <c r="H745" i="30"/>
  <c r="F745" i="30"/>
  <c r="R744" i="30"/>
  <c r="Q744" i="30"/>
  <c r="P744" i="30"/>
  <c r="H744" i="30"/>
  <c r="F744" i="30"/>
  <c r="Q743" i="30"/>
  <c r="P743" i="30"/>
  <c r="R743" i="30" s="1"/>
  <c r="H743" i="30"/>
  <c r="F743" i="30"/>
  <c r="R742" i="30"/>
  <c r="Q742" i="30"/>
  <c r="P742" i="30"/>
  <c r="H742" i="30"/>
  <c r="F742" i="30"/>
  <c r="Q741" i="30"/>
  <c r="P741" i="30"/>
  <c r="R741" i="30" s="1"/>
  <c r="H741" i="30"/>
  <c r="F741" i="30"/>
  <c r="Q740" i="30"/>
  <c r="P740" i="30"/>
  <c r="R740" i="30" s="1"/>
  <c r="H740" i="30"/>
  <c r="F740" i="30"/>
  <c r="Q739" i="30"/>
  <c r="P739" i="30"/>
  <c r="R739" i="30" s="1"/>
  <c r="H739" i="30"/>
  <c r="F739" i="30"/>
  <c r="R738" i="30"/>
  <c r="Q738" i="30"/>
  <c r="P738" i="30"/>
  <c r="H738" i="30"/>
  <c r="F738" i="30"/>
  <c r="R737" i="30"/>
  <c r="Q737" i="30"/>
  <c r="P737" i="30"/>
  <c r="H737" i="30"/>
  <c r="F737" i="30"/>
  <c r="Q736" i="30"/>
  <c r="P736" i="30"/>
  <c r="R736" i="30" s="1"/>
  <c r="H736" i="30"/>
  <c r="F736" i="30"/>
  <c r="Q735" i="30"/>
  <c r="P735" i="30"/>
  <c r="R735" i="30" s="1"/>
  <c r="H735" i="30"/>
  <c r="F735" i="30"/>
  <c r="R734" i="30"/>
  <c r="Q734" i="30"/>
  <c r="P734" i="30"/>
  <c r="H734" i="30"/>
  <c r="F734" i="30"/>
  <c r="Q733" i="30"/>
  <c r="P733" i="30"/>
  <c r="R733" i="30" s="1"/>
  <c r="H733" i="30"/>
  <c r="F733" i="30"/>
  <c r="Q732" i="30"/>
  <c r="P732" i="30"/>
  <c r="R732" i="30" s="1"/>
  <c r="H732" i="30"/>
  <c r="F732" i="30"/>
  <c r="R731" i="30"/>
  <c r="Q731" i="30"/>
  <c r="P731" i="30"/>
  <c r="H731" i="30"/>
  <c r="F731" i="30"/>
  <c r="R730" i="30"/>
  <c r="Q730" i="30"/>
  <c r="P730" i="30"/>
  <c r="H730" i="30"/>
  <c r="F730" i="30"/>
  <c r="R729" i="30"/>
  <c r="Q729" i="30"/>
  <c r="P729" i="30"/>
  <c r="H729" i="30"/>
  <c r="F729" i="30"/>
  <c r="R728" i="30"/>
  <c r="Q728" i="30"/>
  <c r="P728" i="30"/>
  <c r="H728" i="30"/>
  <c r="F728" i="30"/>
  <c r="Q727" i="30"/>
  <c r="P727" i="30"/>
  <c r="R727" i="30" s="1"/>
  <c r="H727" i="30"/>
  <c r="F727" i="30"/>
  <c r="R726" i="30"/>
  <c r="Q726" i="30"/>
  <c r="P726" i="30"/>
  <c r="H726" i="30"/>
  <c r="F726" i="30"/>
  <c r="Q725" i="30"/>
  <c r="P725" i="30"/>
  <c r="R725" i="30" s="1"/>
  <c r="H725" i="30"/>
  <c r="F725" i="30"/>
  <c r="Q724" i="30"/>
  <c r="P724" i="30"/>
  <c r="R724" i="30" s="1"/>
  <c r="H724" i="30"/>
  <c r="F724" i="30"/>
  <c r="Q723" i="30"/>
  <c r="P723" i="30"/>
  <c r="R723" i="30" s="1"/>
  <c r="H723" i="30"/>
  <c r="F723" i="30"/>
  <c r="R722" i="30"/>
  <c r="Q722" i="30"/>
  <c r="P722" i="30"/>
  <c r="H722" i="30"/>
  <c r="F722" i="30"/>
  <c r="R721" i="30"/>
  <c r="Q721" i="30"/>
  <c r="P721" i="30"/>
  <c r="H721" i="30"/>
  <c r="F721" i="30"/>
  <c r="Q720" i="30"/>
  <c r="P720" i="30"/>
  <c r="R720" i="30" s="1"/>
  <c r="H720" i="30"/>
  <c r="F720" i="30"/>
  <c r="Q719" i="30"/>
  <c r="P719" i="30"/>
  <c r="R719" i="30" s="1"/>
  <c r="H719" i="30"/>
  <c r="F719" i="30"/>
  <c r="R718" i="30"/>
  <c r="Q718" i="30"/>
  <c r="P718" i="30"/>
  <c r="H718" i="30"/>
  <c r="F718" i="30"/>
  <c r="Q717" i="30"/>
  <c r="P717" i="30"/>
  <c r="R717" i="30" s="1"/>
  <c r="H717" i="30"/>
  <c r="F717" i="30"/>
  <c r="Q716" i="30"/>
  <c r="P716" i="30"/>
  <c r="R716" i="30" s="1"/>
  <c r="H716" i="30"/>
  <c r="F716" i="30"/>
  <c r="R715" i="30"/>
  <c r="Q715" i="30"/>
  <c r="P715" i="30"/>
  <c r="H715" i="30"/>
  <c r="F715" i="30"/>
  <c r="R714" i="30"/>
  <c r="Q714" i="30"/>
  <c r="P714" i="30"/>
  <c r="H714" i="30"/>
  <c r="F714" i="30"/>
  <c r="R713" i="30"/>
  <c r="Q713" i="30"/>
  <c r="P713" i="30"/>
  <c r="H713" i="30"/>
  <c r="F713" i="30"/>
  <c r="R712" i="30"/>
  <c r="Q712" i="30"/>
  <c r="P712" i="30"/>
  <c r="H712" i="30"/>
  <c r="F712" i="30"/>
  <c r="Q711" i="30"/>
  <c r="P711" i="30"/>
  <c r="R711" i="30" s="1"/>
  <c r="H711" i="30"/>
  <c r="F711" i="30"/>
  <c r="R710" i="30"/>
  <c r="Q710" i="30"/>
  <c r="P710" i="30"/>
  <c r="H710" i="30"/>
  <c r="F710" i="30"/>
  <c r="Q709" i="30"/>
  <c r="P709" i="30"/>
  <c r="R709" i="30" s="1"/>
  <c r="H709" i="30"/>
  <c r="F709" i="30"/>
  <c r="Q708" i="30"/>
  <c r="P708" i="30"/>
  <c r="R708" i="30" s="1"/>
  <c r="H708" i="30"/>
  <c r="F708" i="30"/>
  <c r="Q707" i="30"/>
  <c r="P707" i="30"/>
  <c r="R707" i="30" s="1"/>
  <c r="H707" i="30"/>
  <c r="F707" i="30"/>
  <c r="R706" i="30"/>
  <c r="Q706" i="30"/>
  <c r="P706" i="30"/>
  <c r="H706" i="30"/>
  <c r="F706" i="30"/>
  <c r="R705" i="30"/>
  <c r="Q705" i="30"/>
  <c r="P705" i="30"/>
  <c r="H705" i="30"/>
  <c r="F705" i="30"/>
  <c r="Q704" i="30"/>
  <c r="P704" i="30"/>
  <c r="R704" i="30" s="1"/>
  <c r="H704" i="30"/>
  <c r="F704" i="30"/>
  <c r="Q703" i="30"/>
  <c r="P703" i="30"/>
  <c r="R703" i="30" s="1"/>
  <c r="H703" i="30"/>
  <c r="F703" i="30"/>
  <c r="R702" i="30"/>
  <c r="Q702" i="30"/>
  <c r="P702" i="30"/>
  <c r="H702" i="30"/>
  <c r="F702" i="30"/>
  <c r="Q701" i="30"/>
  <c r="P701" i="30"/>
  <c r="R701" i="30" s="1"/>
  <c r="H701" i="30"/>
  <c r="F701" i="30"/>
  <c r="Q700" i="30"/>
  <c r="P700" i="30"/>
  <c r="R700" i="30" s="1"/>
  <c r="H700" i="30"/>
  <c r="F700" i="30"/>
  <c r="R699" i="30"/>
  <c r="Q699" i="30"/>
  <c r="P699" i="30"/>
  <c r="H699" i="30"/>
  <c r="F699" i="30"/>
  <c r="R698" i="30"/>
  <c r="Q698" i="30"/>
  <c r="P698" i="30"/>
  <c r="H698" i="30"/>
  <c r="F698" i="30"/>
  <c r="R697" i="30"/>
  <c r="Q697" i="30"/>
  <c r="P697" i="30"/>
  <c r="H697" i="30"/>
  <c r="F697" i="30"/>
  <c r="R696" i="30"/>
  <c r="Q696" i="30"/>
  <c r="P696" i="30"/>
  <c r="H696" i="30"/>
  <c r="F696" i="30"/>
  <c r="Q695" i="30"/>
  <c r="P695" i="30"/>
  <c r="R695" i="30" s="1"/>
  <c r="H695" i="30"/>
  <c r="F695" i="30"/>
  <c r="R694" i="30"/>
  <c r="Q694" i="30"/>
  <c r="P694" i="30"/>
  <c r="H694" i="30"/>
  <c r="F694" i="30"/>
  <c r="Q693" i="30"/>
  <c r="P693" i="30"/>
  <c r="R693" i="30" s="1"/>
  <c r="H693" i="30"/>
  <c r="F693" i="30"/>
  <c r="Q692" i="30"/>
  <c r="P692" i="30"/>
  <c r="R692" i="30" s="1"/>
  <c r="H692" i="30"/>
  <c r="F692" i="30"/>
  <c r="Q691" i="30"/>
  <c r="P691" i="30"/>
  <c r="R691" i="30" s="1"/>
  <c r="H691" i="30"/>
  <c r="F691" i="30"/>
  <c r="R690" i="30"/>
  <c r="Q690" i="30"/>
  <c r="P690" i="30"/>
  <c r="H690" i="30"/>
  <c r="F690" i="30"/>
  <c r="R689" i="30"/>
  <c r="Q689" i="30"/>
  <c r="P689" i="30"/>
  <c r="H689" i="30"/>
  <c r="F689" i="30"/>
  <c r="Q688" i="30"/>
  <c r="P688" i="30"/>
  <c r="R688" i="30" s="1"/>
  <c r="H688" i="30"/>
  <c r="F688" i="30"/>
  <c r="Q687" i="30"/>
  <c r="P687" i="30"/>
  <c r="R687" i="30" s="1"/>
  <c r="H687" i="30"/>
  <c r="F687" i="30"/>
  <c r="R686" i="30"/>
  <c r="Q686" i="30"/>
  <c r="P686" i="30"/>
  <c r="H686" i="30"/>
  <c r="F686" i="30"/>
  <c r="Q685" i="30"/>
  <c r="P685" i="30"/>
  <c r="R685" i="30" s="1"/>
  <c r="H685" i="30"/>
  <c r="F685" i="30"/>
  <c r="Q684" i="30"/>
  <c r="P684" i="30"/>
  <c r="R684" i="30" s="1"/>
  <c r="H684" i="30"/>
  <c r="F684" i="30"/>
  <c r="R683" i="30"/>
  <c r="Q683" i="30"/>
  <c r="P683" i="30"/>
  <c r="H683" i="30"/>
  <c r="F683" i="30"/>
  <c r="R682" i="30"/>
  <c r="Q682" i="30"/>
  <c r="P682" i="30"/>
  <c r="H682" i="30"/>
  <c r="F682" i="30"/>
  <c r="R681" i="30"/>
  <c r="Q681" i="30"/>
  <c r="P681" i="30"/>
  <c r="H681" i="30"/>
  <c r="F681" i="30"/>
  <c r="R680" i="30"/>
  <c r="Q680" i="30"/>
  <c r="P680" i="30"/>
  <c r="H680" i="30"/>
  <c r="F680" i="30"/>
  <c r="Q679" i="30"/>
  <c r="P679" i="30"/>
  <c r="R679" i="30" s="1"/>
  <c r="H679" i="30"/>
  <c r="F679" i="30"/>
  <c r="R678" i="30"/>
  <c r="Q678" i="30"/>
  <c r="P678" i="30"/>
  <c r="H678" i="30"/>
  <c r="F678" i="30"/>
  <c r="Q677" i="30"/>
  <c r="P677" i="30"/>
  <c r="R677" i="30" s="1"/>
  <c r="H677" i="30"/>
  <c r="F677" i="30"/>
  <c r="Q676" i="30"/>
  <c r="P676" i="30"/>
  <c r="R676" i="30" s="1"/>
  <c r="H676" i="30"/>
  <c r="F676" i="30"/>
  <c r="Q675" i="30"/>
  <c r="P675" i="30"/>
  <c r="R675" i="30" s="1"/>
  <c r="H675" i="30"/>
  <c r="F675" i="30"/>
  <c r="R674" i="30"/>
  <c r="Q674" i="30"/>
  <c r="P674" i="30"/>
  <c r="H674" i="30"/>
  <c r="F674" i="30"/>
  <c r="R673" i="30"/>
  <c r="Q673" i="30"/>
  <c r="P673" i="30"/>
  <c r="H673" i="30"/>
  <c r="F673" i="30"/>
  <c r="Q672" i="30"/>
  <c r="P672" i="30"/>
  <c r="R672" i="30" s="1"/>
  <c r="H672" i="30"/>
  <c r="F672" i="30"/>
  <c r="Q671" i="30"/>
  <c r="P671" i="30"/>
  <c r="R671" i="30" s="1"/>
  <c r="H671" i="30"/>
  <c r="F671" i="30"/>
  <c r="R670" i="30"/>
  <c r="Q670" i="30"/>
  <c r="P670" i="30"/>
  <c r="H670" i="30"/>
  <c r="F670" i="30"/>
  <c r="Q669" i="30"/>
  <c r="P669" i="30"/>
  <c r="R669" i="30" s="1"/>
  <c r="H669" i="30"/>
  <c r="F669" i="30"/>
  <c r="Q668" i="30"/>
  <c r="P668" i="30"/>
  <c r="R668" i="30" s="1"/>
  <c r="H668" i="30"/>
  <c r="F668" i="30"/>
  <c r="R667" i="30"/>
  <c r="Q667" i="30"/>
  <c r="P667" i="30"/>
  <c r="H667" i="30"/>
  <c r="F667" i="30"/>
  <c r="R666" i="30"/>
  <c r="Q666" i="30"/>
  <c r="P666" i="30"/>
  <c r="H666" i="30"/>
  <c r="F666" i="30"/>
  <c r="R665" i="30"/>
  <c r="Q665" i="30"/>
  <c r="P665" i="30"/>
  <c r="H665" i="30"/>
  <c r="F665" i="30"/>
  <c r="R664" i="30"/>
  <c r="Q664" i="30"/>
  <c r="P664" i="30"/>
  <c r="H664" i="30"/>
  <c r="F664" i="30"/>
  <c r="Q663" i="30"/>
  <c r="P663" i="30"/>
  <c r="R663" i="30" s="1"/>
  <c r="H663" i="30"/>
  <c r="F663" i="30"/>
  <c r="R662" i="30"/>
  <c r="Q662" i="30"/>
  <c r="P662" i="30"/>
  <c r="H662" i="30"/>
  <c r="F662" i="30"/>
  <c r="Q661" i="30"/>
  <c r="P661" i="30"/>
  <c r="R661" i="30" s="1"/>
  <c r="H661" i="30"/>
  <c r="F661" i="30"/>
  <c r="Q660" i="30"/>
  <c r="P660" i="30"/>
  <c r="R660" i="30" s="1"/>
  <c r="H660" i="30"/>
  <c r="F660" i="30"/>
  <c r="Q659" i="30"/>
  <c r="P659" i="30"/>
  <c r="R659" i="30" s="1"/>
  <c r="H659" i="30"/>
  <c r="F659" i="30"/>
  <c r="R658" i="30"/>
  <c r="Q658" i="30"/>
  <c r="P658" i="30"/>
  <c r="H658" i="30"/>
  <c r="F658" i="30"/>
  <c r="R657" i="30"/>
  <c r="Q657" i="30"/>
  <c r="P657" i="30"/>
  <c r="H657" i="30"/>
  <c r="F657" i="30"/>
  <c r="Q656" i="30"/>
  <c r="P656" i="30"/>
  <c r="R656" i="30" s="1"/>
  <c r="H656" i="30"/>
  <c r="F656" i="30"/>
  <c r="Q655" i="30"/>
  <c r="P655" i="30"/>
  <c r="R655" i="30" s="1"/>
  <c r="H655" i="30"/>
  <c r="F655" i="30"/>
  <c r="R654" i="30"/>
  <c r="Q654" i="30"/>
  <c r="P654" i="30"/>
  <c r="H654" i="30"/>
  <c r="F654" i="30"/>
  <c r="Q653" i="30"/>
  <c r="P653" i="30"/>
  <c r="R653" i="30" s="1"/>
  <c r="H653" i="30"/>
  <c r="F653" i="30"/>
  <c r="Q652" i="30"/>
  <c r="P652" i="30"/>
  <c r="R652" i="30" s="1"/>
  <c r="H652" i="30"/>
  <c r="F652" i="30"/>
  <c r="R651" i="30"/>
  <c r="Q651" i="30"/>
  <c r="P651" i="30"/>
  <c r="H651" i="30"/>
  <c r="F651" i="30"/>
  <c r="R650" i="30"/>
  <c r="Q650" i="30"/>
  <c r="P650" i="30"/>
  <c r="H650" i="30"/>
  <c r="F650" i="30"/>
  <c r="R649" i="30"/>
  <c r="Q649" i="30"/>
  <c r="P649" i="30"/>
  <c r="H649" i="30"/>
  <c r="F649" i="30"/>
  <c r="R648" i="30"/>
  <c r="Q648" i="30"/>
  <c r="P648" i="30"/>
  <c r="H648" i="30"/>
  <c r="F648" i="30"/>
  <c r="Q647" i="30"/>
  <c r="P647" i="30"/>
  <c r="R647" i="30" s="1"/>
  <c r="H647" i="30"/>
  <c r="F647" i="30"/>
  <c r="R646" i="30"/>
  <c r="Q646" i="30"/>
  <c r="P646" i="30"/>
  <c r="H646" i="30"/>
  <c r="F646" i="30"/>
  <c r="Q645" i="30"/>
  <c r="P645" i="30"/>
  <c r="R645" i="30" s="1"/>
  <c r="H645" i="30"/>
  <c r="F645" i="30"/>
  <c r="Q644" i="30"/>
  <c r="P644" i="30"/>
  <c r="R644" i="30" s="1"/>
  <c r="H644" i="30"/>
  <c r="F644" i="30"/>
  <c r="Q643" i="30"/>
  <c r="P643" i="30"/>
  <c r="R643" i="30" s="1"/>
  <c r="H643" i="30"/>
  <c r="F643" i="30"/>
  <c r="R642" i="30"/>
  <c r="Q642" i="30"/>
  <c r="P642" i="30"/>
  <c r="H642" i="30"/>
  <c r="F642" i="30"/>
  <c r="R641" i="30"/>
  <c r="Q641" i="30"/>
  <c r="P641" i="30"/>
  <c r="H641" i="30"/>
  <c r="F641" i="30"/>
  <c r="Q640" i="30"/>
  <c r="P640" i="30"/>
  <c r="R640" i="30" s="1"/>
  <c r="H640" i="30"/>
  <c r="F640" i="30"/>
  <c r="Q639" i="30"/>
  <c r="P639" i="30"/>
  <c r="R639" i="30" s="1"/>
  <c r="H639" i="30"/>
  <c r="F639" i="30"/>
  <c r="R638" i="30"/>
  <c r="Q638" i="30"/>
  <c r="P638" i="30"/>
  <c r="H638" i="30"/>
  <c r="F638" i="30"/>
  <c r="Q637" i="30"/>
  <c r="P637" i="30"/>
  <c r="R637" i="30" s="1"/>
  <c r="H637" i="30"/>
  <c r="F637" i="30"/>
  <c r="Q636" i="30"/>
  <c r="P636" i="30"/>
  <c r="R636" i="30" s="1"/>
  <c r="H636" i="30"/>
  <c r="F636" i="30"/>
  <c r="R635" i="30"/>
  <c r="Q635" i="30"/>
  <c r="P635" i="30"/>
  <c r="H635" i="30"/>
  <c r="F635" i="30"/>
  <c r="R634" i="30"/>
  <c r="Q634" i="30"/>
  <c r="P634" i="30"/>
  <c r="H634" i="30"/>
  <c r="F634" i="30"/>
  <c r="R633" i="30"/>
  <c r="Q633" i="30"/>
  <c r="P633" i="30"/>
  <c r="H633" i="30"/>
  <c r="F633" i="30"/>
  <c r="R632" i="30"/>
  <c r="Q632" i="30"/>
  <c r="P632" i="30"/>
  <c r="H632" i="30"/>
  <c r="F632" i="30"/>
  <c r="Q631" i="30"/>
  <c r="P631" i="30"/>
  <c r="R631" i="30" s="1"/>
  <c r="H631" i="30"/>
  <c r="F631" i="30"/>
  <c r="R630" i="30"/>
  <c r="Q630" i="30"/>
  <c r="P630" i="30"/>
  <c r="H630" i="30"/>
  <c r="F630" i="30"/>
  <c r="Q629" i="30"/>
  <c r="P629" i="30"/>
  <c r="R629" i="30" s="1"/>
  <c r="H629" i="30"/>
  <c r="F629" i="30"/>
  <c r="Q628" i="30"/>
  <c r="P628" i="30"/>
  <c r="R628" i="30" s="1"/>
  <c r="H628" i="30"/>
  <c r="F628" i="30"/>
  <c r="Q627" i="30"/>
  <c r="P627" i="30"/>
  <c r="R627" i="30" s="1"/>
  <c r="H627" i="30"/>
  <c r="F627" i="30"/>
  <c r="R626" i="30"/>
  <c r="Q626" i="30"/>
  <c r="P626" i="30"/>
  <c r="H626" i="30"/>
  <c r="F626" i="30"/>
  <c r="R625" i="30"/>
  <c r="Q625" i="30"/>
  <c r="P625" i="30"/>
  <c r="H625" i="30"/>
  <c r="F625" i="30"/>
  <c r="Q624" i="30"/>
  <c r="P624" i="30"/>
  <c r="R624" i="30" s="1"/>
  <c r="H624" i="30"/>
  <c r="F624" i="30"/>
  <c r="Q623" i="30"/>
  <c r="P623" i="30"/>
  <c r="R623" i="30" s="1"/>
  <c r="H623" i="30"/>
  <c r="F623" i="30"/>
  <c r="R622" i="30"/>
  <c r="Q622" i="30"/>
  <c r="P622" i="30"/>
  <c r="H622" i="30"/>
  <c r="F622" i="30"/>
  <c r="Q621" i="30"/>
  <c r="P621" i="30"/>
  <c r="R621" i="30" s="1"/>
  <c r="H621" i="30"/>
  <c r="F621" i="30"/>
  <c r="Q620" i="30"/>
  <c r="P620" i="30"/>
  <c r="R620" i="30" s="1"/>
  <c r="H620" i="30"/>
  <c r="F620" i="30"/>
  <c r="R619" i="30"/>
  <c r="Q619" i="30"/>
  <c r="P619" i="30"/>
  <c r="H619" i="30"/>
  <c r="F619" i="30"/>
  <c r="R618" i="30"/>
  <c r="Q618" i="30"/>
  <c r="P618" i="30"/>
  <c r="H618" i="30"/>
  <c r="F618" i="30"/>
  <c r="R617" i="30"/>
  <c r="Q617" i="30"/>
  <c r="P617" i="30"/>
  <c r="H617" i="30"/>
  <c r="F617" i="30"/>
  <c r="R616" i="30"/>
  <c r="Q616" i="30"/>
  <c r="P616" i="30"/>
  <c r="H616" i="30"/>
  <c r="F616" i="30"/>
  <c r="Q615" i="30"/>
  <c r="P615" i="30"/>
  <c r="R615" i="30" s="1"/>
  <c r="H615" i="30"/>
  <c r="F615" i="30"/>
  <c r="R614" i="30"/>
  <c r="Q614" i="30"/>
  <c r="P614" i="30"/>
  <c r="H614" i="30"/>
  <c r="F614" i="30"/>
  <c r="Q613" i="30"/>
  <c r="P613" i="30"/>
  <c r="R613" i="30" s="1"/>
  <c r="H613" i="30"/>
  <c r="F613" i="30"/>
  <c r="Q612" i="30"/>
  <c r="P612" i="30"/>
  <c r="R612" i="30" s="1"/>
  <c r="H612" i="30"/>
  <c r="F612" i="30"/>
  <c r="Q611" i="30"/>
  <c r="P611" i="30"/>
  <c r="R611" i="30" s="1"/>
  <c r="H611" i="30"/>
  <c r="F611" i="30"/>
  <c r="R610" i="30"/>
  <c r="Q610" i="30"/>
  <c r="P610" i="30"/>
  <c r="H610" i="30"/>
  <c r="F610" i="30"/>
  <c r="R609" i="30"/>
  <c r="Q609" i="30"/>
  <c r="P609" i="30"/>
  <c r="H609" i="30"/>
  <c r="F609" i="30"/>
  <c r="Q608" i="30"/>
  <c r="P608" i="30"/>
  <c r="R608" i="30" s="1"/>
  <c r="H608" i="30"/>
  <c r="F608" i="30"/>
  <c r="Q607" i="30"/>
  <c r="P607" i="30"/>
  <c r="R607" i="30" s="1"/>
  <c r="H607" i="30"/>
  <c r="F607" i="30"/>
  <c r="R606" i="30"/>
  <c r="Q606" i="30"/>
  <c r="P606" i="30"/>
  <c r="H606" i="30"/>
  <c r="F606" i="30"/>
  <c r="Q605" i="30"/>
  <c r="P605" i="30"/>
  <c r="R605" i="30" s="1"/>
  <c r="H605" i="30"/>
  <c r="F605" i="30"/>
  <c r="Q604" i="30"/>
  <c r="P604" i="30"/>
  <c r="R604" i="30" s="1"/>
  <c r="H604" i="30"/>
  <c r="F604" i="30"/>
  <c r="R603" i="30"/>
  <c r="Q603" i="30"/>
  <c r="P603" i="30"/>
  <c r="H603" i="30"/>
  <c r="F603" i="30"/>
  <c r="R602" i="30"/>
  <c r="Q602" i="30"/>
  <c r="P602" i="30"/>
  <c r="H602" i="30"/>
  <c r="F602" i="30"/>
  <c r="R601" i="30"/>
  <c r="Q601" i="30"/>
  <c r="P601" i="30"/>
  <c r="H601" i="30"/>
  <c r="F601" i="30"/>
  <c r="R600" i="30"/>
  <c r="Q600" i="30"/>
  <c r="P600" i="30"/>
  <c r="H600" i="30"/>
  <c r="F600" i="30"/>
  <c r="Q599" i="30"/>
  <c r="P599" i="30"/>
  <c r="R599" i="30" s="1"/>
  <c r="H599" i="30"/>
  <c r="F599" i="30"/>
  <c r="R598" i="30"/>
  <c r="Q598" i="30"/>
  <c r="P598" i="30"/>
  <c r="H598" i="30"/>
  <c r="F598" i="30"/>
  <c r="Q597" i="30"/>
  <c r="P597" i="30"/>
  <c r="R597" i="30" s="1"/>
  <c r="H597" i="30"/>
  <c r="F597" i="30"/>
  <c r="Q596" i="30"/>
  <c r="P596" i="30"/>
  <c r="R596" i="30" s="1"/>
  <c r="H596" i="30"/>
  <c r="F596" i="30"/>
  <c r="Q595" i="30"/>
  <c r="P595" i="30"/>
  <c r="R595" i="30" s="1"/>
  <c r="H595" i="30"/>
  <c r="F595" i="30"/>
  <c r="R594" i="30"/>
  <c r="Q594" i="30"/>
  <c r="P594" i="30"/>
  <c r="H594" i="30"/>
  <c r="F594" i="30"/>
  <c r="R593" i="30"/>
  <c r="Q593" i="30"/>
  <c r="P593" i="30"/>
  <c r="H593" i="30"/>
  <c r="F593" i="30"/>
  <c r="Q592" i="30"/>
  <c r="P592" i="30"/>
  <c r="R592" i="30" s="1"/>
  <c r="H592" i="30"/>
  <c r="F592" i="30"/>
  <c r="Q591" i="30"/>
  <c r="P591" i="30"/>
  <c r="R591" i="30" s="1"/>
  <c r="H591" i="30"/>
  <c r="F591" i="30"/>
  <c r="R590" i="30"/>
  <c r="Q590" i="30"/>
  <c r="P590" i="30"/>
  <c r="H590" i="30"/>
  <c r="F590" i="30"/>
  <c r="Q589" i="30"/>
  <c r="P589" i="30"/>
  <c r="R589" i="30" s="1"/>
  <c r="H589" i="30"/>
  <c r="F589" i="30"/>
  <c r="Q588" i="30"/>
  <c r="P588" i="30"/>
  <c r="R588" i="30" s="1"/>
  <c r="H588" i="30"/>
  <c r="F588" i="30"/>
  <c r="R587" i="30"/>
  <c r="Q587" i="30"/>
  <c r="P587" i="30"/>
  <c r="H587" i="30"/>
  <c r="F587" i="30"/>
  <c r="R586" i="30"/>
  <c r="Q586" i="30"/>
  <c r="P586" i="30"/>
  <c r="H586" i="30"/>
  <c r="F586" i="30"/>
  <c r="R585" i="30"/>
  <c r="Q585" i="30"/>
  <c r="P585" i="30"/>
  <c r="H585" i="30"/>
  <c r="F585" i="30"/>
  <c r="R584" i="30"/>
  <c r="Q584" i="30"/>
  <c r="P584" i="30"/>
  <c r="H584" i="30"/>
  <c r="F584" i="30"/>
  <c r="Q583" i="30"/>
  <c r="P583" i="30"/>
  <c r="R583" i="30" s="1"/>
  <c r="H583" i="30"/>
  <c r="F583" i="30"/>
  <c r="R582" i="30"/>
  <c r="Q582" i="30"/>
  <c r="P582" i="30"/>
  <c r="H582" i="30"/>
  <c r="F582" i="30"/>
  <c r="Q581" i="30"/>
  <c r="P581" i="30"/>
  <c r="R581" i="30" s="1"/>
  <c r="H581" i="30"/>
  <c r="F581" i="30"/>
  <c r="Q580" i="30"/>
  <c r="P580" i="30"/>
  <c r="R580" i="30" s="1"/>
  <c r="H580" i="30"/>
  <c r="F580" i="30"/>
  <c r="Q579" i="30"/>
  <c r="P579" i="30"/>
  <c r="R579" i="30" s="1"/>
  <c r="H579" i="30"/>
  <c r="F579" i="30"/>
  <c r="R578" i="30"/>
  <c r="Q578" i="30"/>
  <c r="P578" i="30"/>
  <c r="H578" i="30"/>
  <c r="F578" i="30"/>
  <c r="R577" i="30"/>
  <c r="Q577" i="30"/>
  <c r="P577" i="30"/>
  <c r="H577" i="30"/>
  <c r="F577" i="30"/>
  <c r="Q576" i="30"/>
  <c r="P576" i="30"/>
  <c r="R576" i="30" s="1"/>
  <c r="H576" i="30"/>
  <c r="F576" i="30"/>
  <c r="Q575" i="30"/>
  <c r="P575" i="30"/>
  <c r="R575" i="30" s="1"/>
  <c r="H575" i="30"/>
  <c r="F575" i="30"/>
  <c r="R574" i="30"/>
  <c r="Q574" i="30"/>
  <c r="P574" i="30"/>
  <c r="H574" i="30"/>
  <c r="F574" i="30"/>
  <c r="Q573" i="30"/>
  <c r="P573" i="30"/>
  <c r="R573" i="30" s="1"/>
  <c r="H573" i="30"/>
  <c r="F573" i="30"/>
  <c r="Q572" i="30"/>
  <c r="P572" i="30"/>
  <c r="R572" i="30" s="1"/>
  <c r="H572" i="30"/>
  <c r="F572" i="30"/>
  <c r="R571" i="30"/>
  <c r="Q571" i="30"/>
  <c r="P571" i="30"/>
  <c r="H571" i="30"/>
  <c r="F571" i="30"/>
  <c r="R570" i="30"/>
  <c r="Q570" i="30"/>
  <c r="P570" i="30"/>
  <c r="H570" i="30"/>
  <c r="F570" i="30"/>
  <c r="R569" i="30"/>
  <c r="Q569" i="30"/>
  <c r="P569" i="30"/>
  <c r="H569" i="30"/>
  <c r="F569" i="30"/>
  <c r="R568" i="30"/>
  <c r="Q568" i="30"/>
  <c r="P568" i="30"/>
  <c r="H568" i="30"/>
  <c r="F568" i="30"/>
  <c r="Q567" i="30"/>
  <c r="P567" i="30"/>
  <c r="R567" i="30" s="1"/>
  <c r="H567" i="30"/>
  <c r="F567" i="30"/>
  <c r="R566" i="30"/>
  <c r="Q566" i="30"/>
  <c r="P566" i="30"/>
  <c r="H566" i="30"/>
  <c r="F566" i="30"/>
  <c r="Q565" i="30"/>
  <c r="P565" i="30"/>
  <c r="R565" i="30" s="1"/>
  <c r="H565" i="30"/>
  <c r="F565" i="30"/>
  <c r="Q564" i="30"/>
  <c r="P564" i="30"/>
  <c r="R564" i="30" s="1"/>
  <c r="H564" i="30"/>
  <c r="F564" i="30"/>
  <c r="Q563" i="30"/>
  <c r="P563" i="30"/>
  <c r="R563" i="30" s="1"/>
  <c r="H563" i="30"/>
  <c r="F563" i="30"/>
  <c r="R562" i="30"/>
  <c r="Q562" i="30"/>
  <c r="P562" i="30"/>
  <c r="H562" i="30"/>
  <c r="F562" i="30"/>
  <c r="R561" i="30"/>
  <c r="Q561" i="30"/>
  <c r="P561" i="30"/>
  <c r="H561" i="30"/>
  <c r="F561" i="30"/>
  <c r="Q560" i="30"/>
  <c r="P560" i="30"/>
  <c r="R560" i="30" s="1"/>
  <c r="H560" i="30"/>
  <c r="F560" i="30"/>
  <c r="Q559" i="30"/>
  <c r="P559" i="30"/>
  <c r="R559" i="30" s="1"/>
  <c r="H559" i="30"/>
  <c r="F559" i="30"/>
  <c r="R558" i="30"/>
  <c r="Q558" i="30"/>
  <c r="P558" i="30"/>
  <c r="H558" i="30"/>
  <c r="F558" i="30"/>
  <c r="Q557" i="30"/>
  <c r="P557" i="30"/>
  <c r="R557" i="30" s="1"/>
  <c r="H557" i="30"/>
  <c r="F557" i="30"/>
  <c r="Q556" i="30"/>
  <c r="P556" i="30"/>
  <c r="R556" i="30" s="1"/>
  <c r="H556" i="30"/>
  <c r="F556" i="30"/>
  <c r="R555" i="30"/>
  <c r="Q555" i="30"/>
  <c r="P555" i="30"/>
  <c r="H555" i="30"/>
  <c r="F555" i="30"/>
  <c r="R554" i="30"/>
  <c r="Q554" i="30"/>
  <c r="P554" i="30"/>
  <c r="H554" i="30"/>
  <c r="F554" i="30"/>
  <c r="R553" i="30"/>
  <c r="Q553" i="30"/>
  <c r="P553" i="30"/>
  <c r="H553" i="30"/>
  <c r="F553" i="30"/>
  <c r="Q552" i="30"/>
  <c r="P552" i="30"/>
  <c r="R552" i="30" s="1"/>
  <c r="H552" i="30"/>
  <c r="F552" i="30"/>
  <c r="Q551" i="30"/>
  <c r="P551" i="30"/>
  <c r="R551" i="30" s="1"/>
  <c r="H551" i="30"/>
  <c r="F551" i="30"/>
  <c r="R550" i="30"/>
  <c r="Q550" i="30"/>
  <c r="P550" i="30"/>
  <c r="H550" i="30"/>
  <c r="F550" i="30"/>
  <c r="Q549" i="30"/>
  <c r="P549" i="30"/>
  <c r="R549" i="30" s="1"/>
  <c r="H549" i="30"/>
  <c r="F549" i="30"/>
  <c r="Q548" i="30"/>
  <c r="P548" i="30"/>
  <c r="R548" i="30" s="1"/>
  <c r="H548" i="30"/>
  <c r="F548" i="30"/>
  <c r="Q547" i="30"/>
  <c r="P547" i="30"/>
  <c r="R547" i="30" s="1"/>
  <c r="H547" i="30"/>
  <c r="F547" i="30"/>
  <c r="R546" i="30"/>
  <c r="Q546" i="30"/>
  <c r="P546" i="30"/>
  <c r="H546" i="30"/>
  <c r="F546" i="30"/>
  <c r="R545" i="30"/>
  <c r="Q545" i="30"/>
  <c r="P545" i="30"/>
  <c r="H545" i="30"/>
  <c r="F545" i="30"/>
  <c r="Q544" i="30"/>
  <c r="P544" i="30"/>
  <c r="R544" i="30" s="1"/>
  <c r="H544" i="30"/>
  <c r="F544" i="30"/>
  <c r="Q543" i="30"/>
  <c r="P543" i="30"/>
  <c r="R543" i="30" s="1"/>
  <c r="H543" i="30"/>
  <c r="F543" i="30"/>
  <c r="R542" i="30"/>
  <c r="Q542" i="30"/>
  <c r="P542" i="30"/>
  <c r="H542" i="30"/>
  <c r="F542" i="30"/>
  <c r="Q541" i="30"/>
  <c r="P541" i="30"/>
  <c r="R541" i="30" s="1"/>
  <c r="H541" i="30"/>
  <c r="F541" i="30"/>
  <c r="Q540" i="30"/>
  <c r="P540" i="30"/>
  <c r="R540" i="30" s="1"/>
  <c r="H540" i="30"/>
  <c r="F540" i="30"/>
  <c r="R539" i="30"/>
  <c r="Q539" i="30"/>
  <c r="P539" i="30"/>
  <c r="H539" i="30"/>
  <c r="F539" i="30"/>
  <c r="R538" i="30"/>
  <c r="Q538" i="30"/>
  <c r="P538" i="30"/>
  <c r="H538" i="30"/>
  <c r="F538" i="30"/>
  <c r="R537" i="30"/>
  <c r="Q537" i="30"/>
  <c r="P537" i="30"/>
  <c r="H537" i="30"/>
  <c r="F537" i="30"/>
  <c r="Q536" i="30"/>
  <c r="P536" i="30"/>
  <c r="R536" i="30" s="1"/>
  <c r="H536" i="30"/>
  <c r="F536" i="30"/>
  <c r="Q535" i="30"/>
  <c r="P535" i="30"/>
  <c r="R535" i="30" s="1"/>
  <c r="H535" i="30"/>
  <c r="F535" i="30"/>
  <c r="R534" i="30"/>
  <c r="Q534" i="30"/>
  <c r="P534" i="30"/>
  <c r="H534" i="30"/>
  <c r="F534" i="30"/>
  <c r="Q533" i="30"/>
  <c r="P533" i="30"/>
  <c r="R533" i="30" s="1"/>
  <c r="H533" i="30"/>
  <c r="F533" i="30"/>
  <c r="Q532" i="30"/>
  <c r="P532" i="30"/>
  <c r="R532" i="30" s="1"/>
  <c r="H532" i="30"/>
  <c r="F532" i="30"/>
  <c r="Q531" i="30"/>
  <c r="P531" i="30"/>
  <c r="R531" i="30" s="1"/>
  <c r="H531" i="30"/>
  <c r="F531" i="30"/>
  <c r="R530" i="30"/>
  <c r="Q530" i="30"/>
  <c r="P530" i="30"/>
  <c r="H530" i="30"/>
  <c r="F530" i="30"/>
  <c r="R529" i="30"/>
  <c r="Q529" i="30"/>
  <c r="P529" i="30"/>
  <c r="H529" i="30"/>
  <c r="F529" i="30"/>
  <c r="Q528" i="30"/>
  <c r="P528" i="30"/>
  <c r="R528" i="30" s="1"/>
  <c r="H528" i="30"/>
  <c r="F528" i="30"/>
  <c r="Q527" i="30"/>
  <c r="P527" i="30"/>
  <c r="R527" i="30" s="1"/>
  <c r="H527" i="30"/>
  <c r="F527" i="30"/>
  <c r="R526" i="30"/>
  <c r="Q526" i="30"/>
  <c r="P526" i="30"/>
  <c r="H526" i="30"/>
  <c r="F526" i="30"/>
  <c r="Q525" i="30"/>
  <c r="P525" i="30"/>
  <c r="R525" i="30" s="1"/>
  <c r="H525" i="30"/>
  <c r="F525" i="30"/>
  <c r="Q524" i="30"/>
  <c r="P524" i="30"/>
  <c r="R524" i="30" s="1"/>
  <c r="H524" i="30"/>
  <c r="F524" i="30"/>
  <c r="R523" i="30"/>
  <c r="Q523" i="30"/>
  <c r="P523" i="30"/>
  <c r="H523" i="30"/>
  <c r="F523" i="30"/>
  <c r="R522" i="30"/>
  <c r="Q522" i="30"/>
  <c r="P522" i="30"/>
  <c r="H522" i="30"/>
  <c r="F522" i="30"/>
  <c r="R521" i="30"/>
  <c r="Q521" i="30"/>
  <c r="P521" i="30"/>
  <c r="H521" i="30"/>
  <c r="F521" i="30"/>
  <c r="Q520" i="30"/>
  <c r="P520" i="30"/>
  <c r="R520" i="30" s="1"/>
  <c r="H520" i="30"/>
  <c r="F520" i="30"/>
  <c r="Q519" i="30"/>
  <c r="P519" i="30"/>
  <c r="R519" i="30" s="1"/>
  <c r="H519" i="30"/>
  <c r="F519" i="30"/>
  <c r="R518" i="30"/>
  <c r="Q518" i="30"/>
  <c r="P518" i="30"/>
  <c r="H518" i="30"/>
  <c r="F518" i="30"/>
  <c r="Q517" i="30"/>
  <c r="P517" i="30"/>
  <c r="R517" i="30" s="1"/>
  <c r="H517" i="30"/>
  <c r="F517" i="30"/>
  <c r="Q516" i="30"/>
  <c r="P516" i="30"/>
  <c r="R516" i="30" s="1"/>
  <c r="H516" i="30"/>
  <c r="F516" i="30"/>
  <c r="Q515" i="30"/>
  <c r="P515" i="30"/>
  <c r="R515" i="30" s="1"/>
  <c r="H515" i="30"/>
  <c r="F515" i="30"/>
  <c r="R514" i="30"/>
  <c r="Q514" i="30"/>
  <c r="P514" i="30"/>
  <c r="H514" i="30"/>
  <c r="F514" i="30"/>
  <c r="R513" i="30"/>
  <c r="Q513" i="30"/>
  <c r="P513" i="30"/>
  <c r="H513" i="30"/>
  <c r="F513" i="30"/>
  <c r="Q512" i="30"/>
  <c r="P512" i="30"/>
  <c r="R512" i="30" s="1"/>
  <c r="H512" i="30"/>
  <c r="F512" i="30"/>
  <c r="Q511" i="30"/>
  <c r="P511" i="30"/>
  <c r="R511" i="30" s="1"/>
  <c r="H511" i="30"/>
  <c r="F511" i="30"/>
  <c r="R510" i="30"/>
  <c r="Q510" i="30"/>
  <c r="P510" i="30"/>
  <c r="H510" i="30"/>
  <c r="F510" i="30"/>
  <c r="Q509" i="30"/>
  <c r="P509" i="30"/>
  <c r="R509" i="30" s="1"/>
  <c r="H509" i="30"/>
  <c r="F509" i="30"/>
  <c r="Q508" i="30"/>
  <c r="P508" i="30"/>
  <c r="R508" i="30" s="1"/>
  <c r="H508" i="30"/>
  <c r="F508" i="30"/>
  <c r="R507" i="30"/>
  <c r="Q507" i="30"/>
  <c r="P507" i="30"/>
  <c r="H507" i="30"/>
  <c r="F507" i="30"/>
  <c r="R506" i="30"/>
  <c r="Q506" i="30"/>
  <c r="P506" i="30"/>
  <c r="H506" i="30"/>
  <c r="F506" i="30"/>
  <c r="R505" i="30"/>
  <c r="Q505" i="30"/>
  <c r="P505" i="30"/>
  <c r="H505" i="30"/>
  <c r="F505" i="30"/>
  <c r="R504" i="30"/>
  <c r="Q504" i="30"/>
  <c r="P504" i="30"/>
  <c r="H504" i="30"/>
  <c r="F504" i="30"/>
  <c r="Q503" i="30"/>
  <c r="P503" i="30"/>
  <c r="R503" i="30" s="1"/>
  <c r="H503" i="30"/>
  <c r="F503" i="30"/>
  <c r="R502" i="30"/>
  <c r="Q502" i="30"/>
  <c r="P502" i="30"/>
  <c r="H502" i="30"/>
  <c r="F502" i="30"/>
  <c r="Q501" i="30"/>
  <c r="P501" i="30"/>
  <c r="R501" i="30" s="1"/>
  <c r="H501" i="30"/>
  <c r="F501" i="30"/>
  <c r="Q500" i="30"/>
  <c r="P500" i="30"/>
  <c r="R500" i="30" s="1"/>
  <c r="H500" i="30"/>
  <c r="F500" i="30"/>
  <c r="Q499" i="30"/>
  <c r="P499" i="30"/>
  <c r="R499" i="30" s="1"/>
  <c r="H499" i="30"/>
  <c r="F499" i="30"/>
  <c r="R498" i="30"/>
  <c r="Q498" i="30"/>
  <c r="P498" i="30"/>
  <c r="H498" i="30"/>
  <c r="F498" i="30"/>
  <c r="R497" i="30"/>
  <c r="Q497" i="30"/>
  <c r="P497" i="30"/>
  <c r="H497" i="30"/>
  <c r="F497" i="30"/>
  <c r="Q496" i="30"/>
  <c r="P496" i="30"/>
  <c r="R496" i="30" s="1"/>
  <c r="H496" i="30"/>
  <c r="F496" i="30"/>
  <c r="Q495" i="30"/>
  <c r="P495" i="30"/>
  <c r="R495" i="30" s="1"/>
  <c r="H495" i="30"/>
  <c r="F495" i="30"/>
  <c r="R494" i="30"/>
  <c r="Q494" i="30"/>
  <c r="P494" i="30"/>
  <c r="H494" i="30"/>
  <c r="F494" i="30"/>
  <c r="Q493" i="30"/>
  <c r="P493" i="30"/>
  <c r="R493" i="30" s="1"/>
  <c r="H493" i="30"/>
  <c r="F493" i="30"/>
  <c r="Q492" i="30"/>
  <c r="P492" i="30"/>
  <c r="R492" i="30" s="1"/>
  <c r="H492" i="30"/>
  <c r="F492" i="30"/>
  <c r="R491" i="30"/>
  <c r="Q491" i="30"/>
  <c r="P491" i="30"/>
  <c r="H491" i="30"/>
  <c r="F491" i="30"/>
  <c r="R490" i="30"/>
  <c r="Q490" i="30"/>
  <c r="P490" i="30"/>
  <c r="H490" i="30"/>
  <c r="F490" i="30"/>
  <c r="R489" i="30"/>
  <c r="Q489" i="30"/>
  <c r="P489" i="30"/>
  <c r="H489" i="30"/>
  <c r="F489" i="30"/>
  <c r="Q488" i="30"/>
  <c r="P488" i="30"/>
  <c r="R488" i="30" s="1"/>
  <c r="H488" i="30"/>
  <c r="F488" i="30"/>
  <c r="Q487" i="30"/>
  <c r="P487" i="30"/>
  <c r="R487" i="30" s="1"/>
  <c r="H487" i="30"/>
  <c r="F487" i="30"/>
  <c r="R486" i="30"/>
  <c r="Q486" i="30"/>
  <c r="P486" i="30"/>
  <c r="H486" i="30"/>
  <c r="F486" i="30"/>
  <c r="Q485" i="30"/>
  <c r="P485" i="30"/>
  <c r="R485" i="30" s="1"/>
  <c r="H485" i="30"/>
  <c r="F485" i="30"/>
  <c r="Q484" i="30"/>
  <c r="P484" i="30"/>
  <c r="R484" i="30" s="1"/>
  <c r="H484" i="30"/>
  <c r="F484" i="30"/>
  <c r="Q483" i="30"/>
  <c r="P483" i="30"/>
  <c r="R483" i="30" s="1"/>
  <c r="H483" i="30"/>
  <c r="F483" i="30"/>
  <c r="R482" i="30"/>
  <c r="Q482" i="30"/>
  <c r="P482" i="30"/>
  <c r="H482" i="30"/>
  <c r="F482" i="30"/>
  <c r="R481" i="30"/>
  <c r="Q481" i="30"/>
  <c r="P481" i="30"/>
  <c r="H481" i="30"/>
  <c r="F481" i="30"/>
  <c r="Q480" i="30"/>
  <c r="P480" i="30"/>
  <c r="R480" i="30" s="1"/>
  <c r="H480" i="30"/>
  <c r="F480" i="30"/>
  <c r="Q479" i="30"/>
  <c r="P479" i="30"/>
  <c r="R479" i="30" s="1"/>
  <c r="H479" i="30"/>
  <c r="F479" i="30"/>
  <c r="R478" i="30"/>
  <c r="Q478" i="30"/>
  <c r="P478" i="30"/>
  <c r="H478" i="30"/>
  <c r="F478" i="30"/>
  <c r="Q477" i="30"/>
  <c r="P477" i="30"/>
  <c r="R477" i="30" s="1"/>
  <c r="H477" i="30"/>
  <c r="F477" i="30"/>
  <c r="Q476" i="30"/>
  <c r="P476" i="30"/>
  <c r="R476" i="30" s="1"/>
  <c r="H476" i="30"/>
  <c r="F476" i="30"/>
  <c r="R475" i="30"/>
  <c r="Q475" i="30"/>
  <c r="P475" i="30"/>
  <c r="H475" i="30"/>
  <c r="F475" i="30"/>
  <c r="R474" i="30"/>
  <c r="Q474" i="30"/>
  <c r="P474" i="30"/>
  <c r="H474" i="30"/>
  <c r="F474" i="30"/>
  <c r="R473" i="30"/>
  <c r="Q473" i="30"/>
  <c r="P473" i="30"/>
  <c r="H473" i="30"/>
  <c r="F473" i="30"/>
  <c r="Q472" i="30"/>
  <c r="P472" i="30"/>
  <c r="R472" i="30" s="1"/>
  <c r="H472" i="30"/>
  <c r="F472" i="30"/>
  <c r="Q471" i="30"/>
  <c r="P471" i="30"/>
  <c r="R471" i="30" s="1"/>
  <c r="H471" i="30"/>
  <c r="F471" i="30"/>
  <c r="R470" i="30"/>
  <c r="Q470" i="30"/>
  <c r="P470" i="30"/>
  <c r="H470" i="30"/>
  <c r="F470" i="30"/>
  <c r="Q469" i="30"/>
  <c r="P469" i="30"/>
  <c r="R469" i="30" s="1"/>
  <c r="H469" i="30"/>
  <c r="F469" i="30"/>
  <c r="Q468" i="30"/>
  <c r="P468" i="30"/>
  <c r="R468" i="30" s="1"/>
  <c r="H468" i="30"/>
  <c r="F468" i="30"/>
  <c r="Q467" i="30"/>
  <c r="P467" i="30"/>
  <c r="R467" i="30" s="1"/>
  <c r="H467" i="30"/>
  <c r="F467" i="30"/>
  <c r="R466" i="30"/>
  <c r="Q466" i="30"/>
  <c r="P466" i="30"/>
  <c r="H466" i="30"/>
  <c r="F466" i="30"/>
  <c r="R465" i="30"/>
  <c r="Q465" i="30"/>
  <c r="P465" i="30"/>
  <c r="H465" i="30"/>
  <c r="F465" i="30"/>
  <c r="Q464" i="30"/>
  <c r="P464" i="30"/>
  <c r="R464" i="30" s="1"/>
  <c r="H464" i="30"/>
  <c r="F464" i="30"/>
  <c r="Q463" i="30"/>
  <c r="P463" i="30"/>
  <c r="R463" i="30" s="1"/>
  <c r="H463" i="30"/>
  <c r="F463" i="30"/>
  <c r="R462" i="30"/>
  <c r="Q462" i="30"/>
  <c r="P462" i="30"/>
  <c r="H462" i="30"/>
  <c r="F462" i="30"/>
  <c r="Q461" i="30"/>
  <c r="P461" i="30"/>
  <c r="R461" i="30" s="1"/>
  <c r="H461" i="30"/>
  <c r="F461" i="30"/>
  <c r="Q460" i="30"/>
  <c r="P460" i="30"/>
  <c r="R460" i="30" s="1"/>
  <c r="H460" i="30"/>
  <c r="F460" i="30"/>
  <c r="R459" i="30"/>
  <c r="Q459" i="30"/>
  <c r="P459" i="30"/>
  <c r="H459" i="30"/>
  <c r="F459" i="30"/>
  <c r="R458" i="30"/>
  <c r="Q458" i="30"/>
  <c r="P458" i="30"/>
  <c r="H458" i="30"/>
  <c r="F458" i="30"/>
  <c r="R457" i="30"/>
  <c r="Q457" i="30"/>
  <c r="P457" i="30"/>
  <c r="H457" i="30"/>
  <c r="F457" i="30"/>
  <c r="Q456" i="30"/>
  <c r="P456" i="30"/>
  <c r="R456" i="30" s="1"/>
  <c r="H456" i="30"/>
  <c r="F456" i="30"/>
  <c r="Q455" i="30"/>
  <c r="P455" i="30"/>
  <c r="R455" i="30" s="1"/>
  <c r="H455" i="30"/>
  <c r="F455" i="30"/>
  <c r="R454" i="30"/>
  <c r="Q454" i="30"/>
  <c r="P454" i="30"/>
  <c r="H454" i="30"/>
  <c r="F454" i="30"/>
  <c r="Q453" i="30"/>
  <c r="P453" i="30"/>
  <c r="R453" i="30" s="1"/>
  <c r="H453" i="30"/>
  <c r="F453" i="30"/>
  <c r="Q452" i="30"/>
  <c r="P452" i="30"/>
  <c r="R452" i="30" s="1"/>
  <c r="H452" i="30"/>
  <c r="F452" i="30"/>
  <c r="Q451" i="30"/>
  <c r="P451" i="30"/>
  <c r="R451" i="30" s="1"/>
  <c r="H451" i="30"/>
  <c r="F451" i="30"/>
  <c r="R450" i="30"/>
  <c r="Q450" i="30"/>
  <c r="P450" i="30"/>
  <c r="H450" i="30"/>
  <c r="F450" i="30"/>
  <c r="R449" i="30"/>
  <c r="Q449" i="30"/>
  <c r="P449" i="30"/>
  <c r="H449" i="30"/>
  <c r="F449" i="30"/>
  <c r="Q448" i="30"/>
  <c r="P448" i="30"/>
  <c r="R448" i="30" s="1"/>
  <c r="H448" i="30"/>
  <c r="F448" i="30"/>
  <c r="Q447" i="30"/>
  <c r="P447" i="30"/>
  <c r="R447" i="30" s="1"/>
  <c r="H447" i="30"/>
  <c r="F447" i="30"/>
  <c r="R446" i="30"/>
  <c r="Q446" i="30"/>
  <c r="P446" i="30"/>
  <c r="H446" i="30"/>
  <c r="F446" i="30"/>
  <c r="Q445" i="30"/>
  <c r="P445" i="30"/>
  <c r="R445" i="30" s="1"/>
  <c r="H445" i="30"/>
  <c r="F445" i="30"/>
  <c r="Q444" i="30"/>
  <c r="P444" i="30"/>
  <c r="R444" i="30" s="1"/>
  <c r="H444" i="30"/>
  <c r="F444" i="30"/>
  <c r="R443" i="30"/>
  <c r="Q443" i="30"/>
  <c r="P443" i="30"/>
  <c r="H443" i="30"/>
  <c r="F443" i="30"/>
  <c r="R442" i="30"/>
  <c r="Q442" i="30"/>
  <c r="P442" i="30"/>
  <c r="H442" i="30"/>
  <c r="F442" i="30"/>
  <c r="R441" i="30"/>
  <c r="Q441" i="30"/>
  <c r="P441" i="30"/>
  <c r="H441" i="30"/>
  <c r="F441" i="30"/>
  <c r="Q440" i="30"/>
  <c r="P440" i="30"/>
  <c r="R440" i="30" s="1"/>
  <c r="H440" i="30"/>
  <c r="F440" i="30"/>
  <c r="Q439" i="30"/>
  <c r="P439" i="30"/>
  <c r="R439" i="30" s="1"/>
  <c r="H439" i="30"/>
  <c r="F439" i="30"/>
  <c r="R438" i="30"/>
  <c r="Q438" i="30"/>
  <c r="P438" i="30"/>
  <c r="H438" i="30"/>
  <c r="F438" i="30"/>
  <c r="Q437" i="30"/>
  <c r="P437" i="30"/>
  <c r="R437" i="30" s="1"/>
  <c r="H437" i="30"/>
  <c r="F437" i="30"/>
  <c r="Q436" i="30"/>
  <c r="P436" i="30"/>
  <c r="R436" i="30" s="1"/>
  <c r="H436" i="30"/>
  <c r="F436" i="30"/>
  <c r="Q435" i="30"/>
  <c r="P435" i="30"/>
  <c r="R435" i="30" s="1"/>
  <c r="H435" i="30"/>
  <c r="F435" i="30"/>
  <c r="R434" i="30"/>
  <c r="Q434" i="30"/>
  <c r="P434" i="30"/>
  <c r="H434" i="30"/>
  <c r="F434" i="30"/>
  <c r="R433" i="30"/>
  <c r="Q433" i="30"/>
  <c r="P433" i="30"/>
  <c r="H433" i="30"/>
  <c r="F433" i="30"/>
  <c r="Q432" i="30"/>
  <c r="P432" i="30"/>
  <c r="R432" i="30" s="1"/>
  <c r="H432" i="30"/>
  <c r="F432" i="30"/>
  <c r="Q431" i="30"/>
  <c r="P431" i="30"/>
  <c r="R431" i="30" s="1"/>
  <c r="H431" i="30"/>
  <c r="F431" i="30"/>
  <c r="R430" i="30"/>
  <c r="Q430" i="30"/>
  <c r="P430" i="30"/>
  <c r="H430" i="30"/>
  <c r="F430" i="30"/>
  <c r="Q429" i="30"/>
  <c r="P429" i="30"/>
  <c r="R429" i="30" s="1"/>
  <c r="H429" i="30"/>
  <c r="F429" i="30"/>
  <c r="Q428" i="30"/>
  <c r="P428" i="30"/>
  <c r="R428" i="30" s="1"/>
  <c r="H428" i="30"/>
  <c r="F428" i="30"/>
  <c r="R427" i="30"/>
  <c r="Q427" i="30"/>
  <c r="P427" i="30"/>
  <c r="H427" i="30"/>
  <c r="F427" i="30"/>
  <c r="R426" i="30"/>
  <c r="Q426" i="30"/>
  <c r="P426" i="30"/>
  <c r="H426" i="30"/>
  <c r="F426" i="30"/>
  <c r="R425" i="30"/>
  <c r="Q425" i="30"/>
  <c r="P425" i="30"/>
  <c r="H425" i="30"/>
  <c r="F425" i="30"/>
  <c r="Q424" i="30"/>
  <c r="P424" i="30"/>
  <c r="R424" i="30" s="1"/>
  <c r="H424" i="30"/>
  <c r="F424" i="30"/>
  <c r="R423" i="30"/>
  <c r="Q423" i="30"/>
  <c r="P423" i="30"/>
  <c r="H423" i="30"/>
  <c r="F423" i="30"/>
  <c r="R422" i="30"/>
  <c r="Q422" i="30"/>
  <c r="P422" i="30"/>
  <c r="H422" i="30"/>
  <c r="F422" i="30"/>
  <c r="Q421" i="30"/>
  <c r="P421" i="30"/>
  <c r="R421" i="30" s="1"/>
  <c r="H421" i="30"/>
  <c r="F421" i="30"/>
  <c r="Q420" i="30"/>
  <c r="P420" i="30"/>
  <c r="R420" i="30" s="1"/>
  <c r="H420" i="30"/>
  <c r="F420" i="30"/>
  <c r="Q419" i="30"/>
  <c r="P419" i="30"/>
  <c r="R419" i="30" s="1"/>
  <c r="H419" i="30"/>
  <c r="F419" i="30"/>
  <c r="R418" i="30"/>
  <c r="Q418" i="30"/>
  <c r="P418" i="30"/>
  <c r="H418" i="30"/>
  <c r="F418" i="30"/>
  <c r="Q417" i="30"/>
  <c r="P417" i="30"/>
  <c r="R417" i="30" s="1"/>
  <c r="H417" i="30"/>
  <c r="F417" i="30"/>
  <c r="Q416" i="30"/>
  <c r="P416" i="30"/>
  <c r="R416" i="30" s="1"/>
  <c r="H416" i="30"/>
  <c r="F416" i="30"/>
  <c r="Q415" i="30"/>
  <c r="P415" i="30"/>
  <c r="R415" i="30" s="1"/>
  <c r="H415" i="30"/>
  <c r="F415" i="30"/>
  <c r="R414" i="30"/>
  <c r="Q414" i="30"/>
  <c r="P414" i="30"/>
  <c r="H414" i="30"/>
  <c r="F414" i="30"/>
  <c r="Q413" i="30"/>
  <c r="P413" i="30"/>
  <c r="R413" i="30" s="1"/>
  <c r="H413" i="30"/>
  <c r="F413" i="30"/>
  <c r="Q412" i="30"/>
  <c r="P412" i="30"/>
  <c r="R412" i="30" s="1"/>
  <c r="H412" i="30"/>
  <c r="F412" i="30"/>
  <c r="R411" i="30"/>
  <c r="Q411" i="30"/>
  <c r="P411" i="30"/>
  <c r="H411" i="30"/>
  <c r="F411" i="30"/>
  <c r="R410" i="30"/>
  <c r="Q410" i="30"/>
  <c r="P410" i="30"/>
  <c r="H410" i="30"/>
  <c r="F410" i="30"/>
  <c r="R409" i="30"/>
  <c r="Q409" i="30"/>
  <c r="P409" i="30"/>
  <c r="H409" i="30"/>
  <c r="F409" i="30"/>
  <c r="Q408" i="30"/>
  <c r="P408" i="30"/>
  <c r="R408" i="30" s="1"/>
  <c r="H408" i="30"/>
  <c r="F408" i="30"/>
  <c r="R407" i="30"/>
  <c r="Q407" i="30"/>
  <c r="P407" i="30"/>
  <c r="H407" i="30"/>
  <c r="F407" i="30"/>
  <c r="R406" i="30"/>
  <c r="Q406" i="30"/>
  <c r="P406" i="30"/>
  <c r="H406" i="30"/>
  <c r="F406" i="30"/>
  <c r="Q405" i="30"/>
  <c r="P405" i="30"/>
  <c r="R405" i="30" s="1"/>
  <c r="H405" i="30"/>
  <c r="F405" i="30"/>
  <c r="Q404" i="30"/>
  <c r="P404" i="30"/>
  <c r="R404" i="30" s="1"/>
  <c r="H404" i="30"/>
  <c r="F404" i="30"/>
  <c r="Q403" i="30"/>
  <c r="P403" i="30"/>
  <c r="R403" i="30" s="1"/>
  <c r="H403" i="30"/>
  <c r="F403" i="30"/>
  <c r="R402" i="30"/>
  <c r="Q402" i="30"/>
  <c r="P402" i="30"/>
  <c r="H402" i="30"/>
  <c r="F402" i="30"/>
  <c r="Q401" i="30"/>
  <c r="P401" i="30"/>
  <c r="R401" i="30" s="1"/>
  <c r="H401" i="30"/>
  <c r="F401" i="30"/>
  <c r="Q400" i="30"/>
  <c r="P400" i="30"/>
  <c r="R400" i="30" s="1"/>
  <c r="H400" i="30"/>
  <c r="F400" i="30"/>
  <c r="Q399" i="30"/>
  <c r="P399" i="30"/>
  <c r="R399" i="30" s="1"/>
  <c r="H399" i="30"/>
  <c r="F399" i="30"/>
  <c r="R398" i="30"/>
  <c r="Q398" i="30"/>
  <c r="P398" i="30"/>
  <c r="H398" i="30"/>
  <c r="F398" i="30"/>
  <c r="Q397" i="30"/>
  <c r="P397" i="30"/>
  <c r="R397" i="30" s="1"/>
  <c r="H397" i="30"/>
  <c r="F397" i="30"/>
  <c r="Q396" i="30"/>
  <c r="P396" i="30"/>
  <c r="R396" i="30" s="1"/>
  <c r="H396" i="30"/>
  <c r="F396" i="30"/>
  <c r="R395" i="30"/>
  <c r="Q395" i="30"/>
  <c r="P395" i="30"/>
  <c r="H395" i="30"/>
  <c r="F395" i="30"/>
  <c r="R394" i="30"/>
  <c r="Q394" i="30"/>
  <c r="P394" i="30"/>
  <c r="H394" i="30"/>
  <c r="F394" i="30"/>
  <c r="R393" i="30"/>
  <c r="Q393" i="30"/>
  <c r="P393" i="30"/>
  <c r="H393" i="30"/>
  <c r="F393" i="30"/>
  <c r="Q392" i="30"/>
  <c r="P392" i="30"/>
  <c r="R392" i="30" s="1"/>
  <c r="H392" i="30"/>
  <c r="F392" i="30"/>
  <c r="R391" i="30"/>
  <c r="Q391" i="30"/>
  <c r="P391" i="30"/>
  <c r="H391" i="30"/>
  <c r="F391" i="30"/>
  <c r="R390" i="30"/>
  <c r="Q390" i="30"/>
  <c r="P390" i="30"/>
  <c r="H390" i="30"/>
  <c r="F390" i="30"/>
  <c r="Q389" i="30"/>
  <c r="P389" i="30"/>
  <c r="R389" i="30" s="1"/>
  <c r="H389" i="30"/>
  <c r="F389" i="30"/>
  <c r="Q388" i="30"/>
  <c r="P388" i="30"/>
  <c r="R388" i="30" s="1"/>
  <c r="H388" i="30"/>
  <c r="F388" i="30"/>
  <c r="Q387" i="30"/>
  <c r="P387" i="30"/>
  <c r="R387" i="30" s="1"/>
  <c r="H387" i="30"/>
  <c r="F387" i="30"/>
  <c r="R386" i="30"/>
  <c r="Q386" i="30"/>
  <c r="P386" i="30"/>
  <c r="H386" i="30"/>
  <c r="F386" i="30"/>
  <c r="Q385" i="30"/>
  <c r="P385" i="30"/>
  <c r="R385" i="30" s="1"/>
  <c r="H385" i="30"/>
  <c r="F385" i="30"/>
  <c r="Q384" i="30"/>
  <c r="P384" i="30"/>
  <c r="R384" i="30" s="1"/>
  <c r="H384" i="30"/>
  <c r="F384" i="30"/>
  <c r="Q383" i="30"/>
  <c r="P383" i="30"/>
  <c r="R383" i="30" s="1"/>
  <c r="H383" i="30"/>
  <c r="F383" i="30"/>
  <c r="R382" i="30"/>
  <c r="Q382" i="30"/>
  <c r="P382" i="30"/>
  <c r="H382" i="30"/>
  <c r="F382" i="30"/>
  <c r="Q381" i="30"/>
  <c r="P381" i="30"/>
  <c r="R381" i="30" s="1"/>
  <c r="H381" i="30"/>
  <c r="F381" i="30"/>
  <c r="Q380" i="30"/>
  <c r="P380" i="30"/>
  <c r="R380" i="30" s="1"/>
  <c r="H380" i="30"/>
  <c r="F380" i="30"/>
  <c r="R379" i="30"/>
  <c r="Q379" i="30"/>
  <c r="P379" i="30"/>
  <c r="H379" i="30"/>
  <c r="F379" i="30"/>
  <c r="R378" i="30"/>
  <c r="Q378" i="30"/>
  <c r="P378" i="30"/>
  <c r="H378" i="30"/>
  <c r="F378" i="30"/>
  <c r="R377" i="30"/>
  <c r="Q377" i="30"/>
  <c r="P377" i="30"/>
  <c r="H377" i="30"/>
  <c r="F377" i="30"/>
  <c r="Q376" i="30"/>
  <c r="P376" i="30"/>
  <c r="R376" i="30" s="1"/>
  <c r="H376" i="30"/>
  <c r="F376" i="30"/>
  <c r="R375" i="30"/>
  <c r="Q375" i="30"/>
  <c r="P375" i="30"/>
  <c r="H375" i="30"/>
  <c r="F375" i="30"/>
  <c r="R374" i="30"/>
  <c r="Q374" i="30"/>
  <c r="P374" i="30"/>
  <c r="H374" i="30"/>
  <c r="F374" i="30"/>
  <c r="Q373" i="30"/>
  <c r="P373" i="30"/>
  <c r="R373" i="30" s="1"/>
  <c r="H373" i="30"/>
  <c r="F373" i="30"/>
  <c r="Q372" i="30"/>
  <c r="P372" i="30"/>
  <c r="R372" i="30" s="1"/>
  <c r="H372" i="30"/>
  <c r="F372" i="30"/>
  <c r="Q371" i="30"/>
  <c r="P371" i="30"/>
  <c r="R371" i="30" s="1"/>
  <c r="H371" i="30"/>
  <c r="F371" i="30"/>
  <c r="R370" i="30"/>
  <c r="Q370" i="30"/>
  <c r="P370" i="30"/>
  <c r="H370" i="30"/>
  <c r="F370" i="30"/>
  <c r="Q369" i="30"/>
  <c r="P369" i="30"/>
  <c r="R369" i="30" s="1"/>
  <c r="H369" i="30"/>
  <c r="F369" i="30"/>
  <c r="Q368" i="30"/>
  <c r="P368" i="30"/>
  <c r="R368" i="30" s="1"/>
  <c r="H368" i="30"/>
  <c r="F368" i="30"/>
  <c r="Q367" i="30"/>
  <c r="P367" i="30"/>
  <c r="R367" i="30" s="1"/>
  <c r="H367" i="30"/>
  <c r="F367" i="30"/>
  <c r="R366" i="30"/>
  <c r="Q366" i="30"/>
  <c r="P366" i="30"/>
  <c r="H366" i="30"/>
  <c r="F366" i="30"/>
  <c r="Q365" i="30"/>
  <c r="P365" i="30"/>
  <c r="R365" i="30" s="1"/>
  <c r="H365" i="30"/>
  <c r="F365" i="30"/>
  <c r="Q364" i="30"/>
  <c r="P364" i="30"/>
  <c r="R364" i="30" s="1"/>
  <c r="H364" i="30"/>
  <c r="F364" i="30"/>
  <c r="R363" i="30"/>
  <c r="Q363" i="30"/>
  <c r="P363" i="30"/>
  <c r="H363" i="30"/>
  <c r="F363" i="30"/>
  <c r="R362" i="30"/>
  <c r="Q362" i="30"/>
  <c r="P362" i="30"/>
  <c r="H362" i="30"/>
  <c r="F362" i="30"/>
  <c r="R361" i="30"/>
  <c r="Q361" i="30"/>
  <c r="P361" i="30"/>
  <c r="H361" i="30"/>
  <c r="F361" i="30"/>
  <c r="Q360" i="30"/>
  <c r="P360" i="30"/>
  <c r="R360" i="30" s="1"/>
  <c r="H360" i="30"/>
  <c r="F360" i="30"/>
  <c r="R359" i="30"/>
  <c r="Q359" i="30"/>
  <c r="P359" i="30"/>
  <c r="H359" i="30"/>
  <c r="F359" i="30"/>
  <c r="R358" i="30"/>
  <c r="Q358" i="30"/>
  <c r="P358" i="30"/>
  <c r="H358" i="30"/>
  <c r="F358" i="30"/>
  <c r="Q357" i="30"/>
  <c r="P357" i="30"/>
  <c r="R357" i="30" s="1"/>
  <c r="H357" i="30"/>
  <c r="F357" i="30"/>
  <c r="Q356" i="30"/>
  <c r="P356" i="30"/>
  <c r="R356" i="30" s="1"/>
  <c r="H356" i="30"/>
  <c r="F356" i="30"/>
  <c r="Q355" i="30"/>
  <c r="P355" i="30"/>
  <c r="R355" i="30" s="1"/>
  <c r="H355" i="30"/>
  <c r="F355" i="30"/>
  <c r="R354" i="30"/>
  <c r="Q354" i="30"/>
  <c r="P354" i="30"/>
  <c r="H354" i="30"/>
  <c r="F354" i="30"/>
  <c r="Q353" i="30"/>
  <c r="P353" i="30"/>
  <c r="R353" i="30" s="1"/>
  <c r="H353" i="30"/>
  <c r="F353" i="30"/>
  <c r="Q352" i="30"/>
  <c r="P352" i="30"/>
  <c r="R352" i="30" s="1"/>
  <c r="H352" i="30"/>
  <c r="F352" i="30"/>
  <c r="Q351" i="30"/>
  <c r="P351" i="30"/>
  <c r="R351" i="30" s="1"/>
  <c r="H351" i="30"/>
  <c r="F351" i="30"/>
  <c r="R350" i="30"/>
  <c r="Q350" i="30"/>
  <c r="P350" i="30"/>
  <c r="H350" i="30"/>
  <c r="F350" i="30"/>
  <c r="Q349" i="30"/>
  <c r="P349" i="30"/>
  <c r="R349" i="30" s="1"/>
  <c r="H349" i="30"/>
  <c r="F349" i="30"/>
  <c r="R348" i="30"/>
  <c r="Q348" i="30"/>
  <c r="P348" i="30"/>
  <c r="H348" i="30"/>
  <c r="F348" i="30"/>
  <c r="R347" i="30"/>
  <c r="Q347" i="30"/>
  <c r="P347" i="30"/>
  <c r="H347" i="30"/>
  <c r="F347" i="30"/>
  <c r="R346" i="30"/>
  <c r="Q346" i="30"/>
  <c r="P346" i="30"/>
  <c r="H346" i="30"/>
  <c r="F346" i="30"/>
  <c r="R345" i="30"/>
  <c r="Q345" i="30"/>
  <c r="P345" i="30"/>
  <c r="H345" i="30"/>
  <c r="F345" i="30"/>
  <c r="Q344" i="30"/>
  <c r="P344" i="30"/>
  <c r="R344" i="30" s="1"/>
  <c r="H344" i="30"/>
  <c r="F344" i="30"/>
  <c r="R343" i="30"/>
  <c r="Q343" i="30"/>
  <c r="P343" i="30"/>
  <c r="H343" i="30"/>
  <c r="F343" i="30"/>
  <c r="R342" i="30"/>
  <c r="Q342" i="30"/>
  <c r="P342" i="30"/>
  <c r="H342" i="30"/>
  <c r="F342" i="30"/>
  <c r="Q341" i="30"/>
  <c r="P341" i="30"/>
  <c r="R341" i="30" s="1"/>
  <c r="H341" i="30"/>
  <c r="F341" i="30"/>
  <c r="Q340" i="30"/>
  <c r="P340" i="30"/>
  <c r="R340" i="30" s="1"/>
  <c r="H340" i="30"/>
  <c r="F340" i="30"/>
  <c r="Q339" i="30"/>
  <c r="P339" i="30"/>
  <c r="R339" i="30" s="1"/>
  <c r="H339" i="30"/>
  <c r="F339" i="30"/>
  <c r="R338" i="30"/>
  <c r="Q338" i="30"/>
  <c r="P338" i="30"/>
  <c r="H338" i="30"/>
  <c r="F338" i="30"/>
  <c r="Q337" i="30"/>
  <c r="P337" i="30"/>
  <c r="R337" i="30" s="1"/>
  <c r="H337" i="30"/>
  <c r="F337" i="30"/>
  <c r="Q336" i="30"/>
  <c r="P336" i="30"/>
  <c r="R336" i="30" s="1"/>
  <c r="H336" i="30"/>
  <c r="F336" i="30"/>
  <c r="Q335" i="30"/>
  <c r="P335" i="30"/>
  <c r="R335" i="30" s="1"/>
  <c r="H335" i="30"/>
  <c r="F335" i="30"/>
  <c r="R334" i="30"/>
  <c r="Q334" i="30"/>
  <c r="P334" i="30"/>
  <c r="H334" i="30"/>
  <c r="F334" i="30"/>
  <c r="Q333" i="30"/>
  <c r="P333" i="30"/>
  <c r="R333" i="30" s="1"/>
  <c r="H333" i="30"/>
  <c r="F333" i="30"/>
  <c r="Q332" i="30"/>
  <c r="P332" i="30"/>
  <c r="R332" i="30" s="1"/>
  <c r="H332" i="30"/>
  <c r="F332" i="30"/>
  <c r="R331" i="30"/>
  <c r="Q331" i="30"/>
  <c r="P331" i="30"/>
  <c r="H331" i="30"/>
  <c r="F331" i="30"/>
  <c r="Q330" i="30"/>
  <c r="P330" i="30"/>
  <c r="R330" i="30" s="1"/>
  <c r="H330" i="30"/>
  <c r="F330" i="30"/>
  <c r="R329" i="30"/>
  <c r="Q329" i="30"/>
  <c r="P329" i="30"/>
  <c r="H329" i="30"/>
  <c r="F329" i="30"/>
  <c r="R328" i="30"/>
  <c r="Q328" i="30"/>
  <c r="P328" i="30"/>
  <c r="H328" i="30"/>
  <c r="F328" i="30"/>
  <c r="R327" i="30"/>
  <c r="Q327" i="30"/>
  <c r="P327" i="30"/>
  <c r="H327" i="30"/>
  <c r="F327" i="30"/>
  <c r="Q326" i="30"/>
  <c r="P326" i="30"/>
  <c r="R326" i="30" s="1"/>
  <c r="H326" i="30"/>
  <c r="F326" i="30"/>
  <c r="Q325" i="30"/>
  <c r="P325" i="30"/>
  <c r="R325" i="30" s="1"/>
  <c r="H325" i="30"/>
  <c r="F325" i="30"/>
  <c r="Q324" i="30"/>
  <c r="P324" i="30"/>
  <c r="R324" i="30" s="1"/>
  <c r="H324" i="30"/>
  <c r="F324" i="30"/>
  <c r="Q323" i="30"/>
  <c r="P323" i="30"/>
  <c r="R323" i="30" s="1"/>
  <c r="H323" i="30"/>
  <c r="F323" i="30"/>
  <c r="R322" i="30"/>
  <c r="Q322" i="30"/>
  <c r="P322" i="30"/>
  <c r="H322" i="30"/>
  <c r="F322" i="30"/>
  <c r="Q321" i="30"/>
  <c r="P321" i="30"/>
  <c r="R321" i="30" s="1"/>
  <c r="H321" i="30"/>
  <c r="F321" i="30"/>
  <c r="R320" i="30"/>
  <c r="Q320" i="30"/>
  <c r="P320" i="30"/>
  <c r="H320" i="30"/>
  <c r="F320" i="30"/>
  <c r="Q319" i="30"/>
  <c r="P319" i="30"/>
  <c r="R319" i="30" s="1"/>
  <c r="H319" i="30"/>
  <c r="F319" i="30"/>
  <c r="R318" i="30"/>
  <c r="Q318" i="30"/>
  <c r="P318" i="30"/>
  <c r="H318" i="30"/>
  <c r="F318" i="30"/>
  <c r="Q317" i="30"/>
  <c r="P317" i="30"/>
  <c r="R317" i="30" s="1"/>
  <c r="H317" i="30"/>
  <c r="F317" i="30"/>
  <c r="Q316" i="30"/>
  <c r="P316" i="30"/>
  <c r="R316" i="30" s="1"/>
  <c r="H316" i="30"/>
  <c r="F316" i="30"/>
  <c r="R315" i="30"/>
  <c r="Q315" i="30"/>
  <c r="P315" i="30"/>
  <c r="H315" i="30"/>
  <c r="F315" i="30"/>
  <c r="R314" i="30"/>
  <c r="Q314" i="30"/>
  <c r="P314" i="30"/>
  <c r="H314" i="30"/>
  <c r="F314" i="30"/>
  <c r="R313" i="30"/>
  <c r="Q313" i="30"/>
  <c r="P313" i="30"/>
  <c r="H313" i="30"/>
  <c r="F313" i="30"/>
  <c r="Q312" i="30"/>
  <c r="P312" i="30"/>
  <c r="R312" i="30" s="1"/>
  <c r="H312" i="30"/>
  <c r="F312" i="30"/>
  <c r="R311" i="30"/>
  <c r="Q311" i="30"/>
  <c r="P311" i="30"/>
  <c r="H311" i="30"/>
  <c r="F311" i="30"/>
  <c r="R310" i="30"/>
  <c r="Q310" i="30"/>
  <c r="P310" i="30"/>
  <c r="H310" i="30"/>
  <c r="F310" i="30"/>
  <c r="Q309" i="30"/>
  <c r="P309" i="30"/>
  <c r="R309" i="30" s="1"/>
  <c r="H309" i="30"/>
  <c r="F309" i="30"/>
  <c r="Q308" i="30"/>
  <c r="P308" i="30"/>
  <c r="R308" i="30" s="1"/>
  <c r="H308" i="30"/>
  <c r="F308" i="30"/>
  <c r="Q307" i="30"/>
  <c r="P307" i="30"/>
  <c r="R307" i="30" s="1"/>
  <c r="H307" i="30"/>
  <c r="F307" i="30"/>
  <c r="Q306" i="30"/>
  <c r="P306" i="30"/>
  <c r="R306" i="30" s="1"/>
  <c r="H306" i="30"/>
  <c r="F306" i="30"/>
  <c r="Q305" i="30"/>
  <c r="P305" i="30"/>
  <c r="R305" i="30" s="1"/>
  <c r="H305" i="30"/>
  <c r="F305" i="30"/>
  <c r="Q304" i="30"/>
  <c r="P304" i="30"/>
  <c r="R304" i="30" s="1"/>
  <c r="H304" i="30"/>
  <c r="F304" i="30"/>
  <c r="Q303" i="30"/>
  <c r="P303" i="30"/>
  <c r="R303" i="30" s="1"/>
  <c r="H303" i="30"/>
  <c r="F303" i="30"/>
  <c r="R302" i="30"/>
  <c r="Q302" i="30"/>
  <c r="P302" i="30"/>
  <c r="H302" i="30"/>
  <c r="F302" i="30"/>
  <c r="Q301" i="30"/>
  <c r="P301" i="30"/>
  <c r="R301" i="30" s="1"/>
  <c r="H301" i="30"/>
  <c r="F301" i="30"/>
  <c r="R300" i="30"/>
  <c r="Q300" i="30"/>
  <c r="P300" i="30"/>
  <c r="H300" i="30"/>
  <c r="F300" i="30"/>
  <c r="Q299" i="30"/>
  <c r="P299" i="30"/>
  <c r="R299" i="30" s="1"/>
  <c r="H299" i="30"/>
  <c r="F299" i="30"/>
  <c r="R298" i="30"/>
  <c r="Q298" i="30"/>
  <c r="P298" i="30"/>
  <c r="H298" i="30"/>
  <c r="F298" i="30"/>
  <c r="R297" i="30"/>
  <c r="Q297" i="30"/>
  <c r="P297" i="30"/>
  <c r="H297" i="30"/>
  <c r="F297" i="30"/>
  <c r="R296" i="30"/>
  <c r="Q296" i="30"/>
  <c r="P296" i="30"/>
  <c r="H296" i="30"/>
  <c r="F296" i="30"/>
  <c r="R295" i="30"/>
  <c r="Q295" i="30"/>
  <c r="P295" i="30"/>
  <c r="H295" i="30"/>
  <c r="F295" i="30"/>
  <c r="Q294" i="30"/>
  <c r="P294" i="30"/>
  <c r="R294" i="30" s="1"/>
  <c r="H294" i="30"/>
  <c r="F294" i="30"/>
  <c r="Q293" i="30"/>
  <c r="P293" i="30"/>
  <c r="R293" i="30" s="1"/>
  <c r="H293" i="30"/>
  <c r="F293" i="30"/>
  <c r="Q292" i="30"/>
  <c r="P292" i="30"/>
  <c r="R292" i="30" s="1"/>
  <c r="H292" i="30"/>
  <c r="F292" i="30"/>
  <c r="Q291" i="30"/>
  <c r="P291" i="30"/>
  <c r="R291" i="30" s="1"/>
  <c r="H291" i="30"/>
  <c r="F291" i="30"/>
  <c r="Q290" i="30"/>
  <c r="P290" i="30"/>
  <c r="R290" i="30" s="1"/>
  <c r="H290" i="30"/>
  <c r="F290" i="30"/>
  <c r="R289" i="30"/>
  <c r="Q289" i="30"/>
  <c r="P289" i="30"/>
  <c r="H289" i="30"/>
  <c r="F289" i="30"/>
  <c r="R288" i="30"/>
  <c r="Q288" i="30"/>
  <c r="P288" i="30"/>
  <c r="H288" i="30"/>
  <c r="F288" i="30"/>
  <c r="Q287" i="30"/>
  <c r="P287" i="30"/>
  <c r="R287" i="30" s="1"/>
  <c r="H287" i="30"/>
  <c r="F287" i="30"/>
  <c r="R286" i="30"/>
  <c r="Q286" i="30"/>
  <c r="P286" i="30"/>
  <c r="H286" i="30"/>
  <c r="F286" i="30"/>
  <c r="Q285" i="30"/>
  <c r="P285" i="30"/>
  <c r="R285" i="30" s="1"/>
  <c r="H285" i="30"/>
  <c r="F285" i="30"/>
  <c r="R284" i="30"/>
  <c r="Q284" i="30"/>
  <c r="P284" i="30"/>
  <c r="H284" i="30"/>
  <c r="F284" i="30"/>
  <c r="R283" i="30"/>
  <c r="Q283" i="30"/>
  <c r="P283" i="30"/>
  <c r="H283" i="30"/>
  <c r="F283" i="30"/>
  <c r="Q282" i="30"/>
  <c r="P282" i="30"/>
  <c r="R282" i="30" s="1"/>
  <c r="H282" i="30"/>
  <c r="F282" i="30"/>
  <c r="R281" i="30"/>
  <c r="Q281" i="30"/>
  <c r="P281" i="30"/>
  <c r="H281" i="30"/>
  <c r="F281" i="30"/>
  <c r="Q280" i="30"/>
  <c r="P280" i="30"/>
  <c r="R280" i="30" s="1"/>
  <c r="H280" i="30"/>
  <c r="F280" i="30"/>
  <c r="R279" i="30"/>
  <c r="Q279" i="30"/>
  <c r="P279" i="30"/>
  <c r="H279" i="30"/>
  <c r="F279" i="30"/>
  <c r="R278" i="30"/>
  <c r="Q278" i="30"/>
  <c r="P278" i="30"/>
  <c r="H278" i="30"/>
  <c r="F278" i="30"/>
  <c r="Q277" i="30"/>
  <c r="P277" i="30"/>
  <c r="R277" i="30" s="1"/>
  <c r="H277" i="30"/>
  <c r="F277" i="30"/>
  <c r="Q276" i="30"/>
  <c r="P276" i="30"/>
  <c r="R276" i="30" s="1"/>
  <c r="H276" i="30"/>
  <c r="F276" i="30"/>
  <c r="Q275" i="30"/>
  <c r="P275" i="30"/>
  <c r="R275" i="30" s="1"/>
  <c r="H275" i="30"/>
  <c r="F275" i="30"/>
  <c r="R274" i="30"/>
  <c r="Q274" i="30"/>
  <c r="P274" i="30"/>
  <c r="H274" i="30"/>
  <c r="F274" i="30"/>
  <c r="R273" i="30"/>
  <c r="Q273" i="30"/>
  <c r="P273" i="30"/>
  <c r="H273" i="30"/>
  <c r="F273" i="30"/>
  <c r="Q272" i="30"/>
  <c r="P272" i="30"/>
  <c r="R272" i="30" s="1"/>
  <c r="H272" i="30"/>
  <c r="F272" i="30"/>
  <c r="Q271" i="30"/>
  <c r="P271" i="30"/>
  <c r="R271" i="30" s="1"/>
  <c r="H271" i="30"/>
  <c r="F271" i="30"/>
  <c r="R270" i="30"/>
  <c r="Q270" i="30"/>
  <c r="P270" i="30"/>
  <c r="H270" i="30"/>
  <c r="F270" i="30"/>
  <c r="Q269" i="30"/>
  <c r="P269" i="30"/>
  <c r="R269" i="30" s="1"/>
  <c r="H269" i="30"/>
  <c r="F269" i="30"/>
  <c r="Q268" i="30"/>
  <c r="P268" i="30"/>
  <c r="R268" i="30" s="1"/>
  <c r="H268" i="30"/>
  <c r="F268" i="30"/>
  <c r="Q267" i="30"/>
  <c r="P267" i="30"/>
  <c r="R267" i="30" s="1"/>
  <c r="H267" i="30"/>
  <c r="F267" i="30"/>
  <c r="Q266" i="30"/>
  <c r="P266" i="30"/>
  <c r="R266" i="30" s="1"/>
  <c r="H266" i="30"/>
  <c r="F266" i="30"/>
  <c r="R265" i="30"/>
  <c r="Q265" i="30"/>
  <c r="P265" i="30"/>
  <c r="H265" i="30"/>
  <c r="F265" i="30"/>
  <c r="R264" i="30"/>
  <c r="Q264" i="30"/>
  <c r="P264" i="30"/>
  <c r="H264" i="30"/>
  <c r="F264" i="30"/>
  <c r="R263" i="30"/>
  <c r="Q263" i="30"/>
  <c r="P263" i="30"/>
  <c r="H263" i="30"/>
  <c r="F263" i="30"/>
  <c r="Q262" i="30"/>
  <c r="P262" i="30"/>
  <c r="R262" i="30" s="1"/>
  <c r="H262" i="30"/>
  <c r="F262" i="30"/>
  <c r="Q261" i="30"/>
  <c r="P261" i="30"/>
  <c r="R261" i="30" s="1"/>
  <c r="H261" i="30"/>
  <c r="F261" i="30"/>
  <c r="Q260" i="30"/>
  <c r="P260" i="30"/>
  <c r="R260" i="30" s="1"/>
  <c r="H260" i="30"/>
  <c r="F260" i="30"/>
  <c r="Q259" i="30"/>
  <c r="P259" i="30"/>
  <c r="R259" i="30" s="1"/>
  <c r="H259" i="30"/>
  <c r="F259" i="30"/>
  <c r="Q258" i="30"/>
  <c r="P258" i="30"/>
  <c r="R258" i="30" s="1"/>
  <c r="H258" i="30"/>
  <c r="F258" i="30"/>
  <c r="Q257" i="30"/>
  <c r="P257" i="30"/>
  <c r="R257" i="30" s="1"/>
  <c r="H257" i="30"/>
  <c r="F257" i="30"/>
  <c r="Q256" i="30"/>
  <c r="P256" i="30"/>
  <c r="R256" i="30" s="1"/>
  <c r="H256" i="30"/>
  <c r="F256" i="30"/>
  <c r="Q255" i="30"/>
  <c r="P255" i="30"/>
  <c r="R255" i="30" s="1"/>
  <c r="H255" i="30"/>
  <c r="F255" i="30"/>
  <c r="R254" i="30"/>
  <c r="Q254" i="30"/>
  <c r="P254" i="30"/>
  <c r="H254" i="30"/>
  <c r="F254" i="30"/>
  <c r="Q253" i="30"/>
  <c r="P253" i="30"/>
  <c r="R253" i="30" s="1"/>
  <c r="H253" i="30"/>
  <c r="F253" i="30"/>
  <c r="R252" i="30"/>
  <c r="Q252" i="30"/>
  <c r="P252" i="30"/>
  <c r="H252" i="30"/>
  <c r="F252" i="30"/>
  <c r="R251" i="30"/>
  <c r="Q251" i="30"/>
  <c r="P251" i="30"/>
  <c r="H251" i="30"/>
  <c r="F251" i="30"/>
  <c r="Q250" i="30"/>
  <c r="P250" i="30"/>
  <c r="R250" i="30" s="1"/>
  <c r="H250" i="30"/>
  <c r="F250" i="30"/>
  <c r="R249" i="30"/>
  <c r="Q249" i="30"/>
  <c r="P249" i="30"/>
  <c r="H249" i="30"/>
  <c r="F249" i="30"/>
  <c r="Q248" i="30"/>
  <c r="P248" i="30"/>
  <c r="R248" i="30" s="1"/>
  <c r="H248" i="30"/>
  <c r="F248" i="30"/>
  <c r="R247" i="30"/>
  <c r="Q247" i="30"/>
  <c r="P247" i="30"/>
  <c r="H247" i="30"/>
  <c r="F247" i="30"/>
  <c r="Q246" i="30"/>
  <c r="P246" i="30"/>
  <c r="R246" i="30" s="1"/>
  <c r="H246" i="30"/>
  <c r="F246" i="30"/>
  <c r="Q245" i="30"/>
  <c r="P245" i="30"/>
  <c r="R245" i="30" s="1"/>
  <c r="H245" i="30"/>
  <c r="F245" i="30"/>
  <c r="Q244" i="30"/>
  <c r="P244" i="30"/>
  <c r="R244" i="30" s="1"/>
  <c r="H244" i="30"/>
  <c r="F244" i="30"/>
  <c r="Q243" i="30"/>
  <c r="P243" i="30"/>
  <c r="R243" i="30" s="1"/>
  <c r="H243" i="30"/>
  <c r="F243" i="30"/>
  <c r="R242" i="30"/>
  <c r="Q242" i="30"/>
  <c r="P242" i="30"/>
  <c r="H242" i="30"/>
  <c r="F242" i="30"/>
  <c r="R241" i="30"/>
  <c r="Q241" i="30"/>
  <c r="P241" i="30"/>
  <c r="H241" i="30"/>
  <c r="F241" i="30"/>
  <c r="Q240" i="30"/>
  <c r="P240" i="30"/>
  <c r="R240" i="30" s="1"/>
  <c r="H240" i="30"/>
  <c r="F240" i="30"/>
  <c r="Q239" i="30"/>
  <c r="P239" i="30"/>
  <c r="R239" i="30" s="1"/>
  <c r="H239" i="30"/>
  <c r="F239" i="30"/>
  <c r="R238" i="30"/>
  <c r="Q238" i="30"/>
  <c r="P238" i="30"/>
  <c r="H238" i="30"/>
  <c r="F238" i="30"/>
  <c r="Q237" i="30"/>
  <c r="P237" i="30"/>
  <c r="R237" i="30" s="1"/>
  <c r="H237" i="30"/>
  <c r="F237" i="30"/>
  <c r="Q236" i="30"/>
  <c r="P236" i="30"/>
  <c r="R236" i="30" s="1"/>
  <c r="H236" i="30"/>
  <c r="F236" i="30"/>
  <c r="R235" i="30"/>
  <c r="Q235" i="30"/>
  <c r="P235" i="30"/>
  <c r="H235" i="30"/>
  <c r="F235" i="30"/>
  <c r="R234" i="30"/>
  <c r="Q234" i="30"/>
  <c r="P234" i="30"/>
  <c r="H234" i="30"/>
  <c r="F234" i="30"/>
  <c r="R233" i="30"/>
  <c r="Q233" i="30"/>
  <c r="P233" i="30"/>
  <c r="H233" i="30"/>
  <c r="F233" i="30"/>
  <c r="R232" i="30"/>
  <c r="Q232" i="30"/>
  <c r="P232" i="30"/>
  <c r="H232" i="30"/>
  <c r="F232" i="30"/>
  <c r="R231" i="30"/>
  <c r="Q231" i="30"/>
  <c r="P231" i="30"/>
  <c r="H231" i="30"/>
  <c r="F231" i="30"/>
  <c r="Q230" i="30"/>
  <c r="P230" i="30"/>
  <c r="R230" i="30" s="1"/>
  <c r="H230" i="30"/>
  <c r="F230" i="30"/>
  <c r="Q229" i="30"/>
  <c r="P229" i="30"/>
  <c r="R229" i="30" s="1"/>
  <c r="H229" i="30"/>
  <c r="F229" i="30"/>
  <c r="Q228" i="30"/>
  <c r="P228" i="30"/>
  <c r="R228" i="30" s="1"/>
  <c r="H228" i="30"/>
  <c r="F228" i="30"/>
  <c r="R227" i="30"/>
  <c r="Q227" i="30"/>
  <c r="P227" i="30"/>
  <c r="H227" i="30"/>
  <c r="F227" i="30"/>
  <c r="R226" i="30"/>
  <c r="Q226" i="30"/>
  <c r="P226" i="30"/>
  <c r="H226" i="30"/>
  <c r="F226" i="30"/>
  <c r="Q225" i="30"/>
  <c r="P225" i="30"/>
  <c r="R225" i="30" s="1"/>
  <c r="H225" i="30"/>
  <c r="F225" i="30"/>
  <c r="Q224" i="30"/>
  <c r="P224" i="30"/>
  <c r="R224" i="30" s="1"/>
  <c r="H224" i="30"/>
  <c r="F224" i="30"/>
  <c r="Q223" i="30"/>
  <c r="P223" i="30"/>
  <c r="R223" i="30" s="1"/>
  <c r="H223" i="30"/>
  <c r="F223" i="30"/>
  <c r="R222" i="30"/>
  <c r="Q222" i="30"/>
  <c r="P222" i="30"/>
  <c r="H222" i="30"/>
  <c r="F222" i="30"/>
  <c r="Q221" i="30"/>
  <c r="P221" i="30"/>
  <c r="R221" i="30" s="1"/>
  <c r="H221" i="30"/>
  <c r="F221" i="30"/>
  <c r="Q220" i="30"/>
  <c r="P220" i="30"/>
  <c r="R220" i="30" s="1"/>
  <c r="H220" i="30"/>
  <c r="F220" i="30"/>
  <c r="Q219" i="30"/>
  <c r="P219" i="30"/>
  <c r="R219" i="30" s="1"/>
  <c r="H219" i="30"/>
  <c r="F219" i="30"/>
  <c r="Q218" i="30"/>
  <c r="P218" i="30"/>
  <c r="R218" i="30" s="1"/>
  <c r="H218" i="30"/>
  <c r="F218" i="30"/>
  <c r="R217" i="30"/>
  <c r="Q217" i="30"/>
  <c r="P217" i="30"/>
  <c r="H217" i="30"/>
  <c r="F217" i="30"/>
  <c r="R216" i="30"/>
  <c r="Q216" i="30"/>
  <c r="P216" i="30"/>
  <c r="H216" i="30"/>
  <c r="F216" i="30"/>
  <c r="R215" i="30"/>
  <c r="Q215" i="30"/>
  <c r="P215" i="30"/>
  <c r="H215" i="30"/>
  <c r="F215" i="30"/>
  <c r="Q214" i="30"/>
  <c r="P214" i="30"/>
  <c r="R214" i="30" s="1"/>
  <c r="H214" i="30"/>
  <c r="F214" i="30"/>
  <c r="Q213" i="30"/>
  <c r="P213" i="30"/>
  <c r="R213" i="30" s="1"/>
  <c r="H213" i="30"/>
  <c r="F213" i="30"/>
  <c r="Q212" i="30"/>
  <c r="P212" i="30"/>
  <c r="R212" i="30" s="1"/>
  <c r="H212" i="30"/>
  <c r="F212" i="30"/>
  <c r="R211" i="30"/>
  <c r="Q211" i="30"/>
  <c r="P211" i="30"/>
  <c r="H211" i="30"/>
  <c r="F211" i="30"/>
  <c r="Q210" i="30"/>
  <c r="P210" i="30"/>
  <c r="R210" i="30" s="1"/>
  <c r="H210" i="30"/>
  <c r="F210" i="30"/>
  <c r="Q209" i="30"/>
  <c r="P209" i="30"/>
  <c r="R209" i="30" s="1"/>
  <c r="H209" i="30"/>
  <c r="F209" i="30"/>
  <c r="Q208" i="30"/>
  <c r="P208" i="30"/>
  <c r="R208" i="30" s="1"/>
  <c r="H208" i="30"/>
  <c r="F208" i="30"/>
  <c r="Q207" i="30"/>
  <c r="P207" i="30"/>
  <c r="R207" i="30" s="1"/>
  <c r="H207" i="30"/>
  <c r="F207" i="30"/>
  <c r="R206" i="30"/>
  <c r="Q206" i="30"/>
  <c r="P206" i="30"/>
  <c r="H206" i="30"/>
  <c r="F206" i="30"/>
  <c r="Q205" i="30"/>
  <c r="P205" i="30"/>
  <c r="R205" i="30" s="1"/>
  <c r="H205" i="30"/>
  <c r="F205" i="30"/>
  <c r="Q204" i="30"/>
  <c r="P204" i="30"/>
  <c r="R204" i="30" s="1"/>
  <c r="H204" i="30"/>
  <c r="F204" i="30"/>
  <c r="Q203" i="30"/>
  <c r="P203" i="30"/>
  <c r="R203" i="30" s="1"/>
  <c r="H203" i="30"/>
  <c r="F203" i="30"/>
  <c r="R202" i="30"/>
  <c r="Q202" i="30"/>
  <c r="P202" i="30"/>
  <c r="H202" i="30"/>
  <c r="F202" i="30"/>
  <c r="R201" i="30"/>
  <c r="Q201" i="30"/>
  <c r="P201" i="30"/>
  <c r="H201" i="30"/>
  <c r="F201" i="30"/>
  <c r="Q200" i="30"/>
  <c r="P200" i="30"/>
  <c r="R200" i="30" s="1"/>
  <c r="H200" i="30"/>
  <c r="F200" i="30"/>
  <c r="R199" i="30"/>
  <c r="Q199" i="30"/>
  <c r="P199" i="30"/>
  <c r="H199" i="30"/>
  <c r="F199" i="30"/>
  <c r="R198" i="30"/>
  <c r="Q198" i="30"/>
  <c r="P198" i="30"/>
  <c r="H198" i="30"/>
  <c r="F198" i="30"/>
  <c r="Q197" i="30"/>
  <c r="P197" i="30"/>
  <c r="R197" i="30" s="1"/>
  <c r="H197" i="30"/>
  <c r="F197" i="30"/>
  <c r="Q196" i="30"/>
  <c r="P196" i="30"/>
  <c r="R196" i="30" s="1"/>
  <c r="H196" i="30"/>
  <c r="F196" i="30"/>
  <c r="Q195" i="30"/>
  <c r="P195" i="30"/>
  <c r="R195" i="30" s="1"/>
  <c r="H195" i="30"/>
  <c r="F195" i="30"/>
  <c r="R194" i="30"/>
  <c r="Q194" i="30"/>
  <c r="P194" i="30"/>
  <c r="H194" i="30"/>
  <c r="F194" i="30"/>
  <c r="R193" i="30"/>
  <c r="Q193" i="30"/>
  <c r="P193" i="30"/>
  <c r="H193" i="30"/>
  <c r="F193" i="30"/>
  <c r="Q192" i="30"/>
  <c r="P192" i="30"/>
  <c r="R192" i="30" s="1"/>
  <c r="H192" i="30"/>
  <c r="F192" i="30"/>
  <c r="Q191" i="30"/>
  <c r="P191" i="30"/>
  <c r="R191" i="30" s="1"/>
  <c r="H191" i="30"/>
  <c r="F191" i="30"/>
  <c r="R190" i="30"/>
  <c r="Q190" i="30"/>
  <c r="P190" i="30"/>
  <c r="H190" i="30"/>
  <c r="F190" i="30"/>
  <c r="R189" i="30"/>
  <c r="Q189" i="30"/>
  <c r="P189" i="30"/>
  <c r="H189" i="30"/>
  <c r="F189" i="30"/>
  <c r="Q188" i="30"/>
  <c r="P188" i="30"/>
  <c r="R188" i="30" s="1"/>
  <c r="H188" i="30"/>
  <c r="F188" i="30"/>
  <c r="Q187" i="30"/>
  <c r="P187" i="30"/>
  <c r="R187" i="30" s="1"/>
  <c r="H187" i="30"/>
  <c r="F187" i="30"/>
  <c r="R186" i="30"/>
  <c r="Q186" i="30"/>
  <c r="P186" i="30"/>
  <c r="H186" i="30"/>
  <c r="F186" i="30"/>
  <c r="R185" i="30"/>
  <c r="Q185" i="30"/>
  <c r="P185" i="30"/>
  <c r="H185" i="30"/>
  <c r="F185" i="30"/>
  <c r="Q184" i="30"/>
  <c r="P184" i="30"/>
  <c r="R184" i="30" s="1"/>
  <c r="H184" i="30"/>
  <c r="F184" i="30"/>
  <c r="Q183" i="30"/>
  <c r="P183" i="30"/>
  <c r="R183" i="30" s="1"/>
  <c r="H183" i="30"/>
  <c r="F183" i="30"/>
  <c r="Q182" i="30"/>
  <c r="P182" i="30"/>
  <c r="R182" i="30" s="1"/>
  <c r="H182" i="30"/>
  <c r="F182" i="30"/>
  <c r="Q181" i="30"/>
  <c r="P181" i="30"/>
  <c r="R181" i="30" s="1"/>
  <c r="H181" i="30"/>
  <c r="F181" i="30"/>
  <c r="Q180" i="30"/>
  <c r="P180" i="30"/>
  <c r="R180" i="30" s="1"/>
  <c r="H180" i="30"/>
  <c r="F180" i="30"/>
  <c r="Q179" i="30"/>
  <c r="P179" i="30"/>
  <c r="R179" i="30" s="1"/>
  <c r="H179" i="30"/>
  <c r="F179" i="30"/>
  <c r="Q178" i="30"/>
  <c r="P178" i="30"/>
  <c r="R178" i="30" s="1"/>
  <c r="H178" i="30"/>
  <c r="F178" i="30"/>
  <c r="Q177" i="30"/>
  <c r="P177" i="30"/>
  <c r="R177" i="30" s="1"/>
  <c r="H177" i="30"/>
  <c r="F177" i="30"/>
  <c r="R176" i="30"/>
  <c r="Q176" i="30"/>
  <c r="P176" i="30"/>
  <c r="H176" i="30"/>
  <c r="F176" i="30"/>
  <c r="Q175" i="30"/>
  <c r="P175" i="30"/>
  <c r="R175" i="30" s="1"/>
  <c r="H175" i="30"/>
  <c r="F175" i="30"/>
  <c r="R174" i="30"/>
  <c r="Q174" i="30"/>
  <c r="P174" i="30"/>
  <c r="H174" i="30"/>
  <c r="F174" i="30"/>
  <c r="R173" i="30"/>
  <c r="Q173" i="30"/>
  <c r="P173" i="30"/>
  <c r="H173" i="30"/>
  <c r="F173" i="30"/>
  <c r="R172" i="30"/>
  <c r="Q172" i="30"/>
  <c r="P172" i="30"/>
  <c r="H172" i="30"/>
  <c r="F172" i="30"/>
  <c r="Q171" i="30"/>
  <c r="P171" i="30"/>
  <c r="R171" i="30" s="1"/>
  <c r="H171" i="30"/>
  <c r="F171" i="30"/>
  <c r="Q170" i="30"/>
  <c r="P170" i="30"/>
  <c r="R170" i="30" s="1"/>
  <c r="H170" i="30"/>
  <c r="F170" i="30"/>
  <c r="Q169" i="30"/>
  <c r="P169" i="30"/>
  <c r="R169" i="30" s="1"/>
  <c r="H169" i="30"/>
  <c r="F169" i="30"/>
  <c r="Q168" i="30"/>
  <c r="P168" i="30"/>
  <c r="R168" i="30" s="1"/>
  <c r="H168" i="30"/>
  <c r="F168" i="30"/>
  <c r="Q167" i="30"/>
  <c r="P167" i="30"/>
  <c r="R167" i="30" s="1"/>
  <c r="H167" i="30"/>
  <c r="F167" i="30"/>
  <c r="Q166" i="30"/>
  <c r="P166" i="30"/>
  <c r="R166" i="30" s="1"/>
  <c r="H166" i="30"/>
  <c r="F166" i="30"/>
  <c r="R165" i="30"/>
  <c r="Q165" i="30"/>
  <c r="P165" i="30"/>
  <c r="H165" i="30"/>
  <c r="F165" i="30"/>
  <c r="Q164" i="30"/>
  <c r="P164" i="30"/>
  <c r="R164" i="30" s="1"/>
  <c r="H164" i="30"/>
  <c r="F164" i="30"/>
  <c r="R163" i="30"/>
  <c r="Q163" i="30"/>
  <c r="P163" i="30"/>
  <c r="H163" i="30"/>
  <c r="F163" i="30"/>
  <c r="Q162" i="30"/>
  <c r="P162" i="30"/>
  <c r="R162" i="30" s="1"/>
  <c r="H162" i="30"/>
  <c r="F162" i="30"/>
  <c r="Q161" i="30"/>
  <c r="P161" i="30"/>
  <c r="R161" i="30" s="1"/>
  <c r="H161" i="30"/>
  <c r="F161" i="30"/>
  <c r="R160" i="30"/>
  <c r="Q160" i="30"/>
  <c r="P160" i="30"/>
  <c r="H160" i="30"/>
  <c r="F160" i="30"/>
  <c r="R159" i="30"/>
  <c r="Q159" i="30"/>
  <c r="P159" i="30"/>
  <c r="H159" i="30"/>
  <c r="F159" i="30"/>
  <c r="Q158" i="30"/>
  <c r="P158" i="30"/>
  <c r="R158" i="30" s="1"/>
  <c r="H158" i="30"/>
  <c r="F158" i="30"/>
  <c r="Q157" i="30"/>
  <c r="P157" i="30"/>
  <c r="R157" i="30" s="1"/>
  <c r="H157" i="30"/>
  <c r="F157" i="30"/>
  <c r="Q156" i="30"/>
  <c r="P156" i="30"/>
  <c r="R156" i="30" s="1"/>
  <c r="H156" i="30"/>
  <c r="F156" i="30"/>
  <c r="Q155" i="30"/>
  <c r="P155" i="30"/>
  <c r="R155" i="30" s="1"/>
  <c r="H155" i="30"/>
  <c r="F155" i="30"/>
  <c r="Q154" i="30"/>
  <c r="P154" i="30"/>
  <c r="R154" i="30" s="1"/>
  <c r="H154" i="30"/>
  <c r="F154" i="30"/>
  <c r="Q153" i="30"/>
  <c r="P153" i="30"/>
  <c r="R153" i="30" s="1"/>
  <c r="H153" i="30"/>
  <c r="F153" i="30"/>
  <c r="R152" i="30"/>
  <c r="Q152" i="30"/>
  <c r="P152" i="30"/>
  <c r="H152" i="30"/>
  <c r="F152" i="30"/>
  <c r="R151" i="30"/>
  <c r="Q151" i="30"/>
  <c r="P151" i="30"/>
  <c r="H151" i="30"/>
  <c r="F151" i="30"/>
  <c r="Q150" i="30"/>
  <c r="P150" i="30"/>
  <c r="R150" i="30" s="1"/>
  <c r="H150" i="30"/>
  <c r="F150" i="30"/>
  <c r="Q149" i="30"/>
  <c r="P149" i="30"/>
  <c r="R149" i="30" s="1"/>
  <c r="H149" i="30"/>
  <c r="F149" i="30"/>
  <c r="Q148" i="30"/>
  <c r="P148" i="30"/>
  <c r="R148" i="30" s="1"/>
  <c r="H148" i="30"/>
  <c r="F148" i="30"/>
  <c r="R147" i="30"/>
  <c r="Q147" i="30"/>
  <c r="P147" i="30"/>
  <c r="H147" i="30"/>
  <c r="F147" i="30"/>
  <c r="Q146" i="30"/>
  <c r="P146" i="30"/>
  <c r="R146" i="30" s="1"/>
  <c r="H146" i="30"/>
  <c r="F146" i="30"/>
  <c r="Q145" i="30"/>
  <c r="P145" i="30"/>
  <c r="R145" i="30" s="1"/>
  <c r="H145" i="30"/>
  <c r="F145" i="30"/>
  <c r="R144" i="30"/>
  <c r="Q144" i="30"/>
  <c r="P144" i="30"/>
  <c r="H144" i="30"/>
  <c r="F144" i="30"/>
  <c r="R143" i="30"/>
  <c r="Q143" i="30"/>
  <c r="P143" i="30"/>
  <c r="H143" i="30"/>
  <c r="F143" i="30"/>
  <c r="Q142" i="30"/>
  <c r="P142" i="30"/>
  <c r="R142" i="30" s="1"/>
  <c r="H142" i="30"/>
  <c r="F142" i="30"/>
  <c r="Q141" i="30"/>
  <c r="P141" i="30"/>
  <c r="R141" i="30" s="1"/>
  <c r="H141" i="30"/>
  <c r="F141" i="30"/>
  <c r="Q140" i="30"/>
  <c r="P140" i="30"/>
  <c r="R140" i="30" s="1"/>
  <c r="H140" i="30"/>
  <c r="F140" i="30"/>
  <c r="Q139" i="30"/>
  <c r="P139" i="30"/>
  <c r="R139" i="30" s="1"/>
  <c r="H139" i="30"/>
  <c r="F139" i="30"/>
  <c r="Q138" i="30"/>
  <c r="P138" i="30"/>
  <c r="R138" i="30" s="1"/>
  <c r="H138" i="30"/>
  <c r="F138" i="30"/>
  <c r="Q137" i="30"/>
  <c r="P137" i="30"/>
  <c r="R137" i="30" s="1"/>
  <c r="H137" i="30"/>
  <c r="F137" i="30"/>
  <c r="R136" i="30"/>
  <c r="Q136" i="30"/>
  <c r="P136" i="30"/>
  <c r="H136" i="30"/>
  <c r="F136" i="30"/>
  <c r="R135" i="30"/>
  <c r="Q135" i="30"/>
  <c r="P135" i="30"/>
  <c r="H135" i="30"/>
  <c r="F135" i="30"/>
  <c r="Q134" i="30"/>
  <c r="P134" i="30"/>
  <c r="R134" i="30" s="1"/>
  <c r="H134" i="30"/>
  <c r="F134" i="30"/>
  <c r="Q133" i="30"/>
  <c r="P133" i="30"/>
  <c r="R133" i="30" s="1"/>
  <c r="H133" i="30"/>
  <c r="F133" i="30"/>
  <c r="Q132" i="30"/>
  <c r="P132" i="30"/>
  <c r="R132" i="30" s="1"/>
  <c r="H132" i="30"/>
  <c r="F132" i="30"/>
  <c r="R131" i="30"/>
  <c r="Q131" i="30"/>
  <c r="P131" i="30"/>
  <c r="H131" i="30"/>
  <c r="F131" i="30"/>
  <c r="R130" i="30"/>
  <c r="Q130" i="30"/>
  <c r="P130" i="30"/>
  <c r="H130" i="30"/>
  <c r="F130" i="30"/>
  <c r="Q129" i="30"/>
  <c r="P129" i="30"/>
  <c r="R129" i="30" s="1"/>
  <c r="H129" i="30"/>
  <c r="F129" i="30"/>
  <c r="R128" i="30"/>
  <c r="Q128" i="30"/>
  <c r="P128" i="30"/>
  <c r="H128" i="30"/>
  <c r="F128" i="30"/>
  <c r="R127" i="30"/>
  <c r="Q127" i="30"/>
  <c r="P127" i="30"/>
  <c r="H127" i="30"/>
  <c r="F127" i="30"/>
  <c r="Q126" i="30"/>
  <c r="P126" i="30"/>
  <c r="R126" i="30" s="1"/>
  <c r="H126" i="30"/>
  <c r="F126" i="30"/>
  <c r="Q125" i="30"/>
  <c r="P125" i="30"/>
  <c r="R125" i="30" s="1"/>
  <c r="H125" i="30"/>
  <c r="F125" i="30"/>
  <c r="Q124" i="30"/>
  <c r="P124" i="30"/>
  <c r="R124" i="30" s="1"/>
  <c r="H124" i="30"/>
  <c r="F124" i="30"/>
  <c r="Q123" i="30"/>
  <c r="P123" i="30"/>
  <c r="R123" i="30" s="1"/>
  <c r="H123" i="30"/>
  <c r="F123" i="30"/>
  <c r="Q122" i="30"/>
  <c r="P122" i="30"/>
  <c r="R122" i="30" s="1"/>
  <c r="H122" i="30"/>
  <c r="F122" i="30"/>
  <c r="Q121" i="30"/>
  <c r="P121" i="30"/>
  <c r="R121" i="30" s="1"/>
  <c r="H121" i="30"/>
  <c r="F121" i="30"/>
  <c r="R120" i="30"/>
  <c r="Q120" i="30"/>
  <c r="P120" i="30"/>
  <c r="H120" i="30"/>
  <c r="F120" i="30"/>
  <c r="R119" i="30"/>
  <c r="Q119" i="30"/>
  <c r="P119" i="30"/>
  <c r="H119" i="30"/>
  <c r="F119" i="30"/>
  <c r="Q118" i="30"/>
  <c r="P118" i="30"/>
  <c r="R118" i="30" s="1"/>
  <c r="H118" i="30"/>
  <c r="F118" i="30"/>
  <c r="Q117" i="30"/>
  <c r="P117" i="30"/>
  <c r="R117" i="30" s="1"/>
  <c r="H117" i="30"/>
  <c r="F117" i="30"/>
  <c r="Q116" i="30"/>
  <c r="P116" i="30"/>
  <c r="R116" i="30" s="1"/>
  <c r="H116" i="30"/>
  <c r="F116" i="30"/>
  <c r="R115" i="30"/>
  <c r="Q115" i="30"/>
  <c r="P115" i="30"/>
  <c r="H115" i="30"/>
  <c r="F115" i="30"/>
  <c r="R114" i="30"/>
  <c r="Q114" i="30"/>
  <c r="P114" i="30"/>
  <c r="H114" i="30"/>
  <c r="F114" i="30"/>
  <c r="Q113" i="30"/>
  <c r="P113" i="30"/>
  <c r="R113" i="30" s="1"/>
  <c r="H113" i="30"/>
  <c r="F113" i="30"/>
  <c r="R112" i="30"/>
  <c r="Q112" i="30"/>
  <c r="P112" i="30"/>
  <c r="H112" i="30"/>
  <c r="F112" i="30"/>
  <c r="R111" i="30"/>
  <c r="Q111" i="30"/>
  <c r="P111" i="30"/>
  <c r="H111" i="30"/>
  <c r="F111" i="30"/>
  <c r="Q110" i="30"/>
  <c r="P110" i="30"/>
  <c r="R110" i="30" s="1"/>
  <c r="H110" i="30"/>
  <c r="F110" i="30"/>
  <c r="Q109" i="30"/>
  <c r="P109" i="30"/>
  <c r="R109" i="30" s="1"/>
  <c r="H109" i="30"/>
  <c r="F109" i="30"/>
  <c r="Q108" i="30"/>
  <c r="P108" i="30"/>
  <c r="R108" i="30" s="1"/>
  <c r="H108" i="30"/>
  <c r="F108" i="30"/>
  <c r="Q107" i="30"/>
  <c r="P107" i="30"/>
  <c r="R107" i="30" s="1"/>
  <c r="H107" i="30"/>
  <c r="F107" i="30"/>
  <c r="Q106" i="30"/>
  <c r="P106" i="30"/>
  <c r="R106" i="30" s="1"/>
  <c r="H106" i="30"/>
  <c r="F106" i="30"/>
  <c r="Q105" i="30"/>
  <c r="P105" i="30"/>
  <c r="R105" i="30" s="1"/>
  <c r="H105" i="30"/>
  <c r="F105" i="30"/>
  <c r="R104" i="30"/>
  <c r="Q104" i="30"/>
  <c r="P104" i="30"/>
  <c r="H104" i="30"/>
  <c r="F104" i="30"/>
  <c r="R103" i="30"/>
  <c r="Q103" i="30"/>
  <c r="P103" i="30"/>
  <c r="H103" i="30"/>
  <c r="F103" i="30"/>
  <c r="Q102" i="30"/>
  <c r="P102" i="30"/>
  <c r="R102" i="30" s="1"/>
  <c r="H102" i="30"/>
  <c r="F102" i="30"/>
  <c r="Q101" i="30"/>
  <c r="P101" i="30"/>
  <c r="R101" i="30" s="1"/>
  <c r="H101" i="30"/>
  <c r="F101" i="30"/>
  <c r="Q100" i="30"/>
  <c r="P100" i="30"/>
  <c r="R100" i="30" s="1"/>
  <c r="H100" i="30"/>
  <c r="F100" i="30"/>
  <c r="R99" i="30"/>
  <c r="Q99" i="30"/>
  <c r="P99" i="30"/>
  <c r="H99" i="30"/>
  <c r="F99" i="30"/>
  <c r="R98" i="30"/>
  <c r="Q98" i="30"/>
  <c r="P98" i="30"/>
  <c r="H98" i="30"/>
  <c r="F98" i="30"/>
  <c r="Q97" i="30"/>
  <c r="P97" i="30"/>
  <c r="R97" i="30" s="1"/>
  <c r="H97" i="30"/>
  <c r="F97" i="30"/>
  <c r="R96" i="30"/>
  <c r="Q96" i="30"/>
  <c r="P96" i="30"/>
  <c r="H96" i="30"/>
  <c r="F96" i="30"/>
  <c r="R95" i="30"/>
  <c r="Q95" i="30"/>
  <c r="P95" i="30"/>
  <c r="H95" i="30"/>
  <c r="F95" i="30"/>
  <c r="Q94" i="30"/>
  <c r="P94" i="30"/>
  <c r="R94" i="30" s="1"/>
  <c r="H94" i="30"/>
  <c r="F94" i="30"/>
  <c r="Q93" i="30"/>
  <c r="P93" i="30"/>
  <c r="R93" i="30" s="1"/>
  <c r="H93" i="30"/>
  <c r="F93" i="30"/>
  <c r="Q92" i="30"/>
  <c r="P92" i="30"/>
  <c r="R92" i="30" s="1"/>
  <c r="H92" i="30"/>
  <c r="F92" i="30"/>
  <c r="Q91" i="30"/>
  <c r="P91" i="30"/>
  <c r="R91" i="30" s="1"/>
  <c r="H91" i="30"/>
  <c r="F91" i="30"/>
  <c r="Q90" i="30"/>
  <c r="P90" i="30"/>
  <c r="R90" i="30" s="1"/>
  <c r="H90" i="30"/>
  <c r="F90" i="30"/>
  <c r="Q89" i="30"/>
  <c r="P89" i="30"/>
  <c r="R89" i="30" s="1"/>
  <c r="H89" i="30"/>
  <c r="F89" i="30"/>
  <c r="R88" i="30"/>
  <c r="Q88" i="30"/>
  <c r="P88" i="30"/>
  <c r="H88" i="30"/>
  <c r="F88" i="30"/>
  <c r="R87" i="30"/>
  <c r="Q87" i="30"/>
  <c r="P87" i="30"/>
  <c r="H87" i="30"/>
  <c r="F87" i="30"/>
  <c r="Q86" i="30"/>
  <c r="P86" i="30"/>
  <c r="R86" i="30" s="1"/>
  <c r="H86" i="30"/>
  <c r="F86" i="30"/>
  <c r="Q85" i="30"/>
  <c r="P85" i="30"/>
  <c r="R85" i="30" s="1"/>
  <c r="H85" i="30"/>
  <c r="F85" i="30"/>
  <c r="Q84" i="30"/>
  <c r="P84" i="30"/>
  <c r="R84" i="30" s="1"/>
  <c r="H84" i="30"/>
  <c r="F84" i="30"/>
  <c r="R83" i="30"/>
  <c r="Q83" i="30"/>
  <c r="P83" i="30"/>
  <c r="H83" i="30"/>
  <c r="F83" i="30"/>
  <c r="R82" i="30"/>
  <c r="Q82" i="30"/>
  <c r="P82" i="30"/>
  <c r="H82" i="30"/>
  <c r="F82" i="30"/>
  <c r="Q81" i="30"/>
  <c r="P81" i="30"/>
  <c r="R81" i="30" s="1"/>
  <c r="H81" i="30"/>
  <c r="F81" i="30"/>
  <c r="R80" i="30"/>
  <c r="Q80" i="30"/>
  <c r="P80" i="30"/>
  <c r="H80" i="30"/>
  <c r="F80" i="30"/>
  <c r="R79" i="30"/>
  <c r="Q79" i="30"/>
  <c r="P79" i="30"/>
  <c r="H79" i="30"/>
  <c r="F79" i="30"/>
  <c r="Q78" i="30"/>
  <c r="P78" i="30"/>
  <c r="R78" i="30" s="1"/>
  <c r="H78" i="30"/>
  <c r="F78" i="30"/>
  <c r="Q77" i="30"/>
  <c r="P77" i="30"/>
  <c r="R77" i="30" s="1"/>
  <c r="H77" i="30"/>
  <c r="F77" i="30"/>
  <c r="Q76" i="30"/>
  <c r="P76" i="30"/>
  <c r="R76" i="30" s="1"/>
  <c r="H76" i="30"/>
  <c r="F76" i="30"/>
  <c r="Q75" i="30"/>
  <c r="P75" i="30"/>
  <c r="R75" i="30" s="1"/>
  <c r="H75" i="30"/>
  <c r="F75" i="30"/>
  <c r="Q74" i="30"/>
  <c r="P74" i="30"/>
  <c r="R74" i="30" s="1"/>
  <c r="H74" i="30"/>
  <c r="F74" i="30"/>
  <c r="Q73" i="30"/>
  <c r="P73" i="30"/>
  <c r="R73" i="30" s="1"/>
  <c r="H73" i="30"/>
  <c r="F73" i="30"/>
  <c r="R72" i="30"/>
  <c r="Q72" i="30"/>
  <c r="P72" i="30"/>
  <c r="H72" i="30"/>
  <c r="F72" i="30"/>
  <c r="R71" i="30"/>
  <c r="Q71" i="30"/>
  <c r="P71" i="30"/>
  <c r="H71" i="30"/>
  <c r="F71" i="30"/>
  <c r="Q70" i="30"/>
  <c r="P70" i="30"/>
  <c r="R70" i="30" s="1"/>
  <c r="H70" i="30"/>
  <c r="F70" i="30"/>
  <c r="Q69" i="30"/>
  <c r="P69" i="30"/>
  <c r="R69" i="30" s="1"/>
  <c r="H69" i="30"/>
  <c r="F69" i="30"/>
  <c r="Q68" i="30"/>
  <c r="P68" i="30"/>
  <c r="R68" i="30" s="1"/>
  <c r="H68" i="30"/>
  <c r="F68" i="30"/>
  <c r="R67" i="30"/>
  <c r="Q67" i="30"/>
  <c r="P67" i="30"/>
  <c r="H67" i="30"/>
  <c r="F67" i="30"/>
  <c r="Q66" i="30"/>
  <c r="P66" i="30"/>
  <c r="R66" i="30" s="1"/>
  <c r="H66" i="30"/>
  <c r="F66" i="30"/>
  <c r="Q65" i="30"/>
  <c r="P65" i="30"/>
  <c r="R65" i="30" s="1"/>
  <c r="H65" i="30"/>
  <c r="F65" i="30"/>
  <c r="R64" i="30"/>
  <c r="Q64" i="30"/>
  <c r="P64" i="30"/>
  <c r="H64" i="30"/>
  <c r="F64" i="30"/>
  <c r="R63" i="30"/>
  <c r="Q63" i="30"/>
  <c r="P63" i="30"/>
  <c r="H63" i="30"/>
  <c r="F63" i="30"/>
  <c r="Q62" i="30"/>
  <c r="P62" i="30"/>
  <c r="R62" i="30" s="1"/>
  <c r="H62" i="30"/>
  <c r="F62" i="30"/>
  <c r="Q61" i="30"/>
  <c r="P61" i="30"/>
  <c r="R61" i="30" s="1"/>
  <c r="H61" i="30"/>
  <c r="F61" i="30"/>
  <c r="Q60" i="30"/>
  <c r="P60" i="30"/>
  <c r="R60" i="30" s="1"/>
  <c r="H60" i="30"/>
  <c r="F60" i="30"/>
  <c r="Q59" i="30"/>
  <c r="P59" i="30"/>
  <c r="R59" i="30" s="1"/>
  <c r="H59" i="30"/>
  <c r="F59" i="30"/>
  <c r="Q58" i="30"/>
  <c r="P58" i="30"/>
  <c r="R58" i="30" s="1"/>
  <c r="H58" i="30"/>
  <c r="F58" i="30"/>
  <c r="Q57" i="30"/>
  <c r="P57" i="30"/>
  <c r="R57" i="30" s="1"/>
  <c r="H57" i="30"/>
  <c r="F57" i="30"/>
  <c r="R56" i="30"/>
  <c r="Q56" i="30"/>
  <c r="P56" i="30"/>
  <c r="H56" i="30"/>
  <c r="F56" i="30"/>
  <c r="R55" i="30"/>
  <c r="Q55" i="30"/>
  <c r="P55" i="30"/>
  <c r="H55" i="30"/>
  <c r="F55" i="30"/>
  <c r="Q54" i="30"/>
  <c r="P54" i="30"/>
  <c r="R54" i="30" s="1"/>
  <c r="H54" i="30"/>
  <c r="F54" i="30"/>
  <c r="Q53" i="30"/>
  <c r="P53" i="30"/>
  <c r="R53" i="30" s="1"/>
  <c r="H53" i="30"/>
  <c r="F53" i="30"/>
  <c r="Q52" i="30"/>
  <c r="P52" i="30"/>
  <c r="R52" i="30" s="1"/>
  <c r="H52" i="30"/>
  <c r="F52" i="30"/>
  <c r="R51" i="30"/>
  <c r="Q51" i="30"/>
  <c r="P51" i="30"/>
  <c r="H51" i="30"/>
  <c r="F51" i="30"/>
  <c r="Q50" i="30"/>
  <c r="P50" i="30"/>
  <c r="R50" i="30" s="1"/>
  <c r="H50" i="30"/>
  <c r="F50" i="30"/>
  <c r="Q49" i="30"/>
  <c r="P49" i="30"/>
  <c r="R49" i="30" s="1"/>
  <c r="H49" i="30"/>
  <c r="F49" i="30"/>
  <c r="R48" i="30"/>
  <c r="Q48" i="30"/>
  <c r="P48" i="30"/>
  <c r="H48" i="30"/>
  <c r="F48" i="30"/>
  <c r="R47" i="30"/>
  <c r="Q47" i="30"/>
  <c r="P47" i="30"/>
  <c r="H47" i="30"/>
  <c r="F47" i="30"/>
  <c r="Q46" i="30"/>
  <c r="P46" i="30"/>
  <c r="R46" i="30" s="1"/>
  <c r="H46" i="30"/>
  <c r="F46" i="30"/>
  <c r="Q45" i="30"/>
  <c r="P45" i="30"/>
  <c r="R45" i="30" s="1"/>
  <c r="H45" i="30"/>
  <c r="F45" i="30"/>
  <c r="Q44" i="30"/>
  <c r="P44" i="30"/>
  <c r="R44" i="30" s="1"/>
  <c r="H44" i="30"/>
  <c r="F44" i="30"/>
  <c r="Q43" i="30"/>
  <c r="P43" i="30"/>
  <c r="R43" i="30" s="1"/>
  <c r="H43" i="30"/>
  <c r="F43" i="30"/>
  <c r="Q42" i="30"/>
  <c r="P42" i="30"/>
  <c r="R42" i="30" s="1"/>
  <c r="H42" i="30"/>
  <c r="F42" i="30"/>
  <c r="Q41" i="30"/>
  <c r="P41" i="30"/>
  <c r="R41" i="30" s="1"/>
  <c r="H41" i="30"/>
  <c r="F41" i="30"/>
  <c r="R40" i="30"/>
  <c r="Q40" i="30"/>
  <c r="P40" i="30"/>
  <c r="H40" i="30"/>
  <c r="F40" i="30"/>
  <c r="R39" i="30"/>
  <c r="Q39" i="30"/>
  <c r="P39" i="30"/>
  <c r="H39" i="30"/>
  <c r="F39" i="30"/>
  <c r="Q38" i="30"/>
  <c r="P38" i="30"/>
  <c r="R38" i="30" s="1"/>
  <c r="H38" i="30"/>
  <c r="F38" i="30"/>
  <c r="Q37" i="30"/>
  <c r="P37" i="30"/>
  <c r="R37" i="30" s="1"/>
  <c r="H37" i="30"/>
  <c r="F37" i="30"/>
  <c r="Q36" i="30"/>
  <c r="P36" i="30"/>
  <c r="R36" i="30" s="1"/>
  <c r="H36" i="30"/>
  <c r="F36" i="30"/>
  <c r="R35" i="30"/>
  <c r="Q35" i="30"/>
  <c r="P35" i="30"/>
  <c r="H35" i="30"/>
  <c r="F35" i="30"/>
  <c r="Q34" i="30"/>
  <c r="P34" i="30"/>
  <c r="R34" i="30" s="1"/>
  <c r="H34" i="30"/>
  <c r="F34" i="30"/>
  <c r="Q33" i="30"/>
  <c r="P33" i="30"/>
  <c r="R33" i="30" s="1"/>
  <c r="H33" i="30"/>
  <c r="F33" i="30"/>
  <c r="R32" i="30"/>
  <c r="Q32" i="30"/>
  <c r="P32" i="30"/>
  <c r="H32" i="30"/>
  <c r="F32" i="30"/>
  <c r="R31" i="30"/>
  <c r="Q31" i="30"/>
  <c r="P31" i="30"/>
  <c r="H31" i="30"/>
  <c r="F31" i="30"/>
  <c r="Q30" i="30"/>
  <c r="P30" i="30"/>
  <c r="R30" i="30" s="1"/>
  <c r="H30" i="30"/>
  <c r="F30" i="30"/>
  <c r="Q29" i="30"/>
  <c r="P29" i="30"/>
  <c r="R29" i="30" s="1"/>
  <c r="H29" i="30"/>
  <c r="F29" i="30"/>
  <c r="Q28" i="30"/>
  <c r="P28" i="30"/>
  <c r="R28" i="30" s="1"/>
  <c r="H28" i="30"/>
  <c r="F28" i="30"/>
  <c r="Q27" i="30"/>
  <c r="P27" i="30"/>
  <c r="R27" i="30" s="1"/>
  <c r="H27" i="30"/>
  <c r="F27" i="30"/>
  <c r="Q26" i="30"/>
  <c r="P26" i="30"/>
  <c r="R26" i="30" s="1"/>
  <c r="H26" i="30"/>
  <c r="F26" i="30"/>
  <c r="Q25" i="30"/>
  <c r="P25" i="30"/>
  <c r="R25" i="30" s="1"/>
  <c r="H25" i="30"/>
  <c r="F25" i="30"/>
  <c r="R24" i="30"/>
  <c r="Q24" i="30"/>
  <c r="P24" i="30"/>
  <c r="H24" i="30"/>
  <c r="F24" i="30"/>
  <c r="R23" i="30"/>
  <c r="Q23" i="30"/>
  <c r="P23" i="30"/>
  <c r="H23" i="30"/>
  <c r="F23" i="30"/>
  <c r="Q22" i="30"/>
  <c r="P22" i="30"/>
  <c r="R22" i="30" s="1"/>
  <c r="H22" i="30"/>
  <c r="F22" i="30"/>
  <c r="Q21" i="30"/>
  <c r="P21" i="30"/>
  <c r="R21" i="30" s="1"/>
  <c r="H21" i="30"/>
  <c r="F21" i="30"/>
  <c r="Q20" i="30"/>
  <c r="P20" i="30"/>
  <c r="R20" i="30" s="1"/>
  <c r="H20" i="30"/>
  <c r="F20" i="30"/>
  <c r="R19" i="30"/>
  <c r="Q19" i="30"/>
  <c r="P19" i="30"/>
  <c r="H19" i="30"/>
  <c r="F19" i="30"/>
  <c r="Q18" i="30"/>
  <c r="P18" i="30"/>
  <c r="R18" i="30" s="1"/>
  <c r="H18" i="30"/>
  <c r="F18" i="30"/>
  <c r="Q17" i="30"/>
  <c r="P17" i="30"/>
  <c r="R17" i="30" s="1"/>
  <c r="H17" i="30"/>
  <c r="F17" i="30"/>
  <c r="R16" i="30"/>
  <c r="Q16" i="30"/>
  <c r="P16" i="30"/>
  <c r="H16" i="30"/>
  <c r="F16" i="30"/>
  <c r="R15" i="30"/>
  <c r="Q15" i="30"/>
  <c r="P15" i="30"/>
  <c r="H15" i="30"/>
  <c r="F15" i="30"/>
  <c r="Q14" i="30"/>
  <c r="P14" i="30"/>
  <c r="R14" i="30" s="1"/>
  <c r="H14" i="30"/>
  <c r="F14" i="30"/>
  <c r="Q13" i="30"/>
  <c r="P13" i="30"/>
  <c r="R13" i="30" s="1"/>
  <c r="H13" i="30"/>
  <c r="F13" i="30"/>
  <c r="Q12" i="30"/>
  <c r="P12" i="30"/>
  <c r="R12" i="30" s="1"/>
  <c r="H12" i="30"/>
  <c r="F12" i="30"/>
  <c r="Q11" i="30"/>
  <c r="P11" i="30"/>
  <c r="R11" i="30" s="1"/>
  <c r="H11" i="30"/>
  <c r="F11" i="30"/>
  <c r="Q10" i="30"/>
  <c r="P10" i="30"/>
  <c r="R10" i="30" s="1"/>
  <c r="H10" i="30"/>
  <c r="F10" i="30"/>
  <c r="Q9" i="30"/>
  <c r="P9" i="30"/>
  <c r="R9" i="30" s="1"/>
  <c r="H9" i="30"/>
  <c r="F9" i="30"/>
  <c r="R8" i="30"/>
  <c r="Q8" i="30"/>
  <c r="P8" i="30"/>
  <c r="H8" i="30"/>
  <c r="F8" i="30"/>
  <c r="R7" i="30"/>
  <c r="Q7" i="30"/>
  <c r="P7" i="30"/>
  <c r="H7" i="30"/>
  <c r="F7" i="30"/>
  <c r="Q6" i="30"/>
  <c r="P6" i="30"/>
  <c r="R6" i="30" s="1"/>
  <c r="H6" i="30"/>
  <c r="F6" i="30"/>
  <c r="Q5" i="30"/>
  <c r="P5" i="30"/>
  <c r="R5" i="30" s="1"/>
  <c r="H5" i="30"/>
  <c r="F5" i="30"/>
  <c r="Q4" i="30"/>
  <c r="P4" i="30"/>
  <c r="R4" i="30" s="1"/>
  <c r="H4" i="30"/>
  <c r="F4" i="30"/>
  <c r="R3" i="30"/>
  <c r="Q3" i="30"/>
  <c r="P3" i="30"/>
  <c r="H3" i="30"/>
  <c r="F3" i="30"/>
  <c r="Q2" i="30"/>
  <c r="P2" i="30"/>
  <c r="R2" i="30" s="1"/>
  <c r="H2" i="30"/>
  <c r="F2" i="30"/>
  <c r="M5" i="28"/>
  <c r="M6" i="28"/>
  <c r="M7" i="28"/>
  <c r="M8" i="28"/>
  <c r="M9" i="28"/>
  <c r="M10" i="28"/>
  <c r="M11" i="28"/>
  <c r="M12" i="28"/>
  <c r="M13" i="28"/>
  <c r="M4" i="28"/>
  <c r="Q3272" i="22" l="1"/>
  <c r="P3272" i="22"/>
  <c r="R3272" i="22" s="1"/>
  <c r="H3272" i="22"/>
  <c r="J3272" i="22" s="1"/>
  <c r="F3272" i="22"/>
  <c r="I3272" i="22" s="1"/>
  <c r="Q2367" i="22"/>
  <c r="P2367" i="22"/>
  <c r="R2367" i="22" s="1"/>
  <c r="H2367" i="22"/>
  <c r="J2367" i="22" s="1"/>
  <c r="F2367" i="22"/>
  <c r="I2367" i="22" s="1"/>
  <c r="Q2366" i="22"/>
  <c r="P2366" i="22"/>
  <c r="R2366" i="22" s="1"/>
  <c r="H2366" i="22"/>
  <c r="J2366" i="22" s="1"/>
  <c r="F2366" i="22"/>
  <c r="I2366" i="22" s="1"/>
  <c r="Q2365" i="22"/>
  <c r="P2365" i="22"/>
  <c r="R2365" i="22" s="1"/>
  <c r="H2365" i="22"/>
  <c r="J2365" i="22" s="1"/>
  <c r="F2365" i="22"/>
  <c r="I2365" i="22" s="1"/>
  <c r="Q2364" i="22"/>
  <c r="P2364" i="22"/>
  <c r="R2364" i="22" s="1"/>
  <c r="H2364" i="22"/>
  <c r="J2364" i="22" s="1"/>
  <c r="F2364" i="22"/>
  <c r="I2364" i="22" s="1"/>
  <c r="Q3747" i="22"/>
  <c r="P3747" i="22"/>
  <c r="R3747" i="22" s="1"/>
  <c r="H3747" i="22"/>
  <c r="J3747" i="22" s="1"/>
  <c r="F3747" i="22"/>
  <c r="I3747" i="22" s="1"/>
  <c r="Q3746" i="22"/>
  <c r="P3746" i="22"/>
  <c r="R3746" i="22" s="1"/>
  <c r="H3746" i="22"/>
  <c r="J3746" i="22" s="1"/>
  <c r="F3746" i="22"/>
  <c r="I3746" i="22" s="1"/>
  <c r="Q2363" i="22"/>
  <c r="P2363" i="22"/>
  <c r="R2363" i="22" s="1"/>
  <c r="H2363" i="22"/>
  <c r="J2363" i="22" s="1"/>
  <c r="F2363" i="22"/>
  <c r="I2363" i="22" s="1"/>
  <c r="Q128" i="22"/>
  <c r="P128" i="22"/>
  <c r="R128" i="22" s="1"/>
  <c r="H128" i="22"/>
  <c r="J128" i="22" s="1"/>
  <c r="F128" i="22"/>
  <c r="I128" i="22" s="1"/>
  <c r="Q3271" i="22"/>
  <c r="P3271" i="22"/>
  <c r="R3271" i="22" s="1"/>
  <c r="H3271" i="22"/>
  <c r="J3271" i="22" s="1"/>
  <c r="F3271" i="22"/>
  <c r="I3271" i="22" s="1"/>
  <c r="Q3270" i="22"/>
  <c r="P3270" i="22"/>
  <c r="R3270" i="22" s="1"/>
  <c r="H3270" i="22"/>
  <c r="J3270" i="22" s="1"/>
  <c r="F3270" i="22"/>
  <c r="I3270" i="22" s="1"/>
  <c r="Q1214" i="22"/>
  <c r="P1214" i="22"/>
  <c r="R1214" i="22" s="1"/>
  <c r="H1214" i="22"/>
  <c r="J1214" i="22" s="1"/>
  <c r="F1214" i="22"/>
  <c r="I1214" i="22" s="1"/>
  <c r="Q1213" i="22"/>
  <c r="P1213" i="22"/>
  <c r="R1213" i="22" s="1"/>
  <c r="H1213" i="22"/>
  <c r="J1213" i="22" s="1"/>
  <c r="F1213" i="22"/>
  <c r="I1213" i="22" s="1"/>
  <c r="Q3269" i="22"/>
  <c r="P3269" i="22"/>
  <c r="R3269" i="22" s="1"/>
  <c r="H3269" i="22"/>
  <c r="J3269" i="22" s="1"/>
  <c r="F3269" i="22"/>
  <c r="I3269" i="22" s="1"/>
  <c r="Q1212" i="22"/>
  <c r="P1212" i="22"/>
  <c r="R1212" i="22" s="1"/>
  <c r="H1212" i="22"/>
  <c r="J1212" i="22" s="1"/>
  <c r="F1212" i="22"/>
  <c r="I1212" i="22" s="1"/>
  <c r="Q2362" i="22"/>
  <c r="P2362" i="22"/>
  <c r="R2362" i="22" s="1"/>
  <c r="H2362" i="22"/>
  <c r="J2362" i="22" s="1"/>
  <c r="F2362" i="22"/>
  <c r="I2362" i="22" s="1"/>
  <c r="Q3745" i="22"/>
  <c r="P3745" i="22"/>
  <c r="R3745" i="22" s="1"/>
  <c r="H3745" i="22"/>
  <c r="J3745" i="22" s="1"/>
  <c r="F3745" i="22"/>
  <c r="I3745" i="22" s="1"/>
  <c r="Q3268" i="22"/>
  <c r="P3268" i="22"/>
  <c r="R3268" i="22" s="1"/>
  <c r="H3268" i="22"/>
  <c r="J3268" i="22" s="1"/>
  <c r="F3268" i="22"/>
  <c r="I3268" i="22" s="1"/>
  <c r="Q1211" i="22"/>
  <c r="P1211" i="22"/>
  <c r="R1211" i="22" s="1"/>
  <c r="H1211" i="22"/>
  <c r="J1211" i="22" s="1"/>
  <c r="F1211" i="22"/>
  <c r="I1211" i="22" s="1"/>
  <c r="Q3744" i="22"/>
  <c r="P3744" i="22"/>
  <c r="R3744" i="22" s="1"/>
  <c r="H3744" i="22"/>
  <c r="J3744" i="22" s="1"/>
  <c r="F3744" i="22"/>
  <c r="I3744" i="22" s="1"/>
  <c r="Q1210" i="22"/>
  <c r="P1210" i="22"/>
  <c r="R1210" i="22" s="1"/>
  <c r="H1210" i="22"/>
  <c r="J1210" i="22" s="1"/>
  <c r="F1210" i="22"/>
  <c r="I1210" i="22" s="1"/>
  <c r="Q464" i="22"/>
  <c r="P464" i="22"/>
  <c r="R464" i="22" s="1"/>
  <c r="H464" i="22"/>
  <c r="J464" i="22" s="1"/>
  <c r="F464" i="22"/>
  <c r="I464" i="22" s="1"/>
  <c r="Q463" i="22"/>
  <c r="P463" i="22"/>
  <c r="R463" i="22" s="1"/>
  <c r="H463" i="22"/>
  <c r="J463" i="22" s="1"/>
  <c r="F463" i="22"/>
  <c r="I463" i="22" s="1"/>
  <c r="Q3743" i="22"/>
  <c r="P3743" i="22"/>
  <c r="R3743" i="22" s="1"/>
  <c r="H3743" i="22"/>
  <c r="J3743" i="22" s="1"/>
  <c r="F3743" i="22"/>
  <c r="I3743" i="22" s="1"/>
  <c r="Q2361" i="22"/>
  <c r="P2361" i="22"/>
  <c r="R2361" i="22" s="1"/>
  <c r="H2361" i="22"/>
  <c r="J2361" i="22" s="1"/>
  <c r="F2361" i="22"/>
  <c r="I2361" i="22" s="1"/>
  <c r="Q3267" i="22"/>
  <c r="P3267" i="22"/>
  <c r="R3267" i="22" s="1"/>
  <c r="H3267" i="22"/>
  <c r="J3267" i="22" s="1"/>
  <c r="F3267" i="22"/>
  <c r="I3267" i="22" s="1"/>
  <c r="Q3266" i="22"/>
  <c r="P3266" i="22"/>
  <c r="R3266" i="22" s="1"/>
  <c r="H3266" i="22"/>
  <c r="J3266" i="22" s="1"/>
  <c r="F3266" i="22"/>
  <c r="I3266" i="22" s="1"/>
  <c r="Q3742" i="22"/>
  <c r="P3742" i="22"/>
  <c r="R3742" i="22" s="1"/>
  <c r="H3742" i="22"/>
  <c r="J3742" i="22" s="1"/>
  <c r="F3742" i="22"/>
  <c r="I3742" i="22" s="1"/>
  <c r="Q2360" i="22"/>
  <c r="P2360" i="22"/>
  <c r="R2360" i="22" s="1"/>
  <c r="H2360" i="22"/>
  <c r="J2360" i="22" s="1"/>
  <c r="F2360" i="22"/>
  <c r="I2360" i="22" s="1"/>
  <c r="Q462" i="22"/>
  <c r="P462" i="22"/>
  <c r="R462" i="22" s="1"/>
  <c r="H462" i="22"/>
  <c r="J462" i="22" s="1"/>
  <c r="F462" i="22"/>
  <c r="I462" i="22" s="1"/>
  <c r="Q3741" i="22"/>
  <c r="P3741" i="22"/>
  <c r="R3741" i="22" s="1"/>
  <c r="H3741" i="22"/>
  <c r="J3741" i="22" s="1"/>
  <c r="F3741" i="22"/>
  <c r="I3741" i="22" s="1"/>
  <c r="Q3265" i="22"/>
  <c r="P3265" i="22"/>
  <c r="R3265" i="22" s="1"/>
  <c r="H3265" i="22"/>
  <c r="J3265" i="22" s="1"/>
  <c r="F3265" i="22"/>
  <c r="I3265" i="22" s="1"/>
  <c r="Q2359" i="22"/>
  <c r="P2359" i="22"/>
  <c r="R2359" i="22" s="1"/>
  <c r="H2359" i="22"/>
  <c r="J2359" i="22" s="1"/>
  <c r="F2359" i="22"/>
  <c r="I2359" i="22" s="1"/>
  <c r="Q1209" i="22"/>
  <c r="P1209" i="22"/>
  <c r="R1209" i="22" s="1"/>
  <c r="H1209" i="22"/>
  <c r="J1209" i="22" s="1"/>
  <c r="F1209" i="22"/>
  <c r="I1209" i="22" s="1"/>
  <c r="Q1208" i="22"/>
  <c r="P1208" i="22"/>
  <c r="R1208" i="22" s="1"/>
  <c r="H1208" i="22"/>
  <c r="J1208" i="22" s="1"/>
  <c r="F1208" i="22"/>
  <c r="I1208" i="22" s="1"/>
  <c r="Q3264" i="22"/>
  <c r="P3264" i="22"/>
  <c r="R3264" i="22" s="1"/>
  <c r="H3264" i="22"/>
  <c r="J3264" i="22" s="1"/>
  <c r="F3264" i="22"/>
  <c r="I3264" i="22" s="1"/>
  <c r="Q2358" i="22"/>
  <c r="P2358" i="22"/>
  <c r="R2358" i="22" s="1"/>
  <c r="H2358" i="22"/>
  <c r="J2358" i="22" s="1"/>
  <c r="F2358" i="22"/>
  <c r="I2358" i="22" s="1"/>
  <c r="Q2357" i="22"/>
  <c r="P2357" i="22"/>
  <c r="R2357" i="22" s="1"/>
  <c r="H2357" i="22"/>
  <c r="J2357" i="22" s="1"/>
  <c r="F2357" i="22"/>
  <c r="I2357" i="22" s="1"/>
  <c r="Q1207" i="22"/>
  <c r="P1207" i="22"/>
  <c r="R1207" i="22" s="1"/>
  <c r="H1207" i="22"/>
  <c r="J1207" i="22" s="1"/>
  <c r="F1207" i="22"/>
  <c r="I1207" i="22" s="1"/>
  <c r="Q1206" i="22"/>
  <c r="P1206" i="22"/>
  <c r="R1206" i="22" s="1"/>
  <c r="H1206" i="22"/>
  <c r="J1206" i="22" s="1"/>
  <c r="F1206" i="22"/>
  <c r="I1206" i="22" s="1"/>
  <c r="Q2356" i="22"/>
  <c r="P2356" i="22"/>
  <c r="R2356" i="22" s="1"/>
  <c r="H2356" i="22"/>
  <c r="J2356" i="22" s="1"/>
  <c r="F2356" i="22"/>
  <c r="I2356" i="22" s="1"/>
  <c r="Q26" i="22"/>
  <c r="P26" i="22"/>
  <c r="R26" i="22" s="1"/>
  <c r="H26" i="22"/>
  <c r="J26" i="22" s="1"/>
  <c r="F26" i="22"/>
  <c r="I26" i="22" s="1"/>
  <c r="Q3263" i="22"/>
  <c r="P3263" i="22"/>
  <c r="R3263" i="22" s="1"/>
  <c r="H3263" i="22"/>
  <c r="J3263" i="22" s="1"/>
  <c r="F3263" i="22"/>
  <c r="I3263" i="22" s="1"/>
  <c r="Q2355" i="22"/>
  <c r="P2355" i="22"/>
  <c r="R2355" i="22" s="1"/>
  <c r="H2355" i="22"/>
  <c r="J2355" i="22" s="1"/>
  <c r="F2355" i="22"/>
  <c r="I2355" i="22" s="1"/>
  <c r="Q2354" i="22"/>
  <c r="P2354" i="22"/>
  <c r="R2354" i="22" s="1"/>
  <c r="H2354" i="22"/>
  <c r="J2354" i="22" s="1"/>
  <c r="F2354" i="22"/>
  <c r="I2354" i="22" s="1"/>
  <c r="Q1205" i="22"/>
  <c r="P1205" i="22"/>
  <c r="R1205" i="22" s="1"/>
  <c r="H1205" i="22"/>
  <c r="J1205" i="22" s="1"/>
  <c r="F1205" i="22"/>
  <c r="I1205" i="22" s="1"/>
  <c r="Q3262" i="22"/>
  <c r="P3262" i="22"/>
  <c r="R3262" i="22" s="1"/>
  <c r="H3262" i="22"/>
  <c r="J3262" i="22" s="1"/>
  <c r="F3262" i="22"/>
  <c r="I3262" i="22" s="1"/>
  <c r="Q1204" i="22"/>
  <c r="P1204" i="22"/>
  <c r="R1204" i="22" s="1"/>
  <c r="H1204" i="22"/>
  <c r="J1204" i="22" s="1"/>
  <c r="F1204" i="22"/>
  <c r="I1204" i="22" s="1"/>
  <c r="Q1203" i="22"/>
  <c r="P1203" i="22"/>
  <c r="R1203" i="22" s="1"/>
  <c r="H1203" i="22"/>
  <c r="J1203" i="22" s="1"/>
  <c r="F1203" i="22"/>
  <c r="I1203" i="22" s="1"/>
  <c r="Q1202" i="22"/>
  <c r="P1202" i="22"/>
  <c r="R1202" i="22" s="1"/>
  <c r="H1202" i="22"/>
  <c r="J1202" i="22" s="1"/>
  <c r="F1202" i="22"/>
  <c r="I1202" i="22" s="1"/>
  <c r="Q1201" i="22"/>
  <c r="P1201" i="22"/>
  <c r="R1201" i="22" s="1"/>
  <c r="H1201" i="22"/>
  <c r="J1201" i="22" s="1"/>
  <c r="F1201" i="22"/>
  <c r="I1201" i="22" s="1"/>
  <c r="Q2353" i="22"/>
  <c r="P2353" i="22"/>
  <c r="R2353" i="22" s="1"/>
  <c r="H2353" i="22"/>
  <c r="J2353" i="22" s="1"/>
  <c r="F2353" i="22"/>
  <c r="I2353" i="22" s="1"/>
  <c r="Q461" i="22"/>
  <c r="P461" i="22"/>
  <c r="R461" i="22" s="1"/>
  <c r="H461" i="22"/>
  <c r="J461" i="22" s="1"/>
  <c r="F461" i="22"/>
  <c r="I461" i="22" s="1"/>
  <c r="Q1200" i="22"/>
  <c r="P1200" i="22"/>
  <c r="R1200" i="22" s="1"/>
  <c r="H1200" i="22"/>
  <c r="J1200" i="22" s="1"/>
  <c r="F1200" i="22"/>
  <c r="I1200" i="22" s="1"/>
  <c r="Q1199" i="22"/>
  <c r="P1199" i="22"/>
  <c r="R1199" i="22" s="1"/>
  <c r="H1199" i="22"/>
  <c r="J1199" i="22" s="1"/>
  <c r="F1199" i="22"/>
  <c r="I1199" i="22" s="1"/>
  <c r="Q460" i="22"/>
  <c r="P460" i="22"/>
  <c r="R460" i="22" s="1"/>
  <c r="H460" i="22"/>
  <c r="J460" i="22" s="1"/>
  <c r="F460" i="22"/>
  <c r="I460" i="22" s="1"/>
  <c r="Q1198" i="22"/>
  <c r="P1198" i="22"/>
  <c r="R1198" i="22" s="1"/>
  <c r="H1198" i="22"/>
  <c r="J1198" i="22" s="1"/>
  <c r="F1198" i="22"/>
  <c r="I1198" i="22" s="1"/>
  <c r="Q3261" i="22"/>
  <c r="P3261" i="22"/>
  <c r="R3261" i="22" s="1"/>
  <c r="H3261" i="22"/>
  <c r="J3261" i="22" s="1"/>
  <c r="F3261" i="22"/>
  <c r="I3261" i="22" s="1"/>
  <c r="Q1197" i="22"/>
  <c r="P1197" i="22"/>
  <c r="R1197" i="22" s="1"/>
  <c r="H1197" i="22"/>
  <c r="J1197" i="22" s="1"/>
  <c r="F1197" i="22"/>
  <c r="I1197" i="22" s="1"/>
  <c r="Q1196" i="22"/>
  <c r="P1196" i="22"/>
  <c r="R1196" i="22" s="1"/>
  <c r="H1196" i="22"/>
  <c r="J1196" i="22" s="1"/>
  <c r="F1196" i="22"/>
  <c r="I1196" i="22" s="1"/>
  <c r="Q127" i="22"/>
  <c r="P127" i="22"/>
  <c r="R127" i="22" s="1"/>
  <c r="H127" i="22"/>
  <c r="J127" i="22" s="1"/>
  <c r="F127" i="22"/>
  <c r="I127" i="22" s="1"/>
  <c r="Q2352" i="22"/>
  <c r="P2352" i="22"/>
  <c r="R2352" i="22" s="1"/>
  <c r="H2352" i="22"/>
  <c r="J2352" i="22" s="1"/>
  <c r="F2352" i="22"/>
  <c r="I2352" i="22" s="1"/>
  <c r="Q2351" i="22"/>
  <c r="P2351" i="22"/>
  <c r="R2351" i="22" s="1"/>
  <c r="H2351" i="22"/>
  <c r="J2351" i="22" s="1"/>
  <c r="F2351" i="22"/>
  <c r="I2351" i="22" s="1"/>
  <c r="Q3260" i="22"/>
  <c r="P3260" i="22"/>
  <c r="R3260" i="22" s="1"/>
  <c r="H3260" i="22"/>
  <c r="J3260" i="22" s="1"/>
  <c r="F3260" i="22"/>
  <c r="I3260" i="22" s="1"/>
  <c r="Q1195" i="22"/>
  <c r="P1195" i="22"/>
  <c r="R1195" i="22" s="1"/>
  <c r="H1195" i="22"/>
  <c r="J1195" i="22" s="1"/>
  <c r="F1195" i="22"/>
  <c r="I1195" i="22" s="1"/>
  <c r="Q2350" i="22"/>
  <c r="P2350" i="22"/>
  <c r="R2350" i="22" s="1"/>
  <c r="H2350" i="22"/>
  <c r="J2350" i="22" s="1"/>
  <c r="F2350" i="22"/>
  <c r="I2350" i="22" s="1"/>
  <c r="Q2349" i="22"/>
  <c r="P2349" i="22"/>
  <c r="R2349" i="22" s="1"/>
  <c r="H2349" i="22"/>
  <c r="J2349" i="22" s="1"/>
  <c r="F2349" i="22"/>
  <c r="I2349" i="22" s="1"/>
  <c r="Q3740" i="22"/>
  <c r="P3740" i="22"/>
  <c r="R3740" i="22" s="1"/>
  <c r="H3740" i="22"/>
  <c r="J3740" i="22" s="1"/>
  <c r="F3740" i="22"/>
  <c r="I3740" i="22" s="1"/>
  <c r="Q3739" i="22"/>
  <c r="P3739" i="22"/>
  <c r="R3739" i="22" s="1"/>
  <c r="H3739" i="22"/>
  <c r="J3739" i="22" s="1"/>
  <c r="F3739" i="22"/>
  <c r="I3739" i="22" s="1"/>
  <c r="Q3259" i="22"/>
  <c r="P3259" i="22"/>
  <c r="R3259" i="22" s="1"/>
  <c r="H3259" i="22"/>
  <c r="J3259" i="22" s="1"/>
  <c r="F3259" i="22"/>
  <c r="I3259" i="22" s="1"/>
  <c r="Q3258" i="22"/>
  <c r="P3258" i="22"/>
  <c r="R3258" i="22" s="1"/>
  <c r="H3258" i="22"/>
  <c r="J3258" i="22" s="1"/>
  <c r="F3258" i="22"/>
  <c r="I3258" i="22" s="1"/>
  <c r="Q1194" i="22"/>
  <c r="P1194" i="22"/>
  <c r="R1194" i="22" s="1"/>
  <c r="H1194" i="22"/>
  <c r="J1194" i="22" s="1"/>
  <c r="F1194" i="22"/>
  <c r="I1194" i="22" s="1"/>
  <c r="Q459" i="22"/>
  <c r="P459" i="22"/>
  <c r="R459" i="22" s="1"/>
  <c r="H459" i="22"/>
  <c r="J459" i="22" s="1"/>
  <c r="F459" i="22"/>
  <c r="I459" i="22" s="1"/>
  <c r="Q3257" i="22"/>
  <c r="P3257" i="22"/>
  <c r="R3257" i="22" s="1"/>
  <c r="H3257" i="22"/>
  <c r="J3257" i="22" s="1"/>
  <c r="F3257" i="22"/>
  <c r="I3257" i="22" s="1"/>
  <c r="Q3256" i="22"/>
  <c r="P3256" i="22"/>
  <c r="R3256" i="22" s="1"/>
  <c r="H3256" i="22"/>
  <c r="J3256" i="22" s="1"/>
  <c r="F3256" i="22"/>
  <c r="I3256" i="22" s="1"/>
  <c r="Q2348" i="22"/>
  <c r="P2348" i="22"/>
  <c r="R2348" i="22" s="1"/>
  <c r="H2348" i="22"/>
  <c r="J2348" i="22" s="1"/>
  <c r="F2348" i="22"/>
  <c r="I2348" i="22" s="1"/>
  <c r="Q2347" i="22"/>
  <c r="P2347" i="22"/>
  <c r="R2347" i="22" s="1"/>
  <c r="H2347" i="22"/>
  <c r="J2347" i="22" s="1"/>
  <c r="F2347" i="22"/>
  <c r="I2347" i="22" s="1"/>
  <c r="Q1193" i="22"/>
  <c r="P1193" i="22"/>
  <c r="R1193" i="22" s="1"/>
  <c r="H1193" i="22"/>
  <c r="J1193" i="22" s="1"/>
  <c r="F1193" i="22"/>
  <c r="I1193" i="22" s="1"/>
  <c r="Q3255" i="22"/>
  <c r="P3255" i="22"/>
  <c r="R3255" i="22" s="1"/>
  <c r="H3255" i="22"/>
  <c r="J3255" i="22" s="1"/>
  <c r="F3255" i="22"/>
  <c r="I3255" i="22" s="1"/>
  <c r="Q2346" i="22"/>
  <c r="P2346" i="22"/>
  <c r="R2346" i="22" s="1"/>
  <c r="H2346" i="22"/>
  <c r="J2346" i="22" s="1"/>
  <c r="F2346" i="22"/>
  <c r="I2346" i="22" s="1"/>
  <c r="Q1192" i="22"/>
  <c r="P1192" i="22"/>
  <c r="R1192" i="22" s="1"/>
  <c r="H1192" i="22"/>
  <c r="J1192" i="22" s="1"/>
  <c r="F1192" i="22"/>
  <c r="I1192" i="22" s="1"/>
  <c r="Q1191" i="22"/>
  <c r="P1191" i="22"/>
  <c r="R1191" i="22" s="1"/>
  <c r="H1191" i="22"/>
  <c r="J1191" i="22" s="1"/>
  <c r="F1191" i="22"/>
  <c r="I1191" i="22" s="1"/>
  <c r="Q458" i="22"/>
  <c r="P458" i="22"/>
  <c r="R458" i="22" s="1"/>
  <c r="H458" i="22"/>
  <c r="J458" i="22" s="1"/>
  <c r="F458" i="22"/>
  <c r="I458" i="22" s="1"/>
  <c r="Q2345" i="22"/>
  <c r="P2345" i="22"/>
  <c r="R2345" i="22" s="1"/>
  <c r="H2345" i="22"/>
  <c r="J2345" i="22" s="1"/>
  <c r="F2345" i="22"/>
  <c r="I2345" i="22" s="1"/>
  <c r="Q2344" i="22"/>
  <c r="P2344" i="22"/>
  <c r="R2344" i="22" s="1"/>
  <c r="H2344" i="22"/>
  <c r="J2344" i="22" s="1"/>
  <c r="F2344" i="22"/>
  <c r="I2344" i="22" s="1"/>
  <c r="Q1190" i="22"/>
  <c r="P1190" i="22"/>
  <c r="R1190" i="22" s="1"/>
  <c r="H1190" i="22"/>
  <c r="J1190" i="22" s="1"/>
  <c r="F1190" i="22"/>
  <c r="I1190" i="22" s="1"/>
  <c r="Q457" i="22"/>
  <c r="P457" i="22"/>
  <c r="R457" i="22" s="1"/>
  <c r="H457" i="22"/>
  <c r="J457" i="22" s="1"/>
  <c r="F457" i="22"/>
  <c r="I457" i="22" s="1"/>
  <c r="Q1189" i="22"/>
  <c r="P1189" i="22"/>
  <c r="R1189" i="22" s="1"/>
  <c r="H1189" i="22"/>
  <c r="J1189" i="22" s="1"/>
  <c r="F1189" i="22"/>
  <c r="I1189" i="22" s="1"/>
  <c r="Q126" i="22"/>
  <c r="P126" i="22"/>
  <c r="R126" i="22" s="1"/>
  <c r="H126" i="22"/>
  <c r="J126" i="22" s="1"/>
  <c r="F126" i="22"/>
  <c r="I126" i="22" s="1"/>
  <c r="Q3254" i="22"/>
  <c r="P3254" i="22"/>
  <c r="R3254" i="22" s="1"/>
  <c r="H3254" i="22"/>
  <c r="J3254" i="22" s="1"/>
  <c r="F3254" i="22"/>
  <c r="I3254" i="22" s="1"/>
  <c r="Q3253" i="22"/>
  <c r="P3253" i="22"/>
  <c r="R3253" i="22" s="1"/>
  <c r="H3253" i="22"/>
  <c r="J3253" i="22" s="1"/>
  <c r="F3253" i="22"/>
  <c r="I3253" i="22" s="1"/>
  <c r="Q2343" i="22"/>
  <c r="P2343" i="22"/>
  <c r="R2343" i="22" s="1"/>
  <c r="H2343" i="22"/>
  <c r="J2343" i="22" s="1"/>
  <c r="F2343" i="22"/>
  <c r="I2343" i="22" s="1"/>
  <c r="Q1188" i="22"/>
  <c r="P1188" i="22"/>
  <c r="R1188" i="22" s="1"/>
  <c r="H1188" i="22"/>
  <c r="J1188" i="22" s="1"/>
  <c r="F1188" i="22"/>
  <c r="I1188" i="22" s="1"/>
  <c r="Q456" i="22"/>
  <c r="P456" i="22"/>
  <c r="R456" i="22" s="1"/>
  <c r="H456" i="22"/>
  <c r="J456" i="22" s="1"/>
  <c r="F456" i="22"/>
  <c r="I456" i="22" s="1"/>
  <c r="Q3252" i="22"/>
  <c r="P3252" i="22"/>
  <c r="R3252" i="22" s="1"/>
  <c r="H3252" i="22"/>
  <c r="J3252" i="22" s="1"/>
  <c r="F3252" i="22"/>
  <c r="I3252" i="22" s="1"/>
  <c r="Q2342" i="22"/>
  <c r="P2342" i="22"/>
  <c r="R2342" i="22" s="1"/>
  <c r="H2342" i="22"/>
  <c r="J2342" i="22" s="1"/>
  <c r="F2342" i="22"/>
  <c r="I2342" i="22" s="1"/>
  <c r="Q2341" i="22"/>
  <c r="P2341" i="22"/>
  <c r="R2341" i="22" s="1"/>
  <c r="H2341" i="22"/>
  <c r="J2341" i="22" s="1"/>
  <c r="F2341" i="22"/>
  <c r="I2341" i="22" s="1"/>
  <c r="Q1187" i="22"/>
  <c r="P1187" i="22"/>
  <c r="R1187" i="22" s="1"/>
  <c r="H1187" i="22"/>
  <c r="J1187" i="22" s="1"/>
  <c r="F1187" i="22"/>
  <c r="I1187" i="22" s="1"/>
  <c r="Q3251" i="22"/>
  <c r="P3251" i="22"/>
  <c r="R3251" i="22" s="1"/>
  <c r="H3251" i="22"/>
  <c r="J3251" i="22" s="1"/>
  <c r="F3251" i="22"/>
  <c r="I3251" i="22" s="1"/>
  <c r="Q1186" i="22"/>
  <c r="P1186" i="22"/>
  <c r="R1186" i="22" s="1"/>
  <c r="H1186" i="22"/>
  <c r="J1186" i="22" s="1"/>
  <c r="F1186" i="22"/>
  <c r="I1186" i="22" s="1"/>
  <c r="Q455" i="22"/>
  <c r="P455" i="22"/>
  <c r="R455" i="22" s="1"/>
  <c r="H455" i="22"/>
  <c r="J455" i="22" s="1"/>
  <c r="F455" i="22"/>
  <c r="I455" i="22" s="1"/>
  <c r="Q2340" i="22"/>
  <c r="P2340" i="22"/>
  <c r="R2340" i="22" s="1"/>
  <c r="H2340" i="22"/>
  <c r="J2340" i="22" s="1"/>
  <c r="F2340" i="22"/>
  <c r="I2340" i="22" s="1"/>
  <c r="Q2339" i="22"/>
  <c r="P2339" i="22"/>
  <c r="R2339" i="22" s="1"/>
  <c r="H2339" i="22"/>
  <c r="J2339" i="22" s="1"/>
  <c r="F2339" i="22"/>
  <c r="I2339" i="22" s="1"/>
  <c r="Q125" i="22"/>
  <c r="P125" i="22"/>
  <c r="R125" i="22" s="1"/>
  <c r="H125" i="22"/>
  <c r="J125" i="22" s="1"/>
  <c r="F125" i="22"/>
  <c r="I125" i="22" s="1"/>
  <c r="Q3250" i="22"/>
  <c r="P3250" i="22"/>
  <c r="R3250" i="22" s="1"/>
  <c r="H3250" i="22"/>
  <c r="J3250" i="22" s="1"/>
  <c r="F3250" i="22"/>
  <c r="I3250" i="22" s="1"/>
  <c r="Q2338" i="22"/>
  <c r="P2338" i="22"/>
  <c r="R2338" i="22" s="1"/>
  <c r="H2338" i="22"/>
  <c r="J2338" i="22" s="1"/>
  <c r="F2338" i="22"/>
  <c r="I2338" i="22" s="1"/>
  <c r="Q454" i="22"/>
  <c r="P454" i="22"/>
  <c r="R454" i="22" s="1"/>
  <c r="H454" i="22"/>
  <c r="J454" i="22" s="1"/>
  <c r="F454" i="22"/>
  <c r="I454" i="22" s="1"/>
  <c r="Q3738" i="22"/>
  <c r="P3738" i="22"/>
  <c r="R3738" i="22" s="1"/>
  <c r="H3738" i="22"/>
  <c r="J3738" i="22" s="1"/>
  <c r="F3738" i="22"/>
  <c r="I3738" i="22" s="1"/>
  <c r="Q3737" i="22"/>
  <c r="P3737" i="22"/>
  <c r="R3737" i="22" s="1"/>
  <c r="H3737" i="22"/>
  <c r="J3737" i="22" s="1"/>
  <c r="F3737" i="22"/>
  <c r="I3737" i="22" s="1"/>
  <c r="Q3249" i="22"/>
  <c r="P3249" i="22"/>
  <c r="R3249" i="22" s="1"/>
  <c r="H3249" i="22"/>
  <c r="J3249" i="22" s="1"/>
  <c r="F3249" i="22"/>
  <c r="I3249" i="22" s="1"/>
  <c r="Q2337" i="22"/>
  <c r="P2337" i="22"/>
  <c r="R2337" i="22" s="1"/>
  <c r="H2337" i="22"/>
  <c r="J2337" i="22" s="1"/>
  <c r="F2337" i="22"/>
  <c r="I2337" i="22" s="1"/>
  <c r="Q3736" i="22"/>
  <c r="P3736" i="22"/>
  <c r="R3736" i="22" s="1"/>
  <c r="H3736" i="22"/>
  <c r="J3736" i="22" s="1"/>
  <c r="F3736" i="22"/>
  <c r="I3736" i="22" s="1"/>
  <c r="Q453" i="22"/>
  <c r="P453" i="22"/>
  <c r="R453" i="22" s="1"/>
  <c r="H453" i="22"/>
  <c r="J453" i="22" s="1"/>
  <c r="F453" i="22"/>
  <c r="I453" i="22" s="1"/>
  <c r="Q3735" i="22"/>
  <c r="P3735" i="22"/>
  <c r="R3735" i="22" s="1"/>
  <c r="H3735" i="22"/>
  <c r="J3735" i="22" s="1"/>
  <c r="F3735" i="22"/>
  <c r="I3735" i="22" s="1"/>
  <c r="Q3248" i="22"/>
  <c r="P3248" i="22"/>
  <c r="R3248" i="22" s="1"/>
  <c r="H3248" i="22"/>
  <c r="J3248" i="22" s="1"/>
  <c r="F3248" i="22"/>
  <c r="I3248" i="22" s="1"/>
  <c r="Q2336" i="22"/>
  <c r="P2336" i="22"/>
  <c r="R2336" i="22" s="1"/>
  <c r="H2336" i="22"/>
  <c r="J2336" i="22" s="1"/>
  <c r="F2336" i="22"/>
  <c r="I2336" i="22" s="1"/>
  <c r="Q1185" i="22"/>
  <c r="P1185" i="22"/>
  <c r="R1185" i="22" s="1"/>
  <c r="H1185" i="22"/>
  <c r="J1185" i="22" s="1"/>
  <c r="F1185" i="22"/>
  <c r="I1185" i="22" s="1"/>
  <c r="Q2335" i="22"/>
  <c r="P2335" i="22"/>
  <c r="R2335" i="22" s="1"/>
  <c r="H2335" i="22"/>
  <c r="J2335" i="22" s="1"/>
  <c r="F2335" i="22"/>
  <c r="I2335" i="22" s="1"/>
  <c r="Q2334" i="22"/>
  <c r="P2334" i="22"/>
  <c r="R2334" i="22" s="1"/>
  <c r="H2334" i="22"/>
  <c r="J2334" i="22" s="1"/>
  <c r="F2334" i="22"/>
  <c r="I2334" i="22" s="1"/>
  <c r="Q3734" i="22"/>
  <c r="P3734" i="22"/>
  <c r="R3734" i="22" s="1"/>
  <c r="H3734" i="22"/>
  <c r="J3734" i="22" s="1"/>
  <c r="F3734" i="22"/>
  <c r="I3734" i="22" s="1"/>
  <c r="Q3733" i="22"/>
  <c r="P3733" i="22"/>
  <c r="R3733" i="22" s="1"/>
  <c r="H3733" i="22"/>
  <c r="J3733" i="22" s="1"/>
  <c r="F3733" i="22"/>
  <c r="I3733" i="22" s="1"/>
  <c r="Q3247" i="22"/>
  <c r="P3247" i="22"/>
  <c r="R3247" i="22" s="1"/>
  <c r="H3247" i="22"/>
  <c r="J3247" i="22" s="1"/>
  <c r="F3247" i="22"/>
  <c r="I3247" i="22" s="1"/>
  <c r="Q2333" i="22"/>
  <c r="P2333" i="22"/>
  <c r="R2333" i="22" s="1"/>
  <c r="H2333" i="22"/>
  <c r="J2333" i="22" s="1"/>
  <c r="F2333" i="22"/>
  <c r="I2333" i="22" s="1"/>
  <c r="Q1184" i="22"/>
  <c r="P1184" i="22"/>
  <c r="R1184" i="22" s="1"/>
  <c r="H1184" i="22"/>
  <c r="J1184" i="22" s="1"/>
  <c r="F1184" i="22"/>
  <c r="I1184" i="22" s="1"/>
  <c r="Q1183" i="22"/>
  <c r="P1183" i="22"/>
  <c r="R1183" i="22" s="1"/>
  <c r="H1183" i="22"/>
  <c r="J1183" i="22" s="1"/>
  <c r="F1183" i="22"/>
  <c r="I1183" i="22" s="1"/>
  <c r="Q452" i="22"/>
  <c r="P452" i="22"/>
  <c r="R452" i="22" s="1"/>
  <c r="H452" i="22"/>
  <c r="J452" i="22" s="1"/>
  <c r="F452" i="22"/>
  <c r="I452" i="22" s="1"/>
  <c r="Q3246" i="22"/>
  <c r="P3246" i="22"/>
  <c r="R3246" i="22" s="1"/>
  <c r="H3246" i="22"/>
  <c r="J3246" i="22" s="1"/>
  <c r="F3246" i="22"/>
  <c r="I3246" i="22" s="1"/>
  <c r="Q2332" i="22"/>
  <c r="P2332" i="22"/>
  <c r="R2332" i="22" s="1"/>
  <c r="H2332" i="22"/>
  <c r="J2332" i="22" s="1"/>
  <c r="F2332" i="22"/>
  <c r="I2332" i="22" s="1"/>
  <c r="Q1182" i="22"/>
  <c r="P1182" i="22"/>
  <c r="R1182" i="22" s="1"/>
  <c r="H1182" i="22"/>
  <c r="J1182" i="22" s="1"/>
  <c r="F1182" i="22"/>
  <c r="I1182" i="22" s="1"/>
  <c r="Q3245" i="22"/>
  <c r="P3245" i="22"/>
  <c r="R3245" i="22" s="1"/>
  <c r="H3245" i="22"/>
  <c r="J3245" i="22" s="1"/>
  <c r="F3245" i="22"/>
  <c r="I3245" i="22" s="1"/>
  <c r="Q2331" i="22"/>
  <c r="P2331" i="22"/>
  <c r="R2331" i="22" s="1"/>
  <c r="H2331" i="22"/>
  <c r="J2331" i="22" s="1"/>
  <c r="F2331" i="22"/>
  <c r="I2331" i="22" s="1"/>
  <c r="Q451" i="22"/>
  <c r="P451" i="22"/>
  <c r="R451" i="22" s="1"/>
  <c r="H451" i="22"/>
  <c r="J451" i="22" s="1"/>
  <c r="F451" i="22"/>
  <c r="I451" i="22" s="1"/>
  <c r="Q3732" i="22"/>
  <c r="P3732" i="22"/>
  <c r="R3732" i="22" s="1"/>
  <c r="H3732" i="22"/>
  <c r="J3732" i="22" s="1"/>
  <c r="F3732" i="22"/>
  <c r="I3732" i="22" s="1"/>
  <c r="Q2330" i="22"/>
  <c r="P2330" i="22"/>
  <c r="R2330" i="22" s="1"/>
  <c r="H2330" i="22"/>
  <c r="J2330" i="22" s="1"/>
  <c r="F2330" i="22"/>
  <c r="I2330" i="22" s="1"/>
  <c r="Q2329" i="22"/>
  <c r="P2329" i="22"/>
  <c r="R2329" i="22" s="1"/>
  <c r="H2329" i="22"/>
  <c r="J2329" i="22" s="1"/>
  <c r="F2329" i="22"/>
  <c r="I2329" i="22" s="1"/>
  <c r="Q1181" i="22"/>
  <c r="P1181" i="22"/>
  <c r="R1181" i="22" s="1"/>
  <c r="H1181" i="22"/>
  <c r="J1181" i="22" s="1"/>
  <c r="F1181" i="22"/>
  <c r="I1181" i="22" s="1"/>
  <c r="Q2328" i="22"/>
  <c r="P2328" i="22"/>
  <c r="R2328" i="22" s="1"/>
  <c r="H2328" i="22"/>
  <c r="J2328" i="22" s="1"/>
  <c r="F2328" i="22"/>
  <c r="I2328" i="22" s="1"/>
  <c r="Q2327" i="22"/>
  <c r="P2327" i="22"/>
  <c r="R2327" i="22" s="1"/>
  <c r="H2327" i="22"/>
  <c r="J2327" i="22" s="1"/>
  <c r="F2327" i="22"/>
  <c r="I2327" i="22" s="1"/>
  <c r="Q1180" i="22"/>
  <c r="P1180" i="22"/>
  <c r="R1180" i="22" s="1"/>
  <c r="H1180" i="22"/>
  <c r="J1180" i="22" s="1"/>
  <c r="F1180" i="22"/>
  <c r="I1180" i="22" s="1"/>
  <c r="Q3244" i="22"/>
  <c r="P3244" i="22"/>
  <c r="R3244" i="22" s="1"/>
  <c r="H3244" i="22"/>
  <c r="J3244" i="22" s="1"/>
  <c r="F3244" i="22"/>
  <c r="I3244" i="22" s="1"/>
  <c r="Q1179" i="22"/>
  <c r="P1179" i="22"/>
  <c r="R1179" i="22" s="1"/>
  <c r="H1179" i="22"/>
  <c r="J1179" i="22" s="1"/>
  <c r="F1179" i="22"/>
  <c r="I1179" i="22" s="1"/>
  <c r="Q3731" i="22"/>
  <c r="P3731" i="22"/>
  <c r="R3731" i="22" s="1"/>
  <c r="H3731" i="22"/>
  <c r="J3731" i="22" s="1"/>
  <c r="F3731" i="22"/>
  <c r="I3731" i="22" s="1"/>
  <c r="Q3730" i="22"/>
  <c r="P3730" i="22"/>
  <c r="R3730" i="22" s="1"/>
  <c r="H3730" i="22"/>
  <c r="J3730" i="22" s="1"/>
  <c r="F3730" i="22"/>
  <c r="I3730" i="22" s="1"/>
  <c r="Q2326" i="22"/>
  <c r="P2326" i="22"/>
  <c r="R2326" i="22" s="1"/>
  <c r="H2326" i="22"/>
  <c r="J2326" i="22" s="1"/>
  <c r="F2326" i="22"/>
  <c r="I2326" i="22" s="1"/>
  <c r="Q3243" i="22"/>
  <c r="P3243" i="22"/>
  <c r="R3243" i="22" s="1"/>
  <c r="H3243" i="22"/>
  <c r="J3243" i="22" s="1"/>
  <c r="F3243" i="22"/>
  <c r="I3243" i="22" s="1"/>
  <c r="Q2325" i="22"/>
  <c r="P2325" i="22"/>
  <c r="R2325" i="22" s="1"/>
  <c r="H2325" i="22"/>
  <c r="J2325" i="22" s="1"/>
  <c r="F2325" i="22"/>
  <c r="I2325" i="22" s="1"/>
  <c r="Q2324" i="22"/>
  <c r="P2324" i="22"/>
  <c r="R2324" i="22" s="1"/>
  <c r="H2324" i="22"/>
  <c r="J2324" i="22" s="1"/>
  <c r="F2324" i="22"/>
  <c r="I2324" i="22" s="1"/>
  <c r="Q1178" i="22"/>
  <c r="P1178" i="22"/>
  <c r="R1178" i="22" s="1"/>
  <c r="H1178" i="22"/>
  <c r="J1178" i="22" s="1"/>
  <c r="F1178" i="22"/>
  <c r="I1178" i="22" s="1"/>
  <c r="Q1177" i="22"/>
  <c r="P1177" i="22"/>
  <c r="R1177" i="22" s="1"/>
  <c r="H1177" i="22"/>
  <c r="J1177" i="22" s="1"/>
  <c r="F1177" i="22"/>
  <c r="I1177" i="22" s="1"/>
  <c r="Q450" i="22"/>
  <c r="P450" i="22"/>
  <c r="R450" i="22" s="1"/>
  <c r="H450" i="22"/>
  <c r="J450" i="22" s="1"/>
  <c r="F450" i="22"/>
  <c r="I450" i="22" s="1"/>
  <c r="Q2323" i="22"/>
  <c r="P2323" i="22"/>
  <c r="R2323" i="22" s="1"/>
  <c r="H2323" i="22"/>
  <c r="J2323" i="22" s="1"/>
  <c r="F2323" i="22"/>
  <c r="I2323" i="22" s="1"/>
  <c r="Q3729" i="22"/>
  <c r="P3729" i="22"/>
  <c r="R3729" i="22" s="1"/>
  <c r="H3729" i="22"/>
  <c r="J3729" i="22" s="1"/>
  <c r="F3729" i="22"/>
  <c r="I3729" i="22" s="1"/>
  <c r="Q3242" i="22"/>
  <c r="P3242" i="22"/>
  <c r="R3242" i="22" s="1"/>
  <c r="H3242" i="22"/>
  <c r="J3242" i="22" s="1"/>
  <c r="F3242" i="22"/>
  <c r="I3242" i="22" s="1"/>
  <c r="Q2322" i="22"/>
  <c r="P2322" i="22"/>
  <c r="R2322" i="22" s="1"/>
  <c r="H2322" i="22"/>
  <c r="J2322" i="22" s="1"/>
  <c r="F2322" i="22"/>
  <c r="I2322" i="22" s="1"/>
  <c r="Q449" i="22"/>
  <c r="P449" i="22"/>
  <c r="R449" i="22" s="1"/>
  <c r="H449" i="22"/>
  <c r="J449" i="22" s="1"/>
  <c r="F449" i="22"/>
  <c r="I449" i="22" s="1"/>
  <c r="Q2321" i="22"/>
  <c r="P2321" i="22"/>
  <c r="R2321" i="22" s="1"/>
  <c r="H2321" i="22"/>
  <c r="J2321" i="22" s="1"/>
  <c r="F2321" i="22"/>
  <c r="I2321" i="22" s="1"/>
  <c r="Q3728" i="22"/>
  <c r="P3728" i="22"/>
  <c r="R3728" i="22" s="1"/>
  <c r="H3728" i="22"/>
  <c r="J3728" i="22" s="1"/>
  <c r="F3728" i="22"/>
  <c r="I3728" i="22" s="1"/>
  <c r="Q3241" i="22"/>
  <c r="P3241" i="22"/>
  <c r="R3241" i="22" s="1"/>
  <c r="H3241" i="22"/>
  <c r="J3241" i="22" s="1"/>
  <c r="F3241" i="22"/>
  <c r="I3241" i="22" s="1"/>
  <c r="Q2320" i="22"/>
  <c r="P2320" i="22"/>
  <c r="R2320" i="22" s="1"/>
  <c r="H2320" i="22"/>
  <c r="J2320" i="22" s="1"/>
  <c r="F2320" i="22"/>
  <c r="I2320" i="22" s="1"/>
  <c r="Q1176" i="22"/>
  <c r="P1176" i="22"/>
  <c r="R1176" i="22" s="1"/>
  <c r="H1176" i="22"/>
  <c r="J1176" i="22" s="1"/>
  <c r="F1176" i="22"/>
  <c r="I1176" i="22" s="1"/>
  <c r="Q3240" i="22"/>
  <c r="P3240" i="22"/>
  <c r="R3240" i="22" s="1"/>
  <c r="H3240" i="22"/>
  <c r="J3240" i="22" s="1"/>
  <c r="F3240" i="22"/>
  <c r="I3240" i="22" s="1"/>
  <c r="Q2319" i="22"/>
  <c r="P2319" i="22"/>
  <c r="R2319" i="22" s="1"/>
  <c r="H2319" i="22"/>
  <c r="J2319" i="22" s="1"/>
  <c r="F2319" i="22"/>
  <c r="I2319" i="22" s="1"/>
  <c r="Q1175" i="22"/>
  <c r="P1175" i="22"/>
  <c r="R1175" i="22" s="1"/>
  <c r="H1175" i="22"/>
  <c r="J1175" i="22" s="1"/>
  <c r="F1175" i="22"/>
  <c r="I1175" i="22" s="1"/>
  <c r="Q448" i="22"/>
  <c r="P448" i="22"/>
  <c r="R448" i="22" s="1"/>
  <c r="H448" i="22"/>
  <c r="J448" i="22" s="1"/>
  <c r="F448" i="22"/>
  <c r="I448" i="22" s="1"/>
  <c r="Q3727" i="22"/>
  <c r="P3727" i="22"/>
  <c r="R3727" i="22" s="1"/>
  <c r="H3727" i="22"/>
  <c r="J3727" i="22" s="1"/>
  <c r="F3727" i="22"/>
  <c r="I3727" i="22" s="1"/>
  <c r="Q3239" i="22"/>
  <c r="P3239" i="22"/>
  <c r="R3239" i="22" s="1"/>
  <c r="H3239" i="22"/>
  <c r="J3239" i="22" s="1"/>
  <c r="F3239" i="22"/>
  <c r="I3239" i="22" s="1"/>
  <c r="Q2318" i="22"/>
  <c r="P2318" i="22"/>
  <c r="R2318" i="22" s="1"/>
  <c r="H2318" i="22"/>
  <c r="J2318" i="22" s="1"/>
  <c r="F2318" i="22"/>
  <c r="I2318" i="22" s="1"/>
  <c r="Q2317" i="22"/>
  <c r="P2317" i="22"/>
  <c r="R2317" i="22" s="1"/>
  <c r="H2317" i="22"/>
  <c r="J2317" i="22" s="1"/>
  <c r="F2317" i="22"/>
  <c r="I2317" i="22" s="1"/>
  <c r="Q1174" i="22"/>
  <c r="P1174" i="22"/>
  <c r="R1174" i="22" s="1"/>
  <c r="H1174" i="22"/>
  <c r="J1174" i="22" s="1"/>
  <c r="F1174" i="22"/>
  <c r="I1174" i="22" s="1"/>
  <c r="Q2316" i="22"/>
  <c r="P2316" i="22"/>
  <c r="R2316" i="22" s="1"/>
  <c r="H2316" i="22"/>
  <c r="J2316" i="22" s="1"/>
  <c r="F2316" i="22"/>
  <c r="I2316" i="22" s="1"/>
  <c r="Q2315" i="22"/>
  <c r="P2315" i="22"/>
  <c r="R2315" i="22" s="1"/>
  <c r="H2315" i="22"/>
  <c r="J2315" i="22" s="1"/>
  <c r="F2315" i="22"/>
  <c r="I2315" i="22" s="1"/>
  <c r="Q447" i="22"/>
  <c r="P447" i="22"/>
  <c r="R447" i="22" s="1"/>
  <c r="H447" i="22"/>
  <c r="J447" i="22" s="1"/>
  <c r="F447" i="22"/>
  <c r="I447" i="22" s="1"/>
  <c r="Q3238" i="22"/>
  <c r="P3238" i="22"/>
  <c r="R3238" i="22" s="1"/>
  <c r="H3238" i="22"/>
  <c r="J3238" i="22" s="1"/>
  <c r="F3238" i="22"/>
  <c r="I3238" i="22" s="1"/>
  <c r="Q2314" i="22"/>
  <c r="P2314" i="22"/>
  <c r="R2314" i="22" s="1"/>
  <c r="H2314" i="22"/>
  <c r="J2314" i="22" s="1"/>
  <c r="F2314" i="22"/>
  <c r="I2314" i="22" s="1"/>
  <c r="Q2313" i="22"/>
  <c r="P2313" i="22"/>
  <c r="R2313" i="22" s="1"/>
  <c r="H2313" i="22"/>
  <c r="J2313" i="22" s="1"/>
  <c r="F2313" i="22"/>
  <c r="I2313" i="22" s="1"/>
  <c r="Q2312" i="22"/>
  <c r="P2312" i="22"/>
  <c r="R2312" i="22" s="1"/>
  <c r="H2312" i="22"/>
  <c r="J2312" i="22" s="1"/>
  <c r="F2312" i="22"/>
  <c r="I2312" i="22" s="1"/>
  <c r="Q1173" i="22"/>
  <c r="P1173" i="22"/>
  <c r="R1173" i="22" s="1"/>
  <c r="H1173" i="22"/>
  <c r="J1173" i="22" s="1"/>
  <c r="F1173" i="22"/>
  <c r="I1173" i="22" s="1"/>
  <c r="Q1172" i="22"/>
  <c r="P1172" i="22"/>
  <c r="R1172" i="22" s="1"/>
  <c r="H1172" i="22"/>
  <c r="J1172" i="22" s="1"/>
  <c r="F1172" i="22"/>
  <c r="I1172" i="22" s="1"/>
  <c r="Q3726" i="22"/>
  <c r="P3726" i="22"/>
  <c r="R3726" i="22" s="1"/>
  <c r="H3726" i="22"/>
  <c r="J3726" i="22" s="1"/>
  <c r="F3726" i="22"/>
  <c r="I3726" i="22" s="1"/>
  <c r="Q2311" i="22"/>
  <c r="P2311" i="22"/>
  <c r="R2311" i="22" s="1"/>
  <c r="H2311" i="22"/>
  <c r="J2311" i="22" s="1"/>
  <c r="F2311" i="22"/>
  <c r="I2311" i="22" s="1"/>
  <c r="Q25" i="22"/>
  <c r="P25" i="22"/>
  <c r="R25" i="22" s="1"/>
  <c r="H25" i="22"/>
  <c r="J25" i="22" s="1"/>
  <c r="F25" i="22"/>
  <c r="I25" i="22" s="1"/>
  <c r="Q3725" i="22"/>
  <c r="P3725" i="22"/>
  <c r="R3725" i="22" s="1"/>
  <c r="H3725" i="22"/>
  <c r="J3725" i="22" s="1"/>
  <c r="F3725" i="22"/>
  <c r="I3725" i="22" s="1"/>
  <c r="Q3237" i="22"/>
  <c r="P3237" i="22"/>
  <c r="R3237" i="22" s="1"/>
  <c r="H3237" i="22"/>
  <c r="J3237" i="22" s="1"/>
  <c r="F3237" i="22"/>
  <c r="I3237" i="22" s="1"/>
  <c r="Q3724" i="22"/>
  <c r="P3724" i="22"/>
  <c r="R3724" i="22" s="1"/>
  <c r="H3724" i="22"/>
  <c r="J3724" i="22" s="1"/>
  <c r="F3724" i="22"/>
  <c r="I3724" i="22" s="1"/>
  <c r="Q3723" i="22"/>
  <c r="P3723" i="22"/>
  <c r="R3723" i="22" s="1"/>
  <c r="H3723" i="22"/>
  <c r="J3723" i="22" s="1"/>
  <c r="F3723" i="22"/>
  <c r="I3723" i="22" s="1"/>
  <c r="Q2310" i="22"/>
  <c r="P2310" i="22"/>
  <c r="R2310" i="22" s="1"/>
  <c r="H2310" i="22"/>
  <c r="J2310" i="22" s="1"/>
  <c r="F2310" i="22"/>
  <c r="I2310" i="22" s="1"/>
  <c r="Q446" i="22"/>
  <c r="P446" i="22"/>
  <c r="R446" i="22" s="1"/>
  <c r="H446" i="22"/>
  <c r="J446" i="22" s="1"/>
  <c r="F446" i="22"/>
  <c r="I446" i="22" s="1"/>
  <c r="Q445" i="22"/>
  <c r="P445" i="22"/>
  <c r="R445" i="22" s="1"/>
  <c r="H445" i="22"/>
  <c r="J445" i="22" s="1"/>
  <c r="F445" i="22"/>
  <c r="I445" i="22" s="1"/>
  <c r="Q2309" i="22"/>
  <c r="P2309" i="22"/>
  <c r="R2309" i="22" s="1"/>
  <c r="H2309" i="22"/>
  <c r="J2309" i="22" s="1"/>
  <c r="F2309" i="22"/>
  <c r="I2309" i="22" s="1"/>
  <c r="Q3236" i="22"/>
  <c r="P3236" i="22"/>
  <c r="R3236" i="22" s="1"/>
  <c r="H3236" i="22"/>
  <c r="J3236" i="22" s="1"/>
  <c r="F3236" i="22"/>
  <c r="I3236" i="22" s="1"/>
  <c r="Q2308" i="22"/>
  <c r="P2308" i="22"/>
  <c r="R2308" i="22" s="1"/>
  <c r="H2308" i="22"/>
  <c r="J2308" i="22" s="1"/>
  <c r="F2308" i="22"/>
  <c r="I2308" i="22" s="1"/>
  <c r="Q124" i="22"/>
  <c r="P124" i="22"/>
  <c r="R124" i="22" s="1"/>
  <c r="H124" i="22"/>
  <c r="J124" i="22" s="1"/>
  <c r="F124" i="22"/>
  <c r="I124" i="22" s="1"/>
  <c r="Q3235" i="22"/>
  <c r="P3235" i="22"/>
  <c r="R3235" i="22" s="1"/>
  <c r="H3235" i="22"/>
  <c r="J3235" i="22" s="1"/>
  <c r="F3235" i="22"/>
  <c r="I3235" i="22" s="1"/>
  <c r="Q1171" i="22"/>
  <c r="P1171" i="22"/>
  <c r="R1171" i="22" s="1"/>
  <c r="H1171" i="22"/>
  <c r="J1171" i="22" s="1"/>
  <c r="F1171" i="22"/>
  <c r="I1171" i="22" s="1"/>
  <c r="Q444" i="22"/>
  <c r="P444" i="22"/>
  <c r="R444" i="22" s="1"/>
  <c r="H444" i="22"/>
  <c r="J444" i="22" s="1"/>
  <c r="F444" i="22"/>
  <c r="I444" i="22" s="1"/>
  <c r="Q3234" i="22"/>
  <c r="P3234" i="22"/>
  <c r="R3234" i="22" s="1"/>
  <c r="H3234" i="22"/>
  <c r="J3234" i="22" s="1"/>
  <c r="F3234" i="22"/>
  <c r="I3234" i="22" s="1"/>
  <c r="Q2307" i="22"/>
  <c r="P2307" i="22"/>
  <c r="R2307" i="22" s="1"/>
  <c r="H2307" i="22"/>
  <c r="J2307" i="22" s="1"/>
  <c r="F2307" i="22"/>
  <c r="I2307" i="22" s="1"/>
  <c r="Q2306" i="22"/>
  <c r="P2306" i="22"/>
  <c r="R2306" i="22" s="1"/>
  <c r="H2306" i="22"/>
  <c r="J2306" i="22" s="1"/>
  <c r="F2306" i="22"/>
  <c r="I2306" i="22" s="1"/>
  <c r="Q443" i="22"/>
  <c r="P443" i="22"/>
  <c r="R443" i="22" s="1"/>
  <c r="H443" i="22"/>
  <c r="J443" i="22" s="1"/>
  <c r="F443" i="22"/>
  <c r="I443" i="22" s="1"/>
  <c r="Q442" i="22"/>
  <c r="P442" i="22"/>
  <c r="R442" i="22" s="1"/>
  <c r="H442" i="22"/>
  <c r="J442" i="22" s="1"/>
  <c r="F442" i="22"/>
  <c r="I442" i="22" s="1"/>
  <c r="Q3233" i="22"/>
  <c r="P3233" i="22"/>
  <c r="R3233" i="22" s="1"/>
  <c r="H3233" i="22"/>
  <c r="J3233" i="22" s="1"/>
  <c r="F3233" i="22"/>
  <c r="I3233" i="22" s="1"/>
  <c r="Q3722" i="22"/>
  <c r="P3722" i="22"/>
  <c r="R3722" i="22" s="1"/>
  <c r="H3722" i="22"/>
  <c r="J3722" i="22" s="1"/>
  <c r="F3722" i="22"/>
  <c r="I3722" i="22" s="1"/>
  <c r="Q1170" i="22"/>
  <c r="P1170" i="22"/>
  <c r="R1170" i="22" s="1"/>
  <c r="H1170" i="22"/>
  <c r="J1170" i="22" s="1"/>
  <c r="F1170" i="22"/>
  <c r="I1170" i="22" s="1"/>
  <c r="Q3721" i="22"/>
  <c r="P3721" i="22"/>
  <c r="R3721" i="22" s="1"/>
  <c r="H3721" i="22"/>
  <c r="J3721" i="22" s="1"/>
  <c r="F3721" i="22"/>
  <c r="I3721" i="22" s="1"/>
  <c r="Q3720" i="22"/>
  <c r="P3720" i="22"/>
  <c r="R3720" i="22" s="1"/>
  <c r="H3720" i="22"/>
  <c r="J3720" i="22" s="1"/>
  <c r="F3720" i="22"/>
  <c r="I3720" i="22" s="1"/>
  <c r="Q2305" i="22"/>
  <c r="P2305" i="22"/>
  <c r="R2305" i="22" s="1"/>
  <c r="H2305" i="22"/>
  <c r="J2305" i="22" s="1"/>
  <c r="F2305" i="22"/>
  <c r="I2305" i="22" s="1"/>
  <c r="Q3232" i="22"/>
  <c r="P3232" i="22"/>
  <c r="R3232" i="22" s="1"/>
  <c r="H3232" i="22"/>
  <c r="J3232" i="22" s="1"/>
  <c r="F3232" i="22"/>
  <c r="I3232" i="22" s="1"/>
  <c r="Q2304" i="22"/>
  <c r="P2304" i="22"/>
  <c r="R2304" i="22" s="1"/>
  <c r="H2304" i="22"/>
  <c r="J2304" i="22" s="1"/>
  <c r="F2304" i="22"/>
  <c r="I2304" i="22" s="1"/>
  <c r="Q2303" i="22"/>
  <c r="P2303" i="22"/>
  <c r="R2303" i="22" s="1"/>
  <c r="H2303" i="22"/>
  <c r="J2303" i="22" s="1"/>
  <c r="F2303" i="22"/>
  <c r="I2303" i="22" s="1"/>
  <c r="Q1169" i="22"/>
  <c r="P1169" i="22"/>
  <c r="R1169" i="22" s="1"/>
  <c r="H1169" i="22"/>
  <c r="J1169" i="22" s="1"/>
  <c r="F1169" i="22"/>
  <c r="I1169" i="22" s="1"/>
  <c r="Q441" i="22"/>
  <c r="P441" i="22"/>
  <c r="R441" i="22" s="1"/>
  <c r="H441" i="22"/>
  <c r="J441" i="22" s="1"/>
  <c r="F441" i="22"/>
  <c r="I441" i="22" s="1"/>
  <c r="Q1168" i="22"/>
  <c r="P1168" i="22"/>
  <c r="R1168" i="22" s="1"/>
  <c r="H1168" i="22"/>
  <c r="J1168" i="22" s="1"/>
  <c r="F1168" i="22"/>
  <c r="I1168" i="22" s="1"/>
  <c r="Q2302" i="22"/>
  <c r="P2302" i="22"/>
  <c r="R2302" i="22" s="1"/>
  <c r="H2302" i="22"/>
  <c r="J2302" i="22" s="1"/>
  <c r="F2302" i="22"/>
  <c r="I2302" i="22" s="1"/>
  <c r="Q2301" i="22"/>
  <c r="P2301" i="22"/>
  <c r="R2301" i="22" s="1"/>
  <c r="H2301" i="22"/>
  <c r="J2301" i="22" s="1"/>
  <c r="F2301" i="22"/>
  <c r="I2301" i="22" s="1"/>
  <c r="Q1167" i="22"/>
  <c r="P1167" i="22"/>
  <c r="R1167" i="22" s="1"/>
  <c r="H1167" i="22"/>
  <c r="J1167" i="22" s="1"/>
  <c r="F1167" i="22"/>
  <c r="I1167" i="22" s="1"/>
  <c r="Q2300" i="22"/>
  <c r="P2300" i="22"/>
  <c r="R2300" i="22" s="1"/>
  <c r="H2300" i="22"/>
  <c r="J2300" i="22" s="1"/>
  <c r="F2300" i="22"/>
  <c r="I2300" i="22" s="1"/>
  <c r="Q123" i="22"/>
  <c r="P123" i="22"/>
  <c r="R123" i="22" s="1"/>
  <c r="H123" i="22"/>
  <c r="J123" i="22" s="1"/>
  <c r="F123" i="22"/>
  <c r="I123" i="22" s="1"/>
  <c r="Q3719" i="22"/>
  <c r="P3719" i="22"/>
  <c r="R3719" i="22" s="1"/>
  <c r="H3719" i="22"/>
  <c r="J3719" i="22" s="1"/>
  <c r="F3719" i="22"/>
  <c r="I3719" i="22" s="1"/>
  <c r="Q2299" i="22"/>
  <c r="P2299" i="22"/>
  <c r="R2299" i="22" s="1"/>
  <c r="H2299" i="22"/>
  <c r="J2299" i="22" s="1"/>
  <c r="F2299" i="22"/>
  <c r="I2299" i="22" s="1"/>
  <c r="Q440" i="22"/>
  <c r="P440" i="22"/>
  <c r="R440" i="22" s="1"/>
  <c r="H440" i="22"/>
  <c r="J440" i="22" s="1"/>
  <c r="F440" i="22"/>
  <c r="I440" i="22" s="1"/>
  <c r="Q3803" i="22"/>
  <c r="P3803" i="22"/>
  <c r="R3803" i="22" s="1"/>
  <c r="H3803" i="22"/>
  <c r="J3803" i="22" s="1"/>
  <c r="F3803" i="22"/>
  <c r="I3803" i="22" s="1"/>
  <c r="Q2298" i="22"/>
  <c r="P2298" i="22"/>
  <c r="R2298" i="22" s="1"/>
  <c r="H2298" i="22"/>
  <c r="J2298" i="22" s="1"/>
  <c r="F2298" i="22"/>
  <c r="I2298" i="22" s="1"/>
  <c r="Q3231" i="22"/>
  <c r="P3231" i="22"/>
  <c r="R3231" i="22" s="1"/>
  <c r="H3231" i="22"/>
  <c r="J3231" i="22" s="1"/>
  <c r="F3231" i="22"/>
  <c r="I3231" i="22" s="1"/>
  <c r="Q2297" i="22"/>
  <c r="P2297" i="22"/>
  <c r="R2297" i="22" s="1"/>
  <c r="H2297" i="22"/>
  <c r="J2297" i="22" s="1"/>
  <c r="F2297" i="22"/>
  <c r="I2297" i="22" s="1"/>
  <c r="Q1166" i="22"/>
  <c r="P1166" i="22"/>
  <c r="R1166" i="22" s="1"/>
  <c r="H1166" i="22"/>
  <c r="J1166" i="22" s="1"/>
  <c r="F1166" i="22"/>
  <c r="I1166" i="22" s="1"/>
  <c r="Q3230" i="22"/>
  <c r="P3230" i="22"/>
  <c r="R3230" i="22" s="1"/>
  <c r="H3230" i="22"/>
  <c r="J3230" i="22" s="1"/>
  <c r="F3230" i="22"/>
  <c r="I3230" i="22" s="1"/>
  <c r="Q439" i="22"/>
  <c r="P439" i="22"/>
  <c r="R439" i="22" s="1"/>
  <c r="H439" i="22"/>
  <c r="J439" i="22" s="1"/>
  <c r="F439" i="22"/>
  <c r="I439" i="22" s="1"/>
  <c r="Q1165" i="22"/>
  <c r="P1165" i="22"/>
  <c r="R1165" i="22" s="1"/>
  <c r="H1165" i="22"/>
  <c r="J1165" i="22" s="1"/>
  <c r="F1165" i="22"/>
  <c r="I1165" i="22" s="1"/>
  <c r="Q3718" i="22"/>
  <c r="P3718" i="22"/>
  <c r="R3718" i="22" s="1"/>
  <c r="H3718" i="22"/>
  <c r="J3718" i="22" s="1"/>
  <c r="F3718" i="22"/>
  <c r="I3718" i="22" s="1"/>
  <c r="Q7" i="22"/>
  <c r="P7" i="22"/>
  <c r="R7" i="22" s="1"/>
  <c r="H7" i="22"/>
  <c r="J7" i="22" s="1"/>
  <c r="F7" i="22"/>
  <c r="I7" i="22" s="1"/>
  <c r="Q438" i="22"/>
  <c r="P438" i="22"/>
  <c r="R438" i="22" s="1"/>
  <c r="H438" i="22"/>
  <c r="J438" i="22" s="1"/>
  <c r="F438" i="22"/>
  <c r="I438" i="22" s="1"/>
  <c r="Q3717" i="22"/>
  <c r="P3717" i="22"/>
  <c r="R3717" i="22" s="1"/>
  <c r="H3717" i="22"/>
  <c r="J3717" i="22" s="1"/>
  <c r="F3717" i="22"/>
  <c r="I3717" i="22" s="1"/>
  <c r="Q3229" i="22"/>
  <c r="P3229" i="22"/>
  <c r="R3229" i="22" s="1"/>
  <c r="H3229" i="22"/>
  <c r="J3229" i="22" s="1"/>
  <c r="F3229" i="22"/>
  <c r="I3229" i="22" s="1"/>
  <c r="Q3228" i="22"/>
  <c r="P3228" i="22"/>
  <c r="R3228" i="22" s="1"/>
  <c r="H3228" i="22"/>
  <c r="J3228" i="22" s="1"/>
  <c r="F3228" i="22"/>
  <c r="I3228" i="22" s="1"/>
  <c r="Q1164" i="22"/>
  <c r="P1164" i="22"/>
  <c r="R1164" i="22" s="1"/>
  <c r="H1164" i="22"/>
  <c r="J1164" i="22" s="1"/>
  <c r="F1164" i="22"/>
  <c r="I1164" i="22" s="1"/>
  <c r="Q2296" i="22"/>
  <c r="P2296" i="22"/>
  <c r="R2296" i="22" s="1"/>
  <c r="H2296" i="22"/>
  <c r="J2296" i="22" s="1"/>
  <c r="F2296" i="22"/>
  <c r="I2296" i="22" s="1"/>
  <c r="Q1163" i="22"/>
  <c r="P1163" i="22"/>
  <c r="R1163" i="22" s="1"/>
  <c r="H1163" i="22"/>
  <c r="J1163" i="22" s="1"/>
  <c r="F1163" i="22"/>
  <c r="I1163" i="22" s="1"/>
  <c r="Q2295" i="22"/>
  <c r="P2295" i="22"/>
  <c r="R2295" i="22" s="1"/>
  <c r="H2295" i="22"/>
  <c r="J2295" i="22" s="1"/>
  <c r="F2295" i="22"/>
  <c r="I2295" i="22" s="1"/>
  <c r="Q2294" i="22"/>
  <c r="P2294" i="22"/>
  <c r="R2294" i="22" s="1"/>
  <c r="H2294" i="22"/>
  <c r="J2294" i="22" s="1"/>
  <c r="F2294" i="22"/>
  <c r="I2294" i="22" s="1"/>
  <c r="Q1162" i="22"/>
  <c r="P1162" i="22"/>
  <c r="R1162" i="22" s="1"/>
  <c r="H1162" i="22"/>
  <c r="J1162" i="22" s="1"/>
  <c r="F1162" i="22"/>
  <c r="I1162" i="22" s="1"/>
  <c r="Q2293" i="22"/>
  <c r="P2293" i="22"/>
  <c r="R2293" i="22" s="1"/>
  <c r="H2293" i="22"/>
  <c r="J2293" i="22" s="1"/>
  <c r="F2293" i="22"/>
  <c r="I2293" i="22" s="1"/>
  <c r="Q1161" i="22"/>
  <c r="P1161" i="22"/>
  <c r="R1161" i="22" s="1"/>
  <c r="H1161" i="22"/>
  <c r="J1161" i="22" s="1"/>
  <c r="F1161" i="22"/>
  <c r="I1161" i="22" s="1"/>
  <c r="Q3716" i="22"/>
  <c r="P3716" i="22"/>
  <c r="R3716" i="22" s="1"/>
  <c r="H3716" i="22"/>
  <c r="J3716" i="22" s="1"/>
  <c r="F3716" i="22"/>
  <c r="I3716" i="22" s="1"/>
  <c r="Q3227" i="22"/>
  <c r="P3227" i="22"/>
  <c r="R3227" i="22" s="1"/>
  <c r="H3227" i="22"/>
  <c r="J3227" i="22" s="1"/>
  <c r="F3227" i="22"/>
  <c r="I3227" i="22" s="1"/>
  <c r="Q3226" i="22"/>
  <c r="P3226" i="22"/>
  <c r="R3226" i="22" s="1"/>
  <c r="H3226" i="22"/>
  <c r="J3226" i="22" s="1"/>
  <c r="F3226" i="22"/>
  <c r="I3226" i="22" s="1"/>
  <c r="Q3225" i="22"/>
  <c r="P3225" i="22"/>
  <c r="R3225" i="22" s="1"/>
  <c r="H3225" i="22"/>
  <c r="J3225" i="22" s="1"/>
  <c r="F3225" i="22"/>
  <c r="I3225" i="22" s="1"/>
  <c r="Q3224" i="22"/>
  <c r="P3224" i="22"/>
  <c r="R3224" i="22" s="1"/>
  <c r="H3224" i="22"/>
  <c r="J3224" i="22" s="1"/>
  <c r="F3224" i="22"/>
  <c r="I3224" i="22" s="1"/>
  <c r="Q3223" i="22"/>
  <c r="P3223" i="22"/>
  <c r="R3223" i="22" s="1"/>
  <c r="H3223" i="22"/>
  <c r="J3223" i="22" s="1"/>
  <c r="F3223" i="22"/>
  <c r="I3223" i="22" s="1"/>
  <c r="Q3222" i="22"/>
  <c r="P3222" i="22"/>
  <c r="R3222" i="22" s="1"/>
  <c r="H3222" i="22"/>
  <c r="J3222" i="22" s="1"/>
  <c r="F3222" i="22"/>
  <c r="I3222" i="22" s="1"/>
  <c r="Q1160" i="22"/>
  <c r="P1160" i="22"/>
  <c r="R1160" i="22" s="1"/>
  <c r="H1160" i="22"/>
  <c r="J1160" i="22" s="1"/>
  <c r="F1160" i="22"/>
  <c r="I1160" i="22" s="1"/>
  <c r="Q1159" i="22"/>
  <c r="P1159" i="22"/>
  <c r="R1159" i="22" s="1"/>
  <c r="H1159" i="22"/>
  <c r="J1159" i="22" s="1"/>
  <c r="F1159" i="22"/>
  <c r="I1159" i="22" s="1"/>
  <c r="Q3221" i="22"/>
  <c r="P3221" i="22"/>
  <c r="R3221" i="22" s="1"/>
  <c r="H3221" i="22"/>
  <c r="J3221" i="22" s="1"/>
  <c r="F3221" i="22"/>
  <c r="I3221" i="22" s="1"/>
  <c r="Q2292" i="22"/>
  <c r="P2292" i="22"/>
  <c r="R2292" i="22" s="1"/>
  <c r="H2292" i="22"/>
  <c r="J2292" i="22" s="1"/>
  <c r="F2292" i="22"/>
  <c r="I2292" i="22" s="1"/>
  <c r="Q1158" i="22"/>
  <c r="P1158" i="22"/>
  <c r="R1158" i="22" s="1"/>
  <c r="H1158" i="22"/>
  <c r="J1158" i="22" s="1"/>
  <c r="F1158" i="22"/>
  <c r="I1158" i="22" s="1"/>
  <c r="Q3715" i="22"/>
  <c r="P3715" i="22"/>
  <c r="R3715" i="22" s="1"/>
  <c r="H3715" i="22"/>
  <c r="J3715" i="22" s="1"/>
  <c r="F3715" i="22"/>
  <c r="I3715" i="22" s="1"/>
  <c r="Q3220" i="22"/>
  <c r="P3220" i="22"/>
  <c r="R3220" i="22" s="1"/>
  <c r="H3220" i="22"/>
  <c r="J3220" i="22" s="1"/>
  <c r="F3220" i="22"/>
  <c r="I3220" i="22" s="1"/>
  <c r="Q2291" i="22"/>
  <c r="P2291" i="22"/>
  <c r="R2291" i="22" s="1"/>
  <c r="H2291" i="22"/>
  <c r="J2291" i="22" s="1"/>
  <c r="F2291" i="22"/>
  <c r="I2291" i="22" s="1"/>
  <c r="Q437" i="22"/>
  <c r="P437" i="22"/>
  <c r="R437" i="22" s="1"/>
  <c r="H437" i="22"/>
  <c r="J437" i="22" s="1"/>
  <c r="F437" i="22"/>
  <c r="I437" i="22" s="1"/>
  <c r="Q3219" i="22"/>
  <c r="P3219" i="22"/>
  <c r="R3219" i="22" s="1"/>
  <c r="H3219" i="22"/>
  <c r="J3219" i="22" s="1"/>
  <c r="F3219" i="22"/>
  <c r="I3219" i="22" s="1"/>
  <c r="Q3218" i="22"/>
  <c r="P3218" i="22"/>
  <c r="R3218" i="22" s="1"/>
  <c r="H3218" i="22"/>
  <c r="J3218" i="22" s="1"/>
  <c r="F3218" i="22"/>
  <c r="I3218" i="22" s="1"/>
  <c r="Q2290" i="22"/>
  <c r="P2290" i="22"/>
  <c r="R2290" i="22" s="1"/>
  <c r="H2290" i="22"/>
  <c r="J2290" i="22" s="1"/>
  <c r="F2290" i="22"/>
  <c r="I2290" i="22" s="1"/>
  <c r="Q3714" i="22"/>
  <c r="P3714" i="22"/>
  <c r="R3714" i="22" s="1"/>
  <c r="H3714" i="22"/>
  <c r="J3714" i="22" s="1"/>
  <c r="F3714" i="22"/>
  <c r="I3714" i="22" s="1"/>
  <c r="Q3217" i="22"/>
  <c r="P3217" i="22"/>
  <c r="R3217" i="22" s="1"/>
  <c r="H3217" i="22"/>
  <c r="J3217" i="22" s="1"/>
  <c r="F3217" i="22"/>
  <c r="I3217" i="22" s="1"/>
  <c r="Q3216" i="22"/>
  <c r="P3216" i="22"/>
  <c r="R3216" i="22" s="1"/>
  <c r="H3216" i="22"/>
  <c r="J3216" i="22" s="1"/>
  <c r="F3216" i="22"/>
  <c r="I3216" i="22" s="1"/>
  <c r="Q2289" i="22"/>
  <c r="P2289" i="22"/>
  <c r="R2289" i="22" s="1"/>
  <c r="H2289" i="22"/>
  <c r="J2289" i="22" s="1"/>
  <c r="F2289" i="22"/>
  <c r="I2289" i="22" s="1"/>
  <c r="Q1157" i="22"/>
  <c r="P1157" i="22"/>
  <c r="R1157" i="22" s="1"/>
  <c r="H1157" i="22"/>
  <c r="J1157" i="22" s="1"/>
  <c r="F1157" i="22"/>
  <c r="I1157" i="22" s="1"/>
  <c r="Q2288" i="22"/>
  <c r="P2288" i="22"/>
  <c r="R2288" i="22" s="1"/>
  <c r="H2288" i="22"/>
  <c r="J2288" i="22" s="1"/>
  <c r="F2288" i="22"/>
  <c r="I2288" i="22" s="1"/>
  <c r="Q122" i="22"/>
  <c r="P122" i="22"/>
  <c r="R122" i="22" s="1"/>
  <c r="H122" i="22"/>
  <c r="J122" i="22" s="1"/>
  <c r="F122" i="22"/>
  <c r="I122" i="22" s="1"/>
  <c r="Q3215" i="22"/>
  <c r="P3215" i="22"/>
  <c r="R3215" i="22" s="1"/>
  <c r="H3215" i="22"/>
  <c r="J3215" i="22" s="1"/>
  <c r="F3215" i="22"/>
  <c r="I3215" i="22" s="1"/>
  <c r="Q3214" i="22"/>
  <c r="P3214" i="22"/>
  <c r="R3214" i="22" s="1"/>
  <c r="H3214" i="22"/>
  <c r="J3214" i="22" s="1"/>
  <c r="F3214" i="22"/>
  <c r="I3214" i="22" s="1"/>
  <c r="Q436" i="22"/>
  <c r="P436" i="22"/>
  <c r="R436" i="22" s="1"/>
  <c r="H436" i="22"/>
  <c r="J436" i="22" s="1"/>
  <c r="F436" i="22"/>
  <c r="I436" i="22" s="1"/>
  <c r="Q3213" i="22"/>
  <c r="P3213" i="22"/>
  <c r="R3213" i="22" s="1"/>
  <c r="H3213" i="22"/>
  <c r="J3213" i="22" s="1"/>
  <c r="F3213" i="22"/>
  <c r="I3213" i="22" s="1"/>
  <c r="Q2287" i="22"/>
  <c r="P2287" i="22"/>
  <c r="R2287" i="22" s="1"/>
  <c r="H2287" i="22"/>
  <c r="J2287" i="22" s="1"/>
  <c r="F2287" i="22"/>
  <c r="I2287" i="22" s="1"/>
  <c r="Q2286" i="22"/>
  <c r="P2286" i="22"/>
  <c r="R2286" i="22" s="1"/>
  <c r="H2286" i="22"/>
  <c r="J2286" i="22" s="1"/>
  <c r="F2286" i="22"/>
  <c r="I2286" i="22" s="1"/>
  <c r="Q2285" i="22"/>
  <c r="P2285" i="22"/>
  <c r="R2285" i="22" s="1"/>
  <c r="H2285" i="22"/>
  <c r="J2285" i="22" s="1"/>
  <c r="F2285" i="22"/>
  <c r="I2285" i="22" s="1"/>
  <c r="Q2284" i="22"/>
  <c r="P2284" i="22"/>
  <c r="R2284" i="22" s="1"/>
  <c r="H2284" i="22"/>
  <c r="J2284" i="22" s="1"/>
  <c r="F2284" i="22"/>
  <c r="I2284" i="22" s="1"/>
  <c r="Q2283" i="22"/>
  <c r="P2283" i="22"/>
  <c r="R2283" i="22" s="1"/>
  <c r="H2283" i="22"/>
  <c r="J2283" i="22" s="1"/>
  <c r="F2283" i="22"/>
  <c r="I2283" i="22" s="1"/>
  <c r="Q1156" i="22"/>
  <c r="P1156" i="22"/>
  <c r="R1156" i="22" s="1"/>
  <c r="H1156" i="22"/>
  <c r="J1156" i="22" s="1"/>
  <c r="F1156" i="22"/>
  <c r="I1156" i="22" s="1"/>
  <c r="Q3802" i="22"/>
  <c r="P3802" i="22"/>
  <c r="R3802" i="22" s="1"/>
  <c r="H3802" i="22"/>
  <c r="J3802" i="22" s="1"/>
  <c r="F3802" i="22"/>
  <c r="I3802" i="22" s="1"/>
  <c r="Q2282" i="22"/>
  <c r="P2282" i="22"/>
  <c r="R2282" i="22" s="1"/>
  <c r="H2282" i="22"/>
  <c r="J2282" i="22" s="1"/>
  <c r="F2282" i="22"/>
  <c r="I2282" i="22" s="1"/>
  <c r="Q3212" i="22"/>
  <c r="P3212" i="22"/>
  <c r="R3212" i="22" s="1"/>
  <c r="H3212" i="22"/>
  <c r="J3212" i="22" s="1"/>
  <c r="F3212" i="22"/>
  <c r="I3212" i="22" s="1"/>
  <c r="Q3211" i="22"/>
  <c r="P3211" i="22"/>
  <c r="R3211" i="22" s="1"/>
  <c r="H3211" i="22"/>
  <c r="J3211" i="22" s="1"/>
  <c r="F3211" i="22"/>
  <c r="I3211" i="22" s="1"/>
  <c r="Q2281" i="22"/>
  <c r="P2281" i="22"/>
  <c r="R2281" i="22" s="1"/>
  <c r="H2281" i="22"/>
  <c r="J2281" i="22" s="1"/>
  <c r="F2281" i="22"/>
  <c r="I2281" i="22" s="1"/>
  <c r="Q1155" i="22"/>
  <c r="P1155" i="22"/>
  <c r="R1155" i="22" s="1"/>
  <c r="H1155" i="22"/>
  <c r="J1155" i="22" s="1"/>
  <c r="F1155" i="22"/>
  <c r="I1155" i="22" s="1"/>
  <c r="Q3210" i="22"/>
  <c r="P3210" i="22"/>
  <c r="R3210" i="22" s="1"/>
  <c r="H3210" i="22"/>
  <c r="J3210" i="22" s="1"/>
  <c r="F3210" i="22"/>
  <c r="I3210" i="22" s="1"/>
  <c r="Q3209" i="22"/>
  <c r="P3209" i="22"/>
  <c r="R3209" i="22" s="1"/>
  <c r="H3209" i="22"/>
  <c r="J3209" i="22" s="1"/>
  <c r="F3209" i="22"/>
  <c r="I3209" i="22" s="1"/>
  <c r="Q435" i="22"/>
  <c r="P435" i="22"/>
  <c r="R435" i="22" s="1"/>
  <c r="H435" i="22"/>
  <c r="J435" i="22" s="1"/>
  <c r="F435" i="22"/>
  <c r="I435" i="22" s="1"/>
  <c r="Q434" i="22"/>
  <c r="P434" i="22"/>
  <c r="R434" i="22" s="1"/>
  <c r="H434" i="22"/>
  <c r="J434" i="22" s="1"/>
  <c r="F434" i="22"/>
  <c r="I434" i="22" s="1"/>
  <c r="Q3713" i="22"/>
  <c r="P3713" i="22"/>
  <c r="R3713" i="22" s="1"/>
  <c r="H3713" i="22"/>
  <c r="J3713" i="22" s="1"/>
  <c r="F3713" i="22"/>
  <c r="I3713" i="22" s="1"/>
  <c r="Q2280" i="22"/>
  <c r="P2280" i="22"/>
  <c r="R2280" i="22" s="1"/>
  <c r="H2280" i="22"/>
  <c r="J2280" i="22" s="1"/>
  <c r="F2280" i="22"/>
  <c r="I2280" i="22" s="1"/>
  <c r="Q2279" i="22"/>
  <c r="P2279" i="22"/>
  <c r="R2279" i="22" s="1"/>
  <c r="H2279" i="22"/>
  <c r="J2279" i="22" s="1"/>
  <c r="F2279" i="22"/>
  <c r="I2279" i="22" s="1"/>
  <c r="Q1154" i="22"/>
  <c r="P1154" i="22"/>
  <c r="R1154" i="22" s="1"/>
  <c r="H1154" i="22"/>
  <c r="J1154" i="22" s="1"/>
  <c r="F1154" i="22"/>
  <c r="I1154" i="22" s="1"/>
  <c r="Q1153" i="22"/>
  <c r="P1153" i="22"/>
  <c r="R1153" i="22" s="1"/>
  <c r="H1153" i="22"/>
  <c r="J1153" i="22" s="1"/>
  <c r="F1153" i="22"/>
  <c r="I1153" i="22" s="1"/>
  <c r="Q1152" i="22"/>
  <c r="P1152" i="22"/>
  <c r="R1152" i="22" s="1"/>
  <c r="H1152" i="22"/>
  <c r="J1152" i="22" s="1"/>
  <c r="F1152" i="22"/>
  <c r="I1152" i="22" s="1"/>
  <c r="Q3712" i="22"/>
  <c r="P3712" i="22"/>
  <c r="R3712" i="22" s="1"/>
  <c r="H3712" i="22"/>
  <c r="J3712" i="22" s="1"/>
  <c r="F3712" i="22"/>
  <c r="I3712" i="22" s="1"/>
  <c r="Q3208" i="22"/>
  <c r="P3208" i="22"/>
  <c r="R3208" i="22" s="1"/>
  <c r="H3208" i="22"/>
  <c r="J3208" i="22" s="1"/>
  <c r="F3208" i="22"/>
  <c r="I3208" i="22" s="1"/>
  <c r="Q2278" i="22"/>
  <c r="P2278" i="22"/>
  <c r="R2278" i="22" s="1"/>
  <c r="H2278" i="22"/>
  <c r="J2278" i="22" s="1"/>
  <c r="F2278" i="22"/>
  <c r="I2278" i="22" s="1"/>
  <c r="Q3207" i="22"/>
  <c r="P3207" i="22"/>
  <c r="R3207" i="22" s="1"/>
  <c r="H3207" i="22"/>
  <c r="J3207" i="22" s="1"/>
  <c r="F3207" i="22"/>
  <c r="I3207" i="22" s="1"/>
  <c r="Q3801" i="22"/>
  <c r="P3801" i="22"/>
  <c r="R3801" i="22" s="1"/>
  <c r="H3801" i="22"/>
  <c r="J3801" i="22" s="1"/>
  <c r="F3801" i="22"/>
  <c r="I3801" i="22" s="1"/>
  <c r="Q3206" i="22"/>
  <c r="P3206" i="22"/>
  <c r="R3206" i="22" s="1"/>
  <c r="H3206" i="22"/>
  <c r="J3206" i="22" s="1"/>
  <c r="F3206" i="22"/>
  <c r="I3206" i="22" s="1"/>
  <c r="Q3205" i="22"/>
  <c r="P3205" i="22"/>
  <c r="R3205" i="22" s="1"/>
  <c r="H3205" i="22"/>
  <c r="J3205" i="22" s="1"/>
  <c r="F3205" i="22"/>
  <c r="I3205" i="22" s="1"/>
  <c r="Q2277" i="22"/>
  <c r="P2277" i="22"/>
  <c r="R2277" i="22" s="1"/>
  <c r="H2277" i="22"/>
  <c r="J2277" i="22" s="1"/>
  <c r="F2277" i="22"/>
  <c r="I2277" i="22" s="1"/>
  <c r="Q3204" i="22"/>
  <c r="P3204" i="22"/>
  <c r="R3204" i="22" s="1"/>
  <c r="H3204" i="22"/>
  <c r="J3204" i="22" s="1"/>
  <c r="F3204" i="22"/>
  <c r="I3204" i="22" s="1"/>
  <c r="Q3203" i="22"/>
  <c r="P3203" i="22"/>
  <c r="R3203" i="22" s="1"/>
  <c r="H3203" i="22"/>
  <c r="J3203" i="22" s="1"/>
  <c r="F3203" i="22"/>
  <c r="I3203" i="22" s="1"/>
  <c r="Q3711" i="22"/>
  <c r="P3711" i="22"/>
  <c r="R3711" i="22" s="1"/>
  <c r="H3711" i="22"/>
  <c r="J3711" i="22" s="1"/>
  <c r="F3711" i="22"/>
  <c r="I3711" i="22" s="1"/>
  <c r="Q2276" i="22"/>
  <c r="P2276" i="22"/>
  <c r="R2276" i="22" s="1"/>
  <c r="H2276" i="22"/>
  <c r="J2276" i="22" s="1"/>
  <c r="F2276" i="22"/>
  <c r="I2276" i="22" s="1"/>
  <c r="Q1151" i="22"/>
  <c r="P1151" i="22"/>
  <c r="R1151" i="22" s="1"/>
  <c r="H1151" i="22"/>
  <c r="J1151" i="22" s="1"/>
  <c r="F1151" i="22"/>
  <c r="I1151" i="22" s="1"/>
  <c r="Q2275" i="22"/>
  <c r="P2275" i="22"/>
  <c r="R2275" i="22" s="1"/>
  <c r="H2275" i="22"/>
  <c r="J2275" i="22" s="1"/>
  <c r="F2275" i="22"/>
  <c r="I2275" i="22" s="1"/>
  <c r="Q2274" i="22"/>
  <c r="P2274" i="22"/>
  <c r="R2274" i="22" s="1"/>
  <c r="H2274" i="22"/>
  <c r="J2274" i="22" s="1"/>
  <c r="F2274" i="22"/>
  <c r="I2274" i="22" s="1"/>
  <c r="Q3202" i="22"/>
  <c r="P3202" i="22"/>
  <c r="R3202" i="22" s="1"/>
  <c r="H3202" i="22"/>
  <c r="J3202" i="22" s="1"/>
  <c r="F3202" i="22"/>
  <c r="I3202" i="22" s="1"/>
  <c r="Q2273" i="22"/>
  <c r="P2273" i="22"/>
  <c r="R2273" i="22" s="1"/>
  <c r="H2273" i="22"/>
  <c r="J2273" i="22" s="1"/>
  <c r="F2273" i="22"/>
  <c r="I2273" i="22" s="1"/>
  <c r="Q2272" i="22"/>
  <c r="P2272" i="22"/>
  <c r="R2272" i="22" s="1"/>
  <c r="H2272" i="22"/>
  <c r="J2272" i="22" s="1"/>
  <c r="F2272" i="22"/>
  <c r="I2272" i="22" s="1"/>
  <c r="Q1150" i="22"/>
  <c r="P1150" i="22"/>
  <c r="R1150" i="22" s="1"/>
  <c r="H1150" i="22"/>
  <c r="J1150" i="22" s="1"/>
  <c r="F1150" i="22"/>
  <c r="I1150" i="22" s="1"/>
  <c r="Q433" i="22"/>
  <c r="P433" i="22"/>
  <c r="R433" i="22" s="1"/>
  <c r="H433" i="22"/>
  <c r="J433" i="22" s="1"/>
  <c r="F433" i="22"/>
  <c r="I433" i="22" s="1"/>
  <c r="Q3800" i="22"/>
  <c r="P3800" i="22"/>
  <c r="R3800" i="22" s="1"/>
  <c r="H3800" i="22"/>
  <c r="J3800" i="22" s="1"/>
  <c r="F3800" i="22"/>
  <c r="I3800" i="22" s="1"/>
  <c r="Q3710" i="22"/>
  <c r="P3710" i="22"/>
  <c r="R3710" i="22" s="1"/>
  <c r="H3710" i="22"/>
  <c r="J3710" i="22" s="1"/>
  <c r="F3710" i="22"/>
  <c r="I3710" i="22" s="1"/>
  <c r="Q3201" i="22"/>
  <c r="P3201" i="22"/>
  <c r="R3201" i="22" s="1"/>
  <c r="H3201" i="22"/>
  <c r="J3201" i="22" s="1"/>
  <c r="F3201" i="22"/>
  <c r="I3201" i="22" s="1"/>
  <c r="Q3200" i="22"/>
  <c r="P3200" i="22"/>
  <c r="R3200" i="22" s="1"/>
  <c r="H3200" i="22"/>
  <c r="J3200" i="22" s="1"/>
  <c r="F3200" i="22"/>
  <c r="I3200" i="22" s="1"/>
  <c r="Q1149" i="22"/>
  <c r="P1149" i="22"/>
  <c r="R1149" i="22" s="1"/>
  <c r="H1149" i="22"/>
  <c r="J1149" i="22" s="1"/>
  <c r="F1149" i="22"/>
  <c r="I1149" i="22" s="1"/>
  <c r="Q432" i="22"/>
  <c r="P432" i="22"/>
  <c r="R432" i="22" s="1"/>
  <c r="H432" i="22"/>
  <c r="J432" i="22" s="1"/>
  <c r="F432" i="22"/>
  <c r="I432" i="22" s="1"/>
  <c r="Q3199" i="22"/>
  <c r="P3199" i="22"/>
  <c r="R3199" i="22" s="1"/>
  <c r="H3199" i="22"/>
  <c r="J3199" i="22" s="1"/>
  <c r="F3199" i="22"/>
  <c r="I3199" i="22" s="1"/>
  <c r="Q2271" i="22"/>
  <c r="P2271" i="22"/>
  <c r="R2271" i="22" s="1"/>
  <c r="H2271" i="22"/>
  <c r="J2271" i="22" s="1"/>
  <c r="F2271" i="22"/>
  <c r="I2271" i="22" s="1"/>
  <c r="Q2270" i="22"/>
  <c r="P2270" i="22"/>
  <c r="R2270" i="22" s="1"/>
  <c r="H2270" i="22"/>
  <c r="J2270" i="22" s="1"/>
  <c r="F2270" i="22"/>
  <c r="I2270" i="22" s="1"/>
  <c r="Q3709" i="22"/>
  <c r="P3709" i="22"/>
  <c r="R3709" i="22" s="1"/>
  <c r="H3709" i="22"/>
  <c r="J3709" i="22" s="1"/>
  <c r="F3709" i="22"/>
  <c r="I3709" i="22" s="1"/>
  <c r="Q2269" i="22"/>
  <c r="P2269" i="22"/>
  <c r="R2269" i="22" s="1"/>
  <c r="H2269" i="22"/>
  <c r="J2269" i="22" s="1"/>
  <c r="F2269" i="22"/>
  <c r="I2269" i="22" s="1"/>
  <c r="Q1148" i="22"/>
  <c r="P1148" i="22"/>
  <c r="R1148" i="22" s="1"/>
  <c r="H1148" i="22"/>
  <c r="J1148" i="22" s="1"/>
  <c r="F1148" i="22"/>
  <c r="I1148" i="22" s="1"/>
  <c r="Q1147" i="22"/>
  <c r="P1147" i="22"/>
  <c r="R1147" i="22" s="1"/>
  <c r="H1147" i="22"/>
  <c r="J1147" i="22" s="1"/>
  <c r="F1147" i="22"/>
  <c r="I1147" i="22" s="1"/>
  <c r="Q3708" i="22"/>
  <c r="P3708" i="22"/>
  <c r="R3708" i="22" s="1"/>
  <c r="H3708" i="22"/>
  <c r="J3708" i="22" s="1"/>
  <c r="F3708" i="22"/>
  <c r="I3708" i="22" s="1"/>
  <c r="Q1146" i="22"/>
  <c r="P1146" i="22"/>
  <c r="R1146" i="22" s="1"/>
  <c r="H1146" i="22"/>
  <c r="J1146" i="22" s="1"/>
  <c r="F1146" i="22"/>
  <c r="I1146" i="22" s="1"/>
  <c r="Q2268" i="22"/>
  <c r="P2268" i="22"/>
  <c r="R2268" i="22" s="1"/>
  <c r="H2268" i="22"/>
  <c r="J2268" i="22" s="1"/>
  <c r="F2268" i="22"/>
  <c r="I2268" i="22" s="1"/>
  <c r="Q1145" i="22"/>
  <c r="P1145" i="22"/>
  <c r="R1145" i="22" s="1"/>
  <c r="H1145" i="22"/>
  <c r="J1145" i="22" s="1"/>
  <c r="F1145" i="22"/>
  <c r="I1145" i="22" s="1"/>
  <c r="Q1144" i="22"/>
  <c r="P1144" i="22"/>
  <c r="R1144" i="22" s="1"/>
  <c r="H1144" i="22"/>
  <c r="J1144" i="22" s="1"/>
  <c r="F1144" i="22"/>
  <c r="I1144" i="22" s="1"/>
  <c r="Q3198" i="22"/>
  <c r="P3198" i="22"/>
  <c r="R3198" i="22" s="1"/>
  <c r="H3198" i="22"/>
  <c r="J3198" i="22" s="1"/>
  <c r="F3198" i="22"/>
  <c r="I3198" i="22" s="1"/>
  <c r="Q1143" i="22"/>
  <c r="P1143" i="22"/>
  <c r="R1143" i="22" s="1"/>
  <c r="H1143" i="22"/>
  <c r="J1143" i="22" s="1"/>
  <c r="F1143" i="22"/>
  <c r="I1143" i="22" s="1"/>
  <c r="Q2267" i="22"/>
  <c r="P2267" i="22"/>
  <c r="R2267" i="22" s="1"/>
  <c r="H2267" i="22"/>
  <c r="J2267" i="22" s="1"/>
  <c r="F2267" i="22"/>
  <c r="I2267" i="22" s="1"/>
  <c r="Q2266" i="22"/>
  <c r="P2266" i="22"/>
  <c r="R2266" i="22" s="1"/>
  <c r="H2266" i="22"/>
  <c r="J2266" i="22" s="1"/>
  <c r="F2266" i="22"/>
  <c r="I2266" i="22" s="1"/>
  <c r="Q3707" i="22"/>
  <c r="P3707" i="22"/>
  <c r="R3707" i="22" s="1"/>
  <c r="H3707" i="22"/>
  <c r="J3707" i="22" s="1"/>
  <c r="F3707" i="22"/>
  <c r="I3707" i="22" s="1"/>
  <c r="Q3197" i="22"/>
  <c r="P3197" i="22"/>
  <c r="R3197" i="22" s="1"/>
  <c r="H3197" i="22"/>
  <c r="J3197" i="22" s="1"/>
  <c r="F3197" i="22"/>
  <c r="I3197" i="22" s="1"/>
  <c r="Q2265" i="22"/>
  <c r="P2265" i="22"/>
  <c r="R2265" i="22" s="1"/>
  <c r="H2265" i="22"/>
  <c r="J2265" i="22" s="1"/>
  <c r="F2265" i="22"/>
  <c r="I2265" i="22" s="1"/>
  <c r="Q3196" i="22"/>
  <c r="P3196" i="22"/>
  <c r="R3196" i="22" s="1"/>
  <c r="H3196" i="22"/>
  <c r="J3196" i="22" s="1"/>
  <c r="F3196" i="22"/>
  <c r="I3196" i="22" s="1"/>
  <c r="Q3706" i="22"/>
  <c r="P3706" i="22"/>
  <c r="R3706" i="22" s="1"/>
  <c r="H3706" i="22"/>
  <c r="J3706" i="22" s="1"/>
  <c r="F3706" i="22"/>
  <c r="I3706" i="22" s="1"/>
  <c r="Q3195" i="22"/>
  <c r="P3195" i="22"/>
  <c r="R3195" i="22" s="1"/>
  <c r="H3195" i="22"/>
  <c r="J3195" i="22" s="1"/>
  <c r="F3195" i="22"/>
  <c r="I3195" i="22" s="1"/>
  <c r="Q2264" i="22"/>
  <c r="P2264" i="22"/>
  <c r="R2264" i="22" s="1"/>
  <c r="H2264" i="22"/>
  <c r="J2264" i="22" s="1"/>
  <c r="F2264" i="22"/>
  <c r="I2264" i="22" s="1"/>
  <c r="Q3194" i="22"/>
  <c r="P3194" i="22"/>
  <c r="R3194" i="22" s="1"/>
  <c r="H3194" i="22"/>
  <c r="J3194" i="22" s="1"/>
  <c r="F3194" i="22"/>
  <c r="I3194" i="22" s="1"/>
  <c r="Q3193" i="22"/>
  <c r="P3193" i="22"/>
  <c r="R3193" i="22" s="1"/>
  <c r="H3193" i="22"/>
  <c r="J3193" i="22" s="1"/>
  <c r="F3193" i="22"/>
  <c r="I3193" i="22" s="1"/>
  <c r="Q2263" i="22"/>
  <c r="P2263" i="22"/>
  <c r="R2263" i="22" s="1"/>
  <c r="H2263" i="22"/>
  <c r="J2263" i="22" s="1"/>
  <c r="F2263" i="22"/>
  <c r="I2263" i="22" s="1"/>
  <c r="Q1142" i="22"/>
  <c r="P1142" i="22"/>
  <c r="R1142" i="22" s="1"/>
  <c r="H1142" i="22"/>
  <c r="J1142" i="22" s="1"/>
  <c r="F1142" i="22"/>
  <c r="I1142" i="22" s="1"/>
  <c r="Q3192" i="22"/>
  <c r="P3192" i="22"/>
  <c r="R3192" i="22" s="1"/>
  <c r="H3192" i="22"/>
  <c r="J3192" i="22" s="1"/>
  <c r="F3192" i="22"/>
  <c r="I3192" i="22" s="1"/>
  <c r="Q2262" i="22"/>
  <c r="P2262" i="22"/>
  <c r="R2262" i="22" s="1"/>
  <c r="H2262" i="22"/>
  <c r="J2262" i="22" s="1"/>
  <c r="F2262" i="22"/>
  <c r="I2262" i="22" s="1"/>
  <c r="Q2261" i="22"/>
  <c r="P2261" i="22"/>
  <c r="R2261" i="22" s="1"/>
  <c r="H2261" i="22"/>
  <c r="J2261" i="22" s="1"/>
  <c r="F2261" i="22"/>
  <c r="I2261" i="22" s="1"/>
  <c r="Q1141" i="22"/>
  <c r="P1141" i="22"/>
  <c r="R1141" i="22" s="1"/>
  <c r="H1141" i="22"/>
  <c r="J1141" i="22" s="1"/>
  <c r="F1141" i="22"/>
  <c r="I1141" i="22" s="1"/>
  <c r="Q3191" i="22"/>
  <c r="P3191" i="22"/>
  <c r="R3191" i="22" s="1"/>
  <c r="H3191" i="22"/>
  <c r="J3191" i="22" s="1"/>
  <c r="F3191" i="22"/>
  <c r="I3191" i="22" s="1"/>
  <c r="Q2260" i="22"/>
  <c r="P2260" i="22"/>
  <c r="R2260" i="22" s="1"/>
  <c r="H2260" i="22"/>
  <c r="J2260" i="22" s="1"/>
  <c r="F2260" i="22"/>
  <c r="I2260" i="22" s="1"/>
  <c r="Q431" i="22"/>
  <c r="P431" i="22"/>
  <c r="R431" i="22" s="1"/>
  <c r="H431" i="22"/>
  <c r="J431" i="22" s="1"/>
  <c r="F431" i="22"/>
  <c r="I431" i="22" s="1"/>
  <c r="Q3705" i="22"/>
  <c r="P3705" i="22"/>
  <c r="R3705" i="22" s="1"/>
  <c r="H3705" i="22"/>
  <c r="J3705" i="22" s="1"/>
  <c r="F3705" i="22"/>
  <c r="I3705" i="22" s="1"/>
  <c r="Q1140" i="22"/>
  <c r="P1140" i="22"/>
  <c r="R1140" i="22" s="1"/>
  <c r="H1140" i="22"/>
  <c r="J1140" i="22" s="1"/>
  <c r="F1140" i="22"/>
  <c r="I1140" i="22" s="1"/>
  <c r="Q430" i="22"/>
  <c r="P430" i="22"/>
  <c r="R430" i="22" s="1"/>
  <c r="H430" i="22"/>
  <c r="J430" i="22" s="1"/>
  <c r="F430" i="22"/>
  <c r="I430" i="22" s="1"/>
  <c r="Q2259" i="22"/>
  <c r="P2259" i="22"/>
  <c r="R2259" i="22" s="1"/>
  <c r="H2259" i="22"/>
  <c r="J2259" i="22" s="1"/>
  <c r="F2259" i="22"/>
  <c r="I2259" i="22" s="1"/>
  <c r="Q429" i="22"/>
  <c r="P429" i="22"/>
  <c r="R429" i="22" s="1"/>
  <c r="H429" i="22"/>
  <c r="J429" i="22" s="1"/>
  <c r="F429" i="22"/>
  <c r="I429" i="22" s="1"/>
  <c r="Q3190" i="22"/>
  <c r="P3190" i="22"/>
  <c r="R3190" i="22" s="1"/>
  <c r="H3190" i="22"/>
  <c r="J3190" i="22" s="1"/>
  <c r="F3190" i="22"/>
  <c r="I3190" i="22" s="1"/>
  <c r="Q3189" i="22"/>
  <c r="P3189" i="22"/>
  <c r="R3189" i="22" s="1"/>
  <c r="H3189" i="22"/>
  <c r="J3189" i="22" s="1"/>
  <c r="F3189" i="22"/>
  <c r="I3189" i="22" s="1"/>
  <c r="Q3188" i="22"/>
  <c r="P3188" i="22"/>
  <c r="R3188" i="22" s="1"/>
  <c r="H3188" i="22"/>
  <c r="J3188" i="22" s="1"/>
  <c r="F3188" i="22"/>
  <c r="I3188" i="22" s="1"/>
  <c r="Q2258" i="22"/>
  <c r="P2258" i="22"/>
  <c r="R2258" i="22" s="1"/>
  <c r="H2258" i="22"/>
  <c r="J2258" i="22" s="1"/>
  <c r="F2258" i="22"/>
  <c r="I2258" i="22" s="1"/>
  <c r="Q3187" i="22"/>
  <c r="P3187" i="22"/>
  <c r="R3187" i="22" s="1"/>
  <c r="H3187" i="22"/>
  <c r="J3187" i="22" s="1"/>
  <c r="F3187" i="22"/>
  <c r="I3187" i="22" s="1"/>
  <c r="Q2257" i="22"/>
  <c r="P2257" i="22"/>
  <c r="R2257" i="22" s="1"/>
  <c r="H2257" i="22"/>
  <c r="J2257" i="22" s="1"/>
  <c r="F2257" i="22"/>
  <c r="I2257" i="22" s="1"/>
  <c r="Q2256" i="22"/>
  <c r="P2256" i="22"/>
  <c r="R2256" i="22" s="1"/>
  <c r="H2256" i="22"/>
  <c r="J2256" i="22" s="1"/>
  <c r="F2256" i="22"/>
  <c r="I2256" i="22" s="1"/>
  <c r="Q2255" i="22"/>
  <c r="P2255" i="22"/>
  <c r="R2255" i="22" s="1"/>
  <c r="H2255" i="22"/>
  <c r="J2255" i="22" s="1"/>
  <c r="F2255" i="22"/>
  <c r="I2255" i="22" s="1"/>
  <c r="Q3704" i="22"/>
  <c r="P3704" i="22"/>
  <c r="R3704" i="22" s="1"/>
  <c r="H3704" i="22"/>
  <c r="J3704" i="22" s="1"/>
  <c r="F3704" i="22"/>
  <c r="I3704" i="22" s="1"/>
  <c r="Q1139" i="22"/>
  <c r="P1139" i="22"/>
  <c r="R1139" i="22" s="1"/>
  <c r="H1139" i="22"/>
  <c r="J1139" i="22" s="1"/>
  <c r="F1139" i="22"/>
  <c r="I1139" i="22" s="1"/>
  <c r="Q3186" i="22"/>
  <c r="P3186" i="22"/>
  <c r="R3186" i="22" s="1"/>
  <c r="H3186" i="22"/>
  <c r="J3186" i="22" s="1"/>
  <c r="F3186" i="22"/>
  <c r="I3186" i="22" s="1"/>
  <c r="Q3185" i="22"/>
  <c r="P3185" i="22"/>
  <c r="R3185" i="22" s="1"/>
  <c r="H3185" i="22"/>
  <c r="J3185" i="22" s="1"/>
  <c r="F3185" i="22"/>
  <c r="I3185" i="22" s="1"/>
  <c r="Q2254" i="22"/>
  <c r="P2254" i="22"/>
  <c r="R2254" i="22" s="1"/>
  <c r="H2254" i="22"/>
  <c r="J2254" i="22" s="1"/>
  <c r="F2254" i="22"/>
  <c r="I2254" i="22" s="1"/>
  <c r="Q2253" i="22"/>
  <c r="P2253" i="22"/>
  <c r="R2253" i="22" s="1"/>
  <c r="H2253" i="22"/>
  <c r="J2253" i="22" s="1"/>
  <c r="F2253" i="22"/>
  <c r="I2253" i="22" s="1"/>
  <c r="Q1138" i="22"/>
  <c r="P1138" i="22"/>
  <c r="R1138" i="22" s="1"/>
  <c r="H1138" i="22"/>
  <c r="J1138" i="22" s="1"/>
  <c r="F1138" i="22"/>
  <c r="I1138" i="22" s="1"/>
  <c r="Q428" i="22"/>
  <c r="P428" i="22"/>
  <c r="R428" i="22" s="1"/>
  <c r="H428" i="22"/>
  <c r="J428" i="22" s="1"/>
  <c r="F428" i="22"/>
  <c r="I428" i="22" s="1"/>
  <c r="Q2252" i="22"/>
  <c r="P2252" i="22"/>
  <c r="R2252" i="22" s="1"/>
  <c r="H2252" i="22"/>
  <c r="J2252" i="22" s="1"/>
  <c r="F2252" i="22"/>
  <c r="I2252" i="22" s="1"/>
  <c r="Q1137" i="22"/>
  <c r="P1137" i="22"/>
  <c r="R1137" i="22" s="1"/>
  <c r="H1137" i="22"/>
  <c r="J1137" i="22" s="1"/>
  <c r="F1137" i="22"/>
  <c r="I1137" i="22" s="1"/>
  <c r="Q1136" i="22"/>
  <c r="P1136" i="22"/>
  <c r="R1136" i="22" s="1"/>
  <c r="H1136" i="22"/>
  <c r="J1136" i="22" s="1"/>
  <c r="F1136" i="22"/>
  <c r="I1136" i="22" s="1"/>
  <c r="Q1135" i="22"/>
  <c r="P1135" i="22"/>
  <c r="R1135" i="22" s="1"/>
  <c r="H1135" i="22"/>
  <c r="J1135" i="22" s="1"/>
  <c r="F1135" i="22"/>
  <c r="I1135" i="22" s="1"/>
  <c r="Q1134" i="22"/>
  <c r="P1134" i="22"/>
  <c r="R1134" i="22" s="1"/>
  <c r="H1134" i="22"/>
  <c r="J1134" i="22" s="1"/>
  <c r="F1134" i="22"/>
  <c r="I1134" i="22" s="1"/>
  <c r="Q427" i="22"/>
  <c r="P427" i="22"/>
  <c r="R427" i="22" s="1"/>
  <c r="H427" i="22"/>
  <c r="J427" i="22" s="1"/>
  <c r="F427" i="22"/>
  <c r="I427" i="22" s="1"/>
  <c r="Q3184" i="22"/>
  <c r="P3184" i="22"/>
  <c r="R3184" i="22" s="1"/>
  <c r="H3184" i="22"/>
  <c r="J3184" i="22" s="1"/>
  <c r="F3184" i="22"/>
  <c r="I3184" i="22" s="1"/>
  <c r="Q2251" i="22"/>
  <c r="P2251" i="22"/>
  <c r="R2251" i="22" s="1"/>
  <c r="H2251" i="22"/>
  <c r="J2251" i="22" s="1"/>
  <c r="F2251" i="22"/>
  <c r="I2251" i="22" s="1"/>
  <c r="Q3183" i="22"/>
  <c r="P3183" i="22"/>
  <c r="R3183" i="22" s="1"/>
  <c r="H3183" i="22"/>
  <c r="J3183" i="22" s="1"/>
  <c r="F3183" i="22"/>
  <c r="I3183" i="22" s="1"/>
  <c r="Q1133" i="22"/>
  <c r="P1133" i="22"/>
  <c r="R1133" i="22" s="1"/>
  <c r="H1133" i="22"/>
  <c r="J1133" i="22" s="1"/>
  <c r="F1133" i="22"/>
  <c r="I1133" i="22" s="1"/>
  <c r="Q3703" i="22"/>
  <c r="P3703" i="22"/>
  <c r="R3703" i="22" s="1"/>
  <c r="H3703" i="22"/>
  <c r="J3703" i="22" s="1"/>
  <c r="F3703" i="22"/>
  <c r="I3703" i="22" s="1"/>
  <c r="Q3702" i="22"/>
  <c r="P3702" i="22"/>
  <c r="R3702" i="22" s="1"/>
  <c r="H3702" i="22"/>
  <c r="J3702" i="22" s="1"/>
  <c r="F3702" i="22"/>
  <c r="I3702" i="22" s="1"/>
  <c r="Q3701" i="22"/>
  <c r="P3701" i="22"/>
  <c r="R3701" i="22" s="1"/>
  <c r="H3701" i="22"/>
  <c r="J3701" i="22" s="1"/>
  <c r="F3701" i="22"/>
  <c r="I3701" i="22" s="1"/>
  <c r="Q2250" i="22"/>
  <c r="P2250" i="22"/>
  <c r="R2250" i="22" s="1"/>
  <c r="H2250" i="22"/>
  <c r="J2250" i="22" s="1"/>
  <c r="F2250" i="22"/>
  <c r="I2250" i="22" s="1"/>
  <c r="Q3182" i="22"/>
  <c r="P3182" i="22"/>
  <c r="R3182" i="22" s="1"/>
  <c r="H3182" i="22"/>
  <c r="J3182" i="22" s="1"/>
  <c r="F3182" i="22"/>
  <c r="I3182" i="22" s="1"/>
  <c r="Q2249" i="22"/>
  <c r="P2249" i="22"/>
  <c r="R2249" i="22" s="1"/>
  <c r="H2249" i="22"/>
  <c r="J2249" i="22" s="1"/>
  <c r="F2249" i="22"/>
  <c r="I2249" i="22" s="1"/>
  <c r="Q2248" i="22"/>
  <c r="P2248" i="22"/>
  <c r="R2248" i="22" s="1"/>
  <c r="H2248" i="22"/>
  <c r="J2248" i="22" s="1"/>
  <c r="F2248" i="22"/>
  <c r="I2248" i="22" s="1"/>
  <c r="Q1132" i="22"/>
  <c r="P1132" i="22"/>
  <c r="R1132" i="22" s="1"/>
  <c r="H1132" i="22"/>
  <c r="J1132" i="22" s="1"/>
  <c r="F1132" i="22"/>
  <c r="I1132" i="22" s="1"/>
  <c r="Q3181" i="22"/>
  <c r="P3181" i="22"/>
  <c r="R3181" i="22" s="1"/>
  <c r="H3181" i="22"/>
  <c r="J3181" i="22" s="1"/>
  <c r="F3181" i="22"/>
  <c r="I3181" i="22" s="1"/>
  <c r="Q1131" i="22"/>
  <c r="P1131" i="22"/>
  <c r="R1131" i="22" s="1"/>
  <c r="H1131" i="22"/>
  <c r="J1131" i="22" s="1"/>
  <c r="F1131" i="22"/>
  <c r="I1131" i="22" s="1"/>
  <c r="Q2247" i="22"/>
  <c r="P2247" i="22"/>
  <c r="R2247" i="22" s="1"/>
  <c r="H2247" i="22"/>
  <c r="J2247" i="22" s="1"/>
  <c r="F2247" i="22"/>
  <c r="I2247" i="22" s="1"/>
  <c r="Q2246" i="22"/>
  <c r="P2246" i="22"/>
  <c r="R2246" i="22" s="1"/>
  <c r="H2246" i="22"/>
  <c r="J2246" i="22" s="1"/>
  <c r="F2246" i="22"/>
  <c r="I2246" i="22" s="1"/>
  <c r="Q1130" i="22"/>
  <c r="P1130" i="22"/>
  <c r="R1130" i="22" s="1"/>
  <c r="H1130" i="22"/>
  <c r="J1130" i="22" s="1"/>
  <c r="F1130" i="22"/>
  <c r="I1130" i="22" s="1"/>
  <c r="Q3700" i="22"/>
  <c r="P3700" i="22"/>
  <c r="R3700" i="22" s="1"/>
  <c r="H3700" i="22"/>
  <c r="J3700" i="22" s="1"/>
  <c r="F3700" i="22"/>
  <c r="I3700" i="22" s="1"/>
  <c r="Q3180" i="22"/>
  <c r="P3180" i="22"/>
  <c r="R3180" i="22" s="1"/>
  <c r="H3180" i="22"/>
  <c r="J3180" i="22" s="1"/>
  <c r="F3180" i="22"/>
  <c r="I3180" i="22" s="1"/>
  <c r="Q3179" i="22"/>
  <c r="P3179" i="22"/>
  <c r="R3179" i="22" s="1"/>
  <c r="H3179" i="22"/>
  <c r="J3179" i="22" s="1"/>
  <c r="F3179" i="22"/>
  <c r="I3179" i="22" s="1"/>
  <c r="Q2245" i="22"/>
  <c r="P2245" i="22"/>
  <c r="R2245" i="22" s="1"/>
  <c r="H2245" i="22"/>
  <c r="J2245" i="22" s="1"/>
  <c r="F2245" i="22"/>
  <c r="I2245" i="22" s="1"/>
  <c r="Q121" i="22"/>
  <c r="P121" i="22"/>
  <c r="R121" i="22" s="1"/>
  <c r="H121" i="22"/>
  <c r="J121" i="22" s="1"/>
  <c r="F121" i="22"/>
  <c r="I121" i="22" s="1"/>
  <c r="Q3699" i="22"/>
  <c r="P3699" i="22"/>
  <c r="R3699" i="22" s="1"/>
  <c r="H3699" i="22"/>
  <c r="J3699" i="22" s="1"/>
  <c r="F3699" i="22"/>
  <c r="I3699" i="22" s="1"/>
  <c r="Q3178" i="22"/>
  <c r="P3178" i="22"/>
  <c r="R3178" i="22" s="1"/>
  <c r="H3178" i="22"/>
  <c r="J3178" i="22" s="1"/>
  <c r="F3178" i="22"/>
  <c r="I3178" i="22" s="1"/>
  <c r="Q1129" i="22"/>
  <c r="P1129" i="22"/>
  <c r="R1129" i="22" s="1"/>
  <c r="H1129" i="22"/>
  <c r="J1129" i="22" s="1"/>
  <c r="F1129" i="22"/>
  <c r="I1129" i="22" s="1"/>
  <c r="Q2244" i="22"/>
  <c r="P2244" i="22"/>
  <c r="R2244" i="22" s="1"/>
  <c r="H2244" i="22"/>
  <c r="J2244" i="22" s="1"/>
  <c r="F2244" i="22"/>
  <c r="I2244" i="22" s="1"/>
  <c r="Q3177" i="22"/>
  <c r="P3177" i="22"/>
  <c r="R3177" i="22" s="1"/>
  <c r="H3177" i="22"/>
  <c r="J3177" i="22" s="1"/>
  <c r="F3177" i="22"/>
  <c r="I3177" i="22" s="1"/>
  <c r="Q3698" i="22"/>
  <c r="P3698" i="22"/>
  <c r="R3698" i="22" s="1"/>
  <c r="H3698" i="22"/>
  <c r="J3698" i="22" s="1"/>
  <c r="F3698" i="22"/>
  <c r="I3698" i="22" s="1"/>
  <c r="Q3697" i="22"/>
  <c r="P3697" i="22"/>
  <c r="R3697" i="22" s="1"/>
  <c r="H3697" i="22"/>
  <c r="J3697" i="22" s="1"/>
  <c r="F3697" i="22"/>
  <c r="I3697" i="22" s="1"/>
  <c r="Q2243" i="22"/>
  <c r="P2243" i="22"/>
  <c r="R2243" i="22" s="1"/>
  <c r="H2243" i="22"/>
  <c r="J2243" i="22" s="1"/>
  <c r="F2243" i="22"/>
  <c r="I2243" i="22" s="1"/>
  <c r="Q1128" i="22"/>
  <c r="P1128" i="22"/>
  <c r="R1128" i="22" s="1"/>
  <c r="H1128" i="22"/>
  <c r="J1128" i="22" s="1"/>
  <c r="F1128" i="22"/>
  <c r="I1128" i="22" s="1"/>
  <c r="Q426" i="22"/>
  <c r="P426" i="22"/>
  <c r="R426" i="22" s="1"/>
  <c r="H426" i="22"/>
  <c r="J426" i="22" s="1"/>
  <c r="F426" i="22"/>
  <c r="I426" i="22" s="1"/>
  <c r="Q3696" i="22"/>
  <c r="P3696" i="22"/>
  <c r="R3696" i="22" s="1"/>
  <c r="H3696" i="22"/>
  <c r="J3696" i="22" s="1"/>
  <c r="F3696" i="22"/>
  <c r="I3696" i="22" s="1"/>
  <c r="Q2242" i="22"/>
  <c r="P2242" i="22"/>
  <c r="R2242" i="22" s="1"/>
  <c r="H2242" i="22"/>
  <c r="J2242" i="22" s="1"/>
  <c r="F2242" i="22"/>
  <c r="I2242" i="22" s="1"/>
  <c r="Q425" i="22"/>
  <c r="P425" i="22"/>
  <c r="R425" i="22" s="1"/>
  <c r="H425" i="22"/>
  <c r="J425" i="22" s="1"/>
  <c r="F425" i="22"/>
  <c r="I425" i="22" s="1"/>
  <c r="Q424" i="22"/>
  <c r="P424" i="22"/>
  <c r="R424" i="22" s="1"/>
  <c r="H424" i="22"/>
  <c r="J424" i="22" s="1"/>
  <c r="F424" i="22"/>
  <c r="I424" i="22" s="1"/>
  <c r="Q3176" i="22"/>
  <c r="P3176" i="22"/>
  <c r="R3176" i="22" s="1"/>
  <c r="H3176" i="22"/>
  <c r="J3176" i="22" s="1"/>
  <c r="F3176" i="22"/>
  <c r="I3176" i="22" s="1"/>
  <c r="Q3695" i="22"/>
  <c r="P3695" i="22"/>
  <c r="R3695" i="22" s="1"/>
  <c r="H3695" i="22"/>
  <c r="J3695" i="22" s="1"/>
  <c r="F3695" i="22"/>
  <c r="I3695" i="22" s="1"/>
  <c r="Q3175" i="22"/>
  <c r="P3175" i="22"/>
  <c r="R3175" i="22" s="1"/>
  <c r="H3175" i="22"/>
  <c r="J3175" i="22" s="1"/>
  <c r="F3175" i="22"/>
  <c r="I3175" i="22" s="1"/>
  <c r="Q1127" i="22"/>
  <c r="P1127" i="22"/>
  <c r="R1127" i="22" s="1"/>
  <c r="H1127" i="22"/>
  <c r="J1127" i="22" s="1"/>
  <c r="F1127" i="22"/>
  <c r="I1127" i="22" s="1"/>
  <c r="Q3174" i="22"/>
  <c r="P3174" i="22"/>
  <c r="R3174" i="22" s="1"/>
  <c r="H3174" i="22"/>
  <c r="J3174" i="22" s="1"/>
  <c r="F3174" i="22"/>
  <c r="I3174" i="22" s="1"/>
  <c r="Q2241" i="22"/>
  <c r="P2241" i="22"/>
  <c r="R2241" i="22" s="1"/>
  <c r="H2241" i="22"/>
  <c r="J2241" i="22" s="1"/>
  <c r="F2241" i="22"/>
  <c r="I2241" i="22" s="1"/>
  <c r="Q2240" i="22"/>
  <c r="P2240" i="22"/>
  <c r="R2240" i="22" s="1"/>
  <c r="H2240" i="22"/>
  <c r="J2240" i="22" s="1"/>
  <c r="F2240" i="22"/>
  <c r="I2240" i="22" s="1"/>
  <c r="Q1126" i="22"/>
  <c r="P1126" i="22"/>
  <c r="R1126" i="22" s="1"/>
  <c r="H1126" i="22"/>
  <c r="J1126" i="22" s="1"/>
  <c r="F1126" i="22"/>
  <c r="I1126" i="22" s="1"/>
  <c r="Q3694" i="22"/>
  <c r="P3694" i="22"/>
  <c r="R3694" i="22" s="1"/>
  <c r="H3694" i="22"/>
  <c r="J3694" i="22" s="1"/>
  <c r="F3694" i="22"/>
  <c r="I3694" i="22" s="1"/>
  <c r="Q3173" i="22"/>
  <c r="P3173" i="22"/>
  <c r="R3173" i="22" s="1"/>
  <c r="H3173" i="22"/>
  <c r="J3173" i="22" s="1"/>
  <c r="F3173" i="22"/>
  <c r="I3173" i="22" s="1"/>
  <c r="Q2239" i="22"/>
  <c r="P2239" i="22"/>
  <c r="R2239" i="22" s="1"/>
  <c r="H2239" i="22"/>
  <c r="J2239" i="22" s="1"/>
  <c r="F2239" i="22"/>
  <c r="I2239" i="22" s="1"/>
  <c r="Q3693" i="22"/>
  <c r="P3693" i="22"/>
  <c r="R3693" i="22" s="1"/>
  <c r="H3693" i="22"/>
  <c r="J3693" i="22" s="1"/>
  <c r="F3693" i="22"/>
  <c r="I3693" i="22" s="1"/>
  <c r="Q2238" i="22"/>
  <c r="P2238" i="22"/>
  <c r="R2238" i="22" s="1"/>
  <c r="H2238" i="22"/>
  <c r="J2238" i="22" s="1"/>
  <c r="F2238" i="22"/>
  <c r="I2238" i="22" s="1"/>
  <c r="Q2237" i="22"/>
  <c r="P2237" i="22"/>
  <c r="R2237" i="22" s="1"/>
  <c r="H2237" i="22"/>
  <c r="J2237" i="22" s="1"/>
  <c r="F2237" i="22"/>
  <c r="I2237" i="22" s="1"/>
  <c r="Q2236" i="22"/>
  <c r="P2236" i="22"/>
  <c r="R2236" i="22" s="1"/>
  <c r="H2236" i="22"/>
  <c r="J2236" i="22" s="1"/>
  <c r="F2236" i="22"/>
  <c r="I2236" i="22" s="1"/>
  <c r="Q2235" i="22"/>
  <c r="P2235" i="22"/>
  <c r="R2235" i="22" s="1"/>
  <c r="H2235" i="22"/>
  <c r="J2235" i="22" s="1"/>
  <c r="F2235" i="22"/>
  <c r="I2235" i="22" s="1"/>
  <c r="Q423" i="22"/>
  <c r="P423" i="22"/>
  <c r="R423" i="22" s="1"/>
  <c r="H423" i="22"/>
  <c r="J423" i="22" s="1"/>
  <c r="F423" i="22"/>
  <c r="I423" i="22" s="1"/>
  <c r="Q2234" i="22"/>
  <c r="P2234" i="22"/>
  <c r="R2234" i="22" s="1"/>
  <c r="H2234" i="22"/>
  <c r="J2234" i="22" s="1"/>
  <c r="F2234" i="22"/>
  <c r="I2234" i="22" s="1"/>
  <c r="Q422" i="22"/>
  <c r="P422" i="22"/>
  <c r="R422" i="22" s="1"/>
  <c r="H422" i="22"/>
  <c r="J422" i="22" s="1"/>
  <c r="F422" i="22"/>
  <c r="I422" i="22" s="1"/>
  <c r="Q1125" i="22"/>
  <c r="P1125" i="22"/>
  <c r="R1125" i="22" s="1"/>
  <c r="H1125" i="22"/>
  <c r="J1125" i="22" s="1"/>
  <c r="F1125" i="22"/>
  <c r="I1125" i="22" s="1"/>
  <c r="Q1124" i="22"/>
  <c r="P1124" i="22"/>
  <c r="R1124" i="22" s="1"/>
  <c r="H1124" i="22"/>
  <c r="J1124" i="22" s="1"/>
  <c r="F1124" i="22"/>
  <c r="I1124" i="22" s="1"/>
  <c r="Q3172" i="22"/>
  <c r="P3172" i="22"/>
  <c r="R3172" i="22" s="1"/>
  <c r="H3172" i="22"/>
  <c r="J3172" i="22" s="1"/>
  <c r="F3172" i="22"/>
  <c r="I3172" i="22" s="1"/>
  <c r="Q1123" i="22"/>
  <c r="P1123" i="22"/>
  <c r="R1123" i="22" s="1"/>
  <c r="H1123" i="22"/>
  <c r="J1123" i="22" s="1"/>
  <c r="F1123" i="22"/>
  <c r="I1123" i="22" s="1"/>
  <c r="Q2233" i="22"/>
  <c r="P2233" i="22"/>
  <c r="R2233" i="22" s="1"/>
  <c r="H2233" i="22"/>
  <c r="J2233" i="22" s="1"/>
  <c r="F2233" i="22"/>
  <c r="I2233" i="22" s="1"/>
  <c r="Q2232" i="22"/>
  <c r="P2232" i="22"/>
  <c r="R2232" i="22" s="1"/>
  <c r="H2232" i="22"/>
  <c r="J2232" i="22" s="1"/>
  <c r="F2232" i="22"/>
  <c r="I2232" i="22" s="1"/>
  <c r="Q1122" i="22"/>
  <c r="P1122" i="22"/>
  <c r="R1122" i="22" s="1"/>
  <c r="H1122" i="22"/>
  <c r="J1122" i="22" s="1"/>
  <c r="F1122" i="22"/>
  <c r="I1122" i="22" s="1"/>
  <c r="Q1121" i="22"/>
  <c r="P1121" i="22"/>
  <c r="R1121" i="22" s="1"/>
  <c r="H1121" i="22"/>
  <c r="J1121" i="22" s="1"/>
  <c r="F1121" i="22"/>
  <c r="I1121" i="22" s="1"/>
  <c r="Q1120" i="22"/>
  <c r="P1120" i="22"/>
  <c r="R1120" i="22" s="1"/>
  <c r="H1120" i="22"/>
  <c r="J1120" i="22" s="1"/>
  <c r="F1120" i="22"/>
  <c r="I1120" i="22" s="1"/>
  <c r="Q2231" i="22"/>
  <c r="P2231" i="22"/>
  <c r="R2231" i="22" s="1"/>
  <c r="H2231" i="22"/>
  <c r="J2231" i="22" s="1"/>
  <c r="F2231" i="22"/>
  <c r="I2231" i="22" s="1"/>
  <c r="Q3171" i="22"/>
  <c r="P3171" i="22"/>
  <c r="R3171" i="22" s="1"/>
  <c r="H3171" i="22"/>
  <c r="J3171" i="22" s="1"/>
  <c r="F3171" i="22"/>
  <c r="I3171" i="22" s="1"/>
  <c r="Q2230" i="22"/>
  <c r="P2230" i="22"/>
  <c r="R2230" i="22" s="1"/>
  <c r="H2230" i="22"/>
  <c r="J2230" i="22" s="1"/>
  <c r="F2230" i="22"/>
  <c r="I2230" i="22" s="1"/>
  <c r="Q3799" i="22"/>
  <c r="P3799" i="22"/>
  <c r="R3799" i="22" s="1"/>
  <c r="H3799" i="22"/>
  <c r="J3799" i="22" s="1"/>
  <c r="F3799" i="22"/>
  <c r="I3799" i="22" s="1"/>
  <c r="Q2229" i="22"/>
  <c r="P2229" i="22"/>
  <c r="R2229" i="22" s="1"/>
  <c r="H2229" i="22"/>
  <c r="J2229" i="22" s="1"/>
  <c r="F2229" i="22"/>
  <c r="I2229" i="22" s="1"/>
  <c r="Q3692" i="22"/>
  <c r="P3692" i="22"/>
  <c r="R3692" i="22" s="1"/>
  <c r="H3692" i="22"/>
  <c r="J3692" i="22" s="1"/>
  <c r="F3692" i="22"/>
  <c r="I3692" i="22" s="1"/>
  <c r="Q3170" i="22"/>
  <c r="P3170" i="22"/>
  <c r="R3170" i="22" s="1"/>
  <c r="H3170" i="22"/>
  <c r="J3170" i="22" s="1"/>
  <c r="F3170" i="22"/>
  <c r="I3170" i="22" s="1"/>
  <c r="Q1119" i="22"/>
  <c r="P1119" i="22"/>
  <c r="R1119" i="22" s="1"/>
  <c r="H1119" i="22"/>
  <c r="J1119" i="22" s="1"/>
  <c r="F1119" i="22"/>
  <c r="I1119" i="22" s="1"/>
  <c r="Q1118" i="22"/>
  <c r="P1118" i="22"/>
  <c r="R1118" i="22" s="1"/>
  <c r="H1118" i="22"/>
  <c r="J1118" i="22" s="1"/>
  <c r="F1118" i="22"/>
  <c r="I1118" i="22" s="1"/>
  <c r="Q2228" i="22"/>
  <c r="P2228" i="22"/>
  <c r="R2228" i="22" s="1"/>
  <c r="H2228" i="22"/>
  <c r="J2228" i="22" s="1"/>
  <c r="F2228" i="22"/>
  <c r="I2228" i="22" s="1"/>
  <c r="Q3169" i="22"/>
  <c r="P3169" i="22"/>
  <c r="R3169" i="22" s="1"/>
  <c r="H3169" i="22"/>
  <c r="J3169" i="22" s="1"/>
  <c r="F3169" i="22"/>
  <c r="I3169" i="22" s="1"/>
  <c r="Q2227" i="22"/>
  <c r="P2227" i="22"/>
  <c r="R2227" i="22" s="1"/>
  <c r="H2227" i="22"/>
  <c r="J2227" i="22" s="1"/>
  <c r="F2227" i="22"/>
  <c r="I2227" i="22" s="1"/>
  <c r="Q2226" i="22"/>
  <c r="P2226" i="22"/>
  <c r="R2226" i="22" s="1"/>
  <c r="H2226" i="22"/>
  <c r="J2226" i="22" s="1"/>
  <c r="F2226" i="22"/>
  <c r="I2226" i="22" s="1"/>
  <c r="Q1117" i="22"/>
  <c r="P1117" i="22"/>
  <c r="R1117" i="22" s="1"/>
  <c r="H1117" i="22"/>
  <c r="J1117" i="22" s="1"/>
  <c r="F1117" i="22"/>
  <c r="I1117" i="22" s="1"/>
  <c r="Q2225" i="22"/>
  <c r="P2225" i="22"/>
  <c r="R2225" i="22" s="1"/>
  <c r="H2225" i="22"/>
  <c r="J2225" i="22" s="1"/>
  <c r="F2225" i="22"/>
  <c r="I2225" i="22" s="1"/>
  <c r="Q1116" i="22"/>
  <c r="P1116" i="22"/>
  <c r="R1116" i="22" s="1"/>
  <c r="H1116" i="22"/>
  <c r="J1116" i="22" s="1"/>
  <c r="F1116" i="22"/>
  <c r="I1116" i="22" s="1"/>
  <c r="Q2224" i="22"/>
  <c r="P2224" i="22"/>
  <c r="R2224" i="22" s="1"/>
  <c r="H2224" i="22"/>
  <c r="J2224" i="22" s="1"/>
  <c r="F2224" i="22"/>
  <c r="I2224" i="22" s="1"/>
  <c r="Q1115" i="22"/>
  <c r="P1115" i="22"/>
  <c r="R1115" i="22" s="1"/>
  <c r="H1115" i="22"/>
  <c r="J1115" i="22" s="1"/>
  <c r="F1115" i="22"/>
  <c r="I1115" i="22" s="1"/>
  <c r="Q3168" i="22"/>
  <c r="P3168" i="22"/>
  <c r="R3168" i="22" s="1"/>
  <c r="H3168" i="22"/>
  <c r="J3168" i="22" s="1"/>
  <c r="F3168" i="22"/>
  <c r="I3168" i="22" s="1"/>
  <c r="Q1114" i="22"/>
  <c r="P1114" i="22"/>
  <c r="R1114" i="22" s="1"/>
  <c r="H1114" i="22"/>
  <c r="J1114" i="22" s="1"/>
  <c r="F1114" i="22"/>
  <c r="I1114" i="22" s="1"/>
  <c r="Q1113" i="22"/>
  <c r="P1113" i="22"/>
  <c r="R1113" i="22" s="1"/>
  <c r="H1113" i="22"/>
  <c r="J1113" i="22" s="1"/>
  <c r="F1113" i="22"/>
  <c r="I1113" i="22" s="1"/>
  <c r="Q3167" i="22"/>
  <c r="P3167" i="22"/>
  <c r="R3167" i="22" s="1"/>
  <c r="H3167" i="22"/>
  <c r="J3167" i="22" s="1"/>
  <c r="F3167" i="22"/>
  <c r="I3167" i="22" s="1"/>
  <c r="Q2223" i="22"/>
  <c r="P2223" i="22"/>
  <c r="R2223" i="22" s="1"/>
  <c r="H2223" i="22"/>
  <c r="J2223" i="22" s="1"/>
  <c r="F2223" i="22"/>
  <c r="I2223" i="22" s="1"/>
  <c r="Q24" i="22"/>
  <c r="P24" i="22"/>
  <c r="R24" i="22" s="1"/>
  <c r="H24" i="22"/>
  <c r="J24" i="22" s="1"/>
  <c r="F24" i="22"/>
  <c r="I24" i="22" s="1"/>
  <c r="Q3166" i="22"/>
  <c r="P3166" i="22"/>
  <c r="R3166" i="22" s="1"/>
  <c r="H3166" i="22"/>
  <c r="J3166" i="22" s="1"/>
  <c r="F3166" i="22"/>
  <c r="I3166" i="22" s="1"/>
  <c r="Q3165" i="22"/>
  <c r="P3165" i="22"/>
  <c r="R3165" i="22" s="1"/>
  <c r="H3165" i="22"/>
  <c r="J3165" i="22" s="1"/>
  <c r="F3165" i="22"/>
  <c r="I3165" i="22" s="1"/>
  <c r="Q1112" i="22"/>
  <c r="P1112" i="22"/>
  <c r="R1112" i="22" s="1"/>
  <c r="H1112" i="22"/>
  <c r="J1112" i="22" s="1"/>
  <c r="F1112" i="22"/>
  <c r="I1112" i="22" s="1"/>
  <c r="Q1111" i="22"/>
  <c r="P1111" i="22"/>
  <c r="R1111" i="22" s="1"/>
  <c r="H1111" i="22"/>
  <c r="J1111" i="22" s="1"/>
  <c r="F1111" i="22"/>
  <c r="I1111" i="22" s="1"/>
  <c r="Q3164" i="22"/>
  <c r="P3164" i="22"/>
  <c r="R3164" i="22" s="1"/>
  <c r="H3164" i="22"/>
  <c r="J3164" i="22" s="1"/>
  <c r="F3164" i="22"/>
  <c r="I3164" i="22" s="1"/>
  <c r="Q2222" i="22"/>
  <c r="P2222" i="22"/>
  <c r="R2222" i="22" s="1"/>
  <c r="H2222" i="22"/>
  <c r="J2222" i="22" s="1"/>
  <c r="F2222" i="22"/>
  <c r="I2222" i="22" s="1"/>
  <c r="Q1110" i="22"/>
  <c r="P1110" i="22"/>
  <c r="R1110" i="22" s="1"/>
  <c r="H1110" i="22"/>
  <c r="J1110" i="22" s="1"/>
  <c r="F1110" i="22"/>
  <c r="I1110" i="22" s="1"/>
  <c r="Q1109" i="22"/>
  <c r="P1109" i="22"/>
  <c r="R1109" i="22" s="1"/>
  <c r="H1109" i="22"/>
  <c r="J1109" i="22" s="1"/>
  <c r="F1109" i="22"/>
  <c r="I1109" i="22" s="1"/>
  <c r="Q2221" i="22"/>
  <c r="P2221" i="22"/>
  <c r="R2221" i="22" s="1"/>
  <c r="H2221" i="22"/>
  <c r="J2221" i="22" s="1"/>
  <c r="F2221" i="22"/>
  <c r="I2221" i="22" s="1"/>
  <c r="Q421" i="22"/>
  <c r="P421" i="22"/>
  <c r="R421" i="22" s="1"/>
  <c r="H421" i="22"/>
  <c r="J421" i="22" s="1"/>
  <c r="F421" i="22"/>
  <c r="I421" i="22" s="1"/>
  <c r="Q420" i="22"/>
  <c r="P420" i="22"/>
  <c r="R420" i="22" s="1"/>
  <c r="H420" i="22"/>
  <c r="J420" i="22" s="1"/>
  <c r="F420" i="22"/>
  <c r="I420" i="22" s="1"/>
  <c r="Q2220" i="22"/>
  <c r="P2220" i="22"/>
  <c r="R2220" i="22" s="1"/>
  <c r="H2220" i="22"/>
  <c r="J2220" i="22" s="1"/>
  <c r="F2220" i="22"/>
  <c r="I2220" i="22" s="1"/>
  <c r="Q2219" i="22"/>
  <c r="P2219" i="22"/>
  <c r="R2219" i="22" s="1"/>
  <c r="H2219" i="22"/>
  <c r="J2219" i="22" s="1"/>
  <c r="F2219" i="22"/>
  <c r="I2219" i="22" s="1"/>
  <c r="Q419" i="22"/>
  <c r="P419" i="22"/>
  <c r="R419" i="22" s="1"/>
  <c r="H419" i="22"/>
  <c r="J419" i="22" s="1"/>
  <c r="F419" i="22"/>
  <c r="I419" i="22" s="1"/>
  <c r="Q3691" i="22"/>
  <c r="P3691" i="22"/>
  <c r="R3691" i="22" s="1"/>
  <c r="H3691" i="22"/>
  <c r="J3691" i="22" s="1"/>
  <c r="F3691" i="22"/>
  <c r="I3691" i="22" s="1"/>
  <c r="Q3690" i="22"/>
  <c r="P3690" i="22"/>
  <c r="R3690" i="22" s="1"/>
  <c r="H3690" i="22"/>
  <c r="J3690" i="22" s="1"/>
  <c r="F3690" i="22"/>
  <c r="I3690" i="22" s="1"/>
  <c r="Q2218" i="22"/>
  <c r="P2218" i="22"/>
  <c r="R2218" i="22" s="1"/>
  <c r="H2218" i="22"/>
  <c r="J2218" i="22" s="1"/>
  <c r="F2218" i="22"/>
  <c r="I2218" i="22" s="1"/>
  <c r="Q2217" i="22"/>
  <c r="P2217" i="22"/>
  <c r="R2217" i="22" s="1"/>
  <c r="H2217" i="22"/>
  <c r="J2217" i="22" s="1"/>
  <c r="F2217" i="22"/>
  <c r="I2217" i="22" s="1"/>
  <c r="Q1108" i="22"/>
  <c r="P1108" i="22"/>
  <c r="R1108" i="22" s="1"/>
  <c r="H1108" i="22"/>
  <c r="J1108" i="22" s="1"/>
  <c r="F1108" i="22"/>
  <c r="I1108" i="22" s="1"/>
  <c r="Q2216" i="22"/>
  <c r="P2216" i="22"/>
  <c r="R2216" i="22" s="1"/>
  <c r="H2216" i="22"/>
  <c r="J2216" i="22" s="1"/>
  <c r="F2216" i="22"/>
  <c r="I2216" i="22" s="1"/>
  <c r="Q1107" i="22"/>
  <c r="P1107" i="22"/>
  <c r="R1107" i="22" s="1"/>
  <c r="H1107" i="22"/>
  <c r="J1107" i="22" s="1"/>
  <c r="F1107" i="22"/>
  <c r="I1107" i="22" s="1"/>
  <c r="Q3163" i="22"/>
  <c r="P3163" i="22"/>
  <c r="R3163" i="22" s="1"/>
  <c r="H3163" i="22"/>
  <c r="J3163" i="22" s="1"/>
  <c r="F3163" i="22"/>
  <c r="I3163" i="22" s="1"/>
  <c r="Q3162" i="22"/>
  <c r="P3162" i="22"/>
  <c r="R3162" i="22" s="1"/>
  <c r="H3162" i="22"/>
  <c r="J3162" i="22" s="1"/>
  <c r="F3162" i="22"/>
  <c r="I3162" i="22" s="1"/>
  <c r="Q3161" i="22"/>
  <c r="P3161" i="22"/>
  <c r="R3161" i="22" s="1"/>
  <c r="H3161" i="22"/>
  <c r="J3161" i="22" s="1"/>
  <c r="F3161" i="22"/>
  <c r="I3161" i="22" s="1"/>
  <c r="Q1106" i="22"/>
  <c r="P1106" i="22"/>
  <c r="R1106" i="22" s="1"/>
  <c r="H1106" i="22"/>
  <c r="J1106" i="22" s="1"/>
  <c r="F1106" i="22"/>
  <c r="I1106" i="22" s="1"/>
  <c r="Q3160" i="22"/>
  <c r="P3160" i="22"/>
  <c r="R3160" i="22" s="1"/>
  <c r="H3160" i="22"/>
  <c r="J3160" i="22" s="1"/>
  <c r="F3160" i="22"/>
  <c r="I3160" i="22" s="1"/>
  <c r="Q1105" i="22"/>
  <c r="P1105" i="22"/>
  <c r="R1105" i="22" s="1"/>
  <c r="H1105" i="22"/>
  <c r="J1105" i="22" s="1"/>
  <c r="F1105" i="22"/>
  <c r="I1105" i="22" s="1"/>
  <c r="Q1104" i="22"/>
  <c r="P1104" i="22"/>
  <c r="R1104" i="22" s="1"/>
  <c r="H1104" i="22"/>
  <c r="J1104" i="22" s="1"/>
  <c r="F1104" i="22"/>
  <c r="I1104" i="22" s="1"/>
  <c r="Q2215" i="22"/>
  <c r="P2215" i="22"/>
  <c r="R2215" i="22" s="1"/>
  <c r="H2215" i="22"/>
  <c r="J2215" i="22" s="1"/>
  <c r="F2215" i="22"/>
  <c r="I2215" i="22" s="1"/>
  <c r="Q2214" i="22"/>
  <c r="P2214" i="22"/>
  <c r="R2214" i="22" s="1"/>
  <c r="H2214" i="22"/>
  <c r="J2214" i="22" s="1"/>
  <c r="F2214" i="22"/>
  <c r="I2214" i="22" s="1"/>
  <c r="Q3689" i="22"/>
  <c r="P3689" i="22"/>
  <c r="R3689" i="22" s="1"/>
  <c r="H3689" i="22"/>
  <c r="J3689" i="22" s="1"/>
  <c r="F3689" i="22"/>
  <c r="I3689" i="22" s="1"/>
  <c r="Q2213" i="22"/>
  <c r="P2213" i="22"/>
  <c r="R2213" i="22" s="1"/>
  <c r="H2213" i="22"/>
  <c r="J2213" i="22" s="1"/>
  <c r="F2213" i="22"/>
  <c r="I2213" i="22" s="1"/>
  <c r="Q23" i="22"/>
  <c r="P23" i="22"/>
  <c r="R23" i="22" s="1"/>
  <c r="H23" i="22"/>
  <c r="J23" i="22" s="1"/>
  <c r="F23" i="22"/>
  <c r="I23" i="22" s="1"/>
  <c r="Q1103" i="22"/>
  <c r="P1103" i="22"/>
  <c r="R1103" i="22" s="1"/>
  <c r="H1103" i="22"/>
  <c r="J1103" i="22" s="1"/>
  <c r="F1103" i="22"/>
  <c r="I1103" i="22" s="1"/>
  <c r="Q3159" i="22"/>
  <c r="P3159" i="22"/>
  <c r="R3159" i="22" s="1"/>
  <c r="H3159" i="22"/>
  <c r="J3159" i="22" s="1"/>
  <c r="F3159" i="22"/>
  <c r="I3159" i="22" s="1"/>
  <c r="Q3158" i="22"/>
  <c r="P3158" i="22"/>
  <c r="R3158" i="22" s="1"/>
  <c r="H3158" i="22"/>
  <c r="J3158" i="22" s="1"/>
  <c r="F3158" i="22"/>
  <c r="I3158" i="22" s="1"/>
  <c r="Q2212" i="22"/>
  <c r="P2212" i="22"/>
  <c r="R2212" i="22" s="1"/>
  <c r="H2212" i="22"/>
  <c r="J2212" i="22" s="1"/>
  <c r="F2212" i="22"/>
  <c r="I2212" i="22" s="1"/>
  <c r="Q3157" i="22"/>
  <c r="P3157" i="22"/>
  <c r="R3157" i="22" s="1"/>
  <c r="H3157" i="22"/>
  <c r="J3157" i="22" s="1"/>
  <c r="F3157" i="22"/>
  <c r="I3157" i="22" s="1"/>
  <c r="Q1102" i="22"/>
  <c r="P1102" i="22"/>
  <c r="R1102" i="22" s="1"/>
  <c r="H1102" i="22"/>
  <c r="J1102" i="22" s="1"/>
  <c r="F1102" i="22"/>
  <c r="I1102" i="22" s="1"/>
  <c r="Q3156" i="22"/>
  <c r="P3156" i="22"/>
  <c r="R3156" i="22" s="1"/>
  <c r="H3156" i="22"/>
  <c r="J3156" i="22" s="1"/>
  <c r="F3156" i="22"/>
  <c r="I3156" i="22" s="1"/>
  <c r="Q1101" i="22"/>
  <c r="P1101" i="22"/>
  <c r="R1101" i="22" s="1"/>
  <c r="H1101" i="22"/>
  <c r="J1101" i="22" s="1"/>
  <c r="F1101" i="22"/>
  <c r="I1101" i="22" s="1"/>
  <c r="Q1100" i="22"/>
  <c r="P1100" i="22"/>
  <c r="R1100" i="22" s="1"/>
  <c r="H1100" i="22"/>
  <c r="J1100" i="22" s="1"/>
  <c r="F1100" i="22"/>
  <c r="I1100" i="22" s="1"/>
  <c r="Q3155" i="22"/>
  <c r="P3155" i="22"/>
  <c r="R3155" i="22" s="1"/>
  <c r="H3155" i="22"/>
  <c r="J3155" i="22" s="1"/>
  <c r="F3155" i="22"/>
  <c r="I3155" i="22" s="1"/>
  <c r="Q3154" i="22"/>
  <c r="P3154" i="22"/>
  <c r="R3154" i="22" s="1"/>
  <c r="H3154" i="22"/>
  <c r="J3154" i="22" s="1"/>
  <c r="F3154" i="22"/>
  <c r="I3154" i="22" s="1"/>
  <c r="Q3688" i="22"/>
  <c r="P3688" i="22"/>
  <c r="R3688" i="22" s="1"/>
  <c r="H3688" i="22"/>
  <c r="J3688" i="22" s="1"/>
  <c r="F3688" i="22"/>
  <c r="I3688" i="22" s="1"/>
  <c r="Q3153" i="22"/>
  <c r="P3153" i="22"/>
  <c r="R3153" i="22" s="1"/>
  <c r="H3153" i="22"/>
  <c r="J3153" i="22" s="1"/>
  <c r="F3153" i="22"/>
  <c r="I3153" i="22" s="1"/>
  <c r="Q2211" i="22"/>
  <c r="P2211" i="22"/>
  <c r="R2211" i="22" s="1"/>
  <c r="H2211" i="22"/>
  <c r="J2211" i="22" s="1"/>
  <c r="F2211" i="22"/>
  <c r="I2211" i="22" s="1"/>
  <c r="Q2210" i="22"/>
  <c r="P2210" i="22"/>
  <c r="R2210" i="22" s="1"/>
  <c r="H2210" i="22"/>
  <c r="J2210" i="22" s="1"/>
  <c r="F2210" i="22"/>
  <c r="I2210" i="22" s="1"/>
  <c r="Q1099" i="22"/>
  <c r="P1099" i="22"/>
  <c r="R1099" i="22" s="1"/>
  <c r="H1099" i="22"/>
  <c r="J1099" i="22" s="1"/>
  <c r="F1099" i="22"/>
  <c r="I1099" i="22" s="1"/>
  <c r="Q3687" i="22"/>
  <c r="P3687" i="22"/>
  <c r="R3687" i="22" s="1"/>
  <c r="H3687" i="22"/>
  <c r="J3687" i="22" s="1"/>
  <c r="F3687" i="22"/>
  <c r="I3687" i="22" s="1"/>
  <c r="Q3152" i="22"/>
  <c r="P3152" i="22"/>
  <c r="R3152" i="22" s="1"/>
  <c r="H3152" i="22"/>
  <c r="J3152" i="22" s="1"/>
  <c r="F3152" i="22"/>
  <c r="I3152" i="22" s="1"/>
  <c r="Q2209" i="22"/>
  <c r="P2209" i="22"/>
  <c r="R2209" i="22" s="1"/>
  <c r="H2209" i="22"/>
  <c r="J2209" i="22" s="1"/>
  <c r="F2209" i="22"/>
  <c r="I2209" i="22" s="1"/>
  <c r="Q3151" i="22"/>
  <c r="P3151" i="22"/>
  <c r="R3151" i="22" s="1"/>
  <c r="H3151" i="22"/>
  <c r="J3151" i="22" s="1"/>
  <c r="F3151" i="22"/>
  <c r="I3151" i="22" s="1"/>
  <c r="Q2208" i="22"/>
  <c r="P2208" i="22"/>
  <c r="R2208" i="22" s="1"/>
  <c r="H2208" i="22"/>
  <c r="J2208" i="22" s="1"/>
  <c r="F2208" i="22"/>
  <c r="I2208" i="22" s="1"/>
  <c r="Q1098" i="22"/>
  <c r="P1098" i="22"/>
  <c r="R1098" i="22" s="1"/>
  <c r="H1098" i="22"/>
  <c r="J1098" i="22" s="1"/>
  <c r="F1098" i="22"/>
  <c r="I1098" i="22" s="1"/>
  <c r="Q2207" i="22"/>
  <c r="P2207" i="22"/>
  <c r="R2207" i="22" s="1"/>
  <c r="H2207" i="22"/>
  <c r="J2207" i="22" s="1"/>
  <c r="F2207" i="22"/>
  <c r="I2207" i="22" s="1"/>
  <c r="Q1097" i="22"/>
  <c r="P1097" i="22"/>
  <c r="R1097" i="22" s="1"/>
  <c r="H1097" i="22"/>
  <c r="J1097" i="22" s="1"/>
  <c r="F1097" i="22"/>
  <c r="I1097" i="22" s="1"/>
  <c r="Q3150" i="22"/>
  <c r="P3150" i="22"/>
  <c r="R3150" i="22" s="1"/>
  <c r="H3150" i="22"/>
  <c r="J3150" i="22" s="1"/>
  <c r="F3150" i="22"/>
  <c r="I3150" i="22" s="1"/>
  <c r="Q2206" i="22"/>
  <c r="P2206" i="22"/>
  <c r="R2206" i="22" s="1"/>
  <c r="H2206" i="22"/>
  <c r="J2206" i="22" s="1"/>
  <c r="F2206" i="22"/>
  <c r="I2206" i="22" s="1"/>
  <c r="Q418" i="22"/>
  <c r="P418" i="22"/>
  <c r="R418" i="22" s="1"/>
  <c r="H418" i="22"/>
  <c r="J418" i="22" s="1"/>
  <c r="F418" i="22"/>
  <c r="I418" i="22" s="1"/>
  <c r="Q3686" i="22"/>
  <c r="P3686" i="22"/>
  <c r="R3686" i="22" s="1"/>
  <c r="H3686" i="22"/>
  <c r="J3686" i="22" s="1"/>
  <c r="F3686" i="22"/>
  <c r="I3686" i="22" s="1"/>
  <c r="Q2205" i="22"/>
  <c r="P2205" i="22"/>
  <c r="R2205" i="22" s="1"/>
  <c r="H2205" i="22"/>
  <c r="J2205" i="22" s="1"/>
  <c r="F2205" i="22"/>
  <c r="I2205" i="22" s="1"/>
  <c r="Q1096" i="22"/>
  <c r="P1096" i="22"/>
  <c r="R1096" i="22" s="1"/>
  <c r="H1096" i="22"/>
  <c r="J1096" i="22" s="1"/>
  <c r="F1096" i="22"/>
  <c r="I1096" i="22" s="1"/>
  <c r="Q3149" i="22"/>
  <c r="P3149" i="22"/>
  <c r="R3149" i="22" s="1"/>
  <c r="H3149" i="22"/>
  <c r="J3149" i="22" s="1"/>
  <c r="F3149" i="22"/>
  <c r="I3149" i="22" s="1"/>
  <c r="Q3685" i="22"/>
  <c r="P3685" i="22"/>
  <c r="R3685" i="22" s="1"/>
  <c r="H3685" i="22"/>
  <c r="J3685" i="22" s="1"/>
  <c r="F3685" i="22"/>
  <c r="I3685" i="22" s="1"/>
  <c r="Q3148" i="22"/>
  <c r="P3148" i="22"/>
  <c r="R3148" i="22" s="1"/>
  <c r="H3148" i="22"/>
  <c r="J3148" i="22" s="1"/>
  <c r="F3148" i="22"/>
  <c r="I3148" i="22" s="1"/>
  <c r="Q2204" i="22"/>
  <c r="P2204" i="22"/>
  <c r="R2204" i="22" s="1"/>
  <c r="H2204" i="22"/>
  <c r="J2204" i="22" s="1"/>
  <c r="F2204" i="22"/>
  <c r="I2204" i="22" s="1"/>
  <c r="Q417" i="22"/>
  <c r="P417" i="22"/>
  <c r="R417" i="22" s="1"/>
  <c r="H417" i="22"/>
  <c r="J417" i="22" s="1"/>
  <c r="F417" i="22"/>
  <c r="I417" i="22" s="1"/>
  <c r="Q1095" i="22"/>
  <c r="P1095" i="22"/>
  <c r="R1095" i="22" s="1"/>
  <c r="H1095" i="22"/>
  <c r="J1095" i="22" s="1"/>
  <c r="F1095" i="22"/>
  <c r="I1095" i="22" s="1"/>
  <c r="Q120" i="22"/>
  <c r="P120" i="22"/>
  <c r="R120" i="22" s="1"/>
  <c r="H120" i="22"/>
  <c r="J120" i="22" s="1"/>
  <c r="F120" i="22"/>
  <c r="I120" i="22" s="1"/>
  <c r="Q2203" i="22"/>
  <c r="P2203" i="22"/>
  <c r="R2203" i="22" s="1"/>
  <c r="H2203" i="22"/>
  <c r="J2203" i="22" s="1"/>
  <c r="F2203" i="22"/>
  <c r="I2203" i="22" s="1"/>
  <c r="Q1094" i="22"/>
  <c r="P1094" i="22"/>
  <c r="R1094" i="22" s="1"/>
  <c r="H1094" i="22"/>
  <c r="J1094" i="22" s="1"/>
  <c r="F1094" i="22"/>
  <c r="I1094" i="22" s="1"/>
  <c r="Q416" i="22"/>
  <c r="P416" i="22"/>
  <c r="R416" i="22" s="1"/>
  <c r="H416" i="22"/>
  <c r="J416" i="22" s="1"/>
  <c r="F416" i="22"/>
  <c r="I416" i="22" s="1"/>
  <c r="Q2202" i="22"/>
  <c r="P2202" i="22"/>
  <c r="R2202" i="22" s="1"/>
  <c r="H2202" i="22"/>
  <c r="J2202" i="22" s="1"/>
  <c r="F2202" i="22"/>
  <c r="I2202" i="22" s="1"/>
  <c r="Q3147" i="22"/>
  <c r="P3147" i="22"/>
  <c r="R3147" i="22" s="1"/>
  <c r="H3147" i="22"/>
  <c r="J3147" i="22" s="1"/>
  <c r="F3147" i="22"/>
  <c r="I3147" i="22" s="1"/>
  <c r="Q2201" i="22"/>
  <c r="P2201" i="22"/>
  <c r="R2201" i="22" s="1"/>
  <c r="H2201" i="22"/>
  <c r="J2201" i="22" s="1"/>
  <c r="F2201" i="22"/>
  <c r="I2201" i="22" s="1"/>
  <c r="Q3146" i="22"/>
  <c r="P3146" i="22"/>
  <c r="R3146" i="22" s="1"/>
  <c r="H3146" i="22"/>
  <c r="J3146" i="22" s="1"/>
  <c r="F3146" i="22"/>
  <c r="I3146" i="22" s="1"/>
  <c r="Q3145" i="22"/>
  <c r="P3145" i="22"/>
  <c r="R3145" i="22" s="1"/>
  <c r="H3145" i="22"/>
  <c r="J3145" i="22" s="1"/>
  <c r="F3145" i="22"/>
  <c r="I3145" i="22" s="1"/>
  <c r="Q2200" i="22"/>
  <c r="P2200" i="22"/>
  <c r="R2200" i="22" s="1"/>
  <c r="H2200" i="22"/>
  <c r="J2200" i="22" s="1"/>
  <c r="F2200" i="22"/>
  <c r="I2200" i="22" s="1"/>
  <c r="Q2199" i="22"/>
  <c r="P2199" i="22"/>
  <c r="R2199" i="22" s="1"/>
  <c r="H2199" i="22"/>
  <c r="J2199" i="22" s="1"/>
  <c r="F2199" i="22"/>
  <c r="I2199" i="22" s="1"/>
  <c r="Q1093" i="22"/>
  <c r="P1093" i="22"/>
  <c r="R1093" i="22" s="1"/>
  <c r="H1093" i="22"/>
  <c r="J1093" i="22" s="1"/>
  <c r="F1093" i="22"/>
  <c r="I1093" i="22" s="1"/>
  <c r="Q2198" i="22"/>
  <c r="P2198" i="22"/>
  <c r="R2198" i="22" s="1"/>
  <c r="H2198" i="22"/>
  <c r="J2198" i="22" s="1"/>
  <c r="F2198" i="22"/>
  <c r="I2198" i="22" s="1"/>
  <c r="Q2197" i="22"/>
  <c r="P2197" i="22"/>
  <c r="R2197" i="22" s="1"/>
  <c r="H2197" i="22"/>
  <c r="J2197" i="22" s="1"/>
  <c r="F2197" i="22"/>
  <c r="I2197" i="22" s="1"/>
  <c r="Q1092" i="22"/>
  <c r="P1092" i="22"/>
  <c r="R1092" i="22" s="1"/>
  <c r="H1092" i="22"/>
  <c r="J1092" i="22" s="1"/>
  <c r="F1092" i="22"/>
  <c r="I1092" i="22" s="1"/>
  <c r="Q415" i="22"/>
  <c r="P415" i="22"/>
  <c r="R415" i="22" s="1"/>
  <c r="H415" i="22"/>
  <c r="J415" i="22" s="1"/>
  <c r="F415" i="22"/>
  <c r="I415" i="22" s="1"/>
  <c r="Q3684" i="22"/>
  <c r="P3684" i="22"/>
  <c r="R3684" i="22" s="1"/>
  <c r="H3684" i="22"/>
  <c r="J3684" i="22" s="1"/>
  <c r="F3684" i="22"/>
  <c r="I3684" i="22" s="1"/>
  <c r="Q3144" i="22"/>
  <c r="P3144" i="22"/>
  <c r="R3144" i="22" s="1"/>
  <c r="H3144" i="22"/>
  <c r="J3144" i="22" s="1"/>
  <c r="F3144" i="22"/>
  <c r="I3144" i="22" s="1"/>
  <c r="Q3143" i="22"/>
  <c r="P3143" i="22"/>
  <c r="R3143" i="22" s="1"/>
  <c r="H3143" i="22"/>
  <c r="J3143" i="22" s="1"/>
  <c r="F3143" i="22"/>
  <c r="I3143" i="22" s="1"/>
  <c r="Q414" i="22"/>
  <c r="P414" i="22"/>
  <c r="R414" i="22" s="1"/>
  <c r="H414" i="22"/>
  <c r="J414" i="22" s="1"/>
  <c r="F414" i="22"/>
  <c r="I414" i="22" s="1"/>
  <c r="Q3142" i="22"/>
  <c r="P3142" i="22"/>
  <c r="R3142" i="22" s="1"/>
  <c r="H3142" i="22"/>
  <c r="J3142" i="22" s="1"/>
  <c r="F3142" i="22"/>
  <c r="I3142" i="22" s="1"/>
  <c r="Q413" i="22"/>
  <c r="P413" i="22"/>
  <c r="R413" i="22" s="1"/>
  <c r="H413" i="22"/>
  <c r="J413" i="22" s="1"/>
  <c r="F413" i="22"/>
  <c r="I413" i="22" s="1"/>
  <c r="Q3798" i="22"/>
  <c r="P3798" i="22"/>
  <c r="R3798" i="22" s="1"/>
  <c r="H3798" i="22"/>
  <c r="J3798" i="22" s="1"/>
  <c r="F3798" i="22"/>
  <c r="I3798" i="22" s="1"/>
  <c r="Q3141" i="22"/>
  <c r="P3141" i="22"/>
  <c r="R3141" i="22" s="1"/>
  <c r="H3141" i="22"/>
  <c r="J3141" i="22" s="1"/>
  <c r="F3141" i="22"/>
  <c r="I3141" i="22" s="1"/>
  <c r="Q2196" i="22"/>
  <c r="P2196" i="22"/>
  <c r="R2196" i="22" s="1"/>
  <c r="H2196" i="22"/>
  <c r="J2196" i="22" s="1"/>
  <c r="F2196" i="22"/>
  <c r="I2196" i="22" s="1"/>
  <c r="Q119" i="22"/>
  <c r="P119" i="22"/>
  <c r="R119" i="22" s="1"/>
  <c r="H119" i="22"/>
  <c r="J119" i="22" s="1"/>
  <c r="F119" i="22"/>
  <c r="I119" i="22" s="1"/>
  <c r="Q3140" i="22"/>
  <c r="P3140" i="22"/>
  <c r="R3140" i="22" s="1"/>
  <c r="H3140" i="22"/>
  <c r="J3140" i="22" s="1"/>
  <c r="F3140" i="22"/>
  <c r="I3140" i="22" s="1"/>
  <c r="Q1091" i="22"/>
  <c r="P1091" i="22"/>
  <c r="R1091" i="22" s="1"/>
  <c r="H1091" i="22"/>
  <c r="J1091" i="22" s="1"/>
  <c r="F1091" i="22"/>
  <c r="I1091" i="22" s="1"/>
  <c r="Q1090" i="22"/>
  <c r="P1090" i="22"/>
  <c r="R1090" i="22" s="1"/>
  <c r="H1090" i="22"/>
  <c r="J1090" i="22" s="1"/>
  <c r="F1090" i="22"/>
  <c r="I1090" i="22" s="1"/>
  <c r="Q118" i="22"/>
  <c r="P118" i="22"/>
  <c r="R118" i="22" s="1"/>
  <c r="H118" i="22"/>
  <c r="J118" i="22" s="1"/>
  <c r="F118" i="22"/>
  <c r="I118" i="22" s="1"/>
  <c r="Q2195" i="22"/>
  <c r="P2195" i="22"/>
  <c r="R2195" i="22" s="1"/>
  <c r="H2195" i="22"/>
  <c r="J2195" i="22" s="1"/>
  <c r="F2195" i="22"/>
  <c r="I2195" i="22" s="1"/>
  <c r="Q2194" i="22"/>
  <c r="P2194" i="22"/>
  <c r="R2194" i="22" s="1"/>
  <c r="H2194" i="22"/>
  <c r="J2194" i="22" s="1"/>
  <c r="F2194" i="22"/>
  <c r="I2194" i="22" s="1"/>
  <c r="Q1089" i="22"/>
  <c r="P1089" i="22"/>
  <c r="R1089" i="22" s="1"/>
  <c r="H1089" i="22"/>
  <c r="J1089" i="22" s="1"/>
  <c r="F1089" i="22"/>
  <c r="I1089" i="22" s="1"/>
  <c r="Q412" i="22"/>
  <c r="P412" i="22"/>
  <c r="R412" i="22" s="1"/>
  <c r="H412" i="22"/>
  <c r="J412" i="22" s="1"/>
  <c r="F412" i="22"/>
  <c r="I412" i="22" s="1"/>
  <c r="Q1088" i="22"/>
  <c r="P1088" i="22"/>
  <c r="R1088" i="22" s="1"/>
  <c r="H1088" i="22"/>
  <c r="J1088" i="22" s="1"/>
  <c r="F1088" i="22"/>
  <c r="I1088" i="22" s="1"/>
  <c r="Q2193" i="22"/>
  <c r="P2193" i="22"/>
  <c r="R2193" i="22" s="1"/>
  <c r="H2193" i="22"/>
  <c r="J2193" i="22" s="1"/>
  <c r="F2193" i="22"/>
  <c r="I2193" i="22" s="1"/>
  <c r="Q411" i="22"/>
  <c r="P411" i="22"/>
  <c r="R411" i="22" s="1"/>
  <c r="H411" i="22"/>
  <c r="J411" i="22" s="1"/>
  <c r="F411" i="22"/>
  <c r="I411" i="22" s="1"/>
  <c r="Q6" i="22"/>
  <c r="P6" i="22"/>
  <c r="R6" i="22" s="1"/>
  <c r="H6" i="22"/>
  <c r="J6" i="22" s="1"/>
  <c r="F6" i="22"/>
  <c r="I6" i="22" s="1"/>
  <c r="Q3139" i="22"/>
  <c r="P3139" i="22"/>
  <c r="R3139" i="22" s="1"/>
  <c r="H3139" i="22"/>
  <c r="J3139" i="22" s="1"/>
  <c r="F3139" i="22"/>
  <c r="I3139" i="22" s="1"/>
  <c r="Q3138" i="22"/>
  <c r="P3138" i="22"/>
  <c r="R3138" i="22" s="1"/>
  <c r="H3138" i="22"/>
  <c r="J3138" i="22" s="1"/>
  <c r="F3138" i="22"/>
  <c r="I3138" i="22" s="1"/>
  <c r="Q3137" i="22"/>
  <c r="P3137" i="22"/>
  <c r="R3137" i="22" s="1"/>
  <c r="H3137" i="22"/>
  <c r="J3137" i="22" s="1"/>
  <c r="F3137" i="22"/>
  <c r="I3137" i="22" s="1"/>
  <c r="Q2192" i="22"/>
  <c r="P2192" i="22"/>
  <c r="R2192" i="22" s="1"/>
  <c r="H2192" i="22"/>
  <c r="J2192" i="22" s="1"/>
  <c r="F2192" i="22"/>
  <c r="I2192" i="22" s="1"/>
  <c r="Q3683" i="22"/>
  <c r="P3683" i="22"/>
  <c r="R3683" i="22" s="1"/>
  <c r="H3683" i="22"/>
  <c r="J3683" i="22" s="1"/>
  <c r="F3683" i="22"/>
  <c r="I3683" i="22" s="1"/>
  <c r="Q2191" i="22"/>
  <c r="P2191" i="22"/>
  <c r="R2191" i="22" s="1"/>
  <c r="H2191" i="22"/>
  <c r="J2191" i="22" s="1"/>
  <c r="F2191" i="22"/>
  <c r="I2191" i="22" s="1"/>
  <c r="Q3136" i="22"/>
  <c r="P3136" i="22"/>
  <c r="R3136" i="22" s="1"/>
  <c r="H3136" i="22"/>
  <c r="J3136" i="22" s="1"/>
  <c r="F3136" i="22"/>
  <c r="I3136" i="22" s="1"/>
  <c r="Q2190" i="22"/>
  <c r="P2190" i="22"/>
  <c r="R2190" i="22" s="1"/>
  <c r="H2190" i="22"/>
  <c r="J2190" i="22" s="1"/>
  <c r="F2190" i="22"/>
  <c r="I2190" i="22" s="1"/>
  <c r="Q2189" i="22"/>
  <c r="P2189" i="22"/>
  <c r="R2189" i="22" s="1"/>
  <c r="H2189" i="22"/>
  <c r="J2189" i="22" s="1"/>
  <c r="F2189" i="22"/>
  <c r="I2189" i="22" s="1"/>
  <c r="Q410" i="22"/>
  <c r="P410" i="22"/>
  <c r="R410" i="22" s="1"/>
  <c r="H410" i="22"/>
  <c r="J410" i="22" s="1"/>
  <c r="F410" i="22"/>
  <c r="I410" i="22" s="1"/>
  <c r="Q117" i="22"/>
  <c r="P117" i="22"/>
  <c r="R117" i="22" s="1"/>
  <c r="H117" i="22"/>
  <c r="J117" i="22" s="1"/>
  <c r="F117" i="22"/>
  <c r="I117" i="22" s="1"/>
  <c r="Q3682" i="22"/>
  <c r="P3682" i="22"/>
  <c r="R3682" i="22" s="1"/>
  <c r="H3682" i="22"/>
  <c r="J3682" i="22" s="1"/>
  <c r="F3682" i="22"/>
  <c r="I3682" i="22" s="1"/>
  <c r="Q2188" i="22"/>
  <c r="P2188" i="22"/>
  <c r="R2188" i="22" s="1"/>
  <c r="H2188" i="22"/>
  <c r="J2188" i="22" s="1"/>
  <c r="F2188" i="22"/>
  <c r="I2188" i="22" s="1"/>
  <c r="Q3681" i="22"/>
  <c r="P3681" i="22"/>
  <c r="R3681" i="22" s="1"/>
  <c r="H3681" i="22"/>
  <c r="J3681" i="22" s="1"/>
  <c r="F3681" i="22"/>
  <c r="I3681" i="22" s="1"/>
  <c r="Q3135" i="22"/>
  <c r="P3135" i="22"/>
  <c r="R3135" i="22" s="1"/>
  <c r="H3135" i="22"/>
  <c r="J3135" i="22" s="1"/>
  <c r="F3135" i="22"/>
  <c r="I3135" i="22" s="1"/>
  <c r="Q409" i="22"/>
  <c r="P409" i="22"/>
  <c r="R409" i="22" s="1"/>
  <c r="H409" i="22"/>
  <c r="J409" i="22" s="1"/>
  <c r="F409" i="22"/>
  <c r="I409" i="22" s="1"/>
  <c r="Q408" i="22"/>
  <c r="P408" i="22"/>
  <c r="R408" i="22" s="1"/>
  <c r="H408" i="22"/>
  <c r="J408" i="22" s="1"/>
  <c r="F408" i="22"/>
  <c r="I408" i="22" s="1"/>
  <c r="Q3680" i="22"/>
  <c r="P3680" i="22"/>
  <c r="R3680" i="22" s="1"/>
  <c r="H3680" i="22"/>
  <c r="J3680" i="22" s="1"/>
  <c r="F3680" i="22"/>
  <c r="I3680" i="22" s="1"/>
  <c r="Q1087" i="22"/>
  <c r="P1087" i="22"/>
  <c r="R1087" i="22" s="1"/>
  <c r="H1087" i="22"/>
  <c r="J1087" i="22" s="1"/>
  <c r="F1087" i="22"/>
  <c r="I1087" i="22" s="1"/>
  <c r="Q1086" i="22"/>
  <c r="P1086" i="22"/>
  <c r="R1086" i="22" s="1"/>
  <c r="H1086" i="22"/>
  <c r="J1086" i="22" s="1"/>
  <c r="F1086" i="22"/>
  <c r="I1086" i="22" s="1"/>
  <c r="Q116" i="22"/>
  <c r="P116" i="22"/>
  <c r="R116" i="22" s="1"/>
  <c r="H116" i="22"/>
  <c r="J116" i="22" s="1"/>
  <c r="F116" i="22"/>
  <c r="I116" i="22" s="1"/>
  <c r="Q407" i="22"/>
  <c r="P407" i="22"/>
  <c r="R407" i="22" s="1"/>
  <c r="H407" i="22"/>
  <c r="J407" i="22" s="1"/>
  <c r="F407" i="22"/>
  <c r="I407" i="22" s="1"/>
  <c r="Q3679" i="22"/>
  <c r="P3679" i="22"/>
  <c r="R3679" i="22" s="1"/>
  <c r="H3679" i="22"/>
  <c r="J3679" i="22" s="1"/>
  <c r="F3679" i="22"/>
  <c r="I3679" i="22" s="1"/>
  <c r="Q3134" i="22"/>
  <c r="P3134" i="22"/>
  <c r="R3134" i="22" s="1"/>
  <c r="H3134" i="22"/>
  <c r="J3134" i="22" s="1"/>
  <c r="F3134" i="22"/>
  <c r="I3134" i="22" s="1"/>
  <c r="Q1085" i="22"/>
  <c r="P1085" i="22"/>
  <c r="R1085" i="22" s="1"/>
  <c r="H1085" i="22"/>
  <c r="J1085" i="22" s="1"/>
  <c r="F1085" i="22"/>
  <c r="I1085" i="22" s="1"/>
  <c r="Q2187" i="22"/>
  <c r="P2187" i="22"/>
  <c r="R2187" i="22" s="1"/>
  <c r="H2187" i="22"/>
  <c r="J2187" i="22" s="1"/>
  <c r="F2187" i="22"/>
  <c r="I2187" i="22" s="1"/>
  <c r="Q406" i="22"/>
  <c r="P406" i="22"/>
  <c r="R406" i="22" s="1"/>
  <c r="H406" i="22"/>
  <c r="J406" i="22" s="1"/>
  <c r="F406" i="22"/>
  <c r="I406" i="22" s="1"/>
  <c r="Q2186" i="22"/>
  <c r="P2186" i="22"/>
  <c r="R2186" i="22" s="1"/>
  <c r="H2186" i="22"/>
  <c r="J2186" i="22" s="1"/>
  <c r="F2186" i="22"/>
  <c r="I2186" i="22" s="1"/>
  <c r="Q1084" i="22"/>
  <c r="P1084" i="22"/>
  <c r="R1084" i="22" s="1"/>
  <c r="H1084" i="22"/>
  <c r="J1084" i="22" s="1"/>
  <c r="F1084" i="22"/>
  <c r="I1084" i="22" s="1"/>
  <c r="Q1083" i="22"/>
  <c r="P1083" i="22"/>
  <c r="R1083" i="22" s="1"/>
  <c r="H1083" i="22"/>
  <c r="J1083" i="22" s="1"/>
  <c r="F1083" i="22"/>
  <c r="I1083" i="22" s="1"/>
  <c r="Q3678" i="22"/>
  <c r="P3678" i="22"/>
  <c r="R3678" i="22" s="1"/>
  <c r="H3678" i="22"/>
  <c r="J3678" i="22" s="1"/>
  <c r="F3678" i="22"/>
  <c r="I3678" i="22" s="1"/>
  <c r="Q3677" i="22"/>
  <c r="P3677" i="22"/>
  <c r="R3677" i="22" s="1"/>
  <c r="H3677" i="22"/>
  <c r="J3677" i="22" s="1"/>
  <c r="F3677" i="22"/>
  <c r="I3677" i="22" s="1"/>
  <c r="Q2185" i="22"/>
  <c r="P2185" i="22"/>
  <c r="R2185" i="22" s="1"/>
  <c r="H2185" i="22"/>
  <c r="J2185" i="22" s="1"/>
  <c r="F2185" i="22"/>
  <c r="I2185" i="22" s="1"/>
  <c r="Q405" i="22"/>
  <c r="P405" i="22"/>
  <c r="R405" i="22" s="1"/>
  <c r="H405" i="22"/>
  <c r="J405" i="22" s="1"/>
  <c r="F405" i="22"/>
  <c r="I405" i="22" s="1"/>
  <c r="Q115" i="22"/>
  <c r="P115" i="22"/>
  <c r="R115" i="22" s="1"/>
  <c r="H115" i="22"/>
  <c r="J115" i="22" s="1"/>
  <c r="F115" i="22"/>
  <c r="I115" i="22" s="1"/>
  <c r="Q3133" i="22"/>
  <c r="P3133" i="22"/>
  <c r="R3133" i="22" s="1"/>
  <c r="H3133" i="22"/>
  <c r="J3133" i="22" s="1"/>
  <c r="F3133" i="22"/>
  <c r="I3133" i="22" s="1"/>
  <c r="Q3132" i="22"/>
  <c r="P3132" i="22"/>
  <c r="R3132" i="22" s="1"/>
  <c r="H3132" i="22"/>
  <c r="J3132" i="22" s="1"/>
  <c r="F3132" i="22"/>
  <c r="I3132" i="22" s="1"/>
  <c r="Q3131" i="22"/>
  <c r="P3131" i="22"/>
  <c r="R3131" i="22" s="1"/>
  <c r="H3131" i="22"/>
  <c r="J3131" i="22" s="1"/>
  <c r="F3131" i="22"/>
  <c r="I3131" i="22" s="1"/>
  <c r="Q3676" i="22"/>
  <c r="P3676" i="22"/>
  <c r="R3676" i="22" s="1"/>
  <c r="H3676" i="22"/>
  <c r="J3676" i="22" s="1"/>
  <c r="F3676" i="22"/>
  <c r="I3676" i="22" s="1"/>
  <c r="Q3130" i="22"/>
  <c r="P3130" i="22"/>
  <c r="R3130" i="22" s="1"/>
  <c r="H3130" i="22"/>
  <c r="J3130" i="22" s="1"/>
  <c r="F3130" i="22"/>
  <c r="I3130" i="22" s="1"/>
  <c r="Q2184" i="22"/>
  <c r="P2184" i="22"/>
  <c r="R2184" i="22" s="1"/>
  <c r="H2184" i="22"/>
  <c r="J2184" i="22" s="1"/>
  <c r="F2184" i="22"/>
  <c r="I2184" i="22" s="1"/>
  <c r="Q2183" i="22"/>
  <c r="P2183" i="22"/>
  <c r="R2183" i="22" s="1"/>
  <c r="H2183" i="22"/>
  <c r="J2183" i="22" s="1"/>
  <c r="F2183" i="22"/>
  <c r="I2183" i="22" s="1"/>
  <c r="Q2182" i="22"/>
  <c r="P2182" i="22"/>
  <c r="R2182" i="22" s="1"/>
  <c r="H2182" i="22"/>
  <c r="J2182" i="22" s="1"/>
  <c r="F2182" i="22"/>
  <c r="I2182" i="22" s="1"/>
  <c r="Q3675" i="22"/>
  <c r="P3675" i="22"/>
  <c r="R3675" i="22" s="1"/>
  <c r="H3675" i="22"/>
  <c r="J3675" i="22" s="1"/>
  <c r="F3675" i="22"/>
  <c r="I3675" i="22" s="1"/>
  <c r="Q3129" i="22"/>
  <c r="P3129" i="22"/>
  <c r="R3129" i="22" s="1"/>
  <c r="H3129" i="22"/>
  <c r="J3129" i="22" s="1"/>
  <c r="F3129" i="22"/>
  <c r="I3129" i="22" s="1"/>
  <c r="Q1082" i="22"/>
  <c r="P1082" i="22"/>
  <c r="R1082" i="22" s="1"/>
  <c r="H1082" i="22"/>
  <c r="J1082" i="22" s="1"/>
  <c r="F1082" i="22"/>
  <c r="I1082" i="22" s="1"/>
  <c r="Q3814" i="22"/>
  <c r="P3814" i="22"/>
  <c r="R3814" i="22" s="1"/>
  <c r="H3814" i="22"/>
  <c r="J3814" i="22" s="1"/>
  <c r="F3814" i="22"/>
  <c r="I3814" i="22" s="1"/>
  <c r="Q3128" i="22"/>
  <c r="P3128" i="22"/>
  <c r="R3128" i="22" s="1"/>
  <c r="H3128" i="22"/>
  <c r="J3128" i="22" s="1"/>
  <c r="F3128" i="22"/>
  <c r="I3128" i="22" s="1"/>
  <c r="Q2181" i="22"/>
  <c r="P2181" i="22"/>
  <c r="R2181" i="22" s="1"/>
  <c r="H2181" i="22"/>
  <c r="J2181" i="22" s="1"/>
  <c r="F2181" i="22"/>
  <c r="I2181" i="22" s="1"/>
  <c r="Q2180" i="22"/>
  <c r="P2180" i="22"/>
  <c r="R2180" i="22" s="1"/>
  <c r="H2180" i="22"/>
  <c r="J2180" i="22" s="1"/>
  <c r="F2180" i="22"/>
  <c r="I2180" i="22" s="1"/>
  <c r="Q2179" i="22"/>
  <c r="P2179" i="22"/>
  <c r="R2179" i="22" s="1"/>
  <c r="H2179" i="22"/>
  <c r="J2179" i="22" s="1"/>
  <c r="F2179" i="22"/>
  <c r="I2179" i="22" s="1"/>
  <c r="Q1081" i="22"/>
  <c r="P1081" i="22"/>
  <c r="R1081" i="22" s="1"/>
  <c r="H1081" i="22"/>
  <c r="J1081" i="22" s="1"/>
  <c r="F1081" i="22"/>
  <c r="I1081" i="22" s="1"/>
  <c r="Q404" i="22"/>
  <c r="P404" i="22"/>
  <c r="R404" i="22" s="1"/>
  <c r="H404" i="22"/>
  <c r="J404" i="22" s="1"/>
  <c r="F404" i="22"/>
  <c r="I404" i="22" s="1"/>
  <c r="Q2178" i="22"/>
  <c r="P2178" i="22"/>
  <c r="R2178" i="22" s="1"/>
  <c r="H2178" i="22"/>
  <c r="J2178" i="22" s="1"/>
  <c r="F2178" i="22"/>
  <c r="I2178" i="22" s="1"/>
  <c r="Q1080" i="22"/>
  <c r="P1080" i="22"/>
  <c r="R1080" i="22" s="1"/>
  <c r="H1080" i="22"/>
  <c r="J1080" i="22" s="1"/>
  <c r="F1080" i="22"/>
  <c r="I1080" i="22" s="1"/>
  <c r="Q1079" i="22"/>
  <c r="P1079" i="22"/>
  <c r="R1079" i="22" s="1"/>
  <c r="H1079" i="22"/>
  <c r="J1079" i="22" s="1"/>
  <c r="F1079" i="22"/>
  <c r="I1079" i="22" s="1"/>
  <c r="Q1078" i="22"/>
  <c r="P1078" i="22"/>
  <c r="R1078" i="22" s="1"/>
  <c r="H1078" i="22"/>
  <c r="J1078" i="22" s="1"/>
  <c r="F1078" i="22"/>
  <c r="I1078" i="22" s="1"/>
  <c r="Q3127" i="22"/>
  <c r="P3127" i="22"/>
  <c r="R3127" i="22" s="1"/>
  <c r="H3127" i="22"/>
  <c r="J3127" i="22" s="1"/>
  <c r="F3127" i="22"/>
  <c r="I3127" i="22" s="1"/>
  <c r="Q2177" i="22"/>
  <c r="P2177" i="22"/>
  <c r="R2177" i="22" s="1"/>
  <c r="H2177" i="22"/>
  <c r="J2177" i="22" s="1"/>
  <c r="F2177" i="22"/>
  <c r="I2177" i="22" s="1"/>
  <c r="Q403" i="22"/>
  <c r="P403" i="22"/>
  <c r="R403" i="22" s="1"/>
  <c r="H403" i="22"/>
  <c r="J403" i="22" s="1"/>
  <c r="F403" i="22"/>
  <c r="I403" i="22" s="1"/>
  <c r="Q1077" i="22"/>
  <c r="P1077" i="22"/>
  <c r="R1077" i="22" s="1"/>
  <c r="H1077" i="22"/>
  <c r="J1077" i="22" s="1"/>
  <c r="F1077" i="22"/>
  <c r="I1077" i="22" s="1"/>
  <c r="Q1076" i="22"/>
  <c r="P1076" i="22"/>
  <c r="R1076" i="22" s="1"/>
  <c r="H1076" i="22"/>
  <c r="J1076" i="22" s="1"/>
  <c r="F1076" i="22"/>
  <c r="I1076" i="22" s="1"/>
  <c r="Q3674" i="22"/>
  <c r="P3674" i="22"/>
  <c r="R3674" i="22" s="1"/>
  <c r="H3674" i="22"/>
  <c r="J3674" i="22" s="1"/>
  <c r="F3674" i="22"/>
  <c r="I3674" i="22" s="1"/>
  <c r="Q3126" i="22"/>
  <c r="P3126" i="22"/>
  <c r="R3126" i="22" s="1"/>
  <c r="H3126" i="22"/>
  <c r="J3126" i="22" s="1"/>
  <c r="F3126" i="22"/>
  <c r="I3126" i="22" s="1"/>
  <c r="Q3125" i="22"/>
  <c r="P3125" i="22"/>
  <c r="R3125" i="22" s="1"/>
  <c r="H3125" i="22"/>
  <c r="J3125" i="22" s="1"/>
  <c r="F3125" i="22"/>
  <c r="I3125" i="22" s="1"/>
  <c r="Q1075" i="22"/>
  <c r="P1075" i="22"/>
  <c r="R1075" i="22" s="1"/>
  <c r="H1075" i="22"/>
  <c r="J1075" i="22" s="1"/>
  <c r="F1075" i="22"/>
  <c r="I1075" i="22" s="1"/>
  <c r="Q402" i="22"/>
  <c r="P402" i="22"/>
  <c r="R402" i="22" s="1"/>
  <c r="H402" i="22"/>
  <c r="J402" i="22" s="1"/>
  <c r="F402" i="22"/>
  <c r="I402" i="22" s="1"/>
  <c r="Q114" i="22"/>
  <c r="P114" i="22"/>
  <c r="R114" i="22" s="1"/>
  <c r="H114" i="22"/>
  <c r="J114" i="22" s="1"/>
  <c r="F114" i="22"/>
  <c r="I114" i="22" s="1"/>
  <c r="Q3124" i="22"/>
  <c r="P3124" i="22"/>
  <c r="R3124" i="22" s="1"/>
  <c r="H3124" i="22"/>
  <c r="J3124" i="22" s="1"/>
  <c r="F3124" i="22"/>
  <c r="I3124" i="22" s="1"/>
  <c r="Q3123" i="22"/>
  <c r="P3123" i="22"/>
  <c r="R3123" i="22" s="1"/>
  <c r="H3123" i="22"/>
  <c r="J3123" i="22" s="1"/>
  <c r="F3123" i="22"/>
  <c r="I3123" i="22" s="1"/>
  <c r="Q3122" i="22"/>
  <c r="P3122" i="22"/>
  <c r="R3122" i="22" s="1"/>
  <c r="H3122" i="22"/>
  <c r="J3122" i="22" s="1"/>
  <c r="F3122" i="22"/>
  <c r="I3122" i="22" s="1"/>
  <c r="Q401" i="22"/>
  <c r="P401" i="22"/>
  <c r="R401" i="22" s="1"/>
  <c r="H401" i="22"/>
  <c r="J401" i="22" s="1"/>
  <c r="F401" i="22"/>
  <c r="I401" i="22" s="1"/>
  <c r="Q3673" i="22"/>
  <c r="P3673" i="22"/>
  <c r="R3673" i="22" s="1"/>
  <c r="H3673" i="22"/>
  <c r="J3673" i="22" s="1"/>
  <c r="F3673" i="22"/>
  <c r="I3673" i="22" s="1"/>
  <c r="Q2176" i="22"/>
  <c r="P2176" i="22"/>
  <c r="R2176" i="22" s="1"/>
  <c r="H2176" i="22"/>
  <c r="J2176" i="22" s="1"/>
  <c r="F2176" i="22"/>
  <c r="I2176" i="22" s="1"/>
  <c r="Q3121" i="22"/>
  <c r="P3121" i="22"/>
  <c r="R3121" i="22" s="1"/>
  <c r="H3121" i="22"/>
  <c r="J3121" i="22" s="1"/>
  <c r="F3121" i="22"/>
  <c r="I3121" i="22" s="1"/>
  <c r="Q3672" i="22"/>
  <c r="P3672" i="22"/>
  <c r="R3672" i="22" s="1"/>
  <c r="H3672" i="22"/>
  <c r="J3672" i="22" s="1"/>
  <c r="F3672" i="22"/>
  <c r="I3672" i="22" s="1"/>
  <c r="Q3120" i="22"/>
  <c r="P3120" i="22"/>
  <c r="R3120" i="22" s="1"/>
  <c r="H3120" i="22"/>
  <c r="J3120" i="22" s="1"/>
  <c r="F3120" i="22"/>
  <c r="I3120" i="22" s="1"/>
  <c r="Q1074" i="22"/>
  <c r="P1074" i="22"/>
  <c r="R1074" i="22" s="1"/>
  <c r="H1074" i="22"/>
  <c r="J1074" i="22" s="1"/>
  <c r="F1074" i="22"/>
  <c r="I1074" i="22" s="1"/>
  <c r="Q3671" i="22"/>
  <c r="P3671" i="22"/>
  <c r="R3671" i="22" s="1"/>
  <c r="H3671" i="22"/>
  <c r="J3671" i="22" s="1"/>
  <c r="F3671" i="22"/>
  <c r="I3671" i="22" s="1"/>
  <c r="Q2175" i="22"/>
  <c r="P2175" i="22"/>
  <c r="R2175" i="22" s="1"/>
  <c r="H2175" i="22"/>
  <c r="J2175" i="22" s="1"/>
  <c r="F2175" i="22"/>
  <c r="I2175" i="22" s="1"/>
  <c r="Q2174" i="22"/>
  <c r="P2174" i="22"/>
  <c r="R2174" i="22" s="1"/>
  <c r="H2174" i="22"/>
  <c r="J2174" i="22" s="1"/>
  <c r="F2174" i="22"/>
  <c r="I2174" i="22" s="1"/>
  <c r="Q2173" i="22"/>
  <c r="P2173" i="22"/>
  <c r="R2173" i="22" s="1"/>
  <c r="H2173" i="22"/>
  <c r="J2173" i="22" s="1"/>
  <c r="F2173" i="22"/>
  <c r="I2173" i="22" s="1"/>
  <c r="Q3670" i="22"/>
  <c r="P3670" i="22"/>
  <c r="R3670" i="22" s="1"/>
  <c r="H3670" i="22"/>
  <c r="J3670" i="22" s="1"/>
  <c r="F3670" i="22"/>
  <c r="I3670" i="22" s="1"/>
  <c r="Q1073" i="22"/>
  <c r="P1073" i="22"/>
  <c r="R1073" i="22" s="1"/>
  <c r="H1073" i="22"/>
  <c r="J1073" i="22" s="1"/>
  <c r="F1073" i="22"/>
  <c r="I1073" i="22" s="1"/>
  <c r="Q3119" i="22"/>
  <c r="P3119" i="22"/>
  <c r="R3119" i="22" s="1"/>
  <c r="H3119" i="22"/>
  <c r="J3119" i="22" s="1"/>
  <c r="F3119" i="22"/>
  <c r="I3119" i="22" s="1"/>
  <c r="Q3118" i="22"/>
  <c r="P3118" i="22"/>
  <c r="R3118" i="22" s="1"/>
  <c r="H3118" i="22"/>
  <c r="J3118" i="22" s="1"/>
  <c r="F3118" i="22"/>
  <c r="I3118" i="22" s="1"/>
  <c r="Q400" i="22"/>
  <c r="P400" i="22"/>
  <c r="R400" i="22" s="1"/>
  <c r="H400" i="22"/>
  <c r="J400" i="22" s="1"/>
  <c r="F400" i="22"/>
  <c r="I400" i="22" s="1"/>
  <c r="Q3669" i="22"/>
  <c r="P3669" i="22"/>
  <c r="R3669" i="22" s="1"/>
  <c r="H3669" i="22"/>
  <c r="J3669" i="22" s="1"/>
  <c r="F3669" i="22"/>
  <c r="I3669" i="22" s="1"/>
  <c r="Q2172" i="22"/>
  <c r="P2172" i="22"/>
  <c r="R2172" i="22" s="1"/>
  <c r="H2172" i="22"/>
  <c r="J2172" i="22" s="1"/>
  <c r="F2172" i="22"/>
  <c r="I2172" i="22" s="1"/>
  <c r="Q399" i="22"/>
  <c r="P399" i="22"/>
  <c r="R399" i="22" s="1"/>
  <c r="H399" i="22"/>
  <c r="J399" i="22" s="1"/>
  <c r="F399" i="22"/>
  <c r="I399" i="22" s="1"/>
  <c r="Q2171" i="22"/>
  <c r="P2171" i="22"/>
  <c r="R2171" i="22" s="1"/>
  <c r="H2171" i="22"/>
  <c r="J2171" i="22" s="1"/>
  <c r="F2171" i="22"/>
  <c r="I2171" i="22" s="1"/>
  <c r="Q3117" i="22"/>
  <c r="P3117" i="22"/>
  <c r="R3117" i="22" s="1"/>
  <c r="H3117" i="22"/>
  <c r="J3117" i="22" s="1"/>
  <c r="F3117" i="22"/>
  <c r="I3117" i="22" s="1"/>
  <c r="Q2170" i="22"/>
  <c r="P2170" i="22"/>
  <c r="R2170" i="22" s="1"/>
  <c r="H2170" i="22"/>
  <c r="J2170" i="22" s="1"/>
  <c r="F2170" i="22"/>
  <c r="I2170" i="22" s="1"/>
  <c r="Q1072" i="22"/>
  <c r="P1072" i="22"/>
  <c r="R1072" i="22" s="1"/>
  <c r="H1072" i="22"/>
  <c r="J1072" i="22" s="1"/>
  <c r="F1072" i="22"/>
  <c r="I1072" i="22" s="1"/>
  <c r="Q3116" i="22"/>
  <c r="P3116" i="22"/>
  <c r="R3116" i="22" s="1"/>
  <c r="H3116" i="22"/>
  <c r="J3116" i="22" s="1"/>
  <c r="F3116" i="22"/>
  <c r="I3116" i="22" s="1"/>
  <c r="Q3115" i="22"/>
  <c r="P3115" i="22"/>
  <c r="R3115" i="22" s="1"/>
  <c r="H3115" i="22"/>
  <c r="J3115" i="22" s="1"/>
  <c r="F3115" i="22"/>
  <c r="I3115" i="22" s="1"/>
  <c r="Q2169" i="22"/>
  <c r="P2169" i="22"/>
  <c r="R2169" i="22" s="1"/>
  <c r="H2169" i="22"/>
  <c r="J2169" i="22" s="1"/>
  <c r="F2169" i="22"/>
  <c r="I2169" i="22" s="1"/>
  <c r="Q3114" i="22"/>
  <c r="P3114" i="22"/>
  <c r="R3114" i="22" s="1"/>
  <c r="H3114" i="22"/>
  <c r="J3114" i="22" s="1"/>
  <c r="F3114" i="22"/>
  <c r="I3114" i="22" s="1"/>
  <c r="Q3668" i="22"/>
  <c r="P3668" i="22"/>
  <c r="R3668" i="22" s="1"/>
  <c r="H3668" i="22"/>
  <c r="J3668" i="22" s="1"/>
  <c r="F3668" i="22"/>
  <c r="I3668" i="22" s="1"/>
  <c r="Q3113" i="22"/>
  <c r="P3113" i="22"/>
  <c r="R3113" i="22" s="1"/>
  <c r="H3113" i="22"/>
  <c r="J3113" i="22" s="1"/>
  <c r="F3113" i="22"/>
  <c r="I3113" i="22" s="1"/>
  <c r="Q1071" i="22"/>
  <c r="P1071" i="22"/>
  <c r="R1071" i="22" s="1"/>
  <c r="H1071" i="22"/>
  <c r="J1071" i="22" s="1"/>
  <c r="F1071" i="22"/>
  <c r="I1071" i="22" s="1"/>
  <c r="Q3112" i="22"/>
  <c r="P3112" i="22"/>
  <c r="R3112" i="22" s="1"/>
  <c r="H3112" i="22"/>
  <c r="J3112" i="22" s="1"/>
  <c r="F3112" i="22"/>
  <c r="I3112" i="22" s="1"/>
  <c r="Q398" i="22"/>
  <c r="P398" i="22"/>
  <c r="R398" i="22" s="1"/>
  <c r="H398" i="22"/>
  <c r="J398" i="22" s="1"/>
  <c r="F398" i="22"/>
  <c r="I398" i="22" s="1"/>
  <c r="Q3667" i="22"/>
  <c r="P3667" i="22"/>
  <c r="R3667" i="22" s="1"/>
  <c r="H3667" i="22"/>
  <c r="J3667" i="22" s="1"/>
  <c r="F3667" i="22"/>
  <c r="I3667" i="22" s="1"/>
  <c r="Q3111" i="22"/>
  <c r="P3111" i="22"/>
  <c r="R3111" i="22" s="1"/>
  <c r="H3111" i="22"/>
  <c r="J3111" i="22" s="1"/>
  <c r="F3111" i="22"/>
  <c r="I3111" i="22" s="1"/>
  <c r="Q2168" i="22"/>
  <c r="P2168" i="22"/>
  <c r="R2168" i="22" s="1"/>
  <c r="H2168" i="22"/>
  <c r="J2168" i="22" s="1"/>
  <c r="F2168" i="22"/>
  <c r="I2168" i="22" s="1"/>
  <c r="Q1070" i="22"/>
  <c r="P1070" i="22"/>
  <c r="R1070" i="22" s="1"/>
  <c r="H1070" i="22"/>
  <c r="J1070" i="22" s="1"/>
  <c r="F1070" i="22"/>
  <c r="I1070" i="22" s="1"/>
  <c r="Q3797" i="22"/>
  <c r="P3797" i="22"/>
  <c r="R3797" i="22" s="1"/>
  <c r="H3797" i="22"/>
  <c r="J3797" i="22" s="1"/>
  <c r="F3797" i="22"/>
  <c r="I3797" i="22" s="1"/>
  <c r="Q2167" i="22"/>
  <c r="P2167" i="22"/>
  <c r="R2167" i="22" s="1"/>
  <c r="H2167" i="22"/>
  <c r="J2167" i="22" s="1"/>
  <c r="F2167" i="22"/>
  <c r="I2167" i="22" s="1"/>
  <c r="Q2166" i="22"/>
  <c r="P2166" i="22"/>
  <c r="R2166" i="22" s="1"/>
  <c r="H2166" i="22"/>
  <c r="J2166" i="22" s="1"/>
  <c r="F2166" i="22"/>
  <c r="I2166" i="22" s="1"/>
  <c r="Q2165" i="22"/>
  <c r="P2165" i="22"/>
  <c r="R2165" i="22" s="1"/>
  <c r="H2165" i="22"/>
  <c r="J2165" i="22" s="1"/>
  <c r="F2165" i="22"/>
  <c r="I2165" i="22" s="1"/>
  <c r="Q2164" i="22"/>
  <c r="P2164" i="22"/>
  <c r="R2164" i="22" s="1"/>
  <c r="H2164" i="22"/>
  <c r="J2164" i="22" s="1"/>
  <c r="F2164" i="22"/>
  <c r="I2164" i="22" s="1"/>
  <c r="Q2163" i="22"/>
  <c r="P2163" i="22"/>
  <c r="R2163" i="22" s="1"/>
  <c r="H2163" i="22"/>
  <c r="J2163" i="22" s="1"/>
  <c r="F2163" i="22"/>
  <c r="I2163" i="22" s="1"/>
  <c r="Q1069" i="22"/>
  <c r="P1069" i="22"/>
  <c r="R1069" i="22" s="1"/>
  <c r="H1069" i="22"/>
  <c r="J1069" i="22" s="1"/>
  <c r="F1069" i="22"/>
  <c r="I1069" i="22" s="1"/>
  <c r="Q3666" i="22"/>
  <c r="P3666" i="22"/>
  <c r="R3666" i="22" s="1"/>
  <c r="H3666" i="22"/>
  <c r="J3666" i="22" s="1"/>
  <c r="F3666" i="22"/>
  <c r="I3666" i="22" s="1"/>
  <c r="Q3110" i="22"/>
  <c r="P3110" i="22"/>
  <c r="R3110" i="22" s="1"/>
  <c r="H3110" i="22"/>
  <c r="J3110" i="22" s="1"/>
  <c r="F3110" i="22"/>
  <c r="I3110" i="22" s="1"/>
  <c r="Q1068" i="22"/>
  <c r="P1068" i="22"/>
  <c r="R1068" i="22" s="1"/>
  <c r="H1068" i="22"/>
  <c r="J1068" i="22" s="1"/>
  <c r="F1068" i="22"/>
  <c r="I1068" i="22" s="1"/>
  <c r="Q2162" i="22"/>
  <c r="P2162" i="22"/>
  <c r="R2162" i="22" s="1"/>
  <c r="H2162" i="22"/>
  <c r="J2162" i="22" s="1"/>
  <c r="F2162" i="22"/>
  <c r="I2162" i="22" s="1"/>
  <c r="Q1067" i="22"/>
  <c r="P1067" i="22"/>
  <c r="R1067" i="22" s="1"/>
  <c r="H1067" i="22"/>
  <c r="J1067" i="22" s="1"/>
  <c r="F1067" i="22"/>
  <c r="I1067" i="22" s="1"/>
  <c r="Q1066" i="22"/>
  <c r="P1066" i="22"/>
  <c r="R1066" i="22" s="1"/>
  <c r="H1066" i="22"/>
  <c r="J1066" i="22" s="1"/>
  <c r="F1066" i="22"/>
  <c r="I1066" i="22" s="1"/>
  <c r="Q2161" i="22"/>
  <c r="P2161" i="22"/>
  <c r="R2161" i="22" s="1"/>
  <c r="H2161" i="22"/>
  <c r="J2161" i="22" s="1"/>
  <c r="F2161" i="22"/>
  <c r="I2161" i="22" s="1"/>
  <c r="Q2160" i="22"/>
  <c r="P2160" i="22"/>
  <c r="R2160" i="22" s="1"/>
  <c r="H2160" i="22"/>
  <c r="J2160" i="22" s="1"/>
  <c r="F2160" i="22"/>
  <c r="I2160" i="22" s="1"/>
  <c r="Q397" i="22"/>
  <c r="P397" i="22"/>
  <c r="R397" i="22" s="1"/>
  <c r="H397" i="22"/>
  <c r="J397" i="22" s="1"/>
  <c r="F397" i="22"/>
  <c r="I397" i="22" s="1"/>
  <c r="Q3109" i="22"/>
  <c r="P3109" i="22"/>
  <c r="R3109" i="22" s="1"/>
  <c r="H3109" i="22"/>
  <c r="J3109" i="22" s="1"/>
  <c r="F3109" i="22"/>
  <c r="I3109" i="22" s="1"/>
  <c r="Q2159" i="22"/>
  <c r="P2159" i="22"/>
  <c r="R2159" i="22" s="1"/>
  <c r="H2159" i="22"/>
  <c r="J2159" i="22" s="1"/>
  <c r="F2159" i="22"/>
  <c r="I2159" i="22" s="1"/>
  <c r="Q2158" i="22"/>
  <c r="P2158" i="22"/>
  <c r="R2158" i="22" s="1"/>
  <c r="H2158" i="22"/>
  <c r="J2158" i="22" s="1"/>
  <c r="F2158" i="22"/>
  <c r="I2158" i="22" s="1"/>
  <c r="Q3665" i="22"/>
  <c r="P3665" i="22"/>
  <c r="R3665" i="22" s="1"/>
  <c r="H3665" i="22"/>
  <c r="J3665" i="22" s="1"/>
  <c r="F3665" i="22"/>
  <c r="I3665" i="22" s="1"/>
  <c r="Q2157" i="22"/>
  <c r="P2157" i="22"/>
  <c r="R2157" i="22" s="1"/>
  <c r="H2157" i="22"/>
  <c r="J2157" i="22" s="1"/>
  <c r="F2157" i="22"/>
  <c r="I2157" i="22" s="1"/>
  <c r="Q1065" i="22"/>
  <c r="P1065" i="22"/>
  <c r="R1065" i="22" s="1"/>
  <c r="H1065" i="22"/>
  <c r="J1065" i="22" s="1"/>
  <c r="F1065" i="22"/>
  <c r="I1065" i="22" s="1"/>
  <c r="Q1064" i="22"/>
  <c r="P1064" i="22"/>
  <c r="R1064" i="22" s="1"/>
  <c r="H1064" i="22"/>
  <c r="J1064" i="22" s="1"/>
  <c r="F1064" i="22"/>
  <c r="I1064" i="22" s="1"/>
  <c r="Q3664" i="22"/>
  <c r="P3664" i="22"/>
  <c r="R3664" i="22" s="1"/>
  <c r="H3664" i="22"/>
  <c r="J3664" i="22" s="1"/>
  <c r="F3664" i="22"/>
  <c r="I3664" i="22" s="1"/>
  <c r="Q3108" i="22"/>
  <c r="P3108" i="22"/>
  <c r="R3108" i="22" s="1"/>
  <c r="H3108" i="22"/>
  <c r="J3108" i="22" s="1"/>
  <c r="F3108" i="22"/>
  <c r="I3108" i="22" s="1"/>
  <c r="Q2156" i="22"/>
  <c r="P2156" i="22"/>
  <c r="R2156" i="22" s="1"/>
  <c r="H2156" i="22"/>
  <c r="J2156" i="22" s="1"/>
  <c r="F2156" i="22"/>
  <c r="I2156" i="22" s="1"/>
  <c r="Q1063" i="22"/>
  <c r="P1063" i="22"/>
  <c r="R1063" i="22" s="1"/>
  <c r="H1063" i="22"/>
  <c r="J1063" i="22" s="1"/>
  <c r="F1063" i="22"/>
  <c r="I1063" i="22" s="1"/>
  <c r="Q396" i="22"/>
  <c r="P396" i="22"/>
  <c r="R396" i="22" s="1"/>
  <c r="H396" i="22"/>
  <c r="J396" i="22" s="1"/>
  <c r="F396" i="22"/>
  <c r="I396" i="22" s="1"/>
  <c r="Q3107" i="22"/>
  <c r="P3107" i="22"/>
  <c r="R3107" i="22" s="1"/>
  <c r="H3107" i="22"/>
  <c r="J3107" i="22" s="1"/>
  <c r="F3107" i="22"/>
  <c r="I3107" i="22" s="1"/>
  <c r="Q395" i="22"/>
  <c r="P395" i="22"/>
  <c r="R395" i="22" s="1"/>
  <c r="H395" i="22"/>
  <c r="J395" i="22" s="1"/>
  <c r="F395" i="22"/>
  <c r="I395" i="22" s="1"/>
  <c r="Q3663" i="22"/>
  <c r="P3663" i="22"/>
  <c r="R3663" i="22" s="1"/>
  <c r="H3663" i="22"/>
  <c r="J3663" i="22" s="1"/>
  <c r="F3663" i="22"/>
  <c r="I3663" i="22" s="1"/>
  <c r="Q3106" i="22"/>
  <c r="P3106" i="22"/>
  <c r="R3106" i="22" s="1"/>
  <c r="H3106" i="22"/>
  <c r="J3106" i="22" s="1"/>
  <c r="F3106" i="22"/>
  <c r="I3106" i="22" s="1"/>
  <c r="Q3105" i="22"/>
  <c r="P3105" i="22"/>
  <c r="R3105" i="22" s="1"/>
  <c r="H3105" i="22"/>
  <c r="J3105" i="22" s="1"/>
  <c r="F3105" i="22"/>
  <c r="I3105" i="22" s="1"/>
  <c r="Q2155" i="22"/>
  <c r="P2155" i="22"/>
  <c r="R2155" i="22" s="1"/>
  <c r="H2155" i="22"/>
  <c r="J2155" i="22" s="1"/>
  <c r="F2155" i="22"/>
  <c r="I2155" i="22" s="1"/>
  <c r="Q3104" i="22"/>
  <c r="P3104" i="22"/>
  <c r="R3104" i="22" s="1"/>
  <c r="H3104" i="22"/>
  <c r="J3104" i="22" s="1"/>
  <c r="F3104" i="22"/>
  <c r="I3104" i="22" s="1"/>
  <c r="Q1062" i="22"/>
  <c r="P1062" i="22"/>
  <c r="R1062" i="22" s="1"/>
  <c r="H1062" i="22"/>
  <c r="J1062" i="22" s="1"/>
  <c r="F1062" i="22"/>
  <c r="I1062" i="22" s="1"/>
  <c r="Q3103" i="22"/>
  <c r="P3103" i="22"/>
  <c r="R3103" i="22" s="1"/>
  <c r="H3103" i="22"/>
  <c r="J3103" i="22" s="1"/>
  <c r="F3103" i="22"/>
  <c r="I3103" i="22" s="1"/>
  <c r="Q2154" i="22"/>
  <c r="P2154" i="22"/>
  <c r="R2154" i="22" s="1"/>
  <c r="H2154" i="22"/>
  <c r="J2154" i="22" s="1"/>
  <c r="F2154" i="22"/>
  <c r="I2154" i="22" s="1"/>
  <c r="Q394" i="22"/>
  <c r="P394" i="22"/>
  <c r="R394" i="22" s="1"/>
  <c r="H394" i="22"/>
  <c r="J394" i="22" s="1"/>
  <c r="F394" i="22"/>
  <c r="I394" i="22" s="1"/>
  <c r="Q3662" i="22"/>
  <c r="P3662" i="22"/>
  <c r="R3662" i="22" s="1"/>
  <c r="H3662" i="22"/>
  <c r="J3662" i="22" s="1"/>
  <c r="F3662" i="22"/>
  <c r="I3662" i="22" s="1"/>
  <c r="Q3102" i="22"/>
  <c r="P3102" i="22"/>
  <c r="R3102" i="22" s="1"/>
  <c r="H3102" i="22"/>
  <c r="J3102" i="22" s="1"/>
  <c r="F3102" i="22"/>
  <c r="I3102" i="22" s="1"/>
  <c r="Q3101" i="22"/>
  <c r="P3101" i="22"/>
  <c r="R3101" i="22" s="1"/>
  <c r="H3101" i="22"/>
  <c r="J3101" i="22" s="1"/>
  <c r="F3101" i="22"/>
  <c r="I3101" i="22" s="1"/>
  <c r="Q2153" i="22"/>
  <c r="P2153" i="22"/>
  <c r="R2153" i="22" s="1"/>
  <c r="H2153" i="22"/>
  <c r="J2153" i="22" s="1"/>
  <c r="F2153" i="22"/>
  <c r="I2153" i="22" s="1"/>
  <c r="Q2152" i="22"/>
  <c r="P2152" i="22"/>
  <c r="R2152" i="22" s="1"/>
  <c r="H2152" i="22"/>
  <c r="J2152" i="22" s="1"/>
  <c r="F2152" i="22"/>
  <c r="I2152" i="22" s="1"/>
  <c r="Q1061" i="22"/>
  <c r="P1061" i="22"/>
  <c r="R1061" i="22" s="1"/>
  <c r="H1061" i="22"/>
  <c r="J1061" i="22" s="1"/>
  <c r="F1061" i="22"/>
  <c r="I1061" i="22" s="1"/>
  <c r="Q113" i="22"/>
  <c r="P113" i="22"/>
  <c r="R113" i="22" s="1"/>
  <c r="H113" i="22"/>
  <c r="J113" i="22" s="1"/>
  <c r="F113" i="22"/>
  <c r="I113" i="22" s="1"/>
  <c r="Q2151" i="22"/>
  <c r="P2151" i="22"/>
  <c r="R2151" i="22" s="1"/>
  <c r="H2151" i="22"/>
  <c r="J2151" i="22" s="1"/>
  <c r="F2151" i="22"/>
  <c r="I2151" i="22" s="1"/>
  <c r="Q3100" i="22"/>
  <c r="P3100" i="22"/>
  <c r="R3100" i="22" s="1"/>
  <c r="H3100" i="22"/>
  <c r="J3100" i="22" s="1"/>
  <c r="F3100" i="22"/>
  <c r="I3100" i="22" s="1"/>
  <c r="Q2150" i="22"/>
  <c r="P2150" i="22"/>
  <c r="R2150" i="22" s="1"/>
  <c r="H2150" i="22"/>
  <c r="J2150" i="22" s="1"/>
  <c r="F2150" i="22"/>
  <c r="I2150" i="22" s="1"/>
  <c r="Q2149" i="22"/>
  <c r="P2149" i="22"/>
  <c r="R2149" i="22" s="1"/>
  <c r="H2149" i="22"/>
  <c r="J2149" i="22" s="1"/>
  <c r="F2149" i="22"/>
  <c r="I2149" i="22" s="1"/>
  <c r="Q3661" i="22"/>
  <c r="P3661" i="22"/>
  <c r="R3661" i="22" s="1"/>
  <c r="H3661" i="22"/>
  <c r="J3661" i="22" s="1"/>
  <c r="F3661" i="22"/>
  <c r="I3661" i="22" s="1"/>
  <c r="Q3099" i="22"/>
  <c r="P3099" i="22"/>
  <c r="R3099" i="22" s="1"/>
  <c r="H3099" i="22"/>
  <c r="J3099" i="22" s="1"/>
  <c r="F3099" i="22"/>
  <c r="I3099" i="22" s="1"/>
  <c r="Q3098" i="22"/>
  <c r="P3098" i="22"/>
  <c r="R3098" i="22" s="1"/>
  <c r="H3098" i="22"/>
  <c r="J3098" i="22" s="1"/>
  <c r="F3098" i="22"/>
  <c r="I3098" i="22" s="1"/>
  <c r="Q1060" i="22"/>
  <c r="P1060" i="22"/>
  <c r="R1060" i="22" s="1"/>
  <c r="H1060" i="22"/>
  <c r="J1060" i="22" s="1"/>
  <c r="F1060" i="22"/>
  <c r="I1060" i="22" s="1"/>
  <c r="Q393" i="22"/>
  <c r="P393" i="22"/>
  <c r="R393" i="22" s="1"/>
  <c r="H393" i="22"/>
  <c r="J393" i="22" s="1"/>
  <c r="F393" i="22"/>
  <c r="I393" i="22" s="1"/>
  <c r="Q3660" i="22"/>
  <c r="P3660" i="22"/>
  <c r="R3660" i="22" s="1"/>
  <c r="H3660" i="22"/>
  <c r="J3660" i="22" s="1"/>
  <c r="F3660" i="22"/>
  <c r="I3660" i="22" s="1"/>
  <c r="Q2148" i="22"/>
  <c r="P2148" i="22"/>
  <c r="R2148" i="22" s="1"/>
  <c r="H2148" i="22"/>
  <c r="J2148" i="22" s="1"/>
  <c r="F2148" i="22"/>
  <c r="I2148" i="22" s="1"/>
  <c r="Q2147" i="22"/>
  <c r="P2147" i="22"/>
  <c r="R2147" i="22" s="1"/>
  <c r="H2147" i="22"/>
  <c r="J2147" i="22" s="1"/>
  <c r="F2147" i="22"/>
  <c r="I2147" i="22" s="1"/>
  <c r="Q2146" i="22"/>
  <c r="P2146" i="22"/>
  <c r="R2146" i="22" s="1"/>
  <c r="H2146" i="22"/>
  <c r="J2146" i="22" s="1"/>
  <c r="F2146" i="22"/>
  <c r="I2146" i="22" s="1"/>
  <c r="Q392" i="22"/>
  <c r="P392" i="22"/>
  <c r="R392" i="22" s="1"/>
  <c r="H392" i="22"/>
  <c r="J392" i="22" s="1"/>
  <c r="F392" i="22"/>
  <c r="I392" i="22" s="1"/>
  <c r="Q2145" i="22"/>
  <c r="P2145" i="22"/>
  <c r="R2145" i="22" s="1"/>
  <c r="H2145" i="22"/>
  <c r="J2145" i="22" s="1"/>
  <c r="F2145" i="22"/>
  <c r="I2145" i="22" s="1"/>
  <c r="Q2144" i="22"/>
  <c r="P2144" i="22"/>
  <c r="R2144" i="22" s="1"/>
  <c r="H2144" i="22"/>
  <c r="J2144" i="22" s="1"/>
  <c r="F2144" i="22"/>
  <c r="I2144" i="22" s="1"/>
  <c r="Q1059" i="22"/>
  <c r="P1059" i="22"/>
  <c r="R1059" i="22" s="1"/>
  <c r="H1059" i="22"/>
  <c r="J1059" i="22" s="1"/>
  <c r="F1059" i="22"/>
  <c r="I1059" i="22" s="1"/>
  <c r="Q1058" i="22"/>
  <c r="P1058" i="22"/>
  <c r="R1058" i="22" s="1"/>
  <c r="H1058" i="22"/>
  <c r="J1058" i="22" s="1"/>
  <c r="F1058" i="22"/>
  <c r="I1058" i="22" s="1"/>
  <c r="Q391" i="22"/>
  <c r="P391" i="22"/>
  <c r="R391" i="22" s="1"/>
  <c r="H391" i="22"/>
  <c r="J391" i="22" s="1"/>
  <c r="F391" i="22"/>
  <c r="I391" i="22" s="1"/>
  <c r="Q3796" i="22"/>
  <c r="P3796" i="22"/>
  <c r="R3796" i="22" s="1"/>
  <c r="H3796" i="22"/>
  <c r="J3796" i="22" s="1"/>
  <c r="F3796" i="22"/>
  <c r="I3796" i="22" s="1"/>
  <c r="Q1057" i="22"/>
  <c r="P1057" i="22"/>
  <c r="R1057" i="22" s="1"/>
  <c r="H1057" i="22"/>
  <c r="J1057" i="22" s="1"/>
  <c r="F1057" i="22"/>
  <c r="I1057" i="22" s="1"/>
  <c r="Q1056" i="22"/>
  <c r="P1056" i="22"/>
  <c r="R1056" i="22" s="1"/>
  <c r="H1056" i="22"/>
  <c r="J1056" i="22" s="1"/>
  <c r="F1056" i="22"/>
  <c r="I1056" i="22" s="1"/>
  <c r="Q1055" i="22"/>
  <c r="P1055" i="22"/>
  <c r="R1055" i="22" s="1"/>
  <c r="H1055" i="22"/>
  <c r="J1055" i="22" s="1"/>
  <c r="F1055" i="22"/>
  <c r="I1055" i="22" s="1"/>
  <c r="Q3659" i="22"/>
  <c r="P3659" i="22"/>
  <c r="R3659" i="22" s="1"/>
  <c r="H3659" i="22"/>
  <c r="J3659" i="22" s="1"/>
  <c r="F3659" i="22"/>
  <c r="I3659" i="22" s="1"/>
  <c r="Q3097" i="22"/>
  <c r="P3097" i="22"/>
  <c r="R3097" i="22" s="1"/>
  <c r="H3097" i="22"/>
  <c r="J3097" i="22" s="1"/>
  <c r="F3097" i="22"/>
  <c r="I3097" i="22" s="1"/>
  <c r="Q2143" i="22"/>
  <c r="P2143" i="22"/>
  <c r="R2143" i="22" s="1"/>
  <c r="H2143" i="22"/>
  <c r="J2143" i="22" s="1"/>
  <c r="F2143" i="22"/>
  <c r="I2143" i="22" s="1"/>
  <c r="Q3096" i="22"/>
  <c r="P3096" i="22"/>
  <c r="R3096" i="22" s="1"/>
  <c r="H3096" i="22"/>
  <c r="J3096" i="22" s="1"/>
  <c r="F3096" i="22"/>
  <c r="I3096" i="22" s="1"/>
  <c r="Q3795" i="22"/>
  <c r="P3795" i="22"/>
  <c r="R3795" i="22" s="1"/>
  <c r="H3795" i="22"/>
  <c r="J3795" i="22" s="1"/>
  <c r="F3795" i="22"/>
  <c r="I3795" i="22" s="1"/>
  <c r="Q3658" i="22"/>
  <c r="P3658" i="22"/>
  <c r="R3658" i="22" s="1"/>
  <c r="H3658" i="22"/>
  <c r="J3658" i="22" s="1"/>
  <c r="F3658" i="22"/>
  <c r="I3658" i="22" s="1"/>
  <c r="Q3095" i="22"/>
  <c r="P3095" i="22"/>
  <c r="R3095" i="22" s="1"/>
  <c r="H3095" i="22"/>
  <c r="J3095" i="22" s="1"/>
  <c r="F3095" i="22"/>
  <c r="I3095" i="22" s="1"/>
  <c r="Q1054" i="22"/>
  <c r="P1054" i="22"/>
  <c r="R1054" i="22" s="1"/>
  <c r="H1054" i="22"/>
  <c r="J1054" i="22" s="1"/>
  <c r="F1054" i="22"/>
  <c r="I1054" i="22" s="1"/>
  <c r="Q3094" i="22"/>
  <c r="P3094" i="22"/>
  <c r="R3094" i="22" s="1"/>
  <c r="H3094" i="22"/>
  <c r="J3094" i="22" s="1"/>
  <c r="F3094" i="22"/>
  <c r="I3094" i="22" s="1"/>
  <c r="Q3657" i="22"/>
  <c r="P3657" i="22"/>
  <c r="R3657" i="22" s="1"/>
  <c r="H3657" i="22"/>
  <c r="J3657" i="22" s="1"/>
  <c r="F3657" i="22"/>
  <c r="I3657" i="22" s="1"/>
  <c r="Q2142" i="22"/>
  <c r="P2142" i="22"/>
  <c r="R2142" i="22" s="1"/>
  <c r="H2142" i="22"/>
  <c r="J2142" i="22" s="1"/>
  <c r="F2142" i="22"/>
  <c r="I2142" i="22" s="1"/>
  <c r="Q3656" i="22"/>
  <c r="P3656" i="22"/>
  <c r="R3656" i="22" s="1"/>
  <c r="H3656" i="22"/>
  <c r="J3656" i="22" s="1"/>
  <c r="F3656" i="22"/>
  <c r="I3656" i="22" s="1"/>
  <c r="Q2141" i="22"/>
  <c r="P2141" i="22"/>
  <c r="R2141" i="22" s="1"/>
  <c r="H2141" i="22"/>
  <c r="J2141" i="22" s="1"/>
  <c r="F2141" i="22"/>
  <c r="I2141" i="22" s="1"/>
  <c r="Q2140" i="22"/>
  <c r="P2140" i="22"/>
  <c r="R2140" i="22" s="1"/>
  <c r="H2140" i="22"/>
  <c r="J2140" i="22" s="1"/>
  <c r="F2140" i="22"/>
  <c r="I2140" i="22" s="1"/>
  <c r="Q2139" i="22"/>
  <c r="P2139" i="22"/>
  <c r="R2139" i="22" s="1"/>
  <c r="H2139" i="22"/>
  <c r="J2139" i="22" s="1"/>
  <c r="F2139" i="22"/>
  <c r="I2139" i="22" s="1"/>
  <c r="Q3093" i="22"/>
  <c r="P3093" i="22"/>
  <c r="R3093" i="22" s="1"/>
  <c r="H3093" i="22"/>
  <c r="J3093" i="22" s="1"/>
  <c r="F3093" i="22"/>
  <c r="I3093" i="22" s="1"/>
  <c r="Q3092" i="22"/>
  <c r="P3092" i="22"/>
  <c r="R3092" i="22" s="1"/>
  <c r="H3092" i="22"/>
  <c r="J3092" i="22" s="1"/>
  <c r="F3092" i="22"/>
  <c r="I3092" i="22" s="1"/>
  <c r="Q390" i="22"/>
  <c r="P390" i="22"/>
  <c r="R390" i="22" s="1"/>
  <c r="H390" i="22"/>
  <c r="J390" i="22" s="1"/>
  <c r="F390" i="22"/>
  <c r="I390" i="22" s="1"/>
  <c r="Q3091" i="22"/>
  <c r="P3091" i="22"/>
  <c r="R3091" i="22" s="1"/>
  <c r="H3091" i="22"/>
  <c r="J3091" i="22" s="1"/>
  <c r="F3091" i="22"/>
  <c r="I3091" i="22" s="1"/>
  <c r="Q2138" i="22"/>
  <c r="P2138" i="22"/>
  <c r="R2138" i="22" s="1"/>
  <c r="H2138" i="22"/>
  <c r="J2138" i="22" s="1"/>
  <c r="F2138" i="22"/>
  <c r="I2138" i="22" s="1"/>
  <c r="Q3655" i="22"/>
  <c r="P3655" i="22"/>
  <c r="R3655" i="22" s="1"/>
  <c r="H3655" i="22"/>
  <c r="J3655" i="22" s="1"/>
  <c r="F3655" i="22"/>
  <c r="I3655" i="22" s="1"/>
  <c r="Q3090" i="22"/>
  <c r="P3090" i="22"/>
  <c r="R3090" i="22" s="1"/>
  <c r="H3090" i="22"/>
  <c r="J3090" i="22" s="1"/>
  <c r="F3090" i="22"/>
  <c r="I3090" i="22" s="1"/>
  <c r="Q2137" i="22"/>
  <c r="P2137" i="22"/>
  <c r="R2137" i="22" s="1"/>
  <c r="H2137" i="22"/>
  <c r="J2137" i="22" s="1"/>
  <c r="F2137" i="22"/>
  <c r="I2137" i="22" s="1"/>
  <c r="Q112" i="22"/>
  <c r="P112" i="22"/>
  <c r="R112" i="22" s="1"/>
  <c r="H112" i="22"/>
  <c r="J112" i="22" s="1"/>
  <c r="F112" i="22"/>
  <c r="I112" i="22" s="1"/>
  <c r="Q3654" i="22"/>
  <c r="P3654" i="22"/>
  <c r="R3654" i="22" s="1"/>
  <c r="H3654" i="22"/>
  <c r="J3654" i="22" s="1"/>
  <c r="F3654" i="22"/>
  <c r="I3654" i="22" s="1"/>
  <c r="Q3089" i="22"/>
  <c r="P3089" i="22"/>
  <c r="R3089" i="22" s="1"/>
  <c r="H3089" i="22"/>
  <c r="J3089" i="22" s="1"/>
  <c r="F3089" i="22"/>
  <c r="I3089" i="22" s="1"/>
  <c r="Q2136" i="22"/>
  <c r="P2136" i="22"/>
  <c r="R2136" i="22" s="1"/>
  <c r="H2136" i="22"/>
  <c r="J2136" i="22" s="1"/>
  <c r="F2136" i="22"/>
  <c r="I2136" i="22" s="1"/>
  <c r="Q1053" i="22"/>
  <c r="P1053" i="22"/>
  <c r="R1053" i="22" s="1"/>
  <c r="H1053" i="22"/>
  <c r="J1053" i="22" s="1"/>
  <c r="F1053" i="22"/>
  <c r="I1053" i="22" s="1"/>
  <c r="Q3088" i="22"/>
  <c r="P3088" i="22"/>
  <c r="R3088" i="22" s="1"/>
  <c r="H3088" i="22"/>
  <c r="J3088" i="22" s="1"/>
  <c r="F3088" i="22"/>
  <c r="I3088" i="22" s="1"/>
  <c r="Q3087" i="22"/>
  <c r="P3087" i="22"/>
  <c r="R3087" i="22" s="1"/>
  <c r="H3087" i="22"/>
  <c r="J3087" i="22" s="1"/>
  <c r="F3087" i="22"/>
  <c r="I3087" i="22" s="1"/>
  <c r="Q2135" i="22"/>
  <c r="P2135" i="22"/>
  <c r="R2135" i="22" s="1"/>
  <c r="H2135" i="22"/>
  <c r="J2135" i="22" s="1"/>
  <c r="F2135" i="22"/>
  <c r="I2135" i="22" s="1"/>
  <c r="Q389" i="22"/>
  <c r="P389" i="22"/>
  <c r="R389" i="22" s="1"/>
  <c r="H389" i="22"/>
  <c r="J389" i="22" s="1"/>
  <c r="F389" i="22"/>
  <c r="I389" i="22" s="1"/>
  <c r="Q1052" i="22"/>
  <c r="P1052" i="22"/>
  <c r="R1052" i="22" s="1"/>
  <c r="H1052" i="22"/>
  <c r="J1052" i="22" s="1"/>
  <c r="F1052" i="22"/>
  <c r="I1052" i="22" s="1"/>
  <c r="Q388" i="22"/>
  <c r="P388" i="22"/>
  <c r="R388" i="22" s="1"/>
  <c r="H388" i="22"/>
  <c r="J388" i="22" s="1"/>
  <c r="F388" i="22"/>
  <c r="I388" i="22" s="1"/>
  <c r="Q3086" i="22"/>
  <c r="P3086" i="22"/>
  <c r="R3086" i="22" s="1"/>
  <c r="H3086" i="22"/>
  <c r="J3086" i="22" s="1"/>
  <c r="F3086" i="22"/>
  <c r="I3086" i="22" s="1"/>
  <c r="Q387" i="22"/>
  <c r="P387" i="22"/>
  <c r="R387" i="22" s="1"/>
  <c r="H387" i="22"/>
  <c r="J387" i="22" s="1"/>
  <c r="F387" i="22"/>
  <c r="I387" i="22" s="1"/>
  <c r="Q2134" i="22"/>
  <c r="P2134" i="22"/>
  <c r="R2134" i="22" s="1"/>
  <c r="H2134" i="22"/>
  <c r="J2134" i="22" s="1"/>
  <c r="F2134" i="22"/>
  <c r="I2134" i="22" s="1"/>
  <c r="Q2133" i="22"/>
  <c r="P2133" i="22"/>
  <c r="R2133" i="22" s="1"/>
  <c r="H2133" i="22"/>
  <c r="J2133" i="22" s="1"/>
  <c r="F2133" i="22"/>
  <c r="I2133" i="22" s="1"/>
  <c r="Q2132" i="22"/>
  <c r="P2132" i="22"/>
  <c r="R2132" i="22" s="1"/>
  <c r="H2132" i="22"/>
  <c r="J2132" i="22" s="1"/>
  <c r="F2132" i="22"/>
  <c r="I2132" i="22" s="1"/>
  <c r="Q1051" i="22"/>
  <c r="P1051" i="22"/>
  <c r="R1051" i="22" s="1"/>
  <c r="H1051" i="22"/>
  <c r="J1051" i="22" s="1"/>
  <c r="F1051" i="22"/>
  <c r="I1051" i="22" s="1"/>
  <c r="Q2131" i="22"/>
  <c r="P2131" i="22"/>
  <c r="R2131" i="22" s="1"/>
  <c r="H2131" i="22"/>
  <c r="J2131" i="22" s="1"/>
  <c r="F2131" i="22"/>
  <c r="I2131" i="22" s="1"/>
  <c r="Q3085" i="22"/>
  <c r="P3085" i="22"/>
  <c r="R3085" i="22" s="1"/>
  <c r="H3085" i="22"/>
  <c r="J3085" i="22" s="1"/>
  <c r="F3085" i="22"/>
  <c r="I3085" i="22" s="1"/>
  <c r="Q2130" i="22"/>
  <c r="P2130" i="22"/>
  <c r="R2130" i="22" s="1"/>
  <c r="H2130" i="22"/>
  <c r="J2130" i="22" s="1"/>
  <c r="F2130" i="22"/>
  <c r="I2130" i="22" s="1"/>
  <c r="Q3653" i="22"/>
  <c r="P3653" i="22"/>
  <c r="R3653" i="22" s="1"/>
  <c r="H3653" i="22"/>
  <c r="J3653" i="22" s="1"/>
  <c r="F3653" i="22"/>
  <c r="I3653" i="22" s="1"/>
  <c r="Q2129" i="22"/>
  <c r="P2129" i="22"/>
  <c r="R2129" i="22" s="1"/>
  <c r="H2129" i="22"/>
  <c r="J2129" i="22" s="1"/>
  <c r="F2129" i="22"/>
  <c r="I2129" i="22" s="1"/>
  <c r="Q3084" i="22"/>
  <c r="P3084" i="22"/>
  <c r="R3084" i="22" s="1"/>
  <c r="H3084" i="22"/>
  <c r="J3084" i="22" s="1"/>
  <c r="F3084" i="22"/>
  <c r="I3084" i="22" s="1"/>
  <c r="Q1050" i="22"/>
  <c r="P1050" i="22"/>
  <c r="R1050" i="22" s="1"/>
  <c r="H1050" i="22"/>
  <c r="J1050" i="22" s="1"/>
  <c r="F1050" i="22"/>
  <c r="I1050" i="22" s="1"/>
  <c r="Q2128" i="22"/>
  <c r="P2128" i="22"/>
  <c r="R2128" i="22" s="1"/>
  <c r="H2128" i="22"/>
  <c r="J2128" i="22" s="1"/>
  <c r="F2128" i="22"/>
  <c r="I2128" i="22" s="1"/>
  <c r="Q3652" i="22"/>
  <c r="P3652" i="22"/>
  <c r="R3652" i="22" s="1"/>
  <c r="H3652" i="22"/>
  <c r="J3652" i="22" s="1"/>
  <c r="F3652" i="22"/>
  <c r="I3652" i="22" s="1"/>
  <c r="Q2127" i="22"/>
  <c r="P2127" i="22"/>
  <c r="R2127" i="22" s="1"/>
  <c r="H2127" i="22"/>
  <c r="J2127" i="22" s="1"/>
  <c r="F2127" i="22"/>
  <c r="I2127" i="22" s="1"/>
  <c r="Q3083" i="22"/>
  <c r="P3083" i="22"/>
  <c r="R3083" i="22" s="1"/>
  <c r="H3083" i="22"/>
  <c r="J3083" i="22" s="1"/>
  <c r="F3083" i="22"/>
  <c r="I3083" i="22" s="1"/>
  <c r="Q2126" i="22"/>
  <c r="P2126" i="22"/>
  <c r="R2126" i="22" s="1"/>
  <c r="H2126" i="22"/>
  <c r="J2126" i="22" s="1"/>
  <c r="F2126" i="22"/>
  <c r="I2126" i="22" s="1"/>
  <c r="Q2125" i="22"/>
  <c r="P2125" i="22"/>
  <c r="R2125" i="22" s="1"/>
  <c r="H2125" i="22"/>
  <c r="J2125" i="22" s="1"/>
  <c r="F2125" i="22"/>
  <c r="I2125" i="22" s="1"/>
  <c r="Q1049" i="22"/>
  <c r="P1049" i="22"/>
  <c r="R1049" i="22" s="1"/>
  <c r="H1049" i="22"/>
  <c r="J1049" i="22" s="1"/>
  <c r="F1049" i="22"/>
  <c r="I1049" i="22" s="1"/>
  <c r="Q3082" i="22"/>
  <c r="P3082" i="22"/>
  <c r="R3082" i="22" s="1"/>
  <c r="H3082" i="22"/>
  <c r="J3082" i="22" s="1"/>
  <c r="F3082" i="22"/>
  <c r="I3082" i="22" s="1"/>
  <c r="Q2124" i="22"/>
  <c r="P2124" i="22"/>
  <c r="R2124" i="22" s="1"/>
  <c r="H2124" i="22"/>
  <c r="J2124" i="22" s="1"/>
  <c r="F2124" i="22"/>
  <c r="I2124" i="22" s="1"/>
  <c r="Q1048" i="22"/>
  <c r="P1048" i="22"/>
  <c r="R1048" i="22" s="1"/>
  <c r="H1048" i="22"/>
  <c r="J1048" i="22" s="1"/>
  <c r="F1048" i="22"/>
  <c r="I1048" i="22" s="1"/>
  <c r="Q1047" i="22"/>
  <c r="P1047" i="22"/>
  <c r="R1047" i="22" s="1"/>
  <c r="H1047" i="22"/>
  <c r="J1047" i="22" s="1"/>
  <c r="F1047" i="22"/>
  <c r="I1047" i="22" s="1"/>
  <c r="Q3081" i="22"/>
  <c r="P3081" i="22"/>
  <c r="R3081" i="22" s="1"/>
  <c r="H3081" i="22"/>
  <c r="J3081" i="22" s="1"/>
  <c r="F3081" i="22"/>
  <c r="I3081" i="22" s="1"/>
  <c r="Q3816" i="22"/>
  <c r="P3816" i="22"/>
  <c r="R3816" i="22" s="1"/>
  <c r="H3816" i="22"/>
  <c r="J3816" i="22" s="1"/>
  <c r="F3816" i="22"/>
  <c r="I3816" i="22" s="1"/>
  <c r="Q2123" i="22"/>
  <c r="P2123" i="22"/>
  <c r="R2123" i="22" s="1"/>
  <c r="H2123" i="22"/>
  <c r="J2123" i="22" s="1"/>
  <c r="F2123" i="22"/>
  <c r="I2123" i="22" s="1"/>
  <c r="Q2122" i="22"/>
  <c r="P2122" i="22"/>
  <c r="R2122" i="22" s="1"/>
  <c r="H2122" i="22"/>
  <c r="J2122" i="22" s="1"/>
  <c r="F2122" i="22"/>
  <c r="I2122" i="22" s="1"/>
  <c r="Q2121" i="22"/>
  <c r="P2121" i="22"/>
  <c r="R2121" i="22" s="1"/>
  <c r="H2121" i="22"/>
  <c r="J2121" i="22" s="1"/>
  <c r="F2121" i="22"/>
  <c r="I2121" i="22" s="1"/>
  <c r="Q1046" i="22"/>
  <c r="P1046" i="22"/>
  <c r="R1046" i="22" s="1"/>
  <c r="H1046" i="22"/>
  <c r="J1046" i="22" s="1"/>
  <c r="F1046" i="22"/>
  <c r="I1046" i="22" s="1"/>
  <c r="Q1045" i="22"/>
  <c r="P1045" i="22"/>
  <c r="R1045" i="22" s="1"/>
  <c r="H1045" i="22"/>
  <c r="J1045" i="22" s="1"/>
  <c r="F1045" i="22"/>
  <c r="I1045" i="22" s="1"/>
  <c r="Q3651" i="22"/>
  <c r="P3651" i="22"/>
  <c r="R3651" i="22" s="1"/>
  <c r="H3651" i="22"/>
  <c r="J3651" i="22" s="1"/>
  <c r="F3651" i="22"/>
  <c r="I3651" i="22" s="1"/>
  <c r="Q1044" i="22"/>
  <c r="P1044" i="22"/>
  <c r="R1044" i="22" s="1"/>
  <c r="H1044" i="22"/>
  <c r="J1044" i="22" s="1"/>
  <c r="F1044" i="22"/>
  <c r="I1044" i="22" s="1"/>
  <c r="Q1043" i="22"/>
  <c r="P1043" i="22"/>
  <c r="R1043" i="22" s="1"/>
  <c r="H1043" i="22"/>
  <c r="J1043" i="22" s="1"/>
  <c r="F1043" i="22"/>
  <c r="I1043" i="22" s="1"/>
  <c r="Q3650" i="22"/>
  <c r="P3650" i="22"/>
  <c r="R3650" i="22" s="1"/>
  <c r="H3650" i="22"/>
  <c r="J3650" i="22" s="1"/>
  <c r="F3650" i="22"/>
  <c r="I3650" i="22" s="1"/>
  <c r="Q386" i="22"/>
  <c r="P386" i="22"/>
  <c r="R386" i="22" s="1"/>
  <c r="H386" i="22"/>
  <c r="J386" i="22" s="1"/>
  <c r="F386" i="22"/>
  <c r="I386" i="22" s="1"/>
  <c r="Q3649" i="22"/>
  <c r="P3649" i="22"/>
  <c r="R3649" i="22" s="1"/>
  <c r="H3649" i="22"/>
  <c r="J3649" i="22" s="1"/>
  <c r="F3649" i="22"/>
  <c r="I3649" i="22" s="1"/>
  <c r="Q3080" i="22"/>
  <c r="P3080" i="22"/>
  <c r="R3080" i="22" s="1"/>
  <c r="H3080" i="22"/>
  <c r="J3080" i="22" s="1"/>
  <c r="F3080" i="22"/>
  <c r="I3080" i="22" s="1"/>
  <c r="Q2120" i="22"/>
  <c r="P2120" i="22"/>
  <c r="R2120" i="22" s="1"/>
  <c r="H2120" i="22"/>
  <c r="J2120" i="22" s="1"/>
  <c r="F2120" i="22"/>
  <c r="I2120" i="22" s="1"/>
  <c r="Q1042" i="22"/>
  <c r="P1042" i="22"/>
  <c r="R1042" i="22" s="1"/>
  <c r="H1042" i="22"/>
  <c r="J1042" i="22" s="1"/>
  <c r="F1042" i="22"/>
  <c r="I1042" i="22" s="1"/>
  <c r="Q385" i="22"/>
  <c r="P385" i="22"/>
  <c r="R385" i="22" s="1"/>
  <c r="H385" i="22"/>
  <c r="J385" i="22" s="1"/>
  <c r="F385" i="22"/>
  <c r="I385" i="22" s="1"/>
  <c r="Q3079" i="22"/>
  <c r="P3079" i="22"/>
  <c r="R3079" i="22" s="1"/>
  <c r="H3079" i="22"/>
  <c r="J3079" i="22" s="1"/>
  <c r="F3079" i="22"/>
  <c r="I3079" i="22" s="1"/>
  <c r="Q1041" i="22"/>
  <c r="P1041" i="22"/>
  <c r="R1041" i="22" s="1"/>
  <c r="H1041" i="22"/>
  <c r="J1041" i="22" s="1"/>
  <c r="F1041" i="22"/>
  <c r="I1041" i="22" s="1"/>
  <c r="Q3794" i="22"/>
  <c r="P3794" i="22"/>
  <c r="R3794" i="22" s="1"/>
  <c r="H3794" i="22"/>
  <c r="J3794" i="22" s="1"/>
  <c r="F3794" i="22"/>
  <c r="I3794" i="22" s="1"/>
  <c r="Q3078" i="22"/>
  <c r="P3078" i="22"/>
  <c r="R3078" i="22" s="1"/>
  <c r="H3078" i="22"/>
  <c r="J3078" i="22" s="1"/>
  <c r="F3078" i="22"/>
  <c r="I3078" i="22" s="1"/>
  <c r="Q111" i="22"/>
  <c r="P111" i="22"/>
  <c r="R111" i="22" s="1"/>
  <c r="H111" i="22"/>
  <c r="J111" i="22" s="1"/>
  <c r="F111" i="22"/>
  <c r="I111" i="22" s="1"/>
  <c r="Q2119" i="22"/>
  <c r="P2119" i="22"/>
  <c r="R2119" i="22" s="1"/>
  <c r="H2119" i="22"/>
  <c r="J2119" i="22" s="1"/>
  <c r="F2119" i="22"/>
  <c r="I2119" i="22" s="1"/>
  <c r="Q110" i="22"/>
  <c r="P110" i="22"/>
  <c r="R110" i="22" s="1"/>
  <c r="H110" i="22"/>
  <c r="J110" i="22" s="1"/>
  <c r="F110" i="22"/>
  <c r="I110" i="22" s="1"/>
  <c r="Q2118" i="22"/>
  <c r="P2118" i="22"/>
  <c r="R2118" i="22" s="1"/>
  <c r="H2118" i="22"/>
  <c r="J2118" i="22" s="1"/>
  <c r="F2118" i="22"/>
  <c r="I2118" i="22" s="1"/>
  <c r="Q3648" i="22"/>
  <c r="P3648" i="22"/>
  <c r="R3648" i="22" s="1"/>
  <c r="H3648" i="22"/>
  <c r="J3648" i="22" s="1"/>
  <c r="F3648" i="22"/>
  <c r="I3648" i="22" s="1"/>
  <c r="Q2117" i="22"/>
  <c r="P2117" i="22"/>
  <c r="R2117" i="22" s="1"/>
  <c r="H2117" i="22"/>
  <c r="J2117" i="22" s="1"/>
  <c r="F2117" i="22"/>
  <c r="I2117" i="22" s="1"/>
  <c r="Q2116" i="22"/>
  <c r="P2116" i="22"/>
  <c r="R2116" i="22" s="1"/>
  <c r="H2116" i="22"/>
  <c r="J2116" i="22" s="1"/>
  <c r="F2116" i="22"/>
  <c r="I2116" i="22" s="1"/>
  <c r="Q2115" i="22"/>
  <c r="P2115" i="22"/>
  <c r="R2115" i="22" s="1"/>
  <c r="H2115" i="22"/>
  <c r="J2115" i="22" s="1"/>
  <c r="F2115" i="22"/>
  <c r="I2115" i="22" s="1"/>
  <c r="Q2114" i="22"/>
  <c r="P2114" i="22"/>
  <c r="R2114" i="22" s="1"/>
  <c r="H2114" i="22"/>
  <c r="J2114" i="22" s="1"/>
  <c r="F2114" i="22"/>
  <c r="I2114" i="22" s="1"/>
  <c r="Q384" i="22"/>
  <c r="P384" i="22"/>
  <c r="R384" i="22" s="1"/>
  <c r="H384" i="22"/>
  <c r="J384" i="22" s="1"/>
  <c r="F384" i="22"/>
  <c r="I384" i="22" s="1"/>
  <c r="Q109" i="22"/>
  <c r="P109" i="22"/>
  <c r="R109" i="22" s="1"/>
  <c r="H109" i="22"/>
  <c r="J109" i="22" s="1"/>
  <c r="F109" i="22"/>
  <c r="I109" i="22" s="1"/>
  <c r="Q3647" i="22"/>
  <c r="P3647" i="22"/>
  <c r="R3647" i="22" s="1"/>
  <c r="H3647" i="22"/>
  <c r="J3647" i="22" s="1"/>
  <c r="F3647" i="22"/>
  <c r="I3647" i="22" s="1"/>
  <c r="Q2113" i="22"/>
  <c r="P2113" i="22"/>
  <c r="R2113" i="22" s="1"/>
  <c r="H2113" i="22"/>
  <c r="J2113" i="22" s="1"/>
  <c r="F2113" i="22"/>
  <c r="I2113" i="22" s="1"/>
  <c r="Q1040" i="22"/>
  <c r="P1040" i="22"/>
  <c r="R1040" i="22" s="1"/>
  <c r="H1040" i="22"/>
  <c r="J1040" i="22" s="1"/>
  <c r="F1040" i="22"/>
  <c r="I1040" i="22" s="1"/>
  <c r="Q383" i="22"/>
  <c r="P383" i="22"/>
  <c r="R383" i="22" s="1"/>
  <c r="H383" i="22"/>
  <c r="J383" i="22" s="1"/>
  <c r="F383" i="22"/>
  <c r="I383" i="22" s="1"/>
  <c r="Q2112" i="22"/>
  <c r="P2112" i="22"/>
  <c r="R2112" i="22" s="1"/>
  <c r="H2112" i="22"/>
  <c r="J2112" i="22" s="1"/>
  <c r="F2112" i="22"/>
  <c r="I2112" i="22" s="1"/>
  <c r="Q1039" i="22"/>
  <c r="P1039" i="22"/>
  <c r="R1039" i="22" s="1"/>
  <c r="H1039" i="22"/>
  <c r="J1039" i="22" s="1"/>
  <c r="F1039" i="22"/>
  <c r="I1039" i="22" s="1"/>
  <c r="Q3646" i="22"/>
  <c r="P3646" i="22"/>
  <c r="R3646" i="22" s="1"/>
  <c r="H3646" i="22"/>
  <c r="J3646" i="22" s="1"/>
  <c r="F3646" i="22"/>
  <c r="I3646" i="22" s="1"/>
  <c r="Q2111" i="22"/>
  <c r="P2111" i="22"/>
  <c r="R2111" i="22" s="1"/>
  <c r="H2111" i="22"/>
  <c r="J2111" i="22" s="1"/>
  <c r="F2111" i="22"/>
  <c r="I2111" i="22" s="1"/>
  <c r="Q382" i="22"/>
  <c r="P382" i="22"/>
  <c r="R382" i="22" s="1"/>
  <c r="H382" i="22"/>
  <c r="J382" i="22" s="1"/>
  <c r="F382" i="22"/>
  <c r="I382" i="22" s="1"/>
  <c r="Q381" i="22"/>
  <c r="P381" i="22"/>
  <c r="R381" i="22" s="1"/>
  <c r="H381" i="22"/>
  <c r="J381" i="22" s="1"/>
  <c r="F381" i="22"/>
  <c r="I381" i="22" s="1"/>
  <c r="Q3077" i="22"/>
  <c r="P3077" i="22"/>
  <c r="R3077" i="22" s="1"/>
  <c r="H3077" i="22"/>
  <c r="J3077" i="22" s="1"/>
  <c r="F3077" i="22"/>
  <c r="I3077" i="22" s="1"/>
  <c r="Q2110" i="22"/>
  <c r="P2110" i="22"/>
  <c r="R2110" i="22" s="1"/>
  <c r="H2110" i="22"/>
  <c r="J2110" i="22" s="1"/>
  <c r="F2110" i="22"/>
  <c r="I2110" i="22" s="1"/>
  <c r="Q3645" i="22"/>
  <c r="P3645" i="22"/>
  <c r="R3645" i="22" s="1"/>
  <c r="H3645" i="22"/>
  <c r="J3645" i="22" s="1"/>
  <c r="F3645" i="22"/>
  <c r="I3645" i="22" s="1"/>
  <c r="Q2109" i="22"/>
  <c r="P2109" i="22"/>
  <c r="R2109" i="22" s="1"/>
  <c r="H2109" i="22"/>
  <c r="J2109" i="22" s="1"/>
  <c r="F2109" i="22"/>
  <c r="I2109" i="22" s="1"/>
  <c r="Q1038" i="22"/>
  <c r="P1038" i="22"/>
  <c r="R1038" i="22" s="1"/>
  <c r="H1038" i="22"/>
  <c r="J1038" i="22" s="1"/>
  <c r="F1038" i="22"/>
  <c r="I1038" i="22" s="1"/>
  <c r="Q108" i="22"/>
  <c r="P108" i="22"/>
  <c r="R108" i="22" s="1"/>
  <c r="H108" i="22"/>
  <c r="J108" i="22" s="1"/>
  <c r="F108" i="22"/>
  <c r="I108" i="22" s="1"/>
  <c r="Q3644" i="22"/>
  <c r="P3644" i="22"/>
  <c r="R3644" i="22" s="1"/>
  <c r="H3644" i="22"/>
  <c r="J3644" i="22" s="1"/>
  <c r="F3644" i="22"/>
  <c r="I3644" i="22" s="1"/>
  <c r="Q1037" i="22"/>
  <c r="P1037" i="22"/>
  <c r="R1037" i="22" s="1"/>
  <c r="H1037" i="22"/>
  <c r="J1037" i="22" s="1"/>
  <c r="F1037" i="22"/>
  <c r="I1037" i="22" s="1"/>
  <c r="Q380" i="22"/>
  <c r="P380" i="22"/>
  <c r="R380" i="22" s="1"/>
  <c r="H380" i="22"/>
  <c r="J380" i="22" s="1"/>
  <c r="F380" i="22"/>
  <c r="I380" i="22" s="1"/>
  <c r="Q2108" i="22"/>
  <c r="P2108" i="22"/>
  <c r="R2108" i="22" s="1"/>
  <c r="H2108" i="22"/>
  <c r="J2108" i="22" s="1"/>
  <c r="F2108" i="22"/>
  <c r="I2108" i="22" s="1"/>
  <c r="Q3076" i="22"/>
  <c r="P3076" i="22"/>
  <c r="R3076" i="22" s="1"/>
  <c r="H3076" i="22"/>
  <c r="J3076" i="22" s="1"/>
  <c r="F3076" i="22"/>
  <c r="I3076" i="22" s="1"/>
  <c r="Q3075" i="22"/>
  <c r="P3075" i="22"/>
  <c r="R3075" i="22" s="1"/>
  <c r="H3075" i="22"/>
  <c r="J3075" i="22" s="1"/>
  <c r="F3075" i="22"/>
  <c r="I3075" i="22" s="1"/>
  <c r="Q2107" i="22"/>
  <c r="P2107" i="22"/>
  <c r="R2107" i="22" s="1"/>
  <c r="H2107" i="22"/>
  <c r="J2107" i="22" s="1"/>
  <c r="F2107" i="22"/>
  <c r="I2107" i="22" s="1"/>
  <c r="Q1036" i="22"/>
  <c r="P1036" i="22"/>
  <c r="R1036" i="22" s="1"/>
  <c r="H1036" i="22"/>
  <c r="J1036" i="22" s="1"/>
  <c r="F1036" i="22"/>
  <c r="I1036" i="22" s="1"/>
  <c r="Q1035" i="22"/>
  <c r="P1035" i="22"/>
  <c r="R1035" i="22" s="1"/>
  <c r="H1035" i="22"/>
  <c r="J1035" i="22" s="1"/>
  <c r="F1035" i="22"/>
  <c r="I1035" i="22" s="1"/>
  <c r="Q3643" i="22"/>
  <c r="P3643" i="22"/>
  <c r="R3643" i="22" s="1"/>
  <c r="H3643" i="22"/>
  <c r="J3643" i="22" s="1"/>
  <c r="F3643" i="22"/>
  <c r="I3643" i="22" s="1"/>
  <c r="Q2106" i="22"/>
  <c r="P2106" i="22"/>
  <c r="R2106" i="22" s="1"/>
  <c r="H2106" i="22"/>
  <c r="J2106" i="22" s="1"/>
  <c r="F2106" i="22"/>
  <c r="I2106" i="22" s="1"/>
  <c r="Q2105" i="22"/>
  <c r="P2105" i="22"/>
  <c r="R2105" i="22" s="1"/>
  <c r="H2105" i="22"/>
  <c r="J2105" i="22" s="1"/>
  <c r="F2105" i="22"/>
  <c r="I2105" i="22" s="1"/>
  <c r="Q22" i="22"/>
  <c r="P22" i="22"/>
  <c r="R22" i="22" s="1"/>
  <c r="H22" i="22"/>
  <c r="J22" i="22" s="1"/>
  <c r="F22" i="22"/>
  <c r="I22" i="22" s="1"/>
  <c r="Q3642" i="22"/>
  <c r="P3642" i="22"/>
  <c r="R3642" i="22" s="1"/>
  <c r="H3642" i="22"/>
  <c r="J3642" i="22" s="1"/>
  <c r="F3642" i="22"/>
  <c r="I3642" i="22" s="1"/>
  <c r="Q3793" i="22"/>
  <c r="P3793" i="22"/>
  <c r="R3793" i="22" s="1"/>
  <c r="H3793" i="22"/>
  <c r="J3793" i="22" s="1"/>
  <c r="F3793" i="22"/>
  <c r="I3793" i="22" s="1"/>
  <c r="Q1034" i="22"/>
  <c r="P1034" i="22"/>
  <c r="R1034" i="22" s="1"/>
  <c r="H1034" i="22"/>
  <c r="J1034" i="22" s="1"/>
  <c r="F1034" i="22"/>
  <c r="I1034" i="22" s="1"/>
  <c r="Q2104" i="22"/>
  <c r="P2104" i="22"/>
  <c r="R2104" i="22" s="1"/>
  <c r="H2104" i="22"/>
  <c r="J2104" i="22" s="1"/>
  <c r="F2104" i="22"/>
  <c r="I2104" i="22" s="1"/>
  <c r="Q2103" i="22"/>
  <c r="P2103" i="22"/>
  <c r="R2103" i="22" s="1"/>
  <c r="H2103" i="22"/>
  <c r="J2103" i="22" s="1"/>
  <c r="F2103" i="22"/>
  <c r="I2103" i="22" s="1"/>
  <c r="Q3074" i="22"/>
  <c r="P3074" i="22"/>
  <c r="R3074" i="22" s="1"/>
  <c r="H3074" i="22"/>
  <c r="J3074" i="22" s="1"/>
  <c r="F3074" i="22"/>
  <c r="I3074" i="22" s="1"/>
  <c r="Q379" i="22"/>
  <c r="P379" i="22"/>
  <c r="R379" i="22" s="1"/>
  <c r="H379" i="22"/>
  <c r="J379" i="22" s="1"/>
  <c r="F379" i="22"/>
  <c r="I379" i="22" s="1"/>
  <c r="Q2102" i="22"/>
  <c r="P2102" i="22"/>
  <c r="R2102" i="22" s="1"/>
  <c r="H2102" i="22"/>
  <c r="J2102" i="22" s="1"/>
  <c r="F2102" i="22"/>
  <c r="I2102" i="22" s="1"/>
  <c r="Q3073" i="22"/>
  <c r="P3073" i="22"/>
  <c r="R3073" i="22" s="1"/>
  <c r="H3073" i="22"/>
  <c r="J3073" i="22" s="1"/>
  <c r="F3073" i="22"/>
  <c r="I3073" i="22" s="1"/>
  <c r="Q1033" i="22"/>
  <c r="P1033" i="22"/>
  <c r="R1033" i="22" s="1"/>
  <c r="H1033" i="22"/>
  <c r="J1033" i="22" s="1"/>
  <c r="F1033" i="22"/>
  <c r="I1033" i="22" s="1"/>
  <c r="Q3072" i="22"/>
  <c r="P3072" i="22"/>
  <c r="R3072" i="22" s="1"/>
  <c r="H3072" i="22"/>
  <c r="J3072" i="22" s="1"/>
  <c r="F3072" i="22"/>
  <c r="I3072" i="22" s="1"/>
  <c r="Q2101" i="22"/>
  <c r="P2101" i="22"/>
  <c r="R2101" i="22" s="1"/>
  <c r="H2101" i="22"/>
  <c r="J2101" i="22" s="1"/>
  <c r="F2101" i="22"/>
  <c r="I2101" i="22" s="1"/>
  <c r="Q1032" i="22"/>
  <c r="P1032" i="22"/>
  <c r="R1032" i="22" s="1"/>
  <c r="H1032" i="22"/>
  <c r="J1032" i="22" s="1"/>
  <c r="F1032" i="22"/>
  <c r="I1032" i="22" s="1"/>
  <c r="Q3071" i="22"/>
  <c r="P3071" i="22"/>
  <c r="R3071" i="22" s="1"/>
  <c r="H3071" i="22"/>
  <c r="J3071" i="22" s="1"/>
  <c r="F3071" i="22"/>
  <c r="I3071" i="22" s="1"/>
  <c r="Q3641" i="22"/>
  <c r="P3641" i="22"/>
  <c r="R3641" i="22" s="1"/>
  <c r="H3641" i="22"/>
  <c r="J3641" i="22" s="1"/>
  <c r="F3641" i="22"/>
  <c r="I3641" i="22" s="1"/>
  <c r="Q3070" i="22"/>
  <c r="P3070" i="22"/>
  <c r="R3070" i="22" s="1"/>
  <c r="H3070" i="22"/>
  <c r="J3070" i="22" s="1"/>
  <c r="F3070" i="22"/>
  <c r="I3070" i="22" s="1"/>
  <c r="Q3069" i="22"/>
  <c r="P3069" i="22"/>
  <c r="R3069" i="22" s="1"/>
  <c r="H3069" i="22"/>
  <c r="J3069" i="22" s="1"/>
  <c r="F3069" i="22"/>
  <c r="I3069" i="22" s="1"/>
  <c r="Q3068" i="22"/>
  <c r="P3068" i="22"/>
  <c r="R3068" i="22" s="1"/>
  <c r="H3068" i="22"/>
  <c r="J3068" i="22" s="1"/>
  <c r="F3068" i="22"/>
  <c r="I3068" i="22" s="1"/>
  <c r="Q2100" i="22"/>
  <c r="P2100" i="22"/>
  <c r="R2100" i="22" s="1"/>
  <c r="H2100" i="22"/>
  <c r="J2100" i="22" s="1"/>
  <c r="F2100" i="22"/>
  <c r="I2100" i="22" s="1"/>
  <c r="Q3067" i="22"/>
  <c r="P3067" i="22"/>
  <c r="R3067" i="22" s="1"/>
  <c r="H3067" i="22"/>
  <c r="J3067" i="22" s="1"/>
  <c r="F3067" i="22"/>
  <c r="I3067" i="22" s="1"/>
  <c r="Q2099" i="22"/>
  <c r="P2099" i="22"/>
  <c r="R2099" i="22" s="1"/>
  <c r="H2099" i="22"/>
  <c r="J2099" i="22" s="1"/>
  <c r="F2099" i="22"/>
  <c r="I2099" i="22" s="1"/>
  <c r="Q3066" i="22"/>
  <c r="P3066" i="22"/>
  <c r="R3066" i="22" s="1"/>
  <c r="H3066" i="22"/>
  <c r="J3066" i="22" s="1"/>
  <c r="F3066" i="22"/>
  <c r="I3066" i="22" s="1"/>
  <c r="Q2098" i="22"/>
  <c r="P2098" i="22"/>
  <c r="R2098" i="22" s="1"/>
  <c r="H2098" i="22"/>
  <c r="J2098" i="22" s="1"/>
  <c r="F2098" i="22"/>
  <c r="I2098" i="22" s="1"/>
  <c r="Q3640" i="22"/>
  <c r="P3640" i="22"/>
  <c r="R3640" i="22" s="1"/>
  <c r="H3640" i="22"/>
  <c r="J3640" i="22" s="1"/>
  <c r="F3640" i="22"/>
  <c r="I3640" i="22" s="1"/>
  <c r="Q2097" i="22"/>
  <c r="P2097" i="22"/>
  <c r="R2097" i="22" s="1"/>
  <c r="H2097" i="22"/>
  <c r="J2097" i="22" s="1"/>
  <c r="F2097" i="22"/>
  <c r="I2097" i="22" s="1"/>
  <c r="Q2096" i="22"/>
  <c r="P2096" i="22"/>
  <c r="R2096" i="22" s="1"/>
  <c r="H2096" i="22"/>
  <c r="J2096" i="22" s="1"/>
  <c r="F2096" i="22"/>
  <c r="I2096" i="22" s="1"/>
  <c r="Q3065" i="22"/>
  <c r="P3065" i="22"/>
  <c r="R3065" i="22" s="1"/>
  <c r="H3065" i="22"/>
  <c r="J3065" i="22" s="1"/>
  <c r="F3065" i="22"/>
  <c r="I3065" i="22" s="1"/>
  <c r="Q3064" i="22"/>
  <c r="P3064" i="22"/>
  <c r="R3064" i="22" s="1"/>
  <c r="H3064" i="22"/>
  <c r="J3064" i="22" s="1"/>
  <c r="F3064" i="22"/>
  <c r="I3064" i="22" s="1"/>
  <c r="Q2095" i="22"/>
  <c r="P2095" i="22"/>
  <c r="R2095" i="22" s="1"/>
  <c r="H2095" i="22"/>
  <c r="J2095" i="22" s="1"/>
  <c r="F2095" i="22"/>
  <c r="I2095" i="22" s="1"/>
  <c r="Q2094" i="22"/>
  <c r="P2094" i="22"/>
  <c r="R2094" i="22" s="1"/>
  <c r="H2094" i="22"/>
  <c r="J2094" i="22" s="1"/>
  <c r="F2094" i="22"/>
  <c r="I2094" i="22" s="1"/>
  <c r="Q2093" i="22"/>
  <c r="P2093" i="22"/>
  <c r="R2093" i="22" s="1"/>
  <c r="H2093" i="22"/>
  <c r="J2093" i="22" s="1"/>
  <c r="F2093" i="22"/>
  <c r="I2093" i="22" s="1"/>
  <c r="Q3063" i="22"/>
  <c r="P3063" i="22"/>
  <c r="R3063" i="22" s="1"/>
  <c r="H3063" i="22"/>
  <c r="J3063" i="22" s="1"/>
  <c r="F3063" i="22"/>
  <c r="I3063" i="22" s="1"/>
  <c r="Q2092" i="22"/>
  <c r="P2092" i="22"/>
  <c r="R2092" i="22" s="1"/>
  <c r="H2092" i="22"/>
  <c r="J2092" i="22" s="1"/>
  <c r="F2092" i="22"/>
  <c r="I2092" i="22" s="1"/>
  <c r="Q2091" i="22"/>
  <c r="P2091" i="22"/>
  <c r="R2091" i="22" s="1"/>
  <c r="H2091" i="22"/>
  <c r="J2091" i="22" s="1"/>
  <c r="F2091" i="22"/>
  <c r="I2091" i="22" s="1"/>
  <c r="Q3639" i="22"/>
  <c r="P3639" i="22"/>
  <c r="R3639" i="22" s="1"/>
  <c r="H3639" i="22"/>
  <c r="J3639" i="22" s="1"/>
  <c r="F3639" i="22"/>
  <c r="I3639" i="22" s="1"/>
  <c r="Q107" i="22"/>
  <c r="P107" i="22"/>
  <c r="R107" i="22" s="1"/>
  <c r="H107" i="22"/>
  <c r="J107" i="22" s="1"/>
  <c r="F107" i="22"/>
  <c r="I107" i="22" s="1"/>
  <c r="Q3638" i="22"/>
  <c r="P3638" i="22"/>
  <c r="R3638" i="22" s="1"/>
  <c r="H3638" i="22"/>
  <c r="J3638" i="22" s="1"/>
  <c r="F3638" i="22"/>
  <c r="I3638" i="22" s="1"/>
  <c r="Q1031" i="22"/>
  <c r="P1031" i="22"/>
  <c r="R1031" i="22" s="1"/>
  <c r="H1031" i="22"/>
  <c r="J1031" i="22" s="1"/>
  <c r="F1031" i="22"/>
  <c r="I1031" i="22" s="1"/>
  <c r="Q3062" i="22"/>
  <c r="P3062" i="22"/>
  <c r="R3062" i="22" s="1"/>
  <c r="H3062" i="22"/>
  <c r="J3062" i="22" s="1"/>
  <c r="F3062" i="22"/>
  <c r="I3062" i="22" s="1"/>
  <c r="Q3061" i="22"/>
  <c r="P3061" i="22"/>
  <c r="R3061" i="22" s="1"/>
  <c r="H3061" i="22"/>
  <c r="J3061" i="22" s="1"/>
  <c r="F3061" i="22"/>
  <c r="I3061" i="22" s="1"/>
  <c r="Q2090" i="22"/>
  <c r="P2090" i="22"/>
  <c r="R2090" i="22" s="1"/>
  <c r="H2090" i="22"/>
  <c r="J2090" i="22" s="1"/>
  <c r="F2090" i="22"/>
  <c r="I2090" i="22" s="1"/>
  <c r="Q2089" i="22"/>
  <c r="P2089" i="22"/>
  <c r="R2089" i="22" s="1"/>
  <c r="H2089" i="22"/>
  <c r="J2089" i="22" s="1"/>
  <c r="F2089" i="22"/>
  <c r="I2089" i="22" s="1"/>
  <c r="Q2088" i="22"/>
  <c r="P2088" i="22"/>
  <c r="R2088" i="22" s="1"/>
  <c r="H2088" i="22"/>
  <c r="J2088" i="22" s="1"/>
  <c r="F2088" i="22"/>
  <c r="I2088" i="22" s="1"/>
  <c r="Q1030" i="22"/>
  <c r="P1030" i="22"/>
  <c r="R1030" i="22" s="1"/>
  <c r="H1030" i="22"/>
  <c r="J1030" i="22" s="1"/>
  <c r="F1030" i="22"/>
  <c r="I1030" i="22" s="1"/>
  <c r="Q2087" i="22"/>
  <c r="P2087" i="22"/>
  <c r="R2087" i="22" s="1"/>
  <c r="H2087" i="22"/>
  <c r="J2087" i="22" s="1"/>
  <c r="F2087" i="22"/>
  <c r="I2087" i="22" s="1"/>
  <c r="Q21" i="22"/>
  <c r="P21" i="22"/>
  <c r="R21" i="22" s="1"/>
  <c r="H21" i="22"/>
  <c r="J21" i="22" s="1"/>
  <c r="F21" i="22"/>
  <c r="I21" i="22" s="1"/>
  <c r="Q3060" i="22"/>
  <c r="P3060" i="22"/>
  <c r="R3060" i="22" s="1"/>
  <c r="H3060" i="22"/>
  <c r="J3060" i="22" s="1"/>
  <c r="F3060" i="22"/>
  <c r="I3060" i="22" s="1"/>
  <c r="Q3059" i="22"/>
  <c r="P3059" i="22"/>
  <c r="R3059" i="22" s="1"/>
  <c r="H3059" i="22"/>
  <c r="J3059" i="22" s="1"/>
  <c r="F3059" i="22"/>
  <c r="I3059" i="22" s="1"/>
  <c r="Q1029" i="22"/>
  <c r="P1029" i="22"/>
  <c r="R1029" i="22" s="1"/>
  <c r="H1029" i="22"/>
  <c r="J1029" i="22" s="1"/>
  <c r="F1029" i="22"/>
  <c r="I1029" i="22" s="1"/>
  <c r="Q3058" i="22"/>
  <c r="P3058" i="22"/>
  <c r="R3058" i="22" s="1"/>
  <c r="H3058" i="22"/>
  <c r="J3058" i="22" s="1"/>
  <c r="F3058" i="22"/>
  <c r="I3058" i="22" s="1"/>
  <c r="Q3057" i="22"/>
  <c r="P3057" i="22"/>
  <c r="R3057" i="22" s="1"/>
  <c r="H3057" i="22"/>
  <c r="J3057" i="22" s="1"/>
  <c r="F3057" i="22"/>
  <c r="I3057" i="22" s="1"/>
  <c r="Q3056" i="22"/>
  <c r="P3056" i="22"/>
  <c r="R3056" i="22" s="1"/>
  <c r="H3056" i="22"/>
  <c r="J3056" i="22" s="1"/>
  <c r="F3056" i="22"/>
  <c r="I3056" i="22" s="1"/>
  <c r="Q3637" i="22"/>
  <c r="P3637" i="22"/>
  <c r="R3637" i="22" s="1"/>
  <c r="H3637" i="22"/>
  <c r="J3637" i="22" s="1"/>
  <c r="F3637" i="22"/>
  <c r="I3637" i="22" s="1"/>
  <c r="Q3055" i="22"/>
  <c r="P3055" i="22"/>
  <c r="R3055" i="22" s="1"/>
  <c r="H3055" i="22"/>
  <c r="J3055" i="22" s="1"/>
  <c r="F3055" i="22"/>
  <c r="I3055" i="22" s="1"/>
  <c r="Q2086" i="22"/>
  <c r="P2086" i="22"/>
  <c r="R2086" i="22" s="1"/>
  <c r="H2086" i="22"/>
  <c r="J2086" i="22" s="1"/>
  <c r="F2086" i="22"/>
  <c r="I2086" i="22" s="1"/>
  <c r="Q2085" i="22"/>
  <c r="P2085" i="22"/>
  <c r="R2085" i="22" s="1"/>
  <c r="H2085" i="22"/>
  <c r="J2085" i="22" s="1"/>
  <c r="F2085" i="22"/>
  <c r="I2085" i="22" s="1"/>
  <c r="Q378" i="22"/>
  <c r="P378" i="22"/>
  <c r="R378" i="22" s="1"/>
  <c r="H378" i="22"/>
  <c r="J378" i="22" s="1"/>
  <c r="F378" i="22"/>
  <c r="I378" i="22" s="1"/>
  <c r="Q106" i="22"/>
  <c r="P106" i="22"/>
  <c r="R106" i="22" s="1"/>
  <c r="H106" i="22"/>
  <c r="J106" i="22" s="1"/>
  <c r="F106" i="22"/>
  <c r="I106" i="22" s="1"/>
  <c r="Q2084" i="22"/>
  <c r="P2084" i="22"/>
  <c r="R2084" i="22" s="1"/>
  <c r="H2084" i="22"/>
  <c r="J2084" i="22" s="1"/>
  <c r="F2084" i="22"/>
  <c r="I2084" i="22" s="1"/>
  <c r="Q105" i="22"/>
  <c r="P105" i="22"/>
  <c r="R105" i="22" s="1"/>
  <c r="H105" i="22"/>
  <c r="J105" i="22" s="1"/>
  <c r="F105" i="22"/>
  <c r="I105" i="22" s="1"/>
  <c r="Q3636" i="22"/>
  <c r="P3636" i="22"/>
  <c r="R3636" i="22" s="1"/>
  <c r="H3636" i="22"/>
  <c r="J3636" i="22" s="1"/>
  <c r="F3636" i="22"/>
  <c r="I3636" i="22" s="1"/>
  <c r="Q2083" i="22"/>
  <c r="P2083" i="22"/>
  <c r="R2083" i="22" s="1"/>
  <c r="H2083" i="22"/>
  <c r="J2083" i="22" s="1"/>
  <c r="F2083" i="22"/>
  <c r="I2083" i="22" s="1"/>
  <c r="Q1028" i="22"/>
  <c r="P1028" i="22"/>
  <c r="R1028" i="22" s="1"/>
  <c r="H1028" i="22"/>
  <c r="J1028" i="22" s="1"/>
  <c r="F1028" i="22"/>
  <c r="I1028" i="22" s="1"/>
  <c r="Q104" i="22"/>
  <c r="P104" i="22"/>
  <c r="R104" i="22" s="1"/>
  <c r="H104" i="22"/>
  <c r="J104" i="22" s="1"/>
  <c r="F104" i="22"/>
  <c r="I104" i="22" s="1"/>
  <c r="Q3054" i="22"/>
  <c r="P3054" i="22"/>
  <c r="R3054" i="22" s="1"/>
  <c r="H3054" i="22"/>
  <c r="J3054" i="22" s="1"/>
  <c r="F3054" i="22"/>
  <c r="I3054" i="22" s="1"/>
  <c r="Q2082" i="22"/>
  <c r="P2082" i="22"/>
  <c r="R2082" i="22" s="1"/>
  <c r="H2082" i="22"/>
  <c r="J2082" i="22" s="1"/>
  <c r="F2082" i="22"/>
  <c r="I2082" i="22" s="1"/>
  <c r="Q1027" i="22"/>
  <c r="P1027" i="22"/>
  <c r="R1027" i="22" s="1"/>
  <c r="H1027" i="22"/>
  <c r="J1027" i="22" s="1"/>
  <c r="F1027" i="22"/>
  <c r="I1027" i="22" s="1"/>
  <c r="Q3053" i="22"/>
  <c r="P3053" i="22"/>
  <c r="R3053" i="22" s="1"/>
  <c r="H3053" i="22"/>
  <c r="J3053" i="22" s="1"/>
  <c r="F3053" i="22"/>
  <c r="I3053" i="22" s="1"/>
  <c r="Q2081" i="22"/>
  <c r="P2081" i="22"/>
  <c r="R2081" i="22" s="1"/>
  <c r="H2081" i="22"/>
  <c r="J2081" i="22" s="1"/>
  <c r="F2081" i="22"/>
  <c r="I2081" i="22" s="1"/>
  <c r="Q1026" i="22"/>
  <c r="P1026" i="22"/>
  <c r="R1026" i="22" s="1"/>
  <c r="H1026" i="22"/>
  <c r="J1026" i="22" s="1"/>
  <c r="F1026" i="22"/>
  <c r="I1026" i="22" s="1"/>
  <c r="Q1025" i="22"/>
  <c r="P1025" i="22"/>
  <c r="R1025" i="22" s="1"/>
  <c r="H1025" i="22"/>
  <c r="J1025" i="22" s="1"/>
  <c r="F1025" i="22"/>
  <c r="I1025" i="22" s="1"/>
  <c r="Q103" i="22"/>
  <c r="P103" i="22"/>
  <c r="R103" i="22" s="1"/>
  <c r="H103" i="22"/>
  <c r="J103" i="22" s="1"/>
  <c r="F103" i="22"/>
  <c r="I103" i="22" s="1"/>
  <c r="Q2080" i="22"/>
  <c r="P2080" i="22"/>
  <c r="R2080" i="22" s="1"/>
  <c r="H2080" i="22"/>
  <c r="J2080" i="22" s="1"/>
  <c r="F2080" i="22"/>
  <c r="I2080" i="22" s="1"/>
  <c r="Q2079" i="22"/>
  <c r="P2079" i="22"/>
  <c r="R2079" i="22" s="1"/>
  <c r="H2079" i="22"/>
  <c r="J2079" i="22" s="1"/>
  <c r="F2079" i="22"/>
  <c r="I2079" i="22" s="1"/>
  <c r="Q2078" i="22"/>
  <c r="P2078" i="22"/>
  <c r="R2078" i="22" s="1"/>
  <c r="H2078" i="22"/>
  <c r="J2078" i="22" s="1"/>
  <c r="F2078" i="22"/>
  <c r="I2078" i="22" s="1"/>
  <c r="Q2077" i="22"/>
  <c r="P2077" i="22"/>
  <c r="R2077" i="22" s="1"/>
  <c r="H2077" i="22"/>
  <c r="J2077" i="22" s="1"/>
  <c r="F2077" i="22"/>
  <c r="I2077" i="22" s="1"/>
  <c r="Q2076" i="22"/>
  <c r="P2076" i="22"/>
  <c r="R2076" i="22" s="1"/>
  <c r="H2076" i="22"/>
  <c r="J2076" i="22" s="1"/>
  <c r="F2076" i="22"/>
  <c r="I2076" i="22" s="1"/>
  <c r="Q3052" i="22"/>
  <c r="P3052" i="22"/>
  <c r="R3052" i="22" s="1"/>
  <c r="H3052" i="22"/>
  <c r="J3052" i="22" s="1"/>
  <c r="F3052" i="22"/>
  <c r="I3052" i="22" s="1"/>
  <c r="Q3051" i="22"/>
  <c r="P3051" i="22"/>
  <c r="R3051" i="22" s="1"/>
  <c r="H3051" i="22"/>
  <c r="J3051" i="22" s="1"/>
  <c r="F3051" i="22"/>
  <c r="I3051" i="22" s="1"/>
  <c r="Q3050" i="22"/>
  <c r="P3050" i="22"/>
  <c r="R3050" i="22" s="1"/>
  <c r="H3050" i="22"/>
  <c r="J3050" i="22" s="1"/>
  <c r="F3050" i="22"/>
  <c r="I3050" i="22" s="1"/>
  <c r="Q377" i="22"/>
  <c r="P377" i="22"/>
  <c r="R377" i="22" s="1"/>
  <c r="H377" i="22"/>
  <c r="J377" i="22" s="1"/>
  <c r="F377" i="22"/>
  <c r="I377" i="22" s="1"/>
  <c r="Q3635" i="22"/>
  <c r="P3635" i="22"/>
  <c r="R3635" i="22" s="1"/>
  <c r="H3635" i="22"/>
  <c r="J3635" i="22" s="1"/>
  <c r="F3635" i="22"/>
  <c r="I3635" i="22" s="1"/>
  <c r="Q3634" i="22"/>
  <c r="P3634" i="22"/>
  <c r="R3634" i="22" s="1"/>
  <c r="H3634" i="22"/>
  <c r="J3634" i="22" s="1"/>
  <c r="F3634" i="22"/>
  <c r="I3634" i="22" s="1"/>
  <c r="Q2075" i="22"/>
  <c r="P2075" i="22"/>
  <c r="R2075" i="22" s="1"/>
  <c r="H2075" i="22"/>
  <c r="J2075" i="22" s="1"/>
  <c r="F2075" i="22"/>
  <c r="I2075" i="22" s="1"/>
  <c r="Q2074" i="22"/>
  <c r="P2074" i="22"/>
  <c r="R2074" i="22" s="1"/>
  <c r="H2074" i="22"/>
  <c r="J2074" i="22" s="1"/>
  <c r="F2074" i="22"/>
  <c r="I2074" i="22" s="1"/>
  <c r="Q2073" i="22"/>
  <c r="P2073" i="22"/>
  <c r="R2073" i="22" s="1"/>
  <c r="H2073" i="22"/>
  <c r="J2073" i="22" s="1"/>
  <c r="F2073" i="22"/>
  <c r="I2073" i="22" s="1"/>
  <c r="Q1024" i="22"/>
  <c r="P1024" i="22"/>
  <c r="R1024" i="22" s="1"/>
  <c r="H1024" i="22"/>
  <c r="J1024" i="22" s="1"/>
  <c r="F1024" i="22"/>
  <c r="I1024" i="22" s="1"/>
  <c r="Q3049" i="22"/>
  <c r="P3049" i="22"/>
  <c r="R3049" i="22" s="1"/>
  <c r="H3049" i="22"/>
  <c r="J3049" i="22" s="1"/>
  <c r="F3049" i="22"/>
  <c r="I3049" i="22" s="1"/>
  <c r="Q2072" i="22"/>
  <c r="P2072" i="22"/>
  <c r="R2072" i="22" s="1"/>
  <c r="H2072" i="22"/>
  <c r="J2072" i="22" s="1"/>
  <c r="F2072" i="22"/>
  <c r="I2072" i="22" s="1"/>
  <c r="Q3633" i="22"/>
  <c r="P3633" i="22"/>
  <c r="R3633" i="22" s="1"/>
  <c r="H3633" i="22"/>
  <c r="J3633" i="22" s="1"/>
  <c r="F3633" i="22"/>
  <c r="I3633" i="22" s="1"/>
  <c r="Q2071" i="22"/>
  <c r="P2071" i="22"/>
  <c r="R2071" i="22" s="1"/>
  <c r="H2071" i="22"/>
  <c r="J2071" i="22" s="1"/>
  <c r="F2071" i="22"/>
  <c r="I2071" i="22" s="1"/>
  <c r="Q3048" i="22"/>
  <c r="P3048" i="22"/>
  <c r="R3048" i="22" s="1"/>
  <c r="H3048" i="22"/>
  <c r="J3048" i="22" s="1"/>
  <c r="F3048" i="22"/>
  <c r="I3048" i="22" s="1"/>
  <c r="Q3047" i="22"/>
  <c r="P3047" i="22"/>
  <c r="R3047" i="22" s="1"/>
  <c r="H3047" i="22"/>
  <c r="J3047" i="22" s="1"/>
  <c r="F3047" i="22"/>
  <c r="I3047" i="22" s="1"/>
  <c r="Q2070" i="22"/>
  <c r="P2070" i="22"/>
  <c r="R2070" i="22" s="1"/>
  <c r="H2070" i="22"/>
  <c r="J2070" i="22" s="1"/>
  <c r="F2070" i="22"/>
  <c r="I2070" i="22" s="1"/>
  <c r="Q1023" i="22"/>
  <c r="P1023" i="22"/>
  <c r="R1023" i="22" s="1"/>
  <c r="H1023" i="22"/>
  <c r="J1023" i="22" s="1"/>
  <c r="F1023" i="22"/>
  <c r="I1023" i="22" s="1"/>
  <c r="Q3632" i="22"/>
  <c r="P3632" i="22"/>
  <c r="R3632" i="22" s="1"/>
  <c r="H3632" i="22"/>
  <c r="J3632" i="22" s="1"/>
  <c r="F3632" i="22"/>
  <c r="I3632" i="22" s="1"/>
  <c r="Q3631" i="22"/>
  <c r="P3631" i="22"/>
  <c r="R3631" i="22" s="1"/>
  <c r="H3631" i="22"/>
  <c r="J3631" i="22" s="1"/>
  <c r="F3631" i="22"/>
  <c r="I3631" i="22" s="1"/>
  <c r="Q3046" i="22"/>
  <c r="P3046" i="22"/>
  <c r="R3046" i="22" s="1"/>
  <c r="H3046" i="22"/>
  <c r="J3046" i="22" s="1"/>
  <c r="F3046" i="22"/>
  <c r="I3046" i="22" s="1"/>
  <c r="Q2069" i="22"/>
  <c r="P2069" i="22"/>
  <c r="R2069" i="22" s="1"/>
  <c r="H2069" i="22"/>
  <c r="J2069" i="22" s="1"/>
  <c r="F2069" i="22"/>
  <c r="I2069" i="22" s="1"/>
  <c r="Q1022" i="22"/>
  <c r="P1022" i="22"/>
  <c r="R1022" i="22" s="1"/>
  <c r="H1022" i="22"/>
  <c r="J1022" i="22" s="1"/>
  <c r="F1022" i="22"/>
  <c r="I1022" i="22" s="1"/>
  <c r="Q3045" i="22"/>
  <c r="P3045" i="22"/>
  <c r="R3045" i="22" s="1"/>
  <c r="H3045" i="22"/>
  <c r="J3045" i="22" s="1"/>
  <c r="F3045" i="22"/>
  <c r="I3045" i="22" s="1"/>
  <c r="Q2068" i="22"/>
  <c r="P2068" i="22"/>
  <c r="R2068" i="22" s="1"/>
  <c r="H2068" i="22"/>
  <c r="J2068" i="22" s="1"/>
  <c r="F2068" i="22"/>
  <c r="I2068" i="22" s="1"/>
  <c r="Q1021" i="22"/>
  <c r="P1021" i="22"/>
  <c r="R1021" i="22" s="1"/>
  <c r="H1021" i="22"/>
  <c r="J1021" i="22" s="1"/>
  <c r="F1021" i="22"/>
  <c r="I1021" i="22" s="1"/>
  <c r="Q3630" i="22"/>
  <c r="P3630" i="22"/>
  <c r="R3630" i="22" s="1"/>
  <c r="H3630" i="22"/>
  <c r="J3630" i="22" s="1"/>
  <c r="F3630" i="22"/>
  <c r="I3630" i="22" s="1"/>
  <c r="Q3629" i="22"/>
  <c r="P3629" i="22"/>
  <c r="R3629" i="22" s="1"/>
  <c r="H3629" i="22"/>
  <c r="J3629" i="22" s="1"/>
  <c r="F3629" i="22"/>
  <c r="I3629" i="22" s="1"/>
  <c r="Q3044" i="22"/>
  <c r="P3044" i="22"/>
  <c r="R3044" i="22" s="1"/>
  <c r="H3044" i="22"/>
  <c r="J3044" i="22" s="1"/>
  <c r="F3044" i="22"/>
  <c r="I3044" i="22" s="1"/>
  <c r="Q376" i="22"/>
  <c r="P376" i="22"/>
  <c r="R376" i="22" s="1"/>
  <c r="H376" i="22"/>
  <c r="J376" i="22" s="1"/>
  <c r="F376" i="22"/>
  <c r="I376" i="22" s="1"/>
  <c r="Q3043" i="22"/>
  <c r="P3043" i="22"/>
  <c r="R3043" i="22" s="1"/>
  <c r="H3043" i="22"/>
  <c r="J3043" i="22" s="1"/>
  <c r="F3043" i="22"/>
  <c r="I3043" i="22" s="1"/>
  <c r="Q2067" i="22"/>
  <c r="P2067" i="22"/>
  <c r="R2067" i="22" s="1"/>
  <c r="H2067" i="22"/>
  <c r="J2067" i="22" s="1"/>
  <c r="F2067" i="22"/>
  <c r="I2067" i="22" s="1"/>
  <c r="Q3792" i="22"/>
  <c r="P3792" i="22"/>
  <c r="R3792" i="22" s="1"/>
  <c r="H3792" i="22"/>
  <c r="J3792" i="22" s="1"/>
  <c r="F3792" i="22"/>
  <c r="I3792" i="22" s="1"/>
  <c r="Q3791" i="22"/>
  <c r="P3791" i="22"/>
  <c r="R3791" i="22" s="1"/>
  <c r="H3791" i="22"/>
  <c r="J3791" i="22" s="1"/>
  <c r="F3791" i="22"/>
  <c r="I3791" i="22" s="1"/>
  <c r="Q3042" i="22"/>
  <c r="P3042" i="22"/>
  <c r="R3042" i="22" s="1"/>
  <c r="H3042" i="22"/>
  <c r="J3042" i="22" s="1"/>
  <c r="F3042" i="22"/>
  <c r="I3042" i="22" s="1"/>
  <c r="Q2066" i="22"/>
  <c r="P2066" i="22"/>
  <c r="R2066" i="22" s="1"/>
  <c r="H2066" i="22"/>
  <c r="J2066" i="22" s="1"/>
  <c r="F2066" i="22"/>
  <c r="I2066" i="22" s="1"/>
  <c r="Q375" i="22"/>
  <c r="P375" i="22"/>
  <c r="R375" i="22" s="1"/>
  <c r="H375" i="22"/>
  <c r="J375" i="22" s="1"/>
  <c r="F375" i="22"/>
  <c r="I375" i="22" s="1"/>
  <c r="Q102" i="22"/>
  <c r="P102" i="22"/>
  <c r="R102" i="22" s="1"/>
  <c r="H102" i="22"/>
  <c r="J102" i="22" s="1"/>
  <c r="F102" i="22"/>
  <c r="I102" i="22" s="1"/>
  <c r="Q2065" i="22"/>
  <c r="P2065" i="22"/>
  <c r="R2065" i="22" s="1"/>
  <c r="H2065" i="22"/>
  <c r="J2065" i="22" s="1"/>
  <c r="F2065" i="22"/>
  <c r="I2065" i="22" s="1"/>
  <c r="Q374" i="22"/>
  <c r="P374" i="22"/>
  <c r="R374" i="22" s="1"/>
  <c r="H374" i="22"/>
  <c r="J374" i="22" s="1"/>
  <c r="F374" i="22"/>
  <c r="I374" i="22" s="1"/>
  <c r="Q3628" i="22"/>
  <c r="P3628" i="22"/>
  <c r="R3628" i="22" s="1"/>
  <c r="H3628" i="22"/>
  <c r="J3628" i="22" s="1"/>
  <c r="F3628" i="22"/>
  <c r="I3628" i="22" s="1"/>
  <c r="Q3627" i="22"/>
  <c r="P3627" i="22"/>
  <c r="R3627" i="22" s="1"/>
  <c r="H3627" i="22"/>
  <c r="J3627" i="22" s="1"/>
  <c r="F3627" i="22"/>
  <c r="I3627" i="22" s="1"/>
  <c r="Q3041" i="22"/>
  <c r="P3041" i="22"/>
  <c r="R3041" i="22" s="1"/>
  <c r="H3041" i="22"/>
  <c r="J3041" i="22" s="1"/>
  <c r="F3041" i="22"/>
  <c r="I3041" i="22" s="1"/>
  <c r="Q2064" i="22"/>
  <c r="P2064" i="22"/>
  <c r="R2064" i="22" s="1"/>
  <c r="H2064" i="22"/>
  <c r="J2064" i="22" s="1"/>
  <c r="F2064" i="22"/>
  <c r="I2064" i="22" s="1"/>
  <c r="Q3626" i="22"/>
  <c r="P3626" i="22"/>
  <c r="R3626" i="22" s="1"/>
  <c r="H3626" i="22"/>
  <c r="J3626" i="22" s="1"/>
  <c r="F3626" i="22"/>
  <c r="I3626" i="22" s="1"/>
  <c r="Q3040" i="22"/>
  <c r="P3040" i="22"/>
  <c r="R3040" i="22" s="1"/>
  <c r="H3040" i="22"/>
  <c r="J3040" i="22" s="1"/>
  <c r="F3040" i="22"/>
  <c r="I3040" i="22" s="1"/>
  <c r="Q3039" i="22"/>
  <c r="P3039" i="22"/>
  <c r="R3039" i="22" s="1"/>
  <c r="H3039" i="22"/>
  <c r="J3039" i="22" s="1"/>
  <c r="F3039" i="22"/>
  <c r="I3039" i="22" s="1"/>
  <c r="Q3038" i="22"/>
  <c r="P3038" i="22"/>
  <c r="R3038" i="22" s="1"/>
  <c r="H3038" i="22"/>
  <c r="J3038" i="22" s="1"/>
  <c r="F3038" i="22"/>
  <c r="I3038" i="22" s="1"/>
  <c r="Q2063" i="22"/>
  <c r="P2063" i="22"/>
  <c r="R2063" i="22" s="1"/>
  <c r="H2063" i="22"/>
  <c r="J2063" i="22" s="1"/>
  <c r="F2063" i="22"/>
  <c r="I2063" i="22" s="1"/>
  <c r="Q2062" i="22"/>
  <c r="P2062" i="22"/>
  <c r="R2062" i="22" s="1"/>
  <c r="H2062" i="22"/>
  <c r="J2062" i="22" s="1"/>
  <c r="F2062" i="22"/>
  <c r="I2062" i="22" s="1"/>
  <c r="Q2061" i="22"/>
  <c r="P2061" i="22"/>
  <c r="R2061" i="22" s="1"/>
  <c r="H2061" i="22"/>
  <c r="J2061" i="22" s="1"/>
  <c r="F2061" i="22"/>
  <c r="I2061" i="22" s="1"/>
  <c r="Q2060" i="22"/>
  <c r="P2060" i="22"/>
  <c r="R2060" i="22" s="1"/>
  <c r="H2060" i="22"/>
  <c r="J2060" i="22" s="1"/>
  <c r="F2060" i="22"/>
  <c r="I2060" i="22" s="1"/>
  <c r="Q1020" i="22"/>
  <c r="P1020" i="22"/>
  <c r="R1020" i="22" s="1"/>
  <c r="H1020" i="22"/>
  <c r="J1020" i="22" s="1"/>
  <c r="F1020" i="22"/>
  <c r="I1020" i="22" s="1"/>
  <c r="Q2059" i="22"/>
  <c r="P2059" i="22"/>
  <c r="R2059" i="22" s="1"/>
  <c r="H2059" i="22"/>
  <c r="J2059" i="22" s="1"/>
  <c r="F2059" i="22"/>
  <c r="I2059" i="22" s="1"/>
  <c r="Q1019" i="22"/>
  <c r="P1019" i="22"/>
  <c r="R1019" i="22" s="1"/>
  <c r="H1019" i="22"/>
  <c r="J1019" i="22" s="1"/>
  <c r="F1019" i="22"/>
  <c r="I1019" i="22" s="1"/>
  <c r="Q1018" i="22"/>
  <c r="P1018" i="22"/>
  <c r="R1018" i="22" s="1"/>
  <c r="H1018" i="22"/>
  <c r="J1018" i="22" s="1"/>
  <c r="F1018" i="22"/>
  <c r="I1018" i="22" s="1"/>
  <c r="Q1017" i="22"/>
  <c r="P1017" i="22"/>
  <c r="R1017" i="22" s="1"/>
  <c r="H1017" i="22"/>
  <c r="J1017" i="22" s="1"/>
  <c r="F1017" i="22"/>
  <c r="I1017" i="22" s="1"/>
  <c r="Q3037" i="22"/>
  <c r="P3037" i="22"/>
  <c r="R3037" i="22" s="1"/>
  <c r="H3037" i="22"/>
  <c r="J3037" i="22" s="1"/>
  <c r="F3037" i="22"/>
  <c r="I3037" i="22" s="1"/>
  <c r="Q2058" i="22"/>
  <c r="P2058" i="22"/>
  <c r="R2058" i="22" s="1"/>
  <c r="H2058" i="22"/>
  <c r="J2058" i="22" s="1"/>
  <c r="F2058" i="22"/>
  <c r="I2058" i="22" s="1"/>
  <c r="Q1016" i="22"/>
  <c r="P1016" i="22"/>
  <c r="R1016" i="22" s="1"/>
  <c r="H1016" i="22"/>
  <c r="J1016" i="22" s="1"/>
  <c r="F1016" i="22"/>
  <c r="I1016" i="22" s="1"/>
  <c r="Q3036" i="22"/>
  <c r="P3036" i="22"/>
  <c r="R3036" i="22" s="1"/>
  <c r="H3036" i="22"/>
  <c r="J3036" i="22" s="1"/>
  <c r="F3036" i="22"/>
  <c r="I3036" i="22" s="1"/>
  <c r="Q3035" i="22"/>
  <c r="P3035" i="22"/>
  <c r="R3035" i="22" s="1"/>
  <c r="H3035" i="22"/>
  <c r="J3035" i="22" s="1"/>
  <c r="F3035" i="22"/>
  <c r="I3035" i="22" s="1"/>
  <c r="Q2057" i="22"/>
  <c r="P2057" i="22"/>
  <c r="R2057" i="22" s="1"/>
  <c r="H2057" i="22"/>
  <c r="J2057" i="22" s="1"/>
  <c r="F2057" i="22"/>
  <c r="I2057" i="22" s="1"/>
  <c r="Q3034" i="22"/>
  <c r="P3034" i="22"/>
  <c r="R3034" i="22" s="1"/>
  <c r="H3034" i="22"/>
  <c r="J3034" i="22" s="1"/>
  <c r="F3034" i="22"/>
  <c r="I3034" i="22" s="1"/>
  <c r="Q1015" i="22"/>
  <c r="P1015" i="22"/>
  <c r="R1015" i="22" s="1"/>
  <c r="H1015" i="22"/>
  <c r="J1015" i="22" s="1"/>
  <c r="F1015" i="22"/>
  <c r="I1015" i="22" s="1"/>
  <c r="Q1014" i="22"/>
  <c r="P1014" i="22"/>
  <c r="R1014" i="22" s="1"/>
  <c r="H1014" i="22"/>
  <c r="J1014" i="22" s="1"/>
  <c r="F1014" i="22"/>
  <c r="I1014" i="22" s="1"/>
  <c r="Q3625" i="22"/>
  <c r="P3625" i="22"/>
  <c r="R3625" i="22" s="1"/>
  <c r="H3625" i="22"/>
  <c r="J3625" i="22" s="1"/>
  <c r="F3625" i="22"/>
  <c r="I3625" i="22" s="1"/>
  <c r="Q3033" i="22"/>
  <c r="P3033" i="22"/>
  <c r="R3033" i="22" s="1"/>
  <c r="H3033" i="22"/>
  <c r="J3033" i="22" s="1"/>
  <c r="F3033" i="22"/>
  <c r="I3033" i="22" s="1"/>
  <c r="Q2056" i="22"/>
  <c r="P2056" i="22"/>
  <c r="R2056" i="22" s="1"/>
  <c r="H2056" i="22"/>
  <c r="J2056" i="22" s="1"/>
  <c r="F2056" i="22"/>
  <c r="I2056" i="22" s="1"/>
  <c r="Q3624" i="22"/>
  <c r="P3624" i="22"/>
  <c r="R3624" i="22" s="1"/>
  <c r="H3624" i="22"/>
  <c r="J3624" i="22" s="1"/>
  <c r="F3624" i="22"/>
  <c r="I3624" i="22" s="1"/>
  <c r="Q3623" i="22"/>
  <c r="P3623" i="22"/>
  <c r="R3623" i="22" s="1"/>
  <c r="H3623" i="22"/>
  <c r="J3623" i="22" s="1"/>
  <c r="F3623" i="22"/>
  <c r="I3623" i="22" s="1"/>
  <c r="Q2055" i="22"/>
  <c r="P2055" i="22"/>
  <c r="R2055" i="22" s="1"/>
  <c r="H2055" i="22"/>
  <c r="J2055" i="22" s="1"/>
  <c r="F2055" i="22"/>
  <c r="I2055" i="22" s="1"/>
  <c r="Q2054" i="22"/>
  <c r="P2054" i="22"/>
  <c r="R2054" i="22" s="1"/>
  <c r="H2054" i="22"/>
  <c r="J2054" i="22" s="1"/>
  <c r="F2054" i="22"/>
  <c r="I2054" i="22" s="1"/>
  <c r="Q1013" i="22"/>
  <c r="P1013" i="22"/>
  <c r="R1013" i="22" s="1"/>
  <c r="H1013" i="22"/>
  <c r="J1013" i="22" s="1"/>
  <c r="F1013" i="22"/>
  <c r="I1013" i="22" s="1"/>
  <c r="Q3622" i="22"/>
  <c r="P3622" i="22"/>
  <c r="R3622" i="22" s="1"/>
  <c r="H3622" i="22"/>
  <c r="J3622" i="22" s="1"/>
  <c r="F3622" i="22"/>
  <c r="I3622" i="22" s="1"/>
  <c r="Q1012" i="22"/>
  <c r="P1012" i="22"/>
  <c r="R1012" i="22" s="1"/>
  <c r="H1012" i="22"/>
  <c r="J1012" i="22" s="1"/>
  <c r="F1012" i="22"/>
  <c r="I1012" i="22" s="1"/>
  <c r="Q3032" i="22"/>
  <c r="P3032" i="22"/>
  <c r="R3032" i="22" s="1"/>
  <c r="H3032" i="22"/>
  <c r="J3032" i="22" s="1"/>
  <c r="F3032" i="22"/>
  <c r="I3032" i="22" s="1"/>
  <c r="Q3031" i="22"/>
  <c r="P3031" i="22"/>
  <c r="R3031" i="22" s="1"/>
  <c r="H3031" i="22"/>
  <c r="J3031" i="22" s="1"/>
  <c r="F3031" i="22"/>
  <c r="I3031" i="22" s="1"/>
  <c r="Q373" i="22"/>
  <c r="P373" i="22"/>
  <c r="R373" i="22" s="1"/>
  <c r="H373" i="22"/>
  <c r="J373" i="22" s="1"/>
  <c r="F373" i="22"/>
  <c r="I373" i="22" s="1"/>
  <c r="Q3030" i="22"/>
  <c r="P3030" i="22"/>
  <c r="R3030" i="22" s="1"/>
  <c r="H3030" i="22"/>
  <c r="J3030" i="22" s="1"/>
  <c r="F3030" i="22"/>
  <c r="I3030" i="22" s="1"/>
  <c r="Q1011" i="22"/>
  <c r="P1011" i="22"/>
  <c r="R1011" i="22" s="1"/>
  <c r="H1011" i="22"/>
  <c r="J1011" i="22" s="1"/>
  <c r="F1011" i="22"/>
  <c r="I1011" i="22" s="1"/>
  <c r="Q3621" i="22"/>
  <c r="P3621" i="22"/>
  <c r="R3621" i="22" s="1"/>
  <c r="H3621" i="22"/>
  <c r="J3621" i="22" s="1"/>
  <c r="F3621" i="22"/>
  <c r="I3621" i="22" s="1"/>
  <c r="Q2053" i="22"/>
  <c r="P2053" i="22"/>
  <c r="R2053" i="22" s="1"/>
  <c r="H2053" i="22"/>
  <c r="J2053" i="22" s="1"/>
  <c r="F2053" i="22"/>
  <c r="I2053" i="22" s="1"/>
  <c r="Q2052" i="22"/>
  <c r="P2052" i="22"/>
  <c r="R2052" i="22" s="1"/>
  <c r="H2052" i="22"/>
  <c r="J2052" i="22" s="1"/>
  <c r="F2052" i="22"/>
  <c r="I2052" i="22" s="1"/>
  <c r="Q2051" i="22"/>
  <c r="P2051" i="22"/>
  <c r="R2051" i="22" s="1"/>
  <c r="H2051" i="22"/>
  <c r="J2051" i="22" s="1"/>
  <c r="F2051" i="22"/>
  <c r="I2051" i="22" s="1"/>
  <c r="Q2050" i="22"/>
  <c r="P2050" i="22"/>
  <c r="R2050" i="22" s="1"/>
  <c r="H2050" i="22"/>
  <c r="J2050" i="22" s="1"/>
  <c r="F2050" i="22"/>
  <c r="I2050" i="22" s="1"/>
  <c r="Q1010" i="22"/>
  <c r="P1010" i="22"/>
  <c r="R1010" i="22" s="1"/>
  <c r="H1010" i="22"/>
  <c r="J1010" i="22" s="1"/>
  <c r="F1010" i="22"/>
  <c r="I1010" i="22" s="1"/>
  <c r="Q372" i="22"/>
  <c r="P372" i="22"/>
  <c r="R372" i="22" s="1"/>
  <c r="H372" i="22"/>
  <c r="J372" i="22" s="1"/>
  <c r="F372" i="22"/>
  <c r="I372" i="22" s="1"/>
  <c r="Q101" i="22"/>
  <c r="P101" i="22"/>
  <c r="R101" i="22" s="1"/>
  <c r="H101" i="22"/>
  <c r="J101" i="22" s="1"/>
  <c r="F101" i="22"/>
  <c r="I101" i="22" s="1"/>
  <c r="Q100" i="22"/>
  <c r="P100" i="22"/>
  <c r="R100" i="22" s="1"/>
  <c r="H100" i="22"/>
  <c r="J100" i="22" s="1"/>
  <c r="F100" i="22"/>
  <c r="I100" i="22" s="1"/>
  <c r="Q3029" i="22"/>
  <c r="P3029" i="22"/>
  <c r="R3029" i="22" s="1"/>
  <c r="H3029" i="22"/>
  <c r="J3029" i="22" s="1"/>
  <c r="F3029" i="22"/>
  <c r="I3029" i="22" s="1"/>
  <c r="Q3620" i="22"/>
  <c r="P3620" i="22"/>
  <c r="R3620" i="22" s="1"/>
  <c r="H3620" i="22"/>
  <c r="J3620" i="22" s="1"/>
  <c r="F3620" i="22"/>
  <c r="I3620" i="22" s="1"/>
  <c r="Q2049" i="22"/>
  <c r="P2049" i="22"/>
  <c r="R2049" i="22" s="1"/>
  <c r="H2049" i="22"/>
  <c r="J2049" i="22" s="1"/>
  <c r="F2049" i="22"/>
  <c r="I2049" i="22" s="1"/>
  <c r="Q3028" i="22"/>
  <c r="P3028" i="22"/>
  <c r="R3028" i="22" s="1"/>
  <c r="H3028" i="22"/>
  <c r="J3028" i="22" s="1"/>
  <c r="F3028" i="22"/>
  <c r="I3028" i="22" s="1"/>
  <c r="Q3027" i="22"/>
  <c r="P3027" i="22"/>
  <c r="R3027" i="22" s="1"/>
  <c r="H3027" i="22"/>
  <c r="J3027" i="22" s="1"/>
  <c r="F3027" i="22"/>
  <c r="I3027" i="22" s="1"/>
  <c r="Q1009" i="22"/>
  <c r="P1009" i="22"/>
  <c r="R1009" i="22" s="1"/>
  <c r="H1009" i="22"/>
  <c r="J1009" i="22" s="1"/>
  <c r="F1009" i="22"/>
  <c r="I1009" i="22" s="1"/>
  <c r="Q2048" i="22"/>
  <c r="P2048" i="22"/>
  <c r="R2048" i="22" s="1"/>
  <c r="H2048" i="22"/>
  <c r="J2048" i="22" s="1"/>
  <c r="F2048" i="22"/>
  <c r="I2048" i="22" s="1"/>
  <c r="Q3026" i="22"/>
  <c r="P3026" i="22"/>
  <c r="R3026" i="22" s="1"/>
  <c r="H3026" i="22"/>
  <c r="J3026" i="22" s="1"/>
  <c r="F3026" i="22"/>
  <c r="I3026" i="22" s="1"/>
  <c r="Q2047" i="22"/>
  <c r="P2047" i="22"/>
  <c r="R2047" i="22" s="1"/>
  <c r="H2047" i="22"/>
  <c r="J2047" i="22" s="1"/>
  <c r="F2047" i="22"/>
  <c r="I2047" i="22" s="1"/>
  <c r="Q2046" i="22"/>
  <c r="P2046" i="22"/>
  <c r="R2046" i="22" s="1"/>
  <c r="H2046" i="22"/>
  <c r="J2046" i="22" s="1"/>
  <c r="F2046" i="22"/>
  <c r="I2046" i="22" s="1"/>
  <c r="Q2045" i="22"/>
  <c r="P2045" i="22"/>
  <c r="R2045" i="22" s="1"/>
  <c r="H2045" i="22"/>
  <c r="J2045" i="22" s="1"/>
  <c r="F2045" i="22"/>
  <c r="I2045" i="22" s="1"/>
  <c r="Q2044" i="22"/>
  <c r="P2044" i="22"/>
  <c r="R2044" i="22" s="1"/>
  <c r="H2044" i="22"/>
  <c r="J2044" i="22" s="1"/>
  <c r="F2044" i="22"/>
  <c r="I2044" i="22" s="1"/>
  <c r="Q371" i="22"/>
  <c r="P371" i="22"/>
  <c r="R371" i="22" s="1"/>
  <c r="H371" i="22"/>
  <c r="J371" i="22" s="1"/>
  <c r="F371" i="22"/>
  <c r="I371" i="22" s="1"/>
  <c r="Q3619" i="22"/>
  <c r="P3619" i="22"/>
  <c r="R3619" i="22" s="1"/>
  <c r="H3619" i="22"/>
  <c r="J3619" i="22" s="1"/>
  <c r="F3619" i="22"/>
  <c r="I3619" i="22" s="1"/>
  <c r="Q3025" i="22"/>
  <c r="P3025" i="22"/>
  <c r="R3025" i="22" s="1"/>
  <c r="H3025" i="22"/>
  <c r="J3025" i="22" s="1"/>
  <c r="F3025" i="22"/>
  <c r="I3025" i="22" s="1"/>
  <c r="Q3618" i="22"/>
  <c r="P3618" i="22"/>
  <c r="R3618" i="22" s="1"/>
  <c r="H3618" i="22"/>
  <c r="J3618" i="22" s="1"/>
  <c r="F3618" i="22"/>
  <c r="I3618" i="22" s="1"/>
  <c r="Q2043" i="22"/>
  <c r="P2043" i="22"/>
  <c r="R2043" i="22" s="1"/>
  <c r="H2043" i="22"/>
  <c r="J2043" i="22" s="1"/>
  <c r="F2043" i="22"/>
  <c r="I2043" i="22" s="1"/>
  <c r="Q370" i="22"/>
  <c r="P370" i="22"/>
  <c r="R370" i="22" s="1"/>
  <c r="H370" i="22"/>
  <c r="J370" i="22" s="1"/>
  <c r="F370" i="22"/>
  <c r="I370" i="22" s="1"/>
  <c r="Q2042" i="22"/>
  <c r="P2042" i="22"/>
  <c r="R2042" i="22" s="1"/>
  <c r="H2042" i="22"/>
  <c r="J2042" i="22" s="1"/>
  <c r="F2042" i="22"/>
  <c r="I2042" i="22" s="1"/>
  <c r="Q2041" i="22"/>
  <c r="P2041" i="22"/>
  <c r="R2041" i="22" s="1"/>
  <c r="H2041" i="22"/>
  <c r="J2041" i="22" s="1"/>
  <c r="F2041" i="22"/>
  <c r="I2041" i="22" s="1"/>
  <c r="Q2040" i="22"/>
  <c r="P2040" i="22"/>
  <c r="R2040" i="22" s="1"/>
  <c r="H2040" i="22"/>
  <c r="J2040" i="22" s="1"/>
  <c r="F2040" i="22"/>
  <c r="I2040" i="22" s="1"/>
  <c r="Q99" i="22"/>
  <c r="P99" i="22"/>
  <c r="R99" i="22" s="1"/>
  <c r="H99" i="22"/>
  <c r="J99" i="22" s="1"/>
  <c r="F99" i="22"/>
  <c r="I99" i="22" s="1"/>
  <c r="Q2039" i="22"/>
  <c r="P2039" i="22"/>
  <c r="R2039" i="22" s="1"/>
  <c r="H2039" i="22"/>
  <c r="J2039" i="22" s="1"/>
  <c r="F2039" i="22"/>
  <c r="I2039" i="22" s="1"/>
  <c r="Q1008" i="22"/>
  <c r="P1008" i="22"/>
  <c r="R1008" i="22" s="1"/>
  <c r="H1008" i="22"/>
  <c r="J1008" i="22" s="1"/>
  <c r="F1008" i="22"/>
  <c r="I1008" i="22" s="1"/>
  <c r="Q3024" i="22"/>
  <c r="P3024" i="22"/>
  <c r="R3024" i="22" s="1"/>
  <c r="H3024" i="22"/>
  <c r="J3024" i="22" s="1"/>
  <c r="F3024" i="22"/>
  <c r="I3024" i="22" s="1"/>
  <c r="Q2038" i="22"/>
  <c r="P2038" i="22"/>
  <c r="R2038" i="22" s="1"/>
  <c r="H2038" i="22"/>
  <c r="J2038" i="22" s="1"/>
  <c r="F2038" i="22"/>
  <c r="I2038" i="22" s="1"/>
  <c r="Q1007" i="22"/>
  <c r="P1007" i="22"/>
  <c r="R1007" i="22" s="1"/>
  <c r="H1007" i="22"/>
  <c r="J1007" i="22" s="1"/>
  <c r="F1007" i="22"/>
  <c r="I1007" i="22" s="1"/>
  <c r="Q3790" i="22"/>
  <c r="P3790" i="22"/>
  <c r="R3790" i="22" s="1"/>
  <c r="H3790" i="22"/>
  <c r="J3790" i="22" s="1"/>
  <c r="F3790" i="22"/>
  <c r="I3790" i="22" s="1"/>
  <c r="Q3023" i="22"/>
  <c r="P3023" i="22"/>
  <c r="R3023" i="22" s="1"/>
  <c r="H3023" i="22"/>
  <c r="J3023" i="22" s="1"/>
  <c r="F3023" i="22"/>
  <c r="I3023" i="22" s="1"/>
  <c r="Q3022" i="22"/>
  <c r="P3022" i="22"/>
  <c r="R3022" i="22" s="1"/>
  <c r="H3022" i="22"/>
  <c r="J3022" i="22" s="1"/>
  <c r="F3022" i="22"/>
  <c r="I3022" i="22" s="1"/>
  <c r="Q3021" i="22"/>
  <c r="P3021" i="22"/>
  <c r="R3021" i="22" s="1"/>
  <c r="H3021" i="22"/>
  <c r="J3021" i="22" s="1"/>
  <c r="F3021" i="22"/>
  <c r="I3021" i="22" s="1"/>
  <c r="Q2037" i="22"/>
  <c r="P2037" i="22"/>
  <c r="R2037" i="22" s="1"/>
  <c r="H2037" i="22"/>
  <c r="J2037" i="22" s="1"/>
  <c r="F2037" i="22"/>
  <c r="I2037" i="22" s="1"/>
  <c r="Q1006" i="22"/>
  <c r="P1006" i="22"/>
  <c r="R1006" i="22" s="1"/>
  <c r="H1006" i="22"/>
  <c r="J1006" i="22" s="1"/>
  <c r="F1006" i="22"/>
  <c r="I1006" i="22" s="1"/>
  <c r="Q2036" i="22"/>
  <c r="P2036" i="22"/>
  <c r="R2036" i="22" s="1"/>
  <c r="H2036" i="22"/>
  <c r="J2036" i="22" s="1"/>
  <c r="F2036" i="22"/>
  <c r="I2036" i="22" s="1"/>
  <c r="Q1005" i="22"/>
  <c r="P1005" i="22"/>
  <c r="R1005" i="22" s="1"/>
  <c r="H1005" i="22"/>
  <c r="J1005" i="22" s="1"/>
  <c r="F1005" i="22"/>
  <c r="I1005" i="22" s="1"/>
  <c r="Q3617" i="22"/>
  <c r="P3617" i="22"/>
  <c r="R3617" i="22" s="1"/>
  <c r="H3617" i="22"/>
  <c r="J3617" i="22" s="1"/>
  <c r="F3617" i="22"/>
  <c r="I3617" i="22" s="1"/>
  <c r="Q1004" i="22"/>
  <c r="P1004" i="22"/>
  <c r="R1004" i="22" s="1"/>
  <c r="H1004" i="22"/>
  <c r="J1004" i="22" s="1"/>
  <c r="F1004" i="22"/>
  <c r="I1004" i="22" s="1"/>
  <c r="Q1003" i="22"/>
  <c r="P1003" i="22"/>
  <c r="R1003" i="22" s="1"/>
  <c r="H1003" i="22"/>
  <c r="J1003" i="22" s="1"/>
  <c r="F1003" i="22"/>
  <c r="I1003" i="22" s="1"/>
  <c r="Q2035" i="22"/>
  <c r="P2035" i="22"/>
  <c r="R2035" i="22" s="1"/>
  <c r="H2035" i="22"/>
  <c r="J2035" i="22" s="1"/>
  <c r="F2035" i="22"/>
  <c r="I2035" i="22" s="1"/>
  <c r="Q3616" i="22"/>
  <c r="P3616" i="22"/>
  <c r="R3616" i="22" s="1"/>
  <c r="H3616" i="22"/>
  <c r="J3616" i="22" s="1"/>
  <c r="F3616" i="22"/>
  <c r="I3616" i="22" s="1"/>
  <c r="Q3020" i="22"/>
  <c r="P3020" i="22"/>
  <c r="R3020" i="22" s="1"/>
  <c r="H3020" i="22"/>
  <c r="J3020" i="22" s="1"/>
  <c r="F3020" i="22"/>
  <c r="I3020" i="22" s="1"/>
  <c r="Q2034" i="22"/>
  <c r="P2034" i="22"/>
  <c r="R2034" i="22" s="1"/>
  <c r="H2034" i="22"/>
  <c r="J2034" i="22" s="1"/>
  <c r="F2034" i="22"/>
  <c r="I2034" i="22" s="1"/>
  <c r="Q1002" i="22"/>
  <c r="P1002" i="22"/>
  <c r="R1002" i="22" s="1"/>
  <c r="H1002" i="22"/>
  <c r="J1002" i="22" s="1"/>
  <c r="F1002" i="22"/>
  <c r="I1002" i="22" s="1"/>
  <c r="Q3019" i="22"/>
  <c r="P3019" i="22"/>
  <c r="R3019" i="22" s="1"/>
  <c r="H3019" i="22"/>
  <c r="J3019" i="22" s="1"/>
  <c r="F3019" i="22"/>
  <c r="I3019" i="22" s="1"/>
  <c r="Q2033" i="22"/>
  <c r="P2033" i="22"/>
  <c r="R2033" i="22" s="1"/>
  <c r="H2033" i="22"/>
  <c r="J2033" i="22" s="1"/>
  <c r="F2033" i="22"/>
  <c r="I2033" i="22" s="1"/>
  <c r="Q1001" i="22"/>
  <c r="P1001" i="22"/>
  <c r="R1001" i="22" s="1"/>
  <c r="H1001" i="22"/>
  <c r="J1001" i="22" s="1"/>
  <c r="F1001" i="22"/>
  <c r="I1001" i="22" s="1"/>
  <c r="Q3615" i="22"/>
  <c r="P3615" i="22"/>
  <c r="R3615" i="22" s="1"/>
  <c r="H3615" i="22"/>
  <c r="J3615" i="22" s="1"/>
  <c r="F3615" i="22"/>
  <c r="I3615" i="22" s="1"/>
  <c r="Q2032" i="22"/>
  <c r="P2032" i="22"/>
  <c r="R2032" i="22" s="1"/>
  <c r="H2032" i="22"/>
  <c r="J2032" i="22" s="1"/>
  <c r="F2032" i="22"/>
  <c r="I2032" i="22" s="1"/>
  <c r="Q2031" i="22"/>
  <c r="P2031" i="22"/>
  <c r="R2031" i="22" s="1"/>
  <c r="H2031" i="22"/>
  <c r="J2031" i="22" s="1"/>
  <c r="F2031" i="22"/>
  <c r="I2031" i="22" s="1"/>
  <c r="Q2030" i="22"/>
  <c r="P2030" i="22"/>
  <c r="R2030" i="22" s="1"/>
  <c r="H2030" i="22"/>
  <c r="J2030" i="22" s="1"/>
  <c r="F2030" i="22"/>
  <c r="I2030" i="22" s="1"/>
  <c r="Q3614" i="22"/>
  <c r="P3614" i="22"/>
  <c r="R3614" i="22" s="1"/>
  <c r="H3614" i="22"/>
  <c r="J3614" i="22" s="1"/>
  <c r="F3614" i="22"/>
  <c r="I3614" i="22" s="1"/>
  <c r="Q3018" i="22"/>
  <c r="P3018" i="22"/>
  <c r="R3018" i="22" s="1"/>
  <c r="H3018" i="22"/>
  <c r="J3018" i="22" s="1"/>
  <c r="F3018" i="22"/>
  <c r="I3018" i="22" s="1"/>
  <c r="Q2029" i="22"/>
  <c r="P2029" i="22"/>
  <c r="R2029" i="22" s="1"/>
  <c r="H2029" i="22"/>
  <c r="J2029" i="22" s="1"/>
  <c r="F2029" i="22"/>
  <c r="I2029" i="22" s="1"/>
  <c r="Q2028" i="22"/>
  <c r="P2028" i="22"/>
  <c r="R2028" i="22" s="1"/>
  <c r="H2028" i="22"/>
  <c r="J2028" i="22" s="1"/>
  <c r="F2028" i="22"/>
  <c r="I2028" i="22" s="1"/>
  <c r="Q2027" i="22"/>
  <c r="P2027" i="22"/>
  <c r="R2027" i="22" s="1"/>
  <c r="H2027" i="22"/>
  <c r="J2027" i="22" s="1"/>
  <c r="F2027" i="22"/>
  <c r="I2027" i="22" s="1"/>
  <c r="Q3017" i="22"/>
  <c r="P3017" i="22"/>
  <c r="R3017" i="22" s="1"/>
  <c r="H3017" i="22"/>
  <c r="J3017" i="22" s="1"/>
  <c r="F3017" i="22"/>
  <c r="I3017" i="22" s="1"/>
  <c r="Q3613" i="22"/>
  <c r="P3613" i="22"/>
  <c r="R3613" i="22" s="1"/>
  <c r="H3613" i="22"/>
  <c r="J3613" i="22" s="1"/>
  <c r="F3613" i="22"/>
  <c r="I3613" i="22" s="1"/>
  <c r="Q2026" i="22"/>
  <c r="P2026" i="22"/>
  <c r="R2026" i="22" s="1"/>
  <c r="H2026" i="22"/>
  <c r="J2026" i="22" s="1"/>
  <c r="F2026" i="22"/>
  <c r="I2026" i="22" s="1"/>
  <c r="Q2025" i="22"/>
  <c r="P2025" i="22"/>
  <c r="R2025" i="22" s="1"/>
  <c r="H2025" i="22"/>
  <c r="J2025" i="22" s="1"/>
  <c r="F2025" i="22"/>
  <c r="I2025" i="22" s="1"/>
  <c r="Q1000" i="22"/>
  <c r="P1000" i="22"/>
  <c r="R1000" i="22" s="1"/>
  <c r="H1000" i="22"/>
  <c r="J1000" i="22" s="1"/>
  <c r="F1000" i="22"/>
  <c r="I1000" i="22" s="1"/>
  <c r="Q999" i="22"/>
  <c r="P999" i="22"/>
  <c r="R999" i="22" s="1"/>
  <c r="H999" i="22"/>
  <c r="J999" i="22" s="1"/>
  <c r="F999" i="22"/>
  <c r="I999" i="22" s="1"/>
  <c r="Q998" i="22"/>
  <c r="P998" i="22"/>
  <c r="R998" i="22" s="1"/>
  <c r="H998" i="22"/>
  <c r="J998" i="22" s="1"/>
  <c r="F998" i="22"/>
  <c r="I998" i="22" s="1"/>
  <c r="Q2024" i="22"/>
  <c r="P2024" i="22"/>
  <c r="R2024" i="22" s="1"/>
  <c r="H2024" i="22"/>
  <c r="J2024" i="22" s="1"/>
  <c r="F2024" i="22"/>
  <c r="I2024" i="22" s="1"/>
  <c r="Q997" i="22"/>
  <c r="P997" i="22"/>
  <c r="R997" i="22" s="1"/>
  <c r="H997" i="22"/>
  <c r="J997" i="22" s="1"/>
  <c r="F997" i="22"/>
  <c r="I997" i="22" s="1"/>
  <c r="Q369" i="22"/>
  <c r="P369" i="22"/>
  <c r="R369" i="22" s="1"/>
  <c r="H369" i="22"/>
  <c r="J369" i="22" s="1"/>
  <c r="F369" i="22"/>
  <c r="I369" i="22" s="1"/>
  <c r="Q2023" i="22"/>
  <c r="P2023" i="22"/>
  <c r="R2023" i="22" s="1"/>
  <c r="H2023" i="22"/>
  <c r="J2023" i="22" s="1"/>
  <c r="F2023" i="22"/>
  <c r="I2023" i="22" s="1"/>
  <c r="Q996" i="22"/>
  <c r="P996" i="22"/>
  <c r="R996" i="22" s="1"/>
  <c r="H996" i="22"/>
  <c r="J996" i="22" s="1"/>
  <c r="F996" i="22"/>
  <c r="I996" i="22" s="1"/>
  <c r="Q368" i="22"/>
  <c r="P368" i="22"/>
  <c r="R368" i="22" s="1"/>
  <c r="H368" i="22"/>
  <c r="J368" i="22" s="1"/>
  <c r="F368" i="22"/>
  <c r="I368" i="22" s="1"/>
  <c r="Q3612" i="22"/>
  <c r="P3612" i="22"/>
  <c r="R3612" i="22" s="1"/>
  <c r="H3612" i="22"/>
  <c r="J3612" i="22" s="1"/>
  <c r="F3612" i="22"/>
  <c r="I3612" i="22" s="1"/>
  <c r="Q3611" i="22"/>
  <c r="P3611" i="22"/>
  <c r="R3611" i="22" s="1"/>
  <c r="H3611" i="22"/>
  <c r="J3611" i="22" s="1"/>
  <c r="F3611" i="22"/>
  <c r="I3611" i="22" s="1"/>
  <c r="Q2022" i="22"/>
  <c r="P2022" i="22"/>
  <c r="R2022" i="22" s="1"/>
  <c r="H2022" i="22"/>
  <c r="J2022" i="22" s="1"/>
  <c r="F2022" i="22"/>
  <c r="I2022" i="22" s="1"/>
  <c r="Q367" i="22"/>
  <c r="P367" i="22"/>
  <c r="R367" i="22" s="1"/>
  <c r="H367" i="22"/>
  <c r="J367" i="22" s="1"/>
  <c r="F367" i="22"/>
  <c r="I367" i="22" s="1"/>
  <c r="Q3813" i="22"/>
  <c r="P3813" i="22"/>
  <c r="R3813" i="22" s="1"/>
  <c r="H3813" i="22"/>
  <c r="J3813" i="22" s="1"/>
  <c r="F3813" i="22"/>
  <c r="I3813" i="22" s="1"/>
  <c r="Q3610" i="22"/>
  <c r="P3610" i="22"/>
  <c r="R3610" i="22" s="1"/>
  <c r="H3610" i="22"/>
  <c r="J3610" i="22" s="1"/>
  <c r="F3610" i="22"/>
  <c r="I3610" i="22" s="1"/>
  <c r="Q3609" i="22"/>
  <c r="P3609" i="22"/>
  <c r="R3609" i="22" s="1"/>
  <c r="H3609" i="22"/>
  <c r="J3609" i="22" s="1"/>
  <c r="F3609" i="22"/>
  <c r="I3609" i="22" s="1"/>
  <c r="Q3016" i="22"/>
  <c r="P3016" i="22"/>
  <c r="R3016" i="22" s="1"/>
  <c r="H3016" i="22"/>
  <c r="J3016" i="22" s="1"/>
  <c r="F3016" i="22"/>
  <c r="I3016" i="22" s="1"/>
  <c r="Q366" i="22"/>
  <c r="P366" i="22"/>
  <c r="R366" i="22" s="1"/>
  <c r="H366" i="22"/>
  <c r="J366" i="22" s="1"/>
  <c r="F366" i="22"/>
  <c r="I366" i="22" s="1"/>
  <c r="Q2021" i="22"/>
  <c r="P2021" i="22"/>
  <c r="R2021" i="22" s="1"/>
  <c r="H2021" i="22"/>
  <c r="J2021" i="22" s="1"/>
  <c r="F2021" i="22"/>
  <c r="I2021" i="22" s="1"/>
  <c r="Q365" i="22"/>
  <c r="P365" i="22"/>
  <c r="R365" i="22" s="1"/>
  <c r="H365" i="22"/>
  <c r="J365" i="22" s="1"/>
  <c r="F365" i="22"/>
  <c r="I365" i="22" s="1"/>
  <c r="Q2020" i="22"/>
  <c r="P2020" i="22"/>
  <c r="R2020" i="22" s="1"/>
  <c r="H2020" i="22"/>
  <c r="J2020" i="22" s="1"/>
  <c r="F2020" i="22"/>
  <c r="I2020" i="22" s="1"/>
  <c r="Q3015" i="22"/>
  <c r="P3015" i="22"/>
  <c r="R3015" i="22" s="1"/>
  <c r="H3015" i="22"/>
  <c r="J3015" i="22" s="1"/>
  <c r="F3015" i="22"/>
  <c r="I3015" i="22" s="1"/>
  <c r="Q3014" i="22"/>
  <c r="P3014" i="22"/>
  <c r="R3014" i="22" s="1"/>
  <c r="H3014" i="22"/>
  <c r="J3014" i="22" s="1"/>
  <c r="F3014" i="22"/>
  <c r="I3014" i="22" s="1"/>
  <c r="Q995" i="22"/>
  <c r="P995" i="22"/>
  <c r="R995" i="22" s="1"/>
  <c r="H995" i="22"/>
  <c r="J995" i="22" s="1"/>
  <c r="F995" i="22"/>
  <c r="I995" i="22" s="1"/>
  <c r="Q3013" i="22"/>
  <c r="P3013" i="22"/>
  <c r="R3013" i="22" s="1"/>
  <c r="H3013" i="22"/>
  <c r="J3013" i="22" s="1"/>
  <c r="F3013" i="22"/>
  <c r="I3013" i="22" s="1"/>
  <c r="Q2019" i="22"/>
  <c r="P2019" i="22"/>
  <c r="R2019" i="22" s="1"/>
  <c r="H2019" i="22"/>
  <c r="J2019" i="22" s="1"/>
  <c r="F2019" i="22"/>
  <c r="I2019" i="22" s="1"/>
  <c r="Q3608" i="22"/>
  <c r="P3608" i="22"/>
  <c r="R3608" i="22" s="1"/>
  <c r="H3608" i="22"/>
  <c r="J3608" i="22" s="1"/>
  <c r="F3608" i="22"/>
  <c r="I3608" i="22" s="1"/>
  <c r="Q2018" i="22"/>
  <c r="P2018" i="22"/>
  <c r="R2018" i="22" s="1"/>
  <c r="H2018" i="22"/>
  <c r="J2018" i="22" s="1"/>
  <c r="F2018" i="22"/>
  <c r="I2018" i="22" s="1"/>
  <c r="Q2017" i="22"/>
  <c r="P2017" i="22"/>
  <c r="R2017" i="22" s="1"/>
  <c r="H2017" i="22"/>
  <c r="J2017" i="22" s="1"/>
  <c r="F2017" i="22"/>
  <c r="I2017" i="22" s="1"/>
  <c r="Q994" i="22"/>
  <c r="P994" i="22"/>
  <c r="R994" i="22" s="1"/>
  <c r="H994" i="22"/>
  <c r="J994" i="22" s="1"/>
  <c r="F994" i="22"/>
  <c r="I994" i="22" s="1"/>
  <c r="Q3012" i="22"/>
  <c r="P3012" i="22"/>
  <c r="R3012" i="22" s="1"/>
  <c r="H3012" i="22"/>
  <c r="J3012" i="22" s="1"/>
  <c r="F3012" i="22"/>
  <c r="I3012" i="22" s="1"/>
  <c r="Q993" i="22"/>
  <c r="P993" i="22"/>
  <c r="R993" i="22" s="1"/>
  <c r="H993" i="22"/>
  <c r="J993" i="22" s="1"/>
  <c r="F993" i="22"/>
  <c r="I993" i="22" s="1"/>
  <c r="Q3011" i="22"/>
  <c r="P3011" i="22"/>
  <c r="R3011" i="22" s="1"/>
  <c r="H3011" i="22"/>
  <c r="J3011" i="22" s="1"/>
  <c r="F3011" i="22"/>
  <c r="I3011" i="22" s="1"/>
  <c r="Q2016" i="22"/>
  <c r="P2016" i="22"/>
  <c r="R2016" i="22" s="1"/>
  <c r="H2016" i="22"/>
  <c r="J2016" i="22" s="1"/>
  <c r="F2016" i="22"/>
  <c r="I2016" i="22" s="1"/>
  <c r="Q364" i="22"/>
  <c r="P364" i="22"/>
  <c r="R364" i="22" s="1"/>
  <c r="H364" i="22"/>
  <c r="J364" i="22" s="1"/>
  <c r="F364" i="22"/>
  <c r="I364" i="22" s="1"/>
  <c r="Q3010" i="22"/>
  <c r="P3010" i="22"/>
  <c r="R3010" i="22" s="1"/>
  <c r="H3010" i="22"/>
  <c r="J3010" i="22" s="1"/>
  <c r="F3010" i="22"/>
  <c r="I3010" i="22" s="1"/>
  <c r="Q3009" i="22"/>
  <c r="P3009" i="22"/>
  <c r="R3009" i="22" s="1"/>
  <c r="H3009" i="22"/>
  <c r="J3009" i="22" s="1"/>
  <c r="F3009" i="22"/>
  <c r="I3009" i="22" s="1"/>
  <c r="Q3008" i="22"/>
  <c r="P3008" i="22"/>
  <c r="R3008" i="22" s="1"/>
  <c r="H3008" i="22"/>
  <c r="J3008" i="22" s="1"/>
  <c r="F3008" i="22"/>
  <c r="I3008" i="22" s="1"/>
  <c r="Q2015" i="22"/>
  <c r="P2015" i="22"/>
  <c r="R2015" i="22" s="1"/>
  <c r="H2015" i="22"/>
  <c r="J2015" i="22" s="1"/>
  <c r="F2015" i="22"/>
  <c r="I2015" i="22" s="1"/>
  <c r="Q992" i="22"/>
  <c r="P992" i="22"/>
  <c r="R992" i="22" s="1"/>
  <c r="H992" i="22"/>
  <c r="J992" i="22" s="1"/>
  <c r="F992" i="22"/>
  <c r="I992" i="22" s="1"/>
  <c r="Q3789" i="22"/>
  <c r="P3789" i="22"/>
  <c r="R3789" i="22" s="1"/>
  <c r="H3789" i="22"/>
  <c r="J3789" i="22" s="1"/>
  <c r="F3789" i="22"/>
  <c r="I3789" i="22" s="1"/>
  <c r="Q2014" i="22"/>
  <c r="P2014" i="22"/>
  <c r="R2014" i="22" s="1"/>
  <c r="H2014" i="22"/>
  <c r="J2014" i="22" s="1"/>
  <c r="F2014" i="22"/>
  <c r="I2014" i="22" s="1"/>
  <c r="Q2013" i="22"/>
  <c r="P2013" i="22"/>
  <c r="R2013" i="22" s="1"/>
  <c r="H2013" i="22"/>
  <c r="J2013" i="22" s="1"/>
  <c r="F2013" i="22"/>
  <c r="I2013" i="22" s="1"/>
  <c r="Q3607" i="22"/>
  <c r="P3607" i="22"/>
  <c r="R3607" i="22" s="1"/>
  <c r="H3607" i="22"/>
  <c r="J3607" i="22" s="1"/>
  <c r="F3607" i="22"/>
  <c r="I3607" i="22" s="1"/>
  <c r="Q3606" i="22"/>
  <c r="P3606" i="22"/>
  <c r="R3606" i="22" s="1"/>
  <c r="H3606" i="22"/>
  <c r="J3606" i="22" s="1"/>
  <c r="F3606" i="22"/>
  <c r="I3606" i="22" s="1"/>
  <c r="Q991" i="22"/>
  <c r="P991" i="22"/>
  <c r="R991" i="22" s="1"/>
  <c r="H991" i="22"/>
  <c r="J991" i="22" s="1"/>
  <c r="F991" i="22"/>
  <c r="I991" i="22" s="1"/>
  <c r="Q3007" i="22"/>
  <c r="P3007" i="22"/>
  <c r="R3007" i="22" s="1"/>
  <c r="H3007" i="22"/>
  <c r="J3007" i="22" s="1"/>
  <c r="F3007" i="22"/>
  <c r="I3007" i="22" s="1"/>
  <c r="Q2012" i="22"/>
  <c r="P2012" i="22"/>
  <c r="R2012" i="22" s="1"/>
  <c r="H2012" i="22"/>
  <c r="J2012" i="22" s="1"/>
  <c r="F2012" i="22"/>
  <c r="I2012" i="22" s="1"/>
  <c r="Q98" i="22"/>
  <c r="P98" i="22"/>
  <c r="R98" i="22" s="1"/>
  <c r="H98" i="22"/>
  <c r="J98" i="22" s="1"/>
  <c r="F98" i="22"/>
  <c r="I98" i="22" s="1"/>
  <c r="Q3605" i="22"/>
  <c r="P3605" i="22"/>
  <c r="R3605" i="22" s="1"/>
  <c r="H3605" i="22"/>
  <c r="J3605" i="22" s="1"/>
  <c r="F3605" i="22"/>
  <c r="I3605" i="22" s="1"/>
  <c r="Q3604" i="22"/>
  <c r="P3604" i="22"/>
  <c r="R3604" i="22" s="1"/>
  <c r="H3604" i="22"/>
  <c r="J3604" i="22" s="1"/>
  <c r="F3604" i="22"/>
  <c r="I3604" i="22" s="1"/>
  <c r="Q2011" i="22"/>
  <c r="P2011" i="22"/>
  <c r="R2011" i="22" s="1"/>
  <c r="H2011" i="22"/>
  <c r="J2011" i="22" s="1"/>
  <c r="F2011" i="22"/>
  <c r="I2011" i="22" s="1"/>
  <c r="Q363" i="22"/>
  <c r="P363" i="22"/>
  <c r="R363" i="22" s="1"/>
  <c r="H363" i="22"/>
  <c r="J363" i="22" s="1"/>
  <c r="F363" i="22"/>
  <c r="I363" i="22" s="1"/>
  <c r="Q3006" i="22"/>
  <c r="P3006" i="22"/>
  <c r="R3006" i="22" s="1"/>
  <c r="H3006" i="22"/>
  <c r="J3006" i="22" s="1"/>
  <c r="F3006" i="22"/>
  <c r="I3006" i="22" s="1"/>
  <c r="Q990" i="22"/>
  <c r="P990" i="22"/>
  <c r="R990" i="22" s="1"/>
  <c r="H990" i="22"/>
  <c r="J990" i="22" s="1"/>
  <c r="F990" i="22"/>
  <c r="I990" i="22" s="1"/>
  <c r="Q989" i="22"/>
  <c r="P989" i="22"/>
  <c r="R989" i="22" s="1"/>
  <c r="H989" i="22"/>
  <c r="J989" i="22" s="1"/>
  <c r="F989" i="22"/>
  <c r="I989" i="22" s="1"/>
  <c r="Q2010" i="22"/>
  <c r="P2010" i="22"/>
  <c r="R2010" i="22" s="1"/>
  <c r="H2010" i="22"/>
  <c r="J2010" i="22" s="1"/>
  <c r="F2010" i="22"/>
  <c r="I2010" i="22" s="1"/>
  <c r="Q988" i="22"/>
  <c r="P988" i="22"/>
  <c r="R988" i="22" s="1"/>
  <c r="H988" i="22"/>
  <c r="J988" i="22" s="1"/>
  <c r="F988" i="22"/>
  <c r="I988" i="22" s="1"/>
  <c r="Q987" i="22"/>
  <c r="P987" i="22"/>
  <c r="R987" i="22" s="1"/>
  <c r="H987" i="22"/>
  <c r="J987" i="22" s="1"/>
  <c r="F987" i="22"/>
  <c r="I987" i="22" s="1"/>
  <c r="Q986" i="22"/>
  <c r="P986" i="22"/>
  <c r="R986" i="22" s="1"/>
  <c r="H986" i="22"/>
  <c r="J986" i="22" s="1"/>
  <c r="F986" i="22"/>
  <c r="I986" i="22" s="1"/>
  <c r="Q3603" i="22"/>
  <c r="P3603" i="22"/>
  <c r="R3603" i="22" s="1"/>
  <c r="H3603" i="22"/>
  <c r="J3603" i="22" s="1"/>
  <c r="F3603" i="22"/>
  <c r="I3603" i="22" s="1"/>
  <c r="Q3602" i="22"/>
  <c r="P3602" i="22"/>
  <c r="R3602" i="22" s="1"/>
  <c r="H3602" i="22"/>
  <c r="J3602" i="22" s="1"/>
  <c r="F3602" i="22"/>
  <c r="I3602" i="22" s="1"/>
  <c r="Q2009" i="22"/>
  <c r="P2009" i="22"/>
  <c r="R2009" i="22" s="1"/>
  <c r="H2009" i="22"/>
  <c r="J2009" i="22" s="1"/>
  <c r="F2009" i="22"/>
  <c r="I2009" i="22" s="1"/>
  <c r="Q3005" i="22"/>
  <c r="P3005" i="22"/>
  <c r="R3005" i="22" s="1"/>
  <c r="H3005" i="22"/>
  <c r="J3005" i="22" s="1"/>
  <c r="F3005" i="22"/>
  <c r="I3005" i="22" s="1"/>
  <c r="Q985" i="22"/>
  <c r="P985" i="22"/>
  <c r="R985" i="22" s="1"/>
  <c r="H985" i="22"/>
  <c r="J985" i="22" s="1"/>
  <c r="F985" i="22"/>
  <c r="I985" i="22" s="1"/>
  <c r="Q3004" i="22"/>
  <c r="P3004" i="22"/>
  <c r="R3004" i="22" s="1"/>
  <c r="H3004" i="22"/>
  <c r="J3004" i="22" s="1"/>
  <c r="F3004" i="22"/>
  <c r="I3004" i="22" s="1"/>
  <c r="Q984" i="22"/>
  <c r="P984" i="22"/>
  <c r="R984" i="22" s="1"/>
  <c r="H984" i="22"/>
  <c r="J984" i="22" s="1"/>
  <c r="F984" i="22"/>
  <c r="I984" i="22" s="1"/>
  <c r="Q3601" i="22"/>
  <c r="P3601" i="22"/>
  <c r="R3601" i="22" s="1"/>
  <c r="H3601" i="22"/>
  <c r="J3601" i="22" s="1"/>
  <c r="F3601" i="22"/>
  <c r="I3601" i="22" s="1"/>
  <c r="Q983" i="22"/>
  <c r="P983" i="22"/>
  <c r="R983" i="22" s="1"/>
  <c r="H983" i="22"/>
  <c r="J983" i="22" s="1"/>
  <c r="F983" i="22"/>
  <c r="I983" i="22" s="1"/>
  <c r="Q2008" i="22"/>
  <c r="P2008" i="22"/>
  <c r="R2008" i="22" s="1"/>
  <c r="H2008" i="22"/>
  <c r="J2008" i="22" s="1"/>
  <c r="F2008" i="22"/>
  <c r="I2008" i="22" s="1"/>
  <c r="Q3600" i="22"/>
  <c r="P3600" i="22"/>
  <c r="R3600" i="22" s="1"/>
  <c r="H3600" i="22"/>
  <c r="J3600" i="22" s="1"/>
  <c r="F3600" i="22"/>
  <c r="I3600" i="22" s="1"/>
  <c r="Q982" i="22"/>
  <c r="P982" i="22"/>
  <c r="R982" i="22" s="1"/>
  <c r="H982" i="22"/>
  <c r="J982" i="22" s="1"/>
  <c r="F982" i="22"/>
  <c r="I982" i="22" s="1"/>
  <c r="Q2007" i="22"/>
  <c r="P2007" i="22"/>
  <c r="R2007" i="22" s="1"/>
  <c r="H2007" i="22"/>
  <c r="J2007" i="22" s="1"/>
  <c r="F2007" i="22"/>
  <c r="I2007" i="22" s="1"/>
  <c r="Q97" i="22"/>
  <c r="P97" i="22"/>
  <c r="R97" i="22" s="1"/>
  <c r="H97" i="22"/>
  <c r="J97" i="22" s="1"/>
  <c r="F97" i="22"/>
  <c r="I97" i="22" s="1"/>
  <c r="Q3003" i="22"/>
  <c r="P3003" i="22"/>
  <c r="R3003" i="22" s="1"/>
  <c r="H3003" i="22"/>
  <c r="J3003" i="22" s="1"/>
  <c r="F3003" i="22"/>
  <c r="I3003" i="22" s="1"/>
  <c r="Q2006" i="22"/>
  <c r="P2006" i="22"/>
  <c r="R2006" i="22" s="1"/>
  <c r="H2006" i="22"/>
  <c r="J2006" i="22" s="1"/>
  <c r="F2006" i="22"/>
  <c r="I2006" i="22" s="1"/>
  <c r="Q2005" i="22"/>
  <c r="P2005" i="22"/>
  <c r="R2005" i="22" s="1"/>
  <c r="H2005" i="22"/>
  <c r="J2005" i="22" s="1"/>
  <c r="F2005" i="22"/>
  <c r="I2005" i="22" s="1"/>
  <c r="Q981" i="22"/>
  <c r="P981" i="22"/>
  <c r="R981" i="22" s="1"/>
  <c r="H981" i="22"/>
  <c r="J981" i="22" s="1"/>
  <c r="F981" i="22"/>
  <c r="I981" i="22" s="1"/>
  <c r="Q2004" i="22"/>
  <c r="P2004" i="22"/>
  <c r="R2004" i="22" s="1"/>
  <c r="H2004" i="22"/>
  <c r="J2004" i="22" s="1"/>
  <c r="F2004" i="22"/>
  <c r="I2004" i="22" s="1"/>
  <c r="Q2003" i="22"/>
  <c r="P2003" i="22"/>
  <c r="R2003" i="22" s="1"/>
  <c r="H2003" i="22"/>
  <c r="J2003" i="22" s="1"/>
  <c r="F2003" i="22"/>
  <c r="I2003" i="22" s="1"/>
  <c r="Q2002" i="22"/>
  <c r="P2002" i="22"/>
  <c r="R2002" i="22" s="1"/>
  <c r="H2002" i="22"/>
  <c r="J2002" i="22" s="1"/>
  <c r="F2002" i="22"/>
  <c r="I2002" i="22" s="1"/>
  <c r="Q2001" i="22"/>
  <c r="P2001" i="22"/>
  <c r="R2001" i="22" s="1"/>
  <c r="H2001" i="22"/>
  <c r="J2001" i="22" s="1"/>
  <c r="F2001" i="22"/>
  <c r="I2001" i="22" s="1"/>
  <c r="Q3002" i="22"/>
  <c r="P3002" i="22"/>
  <c r="R3002" i="22" s="1"/>
  <c r="H3002" i="22"/>
  <c r="J3002" i="22" s="1"/>
  <c r="F3002" i="22"/>
  <c r="I3002" i="22" s="1"/>
  <c r="Q2000" i="22"/>
  <c r="P2000" i="22"/>
  <c r="R2000" i="22" s="1"/>
  <c r="H2000" i="22"/>
  <c r="J2000" i="22" s="1"/>
  <c r="F2000" i="22"/>
  <c r="I2000" i="22" s="1"/>
  <c r="Q3001" i="22"/>
  <c r="P3001" i="22"/>
  <c r="R3001" i="22" s="1"/>
  <c r="H3001" i="22"/>
  <c r="J3001" i="22" s="1"/>
  <c r="F3001" i="22"/>
  <c r="I3001" i="22" s="1"/>
  <c r="Q1999" i="22"/>
  <c r="P1999" i="22"/>
  <c r="R1999" i="22" s="1"/>
  <c r="H1999" i="22"/>
  <c r="J1999" i="22" s="1"/>
  <c r="F1999" i="22"/>
  <c r="I1999" i="22" s="1"/>
  <c r="Q1998" i="22"/>
  <c r="P1998" i="22"/>
  <c r="R1998" i="22" s="1"/>
  <c r="H1998" i="22"/>
  <c r="J1998" i="22" s="1"/>
  <c r="F1998" i="22"/>
  <c r="I1998" i="22" s="1"/>
  <c r="Q1997" i="22"/>
  <c r="P1997" i="22"/>
  <c r="R1997" i="22" s="1"/>
  <c r="H1997" i="22"/>
  <c r="J1997" i="22" s="1"/>
  <c r="F1997" i="22"/>
  <c r="I1997" i="22" s="1"/>
  <c r="Q1996" i="22"/>
  <c r="P1996" i="22"/>
  <c r="R1996" i="22" s="1"/>
  <c r="H1996" i="22"/>
  <c r="J1996" i="22" s="1"/>
  <c r="F1996" i="22"/>
  <c r="I1996" i="22" s="1"/>
  <c r="Q1995" i="22"/>
  <c r="P1995" i="22"/>
  <c r="R1995" i="22" s="1"/>
  <c r="H1995" i="22"/>
  <c r="J1995" i="22" s="1"/>
  <c r="F1995" i="22"/>
  <c r="I1995" i="22" s="1"/>
  <c r="Q3000" i="22"/>
  <c r="P3000" i="22"/>
  <c r="R3000" i="22" s="1"/>
  <c r="H3000" i="22"/>
  <c r="J3000" i="22" s="1"/>
  <c r="F3000" i="22"/>
  <c r="I3000" i="22" s="1"/>
  <c r="Q1994" i="22"/>
  <c r="P1994" i="22"/>
  <c r="R1994" i="22" s="1"/>
  <c r="H1994" i="22"/>
  <c r="J1994" i="22" s="1"/>
  <c r="F1994" i="22"/>
  <c r="I1994" i="22" s="1"/>
  <c r="Q980" i="22"/>
  <c r="P980" i="22"/>
  <c r="R980" i="22" s="1"/>
  <c r="H980" i="22"/>
  <c r="J980" i="22" s="1"/>
  <c r="F980" i="22"/>
  <c r="I980" i="22" s="1"/>
  <c r="Q2999" i="22"/>
  <c r="P2999" i="22"/>
  <c r="R2999" i="22" s="1"/>
  <c r="H2999" i="22"/>
  <c r="J2999" i="22" s="1"/>
  <c r="F2999" i="22"/>
  <c r="I2999" i="22" s="1"/>
  <c r="Q1993" i="22"/>
  <c r="P1993" i="22"/>
  <c r="R1993" i="22" s="1"/>
  <c r="H1993" i="22"/>
  <c r="J1993" i="22" s="1"/>
  <c r="F1993" i="22"/>
  <c r="I1993" i="22" s="1"/>
  <c r="Q979" i="22"/>
  <c r="P979" i="22"/>
  <c r="R979" i="22" s="1"/>
  <c r="H979" i="22"/>
  <c r="J979" i="22" s="1"/>
  <c r="F979" i="22"/>
  <c r="I979" i="22" s="1"/>
  <c r="Q2998" i="22"/>
  <c r="P2998" i="22"/>
  <c r="R2998" i="22" s="1"/>
  <c r="H2998" i="22"/>
  <c r="J2998" i="22" s="1"/>
  <c r="F2998" i="22"/>
  <c r="I2998" i="22" s="1"/>
  <c r="Q362" i="22"/>
  <c r="P362" i="22"/>
  <c r="R362" i="22" s="1"/>
  <c r="H362" i="22"/>
  <c r="J362" i="22" s="1"/>
  <c r="F362" i="22"/>
  <c r="I362" i="22" s="1"/>
  <c r="Q2997" i="22"/>
  <c r="P2997" i="22"/>
  <c r="R2997" i="22" s="1"/>
  <c r="H2997" i="22"/>
  <c r="J2997" i="22" s="1"/>
  <c r="F2997" i="22"/>
  <c r="I2997" i="22" s="1"/>
  <c r="Q2996" i="22"/>
  <c r="P2996" i="22"/>
  <c r="R2996" i="22" s="1"/>
  <c r="H2996" i="22"/>
  <c r="J2996" i="22" s="1"/>
  <c r="F2996" i="22"/>
  <c r="I2996" i="22" s="1"/>
  <c r="Q1992" i="22"/>
  <c r="P1992" i="22"/>
  <c r="R1992" i="22" s="1"/>
  <c r="H1992" i="22"/>
  <c r="J1992" i="22" s="1"/>
  <c r="F1992" i="22"/>
  <c r="I1992" i="22" s="1"/>
  <c r="Q1991" i="22"/>
  <c r="P1991" i="22"/>
  <c r="R1991" i="22" s="1"/>
  <c r="H1991" i="22"/>
  <c r="J1991" i="22" s="1"/>
  <c r="F1991" i="22"/>
  <c r="I1991" i="22" s="1"/>
  <c r="Q978" i="22"/>
  <c r="P978" i="22"/>
  <c r="R978" i="22" s="1"/>
  <c r="H978" i="22"/>
  <c r="J978" i="22" s="1"/>
  <c r="F978" i="22"/>
  <c r="I978" i="22" s="1"/>
  <c r="Q1990" i="22"/>
  <c r="P1990" i="22"/>
  <c r="R1990" i="22" s="1"/>
  <c r="H1990" i="22"/>
  <c r="J1990" i="22" s="1"/>
  <c r="F1990" i="22"/>
  <c r="I1990" i="22" s="1"/>
  <c r="Q2995" i="22"/>
  <c r="P2995" i="22"/>
  <c r="R2995" i="22" s="1"/>
  <c r="H2995" i="22"/>
  <c r="J2995" i="22" s="1"/>
  <c r="F2995" i="22"/>
  <c r="I2995" i="22" s="1"/>
  <c r="Q1989" i="22"/>
  <c r="P1989" i="22"/>
  <c r="R1989" i="22" s="1"/>
  <c r="H1989" i="22"/>
  <c r="J1989" i="22" s="1"/>
  <c r="F1989" i="22"/>
  <c r="I1989" i="22" s="1"/>
  <c r="Q977" i="22"/>
  <c r="P977" i="22"/>
  <c r="R977" i="22" s="1"/>
  <c r="H977" i="22"/>
  <c r="J977" i="22" s="1"/>
  <c r="F977" i="22"/>
  <c r="I977" i="22" s="1"/>
  <c r="Q976" i="22"/>
  <c r="P976" i="22"/>
  <c r="R976" i="22" s="1"/>
  <c r="H976" i="22"/>
  <c r="J976" i="22" s="1"/>
  <c r="F976" i="22"/>
  <c r="I976" i="22" s="1"/>
  <c r="Q1988" i="22"/>
  <c r="P1988" i="22"/>
  <c r="R1988" i="22" s="1"/>
  <c r="H1988" i="22"/>
  <c r="J1988" i="22" s="1"/>
  <c r="F1988" i="22"/>
  <c r="I1988" i="22" s="1"/>
  <c r="Q2994" i="22"/>
  <c r="P2994" i="22"/>
  <c r="R2994" i="22" s="1"/>
  <c r="H2994" i="22"/>
  <c r="J2994" i="22" s="1"/>
  <c r="F2994" i="22"/>
  <c r="I2994" i="22" s="1"/>
  <c r="Q1987" i="22"/>
  <c r="P1987" i="22"/>
  <c r="R1987" i="22" s="1"/>
  <c r="H1987" i="22"/>
  <c r="J1987" i="22" s="1"/>
  <c r="F1987" i="22"/>
  <c r="I1987" i="22" s="1"/>
  <c r="Q361" i="22"/>
  <c r="P361" i="22"/>
  <c r="R361" i="22" s="1"/>
  <c r="H361" i="22"/>
  <c r="J361" i="22" s="1"/>
  <c r="F361" i="22"/>
  <c r="I361" i="22" s="1"/>
  <c r="Q3599" i="22"/>
  <c r="P3599" i="22"/>
  <c r="R3599" i="22" s="1"/>
  <c r="H3599" i="22"/>
  <c r="J3599" i="22" s="1"/>
  <c r="F3599" i="22"/>
  <c r="I3599" i="22" s="1"/>
  <c r="Q2993" i="22"/>
  <c r="P2993" i="22"/>
  <c r="R2993" i="22" s="1"/>
  <c r="H2993" i="22"/>
  <c r="J2993" i="22" s="1"/>
  <c r="F2993" i="22"/>
  <c r="I2993" i="22" s="1"/>
  <c r="Q1986" i="22"/>
  <c r="P1986" i="22"/>
  <c r="R1986" i="22" s="1"/>
  <c r="H1986" i="22"/>
  <c r="J1986" i="22" s="1"/>
  <c r="F1986" i="22"/>
  <c r="I1986" i="22" s="1"/>
  <c r="Q2992" i="22"/>
  <c r="P2992" i="22"/>
  <c r="R2992" i="22" s="1"/>
  <c r="H2992" i="22"/>
  <c r="J2992" i="22" s="1"/>
  <c r="F2992" i="22"/>
  <c r="I2992" i="22" s="1"/>
  <c r="Q2991" i="22"/>
  <c r="P2991" i="22"/>
  <c r="R2991" i="22" s="1"/>
  <c r="H2991" i="22"/>
  <c r="J2991" i="22" s="1"/>
  <c r="F2991" i="22"/>
  <c r="I2991" i="22" s="1"/>
  <c r="Q2990" i="22"/>
  <c r="P2990" i="22"/>
  <c r="R2990" i="22" s="1"/>
  <c r="H2990" i="22"/>
  <c r="J2990" i="22" s="1"/>
  <c r="F2990" i="22"/>
  <c r="I2990" i="22" s="1"/>
  <c r="Q1985" i="22"/>
  <c r="P1985" i="22"/>
  <c r="R1985" i="22" s="1"/>
  <c r="H1985" i="22"/>
  <c r="J1985" i="22" s="1"/>
  <c r="F1985" i="22"/>
  <c r="I1985" i="22" s="1"/>
  <c r="Q1984" i="22"/>
  <c r="P1984" i="22"/>
  <c r="R1984" i="22" s="1"/>
  <c r="H1984" i="22"/>
  <c r="J1984" i="22" s="1"/>
  <c r="F1984" i="22"/>
  <c r="I1984" i="22" s="1"/>
  <c r="Q360" i="22"/>
  <c r="P360" i="22"/>
  <c r="R360" i="22" s="1"/>
  <c r="H360" i="22"/>
  <c r="J360" i="22" s="1"/>
  <c r="F360" i="22"/>
  <c r="I360" i="22" s="1"/>
  <c r="Q359" i="22"/>
  <c r="P359" i="22"/>
  <c r="R359" i="22" s="1"/>
  <c r="H359" i="22"/>
  <c r="J359" i="22" s="1"/>
  <c r="F359" i="22"/>
  <c r="I359" i="22" s="1"/>
  <c r="Q2989" i="22"/>
  <c r="P2989" i="22"/>
  <c r="R2989" i="22" s="1"/>
  <c r="H2989" i="22"/>
  <c r="J2989" i="22" s="1"/>
  <c r="F2989" i="22"/>
  <c r="I2989" i="22" s="1"/>
  <c r="Q1983" i="22"/>
  <c r="P1983" i="22"/>
  <c r="R1983" i="22" s="1"/>
  <c r="H1983" i="22"/>
  <c r="J1983" i="22" s="1"/>
  <c r="F1983" i="22"/>
  <c r="I1983" i="22" s="1"/>
  <c r="Q3598" i="22"/>
  <c r="P3598" i="22"/>
  <c r="R3598" i="22" s="1"/>
  <c r="H3598" i="22"/>
  <c r="J3598" i="22" s="1"/>
  <c r="F3598" i="22"/>
  <c r="I3598" i="22" s="1"/>
  <c r="Q3597" i="22"/>
  <c r="P3597" i="22"/>
  <c r="R3597" i="22" s="1"/>
  <c r="H3597" i="22"/>
  <c r="J3597" i="22" s="1"/>
  <c r="F3597" i="22"/>
  <c r="I3597" i="22" s="1"/>
  <c r="Q975" i="22"/>
  <c r="P975" i="22"/>
  <c r="R975" i="22" s="1"/>
  <c r="H975" i="22"/>
  <c r="J975" i="22" s="1"/>
  <c r="F975" i="22"/>
  <c r="I975" i="22" s="1"/>
  <c r="Q974" i="22"/>
  <c r="P974" i="22"/>
  <c r="R974" i="22" s="1"/>
  <c r="H974" i="22"/>
  <c r="J974" i="22" s="1"/>
  <c r="F974" i="22"/>
  <c r="I974" i="22" s="1"/>
  <c r="Q3596" i="22"/>
  <c r="P3596" i="22"/>
  <c r="R3596" i="22" s="1"/>
  <c r="H3596" i="22"/>
  <c r="J3596" i="22" s="1"/>
  <c r="F3596" i="22"/>
  <c r="I3596" i="22" s="1"/>
  <c r="Q2988" i="22"/>
  <c r="P2988" i="22"/>
  <c r="R2988" i="22" s="1"/>
  <c r="H2988" i="22"/>
  <c r="J2988" i="22" s="1"/>
  <c r="F2988" i="22"/>
  <c r="I2988" i="22" s="1"/>
  <c r="Q1982" i="22"/>
  <c r="P1982" i="22"/>
  <c r="R1982" i="22" s="1"/>
  <c r="H1982" i="22"/>
  <c r="J1982" i="22" s="1"/>
  <c r="F1982" i="22"/>
  <c r="I1982" i="22" s="1"/>
  <c r="Q1981" i="22"/>
  <c r="P1981" i="22"/>
  <c r="R1981" i="22" s="1"/>
  <c r="H1981" i="22"/>
  <c r="J1981" i="22" s="1"/>
  <c r="F1981" i="22"/>
  <c r="I1981" i="22" s="1"/>
  <c r="Q973" i="22"/>
  <c r="P973" i="22"/>
  <c r="R973" i="22" s="1"/>
  <c r="H973" i="22"/>
  <c r="J973" i="22" s="1"/>
  <c r="F973" i="22"/>
  <c r="I973" i="22" s="1"/>
  <c r="Q972" i="22"/>
  <c r="P972" i="22"/>
  <c r="R972" i="22" s="1"/>
  <c r="H972" i="22"/>
  <c r="J972" i="22" s="1"/>
  <c r="F972" i="22"/>
  <c r="I972" i="22" s="1"/>
  <c r="Q358" i="22"/>
  <c r="P358" i="22"/>
  <c r="R358" i="22" s="1"/>
  <c r="H358" i="22"/>
  <c r="J358" i="22" s="1"/>
  <c r="F358" i="22"/>
  <c r="I358" i="22" s="1"/>
  <c r="Q3595" i="22"/>
  <c r="P3595" i="22"/>
  <c r="R3595" i="22" s="1"/>
  <c r="H3595" i="22"/>
  <c r="J3595" i="22" s="1"/>
  <c r="F3595" i="22"/>
  <c r="I3595" i="22" s="1"/>
  <c r="Q3594" i="22"/>
  <c r="P3594" i="22"/>
  <c r="R3594" i="22" s="1"/>
  <c r="H3594" i="22"/>
  <c r="J3594" i="22" s="1"/>
  <c r="F3594" i="22"/>
  <c r="I3594" i="22" s="1"/>
  <c r="Q2987" i="22"/>
  <c r="P2987" i="22"/>
  <c r="R2987" i="22" s="1"/>
  <c r="H2987" i="22"/>
  <c r="J2987" i="22" s="1"/>
  <c r="F2987" i="22"/>
  <c r="I2987" i="22" s="1"/>
  <c r="Q2986" i="22"/>
  <c r="P2986" i="22"/>
  <c r="R2986" i="22" s="1"/>
  <c r="H2986" i="22"/>
  <c r="J2986" i="22" s="1"/>
  <c r="F2986" i="22"/>
  <c r="I2986" i="22" s="1"/>
  <c r="Q96" i="22"/>
  <c r="P96" i="22"/>
  <c r="R96" i="22" s="1"/>
  <c r="H96" i="22"/>
  <c r="J96" i="22" s="1"/>
  <c r="F96" i="22"/>
  <c r="I96" i="22" s="1"/>
  <c r="Q1980" i="22"/>
  <c r="P1980" i="22"/>
  <c r="R1980" i="22" s="1"/>
  <c r="H1980" i="22"/>
  <c r="J1980" i="22" s="1"/>
  <c r="F1980" i="22"/>
  <c r="I1980" i="22" s="1"/>
  <c r="Q3593" i="22"/>
  <c r="P3593" i="22"/>
  <c r="R3593" i="22" s="1"/>
  <c r="H3593" i="22"/>
  <c r="J3593" i="22" s="1"/>
  <c r="F3593" i="22"/>
  <c r="I3593" i="22" s="1"/>
  <c r="Q2985" i="22"/>
  <c r="P2985" i="22"/>
  <c r="R2985" i="22" s="1"/>
  <c r="H2985" i="22"/>
  <c r="J2985" i="22" s="1"/>
  <c r="F2985" i="22"/>
  <c r="I2985" i="22" s="1"/>
  <c r="Q3592" i="22"/>
  <c r="P3592" i="22"/>
  <c r="R3592" i="22" s="1"/>
  <c r="H3592" i="22"/>
  <c r="J3592" i="22" s="1"/>
  <c r="F3592" i="22"/>
  <c r="I3592" i="22" s="1"/>
  <c r="Q2984" i="22"/>
  <c r="P2984" i="22"/>
  <c r="R2984" i="22" s="1"/>
  <c r="H2984" i="22"/>
  <c r="J2984" i="22" s="1"/>
  <c r="F2984" i="22"/>
  <c r="I2984" i="22" s="1"/>
  <c r="Q1979" i="22"/>
  <c r="P1979" i="22"/>
  <c r="R1979" i="22" s="1"/>
  <c r="H1979" i="22"/>
  <c r="J1979" i="22" s="1"/>
  <c r="F1979" i="22"/>
  <c r="I1979" i="22" s="1"/>
  <c r="Q971" i="22"/>
  <c r="P971" i="22"/>
  <c r="R971" i="22" s="1"/>
  <c r="H971" i="22"/>
  <c r="J971" i="22" s="1"/>
  <c r="F971" i="22"/>
  <c r="I971" i="22" s="1"/>
  <c r="Q970" i="22"/>
  <c r="P970" i="22"/>
  <c r="R970" i="22" s="1"/>
  <c r="H970" i="22"/>
  <c r="J970" i="22" s="1"/>
  <c r="F970" i="22"/>
  <c r="I970" i="22" s="1"/>
  <c r="Q3591" i="22"/>
  <c r="P3591" i="22"/>
  <c r="R3591" i="22" s="1"/>
  <c r="H3591" i="22"/>
  <c r="J3591" i="22" s="1"/>
  <c r="F3591" i="22"/>
  <c r="I3591" i="22" s="1"/>
  <c r="Q2983" i="22"/>
  <c r="P2983" i="22"/>
  <c r="R2983" i="22" s="1"/>
  <c r="H2983" i="22"/>
  <c r="J2983" i="22" s="1"/>
  <c r="F2983" i="22"/>
  <c r="I2983" i="22" s="1"/>
  <c r="Q3590" i="22"/>
  <c r="P3590" i="22"/>
  <c r="R3590" i="22" s="1"/>
  <c r="H3590" i="22"/>
  <c r="J3590" i="22" s="1"/>
  <c r="F3590" i="22"/>
  <c r="I3590" i="22" s="1"/>
  <c r="Q3812" i="22"/>
  <c r="P3812" i="22"/>
  <c r="R3812" i="22" s="1"/>
  <c r="H3812" i="22"/>
  <c r="J3812" i="22" s="1"/>
  <c r="F3812" i="22"/>
  <c r="I3812" i="22" s="1"/>
  <c r="Q3589" i="22"/>
  <c r="P3589" i="22"/>
  <c r="R3589" i="22" s="1"/>
  <c r="H3589" i="22"/>
  <c r="J3589" i="22" s="1"/>
  <c r="F3589" i="22"/>
  <c r="I3589" i="22" s="1"/>
  <c r="Q3588" i="22"/>
  <c r="P3588" i="22"/>
  <c r="R3588" i="22" s="1"/>
  <c r="H3588" i="22"/>
  <c r="J3588" i="22" s="1"/>
  <c r="F3588" i="22"/>
  <c r="I3588" i="22" s="1"/>
  <c r="Q2982" i="22"/>
  <c r="P2982" i="22"/>
  <c r="R2982" i="22" s="1"/>
  <c r="H2982" i="22"/>
  <c r="J2982" i="22" s="1"/>
  <c r="F2982" i="22"/>
  <c r="I2982" i="22" s="1"/>
  <c r="Q2981" i="22"/>
  <c r="P2981" i="22"/>
  <c r="R2981" i="22" s="1"/>
  <c r="H2981" i="22"/>
  <c r="J2981" i="22" s="1"/>
  <c r="F2981" i="22"/>
  <c r="I2981" i="22" s="1"/>
  <c r="Q1978" i="22"/>
  <c r="P1978" i="22"/>
  <c r="R1978" i="22" s="1"/>
  <c r="H1978" i="22"/>
  <c r="J1978" i="22" s="1"/>
  <c r="F1978" i="22"/>
  <c r="I1978" i="22" s="1"/>
  <c r="Q969" i="22"/>
  <c r="P969" i="22"/>
  <c r="R969" i="22" s="1"/>
  <c r="H969" i="22"/>
  <c r="J969" i="22" s="1"/>
  <c r="F969" i="22"/>
  <c r="I969" i="22" s="1"/>
  <c r="Q968" i="22"/>
  <c r="P968" i="22"/>
  <c r="R968" i="22" s="1"/>
  <c r="H968" i="22"/>
  <c r="J968" i="22" s="1"/>
  <c r="F968" i="22"/>
  <c r="I968" i="22" s="1"/>
  <c r="Q2980" i="22"/>
  <c r="P2980" i="22"/>
  <c r="R2980" i="22" s="1"/>
  <c r="H2980" i="22"/>
  <c r="J2980" i="22" s="1"/>
  <c r="F2980" i="22"/>
  <c r="I2980" i="22" s="1"/>
  <c r="Q1977" i="22"/>
  <c r="P1977" i="22"/>
  <c r="R1977" i="22" s="1"/>
  <c r="H1977" i="22"/>
  <c r="J1977" i="22" s="1"/>
  <c r="F1977" i="22"/>
  <c r="I1977" i="22" s="1"/>
  <c r="Q1976" i="22"/>
  <c r="P1976" i="22"/>
  <c r="R1976" i="22" s="1"/>
  <c r="H1976" i="22"/>
  <c r="J1976" i="22" s="1"/>
  <c r="F1976" i="22"/>
  <c r="I1976" i="22" s="1"/>
  <c r="Q357" i="22"/>
  <c r="P357" i="22"/>
  <c r="R357" i="22" s="1"/>
  <c r="H357" i="22"/>
  <c r="J357" i="22" s="1"/>
  <c r="F357" i="22"/>
  <c r="I357" i="22" s="1"/>
  <c r="Q3587" i="22"/>
  <c r="P3587" i="22"/>
  <c r="R3587" i="22" s="1"/>
  <c r="H3587" i="22"/>
  <c r="J3587" i="22" s="1"/>
  <c r="F3587" i="22"/>
  <c r="I3587" i="22" s="1"/>
  <c r="Q1975" i="22"/>
  <c r="P1975" i="22"/>
  <c r="R1975" i="22" s="1"/>
  <c r="H1975" i="22"/>
  <c r="J1975" i="22" s="1"/>
  <c r="F1975" i="22"/>
  <c r="I1975" i="22" s="1"/>
  <c r="Q1974" i="22"/>
  <c r="P1974" i="22"/>
  <c r="R1974" i="22" s="1"/>
  <c r="H1974" i="22"/>
  <c r="J1974" i="22" s="1"/>
  <c r="F1974" i="22"/>
  <c r="I1974" i="22" s="1"/>
  <c r="Q3586" i="22"/>
  <c r="P3586" i="22"/>
  <c r="R3586" i="22" s="1"/>
  <c r="H3586" i="22"/>
  <c r="J3586" i="22" s="1"/>
  <c r="F3586" i="22"/>
  <c r="I3586" i="22" s="1"/>
  <c r="Q2979" i="22"/>
  <c r="P2979" i="22"/>
  <c r="R2979" i="22" s="1"/>
  <c r="H2979" i="22"/>
  <c r="J2979" i="22" s="1"/>
  <c r="F2979" i="22"/>
  <c r="I2979" i="22" s="1"/>
  <c r="Q1973" i="22"/>
  <c r="P1973" i="22"/>
  <c r="R1973" i="22" s="1"/>
  <c r="H1973" i="22"/>
  <c r="J1973" i="22" s="1"/>
  <c r="F1973" i="22"/>
  <c r="I1973" i="22" s="1"/>
  <c r="Q1972" i="22"/>
  <c r="P1972" i="22"/>
  <c r="R1972" i="22" s="1"/>
  <c r="H1972" i="22"/>
  <c r="J1972" i="22" s="1"/>
  <c r="F1972" i="22"/>
  <c r="I1972" i="22" s="1"/>
  <c r="Q1971" i="22"/>
  <c r="P1971" i="22"/>
  <c r="R1971" i="22" s="1"/>
  <c r="H1971" i="22"/>
  <c r="J1971" i="22" s="1"/>
  <c r="F1971" i="22"/>
  <c r="I1971" i="22" s="1"/>
  <c r="Q1970" i="22"/>
  <c r="P1970" i="22"/>
  <c r="R1970" i="22" s="1"/>
  <c r="H1970" i="22"/>
  <c r="J1970" i="22" s="1"/>
  <c r="F1970" i="22"/>
  <c r="I1970" i="22" s="1"/>
  <c r="Q3585" i="22"/>
  <c r="P3585" i="22"/>
  <c r="R3585" i="22" s="1"/>
  <c r="H3585" i="22"/>
  <c r="J3585" i="22" s="1"/>
  <c r="F3585" i="22"/>
  <c r="I3585" i="22" s="1"/>
  <c r="Q2978" i="22"/>
  <c r="P2978" i="22"/>
  <c r="R2978" i="22" s="1"/>
  <c r="H2978" i="22"/>
  <c r="J2978" i="22" s="1"/>
  <c r="F2978" i="22"/>
  <c r="I2978" i="22" s="1"/>
  <c r="Q1969" i="22"/>
  <c r="P1969" i="22"/>
  <c r="R1969" i="22" s="1"/>
  <c r="H1969" i="22"/>
  <c r="J1969" i="22" s="1"/>
  <c r="F1969" i="22"/>
  <c r="I1969" i="22" s="1"/>
  <c r="Q1968" i="22"/>
  <c r="P1968" i="22"/>
  <c r="R1968" i="22" s="1"/>
  <c r="H1968" i="22"/>
  <c r="J1968" i="22" s="1"/>
  <c r="F1968" i="22"/>
  <c r="I1968" i="22" s="1"/>
  <c r="Q3584" i="22"/>
  <c r="P3584" i="22"/>
  <c r="R3584" i="22" s="1"/>
  <c r="H3584" i="22"/>
  <c r="J3584" i="22" s="1"/>
  <c r="F3584" i="22"/>
  <c r="I3584" i="22" s="1"/>
  <c r="Q2977" i="22"/>
  <c r="P2977" i="22"/>
  <c r="R2977" i="22" s="1"/>
  <c r="H2977" i="22"/>
  <c r="J2977" i="22" s="1"/>
  <c r="F2977" i="22"/>
  <c r="I2977" i="22" s="1"/>
  <c r="Q967" i="22"/>
  <c r="P967" i="22"/>
  <c r="R967" i="22" s="1"/>
  <c r="H967" i="22"/>
  <c r="J967" i="22" s="1"/>
  <c r="F967" i="22"/>
  <c r="I967" i="22" s="1"/>
  <c r="Q3788" i="22"/>
  <c r="P3788" i="22"/>
  <c r="R3788" i="22" s="1"/>
  <c r="H3788" i="22"/>
  <c r="J3788" i="22" s="1"/>
  <c r="F3788" i="22"/>
  <c r="I3788" i="22" s="1"/>
  <c r="Q1967" i="22"/>
  <c r="P1967" i="22"/>
  <c r="R1967" i="22" s="1"/>
  <c r="H1967" i="22"/>
  <c r="J1967" i="22" s="1"/>
  <c r="F1967" i="22"/>
  <c r="I1967" i="22" s="1"/>
  <c r="Q3583" i="22"/>
  <c r="P3583" i="22"/>
  <c r="R3583" i="22" s="1"/>
  <c r="H3583" i="22"/>
  <c r="J3583" i="22" s="1"/>
  <c r="F3583" i="22"/>
  <c r="I3583" i="22" s="1"/>
  <c r="Q2976" i="22"/>
  <c r="P2976" i="22"/>
  <c r="R2976" i="22" s="1"/>
  <c r="H2976" i="22"/>
  <c r="J2976" i="22" s="1"/>
  <c r="F2976" i="22"/>
  <c r="I2976" i="22" s="1"/>
  <c r="Q1966" i="22"/>
  <c r="P1966" i="22"/>
  <c r="R1966" i="22" s="1"/>
  <c r="H1966" i="22"/>
  <c r="J1966" i="22" s="1"/>
  <c r="F1966" i="22"/>
  <c r="I1966" i="22" s="1"/>
  <c r="Q1965" i="22"/>
  <c r="P1965" i="22"/>
  <c r="R1965" i="22" s="1"/>
  <c r="H1965" i="22"/>
  <c r="J1965" i="22" s="1"/>
  <c r="F1965" i="22"/>
  <c r="I1965" i="22" s="1"/>
  <c r="Q966" i="22"/>
  <c r="P966" i="22"/>
  <c r="R966" i="22" s="1"/>
  <c r="H966" i="22"/>
  <c r="J966" i="22" s="1"/>
  <c r="F966" i="22"/>
  <c r="I966" i="22" s="1"/>
  <c r="Q356" i="22"/>
  <c r="P356" i="22"/>
  <c r="R356" i="22" s="1"/>
  <c r="H356" i="22"/>
  <c r="J356" i="22" s="1"/>
  <c r="F356" i="22"/>
  <c r="I356" i="22" s="1"/>
  <c r="Q965" i="22"/>
  <c r="P965" i="22"/>
  <c r="R965" i="22" s="1"/>
  <c r="H965" i="22"/>
  <c r="J965" i="22" s="1"/>
  <c r="F965" i="22"/>
  <c r="I965" i="22" s="1"/>
  <c r="Q3582" i="22"/>
  <c r="P3582" i="22"/>
  <c r="R3582" i="22" s="1"/>
  <c r="H3582" i="22"/>
  <c r="J3582" i="22" s="1"/>
  <c r="F3582" i="22"/>
  <c r="I3582" i="22" s="1"/>
  <c r="Q2975" i="22"/>
  <c r="P2975" i="22"/>
  <c r="R2975" i="22" s="1"/>
  <c r="H2975" i="22"/>
  <c r="J2975" i="22" s="1"/>
  <c r="F2975" i="22"/>
  <c r="I2975" i="22" s="1"/>
  <c r="Q2974" i="22"/>
  <c r="P2974" i="22"/>
  <c r="R2974" i="22" s="1"/>
  <c r="H2974" i="22"/>
  <c r="J2974" i="22" s="1"/>
  <c r="F2974" i="22"/>
  <c r="I2974" i="22" s="1"/>
  <c r="Q964" i="22"/>
  <c r="P964" i="22"/>
  <c r="R964" i="22" s="1"/>
  <c r="H964" i="22"/>
  <c r="J964" i="22" s="1"/>
  <c r="F964" i="22"/>
  <c r="I964" i="22" s="1"/>
  <c r="Q3581" i="22"/>
  <c r="P3581" i="22"/>
  <c r="R3581" i="22" s="1"/>
  <c r="H3581" i="22"/>
  <c r="J3581" i="22" s="1"/>
  <c r="F3581" i="22"/>
  <c r="I3581" i="22" s="1"/>
  <c r="Q963" i="22"/>
  <c r="P963" i="22"/>
  <c r="R963" i="22" s="1"/>
  <c r="H963" i="22"/>
  <c r="J963" i="22" s="1"/>
  <c r="F963" i="22"/>
  <c r="I963" i="22" s="1"/>
  <c r="Q962" i="22"/>
  <c r="P962" i="22"/>
  <c r="R962" i="22" s="1"/>
  <c r="H962" i="22"/>
  <c r="J962" i="22" s="1"/>
  <c r="F962" i="22"/>
  <c r="I962" i="22" s="1"/>
  <c r="Q2973" i="22"/>
  <c r="P2973" i="22"/>
  <c r="R2973" i="22" s="1"/>
  <c r="H2973" i="22"/>
  <c r="J2973" i="22" s="1"/>
  <c r="F2973" i="22"/>
  <c r="I2973" i="22" s="1"/>
  <c r="Q2972" i="22"/>
  <c r="P2972" i="22"/>
  <c r="R2972" i="22" s="1"/>
  <c r="H2972" i="22"/>
  <c r="J2972" i="22" s="1"/>
  <c r="F2972" i="22"/>
  <c r="I2972" i="22" s="1"/>
  <c r="Q1964" i="22"/>
  <c r="P1964" i="22"/>
  <c r="R1964" i="22" s="1"/>
  <c r="H1964" i="22"/>
  <c r="J1964" i="22" s="1"/>
  <c r="F1964" i="22"/>
  <c r="I1964" i="22" s="1"/>
  <c r="Q355" i="22"/>
  <c r="P355" i="22"/>
  <c r="R355" i="22" s="1"/>
  <c r="H355" i="22"/>
  <c r="J355" i="22" s="1"/>
  <c r="F355" i="22"/>
  <c r="I355" i="22" s="1"/>
  <c r="Q2971" i="22"/>
  <c r="P2971" i="22"/>
  <c r="R2971" i="22" s="1"/>
  <c r="H2971" i="22"/>
  <c r="J2971" i="22" s="1"/>
  <c r="F2971" i="22"/>
  <c r="I2971" i="22" s="1"/>
  <c r="Q2970" i="22"/>
  <c r="P2970" i="22"/>
  <c r="R2970" i="22" s="1"/>
  <c r="H2970" i="22"/>
  <c r="J2970" i="22" s="1"/>
  <c r="F2970" i="22"/>
  <c r="I2970" i="22" s="1"/>
  <c r="Q1963" i="22"/>
  <c r="P1963" i="22"/>
  <c r="R1963" i="22" s="1"/>
  <c r="H1963" i="22"/>
  <c r="J1963" i="22" s="1"/>
  <c r="F1963" i="22"/>
  <c r="I1963" i="22" s="1"/>
  <c r="Q961" i="22"/>
  <c r="P961" i="22"/>
  <c r="R961" i="22" s="1"/>
  <c r="H961" i="22"/>
  <c r="J961" i="22" s="1"/>
  <c r="F961" i="22"/>
  <c r="I961" i="22" s="1"/>
  <c r="Q95" i="22"/>
  <c r="P95" i="22"/>
  <c r="R95" i="22" s="1"/>
  <c r="H95" i="22"/>
  <c r="J95" i="22" s="1"/>
  <c r="F95" i="22"/>
  <c r="I95" i="22" s="1"/>
  <c r="Q94" i="22"/>
  <c r="P94" i="22"/>
  <c r="R94" i="22" s="1"/>
  <c r="H94" i="22"/>
  <c r="J94" i="22" s="1"/>
  <c r="F94" i="22"/>
  <c r="I94" i="22" s="1"/>
  <c r="Q3580" i="22"/>
  <c r="P3580" i="22"/>
  <c r="R3580" i="22" s="1"/>
  <c r="H3580" i="22"/>
  <c r="J3580" i="22" s="1"/>
  <c r="F3580" i="22"/>
  <c r="I3580" i="22" s="1"/>
  <c r="Q1962" i="22"/>
  <c r="P1962" i="22"/>
  <c r="R1962" i="22" s="1"/>
  <c r="H1962" i="22"/>
  <c r="J1962" i="22" s="1"/>
  <c r="F1962" i="22"/>
  <c r="I1962" i="22" s="1"/>
  <c r="Q1961" i="22"/>
  <c r="P1961" i="22"/>
  <c r="R1961" i="22" s="1"/>
  <c r="H1961" i="22"/>
  <c r="J1961" i="22" s="1"/>
  <c r="F1961" i="22"/>
  <c r="I1961" i="22" s="1"/>
  <c r="Q1960" i="22"/>
  <c r="P1960" i="22"/>
  <c r="R1960" i="22" s="1"/>
  <c r="H1960" i="22"/>
  <c r="J1960" i="22" s="1"/>
  <c r="F1960" i="22"/>
  <c r="I1960" i="22" s="1"/>
  <c r="Q960" i="22"/>
  <c r="P960" i="22"/>
  <c r="R960" i="22" s="1"/>
  <c r="H960" i="22"/>
  <c r="J960" i="22" s="1"/>
  <c r="F960" i="22"/>
  <c r="I960" i="22" s="1"/>
  <c r="Q354" i="22"/>
  <c r="P354" i="22"/>
  <c r="R354" i="22" s="1"/>
  <c r="H354" i="22"/>
  <c r="J354" i="22" s="1"/>
  <c r="F354" i="22"/>
  <c r="I354" i="22" s="1"/>
  <c r="Q353" i="22"/>
  <c r="P353" i="22"/>
  <c r="R353" i="22" s="1"/>
  <c r="H353" i="22"/>
  <c r="J353" i="22" s="1"/>
  <c r="F353" i="22"/>
  <c r="I353" i="22" s="1"/>
  <c r="Q2969" i="22"/>
  <c r="P2969" i="22"/>
  <c r="R2969" i="22" s="1"/>
  <c r="H2969" i="22"/>
  <c r="J2969" i="22" s="1"/>
  <c r="F2969" i="22"/>
  <c r="I2969" i="22" s="1"/>
  <c r="Q959" i="22"/>
  <c r="P959" i="22"/>
  <c r="R959" i="22" s="1"/>
  <c r="H959" i="22"/>
  <c r="J959" i="22" s="1"/>
  <c r="F959" i="22"/>
  <c r="I959" i="22" s="1"/>
  <c r="Q1959" i="22"/>
  <c r="P1959" i="22"/>
  <c r="R1959" i="22" s="1"/>
  <c r="H1959" i="22"/>
  <c r="J1959" i="22" s="1"/>
  <c r="F1959" i="22"/>
  <c r="I1959" i="22" s="1"/>
  <c r="Q958" i="22"/>
  <c r="P958" i="22"/>
  <c r="R958" i="22" s="1"/>
  <c r="H958" i="22"/>
  <c r="J958" i="22" s="1"/>
  <c r="F958" i="22"/>
  <c r="I958" i="22" s="1"/>
  <c r="Q3579" i="22"/>
  <c r="P3579" i="22"/>
  <c r="R3579" i="22" s="1"/>
  <c r="H3579" i="22"/>
  <c r="J3579" i="22" s="1"/>
  <c r="F3579" i="22"/>
  <c r="I3579" i="22" s="1"/>
  <c r="Q1958" i="22"/>
  <c r="P1958" i="22"/>
  <c r="R1958" i="22" s="1"/>
  <c r="H1958" i="22"/>
  <c r="J1958" i="22" s="1"/>
  <c r="F1958" i="22"/>
  <c r="I1958" i="22" s="1"/>
  <c r="Q1957" i="22"/>
  <c r="P1957" i="22"/>
  <c r="R1957" i="22" s="1"/>
  <c r="H1957" i="22"/>
  <c r="J1957" i="22" s="1"/>
  <c r="F1957" i="22"/>
  <c r="I1957" i="22" s="1"/>
  <c r="Q3578" i="22"/>
  <c r="P3578" i="22"/>
  <c r="R3578" i="22" s="1"/>
  <c r="H3578" i="22"/>
  <c r="J3578" i="22" s="1"/>
  <c r="F3578" i="22"/>
  <c r="I3578" i="22" s="1"/>
  <c r="Q3577" i="22"/>
  <c r="P3577" i="22"/>
  <c r="R3577" i="22" s="1"/>
  <c r="H3577" i="22"/>
  <c r="J3577" i="22" s="1"/>
  <c r="F3577" i="22"/>
  <c r="I3577" i="22" s="1"/>
  <c r="Q2968" i="22"/>
  <c r="P2968" i="22"/>
  <c r="R2968" i="22" s="1"/>
  <c r="H2968" i="22"/>
  <c r="J2968" i="22" s="1"/>
  <c r="F2968" i="22"/>
  <c r="I2968" i="22" s="1"/>
  <c r="Q1956" i="22"/>
  <c r="P1956" i="22"/>
  <c r="R1956" i="22" s="1"/>
  <c r="H1956" i="22"/>
  <c r="J1956" i="22" s="1"/>
  <c r="F1956" i="22"/>
  <c r="I1956" i="22" s="1"/>
  <c r="Q957" i="22"/>
  <c r="P957" i="22"/>
  <c r="R957" i="22" s="1"/>
  <c r="H957" i="22"/>
  <c r="J957" i="22" s="1"/>
  <c r="F957" i="22"/>
  <c r="I957" i="22" s="1"/>
  <c r="Q1955" i="22"/>
  <c r="P1955" i="22"/>
  <c r="R1955" i="22" s="1"/>
  <c r="H1955" i="22"/>
  <c r="J1955" i="22" s="1"/>
  <c r="F1955" i="22"/>
  <c r="I1955" i="22" s="1"/>
  <c r="Q3576" i="22"/>
  <c r="P3576" i="22"/>
  <c r="R3576" i="22" s="1"/>
  <c r="H3576" i="22"/>
  <c r="J3576" i="22" s="1"/>
  <c r="F3576" i="22"/>
  <c r="I3576" i="22" s="1"/>
  <c r="Q3575" i="22"/>
  <c r="P3575" i="22"/>
  <c r="R3575" i="22" s="1"/>
  <c r="H3575" i="22"/>
  <c r="J3575" i="22" s="1"/>
  <c r="F3575" i="22"/>
  <c r="I3575" i="22" s="1"/>
  <c r="Q1954" i="22"/>
  <c r="P1954" i="22"/>
  <c r="R1954" i="22" s="1"/>
  <c r="H1954" i="22"/>
  <c r="J1954" i="22" s="1"/>
  <c r="F1954" i="22"/>
  <c r="I1954" i="22" s="1"/>
  <c r="Q956" i="22"/>
  <c r="P956" i="22"/>
  <c r="R956" i="22" s="1"/>
  <c r="H956" i="22"/>
  <c r="J956" i="22" s="1"/>
  <c r="F956" i="22"/>
  <c r="I956" i="22" s="1"/>
  <c r="Q955" i="22"/>
  <c r="P955" i="22"/>
  <c r="R955" i="22" s="1"/>
  <c r="H955" i="22"/>
  <c r="J955" i="22" s="1"/>
  <c r="F955" i="22"/>
  <c r="I955" i="22" s="1"/>
  <c r="Q3574" i="22"/>
  <c r="P3574" i="22"/>
  <c r="R3574" i="22" s="1"/>
  <c r="H3574" i="22"/>
  <c r="J3574" i="22" s="1"/>
  <c r="F3574" i="22"/>
  <c r="I3574" i="22" s="1"/>
  <c r="Q1953" i="22"/>
  <c r="P1953" i="22"/>
  <c r="R1953" i="22" s="1"/>
  <c r="H1953" i="22"/>
  <c r="J1953" i="22" s="1"/>
  <c r="F1953" i="22"/>
  <c r="I1953" i="22" s="1"/>
  <c r="Q3573" i="22"/>
  <c r="P3573" i="22"/>
  <c r="R3573" i="22" s="1"/>
  <c r="H3573" i="22"/>
  <c r="J3573" i="22" s="1"/>
  <c r="F3573" i="22"/>
  <c r="I3573" i="22" s="1"/>
  <c r="Q3787" i="22"/>
  <c r="P3787" i="22"/>
  <c r="R3787" i="22" s="1"/>
  <c r="H3787" i="22"/>
  <c r="J3787" i="22" s="1"/>
  <c r="F3787" i="22"/>
  <c r="I3787" i="22" s="1"/>
  <c r="Q1952" i="22"/>
  <c r="P1952" i="22"/>
  <c r="R1952" i="22" s="1"/>
  <c r="H1952" i="22"/>
  <c r="J1952" i="22" s="1"/>
  <c r="F1952" i="22"/>
  <c r="I1952" i="22" s="1"/>
  <c r="Q3572" i="22"/>
  <c r="P3572" i="22"/>
  <c r="R3572" i="22" s="1"/>
  <c r="H3572" i="22"/>
  <c r="J3572" i="22" s="1"/>
  <c r="F3572" i="22"/>
  <c r="I3572" i="22" s="1"/>
  <c r="Q954" i="22"/>
  <c r="P954" i="22"/>
  <c r="R954" i="22" s="1"/>
  <c r="H954" i="22"/>
  <c r="J954" i="22" s="1"/>
  <c r="F954" i="22"/>
  <c r="I954" i="22" s="1"/>
  <c r="Q1951" i="22"/>
  <c r="P1951" i="22"/>
  <c r="R1951" i="22" s="1"/>
  <c r="H1951" i="22"/>
  <c r="J1951" i="22" s="1"/>
  <c r="F1951" i="22"/>
  <c r="I1951" i="22" s="1"/>
  <c r="Q2967" i="22"/>
  <c r="P2967" i="22"/>
  <c r="R2967" i="22" s="1"/>
  <c r="H2967" i="22"/>
  <c r="J2967" i="22" s="1"/>
  <c r="F2967" i="22"/>
  <c r="I2967" i="22" s="1"/>
  <c r="Q1950" i="22"/>
  <c r="P1950" i="22"/>
  <c r="R1950" i="22" s="1"/>
  <c r="H1950" i="22"/>
  <c r="J1950" i="22" s="1"/>
  <c r="F1950" i="22"/>
  <c r="I1950" i="22" s="1"/>
  <c r="Q953" i="22"/>
  <c r="P953" i="22"/>
  <c r="R953" i="22" s="1"/>
  <c r="H953" i="22"/>
  <c r="J953" i="22" s="1"/>
  <c r="F953" i="22"/>
  <c r="I953" i="22" s="1"/>
  <c r="Q952" i="22"/>
  <c r="P952" i="22"/>
  <c r="R952" i="22" s="1"/>
  <c r="H952" i="22"/>
  <c r="J952" i="22" s="1"/>
  <c r="F952" i="22"/>
  <c r="I952" i="22" s="1"/>
  <c r="Q2966" i="22"/>
  <c r="P2966" i="22"/>
  <c r="R2966" i="22" s="1"/>
  <c r="H2966" i="22"/>
  <c r="J2966" i="22" s="1"/>
  <c r="F2966" i="22"/>
  <c r="I2966" i="22" s="1"/>
  <c r="Q3571" i="22"/>
  <c r="P3571" i="22"/>
  <c r="R3571" i="22" s="1"/>
  <c r="H3571" i="22"/>
  <c r="J3571" i="22" s="1"/>
  <c r="F3571" i="22"/>
  <c r="I3571" i="22" s="1"/>
  <c r="Q1949" i="22"/>
  <c r="P1949" i="22"/>
  <c r="R1949" i="22" s="1"/>
  <c r="H1949" i="22"/>
  <c r="J1949" i="22" s="1"/>
  <c r="F1949" i="22"/>
  <c r="I1949" i="22" s="1"/>
  <c r="Q352" i="22"/>
  <c r="P352" i="22"/>
  <c r="R352" i="22" s="1"/>
  <c r="H352" i="22"/>
  <c r="J352" i="22" s="1"/>
  <c r="F352" i="22"/>
  <c r="I352" i="22" s="1"/>
  <c r="Q3570" i="22"/>
  <c r="P3570" i="22"/>
  <c r="R3570" i="22" s="1"/>
  <c r="H3570" i="22"/>
  <c r="J3570" i="22" s="1"/>
  <c r="F3570" i="22"/>
  <c r="I3570" i="22" s="1"/>
  <c r="Q2965" i="22"/>
  <c r="P2965" i="22"/>
  <c r="R2965" i="22" s="1"/>
  <c r="H2965" i="22"/>
  <c r="J2965" i="22" s="1"/>
  <c r="F2965" i="22"/>
  <c r="I2965" i="22" s="1"/>
  <c r="Q1948" i="22"/>
  <c r="P1948" i="22"/>
  <c r="R1948" i="22" s="1"/>
  <c r="H1948" i="22"/>
  <c r="J1948" i="22" s="1"/>
  <c r="F1948" i="22"/>
  <c r="I1948" i="22" s="1"/>
  <c r="Q93" i="22"/>
  <c r="P93" i="22"/>
  <c r="R93" i="22" s="1"/>
  <c r="H93" i="22"/>
  <c r="J93" i="22" s="1"/>
  <c r="F93" i="22"/>
  <c r="I93" i="22" s="1"/>
  <c r="Q2964" i="22"/>
  <c r="P2964" i="22"/>
  <c r="R2964" i="22" s="1"/>
  <c r="H2964" i="22"/>
  <c r="J2964" i="22" s="1"/>
  <c r="F2964" i="22"/>
  <c r="I2964" i="22" s="1"/>
  <c r="Q2963" i="22"/>
  <c r="P2963" i="22"/>
  <c r="R2963" i="22" s="1"/>
  <c r="H2963" i="22"/>
  <c r="J2963" i="22" s="1"/>
  <c r="F2963" i="22"/>
  <c r="I2963" i="22" s="1"/>
  <c r="Q1947" i="22"/>
  <c r="P1947" i="22"/>
  <c r="R1947" i="22" s="1"/>
  <c r="H1947" i="22"/>
  <c r="J1947" i="22" s="1"/>
  <c r="F1947" i="22"/>
  <c r="I1947" i="22" s="1"/>
  <c r="Q2962" i="22"/>
  <c r="P2962" i="22"/>
  <c r="R2962" i="22" s="1"/>
  <c r="H2962" i="22"/>
  <c r="J2962" i="22" s="1"/>
  <c r="F2962" i="22"/>
  <c r="I2962" i="22" s="1"/>
  <c r="Q1946" i="22"/>
  <c r="P1946" i="22"/>
  <c r="R1946" i="22" s="1"/>
  <c r="H1946" i="22"/>
  <c r="J1946" i="22" s="1"/>
  <c r="F1946" i="22"/>
  <c r="I1946" i="22" s="1"/>
  <c r="Q3569" i="22"/>
  <c r="P3569" i="22"/>
  <c r="R3569" i="22" s="1"/>
  <c r="H3569" i="22"/>
  <c r="J3569" i="22" s="1"/>
  <c r="F3569" i="22"/>
  <c r="I3569" i="22" s="1"/>
  <c r="Q2961" i="22"/>
  <c r="P2961" i="22"/>
  <c r="R2961" i="22" s="1"/>
  <c r="H2961" i="22"/>
  <c r="J2961" i="22" s="1"/>
  <c r="F2961" i="22"/>
  <c r="I2961" i="22" s="1"/>
  <c r="Q1945" i="22"/>
  <c r="P1945" i="22"/>
  <c r="R1945" i="22" s="1"/>
  <c r="H1945" i="22"/>
  <c r="J1945" i="22" s="1"/>
  <c r="F1945" i="22"/>
  <c r="I1945" i="22" s="1"/>
  <c r="Q351" i="22"/>
  <c r="P351" i="22"/>
  <c r="R351" i="22" s="1"/>
  <c r="H351" i="22"/>
  <c r="J351" i="22" s="1"/>
  <c r="F351" i="22"/>
  <c r="I351" i="22" s="1"/>
  <c r="Q2960" i="22"/>
  <c r="P2960" i="22"/>
  <c r="R2960" i="22" s="1"/>
  <c r="H2960" i="22"/>
  <c r="J2960" i="22" s="1"/>
  <c r="F2960" i="22"/>
  <c r="I2960" i="22" s="1"/>
  <c r="Q2959" i="22"/>
  <c r="P2959" i="22"/>
  <c r="R2959" i="22" s="1"/>
  <c r="H2959" i="22"/>
  <c r="J2959" i="22" s="1"/>
  <c r="F2959" i="22"/>
  <c r="I2959" i="22" s="1"/>
  <c r="Q1944" i="22"/>
  <c r="P1944" i="22"/>
  <c r="R1944" i="22" s="1"/>
  <c r="H1944" i="22"/>
  <c r="J1944" i="22" s="1"/>
  <c r="F1944" i="22"/>
  <c r="I1944" i="22" s="1"/>
  <c r="Q1943" i="22"/>
  <c r="P1943" i="22"/>
  <c r="R1943" i="22" s="1"/>
  <c r="H1943" i="22"/>
  <c r="J1943" i="22" s="1"/>
  <c r="F1943" i="22"/>
  <c r="I1943" i="22" s="1"/>
  <c r="Q1942" i="22"/>
  <c r="P1942" i="22"/>
  <c r="R1942" i="22" s="1"/>
  <c r="H1942" i="22"/>
  <c r="J1942" i="22" s="1"/>
  <c r="F1942" i="22"/>
  <c r="I1942" i="22" s="1"/>
  <c r="Q1941" i="22"/>
  <c r="P1941" i="22"/>
  <c r="R1941" i="22" s="1"/>
  <c r="H1941" i="22"/>
  <c r="J1941" i="22" s="1"/>
  <c r="F1941" i="22"/>
  <c r="I1941" i="22" s="1"/>
  <c r="Q1940" i="22"/>
  <c r="P1940" i="22"/>
  <c r="R1940" i="22" s="1"/>
  <c r="H1940" i="22"/>
  <c r="J1940" i="22" s="1"/>
  <c r="F1940" i="22"/>
  <c r="I1940" i="22" s="1"/>
  <c r="Q350" i="22"/>
  <c r="P350" i="22"/>
  <c r="R350" i="22" s="1"/>
  <c r="H350" i="22"/>
  <c r="J350" i="22" s="1"/>
  <c r="F350" i="22"/>
  <c r="I350" i="22" s="1"/>
  <c r="Q349" i="22"/>
  <c r="P349" i="22"/>
  <c r="R349" i="22" s="1"/>
  <c r="H349" i="22"/>
  <c r="J349" i="22" s="1"/>
  <c r="F349" i="22"/>
  <c r="I349" i="22" s="1"/>
  <c r="Q1939" i="22"/>
  <c r="P1939" i="22"/>
  <c r="R1939" i="22" s="1"/>
  <c r="H1939" i="22"/>
  <c r="J1939" i="22" s="1"/>
  <c r="F1939" i="22"/>
  <c r="I1939" i="22" s="1"/>
  <c r="Q1938" i="22"/>
  <c r="P1938" i="22"/>
  <c r="R1938" i="22" s="1"/>
  <c r="H1938" i="22"/>
  <c r="J1938" i="22" s="1"/>
  <c r="F1938" i="22"/>
  <c r="I1938" i="22" s="1"/>
  <c r="Q348" i="22"/>
  <c r="P348" i="22"/>
  <c r="R348" i="22" s="1"/>
  <c r="H348" i="22"/>
  <c r="J348" i="22" s="1"/>
  <c r="F348" i="22"/>
  <c r="I348" i="22" s="1"/>
  <c r="Q3568" i="22"/>
  <c r="P3568" i="22"/>
  <c r="R3568" i="22" s="1"/>
  <c r="H3568" i="22"/>
  <c r="J3568" i="22" s="1"/>
  <c r="F3568" i="22"/>
  <c r="I3568" i="22" s="1"/>
  <c r="Q2958" i="22"/>
  <c r="P2958" i="22"/>
  <c r="R2958" i="22" s="1"/>
  <c r="H2958" i="22"/>
  <c r="J2958" i="22" s="1"/>
  <c r="F2958" i="22"/>
  <c r="I2958" i="22" s="1"/>
  <c r="Q92" i="22"/>
  <c r="P92" i="22"/>
  <c r="R92" i="22" s="1"/>
  <c r="H92" i="22"/>
  <c r="J92" i="22" s="1"/>
  <c r="F92" i="22"/>
  <c r="I92" i="22" s="1"/>
  <c r="Q2957" i="22"/>
  <c r="P2957" i="22"/>
  <c r="R2957" i="22" s="1"/>
  <c r="H2957" i="22"/>
  <c r="J2957" i="22" s="1"/>
  <c r="F2957" i="22"/>
  <c r="I2957" i="22" s="1"/>
  <c r="Q1937" i="22"/>
  <c r="P1937" i="22"/>
  <c r="R1937" i="22" s="1"/>
  <c r="H1937" i="22"/>
  <c r="J1937" i="22" s="1"/>
  <c r="F1937" i="22"/>
  <c r="I1937" i="22" s="1"/>
  <c r="Q951" i="22"/>
  <c r="P951" i="22"/>
  <c r="R951" i="22" s="1"/>
  <c r="H951" i="22"/>
  <c r="J951" i="22" s="1"/>
  <c r="F951" i="22"/>
  <c r="I951" i="22" s="1"/>
  <c r="Q2956" i="22"/>
  <c r="P2956" i="22"/>
  <c r="R2956" i="22" s="1"/>
  <c r="H2956" i="22"/>
  <c r="J2956" i="22" s="1"/>
  <c r="F2956" i="22"/>
  <c r="I2956" i="22" s="1"/>
  <c r="Q1936" i="22"/>
  <c r="P1936" i="22"/>
  <c r="R1936" i="22" s="1"/>
  <c r="H1936" i="22"/>
  <c r="J1936" i="22" s="1"/>
  <c r="F1936" i="22"/>
  <c r="I1936" i="22" s="1"/>
  <c r="Q950" i="22"/>
  <c r="P950" i="22"/>
  <c r="R950" i="22" s="1"/>
  <c r="H950" i="22"/>
  <c r="J950" i="22" s="1"/>
  <c r="F950" i="22"/>
  <c r="I950" i="22" s="1"/>
  <c r="Q949" i="22"/>
  <c r="P949" i="22"/>
  <c r="R949" i="22" s="1"/>
  <c r="H949" i="22"/>
  <c r="J949" i="22" s="1"/>
  <c r="F949" i="22"/>
  <c r="I949" i="22" s="1"/>
  <c r="Q3567" i="22"/>
  <c r="P3567" i="22"/>
  <c r="R3567" i="22" s="1"/>
  <c r="H3567" i="22"/>
  <c r="J3567" i="22" s="1"/>
  <c r="F3567" i="22"/>
  <c r="I3567" i="22" s="1"/>
  <c r="Q1935" i="22"/>
  <c r="P1935" i="22"/>
  <c r="R1935" i="22" s="1"/>
  <c r="H1935" i="22"/>
  <c r="J1935" i="22" s="1"/>
  <c r="F1935" i="22"/>
  <c r="I1935" i="22" s="1"/>
  <c r="Q3566" i="22"/>
  <c r="P3566" i="22"/>
  <c r="R3566" i="22" s="1"/>
  <c r="H3566" i="22"/>
  <c r="J3566" i="22" s="1"/>
  <c r="F3566" i="22"/>
  <c r="I3566" i="22" s="1"/>
  <c r="Q948" i="22"/>
  <c r="P948" i="22"/>
  <c r="R948" i="22" s="1"/>
  <c r="H948" i="22"/>
  <c r="J948" i="22" s="1"/>
  <c r="F948" i="22"/>
  <c r="I948" i="22" s="1"/>
  <c r="Q3565" i="22"/>
  <c r="P3565" i="22"/>
  <c r="R3565" i="22" s="1"/>
  <c r="H3565" i="22"/>
  <c r="J3565" i="22" s="1"/>
  <c r="F3565" i="22"/>
  <c r="I3565" i="22" s="1"/>
  <c r="Q2955" i="22"/>
  <c r="P2955" i="22"/>
  <c r="R2955" i="22" s="1"/>
  <c r="H2955" i="22"/>
  <c r="J2955" i="22" s="1"/>
  <c r="F2955" i="22"/>
  <c r="I2955" i="22" s="1"/>
  <c r="Q1934" i="22"/>
  <c r="P1934" i="22"/>
  <c r="R1934" i="22" s="1"/>
  <c r="H1934" i="22"/>
  <c r="J1934" i="22" s="1"/>
  <c r="F1934" i="22"/>
  <c r="I1934" i="22" s="1"/>
  <c r="Q2954" i="22"/>
  <c r="P2954" i="22"/>
  <c r="R2954" i="22" s="1"/>
  <c r="H2954" i="22"/>
  <c r="J2954" i="22" s="1"/>
  <c r="F2954" i="22"/>
  <c r="I2954" i="22" s="1"/>
  <c r="Q1933" i="22"/>
  <c r="P1933" i="22"/>
  <c r="R1933" i="22" s="1"/>
  <c r="H1933" i="22"/>
  <c r="J1933" i="22" s="1"/>
  <c r="F1933" i="22"/>
  <c r="I1933" i="22" s="1"/>
  <c r="Q1932" i="22"/>
  <c r="P1932" i="22"/>
  <c r="R1932" i="22" s="1"/>
  <c r="H1932" i="22"/>
  <c r="J1932" i="22" s="1"/>
  <c r="F1932" i="22"/>
  <c r="I1932" i="22" s="1"/>
  <c r="Q1931" i="22"/>
  <c r="P1931" i="22"/>
  <c r="R1931" i="22" s="1"/>
  <c r="H1931" i="22"/>
  <c r="J1931" i="22" s="1"/>
  <c r="F1931" i="22"/>
  <c r="I1931" i="22" s="1"/>
  <c r="Q3564" i="22"/>
  <c r="P3564" i="22"/>
  <c r="R3564" i="22" s="1"/>
  <c r="H3564" i="22"/>
  <c r="J3564" i="22" s="1"/>
  <c r="F3564" i="22"/>
  <c r="I3564" i="22" s="1"/>
  <c r="Q3563" i="22"/>
  <c r="P3563" i="22"/>
  <c r="R3563" i="22" s="1"/>
  <c r="H3563" i="22"/>
  <c r="J3563" i="22" s="1"/>
  <c r="F3563" i="22"/>
  <c r="I3563" i="22" s="1"/>
  <c r="Q1930" i="22"/>
  <c r="P1930" i="22"/>
  <c r="R1930" i="22" s="1"/>
  <c r="H1930" i="22"/>
  <c r="J1930" i="22" s="1"/>
  <c r="F1930" i="22"/>
  <c r="I1930" i="22" s="1"/>
  <c r="Q3562" i="22"/>
  <c r="P3562" i="22"/>
  <c r="R3562" i="22" s="1"/>
  <c r="H3562" i="22"/>
  <c r="J3562" i="22" s="1"/>
  <c r="F3562" i="22"/>
  <c r="I3562" i="22" s="1"/>
  <c r="Q947" i="22"/>
  <c r="P947" i="22"/>
  <c r="R947" i="22" s="1"/>
  <c r="H947" i="22"/>
  <c r="J947" i="22" s="1"/>
  <c r="F947" i="22"/>
  <c r="I947" i="22" s="1"/>
  <c r="Q1929" i="22"/>
  <c r="P1929" i="22"/>
  <c r="R1929" i="22" s="1"/>
  <c r="H1929" i="22"/>
  <c r="J1929" i="22" s="1"/>
  <c r="F1929" i="22"/>
  <c r="I1929" i="22" s="1"/>
  <c r="Q1928" i="22"/>
  <c r="P1928" i="22"/>
  <c r="R1928" i="22" s="1"/>
  <c r="H1928" i="22"/>
  <c r="J1928" i="22" s="1"/>
  <c r="F1928" i="22"/>
  <c r="I1928" i="22" s="1"/>
  <c r="Q1927" i="22"/>
  <c r="P1927" i="22"/>
  <c r="R1927" i="22" s="1"/>
  <c r="H1927" i="22"/>
  <c r="J1927" i="22" s="1"/>
  <c r="F1927" i="22"/>
  <c r="I1927" i="22" s="1"/>
  <c r="Q946" i="22"/>
  <c r="P946" i="22"/>
  <c r="R946" i="22" s="1"/>
  <c r="H946" i="22"/>
  <c r="J946" i="22" s="1"/>
  <c r="F946" i="22"/>
  <c r="I946" i="22" s="1"/>
  <c r="Q1926" i="22"/>
  <c r="P1926" i="22"/>
  <c r="R1926" i="22" s="1"/>
  <c r="H1926" i="22"/>
  <c r="J1926" i="22" s="1"/>
  <c r="F1926" i="22"/>
  <c r="I1926" i="22" s="1"/>
  <c r="Q2953" i="22"/>
  <c r="P2953" i="22"/>
  <c r="R2953" i="22" s="1"/>
  <c r="H2953" i="22"/>
  <c r="J2953" i="22" s="1"/>
  <c r="F2953" i="22"/>
  <c r="I2953" i="22" s="1"/>
  <c r="Q1925" i="22"/>
  <c r="P1925" i="22"/>
  <c r="R1925" i="22" s="1"/>
  <c r="H1925" i="22"/>
  <c r="J1925" i="22" s="1"/>
  <c r="F1925" i="22"/>
  <c r="I1925" i="22" s="1"/>
  <c r="Q1924" i="22"/>
  <c r="P1924" i="22"/>
  <c r="R1924" i="22" s="1"/>
  <c r="H1924" i="22"/>
  <c r="J1924" i="22" s="1"/>
  <c r="F1924" i="22"/>
  <c r="I1924" i="22" s="1"/>
  <c r="Q3561" i="22"/>
  <c r="P3561" i="22"/>
  <c r="R3561" i="22" s="1"/>
  <c r="H3561" i="22"/>
  <c r="J3561" i="22" s="1"/>
  <c r="F3561" i="22"/>
  <c r="I3561" i="22" s="1"/>
  <c r="Q2952" i="22"/>
  <c r="P2952" i="22"/>
  <c r="R2952" i="22" s="1"/>
  <c r="H2952" i="22"/>
  <c r="J2952" i="22" s="1"/>
  <c r="F2952" i="22"/>
  <c r="I2952" i="22" s="1"/>
  <c r="Q2951" i="22"/>
  <c r="P2951" i="22"/>
  <c r="R2951" i="22" s="1"/>
  <c r="H2951" i="22"/>
  <c r="J2951" i="22" s="1"/>
  <c r="F2951" i="22"/>
  <c r="I2951" i="22" s="1"/>
  <c r="Q2950" i="22"/>
  <c r="P2950" i="22"/>
  <c r="R2950" i="22" s="1"/>
  <c r="H2950" i="22"/>
  <c r="J2950" i="22" s="1"/>
  <c r="F2950" i="22"/>
  <c r="I2950" i="22" s="1"/>
  <c r="Q2949" i="22"/>
  <c r="P2949" i="22"/>
  <c r="R2949" i="22" s="1"/>
  <c r="H2949" i="22"/>
  <c r="J2949" i="22" s="1"/>
  <c r="F2949" i="22"/>
  <c r="I2949" i="22" s="1"/>
  <c r="Q2948" i="22"/>
  <c r="P2948" i="22"/>
  <c r="R2948" i="22" s="1"/>
  <c r="H2948" i="22"/>
  <c r="J2948" i="22" s="1"/>
  <c r="F2948" i="22"/>
  <c r="I2948" i="22" s="1"/>
  <c r="Q347" i="22"/>
  <c r="P347" i="22"/>
  <c r="R347" i="22" s="1"/>
  <c r="H347" i="22"/>
  <c r="J347" i="22" s="1"/>
  <c r="F347" i="22"/>
  <c r="I347" i="22" s="1"/>
  <c r="Q2947" i="22"/>
  <c r="P2947" i="22"/>
  <c r="R2947" i="22" s="1"/>
  <c r="H2947" i="22"/>
  <c r="J2947" i="22" s="1"/>
  <c r="F2947" i="22"/>
  <c r="I2947" i="22" s="1"/>
  <c r="Q1923" i="22"/>
  <c r="P1923" i="22"/>
  <c r="R1923" i="22" s="1"/>
  <c r="H1923" i="22"/>
  <c r="J1923" i="22" s="1"/>
  <c r="F1923" i="22"/>
  <c r="I1923" i="22" s="1"/>
  <c r="Q945" i="22"/>
  <c r="P945" i="22"/>
  <c r="R945" i="22" s="1"/>
  <c r="H945" i="22"/>
  <c r="J945" i="22" s="1"/>
  <c r="F945" i="22"/>
  <c r="I945" i="22" s="1"/>
  <c r="Q944" i="22"/>
  <c r="P944" i="22"/>
  <c r="R944" i="22" s="1"/>
  <c r="H944" i="22"/>
  <c r="J944" i="22" s="1"/>
  <c r="F944" i="22"/>
  <c r="I944" i="22" s="1"/>
  <c r="Q20" i="22"/>
  <c r="P20" i="22"/>
  <c r="R20" i="22" s="1"/>
  <c r="H20" i="22"/>
  <c r="J20" i="22" s="1"/>
  <c r="F20" i="22"/>
  <c r="I20" i="22" s="1"/>
  <c r="Q3560" i="22"/>
  <c r="P3560" i="22"/>
  <c r="R3560" i="22" s="1"/>
  <c r="H3560" i="22"/>
  <c r="J3560" i="22" s="1"/>
  <c r="F3560" i="22"/>
  <c r="I3560" i="22" s="1"/>
  <c r="Q1922" i="22"/>
  <c r="P1922" i="22"/>
  <c r="R1922" i="22" s="1"/>
  <c r="H1922" i="22"/>
  <c r="J1922" i="22" s="1"/>
  <c r="F1922" i="22"/>
  <c r="I1922" i="22" s="1"/>
  <c r="Q1921" i="22"/>
  <c r="P1921" i="22"/>
  <c r="R1921" i="22" s="1"/>
  <c r="H1921" i="22"/>
  <c r="J1921" i="22" s="1"/>
  <c r="F1921" i="22"/>
  <c r="I1921" i="22" s="1"/>
  <c r="Q943" i="22"/>
  <c r="P943" i="22"/>
  <c r="R943" i="22" s="1"/>
  <c r="H943" i="22"/>
  <c r="J943" i="22" s="1"/>
  <c r="F943" i="22"/>
  <c r="I943" i="22" s="1"/>
  <c r="Q3559" i="22"/>
  <c r="P3559" i="22"/>
  <c r="R3559" i="22" s="1"/>
  <c r="H3559" i="22"/>
  <c r="J3559" i="22" s="1"/>
  <c r="F3559" i="22"/>
  <c r="I3559" i="22" s="1"/>
  <c r="Q1920" i="22"/>
  <c r="P1920" i="22"/>
  <c r="R1920" i="22" s="1"/>
  <c r="H1920" i="22"/>
  <c r="J1920" i="22" s="1"/>
  <c r="F1920" i="22"/>
  <c r="I1920" i="22" s="1"/>
  <c r="Q3786" i="22"/>
  <c r="P3786" i="22"/>
  <c r="R3786" i="22" s="1"/>
  <c r="H3786" i="22"/>
  <c r="J3786" i="22" s="1"/>
  <c r="F3786" i="22"/>
  <c r="I3786" i="22" s="1"/>
  <c r="Q3558" i="22"/>
  <c r="P3558" i="22"/>
  <c r="R3558" i="22" s="1"/>
  <c r="H3558" i="22"/>
  <c r="J3558" i="22" s="1"/>
  <c r="F3558" i="22"/>
  <c r="I3558" i="22" s="1"/>
  <c r="Q2946" i="22"/>
  <c r="P2946" i="22"/>
  <c r="R2946" i="22" s="1"/>
  <c r="H2946" i="22"/>
  <c r="J2946" i="22" s="1"/>
  <c r="F2946" i="22"/>
  <c r="I2946" i="22" s="1"/>
  <c r="Q1919" i="22"/>
  <c r="P1919" i="22"/>
  <c r="R1919" i="22" s="1"/>
  <c r="H1919" i="22"/>
  <c r="J1919" i="22" s="1"/>
  <c r="F1919" i="22"/>
  <c r="I1919" i="22" s="1"/>
  <c r="Q346" i="22"/>
  <c r="P346" i="22"/>
  <c r="R346" i="22" s="1"/>
  <c r="H346" i="22"/>
  <c r="J346" i="22" s="1"/>
  <c r="F346" i="22"/>
  <c r="I346" i="22" s="1"/>
  <c r="Q2945" i="22"/>
  <c r="P2945" i="22"/>
  <c r="R2945" i="22" s="1"/>
  <c r="H2945" i="22"/>
  <c r="J2945" i="22" s="1"/>
  <c r="F2945" i="22"/>
  <c r="I2945" i="22" s="1"/>
  <c r="Q2944" i="22"/>
  <c r="P2944" i="22"/>
  <c r="R2944" i="22" s="1"/>
  <c r="H2944" i="22"/>
  <c r="J2944" i="22" s="1"/>
  <c r="F2944" i="22"/>
  <c r="I2944" i="22" s="1"/>
  <c r="Q1918" i="22"/>
  <c r="P1918" i="22"/>
  <c r="R1918" i="22" s="1"/>
  <c r="H1918" i="22"/>
  <c r="J1918" i="22" s="1"/>
  <c r="F1918" i="22"/>
  <c r="I1918" i="22" s="1"/>
  <c r="Q1917" i="22"/>
  <c r="P1917" i="22"/>
  <c r="R1917" i="22" s="1"/>
  <c r="H1917" i="22"/>
  <c r="J1917" i="22" s="1"/>
  <c r="F1917" i="22"/>
  <c r="I1917" i="22" s="1"/>
  <c r="Q1916" i="22"/>
  <c r="P1916" i="22"/>
  <c r="R1916" i="22" s="1"/>
  <c r="H1916" i="22"/>
  <c r="J1916" i="22" s="1"/>
  <c r="F1916" i="22"/>
  <c r="I1916" i="22" s="1"/>
  <c r="Q2943" i="22"/>
  <c r="P2943" i="22"/>
  <c r="R2943" i="22" s="1"/>
  <c r="H2943" i="22"/>
  <c r="J2943" i="22" s="1"/>
  <c r="F2943" i="22"/>
  <c r="I2943" i="22" s="1"/>
  <c r="Q1915" i="22"/>
  <c r="P1915" i="22"/>
  <c r="R1915" i="22" s="1"/>
  <c r="H1915" i="22"/>
  <c r="J1915" i="22" s="1"/>
  <c r="F1915" i="22"/>
  <c r="I1915" i="22" s="1"/>
  <c r="Q345" i="22"/>
  <c r="P345" i="22"/>
  <c r="R345" i="22" s="1"/>
  <c r="H345" i="22"/>
  <c r="J345" i="22" s="1"/>
  <c r="F345" i="22"/>
  <c r="I345" i="22" s="1"/>
  <c r="Q2942" i="22"/>
  <c r="P2942" i="22"/>
  <c r="R2942" i="22" s="1"/>
  <c r="H2942" i="22"/>
  <c r="J2942" i="22" s="1"/>
  <c r="F2942" i="22"/>
  <c r="I2942" i="22" s="1"/>
  <c r="Q91" i="22"/>
  <c r="P91" i="22"/>
  <c r="R91" i="22" s="1"/>
  <c r="H91" i="22"/>
  <c r="J91" i="22" s="1"/>
  <c r="F91" i="22"/>
  <c r="I91" i="22" s="1"/>
  <c r="Q3557" i="22"/>
  <c r="P3557" i="22"/>
  <c r="R3557" i="22" s="1"/>
  <c r="H3557" i="22"/>
  <c r="J3557" i="22" s="1"/>
  <c r="F3557" i="22"/>
  <c r="I3557" i="22" s="1"/>
  <c r="Q1914" i="22"/>
  <c r="P1914" i="22"/>
  <c r="R1914" i="22" s="1"/>
  <c r="H1914" i="22"/>
  <c r="J1914" i="22" s="1"/>
  <c r="F1914" i="22"/>
  <c r="I1914" i="22" s="1"/>
  <c r="Q344" i="22"/>
  <c r="P344" i="22"/>
  <c r="R344" i="22" s="1"/>
  <c r="H344" i="22"/>
  <c r="J344" i="22" s="1"/>
  <c r="F344" i="22"/>
  <c r="I344" i="22" s="1"/>
  <c r="Q3556" i="22"/>
  <c r="P3556" i="22"/>
  <c r="R3556" i="22" s="1"/>
  <c r="H3556" i="22"/>
  <c r="J3556" i="22" s="1"/>
  <c r="F3556" i="22"/>
  <c r="I3556" i="22" s="1"/>
  <c r="Q2941" i="22"/>
  <c r="P2941" i="22"/>
  <c r="R2941" i="22" s="1"/>
  <c r="H2941" i="22"/>
  <c r="J2941" i="22" s="1"/>
  <c r="F2941" i="22"/>
  <c r="I2941" i="22" s="1"/>
  <c r="Q1913" i="22"/>
  <c r="P1913" i="22"/>
  <c r="R1913" i="22" s="1"/>
  <c r="H1913" i="22"/>
  <c r="J1913" i="22" s="1"/>
  <c r="F1913" i="22"/>
  <c r="I1913" i="22" s="1"/>
  <c r="Q1912" i="22"/>
  <c r="P1912" i="22"/>
  <c r="R1912" i="22" s="1"/>
  <c r="H1912" i="22"/>
  <c r="J1912" i="22" s="1"/>
  <c r="F1912" i="22"/>
  <c r="I1912" i="22" s="1"/>
  <c r="Q1911" i="22"/>
  <c r="P1911" i="22"/>
  <c r="R1911" i="22" s="1"/>
  <c r="H1911" i="22"/>
  <c r="J1911" i="22" s="1"/>
  <c r="F1911" i="22"/>
  <c r="I1911" i="22" s="1"/>
  <c r="Q942" i="22"/>
  <c r="P942" i="22"/>
  <c r="R942" i="22" s="1"/>
  <c r="H942" i="22"/>
  <c r="J942" i="22" s="1"/>
  <c r="F942" i="22"/>
  <c r="I942" i="22" s="1"/>
  <c r="Q1910" i="22"/>
  <c r="P1910" i="22"/>
  <c r="R1910" i="22" s="1"/>
  <c r="H1910" i="22"/>
  <c r="J1910" i="22" s="1"/>
  <c r="F1910" i="22"/>
  <c r="I1910" i="22" s="1"/>
  <c r="Q343" i="22"/>
  <c r="P343" i="22"/>
  <c r="R343" i="22" s="1"/>
  <c r="H343" i="22"/>
  <c r="J343" i="22" s="1"/>
  <c r="F343" i="22"/>
  <c r="I343" i="22" s="1"/>
  <c r="Q90" i="22"/>
  <c r="P90" i="22"/>
  <c r="R90" i="22" s="1"/>
  <c r="H90" i="22"/>
  <c r="J90" i="22" s="1"/>
  <c r="F90" i="22"/>
  <c r="I90" i="22" s="1"/>
  <c r="Q2940" i="22"/>
  <c r="P2940" i="22"/>
  <c r="R2940" i="22" s="1"/>
  <c r="H2940" i="22"/>
  <c r="J2940" i="22" s="1"/>
  <c r="F2940" i="22"/>
  <c r="I2940" i="22" s="1"/>
  <c r="Q1909" i="22"/>
  <c r="P1909" i="22"/>
  <c r="R1909" i="22" s="1"/>
  <c r="H1909" i="22"/>
  <c r="J1909" i="22" s="1"/>
  <c r="F1909" i="22"/>
  <c r="I1909" i="22" s="1"/>
  <c r="Q342" i="22"/>
  <c r="P342" i="22"/>
  <c r="R342" i="22" s="1"/>
  <c r="H342" i="22"/>
  <c r="J342" i="22" s="1"/>
  <c r="F342" i="22"/>
  <c r="I342" i="22" s="1"/>
  <c r="Q2939" i="22"/>
  <c r="P2939" i="22"/>
  <c r="R2939" i="22" s="1"/>
  <c r="H2939" i="22"/>
  <c r="J2939" i="22" s="1"/>
  <c r="F2939" i="22"/>
  <c r="I2939" i="22" s="1"/>
  <c r="Q941" i="22"/>
  <c r="P941" i="22"/>
  <c r="R941" i="22" s="1"/>
  <c r="H941" i="22"/>
  <c r="J941" i="22" s="1"/>
  <c r="F941" i="22"/>
  <c r="I941" i="22" s="1"/>
  <c r="Q341" i="22"/>
  <c r="P341" i="22"/>
  <c r="R341" i="22" s="1"/>
  <c r="H341" i="22"/>
  <c r="J341" i="22" s="1"/>
  <c r="F341" i="22"/>
  <c r="I341" i="22" s="1"/>
  <c r="Q89" i="22"/>
  <c r="P89" i="22"/>
  <c r="R89" i="22" s="1"/>
  <c r="H89" i="22"/>
  <c r="J89" i="22" s="1"/>
  <c r="F89" i="22"/>
  <c r="I89" i="22" s="1"/>
  <c r="Q2938" i="22"/>
  <c r="P2938" i="22"/>
  <c r="R2938" i="22" s="1"/>
  <c r="H2938" i="22"/>
  <c r="J2938" i="22" s="1"/>
  <c r="F2938" i="22"/>
  <c r="I2938" i="22" s="1"/>
  <c r="Q1908" i="22"/>
  <c r="P1908" i="22"/>
  <c r="R1908" i="22" s="1"/>
  <c r="H1908" i="22"/>
  <c r="J1908" i="22" s="1"/>
  <c r="F1908" i="22"/>
  <c r="I1908" i="22" s="1"/>
  <c r="Q940" i="22"/>
  <c r="P940" i="22"/>
  <c r="R940" i="22" s="1"/>
  <c r="H940" i="22"/>
  <c r="J940" i="22" s="1"/>
  <c r="F940" i="22"/>
  <c r="I940" i="22" s="1"/>
  <c r="Q939" i="22"/>
  <c r="P939" i="22"/>
  <c r="R939" i="22" s="1"/>
  <c r="H939" i="22"/>
  <c r="J939" i="22" s="1"/>
  <c r="F939" i="22"/>
  <c r="I939" i="22" s="1"/>
  <c r="Q1907" i="22"/>
  <c r="P1907" i="22"/>
  <c r="R1907" i="22" s="1"/>
  <c r="H1907" i="22"/>
  <c r="J1907" i="22" s="1"/>
  <c r="F1907" i="22"/>
  <c r="I1907" i="22" s="1"/>
  <c r="Q2937" i="22"/>
  <c r="P2937" i="22"/>
  <c r="R2937" i="22" s="1"/>
  <c r="H2937" i="22"/>
  <c r="J2937" i="22" s="1"/>
  <c r="F2937" i="22"/>
  <c r="I2937" i="22" s="1"/>
  <c r="Q2936" i="22"/>
  <c r="P2936" i="22"/>
  <c r="R2936" i="22" s="1"/>
  <c r="H2936" i="22"/>
  <c r="J2936" i="22" s="1"/>
  <c r="F2936" i="22"/>
  <c r="I2936" i="22" s="1"/>
  <c r="Q938" i="22"/>
  <c r="P938" i="22"/>
  <c r="R938" i="22" s="1"/>
  <c r="H938" i="22"/>
  <c r="J938" i="22" s="1"/>
  <c r="F938" i="22"/>
  <c r="I938" i="22" s="1"/>
  <c r="Q2935" i="22"/>
  <c r="P2935" i="22"/>
  <c r="R2935" i="22" s="1"/>
  <c r="H2935" i="22"/>
  <c r="J2935" i="22" s="1"/>
  <c r="F2935" i="22"/>
  <c r="I2935" i="22" s="1"/>
  <c r="Q2934" i="22"/>
  <c r="P2934" i="22"/>
  <c r="R2934" i="22" s="1"/>
  <c r="H2934" i="22"/>
  <c r="J2934" i="22" s="1"/>
  <c r="F2934" i="22"/>
  <c r="I2934" i="22" s="1"/>
  <c r="Q1906" i="22"/>
  <c r="P1906" i="22"/>
  <c r="R1906" i="22" s="1"/>
  <c r="H1906" i="22"/>
  <c r="J1906" i="22" s="1"/>
  <c r="F1906" i="22"/>
  <c r="I1906" i="22" s="1"/>
  <c r="Q1905" i="22"/>
  <c r="P1905" i="22"/>
  <c r="R1905" i="22" s="1"/>
  <c r="H1905" i="22"/>
  <c r="J1905" i="22" s="1"/>
  <c r="F1905" i="22"/>
  <c r="I1905" i="22" s="1"/>
  <c r="Q937" i="22"/>
  <c r="P937" i="22"/>
  <c r="R937" i="22" s="1"/>
  <c r="H937" i="22"/>
  <c r="J937" i="22" s="1"/>
  <c r="F937" i="22"/>
  <c r="I937" i="22" s="1"/>
  <c r="Q3555" i="22"/>
  <c r="P3555" i="22"/>
  <c r="R3555" i="22" s="1"/>
  <c r="H3555" i="22"/>
  <c r="J3555" i="22" s="1"/>
  <c r="F3555" i="22"/>
  <c r="I3555" i="22" s="1"/>
  <c r="Q2933" i="22"/>
  <c r="P2933" i="22"/>
  <c r="R2933" i="22" s="1"/>
  <c r="H2933" i="22"/>
  <c r="J2933" i="22" s="1"/>
  <c r="F2933" i="22"/>
  <c r="I2933" i="22" s="1"/>
  <c r="Q1904" i="22"/>
  <c r="P1904" i="22"/>
  <c r="R1904" i="22" s="1"/>
  <c r="H1904" i="22"/>
  <c r="J1904" i="22" s="1"/>
  <c r="F1904" i="22"/>
  <c r="I1904" i="22" s="1"/>
  <c r="Q1903" i="22"/>
  <c r="P1903" i="22"/>
  <c r="R1903" i="22" s="1"/>
  <c r="H1903" i="22"/>
  <c r="J1903" i="22" s="1"/>
  <c r="F1903" i="22"/>
  <c r="I1903" i="22" s="1"/>
  <c r="Q2932" i="22"/>
  <c r="P2932" i="22"/>
  <c r="R2932" i="22" s="1"/>
  <c r="H2932" i="22"/>
  <c r="J2932" i="22" s="1"/>
  <c r="F2932" i="22"/>
  <c r="I2932" i="22" s="1"/>
  <c r="Q340" i="22"/>
  <c r="P340" i="22"/>
  <c r="R340" i="22" s="1"/>
  <c r="H340" i="22"/>
  <c r="J340" i="22" s="1"/>
  <c r="F340" i="22"/>
  <c r="I340" i="22" s="1"/>
  <c r="Q2931" i="22"/>
  <c r="P2931" i="22"/>
  <c r="R2931" i="22" s="1"/>
  <c r="H2931" i="22"/>
  <c r="J2931" i="22" s="1"/>
  <c r="F2931" i="22"/>
  <c r="I2931" i="22" s="1"/>
  <c r="Q936" i="22"/>
  <c r="P936" i="22"/>
  <c r="R936" i="22" s="1"/>
  <c r="H936" i="22"/>
  <c r="J936" i="22" s="1"/>
  <c r="F936" i="22"/>
  <c r="I936" i="22" s="1"/>
  <c r="Q2930" i="22"/>
  <c r="P2930" i="22"/>
  <c r="R2930" i="22" s="1"/>
  <c r="H2930" i="22"/>
  <c r="J2930" i="22" s="1"/>
  <c r="F2930" i="22"/>
  <c r="I2930" i="22" s="1"/>
  <c r="Q1902" i="22"/>
  <c r="P1902" i="22"/>
  <c r="R1902" i="22" s="1"/>
  <c r="H1902" i="22"/>
  <c r="J1902" i="22" s="1"/>
  <c r="F1902" i="22"/>
  <c r="I1902" i="22" s="1"/>
  <c r="Q3554" i="22"/>
  <c r="P3554" i="22"/>
  <c r="R3554" i="22" s="1"/>
  <c r="H3554" i="22"/>
  <c r="J3554" i="22" s="1"/>
  <c r="F3554" i="22"/>
  <c r="I3554" i="22" s="1"/>
  <c r="Q2929" i="22"/>
  <c r="P2929" i="22"/>
  <c r="R2929" i="22" s="1"/>
  <c r="H2929" i="22"/>
  <c r="J2929" i="22" s="1"/>
  <c r="F2929" i="22"/>
  <c r="I2929" i="22" s="1"/>
  <c r="Q339" i="22"/>
  <c r="P339" i="22"/>
  <c r="R339" i="22" s="1"/>
  <c r="H339" i="22"/>
  <c r="J339" i="22" s="1"/>
  <c r="F339" i="22"/>
  <c r="I339" i="22" s="1"/>
  <c r="Q2928" i="22"/>
  <c r="P2928" i="22"/>
  <c r="R2928" i="22" s="1"/>
  <c r="H2928" i="22"/>
  <c r="J2928" i="22" s="1"/>
  <c r="F2928" i="22"/>
  <c r="I2928" i="22" s="1"/>
  <c r="Q1901" i="22"/>
  <c r="P1901" i="22"/>
  <c r="R1901" i="22" s="1"/>
  <c r="H1901" i="22"/>
  <c r="J1901" i="22" s="1"/>
  <c r="F1901" i="22"/>
  <c r="I1901" i="22" s="1"/>
  <c r="Q1900" i="22"/>
  <c r="P1900" i="22"/>
  <c r="R1900" i="22" s="1"/>
  <c r="H1900" i="22"/>
  <c r="J1900" i="22" s="1"/>
  <c r="F1900" i="22"/>
  <c r="I1900" i="22" s="1"/>
  <c r="Q935" i="22"/>
  <c r="P935" i="22"/>
  <c r="R935" i="22" s="1"/>
  <c r="H935" i="22"/>
  <c r="J935" i="22" s="1"/>
  <c r="F935" i="22"/>
  <c r="I935" i="22" s="1"/>
  <c r="Q3553" i="22"/>
  <c r="P3553" i="22"/>
  <c r="R3553" i="22" s="1"/>
  <c r="H3553" i="22"/>
  <c r="J3553" i="22" s="1"/>
  <c r="F3553" i="22"/>
  <c r="I3553" i="22" s="1"/>
  <c r="Q2927" i="22"/>
  <c r="P2927" i="22"/>
  <c r="R2927" i="22" s="1"/>
  <c r="H2927" i="22"/>
  <c r="J2927" i="22" s="1"/>
  <c r="F2927" i="22"/>
  <c r="I2927" i="22" s="1"/>
  <c r="Q3552" i="22"/>
  <c r="P3552" i="22"/>
  <c r="R3552" i="22" s="1"/>
  <c r="H3552" i="22"/>
  <c r="J3552" i="22" s="1"/>
  <c r="F3552" i="22"/>
  <c r="I3552" i="22" s="1"/>
  <c r="Q338" i="22"/>
  <c r="P338" i="22"/>
  <c r="R338" i="22" s="1"/>
  <c r="H338" i="22"/>
  <c r="J338" i="22" s="1"/>
  <c r="F338" i="22"/>
  <c r="I338" i="22" s="1"/>
  <c r="Q2926" i="22"/>
  <c r="P2926" i="22"/>
  <c r="R2926" i="22" s="1"/>
  <c r="H2926" i="22"/>
  <c r="J2926" i="22" s="1"/>
  <c r="F2926" i="22"/>
  <c r="I2926" i="22" s="1"/>
  <c r="Q1899" i="22"/>
  <c r="P1899" i="22"/>
  <c r="R1899" i="22" s="1"/>
  <c r="H1899" i="22"/>
  <c r="J1899" i="22" s="1"/>
  <c r="F1899" i="22"/>
  <c r="I1899" i="22" s="1"/>
  <c r="Q337" i="22"/>
  <c r="P337" i="22"/>
  <c r="R337" i="22" s="1"/>
  <c r="H337" i="22"/>
  <c r="J337" i="22" s="1"/>
  <c r="F337" i="22"/>
  <c r="I337" i="22" s="1"/>
  <c r="Q88" i="22"/>
  <c r="P88" i="22"/>
  <c r="R88" i="22" s="1"/>
  <c r="H88" i="22"/>
  <c r="J88" i="22" s="1"/>
  <c r="F88" i="22"/>
  <c r="I88" i="22" s="1"/>
  <c r="Q2925" i="22"/>
  <c r="P2925" i="22"/>
  <c r="R2925" i="22" s="1"/>
  <c r="H2925" i="22"/>
  <c r="J2925" i="22" s="1"/>
  <c r="F2925" i="22"/>
  <c r="I2925" i="22" s="1"/>
  <c r="Q2924" i="22"/>
  <c r="P2924" i="22"/>
  <c r="R2924" i="22" s="1"/>
  <c r="H2924" i="22"/>
  <c r="J2924" i="22" s="1"/>
  <c r="F2924" i="22"/>
  <c r="I2924" i="22" s="1"/>
  <c r="Q1898" i="22"/>
  <c r="P1898" i="22"/>
  <c r="R1898" i="22" s="1"/>
  <c r="H1898" i="22"/>
  <c r="J1898" i="22" s="1"/>
  <c r="F1898" i="22"/>
  <c r="I1898" i="22" s="1"/>
  <c r="Q1897" i="22"/>
  <c r="P1897" i="22"/>
  <c r="R1897" i="22" s="1"/>
  <c r="H1897" i="22"/>
  <c r="J1897" i="22" s="1"/>
  <c r="F1897" i="22"/>
  <c r="I1897" i="22" s="1"/>
  <c r="Q336" i="22"/>
  <c r="P336" i="22"/>
  <c r="R336" i="22" s="1"/>
  <c r="H336" i="22"/>
  <c r="J336" i="22" s="1"/>
  <c r="F336" i="22"/>
  <c r="I336" i="22" s="1"/>
  <c r="Q2923" i="22"/>
  <c r="P2923" i="22"/>
  <c r="R2923" i="22" s="1"/>
  <c r="H2923" i="22"/>
  <c r="J2923" i="22" s="1"/>
  <c r="F2923" i="22"/>
  <c r="I2923" i="22" s="1"/>
  <c r="Q1896" i="22"/>
  <c r="P1896" i="22"/>
  <c r="R1896" i="22" s="1"/>
  <c r="H1896" i="22"/>
  <c r="J1896" i="22" s="1"/>
  <c r="F1896" i="22"/>
  <c r="I1896" i="22" s="1"/>
  <c r="Q2922" i="22"/>
  <c r="P2922" i="22"/>
  <c r="R2922" i="22" s="1"/>
  <c r="H2922" i="22"/>
  <c r="J2922" i="22" s="1"/>
  <c r="F2922" i="22"/>
  <c r="I2922" i="22" s="1"/>
  <c r="Q335" i="22"/>
  <c r="P335" i="22"/>
  <c r="R335" i="22" s="1"/>
  <c r="H335" i="22"/>
  <c r="J335" i="22" s="1"/>
  <c r="F335" i="22"/>
  <c r="I335" i="22" s="1"/>
  <c r="Q2921" i="22"/>
  <c r="P2921" i="22"/>
  <c r="R2921" i="22" s="1"/>
  <c r="H2921" i="22"/>
  <c r="J2921" i="22" s="1"/>
  <c r="F2921" i="22"/>
  <c r="I2921" i="22" s="1"/>
  <c r="Q1895" i="22"/>
  <c r="P1895" i="22"/>
  <c r="R1895" i="22" s="1"/>
  <c r="H1895" i="22"/>
  <c r="J1895" i="22" s="1"/>
  <c r="F1895" i="22"/>
  <c r="I1895" i="22" s="1"/>
  <c r="Q1894" i="22"/>
  <c r="P1894" i="22"/>
  <c r="R1894" i="22" s="1"/>
  <c r="H1894" i="22"/>
  <c r="J1894" i="22" s="1"/>
  <c r="F1894" i="22"/>
  <c r="I1894" i="22" s="1"/>
  <c r="Q1893" i="22"/>
  <c r="P1893" i="22"/>
  <c r="R1893" i="22" s="1"/>
  <c r="H1893" i="22"/>
  <c r="J1893" i="22" s="1"/>
  <c r="F1893" i="22"/>
  <c r="I1893" i="22" s="1"/>
  <c r="Q3551" i="22"/>
  <c r="P3551" i="22"/>
  <c r="R3551" i="22" s="1"/>
  <c r="H3551" i="22"/>
  <c r="J3551" i="22" s="1"/>
  <c r="F3551" i="22"/>
  <c r="I3551" i="22" s="1"/>
  <c r="Q2920" i="22"/>
  <c r="P2920" i="22"/>
  <c r="R2920" i="22" s="1"/>
  <c r="H2920" i="22"/>
  <c r="J2920" i="22" s="1"/>
  <c r="F2920" i="22"/>
  <c r="I2920" i="22" s="1"/>
  <c r="Q2919" i="22"/>
  <c r="P2919" i="22"/>
  <c r="R2919" i="22" s="1"/>
  <c r="H2919" i="22"/>
  <c r="J2919" i="22" s="1"/>
  <c r="F2919" i="22"/>
  <c r="I2919" i="22" s="1"/>
  <c r="Q934" i="22"/>
  <c r="P934" i="22"/>
  <c r="R934" i="22" s="1"/>
  <c r="H934" i="22"/>
  <c r="J934" i="22" s="1"/>
  <c r="F934" i="22"/>
  <c r="I934" i="22" s="1"/>
  <c r="Q2918" i="22"/>
  <c r="P2918" i="22"/>
  <c r="R2918" i="22" s="1"/>
  <c r="H2918" i="22"/>
  <c r="J2918" i="22" s="1"/>
  <c r="F2918" i="22"/>
  <c r="I2918" i="22" s="1"/>
  <c r="Q1892" i="22"/>
  <c r="P1892" i="22"/>
  <c r="R1892" i="22" s="1"/>
  <c r="H1892" i="22"/>
  <c r="J1892" i="22" s="1"/>
  <c r="F1892" i="22"/>
  <c r="I1892" i="22" s="1"/>
  <c r="Q5" i="22"/>
  <c r="P5" i="22"/>
  <c r="R5" i="22" s="1"/>
  <c r="H5" i="22"/>
  <c r="J5" i="22" s="1"/>
  <c r="F5" i="22"/>
  <c r="I5" i="22" s="1"/>
  <c r="Q3550" i="22"/>
  <c r="P3550" i="22"/>
  <c r="R3550" i="22" s="1"/>
  <c r="H3550" i="22"/>
  <c r="J3550" i="22" s="1"/>
  <c r="F3550" i="22"/>
  <c r="I3550" i="22" s="1"/>
  <c r="Q3549" i="22"/>
  <c r="P3549" i="22"/>
  <c r="R3549" i="22" s="1"/>
  <c r="H3549" i="22"/>
  <c r="J3549" i="22" s="1"/>
  <c r="F3549" i="22"/>
  <c r="I3549" i="22" s="1"/>
  <c r="Q1891" i="22"/>
  <c r="P1891" i="22"/>
  <c r="R1891" i="22" s="1"/>
  <c r="H1891" i="22"/>
  <c r="J1891" i="22" s="1"/>
  <c r="F1891" i="22"/>
  <c r="I1891" i="22" s="1"/>
  <c r="Q933" i="22"/>
  <c r="P933" i="22"/>
  <c r="R933" i="22" s="1"/>
  <c r="H933" i="22"/>
  <c r="J933" i="22" s="1"/>
  <c r="F933" i="22"/>
  <c r="I933" i="22" s="1"/>
  <c r="Q334" i="22"/>
  <c r="P334" i="22"/>
  <c r="R334" i="22" s="1"/>
  <c r="H334" i="22"/>
  <c r="J334" i="22" s="1"/>
  <c r="F334" i="22"/>
  <c r="I334" i="22" s="1"/>
  <c r="Q2917" i="22"/>
  <c r="P2917" i="22"/>
  <c r="R2917" i="22" s="1"/>
  <c r="H2917" i="22"/>
  <c r="J2917" i="22" s="1"/>
  <c r="F2917" i="22"/>
  <c r="I2917" i="22" s="1"/>
  <c r="Q2916" i="22"/>
  <c r="P2916" i="22"/>
  <c r="R2916" i="22" s="1"/>
  <c r="H2916" i="22"/>
  <c r="J2916" i="22" s="1"/>
  <c r="F2916" i="22"/>
  <c r="I2916" i="22" s="1"/>
  <c r="Q1890" i="22"/>
  <c r="P1890" i="22"/>
  <c r="R1890" i="22" s="1"/>
  <c r="H1890" i="22"/>
  <c r="J1890" i="22" s="1"/>
  <c r="F1890" i="22"/>
  <c r="I1890" i="22" s="1"/>
  <c r="Q3548" i="22"/>
  <c r="P3548" i="22"/>
  <c r="R3548" i="22" s="1"/>
  <c r="H3548" i="22"/>
  <c r="J3548" i="22" s="1"/>
  <c r="F3548" i="22"/>
  <c r="I3548" i="22" s="1"/>
  <c r="Q1889" i="22"/>
  <c r="P1889" i="22"/>
  <c r="R1889" i="22" s="1"/>
  <c r="H1889" i="22"/>
  <c r="J1889" i="22" s="1"/>
  <c r="F1889" i="22"/>
  <c r="I1889" i="22" s="1"/>
  <c r="Q333" i="22"/>
  <c r="P333" i="22"/>
  <c r="R333" i="22" s="1"/>
  <c r="H333" i="22"/>
  <c r="J333" i="22" s="1"/>
  <c r="F333" i="22"/>
  <c r="I333" i="22" s="1"/>
  <c r="Q3547" i="22"/>
  <c r="P3547" i="22"/>
  <c r="R3547" i="22" s="1"/>
  <c r="H3547" i="22"/>
  <c r="J3547" i="22" s="1"/>
  <c r="F3547" i="22"/>
  <c r="I3547" i="22" s="1"/>
  <c r="Q2915" i="22"/>
  <c r="P2915" i="22"/>
  <c r="R2915" i="22" s="1"/>
  <c r="H2915" i="22"/>
  <c r="J2915" i="22" s="1"/>
  <c r="F2915" i="22"/>
  <c r="I2915" i="22" s="1"/>
  <c r="Q2914" i="22"/>
  <c r="P2914" i="22"/>
  <c r="R2914" i="22" s="1"/>
  <c r="H2914" i="22"/>
  <c r="J2914" i="22" s="1"/>
  <c r="F2914" i="22"/>
  <c r="I2914" i="22" s="1"/>
  <c r="Q2913" i="22"/>
  <c r="P2913" i="22"/>
  <c r="R2913" i="22" s="1"/>
  <c r="H2913" i="22"/>
  <c r="J2913" i="22" s="1"/>
  <c r="F2913" i="22"/>
  <c r="I2913" i="22" s="1"/>
  <c r="Q932" i="22"/>
  <c r="P932" i="22"/>
  <c r="R932" i="22" s="1"/>
  <c r="H932" i="22"/>
  <c r="J932" i="22" s="1"/>
  <c r="F932" i="22"/>
  <c r="I932" i="22" s="1"/>
  <c r="Q332" i="22"/>
  <c r="P332" i="22"/>
  <c r="R332" i="22" s="1"/>
  <c r="H332" i="22"/>
  <c r="J332" i="22" s="1"/>
  <c r="F332" i="22"/>
  <c r="I332" i="22" s="1"/>
  <c r="Q1888" i="22"/>
  <c r="P1888" i="22"/>
  <c r="R1888" i="22" s="1"/>
  <c r="H1888" i="22"/>
  <c r="J1888" i="22" s="1"/>
  <c r="F1888" i="22"/>
  <c r="I1888" i="22" s="1"/>
  <c r="Q331" i="22"/>
  <c r="P331" i="22"/>
  <c r="R331" i="22" s="1"/>
  <c r="H331" i="22"/>
  <c r="J331" i="22" s="1"/>
  <c r="F331" i="22"/>
  <c r="I331" i="22" s="1"/>
  <c r="Q2912" i="22"/>
  <c r="P2912" i="22"/>
  <c r="R2912" i="22" s="1"/>
  <c r="H2912" i="22"/>
  <c r="J2912" i="22" s="1"/>
  <c r="F2912" i="22"/>
  <c r="I2912" i="22" s="1"/>
  <c r="Q2911" i="22"/>
  <c r="P2911" i="22"/>
  <c r="R2911" i="22" s="1"/>
  <c r="H2911" i="22"/>
  <c r="J2911" i="22" s="1"/>
  <c r="F2911" i="22"/>
  <c r="I2911" i="22" s="1"/>
  <c r="Q2910" i="22"/>
  <c r="P2910" i="22"/>
  <c r="R2910" i="22" s="1"/>
  <c r="H2910" i="22"/>
  <c r="J2910" i="22" s="1"/>
  <c r="F2910" i="22"/>
  <c r="I2910" i="22" s="1"/>
  <c r="Q2909" i="22"/>
  <c r="P2909" i="22"/>
  <c r="R2909" i="22" s="1"/>
  <c r="H2909" i="22"/>
  <c r="J2909" i="22" s="1"/>
  <c r="F2909" i="22"/>
  <c r="I2909" i="22" s="1"/>
  <c r="Q931" i="22"/>
  <c r="P931" i="22"/>
  <c r="R931" i="22" s="1"/>
  <c r="H931" i="22"/>
  <c r="J931" i="22" s="1"/>
  <c r="F931" i="22"/>
  <c r="I931" i="22" s="1"/>
  <c r="Q87" i="22"/>
  <c r="P87" i="22"/>
  <c r="R87" i="22" s="1"/>
  <c r="H87" i="22"/>
  <c r="J87" i="22" s="1"/>
  <c r="F87" i="22"/>
  <c r="I87" i="22" s="1"/>
  <c r="Q2908" i="22"/>
  <c r="P2908" i="22"/>
  <c r="R2908" i="22" s="1"/>
  <c r="H2908" i="22"/>
  <c r="J2908" i="22" s="1"/>
  <c r="F2908" i="22"/>
  <c r="I2908" i="22" s="1"/>
  <c r="Q930" i="22"/>
  <c r="P930" i="22"/>
  <c r="R930" i="22" s="1"/>
  <c r="H930" i="22"/>
  <c r="J930" i="22" s="1"/>
  <c r="F930" i="22"/>
  <c r="I930" i="22" s="1"/>
  <c r="Q330" i="22"/>
  <c r="P330" i="22"/>
  <c r="R330" i="22" s="1"/>
  <c r="H330" i="22"/>
  <c r="J330" i="22" s="1"/>
  <c r="F330" i="22"/>
  <c r="I330" i="22" s="1"/>
  <c r="Q2907" i="22"/>
  <c r="P2907" i="22"/>
  <c r="R2907" i="22" s="1"/>
  <c r="H2907" i="22"/>
  <c r="J2907" i="22" s="1"/>
  <c r="F2907" i="22"/>
  <c r="I2907" i="22" s="1"/>
  <c r="Q1887" i="22"/>
  <c r="P1887" i="22"/>
  <c r="R1887" i="22" s="1"/>
  <c r="H1887" i="22"/>
  <c r="J1887" i="22" s="1"/>
  <c r="F1887" i="22"/>
  <c r="I1887" i="22" s="1"/>
  <c r="Q929" i="22"/>
  <c r="P929" i="22"/>
  <c r="R929" i="22" s="1"/>
  <c r="H929" i="22"/>
  <c r="J929" i="22" s="1"/>
  <c r="F929" i="22"/>
  <c r="I929" i="22" s="1"/>
  <c r="Q1886" i="22"/>
  <c r="P1886" i="22"/>
  <c r="R1886" i="22" s="1"/>
  <c r="H1886" i="22"/>
  <c r="J1886" i="22" s="1"/>
  <c r="F1886" i="22"/>
  <c r="I1886" i="22" s="1"/>
  <c r="Q1885" i="22"/>
  <c r="P1885" i="22"/>
  <c r="R1885" i="22" s="1"/>
  <c r="H1885" i="22"/>
  <c r="J1885" i="22" s="1"/>
  <c r="F1885" i="22"/>
  <c r="I1885" i="22" s="1"/>
  <c r="Q1884" i="22"/>
  <c r="P1884" i="22"/>
  <c r="R1884" i="22" s="1"/>
  <c r="H1884" i="22"/>
  <c r="J1884" i="22" s="1"/>
  <c r="F1884" i="22"/>
  <c r="I1884" i="22" s="1"/>
  <c r="Q928" i="22"/>
  <c r="P928" i="22"/>
  <c r="R928" i="22" s="1"/>
  <c r="H928" i="22"/>
  <c r="J928" i="22" s="1"/>
  <c r="F928" i="22"/>
  <c r="I928" i="22" s="1"/>
  <c r="Q329" i="22"/>
  <c r="P329" i="22"/>
  <c r="R329" i="22" s="1"/>
  <c r="H329" i="22"/>
  <c r="J329" i="22" s="1"/>
  <c r="F329" i="22"/>
  <c r="I329" i="22" s="1"/>
  <c r="Q1883" i="22"/>
  <c r="P1883" i="22"/>
  <c r="R1883" i="22" s="1"/>
  <c r="H1883" i="22"/>
  <c r="J1883" i="22" s="1"/>
  <c r="F1883" i="22"/>
  <c r="I1883" i="22" s="1"/>
  <c r="Q927" i="22"/>
  <c r="P927" i="22"/>
  <c r="R927" i="22" s="1"/>
  <c r="H927" i="22"/>
  <c r="J927" i="22" s="1"/>
  <c r="F927" i="22"/>
  <c r="I927" i="22" s="1"/>
  <c r="Q86" i="22"/>
  <c r="P86" i="22"/>
  <c r="R86" i="22" s="1"/>
  <c r="H86" i="22"/>
  <c r="J86" i="22" s="1"/>
  <c r="F86" i="22"/>
  <c r="I86" i="22" s="1"/>
  <c r="Q1882" i="22"/>
  <c r="P1882" i="22"/>
  <c r="R1882" i="22" s="1"/>
  <c r="H1882" i="22"/>
  <c r="J1882" i="22" s="1"/>
  <c r="F1882" i="22"/>
  <c r="I1882" i="22" s="1"/>
  <c r="Q328" i="22"/>
  <c r="P328" i="22"/>
  <c r="R328" i="22" s="1"/>
  <c r="H328" i="22"/>
  <c r="J328" i="22" s="1"/>
  <c r="F328" i="22"/>
  <c r="I328" i="22" s="1"/>
  <c r="Q1881" i="22"/>
  <c r="P1881" i="22"/>
  <c r="R1881" i="22" s="1"/>
  <c r="H1881" i="22"/>
  <c r="J1881" i="22" s="1"/>
  <c r="F1881" i="22"/>
  <c r="I1881" i="22" s="1"/>
  <c r="Q1880" i="22"/>
  <c r="P1880" i="22"/>
  <c r="R1880" i="22" s="1"/>
  <c r="H1880" i="22"/>
  <c r="J1880" i="22" s="1"/>
  <c r="F1880" i="22"/>
  <c r="I1880" i="22" s="1"/>
  <c r="Q2906" i="22"/>
  <c r="P2906" i="22"/>
  <c r="R2906" i="22" s="1"/>
  <c r="H2906" i="22"/>
  <c r="J2906" i="22" s="1"/>
  <c r="F2906" i="22"/>
  <c r="I2906" i="22" s="1"/>
  <c r="Q2905" i="22"/>
  <c r="P2905" i="22"/>
  <c r="R2905" i="22" s="1"/>
  <c r="H2905" i="22"/>
  <c r="J2905" i="22" s="1"/>
  <c r="F2905" i="22"/>
  <c r="I2905" i="22" s="1"/>
  <c r="Q926" i="22"/>
  <c r="P926" i="22"/>
  <c r="R926" i="22" s="1"/>
  <c r="H926" i="22"/>
  <c r="J926" i="22" s="1"/>
  <c r="F926" i="22"/>
  <c r="I926" i="22" s="1"/>
  <c r="Q925" i="22"/>
  <c r="P925" i="22"/>
  <c r="R925" i="22" s="1"/>
  <c r="H925" i="22"/>
  <c r="J925" i="22" s="1"/>
  <c r="F925" i="22"/>
  <c r="I925" i="22" s="1"/>
  <c r="Q85" i="22"/>
  <c r="P85" i="22"/>
  <c r="R85" i="22" s="1"/>
  <c r="H85" i="22"/>
  <c r="J85" i="22" s="1"/>
  <c r="F85" i="22"/>
  <c r="I85" i="22" s="1"/>
  <c r="Q2904" i="22"/>
  <c r="P2904" i="22"/>
  <c r="R2904" i="22" s="1"/>
  <c r="H2904" i="22"/>
  <c r="J2904" i="22" s="1"/>
  <c r="F2904" i="22"/>
  <c r="I2904" i="22" s="1"/>
  <c r="Q1879" i="22"/>
  <c r="P1879" i="22"/>
  <c r="R1879" i="22" s="1"/>
  <c r="H1879" i="22"/>
  <c r="J1879" i="22" s="1"/>
  <c r="F1879" i="22"/>
  <c r="I1879" i="22" s="1"/>
  <c r="Q924" i="22"/>
  <c r="P924" i="22"/>
  <c r="R924" i="22" s="1"/>
  <c r="H924" i="22"/>
  <c r="J924" i="22" s="1"/>
  <c r="F924" i="22"/>
  <c r="I924" i="22" s="1"/>
  <c r="Q2903" i="22"/>
  <c r="P2903" i="22"/>
  <c r="R2903" i="22" s="1"/>
  <c r="H2903" i="22"/>
  <c r="J2903" i="22" s="1"/>
  <c r="F2903" i="22"/>
  <c r="I2903" i="22" s="1"/>
  <c r="Q1878" i="22"/>
  <c r="P1878" i="22"/>
  <c r="R1878" i="22" s="1"/>
  <c r="H1878" i="22"/>
  <c r="J1878" i="22" s="1"/>
  <c r="F1878" i="22"/>
  <c r="I1878" i="22" s="1"/>
  <c r="Q1877" i="22"/>
  <c r="P1877" i="22"/>
  <c r="R1877" i="22" s="1"/>
  <c r="H1877" i="22"/>
  <c r="J1877" i="22" s="1"/>
  <c r="F1877" i="22"/>
  <c r="I1877" i="22" s="1"/>
  <c r="Q923" i="22"/>
  <c r="P923" i="22"/>
  <c r="R923" i="22" s="1"/>
  <c r="H923" i="22"/>
  <c r="J923" i="22" s="1"/>
  <c r="F923" i="22"/>
  <c r="I923" i="22" s="1"/>
  <c r="Q922" i="22"/>
  <c r="P922" i="22"/>
  <c r="R922" i="22" s="1"/>
  <c r="H922" i="22"/>
  <c r="J922" i="22" s="1"/>
  <c r="F922" i="22"/>
  <c r="I922" i="22" s="1"/>
  <c r="Q1876" i="22"/>
  <c r="P1876" i="22"/>
  <c r="R1876" i="22" s="1"/>
  <c r="H1876" i="22"/>
  <c r="J1876" i="22" s="1"/>
  <c r="F1876" i="22"/>
  <c r="I1876" i="22" s="1"/>
  <c r="Q1875" i="22"/>
  <c r="P1875" i="22"/>
  <c r="R1875" i="22" s="1"/>
  <c r="H1875" i="22"/>
  <c r="J1875" i="22" s="1"/>
  <c r="F1875" i="22"/>
  <c r="I1875" i="22" s="1"/>
  <c r="Q921" i="22"/>
  <c r="P921" i="22"/>
  <c r="R921" i="22" s="1"/>
  <c r="H921" i="22"/>
  <c r="J921" i="22" s="1"/>
  <c r="F921" i="22"/>
  <c r="I921" i="22" s="1"/>
  <c r="Q1874" i="22"/>
  <c r="P1874" i="22"/>
  <c r="R1874" i="22" s="1"/>
  <c r="H1874" i="22"/>
  <c r="J1874" i="22" s="1"/>
  <c r="F1874" i="22"/>
  <c r="I1874" i="22" s="1"/>
  <c r="Q327" i="22"/>
  <c r="P327" i="22"/>
  <c r="R327" i="22" s="1"/>
  <c r="H327" i="22"/>
  <c r="J327" i="22" s="1"/>
  <c r="F327" i="22"/>
  <c r="I327" i="22" s="1"/>
  <c r="Q2902" i="22"/>
  <c r="P2902" i="22"/>
  <c r="R2902" i="22" s="1"/>
  <c r="H2902" i="22"/>
  <c r="J2902" i="22" s="1"/>
  <c r="F2902" i="22"/>
  <c r="I2902" i="22" s="1"/>
  <c r="Q2901" i="22"/>
  <c r="P2901" i="22"/>
  <c r="R2901" i="22" s="1"/>
  <c r="H2901" i="22"/>
  <c r="J2901" i="22" s="1"/>
  <c r="F2901" i="22"/>
  <c r="I2901" i="22" s="1"/>
  <c r="Q2900" i="22"/>
  <c r="P2900" i="22"/>
  <c r="R2900" i="22" s="1"/>
  <c r="H2900" i="22"/>
  <c r="J2900" i="22" s="1"/>
  <c r="F2900" i="22"/>
  <c r="I2900" i="22" s="1"/>
  <c r="Q1873" i="22"/>
  <c r="P1873" i="22"/>
  <c r="R1873" i="22" s="1"/>
  <c r="H1873" i="22"/>
  <c r="J1873" i="22" s="1"/>
  <c r="F1873" i="22"/>
  <c r="I1873" i="22" s="1"/>
  <c r="Q326" i="22"/>
  <c r="P326" i="22"/>
  <c r="R326" i="22" s="1"/>
  <c r="H326" i="22"/>
  <c r="J326" i="22" s="1"/>
  <c r="F326" i="22"/>
  <c r="I326" i="22" s="1"/>
  <c r="Q2899" i="22"/>
  <c r="P2899" i="22"/>
  <c r="R2899" i="22" s="1"/>
  <c r="H2899" i="22"/>
  <c r="J2899" i="22" s="1"/>
  <c r="F2899" i="22"/>
  <c r="I2899" i="22" s="1"/>
  <c r="Q1872" i="22"/>
  <c r="P1872" i="22"/>
  <c r="R1872" i="22" s="1"/>
  <c r="H1872" i="22"/>
  <c r="J1872" i="22" s="1"/>
  <c r="F1872" i="22"/>
  <c r="I1872" i="22" s="1"/>
  <c r="Q1871" i="22"/>
  <c r="P1871" i="22"/>
  <c r="R1871" i="22" s="1"/>
  <c r="H1871" i="22"/>
  <c r="J1871" i="22" s="1"/>
  <c r="F1871" i="22"/>
  <c r="I1871" i="22" s="1"/>
  <c r="Q920" i="22"/>
  <c r="P920" i="22"/>
  <c r="R920" i="22" s="1"/>
  <c r="H920" i="22"/>
  <c r="J920" i="22" s="1"/>
  <c r="F920" i="22"/>
  <c r="I920" i="22" s="1"/>
  <c r="Q919" i="22"/>
  <c r="P919" i="22"/>
  <c r="R919" i="22" s="1"/>
  <c r="H919" i="22"/>
  <c r="J919" i="22" s="1"/>
  <c r="F919" i="22"/>
  <c r="I919" i="22" s="1"/>
  <c r="Q1870" i="22"/>
  <c r="P1870" i="22"/>
  <c r="R1870" i="22" s="1"/>
  <c r="H1870" i="22"/>
  <c r="J1870" i="22" s="1"/>
  <c r="F1870" i="22"/>
  <c r="I1870" i="22" s="1"/>
  <c r="Q2898" i="22"/>
  <c r="P2898" i="22"/>
  <c r="R2898" i="22" s="1"/>
  <c r="H2898" i="22"/>
  <c r="J2898" i="22" s="1"/>
  <c r="F2898" i="22"/>
  <c r="I2898" i="22" s="1"/>
  <c r="Q3546" i="22"/>
  <c r="P3546" i="22"/>
  <c r="R3546" i="22" s="1"/>
  <c r="H3546" i="22"/>
  <c r="J3546" i="22" s="1"/>
  <c r="F3546" i="22"/>
  <c r="I3546" i="22" s="1"/>
  <c r="Q3545" i="22"/>
  <c r="P3545" i="22"/>
  <c r="R3545" i="22" s="1"/>
  <c r="H3545" i="22"/>
  <c r="J3545" i="22" s="1"/>
  <c r="F3545" i="22"/>
  <c r="I3545" i="22" s="1"/>
  <c r="Q1869" i="22"/>
  <c r="P1869" i="22"/>
  <c r="R1869" i="22" s="1"/>
  <c r="H1869" i="22"/>
  <c r="J1869" i="22" s="1"/>
  <c r="F1869" i="22"/>
  <c r="I1869" i="22" s="1"/>
  <c r="Q918" i="22"/>
  <c r="P918" i="22"/>
  <c r="R918" i="22" s="1"/>
  <c r="H918" i="22"/>
  <c r="J918" i="22" s="1"/>
  <c r="F918" i="22"/>
  <c r="I918" i="22" s="1"/>
  <c r="Q325" i="22"/>
  <c r="P325" i="22"/>
  <c r="R325" i="22" s="1"/>
  <c r="H325" i="22"/>
  <c r="J325" i="22" s="1"/>
  <c r="F325" i="22"/>
  <c r="I325" i="22" s="1"/>
  <c r="Q2897" i="22"/>
  <c r="P2897" i="22"/>
  <c r="R2897" i="22" s="1"/>
  <c r="H2897" i="22"/>
  <c r="J2897" i="22" s="1"/>
  <c r="F2897" i="22"/>
  <c r="I2897" i="22" s="1"/>
  <c r="Q917" i="22"/>
  <c r="P917" i="22"/>
  <c r="R917" i="22" s="1"/>
  <c r="H917" i="22"/>
  <c r="J917" i="22" s="1"/>
  <c r="F917" i="22"/>
  <c r="I917" i="22" s="1"/>
  <c r="Q2896" i="22"/>
  <c r="P2896" i="22"/>
  <c r="R2896" i="22" s="1"/>
  <c r="H2896" i="22"/>
  <c r="J2896" i="22" s="1"/>
  <c r="F2896" i="22"/>
  <c r="I2896" i="22" s="1"/>
  <c r="Q2895" i="22"/>
  <c r="P2895" i="22"/>
  <c r="R2895" i="22" s="1"/>
  <c r="H2895" i="22"/>
  <c r="J2895" i="22" s="1"/>
  <c r="F2895" i="22"/>
  <c r="I2895" i="22" s="1"/>
  <c r="Q2894" i="22"/>
  <c r="P2894" i="22"/>
  <c r="R2894" i="22" s="1"/>
  <c r="H2894" i="22"/>
  <c r="J2894" i="22" s="1"/>
  <c r="F2894" i="22"/>
  <c r="I2894" i="22" s="1"/>
  <c r="Q916" i="22"/>
  <c r="P916" i="22"/>
  <c r="R916" i="22" s="1"/>
  <c r="H916" i="22"/>
  <c r="J916" i="22" s="1"/>
  <c r="F916" i="22"/>
  <c r="I916" i="22" s="1"/>
  <c r="Q1868" i="22"/>
  <c r="P1868" i="22"/>
  <c r="R1868" i="22" s="1"/>
  <c r="H1868" i="22"/>
  <c r="J1868" i="22" s="1"/>
  <c r="F1868" i="22"/>
  <c r="I1868" i="22" s="1"/>
  <c r="Q1867" i="22"/>
  <c r="P1867" i="22"/>
  <c r="R1867" i="22" s="1"/>
  <c r="H1867" i="22"/>
  <c r="J1867" i="22" s="1"/>
  <c r="F1867" i="22"/>
  <c r="I1867" i="22" s="1"/>
  <c r="Q324" i="22"/>
  <c r="P324" i="22"/>
  <c r="R324" i="22" s="1"/>
  <c r="H324" i="22"/>
  <c r="J324" i="22" s="1"/>
  <c r="F324" i="22"/>
  <c r="I324" i="22" s="1"/>
  <c r="Q2893" i="22"/>
  <c r="P2893" i="22"/>
  <c r="R2893" i="22" s="1"/>
  <c r="H2893" i="22"/>
  <c r="J2893" i="22" s="1"/>
  <c r="F2893" i="22"/>
  <c r="I2893" i="22" s="1"/>
  <c r="Q915" i="22"/>
  <c r="P915" i="22"/>
  <c r="R915" i="22" s="1"/>
  <c r="H915" i="22"/>
  <c r="J915" i="22" s="1"/>
  <c r="F915" i="22"/>
  <c r="I915" i="22" s="1"/>
  <c r="Q914" i="22"/>
  <c r="P914" i="22"/>
  <c r="R914" i="22" s="1"/>
  <c r="H914" i="22"/>
  <c r="J914" i="22" s="1"/>
  <c r="F914" i="22"/>
  <c r="I914" i="22" s="1"/>
  <c r="Q913" i="22"/>
  <c r="P913" i="22"/>
  <c r="R913" i="22" s="1"/>
  <c r="H913" i="22"/>
  <c r="J913" i="22" s="1"/>
  <c r="F913" i="22"/>
  <c r="I913" i="22" s="1"/>
  <c r="Q3785" i="22"/>
  <c r="P3785" i="22"/>
  <c r="R3785" i="22" s="1"/>
  <c r="H3785" i="22"/>
  <c r="J3785" i="22" s="1"/>
  <c r="F3785" i="22"/>
  <c r="I3785" i="22" s="1"/>
  <c r="Q3544" i="22"/>
  <c r="P3544" i="22"/>
  <c r="R3544" i="22" s="1"/>
  <c r="H3544" i="22"/>
  <c r="J3544" i="22" s="1"/>
  <c r="F3544" i="22"/>
  <c r="I3544" i="22" s="1"/>
  <c r="Q2892" i="22"/>
  <c r="P2892" i="22"/>
  <c r="R2892" i="22" s="1"/>
  <c r="H2892" i="22"/>
  <c r="J2892" i="22" s="1"/>
  <c r="F2892" i="22"/>
  <c r="I2892" i="22" s="1"/>
  <c r="Q1866" i="22"/>
  <c r="P1866" i="22"/>
  <c r="R1866" i="22" s="1"/>
  <c r="H1866" i="22"/>
  <c r="J1866" i="22" s="1"/>
  <c r="F1866" i="22"/>
  <c r="I1866" i="22" s="1"/>
  <c r="Q1865" i="22"/>
  <c r="P1865" i="22"/>
  <c r="R1865" i="22" s="1"/>
  <c r="H1865" i="22"/>
  <c r="J1865" i="22" s="1"/>
  <c r="F1865" i="22"/>
  <c r="I1865" i="22" s="1"/>
  <c r="Q1864" i="22"/>
  <c r="P1864" i="22"/>
  <c r="R1864" i="22" s="1"/>
  <c r="H1864" i="22"/>
  <c r="J1864" i="22" s="1"/>
  <c r="F1864" i="22"/>
  <c r="I1864" i="22" s="1"/>
  <c r="Q1863" i="22"/>
  <c r="P1863" i="22"/>
  <c r="R1863" i="22" s="1"/>
  <c r="H1863" i="22"/>
  <c r="J1863" i="22" s="1"/>
  <c r="F1863" i="22"/>
  <c r="I1863" i="22" s="1"/>
  <c r="Q1862" i="22"/>
  <c r="P1862" i="22"/>
  <c r="R1862" i="22" s="1"/>
  <c r="H1862" i="22"/>
  <c r="J1862" i="22" s="1"/>
  <c r="F1862" i="22"/>
  <c r="I1862" i="22" s="1"/>
  <c r="Q912" i="22"/>
  <c r="P912" i="22"/>
  <c r="R912" i="22" s="1"/>
  <c r="H912" i="22"/>
  <c r="J912" i="22" s="1"/>
  <c r="F912" i="22"/>
  <c r="I912" i="22" s="1"/>
  <c r="Q911" i="22"/>
  <c r="P911" i="22"/>
  <c r="R911" i="22" s="1"/>
  <c r="H911" i="22"/>
  <c r="J911" i="22" s="1"/>
  <c r="F911" i="22"/>
  <c r="I911" i="22" s="1"/>
  <c r="Q2891" i="22"/>
  <c r="P2891" i="22"/>
  <c r="R2891" i="22" s="1"/>
  <c r="H2891" i="22"/>
  <c r="J2891" i="22" s="1"/>
  <c r="F2891" i="22"/>
  <c r="I2891" i="22" s="1"/>
  <c r="Q2890" i="22"/>
  <c r="P2890" i="22"/>
  <c r="R2890" i="22" s="1"/>
  <c r="H2890" i="22"/>
  <c r="J2890" i="22" s="1"/>
  <c r="F2890" i="22"/>
  <c r="I2890" i="22" s="1"/>
  <c r="Q3543" i="22"/>
  <c r="P3543" i="22"/>
  <c r="R3543" i="22" s="1"/>
  <c r="H3543" i="22"/>
  <c r="J3543" i="22" s="1"/>
  <c r="F3543" i="22"/>
  <c r="I3543" i="22" s="1"/>
  <c r="Q19" i="22"/>
  <c r="P19" i="22"/>
  <c r="R19" i="22" s="1"/>
  <c r="H19" i="22"/>
  <c r="J19" i="22" s="1"/>
  <c r="F19" i="22"/>
  <c r="I19" i="22" s="1"/>
  <c r="Q2889" i="22"/>
  <c r="P2889" i="22"/>
  <c r="R2889" i="22" s="1"/>
  <c r="H2889" i="22"/>
  <c r="J2889" i="22" s="1"/>
  <c r="F2889" i="22"/>
  <c r="I2889" i="22" s="1"/>
  <c r="Q1861" i="22"/>
  <c r="P1861" i="22"/>
  <c r="R1861" i="22" s="1"/>
  <c r="H1861" i="22"/>
  <c r="J1861" i="22" s="1"/>
  <c r="F1861" i="22"/>
  <c r="I1861" i="22" s="1"/>
  <c r="Q910" i="22"/>
  <c r="P910" i="22"/>
  <c r="R910" i="22" s="1"/>
  <c r="H910" i="22"/>
  <c r="J910" i="22" s="1"/>
  <c r="F910" i="22"/>
  <c r="I910" i="22" s="1"/>
  <c r="Q1860" i="22"/>
  <c r="P1860" i="22"/>
  <c r="R1860" i="22" s="1"/>
  <c r="H1860" i="22"/>
  <c r="J1860" i="22" s="1"/>
  <c r="F1860" i="22"/>
  <c r="I1860" i="22" s="1"/>
  <c r="Q1859" i="22"/>
  <c r="P1859" i="22"/>
  <c r="R1859" i="22" s="1"/>
  <c r="H1859" i="22"/>
  <c r="J1859" i="22" s="1"/>
  <c r="F1859" i="22"/>
  <c r="I1859" i="22" s="1"/>
  <c r="Q3542" i="22"/>
  <c r="P3542" i="22"/>
  <c r="R3542" i="22" s="1"/>
  <c r="H3542" i="22"/>
  <c r="J3542" i="22" s="1"/>
  <c r="F3542" i="22"/>
  <c r="I3542" i="22" s="1"/>
  <c r="Q1858" i="22"/>
  <c r="P1858" i="22"/>
  <c r="R1858" i="22" s="1"/>
  <c r="H1858" i="22"/>
  <c r="J1858" i="22" s="1"/>
  <c r="F1858" i="22"/>
  <c r="I1858" i="22" s="1"/>
  <c r="Q909" i="22"/>
  <c r="P909" i="22"/>
  <c r="R909" i="22" s="1"/>
  <c r="H909" i="22"/>
  <c r="J909" i="22" s="1"/>
  <c r="F909" i="22"/>
  <c r="I909" i="22" s="1"/>
  <c r="Q908" i="22"/>
  <c r="P908" i="22"/>
  <c r="R908" i="22" s="1"/>
  <c r="H908" i="22"/>
  <c r="J908" i="22" s="1"/>
  <c r="F908" i="22"/>
  <c r="I908" i="22" s="1"/>
  <c r="Q907" i="22"/>
  <c r="P907" i="22"/>
  <c r="R907" i="22" s="1"/>
  <c r="H907" i="22"/>
  <c r="J907" i="22" s="1"/>
  <c r="F907" i="22"/>
  <c r="I907" i="22" s="1"/>
  <c r="Q1857" i="22"/>
  <c r="P1857" i="22"/>
  <c r="R1857" i="22" s="1"/>
  <c r="H1857" i="22"/>
  <c r="J1857" i="22" s="1"/>
  <c r="F1857" i="22"/>
  <c r="I1857" i="22" s="1"/>
  <c r="Q3541" i="22"/>
  <c r="P3541" i="22"/>
  <c r="R3541" i="22" s="1"/>
  <c r="H3541" i="22"/>
  <c r="J3541" i="22" s="1"/>
  <c r="F3541" i="22"/>
  <c r="I3541" i="22" s="1"/>
  <c r="Q2888" i="22"/>
  <c r="P2888" i="22"/>
  <c r="R2888" i="22" s="1"/>
  <c r="H2888" i="22"/>
  <c r="J2888" i="22" s="1"/>
  <c r="F2888" i="22"/>
  <c r="I2888" i="22" s="1"/>
  <c r="Q1856" i="22"/>
  <c r="P1856" i="22"/>
  <c r="R1856" i="22" s="1"/>
  <c r="H1856" i="22"/>
  <c r="J1856" i="22" s="1"/>
  <c r="F1856" i="22"/>
  <c r="I1856" i="22" s="1"/>
  <c r="Q906" i="22"/>
  <c r="P906" i="22"/>
  <c r="R906" i="22" s="1"/>
  <c r="H906" i="22"/>
  <c r="J906" i="22" s="1"/>
  <c r="F906" i="22"/>
  <c r="I906" i="22" s="1"/>
  <c r="Q1855" i="22"/>
  <c r="P1855" i="22"/>
  <c r="R1855" i="22" s="1"/>
  <c r="H1855" i="22"/>
  <c r="J1855" i="22" s="1"/>
  <c r="F1855" i="22"/>
  <c r="I1855" i="22" s="1"/>
  <c r="Q905" i="22"/>
  <c r="P905" i="22"/>
  <c r="R905" i="22" s="1"/>
  <c r="H905" i="22"/>
  <c r="J905" i="22" s="1"/>
  <c r="F905" i="22"/>
  <c r="I905" i="22" s="1"/>
  <c r="Q323" i="22"/>
  <c r="P323" i="22"/>
  <c r="R323" i="22" s="1"/>
  <c r="H323" i="22"/>
  <c r="J323" i="22" s="1"/>
  <c r="F323" i="22"/>
  <c r="I323" i="22" s="1"/>
  <c r="Q3540" i="22"/>
  <c r="P3540" i="22"/>
  <c r="R3540" i="22" s="1"/>
  <c r="H3540" i="22"/>
  <c r="J3540" i="22" s="1"/>
  <c r="F3540" i="22"/>
  <c r="I3540" i="22" s="1"/>
  <c r="Q1854" i="22"/>
  <c r="P1854" i="22"/>
  <c r="R1854" i="22" s="1"/>
  <c r="H1854" i="22"/>
  <c r="J1854" i="22" s="1"/>
  <c r="F1854" i="22"/>
  <c r="I1854" i="22" s="1"/>
  <c r="Q322" i="22"/>
  <c r="P322" i="22"/>
  <c r="R322" i="22" s="1"/>
  <c r="H322" i="22"/>
  <c r="J322" i="22" s="1"/>
  <c r="F322" i="22"/>
  <c r="I322" i="22" s="1"/>
  <c r="Q2887" i="22"/>
  <c r="P2887" i="22"/>
  <c r="R2887" i="22" s="1"/>
  <c r="H2887" i="22"/>
  <c r="J2887" i="22" s="1"/>
  <c r="F2887" i="22"/>
  <c r="I2887" i="22" s="1"/>
  <c r="Q904" i="22"/>
  <c r="P904" i="22"/>
  <c r="R904" i="22" s="1"/>
  <c r="H904" i="22"/>
  <c r="J904" i="22" s="1"/>
  <c r="F904" i="22"/>
  <c r="I904" i="22" s="1"/>
  <c r="Q321" i="22"/>
  <c r="P321" i="22"/>
  <c r="R321" i="22" s="1"/>
  <c r="H321" i="22"/>
  <c r="J321" i="22" s="1"/>
  <c r="F321" i="22"/>
  <c r="I321" i="22" s="1"/>
  <c r="Q3539" i="22"/>
  <c r="P3539" i="22"/>
  <c r="R3539" i="22" s="1"/>
  <c r="H3539" i="22"/>
  <c r="J3539" i="22" s="1"/>
  <c r="F3539" i="22"/>
  <c r="I3539" i="22" s="1"/>
  <c r="Q1853" i="22"/>
  <c r="P1853" i="22"/>
  <c r="R1853" i="22" s="1"/>
  <c r="H1853" i="22"/>
  <c r="J1853" i="22" s="1"/>
  <c r="F1853" i="22"/>
  <c r="I1853" i="22" s="1"/>
  <c r="Q2886" i="22"/>
  <c r="P2886" i="22"/>
  <c r="R2886" i="22" s="1"/>
  <c r="H2886" i="22"/>
  <c r="J2886" i="22" s="1"/>
  <c r="F2886" i="22"/>
  <c r="I2886" i="22" s="1"/>
  <c r="Q1852" i="22"/>
  <c r="P1852" i="22"/>
  <c r="R1852" i="22" s="1"/>
  <c r="H1852" i="22"/>
  <c r="J1852" i="22" s="1"/>
  <c r="F1852" i="22"/>
  <c r="I1852" i="22" s="1"/>
  <c r="Q1851" i="22"/>
  <c r="P1851" i="22"/>
  <c r="R1851" i="22" s="1"/>
  <c r="H1851" i="22"/>
  <c r="J1851" i="22" s="1"/>
  <c r="F1851" i="22"/>
  <c r="I1851" i="22" s="1"/>
  <c r="Q2885" i="22"/>
  <c r="P2885" i="22"/>
  <c r="R2885" i="22" s="1"/>
  <c r="H2885" i="22"/>
  <c r="J2885" i="22" s="1"/>
  <c r="F2885" i="22"/>
  <c r="I2885" i="22" s="1"/>
  <c r="Q2884" i="22"/>
  <c r="P2884" i="22"/>
  <c r="R2884" i="22" s="1"/>
  <c r="H2884" i="22"/>
  <c r="J2884" i="22" s="1"/>
  <c r="F2884" i="22"/>
  <c r="I2884" i="22" s="1"/>
  <c r="Q1850" i="22"/>
  <c r="P1850" i="22"/>
  <c r="R1850" i="22" s="1"/>
  <c r="H1850" i="22"/>
  <c r="J1850" i="22" s="1"/>
  <c r="F1850" i="22"/>
  <c r="I1850" i="22" s="1"/>
  <c r="Q903" i="22"/>
  <c r="P903" i="22"/>
  <c r="R903" i="22" s="1"/>
  <c r="H903" i="22"/>
  <c r="J903" i="22" s="1"/>
  <c r="F903" i="22"/>
  <c r="I903" i="22" s="1"/>
  <c r="Q902" i="22"/>
  <c r="P902" i="22"/>
  <c r="R902" i="22" s="1"/>
  <c r="H902" i="22"/>
  <c r="J902" i="22" s="1"/>
  <c r="F902" i="22"/>
  <c r="I902" i="22" s="1"/>
  <c r="Q1849" i="22"/>
  <c r="P1849" i="22"/>
  <c r="R1849" i="22" s="1"/>
  <c r="H1849" i="22"/>
  <c r="J1849" i="22" s="1"/>
  <c r="F1849" i="22"/>
  <c r="I1849" i="22" s="1"/>
  <c r="Q3538" i="22"/>
  <c r="P3538" i="22"/>
  <c r="R3538" i="22" s="1"/>
  <c r="H3538" i="22"/>
  <c r="J3538" i="22" s="1"/>
  <c r="F3538" i="22"/>
  <c r="I3538" i="22" s="1"/>
  <c r="Q1848" i="22"/>
  <c r="P1848" i="22"/>
  <c r="R1848" i="22" s="1"/>
  <c r="H1848" i="22"/>
  <c r="J1848" i="22" s="1"/>
  <c r="F1848" i="22"/>
  <c r="I1848" i="22" s="1"/>
  <c r="Q1847" i="22"/>
  <c r="P1847" i="22"/>
  <c r="R1847" i="22" s="1"/>
  <c r="H1847" i="22"/>
  <c r="J1847" i="22" s="1"/>
  <c r="F1847" i="22"/>
  <c r="I1847" i="22" s="1"/>
  <c r="Q901" i="22"/>
  <c r="P901" i="22"/>
  <c r="R901" i="22" s="1"/>
  <c r="H901" i="22"/>
  <c r="J901" i="22" s="1"/>
  <c r="F901" i="22"/>
  <c r="I901" i="22" s="1"/>
  <c r="Q320" i="22"/>
  <c r="P320" i="22"/>
  <c r="R320" i="22" s="1"/>
  <c r="H320" i="22"/>
  <c r="J320" i="22" s="1"/>
  <c r="F320" i="22"/>
  <c r="I320" i="22" s="1"/>
  <c r="Q3537" i="22"/>
  <c r="P3537" i="22"/>
  <c r="R3537" i="22" s="1"/>
  <c r="H3537" i="22"/>
  <c r="J3537" i="22" s="1"/>
  <c r="F3537" i="22"/>
  <c r="I3537" i="22" s="1"/>
  <c r="Q84" i="22"/>
  <c r="P84" i="22"/>
  <c r="R84" i="22" s="1"/>
  <c r="H84" i="22"/>
  <c r="J84" i="22" s="1"/>
  <c r="F84" i="22"/>
  <c r="I84" i="22" s="1"/>
  <c r="Q1846" i="22"/>
  <c r="P1846" i="22"/>
  <c r="R1846" i="22" s="1"/>
  <c r="H1846" i="22"/>
  <c r="J1846" i="22" s="1"/>
  <c r="F1846" i="22"/>
  <c r="I1846" i="22" s="1"/>
  <c r="Q319" i="22"/>
  <c r="P319" i="22"/>
  <c r="R319" i="22" s="1"/>
  <c r="H319" i="22"/>
  <c r="J319" i="22" s="1"/>
  <c r="F319" i="22"/>
  <c r="I319" i="22" s="1"/>
  <c r="Q2883" i="22"/>
  <c r="P2883" i="22"/>
  <c r="R2883" i="22" s="1"/>
  <c r="H2883" i="22"/>
  <c r="J2883" i="22" s="1"/>
  <c r="F2883" i="22"/>
  <c r="I2883" i="22" s="1"/>
  <c r="Q1845" i="22"/>
  <c r="P1845" i="22"/>
  <c r="R1845" i="22" s="1"/>
  <c r="H1845" i="22"/>
  <c r="J1845" i="22" s="1"/>
  <c r="F1845" i="22"/>
  <c r="I1845" i="22" s="1"/>
  <c r="Q1844" i="22"/>
  <c r="P1844" i="22"/>
  <c r="R1844" i="22" s="1"/>
  <c r="H1844" i="22"/>
  <c r="J1844" i="22" s="1"/>
  <c r="F1844" i="22"/>
  <c r="I1844" i="22" s="1"/>
  <c r="Q1843" i="22"/>
  <c r="P1843" i="22"/>
  <c r="R1843" i="22" s="1"/>
  <c r="H1843" i="22"/>
  <c r="J1843" i="22" s="1"/>
  <c r="F1843" i="22"/>
  <c r="I1843" i="22" s="1"/>
  <c r="Q900" i="22"/>
  <c r="P900" i="22"/>
  <c r="R900" i="22" s="1"/>
  <c r="H900" i="22"/>
  <c r="J900" i="22" s="1"/>
  <c r="F900" i="22"/>
  <c r="I900" i="22" s="1"/>
  <c r="Q899" i="22"/>
  <c r="P899" i="22"/>
  <c r="R899" i="22" s="1"/>
  <c r="H899" i="22"/>
  <c r="J899" i="22" s="1"/>
  <c r="F899" i="22"/>
  <c r="I899" i="22" s="1"/>
  <c r="Q318" i="22"/>
  <c r="P318" i="22"/>
  <c r="R318" i="22" s="1"/>
  <c r="H318" i="22"/>
  <c r="J318" i="22" s="1"/>
  <c r="F318" i="22"/>
  <c r="I318" i="22" s="1"/>
  <c r="Q3536" i="22"/>
  <c r="P3536" i="22"/>
  <c r="R3536" i="22" s="1"/>
  <c r="H3536" i="22"/>
  <c r="J3536" i="22" s="1"/>
  <c r="F3536" i="22"/>
  <c r="I3536" i="22" s="1"/>
  <c r="Q1842" i="22"/>
  <c r="P1842" i="22"/>
  <c r="R1842" i="22" s="1"/>
  <c r="H1842" i="22"/>
  <c r="J1842" i="22" s="1"/>
  <c r="F1842" i="22"/>
  <c r="I1842" i="22" s="1"/>
  <c r="Q898" i="22"/>
  <c r="P898" i="22"/>
  <c r="R898" i="22" s="1"/>
  <c r="H898" i="22"/>
  <c r="J898" i="22" s="1"/>
  <c r="F898" i="22"/>
  <c r="I898" i="22" s="1"/>
  <c r="Q317" i="22"/>
  <c r="P317" i="22"/>
  <c r="R317" i="22" s="1"/>
  <c r="H317" i="22"/>
  <c r="J317" i="22" s="1"/>
  <c r="F317" i="22"/>
  <c r="I317" i="22" s="1"/>
  <c r="Q1841" i="22"/>
  <c r="P1841" i="22"/>
  <c r="R1841" i="22" s="1"/>
  <c r="H1841" i="22"/>
  <c r="J1841" i="22" s="1"/>
  <c r="F1841" i="22"/>
  <c r="I1841" i="22" s="1"/>
  <c r="Q2882" i="22"/>
  <c r="P2882" i="22"/>
  <c r="R2882" i="22" s="1"/>
  <c r="H2882" i="22"/>
  <c r="J2882" i="22" s="1"/>
  <c r="F2882" i="22"/>
  <c r="I2882" i="22" s="1"/>
  <c r="Q2881" i="22"/>
  <c r="P2881" i="22"/>
  <c r="R2881" i="22" s="1"/>
  <c r="H2881" i="22"/>
  <c r="J2881" i="22" s="1"/>
  <c r="F2881" i="22"/>
  <c r="I2881" i="22" s="1"/>
  <c r="Q897" i="22"/>
  <c r="P897" i="22"/>
  <c r="R897" i="22" s="1"/>
  <c r="H897" i="22"/>
  <c r="J897" i="22" s="1"/>
  <c r="F897" i="22"/>
  <c r="I897" i="22" s="1"/>
  <c r="Q2880" i="22"/>
  <c r="P2880" i="22"/>
  <c r="R2880" i="22" s="1"/>
  <c r="H2880" i="22"/>
  <c r="J2880" i="22" s="1"/>
  <c r="F2880" i="22"/>
  <c r="I2880" i="22" s="1"/>
  <c r="Q3535" i="22"/>
  <c r="P3535" i="22"/>
  <c r="R3535" i="22" s="1"/>
  <c r="H3535" i="22"/>
  <c r="J3535" i="22" s="1"/>
  <c r="F3535" i="22"/>
  <c r="I3535" i="22" s="1"/>
  <c r="Q1840" i="22"/>
  <c r="P1840" i="22"/>
  <c r="R1840" i="22" s="1"/>
  <c r="H1840" i="22"/>
  <c r="J1840" i="22" s="1"/>
  <c r="F1840" i="22"/>
  <c r="I1840" i="22" s="1"/>
  <c r="Q3784" i="22"/>
  <c r="P3784" i="22"/>
  <c r="R3784" i="22" s="1"/>
  <c r="H3784" i="22"/>
  <c r="J3784" i="22" s="1"/>
  <c r="F3784" i="22"/>
  <c r="I3784" i="22" s="1"/>
  <c r="Q2879" i="22"/>
  <c r="P2879" i="22"/>
  <c r="R2879" i="22" s="1"/>
  <c r="H2879" i="22"/>
  <c r="J2879" i="22" s="1"/>
  <c r="F2879" i="22"/>
  <c r="I2879" i="22" s="1"/>
  <c r="Q316" i="22"/>
  <c r="P316" i="22"/>
  <c r="R316" i="22" s="1"/>
  <c r="H316" i="22"/>
  <c r="J316" i="22" s="1"/>
  <c r="F316" i="22"/>
  <c r="I316" i="22" s="1"/>
  <c r="Q2878" i="22"/>
  <c r="P2878" i="22"/>
  <c r="R2878" i="22" s="1"/>
  <c r="H2878" i="22"/>
  <c r="J2878" i="22" s="1"/>
  <c r="F2878" i="22"/>
  <c r="I2878" i="22" s="1"/>
  <c r="Q1839" i="22"/>
  <c r="P1839" i="22"/>
  <c r="R1839" i="22" s="1"/>
  <c r="H1839" i="22"/>
  <c r="J1839" i="22" s="1"/>
  <c r="F1839" i="22"/>
  <c r="I1839" i="22" s="1"/>
  <c r="Q1838" i="22"/>
  <c r="P1838" i="22"/>
  <c r="R1838" i="22" s="1"/>
  <c r="H1838" i="22"/>
  <c r="J1838" i="22" s="1"/>
  <c r="F1838" i="22"/>
  <c r="I1838" i="22" s="1"/>
  <c r="Q896" i="22"/>
  <c r="P896" i="22"/>
  <c r="R896" i="22" s="1"/>
  <c r="H896" i="22"/>
  <c r="J896" i="22" s="1"/>
  <c r="F896" i="22"/>
  <c r="I896" i="22" s="1"/>
  <c r="Q1837" i="22"/>
  <c r="P1837" i="22"/>
  <c r="R1837" i="22" s="1"/>
  <c r="H1837" i="22"/>
  <c r="J1837" i="22" s="1"/>
  <c r="F1837" i="22"/>
  <c r="I1837" i="22" s="1"/>
  <c r="Q895" i="22"/>
  <c r="P895" i="22"/>
  <c r="R895" i="22" s="1"/>
  <c r="H895" i="22"/>
  <c r="J895" i="22" s="1"/>
  <c r="F895" i="22"/>
  <c r="I895" i="22" s="1"/>
  <c r="Q2877" i="22"/>
  <c r="P2877" i="22"/>
  <c r="R2877" i="22" s="1"/>
  <c r="H2877" i="22"/>
  <c r="J2877" i="22" s="1"/>
  <c r="F2877" i="22"/>
  <c r="I2877" i="22" s="1"/>
  <c r="Q1836" i="22"/>
  <c r="P1836" i="22"/>
  <c r="R1836" i="22" s="1"/>
  <c r="H1836" i="22"/>
  <c r="J1836" i="22" s="1"/>
  <c r="F1836" i="22"/>
  <c r="I1836" i="22" s="1"/>
  <c r="Q1835" i="22"/>
  <c r="P1835" i="22"/>
  <c r="R1835" i="22" s="1"/>
  <c r="H1835" i="22"/>
  <c r="J1835" i="22" s="1"/>
  <c r="F1835" i="22"/>
  <c r="I1835" i="22" s="1"/>
  <c r="Q1834" i="22"/>
  <c r="P1834" i="22"/>
  <c r="R1834" i="22" s="1"/>
  <c r="H1834" i="22"/>
  <c r="J1834" i="22" s="1"/>
  <c r="F1834" i="22"/>
  <c r="I1834" i="22" s="1"/>
  <c r="Q315" i="22"/>
  <c r="P315" i="22"/>
  <c r="R315" i="22" s="1"/>
  <c r="H315" i="22"/>
  <c r="J315" i="22" s="1"/>
  <c r="F315" i="22"/>
  <c r="I315" i="22" s="1"/>
  <c r="Q894" i="22"/>
  <c r="P894" i="22"/>
  <c r="R894" i="22" s="1"/>
  <c r="H894" i="22"/>
  <c r="J894" i="22" s="1"/>
  <c r="F894" i="22"/>
  <c r="I894" i="22" s="1"/>
  <c r="Q2876" i="22"/>
  <c r="P2876" i="22"/>
  <c r="R2876" i="22" s="1"/>
  <c r="H2876" i="22"/>
  <c r="J2876" i="22" s="1"/>
  <c r="F2876" i="22"/>
  <c r="I2876" i="22" s="1"/>
  <c r="Q1833" i="22"/>
  <c r="P1833" i="22"/>
  <c r="R1833" i="22" s="1"/>
  <c r="H1833" i="22"/>
  <c r="J1833" i="22" s="1"/>
  <c r="F1833" i="22"/>
  <c r="I1833" i="22" s="1"/>
  <c r="Q893" i="22"/>
  <c r="P893" i="22"/>
  <c r="R893" i="22" s="1"/>
  <c r="H893" i="22"/>
  <c r="J893" i="22" s="1"/>
  <c r="F893" i="22"/>
  <c r="I893" i="22" s="1"/>
  <c r="Q1832" i="22"/>
  <c r="P1832" i="22"/>
  <c r="R1832" i="22" s="1"/>
  <c r="H1832" i="22"/>
  <c r="J1832" i="22" s="1"/>
  <c r="F1832" i="22"/>
  <c r="I1832" i="22" s="1"/>
  <c r="Q2875" i="22"/>
  <c r="P2875" i="22"/>
  <c r="R2875" i="22" s="1"/>
  <c r="H2875" i="22"/>
  <c r="J2875" i="22" s="1"/>
  <c r="F2875" i="22"/>
  <c r="I2875" i="22" s="1"/>
  <c r="Q2874" i="22"/>
  <c r="P2874" i="22"/>
  <c r="R2874" i="22" s="1"/>
  <c r="H2874" i="22"/>
  <c r="J2874" i="22" s="1"/>
  <c r="F2874" i="22"/>
  <c r="I2874" i="22" s="1"/>
  <c r="Q83" i="22"/>
  <c r="P83" i="22"/>
  <c r="R83" i="22" s="1"/>
  <c r="H83" i="22"/>
  <c r="J83" i="22" s="1"/>
  <c r="F83" i="22"/>
  <c r="I83" i="22" s="1"/>
  <c r="Q314" i="22"/>
  <c r="P314" i="22"/>
  <c r="R314" i="22" s="1"/>
  <c r="H314" i="22"/>
  <c r="J314" i="22" s="1"/>
  <c r="F314" i="22"/>
  <c r="I314" i="22" s="1"/>
  <c r="Q1831" i="22"/>
  <c r="P1831" i="22"/>
  <c r="R1831" i="22" s="1"/>
  <c r="H1831" i="22"/>
  <c r="J1831" i="22" s="1"/>
  <c r="F1831" i="22"/>
  <c r="I1831" i="22" s="1"/>
  <c r="Q892" i="22"/>
  <c r="P892" i="22"/>
  <c r="R892" i="22" s="1"/>
  <c r="H892" i="22"/>
  <c r="J892" i="22" s="1"/>
  <c r="F892" i="22"/>
  <c r="I892" i="22" s="1"/>
  <c r="Q313" i="22"/>
  <c r="P313" i="22"/>
  <c r="R313" i="22" s="1"/>
  <c r="H313" i="22"/>
  <c r="J313" i="22" s="1"/>
  <c r="F313" i="22"/>
  <c r="I313" i="22" s="1"/>
  <c r="Q312" i="22"/>
  <c r="P312" i="22"/>
  <c r="R312" i="22" s="1"/>
  <c r="H312" i="22"/>
  <c r="J312" i="22" s="1"/>
  <c r="F312" i="22"/>
  <c r="I312" i="22" s="1"/>
  <c r="Q3534" i="22"/>
  <c r="P3534" i="22"/>
  <c r="R3534" i="22" s="1"/>
  <c r="H3534" i="22"/>
  <c r="J3534" i="22" s="1"/>
  <c r="F3534" i="22"/>
  <c r="I3534" i="22" s="1"/>
  <c r="Q3533" i="22"/>
  <c r="P3533" i="22"/>
  <c r="R3533" i="22" s="1"/>
  <c r="H3533" i="22"/>
  <c r="J3533" i="22" s="1"/>
  <c r="F3533" i="22"/>
  <c r="I3533" i="22" s="1"/>
  <c r="Q3532" i="22"/>
  <c r="P3532" i="22"/>
  <c r="R3532" i="22" s="1"/>
  <c r="H3532" i="22"/>
  <c r="J3532" i="22" s="1"/>
  <c r="F3532" i="22"/>
  <c r="I3532" i="22" s="1"/>
  <c r="Q2873" i="22"/>
  <c r="P2873" i="22"/>
  <c r="R2873" i="22" s="1"/>
  <c r="H2873" i="22"/>
  <c r="J2873" i="22" s="1"/>
  <c r="F2873" i="22"/>
  <c r="I2873" i="22" s="1"/>
  <c r="Q2872" i="22"/>
  <c r="P2872" i="22"/>
  <c r="R2872" i="22" s="1"/>
  <c r="H2872" i="22"/>
  <c r="J2872" i="22" s="1"/>
  <c r="F2872" i="22"/>
  <c r="I2872" i="22" s="1"/>
  <c r="Q1830" i="22"/>
  <c r="P1830" i="22"/>
  <c r="R1830" i="22" s="1"/>
  <c r="H1830" i="22"/>
  <c r="J1830" i="22" s="1"/>
  <c r="F1830" i="22"/>
  <c r="I1830" i="22" s="1"/>
  <c r="Q2871" i="22"/>
  <c r="P2871" i="22"/>
  <c r="R2871" i="22" s="1"/>
  <c r="H2871" i="22"/>
  <c r="J2871" i="22" s="1"/>
  <c r="F2871" i="22"/>
  <c r="I2871" i="22" s="1"/>
  <c r="Q1829" i="22"/>
  <c r="P1829" i="22"/>
  <c r="R1829" i="22" s="1"/>
  <c r="H1829" i="22"/>
  <c r="J1829" i="22" s="1"/>
  <c r="F1829" i="22"/>
  <c r="I1829" i="22" s="1"/>
  <c r="Q891" i="22"/>
  <c r="P891" i="22"/>
  <c r="R891" i="22" s="1"/>
  <c r="H891" i="22"/>
  <c r="J891" i="22" s="1"/>
  <c r="F891" i="22"/>
  <c r="I891" i="22" s="1"/>
  <c r="Q890" i="22"/>
  <c r="P890" i="22"/>
  <c r="R890" i="22" s="1"/>
  <c r="H890" i="22"/>
  <c r="J890" i="22" s="1"/>
  <c r="F890" i="22"/>
  <c r="I890" i="22" s="1"/>
  <c r="Q2870" i="22"/>
  <c r="P2870" i="22"/>
  <c r="R2870" i="22" s="1"/>
  <c r="H2870" i="22"/>
  <c r="J2870" i="22" s="1"/>
  <c r="F2870" i="22"/>
  <c r="I2870" i="22" s="1"/>
  <c r="Q2869" i="22"/>
  <c r="P2869" i="22"/>
  <c r="R2869" i="22" s="1"/>
  <c r="H2869" i="22"/>
  <c r="J2869" i="22" s="1"/>
  <c r="F2869" i="22"/>
  <c r="I2869" i="22" s="1"/>
  <c r="Q1828" i="22"/>
  <c r="P1828" i="22"/>
  <c r="R1828" i="22" s="1"/>
  <c r="H1828" i="22"/>
  <c r="J1828" i="22" s="1"/>
  <c r="F1828" i="22"/>
  <c r="I1828" i="22" s="1"/>
  <c r="Q1827" i="22"/>
  <c r="P1827" i="22"/>
  <c r="R1827" i="22" s="1"/>
  <c r="H1827" i="22"/>
  <c r="J1827" i="22" s="1"/>
  <c r="F1827" i="22"/>
  <c r="I1827" i="22" s="1"/>
  <c r="Q889" i="22"/>
  <c r="P889" i="22"/>
  <c r="R889" i="22" s="1"/>
  <c r="H889" i="22"/>
  <c r="J889" i="22" s="1"/>
  <c r="F889" i="22"/>
  <c r="I889" i="22" s="1"/>
  <c r="Q888" i="22"/>
  <c r="P888" i="22"/>
  <c r="R888" i="22" s="1"/>
  <c r="H888" i="22"/>
  <c r="J888" i="22" s="1"/>
  <c r="F888" i="22"/>
  <c r="I888" i="22" s="1"/>
  <c r="Q2868" i="22"/>
  <c r="P2868" i="22"/>
  <c r="R2868" i="22" s="1"/>
  <c r="H2868" i="22"/>
  <c r="J2868" i="22" s="1"/>
  <c r="F2868" i="22"/>
  <c r="I2868" i="22" s="1"/>
  <c r="Q1826" i="22"/>
  <c r="P1826" i="22"/>
  <c r="R1826" i="22" s="1"/>
  <c r="H1826" i="22"/>
  <c r="J1826" i="22" s="1"/>
  <c r="F1826" i="22"/>
  <c r="I1826" i="22" s="1"/>
  <c r="Q3531" i="22"/>
  <c r="P3531" i="22"/>
  <c r="R3531" i="22" s="1"/>
  <c r="H3531" i="22"/>
  <c r="J3531" i="22" s="1"/>
  <c r="F3531" i="22"/>
  <c r="I3531" i="22" s="1"/>
  <c r="Q1825" i="22"/>
  <c r="P1825" i="22"/>
  <c r="R1825" i="22" s="1"/>
  <c r="H1825" i="22"/>
  <c r="J1825" i="22" s="1"/>
  <c r="F1825" i="22"/>
  <c r="I1825" i="22" s="1"/>
  <c r="Q82" i="22"/>
  <c r="P82" i="22"/>
  <c r="R82" i="22" s="1"/>
  <c r="H82" i="22"/>
  <c r="J82" i="22" s="1"/>
  <c r="F82" i="22"/>
  <c r="I82" i="22" s="1"/>
  <c r="Q2867" i="22"/>
  <c r="P2867" i="22"/>
  <c r="R2867" i="22" s="1"/>
  <c r="H2867" i="22"/>
  <c r="J2867" i="22" s="1"/>
  <c r="F2867" i="22"/>
  <c r="I2867" i="22" s="1"/>
  <c r="Q2866" i="22"/>
  <c r="P2866" i="22"/>
  <c r="R2866" i="22" s="1"/>
  <c r="H2866" i="22"/>
  <c r="J2866" i="22" s="1"/>
  <c r="F2866" i="22"/>
  <c r="I2866" i="22" s="1"/>
  <c r="Q2865" i="22"/>
  <c r="P2865" i="22"/>
  <c r="R2865" i="22" s="1"/>
  <c r="H2865" i="22"/>
  <c r="J2865" i="22" s="1"/>
  <c r="F2865" i="22"/>
  <c r="I2865" i="22" s="1"/>
  <c r="Q1824" i="22"/>
  <c r="P1824" i="22"/>
  <c r="R1824" i="22" s="1"/>
  <c r="H1824" i="22"/>
  <c r="J1824" i="22" s="1"/>
  <c r="F1824" i="22"/>
  <c r="I1824" i="22" s="1"/>
  <c r="Q1823" i="22"/>
  <c r="P1823" i="22"/>
  <c r="R1823" i="22" s="1"/>
  <c r="H1823" i="22"/>
  <c r="J1823" i="22" s="1"/>
  <c r="F1823" i="22"/>
  <c r="I1823" i="22" s="1"/>
  <c r="Q1822" i="22"/>
  <c r="P1822" i="22"/>
  <c r="R1822" i="22" s="1"/>
  <c r="H1822" i="22"/>
  <c r="J1822" i="22" s="1"/>
  <c r="F1822" i="22"/>
  <c r="I1822" i="22" s="1"/>
  <c r="Q1821" i="22"/>
  <c r="P1821" i="22"/>
  <c r="R1821" i="22" s="1"/>
  <c r="H1821" i="22"/>
  <c r="J1821" i="22" s="1"/>
  <c r="F1821" i="22"/>
  <c r="I1821" i="22" s="1"/>
  <c r="Q887" i="22"/>
  <c r="P887" i="22"/>
  <c r="R887" i="22" s="1"/>
  <c r="H887" i="22"/>
  <c r="J887" i="22" s="1"/>
  <c r="F887" i="22"/>
  <c r="I887" i="22" s="1"/>
  <c r="Q2864" i="22"/>
  <c r="P2864" i="22"/>
  <c r="R2864" i="22" s="1"/>
  <c r="H2864" i="22"/>
  <c r="J2864" i="22" s="1"/>
  <c r="F2864" i="22"/>
  <c r="I2864" i="22" s="1"/>
  <c r="Q2863" i="22"/>
  <c r="P2863" i="22"/>
  <c r="R2863" i="22" s="1"/>
  <c r="H2863" i="22"/>
  <c r="J2863" i="22" s="1"/>
  <c r="F2863" i="22"/>
  <c r="I2863" i="22" s="1"/>
  <c r="Q1820" i="22"/>
  <c r="P1820" i="22"/>
  <c r="R1820" i="22" s="1"/>
  <c r="H1820" i="22"/>
  <c r="J1820" i="22" s="1"/>
  <c r="F1820" i="22"/>
  <c r="I1820" i="22" s="1"/>
  <c r="Q886" i="22"/>
  <c r="P886" i="22"/>
  <c r="R886" i="22" s="1"/>
  <c r="H886" i="22"/>
  <c r="J886" i="22" s="1"/>
  <c r="F886" i="22"/>
  <c r="I886" i="22" s="1"/>
  <c r="Q2862" i="22"/>
  <c r="P2862" i="22"/>
  <c r="R2862" i="22" s="1"/>
  <c r="H2862" i="22"/>
  <c r="J2862" i="22" s="1"/>
  <c r="F2862" i="22"/>
  <c r="I2862" i="22" s="1"/>
  <c r="Q2861" i="22"/>
  <c r="P2861" i="22"/>
  <c r="R2861" i="22" s="1"/>
  <c r="H2861" i="22"/>
  <c r="J2861" i="22" s="1"/>
  <c r="F2861" i="22"/>
  <c r="I2861" i="22" s="1"/>
  <c r="Q885" i="22"/>
  <c r="P885" i="22"/>
  <c r="R885" i="22" s="1"/>
  <c r="H885" i="22"/>
  <c r="J885" i="22" s="1"/>
  <c r="F885" i="22"/>
  <c r="I885" i="22" s="1"/>
  <c r="Q1819" i="22"/>
  <c r="P1819" i="22"/>
  <c r="R1819" i="22" s="1"/>
  <c r="H1819" i="22"/>
  <c r="J1819" i="22" s="1"/>
  <c r="F1819" i="22"/>
  <c r="I1819" i="22" s="1"/>
  <c r="Q884" i="22"/>
  <c r="P884" i="22"/>
  <c r="R884" i="22" s="1"/>
  <c r="H884" i="22"/>
  <c r="J884" i="22" s="1"/>
  <c r="F884" i="22"/>
  <c r="I884" i="22" s="1"/>
  <c r="Q883" i="22"/>
  <c r="P883" i="22"/>
  <c r="R883" i="22" s="1"/>
  <c r="H883" i="22"/>
  <c r="J883" i="22" s="1"/>
  <c r="F883" i="22"/>
  <c r="I883" i="22" s="1"/>
  <c r="Q2860" i="22"/>
  <c r="P2860" i="22"/>
  <c r="R2860" i="22" s="1"/>
  <c r="H2860" i="22"/>
  <c r="J2860" i="22" s="1"/>
  <c r="F2860" i="22"/>
  <c r="I2860" i="22" s="1"/>
  <c r="Q2859" i="22"/>
  <c r="P2859" i="22"/>
  <c r="R2859" i="22" s="1"/>
  <c r="H2859" i="22"/>
  <c r="J2859" i="22" s="1"/>
  <c r="F2859" i="22"/>
  <c r="I2859" i="22" s="1"/>
  <c r="Q1818" i="22"/>
  <c r="P1818" i="22"/>
  <c r="R1818" i="22" s="1"/>
  <c r="H1818" i="22"/>
  <c r="J1818" i="22" s="1"/>
  <c r="F1818" i="22"/>
  <c r="I1818" i="22" s="1"/>
  <c r="Q1817" i="22"/>
  <c r="P1817" i="22"/>
  <c r="R1817" i="22" s="1"/>
  <c r="H1817" i="22"/>
  <c r="J1817" i="22" s="1"/>
  <c r="F1817" i="22"/>
  <c r="I1817" i="22" s="1"/>
  <c r="Q2858" i="22"/>
  <c r="P2858" i="22"/>
  <c r="R2858" i="22" s="1"/>
  <c r="H2858" i="22"/>
  <c r="J2858" i="22" s="1"/>
  <c r="F2858" i="22"/>
  <c r="I2858" i="22" s="1"/>
  <c r="Q2857" i="22"/>
  <c r="P2857" i="22"/>
  <c r="R2857" i="22" s="1"/>
  <c r="H2857" i="22"/>
  <c r="J2857" i="22" s="1"/>
  <c r="F2857" i="22"/>
  <c r="I2857" i="22" s="1"/>
  <c r="Q2856" i="22"/>
  <c r="P2856" i="22"/>
  <c r="R2856" i="22" s="1"/>
  <c r="H2856" i="22"/>
  <c r="J2856" i="22" s="1"/>
  <c r="F2856" i="22"/>
  <c r="I2856" i="22" s="1"/>
  <c r="Q2855" i="22"/>
  <c r="P2855" i="22"/>
  <c r="R2855" i="22" s="1"/>
  <c r="H2855" i="22"/>
  <c r="J2855" i="22" s="1"/>
  <c r="F2855" i="22"/>
  <c r="I2855" i="22" s="1"/>
  <c r="Q882" i="22"/>
  <c r="P882" i="22"/>
  <c r="R882" i="22" s="1"/>
  <c r="H882" i="22"/>
  <c r="J882" i="22" s="1"/>
  <c r="F882" i="22"/>
  <c r="I882" i="22" s="1"/>
  <c r="Q311" i="22"/>
  <c r="P311" i="22"/>
  <c r="R311" i="22" s="1"/>
  <c r="H311" i="22"/>
  <c r="J311" i="22" s="1"/>
  <c r="F311" i="22"/>
  <c r="I311" i="22" s="1"/>
  <c r="Q1816" i="22"/>
  <c r="P1816" i="22"/>
  <c r="R1816" i="22" s="1"/>
  <c r="H1816" i="22"/>
  <c r="J1816" i="22" s="1"/>
  <c r="F1816" i="22"/>
  <c r="I1816" i="22" s="1"/>
  <c r="Q881" i="22"/>
  <c r="P881" i="22"/>
  <c r="R881" i="22" s="1"/>
  <c r="H881" i="22"/>
  <c r="J881" i="22" s="1"/>
  <c r="F881" i="22"/>
  <c r="I881" i="22" s="1"/>
  <c r="Q1815" i="22"/>
  <c r="P1815" i="22"/>
  <c r="R1815" i="22" s="1"/>
  <c r="H1815" i="22"/>
  <c r="J1815" i="22" s="1"/>
  <c r="F1815" i="22"/>
  <c r="I1815" i="22" s="1"/>
  <c r="Q880" i="22"/>
  <c r="P880" i="22"/>
  <c r="R880" i="22" s="1"/>
  <c r="H880" i="22"/>
  <c r="J880" i="22" s="1"/>
  <c r="F880" i="22"/>
  <c r="I880" i="22" s="1"/>
  <c r="Q2854" i="22"/>
  <c r="P2854" i="22"/>
  <c r="R2854" i="22" s="1"/>
  <c r="H2854" i="22"/>
  <c r="J2854" i="22" s="1"/>
  <c r="F2854" i="22"/>
  <c r="I2854" i="22" s="1"/>
  <c r="Q879" i="22"/>
  <c r="P879" i="22"/>
  <c r="R879" i="22" s="1"/>
  <c r="H879" i="22"/>
  <c r="J879" i="22" s="1"/>
  <c r="F879" i="22"/>
  <c r="I879" i="22" s="1"/>
  <c r="Q1814" i="22"/>
  <c r="P1814" i="22"/>
  <c r="R1814" i="22" s="1"/>
  <c r="H1814" i="22"/>
  <c r="J1814" i="22" s="1"/>
  <c r="F1814" i="22"/>
  <c r="I1814" i="22" s="1"/>
  <c r="Q1813" i="22"/>
  <c r="P1813" i="22"/>
  <c r="R1813" i="22" s="1"/>
  <c r="H1813" i="22"/>
  <c r="J1813" i="22" s="1"/>
  <c r="F1813" i="22"/>
  <c r="I1813" i="22" s="1"/>
  <c r="Q878" i="22"/>
  <c r="P878" i="22"/>
  <c r="R878" i="22" s="1"/>
  <c r="H878" i="22"/>
  <c r="J878" i="22" s="1"/>
  <c r="F878" i="22"/>
  <c r="I878" i="22" s="1"/>
  <c r="Q2853" i="22"/>
  <c r="P2853" i="22"/>
  <c r="R2853" i="22" s="1"/>
  <c r="H2853" i="22"/>
  <c r="J2853" i="22" s="1"/>
  <c r="F2853" i="22"/>
  <c r="I2853" i="22" s="1"/>
  <c r="Q3783" i="22"/>
  <c r="P3783" i="22"/>
  <c r="R3783" i="22" s="1"/>
  <c r="H3783" i="22"/>
  <c r="J3783" i="22" s="1"/>
  <c r="F3783" i="22"/>
  <c r="I3783" i="22" s="1"/>
  <c r="Q3530" i="22"/>
  <c r="P3530" i="22"/>
  <c r="R3530" i="22" s="1"/>
  <c r="H3530" i="22"/>
  <c r="J3530" i="22" s="1"/>
  <c r="F3530" i="22"/>
  <c r="I3530" i="22" s="1"/>
  <c r="Q2852" i="22"/>
  <c r="P2852" i="22"/>
  <c r="R2852" i="22" s="1"/>
  <c r="H2852" i="22"/>
  <c r="J2852" i="22" s="1"/>
  <c r="F2852" i="22"/>
  <c r="I2852" i="22" s="1"/>
  <c r="Q1812" i="22"/>
  <c r="P1812" i="22"/>
  <c r="R1812" i="22" s="1"/>
  <c r="H1812" i="22"/>
  <c r="J1812" i="22" s="1"/>
  <c r="F1812" i="22"/>
  <c r="I1812" i="22" s="1"/>
  <c r="Q1811" i="22"/>
  <c r="P1811" i="22"/>
  <c r="R1811" i="22" s="1"/>
  <c r="H1811" i="22"/>
  <c r="J1811" i="22" s="1"/>
  <c r="F1811" i="22"/>
  <c r="I1811" i="22" s="1"/>
  <c r="Q2851" i="22"/>
  <c r="P2851" i="22"/>
  <c r="R2851" i="22" s="1"/>
  <c r="H2851" i="22"/>
  <c r="J2851" i="22" s="1"/>
  <c r="F2851" i="22"/>
  <c r="I2851" i="22" s="1"/>
  <c r="Q1810" i="22"/>
  <c r="P1810" i="22"/>
  <c r="R1810" i="22" s="1"/>
  <c r="H1810" i="22"/>
  <c r="J1810" i="22" s="1"/>
  <c r="F1810" i="22"/>
  <c r="I1810" i="22" s="1"/>
  <c r="Q3529" i="22"/>
  <c r="P3529" i="22"/>
  <c r="R3529" i="22" s="1"/>
  <c r="H3529" i="22"/>
  <c r="J3529" i="22" s="1"/>
  <c r="F3529" i="22"/>
  <c r="I3529" i="22" s="1"/>
  <c r="Q1809" i="22"/>
  <c r="P1809" i="22"/>
  <c r="R1809" i="22" s="1"/>
  <c r="H1809" i="22"/>
  <c r="J1809" i="22" s="1"/>
  <c r="F1809" i="22"/>
  <c r="I1809" i="22" s="1"/>
  <c r="Q1808" i="22"/>
  <c r="P1808" i="22"/>
  <c r="R1808" i="22" s="1"/>
  <c r="H1808" i="22"/>
  <c r="J1808" i="22" s="1"/>
  <c r="F1808" i="22"/>
  <c r="I1808" i="22" s="1"/>
  <c r="Q1807" i="22"/>
  <c r="P1807" i="22"/>
  <c r="R1807" i="22" s="1"/>
  <c r="H1807" i="22"/>
  <c r="J1807" i="22" s="1"/>
  <c r="F1807" i="22"/>
  <c r="I1807" i="22" s="1"/>
  <c r="Q2850" i="22"/>
  <c r="P2850" i="22"/>
  <c r="R2850" i="22" s="1"/>
  <c r="H2850" i="22"/>
  <c r="J2850" i="22" s="1"/>
  <c r="F2850" i="22"/>
  <c r="I2850" i="22" s="1"/>
  <c r="Q3528" i="22"/>
  <c r="P3528" i="22"/>
  <c r="R3528" i="22" s="1"/>
  <c r="H3528" i="22"/>
  <c r="J3528" i="22" s="1"/>
  <c r="F3528" i="22"/>
  <c r="I3528" i="22" s="1"/>
  <c r="Q2849" i="22"/>
  <c r="P2849" i="22"/>
  <c r="R2849" i="22" s="1"/>
  <c r="H2849" i="22"/>
  <c r="J2849" i="22" s="1"/>
  <c r="F2849" i="22"/>
  <c r="I2849" i="22" s="1"/>
  <c r="Q877" i="22"/>
  <c r="P877" i="22"/>
  <c r="R877" i="22" s="1"/>
  <c r="H877" i="22"/>
  <c r="J877" i="22" s="1"/>
  <c r="F877" i="22"/>
  <c r="I877" i="22" s="1"/>
  <c r="Q310" i="22"/>
  <c r="P310" i="22"/>
  <c r="R310" i="22" s="1"/>
  <c r="H310" i="22"/>
  <c r="J310" i="22" s="1"/>
  <c r="F310" i="22"/>
  <c r="I310" i="22" s="1"/>
  <c r="Q2848" i="22"/>
  <c r="P2848" i="22"/>
  <c r="R2848" i="22" s="1"/>
  <c r="H2848" i="22"/>
  <c r="J2848" i="22" s="1"/>
  <c r="F2848" i="22"/>
  <c r="I2848" i="22" s="1"/>
  <c r="Q876" i="22"/>
  <c r="P876" i="22"/>
  <c r="R876" i="22" s="1"/>
  <c r="H876" i="22"/>
  <c r="J876" i="22" s="1"/>
  <c r="F876" i="22"/>
  <c r="I876" i="22" s="1"/>
  <c r="Q1806" i="22"/>
  <c r="P1806" i="22"/>
  <c r="R1806" i="22" s="1"/>
  <c r="H1806" i="22"/>
  <c r="J1806" i="22" s="1"/>
  <c r="F1806" i="22"/>
  <c r="I1806" i="22" s="1"/>
  <c r="Q1805" i="22"/>
  <c r="P1805" i="22"/>
  <c r="R1805" i="22" s="1"/>
  <c r="H1805" i="22"/>
  <c r="J1805" i="22" s="1"/>
  <c r="F1805" i="22"/>
  <c r="I1805" i="22" s="1"/>
  <c r="Q81" i="22"/>
  <c r="P81" i="22"/>
  <c r="R81" i="22" s="1"/>
  <c r="H81" i="22"/>
  <c r="J81" i="22" s="1"/>
  <c r="F81" i="22"/>
  <c r="I81" i="22" s="1"/>
  <c r="Q875" i="22"/>
  <c r="P875" i="22"/>
  <c r="R875" i="22" s="1"/>
  <c r="H875" i="22"/>
  <c r="J875" i="22" s="1"/>
  <c r="F875" i="22"/>
  <c r="I875" i="22" s="1"/>
  <c r="Q3527" i="22"/>
  <c r="P3527" i="22"/>
  <c r="R3527" i="22" s="1"/>
  <c r="H3527" i="22"/>
  <c r="J3527" i="22" s="1"/>
  <c r="F3527" i="22"/>
  <c r="I3527" i="22" s="1"/>
  <c r="Q1804" i="22"/>
  <c r="P1804" i="22"/>
  <c r="R1804" i="22" s="1"/>
  <c r="H1804" i="22"/>
  <c r="J1804" i="22" s="1"/>
  <c r="F1804" i="22"/>
  <c r="I1804" i="22" s="1"/>
  <c r="Q1803" i="22"/>
  <c r="P1803" i="22"/>
  <c r="R1803" i="22" s="1"/>
  <c r="H1803" i="22"/>
  <c r="J1803" i="22" s="1"/>
  <c r="F1803" i="22"/>
  <c r="I1803" i="22" s="1"/>
  <c r="Q3526" i="22"/>
  <c r="P3526" i="22"/>
  <c r="R3526" i="22" s="1"/>
  <c r="H3526" i="22"/>
  <c r="J3526" i="22" s="1"/>
  <c r="F3526" i="22"/>
  <c r="I3526" i="22" s="1"/>
  <c r="Q1802" i="22"/>
  <c r="P1802" i="22"/>
  <c r="R1802" i="22" s="1"/>
  <c r="H1802" i="22"/>
  <c r="J1802" i="22" s="1"/>
  <c r="F1802" i="22"/>
  <c r="I1802" i="22" s="1"/>
  <c r="Q874" i="22"/>
  <c r="P874" i="22"/>
  <c r="R874" i="22" s="1"/>
  <c r="H874" i="22"/>
  <c r="J874" i="22" s="1"/>
  <c r="F874" i="22"/>
  <c r="I874" i="22" s="1"/>
  <c r="Q1801" i="22"/>
  <c r="P1801" i="22"/>
  <c r="R1801" i="22" s="1"/>
  <c r="H1801" i="22"/>
  <c r="J1801" i="22" s="1"/>
  <c r="F1801" i="22"/>
  <c r="I1801" i="22" s="1"/>
  <c r="Q873" i="22"/>
  <c r="P873" i="22"/>
  <c r="R873" i="22" s="1"/>
  <c r="H873" i="22"/>
  <c r="J873" i="22" s="1"/>
  <c r="F873" i="22"/>
  <c r="I873" i="22" s="1"/>
  <c r="Q3525" i="22"/>
  <c r="P3525" i="22"/>
  <c r="R3525" i="22" s="1"/>
  <c r="H3525" i="22"/>
  <c r="J3525" i="22" s="1"/>
  <c r="F3525" i="22"/>
  <c r="I3525" i="22" s="1"/>
  <c r="Q1800" i="22"/>
  <c r="P1800" i="22"/>
  <c r="R1800" i="22" s="1"/>
  <c r="H1800" i="22"/>
  <c r="J1800" i="22" s="1"/>
  <c r="F1800" i="22"/>
  <c r="I1800" i="22" s="1"/>
  <c r="Q1799" i="22"/>
  <c r="P1799" i="22"/>
  <c r="R1799" i="22" s="1"/>
  <c r="H1799" i="22"/>
  <c r="J1799" i="22" s="1"/>
  <c r="F1799" i="22"/>
  <c r="I1799" i="22" s="1"/>
  <c r="Q872" i="22"/>
  <c r="P872" i="22"/>
  <c r="R872" i="22" s="1"/>
  <c r="H872" i="22"/>
  <c r="J872" i="22" s="1"/>
  <c r="F872" i="22"/>
  <c r="I872" i="22" s="1"/>
  <c r="Q871" i="22"/>
  <c r="P871" i="22"/>
  <c r="R871" i="22" s="1"/>
  <c r="H871" i="22"/>
  <c r="J871" i="22" s="1"/>
  <c r="F871" i="22"/>
  <c r="I871" i="22" s="1"/>
  <c r="Q2847" i="22"/>
  <c r="P2847" i="22"/>
  <c r="R2847" i="22" s="1"/>
  <c r="H2847" i="22"/>
  <c r="J2847" i="22" s="1"/>
  <c r="F2847" i="22"/>
  <c r="I2847" i="22" s="1"/>
  <c r="Q870" i="22"/>
  <c r="P870" i="22"/>
  <c r="R870" i="22" s="1"/>
  <c r="H870" i="22"/>
  <c r="J870" i="22" s="1"/>
  <c r="F870" i="22"/>
  <c r="I870" i="22" s="1"/>
  <c r="Q309" i="22"/>
  <c r="P309" i="22"/>
  <c r="R309" i="22" s="1"/>
  <c r="H309" i="22"/>
  <c r="J309" i="22" s="1"/>
  <c r="F309" i="22"/>
  <c r="I309" i="22" s="1"/>
  <c r="Q3782" i="22"/>
  <c r="P3782" i="22"/>
  <c r="R3782" i="22" s="1"/>
  <c r="H3782" i="22"/>
  <c r="J3782" i="22" s="1"/>
  <c r="F3782" i="22"/>
  <c r="I3782" i="22" s="1"/>
  <c r="Q308" i="22"/>
  <c r="P308" i="22"/>
  <c r="R308" i="22" s="1"/>
  <c r="H308" i="22"/>
  <c r="J308" i="22" s="1"/>
  <c r="F308" i="22"/>
  <c r="I308" i="22" s="1"/>
  <c r="Q3524" i="22"/>
  <c r="P3524" i="22"/>
  <c r="R3524" i="22" s="1"/>
  <c r="H3524" i="22"/>
  <c r="J3524" i="22" s="1"/>
  <c r="F3524" i="22"/>
  <c r="I3524" i="22" s="1"/>
  <c r="Q1798" i="22"/>
  <c r="P1798" i="22"/>
  <c r="R1798" i="22" s="1"/>
  <c r="H1798" i="22"/>
  <c r="J1798" i="22" s="1"/>
  <c r="F1798" i="22"/>
  <c r="I1798" i="22" s="1"/>
  <c r="Q3523" i="22"/>
  <c r="P3523" i="22"/>
  <c r="R3523" i="22" s="1"/>
  <c r="H3523" i="22"/>
  <c r="J3523" i="22" s="1"/>
  <c r="F3523" i="22"/>
  <c r="I3523" i="22" s="1"/>
  <c r="Q2846" i="22"/>
  <c r="P2846" i="22"/>
  <c r="R2846" i="22" s="1"/>
  <c r="H2846" i="22"/>
  <c r="J2846" i="22" s="1"/>
  <c r="F2846" i="22"/>
  <c r="I2846" i="22" s="1"/>
  <c r="Q2845" i="22"/>
  <c r="P2845" i="22"/>
  <c r="R2845" i="22" s="1"/>
  <c r="H2845" i="22"/>
  <c r="J2845" i="22" s="1"/>
  <c r="F2845" i="22"/>
  <c r="I2845" i="22" s="1"/>
  <c r="Q2844" i="22"/>
  <c r="P2844" i="22"/>
  <c r="R2844" i="22" s="1"/>
  <c r="H2844" i="22"/>
  <c r="J2844" i="22" s="1"/>
  <c r="F2844" i="22"/>
  <c r="I2844" i="22" s="1"/>
  <c r="Q1797" i="22"/>
  <c r="P1797" i="22"/>
  <c r="R1797" i="22" s="1"/>
  <c r="H1797" i="22"/>
  <c r="J1797" i="22" s="1"/>
  <c r="F1797" i="22"/>
  <c r="I1797" i="22" s="1"/>
  <c r="Q80" i="22"/>
  <c r="P80" i="22"/>
  <c r="R80" i="22" s="1"/>
  <c r="H80" i="22"/>
  <c r="J80" i="22" s="1"/>
  <c r="F80" i="22"/>
  <c r="I80" i="22" s="1"/>
  <c r="Q2843" i="22"/>
  <c r="P2843" i="22"/>
  <c r="R2843" i="22" s="1"/>
  <c r="H2843" i="22"/>
  <c r="J2843" i="22" s="1"/>
  <c r="F2843" i="22"/>
  <c r="I2843" i="22" s="1"/>
  <c r="Q18" i="22"/>
  <c r="P18" i="22"/>
  <c r="R18" i="22" s="1"/>
  <c r="H18" i="22"/>
  <c r="J18" i="22" s="1"/>
  <c r="F18" i="22"/>
  <c r="I18" i="22" s="1"/>
  <c r="Q1796" i="22"/>
  <c r="P1796" i="22"/>
  <c r="R1796" i="22" s="1"/>
  <c r="H1796" i="22"/>
  <c r="J1796" i="22" s="1"/>
  <c r="F1796" i="22"/>
  <c r="I1796" i="22" s="1"/>
  <c r="Q2842" i="22"/>
  <c r="P2842" i="22"/>
  <c r="R2842" i="22" s="1"/>
  <c r="H2842" i="22"/>
  <c r="J2842" i="22" s="1"/>
  <c r="F2842" i="22"/>
  <c r="I2842" i="22" s="1"/>
  <c r="Q2841" i="22"/>
  <c r="P2841" i="22"/>
  <c r="R2841" i="22" s="1"/>
  <c r="H2841" i="22"/>
  <c r="J2841" i="22" s="1"/>
  <c r="F2841" i="22"/>
  <c r="I2841" i="22" s="1"/>
  <c r="Q1795" i="22"/>
  <c r="P1795" i="22"/>
  <c r="R1795" i="22" s="1"/>
  <c r="H1795" i="22"/>
  <c r="J1795" i="22" s="1"/>
  <c r="F1795" i="22"/>
  <c r="I1795" i="22" s="1"/>
  <c r="Q869" i="22"/>
  <c r="P869" i="22"/>
  <c r="R869" i="22" s="1"/>
  <c r="H869" i="22"/>
  <c r="J869" i="22" s="1"/>
  <c r="F869" i="22"/>
  <c r="I869" i="22" s="1"/>
  <c r="Q1794" i="22"/>
  <c r="P1794" i="22"/>
  <c r="R1794" i="22" s="1"/>
  <c r="H1794" i="22"/>
  <c r="J1794" i="22" s="1"/>
  <c r="F1794" i="22"/>
  <c r="I1794" i="22" s="1"/>
  <c r="Q1793" i="22"/>
  <c r="P1793" i="22"/>
  <c r="R1793" i="22" s="1"/>
  <c r="H1793" i="22"/>
  <c r="J1793" i="22" s="1"/>
  <c r="F1793" i="22"/>
  <c r="I1793" i="22" s="1"/>
  <c r="Q868" i="22"/>
  <c r="P868" i="22"/>
  <c r="R868" i="22" s="1"/>
  <c r="H868" i="22"/>
  <c r="J868" i="22" s="1"/>
  <c r="F868" i="22"/>
  <c r="I868" i="22" s="1"/>
  <c r="Q1792" i="22"/>
  <c r="P1792" i="22"/>
  <c r="R1792" i="22" s="1"/>
  <c r="H1792" i="22"/>
  <c r="J1792" i="22" s="1"/>
  <c r="F1792" i="22"/>
  <c r="I1792" i="22" s="1"/>
  <c r="Q307" i="22"/>
  <c r="P307" i="22"/>
  <c r="R307" i="22" s="1"/>
  <c r="H307" i="22"/>
  <c r="J307" i="22" s="1"/>
  <c r="F307" i="22"/>
  <c r="I307" i="22" s="1"/>
  <c r="Q3522" i="22"/>
  <c r="P3522" i="22"/>
  <c r="R3522" i="22" s="1"/>
  <c r="H3522" i="22"/>
  <c r="J3522" i="22" s="1"/>
  <c r="F3522" i="22"/>
  <c r="I3522" i="22" s="1"/>
  <c r="Q3521" i="22"/>
  <c r="P3521" i="22"/>
  <c r="R3521" i="22" s="1"/>
  <c r="H3521" i="22"/>
  <c r="J3521" i="22" s="1"/>
  <c r="F3521" i="22"/>
  <c r="I3521" i="22" s="1"/>
  <c r="Q1791" i="22"/>
  <c r="P1791" i="22"/>
  <c r="R1791" i="22" s="1"/>
  <c r="H1791" i="22"/>
  <c r="J1791" i="22" s="1"/>
  <c r="F1791" i="22"/>
  <c r="I1791" i="22" s="1"/>
  <c r="Q3781" i="22"/>
  <c r="P3781" i="22"/>
  <c r="R3781" i="22" s="1"/>
  <c r="H3781" i="22"/>
  <c r="J3781" i="22" s="1"/>
  <c r="F3781" i="22"/>
  <c r="I3781" i="22" s="1"/>
  <c r="Q2840" i="22"/>
  <c r="P2840" i="22"/>
  <c r="R2840" i="22" s="1"/>
  <c r="H2840" i="22"/>
  <c r="J2840" i="22" s="1"/>
  <c r="F2840" i="22"/>
  <c r="I2840" i="22" s="1"/>
  <c r="Q1790" i="22"/>
  <c r="P1790" i="22"/>
  <c r="R1790" i="22" s="1"/>
  <c r="H1790" i="22"/>
  <c r="J1790" i="22" s="1"/>
  <c r="F1790" i="22"/>
  <c r="I1790" i="22" s="1"/>
  <c r="Q1789" i="22"/>
  <c r="P1789" i="22"/>
  <c r="R1789" i="22" s="1"/>
  <c r="H1789" i="22"/>
  <c r="J1789" i="22" s="1"/>
  <c r="F1789" i="22"/>
  <c r="I1789" i="22" s="1"/>
  <c r="Q867" i="22"/>
  <c r="P867" i="22"/>
  <c r="R867" i="22" s="1"/>
  <c r="H867" i="22"/>
  <c r="J867" i="22" s="1"/>
  <c r="F867" i="22"/>
  <c r="I867" i="22" s="1"/>
  <c r="Q3520" i="22"/>
  <c r="P3520" i="22"/>
  <c r="R3520" i="22" s="1"/>
  <c r="H3520" i="22"/>
  <c r="J3520" i="22" s="1"/>
  <c r="F3520" i="22"/>
  <c r="I3520" i="22" s="1"/>
  <c r="Q1788" i="22"/>
  <c r="P1788" i="22"/>
  <c r="R1788" i="22" s="1"/>
  <c r="H1788" i="22"/>
  <c r="J1788" i="22" s="1"/>
  <c r="F1788" i="22"/>
  <c r="I1788" i="22" s="1"/>
  <c r="Q2839" i="22"/>
  <c r="P2839" i="22"/>
  <c r="R2839" i="22" s="1"/>
  <c r="H2839" i="22"/>
  <c r="J2839" i="22" s="1"/>
  <c r="F2839" i="22"/>
  <c r="I2839" i="22" s="1"/>
  <c r="Q2838" i="22"/>
  <c r="P2838" i="22"/>
  <c r="R2838" i="22" s="1"/>
  <c r="H2838" i="22"/>
  <c r="J2838" i="22" s="1"/>
  <c r="F2838" i="22"/>
  <c r="I2838" i="22" s="1"/>
  <c r="Q306" i="22"/>
  <c r="P306" i="22"/>
  <c r="R306" i="22" s="1"/>
  <c r="H306" i="22"/>
  <c r="J306" i="22" s="1"/>
  <c r="F306" i="22"/>
  <c r="I306" i="22" s="1"/>
  <c r="Q866" i="22"/>
  <c r="P866" i="22"/>
  <c r="R866" i="22" s="1"/>
  <c r="H866" i="22"/>
  <c r="J866" i="22" s="1"/>
  <c r="F866" i="22"/>
  <c r="I866" i="22" s="1"/>
  <c r="Q865" i="22"/>
  <c r="P865" i="22"/>
  <c r="R865" i="22" s="1"/>
  <c r="H865" i="22"/>
  <c r="J865" i="22" s="1"/>
  <c r="F865" i="22"/>
  <c r="I865" i="22" s="1"/>
  <c r="Q1787" i="22"/>
  <c r="P1787" i="22"/>
  <c r="R1787" i="22" s="1"/>
  <c r="H1787" i="22"/>
  <c r="J1787" i="22" s="1"/>
  <c r="F1787" i="22"/>
  <c r="I1787" i="22" s="1"/>
  <c r="Q2837" i="22"/>
  <c r="P2837" i="22"/>
  <c r="R2837" i="22" s="1"/>
  <c r="H2837" i="22"/>
  <c r="J2837" i="22" s="1"/>
  <c r="F2837" i="22"/>
  <c r="I2837" i="22" s="1"/>
  <c r="Q1786" i="22"/>
  <c r="P1786" i="22"/>
  <c r="R1786" i="22" s="1"/>
  <c r="H1786" i="22"/>
  <c r="J1786" i="22" s="1"/>
  <c r="F1786" i="22"/>
  <c r="I1786" i="22" s="1"/>
  <c r="Q1785" i="22"/>
  <c r="P1785" i="22"/>
  <c r="R1785" i="22" s="1"/>
  <c r="H1785" i="22"/>
  <c r="J1785" i="22" s="1"/>
  <c r="F1785" i="22"/>
  <c r="I1785" i="22" s="1"/>
  <c r="Q3519" i="22"/>
  <c r="P3519" i="22"/>
  <c r="R3519" i="22" s="1"/>
  <c r="H3519" i="22"/>
  <c r="J3519" i="22" s="1"/>
  <c r="F3519" i="22"/>
  <c r="I3519" i="22" s="1"/>
  <c r="Q864" i="22"/>
  <c r="P864" i="22"/>
  <c r="R864" i="22" s="1"/>
  <c r="H864" i="22"/>
  <c r="J864" i="22" s="1"/>
  <c r="F864" i="22"/>
  <c r="I864" i="22" s="1"/>
  <c r="Q1784" i="22"/>
  <c r="P1784" i="22"/>
  <c r="R1784" i="22" s="1"/>
  <c r="H1784" i="22"/>
  <c r="J1784" i="22" s="1"/>
  <c r="F1784" i="22"/>
  <c r="I1784" i="22" s="1"/>
  <c r="Q1783" i="22"/>
  <c r="P1783" i="22"/>
  <c r="R1783" i="22" s="1"/>
  <c r="H1783" i="22"/>
  <c r="J1783" i="22" s="1"/>
  <c r="F1783" i="22"/>
  <c r="I1783" i="22" s="1"/>
  <c r="Q305" i="22"/>
  <c r="P305" i="22"/>
  <c r="R305" i="22" s="1"/>
  <c r="H305" i="22"/>
  <c r="J305" i="22" s="1"/>
  <c r="F305" i="22"/>
  <c r="I305" i="22" s="1"/>
  <c r="Q1782" i="22"/>
  <c r="P1782" i="22"/>
  <c r="R1782" i="22" s="1"/>
  <c r="H1782" i="22"/>
  <c r="J1782" i="22" s="1"/>
  <c r="F1782" i="22"/>
  <c r="I1782" i="22" s="1"/>
  <c r="Q863" i="22"/>
  <c r="P863" i="22"/>
  <c r="R863" i="22" s="1"/>
  <c r="H863" i="22"/>
  <c r="J863" i="22" s="1"/>
  <c r="F863" i="22"/>
  <c r="I863" i="22" s="1"/>
  <c r="Q3518" i="22"/>
  <c r="P3518" i="22"/>
  <c r="R3518" i="22" s="1"/>
  <c r="H3518" i="22"/>
  <c r="J3518" i="22" s="1"/>
  <c r="F3518" i="22"/>
  <c r="I3518" i="22" s="1"/>
  <c r="Q2836" i="22"/>
  <c r="P2836" i="22"/>
  <c r="R2836" i="22" s="1"/>
  <c r="H2836" i="22"/>
  <c r="J2836" i="22" s="1"/>
  <c r="F2836" i="22"/>
  <c r="I2836" i="22" s="1"/>
  <c r="Q1781" i="22"/>
  <c r="P1781" i="22"/>
  <c r="R1781" i="22" s="1"/>
  <c r="H1781" i="22"/>
  <c r="J1781" i="22" s="1"/>
  <c r="F1781" i="22"/>
  <c r="I1781" i="22" s="1"/>
  <c r="Q1780" i="22"/>
  <c r="P1780" i="22"/>
  <c r="R1780" i="22" s="1"/>
  <c r="H1780" i="22"/>
  <c r="J1780" i="22" s="1"/>
  <c r="F1780" i="22"/>
  <c r="I1780" i="22" s="1"/>
  <c r="Q862" i="22"/>
  <c r="P862" i="22"/>
  <c r="R862" i="22" s="1"/>
  <c r="H862" i="22"/>
  <c r="J862" i="22" s="1"/>
  <c r="F862" i="22"/>
  <c r="I862" i="22" s="1"/>
  <c r="Q3517" i="22"/>
  <c r="P3517" i="22"/>
  <c r="R3517" i="22" s="1"/>
  <c r="H3517" i="22"/>
  <c r="J3517" i="22" s="1"/>
  <c r="F3517" i="22"/>
  <c r="I3517" i="22" s="1"/>
  <c r="Q2835" i="22"/>
  <c r="P2835" i="22"/>
  <c r="R2835" i="22" s="1"/>
  <c r="H2835" i="22"/>
  <c r="J2835" i="22" s="1"/>
  <c r="F2835" i="22"/>
  <c r="I2835" i="22" s="1"/>
  <c r="Q2834" i="22"/>
  <c r="P2834" i="22"/>
  <c r="R2834" i="22" s="1"/>
  <c r="H2834" i="22"/>
  <c r="J2834" i="22" s="1"/>
  <c r="F2834" i="22"/>
  <c r="I2834" i="22" s="1"/>
  <c r="Q1779" i="22"/>
  <c r="P1779" i="22"/>
  <c r="R1779" i="22" s="1"/>
  <c r="H1779" i="22"/>
  <c r="J1779" i="22" s="1"/>
  <c r="F1779" i="22"/>
  <c r="I1779" i="22" s="1"/>
  <c r="Q3516" i="22"/>
  <c r="P3516" i="22"/>
  <c r="R3516" i="22" s="1"/>
  <c r="H3516" i="22"/>
  <c r="J3516" i="22" s="1"/>
  <c r="F3516" i="22"/>
  <c r="I3516" i="22" s="1"/>
  <c r="Q2833" i="22"/>
  <c r="P2833" i="22"/>
  <c r="R2833" i="22" s="1"/>
  <c r="H2833" i="22"/>
  <c r="J2833" i="22" s="1"/>
  <c r="F2833" i="22"/>
  <c r="I2833" i="22" s="1"/>
  <c r="Q304" i="22"/>
  <c r="P304" i="22"/>
  <c r="R304" i="22" s="1"/>
  <c r="H304" i="22"/>
  <c r="J304" i="22" s="1"/>
  <c r="F304" i="22"/>
  <c r="I304" i="22" s="1"/>
  <c r="Q1778" i="22"/>
  <c r="P1778" i="22"/>
  <c r="R1778" i="22" s="1"/>
  <c r="H1778" i="22"/>
  <c r="J1778" i="22" s="1"/>
  <c r="F1778" i="22"/>
  <c r="I1778" i="22" s="1"/>
  <c r="Q303" i="22"/>
  <c r="P303" i="22"/>
  <c r="R303" i="22" s="1"/>
  <c r="H303" i="22"/>
  <c r="J303" i="22" s="1"/>
  <c r="F303" i="22"/>
  <c r="I303" i="22" s="1"/>
  <c r="Q3515" i="22"/>
  <c r="P3515" i="22"/>
  <c r="R3515" i="22" s="1"/>
  <c r="H3515" i="22"/>
  <c r="J3515" i="22" s="1"/>
  <c r="F3515" i="22"/>
  <c r="I3515" i="22" s="1"/>
  <c r="Q2832" i="22"/>
  <c r="P2832" i="22"/>
  <c r="R2832" i="22" s="1"/>
  <c r="H2832" i="22"/>
  <c r="J2832" i="22" s="1"/>
  <c r="F2832" i="22"/>
  <c r="I2832" i="22" s="1"/>
  <c r="Q861" i="22"/>
  <c r="P861" i="22"/>
  <c r="R861" i="22" s="1"/>
  <c r="H861" i="22"/>
  <c r="J861" i="22" s="1"/>
  <c r="F861" i="22"/>
  <c r="I861" i="22" s="1"/>
  <c r="Q302" i="22"/>
  <c r="P302" i="22"/>
  <c r="R302" i="22" s="1"/>
  <c r="H302" i="22"/>
  <c r="J302" i="22" s="1"/>
  <c r="F302" i="22"/>
  <c r="I302" i="22" s="1"/>
  <c r="Q2831" i="22"/>
  <c r="P2831" i="22"/>
  <c r="R2831" i="22" s="1"/>
  <c r="H2831" i="22"/>
  <c r="J2831" i="22" s="1"/>
  <c r="F2831" i="22"/>
  <c r="I2831" i="22" s="1"/>
  <c r="Q1777" i="22"/>
  <c r="P1777" i="22"/>
  <c r="R1777" i="22" s="1"/>
  <c r="H1777" i="22"/>
  <c r="J1777" i="22" s="1"/>
  <c r="F1777" i="22"/>
  <c r="I1777" i="22" s="1"/>
  <c r="Q1776" i="22"/>
  <c r="P1776" i="22"/>
  <c r="R1776" i="22" s="1"/>
  <c r="H1776" i="22"/>
  <c r="J1776" i="22" s="1"/>
  <c r="F1776" i="22"/>
  <c r="I1776" i="22" s="1"/>
  <c r="Q860" i="22"/>
  <c r="P860" i="22"/>
  <c r="R860" i="22" s="1"/>
  <c r="H860" i="22"/>
  <c r="J860" i="22" s="1"/>
  <c r="F860" i="22"/>
  <c r="I860" i="22" s="1"/>
  <c r="Q301" i="22"/>
  <c r="P301" i="22"/>
  <c r="R301" i="22" s="1"/>
  <c r="H301" i="22"/>
  <c r="J301" i="22" s="1"/>
  <c r="F301" i="22"/>
  <c r="I301" i="22" s="1"/>
  <c r="Q859" i="22"/>
  <c r="P859" i="22"/>
  <c r="R859" i="22" s="1"/>
  <c r="H859" i="22"/>
  <c r="J859" i="22" s="1"/>
  <c r="F859" i="22"/>
  <c r="I859" i="22" s="1"/>
  <c r="Q2830" i="22"/>
  <c r="P2830" i="22"/>
  <c r="R2830" i="22" s="1"/>
  <c r="H2830" i="22"/>
  <c r="J2830" i="22" s="1"/>
  <c r="F2830" i="22"/>
  <c r="I2830" i="22" s="1"/>
  <c r="Q3514" i="22"/>
  <c r="P3514" i="22"/>
  <c r="R3514" i="22" s="1"/>
  <c r="H3514" i="22"/>
  <c r="J3514" i="22" s="1"/>
  <c r="F3514" i="22"/>
  <c r="I3514" i="22" s="1"/>
  <c r="Q2829" i="22"/>
  <c r="P2829" i="22"/>
  <c r="R2829" i="22" s="1"/>
  <c r="H2829" i="22"/>
  <c r="J2829" i="22" s="1"/>
  <c r="F2829" i="22"/>
  <c r="I2829" i="22" s="1"/>
  <c r="Q1775" i="22"/>
  <c r="P1775" i="22"/>
  <c r="R1775" i="22" s="1"/>
  <c r="H1775" i="22"/>
  <c r="J1775" i="22" s="1"/>
  <c r="F1775" i="22"/>
  <c r="I1775" i="22" s="1"/>
  <c r="Q858" i="22"/>
  <c r="P858" i="22"/>
  <c r="R858" i="22" s="1"/>
  <c r="H858" i="22"/>
  <c r="J858" i="22" s="1"/>
  <c r="F858" i="22"/>
  <c r="I858" i="22" s="1"/>
  <c r="Q2828" i="22"/>
  <c r="P2828" i="22"/>
  <c r="R2828" i="22" s="1"/>
  <c r="H2828" i="22"/>
  <c r="J2828" i="22" s="1"/>
  <c r="F2828" i="22"/>
  <c r="I2828" i="22" s="1"/>
  <c r="Q3513" i="22"/>
  <c r="P3513" i="22"/>
  <c r="R3513" i="22" s="1"/>
  <c r="H3513" i="22"/>
  <c r="J3513" i="22" s="1"/>
  <c r="F3513" i="22"/>
  <c r="I3513" i="22" s="1"/>
  <c r="Q2827" i="22"/>
  <c r="P2827" i="22"/>
  <c r="R2827" i="22" s="1"/>
  <c r="H2827" i="22"/>
  <c r="J2827" i="22" s="1"/>
  <c r="F2827" i="22"/>
  <c r="I2827" i="22" s="1"/>
  <c r="Q2826" i="22"/>
  <c r="P2826" i="22"/>
  <c r="R2826" i="22" s="1"/>
  <c r="H2826" i="22"/>
  <c r="J2826" i="22" s="1"/>
  <c r="F2826" i="22"/>
  <c r="I2826" i="22" s="1"/>
  <c r="Q3512" i="22"/>
  <c r="P3512" i="22"/>
  <c r="R3512" i="22" s="1"/>
  <c r="H3512" i="22"/>
  <c r="J3512" i="22" s="1"/>
  <c r="F3512" i="22"/>
  <c r="I3512" i="22" s="1"/>
  <c r="Q2825" i="22"/>
  <c r="P2825" i="22"/>
  <c r="R2825" i="22" s="1"/>
  <c r="H2825" i="22"/>
  <c r="J2825" i="22" s="1"/>
  <c r="F2825" i="22"/>
  <c r="I2825" i="22" s="1"/>
  <c r="Q2824" i="22"/>
  <c r="P2824" i="22"/>
  <c r="R2824" i="22" s="1"/>
  <c r="H2824" i="22"/>
  <c r="J2824" i="22" s="1"/>
  <c r="F2824" i="22"/>
  <c r="I2824" i="22" s="1"/>
  <c r="Q2823" i="22"/>
  <c r="P2823" i="22"/>
  <c r="R2823" i="22" s="1"/>
  <c r="H2823" i="22"/>
  <c r="J2823" i="22" s="1"/>
  <c r="F2823" i="22"/>
  <c r="I2823" i="22" s="1"/>
  <c r="Q1774" i="22"/>
  <c r="P1774" i="22"/>
  <c r="R1774" i="22" s="1"/>
  <c r="H1774" i="22"/>
  <c r="J1774" i="22" s="1"/>
  <c r="F1774" i="22"/>
  <c r="I1774" i="22" s="1"/>
  <c r="Q857" i="22"/>
  <c r="P857" i="22"/>
  <c r="R857" i="22" s="1"/>
  <c r="H857" i="22"/>
  <c r="J857" i="22" s="1"/>
  <c r="F857" i="22"/>
  <c r="I857" i="22" s="1"/>
  <c r="Q856" i="22"/>
  <c r="P856" i="22"/>
  <c r="R856" i="22" s="1"/>
  <c r="H856" i="22"/>
  <c r="J856" i="22" s="1"/>
  <c r="F856" i="22"/>
  <c r="I856" i="22" s="1"/>
  <c r="Q855" i="22"/>
  <c r="P855" i="22"/>
  <c r="R855" i="22" s="1"/>
  <c r="H855" i="22"/>
  <c r="J855" i="22" s="1"/>
  <c r="F855" i="22"/>
  <c r="I855" i="22" s="1"/>
  <c r="Q1773" i="22"/>
  <c r="P1773" i="22"/>
  <c r="R1773" i="22" s="1"/>
  <c r="H1773" i="22"/>
  <c r="J1773" i="22" s="1"/>
  <c r="F1773" i="22"/>
  <c r="I1773" i="22" s="1"/>
  <c r="Q1772" i="22"/>
  <c r="P1772" i="22"/>
  <c r="R1772" i="22" s="1"/>
  <c r="H1772" i="22"/>
  <c r="J1772" i="22" s="1"/>
  <c r="F1772" i="22"/>
  <c r="I1772" i="22" s="1"/>
  <c r="Q2822" i="22"/>
  <c r="P2822" i="22"/>
  <c r="R2822" i="22" s="1"/>
  <c r="H2822" i="22"/>
  <c r="J2822" i="22" s="1"/>
  <c r="F2822" i="22"/>
  <c r="I2822" i="22" s="1"/>
  <c r="Q2821" i="22"/>
  <c r="P2821" i="22"/>
  <c r="R2821" i="22" s="1"/>
  <c r="H2821" i="22"/>
  <c r="J2821" i="22" s="1"/>
  <c r="F2821" i="22"/>
  <c r="I2821" i="22" s="1"/>
  <c r="Q2820" i="22"/>
  <c r="P2820" i="22"/>
  <c r="R2820" i="22" s="1"/>
  <c r="H2820" i="22"/>
  <c r="J2820" i="22" s="1"/>
  <c r="F2820" i="22"/>
  <c r="I2820" i="22" s="1"/>
  <c r="Q2819" i="22"/>
  <c r="P2819" i="22"/>
  <c r="R2819" i="22" s="1"/>
  <c r="H2819" i="22"/>
  <c r="J2819" i="22" s="1"/>
  <c r="F2819" i="22"/>
  <c r="I2819" i="22" s="1"/>
  <c r="Q2818" i="22"/>
  <c r="P2818" i="22"/>
  <c r="R2818" i="22" s="1"/>
  <c r="H2818" i="22"/>
  <c r="J2818" i="22" s="1"/>
  <c r="F2818" i="22"/>
  <c r="I2818" i="22" s="1"/>
  <c r="Q1771" i="22"/>
  <c r="P1771" i="22"/>
  <c r="R1771" i="22" s="1"/>
  <c r="H1771" i="22"/>
  <c r="J1771" i="22" s="1"/>
  <c r="F1771" i="22"/>
  <c r="I1771" i="22" s="1"/>
  <c r="Q1770" i="22"/>
  <c r="P1770" i="22"/>
  <c r="R1770" i="22" s="1"/>
  <c r="H1770" i="22"/>
  <c r="J1770" i="22" s="1"/>
  <c r="F1770" i="22"/>
  <c r="I1770" i="22" s="1"/>
  <c r="Q3511" i="22"/>
  <c r="P3511" i="22"/>
  <c r="R3511" i="22" s="1"/>
  <c r="H3511" i="22"/>
  <c r="J3511" i="22" s="1"/>
  <c r="F3511" i="22"/>
  <c r="I3511" i="22" s="1"/>
  <c r="Q854" i="22"/>
  <c r="P854" i="22"/>
  <c r="R854" i="22" s="1"/>
  <c r="H854" i="22"/>
  <c r="J854" i="22" s="1"/>
  <c r="F854" i="22"/>
  <c r="I854" i="22" s="1"/>
  <c r="Q853" i="22"/>
  <c r="P853" i="22"/>
  <c r="R853" i="22" s="1"/>
  <c r="H853" i="22"/>
  <c r="J853" i="22" s="1"/>
  <c r="F853" i="22"/>
  <c r="I853" i="22" s="1"/>
  <c r="Q300" i="22"/>
  <c r="P300" i="22"/>
  <c r="R300" i="22" s="1"/>
  <c r="H300" i="22"/>
  <c r="J300" i="22" s="1"/>
  <c r="F300" i="22"/>
  <c r="I300" i="22" s="1"/>
  <c r="Q3510" i="22"/>
  <c r="P3510" i="22"/>
  <c r="R3510" i="22" s="1"/>
  <c r="H3510" i="22"/>
  <c r="J3510" i="22" s="1"/>
  <c r="F3510" i="22"/>
  <c r="I3510" i="22" s="1"/>
  <c r="Q17" i="22"/>
  <c r="P17" i="22"/>
  <c r="R17" i="22" s="1"/>
  <c r="H17" i="22"/>
  <c r="J17" i="22" s="1"/>
  <c r="F17" i="22"/>
  <c r="I17" i="22" s="1"/>
  <c r="Q3509" i="22"/>
  <c r="P3509" i="22"/>
  <c r="R3509" i="22" s="1"/>
  <c r="H3509" i="22"/>
  <c r="J3509" i="22" s="1"/>
  <c r="F3509" i="22"/>
  <c r="I3509" i="22" s="1"/>
  <c r="Q852" i="22"/>
  <c r="P852" i="22"/>
  <c r="R852" i="22" s="1"/>
  <c r="H852" i="22"/>
  <c r="J852" i="22" s="1"/>
  <c r="F852" i="22"/>
  <c r="I852" i="22" s="1"/>
  <c r="Q1769" i="22"/>
  <c r="P1769" i="22"/>
  <c r="R1769" i="22" s="1"/>
  <c r="H1769" i="22"/>
  <c r="J1769" i="22" s="1"/>
  <c r="F1769" i="22"/>
  <c r="I1769" i="22" s="1"/>
  <c r="Q299" i="22"/>
  <c r="P299" i="22"/>
  <c r="R299" i="22" s="1"/>
  <c r="H299" i="22"/>
  <c r="J299" i="22" s="1"/>
  <c r="F299" i="22"/>
  <c r="I299" i="22" s="1"/>
  <c r="Q1768" i="22"/>
  <c r="P1768" i="22"/>
  <c r="R1768" i="22" s="1"/>
  <c r="H1768" i="22"/>
  <c r="J1768" i="22" s="1"/>
  <c r="F1768" i="22"/>
  <c r="I1768" i="22" s="1"/>
  <c r="Q1767" i="22"/>
  <c r="P1767" i="22"/>
  <c r="R1767" i="22" s="1"/>
  <c r="H1767" i="22"/>
  <c r="J1767" i="22" s="1"/>
  <c r="F1767" i="22"/>
  <c r="I1767" i="22" s="1"/>
  <c r="Q1766" i="22"/>
  <c r="P1766" i="22"/>
  <c r="R1766" i="22" s="1"/>
  <c r="H1766" i="22"/>
  <c r="J1766" i="22" s="1"/>
  <c r="F1766" i="22"/>
  <c r="I1766" i="22" s="1"/>
  <c r="Q851" i="22"/>
  <c r="P851" i="22"/>
  <c r="R851" i="22" s="1"/>
  <c r="H851" i="22"/>
  <c r="J851" i="22" s="1"/>
  <c r="F851" i="22"/>
  <c r="I851" i="22" s="1"/>
  <c r="Q1765" i="22"/>
  <c r="P1765" i="22"/>
  <c r="R1765" i="22" s="1"/>
  <c r="H1765" i="22"/>
  <c r="J1765" i="22" s="1"/>
  <c r="F1765" i="22"/>
  <c r="I1765" i="22" s="1"/>
  <c r="Q850" i="22"/>
  <c r="P850" i="22"/>
  <c r="R850" i="22" s="1"/>
  <c r="H850" i="22"/>
  <c r="J850" i="22" s="1"/>
  <c r="F850" i="22"/>
  <c r="I850" i="22" s="1"/>
  <c r="Q849" i="22"/>
  <c r="P849" i="22"/>
  <c r="R849" i="22" s="1"/>
  <c r="H849" i="22"/>
  <c r="J849" i="22" s="1"/>
  <c r="F849" i="22"/>
  <c r="I849" i="22" s="1"/>
  <c r="Q2817" i="22"/>
  <c r="P2817" i="22"/>
  <c r="R2817" i="22" s="1"/>
  <c r="H2817" i="22"/>
  <c r="J2817" i="22" s="1"/>
  <c r="F2817" i="22"/>
  <c r="I2817" i="22" s="1"/>
  <c r="Q298" i="22"/>
  <c r="P298" i="22"/>
  <c r="R298" i="22" s="1"/>
  <c r="H298" i="22"/>
  <c r="J298" i="22" s="1"/>
  <c r="F298" i="22"/>
  <c r="I298" i="22" s="1"/>
  <c r="Q3508" i="22"/>
  <c r="P3508" i="22"/>
  <c r="R3508" i="22" s="1"/>
  <c r="H3508" i="22"/>
  <c r="J3508" i="22" s="1"/>
  <c r="F3508" i="22"/>
  <c r="I3508" i="22" s="1"/>
  <c r="Q297" i="22"/>
  <c r="P297" i="22"/>
  <c r="R297" i="22" s="1"/>
  <c r="H297" i="22"/>
  <c r="J297" i="22" s="1"/>
  <c r="F297" i="22"/>
  <c r="I297" i="22" s="1"/>
  <c r="Q848" i="22"/>
  <c r="P848" i="22"/>
  <c r="R848" i="22" s="1"/>
  <c r="H848" i="22"/>
  <c r="J848" i="22" s="1"/>
  <c r="F848" i="22"/>
  <c r="I848" i="22" s="1"/>
  <c r="Q847" i="22"/>
  <c r="P847" i="22"/>
  <c r="R847" i="22" s="1"/>
  <c r="H847" i="22"/>
  <c r="J847" i="22" s="1"/>
  <c r="F847" i="22"/>
  <c r="I847" i="22" s="1"/>
  <c r="Q846" i="22"/>
  <c r="P846" i="22"/>
  <c r="R846" i="22" s="1"/>
  <c r="H846" i="22"/>
  <c r="J846" i="22" s="1"/>
  <c r="F846" i="22"/>
  <c r="I846" i="22" s="1"/>
  <c r="Q3507" i="22"/>
  <c r="P3507" i="22"/>
  <c r="R3507" i="22" s="1"/>
  <c r="H3507" i="22"/>
  <c r="J3507" i="22" s="1"/>
  <c r="F3507" i="22"/>
  <c r="I3507" i="22" s="1"/>
  <c r="Q1764" i="22"/>
  <c r="P1764" i="22"/>
  <c r="R1764" i="22" s="1"/>
  <c r="H1764" i="22"/>
  <c r="J1764" i="22" s="1"/>
  <c r="F1764" i="22"/>
  <c r="I1764" i="22" s="1"/>
  <c r="Q845" i="22"/>
  <c r="P845" i="22"/>
  <c r="R845" i="22" s="1"/>
  <c r="H845" i="22"/>
  <c r="J845" i="22" s="1"/>
  <c r="F845" i="22"/>
  <c r="I845" i="22" s="1"/>
  <c r="Q2816" i="22"/>
  <c r="P2816" i="22"/>
  <c r="R2816" i="22" s="1"/>
  <c r="H2816" i="22"/>
  <c r="J2816" i="22" s="1"/>
  <c r="F2816" i="22"/>
  <c r="I2816" i="22" s="1"/>
  <c r="Q2815" i="22"/>
  <c r="P2815" i="22"/>
  <c r="R2815" i="22" s="1"/>
  <c r="H2815" i="22"/>
  <c r="J2815" i="22" s="1"/>
  <c r="F2815" i="22"/>
  <c r="I2815" i="22" s="1"/>
  <c r="Q844" i="22"/>
  <c r="P844" i="22"/>
  <c r="R844" i="22" s="1"/>
  <c r="H844" i="22"/>
  <c r="J844" i="22" s="1"/>
  <c r="F844" i="22"/>
  <c r="I844" i="22" s="1"/>
  <c r="Q296" i="22"/>
  <c r="P296" i="22"/>
  <c r="R296" i="22" s="1"/>
  <c r="H296" i="22"/>
  <c r="J296" i="22" s="1"/>
  <c r="F296" i="22"/>
  <c r="I296" i="22" s="1"/>
  <c r="Q295" i="22"/>
  <c r="P295" i="22"/>
  <c r="R295" i="22" s="1"/>
  <c r="H295" i="22"/>
  <c r="J295" i="22" s="1"/>
  <c r="F295" i="22"/>
  <c r="I295" i="22" s="1"/>
  <c r="Q79" i="22"/>
  <c r="P79" i="22"/>
  <c r="R79" i="22" s="1"/>
  <c r="H79" i="22"/>
  <c r="J79" i="22" s="1"/>
  <c r="F79" i="22"/>
  <c r="I79" i="22" s="1"/>
  <c r="Q1763" i="22"/>
  <c r="P1763" i="22"/>
  <c r="R1763" i="22" s="1"/>
  <c r="H1763" i="22"/>
  <c r="J1763" i="22" s="1"/>
  <c r="F1763" i="22"/>
  <c r="I1763" i="22" s="1"/>
  <c r="Q1762" i="22"/>
  <c r="P1762" i="22"/>
  <c r="R1762" i="22" s="1"/>
  <c r="H1762" i="22"/>
  <c r="J1762" i="22" s="1"/>
  <c r="F1762" i="22"/>
  <c r="I1762" i="22" s="1"/>
  <c r="Q1761" i="22"/>
  <c r="P1761" i="22"/>
  <c r="R1761" i="22" s="1"/>
  <c r="H1761" i="22"/>
  <c r="J1761" i="22" s="1"/>
  <c r="F1761" i="22"/>
  <c r="I1761" i="22" s="1"/>
  <c r="Q2814" i="22"/>
  <c r="P2814" i="22"/>
  <c r="R2814" i="22" s="1"/>
  <c r="H2814" i="22"/>
  <c r="J2814" i="22" s="1"/>
  <c r="F2814" i="22"/>
  <c r="I2814" i="22" s="1"/>
  <c r="Q2813" i="22"/>
  <c r="P2813" i="22"/>
  <c r="R2813" i="22" s="1"/>
  <c r="H2813" i="22"/>
  <c r="J2813" i="22" s="1"/>
  <c r="F2813" i="22"/>
  <c r="I2813" i="22" s="1"/>
  <c r="Q1760" i="22"/>
  <c r="P1760" i="22"/>
  <c r="R1760" i="22" s="1"/>
  <c r="H1760" i="22"/>
  <c r="J1760" i="22" s="1"/>
  <c r="F1760" i="22"/>
  <c r="I1760" i="22" s="1"/>
  <c r="Q843" i="22"/>
  <c r="P843" i="22"/>
  <c r="R843" i="22" s="1"/>
  <c r="H843" i="22"/>
  <c r="J843" i="22" s="1"/>
  <c r="F843" i="22"/>
  <c r="I843" i="22" s="1"/>
  <c r="Q842" i="22"/>
  <c r="P842" i="22"/>
  <c r="R842" i="22" s="1"/>
  <c r="H842" i="22"/>
  <c r="J842" i="22" s="1"/>
  <c r="F842" i="22"/>
  <c r="I842" i="22" s="1"/>
  <c r="Q294" i="22"/>
  <c r="P294" i="22"/>
  <c r="R294" i="22" s="1"/>
  <c r="H294" i="22"/>
  <c r="J294" i="22" s="1"/>
  <c r="F294" i="22"/>
  <c r="I294" i="22" s="1"/>
  <c r="Q2812" i="22"/>
  <c r="P2812" i="22"/>
  <c r="R2812" i="22" s="1"/>
  <c r="H2812" i="22"/>
  <c r="J2812" i="22" s="1"/>
  <c r="F2812" i="22"/>
  <c r="I2812" i="22" s="1"/>
  <c r="Q841" i="22"/>
  <c r="P841" i="22"/>
  <c r="R841" i="22" s="1"/>
  <c r="H841" i="22"/>
  <c r="J841" i="22" s="1"/>
  <c r="F841" i="22"/>
  <c r="I841" i="22" s="1"/>
  <c r="Q2811" i="22"/>
  <c r="P2811" i="22"/>
  <c r="R2811" i="22" s="1"/>
  <c r="H2811" i="22"/>
  <c r="J2811" i="22" s="1"/>
  <c r="F2811" i="22"/>
  <c r="I2811" i="22" s="1"/>
  <c r="Q1759" i="22"/>
  <c r="P1759" i="22"/>
  <c r="R1759" i="22" s="1"/>
  <c r="H1759" i="22"/>
  <c r="J1759" i="22" s="1"/>
  <c r="F1759" i="22"/>
  <c r="I1759" i="22" s="1"/>
  <c r="Q840" i="22"/>
  <c r="P840" i="22"/>
  <c r="R840" i="22" s="1"/>
  <c r="H840" i="22"/>
  <c r="J840" i="22" s="1"/>
  <c r="F840" i="22"/>
  <c r="I840" i="22" s="1"/>
  <c r="Q2810" i="22"/>
  <c r="P2810" i="22"/>
  <c r="R2810" i="22" s="1"/>
  <c r="H2810" i="22"/>
  <c r="J2810" i="22" s="1"/>
  <c r="F2810" i="22"/>
  <c r="I2810" i="22" s="1"/>
  <c r="Q839" i="22"/>
  <c r="P839" i="22"/>
  <c r="R839" i="22" s="1"/>
  <c r="H839" i="22"/>
  <c r="J839" i="22" s="1"/>
  <c r="F839" i="22"/>
  <c r="I839" i="22" s="1"/>
  <c r="Q1758" i="22"/>
  <c r="P1758" i="22"/>
  <c r="R1758" i="22" s="1"/>
  <c r="H1758" i="22"/>
  <c r="J1758" i="22" s="1"/>
  <c r="F1758" i="22"/>
  <c r="I1758" i="22" s="1"/>
  <c r="Q1757" i="22"/>
  <c r="P1757" i="22"/>
  <c r="R1757" i="22" s="1"/>
  <c r="H1757" i="22"/>
  <c r="J1757" i="22" s="1"/>
  <c r="F1757" i="22"/>
  <c r="I1757" i="22" s="1"/>
  <c r="Q3780" i="22"/>
  <c r="P3780" i="22"/>
  <c r="R3780" i="22" s="1"/>
  <c r="H3780" i="22"/>
  <c r="J3780" i="22" s="1"/>
  <c r="F3780" i="22"/>
  <c r="I3780" i="22" s="1"/>
  <c r="Q3506" i="22"/>
  <c r="P3506" i="22"/>
  <c r="R3506" i="22" s="1"/>
  <c r="H3506" i="22"/>
  <c r="J3506" i="22" s="1"/>
  <c r="F3506" i="22"/>
  <c r="I3506" i="22" s="1"/>
  <c r="Q2809" i="22"/>
  <c r="P2809" i="22"/>
  <c r="R2809" i="22" s="1"/>
  <c r="H2809" i="22"/>
  <c r="J2809" i="22" s="1"/>
  <c r="F2809" i="22"/>
  <c r="I2809" i="22" s="1"/>
  <c r="Q1756" i="22"/>
  <c r="P1756" i="22"/>
  <c r="R1756" i="22" s="1"/>
  <c r="H1756" i="22"/>
  <c r="J1756" i="22" s="1"/>
  <c r="F1756" i="22"/>
  <c r="I1756" i="22" s="1"/>
  <c r="Q838" i="22"/>
  <c r="P838" i="22"/>
  <c r="R838" i="22" s="1"/>
  <c r="H838" i="22"/>
  <c r="J838" i="22" s="1"/>
  <c r="F838" i="22"/>
  <c r="I838" i="22" s="1"/>
  <c r="Q1755" i="22"/>
  <c r="P1755" i="22"/>
  <c r="R1755" i="22" s="1"/>
  <c r="H1755" i="22"/>
  <c r="J1755" i="22" s="1"/>
  <c r="F1755" i="22"/>
  <c r="I1755" i="22" s="1"/>
  <c r="Q78" i="22"/>
  <c r="P78" i="22"/>
  <c r="R78" i="22" s="1"/>
  <c r="H78" i="22"/>
  <c r="J78" i="22" s="1"/>
  <c r="F78" i="22"/>
  <c r="I78" i="22" s="1"/>
  <c r="Q3505" i="22"/>
  <c r="P3505" i="22"/>
  <c r="R3505" i="22" s="1"/>
  <c r="H3505" i="22"/>
  <c r="J3505" i="22" s="1"/>
  <c r="F3505" i="22"/>
  <c r="I3505" i="22" s="1"/>
  <c r="Q3504" i="22"/>
  <c r="P3504" i="22"/>
  <c r="R3504" i="22" s="1"/>
  <c r="H3504" i="22"/>
  <c r="J3504" i="22" s="1"/>
  <c r="F3504" i="22"/>
  <c r="I3504" i="22" s="1"/>
  <c r="Q3503" i="22"/>
  <c r="P3503" i="22"/>
  <c r="R3503" i="22" s="1"/>
  <c r="H3503" i="22"/>
  <c r="J3503" i="22" s="1"/>
  <c r="F3503" i="22"/>
  <c r="I3503" i="22" s="1"/>
  <c r="Q3502" i="22"/>
  <c r="P3502" i="22"/>
  <c r="R3502" i="22" s="1"/>
  <c r="H3502" i="22"/>
  <c r="J3502" i="22" s="1"/>
  <c r="F3502" i="22"/>
  <c r="I3502" i="22" s="1"/>
  <c r="Q1754" i="22"/>
  <c r="P1754" i="22"/>
  <c r="R1754" i="22" s="1"/>
  <c r="H1754" i="22"/>
  <c r="J1754" i="22" s="1"/>
  <c r="F1754" i="22"/>
  <c r="I1754" i="22" s="1"/>
  <c r="Q837" i="22"/>
  <c r="P837" i="22"/>
  <c r="R837" i="22" s="1"/>
  <c r="H837" i="22"/>
  <c r="J837" i="22" s="1"/>
  <c r="F837" i="22"/>
  <c r="I837" i="22" s="1"/>
  <c r="Q293" i="22"/>
  <c r="P293" i="22"/>
  <c r="R293" i="22" s="1"/>
  <c r="H293" i="22"/>
  <c r="J293" i="22" s="1"/>
  <c r="F293" i="22"/>
  <c r="I293" i="22" s="1"/>
  <c r="Q3501" i="22"/>
  <c r="P3501" i="22"/>
  <c r="R3501" i="22" s="1"/>
  <c r="H3501" i="22"/>
  <c r="J3501" i="22" s="1"/>
  <c r="F3501" i="22"/>
  <c r="I3501" i="22" s="1"/>
  <c r="Q2808" i="22"/>
  <c r="P2808" i="22"/>
  <c r="R2808" i="22" s="1"/>
  <c r="H2808" i="22"/>
  <c r="J2808" i="22" s="1"/>
  <c r="F2808" i="22"/>
  <c r="I2808" i="22" s="1"/>
  <c r="Q2807" i="22"/>
  <c r="P2807" i="22"/>
  <c r="R2807" i="22" s="1"/>
  <c r="H2807" i="22"/>
  <c r="J2807" i="22" s="1"/>
  <c r="F2807" i="22"/>
  <c r="I2807" i="22" s="1"/>
  <c r="Q2806" i="22"/>
  <c r="P2806" i="22"/>
  <c r="R2806" i="22" s="1"/>
  <c r="H2806" i="22"/>
  <c r="J2806" i="22" s="1"/>
  <c r="F2806" i="22"/>
  <c r="I2806" i="22" s="1"/>
  <c r="Q836" i="22"/>
  <c r="P836" i="22"/>
  <c r="R836" i="22" s="1"/>
  <c r="H836" i="22"/>
  <c r="J836" i="22" s="1"/>
  <c r="F836" i="22"/>
  <c r="I836" i="22" s="1"/>
  <c r="Q1753" i="22"/>
  <c r="P1753" i="22"/>
  <c r="R1753" i="22" s="1"/>
  <c r="H1753" i="22"/>
  <c r="J1753" i="22" s="1"/>
  <c r="F1753" i="22"/>
  <c r="I1753" i="22" s="1"/>
  <c r="Q1752" i="22"/>
  <c r="P1752" i="22"/>
  <c r="R1752" i="22" s="1"/>
  <c r="H1752" i="22"/>
  <c r="J1752" i="22" s="1"/>
  <c r="F1752" i="22"/>
  <c r="I1752" i="22" s="1"/>
  <c r="Q3500" i="22"/>
  <c r="P3500" i="22"/>
  <c r="R3500" i="22" s="1"/>
  <c r="H3500" i="22"/>
  <c r="J3500" i="22" s="1"/>
  <c r="F3500" i="22"/>
  <c r="I3500" i="22" s="1"/>
  <c r="Q2805" i="22"/>
  <c r="P2805" i="22"/>
  <c r="R2805" i="22" s="1"/>
  <c r="H2805" i="22"/>
  <c r="J2805" i="22" s="1"/>
  <c r="F2805" i="22"/>
  <c r="I2805" i="22" s="1"/>
  <c r="Q2804" i="22"/>
  <c r="P2804" i="22"/>
  <c r="R2804" i="22" s="1"/>
  <c r="H2804" i="22"/>
  <c r="J2804" i="22" s="1"/>
  <c r="F2804" i="22"/>
  <c r="I2804" i="22" s="1"/>
  <c r="Q2803" i="22"/>
  <c r="P2803" i="22"/>
  <c r="R2803" i="22" s="1"/>
  <c r="H2803" i="22"/>
  <c r="J2803" i="22" s="1"/>
  <c r="F2803" i="22"/>
  <c r="I2803" i="22" s="1"/>
  <c r="Q835" i="22"/>
  <c r="P835" i="22"/>
  <c r="R835" i="22" s="1"/>
  <c r="H835" i="22"/>
  <c r="J835" i="22" s="1"/>
  <c r="F835" i="22"/>
  <c r="I835" i="22" s="1"/>
  <c r="Q292" i="22"/>
  <c r="P292" i="22"/>
  <c r="R292" i="22" s="1"/>
  <c r="H292" i="22"/>
  <c r="J292" i="22" s="1"/>
  <c r="F292" i="22"/>
  <c r="I292" i="22" s="1"/>
  <c r="Q2802" i="22"/>
  <c r="P2802" i="22"/>
  <c r="R2802" i="22" s="1"/>
  <c r="H2802" i="22"/>
  <c r="J2802" i="22" s="1"/>
  <c r="F2802" i="22"/>
  <c r="I2802" i="22" s="1"/>
  <c r="Q2801" i="22"/>
  <c r="P2801" i="22"/>
  <c r="R2801" i="22" s="1"/>
  <c r="H2801" i="22"/>
  <c r="J2801" i="22" s="1"/>
  <c r="F2801" i="22"/>
  <c r="I2801" i="22" s="1"/>
  <c r="Q834" i="22"/>
  <c r="P834" i="22"/>
  <c r="R834" i="22" s="1"/>
  <c r="H834" i="22"/>
  <c r="J834" i="22" s="1"/>
  <c r="F834" i="22"/>
  <c r="I834" i="22" s="1"/>
  <c r="Q16" i="22"/>
  <c r="P16" i="22"/>
  <c r="R16" i="22" s="1"/>
  <c r="H16" i="22"/>
  <c r="J16" i="22" s="1"/>
  <c r="F16" i="22"/>
  <c r="I16" i="22" s="1"/>
  <c r="Q1751" i="22"/>
  <c r="P1751" i="22"/>
  <c r="R1751" i="22" s="1"/>
  <c r="H1751" i="22"/>
  <c r="J1751" i="22" s="1"/>
  <c r="F1751" i="22"/>
  <c r="I1751" i="22" s="1"/>
  <c r="Q1750" i="22"/>
  <c r="P1750" i="22"/>
  <c r="R1750" i="22" s="1"/>
  <c r="H1750" i="22"/>
  <c r="J1750" i="22" s="1"/>
  <c r="F1750" i="22"/>
  <c r="I1750" i="22" s="1"/>
  <c r="Q2800" i="22"/>
  <c r="P2800" i="22"/>
  <c r="R2800" i="22" s="1"/>
  <c r="H2800" i="22"/>
  <c r="J2800" i="22" s="1"/>
  <c r="F2800" i="22"/>
  <c r="I2800" i="22" s="1"/>
  <c r="Q833" i="22"/>
  <c r="P833" i="22"/>
  <c r="R833" i="22" s="1"/>
  <c r="H833" i="22"/>
  <c r="J833" i="22" s="1"/>
  <c r="F833" i="22"/>
  <c r="I833" i="22" s="1"/>
  <c r="Q832" i="22"/>
  <c r="P832" i="22"/>
  <c r="R832" i="22" s="1"/>
  <c r="H832" i="22"/>
  <c r="J832" i="22" s="1"/>
  <c r="F832" i="22"/>
  <c r="I832" i="22" s="1"/>
  <c r="Q2799" i="22"/>
  <c r="P2799" i="22"/>
  <c r="R2799" i="22" s="1"/>
  <c r="H2799" i="22"/>
  <c r="J2799" i="22" s="1"/>
  <c r="F2799" i="22"/>
  <c r="I2799" i="22" s="1"/>
  <c r="Q1749" i="22"/>
  <c r="P1749" i="22"/>
  <c r="R1749" i="22" s="1"/>
  <c r="H1749" i="22"/>
  <c r="J1749" i="22" s="1"/>
  <c r="F1749" i="22"/>
  <c r="I1749" i="22" s="1"/>
  <c r="Q1748" i="22"/>
  <c r="P1748" i="22"/>
  <c r="R1748" i="22" s="1"/>
  <c r="H1748" i="22"/>
  <c r="J1748" i="22" s="1"/>
  <c r="F1748" i="22"/>
  <c r="I1748" i="22" s="1"/>
  <c r="Q831" i="22"/>
  <c r="P831" i="22"/>
  <c r="R831" i="22" s="1"/>
  <c r="H831" i="22"/>
  <c r="J831" i="22" s="1"/>
  <c r="F831" i="22"/>
  <c r="I831" i="22" s="1"/>
  <c r="Q291" i="22"/>
  <c r="P291" i="22"/>
  <c r="R291" i="22" s="1"/>
  <c r="H291" i="22"/>
  <c r="J291" i="22" s="1"/>
  <c r="F291" i="22"/>
  <c r="I291" i="22" s="1"/>
  <c r="Q3499" i="22"/>
  <c r="P3499" i="22"/>
  <c r="R3499" i="22" s="1"/>
  <c r="H3499" i="22"/>
  <c r="J3499" i="22" s="1"/>
  <c r="F3499" i="22"/>
  <c r="I3499" i="22" s="1"/>
  <c r="Q1747" i="22"/>
  <c r="P1747" i="22"/>
  <c r="R1747" i="22" s="1"/>
  <c r="H1747" i="22"/>
  <c r="J1747" i="22" s="1"/>
  <c r="F1747" i="22"/>
  <c r="I1747" i="22" s="1"/>
  <c r="Q830" i="22"/>
  <c r="P830" i="22"/>
  <c r="R830" i="22" s="1"/>
  <c r="H830" i="22"/>
  <c r="J830" i="22" s="1"/>
  <c r="F830" i="22"/>
  <c r="I830" i="22" s="1"/>
  <c r="Q829" i="22"/>
  <c r="P829" i="22"/>
  <c r="R829" i="22" s="1"/>
  <c r="H829" i="22"/>
  <c r="J829" i="22" s="1"/>
  <c r="F829" i="22"/>
  <c r="I829" i="22" s="1"/>
  <c r="Q2798" i="22"/>
  <c r="P2798" i="22"/>
  <c r="R2798" i="22" s="1"/>
  <c r="H2798" i="22"/>
  <c r="J2798" i="22" s="1"/>
  <c r="F2798" i="22"/>
  <c r="I2798" i="22" s="1"/>
  <c r="Q828" i="22"/>
  <c r="P828" i="22"/>
  <c r="R828" i="22" s="1"/>
  <c r="H828" i="22"/>
  <c r="J828" i="22" s="1"/>
  <c r="F828" i="22"/>
  <c r="I828" i="22" s="1"/>
  <c r="Q290" i="22"/>
  <c r="P290" i="22"/>
  <c r="R290" i="22" s="1"/>
  <c r="H290" i="22"/>
  <c r="J290" i="22" s="1"/>
  <c r="F290" i="22"/>
  <c r="I290" i="22" s="1"/>
  <c r="Q3498" i="22"/>
  <c r="P3498" i="22"/>
  <c r="R3498" i="22" s="1"/>
  <c r="H3498" i="22"/>
  <c r="J3498" i="22" s="1"/>
  <c r="F3498" i="22"/>
  <c r="I3498" i="22" s="1"/>
  <c r="Q1746" i="22"/>
  <c r="P1746" i="22"/>
  <c r="R1746" i="22" s="1"/>
  <c r="H1746" i="22"/>
  <c r="J1746" i="22" s="1"/>
  <c r="F1746" i="22"/>
  <c r="I1746" i="22" s="1"/>
  <c r="Q1745" i="22"/>
  <c r="P1745" i="22"/>
  <c r="R1745" i="22" s="1"/>
  <c r="H1745" i="22"/>
  <c r="J1745" i="22" s="1"/>
  <c r="F1745" i="22"/>
  <c r="I1745" i="22" s="1"/>
  <c r="Q1744" i="22"/>
  <c r="P1744" i="22"/>
  <c r="R1744" i="22" s="1"/>
  <c r="H1744" i="22"/>
  <c r="J1744" i="22" s="1"/>
  <c r="F1744" i="22"/>
  <c r="I1744" i="22" s="1"/>
  <c r="Q1743" i="22"/>
  <c r="P1743" i="22"/>
  <c r="R1743" i="22" s="1"/>
  <c r="H1743" i="22"/>
  <c r="J1743" i="22" s="1"/>
  <c r="F1743" i="22"/>
  <c r="I1743" i="22" s="1"/>
  <c r="Q289" i="22"/>
  <c r="P289" i="22"/>
  <c r="R289" i="22" s="1"/>
  <c r="H289" i="22"/>
  <c r="J289" i="22" s="1"/>
  <c r="F289" i="22"/>
  <c r="I289" i="22" s="1"/>
  <c r="Q3497" i="22"/>
  <c r="P3497" i="22"/>
  <c r="R3497" i="22" s="1"/>
  <c r="H3497" i="22"/>
  <c r="J3497" i="22" s="1"/>
  <c r="F3497" i="22"/>
  <c r="I3497" i="22" s="1"/>
  <c r="Q3496" i="22"/>
  <c r="P3496" i="22"/>
  <c r="R3496" i="22" s="1"/>
  <c r="H3496" i="22"/>
  <c r="J3496" i="22" s="1"/>
  <c r="F3496" i="22"/>
  <c r="I3496" i="22" s="1"/>
  <c r="Q2797" i="22"/>
  <c r="P2797" i="22"/>
  <c r="R2797" i="22" s="1"/>
  <c r="H2797" i="22"/>
  <c r="J2797" i="22" s="1"/>
  <c r="F2797" i="22"/>
  <c r="I2797" i="22" s="1"/>
  <c r="Q827" i="22"/>
  <c r="P827" i="22"/>
  <c r="R827" i="22" s="1"/>
  <c r="H827" i="22"/>
  <c r="J827" i="22" s="1"/>
  <c r="F827" i="22"/>
  <c r="I827" i="22" s="1"/>
  <c r="Q288" i="22"/>
  <c r="P288" i="22"/>
  <c r="R288" i="22" s="1"/>
  <c r="H288" i="22"/>
  <c r="J288" i="22" s="1"/>
  <c r="F288" i="22"/>
  <c r="I288" i="22" s="1"/>
  <c r="Q826" i="22"/>
  <c r="P826" i="22"/>
  <c r="R826" i="22" s="1"/>
  <c r="H826" i="22"/>
  <c r="J826" i="22" s="1"/>
  <c r="F826" i="22"/>
  <c r="I826" i="22" s="1"/>
  <c r="Q2796" i="22"/>
  <c r="P2796" i="22"/>
  <c r="R2796" i="22" s="1"/>
  <c r="H2796" i="22"/>
  <c r="J2796" i="22" s="1"/>
  <c r="F2796" i="22"/>
  <c r="I2796" i="22" s="1"/>
  <c r="Q3495" i="22"/>
  <c r="P3495" i="22"/>
  <c r="R3495" i="22" s="1"/>
  <c r="H3495" i="22"/>
  <c r="J3495" i="22" s="1"/>
  <c r="F3495" i="22"/>
  <c r="I3495" i="22" s="1"/>
  <c r="Q2795" i="22"/>
  <c r="P2795" i="22"/>
  <c r="R2795" i="22" s="1"/>
  <c r="H2795" i="22"/>
  <c r="J2795" i="22" s="1"/>
  <c r="F2795" i="22"/>
  <c r="I2795" i="22" s="1"/>
  <c r="Q287" i="22"/>
  <c r="P287" i="22"/>
  <c r="R287" i="22" s="1"/>
  <c r="H287" i="22"/>
  <c r="J287" i="22" s="1"/>
  <c r="F287" i="22"/>
  <c r="I287" i="22" s="1"/>
  <c r="Q3779" i="22"/>
  <c r="P3779" i="22"/>
  <c r="R3779" i="22" s="1"/>
  <c r="H3779" i="22"/>
  <c r="J3779" i="22" s="1"/>
  <c r="F3779" i="22"/>
  <c r="I3779" i="22" s="1"/>
  <c r="Q3494" i="22"/>
  <c r="P3494" i="22"/>
  <c r="R3494" i="22" s="1"/>
  <c r="H3494" i="22"/>
  <c r="J3494" i="22" s="1"/>
  <c r="F3494" i="22"/>
  <c r="I3494" i="22" s="1"/>
  <c r="Q825" i="22"/>
  <c r="P825" i="22"/>
  <c r="R825" i="22" s="1"/>
  <c r="H825" i="22"/>
  <c r="J825" i="22" s="1"/>
  <c r="F825" i="22"/>
  <c r="I825" i="22" s="1"/>
  <c r="Q1742" i="22"/>
  <c r="P1742" i="22"/>
  <c r="R1742" i="22" s="1"/>
  <c r="H1742" i="22"/>
  <c r="J1742" i="22" s="1"/>
  <c r="F1742" i="22"/>
  <c r="I1742" i="22" s="1"/>
  <c r="Q3493" i="22"/>
  <c r="P3493" i="22"/>
  <c r="R3493" i="22" s="1"/>
  <c r="H3493" i="22"/>
  <c r="J3493" i="22" s="1"/>
  <c r="F3493" i="22"/>
  <c r="I3493" i="22" s="1"/>
  <c r="Q2794" i="22"/>
  <c r="P2794" i="22"/>
  <c r="R2794" i="22" s="1"/>
  <c r="H2794" i="22"/>
  <c r="J2794" i="22" s="1"/>
  <c r="F2794" i="22"/>
  <c r="I2794" i="22" s="1"/>
  <c r="Q286" i="22"/>
  <c r="P286" i="22"/>
  <c r="R286" i="22" s="1"/>
  <c r="H286" i="22"/>
  <c r="J286" i="22" s="1"/>
  <c r="F286" i="22"/>
  <c r="I286" i="22" s="1"/>
  <c r="Q77" i="22"/>
  <c r="P77" i="22"/>
  <c r="R77" i="22" s="1"/>
  <c r="H77" i="22"/>
  <c r="J77" i="22" s="1"/>
  <c r="F77" i="22"/>
  <c r="I77" i="22" s="1"/>
  <c r="Q1741" i="22"/>
  <c r="P1741" i="22"/>
  <c r="R1741" i="22" s="1"/>
  <c r="H1741" i="22"/>
  <c r="J1741" i="22" s="1"/>
  <c r="F1741" i="22"/>
  <c r="I1741" i="22" s="1"/>
  <c r="Q285" i="22"/>
  <c r="P285" i="22"/>
  <c r="R285" i="22" s="1"/>
  <c r="H285" i="22"/>
  <c r="J285" i="22" s="1"/>
  <c r="F285" i="22"/>
  <c r="I285" i="22" s="1"/>
  <c r="Q2793" i="22"/>
  <c r="P2793" i="22"/>
  <c r="R2793" i="22" s="1"/>
  <c r="H2793" i="22"/>
  <c r="J2793" i="22" s="1"/>
  <c r="F2793" i="22"/>
  <c r="I2793" i="22" s="1"/>
  <c r="Q1740" i="22"/>
  <c r="P1740" i="22"/>
  <c r="R1740" i="22" s="1"/>
  <c r="H1740" i="22"/>
  <c r="J1740" i="22" s="1"/>
  <c r="F1740" i="22"/>
  <c r="I1740" i="22" s="1"/>
  <c r="Q3492" i="22"/>
  <c r="P3492" i="22"/>
  <c r="R3492" i="22" s="1"/>
  <c r="H3492" i="22"/>
  <c r="J3492" i="22" s="1"/>
  <c r="F3492" i="22"/>
  <c r="I3492" i="22" s="1"/>
  <c r="Q824" i="22"/>
  <c r="P824" i="22"/>
  <c r="R824" i="22" s="1"/>
  <c r="H824" i="22"/>
  <c r="J824" i="22" s="1"/>
  <c r="F824" i="22"/>
  <c r="I824" i="22" s="1"/>
  <c r="Q2792" i="22"/>
  <c r="P2792" i="22"/>
  <c r="R2792" i="22" s="1"/>
  <c r="H2792" i="22"/>
  <c r="J2792" i="22" s="1"/>
  <c r="F2792" i="22"/>
  <c r="I2792" i="22" s="1"/>
  <c r="Q1739" i="22"/>
  <c r="P1739" i="22"/>
  <c r="R1739" i="22" s="1"/>
  <c r="H1739" i="22"/>
  <c r="J1739" i="22" s="1"/>
  <c r="F1739" i="22"/>
  <c r="I1739" i="22" s="1"/>
  <c r="Q1738" i="22"/>
  <c r="P1738" i="22"/>
  <c r="R1738" i="22" s="1"/>
  <c r="H1738" i="22"/>
  <c r="J1738" i="22" s="1"/>
  <c r="F1738" i="22"/>
  <c r="I1738" i="22" s="1"/>
  <c r="Q823" i="22"/>
  <c r="P823" i="22"/>
  <c r="R823" i="22" s="1"/>
  <c r="H823" i="22"/>
  <c r="J823" i="22" s="1"/>
  <c r="F823" i="22"/>
  <c r="I823" i="22" s="1"/>
  <c r="Q2791" i="22"/>
  <c r="P2791" i="22"/>
  <c r="R2791" i="22" s="1"/>
  <c r="H2791" i="22"/>
  <c r="J2791" i="22" s="1"/>
  <c r="F2791" i="22"/>
  <c r="I2791" i="22" s="1"/>
  <c r="Q1737" i="22"/>
  <c r="P1737" i="22"/>
  <c r="R1737" i="22" s="1"/>
  <c r="H1737" i="22"/>
  <c r="J1737" i="22" s="1"/>
  <c r="F1737" i="22"/>
  <c r="I1737" i="22" s="1"/>
  <c r="Q1736" i="22"/>
  <c r="P1736" i="22"/>
  <c r="R1736" i="22" s="1"/>
  <c r="H1736" i="22"/>
  <c r="J1736" i="22" s="1"/>
  <c r="F1736" i="22"/>
  <c r="I1736" i="22" s="1"/>
  <c r="Q3491" i="22"/>
  <c r="P3491" i="22"/>
  <c r="R3491" i="22" s="1"/>
  <c r="H3491" i="22"/>
  <c r="J3491" i="22" s="1"/>
  <c r="F3491" i="22"/>
  <c r="I3491" i="22" s="1"/>
  <c r="Q822" i="22"/>
  <c r="P822" i="22"/>
  <c r="R822" i="22" s="1"/>
  <c r="H822" i="22"/>
  <c r="J822" i="22" s="1"/>
  <c r="F822" i="22"/>
  <c r="I822" i="22" s="1"/>
  <c r="Q821" i="22"/>
  <c r="P821" i="22"/>
  <c r="R821" i="22" s="1"/>
  <c r="H821" i="22"/>
  <c r="J821" i="22" s="1"/>
  <c r="F821" i="22"/>
  <c r="I821" i="22" s="1"/>
  <c r="Q1735" i="22"/>
  <c r="P1735" i="22"/>
  <c r="R1735" i="22" s="1"/>
  <c r="H1735" i="22"/>
  <c r="J1735" i="22" s="1"/>
  <c r="F1735" i="22"/>
  <c r="I1735" i="22" s="1"/>
  <c r="Q820" i="22"/>
  <c r="P820" i="22"/>
  <c r="R820" i="22" s="1"/>
  <c r="H820" i="22"/>
  <c r="J820" i="22" s="1"/>
  <c r="F820" i="22"/>
  <c r="I820" i="22" s="1"/>
  <c r="Q284" i="22"/>
  <c r="P284" i="22"/>
  <c r="R284" i="22" s="1"/>
  <c r="H284" i="22"/>
  <c r="J284" i="22" s="1"/>
  <c r="F284" i="22"/>
  <c r="I284" i="22" s="1"/>
  <c r="Q2790" i="22"/>
  <c r="P2790" i="22"/>
  <c r="R2790" i="22" s="1"/>
  <c r="H2790" i="22"/>
  <c r="J2790" i="22" s="1"/>
  <c r="F2790" i="22"/>
  <c r="I2790" i="22" s="1"/>
  <c r="Q3490" i="22"/>
  <c r="P3490" i="22"/>
  <c r="R3490" i="22" s="1"/>
  <c r="H3490" i="22"/>
  <c r="J3490" i="22" s="1"/>
  <c r="F3490" i="22"/>
  <c r="I3490" i="22" s="1"/>
  <c r="Q2789" i="22"/>
  <c r="P2789" i="22"/>
  <c r="R2789" i="22" s="1"/>
  <c r="H2789" i="22"/>
  <c r="J2789" i="22" s="1"/>
  <c r="F2789" i="22"/>
  <c r="I2789" i="22" s="1"/>
  <c r="Q1734" i="22"/>
  <c r="P1734" i="22"/>
  <c r="R1734" i="22" s="1"/>
  <c r="H1734" i="22"/>
  <c r="J1734" i="22" s="1"/>
  <c r="F1734" i="22"/>
  <c r="I1734" i="22" s="1"/>
  <c r="Q819" i="22"/>
  <c r="P819" i="22"/>
  <c r="R819" i="22" s="1"/>
  <c r="H819" i="22"/>
  <c r="J819" i="22" s="1"/>
  <c r="F819" i="22"/>
  <c r="I819" i="22" s="1"/>
  <c r="Q283" i="22"/>
  <c r="P283" i="22"/>
  <c r="R283" i="22" s="1"/>
  <c r="H283" i="22"/>
  <c r="J283" i="22" s="1"/>
  <c r="F283" i="22"/>
  <c r="I283" i="22" s="1"/>
  <c r="Q1733" i="22"/>
  <c r="P1733" i="22"/>
  <c r="R1733" i="22" s="1"/>
  <c r="H1733" i="22"/>
  <c r="J1733" i="22" s="1"/>
  <c r="F1733" i="22"/>
  <c r="I1733" i="22" s="1"/>
  <c r="Q2788" i="22"/>
  <c r="P2788" i="22"/>
  <c r="R2788" i="22" s="1"/>
  <c r="H2788" i="22"/>
  <c r="J2788" i="22" s="1"/>
  <c r="F2788" i="22"/>
  <c r="I2788" i="22" s="1"/>
  <c r="Q1732" i="22"/>
  <c r="P1732" i="22"/>
  <c r="R1732" i="22" s="1"/>
  <c r="H1732" i="22"/>
  <c r="J1732" i="22" s="1"/>
  <c r="F1732" i="22"/>
  <c r="I1732" i="22" s="1"/>
  <c r="Q3778" i="22"/>
  <c r="P3778" i="22"/>
  <c r="R3778" i="22" s="1"/>
  <c r="H3778" i="22"/>
  <c r="J3778" i="22" s="1"/>
  <c r="F3778" i="22"/>
  <c r="I3778" i="22" s="1"/>
  <c r="Q1731" i="22"/>
  <c r="P1731" i="22"/>
  <c r="R1731" i="22" s="1"/>
  <c r="H1731" i="22"/>
  <c r="J1731" i="22" s="1"/>
  <c r="F1731" i="22"/>
  <c r="I1731" i="22" s="1"/>
  <c r="Q1730" i="22"/>
  <c r="P1730" i="22"/>
  <c r="R1730" i="22" s="1"/>
  <c r="H1730" i="22"/>
  <c r="J1730" i="22" s="1"/>
  <c r="F1730" i="22"/>
  <c r="I1730" i="22" s="1"/>
  <c r="Q818" i="22"/>
  <c r="P818" i="22"/>
  <c r="R818" i="22" s="1"/>
  <c r="H818" i="22"/>
  <c r="J818" i="22" s="1"/>
  <c r="F818" i="22"/>
  <c r="I818" i="22" s="1"/>
  <c r="Q3489" i="22"/>
  <c r="P3489" i="22"/>
  <c r="R3489" i="22" s="1"/>
  <c r="H3489" i="22"/>
  <c r="J3489" i="22" s="1"/>
  <c r="F3489" i="22"/>
  <c r="I3489" i="22" s="1"/>
  <c r="Q1729" i="22"/>
  <c r="P1729" i="22"/>
  <c r="R1729" i="22" s="1"/>
  <c r="H1729" i="22"/>
  <c r="J1729" i="22" s="1"/>
  <c r="F1729" i="22"/>
  <c r="I1729" i="22" s="1"/>
  <c r="Q817" i="22"/>
  <c r="P817" i="22"/>
  <c r="R817" i="22" s="1"/>
  <c r="H817" i="22"/>
  <c r="J817" i="22" s="1"/>
  <c r="F817" i="22"/>
  <c r="I817" i="22" s="1"/>
  <c r="Q2787" i="22"/>
  <c r="P2787" i="22"/>
  <c r="R2787" i="22" s="1"/>
  <c r="H2787" i="22"/>
  <c r="J2787" i="22" s="1"/>
  <c r="F2787" i="22"/>
  <c r="I2787" i="22" s="1"/>
  <c r="Q1728" i="22"/>
  <c r="P1728" i="22"/>
  <c r="R1728" i="22" s="1"/>
  <c r="H1728" i="22"/>
  <c r="J1728" i="22" s="1"/>
  <c r="F1728" i="22"/>
  <c r="I1728" i="22" s="1"/>
  <c r="Q282" i="22"/>
  <c r="P282" i="22"/>
  <c r="R282" i="22" s="1"/>
  <c r="H282" i="22"/>
  <c r="J282" i="22" s="1"/>
  <c r="F282" i="22"/>
  <c r="I282" i="22" s="1"/>
  <c r="Q3488" i="22"/>
  <c r="P3488" i="22"/>
  <c r="R3488" i="22" s="1"/>
  <c r="H3488" i="22"/>
  <c r="J3488" i="22" s="1"/>
  <c r="F3488" i="22"/>
  <c r="I3488" i="22" s="1"/>
  <c r="Q3487" i="22"/>
  <c r="P3487" i="22"/>
  <c r="R3487" i="22" s="1"/>
  <c r="H3487" i="22"/>
  <c r="J3487" i="22" s="1"/>
  <c r="F3487" i="22"/>
  <c r="I3487" i="22" s="1"/>
  <c r="Q1727" i="22"/>
  <c r="P1727" i="22"/>
  <c r="R1727" i="22" s="1"/>
  <c r="H1727" i="22"/>
  <c r="J1727" i="22" s="1"/>
  <c r="F1727" i="22"/>
  <c r="I1727" i="22" s="1"/>
  <c r="Q816" i="22"/>
  <c r="P816" i="22"/>
  <c r="R816" i="22" s="1"/>
  <c r="H816" i="22"/>
  <c r="J816" i="22" s="1"/>
  <c r="F816" i="22"/>
  <c r="I816" i="22" s="1"/>
  <c r="Q2786" i="22"/>
  <c r="P2786" i="22"/>
  <c r="R2786" i="22" s="1"/>
  <c r="H2786" i="22"/>
  <c r="J2786" i="22" s="1"/>
  <c r="F2786" i="22"/>
  <c r="I2786" i="22" s="1"/>
  <c r="Q2785" i="22"/>
  <c r="P2785" i="22"/>
  <c r="R2785" i="22" s="1"/>
  <c r="H2785" i="22"/>
  <c r="J2785" i="22" s="1"/>
  <c r="F2785" i="22"/>
  <c r="I2785" i="22" s="1"/>
  <c r="Q1726" i="22"/>
  <c r="P1726" i="22"/>
  <c r="R1726" i="22" s="1"/>
  <c r="H1726" i="22"/>
  <c r="J1726" i="22" s="1"/>
  <c r="F1726" i="22"/>
  <c r="I1726" i="22" s="1"/>
  <c r="Q815" i="22"/>
  <c r="P815" i="22"/>
  <c r="R815" i="22" s="1"/>
  <c r="H815" i="22"/>
  <c r="J815" i="22" s="1"/>
  <c r="F815" i="22"/>
  <c r="I815" i="22" s="1"/>
  <c r="Q3486" i="22"/>
  <c r="P3486" i="22"/>
  <c r="R3486" i="22" s="1"/>
  <c r="H3486" i="22"/>
  <c r="J3486" i="22" s="1"/>
  <c r="F3486" i="22"/>
  <c r="I3486" i="22" s="1"/>
  <c r="Q3485" i="22"/>
  <c r="P3485" i="22"/>
  <c r="R3485" i="22" s="1"/>
  <c r="H3485" i="22"/>
  <c r="J3485" i="22" s="1"/>
  <c r="F3485" i="22"/>
  <c r="I3485" i="22" s="1"/>
  <c r="Q1725" i="22"/>
  <c r="P1725" i="22"/>
  <c r="R1725" i="22" s="1"/>
  <c r="H1725" i="22"/>
  <c r="J1725" i="22" s="1"/>
  <c r="F1725" i="22"/>
  <c r="I1725" i="22" s="1"/>
  <c r="Q76" i="22"/>
  <c r="P76" i="22"/>
  <c r="R76" i="22" s="1"/>
  <c r="H76" i="22"/>
  <c r="J76" i="22" s="1"/>
  <c r="F76" i="22"/>
  <c r="I76" i="22" s="1"/>
  <c r="Q3815" i="22"/>
  <c r="P3815" i="22"/>
  <c r="R3815" i="22" s="1"/>
  <c r="H3815" i="22"/>
  <c r="J3815" i="22" s="1"/>
  <c r="F3815" i="22"/>
  <c r="I3815" i="22" s="1"/>
  <c r="Q3484" i="22"/>
  <c r="P3484" i="22"/>
  <c r="R3484" i="22" s="1"/>
  <c r="H3484" i="22"/>
  <c r="J3484" i="22" s="1"/>
  <c r="F3484" i="22"/>
  <c r="I3484" i="22" s="1"/>
  <c r="Q3483" i="22"/>
  <c r="P3483" i="22"/>
  <c r="R3483" i="22" s="1"/>
  <c r="H3483" i="22"/>
  <c r="J3483" i="22" s="1"/>
  <c r="F3483" i="22"/>
  <c r="I3483" i="22" s="1"/>
  <c r="Q1724" i="22"/>
  <c r="P1724" i="22"/>
  <c r="R1724" i="22" s="1"/>
  <c r="H1724" i="22"/>
  <c r="J1724" i="22" s="1"/>
  <c r="F1724" i="22"/>
  <c r="I1724" i="22" s="1"/>
  <c r="Q814" i="22"/>
  <c r="P814" i="22"/>
  <c r="R814" i="22" s="1"/>
  <c r="H814" i="22"/>
  <c r="J814" i="22" s="1"/>
  <c r="F814" i="22"/>
  <c r="I814" i="22" s="1"/>
  <c r="Q813" i="22"/>
  <c r="P813" i="22"/>
  <c r="R813" i="22" s="1"/>
  <c r="H813" i="22"/>
  <c r="J813" i="22" s="1"/>
  <c r="F813" i="22"/>
  <c r="I813" i="22" s="1"/>
  <c r="Q281" i="22"/>
  <c r="P281" i="22"/>
  <c r="R281" i="22" s="1"/>
  <c r="H281" i="22"/>
  <c r="J281" i="22" s="1"/>
  <c r="F281" i="22"/>
  <c r="I281" i="22" s="1"/>
  <c r="Q1723" i="22"/>
  <c r="P1723" i="22"/>
  <c r="R1723" i="22" s="1"/>
  <c r="H1723" i="22"/>
  <c r="J1723" i="22" s="1"/>
  <c r="F1723" i="22"/>
  <c r="I1723" i="22" s="1"/>
  <c r="Q1722" i="22"/>
  <c r="P1722" i="22"/>
  <c r="R1722" i="22" s="1"/>
  <c r="H1722" i="22"/>
  <c r="J1722" i="22" s="1"/>
  <c r="F1722" i="22"/>
  <c r="I1722" i="22" s="1"/>
  <c r="Q280" i="22"/>
  <c r="P280" i="22"/>
  <c r="R280" i="22" s="1"/>
  <c r="H280" i="22"/>
  <c r="J280" i="22" s="1"/>
  <c r="F280" i="22"/>
  <c r="I280" i="22" s="1"/>
  <c r="Q2784" i="22"/>
  <c r="P2784" i="22"/>
  <c r="R2784" i="22" s="1"/>
  <c r="H2784" i="22"/>
  <c r="J2784" i="22" s="1"/>
  <c r="F2784" i="22"/>
  <c r="I2784" i="22" s="1"/>
  <c r="Q812" i="22"/>
  <c r="P812" i="22"/>
  <c r="R812" i="22" s="1"/>
  <c r="H812" i="22"/>
  <c r="J812" i="22" s="1"/>
  <c r="F812" i="22"/>
  <c r="I812" i="22" s="1"/>
  <c r="Q279" i="22"/>
  <c r="P279" i="22"/>
  <c r="R279" i="22" s="1"/>
  <c r="H279" i="22"/>
  <c r="J279" i="22" s="1"/>
  <c r="F279" i="22"/>
  <c r="I279" i="22" s="1"/>
  <c r="Q1721" i="22"/>
  <c r="P1721" i="22"/>
  <c r="R1721" i="22" s="1"/>
  <c r="H1721" i="22"/>
  <c r="J1721" i="22" s="1"/>
  <c r="F1721" i="22"/>
  <c r="I1721" i="22" s="1"/>
  <c r="Q278" i="22"/>
  <c r="P278" i="22"/>
  <c r="R278" i="22" s="1"/>
  <c r="H278" i="22"/>
  <c r="J278" i="22" s="1"/>
  <c r="F278" i="22"/>
  <c r="I278" i="22" s="1"/>
  <c r="Q3482" i="22"/>
  <c r="P3482" i="22"/>
  <c r="R3482" i="22" s="1"/>
  <c r="H3482" i="22"/>
  <c r="J3482" i="22" s="1"/>
  <c r="F3482" i="22"/>
  <c r="I3482" i="22" s="1"/>
  <c r="Q3481" i="22"/>
  <c r="P3481" i="22"/>
  <c r="R3481" i="22" s="1"/>
  <c r="H3481" i="22"/>
  <c r="J3481" i="22" s="1"/>
  <c r="F3481" i="22"/>
  <c r="I3481" i="22" s="1"/>
  <c r="Q2783" i="22"/>
  <c r="P2783" i="22"/>
  <c r="R2783" i="22" s="1"/>
  <c r="H2783" i="22"/>
  <c r="J2783" i="22" s="1"/>
  <c r="F2783" i="22"/>
  <c r="I2783" i="22" s="1"/>
  <c r="Q811" i="22"/>
  <c r="P811" i="22"/>
  <c r="R811" i="22" s="1"/>
  <c r="H811" i="22"/>
  <c r="J811" i="22" s="1"/>
  <c r="F811" i="22"/>
  <c r="I811" i="22" s="1"/>
  <c r="Q2782" i="22"/>
  <c r="P2782" i="22"/>
  <c r="R2782" i="22" s="1"/>
  <c r="H2782" i="22"/>
  <c r="J2782" i="22" s="1"/>
  <c r="F2782" i="22"/>
  <c r="I2782" i="22" s="1"/>
  <c r="Q277" i="22"/>
  <c r="P277" i="22"/>
  <c r="R277" i="22" s="1"/>
  <c r="H277" i="22"/>
  <c r="J277" i="22" s="1"/>
  <c r="F277" i="22"/>
  <c r="I277" i="22" s="1"/>
  <c r="Q1720" i="22"/>
  <c r="P1720" i="22"/>
  <c r="R1720" i="22" s="1"/>
  <c r="H1720" i="22"/>
  <c r="J1720" i="22" s="1"/>
  <c r="F1720" i="22"/>
  <c r="I1720" i="22" s="1"/>
  <c r="Q2781" i="22"/>
  <c r="P2781" i="22"/>
  <c r="R2781" i="22" s="1"/>
  <c r="H2781" i="22"/>
  <c r="J2781" i="22" s="1"/>
  <c r="F2781" i="22"/>
  <c r="I2781" i="22" s="1"/>
  <c r="Q810" i="22"/>
  <c r="P810" i="22"/>
  <c r="R810" i="22" s="1"/>
  <c r="H810" i="22"/>
  <c r="J810" i="22" s="1"/>
  <c r="F810" i="22"/>
  <c r="I810" i="22" s="1"/>
  <c r="Q809" i="22"/>
  <c r="P809" i="22"/>
  <c r="R809" i="22" s="1"/>
  <c r="H809" i="22"/>
  <c r="J809" i="22" s="1"/>
  <c r="F809" i="22"/>
  <c r="I809" i="22" s="1"/>
  <c r="Q1719" i="22"/>
  <c r="P1719" i="22"/>
  <c r="R1719" i="22" s="1"/>
  <c r="H1719" i="22"/>
  <c r="J1719" i="22" s="1"/>
  <c r="F1719" i="22"/>
  <c r="I1719" i="22" s="1"/>
  <c r="Q808" i="22"/>
  <c r="P808" i="22"/>
  <c r="R808" i="22" s="1"/>
  <c r="H808" i="22"/>
  <c r="J808" i="22" s="1"/>
  <c r="F808" i="22"/>
  <c r="I808" i="22" s="1"/>
  <c r="Q1718" i="22"/>
  <c r="P1718" i="22"/>
  <c r="R1718" i="22" s="1"/>
  <c r="H1718" i="22"/>
  <c r="J1718" i="22" s="1"/>
  <c r="F1718" i="22"/>
  <c r="I1718" i="22" s="1"/>
  <c r="Q2780" i="22"/>
  <c r="P2780" i="22"/>
  <c r="R2780" i="22" s="1"/>
  <c r="H2780" i="22"/>
  <c r="J2780" i="22" s="1"/>
  <c r="F2780" i="22"/>
  <c r="I2780" i="22" s="1"/>
  <c r="Q276" i="22"/>
  <c r="P276" i="22"/>
  <c r="R276" i="22" s="1"/>
  <c r="H276" i="22"/>
  <c r="J276" i="22" s="1"/>
  <c r="F276" i="22"/>
  <c r="I276" i="22" s="1"/>
  <c r="Q807" i="22"/>
  <c r="P807" i="22"/>
  <c r="R807" i="22" s="1"/>
  <c r="H807" i="22"/>
  <c r="J807" i="22" s="1"/>
  <c r="F807" i="22"/>
  <c r="I807" i="22" s="1"/>
  <c r="Q1717" i="22"/>
  <c r="P1717" i="22"/>
  <c r="R1717" i="22" s="1"/>
  <c r="H1717" i="22"/>
  <c r="J1717" i="22" s="1"/>
  <c r="F1717" i="22"/>
  <c r="I1717" i="22" s="1"/>
  <c r="Q1716" i="22"/>
  <c r="P1716" i="22"/>
  <c r="R1716" i="22" s="1"/>
  <c r="H1716" i="22"/>
  <c r="J1716" i="22" s="1"/>
  <c r="F1716" i="22"/>
  <c r="I1716" i="22" s="1"/>
  <c r="Q806" i="22"/>
  <c r="P806" i="22"/>
  <c r="R806" i="22" s="1"/>
  <c r="H806" i="22"/>
  <c r="J806" i="22" s="1"/>
  <c r="F806" i="22"/>
  <c r="I806" i="22" s="1"/>
  <c r="Q805" i="22"/>
  <c r="P805" i="22"/>
  <c r="R805" i="22" s="1"/>
  <c r="H805" i="22"/>
  <c r="J805" i="22" s="1"/>
  <c r="F805" i="22"/>
  <c r="I805" i="22" s="1"/>
  <c r="Q275" i="22"/>
  <c r="P275" i="22"/>
  <c r="R275" i="22" s="1"/>
  <c r="H275" i="22"/>
  <c r="J275" i="22" s="1"/>
  <c r="F275" i="22"/>
  <c r="I275" i="22" s="1"/>
  <c r="Q804" i="22"/>
  <c r="P804" i="22"/>
  <c r="R804" i="22" s="1"/>
  <c r="H804" i="22"/>
  <c r="J804" i="22" s="1"/>
  <c r="F804" i="22"/>
  <c r="I804" i="22" s="1"/>
  <c r="Q1715" i="22"/>
  <c r="P1715" i="22"/>
  <c r="R1715" i="22" s="1"/>
  <c r="H1715" i="22"/>
  <c r="J1715" i="22" s="1"/>
  <c r="F1715" i="22"/>
  <c r="I1715" i="22" s="1"/>
  <c r="Q1714" i="22"/>
  <c r="P1714" i="22"/>
  <c r="R1714" i="22" s="1"/>
  <c r="H1714" i="22"/>
  <c r="J1714" i="22" s="1"/>
  <c r="F1714" i="22"/>
  <c r="I1714" i="22" s="1"/>
  <c r="Q803" i="22"/>
  <c r="P803" i="22"/>
  <c r="R803" i="22" s="1"/>
  <c r="H803" i="22"/>
  <c r="J803" i="22" s="1"/>
  <c r="F803" i="22"/>
  <c r="I803" i="22" s="1"/>
  <c r="Q3480" i="22"/>
  <c r="P3480" i="22"/>
  <c r="R3480" i="22" s="1"/>
  <c r="H3480" i="22"/>
  <c r="J3480" i="22" s="1"/>
  <c r="F3480" i="22"/>
  <c r="I3480" i="22" s="1"/>
  <c r="Q274" i="22"/>
  <c r="P274" i="22"/>
  <c r="R274" i="22" s="1"/>
  <c r="H274" i="22"/>
  <c r="J274" i="22" s="1"/>
  <c r="F274" i="22"/>
  <c r="I274" i="22" s="1"/>
  <c r="Q2779" i="22"/>
  <c r="P2779" i="22"/>
  <c r="R2779" i="22" s="1"/>
  <c r="H2779" i="22"/>
  <c r="J2779" i="22" s="1"/>
  <c r="F2779" i="22"/>
  <c r="I2779" i="22" s="1"/>
  <c r="Q1713" i="22"/>
  <c r="P1713" i="22"/>
  <c r="R1713" i="22" s="1"/>
  <c r="H1713" i="22"/>
  <c r="J1713" i="22" s="1"/>
  <c r="F1713" i="22"/>
  <c r="I1713" i="22" s="1"/>
  <c r="Q802" i="22"/>
  <c r="P802" i="22"/>
  <c r="R802" i="22" s="1"/>
  <c r="H802" i="22"/>
  <c r="J802" i="22" s="1"/>
  <c r="F802" i="22"/>
  <c r="I802" i="22" s="1"/>
  <c r="Q801" i="22"/>
  <c r="P801" i="22"/>
  <c r="R801" i="22" s="1"/>
  <c r="H801" i="22"/>
  <c r="J801" i="22" s="1"/>
  <c r="F801" i="22"/>
  <c r="I801" i="22" s="1"/>
  <c r="Q800" i="22"/>
  <c r="P800" i="22"/>
  <c r="R800" i="22" s="1"/>
  <c r="H800" i="22"/>
  <c r="J800" i="22" s="1"/>
  <c r="F800" i="22"/>
  <c r="I800" i="22" s="1"/>
  <c r="Q1712" i="22"/>
  <c r="P1712" i="22"/>
  <c r="R1712" i="22" s="1"/>
  <c r="H1712" i="22"/>
  <c r="J1712" i="22" s="1"/>
  <c r="F1712" i="22"/>
  <c r="I1712" i="22" s="1"/>
  <c r="Q799" i="22"/>
  <c r="P799" i="22"/>
  <c r="R799" i="22" s="1"/>
  <c r="H799" i="22"/>
  <c r="J799" i="22" s="1"/>
  <c r="F799" i="22"/>
  <c r="I799" i="22" s="1"/>
  <c r="Q798" i="22"/>
  <c r="P798" i="22"/>
  <c r="R798" i="22" s="1"/>
  <c r="H798" i="22"/>
  <c r="J798" i="22" s="1"/>
  <c r="F798" i="22"/>
  <c r="I798" i="22" s="1"/>
  <c r="Q273" i="22"/>
  <c r="P273" i="22"/>
  <c r="R273" i="22" s="1"/>
  <c r="H273" i="22"/>
  <c r="J273" i="22" s="1"/>
  <c r="F273" i="22"/>
  <c r="I273" i="22" s="1"/>
  <c r="Q3479" i="22"/>
  <c r="P3479" i="22"/>
  <c r="R3479" i="22" s="1"/>
  <c r="H3479" i="22"/>
  <c r="J3479" i="22" s="1"/>
  <c r="F3479" i="22"/>
  <c r="I3479" i="22" s="1"/>
  <c r="Q797" i="22"/>
  <c r="P797" i="22"/>
  <c r="R797" i="22" s="1"/>
  <c r="H797" i="22"/>
  <c r="J797" i="22" s="1"/>
  <c r="F797" i="22"/>
  <c r="I797" i="22" s="1"/>
  <c r="Q796" i="22"/>
  <c r="P796" i="22"/>
  <c r="R796" i="22" s="1"/>
  <c r="H796" i="22"/>
  <c r="J796" i="22" s="1"/>
  <c r="F796" i="22"/>
  <c r="I796" i="22" s="1"/>
  <c r="Q3478" i="22"/>
  <c r="P3478" i="22"/>
  <c r="R3478" i="22" s="1"/>
  <c r="H3478" i="22"/>
  <c r="J3478" i="22" s="1"/>
  <c r="F3478" i="22"/>
  <c r="I3478" i="22" s="1"/>
  <c r="Q2778" i="22"/>
  <c r="P2778" i="22"/>
  <c r="R2778" i="22" s="1"/>
  <c r="H2778" i="22"/>
  <c r="J2778" i="22" s="1"/>
  <c r="F2778" i="22"/>
  <c r="I2778" i="22" s="1"/>
  <c r="Q1711" i="22"/>
  <c r="P1711" i="22"/>
  <c r="R1711" i="22" s="1"/>
  <c r="H1711" i="22"/>
  <c r="J1711" i="22" s="1"/>
  <c r="F1711" i="22"/>
  <c r="I1711" i="22" s="1"/>
  <c r="Q795" i="22"/>
  <c r="P795" i="22"/>
  <c r="R795" i="22" s="1"/>
  <c r="H795" i="22"/>
  <c r="J795" i="22" s="1"/>
  <c r="F795" i="22"/>
  <c r="I795" i="22" s="1"/>
  <c r="Q3477" i="22"/>
  <c r="P3477" i="22"/>
  <c r="R3477" i="22" s="1"/>
  <c r="H3477" i="22"/>
  <c r="J3477" i="22" s="1"/>
  <c r="F3477" i="22"/>
  <c r="I3477" i="22" s="1"/>
  <c r="Q1710" i="22"/>
  <c r="P1710" i="22"/>
  <c r="R1710" i="22" s="1"/>
  <c r="H1710" i="22"/>
  <c r="J1710" i="22" s="1"/>
  <c r="F1710" i="22"/>
  <c r="I1710" i="22" s="1"/>
  <c r="Q1709" i="22"/>
  <c r="P1709" i="22"/>
  <c r="R1709" i="22" s="1"/>
  <c r="H1709" i="22"/>
  <c r="J1709" i="22" s="1"/>
  <c r="F1709" i="22"/>
  <c r="I1709" i="22" s="1"/>
  <c r="Q2777" i="22"/>
  <c r="P2777" i="22"/>
  <c r="R2777" i="22" s="1"/>
  <c r="H2777" i="22"/>
  <c r="J2777" i="22" s="1"/>
  <c r="F2777" i="22"/>
  <c r="I2777" i="22" s="1"/>
  <c r="Q2776" i="22"/>
  <c r="P2776" i="22"/>
  <c r="R2776" i="22" s="1"/>
  <c r="H2776" i="22"/>
  <c r="J2776" i="22" s="1"/>
  <c r="F2776" i="22"/>
  <c r="I2776" i="22" s="1"/>
  <c r="Q794" i="22"/>
  <c r="P794" i="22"/>
  <c r="R794" i="22" s="1"/>
  <c r="H794" i="22"/>
  <c r="J794" i="22" s="1"/>
  <c r="F794" i="22"/>
  <c r="I794" i="22" s="1"/>
  <c r="Q3476" i="22"/>
  <c r="P3476" i="22"/>
  <c r="R3476" i="22" s="1"/>
  <c r="H3476" i="22"/>
  <c r="J3476" i="22" s="1"/>
  <c r="F3476" i="22"/>
  <c r="I3476" i="22" s="1"/>
  <c r="Q1708" i="22"/>
  <c r="P1708" i="22"/>
  <c r="R1708" i="22" s="1"/>
  <c r="H1708" i="22"/>
  <c r="J1708" i="22" s="1"/>
  <c r="F1708" i="22"/>
  <c r="I1708" i="22" s="1"/>
  <c r="Q3777" i="22"/>
  <c r="P3777" i="22"/>
  <c r="R3777" i="22" s="1"/>
  <c r="H3777" i="22"/>
  <c r="J3777" i="22" s="1"/>
  <c r="F3777" i="22"/>
  <c r="I3777" i="22" s="1"/>
  <c r="Q1707" i="22"/>
  <c r="P1707" i="22"/>
  <c r="R1707" i="22" s="1"/>
  <c r="H1707" i="22"/>
  <c r="J1707" i="22" s="1"/>
  <c r="F1707" i="22"/>
  <c r="I1707" i="22" s="1"/>
  <c r="Q2775" i="22"/>
  <c r="P2775" i="22"/>
  <c r="R2775" i="22" s="1"/>
  <c r="H2775" i="22"/>
  <c r="J2775" i="22" s="1"/>
  <c r="F2775" i="22"/>
  <c r="I2775" i="22" s="1"/>
  <c r="Q1706" i="22"/>
  <c r="P1706" i="22"/>
  <c r="R1706" i="22" s="1"/>
  <c r="H1706" i="22"/>
  <c r="J1706" i="22" s="1"/>
  <c r="F1706" i="22"/>
  <c r="I1706" i="22" s="1"/>
  <c r="Q793" i="22"/>
  <c r="P793" i="22"/>
  <c r="R793" i="22" s="1"/>
  <c r="H793" i="22"/>
  <c r="J793" i="22" s="1"/>
  <c r="F793" i="22"/>
  <c r="I793" i="22" s="1"/>
  <c r="Q2774" i="22"/>
  <c r="P2774" i="22"/>
  <c r="R2774" i="22" s="1"/>
  <c r="H2774" i="22"/>
  <c r="J2774" i="22" s="1"/>
  <c r="F2774" i="22"/>
  <c r="I2774" i="22" s="1"/>
  <c r="Q1705" i="22"/>
  <c r="P1705" i="22"/>
  <c r="R1705" i="22" s="1"/>
  <c r="H1705" i="22"/>
  <c r="J1705" i="22" s="1"/>
  <c r="F1705" i="22"/>
  <c r="I1705" i="22" s="1"/>
  <c r="Q1704" i="22"/>
  <c r="P1704" i="22"/>
  <c r="R1704" i="22" s="1"/>
  <c r="H1704" i="22"/>
  <c r="J1704" i="22" s="1"/>
  <c r="F1704" i="22"/>
  <c r="I1704" i="22" s="1"/>
  <c r="Q792" i="22"/>
  <c r="P792" i="22"/>
  <c r="R792" i="22" s="1"/>
  <c r="H792" i="22"/>
  <c r="J792" i="22" s="1"/>
  <c r="F792" i="22"/>
  <c r="I792" i="22" s="1"/>
  <c r="Q791" i="22"/>
  <c r="P791" i="22"/>
  <c r="R791" i="22" s="1"/>
  <c r="H791" i="22"/>
  <c r="J791" i="22" s="1"/>
  <c r="F791" i="22"/>
  <c r="I791" i="22" s="1"/>
  <c r="Q790" i="22"/>
  <c r="P790" i="22"/>
  <c r="R790" i="22" s="1"/>
  <c r="H790" i="22"/>
  <c r="J790" i="22" s="1"/>
  <c r="F790" i="22"/>
  <c r="I790" i="22" s="1"/>
  <c r="Q272" i="22"/>
  <c r="P272" i="22"/>
  <c r="R272" i="22" s="1"/>
  <c r="H272" i="22"/>
  <c r="J272" i="22" s="1"/>
  <c r="F272" i="22"/>
  <c r="I272" i="22" s="1"/>
  <c r="Q3776" i="22"/>
  <c r="P3776" i="22"/>
  <c r="R3776" i="22" s="1"/>
  <c r="H3776" i="22"/>
  <c r="J3776" i="22" s="1"/>
  <c r="F3776" i="22"/>
  <c r="I3776" i="22" s="1"/>
  <c r="Q1703" i="22"/>
  <c r="P1703" i="22"/>
  <c r="R1703" i="22" s="1"/>
  <c r="H1703" i="22"/>
  <c r="J1703" i="22" s="1"/>
  <c r="F1703" i="22"/>
  <c r="I1703" i="22" s="1"/>
  <c r="Q2773" i="22"/>
  <c r="P2773" i="22"/>
  <c r="R2773" i="22" s="1"/>
  <c r="H2773" i="22"/>
  <c r="J2773" i="22" s="1"/>
  <c r="F2773" i="22"/>
  <c r="I2773" i="22" s="1"/>
  <c r="Q2772" i="22"/>
  <c r="P2772" i="22"/>
  <c r="R2772" i="22" s="1"/>
  <c r="H2772" i="22"/>
  <c r="J2772" i="22" s="1"/>
  <c r="F2772" i="22"/>
  <c r="I2772" i="22" s="1"/>
  <c r="Q2771" i="22"/>
  <c r="P2771" i="22"/>
  <c r="R2771" i="22" s="1"/>
  <c r="H2771" i="22"/>
  <c r="J2771" i="22" s="1"/>
  <c r="F2771" i="22"/>
  <c r="I2771" i="22" s="1"/>
  <c r="Q1702" i="22"/>
  <c r="P1702" i="22"/>
  <c r="R1702" i="22" s="1"/>
  <c r="H1702" i="22"/>
  <c r="J1702" i="22" s="1"/>
  <c r="F1702" i="22"/>
  <c r="I1702" i="22" s="1"/>
  <c r="Q789" i="22"/>
  <c r="P789" i="22"/>
  <c r="R789" i="22" s="1"/>
  <c r="H789" i="22"/>
  <c r="J789" i="22" s="1"/>
  <c r="F789" i="22"/>
  <c r="I789" i="22" s="1"/>
  <c r="Q2770" i="22"/>
  <c r="P2770" i="22"/>
  <c r="R2770" i="22" s="1"/>
  <c r="H2770" i="22"/>
  <c r="J2770" i="22" s="1"/>
  <c r="F2770" i="22"/>
  <c r="I2770" i="22" s="1"/>
  <c r="Q1701" i="22"/>
  <c r="P1701" i="22"/>
  <c r="R1701" i="22" s="1"/>
  <c r="H1701" i="22"/>
  <c r="J1701" i="22" s="1"/>
  <c r="F1701" i="22"/>
  <c r="I1701" i="22" s="1"/>
  <c r="Q1700" i="22"/>
  <c r="P1700" i="22"/>
  <c r="R1700" i="22" s="1"/>
  <c r="H1700" i="22"/>
  <c r="J1700" i="22" s="1"/>
  <c r="F1700" i="22"/>
  <c r="I1700" i="22" s="1"/>
  <c r="Q3475" i="22"/>
  <c r="P3475" i="22"/>
  <c r="R3475" i="22" s="1"/>
  <c r="H3475" i="22"/>
  <c r="J3475" i="22" s="1"/>
  <c r="F3475" i="22"/>
  <c r="I3475" i="22" s="1"/>
  <c r="Q3474" i="22"/>
  <c r="P3474" i="22"/>
  <c r="R3474" i="22" s="1"/>
  <c r="H3474" i="22"/>
  <c r="J3474" i="22" s="1"/>
  <c r="F3474" i="22"/>
  <c r="I3474" i="22" s="1"/>
  <c r="Q271" i="22"/>
  <c r="P271" i="22"/>
  <c r="R271" i="22" s="1"/>
  <c r="H271" i="22"/>
  <c r="J271" i="22" s="1"/>
  <c r="F271" i="22"/>
  <c r="I271" i="22" s="1"/>
  <c r="Q3473" i="22"/>
  <c r="P3473" i="22"/>
  <c r="R3473" i="22" s="1"/>
  <c r="H3473" i="22"/>
  <c r="J3473" i="22" s="1"/>
  <c r="F3473" i="22"/>
  <c r="I3473" i="22" s="1"/>
  <c r="Q2769" i="22"/>
  <c r="P2769" i="22"/>
  <c r="R2769" i="22" s="1"/>
  <c r="H2769" i="22"/>
  <c r="J2769" i="22" s="1"/>
  <c r="F2769" i="22"/>
  <c r="I2769" i="22" s="1"/>
  <c r="Q788" i="22"/>
  <c r="P788" i="22"/>
  <c r="R788" i="22" s="1"/>
  <c r="H788" i="22"/>
  <c r="J788" i="22" s="1"/>
  <c r="F788" i="22"/>
  <c r="I788" i="22" s="1"/>
  <c r="Q787" i="22"/>
  <c r="P787" i="22"/>
  <c r="R787" i="22" s="1"/>
  <c r="H787" i="22"/>
  <c r="J787" i="22" s="1"/>
  <c r="F787" i="22"/>
  <c r="I787" i="22" s="1"/>
  <c r="Q4" i="22"/>
  <c r="P4" i="22"/>
  <c r="R4" i="22" s="1"/>
  <c r="H4" i="22"/>
  <c r="J4" i="22" s="1"/>
  <c r="F4" i="22"/>
  <c r="I4" i="22" s="1"/>
  <c r="Q1699" i="22"/>
  <c r="P1699" i="22"/>
  <c r="R1699" i="22" s="1"/>
  <c r="H1699" i="22"/>
  <c r="J1699" i="22" s="1"/>
  <c r="F1699" i="22"/>
  <c r="I1699" i="22" s="1"/>
  <c r="Q786" i="22"/>
  <c r="P786" i="22"/>
  <c r="R786" i="22" s="1"/>
  <c r="H786" i="22"/>
  <c r="J786" i="22" s="1"/>
  <c r="F786" i="22"/>
  <c r="I786" i="22" s="1"/>
  <c r="Q785" i="22"/>
  <c r="P785" i="22"/>
  <c r="R785" i="22" s="1"/>
  <c r="H785" i="22"/>
  <c r="J785" i="22" s="1"/>
  <c r="F785" i="22"/>
  <c r="I785" i="22" s="1"/>
  <c r="Q15" i="22"/>
  <c r="P15" i="22"/>
  <c r="R15" i="22" s="1"/>
  <c r="H15" i="22"/>
  <c r="J15" i="22" s="1"/>
  <c r="F15" i="22"/>
  <c r="I15" i="22" s="1"/>
  <c r="Q784" i="22"/>
  <c r="P784" i="22"/>
  <c r="R784" i="22" s="1"/>
  <c r="H784" i="22"/>
  <c r="J784" i="22" s="1"/>
  <c r="F784" i="22"/>
  <c r="I784" i="22" s="1"/>
  <c r="Q783" i="22"/>
  <c r="P783" i="22"/>
  <c r="R783" i="22" s="1"/>
  <c r="H783" i="22"/>
  <c r="J783" i="22" s="1"/>
  <c r="F783" i="22"/>
  <c r="I783" i="22" s="1"/>
  <c r="Q3472" i="22"/>
  <c r="P3472" i="22"/>
  <c r="R3472" i="22" s="1"/>
  <c r="H3472" i="22"/>
  <c r="J3472" i="22" s="1"/>
  <c r="F3472" i="22"/>
  <c r="I3472" i="22" s="1"/>
  <c r="Q2768" i="22"/>
  <c r="P2768" i="22"/>
  <c r="R2768" i="22" s="1"/>
  <c r="H2768" i="22"/>
  <c r="J2768" i="22" s="1"/>
  <c r="F2768" i="22"/>
  <c r="I2768" i="22" s="1"/>
  <c r="Q1698" i="22"/>
  <c r="P1698" i="22"/>
  <c r="R1698" i="22" s="1"/>
  <c r="H1698" i="22"/>
  <c r="J1698" i="22" s="1"/>
  <c r="F1698" i="22"/>
  <c r="I1698" i="22" s="1"/>
  <c r="Q75" i="22"/>
  <c r="P75" i="22"/>
  <c r="R75" i="22" s="1"/>
  <c r="H75" i="22"/>
  <c r="J75" i="22" s="1"/>
  <c r="F75" i="22"/>
  <c r="I75" i="22" s="1"/>
  <c r="Q3471" i="22"/>
  <c r="P3471" i="22"/>
  <c r="R3471" i="22" s="1"/>
  <c r="H3471" i="22"/>
  <c r="J3471" i="22" s="1"/>
  <c r="F3471" i="22"/>
  <c r="I3471" i="22" s="1"/>
  <c r="Q2767" i="22"/>
  <c r="P2767" i="22"/>
  <c r="R2767" i="22" s="1"/>
  <c r="H2767" i="22"/>
  <c r="J2767" i="22" s="1"/>
  <c r="F2767" i="22"/>
  <c r="I2767" i="22" s="1"/>
  <c r="Q2766" i="22"/>
  <c r="P2766" i="22"/>
  <c r="R2766" i="22" s="1"/>
  <c r="H2766" i="22"/>
  <c r="J2766" i="22" s="1"/>
  <c r="F2766" i="22"/>
  <c r="I2766" i="22" s="1"/>
  <c r="Q74" i="22"/>
  <c r="P74" i="22"/>
  <c r="R74" i="22" s="1"/>
  <c r="H74" i="22"/>
  <c r="J74" i="22" s="1"/>
  <c r="F74" i="22"/>
  <c r="I74" i="22" s="1"/>
  <c r="Q1697" i="22"/>
  <c r="P1697" i="22"/>
  <c r="R1697" i="22" s="1"/>
  <c r="H1697" i="22"/>
  <c r="J1697" i="22" s="1"/>
  <c r="F1697" i="22"/>
  <c r="I1697" i="22" s="1"/>
  <c r="Q270" i="22"/>
  <c r="P270" i="22"/>
  <c r="R270" i="22" s="1"/>
  <c r="H270" i="22"/>
  <c r="J270" i="22" s="1"/>
  <c r="F270" i="22"/>
  <c r="I270" i="22" s="1"/>
  <c r="Q3470" i="22"/>
  <c r="P3470" i="22"/>
  <c r="R3470" i="22" s="1"/>
  <c r="H3470" i="22"/>
  <c r="J3470" i="22" s="1"/>
  <c r="F3470" i="22"/>
  <c r="I3470" i="22" s="1"/>
  <c r="Q2765" i="22"/>
  <c r="P2765" i="22"/>
  <c r="R2765" i="22" s="1"/>
  <c r="H2765" i="22"/>
  <c r="J2765" i="22" s="1"/>
  <c r="F2765" i="22"/>
  <c r="I2765" i="22" s="1"/>
  <c r="Q1696" i="22"/>
  <c r="P1696" i="22"/>
  <c r="R1696" i="22" s="1"/>
  <c r="H1696" i="22"/>
  <c r="J1696" i="22" s="1"/>
  <c r="F1696" i="22"/>
  <c r="I1696" i="22" s="1"/>
  <c r="Q3469" i="22"/>
  <c r="P3469" i="22"/>
  <c r="R3469" i="22" s="1"/>
  <c r="H3469" i="22"/>
  <c r="J3469" i="22" s="1"/>
  <c r="F3469" i="22"/>
  <c r="I3469" i="22" s="1"/>
  <c r="Q782" i="22"/>
  <c r="P782" i="22"/>
  <c r="R782" i="22" s="1"/>
  <c r="H782" i="22"/>
  <c r="J782" i="22" s="1"/>
  <c r="F782" i="22"/>
  <c r="I782" i="22" s="1"/>
  <c r="Q1695" i="22"/>
  <c r="P1695" i="22"/>
  <c r="R1695" i="22" s="1"/>
  <c r="H1695" i="22"/>
  <c r="J1695" i="22" s="1"/>
  <c r="F1695" i="22"/>
  <c r="I1695" i="22" s="1"/>
  <c r="Q1694" i="22"/>
  <c r="P1694" i="22"/>
  <c r="R1694" i="22" s="1"/>
  <c r="H1694" i="22"/>
  <c r="J1694" i="22" s="1"/>
  <c r="F1694" i="22"/>
  <c r="I1694" i="22" s="1"/>
  <c r="Q781" i="22"/>
  <c r="P781" i="22"/>
  <c r="R781" i="22" s="1"/>
  <c r="H781" i="22"/>
  <c r="J781" i="22" s="1"/>
  <c r="F781" i="22"/>
  <c r="I781" i="22" s="1"/>
  <c r="Q3468" i="22"/>
  <c r="P3468" i="22"/>
  <c r="R3468" i="22" s="1"/>
  <c r="H3468" i="22"/>
  <c r="J3468" i="22" s="1"/>
  <c r="F3468" i="22"/>
  <c r="I3468" i="22" s="1"/>
  <c r="Q2764" i="22"/>
  <c r="P2764" i="22"/>
  <c r="R2764" i="22" s="1"/>
  <c r="H2764" i="22"/>
  <c r="J2764" i="22" s="1"/>
  <c r="F2764" i="22"/>
  <c r="I2764" i="22" s="1"/>
  <c r="Q3467" i="22"/>
  <c r="P3467" i="22"/>
  <c r="R3467" i="22" s="1"/>
  <c r="H3467" i="22"/>
  <c r="J3467" i="22" s="1"/>
  <c r="F3467" i="22"/>
  <c r="I3467" i="22" s="1"/>
  <c r="Q1693" i="22"/>
  <c r="P1693" i="22"/>
  <c r="R1693" i="22" s="1"/>
  <c r="H1693" i="22"/>
  <c r="J1693" i="22" s="1"/>
  <c r="F1693" i="22"/>
  <c r="I1693" i="22" s="1"/>
  <c r="Q269" i="22"/>
  <c r="P269" i="22"/>
  <c r="R269" i="22" s="1"/>
  <c r="H269" i="22"/>
  <c r="J269" i="22" s="1"/>
  <c r="F269" i="22"/>
  <c r="I269" i="22" s="1"/>
  <c r="Q268" i="22"/>
  <c r="P268" i="22"/>
  <c r="R268" i="22" s="1"/>
  <c r="H268" i="22"/>
  <c r="J268" i="22" s="1"/>
  <c r="F268" i="22"/>
  <c r="I268" i="22" s="1"/>
  <c r="Q2763" i="22"/>
  <c r="P2763" i="22"/>
  <c r="R2763" i="22" s="1"/>
  <c r="H2763" i="22"/>
  <c r="J2763" i="22" s="1"/>
  <c r="F2763" i="22"/>
  <c r="I2763" i="22" s="1"/>
  <c r="Q1692" i="22"/>
  <c r="P1692" i="22"/>
  <c r="R1692" i="22" s="1"/>
  <c r="H1692" i="22"/>
  <c r="J1692" i="22" s="1"/>
  <c r="F1692" i="22"/>
  <c r="I1692" i="22" s="1"/>
  <c r="Q780" i="22"/>
  <c r="P780" i="22"/>
  <c r="R780" i="22" s="1"/>
  <c r="H780" i="22"/>
  <c r="J780" i="22" s="1"/>
  <c r="F780" i="22"/>
  <c r="I780" i="22" s="1"/>
  <c r="Q3775" i="22"/>
  <c r="P3775" i="22"/>
  <c r="R3775" i="22" s="1"/>
  <c r="H3775" i="22"/>
  <c r="J3775" i="22" s="1"/>
  <c r="F3775" i="22"/>
  <c r="I3775" i="22" s="1"/>
  <c r="Q2762" i="22"/>
  <c r="P2762" i="22"/>
  <c r="R2762" i="22" s="1"/>
  <c r="H2762" i="22"/>
  <c r="J2762" i="22" s="1"/>
  <c r="F2762" i="22"/>
  <c r="I2762" i="22" s="1"/>
  <c r="Q73" i="22"/>
  <c r="P73" i="22"/>
  <c r="R73" i="22" s="1"/>
  <c r="H73" i="22"/>
  <c r="J73" i="22" s="1"/>
  <c r="F73" i="22"/>
  <c r="I73" i="22" s="1"/>
  <c r="Q3466" i="22"/>
  <c r="P3466" i="22"/>
  <c r="R3466" i="22" s="1"/>
  <c r="H3466" i="22"/>
  <c r="J3466" i="22" s="1"/>
  <c r="F3466" i="22"/>
  <c r="I3466" i="22" s="1"/>
  <c r="Q779" i="22"/>
  <c r="P779" i="22"/>
  <c r="R779" i="22" s="1"/>
  <c r="H779" i="22"/>
  <c r="J779" i="22" s="1"/>
  <c r="F779" i="22"/>
  <c r="I779" i="22" s="1"/>
  <c r="Q3465" i="22"/>
  <c r="P3465" i="22"/>
  <c r="R3465" i="22" s="1"/>
  <c r="H3465" i="22"/>
  <c r="J3465" i="22" s="1"/>
  <c r="F3465" i="22"/>
  <c r="I3465" i="22" s="1"/>
  <c r="Q3464" i="22"/>
  <c r="P3464" i="22"/>
  <c r="R3464" i="22" s="1"/>
  <c r="H3464" i="22"/>
  <c r="J3464" i="22" s="1"/>
  <c r="F3464" i="22"/>
  <c r="I3464" i="22" s="1"/>
  <c r="Q2761" i="22"/>
  <c r="P2761" i="22"/>
  <c r="R2761" i="22" s="1"/>
  <c r="H2761" i="22"/>
  <c r="J2761" i="22" s="1"/>
  <c r="F2761" i="22"/>
  <c r="I2761" i="22" s="1"/>
  <c r="Q1691" i="22"/>
  <c r="P1691" i="22"/>
  <c r="R1691" i="22" s="1"/>
  <c r="H1691" i="22"/>
  <c r="J1691" i="22" s="1"/>
  <c r="F1691" i="22"/>
  <c r="I1691" i="22" s="1"/>
  <c r="Q1690" i="22"/>
  <c r="P1690" i="22"/>
  <c r="R1690" i="22" s="1"/>
  <c r="H1690" i="22"/>
  <c r="J1690" i="22" s="1"/>
  <c r="F1690" i="22"/>
  <c r="I1690" i="22" s="1"/>
  <c r="Q2760" i="22"/>
  <c r="P2760" i="22"/>
  <c r="R2760" i="22" s="1"/>
  <c r="H2760" i="22"/>
  <c r="J2760" i="22" s="1"/>
  <c r="F2760" i="22"/>
  <c r="I2760" i="22" s="1"/>
  <c r="Q1689" i="22"/>
  <c r="P1689" i="22"/>
  <c r="R1689" i="22" s="1"/>
  <c r="H1689" i="22"/>
  <c r="J1689" i="22" s="1"/>
  <c r="F1689" i="22"/>
  <c r="I1689" i="22" s="1"/>
  <c r="K1689" i="22" s="1"/>
  <c r="Q1688" i="22"/>
  <c r="P1688" i="22"/>
  <c r="R1688" i="22" s="1"/>
  <c r="H1688" i="22"/>
  <c r="J1688" i="22" s="1"/>
  <c r="F1688" i="22"/>
  <c r="I1688" i="22" s="1"/>
  <c r="Q3463" i="22"/>
  <c r="P3463" i="22"/>
  <c r="R3463" i="22" s="1"/>
  <c r="H3463" i="22"/>
  <c r="J3463" i="22" s="1"/>
  <c r="F3463" i="22"/>
  <c r="I3463" i="22" s="1"/>
  <c r="Q2759" i="22"/>
  <c r="P2759" i="22"/>
  <c r="R2759" i="22" s="1"/>
  <c r="H2759" i="22"/>
  <c r="J2759" i="22" s="1"/>
  <c r="F2759" i="22"/>
  <c r="I2759" i="22" s="1"/>
  <c r="Q1687" i="22"/>
  <c r="P1687" i="22"/>
  <c r="R1687" i="22" s="1"/>
  <c r="H1687" i="22"/>
  <c r="J1687" i="22" s="1"/>
  <c r="F1687" i="22"/>
  <c r="I1687" i="22" s="1"/>
  <c r="Q778" i="22"/>
  <c r="P778" i="22"/>
  <c r="R778" i="22" s="1"/>
  <c r="H778" i="22"/>
  <c r="J778" i="22" s="1"/>
  <c r="F778" i="22"/>
  <c r="I778" i="22" s="1"/>
  <c r="Q2758" i="22"/>
  <c r="P2758" i="22"/>
  <c r="R2758" i="22" s="1"/>
  <c r="H2758" i="22"/>
  <c r="J2758" i="22" s="1"/>
  <c r="F2758" i="22"/>
  <c r="I2758" i="22" s="1"/>
  <c r="Q2757" i="22"/>
  <c r="P2757" i="22"/>
  <c r="R2757" i="22" s="1"/>
  <c r="H2757" i="22"/>
  <c r="J2757" i="22" s="1"/>
  <c r="F2757" i="22"/>
  <c r="I2757" i="22" s="1"/>
  <c r="Q1686" i="22"/>
  <c r="P1686" i="22"/>
  <c r="R1686" i="22" s="1"/>
  <c r="H1686" i="22"/>
  <c r="J1686" i="22" s="1"/>
  <c r="F1686" i="22"/>
  <c r="I1686" i="22" s="1"/>
  <c r="Q777" i="22"/>
  <c r="P777" i="22"/>
  <c r="R777" i="22" s="1"/>
  <c r="H777" i="22"/>
  <c r="J777" i="22" s="1"/>
  <c r="F777" i="22"/>
  <c r="I777" i="22" s="1"/>
  <c r="Q3462" i="22"/>
  <c r="P3462" i="22"/>
  <c r="R3462" i="22" s="1"/>
  <c r="H3462" i="22"/>
  <c r="J3462" i="22" s="1"/>
  <c r="F3462" i="22"/>
  <c r="I3462" i="22" s="1"/>
  <c r="Q2756" i="22"/>
  <c r="P2756" i="22"/>
  <c r="R2756" i="22" s="1"/>
  <c r="H2756" i="22"/>
  <c r="J2756" i="22" s="1"/>
  <c r="F2756" i="22"/>
  <c r="I2756" i="22" s="1"/>
  <c r="Q1685" i="22"/>
  <c r="P1685" i="22"/>
  <c r="R1685" i="22" s="1"/>
  <c r="H1685" i="22"/>
  <c r="J1685" i="22" s="1"/>
  <c r="F1685" i="22"/>
  <c r="I1685" i="22" s="1"/>
  <c r="Q2755" i="22"/>
  <c r="P2755" i="22"/>
  <c r="R2755" i="22" s="1"/>
  <c r="H2755" i="22"/>
  <c r="J2755" i="22" s="1"/>
  <c r="F2755" i="22"/>
  <c r="I2755" i="22" s="1"/>
  <c r="Q1684" i="22"/>
  <c r="P1684" i="22"/>
  <c r="R1684" i="22" s="1"/>
  <c r="H1684" i="22"/>
  <c r="J1684" i="22" s="1"/>
  <c r="F1684" i="22"/>
  <c r="I1684" i="22" s="1"/>
  <c r="Q776" i="22"/>
  <c r="P776" i="22"/>
  <c r="R776" i="22" s="1"/>
  <c r="H776" i="22"/>
  <c r="J776" i="22" s="1"/>
  <c r="F776" i="22"/>
  <c r="I776" i="22" s="1"/>
  <c r="Q2754" i="22"/>
  <c r="P2754" i="22"/>
  <c r="R2754" i="22" s="1"/>
  <c r="H2754" i="22"/>
  <c r="J2754" i="22" s="1"/>
  <c r="F2754" i="22"/>
  <c r="I2754" i="22" s="1"/>
  <c r="Q1683" i="22"/>
  <c r="P1683" i="22"/>
  <c r="R1683" i="22" s="1"/>
  <c r="H1683" i="22"/>
  <c r="J1683" i="22" s="1"/>
  <c r="F1683" i="22"/>
  <c r="I1683" i="22" s="1"/>
  <c r="Q1682" i="22"/>
  <c r="P1682" i="22"/>
  <c r="R1682" i="22" s="1"/>
  <c r="H1682" i="22"/>
  <c r="J1682" i="22" s="1"/>
  <c r="F1682" i="22"/>
  <c r="I1682" i="22" s="1"/>
  <c r="Q775" i="22"/>
  <c r="P775" i="22"/>
  <c r="R775" i="22" s="1"/>
  <c r="H775" i="22"/>
  <c r="J775" i="22" s="1"/>
  <c r="F775" i="22"/>
  <c r="I775" i="22" s="1"/>
  <c r="Q3461" i="22"/>
  <c r="P3461" i="22"/>
  <c r="R3461" i="22" s="1"/>
  <c r="H3461" i="22"/>
  <c r="J3461" i="22" s="1"/>
  <c r="F3461" i="22"/>
  <c r="I3461" i="22" s="1"/>
  <c r="Q3460" i="22"/>
  <c r="P3460" i="22"/>
  <c r="R3460" i="22" s="1"/>
  <c r="H3460" i="22"/>
  <c r="J3460" i="22" s="1"/>
  <c r="F3460" i="22"/>
  <c r="I3460" i="22" s="1"/>
  <c r="Q267" i="22"/>
  <c r="P267" i="22"/>
  <c r="R267" i="22" s="1"/>
  <c r="H267" i="22"/>
  <c r="J267" i="22" s="1"/>
  <c r="F267" i="22"/>
  <c r="I267" i="22" s="1"/>
  <c r="Q1681" i="22"/>
  <c r="P1681" i="22"/>
  <c r="R1681" i="22" s="1"/>
  <c r="H1681" i="22"/>
  <c r="J1681" i="22" s="1"/>
  <c r="F1681" i="22"/>
  <c r="I1681" i="22" s="1"/>
  <c r="Q1680" i="22"/>
  <c r="P1680" i="22"/>
  <c r="R1680" i="22" s="1"/>
  <c r="H1680" i="22"/>
  <c r="J1680" i="22" s="1"/>
  <c r="F1680" i="22"/>
  <c r="I1680" i="22" s="1"/>
  <c r="Q2753" i="22"/>
  <c r="P2753" i="22"/>
  <c r="R2753" i="22" s="1"/>
  <c r="H2753" i="22"/>
  <c r="J2753" i="22" s="1"/>
  <c r="F2753" i="22"/>
  <c r="I2753" i="22" s="1"/>
  <c r="Q2752" i="22"/>
  <c r="P2752" i="22"/>
  <c r="R2752" i="22" s="1"/>
  <c r="H2752" i="22"/>
  <c r="J2752" i="22" s="1"/>
  <c r="F2752" i="22"/>
  <c r="I2752" i="22" s="1"/>
  <c r="Q1679" i="22"/>
  <c r="P1679" i="22"/>
  <c r="R1679" i="22" s="1"/>
  <c r="H1679" i="22"/>
  <c r="J1679" i="22" s="1"/>
  <c r="F1679" i="22"/>
  <c r="I1679" i="22" s="1"/>
  <c r="Q2751" i="22"/>
  <c r="P2751" i="22"/>
  <c r="R2751" i="22" s="1"/>
  <c r="H2751" i="22"/>
  <c r="J2751" i="22" s="1"/>
  <c r="F2751" i="22"/>
  <c r="I2751" i="22" s="1"/>
  <c r="Q3459" i="22"/>
  <c r="P3459" i="22"/>
  <c r="R3459" i="22" s="1"/>
  <c r="H3459" i="22"/>
  <c r="J3459" i="22" s="1"/>
  <c r="F3459" i="22"/>
  <c r="I3459" i="22" s="1"/>
  <c r="Q3774" i="22"/>
  <c r="P3774" i="22"/>
  <c r="R3774" i="22" s="1"/>
  <c r="H3774" i="22"/>
  <c r="J3774" i="22" s="1"/>
  <c r="F3774" i="22"/>
  <c r="I3774" i="22" s="1"/>
  <c r="Q3458" i="22"/>
  <c r="P3458" i="22"/>
  <c r="R3458" i="22" s="1"/>
  <c r="H3458" i="22"/>
  <c r="J3458" i="22" s="1"/>
  <c r="F3458" i="22"/>
  <c r="I3458" i="22" s="1"/>
  <c r="Q2750" i="22"/>
  <c r="P2750" i="22"/>
  <c r="R2750" i="22" s="1"/>
  <c r="H2750" i="22"/>
  <c r="J2750" i="22" s="1"/>
  <c r="F2750" i="22"/>
  <c r="I2750" i="22" s="1"/>
  <c r="Q1678" i="22"/>
  <c r="P1678" i="22"/>
  <c r="R1678" i="22" s="1"/>
  <c r="H1678" i="22"/>
  <c r="J1678" i="22" s="1"/>
  <c r="F1678" i="22"/>
  <c r="I1678" i="22" s="1"/>
  <c r="Q1677" i="22"/>
  <c r="P1677" i="22"/>
  <c r="R1677" i="22" s="1"/>
  <c r="H1677" i="22"/>
  <c r="J1677" i="22" s="1"/>
  <c r="F1677" i="22"/>
  <c r="I1677" i="22" s="1"/>
  <c r="Q774" i="22"/>
  <c r="P774" i="22"/>
  <c r="R774" i="22" s="1"/>
  <c r="H774" i="22"/>
  <c r="J774" i="22" s="1"/>
  <c r="F774" i="22"/>
  <c r="I774" i="22" s="1"/>
  <c r="Q773" i="22"/>
  <c r="P773" i="22"/>
  <c r="R773" i="22" s="1"/>
  <c r="H773" i="22"/>
  <c r="J773" i="22" s="1"/>
  <c r="F773" i="22"/>
  <c r="I773" i="22" s="1"/>
  <c r="Q72" i="22"/>
  <c r="P72" i="22"/>
  <c r="R72" i="22" s="1"/>
  <c r="H72" i="22"/>
  <c r="J72" i="22" s="1"/>
  <c r="F72" i="22"/>
  <c r="I72" i="22" s="1"/>
  <c r="Q2749" i="22"/>
  <c r="P2749" i="22"/>
  <c r="R2749" i="22" s="1"/>
  <c r="H2749" i="22"/>
  <c r="J2749" i="22" s="1"/>
  <c r="F2749" i="22"/>
  <c r="I2749" i="22" s="1"/>
  <c r="Q2748" i="22"/>
  <c r="P2748" i="22"/>
  <c r="R2748" i="22" s="1"/>
  <c r="H2748" i="22"/>
  <c r="J2748" i="22" s="1"/>
  <c r="F2748" i="22"/>
  <c r="I2748" i="22" s="1"/>
  <c r="Q1676" i="22"/>
  <c r="P1676" i="22"/>
  <c r="R1676" i="22" s="1"/>
  <c r="H1676" i="22"/>
  <c r="J1676" i="22" s="1"/>
  <c r="F1676" i="22"/>
  <c r="I1676" i="22" s="1"/>
  <c r="Q2747" i="22"/>
  <c r="P2747" i="22"/>
  <c r="R2747" i="22" s="1"/>
  <c r="H2747" i="22"/>
  <c r="J2747" i="22" s="1"/>
  <c r="F2747" i="22"/>
  <c r="I2747" i="22" s="1"/>
  <c r="Q2746" i="22"/>
  <c r="P2746" i="22"/>
  <c r="R2746" i="22" s="1"/>
  <c r="H2746" i="22"/>
  <c r="J2746" i="22" s="1"/>
  <c r="F2746" i="22"/>
  <c r="I2746" i="22" s="1"/>
  <c r="Q2745" i="22"/>
  <c r="P2745" i="22"/>
  <c r="R2745" i="22" s="1"/>
  <c r="H2745" i="22"/>
  <c r="J2745" i="22" s="1"/>
  <c r="F2745" i="22"/>
  <c r="I2745" i="22" s="1"/>
  <c r="Q2744" i="22"/>
  <c r="P2744" i="22"/>
  <c r="R2744" i="22" s="1"/>
  <c r="H2744" i="22"/>
  <c r="J2744" i="22" s="1"/>
  <c r="F2744" i="22"/>
  <c r="I2744" i="22" s="1"/>
  <c r="Q2743" i="22"/>
  <c r="P2743" i="22"/>
  <c r="R2743" i="22" s="1"/>
  <c r="H2743" i="22"/>
  <c r="J2743" i="22" s="1"/>
  <c r="F2743" i="22"/>
  <c r="I2743" i="22" s="1"/>
  <c r="Q772" i="22"/>
  <c r="P772" i="22"/>
  <c r="R772" i="22" s="1"/>
  <c r="H772" i="22"/>
  <c r="J772" i="22" s="1"/>
  <c r="F772" i="22"/>
  <c r="I772" i="22" s="1"/>
  <c r="Q266" i="22"/>
  <c r="P266" i="22"/>
  <c r="R266" i="22" s="1"/>
  <c r="H266" i="22"/>
  <c r="J266" i="22" s="1"/>
  <c r="F266" i="22"/>
  <c r="I266" i="22" s="1"/>
  <c r="Q1675" i="22"/>
  <c r="P1675" i="22"/>
  <c r="R1675" i="22" s="1"/>
  <c r="H1675" i="22"/>
  <c r="J1675" i="22" s="1"/>
  <c r="F1675" i="22"/>
  <c r="I1675" i="22" s="1"/>
  <c r="Q2742" i="22"/>
  <c r="P2742" i="22"/>
  <c r="R2742" i="22" s="1"/>
  <c r="H2742" i="22"/>
  <c r="J2742" i="22" s="1"/>
  <c r="F2742" i="22"/>
  <c r="I2742" i="22" s="1"/>
  <c r="Q2741" i="22"/>
  <c r="P2741" i="22"/>
  <c r="R2741" i="22" s="1"/>
  <c r="H2741" i="22"/>
  <c r="J2741" i="22" s="1"/>
  <c r="F2741" i="22"/>
  <c r="I2741" i="22" s="1"/>
  <c r="Q771" i="22"/>
  <c r="P771" i="22"/>
  <c r="R771" i="22" s="1"/>
  <c r="H771" i="22"/>
  <c r="J771" i="22" s="1"/>
  <c r="F771" i="22"/>
  <c r="I771" i="22" s="1"/>
  <c r="Q2740" i="22"/>
  <c r="P2740" i="22"/>
  <c r="R2740" i="22" s="1"/>
  <c r="H2740" i="22"/>
  <c r="J2740" i="22" s="1"/>
  <c r="F2740" i="22"/>
  <c r="I2740" i="22" s="1"/>
  <c r="Q1674" i="22"/>
  <c r="P1674" i="22"/>
  <c r="R1674" i="22" s="1"/>
  <c r="H1674" i="22"/>
  <c r="J1674" i="22" s="1"/>
  <c r="F1674" i="22"/>
  <c r="I1674" i="22" s="1"/>
  <c r="Q265" i="22"/>
  <c r="P265" i="22"/>
  <c r="R265" i="22" s="1"/>
  <c r="H265" i="22"/>
  <c r="J265" i="22" s="1"/>
  <c r="F265" i="22"/>
  <c r="I265" i="22" s="1"/>
  <c r="Q2739" i="22"/>
  <c r="P2739" i="22"/>
  <c r="R2739" i="22" s="1"/>
  <c r="H2739" i="22"/>
  <c r="J2739" i="22" s="1"/>
  <c r="F2739" i="22"/>
  <c r="I2739" i="22" s="1"/>
  <c r="Q2738" i="22"/>
  <c r="P2738" i="22"/>
  <c r="R2738" i="22" s="1"/>
  <c r="H2738" i="22"/>
  <c r="J2738" i="22" s="1"/>
  <c r="F2738" i="22"/>
  <c r="I2738" i="22" s="1"/>
  <c r="Q770" i="22"/>
  <c r="P770" i="22"/>
  <c r="R770" i="22" s="1"/>
  <c r="H770" i="22"/>
  <c r="J770" i="22" s="1"/>
  <c r="F770" i="22"/>
  <c r="I770" i="22" s="1"/>
  <c r="Q264" i="22"/>
  <c r="P264" i="22"/>
  <c r="R264" i="22" s="1"/>
  <c r="H264" i="22"/>
  <c r="J264" i="22" s="1"/>
  <c r="F264" i="22"/>
  <c r="I264" i="22" s="1"/>
  <c r="Q263" i="22"/>
  <c r="P263" i="22"/>
  <c r="R263" i="22" s="1"/>
  <c r="H263" i="22"/>
  <c r="J263" i="22" s="1"/>
  <c r="F263" i="22"/>
  <c r="I263" i="22" s="1"/>
  <c r="Q262" i="22"/>
  <c r="P262" i="22"/>
  <c r="R262" i="22" s="1"/>
  <c r="H262" i="22"/>
  <c r="J262" i="22" s="1"/>
  <c r="F262" i="22"/>
  <c r="I262" i="22" s="1"/>
  <c r="Q3457" i="22"/>
  <c r="P3457" i="22"/>
  <c r="R3457" i="22" s="1"/>
  <c r="H3457" i="22"/>
  <c r="J3457" i="22" s="1"/>
  <c r="F3457" i="22"/>
  <c r="I3457" i="22" s="1"/>
  <c r="Q2737" i="22"/>
  <c r="P2737" i="22"/>
  <c r="R2737" i="22" s="1"/>
  <c r="H2737" i="22"/>
  <c r="J2737" i="22" s="1"/>
  <c r="F2737" i="22"/>
  <c r="I2737" i="22" s="1"/>
  <c r="Q1673" i="22"/>
  <c r="P1673" i="22"/>
  <c r="R1673" i="22" s="1"/>
  <c r="H1673" i="22"/>
  <c r="J1673" i="22" s="1"/>
  <c r="F1673" i="22"/>
  <c r="I1673" i="22" s="1"/>
  <c r="Q2736" i="22"/>
  <c r="P2736" i="22"/>
  <c r="R2736" i="22" s="1"/>
  <c r="H2736" i="22"/>
  <c r="J2736" i="22" s="1"/>
  <c r="F2736" i="22"/>
  <c r="I2736" i="22" s="1"/>
  <c r="Q1672" i="22"/>
  <c r="P1672" i="22"/>
  <c r="R1672" i="22" s="1"/>
  <c r="H1672" i="22"/>
  <c r="J1672" i="22" s="1"/>
  <c r="F1672" i="22"/>
  <c r="I1672" i="22" s="1"/>
  <c r="Q1671" i="22"/>
  <c r="P1671" i="22"/>
  <c r="R1671" i="22" s="1"/>
  <c r="H1671" i="22"/>
  <c r="J1671" i="22" s="1"/>
  <c r="F1671" i="22"/>
  <c r="I1671" i="22" s="1"/>
  <c r="Q1670" i="22"/>
  <c r="P1670" i="22"/>
  <c r="R1670" i="22" s="1"/>
  <c r="H1670" i="22"/>
  <c r="J1670" i="22" s="1"/>
  <c r="F1670" i="22"/>
  <c r="I1670" i="22" s="1"/>
  <c r="Q1669" i="22"/>
  <c r="P1669" i="22"/>
  <c r="R1669" i="22" s="1"/>
  <c r="H1669" i="22"/>
  <c r="J1669" i="22" s="1"/>
  <c r="F1669" i="22"/>
  <c r="I1669" i="22" s="1"/>
  <c r="Q769" i="22"/>
  <c r="P769" i="22"/>
  <c r="R769" i="22" s="1"/>
  <c r="H769" i="22"/>
  <c r="J769" i="22" s="1"/>
  <c r="F769" i="22"/>
  <c r="I769" i="22" s="1"/>
  <c r="Q2735" i="22"/>
  <c r="P2735" i="22"/>
  <c r="R2735" i="22" s="1"/>
  <c r="H2735" i="22"/>
  <c r="J2735" i="22" s="1"/>
  <c r="F2735" i="22"/>
  <c r="I2735" i="22" s="1"/>
  <c r="Q1668" i="22"/>
  <c r="P1668" i="22"/>
  <c r="R1668" i="22" s="1"/>
  <c r="H1668" i="22"/>
  <c r="J1668" i="22" s="1"/>
  <c r="F1668" i="22"/>
  <c r="I1668" i="22" s="1"/>
  <c r="Q768" i="22"/>
  <c r="P768" i="22"/>
  <c r="R768" i="22" s="1"/>
  <c r="H768" i="22"/>
  <c r="J768" i="22" s="1"/>
  <c r="F768" i="22"/>
  <c r="I768" i="22" s="1"/>
  <c r="Q1667" i="22"/>
  <c r="P1667" i="22"/>
  <c r="R1667" i="22" s="1"/>
  <c r="H1667" i="22"/>
  <c r="J1667" i="22" s="1"/>
  <c r="F1667" i="22"/>
  <c r="I1667" i="22" s="1"/>
  <c r="Q3456" i="22"/>
  <c r="P3456" i="22"/>
  <c r="R3456" i="22" s="1"/>
  <c r="H3456" i="22"/>
  <c r="J3456" i="22" s="1"/>
  <c r="F3456" i="22"/>
  <c r="I3456" i="22" s="1"/>
  <c r="Q2734" i="22"/>
  <c r="P2734" i="22"/>
  <c r="R2734" i="22" s="1"/>
  <c r="H2734" i="22"/>
  <c r="J2734" i="22" s="1"/>
  <c r="F2734" i="22"/>
  <c r="I2734" i="22" s="1"/>
  <c r="Q2733" i="22"/>
  <c r="P2733" i="22"/>
  <c r="R2733" i="22" s="1"/>
  <c r="H2733" i="22"/>
  <c r="J2733" i="22" s="1"/>
  <c r="F2733" i="22"/>
  <c r="I2733" i="22" s="1"/>
  <c r="Q3455" i="22"/>
  <c r="P3455" i="22"/>
  <c r="R3455" i="22" s="1"/>
  <c r="H3455" i="22"/>
  <c r="J3455" i="22" s="1"/>
  <c r="F3455" i="22"/>
  <c r="I3455" i="22" s="1"/>
  <c r="Q767" i="22"/>
  <c r="P767" i="22"/>
  <c r="R767" i="22" s="1"/>
  <c r="H767" i="22"/>
  <c r="J767" i="22" s="1"/>
  <c r="F767" i="22"/>
  <c r="I767" i="22" s="1"/>
  <c r="Q1666" i="22"/>
  <c r="P1666" i="22"/>
  <c r="R1666" i="22" s="1"/>
  <c r="H1666" i="22"/>
  <c r="J1666" i="22" s="1"/>
  <c r="F1666" i="22"/>
  <c r="I1666" i="22" s="1"/>
  <c r="Q261" i="22"/>
  <c r="P261" i="22"/>
  <c r="R261" i="22" s="1"/>
  <c r="H261" i="22"/>
  <c r="J261" i="22" s="1"/>
  <c r="F261" i="22"/>
  <c r="I261" i="22" s="1"/>
  <c r="Q3454" i="22"/>
  <c r="P3454" i="22"/>
  <c r="R3454" i="22" s="1"/>
  <c r="H3454" i="22"/>
  <c r="J3454" i="22" s="1"/>
  <c r="F3454" i="22"/>
  <c r="I3454" i="22" s="1"/>
  <c r="Q1665" i="22"/>
  <c r="P1665" i="22"/>
  <c r="R1665" i="22" s="1"/>
  <c r="H1665" i="22"/>
  <c r="J1665" i="22" s="1"/>
  <c r="F1665" i="22"/>
  <c r="I1665" i="22" s="1"/>
  <c r="Q71" i="22"/>
  <c r="P71" i="22"/>
  <c r="R71" i="22" s="1"/>
  <c r="H71" i="22"/>
  <c r="J71" i="22" s="1"/>
  <c r="F71" i="22"/>
  <c r="I71" i="22" s="1"/>
  <c r="Q766" i="22"/>
  <c r="P766" i="22"/>
  <c r="R766" i="22" s="1"/>
  <c r="H766" i="22"/>
  <c r="J766" i="22" s="1"/>
  <c r="F766" i="22"/>
  <c r="I766" i="22" s="1"/>
  <c r="Q1664" i="22"/>
  <c r="P1664" i="22"/>
  <c r="R1664" i="22" s="1"/>
  <c r="H1664" i="22"/>
  <c r="J1664" i="22" s="1"/>
  <c r="F1664" i="22"/>
  <c r="I1664" i="22" s="1"/>
  <c r="Q765" i="22"/>
  <c r="P765" i="22"/>
  <c r="R765" i="22" s="1"/>
  <c r="H765" i="22"/>
  <c r="J765" i="22" s="1"/>
  <c r="F765" i="22"/>
  <c r="I765" i="22" s="1"/>
  <c r="Q2732" i="22"/>
  <c r="P2732" i="22"/>
  <c r="R2732" i="22" s="1"/>
  <c r="H2732" i="22"/>
  <c r="J2732" i="22" s="1"/>
  <c r="F2732" i="22"/>
  <c r="I2732" i="22" s="1"/>
  <c r="Q2731" i="22"/>
  <c r="P2731" i="22"/>
  <c r="R2731" i="22" s="1"/>
  <c r="H2731" i="22"/>
  <c r="J2731" i="22" s="1"/>
  <c r="F2731" i="22"/>
  <c r="I2731" i="22" s="1"/>
  <c r="Q1663" i="22"/>
  <c r="P1663" i="22"/>
  <c r="R1663" i="22" s="1"/>
  <c r="H1663" i="22"/>
  <c r="J1663" i="22" s="1"/>
  <c r="F1663" i="22"/>
  <c r="I1663" i="22" s="1"/>
  <c r="Q3453" i="22"/>
  <c r="P3453" i="22"/>
  <c r="R3453" i="22" s="1"/>
  <c r="H3453" i="22"/>
  <c r="J3453" i="22" s="1"/>
  <c r="F3453" i="22"/>
  <c r="I3453" i="22" s="1"/>
  <c r="Q764" i="22"/>
  <c r="P764" i="22"/>
  <c r="R764" i="22" s="1"/>
  <c r="H764" i="22"/>
  <c r="J764" i="22" s="1"/>
  <c r="F764" i="22"/>
  <c r="I764" i="22" s="1"/>
  <c r="Q260" i="22"/>
  <c r="P260" i="22"/>
  <c r="R260" i="22" s="1"/>
  <c r="H260" i="22"/>
  <c r="J260" i="22" s="1"/>
  <c r="F260" i="22"/>
  <c r="I260" i="22" s="1"/>
  <c r="Q763" i="22"/>
  <c r="P763" i="22"/>
  <c r="R763" i="22" s="1"/>
  <c r="H763" i="22"/>
  <c r="J763" i="22" s="1"/>
  <c r="F763" i="22"/>
  <c r="I763" i="22" s="1"/>
  <c r="Q1662" i="22"/>
  <c r="P1662" i="22"/>
  <c r="R1662" i="22" s="1"/>
  <c r="H1662" i="22"/>
  <c r="J1662" i="22" s="1"/>
  <c r="F1662" i="22"/>
  <c r="I1662" i="22" s="1"/>
  <c r="Q3773" i="22"/>
  <c r="P3773" i="22"/>
  <c r="R3773" i="22" s="1"/>
  <c r="H3773" i="22"/>
  <c r="J3773" i="22" s="1"/>
  <c r="F3773" i="22"/>
  <c r="I3773" i="22" s="1"/>
  <c r="Q3452" i="22"/>
  <c r="P3452" i="22"/>
  <c r="R3452" i="22" s="1"/>
  <c r="H3452" i="22"/>
  <c r="J3452" i="22" s="1"/>
  <c r="F3452" i="22"/>
  <c r="I3452" i="22" s="1"/>
  <c r="Q2730" i="22"/>
  <c r="P2730" i="22"/>
  <c r="R2730" i="22" s="1"/>
  <c r="H2730" i="22"/>
  <c r="J2730" i="22" s="1"/>
  <c r="F2730" i="22"/>
  <c r="I2730" i="22" s="1"/>
  <c r="Q762" i="22"/>
  <c r="P762" i="22"/>
  <c r="R762" i="22" s="1"/>
  <c r="H762" i="22"/>
  <c r="J762" i="22" s="1"/>
  <c r="F762" i="22"/>
  <c r="I762" i="22" s="1"/>
  <c r="Q761" i="22"/>
  <c r="P761" i="22"/>
  <c r="R761" i="22" s="1"/>
  <c r="H761" i="22"/>
  <c r="J761" i="22" s="1"/>
  <c r="F761" i="22"/>
  <c r="I761" i="22" s="1"/>
  <c r="Q760" i="22"/>
  <c r="P760" i="22"/>
  <c r="R760" i="22" s="1"/>
  <c r="H760" i="22"/>
  <c r="J760" i="22" s="1"/>
  <c r="F760" i="22"/>
  <c r="I760" i="22" s="1"/>
  <c r="Q2729" i="22"/>
  <c r="P2729" i="22"/>
  <c r="R2729" i="22" s="1"/>
  <c r="H2729" i="22"/>
  <c r="J2729" i="22" s="1"/>
  <c r="F2729" i="22"/>
  <c r="I2729" i="22" s="1"/>
  <c r="Q2728" i="22"/>
  <c r="P2728" i="22"/>
  <c r="R2728" i="22" s="1"/>
  <c r="H2728" i="22"/>
  <c r="J2728" i="22" s="1"/>
  <c r="F2728" i="22"/>
  <c r="I2728" i="22" s="1"/>
  <c r="Q1661" i="22"/>
  <c r="P1661" i="22"/>
  <c r="R1661" i="22" s="1"/>
  <c r="H1661" i="22"/>
  <c r="J1661" i="22" s="1"/>
  <c r="F1661" i="22"/>
  <c r="I1661" i="22" s="1"/>
  <c r="Q259" i="22"/>
  <c r="P259" i="22"/>
  <c r="R259" i="22" s="1"/>
  <c r="H259" i="22"/>
  <c r="J259" i="22" s="1"/>
  <c r="F259" i="22"/>
  <c r="I259" i="22" s="1"/>
  <c r="Q2727" i="22"/>
  <c r="P2727" i="22"/>
  <c r="R2727" i="22" s="1"/>
  <c r="H2727" i="22"/>
  <c r="J2727" i="22" s="1"/>
  <c r="F2727" i="22"/>
  <c r="I2727" i="22" s="1"/>
  <c r="Q2726" i="22"/>
  <c r="P2726" i="22"/>
  <c r="R2726" i="22" s="1"/>
  <c r="H2726" i="22"/>
  <c r="J2726" i="22" s="1"/>
  <c r="F2726" i="22"/>
  <c r="I2726" i="22" s="1"/>
  <c r="Q1660" i="22"/>
  <c r="P1660" i="22"/>
  <c r="R1660" i="22" s="1"/>
  <c r="H1660" i="22"/>
  <c r="J1660" i="22" s="1"/>
  <c r="F1660" i="22"/>
  <c r="I1660" i="22" s="1"/>
  <c r="Q70" i="22"/>
  <c r="P70" i="22"/>
  <c r="R70" i="22" s="1"/>
  <c r="H70" i="22"/>
  <c r="J70" i="22" s="1"/>
  <c r="F70" i="22"/>
  <c r="I70" i="22" s="1"/>
  <c r="Q258" i="22"/>
  <c r="P258" i="22"/>
  <c r="R258" i="22" s="1"/>
  <c r="H258" i="22"/>
  <c r="J258" i="22" s="1"/>
  <c r="F258" i="22"/>
  <c r="I258" i="22" s="1"/>
  <c r="Q1659" i="22"/>
  <c r="P1659" i="22"/>
  <c r="R1659" i="22" s="1"/>
  <c r="H1659" i="22"/>
  <c r="J1659" i="22" s="1"/>
  <c r="F1659" i="22"/>
  <c r="I1659" i="22" s="1"/>
  <c r="Q1658" i="22"/>
  <c r="P1658" i="22"/>
  <c r="R1658" i="22" s="1"/>
  <c r="H1658" i="22"/>
  <c r="J1658" i="22" s="1"/>
  <c r="F1658" i="22"/>
  <c r="I1658" i="22" s="1"/>
  <c r="Q759" i="22"/>
  <c r="P759" i="22"/>
  <c r="R759" i="22" s="1"/>
  <c r="H759" i="22"/>
  <c r="J759" i="22" s="1"/>
  <c r="F759" i="22"/>
  <c r="I759" i="22" s="1"/>
  <c r="Q2725" i="22"/>
  <c r="P2725" i="22"/>
  <c r="R2725" i="22" s="1"/>
  <c r="H2725" i="22"/>
  <c r="J2725" i="22" s="1"/>
  <c r="F2725" i="22"/>
  <c r="I2725" i="22" s="1"/>
  <c r="Q1657" i="22"/>
  <c r="P1657" i="22"/>
  <c r="R1657" i="22" s="1"/>
  <c r="H1657" i="22"/>
  <c r="J1657" i="22" s="1"/>
  <c r="F1657" i="22"/>
  <c r="I1657" i="22" s="1"/>
  <c r="Q758" i="22"/>
  <c r="P758" i="22"/>
  <c r="R758" i="22" s="1"/>
  <c r="H758" i="22"/>
  <c r="J758" i="22" s="1"/>
  <c r="F758" i="22"/>
  <c r="I758" i="22" s="1"/>
  <c r="Q2724" i="22"/>
  <c r="P2724" i="22"/>
  <c r="R2724" i="22" s="1"/>
  <c r="H2724" i="22"/>
  <c r="J2724" i="22" s="1"/>
  <c r="F2724" i="22"/>
  <c r="I2724" i="22" s="1"/>
  <c r="Q757" i="22"/>
  <c r="P757" i="22"/>
  <c r="R757" i="22" s="1"/>
  <c r="H757" i="22"/>
  <c r="J757" i="22" s="1"/>
  <c r="F757" i="22"/>
  <c r="I757" i="22" s="1"/>
  <c r="Q756" i="22"/>
  <c r="P756" i="22"/>
  <c r="R756" i="22" s="1"/>
  <c r="H756" i="22"/>
  <c r="J756" i="22" s="1"/>
  <c r="F756" i="22"/>
  <c r="I756" i="22" s="1"/>
  <c r="Q2723" i="22"/>
  <c r="P2723" i="22"/>
  <c r="R2723" i="22" s="1"/>
  <c r="H2723" i="22"/>
  <c r="J2723" i="22" s="1"/>
  <c r="F2723" i="22"/>
  <c r="I2723" i="22" s="1"/>
  <c r="Q2722" i="22"/>
  <c r="P2722" i="22"/>
  <c r="R2722" i="22" s="1"/>
  <c r="H2722" i="22"/>
  <c r="J2722" i="22" s="1"/>
  <c r="F2722" i="22"/>
  <c r="I2722" i="22" s="1"/>
  <c r="K2722" i="22" s="1"/>
  <c r="Q1656" i="22"/>
  <c r="P1656" i="22"/>
  <c r="R1656" i="22" s="1"/>
  <c r="H1656" i="22"/>
  <c r="J1656" i="22" s="1"/>
  <c r="F1656" i="22"/>
  <c r="I1656" i="22" s="1"/>
  <c r="Q755" i="22"/>
  <c r="P755" i="22"/>
  <c r="R755" i="22" s="1"/>
  <c r="H755" i="22"/>
  <c r="J755" i="22" s="1"/>
  <c r="F755" i="22"/>
  <c r="I755" i="22" s="1"/>
  <c r="Q257" i="22"/>
  <c r="P257" i="22"/>
  <c r="R257" i="22" s="1"/>
  <c r="H257" i="22"/>
  <c r="J257" i="22" s="1"/>
  <c r="F257" i="22"/>
  <c r="I257" i="22" s="1"/>
  <c r="Q69" i="22"/>
  <c r="P69" i="22"/>
  <c r="R69" i="22" s="1"/>
  <c r="H69" i="22"/>
  <c r="J69" i="22" s="1"/>
  <c r="F69" i="22"/>
  <c r="I69" i="22" s="1"/>
  <c r="K69" i="22" s="1"/>
  <c r="Q3451" i="22"/>
  <c r="P3451" i="22"/>
  <c r="R3451" i="22" s="1"/>
  <c r="H3451" i="22"/>
  <c r="J3451" i="22" s="1"/>
  <c r="F3451" i="22"/>
  <c r="I3451" i="22" s="1"/>
  <c r="Q1655" i="22"/>
  <c r="P1655" i="22"/>
  <c r="R1655" i="22" s="1"/>
  <c r="H1655" i="22"/>
  <c r="J1655" i="22" s="1"/>
  <c r="F1655" i="22"/>
  <c r="I1655" i="22" s="1"/>
  <c r="Q754" i="22"/>
  <c r="P754" i="22"/>
  <c r="R754" i="22" s="1"/>
  <c r="H754" i="22"/>
  <c r="J754" i="22" s="1"/>
  <c r="F754" i="22"/>
  <c r="I754" i="22" s="1"/>
  <c r="Q2721" i="22"/>
  <c r="P2721" i="22"/>
  <c r="R2721" i="22" s="1"/>
  <c r="H2721" i="22"/>
  <c r="J2721" i="22" s="1"/>
  <c r="F2721" i="22"/>
  <c r="I2721" i="22" s="1"/>
  <c r="Q753" i="22"/>
  <c r="P753" i="22"/>
  <c r="R753" i="22" s="1"/>
  <c r="H753" i="22"/>
  <c r="J753" i="22" s="1"/>
  <c r="F753" i="22"/>
  <c r="I753" i="22" s="1"/>
  <c r="Q256" i="22"/>
  <c r="P256" i="22"/>
  <c r="R256" i="22" s="1"/>
  <c r="H256" i="22"/>
  <c r="J256" i="22" s="1"/>
  <c r="F256" i="22"/>
  <c r="I256" i="22" s="1"/>
  <c r="Q3450" i="22"/>
  <c r="P3450" i="22"/>
  <c r="R3450" i="22" s="1"/>
  <c r="H3450" i="22"/>
  <c r="J3450" i="22" s="1"/>
  <c r="F3450" i="22"/>
  <c r="I3450" i="22" s="1"/>
  <c r="Q2720" i="22"/>
  <c r="P2720" i="22"/>
  <c r="R2720" i="22" s="1"/>
  <c r="H2720" i="22"/>
  <c r="J2720" i="22" s="1"/>
  <c r="F2720" i="22"/>
  <c r="I2720" i="22" s="1"/>
  <c r="Q1654" i="22"/>
  <c r="P1654" i="22"/>
  <c r="R1654" i="22" s="1"/>
  <c r="H1654" i="22"/>
  <c r="J1654" i="22" s="1"/>
  <c r="F1654" i="22"/>
  <c r="I1654" i="22" s="1"/>
  <c r="Q3811" i="22"/>
  <c r="P3811" i="22"/>
  <c r="R3811" i="22" s="1"/>
  <c r="H3811" i="22"/>
  <c r="J3811" i="22" s="1"/>
  <c r="F3811" i="22"/>
  <c r="I3811" i="22" s="1"/>
  <c r="Q2719" i="22"/>
  <c r="P2719" i="22"/>
  <c r="R2719" i="22" s="1"/>
  <c r="H2719" i="22"/>
  <c r="J2719" i="22" s="1"/>
  <c r="F2719" i="22"/>
  <c r="I2719" i="22" s="1"/>
  <c r="Q2718" i="22"/>
  <c r="P2718" i="22"/>
  <c r="R2718" i="22" s="1"/>
  <c r="H2718" i="22"/>
  <c r="J2718" i="22" s="1"/>
  <c r="F2718" i="22"/>
  <c r="I2718" i="22" s="1"/>
  <c r="Q752" i="22"/>
  <c r="P752" i="22"/>
  <c r="R752" i="22" s="1"/>
  <c r="H752" i="22"/>
  <c r="J752" i="22" s="1"/>
  <c r="F752" i="22"/>
  <c r="I752" i="22" s="1"/>
  <c r="Q255" i="22"/>
  <c r="P255" i="22"/>
  <c r="R255" i="22" s="1"/>
  <c r="H255" i="22"/>
  <c r="J255" i="22" s="1"/>
  <c r="F255" i="22"/>
  <c r="I255" i="22" s="1"/>
  <c r="Q2717" i="22"/>
  <c r="P2717" i="22"/>
  <c r="R2717" i="22" s="1"/>
  <c r="H2717" i="22"/>
  <c r="J2717" i="22" s="1"/>
  <c r="F2717" i="22"/>
  <c r="I2717" i="22" s="1"/>
  <c r="Q1653" i="22"/>
  <c r="P1653" i="22"/>
  <c r="R1653" i="22" s="1"/>
  <c r="H1653" i="22"/>
  <c r="J1653" i="22" s="1"/>
  <c r="F1653" i="22"/>
  <c r="I1653" i="22" s="1"/>
  <c r="Q14" i="22"/>
  <c r="P14" i="22"/>
  <c r="R14" i="22" s="1"/>
  <c r="H14" i="22"/>
  <c r="J14" i="22" s="1"/>
  <c r="F14" i="22"/>
  <c r="I14" i="22" s="1"/>
  <c r="Q2716" i="22"/>
  <c r="P2716" i="22"/>
  <c r="R2716" i="22" s="1"/>
  <c r="H2716" i="22"/>
  <c r="J2716" i="22" s="1"/>
  <c r="F2716" i="22"/>
  <c r="I2716" i="22" s="1"/>
  <c r="Q2715" i="22"/>
  <c r="P2715" i="22"/>
  <c r="R2715" i="22" s="1"/>
  <c r="H2715" i="22"/>
  <c r="J2715" i="22" s="1"/>
  <c r="F2715" i="22"/>
  <c r="I2715" i="22" s="1"/>
  <c r="Q751" i="22"/>
  <c r="P751" i="22"/>
  <c r="R751" i="22" s="1"/>
  <c r="H751" i="22"/>
  <c r="J751" i="22" s="1"/>
  <c r="F751" i="22"/>
  <c r="I751" i="22" s="1"/>
  <c r="Q750" i="22"/>
  <c r="P750" i="22"/>
  <c r="R750" i="22" s="1"/>
  <c r="H750" i="22"/>
  <c r="J750" i="22" s="1"/>
  <c r="F750" i="22"/>
  <c r="I750" i="22" s="1"/>
  <c r="Q3" i="22"/>
  <c r="P3" i="22"/>
  <c r="R3" i="22" s="1"/>
  <c r="H3" i="22"/>
  <c r="J3" i="22" s="1"/>
  <c r="F3" i="22"/>
  <c r="I3" i="22" s="1"/>
  <c r="Q1652" i="22"/>
  <c r="P1652" i="22"/>
  <c r="R1652" i="22" s="1"/>
  <c r="H1652" i="22"/>
  <c r="J1652" i="22" s="1"/>
  <c r="F1652" i="22"/>
  <c r="I1652" i="22" s="1"/>
  <c r="Q1651" i="22"/>
  <c r="P1651" i="22"/>
  <c r="R1651" i="22" s="1"/>
  <c r="H1651" i="22"/>
  <c r="J1651" i="22" s="1"/>
  <c r="F1651" i="22"/>
  <c r="I1651" i="22" s="1"/>
  <c r="Q3449" i="22"/>
  <c r="P3449" i="22"/>
  <c r="R3449" i="22" s="1"/>
  <c r="H3449" i="22"/>
  <c r="J3449" i="22" s="1"/>
  <c r="F3449" i="22"/>
  <c r="I3449" i="22" s="1"/>
  <c r="Q2714" i="22"/>
  <c r="P2714" i="22"/>
  <c r="R2714" i="22" s="1"/>
  <c r="H2714" i="22"/>
  <c r="J2714" i="22" s="1"/>
  <c r="F2714" i="22"/>
  <c r="I2714" i="22" s="1"/>
  <c r="Q749" i="22"/>
  <c r="P749" i="22"/>
  <c r="R749" i="22" s="1"/>
  <c r="H749" i="22"/>
  <c r="J749" i="22" s="1"/>
  <c r="F749" i="22"/>
  <c r="I749" i="22" s="1"/>
  <c r="Q2713" i="22"/>
  <c r="P2713" i="22"/>
  <c r="R2713" i="22" s="1"/>
  <c r="H2713" i="22"/>
  <c r="J2713" i="22" s="1"/>
  <c r="F2713" i="22"/>
  <c r="I2713" i="22" s="1"/>
  <c r="Q1650" i="22"/>
  <c r="P1650" i="22"/>
  <c r="R1650" i="22" s="1"/>
  <c r="H1650" i="22"/>
  <c r="J1650" i="22" s="1"/>
  <c r="F1650" i="22"/>
  <c r="I1650" i="22" s="1"/>
  <c r="Q1649" i="22"/>
  <c r="P1649" i="22"/>
  <c r="R1649" i="22" s="1"/>
  <c r="H1649" i="22"/>
  <c r="J1649" i="22" s="1"/>
  <c r="F1649" i="22"/>
  <c r="I1649" i="22" s="1"/>
  <c r="Q1648" i="22"/>
  <c r="P1648" i="22"/>
  <c r="R1648" i="22" s="1"/>
  <c r="H1648" i="22"/>
  <c r="J1648" i="22" s="1"/>
  <c r="F1648" i="22"/>
  <c r="I1648" i="22" s="1"/>
  <c r="Q254" i="22"/>
  <c r="P254" i="22"/>
  <c r="R254" i="22" s="1"/>
  <c r="H254" i="22"/>
  <c r="J254" i="22" s="1"/>
  <c r="F254" i="22"/>
  <c r="I254" i="22" s="1"/>
  <c r="Q2712" i="22"/>
  <c r="P2712" i="22"/>
  <c r="R2712" i="22" s="1"/>
  <c r="H2712" i="22"/>
  <c r="J2712" i="22" s="1"/>
  <c r="F2712" i="22"/>
  <c r="I2712" i="22" s="1"/>
  <c r="Q1647" i="22"/>
  <c r="P1647" i="22"/>
  <c r="R1647" i="22" s="1"/>
  <c r="H1647" i="22"/>
  <c r="J1647" i="22" s="1"/>
  <c r="F1647" i="22"/>
  <c r="I1647" i="22" s="1"/>
  <c r="Q1646" i="22"/>
  <c r="P1646" i="22"/>
  <c r="R1646" i="22" s="1"/>
  <c r="H1646" i="22"/>
  <c r="J1646" i="22" s="1"/>
  <c r="F1646" i="22"/>
  <c r="I1646" i="22" s="1"/>
  <c r="Q2711" i="22"/>
  <c r="P2711" i="22"/>
  <c r="R2711" i="22" s="1"/>
  <c r="H2711" i="22"/>
  <c r="J2711" i="22" s="1"/>
  <c r="F2711" i="22"/>
  <c r="I2711" i="22" s="1"/>
  <c r="Q2710" i="22"/>
  <c r="P2710" i="22"/>
  <c r="R2710" i="22" s="1"/>
  <c r="H2710" i="22"/>
  <c r="J2710" i="22" s="1"/>
  <c r="F2710" i="22"/>
  <c r="I2710" i="22" s="1"/>
  <c r="Q1645" i="22"/>
  <c r="P1645" i="22"/>
  <c r="R1645" i="22" s="1"/>
  <c r="H1645" i="22"/>
  <c r="J1645" i="22" s="1"/>
  <c r="F1645" i="22"/>
  <c r="I1645" i="22" s="1"/>
  <c r="Q1644" i="22"/>
  <c r="P1644" i="22"/>
  <c r="R1644" i="22" s="1"/>
  <c r="H1644" i="22"/>
  <c r="J1644" i="22" s="1"/>
  <c r="F1644" i="22"/>
  <c r="I1644" i="22" s="1"/>
  <c r="Q748" i="22"/>
  <c r="P748" i="22"/>
  <c r="R748" i="22" s="1"/>
  <c r="H748" i="22"/>
  <c r="J748" i="22" s="1"/>
  <c r="F748" i="22"/>
  <c r="I748" i="22" s="1"/>
  <c r="Q1643" i="22"/>
  <c r="P1643" i="22"/>
  <c r="R1643" i="22" s="1"/>
  <c r="H1643" i="22"/>
  <c r="J1643" i="22" s="1"/>
  <c r="F1643" i="22"/>
  <c r="I1643" i="22" s="1"/>
  <c r="Q747" i="22"/>
  <c r="P747" i="22"/>
  <c r="R747" i="22" s="1"/>
  <c r="H747" i="22"/>
  <c r="J747" i="22" s="1"/>
  <c r="F747" i="22"/>
  <c r="I747" i="22" s="1"/>
  <c r="Q746" i="22"/>
  <c r="P746" i="22"/>
  <c r="R746" i="22" s="1"/>
  <c r="H746" i="22"/>
  <c r="J746" i="22" s="1"/>
  <c r="F746" i="22"/>
  <c r="I746" i="22" s="1"/>
  <c r="Q1642" i="22"/>
  <c r="P1642" i="22"/>
  <c r="R1642" i="22" s="1"/>
  <c r="H1642" i="22"/>
  <c r="J1642" i="22" s="1"/>
  <c r="F1642" i="22"/>
  <c r="I1642" i="22" s="1"/>
  <c r="Q745" i="22"/>
  <c r="P745" i="22"/>
  <c r="R745" i="22" s="1"/>
  <c r="H745" i="22"/>
  <c r="J745" i="22" s="1"/>
  <c r="F745" i="22"/>
  <c r="I745" i="22" s="1"/>
  <c r="Q744" i="22"/>
  <c r="P744" i="22"/>
  <c r="R744" i="22" s="1"/>
  <c r="H744" i="22"/>
  <c r="J744" i="22" s="1"/>
  <c r="F744" i="22"/>
  <c r="I744" i="22" s="1"/>
  <c r="Q13" i="22"/>
  <c r="P13" i="22"/>
  <c r="R13" i="22" s="1"/>
  <c r="H13" i="22"/>
  <c r="J13" i="22" s="1"/>
  <c r="F13" i="22"/>
  <c r="I13" i="22" s="1"/>
  <c r="Q1641" i="22"/>
  <c r="P1641" i="22"/>
  <c r="R1641" i="22" s="1"/>
  <c r="H1641" i="22"/>
  <c r="J1641" i="22" s="1"/>
  <c r="F1641" i="22"/>
  <c r="I1641" i="22" s="1"/>
  <c r="Q1640" i="22"/>
  <c r="P1640" i="22"/>
  <c r="R1640" i="22" s="1"/>
  <c r="H1640" i="22"/>
  <c r="J1640" i="22" s="1"/>
  <c r="F1640" i="22"/>
  <c r="I1640" i="22" s="1"/>
  <c r="Q743" i="22"/>
  <c r="P743" i="22"/>
  <c r="R743" i="22" s="1"/>
  <c r="H743" i="22"/>
  <c r="J743" i="22" s="1"/>
  <c r="F743" i="22"/>
  <c r="I743" i="22" s="1"/>
  <c r="Q1639" i="22"/>
  <c r="P1639" i="22"/>
  <c r="R1639" i="22" s="1"/>
  <c r="H1639" i="22"/>
  <c r="J1639" i="22" s="1"/>
  <c r="F1639" i="22"/>
  <c r="I1639" i="22" s="1"/>
  <c r="Q1638" i="22"/>
  <c r="P1638" i="22"/>
  <c r="R1638" i="22" s="1"/>
  <c r="H1638" i="22"/>
  <c r="J1638" i="22" s="1"/>
  <c r="F1638" i="22"/>
  <c r="I1638" i="22" s="1"/>
  <c r="Q1637" i="22"/>
  <c r="P1637" i="22"/>
  <c r="R1637" i="22" s="1"/>
  <c r="H1637" i="22"/>
  <c r="J1637" i="22" s="1"/>
  <c r="F1637" i="22"/>
  <c r="I1637" i="22" s="1"/>
  <c r="Q742" i="22"/>
  <c r="P742" i="22"/>
  <c r="R742" i="22" s="1"/>
  <c r="H742" i="22"/>
  <c r="J742" i="22" s="1"/>
  <c r="F742" i="22"/>
  <c r="I742" i="22" s="1"/>
  <c r="Q741" i="22"/>
  <c r="P741" i="22"/>
  <c r="R741" i="22" s="1"/>
  <c r="H741" i="22"/>
  <c r="J741" i="22" s="1"/>
  <c r="F741" i="22"/>
  <c r="I741" i="22" s="1"/>
  <c r="Q2709" i="22"/>
  <c r="P2709" i="22"/>
  <c r="R2709" i="22" s="1"/>
  <c r="H2709" i="22"/>
  <c r="J2709" i="22" s="1"/>
  <c r="F2709" i="22"/>
  <c r="I2709" i="22" s="1"/>
  <c r="Q740" i="22"/>
  <c r="P740" i="22"/>
  <c r="R740" i="22" s="1"/>
  <c r="H740" i="22"/>
  <c r="J740" i="22" s="1"/>
  <c r="F740" i="22"/>
  <c r="I740" i="22" s="1"/>
  <c r="Q2708" i="22"/>
  <c r="P2708" i="22"/>
  <c r="R2708" i="22" s="1"/>
  <c r="H2708" i="22"/>
  <c r="J2708" i="22" s="1"/>
  <c r="F2708" i="22"/>
  <c r="I2708" i="22" s="1"/>
  <c r="Q1636" i="22"/>
  <c r="P1636" i="22"/>
  <c r="R1636" i="22" s="1"/>
  <c r="H1636" i="22"/>
  <c r="J1636" i="22" s="1"/>
  <c r="F1636" i="22"/>
  <c r="I1636" i="22" s="1"/>
  <c r="Q1635" i="22"/>
  <c r="P1635" i="22"/>
  <c r="R1635" i="22" s="1"/>
  <c r="H1635" i="22"/>
  <c r="J1635" i="22" s="1"/>
  <c r="F1635" i="22"/>
  <c r="I1635" i="22" s="1"/>
  <c r="Q253" i="22"/>
  <c r="P253" i="22"/>
  <c r="R253" i="22" s="1"/>
  <c r="H253" i="22"/>
  <c r="J253" i="22" s="1"/>
  <c r="F253" i="22"/>
  <c r="I253" i="22" s="1"/>
  <c r="Q3772" i="22"/>
  <c r="P3772" i="22"/>
  <c r="R3772" i="22" s="1"/>
  <c r="H3772" i="22"/>
  <c r="J3772" i="22" s="1"/>
  <c r="F3772" i="22"/>
  <c r="I3772" i="22" s="1"/>
  <c r="Q68" i="22"/>
  <c r="P68" i="22"/>
  <c r="R68" i="22" s="1"/>
  <c r="H68" i="22"/>
  <c r="J68" i="22" s="1"/>
  <c r="F68" i="22"/>
  <c r="I68" i="22" s="1"/>
  <c r="Q3448" i="22"/>
  <c r="P3448" i="22"/>
  <c r="R3448" i="22" s="1"/>
  <c r="H3448" i="22"/>
  <c r="J3448" i="22" s="1"/>
  <c r="F3448" i="22"/>
  <c r="I3448" i="22" s="1"/>
  <c r="Q2707" i="22"/>
  <c r="P2707" i="22"/>
  <c r="R2707" i="22" s="1"/>
  <c r="H2707" i="22"/>
  <c r="J2707" i="22" s="1"/>
  <c r="F2707" i="22"/>
  <c r="I2707" i="22" s="1"/>
  <c r="Q1634" i="22"/>
  <c r="P1634" i="22"/>
  <c r="R1634" i="22" s="1"/>
  <c r="H1634" i="22"/>
  <c r="J1634" i="22" s="1"/>
  <c r="F1634" i="22"/>
  <c r="I1634" i="22" s="1"/>
  <c r="Q739" i="22"/>
  <c r="P739" i="22"/>
  <c r="R739" i="22" s="1"/>
  <c r="H739" i="22"/>
  <c r="J739" i="22" s="1"/>
  <c r="F739" i="22"/>
  <c r="I739" i="22" s="1"/>
  <c r="Q738" i="22"/>
  <c r="P738" i="22"/>
  <c r="R738" i="22" s="1"/>
  <c r="H738" i="22"/>
  <c r="J738" i="22" s="1"/>
  <c r="F738" i="22"/>
  <c r="I738" i="22" s="1"/>
  <c r="Q737" i="22"/>
  <c r="P737" i="22"/>
  <c r="R737" i="22" s="1"/>
  <c r="H737" i="22"/>
  <c r="J737" i="22" s="1"/>
  <c r="F737" i="22"/>
  <c r="I737" i="22" s="1"/>
  <c r="Q2706" i="22"/>
  <c r="P2706" i="22"/>
  <c r="R2706" i="22" s="1"/>
  <c r="H2706" i="22"/>
  <c r="J2706" i="22" s="1"/>
  <c r="F2706" i="22"/>
  <c r="I2706" i="22" s="1"/>
  <c r="Q2705" i="22"/>
  <c r="P2705" i="22"/>
  <c r="R2705" i="22" s="1"/>
  <c r="H2705" i="22"/>
  <c r="J2705" i="22" s="1"/>
  <c r="F2705" i="22"/>
  <c r="I2705" i="22" s="1"/>
  <c r="Q252" i="22"/>
  <c r="P252" i="22"/>
  <c r="R252" i="22" s="1"/>
  <c r="H252" i="22"/>
  <c r="J252" i="22" s="1"/>
  <c r="F252" i="22"/>
  <c r="I252" i="22" s="1"/>
  <c r="Q2704" i="22"/>
  <c r="P2704" i="22"/>
  <c r="R2704" i="22" s="1"/>
  <c r="H2704" i="22"/>
  <c r="J2704" i="22" s="1"/>
  <c r="F2704" i="22"/>
  <c r="I2704" i="22" s="1"/>
  <c r="Q1633" i="22"/>
  <c r="P1633" i="22"/>
  <c r="R1633" i="22" s="1"/>
  <c r="H1633" i="22"/>
  <c r="J1633" i="22" s="1"/>
  <c r="F1633" i="22"/>
  <c r="I1633" i="22" s="1"/>
  <c r="Q1632" i="22"/>
  <c r="P1632" i="22"/>
  <c r="R1632" i="22" s="1"/>
  <c r="H1632" i="22"/>
  <c r="J1632" i="22" s="1"/>
  <c r="F1632" i="22"/>
  <c r="I1632" i="22" s="1"/>
  <c r="Q1631" i="22"/>
  <c r="P1631" i="22"/>
  <c r="R1631" i="22" s="1"/>
  <c r="H1631" i="22"/>
  <c r="J1631" i="22" s="1"/>
  <c r="F1631" i="22"/>
  <c r="I1631" i="22" s="1"/>
  <c r="Q736" i="22"/>
  <c r="P736" i="22"/>
  <c r="R736" i="22" s="1"/>
  <c r="H736" i="22"/>
  <c r="J736" i="22" s="1"/>
  <c r="F736" i="22"/>
  <c r="I736" i="22" s="1"/>
  <c r="Q67" i="22"/>
  <c r="P67" i="22"/>
  <c r="R67" i="22" s="1"/>
  <c r="H67" i="22"/>
  <c r="J67" i="22" s="1"/>
  <c r="F67" i="22"/>
  <c r="I67" i="22" s="1"/>
  <c r="Q735" i="22"/>
  <c r="P735" i="22"/>
  <c r="R735" i="22" s="1"/>
  <c r="H735" i="22"/>
  <c r="J735" i="22" s="1"/>
  <c r="F735" i="22"/>
  <c r="I735" i="22" s="1"/>
  <c r="Q2703" i="22"/>
  <c r="P2703" i="22"/>
  <c r="R2703" i="22" s="1"/>
  <c r="H2703" i="22"/>
  <c r="J2703" i="22" s="1"/>
  <c r="F2703" i="22"/>
  <c r="I2703" i="22" s="1"/>
  <c r="Q1630" i="22"/>
  <c r="P1630" i="22"/>
  <c r="R1630" i="22" s="1"/>
  <c r="H1630" i="22"/>
  <c r="J1630" i="22" s="1"/>
  <c r="F1630" i="22"/>
  <c r="I1630" i="22" s="1"/>
  <c r="Q1629" i="22"/>
  <c r="P1629" i="22"/>
  <c r="R1629" i="22" s="1"/>
  <c r="H1629" i="22"/>
  <c r="J1629" i="22" s="1"/>
  <c r="F1629" i="22"/>
  <c r="I1629" i="22" s="1"/>
  <c r="Q1628" i="22"/>
  <c r="P1628" i="22"/>
  <c r="R1628" i="22" s="1"/>
  <c r="H1628" i="22"/>
  <c r="J1628" i="22" s="1"/>
  <c r="F1628" i="22"/>
  <c r="I1628" i="22" s="1"/>
  <c r="Q734" i="22"/>
  <c r="P734" i="22"/>
  <c r="R734" i="22" s="1"/>
  <c r="H734" i="22"/>
  <c r="J734" i="22" s="1"/>
  <c r="F734" i="22"/>
  <c r="I734" i="22" s="1"/>
  <c r="Q66" i="22"/>
  <c r="P66" i="22"/>
  <c r="R66" i="22" s="1"/>
  <c r="H66" i="22"/>
  <c r="J66" i="22" s="1"/>
  <c r="F66" i="22"/>
  <c r="I66" i="22" s="1"/>
  <c r="Q2702" i="22"/>
  <c r="P2702" i="22"/>
  <c r="R2702" i="22" s="1"/>
  <c r="H2702" i="22"/>
  <c r="J2702" i="22" s="1"/>
  <c r="F2702" i="22"/>
  <c r="I2702" i="22" s="1"/>
  <c r="Q3447" i="22"/>
  <c r="P3447" i="22"/>
  <c r="R3447" i="22" s="1"/>
  <c r="H3447" i="22"/>
  <c r="J3447" i="22" s="1"/>
  <c r="F3447" i="22"/>
  <c r="I3447" i="22" s="1"/>
  <c r="Q2701" i="22"/>
  <c r="P2701" i="22"/>
  <c r="R2701" i="22" s="1"/>
  <c r="H2701" i="22"/>
  <c r="J2701" i="22" s="1"/>
  <c r="F2701" i="22"/>
  <c r="I2701" i="22" s="1"/>
  <c r="Q251" i="22"/>
  <c r="P251" i="22"/>
  <c r="R251" i="22" s="1"/>
  <c r="H251" i="22"/>
  <c r="J251" i="22" s="1"/>
  <c r="F251" i="22"/>
  <c r="I251" i="22" s="1"/>
  <c r="Q250" i="22"/>
  <c r="P250" i="22"/>
  <c r="R250" i="22" s="1"/>
  <c r="H250" i="22"/>
  <c r="J250" i="22" s="1"/>
  <c r="F250" i="22"/>
  <c r="I250" i="22" s="1"/>
  <c r="Q2700" i="22"/>
  <c r="P2700" i="22"/>
  <c r="R2700" i="22" s="1"/>
  <c r="H2700" i="22"/>
  <c r="J2700" i="22" s="1"/>
  <c r="F2700" i="22"/>
  <c r="I2700" i="22" s="1"/>
  <c r="Q2699" i="22"/>
  <c r="P2699" i="22"/>
  <c r="R2699" i="22" s="1"/>
  <c r="H2699" i="22"/>
  <c r="J2699" i="22" s="1"/>
  <c r="F2699" i="22"/>
  <c r="I2699" i="22" s="1"/>
  <c r="Q1627" i="22"/>
  <c r="P1627" i="22"/>
  <c r="R1627" i="22" s="1"/>
  <c r="H1627" i="22"/>
  <c r="J1627" i="22" s="1"/>
  <c r="F1627" i="22"/>
  <c r="I1627" i="22" s="1"/>
  <c r="Q3446" i="22"/>
  <c r="P3446" i="22"/>
  <c r="R3446" i="22" s="1"/>
  <c r="H3446" i="22"/>
  <c r="J3446" i="22" s="1"/>
  <c r="F3446" i="22"/>
  <c r="I3446" i="22" s="1"/>
  <c r="Q1626" i="22"/>
  <c r="P1626" i="22"/>
  <c r="R1626" i="22" s="1"/>
  <c r="H1626" i="22"/>
  <c r="J1626" i="22" s="1"/>
  <c r="F1626" i="22"/>
  <c r="I1626" i="22" s="1"/>
  <c r="Q3445" i="22"/>
  <c r="P3445" i="22"/>
  <c r="R3445" i="22" s="1"/>
  <c r="H3445" i="22"/>
  <c r="J3445" i="22" s="1"/>
  <c r="F3445" i="22"/>
  <c r="I3445" i="22" s="1"/>
  <c r="Q2698" i="22"/>
  <c r="P2698" i="22"/>
  <c r="R2698" i="22" s="1"/>
  <c r="H2698" i="22"/>
  <c r="J2698" i="22" s="1"/>
  <c r="F2698" i="22"/>
  <c r="I2698" i="22" s="1"/>
  <c r="Q3444" i="22"/>
  <c r="P3444" i="22"/>
  <c r="R3444" i="22" s="1"/>
  <c r="H3444" i="22"/>
  <c r="J3444" i="22" s="1"/>
  <c r="F3444" i="22"/>
  <c r="I3444" i="22" s="1"/>
  <c r="Q2697" i="22"/>
  <c r="P2697" i="22"/>
  <c r="R2697" i="22" s="1"/>
  <c r="H2697" i="22"/>
  <c r="J2697" i="22" s="1"/>
  <c r="F2697" i="22"/>
  <c r="I2697" i="22" s="1"/>
  <c r="Q249" i="22"/>
  <c r="P249" i="22"/>
  <c r="R249" i="22" s="1"/>
  <c r="H249" i="22"/>
  <c r="J249" i="22" s="1"/>
  <c r="F249" i="22"/>
  <c r="I249" i="22" s="1"/>
  <c r="Q1625" i="22"/>
  <c r="P1625" i="22"/>
  <c r="R1625" i="22" s="1"/>
  <c r="H1625" i="22"/>
  <c r="J1625" i="22" s="1"/>
  <c r="F1625" i="22"/>
  <c r="I1625" i="22" s="1"/>
  <c r="Q1624" i="22"/>
  <c r="P1624" i="22"/>
  <c r="R1624" i="22" s="1"/>
  <c r="H1624" i="22"/>
  <c r="J1624" i="22" s="1"/>
  <c r="F1624" i="22"/>
  <c r="I1624" i="22" s="1"/>
  <c r="Q1623" i="22"/>
  <c r="P1623" i="22"/>
  <c r="R1623" i="22" s="1"/>
  <c r="H1623" i="22"/>
  <c r="J1623" i="22" s="1"/>
  <c r="F1623" i="22"/>
  <c r="I1623" i="22" s="1"/>
  <c r="Q2696" i="22"/>
  <c r="P2696" i="22"/>
  <c r="R2696" i="22" s="1"/>
  <c r="H2696" i="22"/>
  <c r="J2696" i="22" s="1"/>
  <c r="F2696" i="22"/>
  <c r="I2696" i="22" s="1"/>
  <c r="Q2695" i="22"/>
  <c r="P2695" i="22"/>
  <c r="R2695" i="22" s="1"/>
  <c r="H2695" i="22"/>
  <c r="J2695" i="22" s="1"/>
  <c r="F2695" i="22"/>
  <c r="I2695" i="22" s="1"/>
  <c r="Q2694" i="22"/>
  <c r="P2694" i="22"/>
  <c r="R2694" i="22" s="1"/>
  <c r="H2694" i="22"/>
  <c r="J2694" i="22" s="1"/>
  <c r="F2694" i="22"/>
  <c r="I2694" i="22" s="1"/>
  <c r="Q1622" i="22"/>
  <c r="P1622" i="22"/>
  <c r="R1622" i="22" s="1"/>
  <c r="H1622" i="22"/>
  <c r="J1622" i="22" s="1"/>
  <c r="F1622" i="22"/>
  <c r="I1622" i="22" s="1"/>
  <c r="Q733" i="22"/>
  <c r="P733" i="22"/>
  <c r="R733" i="22" s="1"/>
  <c r="H733" i="22"/>
  <c r="J733" i="22" s="1"/>
  <c r="F733" i="22"/>
  <c r="I733" i="22" s="1"/>
  <c r="Q2693" i="22"/>
  <c r="P2693" i="22"/>
  <c r="R2693" i="22" s="1"/>
  <c r="H2693" i="22"/>
  <c r="J2693" i="22" s="1"/>
  <c r="F2693" i="22"/>
  <c r="I2693" i="22" s="1"/>
  <c r="Q2692" i="22"/>
  <c r="P2692" i="22"/>
  <c r="R2692" i="22" s="1"/>
  <c r="H2692" i="22"/>
  <c r="J2692" i="22" s="1"/>
  <c r="F2692" i="22"/>
  <c r="I2692" i="22" s="1"/>
  <c r="Q1621" i="22"/>
  <c r="P1621" i="22"/>
  <c r="R1621" i="22" s="1"/>
  <c r="H1621" i="22"/>
  <c r="J1621" i="22" s="1"/>
  <c r="F1621" i="22"/>
  <c r="I1621" i="22" s="1"/>
  <c r="Q1620" i="22"/>
  <c r="P1620" i="22"/>
  <c r="R1620" i="22" s="1"/>
  <c r="H1620" i="22"/>
  <c r="J1620" i="22" s="1"/>
  <c r="F1620" i="22"/>
  <c r="I1620" i="22" s="1"/>
  <c r="Q1619" i="22"/>
  <c r="P1619" i="22"/>
  <c r="R1619" i="22" s="1"/>
  <c r="H1619" i="22"/>
  <c r="J1619" i="22" s="1"/>
  <c r="F1619" i="22"/>
  <c r="I1619" i="22" s="1"/>
  <c r="Q732" i="22"/>
  <c r="P732" i="22"/>
  <c r="R732" i="22" s="1"/>
  <c r="H732" i="22"/>
  <c r="J732" i="22" s="1"/>
  <c r="F732" i="22"/>
  <c r="I732" i="22" s="1"/>
  <c r="Q1618" i="22"/>
  <c r="P1618" i="22"/>
  <c r="R1618" i="22" s="1"/>
  <c r="H1618" i="22"/>
  <c r="J1618" i="22" s="1"/>
  <c r="F1618" i="22"/>
  <c r="I1618" i="22" s="1"/>
  <c r="Q1617" i="22"/>
  <c r="P1617" i="22"/>
  <c r="R1617" i="22" s="1"/>
  <c r="H1617" i="22"/>
  <c r="J1617" i="22" s="1"/>
  <c r="F1617" i="22"/>
  <c r="I1617" i="22" s="1"/>
  <c r="Q731" i="22"/>
  <c r="P731" i="22"/>
  <c r="R731" i="22" s="1"/>
  <c r="H731" i="22"/>
  <c r="J731" i="22" s="1"/>
  <c r="F731" i="22"/>
  <c r="I731" i="22" s="1"/>
  <c r="Q730" i="22"/>
  <c r="P730" i="22"/>
  <c r="R730" i="22" s="1"/>
  <c r="H730" i="22"/>
  <c r="J730" i="22" s="1"/>
  <c r="F730" i="22"/>
  <c r="I730" i="22" s="1"/>
  <c r="Q3443" i="22"/>
  <c r="P3443" i="22"/>
  <c r="R3443" i="22" s="1"/>
  <c r="H3443" i="22"/>
  <c r="J3443" i="22" s="1"/>
  <c r="F3443" i="22"/>
  <c r="I3443" i="22" s="1"/>
  <c r="Q2691" i="22"/>
  <c r="P2691" i="22"/>
  <c r="R2691" i="22" s="1"/>
  <c r="H2691" i="22"/>
  <c r="J2691" i="22" s="1"/>
  <c r="F2691" i="22"/>
  <c r="I2691" i="22" s="1"/>
  <c r="Q1616" i="22"/>
  <c r="P1616" i="22"/>
  <c r="R1616" i="22" s="1"/>
  <c r="H1616" i="22"/>
  <c r="J1616" i="22" s="1"/>
  <c r="F1616" i="22"/>
  <c r="I1616" i="22" s="1"/>
  <c r="Q1615" i="22"/>
  <c r="P1615" i="22"/>
  <c r="R1615" i="22" s="1"/>
  <c r="H1615" i="22"/>
  <c r="J1615" i="22" s="1"/>
  <c r="F1615" i="22"/>
  <c r="I1615" i="22" s="1"/>
  <c r="Q3442" i="22"/>
  <c r="P3442" i="22"/>
  <c r="R3442" i="22" s="1"/>
  <c r="H3442" i="22"/>
  <c r="J3442" i="22" s="1"/>
  <c r="F3442" i="22"/>
  <c r="I3442" i="22" s="1"/>
  <c r="Q2690" i="22"/>
  <c r="P2690" i="22"/>
  <c r="R2690" i="22" s="1"/>
  <c r="H2690" i="22"/>
  <c r="J2690" i="22" s="1"/>
  <c r="F2690" i="22"/>
  <c r="I2690" i="22" s="1"/>
  <c r="Q2689" i="22"/>
  <c r="P2689" i="22"/>
  <c r="R2689" i="22" s="1"/>
  <c r="H2689" i="22"/>
  <c r="J2689" i="22" s="1"/>
  <c r="F2689" i="22"/>
  <c r="I2689" i="22" s="1"/>
  <c r="Q1614" i="22"/>
  <c r="P1614" i="22"/>
  <c r="R1614" i="22" s="1"/>
  <c r="H1614" i="22"/>
  <c r="J1614" i="22" s="1"/>
  <c r="F1614" i="22"/>
  <c r="I1614" i="22" s="1"/>
  <c r="Q1613" i="22"/>
  <c r="P1613" i="22"/>
  <c r="R1613" i="22" s="1"/>
  <c r="H1613" i="22"/>
  <c r="J1613" i="22" s="1"/>
  <c r="F1613" i="22"/>
  <c r="I1613" i="22" s="1"/>
  <c r="Q729" i="22"/>
  <c r="P729" i="22"/>
  <c r="R729" i="22" s="1"/>
  <c r="H729" i="22"/>
  <c r="J729" i="22" s="1"/>
  <c r="F729" i="22"/>
  <c r="I729" i="22" s="1"/>
  <c r="Q3441" i="22"/>
  <c r="P3441" i="22"/>
  <c r="R3441" i="22" s="1"/>
  <c r="H3441" i="22"/>
  <c r="J3441" i="22" s="1"/>
  <c r="F3441" i="22"/>
  <c r="I3441" i="22" s="1"/>
  <c r="Q3440" i="22"/>
  <c r="P3440" i="22"/>
  <c r="R3440" i="22" s="1"/>
  <c r="H3440" i="22"/>
  <c r="J3440" i="22" s="1"/>
  <c r="F3440" i="22"/>
  <c r="I3440" i="22" s="1"/>
  <c r="Q728" i="22"/>
  <c r="P728" i="22"/>
  <c r="R728" i="22" s="1"/>
  <c r="H728" i="22"/>
  <c r="J728" i="22" s="1"/>
  <c r="F728" i="22"/>
  <c r="I728" i="22" s="1"/>
  <c r="Q3810" i="22"/>
  <c r="P3810" i="22"/>
  <c r="R3810" i="22" s="1"/>
  <c r="H3810" i="22"/>
  <c r="J3810" i="22" s="1"/>
  <c r="F3810" i="22"/>
  <c r="I3810" i="22" s="1"/>
  <c r="Q1612" i="22"/>
  <c r="P1612" i="22"/>
  <c r="R1612" i="22" s="1"/>
  <c r="H1612" i="22"/>
  <c r="J1612" i="22" s="1"/>
  <c r="F1612" i="22"/>
  <c r="I1612" i="22" s="1"/>
  <c r="Q1611" i="22"/>
  <c r="P1611" i="22"/>
  <c r="R1611" i="22" s="1"/>
  <c r="H1611" i="22"/>
  <c r="J1611" i="22" s="1"/>
  <c r="F1611" i="22"/>
  <c r="I1611" i="22" s="1"/>
  <c r="Q727" i="22"/>
  <c r="P727" i="22"/>
  <c r="R727" i="22" s="1"/>
  <c r="H727" i="22"/>
  <c r="J727" i="22" s="1"/>
  <c r="F727" i="22"/>
  <c r="I727" i="22" s="1"/>
  <c r="Q1610" i="22"/>
  <c r="P1610" i="22"/>
  <c r="R1610" i="22" s="1"/>
  <c r="H1610" i="22"/>
  <c r="J1610" i="22" s="1"/>
  <c r="F1610" i="22"/>
  <c r="I1610" i="22" s="1"/>
  <c r="Q1609" i="22"/>
  <c r="P1609" i="22"/>
  <c r="R1609" i="22" s="1"/>
  <c r="H1609" i="22"/>
  <c r="J1609" i="22" s="1"/>
  <c r="F1609" i="22"/>
  <c r="I1609" i="22" s="1"/>
  <c r="Q3439" i="22"/>
  <c r="P3439" i="22"/>
  <c r="R3439" i="22" s="1"/>
  <c r="H3439" i="22"/>
  <c r="J3439" i="22" s="1"/>
  <c r="F3439" i="22"/>
  <c r="I3439" i="22" s="1"/>
  <c r="Q1608" i="22"/>
  <c r="P1608" i="22"/>
  <c r="R1608" i="22" s="1"/>
  <c r="H1608" i="22"/>
  <c r="J1608" i="22" s="1"/>
  <c r="F1608" i="22"/>
  <c r="I1608" i="22" s="1"/>
  <c r="Q726" i="22"/>
  <c r="P726" i="22"/>
  <c r="R726" i="22" s="1"/>
  <c r="H726" i="22"/>
  <c r="J726" i="22" s="1"/>
  <c r="F726" i="22"/>
  <c r="I726" i="22" s="1"/>
  <c r="Q2688" i="22"/>
  <c r="P2688" i="22"/>
  <c r="R2688" i="22" s="1"/>
  <c r="H2688" i="22"/>
  <c r="J2688" i="22" s="1"/>
  <c r="F2688" i="22"/>
  <c r="I2688" i="22" s="1"/>
  <c r="Q2687" i="22"/>
  <c r="P2687" i="22"/>
  <c r="R2687" i="22" s="1"/>
  <c r="H2687" i="22"/>
  <c r="J2687" i="22" s="1"/>
  <c r="F2687" i="22"/>
  <c r="I2687" i="22" s="1"/>
  <c r="Q725" i="22"/>
  <c r="P725" i="22"/>
  <c r="R725" i="22" s="1"/>
  <c r="H725" i="22"/>
  <c r="J725" i="22" s="1"/>
  <c r="F725" i="22"/>
  <c r="I725" i="22" s="1"/>
  <c r="Q248" i="22"/>
  <c r="P248" i="22"/>
  <c r="R248" i="22" s="1"/>
  <c r="H248" i="22"/>
  <c r="J248" i="22" s="1"/>
  <c r="F248" i="22"/>
  <c r="I248" i="22" s="1"/>
  <c r="Q3438" i="22"/>
  <c r="P3438" i="22"/>
  <c r="R3438" i="22" s="1"/>
  <c r="H3438" i="22"/>
  <c r="J3438" i="22" s="1"/>
  <c r="F3438" i="22"/>
  <c r="I3438" i="22" s="1"/>
  <c r="Q1607" i="22"/>
  <c r="P1607" i="22"/>
  <c r="R1607" i="22" s="1"/>
  <c r="H1607" i="22"/>
  <c r="J1607" i="22" s="1"/>
  <c r="F1607" i="22"/>
  <c r="I1607" i="22" s="1"/>
  <c r="Q3771" i="22"/>
  <c r="P3771" i="22"/>
  <c r="R3771" i="22" s="1"/>
  <c r="H3771" i="22"/>
  <c r="J3771" i="22" s="1"/>
  <c r="F3771" i="22"/>
  <c r="I3771" i="22" s="1"/>
  <c r="Q3437" i="22"/>
  <c r="P3437" i="22"/>
  <c r="R3437" i="22" s="1"/>
  <c r="H3437" i="22"/>
  <c r="J3437" i="22" s="1"/>
  <c r="F3437" i="22"/>
  <c r="I3437" i="22" s="1"/>
  <c r="Q2686" i="22"/>
  <c r="P2686" i="22"/>
  <c r="R2686" i="22" s="1"/>
  <c r="H2686" i="22"/>
  <c r="J2686" i="22" s="1"/>
  <c r="F2686" i="22"/>
  <c r="I2686" i="22" s="1"/>
  <c r="Q2685" i="22"/>
  <c r="P2685" i="22"/>
  <c r="R2685" i="22" s="1"/>
  <c r="H2685" i="22"/>
  <c r="J2685" i="22" s="1"/>
  <c r="F2685" i="22"/>
  <c r="I2685" i="22" s="1"/>
  <c r="Q247" i="22"/>
  <c r="P247" i="22"/>
  <c r="R247" i="22" s="1"/>
  <c r="H247" i="22"/>
  <c r="J247" i="22" s="1"/>
  <c r="F247" i="22"/>
  <c r="I247" i="22" s="1"/>
  <c r="Q2684" i="22"/>
  <c r="P2684" i="22"/>
  <c r="R2684" i="22" s="1"/>
  <c r="H2684" i="22"/>
  <c r="J2684" i="22" s="1"/>
  <c r="F2684" i="22"/>
  <c r="I2684" i="22" s="1"/>
  <c r="Q1606" i="22"/>
  <c r="P1606" i="22"/>
  <c r="R1606" i="22" s="1"/>
  <c r="H1606" i="22"/>
  <c r="J1606" i="22" s="1"/>
  <c r="F1606" i="22"/>
  <c r="I1606" i="22" s="1"/>
  <c r="Q3436" i="22"/>
  <c r="P3436" i="22"/>
  <c r="R3436" i="22" s="1"/>
  <c r="H3436" i="22"/>
  <c r="J3436" i="22" s="1"/>
  <c r="F3436" i="22"/>
  <c r="I3436" i="22" s="1"/>
  <c r="Q724" i="22"/>
  <c r="P724" i="22"/>
  <c r="R724" i="22" s="1"/>
  <c r="H724" i="22"/>
  <c r="J724" i="22" s="1"/>
  <c r="F724" i="22"/>
  <c r="I724" i="22" s="1"/>
  <c r="Q2683" i="22"/>
  <c r="P2683" i="22"/>
  <c r="R2683" i="22" s="1"/>
  <c r="H2683" i="22"/>
  <c r="J2683" i="22" s="1"/>
  <c r="F2683" i="22"/>
  <c r="I2683" i="22" s="1"/>
  <c r="Q1605" i="22"/>
  <c r="P1605" i="22"/>
  <c r="R1605" i="22" s="1"/>
  <c r="H1605" i="22"/>
  <c r="J1605" i="22" s="1"/>
  <c r="F1605" i="22"/>
  <c r="I1605" i="22" s="1"/>
  <c r="Q723" i="22"/>
  <c r="P723" i="22"/>
  <c r="R723" i="22" s="1"/>
  <c r="H723" i="22"/>
  <c r="J723" i="22" s="1"/>
  <c r="F723" i="22"/>
  <c r="I723" i="22" s="1"/>
  <c r="Q1604" i="22"/>
  <c r="P1604" i="22"/>
  <c r="R1604" i="22" s="1"/>
  <c r="H1604" i="22"/>
  <c r="J1604" i="22" s="1"/>
  <c r="F1604" i="22"/>
  <c r="I1604" i="22" s="1"/>
  <c r="Q2682" i="22"/>
  <c r="P2682" i="22"/>
  <c r="R2682" i="22" s="1"/>
  <c r="H2682" i="22"/>
  <c r="J2682" i="22" s="1"/>
  <c r="F2682" i="22"/>
  <c r="I2682" i="22" s="1"/>
  <c r="Q3435" i="22"/>
  <c r="P3435" i="22"/>
  <c r="R3435" i="22" s="1"/>
  <c r="H3435" i="22"/>
  <c r="J3435" i="22" s="1"/>
  <c r="F3435" i="22"/>
  <c r="I3435" i="22" s="1"/>
  <c r="Q2681" i="22"/>
  <c r="P2681" i="22"/>
  <c r="R2681" i="22" s="1"/>
  <c r="H2681" i="22"/>
  <c r="J2681" i="22" s="1"/>
  <c r="F2681" i="22"/>
  <c r="I2681" i="22" s="1"/>
  <c r="Q3434" i="22"/>
  <c r="P3434" i="22"/>
  <c r="R3434" i="22" s="1"/>
  <c r="H3434" i="22"/>
  <c r="J3434" i="22" s="1"/>
  <c r="F3434" i="22"/>
  <c r="I3434" i="22" s="1"/>
  <c r="Q2680" i="22"/>
  <c r="P2680" i="22"/>
  <c r="R2680" i="22" s="1"/>
  <c r="H2680" i="22"/>
  <c r="J2680" i="22" s="1"/>
  <c r="F2680" i="22"/>
  <c r="I2680" i="22" s="1"/>
  <c r="Q1603" i="22"/>
  <c r="P1603" i="22"/>
  <c r="R1603" i="22" s="1"/>
  <c r="H1603" i="22"/>
  <c r="J1603" i="22" s="1"/>
  <c r="F1603" i="22"/>
  <c r="I1603" i="22" s="1"/>
  <c r="Q722" i="22"/>
  <c r="P722" i="22"/>
  <c r="R722" i="22" s="1"/>
  <c r="H722" i="22"/>
  <c r="J722" i="22" s="1"/>
  <c r="F722" i="22"/>
  <c r="I722" i="22" s="1"/>
  <c r="Q721" i="22"/>
  <c r="P721" i="22"/>
  <c r="R721" i="22" s="1"/>
  <c r="H721" i="22"/>
  <c r="J721" i="22" s="1"/>
  <c r="F721" i="22"/>
  <c r="I721" i="22" s="1"/>
  <c r="Q3433" i="22"/>
  <c r="P3433" i="22"/>
  <c r="R3433" i="22" s="1"/>
  <c r="H3433" i="22"/>
  <c r="J3433" i="22" s="1"/>
  <c r="F3433" i="22"/>
  <c r="I3433" i="22" s="1"/>
  <c r="Q2679" i="22"/>
  <c r="P2679" i="22"/>
  <c r="R2679" i="22" s="1"/>
  <c r="H2679" i="22"/>
  <c r="J2679" i="22" s="1"/>
  <c r="F2679" i="22"/>
  <c r="I2679" i="22" s="1"/>
  <c r="Q720" i="22"/>
  <c r="P720" i="22"/>
  <c r="R720" i="22" s="1"/>
  <c r="H720" i="22"/>
  <c r="J720" i="22" s="1"/>
  <c r="F720" i="22"/>
  <c r="I720" i="22" s="1"/>
  <c r="Q3432" i="22"/>
  <c r="P3432" i="22"/>
  <c r="R3432" i="22" s="1"/>
  <c r="H3432" i="22"/>
  <c r="J3432" i="22" s="1"/>
  <c r="F3432" i="22"/>
  <c r="I3432" i="22" s="1"/>
  <c r="Q719" i="22"/>
  <c r="P719" i="22"/>
  <c r="R719" i="22" s="1"/>
  <c r="H719" i="22"/>
  <c r="J719" i="22" s="1"/>
  <c r="F719" i="22"/>
  <c r="I719" i="22" s="1"/>
  <c r="Q2678" i="22"/>
  <c r="P2678" i="22"/>
  <c r="R2678" i="22" s="1"/>
  <c r="H2678" i="22"/>
  <c r="J2678" i="22" s="1"/>
  <c r="F2678" i="22"/>
  <c r="I2678" i="22" s="1"/>
  <c r="Q2677" i="22"/>
  <c r="P2677" i="22"/>
  <c r="R2677" i="22" s="1"/>
  <c r="H2677" i="22"/>
  <c r="J2677" i="22" s="1"/>
  <c r="F2677" i="22"/>
  <c r="I2677" i="22" s="1"/>
  <c r="Q718" i="22"/>
  <c r="P718" i="22"/>
  <c r="R718" i="22" s="1"/>
  <c r="H718" i="22"/>
  <c r="J718" i="22" s="1"/>
  <c r="F718" i="22"/>
  <c r="I718" i="22" s="1"/>
  <c r="Q246" i="22"/>
  <c r="P246" i="22"/>
  <c r="R246" i="22" s="1"/>
  <c r="H246" i="22"/>
  <c r="J246" i="22" s="1"/>
  <c r="F246" i="22"/>
  <c r="I246" i="22" s="1"/>
  <c r="Q717" i="22"/>
  <c r="P717" i="22"/>
  <c r="R717" i="22" s="1"/>
  <c r="H717" i="22"/>
  <c r="J717" i="22" s="1"/>
  <c r="F717" i="22"/>
  <c r="I717" i="22" s="1"/>
  <c r="Q1602" i="22"/>
  <c r="P1602" i="22"/>
  <c r="R1602" i="22" s="1"/>
  <c r="H1602" i="22"/>
  <c r="J1602" i="22" s="1"/>
  <c r="F1602" i="22"/>
  <c r="I1602" i="22" s="1"/>
  <c r="Q1601" i="22"/>
  <c r="P1601" i="22"/>
  <c r="R1601" i="22" s="1"/>
  <c r="H1601" i="22"/>
  <c r="J1601" i="22" s="1"/>
  <c r="F1601" i="22"/>
  <c r="I1601" i="22" s="1"/>
  <c r="Q716" i="22"/>
  <c r="P716" i="22"/>
  <c r="R716" i="22" s="1"/>
  <c r="H716" i="22"/>
  <c r="J716" i="22" s="1"/>
  <c r="F716" i="22"/>
  <c r="I716" i="22" s="1"/>
  <c r="Q245" i="22"/>
  <c r="P245" i="22"/>
  <c r="R245" i="22" s="1"/>
  <c r="H245" i="22"/>
  <c r="J245" i="22" s="1"/>
  <c r="F245" i="22"/>
  <c r="I245" i="22" s="1"/>
  <c r="Q2676" i="22"/>
  <c r="P2676" i="22"/>
  <c r="R2676" i="22" s="1"/>
  <c r="H2676" i="22"/>
  <c r="J2676" i="22" s="1"/>
  <c r="F2676" i="22"/>
  <c r="I2676" i="22" s="1"/>
  <c r="Q3431" i="22"/>
  <c r="P3431" i="22"/>
  <c r="R3431" i="22" s="1"/>
  <c r="H3431" i="22"/>
  <c r="J3431" i="22" s="1"/>
  <c r="F3431" i="22"/>
  <c r="I3431" i="22" s="1"/>
  <c r="Q2675" i="22"/>
  <c r="P2675" i="22"/>
  <c r="R2675" i="22" s="1"/>
  <c r="H2675" i="22"/>
  <c r="J2675" i="22" s="1"/>
  <c r="F2675" i="22"/>
  <c r="I2675" i="22" s="1"/>
  <c r="Q2674" i="22"/>
  <c r="P2674" i="22"/>
  <c r="R2674" i="22" s="1"/>
  <c r="H2674" i="22"/>
  <c r="J2674" i="22" s="1"/>
  <c r="F2674" i="22"/>
  <c r="I2674" i="22" s="1"/>
  <c r="Q715" i="22"/>
  <c r="P715" i="22"/>
  <c r="R715" i="22" s="1"/>
  <c r="H715" i="22"/>
  <c r="J715" i="22" s="1"/>
  <c r="F715" i="22"/>
  <c r="I715" i="22" s="1"/>
  <c r="Q2673" i="22"/>
  <c r="P2673" i="22"/>
  <c r="R2673" i="22" s="1"/>
  <c r="H2673" i="22"/>
  <c r="J2673" i="22" s="1"/>
  <c r="F2673" i="22"/>
  <c r="I2673" i="22" s="1"/>
  <c r="Q1600" i="22"/>
  <c r="P1600" i="22"/>
  <c r="R1600" i="22" s="1"/>
  <c r="H1600" i="22"/>
  <c r="J1600" i="22" s="1"/>
  <c r="F1600" i="22"/>
  <c r="I1600" i="22" s="1"/>
  <c r="Q1599" i="22"/>
  <c r="P1599" i="22"/>
  <c r="R1599" i="22" s="1"/>
  <c r="H1599" i="22"/>
  <c r="J1599" i="22" s="1"/>
  <c r="F1599" i="22"/>
  <c r="I1599" i="22" s="1"/>
  <c r="Q3430" i="22"/>
  <c r="P3430" i="22"/>
  <c r="R3430" i="22" s="1"/>
  <c r="H3430" i="22"/>
  <c r="J3430" i="22" s="1"/>
  <c r="F3430" i="22"/>
  <c r="I3430" i="22" s="1"/>
  <c r="Q3429" i="22"/>
  <c r="P3429" i="22"/>
  <c r="R3429" i="22" s="1"/>
  <c r="H3429" i="22"/>
  <c r="J3429" i="22" s="1"/>
  <c r="F3429" i="22"/>
  <c r="I3429" i="22" s="1"/>
  <c r="Q244" i="22"/>
  <c r="P244" i="22"/>
  <c r="R244" i="22" s="1"/>
  <c r="H244" i="22"/>
  <c r="J244" i="22" s="1"/>
  <c r="F244" i="22"/>
  <c r="I244" i="22" s="1"/>
  <c r="Q3428" i="22"/>
  <c r="P3428" i="22"/>
  <c r="R3428" i="22" s="1"/>
  <c r="H3428" i="22"/>
  <c r="J3428" i="22" s="1"/>
  <c r="F3428" i="22"/>
  <c r="I3428" i="22" s="1"/>
  <c r="Q3427" i="22"/>
  <c r="P3427" i="22"/>
  <c r="R3427" i="22" s="1"/>
  <c r="H3427" i="22"/>
  <c r="J3427" i="22" s="1"/>
  <c r="F3427" i="22"/>
  <c r="I3427" i="22" s="1"/>
  <c r="Q2672" i="22"/>
  <c r="P2672" i="22"/>
  <c r="R2672" i="22" s="1"/>
  <c r="H2672" i="22"/>
  <c r="J2672" i="22" s="1"/>
  <c r="F2672" i="22"/>
  <c r="I2672" i="22" s="1"/>
  <c r="Q2671" i="22"/>
  <c r="P2671" i="22"/>
  <c r="R2671" i="22" s="1"/>
  <c r="H2671" i="22"/>
  <c r="J2671" i="22" s="1"/>
  <c r="F2671" i="22"/>
  <c r="I2671" i="22" s="1"/>
  <c r="Q714" i="22"/>
  <c r="P714" i="22"/>
  <c r="R714" i="22" s="1"/>
  <c r="H714" i="22"/>
  <c r="J714" i="22" s="1"/>
  <c r="F714" i="22"/>
  <c r="I714" i="22" s="1"/>
  <c r="Q713" i="22"/>
  <c r="P713" i="22"/>
  <c r="R713" i="22" s="1"/>
  <c r="H713" i="22"/>
  <c r="J713" i="22" s="1"/>
  <c r="F713" i="22"/>
  <c r="I713" i="22" s="1"/>
  <c r="Q1598" i="22"/>
  <c r="P1598" i="22"/>
  <c r="R1598" i="22" s="1"/>
  <c r="H1598" i="22"/>
  <c r="J1598" i="22" s="1"/>
  <c r="F1598" i="22"/>
  <c r="I1598" i="22" s="1"/>
  <c r="Q243" i="22"/>
  <c r="P243" i="22"/>
  <c r="R243" i="22" s="1"/>
  <c r="H243" i="22"/>
  <c r="J243" i="22" s="1"/>
  <c r="F243" i="22"/>
  <c r="I243" i="22" s="1"/>
  <c r="Q2670" i="22"/>
  <c r="P2670" i="22"/>
  <c r="R2670" i="22" s="1"/>
  <c r="H2670" i="22"/>
  <c r="J2670" i="22" s="1"/>
  <c r="F2670" i="22"/>
  <c r="I2670" i="22" s="1"/>
  <c r="Q712" i="22"/>
  <c r="P712" i="22"/>
  <c r="R712" i="22" s="1"/>
  <c r="H712" i="22"/>
  <c r="J712" i="22" s="1"/>
  <c r="F712" i="22"/>
  <c r="I712" i="22" s="1"/>
  <c r="Q711" i="22"/>
  <c r="P711" i="22"/>
  <c r="R711" i="22" s="1"/>
  <c r="H711" i="22"/>
  <c r="J711" i="22" s="1"/>
  <c r="F711" i="22"/>
  <c r="I711" i="22" s="1"/>
  <c r="Q710" i="22"/>
  <c r="P710" i="22"/>
  <c r="R710" i="22" s="1"/>
  <c r="H710" i="22"/>
  <c r="J710" i="22" s="1"/>
  <c r="F710" i="22"/>
  <c r="I710" i="22" s="1"/>
  <c r="Q242" i="22"/>
  <c r="P242" i="22"/>
  <c r="R242" i="22" s="1"/>
  <c r="H242" i="22"/>
  <c r="J242" i="22" s="1"/>
  <c r="F242" i="22"/>
  <c r="I242" i="22" s="1"/>
  <c r="Q1597" i="22"/>
  <c r="P1597" i="22"/>
  <c r="R1597" i="22" s="1"/>
  <c r="H1597" i="22"/>
  <c r="J1597" i="22" s="1"/>
  <c r="F1597" i="22"/>
  <c r="I1597" i="22" s="1"/>
  <c r="Q1596" i="22"/>
  <c r="P1596" i="22"/>
  <c r="R1596" i="22" s="1"/>
  <c r="H1596" i="22"/>
  <c r="J1596" i="22" s="1"/>
  <c r="F1596" i="22"/>
  <c r="I1596" i="22" s="1"/>
  <c r="Q1595" i="22"/>
  <c r="P1595" i="22"/>
  <c r="R1595" i="22" s="1"/>
  <c r="H1595" i="22"/>
  <c r="J1595" i="22" s="1"/>
  <c r="F1595" i="22"/>
  <c r="I1595" i="22" s="1"/>
  <c r="Q1594" i="22"/>
  <c r="P1594" i="22"/>
  <c r="R1594" i="22" s="1"/>
  <c r="H1594" i="22"/>
  <c r="J1594" i="22" s="1"/>
  <c r="F1594" i="22"/>
  <c r="I1594" i="22" s="1"/>
  <c r="Q1593" i="22"/>
  <c r="P1593" i="22"/>
  <c r="R1593" i="22" s="1"/>
  <c r="H1593" i="22"/>
  <c r="J1593" i="22" s="1"/>
  <c r="F1593" i="22"/>
  <c r="I1593" i="22" s="1"/>
  <c r="Q709" i="22"/>
  <c r="P709" i="22"/>
  <c r="R709" i="22" s="1"/>
  <c r="H709" i="22"/>
  <c r="J709" i="22" s="1"/>
  <c r="F709" i="22"/>
  <c r="I709" i="22" s="1"/>
  <c r="Q3426" i="22"/>
  <c r="P3426" i="22"/>
  <c r="R3426" i="22" s="1"/>
  <c r="H3426" i="22"/>
  <c r="J3426" i="22" s="1"/>
  <c r="F3426" i="22"/>
  <c r="I3426" i="22" s="1"/>
  <c r="Q2669" i="22"/>
  <c r="P2669" i="22"/>
  <c r="R2669" i="22" s="1"/>
  <c r="H2669" i="22"/>
  <c r="J2669" i="22" s="1"/>
  <c r="F2669" i="22"/>
  <c r="I2669" i="22" s="1"/>
  <c r="Q2668" i="22"/>
  <c r="P2668" i="22"/>
  <c r="R2668" i="22" s="1"/>
  <c r="H2668" i="22"/>
  <c r="J2668" i="22" s="1"/>
  <c r="F2668" i="22"/>
  <c r="I2668" i="22" s="1"/>
  <c r="Q1592" i="22"/>
  <c r="P1592" i="22"/>
  <c r="R1592" i="22" s="1"/>
  <c r="H1592" i="22"/>
  <c r="J1592" i="22" s="1"/>
  <c r="F1592" i="22"/>
  <c r="I1592" i="22" s="1"/>
  <c r="Q1591" i="22"/>
  <c r="P1591" i="22"/>
  <c r="R1591" i="22" s="1"/>
  <c r="H1591" i="22"/>
  <c r="J1591" i="22" s="1"/>
  <c r="F1591" i="22"/>
  <c r="I1591" i="22" s="1"/>
  <c r="Q1590" i="22"/>
  <c r="P1590" i="22"/>
  <c r="R1590" i="22" s="1"/>
  <c r="H1590" i="22"/>
  <c r="J1590" i="22" s="1"/>
  <c r="F1590" i="22"/>
  <c r="I1590" i="22" s="1"/>
  <c r="Q1589" i="22"/>
  <c r="P1589" i="22"/>
  <c r="R1589" i="22" s="1"/>
  <c r="H1589" i="22"/>
  <c r="J1589" i="22" s="1"/>
  <c r="F1589" i="22"/>
  <c r="I1589" i="22" s="1"/>
  <c r="Q241" i="22"/>
  <c r="P241" i="22"/>
  <c r="R241" i="22" s="1"/>
  <c r="H241" i="22"/>
  <c r="J241" i="22" s="1"/>
  <c r="F241" i="22"/>
  <c r="I241" i="22" s="1"/>
  <c r="Q2667" i="22"/>
  <c r="P2667" i="22"/>
  <c r="R2667" i="22" s="1"/>
  <c r="H2667" i="22"/>
  <c r="J2667" i="22" s="1"/>
  <c r="F2667" i="22"/>
  <c r="I2667" i="22" s="1"/>
  <c r="Q2666" i="22"/>
  <c r="P2666" i="22"/>
  <c r="R2666" i="22" s="1"/>
  <c r="H2666" i="22"/>
  <c r="J2666" i="22" s="1"/>
  <c r="F2666" i="22"/>
  <c r="I2666" i="22" s="1"/>
  <c r="Q3425" i="22"/>
  <c r="P3425" i="22"/>
  <c r="R3425" i="22" s="1"/>
  <c r="H3425" i="22"/>
  <c r="J3425" i="22" s="1"/>
  <c r="F3425" i="22"/>
  <c r="I3425" i="22" s="1"/>
  <c r="Q1588" i="22"/>
  <c r="P1588" i="22"/>
  <c r="R1588" i="22" s="1"/>
  <c r="H1588" i="22"/>
  <c r="J1588" i="22" s="1"/>
  <c r="F1588" i="22"/>
  <c r="I1588" i="22" s="1"/>
  <c r="Q1587" i="22"/>
  <c r="P1587" i="22"/>
  <c r="R1587" i="22" s="1"/>
  <c r="H1587" i="22"/>
  <c r="J1587" i="22" s="1"/>
  <c r="F1587" i="22"/>
  <c r="I1587" i="22" s="1"/>
  <c r="Q1586" i="22"/>
  <c r="P1586" i="22"/>
  <c r="R1586" i="22" s="1"/>
  <c r="H1586" i="22"/>
  <c r="J1586" i="22" s="1"/>
  <c r="F1586" i="22"/>
  <c r="I1586" i="22" s="1"/>
  <c r="Q1585" i="22"/>
  <c r="P1585" i="22"/>
  <c r="R1585" i="22" s="1"/>
  <c r="H1585" i="22"/>
  <c r="J1585" i="22" s="1"/>
  <c r="F1585" i="22"/>
  <c r="I1585" i="22" s="1"/>
  <c r="Q3424" i="22"/>
  <c r="P3424" i="22"/>
  <c r="R3424" i="22" s="1"/>
  <c r="H3424" i="22"/>
  <c r="J3424" i="22" s="1"/>
  <c r="F3424" i="22"/>
  <c r="I3424" i="22" s="1"/>
  <c r="Q708" i="22"/>
  <c r="P708" i="22"/>
  <c r="R708" i="22" s="1"/>
  <c r="H708" i="22"/>
  <c r="J708" i="22" s="1"/>
  <c r="F708" i="22"/>
  <c r="I708" i="22" s="1"/>
  <c r="Q240" i="22"/>
  <c r="P240" i="22"/>
  <c r="R240" i="22" s="1"/>
  <c r="H240" i="22"/>
  <c r="J240" i="22" s="1"/>
  <c r="F240" i="22"/>
  <c r="I240" i="22" s="1"/>
  <c r="Q1584" i="22"/>
  <c r="P1584" i="22"/>
  <c r="R1584" i="22" s="1"/>
  <c r="H1584" i="22"/>
  <c r="J1584" i="22" s="1"/>
  <c r="F1584" i="22"/>
  <c r="I1584" i="22" s="1"/>
  <c r="Q239" i="22"/>
  <c r="P239" i="22"/>
  <c r="R239" i="22" s="1"/>
  <c r="H239" i="22"/>
  <c r="J239" i="22" s="1"/>
  <c r="F239" i="22"/>
  <c r="I239" i="22" s="1"/>
  <c r="Q3423" i="22"/>
  <c r="P3423" i="22"/>
  <c r="R3423" i="22" s="1"/>
  <c r="H3423" i="22"/>
  <c r="J3423" i="22" s="1"/>
  <c r="F3423" i="22"/>
  <c r="I3423" i="22" s="1"/>
  <c r="Q3422" i="22"/>
  <c r="P3422" i="22"/>
  <c r="R3422" i="22" s="1"/>
  <c r="H3422" i="22"/>
  <c r="J3422" i="22" s="1"/>
  <c r="F3422" i="22"/>
  <c r="I3422" i="22" s="1"/>
  <c r="Q707" i="22"/>
  <c r="P707" i="22"/>
  <c r="R707" i="22" s="1"/>
  <c r="H707" i="22"/>
  <c r="J707" i="22" s="1"/>
  <c r="F707" i="22"/>
  <c r="I707" i="22" s="1"/>
  <c r="Q2665" i="22"/>
  <c r="P2665" i="22"/>
  <c r="R2665" i="22" s="1"/>
  <c r="H2665" i="22"/>
  <c r="J2665" i="22" s="1"/>
  <c r="F2665" i="22"/>
  <c r="I2665" i="22" s="1"/>
  <c r="Q1583" i="22"/>
  <c r="P1583" i="22"/>
  <c r="R1583" i="22" s="1"/>
  <c r="H1583" i="22"/>
  <c r="J1583" i="22" s="1"/>
  <c r="F1583" i="22"/>
  <c r="I1583" i="22" s="1"/>
  <c r="Q1582" i="22"/>
  <c r="P1582" i="22"/>
  <c r="R1582" i="22" s="1"/>
  <c r="H1582" i="22"/>
  <c r="J1582" i="22" s="1"/>
  <c r="F1582" i="22"/>
  <c r="I1582" i="22" s="1"/>
  <c r="Q706" i="22"/>
  <c r="P706" i="22"/>
  <c r="R706" i="22" s="1"/>
  <c r="H706" i="22"/>
  <c r="J706" i="22" s="1"/>
  <c r="F706" i="22"/>
  <c r="I706" i="22" s="1"/>
  <c r="Q705" i="22"/>
  <c r="P705" i="22"/>
  <c r="R705" i="22" s="1"/>
  <c r="H705" i="22"/>
  <c r="J705" i="22" s="1"/>
  <c r="F705" i="22"/>
  <c r="I705" i="22" s="1"/>
  <c r="Q3421" i="22"/>
  <c r="P3421" i="22"/>
  <c r="R3421" i="22" s="1"/>
  <c r="H3421" i="22"/>
  <c r="J3421" i="22" s="1"/>
  <c r="F3421" i="22"/>
  <c r="I3421" i="22" s="1"/>
  <c r="Q1581" i="22"/>
  <c r="P1581" i="22"/>
  <c r="R1581" i="22" s="1"/>
  <c r="H1581" i="22"/>
  <c r="J1581" i="22" s="1"/>
  <c r="F1581" i="22"/>
  <c r="I1581" i="22" s="1"/>
  <c r="Q2664" i="22"/>
  <c r="P2664" i="22"/>
  <c r="R2664" i="22" s="1"/>
  <c r="H2664" i="22"/>
  <c r="J2664" i="22" s="1"/>
  <c r="F2664" i="22"/>
  <c r="I2664" i="22" s="1"/>
  <c r="Q3420" i="22"/>
  <c r="P3420" i="22"/>
  <c r="R3420" i="22" s="1"/>
  <c r="H3420" i="22"/>
  <c r="J3420" i="22" s="1"/>
  <c r="F3420" i="22"/>
  <c r="I3420" i="22" s="1"/>
  <c r="Q3419" i="22"/>
  <c r="P3419" i="22"/>
  <c r="R3419" i="22" s="1"/>
  <c r="H3419" i="22"/>
  <c r="J3419" i="22" s="1"/>
  <c r="F3419" i="22"/>
  <c r="I3419" i="22" s="1"/>
  <c r="Q238" i="22"/>
  <c r="P238" i="22"/>
  <c r="R238" i="22" s="1"/>
  <c r="H238" i="22"/>
  <c r="J238" i="22" s="1"/>
  <c r="F238" i="22"/>
  <c r="I238" i="22" s="1"/>
  <c r="Q237" i="22"/>
  <c r="P237" i="22"/>
  <c r="R237" i="22" s="1"/>
  <c r="H237" i="22"/>
  <c r="J237" i="22" s="1"/>
  <c r="F237" i="22"/>
  <c r="I237" i="22" s="1"/>
  <c r="Q1580" i="22"/>
  <c r="P1580" i="22"/>
  <c r="R1580" i="22" s="1"/>
  <c r="H1580" i="22"/>
  <c r="J1580" i="22" s="1"/>
  <c r="F1580" i="22"/>
  <c r="I1580" i="22" s="1"/>
  <c r="Q704" i="22"/>
  <c r="P704" i="22"/>
  <c r="R704" i="22" s="1"/>
  <c r="H704" i="22"/>
  <c r="J704" i="22" s="1"/>
  <c r="F704" i="22"/>
  <c r="I704" i="22" s="1"/>
  <c r="Q3770" i="22"/>
  <c r="P3770" i="22"/>
  <c r="R3770" i="22" s="1"/>
  <c r="H3770" i="22"/>
  <c r="J3770" i="22" s="1"/>
  <c r="F3770" i="22"/>
  <c r="I3770" i="22" s="1"/>
  <c r="Q3418" i="22"/>
  <c r="P3418" i="22"/>
  <c r="R3418" i="22" s="1"/>
  <c r="H3418" i="22"/>
  <c r="J3418" i="22" s="1"/>
  <c r="F3418" i="22"/>
  <c r="I3418" i="22" s="1"/>
  <c r="Q2663" i="22"/>
  <c r="P2663" i="22"/>
  <c r="R2663" i="22" s="1"/>
  <c r="H2663" i="22"/>
  <c r="J2663" i="22" s="1"/>
  <c r="F2663" i="22"/>
  <c r="I2663" i="22" s="1"/>
  <c r="Q1579" i="22"/>
  <c r="P1579" i="22"/>
  <c r="R1579" i="22" s="1"/>
  <c r="H1579" i="22"/>
  <c r="J1579" i="22" s="1"/>
  <c r="F1579" i="22"/>
  <c r="I1579" i="22" s="1"/>
  <c r="Q236" i="22"/>
  <c r="P236" i="22"/>
  <c r="R236" i="22" s="1"/>
  <c r="H236" i="22"/>
  <c r="J236" i="22" s="1"/>
  <c r="F236" i="22"/>
  <c r="I236" i="22" s="1"/>
  <c r="Q2662" i="22"/>
  <c r="P2662" i="22"/>
  <c r="R2662" i="22" s="1"/>
  <c r="H2662" i="22"/>
  <c r="J2662" i="22" s="1"/>
  <c r="F2662" i="22"/>
  <c r="I2662" i="22" s="1"/>
  <c r="Q2661" i="22"/>
  <c r="P2661" i="22"/>
  <c r="R2661" i="22" s="1"/>
  <c r="H2661" i="22"/>
  <c r="J2661" i="22" s="1"/>
  <c r="F2661" i="22"/>
  <c r="I2661" i="22" s="1"/>
  <c r="Q1578" i="22"/>
  <c r="P1578" i="22"/>
  <c r="R1578" i="22" s="1"/>
  <c r="H1578" i="22"/>
  <c r="J1578" i="22" s="1"/>
  <c r="F1578" i="22"/>
  <c r="I1578" i="22" s="1"/>
  <c r="Q2660" i="22"/>
  <c r="P2660" i="22"/>
  <c r="R2660" i="22" s="1"/>
  <c r="H2660" i="22"/>
  <c r="J2660" i="22" s="1"/>
  <c r="F2660" i="22"/>
  <c r="I2660" i="22" s="1"/>
  <c r="Q2659" i="22"/>
  <c r="P2659" i="22"/>
  <c r="R2659" i="22" s="1"/>
  <c r="H2659" i="22"/>
  <c r="J2659" i="22" s="1"/>
  <c r="F2659" i="22"/>
  <c r="I2659" i="22" s="1"/>
  <c r="Q1577" i="22"/>
  <c r="P1577" i="22"/>
  <c r="R1577" i="22" s="1"/>
  <c r="H1577" i="22"/>
  <c r="J1577" i="22" s="1"/>
  <c r="F1577" i="22"/>
  <c r="I1577" i="22" s="1"/>
  <c r="Q703" i="22"/>
  <c r="P703" i="22"/>
  <c r="R703" i="22" s="1"/>
  <c r="H703" i="22"/>
  <c r="J703" i="22" s="1"/>
  <c r="F703" i="22"/>
  <c r="I703" i="22" s="1"/>
  <c r="Q235" i="22"/>
  <c r="P235" i="22"/>
  <c r="R235" i="22" s="1"/>
  <c r="H235" i="22"/>
  <c r="J235" i="22" s="1"/>
  <c r="F235" i="22"/>
  <c r="I235" i="22" s="1"/>
  <c r="Q1576" i="22"/>
  <c r="P1576" i="22"/>
  <c r="R1576" i="22" s="1"/>
  <c r="H1576" i="22"/>
  <c r="J1576" i="22" s="1"/>
  <c r="F1576" i="22"/>
  <c r="I1576" i="22" s="1"/>
  <c r="Q702" i="22"/>
  <c r="P702" i="22"/>
  <c r="R702" i="22" s="1"/>
  <c r="H702" i="22"/>
  <c r="J702" i="22" s="1"/>
  <c r="F702" i="22"/>
  <c r="I702" i="22" s="1"/>
  <c r="Q701" i="22"/>
  <c r="P701" i="22"/>
  <c r="R701" i="22" s="1"/>
  <c r="H701" i="22"/>
  <c r="J701" i="22" s="1"/>
  <c r="F701" i="22"/>
  <c r="I701" i="22" s="1"/>
  <c r="Q234" i="22"/>
  <c r="P234" i="22"/>
  <c r="R234" i="22" s="1"/>
  <c r="H234" i="22"/>
  <c r="J234" i="22" s="1"/>
  <c r="F234" i="22"/>
  <c r="I234" i="22" s="1"/>
  <c r="Q1575" i="22"/>
  <c r="P1575" i="22"/>
  <c r="R1575" i="22" s="1"/>
  <c r="H1575" i="22"/>
  <c r="J1575" i="22" s="1"/>
  <c r="F1575" i="22"/>
  <c r="I1575" i="22" s="1"/>
  <c r="Q700" i="22"/>
  <c r="P700" i="22"/>
  <c r="R700" i="22" s="1"/>
  <c r="H700" i="22"/>
  <c r="J700" i="22" s="1"/>
  <c r="F700" i="22"/>
  <c r="I700" i="22" s="1"/>
  <c r="Q233" i="22"/>
  <c r="P233" i="22"/>
  <c r="R233" i="22" s="1"/>
  <c r="H233" i="22"/>
  <c r="J233" i="22" s="1"/>
  <c r="F233" i="22"/>
  <c r="I233" i="22" s="1"/>
  <c r="Q2658" i="22"/>
  <c r="P2658" i="22"/>
  <c r="R2658" i="22" s="1"/>
  <c r="H2658" i="22"/>
  <c r="J2658" i="22" s="1"/>
  <c r="F2658" i="22"/>
  <c r="I2658" i="22" s="1"/>
  <c r="Q2657" i="22"/>
  <c r="P2657" i="22"/>
  <c r="R2657" i="22" s="1"/>
  <c r="H2657" i="22"/>
  <c r="J2657" i="22" s="1"/>
  <c r="F2657" i="22"/>
  <c r="I2657" i="22" s="1"/>
  <c r="Q1574" i="22"/>
  <c r="P1574" i="22"/>
  <c r="R1574" i="22" s="1"/>
  <c r="H1574" i="22"/>
  <c r="J1574" i="22" s="1"/>
  <c r="F1574" i="22"/>
  <c r="I1574" i="22" s="1"/>
  <c r="Q699" i="22"/>
  <c r="P699" i="22"/>
  <c r="R699" i="22" s="1"/>
  <c r="H699" i="22"/>
  <c r="J699" i="22" s="1"/>
  <c r="F699" i="22"/>
  <c r="I699" i="22" s="1"/>
  <c r="Q2656" i="22"/>
  <c r="P2656" i="22"/>
  <c r="R2656" i="22" s="1"/>
  <c r="H2656" i="22"/>
  <c r="J2656" i="22" s="1"/>
  <c r="F2656" i="22"/>
  <c r="I2656" i="22" s="1"/>
  <c r="Q1573" i="22"/>
  <c r="P1573" i="22"/>
  <c r="R1573" i="22" s="1"/>
  <c r="H1573" i="22"/>
  <c r="J1573" i="22" s="1"/>
  <c r="F1573" i="22"/>
  <c r="I1573" i="22" s="1"/>
  <c r="Q2655" i="22"/>
  <c r="P2655" i="22"/>
  <c r="R2655" i="22" s="1"/>
  <c r="H2655" i="22"/>
  <c r="J2655" i="22" s="1"/>
  <c r="F2655" i="22"/>
  <c r="I2655" i="22" s="1"/>
  <c r="Q698" i="22"/>
  <c r="P698" i="22"/>
  <c r="R698" i="22" s="1"/>
  <c r="H698" i="22"/>
  <c r="J698" i="22" s="1"/>
  <c r="F698" i="22"/>
  <c r="I698" i="22" s="1"/>
  <c r="Q65" i="22"/>
  <c r="P65" i="22"/>
  <c r="R65" i="22" s="1"/>
  <c r="H65" i="22"/>
  <c r="J65" i="22" s="1"/>
  <c r="F65" i="22"/>
  <c r="I65" i="22" s="1"/>
  <c r="Q2654" i="22"/>
  <c r="P2654" i="22"/>
  <c r="R2654" i="22" s="1"/>
  <c r="H2654" i="22"/>
  <c r="J2654" i="22" s="1"/>
  <c r="F2654" i="22"/>
  <c r="I2654" i="22" s="1"/>
  <c r="Q2653" i="22"/>
  <c r="P2653" i="22"/>
  <c r="R2653" i="22" s="1"/>
  <c r="H2653" i="22"/>
  <c r="J2653" i="22" s="1"/>
  <c r="F2653" i="22"/>
  <c r="I2653" i="22" s="1"/>
  <c r="Q1572" i="22"/>
  <c r="P1572" i="22"/>
  <c r="R1572" i="22" s="1"/>
  <c r="H1572" i="22"/>
  <c r="J1572" i="22" s="1"/>
  <c r="F1572" i="22"/>
  <c r="I1572" i="22" s="1"/>
  <c r="Q1571" i="22"/>
  <c r="P1571" i="22"/>
  <c r="R1571" i="22" s="1"/>
  <c r="H1571" i="22"/>
  <c r="J1571" i="22" s="1"/>
  <c r="F1571" i="22"/>
  <c r="I1571" i="22" s="1"/>
  <c r="Q232" i="22"/>
  <c r="P232" i="22"/>
  <c r="R232" i="22" s="1"/>
  <c r="H232" i="22"/>
  <c r="J232" i="22" s="1"/>
  <c r="F232" i="22"/>
  <c r="I232" i="22" s="1"/>
  <c r="Q1570" i="22"/>
  <c r="P1570" i="22"/>
  <c r="R1570" i="22" s="1"/>
  <c r="H1570" i="22"/>
  <c r="J1570" i="22" s="1"/>
  <c r="F1570" i="22"/>
  <c r="I1570" i="22" s="1"/>
  <c r="Q1569" i="22"/>
  <c r="P1569" i="22"/>
  <c r="R1569" i="22" s="1"/>
  <c r="H1569" i="22"/>
  <c r="J1569" i="22" s="1"/>
  <c r="F1569" i="22"/>
  <c r="I1569" i="22" s="1"/>
  <c r="Q3417" i="22"/>
  <c r="P3417" i="22"/>
  <c r="R3417" i="22" s="1"/>
  <c r="H3417" i="22"/>
  <c r="J3417" i="22" s="1"/>
  <c r="F3417" i="22"/>
  <c r="I3417" i="22" s="1"/>
  <c r="Q3416" i="22"/>
  <c r="P3416" i="22"/>
  <c r="R3416" i="22" s="1"/>
  <c r="H3416" i="22"/>
  <c r="J3416" i="22" s="1"/>
  <c r="F3416" i="22"/>
  <c r="I3416" i="22" s="1"/>
  <c r="Q2652" i="22"/>
  <c r="P2652" i="22"/>
  <c r="R2652" i="22" s="1"/>
  <c r="H2652" i="22"/>
  <c r="J2652" i="22" s="1"/>
  <c r="F2652" i="22"/>
  <c r="I2652" i="22" s="1"/>
  <c r="Q2651" i="22"/>
  <c r="P2651" i="22"/>
  <c r="R2651" i="22" s="1"/>
  <c r="H2651" i="22"/>
  <c r="J2651" i="22" s="1"/>
  <c r="F2651" i="22"/>
  <c r="I2651" i="22" s="1"/>
  <c r="Q2650" i="22"/>
  <c r="P2650" i="22"/>
  <c r="R2650" i="22" s="1"/>
  <c r="H2650" i="22"/>
  <c r="J2650" i="22" s="1"/>
  <c r="F2650" i="22"/>
  <c r="I2650" i="22" s="1"/>
  <c r="Q231" i="22"/>
  <c r="P231" i="22"/>
  <c r="R231" i="22" s="1"/>
  <c r="H231" i="22"/>
  <c r="J231" i="22" s="1"/>
  <c r="F231" i="22"/>
  <c r="I231" i="22" s="1"/>
  <c r="Q64" i="22"/>
  <c r="P64" i="22"/>
  <c r="R64" i="22" s="1"/>
  <c r="H64" i="22"/>
  <c r="J64" i="22" s="1"/>
  <c r="F64" i="22"/>
  <c r="I64" i="22" s="1"/>
  <c r="Q3415" i="22"/>
  <c r="P3415" i="22"/>
  <c r="R3415" i="22" s="1"/>
  <c r="H3415" i="22"/>
  <c r="J3415" i="22" s="1"/>
  <c r="F3415" i="22"/>
  <c r="I3415" i="22" s="1"/>
  <c r="Q2649" i="22"/>
  <c r="P2649" i="22"/>
  <c r="R2649" i="22" s="1"/>
  <c r="H2649" i="22"/>
  <c r="J2649" i="22" s="1"/>
  <c r="F2649" i="22"/>
  <c r="I2649" i="22" s="1"/>
  <c r="Q2648" i="22"/>
  <c r="P2648" i="22"/>
  <c r="R2648" i="22" s="1"/>
  <c r="H2648" i="22"/>
  <c r="J2648" i="22" s="1"/>
  <c r="F2648" i="22"/>
  <c r="I2648" i="22" s="1"/>
  <c r="Q1568" i="22"/>
  <c r="P1568" i="22"/>
  <c r="R1568" i="22" s="1"/>
  <c r="H1568" i="22"/>
  <c r="J1568" i="22" s="1"/>
  <c r="F1568" i="22"/>
  <c r="I1568" i="22" s="1"/>
  <c r="Q697" i="22"/>
  <c r="P697" i="22"/>
  <c r="R697" i="22" s="1"/>
  <c r="H697" i="22"/>
  <c r="J697" i="22" s="1"/>
  <c r="F697" i="22"/>
  <c r="I697" i="22" s="1"/>
  <c r="Q230" i="22"/>
  <c r="P230" i="22"/>
  <c r="R230" i="22" s="1"/>
  <c r="H230" i="22"/>
  <c r="J230" i="22" s="1"/>
  <c r="F230" i="22"/>
  <c r="I230" i="22" s="1"/>
  <c r="Q696" i="22"/>
  <c r="P696" i="22"/>
  <c r="R696" i="22" s="1"/>
  <c r="H696" i="22"/>
  <c r="J696" i="22" s="1"/>
  <c r="F696" i="22"/>
  <c r="I696" i="22" s="1"/>
  <c r="Q695" i="22"/>
  <c r="P695" i="22"/>
  <c r="R695" i="22" s="1"/>
  <c r="H695" i="22"/>
  <c r="J695" i="22" s="1"/>
  <c r="F695" i="22"/>
  <c r="I695" i="22" s="1"/>
  <c r="Q694" i="22"/>
  <c r="P694" i="22"/>
  <c r="R694" i="22" s="1"/>
  <c r="H694" i="22"/>
  <c r="J694" i="22" s="1"/>
  <c r="F694" i="22"/>
  <c r="I694" i="22" s="1"/>
  <c r="Q693" i="22"/>
  <c r="P693" i="22"/>
  <c r="R693" i="22" s="1"/>
  <c r="H693" i="22"/>
  <c r="J693" i="22" s="1"/>
  <c r="F693" i="22"/>
  <c r="I693" i="22" s="1"/>
  <c r="Q2647" i="22"/>
  <c r="P2647" i="22"/>
  <c r="R2647" i="22" s="1"/>
  <c r="H2647" i="22"/>
  <c r="J2647" i="22" s="1"/>
  <c r="F2647" i="22"/>
  <c r="I2647" i="22" s="1"/>
  <c r="Q1567" i="22"/>
  <c r="P1567" i="22"/>
  <c r="R1567" i="22" s="1"/>
  <c r="H1567" i="22"/>
  <c r="J1567" i="22" s="1"/>
  <c r="F1567" i="22"/>
  <c r="I1567" i="22" s="1"/>
  <c r="Q692" i="22"/>
  <c r="P692" i="22"/>
  <c r="R692" i="22" s="1"/>
  <c r="H692" i="22"/>
  <c r="J692" i="22" s="1"/>
  <c r="F692" i="22"/>
  <c r="I692" i="22" s="1"/>
  <c r="Q2646" i="22"/>
  <c r="P2646" i="22"/>
  <c r="R2646" i="22" s="1"/>
  <c r="H2646" i="22"/>
  <c r="J2646" i="22" s="1"/>
  <c r="F2646" i="22"/>
  <c r="I2646" i="22" s="1"/>
  <c r="Q1566" i="22"/>
  <c r="P1566" i="22"/>
  <c r="R1566" i="22" s="1"/>
  <c r="H1566" i="22"/>
  <c r="J1566" i="22" s="1"/>
  <c r="F1566" i="22"/>
  <c r="I1566" i="22" s="1"/>
  <c r="Q2645" i="22"/>
  <c r="P2645" i="22"/>
  <c r="R2645" i="22" s="1"/>
  <c r="H2645" i="22"/>
  <c r="J2645" i="22" s="1"/>
  <c r="F2645" i="22"/>
  <c r="I2645" i="22" s="1"/>
  <c r="Q2644" i="22"/>
  <c r="P2644" i="22"/>
  <c r="R2644" i="22" s="1"/>
  <c r="H2644" i="22"/>
  <c r="J2644" i="22" s="1"/>
  <c r="F2644" i="22"/>
  <c r="I2644" i="22" s="1"/>
  <c r="Q1565" i="22"/>
  <c r="P1565" i="22"/>
  <c r="R1565" i="22" s="1"/>
  <c r="H1565" i="22"/>
  <c r="J1565" i="22" s="1"/>
  <c r="F1565" i="22"/>
  <c r="I1565" i="22" s="1"/>
  <c r="Q691" i="22"/>
  <c r="P691" i="22"/>
  <c r="R691" i="22" s="1"/>
  <c r="H691" i="22"/>
  <c r="J691" i="22" s="1"/>
  <c r="F691" i="22"/>
  <c r="I691" i="22" s="1"/>
  <c r="Q690" i="22"/>
  <c r="P690" i="22"/>
  <c r="R690" i="22" s="1"/>
  <c r="H690" i="22"/>
  <c r="J690" i="22" s="1"/>
  <c r="F690" i="22"/>
  <c r="I690" i="22" s="1"/>
  <c r="Q689" i="22"/>
  <c r="P689" i="22"/>
  <c r="R689" i="22" s="1"/>
  <c r="H689" i="22"/>
  <c r="J689" i="22" s="1"/>
  <c r="F689" i="22"/>
  <c r="I689" i="22" s="1"/>
  <c r="Q1564" i="22"/>
  <c r="P1564" i="22"/>
  <c r="R1564" i="22" s="1"/>
  <c r="H1564" i="22"/>
  <c r="J1564" i="22" s="1"/>
  <c r="F1564" i="22"/>
  <c r="I1564" i="22" s="1"/>
  <c r="Q229" i="22"/>
  <c r="P229" i="22"/>
  <c r="R229" i="22" s="1"/>
  <c r="H229" i="22"/>
  <c r="J229" i="22" s="1"/>
  <c r="F229" i="22"/>
  <c r="I229" i="22" s="1"/>
  <c r="Q1563" i="22"/>
  <c r="P1563" i="22"/>
  <c r="R1563" i="22" s="1"/>
  <c r="H1563" i="22"/>
  <c r="J1563" i="22" s="1"/>
  <c r="F1563" i="22"/>
  <c r="I1563" i="22" s="1"/>
  <c r="Q688" i="22"/>
  <c r="P688" i="22"/>
  <c r="R688" i="22" s="1"/>
  <c r="H688" i="22"/>
  <c r="J688" i="22" s="1"/>
  <c r="F688" i="22"/>
  <c r="I688" i="22" s="1"/>
  <c r="Q3414" i="22"/>
  <c r="P3414" i="22"/>
  <c r="R3414" i="22" s="1"/>
  <c r="H3414" i="22"/>
  <c r="J3414" i="22" s="1"/>
  <c r="F3414" i="22"/>
  <c r="I3414" i="22" s="1"/>
  <c r="Q1562" i="22"/>
  <c r="P1562" i="22"/>
  <c r="R1562" i="22" s="1"/>
  <c r="H1562" i="22"/>
  <c r="J1562" i="22" s="1"/>
  <c r="F1562" i="22"/>
  <c r="I1562" i="22" s="1"/>
  <c r="Q2643" i="22"/>
  <c r="P2643" i="22"/>
  <c r="R2643" i="22" s="1"/>
  <c r="H2643" i="22"/>
  <c r="J2643" i="22" s="1"/>
  <c r="F2643" i="22"/>
  <c r="I2643" i="22" s="1"/>
  <c r="Q2642" i="22"/>
  <c r="P2642" i="22"/>
  <c r="R2642" i="22" s="1"/>
  <c r="H2642" i="22"/>
  <c r="J2642" i="22" s="1"/>
  <c r="F2642" i="22"/>
  <c r="I2642" i="22" s="1"/>
  <c r="Q1561" i="22"/>
  <c r="P1561" i="22"/>
  <c r="R1561" i="22" s="1"/>
  <c r="H1561" i="22"/>
  <c r="J1561" i="22" s="1"/>
  <c r="F1561" i="22"/>
  <c r="I1561" i="22" s="1"/>
  <c r="Q1560" i="22"/>
  <c r="P1560" i="22"/>
  <c r="R1560" i="22" s="1"/>
  <c r="H1560" i="22"/>
  <c r="J1560" i="22" s="1"/>
  <c r="F1560" i="22"/>
  <c r="I1560" i="22" s="1"/>
  <c r="Q687" i="22"/>
  <c r="P687" i="22"/>
  <c r="R687" i="22" s="1"/>
  <c r="H687" i="22"/>
  <c r="J687" i="22" s="1"/>
  <c r="F687" i="22"/>
  <c r="I687" i="22" s="1"/>
  <c r="Q1559" i="22"/>
  <c r="P1559" i="22"/>
  <c r="R1559" i="22" s="1"/>
  <c r="H1559" i="22"/>
  <c r="J1559" i="22" s="1"/>
  <c r="F1559" i="22"/>
  <c r="I1559" i="22" s="1"/>
  <c r="Q1558" i="22"/>
  <c r="P1558" i="22"/>
  <c r="R1558" i="22" s="1"/>
  <c r="H1558" i="22"/>
  <c r="J1558" i="22" s="1"/>
  <c r="F1558" i="22"/>
  <c r="I1558" i="22" s="1"/>
  <c r="Q3413" i="22"/>
  <c r="P3413" i="22"/>
  <c r="R3413" i="22" s="1"/>
  <c r="H3413" i="22"/>
  <c r="J3413" i="22" s="1"/>
  <c r="F3413" i="22"/>
  <c r="I3413" i="22" s="1"/>
  <c r="Q3412" i="22"/>
  <c r="P3412" i="22"/>
  <c r="R3412" i="22" s="1"/>
  <c r="H3412" i="22"/>
  <c r="J3412" i="22" s="1"/>
  <c r="F3412" i="22"/>
  <c r="I3412" i="22" s="1"/>
  <c r="Q3411" i="22"/>
  <c r="P3411" i="22"/>
  <c r="R3411" i="22" s="1"/>
  <c r="H3411" i="22"/>
  <c r="J3411" i="22" s="1"/>
  <c r="F3411" i="22"/>
  <c r="I3411" i="22" s="1"/>
  <c r="Q1557" i="22"/>
  <c r="P1557" i="22"/>
  <c r="R1557" i="22" s="1"/>
  <c r="H1557" i="22"/>
  <c r="J1557" i="22" s="1"/>
  <c r="F1557" i="22"/>
  <c r="I1557" i="22" s="1"/>
  <c r="Q228" i="22"/>
  <c r="P228" i="22"/>
  <c r="R228" i="22" s="1"/>
  <c r="H228" i="22"/>
  <c r="J228" i="22" s="1"/>
  <c r="F228" i="22"/>
  <c r="I228" i="22" s="1"/>
  <c r="Q686" i="22"/>
  <c r="P686" i="22"/>
  <c r="R686" i="22" s="1"/>
  <c r="H686" i="22"/>
  <c r="J686" i="22" s="1"/>
  <c r="F686" i="22"/>
  <c r="I686" i="22" s="1"/>
  <c r="Q3410" i="22"/>
  <c r="P3410" i="22"/>
  <c r="R3410" i="22" s="1"/>
  <c r="H3410" i="22"/>
  <c r="J3410" i="22" s="1"/>
  <c r="F3410" i="22"/>
  <c r="I3410" i="22" s="1"/>
  <c r="Q3409" i="22"/>
  <c r="P3409" i="22"/>
  <c r="R3409" i="22" s="1"/>
  <c r="H3409" i="22"/>
  <c r="J3409" i="22" s="1"/>
  <c r="F3409" i="22"/>
  <c r="I3409" i="22" s="1"/>
  <c r="Q3408" i="22"/>
  <c r="P3408" i="22"/>
  <c r="R3408" i="22" s="1"/>
  <c r="H3408" i="22"/>
  <c r="J3408" i="22" s="1"/>
  <c r="F3408" i="22"/>
  <c r="I3408" i="22" s="1"/>
  <c r="Q1556" i="22"/>
  <c r="P1556" i="22"/>
  <c r="R1556" i="22" s="1"/>
  <c r="H1556" i="22"/>
  <c r="J1556" i="22" s="1"/>
  <c r="F1556" i="22"/>
  <c r="I1556" i="22" s="1"/>
  <c r="Q685" i="22"/>
  <c r="P685" i="22"/>
  <c r="R685" i="22" s="1"/>
  <c r="H685" i="22"/>
  <c r="J685" i="22" s="1"/>
  <c r="F685" i="22"/>
  <c r="I685" i="22" s="1"/>
  <c r="Q63" i="22"/>
  <c r="P63" i="22"/>
  <c r="R63" i="22" s="1"/>
  <c r="H63" i="22"/>
  <c r="J63" i="22" s="1"/>
  <c r="F63" i="22"/>
  <c r="I63" i="22" s="1"/>
  <c r="Q227" i="22"/>
  <c r="P227" i="22"/>
  <c r="R227" i="22" s="1"/>
  <c r="H227" i="22"/>
  <c r="J227" i="22" s="1"/>
  <c r="F227" i="22"/>
  <c r="I227" i="22" s="1"/>
  <c r="Q3407" i="22"/>
  <c r="P3407" i="22"/>
  <c r="R3407" i="22" s="1"/>
  <c r="H3407" i="22"/>
  <c r="J3407" i="22" s="1"/>
  <c r="F3407" i="22"/>
  <c r="I3407" i="22" s="1"/>
  <c r="Q1555" i="22"/>
  <c r="P1555" i="22"/>
  <c r="R1555" i="22" s="1"/>
  <c r="H1555" i="22"/>
  <c r="J1555" i="22" s="1"/>
  <c r="F1555" i="22"/>
  <c r="I1555" i="22" s="1"/>
  <c r="Q684" i="22"/>
  <c r="P684" i="22"/>
  <c r="R684" i="22" s="1"/>
  <c r="H684" i="22"/>
  <c r="J684" i="22" s="1"/>
  <c r="F684" i="22"/>
  <c r="I684" i="22" s="1"/>
  <c r="Q2641" i="22"/>
  <c r="P2641" i="22"/>
  <c r="R2641" i="22" s="1"/>
  <c r="H2641" i="22"/>
  <c r="J2641" i="22" s="1"/>
  <c r="F2641" i="22"/>
  <c r="I2641" i="22" s="1"/>
  <c r="Q1554" i="22"/>
  <c r="P1554" i="22"/>
  <c r="R1554" i="22" s="1"/>
  <c r="H1554" i="22"/>
  <c r="J1554" i="22" s="1"/>
  <c r="F1554" i="22"/>
  <c r="I1554" i="22" s="1"/>
  <c r="Q62" i="22"/>
  <c r="P62" i="22"/>
  <c r="R62" i="22" s="1"/>
  <c r="H62" i="22"/>
  <c r="J62" i="22" s="1"/>
  <c r="F62" i="22"/>
  <c r="I62" i="22" s="1"/>
  <c r="Q3406" i="22"/>
  <c r="P3406" i="22"/>
  <c r="R3406" i="22" s="1"/>
  <c r="H3406" i="22"/>
  <c r="J3406" i="22" s="1"/>
  <c r="F3406" i="22"/>
  <c r="I3406" i="22" s="1"/>
  <c r="Q1553" i="22"/>
  <c r="P1553" i="22"/>
  <c r="R1553" i="22" s="1"/>
  <c r="H1553" i="22"/>
  <c r="J1553" i="22" s="1"/>
  <c r="F1553" i="22"/>
  <c r="I1553" i="22" s="1"/>
  <c r="Q226" i="22"/>
  <c r="P226" i="22"/>
  <c r="R226" i="22" s="1"/>
  <c r="H226" i="22"/>
  <c r="J226" i="22" s="1"/>
  <c r="F226" i="22"/>
  <c r="I226" i="22" s="1"/>
  <c r="Q61" i="22"/>
  <c r="P61" i="22"/>
  <c r="R61" i="22" s="1"/>
  <c r="H61" i="22"/>
  <c r="J61" i="22" s="1"/>
  <c r="F61" i="22"/>
  <c r="I61" i="22" s="1"/>
  <c r="Q2640" i="22"/>
  <c r="P2640" i="22"/>
  <c r="R2640" i="22" s="1"/>
  <c r="H2640" i="22"/>
  <c r="J2640" i="22" s="1"/>
  <c r="F2640" i="22"/>
  <c r="I2640" i="22" s="1"/>
  <c r="Q2639" i="22"/>
  <c r="P2639" i="22"/>
  <c r="R2639" i="22" s="1"/>
  <c r="H2639" i="22"/>
  <c r="J2639" i="22" s="1"/>
  <c r="F2639" i="22"/>
  <c r="I2639" i="22" s="1"/>
  <c r="Q1552" i="22"/>
  <c r="P1552" i="22"/>
  <c r="R1552" i="22" s="1"/>
  <c r="H1552" i="22"/>
  <c r="J1552" i="22" s="1"/>
  <c r="F1552" i="22"/>
  <c r="I1552" i="22" s="1"/>
  <c r="Q1551" i="22"/>
  <c r="P1551" i="22"/>
  <c r="R1551" i="22" s="1"/>
  <c r="H1551" i="22"/>
  <c r="J1551" i="22" s="1"/>
  <c r="F1551" i="22"/>
  <c r="I1551" i="22" s="1"/>
  <c r="Q2638" i="22"/>
  <c r="P2638" i="22"/>
  <c r="R2638" i="22" s="1"/>
  <c r="H2638" i="22"/>
  <c r="J2638" i="22" s="1"/>
  <c r="F2638" i="22"/>
  <c r="I2638" i="22" s="1"/>
  <c r="Q1550" i="22"/>
  <c r="P1550" i="22"/>
  <c r="R1550" i="22" s="1"/>
  <c r="H1550" i="22"/>
  <c r="J1550" i="22" s="1"/>
  <c r="F1550" i="22"/>
  <c r="I1550" i="22" s="1"/>
  <c r="Q3769" i="22"/>
  <c r="P3769" i="22"/>
  <c r="R3769" i="22" s="1"/>
  <c r="H3769" i="22"/>
  <c r="J3769" i="22" s="1"/>
  <c r="F3769" i="22"/>
  <c r="I3769" i="22" s="1"/>
  <c r="Q2637" i="22"/>
  <c r="P2637" i="22"/>
  <c r="R2637" i="22" s="1"/>
  <c r="H2637" i="22"/>
  <c r="J2637" i="22" s="1"/>
  <c r="F2637" i="22"/>
  <c r="I2637" i="22" s="1"/>
  <c r="Q1549" i="22"/>
  <c r="P1549" i="22"/>
  <c r="R1549" i="22" s="1"/>
  <c r="H1549" i="22"/>
  <c r="J1549" i="22" s="1"/>
  <c r="F1549" i="22"/>
  <c r="I1549" i="22" s="1"/>
  <c r="Q683" i="22"/>
  <c r="P683" i="22"/>
  <c r="R683" i="22" s="1"/>
  <c r="H683" i="22"/>
  <c r="J683" i="22" s="1"/>
  <c r="F683" i="22"/>
  <c r="I683" i="22" s="1"/>
  <c r="Q225" i="22"/>
  <c r="P225" i="22"/>
  <c r="R225" i="22" s="1"/>
  <c r="H225" i="22"/>
  <c r="J225" i="22" s="1"/>
  <c r="F225" i="22"/>
  <c r="I225" i="22" s="1"/>
  <c r="Q60" i="22"/>
  <c r="P60" i="22"/>
  <c r="R60" i="22" s="1"/>
  <c r="H60" i="22"/>
  <c r="J60" i="22" s="1"/>
  <c r="F60" i="22"/>
  <c r="I60" i="22" s="1"/>
  <c r="Q2636" i="22"/>
  <c r="P2636" i="22"/>
  <c r="R2636" i="22" s="1"/>
  <c r="H2636" i="22"/>
  <c r="J2636" i="22" s="1"/>
  <c r="F2636" i="22"/>
  <c r="I2636" i="22" s="1"/>
  <c r="Q2635" i="22"/>
  <c r="P2635" i="22"/>
  <c r="R2635" i="22" s="1"/>
  <c r="H2635" i="22"/>
  <c r="J2635" i="22" s="1"/>
  <c r="F2635" i="22"/>
  <c r="I2635" i="22" s="1"/>
  <c r="Q224" i="22"/>
  <c r="P224" i="22"/>
  <c r="R224" i="22" s="1"/>
  <c r="H224" i="22"/>
  <c r="J224" i="22" s="1"/>
  <c r="F224" i="22"/>
  <c r="I224" i="22" s="1"/>
  <c r="Q2634" i="22"/>
  <c r="P2634" i="22"/>
  <c r="R2634" i="22" s="1"/>
  <c r="H2634" i="22"/>
  <c r="J2634" i="22" s="1"/>
  <c r="F2634" i="22"/>
  <c r="I2634" i="22" s="1"/>
  <c r="Q1548" i="22"/>
  <c r="P1548" i="22"/>
  <c r="R1548" i="22" s="1"/>
  <c r="H1548" i="22"/>
  <c r="J1548" i="22" s="1"/>
  <c r="F1548" i="22"/>
  <c r="I1548" i="22" s="1"/>
  <c r="Q2633" i="22"/>
  <c r="P2633" i="22"/>
  <c r="R2633" i="22" s="1"/>
  <c r="H2633" i="22"/>
  <c r="J2633" i="22" s="1"/>
  <c r="F2633" i="22"/>
  <c r="I2633" i="22" s="1"/>
  <c r="Q2632" i="22"/>
  <c r="P2632" i="22"/>
  <c r="R2632" i="22" s="1"/>
  <c r="H2632" i="22"/>
  <c r="J2632" i="22" s="1"/>
  <c r="F2632" i="22"/>
  <c r="I2632" i="22" s="1"/>
  <c r="Q682" i="22"/>
  <c r="P682" i="22"/>
  <c r="R682" i="22" s="1"/>
  <c r="H682" i="22"/>
  <c r="J682" i="22" s="1"/>
  <c r="F682" i="22"/>
  <c r="I682" i="22" s="1"/>
  <c r="Q59" i="22"/>
  <c r="P59" i="22"/>
  <c r="R59" i="22" s="1"/>
  <c r="H59" i="22"/>
  <c r="J59" i="22" s="1"/>
  <c r="F59" i="22"/>
  <c r="I59" i="22" s="1"/>
  <c r="Q1547" i="22"/>
  <c r="P1547" i="22"/>
  <c r="R1547" i="22" s="1"/>
  <c r="H1547" i="22"/>
  <c r="J1547" i="22" s="1"/>
  <c r="F1547" i="22"/>
  <c r="I1547" i="22" s="1"/>
  <c r="Q1546" i="22"/>
  <c r="P1546" i="22"/>
  <c r="R1546" i="22" s="1"/>
  <c r="H1546" i="22"/>
  <c r="J1546" i="22" s="1"/>
  <c r="F1546" i="22"/>
  <c r="I1546" i="22" s="1"/>
  <c r="Q1545" i="22"/>
  <c r="P1545" i="22"/>
  <c r="R1545" i="22" s="1"/>
  <c r="H1545" i="22"/>
  <c r="J1545" i="22" s="1"/>
  <c r="F1545" i="22"/>
  <c r="I1545" i="22" s="1"/>
  <c r="Q2631" i="22"/>
  <c r="P2631" i="22"/>
  <c r="R2631" i="22" s="1"/>
  <c r="H2631" i="22"/>
  <c r="J2631" i="22" s="1"/>
  <c r="F2631" i="22"/>
  <c r="I2631" i="22" s="1"/>
  <c r="Q2630" i="22"/>
  <c r="P2630" i="22"/>
  <c r="R2630" i="22" s="1"/>
  <c r="H2630" i="22"/>
  <c r="J2630" i="22" s="1"/>
  <c r="F2630" i="22"/>
  <c r="I2630" i="22" s="1"/>
  <c r="Q681" i="22"/>
  <c r="P681" i="22"/>
  <c r="R681" i="22" s="1"/>
  <c r="H681" i="22"/>
  <c r="J681" i="22" s="1"/>
  <c r="F681" i="22"/>
  <c r="I681" i="22" s="1"/>
  <c r="Q58" i="22"/>
  <c r="P58" i="22"/>
  <c r="R58" i="22" s="1"/>
  <c r="H58" i="22"/>
  <c r="J58" i="22" s="1"/>
  <c r="F58" i="22"/>
  <c r="I58" i="22" s="1"/>
  <c r="Q223" i="22"/>
  <c r="P223" i="22"/>
  <c r="R223" i="22" s="1"/>
  <c r="H223" i="22"/>
  <c r="J223" i="22" s="1"/>
  <c r="F223" i="22"/>
  <c r="I223" i="22" s="1"/>
  <c r="Q3809" i="22"/>
  <c r="P3809" i="22"/>
  <c r="R3809" i="22" s="1"/>
  <c r="H3809" i="22"/>
  <c r="J3809" i="22" s="1"/>
  <c r="F3809" i="22"/>
  <c r="I3809" i="22" s="1"/>
  <c r="Q222" i="22"/>
  <c r="P222" i="22"/>
  <c r="R222" i="22" s="1"/>
  <c r="H222" i="22"/>
  <c r="J222" i="22" s="1"/>
  <c r="F222" i="22"/>
  <c r="I222" i="22" s="1"/>
  <c r="Q1544" i="22"/>
  <c r="P1544" i="22"/>
  <c r="R1544" i="22" s="1"/>
  <c r="H1544" i="22"/>
  <c r="J1544" i="22" s="1"/>
  <c r="F1544" i="22"/>
  <c r="I1544" i="22" s="1"/>
  <c r="Q1543" i="22"/>
  <c r="P1543" i="22"/>
  <c r="R1543" i="22" s="1"/>
  <c r="H1543" i="22"/>
  <c r="J1543" i="22" s="1"/>
  <c r="F1543" i="22"/>
  <c r="I1543" i="22" s="1"/>
  <c r="Q680" i="22"/>
  <c r="P680" i="22"/>
  <c r="R680" i="22" s="1"/>
  <c r="H680" i="22"/>
  <c r="J680" i="22" s="1"/>
  <c r="F680" i="22"/>
  <c r="I680" i="22" s="1"/>
  <c r="Q221" i="22"/>
  <c r="P221" i="22"/>
  <c r="R221" i="22" s="1"/>
  <c r="H221" i="22"/>
  <c r="J221" i="22" s="1"/>
  <c r="F221" i="22"/>
  <c r="I221" i="22" s="1"/>
  <c r="Q1542" i="22"/>
  <c r="P1542" i="22"/>
  <c r="R1542" i="22" s="1"/>
  <c r="H1542" i="22"/>
  <c r="J1542" i="22" s="1"/>
  <c r="F1542" i="22"/>
  <c r="I1542" i="22" s="1"/>
  <c r="Q220" i="22"/>
  <c r="P220" i="22"/>
  <c r="R220" i="22" s="1"/>
  <c r="H220" i="22"/>
  <c r="J220" i="22" s="1"/>
  <c r="F220" i="22"/>
  <c r="I220" i="22" s="1"/>
  <c r="Q2629" i="22"/>
  <c r="P2629" i="22"/>
  <c r="R2629" i="22" s="1"/>
  <c r="H2629" i="22"/>
  <c r="J2629" i="22" s="1"/>
  <c r="F2629" i="22"/>
  <c r="I2629" i="22" s="1"/>
  <c r="Q2628" i="22"/>
  <c r="P2628" i="22"/>
  <c r="R2628" i="22" s="1"/>
  <c r="H2628" i="22"/>
  <c r="J2628" i="22" s="1"/>
  <c r="F2628" i="22"/>
  <c r="I2628" i="22" s="1"/>
  <c r="Q1541" i="22"/>
  <c r="P1541" i="22"/>
  <c r="R1541" i="22" s="1"/>
  <c r="H1541" i="22"/>
  <c r="J1541" i="22" s="1"/>
  <c r="F1541" i="22"/>
  <c r="I1541" i="22" s="1"/>
  <c r="Q3405" i="22"/>
  <c r="P3405" i="22"/>
  <c r="R3405" i="22" s="1"/>
  <c r="H3405" i="22"/>
  <c r="J3405" i="22" s="1"/>
  <c r="F3405" i="22"/>
  <c r="I3405" i="22" s="1"/>
  <c r="Q3404" i="22"/>
  <c r="P3404" i="22"/>
  <c r="R3404" i="22" s="1"/>
  <c r="H3404" i="22"/>
  <c r="J3404" i="22" s="1"/>
  <c r="F3404" i="22"/>
  <c r="I3404" i="22" s="1"/>
  <c r="Q2627" i="22"/>
  <c r="P2627" i="22"/>
  <c r="R2627" i="22" s="1"/>
  <c r="H2627" i="22"/>
  <c r="J2627" i="22" s="1"/>
  <c r="F2627" i="22"/>
  <c r="I2627" i="22" s="1"/>
  <c r="Q1540" i="22"/>
  <c r="P1540" i="22"/>
  <c r="R1540" i="22" s="1"/>
  <c r="H1540" i="22"/>
  <c r="J1540" i="22" s="1"/>
  <c r="F1540" i="22"/>
  <c r="I1540" i="22" s="1"/>
  <c r="Q57" i="22"/>
  <c r="P57" i="22"/>
  <c r="R57" i="22" s="1"/>
  <c r="H57" i="22"/>
  <c r="J57" i="22" s="1"/>
  <c r="F57" i="22"/>
  <c r="I57" i="22" s="1"/>
  <c r="Q2626" i="22"/>
  <c r="P2626" i="22"/>
  <c r="R2626" i="22" s="1"/>
  <c r="H2626" i="22"/>
  <c r="J2626" i="22" s="1"/>
  <c r="F2626" i="22"/>
  <c r="I2626" i="22" s="1"/>
  <c r="Q219" i="22"/>
  <c r="P219" i="22"/>
  <c r="R219" i="22" s="1"/>
  <c r="H219" i="22"/>
  <c r="J219" i="22" s="1"/>
  <c r="F219" i="22"/>
  <c r="I219" i="22" s="1"/>
  <c r="Q679" i="22"/>
  <c r="P679" i="22"/>
  <c r="R679" i="22" s="1"/>
  <c r="H679" i="22"/>
  <c r="J679" i="22" s="1"/>
  <c r="F679" i="22"/>
  <c r="I679" i="22" s="1"/>
  <c r="Q2625" i="22"/>
  <c r="P2625" i="22"/>
  <c r="R2625" i="22" s="1"/>
  <c r="H2625" i="22"/>
  <c r="J2625" i="22" s="1"/>
  <c r="F2625" i="22"/>
  <c r="I2625" i="22" s="1"/>
  <c r="Q678" i="22"/>
  <c r="P678" i="22"/>
  <c r="R678" i="22" s="1"/>
  <c r="H678" i="22"/>
  <c r="J678" i="22" s="1"/>
  <c r="F678" i="22"/>
  <c r="I678" i="22" s="1"/>
  <c r="Q2624" i="22"/>
  <c r="P2624" i="22"/>
  <c r="R2624" i="22" s="1"/>
  <c r="H2624" i="22"/>
  <c r="J2624" i="22" s="1"/>
  <c r="F2624" i="22"/>
  <c r="I2624" i="22" s="1"/>
  <c r="Q2623" i="22"/>
  <c r="P2623" i="22"/>
  <c r="R2623" i="22" s="1"/>
  <c r="H2623" i="22"/>
  <c r="J2623" i="22" s="1"/>
  <c r="F2623" i="22"/>
  <c r="I2623" i="22" s="1"/>
  <c r="Q1539" i="22"/>
  <c r="P1539" i="22"/>
  <c r="R1539" i="22" s="1"/>
  <c r="H1539" i="22"/>
  <c r="J1539" i="22" s="1"/>
  <c r="F1539" i="22"/>
  <c r="I1539" i="22" s="1"/>
  <c r="Q677" i="22"/>
  <c r="P677" i="22"/>
  <c r="R677" i="22" s="1"/>
  <c r="H677" i="22"/>
  <c r="J677" i="22" s="1"/>
  <c r="F677" i="22"/>
  <c r="I677" i="22" s="1"/>
  <c r="Q2622" i="22"/>
  <c r="P2622" i="22"/>
  <c r="R2622" i="22" s="1"/>
  <c r="H2622" i="22"/>
  <c r="J2622" i="22" s="1"/>
  <c r="F2622" i="22"/>
  <c r="I2622" i="22" s="1"/>
  <c r="Q2621" i="22"/>
  <c r="P2621" i="22"/>
  <c r="R2621" i="22" s="1"/>
  <c r="H2621" i="22"/>
  <c r="J2621" i="22" s="1"/>
  <c r="F2621" i="22"/>
  <c r="I2621" i="22" s="1"/>
  <c r="Q676" i="22"/>
  <c r="P676" i="22"/>
  <c r="R676" i="22" s="1"/>
  <c r="H676" i="22"/>
  <c r="J676" i="22" s="1"/>
  <c r="F676" i="22"/>
  <c r="I676" i="22" s="1"/>
  <c r="Q675" i="22"/>
  <c r="P675" i="22"/>
  <c r="R675" i="22" s="1"/>
  <c r="H675" i="22"/>
  <c r="J675" i="22" s="1"/>
  <c r="F675" i="22"/>
  <c r="I675" i="22" s="1"/>
  <c r="Q56" i="22"/>
  <c r="P56" i="22"/>
  <c r="R56" i="22" s="1"/>
  <c r="H56" i="22"/>
  <c r="J56" i="22" s="1"/>
  <c r="F56" i="22"/>
  <c r="I56" i="22" s="1"/>
  <c r="Q1538" i="22"/>
  <c r="P1538" i="22"/>
  <c r="R1538" i="22" s="1"/>
  <c r="H1538" i="22"/>
  <c r="J1538" i="22" s="1"/>
  <c r="F1538" i="22"/>
  <c r="I1538" i="22" s="1"/>
  <c r="Q674" i="22"/>
  <c r="P674" i="22"/>
  <c r="R674" i="22" s="1"/>
  <c r="H674" i="22"/>
  <c r="J674" i="22" s="1"/>
  <c r="F674" i="22"/>
  <c r="I674" i="22" s="1"/>
  <c r="Q218" i="22"/>
  <c r="P218" i="22"/>
  <c r="R218" i="22" s="1"/>
  <c r="H218" i="22"/>
  <c r="J218" i="22" s="1"/>
  <c r="F218" i="22"/>
  <c r="I218" i="22" s="1"/>
  <c r="Q1537" i="22"/>
  <c r="P1537" i="22"/>
  <c r="R1537" i="22" s="1"/>
  <c r="H1537" i="22"/>
  <c r="J1537" i="22" s="1"/>
  <c r="F1537" i="22"/>
  <c r="I1537" i="22" s="1"/>
  <c r="Q1536" i="22"/>
  <c r="P1536" i="22"/>
  <c r="R1536" i="22" s="1"/>
  <c r="H1536" i="22"/>
  <c r="J1536" i="22" s="1"/>
  <c r="F1536" i="22"/>
  <c r="I1536" i="22" s="1"/>
  <c r="Q55" i="22"/>
  <c r="P55" i="22"/>
  <c r="R55" i="22" s="1"/>
  <c r="H55" i="22"/>
  <c r="J55" i="22" s="1"/>
  <c r="F55" i="22"/>
  <c r="I55" i="22" s="1"/>
  <c r="Q1535" i="22"/>
  <c r="P1535" i="22"/>
  <c r="R1535" i="22" s="1"/>
  <c r="H1535" i="22"/>
  <c r="J1535" i="22" s="1"/>
  <c r="F1535" i="22"/>
  <c r="I1535" i="22" s="1"/>
  <c r="Q673" i="22"/>
  <c r="P673" i="22"/>
  <c r="R673" i="22" s="1"/>
  <c r="H673" i="22"/>
  <c r="J673" i="22" s="1"/>
  <c r="F673" i="22"/>
  <c r="I673" i="22" s="1"/>
  <c r="Q217" i="22"/>
  <c r="P217" i="22"/>
  <c r="R217" i="22" s="1"/>
  <c r="H217" i="22"/>
  <c r="J217" i="22" s="1"/>
  <c r="F217" i="22"/>
  <c r="I217" i="22" s="1"/>
  <c r="Q216" i="22"/>
  <c r="P216" i="22"/>
  <c r="R216" i="22" s="1"/>
  <c r="H216" i="22"/>
  <c r="J216" i="22" s="1"/>
  <c r="F216" i="22"/>
  <c r="I216" i="22" s="1"/>
  <c r="Q3403" i="22"/>
  <c r="P3403" i="22"/>
  <c r="R3403" i="22" s="1"/>
  <c r="H3403" i="22"/>
  <c r="J3403" i="22" s="1"/>
  <c r="F3403" i="22"/>
  <c r="I3403" i="22" s="1"/>
  <c r="Q3402" i="22"/>
  <c r="P3402" i="22"/>
  <c r="R3402" i="22" s="1"/>
  <c r="H3402" i="22"/>
  <c r="J3402" i="22" s="1"/>
  <c r="F3402" i="22"/>
  <c r="I3402" i="22" s="1"/>
  <c r="Q672" i="22"/>
  <c r="P672" i="22"/>
  <c r="R672" i="22" s="1"/>
  <c r="H672" i="22"/>
  <c r="J672" i="22" s="1"/>
  <c r="F672" i="22"/>
  <c r="I672" i="22" s="1"/>
  <c r="Q2620" i="22"/>
  <c r="P2620" i="22"/>
  <c r="R2620" i="22" s="1"/>
  <c r="H2620" i="22"/>
  <c r="J2620" i="22" s="1"/>
  <c r="F2620" i="22"/>
  <c r="I2620" i="22" s="1"/>
  <c r="Q215" i="22"/>
  <c r="P215" i="22"/>
  <c r="R215" i="22" s="1"/>
  <c r="H215" i="22"/>
  <c r="J215" i="22" s="1"/>
  <c r="F215" i="22"/>
  <c r="I215" i="22" s="1"/>
  <c r="Q2619" i="22"/>
  <c r="P2619" i="22"/>
  <c r="R2619" i="22" s="1"/>
  <c r="H2619" i="22"/>
  <c r="J2619" i="22" s="1"/>
  <c r="F2619" i="22"/>
  <c r="I2619" i="22" s="1"/>
  <c r="Q1534" i="22"/>
  <c r="P1534" i="22"/>
  <c r="R1534" i="22" s="1"/>
  <c r="H1534" i="22"/>
  <c r="J1534" i="22" s="1"/>
  <c r="F1534" i="22"/>
  <c r="I1534" i="22" s="1"/>
  <c r="Q1533" i="22"/>
  <c r="P1533" i="22"/>
  <c r="R1533" i="22" s="1"/>
  <c r="H1533" i="22"/>
  <c r="J1533" i="22" s="1"/>
  <c r="F1533" i="22"/>
  <c r="I1533" i="22" s="1"/>
  <c r="Q2618" i="22"/>
  <c r="P2618" i="22"/>
  <c r="R2618" i="22" s="1"/>
  <c r="H2618" i="22"/>
  <c r="J2618" i="22" s="1"/>
  <c r="F2618" i="22"/>
  <c r="I2618" i="22" s="1"/>
  <c r="Q214" i="22"/>
  <c r="P214" i="22"/>
  <c r="R214" i="22" s="1"/>
  <c r="H214" i="22"/>
  <c r="J214" i="22" s="1"/>
  <c r="F214" i="22"/>
  <c r="I214" i="22" s="1"/>
  <c r="Q213" i="22"/>
  <c r="P213" i="22"/>
  <c r="R213" i="22" s="1"/>
  <c r="H213" i="22"/>
  <c r="J213" i="22" s="1"/>
  <c r="F213" i="22"/>
  <c r="I213" i="22" s="1"/>
  <c r="Q2617" i="22"/>
  <c r="P2617" i="22"/>
  <c r="R2617" i="22" s="1"/>
  <c r="H2617" i="22"/>
  <c r="J2617" i="22" s="1"/>
  <c r="F2617" i="22"/>
  <c r="I2617" i="22" s="1"/>
  <c r="Q1532" i="22"/>
  <c r="P1532" i="22"/>
  <c r="R1532" i="22" s="1"/>
  <c r="H1532" i="22"/>
  <c r="J1532" i="22" s="1"/>
  <c r="F1532" i="22"/>
  <c r="I1532" i="22" s="1"/>
  <c r="Q2616" i="22"/>
  <c r="P2616" i="22"/>
  <c r="R2616" i="22" s="1"/>
  <c r="H2616" i="22"/>
  <c r="J2616" i="22" s="1"/>
  <c r="F2616" i="22"/>
  <c r="I2616" i="22" s="1"/>
  <c r="Q2615" i="22"/>
  <c r="P2615" i="22"/>
  <c r="R2615" i="22" s="1"/>
  <c r="H2615" i="22"/>
  <c r="J2615" i="22" s="1"/>
  <c r="F2615" i="22"/>
  <c r="I2615" i="22" s="1"/>
  <c r="Q212" i="22"/>
  <c r="P212" i="22"/>
  <c r="R212" i="22" s="1"/>
  <c r="H212" i="22"/>
  <c r="J212" i="22" s="1"/>
  <c r="F212" i="22"/>
  <c r="I212" i="22" s="1"/>
  <c r="Q1531" i="22"/>
  <c r="P1531" i="22"/>
  <c r="R1531" i="22" s="1"/>
  <c r="H1531" i="22"/>
  <c r="J1531" i="22" s="1"/>
  <c r="F1531" i="22"/>
  <c r="I1531" i="22" s="1"/>
  <c r="Q671" i="22"/>
  <c r="P671" i="22"/>
  <c r="R671" i="22" s="1"/>
  <c r="H671" i="22"/>
  <c r="J671" i="22" s="1"/>
  <c r="F671" i="22"/>
  <c r="I671" i="22" s="1"/>
  <c r="Q1530" i="22"/>
  <c r="P1530" i="22"/>
  <c r="R1530" i="22" s="1"/>
  <c r="H1530" i="22"/>
  <c r="J1530" i="22" s="1"/>
  <c r="F1530" i="22"/>
  <c r="I1530" i="22" s="1"/>
  <c r="Q211" i="22"/>
  <c r="P211" i="22"/>
  <c r="R211" i="22" s="1"/>
  <c r="H211" i="22"/>
  <c r="J211" i="22" s="1"/>
  <c r="F211" i="22"/>
  <c r="I211" i="22" s="1"/>
  <c r="Q1529" i="22"/>
  <c r="P1529" i="22"/>
  <c r="R1529" i="22" s="1"/>
  <c r="H1529" i="22"/>
  <c r="J1529" i="22" s="1"/>
  <c r="F1529" i="22"/>
  <c r="I1529" i="22" s="1"/>
  <c r="Q1528" i="22"/>
  <c r="P1528" i="22"/>
  <c r="R1528" i="22" s="1"/>
  <c r="H1528" i="22"/>
  <c r="J1528" i="22" s="1"/>
  <c r="F1528" i="22"/>
  <c r="I1528" i="22" s="1"/>
  <c r="Q1527" i="22"/>
  <c r="P1527" i="22"/>
  <c r="R1527" i="22" s="1"/>
  <c r="H1527" i="22"/>
  <c r="J1527" i="22" s="1"/>
  <c r="F1527" i="22"/>
  <c r="I1527" i="22" s="1"/>
  <c r="Q670" i="22"/>
  <c r="P670" i="22"/>
  <c r="R670" i="22" s="1"/>
  <c r="H670" i="22"/>
  <c r="J670" i="22" s="1"/>
  <c r="F670" i="22"/>
  <c r="I670" i="22" s="1"/>
  <c r="Q3768" i="22"/>
  <c r="P3768" i="22"/>
  <c r="R3768" i="22" s="1"/>
  <c r="H3768" i="22"/>
  <c r="J3768" i="22" s="1"/>
  <c r="F3768" i="22"/>
  <c r="I3768" i="22" s="1"/>
  <c r="Q669" i="22"/>
  <c r="P669" i="22"/>
  <c r="R669" i="22" s="1"/>
  <c r="H669" i="22"/>
  <c r="J669" i="22" s="1"/>
  <c r="F669" i="22"/>
  <c r="I669" i="22" s="1"/>
  <c r="Q668" i="22"/>
  <c r="P668" i="22"/>
  <c r="R668" i="22" s="1"/>
  <c r="H668" i="22"/>
  <c r="J668" i="22" s="1"/>
  <c r="F668" i="22"/>
  <c r="I668" i="22" s="1"/>
  <c r="Q54" i="22"/>
  <c r="P54" i="22"/>
  <c r="R54" i="22" s="1"/>
  <c r="H54" i="22"/>
  <c r="J54" i="22" s="1"/>
  <c r="F54" i="22"/>
  <c r="I54" i="22" s="1"/>
  <c r="Q1526" i="22"/>
  <c r="P1526" i="22"/>
  <c r="R1526" i="22" s="1"/>
  <c r="H1526" i="22"/>
  <c r="J1526" i="22" s="1"/>
  <c r="F1526" i="22"/>
  <c r="I1526" i="22" s="1"/>
  <c r="Q1525" i="22"/>
  <c r="P1525" i="22"/>
  <c r="R1525" i="22" s="1"/>
  <c r="H1525" i="22"/>
  <c r="J1525" i="22" s="1"/>
  <c r="F1525" i="22"/>
  <c r="I1525" i="22" s="1"/>
  <c r="Q667" i="22"/>
  <c r="P667" i="22"/>
  <c r="R667" i="22" s="1"/>
  <c r="H667" i="22"/>
  <c r="J667" i="22" s="1"/>
  <c r="F667" i="22"/>
  <c r="I667" i="22" s="1"/>
  <c r="Q2614" i="22"/>
  <c r="P2614" i="22"/>
  <c r="R2614" i="22" s="1"/>
  <c r="H2614" i="22"/>
  <c r="J2614" i="22" s="1"/>
  <c r="F2614" i="22"/>
  <c r="I2614" i="22" s="1"/>
  <c r="Q1524" i="22"/>
  <c r="P1524" i="22"/>
  <c r="R1524" i="22" s="1"/>
  <c r="H1524" i="22"/>
  <c r="J1524" i="22" s="1"/>
  <c r="F1524" i="22"/>
  <c r="I1524" i="22" s="1"/>
  <c r="Q1523" i="22"/>
  <c r="P1523" i="22"/>
  <c r="R1523" i="22" s="1"/>
  <c r="H1523" i="22"/>
  <c r="J1523" i="22" s="1"/>
  <c r="F1523" i="22"/>
  <c r="I1523" i="22" s="1"/>
  <c r="Q1522" i="22"/>
  <c r="P1522" i="22"/>
  <c r="R1522" i="22" s="1"/>
  <c r="H1522" i="22"/>
  <c r="J1522" i="22" s="1"/>
  <c r="F1522" i="22"/>
  <c r="I1522" i="22" s="1"/>
  <c r="Q210" i="22"/>
  <c r="P210" i="22"/>
  <c r="R210" i="22" s="1"/>
  <c r="H210" i="22"/>
  <c r="J210" i="22" s="1"/>
  <c r="F210" i="22"/>
  <c r="I210" i="22" s="1"/>
  <c r="Q1521" i="22"/>
  <c r="P1521" i="22"/>
  <c r="R1521" i="22" s="1"/>
  <c r="H1521" i="22"/>
  <c r="J1521" i="22" s="1"/>
  <c r="F1521" i="22"/>
  <c r="I1521" i="22" s="1"/>
  <c r="Q666" i="22"/>
  <c r="P666" i="22"/>
  <c r="R666" i="22" s="1"/>
  <c r="H666" i="22"/>
  <c r="J666" i="22" s="1"/>
  <c r="F666" i="22"/>
  <c r="I666" i="22" s="1"/>
  <c r="Q209" i="22"/>
  <c r="P209" i="22"/>
  <c r="R209" i="22" s="1"/>
  <c r="H209" i="22"/>
  <c r="J209" i="22" s="1"/>
  <c r="F209" i="22"/>
  <c r="I209" i="22" s="1"/>
  <c r="Q208" i="22"/>
  <c r="P208" i="22"/>
  <c r="R208" i="22" s="1"/>
  <c r="H208" i="22"/>
  <c r="J208" i="22" s="1"/>
  <c r="F208" i="22"/>
  <c r="I208" i="22" s="1"/>
  <c r="Q1520" i="22"/>
  <c r="P1520" i="22"/>
  <c r="R1520" i="22" s="1"/>
  <c r="H1520" i="22"/>
  <c r="J1520" i="22" s="1"/>
  <c r="F1520" i="22"/>
  <c r="I1520" i="22" s="1"/>
  <c r="Q2613" i="22"/>
  <c r="P2613" i="22"/>
  <c r="R2613" i="22" s="1"/>
  <c r="H2613" i="22"/>
  <c r="J2613" i="22" s="1"/>
  <c r="F2613" i="22"/>
  <c r="I2613" i="22" s="1"/>
  <c r="Q1519" i="22"/>
  <c r="P1519" i="22"/>
  <c r="R1519" i="22" s="1"/>
  <c r="H1519" i="22"/>
  <c r="J1519" i="22" s="1"/>
  <c r="F1519" i="22"/>
  <c r="I1519" i="22" s="1"/>
  <c r="Q665" i="22"/>
  <c r="P665" i="22"/>
  <c r="R665" i="22" s="1"/>
  <c r="H665" i="22"/>
  <c r="J665" i="22" s="1"/>
  <c r="F665" i="22"/>
  <c r="I665" i="22" s="1"/>
  <c r="Q53" i="22"/>
  <c r="P53" i="22"/>
  <c r="R53" i="22" s="1"/>
  <c r="H53" i="22"/>
  <c r="J53" i="22" s="1"/>
  <c r="F53" i="22"/>
  <c r="I53" i="22" s="1"/>
  <c r="Q664" i="22"/>
  <c r="P664" i="22"/>
  <c r="R664" i="22" s="1"/>
  <c r="H664" i="22"/>
  <c r="J664" i="22" s="1"/>
  <c r="F664" i="22"/>
  <c r="I664" i="22" s="1"/>
  <c r="Q1518" i="22"/>
  <c r="P1518" i="22"/>
  <c r="R1518" i="22" s="1"/>
  <c r="H1518" i="22"/>
  <c r="J1518" i="22" s="1"/>
  <c r="F1518" i="22"/>
  <c r="I1518" i="22" s="1"/>
  <c r="Q1517" i="22"/>
  <c r="P1517" i="22"/>
  <c r="R1517" i="22" s="1"/>
  <c r="H1517" i="22"/>
  <c r="J1517" i="22" s="1"/>
  <c r="F1517" i="22"/>
  <c r="I1517" i="22" s="1"/>
  <c r="Q3401" i="22"/>
  <c r="P3401" i="22"/>
  <c r="R3401" i="22" s="1"/>
  <c r="H3401" i="22"/>
  <c r="J3401" i="22" s="1"/>
  <c r="F3401" i="22"/>
  <c r="I3401" i="22" s="1"/>
  <c r="Q1516" i="22"/>
  <c r="P1516" i="22"/>
  <c r="R1516" i="22" s="1"/>
  <c r="H1516" i="22"/>
  <c r="J1516" i="22" s="1"/>
  <c r="F1516" i="22"/>
  <c r="I1516" i="22" s="1"/>
  <c r="Q1515" i="22"/>
  <c r="P1515" i="22"/>
  <c r="R1515" i="22" s="1"/>
  <c r="H1515" i="22"/>
  <c r="J1515" i="22" s="1"/>
  <c r="F1515" i="22"/>
  <c r="I1515" i="22" s="1"/>
  <c r="Q1514" i="22"/>
  <c r="P1514" i="22"/>
  <c r="R1514" i="22" s="1"/>
  <c r="H1514" i="22"/>
  <c r="J1514" i="22" s="1"/>
  <c r="F1514" i="22"/>
  <c r="I1514" i="22" s="1"/>
  <c r="Q3400" i="22"/>
  <c r="P3400" i="22"/>
  <c r="R3400" i="22" s="1"/>
  <c r="H3400" i="22"/>
  <c r="J3400" i="22" s="1"/>
  <c r="F3400" i="22"/>
  <c r="I3400" i="22" s="1"/>
  <c r="Q663" i="22"/>
  <c r="P663" i="22"/>
  <c r="R663" i="22" s="1"/>
  <c r="H663" i="22"/>
  <c r="J663" i="22" s="1"/>
  <c r="F663" i="22"/>
  <c r="I663" i="22" s="1"/>
  <c r="Q1513" i="22"/>
  <c r="P1513" i="22"/>
  <c r="R1513" i="22" s="1"/>
  <c r="H1513" i="22"/>
  <c r="J1513" i="22" s="1"/>
  <c r="F1513" i="22"/>
  <c r="I1513" i="22" s="1"/>
  <c r="Q662" i="22"/>
  <c r="P662" i="22"/>
  <c r="R662" i="22" s="1"/>
  <c r="H662" i="22"/>
  <c r="J662" i="22" s="1"/>
  <c r="F662" i="22"/>
  <c r="I662" i="22" s="1"/>
  <c r="Q207" i="22"/>
  <c r="P207" i="22"/>
  <c r="R207" i="22" s="1"/>
  <c r="H207" i="22"/>
  <c r="J207" i="22" s="1"/>
  <c r="F207" i="22"/>
  <c r="I207" i="22" s="1"/>
  <c r="Q52" i="22"/>
  <c r="P52" i="22"/>
  <c r="R52" i="22" s="1"/>
  <c r="H52" i="22"/>
  <c r="J52" i="22" s="1"/>
  <c r="F52" i="22"/>
  <c r="I52" i="22" s="1"/>
  <c r="Q1512" i="22"/>
  <c r="P1512" i="22"/>
  <c r="R1512" i="22" s="1"/>
  <c r="H1512" i="22"/>
  <c r="J1512" i="22" s="1"/>
  <c r="F1512" i="22"/>
  <c r="I1512" i="22" s="1"/>
  <c r="Q661" i="22"/>
  <c r="P661" i="22"/>
  <c r="R661" i="22" s="1"/>
  <c r="H661" i="22"/>
  <c r="J661" i="22" s="1"/>
  <c r="F661" i="22"/>
  <c r="I661" i="22" s="1"/>
  <c r="Q2612" i="22"/>
  <c r="P2612" i="22"/>
  <c r="R2612" i="22" s="1"/>
  <c r="H2612" i="22"/>
  <c r="J2612" i="22" s="1"/>
  <c r="F2612" i="22"/>
  <c r="I2612" i="22" s="1"/>
  <c r="Q3399" i="22"/>
  <c r="P3399" i="22"/>
  <c r="R3399" i="22" s="1"/>
  <c r="H3399" i="22"/>
  <c r="J3399" i="22" s="1"/>
  <c r="F3399" i="22"/>
  <c r="I3399" i="22" s="1"/>
  <c r="Q2611" i="22"/>
  <c r="P2611" i="22"/>
  <c r="R2611" i="22" s="1"/>
  <c r="H2611" i="22"/>
  <c r="J2611" i="22" s="1"/>
  <c r="F2611" i="22"/>
  <c r="I2611" i="22" s="1"/>
  <c r="Q660" i="22"/>
  <c r="P660" i="22"/>
  <c r="R660" i="22" s="1"/>
  <c r="H660" i="22"/>
  <c r="J660" i="22" s="1"/>
  <c r="F660" i="22"/>
  <c r="I660" i="22" s="1"/>
  <c r="Q659" i="22"/>
  <c r="P659" i="22"/>
  <c r="R659" i="22" s="1"/>
  <c r="H659" i="22"/>
  <c r="J659" i="22" s="1"/>
  <c r="F659" i="22"/>
  <c r="I659" i="22" s="1"/>
  <c r="Q206" i="22"/>
  <c r="P206" i="22"/>
  <c r="R206" i="22" s="1"/>
  <c r="H206" i="22"/>
  <c r="J206" i="22" s="1"/>
  <c r="F206" i="22"/>
  <c r="I206" i="22" s="1"/>
  <c r="Q1511" i="22"/>
  <c r="P1511" i="22"/>
  <c r="R1511" i="22" s="1"/>
  <c r="H1511" i="22"/>
  <c r="J1511" i="22" s="1"/>
  <c r="F1511" i="22"/>
  <c r="I1511" i="22" s="1"/>
  <c r="Q1510" i="22"/>
  <c r="P1510" i="22"/>
  <c r="R1510" i="22" s="1"/>
  <c r="H1510" i="22"/>
  <c r="J1510" i="22" s="1"/>
  <c r="F1510" i="22"/>
  <c r="I1510" i="22" s="1"/>
  <c r="Q1509" i="22"/>
  <c r="P1509" i="22"/>
  <c r="R1509" i="22" s="1"/>
  <c r="H1509" i="22"/>
  <c r="J1509" i="22" s="1"/>
  <c r="F1509" i="22"/>
  <c r="I1509" i="22" s="1"/>
  <c r="Q51" i="22"/>
  <c r="P51" i="22"/>
  <c r="R51" i="22" s="1"/>
  <c r="H51" i="22"/>
  <c r="J51" i="22" s="1"/>
  <c r="F51" i="22"/>
  <c r="I51" i="22" s="1"/>
  <c r="Q2610" i="22"/>
  <c r="P2610" i="22"/>
  <c r="R2610" i="22" s="1"/>
  <c r="H2610" i="22"/>
  <c r="J2610" i="22" s="1"/>
  <c r="F2610" i="22"/>
  <c r="I2610" i="22" s="1"/>
  <c r="Q2609" i="22"/>
  <c r="P2609" i="22"/>
  <c r="R2609" i="22" s="1"/>
  <c r="H2609" i="22"/>
  <c r="J2609" i="22" s="1"/>
  <c r="F2609" i="22"/>
  <c r="I2609" i="22" s="1"/>
  <c r="Q1508" i="22"/>
  <c r="P1508" i="22"/>
  <c r="R1508" i="22" s="1"/>
  <c r="H1508" i="22"/>
  <c r="J1508" i="22" s="1"/>
  <c r="F1508" i="22"/>
  <c r="I1508" i="22" s="1"/>
  <c r="Q50" i="22"/>
  <c r="P50" i="22"/>
  <c r="R50" i="22" s="1"/>
  <c r="H50" i="22"/>
  <c r="J50" i="22" s="1"/>
  <c r="F50" i="22"/>
  <c r="I50" i="22" s="1"/>
  <c r="Q12" i="22"/>
  <c r="P12" i="22"/>
  <c r="R12" i="22" s="1"/>
  <c r="H12" i="22"/>
  <c r="J12" i="22" s="1"/>
  <c r="F12" i="22"/>
  <c r="I12" i="22" s="1"/>
  <c r="Q3398" i="22"/>
  <c r="P3398" i="22"/>
  <c r="R3398" i="22" s="1"/>
  <c r="H3398" i="22"/>
  <c r="J3398" i="22" s="1"/>
  <c r="F3398" i="22"/>
  <c r="I3398" i="22" s="1"/>
  <c r="Q658" i="22"/>
  <c r="P658" i="22"/>
  <c r="R658" i="22" s="1"/>
  <c r="H658" i="22"/>
  <c r="J658" i="22" s="1"/>
  <c r="F658" i="22"/>
  <c r="I658" i="22" s="1"/>
  <c r="Q205" i="22"/>
  <c r="P205" i="22"/>
  <c r="R205" i="22" s="1"/>
  <c r="H205" i="22"/>
  <c r="J205" i="22" s="1"/>
  <c r="F205" i="22"/>
  <c r="I205" i="22" s="1"/>
  <c r="Q3397" i="22"/>
  <c r="P3397" i="22"/>
  <c r="R3397" i="22" s="1"/>
  <c r="H3397" i="22"/>
  <c r="J3397" i="22" s="1"/>
  <c r="F3397" i="22"/>
  <c r="I3397" i="22" s="1"/>
  <c r="Q49" i="22"/>
  <c r="P49" i="22"/>
  <c r="R49" i="22" s="1"/>
  <c r="H49" i="22"/>
  <c r="J49" i="22" s="1"/>
  <c r="F49" i="22"/>
  <c r="I49" i="22" s="1"/>
  <c r="Q1507" i="22"/>
  <c r="P1507" i="22"/>
  <c r="R1507" i="22" s="1"/>
  <c r="H1507" i="22"/>
  <c r="J1507" i="22" s="1"/>
  <c r="F1507" i="22"/>
  <c r="I1507" i="22" s="1"/>
  <c r="Q657" i="22"/>
  <c r="P657" i="22"/>
  <c r="R657" i="22" s="1"/>
  <c r="H657" i="22"/>
  <c r="J657" i="22" s="1"/>
  <c r="F657" i="22"/>
  <c r="I657" i="22" s="1"/>
  <c r="Q3396" i="22"/>
  <c r="P3396" i="22"/>
  <c r="R3396" i="22" s="1"/>
  <c r="H3396" i="22"/>
  <c r="J3396" i="22" s="1"/>
  <c r="F3396" i="22"/>
  <c r="I3396" i="22" s="1"/>
  <c r="Q1506" i="22"/>
  <c r="P1506" i="22"/>
  <c r="R1506" i="22" s="1"/>
  <c r="H1506" i="22"/>
  <c r="J1506" i="22" s="1"/>
  <c r="F1506" i="22"/>
  <c r="I1506" i="22" s="1"/>
  <c r="Q2608" i="22"/>
  <c r="P2608" i="22"/>
  <c r="R2608" i="22" s="1"/>
  <c r="H2608" i="22"/>
  <c r="J2608" i="22" s="1"/>
  <c r="F2608" i="22"/>
  <c r="I2608" i="22" s="1"/>
  <c r="Q1505" i="22"/>
  <c r="P1505" i="22"/>
  <c r="R1505" i="22" s="1"/>
  <c r="H1505" i="22"/>
  <c r="J1505" i="22" s="1"/>
  <c r="F1505" i="22"/>
  <c r="I1505" i="22" s="1"/>
  <c r="Q2607" i="22"/>
  <c r="P2607" i="22"/>
  <c r="R2607" i="22" s="1"/>
  <c r="H2607" i="22"/>
  <c r="J2607" i="22" s="1"/>
  <c r="F2607" i="22"/>
  <c r="I2607" i="22" s="1"/>
  <c r="Q11" i="22"/>
  <c r="P11" i="22"/>
  <c r="R11" i="22" s="1"/>
  <c r="H11" i="22"/>
  <c r="J11" i="22" s="1"/>
  <c r="F11" i="22"/>
  <c r="I11" i="22" s="1"/>
  <c r="Q3808" i="22"/>
  <c r="P3808" i="22"/>
  <c r="R3808" i="22" s="1"/>
  <c r="H3808" i="22"/>
  <c r="J3808" i="22" s="1"/>
  <c r="F3808" i="22"/>
  <c r="I3808" i="22" s="1"/>
  <c r="Q3767" i="22"/>
  <c r="P3767" i="22"/>
  <c r="R3767" i="22" s="1"/>
  <c r="H3767" i="22"/>
  <c r="J3767" i="22" s="1"/>
  <c r="F3767" i="22"/>
  <c r="I3767" i="22" s="1"/>
  <c r="Q3395" i="22"/>
  <c r="P3395" i="22"/>
  <c r="R3395" i="22" s="1"/>
  <c r="H3395" i="22"/>
  <c r="J3395" i="22" s="1"/>
  <c r="F3395" i="22"/>
  <c r="I3395" i="22" s="1"/>
  <c r="Q2606" i="22"/>
  <c r="P2606" i="22"/>
  <c r="R2606" i="22" s="1"/>
  <c r="H2606" i="22"/>
  <c r="J2606" i="22" s="1"/>
  <c r="F2606" i="22"/>
  <c r="I2606" i="22" s="1"/>
  <c r="Q1504" i="22"/>
  <c r="P1504" i="22"/>
  <c r="R1504" i="22" s="1"/>
  <c r="H1504" i="22"/>
  <c r="J1504" i="22" s="1"/>
  <c r="F1504" i="22"/>
  <c r="I1504" i="22" s="1"/>
  <c r="Q656" i="22"/>
  <c r="P656" i="22"/>
  <c r="R656" i="22" s="1"/>
  <c r="H656" i="22"/>
  <c r="J656" i="22" s="1"/>
  <c r="F656" i="22"/>
  <c r="I656" i="22" s="1"/>
  <c r="Q48" i="22"/>
  <c r="P48" i="22"/>
  <c r="R48" i="22" s="1"/>
  <c r="H48" i="22"/>
  <c r="J48" i="22" s="1"/>
  <c r="F48" i="22"/>
  <c r="I48" i="22" s="1"/>
  <c r="Q655" i="22"/>
  <c r="P655" i="22"/>
  <c r="R655" i="22" s="1"/>
  <c r="H655" i="22"/>
  <c r="J655" i="22" s="1"/>
  <c r="F655" i="22"/>
  <c r="I655" i="22" s="1"/>
  <c r="Q1503" i="22"/>
  <c r="P1503" i="22"/>
  <c r="R1503" i="22" s="1"/>
  <c r="H1503" i="22"/>
  <c r="J1503" i="22" s="1"/>
  <c r="F1503" i="22"/>
  <c r="I1503" i="22" s="1"/>
  <c r="Q1502" i="22"/>
  <c r="P1502" i="22"/>
  <c r="R1502" i="22" s="1"/>
  <c r="H1502" i="22"/>
  <c r="J1502" i="22" s="1"/>
  <c r="F1502" i="22"/>
  <c r="I1502" i="22" s="1"/>
  <c r="Q1501" i="22"/>
  <c r="P1501" i="22"/>
  <c r="R1501" i="22" s="1"/>
  <c r="H1501" i="22"/>
  <c r="J1501" i="22" s="1"/>
  <c r="F1501" i="22"/>
  <c r="I1501" i="22" s="1"/>
  <c r="Q3394" i="22"/>
  <c r="P3394" i="22"/>
  <c r="R3394" i="22" s="1"/>
  <c r="H3394" i="22"/>
  <c r="J3394" i="22" s="1"/>
  <c r="F3394" i="22"/>
  <c r="I3394" i="22" s="1"/>
  <c r="Q1500" i="22"/>
  <c r="P1500" i="22"/>
  <c r="R1500" i="22" s="1"/>
  <c r="H1500" i="22"/>
  <c r="J1500" i="22" s="1"/>
  <c r="F1500" i="22"/>
  <c r="I1500" i="22" s="1"/>
  <c r="Q654" i="22"/>
  <c r="P654" i="22"/>
  <c r="R654" i="22" s="1"/>
  <c r="H654" i="22"/>
  <c r="J654" i="22" s="1"/>
  <c r="F654" i="22"/>
  <c r="I654" i="22" s="1"/>
  <c r="Q2605" i="22"/>
  <c r="P2605" i="22"/>
  <c r="R2605" i="22" s="1"/>
  <c r="H2605" i="22"/>
  <c r="J2605" i="22" s="1"/>
  <c r="F2605" i="22"/>
  <c r="I2605" i="22" s="1"/>
  <c r="Q1499" i="22"/>
  <c r="P1499" i="22"/>
  <c r="R1499" i="22" s="1"/>
  <c r="H1499" i="22"/>
  <c r="J1499" i="22" s="1"/>
  <c r="F1499" i="22"/>
  <c r="I1499" i="22" s="1"/>
  <c r="Q2604" i="22"/>
  <c r="P2604" i="22"/>
  <c r="R2604" i="22" s="1"/>
  <c r="H2604" i="22"/>
  <c r="J2604" i="22" s="1"/>
  <c r="F2604" i="22"/>
  <c r="I2604" i="22" s="1"/>
  <c r="Q1498" i="22"/>
  <c r="P1498" i="22"/>
  <c r="R1498" i="22" s="1"/>
  <c r="H1498" i="22"/>
  <c r="J1498" i="22" s="1"/>
  <c r="F1498" i="22"/>
  <c r="I1498" i="22" s="1"/>
  <c r="Q1497" i="22"/>
  <c r="P1497" i="22"/>
  <c r="R1497" i="22" s="1"/>
  <c r="H1497" i="22"/>
  <c r="J1497" i="22" s="1"/>
  <c r="F1497" i="22"/>
  <c r="I1497" i="22" s="1"/>
  <c r="Q2603" i="22"/>
  <c r="P2603" i="22"/>
  <c r="R2603" i="22" s="1"/>
  <c r="H2603" i="22"/>
  <c r="J2603" i="22" s="1"/>
  <c r="F2603" i="22"/>
  <c r="I2603" i="22" s="1"/>
  <c r="Q2602" i="22"/>
  <c r="P2602" i="22"/>
  <c r="R2602" i="22" s="1"/>
  <c r="H2602" i="22"/>
  <c r="J2602" i="22" s="1"/>
  <c r="F2602" i="22"/>
  <c r="I2602" i="22" s="1"/>
  <c r="Q1496" i="22"/>
  <c r="P1496" i="22"/>
  <c r="R1496" i="22" s="1"/>
  <c r="H1496" i="22"/>
  <c r="J1496" i="22" s="1"/>
  <c r="F1496" i="22"/>
  <c r="I1496" i="22" s="1"/>
  <c r="Q204" i="22"/>
  <c r="P204" i="22"/>
  <c r="R204" i="22" s="1"/>
  <c r="H204" i="22"/>
  <c r="J204" i="22" s="1"/>
  <c r="F204" i="22"/>
  <c r="I204" i="22" s="1"/>
  <c r="Q3807" i="22"/>
  <c r="P3807" i="22"/>
  <c r="R3807" i="22" s="1"/>
  <c r="H3807" i="22"/>
  <c r="J3807" i="22" s="1"/>
  <c r="F3807" i="22"/>
  <c r="I3807" i="22" s="1"/>
  <c r="Q653" i="22"/>
  <c r="P653" i="22"/>
  <c r="R653" i="22" s="1"/>
  <c r="H653" i="22"/>
  <c r="J653" i="22" s="1"/>
  <c r="F653" i="22"/>
  <c r="I653" i="22" s="1"/>
  <c r="Q652" i="22"/>
  <c r="P652" i="22"/>
  <c r="R652" i="22" s="1"/>
  <c r="H652" i="22"/>
  <c r="J652" i="22" s="1"/>
  <c r="F652" i="22"/>
  <c r="I652" i="22" s="1"/>
  <c r="Q1495" i="22"/>
  <c r="P1495" i="22"/>
  <c r="R1495" i="22" s="1"/>
  <c r="H1495" i="22"/>
  <c r="J1495" i="22" s="1"/>
  <c r="F1495" i="22"/>
  <c r="I1495" i="22" s="1"/>
  <c r="Q2601" i="22"/>
  <c r="P2601" i="22"/>
  <c r="R2601" i="22" s="1"/>
  <c r="H2601" i="22"/>
  <c r="J2601" i="22" s="1"/>
  <c r="F2601" i="22"/>
  <c r="I2601" i="22" s="1"/>
  <c r="Q3393" i="22"/>
  <c r="P3393" i="22"/>
  <c r="R3393" i="22" s="1"/>
  <c r="H3393" i="22"/>
  <c r="J3393" i="22" s="1"/>
  <c r="F3393" i="22"/>
  <c r="I3393" i="22" s="1"/>
  <c r="Q1494" i="22"/>
  <c r="P1494" i="22"/>
  <c r="R1494" i="22" s="1"/>
  <c r="H1494" i="22"/>
  <c r="J1494" i="22" s="1"/>
  <c r="F1494" i="22"/>
  <c r="I1494" i="22" s="1"/>
  <c r="Q1493" i="22"/>
  <c r="P1493" i="22"/>
  <c r="R1493" i="22" s="1"/>
  <c r="H1493" i="22"/>
  <c r="J1493" i="22" s="1"/>
  <c r="F1493" i="22"/>
  <c r="I1493" i="22" s="1"/>
  <c r="Q3392" i="22"/>
  <c r="P3392" i="22"/>
  <c r="R3392" i="22" s="1"/>
  <c r="H3392" i="22"/>
  <c r="J3392" i="22" s="1"/>
  <c r="F3392" i="22"/>
  <c r="I3392" i="22" s="1"/>
  <c r="Q651" i="22"/>
  <c r="P651" i="22"/>
  <c r="R651" i="22" s="1"/>
  <c r="H651" i="22"/>
  <c r="J651" i="22" s="1"/>
  <c r="F651" i="22"/>
  <c r="I651" i="22" s="1"/>
  <c r="Q1492" i="22"/>
  <c r="P1492" i="22"/>
  <c r="R1492" i="22" s="1"/>
  <c r="H1492" i="22"/>
  <c r="J1492" i="22" s="1"/>
  <c r="F1492" i="22"/>
  <c r="I1492" i="22" s="1"/>
  <c r="Q650" i="22"/>
  <c r="P650" i="22"/>
  <c r="R650" i="22" s="1"/>
  <c r="H650" i="22"/>
  <c r="J650" i="22" s="1"/>
  <c r="F650" i="22"/>
  <c r="I650" i="22" s="1"/>
  <c r="Q1491" i="22"/>
  <c r="P1491" i="22"/>
  <c r="R1491" i="22" s="1"/>
  <c r="H1491" i="22"/>
  <c r="J1491" i="22" s="1"/>
  <c r="F1491" i="22"/>
  <c r="I1491" i="22" s="1"/>
  <c r="Q649" i="22"/>
  <c r="P649" i="22"/>
  <c r="R649" i="22" s="1"/>
  <c r="H649" i="22"/>
  <c r="J649" i="22" s="1"/>
  <c r="F649" i="22"/>
  <c r="I649" i="22" s="1"/>
  <c r="Q1490" i="22"/>
  <c r="P1490" i="22"/>
  <c r="R1490" i="22" s="1"/>
  <c r="H1490" i="22"/>
  <c r="J1490" i="22" s="1"/>
  <c r="F1490" i="22"/>
  <c r="I1490" i="22" s="1"/>
  <c r="Q2600" i="22"/>
  <c r="P2600" i="22"/>
  <c r="R2600" i="22" s="1"/>
  <c r="H2600" i="22"/>
  <c r="J2600" i="22" s="1"/>
  <c r="F2600" i="22"/>
  <c r="I2600" i="22" s="1"/>
  <c r="Q2599" i="22"/>
  <c r="P2599" i="22"/>
  <c r="R2599" i="22" s="1"/>
  <c r="H2599" i="22"/>
  <c r="J2599" i="22" s="1"/>
  <c r="F2599" i="22"/>
  <c r="I2599" i="22" s="1"/>
  <c r="Q2598" i="22"/>
  <c r="P2598" i="22"/>
  <c r="R2598" i="22" s="1"/>
  <c r="H2598" i="22"/>
  <c r="J2598" i="22" s="1"/>
  <c r="F2598" i="22"/>
  <c r="I2598" i="22" s="1"/>
  <c r="Q2597" i="22"/>
  <c r="P2597" i="22"/>
  <c r="R2597" i="22" s="1"/>
  <c r="H2597" i="22"/>
  <c r="J2597" i="22" s="1"/>
  <c r="F2597" i="22"/>
  <c r="I2597" i="22" s="1"/>
  <c r="Q648" i="22"/>
  <c r="P648" i="22"/>
  <c r="R648" i="22" s="1"/>
  <c r="H648" i="22"/>
  <c r="J648" i="22" s="1"/>
  <c r="F648" i="22"/>
  <c r="I648" i="22" s="1"/>
  <c r="Q1489" i="22"/>
  <c r="P1489" i="22"/>
  <c r="R1489" i="22" s="1"/>
  <c r="H1489" i="22"/>
  <c r="J1489" i="22" s="1"/>
  <c r="F1489" i="22"/>
  <c r="I1489" i="22" s="1"/>
  <c r="Q1488" i="22"/>
  <c r="P1488" i="22"/>
  <c r="R1488" i="22" s="1"/>
  <c r="H1488" i="22"/>
  <c r="J1488" i="22" s="1"/>
  <c r="F1488" i="22"/>
  <c r="I1488" i="22" s="1"/>
  <c r="Q3391" i="22"/>
  <c r="P3391" i="22"/>
  <c r="R3391" i="22" s="1"/>
  <c r="H3391" i="22"/>
  <c r="J3391" i="22" s="1"/>
  <c r="F3391" i="22"/>
  <c r="I3391" i="22" s="1"/>
  <c r="Q647" i="22"/>
  <c r="P647" i="22"/>
  <c r="R647" i="22" s="1"/>
  <c r="H647" i="22"/>
  <c r="J647" i="22" s="1"/>
  <c r="F647" i="22"/>
  <c r="I647" i="22" s="1"/>
  <c r="Q203" i="22"/>
  <c r="P203" i="22"/>
  <c r="R203" i="22" s="1"/>
  <c r="H203" i="22"/>
  <c r="J203" i="22" s="1"/>
  <c r="F203" i="22"/>
  <c r="I203" i="22" s="1"/>
  <c r="Q2596" i="22"/>
  <c r="P2596" i="22"/>
  <c r="R2596" i="22" s="1"/>
  <c r="H2596" i="22"/>
  <c r="J2596" i="22" s="1"/>
  <c r="F2596" i="22"/>
  <c r="I2596" i="22" s="1"/>
  <c r="Q2595" i="22"/>
  <c r="P2595" i="22"/>
  <c r="R2595" i="22" s="1"/>
  <c r="H2595" i="22"/>
  <c r="J2595" i="22" s="1"/>
  <c r="F2595" i="22"/>
  <c r="I2595" i="22" s="1"/>
  <c r="Q646" i="22"/>
  <c r="P646" i="22"/>
  <c r="R646" i="22" s="1"/>
  <c r="H646" i="22"/>
  <c r="J646" i="22" s="1"/>
  <c r="F646" i="22"/>
  <c r="I646" i="22" s="1"/>
  <c r="Q202" i="22"/>
  <c r="P202" i="22"/>
  <c r="R202" i="22" s="1"/>
  <c r="H202" i="22"/>
  <c r="J202" i="22" s="1"/>
  <c r="F202" i="22"/>
  <c r="I202" i="22" s="1"/>
  <c r="Q201" i="22"/>
  <c r="P201" i="22"/>
  <c r="R201" i="22" s="1"/>
  <c r="H201" i="22"/>
  <c r="J201" i="22" s="1"/>
  <c r="F201" i="22"/>
  <c r="I201" i="22" s="1"/>
  <c r="Q200" i="22"/>
  <c r="P200" i="22"/>
  <c r="R200" i="22" s="1"/>
  <c r="H200" i="22"/>
  <c r="J200" i="22" s="1"/>
  <c r="F200" i="22"/>
  <c r="I200" i="22" s="1"/>
  <c r="Q2594" i="22"/>
  <c r="P2594" i="22"/>
  <c r="R2594" i="22" s="1"/>
  <c r="H2594" i="22"/>
  <c r="J2594" i="22" s="1"/>
  <c r="F2594" i="22"/>
  <c r="I2594" i="22" s="1"/>
  <c r="Q2593" i="22"/>
  <c r="P2593" i="22"/>
  <c r="R2593" i="22" s="1"/>
  <c r="H2593" i="22"/>
  <c r="J2593" i="22" s="1"/>
  <c r="F2593" i="22"/>
  <c r="I2593" i="22" s="1"/>
  <c r="Q1487" i="22"/>
  <c r="P1487" i="22"/>
  <c r="R1487" i="22" s="1"/>
  <c r="H1487" i="22"/>
  <c r="J1487" i="22" s="1"/>
  <c r="F1487" i="22"/>
  <c r="I1487" i="22" s="1"/>
  <c r="Q1486" i="22"/>
  <c r="P1486" i="22"/>
  <c r="R1486" i="22" s="1"/>
  <c r="H1486" i="22"/>
  <c r="J1486" i="22" s="1"/>
  <c r="F1486" i="22"/>
  <c r="I1486" i="22" s="1"/>
  <c r="Q2592" i="22"/>
  <c r="P2592" i="22"/>
  <c r="R2592" i="22" s="1"/>
  <c r="H2592" i="22"/>
  <c r="J2592" i="22" s="1"/>
  <c r="F2592" i="22"/>
  <c r="I2592" i="22" s="1"/>
  <c r="Q2591" i="22"/>
  <c r="P2591" i="22"/>
  <c r="R2591" i="22" s="1"/>
  <c r="H2591" i="22"/>
  <c r="J2591" i="22" s="1"/>
  <c r="F2591" i="22"/>
  <c r="I2591" i="22" s="1"/>
  <c r="Q645" i="22"/>
  <c r="P645" i="22"/>
  <c r="R645" i="22" s="1"/>
  <c r="H645" i="22"/>
  <c r="J645" i="22" s="1"/>
  <c r="F645" i="22"/>
  <c r="I645" i="22" s="1"/>
  <c r="Q644" i="22"/>
  <c r="P644" i="22"/>
  <c r="R644" i="22" s="1"/>
  <c r="H644" i="22"/>
  <c r="J644" i="22" s="1"/>
  <c r="F644" i="22"/>
  <c r="I644" i="22" s="1"/>
  <c r="Q47" i="22"/>
  <c r="P47" i="22"/>
  <c r="R47" i="22" s="1"/>
  <c r="H47" i="22"/>
  <c r="J47" i="22" s="1"/>
  <c r="F47" i="22"/>
  <c r="I47" i="22" s="1"/>
  <c r="Q3766" i="22"/>
  <c r="P3766" i="22"/>
  <c r="R3766" i="22" s="1"/>
  <c r="H3766" i="22"/>
  <c r="J3766" i="22" s="1"/>
  <c r="F3766" i="22"/>
  <c r="I3766" i="22" s="1"/>
  <c r="Q643" i="22"/>
  <c r="P643" i="22"/>
  <c r="R643" i="22" s="1"/>
  <c r="H643" i="22"/>
  <c r="J643" i="22" s="1"/>
  <c r="F643" i="22"/>
  <c r="I643" i="22" s="1"/>
  <c r="Q199" i="22"/>
  <c r="P199" i="22"/>
  <c r="R199" i="22" s="1"/>
  <c r="H199" i="22"/>
  <c r="J199" i="22" s="1"/>
  <c r="F199" i="22"/>
  <c r="I199" i="22" s="1"/>
  <c r="Q46" i="22"/>
  <c r="P46" i="22"/>
  <c r="R46" i="22" s="1"/>
  <c r="H46" i="22"/>
  <c r="J46" i="22" s="1"/>
  <c r="F46" i="22"/>
  <c r="I46" i="22" s="1"/>
  <c r="Q2590" i="22"/>
  <c r="P2590" i="22"/>
  <c r="R2590" i="22" s="1"/>
  <c r="H2590" i="22"/>
  <c r="J2590" i="22" s="1"/>
  <c r="F2590" i="22"/>
  <c r="I2590" i="22" s="1"/>
  <c r="Q1485" i="22"/>
  <c r="P1485" i="22"/>
  <c r="R1485" i="22" s="1"/>
  <c r="H1485" i="22"/>
  <c r="J1485" i="22" s="1"/>
  <c r="F1485" i="22"/>
  <c r="I1485" i="22" s="1"/>
  <c r="Q1484" i="22"/>
  <c r="P1484" i="22"/>
  <c r="R1484" i="22" s="1"/>
  <c r="H1484" i="22"/>
  <c r="J1484" i="22" s="1"/>
  <c r="F1484" i="22"/>
  <c r="I1484" i="22" s="1"/>
  <c r="Q642" i="22"/>
  <c r="P642" i="22"/>
  <c r="R642" i="22" s="1"/>
  <c r="H642" i="22"/>
  <c r="J642" i="22" s="1"/>
  <c r="F642" i="22"/>
  <c r="I642" i="22" s="1"/>
  <c r="Q641" i="22"/>
  <c r="P641" i="22"/>
  <c r="R641" i="22" s="1"/>
  <c r="H641" i="22"/>
  <c r="J641" i="22" s="1"/>
  <c r="F641" i="22"/>
  <c r="I641" i="22" s="1"/>
  <c r="Q2589" i="22"/>
  <c r="P2589" i="22"/>
  <c r="R2589" i="22" s="1"/>
  <c r="H2589" i="22"/>
  <c r="J2589" i="22" s="1"/>
  <c r="F2589" i="22"/>
  <c r="I2589" i="22" s="1"/>
  <c r="Q1483" i="22"/>
  <c r="P1483" i="22"/>
  <c r="R1483" i="22" s="1"/>
  <c r="H1483" i="22"/>
  <c r="J1483" i="22" s="1"/>
  <c r="F1483" i="22"/>
  <c r="I1483" i="22" s="1"/>
  <c r="Q3390" i="22"/>
  <c r="P3390" i="22"/>
  <c r="R3390" i="22" s="1"/>
  <c r="H3390" i="22"/>
  <c r="J3390" i="22" s="1"/>
  <c r="F3390" i="22"/>
  <c r="I3390" i="22" s="1"/>
  <c r="Q1482" i="22"/>
  <c r="P1482" i="22"/>
  <c r="R1482" i="22" s="1"/>
  <c r="H1482" i="22"/>
  <c r="J1482" i="22" s="1"/>
  <c r="F1482" i="22"/>
  <c r="I1482" i="22" s="1"/>
  <c r="Q1481" i="22"/>
  <c r="P1481" i="22"/>
  <c r="R1481" i="22" s="1"/>
  <c r="H1481" i="22"/>
  <c r="J1481" i="22" s="1"/>
  <c r="F1481" i="22"/>
  <c r="I1481" i="22" s="1"/>
  <c r="Q1480" i="22"/>
  <c r="P1480" i="22"/>
  <c r="R1480" i="22" s="1"/>
  <c r="H1480" i="22"/>
  <c r="J1480" i="22" s="1"/>
  <c r="F1480" i="22"/>
  <c r="I1480" i="22" s="1"/>
  <c r="Q2588" i="22"/>
  <c r="P2588" i="22"/>
  <c r="R2588" i="22" s="1"/>
  <c r="H2588" i="22"/>
  <c r="J2588" i="22" s="1"/>
  <c r="F2588" i="22"/>
  <c r="I2588" i="22" s="1"/>
  <c r="Q1479" i="22"/>
  <c r="P1479" i="22"/>
  <c r="R1479" i="22" s="1"/>
  <c r="H1479" i="22"/>
  <c r="J1479" i="22" s="1"/>
  <c r="F1479" i="22"/>
  <c r="I1479" i="22" s="1"/>
  <c r="Q1478" i="22"/>
  <c r="P1478" i="22"/>
  <c r="R1478" i="22" s="1"/>
  <c r="H1478" i="22"/>
  <c r="J1478" i="22" s="1"/>
  <c r="F1478" i="22"/>
  <c r="I1478" i="22" s="1"/>
  <c r="Q640" i="22"/>
  <c r="P640" i="22"/>
  <c r="R640" i="22" s="1"/>
  <c r="H640" i="22"/>
  <c r="J640" i="22" s="1"/>
  <c r="F640" i="22"/>
  <c r="I640" i="22" s="1"/>
  <c r="Q1477" i="22"/>
  <c r="P1477" i="22"/>
  <c r="R1477" i="22" s="1"/>
  <c r="H1477" i="22"/>
  <c r="J1477" i="22" s="1"/>
  <c r="F1477" i="22"/>
  <c r="I1477" i="22" s="1"/>
  <c r="Q639" i="22"/>
  <c r="P639" i="22"/>
  <c r="R639" i="22" s="1"/>
  <c r="H639" i="22"/>
  <c r="J639" i="22" s="1"/>
  <c r="F639" i="22"/>
  <c r="I639" i="22" s="1"/>
  <c r="Q638" i="22"/>
  <c r="P638" i="22"/>
  <c r="R638" i="22" s="1"/>
  <c r="H638" i="22"/>
  <c r="J638" i="22" s="1"/>
  <c r="F638" i="22"/>
  <c r="I638" i="22" s="1"/>
  <c r="Q3389" i="22"/>
  <c r="P3389" i="22"/>
  <c r="R3389" i="22" s="1"/>
  <c r="H3389" i="22"/>
  <c r="J3389" i="22" s="1"/>
  <c r="F3389" i="22"/>
  <c r="I3389" i="22" s="1"/>
  <c r="Q2587" i="22"/>
  <c r="P2587" i="22"/>
  <c r="R2587" i="22" s="1"/>
  <c r="H2587" i="22"/>
  <c r="J2587" i="22" s="1"/>
  <c r="F2587" i="22"/>
  <c r="I2587" i="22" s="1"/>
  <c r="Q2586" i="22"/>
  <c r="P2586" i="22"/>
  <c r="R2586" i="22" s="1"/>
  <c r="H2586" i="22"/>
  <c r="J2586" i="22" s="1"/>
  <c r="F2586" i="22"/>
  <c r="I2586" i="22" s="1"/>
  <c r="Q2585" i="22"/>
  <c r="P2585" i="22"/>
  <c r="R2585" i="22" s="1"/>
  <c r="H2585" i="22"/>
  <c r="J2585" i="22" s="1"/>
  <c r="F2585" i="22"/>
  <c r="I2585" i="22" s="1"/>
  <c r="Q2584" i="22"/>
  <c r="P2584" i="22"/>
  <c r="R2584" i="22" s="1"/>
  <c r="H2584" i="22"/>
  <c r="J2584" i="22" s="1"/>
  <c r="F2584" i="22"/>
  <c r="I2584" i="22" s="1"/>
  <c r="Q1476" i="22"/>
  <c r="P1476" i="22"/>
  <c r="R1476" i="22" s="1"/>
  <c r="H1476" i="22"/>
  <c r="J1476" i="22" s="1"/>
  <c r="F1476" i="22"/>
  <c r="I1476" i="22" s="1"/>
  <c r="Q637" i="22"/>
  <c r="P637" i="22"/>
  <c r="R637" i="22" s="1"/>
  <c r="H637" i="22"/>
  <c r="J637" i="22" s="1"/>
  <c r="F637" i="22"/>
  <c r="I637" i="22" s="1"/>
  <c r="Q636" i="22"/>
  <c r="P636" i="22"/>
  <c r="R636" i="22" s="1"/>
  <c r="H636" i="22"/>
  <c r="J636" i="22" s="1"/>
  <c r="F636" i="22"/>
  <c r="I636" i="22" s="1"/>
  <c r="Q635" i="22"/>
  <c r="P635" i="22"/>
  <c r="R635" i="22" s="1"/>
  <c r="H635" i="22"/>
  <c r="J635" i="22" s="1"/>
  <c r="F635" i="22"/>
  <c r="I635" i="22" s="1"/>
  <c r="Q2583" i="22"/>
  <c r="P2583" i="22"/>
  <c r="R2583" i="22" s="1"/>
  <c r="H2583" i="22"/>
  <c r="J2583" i="22" s="1"/>
  <c r="F2583" i="22"/>
  <c r="I2583" i="22" s="1"/>
  <c r="Q1475" i="22"/>
  <c r="P1475" i="22"/>
  <c r="R1475" i="22" s="1"/>
  <c r="H1475" i="22"/>
  <c r="J1475" i="22" s="1"/>
  <c r="F1475" i="22"/>
  <c r="I1475" i="22" s="1"/>
  <c r="Q3388" i="22"/>
  <c r="P3388" i="22"/>
  <c r="R3388" i="22" s="1"/>
  <c r="H3388" i="22"/>
  <c r="J3388" i="22" s="1"/>
  <c r="F3388" i="22"/>
  <c r="I3388" i="22" s="1"/>
  <c r="Q1474" i="22"/>
  <c r="P1474" i="22"/>
  <c r="R1474" i="22" s="1"/>
  <c r="H1474" i="22"/>
  <c r="J1474" i="22" s="1"/>
  <c r="F1474" i="22"/>
  <c r="I1474" i="22" s="1"/>
  <c r="Q1473" i="22"/>
  <c r="P1473" i="22"/>
  <c r="R1473" i="22" s="1"/>
  <c r="H1473" i="22"/>
  <c r="J1473" i="22" s="1"/>
  <c r="F1473" i="22"/>
  <c r="I1473" i="22" s="1"/>
  <c r="Q3387" i="22"/>
  <c r="P3387" i="22"/>
  <c r="R3387" i="22" s="1"/>
  <c r="H3387" i="22"/>
  <c r="J3387" i="22" s="1"/>
  <c r="F3387" i="22"/>
  <c r="I3387" i="22" s="1"/>
  <c r="Q45" i="22"/>
  <c r="P45" i="22"/>
  <c r="R45" i="22" s="1"/>
  <c r="H45" i="22"/>
  <c r="J45" i="22" s="1"/>
  <c r="F45" i="22"/>
  <c r="I45" i="22" s="1"/>
  <c r="Q2582" i="22"/>
  <c r="P2582" i="22"/>
  <c r="R2582" i="22" s="1"/>
  <c r="H2582" i="22"/>
  <c r="J2582" i="22" s="1"/>
  <c r="F2582" i="22"/>
  <c r="I2582" i="22" s="1"/>
  <c r="Q1472" i="22"/>
  <c r="P1472" i="22"/>
  <c r="R1472" i="22" s="1"/>
  <c r="H1472" i="22"/>
  <c r="J1472" i="22" s="1"/>
  <c r="F1472" i="22"/>
  <c r="I1472" i="22" s="1"/>
  <c r="Q634" i="22"/>
  <c r="P634" i="22"/>
  <c r="R634" i="22" s="1"/>
  <c r="H634" i="22"/>
  <c r="J634" i="22" s="1"/>
  <c r="F634" i="22"/>
  <c r="I634" i="22" s="1"/>
  <c r="Q3386" i="22"/>
  <c r="P3386" i="22"/>
  <c r="R3386" i="22" s="1"/>
  <c r="H3386" i="22"/>
  <c r="J3386" i="22" s="1"/>
  <c r="F3386" i="22"/>
  <c r="I3386" i="22" s="1"/>
  <c r="Q2581" i="22"/>
  <c r="P2581" i="22"/>
  <c r="R2581" i="22" s="1"/>
  <c r="H2581" i="22"/>
  <c r="J2581" i="22" s="1"/>
  <c r="F2581" i="22"/>
  <c r="I2581" i="22" s="1"/>
  <c r="Q1471" i="22"/>
  <c r="P1471" i="22"/>
  <c r="R1471" i="22" s="1"/>
  <c r="H1471" i="22"/>
  <c r="J1471" i="22" s="1"/>
  <c r="F1471" i="22"/>
  <c r="I1471" i="22" s="1"/>
  <c r="Q198" i="22"/>
  <c r="P198" i="22"/>
  <c r="R198" i="22" s="1"/>
  <c r="H198" i="22"/>
  <c r="J198" i="22" s="1"/>
  <c r="F198" i="22"/>
  <c r="I198" i="22" s="1"/>
  <c r="Q2580" i="22"/>
  <c r="P2580" i="22"/>
  <c r="R2580" i="22" s="1"/>
  <c r="H2580" i="22"/>
  <c r="J2580" i="22" s="1"/>
  <c r="F2580" i="22"/>
  <c r="I2580" i="22" s="1"/>
  <c r="Q2579" i="22"/>
  <c r="P2579" i="22"/>
  <c r="R2579" i="22" s="1"/>
  <c r="H2579" i="22"/>
  <c r="J2579" i="22" s="1"/>
  <c r="F2579" i="22"/>
  <c r="I2579" i="22" s="1"/>
  <c r="Q1470" i="22"/>
  <c r="P1470" i="22"/>
  <c r="R1470" i="22" s="1"/>
  <c r="H1470" i="22"/>
  <c r="J1470" i="22" s="1"/>
  <c r="F1470" i="22"/>
  <c r="I1470" i="22" s="1"/>
  <c r="Q633" i="22"/>
  <c r="P633" i="22"/>
  <c r="R633" i="22" s="1"/>
  <c r="H633" i="22"/>
  <c r="J633" i="22" s="1"/>
  <c r="F633" i="22"/>
  <c r="I633" i="22" s="1"/>
  <c r="Q3385" i="22"/>
  <c r="P3385" i="22"/>
  <c r="R3385" i="22" s="1"/>
  <c r="H3385" i="22"/>
  <c r="J3385" i="22" s="1"/>
  <c r="F3385" i="22"/>
  <c r="I3385" i="22" s="1"/>
  <c r="Q2578" i="22"/>
  <c r="P2578" i="22"/>
  <c r="R2578" i="22" s="1"/>
  <c r="H2578" i="22"/>
  <c r="J2578" i="22" s="1"/>
  <c r="F2578" i="22"/>
  <c r="I2578" i="22" s="1"/>
  <c r="Q1469" i="22"/>
  <c r="P1469" i="22"/>
  <c r="R1469" i="22" s="1"/>
  <c r="H1469" i="22"/>
  <c r="J1469" i="22" s="1"/>
  <c r="F1469" i="22"/>
  <c r="I1469" i="22" s="1"/>
  <c r="Q3384" i="22"/>
  <c r="P3384" i="22"/>
  <c r="R3384" i="22" s="1"/>
  <c r="H3384" i="22"/>
  <c r="J3384" i="22" s="1"/>
  <c r="F3384" i="22"/>
  <c r="I3384" i="22" s="1"/>
  <c r="Q2577" i="22"/>
  <c r="P2577" i="22"/>
  <c r="R2577" i="22" s="1"/>
  <c r="H2577" i="22"/>
  <c r="J2577" i="22" s="1"/>
  <c r="F2577" i="22"/>
  <c r="I2577" i="22" s="1"/>
  <c r="Q1468" i="22"/>
  <c r="P1468" i="22"/>
  <c r="R1468" i="22" s="1"/>
  <c r="H1468" i="22"/>
  <c r="J1468" i="22" s="1"/>
  <c r="F1468" i="22"/>
  <c r="I1468" i="22" s="1"/>
  <c r="Q632" i="22"/>
  <c r="P632" i="22"/>
  <c r="R632" i="22" s="1"/>
  <c r="H632" i="22"/>
  <c r="J632" i="22" s="1"/>
  <c r="F632" i="22"/>
  <c r="I632" i="22" s="1"/>
  <c r="Q197" i="22"/>
  <c r="P197" i="22"/>
  <c r="R197" i="22" s="1"/>
  <c r="H197" i="22"/>
  <c r="J197" i="22" s="1"/>
  <c r="F197" i="22"/>
  <c r="I197" i="22" s="1"/>
  <c r="Q1467" i="22"/>
  <c r="P1467" i="22"/>
  <c r="R1467" i="22" s="1"/>
  <c r="H1467" i="22"/>
  <c r="J1467" i="22" s="1"/>
  <c r="F1467" i="22"/>
  <c r="I1467" i="22" s="1"/>
  <c r="Q631" i="22"/>
  <c r="P631" i="22"/>
  <c r="R631" i="22" s="1"/>
  <c r="H631" i="22"/>
  <c r="J631" i="22" s="1"/>
  <c r="F631" i="22"/>
  <c r="I631" i="22" s="1"/>
  <c r="Q3383" i="22"/>
  <c r="P3383" i="22"/>
  <c r="R3383" i="22" s="1"/>
  <c r="H3383" i="22"/>
  <c r="J3383" i="22" s="1"/>
  <c r="F3383" i="22"/>
  <c r="I3383" i="22" s="1"/>
  <c r="Q2576" i="22"/>
  <c r="P2576" i="22"/>
  <c r="R2576" i="22" s="1"/>
  <c r="H2576" i="22"/>
  <c r="J2576" i="22" s="1"/>
  <c r="F2576" i="22"/>
  <c r="I2576" i="22" s="1"/>
  <c r="Q1466" i="22"/>
  <c r="P1466" i="22"/>
  <c r="R1466" i="22" s="1"/>
  <c r="H1466" i="22"/>
  <c r="J1466" i="22" s="1"/>
  <c r="F1466" i="22"/>
  <c r="I1466" i="22" s="1"/>
  <c r="Q2575" i="22"/>
  <c r="P2575" i="22"/>
  <c r="R2575" i="22" s="1"/>
  <c r="H2575" i="22"/>
  <c r="J2575" i="22" s="1"/>
  <c r="F2575" i="22"/>
  <c r="I2575" i="22" s="1"/>
  <c r="Q630" i="22"/>
  <c r="P630" i="22"/>
  <c r="R630" i="22" s="1"/>
  <c r="H630" i="22"/>
  <c r="J630" i="22" s="1"/>
  <c r="F630" i="22"/>
  <c r="I630" i="22" s="1"/>
  <c r="Q629" i="22"/>
  <c r="P629" i="22"/>
  <c r="R629" i="22" s="1"/>
  <c r="H629" i="22"/>
  <c r="J629" i="22" s="1"/>
  <c r="F629" i="22"/>
  <c r="I629" i="22" s="1"/>
  <c r="Q2574" i="22"/>
  <c r="P2574" i="22"/>
  <c r="R2574" i="22" s="1"/>
  <c r="H2574" i="22"/>
  <c r="J2574" i="22" s="1"/>
  <c r="F2574" i="22"/>
  <c r="I2574" i="22" s="1"/>
  <c r="Q3382" i="22"/>
  <c r="P3382" i="22"/>
  <c r="R3382" i="22" s="1"/>
  <c r="H3382" i="22"/>
  <c r="J3382" i="22" s="1"/>
  <c r="F3382" i="22"/>
  <c r="I3382" i="22" s="1"/>
  <c r="Q2573" i="22"/>
  <c r="P2573" i="22"/>
  <c r="R2573" i="22" s="1"/>
  <c r="H2573" i="22"/>
  <c r="J2573" i="22" s="1"/>
  <c r="F2573" i="22"/>
  <c r="I2573" i="22" s="1"/>
  <c r="Q1465" i="22"/>
  <c r="P1465" i="22"/>
  <c r="R1465" i="22" s="1"/>
  <c r="H1465" i="22"/>
  <c r="J1465" i="22" s="1"/>
  <c r="F1465" i="22"/>
  <c r="I1465" i="22" s="1"/>
  <c r="Q3765" i="22"/>
  <c r="P3765" i="22"/>
  <c r="R3765" i="22" s="1"/>
  <c r="H3765" i="22"/>
  <c r="J3765" i="22" s="1"/>
  <c r="F3765" i="22"/>
  <c r="I3765" i="22" s="1"/>
  <c r="Q1464" i="22"/>
  <c r="P1464" i="22"/>
  <c r="R1464" i="22" s="1"/>
  <c r="H1464" i="22"/>
  <c r="J1464" i="22" s="1"/>
  <c r="F1464" i="22"/>
  <c r="I1464" i="22" s="1"/>
  <c r="Q628" i="22"/>
  <c r="P628" i="22"/>
  <c r="R628" i="22" s="1"/>
  <c r="H628" i="22"/>
  <c r="J628" i="22" s="1"/>
  <c r="F628" i="22"/>
  <c r="I628" i="22" s="1"/>
  <c r="Q1463" i="22"/>
  <c r="P1463" i="22"/>
  <c r="R1463" i="22" s="1"/>
  <c r="H1463" i="22"/>
  <c r="J1463" i="22" s="1"/>
  <c r="F1463" i="22"/>
  <c r="I1463" i="22" s="1"/>
  <c r="Q1462" i="22"/>
  <c r="P1462" i="22"/>
  <c r="R1462" i="22" s="1"/>
  <c r="H1462" i="22"/>
  <c r="J1462" i="22" s="1"/>
  <c r="F1462" i="22"/>
  <c r="I1462" i="22" s="1"/>
  <c r="Q1461" i="22"/>
  <c r="P1461" i="22"/>
  <c r="R1461" i="22" s="1"/>
  <c r="H1461" i="22"/>
  <c r="J1461" i="22" s="1"/>
  <c r="F1461" i="22"/>
  <c r="I1461" i="22" s="1"/>
  <c r="Q627" i="22"/>
  <c r="P627" i="22"/>
  <c r="R627" i="22" s="1"/>
  <c r="H627" i="22"/>
  <c r="J627" i="22" s="1"/>
  <c r="F627" i="22"/>
  <c r="I627" i="22" s="1"/>
  <c r="Q2572" i="22"/>
  <c r="P2572" i="22"/>
  <c r="R2572" i="22" s="1"/>
  <c r="H2572" i="22"/>
  <c r="J2572" i="22" s="1"/>
  <c r="F2572" i="22"/>
  <c r="I2572" i="22" s="1"/>
  <c r="Q1460" i="22"/>
  <c r="P1460" i="22"/>
  <c r="R1460" i="22" s="1"/>
  <c r="H1460" i="22"/>
  <c r="J1460" i="22" s="1"/>
  <c r="F1460" i="22"/>
  <c r="I1460" i="22" s="1"/>
  <c r="Q1459" i="22"/>
  <c r="P1459" i="22"/>
  <c r="R1459" i="22" s="1"/>
  <c r="H1459" i="22"/>
  <c r="J1459" i="22" s="1"/>
  <c r="F1459" i="22"/>
  <c r="I1459" i="22" s="1"/>
  <c r="Q2571" i="22"/>
  <c r="P2571" i="22"/>
  <c r="R2571" i="22" s="1"/>
  <c r="H2571" i="22"/>
  <c r="J2571" i="22" s="1"/>
  <c r="F2571" i="22"/>
  <c r="I2571" i="22" s="1"/>
  <c r="Q1458" i="22"/>
  <c r="P1458" i="22"/>
  <c r="R1458" i="22" s="1"/>
  <c r="H1458" i="22"/>
  <c r="J1458" i="22" s="1"/>
  <c r="F1458" i="22"/>
  <c r="I1458" i="22" s="1"/>
  <c r="Q2570" i="22"/>
  <c r="P2570" i="22"/>
  <c r="R2570" i="22" s="1"/>
  <c r="H2570" i="22"/>
  <c r="J2570" i="22" s="1"/>
  <c r="F2570" i="22"/>
  <c r="I2570" i="22" s="1"/>
  <c r="Q1457" i="22"/>
  <c r="P1457" i="22"/>
  <c r="R1457" i="22" s="1"/>
  <c r="H1457" i="22"/>
  <c r="J1457" i="22" s="1"/>
  <c r="F1457" i="22"/>
  <c r="I1457" i="22" s="1"/>
  <c r="Q626" i="22"/>
  <c r="P626" i="22"/>
  <c r="R626" i="22" s="1"/>
  <c r="H626" i="22"/>
  <c r="J626" i="22" s="1"/>
  <c r="F626" i="22"/>
  <c r="I626" i="22" s="1"/>
  <c r="Q3381" i="22"/>
  <c r="P3381" i="22"/>
  <c r="R3381" i="22" s="1"/>
  <c r="H3381" i="22"/>
  <c r="J3381" i="22" s="1"/>
  <c r="F3381" i="22"/>
  <c r="I3381" i="22" s="1"/>
  <c r="Q2569" i="22"/>
  <c r="P2569" i="22"/>
  <c r="R2569" i="22" s="1"/>
  <c r="H2569" i="22"/>
  <c r="J2569" i="22" s="1"/>
  <c r="F2569" i="22"/>
  <c r="I2569" i="22" s="1"/>
  <c r="Q196" i="22"/>
  <c r="P196" i="22"/>
  <c r="R196" i="22" s="1"/>
  <c r="H196" i="22"/>
  <c r="J196" i="22" s="1"/>
  <c r="F196" i="22"/>
  <c r="I196" i="22" s="1"/>
  <c r="Q1456" i="22"/>
  <c r="P1456" i="22"/>
  <c r="R1456" i="22" s="1"/>
  <c r="H1456" i="22"/>
  <c r="J1456" i="22" s="1"/>
  <c r="F1456" i="22"/>
  <c r="I1456" i="22" s="1"/>
  <c r="Q625" i="22"/>
  <c r="P625" i="22"/>
  <c r="R625" i="22" s="1"/>
  <c r="H625" i="22"/>
  <c r="J625" i="22" s="1"/>
  <c r="F625" i="22"/>
  <c r="I625" i="22" s="1"/>
  <c r="Q2568" i="22"/>
  <c r="P2568" i="22"/>
  <c r="R2568" i="22" s="1"/>
  <c r="H2568" i="22"/>
  <c r="J2568" i="22" s="1"/>
  <c r="F2568" i="22"/>
  <c r="I2568" i="22" s="1"/>
  <c r="Q2567" i="22"/>
  <c r="P2567" i="22"/>
  <c r="R2567" i="22" s="1"/>
  <c r="H2567" i="22"/>
  <c r="J2567" i="22" s="1"/>
  <c r="F2567" i="22"/>
  <c r="I2567" i="22" s="1"/>
  <c r="Q1455" i="22"/>
  <c r="P1455" i="22"/>
  <c r="R1455" i="22" s="1"/>
  <c r="H1455" i="22"/>
  <c r="J1455" i="22" s="1"/>
  <c r="F1455" i="22"/>
  <c r="I1455" i="22" s="1"/>
  <c r="Q624" i="22"/>
  <c r="P624" i="22"/>
  <c r="R624" i="22" s="1"/>
  <c r="H624" i="22"/>
  <c r="J624" i="22" s="1"/>
  <c r="F624" i="22"/>
  <c r="I624" i="22" s="1"/>
  <c r="Q2566" i="22"/>
  <c r="P2566" i="22"/>
  <c r="R2566" i="22" s="1"/>
  <c r="H2566" i="22"/>
  <c r="J2566" i="22" s="1"/>
  <c r="F2566" i="22"/>
  <c r="I2566" i="22" s="1"/>
  <c r="Q3380" i="22"/>
  <c r="P3380" i="22"/>
  <c r="R3380" i="22" s="1"/>
  <c r="H3380" i="22"/>
  <c r="J3380" i="22" s="1"/>
  <c r="F3380" i="22"/>
  <c r="I3380" i="22" s="1"/>
  <c r="Q2565" i="22"/>
  <c r="P2565" i="22"/>
  <c r="R2565" i="22" s="1"/>
  <c r="H2565" i="22"/>
  <c r="J2565" i="22" s="1"/>
  <c r="F2565" i="22"/>
  <c r="I2565" i="22" s="1"/>
  <c r="Q2564" i="22"/>
  <c r="P2564" i="22"/>
  <c r="R2564" i="22" s="1"/>
  <c r="H2564" i="22"/>
  <c r="J2564" i="22" s="1"/>
  <c r="F2564" i="22"/>
  <c r="I2564" i="22" s="1"/>
  <c r="Q2563" i="22"/>
  <c r="P2563" i="22"/>
  <c r="R2563" i="22" s="1"/>
  <c r="H2563" i="22"/>
  <c r="J2563" i="22" s="1"/>
  <c r="F2563" i="22"/>
  <c r="I2563" i="22" s="1"/>
  <c r="Q1454" i="22"/>
  <c r="P1454" i="22"/>
  <c r="R1454" i="22" s="1"/>
  <c r="H1454" i="22"/>
  <c r="J1454" i="22" s="1"/>
  <c r="F1454" i="22"/>
  <c r="I1454" i="22" s="1"/>
  <c r="Q44" i="22"/>
  <c r="P44" i="22"/>
  <c r="R44" i="22" s="1"/>
  <c r="H44" i="22"/>
  <c r="J44" i="22" s="1"/>
  <c r="F44" i="22"/>
  <c r="I44" i="22" s="1"/>
  <c r="Q2562" i="22"/>
  <c r="P2562" i="22"/>
  <c r="R2562" i="22" s="1"/>
  <c r="H2562" i="22"/>
  <c r="J2562" i="22" s="1"/>
  <c r="F2562" i="22"/>
  <c r="I2562" i="22" s="1"/>
  <c r="Q195" i="22"/>
  <c r="P195" i="22"/>
  <c r="R195" i="22" s="1"/>
  <c r="H195" i="22"/>
  <c r="J195" i="22" s="1"/>
  <c r="F195" i="22"/>
  <c r="I195" i="22" s="1"/>
  <c r="Q2561" i="22"/>
  <c r="P2561" i="22"/>
  <c r="R2561" i="22" s="1"/>
  <c r="H2561" i="22"/>
  <c r="J2561" i="22" s="1"/>
  <c r="F2561" i="22"/>
  <c r="I2561" i="22" s="1"/>
  <c r="Q1453" i="22"/>
  <c r="P1453" i="22"/>
  <c r="R1453" i="22" s="1"/>
  <c r="H1453" i="22"/>
  <c r="J1453" i="22" s="1"/>
  <c r="F1453" i="22"/>
  <c r="I1453" i="22" s="1"/>
  <c r="Q623" i="22"/>
  <c r="P623" i="22"/>
  <c r="R623" i="22" s="1"/>
  <c r="H623" i="22"/>
  <c r="J623" i="22" s="1"/>
  <c r="F623" i="22"/>
  <c r="I623" i="22" s="1"/>
  <c r="Q2560" i="22"/>
  <c r="P2560" i="22"/>
  <c r="R2560" i="22" s="1"/>
  <c r="H2560" i="22"/>
  <c r="J2560" i="22" s="1"/>
  <c r="F2560" i="22"/>
  <c r="I2560" i="22" s="1"/>
  <c r="Q1452" i="22"/>
  <c r="P1452" i="22"/>
  <c r="R1452" i="22" s="1"/>
  <c r="H1452" i="22"/>
  <c r="J1452" i="22" s="1"/>
  <c r="F1452" i="22"/>
  <c r="I1452" i="22" s="1"/>
  <c r="Q1451" i="22"/>
  <c r="P1451" i="22"/>
  <c r="R1451" i="22" s="1"/>
  <c r="H1451" i="22"/>
  <c r="J1451" i="22" s="1"/>
  <c r="F1451" i="22"/>
  <c r="I1451" i="22" s="1"/>
  <c r="Q622" i="22"/>
  <c r="P622" i="22"/>
  <c r="R622" i="22" s="1"/>
  <c r="H622" i="22"/>
  <c r="J622" i="22" s="1"/>
  <c r="F622" i="22"/>
  <c r="I622" i="22" s="1"/>
  <c r="Q2559" i="22"/>
  <c r="P2559" i="22"/>
  <c r="R2559" i="22" s="1"/>
  <c r="H2559" i="22"/>
  <c r="J2559" i="22" s="1"/>
  <c r="F2559" i="22"/>
  <c r="I2559" i="22" s="1"/>
  <c r="Q1450" i="22"/>
  <c r="P1450" i="22"/>
  <c r="R1450" i="22" s="1"/>
  <c r="H1450" i="22"/>
  <c r="J1450" i="22" s="1"/>
  <c r="F1450" i="22"/>
  <c r="I1450" i="22" s="1"/>
  <c r="Q621" i="22"/>
  <c r="P621" i="22"/>
  <c r="R621" i="22" s="1"/>
  <c r="H621" i="22"/>
  <c r="J621" i="22" s="1"/>
  <c r="F621" i="22"/>
  <c r="I621" i="22" s="1"/>
  <c r="Q3379" i="22"/>
  <c r="P3379" i="22"/>
  <c r="R3379" i="22" s="1"/>
  <c r="H3379" i="22"/>
  <c r="J3379" i="22" s="1"/>
  <c r="F3379" i="22"/>
  <c r="I3379" i="22" s="1"/>
  <c r="Q2558" i="22"/>
  <c r="P2558" i="22"/>
  <c r="R2558" i="22" s="1"/>
  <c r="H2558" i="22"/>
  <c r="J2558" i="22" s="1"/>
  <c r="F2558" i="22"/>
  <c r="I2558" i="22" s="1"/>
  <c r="Q2557" i="22"/>
  <c r="P2557" i="22"/>
  <c r="R2557" i="22" s="1"/>
  <c r="H2557" i="22"/>
  <c r="J2557" i="22" s="1"/>
  <c r="F2557" i="22"/>
  <c r="I2557" i="22" s="1"/>
  <c r="Q194" i="22"/>
  <c r="P194" i="22"/>
  <c r="R194" i="22" s="1"/>
  <c r="H194" i="22"/>
  <c r="J194" i="22" s="1"/>
  <c r="F194" i="22"/>
  <c r="I194" i="22" s="1"/>
  <c r="Q3764" i="22"/>
  <c r="P3764" i="22"/>
  <c r="R3764" i="22" s="1"/>
  <c r="H3764" i="22"/>
  <c r="J3764" i="22" s="1"/>
  <c r="F3764" i="22"/>
  <c r="I3764" i="22" s="1"/>
  <c r="Q2556" i="22"/>
  <c r="P2556" i="22"/>
  <c r="R2556" i="22" s="1"/>
  <c r="H2556" i="22"/>
  <c r="J2556" i="22" s="1"/>
  <c r="F2556" i="22"/>
  <c r="I2556" i="22" s="1"/>
  <c r="Q1449" i="22"/>
  <c r="P1449" i="22"/>
  <c r="R1449" i="22" s="1"/>
  <c r="H1449" i="22"/>
  <c r="J1449" i="22" s="1"/>
  <c r="F1449" i="22"/>
  <c r="I1449" i="22" s="1"/>
  <c r="Q620" i="22"/>
  <c r="P620" i="22"/>
  <c r="R620" i="22" s="1"/>
  <c r="H620" i="22"/>
  <c r="J620" i="22" s="1"/>
  <c r="F620" i="22"/>
  <c r="I620" i="22" s="1"/>
  <c r="Q193" i="22"/>
  <c r="P193" i="22"/>
  <c r="R193" i="22" s="1"/>
  <c r="H193" i="22"/>
  <c r="J193" i="22" s="1"/>
  <c r="F193" i="22"/>
  <c r="I193" i="22" s="1"/>
  <c r="Q2555" i="22"/>
  <c r="P2555" i="22"/>
  <c r="R2555" i="22" s="1"/>
  <c r="H2555" i="22"/>
  <c r="J2555" i="22" s="1"/>
  <c r="F2555" i="22"/>
  <c r="I2555" i="22" s="1"/>
  <c r="Q1448" i="22"/>
  <c r="P1448" i="22"/>
  <c r="R1448" i="22" s="1"/>
  <c r="H1448" i="22"/>
  <c r="J1448" i="22" s="1"/>
  <c r="F1448" i="22"/>
  <c r="I1448" i="22" s="1"/>
  <c r="Q2554" i="22"/>
  <c r="P2554" i="22"/>
  <c r="R2554" i="22" s="1"/>
  <c r="H2554" i="22"/>
  <c r="J2554" i="22" s="1"/>
  <c r="F2554" i="22"/>
  <c r="I2554" i="22" s="1"/>
  <c r="Q2553" i="22"/>
  <c r="P2553" i="22"/>
  <c r="R2553" i="22" s="1"/>
  <c r="H2553" i="22"/>
  <c r="J2553" i="22" s="1"/>
  <c r="F2553" i="22"/>
  <c r="I2553" i="22" s="1"/>
  <c r="Q619" i="22"/>
  <c r="P619" i="22"/>
  <c r="R619" i="22" s="1"/>
  <c r="H619" i="22"/>
  <c r="J619" i="22" s="1"/>
  <c r="F619" i="22"/>
  <c r="I619" i="22" s="1"/>
  <c r="Q3378" i="22"/>
  <c r="P3378" i="22"/>
  <c r="R3378" i="22" s="1"/>
  <c r="H3378" i="22"/>
  <c r="J3378" i="22" s="1"/>
  <c r="F3378" i="22"/>
  <c r="I3378" i="22" s="1"/>
  <c r="Q2552" i="22"/>
  <c r="P2552" i="22"/>
  <c r="R2552" i="22" s="1"/>
  <c r="H2552" i="22"/>
  <c r="J2552" i="22" s="1"/>
  <c r="F2552" i="22"/>
  <c r="I2552" i="22" s="1"/>
  <c r="Q1447" i="22"/>
  <c r="P1447" i="22"/>
  <c r="R1447" i="22" s="1"/>
  <c r="H1447" i="22"/>
  <c r="J1447" i="22" s="1"/>
  <c r="F1447" i="22"/>
  <c r="I1447" i="22" s="1"/>
  <c r="Q192" i="22"/>
  <c r="P192" i="22"/>
  <c r="R192" i="22" s="1"/>
  <c r="H192" i="22"/>
  <c r="J192" i="22" s="1"/>
  <c r="F192" i="22"/>
  <c r="I192" i="22" s="1"/>
  <c r="Q191" i="22"/>
  <c r="P191" i="22"/>
  <c r="R191" i="22" s="1"/>
  <c r="H191" i="22"/>
  <c r="J191" i="22" s="1"/>
  <c r="F191" i="22"/>
  <c r="I191" i="22" s="1"/>
  <c r="Q2551" i="22"/>
  <c r="P2551" i="22"/>
  <c r="R2551" i="22" s="1"/>
  <c r="H2551" i="22"/>
  <c r="J2551" i="22" s="1"/>
  <c r="F2551" i="22"/>
  <c r="I2551" i="22" s="1"/>
  <c r="Q2550" i="22"/>
  <c r="P2550" i="22"/>
  <c r="R2550" i="22" s="1"/>
  <c r="H2550" i="22"/>
  <c r="J2550" i="22" s="1"/>
  <c r="F2550" i="22"/>
  <c r="I2550" i="22" s="1"/>
  <c r="Q2549" i="22"/>
  <c r="P2549" i="22"/>
  <c r="R2549" i="22" s="1"/>
  <c r="H2549" i="22"/>
  <c r="J2549" i="22" s="1"/>
  <c r="F2549" i="22"/>
  <c r="I2549" i="22" s="1"/>
  <c r="Q1446" i="22"/>
  <c r="P1446" i="22"/>
  <c r="R1446" i="22" s="1"/>
  <c r="H1446" i="22"/>
  <c r="J1446" i="22" s="1"/>
  <c r="F1446" i="22"/>
  <c r="I1446" i="22" s="1"/>
  <c r="Q3377" i="22"/>
  <c r="P3377" i="22"/>
  <c r="R3377" i="22" s="1"/>
  <c r="H3377" i="22"/>
  <c r="J3377" i="22" s="1"/>
  <c r="F3377" i="22"/>
  <c r="I3377" i="22" s="1"/>
  <c r="Q2548" i="22"/>
  <c r="P2548" i="22"/>
  <c r="R2548" i="22" s="1"/>
  <c r="H2548" i="22"/>
  <c r="J2548" i="22" s="1"/>
  <c r="F2548" i="22"/>
  <c r="I2548" i="22" s="1"/>
  <c r="Q1445" i="22"/>
  <c r="P1445" i="22"/>
  <c r="R1445" i="22" s="1"/>
  <c r="H1445" i="22"/>
  <c r="J1445" i="22" s="1"/>
  <c r="F1445" i="22"/>
  <c r="I1445" i="22" s="1"/>
  <c r="Q190" i="22"/>
  <c r="P190" i="22"/>
  <c r="R190" i="22" s="1"/>
  <c r="H190" i="22"/>
  <c r="J190" i="22" s="1"/>
  <c r="F190" i="22"/>
  <c r="I190" i="22" s="1"/>
  <c r="Q3763" i="22"/>
  <c r="P3763" i="22"/>
  <c r="R3763" i="22" s="1"/>
  <c r="H3763" i="22"/>
  <c r="J3763" i="22" s="1"/>
  <c r="F3763" i="22"/>
  <c r="I3763" i="22" s="1"/>
  <c r="Q3376" i="22"/>
  <c r="P3376" i="22"/>
  <c r="R3376" i="22" s="1"/>
  <c r="H3376" i="22"/>
  <c r="J3376" i="22" s="1"/>
  <c r="F3376" i="22"/>
  <c r="I3376" i="22" s="1"/>
  <c r="Q2547" i="22"/>
  <c r="P2547" i="22"/>
  <c r="R2547" i="22" s="1"/>
  <c r="H2547" i="22"/>
  <c r="J2547" i="22" s="1"/>
  <c r="F2547" i="22"/>
  <c r="I2547" i="22" s="1"/>
  <c r="Q618" i="22"/>
  <c r="P618" i="22"/>
  <c r="R618" i="22" s="1"/>
  <c r="H618" i="22"/>
  <c r="J618" i="22" s="1"/>
  <c r="F618" i="22"/>
  <c r="I618" i="22" s="1"/>
  <c r="Q617" i="22"/>
  <c r="P617" i="22"/>
  <c r="R617" i="22" s="1"/>
  <c r="H617" i="22"/>
  <c r="J617" i="22" s="1"/>
  <c r="F617" i="22"/>
  <c r="I617" i="22" s="1"/>
  <c r="Q2546" i="22"/>
  <c r="P2546" i="22"/>
  <c r="R2546" i="22" s="1"/>
  <c r="H2546" i="22"/>
  <c r="J2546" i="22" s="1"/>
  <c r="F2546" i="22"/>
  <c r="I2546" i="22" s="1"/>
  <c r="Q2545" i="22"/>
  <c r="P2545" i="22"/>
  <c r="R2545" i="22" s="1"/>
  <c r="H2545" i="22"/>
  <c r="J2545" i="22" s="1"/>
  <c r="F2545" i="22"/>
  <c r="I2545" i="22" s="1"/>
  <c r="Q1444" i="22"/>
  <c r="P1444" i="22"/>
  <c r="R1444" i="22" s="1"/>
  <c r="H1444" i="22"/>
  <c r="J1444" i="22" s="1"/>
  <c r="F1444" i="22"/>
  <c r="I1444" i="22" s="1"/>
  <c r="Q3375" i="22"/>
  <c r="P3375" i="22"/>
  <c r="R3375" i="22" s="1"/>
  <c r="H3375" i="22"/>
  <c r="J3375" i="22" s="1"/>
  <c r="F3375" i="22"/>
  <c r="I3375" i="22" s="1"/>
  <c r="Q3374" i="22"/>
  <c r="P3374" i="22"/>
  <c r="R3374" i="22" s="1"/>
  <c r="H3374" i="22"/>
  <c r="J3374" i="22" s="1"/>
  <c r="F3374" i="22"/>
  <c r="I3374" i="22" s="1"/>
  <c r="Q3373" i="22"/>
  <c r="P3373" i="22"/>
  <c r="R3373" i="22" s="1"/>
  <c r="H3373" i="22"/>
  <c r="J3373" i="22" s="1"/>
  <c r="F3373" i="22"/>
  <c r="I3373" i="22" s="1"/>
  <c r="Q1443" i="22"/>
  <c r="P1443" i="22"/>
  <c r="R1443" i="22" s="1"/>
  <c r="H1443" i="22"/>
  <c r="J1443" i="22" s="1"/>
  <c r="F1443" i="22"/>
  <c r="I1443" i="22" s="1"/>
  <c r="Q1442" i="22"/>
  <c r="P1442" i="22"/>
  <c r="R1442" i="22" s="1"/>
  <c r="H1442" i="22"/>
  <c r="J1442" i="22" s="1"/>
  <c r="F1442" i="22"/>
  <c r="I1442" i="22" s="1"/>
  <c r="Q1441" i="22"/>
  <c r="P1441" i="22"/>
  <c r="R1441" i="22" s="1"/>
  <c r="H1441" i="22"/>
  <c r="J1441" i="22" s="1"/>
  <c r="F1441" i="22"/>
  <c r="I1441" i="22" s="1"/>
  <c r="Q616" i="22"/>
  <c r="P616" i="22"/>
  <c r="R616" i="22" s="1"/>
  <c r="H616" i="22"/>
  <c r="J616" i="22" s="1"/>
  <c r="F616" i="22"/>
  <c r="I616" i="22" s="1"/>
  <c r="Q189" i="22"/>
  <c r="P189" i="22"/>
  <c r="R189" i="22" s="1"/>
  <c r="H189" i="22"/>
  <c r="J189" i="22" s="1"/>
  <c r="F189" i="22"/>
  <c r="I189" i="22" s="1"/>
  <c r="Q2544" i="22"/>
  <c r="P2544" i="22"/>
  <c r="R2544" i="22" s="1"/>
  <c r="H2544" i="22"/>
  <c r="J2544" i="22" s="1"/>
  <c r="F2544" i="22"/>
  <c r="I2544" i="22" s="1"/>
  <c r="Q1440" i="22"/>
  <c r="P1440" i="22"/>
  <c r="R1440" i="22" s="1"/>
  <c r="H1440" i="22"/>
  <c r="J1440" i="22" s="1"/>
  <c r="F1440" i="22"/>
  <c r="I1440" i="22" s="1"/>
  <c r="Q1439" i="22"/>
  <c r="P1439" i="22"/>
  <c r="R1439" i="22" s="1"/>
  <c r="H1439" i="22"/>
  <c r="J1439" i="22" s="1"/>
  <c r="F1439" i="22"/>
  <c r="I1439" i="22" s="1"/>
  <c r="Q1438" i="22"/>
  <c r="P1438" i="22"/>
  <c r="R1438" i="22" s="1"/>
  <c r="H1438" i="22"/>
  <c r="J1438" i="22" s="1"/>
  <c r="F1438" i="22"/>
  <c r="I1438" i="22" s="1"/>
  <c r="Q2543" i="22"/>
  <c r="P2543" i="22"/>
  <c r="R2543" i="22" s="1"/>
  <c r="H2543" i="22"/>
  <c r="J2543" i="22" s="1"/>
  <c r="F2543" i="22"/>
  <c r="I2543" i="22" s="1"/>
  <c r="Q1437" i="22"/>
  <c r="P1437" i="22"/>
  <c r="R1437" i="22" s="1"/>
  <c r="H1437" i="22"/>
  <c r="J1437" i="22" s="1"/>
  <c r="F1437" i="22"/>
  <c r="I1437" i="22" s="1"/>
  <c r="Q1436" i="22"/>
  <c r="P1436" i="22"/>
  <c r="R1436" i="22" s="1"/>
  <c r="H1436" i="22"/>
  <c r="J1436" i="22" s="1"/>
  <c r="F1436" i="22"/>
  <c r="I1436" i="22" s="1"/>
  <c r="Q188" i="22"/>
  <c r="P188" i="22"/>
  <c r="R188" i="22" s="1"/>
  <c r="H188" i="22"/>
  <c r="J188" i="22" s="1"/>
  <c r="F188" i="22"/>
  <c r="I188" i="22" s="1"/>
  <c r="Q3372" i="22"/>
  <c r="P3372" i="22"/>
  <c r="R3372" i="22" s="1"/>
  <c r="H3372" i="22"/>
  <c r="J3372" i="22" s="1"/>
  <c r="F3372" i="22"/>
  <c r="I3372" i="22" s="1"/>
  <c r="Q615" i="22"/>
  <c r="P615" i="22"/>
  <c r="R615" i="22" s="1"/>
  <c r="H615" i="22"/>
  <c r="J615" i="22" s="1"/>
  <c r="F615" i="22"/>
  <c r="I615" i="22" s="1"/>
  <c r="Q1435" i="22"/>
  <c r="P1435" i="22"/>
  <c r="R1435" i="22" s="1"/>
  <c r="H1435" i="22"/>
  <c r="J1435" i="22" s="1"/>
  <c r="F1435" i="22"/>
  <c r="I1435" i="22" s="1"/>
  <c r="Q3371" i="22"/>
  <c r="P3371" i="22"/>
  <c r="R3371" i="22" s="1"/>
  <c r="H3371" i="22"/>
  <c r="J3371" i="22" s="1"/>
  <c r="F3371" i="22"/>
  <c r="I3371" i="22" s="1"/>
  <c r="Q1434" i="22"/>
  <c r="P1434" i="22"/>
  <c r="R1434" i="22" s="1"/>
  <c r="H1434" i="22"/>
  <c r="J1434" i="22" s="1"/>
  <c r="F1434" i="22"/>
  <c r="I1434" i="22" s="1"/>
  <c r="Q614" i="22"/>
  <c r="P614" i="22"/>
  <c r="R614" i="22" s="1"/>
  <c r="H614" i="22"/>
  <c r="J614" i="22" s="1"/>
  <c r="F614" i="22"/>
  <c r="I614" i="22" s="1"/>
  <c r="Q2542" i="22"/>
  <c r="P2542" i="22"/>
  <c r="R2542" i="22" s="1"/>
  <c r="H2542" i="22"/>
  <c r="J2542" i="22" s="1"/>
  <c r="F2542" i="22"/>
  <c r="I2542" i="22" s="1"/>
  <c r="Q3370" i="22"/>
  <c r="P3370" i="22"/>
  <c r="R3370" i="22" s="1"/>
  <c r="H3370" i="22"/>
  <c r="J3370" i="22" s="1"/>
  <c r="F3370" i="22"/>
  <c r="I3370" i="22" s="1"/>
  <c r="Q3369" i="22"/>
  <c r="P3369" i="22"/>
  <c r="R3369" i="22" s="1"/>
  <c r="H3369" i="22"/>
  <c r="J3369" i="22" s="1"/>
  <c r="F3369" i="22"/>
  <c r="I3369" i="22" s="1"/>
  <c r="Q1433" i="22"/>
  <c r="P1433" i="22"/>
  <c r="R1433" i="22" s="1"/>
  <c r="H1433" i="22"/>
  <c r="J1433" i="22" s="1"/>
  <c r="F1433" i="22"/>
  <c r="I1433" i="22" s="1"/>
  <c r="Q613" i="22"/>
  <c r="P613" i="22"/>
  <c r="R613" i="22" s="1"/>
  <c r="H613" i="22"/>
  <c r="J613" i="22" s="1"/>
  <c r="F613" i="22"/>
  <c r="I613" i="22" s="1"/>
  <c r="Q3368" i="22"/>
  <c r="P3368" i="22"/>
  <c r="R3368" i="22" s="1"/>
  <c r="H3368" i="22"/>
  <c r="J3368" i="22" s="1"/>
  <c r="F3368" i="22"/>
  <c r="I3368" i="22" s="1"/>
  <c r="Q2541" i="22"/>
  <c r="P2541" i="22"/>
  <c r="R2541" i="22" s="1"/>
  <c r="H2541" i="22"/>
  <c r="J2541" i="22" s="1"/>
  <c r="F2541" i="22"/>
  <c r="I2541" i="22" s="1"/>
  <c r="Q1432" i="22"/>
  <c r="P1432" i="22"/>
  <c r="R1432" i="22" s="1"/>
  <c r="H1432" i="22"/>
  <c r="J1432" i="22" s="1"/>
  <c r="F1432" i="22"/>
  <c r="I1432" i="22" s="1"/>
  <c r="Q1431" i="22"/>
  <c r="P1431" i="22"/>
  <c r="R1431" i="22" s="1"/>
  <c r="H1431" i="22"/>
  <c r="J1431" i="22" s="1"/>
  <c r="F1431" i="22"/>
  <c r="I1431" i="22" s="1"/>
  <c r="Q1430" i="22"/>
  <c r="P1430" i="22"/>
  <c r="R1430" i="22" s="1"/>
  <c r="H1430" i="22"/>
  <c r="J1430" i="22" s="1"/>
  <c r="F1430" i="22"/>
  <c r="I1430" i="22" s="1"/>
  <c r="Q3367" i="22"/>
  <c r="P3367" i="22"/>
  <c r="R3367" i="22" s="1"/>
  <c r="H3367" i="22"/>
  <c r="J3367" i="22" s="1"/>
  <c r="F3367" i="22"/>
  <c r="I3367" i="22" s="1"/>
  <c r="Q612" i="22"/>
  <c r="P612" i="22"/>
  <c r="R612" i="22" s="1"/>
  <c r="H612" i="22"/>
  <c r="J612" i="22" s="1"/>
  <c r="F612" i="22"/>
  <c r="I612" i="22" s="1"/>
  <c r="Q2540" i="22"/>
  <c r="P2540" i="22"/>
  <c r="R2540" i="22" s="1"/>
  <c r="H2540" i="22"/>
  <c r="J2540" i="22" s="1"/>
  <c r="F2540" i="22"/>
  <c r="I2540" i="22" s="1"/>
  <c r="Q2539" i="22"/>
  <c r="P2539" i="22"/>
  <c r="R2539" i="22" s="1"/>
  <c r="H2539" i="22"/>
  <c r="J2539" i="22" s="1"/>
  <c r="F2539" i="22"/>
  <c r="I2539" i="22" s="1"/>
  <c r="Q1429" i="22"/>
  <c r="P1429" i="22"/>
  <c r="R1429" i="22" s="1"/>
  <c r="H1429" i="22"/>
  <c r="J1429" i="22" s="1"/>
  <c r="F1429" i="22"/>
  <c r="I1429" i="22" s="1"/>
  <c r="Q1428" i="22"/>
  <c r="P1428" i="22"/>
  <c r="R1428" i="22" s="1"/>
  <c r="H1428" i="22"/>
  <c r="J1428" i="22" s="1"/>
  <c r="F1428" i="22"/>
  <c r="I1428" i="22" s="1"/>
  <c r="Q187" i="22"/>
  <c r="P187" i="22"/>
  <c r="R187" i="22" s="1"/>
  <c r="H187" i="22"/>
  <c r="J187" i="22" s="1"/>
  <c r="F187" i="22"/>
  <c r="I187" i="22" s="1"/>
  <c r="Q3366" i="22"/>
  <c r="P3366" i="22"/>
  <c r="R3366" i="22" s="1"/>
  <c r="H3366" i="22"/>
  <c r="J3366" i="22" s="1"/>
  <c r="F3366" i="22"/>
  <c r="I3366" i="22" s="1"/>
  <c r="Q3365" i="22"/>
  <c r="P3365" i="22"/>
  <c r="R3365" i="22" s="1"/>
  <c r="H3365" i="22"/>
  <c r="J3365" i="22" s="1"/>
  <c r="F3365" i="22"/>
  <c r="I3365" i="22" s="1"/>
  <c r="Q611" i="22"/>
  <c r="P611" i="22"/>
  <c r="R611" i="22" s="1"/>
  <c r="H611" i="22"/>
  <c r="J611" i="22" s="1"/>
  <c r="F611" i="22"/>
  <c r="I611" i="22" s="1"/>
  <c r="Q1427" i="22"/>
  <c r="P1427" i="22"/>
  <c r="R1427" i="22" s="1"/>
  <c r="H1427" i="22"/>
  <c r="J1427" i="22" s="1"/>
  <c r="F1427" i="22"/>
  <c r="I1427" i="22" s="1"/>
  <c r="Q1426" i="22"/>
  <c r="P1426" i="22"/>
  <c r="R1426" i="22" s="1"/>
  <c r="H1426" i="22"/>
  <c r="J1426" i="22" s="1"/>
  <c r="F1426" i="22"/>
  <c r="I1426" i="22" s="1"/>
  <c r="Q3762" i="22"/>
  <c r="P3762" i="22"/>
  <c r="R3762" i="22" s="1"/>
  <c r="H3762" i="22"/>
  <c r="J3762" i="22" s="1"/>
  <c r="F3762" i="22"/>
  <c r="I3762" i="22" s="1"/>
  <c r="Q1425" i="22"/>
  <c r="P1425" i="22"/>
  <c r="R1425" i="22" s="1"/>
  <c r="H1425" i="22"/>
  <c r="J1425" i="22" s="1"/>
  <c r="F1425" i="22"/>
  <c r="I1425" i="22" s="1"/>
  <c r="Q3364" i="22"/>
  <c r="P3364" i="22"/>
  <c r="R3364" i="22" s="1"/>
  <c r="H3364" i="22"/>
  <c r="J3364" i="22" s="1"/>
  <c r="F3364" i="22"/>
  <c r="I3364" i="22" s="1"/>
  <c r="Q1424" i="22"/>
  <c r="P1424" i="22"/>
  <c r="R1424" i="22" s="1"/>
  <c r="H1424" i="22"/>
  <c r="J1424" i="22" s="1"/>
  <c r="F1424" i="22"/>
  <c r="I1424" i="22" s="1"/>
  <c r="Q610" i="22"/>
  <c r="P610" i="22"/>
  <c r="R610" i="22" s="1"/>
  <c r="H610" i="22"/>
  <c r="J610" i="22" s="1"/>
  <c r="F610" i="22"/>
  <c r="I610" i="22" s="1"/>
  <c r="Q1423" i="22"/>
  <c r="P1423" i="22"/>
  <c r="R1423" i="22" s="1"/>
  <c r="H1423" i="22"/>
  <c r="J1423" i="22" s="1"/>
  <c r="F1423" i="22"/>
  <c r="I1423" i="22" s="1"/>
  <c r="Q1422" i="22"/>
  <c r="P1422" i="22"/>
  <c r="R1422" i="22" s="1"/>
  <c r="H1422" i="22"/>
  <c r="J1422" i="22" s="1"/>
  <c r="F1422" i="22"/>
  <c r="I1422" i="22" s="1"/>
  <c r="Q1421" i="22"/>
  <c r="P1421" i="22"/>
  <c r="R1421" i="22" s="1"/>
  <c r="H1421" i="22"/>
  <c r="J1421" i="22" s="1"/>
  <c r="F1421" i="22"/>
  <c r="I1421" i="22" s="1"/>
  <c r="Q609" i="22"/>
  <c r="P609" i="22"/>
  <c r="R609" i="22" s="1"/>
  <c r="H609" i="22"/>
  <c r="J609" i="22" s="1"/>
  <c r="F609" i="22"/>
  <c r="I609" i="22" s="1"/>
  <c r="Q2538" i="22"/>
  <c r="P2538" i="22"/>
  <c r="R2538" i="22" s="1"/>
  <c r="H2538" i="22"/>
  <c r="J2538" i="22" s="1"/>
  <c r="F2538" i="22"/>
  <c r="I2538" i="22" s="1"/>
  <c r="Q1420" i="22"/>
  <c r="P1420" i="22"/>
  <c r="R1420" i="22" s="1"/>
  <c r="H1420" i="22"/>
  <c r="J1420" i="22" s="1"/>
  <c r="F1420" i="22"/>
  <c r="I1420" i="22" s="1"/>
  <c r="Q1419" i="22"/>
  <c r="P1419" i="22"/>
  <c r="R1419" i="22" s="1"/>
  <c r="H1419" i="22"/>
  <c r="J1419" i="22" s="1"/>
  <c r="F1419" i="22"/>
  <c r="I1419" i="22" s="1"/>
  <c r="Q608" i="22"/>
  <c r="P608" i="22"/>
  <c r="R608" i="22" s="1"/>
  <c r="H608" i="22"/>
  <c r="J608" i="22" s="1"/>
  <c r="F608" i="22"/>
  <c r="I608" i="22" s="1"/>
  <c r="Q607" i="22"/>
  <c r="P607" i="22"/>
  <c r="R607" i="22" s="1"/>
  <c r="H607" i="22"/>
  <c r="J607" i="22" s="1"/>
  <c r="F607" i="22"/>
  <c r="I607" i="22" s="1"/>
  <c r="Q3363" i="22"/>
  <c r="P3363" i="22"/>
  <c r="R3363" i="22" s="1"/>
  <c r="H3363" i="22"/>
  <c r="J3363" i="22" s="1"/>
  <c r="F3363" i="22"/>
  <c r="I3363" i="22" s="1"/>
  <c r="Q2537" i="22"/>
  <c r="P2537" i="22"/>
  <c r="R2537" i="22" s="1"/>
  <c r="H2537" i="22"/>
  <c r="J2537" i="22" s="1"/>
  <c r="F2537" i="22"/>
  <c r="I2537" i="22" s="1"/>
  <c r="Q2536" i="22"/>
  <c r="P2536" i="22"/>
  <c r="R2536" i="22" s="1"/>
  <c r="H2536" i="22"/>
  <c r="J2536" i="22" s="1"/>
  <c r="F2536" i="22"/>
  <c r="I2536" i="22" s="1"/>
  <c r="Q1418" i="22"/>
  <c r="P1418" i="22"/>
  <c r="R1418" i="22" s="1"/>
  <c r="H1418" i="22"/>
  <c r="J1418" i="22" s="1"/>
  <c r="F1418" i="22"/>
  <c r="I1418" i="22" s="1"/>
  <c r="Q2535" i="22"/>
  <c r="P2535" i="22"/>
  <c r="R2535" i="22" s="1"/>
  <c r="H2535" i="22"/>
  <c r="J2535" i="22" s="1"/>
  <c r="F2535" i="22"/>
  <c r="I2535" i="22" s="1"/>
  <c r="Q1417" i="22"/>
  <c r="P1417" i="22"/>
  <c r="R1417" i="22" s="1"/>
  <c r="H1417" i="22"/>
  <c r="J1417" i="22" s="1"/>
  <c r="F1417" i="22"/>
  <c r="I1417" i="22" s="1"/>
  <c r="Q1416" i="22"/>
  <c r="P1416" i="22"/>
  <c r="R1416" i="22" s="1"/>
  <c r="H1416" i="22"/>
  <c r="J1416" i="22" s="1"/>
  <c r="F1416" i="22"/>
  <c r="I1416" i="22" s="1"/>
  <c r="Q3362" i="22"/>
  <c r="P3362" i="22"/>
  <c r="R3362" i="22" s="1"/>
  <c r="H3362" i="22"/>
  <c r="J3362" i="22" s="1"/>
  <c r="F3362" i="22"/>
  <c r="I3362" i="22" s="1"/>
  <c r="Q2534" i="22"/>
  <c r="P2534" i="22"/>
  <c r="R2534" i="22" s="1"/>
  <c r="H2534" i="22"/>
  <c r="J2534" i="22" s="1"/>
  <c r="F2534" i="22"/>
  <c r="I2534" i="22" s="1"/>
  <c r="Q2533" i="22"/>
  <c r="P2533" i="22"/>
  <c r="R2533" i="22" s="1"/>
  <c r="H2533" i="22"/>
  <c r="J2533" i="22" s="1"/>
  <c r="F2533" i="22"/>
  <c r="I2533" i="22" s="1"/>
  <c r="Q1415" i="22"/>
  <c r="P1415" i="22"/>
  <c r="R1415" i="22" s="1"/>
  <c r="H1415" i="22"/>
  <c r="J1415" i="22" s="1"/>
  <c r="F1415" i="22"/>
  <c r="I1415" i="22" s="1"/>
  <c r="Q606" i="22"/>
  <c r="P606" i="22"/>
  <c r="R606" i="22" s="1"/>
  <c r="H606" i="22"/>
  <c r="J606" i="22" s="1"/>
  <c r="F606" i="22"/>
  <c r="I606" i="22" s="1"/>
  <c r="Q186" i="22"/>
  <c r="P186" i="22"/>
  <c r="R186" i="22" s="1"/>
  <c r="H186" i="22"/>
  <c r="J186" i="22" s="1"/>
  <c r="F186" i="22"/>
  <c r="I186" i="22" s="1"/>
  <c r="Q605" i="22"/>
  <c r="P605" i="22"/>
  <c r="R605" i="22" s="1"/>
  <c r="H605" i="22"/>
  <c r="J605" i="22" s="1"/>
  <c r="F605" i="22"/>
  <c r="I605" i="22" s="1"/>
  <c r="Q2532" i="22"/>
  <c r="P2532" i="22"/>
  <c r="R2532" i="22" s="1"/>
  <c r="H2532" i="22"/>
  <c r="J2532" i="22" s="1"/>
  <c r="F2532" i="22"/>
  <c r="I2532" i="22" s="1"/>
  <c r="Q604" i="22"/>
  <c r="P604" i="22"/>
  <c r="R604" i="22" s="1"/>
  <c r="H604" i="22"/>
  <c r="J604" i="22" s="1"/>
  <c r="F604" i="22"/>
  <c r="I604" i="22" s="1"/>
  <c r="Q185" i="22"/>
  <c r="P185" i="22"/>
  <c r="R185" i="22" s="1"/>
  <c r="H185" i="22"/>
  <c r="J185" i="22" s="1"/>
  <c r="F185" i="22"/>
  <c r="I185" i="22" s="1"/>
  <c r="Q2531" i="22"/>
  <c r="P2531" i="22"/>
  <c r="R2531" i="22" s="1"/>
  <c r="H2531" i="22"/>
  <c r="J2531" i="22" s="1"/>
  <c r="F2531" i="22"/>
  <c r="I2531" i="22" s="1"/>
  <c r="Q2530" i="22"/>
  <c r="P2530" i="22"/>
  <c r="R2530" i="22" s="1"/>
  <c r="H2530" i="22"/>
  <c r="J2530" i="22" s="1"/>
  <c r="F2530" i="22"/>
  <c r="I2530" i="22" s="1"/>
  <c r="Q2529" i="22"/>
  <c r="P2529" i="22"/>
  <c r="R2529" i="22" s="1"/>
  <c r="H2529" i="22"/>
  <c r="J2529" i="22" s="1"/>
  <c r="F2529" i="22"/>
  <c r="I2529" i="22" s="1"/>
  <c r="Q2528" i="22"/>
  <c r="P2528" i="22"/>
  <c r="R2528" i="22" s="1"/>
  <c r="H2528" i="22"/>
  <c r="J2528" i="22" s="1"/>
  <c r="F2528" i="22"/>
  <c r="I2528" i="22" s="1"/>
  <c r="Q1414" i="22"/>
  <c r="P1414" i="22"/>
  <c r="R1414" i="22" s="1"/>
  <c r="H1414" i="22"/>
  <c r="J1414" i="22" s="1"/>
  <c r="F1414" i="22"/>
  <c r="I1414" i="22" s="1"/>
  <c r="Q603" i="22"/>
  <c r="P603" i="22"/>
  <c r="R603" i="22" s="1"/>
  <c r="H603" i="22"/>
  <c r="J603" i="22" s="1"/>
  <c r="F603" i="22"/>
  <c r="I603" i="22" s="1"/>
  <c r="Q602" i="22"/>
  <c r="P602" i="22"/>
  <c r="R602" i="22" s="1"/>
  <c r="H602" i="22"/>
  <c r="J602" i="22" s="1"/>
  <c r="F602" i="22"/>
  <c r="I602" i="22" s="1"/>
  <c r="Q2527" i="22"/>
  <c r="P2527" i="22"/>
  <c r="R2527" i="22" s="1"/>
  <c r="H2527" i="22"/>
  <c r="J2527" i="22" s="1"/>
  <c r="F2527" i="22"/>
  <c r="I2527" i="22" s="1"/>
  <c r="Q43" i="22"/>
  <c r="P43" i="22"/>
  <c r="R43" i="22" s="1"/>
  <c r="H43" i="22"/>
  <c r="J43" i="22" s="1"/>
  <c r="F43" i="22"/>
  <c r="I43" i="22" s="1"/>
  <c r="Q3361" i="22"/>
  <c r="P3361" i="22"/>
  <c r="R3361" i="22" s="1"/>
  <c r="H3361" i="22"/>
  <c r="J3361" i="22" s="1"/>
  <c r="F3361" i="22"/>
  <c r="I3361" i="22" s="1"/>
  <c r="Q2526" i="22"/>
  <c r="P2526" i="22"/>
  <c r="R2526" i="22" s="1"/>
  <c r="H2526" i="22"/>
  <c r="J2526" i="22" s="1"/>
  <c r="F2526" i="22"/>
  <c r="I2526" i="22" s="1"/>
  <c r="Q601" i="22"/>
  <c r="P601" i="22"/>
  <c r="R601" i="22" s="1"/>
  <c r="H601" i="22"/>
  <c r="J601" i="22" s="1"/>
  <c r="F601" i="22"/>
  <c r="I601" i="22" s="1"/>
  <c r="Q2525" i="22"/>
  <c r="P2525" i="22"/>
  <c r="R2525" i="22" s="1"/>
  <c r="H2525" i="22"/>
  <c r="J2525" i="22" s="1"/>
  <c r="F2525" i="22"/>
  <c r="I2525" i="22" s="1"/>
  <c r="Q1413" i="22"/>
  <c r="P1413" i="22"/>
  <c r="R1413" i="22" s="1"/>
  <c r="H1413" i="22"/>
  <c r="J1413" i="22" s="1"/>
  <c r="F1413" i="22"/>
  <c r="I1413" i="22" s="1"/>
  <c r="Q1412" i="22"/>
  <c r="P1412" i="22"/>
  <c r="R1412" i="22" s="1"/>
  <c r="H1412" i="22"/>
  <c r="J1412" i="22" s="1"/>
  <c r="F1412" i="22"/>
  <c r="I1412" i="22" s="1"/>
  <c r="Q1411" i="22"/>
  <c r="P1411" i="22"/>
  <c r="R1411" i="22" s="1"/>
  <c r="H1411" i="22"/>
  <c r="J1411" i="22" s="1"/>
  <c r="F1411" i="22"/>
  <c r="I1411" i="22" s="1"/>
  <c r="Q600" i="22"/>
  <c r="P600" i="22"/>
  <c r="R600" i="22" s="1"/>
  <c r="H600" i="22"/>
  <c r="J600" i="22" s="1"/>
  <c r="F600" i="22"/>
  <c r="I600" i="22" s="1"/>
  <c r="Q184" i="22"/>
  <c r="P184" i="22"/>
  <c r="R184" i="22" s="1"/>
  <c r="H184" i="22"/>
  <c r="J184" i="22" s="1"/>
  <c r="F184" i="22"/>
  <c r="I184" i="22" s="1"/>
  <c r="Q3360" i="22"/>
  <c r="P3360" i="22"/>
  <c r="R3360" i="22" s="1"/>
  <c r="H3360" i="22"/>
  <c r="J3360" i="22" s="1"/>
  <c r="F3360" i="22"/>
  <c r="I3360" i="22" s="1"/>
  <c r="Q3359" i="22"/>
  <c r="P3359" i="22"/>
  <c r="R3359" i="22" s="1"/>
  <c r="H3359" i="22"/>
  <c r="J3359" i="22" s="1"/>
  <c r="F3359" i="22"/>
  <c r="I3359" i="22" s="1"/>
  <c r="Q3358" i="22"/>
  <c r="P3358" i="22"/>
  <c r="R3358" i="22" s="1"/>
  <c r="H3358" i="22"/>
  <c r="J3358" i="22" s="1"/>
  <c r="F3358" i="22"/>
  <c r="I3358" i="22" s="1"/>
  <c r="Q2524" i="22"/>
  <c r="P2524" i="22"/>
  <c r="R2524" i="22" s="1"/>
  <c r="H2524" i="22"/>
  <c r="J2524" i="22" s="1"/>
  <c r="F2524" i="22"/>
  <c r="I2524" i="22" s="1"/>
  <c r="Q599" i="22"/>
  <c r="P599" i="22"/>
  <c r="R599" i="22" s="1"/>
  <c r="H599" i="22"/>
  <c r="J599" i="22" s="1"/>
  <c r="F599" i="22"/>
  <c r="I599" i="22" s="1"/>
  <c r="Q598" i="22"/>
  <c r="P598" i="22"/>
  <c r="R598" i="22" s="1"/>
  <c r="H598" i="22"/>
  <c r="J598" i="22" s="1"/>
  <c r="F598" i="22"/>
  <c r="I598" i="22" s="1"/>
  <c r="Q597" i="22"/>
  <c r="P597" i="22"/>
  <c r="R597" i="22" s="1"/>
  <c r="H597" i="22"/>
  <c r="J597" i="22" s="1"/>
  <c r="F597" i="22"/>
  <c r="I597" i="22" s="1"/>
  <c r="Q2523" i="22"/>
  <c r="P2523" i="22"/>
  <c r="R2523" i="22" s="1"/>
  <c r="H2523" i="22"/>
  <c r="J2523" i="22" s="1"/>
  <c r="F2523" i="22"/>
  <c r="I2523" i="22" s="1"/>
  <c r="Q596" i="22"/>
  <c r="P596" i="22"/>
  <c r="R596" i="22" s="1"/>
  <c r="H596" i="22"/>
  <c r="J596" i="22" s="1"/>
  <c r="F596" i="22"/>
  <c r="I596" i="22" s="1"/>
  <c r="Q595" i="22"/>
  <c r="P595" i="22"/>
  <c r="R595" i="22" s="1"/>
  <c r="H595" i="22"/>
  <c r="J595" i="22" s="1"/>
  <c r="F595" i="22"/>
  <c r="I595" i="22" s="1"/>
  <c r="Q3357" i="22"/>
  <c r="P3357" i="22"/>
  <c r="R3357" i="22" s="1"/>
  <c r="H3357" i="22"/>
  <c r="J3357" i="22" s="1"/>
  <c r="F3357" i="22"/>
  <c r="I3357" i="22" s="1"/>
  <c r="Q1410" i="22"/>
  <c r="P1410" i="22"/>
  <c r="R1410" i="22" s="1"/>
  <c r="H1410" i="22"/>
  <c r="J1410" i="22" s="1"/>
  <c r="F1410" i="22"/>
  <c r="I1410" i="22" s="1"/>
  <c r="Q594" i="22"/>
  <c r="P594" i="22"/>
  <c r="R594" i="22" s="1"/>
  <c r="H594" i="22"/>
  <c r="J594" i="22" s="1"/>
  <c r="F594" i="22"/>
  <c r="I594" i="22" s="1"/>
  <c r="Q2522" i="22"/>
  <c r="P2522" i="22"/>
  <c r="R2522" i="22" s="1"/>
  <c r="H2522" i="22"/>
  <c r="J2522" i="22" s="1"/>
  <c r="F2522" i="22"/>
  <c r="I2522" i="22" s="1"/>
  <c r="Q1409" i="22"/>
  <c r="P1409" i="22"/>
  <c r="R1409" i="22" s="1"/>
  <c r="H1409" i="22"/>
  <c r="J1409" i="22" s="1"/>
  <c r="F1409" i="22"/>
  <c r="I1409" i="22" s="1"/>
  <c r="Q2521" i="22"/>
  <c r="P2521" i="22"/>
  <c r="R2521" i="22" s="1"/>
  <c r="H2521" i="22"/>
  <c r="J2521" i="22" s="1"/>
  <c r="F2521" i="22"/>
  <c r="I2521" i="22" s="1"/>
  <c r="Q3806" i="22"/>
  <c r="P3806" i="22"/>
  <c r="R3806" i="22" s="1"/>
  <c r="H3806" i="22"/>
  <c r="J3806" i="22" s="1"/>
  <c r="F3806" i="22"/>
  <c r="I3806" i="22" s="1"/>
  <c r="Q3761" i="22"/>
  <c r="P3761" i="22"/>
  <c r="R3761" i="22" s="1"/>
  <c r="H3761" i="22"/>
  <c r="J3761" i="22" s="1"/>
  <c r="F3761" i="22"/>
  <c r="I3761" i="22" s="1"/>
  <c r="Q2520" i="22"/>
  <c r="P2520" i="22"/>
  <c r="R2520" i="22" s="1"/>
  <c r="H2520" i="22"/>
  <c r="J2520" i="22" s="1"/>
  <c r="F2520" i="22"/>
  <c r="I2520" i="22" s="1"/>
  <c r="Q2519" i="22"/>
  <c r="P2519" i="22"/>
  <c r="R2519" i="22" s="1"/>
  <c r="H2519" i="22"/>
  <c r="J2519" i="22" s="1"/>
  <c r="F2519" i="22"/>
  <c r="I2519" i="22" s="1"/>
  <c r="Q2518" i="22"/>
  <c r="P2518" i="22"/>
  <c r="R2518" i="22" s="1"/>
  <c r="H2518" i="22"/>
  <c r="J2518" i="22" s="1"/>
  <c r="F2518" i="22"/>
  <c r="I2518" i="22" s="1"/>
  <c r="Q593" i="22"/>
  <c r="P593" i="22"/>
  <c r="R593" i="22" s="1"/>
  <c r="H593" i="22"/>
  <c r="J593" i="22" s="1"/>
  <c r="F593" i="22"/>
  <c r="I593" i="22" s="1"/>
  <c r="Q3356" i="22"/>
  <c r="P3356" i="22"/>
  <c r="R3356" i="22" s="1"/>
  <c r="H3356" i="22"/>
  <c r="J3356" i="22" s="1"/>
  <c r="F3356" i="22"/>
  <c r="I3356" i="22" s="1"/>
  <c r="Q2517" i="22"/>
  <c r="P2517" i="22"/>
  <c r="R2517" i="22" s="1"/>
  <c r="H2517" i="22"/>
  <c r="J2517" i="22" s="1"/>
  <c r="F2517" i="22"/>
  <c r="I2517" i="22" s="1"/>
  <c r="Q1408" i="22"/>
  <c r="P1408" i="22"/>
  <c r="R1408" i="22" s="1"/>
  <c r="H1408" i="22"/>
  <c r="J1408" i="22" s="1"/>
  <c r="F1408" i="22"/>
  <c r="I1408" i="22" s="1"/>
  <c r="Q592" i="22"/>
  <c r="P592" i="22"/>
  <c r="R592" i="22" s="1"/>
  <c r="H592" i="22"/>
  <c r="J592" i="22" s="1"/>
  <c r="F592" i="22"/>
  <c r="I592" i="22" s="1"/>
  <c r="Q591" i="22"/>
  <c r="P591" i="22"/>
  <c r="R591" i="22" s="1"/>
  <c r="H591" i="22"/>
  <c r="J591" i="22" s="1"/>
  <c r="F591" i="22"/>
  <c r="I591" i="22" s="1"/>
  <c r="Q3355" i="22"/>
  <c r="P3355" i="22"/>
  <c r="R3355" i="22" s="1"/>
  <c r="H3355" i="22"/>
  <c r="J3355" i="22" s="1"/>
  <c r="F3355" i="22"/>
  <c r="I3355" i="22" s="1"/>
  <c r="Q3354" i="22"/>
  <c r="P3354" i="22"/>
  <c r="R3354" i="22" s="1"/>
  <c r="H3354" i="22"/>
  <c r="J3354" i="22" s="1"/>
  <c r="F3354" i="22"/>
  <c r="I3354" i="22" s="1"/>
  <c r="Q1407" i="22"/>
  <c r="P1407" i="22"/>
  <c r="R1407" i="22" s="1"/>
  <c r="H1407" i="22"/>
  <c r="J1407" i="22" s="1"/>
  <c r="F1407" i="22"/>
  <c r="I1407" i="22" s="1"/>
  <c r="Q1406" i="22"/>
  <c r="P1406" i="22"/>
  <c r="R1406" i="22" s="1"/>
  <c r="H1406" i="22"/>
  <c r="J1406" i="22" s="1"/>
  <c r="F1406" i="22"/>
  <c r="I1406" i="22" s="1"/>
  <c r="Q590" i="22"/>
  <c r="P590" i="22"/>
  <c r="R590" i="22" s="1"/>
  <c r="H590" i="22"/>
  <c r="J590" i="22" s="1"/>
  <c r="F590" i="22"/>
  <c r="I590" i="22" s="1"/>
  <c r="Q2516" i="22"/>
  <c r="P2516" i="22"/>
  <c r="R2516" i="22" s="1"/>
  <c r="H2516" i="22"/>
  <c r="J2516" i="22" s="1"/>
  <c r="F2516" i="22"/>
  <c r="I2516" i="22" s="1"/>
  <c r="Q2515" i="22"/>
  <c r="P2515" i="22"/>
  <c r="R2515" i="22" s="1"/>
  <c r="H2515" i="22"/>
  <c r="J2515" i="22" s="1"/>
  <c r="F2515" i="22"/>
  <c r="I2515" i="22" s="1"/>
  <c r="Q1405" i="22"/>
  <c r="P1405" i="22"/>
  <c r="R1405" i="22" s="1"/>
  <c r="H1405" i="22"/>
  <c r="J1405" i="22" s="1"/>
  <c r="F1405" i="22"/>
  <c r="I1405" i="22" s="1"/>
  <c r="Q3760" i="22"/>
  <c r="P3760" i="22"/>
  <c r="R3760" i="22" s="1"/>
  <c r="H3760" i="22"/>
  <c r="J3760" i="22" s="1"/>
  <c r="F3760" i="22"/>
  <c r="I3760" i="22" s="1"/>
  <c r="Q1404" i="22"/>
  <c r="P1404" i="22"/>
  <c r="R1404" i="22" s="1"/>
  <c r="H1404" i="22"/>
  <c r="J1404" i="22" s="1"/>
  <c r="F1404" i="22"/>
  <c r="I1404" i="22" s="1"/>
  <c r="Q183" i="22"/>
  <c r="P183" i="22"/>
  <c r="R183" i="22" s="1"/>
  <c r="H183" i="22"/>
  <c r="J183" i="22" s="1"/>
  <c r="F183" i="22"/>
  <c r="I183" i="22" s="1"/>
  <c r="Q3353" i="22"/>
  <c r="P3353" i="22"/>
  <c r="R3353" i="22" s="1"/>
  <c r="H3353" i="22"/>
  <c r="J3353" i="22" s="1"/>
  <c r="F3353" i="22"/>
  <c r="I3353" i="22" s="1"/>
  <c r="Q2514" i="22"/>
  <c r="P2514" i="22"/>
  <c r="R2514" i="22" s="1"/>
  <c r="H2514" i="22"/>
  <c r="J2514" i="22" s="1"/>
  <c r="F2514" i="22"/>
  <c r="I2514" i="22" s="1"/>
  <c r="Q589" i="22"/>
  <c r="P589" i="22"/>
  <c r="R589" i="22" s="1"/>
  <c r="H589" i="22"/>
  <c r="J589" i="22" s="1"/>
  <c r="F589" i="22"/>
  <c r="I589" i="22" s="1"/>
  <c r="Q1403" i="22"/>
  <c r="P1403" i="22"/>
  <c r="R1403" i="22" s="1"/>
  <c r="H1403" i="22"/>
  <c r="J1403" i="22" s="1"/>
  <c r="F1403" i="22"/>
  <c r="I1403" i="22" s="1"/>
  <c r="Q588" i="22"/>
  <c r="P588" i="22"/>
  <c r="R588" i="22" s="1"/>
  <c r="H588" i="22"/>
  <c r="J588" i="22" s="1"/>
  <c r="F588" i="22"/>
  <c r="I588" i="22" s="1"/>
  <c r="Q3352" i="22"/>
  <c r="P3352" i="22"/>
  <c r="R3352" i="22" s="1"/>
  <c r="H3352" i="22"/>
  <c r="J3352" i="22" s="1"/>
  <c r="F3352" i="22"/>
  <c r="I3352" i="22" s="1"/>
  <c r="Q2513" i="22"/>
  <c r="P2513" i="22"/>
  <c r="R2513" i="22" s="1"/>
  <c r="H2513" i="22"/>
  <c r="J2513" i="22" s="1"/>
  <c r="F2513" i="22"/>
  <c r="I2513" i="22" s="1"/>
  <c r="Q3351" i="22"/>
  <c r="P3351" i="22"/>
  <c r="R3351" i="22" s="1"/>
  <c r="H3351" i="22"/>
  <c r="J3351" i="22" s="1"/>
  <c r="F3351" i="22"/>
  <c r="I3351" i="22" s="1"/>
  <c r="Q2512" i="22"/>
  <c r="P2512" i="22"/>
  <c r="R2512" i="22" s="1"/>
  <c r="H2512" i="22"/>
  <c r="J2512" i="22" s="1"/>
  <c r="F2512" i="22"/>
  <c r="I2512" i="22" s="1"/>
  <c r="Q587" i="22"/>
  <c r="P587" i="22"/>
  <c r="R587" i="22" s="1"/>
  <c r="H587" i="22"/>
  <c r="J587" i="22" s="1"/>
  <c r="F587" i="22"/>
  <c r="I587" i="22" s="1"/>
  <c r="Q182" i="22"/>
  <c r="P182" i="22"/>
  <c r="R182" i="22" s="1"/>
  <c r="H182" i="22"/>
  <c r="J182" i="22" s="1"/>
  <c r="F182" i="22"/>
  <c r="I182" i="22" s="1"/>
  <c r="Q586" i="22"/>
  <c r="P586" i="22"/>
  <c r="R586" i="22" s="1"/>
  <c r="H586" i="22"/>
  <c r="J586" i="22" s="1"/>
  <c r="F586" i="22"/>
  <c r="I586" i="22" s="1"/>
  <c r="Q585" i="22"/>
  <c r="P585" i="22"/>
  <c r="R585" i="22" s="1"/>
  <c r="H585" i="22"/>
  <c r="J585" i="22" s="1"/>
  <c r="F585" i="22"/>
  <c r="I585" i="22" s="1"/>
  <c r="Q1402" i="22"/>
  <c r="P1402" i="22"/>
  <c r="R1402" i="22" s="1"/>
  <c r="H1402" i="22"/>
  <c r="J1402" i="22" s="1"/>
  <c r="F1402" i="22"/>
  <c r="I1402" i="22" s="1"/>
  <c r="Q2511" i="22"/>
  <c r="P2511" i="22"/>
  <c r="R2511" i="22" s="1"/>
  <c r="H2511" i="22"/>
  <c r="J2511" i="22" s="1"/>
  <c r="F2511" i="22"/>
  <c r="I2511" i="22" s="1"/>
  <c r="Q2510" i="22"/>
  <c r="P2510" i="22"/>
  <c r="R2510" i="22" s="1"/>
  <c r="H2510" i="22"/>
  <c r="J2510" i="22" s="1"/>
  <c r="F2510" i="22"/>
  <c r="I2510" i="22" s="1"/>
  <c r="Q181" i="22"/>
  <c r="P181" i="22"/>
  <c r="R181" i="22" s="1"/>
  <c r="H181" i="22"/>
  <c r="J181" i="22" s="1"/>
  <c r="F181" i="22"/>
  <c r="I181" i="22" s="1"/>
  <c r="Q2509" i="22"/>
  <c r="P2509" i="22"/>
  <c r="R2509" i="22" s="1"/>
  <c r="H2509" i="22"/>
  <c r="J2509" i="22" s="1"/>
  <c r="F2509" i="22"/>
  <c r="I2509" i="22" s="1"/>
  <c r="Q1401" i="22"/>
  <c r="P1401" i="22"/>
  <c r="R1401" i="22" s="1"/>
  <c r="H1401" i="22"/>
  <c r="J1401" i="22" s="1"/>
  <c r="F1401" i="22"/>
  <c r="I1401" i="22" s="1"/>
  <c r="Q2508" i="22"/>
  <c r="P2508" i="22"/>
  <c r="R2508" i="22" s="1"/>
  <c r="H2508" i="22"/>
  <c r="J2508" i="22" s="1"/>
  <c r="F2508" i="22"/>
  <c r="I2508" i="22" s="1"/>
  <c r="Q1400" i="22"/>
  <c r="P1400" i="22"/>
  <c r="R1400" i="22" s="1"/>
  <c r="H1400" i="22"/>
  <c r="J1400" i="22" s="1"/>
  <c r="F1400" i="22"/>
  <c r="I1400" i="22" s="1"/>
  <c r="Q1399" i="22"/>
  <c r="P1399" i="22"/>
  <c r="R1399" i="22" s="1"/>
  <c r="H1399" i="22"/>
  <c r="J1399" i="22" s="1"/>
  <c r="F1399" i="22"/>
  <c r="I1399" i="22" s="1"/>
  <c r="Q1398" i="22"/>
  <c r="P1398" i="22"/>
  <c r="R1398" i="22" s="1"/>
  <c r="H1398" i="22"/>
  <c r="J1398" i="22" s="1"/>
  <c r="F1398" i="22"/>
  <c r="I1398" i="22" s="1"/>
  <c r="Q1397" i="22"/>
  <c r="P1397" i="22"/>
  <c r="R1397" i="22" s="1"/>
  <c r="H1397" i="22"/>
  <c r="J1397" i="22" s="1"/>
  <c r="F1397" i="22"/>
  <c r="I1397" i="22" s="1"/>
  <c r="Q3350" i="22"/>
  <c r="P3350" i="22"/>
  <c r="R3350" i="22" s="1"/>
  <c r="H3350" i="22"/>
  <c r="J3350" i="22" s="1"/>
  <c r="F3350" i="22"/>
  <c r="I3350" i="22" s="1"/>
  <c r="Q1396" i="22"/>
  <c r="P1396" i="22"/>
  <c r="R1396" i="22" s="1"/>
  <c r="H1396" i="22"/>
  <c r="J1396" i="22" s="1"/>
  <c r="F1396" i="22"/>
  <c r="I1396" i="22" s="1"/>
  <c r="Q1395" i="22"/>
  <c r="P1395" i="22"/>
  <c r="R1395" i="22" s="1"/>
  <c r="H1395" i="22"/>
  <c r="J1395" i="22" s="1"/>
  <c r="F1395" i="22"/>
  <c r="I1395" i="22" s="1"/>
  <c r="Q3349" i="22"/>
  <c r="P3349" i="22"/>
  <c r="R3349" i="22" s="1"/>
  <c r="H3349" i="22"/>
  <c r="J3349" i="22" s="1"/>
  <c r="F3349" i="22"/>
  <c r="I3349" i="22" s="1"/>
  <c r="Q3348" i="22"/>
  <c r="P3348" i="22"/>
  <c r="R3348" i="22" s="1"/>
  <c r="H3348" i="22"/>
  <c r="J3348" i="22" s="1"/>
  <c r="F3348" i="22"/>
  <c r="I3348" i="22" s="1"/>
  <c r="Q2507" i="22"/>
  <c r="P2507" i="22"/>
  <c r="R2507" i="22" s="1"/>
  <c r="H2507" i="22"/>
  <c r="J2507" i="22" s="1"/>
  <c r="F2507" i="22"/>
  <c r="I2507" i="22" s="1"/>
  <c r="Q2506" i="22"/>
  <c r="P2506" i="22"/>
  <c r="R2506" i="22" s="1"/>
  <c r="H2506" i="22"/>
  <c r="J2506" i="22" s="1"/>
  <c r="F2506" i="22"/>
  <c r="I2506" i="22" s="1"/>
  <c r="Q584" i="22"/>
  <c r="P584" i="22"/>
  <c r="R584" i="22" s="1"/>
  <c r="H584" i="22"/>
  <c r="J584" i="22" s="1"/>
  <c r="F584" i="22"/>
  <c r="I584" i="22" s="1"/>
  <c r="Q3347" i="22"/>
  <c r="P3347" i="22"/>
  <c r="R3347" i="22" s="1"/>
  <c r="H3347" i="22"/>
  <c r="J3347" i="22" s="1"/>
  <c r="F3347" i="22"/>
  <c r="I3347" i="22" s="1"/>
  <c r="Q1394" i="22"/>
  <c r="P1394" i="22"/>
  <c r="R1394" i="22" s="1"/>
  <c r="H1394" i="22"/>
  <c r="J1394" i="22" s="1"/>
  <c r="F1394" i="22"/>
  <c r="I1394" i="22" s="1"/>
  <c r="Q583" i="22"/>
  <c r="P583" i="22"/>
  <c r="R583" i="22" s="1"/>
  <c r="H583" i="22"/>
  <c r="J583" i="22" s="1"/>
  <c r="F583" i="22"/>
  <c r="I583" i="22" s="1"/>
  <c r="Q582" i="22"/>
  <c r="P582" i="22"/>
  <c r="R582" i="22" s="1"/>
  <c r="H582" i="22"/>
  <c r="J582" i="22" s="1"/>
  <c r="F582" i="22"/>
  <c r="I582" i="22" s="1"/>
  <c r="Q2505" i="22"/>
  <c r="P2505" i="22"/>
  <c r="R2505" i="22" s="1"/>
  <c r="H2505" i="22"/>
  <c r="J2505" i="22" s="1"/>
  <c r="F2505" i="22"/>
  <c r="I2505" i="22" s="1"/>
  <c r="Q1393" i="22"/>
  <c r="P1393" i="22"/>
  <c r="R1393" i="22" s="1"/>
  <c r="H1393" i="22"/>
  <c r="J1393" i="22" s="1"/>
  <c r="F1393" i="22"/>
  <c r="I1393" i="22" s="1"/>
  <c r="Q581" i="22"/>
  <c r="P581" i="22"/>
  <c r="R581" i="22" s="1"/>
  <c r="H581" i="22"/>
  <c r="J581" i="22" s="1"/>
  <c r="F581" i="22"/>
  <c r="I581" i="22" s="1"/>
  <c r="Q3346" i="22"/>
  <c r="P3346" i="22"/>
  <c r="R3346" i="22" s="1"/>
  <c r="H3346" i="22"/>
  <c r="J3346" i="22" s="1"/>
  <c r="F3346" i="22"/>
  <c r="I3346" i="22" s="1"/>
  <c r="Q3345" i="22"/>
  <c r="P3345" i="22"/>
  <c r="R3345" i="22" s="1"/>
  <c r="H3345" i="22"/>
  <c r="J3345" i="22" s="1"/>
  <c r="F3345" i="22"/>
  <c r="I3345" i="22" s="1"/>
  <c r="Q2504" i="22"/>
  <c r="P2504" i="22"/>
  <c r="R2504" i="22" s="1"/>
  <c r="H2504" i="22"/>
  <c r="J2504" i="22" s="1"/>
  <c r="F2504" i="22"/>
  <c r="I2504" i="22" s="1"/>
  <c r="Q1392" i="22"/>
  <c r="P1392" i="22"/>
  <c r="R1392" i="22" s="1"/>
  <c r="H1392" i="22"/>
  <c r="J1392" i="22" s="1"/>
  <c r="F1392" i="22"/>
  <c r="I1392" i="22" s="1"/>
  <c r="Q3344" i="22"/>
  <c r="P3344" i="22"/>
  <c r="R3344" i="22" s="1"/>
  <c r="H3344" i="22"/>
  <c r="J3344" i="22" s="1"/>
  <c r="F3344" i="22"/>
  <c r="I3344" i="22" s="1"/>
  <c r="Q1391" i="22"/>
  <c r="P1391" i="22"/>
  <c r="R1391" i="22" s="1"/>
  <c r="H1391" i="22"/>
  <c r="J1391" i="22" s="1"/>
  <c r="F1391" i="22"/>
  <c r="I1391" i="22" s="1"/>
  <c r="Q580" i="22"/>
  <c r="P580" i="22"/>
  <c r="R580" i="22" s="1"/>
  <c r="H580" i="22"/>
  <c r="J580" i="22" s="1"/>
  <c r="F580" i="22"/>
  <c r="I580" i="22" s="1"/>
  <c r="Q579" i="22"/>
  <c r="P579" i="22"/>
  <c r="R579" i="22" s="1"/>
  <c r="H579" i="22"/>
  <c r="J579" i="22" s="1"/>
  <c r="F579" i="22"/>
  <c r="I579" i="22" s="1"/>
  <c r="Q578" i="22"/>
  <c r="P578" i="22"/>
  <c r="R578" i="22" s="1"/>
  <c r="H578" i="22"/>
  <c r="J578" i="22" s="1"/>
  <c r="F578" i="22"/>
  <c r="I578" i="22" s="1"/>
  <c r="Q1390" i="22"/>
  <c r="P1390" i="22"/>
  <c r="R1390" i="22" s="1"/>
  <c r="H1390" i="22"/>
  <c r="J1390" i="22" s="1"/>
  <c r="F1390" i="22"/>
  <c r="I1390" i="22" s="1"/>
  <c r="Q577" i="22"/>
  <c r="P577" i="22"/>
  <c r="R577" i="22" s="1"/>
  <c r="H577" i="22"/>
  <c r="J577" i="22" s="1"/>
  <c r="F577" i="22"/>
  <c r="I577" i="22" s="1"/>
  <c r="Q3759" i="22"/>
  <c r="P3759" i="22"/>
  <c r="R3759" i="22" s="1"/>
  <c r="H3759" i="22"/>
  <c r="J3759" i="22" s="1"/>
  <c r="F3759" i="22"/>
  <c r="I3759" i="22" s="1"/>
  <c r="Q2503" i="22"/>
  <c r="P2503" i="22"/>
  <c r="R2503" i="22" s="1"/>
  <c r="H2503" i="22"/>
  <c r="J2503" i="22" s="1"/>
  <c r="F2503" i="22"/>
  <c r="I2503" i="22" s="1"/>
  <c r="Q42" i="22"/>
  <c r="P42" i="22"/>
  <c r="R42" i="22" s="1"/>
  <c r="H42" i="22"/>
  <c r="J42" i="22" s="1"/>
  <c r="F42" i="22"/>
  <c r="I42" i="22" s="1"/>
  <c r="Q3343" i="22"/>
  <c r="P3343" i="22"/>
  <c r="R3343" i="22" s="1"/>
  <c r="H3343" i="22"/>
  <c r="J3343" i="22" s="1"/>
  <c r="F3343" i="22"/>
  <c r="I3343" i="22" s="1"/>
  <c r="Q3342" i="22"/>
  <c r="P3342" i="22"/>
  <c r="R3342" i="22" s="1"/>
  <c r="H3342" i="22"/>
  <c r="J3342" i="22" s="1"/>
  <c r="F3342" i="22"/>
  <c r="I3342" i="22" s="1"/>
  <c r="Q2502" i="22"/>
  <c r="P2502" i="22"/>
  <c r="R2502" i="22" s="1"/>
  <c r="H2502" i="22"/>
  <c r="J2502" i="22" s="1"/>
  <c r="F2502" i="22"/>
  <c r="I2502" i="22" s="1"/>
  <c r="Q1389" i="22"/>
  <c r="P1389" i="22"/>
  <c r="R1389" i="22" s="1"/>
  <c r="H1389" i="22"/>
  <c r="J1389" i="22" s="1"/>
  <c r="F1389" i="22"/>
  <c r="I1389" i="22" s="1"/>
  <c r="Q1388" i="22"/>
  <c r="P1388" i="22"/>
  <c r="R1388" i="22" s="1"/>
  <c r="H1388" i="22"/>
  <c r="J1388" i="22" s="1"/>
  <c r="F1388" i="22"/>
  <c r="I1388" i="22" s="1"/>
  <c r="Q3341" i="22"/>
  <c r="P3341" i="22"/>
  <c r="R3341" i="22" s="1"/>
  <c r="H3341" i="22"/>
  <c r="J3341" i="22" s="1"/>
  <c r="F3341" i="22"/>
  <c r="I3341" i="22" s="1"/>
  <c r="Q2501" i="22"/>
  <c r="P2501" i="22"/>
  <c r="R2501" i="22" s="1"/>
  <c r="H2501" i="22"/>
  <c r="J2501" i="22" s="1"/>
  <c r="F2501" i="22"/>
  <c r="I2501" i="22" s="1"/>
  <c r="Q576" i="22"/>
  <c r="P576" i="22"/>
  <c r="R576" i="22" s="1"/>
  <c r="H576" i="22"/>
  <c r="J576" i="22" s="1"/>
  <c r="F576" i="22"/>
  <c r="I576" i="22" s="1"/>
  <c r="Q575" i="22"/>
  <c r="P575" i="22"/>
  <c r="R575" i="22" s="1"/>
  <c r="H575" i="22"/>
  <c r="J575" i="22" s="1"/>
  <c r="F575" i="22"/>
  <c r="I575" i="22" s="1"/>
  <c r="Q2500" i="22"/>
  <c r="P2500" i="22"/>
  <c r="R2500" i="22" s="1"/>
  <c r="H2500" i="22"/>
  <c r="J2500" i="22" s="1"/>
  <c r="F2500" i="22"/>
  <c r="I2500" i="22" s="1"/>
  <c r="Q1387" i="22"/>
  <c r="P1387" i="22"/>
  <c r="R1387" i="22" s="1"/>
  <c r="H1387" i="22"/>
  <c r="J1387" i="22" s="1"/>
  <c r="F1387" i="22"/>
  <c r="I1387" i="22" s="1"/>
  <c r="Q3340" i="22"/>
  <c r="P3340" i="22"/>
  <c r="R3340" i="22" s="1"/>
  <c r="H3340" i="22"/>
  <c r="J3340" i="22" s="1"/>
  <c r="F3340" i="22"/>
  <c r="I3340" i="22" s="1"/>
  <c r="Q2499" i="22"/>
  <c r="P2499" i="22"/>
  <c r="R2499" i="22" s="1"/>
  <c r="H2499" i="22"/>
  <c r="J2499" i="22" s="1"/>
  <c r="F2499" i="22"/>
  <c r="I2499" i="22" s="1"/>
  <c r="Q2498" i="22"/>
  <c r="P2498" i="22"/>
  <c r="R2498" i="22" s="1"/>
  <c r="H2498" i="22"/>
  <c r="J2498" i="22" s="1"/>
  <c r="F2498" i="22"/>
  <c r="I2498" i="22" s="1"/>
  <c r="Q574" i="22"/>
  <c r="P574" i="22"/>
  <c r="R574" i="22" s="1"/>
  <c r="H574" i="22"/>
  <c r="J574" i="22" s="1"/>
  <c r="F574" i="22"/>
  <c r="I574" i="22" s="1"/>
  <c r="Q41" i="22"/>
  <c r="P41" i="22"/>
  <c r="R41" i="22" s="1"/>
  <c r="H41" i="22"/>
  <c r="J41" i="22" s="1"/>
  <c r="F41" i="22"/>
  <c r="I41" i="22" s="1"/>
  <c r="Q573" i="22"/>
  <c r="P573" i="22"/>
  <c r="R573" i="22" s="1"/>
  <c r="H573" i="22"/>
  <c r="J573" i="22" s="1"/>
  <c r="F573" i="22"/>
  <c r="I573" i="22" s="1"/>
  <c r="Q180" i="22"/>
  <c r="P180" i="22"/>
  <c r="R180" i="22" s="1"/>
  <c r="H180" i="22"/>
  <c r="J180" i="22" s="1"/>
  <c r="F180" i="22"/>
  <c r="I180" i="22" s="1"/>
  <c r="Q179" i="22"/>
  <c r="P179" i="22"/>
  <c r="R179" i="22" s="1"/>
  <c r="H179" i="22"/>
  <c r="J179" i="22" s="1"/>
  <c r="F179" i="22"/>
  <c r="I179" i="22" s="1"/>
  <c r="Q2497" i="22"/>
  <c r="P2497" i="22"/>
  <c r="R2497" i="22" s="1"/>
  <c r="H2497" i="22"/>
  <c r="J2497" i="22" s="1"/>
  <c r="F2497" i="22"/>
  <c r="I2497" i="22" s="1"/>
  <c r="Q1386" i="22"/>
  <c r="P1386" i="22"/>
  <c r="R1386" i="22" s="1"/>
  <c r="H1386" i="22"/>
  <c r="J1386" i="22" s="1"/>
  <c r="F1386" i="22"/>
  <c r="I1386" i="22" s="1"/>
  <c r="Q572" i="22"/>
  <c r="P572" i="22"/>
  <c r="R572" i="22" s="1"/>
  <c r="H572" i="22"/>
  <c r="J572" i="22" s="1"/>
  <c r="F572" i="22"/>
  <c r="I572" i="22" s="1"/>
  <c r="Q1385" i="22"/>
  <c r="P1385" i="22"/>
  <c r="R1385" i="22" s="1"/>
  <c r="H1385" i="22"/>
  <c r="J1385" i="22" s="1"/>
  <c r="F1385" i="22"/>
  <c r="I1385" i="22" s="1"/>
  <c r="Q1384" i="22"/>
  <c r="P1384" i="22"/>
  <c r="R1384" i="22" s="1"/>
  <c r="H1384" i="22"/>
  <c r="J1384" i="22" s="1"/>
  <c r="F1384" i="22"/>
  <c r="I1384" i="22" s="1"/>
  <c r="Q178" i="22"/>
  <c r="P178" i="22"/>
  <c r="R178" i="22" s="1"/>
  <c r="H178" i="22"/>
  <c r="J178" i="22" s="1"/>
  <c r="F178" i="22"/>
  <c r="I178" i="22" s="1"/>
  <c r="Q1383" i="22"/>
  <c r="P1383" i="22"/>
  <c r="R1383" i="22" s="1"/>
  <c r="H1383" i="22"/>
  <c r="J1383" i="22" s="1"/>
  <c r="F1383" i="22"/>
  <c r="I1383" i="22" s="1"/>
  <c r="Q1382" i="22"/>
  <c r="P1382" i="22"/>
  <c r="R1382" i="22" s="1"/>
  <c r="H1382" i="22"/>
  <c r="J1382" i="22" s="1"/>
  <c r="F1382" i="22"/>
  <c r="I1382" i="22" s="1"/>
  <c r="Q1381" i="22"/>
  <c r="P1381" i="22"/>
  <c r="R1381" i="22" s="1"/>
  <c r="H1381" i="22"/>
  <c r="J1381" i="22" s="1"/>
  <c r="F1381" i="22"/>
  <c r="I1381" i="22" s="1"/>
  <c r="Q2496" i="22"/>
  <c r="P2496" i="22"/>
  <c r="R2496" i="22" s="1"/>
  <c r="H2496" i="22"/>
  <c r="J2496" i="22" s="1"/>
  <c r="F2496" i="22"/>
  <c r="I2496" i="22" s="1"/>
  <c r="Q571" i="22"/>
  <c r="P571" i="22"/>
  <c r="R571" i="22" s="1"/>
  <c r="H571" i="22"/>
  <c r="J571" i="22" s="1"/>
  <c r="F571" i="22"/>
  <c r="I571" i="22" s="1"/>
  <c r="Q177" i="22"/>
  <c r="P177" i="22"/>
  <c r="R177" i="22" s="1"/>
  <c r="H177" i="22"/>
  <c r="J177" i="22" s="1"/>
  <c r="F177" i="22"/>
  <c r="I177" i="22" s="1"/>
  <c r="Q1380" i="22"/>
  <c r="P1380" i="22"/>
  <c r="R1380" i="22" s="1"/>
  <c r="H1380" i="22"/>
  <c r="J1380" i="22" s="1"/>
  <c r="F1380" i="22"/>
  <c r="I1380" i="22" s="1"/>
  <c r="Q176" i="22"/>
  <c r="P176" i="22"/>
  <c r="R176" i="22" s="1"/>
  <c r="H176" i="22"/>
  <c r="J176" i="22" s="1"/>
  <c r="F176" i="22"/>
  <c r="I176" i="22" s="1"/>
  <c r="Q1379" i="22"/>
  <c r="P1379" i="22"/>
  <c r="R1379" i="22" s="1"/>
  <c r="H1379" i="22"/>
  <c r="J1379" i="22" s="1"/>
  <c r="F1379" i="22"/>
  <c r="I1379" i="22" s="1"/>
  <c r="Q1378" i="22"/>
  <c r="P1378" i="22"/>
  <c r="R1378" i="22" s="1"/>
  <c r="H1378" i="22"/>
  <c r="J1378" i="22" s="1"/>
  <c r="F1378" i="22"/>
  <c r="I1378" i="22" s="1"/>
  <c r="Q570" i="22"/>
  <c r="P570" i="22"/>
  <c r="R570" i="22" s="1"/>
  <c r="H570" i="22"/>
  <c r="J570" i="22" s="1"/>
  <c r="F570" i="22"/>
  <c r="I570" i="22" s="1"/>
  <c r="Q569" i="22"/>
  <c r="P569" i="22"/>
  <c r="R569" i="22" s="1"/>
  <c r="H569" i="22"/>
  <c r="J569" i="22" s="1"/>
  <c r="F569" i="22"/>
  <c r="I569" i="22" s="1"/>
  <c r="Q3805" i="22"/>
  <c r="P3805" i="22"/>
  <c r="R3805" i="22" s="1"/>
  <c r="H3805" i="22"/>
  <c r="J3805" i="22" s="1"/>
  <c r="F3805" i="22"/>
  <c r="I3805" i="22" s="1"/>
  <c r="Q2495" i="22"/>
  <c r="P2495" i="22"/>
  <c r="R2495" i="22" s="1"/>
  <c r="H2495" i="22"/>
  <c r="J2495" i="22" s="1"/>
  <c r="F2495" i="22"/>
  <c r="I2495" i="22" s="1"/>
  <c r="Q1377" i="22"/>
  <c r="P1377" i="22"/>
  <c r="R1377" i="22" s="1"/>
  <c r="H1377" i="22"/>
  <c r="J1377" i="22" s="1"/>
  <c r="F1377" i="22"/>
  <c r="I1377" i="22" s="1"/>
  <c r="Q175" i="22"/>
  <c r="P175" i="22"/>
  <c r="R175" i="22" s="1"/>
  <c r="H175" i="22"/>
  <c r="J175" i="22" s="1"/>
  <c r="F175" i="22"/>
  <c r="I175" i="22" s="1"/>
  <c r="Q1376" i="22"/>
  <c r="P1376" i="22"/>
  <c r="R1376" i="22" s="1"/>
  <c r="H1376" i="22"/>
  <c r="J1376" i="22" s="1"/>
  <c r="F1376" i="22"/>
  <c r="I1376" i="22" s="1"/>
  <c r="Q1375" i="22"/>
  <c r="P1375" i="22"/>
  <c r="R1375" i="22" s="1"/>
  <c r="H1375" i="22"/>
  <c r="J1375" i="22" s="1"/>
  <c r="F1375" i="22"/>
  <c r="I1375" i="22" s="1"/>
  <c r="Q2494" i="22"/>
  <c r="P2494" i="22"/>
  <c r="R2494" i="22" s="1"/>
  <c r="H2494" i="22"/>
  <c r="J2494" i="22" s="1"/>
  <c r="F2494" i="22"/>
  <c r="I2494" i="22" s="1"/>
  <c r="Q1374" i="22"/>
  <c r="P1374" i="22"/>
  <c r="R1374" i="22" s="1"/>
  <c r="H1374" i="22"/>
  <c r="J1374" i="22" s="1"/>
  <c r="F1374" i="22"/>
  <c r="I1374" i="22" s="1"/>
  <c r="Q174" i="22"/>
  <c r="P174" i="22"/>
  <c r="R174" i="22" s="1"/>
  <c r="H174" i="22"/>
  <c r="J174" i="22" s="1"/>
  <c r="F174" i="22"/>
  <c r="I174" i="22" s="1"/>
  <c r="Q1373" i="22"/>
  <c r="P1373" i="22"/>
  <c r="R1373" i="22" s="1"/>
  <c r="H1373" i="22"/>
  <c r="J1373" i="22" s="1"/>
  <c r="F1373" i="22"/>
  <c r="I1373" i="22" s="1"/>
  <c r="Q1372" i="22"/>
  <c r="P1372" i="22"/>
  <c r="R1372" i="22" s="1"/>
  <c r="H1372" i="22"/>
  <c r="J1372" i="22" s="1"/>
  <c r="F1372" i="22"/>
  <c r="I1372" i="22" s="1"/>
  <c r="Q2493" i="22"/>
  <c r="P2493" i="22"/>
  <c r="R2493" i="22" s="1"/>
  <c r="H2493" i="22"/>
  <c r="J2493" i="22" s="1"/>
  <c r="F2493" i="22"/>
  <c r="I2493" i="22" s="1"/>
  <c r="Q1371" i="22"/>
  <c r="P1371" i="22"/>
  <c r="R1371" i="22" s="1"/>
  <c r="H1371" i="22"/>
  <c r="J1371" i="22" s="1"/>
  <c r="F1371" i="22"/>
  <c r="I1371" i="22" s="1"/>
  <c r="Q3339" i="22"/>
  <c r="P3339" i="22"/>
  <c r="R3339" i="22" s="1"/>
  <c r="H3339" i="22"/>
  <c r="J3339" i="22" s="1"/>
  <c r="F3339" i="22"/>
  <c r="I3339" i="22" s="1"/>
  <c r="Q2492" i="22"/>
  <c r="P2492" i="22"/>
  <c r="R2492" i="22" s="1"/>
  <c r="H2492" i="22"/>
  <c r="J2492" i="22" s="1"/>
  <c r="F2492" i="22"/>
  <c r="I2492" i="22" s="1"/>
  <c r="Q2491" i="22"/>
  <c r="P2491" i="22"/>
  <c r="R2491" i="22" s="1"/>
  <c r="H2491" i="22"/>
  <c r="J2491" i="22" s="1"/>
  <c r="F2491" i="22"/>
  <c r="I2491" i="22" s="1"/>
  <c r="Q568" i="22"/>
  <c r="P568" i="22"/>
  <c r="R568" i="22" s="1"/>
  <c r="H568" i="22"/>
  <c r="J568" i="22" s="1"/>
  <c r="F568" i="22"/>
  <c r="I568" i="22" s="1"/>
  <c r="Q567" i="22"/>
  <c r="P567" i="22"/>
  <c r="R567" i="22" s="1"/>
  <c r="H567" i="22"/>
  <c r="J567" i="22" s="1"/>
  <c r="F567" i="22"/>
  <c r="I567" i="22" s="1"/>
  <c r="Q173" i="22"/>
  <c r="P173" i="22"/>
  <c r="R173" i="22" s="1"/>
  <c r="H173" i="22"/>
  <c r="J173" i="22" s="1"/>
  <c r="F173" i="22"/>
  <c r="I173" i="22" s="1"/>
  <c r="Q3338" i="22"/>
  <c r="P3338" i="22"/>
  <c r="R3338" i="22" s="1"/>
  <c r="H3338" i="22"/>
  <c r="J3338" i="22" s="1"/>
  <c r="F3338" i="22"/>
  <c r="I3338" i="22" s="1"/>
  <c r="Q172" i="22"/>
  <c r="P172" i="22"/>
  <c r="R172" i="22" s="1"/>
  <c r="H172" i="22"/>
  <c r="J172" i="22" s="1"/>
  <c r="F172" i="22"/>
  <c r="I172" i="22" s="1"/>
  <c r="Q171" i="22"/>
  <c r="P171" i="22"/>
  <c r="R171" i="22" s="1"/>
  <c r="H171" i="22"/>
  <c r="J171" i="22" s="1"/>
  <c r="F171" i="22"/>
  <c r="I171" i="22" s="1"/>
  <c r="Q3337" i="22"/>
  <c r="P3337" i="22"/>
  <c r="R3337" i="22" s="1"/>
  <c r="H3337" i="22"/>
  <c r="J3337" i="22" s="1"/>
  <c r="F3337" i="22"/>
  <c r="I3337" i="22" s="1"/>
  <c r="Q566" i="22"/>
  <c r="P566" i="22"/>
  <c r="R566" i="22" s="1"/>
  <c r="H566" i="22"/>
  <c r="J566" i="22" s="1"/>
  <c r="F566" i="22"/>
  <c r="I566" i="22" s="1"/>
  <c r="Q2490" i="22"/>
  <c r="P2490" i="22"/>
  <c r="R2490" i="22" s="1"/>
  <c r="H2490" i="22"/>
  <c r="J2490" i="22" s="1"/>
  <c r="F2490" i="22"/>
  <c r="I2490" i="22" s="1"/>
  <c r="Q2489" i="22"/>
  <c r="P2489" i="22"/>
  <c r="R2489" i="22" s="1"/>
  <c r="H2489" i="22"/>
  <c r="J2489" i="22" s="1"/>
  <c r="F2489" i="22"/>
  <c r="I2489" i="22" s="1"/>
  <c r="Q1370" i="22"/>
  <c r="P1370" i="22"/>
  <c r="R1370" i="22" s="1"/>
  <c r="H1370" i="22"/>
  <c r="J1370" i="22" s="1"/>
  <c r="F1370" i="22"/>
  <c r="I1370" i="22" s="1"/>
  <c r="Q2488" i="22"/>
  <c r="P2488" i="22"/>
  <c r="R2488" i="22" s="1"/>
  <c r="H2488" i="22"/>
  <c r="J2488" i="22" s="1"/>
  <c r="F2488" i="22"/>
  <c r="I2488" i="22" s="1"/>
  <c r="Q1369" i="22"/>
  <c r="P1369" i="22"/>
  <c r="R1369" i="22" s="1"/>
  <c r="H1369" i="22"/>
  <c r="J1369" i="22" s="1"/>
  <c r="F1369" i="22"/>
  <c r="I1369" i="22" s="1"/>
  <c r="Q1368" i="22"/>
  <c r="P1368" i="22"/>
  <c r="R1368" i="22" s="1"/>
  <c r="H1368" i="22"/>
  <c r="J1368" i="22" s="1"/>
  <c r="F1368" i="22"/>
  <c r="I1368" i="22" s="1"/>
  <c r="Q565" i="22"/>
  <c r="P565" i="22"/>
  <c r="R565" i="22" s="1"/>
  <c r="H565" i="22"/>
  <c r="J565" i="22" s="1"/>
  <c r="F565" i="22"/>
  <c r="I565" i="22" s="1"/>
  <c r="Q1367" i="22"/>
  <c r="P1367" i="22"/>
  <c r="R1367" i="22" s="1"/>
  <c r="H1367" i="22"/>
  <c r="J1367" i="22" s="1"/>
  <c r="F1367" i="22"/>
  <c r="I1367" i="22" s="1"/>
  <c r="Q40" i="22"/>
  <c r="P40" i="22"/>
  <c r="R40" i="22" s="1"/>
  <c r="H40" i="22"/>
  <c r="J40" i="22" s="1"/>
  <c r="F40" i="22"/>
  <c r="I40" i="22" s="1"/>
  <c r="Q170" i="22"/>
  <c r="P170" i="22"/>
  <c r="R170" i="22" s="1"/>
  <c r="H170" i="22"/>
  <c r="J170" i="22" s="1"/>
  <c r="F170" i="22"/>
  <c r="I170" i="22" s="1"/>
  <c r="Q564" i="22"/>
  <c r="P564" i="22"/>
  <c r="R564" i="22" s="1"/>
  <c r="H564" i="22"/>
  <c r="J564" i="22" s="1"/>
  <c r="F564" i="22"/>
  <c r="I564" i="22" s="1"/>
  <c r="Q169" i="22"/>
  <c r="P169" i="22"/>
  <c r="R169" i="22" s="1"/>
  <c r="H169" i="22"/>
  <c r="J169" i="22" s="1"/>
  <c r="F169" i="22"/>
  <c r="I169" i="22" s="1"/>
  <c r="Q2487" i="22"/>
  <c r="P2487" i="22"/>
  <c r="R2487" i="22" s="1"/>
  <c r="H2487" i="22"/>
  <c r="J2487" i="22" s="1"/>
  <c r="F2487" i="22"/>
  <c r="I2487" i="22" s="1"/>
  <c r="Q2486" i="22"/>
  <c r="P2486" i="22"/>
  <c r="R2486" i="22" s="1"/>
  <c r="H2486" i="22"/>
  <c r="J2486" i="22" s="1"/>
  <c r="F2486" i="22"/>
  <c r="I2486" i="22" s="1"/>
  <c r="Q1366" i="22"/>
  <c r="P1366" i="22"/>
  <c r="R1366" i="22" s="1"/>
  <c r="H1366" i="22"/>
  <c r="J1366" i="22" s="1"/>
  <c r="F1366" i="22"/>
  <c r="I1366" i="22" s="1"/>
  <c r="Q3336" i="22"/>
  <c r="P3336" i="22"/>
  <c r="R3336" i="22" s="1"/>
  <c r="H3336" i="22"/>
  <c r="J3336" i="22" s="1"/>
  <c r="F3336" i="22"/>
  <c r="I3336" i="22" s="1"/>
  <c r="Q563" i="22"/>
  <c r="P563" i="22"/>
  <c r="R563" i="22" s="1"/>
  <c r="H563" i="22"/>
  <c r="J563" i="22" s="1"/>
  <c r="F563" i="22"/>
  <c r="I563" i="22" s="1"/>
  <c r="Q1365" i="22"/>
  <c r="P1365" i="22"/>
  <c r="R1365" i="22" s="1"/>
  <c r="H1365" i="22"/>
  <c r="J1365" i="22" s="1"/>
  <c r="F1365" i="22"/>
  <c r="I1365" i="22" s="1"/>
  <c r="Q1364" i="22"/>
  <c r="P1364" i="22"/>
  <c r="R1364" i="22" s="1"/>
  <c r="H1364" i="22"/>
  <c r="J1364" i="22" s="1"/>
  <c r="F1364" i="22"/>
  <c r="I1364" i="22" s="1"/>
  <c r="Q2485" i="22"/>
  <c r="P2485" i="22"/>
  <c r="R2485" i="22" s="1"/>
  <c r="H2485" i="22"/>
  <c r="J2485" i="22" s="1"/>
  <c r="F2485" i="22"/>
  <c r="I2485" i="22" s="1"/>
  <c r="Q1363" i="22"/>
  <c r="P1363" i="22"/>
  <c r="R1363" i="22" s="1"/>
  <c r="H1363" i="22"/>
  <c r="J1363" i="22" s="1"/>
  <c r="F1363" i="22"/>
  <c r="I1363" i="22" s="1"/>
  <c r="Q562" i="22"/>
  <c r="P562" i="22"/>
  <c r="R562" i="22" s="1"/>
  <c r="H562" i="22"/>
  <c r="J562" i="22" s="1"/>
  <c r="F562" i="22"/>
  <c r="I562" i="22" s="1"/>
  <c r="Q168" i="22"/>
  <c r="P168" i="22"/>
  <c r="R168" i="22" s="1"/>
  <c r="H168" i="22"/>
  <c r="J168" i="22" s="1"/>
  <c r="F168" i="22"/>
  <c r="I168" i="22" s="1"/>
  <c r="Q167" i="22"/>
  <c r="P167" i="22"/>
  <c r="R167" i="22" s="1"/>
  <c r="H167" i="22"/>
  <c r="J167" i="22" s="1"/>
  <c r="F167" i="22"/>
  <c r="I167" i="22" s="1"/>
  <c r="Q3335" i="22"/>
  <c r="P3335" i="22"/>
  <c r="R3335" i="22" s="1"/>
  <c r="H3335" i="22"/>
  <c r="J3335" i="22" s="1"/>
  <c r="F3335" i="22"/>
  <c r="I3335" i="22" s="1"/>
  <c r="Q2484" i="22"/>
  <c r="P2484" i="22"/>
  <c r="R2484" i="22" s="1"/>
  <c r="H2484" i="22"/>
  <c r="J2484" i="22" s="1"/>
  <c r="F2484" i="22"/>
  <c r="I2484" i="22" s="1"/>
  <c r="Q1362" i="22"/>
  <c r="P1362" i="22"/>
  <c r="R1362" i="22" s="1"/>
  <c r="H1362" i="22"/>
  <c r="J1362" i="22" s="1"/>
  <c r="F1362" i="22"/>
  <c r="I1362" i="22" s="1"/>
  <c r="Q3334" i="22"/>
  <c r="P3334" i="22"/>
  <c r="R3334" i="22" s="1"/>
  <c r="H3334" i="22"/>
  <c r="J3334" i="22" s="1"/>
  <c r="F3334" i="22"/>
  <c r="I3334" i="22" s="1"/>
  <c r="Q2483" i="22"/>
  <c r="P2483" i="22"/>
  <c r="R2483" i="22" s="1"/>
  <c r="H2483" i="22"/>
  <c r="J2483" i="22" s="1"/>
  <c r="F2483" i="22"/>
  <c r="I2483" i="22" s="1"/>
  <c r="Q2482" i="22"/>
  <c r="P2482" i="22"/>
  <c r="R2482" i="22" s="1"/>
  <c r="H2482" i="22"/>
  <c r="J2482" i="22" s="1"/>
  <c r="F2482" i="22"/>
  <c r="I2482" i="22" s="1"/>
  <c r="Q3333" i="22"/>
  <c r="P3333" i="22"/>
  <c r="R3333" i="22" s="1"/>
  <c r="H3333" i="22"/>
  <c r="J3333" i="22" s="1"/>
  <c r="F3333" i="22"/>
  <c r="I3333" i="22" s="1"/>
  <c r="Q1361" i="22"/>
  <c r="P1361" i="22"/>
  <c r="R1361" i="22" s="1"/>
  <c r="H1361" i="22"/>
  <c r="J1361" i="22" s="1"/>
  <c r="F1361" i="22"/>
  <c r="I1361" i="22" s="1"/>
  <c r="Q561" i="22"/>
  <c r="P561" i="22"/>
  <c r="R561" i="22" s="1"/>
  <c r="H561" i="22"/>
  <c r="J561" i="22" s="1"/>
  <c r="F561" i="22"/>
  <c r="I561" i="22" s="1"/>
  <c r="Q3332" i="22"/>
  <c r="P3332" i="22"/>
  <c r="R3332" i="22" s="1"/>
  <c r="H3332" i="22"/>
  <c r="J3332" i="22" s="1"/>
  <c r="F3332" i="22"/>
  <c r="I3332" i="22" s="1"/>
  <c r="Q2481" i="22"/>
  <c r="P2481" i="22"/>
  <c r="R2481" i="22" s="1"/>
  <c r="H2481" i="22"/>
  <c r="J2481" i="22" s="1"/>
  <c r="F2481" i="22"/>
  <c r="I2481" i="22" s="1"/>
  <c r="Q560" i="22"/>
  <c r="P560" i="22"/>
  <c r="R560" i="22" s="1"/>
  <c r="H560" i="22"/>
  <c r="J560" i="22" s="1"/>
  <c r="F560" i="22"/>
  <c r="I560" i="22" s="1"/>
  <c r="Q2480" i="22"/>
  <c r="P2480" i="22"/>
  <c r="R2480" i="22" s="1"/>
  <c r="H2480" i="22"/>
  <c r="J2480" i="22" s="1"/>
  <c r="F2480" i="22"/>
  <c r="I2480" i="22" s="1"/>
  <c r="Q1360" i="22"/>
  <c r="P1360" i="22"/>
  <c r="R1360" i="22" s="1"/>
  <c r="H1360" i="22"/>
  <c r="J1360" i="22" s="1"/>
  <c r="F1360" i="22"/>
  <c r="I1360" i="22" s="1"/>
  <c r="Q2479" i="22"/>
  <c r="P2479" i="22"/>
  <c r="R2479" i="22" s="1"/>
  <c r="H2479" i="22"/>
  <c r="J2479" i="22" s="1"/>
  <c r="F2479" i="22"/>
  <c r="I2479" i="22" s="1"/>
  <c r="Q1359" i="22"/>
  <c r="P1359" i="22"/>
  <c r="R1359" i="22" s="1"/>
  <c r="H1359" i="22"/>
  <c r="J1359" i="22" s="1"/>
  <c r="F1359" i="22"/>
  <c r="I1359" i="22" s="1"/>
  <c r="Q559" i="22"/>
  <c r="P559" i="22"/>
  <c r="R559" i="22" s="1"/>
  <c r="H559" i="22"/>
  <c r="J559" i="22" s="1"/>
  <c r="F559" i="22"/>
  <c r="I559" i="22" s="1"/>
  <c r="Q2478" i="22"/>
  <c r="P2478" i="22"/>
  <c r="R2478" i="22" s="1"/>
  <c r="H2478" i="22"/>
  <c r="J2478" i="22" s="1"/>
  <c r="F2478" i="22"/>
  <c r="I2478" i="22" s="1"/>
  <c r="Q1358" i="22"/>
  <c r="P1358" i="22"/>
  <c r="R1358" i="22" s="1"/>
  <c r="H1358" i="22"/>
  <c r="J1358" i="22" s="1"/>
  <c r="F1358" i="22"/>
  <c r="I1358" i="22" s="1"/>
  <c r="Q1357" i="22"/>
  <c r="P1357" i="22"/>
  <c r="R1357" i="22" s="1"/>
  <c r="H1357" i="22"/>
  <c r="J1357" i="22" s="1"/>
  <c r="F1357" i="22"/>
  <c r="I1357" i="22" s="1"/>
  <c r="Q1356" i="22"/>
  <c r="P1356" i="22"/>
  <c r="R1356" i="22" s="1"/>
  <c r="H1356" i="22"/>
  <c r="J1356" i="22" s="1"/>
  <c r="F1356" i="22"/>
  <c r="I1356" i="22" s="1"/>
  <c r="Q2477" i="22"/>
  <c r="P2477" i="22"/>
  <c r="R2477" i="22" s="1"/>
  <c r="H2477" i="22"/>
  <c r="J2477" i="22" s="1"/>
  <c r="F2477" i="22"/>
  <c r="I2477" i="22" s="1"/>
  <c r="Q1355" i="22"/>
  <c r="P1355" i="22"/>
  <c r="R1355" i="22" s="1"/>
  <c r="H1355" i="22"/>
  <c r="J1355" i="22" s="1"/>
  <c r="F1355" i="22"/>
  <c r="I1355" i="22" s="1"/>
  <c r="Q558" i="22"/>
  <c r="P558" i="22"/>
  <c r="R558" i="22" s="1"/>
  <c r="H558" i="22"/>
  <c r="J558" i="22" s="1"/>
  <c r="F558" i="22"/>
  <c r="I558" i="22" s="1"/>
  <c r="Q557" i="22"/>
  <c r="P557" i="22"/>
  <c r="R557" i="22" s="1"/>
  <c r="H557" i="22"/>
  <c r="J557" i="22" s="1"/>
  <c r="F557" i="22"/>
  <c r="I557" i="22" s="1"/>
  <c r="Q39" i="22"/>
  <c r="P39" i="22"/>
  <c r="R39" i="22" s="1"/>
  <c r="H39" i="22"/>
  <c r="J39" i="22" s="1"/>
  <c r="F39" i="22"/>
  <c r="I39" i="22" s="1"/>
  <c r="Q2476" i="22"/>
  <c r="P2476" i="22"/>
  <c r="R2476" i="22" s="1"/>
  <c r="H2476" i="22"/>
  <c r="J2476" i="22" s="1"/>
  <c r="F2476" i="22"/>
  <c r="I2476" i="22" s="1"/>
  <c r="Q556" i="22"/>
  <c r="P556" i="22"/>
  <c r="R556" i="22" s="1"/>
  <c r="H556" i="22"/>
  <c r="J556" i="22" s="1"/>
  <c r="F556" i="22"/>
  <c r="I556" i="22" s="1"/>
  <c r="Q555" i="22"/>
  <c r="P555" i="22"/>
  <c r="R555" i="22" s="1"/>
  <c r="H555" i="22"/>
  <c r="J555" i="22" s="1"/>
  <c r="F555" i="22"/>
  <c r="I555" i="22" s="1"/>
  <c r="Q554" i="22"/>
  <c r="P554" i="22"/>
  <c r="R554" i="22" s="1"/>
  <c r="H554" i="22"/>
  <c r="J554" i="22" s="1"/>
  <c r="F554" i="22"/>
  <c r="I554" i="22" s="1"/>
  <c r="Q166" i="22"/>
  <c r="P166" i="22"/>
  <c r="R166" i="22" s="1"/>
  <c r="H166" i="22"/>
  <c r="J166" i="22" s="1"/>
  <c r="F166" i="22"/>
  <c r="I166" i="22" s="1"/>
  <c r="Q2475" i="22"/>
  <c r="P2475" i="22"/>
  <c r="R2475" i="22" s="1"/>
  <c r="H2475" i="22"/>
  <c r="J2475" i="22" s="1"/>
  <c r="F2475" i="22"/>
  <c r="I2475" i="22" s="1"/>
  <c r="Q1354" i="22"/>
  <c r="P1354" i="22"/>
  <c r="R1354" i="22" s="1"/>
  <c r="H1354" i="22"/>
  <c r="J1354" i="22" s="1"/>
  <c r="F1354" i="22"/>
  <c r="I1354" i="22" s="1"/>
  <c r="Q1353" i="22"/>
  <c r="P1353" i="22"/>
  <c r="R1353" i="22" s="1"/>
  <c r="H1353" i="22"/>
  <c r="J1353" i="22" s="1"/>
  <c r="F1353" i="22"/>
  <c r="I1353" i="22" s="1"/>
  <c r="Q553" i="22"/>
  <c r="P553" i="22"/>
  <c r="R553" i="22" s="1"/>
  <c r="H553" i="22"/>
  <c r="J553" i="22" s="1"/>
  <c r="F553" i="22"/>
  <c r="I553" i="22" s="1"/>
  <c r="Q38" i="22"/>
  <c r="P38" i="22"/>
  <c r="R38" i="22" s="1"/>
  <c r="H38" i="22"/>
  <c r="J38" i="22" s="1"/>
  <c r="F38" i="22"/>
  <c r="I38" i="22" s="1"/>
  <c r="Q1352" i="22"/>
  <c r="P1352" i="22"/>
  <c r="R1352" i="22" s="1"/>
  <c r="H1352" i="22"/>
  <c r="J1352" i="22" s="1"/>
  <c r="F1352" i="22"/>
  <c r="I1352" i="22" s="1"/>
  <c r="Q1351" i="22"/>
  <c r="P1351" i="22"/>
  <c r="R1351" i="22" s="1"/>
  <c r="H1351" i="22"/>
  <c r="J1351" i="22" s="1"/>
  <c r="F1351" i="22"/>
  <c r="I1351" i="22" s="1"/>
  <c r="Q552" i="22"/>
  <c r="P552" i="22"/>
  <c r="R552" i="22" s="1"/>
  <c r="H552" i="22"/>
  <c r="J552" i="22" s="1"/>
  <c r="F552" i="22"/>
  <c r="I552" i="22" s="1"/>
  <c r="Q551" i="22"/>
  <c r="P551" i="22"/>
  <c r="R551" i="22" s="1"/>
  <c r="H551" i="22"/>
  <c r="J551" i="22" s="1"/>
  <c r="F551" i="22"/>
  <c r="I551" i="22" s="1"/>
  <c r="Q550" i="22"/>
  <c r="P550" i="22"/>
  <c r="R550" i="22" s="1"/>
  <c r="H550" i="22"/>
  <c r="J550" i="22" s="1"/>
  <c r="F550" i="22"/>
  <c r="I550" i="22" s="1"/>
  <c r="Q3758" i="22"/>
  <c r="P3758" i="22"/>
  <c r="R3758" i="22" s="1"/>
  <c r="H3758" i="22"/>
  <c r="J3758" i="22" s="1"/>
  <c r="F3758" i="22"/>
  <c r="I3758" i="22" s="1"/>
  <c r="Q2474" i="22"/>
  <c r="P2474" i="22"/>
  <c r="R2474" i="22" s="1"/>
  <c r="H2474" i="22"/>
  <c r="J2474" i="22" s="1"/>
  <c r="F2474" i="22"/>
  <c r="I2474" i="22" s="1"/>
  <c r="Q1350" i="22"/>
  <c r="P1350" i="22"/>
  <c r="R1350" i="22" s="1"/>
  <c r="H1350" i="22"/>
  <c r="J1350" i="22" s="1"/>
  <c r="F1350" i="22"/>
  <c r="I1350" i="22" s="1"/>
  <c r="Q165" i="22"/>
  <c r="P165" i="22"/>
  <c r="R165" i="22" s="1"/>
  <c r="H165" i="22"/>
  <c r="J165" i="22" s="1"/>
  <c r="F165" i="22"/>
  <c r="I165" i="22" s="1"/>
  <c r="Q2473" i="22"/>
  <c r="P2473" i="22"/>
  <c r="R2473" i="22" s="1"/>
  <c r="H2473" i="22"/>
  <c r="J2473" i="22" s="1"/>
  <c r="F2473" i="22"/>
  <c r="I2473" i="22" s="1"/>
  <c r="Q1349" i="22"/>
  <c r="P1349" i="22"/>
  <c r="R1349" i="22" s="1"/>
  <c r="H1349" i="22"/>
  <c r="J1349" i="22" s="1"/>
  <c r="F1349" i="22"/>
  <c r="I1349" i="22" s="1"/>
  <c r="Q1348" i="22"/>
  <c r="P1348" i="22"/>
  <c r="R1348" i="22" s="1"/>
  <c r="H1348" i="22"/>
  <c r="J1348" i="22" s="1"/>
  <c r="F1348" i="22"/>
  <c r="I1348" i="22" s="1"/>
  <c r="Q1347" i="22"/>
  <c r="P1347" i="22"/>
  <c r="R1347" i="22" s="1"/>
  <c r="H1347" i="22"/>
  <c r="J1347" i="22" s="1"/>
  <c r="F1347" i="22"/>
  <c r="I1347" i="22" s="1"/>
  <c r="Q1346" i="22"/>
  <c r="P1346" i="22"/>
  <c r="R1346" i="22" s="1"/>
  <c r="H1346" i="22"/>
  <c r="J1346" i="22" s="1"/>
  <c r="F1346" i="22"/>
  <c r="I1346" i="22" s="1"/>
  <c r="Q2472" i="22"/>
  <c r="P2472" i="22"/>
  <c r="R2472" i="22" s="1"/>
  <c r="H2472" i="22"/>
  <c r="J2472" i="22" s="1"/>
  <c r="F2472" i="22"/>
  <c r="I2472" i="22" s="1"/>
  <c r="Q1345" i="22"/>
  <c r="P1345" i="22"/>
  <c r="R1345" i="22" s="1"/>
  <c r="H1345" i="22"/>
  <c r="J1345" i="22" s="1"/>
  <c r="F1345" i="22"/>
  <c r="I1345" i="22" s="1"/>
  <c r="Q1344" i="22"/>
  <c r="P1344" i="22"/>
  <c r="R1344" i="22" s="1"/>
  <c r="H1344" i="22"/>
  <c r="J1344" i="22" s="1"/>
  <c r="F1344" i="22"/>
  <c r="I1344" i="22" s="1"/>
  <c r="Q549" i="22"/>
  <c r="P549" i="22"/>
  <c r="R549" i="22" s="1"/>
  <c r="H549" i="22"/>
  <c r="J549" i="22" s="1"/>
  <c r="F549" i="22"/>
  <c r="I549" i="22" s="1"/>
  <c r="Q2471" i="22"/>
  <c r="P2471" i="22"/>
  <c r="R2471" i="22" s="1"/>
  <c r="H2471" i="22"/>
  <c r="J2471" i="22" s="1"/>
  <c r="F2471" i="22"/>
  <c r="I2471" i="22" s="1"/>
  <c r="Q1343" i="22"/>
  <c r="P1343" i="22"/>
  <c r="R1343" i="22" s="1"/>
  <c r="H1343" i="22"/>
  <c r="J1343" i="22" s="1"/>
  <c r="F1343" i="22"/>
  <c r="I1343" i="22" s="1"/>
  <c r="Q548" i="22"/>
  <c r="P548" i="22"/>
  <c r="R548" i="22" s="1"/>
  <c r="H548" i="22"/>
  <c r="J548" i="22" s="1"/>
  <c r="F548" i="22"/>
  <c r="I548" i="22" s="1"/>
  <c r="Q3331" i="22"/>
  <c r="P3331" i="22"/>
  <c r="R3331" i="22" s="1"/>
  <c r="H3331" i="22"/>
  <c r="J3331" i="22" s="1"/>
  <c r="F3331" i="22"/>
  <c r="I3331" i="22" s="1"/>
  <c r="Q1342" i="22"/>
  <c r="P1342" i="22"/>
  <c r="R1342" i="22" s="1"/>
  <c r="H1342" i="22"/>
  <c r="J1342" i="22" s="1"/>
  <c r="F1342" i="22"/>
  <c r="I1342" i="22" s="1"/>
  <c r="Q164" i="22"/>
  <c r="P164" i="22"/>
  <c r="R164" i="22" s="1"/>
  <c r="H164" i="22"/>
  <c r="J164" i="22" s="1"/>
  <c r="F164" i="22"/>
  <c r="I164" i="22" s="1"/>
  <c r="Q3330" i="22"/>
  <c r="P3330" i="22"/>
  <c r="R3330" i="22" s="1"/>
  <c r="H3330" i="22"/>
  <c r="J3330" i="22" s="1"/>
  <c r="F3330" i="22"/>
  <c r="I3330" i="22" s="1"/>
  <c r="Q3329" i="22"/>
  <c r="P3329" i="22"/>
  <c r="R3329" i="22" s="1"/>
  <c r="H3329" i="22"/>
  <c r="J3329" i="22" s="1"/>
  <c r="F3329" i="22"/>
  <c r="I3329" i="22" s="1"/>
  <c r="Q2470" i="22"/>
  <c r="P2470" i="22"/>
  <c r="R2470" i="22" s="1"/>
  <c r="H2470" i="22"/>
  <c r="J2470" i="22" s="1"/>
  <c r="F2470" i="22"/>
  <c r="I2470" i="22" s="1"/>
  <c r="Q163" i="22"/>
  <c r="P163" i="22"/>
  <c r="R163" i="22" s="1"/>
  <c r="H163" i="22"/>
  <c r="J163" i="22" s="1"/>
  <c r="F163" i="22"/>
  <c r="I163" i="22" s="1"/>
  <c r="Q547" i="22"/>
  <c r="P547" i="22"/>
  <c r="R547" i="22" s="1"/>
  <c r="H547" i="22"/>
  <c r="J547" i="22" s="1"/>
  <c r="F547" i="22"/>
  <c r="I547" i="22" s="1"/>
  <c r="Q37" i="22"/>
  <c r="P37" i="22"/>
  <c r="R37" i="22" s="1"/>
  <c r="H37" i="22"/>
  <c r="J37" i="22" s="1"/>
  <c r="F37" i="22"/>
  <c r="I37" i="22" s="1"/>
  <c r="Q2469" i="22"/>
  <c r="P2469" i="22"/>
  <c r="R2469" i="22" s="1"/>
  <c r="H2469" i="22"/>
  <c r="J2469" i="22" s="1"/>
  <c r="F2469" i="22"/>
  <c r="I2469" i="22" s="1"/>
  <c r="Q546" i="22"/>
  <c r="P546" i="22"/>
  <c r="R546" i="22" s="1"/>
  <c r="H546" i="22"/>
  <c r="J546" i="22" s="1"/>
  <c r="F546" i="22"/>
  <c r="I546" i="22" s="1"/>
  <c r="Q2468" i="22"/>
  <c r="P2468" i="22"/>
  <c r="R2468" i="22" s="1"/>
  <c r="H2468" i="22"/>
  <c r="J2468" i="22" s="1"/>
  <c r="F2468" i="22"/>
  <c r="I2468" i="22" s="1"/>
  <c r="Q1341" i="22"/>
  <c r="P1341" i="22"/>
  <c r="R1341" i="22" s="1"/>
  <c r="H1341" i="22"/>
  <c r="J1341" i="22" s="1"/>
  <c r="F1341" i="22"/>
  <c r="I1341" i="22" s="1"/>
  <c r="Q1340" i="22"/>
  <c r="P1340" i="22"/>
  <c r="R1340" i="22" s="1"/>
  <c r="H1340" i="22"/>
  <c r="J1340" i="22" s="1"/>
  <c r="F1340" i="22"/>
  <c r="I1340" i="22" s="1"/>
  <c r="Q1339" i="22"/>
  <c r="P1339" i="22"/>
  <c r="R1339" i="22" s="1"/>
  <c r="H1339" i="22"/>
  <c r="J1339" i="22" s="1"/>
  <c r="F1339" i="22"/>
  <c r="I1339" i="22" s="1"/>
  <c r="Q545" i="22"/>
  <c r="P545" i="22"/>
  <c r="R545" i="22" s="1"/>
  <c r="H545" i="22"/>
  <c r="J545" i="22" s="1"/>
  <c r="F545" i="22"/>
  <c r="I545" i="22" s="1"/>
  <c r="Q3328" i="22"/>
  <c r="P3328" i="22"/>
  <c r="R3328" i="22" s="1"/>
  <c r="H3328" i="22"/>
  <c r="J3328" i="22" s="1"/>
  <c r="F3328" i="22"/>
  <c r="I3328" i="22" s="1"/>
  <c r="Q3327" i="22"/>
  <c r="P3327" i="22"/>
  <c r="R3327" i="22" s="1"/>
  <c r="H3327" i="22"/>
  <c r="J3327" i="22" s="1"/>
  <c r="F3327" i="22"/>
  <c r="I3327" i="22" s="1"/>
  <c r="Q544" i="22"/>
  <c r="P544" i="22"/>
  <c r="R544" i="22" s="1"/>
  <c r="H544" i="22"/>
  <c r="J544" i="22" s="1"/>
  <c r="F544" i="22"/>
  <c r="I544" i="22" s="1"/>
  <c r="Q3326" i="22"/>
  <c r="P3326" i="22"/>
  <c r="R3326" i="22" s="1"/>
  <c r="H3326" i="22"/>
  <c r="J3326" i="22" s="1"/>
  <c r="F3326" i="22"/>
  <c r="I3326" i="22" s="1"/>
  <c r="Q2467" i="22"/>
  <c r="P2467" i="22"/>
  <c r="R2467" i="22" s="1"/>
  <c r="H2467" i="22"/>
  <c r="J2467" i="22" s="1"/>
  <c r="F2467" i="22"/>
  <c r="I2467" i="22" s="1"/>
  <c r="Q543" i="22"/>
  <c r="P543" i="22"/>
  <c r="R543" i="22" s="1"/>
  <c r="H543" i="22"/>
  <c r="J543" i="22" s="1"/>
  <c r="F543" i="22"/>
  <c r="I543" i="22" s="1"/>
  <c r="Q162" i="22"/>
  <c r="P162" i="22"/>
  <c r="R162" i="22" s="1"/>
  <c r="H162" i="22"/>
  <c r="J162" i="22" s="1"/>
  <c r="F162" i="22"/>
  <c r="I162" i="22" s="1"/>
  <c r="Q2466" i="22"/>
  <c r="P2466" i="22"/>
  <c r="R2466" i="22" s="1"/>
  <c r="H2466" i="22"/>
  <c r="J2466" i="22" s="1"/>
  <c r="F2466" i="22"/>
  <c r="I2466" i="22" s="1"/>
  <c r="Q2465" i="22"/>
  <c r="P2465" i="22"/>
  <c r="R2465" i="22" s="1"/>
  <c r="H2465" i="22"/>
  <c r="J2465" i="22" s="1"/>
  <c r="F2465" i="22"/>
  <c r="I2465" i="22" s="1"/>
  <c r="Q1338" i="22"/>
  <c r="P1338" i="22"/>
  <c r="R1338" i="22" s="1"/>
  <c r="H1338" i="22"/>
  <c r="J1338" i="22" s="1"/>
  <c r="F1338" i="22"/>
  <c r="I1338" i="22" s="1"/>
  <c r="Q542" i="22"/>
  <c r="P542" i="22"/>
  <c r="R542" i="22" s="1"/>
  <c r="H542" i="22"/>
  <c r="J542" i="22" s="1"/>
  <c r="F542" i="22"/>
  <c r="I542" i="22" s="1"/>
  <c r="Q3325" i="22"/>
  <c r="P3325" i="22"/>
  <c r="R3325" i="22" s="1"/>
  <c r="H3325" i="22"/>
  <c r="J3325" i="22" s="1"/>
  <c r="F3325" i="22"/>
  <c r="I3325" i="22" s="1"/>
  <c r="Q2464" i="22"/>
  <c r="P2464" i="22"/>
  <c r="R2464" i="22" s="1"/>
  <c r="H2464" i="22"/>
  <c r="J2464" i="22" s="1"/>
  <c r="F2464" i="22"/>
  <c r="I2464" i="22" s="1"/>
  <c r="Q541" i="22"/>
  <c r="P541" i="22"/>
  <c r="R541" i="22" s="1"/>
  <c r="H541" i="22"/>
  <c r="J541" i="22" s="1"/>
  <c r="F541" i="22"/>
  <c r="I541" i="22" s="1"/>
  <c r="Q3324" i="22"/>
  <c r="P3324" i="22"/>
  <c r="R3324" i="22" s="1"/>
  <c r="H3324" i="22"/>
  <c r="J3324" i="22" s="1"/>
  <c r="F3324" i="22"/>
  <c r="I3324" i="22" s="1"/>
  <c r="Q540" i="22"/>
  <c r="P540" i="22"/>
  <c r="R540" i="22" s="1"/>
  <c r="H540" i="22"/>
  <c r="J540" i="22" s="1"/>
  <c r="F540" i="22"/>
  <c r="I540" i="22" s="1"/>
  <c r="Q539" i="22"/>
  <c r="P539" i="22"/>
  <c r="R539" i="22" s="1"/>
  <c r="H539" i="22"/>
  <c r="J539" i="22" s="1"/>
  <c r="F539" i="22"/>
  <c r="I539" i="22" s="1"/>
  <c r="Q2463" i="22"/>
  <c r="P2463" i="22"/>
  <c r="R2463" i="22" s="1"/>
  <c r="H2463" i="22"/>
  <c r="J2463" i="22" s="1"/>
  <c r="F2463" i="22"/>
  <c r="I2463" i="22" s="1"/>
  <c r="Q1337" i="22"/>
  <c r="P1337" i="22"/>
  <c r="R1337" i="22" s="1"/>
  <c r="H1337" i="22"/>
  <c r="J1337" i="22" s="1"/>
  <c r="F1337" i="22"/>
  <c r="I1337" i="22" s="1"/>
  <c r="Q3323" i="22"/>
  <c r="P3323" i="22"/>
  <c r="R3323" i="22" s="1"/>
  <c r="H3323" i="22"/>
  <c r="J3323" i="22" s="1"/>
  <c r="F3323" i="22"/>
  <c r="I3323" i="22" s="1"/>
  <c r="Q2462" i="22"/>
  <c r="P2462" i="22"/>
  <c r="R2462" i="22" s="1"/>
  <c r="H2462" i="22"/>
  <c r="J2462" i="22" s="1"/>
  <c r="F2462" i="22"/>
  <c r="I2462" i="22" s="1"/>
  <c r="Q538" i="22"/>
  <c r="P538" i="22"/>
  <c r="R538" i="22" s="1"/>
  <c r="H538" i="22"/>
  <c r="J538" i="22" s="1"/>
  <c r="F538" i="22"/>
  <c r="I538" i="22" s="1"/>
  <c r="Q1336" i="22"/>
  <c r="P1336" i="22"/>
  <c r="R1336" i="22" s="1"/>
  <c r="H1336" i="22"/>
  <c r="J1336" i="22" s="1"/>
  <c r="F1336" i="22"/>
  <c r="I1336" i="22" s="1"/>
  <c r="Q3322" i="22"/>
  <c r="P3322" i="22"/>
  <c r="R3322" i="22" s="1"/>
  <c r="H3322" i="22"/>
  <c r="J3322" i="22" s="1"/>
  <c r="F3322" i="22"/>
  <c r="I3322" i="22" s="1"/>
  <c r="Q537" i="22"/>
  <c r="P537" i="22"/>
  <c r="R537" i="22" s="1"/>
  <c r="H537" i="22"/>
  <c r="J537" i="22" s="1"/>
  <c r="F537" i="22"/>
  <c r="I537" i="22" s="1"/>
  <c r="Q2461" i="22"/>
  <c r="P2461" i="22"/>
  <c r="R2461" i="22" s="1"/>
  <c r="H2461" i="22"/>
  <c r="J2461" i="22" s="1"/>
  <c r="F2461" i="22"/>
  <c r="I2461" i="22" s="1"/>
  <c r="Q2460" i="22"/>
  <c r="P2460" i="22"/>
  <c r="R2460" i="22" s="1"/>
  <c r="H2460" i="22"/>
  <c r="J2460" i="22" s="1"/>
  <c r="F2460" i="22"/>
  <c r="I2460" i="22" s="1"/>
  <c r="Q1335" i="22"/>
  <c r="P1335" i="22"/>
  <c r="R1335" i="22" s="1"/>
  <c r="H1335" i="22"/>
  <c r="J1335" i="22" s="1"/>
  <c r="F1335" i="22"/>
  <c r="I1335" i="22" s="1"/>
  <c r="Q1334" i="22"/>
  <c r="P1334" i="22"/>
  <c r="R1334" i="22" s="1"/>
  <c r="H1334" i="22"/>
  <c r="J1334" i="22" s="1"/>
  <c r="F1334" i="22"/>
  <c r="I1334" i="22" s="1"/>
  <c r="Q1333" i="22"/>
  <c r="P1333" i="22"/>
  <c r="R1333" i="22" s="1"/>
  <c r="H1333" i="22"/>
  <c r="J1333" i="22" s="1"/>
  <c r="F1333" i="22"/>
  <c r="I1333" i="22" s="1"/>
  <c r="Q2459" i="22"/>
  <c r="P2459" i="22"/>
  <c r="R2459" i="22" s="1"/>
  <c r="H2459" i="22"/>
  <c r="J2459" i="22" s="1"/>
  <c r="F2459" i="22"/>
  <c r="I2459" i="22" s="1"/>
  <c r="Q536" i="22"/>
  <c r="P536" i="22"/>
  <c r="R536" i="22" s="1"/>
  <c r="H536" i="22"/>
  <c r="J536" i="22" s="1"/>
  <c r="F536" i="22"/>
  <c r="I536" i="22" s="1"/>
  <c r="Q1332" i="22"/>
  <c r="P1332" i="22"/>
  <c r="R1332" i="22" s="1"/>
  <c r="H1332" i="22"/>
  <c r="J1332" i="22" s="1"/>
  <c r="F1332" i="22"/>
  <c r="I1332" i="22" s="1"/>
  <c r="Q3757" i="22"/>
  <c r="P3757" i="22"/>
  <c r="R3757" i="22" s="1"/>
  <c r="H3757" i="22"/>
  <c r="J3757" i="22" s="1"/>
  <c r="F3757" i="22"/>
  <c r="I3757" i="22" s="1"/>
  <c r="Q1331" i="22"/>
  <c r="P1331" i="22"/>
  <c r="R1331" i="22" s="1"/>
  <c r="H1331" i="22"/>
  <c r="J1331" i="22" s="1"/>
  <c r="F1331" i="22"/>
  <c r="I1331" i="22" s="1"/>
  <c r="Q1330" i="22"/>
  <c r="P1330" i="22"/>
  <c r="R1330" i="22" s="1"/>
  <c r="H1330" i="22"/>
  <c r="J1330" i="22" s="1"/>
  <c r="F1330" i="22"/>
  <c r="I1330" i="22" s="1"/>
  <c r="Q36" i="22"/>
  <c r="P36" i="22"/>
  <c r="R36" i="22" s="1"/>
  <c r="H36" i="22"/>
  <c r="J36" i="22" s="1"/>
  <c r="F36" i="22"/>
  <c r="I36" i="22" s="1"/>
  <c r="Q2458" i="22"/>
  <c r="P2458" i="22"/>
  <c r="R2458" i="22" s="1"/>
  <c r="H2458" i="22"/>
  <c r="J2458" i="22" s="1"/>
  <c r="F2458" i="22"/>
  <c r="I2458" i="22" s="1"/>
  <c r="Q535" i="22"/>
  <c r="P535" i="22"/>
  <c r="R535" i="22" s="1"/>
  <c r="H535" i="22"/>
  <c r="J535" i="22" s="1"/>
  <c r="F535" i="22"/>
  <c r="I535" i="22" s="1"/>
  <c r="Q2457" i="22"/>
  <c r="P2457" i="22"/>
  <c r="R2457" i="22" s="1"/>
  <c r="H2457" i="22"/>
  <c r="J2457" i="22" s="1"/>
  <c r="F2457" i="22"/>
  <c r="I2457" i="22" s="1"/>
  <c r="Q1329" i="22"/>
  <c r="P1329" i="22"/>
  <c r="R1329" i="22" s="1"/>
  <c r="H1329" i="22"/>
  <c r="J1329" i="22" s="1"/>
  <c r="F1329" i="22"/>
  <c r="I1329" i="22" s="1"/>
  <c r="Q534" i="22"/>
  <c r="P534" i="22"/>
  <c r="R534" i="22" s="1"/>
  <c r="H534" i="22"/>
  <c r="J534" i="22" s="1"/>
  <c r="F534" i="22"/>
  <c r="I534" i="22" s="1"/>
  <c r="Q533" i="22"/>
  <c r="P533" i="22"/>
  <c r="R533" i="22" s="1"/>
  <c r="H533" i="22"/>
  <c r="J533" i="22" s="1"/>
  <c r="F533" i="22"/>
  <c r="I533" i="22" s="1"/>
  <c r="Q2456" i="22"/>
  <c r="P2456" i="22"/>
  <c r="R2456" i="22" s="1"/>
  <c r="H2456" i="22"/>
  <c r="J2456" i="22" s="1"/>
  <c r="F2456" i="22"/>
  <c r="I2456" i="22" s="1"/>
  <c r="Q532" i="22"/>
  <c r="P532" i="22"/>
  <c r="R532" i="22" s="1"/>
  <c r="H532" i="22"/>
  <c r="J532" i="22" s="1"/>
  <c r="F532" i="22"/>
  <c r="I532" i="22" s="1"/>
  <c r="Q10" i="22"/>
  <c r="P10" i="22"/>
  <c r="R10" i="22" s="1"/>
  <c r="H10" i="22"/>
  <c r="J10" i="22" s="1"/>
  <c r="F10" i="22"/>
  <c r="I10" i="22" s="1"/>
  <c r="Q2455" i="22"/>
  <c r="P2455" i="22"/>
  <c r="R2455" i="22" s="1"/>
  <c r="H2455" i="22"/>
  <c r="J2455" i="22" s="1"/>
  <c r="F2455" i="22"/>
  <c r="I2455" i="22" s="1"/>
  <c r="Q1328" i="22"/>
  <c r="P1328" i="22"/>
  <c r="R1328" i="22" s="1"/>
  <c r="H1328" i="22"/>
  <c r="J1328" i="22" s="1"/>
  <c r="F1328" i="22"/>
  <c r="I1328" i="22" s="1"/>
  <c r="Q2454" i="22"/>
  <c r="P2454" i="22"/>
  <c r="R2454" i="22" s="1"/>
  <c r="H2454" i="22"/>
  <c r="J2454" i="22" s="1"/>
  <c r="F2454" i="22"/>
  <c r="I2454" i="22" s="1"/>
  <c r="Q531" i="22"/>
  <c r="P531" i="22"/>
  <c r="R531" i="22" s="1"/>
  <c r="H531" i="22"/>
  <c r="J531" i="22" s="1"/>
  <c r="F531" i="22"/>
  <c r="I531" i="22" s="1"/>
  <c r="Q530" i="22"/>
  <c r="P530" i="22"/>
  <c r="R530" i="22" s="1"/>
  <c r="H530" i="22"/>
  <c r="J530" i="22" s="1"/>
  <c r="F530" i="22"/>
  <c r="I530" i="22" s="1"/>
  <c r="Q161" i="22"/>
  <c r="P161" i="22"/>
  <c r="R161" i="22" s="1"/>
  <c r="H161" i="22"/>
  <c r="J161" i="22" s="1"/>
  <c r="F161" i="22"/>
  <c r="I161" i="22" s="1"/>
  <c r="Q1327" i="22"/>
  <c r="P1327" i="22"/>
  <c r="R1327" i="22" s="1"/>
  <c r="H1327" i="22"/>
  <c r="J1327" i="22" s="1"/>
  <c r="F1327" i="22"/>
  <c r="I1327" i="22" s="1"/>
  <c r="Q1326" i="22"/>
  <c r="P1326" i="22"/>
  <c r="R1326" i="22" s="1"/>
  <c r="H1326" i="22"/>
  <c r="J1326" i="22" s="1"/>
  <c r="F1326" i="22"/>
  <c r="I1326" i="22" s="1"/>
  <c r="Q1325" i="22"/>
  <c r="P1325" i="22"/>
  <c r="R1325" i="22" s="1"/>
  <c r="H1325" i="22"/>
  <c r="J1325" i="22" s="1"/>
  <c r="F1325" i="22"/>
  <c r="I1325" i="22" s="1"/>
  <c r="Q2453" i="22"/>
  <c r="P2453" i="22"/>
  <c r="R2453" i="22" s="1"/>
  <c r="H2453" i="22"/>
  <c r="J2453" i="22" s="1"/>
  <c r="F2453" i="22"/>
  <c r="I2453" i="22" s="1"/>
  <c r="Q2452" i="22"/>
  <c r="P2452" i="22"/>
  <c r="R2452" i="22" s="1"/>
  <c r="H2452" i="22"/>
  <c r="J2452" i="22" s="1"/>
  <c r="F2452" i="22"/>
  <c r="I2452" i="22" s="1"/>
  <c r="Q1324" i="22"/>
  <c r="P1324" i="22"/>
  <c r="R1324" i="22" s="1"/>
  <c r="H1324" i="22"/>
  <c r="J1324" i="22" s="1"/>
  <c r="F1324" i="22"/>
  <c r="I1324" i="22" s="1"/>
  <c r="Q2451" i="22"/>
  <c r="P2451" i="22"/>
  <c r="R2451" i="22" s="1"/>
  <c r="H2451" i="22"/>
  <c r="J2451" i="22" s="1"/>
  <c r="F2451" i="22"/>
  <c r="I2451" i="22" s="1"/>
  <c r="Q1323" i="22"/>
  <c r="P1323" i="22"/>
  <c r="R1323" i="22" s="1"/>
  <c r="H1323" i="22"/>
  <c r="J1323" i="22" s="1"/>
  <c r="F1323" i="22"/>
  <c r="I1323" i="22" s="1"/>
  <c r="Q160" i="22"/>
  <c r="P160" i="22"/>
  <c r="R160" i="22" s="1"/>
  <c r="H160" i="22"/>
  <c r="J160" i="22" s="1"/>
  <c r="F160" i="22"/>
  <c r="I160" i="22" s="1"/>
  <c r="Q3756" i="22"/>
  <c r="P3756" i="22"/>
  <c r="R3756" i="22" s="1"/>
  <c r="H3756" i="22"/>
  <c r="J3756" i="22" s="1"/>
  <c r="F3756" i="22"/>
  <c r="I3756" i="22" s="1"/>
  <c r="Q1322" i="22"/>
  <c r="P1322" i="22"/>
  <c r="R1322" i="22" s="1"/>
  <c r="H1322" i="22"/>
  <c r="J1322" i="22" s="1"/>
  <c r="F1322" i="22"/>
  <c r="I1322" i="22" s="1"/>
  <c r="Q529" i="22"/>
  <c r="P529" i="22"/>
  <c r="R529" i="22" s="1"/>
  <c r="H529" i="22"/>
  <c r="J529" i="22" s="1"/>
  <c r="F529" i="22"/>
  <c r="I529" i="22" s="1"/>
  <c r="Q528" i="22"/>
  <c r="P528" i="22"/>
  <c r="R528" i="22" s="1"/>
  <c r="H528" i="22"/>
  <c r="J528" i="22" s="1"/>
  <c r="F528" i="22"/>
  <c r="I528" i="22" s="1"/>
  <c r="Q527" i="22"/>
  <c r="P527" i="22"/>
  <c r="R527" i="22" s="1"/>
  <c r="H527" i="22"/>
  <c r="J527" i="22" s="1"/>
  <c r="F527" i="22"/>
  <c r="I527" i="22" s="1"/>
  <c r="Q526" i="22"/>
  <c r="P526" i="22"/>
  <c r="R526" i="22" s="1"/>
  <c r="H526" i="22"/>
  <c r="J526" i="22" s="1"/>
  <c r="F526" i="22"/>
  <c r="I526" i="22" s="1"/>
  <c r="Q525" i="22"/>
  <c r="P525" i="22"/>
  <c r="R525" i="22" s="1"/>
  <c r="H525" i="22"/>
  <c r="J525" i="22" s="1"/>
  <c r="F525" i="22"/>
  <c r="I525" i="22" s="1"/>
  <c r="Q1321" i="22"/>
  <c r="P1321" i="22"/>
  <c r="R1321" i="22" s="1"/>
  <c r="H1321" i="22"/>
  <c r="J1321" i="22" s="1"/>
  <c r="F1321" i="22"/>
  <c r="I1321" i="22" s="1"/>
  <c r="Q1320" i="22"/>
  <c r="P1320" i="22"/>
  <c r="R1320" i="22" s="1"/>
  <c r="H1320" i="22"/>
  <c r="J1320" i="22" s="1"/>
  <c r="F1320" i="22"/>
  <c r="I1320" i="22" s="1"/>
  <c r="Q1319" i="22"/>
  <c r="P1319" i="22"/>
  <c r="R1319" i="22" s="1"/>
  <c r="H1319" i="22"/>
  <c r="J1319" i="22" s="1"/>
  <c r="F1319" i="22"/>
  <c r="I1319" i="22" s="1"/>
  <c r="Q524" i="22"/>
  <c r="P524" i="22"/>
  <c r="R524" i="22" s="1"/>
  <c r="H524" i="22"/>
  <c r="J524" i="22" s="1"/>
  <c r="F524" i="22"/>
  <c r="I524" i="22" s="1"/>
  <c r="Q3321" i="22"/>
  <c r="P3321" i="22"/>
  <c r="R3321" i="22" s="1"/>
  <c r="H3321" i="22"/>
  <c r="J3321" i="22" s="1"/>
  <c r="F3321" i="22"/>
  <c r="I3321" i="22" s="1"/>
  <c r="Q1318" i="22"/>
  <c r="P1318" i="22"/>
  <c r="R1318" i="22" s="1"/>
  <c r="H1318" i="22"/>
  <c r="J1318" i="22" s="1"/>
  <c r="F1318" i="22"/>
  <c r="I1318" i="22" s="1"/>
  <c r="Q523" i="22"/>
  <c r="P523" i="22"/>
  <c r="R523" i="22" s="1"/>
  <c r="H523" i="22"/>
  <c r="J523" i="22" s="1"/>
  <c r="F523" i="22"/>
  <c r="I523" i="22" s="1"/>
  <c r="Q1317" i="22"/>
  <c r="P1317" i="22"/>
  <c r="R1317" i="22" s="1"/>
  <c r="H1317" i="22"/>
  <c r="J1317" i="22" s="1"/>
  <c r="F1317" i="22"/>
  <c r="I1317" i="22" s="1"/>
  <c r="Q1316" i="22"/>
  <c r="P1316" i="22"/>
  <c r="R1316" i="22" s="1"/>
  <c r="H1316" i="22"/>
  <c r="J1316" i="22" s="1"/>
  <c r="F1316" i="22"/>
  <c r="I1316" i="22" s="1"/>
  <c r="Q2450" i="22"/>
  <c r="P2450" i="22"/>
  <c r="R2450" i="22" s="1"/>
  <c r="H2450" i="22"/>
  <c r="J2450" i="22" s="1"/>
  <c r="F2450" i="22"/>
  <c r="I2450" i="22" s="1"/>
  <c r="Q2449" i="22"/>
  <c r="P2449" i="22"/>
  <c r="R2449" i="22" s="1"/>
  <c r="H2449" i="22"/>
  <c r="J2449" i="22" s="1"/>
  <c r="F2449" i="22"/>
  <c r="I2449" i="22" s="1"/>
  <c r="Q1315" i="22"/>
  <c r="P1315" i="22"/>
  <c r="R1315" i="22" s="1"/>
  <c r="H1315" i="22"/>
  <c r="J1315" i="22" s="1"/>
  <c r="F1315" i="22"/>
  <c r="I1315" i="22" s="1"/>
  <c r="Q1314" i="22"/>
  <c r="P1314" i="22"/>
  <c r="R1314" i="22" s="1"/>
  <c r="H1314" i="22"/>
  <c r="J1314" i="22" s="1"/>
  <c r="F1314" i="22"/>
  <c r="I1314" i="22" s="1"/>
  <c r="Q522" i="22"/>
  <c r="P522" i="22"/>
  <c r="R522" i="22" s="1"/>
  <c r="H522" i="22"/>
  <c r="J522" i="22" s="1"/>
  <c r="F522" i="22"/>
  <c r="I522" i="22" s="1"/>
  <c r="Q3320" i="22"/>
  <c r="P3320" i="22"/>
  <c r="R3320" i="22" s="1"/>
  <c r="H3320" i="22"/>
  <c r="J3320" i="22" s="1"/>
  <c r="F3320" i="22"/>
  <c r="I3320" i="22" s="1"/>
  <c r="Q2448" i="22"/>
  <c r="P2448" i="22"/>
  <c r="R2448" i="22" s="1"/>
  <c r="H2448" i="22"/>
  <c r="J2448" i="22" s="1"/>
  <c r="F2448" i="22"/>
  <c r="I2448" i="22" s="1"/>
  <c r="Q1313" i="22"/>
  <c r="P1313" i="22"/>
  <c r="R1313" i="22" s="1"/>
  <c r="H1313" i="22"/>
  <c r="J1313" i="22" s="1"/>
  <c r="F1313" i="22"/>
  <c r="I1313" i="22" s="1"/>
  <c r="Q2447" i="22"/>
  <c r="P2447" i="22"/>
  <c r="R2447" i="22" s="1"/>
  <c r="H2447" i="22"/>
  <c r="J2447" i="22" s="1"/>
  <c r="F2447" i="22"/>
  <c r="I2447" i="22" s="1"/>
  <c r="Q1312" i="22"/>
  <c r="P1312" i="22"/>
  <c r="R1312" i="22" s="1"/>
  <c r="H1312" i="22"/>
  <c r="J1312" i="22" s="1"/>
  <c r="F1312" i="22"/>
  <c r="I1312" i="22" s="1"/>
  <c r="Q521" i="22"/>
  <c r="P521" i="22"/>
  <c r="R521" i="22" s="1"/>
  <c r="H521" i="22"/>
  <c r="J521" i="22" s="1"/>
  <c r="F521" i="22"/>
  <c r="I521" i="22" s="1"/>
  <c r="Q2446" i="22"/>
  <c r="P2446" i="22"/>
  <c r="R2446" i="22" s="1"/>
  <c r="H2446" i="22"/>
  <c r="J2446" i="22" s="1"/>
  <c r="F2446" i="22"/>
  <c r="I2446" i="22" s="1"/>
  <c r="Q159" i="22"/>
  <c r="P159" i="22"/>
  <c r="R159" i="22" s="1"/>
  <c r="H159" i="22"/>
  <c r="J159" i="22" s="1"/>
  <c r="F159" i="22"/>
  <c r="I159" i="22" s="1"/>
  <c r="Q158" i="22"/>
  <c r="P158" i="22"/>
  <c r="R158" i="22" s="1"/>
  <c r="H158" i="22"/>
  <c r="J158" i="22" s="1"/>
  <c r="F158" i="22"/>
  <c r="I158" i="22" s="1"/>
  <c r="Q157" i="22"/>
  <c r="P157" i="22"/>
  <c r="R157" i="22" s="1"/>
  <c r="H157" i="22"/>
  <c r="J157" i="22" s="1"/>
  <c r="F157" i="22"/>
  <c r="I157" i="22" s="1"/>
  <c r="Q2445" i="22"/>
  <c r="P2445" i="22"/>
  <c r="R2445" i="22" s="1"/>
  <c r="H2445" i="22"/>
  <c r="J2445" i="22" s="1"/>
  <c r="F2445" i="22"/>
  <c r="I2445" i="22" s="1"/>
  <c r="Q1311" i="22"/>
  <c r="P1311" i="22"/>
  <c r="R1311" i="22" s="1"/>
  <c r="H1311" i="22"/>
  <c r="J1311" i="22" s="1"/>
  <c r="F1311" i="22"/>
  <c r="I1311" i="22" s="1"/>
  <c r="Q520" i="22"/>
  <c r="P520" i="22"/>
  <c r="R520" i="22" s="1"/>
  <c r="H520" i="22"/>
  <c r="J520" i="22" s="1"/>
  <c r="F520" i="22"/>
  <c r="I520" i="22" s="1"/>
  <c r="Q3319" i="22"/>
  <c r="P3319" i="22"/>
  <c r="R3319" i="22" s="1"/>
  <c r="H3319" i="22"/>
  <c r="J3319" i="22" s="1"/>
  <c r="F3319" i="22"/>
  <c r="I3319" i="22" s="1"/>
  <c r="Q156" i="22"/>
  <c r="P156" i="22"/>
  <c r="R156" i="22" s="1"/>
  <c r="H156" i="22"/>
  <c r="J156" i="22" s="1"/>
  <c r="F156" i="22"/>
  <c r="I156" i="22" s="1"/>
  <c r="Q2444" i="22"/>
  <c r="P2444" i="22"/>
  <c r="R2444" i="22" s="1"/>
  <c r="H2444" i="22"/>
  <c r="J2444" i="22" s="1"/>
  <c r="F2444" i="22"/>
  <c r="I2444" i="22" s="1"/>
  <c r="Q1310" i="22"/>
  <c r="P1310" i="22"/>
  <c r="R1310" i="22" s="1"/>
  <c r="H1310" i="22"/>
  <c r="J1310" i="22" s="1"/>
  <c r="F1310" i="22"/>
  <c r="I1310" i="22" s="1"/>
  <c r="Q3755" i="22"/>
  <c r="P3755" i="22"/>
  <c r="R3755" i="22" s="1"/>
  <c r="H3755" i="22"/>
  <c r="J3755" i="22" s="1"/>
  <c r="F3755" i="22"/>
  <c r="I3755" i="22" s="1"/>
  <c r="Q3318" i="22"/>
  <c r="P3318" i="22"/>
  <c r="R3318" i="22" s="1"/>
  <c r="H3318" i="22"/>
  <c r="J3318" i="22" s="1"/>
  <c r="F3318" i="22"/>
  <c r="I3318" i="22" s="1"/>
  <c r="Q519" i="22"/>
  <c r="P519" i="22"/>
  <c r="R519" i="22" s="1"/>
  <c r="H519" i="22"/>
  <c r="J519" i="22" s="1"/>
  <c r="F519" i="22"/>
  <c r="I519" i="22" s="1"/>
  <c r="Q3317" i="22"/>
  <c r="P3317" i="22"/>
  <c r="R3317" i="22" s="1"/>
  <c r="H3317" i="22"/>
  <c r="J3317" i="22" s="1"/>
  <c r="F3317" i="22"/>
  <c r="I3317" i="22" s="1"/>
  <c r="Q2443" i="22"/>
  <c r="P2443" i="22"/>
  <c r="R2443" i="22" s="1"/>
  <c r="H2443" i="22"/>
  <c r="J2443" i="22" s="1"/>
  <c r="F2443" i="22"/>
  <c r="I2443" i="22" s="1"/>
  <c r="Q518" i="22"/>
  <c r="P518" i="22"/>
  <c r="R518" i="22" s="1"/>
  <c r="H518" i="22"/>
  <c r="J518" i="22" s="1"/>
  <c r="F518" i="22"/>
  <c r="I518" i="22" s="1"/>
  <c r="Q517" i="22"/>
  <c r="P517" i="22"/>
  <c r="R517" i="22" s="1"/>
  <c r="H517" i="22"/>
  <c r="J517" i="22" s="1"/>
  <c r="F517" i="22"/>
  <c r="I517" i="22" s="1"/>
  <c r="Q2442" i="22"/>
  <c r="P2442" i="22"/>
  <c r="R2442" i="22" s="1"/>
  <c r="H2442" i="22"/>
  <c r="J2442" i="22" s="1"/>
  <c r="F2442" i="22"/>
  <c r="I2442" i="22" s="1"/>
  <c r="Q2441" i="22"/>
  <c r="P2441" i="22"/>
  <c r="R2441" i="22" s="1"/>
  <c r="H2441" i="22"/>
  <c r="J2441" i="22" s="1"/>
  <c r="F2441" i="22"/>
  <c r="I2441" i="22" s="1"/>
  <c r="Q2440" i="22"/>
  <c r="P2440" i="22"/>
  <c r="R2440" i="22" s="1"/>
  <c r="H2440" i="22"/>
  <c r="J2440" i="22" s="1"/>
  <c r="F2440" i="22"/>
  <c r="I2440" i="22" s="1"/>
  <c r="Q1309" i="22"/>
  <c r="P1309" i="22"/>
  <c r="R1309" i="22" s="1"/>
  <c r="H1309" i="22"/>
  <c r="J1309" i="22" s="1"/>
  <c r="F1309" i="22"/>
  <c r="I1309" i="22" s="1"/>
  <c r="Q3316" i="22"/>
  <c r="P3316" i="22"/>
  <c r="R3316" i="22" s="1"/>
  <c r="H3316" i="22"/>
  <c r="J3316" i="22" s="1"/>
  <c r="F3316" i="22"/>
  <c r="I3316" i="22" s="1"/>
  <c r="Q1308" i="22"/>
  <c r="P1308" i="22"/>
  <c r="R1308" i="22" s="1"/>
  <c r="H1308" i="22"/>
  <c r="J1308" i="22" s="1"/>
  <c r="F1308" i="22"/>
  <c r="I1308" i="22" s="1"/>
  <c r="Q516" i="22"/>
  <c r="P516" i="22"/>
  <c r="R516" i="22" s="1"/>
  <c r="H516" i="22"/>
  <c r="J516" i="22" s="1"/>
  <c r="F516" i="22"/>
  <c r="I516" i="22" s="1"/>
  <c r="Q155" i="22"/>
  <c r="P155" i="22"/>
  <c r="R155" i="22" s="1"/>
  <c r="H155" i="22"/>
  <c r="J155" i="22" s="1"/>
  <c r="F155" i="22"/>
  <c r="I155" i="22" s="1"/>
  <c r="Q2439" i="22"/>
  <c r="P2439" i="22"/>
  <c r="R2439" i="22" s="1"/>
  <c r="H2439" i="22"/>
  <c r="J2439" i="22" s="1"/>
  <c r="F2439" i="22"/>
  <c r="I2439" i="22" s="1"/>
  <c r="Q2438" i="22"/>
  <c r="P2438" i="22"/>
  <c r="R2438" i="22" s="1"/>
  <c r="H2438" i="22"/>
  <c r="J2438" i="22" s="1"/>
  <c r="F2438" i="22"/>
  <c r="I2438" i="22" s="1"/>
  <c r="Q1307" i="22"/>
  <c r="P1307" i="22"/>
  <c r="R1307" i="22" s="1"/>
  <c r="H1307" i="22"/>
  <c r="J1307" i="22" s="1"/>
  <c r="F1307" i="22"/>
  <c r="I1307" i="22" s="1"/>
  <c r="Q1306" i="22"/>
  <c r="P1306" i="22"/>
  <c r="R1306" i="22" s="1"/>
  <c r="H1306" i="22"/>
  <c r="J1306" i="22" s="1"/>
  <c r="F1306" i="22"/>
  <c r="I1306" i="22" s="1"/>
  <c r="Q515" i="22"/>
  <c r="P515" i="22"/>
  <c r="R515" i="22" s="1"/>
  <c r="H515" i="22"/>
  <c r="J515" i="22" s="1"/>
  <c r="F515" i="22"/>
  <c r="I515" i="22" s="1"/>
  <c r="Q1305" i="22"/>
  <c r="P1305" i="22"/>
  <c r="R1305" i="22" s="1"/>
  <c r="H1305" i="22"/>
  <c r="J1305" i="22" s="1"/>
  <c r="F1305" i="22"/>
  <c r="I1305" i="22" s="1"/>
  <c r="Q514" i="22"/>
  <c r="P514" i="22"/>
  <c r="R514" i="22" s="1"/>
  <c r="H514" i="22"/>
  <c r="J514" i="22" s="1"/>
  <c r="F514" i="22"/>
  <c r="I514" i="22" s="1"/>
  <c r="Q35" i="22"/>
  <c r="P35" i="22"/>
  <c r="R35" i="22" s="1"/>
  <c r="H35" i="22"/>
  <c r="J35" i="22" s="1"/>
  <c r="F35" i="22"/>
  <c r="I35" i="22" s="1"/>
  <c r="Q2437" i="22"/>
  <c r="P2437" i="22"/>
  <c r="R2437" i="22" s="1"/>
  <c r="H2437" i="22"/>
  <c r="J2437" i="22" s="1"/>
  <c r="F2437" i="22"/>
  <c r="I2437" i="22" s="1"/>
  <c r="Q1304" i="22"/>
  <c r="P1304" i="22"/>
  <c r="R1304" i="22" s="1"/>
  <c r="H1304" i="22"/>
  <c r="J1304" i="22" s="1"/>
  <c r="F1304" i="22"/>
  <c r="I1304" i="22" s="1"/>
  <c r="Q513" i="22"/>
  <c r="P513" i="22"/>
  <c r="R513" i="22" s="1"/>
  <c r="H513" i="22"/>
  <c r="J513" i="22" s="1"/>
  <c r="F513" i="22"/>
  <c r="I513" i="22" s="1"/>
  <c r="Q3315" i="22"/>
  <c r="P3315" i="22"/>
  <c r="R3315" i="22" s="1"/>
  <c r="H3315" i="22"/>
  <c r="J3315" i="22" s="1"/>
  <c r="F3315" i="22"/>
  <c r="I3315" i="22" s="1"/>
  <c r="Q1303" i="22"/>
  <c r="P1303" i="22"/>
  <c r="R1303" i="22" s="1"/>
  <c r="H1303" i="22"/>
  <c r="J1303" i="22" s="1"/>
  <c r="F1303" i="22"/>
  <c r="I1303" i="22" s="1"/>
  <c r="Q2436" i="22"/>
  <c r="P2436" i="22"/>
  <c r="R2436" i="22" s="1"/>
  <c r="H2436" i="22"/>
  <c r="J2436" i="22" s="1"/>
  <c r="F2436" i="22"/>
  <c r="I2436" i="22" s="1"/>
  <c r="Q1302" i="22"/>
  <c r="P1302" i="22"/>
  <c r="R1302" i="22" s="1"/>
  <c r="H1302" i="22"/>
  <c r="J1302" i="22" s="1"/>
  <c r="F1302" i="22"/>
  <c r="I1302" i="22" s="1"/>
  <c r="Q3314" i="22"/>
  <c r="P3314" i="22"/>
  <c r="R3314" i="22" s="1"/>
  <c r="H3314" i="22"/>
  <c r="J3314" i="22" s="1"/>
  <c r="F3314" i="22"/>
  <c r="I3314" i="22" s="1"/>
  <c r="Q1301" i="22"/>
  <c r="P1301" i="22"/>
  <c r="R1301" i="22" s="1"/>
  <c r="H1301" i="22"/>
  <c r="J1301" i="22" s="1"/>
  <c r="F1301" i="22"/>
  <c r="I1301" i="22" s="1"/>
  <c r="Q1300" i="22"/>
  <c r="P1300" i="22"/>
  <c r="R1300" i="22" s="1"/>
  <c r="H1300" i="22"/>
  <c r="J1300" i="22" s="1"/>
  <c r="F1300" i="22"/>
  <c r="I1300" i="22" s="1"/>
  <c r="Q34" i="22"/>
  <c r="P34" i="22"/>
  <c r="R34" i="22" s="1"/>
  <c r="H34" i="22"/>
  <c r="J34" i="22" s="1"/>
  <c r="F34" i="22"/>
  <c r="I34" i="22" s="1"/>
  <c r="Q1299" i="22"/>
  <c r="P1299" i="22"/>
  <c r="R1299" i="22" s="1"/>
  <c r="H1299" i="22"/>
  <c r="J1299" i="22" s="1"/>
  <c r="F1299" i="22"/>
  <c r="I1299" i="22" s="1"/>
  <c r="Q1298" i="22"/>
  <c r="P1298" i="22"/>
  <c r="R1298" i="22" s="1"/>
  <c r="H1298" i="22"/>
  <c r="J1298" i="22" s="1"/>
  <c r="F1298" i="22"/>
  <c r="I1298" i="22" s="1"/>
  <c r="Q154" i="22"/>
  <c r="P154" i="22"/>
  <c r="R154" i="22" s="1"/>
  <c r="H154" i="22"/>
  <c r="J154" i="22" s="1"/>
  <c r="F154" i="22"/>
  <c r="I154" i="22" s="1"/>
  <c r="Q2435" i="22"/>
  <c r="P2435" i="22"/>
  <c r="R2435" i="22" s="1"/>
  <c r="H2435" i="22"/>
  <c r="J2435" i="22" s="1"/>
  <c r="F2435" i="22"/>
  <c r="I2435" i="22" s="1"/>
  <c r="Q1297" i="22"/>
  <c r="P1297" i="22"/>
  <c r="R1297" i="22" s="1"/>
  <c r="H1297" i="22"/>
  <c r="J1297" i="22" s="1"/>
  <c r="F1297" i="22"/>
  <c r="I1297" i="22" s="1"/>
  <c r="Q3313" i="22"/>
  <c r="P3313" i="22"/>
  <c r="R3313" i="22" s="1"/>
  <c r="H3313" i="22"/>
  <c r="J3313" i="22" s="1"/>
  <c r="F3313" i="22"/>
  <c r="I3313" i="22" s="1"/>
  <c r="Q3312" i="22"/>
  <c r="P3312" i="22"/>
  <c r="R3312" i="22" s="1"/>
  <c r="H3312" i="22"/>
  <c r="J3312" i="22" s="1"/>
  <c r="F3312" i="22"/>
  <c r="I3312" i="22" s="1"/>
  <c r="Q2434" i="22"/>
  <c r="P2434" i="22"/>
  <c r="R2434" i="22" s="1"/>
  <c r="H2434" i="22"/>
  <c r="J2434" i="22" s="1"/>
  <c r="F2434" i="22"/>
  <c r="I2434" i="22" s="1"/>
  <c r="Q512" i="22"/>
  <c r="P512" i="22"/>
  <c r="R512" i="22" s="1"/>
  <c r="H512" i="22"/>
  <c r="J512" i="22" s="1"/>
  <c r="F512" i="22"/>
  <c r="I512" i="22" s="1"/>
  <c r="Q3311" i="22"/>
  <c r="P3311" i="22"/>
  <c r="R3311" i="22" s="1"/>
  <c r="H3311" i="22"/>
  <c r="J3311" i="22" s="1"/>
  <c r="F3311" i="22"/>
  <c r="I3311" i="22" s="1"/>
  <c r="Q2433" i="22"/>
  <c r="P2433" i="22"/>
  <c r="R2433" i="22" s="1"/>
  <c r="H2433" i="22"/>
  <c r="J2433" i="22" s="1"/>
  <c r="F2433" i="22"/>
  <c r="I2433" i="22" s="1"/>
  <c r="Q2432" i="22"/>
  <c r="P2432" i="22"/>
  <c r="R2432" i="22" s="1"/>
  <c r="H2432" i="22"/>
  <c r="J2432" i="22" s="1"/>
  <c r="F2432" i="22"/>
  <c r="I2432" i="22" s="1"/>
  <c r="Q153" i="22"/>
  <c r="P153" i="22"/>
  <c r="R153" i="22" s="1"/>
  <c r="H153" i="22"/>
  <c r="J153" i="22" s="1"/>
  <c r="F153" i="22"/>
  <c r="I153" i="22" s="1"/>
  <c r="Q3310" i="22"/>
  <c r="P3310" i="22"/>
  <c r="R3310" i="22" s="1"/>
  <c r="H3310" i="22"/>
  <c r="J3310" i="22" s="1"/>
  <c r="F3310" i="22"/>
  <c r="I3310" i="22" s="1"/>
  <c r="Q1296" i="22"/>
  <c r="P1296" i="22"/>
  <c r="R1296" i="22" s="1"/>
  <c r="H1296" i="22"/>
  <c r="J1296" i="22" s="1"/>
  <c r="F1296" i="22"/>
  <c r="I1296" i="22" s="1"/>
  <c r="Q3309" i="22"/>
  <c r="P3309" i="22"/>
  <c r="R3309" i="22" s="1"/>
  <c r="H3309" i="22"/>
  <c r="J3309" i="22" s="1"/>
  <c r="F3309" i="22"/>
  <c r="I3309" i="22" s="1"/>
  <c r="Q511" i="22"/>
  <c r="P511" i="22"/>
  <c r="R511" i="22" s="1"/>
  <c r="H511" i="22"/>
  <c r="J511" i="22" s="1"/>
  <c r="F511" i="22"/>
  <c r="I511" i="22" s="1"/>
  <c r="Q3308" i="22"/>
  <c r="P3308" i="22"/>
  <c r="R3308" i="22" s="1"/>
  <c r="H3308" i="22"/>
  <c r="J3308" i="22" s="1"/>
  <c r="F3308" i="22"/>
  <c r="I3308" i="22" s="1"/>
  <c r="Q1295" i="22"/>
  <c r="P1295" i="22"/>
  <c r="R1295" i="22" s="1"/>
  <c r="H1295" i="22"/>
  <c r="J1295" i="22" s="1"/>
  <c r="F1295" i="22"/>
  <c r="I1295" i="22" s="1"/>
  <c r="Q510" i="22"/>
  <c r="P510" i="22"/>
  <c r="R510" i="22" s="1"/>
  <c r="H510" i="22"/>
  <c r="J510" i="22" s="1"/>
  <c r="F510" i="22"/>
  <c r="I510" i="22" s="1"/>
  <c r="Q1294" i="22"/>
  <c r="P1294" i="22"/>
  <c r="R1294" i="22" s="1"/>
  <c r="H1294" i="22"/>
  <c r="J1294" i="22" s="1"/>
  <c r="F1294" i="22"/>
  <c r="I1294" i="22" s="1"/>
  <c r="Q152" i="22"/>
  <c r="P152" i="22"/>
  <c r="R152" i="22" s="1"/>
  <c r="H152" i="22"/>
  <c r="J152" i="22" s="1"/>
  <c r="F152" i="22"/>
  <c r="I152" i="22" s="1"/>
  <c r="Q3754" i="22"/>
  <c r="P3754" i="22"/>
  <c r="R3754" i="22" s="1"/>
  <c r="H3754" i="22"/>
  <c r="J3754" i="22" s="1"/>
  <c r="F3754" i="22"/>
  <c r="I3754" i="22" s="1"/>
  <c r="Q3307" i="22"/>
  <c r="P3307" i="22"/>
  <c r="R3307" i="22" s="1"/>
  <c r="H3307" i="22"/>
  <c r="J3307" i="22" s="1"/>
  <c r="F3307" i="22"/>
  <c r="I3307" i="22" s="1"/>
  <c r="Q2431" i="22"/>
  <c r="P2431" i="22"/>
  <c r="R2431" i="22" s="1"/>
  <c r="H2431" i="22"/>
  <c r="J2431" i="22" s="1"/>
  <c r="F2431" i="22"/>
  <c r="I2431" i="22" s="1"/>
  <c r="Q1293" i="22"/>
  <c r="P1293" i="22"/>
  <c r="R1293" i="22" s="1"/>
  <c r="H1293" i="22"/>
  <c r="J1293" i="22" s="1"/>
  <c r="F1293" i="22"/>
  <c r="I1293" i="22" s="1"/>
  <c r="Q509" i="22"/>
  <c r="P509" i="22"/>
  <c r="R509" i="22" s="1"/>
  <c r="H509" i="22"/>
  <c r="J509" i="22" s="1"/>
  <c r="F509" i="22"/>
  <c r="I509" i="22" s="1"/>
  <c r="Q2430" i="22"/>
  <c r="P2430" i="22"/>
  <c r="R2430" i="22" s="1"/>
  <c r="H2430" i="22"/>
  <c r="J2430" i="22" s="1"/>
  <c r="F2430" i="22"/>
  <c r="I2430" i="22" s="1"/>
  <c r="Q508" i="22"/>
  <c r="P508" i="22"/>
  <c r="R508" i="22" s="1"/>
  <c r="H508" i="22"/>
  <c r="J508" i="22" s="1"/>
  <c r="F508" i="22"/>
  <c r="I508" i="22" s="1"/>
  <c r="Q33" i="22"/>
  <c r="P33" i="22"/>
  <c r="R33" i="22" s="1"/>
  <c r="H33" i="22"/>
  <c r="J33" i="22" s="1"/>
  <c r="F33" i="22"/>
  <c r="I33" i="22" s="1"/>
  <c r="Q1292" i="22"/>
  <c r="P1292" i="22"/>
  <c r="R1292" i="22" s="1"/>
  <c r="H1292" i="22"/>
  <c r="J1292" i="22" s="1"/>
  <c r="F1292" i="22"/>
  <c r="I1292" i="22" s="1"/>
  <c r="Q507" i="22"/>
  <c r="P507" i="22"/>
  <c r="R507" i="22" s="1"/>
  <c r="H507" i="22"/>
  <c r="J507" i="22" s="1"/>
  <c r="F507" i="22"/>
  <c r="I507" i="22" s="1"/>
  <c r="Q3306" i="22"/>
  <c r="P3306" i="22"/>
  <c r="R3306" i="22" s="1"/>
  <c r="H3306" i="22"/>
  <c r="J3306" i="22" s="1"/>
  <c r="F3306" i="22"/>
  <c r="I3306" i="22" s="1"/>
  <c r="Q1291" i="22"/>
  <c r="P1291" i="22"/>
  <c r="R1291" i="22" s="1"/>
  <c r="H1291" i="22"/>
  <c r="J1291" i="22" s="1"/>
  <c r="F1291" i="22"/>
  <c r="I1291" i="22" s="1"/>
  <c r="Q3305" i="22"/>
  <c r="P3305" i="22"/>
  <c r="R3305" i="22" s="1"/>
  <c r="H3305" i="22"/>
  <c r="J3305" i="22" s="1"/>
  <c r="F3305" i="22"/>
  <c r="I3305" i="22" s="1"/>
  <c r="Q506" i="22"/>
  <c r="P506" i="22"/>
  <c r="R506" i="22" s="1"/>
  <c r="H506" i="22"/>
  <c r="J506" i="22" s="1"/>
  <c r="F506" i="22"/>
  <c r="I506" i="22" s="1"/>
  <c r="Q2429" i="22"/>
  <c r="P2429" i="22"/>
  <c r="R2429" i="22" s="1"/>
  <c r="H2429" i="22"/>
  <c r="J2429" i="22" s="1"/>
  <c r="F2429" i="22"/>
  <c r="I2429" i="22" s="1"/>
  <c r="Q2428" i="22"/>
  <c r="P2428" i="22"/>
  <c r="R2428" i="22" s="1"/>
  <c r="H2428" i="22"/>
  <c r="J2428" i="22" s="1"/>
  <c r="F2428" i="22"/>
  <c r="I2428" i="22" s="1"/>
  <c r="Q1290" i="22"/>
  <c r="P1290" i="22"/>
  <c r="R1290" i="22" s="1"/>
  <c r="H1290" i="22"/>
  <c r="J1290" i="22" s="1"/>
  <c r="F1290" i="22"/>
  <c r="I1290" i="22" s="1"/>
  <c r="Q2427" i="22"/>
  <c r="P2427" i="22"/>
  <c r="R2427" i="22" s="1"/>
  <c r="H2427" i="22"/>
  <c r="J2427" i="22" s="1"/>
  <c r="F2427" i="22"/>
  <c r="I2427" i="22" s="1"/>
  <c r="Q1289" i="22"/>
  <c r="P1289" i="22"/>
  <c r="R1289" i="22" s="1"/>
  <c r="H1289" i="22"/>
  <c r="J1289" i="22" s="1"/>
  <c r="F1289" i="22"/>
  <c r="I1289" i="22" s="1"/>
  <c r="Q1288" i="22"/>
  <c r="P1288" i="22"/>
  <c r="R1288" i="22" s="1"/>
  <c r="H1288" i="22"/>
  <c r="J1288" i="22" s="1"/>
  <c r="F1288" i="22"/>
  <c r="I1288" i="22" s="1"/>
  <c r="Q3304" i="22"/>
  <c r="P3304" i="22"/>
  <c r="R3304" i="22" s="1"/>
  <c r="H3304" i="22"/>
  <c r="J3304" i="22" s="1"/>
  <c r="F3304" i="22"/>
  <c r="I3304" i="22" s="1"/>
  <c r="Q2426" i="22"/>
  <c r="P2426" i="22"/>
  <c r="R2426" i="22" s="1"/>
  <c r="H2426" i="22"/>
  <c r="J2426" i="22" s="1"/>
  <c r="F2426" i="22"/>
  <c r="I2426" i="22" s="1"/>
  <c r="Q3303" i="22"/>
  <c r="P3303" i="22"/>
  <c r="R3303" i="22" s="1"/>
  <c r="H3303" i="22"/>
  <c r="J3303" i="22" s="1"/>
  <c r="F3303" i="22"/>
  <c r="I3303" i="22" s="1"/>
  <c r="Q151" i="22"/>
  <c r="P151" i="22"/>
  <c r="R151" i="22" s="1"/>
  <c r="H151" i="22"/>
  <c r="J151" i="22" s="1"/>
  <c r="F151" i="22"/>
  <c r="I151" i="22" s="1"/>
  <c r="Q2425" i="22"/>
  <c r="P2425" i="22"/>
  <c r="R2425" i="22" s="1"/>
  <c r="H2425" i="22"/>
  <c r="J2425" i="22" s="1"/>
  <c r="F2425" i="22"/>
  <c r="I2425" i="22" s="1"/>
  <c r="Q1287" i="22"/>
  <c r="P1287" i="22"/>
  <c r="R1287" i="22" s="1"/>
  <c r="H1287" i="22"/>
  <c r="J1287" i="22" s="1"/>
  <c r="F1287" i="22"/>
  <c r="I1287" i="22" s="1"/>
  <c r="Q505" i="22"/>
  <c r="P505" i="22"/>
  <c r="R505" i="22" s="1"/>
  <c r="H505" i="22"/>
  <c r="J505" i="22" s="1"/>
  <c r="F505" i="22"/>
  <c r="I505" i="22" s="1"/>
  <c r="Q504" i="22"/>
  <c r="P504" i="22"/>
  <c r="R504" i="22" s="1"/>
  <c r="H504" i="22"/>
  <c r="J504" i="22" s="1"/>
  <c r="F504" i="22"/>
  <c r="I504" i="22" s="1"/>
  <c r="Q2424" i="22"/>
  <c r="P2424" i="22"/>
  <c r="R2424" i="22" s="1"/>
  <c r="H2424" i="22"/>
  <c r="J2424" i="22" s="1"/>
  <c r="F2424" i="22"/>
  <c r="I2424" i="22" s="1"/>
  <c r="Q2423" i="22"/>
  <c r="P2423" i="22"/>
  <c r="R2423" i="22" s="1"/>
  <c r="H2423" i="22"/>
  <c r="J2423" i="22" s="1"/>
  <c r="F2423" i="22"/>
  <c r="I2423" i="22" s="1"/>
  <c r="Q3302" i="22"/>
  <c r="P3302" i="22"/>
  <c r="R3302" i="22" s="1"/>
  <c r="H3302" i="22"/>
  <c r="J3302" i="22" s="1"/>
  <c r="F3302" i="22"/>
  <c r="I3302" i="22" s="1"/>
  <c r="Q3301" i="22"/>
  <c r="P3301" i="22"/>
  <c r="R3301" i="22" s="1"/>
  <c r="H3301" i="22"/>
  <c r="J3301" i="22" s="1"/>
  <c r="F3301" i="22"/>
  <c r="I3301" i="22" s="1"/>
  <c r="Q2422" i="22"/>
  <c r="P2422" i="22"/>
  <c r="R2422" i="22" s="1"/>
  <c r="H2422" i="22"/>
  <c r="J2422" i="22" s="1"/>
  <c r="F2422" i="22"/>
  <c r="I2422" i="22" s="1"/>
  <c r="Q1286" i="22"/>
  <c r="P1286" i="22"/>
  <c r="R1286" i="22" s="1"/>
  <c r="H1286" i="22"/>
  <c r="J1286" i="22" s="1"/>
  <c r="F1286" i="22"/>
  <c r="I1286" i="22" s="1"/>
  <c r="Q32" i="22"/>
  <c r="P32" i="22"/>
  <c r="R32" i="22" s="1"/>
  <c r="H32" i="22"/>
  <c r="J32" i="22" s="1"/>
  <c r="F32" i="22"/>
  <c r="I32" i="22" s="1"/>
  <c r="Q3753" i="22"/>
  <c r="P3753" i="22"/>
  <c r="R3753" i="22" s="1"/>
  <c r="H3753" i="22"/>
  <c r="J3753" i="22" s="1"/>
  <c r="F3753" i="22"/>
  <c r="I3753" i="22" s="1"/>
  <c r="Q2421" i="22"/>
  <c r="P2421" i="22"/>
  <c r="R2421" i="22" s="1"/>
  <c r="H2421" i="22"/>
  <c r="J2421" i="22" s="1"/>
  <c r="F2421" i="22"/>
  <c r="I2421" i="22" s="1"/>
  <c r="Q503" i="22"/>
  <c r="P503" i="22"/>
  <c r="R503" i="22" s="1"/>
  <c r="H503" i="22"/>
  <c r="J503" i="22" s="1"/>
  <c r="F503" i="22"/>
  <c r="I503" i="22" s="1"/>
  <c r="Q502" i="22"/>
  <c r="P502" i="22"/>
  <c r="R502" i="22" s="1"/>
  <c r="H502" i="22"/>
  <c r="J502" i="22" s="1"/>
  <c r="F502" i="22"/>
  <c r="I502" i="22" s="1"/>
  <c r="Q1285" i="22"/>
  <c r="P1285" i="22"/>
  <c r="R1285" i="22" s="1"/>
  <c r="H1285" i="22"/>
  <c r="J1285" i="22" s="1"/>
  <c r="F1285" i="22"/>
  <c r="I1285" i="22" s="1"/>
  <c r="Q1284" i="22"/>
  <c r="P1284" i="22"/>
  <c r="R1284" i="22" s="1"/>
  <c r="H1284" i="22"/>
  <c r="J1284" i="22" s="1"/>
  <c r="F1284" i="22"/>
  <c r="I1284" i="22" s="1"/>
  <c r="Q501" i="22"/>
  <c r="P501" i="22"/>
  <c r="R501" i="22" s="1"/>
  <c r="H501" i="22"/>
  <c r="J501" i="22" s="1"/>
  <c r="F501" i="22"/>
  <c r="I501" i="22" s="1"/>
  <c r="Q1283" i="22"/>
  <c r="P1283" i="22"/>
  <c r="R1283" i="22" s="1"/>
  <c r="H1283" i="22"/>
  <c r="J1283" i="22" s="1"/>
  <c r="F1283" i="22"/>
  <c r="I1283" i="22" s="1"/>
  <c r="Q1282" i="22"/>
  <c r="P1282" i="22"/>
  <c r="R1282" i="22" s="1"/>
  <c r="H1282" i="22"/>
  <c r="J1282" i="22" s="1"/>
  <c r="F1282" i="22"/>
  <c r="I1282" i="22" s="1"/>
  <c r="Q500" i="22"/>
  <c r="P500" i="22"/>
  <c r="R500" i="22" s="1"/>
  <c r="H500" i="22"/>
  <c r="J500" i="22" s="1"/>
  <c r="F500" i="22"/>
  <c r="I500" i="22" s="1"/>
  <c r="Q9" i="22"/>
  <c r="P9" i="22"/>
  <c r="R9" i="22" s="1"/>
  <c r="H9" i="22"/>
  <c r="J9" i="22" s="1"/>
  <c r="F9" i="22"/>
  <c r="I9" i="22" s="1"/>
  <c r="Q2420" i="22"/>
  <c r="P2420" i="22"/>
  <c r="R2420" i="22" s="1"/>
  <c r="H2420" i="22"/>
  <c r="J2420" i="22" s="1"/>
  <c r="F2420" i="22"/>
  <c r="I2420" i="22" s="1"/>
  <c r="Q499" i="22"/>
  <c r="P499" i="22"/>
  <c r="R499" i="22" s="1"/>
  <c r="H499" i="22"/>
  <c r="J499" i="22" s="1"/>
  <c r="F499" i="22"/>
  <c r="I499" i="22" s="1"/>
  <c r="Q2419" i="22"/>
  <c r="P2419" i="22"/>
  <c r="R2419" i="22" s="1"/>
  <c r="H2419" i="22"/>
  <c r="J2419" i="22" s="1"/>
  <c r="F2419" i="22"/>
  <c r="I2419" i="22" s="1"/>
  <c r="Q150" i="22"/>
  <c r="P150" i="22"/>
  <c r="R150" i="22" s="1"/>
  <c r="H150" i="22"/>
  <c r="J150" i="22" s="1"/>
  <c r="F150" i="22"/>
  <c r="I150" i="22" s="1"/>
  <c r="Q2418" i="22"/>
  <c r="P2418" i="22"/>
  <c r="R2418" i="22" s="1"/>
  <c r="H2418" i="22"/>
  <c r="J2418" i="22" s="1"/>
  <c r="F2418" i="22"/>
  <c r="I2418" i="22" s="1"/>
  <c r="Q1281" i="22"/>
  <c r="P1281" i="22"/>
  <c r="R1281" i="22" s="1"/>
  <c r="H1281" i="22"/>
  <c r="J1281" i="22" s="1"/>
  <c r="F1281" i="22"/>
  <c r="I1281" i="22" s="1"/>
  <c r="Q1280" i="22"/>
  <c r="P1280" i="22"/>
  <c r="R1280" i="22" s="1"/>
  <c r="H1280" i="22"/>
  <c r="J1280" i="22" s="1"/>
  <c r="F1280" i="22"/>
  <c r="I1280" i="22" s="1"/>
  <c r="Q1279" i="22"/>
  <c r="P1279" i="22"/>
  <c r="R1279" i="22" s="1"/>
  <c r="H1279" i="22"/>
  <c r="J1279" i="22" s="1"/>
  <c r="F1279" i="22"/>
  <c r="I1279" i="22" s="1"/>
  <c r="Q3300" i="22"/>
  <c r="P3300" i="22"/>
  <c r="R3300" i="22" s="1"/>
  <c r="H3300" i="22"/>
  <c r="J3300" i="22" s="1"/>
  <c r="F3300" i="22"/>
  <c r="I3300" i="22" s="1"/>
  <c r="Q498" i="22"/>
  <c r="P498" i="22"/>
  <c r="R498" i="22" s="1"/>
  <c r="H498" i="22"/>
  <c r="J498" i="22" s="1"/>
  <c r="F498" i="22"/>
  <c r="I498" i="22" s="1"/>
  <c r="Q497" i="22"/>
  <c r="P497" i="22"/>
  <c r="R497" i="22" s="1"/>
  <c r="H497" i="22"/>
  <c r="J497" i="22" s="1"/>
  <c r="F497" i="22"/>
  <c r="I497" i="22" s="1"/>
  <c r="Q149" i="22"/>
  <c r="P149" i="22"/>
  <c r="R149" i="22" s="1"/>
  <c r="H149" i="22"/>
  <c r="J149" i="22" s="1"/>
  <c r="F149" i="22"/>
  <c r="I149" i="22" s="1"/>
  <c r="Q2417" i="22"/>
  <c r="P2417" i="22"/>
  <c r="R2417" i="22" s="1"/>
  <c r="H2417" i="22"/>
  <c r="J2417" i="22" s="1"/>
  <c r="F2417" i="22"/>
  <c r="I2417" i="22" s="1"/>
  <c r="Q2416" i="22"/>
  <c r="P2416" i="22"/>
  <c r="R2416" i="22" s="1"/>
  <c r="H2416" i="22"/>
  <c r="J2416" i="22" s="1"/>
  <c r="F2416" i="22"/>
  <c r="I2416" i="22" s="1"/>
  <c r="Q2415" i="22"/>
  <c r="P2415" i="22"/>
  <c r="R2415" i="22" s="1"/>
  <c r="H2415" i="22"/>
  <c r="J2415" i="22" s="1"/>
  <c r="F2415" i="22"/>
  <c r="I2415" i="22" s="1"/>
  <c r="Q31" i="22"/>
  <c r="P31" i="22"/>
  <c r="R31" i="22" s="1"/>
  <c r="H31" i="22"/>
  <c r="J31" i="22" s="1"/>
  <c r="F31" i="22"/>
  <c r="I31" i="22" s="1"/>
  <c r="Q2414" i="22"/>
  <c r="P2414" i="22"/>
  <c r="R2414" i="22" s="1"/>
  <c r="H2414" i="22"/>
  <c r="J2414" i="22" s="1"/>
  <c r="F2414" i="22"/>
  <c r="I2414" i="22" s="1"/>
  <c r="Q3299" i="22"/>
  <c r="P3299" i="22"/>
  <c r="R3299" i="22" s="1"/>
  <c r="H3299" i="22"/>
  <c r="J3299" i="22" s="1"/>
  <c r="F3299" i="22"/>
  <c r="I3299" i="22" s="1"/>
  <c r="Q1278" i="22"/>
  <c r="P1278" i="22"/>
  <c r="R1278" i="22" s="1"/>
  <c r="H1278" i="22"/>
  <c r="J1278" i="22" s="1"/>
  <c r="F1278" i="22"/>
  <c r="I1278" i="22" s="1"/>
  <c r="Q2413" i="22"/>
  <c r="P2413" i="22"/>
  <c r="R2413" i="22" s="1"/>
  <c r="H2413" i="22"/>
  <c r="J2413" i="22" s="1"/>
  <c r="F2413" i="22"/>
  <c r="I2413" i="22" s="1"/>
  <c r="Q2412" i="22"/>
  <c r="P2412" i="22"/>
  <c r="R2412" i="22" s="1"/>
  <c r="H2412" i="22"/>
  <c r="J2412" i="22" s="1"/>
  <c r="F2412" i="22"/>
  <c r="I2412" i="22" s="1"/>
  <c r="Q2411" i="22"/>
  <c r="P2411" i="22"/>
  <c r="R2411" i="22" s="1"/>
  <c r="H2411" i="22"/>
  <c r="J2411" i="22" s="1"/>
  <c r="F2411" i="22"/>
  <c r="I2411" i="22" s="1"/>
  <c r="Q1277" i="22"/>
  <c r="P1277" i="22"/>
  <c r="R1277" i="22" s="1"/>
  <c r="H1277" i="22"/>
  <c r="J1277" i="22" s="1"/>
  <c r="F1277" i="22"/>
  <c r="I1277" i="22" s="1"/>
  <c r="Q3298" i="22"/>
  <c r="P3298" i="22"/>
  <c r="R3298" i="22" s="1"/>
  <c r="H3298" i="22"/>
  <c r="J3298" i="22" s="1"/>
  <c r="F3298" i="22"/>
  <c r="I3298" i="22" s="1"/>
  <c r="Q3297" i="22"/>
  <c r="P3297" i="22"/>
  <c r="R3297" i="22" s="1"/>
  <c r="H3297" i="22"/>
  <c r="J3297" i="22" s="1"/>
  <c r="F3297" i="22"/>
  <c r="I3297" i="22" s="1"/>
  <c r="Q1276" i="22"/>
  <c r="P1276" i="22"/>
  <c r="R1276" i="22" s="1"/>
  <c r="H1276" i="22"/>
  <c r="J1276" i="22" s="1"/>
  <c r="F1276" i="22"/>
  <c r="I1276" i="22" s="1"/>
  <c r="Q1275" i="22"/>
  <c r="P1275" i="22"/>
  <c r="R1275" i="22" s="1"/>
  <c r="H1275" i="22"/>
  <c r="J1275" i="22" s="1"/>
  <c r="F1275" i="22"/>
  <c r="I1275" i="22" s="1"/>
  <c r="Q1274" i="22"/>
  <c r="P1274" i="22"/>
  <c r="R1274" i="22" s="1"/>
  <c r="H1274" i="22"/>
  <c r="J1274" i="22" s="1"/>
  <c r="F1274" i="22"/>
  <c r="I1274" i="22" s="1"/>
  <c r="Q3296" i="22"/>
  <c r="P3296" i="22"/>
  <c r="R3296" i="22" s="1"/>
  <c r="H3296" i="22"/>
  <c r="J3296" i="22" s="1"/>
  <c r="F3296" i="22"/>
  <c r="I3296" i="22" s="1"/>
  <c r="Q1273" i="22"/>
  <c r="P1273" i="22"/>
  <c r="R1273" i="22" s="1"/>
  <c r="H1273" i="22"/>
  <c r="J1273" i="22" s="1"/>
  <c r="F1273" i="22"/>
  <c r="I1273" i="22" s="1"/>
  <c r="Q3295" i="22"/>
  <c r="P3295" i="22"/>
  <c r="R3295" i="22" s="1"/>
  <c r="H3295" i="22"/>
  <c r="J3295" i="22" s="1"/>
  <c r="F3295" i="22"/>
  <c r="I3295" i="22" s="1"/>
  <c r="Q2410" i="22"/>
  <c r="P2410" i="22"/>
  <c r="R2410" i="22" s="1"/>
  <c r="H2410" i="22"/>
  <c r="J2410" i="22" s="1"/>
  <c r="F2410" i="22"/>
  <c r="I2410" i="22" s="1"/>
  <c r="Q2409" i="22"/>
  <c r="P2409" i="22"/>
  <c r="R2409" i="22" s="1"/>
  <c r="H2409" i="22"/>
  <c r="J2409" i="22" s="1"/>
  <c r="F2409" i="22"/>
  <c r="I2409" i="22" s="1"/>
  <c r="Q1272" i="22"/>
  <c r="P1272" i="22"/>
  <c r="R1272" i="22" s="1"/>
  <c r="H1272" i="22"/>
  <c r="J1272" i="22" s="1"/>
  <c r="F1272" i="22"/>
  <c r="I1272" i="22" s="1"/>
  <c r="Q30" i="22"/>
  <c r="P30" i="22"/>
  <c r="R30" i="22" s="1"/>
  <c r="H30" i="22"/>
  <c r="J30" i="22" s="1"/>
  <c r="F30" i="22"/>
  <c r="I30" i="22" s="1"/>
  <c r="Q1271" i="22"/>
  <c r="P1271" i="22"/>
  <c r="R1271" i="22" s="1"/>
  <c r="H1271" i="22"/>
  <c r="J1271" i="22" s="1"/>
  <c r="F1271" i="22"/>
  <c r="I1271" i="22" s="1"/>
  <c r="Q148" i="22"/>
  <c r="P148" i="22"/>
  <c r="R148" i="22" s="1"/>
  <c r="H148" i="22"/>
  <c r="J148" i="22" s="1"/>
  <c r="F148" i="22"/>
  <c r="I148" i="22" s="1"/>
  <c r="Q3294" i="22"/>
  <c r="P3294" i="22"/>
  <c r="R3294" i="22" s="1"/>
  <c r="H3294" i="22"/>
  <c r="J3294" i="22" s="1"/>
  <c r="F3294" i="22"/>
  <c r="I3294" i="22" s="1"/>
  <c r="Q1270" i="22"/>
  <c r="P1270" i="22"/>
  <c r="R1270" i="22" s="1"/>
  <c r="H1270" i="22"/>
  <c r="J1270" i="22" s="1"/>
  <c r="F1270" i="22"/>
  <c r="I1270" i="22" s="1"/>
  <c r="Q1269" i="22"/>
  <c r="P1269" i="22"/>
  <c r="R1269" i="22" s="1"/>
  <c r="H1269" i="22"/>
  <c r="J1269" i="22" s="1"/>
  <c r="F1269" i="22"/>
  <c r="I1269" i="22" s="1"/>
  <c r="Q1268" i="22"/>
  <c r="P1268" i="22"/>
  <c r="R1268" i="22" s="1"/>
  <c r="H1268" i="22"/>
  <c r="J1268" i="22" s="1"/>
  <c r="F1268" i="22"/>
  <c r="I1268" i="22" s="1"/>
  <c r="Q3752" i="22"/>
  <c r="P3752" i="22"/>
  <c r="R3752" i="22" s="1"/>
  <c r="H3752" i="22"/>
  <c r="J3752" i="22" s="1"/>
  <c r="F3752" i="22"/>
  <c r="I3752" i="22" s="1"/>
  <c r="Q3751" i="22"/>
  <c r="P3751" i="22"/>
  <c r="R3751" i="22" s="1"/>
  <c r="H3751" i="22"/>
  <c r="J3751" i="22" s="1"/>
  <c r="F3751" i="22"/>
  <c r="I3751" i="22" s="1"/>
  <c r="Q1267" i="22"/>
  <c r="P1267" i="22"/>
  <c r="R1267" i="22" s="1"/>
  <c r="H1267" i="22"/>
  <c r="J1267" i="22" s="1"/>
  <c r="F1267" i="22"/>
  <c r="I1267" i="22" s="1"/>
  <c r="Q1266" i="22"/>
  <c r="P1266" i="22"/>
  <c r="R1266" i="22" s="1"/>
  <c r="H1266" i="22"/>
  <c r="J1266" i="22" s="1"/>
  <c r="F1266" i="22"/>
  <c r="I1266" i="22" s="1"/>
  <c r="Q2408" i="22"/>
  <c r="P2408" i="22"/>
  <c r="R2408" i="22" s="1"/>
  <c r="H2408" i="22"/>
  <c r="J2408" i="22" s="1"/>
  <c r="F2408" i="22"/>
  <c r="I2408" i="22" s="1"/>
  <c r="Q1265" i="22"/>
  <c r="P1265" i="22"/>
  <c r="R1265" i="22" s="1"/>
  <c r="H1265" i="22"/>
  <c r="J1265" i="22" s="1"/>
  <c r="F1265" i="22"/>
  <c r="I1265" i="22" s="1"/>
  <c r="Q2407" i="22"/>
  <c r="P2407" i="22"/>
  <c r="R2407" i="22" s="1"/>
  <c r="H2407" i="22"/>
  <c r="J2407" i="22" s="1"/>
  <c r="F2407" i="22"/>
  <c r="I2407" i="22" s="1"/>
  <c r="Q147" i="22"/>
  <c r="P147" i="22"/>
  <c r="R147" i="22" s="1"/>
  <c r="H147" i="22"/>
  <c r="J147" i="22" s="1"/>
  <c r="F147" i="22"/>
  <c r="I147" i="22" s="1"/>
  <c r="Q1264" i="22"/>
  <c r="P1264" i="22"/>
  <c r="R1264" i="22" s="1"/>
  <c r="H1264" i="22"/>
  <c r="J1264" i="22" s="1"/>
  <c r="F1264" i="22"/>
  <c r="I1264" i="22" s="1"/>
  <c r="Q3293" i="22"/>
  <c r="P3293" i="22"/>
  <c r="R3293" i="22" s="1"/>
  <c r="H3293" i="22"/>
  <c r="J3293" i="22" s="1"/>
  <c r="F3293" i="22"/>
  <c r="I3293" i="22" s="1"/>
  <c r="Q2406" i="22"/>
  <c r="P2406" i="22"/>
  <c r="R2406" i="22" s="1"/>
  <c r="H2406" i="22"/>
  <c r="J2406" i="22" s="1"/>
  <c r="F2406" i="22"/>
  <c r="I2406" i="22" s="1"/>
  <c r="Q3292" i="22"/>
  <c r="P3292" i="22"/>
  <c r="R3292" i="22" s="1"/>
  <c r="H3292" i="22"/>
  <c r="J3292" i="22" s="1"/>
  <c r="F3292" i="22"/>
  <c r="I3292" i="22" s="1"/>
  <c r="Q146" i="22"/>
  <c r="P146" i="22"/>
  <c r="R146" i="22" s="1"/>
  <c r="H146" i="22"/>
  <c r="J146" i="22" s="1"/>
  <c r="F146" i="22"/>
  <c r="I146" i="22" s="1"/>
  <c r="Q3291" i="22"/>
  <c r="P3291" i="22"/>
  <c r="R3291" i="22" s="1"/>
  <c r="H3291" i="22"/>
  <c r="J3291" i="22" s="1"/>
  <c r="F3291" i="22"/>
  <c r="I3291" i="22" s="1"/>
  <c r="Q1263" i="22"/>
  <c r="P1263" i="22"/>
  <c r="R1263" i="22" s="1"/>
  <c r="H1263" i="22"/>
  <c r="J1263" i="22" s="1"/>
  <c r="F1263" i="22"/>
  <c r="I1263" i="22" s="1"/>
  <c r="Q145" i="22"/>
  <c r="P145" i="22"/>
  <c r="R145" i="22" s="1"/>
  <c r="H145" i="22"/>
  <c r="J145" i="22" s="1"/>
  <c r="F145" i="22"/>
  <c r="I145" i="22" s="1"/>
  <c r="Q3290" i="22"/>
  <c r="P3290" i="22"/>
  <c r="R3290" i="22" s="1"/>
  <c r="H3290" i="22"/>
  <c r="J3290" i="22" s="1"/>
  <c r="F3290" i="22"/>
  <c r="I3290" i="22" s="1"/>
  <c r="Q2405" i="22"/>
  <c r="P2405" i="22"/>
  <c r="R2405" i="22" s="1"/>
  <c r="H2405" i="22"/>
  <c r="J2405" i="22" s="1"/>
  <c r="F2405" i="22"/>
  <c r="I2405" i="22" s="1"/>
  <c r="Q1262" i="22"/>
  <c r="P1262" i="22"/>
  <c r="R1262" i="22" s="1"/>
  <c r="H1262" i="22"/>
  <c r="J1262" i="22" s="1"/>
  <c r="F1262" i="22"/>
  <c r="I1262" i="22" s="1"/>
  <c r="Q2404" i="22"/>
  <c r="P2404" i="22"/>
  <c r="R2404" i="22" s="1"/>
  <c r="H2404" i="22"/>
  <c r="J2404" i="22" s="1"/>
  <c r="F2404" i="22"/>
  <c r="I2404" i="22" s="1"/>
  <c r="Q496" i="22"/>
  <c r="P496" i="22"/>
  <c r="R496" i="22" s="1"/>
  <c r="H496" i="22"/>
  <c r="J496" i="22" s="1"/>
  <c r="F496" i="22"/>
  <c r="I496" i="22" s="1"/>
  <c r="Q3804" i="22"/>
  <c r="P3804" i="22"/>
  <c r="R3804" i="22" s="1"/>
  <c r="H3804" i="22"/>
  <c r="J3804" i="22" s="1"/>
  <c r="F3804" i="22"/>
  <c r="I3804" i="22" s="1"/>
  <c r="Q495" i="22"/>
  <c r="P495" i="22"/>
  <c r="R495" i="22" s="1"/>
  <c r="H495" i="22"/>
  <c r="J495" i="22" s="1"/>
  <c r="F495" i="22"/>
  <c r="I495" i="22" s="1"/>
  <c r="Q144" i="22"/>
  <c r="P144" i="22"/>
  <c r="R144" i="22" s="1"/>
  <c r="H144" i="22"/>
  <c r="J144" i="22" s="1"/>
  <c r="F144" i="22"/>
  <c r="I144" i="22" s="1"/>
  <c r="Q2403" i="22"/>
  <c r="P2403" i="22"/>
  <c r="R2403" i="22" s="1"/>
  <c r="H2403" i="22"/>
  <c r="J2403" i="22" s="1"/>
  <c r="F2403" i="22"/>
  <c r="I2403" i="22" s="1"/>
  <c r="Q2402" i="22"/>
  <c r="P2402" i="22"/>
  <c r="R2402" i="22" s="1"/>
  <c r="H2402" i="22"/>
  <c r="J2402" i="22" s="1"/>
  <c r="F2402" i="22"/>
  <c r="I2402" i="22" s="1"/>
  <c r="Q1261" i="22"/>
  <c r="P1261" i="22"/>
  <c r="R1261" i="22" s="1"/>
  <c r="H1261" i="22"/>
  <c r="J1261" i="22" s="1"/>
  <c r="F1261" i="22"/>
  <c r="I1261" i="22" s="1"/>
  <c r="Q1260" i="22"/>
  <c r="P1260" i="22"/>
  <c r="R1260" i="22" s="1"/>
  <c r="H1260" i="22"/>
  <c r="J1260" i="22" s="1"/>
  <c r="F1260" i="22"/>
  <c r="I1260" i="22" s="1"/>
  <c r="Q1259" i="22"/>
  <c r="P1259" i="22"/>
  <c r="R1259" i="22" s="1"/>
  <c r="H1259" i="22"/>
  <c r="J1259" i="22" s="1"/>
  <c r="F1259" i="22"/>
  <c r="I1259" i="22" s="1"/>
  <c r="Q3289" i="22"/>
  <c r="P3289" i="22"/>
  <c r="R3289" i="22" s="1"/>
  <c r="H3289" i="22"/>
  <c r="J3289" i="22" s="1"/>
  <c r="F3289" i="22"/>
  <c r="I3289" i="22" s="1"/>
  <c r="Q2401" i="22"/>
  <c r="P2401" i="22"/>
  <c r="R2401" i="22" s="1"/>
  <c r="H2401" i="22"/>
  <c r="J2401" i="22" s="1"/>
  <c r="F2401" i="22"/>
  <c r="I2401" i="22" s="1"/>
  <c r="Q494" i="22"/>
  <c r="P494" i="22"/>
  <c r="R494" i="22" s="1"/>
  <c r="H494" i="22"/>
  <c r="J494" i="22" s="1"/>
  <c r="F494" i="22"/>
  <c r="I494" i="22" s="1"/>
  <c r="Q2400" i="22"/>
  <c r="P2400" i="22"/>
  <c r="R2400" i="22" s="1"/>
  <c r="H2400" i="22"/>
  <c r="J2400" i="22" s="1"/>
  <c r="F2400" i="22"/>
  <c r="I2400" i="22" s="1"/>
  <c r="Q493" i="22"/>
  <c r="P493" i="22"/>
  <c r="R493" i="22" s="1"/>
  <c r="H493" i="22"/>
  <c r="J493" i="22" s="1"/>
  <c r="F493" i="22"/>
  <c r="I493" i="22" s="1"/>
  <c r="Q3750" i="22"/>
  <c r="P3750" i="22"/>
  <c r="R3750" i="22" s="1"/>
  <c r="H3750" i="22"/>
  <c r="J3750" i="22" s="1"/>
  <c r="F3750" i="22"/>
  <c r="I3750" i="22" s="1"/>
  <c r="Q1258" i="22"/>
  <c r="P1258" i="22"/>
  <c r="R1258" i="22" s="1"/>
  <c r="H1258" i="22"/>
  <c r="J1258" i="22" s="1"/>
  <c r="F1258" i="22"/>
  <c r="I1258" i="22" s="1"/>
  <c r="Q1257" i="22"/>
  <c r="P1257" i="22"/>
  <c r="R1257" i="22" s="1"/>
  <c r="H1257" i="22"/>
  <c r="J1257" i="22" s="1"/>
  <c r="F1257" i="22"/>
  <c r="I1257" i="22" s="1"/>
  <c r="Q492" i="22"/>
  <c r="P492" i="22"/>
  <c r="R492" i="22" s="1"/>
  <c r="H492" i="22"/>
  <c r="J492" i="22" s="1"/>
  <c r="F492" i="22"/>
  <c r="I492" i="22" s="1"/>
  <c r="Q2399" i="22"/>
  <c r="P2399" i="22"/>
  <c r="R2399" i="22" s="1"/>
  <c r="H2399" i="22"/>
  <c r="J2399" i="22" s="1"/>
  <c r="F2399" i="22"/>
  <c r="I2399" i="22" s="1"/>
  <c r="Q491" i="22"/>
  <c r="P491" i="22"/>
  <c r="R491" i="22" s="1"/>
  <c r="H491" i="22"/>
  <c r="J491" i="22" s="1"/>
  <c r="F491" i="22"/>
  <c r="I491" i="22" s="1"/>
  <c r="Q8" i="22"/>
  <c r="P8" i="22"/>
  <c r="R8" i="22" s="1"/>
  <c r="H8" i="22"/>
  <c r="J8" i="22" s="1"/>
  <c r="F8" i="22"/>
  <c r="I8" i="22" s="1"/>
  <c r="Q1256" i="22"/>
  <c r="P1256" i="22"/>
  <c r="R1256" i="22" s="1"/>
  <c r="H1256" i="22"/>
  <c r="J1256" i="22" s="1"/>
  <c r="F1256" i="22"/>
  <c r="I1256" i="22" s="1"/>
  <c r="Q1255" i="22"/>
  <c r="P1255" i="22"/>
  <c r="R1255" i="22" s="1"/>
  <c r="H1255" i="22"/>
  <c r="J1255" i="22" s="1"/>
  <c r="F1255" i="22"/>
  <c r="I1255" i="22" s="1"/>
  <c r="Q29" i="22"/>
  <c r="P29" i="22"/>
  <c r="R29" i="22" s="1"/>
  <c r="H29" i="22"/>
  <c r="J29" i="22" s="1"/>
  <c r="F29" i="22"/>
  <c r="I29" i="22" s="1"/>
  <c r="Q490" i="22"/>
  <c r="P490" i="22"/>
  <c r="R490" i="22" s="1"/>
  <c r="H490" i="22"/>
  <c r="J490" i="22" s="1"/>
  <c r="F490" i="22"/>
  <c r="I490" i="22" s="1"/>
  <c r="Q489" i="22"/>
  <c r="P489" i="22"/>
  <c r="R489" i="22" s="1"/>
  <c r="H489" i="22"/>
  <c r="J489" i="22" s="1"/>
  <c r="F489" i="22"/>
  <c r="I489" i="22" s="1"/>
  <c r="Q1254" i="22"/>
  <c r="P1254" i="22"/>
  <c r="R1254" i="22" s="1"/>
  <c r="H1254" i="22"/>
  <c r="J1254" i="22" s="1"/>
  <c r="F1254" i="22"/>
  <c r="I1254" i="22" s="1"/>
  <c r="Q3288" i="22"/>
  <c r="P3288" i="22"/>
  <c r="R3288" i="22" s="1"/>
  <c r="H3288" i="22"/>
  <c r="J3288" i="22" s="1"/>
  <c r="F3288" i="22"/>
  <c r="I3288" i="22" s="1"/>
  <c r="Q2398" i="22"/>
  <c r="P2398" i="22"/>
  <c r="R2398" i="22" s="1"/>
  <c r="H2398" i="22"/>
  <c r="J2398" i="22" s="1"/>
  <c r="F2398" i="22"/>
  <c r="I2398" i="22" s="1"/>
  <c r="Q1253" i="22"/>
  <c r="P1253" i="22"/>
  <c r="R1253" i="22" s="1"/>
  <c r="H1253" i="22"/>
  <c r="J1253" i="22" s="1"/>
  <c r="F1253" i="22"/>
  <c r="I1253" i="22" s="1"/>
  <c r="Q1252" i="22"/>
  <c r="P1252" i="22"/>
  <c r="R1252" i="22" s="1"/>
  <c r="H1252" i="22"/>
  <c r="J1252" i="22" s="1"/>
  <c r="F1252" i="22"/>
  <c r="I1252" i="22" s="1"/>
  <c r="Q1251" i="22"/>
  <c r="P1251" i="22"/>
  <c r="R1251" i="22" s="1"/>
  <c r="H1251" i="22"/>
  <c r="J1251" i="22" s="1"/>
  <c r="F1251" i="22"/>
  <c r="I1251" i="22" s="1"/>
  <c r="Q1250" i="22"/>
  <c r="P1250" i="22"/>
  <c r="R1250" i="22" s="1"/>
  <c r="H1250" i="22"/>
  <c r="J1250" i="22" s="1"/>
  <c r="F1250" i="22"/>
  <c r="I1250" i="22" s="1"/>
  <c r="Q143" i="22"/>
  <c r="P143" i="22"/>
  <c r="R143" i="22" s="1"/>
  <c r="H143" i="22"/>
  <c r="J143" i="22" s="1"/>
  <c r="F143" i="22"/>
  <c r="I143" i="22" s="1"/>
  <c r="Q2397" i="22"/>
  <c r="P2397" i="22"/>
  <c r="R2397" i="22" s="1"/>
  <c r="H2397" i="22"/>
  <c r="J2397" i="22" s="1"/>
  <c r="F2397" i="22"/>
  <c r="I2397" i="22" s="1"/>
  <c r="Q1249" i="22"/>
  <c r="P1249" i="22"/>
  <c r="R1249" i="22" s="1"/>
  <c r="H1249" i="22"/>
  <c r="J1249" i="22" s="1"/>
  <c r="F1249" i="22"/>
  <c r="I1249" i="22" s="1"/>
  <c r="K1249" i="22" s="1"/>
  <c r="Q1248" i="22"/>
  <c r="P1248" i="22"/>
  <c r="R1248" i="22" s="1"/>
  <c r="H1248" i="22"/>
  <c r="J1248" i="22" s="1"/>
  <c r="F1248" i="22"/>
  <c r="I1248" i="22" s="1"/>
  <c r="Q1247" i="22"/>
  <c r="P1247" i="22"/>
  <c r="R1247" i="22" s="1"/>
  <c r="H1247" i="22"/>
  <c r="J1247" i="22" s="1"/>
  <c r="F1247" i="22"/>
  <c r="I1247" i="22" s="1"/>
  <c r="Q1246" i="22"/>
  <c r="P1246" i="22"/>
  <c r="R1246" i="22" s="1"/>
  <c r="H1246" i="22"/>
  <c r="J1246" i="22" s="1"/>
  <c r="F1246" i="22"/>
  <c r="I1246" i="22" s="1"/>
  <c r="Q488" i="22"/>
  <c r="P488" i="22"/>
  <c r="R488" i="22" s="1"/>
  <c r="H488" i="22"/>
  <c r="J488" i="22" s="1"/>
  <c r="F488" i="22"/>
  <c r="I488" i="22" s="1"/>
  <c r="K488" i="22" s="1"/>
  <c r="Q487" i="22"/>
  <c r="P487" i="22"/>
  <c r="R487" i="22" s="1"/>
  <c r="H487" i="22"/>
  <c r="J487" i="22" s="1"/>
  <c r="F487" i="22"/>
  <c r="I487" i="22" s="1"/>
  <c r="Q486" i="22"/>
  <c r="P486" i="22"/>
  <c r="R486" i="22" s="1"/>
  <c r="H486" i="22"/>
  <c r="J486" i="22" s="1"/>
  <c r="F486" i="22"/>
  <c r="I486" i="22" s="1"/>
  <c r="Q142" i="22"/>
  <c r="P142" i="22"/>
  <c r="R142" i="22" s="1"/>
  <c r="H142" i="22"/>
  <c r="J142" i="22" s="1"/>
  <c r="F142" i="22"/>
  <c r="I142" i="22" s="1"/>
  <c r="Q1245" i="22"/>
  <c r="P1245" i="22"/>
  <c r="R1245" i="22" s="1"/>
  <c r="H1245" i="22"/>
  <c r="J1245" i="22" s="1"/>
  <c r="F1245" i="22"/>
  <c r="I1245" i="22" s="1"/>
  <c r="K1245" i="22" s="1"/>
  <c r="Q2396" i="22"/>
  <c r="P2396" i="22"/>
  <c r="R2396" i="22" s="1"/>
  <c r="H2396" i="22"/>
  <c r="J2396" i="22" s="1"/>
  <c r="F2396" i="22"/>
  <c r="I2396" i="22" s="1"/>
  <c r="Q1244" i="22"/>
  <c r="P1244" i="22"/>
  <c r="R1244" i="22" s="1"/>
  <c r="H1244" i="22"/>
  <c r="J1244" i="22" s="1"/>
  <c r="F1244" i="22"/>
  <c r="I1244" i="22" s="1"/>
  <c r="Q141" i="22"/>
  <c r="P141" i="22"/>
  <c r="R141" i="22" s="1"/>
  <c r="H141" i="22"/>
  <c r="J141" i="22" s="1"/>
  <c r="F141" i="22"/>
  <c r="I141" i="22" s="1"/>
  <c r="Q3287" i="22"/>
  <c r="P3287" i="22"/>
  <c r="R3287" i="22" s="1"/>
  <c r="H3287" i="22"/>
  <c r="J3287" i="22" s="1"/>
  <c r="F3287" i="22"/>
  <c r="I3287" i="22" s="1"/>
  <c r="K3287" i="22" s="1"/>
  <c r="Q2395" i="22"/>
  <c r="P2395" i="22"/>
  <c r="R2395" i="22" s="1"/>
  <c r="H2395" i="22"/>
  <c r="J2395" i="22" s="1"/>
  <c r="F2395" i="22"/>
  <c r="I2395" i="22" s="1"/>
  <c r="Q2394" i="22"/>
  <c r="P2394" i="22"/>
  <c r="R2394" i="22" s="1"/>
  <c r="H2394" i="22"/>
  <c r="J2394" i="22" s="1"/>
  <c r="F2394" i="22"/>
  <c r="I2394" i="22" s="1"/>
  <c r="Q1243" i="22"/>
  <c r="P1243" i="22"/>
  <c r="R1243" i="22" s="1"/>
  <c r="H1243" i="22"/>
  <c r="J1243" i="22" s="1"/>
  <c r="F1243" i="22"/>
  <c r="I1243" i="22" s="1"/>
  <c r="Q1242" i="22"/>
  <c r="P1242" i="22"/>
  <c r="R1242" i="22" s="1"/>
  <c r="H1242" i="22"/>
  <c r="J1242" i="22" s="1"/>
  <c r="F1242" i="22"/>
  <c r="I1242" i="22" s="1"/>
  <c r="Q485" i="22"/>
  <c r="P485" i="22"/>
  <c r="R485" i="22" s="1"/>
  <c r="H485" i="22"/>
  <c r="J485" i="22" s="1"/>
  <c r="F485" i="22"/>
  <c r="I485" i="22" s="1"/>
  <c r="Q484" i="22"/>
  <c r="P484" i="22"/>
  <c r="R484" i="22" s="1"/>
  <c r="H484" i="22"/>
  <c r="J484" i="22" s="1"/>
  <c r="F484" i="22"/>
  <c r="I484" i="22" s="1"/>
  <c r="Q3286" i="22"/>
  <c r="P3286" i="22"/>
  <c r="R3286" i="22" s="1"/>
  <c r="H3286" i="22"/>
  <c r="J3286" i="22" s="1"/>
  <c r="F3286" i="22"/>
  <c r="I3286" i="22" s="1"/>
  <c r="Q1241" i="22"/>
  <c r="P1241" i="22"/>
  <c r="R1241" i="22" s="1"/>
  <c r="H1241" i="22"/>
  <c r="J1241" i="22" s="1"/>
  <c r="F1241" i="22"/>
  <c r="I1241" i="22" s="1"/>
  <c r="Q3749" i="22"/>
  <c r="P3749" i="22"/>
  <c r="R3749" i="22" s="1"/>
  <c r="H3749" i="22"/>
  <c r="J3749" i="22" s="1"/>
  <c r="F3749" i="22"/>
  <c r="I3749" i="22" s="1"/>
  <c r="Q1240" i="22"/>
  <c r="P1240" i="22"/>
  <c r="R1240" i="22" s="1"/>
  <c r="H1240" i="22"/>
  <c r="J1240" i="22" s="1"/>
  <c r="F1240" i="22"/>
  <c r="I1240" i="22" s="1"/>
  <c r="Q1239" i="22"/>
  <c r="P1239" i="22"/>
  <c r="R1239" i="22" s="1"/>
  <c r="H1239" i="22"/>
  <c r="J1239" i="22" s="1"/>
  <c r="F1239" i="22"/>
  <c r="I1239" i="22" s="1"/>
  <c r="Q140" i="22"/>
  <c r="P140" i="22"/>
  <c r="R140" i="22" s="1"/>
  <c r="H140" i="22"/>
  <c r="J140" i="22" s="1"/>
  <c r="F140" i="22"/>
  <c r="I140" i="22" s="1"/>
  <c r="Q2393" i="22"/>
  <c r="P2393" i="22"/>
  <c r="R2393" i="22" s="1"/>
  <c r="H2393" i="22"/>
  <c r="J2393" i="22" s="1"/>
  <c r="F2393" i="22"/>
  <c r="I2393" i="22" s="1"/>
  <c r="Q139" i="22"/>
  <c r="P139" i="22"/>
  <c r="R139" i="22" s="1"/>
  <c r="H139" i="22"/>
  <c r="J139" i="22" s="1"/>
  <c r="F139" i="22"/>
  <c r="I139" i="22" s="1"/>
  <c r="Q3285" i="22"/>
  <c r="P3285" i="22"/>
  <c r="R3285" i="22" s="1"/>
  <c r="H3285" i="22"/>
  <c r="J3285" i="22" s="1"/>
  <c r="F3285" i="22"/>
  <c r="I3285" i="22" s="1"/>
  <c r="Q3284" i="22"/>
  <c r="P3284" i="22"/>
  <c r="R3284" i="22" s="1"/>
  <c r="H3284" i="22"/>
  <c r="J3284" i="22" s="1"/>
  <c r="F3284" i="22"/>
  <c r="I3284" i="22" s="1"/>
  <c r="Q1238" i="22"/>
  <c r="P1238" i="22"/>
  <c r="R1238" i="22" s="1"/>
  <c r="H1238" i="22"/>
  <c r="J1238" i="22" s="1"/>
  <c r="F1238" i="22"/>
  <c r="I1238" i="22" s="1"/>
  <c r="Q1237" i="22"/>
  <c r="P1237" i="22"/>
  <c r="R1237" i="22" s="1"/>
  <c r="H1237" i="22"/>
  <c r="J1237" i="22" s="1"/>
  <c r="F1237" i="22"/>
  <c r="I1237" i="22" s="1"/>
  <c r="Q138" i="22"/>
  <c r="P138" i="22"/>
  <c r="R138" i="22" s="1"/>
  <c r="H138" i="22"/>
  <c r="J138" i="22" s="1"/>
  <c r="F138" i="22"/>
  <c r="I138" i="22" s="1"/>
  <c r="Q3283" i="22"/>
  <c r="P3283" i="22"/>
  <c r="R3283" i="22" s="1"/>
  <c r="H3283" i="22"/>
  <c r="J3283" i="22" s="1"/>
  <c r="F3283" i="22"/>
  <c r="I3283" i="22" s="1"/>
  <c r="Q1236" i="22"/>
  <c r="P1236" i="22"/>
  <c r="R1236" i="22" s="1"/>
  <c r="H1236" i="22"/>
  <c r="J1236" i="22" s="1"/>
  <c r="F1236" i="22"/>
  <c r="I1236" i="22" s="1"/>
  <c r="Q483" i="22"/>
  <c r="P483" i="22"/>
  <c r="R483" i="22" s="1"/>
  <c r="H483" i="22"/>
  <c r="J483" i="22" s="1"/>
  <c r="F483" i="22"/>
  <c r="I483" i="22" s="1"/>
  <c r="Q3282" i="22"/>
  <c r="P3282" i="22"/>
  <c r="R3282" i="22" s="1"/>
  <c r="H3282" i="22"/>
  <c r="J3282" i="22" s="1"/>
  <c r="F3282" i="22"/>
  <c r="I3282" i="22" s="1"/>
  <c r="Q2392" i="22"/>
  <c r="P2392" i="22"/>
  <c r="R2392" i="22" s="1"/>
  <c r="H2392" i="22"/>
  <c r="J2392" i="22" s="1"/>
  <c r="F2392" i="22"/>
  <c r="I2392" i="22" s="1"/>
  <c r="Q482" i="22"/>
  <c r="P482" i="22"/>
  <c r="R482" i="22" s="1"/>
  <c r="H482" i="22"/>
  <c r="J482" i="22" s="1"/>
  <c r="F482" i="22"/>
  <c r="I482" i="22" s="1"/>
  <c r="Q481" i="22"/>
  <c r="P481" i="22"/>
  <c r="R481" i="22" s="1"/>
  <c r="H481" i="22"/>
  <c r="J481" i="22" s="1"/>
  <c r="F481" i="22"/>
  <c r="I481" i="22" s="1"/>
  <c r="Q137" i="22"/>
  <c r="P137" i="22"/>
  <c r="R137" i="22" s="1"/>
  <c r="H137" i="22"/>
  <c r="J137" i="22" s="1"/>
  <c r="F137" i="22"/>
  <c r="I137" i="22" s="1"/>
  <c r="Q2391" i="22"/>
  <c r="P2391" i="22"/>
  <c r="R2391" i="22" s="1"/>
  <c r="H2391" i="22"/>
  <c r="J2391" i="22" s="1"/>
  <c r="F2391" i="22"/>
  <c r="I2391" i="22" s="1"/>
  <c r="Q1235" i="22"/>
  <c r="P1235" i="22"/>
  <c r="R1235" i="22" s="1"/>
  <c r="H1235" i="22"/>
  <c r="J1235" i="22" s="1"/>
  <c r="F1235" i="22"/>
  <c r="I1235" i="22" s="1"/>
  <c r="Q480" i="22"/>
  <c r="P480" i="22"/>
  <c r="R480" i="22" s="1"/>
  <c r="H480" i="22"/>
  <c r="J480" i="22" s="1"/>
  <c r="F480" i="22"/>
  <c r="I480" i="22" s="1"/>
  <c r="Q136" i="22"/>
  <c r="P136" i="22"/>
  <c r="R136" i="22" s="1"/>
  <c r="H136" i="22"/>
  <c r="J136" i="22" s="1"/>
  <c r="F136" i="22"/>
  <c r="I136" i="22" s="1"/>
  <c r="Q2390" i="22"/>
  <c r="P2390" i="22"/>
  <c r="R2390" i="22" s="1"/>
  <c r="H2390" i="22"/>
  <c r="J2390" i="22" s="1"/>
  <c r="F2390" i="22"/>
  <c r="I2390" i="22" s="1"/>
  <c r="Q3281" i="22"/>
  <c r="P3281" i="22"/>
  <c r="R3281" i="22" s="1"/>
  <c r="H3281" i="22"/>
  <c r="J3281" i="22" s="1"/>
  <c r="F3281" i="22"/>
  <c r="I3281" i="22" s="1"/>
  <c r="Q2389" i="22"/>
  <c r="P2389" i="22"/>
  <c r="R2389" i="22" s="1"/>
  <c r="H2389" i="22"/>
  <c r="J2389" i="22" s="1"/>
  <c r="F2389" i="22"/>
  <c r="I2389" i="22" s="1"/>
  <c r="Q1234" i="22"/>
  <c r="P1234" i="22"/>
  <c r="R1234" i="22" s="1"/>
  <c r="H1234" i="22"/>
  <c r="J1234" i="22" s="1"/>
  <c r="F1234" i="22"/>
  <c r="I1234" i="22" s="1"/>
  <c r="Q479" i="22"/>
  <c r="P479" i="22"/>
  <c r="R479" i="22" s="1"/>
  <c r="H479" i="22"/>
  <c r="J479" i="22" s="1"/>
  <c r="F479" i="22"/>
  <c r="I479" i="22" s="1"/>
  <c r="Q135" i="22"/>
  <c r="P135" i="22"/>
  <c r="R135" i="22" s="1"/>
  <c r="H135" i="22"/>
  <c r="J135" i="22" s="1"/>
  <c r="F135" i="22"/>
  <c r="I135" i="22" s="1"/>
  <c r="Q478" i="22"/>
  <c r="P478" i="22"/>
  <c r="R478" i="22" s="1"/>
  <c r="H478" i="22"/>
  <c r="J478" i="22" s="1"/>
  <c r="F478" i="22"/>
  <c r="I478" i="22" s="1"/>
  <c r="Q477" i="22"/>
  <c r="P477" i="22"/>
  <c r="R477" i="22" s="1"/>
  <c r="H477" i="22"/>
  <c r="J477" i="22" s="1"/>
  <c r="F477" i="22"/>
  <c r="I477" i="22" s="1"/>
  <c r="Q134" i="22"/>
  <c r="P134" i="22"/>
  <c r="R134" i="22" s="1"/>
  <c r="H134" i="22"/>
  <c r="J134" i="22" s="1"/>
  <c r="F134" i="22"/>
  <c r="I134" i="22" s="1"/>
  <c r="Q2" i="22"/>
  <c r="P2" i="22"/>
  <c r="R2" i="22" s="1"/>
  <c r="H2" i="22"/>
  <c r="J2" i="22" s="1"/>
  <c r="F2" i="22"/>
  <c r="I2" i="22" s="1"/>
  <c r="Q2388" i="22"/>
  <c r="P2388" i="22"/>
  <c r="R2388" i="22" s="1"/>
  <c r="H2388" i="22"/>
  <c r="J2388" i="22" s="1"/>
  <c r="F2388" i="22"/>
  <c r="I2388" i="22" s="1"/>
  <c r="Q1233" i="22"/>
  <c r="P1233" i="22"/>
  <c r="R1233" i="22" s="1"/>
  <c r="H1233" i="22"/>
  <c r="J1233" i="22" s="1"/>
  <c r="F1233" i="22"/>
  <c r="I1233" i="22" s="1"/>
  <c r="Q476" i="22"/>
  <c r="P476" i="22"/>
  <c r="R476" i="22" s="1"/>
  <c r="H476" i="22"/>
  <c r="J476" i="22" s="1"/>
  <c r="F476" i="22"/>
  <c r="I476" i="22" s="1"/>
  <c r="Q3280" i="22"/>
  <c r="P3280" i="22"/>
  <c r="R3280" i="22" s="1"/>
  <c r="H3280" i="22"/>
  <c r="J3280" i="22" s="1"/>
  <c r="F3280" i="22"/>
  <c r="I3280" i="22" s="1"/>
  <c r="Q2387" i="22"/>
  <c r="P2387" i="22"/>
  <c r="R2387" i="22" s="1"/>
  <c r="H2387" i="22"/>
  <c r="J2387" i="22" s="1"/>
  <c r="F2387" i="22"/>
  <c r="I2387" i="22" s="1"/>
  <c r="Q3279" i="22"/>
  <c r="P3279" i="22"/>
  <c r="R3279" i="22" s="1"/>
  <c r="H3279" i="22"/>
  <c r="J3279" i="22" s="1"/>
  <c r="F3279" i="22"/>
  <c r="I3279" i="22" s="1"/>
  <c r="Q2386" i="22"/>
  <c r="P2386" i="22"/>
  <c r="R2386" i="22" s="1"/>
  <c r="H2386" i="22"/>
  <c r="J2386" i="22" s="1"/>
  <c r="F2386" i="22"/>
  <c r="I2386" i="22" s="1"/>
  <c r="Q28" i="22"/>
  <c r="P28" i="22"/>
  <c r="R28" i="22" s="1"/>
  <c r="H28" i="22"/>
  <c r="J28" i="22" s="1"/>
  <c r="F28" i="22"/>
  <c r="I28" i="22" s="1"/>
  <c r="Q2385" i="22"/>
  <c r="P2385" i="22"/>
  <c r="R2385" i="22" s="1"/>
  <c r="H2385" i="22"/>
  <c r="J2385" i="22" s="1"/>
  <c r="F2385" i="22"/>
  <c r="I2385" i="22" s="1"/>
  <c r="Q1232" i="22"/>
  <c r="P1232" i="22"/>
  <c r="R1232" i="22" s="1"/>
  <c r="H1232" i="22"/>
  <c r="J1232" i="22" s="1"/>
  <c r="F1232" i="22"/>
  <c r="I1232" i="22" s="1"/>
  <c r="Q475" i="22"/>
  <c r="P475" i="22"/>
  <c r="R475" i="22" s="1"/>
  <c r="H475" i="22"/>
  <c r="J475" i="22" s="1"/>
  <c r="F475" i="22"/>
  <c r="I475" i="22" s="1"/>
  <c r="Q3278" i="22"/>
  <c r="P3278" i="22"/>
  <c r="R3278" i="22" s="1"/>
  <c r="H3278" i="22"/>
  <c r="J3278" i="22" s="1"/>
  <c r="F3278" i="22"/>
  <c r="I3278" i="22" s="1"/>
  <c r="Q1231" i="22"/>
  <c r="P1231" i="22"/>
  <c r="R1231" i="22" s="1"/>
  <c r="H1231" i="22"/>
  <c r="J1231" i="22" s="1"/>
  <c r="F1231" i="22"/>
  <c r="I1231" i="22" s="1"/>
  <c r="Q474" i="22"/>
  <c r="P474" i="22"/>
  <c r="R474" i="22" s="1"/>
  <c r="H474" i="22"/>
  <c r="J474" i="22" s="1"/>
  <c r="F474" i="22"/>
  <c r="I474" i="22" s="1"/>
  <c r="Q473" i="22"/>
  <c r="P473" i="22"/>
  <c r="R473" i="22" s="1"/>
  <c r="H473" i="22"/>
  <c r="J473" i="22" s="1"/>
  <c r="F473" i="22"/>
  <c r="I473" i="22" s="1"/>
  <c r="Q1230" i="22"/>
  <c r="P1230" i="22"/>
  <c r="R1230" i="22" s="1"/>
  <c r="H1230" i="22"/>
  <c r="J1230" i="22" s="1"/>
  <c r="F1230" i="22"/>
  <c r="I1230" i="22" s="1"/>
  <c r="Q1229" i="22"/>
  <c r="P1229" i="22"/>
  <c r="R1229" i="22" s="1"/>
  <c r="H1229" i="22"/>
  <c r="J1229" i="22" s="1"/>
  <c r="F1229" i="22"/>
  <c r="I1229" i="22" s="1"/>
  <c r="Q472" i="22"/>
  <c r="P472" i="22"/>
  <c r="R472" i="22" s="1"/>
  <c r="H472" i="22"/>
  <c r="J472" i="22" s="1"/>
  <c r="F472" i="22"/>
  <c r="I472" i="22" s="1"/>
  <c r="Q3277" i="22"/>
  <c r="P3277" i="22"/>
  <c r="R3277" i="22" s="1"/>
  <c r="H3277" i="22"/>
  <c r="J3277" i="22" s="1"/>
  <c r="F3277" i="22"/>
  <c r="I3277" i="22" s="1"/>
  <c r="Q2384" i="22"/>
  <c r="P2384" i="22"/>
  <c r="R2384" i="22" s="1"/>
  <c r="H2384" i="22"/>
  <c r="J2384" i="22" s="1"/>
  <c r="F2384" i="22"/>
  <c r="I2384" i="22" s="1"/>
  <c r="Q2383" i="22"/>
  <c r="P2383" i="22"/>
  <c r="R2383" i="22" s="1"/>
  <c r="H2383" i="22"/>
  <c r="J2383" i="22" s="1"/>
  <c r="F2383" i="22"/>
  <c r="I2383" i="22" s="1"/>
  <c r="Q2382" i="22"/>
  <c r="P2382" i="22"/>
  <c r="R2382" i="22" s="1"/>
  <c r="H2382" i="22"/>
  <c r="J2382" i="22" s="1"/>
  <c r="F2382" i="22"/>
  <c r="I2382" i="22" s="1"/>
  <c r="Q471" i="22"/>
  <c r="P471" i="22"/>
  <c r="R471" i="22" s="1"/>
  <c r="H471" i="22"/>
  <c r="J471" i="22" s="1"/>
  <c r="F471" i="22"/>
  <c r="I471" i="22" s="1"/>
  <c r="Q3276" i="22"/>
  <c r="P3276" i="22"/>
  <c r="R3276" i="22" s="1"/>
  <c r="H3276" i="22"/>
  <c r="J3276" i="22" s="1"/>
  <c r="F3276" i="22"/>
  <c r="I3276" i="22" s="1"/>
  <c r="Q1228" i="22"/>
  <c r="P1228" i="22"/>
  <c r="R1228" i="22" s="1"/>
  <c r="H1228" i="22"/>
  <c r="J1228" i="22" s="1"/>
  <c r="F1228" i="22"/>
  <c r="I1228" i="22" s="1"/>
  <c r="Q3748" i="22"/>
  <c r="P3748" i="22"/>
  <c r="R3748" i="22" s="1"/>
  <c r="H3748" i="22"/>
  <c r="J3748" i="22" s="1"/>
  <c r="F3748" i="22"/>
  <c r="I3748" i="22" s="1"/>
  <c r="Q3275" i="22"/>
  <c r="P3275" i="22"/>
  <c r="R3275" i="22" s="1"/>
  <c r="H3275" i="22"/>
  <c r="J3275" i="22" s="1"/>
  <c r="F3275" i="22"/>
  <c r="I3275" i="22" s="1"/>
  <c r="Q2381" i="22"/>
  <c r="P2381" i="22"/>
  <c r="R2381" i="22" s="1"/>
  <c r="H2381" i="22"/>
  <c r="J2381" i="22" s="1"/>
  <c r="F2381" i="22"/>
  <c r="I2381" i="22" s="1"/>
  <c r="Q1227" i="22"/>
  <c r="P1227" i="22"/>
  <c r="R1227" i="22" s="1"/>
  <c r="H1227" i="22"/>
  <c r="J1227" i="22" s="1"/>
  <c r="F1227" i="22"/>
  <c r="I1227" i="22" s="1"/>
  <c r="Q1226" i="22"/>
  <c r="P1226" i="22"/>
  <c r="R1226" i="22" s="1"/>
  <c r="H1226" i="22"/>
  <c r="J1226" i="22" s="1"/>
  <c r="F1226" i="22"/>
  <c r="I1226" i="22" s="1"/>
  <c r="Q470" i="22"/>
  <c r="P470" i="22"/>
  <c r="R470" i="22" s="1"/>
  <c r="H470" i="22"/>
  <c r="J470" i="22" s="1"/>
  <c r="F470" i="22"/>
  <c r="I470" i="22" s="1"/>
  <c r="Q2380" i="22"/>
  <c r="P2380" i="22"/>
  <c r="R2380" i="22" s="1"/>
  <c r="H2380" i="22"/>
  <c r="J2380" i="22" s="1"/>
  <c r="F2380" i="22"/>
  <c r="I2380" i="22" s="1"/>
  <c r="Q2379" i="22"/>
  <c r="P2379" i="22"/>
  <c r="R2379" i="22" s="1"/>
  <c r="H2379" i="22"/>
  <c r="J2379" i="22" s="1"/>
  <c r="F2379" i="22"/>
  <c r="I2379" i="22" s="1"/>
  <c r="Q1225" i="22"/>
  <c r="P1225" i="22"/>
  <c r="R1225" i="22" s="1"/>
  <c r="H1225" i="22"/>
  <c r="J1225" i="22" s="1"/>
  <c r="F1225" i="22"/>
  <c r="I1225" i="22" s="1"/>
  <c r="Q1224" i="22"/>
  <c r="P1224" i="22"/>
  <c r="R1224" i="22" s="1"/>
  <c r="H1224" i="22"/>
  <c r="J1224" i="22" s="1"/>
  <c r="F1224" i="22"/>
  <c r="I1224" i="22" s="1"/>
  <c r="Q133" i="22"/>
  <c r="P133" i="22"/>
  <c r="R133" i="22" s="1"/>
  <c r="H133" i="22"/>
  <c r="J133" i="22" s="1"/>
  <c r="F133" i="22"/>
  <c r="I133" i="22" s="1"/>
  <c r="Q2378" i="22"/>
  <c r="P2378" i="22"/>
  <c r="R2378" i="22" s="1"/>
  <c r="H2378" i="22"/>
  <c r="J2378" i="22" s="1"/>
  <c r="F2378" i="22"/>
  <c r="I2378" i="22" s="1"/>
  <c r="Q469" i="22"/>
  <c r="P469" i="22"/>
  <c r="R469" i="22" s="1"/>
  <c r="H469" i="22"/>
  <c r="J469" i="22" s="1"/>
  <c r="F469" i="22"/>
  <c r="I469" i="22" s="1"/>
  <c r="Q1223" i="22"/>
  <c r="P1223" i="22"/>
  <c r="R1223" i="22" s="1"/>
  <c r="H1223" i="22"/>
  <c r="J1223" i="22" s="1"/>
  <c r="F1223" i="22"/>
  <c r="I1223" i="22" s="1"/>
  <c r="Q132" i="22"/>
  <c r="P132" i="22"/>
  <c r="R132" i="22" s="1"/>
  <c r="H132" i="22"/>
  <c r="J132" i="22" s="1"/>
  <c r="F132" i="22"/>
  <c r="I132" i="22" s="1"/>
  <c r="Q2377" i="22"/>
  <c r="P2377" i="22"/>
  <c r="R2377" i="22" s="1"/>
  <c r="H2377" i="22"/>
  <c r="J2377" i="22" s="1"/>
  <c r="F2377" i="22"/>
  <c r="I2377" i="22" s="1"/>
  <c r="Q2376" i="22"/>
  <c r="P2376" i="22"/>
  <c r="R2376" i="22" s="1"/>
  <c r="H2376" i="22"/>
  <c r="J2376" i="22" s="1"/>
  <c r="F2376" i="22"/>
  <c r="I2376" i="22" s="1"/>
  <c r="Q2375" i="22"/>
  <c r="P2375" i="22"/>
  <c r="R2375" i="22" s="1"/>
  <c r="H2375" i="22"/>
  <c r="J2375" i="22" s="1"/>
  <c r="F2375" i="22"/>
  <c r="I2375" i="22" s="1"/>
  <c r="Q468" i="22"/>
  <c r="P468" i="22"/>
  <c r="R468" i="22" s="1"/>
  <c r="H468" i="22"/>
  <c r="J468" i="22" s="1"/>
  <c r="F468" i="22"/>
  <c r="I468" i="22" s="1"/>
  <c r="Q131" i="22"/>
  <c r="P131" i="22"/>
  <c r="R131" i="22" s="1"/>
  <c r="H131" i="22"/>
  <c r="J131" i="22" s="1"/>
  <c r="F131" i="22"/>
  <c r="I131" i="22" s="1"/>
  <c r="Q2374" i="22"/>
  <c r="P2374" i="22"/>
  <c r="R2374" i="22" s="1"/>
  <c r="H2374" i="22"/>
  <c r="J2374" i="22" s="1"/>
  <c r="F2374" i="22"/>
  <c r="I2374" i="22" s="1"/>
  <c r="Q1222" i="22"/>
  <c r="P1222" i="22"/>
  <c r="R1222" i="22" s="1"/>
  <c r="H1222" i="22"/>
  <c r="J1222" i="22" s="1"/>
  <c r="F1222" i="22"/>
  <c r="I1222" i="22" s="1"/>
  <c r="Q1221" i="22"/>
  <c r="P1221" i="22"/>
  <c r="R1221" i="22" s="1"/>
  <c r="H1221" i="22"/>
  <c r="J1221" i="22" s="1"/>
  <c r="F1221" i="22"/>
  <c r="I1221" i="22" s="1"/>
  <c r="Q467" i="22"/>
  <c r="P467" i="22"/>
  <c r="R467" i="22" s="1"/>
  <c r="H467" i="22"/>
  <c r="J467" i="22" s="1"/>
  <c r="F467" i="22"/>
  <c r="I467" i="22" s="1"/>
  <c r="Q130" i="22"/>
  <c r="P130" i="22"/>
  <c r="R130" i="22" s="1"/>
  <c r="H130" i="22"/>
  <c r="J130" i="22" s="1"/>
  <c r="F130" i="22"/>
  <c r="I130" i="22" s="1"/>
  <c r="Q2373" i="22"/>
  <c r="P2373" i="22"/>
  <c r="R2373" i="22" s="1"/>
  <c r="H2373" i="22"/>
  <c r="J2373" i="22" s="1"/>
  <c r="F2373" i="22"/>
  <c r="I2373" i="22" s="1"/>
  <c r="Q1220" i="22"/>
  <c r="P1220" i="22"/>
  <c r="R1220" i="22" s="1"/>
  <c r="H1220" i="22"/>
  <c r="J1220" i="22" s="1"/>
  <c r="F1220" i="22"/>
  <c r="I1220" i="22" s="1"/>
  <c r="Q466" i="22"/>
  <c r="P466" i="22"/>
  <c r="R466" i="22" s="1"/>
  <c r="H466" i="22"/>
  <c r="J466" i="22" s="1"/>
  <c r="F466" i="22"/>
  <c r="I466" i="22" s="1"/>
  <c r="Q1219" i="22"/>
  <c r="P1219" i="22"/>
  <c r="R1219" i="22" s="1"/>
  <c r="H1219" i="22"/>
  <c r="J1219" i="22" s="1"/>
  <c r="F1219" i="22"/>
  <c r="I1219" i="22" s="1"/>
  <c r="Q1218" i="22"/>
  <c r="P1218" i="22"/>
  <c r="R1218" i="22" s="1"/>
  <c r="H1218" i="22"/>
  <c r="J1218" i="22" s="1"/>
  <c r="F1218" i="22"/>
  <c r="I1218" i="22" s="1"/>
  <c r="Q2372" i="22"/>
  <c r="P2372" i="22"/>
  <c r="R2372" i="22" s="1"/>
  <c r="H2372" i="22"/>
  <c r="J2372" i="22" s="1"/>
  <c r="F2372" i="22"/>
  <c r="I2372" i="22" s="1"/>
  <c r="Q2371" i="22"/>
  <c r="P2371" i="22"/>
  <c r="R2371" i="22" s="1"/>
  <c r="H2371" i="22"/>
  <c r="J2371" i="22" s="1"/>
  <c r="F2371" i="22"/>
  <c r="I2371" i="22" s="1"/>
  <c r="Q3274" i="22"/>
  <c r="P3274" i="22"/>
  <c r="R3274" i="22" s="1"/>
  <c r="H3274" i="22"/>
  <c r="J3274" i="22" s="1"/>
  <c r="F3274" i="22"/>
  <c r="I3274" i="22" s="1"/>
  <c r="Q3273" i="22"/>
  <c r="P3273" i="22"/>
  <c r="R3273" i="22" s="1"/>
  <c r="H3273" i="22"/>
  <c r="J3273" i="22" s="1"/>
  <c r="F3273" i="22"/>
  <c r="I3273" i="22" s="1"/>
  <c r="Q2370" i="22"/>
  <c r="P2370" i="22"/>
  <c r="R2370" i="22" s="1"/>
  <c r="H2370" i="22"/>
  <c r="J2370" i="22" s="1"/>
  <c r="F2370" i="22"/>
  <c r="I2370" i="22" s="1"/>
  <c r="Q27" i="22"/>
  <c r="P27" i="22"/>
  <c r="R27" i="22" s="1"/>
  <c r="H27" i="22"/>
  <c r="J27" i="22" s="1"/>
  <c r="F27" i="22"/>
  <c r="I27" i="22" s="1"/>
  <c r="Q465" i="22"/>
  <c r="P465" i="22"/>
  <c r="R465" i="22" s="1"/>
  <c r="H465" i="22"/>
  <c r="J465" i="22" s="1"/>
  <c r="F465" i="22"/>
  <c r="I465" i="22" s="1"/>
  <c r="Q129" i="22"/>
  <c r="P129" i="22"/>
  <c r="R129" i="22" s="1"/>
  <c r="H129" i="22"/>
  <c r="J129" i="22" s="1"/>
  <c r="F129" i="22"/>
  <c r="I129" i="22" s="1"/>
  <c r="Q1217" i="22"/>
  <c r="P1217" i="22"/>
  <c r="R1217" i="22" s="1"/>
  <c r="H1217" i="22"/>
  <c r="J1217" i="22" s="1"/>
  <c r="F1217" i="22"/>
  <c r="I1217" i="22" s="1"/>
  <c r="Q2369" i="22"/>
  <c r="P2369" i="22"/>
  <c r="R2369" i="22" s="1"/>
  <c r="H2369" i="22"/>
  <c r="J2369" i="22" s="1"/>
  <c r="F2369" i="22"/>
  <c r="I2369" i="22" s="1"/>
  <c r="Q2368" i="22"/>
  <c r="P2368" i="22"/>
  <c r="R2368" i="22" s="1"/>
  <c r="H2368" i="22"/>
  <c r="J2368" i="22" s="1"/>
  <c r="F2368" i="22"/>
  <c r="I2368" i="22" s="1"/>
  <c r="Q1216" i="22"/>
  <c r="P1216" i="22"/>
  <c r="R1216" i="22" s="1"/>
  <c r="H1216" i="22"/>
  <c r="J1216" i="22" s="1"/>
  <c r="F1216" i="22"/>
  <c r="I1216" i="22" s="1"/>
  <c r="Q1215" i="22"/>
  <c r="P1215" i="22"/>
  <c r="R1215" i="22" s="1"/>
  <c r="H1215" i="22"/>
  <c r="J1215" i="22" s="1"/>
  <c r="F1215" i="22"/>
  <c r="I1215" i="22" s="1"/>
  <c r="I30" i="11"/>
  <c r="K30" i="11" s="1"/>
  <c r="I135" i="11"/>
  <c r="K135" i="11" s="1"/>
  <c r="I136" i="11"/>
  <c r="K136" i="11" s="1"/>
  <c r="I488" i="11"/>
  <c r="K488" i="11" s="1"/>
  <c r="I491" i="11"/>
  <c r="K491" i="11" s="1"/>
  <c r="I490" i="11"/>
  <c r="K490" i="11" s="1"/>
  <c r="I492" i="11"/>
  <c r="K492" i="11" s="1"/>
  <c r="I495" i="11"/>
  <c r="K495" i="11" s="1"/>
  <c r="I493" i="11"/>
  <c r="K493" i="11" s="1"/>
  <c r="I486" i="11"/>
  <c r="K486" i="11" s="1"/>
  <c r="I496" i="11"/>
  <c r="K496" i="11" s="1"/>
  <c r="I494" i="11"/>
  <c r="K494" i="11" s="1"/>
  <c r="I489" i="11"/>
  <c r="K489" i="11" s="1"/>
  <c r="I487" i="11"/>
  <c r="K487" i="11" s="1"/>
  <c r="I1273" i="11"/>
  <c r="K1273" i="11" s="1"/>
  <c r="I1275" i="11"/>
  <c r="K1275" i="11" s="1"/>
  <c r="I1274" i="11"/>
  <c r="K1274" i="11" s="1"/>
  <c r="I1278" i="11"/>
  <c r="K1278" i="11" s="1"/>
  <c r="I1276" i="11"/>
  <c r="K1276" i="11" s="1"/>
  <c r="I1280" i="11"/>
  <c r="K1280" i="11" s="1"/>
  <c r="I1271" i="11"/>
  <c r="K1271" i="11" s="1"/>
  <c r="I1272" i="11"/>
  <c r="K1272" i="11" s="1"/>
  <c r="I1279" i="11"/>
  <c r="K1279" i="11" s="1"/>
  <c r="I1277" i="11"/>
  <c r="K1277" i="11" s="1"/>
  <c r="I2487" i="11"/>
  <c r="K2487" i="11" s="1"/>
  <c r="I2479" i="11"/>
  <c r="K2479" i="11" s="1"/>
  <c r="I2482" i="11"/>
  <c r="K2482" i="11" s="1"/>
  <c r="I2488" i="11"/>
  <c r="K2488" i="11" s="1"/>
  <c r="I2484" i="11"/>
  <c r="K2484" i="11" s="1"/>
  <c r="I2489" i="11"/>
  <c r="K2489" i="11" s="1"/>
  <c r="I2490" i="11"/>
  <c r="K2490" i="11" s="1"/>
  <c r="I2481" i="11"/>
  <c r="K2481" i="11" s="1"/>
  <c r="I2485" i="11"/>
  <c r="K2485" i="11" s="1"/>
  <c r="I2480" i="11"/>
  <c r="K2480" i="11" s="1"/>
  <c r="I2486" i="11"/>
  <c r="K2486" i="11" s="1"/>
  <c r="I2483" i="11"/>
  <c r="K2483" i="11" s="1"/>
  <c r="I2478" i="11"/>
  <c r="K2478" i="11" s="1"/>
  <c r="I3430" i="11"/>
  <c r="K3430" i="11" s="1"/>
  <c r="I3431" i="11"/>
  <c r="K3431" i="11" s="1"/>
  <c r="I3432" i="11"/>
  <c r="K3432" i="11" s="1"/>
  <c r="I31" i="11"/>
  <c r="K31" i="11" s="1"/>
  <c r="I140" i="11"/>
  <c r="K140" i="11" s="1"/>
  <c r="I138" i="11"/>
  <c r="K138" i="11" s="1"/>
  <c r="I141" i="11"/>
  <c r="K141" i="11" s="1"/>
  <c r="I137" i="11"/>
  <c r="K137" i="11" s="1"/>
  <c r="I142" i="11"/>
  <c r="K142" i="11" s="1"/>
  <c r="I139" i="11"/>
  <c r="K139" i="11" s="1"/>
  <c r="I503" i="11"/>
  <c r="K503" i="11" s="1"/>
  <c r="I502" i="11"/>
  <c r="K502" i="11" s="1"/>
  <c r="I506" i="11"/>
  <c r="K506" i="11" s="1"/>
  <c r="I497" i="11"/>
  <c r="K497" i="11" s="1"/>
  <c r="I500" i="11"/>
  <c r="K500" i="11" s="1"/>
  <c r="I504" i="11"/>
  <c r="K504" i="11" s="1"/>
  <c r="I501" i="11"/>
  <c r="K501" i="11" s="1"/>
  <c r="I505" i="11"/>
  <c r="K505" i="11" s="1"/>
  <c r="I499" i="11"/>
  <c r="K499" i="11" s="1"/>
  <c r="I498" i="11"/>
  <c r="K498" i="11" s="1"/>
  <c r="I1281" i="11"/>
  <c r="K1281" i="11" s="1"/>
  <c r="I1291" i="11"/>
  <c r="K1291" i="11" s="1"/>
  <c r="I1289" i="11"/>
  <c r="K1289" i="11" s="1"/>
  <c r="I1286" i="11"/>
  <c r="K1286" i="11" s="1"/>
  <c r="I1293" i="11"/>
  <c r="K1293" i="11" s="1"/>
  <c r="I1283" i="11"/>
  <c r="K1283" i="11" s="1"/>
  <c r="I1294" i="11"/>
  <c r="K1294" i="11" s="1"/>
  <c r="I1285" i="11"/>
  <c r="K1285" i="11" s="1"/>
  <c r="I1292" i="11"/>
  <c r="K1292" i="11" s="1"/>
  <c r="I1284" i="11"/>
  <c r="K1284" i="11" s="1"/>
  <c r="I1295" i="11"/>
  <c r="K1295" i="11" s="1"/>
  <c r="I1290" i="11"/>
  <c r="K1290" i="11" s="1"/>
  <c r="I1282" i="11"/>
  <c r="K1282" i="11" s="1"/>
  <c r="I1296" i="11"/>
  <c r="K1296" i="11" s="1"/>
  <c r="I1287" i="11"/>
  <c r="K1287" i="11" s="1"/>
  <c r="I1288" i="11"/>
  <c r="K1288" i="11" s="1"/>
  <c r="I2493" i="11"/>
  <c r="K2493" i="11" s="1"/>
  <c r="I2491" i="11"/>
  <c r="K2491" i="11" s="1"/>
  <c r="I2494" i="11"/>
  <c r="K2494" i="11" s="1"/>
  <c r="I2495" i="11"/>
  <c r="K2495" i="11" s="1"/>
  <c r="I2492" i="11"/>
  <c r="K2492" i="11" s="1"/>
  <c r="I2496" i="11"/>
  <c r="K2496" i="11" s="1"/>
  <c r="I3435" i="11"/>
  <c r="K3435" i="11" s="1"/>
  <c r="I3436" i="11"/>
  <c r="K3436" i="11" s="1"/>
  <c r="I3439" i="11"/>
  <c r="K3439" i="11" s="1"/>
  <c r="I3441" i="11"/>
  <c r="K3441" i="11" s="1"/>
  <c r="I3434" i="11"/>
  <c r="K3434" i="11" s="1"/>
  <c r="I3438" i="11"/>
  <c r="K3438" i="11" s="1"/>
  <c r="I3437" i="11"/>
  <c r="K3437" i="11" s="1"/>
  <c r="I3433" i="11"/>
  <c r="K3433" i="11" s="1"/>
  <c r="I3440" i="11"/>
  <c r="K3440" i="11" s="1"/>
  <c r="I3932" i="11"/>
  <c r="K3932" i="11" s="1"/>
  <c r="I143" i="11"/>
  <c r="K143" i="11" s="1"/>
  <c r="I146" i="11"/>
  <c r="K146" i="11" s="1"/>
  <c r="I145" i="11"/>
  <c r="K145" i="11" s="1"/>
  <c r="I144" i="11"/>
  <c r="K144" i="11" s="1"/>
  <c r="I147" i="11"/>
  <c r="K147" i="11" s="1"/>
  <c r="I509" i="11"/>
  <c r="K509" i="11" s="1"/>
  <c r="I517" i="11"/>
  <c r="K517" i="11" s="1"/>
  <c r="I519" i="11"/>
  <c r="K519" i="11" s="1"/>
  <c r="I518" i="11"/>
  <c r="K518" i="11" s="1"/>
  <c r="I516" i="11"/>
  <c r="K516" i="11" s="1"/>
  <c r="I513" i="11"/>
  <c r="K513" i="11" s="1"/>
  <c r="I508" i="11"/>
  <c r="K508" i="11" s="1"/>
  <c r="I510" i="11"/>
  <c r="K510" i="11" s="1"/>
  <c r="I511" i="11"/>
  <c r="K511" i="11" s="1"/>
  <c r="I514" i="11"/>
  <c r="K514" i="11" s="1"/>
  <c r="I512" i="11"/>
  <c r="K512" i="11" s="1"/>
  <c r="I507" i="11"/>
  <c r="K507" i="11" s="1"/>
  <c r="I515" i="11"/>
  <c r="K515" i="11" s="1"/>
  <c r="I1302" i="11"/>
  <c r="K1302" i="11" s="1"/>
  <c r="I1304" i="11"/>
  <c r="K1304" i="11" s="1"/>
  <c r="I1308" i="11"/>
  <c r="K1308" i="11" s="1"/>
  <c r="I1305" i="11"/>
  <c r="K1305" i="11" s="1"/>
  <c r="I1303" i="11"/>
  <c r="K1303" i="11" s="1"/>
  <c r="I1301" i="11"/>
  <c r="K1301" i="11" s="1"/>
  <c r="I1297" i="11"/>
  <c r="K1297" i="11" s="1"/>
  <c r="I1306" i="11"/>
  <c r="K1306" i="11" s="1"/>
  <c r="I1298" i="11"/>
  <c r="K1298" i="11" s="1"/>
  <c r="I1299" i="11"/>
  <c r="K1299" i="11" s="1"/>
  <c r="I1309" i="11"/>
  <c r="K1309" i="11" s="1"/>
  <c r="I1300" i="11"/>
  <c r="K1300" i="11" s="1"/>
  <c r="I1307" i="11"/>
  <c r="K1307" i="11" s="1"/>
  <c r="I2501" i="11"/>
  <c r="K2501" i="11" s="1"/>
  <c r="I2500" i="11"/>
  <c r="K2500" i="11" s="1"/>
  <c r="I2502" i="11"/>
  <c r="K2502" i="11" s="1"/>
  <c r="I2499" i="11"/>
  <c r="K2499" i="11" s="1"/>
  <c r="I2497" i="11"/>
  <c r="K2497" i="11" s="1"/>
  <c r="I2504" i="11"/>
  <c r="K2504" i="11" s="1"/>
  <c r="I2503" i="11"/>
  <c r="K2503" i="11" s="1"/>
  <c r="I2498" i="11"/>
  <c r="K2498" i="11" s="1"/>
  <c r="I3442" i="11"/>
  <c r="K3442" i="11" s="1"/>
  <c r="I32" i="11"/>
  <c r="K32" i="11" s="1"/>
  <c r="I150" i="11"/>
  <c r="K150" i="11" s="1"/>
  <c r="I148" i="11"/>
  <c r="K148" i="11" s="1"/>
  <c r="I151" i="11"/>
  <c r="K151" i="11" s="1"/>
  <c r="I149" i="11"/>
  <c r="K149" i="11" s="1"/>
  <c r="I526" i="11"/>
  <c r="K526" i="11" s="1"/>
  <c r="I522" i="11"/>
  <c r="K522" i="11" s="1"/>
  <c r="I523" i="11"/>
  <c r="K523" i="11" s="1"/>
  <c r="I520" i="11"/>
  <c r="K520" i="11" s="1"/>
  <c r="I521" i="11"/>
  <c r="K521" i="11" s="1"/>
  <c r="I524" i="11"/>
  <c r="K524" i="11" s="1"/>
  <c r="I525" i="11"/>
  <c r="K525" i="11" s="1"/>
  <c r="I527" i="11"/>
  <c r="K527" i="11" s="1"/>
  <c r="I1316" i="11"/>
  <c r="K1316" i="11" s="1"/>
  <c r="I1315" i="11"/>
  <c r="K1315" i="11" s="1"/>
  <c r="I1314" i="11"/>
  <c r="K1314" i="11" s="1"/>
  <c r="I1311" i="11"/>
  <c r="K1311" i="11" s="1"/>
  <c r="I1317" i="11"/>
  <c r="K1317" i="11" s="1"/>
  <c r="I1312" i="11"/>
  <c r="K1312" i="11" s="1"/>
  <c r="I1318" i="11"/>
  <c r="K1318" i="11" s="1"/>
  <c r="I1310" i="11"/>
  <c r="K1310" i="11" s="1"/>
  <c r="I1313" i="11"/>
  <c r="K1313" i="11" s="1"/>
  <c r="I1319" i="11"/>
  <c r="K1319" i="11" s="1"/>
  <c r="I2508" i="11"/>
  <c r="K2508" i="11" s="1"/>
  <c r="I2510" i="11"/>
  <c r="K2510" i="11" s="1"/>
  <c r="I2512" i="11"/>
  <c r="K2512" i="11" s="1"/>
  <c r="I2515" i="11"/>
  <c r="K2515" i="11" s="1"/>
  <c r="I2516" i="11"/>
  <c r="K2516" i="11" s="1"/>
  <c r="I2513" i="11"/>
  <c r="K2513" i="11" s="1"/>
  <c r="I2509" i="11"/>
  <c r="K2509" i="11" s="1"/>
  <c r="I2514" i="11"/>
  <c r="K2514" i="11" s="1"/>
  <c r="I2506" i="11"/>
  <c r="K2506" i="11" s="1"/>
  <c r="I2505" i="11"/>
  <c r="K2505" i="11" s="1"/>
  <c r="I2511" i="11"/>
  <c r="K2511" i="11" s="1"/>
  <c r="I2507" i="11"/>
  <c r="K2507" i="11" s="1"/>
  <c r="I3450" i="11"/>
  <c r="K3450" i="11" s="1"/>
  <c r="I3452" i="11"/>
  <c r="K3452" i="11" s="1"/>
  <c r="I3445" i="11"/>
  <c r="K3445" i="11" s="1"/>
  <c r="I3443" i="11"/>
  <c r="K3443" i="11" s="1"/>
  <c r="I3449" i="11"/>
  <c r="K3449" i="11" s="1"/>
  <c r="I3446" i="11"/>
  <c r="K3446" i="11" s="1"/>
  <c r="I3451" i="11"/>
  <c r="K3451" i="11" s="1"/>
  <c r="I3447" i="11"/>
  <c r="K3447" i="11" s="1"/>
  <c r="I3448" i="11"/>
  <c r="K3448" i="11" s="1"/>
  <c r="I3444" i="11"/>
  <c r="K3444" i="11" s="1"/>
  <c r="I3933" i="11"/>
  <c r="K3933" i="11" s="1"/>
  <c r="I8" i="11"/>
  <c r="K8" i="11" s="1"/>
  <c r="I33" i="11"/>
  <c r="K33" i="11" s="1"/>
  <c r="I155" i="11"/>
  <c r="K155" i="11" s="1"/>
  <c r="I154" i="11"/>
  <c r="K154" i="11" s="1"/>
  <c r="I152" i="11"/>
  <c r="K152" i="11" s="1"/>
  <c r="I153" i="11"/>
  <c r="K153" i="11" s="1"/>
  <c r="I157" i="11"/>
  <c r="K157" i="11" s="1"/>
  <c r="I156" i="11"/>
  <c r="K156" i="11" s="1"/>
  <c r="I530" i="11"/>
  <c r="K530" i="11" s="1"/>
  <c r="I532" i="11"/>
  <c r="K532" i="11" s="1"/>
  <c r="I528" i="11"/>
  <c r="K528" i="11" s="1"/>
  <c r="I531" i="11"/>
  <c r="K531" i="11" s="1"/>
  <c r="I533" i="11"/>
  <c r="K533" i="11" s="1"/>
  <c r="I534" i="11"/>
  <c r="K534" i="11" s="1"/>
  <c r="I529" i="11"/>
  <c r="K529" i="11" s="1"/>
  <c r="I1324" i="11"/>
  <c r="K1324" i="11" s="1"/>
  <c r="I1322" i="11"/>
  <c r="K1322" i="11" s="1"/>
  <c r="I1323" i="11"/>
  <c r="K1323" i="11" s="1"/>
  <c r="I1329" i="11"/>
  <c r="K1329" i="11" s="1"/>
  <c r="I1326" i="11"/>
  <c r="K1326" i="11" s="1"/>
  <c r="I1325" i="11"/>
  <c r="K1325" i="11" s="1"/>
  <c r="I1321" i="11"/>
  <c r="K1321" i="11" s="1"/>
  <c r="I1327" i="11"/>
  <c r="K1327" i="11" s="1"/>
  <c r="I1328" i="11"/>
  <c r="K1328" i="11" s="1"/>
  <c r="I1320" i="11"/>
  <c r="K1320" i="11" s="1"/>
  <c r="I1330" i="11"/>
  <c r="K1330" i="11" s="1"/>
  <c r="I2523" i="11"/>
  <c r="K2523" i="11" s="1"/>
  <c r="I2526" i="11"/>
  <c r="K2526" i="11" s="1"/>
  <c r="I2530" i="11"/>
  <c r="K2530" i="11" s="1"/>
  <c r="I2519" i="11"/>
  <c r="K2519" i="11" s="1"/>
  <c r="I2520" i="11"/>
  <c r="K2520" i="11" s="1"/>
  <c r="I2521" i="11"/>
  <c r="K2521" i="11" s="1"/>
  <c r="I2517" i="11"/>
  <c r="K2517" i="11" s="1"/>
  <c r="I2525" i="11"/>
  <c r="K2525" i="11" s="1"/>
  <c r="I2529" i="11"/>
  <c r="K2529" i="11" s="1"/>
  <c r="I2522" i="11"/>
  <c r="K2522" i="11" s="1"/>
  <c r="I2527" i="11"/>
  <c r="K2527" i="11" s="1"/>
  <c r="I2518" i="11"/>
  <c r="K2518" i="11" s="1"/>
  <c r="I2524" i="11"/>
  <c r="K2524" i="11" s="1"/>
  <c r="I2528" i="11"/>
  <c r="K2528" i="11" s="1"/>
  <c r="I3453" i="11"/>
  <c r="K3453" i="11" s="1"/>
  <c r="I3455" i="11"/>
  <c r="K3455" i="11" s="1"/>
  <c r="I3454" i="11"/>
  <c r="K3454" i="11" s="1"/>
  <c r="I9" i="11"/>
  <c r="K9" i="11" s="1"/>
  <c r="I34" i="11"/>
  <c r="K34" i="11" s="1"/>
  <c r="I159" i="11"/>
  <c r="K159" i="11" s="1"/>
  <c r="I158" i="11"/>
  <c r="K158" i="11" s="1"/>
  <c r="I160" i="11"/>
  <c r="K160" i="11" s="1"/>
  <c r="I161" i="11"/>
  <c r="K161" i="11" s="1"/>
  <c r="I545" i="11"/>
  <c r="K545" i="11" s="1"/>
  <c r="I542" i="11"/>
  <c r="K542" i="11" s="1"/>
  <c r="I539" i="11"/>
  <c r="K539" i="11" s="1"/>
  <c r="I537" i="11"/>
  <c r="K537" i="11" s="1"/>
  <c r="I538" i="11"/>
  <c r="K538" i="11" s="1"/>
  <c r="I544" i="11"/>
  <c r="K544" i="11" s="1"/>
  <c r="I540" i="11"/>
  <c r="K540" i="11" s="1"/>
  <c r="I541" i="11"/>
  <c r="K541" i="11" s="1"/>
  <c r="I548" i="11"/>
  <c r="K548" i="11" s="1"/>
  <c r="I536" i="11"/>
  <c r="K536" i="11" s="1"/>
  <c r="I546" i="11"/>
  <c r="K546" i="11" s="1"/>
  <c r="I547" i="11"/>
  <c r="K547" i="11" s="1"/>
  <c r="I535" i="11"/>
  <c r="K535" i="11" s="1"/>
  <c r="I543" i="11"/>
  <c r="K543" i="11" s="1"/>
  <c r="I1337" i="11"/>
  <c r="K1337" i="11" s="1"/>
  <c r="I1332" i="11"/>
  <c r="K1332" i="11" s="1"/>
  <c r="I1335" i="11"/>
  <c r="K1335" i="11" s="1"/>
  <c r="I1333" i="11"/>
  <c r="K1333" i="11" s="1"/>
  <c r="I1336" i="11"/>
  <c r="K1336" i="11" s="1"/>
  <c r="I1338" i="11"/>
  <c r="K1338" i="11" s="1"/>
  <c r="I1334" i="11"/>
  <c r="K1334" i="11" s="1"/>
  <c r="I1339" i="11"/>
  <c r="K1339" i="11" s="1"/>
  <c r="I1340" i="11"/>
  <c r="K1340" i="11" s="1"/>
  <c r="I1331" i="11"/>
  <c r="K1331" i="11" s="1"/>
  <c r="I2542" i="11"/>
  <c r="K2542" i="11" s="1"/>
  <c r="I2534" i="11"/>
  <c r="K2534" i="11" s="1"/>
  <c r="I2540" i="11"/>
  <c r="K2540" i="11" s="1"/>
  <c r="I2535" i="11"/>
  <c r="K2535" i="11" s="1"/>
  <c r="I2538" i="11"/>
  <c r="K2538" i="11" s="1"/>
  <c r="I2533" i="11"/>
  <c r="K2533" i="11" s="1"/>
  <c r="I2541" i="11"/>
  <c r="K2541" i="11" s="1"/>
  <c r="I2536" i="11"/>
  <c r="K2536" i="11" s="1"/>
  <c r="I2543" i="11"/>
  <c r="K2543" i="11" s="1"/>
  <c r="I2537" i="11"/>
  <c r="K2537" i="11" s="1"/>
  <c r="I2532" i="11"/>
  <c r="K2532" i="11" s="1"/>
  <c r="I2544" i="11"/>
  <c r="K2544" i="11" s="1"/>
  <c r="I2531" i="11"/>
  <c r="K2531" i="11" s="1"/>
  <c r="I2539" i="11"/>
  <c r="K2539" i="11" s="1"/>
  <c r="I3459" i="11"/>
  <c r="K3459" i="11" s="1"/>
  <c r="I3456" i="11"/>
  <c r="K3456" i="11" s="1"/>
  <c r="I3458" i="11"/>
  <c r="K3458" i="11" s="1"/>
  <c r="I3457" i="11"/>
  <c r="K3457" i="11" s="1"/>
  <c r="I35" i="11"/>
  <c r="K35" i="11" s="1"/>
  <c r="I162" i="11"/>
  <c r="K162" i="11" s="1"/>
  <c r="I164" i="11"/>
  <c r="K164" i="11" s="1"/>
  <c r="I165" i="11"/>
  <c r="K165" i="11" s="1"/>
  <c r="I163" i="11"/>
  <c r="K163" i="11" s="1"/>
  <c r="I552" i="11"/>
  <c r="K552" i="11" s="1"/>
  <c r="I549" i="11"/>
  <c r="K549" i="11" s="1"/>
  <c r="I550" i="11"/>
  <c r="K550" i="11" s="1"/>
  <c r="I555" i="11"/>
  <c r="K555" i="11" s="1"/>
  <c r="I554" i="11"/>
  <c r="K554" i="11" s="1"/>
  <c r="I553" i="11"/>
  <c r="K553" i="11" s="1"/>
  <c r="I551" i="11"/>
  <c r="K551" i="11" s="1"/>
  <c r="I1342" i="11"/>
  <c r="K1342" i="11" s="1"/>
  <c r="I1343" i="11"/>
  <c r="K1343" i="11" s="1"/>
  <c r="I1347" i="11"/>
  <c r="K1347" i="11" s="1"/>
  <c r="I1341" i="11"/>
  <c r="K1341" i="11" s="1"/>
  <c r="I1348" i="11"/>
  <c r="K1348" i="11" s="1"/>
  <c r="I1344" i="11"/>
  <c r="K1344" i="11" s="1"/>
  <c r="I1346" i="11"/>
  <c r="K1346" i="11" s="1"/>
  <c r="I1345" i="11"/>
  <c r="K1345" i="11" s="1"/>
  <c r="I2550" i="11"/>
  <c r="K2550" i="11" s="1"/>
  <c r="I2549" i="11"/>
  <c r="K2549" i="11" s="1"/>
  <c r="I2545" i="11"/>
  <c r="K2545" i="11" s="1"/>
  <c r="I2548" i="11"/>
  <c r="K2548" i="11" s="1"/>
  <c r="I2546" i="11"/>
  <c r="K2546" i="11" s="1"/>
  <c r="I2547" i="11"/>
  <c r="K2547" i="11" s="1"/>
  <c r="I3462" i="11"/>
  <c r="K3462" i="11" s="1"/>
  <c r="I3460" i="11"/>
  <c r="K3460" i="11" s="1"/>
  <c r="I3461" i="11"/>
  <c r="K3461" i="11" s="1"/>
  <c r="I10" i="11"/>
  <c r="K10" i="11" s="1"/>
  <c r="I36" i="11"/>
  <c r="K36" i="11" s="1"/>
  <c r="I166" i="11"/>
  <c r="K166" i="11" s="1"/>
  <c r="I557" i="11"/>
  <c r="K557" i="11" s="1"/>
  <c r="I558" i="11"/>
  <c r="K558" i="11" s="1"/>
  <c r="I556" i="11"/>
  <c r="K556" i="11" s="1"/>
  <c r="I1361" i="11"/>
  <c r="K1361" i="11" s="1"/>
  <c r="I1352" i="11"/>
  <c r="K1352" i="11" s="1"/>
  <c r="I1351" i="11"/>
  <c r="K1351" i="11" s="1"/>
  <c r="I1355" i="11"/>
  <c r="K1355" i="11" s="1"/>
  <c r="I1350" i="11"/>
  <c r="K1350" i="11" s="1"/>
  <c r="I1356" i="11"/>
  <c r="K1356" i="11" s="1"/>
  <c r="I1357" i="11"/>
  <c r="K1357" i="11" s="1"/>
  <c r="I1359" i="11"/>
  <c r="K1359" i="11" s="1"/>
  <c r="I1360" i="11"/>
  <c r="K1360" i="11" s="1"/>
  <c r="I1353" i="11"/>
  <c r="K1353" i="11" s="1"/>
  <c r="I1349" i="11"/>
  <c r="K1349" i="11" s="1"/>
  <c r="I1354" i="11"/>
  <c r="K1354" i="11" s="1"/>
  <c r="I1358" i="11"/>
  <c r="K1358" i="11" s="1"/>
  <c r="I2553" i="11"/>
  <c r="K2553" i="11" s="1"/>
  <c r="I2551" i="11"/>
  <c r="K2551" i="11" s="1"/>
  <c r="I2552" i="11"/>
  <c r="K2552" i="11" s="1"/>
  <c r="I2554" i="11"/>
  <c r="K2554" i="11" s="1"/>
  <c r="I3463" i="11"/>
  <c r="K3463" i="11" s="1"/>
  <c r="I3465" i="11"/>
  <c r="K3465" i="11" s="1"/>
  <c r="I3466" i="11"/>
  <c r="K3466" i="11" s="1"/>
  <c r="I3468" i="11"/>
  <c r="K3468" i="11" s="1"/>
  <c r="I3467" i="11"/>
  <c r="K3467" i="11" s="1"/>
  <c r="I3464" i="11"/>
  <c r="K3464" i="11" s="1"/>
  <c r="I39" i="11"/>
  <c r="K39" i="11" s="1"/>
  <c r="I37" i="11"/>
  <c r="K37" i="11" s="1"/>
  <c r="I38" i="11"/>
  <c r="K38" i="11" s="1"/>
  <c r="I562" i="11"/>
  <c r="K562" i="11" s="1"/>
  <c r="I563" i="11"/>
  <c r="K563" i="11" s="1"/>
  <c r="I561" i="11"/>
  <c r="K561" i="11" s="1"/>
  <c r="I565" i="11"/>
  <c r="K565" i="11" s="1"/>
  <c r="I564" i="11"/>
  <c r="K564" i="11" s="1"/>
  <c r="I559" i="11"/>
  <c r="K559" i="11" s="1"/>
  <c r="I560" i="11"/>
  <c r="K560" i="11" s="1"/>
  <c r="I1370" i="11"/>
  <c r="K1370" i="11" s="1"/>
  <c r="I1373" i="11"/>
  <c r="K1373" i="11" s="1"/>
  <c r="I1368" i="11"/>
  <c r="K1368" i="11" s="1"/>
  <c r="I1366" i="11"/>
  <c r="K1366" i="11" s="1"/>
  <c r="I1362" i="11"/>
  <c r="K1362" i="11" s="1"/>
  <c r="I1375" i="11"/>
  <c r="K1375" i="11" s="1"/>
  <c r="I1363" i="11"/>
  <c r="K1363" i="11" s="1"/>
  <c r="I1378" i="11"/>
  <c r="K1378" i="11" s="1"/>
  <c r="I1364" i="11"/>
  <c r="K1364" i="11" s="1"/>
  <c r="I1371" i="11"/>
  <c r="K1371" i="11" s="1"/>
  <c r="I1367" i="11"/>
  <c r="K1367" i="11" s="1"/>
  <c r="I1376" i="11"/>
  <c r="K1376" i="11" s="1"/>
  <c r="I1365" i="11"/>
  <c r="K1365" i="11" s="1"/>
  <c r="I1374" i="11"/>
  <c r="K1374" i="11" s="1"/>
  <c r="I1379" i="11"/>
  <c r="K1379" i="11" s="1"/>
  <c r="I1372" i="11"/>
  <c r="K1372" i="11" s="1"/>
  <c r="I1369" i="11"/>
  <c r="K1369" i="11" s="1"/>
  <c r="I1377" i="11"/>
  <c r="K1377" i="11" s="1"/>
  <c r="I1380" i="11"/>
  <c r="K1380" i="11" s="1"/>
  <c r="I2562" i="11"/>
  <c r="K2562" i="11" s="1"/>
  <c r="I2557" i="11"/>
  <c r="K2557" i="11" s="1"/>
  <c r="I2566" i="11"/>
  <c r="K2566" i="11" s="1"/>
  <c r="I2559" i="11"/>
  <c r="K2559" i="11" s="1"/>
  <c r="I2555" i="11"/>
  <c r="K2555" i="11" s="1"/>
  <c r="I2563" i="11"/>
  <c r="K2563" i="11" s="1"/>
  <c r="I2561" i="11"/>
  <c r="K2561" i="11" s="1"/>
  <c r="I2560" i="11"/>
  <c r="K2560" i="11" s="1"/>
  <c r="I2565" i="11"/>
  <c r="K2565" i="11" s="1"/>
  <c r="I2564" i="11"/>
  <c r="K2564" i="11" s="1"/>
  <c r="I2558" i="11"/>
  <c r="K2558" i="11" s="1"/>
  <c r="I2556" i="11"/>
  <c r="K2556" i="11" s="1"/>
  <c r="I3471" i="11"/>
  <c r="K3471" i="11" s="1"/>
  <c r="I3469" i="11"/>
  <c r="K3469" i="11" s="1"/>
  <c r="I3472" i="11"/>
  <c r="K3472" i="11" s="1"/>
  <c r="I3473" i="11"/>
  <c r="K3473" i="11" s="1"/>
  <c r="I3470" i="11"/>
  <c r="K3470" i="11" s="1"/>
  <c r="I40" i="11"/>
  <c r="K40" i="11" s="1"/>
  <c r="I168" i="11"/>
  <c r="K168" i="11" s="1"/>
  <c r="I170" i="11"/>
  <c r="K170" i="11" s="1"/>
  <c r="I169" i="11"/>
  <c r="K169" i="11" s="1"/>
  <c r="I167" i="11"/>
  <c r="K167" i="11" s="1"/>
  <c r="I570" i="11"/>
  <c r="K570" i="11" s="1"/>
  <c r="I574" i="11"/>
  <c r="K574" i="11" s="1"/>
  <c r="I568" i="11"/>
  <c r="K568" i="11" s="1"/>
  <c r="I572" i="11"/>
  <c r="K572" i="11" s="1"/>
  <c r="I571" i="11"/>
  <c r="K571" i="11" s="1"/>
  <c r="I569" i="11"/>
  <c r="K569" i="11" s="1"/>
  <c r="I566" i="11"/>
  <c r="K566" i="11" s="1"/>
  <c r="I567" i="11"/>
  <c r="K567" i="11" s="1"/>
  <c r="I573" i="11"/>
  <c r="K573" i="11" s="1"/>
  <c r="I575" i="11"/>
  <c r="K575" i="11" s="1"/>
  <c r="I1383" i="11"/>
  <c r="K1383" i="11" s="1"/>
  <c r="I1395" i="11"/>
  <c r="K1395" i="11" s="1"/>
  <c r="I1388" i="11"/>
  <c r="K1388" i="11" s="1"/>
  <c r="I1381" i="11"/>
  <c r="K1381" i="11" s="1"/>
  <c r="I1384" i="11"/>
  <c r="K1384" i="11" s="1"/>
  <c r="I1391" i="11"/>
  <c r="K1391" i="11" s="1"/>
  <c r="I1398" i="11"/>
  <c r="K1398" i="11" s="1"/>
  <c r="I1382" i="11"/>
  <c r="K1382" i="11" s="1"/>
  <c r="I1392" i="11"/>
  <c r="K1392" i="11" s="1"/>
  <c r="I1385" i="11"/>
  <c r="K1385" i="11" s="1"/>
  <c r="I1396" i="11"/>
  <c r="K1396" i="11" s="1"/>
  <c r="I1394" i="11"/>
  <c r="K1394" i="11" s="1"/>
  <c r="I1386" i="11"/>
  <c r="K1386" i="11" s="1"/>
  <c r="I1389" i="11"/>
  <c r="K1389" i="11" s="1"/>
  <c r="I1387" i="11"/>
  <c r="K1387" i="11" s="1"/>
  <c r="I1397" i="11"/>
  <c r="K1397" i="11" s="1"/>
  <c r="I1393" i="11"/>
  <c r="K1393" i="11" s="1"/>
  <c r="I1390" i="11"/>
  <c r="K1390" i="11" s="1"/>
  <c r="I2567" i="11"/>
  <c r="K2567" i="11" s="1"/>
  <c r="I2569" i="11"/>
  <c r="K2569" i="11" s="1"/>
  <c r="I2568" i="11"/>
  <c r="K2568" i="11" s="1"/>
  <c r="I2576" i="11"/>
  <c r="K2576" i="11" s="1"/>
  <c r="I2575" i="11"/>
  <c r="K2575" i="11" s="1"/>
  <c r="I2573" i="11"/>
  <c r="K2573" i="11" s="1"/>
  <c r="I2572" i="11"/>
  <c r="K2572" i="11" s="1"/>
  <c r="I2570" i="11"/>
  <c r="K2570" i="11" s="1"/>
  <c r="I2571" i="11"/>
  <c r="K2571" i="11" s="1"/>
  <c r="I2574" i="11"/>
  <c r="K2574" i="11" s="1"/>
  <c r="I3475" i="11"/>
  <c r="K3475" i="11" s="1"/>
  <c r="I3474" i="11"/>
  <c r="K3474" i="11" s="1"/>
  <c r="I3476" i="11"/>
  <c r="K3476" i="11" s="1"/>
  <c r="I3934" i="11"/>
  <c r="K3934" i="11" s="1"/>
  <c r="I41" i="11"/>
  <c r="K41" i="11" s="1"/>
  <c r="I43" i="11"/>
  <c r="K43" i="11" s="1"/>
  <c r="I42" i="11"/>
  <c r="K42" i="11" s="1"/>
  <c r="I171" i="11"/>
  <c r="K171" i="11" s="1"/>
  <c r="I172" i="11"/>
  <c r="K172" i="11" s="1"/>
  <c r="I173" i="11"/>
  <c r="K173" i="11" s="1"/>
  <c r="I576" i="11"/>
  <c r="K576" i="11" s="1"/>
  <c r="I577" i="11"/>
  <c r="K577" i="11" s="1"/>
  <c r="I1399" i="11"/>
  <c r="K1399" i="11" s="1"/>
  <c r="I1403" i="11"/>
  <c r="K1403" i="11" s="1"/>
  <c r="I1407" i="11"/>
  <c r="K1407" i="11" s="1"/>
  <c r="I1401" i="11"/>
  <c r="K1401" i="11" s="1"/>
  <c r="I1404" i="11"/>
  <c r="K1404" i="11" s="1"/>
  <c r="I1402" i="11"/>
  <c r="K1402" i="11" s="1"/>
  <c r="I1400" i="11"/>
  <c r="K1400" i="11" s="1"/>
  <c r="I1406" i="11"/>
  <c r="K1406" i="11" s="1"/>
  <c r="I1405" i="11"/>
  <c r="K1405" i="11" s="1"/>
  <c r="I2578" i="11"/>
  <c r="K2578" i="11" s="1"/>
  <c r="I2580" i="11"/>
  <c r="K2580" i="11" s="1"/>
  <c r="I2579" i="11"/>
  <c r="K2579" i="11" s="1"/>
  <c r="I2582" i="11"/>
  <c r="K2582" i="11" s="1"/>
  <c r="I2577" i="11"/>
  <c r="K2577" i="11" s="1"/>
  <c r="I2584" i="11"/>
  <c r="K2584" i="11" s="1"/>
  <c r="I2583" i="11"/>
  <c r="K2583" i="11" s="1"/>
  <c r="I2581" i="11"/>
  <c r="K2581" i="11" s="1"/>
  <c r="I3481" i="11"/>
  <c r="K3481" i="11" s="1"/>
  <c r="I3480" i="11"/>
  <c r="K3480" i="11" s="1"/>
  <c r="I3477" i="11"/>
  <c r="K3477" i="11" s="1"/>
  <c r="I3478" i="11"/>
  <c r="K3478" i="11" s="1"/>
  <c r="I3482" i="11"/>
  <c r="K3482" i="11" s="1"/>
  <c r="I3479" i="11"/>
  <c r="K3479" i="11" s="1"/>
  <c r="I44" i="11"/>
  <c r="K44" i="11" s="1"/>
  <c r="I45" i="11"/>
  <c r="K45" i="11" s="1"/>
  <c r="I175" i="11"/>
  <c r="K175" i="11" s="1"/>
  <c r="I174" i="11"/>
  <c r="K174" i="11" s="1"/>
  <c r="I584" i="11"/>
  <c r="K584" i="11" s="1"/>
  <c r="I583" i="11"/>
  <c r="K583" i="11" s="1"/>
  <c r="I581" i="11"/>
  <c r="K581" i="11" s="1"/>
  <c r="I582" i="11"/>
  <c r="K582" i="11" s="1"/>
  <c r="I579" i="11"/>
  <c r="K579" i="11" s="1"/>
  <c r="I580" i="11"/>
  <c r="K580" i="11" s="1"/>
  <c r="I578" i="11"/>
  <c r="K578" i="11" s="1"/>
  <c r="I1411" i="11"/>
  <c r="K1411" i="11" s="1"/>
  <c r="I1410" i="11"/>
  <c r="K1410" i="11" s="1"/>
  <c r="I1409" i="11"/>
  <c r="K1409" i="11" s="1"/>
  <c r="I1413" i="11"/>
  <c r="K1413" i="11" s="1"/>
  <c r="I1408" i="11"/>
  <c r="K1408" i="11" s="1"/>
  <c r="I1412" i="11"/>
  <c r="K1412" i="11" s="1"/>
  <c r="I1414" i="11"/>
  <c r="K1414" i="11" s="1"/>
  <c r="I2589" i="11"/>
  <c r="K2589" i="11" s="1"/>
  <c r="I2591" i="11"/>
  <c r="K2591" i="11" s="1"/>
  <c r="I2594" i="11"/>
  <c r="K2594" i="11" s="1"/>
  <c r="I2593" i="11"/>
  <c r="K2593" i="11" s="1"/>
  <c r="I2585" i="11"/>
  <c r="K2585" i="11" s="1"/>
  <c r="I2592" i="11"/>
  <c r="K2592" i="11" s="1"/>
  <c r="I2586" i="11"/>
  <c r="K2586" i="11" s="1"/>
  <c r="I2590" i="11"/>
  <c r="K2590" i="11" s="1"/>
  <c r="I2587" i="11"/>
  <c r="K2587" i="11" s="1"/>
  <c r="I2588" i="11"/>
  <c r="K2588" i="11" s="1"/>
  <c r="I3483" i="11"/>
  <c r="K3483" i="11" s="1"/>
  <c r="I3487" i="11"/>
  <c r="K3487" i="11" s="1"/>
  <c r="I3485" i="11"/>
  <c r="K3485" i="11" s="1"/>
  <c r="I3484" i="11"/>
  <c r="K3484" i="11" s="1"/>
  <c r="I3486" i="11"/>
  <c r="K3486" i="11" s="1"/>
  <c r="I3935" i="11"/>
  <c r="K3935" i="11" s="1"/>
  <c r="I11" i="11"/>
  <c r="K11" i="11" s="1"/>
  <c r="I47" i="11"/>
  <c r="K47" i="11" s="1"/>
  <c r="I46" i="11"/>
  <c r="K46" i="11" s="1"/>
  <c r="I176" i="11"/>
  <c r="K176" i="11" s="1"/>
  <c r="I177" i="11"/>
  <c r="K177" i="11" s="1"/>
  <c r="I587" i="11"/>
  <c r="K587" i="11" s="1"/>
  <c r="I586" i="11"/>
  <c r="K586" i="11" s="1"/>
  <c r="I585" i="11"/>
  <c r="K585" i="11" s="1"/>
  <c r="I1417" i="11"/>
  <c r="K1417" i="11" s="1"/>
  <c r="I1419" i="11"/>
  <c r="K1419" i="11" s="1"/>
  <c r="I1418" i="11"/>
  <c r="K1418" i="11" s="1"/>
  <c r="I1415" i="11"/>
  <c r="K1415" i="11" s="1"/>
  <c r="I1416" i="11"/>
  <c r="K1416" i="11" s="1"/>
  <c r="I1422" i="11"/>
  <c r="K1422" i="11" s="1"/>
  <c r="I1420" i="11"/>
  <c r="K1420" i="11" s="1"/>
  <c r="I1421" i="11"/>
  <c r="K1421" i="11" s="1"/>
  <c r="I2596" i="11"/>
  <c r="K2596" i="11" s="1"/>
  <c r="I2598" i="11"/>
  <c r="K2598" i="11" s="1"/>
  <c r="I2597" i="11"/>
  <c r="K2597" i="11" s="1"/>
  <c r="I2595" i="11"/>
  <c r="K2595" i="11" s="1"/>
  <c r="I2599" i="11"/>
  <c r="K2599" i="11" s="1"/>
  <c r="I3488" i="11"/>
  <c r="K3488" i="11" s="1"/>
  <c r="I3489" i="11"/>
  <c r="K3489" i="11" s="1"/>
  <c r="I3936" i="11"/>
  <c r="K3936" i="11" s="1"/>
  <c r="I180" i="11"/>
  <c r="K180" i="11" s="1"/>
  <c r="I178" i="11"/>
  <c r="K178" i="11" s="1"/>
  <c r="I181" i="11"/>
  <c r="K181" i="11" s="1"/>
  <c r="I179" i="11"/>
  <c r="K179" i="11" s="1"/>
  <c r="I589" i="11"/>
  <c r="K589" i="11" s="1"/>
  <c r="I593" i="11"/>
  <c r="K593" i="11" s="1"/>
  <c r="I595" i="11"/>
  <c r="K595" i="11" s="1"/>
  <c r="I588" i="11"/>
  <c r="K588" i="11" s="1"/>
  <c r="I590" i="11"/>
  <c r="K590" i="11" s="1"/>
  <c r="I591" i="11"/>
  <c r="K591" i="11" s="1"/>
  <c r="I592" i="11"/>
  <c r="K592" i="11" s="1"/>
  <c r="I596" i="11"/>
  <c r="K596" i="11" s="1"/>
  <c r="I594" i="11"/>
  <c r="K594" i="11" s="1"/>
  <c r="I1431" i="11"/>
  <c r="K1431" i="11" s="1"/>
  <c r="I1429" i="11"/>
  <c r="K1429" i="11" s="1"/>
  <c r="I1423" i="11"/>
  <c r="K1423" i="11" s="1"/>
  <c r="I1430" i="11"/>
  <c r="K1430" i="11" s="1"/>
  <c r="I1428" i="11"/>
  <c r="K1428" i="11" s="1"/>
  <c r="I1424" i="11"/>
  <c r="K1424" i="11" s="1"/>
  <c r="I1426" i="11"/>
  <c r="K1426" i="11" s="1"/>
  <c r="I1432" i="11"/>
  <c r="K1432" i="11" s="1"/>
  <c r="I1425" i="11"/>
  <c r="K1425" i="11" s="1"/>
  <c r="I1433" i="11"/>
  <c r="K1433" i="11" s="1"/>
  <c r="I1427" i="11"/>
  <c r="K1427" i="11" s="1"/>
  <c r="I2611" i="11"/>
  <c r="K2611" i="11" s="1"/>
  <c r="I2601" i="11"/>
  <c r="K2601" i="11" s="1"/>
  <c r="I2600" i="11"/>
  <c r="K2600" i="11" s="1"/>
  <c r="I2606" i="11"/>
  <c r="K2606" i="11" s="1"/>
  <c r="I2612" i="11"/>
  <c r="K2612" i="11" s="1"/>
  <c r="I2602" i="11"/>
  <c r="K2602" i="11" s="1"/>
  <c r="I2603" i="11"/>
  <c r="K2603" i="11" s="1"/>
  <c r="I2608" i="11"/>
  <c r="K2608" i="11" s="1"/>
  <c r="I2605" i="11"/>
  <c r="K2605" i="11" s="1"/>
  <c r="I2609" i="11"/>
  <c r="K2609" i="11" s="1"/>
  <c r="I2613" i="11"/>
  <c r="K2613" i="11" s="1"/>
  <c r="I2607" i="11"/>
  <c r="K2607" i="11" s="1"/>
  <c r="I2604" i="11"/>
  <c r="K2604" i="11" s="1"/>
  <c r="I2610" i="11"/>
  <c r="K2610" i="11" s="1"/>
  <c r="I3493" i="11"/>
  <c r="K3493" i="11" s="1"/>
  <c r="I3492" i="11"/>
  <c r="K3492" i="11" s="1"/>
  <c r="I3490" i="11"/>
  <c r="K3490" i="11" s="1"/>
  <c r="I3491" i="11"/>
  <c r="K3491" i="11" s="1"/>
  <c r="I3494" i="11"/>
  <c r="K3494" i="11" s="1"/>
  <c r="I3495" i="11"/>
  <c r="K3495" i="11" s="1"/>
  <c r="I48" i="11"/>
  <c r="K48" i="11" s="1"/>
  <c r="I185" i="11"/>
  <c r="K185" i="11" s="1"/>
  <c r="I184" i="11"/>
  <c r="K184" i="11" s="1"/>
  <c r="I182" i="11"/>
  <c r="K182" i="11" s="1"/>
  <c r="I183" i="11"/>
  <c r="K183" i="11" s="1"/>
  <c r="I600" i="11"/>
  <c r="K600" i="11" s="1"/>
  <c r="I597" i="11"/>
  <c r="K597" i="11" s="1"/>
  <c r="I598" i="11"/>
  <c r="K598" i="11" s="1"/>
  <c r="I601" i="11"/>
  <c r="K601" i="11" s="1"/>
  <c r="I599" i="11"/>
  <c r="K599" i="11" s="1"/>
  <c r="I1442" i="11"/>
  <c r="K1442" i="11" s="1"/>
  <c r="I1438" i="11"/>
  <c r="K1438" i="11" s="1"/>
  <c r="I1440" i="11"/>
  <c r="K1440" i="11" s="1"/>
  <c r="I1441" i="11"/>
  <c r="K1441" i="11" s="1"/>
  <c r="I1439" i="11"/>
  <c r="K1439" i="11" s="1"/>
  <c r="I1443" i="11"/>
  <c r="K1443" i="11" s="1"/>
  <c r="I1446" i="11"/>
  <c r="K1446" i="11" s="1"/>
  <c r="I1436" i="11"/>
  <c r="K1436" i="11" s="1"/>
  <c r="I1437" i="11"/>
  <c r="K1437" i="11" s="1"/>
  <c r="I1444" i="11"/>
  <c r="K1444" i="11" s="1"/>
  <c r="I1434" i="11"/>
  <c r="K1434" i="11" s="1"/>
  <c r="I1445" i="11"/>
  <c r="K1445" i="11" s="1"/>
  <c r="I1435" i="11"/>
  <c r="K1435" i="11" s="1"/>
  <c r="I2615" i="11"/>
  <c r="K2615" i="11" s="1"/>
  <c r="I2617" i="11"/>
  <c r="K2617" i="11" s="1"/>
  <c r="I2618" i="11"/>
  <c r="K2618" i="11" s="1"/>
  <c r="I2616" i="11"/>
  <c r="K2616" i="11" s="1"/>
  <c r="I2614" i="11"/>
  <c r="K2614" i="11" s="1"/>
  <c r="I2619" i="11"/>
  <c r="K2619" i="11" s="1"/>
  <c r="I3496" i="11"/>
  <c r="K3496" i="11" s="1"/>
  <c r="I49" i="11"/>
  <c r="K49" i="11" s="1"/>
  <c r="I188" i="11"/>
  <c r="K188" i="11" s="1"/>
  <c r="I189" i="11"/>
  <c r="K189" i="11" s="1"/>
  <c r="I187" i="11"/>
  <c r="K187" i="11" s="1"/>
  <c r="I186" i="11"/>
  <c r="K186" i="11" s="1"/>
  <c r="I602" i="11"/>
  <c r="K602" i="11" s="1"/>
  <c r="I608" i="11"/>
  <c r="K608" i="11" s="1"/>
  <c r="I604" i="11"/>
  <c r="K604" i="11" s="1"/>
  <c r="I611" i="11"/>
  <c r="K611" i="11" s="1"/>
  <c r="I607" i="11"/>
  <c r="K607" i="11" s="1"/>
  <c r="I612" i="11"/>
  <c r="K612" i="11" s="1"/>
  <c r="I609" i="11"/>
  <c r="K609" i="11" s="1"/>
  <c r="I606" i="11"/>
  <c r="K606" i="11" s="1"/>
  <c r="I603" i="11"/>
  <c r="K603" i="11" s="1"/>
  <c r="I605" i="11"/>
  <c r="K605" i="11" s="1"/>
  <c r="I610" i="11"/>
  <c r="K610" i="11" s="1"/>
  <c r="I1452" i="11"/>
  <c r="K1452" i="11" s="1"/>
  <c r="I1454" i="11"/>
  <c r="K1454" i="11" s="1"/>
  <c r="I1448" i="11"/>
  <c r="K1448" i="11" s="1"/>
  <c r="I1453" i="11"/>
  <c r="K1453" i="11" s="1"/>
  <c r="I1447" i="11"/>
  <c r="K1447" i="11" s="1"/>
  <c r="I1449" i="11"/>
  <c r="K1449" i="11" s="1"/>
  <c r="I1450" i="11"/>
  <c r="K1450" i="11" s="1"/>
  <c r="I1451" i="11"/>
  <c r="K1451" i="11" s="1"/>
  <c r="I1455" i="11"/>
  <c r="K1455" i="11" s="1"/>
  <c r="I2630" i="11"/>
  <c r="K2630" i="11" s="1"/>
  <c r="I2625" i="11"/>
  <c r="K2625" i="11" s="1"/>
  <c r="I2620" i="11"/>
  <c r="K2620" i="11" s="1"/>
  <c r="I2623" i="11"/>
  <c r="K2623" i="11" s="1"/>
  <c r="I2621" i="11"/>
  <c r="K2621" i="11" s="1"/>
  <c r="I2622" i="11"/>
  <c r="K2622" i="11" s="1"/>
  <c r="I2626" i="11"/>
  <c r="K2626" i="11" s="1"/>
  <c r="I2627" i="11"/>
  <c r="K2627" i="11" s="1"/>
  <c r="I2629" i="11"/>
  <c r="K2629" i="11" s="1"/>
  <c r="I2624" i="11"/>
  <c r="K2624" i="11" s="1"/>
  <c r="I2628" i="11"/>
  <c r="K2628" i="11" s="1"/>
  <c r="I3498" i="11"/>
  <c r="K3498" i="11" s="1"/>
  <c r="I3500" i="11"/>
  <c r="K3500" i="11" s="1"/>
  <c r="I3497" i="11"/>
  <c r="K3497" i="11" s="1"/>
  <c r="I3499" i="11"/>
  <c r="K3499" i="11" s="1"/>
  <c r="I12" i="11"/>
  <c r="K12" i="11" s="1"/>
  <c r="I190" i="11"/>
  <c r="K190" i="11" s="1"/>
  <c r="I617" i="11"/>
  <c r="K617" i="11" s="1"/>
  <c r="I616" i="11"/>
  <c r="K616" i="11" s="1"/>
  <c r="I613" i="11"/>
  <c r="K613" i="11" s="1"/>
  <c r="I615" i="11"/>
  <c r="K615" i="11" s="1"/>
  <c r="I618" i="11"/>
  <c r="K618" i="11" s="1"/>
  <c r="I614" i="11"/>
  <c r="K614" i="11" s="1"/>
  <c r="I1458" i="11"/>
  <c r="K1458" i="11" s="1"/>
  <c r="I1463" i="11"/>
  <c r="K1463" i="11" s="1"/>
  <c r="I1464" i="11"/>
  <c r="K1464" i="11" s="1"/>
  <c r="I1467" i="11"/>
  <c r="K1467" i="11" s="1"/>
  <c r="I1459" i="11"/>
  <c r="K1459" i="11" s="1"/>
  <c r="I1456" i="11"/>
  <c r="K1456" i="11" s="1"/>
  <c r="I1468" i="11"/>
  <c r="K1468" i="11" s="1"/>
  <c r="I1460" i="11"/>
  <c r="K1460" i="11" s="1"/>
  <c r="I1462" i="11"/>
  <c r="K1462" i="11" s="1"/>
  <c r="I1465" i="11"/>
  <c r="K1465" i="11" s="1"/>
  <c r="I1461" i="11"/>
  <c r="K1461" i="11" s="1"/>
  <c r="I1457" i="11"/>
  <c r="K1457" i="11" s="1"/>
  <c r="I1466" i="11"/>
  <c r="K1466" i="11" s="1"/>
  <c r="I2636" i="11"/>
  <c r="K2636" i="11" s="1"/>
  <c r="I2632" i="11"/>
  <c r="K2632" i="11" s="1"/>
  <c r="I2635" i="11"/>
  <c r="K2635" i="11" s="1"/>
  <c r="I2637" i="11"/>
  <c r="K2637" i="11" s="1"/>
  <c r="I2642" i="11"/>
  <c r="K2642" i="11" s="1"/>
  <c r="I2639" i="11"/>
  <c r="K2639" i="11" s="1"/>
  <c r="I2644" i="11"/>
  <c r="K2644" i="11" s="1"/>
  <c r="I2640" i="11"/>
  <c r="K2640" i="11" s="1"/>
  <c r="I2634" i="11"/>
  <c r="K2634" i="11" s="1"/>
  <c r="I2641" i="11"/>
  <c r="K2641" i="11" s="1"/>
  <c r="I2638" i="11"/>
  <c r="K2638" i="11" s="1"/>
  <c r="I2643" i="11"/>
  <c r="K2643" i="11" s="1"/>
  <c r="I2631" i="11"/>
  <c r="K2631" i="11" s="1"/>
  <c r="I2633" i="11"/>
  <c r="K2633" i="11" s="1"/>
  <c r="I2645" i="11"/>
  <c r="K2645" i="11" s="1"/>
  <c r="I3501" i="11"/>
  <c r="K3501" i="11" s="1"/>
  <c r="I3505" i="11"/>
  <c r="K3505" i="11" s="1"/>
  <c r="I3508" i="11"/>
  <c r="K3508" i="11" s="1"/>
  <c r="I3506" i="11"/>
  <c r="K3506" i="11" s="1"/>
  <c r="I3504" i="11"/>
  <c r="K3504" i="11" s="1"/>
  <c r="I3503" i="11"/>
  <c r="K3503" i="11" s="1"/>
  <c r="I3507" i="11"/>
  <c r="K3507" i="11" s="1"/>
  <c r="I3502" i="11"/>
  <c r="K3502" i="11" s="1"/>
  <c r="I3937" i="11"/>
  <c r="K3937" i="11" s="1"/>
  <c r="I50" i="11"/>
  <c r="K50" i="11" s="1"/>
  <c r="I192" i="11"/>
  <c r="K192" i="11" s="1"/>
  <c r="I193" i="11"/>
  <c r="K193" i="11" s="1"/>
  <c r="I191" i="11"/>
  <c r="K191" i="11" s="1"/>
  <c r="I628" i="11"/>
  <c r="K628" i="11" s="1"/>
  <c r="I621" i="11"/>
  <c r="K621" i="11" s="1"/>
  <c r="I619" i="11"/>
  <c r="K619" i="11" s="1"/>
  <c r="I629" i="11"/>
  <c r="K629" i="11" s="1"/>
  <c r="I620" i="11"/>
  <c r="K620" i="11" s="1"/>
  <c r="I626" i="11"/>
  <c r="K626" i="11" s="1"/>
  <c r="I625" i="11"/>
  <c r="K625" i="11" s="1"/>
  <c r="I622" i="11"/>
  <c r="K622" i="11" s="1"/>
  <c r="I627" i="11"/>
  <c r="K627" i="11" s="1"/>
  <c r="I623" i="11"/>
  <c r="K623" i="11" s="1"/>
  <c r="I624" i="11"/>
  <c r="K624" i="11" s="1"/>
  <c r="I1477" i="11"/>
  <c r="K1477" i="11" s="1"/>
  <c r="I1480" i="11"/>
  <c r="K1480" i="11" s="1"/>
  <c r="I1478" i="11"/>
  <c r="K1478" i="11" s="1"/>
  <c r="I1473" i="11"/>
  <c r="K1473" i="11" s="1"/>
  <c r="I1475" i="11"/>
  <c r="K1475" i="11" s="1"/>
  <c r="I1474" i="11"/>
  <c r="K1474" i="11" s="1"/>
  <c r="I1476" i="11"/>
  <c r="K1476" i="11" s="1"/>
  <c r="I1481" i="11"/>
  <c r="K1481" i="11" s="1"/>
  <c r="I1471" i="11"/>
  <c r="K1471" i="11" s="1"/>
  <c r="I1469" i="11"/>
  <c r="K1469" i="11" s="1"/>
  <c r="I1470" i="11"/>
  <c r="K1470" i="11" s="1"/>
  <c r="I1479" i="11"/>
  <c r="K1479" i="11" s="1"/>
  <c r="I1472" i="11"/>
  <c r="K1472" i="11" s="1"/>
  <c r="I2650" i="11"/>
  <c r="K2650" i="11" s="1"/>
  <c r="I2646" i="11"/>
  <c r="K2646" i="11" s="1"/>
  <c r="I2649" i="11"/>
  <c r="K2649" i="11" s="1"/>
  <c r="I2647" i="11"/>
  <c r="K2647" i="11" s="1"/>
  <c r="I2648" i="11"/>
  <c r="K2648" i="11" s="1"/>
  <c r="I3509" i="11"/>
  <c r="K3509" i="11" s="1"/>
  <c r="I3510" i="11"/>
  <c r="K3510" i="11" s="1"/>
  <c r="I3513" i="11"/>
  <c r="K3513" i="11" s="1"/>
  <c r="I3511" i="11"/>
  <c r="K3511" i="11" s="1"/>
  <c r="I3514" i="11"/>
  <c r="K3514" i="11" s="1"/>
  <c r="I3512" i="11"/>
  <c r="K3512" i="11" s="1"/>
  <c r="I4001" i="11"/>
  <c r="K4001" i="11" s="1"/>
  <c r="I52" i="11"/>
  <c r="K52" i="11" s="1"/>
  <c r="I51" i="11"/>
  <c r="K51" i="11" s="1"/>
  <c r="I196" i="11"/>
  <c r="K196" i="11" s="1"/>
  <c r="I195" i="11"/>
  <c r="K195" i="11" s="1"/>
  <c r="I199" i="11"/>
  <c r="K199" i="11" s="1"/>
  <c r="I194" i="11"/>
  <c r="K194" i="11" s="1"/>
  <c r="I197" i="11"/>
  <c r="K197" i="11" s="1"/>
  <c r="I198" i="11"/>
  <c r="K198" i="11" s="1"/>
  <c r="I636" i="11"/>
  <c r="K636" i="11" s="1"/>
  <c r="I631" i="11"/>
  <c r="K631" i="11" s="1"/>
  <c r="I634" i="11"/>
  <c r="K634" i="11" s="1"/>
  <c r="I635" i="11"/>
  <c r="K635" i="11" s="1"/>
  <c r="I633" i="11"/>
  <c r="K633" i="11" s="1"/>
  <c r="I632" i="11"/>
  <c r="K632" i="11" s="1"/>
  <c r="I630" i="11"/>
  <c r="K630" i="11" s="1"/>
  <c r="I1488" i="11"/>
  <c r="K1488" i="11" s="1"/>
  <c r="I1482" i="11"/>
  <c r="K1482" i="11" s="1"/>
  <c r="I1490" i="11"/>
  <c r="K1490" i="11" s="1"/>
  <c r="I1491" i="11"/>
  <c r="K1491" i="11" s="1"/>
  <c r="I1492" i="11"/>
  <c r="K1492" i="11" s="1"/>
  <c r="I1483" i="11"/>
  <c r="K1483" i="11" s="1"/>
  <c r="I1484" i="11"/>
  <c r="K1484" i="11" s="1"/>
  <c r="I1486" i="11"/>
  <c r="K1486" i="11" s="1"/>
  <c r="I1487" i="11"/>
  <c r="K1487" i="11" s="1"/>
  <c r="I1489" i="11"/>
  <c r="K1489" i="11" s="1"/>
  <c r="I1485" i="11"/>
  <c r="K1485" i="11" s="1"/>
  <c r="I2653" i="11"/>
  <c r="K2653" i="11" s="1"/>
  <c r="I2652" i="11"/>
  <c r="K2652" i="11" s="1"/>
  <c r="I2651" i="11"/>
  <c r="K2651" i="11" s="1"/>
  <c r="I2658" i="11"/>
  <c r="K2658" i="11" s="1"/>
  <c r="I2657" i="11"/>
  <c r="K2657" i="11" s="1"/>
  <c r="I2654" i="11"/>
  <c r="K2654" i="11" s="1"/>
  <c r="I2659" i="11"/>
  <c r="K2659" i="11" s="1"/>
  <c r="I2656" i="11"/>
  <c r="K2656" i="11" s="1"/>
  <c r="I2660" i="11"/>
  <c r="K2660" i="11" s="1"/>
  <c r="I2655" i="11"/>
  <c r="K2655" i="11" s="1"/>
  <c r="I3515" i="11"/>
  <c r="K3515" i="11" s="1"/>
  <c r="I3516" i="11"/>
  <c r="K3516" i="11" s="1"/>
  <c r="I3520" i="11"/>
  <c r="K3520" i="11" s="1"/>
  <c r="I3517" i="11"/>
  <c r="K3517" i="11" s="1"/>
  <c r="I3519" i="11"/>
  <c r="K3519" i="11" s="1"/>
  <c r="I3518" i="11"/>
  <c r="K3518" i="11" s="1"/>
  <c r="I3521" i="11"/>
  <c r="K3521" i="11" s="1"/>
  <c r="I54" i="11"/>
  <c r="K54" i="11" s="1"/>
  <c r="I53" i="11"/>
  <c r="K53" i="11" s="1"/>
  <c r="I637" i="11"/>
  <c r="K637" i="11" s="1"/>
  <c r="I638" i="11"/>
  <c r="K638" i="11" s="1"/>
  <c r="I641" i="11"/>
  <c r="K641" i="11" s="1"/>
  <c r="I639" i="11"/>
  <c r="K639" i="11" s="1"/>
  <c r="I640" i="11"/>
  <c r="K640" i="11" s="1"/>
  <c r="I1500" i="11"/>
  <c r="K1500" i="11" s="1"/>
  <c r="I1493" i="11"/>
  <c r="K1493" i="11" s="1"/>
  <c r="I1494" i="11"/>
  <c r="K1494" i="11" s="1"/>
  <c r="I1495" i="11"/>
  <c r="K1495" i="11" s="1"/>
  <c r="I1498" i="11"/>
  <c r="K1498" i="11" s="1"/>
  <c r="I1499" i="11"/>
  <c r="K1499" i="11" s="1"/>
  <c r="I1497" i="11"/>
  <c r="K1497" i="11" s="1"/>
  <c r="I1496" i="11"/>
  <c r="K1496" i="11" s="1"/>
  <c r="I2667" i="11"/>
  <c r="K2667" i="11" s="1"/>
  <c r="I2668" i="11"/>
  <c r="K2668" i="11" s="1"/>
  <c r="I2672" i="11"/>
  <c r="K2672" i="11" s="1"/>
  <c r="I2673" i="11"/>
  <c r="K2673" i="11" s="1"/>
  <c r="I2669" i="11"/>
  <c r="K2669" i="11" s="1"/>
  <c r="I2664" i="11"/>
  <c r="K2664" i="11" s="1"/>
  <c r="I2676" i="11"/>
  <c r="K2676" i="11" s="1"/>
  <c r="I2674" i="11"/>
  <c r="K2674" i="11" s="1"/>
  <c r="I2666" i="11"/>
  <c r="K2666" i="11" s="1"/>
  <c r="I2671" i="11"/>
  <c r="K2671" i="11" s="1"/>
  <c r="I2661" i="11"/>
  <c r="K2661" i="11" s="1"/>
  <c r="I2675" i="11"/>
  <c r="K2675" i="11" s="1"/>
  <c r="I2677" i="11"/>
  <c r="K2677" i="11" s="1"/>
  <c r="I2665" i="11"/>
  <c r="K2665" i="11" s="1"/>
  <c r="I2670" i="11"/>
  <c r="K2670" i="11" s="1"/>
  <c r="I2662" i="11"/>
  <c r="K2662" i="11" s="1"/>
  <c r="I2663" i="11"/>
  <c r="K2663" i="11" s="1"/>
  <c r="I3524" i="11"/>
  <c r="K3524" i="11" s="1"/>
  <c r="I3523" i="11"/>
  <c r="K3523" i="11" s="1"/>
  <c r="I3522" i="11"/>
  <c r="K3522" i="11" s="1"/>
  <c r="I55" i="11"/>
  <c r="K55" i="11" s="1"/>
  <c r="I200" i="11"/>
  <c r="K200" i="11" s="1"/>
  <c r="I202" i="11"/>
  <c r="K202" i="11" s="1"/>
  <c r="I201" i="11"/>
  <c r="K201" i="11" s="1"/>
  <c r="I203" i="11"/>
  <c r="K203" i="11" s="1"/>
  <c r="I204" i="11"/>
  <c r="K204" i="11" s="1"/>
  <c r="I642" i="11"/>
  <c r="K642" i="11" s="1"/>
  <c r="I647" i="11"/>
  <c r="K647" i="11" s="1"/>
  <c r="I645" i="11"/>
  <c r="K645" i="11" s="1"/>
  <c r="I643" i="11"/>
  <c r="K643" i="11" s="1"/>
  <c r="I644" i="11"/>
  <c r="K644" i="11" s="1"/>
  <c r="I646" i="11"/>
  <c r="K646" i="11" s="1"/>
  <c r="I648" i="11"/>
  <c r="K648" i="11" s="1"/>
  <c r="I1505" i="11"/>
  <c r="K1505" i="11" s="1"/>
  <c r="I1509" i="11"/>
  <c r="K1509" i="11" s="1"/>
  <c r="I1508" i="11"/>
  <c r="K1508" i="11" s="1"/>
  <c r="I1506" i="11"/>
  <c r="K1506" i="11" s="1"/>
  <c r="I1501" i="11"/>
  <c r="K1501" i="11" s="1"/>
  <c r="I1502" i="11"/>
  <c r="K1502" i="11" s="1"/>
  <c r="I1503" i="11"/>
  <c r="K1503" i="11" s="1"/>
  <c r="I1504" i="11"/>
  <c r="K1504" i="11" s="1"/>
  <c r="I1507" i="11"/>
  <c r="K1507" i="11" s="1"/>
  <c r="I2679" i="11"/>
  <c r="K2679" i="11" s="1"/>
  <c r="I2689" i="11"/>
  <c r="K2689" i="11" s="1"/>
  <c r="I2693" i="11"/>
  <c r="K2693" i="11" s="1"/>
  <c r="I2681" i="11"/>
  <c r="K2681" i="11" s="1"/>
  <c r="I2686" i="11"/>
  <c r="K2686" i="11" s="1"/>
  <c r="I2683" i="11"/>
  <c r="K2683" i="11" s="1"/>
  <c r="I2684" i="11"/>
  <c r="K2684" i="11" s="1"/>
  <c r="I2680" i="11"/>
  <c r="K2680" i="11" s="1"/>
  <c r="I2678" i="11"/>
  <c r="K2678" i="11" s="1"/>
  <c r="I2694" i="11"/>
  <c r="K2694" i="11" s="1"/>
  <c r="I2687" i="11"/>
  <c r="K2687" i="11" s="1"/>
  <c r="I2690" i="11"/>
  <c r="K2690" i="11" s="1"/>
  <c r="I2682" i="11"/>
  <c r="K2682" i="11" s="1"/>
  <c r="I2688" i="11"/>
  <c r="K2688" i="11" s="1"/>
  <c r="I2685" i="11"/>
  <c r="K2685" i="11" s="1"/>
  <c r="I2691" i="11"/>
  <c r="K2691" i="11" s="1"/>
  <c r="I2692" i="11"/>
  <c r="K2692" i="11" s="1"/>
  <c r="I3526" i="11"/>
  <c r="K3526" i="11" s="1"/>
  <c r="I3527" i="11"/>
  <c r="K3527" i="11" s="1"/>
  <c r="I3525" i="11"/>
  <c r="K3525" i="11" s="1"/>
  <c r="I3528" i="11"/>
  <c r="K3528" i="11" s="1"/>
  <c r="I3938" i="11"/>
  <c r="K3938" i="11" s="1"/>
  <c r="I206" i="11"/>
  <c r="K206" i="11" s="1"/>
  <c r="I209" i="11"/>
  <c r="K209" i="11" s="1"/>
  <c r="I205" i="11"/>
  <c r="K205" i="11" s="1"/>
  <c r="I210" i="11"/>
  <c r="K210" i="11" s="1"/>
  <c r="I208" i="11"/>
  <c r="K208" i="11" s="1"/>
  <c r="I207" i="11"/>
  <c r="K207" i="11" s="1"/>
  <c r="I653" i="11"/>
  <c r="K653" i="11" s="1"/>
  <c r="I650" i="11"/>
  <c r="K650" i="11" s="1"/>
  <c r="I652" i="11"/>
  <c r="K652" i="11" s="1"/>
  <c r="I654" i="11"/>
  <c r="K654" i="11" s="1"/>
  <c r="I649" i="11"/>
  <c r="K649" i="11" s="1"/>
  <c r="I651" i="11"/>
  <c r="K651" i="11" s="1"/>
  <c r="I1523" i="11"/>
  <c r="K1523" i="11" s="1"/>
  <c r="I1524" i="11"/>
  <c r="K1524" i="11" s="1"/>
  <c r="I1514" i="11"/>
  <c r="K1514" i="11" s="1"/>
  <c r="I1521" i="11"/>
  <c r="K1521" i="11" s="1"/>
  <c r="I1510" i="11"/>
  <c r="K1510" i="11" s="1"/>
  <c r="I1511" i="11"/>
  <c r="K1511" i="11" s="1"/>
  <c r="I1518" i="11"/>
  <c r="K1518" i="11" s="1"/>
  <c r="I1522" i="11"/>
  <c r="K1522" i="11" s="1"/>
  <c r="I1513" i="11"/>
  <c r="K1513" i="11" s="1"/>
  <c r="I1516" i="11"/>
  <c r="K1516" i="11" s="1"/>
  <c r="I1517" i="11"/>
  <c r="K1517" i="11" s="1"/>
  <c r="I1519" i="11"/>
  <c r="K1519" i="11" s="1"/>
  <c r="I1520" i="11"/>
  <c r="K1520" i="11" s="1"/>
  <c r="I1515" i="11"/>
  <c r="K1515" i="11" s="1"/>
  <c r="I1512" i="11"/>
  <c r="K1512" i="11" s="1"/>
  <c r="I2698" i="11"/>
  <c r="K2698" i="11" s="1"/>
  <c r="I2701" i="11"/>
  <c r="K2701" i="11" s="1"/>
  <c r="I2695" i="11"/>
  <c r="K2695" i="11" s="1"/>
  <c r="I2697" i="11"/>
  <c r="K2697" i="11" s="1"/>
  <c r="I2699" i="11"/>
  <c r="K2699" i="11" s="1"/>
  <c r="I2696" i="11"/>
  <c r="K2696" i="11" s="1"/>
  <c r="I2700" i="11"/>
  <c r="K2700" i="11" s="1"/>
  <c r="I3531" i="11"/>
  <c r="K3531" i="11" s="1"/>
  <c r="I3532" i="11"/>
  <c r="K3532" i="11" s="1"/>
  <c r="I3536" i="11"/>
  <c r="K3536" i="11" s="1"/>
  <c r="I3535" i="11"/>
  <c r="K3535" i="11" s="1"/>
  <c r="I3533" i="11"/>
  <c r="K3533" i="11" s="1"/>
  <c r="I3530" i="11"/>
  <c r="K3530" i="11" s="1"/>
  <c r="I3534" i="11"/>
  <c r="K3534" i="11" s="1"/>
  <c r="I3529" i="11"/>
  <c r="K3529" i="11" s="1"/>
  <c r="I56" i="11"/>
  <c r="K56" i="11" s="1"/>
  <c r="I212" i="11"/>
  <c r="K212" i="11" s="1"/>
  <c r="I211" i="11"/>
  <c r="K211" i="11" s="1"/>
  <c r="I656" i="11"/>
  <c r="K656" i="11" s="1"/>
  <c r="I657" i="11"/>
  <c r="K657" i="11" s="1"/>
  <c r="I655" i="11"/>
  <c r="K655" i="11" s="1"/>
  <c r="I659" i="11"/>
  <c r="K659" i="11" s="1"/>
  <c r="I658" i="11"/>
  <c r="K658" i="11" s="1"/>
  <c r="I1532" i="11"/>
  <c r="K1532" i="11" s="1"/>
  <c r="I1528" i="11"/>
  <c r="K1528" i="11" s="1"/>
  <c r="I1525" i="11"/>
  <c r="K1525" i="11" s="1"/>
  <c r="I1534" i="11"/>
  <c r="K1534" i="11" s="1"/>
  <c r="I1536" i="11"/>
  <c r="K1536" i="11" s="1"/>
  <c r="I1529" i="11"/>
  <c r="K1529" i="11" s="1"/>
  <c r="I1535" i="11"/>
  <c r="K1535" i="11" s="1"/>
  <c r="I1533" i="11"/>
  <c r="K1533" i="11" s="1"/>
  <c r="I1527" i="11"/>
  <c r="K1527" i="11" s="1"/>
  <c r="I1530" i="11"/>
  <c r="K1530" i="11" s="1"/>
  <c r="I1537" i="11"/>
  <c r="K1537" i="11" s="1"/>
  <c r="I1531" i="11"/>
  <c r="K1531" i="11" s="1"/>
  <c r="I1526" i="11"/>
  <c r="K1526" i="11" s="1"/>
  <c r="I2709" i="11"/>
  <c r="K2709" i="11" s="1"/>
  <c r="I2706" i="11"/>
  <c r="K2706" i="11" s="1"/>
  <c r="I2705" i="11"/>
  <c r="K2705" i="11" s="1"/>
  <c r="I2702" i="11"/>
  <c r="K2702" i="11" s="1"/>
  <c r="I2710" i="11"/>
  <c r="K2710" i="11" s="1"/>
  <c r="I2704" i="11"/>
  <c r="K2704" i="11" s="1"/>
  <c r="I2708" i="11"/>
  <c r="K2708" i="11" s="1"/>
  <c r="I2703" i="11"/>
  <c r="K2703" i="11" s="1"/>
  <c r="I2707" i="11"/>
  <c r="K2707" i="11" s="1"/>
  <c r="I3538" i="11"/>
  <c r="K3538" i="11" s="1"/>
  <c r="I3539" i="11"/>
  <c r="K3539" i="11" s="1"/>
  <c r="I3540" i="11"/>
  <c r="K3540" i="11" s="1"/>
  <c r="I3537" i="11"/>
  <c r="K3537" i="11" s="1"/>
  <c r="I3541" i="11"/>
  <c r="K3541" i="11" s="1"/>
  <c r="I57" i="11"/>
  <c r="K57" i="11" s="1"/>
  <c r="I215" i="11"/>
  <c r="K215" i="11" s="1"/>
  <c r="I213" i="11"/>
  <c r="K213" i="11" s="1"/>
  <c r="I214" i="11"/>
  <c r="K214" i="11" s="1"/>
  <c r="I661" i="11"/>
  <c r="K661" i="11" s="1"/>
  <c r="I664" i="11"/>
  <c r="K664" i="11" s="1"/>
  <c r="I660" i="11"/>
  <c r="K660" i="11" s="1"/>
  <c r="I662" i="11"/>
  <c r="K662" i="11" s="1"/>
  <c r="I663" i="11"/>
  <c r="K663" i="11" s="1"/>
  <c r="I665" i="11"/>
  <c r="K665" i="11" s="1"/>
  <c r="I666" i="11"/>
  <c r="K666" i="11" s="1"/>
  <c r="I667" i="11"/>
  <c r="K667" i="11" s="1"/>
  <c r="I668" i="11"/>
  <c r="K668" i="11" s="1"/>
  <c r="I1546" i="11"/>
  <c r="K1546" i="11" s="1"/>
  <c r="I1542" i="11"/>
  <c r="K1542" i="11" s="1"/>
  <c r="I1548" i="11"/>
  <c r="K1548" i="11" s="1"/>
  <c r="I1550" i="11"/>
  <c r="K1550" i="11" s="1"/>
  <c r="I1539" i="11"/>
  <c r="K1539" i="11" s="1"/>
  <c r="I1547" i="11"/>
  <c r="K1547" i="11" s="1"/>
  <c r="I1549" i="11"/>
  <c r="K1549" i="11" s="1"/>
  <c r="I1543" i="11"/>
  <c r="K1543" i="11" s="1"/>
  <c r="I1541" i="11"/>
  <c r="K1541" i="11" s="1"/>
  <c r="I1545" i="11"/>
  <c r="K1545" i="11" s="1"/>
  <c r="I1551" i="11"/>
  <c r="K1551" i="11" s="1"/>
  <c r="I1552" i="11"/>
  <c r="K1552" i="11" s="1"/>
  <c r="I1544" i="11"/>
  <c r="K1544" i="11" s="1"/>
  <c r="I1538" i="11"/>
  <c r="K1538" i="11" s="1"/>
  <c r="I1540" i="11"/>
  <c r="K1540" i="11" s="1"/>
  <c r="I2716" i="11"/>
  <c r="K2716" i="11" s="1"/>
  <c r="I2715" i="11"/>
  <c r="K2715" i="11" s="1"/>
  <c r="I2714" i="11"/>
  <c r="K2714" i="11" s="1"/>
  <c r="I2711" i="11"/>
  <c r="K2711" i="11" s="1"/>
  <c r="I2713" i="11"/>
  <c r="K2713" i="11" s="1"/>
  <c r="I2712" i="11"/>
  <c r="K2712" i="11" s="1"/>
  <c r="I3543" i="11"/>
  <c r="K3543" i="11" s="1"/>
  <c r="I3544" i="11"/>
  <c r="K3544" i="11" s="1"/>
  <c r="I3542" i="11"/>
  <c r="K3542" i="11" s="1"/>
  <c r="I216" i="11"/>
  <c r="K216" i="11" s="1"/>
  <c r="I218" i="11"/>
  <c r="K218" i="11" s="1"/>
  <c r="I217" i="11"/>
  <c r="K217" i="11" s="1"/>
  <c r="I675" i="11"/>
  <c r="K675" i="11" s="1"/>
  <c r="I674" i="11"/>
  <c r="K674" i="11" s="1"/>
  <c r="I672" i="11"/>
  <c r="K672" i="11" s="1"/>
  <c r="I670" i="11"/>
  <c r="K670" i="11" s="1"/>
  <c r="I671" i="11"/>
  <c r="K671" i="11" s="1"/>
  <c r="I669" i="11"/>
  <c r="K669" i="11" s="1"/>
  <c r="I673" i="11"/>
  <c r="K673" i="11" s="1"/>
  <c r="I676" i="11"/>
  <c r="K676" i="11" s="1"/>
  <c r="I1564" i="11"/>
  <c r="K1564" i="11" s="1"/>
  <c r="I1555" i="11"/>
  <c r="K1555" i="11" s="1"/>
  <c r="I1562" i="11"/>
  <c r="K1562" i="11" s="1"/>
  <c r="I1553" i="11"/>
  <c r="K1553" i="11" s="1"/>
  <c r="I1560" i="11"/>
  <c r="K1560" i="11" s="1"/>
  <c r="I1557" i="11"/>
  <c r="K1557" i="11" s="1"/>
  <c r="I1561" i="11"/>
  <c r="K1561" i="11" s="1"/>
  <c r="I1565" i="11"/>
  <c r="K1565" i="11" s="1"/>
  <c r="I1558" i="11"/>
  <c r="K1558" i="11" s="1"/>
  <c r="I1559" i="11"/>
  <c r="K1559" i="11" s="1"/>
  <c r="I1554" i="11"/>
  <c r="K1554" i="11" s="1"/>
  <c r="I1563" i="11"/>
  <c r="K1563" i="11" s="1"/>
  <c r="I1556" i="11"/>
  <c r="K1556" i="11" s="1"/>
  <c r="I2721" i="11"/>
  <c r="K2721" i="11" s="1"/>
  <c r="I2723" i="11"/>
  <c r="K2723" i="11" s="1"/>
  <c r="I2728" i="11"/>
  <c r="K2728" i="11" s="1"/>
  <c r="I2720" i="11"/>
  <c r="K2720" i="11" s="1"/>
  <c r="I2727" i="11"/>
  <c r="K2727" i="11" s="1"/>
  <c r="I2724" i="11"/>
  <c r="K2724" i="11" s="1"/>
  <c r="I2725" i="11"/>
  <c r="K2725" i="11" s="1"/>
  <c r="I2718" i="11"/>
  <c r="K2718" i="11" s="1"/>
  <c r="I2730" i="11"/>
  <c r="K2730" i="11" s="1"/>
  <c r="I2722" i="11"/>
  <c r="K2722" i="11" s="1"/>
  <c r="I2719" i="11"/>
  <c r="K2719" i="11" s="1"/>
  <c r="I2729" i="11"/>
  <c r="K2729" i="11" s="1"/>
  <c r="I2726" i="11"/>
  <c r="K2726" i="11" s="1"/>
  <c r="I2717" i="11"/>
  <c r="K2717" i="11" s="1"/>
  <c r="I3545" i="11"/>
  <c r="K3545" i="11" s="1"/>
  <c r="I3547" i="11"/>
  <c r="K3547" i="11" s="1"/>
  <c r="I3546" i="11"/>
  <c r="K3546" i="11" s="1"/>
  <c r="I3939" i="11"/>
  <c r="K3939" i="11" s="1"/>
  <c r="I59" i="11"/>
  <c r="K59" i="11" s="1"/>
  <c r="I58" i="11"/>
  <c r="K58" i="11" s="1"/>
  <c r="I219" i="11"/>
  <c r="K219" i="11" s="1"/>
  <c r="I220" i="11"/>
  <c r="K220" i="11" s="1"/>
  <c r="I684" i="11"/>
  <c r="K684" i="11" s="1"/>
  <c r="I677" i="11"/>
  <c r="K677" i="11" s="1"/>
  <c r="I678" i="11"/>
  <c r="K678" i="11" s="1"/>
  <c r="I682" i="11"/>
  <c r="K682" i="11" s="1"/>
  <c r="I679" i="11"/>
  <c r="K679" i="11" s="1"/>
  <c r="I683" i="11"/>
  <c r="K683" i="11" s="1"/>
  <c r="I681" i="11"/>
  <c r="K681" i="11" s="1"/>
  <c r="I680" i="11"/>
  <c r="K680" i="11" s="1"/>
  <c r="I1579" i="11"/>
  <c r="K1579" i="11" s="1"/>
  <c r="I1577" i="11"/>
  <c r="K1577" i="11" s="1"/>
  <c r="I1571" i="11"/>
  <c r="K1571" i="11" s="1"/>
  <c r="I1569" i="11"/>
  <c r="K1569" i="11" s="1"/>
  <c r="I1566" i="11"/>
  <c r="K1566" i="11" s="1"/>
  <c r="I1580" i="11"/>
  <c r="K1580" i="11" s="1"/>
  <c r="I1578" i="11"/>
  <c r="K1578" i="11" s="1"/>
  <c r="I1574" i="11"/>
  <c r="K1574" i="11" s="1"/>
  <c r="I1567" i="11"/>
  <c r="K1567" i="11" s="1"/>
  <c r="I1576" i="11"/>
  <c r="K1576" i="11" s="1"/>
  <c r="I1575" i="11"/>
  <c r="K1575" i="11" s="1"/>
  <c r="I1568" i="11"/>
  <c r="K1568" i="11" s="1"/>
  <c r="I1572" i="11"/>
  <c r="K1572" i="11" s="1"/>
  <c r="I1570" i="11"/>
  <c r="K1570" i="11" s="1"/>
  <c r="I1573" i="11"/>
  <c r="K1573" i="11" s="1"/>
  <c r="I2732" i="11"/>
  <c r="K2732" i="11" s="1"/>
  <c r="I2735" i="11"/>
  <c r="K2735" i="11" s="1"/>
  <c r="I2733" i="11"/>
  <c r="K2733" i="11" s="1"/>
  <c r="I2731" i="11"/>
  <c r="K2731" i="11" s="1"/>
  <c r="I2734" i="11"/>
  <c r="K2734" i="11" s="1"/>
  <c r="I3548" i="11"/>
  <c r="K3548" i="11" s="1"/>
  <c r="I3552" i="11"/>
  <c r="K3552" i="11" s="1"/>
  <c r="I3550" i="11"/>
  <c r="K3550" i="11" s="1"/>
  <c r="I3549" i="11"/>
  <c r="K3549" i="11" s="1"/>
  <c r="I3551" i="11"/>
  <c r="K3551" i="11" s="1"/>
  <c r="I3555" i="11"/>
  <c r="K3555" i="11" s="1"/>
  <c r="I3554" i="11"/>
  <c r="K3554" i="11" s="1"/>
  <c r="I3553" i="11"/>
  <c r="K3553" i="11" s="1"/>
  <c r="I3940" i="11"/>
  <c r="K3940" i="11" s="1"/>
  <c r="I3990" i="11"/>
  <c r="K3990" i="11" s="1"/>
  <c r="I60" i="11"/>
  <c r="K60" i="11" s="1"/>
  <c r="I223" i="11"/>
  <c r="K223" i="11" s="1"/>
  <c r="I221" i="11"/>
  <c r="K221" i="11" s="1"/>
  <c r="I222" i="11"/>
  <c r="K222" i="11" s="1"/>
  <c r="I687" i="11"/>
  <c r="K687" i="11" s="1"/>
  <c r="I688" i="11"/>
  <c r="K688" i="11" s="1"/>
  <c r="I689" i="11"/>
  <c r="K689" i="11" s="1"/>
  <c r="I686" i="11"/>
  <c r="K686" i="11" s="1"/>
  <c r="I685" i="11"/>
  <c r="K685" i="11" s="1"/>
  <c r="I1591" i="11"/>
  <c r="K1591" i="11" s="1"/>
  <c r="I1593" i="11"/>
  <c r="K1593" i="11" s="1"/>
  <c r="I1585" i="11"/>
  <c r="K1585" i="11" s="1"/>
  <c r="I1594" i="11"/>
  <c r="K1594" i="11" s="1"/>
  <c r="I1587" i="11"/>
  <c r="K1587" i="11" s="1"/>
  <c r="I1582" i="11"/>
  <c r="K1582" i="11" s="1"/>
  <c r="I1588" i="11"/>
  <c r="K1588" i="11" s="1"/>
  <c r="I1590" i="11"/>
  <c r="K1590" i="11" s="1"/>
  <c r="I1584" i="11"/>
  <c r="K1584" i="11" s="1"/>
  <c r="I1592" i="11"/>
  <c r="K1592" i="11" s="1"/>
  <c r="I1589" i="11"/>
  <c r="K1589" i="11" s="1"/>
  <c r="I1586" i="11"/>
  <c r="K1586" i="11" s="1"/>
  <c r="I1581" i="11"/>
  <c r="K1581" i="11" s="1"/>
  <c r="I1583" i="11"/>
  <c r="K1583" i="11" s="1"/>
  <c r="I2736" i="11"/>
  <c r="K2736" i="11" s="1"/>
  <c r="I2737" i="11"/>
  <c r="K2737" i="11" s="1"/>
  <c r="I2738" i="11"/>
  <c r="K2738" i="11" s="1"/>
  <c r="I2739" i="11"/>
  <c r="K2739" i="11" s="1"/>
  <c r="I3556" i="11"/>
  <c r="K3556" i="11" s="1"/>
  <c r="I3563" i="11"/>
  <c r="K3563" i="11" s="1"/>
  <c r="I3558" i="11"/>
  <c r="K3558" i="11" s="1"/>
  <c r="I3564" i="11"/>
  <c r="K3564" i="11" s="1"/>
  <c r="I3562" i="11"/>
  <c r="K3562" i="11" s="1"/>
  <c r="I3561" i="11"/>
  <c r="K3561" i="11" s="1"/>
  <c r="I3565" i="11"/>
  <c r="K3565" i="11" s="1"/>
  <c r="I3557" i="11"/>
  <c r="K3557" i="11" s="1"/>
  <c r="I3560" i="11"/>
  <c r="K3560" i="11" s="1"/>
  <c r="I3559" i="11"/>
  <c r="K3559" i="11" s="1"/>
  <c r="I3566" i="11"/>
  <c r="K3566" i="11" s="1"/>
  <c r="I3941" i="11"/>
  <c r="K3941" i="11" s="1"/>
  <c r="I224" i="11"/>
  <c r="K224" i="11" s="1"/>
  <c r="I225" i="11"/>
  <c r="K225" i="11" s="1"/>
  <c r="I699" i="11"/>
  <c r="K699" i="11" s="1"/>
  <c r="I696" i="11"/>
  <c r="K696" i="11" s="1"/>
  <c r="I693" i="11"/>
  <c r="K693" i="11" s="1"/>
  <c r="I691" i="11"/>
  <c r="K691" i="11" s="1"/>
  <c r="I695" i="11"/>
  <c r="K695" i="11" s="1"/>
  <c r="I692" i="11"/>
  <c r="K692" i="11" s="1"/>
  <c r="I700" i="11"/>
  <c r="K700" i="11" s="1"/>
  <c r="I690" i="11"/>
  <c r="K690" i="11" s="1"/>
  <c r="I697" i="11"/>
  <c r="K697" i="11" s="1"/>
  <c r="I694" i="11"/>
  <c r="K694" i="11" s="1"/>
  <c r="I698" i="11"/>
  <c r="K698" i="11" s="1"/>
  <c r="I1602" i="11"/>
  <c r="K1602" i="11" s="1"/>
  <c r="I1596" i="11"/>
  <c r="K1596" i="11" s="1"/>
  <c r="I1598" i="11"/>
  <c r="K1598" i="11" s="1"/>
  <c r="I1597" i="11"/>
  <c r="K1597" i="11" s="1"/>
  <c r="I1599" i="11"/>
  <c r="K1599" i="11" s="1"/>
  <c r="I1601" i="11"/>
  <c r="K1601" i="11" s="1"/>
  <c r="I1600" i="11"/>
  <c r="K1600" i="11" s="1"/>
  <c r="I1595" i="11"/>
  <c r="K1595" i="11" s="1"/>
  <c r="I2742" i="11"/>
  <c r="K2742" i="11" s="1"/>
  <c r="I2752" i="11"/>
  <c r="K2752" i="11" s="1"/>
  <c r="I2740" i="11"/>
  <c r="K2740" i="11" s="1"/>
  <c r="I2750" i="11"/>
  <c r="K2750" i="11" s="1"/>
  <c r="I2753" i="11"/>
  <c r="K2753" i="11" s="1"/>
  <c r="I2741" i="11"/>
  <c r="K2741" i="11" s="1"/>
  <c r="I2746" i="11"/>
  <c r="K2746" i="11" s="1"/>
  <c r="I2743" i="11"/>
  <c r="K2743" i="11" s="1"/>
  <c r="I2745" i="11"/>
  <c r="K2745" i="11" s="1"/>
  <c r="I2749" i="11"/>
  <c r="K2749" i="11" s="1"/>
  <c r="I2751" i="11"/>
  <c r="K2751" i="11" s="1"/>
  <c r="I2747" i="11"/>
  <c r="K2747" i="11" s="1"/>
  <c r="I2744" i="11"/>
  <c r="K2744" i="11" s="1"/>
  <c r="I2748" i="11"/>
  <c r="K2748" i="11" s="1"/>
  <c r="I3567" i="11"/>
  <c r="K3567" i="11" s="1"/>
  <c r="I3942" i="11"/>
  <c r="K3942" i="11" s="1"/>
  <c r="I61" i="11"/>
  <c r="K61" i="11" s="1"/>
  <c r="I227" i="11"/>
  <c r="K227" i="11" s="1"/>
  <c r="I228" i="11"/>
  <c r="K228" i="11" s="1"/>
  <c r="I226" i="11"/>
  <c r="K226" i="11" s="1"/>
  <c r="I229" i="11"/>
  <c r="K229" i="11" s="1"/>
  <c r="I708" i="11"/>
  <c r="K708" i="11" s="1"/>
  <c r="I702" i="11"/>
  <c r="K702" i="11" s="1"/>
  <c r="I706" i="11"/>
  <c r="K706" i="11" s="1"/>
  <c r="I704" i="11"/>
  <c r="K704" i="11" s="1"/>
  <c r="I701" i="11"/>
  <c r="K701" i="11" s="1"/>
  <c r="I703" i="11"/>
  <c r="K703" i="11" s="1"/>
  <c r="I707" i="11"/>
  <c r="K707" i="11" s="1"/>
  <c r="I705" i="11"/>
  <c r="K705" i="11" s="1"/>
  <c r="I709" i="11"/>
  <c r="K709" i="11" s="1"/>
  <c r="I1611" i="11"/>
  <c r="K1611" i="11" s="1"/>
  <c r="I1610" i="11"/>
  <c r="K1610" i="11" s="1"/>
  <c r="I1612" i="11"/>
  <c r="K1612" i="11" s="1"/>
  <c r="I1604" i="11"/>
  <c r="K1604" i="11" s="1"/>
  <c r="I1605" i="11"/>
  <c r="K1605" i="11" s="1"/>
  <c r="I1613" i="11"/>
  <c r="K1613" i="11" s="1"/>
  <c r="I1614" i="11"/>
  <c r="K1614" i="11" s="1"/>
  <c r="I1607" i="11"/>
  <c r="K1607" i="11" s="1"/>
  <c r="I1608" i="11"/>
  <c r="K1608" i="11" s="1"/>
  <c r="I1603" i="11"/>
  <c r="K1603" i="11" s="1"/>
  <c r="I1606" i="11"/>
  <c r="K1606" i="11" s="1"/>
  <c r="I1609" i="11"/>
  <c r="K1609" i="11" s="1"/>
  <c r="I2760" i="11"/>
  <c r="K2760" i="11" s="1"/>
  <c r="I2755" i="11"/>
  <c r="K2755" i="11" s="1"/>
  <c r="I2761" i="11"/>
  <c r="K2761" i="11" s="1"/>
  <c r="I2756" i="11"/>
  <c r="K2756" i="11" s="1"/>
  <c r="I2754" i="11"/>
  <c r="K2754" i="11" s="1"/>
  <c r="I2757" i="11"/>
  <c r="K2757" i="11" s="1"/>
  <c r="I2763" i="11"/>
  <c r="K2763" i="11" s="1"/>
  <c r="I2759" i="11"/>
  <c r="K2759" i="11" s="1"/>
  <c r="I2758" i="11"/>
  <c r="K2758" i="11" s="1"/>
  <c r="I2762" i="11"/>
  <c r="K2762" i="11" s="1"/>
  <c r="I3568" i="11"/>
  <c r="K3568" i="11" s="1"/>
  <c r="I3569" i="11"/>
  <c r="K3569" i="11" s="1"/>
  <c r="I3570" i="11"/>
  <c r="K3570" i="11" s="1"/>
  <c r="I3943" i="11"/>
  <c r="K3943" i="11" s="1"/>
  <c r="I231" i="11"/>
  <c r="K231" i="11" s="1"/>
  <c r="I230" i="11"/>
  <c r="K230" i="11" s="1"/>
  <c r="I710" i="11"/>
  <c r="K710" i="11" s="1"/>
  <c r="I716" i="11"/>
  <c r="K716" i="11" s="1"/>
  <c r="I714" i="11"/>
  <c r="K714" i="11" s="1"/>
  <c r="I712" i="11"/>
  <c r="K712" i="11" s="1"/>
  <c r="I711" i="11"/>
  <c r="K711" i="11" s="1"/>
  <c r="I713" i="11"/>
  <c r="K713" i="11" s="1"/>
  <c r="I715" i="11"/>
  <c r="K715" i="11" s="1"/>
  <c r="I717" i="11"/>
  <c r="K717" i="11" s="1"/>
  <c r="I1626" i="11"/>
  <c r="K1626" i="11" s="1"/>
  <c r="I1628" i="11"/>
  <c r="K1628" i="11" s="1"/>
  <c r="I1625" i="11"/>
  <c r="K1625" i="11" s="1"/>
  <c r="I1623" i="11"/>
  <c r="K1623" i="11" s="1"/>
  <c r="I1629" i="11"/>
  <c r="K1629" i="11" s="1"/>
  <c r="I1618" i="11"/>
  <c r="K1618" i="11" s="1"/>
  <c r="I1624" i="11"/>
  <c r="K1624" i="11" s="1"/>
  <c r="I1627" i="11"/>
  <c r="K1627" i="11" s="1"/>
  <c r="I1622" i="11"/>
  <c r="K1622" i="11" s="1"/>
  <c r="I1619" i="11"/>
  <c r="K1619" i="11" s="1"/>
  <c r="I1621" i="11"/>
  <c r="K1621" i="11" s="1"/>
  <c r="I1620" i="11"/>
  <c r="K1620" i="11" s="1"/>
  <c r="I1615" i="11"/>
  <c r="K1615" i="11" s="1"/>
  <c r="I1616" i="11"/>
  <c r="K1616" i="11" s="1"/>
  <c r="I1617" i="11"/>
  <c r="K1617" i="11" s="1"/>
  <c r="I1630" i="11"/>
  <c r="K1630" i="11" s="1"/>
  <c r="I2765" i="11"/>
  <c r="K2765" i="11" s="1"/>
  <c r="I2764" i="11"/>
  <c r="K2764" i="11" s="1"/>
  <c r="I2769" i="11"/>
  <c r="K2769" i="11" s="1"/>
  <c r="I2766" i="11"/>
  <c r="K2766" i="11" s="1"/>
  <c r="I2770" i="11"/>
  <c r="K2770" i="11" s="1"/>
  <c r="I2768" i="11"/>
  <c r="K2768" i="11" s="1"/>
  <c r="I2767" i="11"/>
  <c r="K2767" i="11" s="1"/>
  <c r="I3572" i="11"/>
  <c r="K3572" i="11" s="1"/>
  <c r="I3576" i="11"/>
  <c r="K3576" i="11" s="1"/>
  <c r="I3573" i="11"/>
  <c r="K3573" i="11" s="1"/>
  <c r="I3571" i="11"/>
  <c r="K3571" i="11" s="1"/>
  <c r="I3574" i="11"/>
  <c r="K3574" i="11" s="1"/>
  <c r="I3575" i="11"/>
  <c r="K3575" i="11" s="1"/>
  <c r="I2" i="11"/>
  <c r="K2" i="11" s="1"/>
  <c r="I62" i="11"/>
  <c r="K62" i="11" s="1"/>
  <c r="I63" i="11"/>
  <c r="K63" i="11" s="1"/>
  <c r="I232" i="11"/>
  <c r="K232" i="11" s="1"/>
  <c r="I233" i="11"/>
  <c r="K233" i="11" s="1"/>
  <c r="I722" i="11"/>
  <c r="K722" i="11" s="1"/>
  <c r="I718" i="11"/>
  <c r="K718" i="11" s="1"/>
  <c r="I724" i="11"/>
  <c r="K724" i="11" s="1"/>
  <c r="I719" i="11"/>
  <c r="K719" i="11" s="1"/>
  <c r="I720" i="11"/>
  <c r="K720" i="11" s="1"/>
  <c r="I723" i="11"/>
  <c r="K723" i="11" s="1"/>
  <c r="I721" i="11"/>
  <c r="K721" i="11" s="1"/>
  <c r="I1634" i="11"/>
  <c r="K1634" i="11" s="1"/>
  <c r="I1632" i="11"/>
  <c r="K1632" i="11" s="1"/>
  <c r="I1640" i="11"/>
  <c r="K1640" i="11" s="1"/>
  <c r="I1635" i="11"/>
  <c r="K1635" i="11" s="1"/>
  <c r="I1637" i="11"/>
  <c r="K1637" i="11" s="1"/>
  <c r="I1639" i="11"/>
  <c r="K1639" i="11" s="1"/>
  <c r="I1636" i="11"/>
  <c r="K1636" i="11" s="1"/>
  <c r="I1631" i="11"/>
  <c r="K1631" i="11" s="1"/>
  <c r="I1641" i="11"/>
  <c r="K1641" i="11" s="1"/>
  <c r="I1638" i="11"/>
  <c r="K1638" i="11" s="1"/>
  <c r="I1642" i="11"/>
  <c r="K1642" i="11" s="1"/>
  <c r="I1633" i="11"/>
  <c r="K1633" i="11" s="1"/>
  <c r="I1643" i="11"/>
  <c r="K1643" i="11" s="1"/>
  <c r="I2774" i="11"/>
  <c r="K2774" i="11" s="1"/>
  <c r="I2775" i="11"/>
  <c r="K2775" i="11" s="1"/>
  <c r="I2779" i="11"/>
  <c r="K2779" i="11" s="1"/>
  <c r="I2776" i="11"/>
  <c r="K2776" i="11" s="1"/>
  <c r="I2778" i="11"/>
  <c r="K2778" i="11" s="1"/>
  <c r="I2771" i="11"/>
  <c r="K2771" i="11" s="1"/>
  <c r="I2780" i="11"/>
  <c r="K2780" i="11" s="1"/>
  <c r="I2777" i="11"/>
  <c r="K2777" i="11" s="1"/>
  <c r="I2772" i="11"/>
  <c r="K2772" i="11" s="1"/>
  <c r="I2773" i="11"/>
  <c r="K2773" i="11" s="1"/>
  <c r="I3577" i="11"/>
  <c r="K3577" i="11" s="1"/>
  <c r="I3581" i="11"/>
  <c r="K3581" i="11" s="1"/>
  <c r="I3579" i="11"/>
  <c r="K3579" i="11" s="1"/>
  <c r="I3582" i="11"/>
  <c r="K3582" i="11" s="1"/>
  <c r="I3578" i="11"/>
  <c r="K3578" i="11" s="1"/>
  <c r="I3583" i="11"/>
  <c r="K3583" i="11" s="1"/>
  <c r="I3580" i="11"/>
  <c r="K3580" i="11" s="1"/>
  <c r="I64" i="11"/>
  <c r="K64" i="11" s="1"/>
  <c r="I234" i="11"/>
  <c r="K234" i="11" s="1"/>
  <c r="I736" i="11"/>
  <c r="K736" i="11" s="1"/>
  <c r="I731" i="11"/>
  <c r="K731" i="11" s="1"/>
  <c r="I728" i="11"/>
  <c r="K728" i="11" s="1"/>
  <c r="I743" i="11"/>
  <c r="K743" i="11" s="1"/>
  <c r="I726" i="11"/>
  <c r="K726" i="11" s="1"/>
  <c r="I732" i="11"/>
  <c r="K732" i="11" s="1"/>
  <c r="I727" i="11"/>
  <c r="K727" i="11" s="1"/>
  <c r="I738" i="11"/>
  <c r="K738" i="11" s="1"/>
  <c r="I725" i="11"/>
  <c r="K725" i="11" s="1"/>
  <c r="I734" i="11"/>
  <c r="K734" i="11" s="1"/>
  <c r="I739" i="11"/>
  <c r="K739" i="11" s="1"/>
  <c r="I730" i="11"/>
  <c r="K730" i="11" s="1"/>
  <c r="I735" i="11"/>
  <c r="K735" i="11" s="1"/>
  <c r="I742" i="11"/>
  <c r="K742" i="11" s="1"/>
  <c r="I740" i="11"/>
  <c r="K740" i="11" s="1"/>
  <c r="I741" i="11"/>
  <c r="K741" i="11" s="1"/>
  <c r="I733" i="11"/>
  <c r="K733" i="11" s="1"/>
  <c r="I737" i="11"/>
  <c r="K737" i="11" s="1"/>
  <c r="I729" i="11"/>
  <c r="K729" i="11" s="1"/>
  <c r="I1649" i="11"/>
  <c r="K1649" i="11" s="1"/>
  <c r="I1652" i="11"/>
  <c r="K1652" i="11" s="1"/>
  <c r="I1653" i="11"/>
  <c r="K1653" i="11" s="1"/>
  <c r="I1648" i="11"/>
  <c r="K1648" i="11" s="1"/>
  <c r="I1651" i="11"/>
  <c r="K1651" i="11" s="1"/>
  <c r="I1654" i="11"/>
  <c r="K1654" i="11" s="1"/>
  <c r="I1650" i="11"/>
  <c r="K1650" i="11" s="1"/>
  <c r="I1647" i="11"/>
  <c r="K1647" i="11" s="1"/>
  <c r="I1646" i="11"/>
  <c r="K1646" i="11" s="1"/>
  <c r="I1655" i="11"/>
  <c r="K1655" i="11" s="1"/>
  <c r="I1645" i="11"/>
  <c r="K1645" i="11" s="1"/>
  <c r="I1644" i="11"/>
  <c r="K1644" i="11" s="1"/>
  <c r="I2784" i="11"/>
  <c r="K2784" i="11" s="1"/>
  <c r="I2789" i="11"/>
  <c r="K2789" i="11" s="1"/>
  <c r="I2785" i="11"/>
  <c r="K2785" i="11" s="1"/>
  <c r="I2782" i="11"/>
  <c r="K2782" i="11" s="1"/>
  <c r="I2781" i="11"/>
  <c r="K2781" i="11" s="1"/>
  <c r="I2786" i="11"/>
  <c r="K2786" i="11" s="1"/>
  <c r="I2783" i="11"/>
  <c r="K2783" i="11" s="1"/>
  <c r="I2787" i="11"/>
  <c r="K2787" i="11" s="1"/>
  <c r="I2790" i="11"/>
  <c r="K2790" i="11" s="1"/>
  <c r="I2788" i="11"/>
  <c r="K2788" i="11" s="1"/>
  <c r="I3584" i="11"/>
  <c r="K3584" i="11" s="1"/>
  <c r="I3585" i="11"/>
  <c r="K3585" i="11" s="1"/>
  <c r="I3586" i="11"/>
  <c r="K3586" i="11" s="1"/>
  <c r="I3587" i="11"/>
  <c r="K3587" i="11" s="1"/>
  <c r="I236" i="11"/>
  <c r="K236" i="11" s="1"/>
  <c r="I239" i="11"/>
  <c r="K239" i="11" s="1"/>
  <c r="I238" i="11"/>
  <c r="K238" i="11" s="1"/>
  <c r="I241" i="11"/>
  <c r="K241" i="11" s="1"/>
  <c r="I235" i="11"/>
  <c r="K235" i="11" s="1"/>
  <c r="I240" i="11"/>
  <c r="K240" i="11" s="1"/>
  <c r="I237" i="11"/>
  <c r="K237" i="11" s="1"/>
  <c r="I751" i="11"/>
  <c r="K751" i="11" s="1"/>
  <c r="I755" i="11"/>
  <c r="K755" i="11" s="1"/>
  <c r="I746" i="11"/>
  <c r="K746" i="11" s="1"/>
  <c r="I750" i="11"/>
  <c r="K750" i="11" s="1"/>
  <c r="I754" i="11"/>
  <c r="K754" i="11" s="1"/>
  <c r="I752" i="11"/>
  <c r="K752" i="11" s="1"/>
  <c r="I744" i="11"/>
  <c r="K744" i="11" s="1"/>
  <c r="I748" i="11"/>
  <c r="K748" i="11" s="1"/>
  <c r="I745" i="11"/>
  <c r="K745" i="11" s="1"/>
  <c r="I747" i="11"/>
  <c r="K747" i="11" s="1"/>
  <c r="I749" i="11"/>
  <c r="K749" i="11" s="1"/>
  <c r="I753" i="11"/>
  <c r="K753" i="11" s="1"/>
  <c r="I1661" i="11"/>
  <c r="K1661" i="11" s="1"/>
  <c r="I1662" i="11"/>
  <c r="K1662" i="11" s="1"/>
  <c r="I1660" i="11"/>
  <c r="K1660" i="11" s="1"/>
  <c r="I1659" i="11"/>
  <c r="K1659" i="11" s="1"/>
  <c r="I1658" i="11"/>
  <c r="K1658" i="11" s="1"/>
  <c r="I1664" i="11"/>
  <c r="K1664" i="11" s="1"/>
  <c r="I1657" i="11"/>
  <c r="K1657" i="11" s="1"/>
  <c r="I1665" i="11"/>
  <c r="K1665" i="11" s="1"/>
  <c r="I1663" i="11"/>
  <c r="K1663" i="11" s="1"/>
  <c r="I1656" i="11"/>
  <c r="K1656" i="11" s="1"/>
  <c r="I1666" i="11"/>
  <c r="K1666" i="11" s="1"/>
  <c r="I1667" i="11"/>
  <c r="K1667" i="11" s="1"/>
  <c r="I2804" i="11"/>
  <c r="K2804" i="11" s="1"/>
  <c r="I2805" i="11"/>
  <c r="K2805" i="11" s="1"/>
  <c r="I2791" i="11"/>
  <c r="K2791" i="11" s="1"/>
  <c r="I2793" i="11"/>
  <c r="K2793" i="11" s="1"/>
  <c r="I2802" i="11"/>
  <c r="K2802" i="11" s="1"/>
  <c r="I2797" i="11"/>
  <c r="K2797" i="11" s="1"/>
  <c r="I2806" i="11"/>
  <c r="K2806" i="11" s="1"/>
  <c r="I2800" i="11"/>
  <c r="K2800" i="11" s="1"/>
  <c r="I2798" i="11"/>
  <c r="K2798" i="11" s="1"/>
  <c r="I2799" i="11"/>
  <c r="K2799" i="11" s="1"/>
  <c r="I2792" i="11"/>
  <c r="K2792" i="11" s="1"/>
  <c r="I2794" i="11"/>
  <c r="K2794" i="11" s="1"/>
  <c r="I2803" i="11"/>
  <c r="K2803" i="11" s="1"/>
  <c r="I2796" i="11"/>
  <c r="K2796" i="11" s="1"/>
  <c r="I2801" i="11"/>
  <c r="K2801" i="11" s="1"/>
  <c r="I2795" i="11"/>
  <c r="K2795" i="11" s="1"/>
  <c r="I3588" i="11"/>
  <c r="K3588" i="11" s="1"/>
  <c r="I3589" i="11"/>
  <c r="K3589" i="11" s="1"/>
  <c r="I3591" i="11"/>
  <c r="K3591" i="11" s="1"/>
  <c r="I3593" i="11"/>
  <c r="K3593" i="11" s="1"/>
  <c r="I3590" i="11"/>
  <c r="K3590" i="11" s="1"/>
  <c r="I3592" i="11"/>
  <c r="K3592" i="11" s="1"/>
  <c r="I3944" i="11"/>
  <c r="K3944" i="11" s="1"/>
  <c r="I65" i="11"/>
  <c r="K65" i="11" s="1"/>
  <c r="I66" i="11"/>
  <c r="K66" i="11" s="1"/>
  <c r="I243" i="11"/>
  <c r="K243" i="11" s="1"/>
  <c r="I244" i="11"/>
  <c r="K244" i="11" s="1"/>
  <c r="I242" i="11"/>
  <c r="K242" i="11" s="1"/>
  <c r="I761" i="11"/>
  <c r="K761" i="11" s="1"/>
  <c r="I760" i="11"/>
  <c r="K760" i="11" s="1"/>
  <c r="I762" i="11"/>
  <c r="K762" i="11" s="1"/>
  <c r="I758" i="11"/>
  <c r="K758" i="11" s="1"/>
  <c r="I759" i="11"/>
  <c r="K759" i="11" s="1"/>
  <c r="I756" i="11"/>
  <c r="K756" i="11" s="1"/>
  <c r="I757" i="11"/>
  <c r="K757" i="11" s="1"/>
  <c r="I1676" i="11"/>
  <c r="K1676" i="11" s="1"/>
  <c r="I1673" i="11"/>
  <c r="K1673" i="11" s="1"/>
  <c r="I1670" i="11"/>
  <c r="K1670" i="11" s="1"/>
  <c r="I1671" i="11"/>
  <c r="K1671" i="11" s="1"/>
  <c r="I1675" i="11"/>
  <c r="K1675" i="11" s="1"/>
  <c r="I1668" i="11"/>
  <c r="K1668" i="11" s="1"/>
  <c r="I1672" i="11"/>
  <c r="K1672" i="11" s="1"/>
  <c r="I1669" i="11"/>
  <c r="K1669" i="11" s="1"/>
  <c r="I1677" i="11"/>
  <c r="K1677" i="11" s="1"/>
  <c r="I1674" i="11"/>
  <c r="K1674" i="11" s="1"/>
  <c r="I2808" i="11"/>
  <c r="K2808" i="11" s="1"/>
  <c r="I2817" i="11"/>
  <c r="K2817" i="11" s="1"/>
  <c r="I2815" i="11"/>
  <c r="K2815" i="11" s="1"/>
  <c r="I2812" i="11"/>
  <c r="K2812" i="11" s="1"/>
  <c r="I2811" i="11"/>
  <c r="K2811" i="11" s="1"/>
  <c r="I2809" i="11"/>
  <c r="K2809" i="11" s="1"/>
  <c r="I2813" i="11"/>
  <c r="K2813" i="11" s="1"/>
  <c r="I2807" i="11"/>
  <c r="K2807" i="11" s="1"/>
  <c r="I2810" i="11"/>
  <c r="K2810" i="11" s="1"/>
  <c r="I2816" i="11"/>
  <c r="K2816" i="11" s="1"/>
  <c r="I2814" i="11"/>
  <c r="K2814" i="11" s="1"/>
  <c r="I3596" i="11"/>
  <c r="K3596" i="11" s="1"/>
  <c r="I3595" i="11"/>
  <c r="K3595" i="11" s="1"/>
  <c r="I3594" i="11"/>
  <c r="K3594" i="11" s="1"/>
  <c r="I3946" i="11"/>
  <c r="K3946" i="11" s="1"/>
  <c r="I3945" i="11"/>
  <c r="K3945" i="11" s="1"/>
  <c r="I67" i="11"/>
  <c r="K67" i="11" s="1"/>
  <c r="I245" i="11"/>
  <c r="K245" i="11" s="1"/>
  <c r="I247" i="11"/>
  <c r="K247" i="11" s="1"/>
  <c r="I248" i="11"/>
  <c r="K248" i="11" s="1"/>
  <c r="I246" i="11"/>
  <c r="K246" i="11" s="1"/>
  <c r="I763" i="11"/>
  <c r="K763" i="11" s="1"/>
  <c r="I764" i="11"/>
  <c r="K764" i="11" s="1"/>
  <c r="I765" i="11"/>
  <c r="K765" i="11" s="1"/>
  <c r="I1680" i="11"/>
  <c r="K1680" i="11" s="1"/>
  <c r="I1679" i="11"/>
  <c r="K1679" i="11" s="1"/>
  <c r="I1686" i="11"/>
  <c r="K1686" i="11" s="1"/>
  <c r="I1683" i="11"/>
  <c r="K1683" i="11" s="1"/>
  <c r="I1685" i="11"/>
  <c r="K1685" i="11" s="1"/>
  <c r="I1684" i="11"/>
  <c r="K1684" i="11" s="1"/>
  <c r="I1678" i="11"/>
  <c r="K1678" i="11" s="1"/>
  <c r="I1681" i="11"/>
  <c r="K1681" i="11" s="1"/>
  <c r="I1682" i="11"/>
  <c r="K1682" i="11" s="1"/>
  <c r="I1687" i="11"/>
  <c r="K1687" i="11" s="1"/>
  <c r="I2822" i="11"/>
  <c r="K2822" i="11" s="1"/>
  <c r="I2821" i="11"/>
  <c r="K2821" i="11" s="1"/>
  <c r="I2819" i="11"/>
  <c r="K2819" i="11" s="1"/>
  <c r="I2823" i="11"/>
  <c r="K2823" i="11" s="1"/>
  <c r="I2818" i="11"/>
  <c r="K2818" i="11" s="1"/>
  <c r="I2820" i="11"/>
  <c r="K2820" i="11" s="1"/>
  <c r="I3597" i="11"/>
  <c r="K3597" i="11" s="1"/>
  <c r="I3598" i="11"/>
  <c r="K3598" i="11" s="1"/>
  <c r="I3947" i="11"/>
  <c r="K3947" i="11" s="1"/>
  <c r="I3991" i="11"/>
  <c r="K3991" i="11" s="1"/>
  <c r="I249" i="11"/>
  <c r="K249" i="11" s="1"/>
  <c r="I250" i="11"/>
  <c r="K250" i="11" s="1"/>
  <c r="I769" i="11"/>
  <c r="K769" i="11" s="1"/>
  <c r="I767" i="11"/>
  <c r="K767" i="11" s="1"/>
  <c r="I766" i="11"/>
  <c r="K766" i="11" s="1"/>
  <c r="I768" i="11"/>
  <c r="K768" i="11" s="1"/>
  <c r="I1695" i="11"/>
  <c r="K1695" i="11" s="1"/>
  <c r="I1690" i="11"/>
  <c r="K1690" i="11" s="1"/>
  <c r="I1689" i="11"/>
  <c r="K1689" i="11" s="1"/>
  <c r="I1692" i="11"/>
  <c r="K1692" i="11" s="1"/>
  <c r="I1688" i="11"/>
  <c r="K1688" i="11" s="1"/>
  <c r="I1693" i="11"/>
  <c r="K1693" i="11" s="1"/>
  <c r="I1694" i="11"/>
  <c r="K1694" i="11" s="1"/>
  <c r="I1696" i="11"/>
  <c r="K1696" i="11" s="1"/>
  <c r="I1691" i="11"/>
  <c r="K1691" i="11" s="1"/>
  <c r="I2828" i="11"/>
  <c r="K2828" i="11" s="1"/>
  <c r="I2832" i="11"/>
  <c r="K2832" i="11" s="1"/>
  <c r="I2827" i="11"/>
  <c r="K2827" i="11" s="1"/>
  <c r="I2825" i="11"/>
  <c r="K2825" i="11" s="1"/>
  <c r="I2833" i="11"/>
  <c r="K2833" i="11" s="1"/>
  <c r="I2824" i="11"/>
  <c r="K2824" i="11" s="1"/>
  <c r="I2831" i="11"/>
  <c r="K2831" i="11" s="1"/>
  <c r="I2826" i="11"/>
  <c r="K2826" i="11" s="1"/>
  <c r="I2834" i="11"/>
  <c r="K2834" i="11" s="1"/>
  <c r="I2829" i="11"/>
  <c r="K2829" i="11" s="1"/>
  <c r="I2830" i="11"/>
  <c r="K2830" i="11" s="1"/>
  <c r="I3599" i="11"/>
  <c r="K3599" i="11" s="1"/>
  <c r="I3600" i="11"/>
  <c r="K3600" i="11" s="1"/>
  <c r="I3" i="11"/>
  <c r="K3" i="11" s="1"/>
  <c r="I253" i="11"/>
  <c r="K253" i="11" s="1"/>
  <c r="I254" i="11"/>
  <c r="K254" i="11" s="1"/>
  <c r="I252" i="11"/>
  <c r="K252" i="11" s="1"/>
  <c r="I256" i="11"/>
  <c r="K256" i="11" s="1"/>
  <c r="I255" i="11"/>
  <c r="K255" i="11" s="1"/>
  <c r="I251" i="11"/>
  <c r="K251" i="11" s="1"/>
  <c r="I776" i="11"/>
  <c r="K776" i="11" s="1"/>
  <c r="I773" i="11"/>
  <c r="K773" i="11" s="1"/>
  <c r="I778" i="11"/>
  <c r="K778" i="11" s="1"/>
  <c r="I775" i="11"/>
  <c r="K775" i="11" s="1"/>
  <c r="I774" i="11"/>
  <c r="K774" i="11" s="1"/>
  <c r="I777" i="11"/>
  <c r="K777" i="11" s="1"/>
  <c r="I770" i="11"/>
  <c r="K770" i="11" s="1"/>
  <c r="I771" i="11"/>
  <c r="K771" i="11" s="1"/>
  <c r="I772" i="11"/>
  <c r="K772" i="11" s="1"/>
  <c r="I1705" i="11"/>
  <c r="K1705" i="11" s="1"/>
  <c r="I1697" i="11"/>
  <c r="K1697" i="11" s="1"/>
  <c r="I1699" i="11"/>
  <c r="K1699" i="11" s="1"/>
  <c r="I1703" i="11"/>
  <c r="K1703" i="11" s="1"/>
  <c r="I1698" i="11"/>
  <c r="K1698" i="11" s="1"/>
  <c r="I1701" i="11"/>
  <c r="K1701" i="11" s="1"/>
  <c r="I1700" i="11"/>
  <c r="K1700" i="11" s="1"/>
  <c r="I1706" i="11"/>
  <c r="K1706" i="11" s="1"/>
  <c r="I1702" i="11"/>
  <c r="K1702" i="11" s="1"/>
  <c r="I1704" i="11"/>
  <c r="K1704" i="11" s="1"/>
  <c r="I2839" i="11"/>
  <c r="K2839" i="11" s="1"/>
  <c r="I2837" i="11"/>
  <c r="K2837" i="11" s="1"/>
  <c r="I2835" i="11"/>
  <c r="K2835" i="11" s="1"/>
  <c r="I2838" i="11"/>
  <c r="K2838" i="11" s="1"/>
  <c r="I2836" i="11"/>
  <c r="K2836" i="11" s="1"/>
  <c r="I3601" i="11"/>
  <c r="K3601" i="11" s="1"/>
  <c r="I3603" i="11"/>
  <c r="K3603" i="11" s="1"/>
  <c r="I3604" i="11"/>
  <c r="K3604" i="11" s="1"/>
  <c r="I3602" i="11"/>
  <c r="K3602" i="11" s="1"/>
  <c r="I3605" i="11"/>
  <c r="K3605" i="11" s="1"/>
  <c r="I3606" i="11"/>
  <c r="K3606" i="11" s="1"/>
  <c r="I3948" i="11"/>
  <c r="K3948" i="11" s="1"/>
  <c r="I13" i="11"/>
  <c r="K13" i="11" s="1"/>
  <c r="I257" i="11"/>
  <c r="K257" i="11" s="1"/>
  <c r="I258" i="11"/>
  <c r="K258" i="11" s="1"/>
  <c r="I784" i="11"/>
  <c r="K784" i="11" s="1"/>
  <c r="I780" i="11"/>
  <c r="K780" i="11" s="1"/>
  <c r="I783" i="11"/>
  <c r="K783" i="11" s="1"/>
  <c r="I781" i="11"/>
  <c r="K781" i="11" s="1"/>
  <c r="I782" i="11"/>
  <c r="K782" i="11" s="1"/>
  <c r="I779" i="11"/>
  <c r="K779" i="11" s="1"/>
  <c r="I1713" i="11"/>
  <c r="K1713" i="11" s="1"/>
  <c r="I1712" i="11"/>
  <c r="K1712" i="11" s="1"/>
  <c r="I1711" i="11"/>
  <c r="K1711" i="11" s="1"/>
  <c r="I1717" i="11"/>
  <c r="K1717" i="11" s="1"/>
  <c r="I1708" i="11"/>
  <c r="K1708" i="11" s="1"/>
  <c r="I1716" i="11"/>
  <c r="K1716" i="11" s="1"/>
  <c r="I1715" i="11"/>
  <c r="K1715" i="11" s="1"/>
  <c r="I1709" i="11"/>
  <c r="K1709" i="11" s="1"/>
  <c r="I1714" i="11"/>
  <c r="K1714" i="11" s="1"/>
  <c r="I1707" i="11"/>
  <c r="K1707" i="11" s="1"/>
  <c r="I1710" i="11"/>
  <c r="K1710" i="11" s="1"/>
  <c r="I2847" i="11"/>
  <c r="K2847" i="11" s="1"/>
  <c r="I2841" i="11"/>
  <c r="K2841" i="11" s="1"/>
  <c r="I2844" i="11"/>
  <c r="K2844" i="11" s="1"/>
  <c r="I2843" i="11"/>
  <c r="K2843" i="11" s="1"/>
  <c r="I2842" i="11"/>
  <c r="K2842" i="11" s="1"/>
  <c r="I2840" i="11"/>
  <c r="K2840" i="11" s="1"/>
  <c r="I2846" i="11"/>
  <c r="K2846" i="11" s="1"/>
  <c r="I2845" i="11"/>
  <c r="K2845" i="11" s="1"/>
  <c r="I3609" i="11"/>
  <c r="K3609" i="11" s="1"/>
  <c r="I3610" i="11"/>
  <c r="K3610" i="11" s="1"/>
  <c r="I3607" i="11"/>
  <c r="K3607" i="11" s="1"/>
  <c r="I3608" i="11"/>
  <c r="K3608" i="11" s="1"/>
  <c r="I3949" i="11"/>
  <c r="K3949" i="11" s="1"/>
  <c r="I3950" i="11"/>
  <c r="K3950" i="11" s="1"/>
  <c r="I260" i="11"/>
  <c r="K260" i="11" s="1"/>
  <c r="I262" i="11"/>
  <c r="K262" i="11" s="1"/>
  <c r="I261" i="11"/>
  <c r="K261" i="11" s="1"/>
  <c r="I259" i="11"/>
  <c r="K259" i="11" s="1"/>
  <c r="I263" i="11"/>
  <c r="K263" i="11" s="1"/>
  <c r="I793" i="11"/>
  <c r="K793" i="11" s="1"/>
  <c r="I785" i="11"/>
  <c r="K785" i="11" s="1"/>
  <c r="I790" i="11"/>
  <c r="K790" i="11" s="1"/>
  <c r="I789" i="11"/>
  <c r="K789" i="11" s="1"/>
  <c r="I791" i="11"/>
  <c r="K791" i="11" s="1"/>
  <c r="I788" i="11"/>
  <c r="K788" i="11" s="1"/>
  <c r="I786" i="11"/>
  <c r="K786" i="11" s="1"/>
  <c r="I787" i="11"/>
  <c r="K787" i="11" s="1"/>
  <c r="I792" i="11"/>
  <c r="K792" i="11" s="1"/>
  <c r="I1719" i="11"/>
  <c r="K1719" i="11" s="1"/>
  <c r="I1720" i="11"/>
  <c r="K1720" i="11" s="1"/>
  <c r="I1728" i="11"/>
  <c r="K1728" i="11" s="1"/>
  <c r="I1718" i="11"/>
  <c r="K1718" i="11" s="1"/>
  <c r="I1725" i="11"/>
  <c r="K1725" i="11" s="1"/>
  <c r="I1729" i="11"/>
  <c r="K1729" i="11" s="1"/>
  <c r="I1722" i="11"/>
  <c r="K1722" i="11" s="1"/>
  <c r="I1726" i="11"/>
  <c r="K1726" i="11" s="1"/>
  <c r="I1721" i="11"/>
  <c r="K1721" i="11" s="1"/>
  <c r="I1731" i="11"/>
  <c r="K1731" i="11" s="1"/>
  <c r="I1723" i="11"/>
  <c r="K1723" i="11" s="1"/>
  <c r="I1724" i="11"/>
  <c r="K1724" i="11" s="1"/>
  <c r="I1730" i="11"/>
  <c r="K1730" i="11" s="1"/>
  <c r="I1727" i="11"/>
  <c r="K1727" i="11" s="1"/>
  <c r="I2852" i="11"/>
  <c r="K2852" i="11" s="1"/>
  <c r="I2854" i="11"/>
  <c r="K2854" i="11" s="1"/>
  <c r="I2850" i="11"/>
  <c r="K2850" i="11" s="1"/>
  <c r="I2851" i="11"/>
  <c r="K2851" i="11" s="1"/>
  <c r="I2860" i="11"/>
  <c r="K2860" i="11" s="1"/>
  <c r="I2859" i="11"/>
  <c r="K2859" i="11" s="1"/>
  <c r="I2857" i="11"/>
  <c r="K2857" i="11" s="1"/>
  <c r="I2848" i="11"/>
  <c r="K2848" i="11" s="1"/>
  <c r="I2856" i="11"/>
  <c r="K2856" i="11" s="1"/>
  <c r="I2853" i="11"/>
  <c r="K2853" i="11" s="1"/>
  <c r="I2858" i="11"/>
  <c r="K2858" i="11" s="1"/>
  <c r="I2849" i="11"/>
  <c r="K2849" i="11" s="1"/>
  <c r="I2855" i="11"/>
  <c r="K2855" i="11" s="1"/>
  <c r="I3614" i="11"/>
  <c r="K3614" i="11" s="1"/>
  <c r="I3613" i="11"/>
  <c r="K3613" i="11" s="1"/>
  <c r="I3611" i="11"/>
  <c r="K3611" i="11" s="1"/>
  <c r="I3612" i="11"/>
  <c r="K3612" i="11" s="1"/>
  <c r="I3615" i="11"/>
  <c r="K3615" i="11" s="1"/>
  <c r="I14" i="11"/>
  <c r="K14" i="11" s="1"/>
  <c r="I70" i="11"/>
  <c r="K70" i="11" s="1"/>
  <c r="I71" i="11"/>
  <c r="K71" i="11" s="1"/>
  <c r="I68" i="11"/>
  <c r="K68" i="11" s="1"/>
  <c r="I69" i="11"/>
  <c r="K69" i="11" s="1"/>
  <c r="I796" i="11"/>
  <c r="K796" i="11" s="1"/>
  <c r="I794" i="11"/>
  <c r="K794" i="11" s="1"/>
  <c r="I797" i="11"/>
  <c r="K797" i="11" s="1"/>
  <c r="I799" i="11"/>
  <c r="K799" i="11" s="1"/>
  <c r="I795" i="11"/>
  <c r="K795" i="11" s="1"/>
  <c r="I798" i="11"/>
  <c r="K798" i="11" s="1"/>
  <c r="I1734" i="11"/>
  <c r="K1734" i="11" s="1"/>
  <c r="I1740" i="11"/>
  <c r="K1740" i="11" s="1"/>
  <c r="I1736" i="11"/>
  <c r="K1736" i="11" s="1"/>
  <c r="I1744" i="11"/>
  <c r="K1744" i="11" s="1"/>
  <c r="I1737" i="11"/>
  <c r="K1737" i="11" s="1"/>
  <c r="I1738" i="11"/>
  <c r="K1738" i="11" s="1"/>
  <c r="I1732" i="11"/>
  <c r="K1732" i="11" s="1"/>
  <c r="I1745" i="11"/>
  <c r="K1745" i="11" s="1"/>
  <c r="I1739" i="11"/>
  <c r="K1739" i="11" s="1"/>
  <c r="I1742" i="11"/>
  <c r="K1742" i="11" s="1"/>
  <c r="I1743" i="11"/>
  <c r="K1743" i="11" s="1"/>
  <c r="I1747" i="11"/>
  <c r="K1747" i="11" s="1"/>
  <c r="I1741" i="11"/>
  <c r="K1741" i="11" s="1"/>
  <c r="I1733" i="11"/>
  <c r="K1733" i="11" s="1"/>
  <c r="I1735" i="11"/>
  <c r="K1735" i="11" s="1"/>
  <c r="I1746" i="11"/>
  <c r="K1746" i="11" s="1"/>
  <c r="I2868" i="11"/>
  <c r="K2868" i="11" s="1"/>
  <c r="I2863" i="11"/>
  <c r="K2863" i="11" s="1"/>
  <c r="I2865" i="11"/>
  <c r="K2865" i="11" s="1"/>
  <c r="I2864" i="11"/>
  <c r="K2864" i="11" s="1"/>
  <c r="I2861" i="11"/>
  <c r="K2861" i="11" s="1"/>
  <c r="I2866" i="11"/>
  <c r="K2866" i="11" s="1"/>
  <c r="I2869" i="11"/>
  <c r="K2869" i="11" s="1"/>
  <c r="I2867" i="11"/>
  <c r="K2867" i="11" s="1"/>
  <c r="I2862" i="11"/>
  <c r="K2862" i="11" s="1"/>
  <c r="I3620" i="11"/>
  <c r="K3620" i="11" s="1"/>
  <c r="I3618" i="11"/>
  <c r="K3618" i="11" s="1"/>
  <c r="I3617" i="11"/>
  <c r="K3617" i="11" s="1"/>
  <c r="I3619" i="11"/>
  <c r="K3619" i="11" s="1"/>
  <c r="I3616" i="11"/>
  <c r="K3616" i="11" s="1"/>
  <c r="I3621" i="11"/>
  <c r="K3621" i="11" s="1"/>
  <c r="I3952" i="11"/>
  <c r="K3952" i="11" s="1"/>
  <c r="I3951" i="11"/>
  <c r="K3951" i="11" s="1"/>
  <c r="I3953" i="11"/>
  <c r="K3953" i="11" s="1"/>
  <c r="I72" i="11"/>
  <c r="K72" i="11" s="1"/>
  <c r="I266" i="11"/>
  <c r="K266" i="11" s="1"/>
  <c r="I264" i="11"/>
  <c r="K264" i="11" s="1"/>
  <c r="I265" i="11"/>
  <c r="K265" i="11" s="1"/>
  <c r="I803" i="11"/>
  <c r="K803" i="11" s="1"/>
  <c r="I800" i="11"/>
  <c r="K800" i="11" s="1"/>
  <c r="I805" i="11"/>
  <c r="K805" i="11" s="1"/>
  <c r="I806" i="11"/>
  <c r="K806" i="11" s="1"/>
  <c r="I802" i="11"/>
  <c r="K802" i="11" s="1"/>
  <c r="I801" i="11"/>
  <c r="K801" i="11" s="1"/>
  <c r="I804" i="11"/>
  <c r="K804" i="11" s="1"/>
  <c r="I1749" i="11"/>
  <c r="K1749" i="11" s="1"/>
  <c r="I1750" i="11"/>
  <c r="K1750" i="11" s="1"/>
  <c r="I1751" i="11"/>
  <c r="K1751" i="11" s="1"/>
  <c r="I1753" i="11"/>
  <c r="K1753" i="11" s="1"/>
  <c r="I1748" i="11"/>
  <c r="K1748" i="11" s="1"/>
  <c r="I1754" i="11"/>
  <c r="K1754" i="11" s="1"/>
  <c r="I1752" i="11"/>
  <c r="K1752" i="11" s="1"/>
  <c r="I2877" i="11"/>
  <c r="K2877" i="11" s="1"/>
  <c r="I2872" i="11"/>
  <c r="K2872" i="11" s="1"/>
  <c r="I2870" i="11"/>
  <c r="K2870" i="11" s="1"/>
  <c r="I2871" i="11"/>
  <c r="K2871" i="11" s="1"/>
  <c r="I2875" i="11"/>
  <c r="K2875" i="11" s="1"/>
  <c r="I2874" i="11"/>
  <c r="K2874" i="11" s="1"/>
  <c r="I2880" i="11"/>
  <c r="K2880" i="11" s="1"/>
  <c r="I2876" i="11"/>
  <c r="K2876" i="11" s="1"/>
  <c r="I2879" i="11"/>
  <c r="K2879" i="11" s="1"/>
  <c r="I2878" i="11"/>
  <c r="K2878" i="11" s="1"/>
  <c r="I2873" i="11"/>
  <c r="K2873" i="11" s="1"/>
  <c r="I3622" i="11"/>
  <c r="K3622" i="11" s="1"/>
  <c r="I3626" i="11"/>
  <c r="K3626" i="11" s="1"/>
  <c r="I3627" i="11"/>
  <c r="K3627" i="11" s="1"/>
  <c r="I3625" i="11"/>
  <c r="K3625" i="11" s="1"/>
  <c r="I3623" i="11"/>
  <c r="K3623" i="11" s="1"/>
  <c r="I3624" i="11"/>
  <c r="K3624" i="11" s="1"/>
  <c r="I3954" i="11"/>
  <c r="K3954" i="11" s="1"/>
  <c r="I268" i="11"/>
  <c r="K268" i="11" s="1"/>
  <c r="I267" i="11"/>
  <c r="K267" i="11" s="1"/>
  <c r="I269" i="11"/>
  <c r="K269" i="11" s="1"/>
  <c r="I270" i="11"/>
  <c r="K270" i="11" s="1"/>
  <c r="I808" i="11"/>
  <c r="K808" i="11" s="1"/>
  <c r="I811" i="11"/>
  <c r="K811" i="11" s="1"/>
  <c r="I810" i="11"/>
  <c r="K810" i="11" s="1"/>
  <c r="I807" i="11"/>
  <c r="K807" i="11" s="1"/>
  <c r="I812" i="11"/>
  <c r="K812" i="11" s="1"/>
  <c r="I809" i="11"/>
  <c r="K809" i="11" s="1"/>
  <c r="I1757" i="11"/>
  <c r="K1757" i="11" s="1"/>
  <c r="I1755" i="11"/>
  <c r="K1755" i="11" s="1"/>
  <c r="I1762" i="11"/>
  <c r="K1762" i="11" s="1"/>
  <c r="I1764" i="11"/>
  <c r="K1764" i="11" s="1"/>
  <c r="I1759" i="11"/>
  <c r="K1759" i="11" s="1"/>
  <c r="I1765" i="11"/>
  <c r="K1765" i="11" s="1"/>
  <c r="I1763" i="11"/>
  <c r="K1763" i="11" s="1"/>
  <c r="I1760" i="11"/>
  <c r="K1760" i="11" s="1"/>
  <c r="I1758" i="11"/>
  <c r="K1758" i="11" s="1"/>
  <c r="I1756" i="11"/>
  <c r="K1756" i="11" s="1"/>
  <c r="I1766" i="11"/>
  <c r="K1766" i="11" s="1"/>
  <c r="I1761" i="11"/>
  <c r="K1761" i="11" s="1"/>
  <c r="I2887" i="11"/>
  <c r="K2887" i="11" s="1"/>
  <c r="I2881" i="11"/>
  <c r="K2881" i="11" s="1"/>
  <c r="I2888" i="11"/>
  <c r="K2888" i="11" s="1"/>
  <c r="I2883" i="11"/>
  <c r="K2883" i="11" s="1"/>
  <c r="I2886" i="11"/>
  <c r="K2886" i="11" s="1"/>
  <c r="I2884" i="11"/>
  <c r="K2884" i="11" s="1"/>
  <c r="I2885" i="11"/>
  <c r="K2885" i="11" s="1"/>
  <c r="I2882" i="11"/>
  <c r="K2882" i="11" s="1"/>
  <c r="I3630" i="11"/>
  <c r="K3630" i="11" s="1"/>
  <c r="I3629" i="11"/>
  <c r="K3629" i="11" s="1"/>
  <c r="I3628" i="11"/>
  <c r="K3628" i="11" s="1"/>
  <c r="I3631" i="11"/>
  <c r="K3631" i="11" s="1"/>
  <c r="I15" i="11"/>
  <c r="K15" i="11" s="1"/>
  <c r="I271" i="11"/>
  <c r="K271" i="11" s="1"/>
  <c r="I819" i="11"/>
  <c r="K819" i="11" s="1"/>
  <c r="I813" i="11"/>
  <c r="K813" i="11" s="1"/>
  <c r="I822" i="11"/>
  <c r="K822" i="11" s="1"/>
  <c r="I820" i="11"/>
  <c r="K820" i="11" s="1"/>
  <c r="I817" i="11"/>
  <c r="K817" i="11" s="1"/>
  <c r="I821" i="11"/>
  <c r="K821" i="11" s="1"/>
  <c r="I815" i="11"/>
  <c r="K815" i="11" s="1"/>
  <c r="I814" i="11"/>
  <c r="K814" i="11" s="1"/>
  <c r="I816" i="11"/>
  <c r="K816" i="11" s="1"/>
  <c r="I818" i="11"/>
  <c r="K818" i="11" s="1"/>
  <c r="I1779" i="11"/>
  <c r="K1779" i="11" s="1"/>
  <c r="I1772" i="11"/>
  <c r="K1772" i="11" s="1"/>
  <c r="I1770" i="11"/>
  <c r="K1770" i="11" s="1"/>
  <c r="I1774" i="11"/>
  <c r="K1774" i="11" s="1"/>
  <c r="I1767" i="11"/>
  <c r="K1767" i="11" s="1"/>
  <c r="I1768" i="11"/>
  <c r="K1768" i="11" s="1"/>
  <c r="I1778" i="11"/>
  <c r="K1778" i="11" s="1"/>
  <c r="I1773" i="11"/>
  <c r="K1773" i="11" s="1"/>
  <c r="I1775" i="11"/>
  <c r="K1775" i="11" s="1"/>
  <c r="I1776" i="11"/>
  <c r="K1776" i="11" s="1"/>
  <c r="I1771" i="11"/>
  <c r="K1771" i="11" s="1"/>
  <c r="I1777" i="11"/>
  <c r="K1777" i="11" s="1"/>
  <c r="I1769" i="11"/>
  <c r="K1769" i="11" s="1"/>
  <c r="I2894" i="11"/>
  <c r="K2894" i="11" s="1"/>
  <c r="I2892" i="11"/>
  <c r="K2892" i="11" s="1"/>
  <c r="I2891" i="11"/>
  <c r="K2891" i="11" s="1"/>
  <c r="I2893" i="11"/>
  <c r="K2893" i="11" s="1"/>
  <c r="I2890" i="11"/>
  <c r="K2890" i="11" s="1"/>
  <c r="I2889" i="11"/>
  <c r="K2889" i="11" s="1"/>
  <c r="I3636" i="11"/>
  <c r="K3636" i="11" s="1"/>
  <c r="I3632" i="11"/>
  <c r="K3632" i="11" s="1"/>
  <c r="I3633" i="11"/>
  <c r="K3633" i="11" s="1"/>
  <c r="I3634" i="11"/>
  <c r="K3634" i="11" s="1"/>
  <c r="I3637" i="11"/>
  <c r="K3637" i="11" s="1"/>
  <c r="I3635" i="11"/>
  <c r="K3635" i="11" s="1"/>
  <c r="I3955" i="11"/>
  <c r="K3955" i="11" s="1"/>
  <c r="I273" i="11"/>
  <c r="K273" i="11" s="1"/>
  <c r="I272" i="11"/>
  <c r="K272" i="11" s="1"/>
  <c r="I828" i="11"/>
  <c r="K828" i="11" s="1"/>
  <c r="I823" i="11"/>
  <c r="K823" i="11" s="1"/>
  <c r="I824" i="11"/>
  <c r="K824" i="11" s="1"/>
  <c r="I829" i="11"/>
  <c r="K829" i="11" s="1"/>
  <c r="I830" i="11"/>
  <c r="K830" i="11" s="1"/>
  <c r="I826" i="11"/>
  <c r="K826" i="11" s="1"/>
  <c r="I827" i="11"/>
  <c r="K827" i="11" s="1"/>
  <c r="I825" i="11"/>
  <c r="K825" i="11" s="1"/>
  <c r="I1791" i="11"/>
  <c r="K1791" i="11" s="1"/>
  <c r="I1783" i="11"/>
  <c r="K1783" i="11" s="1"/>
  <c r="I1790" i="11"/>
  <c r="K1790" i="11" s="1"/>
  <c r="I1792" i="11"/>
  <c r="K1792" i="11" s="1"/>
  <c r="I1782" i="11"/>
  <c r="K1782" i="11" s="1"/>
  <c r="I1784" i="11"/>
  <c r="K1784" i="11" s="1"/>
  <c r="I1780" i="11"/>
  <c r="K1780" i="11" s="1"/>
  <c r="I1781" i="11"/>
  <c r="K1781" i="11" s="1"/>
  <c r="I1787" i="11"/>
  <c r="K1787" i="11" s="1"/>
  <c r="I1785" i="11"/>
  <c r="K1785" i="11" s="1"/>
  <c r="I1788" i="11"/>
  <c r="K1788" i="11" s="1"/>
  <c r="I1786" i="11"/>
  <c r="K1786" i="11" s="1"/>
  <c r="I1789" i="11"/>
  <c r="K1789" i="11" s="1"/>
  <c r="I2896" i="11"/>
  <c r="K2896" i="11" s="1"/>
  <c r="I2899" i="11"/>
  <c r="K2899" i="11" s="1"/>
  <c r="I2901" i="11"/>
  <c r="K2901" i="11" s="1"/>
  <c r="I2902" i="11"/>
  <c r="K2902" i="11" s="1"/>
  <c r="I2900" i="11"/>
  <c r="K2900" i="11" s="1"/>
  <c r="I2904" i="11"/>
  <c r="K2904" i="11" s="1"/>
  <c r="I2897" i="11"/>
  <c r="K2897" i="11" s="1"/>
  <c r="I2903" i="11"/>
  <c r="K2903" i="11" s="1"/>
  <c r="I2895" i="11"/>
  <c r="K2895" i="11" s="1"/>
  <c r="I2905" i="11"/>
  <c r="K2905" i="11" s="1"/>
  <c r="I2898" i="11"/>
  <c r="K2898" i="11" s="1"/>
  <c r="I3643" i="11"/>
  <c r="K3643" i="11" s="1"/>
  <c r="I3644" i="11"/>
  <c r="K3644" i="11" s="1"/>
  <c r="I3639" i="11"/>
  <c r="K3639" i="11" s="1"/>
  <c r="I3642" i="11"/>
  <c r="K3642" i="11" s="1"/>
  <c r="I3638" i="11"/>
  <c r="K3638" i="11" s="1"/>
  <c r="I3640" i="11"/>
  <c r="K3640" i="11" s="1"/>
  <c r="I3641" i="11"/>
  <c r="K3641" i="11" s="1"/>
  <c r="I275" i="11"/>
  <c r="K275" i="11" s="1"/>
  <c r="I277" i="11"/>
  <c r="K277" i="11" s="1"/>
  <c r="I278" i="11"/>
  <c r="K278" i="11" s="1"/>
  <c r="I274" i="11"/>
  <c r="K274" i="11" s="1"/>
  <c r="I276" i="11"/>
  <c r="K276" i="11" s="1"/>
  <c r="I279" i="11"/>
  <c r="K279" i="11" s="1"/>
  <c r="I834" i="11"/>
  <c r="K834" i="11" s="1"/>
  <c r="I833" i="11"/>
  <c r="K833" i="11" s="1"/>
  <c r="I832" i="11"/>
  <c r="K832" i="11" s="1"/>
  <c r="I835" i="11"/>
  <c r="K835" i="11" s="1"/>
  <c r="I831" i="11"/>
  <c r="K831" i="11" s="1"/>
  <c r="I838" i="11"/>
  <c r="K838" i="11" s="1"/>
  <c r="I836" i="11"/>
  <c r="K836" i="11" s="1"/>
  <c r="I839" i="11"/>
  <c r="K839" i="11" s="1"/>
  <c r="I837" i="11"/>
  <c r="K837" i="11" s="1"/>
  <c r="I1802" i="11"/>
  <c r="K1802" i="11" s="1"/>
  <c r="I1806" i="11"/>
  <c r="K1806" i="11" s="1"/>
  <c r="I1795" i="11"/>
  <c r="K1795" i="11" s="1"/>
  <c r="I1799" i="11"/>
  <c r="K1799" i="11" s="1"/>
  <c r="I1810" i="11"/>
  <c r="K1810" i="11" s="1"/>
  <c r="I1807" i="11"/>
  <c r="K1807" i="11" s="1"/>
  <c r="I1803" i="11"/>
  <c r="K1803" i="11" s="1"/>
  <c r="I1797" i="11"/>
  <c r="K1797" i="11" s="1"/>
  <c r="I1793" i="11"/>
  <c r="K1793" i="11" s="1"/>
  <c r="I1805" i="11"/>
  <c r="K1805" i="11" s="1"/>
  <c r="I1798" i="11"/>
  <c r="K1798" i="11" s="1"/>
  <c r="I1794" i="11"/>
  <c r="K1794" i="11" s="1"/>
  <c r="I1800" i="11"/>
  <c r="K1800" i="11" s="1"/>
  <c r="I1809" i="11"/>
  <c r="K1809" i="11" s="1"/>
  <c r="I1804" i="11"/>
  <c r="K1804" i="11" s="1"/>
  <c r="I1808" i="11"/>
  <c r="K1808" i="11" s="1"/>
  <c r="I1801" i="11"/>
  <c r="K1801" i="11" s="1"/>
  <c r="I1796" i="11"/>
  <c r="K1796" i="11" s="1"/>
  <c r="I2909" i="11"/>
  <c r="K2909" i="11" s="1"/>
  <c r="I2910" i="11"/>
  <c r="K2910" i="11" s="1"/>
  <c r="I2906" i="11"/>
  <c r="K2906" i="11" s="1"/>
  <c r="I2911" i="11"/>
  <c r="K2911" i="11" s="1"/>
  <c r="I2912" i="11"/>
  <c r="K2912" i="11" s="1"/>
  <c r="I2907" i="11"/>
  <c r="K2907" i="11" s="1"/>
  <c r="I2908" i="11"/>
  <c r="K2908" i="11" s="1"/>
  <c r="I3649" i="11"/>
  <c r="K3649" i="11" s="1"/>
  <c r="I3647" i="11"/>
  <c r="K3647" i="11" s="1"/>
  <c r="I3645" i="11"/>
  <c r="K3645" i="11" s="1"/>
  <c r="I3646" i="11"/>
  <c r="K3646" i="11" s="1"/>
  <c r="I3650" i="11"/>
  <c r="K3650" i="11" s="1"/>
  <c r="I3648" i="11"/>
  <c r="K3648" i="11" s="1"/>
  <c r="I281" i="11"/>
  <c r="K281" i="11" s="1"/>
  <c r="I282" i="11"/>
  <c r="K282" i="11" s="1"/>
  <c r="I280" i="11"/>
  <c r="K280" i="11" s="1"/>
  <c r="I283" i="11"/>
  <c r="K283" i="11" s="1"/>
  <c r="I842" i="11"/>
  <c r="K842" i="11" s="1"/>
  <c r="I850" i="11"/>
  <c r="K850" i="11" s="1"/>
  <c r="I852" i="11"/>
  <c r="K852" i="11" s="1"/>
  <c r="I843" i="11"/>
  <c r="K843" i="11" s="1"/>
  <c r="I846" i="11"/>
  <c r="K846" i="11" s="1"/>
  <c r="I848" i="11"/>
  <c r="K848" i="11" s="1"/>
  <c r="I851" i="11"/>
  <c r="K851" i="11" s="1"/>
  <c r="I844" i="11"/>
  <c r="K844" i="11" s="1"/>
  <c r="I847" i="11"/>
  <c r="K847" i="11" s="1"/>
  <c r="I840" i="11"/>
  <c r="K840" i="11" s="1"/>
  <c r="I841" i="11"/>
  <c r="K841" i="11" s="1"/>
  <c r="I849" i="11"/>
  <c r="K849" i="11" s="1"/>
  <c r="I853" i="11"/>
  <c r="K853" i="11" s="1"/>
  <c r="I845" i="11"/>
  <c r="K845" i="11" s="1"/>
  <c r="I1816" i="11"/>
  <c r="K1816" i="11" s="1"/>
  <c r="I1818" i="11"/>
  <c r="K1818" i="11" s="1"/>
  <c r="I1815" i="11"/>
  <c r="K1815" i="11" s="1"/>
  <c r="I1817" i="11"/>
  <c r="K1817" i="11" s="1"/>
  <c r="I1811" i="11"/>
  <c r="K1811" i="11" s="1"/>
  <c r="I1820" i="11"/>
  <c r="K1820" i="11" s="1"/>
  <c r="I1813" i="11"/>
  <c r="K1813" i="11" s="1"/>
  <c r="I1821" i="11"/>
  <c r="K1821" i="11" s="1"/>
  <c r="I1823" i="11"/>
  <c r="K1823" i="11" s="1"/>
  <c r="I1819" i="11"/>
  <c r="K1819" i="11" s="1"/>
  <c r="I1814" i="11"/>
  <c r="K1814" i="11" s="1"/>
  <c r="I1812" i="11"/>
  <c r="K1812" i="11" s="1"/>
  <c r="I1822" i="11"/>
  <c r="K1822" i="11" s="1"/>
  <c r="I2916" i="11"/>
  <c r="K2916" i="11" s="1"/>
  <c r="I2915" i="11"/>
  <c r="K2915" i="11" s="1"/>
  <c r="I2918" i="11"/>
  <c r="K2918" i="11" s="1"/>
  <c r="I2913" i="11"/>
  <c r="K2913" i="11" s="1"/>
  <c r="I2917" i="11"/>
  <c r="K2917" i="11" s="1"/>
  <c r="I2914" i="11"/>
  <c r="K2914" i="11" s="1"/>
  <c r="I3651" i="11"/>
  <c r="K3651" i="11" s="1"/>
  <c r="I3657" i="11"/>
  <c r="K3657" i="11" s="1"/>
  <c r="I3659" i="11"/>
  <c r="K3659" i="11" s="1"/>
  <c r="I3658" i="11"/>
  <c r="K3658" i="11" s="1"/>
  <c r="I3660" i="11"/>
  <c r="K3660" i="11" s="1"/>
  <c r="I3652" i="11"/>
  <c r="K3652" i="11" s="1"/>
  <c r="I3654" i="11"/>
  <c r="K3654" i="11" s="1"/>
  <c r="I3653" i="11"/>
  <c r="K3653" i="11" s="1"/>
  <c r="I3655" i="11"/>
  <c r="K3655" i="11" s="1"/>
  <c r="I3656" i="11"/>
  <c r="K3656" i="11" s="1"/>
  <c r="I3661" i="11"/>
  <c r="K3661" i="11" s="1"/>
  <c r="I3662" i="11"/>
  <c r="K3662" i="11" s="1"/>
  <c r="I73" i="11"/>
  <c r="K73" i="11" s="1"/>
  <c r="I74" i="11"/>
  <c r="K74" i="11" s="1"/>
  <c r="I284" i="11"/>
  <c r="K284" i="11" s="1"/>
  <c r="I285" i="11"/>
  <c r="K285" i="11" s="1"/>
  <c r="I286" i="11"/>
  <c r="K286" i="11" s="1"/>
  <c r="I287" i="11"/>
  <c r="K287" i="11" s="1"/>
  <c r="I859" i="11"/>
  <c r="K859" i="11" s="1"/>
  <c r="I856" i="11"/>
  <c r="K856" i="11" s="1"/>
  <c r="I855" i="11"/>
  <c r="K855" i="11" s="1"/>
  <c r="I854" i="11"/>
  <c r="K854" i="11" s="1"/>
  <c r="I858" i="11"/>
  <c r="K858" i="11" s="1"/>
  <c r="I857" i="11"/>
  <c r="K857" i="11" s="1"/>
  <c r="I1824" i="11"/>
  <c r="K1824" i="11" s="1"/>
  <c r="I1830" i="11"/>
  <c r="K1830" i="11" s="1"/>
  <c r="I1831" i="11"/>
  <c r="K1831" i="11" s="1"/>
  <c r="I1825" i="11"/>
  <c r="K1825" i="11" s="1"/>
  <c r="I1826" i="11"/>
  <c r="K1826" i="11" s="1"/>
  <c r="I1827" i="11"/>
  <c r="K1827" i="11" s="1"/>
  <c r="I1828" i="11"/>
  <c r="K1828" i="11" s="1"/>
  <c r="I1829" i="11"/>
  <c r="K1829" i="11" s="1"/>
  <c r="I1832" i="11"/>
  <c r="K1832" i="11" s="1"/>
  <c r="I2922" i="11"/>
  <c r="K2922" i="11" s="1"/>
  <c r="I2920" i="11"/>
  <c r="K2920" i="11" s="1"/>
  <c r="I2926" i="11"/>
  <c r="K2926" i="11" s="1"/>
  <c r="I2925" i="11"/>
  <c r="K2925" i="11" s="1"/>
  <c r="I2927" i="11"/>
  <c r="K2927" i="11" s="1"/>
  <c r="I2921" i="11"/>
  <c r="K2921" i="11" s="1"/>
  <c r="I2923" i="11"/>
  <c r="K2923" i="11" s="1"/>
  <c r="I2924" i="11"/>
  <c r="K2924" i="11" s="1"/>
  <c r="I2928" i="11"/>
  <c r="K2928" i="11" s="1"/>
  <c r="I2919" i="11"/>
  <c r="K2919" i="11" s="1"/>
  <c r="I2929" i="11"/>
  <c r="K2929" i="11" s="1"/>
  <c r="I3665" i="11"/>
  <c r="K3665" i="11" s="1"/>
  <c r="I3669" i="11"/>
  <c r="K3669" i="11" s="1"/>
  <c r="I3668" i="11"/>
  <c r="K3668" i="11" s="1"/>
  <c r="I3667" i="11"/>
  <c r="K3667" i="11" s="1"/>
  <c r="I3666" i="11"/>
  <c r="K3666" i="11" s="1"/>
  <c r="I3663" i="11"/>
  <c r="K3663" i="11" s="1"/>
  <c r="I3664" i="11"/>
  <c r="K3664" i="11" s="1"/>
  <c r="I76" i="11"/>
  <c r="K76" i="11" s="1"/>
  <c r="I75" i="11"/>
  <c r="K75" i="11" s="1"/>
  <c r="I289" i="11"/>
  <c r="K289" i="11" s="1"/>
  <c r="I288" i="11"/>
  <c r="K288" i="11" s="1"/>
  <c r="I290" i="11"/>
  <c r="K290" i="11" s="1"/>
  <c r="I291" i="11"/>
  <c r="K291" i="11" s="1"/>
  <c r="I862" i="11"/>
  <c r="K862" i="11" s="1"/>
  <c r="I860" i="11"/>
  <c r="K860" i="11" s="1"/>
  <c r="I861" i="11"/>
  <c r="K861" i="11" s="1"/>
  <c r="I865" i="11"/>
  <c r="K865" i="11" s="1"/>
  <c r="I867" i="11"/>
  <c r="K867" i="11" s="1"/>
  <c r="I866" i="11"/>
  <c r="K866" i="11" s="1"/>
  <c r="I864" i="11"/>
  <c r="K864" i="11" s="1"/>
  <c r="I863" i="11"/>
  <c r="K863" i="11" s="1"/>
  <c r="I1836" i="11"/>
  <c r="K1836" i="11" s="1"/>
  <c r="I1841" i="11"/>
  <c r="K1841" i="11" s="1"/>
  <c r="I1839" i="11"/>
  <c r="K1839" i="11" s="1"/>
  <c r="I1842" i="11"/>
  <c r="K1842" i="11" s="1"/>
  <c r="I1845" i="11"/>
  <c r="K1845" i="11" s="1"/>
  <c r="I1834" i="11"/>
  <c r="K1834" i="11" s="1"/>
  <c r="I1835" i="11"/>
  <c r="K1835" i="11" s="1"/>
  <c r="I1833" i="11"/>
  <c r="K1833" i="11" s="1"/>
  <c r="I1840" i="11"/>
  <c r="K1840" i="11" s="1"/>
  <c r="I1837" i="11"/>
  <c r="K1837" i="11" s="1"/>
  <c r="I1843" i="11"/>
  <c r="K1843" i="11" s="1"/>
  <c r="I1844" i="11"/>
  <c r="K1844" i="11" s="1"/>
  <c r="I1838" i="11"/>
  <c r="K1838" i="11" s="1"/>
  <c r="I2933" i="11"/>
  <c r="K2933" i="11" s="1"/>
  <c r="I2932" i="11"/>
  <c r="K2932" i="11" s="1"/>
  <c r="I2930" i="11"/>
  <c r="K2930" i="11" s="1"/>
  <c r="I2934" i="11"/>
  <c r="K2934" i="11" s="1"/>
  <c r="I2935" i="11"/>
  <c r="K2935" i="11" s="1"/>
  <c r="I2931" i="11"/>
  <c r="K2931" i="11" s="1"/>
  <c r="I3673" i="11"/>
  <c r="K3673" i="11" s="1"/>
  <c r="I3672" i="11"/>
  <c r="K3672" i="11" s="1"/>
  <c r="I3674" i="11"/>
  <c r="K3674" i="11" s="1"/>
  <c r="I3671" i="11"/>
  <c r="K3671" i="11" s="1"/>
  <c r="I3670" i="11"/>
  <c r="K3670" i="11" s="1"/>
  <c r="I3992" i="11"/>
  <c r="K3992" i="11" s="1"/>
  <c r="I77" i="11"/>
  <c r="K77" i="11" s="1"/>
  <c r="I292" i="11"/>
  <c r="K292" i="11" s="1"/>
  <c r="I294" i="11"/>
  <c r="K294" i="11" s="1"/>
  <c r="I296" i="11"/>
  <c r="K296" i="11" s="1"/>
  <c r="I295" i="11"/>
  <c r="K295" i="11" s="1"/>
  <c r="I293" i="11"/>
  <c r="K293" i="11" s="1"/>
  <c r="I872" i="11"/>
  <c r="K872" i="11" s="1"/>
  <c r="I870" i="11"/>
  <c r="K870" i="11" s="1"/>
  <c r="I871" i="11"/>
  <c r="K871" i="11" s="1"/>
  <c r="I868" i="11"/>
  <c r="K868" i="11" s="1"/>
  <c r="I869" i="11"/>
  <c r="K869" i="11" s="1"/>
  <c r="I1847" i="11"/>
  <c r="K1847" i="11" s="1"/>
  <c r="I1851" i="11"/>
  <c r="K1851" i="11" s="1"/>
  <c r="I1849" i="11"/>
  <c r="K1849" i="11" s="1"/>
  <c r="I1853" i="11"/>
  <c r="K1853" i="11" s="1"/>
  <c r="I1846" i="11"/>
  <c r="K1846" i="11" s="1"/>
  <c r="I1848" i="11"/>
  <c r="K1848" i="11" s="1"/>
  <c r="I1852" i="11"/>
  <c r="K1852" i="11" s="1"/>
  <c r="I1850" i="11"/>
  <c r="K1850" i="11" s="1"/>
  <c r="I1854" i="11"/>
  <c r="K1854" i="11" s="1"/>
  <c r="I1857" i="11"/>
  <c r="K1857" i="11" s="1"/>
  <c r="I1856" i="11"/>
  <c r="K1856" i="11" s="1"/>
  <c r="I1859" i="11"/>
  <c r="K1859" i="11" s="1"/>
  <c r="I1858" i="11"/>
  <c r="K1858" i="11" s="1"/>
  <c r="I1855" i="11"/>
  <c r="K1855" i="11" s="1"/>
  <c r="I2941" i="11"/>
  <c r="K2941" i="11" s="1"/>
  <c r="I2936" i="11"/>
  <c r="K2936" i="11" s="1"/>
  <c r="I2940" i="11"/>
  <c r="K2940" i="11" s="1"/>
  <c r="I2939" i="11"/>
  <c r="K2939" i="11" s="1"/>
  <c r="I2942" i="11"/>
  <c r="K2942" i="11" s="1"/>
  <c r="I2937" i="11"/>
  <c r="K2937" i="11" s="1"/>
  <c r="I2943" i="11"/>
  <c r="K2943" i="11" s="1"/>
  <c r="I2938" i="11"/>
  <c r="K2938" i="11" s="1"/>
  <c r="I3676" i="11"/>
  <c r="K3676" i="11" s="1"/>
  <c r="I3677" i="11"/>
  <c r="K3677" i="11" s="1"/>
  <c r="I3678" i="11"/>
  <c r="K3678" i="11" s="1"/>
  <c r="I3675" i="11"/>
  <c r="K3675" i="11" s="1"/>
  <c r="I3956" i="11"/>
  <c r="K3956" i="11" s="1"/>
  <c r="I78" i="11"/>
  <c r="K78" i="11" s="1"/>
  <c r="I299" i="11"/>
  <c r="K299" i="11" s="1"/>
  <c r="I297" i="11"/>
  <c r="K297" i="11" s="1"/>
  <c r="I298" i="11"/>
  <c r="K298" i="11" s="1"/>
  <c r="I879" i="11"/>
  <c r="K879" i="11" s="1"/>
  <c r="I880" i="11"/>
  <c r="K880" i="11" s="1"/>
  <c r="I876" i="11"/>
  <c r="K876" i="11" s="1"/>
  <c r="I874" i="11"/>
  <c r="K874" i="11" s="1"/>
  <c r="I877" i="11"/>
  <c r="K877" i="11" s="1"/>
  <c r="I875" i="11"/>
  <c r="K875" i="11" s="1"/>
  <c r="I873" i="11"/>
  <c r="K873" i="11" s="1"/>
  <c r="I881" i="11"/>
  <c r="K881" i="11" s="1"/>
  <c r="I878" i="11"/>
  <c r="K878" i="11" s="1"/>
  <c r="I1861" i="11"/>
  <c r="K1861" i="11" s="1"/>
  <c r="I1865" i="11"/>
  <c r="K1865" i="11" s="1"/>
  <c r="I1864" i="11"/>
  <c r="K1864" i="11" s="1"/>
  <c r="I1862" i="11"/>
  <c r="K1862" i="11" s="1"/>
  <c r="I1860" i="11"/>
  <c r="K1860" i="11" s="1"/>
  <c r="I1863" i="11"/>
  <c r="K1863" i="11" s="1"/>
  <c r="I2948" i="11"/>
  <c r="K2948" i="11" s="1"/>
  <c r="I2951" i="11"/>
  <c r="K2951" i="11" s="1"/>
  <c r="I2944" i="11"/>
  <c r="K2944" i="11" s="1"/>
  <c r="I2952" i="11"/>
  <c r="K2952" i="11" s="1"/>
  <c r="I2947" i="11"/>
  <c r="K2947" i="11" s="1"/>
  <c r="I2945" i="11"/>
  <c r="K2945" i="11" s="1"/>
  <c r="I2953" i="11"/>
  <c r="K2953" i="11" s="1"/>
  <c r="I2949" i="11"/>
  <c r="K2949" i="11" s="1"/>
  <c r="I2954" i="11"/>
  <c r="K2954" i="11" s="1"/>
  <c r="I2950" i="11"/>
  <c r="K2950" i="11" s="1"/>
  <c r="I2946" i="11"/>
  <c r="K2946" i="11" s="1"/>
  <c r="I3679" i="11"/>
  <c r="K3679" i="11" s="1"/>
  <c r="I3683" i="11"/>
  <c r="K3683" i="11" s="1"/>
  <c r="I3680" i="11"/>
  <c r="K3680" i="11" s="1"/>
  <c r="I3681" i="11"/>
  <c r="K3681" i="11" s="1"/>
  <c r="I3682" i="11"/>
  <c r="K3682" i="11" s="1"/>
  <c r="I79" i="11"/>
  <c r="K79" i="11" s="1"/>
  <c r="I80" i="11"/>
  <c r="K80" i="11" s="1"/>
  <c r="I302" i="11"/>
  <c r="K302" i="11" s="1"/>
  <c r="I300" i="11"/>
  <c r="K300" i="11" s="1"/>
  <c r="I305" i="11"/>
  <c r="K305" i="11" s="1"/>
  <c r="I304" i="11"/>
  <c r="K304" i="11" s="1"/>
  <c r="I303" i="11"/>
  <c r="K303" i="11" s="1"/>
  <c r="I301" i="11"/>
  <c r="K301" i="11" s="1"/>
  <c r="I885" i="11"/>
  <c r="K885" i="11" s="1"/>
  <c r="I882" i="11"/>
  <c r="K882" i="11" s="1"/>
  <c r="I886" i="11"/>
  <c r="K886" i="11" s="1"/>
  <c r="I884" i="11"/>
  <c r="K884" i="11" s="1"/>
  <c r="I887" i="11"/>
  <c r="K887" i="11" s="1"/>
  <c r="I883" i="11"/>
  <c r="K883" i="11" s="1"/>
  <c r="I888" i="11"/>
  <c r="K888" i="11" s="1"/>
  <c r="I889" i="11"/>
  <c r="K889" i="11" s="1"/>
  <c r="I1872" i="11"/>
  <c r="K1872" i="11" s="1"/>
  <c r="I1873" i="11"/>
  <c r="K1873" i="11" s="1"/>
  <c r="I1871" i="11"/>
  <c r="K1871" i="11" s="1"/>
  <c r="I1869" i="11"/>
  <c r="K1869" i="11" s="1"/>
  <c r="I1874" i="11"/>
  <c r="K1874" i="11" s="1"/>
  <c r="I1868" i="11"/>
  <c r="K1868" i="11" s="1"/>
  <c r="I1866" i="11"/>
  <c r="K1866" i="11" s="1"/>
  <c r="I1870" i="11"/>
  <c r="K1870" i="11" s="1"/>
  <c r="I1867" i="11"/>
  <c r="K1867" i="11" s="1"/>
  <c r="I2956" i="11"/>
  <c r="K2956" i="11" s="1"/>
  <c r="I2961" i="11"/>
  <c r="K2961" i="11" s="1"/>
  <c r="I2963" i="11"/>
  <c r="K2963" i="11" s="1"/>
  <c r="I2962" i="11"/>
  <c r="K2962" i="11" s="1"/>
  <c r="I2957" i="11"/>
  <c r="K2957" i="11" s="1"/>
  <c r="I2960" i="11"/>
  <c r="K2960" i="11" s="1"/>
  <c r="I2964" i="11"/>
  <c r="K2964" i="11" s="1"/>
  <c r="I2958" i="11"/>
  <c r="K2958" i="11" s="1"/>
  <c r="I2959" i="11"/>
  <c r="K2959" i="11" s="1"/>
  <c r="I2955" i="11"/>
  <c r="K2955" i="11" s="1"/>
  <c r="I3684" i="11"/>
  <c r="K3684" i="11" s="1"/>
  <c r="I3685" i="11"/>
  <c r="K3685" i="11" s="1"/>
  <c r="I3686" i="11"/>
  <c r="K3686" i="11" s="1"/>
  <c r="I3957" i="11"/>
  <c r="K3957" i="11" s="1"/>
  <c r="I3958" i="11"/>
  <c r="K3958" i="11" s="1"/>
  <c r="I81" i="11"/>
  <c r="K81" i="11" s="1"/>
  <c r="I309" i="11"/>
  <c r="K309" i="11" s="1"/>
  <c r="I308" i="11"/>
  <c r="K308" i="11" s="1"/>
  <c r="I307" i="11"/>
  <c r="K307" i="11" s="1"/>
  <c r="I306" i="11"/>
  <c r="K306" i="11" s="1"/>
  <c r="I896" i="11"/>
  <c r="K896" i="11" s="1"/>
  <c r="I890" i="11"/>
  <c r="K890" i="11" s="1"/>
  <c r="I891" i="11"/>
  <c r="K891" i="11" s="1"/>
  <c r="I893" i="11"/>
  <c r="K893" i="11" s="1"/>
  <c r="I892" i="11"/>
  <c r="K892" i="11" s="1"/>
  <c r="I894" i="11"/>
  <c r="K894" i="11" s="1"/>
  <c r="I895" i="11"/>
  <c r="K895" i="11" s="1"/>
  <c r="I1877" i="11"/>
  <c r="K1877" i="11" s="1"/>
  <c r="I1888" i="11"/>
  <c r="K1888" i="11" s="1"/>
  <c r="I1885" i="11"/>
  <c r="K1885" i="11" s="1"/>
  <c r="I1884" i="11"/>
  <c r="K1884" i="11" s="1"/>
  <c r="I1879" i="11"/>
  <c r="K1879" i="11" s="1"/>
  <c r="I1875" i="11"/>
  <c r="K1875" i="11" s="1"/>
  <c r="I1891" i="11"/>
  <c r="K1891" i="11" s="1"/>
  <c r="I1892" i="11"/>
  <c r="K1892" i="11" s="1"/>
  <c r="I1886" i="11"/>
  <c r="K1886" i="11" s="1"/>
  <c r="I1889" i="11"/>
  <c r="K1889" i="11" s="1"/>
  <c r="I1880" i="11"/>
  <c r="K1880" i="11" s="1"/>
  <c r="I1881" i="11"/>
  <c r="K1881" i="11" s="1"/>
  <c r="I1890" i="11"/>
  <c r="K1890" i="11" s="1"/>
  <c r="I1882" i="11"/>
  <c r="K1882" i="11" s="1"/>
  <c r="I1876" i="11"/>
  <c r="K1876" i="11" s="1"/>
  <c r="I1883" i="11"/>
  <c r="K1883" i="11" s="1"/>
  <c r="I1887" i="11"/>
  <c r="K1887" i="11" s="1"/>
  <c r="I1878" i="11"/>
  <c r="K1878" i="11" s="1"/>
  <c r="I2965" i="11"/>
  <c r="K2965" i="11" s="1"/>
  <c r="I2977" i="11"/>
  <c r="K2977" i="11" s="1"/>
  <c r="I2978" i="11"/>
  <c r="K2978" i="11" s="1"/>
  <c r="I2969" i="11"/>
  <c r="K2969" i="11" s="1"/>
  <c r="I2976" i="11"/>
  <c r="K2976" i="11" s="1"/>
  <c r="I2974" i="11"/>
  <c r="K2974" i="11" s="1"/>
  <c r="I2970" i="11"/>
  <c r="K2970" i="11" s="1"/>
  <c r="I2971" i="11"/>
  <c r="K2971" i="11" s="1"/>
  <c r="I2967" i="11"/>
  <c r="K2967" i="11" s="1"/>
  <c r="I2975" i="11"/>
  <c r="K2975" i="11" s="1"/>
  <c r="I2972" i="11"/>
  <c r="K2972" i="11" s="1"/>
  <c r="I2968" i="11"/>
  <c r="K2968" i="11" s="1"/>
  <c r="I2979" i="11"/>
  <c r="K2979" i="11" s="1"/>
  <c r="I2973" i="11"/>
  <c r="K2973" i="11" s="1"/>
  <c r="I2966" i="11"/>
  <c r="K2966" i="11" s="1"/>
  <c r="I3691" i="11"/>
  <c r="K3691" i="11" s="1"/>
  <c r="I3688" i="11"/>
  <c r="K3688" i="11" s="1"/>
  <c r="I3692" i="11"/>
  <c r="K3692" i="11" s="1"/>
  <c r="I3687" i="11"/>
  <c r="K3687" i="11" s="1"/>
  <c r="I3689" i="11"/>
  <c r="K3689" i="11" s="1"/>
  <c r="I3690" i="11"/>
  <c r="K3690" i="11" s="1"/>
  <c r="I310" i="11"/>
  <c r="K310" i="11" s="1"/>
  <c r="I311" i="11"/>
  <c r="K311" i="11" s="1"/>
  <c r="I312" i="11"/>
  <c r="K312" i="11" s="1"/>
  <c r="I899" i="11"/>
  <c r="K899" i="11" s="1"/>
  <c r="I900" i="11"/>
  <c r="K900" i="11" s="1"/>
  <c r="I897" i="11"/>
  <c r="K897" i="11" s="1"/>
  <c r="I901" i="11"/>
  <c r="K901" i="11" s="1"/>
  <c r="I904" i="11"/>
  <c r="K904" i="11" s="1"/>
  <c r="I898" i="11"/>
  <c r="K898" i="11" s="1"/>
  <c r="I902" i="11"/>
  <c r="K902" i="11" s="1"/>
  <c r="I903" i="11"/>
  <c r="K903" i="11" s="1"/>
  <c r="I905" i="11"/>
  <c r="K905" i="11" s="1"/>
  <c r="I1901" i="11"/>
  <c r="K1901" i="11" s="1"/>
  <c r="I1894" i="11"/>
  <c r="K1894" i="11" s="1"/>
  <c r="I1893" i="11"/>
  <c r="K1893" i="11" s="1"/>
  <c r="I1897" i="11"/>
  <c r="K1897" i="11" s="1"/>
  <c r="I1898" i="11"/>
  <c r="K1898" i="11" s="1"/>
  <c r="I1902" i="11"/>
  <c r="K1902" i="11" s="1"/>
  <c r="I1904" i="11"/>
  <c r="K1904" i="11" s="1"/>
  <c r="I1895" i="11"/>
  <c r="K1895" i="11" s="1"/>
  <c r="I1899" i="11"/>
  <c r="K1899" i="11" s="1"/>
  <c r="I1905" i="11"/>
  <c r="K1905" i="11" s="1"/>
  <c r="I1896" i="11"/>
  <c r="K1896" i="11" s="1"/>
  <c r="I1903" i="11"/>
  <c r="K1903" i="11" s="1"/>
  <c r="I1900" i="11"/>
  <c r="K1900" i="11" s="1"/>
  <c r="I2986" i="11"/>
  <c r="K2986" i="11" s="1"/>
  <c r="I2988" i="11"/>
  <c r="K2988" i="11" s="1"/>
  <c r="I2983" i="11"/>
  <c r="K2983" i="11" s="1"/>
  <c r="I2985" i="11"/>
  <c r="K2985" i="11" s="1"/>
  <c r="I2987" i="11"/>
  <c r="K2987" i="11" s="1"/>
  <c r="I2982" i="11"/>
  <c r="K2982" i="11" s="1"/>
  <c r="I2980" i="11"/>
  <c r="K2980" i="11" s="1"/>
  <c r="I2989" i="11"/>
  <c r="K2989" i="11" s="1"/>
  <c r="I2984" i="11"/>
  <c r="K2984" i="11" s="1"/>
  <c r="I2981" i="11"/>
  <c r="K2981" i="11" s="1"/>
  <c r="I3694" i="11"/>
  <c r="K3694" i="11" s="1"/>
  <c r="I3695" i="11"/>
  <c r="K3695" i="11" s="1"/>
  <c r="I3698" i="11"/>
  <c r="K3698" i="11" s="1"/>
  <c r="I3699" i="11"/>
  <c r="K3699" i="11" s="1"/>
  <c r="I3697" i="11"/>
  <c r="K3697" i="11" s="1"/>
  <c r="I3696" i="11"/>
  <c r="K3696" i="11" s="1"/>
  <c r="I3693" i="11"/>
  <c r="K3693" i="11" s="1"/>
  <c r="I3700" i="11"/>
  <c r="K3700" i="11" s="1"/>
  <c r="I82" i="11"/>
  <c r="K82" i="11" s="1"/>
  <c r="I313" i="11"/>
  <c r="K313" i="11" s="1"/>
  <c r="I314" i="11"/>
  <c r="K314" i="11" s="1"/>
  <c r="I315" i="11"/>
  <c r="K315" i="11" s="1"/>
  <c r="I906" i="11"/>
  <c r="K906" i="11" s="1"/>
  <c r="I909" i="11"/>
  <c r="K909" i="11" s="1"/>
  <c r="I911" i="11"/>
  <c r="K911" i="11" s="1"/>
  <c r="I907" i="11"/>
  <c r="K907" i="11" s="1"/>
  <c r="I908" i="11"/>
  <c r="K908" i="11" s="1"/>
  <c r="I910" i="11"/>
  <c r="K910" i="11" s="1"/>
  <c r="I1914" i="11"/>
  <c r="K1914" i="11" s="1"/>
  <c r="I1907" i="11"/>
  <c r="K1907" i="11" s="1"/>
  <c r="I1908" i="11"/>
  <c r="K1908" i="11" s="1"/>
  <c r="I1906" i="11"/>
  <c r="K1906" i="11" s="1"/>
  <c r="I1909" i="11"/>
  <c r="K1909" i="11" s="1"/>
  <c r="I1913" i="11"/>
  <c r="K1913" i="11" s="1"/>
  <c r="I1917" i="11"/>
  <c r="K1917" i="11" s="1"/>
  <c r="I1915" i="11"/>
  <c r="K1915" i="11" s="1"/>
  <c r="I1916" i="11"/>
  <c r="K1916" i="11" s="1"/>
  <c r="I1910" i="11"/>
  <c r="K1910" i="11" s="1"/>
  <c r="I1912" i="11"/>
  <c r="K1912" i="11" s="1"/>
  <c r="I1911" i="11"/>
  <c r="K1911" i="11" s="1"/>
  <c r="I2993" i="11"/>
  <c r="K2993" i="11" s="1"/>
  <c r="I2991" i="11"/>
  <c r="K2991" i="11" s="1"/>
  <c r="I2992" i="11"/>
  <c r="K2992" i="11" s="1"/>
  <c r="I2990" i="11"/>
  <c r="K2990" i="11" s="1"/>
  <c r="I3704" i="11"/>
  <c r="K3704" i="11" s="1"/>
  <c r="I3701" i="11"/>
  <c r="K3701" i="11" s="1"/>
  <c r="I3702" i="11"/>
  <c r="K3702" i="11" s="1"/>
  <c r="I3705" i="11"/>
  <c r="K3705" i="11" s="1"/>
  <c r="I3703" i="11"/>
  <c r="K3703" i="11" s="1"/>
  <c r="I3959" i="11"/>
  <c r="K3959" i="11" s="1"/>
  <c r="I4" i="11"/>
  <c r="K4" i="11" s="1"/>
  <c r="I16" i="11"/>
  <c r="K16" i="11" s="1"/>
  <c r="I84" i="11"/>
  <c r="K84" i="11" s="1"/>
  <c r="I83" i="11"/>
  <c r="K83" i="11" s="1"/>
  <c r="I316" i="11"/>
  <c r="K316" i="11" s="1"/>
  <c r="I321" i="11"/>
  <c r="K321" i="11" s="1"/>
  <c r="I318" i="11"/>
  <c r="K318" i="11" s="1"/>
  <c r="I320" i="11"/>
  <c r="K320" i="11" s="1"/>
  <c r="I322" i="11"/>
  <c r="K322" i="11" s="1"/>
  <c r="I324" i="11"/>
  <c r="K324" i="11" s="1"/>
  <c r="I323" i="11"/>
  <c r="K323" i="11" s="1"/>
  <c r="I317" i="11"/>
  <c r="K317" i="11" s="1"/>
  <c r="I319" i="11"/>
  <c r="K319" i="11" s="1"/>
  <c r="I912" i="11"/>
  <c r="K912" i="11" s="1"/>
  <c r="I913" i="11"/>
  <c r="K913" i="11" s="1"/>
  <c r="I915" i="11"/>
  <c r="K915" i="11" s="1"/>
  <c r="I916" i="11"/>
  <c r="K916" i="11" s="1"/>
  <c r="I914" i="11"/>
  <c r="K914" i="11" s="1"/>
  <c r="I917" i="11"/>
  <c r="K917" i="11" s="1"/>
  <c r="I1924" i="11"/>
  <c r="K1924" i="11" s="1"/>
  <c r="I1918" i="11"/>
  <c r="K1918" i="11" s="1"/>
  <c r="I1919" i="11"/>
  <c r="K1919" i="11" s="1"/>
  <c r="I1925" i="11"/>
  <c r="K1925" i="11" s="1"/>
  <c r="I1921" i="11"/>
  <c r="K1921" i="11" s="1"/>
  <c r="I1922" i="11"/>
  <c r="K1922" i="11" s="1"/>
  <c r="I1927" i="11"/>
  <c r="K1927" i="11" s="1"/>
  <c r="I1926" i="11"/>
  <c r="K1926" i="11" s="1"/>
  <c r="I1923" i="11"/>
  <c r="K1923" i="11" s="1"/>
  <c r="I1920" i="11"/>
  <c r="K1920" i="11" s="1"/>
  <c r="I3001" i="11"/>
  <c r="K3001" i="11" s="1"/>
  <c r="I2994" i="11"/>
  <c r="K2994" i="11" s="1"/>
  <c r="I2999" i="11"/>
  <c r="K2999" i="11" s="1"/>
  <c r="I3000" i="11"/>
  <c r="K3000" i="11" s="1"/>
  <c r="I3002" i="11"/>
  <c r="K3002" i="11" s="1"/>
  <c r="I2998" i="11"/>
  <c r="K2998" i="11" s="1"/>
  <c r="I2995" i="11"/>
  <c r="K2995" i="11" s="1"/>
  <c r="I2996" i="11"/>
  <c r="K2996" i="11" s="1"/>
  <c r="I3003" i="11"/>
  <c r="K3003" i="11" s="1"/>
  <c r="I2997" i="11"/>
  <c r="K2997" i="11" s="1"/>
  <c r="I3706" i="11"/>
  <c r="K3706" i="11" s="1"/>
  <c r="I3707" i="11"/>
  <c r="K3707" i="11" s="1"/>
  <c r="I3708" i="11"/>
  <c r="K3708" i="11" s="1"/>
  <c r="I17" i="11"/>
  <c r="K17" i="11" s="1"/>
  <c r="I85" i="11"/>
  <c r="K85" i="11" s="1"/>
  <c r="I325" i="11"/>
  <c r="K325" i="11" s="1"/>
  <c r="I328" i="11"/>
  <c r="K328" i="11" s="1"/>
  <c r="I327" i="11"/>
  <c r="K327" i="11" s="1"/>
  <c r="I326" i="11"/>
  <c r="K326" i="11" s="1"/>
  <c r="I925" i="11"/>
  <c r="K925" i="11" s="1"/>
  <c r="I922" i="11"/>
  <c r="K922" i="11" s="1"/>
  <c r="I923" i="11"/>
  <c r="K923" i="11" s="1"/>
  <c r="I918" i="11"/>
  <c r="K918" i="11" s="1"/>
  <c r="I926" i="11"/>
  <c r="K926" i="11" s="1"/>
  <c r="I919" i="11"/>
  <c r="K919" i="11" s="1"/>
  <c r="I920" i="11"/>
  <c r="K920" i="11" s="1"/>
  <c r="I921" i="11"/>
  <c r="K921" i="11" s="1"/>
  <c r="I924" i="11"/>
  <c r="K924" i="11" s="1"/>
  <c r="I1932" i="11"/>
  <c r="K1932" i="11" s="1"/>
  <c r="I1933" i="11"/>
  <c r="K1933" i="11" s="1"/>
  <c r="I1935" i="11"/>
  <c r="K1935" i="11" s="1"/>
  <c r="I1937" i="11"/>
  <c r="K1937" i="11" s="1"/>
  <c r="I1936" i="11"/>
  <c r="K1936" i="11" s="1"/>
  <c r="I1930" i="11"/>
  <c r="K1930" i="11" s="1"/>
  <c r="I1938" i="11"/>
  <c r="K1938" i="11" s="1"/>
  <c r="I1939" i="11"/>
  <c r="K1939" i="11" s="1"/>
  <c r="I1931" i="11"/>
  <c r="K1931" i="11" s="1"/>
  <c r="I1942" i="11"/>
  <c r="K1942" i="11" s="1"/>
  <c r="I1928" i="11"/>
  <c r="K1928" i="11" s="1"/>
  <c r="I1929" i="11"/>
  <c r="K1929" i="11" s="1"/>
  <c r="I1934" i="11"/>
  <c r="K1934" i="11" s="1"/>
  <c r="I1940" i="11"/>
  <c r="K1940" i="11" s="1"/>
  <c r="I1941" i="11"/>
  <c r="K1941" i="11" s="1"/>
  <c r="I3004" i="11"/>
  <c r="K3004" i="11" s="1"/>
  <c r="I3005" i="11"/>
  <c r="K3005" i="11" s="1"/>
  <c r="I3009" i="11"/>
  <c r="K3009" i="11" s="1"/>
  <c r="I3011" i="11"/>
  <c r="K3011" i="11" s="1"/>
  <c r="I3006" i="11"/>
  <c r="K3006" i="11" s="1"/>
  <c r="I3007" i="11"/>
  <c r="K3007" i="11" s="1"/>
  <c r="I3008" i="11"/>
  <c r="K3008" i="11" s="1"/>
  <c r="I3010" i="11"/>
  <c r="K3010" i="11" s="1"/>
  <c r="I3709" i="11"/>
  <c r="K3709" i="11" s="1"/>
  <c r="I3710" i="11"/>
  <c r="K3710" i="11" s="1"/>
  <c r="I3960" i="11"/>
  <c r="K3960" i="11" s="1"/>
  <c r="I5" i="11"/>
  <c r="K5" i="11" s="1"/>
  <c r="I329" i="11"/>
  <c r="K329" i="11" s="1"/>
  <c r="I932" i="11"/>
  <c r="K932" i="11" s="1"/>
  <c r="I928" i="11"/>
  <c r="K928" i="11" s="1"/>
  <c r="I933" i="11"/>
  <c r="K933" i="11" s="1"/>
  <c r="I927" i="11"/>
  <c r="K927" i="11" s="1"/>
  <c r="I930" i="11"/>
  <c r="K930" i="11" s="1"/>
  <c r="I929" i="11"/>
  <c r="K929" i="11" s="1"/>
  <c r="I931" i="11"/>
  <c r="K931" i="11" s="1"/>
  <c r="I934" i="11"/>
  <c r="K934" i="11" s="1"/>
  <c r="I935" i="11"/>
  <c r="K935" i="11" s="1"/>
  <c r="I1951" i="11"/>
  <c r="K1951" i="11" s="1"/>
  <c r="I1943" i="11"/>
  <c r="K1943" i="11" s="1"/>
  <c r="I1952" i="11"/>
  <c r="K1952" i="11" s="1"/>
  <c r="I1945" i="11"/>
  <c r="K1945" i="11" s="1"/>
  <c r="I1944" i="11"/>
  <c r="K1944" i="11" s="1"/>
  <c r="I1947" i="11"/>
  <c r="K1947" i="11" s="1"/>
  <c r="I1949" i="11"/>
  <c r="K1949" i="11" s="1"/>
  <c r="I1946" i="11"/>
  <c r="K1946" i="11" s="1"/>
  <c r="I1950" i="11"/>
  <c r="K1950" i="11" s="1"/>
  <c r="I1948" i="11"/>
  <c r="K1948" i="11" s="1"/>
  <c r="I3018" i="11"/>
  <c r="K3018" i="11" s="1"/>
  <c r="I3012" i="11"/>
  <c r="K3012" i="11" s="1"/>
  <c r="I3016" i="11"/>
  <c r="K3016" i="11" s="1"/>
  <c r="I3013" i="11"/>
  <c r="K3013" i="11" s="1"/>
  <c r="I3014" i="11"/>
  <c r="K3014" i="11" s="1"/>
  <c r="I3019" i="11"/>
  <c r="K3019" i="11" s="1"/>
  <c r="I3017" i="11"/>
  <c r="K3017" i="11" s="1"/>
  <c r="I3015" i="11"/>
  <c r="K3015" i="11" s="1"/>
  <c r="I3715" i="11"/>
  <c r="K3715" i="11" s="1"/>
  <c r="I3713" i="11"/>
  <c r="K3713" i="11" s="1"/>
  <c r="I3711" i="11"/>
  <c r="K3711" i="11" s="1"/>
  <c r="I3712" i="11"/>
  <c r="K3712" i="11" s="1"/>
  <c r="I3714" i="11"/>
  <c r="K3714" i="11" s="1"/>
  <c r="I3961" i="11"/>
  <c r="K3961" i="11" s="1"/>
  <c r="I18" i="11"/>
  <c r="K18" i="11" s="1"/>
  <c r="I332" i="11"/>
  <c r="K332" i="11" s="1"/>
  <c r="I330" i="11"/>
  <c r="K330" i="11" s="1"/>
  <c r="I331" i="11"/>
  <c r="K331" i="11" s="1"/>
  <c r="I936" i="11"/>
  <c r="K936" i="11" s="1"/>
  <c r="I1957" i="11"/>
  <c r="K1957" i="11" s="1"/>
  <c r="I1959" i="11"/>
  <c r="K1959" i="11" s="1"/>
  <c r="I1958" i="11"/>
  <c r="K1958" i="11" s="1"/>
  <c r="I1962" i="11"/>
  <c r="K1962" i="11" s="1"/>
  <c r="I1953" i="11"/>
  <c r="K1953" i="11" s="1"/>
  <c r="I1954" i="11"/>
  <c r="K1954" i="11" s="1"/>
  <c r="I1955" i="11"/>
  <c r="K1955" i="11" s="1"/>
  <c r="I1961" i="11"/>
  <c r="K1961" i="11" s="1"/>
  <c r="I1960" i="11"/>
  <c r="K1960" i="11" s="1"/>
  <c r="I1956" i="11"/>
  <c r="K1956" i="11" s="1"/>
  <c r="I3024" i="11"/>
  <c r="K3024" i="11" s="1"/>
  <c r="I3031" i="11"/>
  <c r="K3031" i="11" s="1"/>
  <c r="I3023" i="11"/>
  <c r="K3023" i="11" s="1"/>
  <c r="I3025" i="11"/>
  <c r="K3025" i="11" s="1"/>
  <c r="I3027" i="11"/>
  <c r="K3027" i="11" s="1"/>
  <c r="I3020" i="11"/>
  <c r="K3020" i="11" s="1"/>
  <c r="I3028" i="11"/>
  <c r="K3028" i="11" s="1"/>
  <c r="I3030" i="11"/>
  <c r="K3030" i="11" s="1"/>
  <c r="I3029" i="11"/>
  <c r="K3029" i="11" s="1"/>
  <c r="I3026" i="11"/>
  <c r="K3026" i="11" s="1"/>
  <c r="I3021" i="11"/>
  <c r="K3021" i="11" s="1"/>
  <c r="I3022" i="11"/>
  <c r="K3022" i="11" s="1"/>
  <c r="I3716" i="11"/>
  <c r="K3716" i="11" s="1"/>
  <c r="I3719" i="11"/>
  <c r="K3719" i="11" s="1"/>
  <c r="I3717" i="11"/>
  <c r="K3717" i="11" s="1"/>
  <c r="I3718" i="11"/>
  <c r="K3718" i="11" s="1"/>
  <c r="I86" i="11"/>
  <c r="K86" i="11" s="1"/>
  <c r="I88" i="11"/>
  <c r="K88" i="11" s="1"/>
  <c r="I87" i="11"/>
  <c r="K87" i="11" s="1"/>
  <c r="I333" i="11"/>
  <c r="K333" i="11" s="1"/>
  <c r="I336" i="11"/>
  <c r="K336" i="11" s="1"/>
  <c r="I335" i="11"/>
  <c r="K335" i="11" s="1"/>
  <c r="I334" i="11"/>
  <c r="K334" i="11" s="1"/>
  <c r="I937" i="11"/>
  <c r="K937" i="11" s="1"/>
  <c r="I941" i="11"/>
  <c r="K941" i="11" s="1"/>
  <c r="I938" i="11"/>
  <c r="K938" i="11" s="1"/>
  <c r="I940" i="11"/>
  <c r="K940" i="11" s="1"/>
  <c r="I939" i="11"/>
  <c r="K939" i="11" s="1"/>
  <c r="I1977" i="11"/>
  <c r="K1977" i="11" s="1"/>
  <c r="I1964" i="11"/>
  <c r="K1964" i="11" s="1"/>
  <c r="I1967" i="11"/>
  <c r="K1967" i="11" s="1"/>
  <c r="I1965" i="11"/>
  <c r="K1965" i="11" s="1"/>
  <c r="I1971" i="11"/>
  <c r="K1971" i="11" s="1"/>
  <c r="I1976" i="11"/>
  <c r="K1976" i="11" s="1"/>
  <c r="I1975" i="11"/>
  <c r="K1975" i="11" s="1"/>
  <c r="I1966" i="11"/>
  <c r="K1966" i="11" s="1"/>
  <c r="I1963" i="11"/>
  <c r="K1963" i="11" s="1"/>
  <c r="I1968" i="11"/>
  <c r="K1968" i="11" s="1"/>
  <c r="I1969" i="11"/>
  <c r="K1969" i="11" s="1"/>
  <c r="I1973" i="11"/>
  <c r="K1973" i="11" s="1"/>
  <c r="I1970" i="11"/>
  <c r="K1970" i="11" s="1"/>
  <c r="I1974" i="11"/>
  <c r="K1974" i="11" s="1"/>
  <c r="I1972" i="11"/>
  <c r="K1972" i="11" s="1"/>
  <c r="I3038" i="11"/>
  <c r="K3038" i="11" s="1"/>
  <c r="I3035" i="11"/>
  <c r="K3035" i="11" s="1"/>
  <c r="I3032" i="11"/>
  <c r="K3032" i="11" s="1"/>
  <c r="I3040" i="11"/>
  <c r="K3040" i="11" s="1"/>
  <c r="I3036" i="11"/>
  <c r="K3036" i="11" s="1"/>
  <c r="I3042" i="11"/>
  <c r="K3042" i="11" s="1"/>
  <c r="I3039" i="11"/>
  <c r="K3039" i="11" s="1"/>
  <c r="I3037" i="11"/>
  <c r="K3037" i="11" s="1"/>
  <c r="I3034" i="11"/>
  <c r="K3034" i="11" s="1"/>
  <c r="I3041" i="11"/>
  <c r="K3041" i="11" s="1"/>
  <c r="I3033" i="11"/>
  <c r="K3033" i="11" s="1"/>
  <c r="I3720" i="11"/>
  <c r="K3720" i="11" s="1"/>
  <c r="I3724" i="11"/>
  <c r="K3724" i="11" s="1"/>
  <c r="I3721" i="11"/>
  <c r="K3721" i="11" s="1"/>
  <c r="I3723" i="11"/>
  <c r="K3723" i="11" s="1"/>
  <c r="I3727" i="11"/>
  <c r="K3727" i="11" s="1"/>
  <c r="I3726" i="11"/>
  <c r="K3726" i="11" s="1"/>
  <c r="I3722" i="11"/>
  <c r="K3722" i="11" s="1"/>
  <c r="I3725" i="11"/>
  <c r="K3725" i="11" s="1"/>
  <c r="I89" i="11"/>
  <c r="K89" i="11" s="1"/>
  <c r="I90" i="11"/>
  <c r="K90" i="11" s="1"/>
  <c r="I343" i="11"/>
  <c r="K343" i="11" s="1"/>
  <c r="I341" i="11"/>
  <c r="K341" i="11" s="1"/>
  <c r="I340" i="11"/>
  <c r="K340" i="11" s="1"/>
  <c r="I338" i="11"/>
  <c r="K338" i="11" s="1"/>
  <c r="I342" i="11"/>
  <c r="K342" i="11" s="1"/>
  <c r="I337" i="11"/>
  <c r="K337" i="11" s="1"/>
  <c r="I339" i="11"/>
  <c r="K339" i="11" s="1"/>
  <c r="I945" i="11"/>
  <c r="K945" i="11" s="1"/>
  <c r="I943" i="11"/>
  <c r="K943" i="11" s="1"/>
  <c r="I942" i="11"/>
  <c r="K942" i="11" s="1"/>
  <c r="I944" i="11"/>
  <c r="K944" i="11" s="1"/>
  <c r="I946" i="11"/>
  <c r="K946" i="11" s="1"/>
  <c r="I947" i="11"/>
  <c r="K947" i="11" s="1"/>
  <c r="I1986" i="11"/>
  <c r="K1986" i="11" s="1"/>
  <c r="I1978" i="11"/>
  <c r="K1978" i="11" s="1"/>
  <c r="I1983" i="11"/>
  <c r="K1983" i="11" s="1"/>
  <c r="I1981" i="11"/>
  <c r="K1981" i="11" s="1"/>
  <c r="I1979" i="11"/>
  <c r="K1979" i="11" s="1"/>
  <c r="I1980" i="11"/>
  <c r="K1980" i="11" s="1"/>
  <c r="I1982" i="11"/>
  <c r="K1982" i="11" s="1"/>
  <c r="I1988" i="11"/>
  <c r="K1988" i="11" s="1"/>
  <c r="I1989" i="11"/>
  <c r="K1989" i="11" s="1"/>
  <c r="I1984" i="11"/>
  <c r="K1984" i="11" s="1"/>
  <c r="I1985" i="11"/>
  <c r="K1985" i="11" s="1"/>
  <c r="I1987" i="11"/>
  <c r="K1987" i="11" s="1"/>
  <c r="I3044" i="11"/>
  <c r="K3044" i="11" s="1"/>
  <c r="I3048" i="11"/>
  <c r="K3048" i="11" s="1"/>
  <c r="I3046" i="11"/>
  <c r="K3046" i="11" s="1"/>
  <c r="I3043" i="11"/>
  <c r="K3043" i="11" s="1"/>
  <c r="I3045" i="11"/>
  <c r="K3045" i="11" s="1"/>
  <c r="I3047" i="11"/>
  <c r="K3047" i="11" s="1"/>
  <c r="I3730" i="11"/>
  <c r="K3730" i="11" s="1"/>
  <c r="I3728" i="11"/>
  <c r="K3728" i="11" s="1"/>
  <c r="I3732" i="11"/>
  <c r="K3732" i="11" s="1"/>
  <c r="I3729" i="11"/>
  <c r="K3729" i="11" s="1"/>
  <c r="I3731" i="11"/>
  <c r="K3731" i="11" s="1"/>
  <c r="I3963" i="11"/>
  <c r="K3963" i="11" s="1"/>
  <c r="I3962" i="11"/>
  <c r="K3962" i="11" s="1"/>
  <c r="I91" i="11"/>
  <c r="K91" i="11" s="1"/>
  <c r="I92" i="11"/>
  <c r="K92" i="11" s="1"/>
  <c r="I344" i="11"/>
  <c r="K344" i="11" s="1"/>
  <c r="I345" i="11"/>
  <c r="K345" i="11" s="1"/>
  <c r="I346" i="11"/>
  <c r="K346" i="11" s="1"/>
  <c r="I962" i="11"/>
  <c r="K962" i="11" s="1"/>
  <c r="I964" i="11"/>
  <c r="K964" i="11" s="1"/>
  <c r="I955" i="11"/>
  <c r="K955" i="11" s="1"/>
  <c r="I963" i="11"/>
  <c r="K963" i="11" s="1"/>
  <c r="I951" i="11"/>
  <c r="K951" i="11" s="1"/>
  <c r="I952" i="11"/>
  <c r="K952" i="11" s="1"/>
  <c r="I950" i="11"/>
  <c r="K950" i="11" s="1"/>
  <c r="I960" i="11"/>
  <c r="K960" i="11" s="1"/>
  <c r="I965" i="11"/>
  <c r="K965" i="11" s="1"/>
  <c r="I953" i="11"/>
  <c r="K953" i="11" s="1"/>
  <c r="I959" i="11"/>
  <c r="K959" i="11" s="1"/>
  <c r="I948" i="11"/>
  <c r="K948" i="11" s="1"/>
  <c r="I958" i="11"/>
  <c r="K958" i="11" s="1"/>
  <c r="I961" i="11"/>
  <c r="K961" i="11" s="1"/>
  <c r="I954" i="11"/>
  <c r="K954" i="11" s="1"/>
  <c r="I956" i="11"/>
  <c r="K956" i="11" s="1"/>
  <c r="I949" i="11"/>
  <c r="K949" i="11" s="1"/>
  <c r="I957" i="11"/>
  <c r="K957" i="11" s="1"/>
  <c r="I1993" i="11"/>
  <c r="K1993" i="11" s="1"/>
  <c r="I1996" i="11"/>
  <c r="K1996" i="11" s="1"/>
  <c r="I2000" i="11"/>
  <c r="K2000" i="11" s="1"/>
  <c r="I2001" i="11"/>
  <c r="K2001" i="11" s="1"/>
  <c r="I1994" i="11"/>
  <c r="K1994" i="11" s="1"/>
  <c r="I1992" i="11"/>
  <c r="K1992" i="11" s="1"/>
  <c r="I1999" i="11"/>
  <c r="K1999" i="11" s="1"/>
  <c r="I1995" i="11"/>
  <c r="K1995" i="11" s="1"/>
  <c r="I1990" i="11"/>
  <c r="K1990" i="11" s="1"/>
  <c r="I1997" i="11"/>
  <c r="K1997" i="11" s="1"/>
  <c r="I1998" i="11"/>
  <c r="K1998" i="11" s="1"/>
  <c r="I1991" i="11"/>
  <c r="K1991" i="11" s="1"/>
  <c r="I3062" i="11"/>
  <c r="K3062" i="11" s="1"/>
  <c r="I3060" i="11"/>
  <c r="K3060" i="11" s="1"/>
  <c r="I3058" i="11"/>
  <c r="K3058" i="11" s="1"/>
  <c r="I3057" i="11"/>
  <c r="K3057" i="11" s="1"/>
  <c r="I3052" i="11"/>
  <c r="K3052" i="11" s="1"/>
  <c r="I3050" i="11"/>
  <c r="K3050" i="11" s="1"/>
  <c r="I3053" i="11"/>
  <c r="K3053" i="11" s="1"/>
  <c r="I3051" i="11"/>
  <c r="K3051" i="11" s="1"/>
  <c r="I3049" i="11"/>
  <c r="K3049" i="11" s="1"/>
  <c r="I3059" i="11"/>
  <c r="K3059" i="11" s="1"/>
  <c r="I3054" i="11"/>
  <c r="K3054" i="11" s="1"/>
  <c r="I3056" i="11"/>
  <c r="K3056" i="11" s="1"/>
  <c r="I3055" i="11"/>
  <c r="K3055" i="11" s="1"/>
  <c r="I3061" i="11"/>
  <c r="K3061" i="11" s="1"/>
  <c r="I3736" i="11"/>
  <c r="K3736" i="11" s="1"/>
  <c r="I3733" i="11"/>
  <c r="K3733" i="11" s="1"/>
  <c r="I3735" i="11"/>
  <c r="K3735" i="11" s="1"/>
  <c r="I3734" i="11"/>
  <c r="K3734" i="11" s="1"/>
  <c r="I3993" i="11"/>
  <c r="K3993" i="11" s="1"/>
  <c r="I347" i="11"/>
  <c r="K347" i="11" s="1"/>
  <c r="I348" i="11"/>
  <c r="K348" i="11" s="1"/>
  <c r="I351" i="11"/>
  <c r="K351" i="11" s="1"/>
  <c r="I349" i="11"/>
  <c r="K349" i="11" s="1"/>
  <c r="I350" i="11"/>
  <c r="K350" i="11" s="1"/>
  <c r="I352" i="11"/>
  <c r="K352" i="11" s="1"/>
  <c r="I354" i="11"/>
  <c r="K354" i="11" s="1"/>
  <c r="I353" i="11"/>
  <c r="K353" i="11" s="1"/>
  <c r="I966" i="11"/>
  <c r="K966" i="11" s="1"/>
  <c r="I968" i="11"/>
  <c r="K968" i="11" s="1"/>
  <c r="I973" i="11"/>
  <c r="K973" i="11" s="1"/>
  <c r="I967" i="11"/>
  <c r="K967" i="11" s="1"/>
  <c r="I972" i="11"/>
  <c r="K972" i="11" s="1"/>
  <c r="I969" i="11"/>
  <c r="K969" i="11" s="1"/>
  <c r="I971" i="11"/>
  <c r="K971" i="11" s="1"/>
  <c r="I970" i="11"/>
  <c r="K970" i="11" s="1"/>
  <c r="I2013" i="11"/>
  <c r="K2013" i="11" s="1"/>
  <c r="I2014" i="11"/>
  <c r="K2014" i="11" s="1"/>
  <c r="I2002" i="11"/>
  <c r="K2002" i="11" s="1"/>
  <c r="I2006" i="11"/>
  <c r="K2006" i="11" s="1"/>
  <c r="I2010" i="11"/>
  <c r="K2010" i="11" s="1"/>
  <c r="I2003" i="11"/>
  <c r="K2003" i="11" s="1"/>
  <c r="I2007" i="11"/>
  <c r="K2007" i="11" s="1"/>
  <c r="I2012" i="11"/>
  <c r="K2012" i="11" s="1"/>
  <c r="I2009" i="11"/>
  <c r="K2009" i="11" s="1"/>
  <c r="I2011" i="11"/>
  <c r="K2011" i="11" s="1"/>
  <c r="I2004" i="11"/>
  <c r="K2004" i="11" s="1"/>
  <c r="I2005" i="11"/>
  <c r="K2005" i="11" s="1"/>
  <c r="I2008" i="11"/>
  <c r="K2008" i="11" s="1"/>
  <c r="I3064" i="11"/>
  <c r="K3064" i="11" s="1"/>
  <c r="I3065" i="11"/>
  <c r="K3065" i="11" s="1"/>
  <c r="I3067" i="11"/>
  <c r="K3067" i="11" s="1"/>
  <c r="I3068" i="11"/>
  <c r="K3068" i="11" s="1"/>
  <c r="I3072" i="11"/>
  <c r="K3072" i="11" s="1"/>
  <c r="I3071" i="11"/>
  <c r="K3071" i="11" s="1"/>
  <c r="I3066" i="11"/>
  <c r="K3066" i="11" s="1"/>
  <c r="I3069" i="11"/>
  <c r="K3069" i="11" s="1"/>
  <c r="I3063" i="11"/>
  <c r="K3063" i="11" s="1"/>
  <c r="I3070" i="11"/>
  <c r="K3070" i="11" s="1"/>
  <c r="I3073" i="11"/>
  <c r="K3073" i="11" s="1"/>
  <c r="I3742" i="11"/>
  <c r="K3742" i="11" s="1"/>
  <c r="I3741" i="11"/>
  <c r="K3741" i="11" s="1"/>
  <c r="I3737" i="11"/>
  <c r="K3737" i="11" s="1"/>
  <c r="I3740" i="11"/>
  <c r="K3740" i="11" s="1"/>
  <c r="I3738" i="11"/>
  <c r="K3738" i="11" s="1"/>
  <c r="I3739" i="11"/>
  <c r="K3739" i="11" s="1"/>
  <c r="I95" i="11"/>
  <c r="K95" i="11" s="1"/>
  <c r="I93" i="11"/>
  <c r="K93" i="11" s="1"/>
  <c r="I94" i="11"/>
  <c r="K94" i="11" s="1"/>
  <c r="I355" i="11"/>
  <c r="K355" i="11" s="1"/>
  <c r="I359" i="11"/>
  <c r="K359" i="11" s="1"/>
  <c r="I356" i="11"/>
  <c r="K356" i="11" s="1"/>
  <c r="I360" i="11"/>
  <c r="K360" i="11" s="1"/>
  <c r="I357" i="11"/>
  <c r="K357" i="11" s="1"/>
  <c r="I358" i="11"/>
  <c r="K358" i="11" s="1"/>
  <c r="I361" i="11"/>
  <c r="K361" i="11" s="1"/>
  <c r="I977" i="11"/>
  <c r="K977" i="11" s="1"/>
  <c r="I975" i="11"/>
  <c r="K975" i="11" s="1"/>
  <c r="I978" i="11"/>
  <c r="K978" i="11" s="1"/>
  <c r="I980" i="11"/>
  <c r="K980" i="11" s="1"/>
  <c r="I974" i="11"/>
  <c r="K974" i="11" s="1"/>
  <c r="I979" i="11"/>
  <c r="K979" i="11" s="1"/>
  <c r="I976" i="11"/>
  <c r="K976" i="11" s="1"/>
  <c r="I2021" i="11"/>
  <c r="K2021" i="11" s="1"/>
  <c r="I2022" i="11"/>
  <c r="K2022" i="11" s="1"/>
  <c r="I2019" i="11"/>
  <c r="K2019" i="11" s="1"/>
  <c r="I2017" i="11"/>
  <c r="K2017" i="11" s="1"/>
  <c r="I2023" i="11"/>
  <c r="K2023" i="11" s="1"/>
  <c r="I2024" i="11"/>
  <c r="K2024" i="11" s="1"/>
  <c r="I2026" i="11"/>
  <c r="K2026" i="11" s="1"/>
  <c r="I2015" i="11"/>
  <c r="K2015" i="11" s="1"/>
  <c r="I2025" i="11"/>
  <c r="K2025" i="11" s="1"/>
  <c r="I2016" i="11"/>
  <c r="K2016" i="11" s="1"/>
  <c r="I2018" i="11"/>
  <c r="K2018" i="11" s="1"/>
  <c r="I2020" i="11"/>
  <c r="K2020" i="11" s="1"/>
  <c r="I3079" i="11"/>
  <c r="K3079" i="11" s="1"/>
  <c r="I3080" i="11"/>
  <c r="K3080" i="11" s="1"/>
  <c r="I3075" i="11"/>
  <c r="K3075" i="11" s="1"/>
  <c r="I3078" i="11"/>
  <c r="K3078" i="11" s="1"/>
  <c r="I3074" i="11"/>
  <c r="K3074" i="11" s="1"/>
  <c r="I3076" i="11"/>
  <c r="K3076" i="11" s="1"/>
  <c r="I3077" i="11"/>
  <c r="K3077" i="11" s="1"/>
  <c r="I3743" i="11"/>
  <c r="K3743" i="11" s="1"/>
  <c r="I3745" i="11"/>
  <c r="K3745" i="11" s="1"/>
  <c r="I3744" i="11"/>
  <c r="K3744" i="11" s="1"/>
  <c r="I19" i="11"/>
  <c r="K19" i="11" s="1"/>
  <c r="I96" i="11"/>
  <c r="K96" i="11" s="1"/>
  <c r="I363" i="11"/>
  <c r="K363" i="11" s="1"/>
  <c r="I362" i="11"/>
  <c r="K362" i="11" s="1"/>
  <c r="I989" i="11"/>
  <c r="K989" i="11" s="1"/>
  <c r="I987" i="11"/>
  <c r="K987" i="11" s="1"/>
  <c r="I986" i="11"/>
  <c r="K986" i="11" s="1"/>
  <c r="I988" i="11"/>
  <c r="K988" i="11" s="1"/>
  <c r="I981" i="11"/>
  <c r="K981" i="11" s="1"/>
  <c r="I984" i="11"/>
  <c r="K984" i="11" s="1"/>
  <c r="I983" i="11"/>
  <c r="K983" i="11" s="1"/>
  <c r="I985" i="11"/>
  <c r="K985" i="11" s="1"/>
  <c r="I982" i="11"/>
  <c r="K982" i="11" s="1"/>
  <c r="I2032" i="11"/>
  <c r="K2032" i="11" s="1"/>
  <c r="I2028" i="11"/>
  <c r="K2028" i="11" s="1"/>
  <c r="I2036" i="11"/>
  <c r="K2036" i="11" s="1"/>
  <c r="I2040" i="11"/>
  <c r="K2040" i="11" s="1"/>
  <c r="I2033" i="11"/>
  <c r="K2033" i="11" s="1"/>
  <c r="I2034" i="11"/>
  <c r="K2034" i="11" s="1"/>
  <c r="I2037" i="11"/>
  <c r="K2037" i="11" s="1"/>
  <c r="I2038" i="11"/>
  <c r="K2038" i="11" s="1"/>
  <c r="I2029" i="11"/>
  <c r="K2029" i="11" s="1"/>
  <c r="I2042" i="11"/>
  <c r="K2042" i="11" s="1"/>
  <c r="I2043" i="11"/>
  <c r="K2043" i="11" s="1"/>
  <c r="I2041" i="11"/>
  <c r="K2041" i="11" s="1"/>
  <c r="I2031" i="11"/>
  <c r="K2031" i="11" s="1"/>
  <c r="I2027" i="11"/>
  <c r="K2027" i="11" s="1"/>
  <c r="I2030" i="11"/>
  <c r="K2030" i="11" s="1"/>
  <c r="I2035" i="11"/>
  <c r="K2035" i="11" s="1"/>
  <c r="I2039" i="11"/>
  <c r="K2039" i="11" s="1"/>
  <c r="I3084" i="11"/>
  <c r="K3084" i="11" s="1"/>
  <c r="I3087" i="11"/>
  <c r="K3087" i="11" s="1"/>
  <c r="I3081" i="11"/>
  <c r="K3081" i="11" s="1"/>
  <c r="I3082" i="11"/>
  <c r="K3082" i="11" s="1"/>
  <c r="I3086" i="11"/>
  <c r="K3086" i="11" s="1"/>
  <c r="I3085" i="11"/>
  <c r="K3085" i="11" s="1"/>
  <c r="I3083" i="11"/>
  <c r="K3083" i="11" s="1"/>
  <c r="I3746" i="11"/>
  <c r="K3746" i="11" s="1"/>
  <c r="I3747" i="11"/>
  <c r="K3747" i="11" s="1"/>
  <c r="I3749" i="11"/>
  <c r="K3749" i="11" s="1"/>
  <c r="I3752" i="11"/>
  <c r="K3752" i="11" s="1"/>
  <c r="I3753" i="11"/>
  <c r="K3753" i="11" s="1"/>
  <c r="I3751" i="11"/>
  <c r="K3751" i="11" s="1"/>
  <c r="I3748" i="11"/>
  <c r="K3748" i="11" s="1"/>
  <c r="I3750" i="11"/>
  <c r="K3750" i="11" s="1"/>
  <c r="I20" i="11"/>
  <c r="K20" i="11" s="1"/>
  <c r="I97" i="11"/>
  <c r="K97" i="11" s="1"/>
  <c r="I366" i="11"/>
  <c r="K366" i="11" s="1"/>
  <c r="I365" i="11"/>
  <c r="K365" i="11" s="1"/>
  <c r="I364" i="11"/>
  <c r="K364" i="11" s="1"/>
  <c r="I993" i="11"/>
  <c r="K993" i="11" s="1"/>
  <c r="I998" i="11"/>
  <c r="K998" i="11" s="1"/>
  <c r="I994" i="11"/>
  <c r="K994" i="11" s="1"/>
  <c r="I996" i="11"/>
  <c r="K996" i="11" s="1"/>
  <c r="I995" i="11"/>
  <c r="K995" i="11" s="1"/>
  <c r="I992" i="11"/>
  <c r="K992" i="11" s="1"/>
  <c r="I990" i="11"/>
  <c r="K990" i="11" s="1"/>
  <c r="I991" i="11"/>
  <c r="K991" i="11" s="1"/>
  <c r="I997" i="11"/>
  <c r="K997" i="11" s="1"/>
  <c r="I2051" i="11"/>
  <c r="K2051" i="11" s="1"/>
  <c r="I2052" i="11"/>
  <c r="K2052" i="11" s="1"/>
  <c r="I2046" i="11"/>
  <c r="K2046" i="11" s="1"/>
  <c r="I2049" i="11"/>
  <c r="K2049" i="11" s="1"/>
  <c r="I2050" i="11"/>
  <c r="K2050" i="11" s="1"/>
  <c r="I2044" i="11"/>
  <c r="K2044" i="11" s="1"/>
  <c r="I2053" i="11"/>
  <c r="K2053" i="11" s="1"/>
  <c r="I2047" i="11"/>
  <c r="K2047" i="11" s="1"/>
  <c r="I2045" i="11"/>
  <c r="K2045" i="11" s="1"/>
  <c r="I2048" i="11"/>
  <c r="K2048" i="11" s="1"/>
  <c r="I3090" i="11"/>
  <c r="K3090" i="11" s="1"/>
  <c r="I3089" i="11"/>
  <c r="K3089" i="11" s="1"/>
  <c r="I3095" i="11"/>
  <c r="K3095" i="11" s="1"/>
  <c r="I3091" i="11"/>
  <c r="K3091" i="11" s="1"/>
  <c r="I3097" i="11"/>
  <c r="K3097" i="11" s="1"/>
  <c r="I3088" i="11"/>
  <c r="K3088" i="11" s="1"/>
  <c r="I3093" i="11"/>
  <c r="K3093" i="11" s="1"/>
  <c r="I3094" i="11"/>
  <c r="K3094" i="11" s="1"/>
  <c r="I3099" i="11"/>
  <c r="K3099" i="11" s="1"/>
  <c r="I3096" i="11"/>
  <c r="K3096" i="11" s="1"/>
  <c r="I3098" i="11"/>
  <c r="K3098" i="11" s="1"/>
  <c r="I3092" i="11"/>
  <c r="K3092" i="11" s="1"/>
  <c r="I3757" i="11"/>
  <c r="K3757" i="11" s="1"/>
  <c r="I3758" i="11"/>
  <c r="K3758" i="11" s="1"/>
  <c r="I3754" i="11"/>
  <c r="K3754" i="11" s="1"/>
  <c r="I3756" i="11"/>
  <c r="K3756" i="11" s="1"/>
  <c r="I3755" i="11"/>
  <c r="K3755" i="11" s="1"/>
  <c r="I3964" i="11"/>
  <c r="K3964" i="11" s="1"/>
  <c r="I4002" i="11"/>
  <c r="K4002" i="11" s="1"/>
  <c r="I99" i="11"/>
  <c r="K99" i="11" s="1"/>
  <c r="I98" i="11"/>
  <c r="K98" i="11" s="1"/>
  <c r="I367" i="11"/>
  <c r="K367" i="11" s="1"/>
  <c r="I368" i="11"/>
  <c r="K368" i="11" s="1"/>
  <c r="I369" i="11"/>
  <c r="K369" i="11" s="1"/>
  <c r="I1003" i="11"/>
  <c r="K1003" i="11" s="1"/>
  <c r="I1001" i="11"/>
  <c r="K1001" i="11" s="1"/>
  <c r="I999" i="11"/>
  <c r="K999" i="11" s="1"/>
  <c r="I1002" i="11"/>
  <c r="K1002" i="11" s="1"/>
  <c r="I1000" i="11"/>
  <c r="K1000" i="11" s="1"/>
  <c r="I2061" i="11"/>
  <c r="K2061" i="11" s="1"/>
  <c r="I2063" i="11"/>
  <c r="K2063" i="11" s="1"/>
  <c r="I2056" i="11"/>
  <c r="K2056" i="11" s="1"/>
  <c r="I2059" i="11"/>
  <c r="K2059" i="11" s="1"/>
  <c r="I2064" i="11"/>
  <c r="K2064" i="11" s="1"/>
  <c r="I2066" i="11"/>
  <c r="K2066" i="11" s="1"/>
  <c r="I2060" i="11"/>
  <c r="K2060" i="11" s="1"/>
  <c r="I2057" i="11"/>
  <c r="K2057" i="11" s="1"/>
  <c r="I2054" i="11"/>
  <c r="K2054" i="11" s="1"/>
  <c r="I2065" i="11"/>
  <c r="K2065" i="11" s="1"/>
  <c r="I2055" i="11"/>
  <c r="K2055" i="11" s="1"/>
  <c r="I2062" i="11"/>
  <c r="K2062" i="11" s="1"/>
  <c r="I2058" i="11"/>
  <c r="K2058" i="11" s="1"/>
  <c r="I3103" i="11"/>
  <c r="K3103" i="11" s="1"/>
  <c r="I3109" i="11"/>
  <c r="K3109" i="11" s="1"/>
  <c r="I3100" i="11"/>
  <c r="K3100" i="11" s="1"/>
  <c r="I3105" i="11"/>
  <c r="K3105" i="11" s="1"/>
  <c r="I3106" i="11"/>
  <c r="K3106" i="11" s="1"/>
  <c r="I3110" i="11"/>
  <c r="K3110" i="11" s="1"/>
  <c r="I3102" i="11"/>
  <c r="K3102" i="11" s="1"/>
  <c r="I3104" i="11"/>
  <c r="K3104" i="11" s="1"/>
  <c r="I3111" i="11"/>
  <c r="K3111" i="11" s="1"/>
  <c r="I3101" i="11"/>
  <c r="K3101" i="11" s="1"/>
  <c r="I3112" i="11"/>
  <c r="K3112" i="11" s="1"/>
  <c r="I3107" i="11"/>
  <c r="K3107" i="11" s="1"/>
  <c r="I3108" i="11"/>
  <c r="K3108" i="11" s="1"/>
  <c r="I3762" i="11"/>
  <c r="K3762" i="11" s="1"/>
  <c r="I3760" i="11"/>
  <c r="K3760" i="11" s="1"/>
  <c r="I3759" i="11"/>
  <c r="K3759" i="11" s="1"/>
  <c r="I3761" i="11"/>
  <c r="K3761" i="11" s="1"/>
  <c r="I3965" i="11"/>
  <c r="K3965" i="11" s="1"/>
  <c r="I3966" i="11"/>
  <c r="K3966" i="11" s="1"/>
  <c r="I3967" i="11"/>
  <c r="K3967" i="11" s="1"/>
  <c r="I21" i="11"/>
  <c r="K21" i="11" s="1"/>
  <c r="I102" i="11"/>
  <c r="K102" i="11" s="1"/>
  <c r="I101" i="11"/>
  <c r="K101" i="11" s="1"/>
  <c r="I100" i="11"/>
  <c r="K100" i="11" s="1"/>
  <c r="I370" i="11"/>
  <c r="K370" i="11" s="1"/>
  <c r="I371" i="11"/>
  <c r="K371" i="11" s="1"/>
  <c r="I373" i="11"/>
  <c r="K373" i="11" s="1"/>
  <c r="I372" i="11"/>
  <c r="K372" i="11" s="1"/>
  <c r="I374" i="11"/>
  <c r="K374" i="11" s="1"/>
  <c r="I1016" i="11"/>
  <c r="K1016" i="11" s="1"/>
  <c r="I1014" i="11"/>
  <c r="K1014" i="11" s="1"/>
  <c r="I1005" i="11"/>
  <c r="K1005" i="11" s="1"/>
  <c r="I1013" i="11"/>
  <c r="K1013" i="11" s="1"/>
  <c r="I1017" i="11"/>
  <c r="K1017" i="11" s="1"/>
  <c r="I1010" i="11"/>
  <c r="K1010" i="11" s="1"/>
  <c r="I1011" i="11"/>
  <c r="K1011" i="11" s="1"/>
  <c r="I1006" i="11"/>
  <c r="K1006" i="11" s="1"/>
  <c r="I1007" i="11"/>
  <c r="K1007" i="11" s="1"/>
  <c r="I1004" i="11"/>
  <c r="K1004" i="11" s="1"/>
  <c r="I1012" i="11"/>
  <c r="K1012" i="11" s="1"/>
  <c r="I1015" i="11"/>
  <c r="K1015" i="11" s="1"/>
  <c r="I1008" i="11"/>
  <c r="K1008" i="11" s="1"/>
  <c r="I1009" i="11"/>
  <c r="K1009" i="11" s="1"/>
  <c r="I2078" i="11"/>
  <c r="K2078" i="11" s="1"/>
  <c r="I2075" i="11"/>
  <c r="K2075" i="11" s="1"/>
  <c r="I2070" i="11"/>
  <c r="K2070" i="11" s="1"/>
  <c r="I2076" i="11"/>
  <c r="K2076" i="11" s="1"/>
  <c r="I2068" i="11"/>
  <c r="K2068" i="11" s="1"/>
  <c r="I2069" i="11"/>
  <c r="K2069" i="11" s="1"/>
  <c r="I2071" i="11"/>
  <c r="K2071" i="11" s="1"/>
  <c r="I2072" i="11"/>
  <c r="K2072" i="11" s="1"/>
  <c r="I2077" i="11"/>
  <c r="K2077" i="11" s="1"/>
  <c r="I2067" i="11"/>
  <c r="K2067" i="11" s="1"/>
  <c r="I2074" i="11"/>
  <c r="K2074" i="11" s="1"/>
  <c r="I2073" i="11"/>
  <c r="K2073" i="11" s="1"/>
  <c r="I3116" i="11"/>
  <c r="K3116" i="11" s="1"/>
  <c r="I3118" i="11"/>
  <c r="K3118" i="11" s="1"/>
  <c r="I3120" i="11"/>
  <c r="K3120" i="11" s="1"/>
  <c r="I3114" i="11"/>
  <c r="K3114" i="11" s="1"/>
  <c r="I3117" i="11"/>
  <c r="K3117" i="11" s="1"/>
  <c r="I3119" i="11"/>
  <c r="K3119" i="11" s="1"/>
  <c r="I3121" i="11"/>
  <c r="K3121" i="11" s="1"/>
  <c r="I3113" i="11"/>
  <c r="K3113" i="11" s="1"/>
  <c r="I3122" i="11"/>
  <c r="K3122" i="11" s="1"/>
  <c r="I3115" i="11"/>
  <c r="K3115" i="11" s="1"/>
  <c r="I3765" i="11"/>
  <c r="K3765" i="11" s="1"/>
  <c r="I3763" i="11"/>
  <c r="K3763" i="11" s="1"/>
  <c r="I3764" i="11"/>
  <c r="K3764" i="11" s="1"/>
  <c r="I375" i="11"/>
  <c r="K375" i="11" s="1"/>
  <c r="I1026" i="11"/>
  <c r="K1026" i="11" s="1"/>
  <c r="I1018" i="11"/>
  <c r="K1018" i="11" s="1"/>
  <c r="I1022" i="11"/>
  <c r="K1022" i="11" s="1"/>
  <c r="I1027" i="11"/>
  <c r="K1027" i="11" s="1"/>
  <c r="I1019" i="11"/>
  <c r="K1019" i="11" s="1"/>
  <c r="I1025" i="11"/>
  <c r="K1025" i="11" s="1"/>
  <c r="I1021" i="11"/>
  <c r="K1021" i="11" s="1"/>
  <c r="I1024" i="11"/>
  <c r="K1024" i="11" s="1"/>
  <c r="I1023" i="11"/>
  <c r="K1023" i="11" s="1"/>
  <c r="I1020" i="11"/>
  <c r="K1020" i="11" s="1"/>
  <c r="I2083" i="11"/>
  <c r="K2083" i="11" s="1"/>
  <c r="I2082" i="11"/>
  <c r="K2082" i="11" s="1"/>
  <c r="I2080" i="11"/>
  <c r="K2080" i="11" s="1"/>
  <c r="I2081" i="11"/>
  <c r="K2081" i="11" s="1"/>
  <c r="I2079" i="11"/>
  <c r="K2079" i="11" s="1"/>
  <c r="I3128" i="11"/>
  <c r="K3128" i="11" s="1"/>
  <c r="I3132" i="11"/>
  <c r="K3132" i="11" s="1"/>
  <c r="I3131" i="11"/>
  <c r="K3131" i="11" s="1"/>
  <c r="I3124" i="11"/>
  <c r="K3124" i="11" s="1"/>
  <c r="I3134" i="11"/>
  <c r="K3134" i="11" s="1"/>
  <c r="I3130" i="11"/>
  <c r="K3130" i="11" s="1"/>
  <c r="I3125" i="11"/>
  <c r="K3125" i="11" s="1"/>
  <c r="I3123" i="11"/>
  <c r="K3123" i="11" s="1"/>
  <c r="I3129" i="11"/>
  <c r="K3129" i="11" s="1"/>
  <c r="I3133" i="11"/>
  <c r="K3133" i="11" s="1"/>
  <c r="I3126" i="11"/>
  <c r="K3126" i="11" s="1"/>
  <c r="I3127" i="11"/>
  <c r="K3127" i="11" s="1"/>
  <c r="I3767" i="11"/>
  <c r="K3767" i="11" s="1"/>
  <c r="I3766" i="11"/>
  <c r="K3766" i="11" s="1"/>
  <c r="I103" i="11"/>
  <c r="K103" i="11" s="1"/>
  <c r="I378" i="11"/>
  <c r="K378" i="11" s="1"/>
  <c r="I377" i="11"/>
  <c r="K377" i="11" s="1"/>
  <c r="I376" i="11"/>
  <c r="K376" i="11" s="1"/>
  <c r="I1033" i="11"/>
  <c r="K1033" i="11" s="1"/>
  <c r="I1030" i="11"/>
  <c r="K1030" i="11" s="1"/>
  <c r="I1029" i="11"/>
  <c r="K1029" i="11" s="1"/>
  <c r="I1031" i="11"/>
  <c r="K1031" i="11" s="1"/>
  <c r="I1034" i="11"/>
  <c r="K1034" i="11" s="1"/>
  <c r="I1035" i="11"/>
  <c r="K1035" i="11" s="1"/>
  <c r="I1028" i="11"/>
  <c r="K1028" i="11" s="1"/>
  <c r="I1032" i="11"/>
  <c r="K1032" i="11" s="1"/>
  <c r="I2097" i="11"/>
  <c r="K2097" i="11" s="1"/>
  <c r="I2091" i="11"/>
  <c r="K2091" i="11" s="1"/>
  <c r="I2089" i="11"/>
  <c r="K2089" i="11" s="1"/>
  <c r="I2084" i="11"/>
  <c r="K2084" i="11" s="1"/>
  <c r="I2090" i="11"/>
  <c r="K2090" i="11" s="1"/>
  <c r="I2094" i="11"/>
  <c r="K2094" i="11" s="1"/>
  <c r="I2098" i="11"/>
  <c r="K2098" i="11" s="1"/>
  <c r="I2085" i="11"/>
  <c r="K2085" i="11" s="1"/>
  <c r="I2093" i="11"/>
  <c r="K2093" i="11" s="1"/>
  <c r="I2088" i="11"/>
  <c r="K2088" i="11" s="1"/>
  <c r="I2095" i="11"/>
  <c r="K2095" i="11" s="1"/>
  <c r="I2092" i="11"/>
  <c r="K2092" i="11" s="1"/>
  <c r="I2087" i="11"/>
  <c r="K2087" i="11" s="1"/>
  <c r="I2096" i="11"/>
  <c r="K2096" i="11" s="1"/>
  <c r="I2086" i="11"/>
  <c r="K2086" i="11" s="1"/>
  <c r="I3135" i="11"/>
  <c r="K3135" i="11" s="1"/>
  <c r="I3142" i="11"/>
  <c r="K3142" i="11" s="1"/>
  <c r="I3137" i="11"/>
  <c r="K3137" i="11" s="1"/>
  <c r="I3140" i="11"/>
  <c r="K3140" i="11" s="1"/>
  <c r="I3136" i="11"/>
  <c r="K3136" i="11" s="1"/>
  <c r="I3138" i="11"/>
  <c r="K3138" i="11" s="1"/>
  <c r="I3139" i="11"/>
  <c r="K3139" i="11" s="1"/>
  <c r="I3144" i="11"/>
  <c r="K3144" i="11" s="1"/>
  <c r="I3143" i="11"/>
  <c r="K3143" i="11" s="1"/>
  <c r="I3145" i="11"/>
  <c r="K3145" i="11" s="1"/>
  <c r="I3141" i="11"/>
  <c r="K3141" i="11" s="1"/>
  <c r="I3770" i="11"/>
  <c r="K3770" i="11" s="1"/>
  <c r="I3771" i="11"/>
  <c r="K3771" i="11" s="1"/>
  <c r="I3769" i="11"/>
  <c r="K3769" i="11" s="1"/>
  <c r="I3768" i="11"/>
  <c r="K3768" i="11" s="1"/>
  <c r="I381" i="11"/>
  <c r="K381" i="11" s="1"/>
  <c r="I382" i="11"/>
  <c r="K382" i="11" s="1"/>
  <c r="I379" i="11"/>
  <c r="K379" i="11" s="1"/>
  <c r="I380" i="11"/>
  <c r="K380" i="11" s="1"/>
  <c r="I1037" i="11"/>
  <c r="K1037" i="11" s="1"/>
  <c r="I1038" i="11"/>
  <c r="K1038" i="11" s="1"/>
  <c r="I1040" i="11"/>
  <c r="K1040" i="11" s="1"/>
  <c r="I1036" i="11"/>
  <c r="K1036" i="11" s="1"/>
  <c r="I1041" i="11"/>
  <c r="K1041" i="11" s="1"/>
  <c r="I1039" i="11"/>
  <c r="K1039" i="11" s="1"/>
  <c r="I2101" i="11"/>
  <c r="K2101" i="11" s="1"/>
  <c r="I2105" i="11"/>
  <c r="K2105" i="11" s="1"/>
  <c r="I2108" i="11"/>
  <c r="K2108" i="11" s="1"/>
  <c r="I2102" i="11"/>
  <c r="K2102" i="11" s="1"/>
  <c r="I2107" i="11"/>
  <c r="K2107" i="11" s="1"/>
  <c r="I2110" i="11"/>
  <c r="K2110" i="11" s="1"/>
  <c r="I2106" i="11"/>
  <c r="K2106" i="11" s="1"/>
  <c r="I2099" i="11"/>
  <c r="K2099" i="11" s="1"/>
  <c r="I2109" i="11"/>
  <c r="K2109" i="11" s="1"/>
  <c r="I2100" i="11"/>
  <c r="K2100" i="11" s="1"/>
  <c r="I2104" i="11"/>
  <c r="K2104" i="11" s="1"/>
  <c r="I2103" i="11"/>
  <c r="K2103" i="11" s="1"/>
  <c r="I3146" i="11"/>
  <c r="K3146" i="11" s="1"/>
  <c r="I3149" i="11"/>
  <c r="K3149" i="11" s="1"/>
  <c r="I3148" i="11"/>
  <c r="K3148" i="11" s="1"/>
  <c r="I3154" i="11"/>
  <c r="K3154" i="11" s="1"/>
  <c r="I3151" i="11"/>
  <c r="K3151" i="11" s="1"/>
  <c r="I3150" i="11"/>
  <c r="K3150" i="11" s="1"/>
  <c r="I3147" i="11"/>
  <c r="K3147" i="11" s="1"/>
  <c r="I3153" i="11"/>
  <c r="K3153" i="11" s="1"/>
  <c r="I3152" i="11"/>
  <c r="K3152" i="11" s="1"/>
  <c r="I3155" i="11"/>
  <c r="K3155" i="11" s="1"/>
  <c r="I3775" i="11"/>
  <c r="K3775" i="11" s="1"/>
  <c r="I3774" i="11"/>
  <c r="K3774" i="11" s="1"/>
  <c r="I3776" i="11"/>
  <c r="K3776" i="11" s="1"/>
  <c r="I3772" i="11"/>
  <c r="K3772" i="11" s="1"/>
  <c r="I3773" i="11"/>
  <c r="K3773" i="11" s="1"/>
  <c r="I3777" i="11"/>
  <c r="K3777" i="11" s="1"/>
  <c r="I3778" i="11"/>
  <c r="K3778" i="11" s="1"/>
  <c r="I3969" i="11"/>
  <c r="K3969" i="11" s="1"/>
  <c r="I3968" i="11"/>
  <c r="K3968" i="11" s="1"/>
  <c r="I3994" i="11"/>
  <c r="K3994" i="11" s="1"/>
  <c r="I104" i="11"/>
  <c r="K104" i="11" s="1"/>
  <c r="I385" i="11"/>
  <c r="K385" i="11" s="1"/>
  <c r="I386" i="11"/>
  <c r="K386" i="11" s="1"/>
  <c r="I384" i="11"/>
  <c r="K384" i="11" s="1"/>
  <c r="I387" i="11"/>
  <c r="K387" i="11" s="1"/>
  <c r="I383" i="11"/>
  <c r="K383" i="11" s="1"/>
  <c r="I1047" i="11"/>
  <c r="K1047" i="11" s="1"/>
  <c r="I1044" i="11"/>
  <c r="K1044" i="11" s="1"/>
  <c r="I1050" i="11"/>
  <c r="K1050" i="11" s="1"/>
  <c r="I1046" i="11"/>
  <c r="K1046" i="11" s="1"/>
  <c r="I1042" i="11"/>
  <c r="K1042" i="11" s="1"/>
  <c r="I1051" i="11"/>
  <c r="K1051" i="11" s="1"/>
  <c r="I1045" i="11"/>
  <c r="K1045" i="11" s="1"/>
  <c r="I1048" i="11"/>
  <c r="K1048" i="11" s="1"/>
  <c r="I1052" i="11"/>
  <c r="K1052" i="11" s="1"/>
  <c r="I1049" i="11"/>
  <c r="K1049" i="11" s="1"/>
  <c r="I1043" i="11"/>
  <c r="K1043" i="11" s="1"/>
  <c r="I2112" i="11"/>
  <c r="K2112" i="11" s="1"/>
  <c r="I2114" i="11"/>
  <c r="K2114" i="11" s="1"/>
  <c r="I2116" i="11"/>
  <c r="K2116" i="11" s="1"/>
  <c r="I2113" i="11"/>
  <c r="K2113" i="11" s="1"/>
  <c r="I2123" i="11"/>
  <c r="K2123" i="11" s="1"/>
  <c r="I2121" i="11"/>
  <c r="K2121" i="11" s="1"/>
  <c r="I2125" i="11"/>
  <c r="K2125" i="11" s="1"/>
  <c r="I2118" i="11"/>
  <c r="K2118" i="11" s="1"/>
  <c r="I2115" i="11"/>
  <c r="K2115" i="11" s="1"/>
  <c r="I2117" i="11"/>
  <c r="K2117" i="11" s="1"/>
  <c r="I2124" i="11"/>
  <c r="K2124" i="11" s="1"/>
  <c r="I2119" i="11"/>
  <c r="K2119" i="11" s="1"/>
  <c r="I2111" i="11"/>
  <c r="K2111" i="11" s="1"/>
  <c r="I2126" i="11"/>
  <c r="K2126" i="11" s="1"/>
  <c r="I2122" i="11"/>
  <c r="K2122" i="11" s="1"/>
  <c r="I2120" i="11"/>
  <c r="K2120" i="11" s="1"/>
  <c r="I3158" i="11"/>
  <c r="K3158" i="11" s="1"/>
  <c r="I3161" i="11"/>
  <c r="K3161" i="11" s="1"/>
  <c r="I3156" i="11"/>
  <c r="K3156" i="11" s="1"/>
  <c r="I3157" i="11"/>
  <c r="K3157" i="11" s="1"/>
  <c r="I3159" i="11"/>
  <c r="K3159" i="11" s="1"/>
  <c r="I3160" i="11"/>
  <c r="K3160" i="11" s="1"/>
  <c r="I3786" i="11"/>
  <c r="K3786" i="11" s="1"/>
  <c r="I3781" i="11"/>
  <c r="K3781" i="11" s="1"/>
  <c r="I3782" i="11"/>
  <c r="K3782" i="11" s="1"/>
  <c r="I3787" i="11"/>
  <c r="K3787" i="11" s="1"/>
  <c r="I3780" i="11"/>
  <c r="K3780" i="11" s="1"/>
  <c r="I3779" i="11"/>
  <c r="K3779" i="11" s="1"/>
  <c r="I3785" i="11"/>
  <c r="K3785" i="11" s="1"/>
  <c r="I3783" i="11"/>
  <c r="K3783" i="11" s="1"/>
  <c r="I3784" i="11"/>
  <c r="K3784" i="11" s="1"/>
  <c r="I3970" i="11"/>
  <c r="K3970" i="11" s="1"/>
  <c r="I22" i="11"/>
  <c r="K22" i="11" s="1"/>
  <c r="I105" i="11"/>
  <c r="K105" i="11" s="1"/>
  <c r="I390" i="11"/>
  <c r="K390" i="11" s="1"/>
  <c r="I388" i="11"/>
  <c r="K388" i="11" s="1"/>
  <c r="I389" i="11"/>
  <c r="K389" i="11" s="1"/>
  <c r="I1053" i="11"/>
  <c r="K1053" i="11" s="1"/>
  <c r="I1060" i="11"/>
  <c r="K1060" i="11" s="1"/>
  <c r="I1055" i="11"/>
  <c r="K1055" i="11" s="1"/>
  <c r="I1059" i="11"/>
  <c r="K1059" i="11" s="1"/>
  <c r="I1057" i="11"/>
  <c r="K1057" i="11" s="1"/>
  <c r="I1056" i="11"/>
  <c r="K1056" i="11" s="1"/>
  <c r="I1061" i="11"/>
  <c r="K1061" i="11" s="1"/>
  <c r="I1054" i="11"/>
  <c r="K1054" i="11" s="1"/>
  <c r="I1058" i="11"/>
  <c r="K1058" i="11" s="1"/>
  <c r="I2140" i="11"/>
  <c r="K2140" i="11" s="1"/>
  <c r="I2127" i="11"/>
  <c r="K2127" i="11" s="1"/>
  <c r="I2134" i="11"/>
  <c r="K2134" i="11" s="1"/>
  <c r="I2128" i="11"/>
  <c r="K2128" i="11" s="1"/>
  <c r="I2130" i="11"/>
  <c r="K2130" i="11" s="1"/>
  <c r="I2143" i="11"/>
  <c r="K2143" i="11" s="1"/>
  <c r="I2144" i="11"/>
  <c r="K2144" i="11" s="1"/>
  <c r="I2136" i="11"/>
  <c r="K2136" i="11" s="1"/>
  <c r="I2138" i="11"/>
  <c r="K2138" i="11" s="1"/>
  <c r="I2139" i="11"/>
  <c r="K2139" i="11" s="1"/>
  <c r="I2131" i="11"/>
  <c r="K2131" i="11" s="1"/>
  <c r="I2137" i="11"/>
  <c r="K2137" i="11" s="1"/>
  <c r="I2129" i="11"/>
  <c r="K2129" i="11" s="1"/>
  <c r="I2132" i="11"/>
  <c r="K2132" i="11" s="1"/>
  <c r="I2141" i="11"/>
  <c r="K2141" i="11" s="1"/>
  <c r="I2142" i="11"/>
  <c r="K2142" i="11" s="1"/>
  <c r="I2133" i="11"/>
  <c r="K2133" i="11" s="1"/>
  <c r="I2135" i="11"/>
  <c r="K2135" i="11" s="1"/>
  <c r="I2145" i="11"/>
  <c r="K2145" i="11" s="1"/>
  <c r="I3166" i="11"/>
  <c r="K3166" i="11" s="1"/>
  <c r="I3165" i="11"/>
  <c r="K3165" i="11" s="1"/>
  <c r="I3163" i="11"/>
  <c r="K3163" i="11" s="1"/>
  <c r="I3164" i="11"/>
  <c r="K3164" i="11" s="1"/>
  <c r="I3167" i="11"/>
  <c r="K3167" i="11" s="1"/>
  <c r="I3162" i="11"/>
  <c r="K3162" i="11" s="1"/>
  <c r="I3790" i="11"/>
  <c r="K3790" i="11" s="1"/>
  <c r="I3789" i="11"/>
  <c r="K3789" i="11" s="1"/>
  <c r="I3788" i="11"/>
  <c r="K3788" i="11" s="1"/>
  <c r="I3791" i="11"/>
  <c r="K3791" i="11" s="1"/>
  <c r="I393" i="11"/>
  <c r="K393" i="11" s="1"/>
  <c r="I392" i="11"/>
  <c r="K392" i="11" s="1"/>
  <c r="I391" i="11"/>
  <c r="K391" i="11" s="1"/>
  <c r="I1072" i="11"/>
  <c r="K1072" i="11" s="1"/>
  <c r="I1070" i="11"/>
  <c r="K1070" i="11" s="1"/>
  <c r="I1068" i="11"/>
  <c r="K1068" i="11" s="1"/>
  <c r="I1069" i="11"/>
  <c r="K1069" i="11" s="1"/>
  <c r="I1071" i="11"/>
  <c r="K1071" i="11" s="1"/>
  <c r="I1062" i="11"/>
  <c r="K1062" i="11" s="1"/>
  <c r="I1067" i="11"/>
  <c r="K1067" i="11" s="1"/>
  <c r="I1065" i="11"/>
  <c r="K1065" i="11" s="1"/>
  <c r="I1063" i="11"/>
  <c r="K1063" i="11" s="1"/>
  <c r="I1064" i="11"/>
  <c r="K1064" i="11" s="1"/>
  <c r="I1066" i="11"/>
  <c r="K1066" i="11" s="1"/>
  <c r="I2151" i="11"/>
  <c r="K2151" i="11" s="1"/>
  <c r="I2147" i="11"/>
  <c r="K2147" i="11" s="1"/>
  <c r="I2149" i="11"/>
  <c r="K2149" i="11" s="1"/>
  <c r="I2146" i="11"/>
  <c r="K2146" i="11" s="1"/>
  <c r="I2152" i="11"/>
  <c r="K2152" i="11" s="1"/>
  <c r="I2148" i="11"/>
  <c r="K2148" i="11" s="1"/>
  <c r="I2150" i="11"/>
  <c r="K2150" i="11" s="1"/>
  <c r="I3173" i="11"/>
  <c r="K3173" i="11" s="1"/>
  <c r="I3174" i="11"/>
  <c r="K3174" i="11" s="1"/>
  <c r="I3168" i="11"/>
  <c r="K3168" i="11" s="1"/>
  <c r="I3170" i="11"/>
  <c r="K3170" i="11" s="1"/>
  <c r="I3172" i="11"/>
  <c r="K3172" i="11" s="1"/>
  <c r="I3169" i="11"/>
  <c r="K3169" i="11" s="1"/>
  <c r="I3171" i="11"/>
  <c r="K3171" i="11" s="1"/>
  <c r="I3175" i="11"/>
  <c r="K3175" i="11" s="1"/>
  <c r="I3794" i="11"/>
  <c r="K3794" i="11" s="1"/>
  <c r="I3793" i="11"/>
  <c r="K3793" i="11" s="1"/>
  <c r="I3792" i="11"/>
  <c r="K3792" i="11" s="1"/>
  <c r="I23" i="11"/>
  <c r="K23" i="11" s="1"/>
  <c r="I24" i="11"/>
  <c r="K24" i="11" s="1"/>
  <c r="I107" i="11"/>
  <c r="K107" i="11" s="1"/>
  <c r="I106" i="11"/>
  <c r="K106" i="11" s="1"/>
  <c r="I395" i="11"/>
  <c r="K395" i="11" s="1"/>
  <c r="I396" i="11"/>
  <c r="K396" i="11" s="1"/>
  <c r="I394" i="11"/>
  <c r="K394" i="11" s="1"/>
  <c r="I1079" i="11"/>
  <c r="K1079" i="11" s="1"/>
  <c r="I1081" i="11"/>
  <c r="K1081" i="11" s="1"/>
  <c r="I1076" i="11"/>
  <c r="K1076" i="11" s="1"/>
  <c r="I1083" i="11"/>
  <c r="K1083" i="11" s="1"/>
  <c r="I1074" i="11"/>
  <c r="K1074" i="11" s="1"/>
  <c r="I1082" i="11"/>
  <c r="K1082" i="11" s="1"/>
  <c r="I1075" i="11"/>
  <c r="K1075" i="11" s="1"/>
  <c r="I1073" i="11"/>
  <c r="K1073" i="11" s="1"/>
  <c r="I1078" i="11"/>
  <c r="K1078" i="11" s="1"/>
  <c r="I1084" i="11"/>
  <c r="K1084" i="11" s="1"/>
  <c r="I1077" i="11"/>
  <c r="K1077" i="11" s="1"/>
  <c r="I1080" i="11"/>
  <c r="K1080" i="11" s="1"/>
  <c r="I2156" i="11"/>
  <c r="K2156" i="11" s="1"/>
  <c r="I2155" i="11"/>
  <c r="K2155" i="11" s="1"/>
  <c r="I2154" i="11"/>
  <c r="K2154" i="11" s="1"/>
  <c r="I2153" i="11"/>
  <c r="K2153" i="11" s="1"/>
  <c r="I2157" i="11"/>
  <c r="K2157" i="11" s="1"/>
  <c r="I2158" i="11"/>
  <c r="K2158" i="11" s="1"/>
  <c r="I3179" i="11"/>
  <c r="K3179" i="11" s="1"/>
  <c r="I3183" i="11"/>
  <c r="K3183" i="11" s="1"/>
  <c r="I3188" i="11"/>
  <c r="K3188" i="11" s="1"/>
  <c r="I3176" i="11"/>
  <c r="K3176" i="11" s="1"/>
  <c r="I3185" i="11"/>
  <c r="K3185" i="11" s="1"/>
  <c r="I3180" i="11"/>
  <c r="K3180" i="11" s="1"/>
  <c r="I3184" i="11"/>
  <c r="K3184" i="11" s="1"/>
  <c r="I3177" i="11"/>
  <c r="K3177" i="11" s="1"/>
  <c r="I3186" i="11"/>
  <c r="K3186" i="11" s="1"/>
  <c r="I3181" i="11"/>
  <c r="K3181" i="11" s="1"/>
  <c r="I3187" i="11"/>
  <c r="K3187" i="11" s="1"/>
  <c r="I3178" i="11"/>
  <c r="K3178" i="11" s="1"/>
  <c r="I3182" i="11"/>
  <c r="K3182" i="11" s="1"/>
  <c r="I3796" i="11"/>
  <c r="K3796" i="11" s="1"/>
  <c r="I3798" i="11"/>
  <c r="K3798" i="11" s="1"/>
  <c r="I3797" i="11"/>
  <c r="K3797" i="11" s="1"/>
  <c r="I3799" i="11"/>
  <c r="K3799" i="11" s="1"/>
  <c r="I3795" i="11"/>
  <c r="K3795" i="11" s="1"/>
  <c r="I3971" i="11"/>
  <c r="K3971" i="11" s="1"/>
  <c r="I3995" i="11"/>
  <c r="K3995" i="11" s="1"/>
  <c r="I6" i="11"/>
  <c r="K6" i="11" s="1"/>
  <c r="I399" i="11"/>
  <c r="K399" i="11" s="1"/>
  <c r="I397" i="11"/>
  <c r="K397" i="11" s="1"/>
  <c r="I398" i="11"/>
  <c r="K398" i="11" s="1"/>
  <c r="I1089" i="11"/>
  <c r="K1089" i="11" s="1"/>
  <c r="I1086" i="11"/>
  <c r="K1086" i="11" s="1"/>
  <c r="I1085" i="11"/>
  <c r="K1085" i="11" s="1"/>
  <c r="I1090" i="11"/>
  <c r="K1090" i="11" s="1"/>
  <c r="I1087" i="11"/>
  <c r="K1087" i="11" s="1"/>
  <c r="I1088" i="11"/>
  <c r="K1088" i="11" s="1"/>
  <c r="I2165" i="11"/>
  <c r="K2165" i="11" s="1"/>
  <c r="I2168" i="11"/>
  <c r="K2168" i="11" s="1"/>
  <c r="I2161" i="11"/>
  <c r="K2161" i="11" s="1"/>
  <c r="I2169" i="11"/>
  <c r="K2169" i="11" s="1"/>
  <c r="I2170" i="11"/>
  <c r="K2170" i="11" s="1"/>
  <c r="I2166" i="11"/>
  <c r="K2166" i="11" s="1"/>
  <c r="I2167" i="11"/>
  <c r="K2167" i="11" s="1"/>
  <c r="I2171" i="11"/>
  <c r="K2171" i="11" s="1"/>
  <c r="I2172" i="11"/>
  <c r="K2172" i="11" s="1"/>
  <c r="I2164" i="11"/>
  <c r="K2164" i="11" s="1"/>
  <c r="I2162" i="11"/>
  <c r="K2162" i="11" s="1"/>
  <c r="I2160" i="11"/>
  <c r="K2160" i="11" s="1"/>
  <c r="I2159" i="11"/>
  <c r="K2159" i="11" s="1"/>
  <c r="I2163" i="11"/>
  <c r="K2163" i="11" s="1"/>
  <c r="I3192" i="11"/>
  <c r="K3192" i="11" s="1"/>
  <c r="I3195" i="11"/>
  <c r="K3195" i="11" s="1"/>
  <c r="I3196" i="11"/>
  <c r="K3196" i="11" s="1"/>
  <c r="I3191" i="11"/>
  <c r="K3191" i="11" s="1"/>
  <c r="I3193" i="11"/>
  <c r="K3193" i="11" s="1"/>
  <c r="I3190" i="11"/>
  <c r="K3190" i="11" s="1"/>
  <c r="I3189" i="11"/>
  <c r="K3189" i="11" s="1"/>
  <c r="I3194" i="11"/>
  <c r="K3194" i="11" s="1"/>
  <c r="I3801" i="11"/>
  <c r="K3801" i="11" s="1"/>
  <c r="I3800" i="11"/>
  <c r="K3800" i="11" s="1"/>
  <c r="I403" i="11"/>
  <c r="K403" i="11" s="1"/>
  <c r="I400" i="11"/>
  <c r="K400" i="11" s="1"/>
  <c r="I401" i="11"/>
  <c r="K401" i="11" s="1"/>
  <c r="I402" i="11"/>
  <c r="K402" i="11" s="1"/>
  <c r="I1099" i="11"/>
  <c r="K1099" i="11" s="1"/>
  <c r="I1097" i="11"/>
  <c r="K1097" i="11" s="1"/>
  <c r="I1101" i="11"/>
  <c r="K1101" i="11" s="1"/>
  <c r="I1102" i="11"/>
  <c r="K1102" i="11" s="1"/>
  <c r="I1098" i="11"/>
  <c r="K1098" i="11" s="1"/>
  <c r="I1091" i="11"/>
  <c r="K1091" i="11" s="1"/>
  <c r="I1094" i="11"/>
  <c r="K1094" i="11" s="1"/>
  <c r="I1100" i="11"/>
  <c r="K1100" i="11" s="1"/>
  <c r="I1093" i="11"/>
  <c r="K1093" i="11" s="1"/>
  <c r="I1096" i="11"/>
  <c r="K1096" i="11" s="1"/>
  <c r="I1095" i="11"/>
  <c r="K1095" i="11" s="1"/>
  <c r="I1092" i="11"/>
  <c r="K1092" i="11" s="1"/>
  <c r="I2178" i="11"/>
  <c r="K2178" i="11" s="1"/>
  <c r="I2174" i="11"/>
  <c r="K2174" i="11" s="1"/>
  <c r="I2175" i="11"/>
  <c r="K2175" i="11" s="1"/>
  <c r="I2179" i="11"/>
  <c r="K2179" i="11" s="1"/>
  <c r="I2173" i="11"/>
  <c r="K2173" i="11" s="1"/>
  <c r="I2177" i="11"/>
  <c r="K2177" i="11" s="1"/>
  <c r="I2176" i="11"/>
  <c r="K2176" i="11" s="1"/>
  <c r="I2180" i="11"/>
  <c r="K2180" i="11" s="1"/>
  <c r="I3198" i="11"/>
  <c r="K3198" i="11" s="1"/>
  <c r="I3197" i="11"/>
  <c r="K3197" i="11" s="1"/>
  <c r="I3201" i="11"/>
  <c r="K3201" i="11" s="1"/>
  <c r="I3200" i="11"/>
  <c r="K3200" i="11" s="1"/>
  <c r="I3199" i="11"/>
  <c r="K3199" i="11" s="1"/>
  <c r="I3802" i="11"/>
  <c r="K3802" i="11" s="1"/>
  <c r="I3804" i="11"/>
  <c r="K3804" i="11" s="1"/>
  <c r="I3805" i="11"/>
  <c r="K3805" i="11" s="1"/>
  <c r="I3803" i="11"/>
  <c r="K3803" i="11" s="1"/>
  <c r="I3972" i="11"/>
  <c r="K3972" i="11" s="1"/>
  <c r="I3996" i="11"/>
  <c r="K3996" i="11" s="1"/>
  <c r="I410" i="11"/>
  <c r="K410" i="11" s="1"/>
  <c r="I408" i="11"/>
  <c r="K408" i="11" s="1"/>
  <c r="I406" i="11"/>
  <c r="K406" i="11" s="1"/>
  <c r="I404" i="11"/>
  <c r="K404" i="11" s="1"/>
  <c r="I409" i="11"/>
  <c r="K409" i="11" s="1"/>
  <c r="I411" i="11"/>
  <c r="K411" i="11" s="1"/>
  <c r="I407" i="11"/>
  <c r="K407" i="11" s="1"/>
  <c r="I405" i="11"/>
  <c r="K405" i="11" s="1"/>
  <c r="I1104" i="11"/>
  <c r="K1104" i="11" s="1"/>
  <c r="I1103" i="11"/>
  <c r="K1103" i="11" s="1"/>
  <c r="I2189" i="11"/>
  <c r="K2189" i="11" s="1"/>
  <c r="I2181" i="11"/>
  <c r="K2181" i="11" s="1"/>
  <c r="I2183" i="11"/>
  <c r="K2183" i="11" s="1"/>
  <c r="I2185" i="11"/>
  <c r="K2185" i="11" s="1"/>
  <c r="I2184" i="11"/>
  <c r="K2184" i="11" s="1"/>
  <c r="I2182" i="11"/>
  <c r="K2182" i="11" s="1"/>
  <c r="I2186" i="11"/>
  <c r="K2186" i="11" s="1"/>
  <c r="I2188" i="11"/>
  <c r="K2188" i="11" s="1"/>
  <c r="I2187" i="11"/>
  <c r="K2187" i="11" s="1"/>
  <c r="I3208" i="11"/>
  <c r="K3208" i="11" s="1"/>
  <c r="I3209" i="11"/>
  <c r="K3209" i="11" s="1"/>
  <c r="I3210" i="11"/>
  <c r="K3210" i="11" s="1"/>
  <c r="I3207" i="11"/>
  <c r="K3207" i="11" s="1"/>
  <c r="I3206" i="11"/>
  <c r="K3206" i="11" s="1"/>
  <c r="I3202" i="11"/>
  <c r="K3202" i="11" s="1"/>
  <c r="I3205" i="11"/>
  <c r="K3205" i="11" s="1"/>
  <c r="I3204" i="11"/>
  <c r="K3204" i="11" s="1"/>
  <c r="I3203" i="11"/>
  <c r="K3203" i="11" s="1"/>
  <c r="I3806" i="11"/>
  <c r="K3806" i="11" s="1"/>
  <c r="I3810" i="11"/>
  <c r="K3810" i="11" s="1"/>
  <c r="I3807" i="11"/>
  <c r="K3807" i="11" s="1"/>
  <c r="I3809" i="11"/>
  <c r="K3809" i="11" s="1"/>
  <c r="I3808" i="11"/>
  <c r="K3808" i="11" s="1"/>
  <c r="I108" i="11"/>
  <c r="K108" i="11" s="1"/>
  <c r="I412" i="11"/>
  <c r="K412" i="11" s="1"/>
  <c r="I413" i="11"/>
  <c r="K413" i="11" s="1"/>
  <c r="I1106" i="11"/>
  <c r="K1106" i="11" s="1"/>
  <c r="I1111" i="11"/>
  <c r="K1111" i="11" s="1"/>
  <c r="I1112" i="11"/>
  <c r="K1112" i="11" s="1"/>
  <c r="I1109" i="11"/>
  <c r="K1109" i="11" s="1"/>
  <c r="I1113" i="11"/>
  <c r="K1113" i="11" s="1"/>
  <c r="I1107" i="11"/>
  <c r="K1107" i="11" s="1"/>
  <c r="I1105" i="11"/>
  <c r="K1105" i="11" s="1"/>
  <c r="I1108" i="11"/>
  <c r="K1108" i="11" s="1"/>
  <c r="I1110" i="11"/>
  <c r="K1110" i="11" s="1"/>
  <c r="I1114" i="11"/>
  <c r="K1114" i="11" s="1"/>
  <c r="I2191" i="11"/>
  <c r="K2191" i="11" s="1"/>
  <c r="I2192" i="11"/>
  <c r="K2192" i="11" s="1"/>
  <c r="I2193" i="11"/>
  <c r="K2193" i="11" s="1"/>
  <c r="I2190" i="11"/>
  <c r="K2190" i="11" s="1"/>
  <c r="I2195" i="11"/>
  <c r="K2195" i="11" s="1"/>
  <c r="I2196" i="11"/>
  <c r="K2196" i="11" s="1"/>
  <c r="I2197" i="11"/>
  <c r="K2197" i="11" s="1"/>
  <c r="I2194" i="11"/>
  <c r="K2194" i="11" s="1"/>
  <c r="I2199" i="11"/>
  <c r="K2199" i="11" s="1"/>
  <c r="I2198" i="11"/>
  <c r="K2198" i="11" s="1"/>
  <c r="I3216" i="11"/>
  <c r="K3216" i="11" s="1"/>
  <c r="I3225" i="11"/>
  <c r="K3225" i="11" s="1"/>
  <c r="I3222" i="11"/>
  <c r="K3222" i="11" s="1"/>
  <c r="I3211" i="11"/>
  <c r="K3211" i="11" s="1"/>
  <c r="I3226" i="11"/>
  <c r="K3226" i="11" s="1"/>
  <c r="I3215" i="11"/>
  <c r="K3215" i="11" s="1"/>
  <c r="I3213" i="11"/>
  <c r="K3213" i="11" s="1"/>
  <c r="I3220" i="11"/>
  <c r="K3220" i="11" s="1"/>
  <c r="I3221" i="11"/>
  <c r="K3221" i="11" s="1"/>
  <c r="I3223" i="11"/>
  <c r="K3223" i="11" s="1"/>
  <c r="I3214" i="11"/>
  <c r="K3214" i="11" s="1"/>
  <c r="I3217" i="11"/>
  <c r="K3217" i="11" s="1"/>
  <c r="I3218" i="11"/>
  <c r="K3218" i="11" s="1"/>
  <c r="I3224" i="11"/>
  <c r="K3224" i="11" s="1"/>
  <c r="I3219" i="11"/>
  <c r="K3219" i="11" s="1"/>
  <c r="I3212" i="11"/>
  <c r="K3212" i="11" s="1"/>
  <c r="I3811" i="11"/>
  <c r="K3811" i="11" s="1"/>
  <c r="I3812" i="11"/>
  <c r="K3812" i="11" s="1"/>
  <c r="I3814" i="11"/>
  <c r="K3814" i="11" s="1"/>
  <c r="I3816" i="11"/>
  <c r="K3816" i="11" s="1"/>
  <c r="I3813" i="11"/>
  <c r="K3813" i="11" s="1"/>
  <c r="I3818" i="11"/>
  <c r="K3818" i="11" s="1"/>
  <c r="I3815" i="11"/>
  <c r="K3815" i="11" s="1"/>
  <c r="I3817" i="11"/>
  <c r="K3817" i="11" s="1"/>
  <c r="I3973" i="11"/>
  <c r="K3973" i="11" s="1"/>
  <c r="I109" i="11"/>
  <c r="K109" i="11" s="1"/>
  <c r="I415" i="11"/>
  <c r="K415" i="11" s="1"/>
  <c r="I414" i="11"/>
  <c r="K414" i="11" s="1"/>
  <c r="I1115" i="11"/>
  <c r="K1115" i="11" s="1"/>
  <c r="I1116" i="11"/>
  <c r="K1116" i="11" s="1"/>
  <c r="I1118" i="11"/>
  <c r="K1118" i="11" s="1"/>
  <c r="I1117" i="11"/>
  <c r="K1117" i="11" s="1"/>
  <c r="I2208" i="11"/>
  <c r="K2208" i="11" s="1"/>
  <c r="I2200" i="11"/>
  <c r="K2200" i="11" s="1"/>
  <c r="I2213" i="11"/>
  <c r="K2213" i="11" s="1"/>
  <c r="I2202" i="11"/>
  <c r="K2202" i="11" s="1"/>
  <c r="I2203" i="11"/>
  <c r="K2203" i="11" s="1"/>
  <c r="I2205" i="11"/>
  <c r="K2205" i="11" s="1"/>
  <c r="I2211" i="11"/>
  <c r="K2211" i="11" s="1"/>
  <c r="I2204" i="11"/>
  <c r="K2204" i="11" s="1"/>
  <c r="I2201" i="11"/>
  <c r="K2201" i="11" s="1"/>
  <c r="I2212" i="11"/>
  <c r="K2212" i="11" s="1"/>
  <c r="I2210" i="11"/>
  <c r="K2210" i="11" s="1"/>
  <c r="I2206" i="11"/>
  <c r="K2206" i="11" s="1"/>
  <c r="I2209" i="11"/>
  <c r="K2209" i="11" s="1"/>
  <c r="I2207" i="11"/>
  <c r="K2207" i="11" s="1"/>
  <c r="I3231" i="11"/>
  <c r="K3231" i="11" s="1"/>
  <c r="I3236" i="11"/>
  <c r="K3236" i="11" s="1"/>
  <c r="I3233" i="11"/>
  <c r="K3233" i="11" s="1"/>
  <c r="I3238" i="11"/>
  <c r="K3238" i="11" s="1"/>
  <c r="I3235" i="11"/>
  <c r="K3235" i="11" s="1"/>
  <c r="I3232" i="11"/>
  <c r="K3232" i="11" s="1"/>
  <c r="I3229" i="11"/>
  <c r="K3229" i="11" s="1"/>
  <c r="I3230" i="11"/>
  <c r="K3230" i="11" s="1"/>
  <c r="I3227" i="11"/>
  <c r="K3227" i="11" s="1"/>
  <c r="I3228" i="11"/>
  <c r="K3228" i="11" s="1"/>
  <c r="I3234" i="11"/>
  <c r="K3234" i="11" s="1"/>
  <c r="I3237" i="11"/>
  <c r="K3237" i="11" s="1"/>
  <c r="I3974" i="11"/>
  <c r="K3974" i="11" s="1"/>
  <c r="I110" i="11"/>
  <c r="K110" i="11" s="1"/>
  <c r="I416" i="11"/>
  <c r="K416" i="11" s="1"/>
  <c r="I417" i="11"/>
  <c r="K417" i="11" s="1"/>
  <c r="I1120" i="11"/>
  <c r="K1120" i="11" s="1"/>
  <c r="I1125" i="11"/>
  <c r="K1125" i="11" s="1"/>
  <c r="I1123" i="11"/>
  <c r="K1123" i="11" s="1"/>
  <c r="I1119" i="11"/>
  <c r="K1119" i="11" s="1"/>
  <c r="I1124" i="11"/>
  <c r="K1124" i="11" s="1"/>
  <c r="I1121" i="11"/>
  <c r="K1121" i="11" s="1"/>
  <c r="I1126" i="11"/>
  <c r="K1126" i="11" s="1"/>
  <c r="I1122" i="11"/>
  <c r="K1122" i="11" s="1"/>
  <c r="I2226" i="11"/>
  <c r="K2226" i="11" s="1"/>
  <c r="I2214" i="11"/>
  <c r="K2214" i="11" s="1"/>
  <c r="I2221" i="11"/>
  <c r="K2221" i="11" s="1"/>
  <c r="I2222" i="11"/>
  <c r="K2222" i="11" s="1"/>
  <c r="I2223" i="11"/>
  <c r="K2223" i="11" s="1"/>
  <c r="I2218" i="11"/>
  <c r="K2218" i="11" s="1"/>
  <c r="I2227" i="11"/>
  <c r="K2227" i="11" s="1"/>
  <c r="I2215" i="11"/>
  <c r="K2215" i="11" s="1"/>
  <c r="I2216" i="11"/>
  <c r="K2216" i="11" s="1"/>
  <c r="I2225" i="11"/>
  <c r="K2225" i="11" s="1"/>
  <c r="I2219" i="11"/>
  <c r="K2219" i="11" s="1"/>
  <c r="I2224" i="11"/>
  <c r="K2224" i="11" s="1"/>
  <c r="I2220" i="11"/>
  <c r="K2220" i="11" s="1"/>
  <c r="I2217" i="11"/>
  <c r="K2217" i="11" s="1"/>
  <c r="I3239" i="11"/>
  <c r="K3239" i="11" s="1"/>
  <c r="I3243" i="11"/>
  <c r="K3243" i="11" s="1"/>
  <c r="I3242" i="11"/>
  <c r="K3242" i="11" s="1"/>
  <c r="I3244" i="11"/>
  <c r="K3244" i="11" s="1"/>
  <c r="I3240" i="11"/>
  <c r="K3240" i="11" s="1"/>
  <c r="I3241" i="11"/>
  <c r="K3241" i="11" s="1"/>
  <c r="I3821" i="11"/>
  <c r="K3821" i="11" s="1"/>
  <c r="I3824" i="11"/>
  <c r="K3824" i="11" s="1"/>
  <c r="I3822" i="11"/>
  <c r="K3822" i="11" s="1"/>
  <c r="I3820" i="11"/>
  <c r="K3820" i="11" s="1"/>
  <c r="I3823" i="11"/>
  <c r="K3823" i="11" s="1"/>
  <c r="I3819" i="11"/>
  <c r="K3819" i="11" s="1"/>
  <c r="I25" i="11"/>
  <c r="K25" i="11" s="1"/>
  <c r="I112" i="11"/>
  <c r="K112" i="11" s="1"/>
  <c r="I111" i="11"/>
  <c r="K111" i="11" s="1"/>
  <c r="I419" i="11"/>
  <c r="K419" i="11" s="1"/>
  <c r="I418" i="11"/>
  <c r="K418" i="11" s="1"/>
  <c r="I1127" i="11"/>
  <c r="K1127" i="11" s="1"/>
  <c r="I1129" i="11"/>
  <c r="K1129" i="11" s="1"/>
  <c r="I1128" i="11"/>
  <c r="K1128" i="11" s="1"/>
  <c r="I1131" i="11"/>
  <c r="K1131" i="11" s="1"/>
  <c r="I1130" i="11"/>
  <c r="K1130" i="11" s="1"/>
  <c r="I2229" i="11"/>
  <c r="K2229" i="11" s="1"/>
  <c r="I2233" i="11"/>
  <c r="K2233" i="11" s="1"/>
  <c r="I2241" i="11"/>
  <c r="K2241" i="11" s="1"/>
  <c r="I2230" i="11"/>
  <c r="K2230" i="11" s="1"/>
  <c r="I2234" i="11"/>
  <c r="K2234" i="11" s="1"/>
  <c r="I2228" i="11"/>
  <c r="K2228" i="11" s="1"/>
  <c r="I2236" i="11"/>
  <c r="K2236" i="11" s="1"/>
  <c r="I2232" i="11"/>
  <c r="K2232" i="11" s="1"/>
  <c r="I2231" i="11"/>
  <c r="K2231" i="11" s="1"/>
  <c r="I2237" i="11"/>
  <c r="K2237" i="11" s="1"/>
  <c r="I2240" i="11"/>
  <c r="K2240" i="11" s="1"/>
  <c r="I2239" i="11"/>
  <c r="K2239" i="11" s="1"/>
  <c r="I2235" i="11"/>
  <c r="K2235" i="11" s="1"/>
  <c r="I2238" i="11"/>
  <c r="K2238" i="11" s="1"/>
  <c r="I3245" i="11"/>
  <c r="K3245" i="11" s="1"/>
  <c r="I3249" i="11"/>
  <c r="K3249" i="11" s="1"/>
  <c r="I3247" i="11"/>
  <c r="K3247" i="11" s="1"/>
  <c r="I3246" i="11"/>
  <c r="K3246" i="11" s="1"/>
  <c r="I3248" i="11"/>
  <c r="K3248" i="11" s="1"/>
  <c r="I3250" i="11"/>
  <c r="K3250" i="11" s="1"/>
  <c r="I3826" i="11"/>
  <c r="K3826" i="11" s="1"/>
  <c r="I3827" i="11"/>
  <c r="K3827" i="11" s="1"/>
  <c r="I3825" i="11"/>
  <c r="K3825" i="11" s="1"/>
  <c r="I422" i="11"/>
  <c r="K422" i="11" s="1"/>
  <c r="I423" i="11"/>
  <c r="K423" i="11" s="1"/>
  <c r="I421" i="11"/>
  <c r="K421" i="11" s="1"/>
  <c r="I420" i="11"/>
  <c r="K420" i="11" s="1"/>
  <c r="I1135" i="11"/>
  <c r="K1135" i="11" s="1"/>
  <c r="I1133" i="11"/>
  <c r="K1133" i="11" s="1"/>
  <c r="I1143" i="11"/>
  <c r="K1143" i="11" s="1"/>
  <c r="I1138" i="11"/>
  <c r="K1138" i="11" s="1"/>
  <c r="I1132" i="11"/>
  <c r="K1132" i="11" s="1"/>
  <c r="I1139" i="11"/>
  <c r="K1139" i="11" s="1"/>
  <c r="I1140" i="11"/>
  <c r="K1140" i="11" s="1"/>
  <c r="I1137" i="11"/>
  <c r="K1137" i="11" s="1"/>
  <c r="I1141" i="11"/>
  <c r="K1141" i="11" s="1"/>
  <c r="I1142" i="11"/>
  <c r="K1142" i="11" s="1"/>
  <c r="I1136" i="11"/>
  <c r="K1136" i="11" s="1"/>
  <c r="I1144" i="11"/>
  <c r="K1144" i="11" s="1"/>
  <c r="I1134" i="11"/>
  <c r="K1134" i="11" s="1"/>
  <c r="I2249" i="11"/>
  <c r="K2249" i="11" s="1"/>
  <c r="I2243" i="11"/>
  <c r="K2243" i="11" s="1"/>
  <c r="I2246" i="11"/>
  <c r="K2246" i="11" s="1"/>
  <c r="I2255" i="11"/>
  <c r="K2255" i="11" s="1"/>
  <c r="I2253" i="11"/>
  <c r="K2253" i="11" s="1"/>
  <c r="I2242" i="11"/>
  <c r="K2242" i="11" s="1"/>
  <c r="I2254" i="11"/>
  <c r="K2254" i="11" s="1"/>
  <c r="I2247" i="11"/>
  <c r="K2247" i="11" s="1"/>
  <c r="I2250" i="11"/>
  <c r="K2250" i="11" s="1"/>
  <c r="I2244" i="11"/>
  <c r="K2244" i="11" s="1"/>
  <c r="I2248" i="11"/>
  <c r="K2248" i="11" s="1"/>
  <c r="I2245" i="11"/>
  <c r="K2245" i="11" s="1"/>
  <c r="I2251" i="11"/>
  <c r="K2251" i="11" s="1"/>
  <c r="I2252" i="11"/>
  <c r="K2252" i="11" s="1"/>
  <c r="I2256" i="11"/>
  <c r="K2256" i="11" s="1"/>
  <c r="I3251" i="11"/>
  <c r="K3251" i="11" s="1"/>
  <c r="I3254" i="11"/>
  <c r="K3254" i="11" s="1"/>
  <c r="I3252" i="11"/>
  <c r="K3252" i="11" s="1"/>
  <c r="I3253" i="11"/>
  <c r="K3253" i="11" s="1"/>
  <c r="I3831" i="11"/>
  <c r="K3831" i="11" s="1"/>
  <c r="I3830" i="11"/>
  <c r="K3830" i="11" s="1"/>
  <c r="I3828" i="11"/>
  <c r="K3828" i="11" s="1"/>
  <c r="I3829" i="11"/>
  <c r="K3829" i="11" s="1"/>
  <c r="I3997" i="11"/>
  <c r="K3997" i="11" s="1"/>
  <c r="I26" i="11"/>
  <c r="K26" i="11" s="1"/>
  <c r="I113" i="11"/>
  <c r="K113" i="11" s="1"/>
  <c r="I424" i="11"/>
  <c r="K424" i="11" s="1"/>
  <c r="I1146" i="11"/>
  <c r="K1146" i="11" s="1"/>
  <c r="I1149" i="11"/>
  <c r="K1149" i="11" s="1"/>
  <c r="I1145" i="11"/>
  <c r="K1145" i="11" s="1"/>
  <c r="I1148" i="11"/>
  <c r="K1148" i="11" s="1"/>
  <c r="I1147" i="11"/>
  <c r="K1147" i="11" s="1"/>
  <c r="I2261" i="11"/>
  <c r="K2261" i="11" s="1"/>
  <c r="I2264" i="11"/>
  <c r="K2264" i="11" s="1"/>
  <c r="I2262" i="11"/>
  <c r="K2262" i="11" s="1"/>
  <c r="I2272" i="11"/>
  <c r="K2272" i="11" s="1"/>
  <c r="I2270" i="11"/>
  <c r="K2270" i="11" s="1"/>
  <c r="I2266" i="11"/>
  <c r="K2266" i="11" s="1"/>
  <c r="I2257" i="11"/>
  <c r="K2257" i="11" s="1"/>
  <c r="I2271" i="11"/>
  <c r="K2271" i="11" s="1"/>
  <c r="I2268" i="11"/>
  <c r="K2268" i="11" s="1"/>
  <c r="I2260" i="11"/>
  <c r="K2260" i="11" s="1"/>
  <c r="I2263" i="11"/>
  <c r="K2263" i="11" s="1"/>
  <c r="I2258" i="11"/>
  <c r="K2258" i="11" s="1"/>
  <c r="I2265" i="11"/>
  <c r="K2265" i="11" s="1"/>
  <c r="I2267" i="11"/>
  <c r="K2267" i="11" s="1"/>
  <c r="I2269" i="11"/>
  <c r="K2269" i="11" s="1"/>
  <c r="I2259" i="11"/>
  <c r="K2259" i="11" s="1"/>
  <c r="I3256" i="11"/>
  <c r="K3256" i="11" s="1"/>
  <c r="I3255" i="11"/>
  <c r="K3255" i="11" s="1"/>
  <c r="I3263" i="11"/>
  <c r="K3263" i="11" s="1"/>
  <c r="I3257" i="11"/>
  <c r="K3257" i="11" s="1"/>
  <c r="I3259" i="11"/>
  <c r="K3259" i="11" s="1"/>
  <c r="I3262" i="11"/>
  <c r="K3262" i="11" s="1"/>
  <c r="I3260" i="11"/>
  <c r="K3260" i="11" s="1"/>
  <c r="I3261" i="11"/>
  <c r="K3261" i="11" s="1"/>
  <c r="I3258" i="11"/>
  <c r="K3258" i="11" s="1"/>
  <c r="I3835" i="11"/>
  <c r="K3835" i="11" s="1"/>
  <c r="I3837" i="11"/>
  <c r="K3837" i="11" s="1"/>
  <c r="I3836" i="11"/>
  <c r="K3836" i="11" s="1"/>
  <c r="I3832" i="11"/>
  <c r="K3832" i="11" s="1"/>
  <c r="I3838" i="11"/>
  <c r="K3838" i="11" s="1"/>
  <c r="I3833" i="11"/>
  <c r="K3833" i="11" s="1"/>
  <c r="I3834" i="11"/>
  <c r="K3834" i="11" s="1"/>
  <c r="I3975" i="11"/>
  <c r="K3975" i="11" s="1"/>
  <c r="I425" i="11"/>
  <c r="K425" i="11" s="1"/>
  <c r="I426" i="11"/>
  <c r="K426" i="11" s="1"/>
  <c r="I1155" i="11"/>
  <c r="K1155" i="11" s="1"/>
  <c r="I1151" i="11"/>
  <c r="K1151" i="11" s="1"/>
  <c r="I1156" i="11"/>
  <c r="K1156" i="11" s="1"/>
  <c r="I1150" i="11"/>
  <c r="K1150" i="11" s="1"/>
  <c r="I1154" i="11"/>
  <c r="K1154" i="11" s="1"/>
  <c r="I1152" i="11"/>
  <c r="K1152" i="11" s="1"/>
  <c r="I1153" i="11"/>
  <c r="K1153" i="11" s="1"/>
  <c r="I2282" i="11"/>
  <c r="K2282" i="11" s="1"/>
  <c r="I2273" i="11"/>
  <c r="K2273" i="11" s="1"/>
  <c r="I2278" i="11"/>
  <c r="K2278" i="11" s="1"/>
  <c r="I2277" i="11"/>
  <c r="K2277" i="11" s="1"/>
  <c r="I2284" i="11"/>
  <c r="K2284" i="11" s="1"/>
  <c r="I2279" i="11"/>
  <c r="K2279" i="11" s="1"/>
  <c r="I2276" i="11"/>
  <c r="K2276" i="11" s="1"/>
  <c r="I2275" i="11"/>
  <c r="K2275" i="11" s="1"/>
  <c r="I2280" i="11"/>
  <c r="K2280" i="11" s="1"/>
  <c r="I2281" i="11"/>
  <c r="K2281" i="11" s="1"/>
  <c r="I2283" i="11"/>
  <c r="K2283" i="11" s="1"/>
  <c r="I2274" i="11"/>
  <c r="K2274" i="11" s="1"/>
  <c r="I2285" i="11"/>
  <c r="K2285" i="11" s="1"/>
  <c r="I3266" i="11"/>
  <c r="K3266" i="11" s="1"/>
  <c r="I3269" i="11"/>
  <c r="K3269" i="11" s="1"/>
  <c r="I3267" i="11"/>
  <c r="K3267" i="11" s="1"/>
  <c r="I3264" i="11"/>
  <c r="K3264" i="11" s="1"/>
  <c r="I3265" i="11"/>
  <c r="K3265" i="11" s="1"/>
  <c r="I3270" i="11"/>
  <c r="K3270" i="11" s="1"/>
  <c r="I3268" i="11"/>
  <c r="K3268" i="11" s="1"/>
  <c r="I3839" i="11"/>
  <c r="K3839" i="11" s="1"/>
  <c r="I3840" i="11"/>
  <c r="K3840" i="11" s="1"/>
  <c r="I3841" i="11"/>
  <c r="K3841" i="11" s="1"/>
  <c r="I429" i="11"/>
  <c r="K429" i="11" s="1"/>
  <c r="I427" i="11"/>
  <c r="K427" i="11" s="1"/>
  <c r="I428" i="11"/>
  <c r="K428" i="11" s="1"/>
  <c r="I1160" i="11"/>
  <c r="K1160" i="11" s="1"/>
  <c r="I1157" i="11"/>
  <c r="K1157" i="11" s="1"/>
  <c r="I1158" i="11"/>
  <c r="K1158" i="11" s="1"/>
  <c r="I1162" i="11"/>
  <c r="K1162" i="11" s="1"/>
  <c r="I1161" i="11"/>
  <c r="K1161" i="11" s="1"/>
  <c r="I1163" i="11"/>
  <c r="K1163" i="11" s="1"/>
  <c r="I1159" i="11"/>
  <c r="K1159" i="11" s="1"/>
  <c r="I2289" i="11"/>
  <c r="K2289" i="11" s="1"/>
  <c r="I2291" i="11"/>
  <c r="K2291" i="11" s="1"/>
  <c r="I2287" i="11"/>
  <c r="K2287" i="11" s="1"/>
  <c r="I2290" i="11"/>
  <c r="K2290" i="11" s="1"/>
  <c r="I2288" i="11"/>
  <c r="K2288" i="11" s="1"/>
  <c r="I2286" i="11"/>
  <c r="K2286" i="11" s="1"/>
  <c r="I3281" i="11"/>
  <c r="K3281" i="11" s="1"/>
  <c r="I3272" i="11"/>
  <c r="K3272" i="11" s="1"/>
  <c r="I3279" i="11"/>
  <c r="K3279" i="11" s="1"/>
  <c r="I3274" i="11"/>
  <c r="K3274" i="11" s="1"/>
  <c r="I3280" i="11"/>
  <c r="K3280" i="11" s="1"/>
  <c r="I3276" i="11"/>
  <c r="K3276" i="11" s="1"/>
  <c r="I3273" i="11"/>
  <c r="K3273" i="11" s="1"/>
  <c r="I3277" i="11"/>
  <c r="K3277" i="11" s="1"/>
  <c r="I3278" i="11"/>
  <c r="K3278" i="11" s="1"/>
  <c r="I3275" i="11"/>
  <c r="K3275" i="11" s="1"/>
  <c r="I3271" i="11"/>
  <c r="K3271" i="11" s="1"/>
  <c r="I3842" i="11"/>
  <c r="K3842" i="11" s="1"/>
  <c r="I3843" i="11"/>
  <c r="K3843" i="11" s="1"/>
  <c r="I3845" i="11"/>
  <c r="K3845" i="11" s="1"/>
  <c r="I3847" i="11"/>
  <c r="K3847" i="11" s="1"/>
  <c r="I3846" i="11"/>
  <c r="K3846" i="11" s="1"/>
  <c r="I3844" i="11"/>
  <c r="K3844" i="11" s="1"/>
  <c r="I3976" i="11"/>
  <c r="K3976" i="11" s="1"/>
  <c r="I3998" i="11"/>
  <c r="K3998" i="11" s="1"/>
  <c r="I114" i="11"/>
  <c r="K114" i="11" s="1"/>
  <c r="I433" i="11"/>
  <c r="K433" i="11" s="1"/>
  <c r="I430" i="11"/>
  <c r="K430" i="11" s="1"/>
  <c r="I432" i="11"/>
  <c r="K432" i="11" s="1"/>
  <c r="I431" i="11"/>
  <c r="K431" i="11" s="1"/>
  <c r="I1164" i="11"/>
  <c r="K1164" i="11" s="1"/>
  <c r="I1170" i="11"/>
  <c r="K1170" i="11" s="1"/>
  <c r="I1168" i="11"/>
  <c r="K1168" i="11" s="1"/>
  <c r="I1165" i="11"/>
  <c r="K1165" i="11" s="1"/>
  <c r="I1171" i="11"/>
  <c r="K1171" i="11" s="1"/>
  <c r="I1166" i="11"/>
  <c r="K1166" i="11" s="1"/>
  <c r="I1169" i="11"/>
  <c r="K1169" i="11" s="1"/>
  <c r="I1167" i="11"/>
  <c r="K1167" i="11" s="1"/>
  <c r="I2301" i="11"/>
  <c r="K2301" i="11" s="1"/>
  <c r="I2300" i="11"/>
  <c r="K2300" i="11" s="1"/>
  <c r="I2302" i="11"/>
  <c r="K2302" i="11" s="1"/>
  <c r="I2293" i="11"/>
  <c r="K2293" i="11" s="1"/>
  <c r="I2292" i="11"/>
  <c r="K2292" i="11" s="1"/>
  <c r="I2298" i="11"/>
  <c r="K2298" i="11" s="1"/>
  <c r="I2295" i="11"/>
  <c r="K2295" i="11" s="1"/>
  <c r="I2303" i="11"/>
  <c r="K2303" i="11" s="1"/>
  <c r="I2299" i="11"/>
  <c r="K2299" i="11" s="1"/>
  <c r="I2296" i="11"/>
  <c r="K2296" i="11" s="1"/>
  <c r="I2297" i="11"/>
  <c r="K2297" i="11" s="1"/>
  <c r="I2294" i="11"/>
  <c r="K2294" i="11" s="1"/>
  <c r="I3283" i="11"/>
  <c r="K3283" i="11" s="1"/>
  <c r="I3286" i="11"/>
  <c r="K3286" i="11" s="1"/>
  <c r="I3282" i="11"/>
  <c r="K3282" i="11" s="1"/>
  <c r="I3289" i="11"/>
  <c r="K3289" i="11" s="1"/>
  <c r="I3287" i="11"/>
  <c r="K3287" i="11" s="1"/>
  <c r="I3285" i="11"/>
  <c r="K3285" i="11" s="1"/>
  <c r="I3290" i="11"/>
  <c r="K3290" i="11" s="1"/>
  <c r="I3288" i="11"/>
  <c r="K3288" i="11" s="1"/>
  <c r="I3284" i="11"/>
  <c r="K3284" i="11" s="1"/>
  <c r="I3848" i="11"/>
  <c r="K3848" i="11" s="1"/>
  <c r="I3849" i="11"/>
  <c r="K3849" i="11" s="1"/>
  <c r="I3850" i="11"/>
  <c r="K3850" i="11" s="1"/>
  <c r="I3851" i="11"/>
  <c r="K3851" i="11" s="1"/>
  <c r="I3977" i="11"/>
  <c r="K3977" i="11" s="1"/>
  <c r="I115" i="11"/>
  <c r="K115" i="11" s="1"/>
  <c r="I116" i="11"/>
  <c r="K116" i="11" s="1"/>
  <c r="I437" i="11"/>
  <c r="K437" i="11" s="1"/>
  <c r="I438" i="11"/>
  <c r="K438" i="11" s="1"/>
  <c r="I440" i="11"/>
  <c r="K440" i="11" s="1"/>
  <c r="I434" i="11"/>
  <c r="K434" i="11" s="1"/>
  <c r="I435" i="11"/>
  <c r="K435" i="11" s="1"/>
  <c r="I436" i="11"/>
  <c r="K436" i="11" s="1"/>
  <c r="I439" i="11"/>
  <c r="K439" i="11" s="1"/>
  <c r="I1177" i="11"/>
  <c r="K1177" i="11" s="1"/>
  <c r="I1174" i="11"/>
  <c r="K1174" i="11" s="1"/>
  <c r="I1178" i="11"/>
  <c r="K1178" i="11" s="1"/>
  <c r="I1172" i="11"/>
  <c r="K1172" i="11" s="1"/>
  <c r="I1175" i="11"/>
  <c r="K1175" i="11" s="1"/>
  <c r="I1179" i="11"/>
  <c r="K1179" i="11" s="1"/>
  <c r="I1173" i="11"/>
  <c r="K1173" i="11" s="1"/>
  <c r="I1176" i="11"/>
  <c r="K1176" i="11" s="1"/>
  <c r="I2310" i="11"/>
  <c r="K2310" i="11" s="1"/>
  <c r="I2319" i="11"/>
  <c r="K2319" i="11" s="1"/>
  <c r="I2317" i="11"/>
  <c r="K2317" i="11" s="1"/>
  <c r="I2304" i="11"/>
  <c r="K2304" i="11" s="1"/>
  <c r="I2307" i="11"/>
  <c r="K2307" i="11" s="1"/>
  <c r="I2308" i="11"/>
  <c r="K2308" i="11" s="1"/>
  <c r="I2314" i="11"/>
  <c r="K2314" i="11" s="1"/>
  <c r="I2320" i="11"/>
  <c r="K2320" i="11" s="1"/>
  <c r="I2312" i="11"/>
  <c r="K2312" i="11" s="1"/>
  <c r="I2309" i="11"/>
  <c r="K2309" i="11" s="1"/>
  <c r="I2313" i="11"/>
  <c r="K2313" i="11" s="1"/>
  <c r="I2311" i="11"/>
  <c r="K2311" i="11" s="1"/>
  <c r="I2305" i="11"/>
  <c r="K2305" i="11" s="1"/>
  <c r="I2316" i="11"/>
  <c r="K2316" i="11" s="1"/>
  <c r="I2318" i="11"/>
  <c r="K2318" i="11" s="1"/>
  <c r="I2306" i="11"/>
  <c r="K2306" i="11" s="1"/>
  <c r="I2315" i="11"/>
  <c r="K2315" i="11" s="1"/>
  <c r="I3292" i="11"/>
  <c r="K3292" i="11" s="1"/>
  <c r="I3294" i="11"/>
  <c r="K3294" i="11" s="1"/>
  <c r="I3293" i="11"/>
  <c r="K3293" i="11" s="1"/>
  <c r="I3297" i="11"/>
  <c r="K3297" i="11" s="1"/>
  <c r="I3291" i="11"/>
  <c r="K3291" i="11" s="1"/>
  <c r="I3295" i="11"/>
  <c r="K3295" i="11" s="1"/>
  <c r="I3296" i="11"/>
  <c r="K3296" i="11" s="1"/>
  <c r="I3855" i="11"/>
  <c r="K3855" i="11" s="1"/>
  <c r="I3856" i="11"/>
  <c r="K3856" i="11" s="1"/>
  <c r="I3853" i="11"/>
  <c r="K3853" i="11" s="1"/>
  <c r="I3852" i="11"/>
  <c r="K3852" i="11" s="1"/>
  <c r="I3854" i="11"/>
  <c r="K3854" i="11" s="1"/>
  <c r="I27" i="11"/>
  <c r="K27" i="11" s="1"/>
  <c r="I118" i="11"/>
  <c r="K118" i="11" s="1"/>
  <c r="I117" i="11"/>
  <c r="K117" i="11" s="1"/>
  <c r="I443" i="11"/>
  <c r="K443" i="11" s="1"/>
  <c r="I444" i="11"/>
  <c r="K444" i="11" s="1"/>
  <c r="I445" i="11"/>
  <c r="K445" i="11" s="1"/>
  <c r="I442" i="11"/>
  <c r="K442" i="11" s="1"/>
  <c r="I441" i="11"/>
  <c r="K441" i="11" s="1"/>
  <c r="I1183" i="11"/>
  <c r="K1183" i="11" s="1"/>
  <c r="I1187" i="11"/>
  <c r="K1187" i="11" s="1"/>
  <c r="I1190" i="11"/>
  <c r="K1190" i="11" s="1"/>
  <c r="I1188" i="11"/>
  <c r="K1188" i="11" s="1"/>
  <c r="I1189" i="11"/>
  <c r="K1189" i="11" s="1"/>
  <c r="I1181" i="11"/>
  <c r="K1181" i="11" s="1"/>
  <c r="I1182" i="11"/>
  <c r="K1182" i="11" s="1"/>
  <c r="I1184" i="11"/>
  <c r="K1184" i="11" s="1"/>
  <c r="I1186" i="11"/>
  <c r="K1186" i="11" s="1"/>
  <c r="I1185" i="11"/>
  <c r="K1185" i="11" s="1"/>
  <c r="I1180" i="11"/>
  <c r="K1180" i="11" s="1"/>
  <c r="I2327" i="11"/>
  <c r="K2327" i="11" s="1"/>
  <c r="I2322" i="11"/>
  <c r="K2322" i="11" s="1"/>
  <c r="I2325" i="11"/>
  <c r="K2325" i="11" s="1"/>
  <c r="I2326" i="11"/>
  <c r="K2326" i="11" s="1"/>
  <c r="I2324" i="11"/>
  <c r="K2324" i="11" s="1"/>
  <c r="I2321" i="11"/>
  <c r="K2321" i="11" s="1"/>
  <c r="I2323" i="11"/>
  <c r="K2323" i="11" s="1"/>
  <c r="I3302" i="11"/>
  <c r="K3302" i="11" s="1"/>
  <c r="I3303" i="11"/>
  <c r="K3303" i="11" s="1"/>
  <c r="I3299" i="11"/>
  <c r="K3299" i="11" s="1"/>
  <c r="I3300" i="11"/>
  <c r="K3300" i="11" s="1"/>
  <c r="I3307" i="11"/>
  <c r="K3307" i="11" s="1"/>
  <c r="I3301" i="11"/>
  <c r="K3301" i="11" s="1"/>
  <c r="I3306" i="11"/>
  <c r="K3306" i="11" s="1"/>
  <c r="I3304" i="11"/>
  <c r="K3304" i="11" s="1"/>
  <c r="I3308" i="11"/>
  <c r="K3308" i="11" s="1"/>
  <c r="I3305" i="11"/>
  <c r="K3305" i="11" s="1"/>
  <c r="I3298" i="11"/>
  <c r="K3298" i="11" s="1"/>
  <c r="I3858" i="11"/>
  <c r="K3858" i="11" s="1"/>
  <c r="I3857" i="11"/>
  <c r="K3857" i="11" s="1"/>
  <c r="I3861" i="11"/>
  <c r="K3861" i="11" s="1"/>
  <c r="I3860" i="11"/>
  <c r="K3860" i="11" s="1"/>
  <c r="I3859" i="11"/>
  <c r="K3859" i="11" s="1"/>
  <c r="I3862" i="11"/>
  <c r="K3862" i="11" s="1"/>
  <c r="I3979" i="11"/>
  <c r="K3979" i="11" s="1"/>
  <c r="I3978" i="11"/>
  <c r="K3978" i="11" s="1"/>
  <c r="I448" i="11"/>
  <c r="K448" i="11" s="1"/>
  <c r="I446" i="11"/>
  <c r="K446" i="11" s="1"/>
  <c r="I447" i="11"/>
  <c r="K447" i="11" s="1"/>
  <c r="I449" i="11"/>
  <c r="K449" i="11" s="1"/>
  <c r="I451" i="11"/>
  <c r="K451" i="11" s="1"/>
  <c r="I450" i="11"/>
  <c r="K450" i="11" s="1"/>
  <c r="I1191" i="11"/>
  <c r="K1191" i="11" s="1"/>
  <c r="I1192" i="11"/>
  <c r="K1192" i="11" s="1"/>
  <c r="I1193" i="11"/>
  <c r="K1193" i="11" s="1"/>
  <c r="I2340" i="11"/>
  <c r="K2340" i="11" s="1"/>
  <c r="I2337" i="11"/>
  <c r="K2337" i="11" s="1"/>
  <c r="I2330" i="11"/>
  <c r="K2330" i="11" s="1"/>
  <c r="I2335" i="11"/>
  <c r="K2335" i="11" s="1"/>
  <c r="I2341" i="11"/>
  <c r="K2341" i="11" s="1"/>
  <c r="I2331" i="11"/>
  <c r="K2331" i="11" s="1"/>
  <c r="I2338" i="11"/>
  <c r="K2338" i="11" s="1"/>
  <c r="I2336" i="11"/>
  <c r="K2336" i="11" s="1"/>
  <c r="I2332" i="11"/>
  <c r="K2332" i="11" s="1"/>
  <c r="I2334" i="11"/>
  <c r="K2334" i="11" s="1"/>
  <c r="I2342" i="11"/>
  <c r="K2342" i="11" s="1"/>
  <c r="I2333" i="11"/>
  <c r="K2333" i="11" s="1"/>
  <c r="I2329" i="11"/>
  <c r="K2329" i="11" s="1"/>
  <c r="I2339" i="11"/>
  <c r="K2339" i="11" s="1"/>
  <c r="I2328" i="11"/>
  <c r="K2328" i="11" s="1"/>
  <c r="I3314" i="11"/>
  <c r="K3314" i="11" s="1"/>
  <c r="I3315" i="11"/>
  <c r="K3315" i="11" s="1"/>
  <c r="I3309" i="11"/>
  <c r="K3309" i="11" s="1"/>
  <c r="I3310" i="11"/>
  <c r="K3310" i="11" s="1"/>
  <c r="I3311" i="11"/>
  <c r="K3311" i="11" s="1"/>
  <c r="I3313" i="11"/>
  <c r="K3313" i="11" s="1"/>
  <c r="I3312" i="11"/>
  <c r="K3312" i="11" s="1"/>
  <c r="I3863" i="11"/>
  <c r="K3863" i="11" s="1"/>
  <c r="I3867" i="11"/>
  <c r="K3867" i="11" s="1"/>
  <c r="I3868" i="11"/>
  <c r="K3868" i="11" s="1"/>
  <c r="I3864" i="11"/>
  <c r="K3864" i="11" s="1"/>
  <c r="I3865" i="11"/>
  <c r="K3865" i="11" s="1"/>
  <c r="I3869" i="11"/>
  <c r="K3869" i="11" s="1"/>
  <c r="I3866" i="11"/>
  <c r="K3866" i="11" s="1"/>
  <c r="I3980" i="11"/>
  <c r="K3980" i="11" s="1"/>
  <c r="I119" i="11"/>
  <c r="K119" i="11" s="1"/>
  <c r="I120" i="11"/>
  <c r="K120" i="11" s="1"/>
  <c r="I121" i="11"/>
  <c r="K121" i="11" s="1"/>
  <c r="I453" i="11"/>
  <c r="K453" i="11" s="1"/>
  <c r="I452" i="11"/>
  <c r="K452" i="11" s="1"/>
  <c r="I454" i="11"/>
  <c r="K454" i="11" s="1"/>
  <c r="I455" i="11"/>
  <c r="K455" i="11" s="1"/>
  <c r="I1195" i="11"/>
  <c r="K1195" i="11" s="1"/>
  <c r="I1197" i="11"/>
  <c r="K1197" i="11" s="1"/>
  <c r="I1196" i="11"/>
  <c r="K1196" i="11" s="1"/>
  <c r="I1194" i="11"/>
  <c r="K1194" i="11" s="1"/>
  <c r="I2348" i="11"/>
  <c r="K2348" i="11" s="1"/>
  <c r="I2343" i="11"/>
  <c r="K2343" i="11" s="1"/>
  <c r="I2347" i="11"/>
  <c r="K2347" i="11" s="1"/>
  <c r="I2351" i="11"/>
  <c r="K2351" i="11" s="1"/>
  <c r="I2345" i="11"/>
  <c r="K2345" i="11" s="1"/>
  <c r="I2353" i="11"/>
  <c r="K2353" i="11" s="1"/>
  <c r="I2344" i="11"/>
  <c r="K2344" i="11" s="1"/>
  <c r="I2346" i="11"/>
  <c r="K2346" i="11" s="1"/>
  <c r="I2350" i="11"/>
  <c r="K2350" i="11" s="1"/>
  <c r="I2352" i="11"/>
  <c r="K2352" i="11" s="1"/>
  <c r="I2354" i="11"/>
  <c r="K2354" i="11" s="1"/>
  <c r="I2349" i="11"/>
  <c r="K2349" i="11" s="1"/>
  <c r="I3319" i="11"/>
  <c r="K3319" i="11" s="1"/>
  <c r="I3316" i="11"/>
  <c r="K3316" i="11" s="1"/>
  <c r="I3324" i="11"/>
  <c r="K3324" i="11" s="1"/>
  <c r="I3318" i="11"/>
  <c r="K3318" i="11" s="1"/>
  <c r="I3325" i="11"/>
  <c r="K3325" i="11" s="1"/>
  <c r="I3321" i="11"/>
  <c r="K3321" i="11" s="1"/>
  <c r="I3322" i="11"/>
  <c r="K3322" i="11" s="1"/>
  <c r="I3320" i="11"/>
  <c r="K3320" i="11" s="1"/>
  <c r="I3323" i="11"/>
  <c r="K3323" i="11" s="1"/>
  <c r="I3317" i="11"/>
  <c r="K3317" i="11" s="1"/>
  <c r="I3871" i="11"/>
  <c r="K3871" i="11" s="1"/>
  <c r="I3873" i="11"/>
  <c r="K3873" i="11" s="1"/>
  <c r="I3874" i="11"/>
  <c r="K3874" i="11" s="1"/>
  <c r="I3872" i="11"/>
  <c r="K3872" i="11" s="1"/>
  <c r="I3875" i="11"/>
  <c r="K3875" i="11" s="1"/>
  <c r="I3870" i="11"/>
  <c r="K3870" i="11" s="1"/>
  <c r="I122" i="11"/>
  <c r="K122" i="11" s="1"/>
  <c r="I456" i="11"/>
  <c r="K456" i="11" s="1"/>
  <c r="I457" i="11"/>
  <c r="K457" i="11" s="1"/>
  <c r="I1202" i="11"/>
  <c r="K1202" i="11" s="1"/>
  <c r="I1198" i="11"/>
  <c r="K1198" i="11" s="1"/>
  <c r="I1203" i="11"/>
  <c r="K1203" i="11" s="1"/>
  <c r="I1201" i="11"/>
  <c r="K1201" i="11" s="1"/>
  <c r="I1204" i="11"/>
  <c r="K1204" i="11" s="1"/>
  <c r="I1200" i="11"/>
  <c r="K1200" i="11" s="1"/>
  <c r="I1199" i="11"/>
  <c r="K1199" i="11" s="1"/>
  <c r="I2356" i="11"/>
  <c r="K2356" i="11" s="1"/>
  <c r="I2366" i="11"/>
  <c r="K2366" i="11" s="1"/>
  <c r="I2360" i="11"/>
  <c r="K2360" i="11" s="1"/>
  <c r="I2358" i="11"/>
  <c r="K2358" i="11" s="1"/>
  <c r="I2364" i="11"/>
  <c r="K2364" i="11" s="1"/>
  <c r="I2355" i="11"/>
  <c r="K2355" i="11" s="1"/>
  <c r="I2367" i="11"/>
  <c r="K2367" i="11" s="1"/>
  <c r="I2363" i="11"/>
  <c r="K2363" i="11" s="1"/>
  <c r="I2359" i="11"/>
  <c r="K2359" i="11" s="1"/>
  <c r="I2361" i="11"/>
  <c r="K2361" i="11" s="1"/>
  <c r="I2365" i="11"/>
  <c r="K2365" i="11" s="1"/>
  <c r="I2362" i="11"/>
  <c r="K2362" i="11" s="1"/>
  <c r="I2357" i="11"/>
  <c r="K2357" i="11" s="1"/>
  <c r="I3335" i="11"/>
  <c r="K3335" i="11" s="1"/>
  <c r="I3338" i="11"/>
  <c r="K3338" i="11" s="1"/>
  <c r="I3328" i="11"/>
  <c r="K3328" i="11" s="1"/>
  <c r="I3329" i="11"/>
  <c r="K3329" i="11" s="1"/>
  <c r="I3327" i="11"/>
  <c r="K3327" i="11" s="1"/>
  <c r="I3330" i="11"/>
  <c r="K3330" i="11" s="1"/>
  <c r="I3326" i="11"/>
  <c r="K3326" i="11" s="1"/>
  <c r="I3337" i="11"/>
  <c r="K3337" i="11" s="1"/>
  <c r="I3334" i="11"/>
  <c r="K3334" i="11" s="1"/>
  <c r="I3336" i="11"/>
  <c r="K3336" i="11" s="1"/>
  <c r="I3332" i="11"/>
  <c r="K3332" i="11" s="1"/>
  <c r="I3331" i="11"/>
  <c r="K3331" i="11" s="1"/>
  <c r="I3339" i="11"/>
  <c r="K3339" i="11" s="1"/>
  <c r="I3333" i="11"/>
  <c r="K3333" i="11" s="1"/>
  <c r="I3883" i="11"/>
  <c r="K3883" i="11" s="1"/>
  <c r="I3879" i="11"/>
  <c r="K3879" i="11" s="1"/>
  <c r="I3880" i="11"/>
  <c r="K3880" i="11" s="1"/>
  <c r="I3881" i="11"/>
  <c r="K3881" i="11" s="1"/>
  <c r="I3877" i="11"/>
  <c r="K3877" i="11" s="1"/>
  <c r="I3884" i="11"/>
  <c r="K3884" i="11" s="1"/>
  <c r="I3882" i="11"/>
  <c r="K3882" i="11" s="1"/>
  <c r="I3876" i="11"/>
  <c r="K3876" i="11" s="1"/>
  <c r="I3878" i="11"/>
  <c r="K3878" i="11" s="1"/>
  <c r="I3885" i="11"/>
  <c r="K3885" i="11" s="1"/>
  <c r="I3886" i="11"/>
  <c r="K3886" i="11" s="1"/>
  <c r="I3981" i="11"/>
  <c r="K3981" i="11" s="1"/>
  <c r="I3983" i="11"/>
  <c r="K3983" i="11" s="1"/>
  <c r="I3984" i="11"/>
  <c r="K3984" i="11" s="1"/>
  <c r="I3982" i="11"/>
  <c r="K3982" i="11" s="1"/>
  <c r="I3985" i="11"/>
  <c r="K3985" i="11" s="1"/>
  <c r="I123" i="11"/>
  <c r="K123" i="11" s="1"/>
  <c r="I458" i="11"/>
  <c r="K458" i="11" s="1"/>
  <c r="I459" i="11"/>
  <c r="K459" i="11" s="1"/>
  <c r="I460" i="11"/>
  <c r="K460" i="11" s="1"/>
  <c r="I1205" i="11"/>
  <c r="K1205" i="11" s="1"/>
  <c r="I1207" i="11"/>
  <c r="K1207" i="11" s="1"/>
  <c r="I1206" i="11"/>
  <c r="K1206" i="11" s="1"/>
  <c r="I1208" i="11"/>
  <c r="K1208" i="11" s="1"/>
  <c r="I2370" i="11"/>
  <c r="K2370" i="11" s="1"/>
  <c r="I2380" i="11"/>
  <c r="K2380" i="11" s="1"/>
  <c r="I2377" i="11"/>
  <c r="K2377" i="11" s="1"/>
  <c r="I2379" i="11"/>
  <c r="K2379" i="11" s="1"/>
  <c r="I2382" i="11"/>
  <c r="K2382" i="11" s="1"/>
  <c r="I2381" i="11"/>
  <c r="K2381" i="11" s="1"/>
  <c r="I2373" i="11"/>
  <c r="K2373" i="11" s="1"/>
  <c r="I2368" i="11"/>
  <c r="K2368" i="11" s="1"/>
  <c r="I2378" i="11"/>
  <c r="K2378" i="11" s="1"/>
  <c r="I2374" i="11"/>
  <c r="K2374" i="11" s="1"/>
  <c r="I2376" i="11"/>
  <c r="K2376" i="11" s="1"/>
  <c r="I2371" i="11"/>
  <c r="K2371" i="11" s="1"/>
  <c r="I2372" i="11"/>
  <c r="K2372" i="11" s="1"/>
  <c r="I2369" i="11"/>
  <c r="K2369" i="11" s="1"/>
  <c r="I2375" i="11"/>
  <c r="K2375" i="11" s="1"/>
  <c r="I3340" i="11"/>
  <c r="K3340" i="11" s="1"/>
  <c r="I3344" i="11"/>
  <c r="K3344" i="11" s="1"/>
  <c r="I3342" i="11"/>
  <c r="K3342" i="11" s="1"/>
  <c r="I3345" i="11"/>
  <c r="K3345" i="11" s="1"/>
  <c r="I3341" i="11"/>
  <c r="K3341" i="11" s="1"/>
  <c r="I3350" i="11"/>
  <c r="K3350" i="11" s="1"/>
  <c r="I3347" i="11"/>
  <c r="K3347" i="11" s="1"/>
  <c r="I3351" i="11"/>
  <c r="K3351" i="11" s="1"/>
  <c r="I3343" i="11"/>
  <c r="K3343" i="11" s="1"/>
  <c r="I3348" i="11"/>
  <c r="K3348" i="11" s="1"/>
  <c r="I3346" i="11"/>
  <c r="K3346" i="11" s="1"/>
  <c r="I3349" i="11"/>
  <c r="K3349" i="11" s="1"/>
  <c r="I3890" i="11"/>
  <c r="K3890" i="11" s="1"/>
  <c r="I3888" i="11"/>
  <c r="K3888" i="11" s="1"/>
  <c r="I3887" i="11"/>
  <c r="K3887" i="11" s="1"/>
  <c r="I3889" i="11"/>
  <c r="K3889" i="11" s="1"/>
  <c r="I124" i="11"/>
  <c r="K124" i="11" s="1"/>
  <c r="I125" i="11"/>
  <c r="K125" i="11" s="1"/>
  <c r="I461" i="11"/>
  <c r="K461" i="11" s="1"/>
  <c r="I462" i="11"/>
  <c r="K462" i="11" s="1"/>
  <c r="I466" i="11"/>
  <c r="K466" i="11" s="1"/>
  <c r="I465" i="11"/>
  <c r="K465" i="11" s="1"/>
  <c r="I464" i="11"/>
  <c r="K464" i="11" s="1"/>
  <c r="I463" i="11"/>
  <c r="K463" i="11" s="1"/>
  <c r="I1213" i="11"/>
  <c r="K1213" i="11" s="1"/>
  <c r="I1214" i="11"/>
  <c r="K1214" i="11" s="1"/>
  <c r="I1216" i="11"/>
  <c r="K1216" i="11" s="1"/>
  <c r="I1215" i="11"/>
  <c r="K1215" i="11" s="1"/>
  <c r="I1212" i="11"/>
  <c r="K1212" i="11" s="1"/>
  <c r="I1211" i="11"/>
  <c r="K1211" i="11" s="1"/>
  <c r="I1209" i="11"/>
  <c r="K1209" i="11" s="1"/>
  <c r="I1210" i="11"/>
  <c r="K1210" i="11" s="1"/>
  <c r="I2384" i="11"/>
  <c r="K2384" i="11" s="1"/>
  <c r="I2391" i="11"/>
  <c r="K2391" i="11" s="1"/>
  <c r="I2385" i="11"/>
  <c r="K2385" i="11" s="1"/>
  <c r="I2390" i="11"/>
  <c r="K2390" i="11" s="1"/>
  <c r="I2393" i="11"/>
  <c r="K2393" i="11" s="1"/>
  <c r="I2388" i="11"/>
  <c r="K2388" i="11" s="1"/>
  <c r="I2386" i="11"/>
  <c r="K2386" i="11" s="1"/>
  <c r="I2387" i="11"/>
  <c r="K2387" i="11" s="1"/>
  <c r="I2392" i="11"/>
  <c r="K2392" i="11" s="1"/>
  <c r="I2389" i="11"/>
  <c r="K2389" i="11" s="1"/>
  <c r="I2394" i="11"/>
  <c r="K2394" i="11" s="1"/>
  <c r="I2383" i="11"/>
  <c r="K2383" i="11" s="1"/>
  <c r="I2395" i="11"/>
  <c r="K2395" i="11" s="1"/>
  <c r="I3357" i="11"/>
  <c r="K3357" i="11" s="1"/>
  <c r="I3353" i="11"/>
  <c r="K3353" i="11" s="1"/>
  <c r="I3360" i="11"/>
  <c r="K3360" i="11" s="1"/>
  <c r="I3358" i="11"/>
  <c r="K3358" i="11" s="1"/>
  <c r="I3352" i="11"/>
  <c r="K3352" i="11" s="1"/>
  <c r="I3354" i="11"/>
  <c r="K3354" i="11" s="1"/>
  <c r="I3355" i="11"/>
  <c r="K3355" i="11" s="1"/>
  <c r="I3359" i="11"/>
  <c r="K3359" i="11" s="1"/>
  <c r="I3356" i="11"/>
  <c r="K3356" i="11" s="1"/>
  <c r="I3891" i="11"/>
  <c r="K3891" i="11" s="1"/>
  <c r="I3894" i="11"/>
  <c r="K3894" i="11" s="1"/>
  <c r="I3892" i="11"/>
  <c r="K3892" i="11" s="1"/>
  <c r="I3893" i="11"/>
  <c r="K3893" i="11" s="1"/>
  <c r="I126" i="11"/>
  <c r="K126" i="11" s="1"/>
  <c r="I467" i="11"/>
  <c r="K467" i="11" s="1"/>
  <c r="I1217" i="11"/>
  <c r="K1217" i="11" s="1"/>
  <c r="I1227" i="11"/>
  <c r="K1227" i="11" s="1"/>
  <c r="I1223" i="11"/>
  <c r="K1223" i="11" s="1"/>
  <c r="I1219" i="11"/>
  <c r="K1219" i="11" s="1"/>
  <c r="I1221" i="11"/>
  <c r="K1221" i="11" s="1"/>
  <c r="I1224" i="11"/>
  <c r="K1224" i="11" s="1"/>
  <c r="I1218" i="11"/>
  <c r="K1218" i="11" s="1"/>
  <c r="I1226" i="11"/>
  <c r="K1226" i="11" s="1"/>
  <c r="I1225" i="11"/>
  <c r="K1225" i="11" s="1"/>
  <c r="I1228" i="11"/>
  <c r="K1228" i="11" s="1"/>
  <c r="I1222" i="11"/>
  <c r="K1222" i="11" s="1"/>
  <c r="I1220" i="11"/>
  <c r="K1220" i="11" s="1"/>
  <c r="I2396" i="11"/>
  <c r="K2396" i="11" s="1"/>
  <c r="I2401" i="11"/>
  <c r="K2401" i="11" s="1"/>
  <c r="I2402" i="11"/>
  <c r="K2402" i="11" s="1"/>
  <c r="I2399" i="11"/>
  <c r="K2399" i="11" s="1"/>
  <c r="I2398" i="11"/>
  <c r="K2398" i="11" s="1"/>
  <c r="I2400" i="11"/>
  <c r="K2400" i="11" s="1"/>
  <c r="I2397" i="11"/>
  <c r="K2397" i="11" s="1"/>
  <c r="I3363" i="11"/>
  <c r="K3363" i="11" s="1"/>
  <c r="I3365" i="11"/>
  <c r="K3365" i="11" s="1"/>
  <c r="I3372" i="11"/>
  <c r="K3372" i="11" s="1"/>
  <c r="I3368" i="11"/>
  <c r="K3368" i="11" s="1"/>
  <c r="I3364" i="11"/>
  <c r="K3364" i="11" s="1"/>
  <c r="I3366" i="11"/>
  <c r="K3366" i="11" s="1"/>
  <c r="I3361" i="11"/>
  <c r="K3361" i="11" s="1"/>
  <c r="I3369" i="11"/>
  <c r="K3369" i="11" s="1"/>
  <c r="I3370" i="11"/>
  <c r="K3370" i="11" s="1"/>
  <c r="I3371" i="11"/>
  <c r="K3371" i="11" s="1"/>
  <c r="I3367" i="11"/>
  <c r="K3367" i="11" s="1"/>
  <c r="I3362" i="11"/>
  <c r="K3362" i="11" s="1"/>
  <c r="I3897" i="11"/>
  <c r="K3897" i="11" s="1"/>
  <c r="I3895" i="11"/>
  <c r="K3895" i="11" s="1"/>
  <c r="I3898" i="11"/>
  <c r="K3898" i="11" s="1"/>
  <c r="I3896" i="11"/>
  <c r="K3896" i="11" s="1"/>
  <c r="I127" i="11"/>
  <c r="K127" i="11" s="1"/>
  <c r="I469" i="11"/>
  <c r="K469" i="11" s="1"/>
  <c r="I468" i="11"/>
  <c r="K468" i="11" s="1"/>
  <c r="I470" i="11"/>
  <c r="K470" i="11" s="1"/>
  <c r="I1234" i="11"/>
  <c r="K1234" i="11" s="1"/>
  <c r="I1233" i="11"/>
  <c r="K1233" i="11" s="1"/>
  <c r="I1231" i="11"/>
  <c r="K1231" i="11" s="1"/>
  <c r="I1230" i="11"/>
  <c r="K1230" i="11" s="1"/>
  <c r="I1229" i="11"/>
  <c r="K1229" i="11" s="1"/>
  <c r="I1232" i="11"/>
  <c r="K1232" i="11" s="1"/>
  <c r="I2415" i="11"/>
  <c r="K2415" i="11" s="1"/>
  <c r="I2409" i="11"/>
  <c r="K2409" i="11" s="1"/>
  <c r="I2414" i="11"/>
  <c r="K2414" i="11" s="1"/>
  <c r="I2412" i="11"/>
  <c r="K2412" i="11" s="1"/>
  <c r="I2416" i="11"/>
  <c r="K2416" i="11" s="1"/>
  <c r="I2407" i="11"/>
  <c r="K2407" i="11" s="1"/>
  <c r="I2406" i="11"/>
  <c r="K2406" i="11" s="1"/>
  <c r="I2418" i="11"/>
  <c r="K2418" i="11" s="1"/>
  <c r="I2417" i="11"/>
  <c r="K2417" i="11" s="1"/>
  <c r="I2410" i="11"/>
  <c r="K2410" i="11" s="1"/>
  <c r="I2419" i="11"/>
  <c r="K2419" i="11" s="1"/>
  <c r="I2403" i="11"/>
  <c r="K2403" i="11" s="1"/>
  <c r="I2411" i="11"/>
  <c r="K2411" i="11" s="1"/>
  <c r="I2413" i="11"/>
  <c r="K2413" i="11" s="1"/>
  <c r="I2405" i="11"/>
  <c r="K2405" i="11" s="1"/>
  <c r="I2404" i="11"/>
  <c r="K2404" i="11" s="1"/>
  <c r="I2408" i="11"/>
  <c r="K2408" i="11" s="1"/>
  <c r="I3373" i="11"/>
  <c r="K3373" i="11" s="1"/>
  <c r="I3375" i="11"/>
  <c r="K3375" i="11" s="1"/>
  <c r="I3378" i="11"/>
  <c r="K3378" i="11" s="1"/>
  <c r="I3376" i="11"/>
  <c r="K3376" i="11" s="1"/>
  <c r="I3379" i="11"/>
  <c r="K3379" i="11" s="1"/>
  <c r="I3377" i="11"/>
  <c r="K3377" i="11" s="1"/>
  <c r="I3374" i="11"/>
  <c r="K3374" i="11" s="1"/>
  <c r="I3900" i="11"/>
  <c r="K3900" i="11" s="1"/>
  <c r="I3903" i="11"/>
  <c r="K3903" i="11" s="1"/>
  <c r="I3899" i="11"/>
  <c r="K3899" i="11" s="1"/>
  <c r="I3901" i="11"/>
  <c r="K3901" i="11" s="1"/>
  <c r="I3902" i="11"/>
  <c r="K3902" i="11" s="1"/>
  <c r="I3904" i="11"/>
  <c r="K3904" i="11" s="1"/>
  <c r="I3905" i="11"/>
  <c r="K3905" i="11" s="1"/>
  <c r="I128" i="11"/>
  <c r="K128" i="11" s="1"/>
  <c r="I129" i="11"/>
  <c r="K129" i="11" s="1"/>
  <c r="I472" i="11"/>
  <c r="K472" i="11" s="1"/>
  <c r="I471" i="11"/>
  <c r="K471" i="11" s="1"/>
  <c r="I1235" i="11"/>
  <c r="K1235" i="11" s="1"/>
  <c r="I1240" i="11"/>
  <c r="K1240" i="11" s="1"/>
  <c r="I1239" i="11"/>
  <c r="K1239" i="11" s="1"/>
  <c r="I1236" i="11"/>
  <c r="K1236" i="11" s="1"/>
  <c r="I1241" i="11"/>
  <c r="K1241" i="11" s="1"/>
  <c r="I1237" i="11"/>
  <c r="K1237" i="11" s="1"/>
  <c r="I1243" i="11"/>
  <c r="K1243" i="11" s="1"/>
  <c r="I1242" i="11"/>
  <c r="K1242" i="11" s="1"/>
  <c r="I1238" i="11"/>
  <c r="K1238" i="11" s="1"/>
  <c r="I2432" i="11"/>
  <c r="K2432" i="11" s="1"/>
  <c r="I2429" i="11"/>
  <c r="K2429" i="11" s="1"/>
  <c r="I2420" i="11"/>
  <c r="K2420" i="11" s="1"/>
  <c r="I2431" i="11"/>
  <c r="K2431" i="11" s="1"/>
  <c r="I2421" i="11"/>
  <c r="K2421" i="11" s="1"/>
  <c r="I2428" i="11"/>
  <c r="K2428" i="11" s="1"/>
  <c r="I2430" i="11"/>
  <c r="K2430" i="11" s="1"/>
  <c r="I2434" i="11"/>
  <c r="K2434" i="11" s="1"/>
  <c r="I2426" i="11"/>
  <c r="K2426" i="11" s="1"/>
  <c r="I2433" i="11"/>
  <c r="K2433" i="11" s="1"/>
  <c r="I2424" i="11"/>
  <c r="K2424" i="11" s="1"/>
  <c r="I2423" i="11"/>
  <c r="K2423" i="11" s="1"/>
  <c r="I2427" i="11"/>
  <c r="K2427" i="11" s="1"/>
  <c r="I2422" i="11"/>
  <c r="K2422" i="11" s="1"/>
  <c r="I2425" i="11"/>
  <c r="K2425" i="11" s="1"/>
  <c r="I3383" i="11"/>
  <c r="K3383" i="11" s="1"/>
  <c r="I3384" i="11"/>
  <c r="K3384" i="11" s="1"/>
  <c r="I3380" i="11"/>
  <c r="K3380" i="11" s="1"/>
  <c r="I3381" i="11"/>
  <c r="K3381" i="11" s="1"/>
  <c r="I3382" i="11"/>
  <c r="K3382" i="11" s="1"/>
  <c r="I3910" i="11"/>
  <c r="K3910" i="11" s="1"/>
  <c r="I3908" i="11"/>
  <c r="K3908" i="11" s="1"/>
  <c r="I3907" i="11"/>
  <c r="K3907" i="11" s="1"/>
  <c r="I3906" i="11"/>
  <c r="K3906" i="11" s="1"/>
  <c r="I3913" i="11"/>
  <c r="K3913" i="11" s="1"/>
  <c r="I3909" i="11"/>
  <c r="K3909" i="11" s="1"/>
  <c r="I3911" i="11"/>
  <c r="K3911" i="11" s="1"/>
  <c r="I3912" i="11"/>
  <c r="K3912" i="11" s="1"/>
  <c r="I3999" i="11"/>
  <c r="K3999" i="11" s="1"/>
  <c r="I474" i="11"/>
  <c r="K474" i="11" s="1"/>
  <c r="I473" i="11"/>
  <c r="K473" i="11" s="1"/>
  <c r="I475" i="11"/>
  <c r="K475" i="11" s="1"/>
  <c r="I1244" i="11"/>
  <c r="K1244" i="11" s="1"/>
  <c r="I1249" i="11"/>
  <c r="K1249" i="11" s="1"/>
  <c r="I1246" i="11"/>
  <c r="K1246" i="11" s="1"/>
  <c r="I1247" i="11"/>
  <c r="K1247" i="11" s="1"/>
  <c r="I1245" i="11"/>
  <c r="K1245" i="11" s="1"/>
  <c r="I1248" i="11"/>
  <c r="K1248" i="11" s="1"/>
  <c r="I2440" i="11"/>
  <c r="K2440" i="11" s="1"/>
  <c r="I2437" i="11"/>
  <c r="K2437" i="11" s="1"/>
  <c r="I2435" i="11"/>
  <c r="K2435" i="11" s="1"/>
  <c r="I2439" i="11"/>
  <c r="K2439" i="11" s="1"/>
  <c r="I2442" i="11"/>
  <c r="K2442" i="11" s="1"/>
  <c r="I2441" i="11"/>
  <c r="K2441" i="11" s="1"/>
  <c r="I2436" i="11"/>
  <c r="K2436" i="11" s="1"/>
  <c r="I2438" i="11"/>
  <c r="K2438" i="11" s="1"/>
  <c r="I3385" i="11"/>
  <c r="K3385" i="11" s="1"/>
  <c r="I3389" i="11"/>
  <c r="K3389" i="11" s="1"/>
  <c r="I3386" i="11"/>
  <c r="K3386" i="11" s="1"/>
  <c r="I3393" i="11"/>
  <c r="K3393" i="11" s="1"/>
  <c r="I3391" i="11"/>
  <c r="K3391" i="11" s="1"/>
  <c r="I3392" i="11"/>
  <c r="K3392" i="11" s="1"/>
  <c r="I3390" i="11"/>
  <c r="K3390" i="11" s="1"/>
  <c r="I3396" i="11"/>
  <c r="K3396" i="11" s="1"/>
  <c r="I3388" i="11"/>
  <c r="K3388" i="11" s="1"/>
  <c r="I3394" i="11"/>
  <c r="K3394" i="11" s="1"/>
  <c r="I3395" i="11"/>
  <c r="K3395" i="11" s="1"/>
  <c r="I3387" i="11"/>
  <c r="K3387" i="11" s="1"/>
  <c r="I3916" i="11"/>
  <c r="K3916" i="11" s="1"/>
  <c r="I3914" i="11"/>
  <c r="K3914" i="11" s="1"/>
  <c r="I3915" i="11"/>
  <c r="K3915" i="11" s="1"/>
  <c r="I3986" i="11"/>
  <c r="K3986" i="11" s="1"/>
  <c r="I7" i="11"/>
  <c r="K7" i="11" s="1"/>
  <c r="I130" i="11"/>
  <c r="K130" i="11" s="1"/>
  <c r="I478" i="11"/>
  <c r="K478" i="11" s="1"/>
  <c r="I476" i="11"/>
  <c r="K476" i="11" s="1"/>
  <c r="I479" i="11"/>
  <c r="K479" i="11" s="1"/>
  <c r="I480" i="11"/>
  <c r="K480" i="11" s="1"/>
  <c r="I477" i="11"/>
  <c r="K477" i="11" s="1"/>
  <c r="I1252" i="11"/>
  <c r="K1252" i="11" s="1"/>
  <c r="I1250" i="11"/>
  <c r="K1250" i="11" s="1"/>
  <c r="I1251" i="11"/>
  <c r="K1251" i="11" s="1"/>
  <c r="I1253" i="11"/>
  <c r="K1253" i="11" s="1"/>
  <c r="I1254" i="11"/>
  <c r="K1254" i="11" s="1"/>
  <c r="I2445" i="11"/>
  <c r="K2445" i="11" s="1"/>
  <c r="I2447" i="11"/>
  <c r="K2447" i="11" s="1"/>
  <c r="I2443" i="11"/>
  <c r="K2443" i="11" s="1"/>
  <c r="I2448" i="11"/>
  <c r="K2448" i="11" s="1"/>
  <c r="I2449" i="11"/>
  <c r="K2449" i="11" s="1"/>
  <c r="I2451" i="11"/>
  <c r="K2451" i="11" s="1"/>
  <c r="I2450" i="11"/>
  <c r="K2450" i="11" s="1"/>
  <c r="I2452" i="11"/>
  <c r="K2452" i="11" s="1"/>
  <c r="I2446" i="11"/>
  <c r="K2446" i="11" s="1"/>
  <c r="I2444" i="11"/>
  <c r="K2444" i="11" s="1"/>
  <c r="I3403" i="11"/>
  <c r="K3403" i="11" s="1"/>
  <c r="I3402" i="11"/>
  <c r="K3402" i="11" s="1"/>
  <c r="I3399" i="11"/>
  <c r="K3399" i="11" s="1"/>
  <c r="I3400" i="11"/>
  <c r="K3400" i="11" s="1"/>
  <c r="I3406" i="11"/>
  <c r="K3406" i="11" s="1"/>
  <c r="I3398" i="11"/>
  <c r="K3398" i="11" s="1"/>
  <c r="I3404" i="11"/>
  <c r="K3404" i="11" s="1"/>
  <c r="I3397" i="11"/>
  <c r="K3397" i="11" s="1"/>
  <c r="I3401" i="11"/>
  <c r="K3401" i="11" s="1"/>
  <c r="I3405" i="11"/>
  <c r="K3405" i="11" s="1"/>
  <c r="I3919" i="11"/>
  <c r="K3919" i="11" s="1"/>
  <c r="I3922" i="11"/>
  <c r="K3922" i="11" s="1"/>
  <c r="I3923" i="11"/>
  <c r="K3923" i="11" s="1"/>
  <c r="I3921" i="11"/>
  <c r="K3921" i="11" s="1"/>
  <c r="I3917" i="11"/>
  <c r="K3917" i="11" s="1"/>
  <c r="I3918" i="11"/>
  <c r="K3918" i="11" s="1"/>
  <c r="I3920" i="11"/>
  <c r="K3920" i="11" s="1"/>
  <c r="I131" i="11"/>
  <c r="K131" i="11" s="1"/>
  <c r="I482" i="11"/>
  <c r="K482" i="11" s="1"/>
  <c r="I481" i="11"/>
  <c r="K481" i="11" s="1"/>
  <c r="I483" i="11"/>
  <c r="K483" i="11" s="1"/>
  <c r="I1262" i="11"/>
  <c r="K1262" i="11" s="1"/>
  <c r="I1265" i="11"/>
  <c r="K1265" i="11" s="1"/>
  <c r="I1257" i="11"/>
  <c r="K1257" i="11" s="1"/>
  <c r="I1260" i="11"/>
  <c r="K1260" i="11" s="1"/>
  <c r="I1263" i="11"/>
  <c r="K1263" i="11" s="1"/>
  <c r="I1261" i="11"/>
  <c r="K1261" i="11" s="1"/>
  <c r="I1255" i="11"/>
  <c r="K1255" i="11" s="1"/>
  <c r="I1264" i="11"/>
  <c r="K1264" i="11" s="1"/>
  <c r="I1256" i="11"/>
  <c r="K1256" i="11" s="1"/>
  <c r="I1258" i="11"/>
  <c r="K1258" i="11" s="1"/>
  <c r="I1259" i="11"/>
  <c r="K1259" i="11" s="1"/>
  <c r="I2456" i="11"/>
  <c r="K2456" i="11" s="1"/>
  <c r="I2455" i="11"/>
  <c r="K2455" i="11" s="1"/>
  <c r="I2458" i="11"/>
  <c r="K2458" i="11" s="1"/>
  <c r="I2459" i="11"/>
  <c r="K2459" i="11" s="1"/>
  <c r="I2460" i="11"/>
  <c r="K2460" i="11" s="1"/>
  <c r="I2457" i="11"/>
  <c r="K2457" i="11" s="1"/>
  <c r="I2454" i="11"/>
  <c r="K2454" i="11" s="1"/>
  <c r="I2453" i="11"/>
  <c r="K2453" i="11" s="1"/>
  <c r="I3413" i="11"/>
  <c r="K3413" i="11" s="1"/>
  <c r="I3407" i="11"/>
  <c r="K3407" i="11" s="1"/>
  <c r="I3409" i="11"/>
  <c r="K3409" i="11" s="1"/>
  <c r="I3410" i="11"/>
  <c r="K3410" i="11" s="1"/>
  <c r="I3412" i="11"/>
  <c r="K3412" i="11" s="1"/>
  <c r="I3416" i="11"/>
  <c r="K3416" i="11" s="1"/>
  <c r="I3411" i="11"/>
  <c r="K3411" i="11" s="1"/>
  <c r="I3415" i="11"/>
  <c r="K3415" i="11" s="1"/>
  <c r="I3408" i="11"/>
  <c r="K3408" i="11" s="1"/>
  <c r="I3414" i="11"/>
  <c r="K3414" i="11" s="1"/>
  <c r="I3924" i="11"/>
  <c r="K3924" i="11" s="1"/>
  <c r="I3925" i="11"/>
  <c r="K3925" i="11" s="1"/>
  <c r="I3988" i="11"/>
  <c r="K3988" i="11" s="1"/>
  <c r="I3987" i="11"/>
  <c r="K3987" i="11" s="1"/>
  <c r="I3989" i="11"/>
  <c r="K3989" i="11" s="1"/>
  <c r="I4000" i="11"/>
  <c r="K4000" i="11" s="1"/>
  <c r="I28" i="11"/>
  <c r="K28" i="11" s="1"/>
  <c r="I134" i="11"/>
  <c r="K134" i="11" s="1"/>
  <c r="I133" i="11"/>
  <c r="K133" i="11" s="1"/>
  <c r="I132" i="11"/>
  <c r="K132" i="11" s="1"/>
  <c r="I484" i="11"/>
  <c r="K484" i="11" s="1"/>
  <c r="I485" i="11"/>
  <c r="K485" i="11" s="1"/>
  <c r="I1267" i="11"/>
  <c r="K1267" i="11" s="1"/>
  <c r="I1268" i="11"/>
  <c r="K1268" i="11" s="1"/>
  <c r="I1270" i="11"/>
  <c r="K1270" i="11" s="1"/>
  <c r="I1266" i="11"/>
  <c r="K1266" i="11" s="1"/>
  <c r="I1269" i="11"/>
  <c r="K1269" i="11" s="1"/>
  <c r="I2473" i="11"/>
  <c r="K2473" i="11" s="1"/>
  <c r="I2465" i="11"/>
  <c r="K2465" i="11" s="1"/>
  <c r="I2470" i="11"/>
  <c r="K2470" i="11" s="1"/>
  <c r="I2471" i="11"/>
  <c r="K2471" i="11" s="1"/>
  <c r="I2472" i="11"/>
  <c r="K2472" i="11" s="1"/>
  <c r="I2466" i="11"/>
  <c r="K2466" i="11" s="1"/>
  <c r="I2474" i="11"/>
  <c r="K2474" i="11" s="1"/>
  <c r="I2468" i="11"/>
  <c r="K2468" i="11" s="1"/>
  <c r="I2462" i="11"/>
  <c r="K2462" i="11" s="1"/>
  <c r="I2464" i="11"/>
  <c r="K2464" i="11" s="1"/>
  <c r="I2476" i="11"/>
  <c r="K2476" i="11" s="1"/>
  <c r="I2463" i="11"/>
  <c r="K2463" i="11" s="1"/>
  <c r="I2477" i="11"/>
  <c r="K2477" i="11" s="1"/>
  <c r="I2469" i="11"/>
  <c r="K2469" i="11" s="1"/>
  <c r="I2475" i="11"/>
  <c r="K2475" i="11" s="1"/>
  <c r="I2467" i="11"/>
  <c r="K2467" i="11" s="1"/>
  <c r="I2461" i="11"/>
  <c r="K2461" i="11" s="1"/>
  <c r="I3427" i="11"/>
  <c r="K3427" i="11" s="1"/>
  <c r="I3420" i="11"/>
  <c r="K3420" i="11" s="1"/>
  <c r="I3425" i="11"/>
  <c r="K3425" i="11" s="1"/>
  <c r="I3417" i="11"/>
  <c r="K3417" i="11" s="1"/>
  <c r="I3423" i="11"/>
  <c r="K3423" i="11" s="1"/>
  <c r="I3424" i="11"/>
  <c r="K3424" i="11" s="1"/>
  <c r="I3419" i="11"/>
  <c r="K3419" i="11" s="1"/>
  <c r="I3429" i="11"/>
  <c r="K3429" i="11" s="1"/>
  <c r="I3428" i="11"/>
  <c r="K3428" i="11" s="1"/>
  <c r="I3418" i="11"/>
  <c r="K3418" i="11" s="1"/>
  <c r="I3422" i="11"/>
  <c r="K3422" i="11" s="1"/>
  <c r="I3426" i="11"/>
  <c r="K3426" i="11" s="1"/>
  <c r="I3421" i="11"/>
  <c r="K3421" i="11" s="1"/>
  <c r="I3930" i="11"/>
  <c r="K3930" i="11" s="1"/>
  <c r="I3928" i="11"/>
  <c r="K3928" i="11" s="1"/>
  <c r="I3929" i="11"/>
  <c r="K3929" i="11" s="1"/>
  <c r="I3926" i="11"/>
  <c r="K3926" i="11" s="1"/>
  <c r="I3927" i="11"/>
  <c r="K3927" i="11" s="1"/>
  <c r="I3931" i="11"/>
  <c r="K3931" i="11" s="1"/>
  <c r="I29" i="11"/>
  <c r="K29" i="11" s="1"/>
  <c r="G30" i="11"/>
  <c r="J30" i="11" s="1"/>
  <c r="L30" i="11" s="1"/>
  <c r="G135" i="11"/>
  <c r="J135" i="11" s="1"/>
  <c r="L135" i="11" s="1"/>
  <c r="G136" i="11"/>
  <c r="J136" i="11" s="1"/>
  <c r="G488" i="11"/>
  <c r="J488" i="11" s="1"/>
  <c r="L488" i="11" s="1"/>
  <c r="G491" i="11"/>
  <c r="J491" i="11" s="1"/>
  <c r="G490" i="11"/>
  <c r="J490" i="11" s="1"/>
  <c r="L490" i="11" s="1"/>
  <c r="G492" i="11"/>
  <c r="J492" i="11" s="1"/>
  <c r="G495" i="11"/>
  <c r="J495" i="11" s="1"/>
  <c r="G493" i="11"/>
  <c r="J493" i="11" s="1"/>
  <c r="L493" i="11" s="1"/>
  <c r="G486" i="11"/>
  <c r="J486" i="11" s="1"/>
  <c r="L486" i="11" s="1"/>
  <c r="G496" i="11"/>
  <c r="J496" i="11" s="1"/>
  <c r="L496" i="11" s="1"/>
  <c r="G494" i="11"/>
  <c r="J494" i="11" s="1"/>
  <c r="G489" i="11"/>
  <c r="J489" i="11" s="1"/>
  <c r="G487" i="11"/>
  <c r="J487" i="11" s="1"/>
  <c r="G1273" i="11"/>
  <c r="J1273" i="11" s="1"/>
  <c r="G1275" i="11"/>
  <c r="J1275" i="11" s="1"/>
  <c r="L1275" i="11" s="1"/>
  <c r="G1274" i="11"/>
  <c r="J1274" i="11" s="1"/>
  <c r="L1274" i="11" s="1"/>
  <c r="G1278" i="11"/>
  <c r="J1278" i="11" s="1"/>
  <c r="L1278" i="11" s="1"/>
  <c r="G1276" i="11"/>
  <c r="J1276" i="11" s="1"/>
  <c r="G1280" i="11"/>
  <c r="J1280" i="11" s="1"/>
  <c r="G1271" i="11"/>
  <c r="J1271" i="11" s="1"/>
  <c r="G1272" i="11"/>
  <c r="J1272" i="11" s="1"/>
  <c r="L1272" i="11" s="1"/>
  <c r="G1279" i="11"/>
  <c r="J1279" i="11" s="1"/>
  <c r="G1277" i="11"/>
  <c r="J1277" i="11" s="1"/>
  <c r="G2487" i="11"/>
  <c r="J2487" i="11" s="1"/>
  <c r="L2487" i="11" s="1"/>
  <c r="G2479" i="11"/>
  <c r="J2479" i="11" s="1"/>
  <c r="L2479" i="11" s="1"/>
  <c r="G2482" i="11"/>
  <c r="J2482" i="11" s="1"/>
  <c r="L2482" i="11" s="1"/>
  <c r="G2488" i="11"/>
  <c r="J2488" i="11" s="1"/>
  <c r="G2484" i="11"/>
  <c r="J2484" i="11" s="1"/>
  <c r="G2489" i="11"/>
  <c r="J2489" i="11" s="1"/>
  <c r="G2490" i="11"/>
  <c r="J2490" i="11" s="1"/>
  <c r="G2481" i="11"/>
  <c r="J2481" i="11" s="1"/>
  <c r="L2481" i="11" s="1"/>
  <c r="G2485" i="11"/>
  <c r="J2485" i="11" s="1"/>
  <c r="L2485" i="11" s="1"/>
  <c r="G2480" i="11"/>
  <c r="J2480" i="11" s="1"/>
  <c r="L2480" i="11" s="1"/>
  <c r="G2486" i="11"/>
  <c r="J2486" i="11" s="1"/>
  <c r="G2483" i="11"/>
  <c r="J2483" i="11" s="1"/>
  <c r="L2483" i="11" s="1"/>
  <c r="G2478" i="11"/>
  <c r="J2478" i="11" s="1"/>
  <c r="G3430" i="11"/>
  <c r="J3430" i="11" s="1"/>
  <c r="L3430" i="11" s="1"/>
  <c r="G3431" i="11"/>
  <c r="J3431" i="11" s="1"/>
  <c r="G3432" i="11"/>
  <c r="J3432" i="11" s="1"/>
  <c r="G31" i="11"/>
  <c r="J31" i="11" s="1"/>
  <c r="L31" i="11" s="1"/>
  <c r="G140" i="11"/>
  <c r="J140" i="11" s="1"/>
  <c r="L140" i="11" s="1"/>
  <c r="G138" i="11"/>
  <c r="J138" i="11" s="1"/>
  <c r="G141" i="11"/>
  <c r="J141" i="11" s="1"/>
  <c r="G137" i="11"/>
  <c r="J137" i="11" s="1"/>
  <c r="G142" i="11"/>
  <c r="J142" i="11" s="1"/>
  <c r="G139" i="11"/>
  <c r="J139" i="11" s="1"/>
  <c r="G503" i="11"/>
  <c r="J503" i="11" s="1"/>
  <c r="L503" i="11" s="1"/>
  <c r="G502" i="11"/>
  <c r="J502" i="11" s="1"/>
  <c r="L502" i="11" s="1"/>
  <c r="G506" i="11"/>
  <c r="J506" i="11" s="1"/>
  <c r="L506" i="11" s="1"/>
  <c r="G497" i="11"/>
  <c r="J497" i="11" s="1"/>
  <c r="G500" i="11"/>
  <c r="J500" i="11" s="1"/>
  <c r="L500" i="11" s="1"/>
  <c r="G504" i="11"/>
  <c r="J504" i="11" s="1"/>
  <c r="G501" i="11"/>
  <c r="J501" i="11" s="1"/>
  <c r="L501" i="11" s="1"/>
  <c r="G505" i="11"/>
  <c r="J505" i="11" s="1"/>
  <c r="G499" i="11"/>
  <c r="J499" i="11" s="1"/>
  <c r="G498" i="11"/>
  <c r="J498" i="11" s="1"/>
  <c r="L498" i="11" s="1"/>
  <c r="G1281" i="11"/>
  <c r="J1281" i="11" s="1"/>
  <c r="L1281" i="11" s="1"/>
  <c r="G1291" i="11"/>
  <c r="J1291" i="11" s="1"/>
  <c r="G1289" i="11"/>
  <c r="J1289" i="11" s="1"/>
  <c r="G1286" i="11"/>
  <c r="J1286" i="11" s="1"/>
  <c r="G1293" i="11"/>
  <c r="J1293" i="11" s="1"/>
  <c r="G1283" i="11"/>
  <c r="J1283" i="11" s="1"/>
  <c r="G1294" i="11"/>
  <c r="J1294" i="11" s="1"/>
  <c r="L1294" i="11" s="1"/>
  <c r="G1285" i="11"/>
  <c r="J1285" i="11" s="1"/>
  <c r="L1285" i="11" s="1"/>
  <c r="G1292" i="11"/>
  <c r="J1292" i="11" s="1"/>
  <c r="L1292" i="11" s="1"/>
  <c r="G1284" i="11"/>
  <c r="J1284" i="11" s="1"/>
  <c r="G1295" i="11"/>
  <c r="J1295" i="11" s="1"/>
  <c r="G1290" i="11"/>
  <c r="J1290" i="11" s="1"/>
  <c r="G1282" i="11"/>
  <c r="J1282" i="11" s="1"/>
  <c r="L1282" i="11" s="1"/>
  <c r="G1296" i="11"/>
  <c r="J1296" i="11" s="1"/>
  <c r="G1287" i="11"/>
  <c r="J1287" i="11" s="1"/>
  <c r="G1288" i="11"/>
  <c r="J1288" i="11" s="1"/>
  <c r="L1288" i="11" s="1"/>
  <c r="G2493" i="11"/>
  <c r="J2493" i="11" s="1"/>
  <c r="L2493" i="11" s="1"/>
  <c r="G2491" i="11"/>
  <c r="J2491" i="11" s="1"/>
  <c r="L2491" i="11" s="1"/>
  <c r="G2494" i="11"/>
  <c r="J2494" i="11" s="1"/>
  <c r="G2495" i="11"/>
  <c r="J2495" i="11" s="1"/>
  <c r="G2492" i="11"/>
  <c r="J2492" i="11" s="1"/>
  <c r="G2496" i="11"/>
  <c r="J2496" i="11" s="1"/>
  <c r="G3435" i="11"/>
  <c r="J3435" i="11" s="1"/>
  <c r="L3435" i="11" s="1"/>
  <c r="G3436" i="11"/>
  <c r="J3436" i="11" s="1"/>
  <c r="L3436" i="11" s="1"/>
  <c r="G3439" i="11"/>
  <c r="J3439" i="11" s="1"/>
  <c r="G3441" i="11"/>
  <c r="J3441" i="11" s="1"/>
  <c r="G3434" i="11"/>
  <c r="J3434" i="11" s="1"/>
  <c r="L3434" i="11" s="1"/>
  <c r="G3438" i="11"/>
  <c r="J3438" i="11" s="1"/>
  <c r="G3437" i="11"/>
  <c r="J3437" i="11" s="1"/>
  <c r="L3437" i="11" s="1"/>
  <c r="G3433" i="11"/>
  <c r="J3433" i="11" s="1"/>
  <c r="G3440" i="11"/>
  <c r="J3440" i="11" s="1"/>
  <c r="G3932" i="11"/>
  <c r="J3932" i="11" s="1"/>
  <c r="L3932" i="11" s="1"/>
  <c r="G143" i="11"/>
  <c r="J143" i="11" s="1"/>
  <c r="L143" i="11" s="1"/>
  <c r="G146" i="11"/>
  <c r="J146" i="11" s="1"/>
  <c r="L146" i="11" s="1"/>
  <c r="G145" i="11"/>
  <c r="J145" i="11" s="1"/>
  <c r="G144" i="11"/>
  <c r="J144" i="11" s="1"/>
  <c r="G147" i="11"/>
  <c r="J147" i="11" s="1"/>
  <c r="G509" i="11"/>
  <c r="J509" i="11" s="1"/>
  <c r="G517" i="11"/>
  <c r="J517" i="11" s="1"/>
  <c r="L517" i="11" s="1"/>
  <c r="G519" i="11"/>
  <c r="J519" i="11" s="1"/>
  <c r="L519" i="11" s="1"/>
  <c r="G518" i="11"/>
  <c r="J518" i="11" s="1"/>
  <c r="L518" i="11" s="1"/>
  <c r="G516" i="11"/>
  <c r="J516" i="11" s="1"/>
  <c r="G513" i="11"/>
  <c r="J513" i="11" s="1"/>
  <c r="L513" i="11" s="1"/>
  <c r="G508" i="11"/>
  <c r="J508" i="11" s="1"/>
  <c r="G510" i="11"/>
  <c r="J510" i="11" s="1"/>
  <c r="L510" i="11" s="1"/>
  <c r="G511" i="11"/>
  <c r="J511" i="11" s="1"/>
  <c r="G514" i="11"/>
  <c r="J514" i="11" s="1"/>
  <c r="G512" i="11"/>
  <c r="J512" i="11" s="1"/>
  <c r="L512" i="11" s="1"/>
  <c r="G507" i="11"/>
  <c r="J507" i="11" s="1"/>
  <c r="L507" i="11" s="1"/>
  <c r="G515" i="11"/>
  <c r="J515" i="11" s="1"/>
  <c r="L515" i="11" s="1"/>
  <c r="G1302" i="11"/>
  <c r="J1302" i="11" s="1"/>
  <c r="G1304" i="11"/>
  <c r="J1304" i="11" s="1"/>
  <c r="G1308" i="11"/>
  <c r="J1308" i="11" s="1"/>
  <c r="G1305" i="11"/>
  <c r="J1305" i="11" s="1"/>
  <c r="G1303" i="11"/>
  <c r="J1303" i="11" s="1"/>
  <c r="L1303" i="11" s="1"/>
  <c r="G1301" i="11"/>
  <c r="J1301" i="11" s="1"/>
  <c r="L1301" i="11" s="1"/>
  <c r="G1297" i="11"/>
  <c r="J1297" i="11" s="1"/>
  <c r="L1297" i="11" s="1"/>
  <c r="G1306" i="11"/>
  <c r="J1306" i="11" s="1"/>
  <c r="G1298" i="11"/>
  <c r="J1298" i="11" s="1"/>
  <c r="L1298" i="11" s="1"/>
  <c r="G1299" i="11"/>
  <c r="J1299" i="11" s="1"/>
  <c r="G1309" i="11"/>
  <c r="J1309" i="11" s="1"/>
  <c r="L1309" i="11" s="1"/>
  <c r="G1300" i="11"/>
  <c r="J1300" i="11" s="1"/>
  <c r="G1307" i="11"/>
  <c r="J1307" i="11" s="1"/>
  <c r="G2501" i="11"/>
  <c r="J2501" i="11" s="1"/>
  <c r="L2501" i="11" s="1"/>
  <c r="G2500" i="11"/>
  <c r="J2500" i="11" s="1"/>
  <c r="L2500" i="11" s="1"/>
  <c r="G2502" i="11"/>
  <c r="J2502" i="11" s="1"/>
  <c r="L2502" i="11" s="1"/>
  <c r="G2499" i="11"/>
  <c r="J2499" i="11" s="1"/>
  <c r="G2497" i="11"/>
  <c r="J2497" i="11" s="1"/>
  <c r="G2504" i="11"/>
  <c r="J2504" i="11" s="1"/>
  <c r="G2503" i="11"/>
  <c r="J2503" i="11" s="1"/>
  <c r="G2498" i="11"/>
  <c r="J2498" i="11" s="1"/>
  <c r="L2498" i="11" s="1"/>
  <c r="G3442" i="11"/>
  <c r="J3442" i="11" s="1"/>
  <c r="L3442" i="11" s="1"/>
  <c r="G32" i="11"/>
  <c r="J32" i="11" s="1"/>
  <c r="L32" i="11" s="1"/>
  <c r="G150" i="11"/>
  <c r="J150" i="11" s="1"/>
  <c r="G148" i="11"/>
  <c r="J148" i="11" s="1"/>
  <c r="L148" i="11" s="1"/>
  <c r="G151" i="11"/>
  <c r="J151" i="11" s="1"/>
  <c r="G149" i="11"/>
  <c r="J149" i="11" s="1"/>
  <c r="L149" i="11" s="1"/>
  <c r="G526" i="11"/>
  <c r="J526" i="11" s="1"/>
  <c r="G522" i="11"/>
  <c r="J522" i="11" s="1"/>
  <c r="G523" i="11"/>
  <c r="J523" i="11" s="1"/>
  <c r="L523" i="11" s="1"/>
  <c r="G520" i="11"/>
  <c r="J520" i="11" s="1"/>
  <c r="L520" i="11" s="1"/>
  <c r="G521" i="11"/>
  <c r="J521" i="11" s="1"/>
  <c r="L521" i="11" s="1"/>
  <c r="G524" i="11"/>
  <c r="J524" i="11" s="1"/>
  <c r="G525" i="11"/>
  <c r="J525" i="11" s="1"/>
  <c r="G527" i="11"/>
  <c r="J527" i="11" s="1"/>
  <c r="G1316" i="11"/>
  <c r="J1316" i="11" s="1"/>
  <c r="G1315" i="11"/>
  <c r="J1315" i="11" s="1"/>
  <c r="L1315" i="11" s="1"/>
  <c r="G1314" i="11"/>
  <c r="J1314" i="11" s="1"/>
  <c r="L1314" i="11" s="1"/>
  <c r="G1311" i="11"/>
  <c r="J1311" i="11" s="1"/>
  <c r="L1311" i="11" s="1"/>
  <c r="G1317" i="11"/>
  <c r="J1317" i="11" s="1"/>
  <c r="G1312" i="11"/>
  <c r="J1312" i="11" s="1"/>
  <c r="L1312" i="11" s="1"/>
  <c r="G1318" i="11"/>
  <c r="J1318" i="11" s="1"/>
  <c r="G1310" i="11"/>
  <c r="J1310" i="11" s="1"/>
  <c r="L1310" i="11" s="1"/>
  <c r="G1313" i="11"/>
  <c r="J1313" i="11" s="1"/>
  <c r="G1319" i="11"/>
  <c r="J1319" i="11" s="1"/>
  <c r="G2508" i="11"/>
  <c r="J2508" i="11" s="1"/>
  <c r="L2508" i="11" s="1"/>
  <c r="G2510" i="11"/>
  <c r="J2510" i="11" s="1"/>
  <c r="G2512" i="11"/>
  <c r="J2512" i="11" s="1"/>
  <c r="L2512" i="11" s="1"/>
  <c r="G2515" i="11"/>
  <c r="J2515" i="11" s="1"/>
  <c r="G2516" i="11"/>
  <c r="J2516" i="11" s="1"/>
  <c r="G2513" i="11"/>
  <c r="J2513" i="11" s="1"/>
  <c r="G2509" i="11"/>
  <c r="J2509" i="11" s="1"/>
  <c r="G2514" i="11"/>
  <c r="J2514" i="11" s="1"/>
  <c r="L2514" i="11" s="1"/>
  <c r="G2506" i="11"/>
  <c r="J2506" i="11" s="1"/>
  <c r="L2506" i="11" s="1"/>
  <c r="G2505" i="11"/>
  <c r="J2505" i="11" s="1"/>
  <c r="L2505" i="11" s="1"/>
  <c r="G2511" i="11"/>
  <c r="J2511" i="11" s="1"/>
  <c r="G2507" i="11"/>
  <c r="J2507" i="11" s="1"/>
  <c r="L2507" i="11" s="1"/>
  <c r="G3450" i="11"/>
  <c r="J3450" i="11" s="1"/>
  <c r="G3452" i="11"/>
  <c r="J3452" i="11" s="1"/>
  <c r="L3452" i="11" s="1"/>
  <c r="G3445" i="11"/>
  <c r="J3445" i="11" s="1"/>
  <c r="G3443" i="11"/>
  <c r="J3443" i="11" s="1"/>
  <c r="G3449" i="11"/>
  <c r="J3449" i="11" s="1"/>
  <c r="L3449" i="11" s="1"/>
  <c r="G3446" i="11"/>
  <c r="J3446" i="11" s="1"/>
  <c r="L3446" i="11" s="1"/>
  <c r="G3451" i="11"/>
  <c r="J3451" i="11" s="1"/>
  <c r="L3451" i="11" s="1"/>
  <c r="G3447" i="11"/>
  <c r="J3447" i="11" s="1"/>
  <c r="G3448" i="11"/>
  <c r="J3448" i="11" s="1"/>
  <c r="G3444" i="11"/>
  <c r="J3444" i="11" s="1"/>
  <c r="G3933" i="11"/>
  <c r="J3933" i="11" s="1"/>
  <c r="G8" i="11"/>
  <c r="J8" i="11" s="1"/>
  <c r="L8" i="11" s="1"/>
  <c r="G33" i="11"/>
  <c r="J33" i="11" s="1"/>
  <c r="L33" i="11" s="1"/>
  <c r="G155" i="11"/>
  <c r="J155" i="11" s="1"/>
  <c r="L155" i="11" s="1"/>
  <c r="G154" i="11"/>
  <c r="J154" i="11" s="1"/>
  <c r="G152" i="11"/>
  <c r="J152" i="11" s="1"/>
  <c r="L152" i="11" s="1"/>
  <c r="G153" i="11"/>
  <c r="J153" i="11" s="1"/>
  <c r="G157" i="11"/>
  <c r="J157" i="11" s="1"/>
  <c r="L157" i="11" s="1"/>
  <c r="G156" i="11"/>
  <c r="J156" i="11" s="1"/>
  <c r="G530" i="11"/>
  <c r="J530" i="11" s="1"/>
  <c r="G532" i="11"/>
  <c r="J532" i="11" s="1"/>
  <c r="L532" i="11" s="1"/>
  <c r="G528" i="11"/>
  <c r="J528" i="11" s="1"/>
  <c r="L528" i="11" s="1"/>
  <c r="G531" i="11"/>
  <c r="J531" i="11" s="1"/>
  <c r="L531" i="11" s="1"/>
  <c r="G533" i="11"/>
  <c r="J533" i="11" s="1"/>
  <c r="G534" i="11"/>
  <c r="J534" i="11" s="1"/>
  <c r="G529" i="11"/>
  <c r="J529" i="11" s="1"/>
  <c r="G1324" i="11"/>
  <c r="J1324" i="11" s="1"/>
  <c r="G1322" i="11"/>
  <c r="J1322" i="11" s="1"/>
  <c r="L1322" i="11" s="1"/>
  <c r="G1323" i="11"/>
  <c r="J1323" i="11" s="1"/>
  <c r="L1323" i="11" s="1"/>
  <c r="G1329" i="11"/>
  <c r="J1329" i="11" s="1"/>
  <c r="L1329" i="11" s="1"/>
  <c r="G1326" i="11"/>
  <c r="J1326" i="11" s="1"/>
  <c r="G1325" i="11"/>
  <c r="J1325" i="11" s="1"/>
  <c r="L1325" i="11" s="1"/>
  <c r="G1321" i="11"/>
  <c r="J1321" i="11" s="1"/>
  <c r="G1327" i="11"/>
  <c r="J1327" i="11" s="1"/>
  <c r="L1327" i="11" s="1"/>
  <c r="G1328" i="11"/>
  <c r="J1328" i="11" s="1"/>
  <c r="G1320" i="11"/>
  <c r="J1320" i="11" s="1"/>
  <c r="G1330" i="11"/>
  <c r="J1330" i="11" s="1"/>
  <c r="L1330" i="11" s="1"/>
  <c r="G2523" i="11"/>
  <c r="J2523" i="11" s="1"/>
  <c r="L2523" i="11" s="1"/>
  <c r="G2526" i="11"/>
  <c r="J2526" i="11" s="1"/>
  <c r="G2530" i="11"/>
  <c r="J2530" i="11" s="1"/>
  <c r="G2519" i="11"/>
  <c r="J2519" i="11" s="1"/>
  <c r="G2520" i="11"/>
  <c r="J2520" i="11" s="1"/>
  <c r="G2521" i="11"/>
  <c r="J2521" i="11" s="1"/>
  <c r="G2517" i="11"/>
  <c r="J2517" i="11" s="1"/>
  <c r="L2517" i="11" s="1"/>
  <c r="G2525" i="11"/>
  <c r="J2525" i="11" s="1"/>
  <c r="L2525" i="11" s="1"/>
  <c r="G2529" i="11"/>
  <c r="J2529" i="11" s="1"/>
  <c r="L2529" i="11" s="1"/>
  <c r="G2522" i="11"/>
  <c r="J2522" i="11" s="1"/>
  <c r="G2527" i="11"/>
  <c r="J2527" i="11" s="1"/>
  <c r="L2527" i="11" s="1"/>
  <c r="G2518" i="11"/>
  <c r="J2518" i="11" s="1"/>
  <c r="G2524" i="11"/>
  <c r="J2524" i="11" s="1"/>
  <c r="L2524" i="11" s="1"/>
  <c r="G2528" i="11"/>
  <c r="J2528" i="11" s="1"/>
  <c r="G3453" i="11"/>
  <c r="J3453" i="11" s="1"/>
  <c r="G3455" i="11"/>
  <c r="J3455" i="11" s="1"/>
  <c r="L3455" i="11" s="1"/>
  <c r="G3454" i="11"/>
  <c r="J3454" i="11" s="1"/>
  <c r="L3454" i="11" s="1"/>
  <c r="G9" i="11"/>
  <c r="J9" i="11" s="1"/>
  <c r="L9" i="11" s="1"/>
  <c r="G34" i="11"/>
  <c r="J34" i="11" s="1"/>
  <c r="G159" i="11"/>
  <c r="J159" i="11" s="1"/>
  <c r="G158" i="11"/>
  <c r="J158" i="11" s="1"/>
  <c r="G160" i="11"/>
  <c r="J160" i="11" s="1"/>
  <c r="G161" i="11"/>
  <c r="J161" i="11" s="1"/>
  <c r="L161" i="11" s="1"/>
  <c r="G545" i="11"/>
  <c r="J545" i="11" s="1"/>
  <c r="L545" i="11" s="1"/>
  <c r="G542" i="11"/>
  <c r="J542" i="11" s="1"/>
  <c r="L542" i="11" s="1"/>
  <c r="G539" i="11"/>
  <c r="J539" i="11" s="1"/>
  <c r="G537" i="11"/>
  <c r="J537" i="11" s="1"/>
  <c r="L537" i="11" s="1"/>
  <c r="G538" i="11"/>
  <c r="J538" i="11" s="1"/>
  <c r="G544" i="11"/>
  <c r="J544" i="11" s="1"/>
  <c r="L544" i="11" s="1"/>
  <c r="G540" i="11"/>
  <c r="J540" i="11" s="1"/>
  <c r="G541" i="11"/>
  <c r="J541" i="11" s="1"/>
  <c r="G548" i="11"/>
  <c r="J548" i="11" s="1"/>
  <c r="L548" i="11" s="1"/>
  <c r="G536" i="11"/>
  <c r="J536" i="11" s="1"/>
  <c r="L536" i="11" s="1"/>
  <c r="G546" i="11"/>
  <c r="J546" i="11" s="1"/>
  <c r="L546" i="11" s="1"/>
  <c r="G547" i="11"/>
  <c r="J547" i="11" s="1"/>
  <c r="G535" i="11"/>
  <c r="J535" i="11" s="1"/>
  <c r="G543" i="11"/>
  <c r="J543" i="11" s="1"/>
  <c r="G1337" i="11"/>
  <c r="J1337" i="11" s="1"/>
  <c r="G1332" i="11"/>
  <c r="J1332" i="11" s="1"/>
  <c r="L1332" i="11" s="1"/>
  <c r="G1335" i="11"/>
  <c r="J1335" i="11" s="1"/>
  <c r="L1335" i="11" s="1"/>
  <c r="G1333" i="11"/>
  <c r="J1333" i="11" s="1"/>
  <c r="G1336" i="11"/>
  <c r="J1336" i="11" s="1"/>
  <c r="G1338" i="11"/>
  <c r="J1338" i="11" s="1"/>
  <c r="L1338" i="11" s="1"/>
  <c r="G1334" i="11"/>
  <c r="J1334" i="11" s="1"/>
  <c r="G1339" i="11"/>
  <c r="J1339" i="11" s="1"/>
  <c r="L1339" i="11" s="1"/>
  <c r="G1340" i="11"/>
  <c r="J1340" i="11" s="1"/>
  <c r="G1331" i="11"/>
  <c r="J1331" i="11" s="1"/>
  <c r="G2542" i="11"/>
  <c r="J2542" i="11" s="1"/>
  <c r="G2534" i="11"/>
  <c r="J2534" i="11" s="1"/>
  <c r="L2534" i="11" s="1"/>
  <c r="G2540" i="11"/>
  <c r="J2540" i="11" s="1"/>
  <c r="L2540" i="11" s="1"/>
  <c r="G2535" i="11"/>
  <c r="J2535" i="11" s="1"/>
  <c r="G2538" i="11"/>
  <c r="J2538" i="11" s="1"/>
  <c r="G2533" i="11"/>
  <c r="J2533" i="11" s="1"/>
  <c r="G2541" i="11"/>
  <c r="J2541" i="11" s="1"/>
  <c r="G2536" i="11"/>
  <c r="J2536" i="11" s="1"/>
  <c r="L2536" i="11" s="1"/>
  <c r="G2543" i="11"/>
  <c r="J2543" i="11" s="1"/>
  <c r="L2543" i="11" s="1"/>
  <c r="G2537" i="11"/>
  <c r="J2537" i="11" s="1"/>
  <c r="L2537" i="11" s="1"/>
  <c r="G2532" i="11"/>
  <c r="J2532" i="11" s="1"/>
  <c r="G2544" i="11"/>
  <c r="J2544" i="11" s="1"/>
  <c r="L2544" i="11" s="1"/>
  <c r="G2531" i="11"/>
  <c r="J2531" i="11" s="1"/>
  <c r="G2539" i="11"/>
  <c r="J2539" i="11" s="1"/>
  <c r="L2539" i="11" s="1"/>
  <c r="G3459" i="11"/>
  <c r="J3459" i="11" s="1"/>
  <c r="G3456" i="11"/>
  <c r="J3456" i="11" s="1"/>
  <c r="G3458" i="11"/>
  <c r="J3458" i="11" s="1"/>
  <c r="L3458" i="11" s="1"/>
  <c r="G3457" i="11"/>
  <c r="J3457" i="11" s="1"/>
  <c r="L3457" i="11" s="1"/>
  <c r="G35" i="11"/>
  <c r="J35" i="11" s="1"/>
  <c r="L35" i="11" s="1"/>
  <c r="G162" i="11"/>
  <c r="J162" i="11" s="1"/>
  <c r="G164" i="11"/>
  <c r="J164" i="11" s="1"/>
  <c r="G165" i="11"/>
  <c r="J165" i="11" s="1"/>
  <c r="G163" i="11"/>
  <c r="J163" i="11" s="1"/>
  <c r="G552" i="11"/>
  <c r="J552" i="11" s="1"/>
  <c r="L552" i="11" s="1"/>
  <c r="G549" i="11"/>
  <c r="J549" i="11" s="1"/>
  <c r="L549" i="11" s="1"/>
  <c r="G550" i="11"/>
  <c r="J550" i="11" s="1"/>
  <c r="L550" i="11" s="1"/>
  <c r="G555" i="11"/>
  <c r="J555" i="11" s="1"/>
  <c r="G554" i="11"/>
  <c r="J554" i="11" s="1"/>
  <c r="L554" i="11" s="1"/>
  <c r="G553" i="11"/>
  <c r="J553" i="11" s="1"/>
  <c r="G551" i="11"/>
  <c r="J551" i="11" s="1"/>
  <c r="L551" i="11" s="1"/>
  <c r="G1342" i="11"/>
  <c r="J1342" i="11" s="1"/>
  <c r="G1343" i="11"/>
  <c r="J1343" i="11" s="1"/>
  <c r="G1347" i="11"/>
  <c r="J1347" i="11" s="1"/>
  <c r="L1347" i="11" s="1"/>
  <c r="G1341" i="11"/>
  <c r="J1341" i="11" s="1"/>
  <c r="L1341" i="11" s="1"/>
  <c r="G1348" i="11"/>
  <c r="J1348" i="11" s="1"/>
  <c r="L1348" i="11" s="1"/>
  <c r="G1344" i="11"/>
  <c r="J1344" i="11" s="1"/>
  <c r="G1346" i="11"/>
  <c r="J1346" i="11" s="1"/>
  <c r="G1345" i="11"/>
  <c r="J1345" i="11" s="1"/>
  <c r="G2550" i="11"/>
  <c r="J2550" i="11" s="1"/>
  <c r="G2549" i="11"/>
  <c r="J2549" i="11" s="1"/>
  <c r="L2549" i="11" s="1"/>
  <c r="G2545" i="11"/>
  <c r="J2545" i="11" s="1"/>
  <c r="L2545" i="11" s="1"/>
  <c r="G2548" i="11"/>
  <c r="J2548" i="11" s="1"/>
  <c r="L2548" i="11" s="1"/>
  <c r="G2546" i="11"/>
  <c r="J2546" i="11" s="1"/>
  <c r="G2547" i="11"/>
  <c r="J2547" i="11" s="1"/>
  <c r="L2547" i="11" s="1"/>
  <c r="G3462" i="11"/>
  <c r="J3462" i="11" s="1"/>
  <c r="G3460" i="11"/>
  <c r="J3460" i="11" s="1"/>
  <c r="L3460" i="11" s="1"/>
  <c r="G3461" i="11"/>
  <c r="J3461" i="11" s="1"/>
  <c r="G10" i="11"/>
  <c r="J10" i="11" s="1"/>
  <c r="G36" i="11"/>
  <c r="J36" i="11" s="1"/>
  <c r="L36" i="11" s="1"/>
  <c r="G166" i="11"/>
  <c r="J166" i="11" s="1"/>
  <c r="L166" i="11" s="1"/>
  <c r="G557" i="11"/>
  <c r="J557" i="11" s="1"/>
  <c r="L557" i="11" s="1"/>
  <c r="G558" i="11"/>
  <c r="J558" i="11" s="1"/>
  <c r="G556" i="11"/>
  <c r="J556" i="11" s="1"/>
  <c r="G1361" i="11"/>
  <c r="J1361" i="11" s="1"/>
  <c r="G1352" i="11"/>
  <c r="J1352" i="11" s="1"/>
  <c r="G1351" i="11"/>
  <c r="J1351" i="11" s="1"/>
  <c r="G1355" i="11"/>
  <c r="J1355" i="11" s="1"/>
  <c r="G1350" i="11"/>
  <c r="J1350" i="11" s="1"/>
  <c r="L1350" i="11" s="1"/>
  <c r="G1356" i="11"/>
  <c r="J1356" i="11" s="1"/>
  <c r="G1357" i="11"/>
  <c r="J1357" i="11" s="1"/>
  <c r="L1357" i="11" s="1"/>
  <c r="G1359" i="11"/>
  <c r="J1359" i="11" s="1"/>
  <c r="G1360" i="11"/>
  <c r="J1360" i="11" s="1"/>
  <c r="L1360" i="11" s="1"/>
  <c r="G1353" i="11"/>
  <c r="J1353" i="11" s="1"/>
  <c r="G1349" i="11"/>
  <c r="J1349" i="11" s="1"/>
  <c r="G1354" i="11"/>
  <c r="J1354" i="11" s="1"/>
  <c r="L1354" i="11" s="1"/>
  <c r="G1358" i="11"/>
  <c r="J1358" i="11" s="1"/>
  <c r="L1358" i="11" s="1"/>
  <c r="G2553" i="11"/>
  <c r="J2553" i="11" s="1"/>
  <c r="L2553" i="11" s="1"/>
  <c r="G2551" i="11"/>
  <c r="J2551" i="11" s="1"/>
  <c r="G2552" i="11"/>
  <c r="J2552" i="11" s="1"/>
  <c r="G2554" i="11"/>
  <c r="J2554" i="11" s="1"/>
  <c r="G3463" i="11"/>
  <c r="J3463" i="11" s="1"/>
  <c r="G3465" i="11"/>
  <c r="J3465" i="11" s="1"/>
  <c r="L3465" i="11" s="1"/>
  <c r="G3466" i="11"/>
  <c r="J3466" i="11" s="1"/>
  <c r="L3466" i="11" s="1"/>
  <c r="G3468" i="11"/>
  <c r="J3468" i="11" s="1"/>
  <c r="L3468" i="11" s="1"/>
  <c r="G3467" i="11"/>
  <c r="J3467" i="11" s="1"/>
  <c r="G3464" i="11"/>
  <c r="J3464" i="11" s="1"/>
  <c r="G39" i="11"/>
  <c r="J39" i="11" s="1"/>
  <c r="G37" i="11"/>
  <c r="J37" i="11" s="1"/>
  <c r="L37" i="11" s="1"/>
  <c r="G38" i="11"/>
  <c r="J38" i="11" s="1"/>
  <c r="G562" i="11"/>
  <c r="J562" i="11" s="1"/>
  <c r="G563" i="11"/>
  <c r="J563" i="11" s="1"/>
  <c r="L563" i="11" s="1"/>
  <c r="G561" i="11"/>
  <c r="J561" i="11" s="1"/>
  <c r="L561" i="11" s="1"/>
  <c r="G565" i="11"/>
  <c r="J565" i="11" s="1"/>
  <c r="L565" i="11" s="1"/>
  <c r="G564" i="11"/>
  <c r="J564" i="11" s="1"/>
  <c r="G559" i="11"/>
  <c r="J559" i="11" s="1"/>
  <c r="G560" i="11"/>
  <c r="J560" i="11" s="1"/>
  <c r="G1370" i="11"/>
  <c r="J1370" i="11" s="1"/>
  <c r="G1373" i="11"/>
  <c r="J1373" i="11" s="1"/>
  <c r="L1373" i="11" s="1"/>
  <c r="G1368" i="11"/>
  <c r="J1368" i="11" s="1"/>
  <c r="L1368" i="11" s="1"/>
  <c r="G1366" i="11"/>
  <c r="J1366" i="11" s="1"/>
  <c r="L1366" i="11" s="1"/>
  <c r="G1362" i="11"/>
  <c r="J1362" i="11" s="1"/>
  <c r="G1375" i="11"/>
  <c r="J1375" i="11" s="1"/>
  <c r="L1375" i="11" s="1"/>
  <c r="G1363" i="11"/>
  <c r="J1363" i="11" s="1"/>
  <c r="G1378" i="11"/>
  <c r="J1378" i="11" s="1"/>
  <c r="G1364" i="11"/>
  <c r="J1364" i="11" s="1"/>
  <c r="G1371" i="11"/>
  <c r="J1371" i="11" s="1"/>
  <c r="G1367" i="11"/>
  <c r="J1367" i="11" s="1"/>
  <c r="L1367" i="11" s="1"/>
  <c r="G1376" i="11"/>
  <c r="J1376" i="11" s="1"/>
  <c r="L1376" i="11" s="1"/>
  <c r="G1365" i="11"/>
  <c r="J1365" i="11" s="1"/>
  <c r="L1365" i="11" s="1"/>
  <c r="G1374" i="11"/>
  <c r="J1374" i="11" s="1"/>
  <c r="G1379" i="11"/>
  <c r="J1379" i="11" s="1"/>
  <c r="G1372" i="11"/>
  <c r="J1372" i="11" s="1"/>
  <c r="G1369" i="11"/>
  <c r="J1369" i="11" s="1"/>
  <c r="G1377" i="11"/>
  <c r="J1377" i="11" s="1"/>
  <c r="L1377" i="11" s="1"/>
  <c r="G1380" i="11"/>
  <c r="J1380" i="11" s="1"/>
  <c r="L1380" i="11" s="1"/>
  <c r="G2562" i="11"/>
  <c r="J2562" i="11" s="1"/>
  <c r="L2562" i="11" s="1"/>
  <c r="G2557" i="11"/>
  <c r="J2557" i="11" s="1"/>
  <c r="G2566" i="11"/>
  <c r="J2566" i="11" s="1"/>
  <c r="L2566" i="11" s="1"/>
  <c r="G2559" i="11"/>
  <c r="J2559" i="11" s="1"/>
  <c r="G2555" i="11"/>
  <c r="J2555" i="11" s="1"/>
  <c r="L2555" i="11" s="1"/>
  <c r="G2563" i="11"/>
  <c r="J2563" i="11" s="1"/>
  <c r="G2561" i="11"/>
  <c r="J2561" i="11" s="1"/>
  <c r="G2560" i="11"/>
  <c r="J2560" i="11" s="1"/>
  <c r="L2560" i="11" s="1"/>
  <c r="G2565" i="11"/>
  <c r="J2565" i="11" s="1"/>
  <c r="L2565" i="11" s="1"/>
  <c r="G2564" i="11"/>
  <c r="J2564" i="11" s="1"/>
  <c r="L2564" i="11" s="1"/>
  <c r="G2558" i="11"/>
  <c r="J2558" i="11" s="1"/>
  <c r="G2556" i="11"/>
  <c r="J2556" i="11" s="1"/>
  <c r="G3471" i="11"/>
  <c r="J3471" i="11" s="1"/>
  <c r="G3469" i="11"/>
  <c r="J3469" i="11" s="1"/>
  <c r="G3472" i="11"/>
  <c r="J3472" i="11" s="1"/>
  <c r="L3472" i="11" s="1"/>
  <c r="G3473" i="11"/>
  <c r="J3473" i="11" s="1"/>
  <c r="L3473" i="11" s="1"/>
  <c r="G3470" i="11"/>
  <c r="J3470" i="11" s="1"/>
  <c r="L3470" i="11" s="1"/>
  <c r="G40" i="11"/>
  <c r="J40" i="11" s="1"/>
  <c r="G168" i="11"/>
  <c r="J168" i="11" s="1"/>
  <c r="L168" i="11" s="1"/>
  <c r="G170" i="11"/>
  <c r="J170" i="11" s="1"/>
  <c r="G169" i="11"/>
  <c r="J169" i="11" s="1"/>
  <c r="L169" i="11" s="1"/>
  <c r="G167" i="11"/>
  <c r="J167" i="11" s="1"/>
  <c r="G570" i="11"/>
  <c r="J570" i="11" s="1"/>
  <c r="G574" i="11"/>
  <c r="J574" i="11" s="1"/>
  <c r="L574" i="11" s="1"/>
  <c r="G568" i="11"/>
  <c r="J568" i="11" s="1"/>
  <c r="L568" i="11" s="1"/>
  <c r="G572" i="11"/>
  <c r="J572" i="11" s="1"/>
  <c r="G571" i="11"/>
  <c r="J571" i="11" s="1"/>
  <c r="G569" i="11"/>
  <c r="J569" i="11" s="1"/>
  <c r="G566" i="11"/>
  <c r="J566" i="11" s="1"/>
  <c r="G567" i="11"/>
  <c r="J567" i="11" s="1"/>
  <c r="G573" i="11"/>
  <c r="J573" i="11" s="1"/>
  <c r="L573" i="11" s="1"/>
  <c r="G575" i="11"/>
  <c r="J575" i="11" s="1"/>
  <c r="L575" i="11" s="1"/>
  <c r="G1383" i="11"/>
  <c r="J1383" i="11" s="1"/>
  <c r="L1383" i="11" s="1"/>
  <c r="G1395" i="11"/>
  <c r="J1395" i="11" s="1"/>
  <c r="G1388" i="11"/>
  <c r="J1388" i="11" s="1"/>
  <c r="L1388" i="11" s="1"/>
  <c r="G1381" i="11"/>
  <c r="J1381" i="11" s="1"/>
  <c r="G1384" i="11"/>
  <c r="J1384" i="11" s="1"/>
  <c r="L1384" i="11" s="1"/>
  <c r="G1391" i="11"/>
  <c r="J1391" i="11" s="1"/>
  <c r="G1398" i="11"/>
  <c r="J1398" i="11" s="1"/>
  <c r="G1382" i="11"/>
  <c r="J1382" i="11" s="1"/>
  <c r="L1382" i="11" s="1"/>
  <c r="G1392" i="11"/>
  <c r="J1392" i="11" s="1"/>
  <c r="L1392" i="11" s="1"/>
  <c r="G1385" i="11"/>
  <c r="J1385" i="11" s="1"/>
  <c r="L1385" i="11" s="1"/>
  <c r="G1396" i="11"/>
  <c r="J1396" i="11" s="1"/>
  <c r="G1394" i="11"/>
  <c r="J1394" i="11" s="1"/>
  <c r="G1386" i="11"/>
  <c r="J1386" i="11" s="1"/>
  <c r="G1389" i="11"/>
  <c r="J1389" i="11" s="1"/>
  <c r="G1387" i="11"/>
  <c r="J1387" i="11" s="1"/>
  <c r="G1397" i="11"/>
  <c r="J1397" i="11" s="1"/>
  <c r="L1397" i="11" s="1"/>
  <c r="G1393" i="11"/>
  <c r="J1393" i="11" s="1"/>
  <c r="L1393" i="11" s="1"/>
  <c r="G1390" i="11"/>
  <c r="J1390" i="11" s="1"/>
  <c r="G2567" i="11"/>
  <c r="J2567" i="11" s="1"/>
  <c r="L2567" i="11" s="1"/>
  <c r="G2569" i="11"/>
  <c r="J2569" i="11" s="1"/>
  <c r="G2568" i="11"/>
  <c r="J2568" i="11" s="1"/>
  <c r="L2568" i="11" s="1"/>
  <c r="G2576" i="11"/>
  <c r="J2576" i="11" s="1"/>
  <c r="G2575" i="11"/>
  <c r="J2575" i="11" s="1"/>
  <c r="G2573" i="11"/>
  <c r="J2573" i="11" s="1"/>
  <c r="L2573" i="11" s="1"/>
  <c r="G2572" i="11"/>
  <c r="J2572" i="11" s="1"/>
  <c r="L2572" i="11" s="1"/>
  <c r="G2570" i="11"/>
  <c r="J2570" i="11" s="1"/>
  <c r="L2570" i="11" s="1"/>
  <c r="G2571" i="11"/>
  <c r="J2571" i="11" s="1"/>
  <c r="G2574" i="11"/>
  <c r="J2574" i="11" s="1"/>
  <c r="G3475" i="11"/>
  <c r="J3475" i="11" s="1"/>
  <c r="G3474" i="11"/>
  <c r="J3474" i="11" s="1"/>
  <c r="G3476" i="11"/>
  <c r="J3476" i="11" s="1"/>
  <c r="L3476" i="11" s="1"/>
  <c r="G3934" i="11"/>
  <c r="J3934" i="11" s="1"/>
  <c r="L3934" i="11" s="1"/>
  <c r="G41" i="11"/>
  <c r="J41" i="11" s="1"/>
  <c r="L41" i="11" s="1"/>
  <c r="G43" i="11"/>
  <c r="J43" i="11" s="1"/>
  <c r="G42" i="11"/>
  <c r="J42" i="11" s="1"/>
  <c r="G171" i="11"/>
  <c r="J171" i="11" s="1"/>
  <c r="G172" i="11"/>
  <c r="J172" i="11" s="1"/>
  <c r="G173" i="11"/>
  <c r="J173" i="11" s="1"/>
  <c r="G576" i="11"/>
  <c r="J576" i="11" s="1"/>
  <c r="G577" i="11"/>
  <c r="J577" i="11" s="1"/>
  <c r="L577" i="11" s="1"/>
  <c r="G1399" i="11"/>
  <c r="J1399" i="11" s="1"/>
  <c r="L1399" i="11" s="1"/>
  <c r="G1403" i="11"/>
  <c r="J1403" i="11" s="1"/>
  <c r="G1407" i="11"/>
  <c r="J1407" i="11" s="1"/>
  <c r="G1401" i="11"/>
  <c r="J1401" i="11" s="1"/>
  <c r="G1404" i="11"/>
  <c r="J1404" i="11" s="1"/>
  <c r="G1402" i="11"/>
  <c r="J1402" i="11" s="1"/>
  <c r="G1400" i="11"/>
  <c r="J1400" i="11" s="1"/>
  <c r="L1400" i="11" s="1"/>
  <c r="G1406" i="11"/>
  <c r="J1406" i="11" s="1"/>
  <c r="L1406" i="11" s="1"/>
  <c r="G1405" i="11"/>
  <c r="J1405" i="11" s="1"/>
  <c r="L1405" i="11" s="1"/>
  <c r="G2578" i="11"/>
  <c r="J2578" i="11" s="1"/>
  <c r="G2580" i="11"/>
  <c r="J2580" i="11" s="1"/>
  <c r="G2579" i="11"/>
  <c r="J2579" i="11" s="1"/>
  <c r="G2582" i="11"/>
  <c r="J2582" i="11" s="1"/>
  <c r="L2582" i="11" s="1"/>
  <c r="G2577" i="11"/>
  <c r="J2577" i="11" s="1"/>
  <c r="G2584" i="11"/>
  <c r="J2584" i="11" s="1"/>
  <c r="G2583" i="11"/>
  <c r="J2583" i="11" s="1"/>
  <c r="L2583" i="11" s="1"/>
  <c r="G2581" i="11"/>
  <c r="J2581" i="11" s="1"/>
  <c r="L2581" i="11" s="1"/>
  <c r="G3481" i="11"/>
  <c r="J3481" i="11" s="1"/>
  <c r="L3481" i="11" s="1"/>
  <c r="G3480" i="11"/>
  <c r="J3480" i="11" s="1"/>
  <c r="G3477" i="11"/>
  <c r="J3477" i="11" s="1"/>
  <c r="G3478" i="11"/>
  <c r="J3478" i="11" s="1"/>
  <c r="G3482" i="11"/>
  <c r="J3482" i="11" s="1"/>
  <c r="G3479" i="11"/>
  <c r="J3479" i="11" s="1"/>
  <c r="L3479" i="11" s="1"/>
  <c r="G44" i="11"/>
  <c r="J44" i="11" s="1"/>
  <c r="G45" i="11"/>
  <c r="J45" i="11" s="1"/>
  <c r="L45" i="11" s="1"/>
  <c r="G175" i="11"/>
  <c r="J175" i="11" s="1"/>
  <c r="G174" i="11"/>
  <c r="J174" i="11" s="1"/>
  <c r="L174" i="11" s="1"/>
  <c r="G584" i="11"/>
  <c r="J584" i="11" s="1"/>
  <c r="G583" i="11"/>
  <c r="J583" i="11" s="1"/>
  <c r="L583" i="11" s="1"/>
  <c r="G581" i="11"/>
  <c r="J581" i="11" s="1"/>
  <c r="G582" i="11"/>
  <c r="J582" i="11" s="1"/>
  <c r="G579" i="11"/>
  <c r="J579" i="11" s="1"/>
  <c r="L579" i="11" s="1"/>
  <c r="G580" i="11"/>
  <c r="J580" i="11" s="1"/>
  <c r="L580" i="11" s="1"/>
  <c r="G578" i="11"/>
  <c r="J578" i="11" s="1"/>
  <c r="L578" i="11" s="1"/>
  <c r="G1411" i="11"/>
  <c r="J1411" i="11" s="1"/>
  <c r="G1410" i="11"/>
  <c r="J1410" i="11" s="1"/>
  <c r="G1409" i="11"/>
  <c r="J1409" i="11" s="1"/>
  <c r="G1413" i="11"/>
  <c r="J1413" i="11" s="1"/>
  <c r="G1408" i="11"/>
  <c r="J1408" i="11" s="1"/>
  <c r="L1408" i="11" s="1"/>
  <c r="G1412" i="11"/>
  <c r="J1412" i="11" s="1"/>
  <c r="L1412" i="11" s="1"/>
  <c r="G1414" i="11"/>
  <c r="J1414" i="11" s="1"/>
  <c r="L1414" i="11" s="1"/>
  <c r="G2589" i="11"/>
  <c r="J2589" i="11" s="1"/>
  <c r="G2591" i="11"/>
  <c r="J2591" i="11" s="1"/>
  <c r="L2591" i="11" s="1"/>
  <c r="G2594" i="11"/>
  <c r="J2594" i="11" s="1"/>
  <c r="G2593" i="11"/>
  <c r="J2593" i="11" s="1"/>
  <c r="L2593" i="11" s="1"/>
  <c r="G2585" i="11"/>
  <c r="J2585" i="11" s="1"/>
  <c r="G2592" i="11"/>
  <c r="J2592" i="11" s="1"/>
  <c r="G2586" i="11"/>
  <c r="J2586" i="11" s="1"/>
  <c r="G2590" i="11"/>
  <c r="J2590" i="11" s="1"/>
  <c r="G2587" i="11"/>
  <c r="J2587" i="11" s="1"/>
  <c r="L2587" i="11" s="1"/>
  <c r="G2588" i="11"/>
  <c r="J2588" i="11" s="1"/>
  <c r="G3483" i="11"/>
  <c r="J3483" i="11" s="1"/>
  <c r="G3487" i="11"/>
  <c r="J3487" i="11" s="1"/>
  <c r="G3485" i="11"/>
  <c r="J3485" i="11" s="1"/>
  <c r="G3484" i="11"/>
  <c r="J3484" i="11" s="1"/>
  <c r="L3484" i="11" s="1"/>
  <c r="G3486" i="11"/>
  <c r="J3486" i="11" s="1"/>
  <c r="L3486" i="11" s="1"/>
  <c r="G3935" i="11"/>
  <c r="J3935" i="11" s="1"/>
  <c r="L3935" i="11" s="1"/>
  <c r="G11" i="11"/>
  <c r="J11" i="11" s="1"/>
  <c r="G47" i="11"/>
  <c r="J47" i="11" s="1"/>
  <c r="L47" i="11" s="1"/>
  <c r="G46" i="11"/>
  <c r="J46" i="11" s="1"/>
  <c r="G176" i="11"/>
  <c r="J176" i="11" s="1"/>
  <c r="L176" i="11" s="1"/>
  <c r="G177" i="11"/>
  <c r="J177" i="11" s="1"/>
  <c r="G587" i="11"/>
  <c r="J587" i="11" s="1"/>
  <c r="G586" i="11"/>
  <c r="J586" i="11" s="1"/>
  <c r="L586" i="11" s="1"/>
  <c r="G585" i="11"/>
  <c r="J585" i="11" s="1"/>
  <c r="L585" i="11" s="1"/>
  <c r="G1417" i="11"/>
  <c r="J1417" i="11" s="1"/>
  <c r="G1419" i="11"/>
  <c r="J1419" i="11" s="1"/>
  <c r="G1418" i="11"/>
  <c r="J1418" i="11" s="1"/>
  <c r="G1415" i="11"/>
  <c r="J1415" i="11" s="1"/>
  <c r="G1416" i="11"/>
  <c r="J1416" i="11" s="1"/>
  <c r="G1422" i="11"/>
  <c r="J1422" i="11" s="1"/>
  <c r="L1422" i="11" s="1"/>
  <c r="G1420" i="11"/>
  <c r="J1420" i="11" s="1"/>
  <c r="L1420" i="11" s="1"/>
  <c r="G1421" i="11"/>
  <c r="J1421" i="11" s="1"/>
  <c r="L1421" i="11" s="1"/>
  <c r="G2596" i="11"/>
  <c r="J2596" i="11" s="1"/>
  <c r="G2598" i="11"/>
  <c r="J2598" i="11" s="1"/>
  <c r="L2598" i="11" s="1"/>
  <c r="G2597" i="11"/>
  <c r="J2597" i="11" s="1"/>
  <c r="G2595" i="11"/>
  <c r="J2595" i="11" s="1"/>
  <c r="L2595" i="11" s="1"/>
  <c r="G2599" i="11"/>
  <c r="J2599" i="11" s="1"/>
  <c r="G3488" i="11"/>
  <c r="J3488" i="11" s="1"/>
  <c r="G3489" i="11"/>
  <c r="J3489" i="11" s="1"/>
  <c r="L3489" i="11" s="1"/>
  <c r="G3936" i="11"/>
  <c r="J3936" i="11" s="1"/>
  <c r="L3936" i="11" s="1"/>
  <c r="G180" i="11"/>
  <c r="J180" i="11" s="1"/>
  <c r="L180" i="11" s="1"/>
  <c r="G178" i="11"/>
  <c r="J178" i="11" s="1"/>
  <c r="G181" i="11"/>
  <c r="J181" i="11" s="1"/>
  <c r="G179" i="11"/>
  <c r="J179" i="11" s="1"/>
  <c r="G589" i="11"/>
  <c r="J589" i="11" s="1"/>
  <c r="G593" i="11"/>
  <c r="J593" i="11" s="1"/>
  <c r="L593" i="11" s="1"/>
  <c r="G595" i="11"/>
  <c r="J595" i="11" s="1"/>
  <c r="L595" i="11" s="1"/>
  <c r="G588" i="11"/>
  <c r="J588" i="11" s="1"/>
  <c r="G590" i="11"/>
  <c r="J590" i="11" s="1"/>
  <c r="G591" i="11"/>
  <c r="J591" i="11" s="1"/>
  <c r="L591" i="11" s="1"/>
  <c r="G592" i="11"/>
  <c r="J592" i="11" s="1"/>
  <c r="G596" i="11"/>
  <c r="J596" i="11" s="1"/>
  <c r="L596" i="11" s="1"/>
  <c r="G594" i="11"/>
  <c r="J594" i="11" s="1"/>
  <c r="G1431" i="11"/>
  <c r="J1431" i="11" s="1"/>
  <c r="G1429" i="11"/>
  <c r="J1429" i="11" s="1"/>
  <c r="L1429" i="11" s="1"/>
  <c r="G1423" i="11"/>
  <c r="J1423" i="11" s="1"/>
  <c r="L1423" i="11" s="1"/>
  <c r="G1430" i="11"/>
  <c r="J1430" i="11" s="1"/>
  <c r="L1430" i="11" s="1"/>
  <c r="G1428" i="11"/>
  <c r="J1428" i="11" s="1"/>
  <c r="G1424" i="11"/>
  <c r="J1424" i="11" s="1"/>
  <c r="G1426" i="11"/>
  <c r="J1426" i="11" s="1"/>
  <c r="G1432" i="11"/>
  <c r="J1432" i="11" s="1"/>
  <c r="G1425" i="11"/>
  <c r="J1425" i="11" s="1"/>
  <c r="L1425" i="11" s="1"/>
  <c r="G1433" i="11"/>
  <c r="J1433" i="11" s="1"/>
  <c r="L1433" i="11" s="1"/>
  <c r="G1427" i="11"/>
  <c r="J1427" i="11" s="1"/>
  <c r="L1427" i="11" s="1"/>
  <c r="G2611" i="11"/>
  <c r="J2611" i="11" s="1"/>
  <c r="G2601" i="11"/>
  <c r="J2601" i="11" s="1"/>
  <c r="L2601" i="11" s="1"/>
  <c r="G2600" i="11"/>
  <c r="J2600" i="11" s="1"/>
  <c r="G2606" i="11"/>
  <c r="J2606" i="11" s="1"/>
  <c r="G2612" i="11"/>
  <c r="J2612" i="11" s="1"/>
  <c r="G2602" i="11"/>
  <c r="J2602" i="11" s="1"/>
  <c r="G2603" i="11"/>
  <c r="J2603" i="11" s="1"/>
  <c r="L2603" i="11" s="1"/>
  <c r="G2608" i="11"/>
  <c r="J2608" i="11" s="1"/>
  <c r="L2608" i="11" s="1"/>
  <c r="G2605" i="11"/>
  <c r="J2605" i="11" s="1"/>
  <c r="L2605" i="11" s="1"/>
  <c r="G2609" i="11"/>
  <c r="J2609" i="11" s="1"/>
  <c r="G2613" i="11"/>
  <c r="J2613" i="11" s="1"/>
  <c r="G2607" i="11"/>
  <c r="J2607" i="11" s="1"/>
  <c r="G2604" i="11"/>
  <c r="J2604" i="11" s="1"/>
  <c r="G2610" i="11"/>
  <c r="J2610" i="11" s="1"/>
  <c r="L2610" i="11" s="1"/>
  <c r="G3493" i="11"/>
  <c r="J3493" i="11" s="1"/>
  <c r="G3492" i="11"/>
  <c r="J3492" i="11" s="1"/>
  <c r="L3492" i="11" s="1"/>
  <c r="G3490" i="11"/>
  <c r="J3490" i="11" s="1"/>
  <c r="G3491" i="11"/>
  <c r="J3491" i="11" s="1"/>
  <c r="L3491" i="11" s="1"/>
  <c r="G3494" i="11"/>
  <c r="J3494" i="11" s="1"/>
  <c r="G3495" i="11"/>
  <c r="J3495" i="11" s="1"/>
  <c r="L3495" i="11" s="1"/>
  <c r="G48" i="11"/>
  <c r="J48" i="11" s="1"/>
  <c r="G185" i="11"/>
  <c r="J185" i="11" s="1"/>
  <c r="G184" i="11"/>
  <c r="J184" i="11" s="1"/>
  <c r="L184" i="11" s="1"/>
  <c r="G182" i="11"/>
  <c r="J182" i="11" s="1"/>
  <c r="L182" i="11" s="1"/>
  <c r="G183" i="11"/>
  <c r="J183" i="11" s="1"/>
  <c r="L183" i="11" s="1"/>
  <c r="G600" i="11"/>
  <c r="J600" i="11" s="1"/>
  <c r="G597" i="11"/>
  <c r="J597" i="11" s="1"/>
  <c r="G598" i="11"/>
  <c r="J598" i="11" s="1"/>
  <c r="G601" i="11"/>
  <c r="J601" i="11" s="1"/>
  <c r="G599" i="11"/>
  <c r="J599" i="11" s="1"/>
  <c r="L599" i="11" s="1"/>
  <c r="G1442" i="11"/>
  <c r="J1442" i="11" s="1"/>
  <c r="G1438" i="11"/>
  <c r="J1438" i="11" s="1"/>
  <c r="L1438" i="11" s="1"/>
  <c r="G1440" i="11"/>
  <c r="J1440" i="11" s="1"/>
  <c r="G1441" i="11"/>
  <c r="J1441" i="11" s="1"/>
  <c r="L1441" i="11" s="1"/>
  <c r="G1439" i="11"/>
  <c r="J1439" i="11" s="1"/>
  <c r="G1443" i="11"/>
  <c r="J1443" i="11" s="1"/>
  <c r="L1443" i="11" s="1"/>
  <c r="G1446" i="11"/>
  <c r="J1446" i="11" s="1"/>
  <c r="G1436" i="11"/>
  <c r="J1436" i="11" s="1"/>
  <c r="G1437" i="11"/>
  <c r="J1437" i="11" s="1"/>
  <c r="L1437" i="11" s="1"/>
  <c r="G1444" i="11"/>
  <c r="J1444" i="11" s="1"/>
  <c r="L1444" i="11" s="1"/>
  <c r="G1434" i="11"/>
  <c r="J1434" i="11" s="1"/>
  <c r="L1434" i="11" s="1"/>
  <c r="G1445" i="11"/>
  <c r="J1445" i="11" s="1"/>
  <c r="G1435" i="11"/>
  <c r="J1435" i="11" s="1"/>
  <c r="G2615" i="11"/>
  <c r="J2615" i="11" s="1"/>
  <c r="G2617" i="11"/>
  <c r="J2617" i="11" s="1"/>
  <c r="G2618" i="11"/>
  <c r="J2618" i="11" s="1"/>
  <c r="G2616" i="11"/>
  <c r="J2616" i="11" s="1"/>
  <c r="L2616" i="11" s="1"/>
  <c r="G2614" i="11"/>
  <c r="J2614" i="11" s="1"/>
  <c r="L2614" i="11" s="1"/>
  <c r="G2619" i="11"/>
  <c r="J2619" i="11" s="1"/>
  <c r="G3496" i="11"/>
  <c r="J3496" i="11" s="1"/>
  <c r="L3496" i="11" s="1"/>
  <c r="G49" i="11"/>
  <c r="J49" i="11" s="1"/>
  <c r="G188" i="11"/>
  <c r="J188" i="11" s="1"/>
  <c r="G189" i="11"/>
  <c r="J189" i="11" s="1"/>
  <c r="G187" i="11"/>
  <c r="J187" i="11" s="1"/>
  <c r="G186" i="11"/>
  <c r="J186" i="11" s="1"/>
  <c r="G602" i="11"/>
  <c r="J602" i="11" s="1"/>
  <c r="L602" i="11" s="1"/>
  <c r="G608" i="11"/>
  <c r="J608" i="11" s="1"/>
  <c r="L608" i="11" s="1"/>
  <c r="G604" i="11"/>
  <c r="J604" i="11" s="1"/>
  <c r="G611" i="11"/>
  <c r="J611" i="11" s="1"/>
  <c r="G607" i="11"/>
  <c r="J607" i="11" s="1"/>
  <c r="G612" i="11"/>
  <c r="J612" i="11" s="1"/>
  <c r="G609" i="11"/>
  <c r="J609" i="11" s="1"/>
  <c r="L609" i="11" s="1"/>
  <c r="G606" i="11"/>
  <c r="J606" i="11" s="1"/>
  <c r="L606" i="11" s="1"/>
  <c r="G603" i="11"/>
  <c r="J603" i="11" s="1"/>
  <c r="L603" i="11" s="1"/>
  <c r="G605" i="11"/>
  <c r="J605" i="11" s="1"/>
  <c r="G610" i="11"/>
  <c r="J610" i="11" s="1"/>
  <c r="L610" i="11" s="1"/>
  <c r="G1452" i="11"/>
  <c r="J1452" i="11" s="1"/>
  <c r="G1454" i="11"/>
  <c r="J1454" i="11" s="1"/>
  <c r="L1454" i="11" s="1"/>
  <c r="G1448" i="11"/>
  <c r="J1448" i="11" s="1"/>
  <c r="G1453" i="11"/>
  <c r="J1453" i="11" s="1"/>
  <c r="G1447" i="11"/>
  <c r="J1447" i="11" s="1"/>
  <c r="L1447" i="11" s="1"/>
  <c r="G1449" i="11"/>
  <c r="J1449" i="11" s="1"/>
  <c r="G1450" i="11"/>
  <c r="J1450" i="11" s="1"/>
  <c r="L1450" i="11" s="1"/>
  <c r="G1451" i="11"/>
  <c r="J1451" i="11" s="1"/>
  <c r="G1455" i="11"/>
  <c r="J1455" i="11" s="1"/>
  <c r="G2630" i="11"/>
  <c r="J2630" i="11" s="1"/>
  <c r="G2625" i="11"/>
  <c r="J2625" i="11" s="1"/>
  <c r="G2620" i="11"/>
  <c r="J2620" i="11" s="1"/>
  <c r="L2620" i="11" s="1"/>
  <c r="G2623" i="11"/>
  <c r="J2623" i="11" s="1"/>
  <c r="L2623" i="11" s="1"/>
  <c r="G2621" i="11"/>
  <c r="J2621" i="11" s="1"/>
  <c r="L2621" i="11" s="1"/>
  <c r="G2622" i="11"/>
  <c r="J2622" i="11" s="1"/>
  <c r="G2626" i="11"/>
  <c r="J2626" i="11" s="1"/>
  <c r="L2626" i="11" s="1"/>
  <c r="G2627" i="11"/>
  <c r="J2627" i="11" s="1"/>
  <c r="G2629" i="11"/>
  <c r="J2629" i="11" s="1"/>
  <c r="L2629" i="11" s="1"/>
  <c r="G2624" i="11"/>
  <c r="J2624" i="11" s="1"/>
  <c r="G2628" i="11"/>
  <c r="J2628" i="11" s="1"/>
  <c r="G3498" i="11"/>
  <c r="J3498" i="11" s="1"/>
  <c r="L3498" i="11" s="1"/>
  <c r="G3500" i="11"/>
  <c r="J3500" i="11" s="1"/>
  <c r="L3500" i="11" s="1"/>
  <c r="G3497" i="11"/>
  <c r="J3497" i="11" s="1"/>
  <c r="L3497" i="11" s="1"/>
  <c r="G3499" i="11"/>
  <c r="J3499" i="11" s="1"/>
  <c r="G12" i="11"/>
  <c r="J12" i="11" s="1"/>
  <c r="G190" i="11"/>
  <c r="J190" i="11" s="1"/>
  <c r="G617" i="11"/>
  <c r="J617" i="11" s="1"/>
  <c r="G616" i="11"/>
  <c r="J616" i="11" s="1"/>
  <c r="L616" i="11" s="1"/>
  <c r="G613" i="11"/>
  <c r="J613" i="11" s="1"/>
  <c r="L613" i="11" s="1"/>
  <c r="G615" i="11"/>
  <c r="J615" i="11" s="1"/>
  <c r="L615" i="11" s="1"/>
  <c r="G618" i="11"/>
  <c r="J618" i="11" s="1"/>
  <c r="G614" i="11"/>
  <c r="J614" i="11" s="1"/>
  <c r="L614" i="11" s="1"/>
  <c r="G1458" i="11"/>
  <c r="J1458" i="11" s="1"/>
  <c r="G1463" i="11"/>
  <c r="J1463" i="11" s="1"/>
  <c r="L1463" i="11" s="1"/>
  <c r="G1464" i="11"/>
  <c r="J1464" i="11" s="1"/>
  <c r="G1467" i="11"/>
  <c r="J1467" i="11" s="1"/>
  <c r="G1459" i="11"/>
  <c r="J1459" i="11" s="1"/>
  <c r="L1459" i="11" s="1"/>
  <c r="G1456" i="11"/>
  <c r="J1456" i="11" s="1"/>
  <c r="L1456" i="11" s="1"/>
  <c r="G1468" i="11"/>
  <c r="J1468" i="11" s="1"/>
  <c r="L1468" i="11" s="1"/>
  <c r="G1460" i="11"/>
  <c r="J1460" i="11" s="1"/>
  <c r="G1462" i="11"/>
  <c r="J1462" i="11" s="1"/>
  <c r="G1465" i="11"/>
  <c r="J1465" i="11" s="1"/>
  <c r="G1461" i="11"/>
  <c r="J1461" i="11" s="1"/>
  <c r="G1457" i="11"/>
  <c r="J1457" i="11" s="1"/>
  <c r="L1457" i="11" s="1"/>
  <c r="G1466" i="11"/>
  <c r="J1466" i="11" s="1"/>
  <c r="L1466" i="11" s="1"/>
  <c r="G2636" i="11"/>
  <c r="J2636" i="11" s="1"/>
  <c r="L2636" i="11" s="1"/>
  <c r="G2632" i="11"/>
  <c r="J2632" i="11" s="1"/>
  <c r="G2635" i="11"/>
  <c r="J2635" i="11" s="1"/>
  <c r="L2635" i="11" s="1"/>
  <c r="G2637" i="11"/>
  <c r="J2637" i="11" s="1"/>
  <c r="G2642" i="11"/>
  <c r="J2642" i="11" s="1"/>
  <c r="L2642" i="11" s="1"/>
  <c r="G2639" i="11"/>
  <c r="J2639" i="11" s="1"/>
  <c r="G2644" i="11"/>
  <c r="J2644" i="11" s="1"/>
  <c r="G2640" i="11"/>
  <c r="J2640" i="11" s="1"/>
  <c r="L2640" i="11" s="1"/>
  <c r="G2634" i="11"/>
  <c r="J2634" i="11" s="1"/>
  <c r="L2634" i="11" s="1"/>
  <c r="G2641" i="11"/>
  <c r="J2641" i="11" s="1"/>
  <c r="L2641" i="11" s="1"/>
  <c r="G2638" i="11"/>
  <c r="J2638" i="11" s="1"/>
  <c r="G2643" i="11"/>
  <c r="J2643" i="11" s="1"/>
  <c r="G2631" i="11"/>
  <c r="J2631" i="11" s="1"/>
  <c r="G2633" i="11"/>
  <c r="J2633" i="11" s="1"/>
  <c r="G2645" i="11"/>
  <c r="J2645" i="11" s="1"/>
  <c r="L2645" i="11" s="1"/>
  <c r="G3501" i="11"/>
  <c r="J3501" i="11" s="1"/>
  <c r="L3501" i="11" s="1"/>
  <c r="G3505" i="11"/>
  <c r="J3505" i="11" s="1"/>
  <c r="L3505" i="11" s="1"/>
  <c r="G3508" i="11"/>
  <c r="J3508" i="11" s="1"/>
  <c r="G3506" i="11"/>
  <c r="J3506" i="11" s="1"/>
  <c r="L3506" i="11" s="1"/>
  <c r="G3504" i="11"/>
  <c r="J3504" i="11" s="1"/>
  <c r="G3503" i="11"/>
  <c r="J3503" i="11" s="1"/>
  <c r="L3503" i="11" s="1"/>
  <c r="G3507" i="11"/>
  <c r="J3507" i="11" s="1"/>
  <c r="G3502" i="11"/>
  <c r="J3502" i="11" s="1"/>
  <c r="G3937" i="11"/>
  <c r="J3937" i="11" s="1"/>
  <c r="L3937" i="11" s="1"/>
  <c r="G50" i="11"/>
  <c r="J50" i="11" s="1"/>
  <c r="L50" i="11" s="1"/>
  <c r="G192" i="11"/>
  <c r="J192" i="11" s="1"/>
  <c r="L192" i="11" s="1"/>
  <c r="G193" i="11"/>
  <c r="J193" i="11" s="1"/>
  <c r="G191" i="11"/>
  <c r="J191" i="11" s="1"/>
  <c r="G628" i="11"/>
  <c r="J628" i="11" s="1"/>
  <c r="G621" i="11"/>
  <c r="J621" i="11" s="1"/>
  <c r="G619" i="11"/>
  <c r="J619" i="11" s="1"/>
  <c r="L619" i="11" s="1"/>
  <c r="G629" i="11"/>
  <c r="J629" i="11" s="1"/>
  <c r="L629" i="11" s="1"/>
  <c r="G620" i="11"/>
  <c r="J620" i="11" s="1"/>
  <c r="G626" i="11"/>
  <c r="J626" i="11" s="1"/>
  <c r="G625" i="11"/>
  <c r="J625" i="11" s="1"/>
  <c r="L625" i="11" s="1"/>
  <c r="G622" i="11"/>
  <c r="J622" i="11" s="1"/>
  <c r="G627" i="11"/>
  <c r="J627" i="11" s="1"/>
  <c r="L627" i="11" s="1"/>
  <c r="G623" i="11"/>
  <c r="J623" i="11" s="1"/>
  <c r="G624" i="11"/>
  <c r="J624" i="11" s="1"/>
  <c r="G1477" i="11"/>
  <c r="J1477" i="11" s="1"/>
  <c r="L1477" i="11" s="1"/>
  <c r="G1480" i="11"/>
  <c r="J1480" i="11" s="1"/>
  <c r="L1480" i="11" s="1"/>
  <c r="G1478" i="11"/>
  <c r="J1478" i="11" s="1"/>
  <c r="L1478" i="11" s="1"/>
  <c r="G1473" i="11"/>
  <c r="J1473" i="11" s="1"/>
  <c r="G1475" i="11"/>
  <c r="J1475" i="11" s="1"/>
  <c r="G1474" i="11"/>
  <c r="J1474" i="11" s="1"/>
  <c r="G1476" i="11"/>
  <c r="J1476" i="11" s="1"/>
  <c r="G1481" i="11"/>
  <c r="J1481" i="11" s="1"/>
  <c r="G1471" i="11"/>
  <c r="J1471" i="11" s="1"/>
  <c r="L1471" i="11" s="1"/>
  <c r="G1469" i="11"/>
  <c r="J1469" i="11" s="1"/>
  <c r="L1469" i="11" s="1"/>
  <c r="G1470" i="11"/>
  <c r="J1470" i="11" s="1"/>
  <c r="G1479" i="11"/>
  <c r="J1479" i="11" s="1"/>
  <c r="L1479" i="11" s="1"/>
  <c r="G1472" i="11"/>
  <c r="J1472" i="11" s="1"/>
  <c r="G2650" i="11"/>
  <c r="J2650" i="11" s="1"/>
  <c r="L2650" i="11" s="1"/>
  <c r="G2646" i="11"/>
  <c r="J2646" i="11" s="1"/>
  <c r="G2649" i="11"/>
  <c r="J2649" i="11" s="1"/>
  <c r="G2647" i="11"/>
  <c r="J2647" i="11" s="1"/>
  <c r="L2647" i="11" s="1"/>
  <c r="G2648" i="11"/>
  <c r="J2648" i="11" s="1"/>
  <c r="L2648" i="11" s="1"/>
  <c r="G3509" i="11"/>
  <c r="J3509" i="11" s="1"/>
  <c r="G3510" i="11"/>
  <c r="J3510" i="11" s="1"/>
  <c r="G3513" i="11"/>
  <c r="J3513" i="11" s="1"/>
  <c r="G3511" i="11"/>
  <c r="J3511" i="11" s="1"/>
  <c r="G3514" i="11"/>
  <c r="J3514" i="11" s="1"/>
  <c r="G3512" i="11"/>
  <c r="J3512" i="11" s="1"/>
  <c r="L3512" i="11" s="1"/>
  <c r="G4001" i="11"/>
  <c r="J4001" i="11" s="1"/>
  <c r="L4001" i="11" s="1"/>
  <c r="G52" i="11"/>
  <c r="J52" i="11" s="1"/>
  <c r="L52" i="11" s="1"/>
  <c r="G51" i="11"/>
  <c r="J51" i="11" s="1"/>
  <c r="G196" i="11"/>
  <c r="J196" i="11" s="1"/>
  <c r="L196" i="11" s="1"/>
  <c r="G195" i="11"/>
  <c r="J195" i="11" s="1"/>
  <c r="G199" i="11"/>
  <c r="J199" i="11" s="1"/>
  <c r="L199" i="11" s="1"/>
  <c r="G194" i="11"/>
  <c r="J194" i="11" s="1"/>
  <c r="G197" i="11"/>
  <c r="J197" i="11" s="1"/>
  <c r="G198" i="11"/>
  <c r="J198" i="11" s="1"/>
  <c r="L198" i="11" s="1"/>
  <c r="G636" i="11"/>
  <c r="J636" i="11" s="1"/>
  <c r="G631" i="11"/>
  <c r="J631" i="11" s="1"/>
  <c r="L631" i="11" s="1"/>
  <c r="G634" i="11"/>
  <c r="J634" i="11" s="1"/>
  <c r="G635" i="11"/>
  <c r="J635" i="11" s="1"/>
  <c r="G633" i="11"/>
  <c r="J633" i="11" s="1"/>
  <c r="G632" i="11"/>
  <c r="J632" i="11" s="1"/>
  <c r="G630" i="11"/>
  <c r="J630" i="11" s="1"/>
  <c r="L630" i="11" s="1"/>
  <c r="G1488" i="11"/>
  <c r="J1488" i="11" s="1"/>
  <c r="L1488" i="11" s="1"/>
  <c r="G1482" i="11"/>
  <c r="J1482" i="11" s="1"/>
  <c r="L1482" i="11" s="1"/>
  <c r="G1490" i="11"/>
  <c r="J1490" i="11" s="1"/>
  <c r="G1491" i="11"/>
  <c r="J1491" i="11" s="1"/>
  <c r="L1491" i="11" s="1"/>
  <c r="G1492" i="11"/>
  <c r="J1492" i="11" s="1"/>
  <c r="G1483" i="11"/>
  <c r="J1483" i="11" s="1"/>
  <c r="G1484" i="11"/>
  <c r="J1484" i="11" s="1"/>
  <c r="G1486" i="11"/>
  <c r="J1486" i="11" s="1"/>
  <c r="G1487" i="11"/>
  <c r="J1487" i="11" s="1"/>
  <c r="L1487" i="11" s="1"/>
  <c r="G1489" i="11"/>
  <c r="J1489" i="11" s="1"/>
  <c r="L1489" i="11" s="1"/>
  <c r="G1485" i="11"/>
  <c r="J1485" i="11" s="1"/>
  <c r="L1485" i="11" s="1"/>
  <c r="G2653" i="11"/>
  <c r="J2653" i="11" s="1"/>
  <c r="G2652" i="11"/>
  <c r="J2652" i="11" s="1"/>
  <c r="G2651" i="11"/>
  <c r="J2651" i="11" s="1"/>
  <c r="G2658" i="11"/>
  <c r="J2658" i="11" s="1"/>
  <c r="G2657" i="11"/>
  <c r="J2657" i="11" s="1"/>
  <c r="L2657" i="11" s="1"/>
  <c r="G2654" i="11"/>
  <c r="J2654" i="11" s="1"/>
  <c r="G2659" i="11"/>
  <c r="J2659" i="11" s="1"/>
  <c r="L2659" i="11" s="1"/>
  <c r="G2656" i="11"/>
  <c r="J2656" i="11" s="1"/>
  <c r="G2660" i="11"/>
  <c r="J2660" i="11" s="1"/>
  <c r="G2655" i="11"/>
  <c r="J2655" i="11" s="1"/>
  <c r="G3515" i="11"/>
  <c r="J3515" i="11" s="1"/>
  <c r="G3516" i="11"/>
  <c r="J3516" i="11" s="1"/>
  <c r="G3520" i="11"/>
  <c r="J3520" i="11" s="1"/>
  <c r="G3517" i="11"/>
  <c r="J3517" i="11" s="1"/>
  <c r="L3517" i="11" s="1"/>
  <c r="G3519" i="11"/>
  <c r="J3519" i="11" s="1"/>
  <c r="L3519" i="11" s="1"/>
  <c r="G3518" i="11"/>
  <c r="J3518" i="11" s="1"/>
  <c r="L3518" i="11" s="1"/>
  <c r="G3521" i="11"/>
  <c r="J3521" i="11" s="1"/>
  <c r="G54" i="11"/>
  <c r="J54" i="11" s="1"/>
  <c r="G53" i="11"/>
  <c r="J53" i="11" s="1"/>
  <c r="G637" i="11"/>
  <c r="J637" i="11" s="1"/>
  <c r="G638" i="11"/>
  <c r="J638" i="11" s="1"/>
  <c r="L638" i="11" s="1"/>
  <c r="G641" i="11"/>
  <c r="J641" i="11" s="1"/>
  <c r="L641" i="11" s="1"/>
  <c r="G639" i="11"/>
  <c r="J639" i="11" s="1"/>
  <c r="L639" i="11" s="1"/>
  <c r="G640" i="11"/>
  <c r="J640" i="11" s="1"/>
  <c r="G1500" i="11"/>
  <c r="J1500" i="11" s="1"/>
  <c r="L1500" i="11" s="1"/>
  <c r="G1493" i="11"/>
  <c r="J1493" i="11" s="1"/>
  <c r="G1494" i="11"/>
  <c r="J1494" i="11" s="1"/>
  <c r="L1494" i="11" s="1"/>
  <c r="G1495" i="11"/>
  <c r="J1495" i="11" s="1"/>
  <c r="G1498" i="11"/>
  <c r="J1498" i="11" s="1"/>
  <c r="G1499" i="11"/>
  <c r="J1499" i="11" s="1"/>
  <c r="G1497" i="11"/>
  <c r="J1497" i="11" s="1"/>
  <c r="G1496" i="11"/>
  <c r="J1496" i="11" s="1"/>
  <c r="L1496" i="11" s="1"/>
  <c r="G2667" i="11"/>
  <c r="J2667" i="11" s="1"/>
  <c r="G2668" i="11"/>
  <c r="J2668" i="11" s="1"/>
  <c r="G2672" i="11"/>
  <c r="J2672" i="11" s="1"/>
  <c r="G2673" i="11"/>
  <c r="J2673" i="11" s="1"/>
  <c r="G2669" i="11"/>
  <c r="J2669" i="11" s="1"/>
  <c r="L2669" i="11" s="1"/>
  <c r="G2664" i="11"/>
  <c r="J2664" i="11" s="1"/>
  <c r="L2664" i="11" s="1"/>
  <c r="G2676" i="11"/>
  <c r="J2676" i="11" s="1"/>
  <c r="G2674" i="11"/>
  <c r="J2674" i="11" s="1"/>
  <c r="G2666" i="11"/>
  <c r="J2666" i="11" s="1"/>
  <c r="L2666" i="11" s="1"/>
  <c r="G2671" i="11"/>
  <c r="J2671" i="11" s="1"/>
  <c r="G2661" i="11"/>
  <c r="J2661" i="11" s="1"/>
  <c r="L2661" i="11" s="1"/>
  <c r="G2675" i="11"/>
  <c r="J2675" i="11" s="1"/>
  <c r="G2677" i="11"/>
  <c r="J2677" i="11" s="1"/>
  <c r="G2665" i="11"/>
  <c r="J2665" i="11" s="1"/>
  <c r="L2665" i="11" s="1"/>
  <c r="G2670" i="11"/>
  <c r="J2670" i="11" s="1"/>
  <c r="G2662" i="11"/>
  <c r="J2662" i="11" s="1"/>
  <c r="L2662" i="11" s="1"/>
  <c r="G2663" i="11"/>
  <c r="J2663" i="11" s="1"/>
  <c r="G3524" i="11"/>
  <c r="J3524" i="11" s="1"/>
  <c r="G3523" i="11"/>
  <c r="J3523" i="11" s="1"/>
  <c r="G3522" i="11"/>
  <c r="J3522" i="11" s="1"/>
  <c r="G55" i="11"/>
  <c r="J55" i="11" s="1"/>
  <c r="L55" i="11" s="1"/>
  <c r="G200" i="11"/>
  <c r="J200" i="11" s="1"/>
  <c r="L200" i="11" s="1"/>
  <c r="G202" i="11"/>
  <c r="J202" i="11" s="1"/>
  <c r="G201" i="11"/>
  <c r="J201" i="11" s="1"/>
  <c r="G203" i="11"/>
  <c r="J203" i="11" s="1"/>
  <c r="L203" i="11" s="1"/>
  <c r="G204" i="11"/>
  <c r="J204" i="11" s="1"/>
  <c r="G642" i="11"/>
  <c r="J642" i="11" s="1"/>
  <c r="L642" i="11" s="1"/>
  <c r="G647" i="11"/>
  <c r="J647" i="11" s="1"/>
  <c r="G645" i="11"/>
  <c r="J645" i="11" s="1"/>
  <c r="G643" i="11"/>
  <c r="J643" i="11" s="1"/>
  <c r="L643" i="11" s="1"/>
  <c r="G644" i="11"/>
  <c r="J644" i="11" s="1"/>
  <c r="L644" i="11" s="1"/>
  <c r="G646" i="11"/>
  <c r="J646" i="11" s="1"/>
  <c r="L646" i="11" s="1"/>
  <c r="G648" i="11"/>
  <c r="J648" i="11" s="1"/>
  <c r="G1505" i="11"/>
  <c r="J1505" i="11" s="1"/>
  <c r="G1509" i="11"/>
  <c r="J1509" i="11" s="1"/>
  <c r="G1508" i="11"/>
  <c r="J1508" i="11" s="1"/>
  <c r="G1506" i="11"/>
  <c r="J1506" i="11" s="1"/>
  <c r="L1506" i="11" s="1"/>
  <c r="G1501" i="11"/>
  <c r="J1501" i="11" s="1"/>
  <c r="L1501" i="11" s="1"/>
  <c r="G1502" i="11"/>
  <c r="J1502" i="11" s="1"/>
  <c r="L1502" i="11" s="1"/>
  <c r="G1503" i="11"/>
  <c r="J1503" i="11" s="1"/>
  <c r="G1504" i="11"/>
  <c r="J1504" i="11" s="1"/>
  <c r="L1504" i="11" s="1"/>
  <c r="G1507" i="11"/>
  <c r="J1507" i="11" s="1"/>
  <c r="G2679" i="11"/>
  <c r="J2679" i="11" s="1"/>
  <c r="L2679" i="11" s="1"/>
  <c r="G2689" i="11"/>
  <c r="J2689" i="11" s="1"/>
  <c r="G2693" i="11"/>
  <c r="J2693" i="11" s="1"/>
  <c r="G2681" i="11"/>
  <c r="J2681" i="11" s="1"/>
  <c r="L2681" i="11" s="1"/>
  <c r="G2686" i="11"/>
  <c r="J2686" i="11" s="1"/>
  <c r="G2683" i="11"/>
  <c r="J2683" i="11" s="1"/>
  <c r="L2683" i="11" s="1"/>
  <c r="G2684" i="11"/>
  <c r="J2684" i="11" s="1"/>
  <c r="G2680" i="11"/>
  <c r="J2680" i="11" s="1"/>
  <c r="G2678" i="11"/>
  <c r="J2678" i="11" s="1"/>
  <c r="G2694" i="11"/>
  <c r="J2694" i="11" s="1"/>
  <c r="G2687" i="11"/>
  <c r="J2687" i="11" s="1"/>
  <c r="L2687" i="11" s="1"/>
  <c r="G2690" i="11"/>
  <c r="J2690" i="11" s="1"/>
  <c r="L2690" i="11" s="1"/>
  <c r="G2682" i="11"/>
  <c r="J2682" i="11" s="1"/>
  <c r="L2682" i="11" s="1"/>
  <c r="G2688" i="11"/>
  <c r="J2688" i="11" s="1"/>
  <c r="G2685" i="11"/>
  <c r="J2685" i="11" s="1"/>
  <c r="L2685" i="11" s="1"/>
  <c r="G2691" i="11"/>
  <c r="J2691" i="11" s="1"/>
  <c r="G2692" i="11"/>
  <c r="J2692" i="11" s="1"/>
  <c r="G3526" i="11"/>
  <c r="J3526" i="11" s="1"/>
  <c r="G3527" i="11"/>
  <c r="J3527" i="11" s="1"/>
  <c r="G3525" i="11"/>
  <c r="J3525" i="11" s="1"/>
  <c r="G3528" i="11"/>
  <c r="J3528" i="11" s="1"/>
  <c r="L3528" i="11" s="1"/>
  <c r="G3938" i="11"/>
  <c r="J3938" i="11" s="1"/>
  <c r="L3938" i="11" s="1"/>
  <c r="G206" i="11"/>
  <c r="J206" i="11" s="1"/>
  <c r="G209" i="11"/>
  <c r="J209" i="11" s="1"/>
  <c r="G205" i="11"/>
  <c r="J205" i="11" s="1"/>
  <c r="G210" i="11"/>
  <c r="J210" i="11" s="1"/>
  <c r="G208" i="11"/>
  <c r="J208" i="11" s="1"/>
  <c r="L208" i="11" s="1"/>
  <c r="G207" i="11"/>
  <c r="J207" i="11" s="1"/>
  <c r="L207" i="11" s="1"/>
  <c r="G653" i="11"/>
  <c r="J653" i="11" s="1"/>
  <c r="L653" i="11" s="1"/>
  <c r="G650" i="11"/>
  <c r="J650" i="11" s="1"/>
  <c r="G652" i="11"/>
  <c r="J652" i="11" s="1"/>
  <c r="G654" i="11"/>
  <c r="J654" i="11" s="1"/>
  <c r="G649" i="11"/>
  <c r="J649" i="11" s="1"/>
  <c r="L649" i="11" s="1"/>
  <c r="G651" i="11"/>
  <c r="J651" i="11" s="1"/>
  <c r="G1523" i="11"/>
  <c r="J1523" i="11" s="1"/>
  <c r="G1524" i="11"/>
  <c r="J1524" i="11" s="1"/>
  <c r="L1524" i="11" s="1"/>
  <c r="G1514" i="11"/>
  <c r="J1514" i="11" s="1"/>
  <c r="L1514" i="11" s="1"/>
  <c r="G1521" i="11"/>
  <c r="J1521" i="11" s="1"/>
  <c r="L1521" i="11" s="1"/>
  <c r="G1510" i="11"/>
  <c r="J1510" i="11" s="1"/>
  <c r="G1511" i="11"/>
  <c r="J1511" i="11" s="1"/>
  <c r="G1518" i="11"/>
  <c r="J1518" i="11" s="1"/>
  <c r="G1522" i="11"/>
  <c r="J1522" i="11" s="1"/>
  <c r="G1513" i="11"/>
  <c r="J1513" i="11" s="1"/>
  <c r="G1516" i="11"/>
  <c r="J1516" i="11" s="1"/>
  <c r="L1516" i="11" s="1"/>
  <c r="G1517" i="11"/>
  <c r="J1517" i="11" s="1"/>
  <c r="L1517" i="11" s="1"/>
  <c r="G1519" i="11"/>
  <c r="J1519" i="11" s="1"/>
  <c r="G1520" i="11"/>
  <c r="J1520" i="11" s="1"/>
  <c r="L1520" i="11" s="1"/>
  <c r="G1515" i="11"/>
  <c r="J1515" i="11" s="1"/>
  <c r="G1512" i="11"/>
  <c r="J1512" i="11" s="1"/>
  <c r="L1512" i="11" s="1"/>
  <c r="G2698" i="11"/>
  <c r="J2698" i="11" s="1"/>
  <c r="G2701" i="11"/>
  <c r="J2701" i="11" s="1"/>
  <c r="G2695" i="11"/>
  <c r="J2695" i="11" s="1"/>
  <c r="L2695" i="11" s="1"/>
  <c r="G2697" i="11"/>
  <c r="J2697" i="11" s="1"/>
  <c r="L2697" i="11" s="1"/>
  <c r="G2699" i="11"/>
  <c r="J2699" i="11" s="1"/>
  <c r="L2699" i="11" s="1"/>
  <c r="G2696" i="11"/>
  <c r="J2696" i="11" s="1"/>
  <c r="G2700" i="11"/>
  <c r="J2700" i="11" s="1"/>
  <c r="G3531" i="11"/>
  <c r="J3531" i="11" s="1"/>
  <c r="G3532" i="11"/>
  <c r="J3532" i="11" s="1"/>
  <c r="G3536" i="11"/>
  <c r="J3536" i="11" s="1"/>
  <c r="L3536" i="11" s="1"/>
  <c r="G3535" i="11"/>
  <c r="J3535" i="11" s="1"/>
  <c r="L3535" i="11" s="1"/>
  <c r="G3533" i="11"/>
  <c r="J3533" i="11" s="1"/>
  <c r="L3533" i="11" s="1"/>
  <c r="G3530" i="11"/>
  <c r="J3530" i="11" s="1"/>
  <c r="G3534" i="11"/>
  <c r="J3534" i="11" s="1"/>
  <c r="L3534" i="11" s="1"/>
  <c r="G3529" i="11"/>
  <c r="J3529" i="11" s="1"/>
  <c r="G56" i="11"/>
  <c r="J56" i="11" s="1"/>
  <c r="L56" i="11" s="1"/>
  <c r="G212" i="11"/>
  <c r="J212" i="11" s="1"/>
  <c r="G211" i="11"/>
  <c r="J211" i="11" s="1"/>
  <c r="G656" i="11"/>
  <c r="J656" i="11" s="1"/>
  <c r="L656" i="11" s="1"/>
  <c r="G657" i="11"/>
  <c r="J657" i="11" s="1"/>
  <c r="L657" i="11" s="1"/>
  <c r="G655" i="11"/>
  <c r="J655" i="11" s="1"/>
  <c r="L655" i="11" s="1"/>
  <c r="G659" i="11"/>
  <c r="J659" i="11" s="1"/>
  <c r="G658" i="11"/>
  <c r="J658" i="11" s="1"/>
  <c r="G1532" i="11"/>
  <c r="J1532" i="11" s="1"/>
  <c r="G1528" i="11"/>
  <c r="J1528" i="11" s="1"/>
  <c r="G1525" i="11"/>
  <c r="J1525" i="11" s="1"/>
  <c r="L1525" i="11" s="1"/>
  <c r="G1534" i="11"/>
  <c r="J1534" i="11" s="1"/>
  <c r="L1534" i="11" s="1"/>
  <c r="G1536" i="11"/>
  <c r="J1536" i="11" s="1"/>
  <c r="L1536" i="11" s="1"/>
  <c r="G1529" i="11"/>
  <c r="J1529" i="11" s="1"/>
  <c r="G1535" i="11"/>
  <c r="J1535" i="11" s="1"/>
  <c r="L1535" i="11" s="1"/>
  <c r="G1533" i="11"/>
  <c r="J1533" i="11" s="1"/>
  <c r="G1527" i="11"/>
  <c r="J1527" i="11" s="1"/>
  <c r="G1530" i="11"/>
  <c r="J1530" i="11" s="1"/>
  <c r="G1537" i="11"/>
  <c r="J1537" i="11" s="1"/>
  <c r="G1531" i="11"/>
  <c r="J1531" i="11" s="1"/>
  <c r="G1526" i="11"/>
  <c r="J1526" i="11" s="1"/>
  <c r="L1526" i="11" s="1"/>
  <c r="G2709" i="11"/>
  <c r="J2709" i="11" s="1"/>
  <c r="L2709" i="11" s="1"/>
  <c r="G2706" i="11"/>
  <c r="J2706" i="11" s="1"/>
  <c r="G2705" i="11"/>
  <c r="J2705" i="11" s="1"/>
  <c r="G2702" i="11"/>
  <c r="J2702" i="11" s="1"/>
  <c r="G2710" i="11"/>
  <c r="J2710" i="11" s="1"/>
  <c r="G2704" i="11"/>
  <c r="J2704" i="11" s="1"/>
  <c r="L2704" i="11" s="1"/>
  <c r="G2708" i="11"/>
  <c r="J2708" i="11" s="1"/>
  <c r="G2703" i="11"/>
  <c r="J2703" i="11" s="1"/>
  <c r="L2703" i="11" s="1"/>
  <c r="G2707" i="11"/>
  <c r="J2707" i="11" s="1"/>
  <c r="G3538" i="11"/>
  <c r="J3538" i="11" s="1"/>
  <c r="L3538" i="11" s="1"/>
  <c r="G3539" i="11"/>
  <c r="J3539" i="11" s="1"/>
  <c r="G3540" i="11"/>
  <c r="J3540" i="11" s="1"/>
  <c r="L3540" i="11" s="1"/>
  <c r="G3537" i="11"/>
  <c r="J3537" i="11" s="1"/>
  <c r="G3541" i="11"/>
  <c r="J3541" i="11" s="1"/>
  <c r="G57" i="11"/>
  <c r="J57" i="11" s="1"/>
  <c r="L57" i="11" s="1"/>
  <c r="G215" i="11"/>
  <c r="J215" i="11" s="1"/>
  <c r="L215" i="11" s="1"/>
  <c r="G213" i="11"/>
  <c r="J213" i="11" s="1"/>
  <c r="L213" i="11" s="1"/>
  <c r="G214" i="11"/>
  <c r="J214" i="11" s="1"/>
  <c r="G661" i="11"/>
  <c r="J661" i="11" s="1"/>
  <c r="G664" i="11"/>
  <c r="J664" i="11" s="1"/>
  <c r="G660" i="11"/>
  <c r="J660" i="11" s="1"/>
  <c r="G662" i="11"/>
  <c r="J662" i="11" s="1"/>
  <c r="L662" i="11" s="1"/>
  <c r="G663" i="11"/>
  <c r="J663" i="11" s="1"/>
  <c r="L663" i="11" s="1"/>
  <c r="G665" i="11"/>
  <c r="J665" i="11" s="1"/>
  <c r="L665" i="11" s="1"/>
  <c r="G666" i="11"/>
  <c r="J666" i="11" s="1"/>
  <c r="G667" i="11"/>
  <c r="J667" i="11" s="1"/>
  <c r="L667" i="11" s="1"/>
  <c r="G668" i="11"/>
  <c r="J668" i="11" s="1"/>
  <c r="G1546" i="11"/>
  <c r="J1546" i="11" s="1"/>
  <c r="L1546" i="11" s="1"/>
  <c r="G1542" i="11"/>
  <c r="J1542" i="11" s="1"/>
  <c r="G1548" i="11"/>
  <c r="J1548" i="11" s="1"/>
  <c r="G1550" i="11"/>
  <c r="J1550" i="11" s="1"/>
  <c r="L1550" i="11" s="1"/>
  <c r="G1539" i="11"/>
  <c r="J1539" i="11" s="1"/>
  <c r="L1539" i="11" s="1"/>
  <c r="G1547" i="11"/>
  <c r="J1547" i="11" s="1"/>
  <c r="G1549" i="11"/>
  <c r="J1549" i="11" s="1"/>
  <c r="G1543" i="11"/>
  <c r="J1543" i="11" s="1"/>
  <c r="G1541" i="11"/>
  <c r="J1541" i="11" s="1"/>
  <c r="G1545" i="11"/>
  <c r="J1545" i="11" s="1"/>
  <c r="G1551" i="11"/>
  <c r="J1551" i="11" s="1"/>
  <c r="L1551" i="11" s="1"/>
  <c r="G1552" i="11"/>
  <c r="J1552" i="11" s="1"/>
  <c r="L1552" i="11" s="1"/>
  <c r="G1544" i="11"/>
  <c r="J1544" i="11" s="1"/>
  <c r="L1544" i="11" s="1"/>
  <c r="G1538" i="11"/>
  <c r="J1538" i="11" s="1"/>
  <c r="G1540" i="11"/>
  <c r="J1540" i="11" s="1"/>
  <c r="L1540" i="11" s="1"/>
  <c r="G2716" i="11"/>
  <c r="J2716" i="11" s="1"/>
  <c r="G2715" i="11"/>
  <c r="J2715" i="11" s="1"/>
  <c r="L2715" i="11" s="1"/>
  <c r="G2714" i="11"/>
  <c r="J2714" i="11" s="1"/>
  <c r="G2711" i="11"/>
  <c r="J2711" i="11" s="1"/>
  <c r="G2713" i="11"/>
  <c r="J2713" i="11" s="1"/>
  <c r="L2713" i="11" s="1"/>
  <c r="G2712" i="11"/>
  <c r="J2712" i="11" s="1"/>
  <c r="L2712" i="11" s="1"/>
  <c r="G3543" i="11"/>
  <c r="J3543" i="11" s="1"/>
  <c r="L3543" i="11" s="1"/>
  <c r="G3544" i="11"/>
  <c r="J3544" i="11" s="1"/>
  <c r="G3542" i="11"/>
  <c r="J3542" i="11" s="1"/>
  <c r="G216" i="11"/>
  <c r="J216" i="11" s="1"/>
  <c r="G218" i="11"/>
  <c r="J218" i="11" s="1"/>
  <c r="G217" i="11"/>
  <c r="J217" i="11" s="1"/>
  <c r="L217" i="11" s="1"/>
  <c r="G675" i="11"/>
  <c r="J675" i="11" s="1"/>
  <c r="L675" i="11" s="1"/>
  <c r="G674" i="11"/>
  <c r="J674" i="11" s="1"/>
  <c r="L674" i="11" s="1"/>
  <c r="G672" i="11"/>
  <c r="J672" i="11" s="1"/>
  <c r="G670" i="11"/>
  <c r="J670" i="11" s="1"/>
  <c r="L670" i="11" s="1"/>
  <c r="G671" i="11"/>
  <c r="J671" i="11" s="1"/>
  <c r="G669" i="11"/>
  <c r="J669" i="11" s="1"/>
  <c r="L669" i="11" s="1"/>
  <c r="G673" i="11"/>
  <c r="J673" i="11" s="1"/>
  <c r="G676" i="11"/>
  <c r="J676" i="11" s="1"/>
  <c r="G1564" i="11"/>
  <c r="J1564" i="11" s="1"/>
  <c r="L1564" i="11" s="1"/>
  <c r="G1555" i="11"/>
  <c r="J1555" i="11" s="1"/>
  <c r="L1555" i="11" s="1"/>
  <c r="G1562" i="11"/>
  <c r="J1562" i="11" s="1"/>
  <c r="L1562" i="11" s="1"/>
  <c r="G1553" i="11"/>
  <c r="J1553" i="11" s="1"/>
  <c r="G1560" i="11"/>
  <c r="J1560" i="11" s="1"/>
  <c r="G1557" i="11"/>
  <c r="J1557" i="11" s="1"/>
  <c r="G1561" i="11"/>
  <c r="J1561" i="11" s="1"/>
  <c r="G1565" i="11"/>
  <c r="J1565" i="11" s="1"/>
  <c r="L1565" i="11" s="1"/>
  <c r="G1558" i="11"/>
  <c r="J1558" i="11" s="1"/>
  <c r="L1558" i="11" s="1"/>
  <c r="G1559" i="11"/>
  <c r="J1559" i="11" s="1"/>
  <c r="L1559" i="11" s="1"/>
  <c r="G1554" i="11"/>
  <c r="J1554" i="11" s="1"/>
  <c r="G1563" i="11"/>
  <c r="J1563" i="11" s="1"/>
  <c r="G1556" i="11"/>
  <c r="J1556" i="11" s="1"/>
  <c r="G2721" i="11"/>
  <c r="J2721" i="11" s="1"/>
  <c r="L2721" i="11" s="1"/>
  <c r="G2723" i="11"/>
  <c r="J2723" i="11" s="1"/>
  <c r="G2728" i="11"/>
  <c r="J2728" i="11" s="1"/>
  <c r="G2720" i="11"/>
  <c r="J2720" i="11" s="1"/>
  <c r="L2720" i="11" s="1"/>
  <c r="G2727" i="11"/>
  <c r="J2727" i="11" s="1"/>
  <c r="L2727" i="11" s="1"/>
  <c r="G2724" i="11"/>
  <c r="J2724" i="11" s="1"/>
  <c r="G2725" i="11"/>
  <c r="J2725" i="11" s="1"/>
  <c r="G2718" i="11"/>
  <c r="J2718" i="11" s="1"/>
  <c r="G2730" i="11"/>
  <c r="J2730" i="11" s="1"/>
  <c r="G2722" i="11"/>
  <c r="J2722" i="11" s="1"/>
  <c r="G2719" i="11"/>
  <c r="J2719" i="11" s="1"/>
  <c r="L2719" i="11" s="1"/>
  <c r="G2729" i="11"/>
  <c r="J2729" i="11" s="1"/>
  <c r="L2729" i="11" s="1"/>
  <c r="G2726" i="11"/>
  <c r="J2726" i="11" s="1"/>
  <c r="L2726" i="11" s="1"/>
  <c r="G2717" i="11"/>
  <c r="J2717" i="11" s="1"/>
  <c r="G3545" i="11"/>
  <c r="J3545" i="11" s="1"/>
  <c r="L3545" i="11" s="1"/>
  <c r="G3547" i="11"/>
  <c r="J3547" i="11" s="1"/>
  <c r="G3546" i="11"/>
  <c r="J3546" i="11" s="1"/>
  <c r="L3546" i="11" s="1"/>
  <c r="G3939" i="11"/>
  <c r="J3939" i="11" s="1"/>
  <c r="G59" i="11"/>
  <c r="J59" i="11" s="1"/>
  <c r="G58" i="11"/>
  <c r="J58" i="11" s="1"/>
  <c r="G219" i="11"/>
  <c r="J219" i="11" s="1"/>
  <c r="L219" i="11" s="1"/>
  <c r="G220" i="11"/>
  <c r="J220" i="11" s="1"/>
  <c r="G684" i="11"/>
  <c r="J684" i="11" s="1"/>
  <c r="G677" i="11"/>
  <c r="J677" i="11" s="1"/>
  <c r="G678" i="11"/>
  <c r="J678" i="11" s="1"/>
  <c r="G682" i="11"/>
  <c r="J682" i="11" s="1"/>
  <c r="G679" i="11"/>
  <c r="J679" i="11" s="1"/>
  <c r="L679" i="11" s="1"/>
  <c r="G683" i="11"/>
  <c r="J683" i="11" s="1"/>
  <c r="L683" i="11" s="1"/>
  <c r="G681" i="11"/>
  <c r="J681" i="11" s="1"/>
  <c r="L681" i="11" s="1"/>
  <c r="G680" i="11"/>
  <c r="J680" i="11" s="1"/>
  <c r="G1579" i="11"/>
  <c r="J1579" i="11" s="1"/>
  <c r="G1577" i="11"/>
  <c r="J1577" i="11" s="1"/>
  <c r="G1571" i="11"/>
  <c r="J1571" i="11" s="1"/>
  <c r="L1571" i="11" s="1"/>
  <c r="G1569" i="11"/>
  <c r="J1569" i="11" s="1"/>
  <c r="G1566" i="11"/>
  <c r="J1566" i="11" s="1"/>
  <c r="G1580" i="11"/>
  <c r="J1580" i="11" s="1"/>
  <c r="L1580" i="11" s="1"/>
  <c r="G1578" i="11"/>
  <c r="J1578" i="11" s="1"/>
  <c r="L1578" i="11" s="1"/>
  <c r="G1574" i="11"/>
  <c r="J1574" i="11" s="1"/>
  <c r="L1574" i="11" s="1"/>
  <c r="G1567" i="11"/>
  <c r="J1567" i="11" s="1"/>
  <c r="G1576" i="11"/>
  <c r="J1576" i="11" s="1"/>
  <c r="G1575" i="11"/>
  <c r="J1575" i="11" s="1"/>
  <c r="G1568" i="11"/>
  <c r="J1568" i="11" s="1"/>
  <c r="G1572" i="11"/>
  <c r="J1572" i="11" s="1"/>
  <c r="L1572" i="11" s="1"/>
  <c r="G1570" i="11"/>
  <c r="J1570" i="11" s="1"/>
  <c r="G1573" i="11"/>
  <c r="J1573" i="11" s="1"/>
  <c r="L1573" i="11" s="1"/>
  <c r="G2732" i="11"/>
  <c r="J2732" i="11" s="1"/>
  <c r="G2735" i="11"/>
  <c r="J2735" i="11" s="1"/>
  <c r="L2735" i="11" s="1"/>
  <c r="G2733" i="11"/>
  <c r="J2733" i="11" s="1"/>
  <c r="G2731" i="11"/>
  <c r="J2731" i="11" s="1"/>
  <c r="L2731" i="11" s="1"/>
  <c r="G2734" i="11"/>
  <c r="J2734" i="11" s="1"/>
  <c r="G3548" i="11"/>
  <c r="J3548" i="11" s="1"/>
  <c r="G3552" i="11"/>
  <c r="J3552" i="11" s="1"/>
  <c r="L3552" i="11" s="1"/>
  <c r="G3550" i="11"/>
  <c r="J3550" i="11" s="1"/>
  <c r="L3550" i="11" s="1"/>
  <c r="G3549" i="11"/>
  <c r="J3549" i="11" s="1"/>
  <c r="L3549" i="11" s="1"/>
  <c r="G3551" i="11"/>
  <c r="J3551" i="11" s="1"/>
  <c r="G3555" i="11"/>
  <c r="J3555" i="11" s="1"/>
  <c r="G3554" i="11"/>
  <c r="J3554" i="11" s="1"/>
  <c r="G3553" i="11"/>
  <c r="J3553" i="11" s="1"/>
  <c r="G3940" i="11"/>
  <c r="J3940" i="11" s="1"/>
  <c r="L3940" i="11" s="1"/>
  <c r="G3990" i="11"/>
  <c r="J3990" i="11" s="1"/>
  <c r="L3990" i="11" s="1"/>
  <c r="G60" i="11"/>
  <c r="J60" i="11" s="1"/>
  <c r="L60" i="11" s="1"/>
  <c r="G223" i="11"/>
  <c r="J223" i="11" s="1"/>
  <c r="G221" i="11"/>
  <c r="J221" i="11" s="1"/>
  <c r="L221" i="11" s="1"/>
  <c r="G222" i="11"/>
  <c r="J222" i="11" s="1"/>
  <c r="G687" i="11"/>
  <c r="J687" i="11" s="1"/>
  <c r="L687" i="11" s="1"/>
  <c r="G688" i="11"/>
  <c r="J688" i="11" s="1"/>
  <c r="G689" i="11"/>
  <c r="J689" i="11" s="1"/>
  <c r="G686" i="11"/>
  <c r="J686" i="11" s="1"/>
  <c r="L686" i="11" s="1"/>
  <c r="G685" i="11"/>
  <c r="J685" i="11" s="1"/>
  <c r="L685" i="11" s="1"/>
  <c r="G1591" i="11"/>
  <c r="J1591" i="11" s="1"/>
  <c r="L1591" i="11" s="1"/>
  <c r="G1593" i="11"/>
  <c r="J1593" i="11" s="1"/>
  <c r="G1585" i="11"/>
  <c r="J1585" i="11" s="1"/>
  <c r="G1594" i="11"/>
  <c r="J1594" i="11" s="1"/>
  <c r="G1587" i="11"/>
  <c r="J1587" i="11" s="1"/>
  <c r="G1582" i="11"/>
  <c r="J1582" i="11" s="1"/>
  <c r="L1582" i="11" s="1"/>
  <c r="G1588" i="11"/>
  <c r="J1588" i="11" s="1"/>
  <c r="L1588" i="11" s="1"/>
  <c r="G1590" i="11"/>
  <c r="J1590" i="11" s="1"/>
  <c r="L1590" i="11" s="1"/>
  <c r="G1584" i="11"/>
  <c r="J1584" i="11" s="1"/>
  <c r="G1592" i="11"/>
  <c r="J1592" i="11" s="1"/>
  <c r="L1592" i="11" s="1"/>
  <c r="G1589" i="11"/>
  <c r="J1589" i="11" s="1"/>
  <c r="G1586" i="11"/>
  <c r="J1586" i="11" s="1"/>
  <c r="L1586" i="11" s="1"/>
  <c r="G1581" i="11"/>
  <c r="J1581" i="11" s="1"/>
  <c r="G1583" i="11"/>
  <c r="J1583" i="11" s="1"/>
  <c r="G2736" i="11"/>
  <c r="J2736" i="11" s="1"/>
  <c r="L2736" i="11" s="1"/>
  <c r="G2737" i="11"/>
  <c r="J2737" i="11" s="1"/>
  <c r="G2738" i="11"/>
  <c r="J2738" i="11" s="1"/>
  <c r="L2738" i="11" s="1"/>
  <c r="G2739" i="11"/>
  <c r="J2739" i="11" s="1"/>
  <c r="G3556" i="11"/>
  <c r="J3556" i="11" s="1"/>
  <c r="G3563" i="11"/>
  <c r="J3563" i="11" s="1"/>
  <c r="G3558" i="11"/>
  <c r="J3558" i="11" s="1"/>
  <c r="G3564" i="11"/>
  <c r="J3564" i="11" s="1"/>
  <c r="L3564" i="11" s="1"/>
  <c r="G3562" i="11"/>
  <c r="J3562" i="11" s="1"/>
  <c r="L3562" i="11" s="1"/>
  <c r="G3561" i="11"/>
  <c r="J3561" i="11" s="1"/>
  <c r="L3561" i="11" s="1"/>
  <c r="G3565" i="11"/>
  <c r="J3565" i="11" s="1"/>
  <c r="G3557" i="11"/>
  <c r="J3557" i="11" s="1"/>
  <c r="G3560" i="11"/>
  <c r="J3560" i="11" s="1"/>
  <c r="G3559" i="11"/>
  <c r="J3559" i="11" s="1"/>
  <c r="L3559" i="11" s="1"/>
  <c r="G3566" i="11"/>
  <c r="J3566" i="11" s="1"/>
  <c r="G3941" i="11"/>
  <c r="J3941" i="11" s="1"/>
  <c r="G224" i="11"/>
  <c r="J224" i="11" s="1"/>
  <c r="L224" i="11" s="1"/>
  <c r="G225" i="11"/>
  <c r="J225" i="11" s="1"/>
  <c r="L225" i="11" s="1"/>
  <c r="G699" i="11"/>
  <c r="J699" i="11" s="1"/>
  <c r="L699" i="11" s="1"/>
  <c r="G696" i="11"/>
  <c r="J696" i="11" s="1"/>
  <c r="G693" i="11"/>
  <c r="J693" i="11" s="1"/>
  <c r="G691" i="11"/>
  <c r="J691" i="11" s="1"/>
  <c r="G695" i="11"/>
  <c r="J695" i="11" s="1"/>
  <c r="G692" i="11"/>
  <c r="J692" i="11" s="1"/>
  <c r="L692" i="11" s="1"/>
  <c r="G700" i="11"/>
  <c r="J700" i="11" s="1"/>
  <c r="G690" i="11"/>
  <c r="J690" i="11" s="1"/>
  <c r="L690" i="11" s="1"/>
  <c r="G697" i="11"/>
  <c r="J697" i="11" s="1"/>
  <c r="G694" i="11"/>
  <c r="J694" i="11" s="1"/>
  <c r="L694" i="11" s="1"/>
  <c r="G698" i="11"/>
  <c r="J698" i="11" s="1"/>
  <c r="G1602" i="11"/>
  <c r="J1602" i="11" s="1"/>
  <c r="L1602" i="11" s="1"/>
  <c r="G1596" i="11"/>
  <c r="J1596" i="11" s="1"/>
  <c r="G1598" i="11"/>
  <c r="J1598" i="11" s="1"/>
  <c r="G1597" i="11"/>
  <c r="J1597" i="11" s="1"/>
  <c r="L1597" i="11" s="1"/>
  <c r="G1599" i="11"/>
  <c r="J1599" i="11" s="1"/>
  <c r="L1599" i="11" s="1"/>
  <c r="G1601" i="11"/>
  <c r="J1601" i="11" s="1"/>
  <c r="L1601" i="11" s="1"/>
  <c r="G1600" i="11"/>
  <c r="J1600" i="11" s="1"/>
  <c r="G1595" i="11"/>
  <c r="J1595" i="11" s="1"/>
  <c r="G2742" i="11"/>
  <c r="J2742" i="11" s="1"/>
  <c r="G2752" i="11"/>
  <c r="J2752" i="11" s="1"/>
  <c r="G2740" i="11"/>
  <c r="J2740" i="11" s="1"/>
  <c r="G2750" i="11"/>
  <c r="J2750" i="11" s="1"/>
  <c r="G2753" i="11"/>
  <c r="J2753" i="11" s="1"/>
  <c r="L2753" i="11" s="1"/>
  <c r="G2741" i="11"/>
  <c r="J2741" i="11" s="1"/>
  <c r="G2746" i="11"/>
  <c r="J2746" i="11" s="1"/>
  <c r="L2746" i="11" s="1"/>
  <c r="G2743" i="11"/>
  <c r="J2743" i="11" s="1"/>
  <c r="G2745" i="11"/>
  <c r="J2745" i="11" s="1"/>
  <c r="L2745" i="11" s="1"/>
  <c r="G2749" i="11"/>
  <c r="J2749" i="11" s="1"/>
  <c r="G2751" i="11"/>
  <c r="J2751" i="11" s="1"/>
  <c r="G2747" i="11"/>
  <c r="J2747" i="11" s="1"/>
  <c r="L2747" i="11" s="1"/>
  <c r="G2744" i="11"/>
  <c r="J2744" i="11" s="1"/>
  <c r="L2744" i="11" s="1"/>
  <c r="G2748" i="11"/>
  <c r="J2748" i="11" s="1"/>
  <c r="L2748" i="11" s="1"/>
  <c r="G3567" i="11"/>
  <c r="J3567" i="11" s="1"/>
  <c r="G3942" i="11"/>
  <c r="J3942" i="11" s="1"/>
  <c r="G61" i="11"/>
  <c r="J61" i="11" s="1"/>
  <c r="L61" i="11" s="1"/>
  <c r="G227" i="11"/>
  <c r="J227" i="11" s="1"/>
  <c r="G228" i="11"/>
  <c r="J228" i="11" s="1"/>
  <c r="L228" i="11" s="1"/>
  <c r="G226" i="11"/>
  <c r="J226" i="11" s="1"/>
  <c r="L226" i="11" s="1"/>
  <c r="G229" i="11"/>
  <c r="J229" i="11" s="1"/>
  <c r="L229" i="11" s="1"/>
  <c r="G708" i="11"/>
  <c r="J708" i="11" s="1"/>
  <c r="G702" i="11"/>
  <c r="J702" i="11" s="1"/>
  <c r="L702" i="11" s="1"/>
  <c r="G706" i="11"/>
  <c r="J706" i="11" s="1"/>
  <c r="G704" i="11"/>
  <c r="J704" i="11" s="1"/>
  <c r="L704" i="11" s="1"/>
  <c r="G701" i="11"/>
  <c r="J701" i="11" s="1"/>
  <c r="G703" i="11"/>
  <c r="J703" i="11" s="1"/>
  <c r="G707" i="11"/>
  <c r="J707" i="11" s="1"/>
  <c r="L707" i="11" s="1"/>
  <c r="G705" i="11"/>
  <c r="J705" i="11" s="1"/>
  <c r="L705" i="11" s="1"/>
  <c r="G709" i="11"/>
  <c r="J709" i="11" s="1"/>
  <c r="L709" i="11" s="1"/>
  <c r="G1611" i="11"/>
  <c r="J1611" i="11" s="1"/>
  <c r="G1610" i="11"/>
  <c r="J1610" i="11" s="1"/>
  <c r="G1612" i="11"/>
  <c r="J1612" i="11" s="1"/>
  <c r="G1604" i="11"/>
  <c r="J1604" i="11" s="1"/>
  <c r="G1605" i="11"/>
  <c r="J1605" i="11" s="1"/>
  <c r="L1605" i="11" s="1"/>
  <c r="G1613" i="11"/>
  <c r="J1613" i="11" s="1"/>
  <c r="L1613" i="11" s="1"/>
  <c r="G1614" i="11"/>
  <c r="J1614" i="11" s="1"/>
  <c r="L1614" i="11" s="1"/>
  <c r="G1607" i="11"/>
  <c r="J1607" i="11" s="1"/>
  <c r="G1608" i="11"/>
  <c r="J1608" i="11" s="1"/>
  <c r="L1608" i="11" s="1"/>
  <c r="G1603" i="11"/>
  <c r="J1603" i="11" s="1"/>
  <c r="G1606" i="11"/>
  <c r="J1606" i="11" s="1"/>
  <c r="L1606" i="11" s="1"/>
  <c r="G1609" i="11"/>
  <c r="J1609" i="11" s="1"/>
  <c r="G2760" i="11"/>
  <c r="J2760" i="11" s="1"/>
  <c r="G2755" i="11"/>
  <c r="J2755" i="11" s="1"/>
  <c r="L2755" i="11" s="1"/>
  <c r="G2761" i="11"/>
  <c r="J2761" i="11" s="1"/>
  <c r="L2761" i="11" s="1"/>
  <c r="G2756" i="11"/>
  <c r="J2756" i="11" s="1"/>
  <c r="G2754" i="11"/>
  <c r="J2754" i="11" s="1"/>
  <c r="G2757" i="11"/>
  <c r="J2757" i="11" s="1"/>
  <c r="G2763" i="11"/>
  <c r="J2763" i="11" s="1"/>
  <c r="G2759" i="11"/>
  <c r="J2759" i="11" s="1"/>
  <c r="G2758" i="11"/>
  <c r="J2758" i="11" s="1"/>
  <c r="L2758" i="11" s="1"/>
  <c r="G2762" i="11"/>
  <c r="J2762" i="11" s="1"/>
  <c r="L2762" i="11" s="1"/>
  <c r="G3568" i="11"/>
  <c r="J3568" i="11" s="1"/>
  <c r="L3568" i="11" s="1"/>
  <c r="G3569" i="11"/>
  <c r="J3569" i="11" s="1"/>
  <c r="G3570" i="11"/>
  <c r="J3570" i="11" s="1"/>
  <c r="L3570" i="11" s="1"/>
  <c r="G3943" i="11"/>
  <c r="J3943" i="11" s="1"/>
  <c r="G231" i="11"/>
  <c r="J231" i="11" s="1"/>
  <c r="L231" i="11" s="1"/>
  <c r="G230" i="11"/>
  <c r="J230" i="11" s="1"/>
  <c r="G710" i="11"/>
  <c r="J710" i="11" s="1"/>
  <c r="G716" i="11"/>
  <c r="J716" i="11" s="1"/>
  <c r="G714" i="11"/>
  <c r="J714" i="11" s="1"/>
  <c r="L714" i="11" s="1"/>
  <c r="G712" i="11"/>
  <c r="J712" i="11" s="1"/>
  <c r="L712" i="11" s="1"/>
  <c r="G711" i="11"/>
  <c r="J711" i="11" s="1"/>
  <c r="G713" i="11"/>
  <c r="J713" i="11" s="1"/>
  <c r="G715" i="11"/>
  <c r="J715" i="11" s="1"/>
  <c r="G717" i="11"/>
  <c r="J717" i="11" s="1"/>
  <c r="G1626" i="11"/>
  <c r="J1626" i="11" s="1"/>
  <c r="L1626" i="11" s="1"/>
  <c r="G1628" i="11"/>
  <c r="J1628" i="11" s="1"/>
  <c r="L1628" i="11" s="1"/>
  <c r="G1625" i="11"/>
  <c r="J1625" i="11" s="1"/>
  <c r="G1623" i="11"/>
  <c r="J1623" i="11" s="1"/>
  <c r="G1629" i="11"/>
  <c r="J1629" i="11" s="1"/>
  <c r="L1629" i="11" s="1"/>
  <c r="G1618" i="11"/>
  <c r="J1618" i="11" s="1"/>
  <c r="G1624" i="11"/>
  <c r="J1624" i="11" s="1"/>
  <c r="L1624" i="11" s="1"/>
  <c r="G1627" i="11"/>
  <c r="J1627" i="11" s="1"/>
  <c r="G1622" i="11"/>
  <c r="J1622" i="11" s="1"/>
  <c r="G1619" i="11"/>
  <c r="J1619" i="11" s="1"/>
  <c r="L1619" i="11" s="1"/>
  <c r="G1621" i="11"/>
  <c r="J1621" i="11" s="1"/>
  <c r="L1621" i="11" s="1"/>
  <c r="G1620" i="11"/>
  <c r="J1620" i="11" s="1"/>
  <c r="L1620" i="11" s="1"/>
  <c r="G1615" i="11"/>
  <c r="J1615" i="11" s="1"/>
  <c r="G1616" i="11"/>
  <c r="J1616" i="11" s="1"/>
  <c r="G1617" i="11"/>
  <c r="J1617" i="11" s="1"/>
  <c r="L1617" i="11" s="1"/>
  <c r="G1630" i="11"/>
  <c r="J1630" i="11" s="1"/>
  <c r="G2765" i="11"/>
  <c r="J2765" i="11" s="1"/>
  <c r="L2765" i="11" s="1"/>
  <c r="G2764" i="11"/>
  <c r="J2764" i="11" s="1"/>
  <c r="L2764" i="11" s="1"/>
  <c r="G2769" i="11"/>
  <c r="J2769" i="11" s="1"/>
  <c r="G2766" i="11"/>
  <c r="J2766" i="11" s="1"/>
  <c r="G2770" i="11"/>
  <c r="J2770" i="11" s="1"/>
  <c r="L2770" i="11" s="1"/>
  <c r="G2768" i="11"/>
  <c r="J2768" i="11" s="1"/>
  <c r="G2767" i="11"/>
  <c r="J2767" i="11" s="1"/>
  <c r="L2767" i="11" s="1"/>
  <c r="G3572" i="11"/>
  <c r="J3572" i="11" s="1"/>
  <c r="G3576" i="11"/>
  <c r="J3576" i="11" s="1"/>
  <c r="G3573" i="11"/>
  <c r="J3573" i="11" s="1"/>
  <c r="G3571" i="11"/>
  <c r="J3571" i="11" s="1"/>
  <c r="L3571" i="11" s="1"/>
  <c r="G3574" i="11"/>
  <c r="J3574" i="11" s="1"/>
  <c r="L3574" i="11" s="1"/>
  <c r="G3575" i="11"/>
  <c r="J3575" i="11" s="1"/>
  <c r="G2" i="11"/>
  <c r="J2" i="11" s="1"/>
  <c r="G62" i="11"/>
  <c r="J62" i="11" s="1"/>
  <c r="L62" i="11" s="1"/>
  <c r="G63" i="11"/>
  <c r="J63" i="11" s="1"/>
  <c r="G232" i="11"/>
  <c r="J232" i="11" s="1"/>
  <c r="L232" i="11" s="1"/>
  <c r="G233" i="11"/>
  <c r="J233" i="11" s="1"/>
  <c r="L233" i="11" s="1"/>
  <c r="G722" i="11"/>
  <c r="J722" i="11" s="1"/>
  <c r="L722" i="11" s="1"/>
  <c r="G718" i="11"/>
  <c r="J718" i="11" s="1"/>
  <c r="G724" i="11"/>
  <c r="J724" i="11" s="1"/>
  <c r="L724" i="11" s="1"/>
  <c r="G719" i="11"/>
  <c r="J719" i="11" s="1"/>
  <c r="G720" i="11"/>
  <c r="J720" i="11" s="1"/>
  <c r="L720" i="11" s="1"/>
  <c r="G723" i="11"/>
  <c r="J723" i="11" s="1"/>
  <c r="G721" i="11"/>
  <c r="J721" i="11" s="1"/>
  <c r="G1634" i="11"/>
  <c r="J1634" i="11" s="1"/>
  <c r="G1632" i="11"/>
  <c r="J1632" i="11" s="1"/>
  <c r="L1632" i="11" s="1"/>
  <c r="G1640" i="11"/>
  <c r="J1640" i="11" s="1"/>
  <c r="L1640" i="11" s="1"/>
  <c r="G1635" i="11"/>
  <c r="J1635" i="11" s="1"/>
  <c r="G1637" i="11"/>
  <c r="J1637" i="11" s="1"/>
  <c r="G1639" i="11"/>
  <c r="J1639" i="11" s="1"/>
  <c r="L1639" i="11" s="1"/>
  <c r="G1636" i="11"/>
  <c r="J1636" i="11" s="1"/>
  <c r="G1631" i="11"/>
  <c r="J1631" i="11" s="1"/>
  <c r="L1631" i="11" s="1"/>
  <c r="G1641" i="11"/>
  <c r="J1641" i="11" s="1"/>
  <c r="G1638" i="11"/>
  <c r="J1638" i="11" s="1"/>
  <c r="L1638" i="11" s="1"/>
  <c r="G1642" i="11"/>
  <c r="J1642" i="11" s="1"/>
  <c r="G1633" i="11"/>
  <c r="J1633" i="11" s="1"/>
  <c r="L1633" i="11" s="1"/>
  <c r="G1643" i="11"/>
  <c r="J1643" i="11" s="1"/>
  <c r="G2774" i="11"/>
  <c r="J2774" i="11" s="1"/>
  <c r="L2774" i="11" s="1"/>
  <c r="G2775" i="11"/>
  <c r="J2775" i="11" s="1"/>
  <c r="G2779" i="11"/>
  <c r="J2779" i="11" s="1"/>
  <c r="G2776" i="11"/>
  <c r="J2776" i="11" s="1"/>
  <c r="L2776" i="11" s="1"/>
  <c r="G2778" i="11"/>
  <c r="J2778" i="11" s="1"/>
  <c r="L2778" i="11" s="1"/>
  <c r="G2771" i="11"/>
  <c r="J2771" i="11" s="1"/>
  <c r="L2771" i="11" s="1"/>
  <c r="G2780" i="11"/>
  <c r="J2780" i="11" s="1"/>
  <c r="G2777" i="11"/>
  <c r="J2777" i="11" s="1"/>
  <c r="G2772" i="11"/>
  <c r="J2772" i="11" s="1"/>
  <c r="G2773" i="11"/>
  <c r="J2773" i="11" s="1"/>
  <c r="G3577" i="11"/>
  <c r="J3577" i="11" s="1"/>
  <c r="L3577" i="11" s="1"/>
  <c r="G3581" i="11"/>
  <c r="J3581" i="11" s="1"/>
  <c r="L3581" i="11" s="1"/>
  <c r="G3579" i="11"/>
  <c r="J3579" i="11" s="1"/>
  <c r="G3582" i="11"/>
  <c r="J3582" i="11" s="1"/>
  <c r="G3578" i="11"/>
  <c r="J3578" i="11" s="1"/>
  <c r="L3578" i="11" s="1"/>
  <c r="G3583" i="11"/>
  <c r="J3583" i="11" s="1"/>
  <c r="G3580" i="11"/>
  <c r="J3580" i="11" s="1"/>
  <c r="L3580" i="11" s="1"/>
  <c r="G64" i="11"/>
  <c r="J64" i="11" s="1"/>
  <c r="G234" i="11"/>
  <c r="J234" i="11" s="1"/>
  <c r="G736" i="11"/>
  <c r="J736" i="11" s="1"/>
  <c r="L736" i="11" s="1"/>
  <c r="G731" i="11"/>
  <c r="J731" i="11" s="1"/>
  <c r="L731" i="11" s="1"/>
  <c r="G728" i="11"/>
  <c r="J728" i="11" s="1"/>
  <c r="L728" i="11" s="1"/>
  <c r="G743" i="11"/>
  <c r="J743" i="11" s="1"/>
  <c r="G726" i="11"/>
  <c r="J726" i="11" s="1"/>
  <c r="G732" i="11"/>
  <c r="J732" i="11" s="1"/>
  <c r="G727" i="11"/>
  <c r="J727" i="11" s="1"/>
  <c r="G738" i="11"/>
  <c r="J738" i="11" s="1"/>
  <c r="L738" i="11" s="1"/>
  <c r="G725" i="11"/>
  <c r="J725" i="11" s="1"/>
  <c r="L725" i="11" s="1"/>
  <c r="G734" i="11"/>
  <c r="J734" i="11" s="1"/>
  <c r="L734" i="11" s="1"/>
  <c r="G739" i="11"/>
  <c r="J739" i="11" s="1"/>
  <c r="G730" i="11"/>
  <c r="J730" i="11" s="1"/>
  <c r="L730" i="11" s="1"/>
  <c r="G735" i="11"/>
  <c r="J735" i="11" s="1"/>
  <c r="G742" i="11"/>
  <c r="J742" i="11" s="1"/>
  <c r="L742" i="11" s="1"/>
  <c r="G740" i="11"/>
  <c r="J740" i="11" s="1"/>
  <c r="G741" i="11"/>
  <c r="J741" i="11" s="1"/>
  <c r="G733" i="11"/>
  <c r="J733" i="11" s="1"/>
  <c r="L733" i="11" s="1"/>
  <c r="G737" i="11"/>
  <c r="J737" i="11" s="1"/>
  <c r="L737" i="11" s="1"/>
  <c r="G729" i="11"/>
  <c r="J729" i="11" s="1"/>
  <c r="L729" i="11" s="1"/>
  <c r="G1649" i="11"/>
  <c r="J1649" i="11" s="1"/>
  <c r="G1652" i="11"/>
  <c r="J1652" i="11" s="1"/>
  <c r="G1653" i="11"/>
  <c r="J1653" i="11" s="1"/>
  <c r="G1648" i="11"/>
  <c r="J1648" i="11" s="1"/>
  <c r="G1651" i="11"/>
  <c r="J1651" i="11" s="1"/>
  <c r="L1651" i="11" s="1"/>
  <c r="G1654" i="11"/>
  <c r="J1654" i="11" s="1"/>
  <c r="L1654" i="11" s="1"/>
  <c r="G1650" i="11"/>
  <c r="J1650" i="11" s="1"/>
  <c r="G1647" i="11"/>
  <c r="J1647" i="11" s="1"/>
  <c r="G1646" i="11"/>
  <c r="J1646" i="11" s="1"/>
  <c r="L1646" i="11" s="1"/>
  <c r="G1655" i="11"/>
  <c r="J1655" i="11" s="1"/>
  <c r="G1645" i="11"/>
  <c r="J1645" i="11" s="1"/>
  <c r="L1645" i="11" s="1"/>
  <c r="G1644" i="11"/>
  <c r="J1644" i="11" s="1"/>
  <c r="G2784" i="11"/>
  <c r="J2784" i="11" s="1"/>
  <c r="G2789" i="11"/>
  <c r="J2789" i="11" s="1"/>
  <c r="L2789" i="11" s="1"/>
  <c r="G2785" i="11"/>
  <c r="J2785" i="11" s="1"/>
  <c r="G2782" i="11"/>
  <c r="J2782" i="11" s="1"/>
  <c r="G2781" i="11"/>
  <c r="J2781" i="11" s="1"/>
  <c r="G2786" i="11"/>
  <c r="J2786" i="11" s="1"/>
  <c r="L2786" i="11" s="1"/>
  <c r="G2783" i="11"/>
  <c r="J2783" i="11" s="1"/>
  <c r="G2787" i="11"/>
  <c r="J2787" i="11" s="1"/>
  <c r="G2790" i="11"/>
  <c r="J2790" i="11" s="1"/>
  <c r="L2790" i="11" s="1"/>
  <c r="G2788" i="11"/>
  <c r="J2788" i="11" s="1"/>
  <c r="G3584" i="11"/>
  <c r="J3584" i="11" s="1"/>
  <c r="L3584" i="11" s="1"/>
  <c r="G3585" i="11"/>
  <c r="J3585" i="11" s="1"/>
  <c r="G3586" i="11"/>
  <c r="J3586" i="11" s="1"/>
  <c r="L3586" i="11" s="1"/>
  <c r="G3587" i="11"/>
  <c r="J3587" i="11" s="1"/>
  <c r="G236" i="11"/>
  <c r="J236" i="11" s="1"/>
  <c r="G239" i="11"/>
  <c r="J239" i="11" s="1"/>
  <c r="G238" i="11"/>
  <c r="J238" i="11" s="1"/>
  <c r="G241" i="11"/>
  <c r="J241" i="11" s="1"/>
  <c r="L241" i="11" s="1"/>
  <c r="G235" i="11"/>
  <c r="J235" i="11" s="1"/>
  <c r="L235" i="11" s="1"/>
  <c r="G240" i="11"/>
  <c r="J240" i="11" s="1"/>
  <c r="L240" i="11" s="1"/>
  <c r="G237" i="11"/>
  <c r="J237" i="11" s="1"/>
  <c r="G751" i="11"/>
  <c r="J751" i="11" s="1"/>
  <c r="L751" i="11" s="1"/>
  <c r="G755" i="11"/>
  <c r="J755" i="11" s="1"/>
  <c r="L755" i="11" s="1"/>
  <c r="G746" i="11"/>
  <c r="J746" i="11" s="1"/>
  <c r="G750" i="11"/>
  <c r="J750" i="11" s="1"/>
  <c r="L750" i="11" s="1"/>
  <c r="G754" i="11"/>
  <c r="J754" i="11" s="1"/>
  <c r="L754" i="11" s="1"/>
  <c r="G752" i="11"/>
  <c r="J752" i="11" s="1"/>
  <c r="L752" i="11" s="1"/>
  <c r="G744" i="11"/>
  <c r="J744" i="11" s="1"/>
  <c r="G748" i="11"/>
  <c r="J748" i="11" s="1"/>
  <c r="G745" i="11"/>
  <c r="J745" i="11" s="1"/>
  <c r="G747" i="11"/>
  <c r="J747" i="11" s="1"/>
  <c r="L747" i="11" s="1"/>
  <c r="G749" i="11"/>
  <c r="J749" i="11" s="1"/>
  <c r="G753" i="11"/>
  <c r="J753" i="11" s="1"/>
  <c r="G1661" i="11"/>
  <c r="J1661" i="11" s="1"/>
  <c r="L1661" i="11" s="1"/>
  <c r="G1662" i="11"/>
  <c r="J1662" i="11" s="1"/>
  <c r="L1662" i="11" s="1"/>
  <c r="G1660" i="11"/>
  <c r="J1660" i="11" s="1"/>
  <c r="L1660" i="11" s="1"/>
  <c r="G1659" i="11"/>
  <c r="J1659" i="11" s="1"/>
  <c r="G1658" i="11"/>
  <c r="J1658" i="11" s="1"/>
  <c r="L1658" i="11" s="1"/>
  <c r="G1664" i="11"/>
  <c r="J1664" i="11" s="1"/>
  <c r="L1664" i="11" s="1"/>
  <c r="G1657" i="11"/>
  <c r="J1657" i="11" s="1"/>
  <c r="G1665" i="11"/>
  <c r="J1665" i="11" s="1"/>
  <c r="L1665" i="11" s="1"/>
  <c r="G1663" i="11"/>
  <c r="J1663" i="11" s="1"/>
  <c r="L1663" i="11" s="1"/>
  <c r="G1656" i="11"/>
  <c r="J1656" i="11" s="1"/>
  <c r="L1656" i="11" s="1"/>
  <c r="G1666" i="11"/>
  <c r="J1666" i="11" s="1"/>
  <c r="G1667" i="11"/>
  <c r="J1667" i="11" s="1"/>
  <c r="L1667" i="11" s="1"/>
  <c r="G2804" i="11"/>
  <c r="J2804" i="11" s="1"/>
  <c r="G2805" i="11"/>
  <c r="J2805" i="11" s="1"/>
  <c r="L2805" i="11" s="1"/>
  <c r="G2791" i="11"/>
  <c r="J2791" i="11" s="1"/>
  <c r="G2793" i="11"/>
  <c r="J2793" i="11" s="1"/>
  <c r="G2802" i="11"/>
  <c r="J2802" i="11" s="1"/>
  <c r="L2802" i="11" s="1"/>
  <c r="G2797" i="11"/>
  <c r="J2797" i="11" s="1"/>
  <c r="L2797" i="11" s="1"/>
  <c r="G2806" i="11"/>
  <c r="J2806" i="11" s="1"/>
  <c r="L2806" i="11" s="1"/>
  <c r="G2800" i="11"/>
  <c r="J2800" i="11" s="1"/>
  <c r="G2798" i="11"/>
  <c r="J2798" i="11" s="1"/>
  <c r="G2799" i="11"/>
  <c r="J2799" i="11" s="1"/>
  <c r="L2799" i="11" s="1"/>
  <c r="G2792" i="11"/>
  <c r="J2792" i="11" s="1"/>
  <c r="G2794" i="11"/>
  <c r="J2794" i="11" s="1"/>
  <c r="L2794" i="11" s="1"/>
  <c r="G2803" i="11"/>
  <c r="J2803" i="11" s="1"/>
  <c r="L2803" i="11" s="1"/>
  <c r="G2796" i="11"/>
  <c r="J2796" i="11" s="1"/>
  <c r="L2796" i="11" s="1"/>
  <c r="G2801" i="11"/>
  <c r="J2801" i="11" s="1"/>
  <c r="G2795" i="11"/>
  <c r="J2795" i="11" s="1"/>
  <c r="L2795" i="11" s="1"/>
  <c r="G3588" i="11"/>
  <c r="J3588" i="11" s="1"/>
  <c r="G3589" i="11"/>
  <c r="J3589" i="11" s="1"/>
  <c r="G3591" i="11"/>
  <c r="J3591" i="11" s="1"/>
  <c r="G3593" i="11"/>
  <c r="J3593" i="11" s="1"/>
  <c r="G3590" i="11"/>
  <c r="J3590" i="11" s="1"/>
  <c r="L3590" i="11" s="1"/>
  <c r="G3592" i="11"/>
  <c r="J3592" i="11" s="1"/>
  <c r="L3592" i="11" s="1"/>
  <c r="G3944" i="11"/>
  <c r="J3944" i="11" s="1"/>
  <c r="L3944" i="11" s="1"/>
  <c r="G65" i="11"/>
  <c r="J65" i="11" s="1"/>
  <c r="G66" i="11"/>
  <c r="J66" i="11" s="1"/>
  <c r="L66" i="11" s="1"/>
  <c r="G243" i="11"/>
  <c r="J243" i="11" s="1"/>
  <c r="G244" i="11"/>
  <c r="J244" i="11" s="1"/>
  <c r="G242" i="11"/>
  <c r="J242" i="11" s="1"/>
  <c r="L242" i="11" s="1"/>
  <c r="G761" i="11"/>
  <c r="J761" i="11" s="1"/>
  <c r="L761" i="11" s="1"/>
  <c r="G760" i="11"/>
  <c r="J760" i="11" s="1"/>
  <c r="L760" i="11" s="1"/>
  <c r="G762" i="11"/>
  <c r="J762" i="11" s="1"/>
  <c r="G758" i="11"/>
  <c r="J758" i="11" s="1"/>
  <c r="L758" i="11" s="1"/>
  <c r="G759" i="11"/>
  <c r="J759" i="11" s="1"/>
  <c r="G756" i="11"/>
  <c r="J756" i="11" s="1"/>
  <c r="L756" i="11" s="1"/>
  <c r="G757" i="11"/>
  <c r="J757" i="11" s="1"/>
  <c r="G1676" i="11"/>
  <c r="J1676" i="11" s="1"/>
  <c r="G1673" i="11"/>
  <c r="J1673" i="11" s="1"/>
  <c r="G1670" i="11"/>
  <c r="J1670" i="11" s="1"/>
  <c r="L1670" i="11" s="1"/>
  <c r="G1671" i="11"/>
  <c r="J1671" i="11" s="1"/>
  <c r="G1675" i="11"/>
  <c r="J1675" i="11" s="1"/>
  <c r="G1668" i="11"/>
  <c r="J1668" i="11" s="1"/>
  <c r="L1668" i="11" s="1"/>
  <c r="G1672" i="11"/>
  <c r="J1672" i="11" s="1"/>
  <c r="L1672" i="11" s="1"/>
  <c r="G1669" i="11"/>
  <c r="J1669" i="11" s="1"/>
  <c r="G1677" i="11"/>
  <c r="J1677" i="11" s="1"/>
  <c r="L1677" i="11" s="1"/>
  <c r="G1674" i="11"/>
  <c r="J1674" i="11" s="1"/>
  <c r="L1674" i="11" s="1"/>
  <c r="G2808" i="11"/>
  <c r="J2808" i="11" s="1"/>
  <c r="L2808" i="11" s="1"/>
  <c r="G2817" i="11"/>
  <c r="J2817" i="11" s="1"/>
  <c r="G2815" i="11"/>
  <c r="J2815" i="11" s="1"/>
  <c r="L2815" i="11" s="1"/>
  <c r="G2812" i="11"/>
  <c r="J2812" i="11" s="1"/>
  <c r="G2811" i="11"/>
  <c r="J2811" i="11" s="1"/>
  <c r="L2811" i="11" s="1"/>
  <c r="G2809" i="11"/>
  <c r="J2809" i="11" s="1"/>
  <c r="G2813" i="11"/>
  <c r="J2813" i="11" s="1"/>
  <c r="G2807" i="11"/>
  <c r="J2807" i="11" s="1"/>
  <c r="L2807" i="11" s="1"/>
  <c r="G2810" i="11"/>
  <c r="J2810" i="11" s="1"/>
  <c r="L2810" i="11" s="1"/>
  <c r="G2816" i="11"/>
  <c r="J2816" i="11" s="1"/>
  <c r="L2816" i="11" s="1"/>
  <c r="G2814" i="11"/>
  <c r="J2814" i="11" s="1"/>
  <c r="G3596" i="11"/>
  <c r="J3596" i="11" s="1"/>
  <c r="L3596" i="11" s="1"/>
  <c r="G3595" i="11"/>
  <c r="J3595" i="11" s="1"/>
  <c r="G3594" i="11"/>
  <c r="J3594" i="11" s="1"/>
  <c r="G3946" i="11"/>
  <c r="J3946" i="11" s="1"/>
  <c r="L3946" i="11" s="1"/>
  <c r="G3945" i="11"/>
  <c r="J3945" i="11" s="1"/>
  <c r="L3945" i="11" s="1"/>
  <c r="G67" i="11"/>
  <c r="J67" i="11" s="1"/>
  <c r="L67" i="11" s="1"/>
  <c r="G245" i="11"/>
  <c r="J245" i="11" s="1"/>
  <c r="G247" i="11"/>
  <c r="J247" i="11" s="1"/>
  <c r="L247" i="11" s="1"/>
  <c r="G248" i="11"/>
  <c r="J248" i="11" s="1"/>
  <c r="G246" i="11"/>
  <c r="J246" i="11" s="1"/>
  <c r="L246" i="11" s="1"/>
  <c r="G763" i="11"/>
  <c r="J763" i="11" s="1"/>
  <c r="G764" i="11"/>
  <c r="J764" i="11" s="1"/>
  <c r="G765" i="11"/>
  <c r="J765" i="11" s="1"/>
  <c r="L765" i="11" s="1"/>
  <c r="G1680" i="11"/>
  <c r="J1680" i="11" s="1"/>
  <c r="L1680" i="11" s="1"/>
  <c r="G1679" i="11"/>
  <c r="J1679" i="11" s="1"/>
  <c r="L1679" i="11" s="1"/>
  <c r="G1686" i="11"/>
  <c r="J1686" i="11" s="1"/>
  <c r="G1683" i="11"/>
  <c r="J1683" i="11" s="1"/>
  <c r="L1683" i="11" s="1"/>
  <c r="G1685" i="11"/>
  <c r="J1685" i="11" s="1"/>
  <c r="G1684" i="11"/>
  <c r="J1684" i="11" s="1"/>
  <c r="G1678" i="11"/>
  <c r="J1678" i="11" s="1"/>
  <c r="L1678" i="11" s="1"/>
  <c r="G1681" i="11"/>
  <c r="J1681" i="11" s="1"/>
  <c r="L1681" i="11" s="1"/>
  <c r="G1682" i="11"/>
  <c r="J1682" i="11" s="1"/>
  <c r="L1682" i="11" s="1"/>
  <c r="G1687" i="11"/>
  <c r="J1687" i="11" s="1"/>
  <c r="G2822" i="11"/>
  <c r="J2822" i="11" s="1"/>
  <c r="L2822" i="11" s="1"/>
  <c r="G2821" i="11"/>
  <c r="J2821" i="11" s="1"/>
  <c r="G2819" i="11"/>
  <c r="J2819" i="11" s="1"/>
  <c r="L2819" i="11" s="1"/>
  <c r="G2823" i="11"/>
  <c r="J2823" i="11" s="1"/>
  <c r="G2818" i="11"/>
  <c r="J2818" i="11" s="1"/>
  <c r="G2820" i="11"/>
  <c r="J2820" i="11" s="1"/>
  <c r="G3597" i="11"/>
  <c r="J3597" i="11" s="1"/>
  <c r="L3597" i="11" s="1"/>
  <c r="G3598" i="11"/>
  <c r="J3598" i="11" s="1"/>
  <c r="L3598" i="11" s="1"/>
  <c r="G3947" i="11"/>
  <c r="J3947" i="11" s="1"/>
  <c r="G3991" i="11"/>
  <c r="J3991" i="11" s="1"/>
  <c r="L3991" i="11" s="1"/>
  <c r="G249" i="11"/>
  <c r="J249" i="11" s="1"/>
  <c r="G250" i="11"/>
  <c r="J250" i="11" s="1"/>
  <c r="G769" i="11"/>
  <c r="J769" i="11" s="1"/>
  <c r="L769" i="11" s="1"/>
  <c r="G767" i="11"/>
  <c r="J767" i="11" s="1"/>
  <c r="L767" i="11" s="1"/>
  <c r="G766" i="11"/>
  <c r="J766" i="11" s="1"/>
  <c r="L766" i="11" s="1"/>
  <c r="G768" i="11"/>
  <c r="J768" i="11" s="1"/>
  <c r="G1695" i="11"/>
  <c r="J1695" i="11" s="1"/>
  <c r="L1695" i="11" s="1"/>
  <c r="G1690" i="11"/>
  <c r="J1690" i="11" s="1"/>
  <c r="G1689" i="11"/>
  <c r="J1689" i="11" s="1"/>
  <c r="G1692" i="11"/>
  <c r="J1692" i="11" s="1"/>
  <c r="G1688" i="11"/>
  <c r="J1688" i="11" s="1"/>
  <c r="G1693" i="11"/>
  <c r="J1693" i="11" s="1"/>
  <c r="L1693" i="11" s="1"/>
  <c r="G1694" i="11"/>
  <c r="J1694" i="11" s="1"/>
  <c r="L1694" i="11" s="1"/>
  <c r="G1696" i="11"/>
  <c r="J1696" i="11" s="1"/>
  <c r="L1696" i="11" s="1"/>
  <c r="G1691" i="11"/>
  <c r="J1691" i="11" s="1"/>
  <c r="G2828" i="11"/>
  <c r="J2828" i="11" s="1"/>
  <c r="L2828" i="11" s="1"/>
  <c r="G2832" i="11"/>
  <c r="J2832" i="11" s="1"/>
  <c r="G2827" i="11"/>
  <c r="J2827" i="11" s="1"/>
  <c r="L2827" i="11" s="1"/>
  <c r="G2825" i="11"/>
  <c r="J2825" i="11" s="1"/>
  <c r="L2825" i="11" s="1"/>
  <c r="G2833" i="11"/>
  <c r="J2833" i="11" s="1"/>
  <c r="L2833" i="11" s="1"/>
  <c r="G2824" i="11"/>
  <c r="J2824" i="11" s="1"/>
  <c r="L2824" i="11" s="1"/>
  <c r="G2831" i="11"/>
  <c r="J2831" i="11" s="1"/>
  <c r="G2826" i="11"/>
  <c r="J2826" i="11" s="1"/>
  <c r="L2826" i="11" s="1"/>
  <c r="G2834" i="11"/>
  <c r="J2834" i="11" s="1"/>
  <c r="G2829" i="11"/>
  <c r="J2829" i="11" s="1"/>
  <c r="L2829" i="11" s="1"/>
  <c r="G2830" i="11"/>
  <c r="J2830" i="11" s="1"/>
  <c r="G3599" i="11"/>
  <c r="J3599" i="11" s="1"/>
  <c r="G3600" i="11"/>
  <c r="J3600" i="11" s="1"/>
  <c r="L3600" i="11" s="1"/>
  <c r="G3" i="11"/>
  <c r="J3" i="11" s="1"/>
  <c r="L3" i="11" s="1"/>
  <c r="G253" i="11"/>
  <c r="J253" i="11" s="1"/>
  <c r="L253" i="11" s="1"/>
  <c r="G254" i="11"/>
  <c r="J254" i="11" s="1"/>
  <c r="G252" i="11"/>
  <c r="J252" i="11" s="1"/>
  <c r="G256" i="11"/>
  <c r="J256" i="11" s="1"/>
  <c r="G255" i="11"/>
  <c r="J255" i="11" s="1"/>
  <c r="L255" i="11" s="1"/>
  <c r="G251" i="11"/>
  <c r="J251" i="11" s="1"/>
  <c r="L251" i="11" s="1"/>
  <c r="G776" i="11"/>
  <c r="J776" i="11" s="1"/>
  <c r="L776" i="11" s="1"/>
  <c r="G773" i="11"/>
  <c r="J773" i="11" s="1"/>
  <c r="L773" i="11" s="1"/>
  <c r="G778" i="11"/>
  <c r="J778" i="11" s="1"/>
  <c r="G775" i="11"/>
  <c r="J775" i="11" s="1"/>
  <c r="L775" i="11" s="1"/>
  <c r="G774" i="11"/>
  <c r="J774" i="11" s="1"/>
  <c r="G777" i="11"/>
  <c r="J777" i="11" s="1"/>
  <c r="L777" i="11" s="1"/>
  <c r="G770" i="11"/>
  <c r="J770" i="11" s="1"/>
  <c r="G771" i="11"/>
  <c r="J771" i="11" s="1"/>
  <c r="G772" i="11"/>
  <c r="J772" i="11" s="1"/>
  <c r="L772" i="11" s="1"/>
  <c r="G1705" i="11"/>
  <c r="J1705" i="11" s="1"/>
  <c r="G1697" i="11"/>
  <c r="J1697" i="11" s="1"/>
  <c r="L1697" i="11" s="1"/>
  <c r="G1699" i="11"/>
  <c r="J1699" i="11" s="1"/>
  <c r="G1703" i="11"/>
  <c r="J1703" i="11" s="1"/>
  <c r="L1703" i="11" s="1"/>
  <c r="G1698" i="11"/>
  <c r="J1698" i="11" s="1"/>
  <c r="L1698" i="11" s="1"/>
  <c r="G1701" i="11"/>
  <c r="J1701" i="11" s="1"/>
  <c r="L1701" i="11" s="1"/>
  <c r="G1700" i="11"/>
  <c r="J1700" i="11" s="1"/>
  <c r="L1700" i="11" s="1"/>
  <c r="G1706" i="11"/>
  <c r="J1706" i="11" s="1"/>
  <c r="L1706" i="11" s="1"/>
  <c r="G1702" i="11"/>
  <c r="J1702" i="11" s="1"/>
  <c r="L1702" i="11" s="1"/>
  <c r="G1704" i="11"/>
  <c r="J1704" i="11" s="1"/>
  <c r="G2839" i="11"/>
  <c r="J2839" i="11" s="1"/>
  <c r="L2839" i="11" s="1"/>
  <c r="G2837" i="11"/>
  <c r="J2837" i="11" s="1"/>
  <c r="G2835" i="11"/>
  <c r="J2835" i="11" s="1"/>
  <c r="L2835" i="11" s="1"/>
  <c r="G2838" i="11"/>
  <c r="J2838" i="11" s="1"/>
  <c r="G2836" i="11"/>
  <c r="J2836" i="11" s="1"/>
  <c r="G3601" i="11"/>
  <c r="J3601" i="11" s="1"/>
  <c r="L3601" i="11" s="1"/>
  <c r="G3603" i="11"/>
  <c r="J3603" i="11" s="1"/>
  <c r="L3603" i="11" s="1"/>
  <c r="G3604" i="11"/>
  <c r="J3604" i="11" s="1"/>
  <c r="L3604" i="11" s="1"/>
  <c r="G3602" i="11"/>
  <c r="J3602" i="11" s="1"/>
  <c r="G3605" i="11"/>
  <c r="J3605" i="11" s="1"/>
  <c r="G3606" i="11"/>
  <c r="J3606" i="11" s="1"/>
  <c r="L3606" i="11" s="1"/>
  <c r="G3948" i="11"/>
  <c r="J3948" i="11" s="1"/>
  <c r="L3948" i="11" s="1"/>
  <c r="G13" i="11"/>
  <c r="J13" i="11" s="1"/>
  <c r="L13" i="11" s="1"/>
  <c r="G257" i="11"/>
  <c r="J257" i="11" s="1"/>
  <c r="L257" i="11" s="1"/>
  <c r="G258" i="11"/>
  <c r="J258" i="11" s="1"/>
  <c r="L258" i="11" s="1"/>
  <c r="G784" i="11"/>
  <c r="J784" i="11" s="1"/>
  <c r="G780" i="11"/>
  <c r="J780" i="11" s="1"/>
  <c r="G783" i="11"/>
  <c r="J783" i="11" s="1"/>
  <c r="G781" i="11"/>
  <c r="J781" i="11" s="1"/>
  <c r="L781" i="11" s="1"/>
  <c r="G782" i="11"/>
  <c r="J782" i="11" s="1"/>
  <c r="G779" i="11"/>
  <c r="J779" i="11" s="1"/>
  <c r="G1713" i="11"/>
  <c r="J1713" i="11" s="1"/>
  <c r="G1712" i="11"/>
  <c r="J1712" i="11" s="1"/>
  <c r="L1712" i="11" s="1"/>
  <c r="G1711" i="11"/>
  <c r="J1711" i="11" s="1"/>
  <c r="L1711" i="11" s="1"/>
  <c r="G1717" i="11"/>
  <c r="J1717" i="11" s="1"/>
  <c r="G1708" i="11"/>
  <c r="J1708" i="11" s="1"/>
  <c r="L1708" i="11" s="1"/>
  <c r="G1716" i="11"/>
  <c r="J1716" i="11" s="1"/>
  <c r="L1716" i="11" s="1"/>
  <c r="G1715" i="11"/>
  <c r="J1715" i="11" s="1"/>
  <c r="L1715" i="11" s="1"/>
  <c r="G1709" i="11"/>
  <c r="J1709" i="11" s="1"/>
  <c r="L1709" i="11" s="1"/>
  <c r="G1714" i="11"/>
  <c r="J1714" i="11" s="1"/>
  <c r="L1714" i="11" s="1"/>
  <c r="G1707" i="11"/>
  <c r="J1707" i="11" s="1"/>
  <c r="G1710" i="11"/>
  <c r="J1710" i="11" s="1"/>
  <c r="G2847" i="11"/>
  <c r="J2847" i="11" s="1"/>
  <c r="L2847" i="11" s="1"/>
  <c r="G2841" i="11"/>
  <c r="J2841" i="11" s="1"/>
  <c r="G2844" i="11"/>
  <c r="J2844" i="11" s="1"/>
  <c r="G2843" i="11"/>
  <c r="J2843" i="11" s="1"/>
  <c r="G2842" i="11"/>
  <c r="J2842" i="11" s="1"/>
  <c r="G2840" i="11"/>
  <c r="J2840" i="11" s="1"/>
  <c r="L2840" i="11" s="1"/>
  <c r="G2846" i="11"/>
  <c r="J2846" i="11" s="1"/>
  <c r="G2845" i="11"/>
  <c r="J2845" i="11" s="1"/>
  <c r="L2845" i="11" s="1"/>
  <c r="G3609" i="11"/>
  <c r="J3609" i="11" s="1"/>
  <c r="G3610" i="11"/>
  <c r="J3610" i="11" s="1"/>
  <c r="L3610" i="11" s="1"/>
  <c r="G3607" i="11"/>
  <c r="J3607" i="11" s="1"/>
  <c r="L3607" i="11" s="1"/>
  <c r="G3608" i="11"/>
  <c r="J3608" i="11" s="1"/>
  <c r="G3949" i="11"/>
  <c r="J3949" i="11" s="1"/>
  <c r="L3949" i="11" s="1"/>
  <c r="G3950" i="11"/>
  <c r="J3950" i="11" s="1"/>
  <c r="L3950" i="11" s="1"/>
  <c r="G260" i="11"/>
  <c r="J260" i="11" s="1"/>
  <c r="L260" i="11" s="1"/>
  <c r="G262" i="11"/>
  <c r="J262" i="11" s="1"/>
  <c r="G261" i="11"/>
  <c r="J261" i="11" s="1"/>
  <c r="L261" i="11" s="1"/>
  <c r="G259" i="11"/>
  <c r="J259" i="11" s="1"/>
  <c r="G263" i="11"/>
  <c r="J263" i="11" s="1"/>
  <c r="L263" i="11" s="1"/>
  <c r="G793" i="11"/>
  <c r="J793" i="11" s="1"/>
  <c r="G785" i="11"/>
  <c r="J785" i="11" s="1"/>
  <c r="G790" i="11"/>
  <c r="J790" i="11" s="1"/>
  <c r="L790" i="11" s="1"/>
  <c r="G789" i="11"/>
  <c r="J789" i="11" s="1"/>
  <c r="L789" i="11" s="1"/>
  <c r="G791" i="11"/>
  <c r="J791" i="11" s="1"/>
  <c r="L791" i="11" s="1"/>
  <c r="G788" i="11"/>
  <c r="J788" i="11" s="1"/>
  <c r="G786" i="11"/>
  <c r="J786" i="11" s="1"/>
  <c r="L786" i="11" s="1"/>
  <c r="G787" i="11"/>
  <c r="J787" i="11" s="1"/>
  <c r="L787" i="11" s="1"/>
  <c r="G792" i="11"/>
  <c r="J792" i="11" s="1"/>
  <c r="G1719" i="11"/>
  <c r="J1719" i="11" s="1"/>
  <c r="L1719" i="11" s="1"/>
  <c r="G1720" i="11"/>
  <c r="J1720" i="11" s="1"/>
  <c r="L1720" i="11" s="1"/>
  <c r="G1728" i="11"/>
  <c r="J1728" i="11" s="1"/>
  <c r="L1728" i="11" s="1"/>
  <c r="G1718" i="11"/>
  <c r="J1718" i="11" s="1"/>
  <c r="G1725" i="11"/>
  <c r="J1725" i="11" s="1"/>
  <c r="L1725" i="11" s="1"/>
  <c r="G1729" i="11"/>
  <c r="J1729" i="11" s="1"/>
  <c r="G1722" i="11"/>
  <c r="J1722" i="11" s="1"/>
  <c r="L1722" i="11" s="1"/>
  <c r="G1726" i="11"/>
  <c r="J1726" i="11" s="1"/>
  <c r="G1721" i="11"/>
  <c r="J1721" i="11" s="1"/>
  <c r="G1731" i="11"/>
  <c r="J1731" i="11" s="1"/>
  <c r="L1731" i="11" s="1"/>
  <c r="G1723" i="11"/>
  <c r="J1723" i="11" s="1"/>
  <c r="G1724" i="11"/>
  <c r="J1724" i="11" s="1"/>
  <c r="L1724" i="11" s="1"/>
  <c r="G1730" i="11"/>
  <c r="J1730" i="11" s="1"/>
  <c r="G1727" i="11"/>
  <c r="J1727" i="11" s="1"/>
  <c r="L1727" i="11" s="1"/>
  <c r="G2852" i="11"/>
  <c r="J2852" i="11" s="1"/>
  <c r="G2854" i="11"/>
  <c r="J2854" i="11" s="1"/>
  <c r="G2850" i="11"/>
  <c r="J2850" i="11" s="1"/>
  <c r="L2850" i="11" s="1"/>
  <c r="G2851" i="11"/>
  <c r="J2851" i="11" s="1"/>
  <c r="L2851" i="11" s="1"/>
  <c r="G2860" i="11"/>
  <c r="J2860" i="11" s="1"/>
  <c r="L2860" i="11" s="1"/>
  <c r="G2859" i="11"/>
  <c r="J2859" i="11" s="1"/>
  <c r="G2857" i="11"/>
  <c r="J2857" i="11" s="1"/>
  <c r="L2857" i="11" s="1"/>
  <c r="G2848" i="11"/>
  <c r="J2848" i="11" s="1"/>
  <c r="G2856" i="11"/>
  <c r="J2856" i="11" s="1"/>
  <c r="L2856" i="11" s="1"/>
  <c r="G2853" i="11"/>
  <c r="J2853" i="11" s="1"/>
  <c r="G2858" i="11"/>
  <c r="J2858" i="11" s="1"/>
  <c r="G2849" i="11"/>
  <c r="J2849" i="11" s="1"/>
  <c r="L2849" i="11" s="1"/>
  <c r="G2855" i="11"/>
  <c r="J2855" i="11" s="1"/>
  <c r="L2855" i="11" s="1"/>
  <c r="G3614" i="11"/>
  <c r="J3614" i="11" s="1"/>
  <c r="L3614" i="11" s="1"/>
  <c r="G3613" i="11"/>
  <c r="J3613" i="11" s="1"/>
  <c r="G3611" i="11"/>
  <c r="J3611" i="11" s="1"/>
  <c r="G3612" i="11"/>
  <c r="J3612" i="11" s="1"/>
  <c r="L3612" i="11" s="1"/>
  <c r="G3615" i="11"/>
  <c r="J3615" i="11" s="1"/>
  <c r="G14" i="11"/>
  <c r="J14" i="11" s="1"/>
  <c r="L14" i="11" s="1"/>
  <c r="G70" i="11"/>
  <c r="J70" i="11" s="1"/>
  <c r="L70" i="11" s="1"/>
  <c r="G71" i="11"/>
  <c r="J71" i="11" s="1"/>
  <c r="L71" i="11" s="1"/>
  <c r="G68" i="11"/>
  <c r="J68" i="11" s="1"/>
  <c r="G69" i="11"/>
  <c r="J69" i="11" s="1"/>
  <c r="L69" i="11" s="1"/>
  <c r="G796" i="11"/>
  <c r="J796" i="11" s="1"/>
  <c r="G794" i="11"/>
  <c r="J794" i="11" s="1"/>
  <c r="L794" i="11" s="1"/>
  <c r="G797" i="11"/>
  <c r="J797" i="11" s="1"/>
  <c r="G799" i="11"/>
  <c r="J799" i="11" s="1"/>
  <c r="G795" i="11"/>
  <c r="J795" i="11" s="1"/>
  <c r="L795" i="11" s="1"/>
  <c r="G798" i="11"/>
  <c r="J798" i="11" s="1"/>
  <c r="L798" i="11" s="1"/>
  <c r="G1734" i="11"/>
  <c r="J1734" i="11" s="1"/>
  <c r="L1734" i="11" s="1"/>
  <c r="G1740" i="11"/>
  <c r="J1740" i="11" s="1"/>
  <c r="G1736" i="11"/>
  <c r="J1736" i="11" s="1"/>
  <c r="L1736" i="11" s="1"/>
  <c r="G1744" i="11"/>
  <c r="J1744" i="11" s="1"/>
  <c r="L1744" i="11" s="1"/>
  <c r="G1737" i="11"/>
  <c r="J1737" i="11" s="1"/>
  <c r="G1738" i="11"/>
  <c r="J1738" i="11" s="1"/>
  <c r="L1738" i="11" s="1"/>
  <c r="G1732" i="11"/>
  <c r="J1732" i="11" s="1"/>
  <c r="L1732" i="11" s="1"/>
  <c r="G1745" i="11"/>
  <c r="J1745" i="11" s="1"/>
  <c r="L1745" i="11" s="1"/>
  <c r="G1739" i="11"/>
  <c r="J1739" i="11" s="1"/>
  <c r="G1742" i="11"/>
  <c r="J1742" i="11" s="1"/>
  <c r="L1742" i="11" s="1"/>
  <c r="G1743" i="11"/>
  <c r="J1743" i="11" s="1"/>
  <c r="G1747" i="11"/>
  <c r="J1747" i="11" s="1"/>
  <c r="L1747" i="11" s="1"/>
  <c r="G1741" i="11"/>
  <c r="J1741" i="11" s="1"/>
  <c r="G1733" i="11"/>
  <c r="J1733" i="11" s="1"/>
  <c r="G1735" i="11"/>
  <c r="J1735" i="11" s="1"/>
  <c r="G1746" i="11"/>
  <c r="J1746" i="11" s="1"/>
  <c r="L1746" i="11" s="1"/>
  <c r="G2868" i="11"/>
  <c r="J2868" i="11" s="1"/>
  <c r="G2863" i="11"/>
  <c r="J2863" i="11" s="1"/>
  <c r="G2865" i="11"/>
  <c r="J2865" i="11" s="1"/>
  <c r="L2865" i="11" s="1"/>
  <c r="G2864" i="11"/>
  <c r="J2864" i="11" s="1"/>
  <c r="L2864" i="11" s="1"/>
  <c r="G2861" i="11"/>
  <c r="J2861" i="11" s="1"/>
  <c r="L2861" i="11" s="1"/>
  <c r="G2866" i="11"/>
  <c r="J2866" i="11" s="1"/>
  <c r="L2866" i="11" s="1"/>
  <c r="G2869" i="11"/>
  <c r="J2869" i="11" s="1"/>
  <c r="L2869" i="11" s="1"/>
  <c r="G2867" i="11"/>
  <c r="J2867" i="11" s="1"/>
  <c r="L2867" i="11" s="1"/>
  <c r="G2862" i="11"/>
  <c r="J2862" i="11" s="1"/>
  <c r="G3620" i="11"/>
  <c r="J3620" i="11" s="1"/>
  <c r="L3620" i="11" s="1"/>
  <c r="G3618" i="11"/>
  <c r="J3618" i="11" s="1"/>
  <c r="G3617" i="11"/>
  <c r="J3617" i="11" s="1"/>
  <c r="L3617" i="11" s="1"/>
  <c r="G3619" i="11"/>
  <c r="J3619" i="11" s="1"/>
  <c r="G3616" i="11"/>
  <c r="J3616" i="11" s="1"/>
  <c r="G3621" i="11"/>
  <c r="J3621" i="11" s="1"/>
  <c r="G3952" i="11"/>
  <c r="J3952" i="11" s="1"/>
  <c r="L3952" i="11" s="1"/>
  <c r="G3951" i="11"/>
  <c r="J3951" i="11" s="1"/>
  <c r="L3951" i="11" s="1"/>
  <c r="G3953" i="11"/>
  <c r="J3953" i="11" s="1"/>
  <c r="G72" i="11"/>
  <c r="J72" i="11" s="1"/>
  <c r="L72" i="11" s="1"/>
  <c r="G266" i="11"/>
  <c r="J266" i="11" s="1"/>
  <c r="L266" i="11" s="1"/>
  <c r="G264" i="11"/>
  <c r="J264" i="11" s="1"/>
  <c r="G265" i="11"/>
  <c r="J265" i="11" s="1"/>
  <c r="L265" i="11" s="1"/>
  <c r="G803" i="11"/>
  <c r="J803" i="11" s="1"/>
  <c r="L803" i="11" s="1"/>
  <c r="G800" i="11"/>
  <c r="J800" i="11" s="1"/>
  <c r="L800" i="11" s="1"/>
  <c r="G805" i="11"/>
  <c r="J805" i="11" s="1"/>
  <c r="G806" i="11"/>
  <c r="J806" i="11" s="1"/>
  <c r="L806" i="11" s="1"/>
  <c r="G802" i="11"/>
  <c r="J802" i="11" s="1"/>
  <c r="G801" i="11"/>
  <c r="J801" i="11" s="1"/>
  <c r="L801" i="11" s="1"/>
  <c r="G804" i="11"/>
  <c r="J804" i="11" s="1"/>
  <c r="G1749" i="11"/>
  <c r="J1749" i="11" s="1"/>
  <c r="G1750" i="11"/>
  <c r="J1750" i="11" s="1"/>
  <c r="L1750" i="11" s="1"/>
  <c r="G1751" i="11"/>
  <c r="J1751" i="11" s="1"/>
  <c r="G1753" i="11"/>
  <c r="J1753" i="11" s="1"/>
  <c r="G1748" i="11"/>
  <c r="J1748" i="11" s="1"/>
  <c r="G1754" i="11"/>
  <c r="J1754" i="11" s="1"/>
  <c r="L1754" i="11" s="1"/>
  <c r="G1752" i="11"/>
  <c r="J1752" i="11" s="1"/>
  <c r="L1752" i="11" s="1"/>
  <c r="G2877" i="11"/>
  <c r="J2877" i="11" s="1"/>
  <c r="G2872" i="11"/>
  <c r="J2872" i="11" s="1"/>
  <c r="L2872" i="11" s="1"/>
  <c r="G2870" i="11"/>
  <c r="J2870" i="11" s="1"/>
  <c r="L2870" i="11" s="1"/>
  <c r="G2871" i="11"/>
  <c r="J2871" i="11" s="1"/>
  <c r="L2871" i="11" s="1"/>
  <c r="G2875" i="11"/>
  <c r="J2875" i="11" s="1"/>
  <c r="G2874" i="11"/>
  <c r="J2874" i="11" s="1"/>
  <c r="L2874" i="11" s="1"/>
  <c r="G2880" i="11"/>
  <c r="J2880" i="11" s="1"/>
  <c r="G2876" i="11"/>
  <c r="J2876" i="11" s="1"/>
  <c r="L2876" i="11" s="1"/>
  <c r="G2879" i="11"/>
  <c r="J2879" i="11" s="1"/>
  <c r="G2878" i="11"/>
  <c r="J2878" i="11" s="1"/>
  <c r="G2873" i="11"/>
  <c r="J2873" i="11" s="1"/>
  <c r="L2873" i="11" s="1"/>
  <c r="G3622" i="11"/>
  <c r="J3622" i="11" s="1"/>
  <c r="L3622" i="11" s="1"/>
  <c r="G3626" i="11"/>
  <c r="J3626" i="11" s="1"/>
  <c r="L3626" i="11" s="1"/>
  <c r="G3627" i="11"/>
  <c r="J3627" i="11" s="1"/>
  <c r="G3625" i="11"/>
  <c r="J3625" i="11" s="1"/>
  <c r="L3625" i="11" s="1"/>
  <c r="G3623" i="11"/>
  <c r="J3623" i="11" s="1"/>
  <c r="L3623" i="11" s="1"/>
  <c r="G3624" i="11"/>
  <c r="J3624" i="11" s="1"/>
  <c r="G3954" i="11"/>
  <c r="J3954" i="11" s="1"/>
  <c r="L3954" i="11" s="1"/>
  <c r="G268" i="11"/>
  <c r="J268" i="11" s="1"/>
  <c r="L268" i="11" s="1"/>
  <c r="G267" i="11"/>
  <c r="J267" i="11" s="1"/>
  <c r="L267" i="11" s="1"/>
  <c r="G269" i="11"/>
  <c r="J269" i="11" s="1"/>
  <c r="G270" i="11"/>
  <c r="J270" i="11" s="1"/>
  <c r="L270" i="11" s="1"/>
  <c r="G808" i="11"/>
  <c r="J808" i="11" s="1"/>
  <c r="G811" i="11"/>
  <c r="J811" i="11" s="1"/>
  <c r="L811" i="11" s="1"/>
  <c r="G810" i="11"/>
  <c r="J810" i="11" s="1"/>
  <c r="G807" i="11"/>
  <c r="J807" i="11" s="1"/>
  <c r="G812" i="11"/>
  <c r="J812" i="11" s="1"/>
  <c r="L812" i="11" s="1"/>
  <c r="G809" i="11"/>
  <c r="J809" i="11" s="1"/>
  <c r="L809" i="11" s="1"/>
  <c r="G1757" i="11"/>
  <c r="J1757" i="11" s="1"/>
  <c r="L1757" i="11" s="1"/>
  <c r="G1755" i="11"/>
  <c r="J1755" i="11" s="1"/>
  <c r="G1762" i="11"/>
  <c r="J1762" i="11" s="1"/>
  <c r="L1762" i="11" s="1"/>
  <c r="G1764" i="11"/>
  <c r="J1764" i="11" s="1"/>
  <c r="L1764" i="11" s="1"/>
  <c r="G1759" i="11"/>
  <c r="J1759" i="11" s="1"/>
  <c r="G1765" i="11"/>
  <c r="J1765" i="11" s="1"/>
  <c r="L1765" i="11" s="1"/>
  <c r="G1763" i="11"/>
  <c r="J1763" i="11" s="1"/>
  <c r="L1763" i="11" s="1"/>
  <c r="G1760" i="11"/>
  <c r="J1760" i="11" s="1"/>
  <c r="L1760" i="11" s="1"/>
  <c r="G1758" i="11"/>
  <c r="J1758" i="11" s="1"/>
  <c r="G1756" i="11"/>
  <c r="J1756" i="11" s="1"/>
  <c r="L1756" i="11" s="1"/>
  <c r="G1766" i="11"/>
  <c r="J1766" i="11" s="1"/>
  <c r="G1761" i="11"/>
  <c r="J1761" i="11" s="1"/>
  <c r="L1761" i="11" s="1"/>
  <c r="G2887" i="11"/>
  <c r="J2887" i="11" s="1"/>
  <c r="G2881" i="11"/>
  <c r="J2881" i="11" s="1"/>
  <c r="G2888" i="11"/>
  <c r="J2888" i="11" s="1"/>
  <c r="L2888" i="11" s="1"/>
  <c r="G2883" i="11"/>
  <c r="J2883" i="11" s="1"/>
  <c r="L2883" i="11" s="1"/>
  <c r="G2886" i="11"/>
  <c r="J2886" i="11" s="1"/>
  <c r="L2886" i="11" s="1"/>
  <c r="G2884" i="11"/>
  <c r="J2884" i="11" s="1"/>
  <c r="G2885" i="11"/>
  <c r="J2885" i="11" s="1"/>
  <c r="L2885" i="11" s="1"/>
  <c r="G2882" i="11"/>
  <c r="J2882" i="11" s="1"/>
  <c r="L2882" i="11" s="1"/>
  <c r="G3630" i="11"/>
  <c r="J3630" i="11" s="1"/>
  <c r="G3629" i="11"/>
  <c r="J3629" i="11" s="1"/>
  <c r="L3629" i="11" s="1"/>
  <c r="G3628" i="11"/>
  <c r="J3628" i="11" s="1"/>
  <c r="L3628" i="11" s="1"/>
  <c r="G3631" i="11"/>
  <c r="J3631" i="11" s="1"/>
  <c r="L3631" i="11" s="1"/>
  <c r="G15" i="11"/>
  <c r="J15" i="11" s="1"/>
  <c r="G271" i="11"/>
  <c r="J271" i="11" s="1"/>
  <c r="L271" i="11" s="1"/>
  <c r="G819" i="11"/>
  <c r="J819" i="11" s="1"/>
  <c r="G813" i="11"/>
  <c r="J813" i="11" s="1"/>
  <c r="L813" i="11" s="1"/>
  <c r="G822" i="11"/>
  <c r="J822" i="11" s="1"/>
  <c r="G820" i="11"/>
  <c r="J820" i="11" s="1"/>
  <c r="G817" i="11"/>
  <c r="J817" i="11" s="1"/>
  <c r="L817" i="11" s="1"/>
  <c r="G821" i="11"/>
  <c r="J821" i="11" s="1"/>
  <c r="L821" i="11" s="1"/>
  <c r="G815" i="11"/>
  <c r="J815" i="11" s="1"/>
  <c r="L815" i="11" s="1"/>
  <c r="G814" i="11"/>
  <c r="J814" i="11" s="1"/>
  <c r="G816" i="11"/>
  <c r="J816" i="11" s="1"/>
  <c r="L816" i="11" s="1"/>
  <c r="G818" i="11"/>
  <c r="J818" i="11" s="1"/>
  <c r="L818" i="11" s="1"/>
  <c r="G1779" i="11"/>
  <c r="J1779" i="11" s="1"/>
  <c r="G1772" i="11"/>
  <c r="J1772" i="11" s="1"/>
  <c r="G1770" i="11"/>
  <c r="J1770" i="11" s="1"/>
  <c r="L1770" i="11" s="1"/>
  <c r="G1774" i="11"/>
  <c r="J1774" i="11" s="1"/>
  <c r="L1774" i="11" s="1"/>
  <c r="G1767" i="11"/>
  <c r="J1767" i="11" s="1"/>
  <c r="G1768" i="11"/>
  <c r="J1768" i="11" s="1"/>
  <c r="L1768" i="11" s="1"/>
  <c r="G1778" i="11"/>
  <c r="J1778" i="11" s="1"/>
  <c r="G1773" i="11"/>
  <c r="J1773" i="11" s="1"/>
  <c r="L1773" i="11" s="1"/>
  <c r="G1775" i="11"/>
  <c r="J1775" i="11" s="1"/>
  <c r="G1776" i="11"/>
  <c r="J1776" i="11" s="1"/>
  <c r="G1771" i="11"/>
  <c r="J1771" i="11" s="1"/>
  <c r="L1771" i="11" s="1"/>
  <c r="G1777" i="11"/>
  <c r="J1777" i="11" s="1"/>
  <c r="L1777" i="11" s="1"/>
  <c r="G1769" i="11"/>
  <c r="J1769" i="11" s="1"/>
  <c r="G2894" i="11"/>
  <c r="J2894" i="11" s="1"/>
  <c r="G2892" i="11"/>
  <c r="J2892" i="11" s="1"/>
  <c r="L2892" i="11" s="1"/>
  <c r="G2891" i="11"/>
  <c r="J2891" i="11" s="1"/>
  <c r="G2893" i="11"/>
  <c r="J2893" i="11" s="1"/>
  <c r="G2890" i="11"/>
  <c r="J2890" i="11" s="1"/>
  <c r="L2890" i="11" s="1"/>
  <c r="G2889" i="11"/>
  <c r="J2889" i="11" s="1"/>
  <c r="L2889" i="11" s="1"/>
  <c r="G3636" i="11"/>
  <c r="J3636" i="11" s="1"/>
  <c r="L3636" i="11" s="1"/>
  <c r="G3632" i="11"/>
  <c r="J3632" i="11" s="1"/>
  <c r="G3633" i="11"/>
  <c r="J3633" i="11" s="1"/>
  <c r="L3633" i="11" s="1"/>
  <c r="G3634" i="11"/>
  <c r="J3634" i="11" s="1"/>
  <c r="G3637" i="11"/>
  <c r="J3637" i="11" s="1"/>
  <c r="G3635" i="11"/>
  <c r="J3635" i="11" s="1"/>
  <c r="G3955" i="11"/>
  <c r="J3955" i="11" s="1"/>
  <c r="G273" i="11"/>
  <c r="J273" i="11" s="1"/>
  <c r="L273" i="11" s="1"/>
  <c r="G272" i="11"/>
  <c r="J272" i="11" s="1"/>
  <c r="L272" i="11" s="1"/>
  <c r="G828" i="11"/>
  <c r="J828" i="11" s="1"/>
  <c r="L828" i="11" s="1"/>
  <c r="G823" i="11"/>
  <c r="J823" i="11" s="1"/>
  <c r="G824" i="11"/>
  <c r="J824" i="11" s="1"/>
  <c r="L824" i="11" s="1"/>
  <c r="G829" i="11"/>
  <c r="J829" i="11" s="1"/>
  <c r="L829" i="11" s="1"/>
  <c r="G830" i="11"/>
  <c r="J830" i="11" s="1"/>
  <c r="G826" i="11"/>
  <c r="J826" i="11" s="1"/>
  <c r="L826" i="11" s="1"/>
  <c r="G827" i="11"/>
  <c r="J827" i="11" s="1"/>
  <c r="L827" i="11" s="1"/>
  <c r="G825" i="11"/>
  <c r="J825" i="11" s="1"/>
  <c r="L825" i="11" s="1"/>
  <c r="G1791" i="11"/>
  <c r="J1791" i="11" s="1"/>
  <c r="G1783" i="11"/>
  <c r="J1783" i="11" s="1"/>
  <c r="L1783" i="11" s="1"/>
  <c r="G1790" i="11"/>
  <c r="J1790" i="11" s="1"/>
  <c r="G1792" i="11"/>
  <c r="J1792" i="11" s="1"/>
  <c r="L1792" i="11" s="1"/>
  <c r="G1782" i="11"/>
  <c r="J1782" i="11" s="1"/>
  <c r="G1784" i="11"/>
  <c r="J1784" i="11" s="1"/>
  <c r="G1780" i="11"/>
  <c r="J1780" i="11" s="1"/>
  <c r="L1780" i="11" s="1"/>
  <c r="G1781" i="11"/>
  <c r="J1781" i="11" s="1"/>
  <c r="L1781" i="11" s="1"/>
  <c r="G1787" i="11"/>
  <c r="J1787" i="11" s="1"/>
  <c r="L1787" i="11" s="1"/>
  <c r="G1785" i="11"/>
  <c r="J1785" i="11" s="1"/>
  <c r="G1788" i="11"/>
  <c r="J1788" i="11" s="1"/>
  <c r="G1786" i="11"/>
  <c r="J1786" i="11" s="1"/>
  <c r="L1786" i="11" s="1"/>
  <c r="G1789" i="11"/>
  <c r="J1789" i="11" s="1"/>
  <c r="G2896" i="11"/>
  <c r="J2896" i="11" s="1"/>
  <c r="L2896" i="11" s="1"/>
  <c r="G2899" i="11"/>
  <c r="J2899" i="11" s="1"/>
  <c r="L2899" i="11" s="1"/>
  <c r="G2901" i="11"/>
  <c r="J2901" i="11" s="1"/>
  <c r="L2901" i="11" s="1"/>
  <c r="G2902" i="11"/>
  <c r="J2902" i="11" s="1"/>
  <c r="G2900" i="11"/>
  <c r="J2900" i="11" s="1"/>
  <c r="G2904" i="11"/>
  <c r="J2904" i="11" s="1"/>
  <c r="G2897" i="11"/>
  <c r="J2897" i="11" s="1"/>
  <c r="L2897" i="11" s="1"/>
  <c r="G2903" i="11"/>
  <c r="J2903" i="11" s="1"/>
  <c r="G2895" i="11"/>
  <c r="J2895" i="11" s="1"/>
  <c r="G2905" i="11"/>
  <c r="J2905" i="11" s="1"/>
  <c r="L2905" i="11" s="1"/>
  <c r="G2898" i="11"/>
  <c r="J2898" i="11" s="1"/>
  <c r="L2898" i="11" s="1"/>
  <c r="G3643" i="11"/>
  <c r="J3643" i="11" s="1"/>
  <c r="G3644" i="11"/>
  <c r="J3644" i="11" s="1"/>
  <c r="G3639" i="11"/>
  <c r="J3639" i="11" s="1"/>
  <c r="L3639" i="11" s="1"/>
  <c r="G3642" i="11"/>
  <c r="J3642" i="11" s="1"/>
  <c r="L3642" i="11" s="1"/>
  <c r="G3638" i="11"/>
  <c r="J3638" i="11" s="1"/>
  <c r="G3640" i="11"/>
  <c r="J3640" i="11" s="1"/>
  <c r="L3640" i="11" s="1"/>
  <c r="G3641" i="11"/>
  <c r="J3641" i="11" s="1"/>
  <c r="L3641" i="11" s="1"/>
  <c r="G275" i="11"/>
  <c r="J275" i="11" s="1"/>
  <c r="L275" i="11" s="1"/>
  <c r="G277" i="11"/>
  <c r="J277" i="11" s="1"/>
  <c r="G278" i="11"/>
  <c r="J278" i="11" s="1"/>
  <c r="L278" i="11" s="1"/>
  <c r="G274" i="11"/>
  <c r="J274" i="11" s="1"/>
  <c r="G276" i="11"/>
  <c r="J276" i="11" s="1"/>
  <c r="L276" i="11" s="1"/>
  <c r="G279" i="11"/>
  <c r="J279" i="11" s="1"/>
  <c r="G834" i="11"/>
  <c r="J834" i="11" s="1"/>
  <c r="G833" i="11"/>
  <c r="J833" i="11" s="1"/>
  <c r="L833" i="11" s="1"/>
  <c r="G832" i="11"/>
  <c r="J832" i="11" s="1"/>
  <c r="L832" i="11" s="1"/>
  <c r="G835" i="11"/>
  <c r="J835" i="11" s="1"/>
  <c r="L835" i="11" s="1"/>
  <c r="G831" i="11"/>
  <c r="J831" i="11" s="1"/>
  <c r="G838" i="11"/>
  <c r="J838" i="11" s="1"/>
  <c r="L838" i="11" s="1"/>
  <c r="G836" i="11"/>
  <c r="J836" i="11" s="1"/>
  <c r="L836" i="11" s="1"/>
  <c r="G839" i="11"/>
  <c r="J839" i="11" s="1"/>
  <c r="G837" i="11"/>
  <c r="J837" i="11" s="1"/>
  <c r="L837" i="11" s="1"/>
  <c r="G1802" i="11"/>
  <c r="J1802" i="11" s="1"/>
  <c r="L1802" i="11" s="1"/>
  <c r="G1806" i="11"/>
  <c r="J1806" i="11" s="1"/>
  <c r="L1806" i="11" s="1"/>
  <c r="G1795" i="11"/>
  <c r="J1795" i="11" s="1"/>
  <c r="G1799" i="11"/>
  <c r="J1799" i="11" s="1"/>
  <c r="L1799" i="11" s="1"/>
  <c r="G1810" i="11"/>
  <c r="J1810" i="11" s="1"/>
  <c r="G1807" i="11"/>
  <c r="J1807" i="11" s="1"/>
  <c r="G1803" i="11"/>
  <c r="J1803" i="11" s="1"/>
  <c r="G1797" i="11"/>
  <c r="J1797" i="11" s="1"/>
  <c r="G1793" i="11"/>
  <c r="J1793" i="11" s="1"/>
  <c r="L1793" i="11" s="1"/>
  <c r="G1805" i="11"/>
  <c r="J1805" i="11" s="1"/>
  <c r="L1805" i="11" s="1"/>
  <c r="G1798" i="11"/>
  <c r="J1798" i="11" s="1"/>
  <c r="L1798" i="11" s="1"/>
  <c r="G1794" i="11"/>
  <c r="J1794" i="11" s="1"/>
  <c r="G1800" i="11"/>
  <c r="J1800" i="11" s="1"/>
  <c r="L1800" i="11" s="1"/>
  <c r="G1809" i="11"/>
  <c r="J1809" i="11" s="1"/>
  <c r="L1809" i="11" s="1"/>
  <c r="G1804" i="11"/>
  <c r="J1804" i="11" s="1"/>
  <c r="G1808" i="11"/>
  <c r="J1808" i="11" s="1"/>
  <c r="L1808" i="11" s="1"/>
  <c r="G1801" i="11"/>
  <c r="J1801" i="11" s="1"/>
  <c r="G1796" i="11"/>
  <c r="J1796" i="11" s="1"/>
  <c r="L1796" i="11" s="1"/>
  <c r="G2909" i="11"/>
  <c r="J2909" i="11" s="1"/>
  <c r="G2910" i="11"/>
  <c r="J2910" i="11" s="1"/>
  <c r="G2906" i="11"/>
  <c r="J2906" i="11" s="1"/>
  <c r="G2911" i="11"/>
  <c r="J2911" i="11" s="1"/>
  <c r="L2911" i="11" s="1"/>
  <c r="G2912" i="11"/>
  <c r="J2912" i="11" s="1"/>
  <c r="G2907" i="11"/>
  <c r="J2907" i="11" s="1"/>
  <c r="G2908" i="11"/>
  <c r="J2908" i="11" s="1"/>
  <c r="L2908" i="11" s="1"/>
  <c r="G3649" i="11"/>
  <c r="J3649" i="11" s="1"/>
  <c r="L3649" i="11" s="1"/>
  <c r="G3647" i="11"/>
  <c r="J3647" i="11" s="1"/>
  <c r="L3647" i="11" s="1"/>
  <c r="G3645" i="11"/>
  <c r="J3645" i="11" s="1"/>
  <c r="G3646" i="11"/>
  <c r="J3646" i="11" s="1"/>
  <c r="L3646" i="11" s="1"/>
  <c r="G3650" i="11"/>
  <c r="J3650" i="11" s="1"/>
  <c r="L3650" i="11" s="1"/>
  <c r="G3648" i="11"/>
  <c r="J3648" i="11" s="1"/>
  <c r="G281" i="11"/>
  <c r="J281" i="11" s="1"/>
  <c r="L281" i="11" s="1"/>
  <c r="G282" i="11"/>
  <c r="J282" i="11" s="1"/>
  <c r="L282" i="11" s="1"/>
  <c r="G280" i="11"/>
  <c r="J280" i="11" s="1"/>
  <c r="L280" i="11" s="1"/>
  <c r="G283" i="11"/>
  <c r="J283" i="11" s="1"/>
  <c r="G842" i="11"/>
  <c r="J842" i="11" s="1"/>
  <c r="L842" i="11" s="1"/>
  <c r="G850" i="11"/>
  <c r="J850" i="11" s="1"/>
  <c r="G852" i="11"/>
  <c r="J852" i="11" s="1"/>
  <c r="L852" i="11" s="1"/>
  <c r="G843" i="11"/>
  <c r="J843" i="11" s="1"/>
  <c r="G846" i="11"/>
  <c r="J846" i="11" s="1"/>
  <c r="G848" i="11"/>
  <c r="J848" i="11" s="1"/>
  <c r="L848" i="11" s="1"/>
  <c r="G851" i="11"/>
  <c r="J851" i="11" s="1"/>
  <c r="L851" i="11" s="1"/>
  <c r="G844" i="11"/>
  <c r="J844" i="11" s="1"/>
  <c r="L844" i="11" s="1"/>
  <c r="G847" i="11"/>
  <c r="J847" i="11" s="1"/>
  <c r="G840" i="11"/>
  <c r="J840" i="11" s="1"/>
  <c r="L840" i="11" s="1"/>
  <c r="G841" i="11"/>
  <c r="J841" i="11" s="1"/>
  <c r="L841" i="11" s="1"/>
  <c r="G849" i="11"/>
  <c r="J849" i="11" s="1"/>
  <c r="G853" i="11"/>
  <c r="J853" i="11" s="1"/>
  <c r="L853" i="11" s="1"/>
  <c r="G845" i="11"/>
  <c r="J845" i="11" s="1"/>
  <c r="L845" i="11" s="1"/>
  <c r="G1816" i="11"/>
  <c r="J1816" i="11" s="1"/>
  <c r="L1816" i="11" s="1"/>
  <c r="G1818" i="11"/>
  <c r="J1818" i="11" s="1"/>
  <c r="G1815" i="11"/>
  <c r="J1815" i="11" s="1"/>
  <c r="G1817" i="11"/>
  <c r="J1817" i="11" s="1"/>
  <c r="G1811" i="11"/>
  <c r="J1811" i="11" s="1"/>
  <c r="L1811" i="11" s="1"/>
  <c r="G1820" i="11"/>
  <c r="J1820" i="11" s="1"/>
  <c r="G1813" i="11"/>
  <c r="J1813" i="11" s="1"/>
  <c r="G1821" i="11"/>
  <c r="J1821" i="11" s="1"/>
  <c r="L1821" i="11" s="1"/>
  <c r="G1823" i="11"/>
  <c r="J1823" i="11" s="1"/>
  <c r="G1819" i="11"/>
  <c r="J1819" i="11" s="1"/>
  <c r="L1819" i="11" s="1"/>
  <c r="G1814" i="11"/>
  <c r="J1814" i="11" s="1"/>
  <c r="G1812" i="11"/>
  <c r="J1812" i="11" s="1"/>
  <c r="L1812" i="11" s="1"/>
  <c r="G1822" i="11"/>
  <c r="J1822" i="11" s="1"/>
  <c r="L1822" i="11" s="1"/>
  <c r="G2916" i="11"/>
  <c r="J2916" i="11" s="1"/>
  <c r="G2915" i="11"/>
  <c r="J2915" i="11" s="1"/>
  <c r="L2915" i="11" s="1"/>
  <c r="G2918" i="11"/>
  <c r="J2918" i="11" s="1"/>
  <c r="L2918" i="11" s="1"/>
  <c r="G2913" i="11"/>
  <c r="J2913" i="11" s="1"/>
  <c r="L2913" i="11" s="1"/>
  <c r="G2917" i="11"/>
  <c r="J2917" i="11" s="1"/>
  <c r="G2914" i="11"/>
  <c r="J2914" i="11" s="1"/>
  <c r="L2914" i="11" s="1"/>
  <c r="G3651" i="11"/>
  <c r="J3651" i="11" s="1"/>
  <c r="G3657" i="11"/>
  <c r="J3657" i="11" s="1"/>
  <c r="L3657" i="11" s="1"/>
  <c r="G3659" i="11"/>
  <c r="J3659" i="11" s="1"/>
  <c r="G3658" i="11"/>
  <c r="J3658" i="11" s="1"/>
  <c r="G3660" i="11"/>
  <c r="J3660" i="11" s="1"/>
  <c r="L3660" i="11" s="1"/>
  <c r="G3652" i="11"/>
  <c r="J3652" i="11" s="1"/>
  <c r="L3652" i="11" s="1"/>
  <c r="G3654" i="11"/>
  <c r="J3654" i="11" s="1"/>
  <c r="L3654" i="11" s="1"/>
  <c r="G3653" i="11"/>
  <c r="J3653" i="11" s="1"/>
  <c r="G3655" i="11"/>
  <c r="J3655" i="11" s="1"/>
  <c r="L3655" i="11" s="1"/>
  <c r="G3656" i="11"/>
  <c r="J3656" i="11" s="1"/>
  <c r="L3656" i="11" s="1"/>
  <c r="G3661" i="11"/>
  <c r="J3661" i="11" s="1"/>
  <c r="G3662" i="11"/>
  <c r="J3662" i="11" s="1"/>
  <c r="L3662" i="11" s="1"/>
  <c r="G73" i="11"/>
  <c r="J73" i="11" s="1"/>
  <c r="L73" i="11" s="1"/>
  <c r="G74" i="11"/>
  <c r="J74" i="11" s="1"/>
  <c r="G284" i="11"/>
  <c r="J284" i="11" s="1"/>
  <c r="G285" i="11"/>
  <c r="J285" i="11" s="1"/>
  <c r="L285" i="11" s="1"/>
  <c r="G286" i="11"/>
  <c r="J286" i="11" s="1"/>
  <c r="G287" i="11"/>
  <c r="J287" i="11" s="1"/>
  <c r="L287" i="11" s="1"/>
  <c r="G859" i="11"/>
  <c r="J859" i="11" s="1"/>
  <c r="G856" i="11"/>
  <c r="J856" i="11" s="1"/>
  <c r="G855" i="11"/>
  <c r="J855" i="11" s="1"/>
  <c r="L855" i="11" s="1"/>
  <c r="G854" i="11"/>
  <c r="J854" i="11" s="1"/>
  <c r="L854" i="11" s="1"/>
  <c r="G858" i="11"/>
  <c r="J858" i="11" s="1"/>
  <c r="L858" i="11" s="1"/>
  <c r="G857" i="11"/>
  <c r="J857" i="11" s="1"/>
  <c r="G1824" i="11"/>
  <c r="J1824" i="11" s="1"/>
  <c r="L1824" i="11" s="1"/>
  <c r="G1830" i="11"/>
  <c r="J1830" i="11" s="1"/>
  <c r="G1831" i="11"/>
  <c r="J1831" i="11" s="1"/>
  <c r="G1825" i="11"/>
  <c r="J1825" i="11" s="1"/>
  <c r="L1825" i="11" s="1"/>
  <c r="G1826" i="11"/>
  <c r="J1826" i="11" s="1"/>
  <c r="L1826" i="11" s="1"/>
  <c r="G1827" i="11"/>
  <c r="J1827" i="11" s="1"/>
  <c r="L1827" i="11" s="1"/>
  <c r="G1828" i="11"/>
  <c r="J1828" i="11" s="1"/>
  <c r="G1829" i="11"/>
  <c r="J1829" i="11" s="1"/>
  <c r="L1829" i="11" s="1"/>
  <c r="G1832" i="11"/>
  <c r="J1832" i="11" s="1"/>
  <c r="G2922" i="11"/>
  <c r="J2922" i="11" s="1"/>
  <c r="L2922" i="11" s="1"/>
  <c r="G2920" i="11"/>
  <c r="J2920" i="11" s="1"/>
  <c r="G2926" i="11"/>
  <c r="J2926" i="11" s="1"/>
  <c r="G2925" i="11"/>
  <c r="J2925" i="11" s="1"/>
  <c r="L2925" i="11" s="1"/>
  <c r="G2927" i="11"/>
  <c r="J2927" i="11" s="1"/>
  <c r="L2927" i="11" s="1"/>
  <c r="G2921" i="11"/>
  <c r="J2921" i="11" s="1"/>
  <c r="L2921" i="11" s="1"/>
  <c r="G2923" i="11"/>
  <c r="J2923" i="11" s="1"/>
  <c r="G2924" i="11"/>
  <c r="J2924" i="11" s="1"/>
  <c r="L2924" i="11" s="1"/>
  <c r="G2928" i="11"/>
  <c r="J2928" i="11" s="1"/>
  <c r="L2928" i="11" s="1"/>
  <c r="G2919" i="11"/>
  <c r="J2919" i="11" s="1"/>
  <c r="G2929" i="11"/>
  <c r="J2929" i="11" s="1"/>
  <c r="L2929" i="11" s="1"/>
  <c r="G3665" i="11"/>
  <c r="J3665" i="11" s="1"/>
  <c r="L3665" i="11" s="1"/>
  <c r="G3669" i="11"/>
  <c r="J3669" i="11" s="1"/>
  <c r="G3668" i="11"/>
  <c r="J3668" i="11" s="1"/>
  <c r="G3667" i="11"/>
  <c r="J3667" i="11" s="1"/>
  <c r="L3667" i="11" s="1"/>
  <c r="G3666" i="11"/>
  <c r="J3666" i="11" s="1"/>
  <c r="G3663" i="11"/>
  <c r="J3663" i="11" s="1"/>
  <c r="L3663" i="11" s="1"/>
  <c r="G3664" i="11"/>
  <c r="J3664" i="11" s="1"/>
  <c r="G76" i="11"/>
  <c r="J76" i="11" s="1"/>
  <c r="G75" i="11"/>
  <c r="J75" i="11" s="1"/>
  <c r="L75" i="11" s="1"/>
  <c r="G289" i="11"/>
  <c r="J289" i="11" s="1"/>
  <c r="L289" i="11" s="1"/>
  <c r="G288" i="11"/>
  <c r="J288" i="11" s="1"/>
  <c r="L288" i="11" s="1"/>
  <c r="G290" i="11"/>
  <c r="J290" i="11" s="1"/>
  <c r="G291" i="11"/>
  <c r="J291" i="11" s="1"/>
  <c r="L291" i="11" s="1"/>
  <c r="G862" i="11"/>
  <c r="J862" i="11" s="1"/>
  <c r="L862" i="11" s="1"/>
  <c r="G860" i="11"/>
  <c r="J860" i="11" s="1"/>
  <c r="G861" i="11"/>
  <c r="J861" i="11" s="1"/>
  <c r="L861" i="11" s="1"/>
  <c r="G865" i="11"/>
  <c r="J865" i="11" s="1"/>
  <c r="L865" i="11" s="1"/>
  <c r="G867" i="11"/>
  <c r="J867" i="11" s="1"/>
  <c r="L867" i="11" s="1"/>
  <c r="G866" i="11"/>
  <c r="J866" i="11" s="1"/>
  <c r="G864" i="11"/>
  <c r="J864" i="11" s="1"/>
  <c r="L864" i="11" s="1"/>
  <c r="G863" i="11"/>
  <c r="J863" i="11" s="1"/>
  <c r="G1836" i="11"/>
  <c r="J1836" i="11" s="1"/>
  <c r="G1841" i="11"/>
  <c r="J1841" i="11" s="1"/>
  <c r="G1839" i="11"/>
  <c r="J1839" i="11" s="1"/>
  <c r="G1842" i="11"/>
  <c r="J1842" i="11" s="1"/>
  <c r="L1842" i="11" s="1"/>
  <c r="G1845" i="11"/>
  <c r="J1845" i="11" s="1"/>
  <c r="L1845" i="11" s="1"/>
  <c r="G1834" i="11"/>
  <c r="J1834" i="11" s="1"/>
  <c r="L1834" i="11" s="1"/>
  <c r="G1835" i="11"/>
  <c r="J1835" i="11" s="1"/>
  <c r="G1833" i="11"/>
  <c r="J1833" i="11" s="1"/>
  <c r="G1840" i="11"/>
  <c r="J1840" i="11" s="1"/>
  <c r="L1840" i="11" s="1"/>
  <c r="G1837" i="11"/>
  <c r="J1837" i="11" s="1"/>
  <c r="G1843" i="11"/>
  <c r="J1843" i="11" s="1"/>
  <c r="L1843" i="11" s="1"/>
  <c r="G1844" i="11"/>
  <c r="J1844" i="11" s="1"/>
  <c r="L1844" i="11" s="1"/>
  <c r="G1838" i="11"/>
  <c r="J1838" i="11" s="1"/>
  <c r="L1838" i="11" s="1"/>
  <c r="G2933" i="11"/>
  <c r="J2933" i="11" s="1"/>
  <c r="G2932" i="11"/>
  <c r="J2932" i="11" s="1"/>
  <c r="G2930" i="11"/>
  <c r="J2930" i="11" s="1"/>
  <c r="G2934" i="11"/>
  <c r="J2934" i="11" s="1"/>
  <c r="L2934" i="11" s="1"/>
  <c r="G2935" i="11"/>
  <c r="J2935" i="11" s="1"/>
  <c r="G2931" i="11"/>
  <c r="J2931" i="11" s="1"/>
  <c r="G3673" i="11"/>
  <c r="J3673" i="11" s="1"/>
  <c r="L3673" i="11" s="1"/>
  <c r="G3672" i="11"/>
  <c r="J3672" i="11" s="1"/>
  <c r="L3672" i="11" s="1"/>
  <c r="G3674" i="11"/>
  <c r="J3674" i="11" s="1"/>
  <c r="L3674" i="11" s="1"/>
  <c r="G3671" i="11"/>
  <c r="J3671" i="11" s="1"/>
  <c r="G3670" i="11"/>
  <c r="J3670" i="11" s="1"/>
  <c r="L3670" i="11" s="1"/>
  <c r="G3992" i="11"/>
  <c r="J3992" i="11" s="1"/>
  <c r="L3992" i="11" s="1"/>
  <c r="G77" i="11"/>
  <c r="J77" i="11" s="1"/>
  <c r="G292" i="11"/>
  <c r="J292" i="11" s="1"/>
  <c r="L292" i="11" s="1"/>
  <c r="G294" i="11"/>
  <c r="J294" i="11" s="1"/>
  <c r="L294" i="11" s="1"/>
  <c r="G296" i="11"/>
  <c r="J296" i="11" s="1"/>
  <c r="L296" i="11" s="1"/>
  <c r="G295" i="11"/>
  <c r="J295" i="11" s="1"/>
  <c r="G293" i="11"/>
  <c r="J293" i="11" s="1"/>
  <c r="L293" i="11" s="1"/>
  <c r="G872" i="11"/>
  <c r="J872" i="11" s="1"/>
  <c r="G870" i="11"/>
  <c r="J870" i="11" s="1"/>
  <c r="L870" i="11" s="1"/>
  <c r="G871" i="11"/>
  <c r="J871" i="11" s="1"/>
  <c r="G868" i="11"/>
  <c r="J868" i="11" s="1"/>
  <c r="G869" i="11"/>
  <c r="J869" i="11" s="1"/>
  <c r="L869" i="11" s="1"/>
  <c r="G1847" i="11"/>
  <c r="J1847" i="11" s="1"/>
  <c r="L1847" i="11" s="1"/>
  <c r="G1851" i="11"/>
  <c r="J1851" i="11" s="1"/>
  <c r="L1851" i="11" s="1"/>
  <c r="G1849" i="11"/>
  <c r="J1849" i="11" s="1"/>
  <c r="G1853" i="11"/>
  <c r="J1853" i="11" s="1"/>
  <c r="L1853" i="11" s="1"/>
  <c r="G1846" i="11"/>
  <c r="J1846" i="11" s="1"/>
  <c r="G1848" i="11"/>
  <c r="J1848" i="11" s="1"/>
  <c r="G1852" i="11"/>
  <c r="J1852" i="11" s="1"/>
  <c r="G1850" i="11"/>
  <c r="J1850" i="11" s="1"/>
  <c r="L1850" i="11" s="1"/>
  <c r="G1854" i="11"/>
  <c r="J1854" i="11" s="1"/>
  <c r="L1854" i="11" s="1"/>
  <c r="G1857" i="11"/>
  <c r="J1857" i="11" s="1"/>
  <c r="G1856" i="11"/>
  <c r="J1856" i="11" s="1"/>
  <c r="L1856" i="11" s="1"/>
  <c r="G1859" i="11"/>
  <c r="J1859" i="11" s="1"/>
  <c r="G1858" i="11"/>
  <c r="J1858" i="11" s="1"/>
  <c r="L1858" i="11" s="1"/>
  <c r="G1855" i="11"/>
  <c r="J1855" i="11" s="1"/>
  <c r="G2941" i="11"/>
  <c r="J2941" i="11" s="1"/>
  <c r="G2936" i="11"/>
  <c r="J2936" i="11" s="1"/>
  <c r="L2936" i="11" s="1"/>
  <c r="G2940" i="11"/>
  <c r="J2940" i="11" s="1"/>
  <c r="L2940" i="11" s="1"/>
  <c r="G2939" i="11"/>
  <c r="J2939" i="11" s="1"/>
  <c r="G2942" i="11"/>
  <c r="J2942" i="11" s="1"/>
  <c r="G2937" i="11"/>
  <c r="J2937" i="11" s="1"/>
  <c r="L2937" i="11" s="1"/>
  <c r="G2943" i="11"/>
  <c r="J2943" i="11" s="1"/>
  <c r="L2943" i="11" s="1"/>
  <c r="G2938" i="11"/>
  <c r="J2938" i="11" s="1"/>
  <c r="G3676" i="11"/>
  <c r="J3676" i="11" s="1"/>
  <c r="L3676" i="11" s="1"/>
  <c r="G3677" i="11"/>
  <c r="J3677" i="11" s="1"/>
  <c r="L3677" i="11" s="1"/>
  <c r="G3678" i="11"/>
  <c r="J3678" i="11" s="1"/>
  <c r="L3678" i="11" s="1"/>
  <c r="G3675" i="11"/>
  <c r="J3675" i="11" s="1"/>
  <c r="G3956" i="11"/>
  <c r="J3956" i="11" s="1"/>
  <c r="L3956" i="11" s="1"/>
  <c r="G78" i="11"/>
  <c r="J78" i="11" s="1"/>
  <c r="G299" i="11"/>
  <c r="J299" i="11" s="1"/>
  <c r="L299" i="11" s="1"/>
  <c r="G297" i="11"/>
  <c r="J297" i="11" s="1"/>
  <c r="G298" i="11"/>
  <c r="J298" i="11" s="1"/>
  <c r="G879" i="11"/>
  <c r="J879" i="11" s="1"/>
  <c r="L879" i="11" s="1"/>
  <c r="G880" i="11"/>
  <c r="J880" i="11" s="1"/>
  <c r="L880" i="11" s="1"/>
  <c r="G876" i="11"/>
  <c r="J876" i="11" s="1"/>
  <c r="L876" i="11" s="1"/>
  <c r="G874" i="11"/>
  <c r="J874" i="11" s="1"/>
  <c r="G877" i="11"/>
  <c r="J877" i="11" s="1"/>
  <c r="L877" i="11" s="1"/>
  <c r="G875" i="11"/>
  <c r="J875" i="11" s="1"/>
  <c r="L875" i="11" s="1"/>
  <c r="G873" i="11"/>
  <c r="J873" i="11" s="1"/>
  <c r="G881" i="11"/>
  <c r="J881" i="11" s="1"/>
  <c r="L881" i="11" s="1"/>
  <c r="G878" i="11"/>
  <c r="J878" i="11" s="1"/>
  <c r="L878" i="11" s="1"/>
  <c r="G1861" i="11"/>
  <c r="J1861" i="11" s="1"/>
  <c r="L1861" i="11" s="1"/>
  <c r="G1865" i="11"/>
  <c r="J1865" i="11" s="1"/>
  <c r="G1864" i="11"/>
  <c r="J1864" i="11" s="1"/>
  <c r="L1864" i="11" s="1"/>
  <c r="G1862" i="11"/>
  <c r="J1862" i="11" s="1"/>
  <c r="G1860" i="11"/>
  <c r="J1860" i="11" s="1"/>
  <c r="L1860" i="11" s="1"/>
  <c r="G1863" i="11"/>
  <c r="J1863" i="11" s="1"/>
  <c r="G2948" i="11"/>
  <c r="J2948" i="11" s="1"/>
  <c r="G2951" i="11"/>
  <c r="J2951" i="11" s="1"/>
  <c r="L2951" i="11" s="1"/>
  <c r="G2944" i="11"/>
  <c r="J2944" i="11" s="1"/>
  <c r="L2944" i="11" s="1"/>
  <c r="G2952" i="11"/>
  <c r="J2952" i="11" s="1"/>
  <c r="L2952" i="11" s="1"/>
  <c r="G2947" i="11"/>
  <c r="J2947" i="11" s="1"/>
  <c r="G2945" i="11"/>
  <c r="J2945" i="11" s="1"/>
  <c r="G2953" i="11"/>
  <c r="J2953" i="11" s="1"/>
  <c r="L2953" i="11" s="1"/>
  <c r="G2949" i="11"/>
  <c r="J2949" i="11" s="1"/>
  <c r="G2954" i="11"/>
  <c r="J2954" i="11" s="1"/>
  <c r="L2954" i="11" s="1"/>
  <c r="G2950" i="11"/>
  <c r="J2950" i="11" s="1"/>
  <c r="L2950" i="11" s="1"/>
  <c r="G2946" i="11"/>
  <c r="J2946" i="11" s="1"/>
  <c r="L2946" i="11" s="1"/>
  <c r="G3679" i="11"/>
  <c r="J3679" i="11" s="1"/>
  <c r="G3683" i="11"/>
  <c r="J3683" i="11" s="1"/>
  <c r="L3683" i="11" s="1"/>
  <c r="G3680" i="11"/>
  <c r="J3680" i="11" s="1"/>
  <c r="G3681" i="11"/>
  <c r="J3681" i="11" s="1"/>
  <c r="L3681" i="11" s="1"/>
  <c r="G3682" i="11"/>
  <c r="J3682" i="11" s="1"/>
  <c r="G79" i="11"/>
  <c r="J79" i="11" s="1"/>
  <c r="G80" i="11"/>
  <c r="J80" i="11" s="1"/>
  <c r="L80" i="11" s="1"/>
  <c r="G302" i="11"/>
  <c r="J302" i="11" s="1"/>
  <c r="L302" i="11" s="1"/>
  <c r="G300" i="11"/>
  <c r="J300" i="11" s="1"/>
  <c r="G305" i="11"/>
  <c r="J305" i="11" s="1"/>
  <c r="G304" i="11"/>
  <c r="J304" i="11" s="1"/>
  <c r="L304" i="11" s="1"/>
  <c r="G303" i="11"/>
  <c r="J303" i="11" s="1"/>
  <c r="L303" i="11" s="1"/>
  <c r="G301" i="11"/>
  <c r="J301" i="11" s="1"/>
  <c r="G885" i="11"/>
  <c r="J885" i="11" s="1"/>
  <c r="L885" i="11" s="1"/>
  <c r="G882" i="11"/>
  <c r="J882" i="11" s="1"/>
  <c r="L882" i="11" s="1"/>
  <c r="G886" i="11"/>
  <c r="J886" i="11" s="1"/>
  <c r="L886" i="11" s="1"/>
  <c r="G884" i="11"/>
  <c r="J884" i="11" s="1"/>
  <c r="G887" i="11"/>
  <c r="J887" i="11" s="1"/>
  <c r="L887" i="11" s="1"/>
  <c r="G883" i="11"/>
  <c r="J883" i="11" s="1"/>
  <c r="G888" i="11"/>
  <c r="J888" i="11" s="1"/>
  <c r="L888" i="11" s="1"/>
  <c r="G889" i="11"/>
  <c r="J889" i="11" s="1"/>
  <c r="G1872" i="11"/>
  <c r="J1872" i="11" s="1"/>
  <c r="G1873" i="11"/>
  <c r="J1873" i="11" s="1"/>
  <c r="G1871" i="11"/>
  <c r="J1871" i="11" s="1"/>
  <c r="L1871" i="11" s="1"/>
  <c r="G1869" i="11"/>
  <c r="J1869" i="11" s="1"/>
  <c r="L1869" i="11" s="1"/>
  <c r="G1874" i="11"/>
  <c r="J1874" i="11" s="1"/>
  <c r="G1868" i="11"/>
  <c r="J1868" i="11" s="1"/>
  <c r="L1868" i="11" s="1"/>
  <c r="G1866" i="11"/>
  <c r="J1866" i="11" s="1"/>
  <c r="L1866" i="11" s="1"/>
  <c r="G1870" i="11"/>
  <c r="J1870" i="11" s="1"/>
  <c r="G1867" i="11"/>
  <c r="J1867" i="11" s="1"/>
  <c r="L1867" i="11" s="1"/>
  <c r="G2956" i="11"/>
  <c r="J2956" i="11" s="1"/>
  <c r="L2956" i="11" s="1"/>
  <c r="G2961" i="11"/>
  <c r="J2961" i="11" s="1"/>
  <c r="L2961" i="11" s="1"/>
  <c r="G2963" i="11"/>
  <c r="J2963" i="11" s="1"/>
  <c r="G2962" i="11"/>
  <c r="J2962" i="11" s="1"/>
  <c r="L2962" i="11" s="1"/>
  <c r="G2957" i="11"/>
  <c r="J2957" i="11" s="1"/>
  <c r="G2960" i="11"/>
  <c r="J2960" i="11" s="1"/>
  <c r="L2960" i="11" s="1"/>
  <c r="G2964" i="11"/>
  <c r="J2964" i="11" s="1"/>
  <c r="G2958" i="11"/>
  <c r="J2958" i="11" s="1"/>
  <c r="G2959" i="11"/>
  <c r="J2959" i="11" s="1"/>
  <c r="L2959" i="11" s="1"/>
  <c r="G2955" i="11"/>
  <c r="J2955" i="11" s="1"/>
  <c r="L2955" i="11" s="1"/>
  <c r="G3684" i="11"/>
  <c r="J3684" i="11" s="1"/>
  <c r="L3684" i="11" s="1"/>
  <c r="G3685" i="11"/>
  <c r="J3685" i="11" s="1"/>
  <c r="G3686" i="11"/>
  <c r="J3686" i="11" s="1"/>
  <c r="L3686" i="11" s="1"/>
  <c r="G3957" i="11"/>
  <c r="J3957" i="11" s="1"/>
  <c r="G3958" i="11"/>
  <c r="J3958" i="11" s="1"/>
  <c r="G81" i="11"/>
  <c r="J81" i="11" s="1"/>
  <c r="L81" i="11" s="1"/>
  <c r="G309" i="11"/>
  <c r="J309" i="11" s="1"/>
  <c r="L309" i="11" s="1"/>
  <c r="G308" i="11"/>
  <c r="J308" i="11" s="1"/>
  <c r="L308" i="11" s="1"/>
  <c r="G307" i="11"/>
  <c r="J307" i="11" s="1"/>
  <c r="G306" i="11"/>
  <c r="J306" i="11" s="1"/>
  <c r="L306" i="11" s="1"/>
  <c r="G896" i="11"/>
  <c r="J896" i="11" s="1"/>
  <c r="G890" i="11"/>
  <c r="J890" i="11" s="1"/>
  <c r="L890" i="11" s="1"/>
  <c r="G891" i="11"/>
  <c r="J891" i="11" s="1"/>
  <c r="G893" i="11"/>
  <c r="J893" i="11" s="1"/>
  <c r="G892" i="11"/>
  <c r="J892" i="11" s="1"/>
  <c r="L892" i="11" s="1"/>
  <c r="G894" i="11"/>
  <c r="J894" i="11" s="1"/>
  <c r="L894" i="11" s="1"/>
  <c r="G895" i="11"/>
  <c r="J895" i="11" s="1"/>
  <c r="L895" i="11" s="1"/>
  <c r="G1877" i="11"/>
  <c r="J1877" i="11" s="1"/>
  <c r="G1888" i="11"/>
  <c r="J1888" i="11" s="1"/>
  <c r="L1888" i="11" s="1"/>
  <c r="G1885" i="11"/>
  <c r="J1885" i="11" s="1"/>
  <c r="L1885" i="11" s="1"/>
  <c r="G1884" i="11"/>
  <c r="J1884" i="11" s="1"/>
  <c r="G1879" i="11"/>
  <c r="J1879" i="11" s="1"/>
  <c r="L1879" i="11" s="1"/>
  <c r="G1875" i="11"/>
  <c r="J1875" i="11" s="1"/>
  <c r="L1875" i="11" s="1"/>
  <c r="G1891" i="11"/>
  <c r="J1891" i="11" s="1"/>
  <c r="L1891" i="11" s="1"/>
  <c r="G1892" i="11"/>
  <c r="J1892" i="11" s="1"/>
  <c r="G1886" i="11"/>
  <c r="J1886" i="11" s="1"/>
  <c r="L1886" i="11" s="1"/>
  <c r="G1889" i="11"/>
  <c r="J1889" i="11" s="1"/>
  <c r="G1880" i="11"/>
  <c r="J1880" i="11" s="1"/>
  <c r="L1880" i="11" s="1"/>
  <c r="G1881" i="11"/>
  <c r="J1881" i="11" s="1"/>
  <c r="G1890" i="11"/>
  <c r="J1890" i="11" s="1"/>
  <c r="G1882" i="11"/>
  <c r="J1882" i="11" s="1"/>
  <c r="L1882" i="11" s="1"/>
  <c r="G1876" i="11"/>
  <c r="J1876" i="11" s="1"/>
  <c r="L1876" i="11" s="1"/>
  <c r="G1883" i="11"/>
  <c r="J1883" i="11" s="1"/>
  <c r="L1883" i="11" s="1"/>
  <c r="G1887" i="11"/>
  <c r="J1887" i="11" s="1"/>
  <c r="G1878" i="11"/>
  <c r="J1878" i="11" s="1"/>
  <c r="L1878" i="11" s="1"/>
  <c r="G2965" i="11"/>
  <c r="J2965" i="11" s="1"/>
  <c r="L2965" i="11" s="1"/>
  <c r="G2977" i="11"/>
  <c r="J2977" i="11" s="1"/>
  <c r="G2978" i="11"/>
  <c r="J2978" i="11" s="1"/>
  <c r="L2978" i="11" s="1"/>
  <c r="G2969" i="11"/>
  <c r="J2969" i="11" s="1"/>
  <c r="L2969" i="11" s="1"/>
  <c r="G2976" i="11"/>
  <c r="J2976" i="11" s="1"/>
  <c r="L2976" i="11" s="1"/>
  <c r="G2974" i="11"/>
  <c r="J2974" i="11" s="1"/>
  <c r="G2970" i="11"/>
  <c r="J2970" i="11" s="1"/>
  <c r="L2970" i="11" s="1"/>
  <c r="G2971" i="11"/>
  <c r="J2971" i="11" s="1"/>
  <c r="G2967" i="11"/>
  <c r="J2967" i="11" s="1"/>
  <c r="L2967" i="11" s="1"/>
  <c r="G2975" i="11"/>
  <c r="J2975" i="11" s="1"/>
  <c r="G2972" i="11"/>
  <c r="J2972" i="11" s="1"/>
  <c r="G2968" i="11"/>
  <c r="J2968" i="11" s="1"/>
  <c r="L2968" i="11" s="1"/>
  <c r="G2979" i="11"/>
  <c r="J2979" i="11" s="1"/>
  <c r="L2979" i="11" s="1"/>
  <c r="G2973" i="11"/>
  <c r="J2973" i="11" s="1"/>
  <c r="L2973" i="11" s="1"/>
  <c r="G2966" i="11"/>
  <c r="J2966" i="11" s="1"/>
  <c r="G3691" i="11"/>
  <c r="J3691" i="11" s="1"/>
  <c r="G3688" i="11"/>
  <c r="J3688" i="11" s="1"/>
  <c r="L3688" i="11" s="1"/>
  <c r="G3692" i="11"/>
  <c r="J3692" i="11" s="1"/>
  <c r="G3687" i="11"/>
  <c r="J3687" i="11" s="1"/>
  <c r="L3687" i="11" s="1"/>
  <c r="G3689" i="11"/>
  <c r="J3689" i="11" s="1"/>
  <c r="L3689" i="11" s="1"/>
  <c r="G3690" i="11"/>
  <c r="J3690" i="11" s="1"/>
  <c r="L3690" i="11" s="1"/>
  <c r="G310" i="11"/>
  <c r="J310" i="11" s="1"/>
  <c r="G311" i="11"/>
  <c r="J311" i="11" s="1"/>
  <c r="L311" i="11" s="1"/>
  <c r="G312" i="11"/>
  <c r="J312" i="11" s="1"/>
  <c r="G899" i="11"/>
  <c r="J899" i="11" s="1"/>
  <c r="L899" i="11" s="1"/>
  <c r="G900" i="11"/>
  <c r="J900" i="11" s="1"/>
  <c r="G897" i="11"/>
  <c r="J897" i="11" s="1"/>
  <c r="G901" i="11"/>
  <c r="J901" i="11" s="1"/>
  <c r="L901" i="11" s="1"/>
  <c r="G904" i="11"/>
  <c r="J904" i="11" s="1"/>
  <c r="L904" i="11" s="1"/>
  <c r="G898" i="11"/>
  <c r="J898" i="11" s="1"/>
  <c r="L898" i="11" s="1"/>
  <c r="G902" i="11"/>
  <c r="J902" i="11" s="1"/>
  <c r="G903" i="11"/>
  <c r="J903" i="11" s="1"/>
  <c r="G905" i="11"/>
  <c r="J905" i="11" s="1"/>
  <c r="L905" i="11" s="1"/>
  <c r="G1901" i="11"/>
  <c r="J1901" i="11" s="1"/>
  <c r="G1894" i="11"/>
  <c r="J1894" i="11" s="1"/>
  <c r="L1894" i="11" s="1"/>
  <c r="G1893" i="11"/>
  <c r="J1893" i="11" s="1"/>
  <c r="L1893" i="11" s="1"/>
  <c r="G1897" i="11"/>
  <c r="J1897" i="11" s="1"/>
  <c r="G1898" i="11"/>
  <c r="J1898" i="11" s="1"/>
  <c r="G1902" i="11"/>
  <c r="J1902" i="11" s="1"/>
  <c r="L1902" i="11" s="1"/>
  <c r="G1904" i="11"/>
  <c r="J1904" i="11" s="1"/>
  <c r="G1895" i="11"/>
  <c r="J1895" i="11" s="1"/>
  <c r="G1899" i="11"/>
  <c r="J1899" i="11" s="1"/>
  <c r="G1905" i="11"/>
  <c r="J1905" i="11" s="1"/>
  <c r="G1896" i="11"/>
  <c r="J1896" i="11" s="1"/>
  <c r="L1896" i="11" s="1"/>
  <c r="G1903" i="11"/>
  <c r="J1903" i="11" s="1"/>
  <c r="G1900" i="11"/>
  <c r="J1900" i="11" s="1"/>
  <c r="L1900" i="11" s="1"/>
  <c r="G2986" i="11"/>
  <c r="J2986" i="11" s="1"/>
  <c r="G2988" i="11"/>
  <c r="J2988" i="11" s="1"/>
  <c r="L2988" i="11" s="1"/>
  <c r="G2983" i="11"/>
  <c r="J2983" i="11" s="1"/>
  <c r="L2983" i="11" s="1"/>
  <c r="G2985" i="11"/>
  <c r="J2985" i="11" s="1"/>
  <c r="G2987" i="11"/>
  <c r="J2987" i="11" s="1"/>
  <c r="L2987" i="11" s="1"/>
  <c r="G2982" i="11"/>
  <c r="J2982" i="11" s="1"/>
  <c r="G2980" i="11"/>
  <c r="J2980" i="11" s="1"/>
  <c r="L2980" i="11" s="1"/>
  <c r="G2989" i="11"/>
  <c r="J2989" i="11" s="1"/>
  <c r="G2984" i="11"/>
  <c r="J2984" i="11" s="1"/>
  <c r="L2984" i="11" s="1"/>
  <c r="G2981" i="11"/>
  <c r="J2981" i="11" s="1"/>
  <c r="G3694" i="11"/>
  <c r="J3694" i="11" s="1"/>
  <c r="L3694" i="11" s="1"/>
  <c r="G3695" i="11"/>
  <c r="J3695" i="11" s="1"/>
  <c r="G3698" i="11"/>
  <c r="J3698" i="11" s="1"/>
  <c r="G3699" i="11"/>
  <c r="J3699" i="11" s="1"/>
  <c r="L3699" i="11" s="1"/>
  <c r="G3697" i="11"/>
  <c r="J3697" i="11" s="1"/>
  <c r="L3697" i="11" s="1"/>
  <c r="G3696" i="11"/>
  <c r="J3696" i="11" s="1"/>
  <c r="L3696" i="11" s="1"/>
  <c r="G3693" i="11"/>
  <c r="J3693" i="11" s="1"/>
  <c r="G3700" i="11"/>
  <c r="J3700" i="11" s="1"/>
  <c r="L3700" i="11" s="1"/>
  <c r="G82" i="11"/>
  <c r="J82" i="11" s="1"/>
  <c r="L82" i="11" s="1"/>
  <c r="G313" i="11"/>
  <c r="J313" i="11" s="1"/>
  <c r="G314" i="11"/>
  <c r="J314" i="11" s="1"/>
  <c r="L314" i="11" s="1"/>
  <c r="G315" i="11"/>
  <c r="J315" i="11" s="1"/>
  <c r="L315" i="11" s="1"/>
  <c r="G906" i="11"/>
  <c r="J906" i="11" s="1"/>
  <c r="L906" i="11" s="1"/>
  <c r="G909" i="11"/>
  <c r="J909" i="11" s="1"/>
  <c r="G911" i="11"/>
  <c r="J911" i="11" s="1"/>
  <c r="L911" i="11" s="1"/>
  <c r="G907" i="11"/>
  <c r="J907" i="11" s="1"/>
  <c r="G908" i="11"/>
  <c r="J908" i="11" s="1"/>
  <c r="L908" i="11" s="1"/>
  <c r="G910" i="11"/>
  <c r="J910" i="11" s="1"/>
  <c r="G1914" i="11"/>
  <c r="J1914" i="11" s="1"/>
  <c r="G1907" i="11"/>
  <c r="J1907" i="11" s="1"/>
  <c r="L1907" i="11" s="1"/>
  <c r="G1908" i="11"/>
  <c r="J1908" i="11" s="1"/>
  <c r="L1908" i="11" s="1"/>
  <c r="G1906" i="11"/>
  <c r="J1906" i="11" s="1"/>
  <c r="L1906" i="11" s="1"/>
  <c r="G1909" i="11"/>
  <c r="J1909" i="11" s="1"/>
  <c r="G1913" i="11"/>
  <c r="J1913" i="11" s="1"/>
  <c r="G1917" i="11"/>
  <c r="J1917" i="11" s="1"/>
  <c r="L1917" i="11" s="1"/>
  <c r="G1915" i="11"/>
  <c r="J1915" i="11" s="1"/>
  <c r="G1916" i="11"/>
  <c r="J1916" i="11" s="1"/>
  <c r="L1916" i="11" s="1"/>
  <c r="G1910" i="11"/>
  <c r="J1910" i="11" s="1"/>
  <c r="L1910" i="11" s="1"/>
  <c r="G1912" i="11"/>
  <c r="J1912" i="11" s="1"/>
  <c r="L1912" i="11" s="1"/>
  <c r="G1911" i="11"/>
  <c r="J1911" i="11" s="1"/>
  <c r="G2993" i="11"/>
  <c r="J2993" i="11" s="1"/>
  <c r="L2993" i="11" s="1"/>
  <c r="G2991" i="11"/>
  <c r="J2991" i="11" s="1"/>
  <c r="G2992" i="11"/>
  <c r="J2992" i="11" s="1"/>
  <c r="L2992" i="11" s="1"/>
  <c r="G2990" i="11"/>
  <c r="J2990" i="11" s="1"/>
  <c r="G3704" i="11"/>
  <c r="J3704" i="11" s="1"/>
  <c r="G3701" i="11"/>
  <c r="J3701" i="11" s="1"/>
  <c r="G3702" i="11"/>
  <c r="J3702" i="11" s="1"/>
  <c r="L3702" i="11" s="1"/>
  <c r="G3705" i="11"/>
  <c r="J3705" i="11" s="1"/>
  <c r="L3705" i="11" s="1"/>
  <c r="G3703" i="11"/>
  <c r="J3703" i="11" s="1"/>
  <c r="G3959" i="11"/>
  <c r="J3959" i="11" s="1"/>
  <c r="L3959" i="11" s="1"/>
  <c r="G4" i="11"/>
  <c r="J4" i="11" s="1"/>
  <c r="L4" i="11" s="1"/>
  <c r="G16" i="11"/>
  <c r="J16" i="11" s="1"/>
  <c r="G84" i="11"/>
  <c r="J84" i="11" s="1"/>
  <c r="L84" i="11" s="1"/>
  <c r="G83" i="11"/>
  <c r="J83" i="11" s="1"/>
  <c r="L83" i="11" s="1"/>
  <c r="G316" i="11"/>
  <c r="J316" i="11" s="1"/>
  <c r="G321" i="11"/>
  <c r="J321" i="11" s="1"/>
  <c r="G318" i="11"/>
  <c r="J318" i="11" s="1"/>
  <c r="L318" i="11" s="1"/>
  <c r="G320" i="11"/>
  <c r="J320" i="11" s="1"/>
  <c r="G322" i="11"/>
  <c r="J322" i="11" s="1"/>
  <c r="L322" i="11" s="1"/>
  <c r="G324" i="11"/>
  <c r="J324" i="11" s="1"/>
  <c r="G323" i="11"/>
  <c r="J323" i="11" s="1"/>
  <c r="G317" i="11"/>
  <c r="J317" i="11" s="1"/>
  <c r="L317" i="11" s="1"/>
  <c r="G319" i="11"/>
  <c r="J319" i="11" s="1"/>
  <c r="L319" i="11" s="1"/>
  <c r="G912" i="11"/>
  <c r="J912" i="11" s="1"/>
  <c r="L912" i="11" s="1"/>
  <c r="G913" i="11"/>
  <c r="J913" i="11" s="1"/>
  <c r="G915" i="11"/>
  <c r="J915" i="11" s="1"/>
  <c r="L915" i="11" s="1"/>
  <c r="G916" i="11"/>
  <c r="J916" i="11" s="1"/>
  <c r="L916" i="11" s="1"/>
  <c r="G914" i="11"/>
  <c r="J914" i="11" s="1"/>
  <c r="G917" i="11"/>
  <c r="J917" i="11" s="1"/>
  <c r="L917" i="11" s="1"/>
  <c r="G1924" i="11"/>
  <c r="J1924" i="11" s="1"/>
  <c r="L1924" i="11" s="1"/>
  <c r="G1918" i="11"/>
  <c r="J1918" i="11" s="1"/>
  <c r="L1918" i="11" s="1"/>
  <c r="G1919" i="11"/>
  <c r="J1919" i="11" s="1"/>
  <c r="G1925" i="11"/>
  <c r="J1925" i="11" s="1"/>
  <c r="L1925" i="11" s="1"/>
  <c r="G1921" i="11"/>
  <c r="J1921" i="11" s="1"/>
  <c r="G1922" i="11"/>
  <c r="J1922" i="11" s="1"/>
  <c r="L1922" i="11" s="1"/>
  <c r="G1927" i="11"/>
  <c r="J1927" i="11" s="1"/>
  <c r="G1926" i="11"/>
  <c r="J1926" i="11" s="1"/>
  <c r="G1923" i="11"/>
  <c r="J1923" i="11" s="1"/>
  <c r="L1923" i="11" s="1"/>
  <c r="G1920" i="11"/>
  <c r="J1920" i="11" s="1"/>
  <c r="G3001" i="11"/>
  <c r="J3001" i="11" s="1"/>
  <c r="L3001" i="11" s="1"/>
  <c r="G2994" i="11"/>
  <c r="J2994" i="11" s="1"/>
  <c r="G2999" i="11"/>
  <c r="J2999" i="11" s="1"/>
  <c r="G3000" i="11"/>
  <c r="J3000" i="11" s="1"/>
  <c r="L3000" i="11" s="1"/>
  <c r="G3002" i="11"/>
  <c r="J3002" i="11" s="1"/>
  <c r="G2998" i="11"/>
  <c r="J2998" i="11" s="1"/>
  <c r="L2998" i="11" s="1"/>
  <c r="G2995" i="11"/>
  <c r="J2995" i="11" s="1"/>
  <c r="L2995" i="11" s="1"/>
  <c r="G2996" i="11"/>
  <c r="J2996" i="11" s="1"/>
  <c r="L2996" i="11" s="1"/>
  <c r="G3003" i="11"/>
  <c r="J3003" i="11" s="1"/>
  <c r="G2997" i="11"/>
  <c r="J2997" i="11" s="1"/>
  <c r="L2997" i="11" s="1"/>
  <c r="G3706" i="11"/>
  <c r="J3706" i="11" s="1"/>
  <c r="G3707" i="11"/>
  <c r="J3707" i="11" s="1"/>
  <c r="G3708" i="11"/>
  <c r="J3708" i="11" s="1"/>
  <c r="G17" i="11"/>
  <c r="J17" i="11" s="1"/>
  <c r="G85" i="11"/>
  <c r="J85" i="11" s="1"/>
  <c r="L85" i="11" s="1"/>
  <c r="G325" i="11"/>
  <c r="J325" i="11" s="1"/>
  <c r="L325" i="11" s="1"/>
  <c r="G328" i="11"/>
  <c r="J328" i="11" s="1"/>
  <c r="L328" i="11" s="1"/>
  <c r="G327" i="11"/>
  <c r="J327" i="11" s="1"/>
  <c r="G326" i="11"/>
  <c r="J326" i="11" s="1"/>
  <c r="L326" i="11" s="1"/>
  <c r="G925" i="11"/>
  <c r="J925" i="11" s="1"/>
  <c r="L925" i="11" s="1"/>
  <c r="G922" i="11"/>
  <c r="J922" i="11" s="1"/>
  <c r="G923" i="11"/>
  <c r="J923" i="11" s="1"/>
  <c r="L923" i="11" s="1"/>
  <c r="G918" i="11"/>
  <c r="J918" i="11" s="1"/>
  <c r="L918" i="11" s="1"/>
  <c r="G926" i="11"/>
  <c r="J926" i="11" s="1"/>
  <c r="L926" i="11" s="1"/>
  <c r="G919" i="11"/>
  <c r="J919" i="11" s="1"/>
  <c r="G920" i="11"/>
  <c r="J920" i="11" s="1"/>
  <c r="L920" i="11" s="1"/>
  <c r="G921" i="11"/>
  <c r="J921" i="11" s="1"/>
  <c r="G924" i="11"/>
  <c r="J924" i="11" s="1"/>
  <c r="L924" i="11" s="1"/>
  <c r="G1932" i="11"/>
  <c r="J1932" i="11" s="1"/>
  <c r="G1933" i="11"/>
  <c r="J1933" i="11" s="1"/>
  <c r="G1935" i="11"/>
  <c r="J1935" i="11" s="1"/>
  <c r="L1935" i="11" s="1"/>
  <c r="G1937" i="11"/>
  <c r="J1937" i="11" s="1"/>
  <c r="G1936" i="11"/>
  <c r="J1936" i="11" s="1"/>
  <c r="L1936" i="11" s="1"/>
  <c r="G1930" i="11"/>
  <c r="J1930" i="11" s="1"/>
  <c r="G1938" i="11"/>
  <c r="J1938" i="11" s="1"/>
  <c r="L1938" i="11" s="1"/>
  <c r="G1939" i="11"/>
  <c r="J1939" i="11" s="1"/>
  <c r="L1939" i="11" s="1"/>
  <c r="G1931" i="11"/>
  <c r="J1931" i="11" s="1"/>
  <c r="G1942" i="11"/>
  <c r="J1942" i="11" s="1"/>
  <c r="L1942" i="11" s="1"/>
  <c r="G1928" i="11"/>
  <c r="J1928" i="11" s="1"/>
  <c r="L1928" i="11" s="1"/>
  <c r="G1929" i="11"/>
  <c r="J1929" i="11" s="1"/>
  <c r="G1934" i="11"/>
  <c r="J1934" i="11" s="1"/>
  <c r="G1940" i="11"/>
  <c r="J1940" i="11" s="1"/>
  <c r="L1940" i="11" s="1"/>
  <c r="G1941" i="11"/>
  <c r="J1941" i="11" s="1"/>
  <c r="G3004" i="11"/>
  <c r="J3004" i="11" s="1"/>
  <c r="L3004" i="11" s="1"/>
  <c r="G3005" i="11"/>
  <c r="J3005" i="11" s="1"/>
  <c r="G3009" i="11"/>
  <c r="J3009" i="11" s="1"/>
  <c r="G3011" i="11"/>
  <c r="J3011" i="11" s="1"/>
  <c r="L3011" i="11" s="1"/>
  <c r="G3006" i="11"/>
  <c r="J3006" i="11" s="1"/>
  <c r="G3007" i="11"/>
  <c r="J3007" i="11" s="1"/>
  <c r="L3007" i="11" s="1"/>
  <c r="G3008" i="11"/>
  <c r="J3008" i="11" s="1"/>
  <c r="G3010" i="11"/>
  <c r="J3010" i="11" s="1"/>
  <c r="L3010" i="11" s="1"/>
  <c r="G3709" i="11"/>
  <c r="J3709" i="11" s="1"/>
  <c r="L3709" i="11" s="1"/>
  <c r="G3710" i="11"/>
  <c r="J3710" i="11" s="1"/>
  <c r="G3960" i="11"/>
  <c r="J3960" i="11" s="1"/>
  <c r="L3960" i="11" s="1"/>
  <c r="G5" i="11"/>
  <c r="J5" i="11" s="1"/>
  <c r="L5" i="11" s="1"/>
  <c r="G329" i="11"/>
  <c r="J329" i="11" s="1"/>
  <c r="L329" i="11" s="1"/>
  <c r="G932" i="11"/>
  <c r="J932" i="11" s="1"/>
  <c r="G928" i="11"/>
  <c r="J928" i="11" s="1"/>
  <c r="L928" i="11" s="1"/>
  <c r="G933" i="11"/>
  <c r="J933" i="11" s="1"/>
  <c r="G927" i="11"/>
  <c r="J927" i="11" s="1"/>
  <c r="L927" i="11" s="1"/>
  <c r="G930" i="11"/>
  <c r="J930" i="11" s="1"/>
  <c r="G929" i="11"/>
  <c r="J929" i="11" s="1"/>
  <c r="G931" i="11"/>
  <c r="J931" i="11" s="1"/>
  <c r="L931" i="11" s="1"/>
  <c r="G934" i="11"/>
  <c r="J934" i="11" s="1"/>
  <c r="L934" i="11" s="1"/>
  <c r="G935" i="11"/>
  <c r="J935" i="11" s="1"/>
  <c r="L935" i="11" s="1"/>
  <c r="G1951" i="11"/>
  <c r="J1951" i="11" s="1"/>
  <c r="G1943" i="11"/>
  <c r="J1943" i="11" s="1"/>
  <c r="G1952" i="11"/>
  <c r="J1952" i="11" s="1"/>
  <c r="L1952" i="11" s="1"/>
  <c r="G1945" i="11"/>
  <c r="J1945" i="11" s="1"/>
  <c r="G1944" i="11"/>
  <c r="J1944" i="11" s="1"/>
  <c r="L1944" i="11" s="1"/>
  <c r="G1947" i="11"/>
  <c r="J1947" i="11" s="1"/>
  <c r="L1947" i="11" s="1"/>
  <c r="G1949" i="11"/>
  <c r="J1949" i="11" s="1"/>
  <c r="L1949" i="11" s="1"/>
  <c r="G1946" i="11"/>
  <c r="J1946" i="11" s="1"/>
  <c r="G1950" i="11"/>
  <c r="J1950" i="11" s="1"/>
  <c r="L1950" i="11" s="1"/>
  <c r="G1948" i="11"/>
  <c r="J1948" i="11" s="1"/>
  <c r="G3018" i="11"/>
  <c r="J3018" i="11" s="1"/>
  <c r="L3018" i="11" s="1"/>
  <c r="G3012" i="11"/>
  <c r="J3012" i="11" s="1"/>
  <c r="G3016" i="11"/>
  <c r="J3016" i="11" s="1"/>
  <c r="G3013" i="11"/>
  <c r="J3013" i="11" s="1"/>
  <c r="L3013" i="11" s="1"/>
  <c r="G3014" i="11"/>
  <c r="J3014" i="11" s="1"/>
  <c r="L3014" i="11" s="1"/>
  <c r="G3019" i="11"/>
  <c r="J3019" i="11" s="1"/>
  <c r="L3019" i="11" s="1"/>
  <c r="G3017" i="11"/>
  <c r="J3017" i="11" s="1"/>
  <c r="G3015" i="11"/>
  <c r="J3015" i="11" s="1"/>
  <c r="L3015" i="11" s="1"/>
  <c r="G3715" i="11"/>
  <c r="J3715" i="11" s="1"/>
  <c r="L3715" i="11" s="1"/>
  <c r="G3713" i="11"/>
  <c r="J3713" i="11" s="1"/>
  <c r="G3711" i="11"/>
  <c r="J3711" i="11" s="1"/>
  <c r="L3711" i="11" s="1"/>
  <c r="G3712" i="11"/>
  <c r="J3712" i="11" s="1"/>
  <c r="L3712" i="11" s="1"/>
  <c r="G3714" i="11"/>
  <c r="J3714" i="11" s="1"/>
  <c r="L3714" i="11" s="1"/>
  <c r="G3961" i="11"/>
  <c r="J3961" i="11" s="1"/>
  <c r="G18" i="11"/>
  <c r="J18" i="11" s="1"/>
  <c r="L18" i="11" s="1"/>
  <c r="G332" i="11"/>
  <c r="J332" i="11" s="1"/>
  <c r="G330" i="11"/>
  <c r="J330" i="11" s="1"/>
  <c r="L330" i="11" s="1"/>
  <c r="G331" i="11"/>
  <c r="J331" i="11" s="1"/>
  <c r="G936" i="11"/>
  <c r="J936" i="11" s="1"/>
  <c r="G1957" i="11"/>
  <c r="J1957" i="11" s="1"/>
  <c r="L1957" i="11" s="1"/>
  <c r="G1959" i="11"/>
  <c r="J1959" i="11" s="1"/>
  <c r="L1959" i="11" s="1"/>
  <c r="G1958" i="11"/>
  <c r="J1958" i="11" s="1"/>
  <c r="L1958" i="11" s="1"/>
  <c r="G1962" i="11"/>
  <c r="J1962" i="11" s="1"/>
  <c r="G1953" i="11"/>
  <c r="J1953" i="11" s="1"/>
  <c r="L1953" i="11" s="1"/>
  <c r="G1954" i="11"/>
  <c r="J1954" i="11" s="1"/>
  <c r="G1955" i="11"/>
  <c r="J1955" i="11" s="1"/>
  <c r="G1961" i="11"/>
  <c r="J1961" i="11" s="1"/>
  <c r="G1960" i="11"/>
  <c r="J1960" i="11" s="1"/>
  <c r="L1960" i="11" s="1"/>
  <c r="G1956" i="11"/>
  <c r="J1956" i="11" s="1"/>
  <c r="L1956" i="11" s="1"/>
  <c r="G3024" i="11"/>
  <c r="J3024" i="11" s="1"/>
  <c r="G3031" i="11"/>
  <c r="J3031" i="11" s="1"/>
  <c r="L3031" i="11" s="1"/>
  <c r="G3023" i="11"/>
  <c r="J3023" i="11" s="1"/>
  <c r="G3025" i="11"/>
  <c r="J3025" i="11" s="1"/>
  <c r="L3025" i="11" s="1"/>
  <c r="G3027" i="11"/>
  <c r="J3027" i="11" s="1"/>
  <c r="G3020" i="11"/>
  <c r="J3020" i="11" s="1"/>
  <c r="G3028" i="11"/>
  <c r="J3028" i="11" s="1"/>
  <c r="L3028" i="11" s="1"/>
  <c r="G3030" i="11"/>
  <c r="J3030" i="11" s="1"/>
  <c r="L3030" i="11" s="1"/>
  <c r="G3029" i="11"/>
  <c r="J3029" i="11" s="1"/>
  <c r="L3029" i="11" s="1"/>
  <c r="G3026" i="11"/>
  <c r="J3026" i="11" s="1"/>
  <c r="L3026" i="11" s="1"/>
  <c r="G3021" i="11"/>
  <c r="J3021" i="11" s="1"/>
  <c r="L3021" i="11" s="1"/>
  <c r="G3022" i="11"/>
  <c r="J3022" i="11" s="1"/>
  <c r="G3716" i="11"/>
  <c r="J3716" i="11" s="1"/>
  <c r="G3719" i="11"/>
  <c r="J3719" i="11" s="1"/>
  <c r="L3719" i="11" s="1"/>
  <c r="G3717" i="11"/>
  <c r="J3717" i="11" s="1"/>
  <c r="G3718" i="11"/>
  <c r="J3718" i="11" s="1"/>
  <c r="L3718" i="11" s="1"/>
  <c r="G86" i="11"/>
  <c r="J86" i="11" s="1"/>
  <c r="G88" i="11"/>
  <c r="J88" i="11" s="1"/>
  <c r="L88" i="11" s="1"/>
  <c r="G87" i="11"/>
  <c r="J87" i="11" s="1"/>
  <c r="G333" i="11"/>
  <c r="J333" i="11" s="1"/>
  <c r="L333" i="11" s="1"/>
  <c r="G336" i="11"/>
  <c r="J336" i="11" s="1"/>
  <c r="G335" i="11"/>
  <c r="J335" i="11" s="1"/>
  <c r="G334" i="11"/>
  <c r="J334" i="11" s="1"/>
  <c r="L334" i="11" s="1"/>
  <c r="G937" i="11"/>
  <c r="J937" i="11" s="1"/>
  <c r="L937" i="11" s="1"/>
  <c r="G941" i="11"/>
  <c r="J941" i="11" s="1"/>
  <c r="L941" i="11" s="1"/>
  <c r="G938" i="11"/>
  <c r="J938" i="11" s="1"/>
  <c r="L938" i="11" s="1"/>
  <c r="G940" i="11"/>
  <c r="J940" i="11" s="1"/>
  <c r="L940" i="11" s="1"/>
  <c r="G939" i="11"/>
  <c r="J939" i="11" s="1"/>
  <c r="L939" i="11" s="1"/>
  <c r="G1977" i="11"/>
  <c r="J1977" i="11" s="1"/>
  <c r="G1964" i="11"/>
  <c r="J1964" i="11" s="1"/>
  <c r="L1964" i="11" s="1"/>
  <c r="G1967" i="11"/>
  <c r="J1967" i="11" s="1"/>
  <c r="L1967" i="11" s="1"/>
  <c r="G1965" i="11"/>
  <c r="J1965" i="11" s="1"/>
  <c r="L1965" i="11" s="1"/>
  <c r="G1971" i="11"/>
  <c r="J1971" i="11" s="1"/>
  <c r="G1976" i="11"/>
  <c r="J1976" i="11" s="1"/>
  <c r="L1976" i="11" s="1"/>
  <c r="G1975" i="11"/>
  <c r="J1975" i="11" s="1"/>
  <c r="G1966" i="11"/>
  <c r="J1966" i="11" s="1"/>
  <c r="L1966" i="11" s="1"/>
  <c r="G1963" i="11"/>
  <c r="J1963" i="11" s="1"/>
  <c r="G1968" i="11"/>
  <c r="J1968" i="11" s="1"/>
  <c r="G1969" i="11"/>
  <c r="J1969" i="11" s="1"/>
  <c r="G1973" i="11"/>
  <c r="J1973" i="11" s="1"/>
  <c r="L1973" i="11" s="1"/>
  <c r="G1970" i="11"/>
  <c r="J1970" i="11" s="1"/>
  <c r="L1970" i="11" s="1"/>
  <c r="G1974" i="11"/>
  <c r="J1974" i="11" s="1"/>
  <c r="L1974" i="11" s="1"/>
  <c r="G1972" i="11"/>
  <c r="J1972" i="11" s="1"/>
  <c r="G3038" i="11"/>
  <c r="J3038" i="11" s="1"/>
  <c r="G3035" i="11"/>
  <c r="J3035" i="11" s="1"/>
  <c r="G3032" i="11"/>
  <c r="J3032" i="11" s="1"/>
  <c r="L3032" i="11" s="1"/>
  <c r="G3040" i="11"/>
  <c r="J3040" i="11" s="1"/>
  <c r="L3040" i="11" s="1"/>
  <c r="G3036" i="11"/>
  <c r="J3036" i="11" s="1"/>
  <c r="L3036" i="11" s="1"/>
  <c r="G3042" i="11"/>
  <c r="J3042" i="11" s="1"/>
  <c r="G3039" i="11"/>
  <c r="J3039" i="11" s="1"/>
  <c r="L3039" i="11" s="1"/>
  <c r="G3037" i="11"/>
  <c r="J3037" i="11" s="1"/>
  <c r="G3034" i="11"/>
  <c r="J3034" i="11" s="1"/>
  <c r="L3034" i="11" s="1"/>
  <c r="G3041" i="11"/>
  <c r="J3041" i="11" s="1"/>
  <c r="G3033" i="11"/>
  <c r="J3033" i="11" s="1"/>
  <c r="G3720" i="11"/>
  <c r="J3720" i="11" s="1"/>
  <c r="L3720" i="11" s="1"/>
  <c r="G3724" i="11"/>
  <c r="J3724" i="11" s="1"/>
  <c r="L3724" i="11" s="1"/>
  <c r="G3721" i="11"/>
  <c r="J3721" i="11" s="1"/>
  <c r="L3721" i="11" s="1"/>
  <c r="G3723" i="11"/>
  <c r="J3723" i="11" s="1"/>
  <c r="G3727" i="11"/>
  <c r="J3727" i="11" s="1"/>
  <c r="L3727" i="11" s="1"/>
  <c r="G3726" i="11"/>
  <c r="J3726" i="11" s="1"/>
  <c r="L3726" i="11" s="1"/>
  <c r="G3722" i="11"/>
  <c r="J3722" i="11" s="1"/>
  <c r="G3725" i="11"/>
  <c r="J3725" i="11" s="1"/>
  <c r="L3725" i="11" s="1"/>
  <c r="G89" i="11"/>
  <c r="J89" i="11" s="1"/>
  <c r="L89" i="11" s="1"/>
  <c r="G90" i="11"/>
  <c r="J90" i="11" s="1"/>
  <c r="G343" i="11"/>
  <c r="J343" i="11" s="1"/>
  <c r="G341" i="11"/>
  <c r="J341" i="11" s="1"/>
  <c r="L341" i="11" s="1"/>
  <c r="G340" i="11"/>
  <c r="J340" i="11" s="1"/>
  <c r="L340" i="11" s="1"/>
  <c r="G338" i="11"/>
  <c r="J338" i="11" s="1"/>
  <c r="L338" i="11" s="1"/>
  <c r="G342" i="11"/>
  <c r="J342" i="11" s="1"/>
  <c r="G337" i="11"/>
  <c r="J337" i="11" s="1"/>
  <c r="G339" i="11"/>
  <c r="J339" i="11" s="1"/>
  <c r="L339" i="11" s="1"/>
  <c r="G945" i="11"/>
  <c r="J945" i="11" s="1"/>
  <c r="G943" i="11"/>
  <c r="J943" i="11" s="1"/>
  <c r="L943" i="11" s="1"/>
  <c r="G942" i="11"/>
  <c r="J942" i="11" s="1"/>
  <c r="L942" i="11" s="1"/>
  <c r="G944" i="11"/>
  <c r="J944" i="11" s="1"/>
  <c r="L944" i="11" s="1"/>
  <c r="G946" i="11"/>
  <c r="J946" i="11" s="1"/>
  <c r="L946" i="11" s="1"/>
  <c r="G947" i="11"/>
  <c r="J947" i="11" s="1"/>
  <c r="G1986" i="11"/>
  <c r="J1986" i="11" s="1"/>
  <c r="L1986" i="11" s="1"/>
  <c r="G1978" i="11"/>
  <c r="J1978" i="11" s="1"/>
  <c r="L1978" i="11" s="1"/>
  <c r="G1983" i="11"/>
  <c r="J1983" i="11" s="1"/>
  <c r="L1983" i="11" s="1"/>
  <c r="G1981" i="11"/>
  <c r="J1981" i="11" s="1"/>
  <c r="G1979" i="11"/>
  <c r="J1979" i="11" s="1"/>
  <c r="L1979" i="11" s="1"/>
  <c r="G1980" i="11"/>
  <c r="J1980" i="11" s="1"/>
  <c r="G1982" i="11"/>
  <c r="J1982" i="11" s="1"/>
  <c r="L1982" i="11" s="1"/>
  <c r="G1988" i="11"/>
  <c r="J1988" i="11" s="1"/>
  <c r="G1989" i="11"/>
  <c r="J1989" i="11" s="1"/>
  <c r="G1984" i="11"/>
  <c r="J1984" i="11" s="1"/>
  <c r="L1984" i="11" s="1"/>
  <c r="G1985" i="11"/>
  <c r="J1985" i="11" s="1"/>
  <c r="L1985" i="11" s="1"/>
  <c r="G1987" i="11"/>
  <c r="J1987" i="11" s="1"/>
  <c r="L1987" i="11" s="1"/>
  <c r="G3044" i="11"/>
  <c r="J3044" i="11" s="1"/>
  <c r="G3048" i="11"/>
  <c r="J3048" i="11" s="1"/>
  <c r="L3048" i="11" s="1"/>
  <c r="G3046" i="11"/>
  <c r="J3046" i="11" s="1"/>
  <c r="L3046" i="11" s="1"/>
  <c r="G3043" i="11"/>
  <c r="J3043" i="11" s="1"/>
  <c r="G3045" i="11"/>
  <c r="J3045" i="11" s="1"/>
  <c r="L3045" i="11" s="1"/>
  <c r="G3047" i="11"/>
  <c r="J3047" i="11" s="1"/>
  <c r="L3047" i="11" s="1"/>
  <c r="G3730" i="11"/>
  <c r="J3730" i="11" s="1"/>
  <c r="L3730" i="11" s="1"/>
  <c r="G3728" i="11"/>
  <c r="J3728" i="11" s="1"/>
  <c r="G3732" i="11"/>
  <c r="J3732" i="11" s="1"/>
  <c r="L3732" i="11" s="1"/>
  <c r="G3729" i="11"/>
  <c r="J3729" i="11" s="1"/>
  <c r="L3729" i="11" s="1"/>
  <c r="G3731" i="11"/>
  <c r="J3731" i="11" s="1"/>
  <c r="L3731" i="11" s="1"/>
  <c r="G3963" i="11"/>
  <c r="J3963" i="11" s="1"/>
  <c r="G3962" i="11"/>
  <c r="J3962" i="11" s="1"/>
  <c r="G91" i="11"/>
  <c r="J91" i="11" s="1"/>
  <c r="L91" i="11" s="1"/>
  <c r="G92" i="11"/>
  <c r="J92" i="11" s="1"/>
  <c r="L92" i="11" s="1"/>
  <c r="G344" i="11"/>
  <c r="J344" i="11" s="1"/>
  <c r="L344" i="11" s="1"/>
  <c r="G345" i="11"/>
  <c r="J345" i="11" s="1"/>
  <c r="L345" i="11" s="1"/>
  <c r="G346" i="11"/>
  <c r="J346" i="11" s="1"/>
  <c r="L346" i="11" s="1"/>
  <c r="G962" i="11"/>
  <c r="J962" i="11" s="1"/>
  <c r="L962" i="11" s="1"/>
  <c r="G964" i="11"/>
  <c r="J964" i="11" s="1"/>
  <c r="G955" i="11"/>
  <c r="J955" i="11" s="1"/>
  <c r="L955" i="11" s="1"/>
  <c r="G963" i="11"/>
  <c r="J963" i="11" s="1"/>
  <c r="L963" i="11" s="1"/>
  <c r="G951" i="11"/>
  <c r="J951" i="11" s="1"/>
  <c r="L951" i="11" s="1"/>
  <c r="G952" i="11"/>
  <c r="J952" i="11" s="1"/>
  <c r="G950" i="11"/>
  <c r="J950" i="11" s="1"/>
  <c r="L950" i="11" s="1"/>
  <c r="G960" i="11"/>
  <c r="J960" i="11" s="1"/>
  <c r="L960" i="11" s="1"/>
  <c r="G965" i="11"/>
  <c r="J965" i="11" s="1"/>
  <c r="L965" i="11" s="1"/>
  <c r="G953" i="11"/>
  <c r="J953" i="11" s="1"/>
  <c r="G959" i="11"/>
  <c r="J959" i="11" s="1"/>
  <c r="G948" i="11"/>
  <c r="J948" i="11" s="1"/>
  <c r="L948" i="11" s="1"/>
  <c r="G958" i="11"/>
  <c r="J958" i="11" s="1"/>
  <c r="L958" i="11" s="1"/>
  <c r="G961" i="11"/>
  <c r="J961" i="11" s="1"/>
  <c r="L961" i="11" s="1"/>
  <c r="G954" i="11"/>
  <c r="J954" i="11" s="1"/>
  <c r="L954" i="11" s="1"/>
  <c r="G956" i="11"/>
  <c r="J956" i="11" s="1"/>
  <c r="L956" i="11" s="1"/>
  <c r="G949" i="11"/>
  <c r="J949" i="11" s="1"/>
  <c r="L949" i="11" s="1"/>
  <c r="G957" i="11"/>
  <c r="J957" i="11" s="1"/>
  <c r="G1993" i="11"/>
  <c r="J1993" i="11" s="1"/>
  <c r="G1996" i="11"/>
  <c r="J1996" i="11" s="1"/>
  <c r="L1996" i="11" s="1"/>
  <c r="G2000" i="11"/>
  <c r="J2000" i="11" s="1"/>
  <c r="G2001" i="11"/>
  <c r="J2001" i="11" s="1"/>
  <c r="G1994" i="11"/>
  <c r="J1994" i="11" s="1"/>
  <c r="L1994" i="11" s="1"/>
  <c r="G1992" i="11"/>
  <c r="J1992" i="11" s="1"/>
  <c r="L1992" i="11" s="1"/>
  <c r="G1999" i="11"/>
  <c r="J1999" i="11" s="1"/>
  <c r="L1999" i="11" s="1"/>
  <c r="G1995" i="11"/>
  <c r="J1995" i="11" s="1"/>
  <c r="G1990" i="11"/>
  <c r="J1990" i="11" s="1"/>
  <c r="G1997" i="11"/>
  <c r="J1997" i="11" s="1"/>
  <c r="L1997" i="11" s="1"/>
  <c r="G1998" i="11"/>
  <c r="J1998" i="11" s="1"/>
  <c r="L1998" i="11" s="1"/>
  <c r="G1991" i="11"/>
  <c r="J1991" i="11" s="1"/>
  <c r="G3062" i="11"/>
  <c r="J3062" i="11" s="1"/>
  <c r="L3062" i="11" s="1"/>
  <c r="G3060" i="11"/>
  <c r="J3060" i="11" s="1"/>
  <c r="G3058" i="11"/>
  <c r="J3058" i="11" s="1"/>
  <c r="L3058" i="11" s="1"/>
  <c r="G3057" i="11"/>
  <c r="J3057" i="11" s="1"/>
  <c r="G3052" i="11"/>
  <c r="J3052" i="11" s="1"/>
  <c r="L3052" i="11" s="1"/>
  <c r="G3050" i="11"/>
  <c r="J3050" i="11" s="1"/>
  <c r="L3050" i="11" s="1"/>
  <c r="G3053" i="11"/>
  <c r="J3053" i="11" s="1"/>
  <c r="L3053" i="11" s="1"/>
  <c r="G3051" i="11"/>
  <c r="J3051" i="11" s="1"/>
  <c r="G3049" i="11"/>
  <c r="J3049" i="11" s="1"/>
  <c r="L3049" i="11" s="1"/>
  <c r="G3059" i="11"/>
  <c r="J3059" i="11" s="1"/>
  <c r="L3059" i="11" s="1"/>
  <c r="G3054" i="11"/>
  <c r="J3054" i="11" s="1"/>
  <c r="G3056" i="11"/>
  <c r="J3056" i="11" s="1"/>
  <c r="G3055" i="11"/>
  <c r="J3055" i="11" s="1"/>
  <c r="G3061" i="11"/>
  <c r="J3061" i="11" s="1"/>
  <c r="G3736" i="11"/>
  <c r="J3736" i="11" s="1"/>
  <c r="L3736" i="11" s="1"/>
  <c r="G3733" i="11"/>
  <c r="J3733" i="11" s="1"/>
  <c r="G3735" i="11"/>
  <c r="J3735" i="11" s="1"/>
  <c r="L3735" i="11" s="1"/>
  <c r="G3734" i="11"/>
  <c r="J3734" i="11" s="1"/>
  <c r="L3734" i="11" s="1"/>
  <c r="G3993" i="11"/>
  <c r="J3993" i="11" s="1"/>
  <c r="L3993" i="11" s="1"/>
  <c r="G347" i="11"/>
  <c r="J347" i="11" s="1"/>
  <c r="G348" i="11"/>
  <c r="J348" i="11" s="1"/>
  <c r="G351" i="11"/>
  <c r="J351" i="11" s="1"/>
  <c r="L351" i="11" s="1"/>
  <c r="G349" i="11"/>
  <c r="J349" i="11" s="1"/>
  <c r="L349" i="11" s="1"/>
  <c r="G350" i="11"/>
  <c r="J350" i="11" s="1"/>
  <c r="G352" i="11"/>
  <c r="J352" i="11" s="1"/>
  <c r="L352" i="11" s="1"/>
  <c r="G354" i="11"/>
  <c r="J354" i="11" s="1"/>
  <c r="L354" i="11" s="1"/>
  <c r="G353" i="11"/>
  <c r="J353" i="11" s="1"/>
  <c r="L353" i="11" s="1"/>
  <c r="G966" i="11"/>
  <c r="J966" i="11" s="1"/>
  <c r="G968" i="11"/>
  <c r="J968" i="11" s="1"/>
  <c r="G973" i="11"/>
  <c r="J973" i="11" s="1"/>
  <c r="L973" i="11" s="1"/>
  <c r="G967" i="11"/>
  <c r="J967" i="11" s="1"/>
  <c r="L967" i="11" s="1"/>
  <c r="G972" i="11"/>
  <c r="J972" i="11" s="1"/>
  <c r="L972" i="11" s="1"/>
  <c r="G969" i="11"/>
  <c r="J969" i="11" s="1"/>
  <c r="G971" i="11"/>
  <c r="J971" i="11" s="1"/>
  <c r="L971" i="11" s="1"/>
  <c r="G970" i="11"/>
  <c r="J970" i="11" s="1"/>
  <c r="L970" i="11" s="1"/>
  <c r="G2013" i="11"/>
  <c r="J2013" i="11" s="1"/>
  <c r="G2014" i="11"/>
  <c r="J2014" i="11" s="1"/>
  <c r="L2014" i="11" s="1"/>
  <c r="G2002" i="11"/>
  <c r="J2002" i="11" s="1"/>
  <c r="L2002" i="11" s="1"/>
  <c r="G2006" i="11"/>
  <c r="J2006" i="11" s="1"/>
  <c r="L2006" i="11" s="1"/>
  <c r="G2010" i="11"/>
  <c r="J2010" i="11" s="1"/>
  <c r="G2003" i="11"/>
  <c r="J2003" i="11" s="1"/>
  <c r="L2003" i="11" s="1"/>
  <c r="G2007" i="11"/>
  <c r="J2007" i="11" s="1"/>
  <c r="L2007" i="11" s="1"/>
  <c r="G2012" i="11"/>
  <c r="J2012" i="11" s="1"/>
  <c r="L2012" i="11" s="1"/>
  <c r="G2009" i="11"/>
  <c r="J2009" i="11" s="1"/>
  <c r="G2011" i="11"/>
  <c r="J2011" i="11" s="1"/>
  <c r="G2004" i="11"/>
  <c r="J2004" i="11" s="1"/>
  <c r="G2005" i="11"/>
  <c r="J2005" i="11" s="1"/>
  <c r="L2005" i="11" s="1"/>
  <c r="G2008" i="11"/>
  <c r="J2008" i="11" s="1"/>
  <c r="L2008" i="11" s="1"/>
  <c r="G3064" i="11"/>
  <c r="J3064" i="11" s="1"/>
  <c r="L3064" i="11" s="1"/>
  <c r="G3065" i="11"/>
  <c r="J3065" i="11" s="1"/>
  <c r="L3065" i="11" s="1"/>
  <c r="G3067" i="11"/>
  <c r="J3067" i="11" s="1"/>
  <c r="L3067" i="11" s="1"/>
  <c r="G3068" i="11"/>
  <c r="J3068" i="11" s="1"/>
  <c r="G3072" i="11"/>
  <c r="J3072" i="11" s="1"/>
  <c r="L3072" i="11" s="1"/>
  <c r="G3071" i="11"/>
  <c r="J3071" i="11" s="1"/>
  <c r="L3071" i="11" s="1"/>
  <c r="G3066" i="11"/>
  <c r="J3066" i="11" s="1"/>
  <c r="L3066" i="11" s="1"/>
  <c r="G3069" i="11"/>
  <c r="J3069" i="11" s="1"/>
  <c r="G3063" i="11"/>
  <c r="J3063" i="11" s="1"/>
  <c r="L3063" i="11" s="1"/>
  <c r="G3070" i="11"/>
  <c r="J3070" i="11" s="1"/>
  <c r="G3073" i="11"/>
  <c r="J3073" i="11" s="1"/>
  <c r="L3073" i="11" s="1"/>
  <c r="G3742" i="11"/>
  <c r="J3742" i="11" s="1"/>
  <c r="G3741" i="11"/>
  <c r="J3741" i="11" s="1"/>
  <c r="G3737" i="11"/>
  <c r="J3737" i="11" s="1"/>
  <c r="L3737" i="11" s="1"/>
  <c r="G3740" i="11"/>
  <c r="J3740" i="11" s="1"/>
  <c r="L3740" i="11" s="1"/>
  <c r="G3738" i="11"/>
  <c r="J3738" i="11" s="1"/>
  <c r="L3738" i="11" s="1"/>
  <c r="G3739" i="11"/>
  <c r="J3739" i="11" s="1"/>
  <c r="G95" i="11"/>
  <c r="J95" i="11" s="1"/>
  <c r="L95" i="11" s="1"/>
  <c r="G93" i="11"/>
  <c r="J93" i="11" s="1"/>
  <c r="L93" i="11" s="1"/>
  <c r="G94" i="11"/>
  <c r="J94" i="11" s="1"/>
  <c r="G355" i="11"/>
  <c r="J355" i="11" s="1"/>
  <c r="L355" i="11" s="1"/>
  <c r="G359" i="11"/>
  <c r="J359" i="11" s="1"/>
  <c r="L359" i="11" s="1"/>
  <c r="G356" i="11"/>
  <c r="J356" i="11" s="1"/>
  <c r="L356" i="11" s="1"/>
  <c r="G360" i="11"/>
  <c r="J360" i="11" s="1"/>
  <c r="G357" i="11"/>
  <c r="J357" i="11" s="1"/>
  <c r="L357" i="11" s="1"/>
  <c r="G358" i="11"/>
  <c r="J358" i="11" s="1"/>
  <c r="L358" i="11" s="1"/>
  <c r="G361" i="11"/>
  <c r="J361" i="11" s="1"/>
  <c r="L361" i="11" s="1"/>
  <c r="G977" i="11"/>
  <c r="J977" i="11" s="1"/>
  <c r="G975" i="11"/>
  <c r="J975" i="11" s="1"/>
  <c r="G978" i="11"/>
  <c r="J978" i="11" s="1"/>
  <c r="L978" i="11" s="1"/>
  <c r="G980" i="11"/>
  <c r="J980" i="11" s="1"/>
  <c r="L980" i="11" s="1"/>
  <c r="G974" i="11"/>
  <c r="J974" i="11" s="1"/>
  <c r="L974" i="11" s="1"/>
  <c r="G979" i="11"/>
  <c r="J979" i="11" s="1"/>
  <c r="L979" i="11" s="1"/>
  <c r="G976" i="11"/>
  <c r="J976" i="11" s="1"/>
  <c r="L976" i="11" s="1"/>
  <c r="G2021" i="11"/>
  <c r="J2021" i="11" s="1"/>
  <c r="L2021" i="11" s="1"/>
  <c r="G2022" i="11"/>
  <c r="J2022" i="11" s="1"/>
  <c r="G2019" i="11"/>
  <c r="J2019" i="11" s="1"/>
  <c r="L2019" i="11" s="1"/>
  <c r="G2017" i="11"/>
  <c r="J2017" i="11" s="1"/>
  <c r="L2017" i="11" s="1"/>
  <c r="G2023" i="11"/>
  <c r="J2023" i="11" s="1"/>
  <c r="L2023" i="11" s="1"/>
  <c r="G2024" i="11"/>
  <c r="J2024" i="11" s="1"/>
  <c r="G2026" i="11"/>
  <c r="J2026" i="11" s="1"/>
  <c r="L2026" i="11" s="1"/>
  <c r="G2015" i="11"/>
  <c r="J2015" i="11" s="1"/>
  <c r="L2015" i="11" s="1"/>
  <c r="G2025" i="11"/>
  <c r="J2025" i="11" s="1"/>
  <c r="G2016" i="11"/>
  <c r="J2016" i="11" s="1"/>
  <c r="G2018" i="11"/>
  <c r="J2018" i="11" s="1"/>
  <c r="G2020" i="11"/>
  <c r="J2020" i="11" s="1"/>
  <c r="L2020" i="11" s="1"/>
  <c r="G3079" i="11"/>
  <c r="J3079" i="11" s="1"/>
  <c r="L3079" i="11" s="1"/>
  <c r="G3080" i="11"/>
  <c r="J3080" i="11" s="1"/>
  <c r="L3080" i="11" s="1"/>
  <c r="G3075" i="11"/>
  <c r="J3075" i="11" s="1"/>
  <c r="L3075" i="11" s="1"/>
  <c r="G3078" i="11"/>
  <c r="J3078" i="11" s="1"/>
  <c r="G3074" i="11"/>
  <c r="J3074" i="11" s="1"/>
  <c r="L3074" i="11" s="1"/>
  <c r="G3076" i="11"/>
  <c r="J3076" i="11" s="1"/>
  <c r="G3077" i="11"/>
  <c r="J3077" i="11" s="1"/>
  <c r="G3743" i="11"/>
  <c r="J3743" i="11" s="1"/>
  <c r="L3743" i="11" s="1"/>
  <c r="G3745" i="11"/>
  <c r="J3745" i="11" s="1"/>
  <c r="L3745" i="11" s="1"/>
  <c r="G3744" i="11"/>
  <c r="J3744" i="11" s="1"/>
  <c r="G19" i="11"/>
  <c r="J19" i="11" s="1"/>
  <c r="L19" i="11" s="1"/>
  <c r="G96" i="11"/>
  <c r="J96" i="11" s="1"/>
  <c r="L96" i="11" s="1"/>
  <c r="G363" i="11"/>
  <c r="J363" i="11" s="1"/>
  <c r="L363" i="11" s="1"/>
  <c r="G362" i="11"/>
  <c r="J362" i="11" s="1"/>
  <c r="G989" i="11"/>
  <c r="J989" i="11" s="1"/>
  <c r="G987" i="11"/>
  <c r="J987" i="11" s="1"/>
  <c r="L987" i="11" s="1"/>
  <c r="G986" i="11"/>
  <c r="J986" i="11" s="1"/>
  <c r="L986" i="11" s="1"/>
  <c r="G988" i="11"/>
  <c r="J988" i="11" s="1"/>
  <c r="L988" i="11" s="1"/>
  <c r="G981" i="11"/>
  <c r="J981" i="11" s="1"/>
  <c r="L981" i="11" s="1"/>
  <c r="G984" i="11"/>
  <c r="J984" i="11" s="1"/>
  <c r="L984" i="11" s="1"/>
  <c r="G983" i="11"/>
  <c r="J983" i="11" s="1"/>
  <c r="L983" i="11" s="1"/>
  <c r="G985" i="11"/>
  <c r="J985" i="11" s="1"/>
  <c r="G982" i="11"/>
  <c r="J982" i="11" s="1"/>
  <c r="L982" i="11" s="1"/>
  <c r="G2032" i="11"/>
  <c r="J2032" i="11" s="1"/>
  <c r="G2028" i="11"/>
  <c r="J2028" i="11" s="1"/>
  <c r="L2028" i="11" s="1"/>
  <c r="G2036" i="11"/>
  <c r="J2036" i="11" s="1"/>
  <c r="G2040" i="11"/>
  <c r="J2040" i="11" s="1"/>
  <c r="L2040" i="11" s="1"/>
  <c r="G2033" i="11"/>
  <c r="J2033" i="11" s="1"/>
  <c r="L2033" i="11" s="1"/>
  <c r="G2034" i="11"/>
  <c r="J2034" i="11" s="1"/>
  <c r="L2034" i="11" s="1"/>
  <c r="G2037" i="11"/>
  <c r="J2037" i="11" s="1"/>
  <c r="G2038" i="11"/>
  <c r="J2038" i="11" s="1"/>
  <c r="G2029" i="11"/>
  <c r="J2029" i="11" s="1"/>
  <c r="L2029" i="11" s="1"/>
  <c r="G2042" i="11"/>
  <c r="J2042" i="11" s="1"/>
  <c r="L2042" i="11" s="1"/>
  <c r="G2043" i="11"/>
  <c r="J2043" i="11" s="1"/>
  <c r="G2041" i="11"/>
  <c r="J2041" i="11" s="1"/>
  <c r="L2041" i="11" s="1"/>
  <c r="G2031" i="11"/>
  <c r="J2031" i="11" s="1"/>
  <c r="L2031" i="11" s="1"/>
  <c r="G2027" i="11"/>
  <c r="J2027" i="11" s="1"/>
  <c r="L2027" i="11" s="1"/>
  <c r="G2030" i="11"/>
  <c r="J2030" i="11" s="1"/>
  <c r="G2035" i="11"/>
  <c r="J2035" i="11" s="1"/>
  <c r="L2035" i="11" s="1"/>
  <c r="G2039" i="11"/>
  <c r="J2039" i="11" s="1"/>
  <c r="L2039" i="11" s="1"/>
  <c r="G3084" i="11"/>
  <c r="J3084" i="11" s="1"/>
  <c r="L3084" i="11" s="1"/>
  <c r="G3087" i="11"/>
  <c r="J3087" i="11" s="1"/>
  <c r="G3081" i="11"/>
  <c r="J3081" i="11" s="1"/>
  <c r="L3081" i="11" s="1"/>
  <c r="G3082" i="11"/>
  <c r="J3082" i="11" s="1"/>
  <c r="L3082" i="11" s="1"/>
  <c r="G3086" i="11"/>
  <c r="J3086" i="11" s="1"/>
  <c r="G3085" i="11"/>
  <c r="J3085" i="11" s="1"/>
  <c r="G3083" i="11"/>
  <c r="J3083" i="11" s="1"/>
  <c r="G3746" i="11"/>
  <c r="J3746" i="11" s="1"/>
  <c r="L3746" i="11" s="1"/>
  <c r="G3747" i="11"/>
  <c r="J3747" i="11" s="1"/>
  <c r="L3747" i="11" s="1"/>
  <c r="G3749" i="11"/>
  <c r="J3749" i="11" s="1"/>
  <c r="G3752" i="11"/>
  <c r="J3752" i="11" s="1"/>
  <c r="L3752" i="11" s="1"/>
  <c r="G3753" i="11"/>
  <c r="J3753" i="11" s="1"/>
  <c r="L3753" i="11" s="1"/>
  <c r="G3751" i="11"/>
  <c r="J3751" i="11" s="1"/>
  <c r="L3751" i="11" s="1"/>
  <c r="G3748" i="11"/>
  <c r="J3748" i="11" s="1"/>
  <c r="G3750" i="11"/>
  <c r="J3750" i="11" s="1"/>
  <c r="L3750" i="11" s="1"/>
  <c r="G20" i="11"/>
  <c r="J20" i="11" s="1"/>
  <c r="L20" i="11" s="1"/>
  <c r="G97" i="11"/>
  <c r="J97" i="11" s="1"/>
  <c r="L97" i="11" s="1"/>
  <c r="G366" i="11"/>
  <c r="J366" i="11" s="1"/>
  <c r="L366" i="11" s="1"/>
  <c r="G365" i="11"/>
  <c r="J365" i="11" s="1"/>
  <c r="L365" i="11" s="1"/>
  <c r="G364" i="11"/>
  <c r="J364" i="11" s="1"/>
  <c r="G993" i="11"/>
  <c r="J993" i="11" s="1"/>
  <c r="L993" i="11" s="1"/>
  <c r="G998" i="11"/>
  <c r="J998" i="11" s="1"/>
  <c r="G994" i="11"/>
  <c r="J994" i="11" s="1"/>
  <c r="G996" i="11"/>
  <c r="J996" i="11" s="1"/>
  <c r="L996" i="11" s="1"/>
  <c r="G995" i="11"/>
  <c r="J995" i="11" s="1"/>
  <c r="L995" i="11" s="1"/>
  <c r="G992" i="11"/>
  <c r="J992" i="11" s="1"/>
  <c r="L992" i="11" s="1"/>
  <c r="G990" i="11"/>
  <c r="J990" i="11" s="1"/>
  <c r="L990" i="11" s="1"/>
  <c r="G991" i="11"/>
  <c r="J991" i="11" s="1"/>
  <c r="L991" i="11" s="1"/>
  <c r="G997" i="11"/>
  <c r="J997" i="11" s="1"/>
  <c r="L997" i="11" s="1"/>
  <c r="G2051" i="11"/>
  <c r="J2051" i="11" s="1"/>
  <c r="G2052" i="11"/>
  <c r="J2052" i="11" s="1"/>
  <c r="L2052" i="11" s="1"/>
  <c r="G2046" i="11"/>
  <c r="J2046" i="11" s="1"/>
  <c r="L2046" i="11" s="1"/>
  <c r="G2049" i="11"/>
  <c r="J2049" i="11" s="1"/>
  <c r="L2049" i="11" s="1"/>
  <c r="G2050" i="11"/>
  <c r="J2050" i="11" s="1"/>
  <c r="G2044" i="11"/>
  <c r="J2044" i="11" s="1"/>
  <c r="L2044" i="11" s="1"/>
  <c r="G2053" i="11"/>
  <c r="J2053" i="11" s="1"/>
  <c r="L2053" i="11" s="1"/>
  <c r="G2047" i="11"/>
  <c r="J2047" i="11" s="1"/>
  <c r="G2045" i="11"/>
  <c r="J2045" i="11" s="1"/>
  <c r="G2048" i="11"/>
  <c r="J2048" i="11" s="1"/>
  <c r="G3090" i="11"/>
  <c r="J3090" i="11" s="1"/>
  <c r="L3090" i="11" s="1"/>
  <c r="G3089" i="11"/>
  <c r="J3089" i="11" s="1"/>
  <c r="L3089" i="11" s="1"/>
  <c r="G3095" i="11"/>
  <c r="J3095" i="11" s="1"/>
  <c r="G3091" i="11"/>
  <c r="J3091" i="11" s="1"/>
  <c r="L3091" i="11" s="1"/>
  <c r="G3097" i="11"/>
  <c r="J3097" i="11" s="1"/>
  <c r="L3097" i="11" s="1"/>
  <c r="G3088" i="11"/>
  <c r="J3088" i="11" s="1"/>
  <c r="L3088" i="11" s="1"/>
  <c r="G3093" i="11"/>
  <c r="J3093" i="11" s="1"/>
  <c r="G3094" i="11"/>
  <c r="J3094" i="11" s="1"/>
  <c r="G3099" i="11"/>
  <c r="J3099" i="11" s="1"/>
  <c r="L3099" i="11" s="1"/>
  <c r="G3096" i="11"/>
  <c r="J3096" i="11" s="1"/>
  <c r="L3096" i="11" s="1"/>
  <c r="G3098" i="11"/>
  <c r="J3098" i="11" s="1"/>
  <c r="L3098" i="11" s="1"/>
  <c r="G3092" i="11"/>
  <c r="J3092" i="11" s="1"/>
  <c r="L3092" i="11" s="1"/>
  <c r="G3757" i="11"/>
  <c r="J3757" i="11" s="1"/>
  <c r="L3757" i="11" s="1"/>
  <c r="G3758" i="11"/>
  <c r="J3758" i="11" s="1"/>
  <c r="L3758" i="11" s="1"/>
  <c r="G3754" i="11"/>
  <c r="J3754" i="11" s="1"/>
  <c r="G3756" i="11"/>
  <c r="J3756" i="11" s="1"/>
  <c r="G3755" i="11"/>
  <c r="J3755" i="11" s="1"/>
  <c r="G3964" i="11"/>
  <c r="J3964" i="11" s="1"/>
  <c r="L3964" i="11" s="1"/>
  <c r="G4002" i="11"/>
  <c r="J4002" i="11" s="1"/>
  <c r="L4002" i="11" s="1"/>
  <c r="G99" i="11"/>
  <c r="J99" i="11" s="1"/>
  <c r="L99" i="11" s="1"/>
  <c r="G98" i="11"/>
  <c r="J98" i="11" s="1"/>
  <c r="L98" i="11" s="1"/>
  <c r="G367" i="11"/>
  <c r="J367" i="11" s="1"/>
  <c r="L367" i="11" s="1"/>
  <c r="G368" i="11"/>
  <c r="J368" i="11" s="1"/>
  <c r="G369" i="11"/>
  <c r="J369" i="11" s="1"/>
  <c r="L369" i="11" s="1"/>
  <c r="G1003" i="11"/>
  <c r="J1003" i="11" s="1"/>
  <c r="L1003" i="11" s="1"/>
  <c r="G1001" i="11"/>
  <c r="J1001" i="11" s="1"/>
  <c r="L1001" i="11" s="1"/>
  <c r="G999" i="11"/>
  <c r="J999" i="11" s="1"/>
  <c r="L999" i="11" s="1"/>
  <c r="G1002" i="11"/>
  <c r="J1002" i="11" s="1"/>
  <c r="L1002" i="11" s="1"/>
  <c r="G1000" i="11"/>
  <c r="J1000" i="11" s="1"/>
  <c r="L1000" i="11" s="1"/>
  <c r="G2061" i="11"/>
  <c r="J2061" i="11" s="1"/>
  <c r="L2061" i="11" s="1"/>
  <c r="G2063" i="11"/>
  <c r="J2063" i="11" s="1"/>
  <c r="G2056" i="11"/>
  <c r="J2056" i="11" s="1"/>
  <c r="G2059" i="11"/>
  <c r="J2059" i="11" s="1"/>
  <c r="L2059" i="11" s="1"/>
  <c r="G2064" i="11"/>
  <c r="J2064" i="11" s="1"/>
  <c r="L2064" i="11" s="1"/>
  <c r="G2066" i="11"/>
  <c r="J2066" i="11" s="1"/>
  <c r="L2066" i="11" s="1"/>
  <c r="G2060" i="11"/>
  <c r="J2060" i="11" s="1"/>
  <c r="L2060" i="11" s="1"/>
  <c r="G2057" i="11"/>
  <c r="J2057" i="11" s="1"/>
  <c r="L2057" i="11" s="1"/>
  <c r="G2054" i="11"/>
  <c r="J2054" i="11" s="1"/>
  <c r="G2065" i="11"/>
  <c r="J2065" i="11" s="1"/>
  <c r="G2055" i="11"/>
  <c r="J2055" i="11" s="1"/>
  <c r="L2055" i="11" s="1"/>
  <c r="G2062" i="11"/>
  <c r="J2062" i="11" s="1"/>
  <c r="L2062" i="11" s="1"/>
  <c r="G2058" i="11"/>
  <c r="J2058" i="11" s="1"/>
  <c r="G3103" i="11"/>
  <c r="J3103" i="11" s="1"/>
  <c r="L3103" i="11" s="1"/>
  <c r="G3109" i="11"/>
  <c r="J3109" i="11" s="1"/>
  <c r="L3109" i="11" s="1"/>
  <c r="G3100" i="11"/>
  <c r="J3100" i="11" s="1"/>
  <c r="L3100" i="11" s="1"/>
  <c r="G3105" i="11"/>
  <c r="J3105" i="11" s="1"/>
  <c r="G3106" i="11"/>
  <c r="J3106" i="11" s="1"/>
  <c r="G3110" i="11"/>
  <c r="J3110" i="11" s="1"/>
  <c r="G3102" i="11"/>
  <c r="J3102" i="11" s="1"/>
  <c r="L3102" i="11" s="1"/>
  <c r="G3104" i="11"/>
  <c r="J3104" i="11" s="1"/>
  <c r="L3104" i="11" s="1"/>
  <c r="G3111" i="11"/>
  <c r="J3111" i="11" s="1"/>
  <c r="L3111" i="11" s="1"/>
  <c r="G3101" i="11"/>
  <c r="J3101" i="11" s="1"/>
  <c r="L3101" i="11" s="1"/>
  <c r="G3112" i="11"/>
  <c r="J3112" i="11" s="1"/>
  <c r="L3112" i="11" s="1"/>
  <c r="G3107" i="11"/>
  <c r="J3107" i="11" s="1"/>
  <c r="L3107" i="11" s="1"/>
  <c r="G3108" i="11"/>
  <c r="J3108" i="11" s="1"/>
  <c r="G3762" i="11"/>
  <c r="J3762" i="11" s="1"/>
  <c r="L3762" i="11" s="1"/>
  <c r="G3760" i="11"/>
  <c r="J3760" i="11" s="1"/>
  <c r="L3760" i="11" s="1"/>
  <c r="G3759" i="11"/>
  <c r="J3759" i="11" s="1"/>
  <c r="L3759" i="11" s="1"/>
  <c r="G3761" i="11"/>
  <c r="J3761" i="11" s="1"/>
  <c r="L3761" i="11" s="1"/>
  <c r="G3965" i="11"/>
  <c r="J3965" i="11" s="1"/>
  <c r="L3965" i="11" s="1"/>
  <c r="G3966" i="11"/>
  <c r="J3966" i="11" s="1"/>
  <c r="L3966" i="11" s="1"/>
  <c r="G3967" i="11"/>
  <c r="J3967" i="11" s="1"/>
  <c r="L3967" i="11" s="1"/>
  <c r="G21" i="11"/>
  <c r="J21" i="11" s="1"/>
  <c r="G102" i="11"/>
  <c r="J102" i="11" s="1"/>
  <c r="G101" i="11"/>
  <c r="J101" i="11" s="1"/>
  <c r="L101" i="11" s="1"/>
  <c r="G100" i="11"/>
  <c r="J100" i="11" s="1"/>
  <c r="L100" i="11" s="1"/>
  <c r="G370" i="11"/>
  <c r="J370" i="11" s="1"/>
  <c r="L370" i="11" s="1"/>
  <c r="G371" i="11"/>
  <c r="J371" i="11" s="1"/>
  <c r="L371" i="11" s="1"/>
  <c r="G373" i="11"/>
  <c r="J373" i="11" s="1"/>
  <c r="L373" i="11" s="1"/>
  <c r="G372" i="11"/>
  <c r="J372" i="11" s="1"/>
  <c r="L372" i="11" s="1"/>
  <c r="G374" i="11"/>
  <c r="J374" i="11" s="1"/>
  <c r="G1016" i="11"/>
  <c r="J1016" i="11" s="1"/>
  <c r="L1016" i="11" s="1"/>
  <c r="G1014" i="11"/>
  <c r="J1014" i="11" s="1"/>
  <c r="L1014" i="11" s="1"/>
  <c r="G1005" i="11"/>
  <c r="J1005" i="11" s="1"/>
  <c r="L1005" i="11" s="1"/>
  <c r="G1013" i="11"/>
  <c r="J1013" i="11" s="1"/>
  <c r="L1013" i="11" s="1"/>
  <c r="G1017" i="11"/>
  <c r="J1017" i="11" s="1"/>
  <c r="L1017" i="11" s="1"/>
  <c r="G1010" i="11"/>
  <c r="J1010" i="11" s="1"/>
  <c r="G1011" i="11"/>
  <c r="J1011" i="11" s="1"/>
  <c r="L1011" i="11" s="1"/>
  <c r="G1006" i="11"/>
  <c r="J1006" i="11" s="1"/>
  <c r="G1007" i="11"/>
  <c r="J1007" i="11" s="1"/>
  <c r="G1004" i="11"/>
  <c r="J1004" i="11" s="1"/>
  <c r="G1012" i="11"/>
  <c r="J1012" i="11" s="1"/>
  <c r="L1012" i="11" s="1"/>
  <c r="G1015" i="11"/>
  <c r="J1015" i="11" s="1"/>
  <c r="L1015" i="11" s="1"/>
  <c r="G1008" i="11"/>
  <c r="J1008" i="11" s="1"/>
  <c r="L1008" i="11" s="1"/>
  <c r="G1009" i="11"/>
  <c r="J1009" i="11" s="1"/>
  <c r="L1009" i="11" s="1"/>
  <c r="G2078" i="11"/>
  <c r="J2078" i="11" s="1"/>
  <c r="G2075" i="11"/>
  <c r="J2075" i="11" s="1"/>
  <c r="G2070" i="11"/>
  <c r="J2070" i="11" s="1"/>
  <c r="L2070" i="11" s="1"/>
  <c r="G2076" i="11"/>
  <c r="J2076" i="11" s="1"/>
  <c r="L2076" i="11" s="1"/>
  <c r="G2068" i="11"/>
  <c r="J2068" i="11" s="1"/>
  <c r="L2068" i="11" s="1"/>
  <c r="G2069" i="11"/>
  <c r="J2069" i="11" s="1"/>
  <c r="G2071" i="11"/>
  <c r="J2071" i="11" s="1"/>
  <c r="L2071" i="11" s="1"/>
  <c r="G2072" i="11"/>
  <c r="J2072" i="11" s="1"/>
  <c r="L2072" i="11" s="1"/>
  <c r="G2077" i="11"/>
  <c r="J2077" i="11" s="1"/>
  <c r="L2077" i="11" s="1"/>
  <c r="G2067" i="11"/>
  <c r="J2067" i="11" s="1"/>
  <c r="G2074" i="11"/>
  <c r="J2074" i="11" s="1"/>
  <c r="G2073" i="11"/>
  <c r="J2073" i="11" s="1"/>
  <c r="L2073" i="11" s="1"/>
  <c r="G3116" i="11"/>
  <c r="J3116" i="11" s="1"/>
  <c r="G3118" i="11"/>
  <c r="J3118" i="11" s="1"/>
  <c r="L3118" i="11" s="1"/>
  <c r="G3120" i="11"/>
  <c r="J3120" i="11" s="1"/>
  <c r="L3120" i="11" s="1"/>
  <c r="G3114" i="11"/>
  <c r="J3114" i="11" s="1"/>
  <c r="L3114" i="11" s="1"/>
  <c r="G3117" i="11"/>
  <c r="J3117" i="11" s="1"/>
  <c r="L3117" i="11" s="1"/>
  <c r="G3119" i="11"/>
  <c r="J3119" i="11" s="1"/>
  <c r="G3121" i="11"/>
  <c r="J3121" i="11" s="1"/>
  <c r="L3121" i="11" s="1"/>
  <c r="G3113" i="11"/>
  <c r="J3113" i="11" s="1"/>
  <c r="L3113" i="11" s="1"/>
  <c r="G3122" i="11"/>
  <c r="J3122" i="11" s="1"/>
  <c r="L3122" i="11" s="1"/>
  <c r="G3115" i="11"/>
  <c r="J3115" i="11" s="1"/>
  <c r="L3115" i="11" s="1"/>
  <c r="G3765" i="11"/>
  <c r="J3765" i="11" s="1"/>
  <c r="G3763" i="11"/>
  <c r="J3763" i="11" s="1"/>
  <c r="L3763" i="11" s="1"/>
  <c r="G3764" i="11"/>
  <c r="J3764" i="11" s="1"/>
  <c r="L3764" i="11" s="1"/>
  <c r="G375" i="11"/>
  <c r="J375" i="11" s="1"/>
  <c r="G1026" i="11"/>
  <c r="J1026" i="11" s="1"/>
  <c r="G1018" i="11"/>
  <c r="J1018" i="11" s="1"/>
  <c r="L1018" i="11" s="1"/>
  <c r="G1022" i="11"/>
  <c r="J1022" i="11" s="1"/>
  <c r="L1022" i="11" s="1"/>
  <c r="G1027" i="11"/>
  <c r="J1027" i="11" s="1"/>
  <c r="L1027" i="11" s="1"/>
  <c r="G1019" i="11"/>
  <c r="J1019" i="11" s="1"/>
  <c r="L1019" i="11" s="1"/>
  <c r="G1025" i="11"/>
  <c r="J1025" i="11" s="1"/>
  <c r="L1025" i="11" s="1"/>
  <c r="G1021" i="11"/>
  <c r="J1021" i="11" s="1"/>
  <c r="L1021" i="11" s="1"/>
  <c r="G1024" i="11"/>
  <c r="J1024" i="11" s="1"/>
  <c r="G1023" i="11"/>
  <c r="J1023" i="11" s="1"/>
  <c r="L1023" i="11" s="1"/>
  <c r="G1020" i="11"/>
  <c r="J1020" i="11" s="1"/>
  <c r="L1020" i="11" s="1"/>
  <c r="G2083" i="11"/>
  <c r="J2083" i="11" s="1"/>
  <c r="L2083" i="11" s="1"/>
  <c r="G2082" i="11"/>
  <c r="J2082" i="11" s="1"/>
  <c r="G2080" i="11"/>
  <c r="J2080" i="11" s="1"/>
  <c r="L2080" i="11" s="1"/>
  <c r="G2081" i="11"/>
  <c r="J2081" i="11" s="1"/>
  <c r="L2081" i="11" s="1"/>
  <c r="G2079" i="11"/>
  <c r="J2079" i="11" s="1"/>
  <c r="L2079" i="11" s="1"/>
  <c r="G3128" i="11"/>
  <c r="J3128" i="11" s="1"/>
  <c r="G3132" i="11"/>
  <c r="J3132" i="11" s="1"/>
  <c r="G3131" i="11"/>
  <c r="J3131" i="11" s="1"/>
  <c r="L3131" i="11" s="1"/>
  <c r="G3124" i="11"/>
  <c r="J3124" i="11" s="1"/>
  <c r="L3124" i="11" s="1"/>
  <c r="G3134" i="11"/>
  <c r="J3134" i="11" s="1"/>
  <c r="L3134" i="11" s="1"/>
  <c r="G3130" i="11"/>
  <c r="J3130" i="11" s="1"/>
  <c r="L3130" i="11" s="1"/>
  <c r="G3125" i="11"/>
  <c r="J3125" i="11" s="1"/>
  <c r="L3125" i="11" s="1"/>
  <c r="G3123" i="11"/>
  <c r="J3123" i="11" s="1"/>
  <c r="L3123" i="11" s="1"/>
  <c r="G3129" i="11"/>
  <c r="J3129" i="11" s="1"/>
  <c r="G3133" i="11"/>
  <c r="J3133" i="11" s="1"/>
  <c r="L3133" i="11" s="1"/>
  <c r="G3126" i="11"/>
  <c r="J3126" i="11" s="1"/>
  <c r="L3126" i="11" s="1"/>
  <c r="G3127" i="11"/>
  <c r="J3127" i="11" s="1"/>
  <c r="L3127" i="11" s="1"/>
  <c r="G3767" i="11"/>
  <c r="J3767" i="11" s="1"/>
  <c r="L3767" i="11" s="1"/>
  <c r="G3766" i="11"/>
  <c r="J3766" i="11" s="1"/>
  <c r="L3766" i="11" s="1"/>
  <c r="G103" i="11"/>
  <c r="J103" i="11" s="1"/>
  <c r="L103" i="11" s="1"/>
  <c r="G378" i="11"/>
  <c r="J378" i="11" s="1"/>
  <c r="L378" i="11" s="1"/>
  <c r="G377" i="11"/>
  <c r="J377" i="11" s="1"/>
  <c r="G376" i="11"/>
  <c r="J376" i="11" s="1"/>
  <c r="G1033" i="11"/>
  <c r="J1033" i="11" s="1"/>
  <c r="L1033" i="11" s="1"/>
  <c r="G1030" i="11"/>
  <c r="J1030" i="11" s="1"/>
  <c r="L1030" i="11" s="1"/>
  <c r="G1029" i="11"/>
  <c r="J1029" i="11" s="1"/>
  <c r="L1029" i="11" s="1"/>
  <c r="G1031" i="11"/>
  <c r="J1031" i="11" s="1"/>
  <c r="L1031" i="11" s="1"/>
  <c r="G1034" i="11"/>
  <c r="J1034" i="11" s="1"/>
  <c r="L1034" i="11" s="1"/>
  <c r="G1035" i="11"/>
  <c r="J1035" i="11" s="1"/>
  <c r="L1035" i="11" s="1"/>
  <c r="G1028" i="11"/>
  <c r="J1028" i="11" s="1"/>
  <c r="G1032" i="11"/>
  <c r="J1032" i="11" s="1"/>
  <c r="L1032" i="11" s="1"/>
  <c r="G2097" i="11"/>
  <c r="J2097" i="11" s="1"/>
  <c r="G2091" i="11"/>
  <c r="J2091" i="11" s="1"/>
  <c r="L2091" i="11" s="1"/>
  <c r="G2089" i="11"/>
  <c r="J2089" i="11" s="1"/>
  <c r="G2084" i="11"/>
  <c r="J2084" i="11" s="1"/>
  <c r="L2084" i="11" s="1"/>
  <c r="G2090" i="11"/>
  <c r="J2090" i="11" s="1"/>
  <c r="L2090" i="11" s="1"/>
  <c r="G2094" i="11"/>
  <c r="J2094" i="11" s="1"/>
  <c r="L2094" i="11" s="1"/>
  <c r="G2098" i="11"/>
  <c r="J2098" i="11" s="1"/>
  <c r="G2085" i="11"/>
  <c r="J2085" i="11" s="1"/>
  <c r="G2093" i="11"/>
  <c r="J2093" i="11" s="1"/>
  <c r="L2093" i="11" s="1"/>
  <c r="G2088" i="11"/>
  <c r="J2088" i="11" s="1"/>
  <c r="L2088" i="11" s="1"/>
  <c r="G2095" i="11"/>
  <c r="J2095" i="11" s="1"/>
  <c r="L2095" i="11" s="1"/>
  <c r="G2092" i="11"/>
  <c r="J2092" i="11" s="1"/>
  <c r="L2092" i="11" s="1"/>
  <c r="G2087" i="11"/>
  <c r="J2087" i="11" s="1"/>
  <c r="L2087" i="11" s="1"/>
  <c r="G2096" i="11"/>
  <c r="J2096" i="11" s="1"/>
  <c r="L2096" i="11" s="1"/>
  <c r="G2086" i="11"/>
  <c r="J2086" i="11" s="1"/>
  <c r="G3135" i="11"/>
  <c r="J3135" i="11" s="1"/>
  <c r="L3135" i="11" s="1"/>
  <c r="G3142" i="11"/>
  <c r="J3142" i="11" s="1"/>
  <c r="L3142" i="11" s="1"/>
  <c r="G3137" i="11"/>
  <c r="J3137" i="11" s="1"/>
  <c r="L3137" i="11" s="1"/>
  <c r="G3140" i="11"/>
  <c r="J3140" i="11" s="1"/>
  <c r="L3140" i="11" s="1"/>
  <c r="G3136" i="11"/>
  <c r="J3136" i="11" s="1"/>
  <c r="L3136" i="11" s="1"/>
  <c r="G3138" i="11"/>
  <c r="J3138" i="11" s="1"/>
  <c r="L3138" i="11" s="1"/>
  <c r="G3139" i="11"/>
  <c r="J3139" i="11" s="1"/>
  <c r="L3139" i="11" s="1"/>
  <c r="G3144" i="11"/>
  <c r="J3144" i="11" s="1"/>
  <c r="G3143" i="11"/>
  <c r="J3143" i="11" s="1"/>
  <c r="G3145" i="11"/>
  <c r="J3145" i="11" s="1"/>
  <c r="L3145" i="11" s="1"/>
  <c r="G3141" i="11"/>
  <c r="J3141" i="11" s="1"/>
  <c r="L3141" i="11" s="1"/>
  <c r="G3770" i="11"/>
  <c r="J3770" i="11" s="1"/>
  <c r="L3770" i="11" s="1"/>
  <c r="G3771" i="11"/>
  <c r="J3771" i="11" s="1"/>
  <c r="G3769" i="11"/>
  <c r="J3769" i="11" s="1"/>
  <c r="L3769" i="11" s="1"/>
  <c r="G3768" i="11"/>
  <c r="J3768" i="11" s="1"/>
  <c r="L3768" i="11" s="1"/>
  <c r="G381" i="11"/>
  <c r="J381" i="11" s="1"/>
  <c r="G382" i="11"/>
  <c r="J382" i="11" s="1"/>
  <c r="L382" i="11" s="1"/>
  <c r="G379" i="11"/>
  <c r="J379" i="11" s="1"/>
  <c r="L379" i="11" s="1"/>
  <c r="G380" i="11"/>
  <c r="J380" i="11" s="1"/>
  <c r="G1037" i="11"/>
  <c r="J1037" i="11" s="1"/>
  <c r="L1037" i="11" s="1"/>
  <c r="G1038" i="11"/>
  <c r="J1038" i="11" s="1"/>
  <c r="L1038" i="11" s="1"/>
  <c r="G1040" i="11"/>
  <c r="J1040" i="11" s="1"/>
  <c r="L1040" i="11" s="1"/>
  <c r="G1036" i="11"/>
  <c r="J1036" i="11" s="1"/>
  <c r="L1036" i="11" s="1"/>
  <c r="G1041" i="11"/>
  <c r="J1041" i="11" s="1"/>
  <c r="G1039" i="11"/>
  <c r="J1039" i="11" s="1"/>
  <c r="G2101" i="11"/>
  <c r="J2101" i="11" s="1"/>
  <c r="L2101" i="11" s="1"/>
  <c r="G2105" i="11"/>
  <c r="J2105" i="11" s="1"/>
  <c r="L2105" i="11" s="1"/>
  <c r="G2108" i="11"/>
  <c r="J2108" i="11" s="1"/>
  <c r="G2102" i="11"/>
  <c r="J2102" i="11" s="1"/>
  <c r="L2102" i="11" s="1"/>
  <c r="G2107" i="11"/>
  <c r="J2107" i="11" s="1"/>
  <c r="L2107" i="11" s="1"/>
  <c r="G2110" i="11"/>
  <c r="J2110" i="11" s="1"/>
  <c r="G2106" i="11"/>
  <c r="J2106" i="11" s="1"/>
  <c r="G2099" i="11"/>
  <c r="J2099" i="11" s="1"/>
  <c r="L2099" i="11" s="1"/>
  <c r="G2109" i="11"/>
  <c r="J2109" i="11" s="1"/>
  <c r="L2109" i="11" s="1"/>
  <c r="G2100" i="11"/>
  <c r="J2100" i="11" s="1"/>
  <c r="G2104" i="11"/>
  <c r="J2104" i="11" s="1"/>
  <c r="L2104" i="11" s="1"/>
  <c r="G2103" i="11"/>
  <c r="J2103" i="11" s="1"/>
  <c r="L2103" i="11" s="1"/>
  <c r="G3146" i="11"/>
  <c r="J3146" i="11" s="1"/>
  <c r="L3146" i="11" s="1"/>
  <c r="G3149" i="11"/>
  <c r="J3149" i="11" s="1"/>
  <c r="L3149" i="11" s="1"/>
  <c r="G3148" i="11"/>
  <c r="J3148" i="11" s="1"/>
  <c r="G3154" i="11"/>
  <c r="J3154" i="11" s="1"/>
  <c r="G3151" i="11"/>
  <c r="J3151" i="11" s="1"/>
  <c r="L3151" i="11" s="1"/>
  <c r="G3150" i="11"/>
  <c r="J3150" i="11" s="1"/>
  <c r="G3147" i="11"/>
  <c r="J3147" i="11" s="1"/>
  <c r="L3147" i="11" s="1"/>
  <c r="G3153" i="11"/>
  <c r="J3153" i="11" s="1"/>
  <c r="L3153" i="11" s="1"/>
  <c r="G3152" i="11"/>
  <c r="J3152" i="11" s="1"/>
  <c r="L3152" i="11" s="1"/>
  <c r="G3155" i="11"/>
  <c r="J3155" i="11" s="1"/>
  <c r="L3155" i="11" s="1"/>
  <c r="G3775" i="11"/>
  <c r="J3775" i="11" s="1"/>
  <c r="G3774" i="11"/>
  <c r="J3774" i="11" s="1"/>
  <c r="L3774" i="11" s="1"/>
  <c r="G3776" i="11"/>
  <c r="J3776" i="11" s="1"/>
  <c r="L3776" i="11" s="1"/>
  <c r="G3772" i="11"/>
  <c r="J3772" i="11" s="1"/>
  <c r="L3772" i="11" s="1"/>
  <c r="G3773" i="11"/>
  <c r="J3773" i="11" s="1"/>
  <c r="L3773" i="11" s="1"/>
  <c r="G3777" i="11"/>
  <c r="J3777" i="11" s="1"/>
  <c r="L3777" i="11" s="1"/>
  <c r="G3778" i="11"/>
  <c r="J3778" i="11" s="1"/>
  <c r="L3778" i="11" s="1"/>
  <c r="G3969" i="11"/>
  <c r="J3969" i="11" s="1"/>
  <c r="L3969" i="11" s="1"/>
  <c r="G3968" i="11"/>
  <c r="J3968" i="11" s="1"/>
  <c r="G3994" i="11"/>
  <c r="J3994" i="11" s="1"/>
  <c r="G104" i="11"/>
  <c r="J104" i="11" s="1"/>
  <c r="L104" i="11" s="1"/>
  <c r="G385" i="11"/>
  <c r="J385" i="11" s="1"/>
  <c r="L385" i="11" s="1"/>
  <c r="G386" i="11"/>
  <c r="J386" i="11" s="1"/>
  <c r="L386" i="11" s="1"/>
  <c r="G384" i="11"/>
  <c r="J384" i="11" s="1"/>
  <c r="L384" i="11" s="1"/>
  <c r="G387" i="11"/>
  <c r="J387" i="11" s="1"/>
  <c r="L387" i="11" s="1"/>
  <c r="G383" i="11"/>
  <c r="J383" i="11" s="1"/>
  <c r="L383" i="11" s="1"/>
  <c r="G1047" i="11"/>
  <c r="J1047" i="11" s="1"/>
  <c r="G1044" i="11"/>
  <c r="J1044" i="11" s="1"/>
  <c r="L1044" i="11" s="1"/>
  <c r="G1050" i="11"/>
  <c r="J1050" i="11" s="1"/>
  <c r="L1050" i="11" s="1"/>
  <c r="G1046" i="11"/>
  <c r="J1046" i="11" s="1"/>
  <c r="G1042" i="11"/>
  <c r="J1042" i="11" s="1"/>
  <c r="L1042" i="11" s="1"/>
  <c r="G1051" i="11"/>
  <c r="J1051" i="11" s="1"/>
  <c r="L1051" i="11" s="1"/>
  <c r="G1045" i="11"/>
  <c r="J1045" i="11" s="1"/>
  <c r="L1045" i="11" s="1"/>
  <c r="G1048" i="11"/>
  <c r="J1048" i="11" s="1"/>
  <c r="L1048" i="11" s="1"/>
  <c r="G1052" i="11"/>
  <c r="J1052" i="11" s="1"/>
  <c r="G1049" i="11"/>
  <c r="J1049" i="11" s="1"/>
  <c r="G1043" i="11"/>
  <c r="J1043" i="11" s="1"/>
  <c r="L1043" i="11" s="1"/>
  <c r="G2112" i="11"/>
  <c r="J2112" i="11" s="1"/>
  <c r="L2112" i="11" s="1"/>
  <c r="G2114" i="11"/>
  <c r="J2114" i="11" s="1"/>
  <c r="L2114" i="11" s="1"/>
  <c r="G2116" i="11"/>
  <c r="J2116" i="11" s="1"/>
  <c r="L2116" i="11" s="1"/>
  <c r="G2113" i="11"/>
  <c r="J2113" i="11" s="1"/>
  <c r="L2113" i="11" s="1"/>
  <c r="G2123" i="11"/>
  <c r="J2123" i="11" s="1"/>
  <c r="L2123" i="11" s="1"/>
  <c r="G2121" i="11"/>
  <c r="J2121" i="11" s="1"/>
  <c r="G2125" i="11"/>
  <c r="J2125" i="11" s="1"/>
  <c r="L2125" i="11" s="1"/>
  <c r="G2118" i="11"/>
  <c r="J2118" i="11" s="1"/>
  <c r="L2118" i="11" s="1"/>
  <c r="G2115" i="11"/>
  <c r="J2115" i="11" s="1"/>
  <c r="L2115" i="11" s="1"/>
  <c r="G2117" i="11"/>
  <c r="J2117" i="11" s="1"/>
  <c r="L2117" i="11" s="1"/>
  <c r="G2124" i="11"/>
  <c r="J2124" i="11" s="1"/>
  <c r="L2124" i="11" s="1"/>
  <c r="G2119" i="11"/>
  <c r="J2119" i="11" s="1"/>
  <c r="G2111" i="11"/>
  <c r="J2111" i="11" s="1"/>
  <c r="L2111" i="11" s="1"/>
  <c r="G2126" i="11"/>
  <c r="J2126" i="11" s="1"/>
  <c r="G2122" i="11"/>
  <c r="J2122" i="11" s="1"/>
  <c r="G2120" i="11"/>
  <c r="J2120" i="11" s="1"/>
  <c r="L2120" i="11" s="1"/>
  <c r="G3158" i="11"/>
  <c r="J3158" i="11" s="1"/>
  <c r="L3158" i="11" s="1"/>
  <c r="G3161" i="11"/>
  <c r="J3161" i="11" s="1"/>
  <c r="L3161" i="11" s="1"/>
  <c r="G3156" i="11"/>
  <c r="J3156" i="11" s="1"/>
  <c r="L3156" i="11" s="1"/>
  <c r="G3157" i="11"/>
  <c r="J3157" i="11" s="1"/>
  <c r="L3157" i="11" s="1"/>
  <c r="G3159" i="11"/>
  <c r="J3159" i="11" s="1"/>
  <c r="L3159" i="11" s="1"/>
  <c r="G3160" i="11"/>
  <c r="J3160" i="11" s="1"/>
  <c r="G3786" i="11"/>
  <c r="J3786" i="11" s="1"/>
  <c r="L3786" i="11" s="1"/>
  <c r="G3781" i="11"/>
  <c r="J3781" i="11" s="1"/>
  <c r="G3782" i="11"/>
  <c r="J3782" i="11" s="1"/>
  <c r="L3782" i="11" s="1"/>
  <c r="G3787" i="11"/>
  <c r="J3787" i="11" s="1"/>
  <c r="G3780" i="11"/>
  <c r="J3780" i="11" s="1"/>
  <c r="L3780" i="11" s="1"/>
  <c r="G3779" i="11"/>
  <c r="J3779" i="11" s="1"/>
  <c r="L3779" i="11" s="1"/>
  <c r="G3785" i="11"/>
  <c r="J3785" i="11" s="1"/>
  <c r="L3785" i="11" s="1"/>
  <c r="G3783" i="11"/>
  <c r="J3783" i="11" s="1"/>
  <c r="G3784" i="11"/>
  <c r="J3784" i="11" s="1"/>
  <c r="G3970" i="11"/>
  <c r="J3970" i="11" s="1"/>
  <c r="L3970" i="11" s="1"/>
  <c r="G22" i="11"/>
  <c r="J22" i="11" s="1"/>
  <c r="L22" i="11" s="1"/>
  <c r="G105" i="11"/>
  <c r="J105" i="11" s="1"/>
  <c r="L105" i="11" s="1"/>
  <c r="G390" i="11"/>
  <c r="J390" i="11" s="1"/>
  <c r="L390" i="11" s="1"/>
  <c r="G388" i="11"/>
  <c r="J388" i="11" s="1"/>
  <c r="L388" i="11" s="1"/>
  <c r="G389" i="11"/>
  <c r="J389" i="11" s="1"/>
  <c r="L389" i="11" s="1"/>
  <c r="G1053" i="11"/>
  <c r="J1053" i="11" s="1"/>
  <c r="G1060" i="11"/>
  <c r="J1060" i="11" s="1"/>
  <c r="L1060" i="11" s="1"/>
  <c r="G1055" i="11"/>
  <c r="J1055" i="11" s="1"/>
  <c r="L1055" i="11" s="1"/>
  <c r="G1059" i="11"/>
  <c r="J1059" i="11" s="1"/>
  <c r="L1059" i="11" s="1"/>
  <c r="G1057" i="11"/>
  <c r="J1057" i="11" s="1"/>
  <c r="L1057" i="11" s="1"/>
  <c r="G1056" i="11"/>
  <c r="J1056" i="11" s="1"/>
  <c r="L1056" i="11" s="1"/>
  <c r="G1061" i="11"/>
  <c r="J1061" i="11" s="1"/>
  <c r="L1061" i="11" s="1"/>
  <c r="G1054" i="11"/>
  <c r="J1054" i="11" s="1"/>
  <c r="L1054" i="11" s="1"/>
  <c r="G1058" i="11"/>
  <c r="J1058" i="11" s="1"/>
  <c r="G2140" i="11"/>
  <c r="J2140" i="11" s="1"/>
  <c r="G2127" i="11"/>
  <c r="J2127" i="11" s="1"/>
  <c r="L2127" i="11" s="1"/>
  <c r="G2134" i="11"/>
  <c r="J2134" i="11" s="1"/>
  <c r="L2134" i="11" s="1"/>
  <c r="G2128" i="11"/>
  <c r="J2128" i="11" s="1"/>
  <c r="G2130" i="11"/>
  <c r="J2130" i="11" s="1"/>
  <c r="L2130" i="11" s="1"/>
  <c r="G2143" i="11"/>
  <c r="J2143" i="11" s="1"/>
  <c r="L2143" i="11" s="1"/>
  <c r="G2144" i="11"/>
  <c r="J2144" i="11" s="1"/>
  <c r="L2144" i="11" s="1"/>
  <c r="G2136" i="11"/>
  <c r="J2136" i="11" s="1"/>
  <c r="G2138" i="11"/>
  <c r="J2138" i="11" s="1"/>
  <c r="L2138" i="11" s="1"/>
  <c r="G2139" i="11"/>
  <c r="J2139" i="11" s="1"/>
  <c r="G2131" i="11"/>
  <c r="J2131" i="11" s="1"/>
  <c r="L2131" i="11" s="1"/>
  <c r="G2137" i="11"/>
  <c r="J2137" i="11" s="1"/>
  <c r="L2137" i="11" s="1"/>
  <c r="G2129" i="11"/>
  <c r="J2129" i="11" s="1"/>
  <c r="L2129" i="11" s="1"/>
  <c r="G2132" i="11"/>
  <c r="J2132" i="11" s="1"/>
  <c r="G2141" i="11"/>
  <c r="J2141" i="11" s="1"/>
  <c r="L2141" i="11" s="1"/>
  <c r="G2142" i="11"/>
  <c r="J2142" i="11" s="1"/>
  <c r="G2133" i="11"/>
  <c r="J2133" i="11" s="1"/>
  <c r="G2135" i="11"/>
  <c r="J2135" i="11" s="1"/>
  <c r="L2135" i="11" s="1"/>
  <c r="G2145" i="11"/>
  <c r="J2145" i="11" s="1"/>
  <c r="L2145" i="11" s="1"/>
  <c r="G3166" i="11"/>
  <c r="J3166" i="11" s="1"/>
  <c r="L3166" i="11" s="1"/>
  <c r="G3165" i="11"/>
  <c r="J3165" i="11" s="1"/>
  <c r="L3165" i="11" s="1"/>
  <c r="G3163" i="11"/>
  <c r="J3163" i="11" s="1"/>
  <c r="L3163" i="11" s="1"/>
  <c r="G3164" i="11"/>
  <c r="J3164" i="11" s="1"/>
  <c r="L3164" i="11" s="1"/>
  <c r="G3167" i="11"/>
  <c r="J3167" i="11" s="1"/>
  <c r="G3162" i="11"/>
  <c r="J3162" i="11" s="1"/>
  <c r="L3162" i="11" s="1"/>
  <c r="G3790" i="11"/>
  <c r="J3790" i="11" s="1"/>
  <c r="L3790" i="11" s="1"/>
  <c r="G3789" i="11"/>
  <c r="J3789" i="11" s="1"/>
  <c r="L3789" i="11" s="1"/>
  <c r="G3788" i="11"/>
  <c r="J3788" i="11" s="1"/>
  <c r="L3788" i="11" s="1"/>
  <c r="G3791" i="11"/>
  <c r="J3791" i="11" s="1"/>
  <c r="L3791" i="11" s="1"/>
  <c r="G393" i="11"/>
  <c r="J393" i="11" s="1"/>
  <c r="L393" i="11" s="1"/>
  <c r="G392" i="11"/>
  <c r="J392" i="11" s="1"/>
  <c r="L392" i="11" s="1"/>
  <c r="G391" i="11"/>
  <c r="J391" i="11" s="1"/>
  <c r="G1072" i="11"/>
  <c r="J1072" i="11" s="1"/>
  <c r="G1070" i="11"/>
  <c r="J1070" i="11" s="1"/>
  <c r="L1070" i="11" s="1"/>
  <c r="G1068" i="11"/>
  <c r="J1068" i="11" s="1"/>
  <c r="L1068" i="11" s="1"/>
  <c r="G1069" i="11"/>
  <c r="J1069" i="11" s="1"/>
  <c r="L1069" i="11" s="1"/>
  <c r="G1071" i="11"/>
  <c r="J1071" i="11" s="1"/>
  <c r="L1071" i="11" s="1"/>
  <c r="G1062" i="11"/>
  <c r="J1062" i="11" s="1"/>
  <c r="L1062" i="11" s="1"/>
  <c r="G1067" i="11"/>
  <c r="J1067" i="11" s="1"/>
  <c r="L1067" i="11" s="1"/>
  <c r="G1065" i="11"/>
  <c r="J1065" i="11" s="1"/>
  <c r="G1063" i="11"/>
  <c r="J1063" i="11" s="1"/>
  <c r="L1063" i="11" s="1"/>
  <c r="G1064" i="11"/>
  <c r="J1064" i="11" s="1"/>
  <c r="L1064" i="11" s="1"/>
  <c r="G1066" i="11"/>
  <c r="J1066" i="11" s="1"/>
  <c r="L1066" i="11" s="1"/>
  <c r="G2151" i="11"/>
  <c r="J2151" i="11" s="1"/>
  <c r="L2151" i="11" s="1"/>
  <c r="G2147" i="11"/>
  <c r="J2147" i="11" s="1"/>
  <c r="L2147" i="11" s="1"/>
  <c r="G2149" i="11"/>
  <c r="J2149" i="11" s="1"/>
  <c r="L2149" i="11" s="1"/>
  <c r="G2146" i="11"/>
  <c r="J2146" i="11" s="1"/>
  <c r="L2146" i="11" s="1"/>
  <c r="G2152" i="11"/>
  <c r="J2152" i="11" s="1"/>
  <c r="G2148" i="11"/>
  <c r="J2148" i="11" s="1"/>
  <c r="G2150" i="11"/>
  <c r="J2150" i="11" s="1"/>
  <c r="G3173" i="11"/>
  <c r="J3173" i="11" s="1"/>
  <c r="G3174" i="11"/>
  <c r="J3174" i="11" s="1"/>
  <c r="L3174" i="11" s="1"/>
  <c r="G3168" i="11"/>
  <c r="J3168" i="11" s="1"/>
  <c r="L3168" i="11" s="1"/>
  <c r="G3170" i="11"/>
  <c r="J3170" i="11" s="1"/>
  <c r="L3170" i="11" s="1"/>
  <c r="G3172" i="11"/>
  <c r="J3172" i="11" s="1"/>
  <c r="G3169" i="11"/>
  <c r="J3169" i="11" s="1"/>
  <c r="G3171" i="11"/>
  <c r="J3171" i="11" s="1"/>
  <c r="L3171" i="11" s="1"/>
  <c r="G3175" i="11"/>
  <c r="J3175" i="11" s="1"/>
  <c r="L3175" i="11" s="1"/>
  <c r="G3794" i="11"/>
  <c r="J3794" i="11" s="1"/>
  <c r="L3794" i="11" s="1"/>
  <c r="G3793" i="11"/>
  <c r="J3793" i="11" s="1"/>
  <c r="L3793" i="11" s="1"/>
  <c r="G3792" i="11"/>
  <c r="J3792" i="11" s="1"/>
  <c r="L3792" i="11" s="1"/>
  <c r="G23" i="11"/>
  <c r="J23" i="11" s="1"/>
  <c r="L23" i="11" s="1"/>
  <c r="G24" i="11"/>
  <c r="J24" i="11" s="1"/>
  <c r="L24" i="11" s="1"/>
  <c r="G107" i="11"/>
  <c r="J107" i="11" s="1"/>
  <c r="G106" i="11"/>
  <c r="J106" i="11" s="1"/>
  <c r="G395" i="11"/>
  <c r="J395" i="11" s="1"/>
  <c r="L395" i="11" s="1"/>
  <c r="G396" i="11"/>
  <c r="J396" i="11" s="1"/>
  <c r="G394" i="11"/>
  <c r="J394" i="11" s="1"/>
  <c r="L394" i="11" s="1"/>
  <c r="G1079" i="11"/>
  <c r="J1079" i="11" s="1"/>
  <c r="L1079" i="11" s="1"/>
  <c r="G1081" i="11"/>
  <c r="J1081" i="11" s="1"/>
  <c r="L1081" i="11" s="1"/>
  <c r="G1076" i="11"/>
  <c r="J1076" i="11" s="1"/>
  <c r="L1076" i="11" s="1"/>
  <c r="G1083" i="11"/>
  <c r="J1083" i="11" s="1"/>
  <c r="G1074" i="11"/>
  <c r="J1074" i="11" s="1"/>
  <c r="G1082" i="11"/>
  <c r="J1082" i="11" s="1"/>
  <c r="L1082" i="11" s="1"/>
  <c r="G1075" i="11"/>
  <c r="J1075" i="11" s="1"/>
  <c r="L1075" i="11" s="1"/>
  <c r="G1073" i="11"/>
  <c r="J1073" i="11" s="1"/>
  <c r="L1073" i="11" s="1"/>
  <c r="G1078" i="11"/>
  <c r="J1078" i="11" s="1"/>
  <c r="L1078" i="11" s="1"/>
  <c r="G1084" i="11"/>
  <c r="J1084" i="11" s="1"/>
  <c r="L1084" i="11" s="1"/>
  <c r="G1077" i="11"/>
  <c r="J1077" i="11" s="1"/>
  <c r="L1077" i="11" s="1"/>
  <c r="G1080" i="11"/>
  <c r="J1080" i="11" s="1"/>
  <c r="G2156" i="11"/>
  <c r="J2156" i="11" s="1"/>
  <c r="G2155" i="11"/>
  <c r="J2155" i="11" s="1"/>
  <c r="L2155" i="11" s="1"/>
  <c r="G2154" i="11"/>
  <c r="J2154" i="11" s="1"/>
  <c r="L2154" i="11" s="1"/>
  <c r="G2153" i="11"/>
  <c r="J2153" i="11" s="1"/>
  <c r="L2153" i="11" s="1"/>
  <c r="G2157" i="11"/>
  <c r="J2157" i="11" s="1"/>
  <c r="L2157" i="11" s="1"/>
  <c r="G2158" i="11"/>
  <c r="J2158" i="11" s="1"/>
  <c r="L2158" i="11" s="1"/>
  <c r="G3179" i="11"/>
  <c r="J3179" i="11" s="1"/>
  <c r="L3179" i="11" s="1"/>
  <c r="G3183" i="11"/>
  <c r="J3183" i="11" s="1"/>
  <c r="G3188" i="11"/>
  <c r="J3188" i="11" s="1"/>
  <c r="G3176" i="11"/>
  <c r="J3176" i="11" s="1"/>
  <c r="L3176" i="11" s="1"/>
  <c r="G3185" i="11"/>
  <c r="J3185" i="11" s="1"/>
  <c r="L3185" i="11" s="1"/>
  <c r="G3180" i="11"/>
  <c r="J3180" i="11" s="1"/>
  <c r="L3180" i="11" s="1"/>
  <c r="G3184" i="11"/>
  <c r="J3184" i="11" s="1"/>
  <c r="G3177" i="11"/>
  <c r="J3177" i="11" s="1"/>
  <c r="L3177" i="11" s="1"/>
  <c r="G3186" i="11"/>
  <c r="J3186" i="11" s="1"/>
  <c r="L3186" i="11" s="1"/>
  <c r="G3181" i="11"/>
  <c r="J3181" i="11" s="1"/>
  <c r="G3187" i="11"/>
  <c r="J3187" i="11" s="1"/>
  <c r="G3178" i="11"/>
  <c r="J3178" i="11" s="1"/>
  <c r="L3178" i="11" s="1"/>
  <c r="G3182" i="11"/>
  <c r="J3182" i="11" s="1"/>
  <c r="L3182" i="11" s="1"/>
  <c r="G3796" i="11"/>
  <c r="J3796" i="11" s="1"/>
  <c r="L3796" i="11" s="1"/>
  <c r="G3798" i="11"/>
  <c r="J3798" i="11" s="1"/>
  <c r="L3798" i="11" s="1"/>
  <c r="G3797" i="11"/>
  <c r="J3797" i="11" s="1"/>
  <c r="G3799" i="11"/>
  <c r="J3799" i="11" s="1"/>
  <c r="L3799" i="11" s="1"/>
  <c r="G3795" i="11"/>
  <c r="J3795" i="11" s="1"/>
  <c r="G3971" i="11"/>
  <c r="J3971" i="11" s="1"/>
  <c r="L3971" i="11" s="1"/>
  <c r="G3995" i="11"/>
  <c r="J3995" i="11" s="1"/>
  <c r="G6" i="11"/>
  <c r="J6" i="11" s="1"/>
  <c r="L6" i="11" s="1"/>
  <c r="G399" i="11"/>
  <c r="J399" i="11" s="1"/>
  <c r="L399" i="11" s="1"/>
  <c r="G397" i="11"/>
  <c r="J397" i="11" s="1"/>
  <c r="L397" i="11" s="1"/>
  <c r="G398" i="11"/>
  <c r="J398" i="11" s="1"/>
  <c r="L398" i="11" s="1"/>
  <c r="G1089" i="11"/>
  <c r="J1089" i="11" s="1"/>
  <c r="L1089" i="11" s="1"/>
  <c r="G1086" i="11"/>
  <c r="J1086" i="11" s="1"/>
  <c r="G1085" i="11"/>
  <c r="J1085" i="11" s="1"/>
  <c r="G1090" i="11"/>
  <c r="J1090" i="11" s="1"/>
  <c r="L1090" i="11" s="1"/>
  <c r="G1087" i="11"/>
  <c r="J1087" i="11" s="1"/>
  <c r="L1087" i="11" s="1"/>
  <c r="G1088" i="11"/>
  <c r="J1088" i="11" s="1"/>
  <c r="L1088" i="11" s="1"/>
  <c r="G2165" i="11"/>
  <c r="J2165" i="11" s="1"/>
  <c r="L2165" i="11" s="1"/>
  <c r="G2168" i="11"/>
  <c r="J2168" i="11" s="1"/>
  <c r="L2168" i="11" s="1"/>
  <c r="G2161" i="11"/>
  <c r="J2161" i="11" s="1"/>
  <c r="L2161" i="11" s="1"/>
  <c r="G2169" i="11"/>
  <c r="J2169" i="11" s="1"/>
  <c r="G2170" i="11"/>
  <c r="J2170" i="11" s="1"/>
  <c r="L2170" i="11" s="1"/>
  <c r="G2166" i="11"/>
  <c r="J2166" i="11" s="1"/>
  <c r="L2166" i="11" s="1"/>
  <c r="G2167" i="11"/>
  <c r="J2167" i="11" s="1"/>
  <c r="L2167" i="11" s="1"/>
  <c r="G2171" i="11"/>
  <c r="J2171" i="11" s="1"/>
  <c r="L2171" i="11" s="1"/>
  <c r="G2172" i="11"/>
  <c r="J2172" i="11" s="1"/>
  <c r="G2164" i="11"/>
  <c r="J2164" i="11" s="1"/>
  <c r="L2164" i="11" s="1"/>
  <c r="G2162" i="11"/>
  <c r="J2162" i="11" s="1"/>
  <c r="L2162" i="11" s="1"/>
  <c r="G2160" i="11"/>
  <c r="J2160" i="11" s="1"/>
  <c r="G2159" i="11"/>
  <c r="J2159" i="11" s="1"/>
  <c r="G2163" i="11"/>
  <c r="J2163" i="11" s="1"/>
  <c r="L2163" i="11" s="1"/>
  <c r="G3192" i="11"/>
  <c r="J3192" i="11" s="1"/>
  <c r="L3192" i="11" s="1"/>
  <c r="G3195" i="11"/>
  <c r="J3195" i="11" s="1"/>
  <c r="G3196" i="11"/>
  <c r="J3196" i="11" s="1"/>
  <c r="L3196" i="11" s="1"/>
  <c r="G3191" i="11"/>
  <c r="J3191" i="11" s="1"/>
  <c r="L3191" i="11" s="1"/>
  <c r="G3193" i="11"/>
  <c r="J3193" i="11" s="1"/>
  <c r="L3193" i="11" s="1"/>
  <c r="G3190" i="11"/>
  <c r="J3190" i="11" s="1"/>
  <c r="G3189" i="11"/>
  <c r="J3189" i="11" s="1"/>
  <c r="L3189" i="11" s="1"/>
  <c r="G3194" i="11"/>
  <c r="J3194" i="11" s="1"/>
  <c r="G3801" i="11"/>
  <c r="J3801" i="11" s="1"/>
  <c r="L3801" i="11" s="1"/>
  <c r="G3800" i="11"/>
  <c r="J3800" i="11" s="1"/>
  <c r="L3800" i="11" s="1"/>
  <c r="G403" i="11"/>
  <c r="J403" i="11" s="1"/>
  <c r="L403" i="11" s="1"/>
  <c r="G400" i="11"/>
  <c r="J400" i="11" s="1"/>
  <c r="L400" i="11" s="1"/>
  <c r="G401" i="11"/>
  <c r="J401" i="11" s="1"/>
  <c r="L401" i="11" s="1"/>
  <c r="G402" i="11"/>
  <c r="J402" i="11" s="1"/>
  <c r="G1099" i="11"/>
  <c r="J1099" i="11" s="1"/>
  <c r="G1097" i="11"/>
  <c r="J1097" i="11" s="1"/>
  <c r="L1097" i="11" s="1"/>
  <c r="G1101" i="11"/>
  <c r="J1101" i="11" s="1"/>
  <c r="L1101" i="11" s="1"/>
  <c r="G1102" i="11"/>
  <c r="J1102" i="11" s="1"/>
  <c r="L1102" i="11" s="1"/>
  <c r="G1098" i="11"/>
  <c r="J1098" i="11" s="1"/>
  <c r="L1098" i="11" s="1"/>
  <c r="G1091" i="11"/>
  <c r="J1091" i="11" s="1"/>
  <c r="L1091" i="11" s="1"/>
  <c r="G1094" i="11"/>
  <c r="J1094" i="11" s="1"/>
  <c r="L1094" i="11" s="1"/>
  <c r="G1100" i="11"/>
  <c r="J1100" i="11" s="1"/>
  <c r="G1093" i="11"/>
  <c r="J1093" i="11" s="1"/>
  <c r="L1093" i="11" s="1"/>
  <c r="G1096" i="11"/>
  <c r="J1096" i="11" s="1"/>
  <c r="L1096" i="11" s="1"/>
  <c r="G1095" i="11"/>
  <c r="J1095" i="11" s="1"/>
  <c r="L1095" i="11" s="1"/>
  <c r="G1092" i="11"/>
  <c r="J1092" i="11" s="1"/>
  <c r="L1092" i="11" s="1"/>
  <c r="G2178" i="11"/>
  <c r="J2178" i="11" s="1"/>
  <c r="L2178" i="11" s="1"/>
  <c r="G2174" i="11"/>
  <c r="J2174" i="11" s="1"/>
  <c r="L2174" i="11" s="1"/>
  <c r="G2175" i="11"/>
  <c r="J2175" i="11" s="1"/>
  <c r="L2175" i="11" s="1"/>
  <c r="G2179" i="11"/>
  <c r="J2179" i="11" s="1"/>
  <c r="G2173" i="11"/>
  <c r="J2173" i="11" s="1"/>
  <c r="G2177" i="11"/>
  <c r="J2177" i="11" s="1"/>
  <c r="L2177" i="11" s="1"/>
  <c r="G2176" i="11"/>
  <c r="J2176" i="11" s="1"/>
  <c r="L2176" i="11" s="1"/>
  <c r="G2180" i="11"/>
  <c r="J2180" i="11" s="1"/>
  <c r="G3198" i="11"/>
  <c r="J3198" i="11" s="1"/>
  <c r="L3198" i="11" s="1"/>
  <c r="G3197" i="11"/>
  <c r="J3197" i="11" s="1"/>
  <c r="L3197" i="11" s="1"/>
  <c r="G3201" i="11"/>
  <c r="J3201" i="11" s="1"/>
  <c r="L3201" i="11" s="1"/>
  <c r="G3200" i="11"/>
  <c r="J3200" i="11" s="1"/>
  <c r="G3199" i="11"/>
  <c r="J3199" i="11" s="1"/>
  <c r="G3802" i="11"/>
  <c r="J3802" i="11" s="1"/>
  <c r="L3802" i="11" s="1"/>
  <c r="G3804" i="11"/>
  <c r="J3804" i="11" s="1"/>
  <c r="L3804" i="11" s="1"/>
  <c r="G3805" i="11"/>
  <c r="J3805" i="11" s="1"/>
  <c r="L3805" i="11" s="1"/>
  <c r="G3803" i="11"/>
  <c r="J3803" i="11" s="1"/>
  <c r="G3972" i="11"/>
  <c r="J3972" i="11" s="1"/>
  <c r="L3972" i="11" s="1"/>
  <c r="G3996" i="11"/>
  <c r="J3996" i="11" s="1"/>
  <c r="L3996" i="11" s="1"/>
  <c r="G410" i="11"/>
  <c r="J410" i="11" s="1"/>
  <c r="G408" i="11"/>
  <c r="J408" i="11" s="1"/>
  <c r="G406" i="11"/>
  <c r="J406" i="11" s="1"/>
  <c r="L406" i="11" s="1"/>
  <c r="G404" i="11"/>
  <c r="J404" i="11" s="1"/>
  <c r="L404" i="11" s="1"/>
  <c r="G409" i="11"/>
  <c r="J409" i="11" s="1"/>
  <c r="L409" i="11" s="1"/>
  <c r="G411" i="11"/>
  <c r="J411" i="11" s="1"/>
  <c r="L411" i="11" s="1"/>
  <c r="G407" i="11"/>
  <c r="J407" i="11" s="1"/>
  <c r="L407" i="11" s="1"/>
  <c r="G405" i="11"/>
  <c r="J405" i="11" s="1"/>
  <c r="L405" i="11" s="1"/>
  <c r="G1104" i="11"/>
  <c r="J1104" i="11" s="1"/>
  <c r="G1103" i="11"/>
  <c r="J1103" i="11" s="1"/>
  <c r="L1103" i="11" s="1"/>
  <c r="G2189" i="11"/>
  <c r="J2189" i="11" s="1"/>
  <c r="L2189" i="11" s="1"/>
  <c r="G2181" i="11"/>
  <c r="J2181" i="11" s="1"/>
  <c r="L2181" i="11" s="1"/>
  <c r="G2183" i="11"/>
  <c r="J2183" i="11" s="1"/>
  <c r="G2185" i="11"/>
  <c r="J2185" i="11" s="1"/>
  <c r="L2185" i="11" s="1"/>
  <c r="G2184" i="11"/>
  <c r="J2184" i="11" s="1"/>
  <c r="L2184" i="11" s="1"/>
  <c r="G2182" i="11"/>
  <c r="J2182" i="11" s="1"/>
  <c r="L2182" i="11" s="1"/>
  <c r="G2186" i="11"/>
  <c r="J2186" i="11" s="1"/>
  <c r="G2188" i="11"/>
  <c r="J2188" i="11" s="1"/>
  <c r="G2187" i="11"/>
  <c r="J2187" i="11" s="1"/>
  <c r="G3208" i="11"/>
  <c r="J3208" i="11" s="1"/>
  <c r="L3208" i="11" s="1"/>
  <c r="G3209" i="11"/>
  <c r="J3209" i="11" s="1"/>
  <c r="L3209" i="11" s="1"/>
  <c r="G3210" i="11"/>
  <c r="J3210" i="11" s="1"/>
  <c r="G3207" i="11"/>
  <c r="J3207" i="11" s="1"/>
  <c r="L3207" i="11" s="1"/>
  <c r="G3206" i="11"/>
  <c r="J3206" i="11" s="1"/>
  <c r="L3206" i="11" s="1"/>
  <c r="G3202" i="11"/>
  <c r="J3202" i="11" s="1"/>
  <c r="G3205" i="11"/>
  <c r="J3205" i="11" s="1"/>
  <c r="L3205" i="11" s="1"/>
  <c r="G3204" i="11"/>
  <c r="J3204" i="11" s="1"/>
  <c r="L3204" i="11" s="1"/>
  <c r="G3203" i="11"/>
  <c r="J3203" i="11" s="1"/>
  <c r="L3203" i="11" s="1"/>
  <c r="G3806" i="11"/>
  <c r="J3806" i="11" s="1"/>
  <c r="L3806" i="11" s="1"/>
  <c r="G3810" i="11"/>
  <c r="J3810" i="11" s="1"/>
  <c r="L3810" i="11" s="1"/>
  <c r="G3807" i="11"/>
  <c r="J3807" i="11" s="1"/>
  <c r="L3807" i="11" s="1"/>
  <c r="G3809" i="11"/>
  <c r="J3809" i="11" s="1"/>
  <c r="L3809" i="11" s="1"/>
  <c r="G3808" i="11"/>
  <c r="J3808" i="11" s="1"/>
  <c r="G108" i="11"/>
  <c r="J108" i="11" s="1"/>
  <c r="G412" i="11"/>
  <c r="J412" i="11" s="1"/>
  <c r="G413" i="11"/>
  <c r="J413" i="11" s="1"/>
  <c r="L413" i="11" s="1"/>
  <c r="G1106" i="11"/>
  <c r="J1106" i="11" s="1"/>
  <c r="L1106" i="11" s="1"/>
  <c r="G1111" i="11"/>
  <c r="J1111" i="11" s="1"/>
  <c r="L1111" i="11" s="1"/>
  <c r="G1112" i="11"/>
  <c r="J1112" i="11" s="1"/>
  <c r="L1112" i="11" s="1"/>
  <c r="G1109" i="11"/>
  <c r="J1109" i="11" s="1"/>
  <c r="L1109" i="11" s="1"/>
  <c r="G1113" i="11"/>
  <c r="J1113" i="11" s="1"/>
  <c r="G1107" i="11"/>
  <c r="J1107" i="11" s="1"/>
  <c r="L1107" i="11" s="1"/>
  <c r="G1105" i="11"/>
  <c r="J1105" i="11" s="1"/>
  <c r="L1105" i="11" s="1"/>
  <c r="G1108" i="11"/>
  <c r="J1108" i="11" s="1"/>
  <c r="L1108" i="11" s="1"/>
  <c r="G1110" i="11"/>
  <c r="J1110" i="11" s="1"/>
  <c r="G1114" i="11"/>
  <c r="J1114" i="11" s="1"/>
  <c r="L1114" i="11" s="1"/>
  <c r="G2191" i="11"/>
  <c r="J2191" i="11" s="1"/>
  <c r="G2192" i="11"/>
  <c r="J2192" i="11" s="1"/>
  <c r="L2192" i="11" s="1"/>
  <c r="G2193" i="11"/>
  <c r="J2193" i="11" s="1"/>
  <c r="G2190" i="11"/>
  <c r="J2190" i="11" s="1"/>
  <c r="G2195" i="11"/>
  <c r="J2195" i="11" s="1"/>
  <c r="L2195" i="11" s="1"/>
  <c r="G2196" i="11"/>
  <c r="J2196" i="11" s="1"/>
  <c r="L2196" i="11" s="1"/>
  <c r="G2197" i="11"/>
  <c r="J2197" i="11" s="1"/>
  <c r="L2197" i="11" s="1"/>
  <c r="G2194" i="11"/>
  <c r="J2194" i="11" s="1"/>
  <c r="G2199" i="11"/>
  <c r="J2199" i="11" s="1"/>
  <c r="L2199" i="11" s="1"/>
  <c r="G2198" i="11"/>
  <c r="J2198" i="11" s="1"/>
  <c r="G3216" i="11"/>
  <c r="J3216" i="11" s="1"/>
  <c r="G3225" i="11"/>
  <c r="J3225" i="11" s="1"/>
  <c r="L3225" i="11" s="1"/>
  <c r="G3222" i="11"/>
  <c r="J3222" i="11" s="1"/>
  <c r="G3211" i="11"/>
  <c r="J3211" i="11" s="1"/>
  <c r="L3211" i="11" s="1"/>
  <c r="G3226" i="11"/>
  <c r="J3226" i="11" s="1"/>
  <c r="L3226" i="11" s="1"/>
  <c r="G3215" i="11"/>
  <c r="J3215" i="11" s="1"/>
  <c r="L3215" i="11" s="1"/>
  <c r="G3213" i="11"/>
  <c r="J3213" i="11" s="1"/>
  <c r="L3213" i="11" s="1"/>
  <c r="G3220" i="11"/>
  <c r="J3220" i="11" s="1"/>
  <c r="L3220" i="11" s="1"/>
  <c r="G3221" i="11"/>
  <c r="J3221" i="11" s="1"/>
  <c r="G3223" i="11"/>
  <c r="J3223" i="11" s="1"/>
  <c r="G3214" i="11"/>
  <c r="J3214" i="11" s="1"/>
  <c r="G3217" i="11"/>
  <c r="J3217" i="11" s="1"/>
  <c r="L3217" i="11" s="1"/>
  <c r="G3218" i="11"/>
  <c r="J3218" i="11" s="1"/>
  <c r="L3218" i="11" s="1"/>
  <c r="G3224" i="11"/>
  <c r="J3224" i="11" s="1"/>
  <c r="L3224" i="11" s="1"/>
  <c r="G3219" i="11"/>
  <c r="J3219" i="11" s="1"/>
  <c r="L3219" i="11" s="1"/>
  <c r="G3212" i="11"/>
  <c r="J3212" i="11" s="1"/>
  <c r="L3212" i="11" s="1"/>
  <c r="G3811" i="11"/>
  <c r="J3811" i="11" s="1"/>
  <c r="G3812" i="11"/>
  <c r="J3812" i="11" s="1"/>
  <c r="L3812" i="11" s="1"/>
  <c r="G3814" i="11"/>
  <c r="J3814" i="11" s="1"/>
  <c r="L3814" i="11" s="1"/>
  <c r="G3816" i="11"/>
  <c r="J3816" i="11" s="1"/>
  <c r="L3816" i="11" s="1"/>
  <c r="G3813" i="11"/>
  <c r="J3813" i="11" s="1"/>
  <c r="G3818" i="11"/>
  <c r="J3818" i="11" s="1"/>
  <c r="L3818" i="11" s="1"/>
  <c r="G3815" i="11"/>
  <c r="J3815" i="11" s="1"/>
  <c r="L3815" i="11" s="1"/>
  <c r="G3817" i="11"/>
  <c r="J3817" i="11" s="1"/>
  <c r="L3817" i="11" s="1"/>
  <c r="G3973" i="11"/>
  <c r="J3973" i="11" s="1"/>
  <c r="G109" i="11"/>
  <c r="J109" i="11" s="1"/>
  <c r="G415" i="11"/>
  <c r="J415" i="11" s="1"/>
  <c r="L415" i="11" s="1"/>
  <c r="G414" i="11"/>
  <c r="J414" i="11" s="1"/>
  <c r="L414" i="11" s="1"/>
  <c r="G1115" i="11"/>
  <c r="J1115" i="11" s="1"/>
  <c r="L1115" i="11" s="1"/>
  <c r="G1116" i="11"/>
  <c r="J1116" i="11" s="1"/>
  <c r="L1116" i="11" s="1"/>
  <c r="G1118" i="11"/>
  <c r="J1118" i="11" s="1"/>
  <c r="L1118" i="11" s="1"/>
  <c r="G1117" i="11"/>
  <c r="J1117" i="11" s="1"/>
  <c r="L1117" i="11" s="1"/>
  <c r="G2208" i="11"/>
  <c r="J2208" i="11" s="1"/>
  <c r="G2200" i="11"/>
  <c r="J2200" i="11" s="1"/>
  <c r="L2200" i="11" s="1"/>
  <c r="G2213" i="11"/>
  <c r="J2213" i="11" s="1"/>
  <c r="L2213" i="11" s="1"/>
  <c r="G2202" i="11"/>
  <c r="J2202" i="11" s="1"/>
  <c r="L2202" i="11" s="1"/>
  <c r="G2203" i="11"/>
  <c r="J2203" i="11" s="1"/>
  <c r="L2203" i="11" s="1"/>
  <c r="G2205" i="11"/>
  <c r="J2205" i="11" s="1"/>
  <c r="L2205" i="11" s="1"/>
  <c r="G2211" i="11"/>
  <c r="J2211" i="11" s="1"/>
  <c r="L2211" i="11" s="1"/>
  <c r="G2204" i="11"/>
  <c r="J2204" i="11" s="1"/>
  <c r="L2204" i="11" s="1"/>
  <c r="G2201" i="11"/>
  <c r="J2201" i="11" s="1"/>
  <c r="G2212" i="11"/>
  <c r="J2212" i="11" s="1"/>
  <c r="G2210" i="11"/>
  <c r="J2210" i="11" s="1"/>
  <c r="L2210" i="11" s="1"/>
  <c r="G2206" i="11"/>
  <c r="J2206" i="11" s="1"/>
  <c r="L2206" i="11" s="1"/>
  <c r="G2209" i="11"/>
  <c r="J2209" i="11" s="1"/>
  <c r="G2207" i="11"/>
  <c r="J2207" i="11" s="1"/>
  <c r="L2207" i="11" s="1"/>
  <c r="G3231" i="11"/>
  <c r="J3231" i="11" s="1"/>
  <c r="L3231" i="11" s="1"/>
  <c r="G3236" i="11"/>
  <c r="J3236" i="11" s="1"/>
  <c r="L3236" i="11" s="1"/>
  <c r="G3233" i="11"/>
  <c r="J3233" i="11" s="1"/>
  <c r="G3238" i="11"/>
  <c r="J3238" i="11" s="1"/>
  <c r="G3235" i="11"/>
  <c r="J3235" i="11" s="1"/>
  <c r="L3235" i="11" s="1"/>
  <c r="G3232" i="11"/>
  <c r="J3232" i="11" s="1"/>
  <c r="L3232" i="11" s="1"/>
  <c r="G3229" i="11"/>
  <c r="J3229" i="11" s="1"/>
  <c r="L3229" i="11" s="1"/>
  <c r="G3230" i="11"/>
  <c r="J3230" i="11" s="1"/>
  <c r="L3230" i="11" s="1"/>
  <c r="G3227" i="11"/>
  <c r="J3227" i="11" s="1"/>
  <c r="L3227" i="11" s="1"/>
  <c r="G3228" i="11"/>
  <c r="J3228" i="11" s="1"/>
  <c r="L3228" i="11" s="1"/>
  <c r="G3234" i="11"/>
  <c r="J3234" i="11" s="1"/>
  <c r="G3237" i="11"/>
  <c r="J3237" i="11" s="1"/>
  <c r="G3974" i="11"/>
  <c r="J3974" i="11" s="1"/>
  <c r="L3974" i="11" s="1"/>
  <c r="G110" i="11"/>
  <c r="J110" i="11" s="1"/>
  <c r="L110" i="11" s="1"/>
  <c r="G416" i="11"/>
  <c r="J416" i="11" s="1"/>
  <c r="L416" i="11" s="1"/>
  <c r="G417" i="11"/>
  <c r="J417" i="11" s="1"/>
  <c r="L417" i="11" s="1"/>
  <c r="G1120" i="11"/>
  <c r="J1120" i="11" s="1"/>
  <c r="L1120" i="11" s="1"/>
  <c r="G1125" i="11"/>
  <c r="J1125" i="11" s="1"/>
  <c r="L1125" i="11" s="1"/>
  <c r="G1123" i="11"/>
  <c r="J1123" i="11" s="1"/>
  <c r="G1119" i="11"/>
  <c r="J1119" i="11" s="1"/>
  <c r="L1119" i="11" s="1"/>
  <c r="G1124" i="11"/>
  <c r="J1124" i="11" s="1"/>
  <c r="G1121" i="11"/>
  <c r="J1121" i="11" s="1"/>
  <c r="L1121" i="11" s="1"/>
  <c r="G1126" i="11"/>
  <c r="J1126" i="11" s="1"/>
  <c r="L1126" i="11" s="1"/>
  <c r="G1122" i="11"/>
  <c r="J1122" i="11" s="1"/>
  <c r="L1122" i="11" s="1"/>
  <c r="G2226" i="11"/>
  <c r="J2226" i="11" s="1"/>
  <c r="L2226" i="11" s="1"/>
  <c r="G2214" i="11"/>
  <c r="J2214" i="11" s="1"/>
  <c r="L2214" i="11" s="1"/>
  <c r="G2221" i="11"/>
  <c r="J2221" i="11" s="1"/>
  <c r="G2222" i="11"/>
  <c r="J2222" i="11" s="1"/>
  <c r="G2223" i="11"/>
  <c r="J2223" i="11" s="1"/>
  <c r="L2223" i="11" s="1"/>
  <c r="G2218" i="11"/>
  <c r="J2218" i="11" s="1"/>
  <c r="G2227" i="11"/>
  <c r="J2227" i="11" s="1"/>
  <c r="L2227" i="11" s="1"/>
  <c r="G2215" i="11"/>
  <c r="J2215" i="11" s="1"/>
  <c r="L2215" i="11" s="1"/>
  <c r="G2216" i="11"/>
  <c r="J2216" i="11" s="1"/>
  <c r="L2216" i="11" s="1"/>
  <c r="G2225" i="11"/>
  <c r="J2225" i="11" s="1"/>
  <c r="L2225" i="11" s="1"/>
  <c r="G2219" i="11"/>
  <c r="J2219" i="11" s="1"/>
  <c r="G2224" i="11"/>
  <c r="J2224" i="11" s="1"/>
  <c r="L2224" i="11" s="1"/>
  <c r="G2220" i="11"/>
  <c r="J2220" i="11" s="1"/>
  <c r="L2220" i="11" s="1"/>
  <c r="G2217" i="11"/>
  <c r="J2217" i="11" s="1"/>
  <c r="L2217" i="11" s="1"/>
  <c r="G3239" i="11"/>
  <c r="J3239" i="11" s="1"/>
  <c r="L3239" i="11" s="1"/>
  <c r="G3243" i="11"/>
  <c r="J3243" i="11" s="1"/>
  <c r="L3243" i="11" s="1"/>
  <c r="G3242" i="11"/>
  <c r="J3242" i="11" s="1"/>
  <c r="L3242" i="11" s="1"/>
  <c r="G3244" i="11"/>
  <c r="J3244" i="11" s="1"/>
  <c r="G3240" i="11"/>
  <c r="J3240" i="11" s="1"/>
  <c r="G3241" i="11"/>
  <c r="J3241" i="11" s="1"/>
  <c r="G3821" i="11"/>
  <c r="J3821" i="11" s="1"/>
  <c r="L3821" i="11" s="1"/>
  <c r="G3824" i="11"/>
  <c r="J3824" i="11" s="1"/>
  <c r="L3824" i="11" s="1"/>
  <c r="G3822" i="11"/>
  <c r="J3822" i="11" s="1"/>
  <c r="L3822" i="11" s="1"/>
  <c r="G3820" i="11"/>
  <c r="J3820" i="11" s="1"/>
  <c r="L3820" i="11" s="1"/>
  <c r="G3823" i="11"/>
  <c r="J3823" i="11" s="1"/>
  <c r="L3823" i="11" s="1"/>
  <c r="G3819" i="11"/>
  <c r="J3819" i="11" s="1"/>
  <c r="G25" i="11"/>
  <c r="J25" i="11" s="1"/>
  <c r="G112" i="11"/>
  <c r="J112" i="11" s="1"/>
  <c r="L112" i="11" s="1"/>
  <c r="G111" i="11"/>
  <c r="J111" i="11" s="1"/>
  <c r="L111" i="11" s="1"/>
  <c r="G419" i="11"/>
  <c r="J419" i="11" s="1"/>
  <c r="L419" i="11" s="1"/>
  <c r="G418" i="11"/>
  <c r="J418" i="11" s="1"/>
  <c r="L418" i="11" s="1"/>
  <c r="G1127" i="11"/>
  <c r="J1127" i="11" s="1"/>
  <c r="L1127" i="11" s="1"/>
  <c r="G1129" i="11"/>
  <c r="J1129" i="11" s="1"/>
  <c r="L1129" i="11" s="1"/>
  <c r="G1128" i="11"/>
  <c r="J1128" i="11" s="1"/>
  <c r="L1128" i="11" s="1"/>
  <c r="G1131" i="11"/>
  <c r="J1131" i="11" s="1"/>
  <c r="G1130" i="11"/>
  <c r="J1130" i="11" s="1"/>
  <c r="G2229" i="11"/>
  <c r="J2229" i="11" s="1"/>
  <c r="G2233" i="11"/>
  <c r="J2233" i="11" s="1"/>
  <c r="L2233" i="11" s="1"/>
  <c r="G2241" i="11"/>
  <c r="J2241" i="11" s="1"/>
  <c r="L2241" i="11" s="1"/>
  <c r="G2230" i="11"/>
  <c r="J2230" i="11" s="1"/>
  <c r="L2230" i="11" s="1"/>
  <c r="G2234" i="11"/>
  <c r="J2234" i="11" s="1"/>
  <c r="L2234" i="11" s="1"/>
  <c r="G2228" i="11"/>
  <c r="J2228" i="11" s="1"/>
  <c r="L2228" i="11" s="1"/>
  <c r="G2236" i="11"/>
  <c r="J2236" i="11" s="1"/>
  <c r="G2232" i="11"/>
  <c r="J2232" i="11" s="1"/>
  <c r="L2232" i="11" s="1"/>
  <c r="G2231" i="11"/>
  <c r="J2231" i="11" s="1"/>
  <c r="L2231" i="11" s="1"/>
  <c r="G2237" i="11"/>
  <c r="J2237" i="11" s="1"/>
  <c r="L2237" i="11" s="1"/>
  <c r="G2240" i="11"/>
  <c r="J2240" i="11" s="1"/>
  <c r="G2239" i="11"/>
  <c r="J2239" i="11" s="1"/>
  <c r="L2239" i="11" s="1"/>
  <c r="G2235" i="11"/>
  <c r="J2235" i="11" s="1"/>
  <c r="L2235" i="11" s="1"/>
  <c r="G2238" i="11"/>
  <c r="J2238" i="11" s="1"/>
  <c r="L2238" i="11" s="1"/>
  <c r="G3245" i="11"/>
  <c r="J3245" i="11" s="1"/>
  <c r="G3249" i="11"/>
  <c r="J3249" i="11" s="1"/>
  <c r="G3247" i="11"/>
  <c r="J3247" i="11" s="1"/>
  <c r="L3247" i="11" s="1"/>
  <c r="G3246" i="11"/>
  <c r="J3246" i="11" s="1"/>
  <c r="L3246" i="11" s="1"/>
  <c r="G3248" i="11"/>
  <c r="J3248" i="11" s="1"/>
  <c r="L3248" i="11" s="1"/>
  <c r="G3250" i="11"/>
  <c r="J3250" i="11" s="1"/>
  <c r="L3250" i="11" s="1"/>
  <c r="G3826" i="11"/>
  <c r="J3826" i="11" s="1"/>
  <c r="L3826" i="11" s="1"/>
  <c r="G3827" i="11"/>
  <c r="J3827" i="11" s="1"/>
  <c r="L3827" i="11" s="1"/>
  <c r="G3825" i="11"/>
  <c r="J3825" i="11" s="1"/>
  <c r="G422" i="11"/>
  <c r="J422" i="11" s="1"/>
  <c r="L422" i="11" s="1"/>
  <c r="G423" i="11"/>
  <c r="J423" i="11" s="1"/>
  <c r="L423" i="11" s="1"/>
  <c r="G421" i="11"/>
  <c r="J421" i="11" s="1"/>
  <c r="L421" i="11" s="1"/>
  <c r="G420" i="11"/>
  <c r="J420" i="11" s="1"/>
  <c r="L420" i="11" s="1"/>
  <c r="G1135" i="11"/>
  <c r="J1135" i="11" s="1"/>
  <c r="L1135" i="11" s="1"/>
  <c r="G1133" i="11"/>
  <c r="J1133" i="11" s="1"/>
  <c r="L1133" i="11" s="1"/>
  <c r="G1143" i="11"/>
  <c r="J1143" i="11" s="1"/>
  <c r="L1143" i="11" s="1"/>
  <c r="G1138" i="11"/>
  <c r="J1138" i="11" s="1"/>
  <c r="G1132" i="11"/>
  <c r="J1132" i="11" s="1"/>
  <c r="G1139" i="11"/>
  <c r="J1139" i="11" s="1"/>
  <c r="L1139" i="11" s="1"/>
  <c r="G1140" i="11"/>
  <c r="J1140" i="11" s="1"/>
  <c r="L1140" i="11" s="1"/>
  <c r="G1137" i="11"/>
  <c r="J1137" i="11" s="1"/>
  <c r="L1137" i="11" s="1"/>
  <c r="G1141" i="11"/>
  <c r="J1141" i="11" s="1"/>
  <c r="L1141" i="11" s="1"/>
  <c r="G1142" i="11"/>
  <c r="J1142" i="11" s="1"/>
  <c r="L1142" i="11" s="1"/>
  <c r="G1136" i="11"/>
  <c r="J1136" i="11" s="1"/>
  <c r="L1136" i="11" s="1"/>
  <c r="G1144" i="11"/>
  <c r="J1144" i="11" s="1"/>
  <c r="G1134" i="11"/>
  <c r="J1134" i="11" s="1"/>
  <c r="L1134" i="11" s="1"/>
  <c r="G2249" i="11"/>
  <c r="J2249" i="11" s="1"/>
  <c r="L2249" i="11" s="1"/>
  <c r="G2243" i="11"/>
  <c r="J2243" i="11" s="1"/>
  <c r="G2246" i="11"/>
  <c r="J2246" i="11" s="1"/>
  <c r="L2246" i="11" s="1"/>
  <c r="G2255" i="11"/>
  <c r="J2255" i="11" s="1"/>
  <c r="L2255" i="11" s="1"/>
  <c r="G2253" i="11"/>
  <c r="J2253" i="11" s="1"/>
  <c r="L2253" i="11" s="1"/>
  <c r="G2242" i="11"/>
  <c r="J2242" i="11" s="1"/>
  <c r="L2242" i="11" s="1"/>
  <c r="G2254" i="11"/>
  <c r="J2254" i="11" s="1"/>
  <c r="G2247" i="11"/>
  <c r="J2247" i="11" s="1"/>
  <c r="G2250" i="11"/>
  <c r="J2250" i="11" s="1"/>
  <c r="L2250" i="11" s="1"/>
  <c r="G2244" i="11"/>
  <c r="J2244" i="11" s="1"/>
  <c r="L2244" i="11" s="1"/>
  <c r="G2248" i="11"/>
  <c r="J2248" i="11" s="1"/>
  <c r="L2248" i="11" s="1"/>
  <c r="G2245" i="11"/>
  <c r="J2245" i="11" s="1"/>
  <c r="L2245" i="11" s="1"/>
  <c r="G2251" i="11"/>
  <c r="J2251" i="11" s="1"/>
  <c r="L2251" i="11" s="1"/>
  <c r="G2252" i="11"/>
  <c r="J2252" i="11" s="1"/>
  <c r="L2252" i="11" s="1"/>
  <c r="G2256" i="11"/>
  <c r="J2256" i="11" s="1"/>
  <c r="G3251" i="11"/>
  <c r="J3251" i="11" s="1"/>
  <c r="L3251" i="11" s="1"/>
  <c r="G3254" i="11"/>
  <c r="J3254" i="11" s="1"/>
  <c r="L3254" i="11" s="1"/>
  <c r="G3252" i="11"/>
  <c r="J3252" i="11" s="1"/>
  <c r="L3252" i="11" s="1"/>
  <c r="G3253" i="11"/>
  <c r="J3253" i="11" s="1"/>
  <c r="L3253" i="11" s="1"/>
  <c r="G3831" i="11"/>
  <c r="J3831" i="11" s="1"/>
  <c r="L3831" i="11" s="1"/>
  <c r="G3830" i="11"/>
  <c r="J3830" i="11" s="1"/>
  <c r="L3830" i="11" s="1"/>
  <c r="G3828" i="11"/>
  <c r="J3828" i="11" s="1"/>
  <c r="L3828" i="11" s="1"/>
  <c r="G3829" i="11"/>
  <c r="J3829" i="11" s="1"/>
  <c r="G3997" i="11"/>
  <c r="J3997" i="11" s="1"/>
  <c r="G26" i="11"/>
  <c r="J26" i="11" s="1"/>
  <c r="G113" i="11"/>
  <c r="J113" i="11" s="1"/>
  <c r="L113" i="11" s="1"/>
  <c r="G424" i="11"/>
  <c r="J424" i="11" s="1"/>
  <c r="L424" i="11" s="1"/>
  <c r="G1146" i="11"/>
  <c r="J1146" i="11" s="1"/>
  <c r="L1146" i="11" s="1"/>
  <c r="G1149" i="11"/>
  <c r="J1149" i="11" s="1"/>
  <c r="L1149" i="11" s="1"/>
  <c r="G1145" i="11"/>
  <c r="J1145" i="11" s="1"/>
  <c r="L1145" i="11" s="1"/>
  <c r="G1148" i="11"/>
  <c r="J1148" i="11" s="1"/>
  <c r="G1147" i="11"/>
  <c r="J1147" i="11" s="1"/>
  <c r="L1147" i="11" s="1"/>
  <c r="G2261" i="11"/>
  <c r="J2261" i="11" s="1"/>
  <c r="L2261" i="11" s="1"/>
  <c r="G2264" i="11"/>
  <c r="J2264" i="11" s="1"/>
  <c r="L2264" i="11" s="1"/>
  <c r="G2262" i="11"/>
  <c r="J2262" i="11" s="1"/>
  <c r="L2262" i="11" s="1"/>
  <c r="G2272" i="11"/>
  <c r="J2272" i="11" s="1"/>
  <c r="L2272" i="11" s="1"/>
  <c r="G2270" i="11"/>
  <c r="J2270" i="11" s="1"/>
  <c r="L2270" i="11" s="1"/>
  <c r="G2266" i="11"/>
  <c r="J2266" i="11" s="1"/>
  <c r="L2266" i="11" s="1"/>
  <c r="G2257" i="11"/>
  <c r="J2257" i="11" s="1"/>
  <c r="G2271" i="11"/>
  <c r="J2271" i="11" s="1"/>
  <c r="G2268" i="11"/>
  <c r="J2268" i="11" s="1"/>
  <c r="L2268" i="11" s="1"/>
  <c r="G2260" i="11"/>
  <c r="J2260" i="11" s="1"/>
  <c r="L2260" i="11" s="1"/>
  <c r="G2263" i="11"/>
  <c r="J2263" i="11" s="1"/>
  <c r="L2263" i="11" s="1"/>
  <c r="G2258" i="11"/>
  <c r="J2258" i="11" s="1"/>
  <c r="G2265" i="11"/>
  <c r="J2265" i="11" s="1"/>
  <c r="L2265" i="11" s="1"/>
  <c r="G2267" i="11"/>
  <c r="J2267" i="11" s="1"/>
  <c r="L2267" i="11" s="1"/>
  <c r="G2269" i="11"/>
  <c r="J2269" i="11" s="1"/>
  <c r="G2259" i="11"/>
  <c r="J2259" i="11" s="1"/>
  <c r="L2259" i="11" s="1"/>
  <c r="G3256" i="11"/>
  <c r="J3256" i="11" s="1"/>
  <c r="L3256" i="11" s="1"/>
  <c r="G3255" i="11"/>
  <c r="J3255" i="11" s="1"/>
  <c r="L3255" i="11" s="1"/>
  <c r="G3263" i="11"/>
  <c r="J3263" i="11" s="1"/>
  <c r="L3263" i="11" s="1"/>
  <c r="G3257" i="11"/>
  <c r="J3257" i="11" s="1"/>
  <c r="L3257" i="11" s="1"/>
  <c r="G3259" i="11"/>
  <c r="J3259" i="11" s="1"/>
  <c r="L3259" i="11" s="1"/>
  <c r="G3262" i="11"/>
  <c r="J3262" i="11" s="1"/>
  <c r="L3262" i="11" s="1"/>
  <c r="G3260" i="11"/>
  <c r="J3260" i="11" s="1"/>
  <c r="G3261" i="11"/>
  <c r="J3261" i="11" s="1"/>
  <c r="G3258" i="11"/>
  <c r="J3258" i="11" s="1"/>
  <c r="L3258" i="11" s="1"/>
  <c r="G3835" i="11"/>
  <c r="J3835" i="11" s="1"/>
  <c r="G3837" i="11"/>
  <c r="J3837" i="11" s="1"/>
  <c r="L3837" i="11" s="1"/>
  <c r="G3836" i="11"/>
  <c r="J3836" i="11" s="1"/>
  <c r="L3836" i="11" s="1"/>
  <c r="G3832" i="11"/>
  <c r="J3832" i="11" s="1"/>
  <c r="L3832" i="11" s="1"/>
  <c r="G3838" i="11"/>
  <c r="J3838" i="11" s="1"/>
  <c r="L3838" i="11" s="1"/>
  <c r="G3833" i="11"/>
  <c r="J3833" i="11" s="1"/>
  <c r="G3834" i="11"/>
  <c r="J3834" i="11" s="1"/>
  <c r="L3834" i="11" s="1"/>
  <c r="G3975" i="11"/>
  <c r="J3975" i="11" s="1"/>
  <c r="L3975" i="11" s="1"/>
  <c r="G425" i="11"/>
  <c r="J425" i="11" s="1"/>
  <c r="L425" i="11" s="1"/>
  <c r="G426" i="11"/>
  <c r="J426" i="11" s="1"/>
  <c r="L426" i="11" s="1"/>
  <c r="G1155" i="11"/>
  <c r="J1155" i="11" s="1"/>
  <c r="L1155" i="11" s="1"/>
  <c r="G1151" i="11"/>
  <c r="J1151" i="11" s="1"/>
  <c r="L1151" i="11" s="1"/>
  <c r="G1156" i="11"/>
  <c r="J1156" i="11" s="1"/>
  <c r="L1156" i="11" s="1"/>
  <c r="G1150" i="11"/>
  <c r="J1150" i="11" s="1"/>
  <c r="G1154" i="11"/>
  <c r="J1154" i="11" s="1"/>
  <c r="G1152" i="11"/>
  <c r="J1152" i="11" s="1"/>
  <c r="G1153" i="11"/>
  <c r="J1153" i="11" s="1"/>
  <c r="L1153" i="11" s="1"/>
  <c r="G2282" i="11"/>
  <c r="J2282" i="11" s="1"/>
  <c r="L2282" i="11" s="1"/>
  <c r="G2273" i="11"/>
  <c r="J2273" i="11" s="1"/>
  <c r="L2273" i="11" s="1"/>
  <c r="G2278" i="11"/>
  <c r="J2278" i="11" s="1"/>
  <c r="L2278" i="11" s="1"/>
  <c r="G2277" i="11"/>
  <c r="J2277" i="11" s="1"/>
  <c r="L2277" i="11" s="1"/>
  <c r="G2284" i="11"/>
  <c r="J2284" i="11" s="1"/>
  <c r="G2279" i="11"/>
  <c r="J2279" i="11" s="1"/>
  <c r="L2279" i="11" s="1"/>
  <c r="G2276" i="11"/>
  <c r="J2276" i="11" s="1"/>
  <c r="L2276" i="11" s="1"/>
  <c r="G2275" i="11"/>
  <c r="J2275" i="11" s="1"/>
  <c r="L2275" i="11" s="1"/>
  <c r="G2280" i="11"/>
  <c r="J2280" i="11" s="1"/>
  <c r="L2280" i="11" s="1"/>
  <c r="G2281" i="11"/>
  <c r="J2281" i="11" s="1"/>
  <c r="L2281" i="11" s="1"/>
  <c r="G2283" i="11"/>
  <c r="J2283" i="11" s="1"/>
  <c r="L2283" i="11" s="1"/>
  <c r="G2274" i="11"/>
  <c r="J2274" i="11" s="1"/>
  <c r="L2274" i="11" s="1"/>
  <c r="G2285" i="11"/>
  <c r="J2285" i="11" s="1"/>
  <c r="G3266" i="11"/>
  <c r="J3266" i="11" s="1"/>
  <c r="G3269" i="11"/>
  <c r="J3269" i="11" s="1"/>
  <c r="L3269" i="11" s="1"/>
  <c r="G3267" i="11"/>
  <c r="J3267" i="11" s="1"/>
  <c r="L3267" i="11" s="1"/>
  <c r="G3264" i="11"/>
  <c r="J3264" i="11" s="1"/>
  <c r="L3264" i="11" s="1"/>
  <c r="G3265" i="11"/>
  <c r="J3265" i="11" s="1"/>
  <c r="L3265" i="11" s="1"/>
  <c r="G3270" i="11"/>
  <c r="J3270" i="11" s="1"/>
  <c r="L3270" i="11" s="1"/>
  <c r="G3268" i="11"/>
  <c r="J3268" i="11" s="1"/>
  <c r="L3268" i="11" s="1"/>
  <c r="G3839" i="11"/>
  <c r="J3839" i="11" s="1"/>
  <c r="G3840" i="11"/>
  <c r="J3840" i="11" s="1"/>
  <c r="L3840" i="11" s="1"/>
  <c r="G3841" i="11"/>
  <c r="J3841" i="11" s="1"/>
  <c r="L3841" i="11" s="1"/>
  <c r="G429" i="11"/>
  <c r="J429" i="11" s="1"/>
  <c r="L429" i="11" s="1"/>
  <c r="G427" i="11"/>
  <c r="J427" i="11" s="1"/>
  <c r="L427" i="11" s="1"/>
  <c r="G428" i="11"/>
  <c r="J428" i="11" s="1"/>
  <c r="G1160" i="11"/>
  <c r="J1160" i="11" s="1"/>
  <c r="L1160" i="11" s="1"/>
  <c r="G1157" i="11"/>
  <c r="J1157" i="11" s="1"/>
  <c r="L1157" i="11" s="1"/>
  <c r="G1158" i="11"/>
  <c r="J1158" i="11" s="1"/>
  <c r="G1162" i="11"/>
  <c r="J1162" i="11" s="1"/>
  <c r="G1161" i="11"/>
  <c r="J1161" i="11" s="1"/>
  <c r="L1161" i="11" s="1"/>
  <c r="G1163" i="11"/>
  <c r="J1163" i="11" s="1"/>
  <c r="G1159" i="11"/>
  <c r="J1159" i="11" s="1"/>
  <c r="L1159" i="11" s="1"/>
  <c r="G2289" i="11"/>
  <c r="J2289" i="11" s="1"/>
  <c r="L2289" i="11" s="1"/>
  <c r="G2291" i="11"/>
  <c r="J2291" i="11" s="1"/>
  <c r="L2291" i="11" s="1"/>
  <c r="G2287" i="11"/>
  <c r="J2287" i="11" s="1"/>
  <c r="L2287" i="11" s="1"/>
  <c r="G2290" i="11"/>
  <c r="J2290" i="11" s="1"/>
  <c r="G2288" i="11"/>
  <c r="J2288" i="11" s="1"/>
  <c r="L2288" i="11" s="1"/>
  <c r="G2286" i="11"/>
  <c r="J2286" i="11" s="1"/>
  <c r="L2286" i="11" s="1"/>
  <c r="G3281" i="11"/>
  <c r="J3281" i="11" s="1"/>
  <c r="L3281" i="11" s="1"/>
  <c r="G3272" i="11"/>
  <c r="J3272" i="11" s="1"/>
  <c r="L3272" i="11" s="1"/>
  <c r="G3279" i="11"/>
  <c r="J3279" i="11" s="1"/>
  <c r="L3279" i="11" s="1"/>
  <c r="G3274" i="11"/>
  <c r="J3274" i="11" s="1"/>
  <c r="L3274" i="11" s="1"/>
  <c r="G3280" i="11"/>
  <c r="J3280" i="11" s="1"/>
  <c r="L3280" i="11" s="1"/>
  <c r="G3276" i="11"/>
  <c r="J3276" i="11" s="1"/>
  <c r="G3273" i="11"/>
  <c r="J3273" i="11" s="1"/>
  <c r="G3277" i="11"/>
  <c r="J3277" i="11" s="1"/>
  <c r="L3277" i="11" s="1"/>
  <c r="G3278" i="11"/>
  <c r="J3278" i="11" s="1"/>
  <c r="G3275" i="11"/>
  <c r="J3275" i="11" s="1"/>
  <c r="L3275" i="11" s="1"/>
  <c r="G3271" i="11"/>
  <c r="J3271" i="11" s="1"/>
  <c r="L3271" i="11" s="1"/>
  <c r="G3842" i="11"/>
  <c r="J3842" i="11" s="1"/>
  <c r="L3842" i="11" s="1"/>
  <c r="G3843" i="11"/>
  <c r="J3843" i="11" s="1"/>
  <c r="L3843" i="11" s="1"/>
  <c r="G3845" i="11"/>
  <c r="J3845" i="11" s="1"/>
  <c r="G3847" i="11"/>
  <c r="J3847" i="11" s="1"/>
  <c r="L3847" i="11" s="1"/>
  <c r="G3846" i="11"/>
  <c r="J3846" i="11" s="1"/>
  <c r="L3846" i="11" s="1"/>
  <c r="G3844" i="11"/>
  <c r="J3844" i="11" s="1"/>
  <c r="L3844" i="11" s="1"/>
  <c r="G3976" i="11"/>
  <c r="J3976" i="11" s="1"/>
  <c r="L3976" i="11" s="1"/>
  <c r="G3998" i="11"/>
  <c r="J3998" i="11" s="1"/>
  <c r="L3998" i="11" s="1"/>
  <c r="G114" i="11"/>
  <c r="J114" i="11" s="1"/>
  <c r="L114" i="11" s="1"/>
  <c r="G433" i="11"/>
  <c r="J433" i="11" s="1"/>
  <c r="L433" i="11" s="1"/>
  <c r="G430" i="11"/>
  <c r="J430" i="11" s="1"/>
  <c r="G432" i="11"/>
  <c r="J432" i="11" s="1"/>
  <c r="G431" i="11"/>
  <c r="J431" i="11" s="1"/>
  <c r="L431" i="11" s="1"/>
  <c r="G1164" i="11"/>
  <c r="J1164" i="11" s="1"/>
  <c r="L1164" i="11" s="1"/>
  <c r="G1170" i="11"/>
  <c r="J1170" i="11" s="1"/>
  <c r="L1170" i="11" s="1"/>
  <c r="G1168" i="11"/>
  <c r="J1168" i="11" s="1"/>
  <c r="L1168" i="11" s="1"/>
  <c r="G1165" i="11"/>
  <c r="J1165" i="11" s="1"/>
  <c r="L1165" i="11" s="1"/>
  <c r="G1171" i="11"/>
  <c r="J1171" i="11" s="1"/>
  <c r="L1171" i="11" s="1"/>
  <c r="G1166" i="11"/>
  <c r="J1166" i="11" s="1"/>
  <c r="G1169" i="11"/>
  <c r="J1169" i="11" s="1"/>
  <c r="L1169" i="11" s="1"/>
  <c r="G1167" i="11"/>
  <c r="J1167" i="11" s="1"/>
  <c r="G2301" i="11"/>
  <c r="J2301" i="11" s="1"/>
  <c r="L2301" i="11" s="1"/>
  <c r="G2300" i="11"/>
  <c r="J2300" i="11" s="1"/>
  <c r="L2300" i="11" s="1"/>
  <c r="G2302" i="11"/>
  <c r="J2302" i="11" s="1"/>
  <c r="L2302" i="11" s="1"/>
  <c r="G2293" i="11"/>
  <c r="J2293" i="11" s="1"/>
  <c r="L2293" i="11" s="1"/>
  <c r="G2292" i="11"/>
  <c r="J2292" i="11" s="1"/>
  <c r="L2292" i="11" s="1"/>
  <c r="G2298" i="11"/>
  <c r="J2298" i="11" s="1"/>
  <c r="G2295" i="11"/>
  <c r="J2295" i="11" s="1"/>
  <c r="G2303" i="11"/>
  <c r="J2303" i="11" s="1"/>
  <c r="L2303" i="11" s="1"/>
  <c r="G2299" i="11"/>
  <c r="J2299" i="11" s="1"/>
  <c r="L2299" i="11" s="1"/>
  <c r="G2296" i="11"/>
  <c r="J2296" i="11" s="1"/>
  <c r="L2296" i="11" s="1"/>
  <c r="G2297" i="11"/>
  <c r="J2297" i="11" s="1"/>
  <c r="L2297" i="11" s="1"/>
  <c r="G2294" i="11"/>
  <c r="J2294" i="11" s="1"/>
  <c r="L2294" i="11" s="1"/>
  <c r="G3283" i="11"/>
  <c r="J3283" i="11" s="1"/>
  <c r="L3283" i="11" s="1"/>
  <c r="G3286" i="11"/>
  <c r="J3286" i="11" s="1"/>
  <c r="G3282" i="11"/>
  <c r="J3282" i="11" s="1"/>
  <c r="L3282" i="11" s="1"/>
  <c r="G3289" i="11"/>
  <c r="J3289" i="11" s="1"/>
  <c r="L3289" i="11" s="1"/>
  <c r="G3287" i="11"/>
  <c r="J3287" i="11" s="1"/>
  <c r="L3287" i="11" s="1"/>
  <c r="G3285" i="11"/>
  <c r="J3285" i="11" s="1"/>
  <c r="L3285" i="11" s="1"/>
  <c r="G3290" i="11"/>
  <c r="J3290" i="11" s="1"/>
  <c r="L3290" i="11" s="1"/>
  <c r="G3288" i="11"/>
  <c r="J3288" i="11" s="1"/>
  <c r="L3288" i="11" s="1"/>
  <c r="G3284" i="11"/>
  <c r="J3284" i="11" s="1"/>
  <c r="L3284" i="11" s="1"/>
  <c r="G3848" i="11"/>
  <c r="J3848" i="11" s="1"/>
  <c r="G3849" i="11"/>
  <c r="J3849" i="11" s="1"/>
  <c r="G3850" i="11"/>
  <c r="J3850" i="11" s="1"/>
  <c r="L3850" i="11" s="1"/>
  <c r="G3851" i="11"/>
  <c r="J3851" i="11" s="1"/>
  <c r="G3977" i="11"/>
  <c r="J3977" i="11" s="1"/>
  <c r="L3977" i="11" s="1"/>
  <c r="G115" i="11"/>
  <c r="J115" i="11" s="1"/>
  <c r="L115" i="11" s="1"/>
  <c r="G116" i="11"/>
  <c r="J116" i="11" s="1"/>
  <c r="L116" i="11" s="1"/>
  <c r="G437" i="11"/>
  <c r="J437" i="11" s="1"/>
  <c r="L437" i="11" s="1"/>
  <c r="G438" i="11"/>
  <c r="J438" i="11" s="1"/>
  <c r="G440" i="11"/>
  <c r="J440" i="11" s="1"/>
  <c r="L440" i="11" s="1"/>
  <c r="G434" i="11"/>
  <c r="J434" i="11" s="1"/>
  <c r="L434" i="11" s="1"/>
  <c r="G435" i="11"/>
  <c r="J435" i="11" s="1"/>
  <c r="L435" i="11" s="1"/>
  <c r="G436" i="11"/>
  <c r="J436" i="11" s="1"/>
  <c r="L436" i="11" s="1"/>
  <c r="G439" i="11"/>
  <c r="J439" i="11" s="1"/>
  <c r="L439" i="11" s="1"/>
  <c r="G1177" i="11"/>
  <c r="J1177" i="11" s="1"/>
  <c r="L1177" i="11" s="1"/>
  <c r="G1174" i="11"/>
  <c r="J1174" i="11" s="1"/>
  <c r="G1178" i="11"/>
  <c r="J1178" i="11" s="1"/>
  <c r="G1172" i="11"/>
  <c r="J1172" i="11" s="1"/>
  <c r="G1175" i="11"/>
  <c r="J1175" i="11" s="1"/>
  <c r="L1175" i="11" s="1"/>
  <c r="G1179" i="11"/>
  <c r="J1179" i="11" s="1"/>
  <c r="L1179" i="11" s="1"/>
  <c r="G1173" i="11"/>
  <c r="J1173" i="11" s="1"/>
  <c r="L1173" i="11" s="1"/>
  <c r="G1176" i="11"/>
  <c r="J1176" i="11" s="1"/>
  <c r="L1176" i="11" s="1"/>
  <c r="G2310" i="11"/>
  <c r="J2310" i="11" s="1"/>
  <c r="L2310" i="11" s="1"/>
  <c r="G2319" i="11"/>
  <c r="J2319" i="11" s="1"/>
  <c r="L2319" i="11" s="1"/>
  <c r="G2317" i="11"/>
  <c r="J2317" i="11" s="1"/>
  <c r="G2304" i="11"/>
  <c r="J2304" i="11" s="1"/>
  <c r="L2304" i="11" s="1"/>
  <c r="G2307" i="11"/>
  <c r="J2307" i="11" s="1"/>
  <c r="G2308" i="11"/>
  <c r="J2308" i="11" s="1"/>
  <c r="L2308" i="11" s="1"/>
  <c r="G2314" i="11"/>
  <c r="J2314" i="11" s="1"/>
  <c r="L2314" i="11" s="1"/>
  <c r="G2320" i="11"/>
  <c r="J2320" i="11" s="1"/>
  <c r="L2320" i="11" s="1"/>
  <c r="G2312" i="11"/>
  <c r="J2312" i="11" s="1"/>
  <c r="L2312" i="11" s="1"/>
  <c r="G2309" i="11"/>
  <c r="J2309" i="11" s="1"/>
  <c r="L2309" i="11" s="1"/>
  <c r="G2313" i="11"/>
  <c r="J2313" i="11" s="1"/>
  <c r="G2311" i="11"/>
  <c r="J2311" i="11" s="1"/>
  <c r="G2305" i="11"/>
  <c r="J2305" i="11" s="1"/>
  <c r="L2305" i="11" s="1"/>
  <c r="G2316" i="11"/>
  <c r="J2316" i="11" s="1"/>
  <c r="L2316" i="11" s="1"/>
  <c r="G2318" i="11"/>
  <c r="J2318" i="11" s="1"/>
  <c r="G2306" i="11"/>
  <c r="J2306" i="11" s="1"/>
  <c r="L2306" i="11" s="1"/>
  <c r="G2315" i="11"/>
  <c r="J2315" i="11" s="1"/>
  <c r="L2315" i="11" s="1"/>
  <c r="G3292" i="11"/>
  <c r="J3292" i="11" s="1"/>
  <c r="L3292" i="11" s="1"/>
  <c r="G3294" i="11"/>
  <c r="J3294" i="11" s="1"/>
  <c r="G3293" i="11"/>
  <c r="J3293" i="11" s="1"/>
  <c r="L3293" i="11" s="1"/>
  <c r="G3297" i="11"/>
  <c r="J3297" i="11" s="1"/>
  <c r="L3297" i="11" s="1"/>
  <c r="G3291" i="11"/>
  <c r="J3291" i="11" s="1"/>
  <c r="L3291" i="11" s="1"/>
  <c r="G3295" i="11"/>
  <c r="J3295" i="11" s="1"/>
  <c r="L3295" i="11" s="1"/>
  <c r="G3296" i="11"/>
  <c r="J3296" i="11" s="1"/>
  <c r="L3296" i="11" s="1"/>
  <c r="G3855" i="11"/>
  <c r="J3855" i="11" s="1"/>
  <c r="L3855" i="11" s="1"/>
  <c r="G3856" i="11"/>
  <c r="J3856" i="11" s="1"/>
  <c r="L3856" i="11" s="1"/>
  <c r="G3853" i="11"/>
  <c r="J3853" i="11" s="1"/>
  <c r="G3852" i="11"/>
  <c r="J3852" i="11" s="1"/>
  <c r="G3854" i="11"/>
  <c r="J3854" i="11" s="1"/>
  <c r="L3854" i="11" s="1"/>
  <c r="G27" i="11"/>
  <c r="J27" i="11" s="1"/>
  <c r="L27" i="11" s="1"/>
  <c r="G118" i="11"/>
  <c r="J118" i="11" s="1"/>
  <c r="L118" i="11" s="1"/>
  <c r="G117" i="11"/>
  <c r="J117" i="11" s="1"/>
  <c r="L117" i="11" s="1"/>
  <c r="G443" i="11"/>
  <c r="J443" i="11" s="1"/>
  <c r="L443" i="11" s="1"/>
  <c r="G444" i="11"/>
  <c r="J444" i="11" s="1"/>
  <c r="G445" i="11"/>
  <c r="J445" i="11" s="1"/>
  <c r="G442" i="11"/>
  <c r="J442" i="11" s="1"/>
  <c r="L442" i="11" s="1"/>
  <c r="G441" i="11"/>
  <c r="J441" i="11" s="1"/>
  <c r="L441" i="11" s="1"/>
  <c r="G1183" i="11"/>
  <c r="J1183" i="11" s="1"/>
  <c r="L1183" i="11" s="1"/>
  <c r="G1187" i="11"/>
  <c r="J1187" i="11" s="1"/>
  <c r="L1187" i="11" s="1"/>
  <c r="G1190" i="11"/>
  <c r="J1190" i="11" s="1"/>
  <c r="L1190" i="11" s="1"/>
  <c r="G1188" i="11"/>
  <c r="J1188" i="11" s="1"/>
  <c r="L1188" i="11" s="1"/>
  <c r="G1189" i="11"/>
  <c r="J1189" i="11" s="1"/>
  <c r="G1181" i="11"/>
  <c r="J1181" i="11" s="1"/>
  <c r="G1182" i="11"/>
  <c r="J1182" i="11" s="1"/>
  <c r="G1184" i="11"/>
  <c r="J1184" i="11" s="1"/>
  <c r="L1184" i="11" s="1"/>
  <c r="G1186" i="11"/>
  <c r="J1186" i="11" s="1"/>
  <c r="L1186" i="11" s="1"/>
  <c r="G1185" i="11"/>
  <c r="J1185" i="11" s="1"/>
  <c r="L1185" i="11" s="1"/>
  <c r="G1180" i="11"/>
  <c r="J1180" i="11" s="1"/>
  <c r="L1180" i="11" s="1"/>
  <c r="G2327" i="11"/>
  <c r="J2327" i="11" s="1"/>
  <c r="L2327" i="11" s="1"/>
  <c r="G2322" i="11"/>
  <c r="J2322" i="11" s="1"/>
  <c r="L2322" i="11" s="1"/>
  <c r="G2325" i="11"/>
  <c r="J2325" i="11" s="1"/>
  <c r="G2326" i="11"/>
  <c r="J2326" i="11" s="1"/>
  <c r="L2326" i="11" s="1"/>
  <c r="G2324" i="11"/>
  <c r="J2324" i="11" s="1"/>
  <c r="L2324" i="11" s="1"/>
  <c r="G2321" i="11"/>
  <c r="J2321" i="11" s="1"/>
  <c r="L2321" i="11" s="1"/>
  <c r="G2323" i="11"/>
  <c r="J2323" i="11" s="1"/>
  <c r="L2323" i="11" s="1"/>
  <c r="G3302" i="11"/>
  <c r="J3302" i="11" s="1"/>
  <c r="L3302" i="11" s="1"/>
  <c r="G3303" i="11"/>
  <c r="J3303" i="11" s="1"/>
  <c r="L3303" i="11" s="1"/>
  <c r="G3299" i="11"/>
  <c r="J3299" i="11" s="1"/>
  <c r="L3299" i="11" s="1"/>
  <c r="G3300" i="11"/>
  <c r="J3300" i="11" s="1"/>
  <c r="G3307" i="11"/>
  <c r="J3307" i="11" s="1"/>
  <c r="G3301" i="11"/>
  <c r="J3301" i="11" s="1"/>
  <c r="L3301" i="11" s="1"/>
  <c r="G3306" i="11"/>
  <c r="J3306" i="11" s="1"/>
  <c r="L3306" i="11" s="1"/>
  <c r="G3304" i="11"/>
  <c r="J3304" i="11" s="1"/>
  <c r="L3304" i="11" s="1"/>
  <c r="G3308" i="11"/>
  <c r="J3308" i="11" s="1"/>
  <c r="L3308" i="11" s="1"/>
  <c r="G3305" i="11"/>
  <c r="J3305" i="11" s="1"/>
  <c r="L3305" i="11" s="1"/>
  <c r="G3298" i="11"/>
  <c r="J3298" i="11" s="1"/>
  <c r="L3298" i="11" s="1"/>
  <c r="G3858" i="11"/>
  <c r="J3858" i="11" s="1"/>
  <c r="G3857" i="11"/>
  <c r="J3857" i="11" s="1"/>
  <c r="L3857" i="11" s="1"/>
  <c r="G3861" i="11"/>
  <c r="J3861" i="11" s="1"/>
  <c r="G3860" i="11"/>
  <c r="J3860" i="11" s="1"/>
  <c r="L3860" i="11" s="1"/>
  <c r="G3859" i="11"/>
  <c r="J3859" i="11" s="1"/>
  <c r="L3859" i="11" s="1"/>
  <c r="G3862" i="11"/>
  <c r="J3862" i="11" s="1"/>
  <c r="L3862" i="11" s="1"/>
  <c r="G3979" i="11"/>
  <c r="J3979" i="11" s="1"/>
  <c r="G3978" i="11"/>
  <c r="J3978" i="11" s="1"/>
  <c r="L3978" i="11" s="1"/>
  <c r="G448" i="11"/>
  <c r="J448" i="11" s="1"/>
  <c r="G446" i="11"/>
  <c r="J446" i="11" s="1"/>
  <c r="G447" i="11"/>
  <c r="J447" i="11" s="1"/>
  <c r="L447" i="11" s="1"/>
  <c r="G449" i="11"/>
  <c r="J449" i="11" s="1"/>
  <c r="L449" i="11" s="1"/>
  <c r="G451" i="11"/>
  <c r="J451" i="11" s="1"/>
  <c r="L451" i="11" s="1"/>
  <c r="G450" i="11"/>
  <c r="J450" i="11" s="1"/>
  <c r="L450" i="11" s="1"/>
  <c r="G1191" i="11"/>
  <c r="J1191" i="11" s="1"/>
  <c r="L1191" i="11" s="1"/>
  <c r="G1192" i="11"/>
  <c r="J1192" i="11" s="1"/>
  <c r="L1192" i="11" s="1"/>
  <c r="G1193" i="11"/>
  <c r="J1193" i="11" s="1"/>
  <c r="G2340" i="11"/>
  <c r="J2340" i="11" s="1"/>
  <c r="L2340" i="11" s="1"/>
  <c r="G2337" i="11"/>
  <c r="J2337" i="11" s="1"/>
  <c r="L2337" i="11" s="1"/>
  <c r="G2330" i="11"/>
  <c r="J2330" i="11" s="1"/>
  <c r="L2330" i="11" s="1"/>
  <c r="G2335" i="11"/>
  <c r="J2335" i="11" s="1"/>
  <c r="L2335" i="11" s="1"/>
  <c r="G2341" i="11"/>
  <c r="J2341" i="11" s="1"/>
  <c r="L2341" i="11" s="1"/>
  <c r="G2331" i="11"/>
  <c r="J2331" i="11" s="1"/>
  <c r="L2331" i="11" s="1"/>
  <c r="G2338" i="11"/>
  <c r="J2338" i="11" s="1"/>
  <c r="L2338" i="11" s="1"/>
  <c r="G2336" i="11"/>
  <c r="J2336" i="11" s="1"/>
  <c r="G2332" i="11"/>
  <c r="J2332" i="11" s="1"/>
  <c r="G2334" i="11"/>
  <c r="J2334" i="11" s="1"/>
  <c r="G2342" i="11"/>
  <c r="J2342" i="11" s="1"/>
  <c r="L2342" i="11" s="1"/>
  <c r="G2333" i="11"/>
  <c r="J2333" i="11" s="1"/>
  <c r="L2333" i="11" s="1"/>
  <c r="G2329" i="11"/>
  <c r="J2329" i="11" s="1"/>
  <c r="L2329" i="11" s="1"/>
  <c r="G2339" i="11"/>
  <c r="J2339" i="11" s="1"/>
  <c r="L2339" i="11" s="1"/>
  <c r="G2328" i="11"/>
  <c r="J2328" i="11" s="1"/>
  <c r="L2328" i="11" s="1"/>
  <c r="G3314" i="11"/>
  <c r="J3314" i="11" s="1"/>
  <c r="G3315" i="11"/>
  <c r="J3315" i="11" s="1"/>
  <c r="L3315" i="11" s="1"/>
  <c r="G3309" i="11"/>
  <c r="J3309" i="11" s="1"/>
  <c r="L3309" i="11" s="1"/>
  <c r="G3310" i="11"/>
  <c r="J3310" i="11" s="1"/>
  <c r="L3310" i="11" s="1"/>
  <c r="G3311" i="11"/>
  <c r="J3311" i="11" s="1"/>
  <c r="G3313" i="11"/>
  <c r="J3313" i="11" s="1"/>
  <c r="L3313" i="11" s="1"/>
  <c r="G3312" i="11"/>
  <c r="J3312" i="11" s="1"/>
  <c r="L3312" i="11" s="1"/>
  <c r="G3863" i="11"/>
  <c r="J3863" i="11" s="1"/>
  <c r="L3863" i="11" s="1"/>
  <c r="G3867" i="11"/>
  <c r="J3867" i="11" s="1"/>
  <c r="G3868" i="11"/>
  <c r="J3868" i="11" s="1"/>
  <c r="G3864" i="11"/>
  <c r="J3864" i="11" s="1"/>
  <c r="L3864" i="11" s="1"/>
  <c r="G3865" i="11"/>
  <c r="J3865" i="11" s="1"/>
  <c r="L3865" i="11" s="1"/>
  <c r="G3869" i="11"/>
  <c r="J3869" i="11" s="1"/>
  <c r="L3869" i="11" s="1"/>
  <c r="G3866" i="11"/>
  <c r="J3866" i="11" s="1"/>
  <c r="L3866" i="11" s="1"/>
  <c r="G3980" i="11"/>
  <c r="J3980" i="11" s="1"/>
  <c r="L3980" i="11" s="1"/>
  <c r="G119" i="11"/>
  <c r="J119" i="11" s="1"/>
  <c r="L119" i="11" s="1"/>
  <c r="G120" i="11"/>
  <c r="J120" i="11" s="1"/>
  <c r="G121" i="11"/>
  <c r="J121" i="11" s="1"/>
  <c r="L121" i="11" s="1"/>
  <c r="G453" i="11"/>
  <c r="J453" i="11" s="1"/>
  <c r="L453" i="11" s="1"/>
  <c r="G452" i="11"/>
  <c r="J452" i="11" s="1"/>
  <c r="L452" i="11" s="1"/>
  <c r="G454" i="11"/>
  <c r="J454" i="11" s="1"/>
  <c r="L454" i="11" s="1"/>
  <c r="G455" i="11"/>
  <c r="J455" i="11" s="1"/>
  <c r="L455" i="11" s="1"/>
  <c r="G1195" i="11"/>
  <c r="J1195" i="11" s="1"/>
  <c r="L1195" i="11" s="1"/>
  <c r="G1197" i="11"/>
  <c r="J1197" i="11" s="1"/>
  <c r="L1197" i="11" s="1"/>
  <c r="G1196" i="11"/>
  <c r="J1196" i="11" s="1"/>
  <c r="G1194" i="11"/>
  <c r="J1194" i="11" s="1"/>
  <c r="G2348" i="11"/>
  <c r="J2348" i="11" s="1"/>
  <c r="L2348" i="11" s="1"/>
  <c r="G2343" i="11"/>
  <c r="J2343" i="11" s="1"/>
  <c r="L2343" i="11" s="1"/>
  <c r="G2347" i="11"/>
  <c r="J2347" i="11" s="1"/>
  <c r="L2347" i="11" s="1"/>
  <c r="G2351" i="11"/>
  <c r="J2351" i="11" s="1"/>
  <c r="L2351" i="11" s="1"/>
  <c r="G2345" i="11"/>
  <c r="J2345" i="11" s="1"/>
  <c r="L2345" i="11" s="1"/>
  <c r="G2353" i="11"/>
  <c r="J2353" i="11" s="1"/>
  <c r="L2353" i="11" s="1"/>
  <c r="G2344" i="11"/>
  <c r="J2344" i="11" s="1"/>
  <c r="G2346" i="11"/>
  <c r="J2346" i="11" s="1"/>
  <c r="L2346" i="11" s="1"/>
  <c r="G2350" i="11"/>
  <c r="J2350" i="11" s="1"/>
  <c r="G2352" i="11"/>
  <c r="J2352" i="11" s="1"/>
  <c r="L2352" i="11" s="1"/>
  <c r="G2354" i="11"/>
  <c r="J2354" i="11" s="1"/>
  <c r="L2354" i="11" s="1"/>
  <c r="G2349" i="11"/>
  <c r="J2349" i="11" s="1"/>
  <c r="L2349" i="11" s="1"/>
  <c r="G3319" i="11"/>
  <c r="J3319" i="11" s="1"/>
  <c r="L3319" i="11" s="1"/>
  <c r="G3316" i="11"/>
  <c r="J3316" i="11" s="1"/>
  <c r="G3324" i="11"/>
  <c r="J3324" i="11" s="1"/>
  <c r="G3318" i="11"/>
  <c r="J3318" i="11" s="1"/>
  <c r="G3325" i="11"/>
  <c r="J3325" i="11" s="1"/>
  <c r="L3325" i="11" s="1"/>
  <c r="G3321" i="11"/>
  <c r="J3321" i="11" s="1"/>
  <c r="L3321" i="11" s="1"/>
  <c r="G3322" i="11"/>
  <c r="J3322" i="11" s="1"/>
  <c r="G3320" i="11"/>
  <c r="J3320" i="11" s="1"/>
  <c r="L3320" i="11" s="1"/>
  <c r="G3323" i="11"/>
  <c r="J3323" i="11" s="1"/>
  <c r="L3323" i="11" s="1"/>
  <c r="G3317" i="11"/>
  <c r="J3317" i="11" s="1"/>
  <c r="L3317" i="11" s="1"/>
  <c r="G3871" i="11"/>
  <c r="J3871" i="11" s="1"/>
  <c r="G3873" i="11"/>
  <c r="J3873" i="11" s="1"/>
  <c r="L3873" i="11" s="1"/>
  <c r="G3874" i="11"/>
  <c r="J3874" i="11" s="1"/>
  <c r="L3874" i="11" s="1"/>
  <c r="G3872" i="11"/>
  <c r="J3872" i="11" s="1"/>
  <c r="L3872" i="11" s="1"/>
  <c r="G3875" i="11"/>
  <c r="J3875" i="11" s="1"/>
  <c r="L3875" i="11" s="1"/>
  <c r="G3870" i="11"/>
  <c r="J3870" i="11" s="1"/>
  <c r="L3870" i="11" s="1"/>
  <c r="G122" i="11"/>
  <c r="J122" i="11" s="1"/>
  <c r="G456" i="11"/>
  <c r="J456" i="11" s="1"/>
  <c r="L456" i="11" s="1"/>
  <c r="G457" i="11"/>
  <c r="J457" i="11" s="1"/>
  <c r="G1202" i="11"/>
  <c r="J1202" i="11" s="1"/>
  <c r="G1198" i="11"/>
  <c r="J1198" i="11" s="1"/>
  <c r="L1198" i="11" s="1"/>
  <c r="G1203" i="11"/>
  <c r="J1203" i="11" s="1"/>
  <c r="L1203" i="11" s="1"/>
  <c r="G1201" i="11"/>
  <c r="J1201" i="11" s="1"/>
  <c r="L1201" i="11" s="1"/>
  <c r="G1204" i="11"/>
  <c r="J1204" i="11" s="1"/>
  <c r="L1204" i="11" s="1"/>
  <c r="G1200" i="11"/>
  <c r="J1200" i="11" s="1"/>
  <c r="L1200" i="11" s="1"/>
  <c r="G1199" i="11"/>
  <c r="J1199" i="11" s="1"/>
  <c r="L1199" i="11" s="1"/>
  <c r="G2356" i="11"/>
  <c r="J2356" i="11" s="1"/>
  <c r="G2366" i="11"/>
  <c r="J2366" i="11" s="1"/>
  <c r="G2360" i="11"/>
  <c r="J2360" i="11" s="1"/>
  <c r="L2360" i="11" s="1"/>
  <c r="G2358" i="11"/>
  <c r="J2358" i="11" s="1"/>
  <c r="L2358" i="11" s="1"/>
  <c r="G2364" i="11"/>
  <c r="J2364" i="11" s="1"/>
  <c r="L2364" i="11" s="1"/>
  <c r="G2355" i="11"/>
  <c r="J2355" i="11" s="1"/>
  <c r="L2355" i="11" s="1"/>
  <c r="G2367" i="11"/>
  <c r="J2367" i="11" s="1"/>
  <c r="L2367" i="11" s="1"/>
  <c r="G2363" i="11"/>
  <c r="J2363" i="11" s="1"/>
  <c r="L2363" i="11" s="1"/>
  <c r="G2359" i="11"/>
  <c r="J2359" i="11" s="1"/>
  <c r="G2361" i="11"/>
  <c r="J2361" i="11" s="1"/>
  <c r="G2365" i="11"/>
  <c r="J2365" i="11" s="1"/>
  <c r="L2365" i="11" s="1"/>
  <c r="G2362" i="11"/>
  <c r="J2362" i="11" s="1"/>
  <c r="L2362" i="11" s="1"/>
  <c r="G2357" i="11"/>
  <c r="J2357" i="11" s="1"/>
  <c r="L2357" i="11" s="1"/>
  <c r="G3335" i="11"/>
  <c r="J3335" i="11" s="1"/>
  <c r="L3335" i="11" s="1"/>
  <c r="G3338" i="11"/>
  <c r="J3338" i="11" s="1"/>
  <c r="G3328" i="11"/>
  <c r="J3328" i="11" s="1"/>
  <c r="L3328" i="11" s="1"/>
  <c r="G3329" i="11"/>
  <c r="J3329" i="11" s="1"/>
  <c r="G3327" i="11"/>
  <c r="J3327" i="11" s="1"/>
  <c r="G3330" i="11"/>
  <c r="J3330" i="11" s="1"/>
  <c r="L3330" i="11" s="1"/>
  <c r="G3326" i="11"/>
  <c r="J3326" i="11" s="1"/>
  <c r="L3326" i="11" s="1"/>
  <c r="G3337" i="11"/>
  <c r="J3337" i="11" s="1"/>
  <c r="L3337" i="11" s="1"/>
  <c r="G3334" i="11"/>
  <c r="J3334" i="11" s="1"/>
  <c r="L3334" i="11" s="1"/>
  <c r="G3336" i="11"/>
  <c r="J3336" i="11" s="1"/>
  <c r="L3336" i="11" s="1"/>
  <c r="G3332" i="11"/>
  <c r="J3332" i="11" s="1"/>
  <c r="L3332" i="11" s="1"/>
  <c r="G3331" i="11"/>
  <c r="J3331" i="11" s="1"/>
  <c r="G3339" i="11"/>
  <c r="J3339" i="11" s="1"/>
  <c r="G3333" i="11"/>
  <c r="J3333" i="11" s="1"/>
  <c r="L3333" i="11" s="1"/>
  <c r="G3883" i="11"/>
  <c r="J3883" i="11" s="1"/>
  <c r="G3879" i="11"/>
  <c r="J3879" i="11" s="1"/>
  <c r="L3879" i="11" s="1"/>
  <c r="G3880" i="11"/>
  <c r="J3880" i="11" s="1"/>
  <c r="L3880" i="11" s="1"/>
  <c r="G3881" i="11"/>
  <c r="J3881" i="11" s="1"/>
  <c r="L3881" i="11" s="1"/>
  <c r="G3877" i="11"/>
  <c r="J3877" i="11" s="1"/>
  <c r="G3884" i="11"/>
  <c r="J3884" i="11" s="1"/>
  <c r="G3882" i="11"/>
  <c r="J3882" i="11" s="1"/>
  <c r="L3882" i="11" s="1"/>
  <c r="G3876" i="11"/>
  <c r="J3876" i="11" s="1"/>
  <c r="L3876" i="11" s="1"/>
  <c r="G3878" i="11"/>
  <c r="J3878" i="11" s="1"/>
  <c r="L3878" i="11" s="1"/>
  <c r="G3885" i="11"/>
  <c r="J3885" i="11" s="1"/>
  <c r="L3885" i="11" s="1"/>
  <c r="G3886" i="11"/>
  <c r="J3886" i="11" s="1"/>
  <c r="L3886" i="11" s="1"/>
  <c r="G3981" i="11"/>
  <c r="J3981" i="11" s="1"/>
  <c r="L3981" i="11" s="1"/>
  <c r="G3983" i="11"/>
  <c r="J3983" i="11" s="1"/>
  <c r="L3983" i="11" s="1"/>
  <c r="G3984" i="11"/>
  <c r="J3984" i="11" s="1"/>
  <c r="G3982" i="11"/>
  <c r="J3982" i="11" s="1"/>
  <c r="G3985" i="11"/>
  <c r="J3985" i="11" s="1"/>
  <c r="L3985" i="11" s="1"/>
  <c r="G123" i="11"/>
  <c r="J123" i="11" s="1"/>
  <c r="L123" i="11" s="1"/>
  <c r="G458" i="11"/>
  <c r="J458" i="11" s="1"/>
  <c r="L458" i="11" s="1"/>
  <c r="G459" i="11"/>
  <c r="J459" i="11" s="1"/>
  <c r="L459" i="11" s="1"/>
  <c r="G460" i="11"/>
  <c r="J460" i="11" s="1"/>
  <c r="G1205" i="11"/>
  <c r="J1205" i="11" s="1"/>
  <c r="L1205" i="11" s="1"/>
  <c r="G1207" i="11"/>
  <c r="J1207" i="11" s="1"/>
  <c r="G1206" i="11"/>
  <c r="J1206" i="11" s="1"/>
  <c r="L1206" i="11" s="1"/>
  <c r="G1208" i="11"/>
  <c r="J1208" i="11" s="1"/>
  <c r="L1208" i="11" s="1"/>
  <c r="G2370" i="11"/>
  <c r="J2370" i="11" s="1"/>
  <c r="L2370" i="11" s="1"/>
  <c r="G2380" i="11"/>
  <c r="J2380" i="11" s="1"/>
  <c r="L2380" i="11" s="1"/>
  <c r="G2377" i="11"/>
  <c r="J2377" i="11" s="1"/>
  <c r="L2377" i="11" s="1"/>
  <c r="G2379" i="11"/>
  <c r="J2379" i="11" s="1"/>
  <c r="L2379" i="11" s="1"/>
  <c r="G2382" i="11"/>
  <c r="J2382" i="11" s="1"/>
  <c r="G2381" i="11"/>
  <c r="J2381" i="11" s="1"/>
  <c r="G2373" i="11"/>
  <c r="J2373" i="11" s="1"/>
  <c r="G2368" i="11"/>
  <c r="J2368" i="11" s="1"/>
  <c r="L2368" i="11" s="1"/>
  <c r="G2378" i="11"/>
  <c r="J2378" i="11" s="1"/>
  <c r="L2378" i="11" s="1"/>
  <c r="G2374" i="11"/>
  <c r="J2374" i="11" s="1"/>
  <c r="L2374" i="11" s="1"/>
  <c r="G2376" i="11"/>
  <c r="J2376" i="11" s="1"/>
  <c r="L2376" i="11" s="1"/>
  <c r="G2371" i="11"/>
  <c r="J2371" i="11" s="1"/>
  <c r="L2371" i="11" s="1"/>
  <c r="G2372" i="11"/>
  <c r="J2372" i="11" s="1"/>
  <c r="L2372" i="11" s="1"/>
  <c r="G2369" i="11"/>
  <c r="J2369" i="11" s="1"/>
  <c r="G2375" i="11"/>
  <c r="J2375" i="11" s="1"/>
  <c r="L2375" i="11" s="1"/>
  <c r="G3340" i="11"/>
  <c r="J3340" i="11" s="1"/>
  <c r="L3340" i="11" s="1"/>
  <c r="G3344" i="11"/>
  <c r="J3344" i="11" s="1"/>
  <c r="L3344" i="11" s="1"/>
  <c r="G3342" i="11"/>
  <c r="J3342" i="11" s="1"/>
  <c r="L3342" i="11" s="1"/>
  <c r="G3345" i="11"/>
  <c r="J3345" i="11" s="1"/>
  <c r="L3345" i="11" s="1"/>
  <c r="G3341" i="11"/>
  <c r="J3341" i="11" s="1"/>
  <c r="L3341" i="11" s="1"/>
  <c r="G3350" i="11"/>
  <c r="J3350" i="11" s="1"/>
  <c r="G3347" i="11"/>
  <c r="J3347" i="11" s="1"/>
  <c r="G3351" i="11"/>
  <c r="J3351" i="11" s="1"/>
  <c r="G3343" i="11"/>
  <c r="J3343" i="11" s="1"/>
  <c r="L3343" i="11" s="1"/>
  <c r="G3348" i="11"/>
  <c r="J3348" i="11" s="1"/>
  <c r="L3348" i="11" s="1"/>
  <c r="G3346" i="11"/>
  <c r="J3346" i="11" s="1"/>
  <c r="L3346" i="11" s="1"/>
  <c r="G3349" i="11"/>
  <c r="J3349" i="11" s="1"/>
  <c r="L3349" i="11" s="1"/>
  <c r="G3890" i="11"/>
  <c r="J3890" i="11" s="1"/>
  <c r="L3890" i="11" s="1"/>
  <c r="G3888" i="11"/>
  <c r="J3888" i="11" s="1"/>
  <c r="L3888" i="11" s="1"/>
  <c r="G3887" i="11"/>
  <c r="J3887" i="11" s="1"/>
  <c r="G3889" i="11"/>
  <c r="J3889" i="11" s="1"/>
  <c r="L3889" i="11" s="1"/>
  <c r="G124" i="11"/>
  <c r="J124" i="11" s="1"/>
  <c r="L124" i="11" s="1"/>
  <c r="G125" i="11"/>
  <c r="J125" i="11" s="1"/>
  <c r="L125" i="11" s="1"/>
  <c r="G461" i="11"/>
  <c r="J461" i="11" s="1"/>
  <c r="L461" i="11" s="1"/>
  <c r="G462" i="11"/>
  <c r="J462" i="11" s="1"/>
  <c r="L462" i="11" s="1"/>
  <c r="G466" i="11"/>
  <c r="J466" i="11" s="1"/>
  <c r="L466" i="11" s="1"/>
  <c r="G465" i="11"/>
  <c r="J465" i="11" s="1"/>
  <c r="L465" i="11" s="1"/>
  <c r="G464" i="11"/>
  <c r="J464" i="11" s="1"/>
  <c r="G463" i="11"/>
  <c r="J463" i="11" s="1"/>
  <c r="G1213" i="11"/>
  <c r="J1213" i="11" s="1"/>
  <c r="L1213" i="11" s="1"/>
  <c r="G1214" i="11"/>
  <c r="J1214" i="11" s="1"/>
  <c r="L1214" i="11" s="1"/>
  <c r="G1216" i="11"/>
  <c r="J1216" i="11" s="1"/>
  <c r="L1216" i="11" s="1"/>
  <c r="G1215" i="11"/>
  <c r="J1215" i="11" s="1"/>
  <c r="L1215" i="11" s="1"/>
  <c r="G1212" i="11"/>
  <c r="J1212" i="11" s="1"/>
  <c r="L1212" i="11" s="1"/>
  <c r="G1211" i="11"/>
  <c r="J1211" i="11" s="1"/>
  <c r="L1211" i="11" s="1"/>
  <c r="G1209" i="11"/>
  <c r="J1209" i="11" s="1"/>
  <c r="G1210" i="11"/>
  <c r="J1210" i="11" s="1"/>
  <c r="L1210" i="11" s="1"/>
  <c r="G2384" i="11"/>
  <c r="J2384" i="11" s="1"/>
  <c r="L2384" i="11" s="1"/>
  <c r="G2391" i="11"/>
  <c r="J2391" i="11" s="1"/>
  <c r="L2391" i="11" s="1"/>
  <c r="G2385" i="11"/>
  <c r="J2385" i="11" s="1"/>
  <c r="L2385" i="11" s="1"/>
  <c r="G2390" i="11"/>
  <c r="J2390" i="11" s="1"/>
  <c r="L2390" i="11" s="1"/>
  <c r="G2393" i="11"/>
  <c r="J2393" i="11" s="1"/>
  <c r="L2393" i="11" s="1"/>
  <c r="G2388" i="11"/>
  <c r="J2388" i="11" s="1"/>
  <c r="L2388" i="11" s="1"/>
  <c r="G2386" i="11"/>
  <c r="J2386" i="11" s="1"/>
  <c r="G2387" i="11"/>
  <c r="J2387" i="11" s="1"/>
  <c r="G2392" i="11"/>
  <c r="J2392" i="11" s="1"/>
  <c r="L2392" i="11" s="1"/>
  <c r="G2389" i="11"/>
  <c r="J2389" i="11" s="1"/>
  <c r="L2389" i="11" s="1"/>
  <c r="G2394" i="11"/>
  <c r="J2394" i="11" s="1"/>
  <c r="L2394" i="11" s="1"/>
  <c r="G2383" i="11"/>
  <c r="J2383" i="11" s="1"/>
  <c r="L2383" i="11" s="1"/>
  <c r="G2395" i="11"/>
  <c r="J2395" i="11" s="1"/>
  <c r="L2395" i="11" s="1"/>
  <c r="G3357" i="11"/>
  <c r="J3357" i="11" s="1"/>
  <c r="L3357" i="11" s="1"/>
  <c r="G3353" i="11"/>
  <c r="J3353" i="11" s="1"/>
  <c r="G3360" i="11"/>
  <c r="J3360" i="11" s="1"/>
  <c r="L3360" i="11" s="1"/>
  <c r="G3358" i="11"/>
  <c r="J3358" i="11" s="1"/>
  <c r="L3358" i="11" s="1"/>
  <c r="G3352" i="11"/>
  <c r="J3352" i="11" s="1"/>
  <c r="L3352" i="11" s="1"/>
  <c r="G3354" i="11"/>
  <c r="J3354" i="11" s="1"/>
  <c r="L3354" i="11" s="1"/>
  <c r="G3355" i="11"/>
  <c r="J3355" i="11" s="1"/>
  <c r="L3355" i="11" s="1"/>
  <c r="G3359" i="11"/>
  <c r="J3359" i="11" s="1"/>
  <c r="L3359" i="11" s="1"/>
  <c r="G3356" i="11"/>
  <c r="J3356" i="11" s="1"/>
  <c r="L3356" i="11" s="1"/>
  <c r="G3891" i="11"/>
  <c r="J3891" i="11" s="1"/>
  <c r="G3894" i="11"/>
  <c r="J3894" i="11" s="1"/>
  <c r="G3892" i="11"/>
  <c r="J3892" i="11" s="1"/>
  <c r="L3892" i="11" s="1"/>
  <c r="G3893" i="11"/>
  <c r="J3893" i="11" s="1"/>
  <c r="G126" i="11"/>
  <c r="J126" i="11" s="1"/>
  <c r="L126" i="11" s="1"/>
  <c r="G467" i="11"/>
  <c r="J467" i="11" s="1"/>
  <c r="L467" i="11" s="1"/>
  <c r="G1217" i="11"/>
  <c r="J1217" i="11" s="1"/>
  <c r="G1227" i="11"/>
  <c r="J1227" i="11" s="1"/>
  <c r="L1227" i="11" s="1"/>
  <c r="G1223" i="11"/>
  <c r="J1223" i="11" s="1"/>
  <c r="G1219" i="11"/>
  <c r="J1219" i="11" s="1"/>
  <c r="L1219" i="11" s="1"/>
  <c r="G1221" i="11"/>
  <c r="J1221" i="11" s="1"/>
  <c r="L1221" i="11" s="1"/>
  <c r="G1224" i="11"/>
  <c r="J1224" i="11" s="1"/>
  <c r="L1224" i="11" s="1"/>
  <c r="G1218" i="11"/>
  <c r="J1218" i="11" s="1"/>
  <c r="L1218" i="11" s="1"/>
  <c r="G1226" i="11"/>
  <c r="J1226" i="11" s="1"/>
  <c r="L1226" i="11" s="1"/>
  <c r="G1225" i="11"/>
  <c r="J1225" i="11" s="1"/>
  <c r="L1225" i="11" s="1"/>
  <c r="G1228" i="11"/>
  <c r="J1228" i="11" s="1"/>
  <c r="G1222" i="11"/>
  <c r="J1222" i="11" s="1"/>
  <c r="G1220" i="11"/>
  <c r="J1220" i="11" s="1"/>
  <c r="G2396" i="11"/>
  <c r="J2396" i="11" s="1"/>
  <c r="L2396" i="11" s="1"/>
  <c r="G2401" i="11"/>
  <c r="J2401" i="11" s="1"/>
  <c r="L2401" i="11" s="1"/>
  <c r="G2402" i="11"/>
  <c r="J2402" i="11" s="1"/>
  <c r="L2402" i="11" s="1"/>
  <c r="G2399" i="11"/>
  <c r="J2399" i="11" s="1"/>
  <c r="L2399" i="11" s="1"/>
  <c r="G2398" i="11"/>
  <c r="J2398" i="11" s="1"/>
  <c r="G2400" i="11"/>
  <c r="J2400" i="11" s="1"/>
  <c r="L2400" i="11" s="1"/>
  <c r="G2397" i="11"/>
  <c r="J2397" i="11" s="1"/>
  <c r="G3363" i="11"/>
  <c r="J3363" i="11" s="1"/>
  <c r="L3363" i="11" s="1"/>
  <c r="G3365" i="11"/>
  <c r="J3365" i="11" s="1"/>
  <c r="L3365" i="11" s="1"/>
  <c r="G3372" i="11"/>
  <c r="J3372" i="11" s="1"/>
  <c r="G3368" i="11"/>
  <c r="J3368" i="11" s="1"/>
  <c r="L3368" i="11" s="1"/>
  <c r="G3364" i="11"/>
  <c r="J3364" i="11" s="1"/>
  <c r="L3364" i="11" s="1"/>
  <c r="G3366" i="11"/>
  <c r="J3366" i="11" s="1"/>
  <c r="G3361" i="11"/>
  <c r="J3361" i="11" s="1"/>
  <c r="G3369" i="11"/>
  <c r="J3369" i="11" s="1"/>
  <c r="G3370" i="11"/>
  <c r="J3370" i="11" s="1"/>
  <c r="G3371" i="11"/>
  <c r="J3371" i="11" s="1"/>
  <c r="L3371" i="11" s="1"/>
  <c r="G3367" i="11"/>
  <c r="J3367" i="11" s="1"/>
  <c r="L3367" i="11" s="1"/>
  <c r="G3362" i="11"/>
  <c r="J3362" i="11" s="1"/>
  <c r="L3362" i="11" s="1"/>
  <c r="G3897" i="11"/>
  <c r="J3897" i="11" s="1"/>
  <c r="L3897" i="11" s="1"/>
  <c r="G3895" i="11"/>
  <c r="J3895" i="11" s="1"/>
  <c r="L3895" i="11" s="1"/>
  <c r="G3898" i="11"/>
  <c r="J3898" i="11" s="1"/>
  <c r="L3898" i="11" s="1"/>
  <c r="G3896" i="11"/>
  <c r="J3896" i="11" s="1"/>
  <c r="G127" i="11"/>
  <c r="J127" i="11" s="1"/>
  <c r="L127" i="11" s="1"/>
  <c r="G469" i="11"/>
  <c r="J469" i="11" s="1"/>
  <c r="L469" i="11" s="1"/>
  <c r="G468" i="11"/>
  <c r="J468" i="11" s="1"/>
  <c r="L468" i="11" s="1"/>
  <c r="G470" i="11"/>
  <c r="J470" i="11" s="1"/>
  <c r="L470" i="11" s="1"/>
  <c r="G1234" i="11"/>
  <c r="J1234" i="11" s="1"/>
  <c r="L1234" i="11" s="1"/>
  <c r="G1233" i="11"/>
  <c r="J1233" i="11" s="1"/>
  <c r="L1233" i="11" s="1"/>
  <c r="G1231" i="11"/>
  <c r="J1231" i="11" s="1"/>
  <c r="L1231" i="11" s="1"/>
  <c r="G1230" i="11"/>
  <c r="J1230" i="11" s="1"/>
  <c r="G1229" i="11"/>
  <c r="J1229" i="11" s="1"/>
  <c r="G1232" i="11"/>
  <c r="J1232" i="11" s="1"/>
  <c r="L1232" i="11" s="1"/>
  <c r="G2415" i="11"/>
  <c r="J2415" i="11" s="1"/>
  <c r="L2415" i="11" s="1"/>
  <c r="G2409" i="11"/>
  <c r="J2409" i="11" s="1"/>
  <c r="L2409" i="11" s="1"/>
  <c r="G2414" i="11"/>
  <c r="J2414" i="11" s="1"/>
  <c r="G2412" i="11"/>
  <c r="J2412" i="11" s="1"/>
  <c r="L2412" i="11" s="1"/>
  <c r="G2416" i="11"/>
  <c r="J2416" i="11" s="1"/>
  <c r="L2416" i="11" s="1"/>
  <c r="G2407" i="11"/>
  <c r="J2407" i="11" s="1"/>
  <c r="G2406" i="11"/>
  <c r="J2406" i="11" s="1"/>
  <c r="L2406" i="11" s="1"/>
  <c r="G2418" i="11"/>
  <c r="J2418" i="11" s="1"/>
  <c r="L2418" i="11" s="1"/>
  <c r="G2417" i="11"/>
  <c r="J2417" i="11" s="1"/>
  <c r="L2417" i="11" s="1"/>
  <c r="G2410" i="11"/>
  <c r="J2410" i="11" s="1"/>
  <c r="L2410" i="11" s="1"/>
  <c r="G2419" i="11"/>
  <c r="J2419" i="11" s="1"/>
  <c r="L2419" i="11" s="1"/>
  <c r="G2403" i="11"/>
  <c r="J2403" i="11" s="1"/>
  <c r="L2403" i="11" s="1"/>
  <c r="G2411" i="11"/>
  <c r="J2411" i="11" s="1"/>
  <c r="L2411" i="11" s="1"/>
  <c r="G2413" i="11"/>
  <c r="J2413" i="11" s="1"/>
  <c r="G2405" i="11"/>
  <c r="J2405" i="11" s="1"/>
  <c r="G2404" i="11"/>
  <c r="J2404" i="11" s="1"/>
  <c r="L2404" i="11" s="1"/>
  <c r="G2408" i="11"/>
  <c r="J2408" i="11" s="1"/>
  <c r="L2408" i="11" s="1"/>
  <c r="G3373" i="11"/>
  <c r="J3373" i="11" s="1"/>
  <c r="L3373" i="11" s="1"/>
  <c r="G3375" i="11"/>
  <c r="J3375" i="11" s="1"/>
  <c r="L3375" i="11" s="1"/>
  <c r="G3378" i="11"/>
  <c r="J3378" i="11" s="1"/>
  <c r="L3378" i="11" s="1"/>
  <c r="G3376" i="11"/>
  <c r="J3376" i="11" s="1"/>
  <c r="L3376" i="11" s="1"/>
  <c r="G3379" i="11"/>
  <c r="J3379" i="11" s="1"/>
  <c r="G3377" i="11"/>
  <c r="J3377" i="11" s="1"/>
  <c r="G3374" i="11"/>
  <c r="J3374" i="11" s="1"/>
  <c r="L3374" i="11" s="1"/>
  <c r="G3900" i="11"/>
  <c r="J3900" i="11" s="1"/>
  <c r="L3900" i="11" s="1"/>
  <c r="G3903" i="11"/>
  <c r="J3903" i="11" s="1"/>
  <c r="L3903" i="11" s="1"/>
  <c r="G3899" i="11"/>
  <c r="J3899" i="11" s="1"/>
  <c r="G3901" i="11"/>
  <c r="J3901" i="11" s="1"/>
  <c r="L3901" i="11" s="1"/>
  <c r="G3902" i="11"/>
  <c r="J3902" i="11" s="1"/>
  <c r="L3902" i="11" s="1"/>
  <c r="G3904" i="11"/>
  <c r="J3904" i="11" s="1"/>
  <c r="G3905" i="11"/>
  <c r="J3905" i="11" s="1"/>
  <c r="G128" i="11"/>
  <c r="J128" i="11" s="1"/>
  <c r="L128" i="11" s="1"/>
  <c r="G129" i="11"/>
  <c r="J129" i="11" s="1"/>
  <c r="L129" i="11" s="1"/>
  <c r="G472" i="11"/>
  <c r="J472" i="11" s="1"/>
  <c r="L472" i="11" s="1"/>
  <c r="G471" i="11"/>
  <c r="J471" i="11" s="1"/>
  <c r="L471" i="11" s="1"/>
  <c r="G1235" i="11"/>
  <c r="J1235" i="11" s="1"/>
  <c r="L1235" i="11" s="1"/>
  <c r="G1240" i="11"/>
  <c r="J1240" i="11" s="1"/>
  <c r="L1240" i="11" s="1"/>
  <c r="G1239" i="11"/>
  <c r="J1239" i="11" s="1"/>
  <c r="G1236" i="11"/>
  <c r="J1236" i="11" s="1"/>
  <c r="L1236" i="11" s="1"/>
  <c r="G1241" i="11"/>
  <c r="J1241" i="11" s="1"/>
  <c r="G1237" i="11"/>
  <c r="J1237" i="11" s="1"/>
  <c r="L1237" i="11" s="1"/>
  <c r="G1243" i="11"/>
  <c r="J1243" i="11" s="1"/>
  <c r="L1243" i="11" s="1"/>
  <c r="G1242" i="11"/>
  <c r="J1242" i="11" s="1"/>
  <c r="L1242" i="11" s="1"/>
  <c r="G1238" i="11"/>
  <c r="J1238" i="11" s="1"/>
  <c r="L1238" i="11" s="1"/>
  <c r="G2432" i="11"/>
  <c r="J2432" i="11" s="1"/>
  <c r="L2432" i="11" s="1"/>
  <c r="G2429" i="11"/>
  <c r="J2429" i="11" s="1"/>
  <c r="G2420" i="11"/>
  <c r="J2420" i="11" s="1"/>
  <c r="G2431" i="11"/>
  <c r="J2431" i="11" s="1"/>
  <c r="L2431" i="11" s="1"/>
  <c r="G2421" i="11"/>
  <c r="J2421" i="11" s="1"/>
  <c r="L2421" i="11" s="1"/>
  <c r="G2428" i="11"/>
  <c r="J2428" i="11" s="1"/>
  <c r="L2428" i="11" s="1"/>
  <c r="G2430" i="11"/>
  <c r="J2430" i="11" s="1"/>
  <c r="G2434" i="11"/>
  <c r="J2434" i="11" s="1"/>
  <c r="L2434" i="11" s="1"/>
  <c r="G2426" i="11"/>
  <c r="J2426" i="11" s="1"/>
  <c r="L2426" i="11" s="1"/>
  <c r="G2433" i="11"/>
  <c r="J2433" i="11" s="1"/>
  <c r="G2424" i="11"/>
  <c r="J2424" i="11" s="1"/>
  <c r="L2424" i="11" s="1"/>
  <c r="G2423" i="11"/>
  <c r="J2423" i="11" s="1"/>
  <c r="L2423" i="11" s="1"/>
  <c r="G2427" i="11"/>
  <c r="J2427" i="11" s="1"/>
  <c r="L2427" i="11" s="1"/>
  <c r="G2422" i="11"/>
  <c r="J2422" i="11" s="1"/>
  <c r="L2422" i="11" s="1"/>
  <c r="G2425" i="11"/>
  <c r="J2425" i="11" s="1"/>
  <c r="L2425" i="11" s="1"/>
  <c r="G3383" i="11"/>
  <c r="J3383" i="11" s="1"/>
  <c r="L3383" i="11" s="1"/>
  <c r="G3384" i="11"/>
  <c r="J3384" i="11" s="1"/>
  <c r="L3384" i="11" s="1"/>
  <c r="G3380" i="11"/>
  <c r="J3380" i="11" s="1"/>
  <c r="G3381" i="11"/>
  <c r="J3381" i="11" s="1"/>
  <c r="G3382" i="11"/>
  <c r="J3382" i="11" s="1"/>
  <c r="L3382" i="11" s="1"/>
  <c r="G3910" i="11"/>
  <c r="J3910" i="11" s="1"/>
  <c r="L3910" i="11" s="1"/>
  <c r="G3908" i="11"/>
  <c r="J3908" i="11" s="1"/>
  <c r="L3908" i="11" s="1"/>
  <c r="G3907" i="11"/>
  <c r="J3907" i="11" s="1"/>
  <c r="L3907" i="11" s="1"/>
  <c r="G3906" i="11"/>
  <c r="J3906" i="11" s="1"/>
  <c r="L3906" i="11" s="1"/>
  <c r="G3913" i="11"/>
  <c r="J3913" i="11" s="1"/>
  <c r="L3913" i="11" s="1"/>
  <c r="G3909" i="11"/>
  <c r="J3909" i="11" s="1"/>
  <c r="G3911" i="11"/>
  <c r="J3911" i="11" s="1"/>
  <c r="L3911" i="11" s="1"/>
  <c r="G3912" i="11"/>
  <c r="J3912" i="11" s="1"/>
  <c r="L3912" i="11" s="1"/>
  <c r="G3999" i="11"/>
  <c r="J3999" i="11" s="1"/>
  <c r="L3999" i="11" s="1"/>
  <c r="G474" i="11"/>
  <c r="J474" i="11" s="1"/>
  <c r="L474" i="11" s="1"/>
  <c r="G473" i="11"/>
  <c r="J473" i="11" s="1"/>
  <c r="L473" i="11" s="1"/>
  <c r="G475" i="11"/>
  <c r="J475" i="11" s="1"/>
  <c r="L475" i="11" s="1"/>
  <c r="G1244" i="11"/>
  <c r="J1244" i="11" s="1"/>
  <c r="L1244" i="11" s="1"/>
  <c r="G1249" i="11"/>
  <c r="J1249" i="11" s="1"/>
  <c r="G1246" i="11"/>
  <c r="J1246" i="11" s="1"/>
  <c r="G1247" i="11"/>
  <c r="J1247" i="11" s="1"/>
  <c r="L1247" i="11" s="1"/>
  <c r="G1245" i="11"/>
  <c r="J1245" i="11" s="1"/>
  <c r="L1245" i="11" s="1"/>
  <c r="G1248" i="11"/>
  <c r="J1248" i="11" s="1"/>
  <c r="L1248" i="11" s="1"/>
  <c r="G2440" i="11"/>
  <c r="J2440" i="11" s="1"/>
  <c r="L2440" i="11" s="1"/>
  <c r="G2437" i="11"/>
  <c r="J2437" i="11" s="1"/>
  <c r="L2437" i="11" s="1"/>
  <c r="G2435" i="11"/>
  <c r="J2435" i="11" s="1"/>
  <c r="L2435" i="11" s="1"/>
  <c r="G2439" i="11"/>
  <c r="J2439" i="11" s="1"/>
  <c r="G2442" i="11"/>
  <c r="J2442" i="11" s="1"/>
  <c r="L2442" i="11" s="1"/>
  <c r="G2441" i="11"/>
  <c r="J2441" i="11" s="1"/>
  <c r="L2441" i="11" s="1"/>
  <c r="G2436" i="11"/>
  <c r="J2436" i="11" s="1"/>
  <c r="L2436" i="11" s="1"/>
  <c r="G2438" i="11"/>
  <c r="J2438" i="11" s="1"/>
  <c r="L2438" i="11" s="1"/>
  <c r="G3385" i="11"/>
  <c r="J3385" i="11" s="1"/>
  <c r="L3385" i="11" s="1"/>
  <c r="G3389" i="11"/>
  <c r="J3389" i="11" s="1"/>
  <c r="L3389" i="11" s="1"/>
  <c r="G3386" i="11"/>
  <c r="J3386" i="11" s="1"/>
  <c r="L3386" i="11" s="1"/>
  <c r="G3393" i="11"/>
  <c r="J3393" i="11" s="1"/>
  <c r="G3391" i="11"/>
  <c r="J3391" i="11" s="1"/>
  <c r="G3392" i="11"/>
  <c r="J3392" i="11" s="1"/>
  <c r="L3392" i="11" s="1"/>
  <c r="G3390" i="11"/>
  <c r="J3390" i="11" s="1"/>
  <c r="L3390" i="11" s="1"/>
  <c r="G3396" i="11"/>
  <c r="J3396" i="11" s="1"/>
  <c r="L3396" i="11" s="1"/>
  <c r="G3388" i="11"/>
  <c r="J3388" i="11" s="1"/>
  <c r="G3394" i="11"/>
  <c r="J3394" i="11" s="1"/>
  <c r="L3394" i="11" s="1"/>
  <c r="G3395" i="11"/>
  <c r="J3395" i="11" s="1"/>
  <c r="G3387" i="11"/>
  <c r="J3387" i="11" s="1"/>
  <c r="L3387" i="11" s="1"/>
  <c r="G3916" i="11"/>
  <c r="J3916" i="11" s="1"/>
  <c r="L3916" i="11" s="1"/>
  <c r="G3914" i="11"/>
  <c r="J3914" i="11" s="1"/>
  <c r="L3914" i="11" s="1"/>
  <c r="G3915" i="11"/>
  <c r="J3915" i="11" s="1"/>
  <c r="G3986" i="11"/>
  <c r="J3986" i="11" s="1"/>
  <c r="L3986" i="11" s="1"/>
  <c r="G7" i="11"/>
  <c r="J7" i="11" s="1"/>
  <c r="L7" i="11" s="1"/>
  <c r="G130" i="11"/>
  <c r="J130" i="11" s="1"/>
  <c r="L130" i="11" s="1"/>
  <c r="G478" i="11"/>
  <c r="J478" i="11" s="1"/>
  <c r="L478" i="11" s="1"/>
  <c r="G476" i="11"/>
  <c r="J476" i="11" s="1"/>
  <c r="G479" i="11"/>
  <c r="J479" i="11" s="1"/>
  <c r="G480" i="11"/>
  <c r="J480" i="11" s="1"/>
  <c r="L480" i="11" s="1"/>
  <c r="G477" i="11"/>
  <c r="J477" i="11" s="1"/>
  <c r="L477" i="11" s="1"/>
  <c r="G1252" i="11"/>
  <c r="J1252" i="11" s="1"/>
  <c r="G1250" i="11"/>
  <c r="J1250" i="11" s="1"/>
  <c r="L1250" i="11" s="1"/>
  <c r="G1251" i="11"/>
  <c r="J1251" i="11" s="1"/>
  <c r="L1251" i="11" s="1"/>
  <c r="G1253" i="11"/>
  <c r="J1253" i="11" s="1"/>
  <c r="L1253" i="11" s="1"/>
  <c r="G1254" i="11"/>
  <c r="J1254" i="11" s="1"/>
  <c r="L1254" i="11" s="1"/>
  <c r="G2445" i="11"/>
  <c r="J2445" i="11" s="1"/>
  <c r="L2445" i="11" s="1"/>
  <c r="G2447" i="11"/>
  <c r="J2447" i="11" s="1"/>
  <c r="L2447" i="11" s="1"/>
  <c r="G2443" i="11"/>
  <c r="J2443" i="11" s="1"/>
  <c r="L2443" i="11" s="1"/>
  <c r="G2448" i="11"/>
  <c r="J2448" i="11" s="1"/>
  <c r="L2448" i="11" s="1"/>
  <c r="G2449" i="11"/>
  <c r="J2449" i="11" s="1"/>
  <c r="L2449" i="11" s="1"/>
  <c r="G2451" i="11"/>
  <c r="J2451" i="11" s="1"/>
  <c r="L2451" i="11" s="1"/>
  <c r="G2450" i="11"/>
  <c r="J2450" i="11" s="1"/>
  <c r="L2450" i="11" s="1"/>
  <c r="G2452" i="11"/>
  <c r="J2452" i="11" s="1"/>
  <c r="G2446" i="11"/>
  <c r="J2446" i="11" s="1"/>
  <c r="G2444" i="11"/>
  <c r="J2444" i="11" s="1"/>
  <c r="L2444" i="11" s="1"/>
  <c r="G3403" i="11"/>
  <c r="J3403" i="11" s="1"/>
  <c r="L3403" i="11" s="1"/>
  <c r="G3402" i="11"/>
  <c r="J3402" i="11" s="1"/>
  <c r="L3402" i="11" s="1"/>
  <c r="G3399" i="11"/>
  <c r="J3399" i="11" s="1"/>
  <c r="L3399" i="11" s="1"/>
  <c r="G3400" i="11"/>
  <c r="J3400" i="11" s="1"/>
  <c r="L3400" i="11" s="1"/>
  <c r="G3406" i="11"/>
  <c r="J3406" i="11" s="1"/>
  <c r="L3406" i="11" s="1"/>
  <c r="G3398" i="11"/>
  <c r="J3398" i="11" s="1"/>
  <c r="L3398" i="11" s="1"/>
  <c r="G3404" i="11"/>
  <c r="J3404" i="11" s="1"/>
  <c r="L3404" i="11" s="1"/>
  <c r="G3397" i="11"/>
  <c r="J3397" i="11" s="1"/>
  <c r="L3397" i="11" s="1"/>
  <c r="G3401" i="11"/>
  <c r="J3401" i="11" s="1"/>
  <c r="L3401" i="11" s="1"/>
  <c r="G3405" i="11"/>
  <c r="J3405" i="11" s="1"/>
  <c r="L3405" i="11" s="1"/>
  <c r="G3919" i="11"/>
  <c r="J3919" i="11" s="1"/>
  <c r="L3919" i="11" s="1"/>
  <c r="G3922" i="11"/>
  <c r="J3922" i="11" s="1"/>
  <c r="L3922" i="11" s="1"/>
  <c r="G3923" i="11"/>
  <c r="J3923" i="11" s="1"/>
  <c r="L3923" i="11" s="1"/>
  <c r="G3921" i="11"/>
  <c r="J3921" i="11" s="1"/>
  <c r="G3917" i="11"/>
  <c r="J3917" i="11" s="1"/>
  <c r="G3918" i="11"/>
  <c r="J3918" i="11" s="1"/>
  <c r="L3918" i="11" s="1"/>
  <c r="G3920" i="11"/>
  <c r="J3920" i="11" s="1"/>
  <c r="L3920" i="11" s="1"/>
  <c r="G131" i="11"/>
  <c r="J131" i="11" s="1"/>
  <c r="L131" i="11" s="1"/>
  <c r="G482" i="11"/>
  <c r="J482" i="11" s="1"/>
  <c r="L482" i="11" s="1"/>
  <c r="G481" i="11"/>
  <c r="J481" i="11" s="1"/>
  <c r="L481" i="11" s="1"/>
  <c r="G483" i="11"/>
  <c r="J483" i="11" s="1"/>
  <c r="L483" i="11" s="1"/>
  <c r="G1262" i="11"/>
  <c r="J1262" i="11" s="1"/>
  <c r="L1262" i="11" s="1"/>
  <c r="G1265" i="11"/>
  <c r="J1265" i="11" s="1"/>
  <c r="L1265" i="11" s="1"/>
  <c r="G1257" i="11"/>
  <c r="J1257" i="11" s="1"/>
  <c r="L1257" i="11" s="1"/>
  <c r="G1260" i="11"/>
  <c r="J1260" i="11" s="1"/>
  <c r="L1260" i="11" s="1"/>
  <c r="G1263" i="11"/>
  <c r="J1263" i="11" s="1"/>
  <c r="L1263" i="11" s="1"/>
  <c r="G1261" i="11"/>
  <c r="J1261" i="11" s="1"/>
  <c r="L1261" i="11" s="1"/>
  <c r="G1255" i="11"/>
  <c r="J1255" i="11" s="1"/>
  <c r="L1255" i="11" s="1"/>
  <c r="G1264" i="11"/>
  <c r="J1264" i="11" s="1"/>
  <c r="L1264" i="11" s="1"/>
  <c r="G1256" i="11"/>
  <c r="J1256" i="11" s="1"/>
  <c r="G1258" i="11"/>
  <c r="J1258" i="11" s="1"/>
  <c r="G1259" i="11"/>
  <c r="J1259" i="11" s="1"/>
  <c r="L1259" i="11" s="1"/>
  <c r="G2456" i="11"/>
  <c r="J2456" i="11" s="1"/>
  <c r="L2456" i="11" s="1"/>
  <c r="G2455" i="11"/>
  <c r="J2455" i="11" s="1"/>
  <c r="L2455" i="11" s="1"/>
  <c r="G2458" i="11"/>
  <c r="J2458" i="11" s="1"/>
  <c r="L2458" i="11" s="1"/>
  <c r="G2459" i="11"/>
  <c r="J2459" i="11" s="1"/>
  <c r="L2459" i="11" s="1"/>
  <c r="G2460" i="11"/>
  <c r="J2460" i="11" s="1"/>
  <c r="L2460" i="11" s="1"/>
  <c r="G2457" i="11"/>
  <c r="J2457" i="11" s="1"/>
  <c r="L2457" i="11" s="1"/>
  <c r="G2454" i="11"/>
  <c r="J2454" i="11" s="1"/>
  <c r="L2454" i="11" s="1"/>
  <c r="G2453" i="11"/>
  <c r="J2453" i="11" s="1"/>
  <c r="L2453" i="11" s="1"/>
  <c r="G3413" i="11"/>
  <c r="J3413" i="11" s="1"/>
  <c r="L3413" i="11" s="1"/>
  <c r="G3407" i="11"/>
  <c r="J3407" i="11" s="1"/>
  <c r="L3407" i="11" s="1"/>
  <c r="G3409" i="11"/>
  <c r="J3409" i="11" s="1"/>
  <c r="L3409" i="11" s="1"/>
  <c r="G3410" i="11"/>
  <c r="J3410" i="11" s="1"/>
  <c r="L3410" i="11" s="1"/>
  <c r="G3412" i="11"/>
  <c r="J3412" i="11" s="1"/>
  <c r="L3412" i="11" s="1"/>
  <c r="G3416" i="11"/>
  <c r="J3416" i="11" s="1"/>
  <c r="G3411" i="11"/>
  <c r="J3411" i="11" s="1"/>
  <c r="G3415" i="11"/>
  <c r="J3415" i="11" s="1"/>
  <c r="L3415" i="11" s="1"/>
  <c r="G3408" i="11"/>
  <c r="J3408" i="11" s="1"/>
  <c r="L3408" i="11" s="1"/>
  <c r="G3414" i="11"/>
  <c r="J3414" i="11" s="1"/>
  <c r="L3414" i="11" s="1"/>
  <c r="G3924" i="11"/>
  <c r="J3924" i="11" s="1"/>
  <c r="L3924" i="11" s="1"/>
  <c r="G3925" i="11"/>
  <c r="J3925" i="11" s="1"/>
  <c r="G3988" i="11"/>
  <c r="J3988" i="11" s="1"/>
  <c r="L3988" i="11" s="1"/>
  <c r="G3987" i="11"/>
  <c r="J3987" i="11" s="1"/>
  <c r="L3987" i="11" s="1"/>
  <c r="G3989" i="11"/>
  <c r="J3989" i="11" s="1"/>
  <c r="G4000" i="11"/>
  <c r="J4000" i="11" s="1"/>
  <c r="L4000" i="11" s="1"/>
  <c r="G28" i="11"/>
  <c r="J28" i="11" s="1"/>
  <c r="L28" i="11" s="1"/>
  <c r="G134" i="11"/>
  <c r="J134" i="11" s="1"/>
  <c r="L134" i="11" s="1"/>
  <c r="G133" i="11"/>
  <c r="J133" i="11" s="1"/>
  <c r="L133" i="11" s="1"/>
  <c r="G132" i="11"/>
  <c r="J132" i="11" s="1"/>
  <c r="L132" i="11" s="1"/>
  <c r="G484" i="11"/>
  <c r="J484" i="11" s="1"/>
  <c r="L484" i="11" s="1"/>
  <c r="G485" i="11"/>
  <c r="J485" i="11" s="1"/>
  <c r="G1267" i="11"/>
  <c r="J1267" i="11" s="1"/>
  <c r="G1268" i="11"/>
  <c r="J1268" i="11" s="1"/>
  <c r="L1268" i="11" s="1"/>
  <c r="G1270" i="11"/>
  <c r="J1270" i="11" s="1"/>
  <c r="L1270" i="11" s="1"/>
  <c r="G1266" i="11"/>
  <c r="J1266" i="11" s="1"/>
  <c r="L1266" i="11" s="1"/>
  <c r="G1269" i="11"/>
  <c r="J1269" i="11" s="1"/>
  <c r="L1269" i="11" s="1"/>
  <c r="G2473" i="11"/>
  <c r="J2473" i="11" s="1"/>
  <c r="L2473" i="11" s="1"/>
  <c r="G2465" i="11"/>
  <c r="J2465" i="11" s="1"/>
  <c r="L2465" i="11" s="1"/>
  <c r="G2470" i="11"/>
  <c r="J2470" i="11" s="1"/>
  <c r="L2470" i="11" s="1"/>
  <c r="G2471" i="11"/>
  <c r="J2471" i="11" s="1"/>
  <c r="L2471" i="11" s="1"/>
  <c r="G2472" i="11"/>
  <c r="J2472" i="11" s="1"/>
  <c r="L2472" i="11" s="1"/>
  <c r="G2466" i="11"/>
  <c r="J2466" i="11" s="1"/>
  <c r="L2466" i="11" s="1"/>
  <c r="G2474" i="11"/>
  <c r="J2474" i="11" s="1"/>
  <c r="L2474" i="11" s="1"/>
  <c r="G2468" i="11"/>
  <c r="J2468" i="11" s="1"/>
  <c r="L2468" i="11" s="1"/>
  <c r="G2462" i="11"/>
  <c r="J2462" i="11" s="1"/>
  <c r="G2464" i="11"/>
  <c r="J2464" i="11" s="1"/>
  <c r="L2464" i="11" s="1"/>
  <c r="G2476" i="11"/>
  <c r="J2476" i="11" s="1"/>
  <c r="G2463" i="11"/>
  <c r="J2463" i="11" s="1"/>
  <c r="G2477" i="11"/>
  <c r="J2477" i="11" s="1"/>
  <c r="L2477" i="11" s="1"/>
  <c r="G2469" i="11"/>
  <c r="J2469" i="11" s="1"/>
  <c r="L2469" i="11" s="1"/>
  <c r="G2475" i="11"/>
  <c r="J2475" i="11" s="1"/>
  <c r="L2475" i="11" s="1"/>
  <c r="G2467" i="11"/>
  <c r="J2467" i="11" s="1"/>
  <c r="L2467" i="11" s="1"/>
  <c r="G2461" i="11"/>
  <c r="J2461" i="11" s="1"/>
  <c r="L2461" i="11" s="1"/>
  <c r="G3427" i="11"/>
  <c r="J3427" i="11" s="1"/>
  <c r="L3427" i="11" s="1"/>
  <c r="G3420" i="11"/>
  <c r="J3420" i="11" s="1"/>
  <c r="L3420" i="11" s="1"/>
  <c r="G3425" i="11"/>
  <c r="J3425" i="11" s="1"/>
  <c r="L3425" i="11" s="1"/>
  <c r="G3417" i="11"/>
  <c r="J3417" i="11" s="1"/>
  <c r="L3417" i="11" s="1"/>
  <c r="G3423" i="11"/>
  <c r="J3423" i="11" s="1"/>
  <c r="L3423" i="11" s="1"/>
  <c r="G3424" i="11"/>
  <c r="J3424" i="11" s="1"/>
  <c r="L3424" i="11" s="1"/>
  <c r="G3419" i="11"/>
  <c r="J3419" i="11" s="1"/>
  <c r="L3419" i="11" s="1"/>
  <c r="G3429" i="11"/>
  <c r="J3429" i="11" s="1"/>
  <c r="L3429" i="11" s="1"/>
  <c r="G3428" i="11"/>
  <c r="J3428" i="11" s="1"/>
  <c r="G3418" i="11"/>
  <c r="J3418" i="11" s="1"/>
  <c r="G3422" i="11"/>
  <c r="J3422" i="11" s="1"/>
  <c r="G3426" i="11"/>
  <c r="J3426" i="11" s="1"/>
  <c r="L3426" i="11" s="1"/>
  <c r="G3421" i="11"/>
  <c r="J3421" i="11" s="1"/>
  <c r="L3421" i="11" s="1"/>
  <c r="G3930" i="11"/>
  <c r="J3930" i="11" s="1"/>
  <c r="L3930" i="11" s="1"/>
  <c r="G3928" i="11"/>
  <c r="J3928" i="11" s="1"/>
  <c r="L3928" i="11" s="1"/>
  <c r="G3929" i="11"/>
  <c r="J3929" i="11" s="1"/>
  <c r="L3929" i="11" s="1"/>
  <c r="G3926" i="11"/>
  <c r="J3926" i="11" s="1"/>
  <c r="L3926" i="11" s="1"/>
  <c r="G3927" i="11"/>
  <c r="J3927" i="11" s="1"/>
  <c r="L3927" i="11" s="1"/>
  <c r="G3931" i="11"/>
  <c r="J3931" i="11" s="1"/>
  <c r="G29" i="11"/>
  <c r="J29" i="11" s="1"/>
  <c r="L29" i="11" s="1"/>
  <c r="R448" i="11"/>
  <c r="R484" i="11"/>
  <c r="R2808" i="11"/>
  <c r="R3746" i="11"/>
  <c r="R1734" i="11"/>
  <c r="R159" i="11"/>
  <c r="R1337" i="11"/>
  <c r="R3363" i="11"/>
  <c r="R2993" i="11"/>
  <c r="R1779" i="11"/>
  <c r="R1877" i="11"/>
  <c r="R530" i="11"/>
  <c r="R2178" i="11"/>
  <c r="R2611" i="11"/>
  <c r="R1532" i="11"/>
  <c r="R2112" i="11"/>
  <c r="R3044" i="11"/>
  <c r="R456" i="11"/>
  <c r="R1217" i="11"/>
  <c r="R1602" i="11"/>
  <c r="R3090" i="11"/>
  <c r="R3548" i="11"/>
  <c r="R130" i="11"/>
  <c r="R1528" i="11"/>
  <c r="R503" i="11"/>
  <c r="R661" i="11"/>
  <c r="R1626" i="11"/>
  <c r="R2894" i="11"/>
  <c r="R862" i="11"/>
  <c r="R385" i="11"/>
  <c r="R437" i="11"/>
  <c r="R2892" i="11"/>
  <c r="R2432" i="11"/>
  <c r="R509" i="11"/>
  <c r="R3266" i="11"/>
  <c r="R3281" i="11"/>
  <c r="R2721" i="11"/>
  <c r="R200" i="11"/>
  <c r="R1016" i="11"/>
  <c r="R653" i="11"/>
  <c r="R1488" i="11"/>
  <c r="R2986" i="11"/>
  <c r="R3413" i="11"/>
  <c r="R1273" i="11"/>
  <c r="R29" i="11"/>
  <c r="R2868" i="11"/>
  <c r="R1324" i="11"/>
  <c r="R2553" i="11"/>
  <c r="R545" i="11"/>
  <c r="R3651" i="11"/>
  <c r="R1316" i="11"/>
  <c r="R3158" i="11"/>
  <c r="R3552" i="11"/>
  <c r="R722" i="11"/>
  <c r="R828" i="11"/>
  <c r="R3572" i="11"/>
  <c r="R2013" i="11"/>
  <c r="R1183" i="11"/>
  <c r="R2429" i="11"/>
  <c r="R1411" i="11"/>
  <c r="R751" i="11"/>
  <c r="R3531" i="11"/>
  <c r="R1033" i="11"/>
  <c r="R1611" i="11"/>
  <c r="R2615" i="11"/>
  <c r="R344" i="11"/>
  <c r="R446" i="11"/>
  <c r="R1901" i="11"/>
  <c r="R557" i="11"/>
  <c r="R2822" i="11"/>
  <c r="R155" i="11"/>
  <c r="R175" i="11"/>
  <c r="R2742" i="11"/>
  <c r="R478" i="11"/>
  <c r="R3620" i="11"/>
  <c r="R628" i="11"/>
  <c r="R1146" i="11"/>
  <c r="R1914" i="11"/>
  <c r="R1053" i="11"/>
  <c r="R3407" i="11"/>
  <c r="R3018" i="11"/>
  <c r="R3556" i="11"/>
  <c r="R1705" i="11"/>
  <c r="R1719" i="11"/>
  <c r="R2784" i="11"/>
  <c r="R281" i="11"/>
  <c r="R2229" i="11"/>
  <c r="R2396" i="11"/>
  <c r="R1523" i="11"/>
  <c r="R962" i="11"/>
  <c r="R3601" i="11"/>
  <c r="R3871" i="11"/>
  <c r="R664" i="11"/>
  <c r="R2965" i="11"/>
  <c r="R3622" i="11"/>
  <c r="R367" i="11"/>
  <c r="R2151" i="11"/>
  <c r="R3173" i="11"/>
  <c r="R3924" i="11"/>
  <c r="R2804" i="11"/>
  <c r="R2401" i="11"/>
  <c r="R3679" i="11"/>
  <c r="R3216" i="11"/>
  <c r="R2208" i="11"/>
  <c r="R3543" i="11"/>
  <c r="R3900" i="11"/>
  <c r="R3103" i="11"/>
  <c r="R642" i="11"/>
  <c r="R896" i="11"/>
  <c r="R1713" i="11"/>
  <c r="R3930" i="11"/>
  <c r="R3283" i="11"/>
  <c r="R2828" i="11"/>
  <c r="R823" i="11"/>
  <c r="R824" i="11"/>
  <c r="R363" i="11"/>
  <c r="R763" i="11"/>
  <c r="R1205" i="11"/>
  <c r="R1281" i="11"/>
  <c r="R517" i="11"/>
  <c r="R1155" i="11"/>
  <c r="R3730" i="11"/>
  <c r="R302" i="11"/>
  <c r="R637" i="11"/>
  <c r="R3062" i="11"/>
  <c r="R458" i="11"/>
  <c r="R2523" i="11"/>
  <c r="R2667" i="11"/>
  <c r="R796" i="11"/>
  <c r="R443" i="11"/>
  <c r="R1442" i="11"/>
  <c r="R761" i="11"/>
  <c r="R1847" i="11"/>
  <c r="R842" i="11"/>
  <c r="R2014" i="11"/>
  <c r="R684" i="11"/>
  <c r="R1370" i="11"/>
  <c r="R708" i="11"/>
  <c r="R2140" i="11"/>
  <c r="R3934" i="11"/>
  <c r="R1262" i="11"/>
  <c r="R1332" i="11"/>
  <c r="R1924" i="11"/>
  <c r="R50" i="11"/>
  <c r="R1676" i="11"/>
  <c r="R819" i="11"/>
  <c r="R1160" i="11"/>
  <c r="R188" i="11"/>
  <c r="R347" i="11"/>
  <c r="R234" i="11"/>
  <c r="R73" i="11"/>
  <c r="R47" i="11"/>
  <c r="R3509" i="11"/>
  <c r="R2847" i="11"/>
  <c r="R1089" i="11"/>
  <c r="R2200" i="11"/>
  <c r="R1482" i="11"/>
  <c r="R542" i="11"/>
  <c r="R2097" i="11"/>
  <c r="R1227" i="11"/>
  <c r="R2526" i="11"/>
  <c r="R2101" i="11"/>
  <c r="R989" i="11"/>
  <c r="R906" i="11"/>
  <c r="R476" i="11"/>
  <c r="R1477" i="11"/>
  <c r="R410" i="11"/>
  <c r="R2420" i="11"/>
  <c r="R1079" i="11"/>
  <c r="R964" i="11"/>
  <c r="R1564" i="11"/>
  <c r="R3024" i="11"/>
  <c r="R1431" i="11"/>
  <c r="R1579" i="11"/>
  <c r="R3858" i="11"/>
  <c r="R2114" i="11"/>
  <c r="R2078" i="11"/>
  <c r="R3286" i="11"/>
  <c r="R2679" i="11"/>
  <c r="R2774" i="11"/>
  <c r="R292" i="11"/>
  <c r="R3765" i="11"/>
  <c r="R2493" i="11"/>
  <c r="R1081" i="11"/>
  <c r="R1661" i="11"/>
  <c r="R2415" i="11"/>
  <c r="R1662" i="11"/>
  <c r="R3928" i="11"/>
  <c r="R3001" i="11"/>
  <c r="R2301" i="11"/>
  <c r="R2530" i="11"/>
  <c r="R1291" i="11"/>
  <c r="R2002" i="11"/>
  <c r="R1555" i="11"/>
  <c r="R584" i="11"/>
  <c r="R1993" i="11"/>
  <c r="R84" i="11"/>
  <c r="R3709" i="11"/>
  <c r="R2051" i="11"/>
  <c r="R3943" i="11"/>
  <c r="R2896" i="11"/>
  <c r="R1106" i="11"/>
  <c r="R1302" i="11"/>
  <c r="R2922" i="11"/>
  <c r="R1634" i="11"/>
  <c r="R1322" i="11"/>
  <c r="R2578" i="11"/>
  <c r="R2752" i="11"/>
  <c r="R1030" i="11"/>
  <c r="R1772" i="11"/>
  <c r="R62" i="11"/>
  <c r="R3060" i="11"/>
  <c r="R3977" i="11"/>
  <c r="R803" i="11"/>
  <c r="R2617" i="11"/>
  <c r="R2723" i="11"/>
  <c r="R1932" i="11"/>
  <c r="R268" i="11"/>
  <c r="R3109" i="11"/>
  <c r="R399" i="11"/>
  <c r="R1151" i="11"/>
  <c r="R3626" i="11"/>
  <c r="R2052" i="11"/>
  <c r="R2977" i="11"/>
  <c r="R2501" i="11"/>
  <c r="R3031" i="11"/>
  <c r="R8" i="11"/>
  <c r="R2261" i="11"/>
  <c r="R3373" i="11"/>
  <c r="R2370" i="11"/>
  <c r="R3004" i="11"/>
  <c r="R2440" i="11"/>
  <c r="R2760" i="11"/>
  <c r="R3231" i="11"/>
  <c r="R3319" i="11"/>
  <c r="R2487" i="11"/>
  <c r="R3236" i="11"/>
  <c r="R1099" i="11"/>
  <c r="R1480" i="11"/>
  <c r="R2046" i="11"/>
  <c r="R3493" i="11"/>
  <c r="R3179" i="11"/>
  <c r="R2021" i="11"/>
  <c r="R1525" i="11"/>
  <c r="R135" i="11"/>
  <c r="R3064" i="11"/>
  <c r="R1977" i="11"/>
  <c r="R1026" i="11"/>
  <c r="R702" i="11"/>
  <c r="R3161" i="11"/>
  <c r="R1660" i="11"/>
  <c r="R2409" i="11"/>
  <c r="R2978" i="11"/>
  <c r="R3811" i="11"/>
  <c r="R1836" i="11"/>
  <c r="R3198" i="11"/>
  <c r="R461" i="11"/>
  <c r="R333" i="11"/>
  <c r="R699" i="11"/>
  <c r="R3614" i="11"/>
  <c r="R1438" i="11"/>
  <c r="R1289" i="11"/>
  <c r="R260" i="11"/>
  <c r="R794" i="11"/>
  <c r="R355" i="11"/>
  <c r="R3116" i="11"/>
  <c r="R282" i="11"/>
  <c r="R1610" i="11"/>
  <c r="R26" i="11"/>
  <c r="R647" i="11"/>
  <c r="R1120" i="11"/>
  <c r="R2473" i="11"/>
  <c r="R3225" i="11"/>
  <c r="R472" i="11"/>
  <c r="R736" i="11"/>
  <c r="R3245" i="11"/>
  <c r="R3251" i="11"/>
  <c r="R3806" i="11"/>
  <c r="R2075" i="11"/>
  <c r="R1097" i="11"/>
  <c r="R2508" i="11"/>
  <c r="R2920" i="11"/>
  <c r="R2941" i="11"/>
  <c r="R216" i="11"/>
  <c r="R1187" i="11"/>
  <c r="R196" i="11"/>
  <c r="R3975" i="11"/>
  <c r="R3084" i="11"/>
  <c r="R1342" i="11"/>
  <c r="R113" i="11"/>
  <c r="R1861" i="11"/>
  <c r="R2991" i="11"/>
  <c r="R1304" i="11"/>
  <c r="R3166" i="11"/>
  <c r="R3087" i="11"/>
  <c r="R1951" i="11"/>
  <c r="R55" i="11"/>
  <c r="R1933" i="11"/>
  <c r="R11" i="11"/>
  <c r="R343" i="11"/>
  <c r="R860" i="11"/>
  <c r="R2709" i="11"/>
  <c r="R638" i="11"/>
  <c r="R280" i="11"/>
  <c r="R2550" i="11"/>
  <c r="R1872" i="11"/>
  <c r="R195" i="11"/>
  <c r="R3135" i="11"/>
  <c r="R3597" i="11"/>
  <c r="R3676" i="11"/>
  <c r="R3183" i="11"/>
  <c r="R3498" i="11"/>
  <c r="R2006" i="11"/>
  <c r="R1399" i="11"/>
  <c r="R2061" i="11"/>
  <c r="R3883" i="11"/>
  <c r="R2249" i="11"/>
  <c r="R2821" i="11"/>
  <c r="R2127" i="11"/>
  <c r="R3146" i="11"/>
  <c r="R1104" i="11"/>
  <c r="R2805" i="11"/>
  <c r="R215" i="11"/>
  <c r="R562" i="11"/>
  <c r="R3316" i="11"/>
  <c r="R3065" i="11"/>
  <c r="R2988" i="11"/>
  <c r="R1628" i="11"/>
  <c r="R3118" i="11"/>
  <c r="R185" i="11"/>
  <c r="R3770" i="11"/>
  <c r="R3786" i="11"/>
  <c r="R44" i="11"/>
  <c r="R2010" i="11"/>
  <c r="R2022" i="11"/>
  <c r="R3643" i="11"/>
  <c r="R2233" i="11"/>
  <c r="R2732" i="11"/>
  <c r="R2926" i="11"/>
  <c r="R3142" i="11"/>
  <c r="R1490" i="11"/>
  <c r="R3969" i="11"/>
  <c r="R3938" i="11"/>
  <c r="R3550" i="11"/>
  <c r="R3269" i="11"/>
  <c r="R3691" i="11"/>
  <c r="R474" i="11"/>
  <c r="R3483" i="11"/>
  <c r="R2877" i="11"/>
  <c r="R2765" i="11"/>
  <c r="R2716" i="11"/>
  <c r="R1029" i="11"/>
  <c r="R1373" i="11"/>
  <c r="R2706" i="11"/>
  <c r="R1757" i="11"/>
  <c r="R2241" i="11"/>
  <c r="R2437" i="11"/>
  <c r="R2310" i="11"/>
  <c r="R808" i="11"/>
  <c r="R1275" i="11"/>
  <c r="R879" i="11"/>
  <c r="R3826" i="11"/>
  <c r="R243" i="11"/>
  <c r="R3500" i="11"/>
  <c r="R660" i="11"/>
  <c r="R570" i="11"/>
  <c r="R662" i="11"/>
  <c r="R2340" i="11"/>
  <c r="R2174" i="11"/>
  <c r="R25" i="11"/>
  <c r="R2589" i="11"/>
  <c r="R3487" i="11"/>
  <c r="R1524" i="11"/>
  <c r="R54" i="11"/>
  <c r="R1076" i="11"/>
  <c r="R1534" i="11"/>
  <c r="R1695" i="11"/>
  <c r="R1368" i="11"/>
  <c r="R150" i="11"/>
  <c r="R1072" i="11"/>
  <c r="R397" i="11"/>
  <c r="R2500" i="11"/>
  <c r="R2630" i="11"/>
  <c r="R1851" i="11"/>
  <c r="R2264" i="11"/>
  <c r="R1157" i="11"/>
  <c r="R872" i="11"/>
  <c r="R811" i="11"/>
  <c r="R316" i="11"/>
  <c r="R300" i="11"/>
  <c r="R2668" i="11"/>
  <c r="R2213" i="11"/>
  <c r="R482" i="11"/>
  <c r="R453" i="11"/>
  <c r="R1577" i="11"/>
  <c r="R3208" i="11"/>
  <c r="R1101" i="11"/>
  <c r="R206" i="11"/>
  <c r="R2191" i="11"/>
  <c r="R2916" i="11"/>
  <c r="R600" i="11"/>
  <c r="R2230" i="11"/>
  <c r="R462" i="11"/>
  <c r="R310" i="11"/>
  <c r="R1873" i="11"/>
  <c r="R21" i="11"/>
  <c r="R2226" i="11"/>
  <c r="R2063" i="11"/>
  <c r="R1403" i="11"/>
  <c r="R176" i="11"/>
  <c r="R1612" i="11"/>
  <c r="R3427" i="11"/>
  <c r="R2456" i="11"/>
  <c r="R158" i="11"/>
  <c r="R1070" i="11"/>
  <c r="R3728" i="11"/>
  <c r="R3947" i="11"/>
  <c r="R1361" i="11"/>
  <c r="R645" i="11"/>
  <c r="R1156" i="11"/>
  <c r="R2056" i="11"/>
  <c r="R2636" i="11"/>
  <c r="R3188" i="11"/>
  <c r="R2736" i="11"/>
  <c r="R2925" i="11"/>
  <c r="R1935" i="11"/>
  <c r="R3450" i="11"/>
  <c r="R1888" i="11"/>
  <c r="R1802" i="11"/>
  <c r="R3197" i="11"/>
  <c r="R140" i="11"/>
  <c r="R3156" i="11"/>
  <c r="R3970" i="11"/>
  <c r="R1352" i="11"/>
  <c r="R378" i="11"/>
  <c r="R3855" i="11"/>
  <c r="R1505" i="11"/>
  <c r="R2262" i="11"/>
  <c r="R171" i="11"/>
  <c r="R2189" i="11"/>
  <c r="R266" i="11"/>
  <c r="R925" i="11"/>
  <c r="R1417" i="11"/>
  <c r="R3038" i="11"/>
  <c r="R2591" i="11"/>
  <c r="R755" i="11"/>
  <c r="R3292" i="11"/>
  <c r="R1918" i="11"/>
  <c r="R39" i="11"/>
  <c r="R102" i="11"/>
  <c r="R2356" i="11"/>
  <c r="R2580" i="11"/>
  <c r="R2019" i="11"/>
  <c r="R313" i="11"/>
  <c r="R289" i="11"/>
  <c r="R3991" i="11"/>
  <c r="R2105" i="11"/>
  <c r="R1894" i="11"/>
  <c r="R3302" i="11"/>
  <c r="R885" i="11"/>
  <c r="R955" i="11"/>
  <c r="R3239" i="11"/>
  <c r="R1937" i="11"/>
  <c r="R966" i="11"/>
  <c r="R368" i="11"/>
  <c r="R861" i="11"/>
  <c r="R70" i="11"/>
  <c r="R2832" i="11"/>
  <c r="R1625" i="11"/>
  <c r="R1806" i="11"/>
  <c r="R2435" i="11"/>
  <c r="R3209" i="11"/>
  <c r="R403" i="11"/>
  <c r="R1223" i="11"/>
  <c r="R1697" i="11"/>
  <c r="R526" i="11"/>
  <c r="R2479" i="11"/>
  <c r="R3549" i="11"/>
  <c r="R1749" i="11"/>
  <c r="R1343" i="11"/>
  <c r="R3757" i="11"/>
  <c r="R3385" i="11"/>
  <c r="R466" i="11"/>
  <c r="R1893" i="11"/>
  <c r="R3842" i="11"/>
  <c r="R1265" i="11"/>
  <c r="R3965" i="11"/>
  <c r="R1720" i="11"/>
  <c r="R227" i="11"/>
  <c r="R168" i="11"/>
  <c r="R3710" i="11"/>
  <c r="R2348" i="11"/>
  <c r="R3023" i="11"/>
  <c r="R1897" i="11"/>
  <c r="R209" i="11"/>
  <c r="R488" i="11"/>
  <c r="R1235" i="11"/>
  <c r="R1943" i="11"/>
  <c r="R1509" i="11"/>
  <c r="R1315" i="11"/>
  <c r="R2300" i="11"/>
  <c r="R1452" i="11"/>
  <c r="R2562" i="11"/>
  <c r="R1514" i="11"/>
  <c r="R519" i="11"/>
  <c r="R228" i="11"/>
  <c r="R311" i="11"/>
  <c r="R1014" i="11"/>
  <c r="R2689" i="11"/>
  <c r="R617" i="11"/>
  <c r="R2502" i="11"/>
  <c r="R1964" i="11"/>
  <c r="R3848" i="11"/>
  <c r="R205" i="11"/>
  <c r="R3222" i="11"/>
  <c r="R602" i="11"/>
  <c r="R1755" i="11"/>
  <c r="R656" i="11"/>
  <c r="R3515" i="11"/>
  <c r="R2956" i="11"/>
  <c r="R1257" i="11"/>
  <c r="R687" i="11"/>
  <c r="R746" i="11"/>
  <c r="R2672" i="11"/>
  <c r="R1102" i="11"/>
  <c r="R2070" i="11"/>
  <c r="R2632" i="11"/>
  <c r="R1018" i="11"/>
  <c r="R77" i="11"/>
  <c r="R491" i="11"/>
  <c r="R1632" i="11"/>
  <c r="R1086" i="11"/>
  <c r="R1252" i="11"/>
  <c r="R86" i="11"/>
  <c r="R3233" i="11"/>
  <c r="R2337" i="11"/>
  <c r="R3526" i="11"/>
  <c r="R912" i="11"/>
  <c r="R1419" i="11"/>
  <c r="R936" i="11"/>
  <c r="R1571" i="11"/>
  <c r="R2961" i="11"/>
  <c r="R718" i="11"/>
  <c r="R2091" i="11"/>
  <c r="R776" i="11"/>
  <c r="R3944" i="11"/>
  <c r="R2083" i="11"/>
  <c r="R1005" i="11"/>
  <c r="R3673" i="11"/>
  <c r="R2116" i="11"/>
  <c r="R2032" i="11"/>
  <c r="R2202" i="11"/>
  <c r="R731" i="11"/>
  <c r="R1429" i="11"/>
  <c r="R160" i="11"/>
  <c r="R45" i="11"/>
  <c r="R1383" i="11"/>
  <c r="R2214" i="11"/>
  <c r="R922" i="11"/>
  <c r="R283" i="11"/>
  <c r="R2740" i="11"/>
  <c r="R3420" i="11"/>
  <c r="R2482" i="11"/>
  <c r="R3120" i="11"/>
  <c r="R2327" i="11"/>
  <c r="R810" i="11"/>
  <c r="R1680" i="11"/>
  <c r="R2839" i="11"/>
  <c r="R199" i="11"/>
  <c r="R422" i="11"/>
  <c r="R3389" i="11"/>
  <c r="R829" i="11"/>
  <c r="R101" i="11"/>
  <c r="R616" i="11"/>
  <c r="R2156" i="11"/>
  <c r="R3005" i="11"/>
  <c r="R2134" i="11"/>
  <c r="R2113" i="11"/>
  <c r="R3035" i="11"/>
  <c r="R3149" i="11"/>
  <c r="R850" i="11"/>
  <c r="R993" i="11"/>
  <c r="R91" i="11"/>
  <c r="R589" i="11"/>
  <c r="R2108" i="11"/>
  <c r="R587" i="11"/>
  <c r="R305" i="11"/>
  <c r="R1699" i="11"/>
  <c r="R2272" i="11"/>
  <c r="R1323" i="11"/>
  <c r="R650" i="11"/>
  <c r="R963" i="11"/>
  <c r="R2234" i="11"/>
  <c r="R2128" i="11"/>
  <c r="R3089" i="11"/>
  <c r="R3644" i="11"/>
  <c r="R3857" i="11"/>
  <c r="R192" i="11"/>
  <c r="R1885" i="11"/>
  <c r="R3538" i="11"/>
  <c r="R608" i="11"/>
  <c r="R122" i="11"/>
  <c r="R3988" i="11"/>
  <c r="R3201" i="11"/>
  <c r="R299" i="11"/>
  <c r="R597" i="11"/>
  <c r="R3210" i="11"/>
  <c r="R760" i="11"/>
  <c r="R552" i="11"/>
  <c r="R124" i="11"/>
  <c r="R2330" i="11"/>
  <c r="R688" i="11"/>
  <c r="R1740" i="11"/>
  <c r="R1213" i="11"/>
  <c r="R2887" i="11"/>
  <c r="R951" i="11"/>
  <c r="R1111" i="11"/>
  <c r="R99" i="11"/>
  <c r="R706" i="11"/>
  <c r="R1112" i="11"/>
  <c r="R3775" i="11"/>
  <c r="R2994" i="11"/>
  <c r="R105" i="11"/>
  <c r="R1260" i="11"/>
  <c r="R1083" i="11"/>
  <c r="R1286" i="11"/>
  <c r="R1135" i="11"/>
  <c r="R1047" i="11"/>
  <c r="R2384" i="11"/>
  <c r="R1395" i="11"/>
  <c r="R341" i="11"/>
  <c r="R932" i="11"/>
  <c r="R1728" i="11"/>
  <c r="R1219" i="11"/>
  <c r="R1919" i="11"/>
  <c r="R3532" i="11"/>
  <c r="R1177" i="11"/>
  <c r="R807" i="11"/>
  <c r="R1884" i="11"/>
  <c r="R370" i="11"/>
  <c r="R773" i="11"/>
  <c r="R3609" i="11"/>
  <c r="R2764" i="11"/>
  <c r="R143" i="11"/>
  <c r="R1234" i="11"/>
  <c r="R3335" i="11"/>
  <c r="R1366" i="11"/>
  <c r="R2775" i="11"/>
  <c r="R3649" i="11"/>
  <c r="R3551" i="11"/>
  <c r="R19" i="11"/>
  <c r="R2003" i="11"/>
  <c r="R400" i="11"/>
  <c r="R2963" i="11"/>
  <c r="R1952" i="11"/>
  <c r="R2076" i="11"/>
  <c r="R3949" i="11"/>
  <c r="R1996" i="11"/>
  <c r="R294" i="11"/>
  <c r="R2445" i="11"/>
  <c r="R2243" i="11"/>
  <c r="R1125" i="11"/>
  <c r="R408" i="11"/>
  <c r="R977" i="11"/>
  <c r="R148" i="11"/>
  <c r="R563" i="11"/>
  <c r="R3067" i="11"/>
  <c r="R3672" i="11"/>
  <c r="R813" i="11"/>
  <c r="R1762" i="11"/>
  <c r="R1240" i="11"/>
  <c r="R1308" i="11"/>
  <c r="R1190" i="11"/>
  <c r="R704" i="11"/>
  <c r="R2028" i="11"/>
  <c r="R459" i="11"/>
  <c r="R762" i="11"/>
  <c r="R1423" i="11"/>
  <c r="R3974" i="11"/>
  <c r="R465" i="11"/>
  <c r="R1098" i="11"/>
  <c r="R1736" i="11"/>
  <c r="R2130" i="11"/>
  <c r="R778" i="11"/>
  <c r="R1458" i="11"/>
  <c r="R2594" i="11"/>
  <c r="R3971" i="11"/>
  <c r="R2380" i="11"/>
  <c r="R3963" i="11"/>
  <c r="R909" i="11"/>
  <c r="R593" i="11"/>
  <c r="R574" i="11"/>
  <c r="R2933" i="11"/>
  <c r="R2439" i="11"/>
  <c r="R1233" i="11"/>
  <c r="R304" i="11"/>
  <c r="R764" i="11"/>
  <c r="R1150" i="11"/>
  <c r="R18" i="11"/>
  <c r="R834" i="11"/>
  <c r="R2827" i="11"/>
  <c r="R41" i="11"/>
  <c r="R3058" i="11"/>
  <c r="R1546" i="11"/>
  <c r="R2881" i="11"/>
  <c r="R2932" i="11"/>
  <c r="R3993" i="11"/>
  <c r="R769" i="11"/>
  <c r="R1690" i="11"/>
  <c r="R2852" i="11"/>
  <c r="R3095" i="11"/>
  <c r="R1454" i="11"/>
  <c r="R2791" i="11"/>
  <c r="R532" i="11"/>
  <c r="R1623" i="11"/>
  <c r="R1127" i="11"/>
  <c r="R1221" i="11"/>
  <c r="R3937" i="11"/>
  <c r="R3527" i="11"/>
  <c r="R1491" i="11"/>
  <c r="R425" i="11"/>
  <c r="R1718" i="11"/>
  <c r="R2465" i="11"/>
  <c r="R2728" i="11"/>
  <c r="R1591" i="11"/>
  <c r="R1673" i="11"/>
  <c r="R3998" i="11"/>
  <c r="R1508" i="11"/>
  <c r="R172" i="11"/>
  <c r="R2789" i="11"/>
  <c r="R1388" i="11"/>
  <c r="R419" i="11"/>
  <c r="R1154" i="11"/>
  <c r="R2491" i="11"/>
  <c r="R1596" i="11"/>
  <c r="R1191" i="11"/>
  <c r="R3544" i="11"/>
  <c r="R1068" i="11"/>
  <c r="R128" i="11"/>
  <c r="R657" i="11"/>
  <c r="R3536" i="11"/>
  <c r="R2819" i="11"/>
  <c r="R3403" i="11"/>
  <c r="R3375" i="11"/>
  <c r="R1013" i="11"/>
  <c r="R406" i="11"/>
  <c r="R652" i="11"/>
  <c r="R110" i="11"/>
  <c r="R911" i="11"/>
  <c r="R1267" i="11"/>
  <c r="R3176" i="11"/>
  <c r="R2720" i="11"/>
  <c r="R1329" i="11"/>
  <c r="R2519" i="11"/>
  <c r="R1123" i="11"/>
  <c r="R3032" i="11"/>
  <c r="R3012" i="11"/>
  <c r="R3425" i="11"/>
  <c r="R1659" i="11"/>
  <c r="R3324" i="11"/>
  <c r="R1037" i="11"/>
  <c r="R1629" i="11"/>
  <c r="R1936" i="11"/>
  <c r="R1791" i="11"/>
  <c r="R1351" i="11"/>
  <c r="R3801" i="11"/>
  <c r="R1133" i="11"/>
  <c r="R1618" i="11"/>
  <c r="R2470" i="11"/>
  <c r="R1003" i="11"/>
  <c r="R1149" i="11"/>
  <c r="R696" i="11"/>
  <c r="R2036" i="11"/>
  <c r="R3009" i="11"/>
  <c r="R800" i="11"/>
  <c r="R621" i="11"/>
  <c r="R2999" i="11"/>
  <c r="R1347" i="11"/>
  <c r="R539" i="11"/>
  <c r="R728" i="11"/>
  <c r="R3338" i="11"/>
  <c r="R1725" i="11"/>
  <c r="R1925" i="11"/>
  <c r="R3997" i="11"/>
  <c r="R3365" i="11"/>
  <c r="R3929" i="11"/>
  <c r="R1921" i="11"/>
  <c r="R689" i="11"/>
  <c r="R3674" i="11"/>
  <c r="R3435" i="11"/>
  <c r="R561" i="11"/>
  <c r="R2872" i="11"/>
  <c r="R3378" i="11"/>
  <c r="R2579" i="11"/>
  <c r="R1689" i="11"/>
  <c r="R3091" i="11"/>
  <c r="R2059" i="11"/>
  <c r="R2377" i="11"/>
  <c r="R119" i="11"/>
  <c r="R103" i="11"/>
  <c r="R663" i="11"/>
  <c r="R134" i="11"/>
  <c r="R3647" i="11"/>
  <c r="R1879" i="11"/>
  <c r="R2727" i="11"/>
  <c r="R1268" i="11"/>
  <c r="R1448" i="11"/>
  <c r="R423" i="11"/>
  <c r="R202" i="11"/>
  <c r="R882" i="11"/>
  <c r="R3630" i="11"/>
  <c r="R805" i="11"/>
  <c r="R1986" i="11"/>
  <c r="R2601" i="11"/>
  <c r="R340" i="11"/>
  <c r="R1207" i="11"/>
  <c r="R1569" i="11"/>
  <c r="R1795" i="11"/>
  <c r="R604" i="11"/>
  <c r="R2289" i="11"/>
  <c r="R750" i="11"/>
  <c r="R3040" i="11"/>
  <c r="R1091" i="11"/>
  <c r="R2542" i="11"/>
  <c r="R619" i="11"/>
  <c r="R528" i="11"/>
  <c r="R2735" i="11"/>
  <c r="R332" i="11"/>
  <c r="R833" i="11"/>
  <c r="R1022" i="11"/>
  <c r="R2549" i="11"/>
  <c r="R1841" i="11"/>
  <c r="R3981" i="11"/>
  <c r="R3496" i="11"/>
  <c r="R2165" i="11"/>
  <c r="R2391" i="11"/>
  <c r="R3409" i="11"/>
  <c r="R2863" i="11"/>
  <c r="R565" i="11"/>
  <c r="R3471" i="11"/>
  <c r="R1712" i="11"/>
  <c r="R3812" i="11"/>
  <c r="R2123" i="11"/>
  <c r="R3294" i="11"/>
  <c r="R3501" i="11"/>
  <c r="R655" i="11"/>
  <c r="R2915" i="11"/>
  <c r="R2534" i="11"/>
  <c r="R686" i="11"/>
  <c r="R115" i="11"/>
  <c r="R1440" i="11"/>
  <c r="R3174" i="11"/>
  <c r="R859" i="11"/>
  <c r="R832" i="11"/>
  <c r="R3747" i="11"/>
  <c r="R1174" i="11"/>
  <c r="R34" i="11"/>
  <c r="R412" i="11"/>
  <c r="R2082" i="11"/>
  <c r="R2837" i="11"/>
  <c r="R3453" i="11"/>
  <c r="R467" i="11"/>
  <c r="R1711" i="11"/>
  <c r="R395" i="11"/>
  <c r="R1188" i="11"/>
  <c r="R2733" i="11"/>
  <c r="R67" i="11"/>
  <c r="R1849" i="11"/>
  <c r="R835" i="11"/>
  <c r="R2155" i="11"/>
  <c r="R275" i="11"/>
  <c r="R1521" i="11"/>
  <c r="R210" i="11"/>
  <c r="R1381" i="11"/>
  <c r="R1922" i="11"/>
  <c r="R3463" i="11"/>
  <c r="R321" i="11"/>
  <c r="R1624" i="11"/>
  <c r="R109" i="11"/>
  <c r="R1604" i="11"/>
  <c r="R2471" i="11"/>
  <c r="R1152" i="11"/>
  <c r="R366" i="11"/>
  <c r="R1506" i="11"/>
  <c r="R1907" i="11"/>
  <c r="R2653" i="11"/>
  <c r="R447" i="11"/>
  <c r="R923" i="11"/>
  <c r="R3618" i="11"/>
  <c r="R2870" i="11"/>
  <c r="R404" i="11"/>
  <c r="R92" i="11"/>
  <c r="R52" i="11"/>
  <c r="R193" i="11"/>
  <c r="R899" i="11"/>
  <c r="R2168" i="11"/>
  <c r="R1799" i="11"/>
  <c r="R886" i="11"/>
  <c r="R2673" i="11"/>
  <c r="R1967" i="11"/>
  <c r="R390" i="11"/>
  <c r="R1384" i="11"/>
  <c r="R2322" i="11"/>
  <c r="R3555" i="11"/>
  <c r="R2540" i="11"/>
  <c r="R812" i="11"/>
  <c r="R231" i="11"/>
  <c r="R3781" i="11"/>
  <c r="R987" i="11"/>
  <c r="R2865" i="11"/>
  <c r="R2535" i="11"/>
  <c r="R1593" i="11"/>
  <c r="R1263" i="11"/>
  <c r="R177" i="11"/>
  <c r="R2596" i="11"/>
  <c r="R710" i="11"/>
  <c r="R1326" i="11"/>
  <c r="R226" i="11"/>
  <c r="R975" i="11"/>
  <c r="R2600" i="11"/>
  <c r="R1074" i="11"/>
  <c r="R245" i="11"/>
  <c r="R852" i="11"/>
  <c r="R831" i="11"/>
  <c r="R3328" i="11"/>
  <c r="R1001" i="11"/>
  <c r="R3386" i="11"/>
  <c r="R1930" i="11"/>
  <c r="R3256" i="11"/>
  <c r="R793" i="11"/>
  <c r="R843" i="11"/>
  <c r="R236" i="11"/>
  <c r="R1898" i="11"/>
  <c r="R1158" i="11"/>
  <c r="R797" i="11"/>
  <c r="R3987" i="11"/>
  <c r="R1810" i="11"/>
  <c r="R613" i="11"/>
  <c r="R78" i="11"/>
  <c r="R3081" i="11"/>
  <c r="R3128" i="11"/>
  <c r="R1261" i="11"/>
  <c r="R1244" i="11"/>
  <c r="R1807" i="11"/>
  <c r="R336" i="11"/>
  <c r="R2203" i="11"/>
  <c r="R1255" i="11"/>
  <c r="R2442" i="11"/>
  <c r="R1978" i="11"/>
  <c r="R3610" i="11"/>
  <c r="R490" i="11"/>
  <c r="R1542" i="11"/>
  <c r="R1249" i="11"/>
  <c r="R492" i="11"/>
  <c r="R2282" i="11"/>
  <c r="R1143" i="11"/>
  <c r="R1585" i="11"/>
  <c r="R2769" i="11"/>
  <c r="R2181" i="11"/>
  <c r="R884" i="11"/>
  <c r="R1853" i="11"/>
  <c r="R247" i="11"/>
  <c r="R880" i="11"/>
  <c r="R3011" i="11"/>
  <c r="R2650" i="11"/>
  <c r="R3873" i="11"/>
  <c r="R1957" i="11"/>
  <c r="R743" i="11"/>
  <c r="R2228" i="11"/>
  <c r="R3762" i="11"/>
  <c r="R3410" i="11"/>
  <c r="R2652" i="11"/>
  <c r="R785" i="11"/>
  <c r="R2325" i="11"/>
  <c r="R3577" i="11"/>
  <c r="R1548" i="11"/>
  <c r="R371" i="11"/>
  <c r="R3402" i="11"/>
  <c r="R1189" i="11"/>
  <c r="R3168" i="11"/>
  <c r="R2143" i="11"/>
  <c r="R775" i="11"/>
  <c r="R583" i="11"/>
  <c r="R1094" i="11"/>
  <c r="R1566" i="11"/>
  <c r="R1060" i="11"/>
  <c r="R701" i="11"/>
  <c r="R3796" i="11"/>
  <c r="R806" i="11"/>
  <c r="R1224" i="11"/>
  <c r="R1717" i="11"/>
  <c r="R3417" i="11"/>
  <c r="R1598" i="11"/>
  <c r="R1027" i="11"/>
  <c r="R726" i="11"/>
  <c r="R3" i="11"/>
  <c r="R3399" i="11"/>
  <c r="R3303" i="11"/>
  <c r="R230" i="11"/>
  <c r="R3835" i="11"/>
  <c r="R1463" i="11"/>
  <c r="R2319" i="11"/>
  <c r="R1031" i="11"/>
  <c r="R3716" i="11"/>
  <c r="R2755" i="11"/>
  <c r="R1692" i="11"/>
  <c r="R822" i="11"/>
  <c r="R1824" i="11"/>
  <c r="R2221" i="11"/>
  <c r="R1902" i="11"/>
  <c r="R249" i="11"/>
  <c r="R952" i="11"/>
  <c r="R1069" i="11"/>
  <c r="R3192" i="11"/>
  <c r="R1391" i="11"/>
  <c r="R359" i="11"/>
  <c r="R636" i="11"/>
  <c r="R2593" i="11"/>
  <c r="R3459" i="11"/>
  <c r="R2510" i="11"/>
  <c r="R1803" i="11"/>
  <c r="R937" i="11"/>
  <c r="R1430" i="11"/>
  <c r="R1965" i="11"/>
  <c r="R473" i="11"/>
  <c r="R3665" i="11"/>
  <c r="R611" i="11"/>
  <c r="R1783" i="11"/>
  <c r="R3282" i="11"/>
  <c r="R2291" i="11"/>
  <c r="R1688" i="11"/>
  <c r="R1708" i="11"/>
  <c r="R2598" i="11"/>
  <c r="R907" i="11"/>
  <c r="R1195" i="11"/>
  <c r="R3249" i="11"/>
  <c r="R250" i="11"/>
  <c r="R978" i="11"/>
  <c r="R2455" i="11"/>
  <c r="R703" i="11"/>
  <c r="R1764" i="11"/>
  <c r="R3505" i="11"/>
  <c r="R495" i="11"/>
  <c r="R365" i="11"/>
  <c r="R2750" i="11"/>
  <c r="R802" i="11"/>
  <c r="R85" i="11"/>
  <c r="R1214" i="11"/>
  <c r="R1216" i="11"/>
  <c r="R801" i="11"/>
  <c r="R3629" i="11"/>
  <c r="R3097" i="11"/>
  <c r="R1562" i="11"/>
  <c r="R3372" i="11"/>
  <c r="R502" i="11"/>
  <c r="R133" i="11"/>
  <c r="R576" i="11"/>
  <c r="R2899" i="11"/>
  <c r="R3968" i="11"/>
  <c r="R2635" i="11"/>
  <c r="R3318" i="11"/>
  <c r="R1959" i="11"/>
  <c r="R3383" i="11"/>
  <c r="R3688" i="11"/>
  <c r="R2385" i="11"/>
  <c r="R433" i="11"/>
  <c r="R284" i="11"/>
  <c r="R595" i="11"/>
  <c r="R1164" i="11"/>
  <c r="R1536" i="11"/>
  <c r="R1703" i="11"/>
  <c r="R3412" i="11"/>
  <c r="R3742" i="11"/>
  <c r="R3758" i="11"/>
  <c r="R732" i="11"/>
  <c r="R607" i="11"/>
  <c r="R2064" i="11"/>
  <c r="R3057" i="11"/>
  <c r="R449" i="11"/>
  <c r="R375" i="11"/>
  <c r="R790" i="11"/>
  <c r="R1398" i="11"/>
  <c r="R1441" i="11"/>
  <c r="R493" i="11"/>
  <c r="R2538" i="11"/>
  <c r="R3368" i="11"/>
  <c r="R2335" i="11"/>
  <c r="R1550" i="11"/>
  <c r="R2693" i="11"/>
  <c r="R2302" i="11"/>
  <c r="R767" i="11"/>
  <c r="R3966" i="11"/>
  <c r="R968" i="11"/>
  <c r="R1170" i="11"/>
  <c r="R2669" i="11"/>
  <c r="R581" i="11"/>
  <c r="R3983" i="11"/>
  <c r="R754" i="11"/>
  <c r="R612" i="11"/>
  <c r="R928" i="11"/>
  <c r="R2472" i="11"/>
  <c r="R950" i="11"/>
  <c r="R288" i="11"/>
  <c r="R72" i="11"/>
  <c r="R2466" i="11"/>
  <c r="R2102" i="11"/>
  <c r="R3802" i="11"/>
  <c r="R3996" i="11"/>
  <c r="R3384" i="11"/>
  <c r="R3890" i="11"/>
  <c r="R3340" i="11"/>
  <c r="R752" i="11"/>
  <c r="R118" i="11"/>
  <c r="R2545" i="11"/>
  <c r="R348" i="11"/>
  <c r="R1178" i="11"/>
  <c r="R262" i="11"/>
  <c r="R1100" i="11"/>
  <c r="R675" i="11"/>
  <c r="R3767" i="11"/>
  <c r="R3238" i="11"/>
  <c r="R2293" i="11"/>
  <c r="R918" i="11"/>
  <c r="R838" i="11"/>
  <c r="R3936" i="11"/>
  <c r="R727" i="11"/>
  <c r="R876" i="11"/>
  <c r="R1044" i="11"/>
  <c r="R2270" i="11"/>
  <c r="R3376" i="11"/>
  <c r="R3344" i="11"/>
  <c r="R677" i="11"/>
  <c r="R3584" i="11"/>
  <c r="R219" i="11"/>
  <c r="R345" i="11"/>
  <c r="R338" i="11"/>
  <c r="R1729" i="11"/>
  <c r="R2175" i="11"/>
  <c r="R1478" i="11"/>
  <c r="R3910" i="11"/>
  <c r="R2557" i="11"/>
  <c r="R3694" i="11"/>
  <c r="R2474" i="11"/>
  <c r="R1830" i="11"/>
  <c r="R1627" i="11"/>
  <c r="R537" i="11"/>
  <c r="R1264" i="11"/>
  <c r="R3941" i="11"/>
  <c r="R674" i="11"/>
  <c r="R2192" i="11"/>
  <c r="R48" i="11"/>
  <c r="R2567" i="11"/>
  <c r="R444" i="11"/>
  <c r="R325" i="11"/>
  <c r="R1055" i="11"/>
  <c r="R3325" i="11"/>
  <c r="R2983" i="11"/>
  <c r="R1492" i="11"/>
  <c r="R2766" i="11"/>
  <c r="R2533" i="11"/>
  <c r="R1038" i="11"/>
  <c r="R1464" i="11"/>
  <c r="R1250" i="11"/>
  <c r="R3357" i="11"/>
  <c r="R1274" i="11"/>
  <c r="R3946" i="11"/>
  <c r="R2121" i="11"/>
  <c r="R1500" i="11"/>
  <c r="R296" i="11"/>
  <c r="R522" i="11"/>
  <c r="R3669" i="11"/>
  <c r="R3976" i="11"/>
  <c r="R1109" i="11"/>
  <c r="R980" i="11"/>
  <c r="R518" i="11"/>
  <c r="R2985" i="11"/>
  <c r="R908" i="11"/>
  <c r="R2246" i="11"/>
  <c r="R3645" i="11"/>
  <c r="R1945" i="11"/>
  <c r="R1129" i="11"/>
  <c r="R538" i="11"/>
  <c r="R2066" i="11"/>
  <c r="R218" i="11"/>
  <c r="R1246" i="11"/>
  <c r="R2651" i="11"/>
  <c r="R393" i="11"/>
  <c r="R1382" i="11"/>
  <c r="R1113" i="11"/>
  <c r="R856" i="11"/>
  <c r="R1181" i="11"/>
  <c r="R1759" i="11"/>
  <c r="R3945" i="11"/>
  <c r="R693" i="11"/>
  <c r="R1256" i="11"/>
  <c r="R53" i="11"/>
  <c r="R2317" i="11"/>
  <c r="R2447" i="11"/>
  <c r="R789" i="11"/>
  <c r="R2366" i="11"/>
  <c r="R2520" i="11"/>
  <c r="R3364" i="11"/>
  <c r="R941" i="11"/>
  <c r="R3657" i="11"/>
  <c r="R2343" i="11"/>
  <c r="R16" i="11"/>
  <c r="R364" i="11"/>
  <c r="R3082" i="11"/>
  <c r="R1172" i="11"/>
  <c r="R3079" i="11"/>
  <c r="R998" i="11"/>
  <c r="R1082" i="11"/>
  <c r="R3763" i="11"/>
  <c r="R2541" i="11"/>
  <c r="R1034" i="11"/>
  <c r="R516" i="11"/>
  <c r="R409" i="11"/>
  <c r="R1716" i="11"/>
  <c r="R1871" i="11"/>
  <c r="R3235" i="11"/>
  <c r="R2606" i="11"/>
  <c r="R3068" i="11"/>
  <c r="R665" i="11"/>
  <c r="R3211" i="11"/>
  <c r="R2779" i="11"/>
  <c r="R1553" i="11"/>
  <c r="R1251" i="11"/>
  <c r="R2637" i="11"/>
  <c r="R865" i="11"/>
  <c r="R1145" i="11"/>
  <c r="R3086" i="11"/>
  <c r="R1253" i="11"/>
  <c r="R2341" i="11"/>
  <c r="R960" i="11"/>
  <c r="R1362" i="11"/>
  <c r="R3843" i="11"/>
  <c r="R2107" i="11"/>
  <c r="R1839" i="11"/>
  <c r="R3919" i="11"/>
  <c r="R3016" i="11"/>
  <c r="R3704" i="11"/>
  <c r="R1770" i="11"/>
  <c r="R3232" i="11"/>
  <c r="R3393" i="11"/>
  <c r="R1501" i="11"/>
  <c r="R2441" i="11"/>
  <c r="R629" i="11"/>
  <c r="R1774" i="11"/>
  <c r="R3000" i="11"/>
  <c r="R666" i="11"/>
  <c r="R820" i="11"/>
  <c r="R738" i="11"/>
  <c r="R3170" i="11"/>
  <c r="R415" i="11"/>
  <c r="R620" i="11"/>
  <c r="R667" i="11"/>
  <c r="R2161" i="11"/>
  <c r="R2125" i="11"/>
  <c r="R641" i="11"/>
  <c r="R965" i="11"/>
  <c r="R3289" i="11"/>
  <c r="R2854" i="11"/>
  <c r="R766" i="11"/>
  <c r="R146" i="11"/>
  <c r="R3172" i="11"/>
  <c r="R3508" i="11"/>
  <c r="R1842" i="11"/>
  <c r="R3013" i="11"/>
  <c r="R3207" i="11"/>
  <c r="R3267" i="11"/>
  <c r="R3423" i="11"/>
  <c r="R2612" i="11"/>
  <c r="R3424" i="11"/>
  <c r="R145" i="11"/>
  <c r="R1197" i="11"/>
  <c r="R582" i="11"/>
  <c r="R1293" i="11"/>
  <c r="R1019" i="11"/>
  <c r="R3782" i="11"/>
  <c r="R469" i="11"/>
  <c r="R63" i="11"/>
  <c r="R900" i="11"/>
  <c r="R1594" i="11"/>
  <c r="R1439" i="11"/>
  <c r="R3677" i="11"/>
  <c r="R1128" i="11"/>
  <c r="R639" i="11"/>
  <c r="R1473" i="11"/>
  <c r="R2753" i="11"/>
  <c r="R1335" i="11"/>
  <c r="R438" i="11"/>
  <c r="R1649" i="11"/>
  <c r="R3942" i="11"/>
  <c r="R716" i="11"/>
  <c r="R2273" i="11"/>
  <c r="R513" i="11"/>
  <c r="R1698" i="11"/>
  <c r="R232" i="11"/>
  <c r="R926" i="11"/>
  <c r="R2255" i="11"/>
  <c r="R3226" i="11"/>
  <c r="R2431" i="11"/>
  <c r="R2566" i="11"/>
  <c r="R1560" i="11"/>
  <c r="R725" i="11"/>
  <c r="R421" i="11"/>
  <c r="R615" i="11"/>
  <c r="R1107" i="11"/>
  <c r="R2468" i="11"/>
  <c r="R1983" i="11"/>
  <c r="R1580" i="11"/>
  <c r="R2421" i="11"/>
  <c r="R2179" i="11"/>
  <c r="R2499" i="11"/>
  <c r="R430" i="11"/>
  <c r="R804" i="11"/>
  <c r="R3760" i="11"/>
  <c r="R23" i="11"/>
  <c r="R1131" i="11"/>
  <c r="R2625" i="11"/>
  <c r="R3957" i="11"/>
  <c r="R328" i="11"/>
  <c r="R3952" i="11"/>
  <c r="R714" i="11"/>
  <c r="R3148" i="11"/>
  <c r="R1305" i="11"/>
  <c r="R1744" i="11"/>
  <c r="R6" i="11"/>
  <c r="R2559" i="11"/>
  <c r="R1658" i="11"/>
  <c r="R170" i="11"/>
  <c r="R724" i="11"/>
  <c r="R3272" i="11"/>
  <c r="R201" i="11"/>
  <c r="R1767" i="11"/>
  <c r="R3048" i="11"/>
  <c r="R3114" i="11"/>
  <c r="R377" i="11"/>
  <c r="R2068" i="11"/>
  <c r="R523" i="11"/>
  <c r="R1392" i="11"/>
  <c r="R2144" i="11"/>
  <c r="R356" i="11"/>
  <c r="R3659" i="11"/>
  <c r="R2658" i="11"/>
  <c r="R191" i="11"/>
  <c r="R486" i="11"/>
  <c r="R335" i="11"/>
  <c r="R2698" i="11"/>
  <c r="R277" i="11"/>
  <c r="R65" i="11"/>
  <c r="R2864" i="11"/>
  <c r="R184" i="11"/>
  <c r="R734" i="11"/>
  <c r="R2825" i="11"/>
  <c r="R2390" i="11"/>
  <c r="R74" i="11"/>
  <c r="R2664" i="11"/>
  <c r="R1587" i="11"/>
  <c r="R549" i="11"/>
  <c r="R51" i="11"/>
  <c r="R3984" i="11"/>
  <c r="R3088" i="11"/>
  <c r="R1582" i="11"/>
  <c r="R774" i="11"/>
  <c r="R3563" i="11"/>
  <c r="R2402" i="11"/>
  <c r="R2236" i="11"/>
  <c r="R1845" i="11"/>
  <c r="R520" i="11"/>
  <c r="R20" i="11"/>
  <c r="R3684" i="11"/>
  <c r="R1588" i="11"/>
  <c r="R3100" i="11"/>
  <c r="R79" i="11"/>
  <c r="R2360" i="11"/>
  <c r="R342" i="11"/>
  <c r="R1908" i="11"/>
  <c r="R1138" i="11"/>
  <c r="R654" i="11"/>
  <c r="R1846" i="11"/>
  <c r="R678" i="11"/>
  <c r="R1059" i="11"/>
  <c r="R1162" i="11"/>
  <c r="R3072" i="11"/>
  <c r="R138" i="11"/>
  <c r="R2901" i="11"/>
  <c r="R253" i="11"/>
  <c r="R2136" i="11"/>
  <c r="R3481" i="11"/>
  <c r="R1597" i="11"/>
  <c r="R2118" i="11"/>
  <c r="R2393" i="11"/>
  <c r="R712" i="11"/>
  <c r="R2927" i="11"/>
  <c r="R3117" i="11"/>
  <c r="R3329" i="11"/>
  <c r="R132" i="11"/>
  <c r="R2379" i="11"/>
  <c r="R1375" i="11"/>
  <c r="R2304" i="11"/>
  <c r="R2512" i="11"/>
  <c r="R1467" i="11"/>
  <c r="R640" i="11"/>
  <c r="R3879" i="11"/>
  <c r="R913" i="11"/>
  <c r="R3157" i="11"/>
  <c r="R203" i="11"/>
  <c r="R1385" i="11"/>
  <c r="R1202" i="11"/>
  <c r="R711" i="11"/>
  <c r="R744" i="11"/>
  <c r="R1407" i="11"/>
  <c r="R2060" i="11"/>
  <c r="R3014" i="11"/>
  <c r="R2841" i="11"/>
  <c r="R3958" i="11"/>
  <c r="R318" i="11"/>
  <c r="R2414" i="11"/>
  <c r="R2000" i="11"/>
  <c r="R1701" i="11"/>
  <c r="R2741" i="11"/>
  <c r="R2278" i="11"/>
  <c r="R2891" i="11"/>
  <c r="R1790" i="11"/>
  <c r="R707" i="11"/>
  <c r="R3264" i="11"/>
  <c r="R2443" i="11"/>
  <c r="R3539" i="11"/>
  <c r="R506" i="11"/>
  <c r="R334" i="11"/>
  <c r="R2555" i="11"/>
  <c r="R2918" i="11"/>
  <c r="R485" i="11"/>
  <c r="R3327" i="11"/>
  <c r="R154" i="11"/>
  <c r="R46" i="11"/>
  <c r="R35" i="11"/>
  <c r="R452" i="11"/>
  <c r="R2138" i="11"/>
  <c r="R1148" i="11"/>
  <c r="R3790" i="11"/>
  <c r="R89" i="11"/>
  <c r="R3863" i="11"/>
  <c r="R1017" i="11"/>
  <c r="R3215" i="11"/>
  <c r="R2057" i="11"/>
  <c r="R190" i="11"/>
  <c r="R2902" i="11"/>
  <c r="R398" i="11"/>
  <c r="R3213" i="11"/>
  <c r="R1168" i="11"/>
  <c r="R3093" i="11"/>
  <c r="R98" i="11"/>
  <c r="R2412" i="11"/>
  <c r="R713" i="11"/>
  <c r="R15" i="11"/>
  <c r="R1443" i="11"/>
  <c r="R2705" i="11"/>
  <c r="R1010" i="11"/>
  <c r="R3299" i="11"/>
  <c r="R257" i="11"/>
  <c r="R2602" i="11"/>
  <c r="R1578" i="11"/>
  <c r="R830" i="11"/>
  <c r="R3908" i="11"/>
  <c r="R1557" i="11"/>
  <c r="R521" i="11"/>
  <c r="R758" i="11"/>
  <c r="R1561" i="11"/>
  <c r="R799" i="11"/>
  <c r="R784" i="11"/>
  <c r="R631" i="11"/>
  <c r="R508" i="11"/>
  <c r="R3720" i="11"/>
  <c r="R1446" i="11"/>
  <c r="R3200" i="11"/>
  <c r="R659" i="11"/>
  <c r="R3973" i="11"/>
  <c r="R1093" i="11"/>
  <c r="R411" i="11"/>
  <c r="R1875" i="11"/>
  <c r="R3810" i="11"/>
  <c r="R1971" i="11"/>
  <c r="R2724" i="11"/>
  <c r="R2642" i="11"/>
  <c r="R36" i="11"/>
  <c r="R3469" i="11"/>
  <c r="R2307" i="11"/>
  <c r="R381" i="11"/>
  <c r="R765" i="11"/>
  <c r="R846" i="11"/>
  <c r="R848" i="11"/>
  <c r="R1944" i="11"/>
  <c r="R1303" i="11"/>
  <c r="R3994" i="11"/>
  <c r="R14" i="11"/>
  <c r="R1096" i="11"/>
  <c r="R2428" i="11"/>
  <c r="R586" i="11"/>
  <c r="R3255" i="11"/>
  <c r="R2331" i="11"/>
  <c r="R1254" i="11"/>
  <c r="R3154" i="11"/>
  <c r="R1182" i="11"/>
  <c r="R2253" i="11"/>
  <c r="R994" i="11"/>
  <c r="R826" i="11"/>
  <c r="R2169" i="11"/>
  <c r="R1737" i="11"/>
  <c r="R309" i="11"/>
  <c r="R1904" i="11"/>
  <c r="R479" i="11"/>
  <c r="R2040" i="11"/>
  <c r="R1115" i="11"/>
  <c r="R151" i="11"/>
  <c r="R4002" i="11"/>
  <c r="R1040" i="11"/>
  <c r="R3151" i="11"/>
  <c r="R1483" i="11"/>
  <c r="R2515" i="11"/>
  <c r="R643" i="11"/>
  <c r="R1410" i="11"/>
  <c r="R1652" i="11"/>
  <c r="R2430" i="11"/>
  <c r="R974" i="11"/>
  <c r="R208" i="11"/>
  <c r="R1792" i="11"/>
  <c r="R3935" i="11"/>
  <c r="R748" i="11"/>
  <c r="R1161" i="11"/>
  <c r="R1605" i="11"/>
  <c r="R2193" i="11"/>
  <c r="R2681" i="11"/>
  <c r="R56" i="11"/>
  <c r="R3472" i="11"/>
  <c r="R1981" i="11"/>
  <c r="R1958" i="11"/>
  <c r="R2001" i="11"/>
  <c r="R2521" i="11"/>
  <c r="R2007" i="11"/>
  <c r="R2620" i="11"/>
  <c r="R414" i="11"/>
  <c r="R2183" i="11"/>
  <c r="R953" i="11"/>
  <c r="R626" i="11"/>
  <c r="R1493" i="11"/>
  <c r="R1436" i="11"/>
  <c r="R2761" i="11"/>
  <c r="R2382" i="11"/>
  <c r="R3814" i="11"/>
  <c r="R644" i="11"/>
  <c r="R1206" i="11"/>
  <c r="R223" i="11"/>
  <c r="R827" i="11"/>
  <c r="R2785" i="11"/>
  <c r="R2358" i="11"/>
  <c r="R672" i="11"/>
  <c r="R1938" i="11"/>
  <c r="R3992" i="11"/>
  <c r="R464" i="11"/>
  <c r="R3821" i="11"/>
  <c r="R1071" i="11"/>
  <c r="R3025" i="11"/>
  <c r="R2139" i="11"/>
  <c r="R3002" i="11"/>
  <c r="R3452" i="11"/>
  <c r="R2548" i="11"/>
  <c r="R544" i="11"/>
  <c r="R1979" i="11"/>
  <c r="R13" i="11"/>
  <c r="R3588" i="11"/>
  <c r="R1278" i="11"/>
  <c r="R3027" i="11"/>
  <c r="R2416" i="11"/>
  <c r="R973" i="11"/>
  <c r="R1231" i="11"/>
  <c r="R1768" i="11"/>
  <c r="R2266" i="11"/>
  <c r="R3071" i="11"/>
  <c r="R1132" i="11"/>
  <c r="R3247" i="11"/>
  <c r="R3105" i="11"/>
  <c r="R220" i="11"/>
  <c r="R297" i="11"/>
  <c r="R1198" i="11"/>
  <c r="R2205" i="11"/>
  <c r="R3568" i="11"/>
  <c r="R1130" i="11"/>
  <c r="R1163" i="11"/>
  <c r="R1475" i="11"/>
  <c r="R685" i="11"/>
  <c r="R3736" i="11"/>
  <c r="R2900" i="11"/>
  <c r="R540" i="11"/>
  <c r="R166" i="11"/>
  <c r="R1994" i="11"/>
  <c r="R670" i="11"/>
  <c r="R278" i="11"/>
  <c r="R3475" i="11"/>
  <c r="R217" i="11"/>
  <c r="R3715" i="11"/>
  <c r="R2054" i="11"/>
  <c r="R1459" i="11"/>
  <c r="R2069" i="11"/>
  <c r="R1502" i="11"/>
  <c r="R2257" i="11"/>
  <c r="R2364" i="11"/>
  <c r="R3159" i="11"/>
  <c r="R2569" i="11"/>
  <c r="R3816" i="11"/>
  <c r="R221" i="11"/>
  <c r="R719" i="11"/>
  <c r="R273" i="11"/>
  <c r="R95" i="11"/>
  <c r="R2407" i="11"/>
  <c r="R71" i="11"/>
  <c r="R204" i="11"/>
  <c r="R3540" i="11"/>
  <c r="R3353" i="11"/>
  <c r="R2185" i="11"/>
  <c r="R2833" i="11"/>
  <c r="R1119" i="11"/>
  <c r="R682" i="11"/>
  <c r="R127" i="11"/>
  <c r="R2782" i="11"/>
  <c r="R320" i="11"/>
  <c r="R1025" i="11"/>
  <c r="R3567" i="11"/>
  <c r="R3206" i="11"/>
  <c r="R2462" i="11"/>
  <c r="R360" i="11"/>
  <c r="R3379" i="11"/>
  <c r="R290" i="11"/>
  <c r="R1341" i="11"/>
  <c r="R2871" i="11"/>
  <c r="R691" i="11"/>
  <c r="R2277" i="11"/>
  <c r="R2913" i="11"/>
  <c r="R634" i="11"/>
  <c r="R3837" i="11"/>
  <c r="R182" i="11"/>
  <c r="R1891" i="11"/>
  <c r="R120" i="11"/>
  <c r="R2012" i="11"/>
  <c r="R739" i="11"/>
  <c r="R303" i="11"/>
  <c r="R1892" i="11"/>
  <c r="R3617" i="11"/>
  <c r="R194" i="11"/>
  <c r="R564" i="11"/>
  <c r="R1196" i="11"/>
  <c r="R759" i="11"/>
  <c r="R2776" i="11"/>
  <c r="R959" i="11"/>
  <c r="R2686" i="11"/>
  <c r="R1599" i="11"/>
  <c r="R3516" i="11"/>
  <c r="R3391" i="11"/>
  <c r="R541" i="11"/>
  <c r="R2676" i="11"/>
  <c r="R3888" i="11"/>
  <c r="R609" i="11"/>
  <c r="R915" i="11"/>
  <c r="R180" i="11"/>
  <c r="R3165" i="11"/>
  <c r="R1075" i="11"/>
  <c r="R1218" i="11"/>
  <c r="R1165" i="11"/>
  <c r="R189" i="11"/>
  <c r="R327" i="11"/>
  <c r="R756" i="11"/>
  <c r="R625" i="11"/>
  <c r="R497" i="11"/>
  <c r="R550" i="11"/>
  <c r="R2551" i="11"/>
  <c r="R1011" i="11"/>
  <c r="R2936" i="11"/>
  <c r="R1782" i="11"/>
  <c r="R568" i="11"/>
  <c r="R2793" i="11"/>
  <c r="R222" i="11"/>
  <c r="R1453" i="11"/>
  <c r="R938" i="11"/>
  <c r="R1314" i="11"/>
  <c r="R851" i="11"/>
  <c r="R1539" i="11"/>
  <c r="R3400" i="11"/>
  <c r="R870" i="11"/>
  <c r="R2381" i="11"/>
  <c r="R2802" i="11"/>
  <c r="R2909" i="11"/>
  <c r="R548" i="11"/>
  <c r="R3506" i="11"/>
  <c r="R337" i="11"/>
  <c r="R2875" i="11"/>
  <c r="R2170" i="11"/>
  <c r="R3279" i="11"/>
  <c r="R2817" i="11"/>
  <c r="R1036" i="11"/>
  <c r="R2657" i="11"/>
  <c r="R480" i="11"/>
  <c r="R2701" i="11"/>
  <c r="R2147" i="11"/>
  <c r="R3150" i="11"/>
  <c r="R2173" i="11"/>
  <c r="R83" i="11"/>
  <c r="R1784" i="11"/>
  <c r="R3967" i="11"/>
  <c r="R2065" i="11"/>
  <c r="R1363" i="11"/>
  <c r="R3220" i="11"/>
  <c r="R2623" i="11"/>
  <c r="R671" i="11"/>
  <c r="R3948" i="11"/>
  <c r="R3455" i="11"/>
  <c r="R440" i="11"/>
  <c r="R1927" i="11"/>
  <c r="R1831" i="11"/>
  <c r="R152" i="11"/>
  <c r="R1311" i="11"/>
  <c r="R90" i="11"/>
  <c r="R330" i="11"/>
  <c r="R795" i="11"/>
  <c r="R2232" i="11"/>
  <c r="R1239" i="11"/>
  <c r="R76" i="11"/>
  <c r="R649" i="11"/>
  <c r="R298" i="11"/>
  <c r="R2585" i="11"/>
  <c r="R66" i="11"/>
  <c r="R3603" i="11"/>
  <c r="R314" i="11"/>
  <c r="R3874" i="11"/>
  <c r="R3119" i="11"/>
  <c r="R1171" i="11"/>
  <c r="R153" i="11"/>
  <c r="R1613" i="11"/>
  <c r="R3052" i="11"/>
  <c r="R382" i="11"/>
  <c r="R1886" i="11"/>
  <c r="R2781" i="11"/>
  <c r="R933" i="11"/>
  <c r="R1073" i="11"/>
  <c r="R945" i="11"/>
  <c r="R2017" i="11"/>
  <c r="R3342" i="11"/>
  <c r="R1378" i="11"/>
  <c r="R510" i="11"/>
  <c r="R3701" i="11"/>
  <c r="R3831" i="11"/>
  <c r="R3020" i="11"/>
  <c r="R1085" i="11"/>
  <c r="R730" i="11"/>
  <c r="R791" i="11"/>
  <c r="R2271" i="11"/>
  <c r="R705" i="11"/>
  <c r="R3185" i="11"/>
  <c r="R720" i="11"/>
  <c r="R2488" i="11"/>
  <c r="R2874" i="11"/>
  <c r="R107" i="11"/>
  <c r="R2184" i="11"/>
  <c r="R3596" i="11"/>
  <c r="R996" i="11"/>
  <c r="R2308" i="11"/>
  <c r="R3474" i="11"/>
  <c r="R49" i="11"/>
  <c r="R3314" i="11"/>
  <c r="R2154" i="11"/>
  <c r="R1124" i="11"/>
  <c r="R2888" i="11"/>
  <c r="R3872" i="11"/>
  <c r="R927" i="11"/>
  <c r="R3147" i="11"/>
  <c r="R1078" i="11"/>
  <c r="R809" i="11"/>
  <c r="R3315" i="11"/>
  <c r="R1664" i="11"/>
  <c r="R3646" i="11"/>
  <c r="R986" i="11"/>
  <c r="R836" i="11"/>
  <c r="R3639" i="11"/>
  <c r="R3050" i="11"/>
  <c r="R948" i="11"/>
  <c r="R2850" i="11"/>
  <c r="R68" i="11"/>
  <c r="R264" i="11"/>
  <c r="R919" i="11"/>
  <c r="R3436" i="11"/>
  <c r="R1503" i="11"/>
  <c r="R2190" i="11"/>
  <c r="R606" i="11"/>
  <c r="R3636" i="11"/>
  <c r="R1640" i="11"/>
  <c r="R635" i="11"/>
  <c r="R141" i="11"/>
  <c r="R4001" i="11"/>
  <c r="R695" i="11"/>
  <c r="R3642" i="11"/>
  <c r="R777" i="11"/>
  <c r="R1738" i="11"/>
  <c r="R1601" i="11"/>
  <c r="R3980" i="11"/>
  <c r="R1939" i="11"/>
  <c r="R1121" i="11"/>
  <c r="R735" i="11"/>
  <c r="R212" i="11"/>
  <c r="R618" i="11"/>
  <c r="R1006" i="11"/>
  <c r="R9" i="11"/>
  <c r="R2049" i="11"/>
  <c r="R2552" i="11"/>
  <c r="R2166" i="11"/>
  <c r="R2815" i="11"/>
  <c r="R1166" i="11"/>
  <c r="R2080" i="11"/>
  <c r="R207" i="11"/>
  <c r="R3867" i="11"/>
  <c r="R3274" i="11"/>
  <c r="R1301" i="11"/>
  <c r="R1816" i="11"/>
  <c r="R588" i="11"/>
  <c r="R3028" i="11"/>
  <c r="R1797" i="11"/>
  <c r="R2347" i="11"/>
  <c r="R1062" i="11"/>
  <c r="R2351" i="11"/>
  <c r="R887" i="11"/>
  <c r="R3360" i="11"/>
  <c r="R1889" i="11"/>
  <c r="R2406" i="11"/>
  <c r="R2355" i="11"/>
  <c r="R2284" i="11"/>
  <c r="R2222" i="11"/>
  <c r="R2071" i="11"/>
  <c r="R1215" i="11"/>
  <c r="R1212" i="11"/>
  <c r="R614" i="11"/>
  <c r="R1236" i="11"/>
  <c r="R3053" i="11"/>
  <c r="R559" i="11"/>
  <c r="R1105" i="11"/>
  <c r="R2563" i="11"/>
  <c r="R88" i="11"/>
  <c r="R40" i="11"/>
  <c r="R1750" i="11"/>
  <c r="R798" i="11"/>
  <c r="R2824" i="11"/>
  <c r="R988" i="11"/>
  <c r="R1057" i="11"/>
  <c r="R745" i="11"/>
  <c r="R3510" i="11"/>
  <c r="R357" i="11"/>
  <c r="R2568" i="11"/>
  <c r="R2131" i="11"/>
  <c r="R3692" i="11"/>
  <c r="R2987" i="11"/>
  <c r="R106" i="11"/>
  <c r="R1184" i="11"/>
  <c r="R3036" i="11"/>
  <c r="R500" i="11"/>
  <c r="R3995" i="11"/>
  <c r="R3954" i="11"/>
  <c r="R407" i="11"/>
  <c r="R943" i="11"/>
  <c r="R1186" i="11"/>
  <c r="R197" i="11"/>
  <c r="R125" i="11"/>
  <c r="R1226" i="11"/>
  <c r="R1931" i="11"/>
  <c r="R3094" i="11"/>
  <c r="R3366" i="11"/>
  <c r="R1116" i="11"/>
  <c r="R429" i="11"/>
  <c r="R940" i="11"/>
  <c r="R511" i="11"/>
  <c r="R2831" i="11"/>
  <c r="R2695" i="11"/>
  <c r="R3964" i="11"/>
  <c r="R2982" i="11"/>
  <c r="R2851" i="11"/>
  <c r="R161" i="11"/>
  <c r="R2292" i="11"/>
  <c r="R3132" i="11"/>
  <c r="R2674" i="11"/>
  <c r="R1035" i="11"/>
  <c r="R2367" i="11"/>
  <c r="R1050" i="11"/>
  <c r="R874" i="11"/>
  <c r="R3813" i="11"/>
  <c r="R995" i="11"/>
  <c r="R867" i="11"/>
  <c r="R1364" i="11"/>
  <c r="R178" i="11"/>
  <c r="R1976" i="11"/>
  <c r="R104" i="11"/>
  <c r="R2904" i="11"/>
  <c r="R388" i="11"/>
  <c r="R2998" i="11"/>
  <c r="R3163" i="11"/>
  <c r="R2345" i="11"/>
  <c r="R2363" i="11"/>
  <c r="R1880" i="11"/>
  <c r="R992" i="11"/>
  <c r="R930" i="11"/>
  <c r="R1834" i="11"/>
  <c r="R2072" i="11"/>
  <c r="R3263" i="11"/>
  <c r="R999" i="11"/>
  <c r="R3787" i="11"/>
  <c r="R481" i="11"/>
  <c r="R1510" i="11"/>
  <c r="R603" i="11"/>
  <c r="R1895" i="11"/>
  <c r="R3687" i="11"/>
  <c r="R1732" i="11"/>
  <c r="R386" i="11"/>
  <c r="R1225" i="11"/>
  <c r="R3972" i="11"/>
  <c r="R1793" i="11"/>
  <c r="R373" i="11"/>
  <c r="R531" i="11"/>
  <c r="R3051" i="11"/>
  <c r="R162" i="11"/>
  <c r="R2561" i="11"/>
  <c r="R43" i="11"/>
  <c r="R10" i="11"/>
  <c r="R770" i="11"/>
  <c r="R3628" i="11"/>
  <c r="R1371" i="11"/>
  <c r="R2436" i="11"/>
  <c r="R1848" i="11"/>
  <c r="R3950" i="11"/>
  <c r="R1529" i="11"/>
  <c r="R2576" i="11"/>
  <c r="R2910" i="11"/>
  <c r="R757" i="11"/>
  <c r="R2860" i="11"/>
  <c r="R771" i="11"/>
  <c r="R855" i="11"/>
  <c r="R3345" i="11"/>
  <c r="R3006" i="11"/>
  <c r="R3868" i="11"/>
  <c r="R1865" i="11"/>
  <c r="R2434" i="11"/>
  <c r="R2683" i="11"/>
  <c r="R3916" i="11"/>
  <c r="R871" i="11"/>
  <c r="R2826" i="11"/>
  <c r="R2536" i="11"/>
  <c r="R164" i="11"/>
  <c r="R536" i="11"/>
  <c r="R331" i="11"/>
  <c r="R2646" i="11"/>
  <c r="R2023" i="11"/>
  <c r="R2786" i="11"/>
  <c r="R844" i="11"/>
  <c r="R169" i="11"/>
  <c r="R2582" i="11"/>
  <c r="R504" i="11"/>
  <c r="R61" i="11"/>
  <c r="R1447" i="11"/>
  <c r="R3137" i="11"/>
  <c r="R2195" i="11"/>
  <c r="R1722" i="11"/>
  <c r="R2948" i="11"/>
  <c r="R137" i="11"/>
  <c r="R1975" i="11"/>
  <c r="R1653" i="11"/>
  <c r="R2009" i="11"/>
  <c r="R3891" i="11"/>
  <c r="R1228" i="11"/>
  <c r="R308" i="11"/>
  <c r="R2426" i="11"/>
  <c r="R2516" i="11"/>
  <c r="R1283" i="11"/>
  <c r="R144" i="11"/>
  <c r="R546" i="11"/>
  <c r="R2326" i="11"/>
  <c r="R2513" i="11"/>
  <c r="R3685" i="11"/>
  <c r="R2715" i="11"/>
  <c r="R2725" i="11"/>
  <c r="R3836" i="11"/>
  <c r="R1108" i="11"/>
  <c r="R1169" i="11"/>
  <c r="R3702" i="11"/>
  <c r="R572" i="11"/>
  <c r="R351" i="11"/>
  <c r="R1818" i="11"/>
  <c r="R496" i="11"/>
  <c r="R477" i="11"/>
  <c r="R1745" i="11"/>
  <c r="R1739" i="11"/>
  <c r="R3430" i="11"/>
  <c r="R3951" i="11"/>
  <c r="R1726" i="11"/>
  <c r="R3106" i="11"/>
  <c r="R1367" i="11"/>
  <c r="R2969" i="11"/>
  <c r="R1067" i="11"/>
  <c r="R1715" i="11"/>
  <c r="R3599" i="11"/>
  <c r="R3695" i="11"/>
  <c r="R788" i="11"/>
  <c r="R1126" i="11"/>
  <c r="R1139" i="11"/>
  <c r="R847" i="11"/>
  <c r="R742" i="11"/>
  <c r="R3864" i="11"/>
  <c r="R389" i="11"/>
  <c r="R3199" i="11"/>
  <c r="R1693" i="11"/>
  <c r="R1028" i="11"/>
  <c r="R112" i="11"/>
  <c r="R1084" i="11"/>
  <c r="R2388" i="11"/>
  <c r="R3658" i="11"/>
  <c r="R2418" i="11"/>
  <c r="R413" i="11"/>
  <c r="R1765" i="11"/>
  <c r="R3392" i="11"/>
  <c r="R198" i="11"/>
  <c r="R1590" i="11"/>
  <c r="R3246" i="11"/>
  <c r="R839" i="11"/>
  <c r="R1276" i="11"/>
  <c r="R2115" i="11"/>
  <c r="R3732" i="11"/>
  <c r="R3613" i="11"/>
  <c r="R2050" i="11"/>
  <c r="R1881" i="11"/>
  <c r="R3956" i="11"/>
  <c r="R1484" i="11"/>
  <c r="R3576" i="11"/>
  <c r="R981" i="11"/>
  <c r="R3492" i="11"/>
  <c r="R2921" i="11"/>
  <c r="R2509" i="11"/>
  <c r="R1317" i="11"/>
  <c r="R817" i="11"/>
  <c r="R3683" i="11"/>
  <c r="R1046" i="11"/>
  <c r="R723" i="11"/>
  <c r="R679" i="11"/>
  <c r="R772" i="11"/>
  <c r="R2778" i="11"/>
  <c r="R825" i="11"/>
  <c r="R3960" i="11"/>
  <c r="R3986" i="11"/>
  <c r="R3110" i="11"/>
  <c r="R1140" i="11"/>
  <c r="R840" i="11"/>
  <c r="R1584" i="11"/>
  <c r="R2338" i="11"/>
  <c r="R3257" i="11"/>
  <c r="R2417" i="11"/>
  <c r="R929" i="11"/>
  <c r="R2517" i="11"/>
  <c r="R3961" i="11"/>
  <c r="R2951" i="11"/>
  <c r="R3558" i="11"/>
  <c r="R2497" i="11"/>
  <c r="R261" i="11"/>
  <c r="R1592" i="11"/>
  <c r="R165" i="11"/>
  <c r="R890" i="11"/>
  <c r="R2702" i="11"/>
  <c r="R3309" i="11"/>
  <c r="R163" i="11"/>
  <c r="R475" i="11"/>
  <c r="R3439" i="11"/>
  <c r="R2992" i="11"/>
  <c r="R123" i="11"/>
  <c r="R2654" i="11"/>
  <c r="R3741" i="11"/>
  <c r="R3733" i="11"/>
  <c r="R2314" i="11"/>
  <c r="R1294" i="11"/>
  <c r="R1815" i="11"/>
  <c r="R434" i="11"/>
  <c r="R3660" i="11"/>
  <c r="R285" i="11"/>
  <c r="R1494" i="11"/>
  <c r="R3678" i="11"/>
  <c r="R837" i="11"/>
  <c r="R891" i="11"/>
  <c r="R2883" i="11"/>
  <c r="R1825" i="11"/>
  <c r="R1241" i="11"/>
  <c r="R3939" i="11"/>
  <c r="R267" i="11"/>
  <c r="R396" i="11"/>
  <c r="R451" i="11"/>
  <c r="R3706" i="11"/>
  <c r="R254" i="11"/>
  <c r="R1835" i="11"/>
  <c r="R3632" i="11"/>
  <c r="R598" i="11"/>
  <c r="R315" i="11"/>
  <c r="R1648" i="11"/>
  <c r="R401" i="11"/>
  <c r="R669" i="11"/>
  <c r="R3537" i="11"/>
  <c r="R1437" i="11"/>
  <c r="R1065" i="11"/>
  <c r="R560" i="11"/>
  <c r="R121" i="11"/>
  <c r="R147" i="11"/>
  <c r="R64" i="11"/>
  <c r="R579" i="11"/>
  <c r="R142" i="11"/>
  <c r="R265" i="11"/>
  <c r="R1992" i="11"/>
  <c r="R1622" i="11"/>
  <c r="R821" i="11"/>
  <c r="R2182" i="11"/>
  <c r="R2844" i="11"/>
  <c r="R3195" i="11"/>
  <c r="R3254" i="11"/>
  <c r="R3080" i="11"/>
  <c r="R379" i="11"/>
  <c r="R2033" i="11"/>
  <c r="R1137" i="11"/>
  <c r="R897" i="11"/>
  <c r="R3131" i="11"/>
  <c r="R683" i="11"/>
  <c r="R3287" i="11"/>
  <c r="R2034" i="11"/>
  <c r="R2995" i="11"/>
  <c r="R3652" i="11"/>
  <c r="R3042" i="11"/>
  <c r="R3102" i="11"/>
  <c r="R111" i="11"/>
  <c r="R668" i="11"/>
  <c r="R1211" i="11"/>
  <c r="R2525" i="11"/>
  <c r="R1651" i="11"/>
  <c r="R1999" i="11"/>
  <c r="R3039" i="11"/>
  <c r="R3221" i="11"/>
  <c r="R709" i="11"/>
  <c r="R501" i="11"/>
  <c r="R1763" i="11"/>
  <c r="R2336" i="11"/>
  <c r="R740" i="11"/>
  <c r="R866" i="11"/>
  <c r="R2037" i="11"/>
  <c r="R3520" i="11"/>
  <c r="R432" i="11"/>
  <c r="R187" i="11"/>
  <c r="R3849" i="11"/>
  <c r="R1547" i="11"/>
  <c r="R1600" i="11"/>
  <c r="R590" i="11"/>
  <c r="R3982" i="11"/>
  <c r="R3804" i="11"/>
  <c r="R2746" i="11"/>
  <c r="R362" i="11"/>
  <c r="R3066" i="11"/>
  <c r="R3668" i="11"/>
  <c r="R1230" i="11"/>
  <c r="R3940" i="11"/>
  <c r="R380" i="11"/>
  <c r="R3358" i="11"/>
  <c r="R571" i="11"/>
  <c r="R427" i="11"/>
  <c r="R3390" i="11"/>
  <c r="R3729" i="11"/>
  <c r="R633" i="11"/>
  <c r="R3545" i="11"/>
  <c r="R307" i="11"/>
  <c r="R28" i="11"/>
  <c r="R93" i="11"/>
  <c r="R3419" i="11"/>
  <c r="R457" i="11"/>
  <c r="R1194" i="11"/>
  <c r="R3321" i="11"/>
  <c r="R1700" i="11"/>
  <c r="R1780" i="11"/>
  <c r="R1709" i="11"/>
  <c r="R3671" i="11"/>
  <c r="R2038" i="11"/>
  <c r="R239" i="11"/>
  <c r="R1614" i="11"/>
  <c r="R2494" i="11"/>
  <c r="R238" i="11"/>
  <c r="R1947" i="11"/>
  <c r="R2458" i="11"/>
  <c r="R2399" i="11"/>
  <c r="R2167" i="11"/>
  <c r="R514" i="11"/>
  <c r="R1565" i="11"/>
  <c r="R692" i="11"/>
  <c r="R2940" i="11"/>
  <c r="R1495" i="11"/>
  <c r="R1635" i="11"/>
  <c r="R2621" i="11"/>
  <c r="R1355" i="11"/>
  <c r="R2659" i="11"/>
  <c r="R622" i="11"/>
  <c r="R2546" i="11"/>
  <c r="R3243" i="11"/>
  <c r="R286" i="11"/>
  <c r="R601" i="11"/>
  <c r="R1619" i="11"/>
  <c r="R3827" i="11"/>
  <c r="R181" i="11"/>
  <c r="R1401" i="11"/>
  <c r="R339" i="11"/>
  <c r="R958" i="11"/>
  <c r="R349" i="11"/>
  <c r="R1817" i="11"/>
  <c r="R715" i="11"/>
  <c r="R1237" i="11"/>
  <c r="R1721" i="11"/>
  <c r="R435" i="11"/>
  <c r="R3856" i="11"/>
  <c r="R312" i="11"/>
  <c r="R854" i="11"/>
  <c r="R30" i="11"/>
  <c r="R1486" i="11"/>
  <c r="R942" i="11"/>
  <c r="R186" i="11"/>
  <c r="R454" i="11"/>
  <c r="R700" i="11"/>
  <c r="R1118" i="11"/>
  <c r="R533" i="11"/>
  <c r="R358" i="11"/>
  <c r="R651" i="11"/>
  <c r="R1203" i="11"/>
  <c r="R1637" i="11"/>
  <c r="R721" i="11"/>
  <c r="R3654" i="11"/>
  <c r="R1742" i="11"/>
  <c r="R3959" i="11"/>
  <c r="R967" i="11"/>
  <c r="R3897" i="11"/>
  <c r="R3196" i="11"/>
  <c r="R295" i="11"/>
  <c r="R2597" i="11"/>
  <c r="R1504" i="11"/>
  <c r="R269" i="11"/>
  <c r="R1056" i="11"/>
  <c r="R990" i="11"/>
  <c r="R3861" i="11"/>
  <c r="R524" i="11"/>
  <c r="R2055" i="11"/>
  <c r="R3322" i="11"/>
  <c r="R1869" i="11"/>
  <c r="R944" i="11"/>
  <c r="R468" i="11"/>
  <c r="R2089" i="11"/>
  <c r="R2287" i="11"/>
  <c r="R1607" i="11"/>
  <c r="R877" i="11"/>
  <c r="R3429" i="11"/>
  <c r="R1229" i="11"/>
  <c r="R1549" i="11"/>
  <c r="R972" i="11"/>
  <c r="R2861" i="11"/>
  <c r="R136" i="11"/>
  <c r="R2410" i="11"/>
  <c r="R3019" i="11"/>
  <c r="R259" i="11"/>
  <c r="R1743" i="11"/>
  <c r="R1966" i="11"/>
  <c r="R3191" i="11"/>
  <c r="R780" i="11"/>
  <c r="R3933" i="11"/>
  <c r="R1348" i="11"/>
  <c r="R2464" i="11"/>
  <c r="R3589" i="11"/>
  <c r="R322" i="11"/>
  <c r="R1621" i="11"/>
  <c r="R211" i="11"/>
  <c r="R883" i="11"/>
  <c r="R3853" i="11"/>
  <c r="R3832" i="11"/>
  <c r="R2459" i="11"/>
  <c r="R424" i="11"/>
  <c r="R1980" i="11"/>
  <c r="R916" i="11"/>
  <c r="R3824" i="11"/>
  <c r="R3193" i="11"/>
  <c r="R547" i="11"/>
  <c r="R984" i="11"/>
  <c r="R1208" i="11"/>
  <c r="R326" i="11"/>
  <c r="R3633" i="11"/>
  <c r="R224" i="11"/>
  <c r="R405" i="11"/>
  <c r="R591" i="11"/>
  <c r="R580" i="11"/>
  <c r="R2332" i="11"/>
  <c r="R2373" i="11"/>
  <c r="R741" i="11"/>
  <c r="R875" i="11"/>
  <c r="R1926" i="11"/>
  <c r="R893" i="11"/>
  <c r="R1258" i="11"/>
  <c r="R1731" i="11"/>
  <c r="R2029" i="11"/>
  <c r="R2242" i="11"/>
  <c r="R3320" i="11"/>
  <c r="R3979" i="11"/>
  <c r="R2149" i="11"/>
  <c r="R2231" i="11"/>
  <c r="R3140" i="11"/>
  <c r="R82" i="11"/>
  <c r="R384" i="11"/>
  <c r="R2011" i="11"/>
  <c r="R233" i="11"/>
  <c r="R225" i="11"/>
  <c r="R1852" i="11"/>
  <c r="R2419" i="11"/>
  <c r="R1706" i="11"/>
  <c r="R2859" i="11"/>
  <c r="R2543" i="11"/>
  <c r="R174" i="11"/>
  <c r="R1002" i="11"/>
  <c r="R12" i="11"/>
  <c r="R2368" i="11"/>
  <c r="R599" i="11"/>
  <c r="R3341" i="11"/>
  <c r="R1141" i="11"/>
  <c r="R2084" i="11"/>
  <c r="R841" i="11"/>
  <c r="R2666" i="11"/>
  <c r="R2044" i="11"/>
  <c r="R2290" i="11"/>
  <c r="R1558" i="11"/>
  <c r="R914" i="11"/>
  <c r="R2279" i="11"/>
  <c r="R1781" i="11"/>
  <c r="R392" i="11"/>
  <c r="R1811" i="11"/>
  <c r="R173" i="11"/>
  <c r="R1007" i="11"/>
  <c r="R1142" i="11"/>
  <c r="R2980" i="11"/>
  <c r="R3428" i="11"/>
  <c r="R512" i="11"/>
  <c r="R1333" i="11"/>
  <c r="R2024" i="11"/>
  <c r="R3485" i="11"/>
  <c r="R1090" i="11"/>
  <c r="R3488" i="11"/>
  <c r="R2359" i="11"/>
  <c r="R592" i="11"/>
  <c r="R324" i="11"/>
  <c r="R1004" i="11"/>
  <c r="R3789" i="11"/>
  <c r="R535" i="11"/>
  <c r="R1095" i="11"/>
  <c r="R455" i="11"/>
  <c r="R864" i="11"/>
  <c r="R3780" i="11"/>
  <c r="R2320" i="11"/>
  <c r="R2770" i="11"/>
  <c r="R3075" i="11"/>
  <c r="R3865" i="11"/>
  <c r="R1350" i="11"/>
  <c r="R2962" i="11"/>
  <c r="R126" i="11"/>
  <c r="R969" i="11"/>
  <c r="R252" i="11"/>
  <c r="R3619" i="11"/>
  <c r="R3099" i="11"/>
  <c r="R274" i="11"/>
  <c r="R3280" i="11"/>
  <c r="R1963" i="11"/>
  <c r="R3535" i="11"/>
  <c r="R213" i="11"/>
  <c r="R1247" i="11"/>
  <c r="R2448" i="11"/>
  <c r="R3591" i="11"/>
  <c r="R3497" i="11"/>
  <c r="R1574" i="11"/>
  <c r="R3124" i="11"/>
  <c r="R1041" i="11"/>
  <c r="R248" i="11"/>
  <c r="R2403" i="11"/>
  <c r="R2223" i="11"/>
  <c r="R690" i="11"/>
  <c r="R2090" i="11"/>
  <c r="R263" i="11"/>
  <c r="R901" i="11"/>
  <c r="R2386" i="11"/>
  <c r="R1962" i="11"/>
  <c r="R129" i="11"/>
  <c r="R42" i="11"/>
  <c r="R1297" i="11"/>
  <c r="R1942" i="11"/>
  <c r="R3490" i="11"/>
  <c r="R3293" i="11"/>
  <c r="R1923" i="11"/>
  <c r="R2361" i="11"/>
  <c r="R387" i="11"/>
  <c r="R1092" i="11"/>
  <c r="R3350" i="11"/>
  <c r="R3593" i="11"/>
  <c r="R1285" i="11"/>
  <c r="R3903" i="11"/>
  <c r="R1270" i="11"/>
  <c r="R1982" i="11"/>
  <c r="R1336" i="11"/>
  <c r="R747" i="11"/>
  <c r="R1559" i="11"/>
  <c r="R350" i="11"/>
  <c r="R3779" i="11"/>
  <c r="R3431" i="11"/>
  <c r="R1153" i="11"/>
  <c r="R868" i="11"/>
  <c r="R57" i="11"/>
  <c r="R2460" i="11"/>
  <c r="R494" i="11"/>
  <c r="R961" i="11"/>
  <c r="R3416" i="11"/>
  <c r="R394" i="11"/>
  <c r="R2211" i="11"/>
  <c r="R1567" i="11"/>
  <c r="R3962" i="11"/>
  <c r="R2387" i="11"/>
  <c r="R1103" i="11"/>
  <c r="R1953" i="11"/>
  <c r="R3069" i="11"/>
  <c r="R1280" i="11"/>
  <c r="R2026" i="11"/>
  <c r="R3698" i="11"/>
  <c r="R768" i="11"/>
  <c r="R2015" i="11"/>
  <c r="R2077" i="11"/>
  <c r="R2560" i="11"/>
  <c r="R1325" i="11"/>
  <c r="R306" i="11"/>
  <c r="R627" i="11"/>
  <c r="R3830" i="11"/>
  <c r="R2639" i="11"/>
  <c r="R2656" i="11"/>
  <c r="R888" i="11"/>
  <c r="R2731" i="11"/>
  <c r="R569" i="11"/>
  <c r="R1292" i="11"/>
  <c r="R2514" i="11"/>
  <c r="R646" i="11"/>
  <c r="R1654" i="11"/>
  <c r="R1535" i="11"/>
  <c r="R605" i="11"/>
  <c r="R869" i="11"/>
  <c r="R3411" i="11"/>
  <c r="R1321" i="11"/>
  <c r="R1232" i="11"/>
  <c r="R293" i="11"/>
  <c r="R96" i="11"/>
  <c r="R1012" i="11"/>
  <c r="R786" i="11"/>
  <c r="R256" i="11"/>
  <c r="R1077" i="11"/>
  <c r="R2254" i="11"/>
  <c r="R241" i="11"/>
  <c r="R2743" i="11"/>
  <c r="R1778" i="11"/>
  <c r="R2622" i="11"/>
  <c r="R1751" i="11"/>
  <c r="R2062" i="11"/>
  <c r="R1185" i="11"/>
  <c r="R1928" i="11"/>
  <c r="R749" i="11"/>
  <c r="R2457" i="11"/>
  <c r="R1063" i="11"/>
  <c r="R1694" i="11"/>
  <c r="R2843" i="11"/>
  <c r="R1338" i="11"/>
  <c r="R3202" i="11"/>
  <c r="R2" i="11"/>
  <c r="R2996" i="11"/>
  <c r="R1147" i="11"/>
  <c r="R75" i="11"/>
  <c r="R470" i="11"/>
  <c r="R787" i="11"/>
  <c r="R3259" i="11"/>
  <c r="R2312" i="11"/>
  <c r="R3852" i="11"/>
  <c r="R471" i="11"/>
  <c r="R1595" i="11"/>
  <c r="R2067" i="11"/>
  <c r="R2537" i="11"/>
  <c r="R2734" i="11"/>
  <c r="R1167" i="11"/>
  <c r="R1850" i="11"/>
  <c r="R1899" i="11"/>
  <c r="R1787" i="11"/>
  <c r="R1175" i="11"/>
  <c r="R3822" i="11"/>
  <c r="R623" i="11"/>
  <c r="R1306" i="11"/>
  <c r="R1498" i="11"/>
  <c r="R904" i="11"/>
  <c r="R1988" i="11"/>
  <c r="R3252" i="11"/>
  <c r="R1805" i="11"/>
  <c r="R436" i="11"/>
  <c r="R255" i="11"/>
  <c r="R4" i="11"/>
  <c r="R3686" i="11"/>
  <c r="R3875" i="11"/>
  <c r="R117" i="11"/>
  <c r="R1511" i="11"/>
  <c r="R3978" i="11"/>
  <c r="R3653" i="11"/>
  <c r="R1854" i="11"/>
  <c r="R2626" i="11"/>
  <c r="R1499" i="11"/>
  <c r="R131" i="11"/>
  <c r="R3735" i="11"/>
  <c r="R1284" i="11"/>
  <c r="R3707" i="11"/>
  <c r="R2196" i="11"/>
  <c r="R1968" i="11"/>
  <c r="R3223" i="11"/>
  <c r="R2025" i="11"/>
  <c r="R2153" i="11"/>
  <c r="R416" i="11"/>
  <c r="R1243" i="11"/>
  <c r="R27" i="11"/>
  <c r="R889" i="11"/>
  <c r="R1021" i="11"/>
  <c r="R1650" i="11"/>
  <c r="R815" i="11"/>
  <c r="R1857" i="11"/>
  <c r="R32" i="11"/>
  <c r="R2627" i="11"/>
  <c r="R1533" i="11"/>
  <c r="R1222" i="11"/>
  <c r="R1576" i="11"/>
  <c r="R624" i="11"/>
  <c r="R3788" i="11"/>
  <c r="R3136" i="11"/>
  <c r="R1620" i="11"/>
  <c r="R3590" i="11"/>
  <c r="R2506" i="11"/>
  <c r="R1670" i="11"/>
  <c r="R2392" i="11"/>
  <c r="R983" i="11"/>
  <c r="R1024" i="11"/>
  <c r="R1312" i="11"/>
  <c r="R3585" i="11"/>
  <c r="R94" i="11"/>
  <c r="R2186" i="11"/>
  <c r="R1444" i="11"/>
  <c r="R849" i="11"/>
  <c r="R383" i="11"/>
  <c r="R287" i="11"/>
  <c r="R3491" i="11"/>
  <c r="R1798" i="11"/>
  <c r="R2944" i="11"/>
  <c r="R3462" i="11"/>
  <c r="R5" i="11"/>
  <c r="R1064" i="11"/>
  <c r="R1209" i="11"/>
  <c r="R2094" i="11"/>
  <c r="R157" i="11"/>
  <c r="R2644" i="11"/>
  <c r="R2990" i="11"/>
  <c r="R917" i="11"/>
  <c r="R276" i="11"/>
  <c r="R214" i="11"/>
  <c r="R33" i="11"/>
  <c r="R329" i="11"/>
  <c r="R931" i="11"/>
  <c r="R1696" i="11"/>
  <c r="R1456" i="11"/>
  <c r="R2857" i="11"/>
  <c r="R3932" i="11"/>
  <c r="R2177" i="11"/>
  <c r="R673" i="11"/>
  <c r="R2268" i="11"/>
  <c r="R352" i="11"/>
  <c r="R2577" i="11"/>
  <c r="R3418" i="11"/>
  <c r="R3985" i="11"/>
  <c r="R733" i="11"/>
  <c r="R3003" i="11"/>
  <c r="R1136" i="11"/>
  <c r="R3473" i="11"/>
  <c r="R2378" i="11"/>
  <c r="R3794" i="11"/>
  <c r="R1995" i="11"/>
  <c r="R783" i="11"/>
  <c r="R2584" i="11"/>
  <c r="R2218" i="11"/>
  <c r="R1589" i="11"/>
  <c r="R1144" i="11"/>
  <c r="R2797" i="11"/>
  <c r="R1087" i="11"/>
  <c r="R1671" i="11"/>
  <c r="R1023" i="11"/>
  <c r="R1954" i="11"/>
  <c r="R2227" i="11"/>
  <c r="R59" i="11"/>
  <c r="R1826" i="11"/>
  <c r="R2756" i="11"/>
  <c r="R323" i="11"/>
  <c r="R1428" i="11"/>
  <c r="R3406" i="11"/>
  <c r="R873" i="11"/>
  <c r="R1180" i="11"/>
  <c r="R3798" i="11"/>
  <c r="R2671" i="11"/>
  <c r="R2783" i="11"/>
  <c r="R3525" i="11"/>
  <c r="R1474" i="11"/>
  <c r="R2353" i="11"/>
  <c r="R910" i="11"/>
  <c r="R1827" i="11"/>
  <c r="R1874" i="11"/>
  <c r="R58" i="11"/>
  <c r="R3330" i="11"/>
  <c r="R139" i="11"/>
  <c r="R1042" i="11"/>
  <c r="R3533" i="11"/>
  <c r="R3138" i="11"/>
  <c r="R1679" i="11"/>
  <c r="R1476" i="11"/>
  <c r="R235" i="11"/>
  <c r="R1864" i="11"/>
  <c r="R3265" i="11"/>
  <c r="R1586" i="11"/>
  <c r="R2737" i="11"/>
  <c r="R1396" i="11"/>
  <c r="R1020" i="11"/>
  <c r="R1554" i="11"/>
  <c r="R1833" i="11"/>
  <c r="R2640" i="11"/>
  <c r="R853" i="11"/>
  <c r="R697" i="11"/>
  <c r="R2058" i="11"/>
  <c r="R1015" i="11"/>
  <c r="R3442" i="11"/>
  <c r="R2344" i="11"/>
  <c r="R3504" i="11"/>
  <c r="R566" i="11"/>
  <c r="R3456" i="11"/>
  <c r="R2976" i="11"/>
  <c r="R985" i="11"/>
  <c r="R3139" i="11"/>
  <c r="R3699" i="11"/>
  <c r="R3396" i="11"/>
  <c r="R3049" i="11"/>
  <c r="R3007" i="11"/>
  <c r="R1773" i="11"/>
  <c r="R1134" i="11"/>
  <c r="R2260" i="11"/>
  <c r="R361" i="11"/>
  <c r="R3465" i="11"/>
  <c r="R991" i="11"/>
  <c r="R1192" i="11"/>
  <c r="R1201" i="11"/>
  <c r="R3180" i="11"/>
  <c r="R1906" i="11"/>
  <c r="R525" i="11"/>
  <c r="R1575" i="11"/>
  <c r="R2157" i="11"/>
  <c r="R2529" i="11"/>
  <c r="R920" i="11"/>
  <c r="R681" i="11"/>
  <c r="R979" i="11"/>
  <c r="R1204" i="11"/>
  <c r="R1404" i="11"/>
  <c r="R244" i="11"/>
  <c r="R792" i="11"/>
  <c r="R37" i="11"/>
  <c r="R450" i="11"/>
  <c r="R2433" i="11"/>
  <c r="R3581" i="11"/>
  <c r="R1295" i="11"/>
  <c r="R272" i="11"/>
  <c r="R60" i="11"/>
  <c r="R3480" i="11"/>
  <c r="R3771" i="11"/>
  <c r="R346" i="11"/>
  <c r="R291" i="11"/>
  <c r="R2565" i="11"/>
  <c r="R976" i="11"/>
  <c r="R717" i="11"/>
  <c r="R567" i="11"/>
  <c r="R898" i="11"/>
  <c r="R271" i="11"/>
  <c r="R460" i="11"/>
  <c r="R2204" i="11"/>
  <c r="R1785" i="11"/>
  <c r="R1949" i="11"/>
  <c r="R354" i="11"/>
  <c r="R3134" i="11"/>
  <c r="R2629" i="11"/>
  <c r="R3655" i="11"/>
  <c r="R3999" i="11"/>
  <c r="R489" i="11"/>
  <c r="R2438" i="11"/>
  <c r="R676" i="11"/>
  <c r="R555" i="11"/>
  <c r="R3955" i="11"/>
  <c r="R3573" i="11"/>
  <c r="R1581" i="11"/>
  <c r="R2237" i="11"/>
  <c r="R3153" i="11"/>
  <c r="R2505" i="11"/>
  <c r="R426" i="11"/>
  <c r="R573" i="11"/>
  <c r="R24" i="11"/>
  <c r="R2263" i="11"/>
  <c r="R258" i="11"/>
  <c r="R2532" i="11"/>
  <c r="R3300" i="11"/>
  <c r="R1820" i="11"/>
  <c r="R881" i="11"/>
  <c r="R1394" i="11"/>
  <c r="R2603" i="11"/>
  <c r="R534" i="11"/>
  <c r="R2240" i="11"/>
  <c r="R1747" i="11"/>
  <c r="R2886" i="11"/>
  <c r="R279" i="11"/>
  <c r="R1409" i="11"/>
  <c r="R1794" i="11"/>
  <c r="R2738" i="11"/>
  <c r="R1210" i="11"/>
  <c r="R3229" i="11"/>
  <c r="R1686" i="11"/>
  <c r="R1675" i="11"/>
  <c r="R1723" i="11"/>
  <c r="R505" i="11"/>
  <c r="R301" i="11"/>
  <c r="R376" i="11"/>
  <c r="R372" i="11"/>
  <c r="R3190" i="11"/>
  <c r="R1741" i="11"/>
  <c r="R270" i="11"/>
  <c r="R445" i="11"/>
  <c r="R2939" i="11"/>
  <c r="R1647" i="11"/>
  <c r="R38" i="11"/>
  <c r="R902" i="11"/>
  <c r="R1051" i="11"/>
  <c r="R3989" i="11"/>
  <c r="R3361" i="11"/>
  <c r="R2146" i="11"/>
  <c r="R1242" i="11"/>
  <c r="R2495" i="11"/>
  <c r="R3046" i="11"/>
  <c r="R1840" i="11"/>
  <c r="R2411" i="11"/>
  <c r="R1080" i="11"/>
  <c r="R1639" i="11"/>
  <c r="R814" i="11"/>
  <c r="R3828" i="11"/>
  <c r="R737" i="11"/>
  <c r="R1990" i="11"/>
  <c r="R3494" i="11"/>
  <c r="R149" i="11"/>
  <c r="R483" i="11"/>
  <c r="R17" i="11"/>
  <c r="R240" i="11"/>
  <c r="R1386" i="11"/>
  <c r="R3530" i="11"/>
  <c r="R1045" i="11"/>
  <c r="R2697" i="11"/>
  <c r="R2884" i="11"/>
  <c r="R3638" i="11"/>
  <c r="R69" i="11"/>
  <c r="R2365" i="11"/>
  <c r="R2346" i="11"/>
  <c r="R2053" i="11"/>
  <c r="R97" i="11"/>
  <c r="R2618" i="11"/>
  <c r="R1117" i="11"/>
  <c r="R3326" i="11"/>
  <c r="R3724" i="11"/>
  <c r="R156" i="11"/>
  <c r="R3926" i="11"/>
  <c r="R1563" i="11"/>
  <c r="R1868" i="11"/>
  <c r="R1424" i="11"/>
  <c r="R3130" i="11"/>
  <c r="R3454" i="11"/>
  <c r="R781" i="11"/>
  <c r="R2276" i="11"/>
  <c r="R487" i="11"/>
  <c r="R1527" i="11"/>
  <c r="R694" i="11"/>
  <c r="R1969" i="11"/>
  <c r="R431" i="11"/>
  <c r="R1487" i="11"/>
  <c r="R2476" i="11"/>
  <c r="R3297" i="11"/>
  <c r="R374" i="11"/>
  <c r="R2449" i="11"/>
  <c r="R229" i="11"/>
  <c r="R3598" i="11"/>
  <c r="R428" i="11"/>
  <c r="R3513" i="11"/>
  <c r="R2047" i="11"/>
  <c r="R1683" i="11"/>
  <c r="R892" i="11"/>
  <c r="R954" i="11"/>
  <c r="R2463" i="11"/>
  <c r="R3184" i="11"/>
  <c r="R3579" i="11"/>
  <c r="R391" i="11"/>
  <c r="R3078" i="11"/>
  <c r="R251" i="11"/>
  <c r="R782" i="11"/>
  <c r="R2806" i="11"/>
  <c r="R2258" i="11"/>
  <c r="R3894" i="11"/>
  <c r="R2188" i="11"/>
  <c r="R246" i="11"/>
  <c r="R1543" i="11"/>
  <c r="R2504" i="11"/>
  <c r="R903" i="11"/>
  <c r="R3627" i="11"/>
  <c r="R3689" i="11"/>
  <c r="R3470" i="11"/>
  <c r="R3743" i="11"/>
  <c r="R1702" i="11"/>
  <c r="R1259" i="11"/>
  <c r="R31" i="11"/>
  <c r="R1061" i="11"/>
  <c r="R1376" i="11"/>
  <c r="R2800" i="11"/>
  <c r="R402" i="11"/>
  <c r="R554" i="11"/>
  <c r="R3650" i="11"/>
  <c r="R22" i="11"/>
  <c r="R2288" i="11"/>
  <c r="R3524" i="11"/>
  <c r="R3276" i="11"/>
  <c r="R1909" i="11"/>
  <c r="R3441" i="11"/>
  <c r="R2215" i="11"/>
  <c r="R2098" i="11"/>
  <c r="R1541" i="11"/>
  <c r="R2004" i="11"/>
  <c r="R2042" i="11"/>
  <c r="R596" i="11"/>
  <c r="R237" i="11"/>
  <c r="R610" i="11"/>
  <c r="R1200" i="11"/>
  <c r="R2930" i="11"/>
  <c r="R2787" i="11"/>
  <c r="R2298" i="11"/>
  <c r="R3307" i="11"/>
  <c r="R680" i="11"/>
  <c r="R4000" i="11"/>
  <c r="R1668" i="11"/>
  <c r="R2247" i="11"/>
  <c r="R317" i="11"/>
  <c r="R956" i="11"/>
  <c r="R1955" i="11"/>
  <c r="R81" i="11"/>
  <c r="R2661" i="11"/>
  <c r="R1545" i="11"/>
  <c r="R80" i="11"/>
  <c r="R1775" i="11"/>
  <c r="R499" i="11"/>
  <c r="R2110" i="11"/>
  <c r="R2085" i="11"/>
  <c r="R632" i="11"/>
  <c r="R418" i="11"/>
  <c r="R2745" i="11"/>
  <c r="R1238" i="11"/>
  <c r="R779" i="11"/>
  <c r="R442" i="11"/>
  <c r="R553" i="11"/>
  <c r="R1000" i="11"/>
  <c r="R2106" i="11"/>
  <c r="R2171" i="11"/>
  <c r="R658" i="11"/>
  <c r="R1760" i="11"/>
  <c r="R2477" i="11"/>
  <c r="R1245" i="11"/>
  <c r="R921" i="11"/>
  <c r="R1008" i="11"/>
  <c r="R3347" i="11"/>
  <c r="R1048" i="11"/>
  <c r="R2197" i="11"/>
  <c r="R1088" i="11"/>
  <c r="R3737" i="11"/>
  <c r="R1426" i="11"/>
  <c r="R1298" i="11"/>
  <c r="R997" i="11"/>
  <c r="R1220" i="11"/>
  <c r="R858" i="11"/>
  <c r="R179" i="11"/>
  <c r="R698" i="11"/>
  <c r="R439" i="11"/>
  <c r="R1327" i="11"/>
  <c r="R3697" i="11"/>
  <c r="R1685" i="11"/>
  <c r="R2974" i="11"/>
  <c r="R558" i="11"/>
  <c r="R2350" i="11"/>
  <c r="R3713" i="11"/>
  <c r="R2754" i="11"/>
  <c r="R1193" i="11"/>
  <c r="R3037" i="11"/>
  <c r="R2575" i="11"/>
  <c r="R369" i="11"/>
  <c r="R1179" i="11"/>
  <c r="R3074" i="11"/>
  <c r="R3337" i="11"/>
  <c r="R1973" i="11"/>
  <c r="R2201" i="11"/>
  <c r="R3369" i="11"/>
  <c r="R3351" i="11"/>
  <c r="R2152" i="11"/>
  <c r="R1122" i="11"/>
  <c r="R3310" i="11"/>
  <c r="R2454" i="11"/>
  <c r="R3564" i="11"/>
  <c r="R2757" i="11"/>
  <c r="R3690" i="11"/>
  <c r="R3063" i="11"/>
  <c r="R2043" i="11"/>
  <c r="R319" i="11"/>
  <c r="R2675" i="11"/>
  <c r="R3242" i="11"/>
  <c r="R1328" i="11"/>
  <c r="R3785" i="11"/>
  <c r="R167" i="11"/>
  <c r="R2194" i="11"/>
  <c r="R934" i="11"/>
  <c r="R1714" i="11"/>
  <c r="R2511" i="11"/>
  <c r="R3880" i="11"/>
  <c r="R441" i="11"/>
  <c r="R2212" i="11"/>
  <c r="R498" i="11"/>
  <c r="R2798" i="11"/>
  <c r="R7" i="11"/>
  <c r="R2799" i="11"/>
  <c r="R3343" i="11"/>
  <c r="R971" i="11"/>
  <c r="R1110" i="11"/>
  <c r="R463" i="11"/>
  <c r="R1489" i="11"/>
  <c r="R3907" i="11"/>
  <c r="R2424" i="11"/>
  <c r="R2210" i="11"/>
  <c r="R2158" i="11"/>
  <c r="R2117" i="11"/>
  <c r="R2677" i="11"/>
  <c r="R2451" i="11"/>
  <c r="R420" i="11"/>
  <c r="R114" i="11"/>
  <c r="R1813" i="11"/>
  <c r="R1518" i="11"/>
  <c r="R183" i="11"/>
  <c r="R2334" i="11"/>
  <c r="R1608" i="11"/>
  <c r="R3030" i="11"/>
  <c r="R3953" i="11"/>
  <c r="R87" i="11"/>
  <c r="R970" i="11"/>
  <c r="R3348" i="11"/>
  <c r="R2374" i="11"/>
  <c r="R585" i="11"/>
  <c r="R648" i="11"/>
  <c r="R1052" i="11"/>
  <c r="R353" i="11"/>
  <c r="R242" i="11"/>
  <c r="R2137" i="11"/>
  <c r="R578" i="11"/>
  <c r="R1271" i="11"/>
  <c r="R100" i="11"/>
  <c r="R1828" i="11"/>
  <c r="R108" i="11"/>
  <c r="R3656" i="11"/>
  <c r="R878" i="11"/>
  <c r="R2295" i="11"/>
  <c r="R1800" i="11"/>
  <c r="R1646" i="11"/>
  <c r="R1704" i="11"/>
  <c r="R116" i="11"/>
  <c r="R2699" i="11"/>
  <c r="R3881" i="11"/>
  <c r="R1039" i="11"/>
  <c r="R1929" i="11"/>
  <c r="R575" i="11"/>
  <c r="R417" i="11"/>
  <c r="R1583" i="11"/>
  <c r="R1266" i="11"/>
  <c r="R2718" i="11"/>
  <c r="R2376" i="11"/>
  <c r="R2453" i="11"/>
  <c r="R1418" i="11"/>
  <c r="R894" i="11"/>
  <c r="R949" i="11"/>
  <c r="R845" i="11"/>
  <c r="R1269" i="11"/>
  <c r="R753" i="11"/>
  <c r="R982" i="11"/>
  <c r="R946" i="11"/>
  <c r="R529" i="11"/>
  <c r="R551" i="11"/>
  <c r="R863" i="11"/>
  <c r="R556" i="11"/>
  <c r="R816" i="11"/>
  <c r="R507" i="11"/>
  <c r="R939" i="11"/>
  <c r="R543" i="11"/>
  <c r="R957" i="11"/>
  <c r="R527" i="11"/>
  <c r="R1173" i="11"/>
  <c r="R1049" i="11"/>
  <c r="R1199" i="11"/>
  <c r="R905" i="11"/>
  <c r="R1248" i="11"/>
  <c r="R1009" i="11"/>
  <c r="R1043" i="11"/>
  <c r="R1176" i="11"/>
  <c r="R1066" i="11"/>
  <c r="R857" i="11"/>
  <c r="R594" i="11"/>
  <c r="R818" i="11"/>
  <c r="R895" i="11"/>
  <c r="R1114" i="11"/>
  <c r="R924" i="11"/>
  <c r="R947" i="11"/>
  <c r="R1054" i="11"/>
  <c r="R577" i="11"/>
  <c r="R1032" i="11"/>
  <c r="R935" i="11"/>
  <c r="R515" i="11"/>
  <c r="R729" i="11"/>
  <c r="R630" i="11"/>
  <c r="R1159" i="11"/>
  <c r="R1058" i="11"/>
  <c r="R1707" i="11"/>
  <c r="R1530" i="11"/>
  <c r="R1522" i="11"/>
  <c r="R2423" i="11"/>
  <c r="R1862" i="11"/>
  <c r="R1724" i="11"/>
  <c r="R2303" i="11"/>
  <c r="R1913" i="11"/>
  <c r="R2176" i="11"/>
  <c r="R1636" i="11"/>
  <c r="R1290" i="11"/>
  <c r="R1657" i="11"/>
  <c r="R1413" i="11"/>
  <c r="R2389" i="11"/>
  <c r="R1753" i="11"/>
  <c r="R2041" i="11"/>
  <c r="R1365" i="11"/>
  <c r="R2299" i="11"/>
  <c r="R2398" i="11"/>
  <c r="R1890" i="11"/>
  <c r="R2016" i="11"/>
  <c r="R1837" i="11"/>
  <c r="R1866" i="11"/>
  <c r="R1434" i="11"/>
  <c r="R1758" i="11"/>
  <c r="R2124" i="11"/>
  <c r="R2352" i="11"/>
  <c r="R1870" i="11"/>
  <c r="R1867" i="11"/>
  <c r="R2129" i="11"/>
  <c r="R2093" i="11"/>
  <c r="R2309" i="11"/>
  <c r="R1920" i="11"/>
  <c r="R1389" i="11"/>
  <c r="R1946" i="11"/>
  <c r="R1432" i="11"/>
  <c r="R1282" i="11"/>
  <c r="R1917" i="11"/>
  <c r="R2132" i="11"/>
  <c r="R1655" i="11"/>
  <c r="R2469" i="11"/>
  <c r="R1537" i="11"/>
  <c r="R1989" i="11"/>
  <c r="R1821" i="11"/>
  <c r="R1756" i="11"/>
  <c r="R1356" i="11"/>
  <c r="R1513" i="11"/>
  <c r="R1468" i="11"/>
  <c r="R1318" i="11"/>
  <c r="R1415" i="11"/>
  <c r="R1445" i="11"/>
  <c r="R2074" i="11"/>
  <c r="R2362" i="11"/>
  <c r="R1497" i="11"/>
  <c r="R2239" i="11"/>
  <c r="R1568" i="11"/>
  <c r="R1387" i="11"/>
  <c r="R2081" i="11"/>
  <c r="R1915" i="11"/>
  <c r="R1615" i="11"/>
  <c r="R2313" i="11"/>
  <c r="R1425" i="11"/>
  <c r="R1970" i="11"/>
  <c r="R1460" i="11"/>
  <c r="R1344" i="11"/>
  <c r="R1823" i="11"/>
  <c r="R2250" i="11"/>
  <c r="R2148" i="11"/>
  <c r="R2450" i="11"/>
  <c r="R2427" i="11"/>
  <c r="R1631" i="11"/>
  <c r="R1856" i="11"/>
  <c r="R1374" i="11"/>
  <c r="R1416" i="11"/>
  <c r="R2099" i="11"/>
  <c r="R1733" i="11"/>
  <c r="R1735" i="11"/>
  <c r="R1746" i="11"/>
  <c r="R2199" i="11"/>
  <c r="R1665" i="11"/>
  <c r="R1462" i="11"/>
  <c r="R1672" i="11"/>
  <c r="R1551" i="11"/>
  <c r="R1730" i="11"/>
  <c r="R2031" i="11"/>
  <c r="R1641" i="11"/>
  <c r="R1299" i="11"/>
  <c r="R2172" i="11"/>
  <c r="R1435" i="11"/>
  <c r="R2452" i="11"/>
  <c r="R1572" i="11"/>
  <c r="R1860" i="11"/>
  <c r="R1748" i="11"/>
  <c r="R1334" i="11"/>
  <c r="R2324" i="11"/>
  <c r="R1819" i="11"/>
  <c r="R1552" i="11"/>
  <c r="R2475" i="11"/>
  <c r="R1863" i="11"/>
  <c r="R1402" i="11"/>
  <c r="R2027" i="11"/>
  <c r="R2422" i="11"/>
  <c r="R1465" i="11"/>
  <c r="R1645" i="11"/>
  <c r="R2400" i="11"/>
  <c r="R1974" i="11"/>
  <c r="R1916" i="11"/>
  <c r="R2216" i="11"/>
  <c r="R1754" i="11"/>
  <c r="R2342" i="11"/>
  <c r="R1272" i="11"/>
  <c r="R1766" i="11"/>
  <c r="R1449" i="11"/>
  <c r="R1357" i="11"/>
  <c r="R1531" i="11"/>
  <c r="R1516" i="11"/>
  <c r="R1684" i="11"/>
  <c r="R1517" i="11"/>
  <c r="R2333" i="11"/>
  <c r="R2321" i="11"/>
  <c r="R1397" i="11"/>
  <c r="R1309" i="11"/>
  <c r="R1776" i="11"/>
  <c r="R1616" i="11"/>
  <c r="R1997" i="11"/>
  <c r="R1814" i="11"/>
  <c r="R1905" i="11"/>
  <c r="R2323" i="11"/>
  <c r="R2109" i="11"/>
  <c r="R2286" i="11"/>
  <c r="R2446" i="11"/>
  <c r="R1638" i="11"/>
  <c r="R1961" i="11"/>
  <c r="R1910" i="11"/>
  <c r="R1422" i="11"/>
  <c r="R2244" i="11"/>
  <c r="R2088" i="11"/>
  <c r="R1400" i="11"/>
  <c r="R2235" i="11"/>
  <c r="R2018" i="11"/>
  <c r="R2079" i="11"/>
  <c r="R1882" i="11"/>
  <c r="R1346" i="11"/>
  <c r="R2265" i="11"/>
  <c r="R1710" i="11"/>
  <c r="R2206" i="11"/>
  <c r="R1379" i="11"/>
  <c r="R2119" i="11"/>
  <c r="R2329" i="11"/>
  <c r="R1984" i="11"/>
  <c r="R1450" i="11"/>
  <c r="R1934" i="11"/>
  <c r="R1663" i="11"/>
  <c r="R2209" i="11"/>
  <c r="R2141" i="11"/>
  <c r="R1656" i="11"/>
  <c r="R1752" i="11"/>
  <c r="R1642" i="11"/>
  <c r="R1372" i="11"/>
  <c r="R1300" i="11"/>
  <c r="R2357" i="11"/>
  <c r="R2311" i="11"/>
  <c r="R2397" i="11"/>
  <c r="R1771" i="11"/>
  <c r="R1296" i="11"/>
  <c r="R1485" i="11"/>
  <c r="R1809" i="11"/>
  <c r="R1972" i="11"/>
  <c r="R2275" i="11"/>
  <c r="R1678" i="11"/>
  <c r="R1777" i="11"/>
  <c r="R2444" i="11"/>
  <c r="R2371" i="11"/>
  <c r="R1669" i="11"/>
  <c r="R2030" i="11"/>
  <c r="R1896" i="11"/>
  <c r="R1359" i="11"/>
  <c r="R1960" i="11"/>
  <c r="R1496" i="11"/>
  <c r="R2095" i="11"/>
  <c r="R1345" i="11"/>
  <c r="R1677" i="11"/>
  <c r="R1287" i="11"/>
  <c r="R1369" i="11"/>
  <c r="R1360" i="11"/>
  <c r="R2413" i="11"/>
  <c r="R2305" i="11"/>
  <c r="R2296" i="11"/>
  <c r="R1408" i="11"/>
  <c r="R2280" i="11"/>
  <c r="R1912" i="11"/>
  <c r="R1544" i="11"/>
  <c r="R2164" i="11"/>
  <c r="R1393" i="11"/>
  <c r="R2092" i="11"/>
  <c r="R2198" i="11"/>
  <c r="R1481" i="11"/>
  <c r="R1519" i="11"/>
  <c r="R2372" i="11"/>
  <c r="R2248" i="11"/>
  <c r="R1603" i="11"/>
  <c r="R2316" i="11"/>
  <c r="R1420" i="11"/>
  <c r="R1320" i="11"/>
  <c r="R2425" i="11"/>
  <c r="R1666" i="11"/>
  <c r="R2245" i="11"/>
  <c r="R1804" i="11"/>
  <c r="R2394" i="11"/>
  <c r="R1538" i="11"/>
  <c r="R1570" i="11"/>
  <c r="R1353" i="11"/>
  <c r="R1617" i="11"/>
  <c r="R2467" i="11"/>
  <c r="R1288" i="11"/>
  <c r="R1667" i="11"/>
  <c r="R1812" i="11"/>
  <c r="R2087" i="11"/>
  <c r="R1843" i="11"/>
  <c r="R1911" i="11"/>
  <c r="R2111" i="11"/>
  <c r="R1540" i="11"/>
  <c r="R1691" i="11"/>
  <c r="R1310" i="11"/>
  <c r="R2267" i="11"/>
  <c r="R1822" i="11"/>
  <c r="R2162" i="11"/>
  <c r="R1859" i="11"/>
  <c r="R2150" i="11"/>
  <c r="R1644" i="11"/>
  <c r="R2160" i="11"/>
  <c r="R1461" i="11"/>
  <c r="R1727" i="11"/>
  <c r="R1808" i="11"/>
  <c r="R2318" i="11"/>
  <c r="R1339" i="11"/>
  <c r="R2207" i="11"/>
  <c r="R2225" i="11"/>
  <c r="R2269" i="11"/>
  <c r="R1858" i="11"/>
  <c r="R1998" i="11"/>
  <c r="R1507" i="11"/>
  <c r="R1801" i="11"/>
  <c r="R2354" i="11"/>
  <c r="R2219" i="11"/>
  <c r="R1876" i="11"/>
  <c r="R1903" i="11"/>
  <c r="R1390" i="11"/>
  <c r="R1406" i="11"/>
  <c r="R1279" i="11"/>
  <c r="R1451" i="11"/>
  <c r="R1883" i="11"/>
  <c r="R2281" i="11"/>
  <c r="R1349" i="11"/>
  <c r="R2383" i="11"/>
  <c r="R1630" i="11"/>
  <c r="R1681" i="11"/>
  <c r="R2306" i="11"/>
  <c r="R2005" i="11"/>
  <c r="R1330" i="11"/>
  <c r="R2142" i="11"/>
  <c r="R1520" i="11"/>
  <c r="R2283" i="11"/>
  <c r="R2405" i="11"/>
  <c r="R2133" i="11"/>
  <c r="R1354" i="11"/>
  <c r="R1515" i="11"/>
  <c r="R2224" i="11"/>
  <c r="R1377" i="11"/>
  <c r="R1340" i="11"/>
  <c r="R1313" i="11"/>
  <c r="R2297" i="11"/>
  <c r="R1950" i="11"/>
  <c r="R2395" i="11"/>
  <c r="R1788" i="11"/>
  <c r="R2126" i="11"/>
  <c r="R2251" i="11"/>
  <c r="R1319" i="11"/>
  <c r="R2045" i="11"/>
  <c r="R2369" i="11"/>
  <c r="R2122" i="11"/>
  <c r="R2187" i="11"/>
  <c r="R2274" i="11"/>
  <c r="R1985" i="11"/>
  <c r="R2073" i="11"/>
  <c r="R1887" i="11"/>
  <c r="R1471" i="11"/>
  <c r="R1277" i="11"/>
  <c r="R2100" i="11"/>
  <c r="R1469" i="11"/>
  <c r="R1682" i="11"/>
  <c r="R2349" i="11"/>
  <c r="R2180" i="11"/>
  <c r="R1940" i="11"/>
  <c r="R2404" i="11"/>
  <c r="R2096" i="11"/>
  <c r="R2294" i="11"/>
  <c r="R1991" i="11"/>
  <c r="R2375" i="11"/>
  <c r="R1900" i="11"/>
  <c r="R2220" i="11"/>
  <c r="R1405" i="11"/>
  <c r="R1307" i="11"/>
  <c r="R1470" i="11"/>
  <c r="R2252" i="11"/>
  <c r="R1786" i="11"/>
  <c r="R1674" i="11"/>
  <c r="R2035" i="11"/>
  <c r="R2315" i="11"/>
  <c r="R1380" i="11"/>
  <c r="R1829" i="11"/>
  <c r="R1832" i="11"/>
  <c r="R2086" i="11"/>
  <c r="R2020" i="11"/>
  <c r="R2238" i="11"/>
  <c r="R1606" i="11"/>
  <c r="R2285" i="11"/>
  <c r="R2039" i="11"/>
  <c r="R2104" i="11"/>
  <c r="R1479" i="11"/>
  <c r="R1987" i="11"/>
  <c r="R1457" i="11"/>
  <c r="R1433" i="11"/>
  <c r="R1609" i="11"/>
  <c r="R2461" i="11"/>
  <c r="R2339" i="11"/>
  <c r="R2008" i="11"/>
  <c r="R1472" i="11"/>
  <c r="R2048" i="11"/>
  <c r="R1855" i="11"/>
  <c r="R1466" i="11"/>
  <c r="R1633" i="11"/>
  <c r="R1358" i="11"/>
  <c r="R1512" i="11"/>
  <c r="R1844" i="11"/>
  <c r="R2135" i="11"/>
  <c r="R1838" i="11"/>
  <c r="R2145" i="11"/>
  <c r="R2408" i="11"/>
  <c r="R1421" i="11"/>
  <c r="R1412" i="11"/>
  <c r="R2259" i="11"/>
  <c r="R1941" i="11"/>
  <c r="R1789" i="11"/>
  <c r="R1556" i="11"/>
  <c r="R1687" i="11"/>
  <c r="R2217" i="11"/>
  <c r="R1427" i="11"/>
  <c r="R2159" i="11"/>
  <c r="R1526" i="11"/>
  <c r="R2256" i="11"/>
  <c r="R2163" i="11"/>
  <c r="R2103" i="11"/>
  <c r="R1948" i="11"/>
  <c r="R1761" i="11"/>
  <c r="R2328" i="11"/>
  <c r="R2120" i="11"/>
  <c r="R1643" i="11"/>
  <c r="R1455" i="11"/>
  <c r="R1796" i="11"/>
  <c r="R1573" i="11"/>
  <c r="R1331" i="11"/>
  <c r="R1956" i="11"/>
  <c r="R1414" i="11"/>
  <c r="R1769" i="11"/>
  <c r="R1878" i="11"/>
  <c r="R2730" i="11"/>
  <c r="R2592" i="11"/>
  <c r="R2586" i="11"/>
  <c r="R2893" i="11"/>
  <c r="R2484" i="11"/>
  <c r="R2952" i="11"/>
  <c r="R2835" i="11"/>
  <c r="R2665" i="11"/>
  <c r="R2880" i="11"/>
  <c r="R3008" i="11"/>
  <c r="R3214" i="11"/>
  <c r="R2564" i="11"/>
  <c r="R2771" i="11"/>
  <c r="R3388" i="11"/>
  <c r="R3164" i="11"/>
  <c r="R2780" i="11"/>
  <c r="R3167" i="11"/>
  <c r="R2866" i="11"/>
  <c r="R3334" i="11"/>
  <c r="R2616" i="11"/>
  <c r="R2608" i="11"/>
  <c r="R2590" i="11"/>
  <c r="R2989" i="11"/>
  <c r="R2792" i="11"/>
  <c r="R3398" i="11"/>
  <c r="R3177" i="11"/>
  <c r="R2489" i="11"/>
  <c r="R2906" i="11"/>
  <c r="R2670" i="11"/>
  <c r="R2684" i="11"/>
  <c r="R2876" i="11"/>
  <c r="R2879" i="11"/>
  <c r="R3169" i="11"/>
  <c r="R3059" i="11"/>
  <c r="R3370" i="11"/>
  <c r="R3076" i="11"/>
  <c r="R2812" i="11"/>
  <c r="R2794" i="11"/>
  <c r="R3104" i="11"/>
  <c r="R3248" i="11"/>
  <c r="R2544" i="11"/>
  <c r="R2649" i="11"/>
  <c r="R2558" i="11"/>
  <c r="R2842" i="11"/>
  <c r="R3270" i="11"/>
  <c r="R2917" i="11"/>
  <c r="R3144" i="11"/>
  <c r="R2624" i="11"/>
  <c r="R3323" i="11"/>
  <c r="R2811" i="11"/>
  <c r="R2923" i="11"/>
  <c r="R2492" i="11"/>
  <c r="R3262" i="11"/>
  <c r="R2957" i="11"/>
  <c r="R2490" i="11"/>
  <c r="R2947" i="11"/>
  <c r="R2970" i="11"/>
  <c r="R3034" i="11"/>
  <c r="R3422" i="11"/>
  <c r="R2945" i="11"/>
  <c r="R3260" i="11"/>
  <c r="R2809" i="11"/>
  <c r="R3301" i="11"/>
  <c r="R2647" i="11"/>
  <c r="R3404" i="11"/>
  <c r="R3121" i="11"/>
  <c r="R2869" i="11"/>
  <c r="R3111" i="11"/>
  <c r="R2971" i="11"/>
  <c r="R2890" i="11"/>
  <c r="R3230" i="11"/>
  <c r="R3415" i="11"/>
  <c r="R2803" i="11"/>
  <c r="R3029" i="11"/>
  <c r="R3352" i="11"/>
  <c r="R3113" i="11"/>
  <c r="R2878" i="11"/>
  <c r="R3017" i="11"/>
  <c r="R3397" i="11"/>
  <c r="R2660" i="11"/>
  <c r="R2967" i="11"/>
  <c r="R3122" i="11"/>
  <c r="R3261" i="11"/>
  <c r="R2573" i="11"/>
  <c r="R2522" i="11"/>
  <c r="R3096" i="11"/>
  <c r="R2960" i="11"/>
  <c r="R2507" i="11"/>
  <c r="R2696" i="11"/>
  <c r="R3227" i="11"/>
  <c r="R2790" i="11"/>
  <c r="R3015" i="11"/>
  <c r="R3101" i="11"/>
  <c r="R2867" i="11"/>
  <c r="R3250" i="11"/>
  <c r="R2934" i="11"/>
  <c r="R3371" i="11"/>
  <c r="R2942" i="11"/>
  <c r="R2768" i="11"/>
  <c r="R2503" i="11"/>
  <c r="R3273" i="11"/>
  <c r="R2848" i="11"/>
  <c r="R2583" i="11"/>
  <c r="R3408" i="11"/>
  <c r="R2481" i="11"/>
  <c r="R3162" i="11"/>
  <c r="R2527" i="11"/>
  <c r="R2556" i="11"/>
  <c r="R2710" i="11"/>
  <c r="R2648" i="11"/>
  <c r="R3354" i="11"/>
  <c r="R2655" i="11"/>
  <c r="R3205" i="11"/>
  <c r="R2485" i="11"/>
  <c r="R2897" i="11"/>
  <c r="R3277" i="11"/>
  <c r="R3317" i="11"/>
  <c r="R3204" i="11"/>
  <c r="R2911" i="11"/>
  <c r="R3125" i="11"/>
  <c r="R3394" i="11"/>
  <c r="R2554" i="11"/>
  <c r="R2498" i="11"/>
  <c r="R2587" i="11"/>
  <c r="R2480" i="11"/>
  <c r="R2838" i="11"/>
  <c r="R2486" i="11"/>
  <c r="R2975" i="11"/>
  <c r="R3291" i="11"/>
  <c r="R2714" i="11"/>
  <c r="R3123" i="11"/>
  <c r="R2763" i="11"/>
  <c r="R3186" i="11"/>
  <c r="R3278" i="11"/>
  <c r="R3380" i="11"/>
  <c r="R2662" i="11"/>
  <c r="R2704" i="11"/>
  <c r="R2518" i="11"/>
  <c r="R2680" i="11"/>
  <c r="R3306" i="11"/>
  <c r="R3244" i="11"/>
  <c r="R2708" i="11"/>
  <c r="R2984" i="11"/>
  <c r="R3401" i="11"/>
  <c r="R3311" i="11"/>
  <c r="R2722" i="11"/>
  <c r="R2678" i="11"/>
  <c r="R3054" i="11"/>
  <c r="R3056" i="11"/>
  <c r="R2914" i="11"/>
  <c r="R3336" i="11"/>
  <c r="R3112" i="11"/>
  <c r="R3152" i="11"/>
  <c r="R2856" i="11"/>
  <c r="R2703" i="11"/>
  <c r="R2634" i="11"/>
  <c r="R2953" i="11"/>
  <c r="R2595" i="11"/>
  <c r="R3026" i="11"/>
  <c r="R3395" i="11"/>
  <c r="R2694" i="11"/>
  <c r="R2614" i="11"/>
  <c r="R2972" i="11"/>
  <c r="R3021" i="11"/>
  <c r="R2840" i="11"/>
  <c r="R2788" i="11"/>
  <c r="R3171" i="11"/>
  <c r="R2981" i="11"/>
  <c r="R2937" i="11"/>
  <c r="R2605" i="11"/>
  <c r="R2547" i="11"/>
  <c r="R2759" i="11"/>
  <c r="R3304" i="11"/>
  <c r="R2572" i="11"/>
  <c r="R3387" i="11"/>
  <c r="R2924" i="11"/>
  <c r="R2483" i="11"/>
  <c r="R2687" i="11"/>
  <c r="R2711" i="11"/>
  <c r="R3041" i="11"/>
  <c r="R2813" i="11"/>
  <c r="R3377" i="11"/>
  <c r="R2713" i="11"/>
  <c r="R2912" i="11"/>
  <c r="R2609" i="11"/>
  <c r="R3107" i="11"/>
  <c r="R2641" i="11"/>
  <c r="R2935" i="11"/>
  <c r="R3010" i="11"/>
  <c r="R2823" i="11"/>
  <c r="R2964" i="11"/>
  <c r="R2719" i="11"/>
  <c r="R3129" i="11"/>
  <c r="R2758" i="11"/>
  <c r="R3217" i="11"/>
  <c r="R2818" i="11"/>
  <c r="R2524" i="11"/>
  <c r="R2928" i="11"/>
  <c r="R3181" i="11"/>
  <c r="R3033" i="11"/>
  <c r="R2943" i="11"/>
  <c r="R2796" i="11"/>
  <c r="R2907" i="11"/>
  <c r="R2496" i="11"/>
  <c r="R2570" i="11"/>
  <c r="R2690" i="11"/>
  <c r="R3218" i="11"/>
  <c r="R3055" i="11"/>
  <c r="R3085" i="11"/>
  <c r="R3133" i="11"/>
  <c r="R2801" i="11"/>
  <c r="R3115" i="11"/>
  <c r="R2581" i="11"/>
  <c r="R2749" i="11"/>
  <c r="R2700" i="11"/>
  <c r="R3070" i="11"/>
  <c r="R2958" i="11"/>
  <c r="R2478" i="11"/>
  <c r="R2949" i="11"/>
  <c r="R2968" i="11"/>
  <c r="R2777" i="11"/>
  <c r="R2889" i="11"/>
  <c r="R3155" i="11"/>
  <c r="R2931" i="11"/>
  <c r="R3098" i="11"/>
  <c r="R3253" i="11"/>
  <c r="R3189" i="11"/>
  <c r="R2638" i="11"/>
  <c r="R3077" i="11"/>
  <c r="R2959" i="11"/>
  <c r="R3285" i="11"/>
  <c r="R2836" i="11"/>
  <c r="R3355" i="11"/>
  <c r="R3073" i="11"/>
  <c r="R2619" i="11"/>
  <c r="R2834" i="11"/>
  <c r="R2613" i="11"/>
  <c r="R3224" i="11"/>
  <c r="R3367" i="11"/>
  <c r="R3381" i="11"/>
  <c r="R3160" i="11"/>
  <c r="R3308" i="11"/>
  <c r="R3346" i="11"/>
  <c r="R3228" i="11"/>
  <c r="R2853" i="11"/>
  <c r="R2729" i="11"/>
  <c r="R3290" i="11"/>
  <c r="R2829" i="11"/>
  <c r="R2588" i="11"/>
  <c r="R2712" i="11"/>
  <c r="R3203" i="11"/>
  <c r="R3349" i="11"/>
  <c r="R2531" i="11"/>
  <c r="R2846" i="11"/>
  <c r="R3219" i="11"/>
  <c r="R3332" i="11"/>
  <c r="R3275" i="11"/>
  <c r="R2772" i="11"/>
  <c r="R2707" i="11"/>
  <c r="R2903" i="11"/>
  <c r="R2807" i="11"/>
  <c r="R3258" i="11"/>
  <c r="R2726" i="11"/>
  <c r="R3331" i="11"/>
  <c r="R2643" i="11"/>
  <c r="R3022" i="11"/>
  <c r="R2919" i="11"/>
  <c r="R2682" i="11"/>
  <c r="R3359" i="11"/>
  <c r="R3288" i="11"/>
  <c r="R2663" i="11"/>
  <c r="R2810" i="11"/>
  <c r="R2954" i="11"/>
  <c r="R2688" i="11"/>
  <c r="R2685" i="11"/>
  <c r="R3268" i="11"/>
  <c r="R2739" i="11"/>
  <c r="R2895" i="11"/>
  <c r="R3092" i="11"/>
  <c r="R3212" i="11"/>
  <c r="R2858" i="11"/>
  <c r="R2816" i="11"/>
  <c r="R3043" i="11"/>
  <c r="R2751" i="11"/>
  <c r="R2717" i="11"/>
  <c r="R2762" i="11"/>
  <c r="R2979" i="11"/>
  <c r="R3414" i="11"/>
  <c r="R2950" i="11"/>
  <c r="R2973" i="11"/>
  <c r="R3305" i="11"/>
  <c r="R3234" i="11"/>
  <c r="R2873" i="11"/>
  <c r="R3284" i="11"/>
  <c r="R3143" i="11"/>
  <c r="R2849" i="11"/>
  <c r="R2773" i="11"/>
  <c r="R3187" i="11"/>
  <c r="R2599" i="11"/>
  <c r="R2908" i="11"/>
  <c r="R2631" i="11"/>
  <c r="R2571" i="11"/>
  <c r="R3295" i="11"/>
  <c r="R2574" i="11"/>
  <c r="R3426" i="11"/>
  <c r="R3382" i="11"/>
  <c r="R3045" i="11"/>
  <c r="R2905" i="11"/>
  <c r="R2607" i="11"/>
  <c r="R3362" i="11"/>
  <c r="R3145" i="11"/>
  <c r="R3237" i="11"/>
  <c r="R2633" i="11"/>
  <c r="R2830" i="11"/>
  <c r="R2845" i="11"/>
  <c r="R2946" i="11"/>
  <c r="R2966" i="11"/>
  <c r="R3421" i="11"/>
  <c r="R2820" i="11"/>
  <c r="R3339" i="11"/>
  <c r="R2855" i="11"/>
  <c r="R3126" i="11"/>
  <c r="R3175" i="11"/>
  <c r="R2814" i="11"/>
  <c r="R2885" i="11"/>
  <c r="R3313" i="11"/>
  <c r="R2955" i="11"/>
  <c r="R2929" i="11"/>
  <c r="R2747" i="11"/>
  <c r="R2645" i="11"/>
  <c r="R3194" i="11"/>
  <c r="R2604" i="11"/>
  <c r="R3178" i="11"/>
  <c r="R3374" i="11"/>
  <c r="R2795" i="11"/>
  <c r="R3356" i="11"/>
  <c r="R2767" i="11"/>
  <c r="R3061" i="11"/>
  <c r="R2610" i="11"/>
  <c r="R3333" i="11"/>
  <c r="R3296" i="11"/>
  <c r="R3182" i="11"/>
  <c r="R2744" i="11"/>
  <c r="R3047" i="11"/>
  <c r="R3298" i="11"/>
  <c r="R3271" i="11"/>
  <c r="R2539" i="11"/>
  <c r="R2898" i="11"/>
  <c r="R2938" i="11"/>
  <c r="R2528" i="11"/>
  <c r="R3108" i="11"/>
  <c r="R3141" i="11"/>
  <c r="R3312" i="11"/>
  <c r="R2691" i="11"/>
  <c r="R3240" i="11"/>
  <c r="R3241" i="11"/>
  <c r="R3405" i="11"/>
  <c r="R2628" i="11"/>
  <c r="R3127" i="11"/>
  <c r="R2862" i="11"/>
  <c r="R2692" i="11"/>
  <c r="R2882" i="11"/>
  <c r="R2997" i="11"/>
  <c r="R3083" i="11"/>
  <c r="R2748" i="11"/>
  <c r="R3586" i="11"/>
  <c r="R3774" i="11"/>
  <c r="R3807" i="11"/>
  <c r="R3877" i="11"/>
  <c r="R3759" i="11"/>
  <c r="R3582" i="11"/>
  <c r="R3906" i="11"/>
  <c r="R3892" i="11"/>
  <c r="R3604" i="11"/>
  <c r="R3602" i="11"/>
  <c r="R3476" i="11"/>
  <c r="R3869" i="11"/>
  <c r="R3860" i="11"/>
  <c r="R3634" i="11"/>
  <c r="R3562" i="11"/>
  <c r="R3511" i="11"/>
  <c r="R3561" i="11"/>
  <c r="R3534" i="11"/>
  <c r="R3625" i="11"/>
  <c r="R3749" i="11"/>
  <c r="R3884" i="11"/>
  <c r="R3705" i="11"/>
  <c r="R3670" i="11"/>
  <c r="R3667" i="11"/>
  <c r="R3887" i="11"/>
  <c r="R3734" i="11"/>
  <c r="R3605" i="11"/>
  <c r="R3680" i="11"/>
  <c r="R3495" i="11"/>
  <c r="R3922" i="11"/>
  <c r="R3850" i="11"/>
  <c r="R3927" i="11"/>
  <c r="R3809" i="11"/>
  <c r="R3870" i="11"/>
  <c r="R3708" i="11"/>
  <c r="R3460" i="11"/>
  <c r="R3681" i="11"/>
  <c r="R3578" i="11"/>
  <c r="R3542" i="11"/>
  <c r="R3913" i="11"/>
  <c r="R3466" i="11"/>
  <c r="R3721" i="11"/>
  <c r="R3445" i="11"/>
  <c r="R3517" i="11"/>
  <c r="R3489" i="11"/>
  <c r="R3503" i="11"/>
  <c r="R3507" i="11"/>
  <c r="R3825" i="11"/>
  <c r="R3754" i="11"/>
  <c r="R3783" i="11"/>
  <c r="R3805" i="11"/>
  <c r="R3468" i="11"/>
  <c r="R3607" i="11"/>
  <c r="R3931" i="11"/>
  <c r="R3914" i="11"/>
  <c r="R3484" i="11"/>
  <c r="R3571" i="11"/>
  <c r="R3666" i="11"/>
  <c r="R3458" i="11"/>
  <c r="R3514" i="11"/>
  <c r="R3486" i="11"/>
  <c r="R3769" i="11"/>
  <c r="R3899" i="11"/>
  <c r="R3467" i="11"/>
  <c r="R3766" i="11"/>
  <c r="R3752" i="11"/>
  <c r="R3477" i="11"/>
  <c r="R3703" i="11"/>
  <c r="R3583" i="11"/>
  <c r="R3606" i="11"/>
  <c r="R3554" i="11"/>
  <c r="R3901" i="11"/>
  <c r="R3923" i="11"/>
  <c r="R3829" i="11"/>
  <c r="R3565" i="11"/>
  <c r="R3461" i="11"/>
  <c r="R3640" i="11"/>
  <c r="R3895" i="11"/>
  <c r="R3740" i="11"/>
  <c r="R3696" i="11"/>
  <c r="R3784" i="11"/>
  <c r="R3882" i="11"/>
  <c r="R3682" i="11"/>
  <c r="R3528" i="11"/>
  <c r="R3675" i="11"/>
  <c r="R3499" i="11"/>
  <c r="R3738" i="11"/>
  <c r="R3587" i="11"/>
  <c r="R3600" i="11"/>
  <c r="R3876" i="11"/>
  <c r="R3434" i="11"/>
  <c r="R3739" i="11"/>
  <c r="R3803" i="11"/>
  <c r="R3443" i="11"/>
  <c r="R3519" i="11"/>
  <c r="R3797" i="11"/>
  <c r="R3845" i="11"/>
  <c r="R3478" i="11"/>
  <c r="R3878" i="11"/>
  <c r="R3547" i="11"/>
  <c r="R3898" i="11"/>
  <c r="R3663" i="11"/>
  <c r="R3799" i="11"/>
  <c r="R3557" i="11"/>
  <c r="R3608" i="11"/>
  <c r="R3574" i="11"/>
  <c r="R3808" i="11"/>
  <c r="R3902" i="11"/>
  <c r="R3560" i="11"/>
  <c r="R3631" i="11"/>
  <c r="R3723" i="11"/>
  <c r="R3885" i="11"/>
  <c r="R3502" i="11"/>
  <c r="R3731" i="11"/>
  <c r="R3711" i="11"/>
  <c r="R3925" i="11"/>
  <c r="R3449" i="11"/>
  <c r="R3482" i="11"/>
  <c r="R3446" i="11"/>
  <c r="R3623" i="11"/>
  <c r="R3921" i="11"/>
  <c r="R3768" i="11"/>
  <c r="R3904" i="11"/>
  <c r="R3838" i="11"/>
  <c r="R3451" i="11"/>
  <c r="R3553" i="11"/>
  <c r="R3592" i="11"/>
  <c r="R3859" i="11"/>
  <c r="R3761" i="11"/>
  <c r="R3909" i="11"/>
  <c r="R3641" i="11"/>
  <c r="R3541" i="11"/>
  <c r="R3818" i="11"/>
  <c r="R3611" i="11"/>
  <c r="R3523" i="11"/>
  <c r="R3917" i="11"/>
  <c r="R3447" i="11"/>
  <c r="R3559" i="11"/>
  <c r="R3756" i="11"/>
  <c r="R3815" i="11"/>
  <c r="R3862" i="11"/>
  <c r="R3820" i="11"/>
  <c r="R3595" i="11"/>
  <c r="R3719" i="11"/>
  <c r="R3918" i="11"/>
  <c r="R3851" i="11"/>
  <c r="R3594" i="11"/>
  <c r="R3664" i="11"/>
  <c r="R3833" i="11"/>
  <c r="R3793" i="11"/>
  <c r="R3753" i="11"/>
  <c r="R3522" i="11"/>
  <c r="R3886" i="11"/>
  <c r="R3457" i="11"/>
  <c r="R3839" i="11"/>
  <c r="R3717" i="11"/>
  <c r="R3438" i="11"/>
  <c r="R3727" i="11"/>
  <c r="R3448" i="11"/>
  <c r="R3817" i="11"/>
  <c r="R3745" i="11"/>
  <c r="R3792" i="11"/>
  <c r="R3751" i="11"/>
  <c r="R3437" i="11"/>
  <c r="R3464" i="11"/>
  <c r="R3854" i="11"/>
  <c r="R3920" i="11"/>
  <c r="R3744" i="11"/>
  <c r="R3847" i="11"/>
  <c r="R3569" i="11"/>
  <c r="R3795" i="11"/>
  <c r="R3726" i="11"/>
  <c r="R3570" i="11"/>
  <c r="R3518" i="11"/>
  <c r="R3846" i="11"/>
  <c r="R3776" i="11"/>
  <c r="R3772" i="11"/>
  <c r="R3580" i="11"/>
  <c r="R3866" i="11"/>
  <c r="R3764" i="11"/>
  <c r="R3432" i="11"/>
  <c r="R3889" i="11"/>
  <c r="R3722" i="11"/>
  <c r="R3915" i="11"/>
  <c r="R3433" i="11"/>
  <c r="R3905" i="11"/>
  <c r="R3637" i="11"/>
  <c r="R3712" i="11"/>
  <c r="R3823" i="11"/>
  <c r="R3521" i="11"/>
  <c r="R3714" i="11"/>
  <c r="R3546" i="11"/>
  <c r="R3755" i="11"/>
  <c r="R3791" i="11"/>
  <c r="R3844" i="11"/>
  <c r="R3661" i="11"/>
  <c r="R3444" i="11"/>
  <c r="R3575" i="11"/>
  <c r="R3819" i="11"/>
  <c r="R3773" i="11"/>
  <c r="R3800" i="11"/>
  <c r="R3612" i="11"/>
  <c r="R3840" i="11"/>
  <c r="R3748" i="11"/>
  <c r="R3893" i="11"/>
  <c r="R3635" i="11"/>
  <c r="R3616" i="11"/>
  <c r="R3693" i="11"/>
  <c r="R3615" i="11"/>
  <c r="R3621" i="11"/>
  <c r="R3566" i="11"/>
  <c r="R3911" i="11"/>
  <c r="R3440" i="11"/>
  <c r="R3777" i="11"/>
  <c r="R3912" i="11"/>
  <c r="R3841" i="11"/>
  <c r="R3529" i="11"/>
  <c r="R3750" i="11"/>
  <c r="R3834" i="11"/>
  <c r="R3624" i="11"/>
  <c r="R3512" i="11"/>
  <c r="R3896" i="11"/>
  <c r="R3700" i="11"/>
  <c r="R3778" i="11"/>
  <c r="R3648" i="11"/>
  <c r="R3718" i="11"/>
  <c r="R3662" i="11"/>
  <c r="R3725" i="11"/>
  <c r="R3479" i="11"/>
  <c r="R3990" i="11"/>
  <c r="Q448" i="11"/>
  <c r="S448" i="11" s="1"/>
  <c r="Q484" i="11"/>
  <c r="S484" i="11" s="1"/>
  <c r="Q2808" i="11"/>
  <c r="S2808" i="11" s="1"/>
  <c r="Q3746" i="11"/>
  <c r="S3746" i="11" s="1"/>
  <c r="Q1734" i="11"/>
  <c r="S1734" i="11" s="1"/>
  <c r="Q159" i="11"/>
  <c r="S159" i="11" s="1"/>
  <c r="Q1337" i="11"/>
  <c r="S1337" i="11" s="1"/>
  <c r="Q3363" i="11"/>
  <c r="S3363" i="11" s="1"/>
  <c r="Q2993" i="11"/>
  <c r="S2993" i="11" s="1"/>
  <c r="Q1779" i="11"/>
  <c r="S1779" i="11" s="1"/>
  <c r="Q1877" i="11"/>
  <c r="S1877" i="11" s="1"/>
  <c r="Q530" i="11"/>
  <c r="S530" i="11" s="1"/>
  <c r="Q2178" i="11"/>
  <c r="S2178" i="11" s="1"/>
  <c r="Q2611" i="11"/>
  <c r="S2611" i="11" s="1"/>
  <c r="Q1532" i="11"/>
  <c r="S1532" i="11" s="1"/>
  <c r="Q2112" i="11"/>
  <c r="S2112" i="11" s="1"/>
  <c r="Q3044" i="11"/>
  <c r="S3044" i="11" s="1"/>
  <c r="Q456" i="11"/>
  <c r="S456" i="11" s="1"/>
  <c r="Q1217" i="11"/>
  <c r="S1217" i="11" s="1"/>
  <c r="Q1602" i="11"/>
  <c r="S1602" i="11" s="1"/>
  <c r="Q3090" i="11"/>
  <c r="S3090" i="11" s="1"/>
  <c r="Q3548" i="11"/>
  <c r="S3548" i="11" s="1"/>
  <c r="Q130" i="11"/>
  <c r="S130" i="11" s="1"/>
  <c r="Q1528" i="11"/>
  <c r="S1528" i="11" s="1"/>
  <c r="Q503" i="11"/>
  <c r="S503" i="11" s="1"/>
  <c r="Q661" i="11"/>
  <c r="S661" i="11" s="1"/>
  <c r="Q1626" i="11"/>
  <c r="S1626" i="11" s="1"/>
  <c r="Q2894" i="11"/>
  <c r="S2894" i="11" s="1"/>
  <c r="Q862" i="11"/>
  <c r="S862" i="11" s="1"/>
  <c r="Q385" i="11"/>
  <c r="S385" i="11" s="1"/>
  <c r="Q437" i="11"/>
  <c r="S437" i="11" s="1"/>
  <c r="Q2892" i="11"/>
  <c r="S2892" i="11" s="1"/>
  <c r="Q2432" i="11"/>
  <c r="S2432" i="11" s="1"/>
  <c r="Q509" i="11"/>
  <c r="S509" i="11" s="1"/>
  <c r="Q3266" i="11"/>
  <c r="S3266" i="11" s="1"/>
  <c r="Q3281" i="11"/>
  <c r="S3281" i="11" s="1"/>
  <c r="Q2721" i="11"/>
  <c r="S2721" i="11" s="1"/>
  <c r="Q200" i="11"/>
  <c r="S200" i="11" s="1"/>
  <c r="Q1016" i="11"/>
  <c r="S1016" i="11" s="1"/>
  <c r="Q653" i="11"/>
  <c r="S653" i="11" s="1"/>
  <c r="Q1488" i="11"/>
  <c r="S1488" i="11" s="1"/>
  <c r="Q2986" i="11"/>
  <c r="S2986" i="11" s="1"/>
  <c r="Q3413" i="11"/>
  <c r="S3413" i="11" s="1"/>
  <c r="Q1273" i="11"/>
  <c r="S1273" i="11" s="1"/>
  <c r="Q29" i="11"/>
  <c r="S29" i="11" s="1"/>
  <c r="Q2868" i="11"/>
  <c r="S2868" i="11" s="1"/>
  <c r="Q1324" i="11"/>
  <c r="S1324" i="11" s="1"/>
  <c r="Q2553" i="11"/>
  <c r="S2553" i="11" s="1"/>
  <c r="Q545" i="11"/>
  <c r="S545" i="11" s="1"/>
  <c r="Q3651" i="11"/>
  <c r="S3651" i="11" s="1"/>
  <c r="Q1316" i="11"/>
  <c r="S1316" i="11" s="1"/>
  <c r="Q3158" i="11"/>
  <c r="S3158" i="11" s="1"/>
  <c r="Q3552" i="11"/>
  <c r="S3552" i="11" s="1"/>
  <c r="Q722" i="11"/>
  <c r="S722" i="11" s="1"/>
  <c r="Q828" i="11"/>
  <c r="S828" i="11" s="1"/>
  <c r="Q3572" i="11"/>
  <c r="S3572" i="11" s="1"/>
  <c r="Q2013" i="11"/>
  <c r="S2013" i="11" s="1"/>
  <c r="Q1183" i="11"/>
  <c r="S1183" i="11" s="1"/>
  <c r="Q2429" i="11"/>
  <c r="S2429" i="11" s="1"/>
  <c r="Q1411" i="11"/>
  <c r="S1411" i="11" s="1"/>
  <c r="Q751" i="11"/>
  <c r="S751" i="11" s="1"/>
  <c r="Q3531" i="11"/>
  <c r="S3531" i="11" s="1"/>
  <c r="Q1033" i="11"/>
  <c r="S1033" i="11" s="1"/>
  <c r="Q1611" i="11"/>
  <c r="S1611" i="11" s="1"/>
  <c r="Q2615" i="11"/>
  <c r="S2615" i="11" s="1"/>
  <c r="Q344" i="11"/>
  <c r="S344" i="11" s="1"/>
  <c r="Q446" i="11"/>
  <c r="S446" i="11" s="1"/>
  <c r="Q1901" i="11"/>
  <c r="S1901" i="11" s="1"/>
  <c r="Q557" i="11"/>
  <c r="S557" i="11" s="1"/>
  <c r="Q2822" i="11"/>
  <c r="S2822" i="11" s="1"/>
  <c r="Q155" i="11"/>
  <c r="S155" i="11" s="1"/>
  <c r="Q175" i="11"/>
  <c r="S175" i="11" s="1"/>
  <c r="Q2742" i="11"/>
  <c r="S2742" i="11" s="1"/>
  <c r="Q478" i="11"/>
  <c r="S478" i="11" s="1"/>
  <c r="Q3620" i="11"/>
  <c r="S3620" i="11" s="1"/>
  <c r="Q628" i="11"/>
  <c r="S628" i="11" s="1"/>
  <c r="Q1146" i="11"/>
  <c r="S1146" i="11" s="1"/>
  <c r="Q1914" i="11"/>
  <c r="S1914" i="11" s="1"/>
  <c r="Q1053" i="11"/>
  <c r="S1053" i="11" s="1"/>
  <c r="Q3407" i="11"/>
  <c r="S3407" i="11" s="1"/>
  <c r="Q3018" i="11"/>
  <c r="S3018" i="11" s="1"/>
  <c r="Q3556" i="11"/>
  <c r="S3556" i="11" s="1"/>
  <c r="Q1705" i="11"/>
  <c r="S1705" i="11" s="1"/>
  <c r="Q1719" i="11"/>
  <c r="S1719" i="11" s="1"/>
  <c r="Q2784" i="11"/>
  <c r="S2784" i="11" s="1"/>
  <c r="Q281" i="11"/>
  <c r="S281" i="11" s="1"/>
  <c r="Q2229" i="11"/>
  <c r="S2229" i="11" s="1"/>
  <c r="Q2396" i="11"/>
  <c r="S2396" i="11" s="1"/>
  <c r="Q1523" i="11"/>
  <c r="S1523" i="11" s="1"/>
  <c r="Q962" i="11"/>
  <c r="S962" i="11" s="1"/>
  <c r="Q3601" i="11"/>
  <c r="S3601" i="11" s="1"/>
  <c r="Q3871" i="11"/>
  <c r="S3871" i="11" s="1"/>
  <c r="Q664" i="11"/>
  <c r="S664" i="11" s="1"/>
  <c r="Q2965" i="11"/>
  <c r="S2965" i="11" s="1"/>
  <c r="Q3622" i="11"/>
  <c r="S3622" i="11" s="1"/>
  <c r="Q367" i="11"/>
  <c r="S367" i="11" s="1"/>
  <c r="Q2151" i="11"/>
  <c r="S2151" i="11" s="1"/>
  <c r="Q3173" i="11"/>
  <c r="S3173" i="11" s="1"/>
  <c r="Q3924" i="11"/>
  <c r="S3924" i="11" s="1"/>
  <c r="Q2804" i="11"/>
  <c r="S2804" i="11" s="1"/>
  <c r="Q2401" i="11"/>
  <c r="S2401" i="11" s="1"/>
  <c r="Q3679" i="11"/>
  <c r="S3679" i="11" s="1"/>
  <c r="Q3216" i="11"/>
  <c r="S3216" i="11" s="1"/>
  <c r="Q2208" i="11"/>
  <c r="S2208" i="11" s="1"/>
  <c r="Q3543" i="11"/>
  <c r="S3543" i="11" s="1"/>
  <c r="Q3900" i="11"/>
  <c r="S3900" i="11" s="1"/>
  <c r="Q3103" i="11"/>
  <c r="S3103" i="11" s="1"/>
  <c r="Q642" i="11"/>
  <c r="S642" i="11" s="1"/>
  <c r="Q896" i="11"/>
  <c r="S896" i="11" s="1"/>
  <c r="Q1713" i="11"/>
  <c r="S1713" i="11" s="1"/>
  <c r="Q3930" i="11"/>
  <c r="S3930" i="11" s="1"/>
  <c r="Q3283" i="11"/>
  <c r="S3283" i="11" s="1"/>
  <c r="Q2828" i="11"/>
  <c r="S2828" i="11" s="1"/>
  <c r="Q823" i="11"/>
  <c r="S823" i="11" s="1"/>
  <c r="Q824" i="11"/>
  <c r="S824" i="11" s="1"/>
  <c r="Q363" i="11"/>
  <c r="S363" i="11" s="1"/>
  <c r="Q763" i="11"/>
  <c r="S763" i="11" s="1"/>
  <c r="Q1205" i="11"/>
  <c r="S1205" i="11" s="1"/>
  <c r="Q1281" i="11"/>
  <c r="S1281" i="11" s="1"/>
  <c r="Q517" i="11"/>
  <c r="S517" i="11" s="1"/>
  <c r="Q1155" i="11"/>
  <c r="S1155" i="11" s="1"/>
  <c r="Q3730" i="11"/>
  <c r="S3730" i="11" s="1"/>
  <c r="Q302" i="11"/>
  <c r="S302" i="11" s="1"/>
  <c r="Q637" i="11"/>
  <c r="S637" i="11" s="1"/>
  <c r="Q3062" i="11"/>
  <c r="S3062" i="11" s="1"/>
  <c r="Q458" i="11"/>
  <c r="S458" i="11" s="1"/>
  <c r="Q2523" i="11"/>
  <c r="S2523" i="11" s="1"/>
  <c r="Q2667" i="11"/>
  <c r="S2667" i="11" s="1"/>
  <c r="Q796" i="11"/>
  <c r="S796" i="11" s="1"/>
  <c r="Q443" i="11"/>
  <c r="S443" i="11" s="1"/>
  <c r="Q1442" i="11"/>
  <c r="S1442" i="11" s="1"/>
  <c r="Q761" i="11"/>
  <c r="S761" i="11" s="1"/>
  <c r="Q1847" i="11"/>
  <c r="S1847" i="11" s="1"/>
  <c r="Q842" i="11"/>
  <c r="S842" i="11" s="1"/>
  <c r="Q2014" i="11"/>
  <c r="S2014" i="11" s="1"/>
  <c r="Q684" i="11"/>
  <c r="S684" i="11" s="1"/>
  <c r="Q1370" i="11"/>
  <c r="S1370" i="11" s="1"/>
  <c r="Q708" i="11"/>
  <c r="S708" i="11" s="1"/>
  <c r="Q2140" i="11"/>
  <c r="S2140" i="11" s="1"/>
  <c r="Q3934" i="11"/>
  <c r="S3934" i="11" s="1"/>
  <c r="Q1262" i="11"/>
  <c r="S1262" i="11" s="1"/>
  <c r="Q1332" i="11"/>
  <c r="S1332" i="11" s="1"/>
  <c r="Q1924" i="11"/>
  <c r="S1924" i="11" s="1"/>
  <c r="Q50" i="11"/>
  <c r="S50" i="11" s="1"/>
  <c r="Q1676" i="11"/>
  <c r="S1676" i="11" s="1"/>
  <c r="Q819" i="11"/>
  <c r="S819" i="11" s="1"/>
  <c r="Q1160" i="11"/>
  <c r="S1160" i="11" s="1"/>
  <c r="Q188" i="11"/>
  <c r="S188" i="11" s="1"/>
  <c r="Q347" i="11"/>
  <c r="S347" i="11" s="1"/>
  <c r="Q234" i="11"/>
  <c r="S234" i="11" s="1"/>
  <c r="Q73" i="11"/>
  <c r="S73" i="11" s="1"/>
  <c r="Q47" i="11"/>
  <c r="S47" i="11" s="1"/>
  <c r="Q3509" i="11"/>
  <c r="S3509" i="11" s="1"/>
  <c r="Q2847" i="11"/>
  <c r="S2847" i="11" s="1"/>
  <c r="Q1089" i="11"/>
  <c r="S1089" i="11" s="1"/>
  <c r="Q2200" i="11"/>
  <c r="S2200" i="11" s="1"/>
  <c r="Q1482" i="11"/>
  <c r="S1482" i="11" s="1"/>
  <c r="Q542" i="11"/>
  <c r="S542" i="11" s="1"/>
  <c r="Q2097" i="11"/>
  <c r="S2097" i="11" s="1"/>
  <c r="Q1227" i="11"/>
  <c r="S1227" i="11" s="1"/>
  <c r="Q2526" i="11"/>
  <c r="S2526" i="11" s="1"/>
  <c r="Q2101" i="11"/>
  <c r="S2101" i="11" s="1"/>
  <c r="Q989" i="11"/>
  <c r="S989" i="11" s="1"/>
  <c r="Q906" i="11"/>
  <c r="S906" i="11" s="1"/>
  <c r="Q476" i="11"/>
  <c r="S476" i="11" s="1"/>
  <c r="Q1477" i="11"/>
  <c r="S1477" i="11" s="1"/>
  <c r="Q410" i="11"/>
  <c r="S410" i="11" s="1"/>
  <c r="Q2420" i="11"/>
  <c r="S2420" i="11" s="1"/>
  <c r="Q1079" i="11"/>
  <c r="S1079" i="11" s="1"/>
  <c r="Q964" i="11"/>
  <c r="S964" i="11" s="1"/>
  <c r="Q1564" i="11"/>
  <c r="S1564" i="11" s="1"/>
  <c r="Q3024" i="11"/>
  <c r="S3024" i="11" s="1"/>
  <c r="Q1431" i="11"/>
  <c r="S1431" i="11" s="1"/>
  <c r="Q1579" i="11"/>
  <c r="S1579" i="11" s="1"/>
  <c r="Q3858" i="11"/>
  <c r="S3858" i="11" s="1"/>
  <c r="Q2114" i="11"/>
  <c r="S2114" i="11" s="1"/>
  <c r="Q2078" i="11"/>
  <c r="S2078" i="11" s="1"/>
  <c r="Q3286" i="11"/>
  <c r="S3286" i="11" s="1"/>
  <c r="Q2679" i="11"/>
  <c r="S2679" i="11" s="1"/>
  <c r="Q2774" i="11"/>
  <c r="S2774" i="11" s="1"/>
  <c r="Q292" i="11"/>
  <c r="S292" i="11" s="1"/>
  <c r="Q3765" i="11"/>
  <c r="S3765" i="11" s="1"/>
  <c r="Q2493" i="11"/>
  <c r="S2493" i="11" s="1"/>
  <c r="Q1081" i="11"/>
  <c r="S1081" i="11" s="1"/>
  <c r="Q1661" i="11"/>
  <c r="S1661" i="11" s="1"/>
  <c r="Q2415" i="11"/>
  <c r="S2415" i="11" s="1"/>
  <c r="Q1662" i="11"/>
  <c r="S1662" i="11" s="1"/>
  <c r="Q3928" i="11"/>
  <c r="S3928" i="11" s="1"/>
  <c r="Q3001" i="11"/>
  <c r="S3001" i="11" s="1"/>
  <c r="Q2301" i="11"/>
  <c r="S2301" i="11" s="1"/>
  <c r="Q2530" i="11"/>
  <c r="S2530" i="11" s="1"/>
  <c r="Q1291" i="11"/>
  <c r="S1291" i="11" s="1"/>
  <c r="Q2002" i="11"/>
  <c r="S2002" i="11" s="1"/>
  <c r="Q1555" i="11"/>
  <c r="S1555" i="11" s="1"/>
  <c r="Q584" i="11"/>
  <c r="S584" i="11" s="1"/>
  <c r="Q1993" i="11"/>
  <c r="S1993" i="11" s="1"/>
  <c r="Q84" i="11"/>
  <c r="S84" i="11" s="1"/>
  <c r="Q3709" i="11"/>
  <c r="S3709" i="11" s="1"/>
  <c r="Q2051" i="11"/>
  <c r="S2051" i="11" s="1"/>
  <c r="Q3943" i="11"/>
  <c r="S3943" i="11" s="1"/>
  <c r="Q2896" i="11"/>
  <c r="S2896" i="11" s="1"/>
  <c r="Q1106" i="11"/>
  <c r="S1106" i="11" s="1"/>
  <c r="Q1302" i="11"/>
  <c r="S1302" i="11" s="1"/>
  <c r="Q2922" i="11"/>
  <c r="S2922" i="11" s="1"/>
  <c r="Q1634" i="11"/>
  <c r="S1634" i="11" s="1"/>
  <c r="Q1322" i="11"/>
  <c r="S1322" i="11" s="1"/>
  <c r="Q2578" i="11"/>
  <c r="S2578" i="11" s="1"/>
  <c r="Q2752" i="11"/>
  <c r="S2752" i="11" s="1"/>
  <c r="Q1030" i="11"/>
  <c r="S1030" i="11" s="1"/>
  <c r="Q1772" i="11"/>
  <c r="S1772" i="11" s="1"/>
  <c r="Q62" i="11"/>
  <c r="S62" i="11" s="1"/>
  <c r="Q3060" i="11"/>
  <c r="S3060" i="11" s="1"/>
  <c r="Q3977" i="11"/>
  <c r="S3977" i="11" s="1"/>
  <c r="Q803" i="11"/>
  <c r="S803" i="11" s="1"/>
  <c r="Q2617" i="11"/>
  <c r="S2617" i="11" s="1"/>
  <c r="Q2723" i="11"/>
  <c r="S2723" i="11" s="1"/>
  <c r="Q1932" i="11"/>
  <c r="S1932" i="11" s="1"/>
  <c r="Q268" i="11"/>
  <c r="S268" i="11" s="1"/>
  <c r="Q3109" i="11"/>
  <c r="S3109" i="11" s="1"/>
  <c r="Q399" i="11"/>
  <c r="S399" i="11" s="1"/>
  <c r="Q1151" i="11"/>
  <c r="S1151" i="11" s="1"/>
  <c r="Q3626" i="11"/>
  <c r="S3626" i="11" s="1"/>
  <c r="Q2052" i="11"/>
  <c r="S2052" i="11" s="1"/>
  <c r="Q2977" i="11"/>
  <c r="S2977" i="11" s="1"/>
  <c r="Q2501" i="11"/>
  <c r="S2501" i="11" s="1"/>
  <c r="Q3031" i="11"/>
  <c r="S3031" i="11" s="1"/>
  <c r="Q8" i="11"/>
  <c r="S8" i="11" s="1"/>
  <c r="Q2261" i="11"/>
  <c r="S2261" i="11" s="1"/>
  <c r="Q3373" i="11"/>
  <c r="S3373" i="11" s="1"/>
  <c r="Q2370" i="11"/>
  <c r="S2370" i="11" s="1"/>
  <c r="Q3004" i="11"/>
  <c r="S3004" i="11" s="1"/>
  <c r="Q2440" i="11"/>
  <c r="S2440" i="11" s="1"/>
  <c r="Q2760" i="11"/>
  <c r="S2760" i="11" s="1"/>
  <c r="Q3231" i="11"/>
  <c r="S3231" i="11" s="1"/>
  <c r="Q3319" i="11"/>
  <c r="S3319" i="11" s="1"/>
  <c r="Q2487" i="11"/>
  <c r="S2487" i="11" s="1"/>
  <c r="Q3236" i="11"/>
  <c r="S3236" i="11" s="1"/>
  <c r="Q1099" i="11"/>
  <c r="S1099" i="11" s="1"/>
  <c r="Q1480" i="11"/>
  <c r="S1480" i="11" s="1"/>
  <c r="Q2046" i="11"/>
  <c r="S2046" i="11" s="1"/>
  <c r="Q3493" i="11"/>
  <c r="S3493" i="11" s="1"/>
  <c r="Q3179" i="11"/>
  <c r="S3179" i="11" s="1"/>
  <c r="Q2021" i="11"/>
  <c r="S2021" i="11" s="1"/>
  <c r="Q1525" i="11"/>
  <c r="S1525" i="11" s="1"/>
  <c r="Q135" i="11"/>
  <c r="S135" i="11" s="1"/>
  <c r="Q3064" i="11"/>
  <c r="S3064" i="11" s="1"/>
  <c r="Q1977" i="11"/>
  <c r="S1977" i="11" s="1"/>
  <c r="Q1026" i="11"/>
  <c r="S1026" i="11" s="1"/>
  <c r="Q702" i="11"/>
  <c r="S702" i="11" s="1"/>
  <c r="Q3161" i="11"/>
  <c r="S3161" i="11" s="1"/>
  <c r="Q1660" i="11"/>
  <c r="S1660" i="11" s="1"/>
  <c r="Q2409" i="11"/>
  <c r="S2409" i="11" s="1"/>
  <c r="Q2978" i="11"/>
  <c r="S2978" i="11" s="1"/>
  <c r="Q3811" i="11"/>
  <c r="S3811" i="11" s="1"/>
  <c r="Q1836" i="11"/>
  <c r="S1836" i="11" s="1"/>
  <c r="Q3198" i="11"/>
  <c r="S3198" i="11" s="1"/>
  <c r="Q461" i="11"/>
  <c r="S461" i="11" s="1"/>
  <c r="Q333" i="11"/>
  <c r="S333" i="11" s="1"/>
  <c r="Q699" i="11"/>
  <c r="S699" i="11" s="1"/>
  <c r="Q3614" i="11"/>
  <c r="S3614" i="11" s="1"/>
  <c r="Q1438" i="11"/>
  <c r="S1438" i="11" s="1"/>
  <c r="Q1289" i="11"/>
  <c r="S1289" i="11" s="1"/>
  <c r="Q260" i="11"/>
  <c r="S260" i="11" s="1"/>
  <c r="Q794" i="11"/>
  <c r="S794" i="11" s="1"/>
  <c r="Q355" i="11"/>
  <c r="S355" i="11" s="1"/>
  <c r="Q3116" i="11"/>
  <c r="S3116" i="11" s="1"/>
  <c r="Q282" i="11"/>
  <c r="S282" i="11" s="1"/>
  <c r="Q1610" i="11"/>
  <c r="S1610" i="11" s="1"/>
  <c r="Q26" i="11"/>
  <c r="S26" i="11" s="1"/>
  <c r="Q647" i="11"/>
  <c r="S647" i="11" s="1"/>
  <c r="Q1120" i="11"/>
  <c r="S1120" i="11" s="1"/>
  <c r="Q2473" i="11"/>
  <c r="S2473" i="11" s="1"/>
  <c r="Q3225" i="11"/>
  <c r="S3225" i="11" s="1"/>
  <c r="Q472" i="11"/>
  <c r="S472" i="11" s="1"/>
  <c r="Q736" i="11"/>
  <c r="S736" i="11" s="1"/>
  <c r="Q3245" i="11"/>
  <c r="S3245" i="11" s="1"/>
  <c r="Q3251" i="11"/>
  <c r="S3251" i="11" s="1"/>
  <c r="Q3806" i="11"/>
  <c r="S3806" i="11" s="1"/>
  <c r="Q2075" i="11"/>
  <c r="S2075" i="11" s="1"/>
  <c r="Q1097" i="11"/>
  <c r="S1097" i="11" s="1"/>
  <c r="Q2508" i="11"/>
  <c r="S2508" i="11" s="1"/>
  <c r="Q2920" i="11"/>
  <c r="S2920" i="11" s="1"/>
  <c r="Q2941" i="11"/>
  <c r="S2941" i="11" s="1"/>
  <c r="Q216" i="11"/>
  <c r="S216" i="11" s="1"/>
  <c r="Q1187" i="11"/>
  <c r="S1187" i="11" s="1"/>
  <c r="Q196" i="11"/>
  <c r="S196" i="11" s="1"/>
  <c r="Q3975" i="11"/>
  <c r="S3975" i="11" s="1"/>
  <c r="Q3084" i="11"/>
  <c r="S3084" i="11" s="1"/>
  <c r="Q1342" i="11"/>
  <c r="S1342" i="11" s="1"/>
  <c r="Q113" i="11"/>
  <c r="S113" i="11" s="1"/>
  <c r="Q1861" i="11"/>
  <c r="S1861" i="11" s="1"/>
  <c r="Q2991" i="11"/>
  <c r="S2991" i="11" s="1"/>
  <c r="Q1304" i="11"/>
  <c r="S1304" i="11" s="1"/>
  <c r="Q3166" i="11"/>
  <c r="S3166" i="11" s="1"/>
  <c r="Q3087" i="11"/>
  <c r="S3087" i="11" s="1"/>
  <c r="Q1951" i="11"/>
  <c r="S1951" i="11" s="1"/>
  <c r="Q55" i="11"/>
  <c r="S55" i="11" s="1"/>
  <c r="Q1933" i="11"/>
  <c r="S1933" i="11" s="1"/>
  <c r="Q11" i="11"/>
  <c r="S11" i="11" s="1"/>
  <c r="Q343" i="11"/>
  <c r="S343" i="11" s="1"/>
  <c r="Q860" i="11"/>
  <c r="S860" i="11" s="1"/>
  <c r="Q2709" i="11"/>
  <c r="S2709" i="11" s="1"/>
  <c r="Q638" i="11"/>
  <c r="S638" i="11" s="1"/>
  <c r="Q280" i="11"/>
  <c r="S280" i="11" s="1"/>
  <c r="Q2550" i="11"/>
  <c r="S2550" i="11" s="1"/>
  <c r="Q1872" i="11"/>
  <c r="S1872" i="11" s="1"/>
  <c r="Q195" i="11"/>
  <c r="S195" i="11" s="1"/>
  <c r="Q3135" i="11"/>
  <c r="S3135" i="11" s="1"/>
  <c r="Q3597" i="11"/>
  <c r="S3597" i="11" s="1"/>
  <c r="Q3676" i="11"/>
  <c r="S3676" i="11" s="1"/>
  <c r="Q3183" i="11"/>
  <c r="S3183" i="11" s="1"/>
  <c r="Q3498" i="11"/>
  <c r="S3498" i="11" s="1"/>
  <c r="Q2006" i="11"/>
  <c r="S2006" i="11" s="1"/>
  <c r="Q1399" i="11"/>
  <c r="S1399" i="11" s="1"/>
  <c r="Q2061" i="11"/>
  <c r="S2061" i="11" s="1"/>
  <c r="Q3883" i="11"/>
  <c r="S3883" i="11" s="1"/>
  <c r="Q2249" i="11"/>
  <c r="S2249" i="11" s="1"/>
  <c r="Q2821" i="11"/>
  <c r="S2821" i="11" s="1"/>
  <c r="Q2127" i="11"/>
  <c r="S2127" i="11" s="1"/>
  <c r="Q3146" i="11"/>
  <c r="S3146" i="11" s="1"/>
  <c r="Q1104" i="11"/>
  <c r="S1104" i="11" s="1"/>
  <c r="Q2805" i="11"/>
  <c r="S2805" i="11" s="1"/>
  <c r="Q215" i="11"/>
  <c r="S215" i="11" s="1"/>
  <c r="Q562" i="11"/>
  <c r="S562" i="11" s="1"/>
  <c r="Q3316" i="11"/>
  <c r="S3316" i="11" s="1"/>
  <c r="Q3065" i="11"/>
  <c r="S3065" i="11" s="1"/>
  <c r="Q2988" i="11"/>
  <c r="S2988" i="11" s="1"/>
  <c r="Q1628" i="11"/>
  <c r="S1628" i="11" s="1"/>
  <c r="Q3118" i="11"/>
  <c r="S3118" i="11" s="1"/>
  <c r="Q185" i="11"/>
  <c r="S185" i="11" s="1"/>
  <c r="Q3770" i="11"/>
  <c r="S3770" i="11" s="1"/>
  <c r="Q3786" i="11"/>
  <c r="S3786" i="11" s="1"/>
  <c r="Q44" i="11"/>
  <c r="S44" i="11" s="1"/>
  <c r="Q2010" i="11"/>
  <c r="S2010" i="11" s="1"/>
  <c r="Q2022" i="11"/>
  <c r="S2022" i="11" s="1"/>
  <c r="Q3643" i="11"/>
  <c r="S3643" i="11" s="1"/>
  <c r="Q2233" i="11"/>
  <c r="S2233" i="11" s="1"/>
  <c r="Q2732" i="11"/>
  <c r="S2732" i="11" s="1"/>
  <c r="Q2926" i="11"/>
  <c r="S2926" i="11" s="1"/>
  <c r="Q3142" i="11"/>
  <c r="S3142" i="11" s="1"/>
  <c r="Q1490" i="11"/>
  <c r="S1490" i="11" s="1"/>
  <c r="Q3969" i="11"/>
  <c r="S3969" i="11" s="1"/>
  <c r="Q3938" i="11"/>
  <c r="S3938" i="11" s="1"/>
  <c r="Q3550" i="11"/>
  <c r="S3550" i="11" s="1"/>
  <c r="Q3269" i="11"/>
  <c r="S3269" i="11" s="1"/>
  <c r="Q3691" i="11"/>
  <c r="S3691" i="11" s="1"/>
  <c r="Q474" i="11"/>
  <c r="S474" i="11" s="1"/>
  <c r="Q3483" i="11"/>
  <c r="S3483" i="11" s="1"/>
  <c r="Q2877" i="11"/>
  <c r="S2877" i="11" s="1"/>
  <c r="Q2765" i="11"/>
  <c r="S2765" i="11" s="1"/>
  <c r="Q2716" i="11"/>
  <c r="S2716" i="11" s="1"/>
  <c r="Q1029" i="11"/>
  <c r="S1029" i="11" s="1"/>
  <c r="Q1373" i="11"/>
  <c r="S1373" i="11" s="1"/>
  <c r="Q2706" i="11"/>
  <c r="S2706" i="11" s="1"/>
  <c r="Q1757" i="11"/>
  <c r="S1757" i="11" s="1"/>
  <c r="Q2241" i="11"/>
  <c r="S2241" i="11" s="1"/>
  <c r="Q2437" i="11"/>
  <c r="S2437" i="11" s="1"/>
  <c r="Q2310" i="11"/>
  <c r="S2310" i="11" s="1"/>
  <c r="Q808" i="11"/>
  <c r="S808" i="11" s="1"/>
  <c r="Q1275" i="11"/>
  <c r="S1275" i="11" s="1"/>
  <c r="Q879" i="11"/>
  <c r="S879" i="11" s="1"/>
  <c r="Q3826" i="11"/>
  <c r="S3826" i="11" s="1"/>
  <c r="Q243" i="11"/>
  <c r="S243" i="11" s="1"/>
  <c r="Q3500" i="11"/>
  <c r="S3500" i="11" s="1"/>
  <c r="Q660" i="11"/>
  <c r="S660" i="11" s="1"/>
  <c r="Q570" i="11"/>
  <c r="S570" i="11" s="1"/>
  <c r="Q662" i="11"/>
  <c r="S662" i="11" s="1"/>
  <c r="Q2340" i="11"/>
  <c r="S2340" i="11" s="1"/>
  <c r="Q2174" i="11"/>
  <c r="S2174" i="11" s="1"/>
  <c r="Q25" i="11"/>
  <c r="S25" i="11" s="1"/>
  <c r="Q2589" i="11"/>
  <c r="S2589" i="11" s="1"/>
  <c r="Q3487" i="11"/>
  <c r="S3487" i="11" s="1"/>
  <c r="Q1524" i="11"/>
  <c r="S1524" i="11" s="1"/>
  <c r="Q54" i="11"/>
  <c r="S54" i="11" s="1"/>
  <c r="Q1076" i="11"/>
  <c r="S1076" i="11" s="1"/>
  <c r="Q1534" i="11"/>
  <c r="S1534" i="11" s="1"/>
  <c r="Q1695" i="11"/>
  <c r="S1695" i="11" s="1"/>
  <c r="Q1368" i="11"/>
  <c r="S1368" i="11" s="1"/>
  <c r="Q150" i="11"/>
  <c r="S150" i="11" s="1"/>
  <c r="Q1072" i="11"/>
  <c r="S1072" i="11" s="1"/>
  <c r="Q397" i="11"/>
  <c r="S397" i="11" s="1"/>
  <c r="Q2500" i="11"/>
  <c r="S2500" i="11" s="1"/>
  <c r="Q2630" i="11"/>
  <c r="S2630" i="11" s="1"/>
  <c r="Q1851" i="11"/>
  <c r="S1851" i="11" s="1"/>
  <c r="Q2264" i="11"/>
  <c r="S2264" i="11" s="1"/>
  <c r="Q1157" i="11"/>
  <c r="S1157" i="11" s="1"/>
  <c r="Q872" i="11"/>
  <c r="S872" i="11" s="1"/>
  <c r="Q811" i="11"/>
  <c r="S811" i="11" s="1"/>
  <c r="Q316" i="11"/>
  <c r="S316" i="11" s="1"/>
  <c r="Q300" i="11"/>
  <c r="S300" i="11" s="1"/>
  <c r="Q2668" i="11"/>
  <c r="S2668" i="11" s="1"/>
  <c r="Q2213" i="11"/>
  <c r="S2213" i="11" s="1"/>
  <c r="Q482" i="11"/>
  <c r="S482" i="11" s="1"/>
  <c r="Q453" i="11"/>
  <c r="S453" i="11" s="1"/>
  <c r="Q1577" i="11"/>
  <c r="S1577" i="11" s="1"/>
  <c r="Q3208" i="11"/>
  <c r="S3208" i="11" s="1"/>
  <c r="Q1101" i="11"/>
  <c r="S1101" i="11" s="1"/>
  <c r="Q206" i="11"/>
  <c r="S206" i="11" s="1"/>
  <c r="Q2191" i="11"/>
  <c r="S2191" i="11" s="1"/>
  <c r="Q2916" i="11"/>
  <c r="S2916" i="11" s="1"/>
  <c r="Q600" i="11"/>
  <c r="S600" i="11" s="1"/>
  <c r="Q2230" i="11"/>
  <c r="S2230" i="11" s="1"/>
  <c r="Q462" i="11"/>
  <c r="S462" i="11" s="1"/>
  <c r="Q310" i="11"/>
  <c r="S310" i="11" s="1"/>
  <c r="Q1873" i="11"/>
  <c r="S1873" i="11" s="1"/>
  <c r="Q21" i="11"/>
  <c r="S21" i="11" s="1"/>
  <c r="Q2226" i="11"/>
  <c r="S2226" i="11" s="1"/>
  <c r="Q2063" i="11"/>
  <c r="S2063" i="11" s="1"/>
  <c r="Q1403" i="11"/>
  <c r="S1403" i="11" s="1"/>
  <c r="Q176" i="11"/>
  <c r="S176" i="11" s="1"/>
  <c r="Q1612" i="11"/>
  <c r="S1612" i="11" s="1"/>
  <c r="Q3427" i="11"/>
  <c r="S3427" i="11" s="1"/>
  <c r="Q2456" i="11"/>
  <c r="S2456" i="11" s="1"/>
  <c r="Q158" i="11"/>
  <c r="S158" i="11" s="1"/>
  <c r="Q1070" i="11"/>
  <c r="S1070" i="11" s="1"/>
  <c r="Q3728" i="11"/>
  <c r="S3728" i="11" s="1"/>
  <c r="Q3947" i="11"/>
  <c r="S3947" i="11" s="1"/>
  <c r="Q1361" i="11"/>
  <c r="S1361" i="11" s="1"/>
  <c r="Q645" i="11"/>
  <c r="S645" i="11" s="1"/>
  <c r="Q1156" i="11"/>
  <c r="S1156" i="11" s="1"/>
  <c r="Q2056" i="11"/>
  <c r="S2056" i="11" s="1"/>
  <c r="Q2636" i="11"/>
  <c r="S2636" i="11" s="1"/>
  <c r="Q3188" i="11"/>
  <c r="S3188" i="11" s="1"/>
  <c r="Q2736" i="11"/>
  <c r="S2736" i="11" s="1"/>
  <c r="Q2925" i="11"/>
  <c r="S2925" i="11" s="1"/>
  <c r="Q1935" i="11"/>
  <c r="S1935" i="11" s="1"/>
  <c r="Q3450" i="11"/>
  <c r="S3450" i="11" s="1"/>
  <c r="Q1888" i="11"/>
  <c r="S1888" i="11" s="1"/>
  <c r="Q1802" i="11"/>
  <c r="S1802" i="11" s="1"/>
  <c r="Q3197" i="11"/>
  <c r="S3197" i="11" s="1"/>
  <c r="Q140" i="11"/>
  <c r="S140" i="11" s="1"/>
  <c r="Q3156" i="11"/>
  <c r="S3156" i="11" s="1"/>
  <c r="Q3970" i="11"/>
  <c r="S3970" i="11" s="1"/>
  <c r="Q1352" i="11"/>
  <c r="S1352" i="11" s="1"/>
  <c r="Q378" i="11"/>
  <c r="S378" i="11" s="1"/>
  <c r="Q3855" i="11"/>
  <c r="S3855" i="11" s="1"/>
  <c r="Q1505" i="11"/>
  <c r="S1505" i="11" s="1"/>
  <c r="Q2262" i="11"/>
  <c r="S2262" i="11" s="1"/>
  <c r="Q171" i="11"/>
  <c r="S171" i="11" s="1"/>
  <c r="Q2189" i="11"/>
  <c r="S2189" i="11" s="1"/>
  <c r="Q266" i="11"/>
  <c r="S266" i="11" s="1"/>
  <c r="Q925" i="11"/>
  <c r="S925" i="11" s="1"/>
  <c r="Q1417" i="11"/>
  <c r="S1417" i="11" s="1"/>
  <c r="Q3038" i="11"/>
  <c r="S3038" i="11" s="1"/>
  <c r="Q2591" i="11"/>
  <c r="S2591" i="11" s="1"/>
  <c r="Q755" i="11"/>
  <c r="S755" i="11" s="1"/>
  <c r="Q3292" i="11"/>
  <c r="S3292" i="11" s="1"/>
  <c r="Q1918" i="11"/>
  <c r="S1918" i="11" s="1"/>
  <c r="Q39" i="11"/>
  <c r="S39" i="11" s="1"/>
  <c r="Q102" i="11"/>
  <c r="S102" i="11" s="1"/>
  <c r="Q2356" i="11"/>
  <c r="S2356" i="11" s="1"/>
  <c r="Q2580" i="11"/>
  <c r="S2580" i="11" s="1"/>
  <c r="Q2019" i="11"/>
  <c r="S2019" i="11" s="1"/>
  <c r="Q313" i="11"/>
  <c r="S313" i="11" s="1"/>
  <c r="Q289" i="11"/>
  <c r="S289" i="11" s="1"/>
  <c r="Q3991" i="11"/>
  <c r="S3991" i="11" s="1"/>
  <c r="Q2105" i="11"/>
  <c r="S2105" i="11" s="1"/>
  <c r="Q1894" i="11"/>
  <c r="S1894" i="11" s="1"/>
  <c r="Q3302" i="11"/>
  <c r="S3302" i="11" s="1"/>
  <c r="Q885" i="11"/>
  <c r="S885" i="11" s="1"/>
  <c r="Q955" i="11"/>
  <c r="S955" i="11" s="1"/>
  <c r="Q3239" i="11"/>
  <c r="S3239" i="11" s="1"/>
  <c r="Q1937" i="11"/>
  <c r="S1937" i="11" s="1"/>
  <c r="Q966" i="11"/>
  <c r="S966" i="11" s="1"/>
  <c r="Q368" i="11"/>
  <c r="S368" i="11" s="1"/>
  <c r="Q861" i="11"/>
  <c r="S861" i="11" s="1"/>
  <c r="Q70" i="11"/>
  <c r="S70" i="11" s="1"/>
  <c r="Q2832" i="11"/>
  <c r="S2832" i="11" s="1"/>
  <c r="Q1625" i="11"/>
  <c r="S1625" i="11" s="1"/>
  <c r="Q1806" i="11"/>
  <c r="S1806" i="11" s="1"/>
  <c r="Q2435" i="11"/>
  <c r="S2435" i="11" s="1"/>
  <c r="Q3209" i="11"/>
  <c r="S3209" i="11" s="1"/>
  <c r="Q403" i="11"/>
  <c r="S403" i="11" s="1"/>
  <c r="Q1223" i="11"/>
  <c r="S1223" i="11" s="1"/>
  <c r="Q1697" i="11"/>
  <c r="S1697" i="11" s="1"/>
  <c r="Q526" i="11"/>
  <c r="S526" i="11" s="1"/>
  <c r="Q2479" i="11"/>
  <c r="S2479" i="11" s="1"/>
  <c r="Q3549" i="11"/>
  <c r="S3549" i="11" s="1"/>
  <c r="Q1749" i="11"/>
  <c r="S1749" i="11" s="1"/>
  <c r="Q1343" i="11"/>
  <c r="S1343" i="11" s="1"/>
  <c r="Q3757" i="11"/>
  <c r="S3757" i="11" s="1"/>
  <c r="Q3385" i="11"/>
  <c r="S3385" i="11" s="1"/>
  <c r="Q466" i="11"/>
  <c r="S466" i="11" s="1"/>
  <c r="Q1893" i="11"/>
  <c r="S1893" i="11" s="1"/>
  <c r="Q3842" i="11"/>
  <c r="S3842" i="11" s="1"/>
  <c r="Q1265" i="11"/>
  <c r="S1265" i="11" s="1"/>
  <c r="Q3965" i="11"/>
  <c r="S3965" i="11" s="1"/>
  <c r="Q1720" i="11"/>
  <c r="S1720" i="11" s="1"/>
  <c r="Q227" i="11"/>
  <c r="S227" i="11" s="1"/>
  <c r="Q168" i="11"/>
  <c r="S168" i="11" s="1"/>
  <c r="Q3710" i="11"/>
  <c r="S3710" i="11" s="1"/>
  <c r="Q2348" i="11"/>
  <c r="S2348" i="11" s="1"/>
  <c r="Q3023" i="11"/>
  <c r="S3023" i="11" s="1"/>
  <c r="Q1897" i="11"/>
  <c r="S1897" i="11" s="1"/>
  <c r="Q209" i="11"/>
  <c r="S209" i="11" s="1"/>
  <c r="Q488" i="11"/>
  <c r="S488" i="11" s="1"/>
  <c r="Q1235" i="11"/>
  <c r="S1235" i="11" s="1"/>
  <c r="Q1943" i="11"/>
  <c r="S1943" i="11" s="1"/>
  <c r="Q1509" i="11"/>
  <c r="S1509" i="11" s="1"/>
  <c r="Q1315" i="11"/>
  <c r="S1315" i="11" s="1"/>
  <c r="Q2300" i="11"/>
  <c r="S2300" i="11" s="1"/>
  <c r="Q1452" i="11"/>
  <c r="S1452" i="11" s="1"/>
  <c r="Q2562" i="11"/>
  <c r="S2562" i="11" s="1"/>
  <c r="Q1514" i="11"/>
  <c r="S1514" i="11" s="1"/>
  <c r="Q519" i="11"/>
  <c r="S519" i="11" s="1"/>
  <c r="Q228" i="11"/>
  <c r="S228" i="11" s="1"/>
  <c r="Q311" i="11"/>
  <c r="S311" i="11" s="1"/>
  <c r="Q1014" i="11"/>
  <c r="S1014" i="11" s="1"/>
  <c r="Q2689" i="11"/>
  <c r="S2689" i="11" s="1"/>
  <c r="Q617" i="11"/>
  <c r="S617" i="11" s="1"/>
  <c r="Q2502" i="11"/>
  <c r="S2502" i="11" s="1"/>
  <c r="Q1964" i="11"/>
  <c r="S1964" i="11" s="1"/>
  <c r="Q3848" i="11"/>
  <c r="S3848" i="11" s="1"/>
  <c r="Q205" i="11"/>
  <c r="S205" i="11" s="1"/>
  <c r="Q3222" i="11"/>
  <c r="S3222" i="11" s="1"/>
  <c r="Q602" i="11"/>
  <c r="S602" i="11" s="1"/>
  <c r="Q1755" i="11"/>
  <c r="S1755" i="11" s="1"/>
  <c r="Q656" i="11"/>
  <c r="S656" i="11" s="1"/>
  <c r="Q3515" i="11"/>
  <c r="S3515" i="11" s="1"/>
  <c r="Q2956" i="11"/>
  <c r="S2956" i="11" s="1"/>
  <c r="Q1257" i="11"/>
  <c r="S1257" i="11" s="1"/>
  <c r="Q687" i="11"/>
  <c r="S687" i="11" s="1"/>
  <c r="Q746" i="11"/>
  <c r="S746" i="11" s="1"/>
  <c r="Q2672" i="11"/>
  <c r="S2672" i="11" s="1"/>
  <c r="Q1102" i="11"/>
  <c r="S1102" i="11" s="1"/>
  <c r="Q2070" i="11"/>
  <c r="S2070" i="11" s="1"/>
  <c r="Q2632" i="11"/>
  <c r="S2632" i="11" s="1"/>
  <c r="Q1018" i="11"/>
  <c r="S1018" i="11" s="1"/>
  <c r="Q77" i="11"/>
  <c r="S77" i="11" s="1"/>
  <c r="Q491" i="11"/>
  <c r="S491" i="11" s="1"/>
  <c r="Q1632" i="11"/>
  <c r="S1632" i="11" s="1"/>
  <c r="Q1086" i="11"/>
  <c r="S1086" i="11" s="1"/>
  <c r="Q1252" i="11"/>
  <c r="S1252" i="11" s="1"/>
  <c r="Q86" i="11"/>
  <c r="S86" i="11" s="1"/>
  <c r="Q3233" i="11"/>
  <c r="S3233" i="11" s="1"/>
  <c r="Q2337" i="11"/>
  <c r="S2337" i="11" s="1"/>
  <c r="Q3526" i="11"/>
  <c r="S3526" i="11" s="1"/>
  <c r="Q912" i="11"/>
  <c r="S912" i="11" s="1"/>
  <c r="Q1419" i="11"/>
  <c r="S1419" i="11" s="1"/>
  <c r="Q936" i="11"/>
  <c r="S936" i="11" s="1"/>
  <c r="Q1571" i="11"/>
  <c r="S1571" i="11" s="1"/>
  <c r="Q2961" i="11"/>
  <c r="S2961" i="11" s="1"/>
  <c r="Q718" i="11"/>
  <c r="S718" i="11" s="1"/>
  <c r="Q2091" i="11"/>
  <c r="S2091" i="11" s="1"/>
  <c r="Q776" i="11"/>
  <c r="S776" i="11" s="1"/>
  <c r="Q3944" i="11"/>
  <c r="S3944" i="11" s="1"/>
  <c r="Q2083" i="11"/>
  <c r="S2083" i="11" s="1"/>
  <c r="Q1005" i="11"/>
  <c r="S1005" i="11" s="1"/>
  <c r="Q3673" i="11"/>
  <c r="S3673" i="11" s="1"/>
  <c r="Q2116" i="11"/>
  <c r="S2116" i="11" s="1"/>
  <c r="Q2032" i="11"/>
  <c r="S2032" i="11" s="1"/>
  <c r="Q2202" i="11"/>
  <c r="S2202" i="11" s="1"/>
  <c r="Q731" i="11"/>
  <c r="S731" i="11" s="1"/>
  <c r="Q1429" i="11"/>
  <c r="S1429" i="11" s="1"/>
  <c r="Q160" i="11"/>
  <c r="S160" i="11" s="1"/>
  <c r="Q45" i="11"/>
  <c r="S45" i="11" s="1"/>
  <c r="Q1383" i="11"/>
  <c r="S1383" i="11" s="1"/>
  <c r="Q2214" i="11"/>
  <c r="S2214" i="11" s="1"/>
  <c r="Q922" i="11"/>
  <c r="S922" i="11" s="1"/>
  <c r="Q283" i="11"/>
  <c r="S283" i="11" s="1"/>
  <c r="Q2740" i="11"/>
  <c r="S2740" i="11" s="1"/>
  <c r="Q3420" i="11"/>
  <c r="S3420" i="11" s="1"/>
  <c r="Q2482" i="11"/>
  <c r="S2482" i="11" s="1"/>
  <c r="Q3120" i="11"/>
  <c r="S3120" i="11" s="1"/>
  <c r="Q2327" i="11"/>
  <c r="S2327" i="11" s="1"/>
  <c r="Q810" i="11"/>
  <c r="S810" i="11" s="1"/>
  <c r="Q1680" i="11"/>
  <c r="S1680" i="11" s="1"/>
  <c r="Q2839" i="11"/>
  <c r="S2839" i="11" s="1"/>
  <c r="Q199" i="11"/>
  <c r="S199" i="11" s="1"/>
  <c r="Q422" i="11"/>
  <c r="S422" i="11" s="1"/>
  <c r="Q3389" i="11"/>
  <c r="S3389" i="11" s="1"/>
  <c r="Q829" i="11"/>
  <c r="S829" i="11" s="1"/>
  <c r="Q101" i="11"/>
  <c r="S101" i="11" s="1"/>
  <c r="Q616" i="11"/>
  <c r="S616" i="11" s="1"/>
  <c r="Q2156" i="11"/>
  <c r="S2156" i="11" s="1"/>
  <c r="Q3005" i="11"/>
  <c r="S3005" i="11" s="1"/>
  <c r="Q2134" i="11"/>
  <c r="S2134" i="11" s="1"/>
  <c r="Q2113" i="11"/>
  <c r="S2113" i="11" s="1"/>
  <c r="Q3035" i="11"/>
  <c r="S3035" i="11" s="1"/>
  <c r="Q3149" i="11"/>
  <c r="S3149" i="11" s="1"/>
  <c r="Q850" i="11"/>
  <c r="S850" i="11" s="1"/>
  <c r="Q993" i="11"/>
  <c r="S993" i="11" s="1"/>
  <c r="Q91" i="11"/>
  <c r="S91" i="11" s="1"/>
  <c r="Q589" i="11"/>
  <c r="S589" i="11" s="1"/>
  <c r="Q2108" i="11"/>
  <c r="S2108" i="11" s="1"/>
  <c r="Q587" i="11"/>
  <c r="S587" i="11" s="1"/>
  <c r="Q305" i="11"/>
  <c r="S305" i="11" s="1"/>
  <c r="Q1699" i="11"/>
  <c r="S1699" i="11" s="1"/>
  <c r="Q2272" i="11"/>
  <c r="S2272" i="11" s="1"/>
  <c r="Q1323" i="11"/>
  <c r="S1323" i="11" s="1"/>
  <c r="Q650" i="11"/>
  <c r="S650" i="11" s="1"/>
  <c r="Q963" i="11"/>
  <c r="S963" i="11" s="1"/>
  <c r="Q2234" i="11"/>
  <c r="S2234" i="11" s="1"/>
  <c r="Q2128" i="11"/>
  <c r="S2128" i="11" s="1"/>
  <c r="Q3089" i="11"/>
  <c r="S3089" i="11" s="1"/>
  <c r="Q3644" i="11"/>
  <c r="S3644" i="11" s="1"/>
  <c r="Q3857" i="11"/>
  <c r="S3857" i="11" s="1"/>
  <c r="Q192" i="11"/>
  <c r="S192" i="11" s="1"/>
  <c r="Q1885" i="11"/>
  <c r="S1885" i="11" s="1"/>
  <c r="Q3538" i="11"/>
  <c r="S3538" i="11" s="1"/>
  <c r="Q608" i="11"/>
  <c r="S608" i="11" s="1"/>
  <c r="Q122" i="11"/>
  <c r="S122" i="11" s="1"/>
  <c r="Q3988" i="11"/>
  <c r="S3988" i="11" s="1"/>
  <c r="Q3201" i="11"/>
  <c r="S3201" i="11" s="1"/>
  <c r="Q299" i="11"/>
  <c r="S299" i="11" s="1"/>
  <c r="Q597" i="11"/>
  <c r="S597" i="11" s="1"/>
  <c r="Q3210" i="11"/>
  <c r="S3210" i="11" s="1"/>
  <c r="Q760" i="11"/>
  <c r="S760" i="11" s="1"/>
  <c r="Q552" i="11"/>
  <c r="S552" i="11" s="1"/>
  <c r="Q124" i="11"/>
  <c r="S124" i="11" s="1"/>
  <c r="Q2330" i="11"/>
  <c r="S2330" i="11" s="1"/>
  <c r="Q688" i="11"/>
  <c r="S688" i="11" s="1"/>
  <c r="Q1740" i="11"/>
  <c r="S1740" i="11" s="1"/>
  <c r="Q1213" i="11"/>
  <c r="S1213" i="11" s="1"/>
  <c r="Q2887" i="11"/>
  <c r="S2887" i="11" s="1"/>
  <c r="Q951" i="11"/>
  <c r="S951" i="11" s="1"/>
  <c r="Q1111" i="11"/>
  <c r="S1111" i="11" s="1"/>
  <c r="Q99" i="11"/>
  <c r="S99" i="11" s="1"/>
  <c r="Q706" i="11"/>
  <c r="S706" i="11" s="1"/>
  <c r="Q1112" i="11"/>
  <c r="S1112" i="11" s="1"/>
  <c r="Q3775" i="11"/>
  <c r="S3775" i="11" s="1"/>
  <c r="Q2994" i="11"/>
  <c r="S2994" i="11" s="1"/>
  <c r="Q105" i="11"/>
  <c r="S105" i="11" s="1"/>
  <c r="Q1260" i="11"/>
  <c r="S1260" i="11" s="1"/>
  <c r="Q1083" i="11"/>
  <c r="S1083" i="11" s="1"/>
  <c r="Q1286" i="11"/>
  <c r="S1286" i="11" s="1"/>
  <c r="Q1135" i="11"/>
  <c r="S1135" i="11" s="1"/>
  <c r="Q1047" i="11"/>
  <c r="S1047" i="11" s="1"/>
  <c r="Q2384" i="11"/>
  <c r="S2384" i="11" s="1"/>
  <c r="Q1395" i="11"/>
  <c r="S1395" i="11" s="1"/>
  <c r="Q341" i="11"/>
  <c r="S341" i="11" s="1"/>
  <c r="Q932" i="11"/>
  <c r="S932" i="11" s="1"/>
  <c r="Q1728" i="11"/>
  <c r="S1728" i="11" s="1"/>
  <c r="Q1219" i="11"/>
  <c r="S1219" i="11" s="1"/>
  <c r="Q1919" i="11"/>
  <c r="S1919" i="11" s="1"/>
  <c r="Q3532" i="11"/>
  <c r="S3532" i="11" s="1"/>
  <c r="Q1177" i="11"/>
  <c r="S1177" i="11" s="1"/>
  <c r="Q807" i="11"/>
  <c r="S807" i="11" s="1"/>
  <c r="Q1884" i="11"/>
  <c r="S1884" i="11" s="1"/>
  <c r="Q370" i="11"/>
  <c r="S370" i="11" s="1"/>
  <c r="Q773" i="11"/>
  <c r="S773" i="11" s="1"/>
  <c r="Q3609" i="11"/>
  <c r="S3609" i="11" s="1"/>
  <c r="Q2764" i="11"/>
  <c r="S2764" i="11" s="1"/>
  <c r="Q143" i="11"/>
  <c r="S143" i="11" s="1"/>
  <c r="Q1234" i="11"/>
  <c r="S1234" i="11" s="1"/>
  <c r="Q3335" i="11"/>
  <c r="S3335" i="11" s="1"/>
  <c r="Q1366" i="11"/>
  <c r="S1366" i="11" s="1"/>
  <c r="Q2775" i="11"/>
  <c r="S2775" i="11" s="1"/>
  <c r="Q3649" i="11"/>
  <c r="S3649" i="11" s="1"/>
  <c r="Q3551" i="11"/>
  <c r="S3551" i="11" s="1"/>
  <c r="Q19" i="11"/>
  <c r="S19" i="11" s="1"/>
  <c r="Q2003" i="11"/>
  <c r="S2003" i="11" s="1"/>
  <c r="Q400" i="11"/>
  <c r="S400" i="11" s="1"/>
  <c r="Q2963" i="11"/>
  <c r="S2963" i="11" s="1"/>
  <c r="Q1952" i="11"/>
  <c r="S1952" i="11" s="1"/>
  <c r="Q2076" i="11"/>
  <c r="S2076" i="11" s="1"/>
  <c r="Q3949" i="11"/>
  <c r="S3949" i="11" s="1"/>
  <c r="Q1996" i="11"/>
  <c r="S1996" i="11" s="1"/>
  <c r="Q294" i="11"/>
  <c r="S294" i="11" s="1"/>
  <c r="Q2445" i="11"/>
  <c r="S2445" i="11" s="1"/>
  <c r="Q2243" i="11"/>
  <c r="S2243" i="11" s="1"/>
  <c r="Q1125" i="11"/>
  <c r="S1125" i="11" s="1"/>
  <c r="Q408" i="11"/>
  <c r="S408" i="11" s="1"/>
  <c r="Q977" i="11"/>
  <c r="S977" i="11" s="1"/>
  <c r="Q148" i="11"/>
  <c r="S148" i="11" s="1"/>
  <c r="Q563" i="11"/>
  <c r="S563" i="11" s="1"/>
  <c r="Q3067" i="11"/>
  <c r="S3067" i="11" s="1"/>
  <c r="Q3672" i="11"/>
  <c r="S3672" i="11" s="1"/>
  <c r="Q813" i="11"/>
  <c r="S813" i="11" s="1"/>
  <c r="Q1762" i="11"/>
  <c r="S1762" i="11" s="1"/>
  <c r="Q1240" i="11"/>
  <c r="S1240" i="11" s="1"/>
  <c r="Q1308" i="11"/>
  <c r="S1308" i="11" s="1"/>
  <c r="Q1190" i="11"/>
  <c r="S1190" i="11" s="1"/>
  <c r="Q704" i="11"/>
  <c r="S704" i="11" s="1"/>
  <c r="Q2028" i="11"/>
  <c r="S2028" i="11" s="1"/>
  <c r="Q459" i="11"/>
  <c r="S459" i="11" s="1"/>
  <c r="Q762" i="11"/>
  <c r="S762" i="11" s="1"/>
  <c r="Q1423" i="11"/>
  <c r="S1423" i="11" s="1"/>
  <c r="Q3974" i="11"/>
  <c r="S3974" i="11" s="1"/>
  <c r="Q465" i="11"/>
  <c r="S465" i="11" s="1"/>
  <c r="Q1098" i="11"/>
  <c r="S1098" i="11" s="1"/>
  <c r="Q1736" i="11"/>
  <c r="S1736" i="11" s="1"/>
  <c r="Q2130" i="11"/>
  <c r="S2130" i="11" s="1"/>
  <c r="Q778" i="11"/>
  <c r="S778" i="11" s="1"/>
  <c r="Q1458" i="11"/>
  <c r="S1458" i="11" s="1"/>
  <c r="Q2594" i="11"/>
  <c r="S2594" i="11" s="1"/>
  <c r="Q3971" i="11"/>
  <c r="S3971" i="11" s="1"/>
  <c r="Q2380" i="11"/>
  <c r="S2380" i="11" s="1"/>
  <c r="Q3963" i="11"/>
  <c r="S3963" i="11" s="1"/>
  <c r="Q909" i="11"/>
  <c r="S909" i="11" s="1"/>
  <c r="Q593" i="11"/>
  <c r="S593" i="11" s="1"/>
  <c r="Q574" i="11"/>
  <c r="S574" i="11" s="1"/>
  <c r="Q2933" i="11"/>
  <c r="S2933" i="11" s="1"/>
  <c r="Q2439" i="11"/>
  <c r="S2439" i="11" s="1"/>
  <c r="Q1233" i="11"/>
  <c r="S1233" i="11" s="1"/>
  <c r="Q304" i="11"/>
  <c r="S304" i="11" s="1"/>
  <c r="Q764" i="11"/>
  <c r="S764" i="11" s="1"/>
  <c r="Q1150" i="11"/>
  <c r="S1150" i="11" s="1"/>
  <c r="Q18" i="11"/>
  <c r="S18" i="11" s="1"/>
  <c r="Q834" i="11"/>
  <c r="S834" i="11" s="1"/>
  <c r="Q2827" i="11"/>
  <c r="S2827" i="11" s="1"/>
  <c r="Q41" i="11"/>
  <c r="S41" i="11" s="1"/>
  <c r="Q3058" i="11"/>
  <c r="S3058" i="11" s="1"/>
  <c r="Q1546" i="11"/>
  <c r="S1546" i="11" s="1"/>
  <c r="Q2881" i="11"/>
  <c r="S2881" i="11" s="1"/>
  <c r="Q2932" i="11"/>
  <c r="S2932" i="11" s="1"/>
  <c r="Q3993" i="11"/>
  <c r="S3993" i="11" s="1"/>
  <c r="Q769" i="11"/>
  <c r="S769" i="11" s="1"/>
  <c r="Q1690" i="11"/>
  <c r="S1690" i="11" s="1"/>
  <c r="Q2852" i="11"/>
  <c r="S2852" i="11" s="1"/>
  <c r="Q3095" i="11"/>
  <c r="S3095" i="11" s="1"/>
  <c r="Q1454" i="11"/>
  <c r="S1454" i="11" s="1"/>
  <c r="Q2791" i="11"/>
  <c r="S2791" i="11" s="1"/>
  <c r="Q532" i="11"/>
  <c r="S532" i="11" s="1"/>
  <c r="Q1623" i="11"/>
  <c r="S1623" i="11" s="1"/>
  <c r="Q1127" i="11"/>
  <c r="S1127" i="11" s="1"/>
  <c r="Q1221" i="11"/>
  <c r="S1221" i="11" s="1"/>
  <c r="Q3937" i="11"/>
  <c r="S3937" i="11" s="1"/>
  <c r="Q3527" i="11"/>
  <c r="S3527" i="11" s="1"/>
  <c r="Q1491" i="11"/>
  <c r="S1491" i="11" s="1"/>
  <c r="Q425" i="11"/>
  <c r="S425" i="11" s="1"/>
  <c r="Q1718" i="11"/>
  <c r="S1718" i="11" s="1"/>
  <c r="Q2465" i="11"/>
  <c r="S2465" i="11" s="1"/>
  <c r="Q2728" i="11"/>
  <c r="S2728" i="11" s="1"/>
  <c r="Q1591" i="11"/>
  <c r="S1591" i="11" s="1"/>
  <c r="Q1673" i="11"/>
  <c r="S1673" i="11" s="1"/>
  <c r="Q3998" i="11"/>
  <c r="S3998" i="11" s="1"/>
  <c r="Q1508" i="11"/>
  <c r="S1508" i="11" s="1"/>
  <c r="Q172" i="11"/>
  <c r="S172" i="11" s="1"/>
  <c r="Q2789" i="11"/>
  <c r="S2789" i="11" s="1"/>
  <c r="Q1388" i="11"/>
  <c r="S1388" i="11" s="1"/>
  <c r="Q419" i="11"/>
  <c r="S419" i="11" s="1"/>
  <c r="Q1154" i="11"/>
  <c r="S1154" i="11" s="1"/>
  <c r="Q2491" i="11"/>
  <c r="S2491" i="11" s="1"/>
  <c r="Q1596" i="11"/>
  <c r="S1596" i="11" s="1"/>
  <c r="Q1191" i="11"/>
  <c r="S1191" i="11" s="1"/>
  <c r="Q3544" i="11"/>
  <c r="S3544" i="11" s="1"/>
  <c r="Q1068" i="11"/>
  <c r="S1068" i="11" s="1"/>
  <c r="Q128" i="11"/>
  <c r="S128" i="11" s="1"/>
  <c r="Q657" i="11"/>
  <c r="S657" i="11" s="1"/>
  <c r="Q3536" i="11"/>
  <c r="S3536" i="11" s="1"/>
  <c r="Q2819" i="11"/>
  <c r="S2819" i="11" s="1"/>
  <c r="Q3403" i="11"/>
  <c r="S3403" i="11" s="1"/>
  <c r="Q3375" i="11"/>
  <c r="S3375" i="11" s="1"/>
  <c r="Q1013" i="11"/>
  <c r="S1013" i="11" s="1"/>
  <c r="Q406" i="11"/>
  <c r="S406" i="11" s="1"/>
  <c r="Q652" i="11"/>
  <c r="S652" i="11" s="1"/>
  <c r="Q110" i="11"/>
  <c r="S110" i="11" s="1"/>
  <c r="Q911" i="11"/>
  <c r="S911" i="11" s="1"/>
  <c r="Q1267" i="11"/>
  <c r="S1267" i="11" s="1"/>
  <c r="Q3176" i="11"/>
  <c r="S3176" i="11" s="1"/>
  <c r="Q2720" i="11"/>
  <c r="S2720" i="11" s="1"/>
  <c r="Q1329" i="11"/>
  <c r="S1329" i="11" s="1"/>
  <c r="Q2519" i="11"/>
  <c r="S2519" i="11" s="1"/>
  <c r="Q1123" i="11"/>
  <c r="S1123" i="11" s="1"/>
  <c r="Q3032" i="11"/>
  <c r="S3032" i="11" s="1"/>
  <c r="Q3012" i="11"/>
  <c r="S3012" i="11" s="1"/>
  <c r="Q3425" i="11"/>
  <c r="S3425" i="11" s="1"/>
  <c r="Q1659" i="11"/>
  <c r="S1659" i="11" s="1"/>
  <c r="Q3324" i="11"/>
  <c r="S3324" i="11" s="1"/>
  <c r="Q1037" i="11"/>
  <c r="S1037" i="11" s="1"/>
  <c r="Q1629" i="11"/>
  <c r="S1629" i="11" s="1"/>
  <c r="Q1936" i="11"/>
  <c r="S1936" i="11" s="1"/>
  <c r="Q1791" i="11"/>
  <c r="S1791" i="11" s="1"/>
  <c r="Q1351" i="11"/>
  <c r="S1351" i="11" s="1"/>
  <c r="Q3801" i="11"/>
  <c r="S3801" i="11" s="1"/>
  <c r="Q1133" i="11"/>
  <c r="S1133" i="11" s="1"/>
  <c r="Q1618" i="11"/>
  <c r="S1618" i="11" s="1"/>
  <c r="Q2470" i="11"/>
  <c r="S2470" i="11" s="1"/>
  <c r="Q1003" i="11"/>
  <c r="S1003" i="11" s="1"/>
  <c r="Q1149" i="11"/>
  <c r="S1149" i="11" s="1"/>
  <c r="Q696" i="11"/>
  <c r="S696" i="11" s="1"/>
  <c r="Q2036" i="11"/>
  <c r="S2036" i="11" s="1"/>
  <c r="Q3009" i="11"/>
  <c r="S3009" i="11" s="1"/>
  <c r="Q800" i="11"/>
  <c r="S800" i="11" s="1"/>
  <c r="Q621" i="11"/>
  <c r="S621" i="11" s="1"/>
  <c r="Q2999" i="11"/>
  <c r="S2999" i="11" s="1"/>
  <c r="Q1347" i="11"/>
  <c r="S1347" i="11" s="1"/>
  <c r="Q539" i="11"/>
  <c r="S539" i="11" s="1"/>
  <c r="Q728" i="11"/>
  <c r="S728" i="11" s="1"/>
  <c r="Q3338" i="11"/>
  <c r="S3338" i="11" s="1"/>
  <c r="Q1725" i="11"/>
  <c r="S1725" i="11" s="1"/>
  <c r="Q1925" i="11"/>
  <c r="S1925" i="11" s="1"/>
  <c r="Q3997" i="11"/>
  <c r="S3997" i="11" s="1"/>
  <c r="Q3365" i="11"/>
  <c r="S3365" i="11" s="1"/>
  <c r="Q3929" i="11"/>
  <c r="S3929" i="11" s="1"/>
  <c r="Q1921" i="11"/>
  <c r="S1921" i="11" s="1"/>
  <c r="Q689" i="11"/>
  <c r="S689" i="11" s="1"/>
  <c r="Q3674" i="11"/>
  <c r="S3674" i="11" s="1"/>
  <c r="Q3435" i="11"/>
  <c r="S3435" i="11" s="1"/>
  <c r="Q561" i="11"/>
  <c r="S561" i="11" s="1"/>
  <c r="Q2872" i="11"/>
  <c r="S2872" i="11" s="1"/>
  <c r="Q3378" i="11"/>
  <c r="S3378" i="11" s="1"/>
  <c r="Q2579" i="11"/>
  <c r="S2579" i="11" s="1"/>
  <c r="Q1689" i="11"/>
  <c r="S1689" i="11" s="1"/>
  <c r="Q3091" i="11"/>
  <c r="S3091" i="11" s="1"/>
  <c r="Q2059" i="11"/>
  <c r="S2059" i="11" s="1"/>
  <c r="Q2377" i="11"/>
  <c r="S2377" i="11" s="1"/>
  <c r="Q119" i="11"/>
  <c r="S119" i="11" s="1"/>
  <c r="Q103" i="11"/>
  <c r="S103" i="11" s="1"/>
  <c r="Q663" i="11"/>
  <c r="S663" i="11" s="1"/>
  <c r="Q134" i="11"/>
  <c r="S134" i="11" s="1"/>
  <c r="Q3647" i="11"/>
  <c r="S3647" i="11" s="1"/>
  <c r="Q1879" i="11"/>
  <c r="S1879" i="11" s="1"/>
  <c r="Q2727" i="11"/>
  <c r="S2727" i="11" s="1"/>
  <c r="Q1268" i="11"/>
  <c r="S1268" i="11" s="1"/>
  <c r="Q1448" i="11"/>
  <c r="S1448" i="11" s="1"/>
  <c r="Q423" i="11"/>
  <c r="S423" i="11" s="1"/>
  <c r="Q202" i="11"/>
  <c r="S202" i="11" s="1"/>
  <c r="Q882" i="11"/>
  <c r="S882" i="11" s="1"/>
  <c r="Q3630" i="11"/>
  <c r="S3630" i="11" s="1"/>
  <c r="Q805" i="11"/>
  <c r="S805" i="11" s="1"/>
  <c r="Q1986" i="11"/>
  <c r="S1986" i="11" s="1"/>
  <c r="Q2601" i="11"/>
  <c r="S2601" i="11" s="1"/>
  <c r="Q340" i="11"/>
  <c r="S340" i="11" s="1"/>
  <c r="Q1207" i="11"/>
  <c r="S1207" i="11" s="1"/>
  <c r="Q1569" i="11"/>
  <c r="S1569" i="11" s="1"/>
  <c r="Q1795" i="11"/>
  <c r="S1795" i="11" s="1"/>
  <c r="Q604" i="11"/>
  <c r="S604" i="11" s="1"/>
  <c r="Q2289" i="11"/>
  <c r="S2289" i="11" s="1"/>
  <c r="Q750" i="11"/>
  <c r="S750" i="11" s="1"/>
  <c r="Q3040" i="11"/>
  <c r="S3040" i="11" s="1"/>
  <c r="Q1091" i="11"/>
  <c r="S1091" i="11" s="1"/>
  <c r="Q2542" i="11"/>
  <c r="S2542" i="11" s="1"/>
  <c r="Q619" i="11"/>
  <c r="S619" i="11" s="1"/>
  <c r="Q528" i="11"/>
  <c r="S528" i="11" s="1"/>
  <c r="Q2735" i="11"/>
  <c r="S2735" i="11" s="1"/>
  <c r="Q332" i="11"/>
  <c r="S332" i="11" s="1"/>
  <c r="Q833" i="11"/>
  <c r="S833" i="11" s="1"/>
  <c r="Q1022" i="11"/>
  <c r="S1022" i="11" s="1"/>
  <c r="Q2549" i="11"/>
  <c r="S2549" i="11" s="1"/>
  <c r="Q1841" i="11"/>
  <c r="S1841" i="11" s="1"/>
  <c r="Q3981" i="11"/>
  <c r="S3981" i="11" s="1"/>
  <c r="Q3496" i="11"/>
  <c r="S3496" i="11" s="1"/>
  <c r="Q2165" i="11"/>
  <c r="S2165" i="11" s="1"/>
  <c r="Q2391" i="11"/>
  <c r="S2391" i="11" s="1"/>
  <c r="Q3409" i="11"/>
  <c r="S3409" i="11" s="1"/>
  <c r="Q2863" i="11"/>
  <c r="S2863" i="11" s="1"/>
  <c r="Q565" i="11"/>
  <c r="S565" i="11" s="1"/>
  <c r="Q3471" i="11"/>
  <c r="S3471" i="11" s="1"/>
  <c r="Q1712" i="11"/>
  <c r="S1712" i="11" s="1"/>
  <c r="Q3812" i="11"/>
  <c r="S3812" i="11" s="1"/>
  <c r="Q2123" i="11"/>
  <c r="S2123" i="11" s="1"/>
  <c r="Q3294" i="11"/>
  <c r="S3294" i="11" s="1"/>
  <c r="Q3501" i="11"/>
  <c r="S3501" i="11" s="1"/>
  <c r="Q655" i="11"/>
  <c r="S655" i="11" s="1"/>
  <c r="Q2915" i="11"/>
  <c r="S2915" i="11" s="1"/>
  <c r="Q2534" i="11"/>
  <c r="S2534" i="11" s="1"/>
  <c r="Q686" i="11"/>
  <c r="S686" i="11" s="1"/>
  <c r="Q115" i="11"/>
  <c r="S115" i="11" s="1"/>
  <c r="Q1440" i="11"/>
  <c r="S1440" i="11" s="1"/>
  <c r="Q3174" i="11"/>
  <c r="S3174" i="11" s="1"/>
  <c r="Q859" i="11"/>
  <c r="S859" i="11" s="1"/>
  <c r="Q832" i="11"/>
  <c r="S832" i="11" s="1"/>
  <c r="Q3747" i="11"/>
  <c r="S3747" i="11" s="1"/>
  <c r="Q1174" i="11"/>
  <c r="S1174" i="11" s="1"/>
  <c r="Q34" i="11"/>
  <c r="S34" i="11" s="1"/>
  <c r="Q412" i="11"/>
  <c r="S412" i="11" s="1"/>
  <c r="Q2082" i="11"/>
  <c r="S2082" i="11" s="1"/>
  <c r="Q2837" i="11"/>
  <c r="S2837" i="11" s="1"/>
  <c r="Q3453" i="11"/>
  <c r="S3453" i="11" s="1"/>
  <c r="Q467" i="11"/>
  <c r="S467" i="11" s="1"/>
  <c r="Q1711" i="11"/>
  <c r="S1711" i="11" s="1"/>
  <c r="Q395" i="11"/>
  <c r="S395" i="11" s="1"/>
  <c r="Q1188" i="11"/>
  <c r="S1188" i="11" s="1"/>
  <c r="Q2733" i="11"/>
  <c r="S2733" i="11" s="1"/>
  <c r="Q67" i="11"/>
  <c r="S67" i="11" s="1"/>
  <c r="Q1849" i="11"/>
  <c r="S1849" i="11" s="1"/>
  <c r="Q835" i="11"/>
  <c r="S835" i="11" s="1"/>
  <c r="Q2155" i="11"/>
  <c r="S2155" i="11" s="1"/>
  <c r="Q275" i="11"/>
  <c r="S275" i="11" s="1"/>
  <c r="Q1521" i="11"/>
  <c r="S1521" i="11" s="1"/>
  <c r="Q210" i="11"/>
  <c r="S210" i="11" s="1"/>
  <c r="Q1381" i="11"/>
  <c r="S1381" i="11" s="1"/>
  <c r="Q1922" i="11"/>
  <c r="S1922" i="11" s="1"/>
  <c r="Q3463" i="11"/>
  <c r="S3463" i="11" s="1"/>
  <c r="Q321" i="11"/>
  <c r="S321" i="11" s="1"/>
  <c r="Q1624" i="11"/>
  <c r="S1624" i="11" s="1"/>
  <c r="Q109" i="11"/>
  <c r="S109" i="11" s="1"/>
  <c r="Q1604" i="11"/>
  <c r="S1604" i="11" s="1"/>
  <c r="Q2471" i="11"/>
  <c r="S2471" i="11" s="1"/>
  <c r="Q1152" i="11"/>
  <c r="S1152" i="11" s="1"/>
  <c r="Q366" i="11"/>
  <c r="S366" i="11" s="1"/>
  <c r="Q1506" i="11"/>
  <c r="S1506" i="11" s="1"/>
  <c r="Q1907" i="11"/>
  <c r="S1907" i="11" s="1"/>
  <c r="Q2653" i="11"/>
  <c r="S2653" i="11" s="1"/>
  <c r="Q447" i="11"/>
  <c r="S447" i="11" s="1"/>
  <c r="Q923" i="11"/>
  <c r="S923" i="11" s="1"/>
  <c r="Q3618" i="11"/>
  <c r="S3618" i="11" s="1"/>
  <c r="Q2870" i="11"/>
  <c r="S2870" i="11" s="1"/>
  <c r="Q404" i="11"/>
  <c r="S404" i="11" s="1"/>
  <c r="Q92" i="11"/>
  <c r="S92" i="11" s="1"/>
  <c r="Q52" i="11"/>
  <c r="S52" i="11" s="1"/>
  <c r="Q193" i="11"/>
  <c r="S193" i="11" s="1"/>
  <c r="Q899" i="11"/>
  <c r="S899" i="11" s="1"/>
  <c r="Q2168" i="11"/>
  <c r="S2168" i="11" s="1"/>
  <c r="Q1799" i="11"/>
  <c r="S1799" i="11" s="1"/>
  <c r="Q886" i="11"/>
  <c r="S886" i="11" s="1"/>
  <c r="Q2673" i="11"/>
  <c r="S2673" i="11" s="1"/>
  <c r="Q1967" i="11"/>
  <c r="S1967" i="11" s="1"/>
  <c r="Q390" i="11"/>
  <c r="S390" i="11" s="1"/>
  <c r="Q1384" i="11"/>
  <c r="S1384" i="11" s="1"/>
  <c r="Q2322" i="11"/>
  <c r="S2322" i="11" s="1"/>
  <c r="Q3555" i="11"/>
  <c r="S3555" i="11" s="1"/>
  <c r="Q2540" i="11"/>
  <c r="S2540" i="11" s="1"/>
  <c r="Q812" i="11"/>
  <c r="S812" i="11" s="1"/>
  <c r="Q231" i="11"/>
  <c r="S231" i="11" s="1"/>
  <c r="Q3781" i="11"/>
  <c r="S3781" i="11" s="1"/>
  <c r="Q987" i="11"/>
  <c r="S987" i="11" s="1"/>
  <c r="Q2865" i="11"/>
  <c r="S2865" i="11" s="1"/>
  <c r="Q2535" i="11"/>
  <c r="S2535" i="11" s="1"/>
  <c r="Q1593" i="11"/>
  <c r="S1593" i="11" s="1"/>
  <c r="Q1263" i="11"/>
  <c r="S1263" i="11" s="1"/>
  <c r="Q177" i="11"/>
  <c r="S177" i="11" s="1"/>
  <c r="Q2596" i="11"/>
  <c r="S2596" i="11" s="1"/>
  <c r="Q710" i="11"/>
  <c r="S710" i="11" s="1"/>
  <c r="Q1326" i="11"/>
  <c r="S1326" i="11" s="1"/>
  <c r="Q226" i="11"/>
  <c r="S226" i="11" s="1"/>
  <c r="Q975" i="11"/>
  <c r="S975" i="11" s="1"/>
  <c r="Q2600" i="11"/>
  <c r="S2600" i="11" s="1"/>
  <c r="Q1074" i="11"/>
  <c r="S1074" i="11" s="1"/>
  <c r="Q245" i="11"/>
  <c r="S245" i="11" s="1"/>
  <c r="Q852" i="11"/>
  <c r="S852" i="11" s="1"/>
  <c r="Q831" i="11"/>
  <c r="S831" i="11" s="1"/>
  <c r="Q3328" i="11"/>
  <c r="S3328" i="11" s="1"/>
  <c r="Q1001" i="11"/>
  <c r="S1001" i="11" s="1"/>
  <c r="Q3386" i="11"/>
  <c r="S3386" i="11" s="1"/>
  <c r="Q1930" i="11"/>
  <c r="S1930" i="11" s="1"/>
  <c r="Q3256" i="11"/>
  <c r="S3256" i="11" s="1"/>
  <c r="Q793" i="11"/>
  <c r="S793" i="11" s="1"/>
  <c r="Q843" i="11"/>
  <c r="S843" i="11" s="1"/>
  <c r="Q236" i="11"/>
  <c r="S236" i="11" s="1"/>
  <c r="Q1898" i="11"/>
  <c r="S1898" i="11" s="1"/>
  <c r="Q1158" i="11"/>
  <c r="S1158" i="11" s="1"/>
  <c r="Q797" i="11"/>
  <c r="S797" i="11" s="1"/>
  <c r="Q3987" i="11"/>
  <c r="S3987" i="11" s="1"/>
  <c r="Q1810" i="11"/>
  <c r="S1810" i="11" s="1"/>
  <c r="Q613" i="11"/>
  <c r="S613" i="11" s="1"/>
  <c r="Q78" i="11"/>
  <c r="S78" i="11" s="1"/>
  <c r="Q3081" i="11"/>
  <c r="S3081" i="11" s="1"/>
  <c r="Q3128" i="11"/>
  <c r="S3128" i="11" s="1"/>
  <c r="Q1261" i="11"/>
  <c r="S1261" i="11" s="1"/>
  <c r="Q1244" i="11"/>
  <c r="S1244" i="11" s="1"/>
  <c r="Q1807" i="11"/>
  <c r="S1807" i="11" s="1"/>
  <c r="Q336" i="11"/>
  <c r="S336" i="11" s="1"/>
  <c r="Q2203" i="11"/>
  <c r="S2203" i="11" s="1"/>
  <c r="Q1255" i="11"/>
  <c r="S1255" i="11" s="1"/>
  <c r="Q2442" i="11"/>
  <c r="S2442" i="11" s="1"/>
  <c r="Q1978" i="11"/>
  <c r="S1978" i="11" s="1"/>
  <c r="Q3610" i="11"/>
  <c r="S3610" i="11" s="1"/>
  <c r="Q490" i="11"/>
  <c r="S490" i="11" s="1"/>
  <c r="Q1542" i="11"/>
  <c r="S1542" i="11" s="1"/>
  <c r="Q1249" i="11"/>
  <c r="S1249" i="11" s="1"/>
  <c r="Q492" i="11"/>
  <c r="S492" i="11" s="1"/>
  <c r="Q2282" i="11"/>
  <c r="S2282" i="11" s="1"/>
  <c r="Q1143" i="11"/>
  <c r="S1143" i="11" s="1"/>
  <c r="Q1585" i="11"/>
  <c r="S1585" i="11" s="1"/>
  <c r="Q2769" i="11"/>
  <c r="S2769" i="11" s="1"/>
  <c r="Q2181" i="11"/>
  <c r="S2181" i="11" s="1"/>
  <c r="Q884" i="11"/>
  <c r="S884" i="11" s="1"/>
  <c r="Q1853" i="11"/>
  <c r="S1853" i="11" s="1"/>
  <c r="Q247" i="11"/>
  <c r="S247" i="11" s="1"/>
  <c r="Q880" i="11"/>
  <c r="S880" i="11" s="1"/>
  <c r="Q3011" i="11"/>
  <c r="S3011" i="11" s="1"/>
  <c r="Q2650" i="11"/>
  <c r="S2650" i="11" s="1"/>
  <c r="Q3873" i="11"/>
  <c r="S3873" i="11" s="1"/>
  <c r="Q1957" i="11"/>
  <c r="S1957" i="11" s="1"/>
  <c r="Q743" i="11"/>
  <c r="S743" i="11" s="1"/>
  <c r="Q2228" i="11"/>
  <c r="S2228" i="11" s="1"/>
  <c r="Q3762" i="11"/>
  <c r="S3762" i="11" s="1"/>
  <c r="Q3410" i="11"/>
  <c r="S3410" i="11" s="1"/>
  <c r="Q2652" i="11"/>
  <c r="S2652" i="11" s="1"/>
  <c r="Q785" i="11"/>
  <c r="S785" i="11" s="1"/>
  <c r="Q2325" i="11"/>
  <c r="S2325" i="11" s="1"/>
  <c r="Q3577" i="11"/>
  <c r="S3577" i="11" s="1"/>
  <c r="Q1548" i="11"/>
  <c r="S1548" i="11" s="1"/>
  <c r="Q371" i="11"/>
  <c r="S371" i="11" s="1"/>
  <c r="Q3402" i="11"/>
  <c r="S3402" i="11" s="1"/>
  <c r="Q1189" i="11"/>
  <c r="S1189" i="11" s="1"/>
  <c r="Q3168" i="11"/>
  <c r="S3168" i="11" s="1"/>
  <c r="Q2143" i="11"/>
  <c r="S2143" i="11" s="1"/>
  <c r="Q775" i="11"/>
  <c r="S775" i="11" s="1"/>
  <c r="Q583" i="11"/>
  <c r="S583" i="11" s="1"/>
  <c r="Q1094" i="11"/>
  <c r="S1094" i="11" s="1"/>
  <c r="Q1566" i="11"/>
  <c r="S1566" i="11" s="1"/>
  <c r="Q1060" i="11"/>
  <c r="S1060" i="11" s="1"/>
  <c r="Q701" i="11"/>
  <c r="S701" i="11" s="1"/>
  <c r="Q3796" i="11"/>
  <c r="S3796" i="11" s="1"/>
  <c r="Q806" i="11"/>
  <c r="S806" i="11" s="1"/>
  <c r="Q1224" i="11"/>
  <c r="S1224" i="11" s="1"/>
  <c r="Q1717" i="11"/>
  <c r="S1717" i="11" s="1"/>
  <c r="Q3417" i="11"/>
  <c r="S3417" i="11" s="1"/>
  <c r="Q1598" i="11"/>
  <c r="S1598" i="11" s="1"/>
  <c r="Q1027" i="11"/>
  <c r="S1027" i="11" s="1"/>
  <c r="Q726" i="11"/>
  <c r="S726" i="11" s="1"/>
  <c r="Q3" i="11"/>
  <c r="S3" i="11" s="1"/>
  <c r="Q3399" i="11"/>
  <c r="S3399" i="11" s="1"/>
  <c r="Q3303" i="11"/>
  <c r="S3303" i="11" s="1"/>
  <c r="Q230" i="11"/>
  <c r="S230" i="11" s="1"/>
  <c r="Q3835" i="11"/>
  <c r="S3835" i="11" s="1"/>
  <c r="Q1463" i="11"/>
  <c r="S1463" i="11" s="1"/>
  <c r="Q2319" i="11"/>
  <c r="S2319" i="11" s="1"/>
  <c r="Q1031" i="11"/>
  <c r="S1031" i="11" s="1"/>
  <c r="Q3716" i="11"/>
  <c r="S3716" i="11" s="1"/>
  <c r="Q2755" i="11"/>
  <c r="S2755" i="11" s="1"/>
  <c r="Q1692" i="11"/>
  <c r="S1692" i="11" s="1"/>
  <c r="Q822" i="11"/>
  <c r="S822" i="11" s="1"/>
  <c r="Q1824" i="11"/>
  <c r="S1824" i="11" s="1"/>
  <c r="Q2221" i="11"/>
  <c r="S2221" i="11" s="1"/>
  <c r="Q1902" i="11"/>
  <c r="S1902" i="11" s="1"/>
  <c r="Q249" i="11"/>
  <c r="S249" i="11" s="1"/>
  <c r="Q952" i="11"/>
  <c r="S952" i="11" s="1"/>
  <c r="Q1069" i="11"/>
  <c r="S1069" i="11" s="1"/>
  <c r="Q3192" i="11"/>
  <c r="S3192" i="11" s="1"/>
  <c r="Q1391" i="11"/>
  <c r="S1391" i="11" s="1"/>
  <c r="Q359" i="11"/>
  <c r="S359" i="11" s="1"/>
  <c r="Q636" i="11"/>
  <c r="S636" i="11" s="1"/>
  <c r="Q2593" i="11"/>
  <c r="S2593" i="11" s="1"/>
  <c r="Q3459" i="11"/>
  <c r="S3459" i="11" s="1"/>
  <c r="Q2510" i="11"/>
  <c r="S2510" i="11" s="1"/>
  <c r="Q1803" i="11"/>
  <c r="S1803" i="11" s="1"/>
  <c r="Q937" i="11"/>
  <c r="S937" i="11" s="1"/>
  <c r="Q1430" i="11"/>
  <c r="S1430" i="11" s="1"/>
  <c r="Q1965" i="11"/>
  <c r="S1965" i="11" s="1"/>
  <c r="Q473" i="11"/>
  <c r="S473" i="11" s="1"/>
  <c r="Q3665" i="11"/>
  <c r="S3665" i="11" s="1"/>
  <c r="Q611" i="11"/>
  <c r="S611" i="11" s="1"/>
  <c r="Q1783" i="11"/>
  <c r="S1783" i="11" s="1"/>
  <c r="Q3282" i="11"/>
  <c r="S3282" i="11" s="1"/>
  <c r="Q2291" i="11"/>
  <c r="S2291" i="11" s="1"/>
  <c r="Q1688" i="11"/>
  <c r="S1688" i="11" s="1"/>
  <c r="Q1708" i="11"/>
  <c r="S1708" i="11" s="1"/>
  <c r="Q2598" i="11"/>
  <c r="S2598" i="11" s="1"/>
  <c r="Q907" i="11"/>
  <c r="S907" i="11" s="1"/>
  <c r="Q1195" i="11"/>
  <c r="S1195" i="11" s="1"/>
  <c r="Q3249" i="11"/>
  <c r="S3249" i="11" s="1"/>
  <c r="Q250" i="11"/>
  <c r="S250" i="11" s="1"/>
  <c r="Q978" i="11"/>
  <c r="S978" i="11" s="1"/>
  <c r="Q2455" i="11"/>
  <c r="S2455" i="11" s="1"/>
  <c r="Q703" i="11"/>
  <c r="S703" i="11" s="1"/>
  <c r="Q1764" i="11"/>
  <c r="S1764" i="11" s="1"/>
  <c r="Q3505" i="11"/>
  <c r="S3505" i="11" s="1"/>
  <c r="Q495" i="11"/>
  <c r="S495" i="11" s="1"/>
  <c r="Q365" i="11"/>
  <c r="S365" i="11" s="1"/>
  <c r="Q2750" i="11"/>
  <c r="S2750" i="11" s="1"/>
  <c r="Q802" i="11"/>
  <c r="S802" i="11" s="1"/>
  <c r="Q85" i="11"/>
  <c r="S85" i="11" s="1"/>
  <c r="Q1214" i="11"/>
  <c r="S1214" i="11" s="1"/>
  <c r="Q1216" i="11"/>
  <c r="S1216" i="11" s="1"/>
  <c r="Q801" i="11"/>
  <c r="S801" i="11" s="1"/>
  <c r="Q3629" i="11"/>
  <c r="S3629" i="11" s="1"/>
  <c r="Q3097" i="11"/>
  <c r="S3097" i="11" s="1"/>
  <c r="Q1562" i="11"/>
  <c r="S1562" i="11" s="1"/>
  <c r="Q3372" i="11"/>
  <c r="S3372" i="11" s="1"/>
  <c r="Q502" i="11"/>
  <c r="S502" i="11" s="1"/>
  <c r="Q133" i="11"/>
  <c r="S133" i="11" s="1"/>
  <c r="Q576" i="11"/>
  <c r="S576" i="11" s="1"/>
  <c r="Q2899" i="11"/>
  <c r="S2899" i="11" s="1"/>
  <c r="Q3968" i="11"/>
  <c r="S3968" i="11" s="1"/>
  <c r="Q2635" i="11"/>
  <c r="S2635" i="11" s="1"/>
  <c r="Q3318" i="11"/>
  <c r="S3318" i="11" s="1"/>
  <c r="Q1959" i="11"/>
  <c r="S1959" i="11" s="1"/>
  <c r="Q3383" i="11"/>
  <c r="S3383" i="11" s="1"/>
  <c r="Q3688" i="11"/>
  <c r="S3688" i="11" s="1"/>
  <c r="Q2385" i="11"/>
  <c r="S2385" i="11" s="1"/>
  <c r="Q433" i="11"/>
  <c r="S433" i="11" s="1"/>
  <c r="Q284" i="11"/>
  <c r="S284" i="11" s="1"/>
  <c r="Q595" i="11"/>
  <c r="S595" i="11" s="1"/>
  <c r="Q1164" i="11"/>
  <c r="S1164" i="11" s="1"/>
  <c r="Q1536" i="11"/>
  <c r="S1536" i="11" s="1"/>
  <c r="Q1703" i="11"/>
  <c r="S1703" i="11" s="1"/>
  <c r="Q3412" i="11"/>
  <c r="S3412" i="11" s="1"/>
  <c r="Q3742" i="11"/>
  <c r="S3742" i="11" s="1"/>
  <c r="Q3758" i="11"/>
  <c r="S3758" i="11" s="1"/>
  <c r="Q732" i="11"/>
  <c r="S732" i="11" s="1"/>
  <c r="Q607" i="11"/>
  <c r="S607" i="11" s="1"/>
  <c r="Q2064" i="11"/>
  <c r="S2064" i="11" s="1"/>
  <c r="Q3057" i="11"/>
  <c r="S3057" i="11" s="1"/>
  <c r="Q449" i="11"/>
  <c r="S449" i="11" s="1"/>
  <c r="Q375" i="11"/>
  <c r="S375" i="11" s="1"/>
  <c r="Q790" i="11"/>
  <c r="S790" i="11" s="1"/>
  <c r="Q1398" i="11"/>
  <c r="S1398" i="11" s="1"/>
  <c r="Q1441" i="11"/>
  <c r="S1441" i="11" s="1"/>
  <c r="Q493" i="11"/>
  <c r="S493" i="11" s="1"/>
  <c r="Q2538" i="11"/>
  <c r="S2538" i="11" s="1"/>
  <c r="Q3368" i="11"/>
  <c r="S3368" i="11" s="1"/>
  <c r="Q2335" i="11"/>
  <c r="S2335" i="11" s="1"/>
  <c r="Q1550" i="11"/>
  <c r="S1550" i="11" s="1"/>
  <c r="Q2693" i="11"/>
  <c r="S2693" i="11" s="1"/>
  <c r="Q2302" i="11"/>
  <c r="S2302" i="11" s="1"/>
  <c r="Q767" i="11"/>
  <c r="S767" i="11" s="1"/>
  <c r="Q3966" i="11"/>
  <c r="S3966" i="11" s="1"/>
  <c r="Q968" i="11"/>
  <c r="S968" i="11" s="1"/>
  <c r="Q1170" i="11"/>
  <c r="S1170" i="11" s="1"/>
  <c r="Q2669" i="11"/>
  <c r="S2669" i="11" s="1"/>
  <c r="Q581" i="11"/>
  <c r="S581" i="11" s="1"/>
  <c r="Q3983" i="11"/>
  <c r="S3983" i="11" s="1"/>
  <c r="Q754" i="11"/>
  <c r="S754" i="11" s="1"/>
  <c r="Q612" i="11"/>
  <c r="S612" i="11" s="1"/>
  <c r="Q928" i="11"/>
  <c r="S928" i="11" s="1"/>
  <c r="Q2472" i="11"/>
  <c r="S2472" i="11" s="1"/>
  <c r="Q950" i="11"/>
  <c r="S950" i="11" s="1"/>
  <c r="Q288" i="11"/>
  <c r="S288" i="11" s="1"/>
  <c r="Q72" i="11"/>
  <c r="S72" i="11" s="1"/>
  <c r="Q2466" i="11"/>
  <c r="S2466" i="11" s="1"/>
  <c r="Q2102" i="11"/>
  <c r="S2102" i="11" s="1"/>
  <c r="Q3802" i="11"/>
  <c r="S3802" i="11" s="1"/>
  <c r="Q3996" i="11"/>
  <c r="S3996" i="11" s="1"/>
  <c r="Q3384" i="11"/>
  <c r="S3384" i="11" s="1"/>
  <c r="Q3890" i="11"/>
  <c r="S3890" i="11" s="1"/>
  <c r="Q3340" i="11"/>
  <c r="S3340" i="11" s="1"/>
  <c r="Q752" i="11"/>
  <c r="S752" i="11" s="1"/>
  <c r="Q118" i="11"/>
  <c r="S118" i="11" s="1"/>
  <c r="Q2545" i="11"/>
  <c r="S2545" i="11" s="1"/>
  <c r="Q348" i="11"/>
  <c r="S348" i="11" s="1"/>
  <c r="Q1178" i="11"/>
  <c r="S1178" i="11" s="1"/>
  <c r="Q262" i="11"/>
  <c r="S262" i="11" s="1"/>
  <c r="Q1100" i="11"/>
  <c r="S1100" i="11" s="1"/>
  <c r="Q675" i="11"/>
  <c r="S675" i="11" s="1"/>
  <c r="Q3767" i="11"/>
  <c r="S3767" i="11" s="1"/>
  <c r="Q3238" i="11"/>
  <c r="S3238" i="11" s="1"/>
  <c r="Q2293" i="11"/>
  <c r="S2293" i="11" s="1"/>
  <c r="Q918" i="11"/>
  <c r="S918" i="11" s="1"/>
  <c r="Q838" i="11"/>
  <c r="S838" i="11" s="1"/>
  <c r="Q3936" i="11"/>
  <c r="S3936" i="11" s="1"/>
  <c r="Q727" i="11"/>
  <c r="S727" i="11" s="1"/>
  <c r="Q876" i="11"/>
  <c r="S876" i="11" s="1"/>
  <c r="Q1044" i="11"/>
  <c r="S1044" i="11" s="1"/>
  <c r="Q2270" i="11"/>
  <c r="S2270" i="11" s="1"/>
  <c r="Q3376" i="11"/>
  <c r="S3376" i="11" s="1"/>
  <c r="Q3344" i="11"/>
  <c r="S3344" i="11" s="1"/>
  <c r="Q677" i="11"/>
  <c r="S677" i="11" s="1"/>
  <c r="Q3584" i="11"/>
  <c r="S3584" i="11" s="1"/>
  <c r="Q219" i="11"/>
  <c r="S219" i="11" s="1"/>
  <c r="Q345" i="11"/>
  <c r="S345" i="11" s="1"/>
  <c r="Q338" i="11"/>
  <c r="S338" i="11" s="1"/>
  <c r="Q1729" i="11"/>
  <c r="S1729" i="11" s="1"/>
  <c r="Q2175" i="11"/>
  <c r="S2175" i="11" s="1"/>
  <c r="Q1478" i="11"/>
  <c r="S1478" i="11" s="1"/>
  <c r="Q3910" i="11"/>
  <c r="S3910" i="11" s="1"/>
  <c r="Q2557" i="11"/>
  <c r="S2557" i="11" s="1"/>
  <c r="Q3694" i="11"/>
  <c r="S3694" i="11" s="1"/>
  <c r="Q2474" i="11"/>
  <c r="S2474" i="11" s="1"/>
  <c r="Q1830" i="11"/>
  <c r="S1830" i="11" s="1"/>
  <c r="Q1627" i="11"/>
  <c r="S1627" i="11" s="1"/>
  <c r="Q537" i="11"/>
  <c r="S537" i="11" s="1"/>
  <c r="Q1264" i="11"/>
  <c r="S1264" i="11" s="1"/>
  <c r="Q3941" i="11"/>
  <c r="S3941" i="11" s="1"/>
  <c r="Q674" i="11"/>
  <c r="S674" i="11" s="1"/>
  <c r="Q2192" i="11"/>
  <c r="S2192" i="11" s="1"/>
  <c r="Q48" i="11"/>
  <c r="S48" i="11" s="1"/>
  <c r="Q2567" i="11"/>
  <c r="S2567" i="11" s="1"/>
  <c r="Q444" i="11"/>
  <c r="S444" i="11" s="1"/>
  <c r="Q325" i="11"/>
  <c r="S325" i="11" s="1"/>
  <c r="Q1055" i="11"/>
  <c r="S1055" i="11" s="1"/>
  <c r="Q3325" i="11"/>
  <c r="S3325" i="11" s="1"/>
  <c r="Q2983" i="11"/>
  <c r="S2983" i="11" s="1"/>
  <c r="Q1492" i="11"/>
  <c r="S1492" i="11" s="1"/>
  <c r="Q2766" i="11"/>
  <c r="S2766" i="11" s="1"/>
  <c r="Q2533" i="11"/>
  <c r="S2533" i="11" s="1"/>
  <c r="Q1038" i="11"/>
  <c r="S1038" i="11" s="1"/>
  <c r="Q1464" i="11"/>
  <c r="S1464" i="11" s="1"/>
  <c r="Q1250" i="11"/>
  <c r="S1250" i="11" s="1"/>
  <c r="Q3357" i="11"/>
  <c r="S3357" i="11" s="1"/>
  <c r="Q1274" i="11"/>
  <c r="S1274" i="11" s="1"/>
  <c r="Q3946" i="11"/>
  <c r="S3946" i="11" s="1"/>
  <c r="Q2121" i="11"/>
  <c r="S2121" i="11" s="1"/>
  <c r="Q1500" i="11"/>
  <c r="S1500" i="11" s="1"/>
  <c r="Q296" i="11"/>
  <c r="S296" i="11" s="1"/>
  <c r="Q522" i="11"/>
  <c r="S522" i="11" s="1"/>
  <c r="Q3669" i="11"/>
  <c r="S3669" i="11" s="1"/>
  <c r="Q3976" i="11"/>
  <c r="S3976" i="11" s="1"/>
  <c r="Q1109" i="11"/>
  <c r="S1109" i="11" s="1"/>
  <c r="Q980" i="11"/>
  <c r="S980" i="11" s="1"/>
  <c r="Q518" i="11"/>
  <c r="S518" i="11" s="1"/>
  <c r="Q2985" i="11"/>
  <c r="S2985" i="11" s="1"/>
  <c r="Q908" i="11"/>
  <c r="S908" i="11" s="1"/>
  <c r="Q2246" i="11"/>
  <c r="S2246" i="11" s="1"/>
  <c r="Q3645" i="11"/>
  <c r="S3645" i="11" s="1"/>
  <c r="Q1945" i="11"/>
  <c r="S1945" i="11" s="1"/>
  <c r="Q1129" i="11"/>
  <c r="S1129" i="11" s="1"/>
  <c r="Q538" i="11"/>
  <c r="S538" i="11" s="1"/>
  <c r="Q2066" i="11"/>
  <c r="S2066" i="11" s="1"/>
  <c r="Q218" i="11"/>
  <c r="S218" i="11" s="1"/>
  <c r="Q1246" i="11"/>
  <c r="S1246" i="11" s="1"/>
  <c r="Q2651" i="11"/>
  <c r="S2651" i="11" s="1"/>
  <c r="Q393" i="11"/>
  <c r="S393" i="11" s="1"/>
  <c r="Q1382" i="11"/>
  <c r="S1382" i="11" s="1"/>
  <c r="Q1113" i="11"/>
  <c r="S1113" i="11" s="1"/>
  <c r="Q856" i="11"/>
  <c r="S856" i="11" s="1"/>
  <c r="Q1181" i="11"/>
  <c r="S1181" i="11" s="1"/>
  <c r="Q1759" i="11"/>
  <c r="S1759" i="11" s="1"/>
  <c r="Q3945" i="11"/>
  <c r="S3945" i="11" s="1"/>
  <c r="Q693" i="11"/>
  <c r="S693" i="11" s="1"/>
  <c r="Q1256" i="11"/>
  <c r="S1256" i="11" s="1"/>
  <c r="Q53" i="11"/>
  <c r="S53" i="11" s="1"/>
  <c r="Q2317" i="11"/>
  <c r="S2317" i="11" s="1"/>
  <c r="Q2447" i="11"/>
  <c r="S2447" i="11" s="1"/>
  <c r="Q789" i="11"/>
  <c r="S789" i="11" s="1"/>
  <c r="Q2366" i="11"/>
  <c r="S2366" i="11" s="1"/>
  <c r="Q2520" i="11"/>
  <c r="S2520" i="11" s="1"/>
  <c r="Q3364" i="11"/>
  <c r="S3364" i="11" s="1"/>
  <c r="Q941" i="11"/>
  <c r="S941" i="11" s="1"/>
  <c r="Q3657" i="11"/>
  <c r="S3657" i="11" s="1"/>
  <c r="Q2343" i="11"/>
  <c r="S2343" i="11" s="1"/>
  <c r="Q16" i="11"/>
  <c r="S16" i="11" s="1"/>
  <c r="Q364" i="11"/>
  <c r="S364" i="11" s="1"/>
  <c r="Q3082" i="11"/>
  <c r="S3082" i="11" s="1"/>
  <c r="Q1172" i="11"/>
  <c r="S1172" i="11" s="1"/>
  <c r="Q3079" i="11"/>
  <c r="S3079" i="11" s="1"/>
  <c r="Q998" i="11"/>
  <c r="S998" i="11" s="1"/>
  <c r="Q1082" i="11"/>
  <c r="S1082" i="11" s="1"/>
  <c r="Q3763" i="11"/>
  <c r="S3763" i="11" s="1"/>
  <c r="Q2541" i="11"/>
  <c r="S2541" i="11" s="1"/>
  <c r="Q1034" i="11"/>
  <c r="S1034" i="11" s="1"/>
  <c r="Q516" i="11"/>
  <c r="S516" i="11" s="1"/>
  <c r="Q409" i="11"/>
  <c r="S409" i="11" s="1"/>
  <c r="Q1716" i="11"/>
  <c r="S1716" i="11" s="1"/>
  <c r="Q1871" i="11"/>
  <c r="S1871" i="11" s="1"/>
  <c r="Q3235" i="11"/>
  <c r="S3235" i="11" s="1"/>
  <c r="Q2606" i="11"/>
  <c r="S2606" i="11" s="1"/>
  <c r="Q3068" i="11"/>
  <c r="S3068" i="11" s="1"/>
  <c r="Q665" i="11"/>
  <c r="S665" i="11" s="1"/>
  <c r="Q3211" i="11"/>
  <c r="S3211" i="11" s="1"/>
  <c r="Q2779" i="11"/>
  <c r="S2779" i="11" s="1"/>
  <c r="Q1553" i="11"/>
  <c r="S1553" i="11" s="1"/>
  <c r="Q1251" i="11"/>
  <c r="S1251" i="11" s="1"/>
  <c r="Q2637" i="11"/>
  <c r="S2637" i="11" s="1"/>
  <c r="Q865" i="11"/>
  <c r="S865" i="11" s="1"/>
  <c r="Q1145" i="11"/>
  <c r="S1145" i="11" s="1"/>
  <c r="Q3086" i="11"/>
  <c r="S3086" i="11" s="1"/>
  <c r="Q1253" i="11"/>
  <c r="S1253" i="11" s="1"/>
  <c r="Q2341" i="11"/>
  <c r="S2341" i="11" s="1"/>
  <c r="Q960" i="11"/>
  <c r="S960" i="11" s="1"/>
  <c r="Q1362" i="11"/>
  <c r="S1362" i="11" s="1"/>
  <c r="Q3843" i="11"/>
  <c r="S3843" i="11" s="1"/>
  <c r="Q2107" i="11"/>
  <c r="S2107" i="11" s="1"/>
  <c r="Q1839" i="11"/>
  <c r="S1839" i="11" s="1"/>
  <c r="Q3919" i="11"/>
  <c r="S3919" i="11" s="1"/>
  <c r="Q3016" i="11"/>
  <c r="S3016" i="11" s="1"/>
  <c r="Q3704" i="11"/>
  <c r="S3704" i="11" s="1"/>
  <c r="Q1770" i="11"/>
  <c r="S1770" i="11" s="1"/>
  <c r="Q3232" i="11"/>
  <c r="S3232" i="11" s="1"/>
  <c r="Q3393" i="11"/>
  <c r="S3393" i="11" s="1"/>
  <c r="Q1501" i="11"/>
  <c r="S1501" i="11" s="1"/>
  <c r="Q2441" i="11"/>
  <c r="S2441" i="11" s="1"/>
  <c r="Q629" i="11"/>
  <c r="S629" i="11" s="1"/>
  <c r="Q1774" i="11"/>
  <c r="S1774" i="11" s="1"/>
  <c r="Q3000" i="11"/>
  <c r="S3000" i="11" s="1"/>
  <c r="Q666" i="11"/>
  <c r="S666" i="11" s="1"/>
  <c r="Q820" i="11"/>
  <c r="S820" i="11" s="1"/>
  <c r="Q738" i="11"/>
  <c r="S738" i="11" s="1"/>
  <c r="Q3170" i="11"/>
  <c r="S3170" i="11" s="1"/>
  <c r="Q415" i="11"/>
  <c r="S415" i="11" s="1"/>
  <c r="Q620" i="11"/>
  <c r="S620" i="11" s="1"/>
  <c r="Q667" i="11"/>
  <c r="S667" i="11" s="1"/>
  <c r="Q2161" i="11"/>
  <c r="S2161" i="11" s="1"/>
  <c r="Q2125" i="11"/>
  <c r="S2125" i="11" s="1"/>
  <c r="Q641" i="11"/>
  <c r="S641" i="11" s="1"/>
  <c r="Q965" i="11"/>
  <c r="S965" i="11" s="1"/>
  <c r="Q3289" i="11"/>
  <c r="S3289" i="11" s="1"/>
  <c r="Q2854" i="11"/>
  <c r="S2854" i="11" s="1"/>
  <c r="Q766" i="11"/>
  <c r="S766" i="11" s="1"/>
  <c r="Q146" i="11"/>
  <c r="S146" i="11" s="1"/>
  <c r="Q3172" i="11"/>
  <c r="S3172" i="11" s="1"/>
  <c r="Q3508" i="11"/>
  <c r="S3508" i="11" s="1"/>
  <c r="Q1842" i="11"/>
  <c r="S1842" i="11" s="1"/>
  <c r="Q3013" i="11"/>
  <c r="S3013" i="11" s="1"/>
  <c r="Q3207" i="11"/>
  <c r="S3207" i="11" s="1"/>
  <c r="Q3267" i="11"/>
  <c r="S3267" i="11" s="1"/>
  <c r="Q3423" i="11"/>
  <c r="S3423" i="11" s="1"/>
  <c r="Q2612" i="11"/>
  <c r="S2612" i="11" s="1"/>
  <c r="Q3424" i="11"/>
  <c r="S3424" i="11" s="1"/>
  <c r="Q145" i="11"/>
  <c r="S145" i="11" s="1"/>
  <c r="Q1197" i="11"/>
  <c r="S1197" i="11" s="1"/>
  <c r="Q582" i="11"/>
  <c r="S582" i="11" s="1"/>
  <c r="Q1293" i="11"/>
  <c r="S1293" i="11" s="1"/>
  <c r="Q1019" i="11"/>
  <c r="S1019" i="11" s="1"/>
  <c r="Q3782" i="11"/>
  <c r="S3782" i="11" s="1"/>
  <c r="Q469" i="11"/>
  <c r="S469" i="11" s="1"/>
  <c r="Q63" i="11"/>
  <c r="S63" i="11" s="1"/>
  <c r="Q900" i="11"/>
  <c r="S900" i="11" s="1"/>
  <c r="Q1594" i="11"/>
  <c r="S1594" i="11" s="1"/>
  <c r="Q1439" i="11"/>
  <c r="S1439" i="11" s="1"/>
  <c r="Q3677" i="11"/>
  <c r="S3677" i="11" s="1"/>
  <c r="Q1128" i="11"/>
  <c r="S1128" i="11" s="1"/>
  <c r="Q639" i="11"/>
  <c r="S639" i="11" s="1"/>
  <c r="Q1473" i="11"/>
  <c r="S1473" i="11" s="1"/>
  <c r="Q2753" i="11"/>
  <c r="S2753" i="11" s="1"/>
  <c r="Q1335" i="11"/>
  <c r="S1335" i="11" s="1"/>
  <c r="Q438" i="11"/>
  <c r="S438" i="11" s="1"/>
  <c r="Q1649" i="11"/>
  <c r="S1649" i="11" s="1"/>
  <c r="Q3942" i="11"/>
  <c r="S3942" i="11" s="1"/>
  <c r="Q716" i="11"/>
  <c r="S716" i="11" s="1"/>
  <c r="Q2273" i="11"/>
  <c r="S2273" i="11" s="1"/>
  <c r="Q513" i="11"/>
  <c r="S513" i="11" s="1"/>
  <c r="Q1698" i="11"/>
  <c r="S1698" i="11" s="1"/>
  <c r="Q232" i="11"/>
  <c r="S232" i="11" s="1"/>
  <c r="Q926" i="11"/>
  <c r="S926" i="11" s="1"/>
  <c r="Q2255" i="11"/>
  <c r="S2255" i="11" s="1"/>
  <c r="Q3226" i="11"/>
  <c r="S3226" i="11" s="1"/>
  <c r="Q2431" i="11"/>
  <c r="S2431" i="11" s="1"/>
  <c r="Q2566" i="11"/>
  <c r="S2566" i="11" s="1"/>
  <c r="Q1560" i="11"/>
  <c r="S1560" i="11" s="1"/>
  <c r="Q725" i="11"/>
  <c r="S725" i="11" s="1"/>
  <c r="Q421" i="11"/>
  <c r="S421" i="11" s="1"/>
  <c r="Q615" i="11"/>
  <c r="S615" i="11" s="1"/>
  <c r="Q1107" i="11"/>
  <c r="S1107" i="11" s="1"/>
  <c r="Q2468" i="11"/>
  <c r="S2468" i="11" s="1"/>
  <c r="Q1983" i="11"/>
  <c r="S1983" i="11" s="1"/>
  <c r="Q1580" i="11"/>
  <c r="S1580" i="11" s="1"/>
  <c r="Q2421" i="11"/>
  <c r="S2421" i="11" s="1"/>
  <c r="Q2179" i="11"/>
  <c r="S2179" i="11" s="1"/>
  <c r="Q2499" i="11"/>
  <c r="S2499" i="11" s="1"/>
  <c r="Q430" i="11"/>
  <c r="S430" i="11" s="1"/>
  <c r="Q804" i="11"/>
  <c r="S804" i="11" s="1"/>
  <c r="Q3760" i="11"/>
  <c r="S3760" i="11" s="1"/>
  <c r="Q23" i="11"/>
  <c r="S23" i="11" s="1"/>
  <c r="Q1131" i="11"/>
  <c r="S1131" i="11" s="1"/>
  <c r="Q2625" i="11"/>
  <c r="S2625" i="11" s="1"/>
  <c r="Q3957" i="11"/>
  <c r="S3957" i="11" s="1"/>
  <c r="Q328" i="11"/>
  <c r="S328" i="11" s="1"/>
  <c r="Q3952" i="11"/>
  <c r="S3952" i="11" s="1"/>
  <c r="Q714" i="11"/>
  <c r="S714" i="11" s="1"/>
  <c r="Q3148" i="11"/>
  <c r="S3148" i="11" s="1"/>
  <c r="Q1305" i="11"/>
  <c r="S1305" i="11" s="1"/>
  <c r="Q1744" i="11"/>
  <c r="S1744" i="11" s="1"/>
  <c r="Q6" i="11"/>
  <c r="S6" i="11" s="1"/>
  <c r="Q2559" i="11"/>
  <c r="S2559" i="11" s="1"/>
  <c r="Q1658" i="11"/>
  <c r="S1658" i="11" s="1"/>
  <c r="Q170" i="11"/>
  <c r="S170" i="11" s="1"/>
  <c r="Q724" i="11"/>
  <c r="S724" i="11" s="1"/>
  <c r="Q3272" i="11"/>
  <c r="S3272" i="11" s="1"/>
  <c r="Q201" i="11"/>
  <c r="S201" i="11" s="1"/>
  <c r="Q1767" i="11"/>
  <c r="S1767" i="11" s="1"/>
  <c r="Q3048" i="11"/>
  <c r="S3048" i="11" s="1"/>
  <c r="Q3114" i="11"/>
  <c r="S3114" i="11" s="1"/>
  <c r="Q377" i="11"/>
  <c r="S377" i="11" s="1"/>
  <c r="Q2068" i="11"/>
  <c r="S2068" i="11" s="1"/>
  <c r="Q523" i="11"/>
  <c r="S523" i="11" s="1"/>
  <c r="Q1392" i="11"/>
  <c r="S1392" i="11" s="1"/>
  <c r="Q2144" i="11"/>
  <c r="S2144" i="11" s="1"/>
  <c r="Q356" i="11"/>
  <c r="S356" i="11" s="1"/>
  <c r="Q3659" i="11"/>
  <c r="S3659" i="11" s="1"/>
  <c r="Q2658" i="11"/>
  <c r="S2658" i="11" s="1"/>
  <c r="Q191" i="11"/>
  <c r="S191" i="11" s="1"/>
  <c r="Q486" i="11"/>
  <c r="S486" i="11" s="1"/>
  <c r="Q335" i="11"/>
  <c r="S335" i="11" s="1"/>
  <c r="Q2698" i="11"/>
  <c r="S2698" i="11" s="1"/>
  <c r="Q277" i="11"/>
  <c r="S277" i="11" s="1"/>
  <c r="Q65" i="11"/>
  <c r="S65" i="11" s="1"/>
  <c r="Q2864" i="11"/>
  <c r="S2864" i="11" s="1"/>
  <c r="Q184" i="11"/>
  <c r="S184" i="11" s="1"/>
  <c r="Q734" i="11"/>
  <c r="S734" i="11" s="1"/>
  <c r="Q2825" i="11"/>
  <c r="S2825" i="11" s="1"/>
  <c r="Q2390" i="11"/>
  <c r="S2390" i="11" s="1"/>
  <c r="Q74" i="11"/>
  <c r="S74" i="11" s="1"/>
  <c r="Q2664" i="11"/>
  <c r="S2664" i="11" s="1"/>
  <c r="Q1587" i="11"/>
  <c r="S1587" i="11" s="1"/>
  <c r="Q549" i="11"/>
  <c r="S549" i="11" s="1"/>
  <c r="Q51" i="11"/>
  <c r="S51" i="11" s="1"/>
  <c r="Q3984" i="11"/>
  <c r="S3984" i="11" s="1"/>
  <c r="Q3088" i="11"/>
  <c r="S3088" i="11" s="1"/>
  <c r="Q1582" i="11"/>
  <c r="S1582" i="11" s="1"/>
  <c r="Q774" i="11"/>
  <c r="S774" i="11" s="1"/>
  <c r="Q3563" i="11"/>
  <c r="S3563" i="11" s="1"/>
  <c r="Q2402" i="11"/>
  <c r="S2402" i="11" s="1"/>
  <c r="Q2236" i="11"/>
  <c r="S2236" i="11" s="1"/>
  <c r="Q1845" i="11"/>
  <c r="S1845" i="11" s="1"/>
  <c r="Q520" i="11"/>
  <c r="S520" i="11" s="1"/>
  <c r="Q20" i="11"/>
  <c r="S20" i="11" s="1"/>
  <c r="Q3684" i="11"/>
  <c r="S3684" i="11" s="1"/>
  <c r="Q1588" i="11"/>
  <c r="S1588" i="11" s="1"/>
  <c r="Q3100" i="11"/>
  <c r="S3100" i="11" s="1"/>
  <c r="Q79" i="11"/>
  <c r="S79" i="11" s="1"/>
  <c r="Q2360" i="11"/>
  <c r="S2360" i="11" s="1"/>
  <c r="Q342" i="11"/>
  <c r="S342" i="11" s="1"/>
  <c r="Q1908" i="11"/>
  <c r="S1908" i="11" s="1"/>
  <c r="Q1138" i="11"/>
  <c r="S1138" i="11" s="1"/>
  <c r="Q654" i="11"/>
  <c r="S654" i="11" s="1"/>
  <c r="Q1846" i="11"/>
  <c r="S1846" i="11" s="1"/>
  <c r="Q678" i="11"/>
  <c r="S678" i="11" s="1"/>
  <c r="Q1059" i="11"/>
  <c r="S1059" i="11" s="1"/>
  <c r="Q1162" i="11"/>
  <c r="S1162" i="11" s="1"/>
  <c r="Q3072" i="11"/>
  <c r="S3072" i="11" s="1"/>
  <c r="Q138" i="11"/>
  <c r="S138" i="11" s="1"/>
  <c r="Q2901" i="11"/>
  <c r="S2901" i="11" s="1"/>
  <c r="Q253" i="11"/>
  <c r="S253" i="11" s="1"/>
  <c r="Q2136" i="11"/>
  <c r="S2136" i="11" s="1"/>
  <c r="Q3481" i="11"/>
  <c r="S3481" i="11" s="1"/>
  <c r="Q1597" i="11"/>
  <c r="S1597" i="11" s="1"/>
  <c r="Q2118" i="11"/>
  <c r="S2118" i="11" s="1"/>
  <c r="Q2393" i="11"/>
  <c r="S2393" i="11" s="1"/>
  <c r="Q712" i="11"/>
  <c r="S712" i="11" s="1"/>
  <c r="Q2927" i="11"/>
  <c r="S2927" i="11" s="1"/>
  <c r="Q3117" i="11"/>
  <c r="S3117" i="11" s="1"/>
  <c r="Q3329" i="11"/>
  <c r="S3329" i="11" s="1"/>
  <c r="Q132" i="11"/>
  <c r="S132" i="11" s="1"/>
  <c r="Q2379" i="11"/>
  <c r="S2379" i="11" s="1"/>
  <c r="Q1375" i="11"/>
  <c r="S1375" i="11" s="1"/>
  <c r="Q2304" i="11"/>
  <c r="S2304" i="11" s="1"/>
  <c r="Q2512" i="11"/>
  <c r="S2512" i="11" s="1"/>
  <c r="Q1467" i="11"/>
  <c r="S1467" i="11" s="1"/>
  <c r="Q640" i="11"/>
  <c r="S640" i="11" s="1"/>
  <c r="Q3879" i="11"/>
  <c r="S3879" i="11" s="1"/>
  <c r="Q913" i="11"/>
  <c r="S913" i="11" s="1"/>
  <c r="Q3157" i="11"/>
  <c r="S3157" i="11" s="1"/>
  <c r="Q203" i="11"/>
  <c r="S203" i="11" s="1"/>
  <c r="Q1385" i="11"/>
  <c r="S1385" i="11" s="1"/>
  <c r="Q1202" i="11"/>
  <c r="S1202" i="11" s="1"/>
  <c r="Q711" i="11"/>
  <c r="S711" i="11" s="1"/>
  <c r="Q744" i="11"/>
  <c r="S744" i="11" s="1"/>
  <c r="Q1407" i="11"/>
  <c r="S1407" i="11" s="1"/>
  <c r="Q2060" i="11"/>
  <c r="S2060" i="11" s="1"/>
  <c r="Q3014" i="11"/>
  <c r="S3014" i="11" s="1"/>
  <c r="Q2841" i="11"/>
  <c r="S2841" i="11" s="1"/>
  <c r="Q3958" i="11"/>
  <c r="S3958" i="11" s="1"/>
  <c r="Q318" i="11"/>
  <c r="S318" i="11" s="1"/>
  <c r="Q2414" i="11"/>
  <c r="S2414" i="11" s="1"/>
  <c r="Q2000" i="11"/>
  <c r="S2000" i="11" s="1"/>
  <c r="Q1701" i="11"/>
  <c r="S1701" i="11" s="1"/>
  <c r="Q2741" i="11"/>
  <c r="S2741" i="11" s="1"/>
  <c r="Q2278" i="11"/>
  <c r="S2278" i="11" s="1"/>
  <c r="Q2891" i="11"/>
  <c r="S2891" i="11" s="1"/>
  <c r="Q1790" i="11"/>
  <c r="S1790" i="11" s="1"/>
  <c r="Q707" i="11"/>
  <c r="S707" i="11" s="1"/>
  <c r="Q3264" i="11"/>
  <c r="S3264" i="11" s="1"/>
  <c r="Q2443" i="11"/>
  <c r="S2443" i="11" s="1"/>
  <c r="Q3539" i="11"/>
  <c r="S3539" i="11" s="1"/>
  <c r="Q506" i="11"/>
  <c r="S506" i="11" s="1"/>
  <c r="Q334" i="11"/>
  <c r="S334" i="11" s="1"/>
  <c r="Q2555" i="11"/>
  <c r="S2555" i="11" s="1"/>
  <c r="Q2918" i="11"/>
  <c r="S2918" i="11" s="1"/>
  <c r="Q485" i="11"/>
  <c r="S485" i="11" s="1"/>
  <c r="Q3327" i="11"/>
  <c r="S3327" i="11" s="1"/>
  <c r="Q154" i="11"/>
  <c r="S154" i="11" s="1"/>
  <c r="Q46" i="11"/>
  <c r="S46" i="11" s="1"/>
  <c r="Q35" i="11"/>
  <c r="S35" i="11" s="1"/>
  <c r="Q452" i="11"/>
  <c r="S452" i="11" s="1"/>
  <c r="Q2138" i="11"/>
  <c r="S2138" i="11" s="1"/>
  <c r="Q1148" i="11"/>
  <c r="S1148" i="11" s="1"/>
  <c r="Q3790" i="11"/>
  <c r="S3790" i="11" s="1"/>
  <c r="Q89" i="11"/>
  <c r="S89" i="11" s="1"/>
  <c r="Q3863" i="11"/>
  <c r="S3863" i="11" s="1"/>
  <c r="Q1017" i="11"/>
  <c r="S1017" i="11" s="1"/>
  <c r="Q3215" i="11"/>
  <c r="S3215" i="11" s="1"/>
  <c r="Q2057" i="11"/>
  <c r="S2057" i="11" s="1"/>
  <c r="Q190" i="11"/>
  <c r="S190" i="11" s="1"/>
  <c r="Q2902" i="11"/>
  <c r="S2902" i="11" s="1"/>
  <c r="Q398" i="11"/>
  <c r="S398" i="11" s="1"/>
  <c r="Q3213" i="11"/>
  <c r="S3213" i="11" s="1"/>
  <c r="Q1168" i="11"/>
  <c r="S1168" i="11" s="1"/>
  <c r="Q3093" i="11"/>
  <c r="S3093" i="11" s="1"/>
  <c r="Q98" i="11"/>
  <c r="S98" i="11" s="1"/>
  <c r="Q2412" i="11"/>
  <c r="S2412" i="11" s="1"/>
  <c r="Q713" i="11"/>
  <c r="S713" i="11" s="1"/>
  <c r="Q15" i="11"/>
  <c r="S15" i="11" s="1"/>
  <c r="Q1443" i="11"/>
  <c r="S1443" i="11" s="1"/>
  <c r="Q2705" i="11"/>
  <c r="S2705" i="11" s="1"/>
  <c r="Q1010" i="11"/>
  <c r="S1010" i="11" s="1"/>
  <c r="Q3299" i="11"/>
  <c r="S3299" i="11" s="1"/>
  <c r="Q257" i="11"/>
  <c r="S257" i="11" s="1"/>
  <c r="Q2602" i="11"/>
  <c r="S2602" i="11" s="1"/>
  <c r="Q1578" i="11"/>
  <c r="S1578" i="11" s="1"/>
  <c r="Q830" i="11"/>
  <c r="S830" i="11" s="1"/>
  <c r="Q3908" i="11"/>
  <c r="S3908" i="11" s="1"/>
  <c r="Q1557" i="11"/>
  <c r="S1557" i="11" s="1"/>
  <c r="Q521" i="11"/>
  <c r="S521" i="11" s="1"/>
  <c r="Q758" i="11"/>
  <c r="S758" i="11" s="1"/>
  <c r="Q1561" i="11"/>
  <c r="S1561" i="11" s="1"/>
  <c r="Q799" i="11"/>
  <c r="S799" i="11" s="1"/>
  <c r="Q784" i="11"/>
  <c r="S784" i="11" s="1"/>
  <c r="Q631" i="11"/>
  <c r="S631" i="11" s="1"/>
  <c r="Q508" i="11"/>
  <c r="S508" i="11" s="1"/>
  <c r="Q3720" i="11"/>
  <c r="S3720" i="11" s="1"/>
  <c r="Q1446" i="11"/>
  <c r="S1446" i="11" s="1"/>
  <c r="Q3200" i="11"/>
  <c r="S3200" i="11" s="1"/>
  <c r="Q659" i="11"/>
  <c r="S659" i="11" s="1"/>
  <c r="Q3973" i="11"/>
  <c r="S3973" i="11" s="1"/>
  <c r="Q1093" i="11"/>
  <c r="S1093" i="11" s="1"/>
  <c r="Q411" i="11"/>
  <c r="S411" i="11" s="1"/>
  <c r="Q1875" i="11"/>
  <c r="S1875" i="11" s="1"/>
  <c r="Q3810" i="11"/>
  <c r="S3810" i="11" s="1"/>
  <c r="Q1971" i="11"/>
  <c r="S1971" i="11" s="1"/>
  <c r="Q2724" i="11"/>
  <c r="S2724" i="11" s="1"/>
  <c r="Q2642" i="11"/>
  <c r="S2642" i="11" s="1"/>
  <c r="Q36" i="11"/>
  <c r="S36" i="11" s="1"/>
  <c r="Q3469" i="11"/>
  <c r="S3469" i="11" s="1"/>
  <c r="Q2307" i="11"/>
  <c r="S2307" i="11" s="1"/>
  <c r="Q381" i="11"/>
  <c r="S381" i="11" s="1"/>
  <c r="Q765" i="11"/>
  <c r="S765" i="11" s="1"/>
  <c r="Q846" i="11"/>
  <c r="S846" i="11" s="1"/>
  <c r="Q848" i="11"/>
  <c r="S848" i="11" s="1"/>
  <c r="Q1944" i="11"/>
  <c r="S1944" i="11" s="1"/>
  <c r="Q1303" i="11"/>
  <c r="S1303" i="11" s="1"/>
  <c r="Q3994" i="11"/>
  <c r="S3994" i="11" s="1"/>
  <c r="Q14" i="11"/>
  <c r="S14" i="11" s="1"/>
  <c r="Q1096" i="11"/>
  <c r="S1096" i="11" s="1"/>
  <c r="Q2428" i="11"/>
  <c r="S2428" i="11" s="1"/>
  <c r="Q586" i="11"/>
  <c r="S586" i="11" s="1"/>
  <c r="Q3255" i="11"/>
  <c r="S3255" i="11" s="1"/>
  <c r="Q2331" i="11"/>
  <c r="S2331" i="11" s="1"/>
  <c r="Q1254" i="11"/>
  <c r="S1254" i="11" s="1"/>
  <c r="Q3154" i="11"/>
  <c r="S3154" i="11" s="1"/>
  <c r="Q1182" i="11"/>
  <c r="S1182" i="11" s="1"/>
  <c r="Q2253" i="11"/>
  <c r="S2253" i="11" s="1"/>
  <c r="Q994" i="11"/>
  <c r="S994" i="11" s="1"/>
  <c r="Q826" i="11"/>
  <c r="S826" i="11" s="1"/>
  <c r="Q2169" i="11"/>
  <c r="S2169" i="11" s="1"/>
  <c r="Q1737" i="11"/>
  <c r="S1737" i="11" s="1"/>
  <c r="Q309" i="11"/>
  <c r="S309" i="11" s="1"/>
  <c r="Q1904" i="11"/>
  <c r="S1904" i="11" s="1"/>
  <c r="Q479" i="11"/>
  <c r="S479" i="11" s="1"/>
  <c r="Q2040" i="11"/>
  <c r="S2040" i="11" s="1"/>
  <c r="Q1115" i="11"/>
  <c r="S1115" i="11" s="1"/>
  <c r="Q151" i="11"/>
  <c r="S151" i="11" s="1"/>
  <c r="Q4002" i="11"/>
  <c r="S4002" i="11" s="1"/>
  <c r="Q1040" i="11"/>
  <c r="S1040" i="11" s="1"/>
  <c r="Q3151" i="11"/>
  <c r="S3151" i="11" s="1"/>
  <c r="Q1483" i="11"/>
  <c r="S1483" i="11" s="1"/>
  <c r="Q2515" i="11"/>
  <c r="S2515" i="11" s="1"/>
  <c r="Q643" i="11"/>
  <c r="S643" i="11" s="1"/>
  <c r="Q1410" i="11"/>
  <c r="S1410" i="11" s="1"/>
  <c r="Q1652" i="11"/>
  <c r="S1652" i="11" s="1"/>
  <c r="Q2430" i="11"/>
  <c r="S2430" i="11" s="1"/>
  <c r="Q974" i="11"/>
  <c r="S974" i="11" s="1"/>
  <c r="Q208" i="11"/>
  <c r="S208" i="11" s="1"/>
  <c r="Q1792" i="11"/>
  <c r="S1792" i="11" s="1"/>
  <c r="Q3935" i="11"/>
  <c r="S3935" i="11" s="1"/>
  <c r="Q748" i="11"/>
  <c r="S748" i="11" s="1"/>
  <c r="Q1161" i="11"/>
  <c r="S1161" i="11" s="1"/>
  <c r="Q1605" i="11"/>
  <c r="S1605" i="11" s="1"/>
  <c r="Q2193" i="11"/>
  <c r="S2193" i="11" s="1"/>
  <c r="Q2681" i="11"/>
  <c r="S2681" i="11" s="1"/>
  <c r="Q56" i="11"/>
  <c r="S56" i="11" s="1"/>
  <c r="Q3472" i="11"/>
  <c r="S3472" i="11" s="1"/>
  <c r="Q1981" i="11"/>
  <c r="S1981" i="11" s="1"/>
  <c r="Q1958" i="11"/>
  <c r="S1958" i="11" s="1"/>
  <c r="Q2001" i="11"/>
  <c r="S2001" i="11" s="1"/>
  <c r="Q2521" i="11"/>
  <c r="S2521" i="11" s="1"/>
  <c r="Q2007" i="11"/>
  <c r="S2007" i="11" s="1"/>
  <c r="Q2620" i="11"/>
  <c r="S2620" i="11" s="1"/>
  <c r="Q414" i="11"/>
  <c r="S414" i="11" s="1"/>
  <c r="Q2183" i="11"/>
  <c r="S2183" i="11" s="1"/>
  <c r="Q953" i="11"/>
  <c r="S953" i="11" s="1"/>
  <c r="Q626" i="11"/>
  <c r="S626" i="11" s="1"/>
  <c r="Q1493" i="11"/>
  <c r="S1493" i="11" s="1"/>
  <c r="Q1436" i="11"/>
  <c r="S1436" i="11" s="1"/>
  <c r="Q2761" i="11"/>
  <c r="S2761" i="11" s="1"/>
  <c r="Q2382" i="11"/>
  <c r="S2382" i="11" s="1"/>
  <c r="Q3814" i="11"/>
  <c r="S3814" i="11" s="1"/>
  <c r="Q644" i="11"/>
  <c r="S644" i="11" s="1"/>
  <c r="Q1206" i="11"/>
  <c r="S1206" i="11" s="1"/>
  <c r="Q223" i="11"/>
  <c r="S223" i="11" s="1"/>
  <c r="Q827" i="11"/>
  <c r="S827" i="11" s="1"/>
  <c r="Q2785" i="11"/>
  <c r="S2785" i="11" s="1"/>
  <c r="Q2358" i="11"/>
  <c r="S2358" i="11" s="1"/>
  <c r="Q672" i="11"/>
  <c r="S672" i="11" s="1"/>
  <c r="Q1938" i="11"/>
  <c r="S1938" i="11" s="1"/>
  <c r="Q3992" i="11"/>
  <c r="S3992" i="11" s="1"/>
  <c r="Q464" i="11"/>
  <c r="S464" i="11" s="1"/>
  <c r="Q3821" i="11"/>
  <c r="S3821" i="11" s="1"/>
  <c r="Q1071" i="11"/>
  <c r="S1071" i="11" s="1"/>
  <c r="Q3025" i="11"/>
  <c r="S3025" i="11" s="1"/>
  <c r="Q2139" i="11"/>
  <c r="S2139" i="11" s="1"/>
  <c r="Q3002" i="11"/>
  <c r="S3002" i="11" s="1"/>
  <c r="Q3452" i="11"/>
  <c r="S3452" i="11" s="1"/>
  <c r="Q2548" i="11"/>
  <c r="S2548" i="11" s="1"/>
  <c r="Q544" i="11"/>
  <c r="S544" i="11" s="1"/>
  <c r="Q1979" i="11"/>
  <c r="S1979" i="11" s="1"/>
  <c r="Q13" i="11"/>
  <c r="S13" i="11" s="1"/>
  <c r="Q3588" i="11"/>
  <c r="S3588" i="11" s="1"/>
  <c r="Q1278" i="11"/>
  <c r="S1278" i="11" s="1"/>
  <c r="Q3027" i="11"/>
  <c r="S3027" i="11" s="1"/>
  <c r="Q2416" i="11"/>
  <c r="S2416" i="11" s="1"/>
  <c r="Q973" i="11"/>
  <c r="S973" i="11" s="1"/>
  <c r="Q1231" i="11"/>
  <c r="S1231" i="11" s="1"/>
  <c r="Q1768" i="11"/>
  <c r="S1768" i="11" s="1"/>
  <c r="Q2266" i="11"/>
  <c r="S2266" i="11" s="1"/>
  <c r="Q3071" i="11"/>
  <c r="S3071" i="11" s="1"/>
  <c r="Q1132" i="11"/>
  <c r="S1132" i="11" s="1"/>
  <c r="Q3247" i="11"/>
  <c r="S3247" i="11" s="1"/>
  <c r="Q3105" i="11"/>
  <c r="S3105" i="11" s="1"/>
  <c r="Q220" i="11"/>
  <c r="S220" i="11" s="1"/>
  <c r="Q297" i="11"/>
  <c r="S297" i="11" s="1"/>
  <c r="Q1198" i="11"/>
  <c r="S1198" i="11" s="1"/>
  <c r="Q2205" i="11"/>
  <c r="S2205" i="11" s="1"/>
  <c r="Q3568" i="11"/>
  <c r="S3568" i="11" s="1"/>
  <c r="Q1130" i="11"/>
  <c r="S1130" i="11" s="1"/>
  <c r="Q1163" i="11"/>
  <c r="S1163" i="11" s="1"/>
  <c r="Q1475" i="11"/>
  <c r="S1475" i="11" s="1"/>
  <c r="Q685" i="11"/>
  <c r="S685" i="11" s="1"/>
  <c r="Q3736" i="11"/>
  <c r="S3736" i="11" s="1"/>
  <c r="Q2900" i="11"/>
  <c r="S2900" i="11" s="1"/>
  <c r="Q540" i="11"/>
  <c r="S540" i="11" s="1"/>
  <c r="Q166" i="11"/>
  <c r="S166" i="11" s="1"/>
  <c r="Q1994" i="11"/>
  <c r="S1994" i="11" s="1"/>
  <c r="Q670" i="11"/>
  <c r="S670" i="11" s="1"/>
  <c r="Q278" i="11"/>
  <c r="S278" i="11" s="1"/>
  <c r="Q3475" i="11"/>
  <c r="S3475" i="11" s="1"/>
  <c r="Q217" i="11"/>
  <c r="S217" i="11" s="1"/>
  <c r="Q3715" i="11"/>
  <c r="S3715" i="11" s="1"/>
  <c r="Q2054" i="11"/>
  <c r="S2054" i="11" s="1"/>
  <c r="Q1459" i="11"/>
  <c r="S1459" i="11" s="1"/>
  <c r="Q2069" i="11"/>
  <c r="S2069" i="11" s="1"/>
  <c r="Q1502" i="11"/>
  <c r="S1502" i="11" s="1"/>
  <c r="Q2257" i="11"/>
  <c r="S2257" i="11" s="1"/>
  <c r="Q2364" i="11"/>
  <c r="S2364" i="11" s="1"/>
  <c r="Q3159" i="11"/>
  <c r="S3159" i="11" s="1"/>
  <c r="Q2569" i="11"/>
  <c r="S2569" i="11" s="1"/>
  <c r="Q3816" i="11"/>
  <c r="S3816" i="11" s="1"/>
  <c r="Q221" i="11"/>
  <c r="S221" i="11" s="1"/>
  <c r="Q719" i="11"/>
  <c r="S719" i="11" s="1"/>
  <c r="Q273" i="11"/>
  <c r="S273" i="11" s="1"/>
  <c r="Q95" i="11"/>
  <c r="S95" i="11" s="1"/>
  <c r="Q2407" i="11"/>
  <c r="S2407" i="11" s="1"/>
  <c r="Q71" i="11"/>
  <c r="S71" i="11" s="1"/>
  <c r="Q204" i="11"/>
  <c r="S204" i="11" s="1"/>
  <c r="Q3540" i="11"/>
  <c r="S3540" i="11" s="1"/>
  <c r="Q3353" i="11"/>
  <c r="S3353" i="11" s="1"/>
  <c r="Q2185" i="11"/>
  <c r="S2185" i="11" s="1"/>
  <c r="Q2833" i="11"/>
  <c r="S2833" i="11" s="1"/>
  <c r="Q1119" i="11"/>
  <c r="S1119" i="11" s="1"/>
  <c r="Q682" i="11"/>
  <c r="S682" i="11" s="1"/>
  <c r="Q127" i="11"/>
  <c r="S127" i="11" s="1"/>
  <c r="Q2782" i="11"/>
  <c r="S2782" i="11" s="1"/>
  <c r="Q320" i="11"/>
  <c r="S320" i="11" s="1"/>
  <c r="Q1025" i="11"/>
  <c r="S1025" i="11" s="1"/>
  <c r="Q3567" i="11"/>
  <c r="S3567" i="11" s="1"/>
  <c r="Q3206" i="11"/>
  <c r="S3206" i="11" s="1"/>
  <c r="Q2462" i="11"/>
  <c r="S2462" i="11" s="1"/>
  <c r="Q360" i="11"/>
  <c r="S360" i="11" s="1"/>
  <c r="Q3379" i="11"/>
  <c r="S3379" i="11" s="1"/>
  <c r="Q290" i="11"/>
  <c r="S290" i="11" s="1"/>
  <c r="Q1341" i="11"/>
  <c r="S1341" i="11" s="1"/>
  <c r="Q2871" i="11"/>
  <c r="S2871" i="11" s="1"/>
  <c r="Q691" i="11"/>
  <c r="S691" i="11" s="1"/>
  <c r="Q2277" i="11"/>
  <c r="S2277" i="11" s="1"/>
  <c r="Q2913" i="11"/>
  <c r="S2913" i="11" s="1"/>
  <c r="Q634" i="11"/>
  <c r="S634" i="11" s="1"/>
  <c r="Q3837" i="11"/>
  <c r="S3837" i="11" s="1"/>
  <c r="Q182" i="11"/>
  <c r="S182" i="11" s="1"/>
  <c r="Q1891" i="11"/>
  <c r="S1891" i="11" s="1"/>
  <c r="Q120" i="11"/>
  <c r="S120" i="11" s="1"/>
  <c r="Q2012" i="11"/>
  <c r="S2012" i="11" s="1"/>
  <c r="Q739" i="11"/>
  <c r="S739" i="11" s="1"/>
  <c r="Q303" i="11"/>
  <c r="S303" i="11" s="1"/>
  <c r="Q1892" i="11"/>
  <c r="S1892" i="11" s="1"/>
  <c r="Q3617" i="11"/>
  <c r="S3617" i="11" s="1"/>
  <c r="Q194" i="11"/>
  <c r="S194" i="11" s="1"/>
  <c r="Q564" i="11"/>
  <c r="S564" i="11" s="1"/>
  <c r="Q1196" i="11"/>
  <c r="S1196" i="11" s="1"/>
  <c r="Q759" i="11"/>
  <c r="S759" i="11" s="1"/>
  <c r="Q2776" i="11"/>
  <c r="S2776" i="11" s="1"/>
  <c r="Q959" i="11"/>
  <c r="S959" i="11" s="1"/>
  <c r="Q2686" i="11"/>
  <c r="S2686" i="11" s="1"/>
  <c r="Q1599" i="11"/>
  <c r="S1599" i="11" s="1"/>
  <c r="Q3516" i="11"/>
  <c r="S3516" i="11" s="1"/>
  <c r="Q3391" i="11"/>
  <c r="S3391" i="11" s="1"/>
  <c r="Q541" i="11"/>
  <c r="S541" i="11" s="1"/>
  <c r="Q2676" i="11"/>
  <c r="S2676" i="11" s="1"/>
  <c r="Q3888" i="11"/>
  <c r="S3888" i="11" s="1"/>
  <c r="Q609" i="11"/>
  <c r="S609" i="11" s="1"/>
  <c r="Q915" i="11"/>
  <c r="S915" i="11" s="1"/>
  <c r="Q180" i="11"/>
  <c r="S180" i="11" s="1"/>
  <c r="Q3165" i="11"/>
  <c r="S3165" i="11" s="1"/>
  <c r="Q1075" i="11"/>
  <c r="S1075" i="11" s="1"/>
  <c r="Q1218" i="11"/>
  <c r="S1218" i="11" s="1"/>
  <c r="Q1165" i="11"/>
  <c r="S1165" i="11" s="1"/>
  <c r="Q189" i="11"/>
  <c r="S189" i="11" s="1"/>
  <c r="Q327" i="11"/>
  <c r="S327" i="11" s="1"/>
  <c r="Q756" i="11"/>
  <c r="S756" i="11" s="1"/>
  <c r="Q625" i="11"/>
  <c r="S625" i="11" s="1"/>
  <c r="Q497" i="11"/>
  <c r="S497" i="11" s="1"/>
  <c r="Q550" i="11"/>
  <c r="S550" i="11" s="1"/>
  <c r="Q2551" i="11"/>
  <c r="S2551" i="11" s="1"/>
  <c r="Q1011" i="11"/>
  <c r="S1011" i="11" s="1"/>
  <c r="Q2936" i="11"/>
  <c r="S2936" i="11" s="1"/>
  <c r="Q1782" i="11"/>
  <c r="S1782" i="11" s="1"/>
  <c r="Q568" i="11"/>
  <c r="S568" i="11" s="1"/>
  <c r="Q2793" i="11"/>
  <c r="S2793" i="11" s="1"/>
  <c r="Q222" i="11"/>
  <c r="S222" i="11" s="1"/>
  <c r="Q1453" i="11"/>
  <c r="S1453" i="11" s="1"/>
  <c r="Q938" i="11"/>
  <c r="S938" i="11" s="1"/>
  <c r="Q1314" i="11"/>
  <c r="S1314" i="11" s="1"/>
  <c r="Q851" i="11"/>
  <c r="S851" i="11" s="1"/>
  <c r="Q1539" i="11"/>
  <c r="S1539" i="11" s="1"/>
  <c r="Q3400" i="11"/>
  <c r="S3400" i="11" s="1"/>
  <c r="Q870" i="11"/>
  <c r="S870" i="11" s="1"/>
  <c r="Q2381" i="11"/>
  <c r="S2381" i="11" s="1"/>
  <c r="Q2802" i="11"/>
  <c r="S2802" i="11" s="1"/>
  <c r="Q2909" i="11"/>
  <c r="S2909" i="11" s="1"/>
  <c r="Q548" i="11"/>
  <c r="S548" i="11" s="1"/>
  <c r="Q3506" i="11"/>
  <c r="S3506" i="11" s="1"/>
  <c r="Q337" i="11"/>
  <c r="S337" i="11" s="1"/>
  <c r="Q2875" i="11"/>
  <c r="S2875" i="11" s="1"/>
  <c r="Q2170" i="11"/>
  <c r="S2170" i="11" s="1"/>
  <c r="Q3279" i="11"/>
  <c r="S3279" i="11" s="1"/>
  <c r="Q2817" i="11"/>
  <c r="S2817" i="11" s="1"/>
  <c r="Q1036" i="11"/>
  <c r="S1036" i="11" s="1"/>
  <c r="Q2657" i="11"/>
  <c r="S2657" i="11" s="1"/>
  <c r="Q480" i="11"/>
  <c r="S480" i="11" s="1"/>
  <c r="Q2701" i="11"/>
  <c r="S2701" i="11" s="1"/>
  <c r="Q2147" i="11"/>
  <c r="S2147" i="11" s="1"/>
  <c r="Q3150" i="11"/>
  <c r="S3150" i="11" s="1"/>
  <c r="Q2173" i="11"/>
  <c r="S2173" i="11" s="1"/>
  <c r="Q83" i="11"/>
  <c r="S83" i="11" s="1"/>
  <c r="Q1784" i="11"/>
  <c r="S1784" i="11" s="1"/>
  <c r="Q3967" i="11"/>
  <c r="S3967" i="11" s="1"/>
  <c r="Q2065" i="11"/>
  <c r="S2065" i="11" s="1"/>
  <c r="Q1363" i="11"/>
  <c r="S1363" i="11" s="1"/>
  <c r="Q3220" i="11"/>
  <c r="S3220" i="11" s="1"/>
  <c r="Q2623" i="11"/>
  <c r="S2623" i="11" s="1"/>
  <c r="Q671" i="11"/>
  <c r="S671" i="11" s="1"/>
  <c r="Q3948" i="11"/>
  <c r="S3948" i="11" s="1"/>
  <c r="Q3455" i="11"/>
  <c r="S3455" i="11" s="1"/>
  <c r="Q440" i="11"/>
  <c r="S440" i="11" s="1"/>
  <c r="Q1927" i="11"/>
  <c r="S1927" i="11" s="1"/>
  <c r="Q1831" i="11"/>
  <c r="S1831" i="11" s="1"/>
  <c r="Q152" i="11"/>
  <c r="S152" i="11" s="1"/>
  <c r="Q1311" i="11"/>
  <c r="S1311" i="11" s="1"/>
  <c r="Q90" i="11"/>
  <c r="S90" i="11" s="1"/>
  <c r="Q330" i="11"/>
  <c r="S330" i="11" s="1"/>
  <c r="Q795" i="11"/>
  <c r="S795" i="11" s="1"/>
  <c r="Q2232" i="11"/>
  <c r="S2232" i="11" s="1"/>
  <c r="Q1239" i="11"/>
  <c r="S1239" i="11" s="1"/>
  <c r="Q76" i="11"/>
  <c r="S76" i="11" s="1"/>
  <c r="Q649" i="11"/>
  <c r="S649" i="11" s="1"/>
  <c r="Q298" i="11"/>
  <c r="S298" i="11" s="1"/>
  <c r="Q2585" i="11"/>
  <c r="S2585" i="11" s="1"/>
  <c r="Q66" i="11"/>
  <c r="S66" i="11" s="1"/>
  <c r="Q3603" i="11"/>
  <c r="S3603" i="11" s="1"/>
  <c r="Q314" i="11"/>
  <c r="S314" i="11" s="1"/>
  <c r="Q3874" i="11"/>
  <c r="S3874" i="11" s="1"/>
  <c r="Q3119" i="11"/>
  <c r="S3119" i="11" s="1"/>
  <c r="Q1171" i="11"/>
  <c r="S1171" i="11" s="1"/>
  <c r="Q153" i="11"/>
  <c r="S153" i="11" s="1"/>
  <c r="Q1613" i="11"/>
  <c r="S1613" i="11" s="1"/>
  <c r="Q3052" i="11"/>
  <c r="S3052" i="11" s="1"/>
  <c r="Q382" i="11"/>
  <c r="S382" i="11" s="1"/>
  <c r="Q1886" i="11"/>
  <c r="S1886" i="11" s="1"/>
  <c r="Q2781" i="11"/>
  <c r="S2781" i="11" s="1"/>
  <c r="Q933" i="11"/>
  <c r="S933" i="11" s="1"/>
  <c r="Q1073" i="11"/>
  <c r="S1073" i="11" s="1"/>
  <c r="Q945" i="11"/>
  <c r="S945" i="11" s="1"/>
  <c r="Q2017" i="11"/>
  <c r="S2017" i="11" s="1"/>
  <c r="Q3342" i="11"/>
  <c r="S3342" i="11" s="1"/>
  <c r="Q1378" i="11"/>
  <c r="S1378" i="11" s="1"/>
  <c r="Q510" i="11"/>
  <c r="S510" i="11" s="1"/>
  <c r="Q3701" i="11"/>
  <c r="S3701" i="11" s="1"/>
  <c r="Q3831" i="11"/>
  <c r="S3831" i="11" s="1"/>
  <c r="Q3020" i="11"/>
  <c r="S3020" i="11" s="1"/>
  <c r="Q1085" i="11"/>
  <c r="S1085" i="11" s="1"/>
  <c r="Q730" i="11"/>
  <c r="S730" i="11" s="1"/>
  <c r="Q791" i="11"/>
  <c r="S791" i="11" s="1"/>
  <c r="Q2271" i="11"/>
  <c r="S2271" i="11" s="1"/>
  <c r="Q705" i="11"/>
  <c r="S705" i="11" s="1"/>
  <c r="Q3185" i="11"/>
  <c r="S3185" i="11" s="1"/>
  <c r="Q720" i="11"/>
  <c r="S720" i="11" s="1"/>
  <c r="Q2488" i="11"/>
  <c r="S2488" i="11" s="1"/>
  <c r="Q2874" i="11"/>
  <c r="S2874" i="11" s="1"/>
  <c r="Q107" i="11"/>
  <c r="S107" i="11" s="1"/>
  <c r="Q2184" i="11"/>
  <c r="S2184" i="11" s="1"/>
  <c r="Q3596" i="11"/>
  <c r="S3596" i="11" s="1"/>
  <c r="Q996" i="11"/>
  <c r="S996" i="11" s="1"/>
  <c r="Q2308" i="11"/>
  <c r="S2308" i="11" s="1"/>
  <c r="Q3474" i="11"/>
  <c r="S3474" i="11" s="1"/>
  <c r="Q49" i="11"/>
  <c r="S49" i="11" s="1"/>
  <c r="Q3314" i="11"/>
  <c r="S3314" i="11" s="1"/>
  <c r="Q2154" i="11"/>
  <c r="S2154" i="11" s="1"/>
  <c r="Q1124" i="11"/>
  <c r="S1124" i="11" s="1"/>
  <c r="Q2888" i="11"/>
  <c r="S2888" i="11" s="1"/>
  <c r="Q3872" i="11"/>
  <c r="S3872" i="11" s="1"/>
  <c r="Q927" i="11"/>
  <c r="S927" i="11" s="1"/>
  <c r="Q3147" i="11"/>
  <c r="S3147" i="11" s="1"/>
  <c r="Q1078" i="11"/>
  <c r="S1078" i="11" s="1"/>
  <c r="Q809" i="11"/>
  <c r="S809" i="11" s="1"/>
  <c r="Q3315" i="11"/>
  <c r="S3315" i="11" s="1"/>
  <c r="Q1664" i="11"/>
  <c r="S1664" i="11" s="1"/>
  <c r="Q3646" i="11"/>
  <c r="S3646" i="11" s="1"/>
  <c r="Q986" i="11"/>
  <c r="S986" i="11" s="1"/>
  <c r="Q836" i="11"/>
  <c r="S836" i="11" s="1"/>
  <c r="Q3639" i="11"/>
  <c r="S3639" i="11" s="1"/>
  <c r="Q3050" i="11"/>
  <c r="S3050" i="11" s="1"/>
  <c r="Q948" i="11"/>
  <c r="S948" i="11" s="1"/>
  <c r="Q2850" i="11"/>
  <c r="S2850" i="11" s="1"/>
  <c r="Q68" i="11"/>
  <c r="S68" i="11" s="1"/>
  <c r="Q264" i="11"/>
  <c r="S264" i="11" s="1"/>
  <c r="Q919" i="11"/>
  <c r="S919" i="11" s="1"/>
  <c r="Q3436" i="11"/>
  <c r="S3436" i="11" s="1"/>
  <c r="Q1503" i="11"/>
  <c r="S1503" i="11" s="1"/>
  <c r="Q2190" i="11"/>
  <c r="S2190" i="11" s="1"/>
  <c r="Q606" i="11"/>
  <c r="S606" i="11" s="1"/>
  <c r="Q3636" i="11"/>
  <c r="S3636" i="11" s="1"/>
  <c r="Q1640" i="11"/>
  <c r="S1640" i="11" s="1"/>
  <c r="Q635" i="11"/>
  <c r="S635" i="11" s="1"/>
  <c r="Q141" i="11"/>
  <c r="S141" i="11" s="1"/>
  <c r="Q4001" i="11"/>
  <c r="S4001" i="11" s="1"/>
  <c r="Q695" i="11"/>
  <c r="S695" i="11" s="1"/>
  <c r="Q3642" i="11"/>
  <c r="S3642" i="11" s="1"/>
  <c r="Q777" i="11"/>
  <c r="S777" i="11" s="1"/>
  <c r="Q1738" i="11"/>
  <c r="S1738" i="11" s="1"/>
  <c r="Q1601" i="11"/>
  <c r="S1601" i="11" s="1"/>
  <c r="Q3980" i="11"/>
  <c r="S3980" i="11" s="1"/>
  <c r="Q1939" i="11"/>
  <c r="S1939" i="11" s="1"/>
  <c r="Q1121" i="11"/>
  <c r="S1121" i="11" s="1"/>
  <c r="Q735" i="11"/>
  <c r="S735" i="11" s="1"/>
  <c r="Q212" i="11"/>
  <c r="S212" i="11" s="1"/>
  <c r="Q618" i="11"/>
  <c r="S618" i="11" s="1"/>
  <c r="Q1006" i="11"/>
  <c r="S1006" i="11" s="1"/>
  <c r="Q9" i="11"/>
  <c r="S9" i="11" s="1"/>
  <c r="Q2049" i="11"/>
  <c r="S2049" i="11" s="1"/>
  <c r="Q2552" i="11"/>
  <c r="S2552" i="11" s="1"/>
  <c r="Q2166" i="11"/>
  <c r="S2166" i="11" s="1"/>
  <c r="Q2815" i="11"/>
  <c r="S2815" i="11" s="1"/>
  <c r="Q1166" i="11"/>
  <c r="S1166" i="11" s="1"/>
  <c r="Q2080" i="11"/>
  <c r="S2080" i="11" s="1"/>
  <c r="Q207" i="11"/>
  <c r="S207" i="11" s="1"/>
  <c r="Q3867" i="11"/>
  <c r="S3867" i="11" s="1"/>
  <c r="Q3274" i="11"/>
  <c r="S3274" i="11" s="1"/>
  <c r="Q1301" i="11"/>
  <c r="S1301" i="11" s="1"/>
  <c r="Q1816" i="11"/>
  <c r="S1816" i="11" s="1"/>
  <c r="Q588" i="11"/>
  <c r="S588" i="11" s="1"/>
  <c r="Q3028" i="11"/>
  <c r="S3028" i="11" s="1"/>
  <c r="Q1797" i="11"/>
  <c r="S1797" i="11" s="1"/>
  <c r="Q2347" i="11"/>
  <c r="S2347" i="11" s="1"/>
  <c r="Q1062" i="11"/>
  <c r="S1062" i="11" s="1"/>
  <c r="Q2351" i="11"/>
  <c r="S2351" i="11" s="1"/>
  <c r="Q887" i="11"/>
  <c r="S887" i="11" s="1"/>
  <c r="Q3360" i="11"/>
  <c r="S3360" i="11" s="1"/>
  <c r="Q1889" i="11"/>
  <c r="S1889" i="11" s="1"/>
  <c r="Q2406" i="11"/>
  <c r="S2406" i="11" s="1"/>
  <c r="Q2355" i="11"/>
  <c r="S2355" i="11" s="1"/>
  <c r="Q2284" i="11"/>
  <c r="S2284" i="11" s="1"/>
  <c r="Q2222" i="11"/>
  <c r="S2222" i="11" s="1"/>
  <c r="Q2071" i="11"/>
  <c r="S2071" i="11" s="1"/>
  <c r="Q1215" i="11"/>
  <c r="S1215" i="11" s="1"/>
  <c r="Q1212" i="11"/>
  <c r="S1212" i="11" s="1"/>
  <c r="Q614" i="11"/>
  <c r="S614" i="11" s="1"/>
  <c r="Q1236" i="11"/>
  <c r="S1236" i="11" s="1"/>
  <c r="Q3053" i="11"/>
  <c r="S3053" i="11" s="1"/>
  <c r="Q559" i="11"/>
  <c r="S559" i="11" s="1"/>
  <c r="Q1105" i="11"/>
  <c r="S1105" i="11" s="1"/>
  <c r="Q2563" i="11"/>
  <c r="S2563" i="11" s="1"/>
  <c r="Q88" i="11"/>
  <c r="S88" i="11" s="1"/>
  <c r="Q40" i="11"/>
  <c r="S40" i="11" s="1"/>
  <c r="Q1750" i="11"/>
  <c r="S1750" i="11" s="1"/>
  <c r="Q798" i="11"/>
  <c r="S798" i="11" s="1"/>
  <c r="Q2824" i="11"/>
  <c r="S2824" i="11" s="1"/>
  <c r="Q988" i="11"/>
  <c r="S988" i="11" s="1"/>
  <c r="Q1057" i="11"/>
  <c r="S1057" i="11" s="1"/>
  <c r="Q745" i="11"/>
  <c r="S745" i="11" s="1"/>
  <c r="Q3510" i="11"/>
  <c r="S3510" i="11" s="1"/>
  <c r="Q357" i="11"/>
  <c r="S357" i="11" s="1"/>
  <c r="Q2568" i="11"/>
  <c r="S2568" i="11" s="1"/>
  <c r="Q2131" i="11"/>
  <c r="S2131" i="11" s="1"/>
  <c r="Q3692" i="11"/>
  <c r="S3692" i="11" s="1"/>
  <c r="Q2987" i="11"/>
  <c r="S2987" i="11" s="1"/>
  <c r="Q106" i="11"/>
  <c r="S106" i="11" s="1"/>
  <c r="Q1184" i="11"/>
  <c r="S1184" i="11" s="1"/>
  <c r="Q3036" i="11"/>
  <c r="S3036" i="11" s="1"/>
  <c r="Q500" i="11"/>
  <c r="S500" i="11" s="1"/>
  <c r="Q3995" i="11"/>
  <c r="S3995" i="11" s="1"/>
  <c r="Q3954" i="11"/>
  <c r="S3954" i="11" s="1"/>
  <c r="Q407" i="11"/>
  <c r="S407" i="11" s="1"/>
  <c r="Q943" i="11"/>
  <c r="S943" i="11" s="1"/>
  <c r="Q1186" i="11"/>
  <c r="S1186" i="11" s="1"/>
  <c r="Q197" i="11"/>
  <c r="S197" i="11" s="1"/>
  <c r="Q125" i="11"/>
  <c r="S125" i="11" s="1"/>
  <c r="Q1226" i="11"/>
  <c r="S1226" i="11" s="1"/>
  <c r="Q1931" i="11"/>
  <c r="S1931" i="11" s="1"/>
  <c r="Q3094" i="11"/>
  <c r="S3094" i="11" s="1"/>
  <c r="Q3366" i="11"/>
  <c r="S3366" i="11" s="1"/>
  <c r="Q1116" i="11"/>
  <c r="S1116" i="11" s="1"/>
  <c r="Q429" i="11"/>
  <c r="S429" i="11" s="1"/>
  <c r="Q940" i="11"/>
  <c r="S940" i="11" s="1"/>
  <c r="Q511" i="11"/>
  <c r="S511" i="11" s="1"/>
  <c r="Q2831" i="11"/>
  <c r="S2831" i="11" s="1"/>
  <c r="Q2695" i="11"/>
  <c r="S2695" i="11" s="1"/>
  <c r="Q3964" i="11"/>
  <c r="S3964" i="11" s="1"/>
  <c r="Q2982" i="11"/>
  <c r="S2982" i="11" s="1"/>
  <c r="Q2851" i="11"/>
  <c r="S2851" i="11" s="1"/>
  <c r="Q161" i="11"/>
  <c r="S161" i="11" s="1"/>
  <c r="Q2292" i="11"/>
  <c r="S2292" i="11" s="1"/>
  <c r="Q3132" i="11"/>
  <c r="S3132" i="11" s="1"/>
  <c r="Q2674" i="11"/>
  <c r="S2674" i="11" s="1"/>
  <c r="Q1035" i="11"/>
  <c r="S1035" i="11" s="1"/>
  <c r="Q2367" i="11"/>
  <c r="S2367" i="11" s="1"/>
  <c r="Q1050" i="11"/>
  <c r="S1050" i="11" s="1"/>
  <c r="Q874" i="11"/>
  <c r="S874" i="11" s="1"/>
  <c r="Q3813" i="11"/>
  <c r="S3813" i="11" s="1"/>
  <c r="Q995" i="11"/>
  <c r="S995" i="11" s="1"/>
  <c r="Q867" i="11"/>
  <c r="S867" i="11" s="1"/>
  <c r="Q1364" i="11"/>
  <c r="S1364" i="11" s="1"/>
  <c r="Q178" i="11"/>
  <c r="S178" i="11" s="1"/>
  <c r="Q1976" i="11"/>
  <c r="S1976" i="11" s="1"/>
  <c r="Q104" i="11"/>
  <c r="S104" i="11" s="1"/>
  <c r="Q2904" i="11"/>
  <c r="S2904" i="11" s="1"/>
  <c r="Q388" i="11"/>
  <c r="S388" i="11" s="1"/>
  <c r="Q2998" i="11"/>
  <c r="S2998" i="11" s="1"/>
  <c r="Q3163" i="11"/>
  <c r="S3163" i="11" s="1"/>
  <c r="Q2345" i="11"/>
  <c r="S2345" i="11" s="1"/>
  <c r="Q2363" i="11"/>
  <c r="S2363" i="11" s="1"/>
  <c r="Q1880" i="11"/>
  <c r="S1880" i="11" s="1"/>
  <c r="Q992" i="11"/>
  <c r="S992" i="11" s="1"/>
  <c r="Q930" i="11"/>
  <c r="S930" i="11" s="1"/>
  <c r="Q1834" i="11"/>
  <c r="S1834" i="11" s="1"/>
  <c r="Q2072" i="11"/>
  <c r="S2072" i="11" s="1"/>
  <c r="Q3263" i="11"/>
  <c r="S3263" i="11" s="1"/>
  <c r="Q999" i="11"/>
  <c r="S999" i="11" s="1"/>
  <c r="Q3787" i="11"/>
  <c r="S3787" i="11" s="1"/>
  <c r="Q481" i="11"/>
  <c r="S481" i="11" s="1"/>
  <c r="Q1510" i="11"/>
  <c r="S1510" i="11" s="1"/>
  <c r="Q603" i="11"/>
  <c r="S603" i="11" s="1"/>
  <c r="Q1895" i="11"/>
  <c r="S1895" i="11" s="1"/>
  <c r="Q3687" i="11"/>
  <c r="S3687" i="11" s="1"/>
  <c r="Q1732" i="11"/>
  <c r="S1732" i="11" s="1"/>
  <c r="Q386" i="11"/>
  <c r="S386" i="11" s="1"/>
  <c r="Q1225" i="11"/>
  <c r="S1225" i="11" s="1"/>
  <c r="Q3972" i="11"/>
  <c r="S3972" i="11" s="1"/>
  <c r="Q1793" i="11"/>
  <c r="S1793" i="11" s="1"/>
  <c r="Q373" i="11"/>
  <c r="S373" i="11" s="1"/>
  <c r="Q531" i="11"/>
  <c r="S531" i="11" s="1"/>
  <c r="Q3051" i="11"/>
  <c r="S3051" i="11" s="1"/>
  <c r="Q162" i="11"/>
  <c r="S162" i="11" s="1"/>
  <c r="Q2561" i="11"/>
  <c r="S2561" i="11" s="1"/>
  <c r="Q43" i="11"/>
  <c r="S43" i="11" s="1"/>
  <c r="Q10" i="11"/>
  <c r="S10" i="11" s="1"/>
  <c r="Q770" i="11"/>
  <c r="S770" i="11" s="1"/>
  <c r="Q3628" i="11"/>
  <c r="S3628" i="11" s="1"/>
  <c r="Q1371" i="11"/>
  <c r="S1371" i="11" s="1"/>
  <c r="Q2436" i="11"/>
  <c r="S2436" i="11" s="1"/>
  <c r="Q1848" i="11"/>
  <c r="S1848" i="11" s="1"/>
  <c r="Q3950" i="11"/>
  <c r="S3950" i="11" s="1"/>
  <c r="Q1529" i="11"/>
  <c r="S1529" i="11" s="1"/>
  <c r="Q2576" i="11"/>
  <c r="S2576" i="11" s="1"/>
  <c r="Q2910" i="11"/>
  <c r="S2910" i="11" s="1"/>
  <c r="Q757" i="11"/>
  <c r="S757" i="11" s="1"/>
  <c r="Q2860" i="11"/>
  <c r="S2860" i="11" s="1"/>
  <c r="Q771" i="11"/>
  <c r="S771" i="11" s="1"/>
  <c r="Q855" i="11"/>
  <c r="S855" i="11" s="1"/>
  <c r="Q3345" i="11"/>
  <c r="S3345" i="11" s="1"/>
  <c r="Q3006" i="11"/>
  <c r="S3006" i="11" s="1"/>
  <c r="Q3868" i="11"/>
  <c r="S3868" i="11" s="1"/>
  <c r="Q1865" i="11"/>
  <c r="S1865" i="11" s="1"/>
  <c r="Q2434" i="11"/>
  <c r="S2434" i="11" s="1"/>
  <c r="Q2683" i="11"/>
  <c r="S2683" i="11" s="1"/>
  <c r="Q3916" i="11"/>
  <c r="S3916" i="11" s="1"/>
  <c r="Q871" i="11"/>
  <c r="S871" i="11" s="1"/>
  <c r="Q2826" i="11"/>
  <c r="S2826" i="11" s="1"/>
  <c r="Q2536" i="11"/>
  <c r="S2536" i="11" s="1"/>
  <c r="Q164" i="11"/>
  <c r="S164" i="11" s="1"/>
  <c r="Q536" i="11"/>
  <c r="S536" i="11" s="1"/>
  <c r="Q331" i="11"/>
  <c r="S331" i="11" s="1"/>
  <c r="Q2646" i="11"/>
  <c r="S2646" i="11" s="1"/>
  <c r="Q2023" i="11"/>
  <c r="S2023" i="11" s="1"/>
  <c r="Q2786" i="11"/>
  <c r="S2786" i="11" s="1"/>
  <c r="Q844" i="11"/>
  <c r="S844" i="11" s="1"/>
  <c r="Q169" i="11"/>
  <c r="S169" i="11" s="1"/>
  <c r="Q2582" i="11"/>
  <c r="S2582" i="11" s="1"/>
  <c r="Q504" i="11"/>
  <c r="S504" i="11" s="1"/>
  <c r="Q61" i="11"/>
  <c r="S61" i="11" s="1"/>
  <c r="Q1447" i="11"/>
  <c r="S1447" i="11" s="1"/>
  <c r="Q3137" i="11"/>
  <c r="S3137" i="11" s="1"/>
  <c r="Q2195" i="11"/>
  <c r="S2195" i="11" s="1"/>
  <c r="Q1722" i="11"/>
  <c r="S1722" i="11" s="1"/>
  <c r="Q2948" i="11"/>
  <c r="S2948" i="11" s="1"/>
  <c r="Q137" i="11"/>
  <c r="S137" i="11" s="1"/>
  <c r="Q1975" i="11"/>
  <c r="S1975" i="11" s="1"/>
  <c r="Q1653" i="11"/>
  <c r="S1653" i="11" s="1"/>
  <c r="Q2009" i="11"/>
  <c r="S2009" i="11" s="1"/>
  <c r="Q3891" i="11"/>
  <c r="S3891" i="11" s="1"/>
  <c r="Q1228" i="11"/>
  <c r="S1228" i="11" s="1"/>
  <c r="Q308" i="11"/>
  <c r="S308" i="11" s="1"/>
  <c r="Q2426" i="11"/>
  <c r="S2426" i="11" s="1"/>
  <c r="Q2516" i="11"/>
  <c r="S2516" i="11" s="1"/>
  <c r="Q1283" i="11"/>
  <c r="S1283" i="11" s="1"/>
  <c r="Q144" i="11"/>
  <c r="S144" i="11" s="1"/>
  <c r="Q546" i="11"/>
  <c r="S546" i="11" s="1"/>
  <c r="Q2326" i="11"/>
  <c r="S2326" i="11" s="1"/>
  <c r="Q2513" i="11"/>
  <c r="S2513" i="11" s="1"/>
  <c r="Q3685" i="11"/>
  <c r="S3685" i="11" s="1"/>
  <c r="Q2715" i="11"/>
  <c r="S2715" i="11" s="1"/>
  <c r="Q2725" i="11"/>
  <c r="S2725" i="11" s="1"/>
  <c r="Q3836" i="11"/>
  <c r="S3836" i="11" s="1"/>
  <c r="Q1108" i="11"/>
  <c r="S1108" i="11" s="1"/>
  <c r="Q1169" i="11"/>
  <c r="S1169" i="11" s="1"/>
  <c r="Q3702" i="11"/>
  <c r="S3702" i="11" s="1"/>
  <c r="Q572" i="11"/>
  <c r="S572" i="11" s="1"/>
  <c r="Q351" i="11"/>
  <c r="S351" i="11" s="1"/>
  <c r="Q1818" i="11"/>
  <c r="S1818" i="11" s="1"/>
  <c r="Q496" i="11"/>
  <c r="S496" i="11" s="1"/>
  <c r="Q477" i="11"/>
  <c r="S477" i="11" s="1"/>
  <c r="Q1745" i="11"/>
  <c r="S1745" i="11" s="1"/>
  <c r="Q1739" i="11"/>
  <c r="S1739" i="11" s="1"/>
  <c r="Q3430" i="11"/>
  <c r="S3430" i="11" s="1"/>
  <c r="Q3951" i="11"/>
  <c r="S3951" i="11" s="1"/>
  <c r="Q1726" i="11"/>
  <c r="S1726" i="11" s="1"/>
  <c r="Q3106" i="11"/>
  <c r="S3106" i="11" s="1"/>
  <c r="Q1367" i="11"/>
  <c r="S1367" i="11" s="1"/>
  <c r="Q2969" i="11"/>
  <c r="S2969" i="11" s="1"/>
  <c r="Q1067" i="11"/>
  <c r="S1067" i="11" s="1"/>
  <c r="Q1715" i="11"/>
  <c r="S1715" i="11" s="1"/>
  <c r="Q3599" i="11"/>
  <c r="S3599" i="11" s="1"/>
  <c r="Q3695" i="11"/>
  <c r="S3695" i="11" s="1"/>
  <c r="Q788" i="11"/>
  <c r="S788" i="11" s="1"/>
  <c r="Q1126" i="11"/>
  <c r="S1126" i="11" s="1"/>
  <c r="Q1139" i="11"/>
  <c r="S1139" i="11" s="1"/>
  <c r="Q847" i="11"/>
  <c r="S847" i="11" s="1"/>
  <c r="Q742" i="11"/>
  <c r="S742" i="11" s="1"/>
  <c r="Q3864" i="11"/>
  <c r="S3864" i="11" s="1"/>
  <c r="Q389" i="11"/>
  <c r="S389" i="11" s="1"/>
  <c r="Q3199" i="11"/>
  <c r="S3199" i="11" s="1"/>
  <c r="Q1693" i="11"/>
  <c r="S1693" i="11" s="1"/>
  <c r="Q1028" i="11"/>
  <c r="S1028" i="11" s="1"/>
  <c r="Q112" i="11"/>
  <c r="S112" i="11" s="1"/>
  <c r="Q1084" i="11"/>
  <c r="S1084" i="11" s="1"/>
  <c r="Q2388" i="11"/>
  <c r="S2388" i="11" s="1"/>
  <c r="Q3658" i="11"/>
  <c r="S3658" i="11" s="1"/>
  <c r="Q2418" i="11"/>
  <c r="S2418" i="11" s="1"/>
  <c r="Q413" i="11"/>
  <c r="S413" i="11" s="1"/>
  <c r="Q1765" i="11"/>
  <c r="S1765" i="11" s="1"/>
  <c r="Q3392" i="11"/>
  <c r="S3392" i="11" s="1"/>
  <c r="Q198" i="11"/>
  <c r="S198" i="11" s="1"/>
  <c r="Q1590" i="11"/>
  <c r="S1590" i="11" s="1"/>
  <c r="Q3246" i="11"/>
  <c r="S3246" i="11" s="1"/>
  <c r="Q839" i="11"/>
  <c r="S839" i="11" s="1"/>
  <c r="Q1276" i="11"/>
  <c r="S1276" i="11" s="1"/>
  <c r="Q2115" i="11"/>
  <c r="S2115" i="11" s="1"/>
  <c r="Q3732" i="11"/>
  <c r="S3732" i="11" s="1"/>
  <c r="Q3613" i="11"/>
  <c r="S3613" i="11" s="1"/>
  <c r="Q2050" i="11"/>
  <c r="S2050" i="11" s="1"/>
  <c r="Q1881" i="11"/>
  <c r="S1881" i="11" s="1"/>
  <c r="Q3956" i="11"/>
  <c r="S3956" i="11" s="1"/>
  <c r="Q1484" i="11"/>
  <c r="S1484" i="11" s="1"/>
  <c r="Q3576" i="11"/>
  <c r="S3576" i="11" s="1"/>
  <c r="Q981" i="11"/>
  <c r="S981" i="11" s="1"/>
  <c r="Q3492" i="11"/>
  <c r="S3492" i="11" s="1"/>
  <c r="Q2921" i="11"/>
  <c r="S2921" i="11" s="1"/>
  <c r="Q2509" i="11"/>
  <c r="S2509" i="11" s="1"/>
  <c r="Q1317" i="11"/>
  <c r="S1317" i="11" s="1"/>
  <c r="Q817" i="11"/>
  <c r="S817" i="11" s="1"/>
  <c r="Q3683" i="11"/>
  <c r="S3683" i="11" s="1"/>
  <c r="Q1046" i="11"/>
  <c r="S1046" i="11" s="1"/>
  <c r="Q723" i="11"/>
  <c r="S723" i="11" s="1"/>
  <c r="Q679" i="11"/>
  <c r="S679" i="11" s="1"/>
  <c r="Q772" i="11"/>
  <c r="S772" i="11" s="1"/>
  <c r="Q2778" i="11"/>
  <c r="S2778" i="11" s="1"/>
  <c r="Q825" i="11"/>
  <c r="S825" i="11" s="1"/>
  <c r="Q3960" i="11"/>
  <c r="S3960" i="11" s="1"/>
  <c r="Q3986" i="11"/>
  <c r="S3986" i="11" s="1"/>
  <c r="Q3110" i="11"/>
  <c r="S3110" i="11" s="1"/>
  <c r="Q1140" i="11"/>
  <c r="S1140" i="11" s="1"/>
  <c r="Q840" i="11"/>
  <c r="S840" i="11" s="1"/>
  <c r="Q1584" i="11"/>
  <c r="S1584" i="11" s="1"/>
  <c r="Q2338" i="11"/>
  <c r="S2338" i="11" s="1"/>
  <c r="Q3257" i="11"/>
  <c r="S3257" i="11" s="1"/>
  <c r="Q2417" i="11"/>
  <c r="S2417" i="11" s="1"/>
  <c r="Q929" i="11"/>
  <c r="S929" i="11" s="1"/>
  <c r="Q2517" i="11"/>
  <c r="S2517" i="11" s="1"/>
  <c r="Q3961" i="11"/>
  <c r="S3961" i="11" s="1"/>
  <c r="Q2951" i="11"/>
  <c r="S2951" i="11" s="1"/>
  <c r="Q3558" i="11"/>
  <c r="S3558" i="11" s="1"/>
  <c r="Q2497" i="11"/>
  <c r="S2497" i="11" s="1"/>
  <c r="Q261" i="11"/>
  <c r="S261" i="11" s="1"/>
  <c r="Q1592" i="11"/>
  <c r="S1592" i="11" s="1"/>
  <c r="Q165" i="11"/>
  <c r="S165" i="11" s="1"/>
  <c r="Q890" i="11"/>
  <c r="S890" i="11" s="1"/>
  <c r="Q2702" i="11"/>
  <c r="S2702" i="11" s="1"/>
  <c r="Q3309" i="11"/>
  <c r="S3309" i="11" s="1"/>
  <c r="Q163" i="11"/>
  <c r="S163" i="11" s="1"/>
  <c r="Q475" i="11"/>
  <c r="S475" i="11" s="1"/>
  <c r="Q3439" i="11"/>
  <c r="S3439" i="11" s="1"/>
  <c r="Q2992" i="11"/>
  <c r="S2992" i="11" s="1"/>
  <c r="Q123" i="11"/>
  <c r="S123" i="11" s="1"/>
  <c r="Q2654" i="11"/>
  <c r="S2654" i="11" s="1"/>
  <c r="Q3741" i="11"/>
  <c r="S3741" i="11" s="1"/>
  <c r="Q3733" i="11"/>
  <c r="S3733" i="11" s="1"/>
  <c r="Q2314" i="11"/>
  <c r="S2314" i="11" s="1"/>
  <c r="Q1294" i="11"/>
  <c r="S1294" i="11" s="1"/>
  <c r="Q1815" i="11"/>
  <c r="S1815" i="11" s="1"/>
  <c r="Q434" i="11"/>
  <c r="S434" i="11" s="1"/>
  <c r="Q3660" i="11"/>
  <c r="S3660" i="11" s="1"/>
  <c r="Q285" i="11"/>
  <c r="S285" i="11" s="1"/>
  <c r="Q1494" i="11"/>
  <c r="S1494" i="11" s="1"/>
  <c r="Q3678" i="11"/>
  <c r="S3678" i="11" s="1"/>
  <c r="Q837" i="11"/>
  <c r="S837" i="11" s="1"/>
  <c r="Q891" i="11"/>
  <c r="S891" i="11" s="1"/>
  <c r="Q2883" i="11"/>
  <c r="S2883" i="11" s="1"/>
  <c r="Q1825" i="11"/>
  <c r="S1825" i="11" s="1"/>
  <c r="Q1241" i="11"/>
  <c r="S1241" i="11" s="1"/>
  <c r="Q3939" i="11"/>
  <c r="S3939" i="11" s="1"/>
  <c r="Q267" i="11"/>
  <c r="S267" i="11" s="1"/>
  <c r="Q396" i="11"/>
  <c r="S396" i="11" s="1"/>
  <c r="Q451" i="11"/>
  <c r="S451" i="11" s="1"/>
  <c r="Q3706" i="11"/>
  <c r="S3706" i="11" s="1"/>
  <c r="Q254" i="11"/>
  <c r="S254" i="11" s="1"/>
  <c r="Q1835" i="11"/>
  <c r="S1835" i="11" s="1"/>
  <c r="Q3632" i="11"/>
  <c r="S3632" i="11" s="1"/>
  <c r="Q598" i="11"/>
  <c r="S598" i="11" s="1"/>
  <c r="Q315" i="11"/>
  <c r="S315" i="11" s="1"/>
  <c r="Q1648" i="11"/>
  <c r="S1648" i="11" s="1"/>
  <c r="Q401" i="11"/>
  <c r="S401" i="11" s="1"/>
  <c r="Q669" i="11"/>
  <c r="S669" i="11" s="1"/>
  <c r="Q3537" i="11"/>
  <c r="S3537" i="11" s="1"/>
  <c r="Q1437" i="11"/>
  <c r="S1437" i="11" s="1"/>
  <c r="Q1065" i="11"/>
  <c r="S1065" i="11" s="1"/>
  <c r="Q560" i="11"/>
  <c r="S560" i="11" s="1"/>
  <c r="Q121" i="11"/>
  <c r="S121" i="11" s="1"/>
  <c r="Q147" i="11"/>
  <c r="S147" i="11" s="1"/>
  <c r="Q64" i="11"/>
  <c r="S64" i="11" s="1"/>
  <c r="Q579" i="11"/>
  <c r="S579" i="11" s="1"/>
  <c r="Q142" i="11"/>
  <c r="S142" i="11" s="1"/>
  <c r="Q265" i="11"/>
  <c r="S265" i="11" s="1"/>
  <c r="Q1992" i="11"/>
  <c r="S1992" i="11" s="1"/>
  <c r="Q1622" i="11"/>
  <c r="S1622" i="11" s="1"/>
  <c r="Q821" i="11"/>
  <c r="S821" i="11" s="1"/>
  <c r="Q2182" i="11"/>
  <c r="S2182" i="11" s="1"/>
  <c r="Q2844" i="11"/>
  <c r="S2844" i="11" s="1"/>
  <c r="Q3195" i="11"/>
  <c r="S3195" i="11" s="1"/>
  <c r="Q3254" i="11"/>
  <c r="S3254" i="11" s="1"/>
  <c r="Q3080" i="11"/>
  <c r="S3080" i="11" s="1"/>
  <c r="Q379" i="11"/>
  <c r="S379" i="11" s="1"/>
  <c r="Q2033" i="11"/>
  <c r="S2033" i="11" s="1"/>
  <c r="Q1137" i="11"/>
  <c r="S1137" i="11" s="1"/>
  <c r="Q897" i="11"/>
  <c r="S897" i="11" s="1"/>
  <c r="Q3131" i="11"/>
  <c r="S3131" i="11" s="1"/>
  <c r="Q683" i="11"/>
  <c r="S683" i="11" s="1"/>
  <c r="Q3287" i="11"/>
  <c r="S3287" i="11" s="1"/>
  <c r="Q2034" i="11"/>
  <c r="S2034" i="11" s="1"/>
  <c r="Q2995" i="11"/>
  <c r="S2995" i="11" s="1"/>
  <c r="Q3652" i="11"/>
  <c r="S3652" i="11" s="1"/>
  <c r="Q3042" i="11"/>
  <c r="S3042" i="11" s="1"/>
  <c r="Q3102" i="11"/>
  <c r="S3102" i="11" s="1"/>
  <c r="Q111" i="11"/>
  <c r="S111" i="11" s="1"/>
  <c r="Q668" i="11"/>
  <c r="S668" i="11" s="1"/>
  <c r="Q1211" i="11"/>
  <c r="S1211" i="11" s="1"/>
  <c r="Q2525" i="11"/>
  <c r="S2525" i="11" s="1"/>
  <c r="Q1651" i="11"/>
  <c r="S1651" i="11" s="1"/>
  <c r="Q1999" i="11"/>
  <c r="S1999" i="11" s="1"/>
  <c r="Q3039" i="11"/>
  <c r="S3039" i="11" s="1"/>
  <c r="Q3221" i="11"/>
  <c r="S3221" i="11" s="1"/>
  <c r="Q709" i="11"/>
  <c r="S709" i="11" s="1"/>
  <c r="Q501" i="11"/>
  <c r="S501" i="11" s="1"/>
  <c r="Q1763" i="11"/>
  <c r="S1763" i="11" s="1"/>
  <c r="Q2336" i="11"/>
  <c r="S2336" i="11" s="1"/>
  <c r="Q740" i="11"/>
  <c r="S740" i="11" s="1"/>
  <c r="Q866" i="11"/>
  <c r="S866" i="11" s="1"/>
  <c r="Q2037" i="11"/>
  <c r="S2037" i="11" s="1"/>
  <c r="Q3520" i="11"/>
  <c r="S3520" i="11" s="1"/>
  <c r="Q432" i="11"/>
  <c r="S432" i="11" s="1"/>
  <c r="Q187" i="11"/>
  <c r="S187" i="11" s="1"/>
  <c r="Q3849" i="11"/>
  <c r="S3849" i="11" s="1"/>
  <c r="Q1547" i="11"/>
  <c r="S1547" i="11" s="1"/>
  <c r="Q1600" i="11"/>
  <c r="S1600" i="11" s="1"/>
  <c r="Q590" i="11"/>
  <c r="S590" i="11" s="1"/>
  <c r="Q3982" i="11"/>
  <c r="S3982" i="11" s="1"/>
  <c r="Q3804" i="11"/>
  <c r="S3804" i="11" s="1"/>
  <c r="Q2746" i="11"/>
  <c r="S2746" i="11" s="1"/>
  <c r="Q362" i="11"/>
  <c r="S362" i="11" s="1"/>
  <c r="Q3066" i="11"/>
  <c r="S3066" i="11" s="1"/>
  <c r="Q3668" i="11"/>
  <c r="S3668" i="11" s="1"/>
  <c r="Q1230" i="11"/>
  <c r="S1230" i="11" s="1"/>
  <c r="Q3940" i="11"/>
  <c r="S3940" i="11" s="1"/>
  <c r="Q380" i="11"/>
  <c r="S380" i="11" s="1"/>
  <c r="Q3358" i="11"/>
  <c r="S3358" i="11" s="1"/>
  <c r="Q571" i="11"/>
  <c r="S571" i="11" s="1"/>
  <c r="Q427" i="11"/>
  <c r="S427" i="11" s="1"/>
  <c r="Q3390" i="11"/>
  <c r="S3390" i="11" s="1"/>
  <c r="Q3729" i="11"/>
  <c r="S3729" i="11" s="1"/>
  <c r="Q633" i="11"/>
  <c r="S633" i="11" s="1"/>
  <c r="Q3545" i="11"/>
  <c r="S3545" i="11" s="1"/>
  <c r="Q307" i="11"/>
  <c r="S307" i="11" s="1"/>
  <c r="Q28" i="11"/>
  <c r="S28" i="11" s="1"/>
  <c r="Q93" i="11"/>
  <c r="S93" i="11" s="1"/>
  <c r="Q3419" i="11"/>
  <c r="S3419" i="11" s="1"/>
  <c r="Q457" i="11"/>
  <c r="S457" i="11" s="1"/>
  <c r="Q1194" i="11"/>
  <c r="S1194" i="11" s="1"/>
  <c r="Q3321" i="11"/>
  <c r="S3321" i="11" s="1"/>
  <c r="Q1700" i="11"/>
  <c r="S1700" i="11" s="1"/>
  <c r="Q1780" i="11"/>
  <c r="S1780" i="11" s="1"/>
  <c r="Q1709" i="11"/>
  <c r="S1709" i="11" s="1"/>
  <c r="Q3671" i="11"/>
  <c r="S3671" i="11" s="1"/>
  <c r="Q2038" i="11"/>
  <c r="S2038" i="11" s="1"/>
  <c r="Q239" i="11"/>
  <c r="S239" i="11" s="1"/>
  <c r="Q1614" i="11"/>
  <c r="S1614" i="11" s="1"/>
  <c r="Q2494" i="11"/>
  <c r="S2494" i="11" s="1"/>
  <c r="Q238" i="11"/>
  <c r="S238" i="11" s="1"/>
  <c r="Q1947" i="11"/>
  <c r="S1947" i="11" s="1"/>
  <c r="Q2458" i="11"/>
  <c r="S2458" i="11" s="1"/>
  <c r="Q2399" i="11"/>
  <c r="S2399" i="11" s="1"/>
  <c r="Q2167" i="11"/>
  <c r="S2167" i="11" s="1"/>
  <c r="Q514" i="11"/>
  <c r="S514" i="11" s="1"/>
  <c r="Q1565" i="11"/>
  <c r="S1565" i="11" s="1"/>
  <c r="Q692" i="11"/>
  <c r="S692" i="11" s="1"/>
  <c r="Q2940" i="11"/>
  <c r="S2940" i="11" s="1"/>
  <c r="Q1495" i="11"/>
  <c r="S1495" i="11" s="1"/>
  <c r="Q1635" i="11"/>
  <c r="S1635" i="11" s="1"/>
  <c r="Q2621" i="11"/>
  <c r="S2621" i="11" s="1"/>
  <c r="Q1355" i="11"/>
  <c r="S1355" i="11" s="1"/>
  <c r="Q2659" i="11"/>
  <c r="S2659" i="11" s="1"/>
  <c r="Q622" i="11"/>
  <c r="S622" i="11" s="1"/>
  <c r="Q2546" i="11"/>
  <c r="S2546" i="11" s="1"/>
  <c r="Q3243" i="11"/>
  <c r="S3243" i="11" s="1"/>
  <c r="Q286" i="11"/>
  <c r="S286" i="11" s="1"/>
  <c r="Q601" i="11"/>
  <c r="S601" i="11" s="1"/>
  <c r="Q1619" i="11"/>
  <c r="S1619" i="11" s="1"/>
  <c r="Q3827" i="11"/>
  <c r="S3827" i="11" s="1"/>
  <c r="Q181" i="11"/>
  <c r="S181" i="11" s="1"/>
  <c r="Q1401" i="11"/>
  <c r="S1401" i="11" s="1"/>
  <c r="Q339" i="11"/>
  <c r="S339" i="11" s="1"/>
  <c r="Q958" i="11"/>
  <c r="S958" i="11" s="1"/>
  <c r="Q349" i="11"/>
  <c r="S349" i="11" s="1"/>
  <c r="Q1817" i="11"/>
  <c r="S1817" i="11" s="1"/>
  <c r="Q715" i="11"/>
  <c r="S715" i="11" s="1"/>
  <c r="Q1237" i="11"/>
  <c r="S1237" i="11" s="1"/>
  <c r="Q1721" i="11"/>
  <c r="S1721" i="11" s="1"/>
  <c r="Q435" i="11"/>
  <c r="S435" i="11" s="1"/>
  <c r="Q3856" i="11"/>
  <c r="S3856" i="11" s="1"/>
  <c r="Q312" i="11"/>
  <c r="S312" i="11" s="1"/>
  <c r="Q854" i="11"/>
  <c r="S854" i="11" s="1"/>
  <c r="Q30" i="11"/>
  <c r="S30" i="11" s="1"/>
  <c r="Q1486" i="11"/>
  <c r="S1486" i="11" s="1"/>
  <c r="Q942" i="11"/>
  <c r="S942" i="11" s="1"/>
  <c r="Q186" i="11"/>
  <c r="S186" i="11" s="1"/>
  <c r="Q454" i="11"/>
  <c r="S454" i="11" s="1"/>
  <c r="Q700" i="11"/>
  <c r="S700" i="11" s="1"/>
  <c r="Q1118" i="11"/>
  <c r="S1118" i="11" s="1"/>
  <c r="Q533" i="11"/>
  <c r="S533" i="11" s="1"/>
  <c r="Q358" i="11"/>
  <c r="S358" i="11" s="1"/>
  <c r="Q651" i="11"/>
  <c r="S651" i="11" s="1"/>
  <c r="Q1203" i="11"/>
  <c r="S1203" i="11" s="1"/>
  <c r="Q1637" i="11"/>
  <c r="S1637" i="11" s="1"/>
  <c r="Q721" i="11"/>
  <c r="S721" i="11" s="1"/>
  <c r="Q3654" i="11"/>
  <c r="S3654" i="11" s="1"/>
  <c r="Q1742" i="11"/>
  <c r="S1742" i="11" s="1"/>
  <c r="Q3959" i="11"/>
  <c r="S3959" i="11" s="1"/>
  <c r="Q967" i="11"/>
  <c r="S967" i="11" s="1"/>
  <c r="Q3897" i="11"/>
  <c r="S3897" i="11" s="1"/>
  <c r="Q3196" i="11"/>
  <c r="S3196" i="11" s="1"/>
  <c r="Q295" i="11"/>
  <c r="S295" i="11" s="1"/>
  <c r="Q2597" i="11"/>
  <c r="S2597" i="11" s="1"/>
  <c r="Q1504" i="11"/>
  <c r="S1504" i="11" s="1"/>
  <c r="Q269" i="11"/>
  <c r="S269" i="11" s="1"/>
  <c r="Q1056" i="11"/>
  <c r="S1056" i="11" s="1"/>
  <c r="Q990" i="11"/>
  <c r="S990" i="11" s="1"/>
  <c r="Q3861" i="11"/>
  <c r="S3861" i="11" s="1"/>
  <c r="Q524" i="11"/>
  <c r="S524" i="11" s="1"/>
  <c r="Q2055" i="11"/>
  <c r="S2055" i="11" s="1"/>
  <c r="Q3322" i="11"/>
  <c r="S3322" i="11" s="1"/>
  <c r="Q1869" i="11"/>
  <c r="S1869" i="11" s="1"/>
  <c r="Q944" i="11"/>
  <c r="S944" i="11" s="1"/>
  <c r="Q468" i="11"/>
  <c r="S468" i="11" s="1"/>
  <c r="Q2089" i="11"/>
  <c r="S2089" i="11" s="1"/>
  <c r="Q2287" i="11"/>
  <c r="S2287" i="11" s="1"/>
  <c r="Q1607" i="11"/>
  <c r="S1607" i="11" s="1"/>
  <c r="Q877" i="11"/>
  <c r="S877" i="11" s="1"/>
  <c r="Q3429" i="11"/>
  <c r="S3429" i="11" s="1"/>
  <c r="Q1229" i="11"/>
  <c r="S1229" i="11" s="1"/>
  <c r="Q1549" i="11"/>
  <c r="S1549" i="11" s="1"/>
  <c r="Q972" i="11"/>
  <c r="S972" i="11" s="1"/>
  <c r="Q2861" i="11"/>
  <c r="S2861" i="11" s="1"/>
  <c r="Q136" i="11"/>
  <c r="S136" i="11" s="1"/>
  <c r="Q2410" i="11"/>
  <c r="S2410" i="11" s="1"/>
  <c r="Q3019" i="11"/>
  <c r="S3019" i="11" s="1"/>
  <c r="Q259" i="11"/>
  <c r="S259" i="11" s="1"/>
  <c r="Q1743" i="11"/>
  <c r="S1743" i="11" s="1"/>
  <c r="Q1966" i="11"/>
  <c r="S1966" i="11" s="1"/>
  <c r="Q3191" i="11"/>
  <c r="S3191" i="11" s="1"/>
  <c r="Q780" i="11"/>
  <c r="S780" i="11" s="1"/>
  <c r="Q3933" i="11"/>
  <c r="S3933" i="11" s="1"/>
  <c r="Q1348" i="11"/>
  <c r="S1348" i="11" s="1"/>
  <c r="Q2464" i="11"/>
  <c r="S2464" i="11" s="1"/>
  <c r="Q3589" i="11"/>
  <c r="S3589" i="11" s="1"/>
  <c r="Q322" i="11"/>
  <c r="S322" i="11" s="1"/>
  <c r="Q1621" i="11"/>
  <c r="S1621" i="11" s="1"/>
  <c r="Q211" i="11"/>
  <c r="S211" i="11" s="1"/>
  <c r="Q883" i="11"/>
  <c r="S883" i="11" s="1"/>
  <c r="Q3853" i="11"/>
  <c r="S3853" i="11" s="1"/>
  <c r="Q3832" i="11"/>
  <c r="S3832" i="11" s="1"/>
  <c r="Q2459" i="11"/>
  <c r="S2459" i="11" s="1"/>
  <c r="Q424" i="11"/>
  <c r="S424" i="11" s="1"/>
  <c r="Q1980" i="11"/>
  <c r="S1980" i="11" s="1"/>
  <c r="Q916" i="11"/>
  <c r="S916" i="11" s="1"/>
  <c r="Q3824" i="11"/>
  <c r="S3824" i="11" s="1"/>
  <c r="Q3193" i="11"/>
  <c r="S3193" i="11" s="1"/>
  <c r="Q547" i="11"/>
  <c r="S547" i="11" s="1"/>
  <c r="Q984" i="11"/>
  <c r="S984" i="11" s="1"/>
  <c r="Q1208" i="11"/>
  <c r="S1208" i="11" s="1"/>
  <c r="Q326" i="11"/>
  <c r="S326" i="11" s="1"/>
  <c r="Q3633" i="11"/>
  <c r="S3633" i="11" s="1"/>
  <c r="Q224" i="11"/>
  <c r="S224" i="11" s="1"/>
  <c r="Q405" i="11"/>
  <c r="S405" i="11" s="1"/>
  <c r="Q591" i="11"/>
  <c r="S591" i="11" s="1"/>
  <c r="Q580" i="11"/>
  <c r="S580" i="11" s="1"/>
  <c r="Q2332" i="11"/>
  <c r="S2332" i="11" s="1"/>
  <c r="Q2373" i="11"/>
  <c r="S2373" i="11" s="1"/>
  <c r="Q741" i="11"/>
  <c r="S741" i="11" s="1"/>
  <c r="Q875" i="11"/>
  <c r="S875" i="11" s="1"/>
  <c r="Q1926" i="11"/>
  <c r="S1926" i="11" s="1"/>
  <c r="Q893" i="11"/>
  <c r="S893" i="11" s="1"/>
  <c r="Q1258" i="11"/>
  <c r="S1258" i="11" s="1"/>
  <c r="Q1731" i="11"/>
  <c r="S1731" i="11" s="1"/>
  <c r="Q2029" i="11"/>
  <c r="S2029" i="11" s="1"/>
  <c r="Q2242" i="11"/>
  <c r="S2242" i="11" s="1"/>
  <c r="Q3320" i="11"/>
  <c r="S3320" i="11" s="1"/>
  <c r="Q3979" i="11"/>
  <c r="S3979" i="11" s="1"/>
  <c r="Q2149" i="11"/>
  <c r="S2149" i="11" s="1"/>
  <c r="Q2231" i="11"/>
  <c r="S2231" i="11" s="1"/>
  <c r="Q3140" i="11"/>
  <c r="S3140" i="11" s="1"/>
  <c r="Q82" i="11"/>
  <c r="S82" i="11" s="1"/>
  <c r="Q384" i="11"/>
  <c r="S384" i="11" s="1"/>
  <c r="Q2011" i="11"/>
  <c r="S2011" i="11" s="1"/>
  <c r="Q233" i="11"/>
  <c r="S233" i="11" s="1"/>
  <c r="Q225" i="11"/>
  <c r="S225" i="11" s="1"/>
  <c r="Q1852" i="11"/>
  <c r="S1852" i="11" s="1"/>
  <c r="Q2419" i="11"/>
  <c r="S2419" i="11" s="1"/>
  <c r="Q1706" i="11"/>
  <c r="S1706" i="11" s="1"/>
  <c r="Q2859" i="11"/>
  <c r="S2859" i="11" s="1"/>
  <c r="Q2543" i="11"/>
  <c r="S2543" i="11" s="1"/>
  <c r="Q174" i="11"/>
  <c r="S174" i="11" s="1"/>
  <c r="Q1002" i="11"/>
  <c r="S1002" i="11" s="1"/>
  <c r="Q12" i="11"/>
  <c r="S12" i="11" s="1"/>
  <c r="Q2368" i="11"/>
  <c r="S2368" i="11" s="1"/>
  <c r="Q599" i="11"/>
  <c r="S599" i="11" s="1"/>
  <c r="Q3341" i="11"/>
  <c r="S3341" i="11" s="1"/>
  <c r="Q1141" i="11"/>
  <c r="S1141" i="11" s="1"/>
  <c r="Q2084" i="11"/>
  <c r="S2084" i="11" s="1"/>
  <c r="Q841" i="11"/>
  <c r="S841" i="11" s="1"/>
  <c r="Q2666" i="11"/>
  <c r="S2666" i="11" s="1"/>
  <c r="Q2044" i="11"/>
  <c r="S2044" i="11" s="1"/>
  <c r="Q2290" i="11"/>
  <c r="S2290" i="11" s="1"/>
  <c r="Q1558" i="11"/>
  <c r="S1558" i="11" s="1"/>
  <c r="Q914" i="11"/>
  <c r="S914" i="11" s="1"/>
  <c r="Q2279" i="11"/>
  <c r="S2279" i="11" s="1"/>
  <c r="Q1781" i="11"/>
  <c r="S1781" i="11" s="1"/>
  <c r="Q392" i="11"/>
  <c r="S392" i="11" s="1"/>
  <c r="Q1811" i="11"/>
  <c r="S1811" i="11" s="1"/>
  <c r="Q173" i="11"/>
  <c r="S173" i="11" s="1"/>
  <c r="Q1007" i="11"/>
  <c r="S1007" i="11" s="1"/>
  <c r="Q1142" i="11"/>
  <c r="S1142" i="11" s="1"/>
  <c r="Q2980" i="11"/>
  <c r="S2980" i="11" s="1"/>
  <c r="Q3428" i="11"/>
  <c r="S3428" i="11" s="1"/>
  <c r="Q512" i="11"/>
  <c r="S512" i="11" s="1"/>
  <c r="Q1333" i="11"/>
  <c r="S1333" i="11" s="1"/>
  <c r="Q2024" i="11"/>
  <c r="S2024" i="11" s="1"/>
  <c r="Q3485" i="11"/>
  <c r="S3485" i="11" s="1"/>
  <c r="Q1090" i="11"/>
  <c r="S1090" i="11" s="1"/>
  <c r="Q3488" i="11"/>
  <c r="S3488" i="11" s="1"/>
  <c r="Q2359" i="11"/>
  <c r="S2359" i="11" s="1"/>
  <c r="Q592" i="11"/>
  <c r="S592" i="11" s="1"/>
  <c r="Q324" i="11"/>
  <c r="S324" i="11" s="1"/>
  <c r="Q1004" i="11"/>
  <c r="S1004" i="11" s="1"/>
  <c r="Q3789" i="11"/>
  <c r="S3789" i="11" s="1"/>
  <c r="Q535" i="11"/>
  <c r="S535" i="11" s="1"/>
  <c r="Q1095" i="11"/>
  <c r="S1095" i="11" s="1"/>
  <c r="Q455" i="11"/>
  <c r="S455" i="11" s="1"/>
  <c r="Q864" i="11"/>
  <c r="S864" i="11" s="1"/>
  <c r="Q3780" i="11"/>
  <c r="S3780" i="11" s="1"/>
  <c r="Q2320" i="11"/>
  <c r="S2320" i="11" s="1"/>
  <c r="Q2770" i="11"/>
  <c r="S2770" i="11" s="1"/>
  <c r="Q3075" i="11"/>
  <c r="S3075" i="11" s="1"/>
  <c r="Q3865" i="11"/>
  <c r="S3865" i="11" s="1"/>
  <c r="Q1350" i="11"/>
  <c r="S1350" i="11" s="1"/>
  <c r="Q2962" i="11"/>
  <c r="S2962" i="11" s="1"/>
  <c r="Q126" i="11"/>
  <c r="S126" i="11" s="1"/>
  <c r="Q969" i="11"/>
  <c r="S969" i="11" s="1"/>
  <c r="Q252" i="11"/>
  <c r="S252" i="11" s="1"/>
  <c r="Q3619" i="11"/>
  <c r="S3619" i="11" s="1"/>
  <c r="Q3099" i="11"/>
  <c r="S3099" i="11" s="1"/>
  <c r="Q274" i="11"/>
  <c r="S274" i="11" s="1"/>
  <c r="Q3280" i="11"/>
  <c r="S3280" i="11" s="1"/>
  <c r="Q1963" i="11"/>
  <c r="S1963" i="11" s="1"/>
  <c r="Q3535" i="11"/>
  <c r="S3535" i="11" s="1"/>
  <c r="Q213" i="11"/>
  <c r="S213" i="11" s="1"/>
  <c r="Q1247" i="11"/>
  <c r="S1247" i="11" s="1"/>
  <c r="Q2448" i="11"/>
  <c r="S2448" i="11" s="1"/>
  <c r="Q3591" i="11"/>
  <c r="S3591" i="11" s="1"/>
  <c r="Q3497" i="11"/>
  <c r="S3497" i="11" s="1"/>
  <c r="Q1574" i="11"/>
  <c r="S1574" i="11" s="1"/>
  <c r="Q3124" i="11"/>
  <c r="S3124" i="11" s="1"/>
  <c r="Q1041" i="11"/>
  <c r="S1041" i="11" s="1"/>
  <c r="Q248" i="11"/>
  <c r="S248" i="11" s="1"/>
  <c r="Q2403" i="11"/>
  <c r="S2403" i="11" s="1"/>
  <c r="Q2223" i="11"/>
  <c r="S2223" i="11" s="1"/>
  <c r="Q690" i="11"/>
  <c r="S690" i="11" s="1"/>
  <c r="Q2090" i="11"/>
  <c r="S2090" i="11" s="1"/>
  <c r="Q263" i="11"/>
  <c r="S263" i="11" s="1"/>
  <c r="Q901" i="11"/>
  <c r="S901" i="11" s="1"/>
  <c r="Q2386" i="11"/>
  <c r="S2386" i="11" s="1"/>
  <c r="Q1962" i="11"/>
  <c r="S1962" i="11" s="1"/>
  <c r="Q129" i="11"/>
  <c r="S129" i="11" s="1"/>
  <c r="Q42" i="11"/>
  <c r="S42" i="11" s="1"/>
  <c r="Q1297" i="11"/>
  <c r="S1297" i="11" s="1"/>
  <c r="Q1942" i="11"/>
  <c r="S1942" i="11" s="1"/>
  <c r="Q3490" i="11"/>
  <c r="S3490" i="11" s="1"/>
  <c r="Q3293" i="11"/>
  <c r="S3293" i="11" s="1"/>
  <c r="Q1923" i="11"/>
  <c r="S1923" i="11" s="1"/>
  <c r="Q2361" i="11"/>
  <c r="S2361" i="11" s="1"/>
  <c r="Q387" i="11"/>
  <c r="S387" i="11" s="1"/>
  <c r="Q1092" i="11"/>
  <c r="S1092" i="11" s="1"/>
  <c r="Q3350" i="11"/>
  <c r="S3350" i="11" s="1"/>
  <c r="Q3593" i="11"/>
  <c r="S3593" i="11" s="1"/>
  <c r="Q1285" i="11"/>
  <c r="S1285" i="11" s="1"/>
  <c r="Q3903" i="11"/>
  <c r="S3903" i="11" s="1"/>
  <c r="Q1270" i="11"/>
  <c r="S1270" i="11" s="1"/>
  <c r="Q1982" i="11"/>
  <c r="S1982" i="11" s="1"/>
  <c r="Q1336" i="11"/>
  <c r="S1336" i="11" s="1"/>
  <c r="Q747" i="11"/>
  <c r="S747" i="11" s="1"/>
  <c r="Q1559" i="11"/>
  <c r="S1559" i="11" s="1"/>
  <c r="Q350" i="11"/>
  <c r="S350" i="11" s="1"/>
  <c r="Q3779" i="11"/>
  <c r="S3779" i="11" s="1"/>
  <c r="Q3431" i="11"/>
  <c r="S3431" i="11" s="1"/>
  <c r="Q1153" i="11"/>
  <c r="S1153" i="11" s="1"/>
  <c r="Q868" i="11"/>
  <c r="S868" i="11" s="1"/>
  <c r="Q57" i="11"/>
  <c r="S57" i="11" s="1"/>
  <c r="Q2460" i="11"/>
  <c r="S2460" i="11" s="1"/>
  <c r="Q494" i="11"/>
  <c r="S494" i="11" s="1"/>
  <c r="Q961" i="11"/>
  <c r="S961" i="11" s="1"/>
  <c r="Q3416" i="11"/>
  <c r="S3416" i="11" s="1"/>
  <c r="Q394" i="11"/>
  <c r="S394" i="11" s="1"/>
  <c r="Q2211" i="11"/>
  <c r="S2211" i="11" s="1"/>
  <c r="Q1567" i="11"/>
  <c r="S1567" i="11" s="1"/>
  <c r="Q3962" i="11"/>
  <c r="S3962" i="11" s="1"/>
  <c r="Q2387" i="11"/>
  <c r="S2387" i="11" s="1"/>
  <c r="Q1103" i="11"/>
  <c r="S1103" i="11" s="1"/>
  <c r="Q1953" i="11"/>
  <c r="S1953" i="11" s="1"/>
  <c r="Q3069" i="11"/>
  <c r="S3069" i="11" s="1"/>
  <c r="Q1280" i="11"/>
  <c r="S1280" i="11" s="1"/>
  <c r="Q2026" i="11"/>
  <c r="S2026" i="11" s="1"/>
  <c r="Q3698" i="11"/>
  <c r="S3698" i="11" s="1"/>
  <c r="Q768" i="11"/>
  <c r="S768" i="11" s="1"/>
  <c r="Q2015" i="11"/>
  <c r="S2015" i="11" s="1"/>
  <c r="Q2077" i="11"/>
  <c r="S2077" i="11" s="1"/>
  <c r="Q2560" i="11"/>
  <c r="S2560" i="11" s="1"/>
  <c r="Q1325" i="11"/>
  <c r="S1325" i="11" s="1"/>
  <c r="Q306" i="11"/>
  <c r="S306" i="11" s="1"/>
  <c r="Q627" i="11"/>
  <c r="S627" i="11" s="1"/>
  <c r="Q3830" i="11"/>
  <c r="S3830" i="11" s="1"/>
  <c r="Q2639" i="11"/>
  <c r="S2639" i="11" s="1"/>
  <c r="Q2656" i="11"/>
  <c r="S2656" i="11" s="1"/>
  <c r="Q888" i="11"/>
  <c r="S888" i="11" s="1"/>
  <c r="Q2731" i="11"/>
  <c r="S2731" i="11" s="1"/>
  <c r="Q569" i="11"/>
  <c r="S569" i="11" s="1"/>
  <c r="Q1292" i="11"/>
  <c r="S1292" i="11" s="1"/>
  <c r="Q2514" i="11"/>
  <c r="S2514" i="11" s="1"/>
  <c r="Q646" i="11"/>
  <c r="S646" i="11" s="1"/>
  <c r="Q1654" i="11"/>
  <c r="S1654" i="11" s="1"/>
  <c r="Q1535" i="11"/>
  <c r="S1535" i="11" s="1"/>
  <c r="Q605" i="11"/>
  <c r="S605" i="11" s="1"/>
  <c r="Q869" i="11"/>
  <c r="S869" i="11" s="1"/>
  <c r="Q3411" i="11"/>
  <c r="S3411" i="11" s="1"/>
  <c r="Q1321" i="11"/>
  <c r="S1321" i="11" s="1"/>
  <c r="Q1232" i="11"/>
  <c r="S1232" i="11" s="1"/>
  <c r="Q293" i="11"/>
  <c r="S293" i="11" s="1"/>
  <c r="Q96" i="11"/>
  <c r="S96" i="11" s="1"/>
  <c r="Q1012" i="11"/>
  <c r="S1012" i="11" s="1"/>
  <c r="Q786" i="11"/>
  <c r="S786" i="11" s="1"/>
  <c r="Q256" i="11"/>
  <c r="S256" i="11" s="1"/>
  <c r="Q1077" i="11"/>
  <c r="S1077" i="11" s="1"/>
  <c r="Q2254" i="11"/>
  <c r="S2254" i="11" s="1"/>
  <c r="Q241" i="11"/>
  <c r="S241" i="11" s="1"/>
  <c r="Q2743" i="11"/>
  <c r="S2743" i="11" s="1"/>
  <c r="Q1778" i="11"/>
  <c r="S1778" i="11" s="1"/>
  <c r="Q2622" i="11"/>
  <c r="S2622" i="11" s="1"/>
  <c r="Q1751" i="11"/>
  <c r="S1751" i="11" s="1"/>
  <c r="Q2062" i="11"/>
  <c r="S2062" i="11" s="1"/>
  <c r="Q1185" i="11"/>
  <c r="S1185" i="11" s="1"/>
  <c r="Q1928" i="11"/>
  <c r="S1928" i="11" s="1"/>
  <c r="Q749" i="11"/>
  <c r="S749" i="11" s="1"/>
  <c r="Q2457" i="11"/>
  <c r="S2457" i="11" s="1"/>
  <c r="Q1063" i="11"/>
  <c r="S1063" i="11" s="1"/>
  <c r="Q1694" i="11"/>
  <c r="S1694" i="11" s="1"/>
  <c r="Q2843" i="11"/>
  <c r="S2843" i="11" s="1"/>
  <c r="Q1338" i="11"/>
  <c r="S1338" i="11" s="1"/>
  <c r="Q3202" i="11"/>
  <c r="S3202" i="11" s="1"/>
  <c r="Q2" i="11"/>
  <c r="S2" i="11" s="1"/>
  <c r="Q2996" i="11"/>
  <c r="S2996" i="11" s="1"/>
  <c r="Q1147" i="11"/>
  <c r="S1147" i="11" s="1"/>
  <c r="Q75" i="11"/>
  <c r="S75" i="11" s="1"/>
  <c r="Q470" i="11"/>
  <c r="S470" i="11" s="1"/>
  <c r="Q787" i="11"/>
  <c r="S787" i="11" s="1"/>
  <c r="Q3259" i="11"/>
  <c r="S3259" i="11" s="1"/>
  <c r="Q2312" i="11"/>
  <c r="S2312" i="11" s="1"/>
  <c r="Q3852" i="11"/>
  <c r="S3852" i="11" s="1"/>
  <c r="Q471" i="11"/>
  <c r="S471" i="11" s="1"/>
  <c r="Q1595" i="11"/>
  <c r="S1595" i="11" s="1"/>
  <c r="Q2067" i="11"/>
  <c r="S2067" i="11" s="1"/>
  <c r="Q2537" i="11"/>
  <c r="S2537" i="11" s="1"/>
  <c r="Q2734" i="11"/>
  <c r="S2734" i="11" s="1"/>
  <c r="Q1167" i="11"/>
  <c r="S1167" i="11" s="1"/>
  <c r="Q1850" i="11"/>
  <c r="S1850" i="11" s="1"/>
  <c r="Q1899" i="11"/>
  <c r="S1899" i="11" s="1"/>
  <c r="Q1787" i="11"/>
  <c r="S1787" i="11" s="1"/>
  <c r="Q1175" i="11"/>
  <c r="S1175" i="11" s="1"/>
  <c r="Q3822" i="11"/>
  <c r="S3822" i="11" s="1"/>
  <c r="Q623" i="11"/>
  <c r="S623" i="11" s="1"/>
  <c r="Q1306" i="11"/>
  <c r="S1306" i="11" s="1"/>
  <c r="Q1498" i="11"/>
  <c r="S1498" i="11" s="1"/>
  <c r="Q904" i="11"/>
  <c r="S904" i="11" s="1"/>
  <c r="Q1988" i="11"/>
  <c r="S1988" i="11" s="1"/>
  <c r="Q3252" i="11"/>
  <c r="S3252" i="11" s="1"/>
  <c r="Q1805" i="11"/>
  <c r="S1805" i="11" s="1"/>
  <c r="Q436" i="11"/>
  <c r="S436" i="11" s="1"/>
  <c r="Q255" i="11"/>
  <c r="S255" i="11" s="1"/>
  <c r="Q4" i="11"/>
  <c r="S4" i="11" s="1"/>
  <c r="Q3686" i="11"/>
  <c r="S3686" i="11" s="1"/>
  <c r="Q3875" i="11"/>
  <c r="S3875" i="11" s="1"/>
  <c r="Q117" i="11"/>
  <c r="S117" i="11" s="1"/>
  <c r="Q1511" i="11"/>
  <c r="S1511" i="11" s="1"/>
  <c r="Q3978" i="11"/>
  <c r="S3978" i="11" s="1"/>
  <c r="Q3653" i="11"/>
  <c r="S3653" i="11" s="1"/>
  <c r="Q1854" i="11"/>
  <c r="S1854" i="11" s="1"/>
  <c r="Q2626" i="11"/>
  <c r="S2626" i="11" s="1"/>
  <c r="Q1499" i="11"/>
  <c r="S1499" i="11" s="1"/>
  <c r="Q131" i="11"/>
  <c r="S131" i="11" s="1"/>
  <c r="Q3735" i="11"/>
  <c r="S3735" i="11" s="1"/>
  <c r="Q1284" i="11"/>
  <c r="S1284" i="11" s="1"/>
  <c r="Q3707" i="11"/>
  <c r="S3707" i="11" s="1"/>
  <c r="Q2196" i="11"/>
  <c r="S2196" i="11" s="1"/>
  <c r="Q1968" i="11"/>
  <c r="S1968" i="11" s="1"/>
  <c r="Q3223" i="11"/>
  <c r="S3223" i="11" s="1"/>
  <c r="Q2025" i="11"/>
  <c r="S2025" i="11" s="1"/>
  <c r="Q2153" i="11"/>
  <c r="S2153" i="11" s="1"/>
  <c r="Q416" i="11"/>
  <c r="S416" i="11" s="1"/>
  <c r="Q1243" i="11"/>
  <c r="S1243" i="11" s="1"/>
  <c r="Q27" i="11"/>
  <c r="S27" i="11" s="1"/>
  <c r="Q889" i="11"/>
  <c r="S889" i="11" s="1"/>
  <c r="Q1021" i="11"/>
  <c r="S1021" i="11" s="1"/>
  <c r="Q1650" i="11"/>
  <c r="S1650" i="11" s="1"/>
  <c r="Q815" i="11"/>
  <c r="S815" i="11" s="1"/>
  <c r="Q1857" i="11"/>
  <c r="S1857" i="11" s="1"/>
  <c r="Q32" i="11"/>
  <c r="S32" i="11" s="1"/>
  <c r="Q2627" i="11"/>
  <c r="S2627" i="11" s="1"/>
  <c r="Q1533" i="11"/>
  <c r="S1533" i="11" s="1"/>
  <c r="Q1222" i="11"/>
  <c r="S1222" i="11" s="1"/>
  <c r="Q1576" i="11"/>
  <c r="S1576" i="11" s="1"/>
  <c r="Q624" i="11"/>
  <c r="S624" i="11" s="1"/>
  <c r="Q3788" i="11"/>
  <c r="S3788" i="11" s="1"/>
  <c r="Q3136" i="11"/>
  <c r="S3136" i="11" s="1"/>
  <c r="Q1620" i="11"/>
  <c r="S1620" i="11" s="1"/>
  <c r="Q3590" i="11"/>
  <c r="S3590" i="11" s="1"/>
  <c r="Q2506" i="11"/>
  <c r="S2506" i="11" s="1"/>
  <c r="Q1670" i="11"/>
  <c r="S1670" i="11" s="1"/>
  <c r="Q2392" i="11"/>
  <c r="S2392" i="11" s="1"/>
  <c r="Q983" i="11"/>
  <c r="S983" i="11" s="1"/>
  <c r="Q1024" i="11"/>
  <c r="S1024" i="11" s="1"/>
  <c r="Q1312" i="11"/>
  <c r="S1312" i="11" s="1"/>
  <c r="Q3585" i="11"/>
  <c r="S3585" i="11" s="1"/>
  <c r="Q94" i="11"/>
  <c r="S94" i="11" s="1"/>
  <c r="Q2186" i="11"/>
  <c r="S2186" i="11" s="1"/>
  <c r="Q1444" i="11"/>
  <c r="S1444" i="11" s="1"/>
  <c r="Q849" i="11"/>
  <c r="S849" i="11" s="1"/>
  <c r="Q383" i="11"/>
  <c r="S383" i="11" s="1"/>
  <c r="Q287" i="11"/>
  <c r="S287" i="11" s="1"/>
  <c r="Q3491" i="11"/>
  <c r="S3491" i="11" s="1"/>
  <c r="Q1798" i="11"/>
  <c r="S1798" i="11" s="1"/>
  <c r="Q2944" i="11"/>
  <c r="S2944" i="11" s="1"/>
  <c r="Q3462" i="11"/>
  <c r="S3462" i="11" s="1"/>
  <c r="Q5" i="11"/>
  <c r="S5" i="11" s="1"/>
  <c r="Q1064" i="11"/>
  <c r="S1064" i="11" s="1"/>
  <c r="Q1209" i="11"/>
  <c r="S1209" i="11" s="1"/>
  <c r="Q2094" i="11"/>
  <c r="S2094" i="11" s="1"/>
  <c r="Q157" i="11"/>
  <c r="S157" i="11" s="1"/>
  <c r="Q2644" i="11"/>
  <c r="S2644" i="11" s="1"/>
  <c r="Q2990" i="11"/>
  <c r="S2990" i="11" s="1"/>
  <c r="Q917" i="11"/>
  <c r="S917" i="11" s="1"/>
  <c r="Q276" i="11"/>
  <c r="S276" i="11" s="1"/>
  <c r="Q214" i="11"/>
  <c r="S214" i="11" s="1"/>
  <c r="Q33" i="11"/>
  <c r="S33" i="11" s="1"/>
  <c r="Q329" i="11"/>
  <c r="S329" i="11" s="1"/>
  <c r="Q931" i="11"/>
  <c r="S931" i="11" s="1"/>
  <c r="Q1696" i="11"/>
  <c r="S1696" i="11" s="1"/>
  <c r="Q1456" i="11"/>
  <c r="S1456" i="11" s="1"/>
  <c r="Q2857" i="11"/>
  <c r="S2857" i="11" s="1"/>
  <c r="Q3932" i="11"/>
  <c r="S3932" i="11" s="1"/>
  <c r="Q2177" i="11"/>
  <c r="S2177" i="11" s="1"/>
  <c r="Q673" i="11"/>
  <c r="S673" i="11" s="1"/>
  <c r="Q2268" i="11"/>
  <c r="S2268" i="11" s="1"/>
  <c r="Q352" i="11"/>
  <c r="S352" i="11" s="1"/>
  <c r="Q2577" i="11"/>
  <c r="S2577" i="11" s="1"/>
  <c r="Q3418" i="11"/>
  <c r="S3418" i="11" s="1"/>
  <c r="Q3985" i="11"/>
  <c r="S3985" i="11" s="1"/>
  <c r="Q733" i="11"/>
  <c r="S733" i="11" s="1"/>
  <c r="Q3003" i="11"/>
  <c r="S3003" i="11" s="1"/>
  <c r="Q1136" i="11"/>
  <c r="S1136" i="11" s="1"/>
  <c r="Q3473" i="11"/>
  <c r="S3473" i="11" s="1"/>
  <c r="Q2378" i="11"/>
  <c r="S2378" i="11" s="1"/>
  <c r="Q3794" i="11"/>
  <c r="S3794" i="11" s="1"/>
  <c r="Q1995" i="11"/>
  <c r="S1995" i="11" s="1"/>
  <c r="Q783" i="11"/>
  <c r="S783" i="11" s="1"/>
  <c r="Q2584" i="11"/>
  <c r="S2584" i="11" s="1"/>
  <c r="Q2218" i="11"/>
  <c r="S2218" i="11" s="1"/>
  <c r="Q1589" i="11"/>
  <c r="S1589" i="11" s="1"/>
  <c r="Q1144" i="11"/>
  <c r="S1144" i="11" s="1"/>
  <c r="Q2797" i="11"/>
  <c r="S2797" i="11" s="1"/>
  <c r="Q1087" i="11"/>
  <c r="S1087" i="11" s="1"/>
  <c r="Q1671" i="11"/>
  <c r="S1671" i="11" s="1"/>
  <c r="Q1023" i="11"/>
  <c r="S1023" i="11" s="1"/>
  <c r="Q1954" i="11"/>
  <c r="S1954" i="11" s="1"/>
  <c r="Q2227" i="11"/>
  <c r="S2227" i="11" s="1"/>
  <c r="Q59" i="11"/>
  <c r="S59" i="11" s="1"/>
  <c r="Q1826" i="11"/>
  <c r="S1826" i="11" s="1"/>
  <c r="Q2756" i="11"/>
  <c r="S2756" i="11" s="1"/>
  <c r="Q323" i="11"/>
  <c r="S323" i="11" s="1"/>
  <c r="Q1428" i="11"/>
  <c r="S1428" i="11" s="1"/>
  <c r="Q3406" i="11"/>
  <c r="S3406" i="11" s="1"/>
  <c r="Q873" i="11"/>
  <c r="S873" i="11" s="1"/>
  <c r="Q1180" i="11"/>
  <c r="S1180" i="11" s="1"/>
  <c r="Q3798" i="11"/>
  <c r="S3798" i="11" s="1"/>
  <c r="Q2671" i="11"/>
  <c r="S2671" i="11" s="1"/>
  <c r="Q2783" i="11"/>
  <c r="S2783" i="11" s="1"/>
  <c r="Q3525" i="11"/>
  <c r="S3525" i="11" s="1"/>
  <c r="Q1474" i="11"/>
  <c r="S1474" i="11" s="1"/>
  <c r="Q2353" i="11"/>
  <c r="S2353" i="11" s="1"/>
  <c r="Q910" i="11"/>
  <c r="S910" i="11" s="1"/>
  <c r="Q1827" i="11"/>
  <c r="S1827" i="11" s="1"/>
  <c r="Q1874" i="11"/>
  <c r="S1874" i="11" s="1"/>
  <c r="Q58" i="11"/>
  <c r="S58" i="11" s="1"/>
  <c r="Q3330" i="11"/>
  <c r="S3330" i="11" s="1"/>
  <c r="Q139" i="11"/>
  <c r="S139" i="11" s="1"/>
  <c r="Q1042" i="11"/>
  <c r="S1042" i="11" s="1"/>
  <c r="Q3533" i="11"/>
  <c r="S3533" i="11" s="1"/>
  <c r="Q3138" i="11"/>
  <c r="S3138" i="11" s="1"/>
  <c r="Q1679" i="11"/>
  <c r="S1679" i="11" s="1"/>
  <c r="Q1476" i="11"/>
  <c r="S1476" i="11" s="1"/>
  <c r="Q235" i="11"/>
  <c r="S235" i="11" s="1"/>
  <c r="Q1864" i="11"/>
  <c r="S1864" i="11" s="1"/>
  <c r="Q3265" i="11"/>
  <c r="S3265" i="11" s="1"/>
  <c r="Q1586" i="11"/>
  <c r="S1586" i="11" s="1"/>
  <c r="Q2737" i="11"/>
  <c r="S2737" i="11" s="1"/>
  <c r="Q1396" i="11"/>
  <c r="S1396" i="11" s="1"/>
  <c r="Q1020" i="11"/>
  <c r="S1020" i="11" s="1"/>
  <c r="Q1554" i="11"/>
  <c r="S1554" i="11" s="1"/>
  <c r="Q1833" i="11"/>
  <c r="S1833" i="11" s="1"/>
  <c r="Q2640" i="11"/>
  <c r="S2640" i="11" s="1"/>
  <c r="Q853" i="11"/>
  <c r="S853" i="11" s="1"/>
  <c r="Q697" i="11"/>
  <c r="S697" i="11" s="1"/>
  <c r="Q2058" i="11"/>
  <c r="S2058" i="11" s="1"/>
  <c r="Q1015" i="11"/>
  <c r="S1015" i="11" s="1"/>
  <c r="Q3442" i="11"/>
  <c r="S3442" i="11" s="1"/>
  <c r="Q2344" i="11"/>
  <c r="S2344" i="11" s="1"/>
  <c r="Q3504" i="11"/>
  <c r="S3504" i="11" s="1"/>
  <c r="Q566" i="11"/>
  <c r="S566" i="11" s="1"/>
  <c r="Q3456" i="11"/>
  <c r="S3456" i="11" s="1"/>
  <c r="Q2976" i="11"/>
  <c r="S2976" i="11" s="1"/>
  <c r="Q985" i="11"/>
  <c r="S985" i="11" s="1"/>
  <c r="Q3139" i="11"/>
  <c r="S3139" i="11" s="1"/>
  <c r="Q3699" i="11"/>
  <c r="S3699" i="11" s="1"/>
  <c r="Q3396" i="11"/>
  <c r="S3396" i="11" s="1"/>
  <c r="Q3049" i="11"/>
  <c r="S3049" i="11" s="1"/>
  <c r="Q3007" i="11"/>
  <c r="S3007" i="11" s="1"/>
  <c r="Q1773" i="11"/>
  <c r="S1773" i="11" s="1"/>
  <c r="Q1134" i="11"/>
  <c r="S1134" i="11" s="1"/>
  <c r="Q2260" i="11"/>
  <c r="S2260" i="11" s="1"/>
  <c r="Q361" i="11"/>
  <c r="S361" i="11" s="1"/>
  <c r="Q3465" i="11"/>
  <c r="S3465" i="11" s="1"/>
  <c r="Q991" i="11"/>
  <c r="S991" i="11" s="1"/>
  <c r="Q1192" i="11"/>
  <c r="S1192" i="11" s="1"/>
  <c r="Q1201" i="11"/>
  <c r="S1201" i="11" s="1"/>
  <c r="Q3180" i="11"/>
  <c r="S3180" i="11" s="1"/>
  <c r="Q1906" i="11"/>
  <c r="S1906" i="11" s="1"/>
  <c r="Q525" i="11"/>
  <c r="S525" i="11" s="1"/>
  <c r="Q1575" i="11"/>
  <c r="S1575" i="11" s="1"/>
  <c r="Q2157" i="11"/>
  <c r="S2157" i="11" s="1"/>
  <c r="Q2529" i="11"/>
  <c r="S2529" i="11" s="1"/>
  <c r="Q920" i="11"/>
  <c r="S920" i="11" s="1"/>
  <c r="Q681" i="11"/>
  <c r="S681" i="11" s="1"/>
  <c r="Q979" i="11"/>
  <c r="S979" i="11" s="1"/>
  <c r="Q1204" i="11"/>
  <c r="S1204" i="11" s="1"/>
  <c r="Q1404" i="11"/>
  <c r="S1404" i="11" s="1"/>
  <c r="Q244" i="11"/>
  <c r="S244" i="11" s="1"/>
  <c r="Q792" i="11"/>
  <c r="S792" i="11" s="1"/>
  <c r="Q37" i="11"/>
  <c r="S37" i="11" s="1"/>
  <c r="Q450" i="11"/>
  <c r="S450" i="11" s="1"/>
  <c r="Q2433" i="11"/>
  <c r="S2433" i="11" s="1"/>
  <c r="Q3581" i="11"/>
  <c r="S3581" i="11" s="1"/>
  <c r="Q1295" i="11"/>
  <c r="S1295" i="11" s="1"/>
  <c r="Q272" i="11"/>
  <c r="S272" i="11" s="1"/>
  <c r="Q60" i="11"/>
  <c r="S60" i="11" s="1"/>
  <c r="Q3480" i="11"/>
  <c r="S3480" i="11" s="1"/>
  <c r="Q3771" i="11"/>
  <c r="S3771" i="11" s="1"/>
  <c r="Q346" i="11"/>
  <c r="S346" i="11" s="1"/>
  <c r="Q291" i="11"/>
  <c r="S291" i="11" s="1"/>
  <c r="Q2565" i="11"/>
  <c r="S2565" i="11" s="1"/>
  <c r="Q976" i="11"/>
  <c r="S976" i="11" s="1"/>
  <c r="Q717" i="11"/>
  <c r="S717" i="11" s="1"/>
  <c r="Q567" i="11"/>
  <c r="S567" i="11" s="1"/>
  <c r="Q898" i="11"/>
  <c r="S898" i="11" s="1"/>
  <c r="Q271" i="11"/>
  <c r="S271" i="11" s="1"/>
  <c r="Q460" i="11"/>
  <c r="S460" i="11" s="1"/>
  <c r="Q2204" i="11"/>
  <c r="S2204" i="11" s="1"/>
  <c r="Q1785" i="11"/>
  <c r="S1785" i="11" s="1"/>
  <c r="Q1949" i="11"/>
  <c r="S1949" i="11" s="1"/>
  <c r="Q354" i="11"/>
  <c r="S354" i="11" s="1"/>
  <c r="Q3134" i="11"/>
  <c r="S3134" i="11" s="1"/>
  <c r="Q2629" i="11"/>
  <c r="S2629" i="11" s="1"/>
  <c r="Q3655" i="11"/>
  <c r="S3655" i="11" s="1"/>
  <c r="Q3999" i="11"/>
  <c r="S3999" i="11" s="1"/>
  <c r="Q489" i="11"/>
  <c r="S489" i="11" s="1"/>
  <c r="Q2438" i="11"/>
  <c r="S2438" i="11" s="1"/>
  <c r="Q676" i="11"/>
  <c r="S676" i="11" s="1"/>
  <c r="Q555" i="11"/>
  <c r="S555" i="11" s="1"/>
  <c r="Q3955" i="11"/>
  <c r="S3955" i="11" s="1"/>
  <c r="Q3573" i="11"/>
  <c r="S3573" i="11" s="1"/>
  <c r="Q1581" i="11"/>
  <c r="S1581" i="11" s="1"/>
  <c r="Q2237" i="11"/>
  <c r="S2237" i="11" s="1"/>
  <c r="Q3153" i="11"/>
  <c r="S3153" i="11" s="1"/>
  <c r="Q2505" i="11"/>
  <c r="S2505" i="11" s="1"/>
  <c r="Q426" i="11"/>
  <c r="S426" i="11" s="1"/>
  <c r="Q573" i="11"/>
  <c r="S573" i="11" s="1"/>
  <c r="Q24" i="11"/>
  <c r="S24" i="11" s="1"/>
  <c r="Q2263" i="11"/>
  <c r="S2263" i="11" s="1"/>
  <c r="Q258" i="11"/>
  <c r="S258" i="11" s="1"/>
  <c r="Q2532" i="11"/>
  <c r="S2532" i="11" s="1"/>
  <c r="Q3300" i="11"/>
  <c r="S3300" i="11" s="1"/>
  <c r="Q1820" i="11"/>
  <c r="S1820" i="11" s="1"/>
  <c r="Q881" i="11"/>
  <c r="S881" i="11" s="1"/>
  <c r="Q1394" i="11"/>
  <c r="S1394" i="11" s="1"/>
  <c r="Q2603" i="11"/>
  <c r="S2603" i="11" s="1"/>
  <c r="Q534" i="11"/>
  <c r="S534" i="11" s="1"/>
  <c r="Q2240" i="11"/>
  <c r="S2240" i="11" s="1"/>
  <c r="Q1747" i="11"/>
  <c r="S1747" i="11" s="1"/>
  <c r="Q2886" i="11"/>
  <c r="S2886" i="11" s="1"/>
  <c r="Q279" i="11"/>
  <c r="S279" i="11" s="1"/>
  <c r="Q1409" i="11"/>
  <c r="S1409" i="11" s="1"/>
  <c r="Q1794" i="11"/>
  <c r="S1794" i="11" s="1"/>
  <c r="Q2738" i="11"/>
  <c r="S2738" i="11" s="1"/>
  <c r="Q1210" i="11"/>
  <c r="S1210" i="11" s="1"/>
  <c r="Q3229" i="11"/>
  <c r="S3229" i="11" s="1"/>
  <c r="Q1686" i="11"/>
  <c r="S1686" i="11" s="1"/>
  <c r="Q1675" i="11"/>
  <c r="S1675" i="11" s="1"/>
  <c r="Q1723" i="11"/>
  <c r="S1723" i="11" s="1"/>
  <c r="Q505" i="11"/>
  <c r="S505" i="11" s="1"/>
  <c r="Q301" i="11"/>
  <c r="S301" i="11" s="1"/>
  <c r="Q376" i="11"/>
  <c r="S376" i="11" s="1"/>
  <c r="Q372" i="11"/>
  <c r="S372" i="11" s="1"/>
  <c r="Q3190" i="11"/>
  <c r="S3190" i="11" s="1"/>
  <c r="Q1741" i="11"/>
  <c r="S1741" i="11" s="1"/>
  <c r="Q270" i="11"/>
  <c r="S270" i="11" s="1"/>
  <c r="Q445" i="11"/>
  <c r="S445" i="11" s="1"/>
  <c r="Q2939" i="11"/>
  <c r="S2939" i="11" s="1"/>
  <c r="Q1647" i="11"/>
  <c r="S1647" i="11" s="1"/>
  <c r="Q38" i="11"/>
  <c r="S38" i="11" s="1"/>
  <c r="Q902" i="11"/>
  <c r="S902" i="11" s="1"/>
  <c r="Q1051" i="11"/>
  <c r="S1051" i="11" s="1"/>
  <c r="Q3989" i="11"/>
  <c r="S3989" i="11" s="1"/>
  <c r="Q3361" i="11"/>
  <c r="S3361" i="11" s="1"/>
  <c r="Q2146" i="11"/>
  <c r="S2146" i="11" s="1"/>
  <c r="Q1242" i="11"/>
  <c r="S1242" i="11" s="1"/>
  <c r="Q2495" i="11"/>
  <c r="S2495" i="11" s="1"/>
  <c r="Q3046" i="11"/>
  <c r="S3046" i="11" s="1"/>
  <c r="Q1840" i="11"/>
  <c r="S1840" i="11" s="1"/>
  <c r="Q2411" i="11"/>
  <c r="S2411" i="11" s="1"/>
  <c r="Q1080" i="11"/>
  <c r="S1080" i="11" s="1"/>
  <c r="Q1639" i="11"/>
  <c r="S1639" i="11" s="1"/>
  <c r="Q814" i="11"/>
  <c r="S814" i="11" s="1"/>
  <c r="Q3828" i="11"/>
  <c r="S3828" i="11" s="1"/>
  <c r="Q737" i="11"/>
  <c r="S737" i="11" s="1"/>
  <c r="Q1990" i="11"/>
  <c r="S1990" i="11" s="1"/>
  <c r="Q3494" i="11"/>
  <c r="S3494" i="11" s="1"/>
  <c r="Q149" i="11"/>
  <c r="S149" i="11" s="1"/>
  <c r="Q483" i="11"/>
  <c r="S483" i="11" s="1"/>
  <c r="Q17" i="11"/>
  <c r="S17" i="11" s="1"/>
  <c r="Q240" i="11"/>
  <c r="S240" i="11" s="1"/>
  <c r="Q1386" i="11"/>
  <c r="S1386" i="11" s="1"/>
  <c r="Q3530" i="11"/>
  <c r="S3530" i="11" s="1"/>
  <c r="Q1045" i="11"/>
  <c r="S1045" i="11" s="1"/>
  <c r="Q2697" i="11"/>
  <c r="S2697" i="11" s="1"/>
  <c r="Q2884" i="11"/>
  <c r="S2884" i="11" s="1"/>
  <c r="Q3638" i="11"/>
  <c r="S3638" i="11" s="1"/>
  <c r="Q69" i="11"/>
  <c r="S69" i="11" s="1"/>
  <c r="Q2365" i="11"/>
  <c r="S2365" i="11" s="1"/>
  <c r="Q2346" i="11"/>
  <c r="S2346" i="11" s="1"/>
  <c r="Q2053" i="11"/>
  <c r="S2053" i="11" s="1"/>
  <c r="Q97" i="11"/>
  <c r="S97" i="11" s="1"/>
  <c r="Q2618" i="11"/>
  <c r="S2618" i="11" s="1"/>
  <c r="Q1117" i="11"/>
  <c r="S1117" i="11" s="1"/>
  <c r="Q3326" i="11"/>
  <c r="S3326" i="11" s="1"/>
  <c r="Q3724" i="11"/>
  <c r="S3724" i="11" s="1"/>
  <c r="Q156" i="11"/>
  <c r="S156" i="11" s="1"/>
  <c r="Q3926" i="11"/>
  <c r="S3926" i="11" s="1"/>
  <c r="Q1563" i="11"/>
  <c r="S1563" i="11" s="1"/>
  <c r="Q1868" i="11"/>
  <c r="S1868" i="11" s="1"/>
  <c r="Q1424" i="11"/>
  <c r="S1424" i="11" s="1"/>
  <c r="Q3130" i="11"/>
  <c r="S3130" i="11" s="1"/>
  <c r="Q3454" i="11"/>
  <c r="S3454" i="11" s="1"/>
  <c r="Q781" i="11"/>
  <c r="S781" i="11" s="1"/>
  <c r="Q2276" i="11"/>
  <c r="S2276" i="11" s="1"/>
  <c r="Q487" i="11"/>
  <c r="S487" i="11" s="1"/>
  <c r="Q1527" i="11"/>
  <c r="S1527" i="11" s="1"/>
  <c r="Q694" i="11"/>
  <c r="S694" i="11" s="1"/>
  <c r="Q1969" i="11"/>
  <c r="S1969" i="11" s="1"/>
  <c r="Q431" i="11"/>
  <c r="S431" i="11" s="1"/>
  <c r="Q1487" i="11"/>
  <c r="S1487" i="11" s="1"/>
  <c r="Q2476" i="11"/>
  <c r="S2476" i="11" s="1"/>
  <c r="Q3297" i="11"/>
  <c r="S3297" i="11" s="1"/>
  <c r="Q374" i="11"/>
  <c r="S374" i="11" s="1"/>
  <c r="Q2449" i="11"/>
  <c r="S2449" i="11" s="1"/>
  <c r="Q229" i="11"/>
  <c r="S229" i="11" s="1"/>
  <c r="Q3598" i="11"/>
  <c r="S3598" i="11" s="1"/>
  <c r="Q428" i="11"/>
  <c r="S428" i="11" s="1"/>
  <c r="Q3513" i="11"/>
  <c r="S3513" i="11" s="1"/>
  <c r="Q2047" i="11"/>
  <c r="S2047" i="11" s="1"/>
  <c r="Q1683" i="11"/>
  <c r="S1683" i="11" s="1"/>
  <c r="Q892" i="11"/>
  <c r="S892" i="11" s="1"/>
  <c r="Q954" i="11"/>
  <c r="S954" i="11" s="1"/>
  <c r="Q2463" i="11"/>
  <c r="S2463" i="11" s="1"/>
  <c r="Q3184" i="11"/>
  <c r="S3184" i="11" s="1"/>
  <c r="Q3579" i="11"/>
  <c r="S3579" i="11" s="1"/>
  <c r="Q391" i="11"/>
  <c r="S391" i="11" s="1"/>
  <c r="Q3078" i="11"/>
  <c r="S3078" i="11" s="1"/>
  <c r="Q251" i="11"/>
  <c r="S251" i="11" s="1"/>
  <c r="Q782" i="11"/>
  <c r="S782" i="11" s="1"/>
  <c r="Q2806" i="11"/>
  <c r="S2806" i="11" s="1"/>
  <c r="Q2258" i="11"/>
  <c r="S2258" i="11" s="1"/>
  <c r="Q3894" i="11"/>
  <c r="S3894" i="11" s="1"/>
  <c r="Q2188" i="11"/>
  <c r="S2188" i="11" s="1"/>
  <c r="Q246" i="11"/>
  <c r="S246" i="11" s="1"/>
  <c r="Q1543" i="11"/>
  <c r="S1543" i="11" s="1"/>
  <c r="Q2504" i="11"/>
  <c r="S2504" i="11" s="1"/>
  <c r="Q903" i="11"/>
  <c r="S903" i="11" s="1"/>
  <c r="Q3627" i="11"/>
  <c r="S3627" i="11" s="1"/>
  <c r="Q3689" i="11"/>
  <c r="S3689" i="11" s="1"/>
  <c r="Q3470" i="11"/>
  <c r="S3470" i="11" s="1"/>
  <c r="Q3743" i="11"/>
  <c r="S3743" i="11" s="1"/>
  <c r="Q1702" i="11"/>
  <c r="S1702" i="11" s="1"/>
  <c r="Q1259" i="11"/>
  <c r="S1259" i="11" s="1"/>
  <c r="Q31" i="11"/>
  <c r="S31" i="11" s="1"/>
  <c r="Q1061" i="11"/>
  <c r="S1061" i="11" s="1"/>
  <c r="Q1376" i="11"/>
  <c r="S1376" i="11" s="1"/>
  <c r="Q2800" i="11"/>
  <c r="S2800" i="11" s="1"/>
  <c r="Q402" i="11"/>
  <c r="S402" i="11" s="1"/>
  <c r="Q554" i="11"/>
  <c r="S554" i="11" s="1"/>
  <c r="Q3650" i="11"/>
  <c r="S3650" i="11" s="1"/>
  <c r="Q22" i="11"/>
  <c r="S22" i="11" s="1"/>
  <c r="Q2288" i="11"/>
  <c r="S2288" i="11" s="1"/>
  <c r="Q3524" i="11"/>
  <c r="S3524" i="11" s="1"/>
  <c r="Q3276" i="11"/>
  <c r="S3276" i="11" s="1"/>
  <c r="Q1909" i="11"/>
  <c r="S1909" i="11" s="1"/>
  <c r="Q3441" i="11"/>
  <c r="S3441" i="11" s="1"/>
  <c r="Q2215" i="11"/>
  <c r="S2215" i="11" s="1"/>
  <c r="Q2098" i="11"/>
  <c r="S2098" i="11" s="1"/>
  <c r="Q1541" i="11"/>
  <c r="S1541" i="11" s="1"/>
  <c r="Q2004" i="11"/>
  <c r="S2004" i="11" s="1"/>
  <c r="Q2042" i="11"/>
  <c r="S2042" i="11" s="1"/>
  <c r="Q596" i="11"/>
  <c r="S596" i="11" s="1"/>
  <c r="Q237" i="11"/>
  <c r="S237" i="11" s="1"/>
  <c r="Q610" i="11"/>
  <c r="S610" i="11" s="1"/>
  <c r="Q1200" i="11"/>
  <c r="S1200" i="11" s="1"/>
  <c r="Q2930" i="11"/>
  <c r="S2930" i="11" s="1"/>
  <c r="Q2787" i="11"/>
  <c r="S2787" i="11" s="1"/>
  <c r="Q2298" i="11"/>
  <c r="S2298" i="11" s="1"/>
  <c r="Q3307" i="11"/>
  <c r="S3307" i="11" s="1"/>
  <c r="Q680" i="11"/>
  <c r="S680" i="11" s="1"/>
  <c r="Q4000" i="11"/>
  <c r="S4000" i="11" s="1"/>
  <c r="Q1668" i="11"/>
  <c r="S1668" i="11" s="1"/>
  <c r="Q2247" i="11"/>
  <c r="S2247" i="11" s="1"/>
  <c r="Q317" i="11"/>
  <c r="S317" i="11" s="1"/>
  <c r="Q956" i="11"/>
  <c r="S956" i="11" s="1"/>
  <c r="Q1955" i="11"/>
  <c r="S1955" i="11" s="1"/>
  <c r="Q81" i="11"/>
  <c r="S81" i="11" s="1"/>
  <c r="Q2661" i="11"/>
  <c r="S2661" i="11" s="1"/>
  <c r="Q1545" i="11"/>
  <c r="S1545" i="11" s="1"/>
  <c r="Q80" i="11"/>
  <c r="S80" i="11" s="1"/>
  <c r="Q1775" i="11"/>
  <c r="S1775" i="11" s="1"/>
  <c r="Q499" i="11"/>
  <c r="S499" i="11" s="1"/>
  <c r="Q2110" i="11"/>
  <c r="S2110" i="11" s="1"/>
  <c r="Q2085" i="11"/>
  <c r="S2085" i="11" s="1"/>
  <c r="Q632" i="11"/>
  <c r="S632" i="11" s="1"/>
  <c r="Q418" i="11"/>
  <c r="S418" i="11" s="1"/>
  <c r="Q2745" i="11"/>
  <c r="S2745" i="11" s="1"/>
  <c r="Q1238" i="11"/>
  <c r="S1238" i="11" s="1"/>
  <c r="Q779" i="11"/>
  <c r="S779" i="11" s="1"/>
  <c r="Q442" i="11"/>
  <c r="S442" i="11" s="1"/>
  <c r="Q553" i="11"/>
  <c r="S553" i="11" s="1"/>
  <c r="Q1000" i="11"/>
  <c r="S1000" i="11" s="1"/>
  <c r="Q2106" i="11"/>
  <c r="S2106" i="11" s="1"/>
  <c r="Q2171" i="11"/>
  <c r="S2171" i="11" s="1"/>
  <c r="Q658" i="11"/>
  <c r="S658" i="11" s="1"/>
  <c r="Q1760" i="11"/>
  <c r="S1760" i="11" s="1"/>
  <c r="Q2477" i="11"/>
  <c r="S2477" i="11" s="1"/>
  <c r="Q1245" i="11"/>
  <c r="S1245" i="11" s="1"/>
  <c r="Q921" i="11"/>
  <c r="S921" i="11" s="1"/>
  <c r="Q1008" i="11"/>
  <c r="S1008" i="11" s="1"/>
  <c r="Q3347" i="11"/>
  <c r="S3347" i="11" s="1"/>
  <c r="Q1048" i="11"/>
  <c r="S1048" i="11" s="1"/>
  <c r="Q2197" i="11"/>
  <c r="S2197" i="11" s="1"/>
  <c r="Q1088" i="11"/>
  <c r="S1088" i="11" s="1"/>
  <c r="Q3737" i="11"/>
  <c r="S3737" i="11" s="1"/>
  <c r="Q1426" i="11"/>
  <c r="S1426" i="11" s="1"/>
  <c r="Q1298" i="11"/>
  <c r="S1298" i="11" s="1"/>
  <c r="Q997" i="11"/>
  <c r="S997" i="11" s="1"/>
  <c r="Q1220" i="11"/>
  <c r="S1220" i="11" s="1"/>
  <c r="Q858" i="11"/>
  <c r="S858" i="11" s="1"/>
  <c r="Q179" i="11"/>
  <c r="S179" i="11" s="1"/>
  <c r="Q698" i="11"/>
  <c r="S698" i="11" s="1"/>
  <c r="Q439" i="11"/>
  <c r="S439" i="11" s="1"/>
  <c r="Q1327" i="11"/>
  <c r="S1327" i="11" s="1"/>
  <c r="Q3697" i="11"/>
  <c r="S3697" i="11" s="1"/>
  <c r="Q1685" i="11"/>
  <c r="S1685" i="11" s="1"/>
  <c r="Q2974" i="11"/>
  <c r="S2974" i="11" s="1"/>
  <c r="Q558" i="11"/>
  <c r="S558" i="11" s="1"/>
  <c r="Q2350" i="11"/>
  <c r="S2350" i="11" s="1"/>
  <c r="Q3713" i="11"/>
  <c r="S3713" i="11" s="1"/>
  <c r="Q2754" i="11"/>
  <c r="S2754" i="11" s="1"/>
  <c r="Q1193" i="11"/>
  <c r="S1193" i="11" s="1"/>
  <c r="Q3037" i="11"/>
  <c r="S3037" i="11" s="1"/>
  <c r="Q2575" i="11"/>
  <c r="S2575" i="11" s="1"/>
  <c r="Q369" i="11"/>
  <c r="S369" i="11" s="1"/>
  <c r="Q1179" i="11"/>
  <c r="S1179" i="11" s="1"/>
  <c r="Q3074" i="11"/>
  <c r="S3074" i="11" s="1"/>
  <c r="Q3337" i="11"/>
  <c r="S3337" i="11" s="1"/>
  <c r="Q1973" i="11"/>
  <c r="S1973" i="11" s="1"/>
  <c r="Q2201" i="11"/>
  <c r="S2201" i="11" s="1"/>
  <c r="Q3369" i="11"/>
  <c r="S3369" i="11" s="1"/>
  <c r="Q3351" i="11"/>
  <c r="S3351" i="11" s="1"/>
  <c r="Q2152" i="11"/>
  <c r="S2152" i="11" s="1"/>
  <c r="Q1122" i="11"/>
  <c r="S1122" i="11" s="1"/>
  <c r="Q3310" i="11"/>
  <c r="S3310" i="11" s="1"/>
  <c r="Q2454" i="11"/>
  <c r="S2454" i="11" s="1"/>
  <c r="Q3564" i="11"/>
  <c r="S3564" i="11" s="1"/>
  <c r="Q2757" i="11"/>
  <c r="S2757" i="11" s="1"/>
  <c r="Q3690" i="11"/>
  <c r="S3690" i="11" s="1"/>
  <c r="Q3063" i="11"/>
  <c r="S3063" i="11" s="1"/>
  <c r="Q2043" i="11"/>
  <c r="S2043" i="11" s="1"/>
  <c r="Q319" i="11"/>
  <c r="S319" i="11" s="1"/>
  <c r="Q2675" i="11"/>
  <c r="S2675" i="11" s="1"/>
  <c r="Q3242" i="11"/>
  <c r="S3242" i="11" s="1"/>
  <c r="Q1328" i="11"/>
  <c r="S1328" i="11" s="1"/>
  <c r="Q3785" i="11"/>
  <c r="S3785" i="11" s="1"/>
  <c r="Q167" i="11"/>
  <c r="S167" i="11" s="1"/>
  <c r="Q2194" i="11"/>
  <c r="S2194" i="11" s="1"/>
  <c r="Q934" i="11"/>
  <c r="S934" i="11" s="1"/>
  <c r="Q1714" i="11"/>
  <c r="S1714" i="11" s="1"/>
  <c r="Q2511" i="11"/>
  <c r="S2511" i="11" s="1"/>
  <c r="Q3880" i="11"/>
  <c r="S3880" i="11" s="1"/>
  <c r="Q441" i="11"/>
  <c r="S441" i="11" s="1"/>
  <c r="Q2212" i="11"/>
  <c r="S2212" i="11" s="1"/>
  <c r="Q498" i="11"/>
  <c r="S498" i="11" s="1"/>
  <c r="Q2798" i="11"/>
  <c r="S2798" i="11" s="1"/>
  <c r="Q7" i="11"/>
  <c r="S7" i="11" s="1"/>
  <c r="Q2799" i="11"/>
  <c r="S2799" i="11" s="1"/>
  <c r="Q3343" i="11"/>
  <c r="S3343" i="11" s="1"/>
  <c r="Q971" i="11"/>
  <c r="S971" i="11" s="1"/>
  <c r="Q1110" i="11"/>
  <c r="S1110" i="11" s="1"/>
  <c r="Q463" i="11"/>
  <c r="S463" i="11" s="1"/>
  <c r="Q1489" i="11"/>
  <c r="S1489" i="11" s="1"/>
  <c r="Q3907" i="11"/>
  <c r="S3907" i="11" s="1"/>
  <c r="Q2424" i="11"/>
  <c r="S2424" i="11" s="1"/>
  <c r="Q2210" i="11"/>
  <c r="S2210" i="11" s="1"/>
  <c r="Q2158" i="11"/>
  <c r="S2158" i="11" s="1"/>
  <c r="Q2117" i="11"/>
  <c r="S2117" i="11" s="1"/>
  <c r="Q2677" i="11"/>
  <c r="S2677" i="11" s="1"/>
  <c r="Q2451" i="11"/>
  <c r="S2451" i="11" s="1"/>
  <c r="Q420" i="11"/>
  <c r="S420" i="11" s="1"/>
  <c r="Q114" i="11"/>
  <c r="S114" i="11" s="1"/>
  <c r="Q1813" i="11"/>
  <c r="S1813" i="11" s="1"/>
  <c r="Q1518" i="11"/>
  <c r="S1518" i="11" s="1"/>
  <c r="Q183" i="11"/>
  <c r="S183" i="11" s="1"/>
  <c r="Q2334" i="11"/>
  <c r="S2334" i="11" s="1"/>
  <c r="Q1608" i="11"/>
  <c r="S1608" i="11" s="1"/>
  <c r="Q3030" i="11"/>
  <c r="S3030" i="11" s="1"/>
  <c r="Q3953" i="11"/>
  <c r="S3953" i="11" s="1"/>
  <c r="Q87" i="11"/>
  <c r="S87" i="11" s="1"/>
  <c r="Q970" i="11"/>
  <c r="S970" i="11" s="1"/>
  <c r="Q3348" i="11"/>
  <c r="S3348" i="11" s="1"/>
  <c r="Q2374" i="11"/>
  <c r="S2374" i="11" s="1"/>
  <c r="Q585" i="11"/>
  <c r="S585" i="11" s="1"/>
  <c r="Q648" i="11"/>
  <c r="S648" i="11" s="1"/>
  <c r="Q1052" i="11"/>
  <c r="S1052" i="11" s="1"/>
  <c r="Q353" i="11"/>
  <c r="S353" i="11" s="1"/>
  <c r="Q242" i="11"/>
  <c r="S242" i="11" s="1"/>
  <c r="Q2137" i="11"/>
  <c r="S2137" i="11" s="1"/>
  <c r="Q578" i="11"/>
  <c r="S578" i="11" s="1"/>
  <c r="Q1271" i="11"/>
  <c r="S1271" i="11" s="1"/>
  <c r="Q100" i="11"/>
  <c r="S100" i="11" s="1"/>
  <c r="Q1828" i="11"/>
  <c r="S1828" i="11" s="1"/>
  <c r="Q108" i="11"/>
  <c r="S108" i="11" s="1"/>
  <c r="Q3656" i="11"/>
  <c r="S3656" i="11" s="1"/>
  <c r="Q878" i="11"/>
  <c r="S878" i="11" s="1"/>
  <c r="Q2295" i="11"/>
  <c r="S2295" i="11" s="1"/>
  <c r="Q1800" i="11"/>
  <c r="S1800" i="11" s="1"/>
  <c r="Q1646" i="11"/>
  <c r="S1646" i="11" s="1"/>
  <c r="Q1704" i="11"/>
  <c r="S1704" i="11" s="1"/>
  <c r="Q116" i="11"/>
  <c r="S116" i="11" s="1"/>
  <c r="Q2699" i="11"/>
  <c r="S2699" i="11" s="1"/>
  <c r="Q3881" i="11"/>
  <c r="S3881" i="11" s="1"/>
  <c r="Q1039" i="11"/>
  <c r="S1039" i="11" s="1"/>
  <c r="Q1929" i="11"/>
  <c r="S1929" i="11" s="1"/>
  <c r="Q575" i="11"/>
  <c r="S575" i="11" s="1"/>
  <c r="Q417" i="11"/>
  <c r="S417" i="11" s="1"/>
  <c r="Q1583" i="11"/>
  <c r="S1583" i="11" s="1"/>
  <c r="Q1266" i="11"/>
  <c r="S1266" i="11" s="1"/>
  <c r="Q2718" i="11"/>
  <c r="S2718" i="11" s="1"/>
  <c r="Q2376" i="11"/>
  <c r="S2376" i="11" s="1"/>
  <c r="Q2453" i="11"/>
  <c r="S2453" i="11" s="1"/>
  <c r="Q1418" i="11"/>
  <c r="S1418" i="11" s="1"/>
  <c r="Q894" i="11"/>
  <c r="S894" i="11" s="1"/>
  <c r="Q949" i="11"/>
  <c r="S949" i="11" s="1"/>
  <c r="Q845" i="11"/>
  <c r="S845" i="11" s="1"/>
  <c r="Q1269" i="11"/>
  <c r="S1269" i="11" s="1"/>
  <c r="Q753" i="11"/>
  <c r="S753" i="11" s="1"/>
  <c r="Q982" i="11"/>
  <c r="S982" i="11" s="1"/>
  <c r="Q946" i="11"/>
  <c r="S946" i="11" s="1"/>
  <c r="Q529" i="11"/>
  <c r="S529" i="11" s="1"/>
  <c r="Q551" i="11"/>
  <c r="S551" i="11" s="1"/>
  <c r="Q863" i="11"/>
  <c r="S863" i="11" s="1"/>
  <c r="Q556" i="11"/>
  <c r="S556" i="11" s="1"/>
  <c r="Q816" i="11"/>
  <c r="S816" i="11" s="1"/>
  <c r="Q507" i="11"/>
  <c r="S507" i="11" s="1"/>
  <c r="Q939" i="11"/>
  <c r="S939" i="11" s="1"/>
  <c r="Q543" i="11"/>
  <c r="S543" i="11" s="1"/>
  <c r="Q957" i="11"/>
  <c r="S957" i="11" s="1"/>
  <c r="Q527" i="11"/>
  <c r="S527" i="11" s="1"/>
  <c r="Q1173" i="11"/>
  <c r="S1173" i="11" s="1"/>
  <c r="Q1049" i="11"/>
  <c r="S1049" i="11" s="1"/>
  <c r="Q1199" i="11"/>
  <c r="S1199" i="11" s="1"/>
  <c r="Q905" i="11"/>
  <c r="S905" i="11" s="1"/>
  <c r="Q1248" i="11"/>
  <c r="S1248" i="11" s="1"/>
  <c r="Q1009" i="11"/>
  <c r="S1009" i="11" s="1"/>
  <c r="Q1043" i="11"/>
  <c r="S1043" i="11" s="1"/>
  <c r="Q1176" i="11"/>
  <c r="S1176" i="11" s="1"/>
  <c r="Q1066" i="11"/>
  <c r="S1066" i="11" s="1"/>
  <c r="Q857" i="11"/>
  <c r="S857" i="11" s="1"/>
  <c r="Q594" i="11"/>
  <c r="S594" i="11" s="1"/>
  <c r="Q818" i="11"/>
  <c r="S818" i="11" s="1"/>
  <c r="Q895" i="11"/>
  <c r="S895" i="11" s="1"/>
  <c r="Q1114" i="11"/>
  <c r="S1114" i="11" s="1"/>
  <c r="Q924" i="11"/>
  <c r="S924" i="11" s="1"/>
  <c r="Q947" i="11"/>
  <c r="S947" i="11" s="1"/>
  <c r="Q1054" i="11"/>
  <c r="S1054" i="11" s="1"/>
  <c r="Q577" i="11"/>
  <c r="S577" i="11" s="1"/>
  <c r="Q1032" i="11"/>
  <c r="S1032" i="11" s="1"/>
  <c r="Q935" i="11"/>
  <c r="S935" i="11" s="1"/>
  <c r="Q515" i="11"/>
  <c r="S515" i="11" s="1"/>
  <c r="Q729" i="11"/>
  <c r="S729" i="11" s="1"/>
  <c r="Q630" i="11"/>
  <c r="S630" i="11" s="1"/>
  <c r="Q1159" i="11"/>
  <c r="S1159" i="11" s="1"/>
  <c r="Q1058" i="11"/>
  <c r="S1058" i="11" s="1"/>
  <c r="Q1707" i="11"/>
  <c r="S1707" i="11" s="1"/>
  <c r="Q1530" i="11"/>
  <c r="S1530" i="11" s="1"/>
  <c r="Q1522" i="11"/>
  <c r="S1522" i="11" s="1"/>
  <c r="Q2423" i="11"/>
  <c r="S2423" i="11" s="1"/>
  <c r="Q1862" i="11"/>
  <c r="S1862" i="11" s="1"/>
  <c r="Q1724" i="11"/>
  <c r="S1724" i="11" s="1"/>
  <c r="Q2303" i="11"/>
  <c r="S2303" i="11" s="1"/>
  <c r="Q1913" i="11"/>
  <c r="S1913" i="11" s="1"/>
  <c r="Q2176" i="11"/>
  <c r="S2176" i="11" s="1"/>
  <c r="Q1636" i="11"/>
  <c r="S1636" i="11" s="1"/>
  <c r="Q1290" i="11"/>
  <c r="S1290" i="11" s="1"/>
  <c r="Q1657" i="11"/>
  <c r="S1657" i="11" s="1"/>
  <c r="Q1413" i="11"/>
  <c r="S1413" i="11" s="1"/>
  <c r="Q2389" i="11"/>
  <c r="S2389" i="11" s="1"/>
  <c r="Q1753" i="11"/>
  <c r="S1753" i="11" s="1"/>
  <c r="Q2041" i="11"/>
  <c r="S2041" i="11" s="1"/>
  <c r="Q1365" i="11"/>
  <c r="S1365" i="11" s="1"/>
  <c r="Q2299" i="11"/>
  <c r="S2299" i="11" s="1"/>
  <c r="Q2398" i="11"/>
  <c r="S2398" i="11" s="1"/>
  <c r="Q1890" i="11"/>
  <c r="S1890" i="11" s="1"/>
  <c r="Q2016" i="11"/>
  <c r="S2016" i="11" s="1"/>
  <c r="Q1837" i="11"/>
  <c r="S1837" i="11" s="1"/>
  <c r="Q1866" i="11"/>
  <c r="S1866" i="11" s="1"/>
  <c r="Q1434" i="11"/>
  <c r="S1434" i="11" s="1"/>
  <c r="Q1758" i="11"/>
  <c r="S1758" i="11" s="1"/>
  <c r="Q2124" i="11"/>
  <c r="S2124" i="11" s="1"/>
  <c r="Q2352" i="11"/>
  <c r="S2352" i="11" s="1"/>
  <c r="Q1870" i="11"/>
  <c r="S1870" i="11" s="1"/>
  <c r="Q1867" i="11"/>
  <c r="S1867" i="11" s="1"/>
  <c r="Q2129" i="11"/>
  <c r="S2129" i="11" s="1"/>
  <c r="Q2093" i="11"/>
  <c r="S2093" i="11" s="1"/>
  <c r="Q2309" i="11"/>
  <c r="S2309" i="11" s="1"/>
  <c r="Q1920" i="11"/>
  <c r="S1920" i="11" s="1"/>
  <c r="Q1389" i="11"/>
  <c r="S1389" i="11" s="1"/>
  <c r="Q1946" i="11"/>
  <c r="S1946" i="11" s="1"/>
  <c r="Q1432" i="11"/>
  <c r="S1432" i="11" s="1"/>
  <c r="Q1282" i="11"/>
  <c r="S1282" i="11" s="1"/>
  <c r="Q1917" i="11"/>
  <c r="S1917" i="11" s="1"/>
  <c r="Q2132" i="11"/>
  <c r="S2132" i="11" s="1"/>
  <c r="Q1655" i="11"/>
  <c r="S1655" i="11" s="1"/>
  <c r="Q2469" i="11"/>
  <c r="S2469" i="11" s="1"/>
  <c r="Q1537" i="11"/>
  <c r="S1537" i="11" s="1"/>
  <c r="Q1989" i="11"/>
  <c r="S1989" i="11" s="1"/>
  <c r="Q1821" i="11"/>
  <c r="S1821" i="11" s="1"/>
  <c r="Q1756" i="11"/>
  <c r="S1756" i="11" s="1"/>
  <c r="Q1356" i="11"/>
  <c r="S1356" i="11" s="1"/>
  <c r="Q1513" i="11"/>
  <c r="S1513" i="11" s="1"/>
  <c r="Q1468" i="11"/>
  <c r="S1468" i="11" s="1"/>
  <c r="Q1318" i="11"/>
  <c r="S1318" i="11" s="1"/>
  <c r="Q1415" i="11"/>
  <c r="S1415" i="11" s="1"/>
  <c r="Q1445" i="11"/>
  <c r="S1445" i="11" s="1"/>
  <c r="Q2074" i="11"/>
  <c r="S2074" i="11" s="1"/>
  <c r="Q2362" i="11"/>
  <c r="S2362" i="11" s="1"/>
  <c r="Q1497" i="11"/>
  <c r="S1497" i="11" s="1"/>
  <c r="Q2239" i="11"/>
  <c r="S2239" i="11" s="1"/>
  <c r="Q1568" i="11"/>
  <c r="S1568" i="11" s="1"/>
  <c r="Q1387" i="11"/>
  <c r="S1387" i="11" s="1"/>
  <c r="Q2081" i="11"/>
  <c r="S2081" i="11" s="1"/>
  <c r="Q1915" i="11"/>
  <c r="S1915" i="11" s="1"/>
  <c r="Q1615" i="11"/>
  <c r="S1615" i="11" s="1"/>
  <c r="Q2313" i="11"/>
  <c r="S2313" i="11" s="1"/>
  <c r="Q1425" i="11"/>
  <c r="S1425" i="11" s="1"/>
  <c r="Q1970" i="11"/>
  <c r="S1970" i="11" s="1"/>
  <c r="Q1460" i="11"/>
  <c r="S1460" i="11" s="1"/>
  <c r="Q1344" i="11"/>
  <c r="S1344" i="11" s="1"/>
  <c r="Q1823" i="11"/>
  <c r="S1823" i="11" s="1"/>
  <c r="Q2250" i="11"/>
  <c r="S2250" i="11" s="1"/>
  <c r="Q2148" i="11"/>
  <c r="S2148" i="11" s="1"/>
  <c r="Q2450" i="11"/>
  <c r="S2450" i="11" s="1"/>
  <c r="Q2427" i="11"/>
  <c r="S2427" i="11" s="1"/>
  <c r="Q1631" i="11"/>
  <c r="S1631" i="11" s="1"/>
  <c r="Q1856" i="11"/>
  <c r="S1856" i="11" s="1"/>
  <c r="Q1374" i="11"/>
  <c r="S1374" i="11" s="1"/>
  <c r="Q1416" i="11"/>
  <c r="S1416" i="11" s="1"/>
  <c r="Q2099" i="11"/>
  <c r="S2099" i="11" s="1"/>
  <c r="Q1733" i="11"/>
  <c r="S1733" i="11" s="1"/>
  <c r="Q1735" i="11"/>
  <c r="S1735" i="11" s="1"/>
  <c r="Q1746" i="11"/>
  <c r="S1746" i="11" s="1"/>
  <c r="Q2199" i="11"/>
  <c r="S2199" i="11" s="1"/>
  <c r="Q1665" i="11"/>
  <c r="S1665" i="11" s="1"/>
  <c r="Q1462" i="11"/>
  <c r="S1462" i="11" s="1"/>
  <c r="Q1672" i="11"/>
  <c r="S1672" i="11" s="1"/>
  <c r="Q1551" i="11"/>
  <c r="S1551" i="11" s="1"/>
  <c r="Q1730" i="11"/>
  <c r="S1730" i="11" s="1"/>
  <c r="Q2031" i="11"/>
  <c r="S2031" i="11" s="1"/>
  <c r="Q1641" i="11"/>
  <c r="S1641" i="11" s="1"/>
  <c r="Q1299" i="11"/>
  <c r="S1299" i="11" s="1"/>
  <c r="Q2172" i="11"/>
  <c r="S2172" i="11" s="1"/>
  <c r="Q1435" i="11"/>
  <c r="S1435" i="11" s="1"/>
  <c r="Q2452" i="11"/>
  <c r="S2452" i="11" s="1"/>
  <c r="Q1572" i="11"/>
  <c r="S1572" i="11" s="1"/>
  <c r="Q1860" i="11"/>
  <c r="S1860" i="11" s="1"/>
  <c r="Q1748" i="11"/>
  <c r="S1748" i="11" s="1"/>
  <c r="Q1334" i="11"/>
  <c r="S1334" i="11" s="1"/>
  <c r="Q2324" i="11"/>
  <c r="S2324" i="11" s="1"/>
  <c r="Q1819" i="11"/>
  <c r="S1819" i="11" s="1"/>
  <c r="Q1552" i="11"/>
  <c r="S1552" i="11" s="1"/>
  <c r="Q2475" i="11"/>
  <c r="S2475" i="11" s="1"/>
  <c r="Q1863" i="11"/>
  <c r="S1863" i="11" s="1"/>
  <c r="Q1402" i="11"/>
  <c r="S1402" i="11" s="1"/>
  <c r="Q2027" i="11"/>
  <c r="S2027" i="11" s="1"/>
  <c r="Q2422" i="11"/>
  <c r="S2422" i="11" s="1"/>
  <c r="Q1465" i="11"/>
  <c r="S1465" i="11" s="1"/>
  <c r="Q1645" i="11"/>
  <c r="S1645" i="11" s="1"/>
  <c r="Q2400" i="11"/>
  <c r="S2400" i="11" s="1"/>
  <c r="Q1974" i="11"/>
  <c r="S1974" i="11" s="1"/>
  <c r="Q1916" i="11"/>
  <c r="S1916" i="11" s="1"/>
  <c r="Q2216" i="11"/>
  <c r="S2216" i="11" s="1"/>
  <c r="Q1754" i="11"/>
  <c r="S1754" i="11" s="1"/>
  <c r="Q2342" i="11"/>
  <c r="S2342" i="11" s="1"/>
  <c r="Q1272" i="11"/>
  <c r="S1272" i="11" s="1"/>
  <c r="Q1766" i="11"/>
  <c r="S1766" i="11" s="1"/>
  <c r="Q1449" i="11"/>
  <c r="S1449" i="11" s="1"/>
  <c r="Q1357" i="11"/>
  <c r="S1357" i="11" s="1"/>
  <c r="Q1531" i="11"/>
  <c r="S1531" i="11" s="1"/>
  <c r="Q1516" i="11"/>
  <c r="S1516" i="11" s="1"/>
  <c r="Q1684" i="11"/>
  <c r="S1684" i="11" s="1"/>
  <c r="Q1517" i="11"/>
  <c r="S1517" i="11" s="1"/>
  <c r="Q2333" i="11"/>
  <c r="S2333" i="11" s="1"/>
  <c r="Q2321" i="11"/>
  <c r="S2321" i="11" s="1"/>
  <c r="Q1397" i="11"/>
  <c r="S1397" i="11" s="1"/>
  <c r="Q1309" i="11"/>
  <c r="S1309" i="11" s="1"/>
  <c r="Q1776" i="11"/>
  <c r="S1776" i="11" s="1"/>
  <c r="Q1616" i="11"/>
  <c r="S1616" i="11" s="1"/>
  <c r="Q1997" i="11"/>
  <c r="S1997" i="11" s="1"/>
  <c r="Q1814" i="11"/>
  <c r="S1814" i="11" s="1"/>
  <c r="Q1905" i="11"/>
  <c r="S1905" i="11" s="1"/>
  <c r="Q2323" i="11"/>
  <c r="S2323" i="11" s="1"/>
  <c r="Q2109" i="11"/>
  <c r="S2109" i="11" s="1"/>
  <c r="Q2286" i="11"/>
  <c r="S2286" i="11" s="1"/>
  <c r="Q2446" i="11"/>
  <c r="S2446" i="11" s="1"/>
  <c r="Q1638" i="11"/>
  <c r="S1638" i="11" s="1"/>
  <c r="Q1961" i="11"/>
  <c r="S1961" i="11" s="1"/>
  <c r="Q1910" i="11"/>
  <c r="S1910" i="11" s="1"/>
  <c r="Q1422" i="11"/>
  <c r="S1422" i="11" s="1"/>
  <c r="Q2244" i="11"/>
  <c r="S2244" i="11" s="1"/>
  <c r="Q2088" i="11"/>
  <c r="S2088" i="11" s="1"/>
  <c r="Q1400" i="11"/>
  <c r="S1400" i="11" s="1"/>
  <c r="Q2235" i="11"/>
  <c r="S2235" i="11" s="1"/>
  <c r="Q2018" i="11"/>
  <c r="S2018" i="11" s="1"/>
  <c r="Q2079" i="11"/>
  <c r="S2079" i="11" s="1"/>
  <c r="Q1882" i="11"/>
  <c r="S1882" i="11" s="1"/>
  <c r="Q1346" i="11"/>
  <c r="S1346" i="11" s="1"/>
  <c r="Q2265" i="11"/>
  <c r="S2265" i="11" s="1"/>
  <c r="Q1710" i="11"/>
  <c r="S1710" i="11" s="1"/>
  <c r="Q2206" i="11"/>
  <c r="S2206" i="11" s="1"/>
  <c r="Q1379" i="11"/>
  <c r="S1379" i="11" s="1"/>
  <c r="Q2119" i="11"/>
  <c r="S2119" i="11" s="1"/>
  <c r="Q2329" i="11"/>
  <c r="S2329" i="11" s="1"/>
  <c r="Q1984" i="11"/>
  <c r="S1984" i="11" s="1"/>
  <c r="Q1450" i="11"/>
  <c r="S1450" i="11" s="1"/>
  <c r="Q1934" i="11"/>
  <c r="S1934" i="11" s="1"/>
  <c r="Q1663" i="11"/>
  <c r="S1663" i="11" s="1"/>
  <c r="Q2209" i="11"/>
  <c r="S2209" i="11" s="1"/>
  <c r="Q2141" i="11"/>
  <c r="S2141" i="11" s="1"/>
  <c r="Q1656" i="11"/>
  <c r="S1656" i="11" s="1"/>
  <c r="Q1752" i="11"/>
  <c r="S1752" i="11" s="1"/>
  <c r="Q1642" i="11"/>
  <c r="S1642" i="11" s="1"/>
  <c r="Q1372" i="11"/>
  <c r="S1372" i="11" s="1"/>
  <c r="Q1300" i="11"/>
  <c r="S1300" i="11" s="1"/>
  <c r="Q2357" i="11"/>
  <c r="S2357" i="11" s="1"/>
  <c r="Q2311" i="11"/>
  <c r="S2311" i="11" s="1"/>
  <c r="Q2397" i="11"/>
  <c r="S2397" i="11" s="1"/>
  <c r="Q1771" i="11"/>
  <c r="S1771" i="11" s="1"/>
  <c r="Q1296" i="11"/>
  <c r="S1296" i="11" s="1"/>
  <c r="Q1485" i="11"/>
  <c r="S1485" i="11" s="1"/>
  <c r="Q1809" i="11"/>
  <c r="S1809" i="11" s="1"/>
  <c r="Q1972" i="11"/>
  <c r="S1972" i="11" s="1"/>
  <c r="Q2275" i="11"/>
  <c r="S2275" i="11" s="1"/>
  <c r="Q1678" i="11"/>
  <c r="S1678" i="11" s="1"/>
  <c r="Q1777" i="11"/>
  <c r="S1777" i="11" s="1"/>
  <c r="Q2444" i="11"/>
  <c r="S2444" i="11" s="1"/>
  <c r="Q2371" i="11"/>
  <c r="S2371" i="11" s="1"/>
  <c r="Q1669" i="11"/>
  <c r="S1669" i="11" s="1"/>
  <c r="Q2030" i="11"/>
  <c r="S2030" i="11" s="1"/>
  <c r="Q1896" i="11"/>
  <c r="S1896" i="11" s="1"/>
  <c r="Q1359" i="11"/>
  <c r="S1359" i="11" s="1"/>
  <c r="Q1960" i="11"/>
  <c r="S1960" i="11" s="1"/>
  <c r="Q1496" i="11"/>
  <c r="S1496" i="11" s="1"/>
  <c r="Q2095" i="11"/>
  <c r="S2095" i="11" s="1"/>
  <c r="Q1345" i="11"/>
  <c r="S1345" i="11" s="1"/>
  <c r="Q1677" i="11"/>
  <c r="S1677" i="11" s="1"/>
  <c r="Q1287" i="11"/>
  <c r="S1287" i="11" s="1"/>
  <c r="Q1369" i="11"/>
  <c r="S1369" i="11" s="1"/>
  <c r="Q1360" i="11"/>
  <c r="S1360" i="11" s="1"/>
  <c r="Q2413" i="11"/>
  <c r="S2413" i="11" s="1"/>
  <c r="Q2305" i="11"/>
  <c r="S2305" i="11" s="1"/>
  <c r="Q2296" i="11"/>
  <c r="S2296" i="11" s="1"/>
  <c r="Q1408" i="11"/>
  <c r="S1408" i="11" s="1"/>
  <c r="Q2280" i="11"/>
  <c r="S2280" i="11" s="1"/>
  <c r="Q1912" i="11"/>
  <c r="S1912" i="11" s="1"/>
  <c r="Q1544" i="11"/>
  <c r="S1544" i="11" s="1"/>
  <c r="Q2164" i="11"/>
  <c r="S2164" i="11" s="1"/>
  <c r="Q1393" i="11"/>
  <c r="S1393" i="11" s="1"/>
  <c r="Q2092" i="11"/>
  <c r="S2092" i="11" s="1"/>
  <c r="Q2198" i="11"/>
  <c r="S2198" i="11" s="1"/>
  <c r="Q1481" i="11"/>
  <c r="S1481" i="11" s="1"/>
  <c r="Q1519" i="11"/>
  <c r="S1519" i="11" s="1"/>
  <c r="Q2372" i="11"/>
  <c r="S2372" i="11" s="1"/>
  <c r="Q2248" i="11"/>
  <c r="S2248" i="11" s="1"/>
  <c r="Q1603" i="11"/>
  <c r="S1603" i="11" s="1"/>
  <c r="Q2316" i="11"/>
  <c r="S2316" i="11" s="1"/>
  <c r="Q1420" i="11"/>
  <c r="S1420" i="11" s="1"/>
  <c r="Q1320" i="11"/>
  <c r="S1320" i="11" s="1"/>
  <c r="Q2425" i="11"/>
  <c r="S2425" i="11" s="1"/>
  <c r="Q1666" i="11"/>
  <c r="S1666" i="11" s="1"/>
  <c r="Q2245" i="11"/>
  <c r="S2245" i="11" s="1"/>
  <c r="Q1804" i="11"/>
  <c r="S1804" i="11" s="1"/>
  <c r="Q2394" i="11"/>
  <c r="S2394" i="11" s="1"/>
  <c r="Q1538" i="11"/>
  <c r="S1538" i="11" s="1"/>
  <c r="Q1570" i="11"/>
  <c r="S1570" i="11" s="1"/>
  <c r="Q1353" i="11"/>
  <c r="S1353" i="11" s="1"/>
  <c r="Q1617" i="11"/>
  <c r="S1617" i="11" s="1"/>
  <c r="Q2467" i="11"/>
  <c r="S2467" i="11" s="1"/>
  <c r="Q1288" i="11"/>
  <c r="S1288" i="11" s="1"/>
  <c r="Q1667" i="11"/>
  <c r="S1667" i="11" s="1"/>
  <c r="Q1812" i="11"/>
  <c r="S1812" i="11" s="1"/>
  <c r="Q2087" i="11"/>
  <c r="S2087" i="11" s="1"/>
  <c r="Q1843" i="11"/>
  <c r="S1843" i="11" s="1"/>
  <c r="Q1911" i="11"/>
  <c r="S1911" i="11" s="1"/>
  <c r="Q2111" i="11"/>
  <c r="S2111" i="11" s="1"/>
  <c r="Q1540" i="11"/>
  <c r="S1540" i="11" s="1"/>
  <c r="Q1691" i="11"/>
  <c r="S1691" i="11" s="1"/>
  <c r="Q1310" i="11"/>
  <c r="S1310" i="11" s="1"/>
  <c r="Q2267" i="11"/>
  <c r="S2267" i="11" s="1"/>
  <c r="Q1822" i="11"/>
  <c r="S1822" i="11" s="1"/>
  <c r="Q2162" i="11"/>
  <c r="S2162" i="11" s="1"/>
  <c r="Q1859" i="11"/>
  <c r="S1859" i="11" s="1"/>
  <c r="Q2150" i="11"/>
  <c r="S2150" i="11" s="1"/>
  <c r="Q1644" i="11"/>
  <c r="S1644" i="11" s="1"/>
  <c r="Q2160" i="11"/>
  <c r="S2160" i="11" s="1"/>
  <c r="Q1461" i="11"/>
  <c r="S1461" i="11" s="1"/>
  <c r="Q1727" i="11"/>
  <c r="S1727" i="11" s="1"/>
  <c r="Q1808" i="11"/>
  <c r="S1808" i="11" s="1"/>
  <c r="Q2318" i="11"/>
  <c r="S2318" i="11" s="1"/>
  <c r="Q1339" i="11"/>
  <c r="S1339" i="11" s="1"/>
  <c r="Q2207" i="11"/>
  <c r="S2207" i="11" s="1"/>
  <c r="Q2225" i="11"/>
  <c r="S2225" i="11" s="1"/>
  <c r="Q2269" i="11"/>
  <c r="S2269" i="11" s="1"/>
  <c r="Q1858" i="11"/>
  <c r="S1858" i="11" s="1"/>
  <c r="Q1998" i="11"/>
  <c r="S1998" i="11" s="1"/>
  <c r="Q1507" i="11"/>
  <c r="S1507" i="11" s="1"/>
  <c r="Q1801" i="11"/>
  <c r="S1801" i="11" s="1"/>
  <c r="Q2354" i="11"/>
  <c r="S2354" i="11" s="1"/>
  <c r="Q2219" i="11"/>
  <c r="S2219" i="11" s="1"/>
  <c r="Q1876" i="11"/>
  <c r="S1876" i="11" s="1"/>
  <c r="Q1903" i="11"/>
  <c r="S1903" i="11" s="1"/>
  <c r="Q1390" i="11"/>
  <c r="S1390" i="11" s="1"/>
  <c r="Q1406" i="11"/>
  <c r="S1406" i="11" s="1"/>
  <c r="Q1279" i="11"/>
  <c r="S1279" i="11" s="1"/>
  <c r="Q1451" i="11"/>
  <c r="S1451" i="11" s="1"/>
  <c r="Q1883" i="11"/>
  <c r="S1883" i="11" s="1"/>
  <c r="Q2281" i="11"/>
  <c r="S2281" i="11" s="1"/>
  <c r="Q1349" i="11"/>
  <c r="S1349" i="11" s="1"/>
  <c r="Q2383" i="11"/>
  <c r="S2383" i="11" s="1"/>
  <c r="Q1630" i="11"/>
  <c r="S1630" i="11" s="1"/>
  <c r="Q1681" i="11"/>
  <c r="S1681" i="11" s="1"/>
  <c r="Q2306" i="11"/>
  <c r="S2306" i="11" s="1"/>
  <c r="Q2005" i="11"/>
  <c r="S2005" i="11" s="1"/>
  <c r="Q1330" i="11"/>
  <c r="S1330" i="11" s="1"/>
  <c r="Q2142" i="11"/>
  <c r="S2142" i="11" s="1"/>
  <c r="Q1520" i="11"/>
  <c r="S1520" i="11" s="1"/>
  <c r="Q2283" i="11"/>
  <c r="S2283" i="11" s="1"/>
  <c r="Q2405" i="11"/>
  <c r="S2405" i="11" s="1"/>
  <c r="Q2133" i="11"/>
  <c r="S2133" i="11" s="1"/>
  <c r="Q1354" i="11"/>
  <c r="S1354" i="11" s="1"/>
  <c r="Q1515" i="11"/>
  <c r="S1515" i="11" s="1"/>
  <c r="Q2224" i="11"/>
  <c r="S2224" i="11" s="1"/>
  <c r="Q1377" i="11"/>
  <c r="S1377" i="11" s="1"/>
  <c r="Q1340" i="11"/>
  <c r="S1340" i="11" s="1"/>
  <c r="Q1313" i="11"/>
  <c r="S1313" i="11" s="1"/>
  <c r="Q2297" i="11"/>
  <c r="S2297" i="11" s="1"/>
  <c r="Q1950" i="11"/>
  <c r="S1950" i="11" s="1"/>
  <c r="Q2395" i="11"/>
  <c r="S2395" i="11" s="1"/>
  <c r="Q1788" i="11"/>
  <c r="S1788" i="11" s="1"/>
  <c r="Q2126" i="11"/>
  <c r="S2126" i="11" s="1"/>
  <c r="Q2251" i="11"/>
  <c r="S2251" i="11" s="1"/>
  <c r="Q1319" i="11"/>
  <c r="S1319" i="11" s="1"/>
  <c r="Q2045" i="11"/>
  <c r="S2045" i="11" s="1"/>
  <c r="Q2369" i="11"/>
  <c r="S2369" i="11" s="1"/>
  <c r="Q2122" i="11"/>
  <c r="S2122" i="11" s="1"/>
  <c r="Q2187" i="11"/>
  <c r="S2187" i="11" s="1"/>
  <c r="Q2274" i="11"/>
  <c r="S2274" i="11" s="1"/>
  <c r="Q1985" i="11"/>
  <c r="S1985" i="11" s="1"/>
  <c r="Q2073" i="11"/>
  <c r="S2073" i="11" s="1"/>
  <c r="Q1887" i="11"/>
  <c r="S1887" i="11" s="1"/>
  <c r="Q1471" i="11"/>
  <c r="S1471" i="11" s="1"/>
  <c r="Q1277" i="11"/>
  <c r="S1277" i="11" s="1"/>
  <c r="Q2100" i="11"/>
  <c r="S2100" i="11" s="1"/>
  <c r="Q1469" i="11"/>
  <c r="S1469" i="11" s="1"/>
  <c r="Q1682" i="11"/>
  <c r="S1682" i="11" s="1"/>
  <c r="Q2349" i="11"/>
  <c r="S2349" i="11" s="1"/>
  <c r="Q2180" i="11"/>
  <c r="S2180" i="11" s="1"/>
  <c r="Q1940" i="11"/>
  <c r="S1940" i="11" s="1"/>
  <c r="Q2404" i="11"/>
  <c r="S2404" i="11" s="1"/>
  <c r="Q2096" i="11"/>
  <c r="S2096" i="11" s="1"/>
  <c r="Q2294" i="11"/>
  <c r="S2294" i="11" s="1"/>
  <c r="Q1991" i="11"/>
  <c r="S1991" i="11" s="1"/>
  <c r="Q2375" i="11"/>
  <c r="S2375" i="11" s="1"/>
  <c r="Q1900" i="11"/>
  <c r="S1900" i="11" s="1"/>
  <c r="Q2220" i="11"/>
  <c r="S2220" i="11" s="1"/>
  <c r="Q1405" i="11"/>
  <c r="S1405" i="11" s="1"/>
  <c r="Q1307" i="11"/>
  <c r="S1307" i="11" s="1"/>
  <c r="Q1470" i="11"/>
  <c r="S1470" i="11" s="1"/>
  <c r="Q2252" i="11"/>
  <c r="S2252" i="11" s="1"/>
  <c r="Q1786" i="11"/>
  <c r="S1786" i="11" s="1"/>
  <c r="Q1674" i="11"/>
  <c r="S1674" i="11" s="1"/>
  <c r="Q2035" i="11"/>
  <c r="S2035" i="11" s="1"/>
  <c r="Q2315" i="11"/>
  <c r="S2315" i="11" s="1"/>
  <c r="Q1380" i="11"/>
  <c r="S1380" i="11" s="1"/>
  <c r="Q1829" i="11"/>
  <c r="S1829" i="11" s="1"/>
  <c r="Q1832" i="11"/>
  <c r="S1832" i="11" s="1"/>
  <c r="Q2086" i="11"/>
  <c r="S2086" i="11" s="1"/>
  <c r="Q2020" i="11"/>
  <c r="S2020" i="11" s="1"/>
  <c r="Q2238" i="11"/>
  <c r="S2238" i="11" s="1"/>
  <c r="Q1606" i="11"/>
  <c r="S1606" i="11" s="1"/>
  <c r="Q2285" i="11"/>
  <c r="S2285" i="11" s="1"/>
  <c r="Q2039" i="11"/>
  <c r="S2039" i="11" s="1"/>
  <c r="Q2104" i="11"/>
  <c r="S2104" i="11" s="1"/>
  <c r="Q1479" i="11"/>
  <c r="S1479" i="11" s="1"/>
  <c r="Q1987" i="11"/>
  <c r="S1987" i="11" s="1"/>
  <c r="Q1457" i="11"/>
  <c r="S1457" i="11" s="1"/>
  <c r="Q1433" i="11"/>
  <c r="S1433" i="11" s="1"/>
  <c r="Q1609" i="11"/>
  <c r="S1609" i="11" s="1"/>
  <c r="Q2461" i="11"/>
  <c r="S2461" i="11" s="1"/>
  <c r="Q2339" i="11"/>
  <c r="S2339" i="11" s="1"/>
  <c r="Q2008" i="11"/>
  <c r="S2008" i="11" s="1"/>
  <c r="Q1472" i="11"/>
  <c r="S1472" i="11" s="1"/>
  <c r="Q2048" i="11"/>
  <c r="S2048" i="11" s="1"/>
  <c r="Q1855" i="11"/>
  <c r="S1855" i="11" s="1"/>
  <c r="Q1466" i="11"/>
  <c r="S1466" i="11" s="1"/>
  <c r="Q1633" i="11"/>
  <c r="S1633" i="11" s="1"/>
  <c r="Q1358" i="11"/>
  <c r="S1358" i="11" s="1"/>
  <c r="Q1512" i="11"/>
  <c r="S1512" i="11" s="1"/>
  <c r="Q1844" i="11"/>
  <c r="S1844" i="11" s="1"/>
  <c r="Q2135" i="11"/>
  <c r="S2135" i="11" s="1"/>
  <c r="Q1838" i="11"/>
  <c r="S1838" i="11" s="1"/>
  <c r="Q2145" i="11"/>
  <c r="S2145" i="11" s="1"/>
  <c r="Q2408" i="11"/>
  <c r="S2408" i="11" s="1"/>
  <c r="Q1421" i="11"/>
  <c r="S1421" i="11" s="1"/>
  <c r="Q1412" i="11"/>
  <c r="S1412" i="11" s="1"/>
  <c r="Q2259" i="11"/>
  <c r="S2259" i="11" s="1"/>
  <c r="Q1941" i="11"/>
  <c r="S1941" i="11" s="1"/>
  <c r="Q1789" i="11"/>
  <c r="S1789" i="11" s="1"/>
  <c r="Q1556" i="11"/>
  <c r="S1556" i="11" s="1"/>
  <c r="Q1687" i="11"/>
  <c r="S1687" i="11" s="1"/>
  <c r="Q2217" i="11"/>
  <c r="S2217" i="11" s="1"/>
  <c r="Q1427" i="11"/>
  <c r="S1427" i="11" s="1"/>
  <c r="Q2159" i="11"/>
  <c r="S2159" i="11" s="1"/>
  <c r="Q1526" i="11"/>
  <c r="S1526" i="11" s="1"/>
  <c r="Q2256" i="11"/>
  <c r="S2256" i="11" s="1"/>
  <c r="Q2163" i="11"/>
  <c r="S2163" i="11" s="1"/>
  <c r="Q2103" i="11"/>
  <c r="S2103" i="11" s="1"/>
  <c r="Q1948" i="11"/>
  <c r="S1948" i="11" s="1"/>
  <c r="Q1761" i="11"/>
  <c r="S1761" i="11" s="1"/>
  <c r="Q2328" i="11"/>
  <c r="S2328" i="11" s="1"/>
  <c r="Q2120" i="11"/>
  <c r="S2120" i="11" s="1"/>
  <c r="Q1643" i="11"/>
  <c r="S1643" i="11" s="1"/>
  <c r="Q1455" i="11"/>
  <c r="S1455" i="11" s="1"/>
  <c r="Q1796" i="11"/>
  <c r="S1796" i="11" s="1"/>
  <c r="Q1573" i="11"/>
  <c r="S1573" i="11" s="1"/>
  <c r="Q1331" i="11"/>
  <c r="S1331" i="11" s="1"/>
  <c r="Q1956" i="11"/>
  <c r="S1956" i="11" s="1"/>
  <c r="Q1414" i="11"/>
  <c r="S1414" i="11" s="1"/>
  <c r="Q1769" i="11"/>
  <c r="S1769" i="11" s="1"/>
  <c r="Q1878" i="11"/>
  <c r="S1878" i="11" s="1"/>
  <c r="Q2730" i="11"/>
  <c r="S2730" i="11" s="1"/>
  <c r="Q2592" i="11"/>
  <c r="S2592" i="11" s="1"/>
  <c r="Q2586" i="11"/>
  <c r="S2586" i="11" s="1"/>
  <c r="Q2893" i="11"/>
  <c r="S2893" i="11" s="1"/>
  <c r="Q2484" i="11"/>
  <c r="S2484" i="11" s="1"/>
  <c r="Q2952" i="11"/>
  <c r="S2952" i="11" s="1"/>
  <c r="Q2835" i="11"/>
  <c r="S2835" i="11" s="1"/>
  <c r="Q2665" i="11"/>
  <c r="S2665" i="11" s="1"/>
  <c r="Q2880" i="11"/>
  <c r="S2880" i="11" s="1"/>
  <c r="Q3008" i="11"/>
  <c r="S3008" i="11" s="1"/>
  <c r="Q3214" i="11"/>
  <c r="S3214" i="11" s="1"/>
  <c r="Q2564" i="11"/>
  <c r="S2564" i="11" s="1"/>
  <c r="Q2771" i="11"/>
  <c r="S2771" i="11" s="1"/>
  <c r="Q3388" i="11"/>
  <c r="S3388" i="11" s="1"/>
  <c r="Q3164" i="11"/>
  <c r="S3164" i="11" s="1"/>
  <c r="Q2780" i="11"/>
  <c r="S2780" i="11" s="1"/>
  <c r="Q3167" i="11"/>
  <c r="S3167" i="11" s="1"/>
  <c r="Q2866" i="11"/>
  <c r="S2866" i="11" s="1"/>
  <c r="Q3334" i="11"/>
  <c r="S3334" i="11" s="1"/>
  <c r="Q2616" i="11"/>
  <c r="S2616" i="11" s="1"/>
  <c r="Q2608" i="11"/>
  <c r="S2608" i="11" s="1"/>
  <c r="Q2590" i="11"/>
  <c r="S2590" i="11" s="1"/>
  <c r="Q2989" i="11"/>
  <c r="S2989" i="11" s="1"/>
  <c r="Q2792" i="11"/>
  <c r="S2792" i="11" s="1"/>
  <c r="Q3398" i="11"/>
  <c r="S3398" i="11" s="1"/>
  <c r="Q3177" i="11"/>
  <c r="S3177" i="11" s="1"/>
  <c r="Q2489" i="11"/>
  <c r="S2489" i="11" s="1"/>
  <c r="Q2906" i="11"/>
  <c r="S2906" i="11" s="1"/>
  <c r="Q2670" i="11"/>
  <c r="S2670" i="11" s="1"/>
  <c r="Q2684" i="11"/>
  <c r="S2684" i="11" s="1"/>
  <c r="Q2876" i="11"/>
  <c r="S2876" i="11" s="1"/>
  <c r="Q2879" i="11"/>
  <c r="S2879" i="11" s="1"/>
  <c r="Q3169" i="11"/>
  <c r="S3169" i="11" s="1"/>
  <c r="Q3059" i="11"/>
  <c r="S3059" i="11" s="1"/>
  <c r="Q3370" i="11"/>
  <c r="S3370" i="11" s="1"/>
  <c r="Q3076" i="11"/>
  <c r="S3076" i="11" s="1"/>
  <c r="Q2812" i="11"/>
  <c r="S2812" i="11" s="1"/>
  <c r="Q2794" i="11"/>
  <c r="S2794" i="11" s="1"/>
  <c r="Q3104" i="11"/>
  <c r="S3104" i="11" s="1"/>
  <c r="Q3248" i="11"/>
  <c r="S3248" i="11" s="1"/>
  <c r="Q2544" i="11"/>
  <c r="S2544" i="11" s="1"/>
  <c r="Q2649" i="11"/>
  <c r="S2649" i="11" s="1"/>
  <c r="Q2558" i="11"/>
  <c r="S2558" i="11" s="1"/>
  <c r="Q2842" i="11"/>
  <c r="S2842" i="11" s="1"/>
  <c r="Q3270" i="11"/>
  <c r="S3270" i="11" s="1"/>
  <c r="Q2917" i="11"/>
  <c r="S2917" i="11" s="1"/>
  <c r="Q3144" i="11"/>
  <c r="S3144" i="11" s="1"/>
  <c r="Q2624" i="11"/>
  <c r="S2624" i="11" s="1"/>
  <c r="Q3323" i="11"/>
  <c r="S3323" i="11" s="1"/>
  <c r="Q2811" i="11"/>
  <c r="S2811" i="11" s="1"/>
  <c r="Q2923" i="11"/>
  <c r="S2923" i="11" s="1"/>
  <c r="Q2492" i="11"/>
  <c r="S2492" i="11" s="1"/>
  <c r="Q3262" i="11"/>
  <c r="S3262" i="11" s="1"/>
  <c r="Q2957" i="11"/>
  <c r="S2957" i="11" s="1"/>
  <c r="Q2490" i="11"/>
  <c r="S2490" i="11" s="1"/>
  <c r="Q2947" i="11"/>
  <c r="S2947" i="11" s="1"/>
  <c r="Q2970" i="11"/>
  <c r="S2970" i="11" s="1"/>
  <c r="Q3034" i="11"/>
  <c r="S3034" i="11" s="1"/>
  <c r="Q3422" i="11"/>
  <c r="S3422" i="11" s="1"/>
  <c r="Q2945" i="11"/>
  <c r="S2945" i="11" s="1"/>
  <c r="Q3260" i="11"/>
  <c r="S3260" i="11" s="1"/>
  <c r="Q2809" i="11"/>
  <c r="S2809" i="11" s="1"/>
  <c r="Q3301" i="11"/>
  <c r="S3301" i="11" s="1"/>
  <c r="Q2647" i="11"/>
  <c r="S2647" i="11" s="1"/>
  <c r="Q3404" i="11"/>
  <c r="S3404" i="11" s="1"/>
  <c r="Q3121" i="11"/>
  <c r="S3121" i="11" s="1"/>
  <c r="Q2869" i="11"/>
  <c r="S2869" i="11" s="1"/>
  <c r="Q3111" i="11"/>
  <c r="S3111" i="11" s="1"/>
  <c r="Q2971" i="11"/>
  <c r="S2971" i="11" s="1"/>
  <c r="Q2890" i="11"/>
  <c r="S2890" i="11" s="1"/>
  <c r="Q3230" i="11"/>
  <c r="S3230" i="11" s="1"/>
  <c r="Q3415" i="11"/>
  <c r="S3415" i="11" s="1"/>
  <c r="Q2803" i="11"/>
  <c r="S2803" i="11" s="1"/>
  <c r="Q3029" i="11"/>
  <c r="S3029" i="11" s="1"/>
  <c r="Q3352" i="11"/>
  <c r="S3352" i="11" s="1"/>
  <c r="Q3113" i="11"/>
  <c r="S3113" i="11" s="1"/>
  <c r="Q2878" i="11"/>
  <c r="S2878" i="11" s="1"/>
  <c r="Q3017" i="11"/>
  <c r="S3017" i="11" s="1"/>
  <c r="Q3397" i="11"/>
  <c r="S3397" i="11" s="1"/>
  <c r="Q2660" i="11"/>
  <c r="S2660" i="11" s="1"/>
  <c r="Q2967" i="11"/>
  <c r="S2967" i="11" s="1"/>
  <c r="Q3122" i="11"/>
  <c r="S3122" i="11" s="1"/>
  <c r="Q3261" i="11"/>
  <c r="S3261" i="11" s="1"/>
  <c r="Q2573" i="11"/>
  <c r="S2573" i="11" s="1"/>
  <c r="Q2522" i="11"/>
  <c r="S2522" i="11" s="1"/>
  <c r="Q3096" i="11"/>
  <c r="S3096" i="11" s="1"/>
  <c r="Q2960" i="11"/>
  <c r="S2960" i="11" s="1"/>
  <c r="Q2507" i="11"/>
  <c r="S2507" i="11" s="1"/>
  <c r="Q2696" i="11"/>
  <c r="S2696" i="11" s="1"/>
  <c r="Q3227" i="11"/>
  <c r="S3227" i="11" s="1"/>
  <c r="Q2790" i="11"/>
  <c r="S2790" i="11" s="1"/>
  <c r="Q3015" i="11"/>
  <c r="S3015" i="11" s="1"/>
  <c r="Q3101" i="11"/>
  <c r="S3101" i="11" s="1"/>
  <c r="Q2867" i="11"/>
  <c r="S2867" i="11" s="1"/>
  <c r="Q3250" i="11"/>
  <c r="S3250" i="11" s="1"/>
  <c r="Q2934" i="11"/>
  <c r="S2934" i="11" s="1"/>
  <c r="Q3371" i="11"/>
  <c r="S3371" i="11" s="1"/>
  <c r="Q2942" i="11"/>
  <c r="S2942" i="11" s="1"/>
  <c r="Q2768" i="11"/>
  <c r="S2768" i="11" s="1"/>
  <c r="Q2503" i="11"/>
  <c r="S2503" i="11" s="1"/>
  <c r="Q3273" i="11"/>
  <c r="S3273" i="11" s="1"/>
  <c r="Q2848" i="11"/>
  <c r="S2848" i="11" s="1"/>
  <c r="Q2583" i="11"/>
  <c r="S2583" i="11" s="1"/>
  <c r="Q3408" i="11"/>
  <c r="S3408" i="11" s="1"/>
  <c r="Q2481" i="11"/>
  <c r="S2481" i="11" s="1"/>
  <c r="Q3162" i="11"/>
  <c r="S3162" i="11" s="1"/>
  <c r="Q2527" i="11"/>
  <c r="S2527" i="11" s="1"/>
  <c r="Q2556" i="11"/>
  <c r="S2556" i="11" s="1"/>
  <c r="Q2710" i="11"/>
  <c r="S2710" i="11" s="1"/>
  <c r="Q2648" i="11"/>
  <c r="S2648" i="11" s="1"/>
  <c r="Q3354" i="11"/>
  <c r="S3354" i="11" s="1"/>
  <c r="Q2655" i="11"/>
  <c r="S2655" i="11" s="1"/>
  <c r="Q3205" i="11"/>
  <c r="S3205" i="11" s="1"/>
  <c r="Q2485" i="11"/>
  <c r="S2485" i="11" s="1"/>
  <c r="Q2897" i="11"/>
  <c r="S2897" i="11" s="1"/>
  <c r="Q3277" i="11"/>
  <c r="S3277" i="11" s="1"/>
  <c r="Q3317" i="11"/>
  <c r="S3317" i="11" s="1"/>
  <c r="Q3204" i="11"/>
  <c r="S3204" i="11" s="1"/>
  <c r="Q2911" i="11"/>
  <c r="S2911" i="11" s="1"/>
  <c r="Q3125" i="11"/>
  <c r="S3125" i="11" s="1"/>
  <c r="Q3394" i="11"/>
  <c r="S3394" i="11" s="1"/>
  <c r="Q2554" i="11"/>
  <c r="S2554" i="11" s="1"/>
  <c r="Q2498" i="11"/>
  <c r="S2498" i="11" s="1"/>
  <c r="Q2587" i="11"/>
  <c r="S2587" i="11" s="1"/>
  <c r="Q2480" i="11"/>
  <c r="S2480" i="11" s="1"/>
  <c r="Q2838" i="11"/>
  <c r="S2838" i="11" s="1"/>
  <c r="Q2486" i="11"/>
  <c r="S2486" i="11" s="1"/>
  <c r="Q2975" i="11"/>
  <c r="S2975" i="11" s="1"/>
  <c r="Q3291" i="11"/>
  <c r="S3291" i="11" s="1"/>
  <c r="Q2714" i="11"/>
  <c r="S2714" i="11" s="1"/>
  <c r="Q3123" i="11"/>
  <c r="S3123" i="11" s="1"/>
  <c r="Q2763" i="11"/>
  <c r="S2763" i="11" s="1"/>
  <c r="Q3186" i="11"/>
  <c r="S3186" i="11" s="1"/>
  <c r="Q3278" i="11"/>
  <c r="S3278" i="11" s="1"/>
  <c r="Q3380" i="11"/>
  <c r="S3380" i="11" s="1"/>
  <c r="Q2662" i="11"/>
  <c r="S2662" i="11" s="1"/>
  <c r="Q2704" i="11"/>
  <c r="S2704" i="11" s="1"/>
  <c r="Q2518" i="11"/>
  <c r="S2518" i="11" s="1"/>
  <c r="Q2680" i="11"/>
  <c r="S2680" i="11" s="1"/>
  <c r="Q3306" i="11"/>
  <c r="S3306" i="11" s="1"/>
  <c r="Q3244" i="11"/>
  <c r="S3244" i="11" s="1"/>
  <c r="Q2708" i="11"/>
  <c r="S2708" i="11" s="1"/>
  <c r="Q2984" i="11"/>
  <c r="S2984" i="11" s="1"/>
  <c r="Q3401" i="11"/>
  <c r="S3401" i="11" s="1"/>
  <c r="Q3311" i="11"/>
  <c r="S3311" i="11" s="1"/>
  <c r="Q2722" i="11"/>
  <c r="S2722" i="11" s="1"/>
  <c r="Q2678" i="11"/>
  <c r="S2678" i="11" s="1"/>
  <c r="Q3054" i="11"/>
  <c r="S3054" i="11" s="1"/>
  <c r="Q3056" i="11"/>
  <c r="S3056" i="11" s="1"/>
  <c r="Q2914" i="11"/>
  <c r="S2914" i="11" s="1"/>
  <c r="Q3336" i="11"/>
  <c r="S3336" i="11" s="1"/>
  <c r="Q3112" i="11"/>
  <c r="S3112" i="11" s="1"/>
  <c r="Q3152" i="11"/>
  <c r="S3152" i="11" s="1"/>
  <c r="Q2856" i="11"/>
  <c r="S2856" i="11" s="1"/>
  <c r="Q2703" i="11"/>
  <c r="S2703" i="11" s="1"/>
  <c r="Q2634" i="11"/>
  <c r="S2634" i="11" s="1"/>
  <c r="Q2953" i="11"/>
  <c r="S2953" i="11" s="1"/>
  <c r="Q2595" i="11"/>
  <c r="S2595" i="11" s="1"/>
  <c r="Q3026" i="11"/>
  <c r="S3026" i="11" s="1"/>
  <c r="Q3395" i="11"/>
  <c r="S3395" i="11" s="1"/>
  <c r="Q2694" i="11"/>
  <c r="S2694" i="11" s="1"/>
  <c r="Q2614" i="11"/>
  <c r="S2614" i="11" s="1"/>
  <c r="Q2972" i="11"/>
  <c r="S2972" i="11" s="1"/>
  <c r="Q3021" i="11"/>
  <c r="S3021" i="11" s="1"/>
  <c r="Q2840" i="11"/>
  <c r="S2840" i="11" s="1"/>
  <c r="Q2788" i="11"/>
  <c r="S2788" i="11" s="1"/>
  <c r="Q3171" i="11"/>
  <c r="S3171" i="11" s="1"/>
  <c r="Q2981" i="11"/>
  <c r="S2981" i="11" s="1"/>
  <c r="Q2937" i="11"/>
  <c r="S2937" i="11" s="1"/>
  <c r="Q2605" i="11"/>
  <c r="S2605" i="11" s="1"/>
  <c r="Q2547" i="11"/>
  <c r="S2547" i="11" s="1"/>
  <c r="Q2759" i="11"/>
  <c r="S2759" i="11" s="1"/>
  <c r="Q3304" i="11"/>
  <c r="S3304" i="11" s="1"/>
  <c r="Q2572" i="11"/>
  <c r="S2572" i="11" s="1"/>
  <c r="Q3387" i="11"/>
  <c r="S3387" i="11" s="1"/>
  <c r="Q2924" i="11"/>
  <c r="S2924" i="11" s="1"/>
  <c r="Q2483" i="11"/>
  <c r="S2483" i="11" s="1"/>
  <c r="Q2687" i="11"/>
  <c r="S2687" i="11" s="1"/>
  <c r="Q2711" i="11"/>
  <c r="S2711" i="11" s="1"/>
  <c r="Q3041" i="11"/>
  <c r="S3041" i="11" s="1"/>
  <c r="Q2813" i="11"/>
  <c r="S2813" i="11" s="1"/>
  <c r="Q3377" i="11"/>
  <c r="S3377" i="11" s="1"/>
  <c r="Q2713" i="11"/>
  <c r="S2713" i="11" s="1"/>
  <c r="Q2912" i="11"/>
  <c r="S2912" i="11" s="1"/>
  <c r="Q2609" i="11"/>
  <c r="S2609" i="11" s="1"/>
  <c r="Q3107" i="11"/>
  <c r="S3107" i="11" s="1"/>
  <c r="Q2641" i="11"/>
  <c r="S2641" i="11" s="1"/>
  <c r="Q2935" i="11"/>
  <c r="S2935" i="11" s="1"/>
  <c r="Q3010" i="11"/>
  <c r="S3010" i="11" s="1"/>
  <c r="Q2823" i="11"/>
  <c r="S2823" i="11" s="1"/>
  <c r="Q2964" i="11"/>
  <c r="S2964" i="11" s="1"/>
  <c r="Q2719" i="11"/>
  <c r="S2719" i="11" s="1"/>
  <c r="Q3129" i="11"/>
  <c r="S3129" i="11" s="1"/>
  <c r="Q2758" i="11"/>
  <c r="S2758" i="11" s="1"/>
  <c r="Q3217" i="11"/>
  <c r="S3217" i="11" s="1"/>
  <c r="Q2818" i="11"/>
  <c r="S2818" i="11" s="1"/>
  <c r="Q2524" i="11"/>
  <c r="S2524" i="11" s="1"/>
  <c r="Q2928" i="11"/>
  <c r="S2928" i="11" s="1"/>
  <c r="Q3181" i="11"/>
  <c r="S3181" i="11" s="1"/>
  <c r="Q3033" i="11"/>
  <c r="S3033" i="11" s="1"/>
  <c r="Q2943" i="11"/>
  <c r="S2943" i="11" s="1"/>
  <c r="Q2796" i="11"/>
  <c r="S2796" i="11" s="1"/>
  <c r="Q2907" i="11"/>
  <c r="S2907" i="11" s="1"/>
  <c r="Q2496" i="11"/>
  <c r="S2496" i="11" s="1"/>
  <c r="Q2570" i="11"/>
  <c r="S2570" i="11" s="1"/>
  <c r="Q2690" i="11"/>
  <c r="S2690" i="11" s="1"/>
  <c r="Q3218" i="11"/>
  <c r="S3218" i="11" s="1"/>
  <c r="Q3055" i="11"/>
  <c r="S3055" i="11" s="1"/>
  <c r="Q3085" i="11"/>
  <c r="S3085" i="11" s="1"/>
  <c r="Q3133" i="11"/>
  <c r="S3133" i="11" s="1"/>
  <c r="Q2801" i="11"/>
  <c r="S2801" i="11" s="1"/>
  <c r="Q3115" i="11"/>
  <c r="S3115" i="11" s="1"/>
  <c r="Q2581" i="11"/>
  <c r="S2581" i="11" s="1"/>
  <c r="Q2749" i="11"/>
  <c r="S2749" i="11" s="1"/>
  <c r="Q2700" i="11"/>
  <c r="S2700" i="11" s="1"/>
  <c r="Q3070" i="11"/>
  <c r="S3070" i="11" s="1"/>
  <c r="Q2958" i="11"/>
  <c r="S2958" i="11" s="1"/>
  <c r="Q2478" i="11"/>
  <c r="S2478" i="11" s="1"/>
  <c r="Q2949" i="11"/>
  <c r="S2949" i="11" s="1"/>
  <c r="Q2968" i="11"/>
  <c r="S2968" i="11" s="1"/>
  <c r="Q2777" i="11"/>
  <c r="S2777" i="11" s="1"/>
  <c r="Q2889" i="11"/>
  <c r="S2889" i="11" s="1"/>
  <c r="Q3155" i="11"/>
  <c r="S3155" i="11" s="1"/>
  <c r="Q2931" i="11"/>
  <c r="S2931" i="11" s="1"/>
  <c r="Q3098" i="11"/>
  <c r="S3098" i="11" s="1"/>
  <c r="Q3253" i="11"/>
  <c r="S3253" i="11" s="1"/>
  <c r="Q3189" i="11"/>
  <c r="S3189" i="11" s="1"/>
  <c r="Q2638" i="11"/>
  <c r="S2638" i="11" s="1"/>
  <c r="Q3077" i="11"/>
  <c r="S3077" i="11" s="1"/>
  <c r="Q2959" i="11"/>
  <c r="S2959" i="11" s="1"/>
  <c r="Q3285" i="11"/>
  <c r="S3285" i="11" s="1"/>
  <c r="Q2836" i="11"/>
  <c r="S2836" i="11" s="1"/>
  <c r="Q3355" i="11"/>
  <c r="S3355" i="11" s="1"/>
  <c r="Q3073" i="11"/>
  <c r="S3073" i="11" s="1"/>
  <c r="Q2619" i="11"/>
  <c r="S2619" i="11" s="1"/>
  <c r="Q2834" i="11"/>
  <c r="S2834" i="11" s="1"/>
  <c r="Q2613" i="11"/>
  <c r="S2613" i="11" s="1"/>
  <c r="Q3224" i="11"/>
  <c r="S3224" i="11" s="1"/>
  <c r="Q3367" i="11"/>
  <c r="S3367" i="11" s="1"/>
  <c r="Q3381" i="11"/>
  <c r="S3381" i="11" s="1"/>
  <c r="Q3160" i="11"/>
  <c r="S3160" i="11" s="1"/>
  <c r="Q3308" i="11"/>
  <c r="S3308" i="11" s="1"/>
  <c r="Q3346" i="11"/>
  <c r="S3346" i="11" s="1"/>
  <c r="Q3228" i="11"/>
  <c r="S3228" i="11" s="1"/>
  <c r="Q2853" i="11"/>
  <c r="S2853" i="11" s="1"/>
  <c r="Q2729" i="11"/>
  <c r="S2729" i="11" s="1"/>
  <c r="Q3290" i="11"/>
  <c r="S3290" i="11" s="1"/>
  <c r="Q2829" i="11"/>
  <c r="S2829" i="11" s="1"/>
  <c r="Q2588" i="11"/>
  <c r="S2588" i="11" s="1"/>
  <c r="Q2712" i="11"/>
  <c r="S2712" i="11" s="1"/>
  <c r="Q3203" i="11"/>
  <c r="S3203" i="11" s="1"/>
  <c r="Q3349" i="11"/>
  <c r="S3349" i="11" s="1"/>
  <c r="Q2531" i="11"/>
  <c r="S2531" i="11" s="1"/>
  <c r="Q2846" i="11"/>
  <c r="S2846" i="11" s="1"/>
  <c r="Q3219" i="11"/>
  <c r="S3219" i="11" s="1"/>
  <c r="Q3332" i="11"/>
  <c r="S3332" i="11" s="1"/>
  <c r="Q3275" i="11"/>
  <c r="S3275" i="11" s="1"/>
  <c r="Q2772" i="11"/>
  <c r="S2772" i="11" s="1"/>
  <c r="Q2707" i="11"/>
  <c r="S2707" i="11" s="1"/>
  <c r="Q2903" i="11"/>
  <c r="S2903" i="11" s="1"/>
  <c r="Q2807" i="11"/>
  <c r="S2807" i="11" s="1"/>
  <c r="Q3258" i="11"/>
  <c r="S3258" i="11" s="1"/>
  <c r="Q2726" i="11"/>
  <c r="S2726" i="11" s="1"/>
  <c r="Q3331" i="11"/>
  <c r="S3331" i="11" s="1"/>
  <c r="Q2643" i="11"/>
  <c r="S2643" i="11" s="1"/>
  <c r="Q3022" i="11"/>
  <c r="S3022" i="11" s="1"/>
  <c r="Q2919" i="11"/>
  <c r="S2919" i="11" s="1"/>
  <c r="Q2682" i="11"/>
  <c r="S2682" i="11" s="1"/>
  <c r="Q3359" i="11"/>
  <c r="S3359" i="11" s="1"/>
  <c r="Q3288" i="11"/>
  <c r="S3288" i="11" s="1"/>
  <c r="Q2663" i="11"/>
  <c r="S2663" i="11" s="1"/>
  <c r="Q2810" i="11"/>
  <c r="S2810" i="11" s="1"/>
  <c r="Q2954" i="11"/>
  <c r="S2954" i="11" s="1"/>
  <c r="Q2688" i="11"/>
  <c r="S2688" i="11" s="1"/>
  <c r="Q2685" i="11"/>
  <c r="S2685" i="11" s="1"/>
  <c r="Q3268" i="11"/>
  <c r="S3268" i="11" s="1"/>
  <c r="Q2739" i="11"/>
  <c r="S2739" i="11" s="1"/>
  <c r="Q2895" i="11"/>
  <c r="S2895" i="11" s="1"/>
  <c r="Q3092" i="11"/>
  <c r="S3092" i="11" s="1"/>
  <c r="Q3212" i="11"/>
  <c r="S3212" i="11" s="1"/>
  <c r="Q2858" i="11"/>
  <c r="S2858" i="11" s="1"/>
  <c r="Q2816" i="11"/>
  <c r="S2816" i="11" s="1"/>
  <c r="Q3043" i="11"/>
  <c r="S3043" i="11" s="1"/>
  <c r="Q2751" i="11"/>
  <c r="S2751" i="11" s="1"/>
  <c r="Q2717" i="11"/>
  <c r="S2717" i="11" s="1"/>
  <c r="Q2762" i="11"/>
  <c r="S2762" i="11" s="1"/>
  <c r="Q2979" i="11"/>
  <c r="S2979" i="11" s="1"/>
  <c r="Q3414" i="11"/>
  <c r="S3414" i="11" s="1"/>
  <c r="Q2950" i="11"/>
  <c r="S2950" i="11" s="1"/>
  <c r="Q2973" i="11"/>
  <c r="S2973" i="11" s="1"/>
  <c r="Q3305" i="11"/>
  <c r="S3305" i="11" s="1"/>
  <c r="Q3234" i="11"/>
  <c r="S3234" i="11" s="1"/>
  <c r="Q2873" i="11"/>
  <c r="S2873" i="11" s="1"/>
  <c r="Q3284" i="11"/>
  <c r="S3284" i="11" s="1"/>
  <c r="Q3143" i="11"/>
  <c r="S3143" i="11" s="1"/>
  <c r="Q2849" i="11"/>
  <c r="S2849" i="11" s="1"/>
  <c r="Q2773" i="11"/>
  <c r="S2773" i="11" s="1"/>
  <c r="Q3187" i="11"/>
  <c r="S3187" i="11" s="1"/>
  <c r="Q2599" i="11"/>
  <c r="S2599" i="11" s="1"/>
  <c r="Q2908" i="11"/>
  <c r="S2908" i="11" s="1"/>
  <c r="Q2631" i="11"/>
  <c r="S2631" i="11" s="1"/>
  <c r="Q2571" i="11"/>
  <c r="S2571" i="11" s="1"/>
  <c r="Q3295" i="11"/>
  <c r="S3295" i="11" s="1"/>
  <c r="Q2574" i="11"/>
  <c r="S2574" i="11" s="1"/>
  <c r="Q3426" i="11"/>
  <c r="S3426" i="11" s="1"/>
  <c r="Q3382" i="11"/>
  <c r="S3382" i="11" s="1"/>
  <c r="Q3045" i="11"/>
  <c r="S3045" i="11" s="1"/>
  <c r="Q2905" i="11"/>
  <c r="S2905" i="11" s="1"/>
  <c r="Q2607" i="11"/>
  <c r="S2607" i="11" s="1"/>
  <c r="Q3362" i="11"/>
  <c r="S3362" i="11" s="1"/>
  <c r="Q3145" i="11"/>
  <c r="S3145" i="11" s="1"/>
  <c r="Q3237" i="11"/>
  <c r="S3237" i="11" s="1"/>
  <c r="Q2633" i="11"/>
  <c r="S2633" i="11" s="1"/>
  <c r="Q2830" i="11"/>
  <c r="S2830" i="11" s="1"/>
  <c r="Q2845" i="11"/>
  <c r="S2845" i="11" s="1"/>
  <c r="Q2946" i="11"/>
  <c r="S2946" i="11" s="1"/>
  <c r="Q2966" i="11"/>
  <c r="S2966" i="11" s="1"/>
  <c r="Q3421" i="11"/>
  <c r="S3421" i="11" s="1"/>
  <c r="Q2820" i="11"/>
  <c r="S2820" i="11" s="1"/>
  <c r="Q3339" i="11"/>
  <c r="S3339" i="11" s="1"/>
  <c r="Q2855" i="11"/>
  <c r="S2855" i="11" s="1"/>
  <c r="Q3126" i="11"/>
  <c r="S3126" i="11" s="1"/>
  <c r="Q3175" i="11"/>
  <c r="S3175" i="11" s="1"/>
  <c r="Q2814" i="11"/>
  <c r="S2814" i="11" s="1"/>
  <c r="Q2885" i="11"/>
  <c r="S2885" i="11" s="1"/>
  <c r="Q3313" i="11"/>
  <c r="S3313" i="11" s="1"/>
  <c r="Q2955" i="11"/>
  <c r="S2955" i="11" s="1"/>
  <c r="Q2929" i="11"/>
  <c r="S2929" i="11" s="1"/>
  <c r="Q2747" i="11"/>
  <c r="S2747" i="11" s="1"/>
  <c r="Q2645" i="11"/>
  <c r="S2645" i="11" s="1"/>
  <c r="Q3194" i="11"/>
  <c r="S3194" i="11" s="1"/>
  <c r="Q2604" i="11"/>
  <c r="S2604" i="11" s="1"/>
  <c r="Q3178" i="11"/>
  <c r="S3178" i="11" s="1"/>
  <c r="Q3374" i="11"/>
  <c r="S3374" i="11" s="1"/>
  <c r="Q2795" i="11"/>
  <c r="S2795" i="11" s="1"/>
  <c r="Q3356" i="11"/>
  <c r="S3356" i="11" s="1"/>
  <c r="Q2767" i="11"/>
  <c r="S2767" i="11" s="1"/>
  <c r="Q3061" i="11"/>
  <c r="S3061" i="11" s="1"/>
  <c r="Q2610" i="11"/>
  <c r="S2610" i="11" s="1"/>
  <c r="Q3333" i="11"/>
  <c r="S3333" i="11" s="1"/>
  <c r="Q3296" i="11"/>
  <c r="S3296" i="11" s="1"/>
  <c r="Q3182" i="11"/>
  <c r="S3182" i="11" s="1"/>
  <c r="Q2744" i="11"/>
  <c r="S2744" i="11" s="1"/>
  <c r="Q3047" i="11"/>
  <c r="S3047" i="11" s="1"/>
  <c r="Q3298" i="11"/>
  <c r="S3298" i="11" s="1"/>
  <c r="Q3271" i="11"/>
  <c r="S3271" i="11" s="1"/>
  <c r="Q2539" i="11"/>
  <c r="S2539" i="11" s="1"/>
  <c r="Q2898" i="11"/>
  <c r="S2898" i="11" s="1"/>
  <c r="Q2938" i="11"/>
  <c r="S2938" i="11" s="1"/>
  <c r="Q2528" i="11"/>
  <c r="S2528" i="11" s="1"/>
  <c r="Q3108" i="11"/>
  <c r="S3108" i="11" s="1"/>
  <c r="Q3141" i="11"/>
  <c r="S3141" i="11" s="1"/>
  <c r="Q3312" i="11"/>
  <c r="S3312" i="11" s="1"/>
  <c r="Q2691" i="11"/>
  <c r="S2691" i="11" s="1"/>
  <c r="Q3240" i="11"/>
  <c r="S3240" i="11" s="1"/>
  <c r="Q3241" i="11"/>
  <c r="S3241" i="11" s="1"/>
  <c r="Q3405" i="11"/>
  <c r="S3405" i="11" s="1"/>
  <c r="Q2628" i="11"/>
  <c r="S2628" i="11" s="1"/>
  <c r="Q3127" i="11"/>
  <c r="S3127" i="11" s="1"/>
  <c r="Q2862" i="11"/>
  <c r="S2862" i="11" s="1"/>
  <c r="Q2692" i="11"/>
  <c r="S2692" i="11" s="1"/>
  <c r="Q2882" i="11"/>
  <c r="S2882" i="11" s="1"/>
  <c r="Q2997" i="11"/>
  <c r="S2997" i="11" s="1"/>
  <c r="Q3083" i="11"/>
  <c r="S3083" i="11" s="1"/>
  <c r="Q2748" i="11"/>
  <c r="S2748" i="11" s="1"/>
  <c r="Q3586" i="11"/>
  <c r="S3586" i="11" s="1"/>
  <c r="Q3774" i="11"/>
  <c r="S3774" i="11" s="1"/>
  <c r="Q3807" i="11"/>
  <c r="S3807" i="11" s="1"/>
  <c r="Q3877" i="11"/>
  <c r="S3877" i="11" s="1"/>
  <c r="Q3759" i="11"/>
  <c r="S3759" i="11" s="1"/>
  <c r="Q3582" i="11"/>
  <c r="S3582" i="11" s="1"/>
  <c r="Q3906" i="11"/>
  <c r="S3906" i="11" s="1"/>
  <c r="Q3892" i="11"/>
  <c r="S3892" i="11" s="1"/>
  <c r="Q3604" i="11"/>
  <c r="S3604" i="11" s="1"/>
  <c r="Q3602" i="11"/>
  <c r="S3602" i="11" s="1"/>
  <c r="Q3476" i="11"/>
  <c r="S3476" i="11" s="1"/>
  <c r="Q3869" i="11"/>
  <c r="S3869" i="11" s="1"/>
  <c r="Q3860" i="11"/>
  <c r="S3860" i="11" s="1"/>
  <c r="Q3634" i="11"/>
  <c r="S3634" i="11" s="1"/>
  <c r="Q3562" i="11"/>
  <c r="S3562" i="11" s="1"/>
  <c r="Q3511" i="11"/>
  <c r="S3511" i="11" s="1"/>
  <c r="Q3561" i="11"/>
  <c r="S3561" i="11" s="1"/>
  <c r="Q3534" i="11"/>
  <c r="S3534" i="11" s="1"/>
  <c r="Q3625" i="11"/>
  <c r="S3625" i="11" s="1"/>
  <c r="Q3749" i="11"/>
  <c r="S3749" i="11" s="1"/>
  <c r="Q3884" i="11"/>
  <c r="S3884" i="11" s="1"/>
  <c r="Q3705" i="11"/>
  <c r="S3705" i="11" s="1"/>
  <c r="Q3670" i="11"/>
  <c r="S3670" i="11" s="1"/>
  <c r="Q3667" i="11"/>
  <c r="S3667" i="11" s="1"/>
  <c r="Q3887" i="11"/>
  <c r="S3887" i="11" s="1"/>
  <c r="Q3734" i="11"/>
  <c r="S3734" i="11" s="1"/>
  <c r="Q3605" i="11"/>
  <c r="S3605" i="11" s="1"/>
  <c r="Q3680" i="11"/>
  <c r="S3680" i="11" s="1"/>
  <c r="Q3495" i="11"/>
  <c r="S3495" i="11" s="1"/>
  <c r="Q3922" i="11"/>
  <c r="S3922" i="11" s="1"/>
  <c r="Q3850" i="11"/>
  <c r="S3850" i="11" s="1"/>
  <c r="Q3927" i="11"/>
  <c r="S3927" i="11" s="1"/>
  <c r="Q3809" i="11"/>
  <c r="S3809" i="11" s="1"/>
  <c r="Q3870" i="11"/>
  <c r="S3870" i="11" s="1"/>
  <c r="Q3708" i="11"/>
  <c r="S3708" i="11" s="1"/>
  <c r="Q3460" i="11"/>
  <c r="S3460" i="11" s="1"/>
  <c r="Q3681" i="11"/>
  <c r="S3681" i="11" s="1"/>
  <c r="Q3578" i="11"/>
  <c r="S3578" i="11" s="1"/>
  <c r="Q3542" i="11"/>
  <c r="S3542" i="11" s="1"/>
  <c r="Q3913" i="11"/>
  <c r="S3913" i="11" s="1"/>
  <c r="Q3466" i="11"/>
  <c r="S3466" i="11" s="1"/>
  <c r="Q3721" i="11"/>
  <c r="S3721" i="11" s="1"/>
  <c r="Q3445" i="11"/>
  <c r="S3445" i="11" s="1"/>
  <c r="Q3517" i="11"/>
  <c r="S3517" i="11" s="1"/>
  <c r="Q3489" i="11"/>
  <c r="S3489" i="11" s="1"/>
  <c r="Q3503" i="11"/>
  <c r="S3503" i="11" s="1"/>
  <c r="Q3507" i="11"/>
  <c r="S3507" i="11" s="1"/>
  <c r="Q3825" i="11"/>
  <c r="S3825" i="11" s="1"/>
  <c r="Q3754" i="11"/>
  <c r="S3754" i="11" s="1"/>
  <c r="Q3783" i="11"/>
  <c r="S3783" i="11" s="1"/>
  <c r="Q3805" i="11"/>
  <c r="S3805" i="11" s="1"/>
  <c r="Q3468" i="11"/>
  <c r="S3468" i="11" s="1"/>
  <c r="Q3607" i="11"/>
  <c r="S3607" i="11" s="1"/>
  <c r="Q3931" i="11"/>
  <c r="S3931" i="11" s="1"/>
  <c r="Q3914" i="11"/>
  <c r="S3914" i="11" s="1"/>
  <c r="Q3484" i="11"/>
  <c r="S3484" i="11" s="1"/>
  <c r="Q3571" i="11"/>
  <c r="S3571" i="11" s="1"/>
  <c r="Q3666" i="11"/>
  <c r="S3666" i="11" s="1"/>
  <c r="Q3458" i="11"/>
  <c r="S3458" i="11" s="1"/>
  <c r="Q3514" i="11"/>
  <c r="S3514" i="11" s="1"/>
  <c r="Q3486" i="11"/>
  <c r="S3486" i="11" s="1"/>
  <c r="Q3769" i="11"/>
  <c r="S3769" i="11" s="1"/>
  <c r="Q3899" i="11"/>
  <c r="S3899" i="11" s="1"/>
  <c r="Q3467" i="11"/>
  <c r="S3467" i="11" s="1"/>
  <c r="Q3766" i="11"/>
  <c r="S3766" i="11" s="1"/>
  <c r="Q3752" i="11"/>
  <c r="S3752" i="11" s="1"/>
  <c r="Q3477" i="11"/>
  <c r="S3477" i="11" s="1"/>
  <c r="Q3703" i="11"/>
  <c r="S3703" i="11" s="1"/>
  <c r="Q3583" i="11"/>
  <c r="S3583" i="11" s="1"/>
  <c r="Q3606" i="11"/>
  <c r="S3606" i="11" s="1"/>
  <c r="Q3554" i="11"/>
  <c r="S3554" i="11" s="1"/>
  <c r="Q3901" i="11"/>
  <c r="S3901" i="11" s="1"/>
  <c r="Q3923" i="11"/>
  <c r="S3923" i="11" s="1"/>
  <c r="Q3829" i="11"/>
  <c r="S3829" i="11" s="1"/>
  <c r="Q3565" i="11"/>
  <c r="S3565" i="11" s="1"/>
  <c r="Q3461" i="11"/>
  <c r="S3461" i="11" s="1"/>
  <c r="Q3640" i="11"/>
  <c r="S3640" i="11" s="1"/>
  <c r="Q3895" i="11"/>
  <c r="S3895" i="11" s="1"/>
  <c r="Q3740" i="11"/>
  <c r="S3740" i="11" s="1"/>
  <c r="Q3696" i="11"/>
  <c r="S3696" i="11" s="1"/>
  <c r="Q3784" i="11"/>
  <c r="S3784" i="11" s="1"/>
  <c r="Q3882" i="11"/>
  <c r="S3882" i="11" s="1"/>
  <c r="Q3682" i="11"/>
  <c r="S3682" i="11" s="1"/>
  <c r="Q3528" i="11"/>
  <c r="S3528" i="11" s="1"/>
  <c r="Q3675" i="11"/>
  <c r="S3675" i="11" s="1"/>
  <c r="Q3499" i="11"/>
  <c r="S3499" i="11" s="1"/>
  <c r="Q3738" i="11"/>
  <c r="S3738" i="11" s="1"/>
  <c r="Q3587" i="11"/>
  <c r="S3587" i="11" s="1"/>
  <c r="Q3600" i="11"/>
  <c r="S3600" i="11" s="1"/>
  <c r="Q3876" i="11"/>
  <c r="S3876" i="11" s="1"/>
  <c r="Q3434" i="11"/>
  <c r="S3434" i="11" s="1"/>
  <c r="Q3739" i="11"/>
  <c r="S3739" i="11" s="1"/>
  <c r="Q3803" i="11"/>
  <c r="S3803" i="11" s="1"/>
  <c r="Q3443" i="11"/>
  <c r="S3443" i="11" s="1"/>
  <c r="Q3519" i="11"/>
  <c r="S3519" i="11" s="1"/>
  <c r="Q3797" i="11"/>
  <c r="S3797" i="11" s="1"/>
  <c r="Q3845" i="11"/>
  <c r="S3845" i="11" s="1"/>
  <c r="Q3478" i="11"/>
  <c r="S3478" i="11" s="1"/>
  <c r="Q3878" i="11"/>
  <c r="S3878" i="11" s="1"/>
  <c r="Q3547" i="11"/>
  <c r="S3547" i="11" s="1"/>
  <c r="Q3898" i="11"/>
  <c r="S3898" i="11" s="1"/>
  <c r="Q3663" i="11"/>
  <c r="S3663" i="11" s="1"/>
  <c r="Q3799" i="11"/>
  <c r="S3799" i="11" s="1"/>
  <c r="Q3557" i="11"/>
  <c r="S3557" i="11" s="1"/>
  <c r="Q3608" i="11"/>
  <c r="S3608" i="11" s="1"/>
  <c r="Q3574" i="11"/>
  <c r="S3574" i="11" s="1"/>
  <c r="Q3808" i="11"/>
  <c r="S3808" i="11" s="1"/>
  <c r="Q3902" i="11"/>
  <c r="S3902" i="11" s="1"/>
  <c r="Q3560" i="11"/>
  <c r="S3560" i="11" s="1"/>
  <c r="Q3631" i="11"/>
  <c r="S3631" i="11" s="1"/>
  <c r="Q3723" i="11"/>
  <c r="S3723" i="11" s="1"/>
  <c r="Q3885" i="11"/>
  <c r="S3885" i="11" s="1"/>
  <c r="Q3502" i="11"/>
  <c r="S3502" i="11" s="1"/>
  <c r="Q3731" i="11"/>
  <c r="S3731" i="11" s="1"/>
  <c r="Q3711" i="11"/>
  <c r="S3711" i="11" s="1"/>
  <c r="Q3925" i="11"/>
  <c r="S3925" i="11" s="1"/>
  <c r="Q3449" i="11"/>
  <c r="S3449" i="11" s="1"/>
  <c r="Q3482" i="11"/>
  <c r="S3482" i="11" s="1"/>
  <c r="Q3446" i="11"/>
  <c r="S3446" i="11" s="1"/>
  <c r="Q3623" i="11"/>
  <c r="S3623" i="11" s="1"/>
  <c r="Q3921" i="11"/>
  <c r="S3921" i="11" s="1"/>
  <c r="Q3768" i="11"/>
  <c r="S3768" i="11" s="1"/>
  <c r="Q3904" i="11"/>
  <c r="S3904" i="11" s="1"/>
  <c r="Q3838" i="11"/>
  <c r="S3838" i="11" s="1"/>
  <c r="Q3451" i="11"/>
  <c r="S3451" i="11" s="1"/>
  <c r="Q3553" i="11"/>
  <c r="S3553" i="11" s="1"/>
  <c r="Q3592" i="11"/>
  <c r="S3592" i="11" s="1"/>
  <c r="Q3859" i="11"/>
  <c r="S3859" i="11" s="1"/>
  <c r="Q3761" i="11"/>
  <c r="S3761" i="11" s="1"/>
  <c r="Q3909" i="11"/>
  <c r="S3909" i="11" s="1"/>
  <c r="Q3641" i="11"/>
  <c r="S3641" i="11" s="1"/>
  <c r="Q3541" i="11"/>
  <c r="S3541" i="11" s="1"/>
  <c r="Q3818" i="11"/>
  <c r="S3818" i="11" s="1"/>
  <c r="Q3611" i="11"/>
  <c r="S3611" i="11" s="1"/>
  <c r="Q3523" i="11"/>
  <c r="S3523" i="11" s="1"/>
  <c r="Q3917" i="11"/>
  <c r="S3917" i="11" s="1"/>
  <c r="Q3447" i="11"/>
  <c r="S3447" i="11" s="1"/>
  <c r="Q3559" i="11"/>
  <c r="S3559" i="11" s="1"/>
  <c r="Q3756" i="11"/>
  <c r="S3756" i="11" s="1"/>
  <c r="Q3815" i="11"/>
  <c r="S3815" i="11" s="1"/>
  <c r="Q3862" i="11"/>
  <c r="S3862" i="11" s="1"/>
  <c r="Q3820" i="11"/>
  <c r="S3820" i="11" s="1"/>
  <c r="Q3595" i="11"/>
  <c r="S3595" i="11" s="1"/>
  <c r="Q3719" i="11"/>
  <c r="S3719" i="11" s="1"/>
  <c r="Q3918" i="11"/>
  <c r="S3918" i="11" s="1"/>
  <c r="Q3851" i="11"/>
  <c r="S3851" i="11" s="1"/>
  <c r="Q3594" i="11"/>
  <c r="S3594" i="11" s="1"/>
  <c r="Q3664" i="11"/>
  <c r="S3664" i="11" s="1"/>
  <c r="Q3833" i="11"/>
  <c r="S3833" i="11" s="1"/>
  <c r="Q3793" i="11"/>
  <c r="S3793" i="11" s="1"/>
  <c r="Q3753" i="11"/>
  <c r="S3753" i="11" s="1"/>
  <c r="Q3522" i="11"/>
  <c r="S3522" i="11" s="1"/>
  <c r="Q3886" i="11"/>
  <c r="S3886" i="11" s="1"/>
  <c r="Q3457" i="11"/>
  <c r="S3457" i="11" s="1"/>
  <c r="Q3839" i="11"/>
  <c r="S3839" i="11" s="1"/>
  <c r="Q3717" i="11"/>
  <c r="S3717" i="11" s="1"/>
  <c r="Q3438" i="11"/>
  <c r="S3438" i="11" s="1"/>
  <c r="Q3727" i="11"/>
  <c r="S3727" i="11" s="1"/>
  <c r="Q3448" i="11"/>
  <c r="S3448" i="11" s="1"/>
  <c r="Q3817" i="11"/>
  <c r="S3817" i="11" s="1"/>
  <c r="Q3745" i="11"/>
  <c r="S3745" i="11" s="1"/>
  <c r="Q3792" i="11"/>
  <c r="S3792" i="11" s="1"/>
  <c r="Q3751" i="11"/>
  <c r="S3751" i="11" s="1"/>
  <c r="Q3437" i="11"/>
  <c r="S3437" i="11" s="1"/>
  <c r="Q3464" i="11"/>
  <c r="S3464" i="11" s="1"/>
  <c r="Q3854" i="11"/>
  <c r="S3854" i="11" s="1"/>
  <c r="Q3920" i="11"/>
  <c r="S3920" i="11" s="1"/>
  <c r="Q3744" i="11"/>
  <c r="S3744" i="11" s="1"/>
  <c r="Q3847" i="11"/>
  <c r="S3847" i="11" s="1"/>
  <c r="Q3569" i="11"/>
  <c r="S3569" i="11" s="1"/>
  <c r="Q3795" i="11"/>
  <c r="S3795" i="11" s="1"/>
  <c r="Q3726" i="11"/>
  <c r="S3726" i="11" s="1"/>
  <c r="Q3570" i="11"/>
  <c r="S3570" i="11" s="1"/>
  <c r="Q3518" i="11"/>
  <c r="S3518" i="11" s="1"/>
  <c r="Q3846" i="11"/>
  <c r="S3846" i="11" s="1"/>
  <c r="Q3776" i="11"/>
  <c r="S3776" i="11" s="1"/>
  <c r="Q3772" i="11"/>
  <c r="S3772" i="11" s="1"/>
  <c r="Q3580" i="11"/>
  <c r="S3580" i="11" s="1"/>
  <c r="Q3866" i="11"/>
  <c r="S3866" i="11" s="1"/>
  <c r="Q3764" i="11"/>
  <c r="S3764" i="11" s="1"/>
  <c r="Q3432" i="11"/>
  <c r="S3432" i="11" s="1"/>
  <c r="Q3889" i="11"/>
  <c r="S3889" i="11" s="1"/>
  <c r="Q3722" i="11"/>
  <c r="S3722" i="11" s="1"/>
  <c r="Q3915" i="11"/>
  <c r="S3915" i="11" s="1"/>
  <c r="Q3433" i="11"/>
  <c r="S3433" i="11" s="1"/>
  <c r="Q3905" i="11"/>
  <c r="S3905" i="11" s="1"/>
  <c r="Q3637" i="11"/>
  <c r="S3637" i="11" s="1"/>
  <c r="Q3712" i="11"/>
  <c r="S3712" i="11" s="1"/>
  <c r="Q3823" i="11"/>
  <c r="S3823" i="11" s="1"/>
  <c r="Q3521" i="11"/>
  <c r="S3521" i="11" s="1"/>
  <c r="Q3714" i="11"/>
  <c r="S3714" i="11" s="1"/>
  <c r="Q3546" i="11"/>
  <c r="S3546" i="11" s="1"/>
  <c r="Q3755" i="11"/>
  <c r="S3755" i="11" s="1"/>
  <c r="Q3791" i="11"/>
  <c r="S3791" i="11" s="1"/>
  <c r="Q3844" i="11"/>
  <c r="S3844" i="11" s="1"/>
  <c r="Q3661" i="11"/>
  <c r="S3661" i="11" s="1"/>
  <c r="Q3444" i="11"/>
  <c r="S3444" i="11" s="1"/>
  <c r="Q3575" i="11"/>
  <c r="S3575" i="11" s="1"/>
  <c r="Q3819" i="11"/>
  <c r="S3819" i="11" s="1"/>
  <c r="Q3773" i="11"/>
  <c r="S3773" i="11" s="1"/>
  <c r="Q3800" i="11"/>
  <c r="S3800" i="11" s="1"/>
  <c r="Q3612" i="11"/>
  <c r="S3612" i="11" s="1"/>
  <c r="Q3840" i="11"/>
  <c r="S3840" i="11" s="1"/>
  <c r="Q3748" i="11"/>
  <c r="S3748" i="11" s="1"/>
  <c r="Q3893" i="11"/>
  <c r="S3893" i="11" s="1"/>
  <c r="Q3635" i="11"/>
  <c r="S3635" i="11" s="1"/>
  <c r="Q3616" i="11"/>
  <c r="S3616" i="11" s="1"/>
  <c r="Q3693" i="11"/>
  <c r="S3693" i="11" s="1"/>
  <c r="Q3615" i="11"/>
  <c r="S3615" i="11" s="1"/>
  <c r="Q3621" i="11"/>
  <c r="S3621" i="11" s="1"/>
  <c r="Q3566" i="11"/>
  <c r="S3566" i="11" s="1"/>
  <c r="Q3911" i="11"/>
  <c r="S3911" i="11" s="1"/>
  <c r="Q3440" i="11"/>
  <c r="S3440" i="11" s="1"/>
  <c r="Q3777" i="11"/>
  <c r="S3777" i="11" s="1"/>
  <c r="Q3912" i="11"/>
  <c r="S3912" i="11" s="1"/>
  <c r="Q3841" i="11"/>
  <c r="S3841" i="11" s="1"/>
  <c r="Q3529" i="11"/>
  <c r="S3529" i="11" s="1"/>
  <c r="Q3750" i="11"/>
  <c r="S3750" i="11" s="1"/>
  <c r="Q3834" i="11"/>
  <c r="S3834" i="11" s="1"/>
  <c r="Q3624" i="11"/>
  <c r="S3624" i="11" s="1"/>
  <c r="Q3512" i="11"/>
  <c r="S3512" i="11" s="1"/>
  <c r="Q3896" i="11"/>
  <c r="S3896" i="11" s="1"/>
  <c r="Q3700" i="11"/>
  <c r="S3700" i="11" s="1"/>
  <c r="Q3778" i="11"/>
  <c r="S3778" i="11" s="1"/>
  <c r="Q3648" i="11"/>
  <c r="S3648" i="11" s="1"/>
  <c r="Q3718" i="11"/>
  <c r="S3718" i="11" s="1"/>
  <c r="Q3662" i="11"/>
  <c r="S3662" i="11" s="1"/>
  <c r="Q3725" i="11"/>
  <c r="S3725" i="11" s="1"/>
  <c r="Q3479" i="11"/>
  <c r="S3479" i="11" s="1"/>
  <c r="Q3990" i="11"/>
  <c r="S3990" i="11" s="1"/>
  <c r="L3037" i="11" l="1"/>
  <c r="L1975" i="11"/>
  <c r="L87" i="11"/>
  <c r="L3023" i="11"/>
  <c r="L1948" i="11"/>
  <c r="L933" i="11"/>
  <c r="L1941" i="11"/>
  <c r="L921" i="11"/>
  <c r="L1921" i="11"/>
  <c r="L320" i="11"/>
  <c r="L2991" i="11"/>
  <c r="L907" i="11"/>
  <c r="L2981" i="11"/>
  <c r="L1904" i="11"/>
  <c r="L312" i="11"/>
  <c r="L2971" i="11"/>
  <c r="L1889" i="11"/>
  <c r="L896" i="11"/>
  <c r="L2957" i="11"/>
  <c r="L883" i="11"/>
  <c r="L3680" i="11"/>
  <c r="L1862" i="11"/>
  <c r="L78" i="11"/>
  <c r="L1859" i="11"/>
  <c r="L872" i="11"/>
  <c r="L2930" i="11"/>
  <c r="L863" i="11"/>
  <c r="L3666" i="11"/>
  <c r="L1832" i="11"/>
  <c r="L286" i="11"/>
  <c r="L3651" i="11"/>
  <c r="L850" i="11"/>
  <c r="L2906" i="11"/>
  <c r="L1810" i="11"/>
  <c r="L274" i="11"/>
  <c r="L2904" i="11"/>
  <c r="L1790" i="11"/>
  <c r="L3634" i="11"/>
  <c r="L1778" i="11"/>
  <c r="L819" i="11"/>
  <c r="L808" i="11"/>
  <c r="L2880" i="11"/>
  <c r="L802" i="11"/>
  <c r="L3618" i="11"/>
  <c r="L1743" i="11"/>
  <c r="L796" i="11"/>
  <c r="L2848" i="11"/>
  <c r="L1729" i="11"/>
  <c r="L259" i="11"/>
  <c r="L2841" i="11"/>
  <c r="L783" i="11"/>
  <c r="L2837" i="11"/>
  <c r="L774" i="11"/>
  <c r="L2834" i="11"/>
  <c r="L1690" i="11"/>
  <c r="L2821" i="11"/>
  <c r="L248" i="11"/>
  <c r="L2812" i="11"/>
  <c r="L759" i="11"/>
  <c r="L3588" i="11"/>
  <c r="L745" i="11"/>
  <c r="L3587" i="11"/>
  <c r="L1655" i="11"/>
  <c r="L735" i="11"/>
  <c r="L3583" i="11"/>
  <c r="L719" i="11"/>
  <c r="L2768" i="11"/>
  <c r="L1618" i="11"/>
  <c r="L3943" i="11"/>
  <c r="L1603" i="11"/>
  <c r="L706" i="11"/>
  <c r="L2743" i="11"/>
  <c r="L698" i="11"/>
  <c r="L3560" i="11"/>
  <c r="L1589" i="11"/>
  <c r="L222" i="11"/>
  <c r="L2733" i="11"/>
  <c r="L1556" i="11"/>
  <c r="L671" i="11"/>
  <c r="L2716" i="11"/>
  <c r="L3539" i="11"/>
  <c r="L1533" i="11"/>
  <c r="L3529" i="11"/>
  <c r="L654" i="11"/>
  <c r="L2691" i="11"/>
  <c r="L1507" i="11"/>
  <c r="L2671" i="11"/>
  <c r="L1493" i="11"/>
  <c r="L2655" i="11"/>
  <c r="L1492" i="11"/>
  <c r="L195" i="11"/>
  <c r="L1472" i="11"/>
  <c r="L622" i="11"/>
  <c r="L3504" i="11"/>
  <c r="L2637" i="11"/>
  <c r="L1458" i="11"/>
  <c r="L2627" i="11"/>
  <c r="L1452" i="11"/>
  <c r="L49" i="11"/>
  <c r="L1439" i="11"/>
  <c r="L3494" i="11"/>
  <c r="L2600" i="11"/>
  <c r="L592" i="11"/>
  <c r="L2597" i="11"/>
  <c r="L46" i="11"/>
  <c r="L2594" i="11"/>
  <c r="L584" i="11"/>
  <c r="L2579" i="11"/>
  <c r="L171" i="11"/>
  <c r="L2569" i="11"/>
  <c r="L1381" i="11"/>
  <c r="L2559" i="11"/>
  <c r="L1363" i="11"/>
  <c r="L39" i="11"/>
  <c r="L1359" i="11"/>
  <c r="L3462" i="11"/>
  <c r="L553" i="11"/>
  <c r="L2531" i="11"/>
  <c r="L1334" i="11"/>
  <c r="L538" i="11"/>
  <c r="L2518" i="11"/>
  <c r="L1321" i="11"/>
  <c r="L153" i="11"/>
  <c r="L1318" i="11"/>
  <c r="L151" i="11"/>
  <c r="L1299" i="11"/>
  <c r="L3438" i="11"/>
  <c r="L1290" i="11"/>
  <c r="L504" i="11"/>
  <c r="L1271" i="11"/>
  <c r="L491" i="11"/>
  <c r="L3087" i="11"/>
  <c r="L2036" i="11"/>
  <c r="L3744" i="11"/>
  <c r="L2024" i="11"/>
  <c r="L360" i="11"/>
  <c r="L3069" i="11"/>
  <c r="L2010" i="11"/>
  <c r="L350" i="11"/>
  <c r="L3051" i="11"/>
  <c r="L2001" i="11"/>
  <c r="L952" i="11"/>
  <c r="L3728" i="11"/>
  <c r="L1981" i="11"/>
  <c r="L343" i="11"/>
  <c r="L3042" i="11"/>
  <c r="L1971" i="11"/>
  <c r="L86" i="11"/>
  <c r="L3024" i="11"/>
  <c r="L3961" i="11"/>
  <c r="L1946" i="11"/>
  <c r="L932" i="11"/>
  <c r="L1934" i="11"/>
  <c r="L919" i="11"/>
  <c r="L3003" i="11"/>
  <c r="L1919" i="11"/>
  <c r="L321" i="11"/>
  <c r="L1911" i="11"/>
  <c r="L909" i="11"/>
  <c r="L2989" i="11"/>
  <c r="L310" i="11"/>
  <c r="L1892" i="11"/>
  <c r="L307" i="11"/>
  <c r="L2963" i="11"/>
  <c r="L884" i="11"/>
  <c r="L3679" i="11"/>
  <c r="L1865" i="11"/>
  <c r="L1857" i="11"/>
  <c r="L295" i="11"/>
  <c r="L2933" i="11"/>
  <c r="L866" i="11"/>
  <c r="L3668" i="11"/>
  <c r="L1828" i="11"/>
  <c r="L284" i="11"/>
  <c r="L2917" i="11"/>
  <c r="L283" i="11"/>
  <c r="L2909" i="11"/>
  <c r="L1795" i="11"/>
  <c r="L277" i="11"/>
  <c r="L2902" i="11"/>
  <c r="L1791" i="11"/>
  <c r="L3632" i="11"/>
  <c r="L1767" i="11"/>
  <c r="L15" i="11"/>
  <c r="L1758" i="11"/>
  <c r="L269" i="11"/>
  <c r="L2875" i="11"/>
  <c r="L805" i="11"/>
  <c r="L68" i="11"/>
  <c r="L2859" i="11"/>
  <c r="L1718" i="11"/>
  <c r="L262" i="11"/>
  <c r="L1710" i="11"/>
  <c r="L1962" i="11"/>
  <c r="L3017" i="11"/>
  <c r="L1951" i="11"/>
  <c r="L3008" i="11"/>
  <c r="L1930" i="11"/>
  <c r="L327" i="11"/>
  <c r="L2994" i="11"/>
  <c r="L913" i="11"/>
  <c r="L3703" i="11"/>
  <c r="L3693" i="11"/>
  <c r="L2986" i="11"/>
  <c r="L902" i="11"/>
  <c r="L2966" i="11"/>
  <c r="L1887" i="11"/>
  <c r="L1874" i="11"/>
  <c r="L305" i="11"/>
  <c r="L2947" i="11"/>
  <c r="L874" i="11"/>
  <c r="L3671" i="11"/>
  <c r="L1835" i="11"/>
  <c r="L290" i="11"/>
  <c r="L2923" i="11"/>
  <c r="L857" i="11"/>
  <c r="L1814" i="11"/>
  <c r="L847" i="11"/>
  <c r="L3645" i="11"/>
  <c r="L1794" i="11"/>
  <c r="L831" i="11"/>
  <c r="L3644" i="11"/>
  <c r="L823" i="11"/>
  <c r="L1748" i="11"/>
  <c r="L3613" i="11"/>
  <c r="L784" i="11"/>
  <c r="L1704" i="11"/>
  <c r="L778" i="11"/>
  <c r="L2831" i="11"/>
  <c r="L768" i="11"/>
  <c r="L1687" i="11"/>
  <c r="L245" i="11"/>
  <c r="L2817" i="11"/>
  <c r="L762" i="11"/>
  <c r="L2801" i="11"/>
  <c r="L1666" i="11"/>
  <c r="L744" i="11"/>
  <c r="L3585" i="11"/>
  <c r="L1647" i="11"/>
  <c r="L739" i="11"/>
  <c r="L3582" i="11"/>
  <c r="L1642" i="11"/>
  <c r="L718" i="11"/>
  <c r="L1623" i="11"/>
  <c r="L3569" i="11"/>
  <c r="L1607" i="11"/>
  <c r="L708" i="11"/>
  <c r="L2741" i="11"/>
  <c r="L697" i="11"/>
  <c r="L3565" i="11"/>
  <c r="L1584" i="11"/>
  <c r="L223" i="11"/>
  <c r="L2732" i="11"/>
  <c r="L680" i="11"/>
  <c r="L2717" i="11"/>
  <c r="L1554" i="11"/>
  <c r="L672" i="11"/>
  <c r="L1538" i="11"/>
  <c r="L666" i="11"/>
  <c r="L2707" i="11"/>
  <c r="L1529" i="11"/>
  <c r="L3530" i="11"/>
  <c r="L1519" i="11"/>
  <c r="L650" i="11"/>
  <c r="L2688" i="11"/>
  <c r="L1503" i="11"/>
  <c r="L201" i="11"/>
  <c r="L2674" i="11"/>
  <c r="L640" i="11"/>
  <c r="L2656" i="11"/>
  <c r="L51" i="11"/>
  <c r="L1470" i="11"/>
  <c r="L626" i="11"/>
  <c r="L3508" i="11"/>
  <c r="L2632" i="11"/>
  <c r="L618" i="11"/>
  <c r="L605" i="11"/>
  <c r="L2619" i="11"/>
  <c r="L1440" i="11"/>
  <c r="L3490" i="11"/>
  <c r="L2611" i="11"/>
  <c r="L590" i="11"/>
  <c r="L11" i="11"/>
  <c r="L2589" i="11"/>
  <c r="L175" i="11"/>
  <c r="L2578" i="11"/>
  <c r="L43" i="11"/>
  <c r="L1390" i="11"/>
  <c r="L1395" i="11"/>
  <c r="L40" i="11"/>
  <c r="L2557" i="11"/>
  <c r="L3467" i="11"/>
  <c r="L1356" i="11"/>
  <c r="L2546" i="11"/>
  <c r="L555" i="11"/>
  <c r="L2532" i="11"/>
  <c r="L1336" i="11"/>
  <c r="L539" i="11"/>
  <c r="L2522" i="11"/>
  <c r="L1326" i="11"/>
  <c r="L2511" i="11"/>
  <c r="L1317" i="11"/>
  <c r="L150" i="11"/>
  <c r="L516" i="11"/>
  <c r="L3441" i="11"/>
  <c r="L1284" i="11"/>
  <c r="L497" i="11"/>
  <c r="L2486" i="11"/>
  <c r="L1276" i="11"/>
  <c r="L136" i="11"/>
  <c r="L1652" i="11"/>
  <c r="L726" i="11"/>
  <c r="L2777" i="11"/>
  <c r="L1637" i="11"/>
  <c r="L2" i="11"/>
  <c r="L1616" i="11"/>
  <c r="L713" i="11"/>
  <c r="L2757" i="11"/>
  <c r="L1610" i="11"/>
  <c r="L3942" i="11"/>
  <c r="L693" i="11"/>
  <c r="L3556" i="11"/>
  <c r="L1585" i="11"/>
  <c r="L3555" i="11"/>
  <c r="L1576" i="11"/>
  <c r="L677" i="11"/>
  <c r="L1560" i="11"/>
  <c r="L3542" i="11"/>
  <c r="L661" i="11"/>
  <c r="L2705" i="11"/>
  <c r="L658" i="11"/>
  <c r="L2700" i="11"/>
  <c r="L1511" i="11"/>
  <c r="L209" i="11"/>
  <c r="L2680" i="11"/>
  <c r="L1505" i="11"/>
  <c r="L3524" i="11"/>
  <c r="L2668" i="11"/>
  <c r="L54" i="11"/>
  <c r="L2652" i="11"/>
  <c r="L635" i="11"/>
  <c r="L3513" i="11"/>
  <c r="L1475" i="11"/>
  <c r="L191" i="11"/>
  <c r="L2643" i="11"/>
  <c r="L1462" i="11"/>
  <c r="L12" i="11"/>
  <c r="L1455" i="11"/>
  <c r="L611" i="11"/>
  <c r="L597" i="11"/>
  <c r="L2613" i="11"/>
  <c r="L1424" i="11"/>
  <c r="L181" i="11"/>
  <c r="L1418" i="11"/>
  <c r="L256" i="11"/>
  <c r="L2832" i="11"/>
  <c r="L249" i="11"/>
  <c r="L1685" i="11"/>
  <c r="L243" i="11"/>
  <c r="L2783" i="11"/>
  <c r="L1653" i="11"/>
  <c r="L715" i="11"/>
  <c r="L2763" i="11"/>
  <c r="L1612" i="11"/>
  <c r="L2742" i="11"/>
  <c r="L691" i="11"/>
  <c r="L1594" i="11"/>
  <c r="L3554" i="11"/>
  <c r="L1575" i="11"/>
  <c r="L678" i="11"/>
  <c r="L2730" i="11"/>
  <c r="L1557" i="11"/>
  <c r="L216" i="11"/>
  <c r="L1541" i="11"/>
  <c r="L664" i="11"/>
  <c r="L1532" i="11"/>
  <c r="L1518" i="11"/>
  <c r="L205" i="11"/>
  <c r="L2678" i="11"/>
  <c r="L1509" i="11"/>
  <c r="L3523" i="11"/>
  <c r="L2672" i="11"/>
  <c r="L53" i="11"/>
  <c r="L2651" i="11"/>
  <c r="L633" i="11"/>
  <c r="L3511" i="11"/>
  <c r="L1474" i="11"/>
  <c r="L628" i="11"/>
  <c r="L2631" i="11"/>
  <c r="L190" i="11"/>
  <c r="L2630" i="11"/>
  <c r="L607" i="11"/>
  <c r="L2615" i="11"/>
  <c r="L598" i="11"/>
  <c r="L2607" i="11"/>
  <c r="L1426" i="11"/>
  <c r="L179" i="11"/>
  <c r="L1415" i="11"/>
  <c r="L3487" i="11"/>
  <c r="L1409" i="11"/>
  <c r="L3478" i="11"/>
  <c r="L1404" i="11"/>
  <c r="L3475" i="11"/>
  <c r="L1386" i="11"/>
  <c r="L566" i="11"/>
  <c r="L1372" i="11"/>
  <c r="L560" i="11"/>
  <c r="L1361" i="11"/>
  <c r="L1345" i="11"/>
  <c r="L165" i="11"/>
  <c r="L2533" i="11"/>
  <c r="L543" i="11"/>
  <c r="L158" i="11"/>
  <c r="L2520" i="11"/>
  <c r="L529" i="11"/>
  <c r="L2513" i="11"/>
  <c r="L527" i="11"/>
  <c r="L2504" i="11"/>
  <c r="L1308" i="11"/>
  <c r="L147" i="11"/>
  <c r="L2492" i="11"/>
  <c r="L1293" i="11"/>
  <c r="L142" i="11"/>
  <c r="L2489" i="11"/>
  <c r="L487" i="11"/>
  <c r="L1877" i="11"/>
  <c r="L814" i="11"/>
  <c r="L1755" i="11"/>
  <c r="L3953" i="11"/>
  <c r="L2863" i="11"/>
  <c r="L1740" i="11"/>
  <c r="L1730" i="11"/>
  <c r="L788" i="11"/>
  <c r="L3609" i="11"/>
  <c r="L1717" i="11"/>
  <c r="L3602" i="11"/>
  <c r="L1699" i="11"/>
  <c r="L254" i="11"/>
  <c r="L1686" i="11"/>
  <c r="L65" i="11"/>
  <c r="L2800" i="11"/>
  <c r="L237" i="11"/>
  <c r="L2781" i="11"/>
  <c r="L1649" i="11"/>
  <c r="L743" i="11"/>
  <c r="L2780" i="11"/>
  <c r="L1635" i="11"/>
  <c r="L3575" i="11"/>
  <c r="L1615" i="11"/>
  <c r="L711" i="11"/>
  <c r="L2754" i="11"/>
  <c r="L3567" i="11"/>
  <c r="L1600" i="11"/>
  <c r="L696" i="11"/>
  <c r="L2739" i="11"/>
  <c r="L3551" i="11"/>
  <c r="L1567" i="11"/>
  <c r="L2725" i="11"/>
  <c r="L1553" i="11"/>
  <c r="L3544" i="11"/>
  <c r="L1549" i="11"/>
  <c r="L214" i="11"/>
  <c r="L2706" i="11"/>
  <c r="L659" i="11"/>
  <c r="L2696" i="11"/>
  <c r="L1510" i="11"/>
  <c r="L206" i="11"/>
  <c r="L2684" i="11"/>
  <c r="L648" i="11"/>
  <c r="L2663" i="11"/>
  <c r="L2667" i="11"/>
  <c r="L3521" i="11"/>
  <c r="L2653" i="11"/>
  <c r="L634" i="11"/>
  <c r="L3510" i="11"/>
  <c r="L1473" i="11"/>
  <c r="L193" i="11"/>
  <c r="L1460" i="11"/>
  <c r="L1445" i="11"/>
  <c r="L600" i="11"/>
  <c r="L2609" i="11"/>
  <c r="L1428" i="11"/>
  <c r="L178" i="11"/>
  <c r="L2588" i="11"/>
  <c r="L1411" i="11"/>
  <c r="L1407" i="11"/>
  <c r="L2571" i="11"/>
  <c r="L1396" i="11"/>
  <c r="L571" i="11"/>
  <c r="L1374" i="11"/>
  <c r="L564" i="11"/>
  <c r="L2551" i="11"/>
  <c r="L558" i="11"/>
  <c r="L162" i="11"/>
  <c r="L2535" i="11"/>
  <c r="L547" i="11"/>
  <c r="L34" i="11"/>
  <c r="L2530" i="11"/>
  <c r="L533" i="11"/>
  <c r="L3447" i="11"/>
  <c r="L2515" i="11"/>
  <c r="L2499" i="11"/>
  <c r="L145" i="11"/>
  <c r="L1289" i="11"/>
  <c r="L141" i="11"/>
  <c r="L2488" i="11"/>
  <c r="L494" i="11"/>
  <c r="L3706" i="11"/>
  <c r="L3483" i="11"/>
  <c r="L3477" i="11"/>
  <c r="L1401" i="11"/>
  <c r="L569" i="11"/>
  <c r="L2556" i="11"/>
  <c r="L1379" i="11"/>
  <c r="L559" i="11"/>
  <c r="L2552" i="11"/>
  <c r="L1346" i="11"/>
  <c r="L164" i="11"/>
  <c r="L2538" i="11"/>
  <c r="L535" i="11"/>
  <c r="L159" i="11"/>
  <c r="L2519" i="11"/>
  <c r="L534" i="11"/>
  <c r="L3448" i="11"/>
  <c r="L2516" i="11"/>
  <c r="L525" i="11"/>
  <c r="L2497" i="11"/>
  <c r="L1304" i="11"/>
  <c r="L144" i="11"/>
  <c r="L2495" i="11"/>
  <c r="L1286" i="11"/>
  <c r="L137" i="11"/>
  <c r="L2484" i="11"/>
  <c r="L489" i="11"/>
  <c r="L476" i="11"/>
  <c r="L3331" i="11"/>
  <c r="L3867" i="11"/>
  <c r="L2439" i="11"/>
  <c r="L2433" i="11"/>
  <c r="L3379" i="11"/>
  <c r="L2407" i="11"/>
  <c r="L3896" i="11"/>
  <c r="L2397" i="11"/>
  <c r="L1223" i="11"/>
  <c r="L3353" i="11"/>
  <c r="L1209" i="11"/>
  <c r="L3887" i="11"/>
  <c r="L2369" i="11"/>
  <c r="L1207" i="11"/>
  <c r="L3884" i="11"/>
  <c r="L3329" i="11"/>
  <c r="L2356" i="11"/>
  <c r="L3871" i="11"/>
  <c r="L2344" i="11"/>
  <c r="L120" i="11"/>
  <c r="L3314" i="11"/>
  <c r="L1193" i="11"/>
  <c r="L3858" i="11"/>
  <c r="L2325" i="11"/>
  <c r="L445" i="11"/>
  <c r="L3294" i="11"/>
  <c r="L2317" i="11"/>
  <c r="L438" i="11"/>
  <c r="L3286" i="11"/>
  <c r="L1166" i="11"/>
  <c r="L2290" i="11"/>
  <c r="L3839" i="11"/>
  <c r="L2284" i="11"/>
  <c r="L3833" i="11"/>
  <c r="L2269" i="11"/>
  <c r="L1148" i="11"/>
  <c r="L2256" i="11"/>
  <c r="L1144" i="11"/>
  <c r="L3825" i="11"/>
  <c r="L25" i="11"/>
  <c r="L2219" i="11"/>
  <c r="L1123" i="11"/>
  <c r="L2208" i="11"/>
  <c r="L3811" i="11"/>
  <c r="L3216" i="11"/>
  <c r="L3202" i="11"/>
  <c r="L1104" i="11"/>
  <c r="L3200" i="11"/>
  <c r="L1100" i="11"/>
  <c r="L3190" i="11"/>
  <c r="L3795" i="11"/>
  <c r="L1083" i="11"/>
  <c r="L3169" i="11"/>
  <c r="L1065" i="11"/>
  <c r="L3167" i="11"/>
  <c r="L2136" i="11"/>
  <c r="L1053" i="11"/>
  <c r="L3160" i="11"/>
  <c r="L1047" i="11"/>
  <c r="L3775" i="11"/>
  <c r="L2106" i="11"/>
  <c r="L3422" i="11"/>
  <c r="L2463" i="11"/>
  <c r="L1267" i="11"/>
  <c r="L3411" i="11"/>
  <c r="L1258" i="11"/>
  <c r="L3917" i="11"/>
  <c r="L479" i="11"/>
  <c r="L3391" i="11"/>
  <c r="L1246" i="11"/>
  <c r="L3381" i="11"/>
  <c r="L2420" i="11"/>
  <c r="L3905" i="11"/>
  <c r="L2405" i="11"/>
  <c r="L1229" i="11"/>
  <c r="L3370" i="11"/>
  <c r="L1220" i="11"/>
  <c r="L3894" i="11"/>
  <c r="L2387" i="11"/>
  <c r="L463" i="11"/>
  <c r="L3351" i="11"/>
  <c r="L2373" i="11"/>
  <c r="L3982" i="11"/>
  <c r="L3339" i="11"/>
  <c r="L2361" i="11"/>
  <c r="L3318" i="11"/>
  <c r="L1194" i="11"/>
  <c r="L3868" i="11"/>
  <c r="L2332" i="11"/>
  <c r="L446" i="11"/>
  <c r="L3307" i="11"/>
  <c r="L1182" i="11"/>
  <c r="L3852" i="11"/>
  <c r="L2311" i="11"/>
  <c r="L1172" i="11"/>
  <c r="L3849" i="11"/>
  <c r="L2295" i="11"/>
  <c r="L432" i="11"/>
  <c r="L3273" i="11"/>
  <c r="L1162" i="11"/>
  <c r="L3266" i="11"/>
  <c r="L1154" i="11"/>
  <c r="L3261" i="11"/>
  <c r="L2271" i="11"/>
  <c r="L3997" i="11"/>
  <c r="L1132" i="11"/>
  <c r="L1130" i="11"/>
  <c r="L3241" i="11"/>
  <c r="L2222" i="11"/>
  <c r="L3237" i="11"/>
  <c r="L2212" i="11"/>
  <c r="L109" i="11"/>
  <c r="L2190" i="11"/>
  <c r="L108" i="11"/>
  <c r="L2188" i="11"/>
  <c r="L408" i="11"/>
  <c r="L2173" i="11"/>
  <c r="L1099" i="11"/>
  <c r="L2159" i="11"/>
  <c r="L1085" i="11"/>
  <c r="L3187" i="11"/>
  <c r="L2156" i="11"/>
  <c r="L2148" i="11"/>
  <c r="L1072" i="11"/>
  <c r="L2133" i="11"/>
  <c r="L2140" i="11"/>
  <c r="L3784" i="11"/>
  <c r="L2122" i="11"/>
  <c r="L1049" i="11"/>
  <c r="L3994" i="11"/>
  <c r="L3154" i="11"/>
  <c r="L1039" i="11"/>
  <c r="L3143" i="11"/>
  <c r="L2085" i="11"/>
  <c r="L376" i="11"/>
  <c r="L1026" i="11"/>
  <c r="L2074" i="11"/>
  <c r="L1007" i="11"/>
  <c r="L102" i="11"/>
  <c r="L2056" i="11"/>
  <c r="L3756" i="11"/>
  <c r="L2048" i="11"/>
  <c r="L994" i="11"/>
  <c r="L3083" i="11"/>
  <c r="L989" i="11"/>
  <c r="L2018" i="11"/>
  <c r="L381" i="11"/>
  <c r="L2086" i="11"/>
  <c r="L1028" i="11"/>
  <c r="L3129" i="11"/>
  <c r="L1024" i="11"/>
  <c r="L3119" i="11"/>
  <c r="L2075" i="11"/>
  <c r="L374" i="11"/>
  <c r="L3108" i="11"/>
  <c r="L2065" i="11"/>
  <c r="L368" i="11"/>
  <c r="L3093" i="11"/>
  <c r="L2051" i="11"/>
  <c r="L3748" i="11"/>
  <c r="L2030" i="11"/>
  <c r="L985" i="11"/>
  <c r="L3076" i="11"/>
  <c r="L94" i="11"/>
  <c r="L3068" i="11"/>
  <c r="L2013" i="11"/>
  <c r="L347" i="11"/>
  <c r="L3057" i="11"/>
  <c r="L957" i="11"/>
  <c r="L964" i="11"/>
  <c r="L3043" i="11"/>
  <c r="L947" i="11"/>
  <c r="L3722" i="11"/>
  <c r="L3035" i="11"/>
  <c r="L1977" i="11"/>
  <c r="L3716" i="11"/>
  <c r="L1955" i="11"/>
  <c r="L3713" i="11"/>
  <c r="L3710" i="11"/>
  <c r="L1931" i="11"/>
  <c r="L922" i="11"/>
  <c r="L3002" i="11"/>
  <c r="L914" i="11"/>
  <c r="L16" i="11"/>
  <c r="L313" i="11"/>
  <c r="L2985" i="11"/>
  <c r="L1901" i="11"/>
  <c r="L3692" i="11"/>
  <c r="L2977" i="11"/>
  <c r="L3958" i="11"/>
  <c r="L1870" i="11"/>
  <c r="L301" i="11"/>
  <c r="L2949" i="11"/>
  <c r="L873" i="11"/>
  <c r="L2938" i="11"/>
  <c r="L1848" i="11"/>
  <c r="L77" i="11"/>
  <c r="L1837" i="11"/>
  <c r="L860" i="11"/>
  <c r="L1831" i="11"/>
  <c r="L3661" i="11"/>
  <c r="L849" i="11"/>
  <c r="L3648" i="11"/>
  <c r="L1804" i="11"/>
  <c r="L839" i="11"/>
  <c r="L3638" i="11"/>
  <c r="L1789" i="11"/>
  <c r="L830" i="11"/>
  <c r="L2893" i="11"/>
  <c r="L1779" i="11"/>
  <c r="L3630" i="11"/>
  <c r="L1759" i="11"/>
  <c r="L3624" i="11"/>
  <c r="L2877" i="11"/>
  <c r="L975" i="11"/>
  <c r="L3741" i="11"/>
  <c r="L968" i="11"/>
  <c r="L3055" i="11"/>
  <c r="L1990" i="11"/>
  <c r="L959" i="11"/>
  <c r="L3962" i="11"/>
  <c r="L1989" i="11"/>
  <c r="L337" i="11"/>
  <c r="L3033" i="11"/>
  <c r="L1968" i="11"/>
  <c r="L335" i="11"/>
  <c r="L3020" i="11"/>
  <c r="L936" i="11"/>
  <c r="L3016" i="11"/>
  <c r="L929" i="11"/>
  <c r="L3009" i="11"/>
  <c r="L1933" i="11"/>
  <c r="L17" i="11"/>
  <c r="L323" i="11"/>
  <c r="L3704" i="11"/>
  <c r="L1914" i="11"/>
  <c r="L3698" i="11"/>
  <c r="L1905" i="11"/>
  <c r="L2972" i="11"/>
  <c r="L1890" i="11"/>
  <c r="L893" i="11"/>
  <c r="L1872" i="11"/>
  <c r="L79" i="11"/>
  <c r="L298" i="11"/>
  <c r="L2941" i="11"/>
  <c r="L868" i="11"/>
  <c r="L2931" i="11"/>
  <c r="L76" i="11"/>
  <c r="L856" i="11"/>
  <c r="L3658" i="11"/>
  <c r="L1813" i="11"/>
  <c r="L846" i="11"/>
  <c r="L1797" i="11"/>
  <c r="L834" i="11"/>
  <c r="L2895" i="11"/>
  <c r="L1784" i="11"/>
  <c r="L3955" i="11"/>
  <c r="L1776" i="11"/>
  <c r="L820" i="11"/>
  <c r="L2881" i="11"/>
  <c r="L807" i="11"/>
  <c r="L1749" i="11"/>
  <c r="L3616" i="11"/>
  <c r="L1733" i="11"/>
  <c r="L799" i="11"/>
  <c r="L2858" i="11"/>
  <c r="L785" i="11"/>
  <c r="L2842" i="11"/>
  <c r="L779" i="11"/>
  <c r="L771" i="11"/>
  <c r="L3599" i="11"/>
  <c r="L1688" i="11"/>
  <c r="L2818" i="11"/>
  <c r="L764" i="11"/>
  <c r="L2813" i="11"/>
  <c r="L3593" i="11"/>
  <c r="L2793" i="11"/>
  <c r="L753" i="11"/>
  <c r="L238" i="11"/>
  <c r="L2784" i="11"/>
  <c r="L741" i="11"/>
  <c r="L2779" i="11"/>
  <c r="L721" i="11"/>
  <c r="L3576" i="11"/>
  <c r="L1622" i="11"/>
  <c r="L710" i="11"/>
  <c r="L2760" i="11"/>
  <c r="L703" i="11"/>
  <c r="L2751" i="11"/>
  <c r="L1598" i="11"/>
  <c r="L1583" i="11"/>
  <c r="L689" i="11"/>
  <c r="L3548" i="11"/>
  <c r="L1566" i="11"/>
  <c r="L59" i="11"/>
  <c r="L2728" i="11"/>
  <c r="L676" i="11"/>
  <c r="L2711" i="11"/>
  <c r="L1548" i="11"/>
  <c r="L3300" i="11"/>
  <c r="L1178" i="11"/>
  <c r="L3260" i="11"/>
  <c r="L3829" i="11"/>
  <c r="L3973" i="11"/>
  <c r="L2160" i="11"/>
  <c r="L2142" i="11"/>
  <c r="L966" i="11"/>
  <c r="L3963" i="11"/>
  <c r="L3012" i="11"/>
  <c r="L1932" i="11"/>
  <c r="L2990" i="11"/>
  <c r="L2964" i="11"/>
  <c r="L1841" i="11"/>
  <c r="L3659" i="11"/>
  <c r="L1782" i="11"/>
  <c r="L2838" i="11"/>
  <c r="L2830" i="11"/>
  <c r="L1692" i="11"/>
  <c r="L1627" i="11"/>
  <c r="L1609" i="11"/>
  <c r="L2734" i="11"/>
  <c r="L2612" i="11"/>
  <c r="L3461" i="11"/>
  <c r="L156" i="11"/>
  <c r="L1313" i="11"/>
  <c r="L492" i="11"/>
  <c r="L264" i="11"/>
  <c r="L3615" i="11"/>
  <c r="L792" i="11"/>
  <c r="L3608" i="11"/>
  <c r="L250" i="11"/>
  <c r="L1684" i="11"/>
  <c r="L3594" i="11"/>
  <c r="L1669" i="11"/>
  <c r="L244" i="11"/>
  <c r="L2792" i="11"/>
  <c r="L746" i="11"/>
  <c r="L2787" i="11"/>
  <c r="L1648" i="11"/>
  <c r="L727" i="11"/>
  <c r="L2773" i="11"/>
  <c r="L1636" i="11"/>
  <c r="L63" i="11"/>
  <c r="L1630" i="11"/>
  <c r="L717" i="11"/>
  <c r="L2759" i="11"/>
  <c r="L1604" i="11"/>
  <c r="L227" i="11"/>
  <c r="L2752" i="11"/>
  <c r="L695" i="11"/>
  <c r="L3558" i="11"/>
  <c r="L1587" i="11"/>
  <c r="L3553" i="11"/>
  <c r="L1568" i="11"/>
  <c r="L682" i="11"/>
  <c r="L2722" i="11"/>
  <c r="L660" i="11"/>
  <c r="L2710" i="11"/>
  <c r="L1528" i="11"/>
  <c r="L3532" i="11"/>
  <c r="L1522" i="11"/>
  <c r="L210" i="11"/>
  <c r="L2694" i="11"/>
  <c r="L1508" i="11"/>
  <c r="L3522" i="11"/>
  <c r="L2673" i="11"/>
  <c r="L637" i="11"/>
  <c r="L2658" i="11"/>
  <c r="L632" i="11"/>
  <c r="L3514" i="11"/>
  <c r="L1476" i="11"/>
  <c r="L621" i="11"/>
  <c r="L2633" i="11"/>
  <c r="L1461" i="11"/>
  <c r="L617" i="11"/>
  <c r="L2625" i="11"/>
  <c r="L612" i="11"/>
  <c r="L2617" i="11"/>
  <c r="L601" i="11"/>
  <c r="L2604" i="11"/>
  <c r="L1432" i="11"/>
  <c r="L589" i="11"/>
  <c r="L1416" i="11"/>
  <c r="L3485" i="11"/>
  <c r="L1413" i="11"/>
  <c r="L1402" i="11"/>
  <c r="L3474" i="11"/>
  <c r="L1389" i="11"/>
  <c r="L567" i="11"/>
  <c r="L3469" i="11"/>
  <c r="L1369" i="11"/>
  <c r="L1370" i="11"/>
  <c r="L3463" i="11"/>
  <c r="L1352" i="11"/>
  <c r="L2550" i="11"/>
  <c r="L163" i="11"/>
  <c r="L2541" i="11"/>
  <c r="L1337" i="11"/>
  <c r="L160" i="11"/>
  <c r="L2521" i="11"/>
  <c r="L3933" i="11"/>
  <c r="L2509" i="11"/>
  <c r="L1316" i="11"/>
  <c r="L2503" i="11"/>
  <c r="L1305" i="11"/>
  <c r="L509" i="11"/>
  <c r="L2496" i="11"/>
  <c r="L1283" i="11"/>
  <c r="L139" i="11"/>
  <c r="L2490" i="11"/>
  <c r="L1273" i="11"/>
  <c r="L1537" i="11"/>
  <c r="L211" i="11"/>
  <c r="L2701" i="11"/>
  <c r="L1523" i="11"/>
  <c r="L3527" i="11"/>
  <c r="L2693" i="11"/>
  <c r="L645" i="11"/>
  <c r="L2677" i="11"/>
  <c r="L1498" i="11"/>
  <c r="L3520" i="11"/>
  <c r="L1486" i="11"/>
  <c r="L197" i="11"/>
  <c r="L2649" i="11"/>
  <c r="L624" i="11"/>
  <c r="L3502" i="11"/>
  <c r="L1453" i="11"/>
  <c r="L187" i="11"/>
  <c r="L1436" i="11"/>
  <c r="L185" i="11"/>
  <c r="L2602" i="11"/>
  <c r="L1431" i="11"/>
  <c r="L587" i="11"/>
  <c r="L2592" i="11"/>
  <c r="L582" i="11"/>
  <c r="L2584" i="11"/>
  <c r="L576" i="11"/>
  <c r="L2575" i="11"/>
  <c r="L1398" i="11"/>
  <c r="L570" i="11"/>
  <c r="L2561" i="11"/>
  <c r="L562" i="11"/>
  <c r="L1349" i="11"/>
  <c r="L10" i="11"/>
  <c r="L1343" i="11"/>
  <c r="L3456" i="11"/>
  <c r="L1331" i="11"/>
  <c r="L541" i="11"/>
  <c r="L3453" i="11"/>
  <c r="L1320" i="11"/>
  <c r="L530" i="11"/>
  <c r="L3443" i="11"/>
  <c r="L1319" i="11"/>
  <c r="L522" i="11"/>
  <c r="L1307" i="11"/>
  <c r="L514" i="11"/>
  <c r="L3440" i="11"/>
  <c r="L1287" i="11"/>
  <c r="L499" i="11"/>
  <c r="L3432" i="11"/>
  <c r="L1277" i="11"/>
  <c r="L495" i="11"/>
  <c r="L3418" i="11"/>
  <c r="L2476" i="11"/>
  <c r="L485" i="11"/>
  <c r="L3416" i="11"/>
  <c r="L1256" i="11"/>
  <c r="L3921" i="11"/>
  <c r="L2452" i="11"/>
  <c r="L3393" i="11"/>
  <c r="L1249" i="11"/>
  <c r="L3380" i="11"/>
  <c r="L2429" i="11"/>
  <c r="L3904" i="11"/>
  <c r="L2413" i="11"/>
  <c r="L1230" i="11"/>
  <c r="L3369" i="11"/>
  <c r="L1222" i="11"/>
  <c r="L3891" i="11"/>
  <c r="L2386" i="11"/>
  <c r="L464" i="11"/>
  <c r="L3347" i="11"/>
  <c r="L2381" i="11"/>
  <c r="L3984" i="11"/>
  <c r="L2359" i="11"/>
  <c r="L457" i="11"/>
  <c r="L3324" i="11"/>
  <c r="L1196" i="11"/>
  <c r="L2336" i="11"/>
  <c r="L448" i="11"/>
  <c r="L1181" i="11"/>
  <c r="L3853" i="11"/>
  <c r="L2313" i="11"/>
  <c r="L3848" i="11"/>
  <c r="L2298" i="11"/>
  <c r="L430" i="11"/>
  <c r="L3276" i="11"/>
  <c r="L1158" i="11"/>
  <c r="L2285" i="11"/>
  <c r="L1150" i="11"/>
  <c r="L2257" i="11"/>
  <c r="L2254" i="11"/>
  <c r="L1138" i="11"/>
  <c r="L3245" i="11"/>
  <c r="L1131" i="11"/>
  <c r="L3240" i="11"/>
  <c r="L2221" i="11"/>
  <c r="L3234" i="11"/>
  <c r="L2201" i="11"/>
  <c r="L3221" i="11"/>
  <c r="L2193" i="11"/>
  <c r="L3808" i="11"/>
  <c r="L2186" i="11"/>
  <c r="L410" i="11"/>
  <c r="L2179" i="11"/>
  <c r="L402" i="11"/>
  <c r="L1086" i="11"/>
  <c r="L3181" i="11"/>
  <c r="L1080" i="11"/>
  <c r="L107" i="11"/>
  <c r="L2152" i="11"/>
  <c r="L391" i="11"/>
  <c r="L1058" i="11"/>
  <c r="L3783" i="11"/>
  <c r="L2126" i="11"/>
  <c r="L1052" i="11"/>
  <c r="L3968" i="11"/>
  <c r="L3148" i="11"/>
  <c r="L1041" i="11"/>
  <c r="L3144" i="11"/>
  <c r="L2098" i="11"/>
  <c r="L377" i="11"/>
  <c r="L3128" i="11"/>
  <c r="L375" i="11"/>
  <c r="L2067" i="11"/>
  <c r="L1006" i="11"/>
  <c r="L21" i="11"/>
  <c r="L3106" i="11"/>
  <c r="L2063" i="11"/>
  <c r="L3754" i="11"/>
  <c r="L2045" i="11"/>
  <c r="L998" i="11"/>
  <c r="L3085" i="11"/>
  <c r="L2037" i="11"/>
  <c r="L362" i="11"/>
  <c r="L2016" i="11"/>
  <c r="L977" i="11"/>
  <c r="L3742" i="11"/>
  <c r="L2009" i="11"/>
  <c r="L3056" i="11"/>
  <c r="L1995" i="11"/>
  <c r="L953" i="11"/>
  <c r="L1988" i="11"/>
  <c r="L342" i="11"/>
  <c r="L3041" i="11"/>
  <c r="L1963" i="11"/>
  <c r="L336" i="11"/>
  <c r="L3027" i="11"/>
  <c r="L331" i="11"/>
  <c r="L930" i="11"/>
  <c r="L3005" i="11"/>
  <c r="L3708" i="11"/>
  <c r="L1927" i="11"/>
  <c r="L324" i="11"/>
  <c r="L910" i="11"/>
  <c r="L3695" i="11"/>
  <c r="L1899" i="11"/>
  <c r="L900" i="11"/>
  <c r="L2975" i="11"/>
  <c r="L1881" i="11"/>
  <c r="L891" i="11"/>
  <c r="L889" i="11"/>
  <c r="L3682" i="11"/>
  <c r="L1863" i="11"/>
  <c r="L297" i="11"/>
  <c r="L1855" i="11"/>
  <c r="L871" i="11"/>
  <c r="L2935" i="11"/>
  <c r="L3664" i="11"/>
  <c r="L2920" i="11"/>
  <c r="L859" i="11"/>
  <c r="L1820" i="11"/>
  <c r="L843" i="11"/>
  <c r="L2912" i="11"/>
  <c r="L1803" i="11"/>
  <c r="L279" i="11"/>
  <c r="L2903" i="11"/>
  <c r="L3635" i="11"/>
  <c r="L1775" i="11"/>
  <c r="L822" i="11"/>
  <c r="L2887" i="11"/>
  <c r="L810" i="11"/>
  <c r="L2879" i="11"/>
  <c r="L804" i="11"/>
  <c r="L3619" i="11"/>
  <c r="L1741" i="11"/>
  <c r="L797" i="11"/>
  <c r="L2853" i="11"/>
  <c r="L1726" i="11"/>
  <c r="L793" i="11"/>
  <c r="L2843" i="11"/>
  <c r="L782" i="11"/>
  <c r="L770" i="11"/>
  <c r="L2823" i="11"/>
  <c r="L763" i="11"/>
  <c r="L2809" i="11"/>
  <c r="L757" i="11"/>
  <c r="L3591" i="11"/>
  <c r="L2791" i="11"/>
  <c r="L749" i="11"/>
  <c r="L239" i="11"/>
  <c r="L1644" i="11"/>
  <c r="L740" i="11"/>
  <c r="L64" i="11"/>
  <c r="L2775" i="11"/>
  <c r="L723" i="11"/>
  <c r="L3572" i="11"/>
  <c r="L230" i="11"/>
  <c r="L701" i="11"/>
  <c r="L2749" i="11"/>
  <c r="L1596" i="11"/>
  <c r="L3566" i="11"/>
  <c r="L1581" i="11"/>
  <c r="L688" i="11"/>
  <c r="L1569" i="11"/>
  <c r="L3939" i="11"/>
  <c r="L2723" i="11"/>
  <c r="L673" i="11"/>
  <c r="L2714" i="11"/>
  <c r="L1542" i="11"/>
  <c r="L3537" i="11"/>
  <c r="L1530" i="11"/>
  <c r="L212" i="11"/>
  <c r="L2698" i="11"/>
  <c r="L651" i="11"/>
  <c r="L3526" i="11"/>
  <c r="L2689" i="11"/>
  <c r="L647" i="11"/>
  <c r="L2675" i="11"/>
  <c r="L1495" i="11"/>
  <c r="L3516" i="11"/>
  <c r="L1484" i="11"/>
  <c r="L194" i="11"/>
  <c r="L2646" i="11"/>
  <c r="L623" i="11"/>
  <c r="L3507" i="11"/>
  <c r="L2639" i="11"/>
  <c r="L1464" i="11"/>
  <c r="L2624" i="11"/>
  <c r="L1448" i="11"/>
  <c r="L189" i="11"/>
  <c r="L1446" i="11"/>
  <c r="L48" i="11"/>
  <c r="L594" i="11"/>
  <c r="L2599" i="11"/>
  <c r="L177" i="11"/>
  <c r="L2585" i="11"/>
  <c r="L581" i="11"/>
  <c r="L2577" i="11"/>
  <c r="L173" i="11"/>
  <c r="L2576" i="11"/>
  <c r="L1391" i="11"/>
  <c r="L167" i="11"/>
  <c r="L2563" i="11"/>
  <c r="L1364" i="11"/>
  <c r="L38" i="11"/>
  <c r="L1353" i="11"/>
  <c r="L1342" i="11"/>
  <c r="L3459" i="11"/>
  <c r="L1340" i="11"/>
  <c r="L540" i="11"/>
  <c r="L2528" i="11"/>
  <c r="L1328" i="11"/>
  <c r="L3445" i="11"/>
  <c r="L526" i="11"/>
  <c r="L1300" i="11"/>
  <c r="L511" i="11"/>
  <c r="L3433" i="11"/>
  <c r="L1296" i="11"/>
  <c r="L505" i="11"/>
  <c r="L3431" i="11"/>
  <c r="L1279" i="11"/>
  <c r="L2446" i="11"/>
  <c r="L1202" i="11"/>
  <c r="L2247" i="11"/>
  <c r="L3249" i="11"/>
  <c r="L3223" i="11"/>
  <c r="L106" i="11"/>
  <c r="L3132" i="11"/>
  <c r="L3110" i="11"/>
  <c r="L2038" i="11"/>
  <c r="L2011" i="11"/>
  <c r="L1926" i="11"/>
  <c r="L897" i="11"/>
  <c r="L2958" i="11"/>
  <c r="L2948" i="11"/>
  <c r="L1839" i="11"/>
  <c r="L2926" i="11"/>
  <c r="L2907" i="11"/>
  <c r="L2878" i="11"/>
  <c r="L1721" i="11"/>
  <c r="L2836" i="11"/>
  <c r="L1676" i="11"/>
  <c r="L234" i="11"/>
  <c r="L3941" i="11"/>
  <c r="L3541" i="11"/>
  <c r="L2644" i="11"/>
  <c r="L1467" i="11"/>
  <c r="L2628" i="11"/>
  <c r="L3488" i="11"/>
  <c r="L1371" i="11"/>
  <c r="L3428" i="11"/>
  <c r="L3361" i="11"/>
  <c r="L1228" i="11"/>
  <c r="L3350" i="11"/>
  <c r="L2382" i="11"/>
  <c r="L3316" i="11"/>
  <c r="L1189" i="11"/>
  <c r="L1174" i="11"/>
  <c r="L3244" i="11"/>
  <c r="L3105" i="11"/>
  <c r="L2047" i="11"/>
  <c r="L3086" i="11"/>
  <c r="L2025" i="11"/>
  <c r="L3054" i="11"/>
  <c r="L3707" i="11"/>
  <c r="L1895" i="11"/>
  <c r="L1836" i="11"/>
  <c r="L1807" i="11"/>
  <c r="L3637" i="11"/>
  <c r="L2844" i="11"/>
  <c r="L1689" i="11"/>
  <c r="L3589" i="11"/>
  <c r="L236" i="11"/>
  <c r="L1527" i="11"/>
  <c r="L2692" i="11"/>
  <c r="L3515" i="11"/>
  <c r="L1483" i="11"/>
  <c r="L188" i="11"/>
  <c r="L2606" i="11"/>
  <c r="L172" i="11"/>
  <c r="L1378" i="11"/>
  <c r="L2462" i="11"/>
  <c r="L3366" i="11"/>
  <c r="L122" i="11"/>
  <c r="L3979" i="11"/>
  <c r="L2191" i="11"/>
  <c r="L2132" i="11"/>
  <c r="L2119" i="11"/>
  <c r="L1010" i="11"/>
  <c r="L364" i="11"/>
  <c r="L3070" i="11"/>
  <c r="L1980" i="11"/>
  <c r="L332" i="11"/>
  <c r="L1817" i="11"/>
  <c r="L1766" i="11"/>
  <c r="L2804" i="11"/>
  <c r="L1643" i="11"/>
  <c r="L1577" i="11"/>
  <c r="L3547" i="11"/>
  <c r="L668" i="11"/>
  <c r="L1515" i="11"/>
  <c r="L204" i="11"/>
  <c r="L170" i="11"/>
  <c r="L3450" i="11"/>
  <c r="L508" i="11"/>
  <c r="L2478" i="11"/>
  <c r="L3899" i="11"/>
  <c r="L428" i="11"/>
  <c r="L3803" i="11"/>
  <c r="L2172" i="11"/>
  <c r="L3184" i="11"/>
  <c r="L3765" i="11"/>
  <c r="L2932" i="11"/>
  <c r="L1815" i="11"/>
  <c r="L2910" i="11"/>
  <c r="L2900" i="11"/>
  <c r="L780" i="11"/>
  <c r="L748" i="11"/>
  <c r="L3557" i="11"/>
  <c r="L1579" i="11"/>
  <c r="L1563" i="11"/>
  <c r="L652" i="11"/>
  <c r="L2660" i="11"/>
  <c r="L2580" i="11"/>
  <c r="L42" i="11"/>
  <c r="L3464" i="11"/>
  <c r="L1295" i="11"/>
  <c r="L1280" i="11"/>
  <c r="L3311" i="11"/>
  <c r="L2240" i="11"/>
  <c r="L3813" i="11"/>
  <c r="L1110" i="11"/>
  <c r="L2183" i="11"/>
  <c r="L3787" i="11"/>
  <c r="L2089" i="11"/>
  <c r="L2082" i="11"/>
  <c r="L2069" i="11"/>
  <c r="L2050" i="11"/>
  <c r="L1898" i="11"/>
  <c r="L2974" i="11"/>
  <c r="L3675" i="11"/>
  <c r="L1818" i="11"/>
  <c r="L2862" i="11"/>
  <c r="L1739" i="11"/>
  <c r="L2766" i="11"/>
  <c r="L1490" i="11"/>
  <c r="L2622" i="11"/>
  <c r="L2596" i="11"/>
  <c r="L1362" i="11"/>
  <c r="L154" i="11"/>
  <c r="L1306" i="11"/>
  <c r="L3915" i="11"/>
  <c r="L3372" i="11"/>
  <c r="L2243" i="11"/>
  <c r="L1046" i="11"/>
  <c r="L2100" i="11"/>
  <c r="L380" i="11"/>
  <c r="L2058" i="11"/>
  <c r="L2000" i="11"/>
  <c r="L90" i="11"/>
  <c r="L1929" i="11"/>
  <c r="L316" i="11"/>
  <c r="L1897" i="11"/>
  <c r="L3669" i="11"/>
  <c r="L74" i="11"/>
  <c r="L1707" i="11"/>
  <c r="L1650" i="11"/>
  <c r="L3579" i="11"/>
  <c r="L2769" i="11"/>
  <c r="L1625" i="11"/>
  <c r="L202" i="11"/>
  <c r="L2676" i="11"/>
  <c r="L620" i="11"/>
  <c r="L588" i="11"/>
  <c r="L1333" i="11"/>
  <c r="L3439" i="11"/>
  <c r="L1241" i="11"/>
  <c r="L2350" i="11"/>
  <c r="L3861" i="11"/>
  <c r="L2307" i="11"/>
  <c r="L1167" i="11"/>
  <c r="L1124" i="11"/>
  <c r="L3222" i="11"/>
  <c r="L3194" i="11"/>
  <c r="L3995" i="11"/>
  <c r="L2139" i="11"/>
  <c r="L3781" i="11"/>
  <c r="L2097" i="11"/>
  <c r="L2032" i="11"/>
  <c r="L3717" i="11"/>
  <c r="L2982" i="11"/>
  <c r="L1801" i="11"/>
  <c r="L2788" i="11"/>
  <c r="L1641" i="11"/>
  <c r="L2750" i="11"/>
  <c r="L700" i="11"/>
  <c r="L1570" i="11"/>
  <c r="L2708" i="11"/>
  <c r="L2654" i="11"/>
  <c r="L1442" i="11"/>
  <c r="L3493" i="11"/>
  <c r="L44" i="11"/>
  <c r="L1355" i="11"/>
  <c r="L3931" i="11"/>
  <c r="L3989" i="11"/>
  <c r="L3377" i="11"/>
  <c r="L3327" i="11"/>
  <c r="L2366" i="11"/>
  <c r="L3238" i="11"/>
  <c r="L3199" i="11"/>
  <c r="L3188" i="11"/>
  <c r="L1074" i="11"/>
  <c r="L3094" i="11"/>
  <c r="L3077" i="11"/>
  <c r="L348" i="11"/>
  <c r="L1993" i="11"/>
  <c r="L1961" i="11"/>
  <c r="L1852" i="11"/>
  <c r="L1772" i="11"/>
  <c r="L2740" i="11"/>
  <c r="L1513" i="11"/>
  <c r="L1481" i="11"/>
  <c r="L2618" i="11"/>
  <c r="L1387" i="11"/>
  <c r="L1351" i="11"/>
  <c r="L3909" i="11"/>
  <c r="L1239" i="11"/>
  <c r="L3845" i="11"/>
  <c r="L2236" i="11"/>
  <c r="L3233" i="11"/>
  <c r="L1113" i="11"/>
  <c r="L2169" i="11"/>
  <c r="L3183" i="11"/>
  <c r="L2121" i="11"/>
  <c r="L2022" i="11"/>
  <c r="L1945" i="11"/>
  <c r="L1915" i="11"/>
  <c r="L1884" i="11"/>
  <c r="L2919" i="11"/>
  <c r="L2916" i="11"/>
  <c r="L1737" i="11"/>
  <c r="L2854" i="11"/>
  <c r="L1657" i="11"/>
  <c r="L1561" i="11"/>
  <c r="L218" i="11"/>
  <c r="L1545" i="11"/>
  <c r="L3482" i="11"/>
  <c r="L1324" i="11"/>
  <c r="L3395" i="11"/>
  <c r="L3877" i="11"/>
  <c r="L444" i="11"/>
  <c r="L3819" i="11"/>
  <c r="L2198" i="11"/>
  <c r="L3172" i="11"/>
  <c r="L2110" i="11"/>
  <c r="L2078" i="11"/>
  <c r="L2054" i="11"/>
  <c r="L3038" i="11"/>
  <c r="L3022" i="11"/>
  <c r="L1954" i="11"/>
  <c r="L3957" i="11"/>
  <c r="L1846" i="11"/>
  <c r="L1830" i="11"/>
  <c r="L2891" i="11"/>
  <c r="L2852" i="11"/>
  <c r="L3595" i="11"/>
  <c r="L732" i="11"/>
  <c r="L2772" i="11"/>
  <c r="L3563" i="11"/>
  <c r="L2702" i="11"/>
  <c r="L3531" i="11"/>
  <c r="L1465" i="11"/>
  <c r="L3471" i="11"/>
  <c r="L2554" i="11"/>
  <c r="L3444" i="11"/>
  <c r="L3925" i="11"/>
  <c r="L2398" i="11"/>
  <c r="L1217" i="11"/>
  <c r="L460" i="11"/>
  <c r="L3338" i="11"/>
  <c r="L3797" i="11"/>
  <c r="L3078" i="11"/>
  <c r="L3060" i="11"/>
  <c r="L1972" i="11"/>
  <c r="L1943" i="11"/>
  <c r="L2999" i="11"/>
  <c r="L1913" i="11"/>
  <c r="L903" i="11"/>
  <c r="L3691" i="11"/>
  <c r="L2945" i="11"/>
  <c r="L1833" i="11"/>
  <c r="L1788" i="11"/>
  <c r="L3611" i="11"/>
  <c r="L3605" i="11"/>
  <c r="L252" i="11"/>
  <c r="L2798" i="11"/>
  <c r="L1595" i="11"/>
  <c r="L2718" i="11"/>
  <c r="L1543" i="11"/>
  <c r="L1435" i="11"/>
  <c r="L1410" i="11"/>
  <c r="L2574" i="11"/>
  <c r="L1394" i="11"/>
  <c r="L556" i="11"/>
  <c r="L3388" i="11"/>
  <c r="L2430" i="11"/>
  <c r="L2414" i="11"/>
  <c r="L2258" i="11"/>
  <c r="L2194" i="11"/>
  <c r="L3210" i="11"/>
  <c r="L3771" i="11"/>
  <c r="L3739" i="11"/>
  <c r="L969" i="11"/>
  <c r="L3044" i="11"/>
  <c r="L3723" i="11"/>
  <c r="L1909" i="11"/>
  <c r="L3685" i="11"/>
  <c r="L2942" i="11"/>
  <c r="L1849" i="11"/>
  <c r="L3653" i="11"/>
  <c r="L1785" i="11"/>
  <c r="L2894" i="11"/>
  <c r="L2884" i="11"/>
  <c r="L3627" i="11"/>
  <c r="L1691" i="11"/>
  <c r="L3947" i="11"/>
  <c r="L2814" i="11"/>
  <c r="L1675" i="11"/>
  <c r="L1659" i="11"/>
  <c r="L1611" i="11"/>
  <c r="L1593" i="11"/>
  <c r="L684" i="11"/>
  <c r="L2638" i="11"/>
  <c r="L3499" i="11"/>
  <c r="L1451" i="11"/>
  <c r="L604" i="11"/>
  <c r="L1419" i="11"/>
  <c r="L3480" i="11"/>
  <c r="L2558" i="11"/>
  <c r="L1344" i="11"/>
  <c r="L524" i="11"/>
  <c r="L1302" i="11"/>
  <c r="L2494" i="11"/>
  <c r="L1252" i="11"/>
  <c r="L3322" i="11"/>
  <c r="L2318" i="11"/>
  <c r="L2209" i="11"/>
  <c r="L2180" i="11"/>
  <c r="L3195" i="11"/>
  <c r="L2128" i="11"/>
  <c r="L2108" i="11"/>
  <c r="L3095" i="11"/>
  <c r="L3749" i="11"/>
  <c r="L2043" i="11"/>
  <c r="L3733" i="11"/>
  <c r="L1991" i="11"/>
  <c r="L300" i="11"/>
  <c r="L2939" i="11"/>
  <c r="L3643" i="11"/>
  <c r="L1769" i="11"/>
  <c r="L1753" i="11"/>
  <c r="L2868" i="11"/>
  <c r="L1671" i="11"/>
  <c r="L2782" i="11"/>
  <c r="L2756" i="11"/>
  <c r="L220" i="11"/>
  <c r="L2724" i="11"/>
  <c r="L1547" i="11"/>
  <c r="L3509" i="11"/>
  <c r="L1417" i="11"/>
  <c r="L1403" i="11"/>
  <c r="L572" i="11"/>
  <c r="L2526" i="11"/>
  <c r="L1291" i="11"/>
  <c r="L138" i="11"/>
  <c r="L3893" i="11"/>
  <c r="L3883" i="11"/>
  <c r="L3851" i="11"/>
  <c r="L3278" i="11"/>
  <c r="L1163" i="11"/>
  <c r="L3835" i="11"/>
  <c r="L2218" i="11"/>
  <c r="L396" i="11"/>
  <c r="L3173" i="11"/>
  <c r="L3150" i="11"/>
  <c r="L3116" i="11"/>
  <c r="L945" i="11"/>
  <c r="L3006" i="11"/>
  <c r="L1937" i="11"/>
  <c r="L1920" i="11"/>
  <c r="L1903" i="11"/>
  <c r="L1823" i="11"/>
  <c r="L1751" i="11"/>
  <c r="L1723" i="11"/>
  <c r="L2846" i="11"/>
  <c r="L1705" i="11"/>
  <c r="L2785" i="11"/>
  <c r="L2737" i="11"/>
  <c r="L2686" i="11"/>
  <c r="L2670" i="11"/>
  <c r="L1497" i="11"/>
  <c r="L636" i="11"/>
  <c r="L1449" i="11"/>
  <c r="L2590" i="11"/>
  <c r="L2510" i="11"/>
  <c r="L2334" i="11"/>
  <c r="L1152" i="11"/>
  <c r="L26" i="11"/>
  <c r="L2229" i="11"/>
  <c r="L3214" i="11"/>
  <c r="L412" i="11"/>
  <c r="L2187" i="11"/>
  <c r="L2150" i="11"/>
  <c r="L1004" i="11"/>
  <c r="L3755" i="11"/>
  <c r="L2004" i="11"/>
  <c r="L3061" i="11"/>
  <c r="L1969" i="11"/>
  <c r="L3701" i="11"/>
  <c r="L1873" i="11"/>
  <c r="L3621" i="11"/>
  <c r="L1735" i="11"/>
  <c r="L1713" i="11"/>
  <c r="L2820" i="11"/>
  <c r="L1673" i="11"/>
  <c r="L1634" i="11"/>
  <c r="L3573" i="11"/>
  <c r="L716" i="11"/>
  <c r="L58" i="11"/>
  <c r="L1531" i="11"/>
  <c r="L3525" i="11"/>
  <c r="L1499" i="11"/>
  <c r="L186" i="11"/>
  <c r="L2586" i="11"/>
  <c r="L2542" i="11"/>
  <c r="K136" i="22"/>
  <c r="K137" i="22"/>
  <c r="K636" i="22"/>
  <c r="K2585" i="22"/>
  <c r="K638" i="22"/>
  <c r="K1478" i="22"/>
  <c r="K1485" i="22"/>
  <c r="K643" i="22"/>
  <c r="K1488" i="22"/>
  <c r="K2598" i="22"/>
  <c r="K1500" i="22"/>
  <c r="K1503" i="22"/>
  <c r="K1504" i="22"/>
  <c r="K3808" i="22"/>
  <c r="K1507" i="22"/>
  <c r="K658" i="22"/>
  <c r="K1508" i="22"/>
  <c r="K1509" i="22"/>
  <c r="K659" i="22"/>
  <c r="K678" i="22"/>
  <c r="K2626" i="22"/>
  <c r="K3404" i="22"/>
  <c r="K2629" i="22"/>
  <c r="K680" i="22"/>
  <c r="K3809" i="22"/>
  <c r="K3032" i="22"/>
  <c r="K2054" i="22"/>
  <c r="K2089" i="22"/>
  <c r="K3226" i="22"/>
  <c r="K1203" i="22"/>
  <c r="K2354" i="22"/>
  <c r="K2356" i="22"/>
  <c r="K2358" i="22"/>
  <c r="K2359" i="22"/>
  <c r="K2360" i="22"/>
  <c r="K2361" i="22"/>
  <c r="K1210" i="22"/>
  <c r="K1213" i="22"/>
  <c r="K128" i="22"/>
  <c r="K2364" i="22"/>
  <c r="K3272" i="22"/>
  <c r="K3378" i="22"/>
  <c r="K1448" i="22"/>
  <c r="K1449" i="22"/>
  <c r="K2557" i="22"/>
  <c r="K1450" i="22"/>
  <c r="K1240" i="22"/>
  <c r="K2490" i="22"/>
  <c r="K172" i="22"/>
  <c r="K568" i="22"/>
  <c r="K1371" i="22"/>
  <c r="K180" i="22"/>
  <c r="K2498" i="22"/>
  <c r="K2500" i="22"/>
  <c r="K3341" i="22"/>
  <c r="K596" i="22"/>
  <c r="K599" i="22"/>
  <c r="K3360" i="22"/>
  <c r="K1412" i="22"/>
  <c r="K2526" i="22"/>
  <c r="K3362" i="22"/>
  <c r="K1433" i="22"/>
  <c r="K614" i="22"/>
  <c r="K615" i="22"/>
  <c r="K1437" i="22"/>
  <c r="K3022" i="22"/>
  <c r="K3619" i="22"/>
  <c r="K3248" i="22"/>
  <c r="K894" i="22"/>
  <c r="K1836" i="22"/>
  <c r="K3535" i="22"/>
  <c r="K2882" i="22"/>
  <c r="K1842" i="22"/>
  <c r="K920" i="22"/>
  <c r="K326" i="22"/>
  <c r="K2902" i="22"/>
  <c r="K1875" i="22"/>
  <c r="K1877" i="22"/>
  <c r="K1879" i="22"/>
  <c r="K926" i="22"/>
  <c r="K1881" i="22"/>
  <c r="K1884" i="22"/>
  <c r="K3581" i="22"/>
  <c r="K3585" i="22"/>
  <c r="K1973" i="22"/>
  <c r="K1975" i="22"/>
  <c r="K1978" i="22"/>
  <c r="K3589" i="22"/>
  <c r="K3591" i="22"/>
  <c r="K3594" i="22"/>
  <c r="K3596" i="22"/>
  <c r="K1544" i="22"/>
  <c r="K58" i="22"/>
  <c r="K1545" i="22"/>
  <c r="K682" i="22"/>
  <c r="K2634" i="22"/>
  <c r="K60" i="22"/>
  <c r="K2637" i="22"/>
  <c r="K1551" i="22"/>
  <c r="K1579" i="22"/>
  <c r="K704" i="22"/>
  <c r="K3419" i="22"/>
  <c r="K2711" i="22"/>
  <c r="K1154" i="22"/>
  <c r="K434" i="22"/>
  <c r="K1155" i="22"/>
  <c r="K415" i="22"/>
  <c r="K1093" i="22"/>
  <c r="K3146" i="22"/>
  <c r="K1107" i="22"/>
  <c r="K2218" i="22"/>
  <c r="K2219" i="22"/>
  <c r="K1871" i="22"/>
  <c r="K1873" i="22"/>
  <c r="K327" i="22"/>
  <c r="K1876" i="22"/>
  <c r="K1878" i="22"/>
  <c r="K2904" i="22"/>
  <c r="K2905" i="22"/>
  <c r="K3550" i="22"/>
  <c r="K3066" i="22"/>
  <c r="K3074" i="22"/>
  <c r="K1045" i="22"/>
  <c r="K2123" i="22"/>
  <c r="K1048" i="22"/>
  <c r="K2125" i="22"/>
  <c r="K3652" i="22"/>
  <c r="K2129" i="22"/>
  <c r="K2131" i="22"/>
  <c r="K2134" i="22"/>
  <c r="K1052" i="22"/>
  <c r="K3088" i="22"/>
  <c r="K3654" i="22"/>
  <c r="K3655" i="22"/>
  <c r="K2141" i="22"/>
  <c r="K3094" i="22"/>
  <c r="K3795" i="22"/>
  <c r="K3659" i="22"/>
  <c r="K2159" i="22"/>
  <c r="K2161" i="22"/>
  <c r="K1440" i="22"/>
  <c r="K1441" i="22"/>
  <c r="K3376" i="22"/>
  <c r="K2548" i="22"/>
  <c r="K2550" i="22"/>
  <c r="K3770" i="22"/>
  <c r="K238" i="22"/>
  <c r="K1581" i="22"/>
  <c r="K1582" i="22"/>
  <c r="K2695" i="22"/>
  <c r="K1625" i="22"/>
  <c r="K2698" i="22"/>
  <c r="K1627" i="22"/>
  <c r="K251" i="22"/>
  <c r="K66" i="22"/>
  <c r="K1630" i="22"/>
  <c r="K736" i="22"/>
  <c r="K2704" i="22"/>
  <c r="K737" i="22"/>
  <c r="K2707" i="22"/>
  <c r="K253" i="22"/>
  <c r="K740" i="22"/>
  <c r="K1637" i="22"/>
  <c r="K3570" i="22"/>
  <c r="K3575" i="22"/>
  <c r="K1957" i="22"/>
  <c r="K1959" i="22"/>
  <c r="K354" i="22"/>
  <c r="K2411" i="22"/>
  <c r="K499" i="22"/>
  <c r="K1282" i="22"/>
  <c r="K1285" i="22"/>
  <c r="K3753" i="22"/>
  <c r="K3301" i="22"/>
  <c r="K504" i="22"/>
  <c r="K151" i="22"/>
  <c r="K1288" i="22"/>
  <c r="K1322" i="22"/>
  <c r="K2451" i="22"/>
  <c r="K1325" i="22"/>
  <c r="K2455" i="22"/>
  <c r="K1331" i="22"/>
  <c r="K2459" i="22"/>
  <c r="K2460" i="22"/>
  <c r="K1336" i="22"/>
  <c r="K1337" i="22"/>
  <c r="K175" i="22"/>
  <c r="K569" i="22"/>
  <c r="K573" i="22"/>
  <c r="K2499" i="22"/>
  <c r="K575" i="22"/>
  <c r="K1388" i="22"/>
  <c r="K3343" i="22"/>
  <c r="K577" i="22"/>
  <c r="K580" i="22"/>
  <c r="K2504" i="22"/>
  <c r="K1086" i="22"/>
  <c r="K409" i="22"/>
  <c r="K3682" i="22"/>
  <c r="K2190" i="22"/>
  <c r="K2192" i="22"/>
  <c r="K6" i="22"/>
  <c r="K412" i="22"/>
  <c r="K119" i="22"/>
  <c r="K413" i="22"/>
  <c r="K3144" i="22"/>
  <c r="K2197" i="22"/>
  <c r="K2200" i="22"/>
  <c r="K3147" i="22"/>
  <c r="K3699" i="22"/>
  <c r="K3180" i="22"/>
  <c r="K2759" i="22"/>
  <c r="K2760" i="22"/>
  <c r="K3469" i="22"/>
  <c r="K15" i="22"/>
  <c r="K4" i="22"/>
  <c r="K3499" i="22"/>
  <c r="K1749" i="22"/>
  <c r="K2800" i="22"/>
  <c r="K2806" i="22"/>
  <c r="K293" i="22"/>
  <c r="K3015" i="22"/>
  <c r="K366" i="22"/>
  <c r="K3612" i="22"/>
  <c r="K3082" i="22"/>
  <c r="K3083" i="22"/>
  <c r="K1050" i="22"/>
  <c r="K2130" i="22"/>
  <c r="K3086" i="22"/>
  <c r="K2135" i="22"/>
  <c r="K2137" i="22"/>
  <c r="K2270" i="22"/>
  <c r="K1149" i="22"/>
  <c r="K3800" i="22"/>
  <c r="K2273" i="22"/>
  <c r="K1151" i="22"/>
  <c r="K3204" i="22"/>
  <c r="K3801" i="22"/>
  <c r="K3726" i="22"/>
  <c r="K2318" i="22"/>
  <c r="K1175" i="22"/>
  <c r="K2320" i="22"/>
  <c r="K3463" i="22"/>
  <c r="K1690" i="22"/>
  <c r="K829" i="22"/>
  <c r="K291" i="22"/>
  <c r="K2799" i="22"/>
  <c r="K1988" i="22"/>
  <c r="K1000" i="22"/>
  <c r="K3017" i="22"/>
  <c r="K2183" i="22"/>
  <c r="K1083" i="22"/>
  <c r="K2187" i="22"/>
  <c r="K1463" i="22"/>
  <c r="K3766" i="22"/>
  <c r="K2591" i="22"/>
  <c r="K2593" i="22"/>
  <c r="K202" i="22"/>
  <c r="K203" i="22"/>
  <c r="K3697" i="22"/>
  <c r="K3181" i="22"/>
  <c r="K3182" i="22"/>
  <c r="K3703" i="22"/>
  <c r="K3184" i="22"/>
  <c r="K1136" i="22"/>
  <c r="K1138" i="22"/>
  <c r="K3186" i="22"/>
  <c r="K2256" i="22"/>
  <c r="K3188" i="22"/>
  <c r="K2259" i="22"/>
  <c r="K431" i="22"/>
  <c r="K2261" i="22"/>
  <c r="K2263" i="22"/>
  <c r="K3195" i="22"/>
  <c r="K3197" i="22"/>
  <c r="K3324" i="22"/>
  <c r="K542" i="22"/>
  <c r="K162" i="22"/>
  <c r="K3725" i="22"/>
  <c r="K3460" i="22"/>
  <c r="K2755" i="22"/>
  <c r="K777" i="22"/>
  <c r="K778" i="22"/>
  <c r="K3496" i="22"/>
  <c r="K1744" i="22"/>
  <c r="K290" i="22"/>
  <c r="K830" i="22"/>
  <c r="K831" i="22"/>
  <c r="K832" i="22"/>
  <c r="K1751" i="22"/>
  <c r="K2802" i="22"/>
  <c r="K2804" i="22"/>
  <c r="K1753" i="22"/>
  <c r="K2588" i="22"/>
  <c r="K642" i="22"/>
  <c r="K46" i="22"/>
  <c r="K47" i="22"/>
  <c r="K2592" i="22"/>
  <c r="K2594" i="22"/>
  <c r="K646" i="22"/>
  <c r="K877" i="22"/>
  <c r="K3683" i="22"/>
  <c r="K3421" i="22"/>
  <c r="K1641" i="22"/>
  <c r="K1642" i="22"/>
  <c r="K748" i="22"/>
  <c r="K3199" i="22"/>
  <c r="K3201" i="22"/>
  <c r="K3711" i="22"/>
  <c r="K3205" i="22"/>
  <c r="K2278" i="22"/>
  <c r="K3713" i="22"/>
  <c r="K3210" i="22"/>
  <c r="K25" i="22"/>
  <c r="K3238" i="22"/>
  <c r="K1174" i="22"/>
  <c r="K3727" i="22"/>
  <c r="K3728" i="22"/>
  <c r="K3242" i="22"/>
  <c r="K1177" i="22"/>
  <c r="K3243" i="22"/>
  <c r="K1179" i="22"/>
  <c r="K2328" i="22"/>
  <c r="K3732" i="22"/>
  <c r="K1461" i="22"/>
  <c r="K1483" i="22"/>
  <c r="K1484" i="22"/>
  <c r="K199" i="22"/>
  <c r="K644" i="22"/>
  <c r="K873" i="22"/>
  <c r="K3534" i="22"/>
  <c r="K1831" i="22"/>
  <c r="K1837" i="22"/>
  <c r="K2878" i="22"/>
  <c r="K1840" i="22"/>
  <c r="K2881" i="22"/>
  <c r="K898" i="22"/>
  <c r="K899" i="22"/>
  <c r="K2899" i="22"/>
  <c r="K2901" i="22"/>
  <c r="K921" i="22"/>
  <c r="K1880" i="22"/>
  <c r="K86" i="22"/>
  <c r="K928" i="22"/>
  <c r="K929" i="22"/>
  <c r="K1892" i="22"/>
  <c r="K2920" i="22"/>
  <c r="K1246" i="22"/>
  <c r="K2397" i="22"/>
  <c r="K2432" i="22"/>
  <c r="K1313" i="22"/>
  <c r="K1314" i="22"/>
  <c r="K528" i="22"/>
  <c r="K160" i="22"/>
  <c r="K2452" i="22"/>
  <c r="K532" i="22"/>
  <c r="K1329" i="22"/>
  <c r="K36" i="22"/>
  <c r="K1332" i="22"/>
  <c r="K1334" i="22"/>
  <c r="K537" i="22"/>
  <c r="K2462" i="22"/>
  <c r="K1378" i="22"/>
  <c r="K177" i="22"/>
  <c r="K1382" i="22"/>
  <c r="K1385" i="22"/>
  <c r="K179" i="22"/>
  <c r="K574" i="22"/>
  <c r="K1387" i="22"/>
  <c r="K2501" i="22"/>
  <c r="K2502" i="22"/>
  <c r="K2503" i="22"/>
  <c r="K578" i="22"/>
  <c r="K3344" i="22"/>
  <c r="K3346" i="22"/>
  <c r="K2433" i="22"/>
  <c r="K1315" i="22"/>
  <c r="K1317" i="22"/>
  <c r="K524" i="22"/>
  <c r="K525" i="22"/>
  <c r="K529" i="22"/>
  <c r="K1323" i="22"/>
  <c r="K2453" i="22"/>
  <c r="K536" i="22"/>
  <c r="K1335" i="22"/>
  <c r="K3322" i="22"/>
  <c r="K3323" i="22"/>
  <c r="K540" i="22"/>
  <c r="K3325" i="22"/>
  <c r="K2466" i="22"/>
  <c r="K3373" i="22"/>
  <c r="K2545" i="22"/>
  <c r="K2547" i="22"/>
  <c r="K1445" i="22"/>
  <c r="K2549" i="22"/>
  <c r="K192" i="22"/>
  <c r="K2624" i="22"/>
  <c r="K219" i="22"/>
  <c r="K2627" i="22"/>
  <c r="K2628" i="22"/>
  <c r="K221" i="22"/>
  <c r="K225" i="22"/>
  <c r="K3769" i="22"/>
  <c r="K1552" i="22"/>
  <c r="K226" i="22"/>
  <c r="K1554" i="22"/>
  <c r="K2663" i="22"/>
  <c r="K1580" i="22"/>
  <c r="K3420" i="22"/>
  <c r="K705" i="22"/>
  <c r="K749" i="22"/>
  <c r="K1652" i="22"/>
  <c r="K2715" i="22"/>
  <c r="K2717" i="22"/>
  <c r="K2719" i="22"/>
  <c r="K3450" i="22"/>
  <c r="K3788" i="22"/>
  <c r="K1968" i="22"/>
  <c r="K2979" i="22"/>
  <c r="K3587" i="22"/>
  <c r="K2981" i="22"/>
  <c r="K3812" i="22"/>
  <c r="K970" i="22"/>
  <c r="K1983" i="22"/>
  <c r="K1984" i="22"/>
  <c r="K2992" i="22"/>
  <c r="K361" i="22"/>
  <c r="K2158" i="22"/>
  <c r="K2160" i="22"/>
  <c r="K3743" i="22"/>
  <c r="K3744" i="22"/>
  <c r="K2323" i="22"/>
  <c r="K2324" i="22"/>
  <c r="K3730" i="22"/>
  <c r="K1180" i="22"/>
  <c r="K2329" i="22"/>
  <c r="K3246" i="22"/>
  <c r="K3381" i="22"/>
  <c r="K1458" i="22"/>
  <c r="K3003" i="22"/>
  <c r="K3600" i="22"/>
  <c r="K2021" i="22"/>
  <c r="K998" i="22"/>
  <c r="K3200" i="22"/>
  <c r="K1226" i="22"/>
  <c r="K494" i="22"/>
  <c r="K2412" i="22"/>
  <c r="K2507" i="22"/>
  <c r="K1396" i="22"/>
  <c r="K2532" i="22"/>
  <c r="K1415" i="22"/>
  <c r="K1416" i="22"/>
  <c r="K2536" i="22"/>
  <c r="K3365" i="22"/>
  <c r="K1429" i="22"/>
  <c r="K3367" i="22"/>
  <c r="K1697" i="22"/>
  <c r="K3471" i="22"/>
  <c r="K3472" i="22"/>
  <c r="K785" i="22"/>
  <c r="K787" i="22"/>
  <c r="K3539" i="22"/>
  <c r="K3105" i="22"/>
  <c r="K3107" i="22"/>
  <c r="K3108" i="22"/>
  <c r="K2157" i="22"/>
  <c r="K1092" i="22"/>
  <c r="K2199" i="22"/>
  <c r="K2335" i="22"/>
  <c r="K3735" i="22"/>
  <c r="K3249" i="22"/>
  <c r="K2975" i="22"/>
  <c r="K966" i="22"/>
  <c r="K3583" i="22"/>
  <c r="K2977" i="22"/>
  <c r="K2978" i="22"/>
  <c r="K1972" i="22"/>
  <c r="K2988" i="22"/>
  <c r="K3109" i="22"/>
  <c r="K1066" i="22"/>
  <c r="K3698" i="22"/>
  <c r="K3178" i="22"/>
  <c r="K3179" i="22"/>
  <c r="K2246" i="22"/>
  <c r="K1132" i="22"/>
  <c r="K2250" i="22"/>
  <c r="K1133" i="22"/>
  <c r="K427" i="22"/>
  <c r="K1137" i="22"/>
  <c r="K2253" i="22"/>
  <c r="K1139" i="22"/>
  <c r="K2257" i="22"/>
  <c r="K3189" i="22"/>
  <c r="K3706" i="22"/>
  <c r="K3707" i="22"/>
  <c r="K2371" i="22"/>
  <c r="K466" i="22"/>
  <c r="K3327" i="22"/>
  <c r="K1340" i="22"/>
  <c r="K2469" i="22"/>
  <c r="K2470" i="22"/>
  <c r="K1342" i="22"/>
  <c r="K2479" i="22"/>
  <c r="K2481" i="22"/>
  <c r="K3451" i="22"/>
  <c r="K1656" i="22"/>
  <c r="K757" i="22"/>
  <c r="K2725" i="22"/>
  <c r="K879" i="22"/>
  <c r="K2863" i="22"/>
  <c r="K1822" i="22"/>
  <c r="K2866" i="22"/>
  <c r="K3531" i="22"/>
  <c r="K2871" i="22"/>
  <c r="K3532" i="22"/>
  <c r="K313" i="22"/>
  <c r="K83" i="22"/>
  <c r="K893" i="22"/>
  <c r="K315" i="22"/>
  <c r="K2877" i="22"/>
  <c r="K1948" i="22"/>
  <c r="K3064" i="22"/>
  <c r="K3640" i="22"/>
  <c r="K3644" i="22"/>
  <c r="K2112" i="22"/>
  <c r="K3649" i="22"/>
  <c r="K1229" i="22"/>
  <c r="K1231" i="22"/>
  <c r="K2385" i="22"/>
  <c r="K1267" i="22"/>
  <c r="K1269" i="22"/>
  <c r="K3298" i="22"/>
  <c r="K2413" i="22"/>
  <c r="K2615" i="22"/>
  <c r="K1538" i="22"/>
  <c r="K2621" i="22"/>
  <c r="K2623" i="22"/>
  <c r="K953" i="22"/>
  <c r="K954" i="22"/>
  <c r="K3573" i="22"/>
  <c r="K956" i="22"/>
  <c r="K1955" i="22"/>
  <c r="K3577" i="22"/>
  <c r="K3579" i="22"/>
  <c r="K2969" i="22"/>
  <c r="K1960" i="22"/>
  <c r="K1185" i="22"/>
  <c r="K3665" i="22"/>
  <c r="K397" i="22"/>
  <c r="K3183" i="22"/>
  <c r="K1134" i="22"/>
  <c r="K2252" i="22"/>
  <c r="K2254" i="22"/>
  <c r="K3704" i="22"/>
  <c r="K3187" i="22"/>
  <c r="K1140" i="22"/>
  <c r="K3191" i="22"/>
  <c r="K3194" i="22"/>
  <c r="K3196" i="22"/>
  <c r="K2266" i="22"/>
  <c r="K3216" i="22"/>
  <c r="K3218" i="22"/>
  <c r="K3223" i="22"/>
  <c r="K3227" i="22"/>
  <c r="K2297" i="22"/>
  <c r="K2852" i="22"/>
  <c r="K878" i="22"/>
  <c r="K897" i="22"/>
  <c r="K317" i="22"/>
  <c r="K318" i="22"/>
  <c r="K1931" i="22"/>
  <c r="K1934" i="22"/>
  <c r="K3566" i="22"/>
  <c r="K950" i="22"/>
  <c r="K1937" i="22"/>
  <c r="K3568" i="22"/>
  <c r="K349" i="22"/>
  <c r="K1942" i="22"/>
  <c r="K2960" i="22"/>
  <c r="K3569" i="22"/>
  <c r="K2963" i="22"/>
  <c r="K3616" i="22"/>
  <c r="K3617" i="22"/>
  <c r="K2037" i="22"/>
  <c r="K3790" i="22"/>
  <c r="K1008" i="22"/>
  <c r="K2041" i="22"/>
  <c r="K3618" i="22"/>
  <c r="K2044" i="22"/>
  <c r="K3026" i="22"/>
  <c r="K2108" i="22"/>
  <c r="K2110" i="22"/>
  <c r="K2111" i="22"/>
  <c r="K2116" i="22"/>
  <c r="K110" i="22"/>
  <c r="K3794" i="22"/>
  <c r="K1042" i="22"/>
  <c r="K386" i="22"/>
  <c r="K2380" i="22"/>
  <c r="K1492" i="22"/>
  <c r="K1494" i="22"/>
  <c r="K652" i="22"/>
  <c r="K1496" i="22"/>
  <c r="K1498" i="22"/>
  <c r="K2761" i="22"/>
  <c r="K3466" i="22"/>
  <c r="K780" i="22"/>
  <c r="K269" i="22"/>
  <c r="K784" i="22"/>
  <c r="K1699" i="22"/>
  <c r="K2769" i="22"/>
  <c r="K2886" i="22"/>
  <c r="K904" i="22"/>
  <c r="K3578" i="22"/>
  <c r="K958" i="22"/>
  <c r="K353" i="22"/>
  <c r="K3651" i="22"/>
  <c r="K1049" i="22"/>
  <c r="K2127" i="22"/>
  <c r="K3084" i="22"/>
  <c r="K3085" i="22"/>
  <c r="K2133" i="22"/>
  <c r="K3087" i="22"/>
  <c r="K3663" i="22"/>
  <c r="K1063" i="22"/>
  <c r="K2205" i="22"/>
  <c r="K2217" i="22"/>
  <c r="K419" i="22"/>
  <c r="K3738" i="22"/>
  <c r="K469" i="22"/>
  <c r="K479" i="22"/>
  <c r="K1259" i="22"/>
  <c r="K2617" i="22"/>
  <c r="K1533" i="22"/>
  <c r="K2620" i="22"/>
  <c r="K216" i="22"/>
  <c r="K55" i="22"/>
  <c r="K674" i="22"/>
  <c r="K1539" i="22"/>
  <c r="K2692" i="22"/>
  <c r="K2732" i="22"/>
  <c r="K71" i="22"/>
  <c r="K1666" i="22"/>
  <c r="K1668" i="22"/>
  <c r="K1670" i="22"/>
  <c r="K1673" i="22"/>
  <c r="K263" i="22"/>
  <c r="K266" i="22"/>
  <c r="K2745" i="22"/>
  <c r="K277" i="22"/>
  <c r="K3481" i="22"/>
  <c r="K279" i="22"/>
  <c r="K1722" i="22"/>
  <c r="K814" i="22"/>
  <c r="K3815" i="22"/>
  <c r="K3486" i="22"/>
  <c r="K2786" i="22"/>
  <c r="K288" i="22"/>
  <c r="K3518" i="22"/>
  <c r="K1783" i="22"/>
  <c r="K1785" i="22"/>
  <c r="K3523" i="22"/>
  <c r="K3782" i="22"/>
  <c r="K871" i="22"/>
  <c r="K3525" i="22"/>
  <c r="K321" i="22"/>
  <c r="K3551" i="22"/>
  <c r="K2088" i="22"/>
  <c r="K3062" i="22"/>
  <c r="K3639" i="22"/>
  <c r="K2093" i="22"/>
  <c r="K2142" i="22"/>
  <c r="K3095" i="22"/>
  <c r="K2143" i="22"/>
  <c r="K3662" i="22"/>
  <c r="K3675" i="22"/>
  <c r="K3130" i="22"/>
  <c r="K3133" i="22"/>
  <c r="K3677" i="22"/>
  <c r="K2186" i="22"/>
  <c r="K3690" i="22"/>
  <c r="K2220" i="22"/>
  <c r="K3214" i="22"/>
  <c r="K3714" i="22"/>
  <c r="K437" i="22"/>
  <c r="K1158" i="22"/>
  <c r="K2295" i="22"/>
  <c r="K3228" i="22"/>
  <c r="K7" i="22"/>
  <c r="K3230" i="22"/>
  <c r="K2298" i="22"/>
  <c r="K3719" i="22"/>
  <c r="K2301" i="22"/>
  <c r="K1169" i="22"/>
  <c r="K2305" i="22"/>
  <c r="K3722" i="22"/>
  <c r="K2306" i="22"/>
  <c r="K1171" i="22"/>
  <c r="K3262" i="22"/>
  <c r="K3263" i="22"/>
  <c r="K1207" i="22"/>
  <c r="K1208" i="22"/>
  <c r="K3741" i="22"/>
  <c r="K3266" i="22"/>
  <c r="K463" i="22"/>
  <c r="K1763" i="22"/>
  <c r="K1775" i="22"/>
  <c r="K859" i="22"/>
  <c r="K1777" i="22"/>
  <c r="K2832" i="22"/>
  <c r="K304" i="22"/>
  <c r="K2834" i="22"/>
  <c r="K20" i="22"/>
  <c r="K2947" i="22"/>
  <c r="K1924" i="22"/>
  <c r="K3036" i="22"/>
  <c r="K1017" i="22"/>
  <c r="K1020" i="22"/>
  <c r="K3626" i="22"/>
  <c r="K3628" i="22"/>
  <c r="K3792" i="22"/>
  <c r="K1026" i="22"/>
  <c r="K2082" i="22"/>
  <c r="K2083" i="22"/>
  <c r="K106" i="22"/>
  <c r="K3055" i="22"/>
  <c r="K3058" i="22"/>
  <c r="K3116" i="22"/>
  <c r="K2171" i="22"/>
  <c r="K400" i="22"/>
  <c r="K3670" i="22"/>
  <c r="K3671" i="22"/>
  <c r="K3121" i="22"/>
  <c r="K3122" i="22"/>
  <c r="K3674" i="22"/>
  <c r="K2203" i="22"/>
  <c r="K2204" i="22"/>
  <c r="K3152" i="22"/>
  <c r="K3162" i="22"/>
  <c r="K1153" i="22"/>
  <c r="K456" i="22"/>
  <c r="K3254" i="22"/>
  <c r="K1190" i="22"/>
  <c r="K1191" i="22"/>
  <c r="K810" i="22"/>
  <c r="K2782" i="22"/>
  <c r="K3482" i="22"/>
  <c r="K812" i="22"/>
  <c r="K3657" i="22"/>
  <c r="K3658" i="22"/>
  <c r="K3097" i="22"/>
  <c r="K3661" i="22"/>
  <c r="K394" i="22"/>
  <c r="K3104" i="22"/>
  <c r="K2182" i="22"/>
  <c r="K3676" i="22"/>
  <c r="K115" i="22"/>
  <c r="K3678" i="22"/>
  <c r="K406" i="22"/>
  <c r="K1108" i="22"/>
  <c r="K3691" i="22"/>
  <c r="K420" i="22"/>
  <c r="K3169" i="22"/>
  <c r="K3170" i="22"/>
  <c r="K2230" i="22"/>
  <c r="K1121" i="22"/>
  <c r="K1123" i="22"/>
  <c r="K422" i="22"/>
  <c r="K2236" i="22"/>
  <c r="K2239" i="22"/>
  <c r="K2240" i="22"/>
  <c r="K3175" i="22"/>
  <c r="K425" i="22"/>
  <c r="K1128" i="22"/>
  <c r="K3267" i="22"/>
  <c r="K2849" i="22"/>
  <c r="K1808" i="22"/>
  <c r="K2851" i="22"/>
  <c r="K3530" i="22"/>
  <c r="K1857" i="22"/>
  <c r="K1858" i="22"/>
  <c r="K3543" i="22"/>
  <c r="K912" i="22"/>
  <c r="K1865" i="22"/>
  <c r="K3785" i="22"/>
  <c r="K3597" i="22"/>
  <c r="K2990" i="22"/>
  <c r="K2993" i="22"/>
  <c r="K2994" i="22"/>
  <c r="K2418" i="22"/>
  <c r="K2420" i="22"/>
  <c r="K1345" i="22"/>
  <c r="K1348" i="22"/>
  <c r="K2475" i="22"/>
  <c r="K556" i="22"/>
  <c r="K558" i="22"/>
  <c r="K1357" i="22"/>
  <c r="K1359" i="22"/>
  <c r="K619" i="22"/>
  <c r="K2555" i="22"/>
  <c r="K2556" i="22"/>
  <c r="K656" i="22"/>
  <c r="K3767" i="22"/>
  <c r="K1505" i="22"/>
  <c r="K51" i="22"/>
  <c r="K206" i="22"/>
  <c r="K1583" i="22"/>
  <c r="K2667" i="22"/>
  <c r="K3426" i="22"/>
  <c r="K1595" i="22"/>
  <c r="K710" i="22"/>
  <c r="K243" i="22"/>
  <c r="K2727" i="22"/>
  <c r="K79" i="22"/>
  <c r="K2815" i="22"/>
  <c r="K3507" i="22"/>
  <c r="K297" i="22"/>
  <c r="K849" i="22"/>
  <c r="K1766" i="22"/>
  <c r="K1769" i="22"/>
  <c r="K2829" i="22"/>
  <c r="K301" i="22"/>
  <c r="K2831" i="22"/>
  <c r="K3515" i="22"/>
  <c r="K2833" i="22"/>
  <c r="K84" i="22"/>
  <c r="K1847" i="22"/>
  <c r="K1909" i="22"/>
  <c r="K1910" i="22"/>
  <c r="K1913" i="22"/>
  <c r="K97" i="22"/>
  <c r="K2008" i="22"/>
  <c r="K3034" i="22"/>
  <c r="K1016" i="22"/>
  <c r="K1018" i="22"/>
  <c r="K2060" i="22"/>
  <c r="K3038" i="22"/>
  <c r="K2064" i="22"/>
  <c r="K374" i="22"/>
  <c r="K2066" i="22"/>
  <c r="K2173" i="22"/>
  <c r="K1074" i="22"/>
  <c r="K2176" i="22"/>
  <c r="K3123" i="22"/>
  <c r="K1075" i="22"/>
  <c r="K1076" i="22"/>
  <c r="K3127" i="22"/>
  <c r="K2178" i="22"/>
  <c r="K2180" i="22"/>
  <c r="K1082" i="22"/>
  <c r="K3687" i="22"/>
  <c r="K3153" i="22"/>
  <c r="K1100" i="22"/>
  <c r="K3157" i="22"/>
  <c r="K1103" i="22"/>
  <c r="K2214" i="22"/>
  <c r="K3160" i="22"/>
  <c r="K3163" i="22"/>
  <c r="K2341" i="22"/>
  <c r="K126" i="22"/>
  <c r="K2344" i="22"/>
  <c r="K1217" i="22"/>
  <c r="K478" i="22"/>
  <c r="K508" i="22"/>
  <c r="K2431" i="22"/>
  <c r="K1294" i="22"/>
  <c r="K511" i="22"/>
  <c r="K1398" i="22"/>
  <c r="K3354" i="22"/>
  <c r="K733" i="22"/>
  <c r="K3483" i="22"/>
  <c r="K1725" i="22"/>
  <c r="K2835" i="22"/>
  <c r="K1803" i="22"/>
  <c r="K81" i="22"/>
  <c r="K1853" i="22"/>
  <c r="K2887" i="22"/>
  <c r="K3131" i="22"/>
  <c r="K405" i="22"/>
  <c r="K1162" i="22"/>
  <c r="K2296" i="22"/>
  <c r="K3717" i="22"/>
  <c r="K2300" i="22"/>
  <c r="K1168" i="22"/>
  <c r="K2304" i="22"/>
  <c r="K3721" i="22"/>
  <c r="K442" i="22"/>
  <c r="K3234" i="22"/>
  <c r="K1750" i="22"/>
  <c r="K2801" i="22"/>
  <c r="K2803" i="22"/>
  <c r="K1752" i="22"/>
  <c r="K3504" i="22"/>
  <c r="K838" i="22"/>
  <c r="K3780" i="22"/>
  <c r="K1811" i="22"/>
  <c r="K3783" i="22"/>
  <c r="K1856" i="22"/>
  <c r="K907" i="22"/>
  <c r="K1862" i="22"/>
  <c r="K1866" i="22"/>
  <c r="K913" i="22"/>
  <c r="K324" i="22"/>
  <c r="K2934" i="22"/>
  <c r="K3613" i="22"/>
  <c r="K395" i="22"/>
  <c r="K2156" i="22"/>
  <c r="K3680" i="22"/>
  <c r="K3681" i="22"/>
  <c r="K3138" i="22"/>
  <c r="K1091" i="22"/>
  <c r="K3705" i="22"/>
  <c r="K1141" i="22"/>
  <c r="K445" i="22"/>
  <c r="K2312" i="22"/>
  <c r="K447" i="22"/>
  <c r="K2317" i="22"/>
  <c r="K448" i="22"/>
  <c r="K1176" i="22"/>
  <c r="K3729" i="22"/>
  <c r="K1178" i="22"/>
  <c r="K2326" i="22"/>
  <c r="K3244" i="22"/>
  <c r="K1181" i="22"/>
  <c r="K2332" i="22"/>
  <c r="K1184" i="22"/>
  <c r="K501" i="22"/>
  <c r="K503" i="22"/>
  <c r="K1286" i="22"/>
  <c r="K2423" i="22"/>
  <c r="K1287" i="22"/>
  <c r="K2426" i="22"/>
  <c r="K1598" i="22"/>
  <c r="K2672" i="22"/>
  <c r="K3429" i="22"/>
  <c r="K2673" i="22"/>
  <c r="K3431" i="22"/>
  <c r="K1601" i="22"/>
  <c r="K3474" i="22"/>
  <c r="K2770" i="22"/>
  <c r="K300" i="22"/>
  <c r="K1770" i="22"/>
  <c r="K2820" i="22"/>
  <c r="K1773" i="22"/>
  <c r="K1774" i="22"/>
  <c r="K930" i="22"/>
  <c r="K2909" i="22"/>
  <c r="K2913" i="22"/>
  <c r="K1891" i="22"/>
  <c r="K941" i="22"/>
  <c r="K1928" i="22"/>
  <c r="K1930" i="22"/>
  <c r="K95" i="22"/>
  <c r="K2971" i="22"/>
  <c r="K2973" i="22"/>
  <c r="K3623" i="22"/>
  <c r="K3625" i="22"/>
  <c r="K2057" i="22"/>
  <c r="K2058" i="22"/>
  <c r="K1019" i="22"/>
  <c r="K2061" i="22"/>
  <c r="K3039" i="22"/>
  <c r="K3041" i="22"/>
  <c r="K3042" i="22"/>
  <c r="K3043" i="22"/>
  <c r="K2075" i="22"/>
  <c r="K3050" i="22"/>
  <c r="K103" i="22"/>
  <c r="K3053" i="22"/>
  <c r="K104" i="22"/>
  <c r="K105" i="22"/>
  <c r="K3056" i="22"/>
  <c r="K3111" i="22"/>
  <c r="K1071" i="22"/>
  <c r="K2169" i="22"/>
  <c r="K2170" i="22"/>
  <c r="K2172" i="22"/>
  <c r="K3119" i="22"/>
  <c r="K3120" i="22"/>
  <c r="K2181" i="22"/>
  <c r="K3686" i="22"/>
  <c r="K3712" i="22"/>
  <c r="K3273" i="22"/>
  <c r="K1218" i="22"/>
  <c r="K2373" i="22"/>
  <c r="K1223" i="22"/>
  <c r="K135" i="22"/>
  <c r="K1364" i="22"/>
  <c r="K1366" i="22"/>
  <c r="K564" i="22"/>
  <c r="K565" i="22"/>
  <c r="K1370" i="22"/>
  <c r="K590" i="22"/>
  <c r="K3355" i="22"/>
  <c r="K2519" i="22"/>
  <c r="K2521" i="22"/>
  <c r="K1532" i="22"/>
  <c r="K675" i="22"/>
  <c r="K677" i="22"/>
  <c r="K1621" i="22"/>
  <c r="K2783" i="22"/>
  <c r="K819" i="22"/>
  <c r="K1737" i="22"/>
  <c r="K1739" i="22"/>
  <c r="K1740" i="22"/>
  <c r="K77" i="22"/>
  <c r="K3656" i="22"/>
  <c r="K1054" i="22"/>
  <c r="K3096" i="22"/>
  <c r="K1055" i="22"/>
  <c r="K2145" i="22"/>
  <c r="K2148" i="22"/>
  <c r="K3098" i="22"/>
  <c r="K2150" i="22"/>
  <c r="K3103" i="22"/>
  <c r="K3129" i="22"/>
  <c r="K2184" i="22"/>
  <c r="K3132" i="22"/>
  <c r="K2185" i="22"/>
  <c r="K1084" i="22"/>
  <c r="K1085" i="22"/>
  <c r="K2226" i="22"/>
  <c r="K1118" i="22"/>
  <c r="K2229" i="22"/>
  <c r="K2231" i="22"/>
  <c r="K2232" i="22"/>
  <c r="K1124" i="22"/>
  <c r="K3694" i="22"/>
  <c r="K3696" i="22"/>
  <c r="K3802" i="22"/>
  <c r="K2285" i="22"/>
  <c r="K3231" i="22"/>
  <c r="K2299" i="22"/>
  <c r="K3529" i="22"/>
  <c r="K1812" i="22"/>
  <c r="K2853" i="22"/>
  <c r="K322" i="22"/>
  <c r="K905" i="22"/>
  <c r="K1859" i="22"/>
  <c r="K2889" i="22"/>
  <c r="K2891" i="22"/>
  <c r="K2892" i="22"/>
  <c r="K2467" i="22"/>
  <c r="K3328" i="22"/>
  <c r="K1341" i="22"/>
  <c r="K37" i="22"/>
  <c r="K3329" i="22"/>
  <c r="K3331" i="22"/>
  <c r="K2492" i="22"/>
  <c r="K2494" i="22"/>
  <c r="K1377" i="22"/>
  <c r="K2544" i="22"/>
  <c r="K1442" i="22"/>
  <c r="K3763" i="22"/>
  <c r="K1489" i="22"/>
  <c r="K2599" i="22"/>
  <c r="K3394" i="22"/>
  <c r="K2421" i="22"/>
  <c r="K2422" i="22"/>
  <c r="K2424" i="22"/>
  <c r="K2425" i="22"/>
  <c r="K3304" i="22"/>
  <c r="K1360" i="22"/>
  <c r="K3332" i="22"/>
  <c r="K3348" i="22"/>
  <c r="K2552" i="22"/>
  <c r="K2554" i="22"/>
  <c r="K620" i="22"/>
  <c r="K194" i="22"/>
  <c r="K621" i="22"/>
  <c r="K661" i="22"/>
  <c r="K3436" i="22"/>
  <c r="K2685" i="22"/>
  <c r="K1607" i="22"/>
  <c r="K2687" i="22"/>
  <c r="K3439" i="22"/>
  <c r="K1611" i="22"/>
  <c r="K3440" i="22"/>
  <c r="K1614" i="22"/>
  <c r="K732" i="22"/>
  <c r="K790" i="22"/>
  <c r="K1705" i="22"/>
  <c r="K2775" i="22"/>
  <c r="K3476" i="22"/>
  <c r="K1709" i="22"/>
  <c r="K1711" i="22"/>
  <c r="K797" i="22"/>
  <c r="K3480" i="22"/>
  <c r="K804" i="22"/>
  <c r="K2939" i="22"/>
  <c r="K90" i="22"/>
  <c r="K1911" i="22"/>
  <c r="K3556" i="22"/>
  <c r="K91" i="22"/>
  <c r="K2943" i="22"/>
  <c r="K2944" i="22"/>
  <c r="K2946" i="22"/>
  <c r="K1926" i="22"/>
  <c r="K1929" i="22"/>
  <c r="K961" i="22"/>
  <c r="K355" i="22"/>
  <c r="K962" i="22"/>
  <c r="K982" i="22"/>
  <c r="K3601" i="22"/>
  <c r="K3037" i="22"/>
  <c r="K2059" i="22"/>
  <c r="K2062" i="22"/>
  <c r="K3040" i="22"/>
  <c r="K3627" i="22"/>
  <c r="K3791" i="22"/>
  <c r="K2209" i="22"/>
  <c r="K2210" i="22"/>
  <c r="K3154" i="22"/>
  <c r="K3156" i="22"/>
  <c r="K3158" i="22"/>
  <c r="K2213" i="22"/>
  <c r="K1104" i="22"/>
  <c r="K3161" i="22"/>
  <c r="K471" i="22"/>
  <c r="K3277" i="22"/>
  <c r="K482" i="22"/>
  <c r="K1236" i="22"/>
  <c r="K1238" i="22"/>
  <c r="K1253" i="22"/>
  <c r="K1262" i="22"/>
  <c r="K1263" i="22"/>
  <c r="K2406" i="22"/>
  <c r="K2407" i="22"/>
  <c r="K1301" i="22"/>
  <c r="K1303" i="22"/>
  <c r="K2437" i="22"/>
  <c r="K515" i="22"/>
  <c r="K550" i="22"/>
  <c r="K1352" i="22"/>
  <c r="K1354" i="22"/>
  <c r="K2386" i="22"/>
  <c r="K476" i="22"/>
  <c r="K3749" i="22"/>
  <c r="K485" i="22"/>
  <c r="K2395" i="22"/>
  <c r="K544" i="22"/>
  <c r="K1339" i="22"/>
  <c r="K546" i="22"/>
  <c r="K163" i="22"/>
  <c r="K164" i="22"/>
  <c r="K1343" i="22"/>
  <c r="K618" i="22"/>
  <c r="K190" i="22"/>
  <c r="K1446" i="22"/>
  <c r="K191" i="22"/>
  <c r="K1655" i="22"/>
  <c r="K755" i="22"/>
  <c r="K756" i="22"/>
  <c r="K2382" i="22"/>
  <c r="K472" i="22"/>
  <c r="K1299" i="22"/>
  <c r="K3314" i="22"/>
  <c r="K3315" i="22"/>
  <c r="K35" i="22"/>
  <c r="K2378" i="22"/>
  <c r="K2398" i="22"/>
  <c r="K490" i="22"/>
  <c r="K8" i="22"/>
  <c r="K1257" i="22"/>
  <c r="K2400" i="22"/>
  <c r="K1265" i="22"/>
  <c r="K3751" i="22"/>
  <c r="K1270" i="22"/>
  <c r="K30" i="22"/>
  <c r="K3295" i="22"/>
  <c r="K1275" i="22"/>
  <c r="K1277" i="22"/>
  <c r="K1278" i="22"/>
  <c r="K2447" i="22"/>
  <c r="K522" i="22"/>
  <c r="K527" i="22"/>
  <c r="K3756" i="22"/>
  <c r="K1324" i="22"/>
  <c r="K1326" i="22"/>
  <c r="K3757" i="22"/>
  <c r="K1333" i="22"/>
  <c r="K2461" i="22"/>
  <c r="K538" i="22"/>
  <c r="K3342" i="22"/>
  <c r="K3759" i="22"/>
  <c r="K579" i="22"/>
  <c r="K1392" i="22"/>
  <c r="K581" i="22"/>
  <c r="K2522" i="22"/>
  <c r="K595" i="22"/>
  <c r="K2527" i="22"/>
  <c r="K2528" i="22"/>
  <c r="K185" i="22"/>
  <c r="K3363" i="22"/>
  <c r="K1420" i="22"/>
  <c r="K1422" i="22"/>
  <c r="K3364" i="22"/>
  <c r="K1427" i="22"/>
  <c r="K187" i="22"/>
  <c r="K2540" i="22"/>
  <c r="K3500" i="22"/>
  <c r="K1927" i="22"/>
  <c r="K3282" i="22"/>
  <c r="K138" i="22"/>
  <c r="K3285" i="22"/>
  <c r="K1292" i="22"/>
  <c r="K34" i="22"/>
  <c r="K1302" i="22"/>
  <c r="K513" i="22"/>
  <c r="K514" i="22"/>
  <c r="K2491" i="22"/>
  <c r="K1408" i="22"/>
  <c r="K2518" i="22"/>
  <c r="K3806" i="22"/>
  <c r="K133" i="22"/>
  <c r="K2387" i="22"/>
  <c r="K2388" i="22"/>
  <c r="K3286" i="22"/>
  <c r="K1243" i="22"/>
  <c r="K3276" i="22"/>
  <c r="K2384" i="22"/>
  <c r="K481" i="22"/>
  <c r="K483" i="22"/>
  <c r="K1237" i="22"/>
  <c r="K139" i="22"/>
  <c r="K1252" i="22"/>
  <c r="K145" i="22"/>
  <c r="K3292" i="22"/>
  <c r="K147" i="22"/>
  <c r="K33" i="22"/>
  <c r="K3758" i="22"/>
  <c r="K1351" i="22"/>
  <c r="K1353" i="22"/>
  <c r="K28" i="22"/>
  <c r="K3280" i="22"/>
  <c r="K484" i="22"/>
  <c r="K486" i="22"/>
  <c r="K1247" i="22"/>
  <c r="K2401" i="22"/>
  <c r="K3326" i="22"/>
  <c r="K545" i="22"/>
  <c r="K2468" i="22"/>
  <c r="K547" i="22"/>
  <c r="K3330" i="22"/>
  <c r="K548" i="22"/>
  <c r="K562" i="22"/>
  <c r="K1365" i="22"/>
  <c r="K2486" i="22"/>
  <c r="K170" i="22"/>
  <c r="K1368" i="22"/>
  <c r="K2489" i="22"/>
  <c r="K2505" i="22"/>
  <c r="K3347" i="22"/>
  <c r="K1219" i="22"/>
  <c r="K130" i="22"/>
  <c r="K470" i="22"/>
  <c r="K3313" i="22"/>
  <c r="K1298" i="22"/>
  <c r="K1400" i="22"/>
  <c r="K181" i="22"/>
  <c r="K1406" i="22"/>
  <c r="K591" i="22"/>
  <c r="K2830" i="22"/>
  <c r="K1776" i="22"/>
  <c r="K861" i="22"/>
  <c r="K1778" i="22"/>
  <c r="K1779" i="22"/>
  <c r="K1407" i="22"/>
  <c r="K592" i="22"/>
  <c r="K605" i="22"/>
  <c r="K2533" i="22"/>
  <c r="K1417" i="22"/>
  <c r="K2539" i="22"/>
  <c r="K3368" i="22"/>
  <c r="K3370" i="22"/>
  <c r="K3371" i="22"/>
  <c r="K188" i="22"/>
  <c r="K626" i="22"/>
  <c r="K2613" i="22"/>
  <c r="K666" i="22"/>
  <c r="K1523" i="22"/>
  <c r="K1525" i="22"/>
  <c r="K669" i="22"/>
  <c r="K1528" i="22"/>
  <c r="K671" i="22"/>
  <c r="K694" i="22"/>
  <c r="K697" i="22"/>
  <c r="K3415" i="22"/>
  <c r="K2651" i="22"/>
  <c r="K1569" i="22"/>
  <c r="K1572" i="22"/>
  <c r="K698" i="22"/>
  <c r="K699" i="22"/>
  <c r="K3435" i="22"/>
  <c r="K1605" i="22"/>
  <c r="K1606" i="22"/>
  <c r="K2686" i="22"/>
  <c r="K3438" i="22"/>
  <c r="K2688" i="22"/>
  <c r="K1609" i="22"/>
  <c r="K1612" i="22"/>
  <c r="K3441" i="22"/>
  <c r="K2689" i="22"/>
  <c r="K1616" i="22"/>
  <c r="K731" i="22"/>
  <c r="K1619" i="22"/>
  <c r="K1661" i="22"/>
  <c r="K761" i="22"/>
  <c r="K3773" i="22"/>
  <c r="K764" i="22"/>
  <c r="K3461" i="22"/>
  <c r="K2754" i="22"/>
  <c r="K1685" i="22"/>
  <c r="K1686" i="22"/>
  <c r="K74" i="22"/>
  <c r="K75" i="22"/>
  <c r="K783" i="22"/>
  <c r="K807" i="22"/>
  <c r="K808" i="22"/>
  <c r="K853" i="22"/>
  <c r="K1771" i="22"/>
  <c r="K2821" i="22"/>
  <c r="K855" i="22"/>
  <c r="K2823" i="22"/>
  <c r="K2826" i="22"/>
  <c r="K858" i="22"/>
  <c r="K900" i="22"/>
  <c r="K2883" i="22"/>
  <c r="K3537" i="22"/>
  <c r="K1848" i="22"/>
  <c r="K2897" i="22"/>
  <c r="K3545" i="22"/>
  <c r="K919" i="22"/>
  <c r="K2930" i="22"/>
  <c r="K3555" i="22"/>
  <c r="K3786" i="22"/>
  <c r="K944" i="22"/>
  <c r="K1925" i="22"/>
  <c r="K1949" i="22"/>
  <c r="K963" i="22"/>
  <c r="K978" i="22"/>
  <c r="K2997" i="22"/>
  <c r="K1993" i="22"/>
  <c r="K3002" i="22"/>
  <c r="K3021" i="22"/>
  <c r="K3664" i="22"/>
  <c r="K3247" i="22"/>
  <c r="K1452" i="22"/>
  <c r="K2561" i="22"/>
  <c r="K1454" i="22"/>
  <c r="K3380" i="22"/>
  <c r="K2567" i="22"/>
  <c r="K2573" i="22"/>
  <c r="K630" i="22"/>
  <c r="K3383" i="22"/>
  <c r="K632" i="22"/>
  <c r="K1469" i="22"/>
  <c r="K1472" i="22"/>
  <c r="K2612" i="22"/>
  <c r="K686" i="22"/>
  <c r="K3433" i="22"/>
  <c r="K1640" i="22"/>
  <c r="K745" i="22"/>
  <c r="K1643" i="22"/>
  <c r="K2710" i="22"/>
  <c r="K2712" i="22"/>
  <c r="K2748" i="22"/>
  <c r="K774" i="22"/>
  <c r="K1704" i="22"/>
  <c r="K1706" i="22"/>
  <c r="K1708" i="22"/>
  <c r="K2777" i="22"/>
  <c r="K795" i="22"/>
  <c r="K796" i="22"/>
  <c r="K798" i="22"/>
  <c r="K801" i="22"/>
  <c r="K274" i="22"/>
  <c r="K283" i="22"/>
  <c r="K3490" i="22"/>
  <c r="K1735" i="22"/>
  <c r="K3503" i="22"/>
  <c r="K1755" i="22"/>
  <c r="K3506" i="22"/>
  <c r="K844" i="22"/>
  <c r="K1764" i="22"/>
  <c r="K848" i="22"/>
  <c r="K2817" i="22"/>
  <c r="K851" i="22"/>
  <c r="K299" i="22"/>
  <c r="K1802" i="22"/>
  <c r="K2940" i="22"/>
  <c r="K942" i="22"/>
  <c r="K2941" i="22"/>
  <c r="K2972" i="22"/>
  <c r="K3803" i="22"/>
  <c r="K1431" i="22"/>
  <c r="K613" i="22"/>
  <c r="K2542" i="22"/>
  <c r="K1435" i="22"/>
  <c r="K1436" i="22"/>
  <c r="K1459" i="22"/>
  <c r="K1476" i="22"/>
  <c r="K2587" i="22"/>
  <c r="K1477" i="22"/>
  <c r="K3392" i="22"/>
  <c r="K2601" i="22"/>
  <c r="K3807" i="22"/>
  <c r="K2603" i="22"/>
  <c r="K1499" i="22"/>
  <c r="K207" i="22"/>
  <c r="K3400" i="22"/>
  <c r="K3401" i="22"/>
  <c r="K53" i="22"/>
  <c r="K1520" i="22"/>
  <c r="K1521" i="22"/>
  <c r="K1524" i="22"/>
  <c r="K1526" i="22"/>
  <c r="K3768" i="22"/>
  <c r="K1529" i="22"/>
  <c r="K1531" i="22"/>
  <c r="K3412" i="22"/>
  <c r="K687" i="22"/>
  <c r="K2643" i="22"/>
  <c r="K1563" i="22"/>
  <c r="K700" i="22"/>
  <c r="K702" i="22"/>
  <c r="K1577" i="22"/>
  <c r="K2661" i="22"/>
  <c r="K2680" i="22"/>
  <c r="K2682" i="22"/>
  <c r="K2683" i="22"/>
  <c r="K2684" i="22"/>
  <c r="K2690" i="22"/>
  <c r="K2691" i="22"/>
  <c r="K1617" i="22"/>
  <c r="K1620" i="22"/>
  <c r="K3449" i="22"/>
  <c r="K750" i="22"/>
  <c r="K2728" i="22"/>
  <c r="K762" i="22"/>
  <c r="K1662" i="22"/>
  <c r="K1681" i="22"/>
  <c r="K775" i="22"/>
  <c r="K776" i="22"/>
  <c r="K3470" i="22"/>
  <c r="K2766" i="22"/>
  <c r="K1698" i="22"/>
  <c r="K276" i="22"/>
  <c r="K1719" i="22"/>
  <c r="K3493" i="22"/>
  <c r="K3779" i="22"/>
  <c r="K2796" i="22"/>
  <c r="K839" i="22"/>
  <c r="K3527" i="22"/>
  <c r="K1806" i="22"/>
  <c r="K1843" i="22"/>
  <c r="K319" i="22"/>
  <c r="K320" i="22"/>
  <c r="K3538" i="22"/>
  <c r="K1850" i="22"/>
  <c r="K1852" i="22"/>
  <c r="K2895" i="22"/>
  <c r="K325" i="22"/>
  <c r="K3546" i="22"/>
  <c r="K3552" i="22"/>
  <c r="K1920" i="22"/>
  <c r="K1922" i="22"/>
  <c r="K945" i="22"/>
  <c r="K2948" i="22"/>
  <c r="K2952" i="22"/>
  <c r="K2953" i="22"/>
  <c r="K3571" i="22"/>
  <c r="K981" i="22"/>
  <c r="K241" i="22"/>
  <c r="K1592" i="22"/>
  <c r="K709" i="22"/>
  <c r="K1596" i="22"/>
  <c r="K711" i="22"/>
  <c r="K249" i="22"/>
  <c r="K3445" i="22"/>
  <c r="K2699" i="22"/>
  <c r="K2701" i="22"/>
  <c r="K734" i="22"/>
  <c r="K2703" i="22"/>
  <c r="K1631" i="22"/>
  <c r="K252" i="22"/>
  <c r="K738" i="22"/>
  <c r="K3448" i="22"/>
  <c r="K1635" i="22"/>
  <c r="K2709" i="22"/>
  <c r="K3456" i="22"/>
  <c r="K2735" i="22"/>
  <c r="K1671" i="22"/>
  <c r="K2737" i="22"/>
  <c r="K265" i="22"/>
  <c r="K2741" i="22"/>
  <c r="K772" i="22"/>
  <c r="K2746" i="22"/>
  <c r="K3464" i="22"/>
  <c r="K73" i="22"/>
  <c r="K1692" i="22"/>
  <c r="K1693" i="22"/>
  <c r="K3487" i="22"/>
  <c r="K2787" i="22"/>
  <c r="K818" i="22"/>
  <c r="K1732" i="22"/>
  <c r="K1780" i="22"/>
  <c r="K3521" i="22"/>
  <c r="K2854" i="22"/>
  <c r="K1816" i="22"/>
  <c r="K2856" i="22"/>
  <c r="K1818" i="22"/>
  <c r="K884" i="22"/>
  <c r="K2862" i="22"/>
  <c r="K2864" i="22"/>
  <c r="K1823" i="22"/>
  <c r="K2867" i="22"/>
  <c r="K1830" i="22"/>
  <c r="K1887" i="22"/>
  <c r="K2908" i="22"/>
  <c r="K2914" i="22"/>
  <c r="K2917" i="22"/>
  <c r="K2957" i="22"/>
  <c r="K1946" i="22"/>
  <c r="K2964" i="22"/>
  <c r="K3598" i="22"/>
  <c r="K2991" i="22"/>
  <c r="K3599" i="22"/>
  <c r="K602" i="22"/>
  <c r="K2529" i="22"/>
  <c r="K604" i="22"/>
  <c r="K2559" i="22"/>
  <c r="K2566" i="22"/>
  <c r="K2568" i="22"/>
  <c r="K2575" i="22"/>
  <c r="K631" i="22"/>
  <c r="K1468" i="22"/>
  <c r="K2578" i="22"/>
  <c r="K2581" i="22"/>
  <c r="K635" i="22"/>
  <c r="K227" i="22"/>
  <c r="K3408" i="22"/>
  <c r="K228" i="22"/>
  <c r="K718" i="22"/>
  <c r="K3432" i="22"/>
  <c r="K721" i="22"/>
  <c r="K2584" i="22"/>
  <c r="K3389" i="22"/>
  <c r="K640" i="22"/>
  <c r="K650" i="22"/>
  <c r="K1493" i="22"/>
  <c r="K1495" i="22"/>
  <c r="K204" i="22"/>
  <c r="K1497" i="22"/>
  <c r="K208" i="22"/>
  <c r="K210" i="22"/>
  <c r="K2614" i="22"/>
  <c r="K54" i="22"/>
  <c r="K670" i="22"/>
  <c r="K211" i="22"/>
  <c r="K696" i="22"/>
  <c r="K2648" i="22"/>
  <c r="K231" i="22"/>
  <c r="K3416" i="22"/>
  <c r="K232" i="22"/>
  <c r="K2654" i="22"/>
  <c r="K1573" i="22"/>
  <c r="K2657" i="22"/>
  <c r="K1575" i="22"/>
  <c r="K1576" i="22"/>
  <c r="K2659" i="22"/>
  <c r="K2662" i="22"/>
  <c r="K247" i="22"/>
  <c r="K3771" i="22"/>
  <c r="K725" i="22"/>
  <c r="K1608" i="22"/>
  <c r="K727" i="22"/>
  <c r="K728" i="22"/>
  <c r="K1613" i="22"/>
  <c r="K3443" i="22"/>
  <c r="K1653" i="22"/>
  <c r="K2718" i="22"/>
  <c r="K2720" i="22"/>
  <c r="K2721" i="22"/>
  <c r="K2729" i="22"/>
  <c r="K2730" i="22"/>
  <c r="K763" i="22"/>
  <c r="K267" i="22"/>
  <c r="K1682" i="22"/>
  <c r="K1684" i="22"/>
  <c r="K3462" i="22"/>
  <c r="K1716" i="22"/>
  <c r="K2780" i="22"/>
  <c r="K1742" i="22"/>
  <c r="K287" i="22"/>
  <c r="K2810" i="22"/>
  <c r="K3510" i="22"/>
  <c r="K3511" i="22"/>
  <c r="K2819" i="22"/>
  <c r="K1772" i="22"/>
  <c r="K3526" i="22"/>
  <c r="K875" i="22"/>
  <c r="K876" i="22"/>
  <c r="K2884" i="22"/>
  <c r="K2896" i="22"/>
  <c r="K2898" i="22"/>
  <c r="K2927" i="22"/>
  <c r="K1901" i="22"/>
  <c r="K3554" i="22"/>
  <c r="K2931" i="22"/>
  <c r="K1904" i="22"/>
  <c r="K1905" i="22"/>
  <c r="K3559" i="22"/>
  <c r="K2966" i="22"/>
  <c r="K980" i="22"/>
  <c r="K1996" i="22"/>
  <c r="K3001" i="22"/>
  <c r="K2002" i="22"/>
  <c r="K184" i="22"/>
  <c r="K1413" i="22"/>
  <c r="K3361" i="22"/>
  <c r="K3391" i="22"/>
  <c r="K2597" i="22"/>
  <c r="K48" i="22"/>
  <c r="K3395" i="22"/>
  <c r="K2607" i="22"/>
  <c r="K3396" i="22"/>
  <c r="K3397" i="22"/>
  <c r="K12" i="22"/>
  <c r="K2610" i="22"/>
  <c r="K2611" i="22"/>
  <c r="K2625" i="22"/>
  <c r="K57" i="22"/>
  <c r="K3405" i="22"/>
  <c r="K220" i="22"/>
  <c r="K1543" i="22"/>
  <c r="K1549" i="22"/>
  <c r="K2638" i="22"/>
  <c r="K2640" i="22"/>
  <c r="K3406" i="22"/>
  <c r="K684" i="22"/>
  <c r="K741" i="22"/>
  <c r="K70" i="22"/>
  <c r="K1664" i="22"/>
  <c r="K3454" i="22"/>
  <c r="K3455" i="22"/>
  <c r="K1667" i="22"/>
  <c r="K3457" i="22"/>
  <c r="K770" i="22"/>
  <c r="K1674" i="22"/>
  <c r="K2742" i="22"/>
  <c r="K2743" i="22"/>
  <c r="K2747" i="22"/>
  <c r="K3488" i="22"/>
  <c r="K817" i="22"/>
  <c r="K1730" i="22"/>
  <c r="K1781" i="22"/>
  <c r="K1782" i="22"/>
  <c r="K864" i="22"/>
  <c r="K2837" i="22"/>
  <c r="K306" i="22"/>
  <c r="K3520" i="22"/>
  <c r="K2840" i="22"/>
  <c r="K3522" i="22"/>
  <c r="K1793" i="22"/>
  <c r="K2841" i="22"/>
  <c r="K2843" i="22"/>
  <c r="K1813" i="22"/>
  <c r="K880" i="22"/>
  <c r="K311" i="22"/>
  <c r="K2857" i="22"/>
  <c r="K2859" i="22"/>
  <c r="K1819" i="22"/>
  <c r="K886" i="22"/>
  <c r="K887" i="22"/>
  <c r="K1824" i="22"/>
  <c r="K891" i="22"/>
  <c r="K2872" i="22"/>
  <c r="K2911" i="22"/>
  <c r="K332" i="22"/>
  <c r="K2915" i="22"/>
  <c r="K3548" i="22"/>
  <c r="K334" i="22"/>
  <c r="K3563" i="22"/>
  <c r="K1933" i="22"/>
  <c r="K3565" i="22"/>
  <c r="K3567" i="22"/>
  <c r="K2956" i="22"/>
  <c r="K92" i="22"/>
  <c r="K2962" i="22"/>
  <c r="K93" i="22"/>
  <c r="K2020" i="22"/>
  <c r="K585" i="22"/>
  <c r="K2512" i="22"/>
  <c r="K588" i="22"/>
  <c r="K3353" i="22"/>
  <c r="K1405" i="22"/>
  <c r="K603" i="22"/>
  <c r="K2530" i="22"/>
  <c r="K622" i="22"/>
  <c r="K3765" i="22"/>
  <c r="K2574" i="22"/>
  <c r="K2580" i="22"/>
  <c r="K3386" i="22"/>
  <c r="K63" i="22"/>
  <c r="K3409" i="22"/>
  <c r="K713" i="22"/>
  <c r="K722" i="22"/>
  <c r="K1639" i="22"/>
  <c r="K13" i="22"/>
  <c r="K746" i="22"/>
  <c r="K1644" i="22"/>
  <c r="K1646" i="22"/>
  <c r="K259" i="22"/>
  <c r="K72" i="22"/>
  <c r="K1678" i="22"/>
  <c r="K1703" i="22"/>
  <c r="K791" i="22"/>
  <c r="K2774" i="22"/>
  <c r="K1707" i="22"/>
  <c r="K794" i="22"/>
  <c r="K1712" i="22"/>
  <c r="K1713" i="22"/>
  <c r="K803" i="22"/>
  <c r="K275" i="22"/>
  <c r="K284" i="22"/>
  <c r="K822" i="22"/>
  <c r="K2791" i="22"/>
  <c r="K2792" i="22"/>
  <c r="K2793" i="22"/>
  <c r="K3505" i="22"/>
  <c r="K1756" i="22"/>
  <c r="K852" i="22"/>
  <c r="K2893" i="22"/>
  <c r="K916" i="22"/>
  <c r="K2925" i="22"/>
  <c r="K2945" i="22"/>
  <c r="K3497" i="22"/>
  <c r="K1745" i="22"/>
  <c r="K840" i="22"/>
  <c r="K2812" i="22"/>
  <c r="K1882" i="22"/>
  <c r="K329" i="22"/>
  <c r="K1886" i="22"/>
  <c r="K1906" i="22"/>
  <c r="K946" i="22"/>
  <c r="K947" i="22"/>
  <c r="K1971" i="22"/>
  <c r="K3586" i="22"/>
  <c r="K357" i="22"/>
  <c r="K968" i="22"/>
  <c r="K2982" i="22"/>
  <c r="K3590" i="22"/>
  <c r="K971" i="22"/>
  <c r="K2985" i="22"/>
  <c r="K2986" i="22"/>
  <c r="K358" i="22"/>
  <c r="K61" i="22"/>
  <c r="K62" i="22"/>
  <c r="K1590" i="22"/>
  <c r="K3444" i="22"/>
  <c r="K3446" i="22"/>
  <c r="K250" i="22"/>
  <c r="K2702" i="22"/>
  <c r="K1629" i="22"/>
  <c r="K67" i="22"/>
  <c r="K1633" i="22"/>
  <c r="K2706" i="22"/>
  <c r="K1634" i="22"/>
  <c r="K3772" i="22"/>
  <c r="K2708" i="22"/>
  <c r="K742" i="22"/>
  <c r="K2731" i="22"/>
  <c r="K766" i="22"/>
  <c r="K261" i="22"/>
  <c r="K2733" i="22"/>
  <c r="K768" i="22"/>
  <c r="K1669" i="22"/>
  <c r="K2736" i="22"/>
  <c r="K262" i="22"/>
  <c r="K2738" i="22"/>
  <c r="K2740" i="22"/>
  <c r="K779" i="22"/>
  <c r="K3775" i="22"/>
  <c r="K268" i="22"/>
  <c r="K816" i="22"/>
  <c r="K282" i="22"/>
  <c r="K1729" i="22"/>
  <c r="K1731" i="22"/>
  <c r="K836" i="22"/>
  <c r="K3501" i="22"/>
  <c r="K1760" i="22"/>
  <c r="K1762" i="22"/>
  <c r="K1829" i="22"/>
  <c r="K2873" i="22"/>
  <c r="K323" i="22"/>
  <c r="K2912" i="22"/>
  <c r="K932" i="22"/>
  <c r="K3547" i="22"/>
  <c r="K1890" i="22"/>
  <c r="K933" i="22"/>
  <c r="K3564" i="22"/>
  <c r="K2954" i="22"/>
  <c r="K948" i="22"/>
  <c r="K949" i="22"/>
  <c r="K951" i="22"/>
  <c r="K2958" i="22"/>
  <c r="K2989" i="22"/>
  <c r="K2018" i="22"/>
  <c r="K995" i="22"/>
  <c r="K365" i="22"/>
  <c r="K3609" i="22"/>
  <c r="K2022" i="22"/>
  <c r="K996" i="22"/>
  <c r="K2024" i="22"/>
  <c r="K3073" i="22"/>
  <c r="K543" i="22"/>
  <c r="K560" i="22"/>
  <c r="K43" i="22"/>
  <c r="K1414" i="22"/>
  <c r="K2531" i="22"/>
  <c r="K2565" i="22"/>
  <c r="K1455" i="22"/>
  <c r="K1456" i="22"/>
  <c r="K1465" i="22"/>
  <c r="K634" i="22"/>
  <c r="K1475" i="22"/>
  <c r="K3399" i="22"/>
  <c r="K3410" i="22"/>
  <c r="K3411" i="22"/>
  <c r="K714" i="22"/>
  <c r="K717" i="22"/>
  <c r="K2678" i="22"/>
  <c r="K2679" i="22"/>
  <c r="K773" i="22"/>
  <c r="K2750" i="22"/>
  <c r="K2751" i="22"/>
  <c r="K2764" i="22"/>
  <c r="K2765" i="22"/>
  <c r="K2771" i="22"/>
  <c r="K3776" i="22"/>
  <c r="K1733" i="22"/>
  <c r="K2789" i="22"/>
  <c r="K820" i="22"/>
  <c r="K3502" i="22"/>
  <c r="K296" i="22"/>
  <c r="K845" i="22"/>
  <c r="K847" i="22"/>
  <c r="K298" i="22"/>
  <c r="K1765" i="22"/>
  <c r="K1768" i="22"/>
  <c r="K3509" i="22"/>
  <c r="K874" i="22"/>
  <c r="K3580" i="22"/>
  <c r="K1963" i="22"/>
  <c r="K1964" i="22"/>
  <c r="K2087" i="22"/>
  <c r="K2090" i="22"/>
  <c r="K3638" i="22"/>
  <c r="K2095" i="22"/>
  <c r="K2117" i="22"/>
  <c r="K2119" i="22"/>
  <c r="K1041" i="22"/>
  <c r="K390" i="22"/>
  <c r="K2140" i="22"/>
  <c r="K3106" i="22"/>
  <c r="K1079" i="22"/>
  <c r="K1081" i="22"/>
  <c r="K3798" i="22"/>
  <c r="K3143" i="22"/>
  <c r="K1131" i="22"/>
  <c r="K2249" i="22"/>
  <c r="K3702" i="22"/>
  <c r="K2251" i="22"/>
  <c r="K1135" i="22"/>
  <c r="K428" i="22"/>
  <c r="K3185" i="22"/>
  <c r="K2255" i="22"/>
  <c r="K2258" i="22"/>
  <c r="K3208" i="22"/>
  <c r="K123" i="22"/>
  <c r="K2302" i="22"/>
  <c r="K2303" i="22"/>
  <c r="K3720" i="22"/>
  <c r="K3233" i="22"/>
  <c r="K2307" i="22"/>
  <c r="K3235" i="22"/>
  <c r="K2314" i="22"/>
  <c r="K2316" i="22"/>
  <c r="K3239" i="22"/>
  <c r="K3241" i="22"/>
  <c r="K2330" i="22"/>
  <c r="K3245" i="22"/>
  <c r="K452" i="22"/>
  <c r="K3251" i="22"/>
  <c r="K3252" i="22"/>
  <c r="K3253" i="22"/>
  <c r="K457" i="22"/>
  <c r="K458" i="22"/>
  <c r="K3005" i="22"/>
  <c r="K3607" i="22"/>
  <c r="K992" i="22"/>
  <c r="K3010" i="22"/>
  <c r="K3630" i="22"/>
  <c r="K3632" i="22"/>
  <c r="K3069" i="22"/>
  <c r="K1032" i="22"/>
  <c r="K2103" i="22"/>
  <c r="K3666" i="22"/>
  <c r="K3134" i="22"/>
  <c r="K1094" i="22"/>
  <c r="K417" i="22"/>
  <c r="K3149" i="22"/>
  <c r="K418" i="22"/>
  <c r="K2207" i="22"/>
  <c r="K3164" i="22"/>
  <c r="K3166" i="22"/>
  <c r="K2224" i="22"/>
  <c r="K2267" i="22"/>
  <c r="K1145" i="22"/>
  <c r="K1147" i="22"/>
  <c r="K2282" i="22"/>
  <c r="K2284" i="22"/>
  <c r="K3213" i="22"/>
  <c r="K3723" i="22"/>
  <c r="K3255" i="22"/>
  <c r="K3258" i="22"/>
  <c r="K2349" i="22"/>
  <c r="K2351" i="22"/>
  <c r="K1197" i="22"/>
  <c r="K1199" i="22"/>
  <c r="K1201" i="22"/>
  <c r="K3746" i="22"/>
  <c r="K3059" i="22"/>
  <c r="K1030" i="22"/>
  <c r="K3061" i="22"/>
  <c r="K107" i="22"/>
  <c r="K2114" i="22"/>
  <c r="K3648" i="22"/>
  <c r="K111" i="22"/>
  <c r="K3079" i="22"/>
  <c r="K3080" i="22"/>
  <c r="K1043" i="22"/>
  <c r="K1080" i="22"/>
  <c r="K3582" i="22"/>
  <c r="K1965" i="22"/>
  <c r="K1967" i="22"/>
  <c r="K3584" i="22"/>
  <c r="K1991" i="22"/>
  <c r="K362" i="22"/>
  <c r="K2015" i="22"/>
  <c r="K364" i="22"/>
  <c r="K3012" i="22"/>
  <c r="K3614" i="22"/>
  <c r="K3615" i="22"/>
  <c r="K376" i="22"/>
  <c r="K1021" i="22"/>
  <c r="K2069" i="22"/>
  <c r="K1023" i="22"/>
  <c r="K2071" i="22"/>
  <c r="K3067" i="22"/>
  <c r="K3070" i="22"/>
  <c r="K2101" i="22"/>
  <c r="K2102" i="22"/>
  <c r="K2104" i="22"/>
  <c r="K1053" i="22"/>
  <c r="K3679" i="22"/>
  <c r="K1116" i="22"/>
  <c r="K2281" i="22"/>
  <c r="K453" i="22"/>
  <c r="K1193" i="22"/>
  <c r="K3257" i="22"/>
  <c r="K3259" i="22"/>
  <c r="K2352" i="22"/>
  <c r="K3261" i="22"/>
  <c r="K1200" i="22"/>
  <c r="K1202" i="22"/>
  <c r="K3610" i="22"/>
  <c r="K3611" i="22"/>
  <c r="K1005" i="22"/>
  <c r="K1007" i="22"/>
  <c r="K2039" i="22"/>
  <c r="K2042" i="22"/>
  <c r="K3025" i="22"/>
  <c r="K2045" i="22"/>
  <c r="K3634" i="22"/>
  <c r="K3051" i="22"/>
  <c r="K1025" i="22"/>
  <c r="K1027" i="22"/>
  <c r="K1028" i="22"/>
  <c r="K2084" i="22"/>
  <c r="K3057" i="22"/>
  <c r="K22" i="22"/>
  <c r="K1035" i="22"/>
  <c r="K3076" i="22"/>
  <c r="K3645" i="22"/>
  <c r="K382" i="22"/>
  <c r="K3647" i="22"/>
  <c r="K2138" i="22"/>
  <c r="K2147" i="22"/>
  <c r="K1060" i="22"/>
  <c r="K2149" i="22"/>
  <c r="K3101" i="22"/>
  <c r="K2154" i="22"/>
  <c r="K2155" i="22"/>
  <c r="K2168" i="22"/>
  <c r="K1087" i="22"/>
  <c r="K3135" i="22"/>
  <c r="K117" i="22"/>
  <c r="K3136" i="22"/>
  <c r="K3137" i="22"/>
  <c r="K411" i="22"/>
  <c r="K1089" i="22"/>
  <c r="K1090" i="22"/>
  <c r="K3155" i="22"/>
  <c r="K1102" i="22"/>
  <c r="K3159" i="22"/>
  <c r="K3689" i="22"/>
  <c r="K1105" i="22"/>
  <c r="K2227" i="22"/>
  <c r="K1119" i="22"/>
  <c r="K3799" i="22"/>
  <c r="K1120" i="22"/>
  <c r="K2233" i="22"/>
  <c r="K1125" i="22"/>
  <c r="K433" i="22"/>
  <c r="K3202" i="22"/>
  <c r="K2276" i="22"/>
  <c r="K2277" i="22"/>
  <c r="K3207" i="22"/>
  <c r="K3217" i="22"/>
  <c r="K3219" i="22"/>
  <c r="K3715" i="22"/>
  <c r="K2294" i="22"/>
  <c r="K1164" i="22"/>
  <c r="K438" i="22"/>
  <c r="K3737" i="22"/>
  <c r="K3250" i="22"/>
  <c r="K3193" i="22"/>
  <c r="K2280" i="22"/>
  <c r="K3209" i="22"/>
  <c r="K2308" i="22"/>
  <c r="K3734" i="22"/>
  <c r="K3004" i="22"/>
  <c r="K3602" i="22"/>
  <c r="K3006" i="22"/>
  <c r="K2014" i="22"/>
  <c r="K3008" i="22"/>
  <c r="K2016" i="22"/>
  <c r="K994" i="22"/>
  <c r="K2030" i="22"/>
  <c r="K1001" i="22"/>
  <c r="K2034" i="22"/>
  <c r="K3044" i="22"/>
  <c r="K2068" i="22"/>
  <c r="K3046" i="22"/>
  <c r="K2070" i="22"/>
  <c r="K3633" i="22"/>
  <c r="K2136" i="22"/>
  <c r="K2202" i="22"/>
  <c r="K120" i="22"/>
  <c r="K3148" i="22"/>
  <c r="K3150" i="22"/>
  <c r="K3168" i="22"/>
  <c r="K3198" i="22"/>
  <c r="K3211" i="22"/>
  <c r="K1156" i="22"/>
  <c r="K2286" i="22"/>
  <c r="K446" i="22"/>
  <c r="K3237" i="22"/>
  <c r="K3736" i="22"/>
  <c r="K2347" i="22"/>
  <c r="K459" i="22"/>
  <c r="K3739" i="22"/>
  <c r="K1012" i="22"/>
  <c r="K2333" i="22"/>
  <c r="K1186" i="22"/>
  <c r="K3787" i="22"/>
  <c r="K1994" i="22"/>
  <c r="K3603" i="22"/>
  <c r="K3789" i="22"/>
  <c r="K3009" i="22"/>
  <c r="K3011" i="22"/>
  <c r="K2031" i="22"/>
  <c r="K2033" i="22"/>
  <c r="K2067" i="22"/>
  <c r="K3629" i="22"/>
  <c r="K3045" i="22"/>
  <c r="K3631" i="22"/>
  <c r="K3047" i="22"/>
  <c r="K2072" i="22"/>
  <c r="K2074" i="22"/>
  <c r="K3068" i="22"/>
  <c r="K3071" i="22"/>
  <c r="K1033" i="22"/>
  <c r="K3793" i="22"/>
  <c r="K416" i="22"/>
  <c r="K1095" i="22"/>
  <c r="K421" i="22"/>
  <c r="K2222" i="22"/>
  <c r="K3165" i="22"/>
  <c r="K3167" i="22"/>
  <c r="K1115" i="22"/>
  <c r="K1117" i="22"/>
  <c r="K3708" i="22"/>
  <c r="K3212" i="22"/>
  <c r="K2283" i="22"/>
  <c r="K2287" i="22"/>
  <c r="K2346" i="22"/>
  <c r="K2348" i="22"/>
  <c r="K1194" i="22"/>
  <c r="K3740" i="22"/>
  <c r="K3260" i="22"/>
  <c r="K1196" i="22"/>
  <c r="K460" i="22"/>
  <c r="K2353" i="22"/>
  <c r="K1982" i="22"/>
  <c r="K975" i="22"/>
  <c r="K2000" i="22"/>
  <c r="K3016" i="22"/>
  <c r="K1004" i="22"/>
  <c r="K1006" i="22"/>
  <c r="K3023" i="22"/>
  <c r="K3024" i="22"/>
  <c r="K2040" i="22"/>
  <c r="K2043" i="22"/>
  <c r="K371" i="22"/>
  <c r="K2047" i="22"/>
  <c r="K3027" i="22"/>
  <c r="K3029" i="22"/>
  <c r="K1010" i="22"/>
  <c r="K2053" i="22"/>
  <c r="K377" i="22"/>
  <c r="K3054" i="22"/>
  <c r="K378" i="22"/>
  <c r="K1029" i="22"/>
  <c r="K3646" i="22"/>
  <c r="K3089" i="22"/>
  <c r="K3090" i="22"/>
  <c r="K392" i="22"/>
  <c r="K3660" i="22"/>
  <c r="K3099" i="22"/>
  <c r="K3100" i="22"/>
  <c r="K2152" i="22"/>
  <c r="K3667" i="22"/>
  <c r="K3117" i="22"/>
  <c r="K3669" i="22"/>
  <c r="K408" i="22"/>
  <c r="K2188" i="22"/>
  <c r="K2189" i="22"/>
  <c r="K3139" i="22"/>
  <c r="K1088" i="22"/>
  <c r="K3140" i="22"/>
  <c r="K3151" i="22"/>
  <c r="K1099" i="22"/>
  <c r="K1101" i="22"/>
  <c r="K2212" i="22"/>
  <c r="K23" i="22"/>
  <c r="K2215" i="22"/>
  <c r="K1106" i="22"/>
  <c r="K2228" i="22"/>
  <c r="K3692" i="22"/>
  <c r="K3171" i="22"/>
  <c r="K3695" i="22"/>
  <c r="K2242" i="22"/>
  <c r="K3709" i="22"/>
  <c r="K432" i="22"/>
  <c r="K3710" i="22"/>
  <c r="K2272" i="22"/>
  <c r="K3203" i="22"/>
  <c r="K3206" i="22"/>
  <c r="K3215" i="22"/>
  <c r="K2289" i="22"/>
  <c r="K2290" i="22"/>
  <c r="K2291" i="22"/>
  <c r="K2292" i="22"/>
  <c r="K3222" i="22"/>
  <c r="K2293" i="22"/>
  <c r="K1163" i="22"/>
  <c r="K3229" i="22"/>
  <c r="K3718" i="22"/>
  <c r="K1172" i="22"/>
  <c r="K2337" i="22"/>
  <c r="K454" i="22"/>
  <c r="K2339" i="22"/>
  <c r="K3264" i="22"/>
  <c r="K3265" i="22"/>
  <c r="K3742" i="22"/>
  <c r="K2362" i="22"/>
  <c r="K1214" i="22"/>
  <c r="K2363" i="22"/>
  <c r="K2365" i="22"/>
  <c r="K129" i="22"/>
  <c r="K132" i="22"/>
  <c r="K1228" i="22"/>
  <c r="K2383" i="22"/>
  <c r="K1234" i="22"/>
  <c r="K1241" i="22"/>
  <c r="K1242" i="22"/>
  <c r="K1250" i="22"/>
  <c r="K2405" i="22"/>
  <c r="K3291" i="22"/>
  <c r="K3293" i="22"/>
  <c r="K150" i="22"/>
  <c r="K9" i="22"/>
  <c r="K3306" i="22"/>
  <c r="K3310" i="22"/>
  <c r="K3311" i="22"/>
  <c r="K2448" i="22"/>
  <c r="K541" i="22"/>
  <c r="K1338" i="22"/>
  <c r="K1350" i="22"/>
  <c r="K551" i="22"/>
  <c r="K38" i="22"/>
  <c r="K1363" i="22"/>
  <c r="K563" i="22"/>
  <c r="K2487" i="22"/>
  <c r="K40" i="22"/>
  <c r="K1369" i="22"/>
  <c r="K1375" i="22"/>
  <c r="K2495" i="22"/>
  <c r="K3350" i="22"/>
  <c r="K1410" i="22"/>
  <c r="K2523" i="22"/>
  <c r="K2524" i="22"/>
  <c r="K607" i="22"/>
  <c r="K2538" i="22"/>
  <c r="K1423" i="22"/>
  <c r="K1425" i="22"/>
  <c r="K611" i="22"/>
  <c r="K1428" i="22"/>
  <c r="K612" i="22"/>
  <c r="K1432" i="22"/>
  <c r="K1649" i="22"/>
  <c r="K2714" i="22"/>
  <c r="K3" i="22"/>
  <c r="K2716" i="22"/>
  <c r="K255" i="22"/>
  <c r="K3811" i="22"/>
  <c r="K256" i="22"/>
  <c r="K3477" i="22"/>
  <c r="K3478" i="22"/>
  <c r="K273" i="22"/>
  <c r="K800" i="22"/>
  <c r="K2779" i="22"/>
  <c r="K1714" i="22"/>
  <c r="K805" i="22"/>
  <c r="K2368" i="22"/>
  <c r="K1222" i="22"/>
  <c r="K2375" i="22"/>
  <c r="K2381" i="22"/>
  <c r="K1239" i="22"/>
  <c r="K2403" i="22"/>
  <c r="K496" i="22"/>
  <c r="K2415" i="22"/>
  <c r="K497" i="22"/>
  <c r="K1280" i="22"/>
  <c r="K2427" i="22"/>
  <c r="K506" i="22"/>
  <c r="K2439" i="22"/>
  <c r="K3316" i="22"/>
  <c r="K2442" i="22"/>
  <c r="K3317" i="22"/>
  <c r="K1310" i="22"/>
  <c r="K520" i="22"/>
  <c r="K158" i="22"/>
  <c r="K161" i="22"/>
  <c r="K539" i="22"/>
  <c r="K2471" i="22"/>
  <c r="K2472" i="22"/>
  <c r="K1349" i="22"/>
  <c r="K1361" i="22"/>
  <c r="K3334" i="22"/>
  <c r="K167" i="22"/>
  <c r="K174" i="22"/>
  <c r="K582" i="22"/>
  <c r="K584" i="22"/>
  <c r="K3349" i="22"/>
  <c r="K3356" i="22"/>
  <c r="K2520" i="22"/>
  <c r="K1409" i="22"/>
  <c r="K465" i="22"/>
  <c r="K1251" i="22"/>
  <c r="K3290" i="22"/>
  <c r="K146" i="22"/>
  <c r="K1264" i="22"/>
  <c r="K2419" i="22"/>
  <c r="K500" i="22"/>
  <c r="K507" i="22"/>
  <c r="K153" i="22"/>
  <c r="K1312" i="22"/>
  <c r="K3320" i="22"/>
  <c r="K1328" i="22"/>
  <c r="K2464" i="22"/>
  <c r="K2465" i="22"/>
  <c r="K2474" i="22"/>
  <c r="K552" i="22"/>
  <c r="K553" i="22"/>
  <c r="K2485" i="22"/>
  <c r="K3336" i="22"/>
  <c r="K169" i="22"/>
  <c r="K1367" i="22"/>
  <c r="K2488" i="22"/>
  <c r="K1376" i="22"/>
  <c r="K3805" i="22"/>
  <c r="K1397" i="22"/>
  <c r="K1506" i="22"/>
  <c r="K49" i="22"/>
  <c r="K3398" i="22"/>
  <c r="K2609" i="22"/>
  <c r="K1510" i="22"/>
  <c r="K660" i="22"/>
  <c r="K2757" i="22"/>
  <c r="K782" i="22"/>
  <c r="K2772" i="22"/>
  <c r="K272" i="22"/>
  <c r="K2880" i="22"/>
  <c r="K3274" i="22"/>
  <c r="K1224" i="22"/>
  <c r="K1230" i="22"/>
  <c r="K3278" i="22"/>
  <c r="K2389" i="22"/>
  <c r="K480" i="22"/>
  <c r="K141" i="22"/>
  <c r="K142" i="22"/>
  <c r="K3288" i="22"/>
  <c r="K29" i="22"/>
  <c r="K491" i="22"/>
  <c r="K1258" i="22"/>
  <c r="K2408" i="22"/>
  <c r="K3752" i="22"/>
  <c r="K3294" i="22"/>
  <c r="K1272" i="22"/>
  <c r="K1273" i="22"/>
  <c r="K1276" i="22"/>
  <c r="K1284" i="22"/>
  <c r="K2430" i="22"/>
  <c r="K3307" i="22"/>
  <c r="K510" i="22"/>
  <c r="K512" i="22"/>
  <c r="K1297" i="22"/>
  <c r="K2449" i="22"/>
  <c r="K523" i="22"/>
  <c r="K1319" i="22"/>
  <c r="K526" i="22"/>
  <c r="K2456" i="22"/>
  <c r="K2457" i="22"/>
  <c r="K1330" i="22"/>
  <c r="K166" i="22"/>
  <c r="K2476" i="22"/>
  <c r="K1355" i="22"/>
  <c r="K1358" i="22"/>
  <c r="K566" i="22"/>
  <c r="K3338" i="22"/>
  <c r="K1379" i="22"/>
  <c r="K571" i="22"/>
  <c r="K1383" i="22"/>
  <c r="K572" i="22"/>
  <c r="K2508" i="22"/>
  <c r="K2510" i="22"/>
  <c r="K586" i="22"/>
  <c r="K3351" i="22"/>
  <c r="K1403" i="22"/>
  <c r="K600" i="22"/>
  <c r="K2525" i="22"/>
  <c r="K2369" i="22"/>
  <c r="K2374" i="22"/>
  <c r="K2376" i="22"/>
  <c r="K3275" i="22"/>
  <c r="K2" i="22"/>
  <c r="K1260" i="22"/>
  <c r="K144" i="22"/>
  <c r="K2404" i="22"/>
  <c r="K3299" i="22"/>
  <c r="K2416" i="22"/>
  <c r="K498" i="22"/>
  <c r="K1281" i="22"/>
  <c r="K1290" i="22"/>
  <c r="K3305" i="22"/>
  <c r="K3309" i="22"/>
  <c r="K1306" i="22"/>
  <c r="K155" i="22"/>
  <c r="K1309" i="22"/>
  <c r="K517" i="22"/>
  <c r="K519" i="22"/>
  <c r="K2444" i="22"/>
  <c r="K1311" i="22"/>
  <c r="K159" i="22"/>
  <c r="K530" i="22"/>
  <c r="K549" i="22"/>
  <c r="K1346" i="22"/>
  <c r="K2473" i="22"/>
  <c r="K3333" i="22"/>
  <c r="K1362" i="22"/>
  <c r="K168" i="22"/>
  <c r="K2493" i="22"/>
  <c r="K1374" i="22"/>
  <c r="K583" i="22"/>
  <c r="K2506" i="22"/>
  <c r="K1395" i="22"/>
  <c r="K593" i="22"/>
  <c r="K3761" i="22"/>
  <c r="K45" i="22"/>
  <c r="K3388" i="22"/>
  <c r="K1486" i="22"/>
  <c r="K200" i="22"/>
  <c r="K2595" i="22"/>
  <c r="K2605" i="22"/>
  <c r="K1501" i="22"/>
  <c r="K3434" i="22"/>
  <c r="K1604" i="22"/>
  <c r="K724" i="22"/>
  <c r="K3774" i="22"/>
  <c r="K2752" i="22"/>
  <c r="K842" i="22"/>
  <c r="K2814" i="22"/>
  <c r="K27" i="22"/>
  <c r="K1225" i="22"/>
  <c r="K473" i="22"/>
  <c r="K475" i="22"/>
  <c r="K3281" i="22"/>
  <c r="K1235" i="22"/>
  <c r="K2394" i="22"/>
  <c r="K1244" i="22"/>
  <c r="K1254" i="22"/>
  <c r="K1255" i="22"/>
  <c r="K2399" i="22"/>
  <c r="K3750" i="22"/>
  <c r="K1266" i="22"/>
  <c r="K1268" i="22"/>
  <c r="K148" i="22"/>
  <c r="K2409" i="22"/>
  <c r="K3296" i="22"/>
  <c r="K3297" i="22"/>
  <c r="K509" i="22"/>
  <c r="K3754" i="22"/>
  <c r="K1295" i="22"/>
  <c r="K2434" i="22"/>
  <c r="K2435" i="22"/>
  <c r="K2450" i="22"/>
  <c r="K1318" i="22"/>
  <c r="K1320" i="22"/>
  <c r="K533" i="22"/>
  <c r="K535" i="22"/>
  <c r="K554" i="22"/>
  <c r="K39" i="22"/>
  <c r="K2477" i="22"/>
  <c r="K2478" i="22"/>
  <c r="K3337" i="22"/>
  <c r="K173" i="22"/>
  <c r="K176" i="22"/>
  <c r="K2496" i="22"/>
  <c r="K178" i="22"/>
  <c r="K1386" i="22"/>
  <c r="K1401" i="22"/>
  <c r="K2511" i="22"/>
  <c r="K182" i="22"/>
  <c r="K2513" i="22"/>
  <c r="K589" i="22"/>
  <c r="K1404" i="22"/>
  <c r="K2516" i="22"/>
  <c r="K1411" i="22"/>
  <c r="K601" i="22"/>
  <c r="K198" i="22"/>
  <c r="K707" i="22"/>
  <c r="K1584" i="22"/>
  <c r="K1585" i="22"/>
  <c r="K3425" i="22"/>
  <c r="K1589" i="22"/>
  <c r="K2668" i="22"/>
  <c r="K1593" i="22"/>
  <c r="K1597" i="22"/>
  <c r="K712" i="22"/>
  <c r="K1215" i="22"/>
  <c r="K467" i="22"/>
  <c r="K131" i="22"/>
  <c r="K2377" i="22"/>
  <c r="K3748" i="22"/>
  <c r="K134" i="22"/>
  <c r="K2393" i="22"/>
  <c r="K143" i="22"/>
  <c r="K1261" i="22"/>
  <c r="K495" i="22"/>
  <c r="K2414" i="22"/>
  <c r="K2417" i="22"/>
  <c r="K3300" i="22"/>
  <c r="K2428" i="22"/>
  <c r="K1291" i="22"/>
  <c r="K1296" i="22"/>
  <c r="K1307" i="22"/>
  <c r="K516" i="22"/>
  <c r="K2440" i="22"/>
  <c r="K518" i="22"/>
  <c r="K3318" i="22"/>
  <c r="K156" i="22"/>
  <c r="K2445" i="22"/>
  <c r="K2446" i="22"/>
  <c r="K531" i="22"/>
  <c r="K1344" i="22"/>
  <c r="K1347" i="22"/>
  <c r="K165" i="22"/>
  <c r="K2482" i="22"/>
  <c r="K2484" i="22"/>
  <c r="K1372" i="22"/>
  <c r="K1393" i="22"/>
  <c r="K1394" i="22"/>
  <c r="K627" i="22"/>
  <c r="K628" i="22"/>
  <c r="K1558" i="22"/>
  <c r="K1561" i="22"/>
  <c r="K3414" i="22"/>
  <c r="K1564" i="22"/>
  <c r="K1565" i="22"/>
  <c r="K2646" i="22"/>
  <c r="K693" i="22"/>
  <c r="K230" i="22"/>
  <c r="K2649" i="22"/>
  <c r="K2650" i="22"/>
  <c r="K3417" i="22"/>
  <c r="K1571" i="22"/>
  <c r="K65" i="22"/>
  <c r="K2656" i="22"/>
  <c r="K2658" i="22"/>
  <c r="K234" i="22"/>
  <c r="K235" i="22"/>
  <c r="K2660" i="22"/>
  <c r="K236" i="22"/>
  <c r="K2370" i="22"/>
  <c r="K2379" i="22"/>
  <c r="K474" i="22"/>
  <c r="K1232" i="22"/>
  <c r="K2390" i="22"/>
  <c r="K2391" i="22"/>
  <c r="K2396" i="22"/>
  <c r="K489" i="22"/>
  <c r="K1256" i="22"/>
  <c r="K492" i="22"/>
  <c r="K493" i="22"/>
  <c r="K1271" i="22"/>
  <c r="K2410" i="22"/>
  <c r="K1274" i="22"/>
  <c r="K1283" i="22"/>
  <c r="K1293" i="22"/>
  <c r="K152" i="22"/>
  <c r="K3312" i="22"/>
  <c r="K154" i="22"/>
  <c r="K1316" i="22"/>
  <c r="K3321" i="22"/>
  <c r="K1321" i="22"/>
  <c r="K10" i="22"/>
  <c r="K534" i="22"/>
  <c r="K2458" i="22"/>
  <c r="K555" i="22"/>
  <c r="K557" i="22"/>
  <c r="K1356" i="22"/>
  <c r="K559" i="22"/>
  <c r="K171" i="22"/>
  <c r="K567" i="22"/>
  <c r="K570" i="22"/>
  <c r="K1380" i="22"/>
  <c r="K1381" i="22"/>
  <c r="K1384" i="22"/>
  <c r="K2509" i="22"/>
  <c r="K1402" i="22"/>
  <c r="K587" i="22"/>
  <c r="K3352" i="22"/>
  <c r="K2514" i="22"/>
  <c r="K3760" i="22"/>
  <c r="K196" i="22"/>
  <c r="K1457" i="22"/>
  <c r="K1555" i="22"/>
  <c r="K685" i="22"/>
  <c r="K2723" i="22"/>
  <c r="K758" i="22"/>
  <c r="K1658" i="22"/>
  <c r="K1718" i="22"/>
  <c r="K286" i="22"/>
  <c r="K825" i="22"/>
  <c r="K2795" i="22"/>
  <c r="K2372" i="22"/>
  <c r="K1220" i="22"/>
  <c r="K3279" i="22"/>
  <c r="K1233" i="22"/>
  <c r="K2392" i="22"/>
  <c r="K3283" i="22"/>
  <c r="K3284" i="22"/>
  <c r="K487" i="22"/>
  <c r="K1248" i="22"/>
  <c r="K3289" i="22"/>
  <c r="K502" i="22"/>
  <c r="K32" i="22"/>
  <c r="K3302" i="22"/>
  <c r="K505" i="22"/>
  <c r="K3303" i="22"/>
  <c r="K3308" i="22"/>
  <c r="K1300" i="22"/>
  <c r="K2436" i="22"/>
  <c r="K1304" i="22"/>
  <c r="K1305" i="22"/>
  <c r="K2480" i="22"/>
  <c r="K3339" i="22"/>
  <c r="K2497" i="22"/>
  <c r="K41" i="22"/>
  <c r="K3340" i="22"/>
  <c r="K576" i="22"/>
  <c r="K1389" i="22"/>
  <c r="K42" i="22"/>
  <c r="K1390" i="22"/>
  <c r="K1391" i="22"/>
  <c r="K3345" i="22"/>
  <c r="K1723" i="22"/>
  <c r="K1724" i="22"/>
  <c r="K76" i="22"/>
  <c r="K815" i="22"/>
  <c r="K1216" i="22"/>
  <c r="K1221" i="22"/>
  <c r="K468" i="22"/>
  <c r="K1227" i="22"/>
  <c r="K477" i="22"/>
  <c r="K140" i="22"/>
  <c r="K2402" i="22"/>
  <c r="K3804" i="22"/>
  <c r="K31" i="22"/>
  <c r="K149" i="22"/>
  <c r="K1279" i="22"/>
  <c r="K1289" i="22"/>
  <c r="K2429" i="22"/>
  <c r="K2438" i="22"/>
  <c r="K1308" i="22"/>
  <c r="K2441" i="22"/>
  <c r="K2443" i="22"/>
  <c r="K3755" i="22"/>
  <c r="K3319" i="22"/>
  <c r="K157" i="22"/>
  <c r="K521" i="22"/>
  <c r="K1327" i="22"/>
  <c r="K2454" i="22"/>
  <c r="K2463" i="22"/>
  <c r="K561" i="22"/>
  <c r="K2483" i="22"/>
  <c r="K3335" i="22"/>
  <c r="K1373" i="22"/>
  <c r="K2517" i="22"/>
  <c r="K2558" i="22"/>
  <c r="K214" i="22"/>
  <c r="K2619" i="22"/>
  <c r="K3402" i="22"/>
  <c r="K673" i="22"/>
  <c r="K1537" i="22"/>
  <c r="K56" i="22"/>
  <c r="K2622" i="22"/>
  <c r="K1660" i="22"/>
  <c r="K1167" i="22"/>
  <c r="K441" i="22"/>
  <c r="K3232" i="22"/>
  <c r="K1170" i="22"/>
  <c r="K443" i="22"/>
  <c r="K444" i="22"/>
  <c r="K1841" i="22"/>
  <c r="K3536" i="22"/>
  <c r="K2888" i="22"/>
  <c r="K908" i="22"/>
  <c r="K3562" i="22"/>
  <c r="K3091" i="22"/>
  <c r="K1068" i="22"/>
  <c r="K2163" i="22"/>
  <c r="K2167" i="22"/>
  <c r="K127" i="22"/>
  <c r="K1198" i="22"/>
  <c r="K461" i="22"/>
  <c r="K183" i="22"/>
  <c r="K2515" i="22"/>
  <c r="K3357" i="22"/>
  <c r="K597" i="22"/>
  <c r="K3358" i="22"/>
  <c r="K608" i="22"/>
  <c r="K609" i="22"/>
  <c r="K610" i="22"/>
  <c r="K3762" i="22"/>
  <c r="K3374" i="22"/>
  <c r="K2546" i="22"/>
  <c r="K2560" i="22"/>
  <c r="K195" i="22"/>
  <c r="K2563" i="22"/>
  <c r="K1470" i="22"/>
  <c r="K3387" i="22"/>
  <c r="K1481" i="22"/>
  <c r="K2589" i="22"/>
  <c r="K1490" i="22"/>
  <c r="K662" i="22"/>
  <c r="K1514" i="22"/>
  <c r="K1517" i="22"/>
  <c r="K665" i="22"/>
  <c r="K2618" i="22"/>
  <c r="K215" i="22"/>
  <c r="K3403" i="22"/>
  <c r="K1535" i="22"/>
  <c r="K218" i="22"/>
  <c r="K222" i="22"/>
  <c r="K681" i="22"/>
  <c r="K1546" i="22"/>
  <c r="K2632" i="22"/>
  <c r="K224" i="22"/>
  <c r="K1559" i="22"/>
  <c r="K2642" i="22"/>
  <c r="K688" i="22"/>
  <c r="K689" i="22"/>
  <c r="K2644" i="22"/>
  <c r="K692" i="22"/>
  <c r="K3422" i="22"/>
  <c r="K240" i="22"/>
  <c r="K1586" i="22"/>
  <c r="K2666" i="22"/>
  <c r="K3427" i="22"/>
  <c r="K3430" i="22"/>
  <c r="K715" i="22"/>
  <c r="K2676" i="22"/>
  <c r="K1602" i="22"/>
  <c r="K2677" i="22"/>
  <c r="K720" i="22"/>
  <c r="K3442" i="22"/>
  <c r="K2696" i="22"/>
  <c r="K1650" i="22"/>
  <c r="K1657" i="22"/>
  <c r="K1659" i="22"/>
  <c r="K3459" i="22"/>
  <c r="K2753" i="22"/>
  <c r="K2758" i="22"/>
  <c r="K781" i="22"/>
  <c r="K3475" i="22"/>
  <c r="K789" i="22"/>
  <c r="K1900" i="22"/>
  <c r="K2929" i="22"/>
  <c r="K373" i="22"/>
  <c r="K3622" i="22"/>
  <c r="K1056" i="22"/>
  <c r="K1058" i="22"/>
  <c r="K2343" i="22"/>
  <c r="K1189" i="22"/>
  <c r="K2345" i="22"/>
  <c r="K2879" i="22"/>
  <c r="K2781" i="22"/>
  <c r="K811" i="22"/>
  <c r="K278" i="22"/>
  <c r="K2784" i="22"/>
  <c r="K281" i="22"/>
  <c r="K1726" i="22"/>
  <c r="K3491" i="22"/>
  <c r="K823" i="22"/>
  <c r="K824" i="22"/>
  <c r="K285" i="22"/>
  <c r="K2541" i="22"/>
  <c r="K3369" i="22"/>
  <c r="K1434" i="22"/>
  <c r="K3372" i="22"/>
  <c r="K2543" i="22"/>
  <c r="K1447" i="22"/>
  <c r="K2553" i="22"/>
  <c r="K193" i="22"/>
  <c r="K3764" i="22"/>
  <c r="K3379" i="22"/>
  <c r="K2569" i="22"/>
  <c r="K2570" i="22"/>
  <c r="K1464" i="22"/>
  <c r="K3382" i="22"/>
  <c r="K1471" i="22"/>
  <c r="K637" i="22"/>
  <c r="K2586" i="22"/>
  <c r="K639" i="22"/>
  <c r="K1479" i="22"/>
  <c r="K645" i="22"/>
  <c r="K1487" i="22"/>
  <c r="K201" i="22"/>
  <c r="K2596" i="22"/>
  <c r="K654" i="22"/>
  <c r="K1502" i="22"/>
  <c r="K1511" i="22"/>
  <c r="K212" i="22"/>
  <c r="K3407" i="22"/>
  <c r="K1556" i="22"/>
  <c r="K233" i="22"/>
  <c r="K701" i="22"/>
  <c r="K703" i="22"/>
  <c r="K1578" i="22"/>
  <c r="K2669" i="22"/>
  <c r="K1594" i="22"/>
  <c r="K242" i="22"/>
  <c r="K2670" i="22"/>
  <c r="K2681" i="22"/>
  <c r="K723" i="22"/>
  <c r="K1618" i="22"/>
  <c r="K1638" i="22"/>
  <c r="K14" i="22"/>
  <c r="K752" i="22"/>
  <c r="K1654" i="22"/>
  <c r="K753" i="22"/>
  <c r="K2726" i="22"/>
  <c r="K2734" i="22"/>
  <c r="K1675" i="22"/>
  <c r="K2744" i="22"/>
  <c r="K1676" i="22"/>
  <c r="K1683" i="22"/>
  <c r="K3465" i="22"/>
  <c r="K2762" i="22"/>
  <c r="K2763" i="22"/>
  <c r="K3467" i="22"/>
  <c r="K270" i="22"/>
  <c r="K2767" i="22"/>
  <c r="K2768" i="22"/>
  <c r="K2773" i="22"/>
  <c r="K1715" i="22"/>
  <c r="K806" i="22"/>
  <c r="K1727" i="22"/>
  <c r="K1728" i="22"/>
  <c r="K3489" i="22"/>
  <c r="K3778" i="22"/>
  <c r="K3494" i="22"/>
  <c r="K3495" i="22"/>
  <c r="K833" i="22"/>
  <c r="K16" i="22"/>
  <c r="K292" i="22"/>
  <c r="K2805" i="22"/>
  <c r="K295" i="22"/>
  <c r="K2816" i="22"/>
  <c r="K846" i="22"/>
  <c r="K3508" i="22"/>
  <c r="K850" i="22"/>
  <c r="K1767" i="22"/>
  <c r="K1801" i="22"/>
  <c r="K3533" i="22"/>
  <c r="K892" i="22"/>
  <c r="K2874" i="22"/>
  <c r="K1833" i="22"/>
  <c r="K1834" i="22"/>
  <c r="K895" i="22"/>
  <c r="K1839" i="22"/>
  <c r="K3784" i="22"/>
  <c r="K1860" i="22"/>
  <c r="K19" i="22"/>
  <c r="K911" i="22"/>
  <c r="K3549" i="22"/>
  <c r="K2918" i="22"/>
  <c r="K2921" i="22"/>
  <c r="K2923" i="22"/>
  <c r="K2924" i="22"/>
  <c r="K1899" i="22"/>
  <c r="K2935" i="22"/>
  <c r="K1907" i="22"/>
  <c r="K2938" i="22"/>
  <c r="K993" i="22"/>
  <c r="K3018" i="22"/>
  <c r="K2032" i="22"/>
  <c r="K3019" i="22"/>
  <c r="K2120" i="22"/>
  <c r="K3650" i="22"/>
  <c r="K598" i="22"/>
  <c r="K3359" i="22"/>
  <c r="K2537" i="22"/>
  <c r="K1419" i="22"/>
  <c r="K1421" i="22"/>
  <c r="K1424" i="22"/>
  <c r="K1426" i="22"/>
  <c r="K3375" i="22"/>
  <c r="K623" i="22"/>
  <c r="K2562" i="22"/>
  <c r="K1460" i="22"/>
  <c r="K2579" i="22"/>
  <c r="K1473" i="22"/>
  <c r="K1482" i="22"/>
  <c r="K649" i="22"/>
  <c r="K1512" i="22"/>
  <c r="K1513" i="22"/>
  <c r="K1515" i="22"/>
  <c r="K1518" i="22"/>
  <c r="K2630" i="22"/>
  <c r="K1547" i="22"/>
  <c r="K2633" i="22"/>
  <c r="K2635" i="22"/>
  <c r="K690" i="22"/>
  <c r="K2645" i="22"/>
  <c r="K1567" i="22"/>
  <c r="K3423" i="22"/>
  <c r="K708" i="22"/>
  <c r="K1587" i="22"/>
  <c r="K3428" i="22"/>
  <c r="K1599" i="22"/>
  <c r="K2674" i="22"/>
  <c r="K245" i="22"/>
  <c r="K1622" i="22"/>
  <c r="K1623" i="22"/>
  <c r="K254" i="22"/>
  <c r="K3453" i="22"/>
  <c r="K1694" i="22"/>
  <c r="K3473" i="22"/>
  <c r="K1700" i="22"/>
  <c r="K827" i="22"/>
  <c r="K289" i="22"/>
  <c r="K1746" i="22"/>
  <c r="K3514" i="22"/>
  <c r="K860" i="22"/>
  <c r="K302" i="22"/>
  <c r="K303" i="22"/>
  <c r="K3516" i="22"/>
  <c r="K2848" i="22"/>
  <c r="K3528" i="22"/>
  <c r="K82" i="22"/>
  <c r="K2868" i="22"/>
  <c r="K1828" i="22"/>
  <c r="K1885" i="22"/>
  <c r="K1995" i="22"/>
  <c r="K2009" i="22"/>
  <c r="K987" i="22"/>
  <c r="K990" i="22"/>
  <c r="K3604" i="22"/>
  <c r="K3007" i="22"/>
  <c r="K2013" i="22"/>
  <c r="K3075" i="22"/>
  <c r="K1039" i="22"/>
  <c r="K2113" i="22"/>
  <c r="K3731" i="22"/>
  <c r="K2327" i="22"/>
  <c r="K3366" i="22"/>
  <c r="K1430" i="22"/>
  <c r="K617" i="22"/>
  <c r="K3377" i="22"/>
  <c r="K2551" i="22"/>
  <c r="K2564" i="22"/>
  <c r="K624" i="22"/>
  <c r="K625" i="22"/>
  <c r="K1462" i="22"/>
  <c r="K2583" i="22"/>
  <c r="K641" i="22"/>
  <c r="K2590" i="22"/>
  <c r="K651" i="22"/>
  <c r="K3393" i="22"/>
  <c r="K653" i="22"/>
  <c r="K2602" i="22"/>
  <c r="K2604" i="22"/>
  <c r="K657" i="22"/>
  <c r="K205" i="22"/>
  <c r="K50" i="22"/>
  <c r="K1519" i="22"/>
  <c r="K209" i="22"/>
  <c r="K1522" i="22"/>
  <c r="K667" i="22"/>
  <c r="K668" i="22"/>
  <c r="K1527" i="22"/>
  <c r="K1530" i="22"/>
  <c r="K676" i="22"/>
  <c r="K683" i="22"/>
  <c r="K1550" i="22"/>
  <c r="K2639" i="22"/>
  <c r="K1553" i="22"/>
  <c r="K2641" i="22"/>
  <c r="K695" i="22"/>
  <c r="K1568" i="22"/>
  <c r="K64" i="22"/>
  <c r="K2652" i="22"/>
  <c r="K1570" i="22"/>
  <c r="K2653" i="22"/>
  <c r="K2655" i="22"/>
  <c r="K1574" i="22"/>
  <c r="K1591" i="22"/>
  <c r="K1603" i="22"/>
  <c r="K1615" i="22"/>
  <c r="K730" i="22"/>
  <c r="K2697" i="22"/>
  <c r="K1626" i="22"/>
  <c r="K2700" i="22"/>
  <c r="K3447" i="22"/>
  <c r="K1628" i="22"/>
  <c r="K735" i="22"/>
  <c r="K1632" i="22"/>
  <c r="K2705" i="22"/>
  <c r="K739" i="22"/>
  <c r="K68" i="22"/>
  <c r="K1636" i="22"/>
  <c r="K2713" i="22"/>
  <c r="K1651" i="22"/>
  <c r="K751" i="22"/>
  <c r="K258" i="22"/>
  <c r="K765" i="22"/>
  <c r="K1665" i="22"/>
  <c r="K767" i="22"/>
  <c r="K2739" i="22"/>
  <c r="K771" i="22"/>
  <c r="K1680" i="22"/>
  <c r="K1688" i="22"/>
  <c r="K1691" i="22"/>
  <c r="K1696" i="22"/>
  <c r="K1702" i="22"/>
  <c r="K799" i="22"/>
  <c r="K802" i="22"/>
  <c r="K1720" i="22"/>
  <c r="K1721" i="22"/>
  <c r="K280" i="22"/>
  <c r="K813" i="22"/>
  <c r="K3484" i="22"/>
  <c r="K3485" i="22"/>
  <c r="K2785" i="22"/>
  <c r="K1736" i="22"/>
  <c r="K1738" i="22"/>
  <c r="K3492" i="22"/>
  <c r="K1741" i="22"/>
  <c r="K2798" i="22"/>
  <c r="K3517" i="22"/>
  <c r="K2836" i="22"/>
  <c r="K305" i="22"/>
  <c r="K3519" i="22"/>
  <c r="K1787" i="22"/>
  <c r="K2838" i="22"/>
  <c r="K867" i="22"/>
  <c r="K3781" i="22"/>
  <c r="K307" i="22"/>
  <c r="K1794" i="22"/>
  <c r="K2842" i="22"/>
  <c r="K80" i="22"/>
  <c r="K2846" i="22"/>
  <c r="K308" i="22"/>
  <c r="K2847" i="22"/>
  <c r="K1800" i="22"/>
  <c r="K1809" i="22"/>
  <c r="K2907" i="22"/>
  <c r="K87" i="22"/>
  <c r="K2001" i="22"/>
  <c r="K1142" i="22"/>
  <c r="K2264" i="22"/>
  <c r="K2265" i="22"/>
  <c r="K1399" i="22"/>
  <c r="K594" i="22"/>
  <c r="K186" i="22"/>
  <c r="K2534" i="22"/>
  <c r="K2535" i="22"/>
  <c r="K1438" i="22"/>
  <c r="K189" i="22"/>
  <c r="K1466" i="22"/>
  <c r="K1467" i="22"/>
  <c r="K2577" i="22"/>
  <c r="K3385" i="22"/>
  <c r="K1759" i="22"/>
  <c r="K2865" i="22"/>
  <c r="K1443" i="22"/>
  <c r="K1444" i="22"/>
  <c r="K1451" i="22"/>
  <c r="K1453" i="22"/>
  <c r="K44" i="22"/>
  <c r="K2572" i="22"/>
  <c r="K2582" i="22"/>
  <c r="K1474" i="22"/>
  <c r="K3390" i="22"/>
  <c r="K1491" i="22"/>
  <c r="K2608" i="22"/>
  <c r="K52" i="22"/>
  <c r="K663" i="22"/>
  <c r="K1516" i="22"/>
  <c r="K664" i="22"/>
  <c r="K213" i="22"/>
  <c r="K1534" i="22"/>
  <c r="K672" i="22"/>
  <c r="K217" i="22"/>
  <c r="K1536" i="22"/>
  <c r="K223" i="22"/>
  <c r="K2631" i="22"/>
  <c r="K59" i="22"/>
  <c r="K1548" i="22"/>
  <c r="K2636" i="22"/>
  <c r="K3413" i="22"/>
  <c r="K1560" i="22"/>
  <c r="K1562" i="22"/>
  <c r="K229" i="22"/>
  <c r="K691" i="22"/>
  <c r="K1566" i="22"/>
  <c r="K2647" i="22"/>
  <c r="K2665" i="22"/>
  <c r="K239" i="22"/>
  <c r="K3424" i="22"/>
  <c r="K1588" i="22"/>
  <c r="K2671" i="22"/>
  <c r="K244" i="22"/>
  <c r="K1600" i="22"/>
  <c r="K2675" i="22"/>
  <c r="K716" i="22"/>
  <c r="K246" i="22"/>
  <c r="K719" i="22"/>
  <c r="K2694" i="22"/>
  <c r="K1624" i="22"/>
  <c r="K1648" i="22"/>
  <c r="K2724" i="22"/>
  <c r="K759" i="22"/>
  <c r="K1663" i="22"/>
  <c r="K264" i="22"/>
  <c r="K3458" i="22"/>
  <c r="K1679" i="22"/>
  <c r="K1687" i="22"/>
  <c r="K1695" i="22"/>
  <c r="K271" i="22"/>
  <c r="K1701" i="22"/>
  <c r="K1710" i="22"/>
  <c r="K2778" i="22"/>
  <c r="K3479" i="22"/>
  <c r="K809" i="22"/>
  <c r="K2797" i="22"/>
  <c r="K1743" i="22"/>
  <c r="K3498" i="22"/>
  <c r="K294" i="22"/>
  <c r="K2813" i="22"/>
  <c r="K2850" i="22"/>
  <c r="K1825" i="22"/>
  <c r="K888" i="22"/>
  <c r="K2869" i="22"/>
  <c r="K1872" i="22"/>
  <c r="K2900" i="22"/>
  <c r="K1874" i="22"/>
  <c r="K922" i="22"/>
  <c r="K2903" i="22"/>
  <c r="K85" i="22"/>
  <c r="K2906" i="22"/>
  <c r="K3553" i="22"/>
  <c r="K2928" i="22"/>
  <c r="K1902" i="22"/>
  <c r="K3595" i="22"/>
  <c r="K1981" i="22"/>
  <c r="K974" i="22"/>
  <c r="K2995" i="22"/>
  <c r="K1992" i="22"/>
  <c r="K2998" i="22"/>
  <c r="K3060" i="22"/>
  <c r="K3814" i="22"/>
  <c r="K3020" i="22"/>
  <c r="K3745" i="22"/>
  <c r="K3643" i="22"/>
  <c r="K606" i="22"/>
  <c r="K1418" i="22"/>
  <c r="K1439" i="22"/>
  <c r="K616" i="22"/>
  <c r="K2571" i="22"/>
  <c r="K629" i="22"/>
  <c r="K2576" i="22"/>
  <c r="K197" i="22"/>
  <c r="K3384" i="22"/>
  <c r="K633" i="22"/>
  <c r="K1480" i="22"/>
  <c r="K647" i="22"/>
  <c r="K648" i="22"/>
  <c r="K2600" i="22"/>
  <c r="K655" i="22"/>
  <c r="K2606" i="22"/>
  <c r="K11" i="22"/>
  <c r="K2616" i="22"/>
  <c r="K679" i="22"/>
  <c r="K1540" i="22"/>
  <c r="K1541" i="22"/>
  <c r="K1542" i="22"/>
  <c r="K1557" i="22"/>
  <c r="K3418" i="22"/>
  <c r="K237" i="22"/>
  <c r="K2664" i="22"/>
  <c r="K706" i="22"/>
  <c r="K3437" i="22"/>
  <c r="K248" i="22"/>
  <c r="K726" i="22"/>
  <c r="K1610" i="22"/>
  <c r="K3810" i="22"/>
  <c r="K729" i="22"/>
  <c r="K2693" i="22"/>
  <c r="K743" i="22"/>
  <c r="K744" i="22"/>
  <c r="K747" i="22"/>
  <c r="K1645" i="22"/>
  <c r="K1647" i="22"/>
  <c r="K754" i="22"/>
  <c r="K257" i="22"/>
  <c r="K760" i="22"/>
  <c r="K3452" i="22"/>
  <c r="K260" i="22"/>
  <c r="K769" i="22"/>
  <c r="K1672" i="22"/>
  <c r="K2749" i="22"/>
  <c r="K1677" i="22"/>
  <c r="K2756" i="22"/>
  <c r="K3468" i="22"/>
  <c r="K786" i="22"/>
  <c r="K788" i="22"/>
  <c r="K792" i="22"/>
  <c r="K793" i="22"/>
  <c r="K3777" i="22"/>
  <c r="K2776" i="22"/>
  <c r="K1717" i="22"/>
  <c r="K2788" i="22"/>
  <c r="K1734" i="22"/>
  <c r="K826" i="22"/>
  <c r="K2818" i="22"/>
  <c r="K856" i="22"/>
  <c r="K2824" i="22"/>
  <c r="K2827" i="22"/>
  <c r="K1851" i="22"/>
  <c r="K2894" i="22"/>
  <c r="K2959" i="22"/>
  <c r="K2961" i="22"/>
  <c r="K1947" i="22"/>
  <c r="K1958" i="22"/>
  <c r="K959" i="22"/>
  <c r="K960" i="22"/>
  <c r="K2974" i="22"/>
  <c r="K356" i="22"/>
  <c r="K2976" i="22"/>
  <c r="K967" i="22"/>
  <c r="K1969" i="22"/>
  <c r="K3635" i="22"/>
  <c r="K3052" i="22"/>
  <c r="K2079" i="22"/>
  <c r="K3114" i="22"/>
  <c r="K399" i="22"/>
  <c r="K3118" i="22"/>
  <c r="K3693" i="22"/>
  <c r="K426" i="22"/>
  <c r="K2311" i="22"/>
  <c r="K3747" i="22"/>
  <c r="K3271" i="22"/>
  <c r="K3724" i="22"/>
  <c r="K3642" i="22"/>
  <c r="K3102" i="22"/>
  <c r="K3072" i="22"/>
  <c r="K2109" i="22"/>
  <c r="K2807" i="22"/>
  <c r="K837" i="22"/>
  <c r="K2811" i="22"/>
  <c r="K17" i="22"/>
  <c r="K854" i="22"/>
  <c r="K2822" i="22"/>
  <c r="K862" i="22"/>
  <c r="K1804" i="22"/>
  <c r="K1805" i="22"/>
  <c r="K1814" i="22"/>
  <c r="K1815" i="22"/>
  <c r="K882" i="22"/>
  <c r="K2858" i="22"/>
  <c r="K2860" i="22"/>
  <c r="K2875" i="22"/>
  <c r="K2876" i="22"/>
  <c r="K1844" i="22"/>
  <c r="K1846" i="22"/>
  <c r="K1854" i="22"/>
  <c r="K1855" i="22"/>
  <c r="K1863" i="22"/>
  <c r="K914" i="22"/>
  <c r="K1867" i="22"/>
  <c r="K923" i="22"/>
  <c r="K330" i="22"/>
  <c r="K934" i="22"/>
  <c r="K1893" i="22"/>
  <c r="K335" i="22"/>
  <c r="K336" i="22"/>
  <c r="K2926" i="22"/>
  <c r="K938" i="22"/>
  <c r="K939" i="22"/>
  <c r="K89" i="22"/>
  <c r="K3560" i="22"/>
  <c r="K2965" i="22"/>
  <c r="K1974" i="22"/>
  <c r="K1976" i="22"/>
  <c r="K1985" i="22"/>
  <c r="K976" i="22"/>
  <c r="K2005" i="22"/>
  <c r="K988" i="22"/>
  <c r="K3605" i="22"/>
  <c r="K991" i="22"/>
  <c r="K3608" i="22"/>
  <c r="K3014" i="22"/>
  <c r="K2025" i="22"/>
  <c r="K2027" i="22"/>
  <c r="K3028" i="22"/>
  <c r="K100" i="22"/>
  <c r="K2050" i="22"/>
  <c r="K3621" i="22"/>
  <c r="K2065" i="22"/>
  <c r="K2076" i="22"/>
  <c r="K21" i="22"/>
  <c r="K3065" i="22"/>
  <c r="K2098" i="22"/>
  <c r="K1046" i="22"/>
  <c r="K3816" i="22"/>
  <c r="K2124" i="22"/>
  <c r="K1057" i="22"/>
  <c r="K1059" i="22"/>
  <c r="K1062" i="22"/>
  <c r="K3110" i="22"/>
  <c r="K2164" i="22"/>
  <c r="K3797" i="22"/>
  <c r="K2174" i="22"/>
  <c r="K3673" i="22"/>
  <c r="K3124" i="22"/>
  <c r="K3125" i="22"/>
  <c r="K1077" i="22"/>
  <c r="K1078" i="22"/>
  <c r="K407" i="22"/>
  <c r="K2196" i="22"/>
  <c r="K3142" i="22"/>
  <c r="K1096" i="22"/>
  <c r="K2206" i="22"/>
  <c r="K1098" i="22"/>
  <c r="K2221" i="22"/>
  <c r="K1113" i="22"/>
  <c r="K3177" i="22"/>
  <c r="K430" i="22"/>
  <c r="K1143" i="22"/>
  <c r="K2268" i="22"/>
  <c r="K1148" i="22"/>
  <c r="K122" i="22"/>
  <c r="K1166" i="22"/>
  <c r="K3236" i="22"/>
  <c r="K2321" i="22"/>
  <c r="K1182" i="22"/>
  <c r="K2338" i="22"/>
  <c r="K2340" i="22"/>
  <c r="K865" i="22"/>
  <c r="K2839" i="22"/>
  <c r="K1789" i="22"/>
  <c r="K1791" i="22"/>
  <c r="K1792" i="22"/>
  <c r="K869" i="22"/>
  <c r="K1796" i="22"/>
  <c r="K1797" i="22"/>
  <c r="K310" i="22"/>
  <c r="K885" i="22"/>
  <c r="K1820" i="22"/>
  <c r="K1821" i="22"/>
  <c r="K1835" i="22"/>
  <c r="K901" i="22"/>
  <c r="K1849" i="22"/>
  <c r="K3541" i="22"/>
  <c r="K909" i="22"/>
  <c r="K924" i="22"/>
  <c r="K925" i="22"/>
  <c r="K931" i="22"/>
  <c r="K342" i="22"/>
  <c r="K343" i="22"/>
  <c r="K1912" i="22"/>
  <c r="K1923" i="22"/>
  <c r="K1932" i="22"/>
  <c r="K2955" i="22"/>
  <c r="K1935" i="22"/>
  <c r="K1936" i="22"/>
  <c r="K348" i="22"/>
  <c r="K94" i="22"/>
  <c r="K2970" i="22"/>
  <c r="K969" i="22"/>
  <c r="K3588" i="22"/>
  <c r="K2983" i="22"/>
  <c r="K1979" i="22"/>
  <c r="K1986" i="22"/>
  <c r="K1990" i="22"/>
  <c r="K2996" i="22"/>
  <c r="K2007" i="22"/>
  <c r="K983" i="22"/>
  <c r="K1002" i="22"/>
  <c r="K3031" i="22"/>
  <c r="K1013" i="22"/>
  <c r="K1022" i="22"/>
  <c r="K3048" i="22"/>
  <c r="K2080" i="22"/>
  <c r="K2081" i="22"/>
  <c r="K3636" i="22"/>
  <c r="K1031" i="22"/>
  <c r="K2100" i="22"/>
  <c r="K3641" i="22"/>
  <c r="K379" i="22"/>
  <c r="K1034" i="22"/>
  <c r="K2115" i="22"/>
  <c r="K2118" i="22"/>
  <c r="K3078" i="22"/>
  <c r="K2126" i="22"/>
  <c r="K2128" i="22"/>
  <c r="K3653" i="22"/>
  <c r="K1051" i="22"/>
  <c r="K2146" i="22"/>
  <c r="K393" i="22"/>
  <c r="K396" i="22"/>
  <c r="K404" i="22"/>
  <c r="K410" i="22"/>
  <c r="K2191" i="22"/>
  <c r="K2193" i="22"/>
  <c r="K3684" i="22"/>
  <c r="K2198" i="22"/>
  <c r="K2211" i="22"/>
  <c r="K2216" i="22"/>
  <c r="K1122" i="22"/>
  <c r="K3172" i="22"/>
  <c r="K2247" i="22"/>
  <c r="K2260" i="22"/>
  <c r="K2262" i="22"/>
  <c r="K2271" i="22"/>
  <c r="K2279" i="22"/>
  <c r="K435" i="22"/>
  <c r="K3220" i="22"/>
  <c r="K3221" i="22"/>
  <c r="K2310" i="22"/>
  <c r="K2313" i="22"/>
  <c r="K2315" i="22"/>
  <c r="K1183" i="22"/>
  <c r="K3733" i="22"/>
  <c r="K1187" i="22"/>
  <c r="K3256" i="22"/>
  <c r="K1204" i="22"/>
  <c r="K2355" i="22"/>
  <c r="K1206" i="22"/>
  <c r="K340" i="22"/>
  <c r="K2933" i="22"/>
  <c r="K344" i="22"/>
  <c r="K2942" i="22"/>
  <c r="K1916" i="22"/>
  <c r="K2949" i="22"/>
  <c r="K3561" i="22"/>
  <c r="K350" i="22"/>
  <c r="K1943" i="22"/>
  <c r="K351" i="22"/>
  <c r="K1950" i="22"/>
  <c r="K3572" i="22"/>
  <c r="K1953" i="22"/>
  <c r="K1954" i="22"/>
  <c r="K957" i="22"/>
  <c r="K3593" i="22"/>
  <c r="K2987" i="22"/>
  <c r="K972" i="22"/>
  <c r="K1987" i="22"/>
  <c r="K979" i="22"/>
  <c r="K1997" i="22"/>
  <c r="K985" i="22"/>
  <c r="K2023" i="22"/>
  <c r="K2035" i="22"/>
  <c r="K3624" i="22"/>
  <c r="K1014" i="22"/>
  <c r="K3035" i="22"/>
  <c r="K3049" i="22"/>
  <c r="K3637" i="22"/>
  <c r="K2091" i="22"/>
  <c r="K2094" i="22"/>
  <c r="K2105" i="22"/>
  <c r="K1036" i="22"/>
  <c r="K108" i="22"/>
  <c r="K385" i="22"/>
  <c r="K387" i="22"/>
  <c r="K389" i="22"/>
  <c r="K3092" i="22"/>
  <c r="K2151" i="22"/>
  <c r="K2153" i="22"/>
  <c r="K3113" i="22"/>
  <c r="K3115" i="22"/>
  <c r="K2194" i="22"/>
  <c r="K3145" i="22"/>
  <c r="K2234" i="22"/>
  <c r="K2237" i="22"/>
  <c r="K3173" i="22"/>
  <c r="K2241" i="22"/>
  <c r="K2248" i="22"/>
  <c r="K3701" i="22"/>
  <c r="K2794" i="22"/>
  <c r="K828" i="22"/>
  <c r="K2808" i="22"/>
  <c r="K1754" i="22"/>
  <c r="K841" i="22"/>
  <c r="K881" i="22"/>
  <c r="K2855" i="22"/>
  <c r="K1817" i="22"/>
  <c r="K883" i="22"/>
  <c r="K312" i="22"/>
  <c r="K314" i="22"/>
  <c r="K1832" i="22"/>
  <c r="K1845" i="22"/>
  <c r="K3540" i="22"/>
  <c r="K906" i="22"/>
  <c r="K1864" i="22"/>
  <c r="K3544" i="22"/>
  <c r="K915" i="22"/>
  <c r="K1868" i="22"/>
  <c r="K5" i="22"/>
  <c r="K2919" i="22"/>
  <c r="K1894" i="22"/>
  <c r="K2922" i="22"/>
  <c r="K1897" i="22"/>
  <c r="K88" i="22"/>
  <c r="K338" i="22"/>
  <c r="K2936" i="22"/>
  <c r="K940" i="22"/>
  <c r="K341" i="22"/>
  <c r="K3558" i="22"/>
  <c r="K943" i="22"/>
  <c r="K1961" i="22"/>
  <c r="K1977" i="22"/>
  <c r="K359" i="22"/>
  <c r="K977" i="22"/>
  <c r="K2003" i="22"/>
  <c r="K2006" i="22"/>
  <c r="K2010" i="22"/>
  <c r="K363" i="22"/>
  <c r="K98" i="22"/>
  <c r="K3606" i="22"/>
  <c r="K2019" i="22"/>
  <c r="K2026" i="22"/>
  <c r="K2028" i="22"/>
  <c r="K2048" i="22"/>
  <c r="K2049" i="22"/>
  <c r="K101" i="22"/>
  <c r="K2051" i="22"/>
  <c r="K1011" i="22"/>
  <c r="K102" i="22"/>
  <c r="K2077" i="22"/>
  <c r="K2096" i="22"/>
  <c r="K383" i="22"/>
  <c r="K109" i="22"/>
  <c r="K1044" i="22"/>
  <c r="K2121" i="22"/>
  <c r="K3081" i="22"/>
  <c r="K112" i="22"/>
  <c r="K3796" i="22"/>
  <c r="K2144" i="22"/>
  <c r="K1067" i="22"/>
  <c r="K2165" i="22"/>
  <c r="K1070" i="22"/>
  <c r="K1073" i="22"/>
  <c r="K2175" i="22"/>
  <c r="K3672" i="22"/>
  <c r="K401" i="22"/>
  <c r="K114" i="22"/>
  <c r="K3126" i="22"/>
  <c r="K403" i="22"/>
  <c r="K116" i="22"/>
  <c r="K3141" i="22"/>
  <c r="K414" i="22"/>
  <c r="K2208" i="22"/>
  <c r="K1109" i="22"/>
  <c r="K1111" i="22"/>
  <c r="K24" i="22"/>
  <c r="K1114" i="22"/>
  <c r="K2243" i="22"/>
  <c r="K2244" i="22"/>
  <c r="K121" i="22"/>
  <c r="K3700" i="22"/>
  <c r="K3190" i="22"/>
  <c r="K1146" i="22"/>
  <c r="K2269" i="22"/>
  <c r="K1152" i="22"/>
  <c r="K436" i="22"/>
  <c r="K2288" i="22"/>
  <c r="K1165" i="22"/>
  <c r="K2309" i="22"/>
  <c r="K449" i="22"/>
  <c r="K451" i="22"/>
  <c r="K455" i="22"/>
  <c r="K1747" i="22"/>
  <c r="K1748" i="22"/>
  <c r="K843" i="22"/>
  <c r="K1761" i="22"/>
  <c r="K857" i="22"/>
  <c r="K863" i="22"/>
  <c r="K1784" i="22"/>
  <c r="K1786" i="22"/>
  <c r="K866" i="22"/>
  <c r="K1788" i="22"/>
  <c r="K1790" i="22"/>
  <c r="K868" i="22"/>
  <c r="K1795" i="22"/>
  <c r="K18" i="22"/>
  <c r="K2844" i="22"/>
  <c r="K1807" i="22"/>
  <c r="K2861" i="22"/>
  <c r="K1211" i="22"/>
  <c r="K1757" i="22"/>
  <c r="K2825" i="22"/>
  <c r="K3513" i="22"/>
  <c r="K1798" i="22"/>
  <c r="K309" i="22"/>
  <c r="K872" i="22"/>
  <c r="K1810" i="22"/>
  <c r="K889" i="22"/>
  <c r="K2870" i="22"/>
  <c r="K896" i="22"/>
  <c r="K316" i="22"/>
  <c r="K902" i="22"/>
  <c r="K2885" i="22"/>
  <c r="K910" i="22"/>
  <c r="K918" i="22"/>
  <c r="K927" i="22"/>
  <c r="K331" i="22"/>
  <c r="K333" i="22"/>
  <c r="K2916" i="22"/>
  <c r="K935" i="22"/>
  <c r="K339" i="22"/>
  <c r="K2932" i="22"/>
  <c r="K1914" i="22"/>
  <c r="K345" i="22"/>
  <c r="K1917" i="22"/>
  <c r="K346" i="22"/>
  <c r="K2950" i="22"/>
  <c r="K1938" i="22"/>
  <c r="K1940" i="22"/>
  <c r="K1944" i="22"/>
  <c r="K1945" i="22"/>
  <c r="K2967" i="22"/>
  <c r="K1952" i="22"/>
  <c r="K3574" i="22"/>
  <c r="K1956" i="22"/>
  <c r="K2984" i="22"/>
  <c r="K1980" i="22"/>
  <c r="K3000" i="22"/>
  <c r="K1998" i="22"/>
  <c r="K3813" i="22"/>
  <c r="K369" i="22"/>
  <c r="K1003" i="22"/>
  <c r="K2056" i="22"/>
  <c r="K1015" i="22"/>
  <c r="K1024" i="22"/>
  <c r="K2085" i="22"/>
  <c r="K2092" i="22"/>
  <c r="K2106" i="22"/>
  <c r="K2107" i="22"/>
  <c r="K380" i="22"/>
  <c r="K1038" i="22"/>
  <c r="K3077" i="22"/>
  <c r="K2132" i="22"/>
  <c r="K3093" i="22"/>
  <c r="K113" i="22"/>
  <c r="K1064" i="22"/>
  <c r="K398" i="22"/>
  <c r="K3668" i="22"/>
  <c r="K3128" i="22"/>
  <c r="K2195" i="22"/>
  <c r="K423" i="22"/>
  <c r="K2238" i="22"/>
  <c r="K3174" i="22"/>
  <c r="K3176" i="22"/>
  <c r="K3192" i="22"/>
  <c r="K1150" i="22"/>
  <c r="K2274" i="22"/>
  <c r="K1159" i="22"/>
  <c r="K3224" i="22"/>
  <c r="K3716" i="22"/>
  <c r="K440" i="22"/>
  <c r="K2319" i="22"/>
  <c r="K2336" i="22"/>
  <c r="K1188" i="22"/>
  <c r="K2350" i="22"/>
  <c r="K1212" i="22"/>
  <c r="K3270" i="22"/>
  <c r="K2366" i="22"/>
  <c r="K964" i="22"/>
  <c r="K965" i="22"/>
  <c r="K1966" i="22"/>
  <c r="K973" i="22"/>
  <c r="K2017" i="22"/>
  <c r="K999" i="22"/>
  <c r="K2036" i="22"/>
  <c r="K2038" i="22"/>
  <c r="K99" i="22"/>
  <c r="K370" i="22"/>
  <c r="K1895" i="22"/>
  <c r="K1896" i="22"/>
  <c r="K1898" i="22"/>
  <c r="K337" i="22"/>
  <c r="K2937" i="22"/>
  <c r="K1908" i="22"/>
  <c r="K1921" i="22"/>
  <c r="K352" i="22"/>
  <c r="K1962" i="22"/>
  <c r="K1970" i="22"/>
  <c r="K2980" i="22"/>
  <c r="K360" i="22"/>
  <c r="K1989" i="22"/>
  <c r="K2004" i="22"/>
  <c r="K986" i="22"/>
  <c r="K989" i="22"/>
  <c r="K2011" i="22"/>
  <c r="K2012" i="22"/>
  <c r="K3013" i="22"/>
  <c r="K2029" i="22"/>
  <c r="K2046" i="22"/>
  <c r="K1009" i="22"/>
  <c r="K3620" i="22"/>
  <c r="K372" i="22"/>
  <c r="K2052" i="22"/>
  <c r="K3030" i="22"/>
  <c r="K2063" i="22"/>
  <c r="K375" i="22"/>
  <c r="K2078" i="22"/>
  <c r="K2097" i="22"/>
  <c r="K2099" i="22"/>
  <c r="K1040" i="22"/>
  <c r="K384" i="22"/>
  <c r="K2122" i="22"/>
  <c r="K1047" i="22"/>
  <c r="K391" i="22"/>
  <c r="K2162" i="22"/>
  <c r="K1069" i="22"/>
  <c r="K2166" i="22"/>
  <c r="K402" i="22"/>
  <c r="K2177" i="22"/>
  <c r="K3685" i="22"/>
  <c r="K1097" i="22"/>
  <c r="K1110" i="22"/>
  <c r="K1112" i="22"/>
  <c r="K2223" i="22"/>
  <c r="K1129" i="22"/>
  <c r="K2245" i="22"/>
  <c r="K1130" i="22"/>
  <c r="K429" i="22"/>
  <c r="K1144" i="22"/>
  <c r="K1157" i="22"/>
  <c r="K439" i="22"/>
  <c r="K124" i="22"/>
  <c r="K1173" i="22"/>
  <c r="K2322" i="22"/>
  <c r="K2331" i="22"/>
  <c r="K125" i="22"/>
  <c r="K1192" i="22"/>
  <c r="K1205" i="22"/>
  <c r="K26" i="22"/>
  <c r="K2357" i="22"/>
  <c r="K1209" i="22"/>
  <c r="K462" i="22"/>
  <c r="K464" i="22"/>
  <c r="K3268" i="22"/>
  <c r="K2790" i="22"/>
  <c r="K821" i="22"/>
  <c r="K834" i="22"/>
  <c r="K835" i="22"/>
  <c r="K78" i="22"/>
  <c r="K2809" i="22"/>
  <c r="K1758" i="22"/>
  <c r="K3512" i="22"/>
  <c r="K2828" i="22"/>
  <c r="K2845" i="22"/>
  <c r="K3524" i="22"/>
  <c r="K870" i="22"/>
  <c r="K1799" i="22"/>
  <c r="K1826" i="22"/>
  <c r="K1827" i="22"/>
  <c r="K890" i="22"/>
  <c r="K1838" i="22"/>
  <c r="K903" i="22"/>
  <c r="K3542" i="22"/>
  <c r="K1861" i="22"/>
  <c r="K2890" i="22"/>
  <c r="K917" i="22"/>
  <c r="K1869" i="22"/>
  <c r="K1870" i="22"/>
  <c r="K328" i="22"/>
  <c r="K1883" i="22"/>
  <c r="K2910" i="22"/>
  <c r="K1888" i="22"/>
  <c r="K1889" i="22"/>
  <c r="K936" i="22"/>
  <c r="K1903" i="22"/>
  <c r="K937" i="22"/>
  <c r="K3557" i="22"/>
  <c r="K1915" i="22"/>
  <c r="K1918" i="22"/>
  <c r="K1919" i="22"/>
  <c r="K347" i="22"/>
  <c r="K2951" i="22"/>
  <c r="K1939" i="22"/>
  <c r="K1941" i="22"/>
  <c r="K952" i="22"/>
  <c r="K1951" i="22"/>
  <c r="K955" i="22"/>
  <c r="K3576" i="22"/>
  <c r="K2968" i="22"/>
  <c r="K3592" i="22"/>
  <c r="K96" i="22"/>
  <c r="K2999" i="22"/>
  <c r="K1999" i="22"/>
  <c r="K984" i="22"/>
  <c r="K367" i="22"/>
  <c r="K368" i="22"/>
  <c r="K997" i="22"/>
  <c r="K2055" i="22"/>
  <c r="K3033" i="22"/>
  <c r="K2073" i="22"/>
  <c r="K2086" i="22"/>
  <c r="K3063" i="22"/>
  <c r="K1037" i="22"/>
  <c r="K381" i="22"/>
  <c r="K388" i="22"/>
  <c r="K2139" i="22"/>
  <c r="K1061" i="22"/>
  <c r="K1065" i="22"/>
  <c r="K3112" i="22"/>
  <c r="K1072" i="22"/>
  <c r="K2179" i="22"/>
  <c r="K118" i="22"/>
  <c r="K2201" i="22"/>
  <c r="K3688" i="22"/>
  <c r="K2225" i="22"/>
  <c r="K2235" i="22"/>
  <c r="K1126" i="22"/>
  <c r="K1127" i="22"/>
  <c r="K424" i="22"/>
  <c r="K2275" i="22"/>
  <c r="K1160" i="22"/>
  <c r="K3225" i="22"/>
  <c r="K1161" i="22"/>
  <c r="K3240" i="22"/>
  <c r="K450" i="22"/>
  <c r="K2325" i="22"/>
  <c r="K2334" i="22"/>
  <c r="K2342" i="22"/>
  <c r="K1195" i="22"/>
  <c r="K3269" i="22"/>
  <c r="K2367" i="22"/>
</calcChain>
</file>

<file path=xl/sharedStrings.xml><?xml version="1.0" encoding="utf-8"?>
<sst xmlns="http://schemas.openxmlformats.org/spreadsheetml/2006/main" count="87229" uniqueCount="4135">
  <si>
    <t>Variables</t>
  </si>
  <si>
    <t>Data Type</t>
  </si>
  <si>
    <t>Order Date</t>
  </si>
  <si>
    <t>Interval</t>
  </si>
  <si>
    <t>Discrete</t>
  </si>
  <si>
    <t>Order Number</t>
  </si>
  <si>
    <t>Nominal</t>
  </si>
  <si>
    <t>Product</t>
  </si>
  <si>
    <t>Quantity</t>
  </si>
  <si>
    <t>Ratio</t>
  </si>
  <si>
    <t>Continuous</t>
  </si>
  <si>
    <t>Price Per Unit</t>
  </si>
  <si>
    <t>Cost per Unit</t>
  </si>
  <si>
    <t>Revenue</t>
  </si>
  <si>
    <t>Costs</t>
  </si>
  <si>
    <t>Profit</t>
  </si>
  <si>
    <t>Order Survey Response</t>
  </si>
  <si>
    <t>Ordinal</t>
  </si>
  <si>
    <t>Customer ID</t>
  </si>
  <si>
    <t>Customer Category</t>
  </si>
  <si>
    <t>Customer Tenure</t>
  </si>
  <si>
    <t>24-3624</t>
  </si>
  <si>
    <t>P026</t>
  </si>
  <si>
    <t>Dissatisfied</t>
  </si>
  <si>
    <t>CP-2167</t>
  </si>
  <si>
    <t>Corporate &amp; Professional</t>
  </si>
  <si>
    <t>18-3596</t>
  </si>
  <si>
    <t>P089</t>
  </si>
  <si>
    <t>Neither</t>
  </si>
  <si>
    <t>CP-2216</t>
  </si>
  <si>
    <t>18-1394</t>
  </si>
  <si>
    <t>P100</t>
  </si>
  <si>
    <t/>
  </si>
  <si>
    <t>FE-6557</t>
  </si>
  <si>
    <t>Facilities &amp; Services</t>
  </si>
  <si>
    <t>21-2559</t>
  </si>
  <si>
    <t>P034</t>
  </si>
  <si>
    <t>FE-6685</t>
  </si>
  <si>
    <t>22-4827</t>
  </si>
  <si>
    <t>P064</t>
  </si>
  <si>
    <t>EE-4169</t>
  </si>
  <si>
    <t>Education</t>
  </si>
  <si>
    <t>20-3867</t>
  </si>
  <si>
    <t>P040</t>
  </si>
  <si>
    <t>Satisfied</t>
  </si>
  <si>
    <t>HS-7790</t>
  </si>
  <si>
    <t>Healthcare &amp; Safety</t>
  </si>
  <si>
    <t>18-1317</t>
  </si>
  <si>
    <t>P006</t>
  </si>
  <si>
    <t>CT-3882</t>
  </si>
  <si>
    <t>Creative &amp; Technology</t>
  </si>
  <si>
    <t>20-3505</t>
  </si>
  <si>
    <t>HS-7242</t>
  </si>
  <si>
    <t>21-4413</t>
  </si>
  <si>
    <t>P094</t>
  </si>
  <si>
    <t>SR-9557</t>
  </si>
  <si>
    <t>Sports &amp; Recreation</t>
  </si>
  <si>
    <t>21-3023</t>
  </si>
  <si>
    <t>P054</t>
  </si>
  <si>
    <t>SR-9989</t>
  </si>
  <si>
    <t>20-4356</t>
  </si>
  <si>
    <t>P043</t>
  </si>
  <si>
    <t>EE-4770</t>
  </si>
  <si>
    <t>20-3883</t>
  </si>
  <si>
    <t>P052</t>
  </si>
  <si>
    <t>CT-3754</t>
  </si>
  <si>
    <t>19-3629</t>
  </si>
  <si>
    <t>P005</t>
  </si>
  <si>
    <t>CT-3949</t>
  </si>
  <si>
    <t>20-2783</t>
  </si>
  <si>
    <t>P076</t>
  </si>
  <si>
    <t>SR-9729</t>
  </si>
  <si>
    <t>21-3864</t>
  </si>
  <si>
    <t>P014</t>
  </si>
  <si>
    <t>CT-3881</t>
  </si>
  <si>
    <t>20-1968</t>
  </si>
  <si>
    <t>P023</t>
  </si>
  <si>
    <t>CG-1547</t>
  </si>
  <si>
    <t>Community &amp; Government</t>
  </si>
  <si>
    <t>20-1980</t>
  </si>
  <si>
    <t>P071</t>
  </si>
  <si>
    <t>SR-9132</t>
  </si>
  <si>
    <t>21-4557</t>
  </si>
  <si>
    <t>P060</t>
  </si>
  <si>
    <t>18-4105</t>
  </si>
  <si>
    <t>P091</t>
  </si>
  <si>
    <t>EE-46</t>
  </si>
  <si>
    <t>19-4897</t>
  </si>
  <si>
    <t>SR-955</t>
  </si>
  <si>
    <t>20-4960</t>
  </si>
  <si>
    <t>P028</t>
  </si>
  <si>
    <t>CG-151</t>
  </si>
  <si>
    <t>21-2115</t>
  </si>
  <si>
    <t>P065</t>
  </si>
  <si>
    <t>EE-4774</t>
  </si>
  <si>
    <t>22-4758</t>
  </si>
  <si>
    <t>17-1449</t>
  </si>
  <si>
    <t>P098</t>
  </si>
  <si>
    <t>FE-6410</t>
  </si>
  <si>
    <t>20-2961</t>
  </si>
  <si>
    <t>SR-9880</t>
  </si>
  <si>
    <t>19-3898</t>
  </si>
  <si>
    <t>P002</t>
  </si>
  <si>
    <t>HS-7440</t>
  </si>
  <si>
    <t>19-4584</t>
  </si>
  <si>
    <t>P024</t>
  </si>
  <si>
    <t>20-4784</t>
  </si>
  <si>
    <t>P030</t>
  </si>
  <si>
    <t>SR-9497</t>
  </si>
  <si>
    <t>21-2025</t>
  </si>
  <si>
    <t>SR-9668</t>
  </si>
  <si>
    <t>19-3656</t>
  </si>
  <si>
    <t>P048</t>
  </si>
  <si>
    <t>SR-9563</t>
  </si>
  <si>
    <t>18-1412</t>
  </si>
  <si>
    <t>HS-7291</t>
  </si>
  <si>
    <t>18-3342</t>
  </si>
  <si>
    <t>P087</t>
  </si>
  <si>
    <t>SR-9632</t>
  </si>
  <si>
    <t>21-2874</t>
  </si>
  <si>
    <t>FE-6617</t>
  </si>
  <si>
    <t>20-1831</t>
  </si>
  <si>
    <t>P096</t>
  </si>
  <si>
    <t>CP-295</t>
  </si>
  <si>
    <t>19-2562</t>
  </si>
  <si>
    <t>P003</t>
  </si>
  <si>
    <t>CP-2330</t>
  </si>
  <si>
    <t>21-4466</t>
  </si>
  <si>
    <t>P084</t>
  </si>
  <si>
    <t>FE-621</t>
  </si>
  <si>
    <t>21-3075</t>
  </si>
  <si>
    <t>P085</t>
  </si>
  <si>
    <t>HS-7220</t>
  </si>
  <si>
    <t>21-3988</t>
  </si>
  <si>
    <t>P025</t>
  </si>
  <si>
    <t>SR-9797</t>
  </si>
  <si>
    <t>18-2953</t>
  </si>
  <si>
    <t>P021</t>
  </si>
  <si>
    <t>SR-9639</t>
  </si>
  <si>
    <t>19-4687</t>
  </si>
  <si>
    <t>P067</t>
  </si>
  <si>
    <t>CT-3363</t>
  </si>
  <si>
    <t>19-2414</t>
  </si>
  <si>
    <t>P022</t>
  </si>
  <si>
    <t>CP-2962</t>
  </si>
  <si>
    <t>20-3269</t>
  </si>
  <si>
    <t>P019</t>
  </si>
  <si>
    <t>FE-6919</t>
  </si>
  <si>
    <t>21-2837</t>
  </si>
  <si>
    <t>P053</t>
  </si>
  <si>
    <t>CT-3600</t>
  </si>
  <si>
    <t>21-3029</t>
  </si>
  <si>
    <t>P099</t>
  </si>
  <si>
    <t>CP-2862</t>
  </si>
  <si>
    <t>20-4975</t>
  </si>
  <si>
    <t>P001</t>
  </si>
  <si>
    <t>CG-1606</t>
  </si>
  <si>
    <t>17-2409</t>
  </si>
  <si>
    <t>21-4384</t>
  </si>
  <si>
    <t>CG-1762</t>
  </si>
  <si>
    <t>20-2456</t>
  </si>
  <si>
    <t>CP-2204</t>
  </si>
  <si>
    <t>21-2798</t>
  </si>
  <si>
    <t>P008</t>
  </si>
  <si>
    <t>CP-2101</t>
  </si>
  <si>
    <t>19-4348</t>
  </si>
  <si>
    <t>22-1555</t>
  </si>
  <si>
    <t>P046</t>
  </si>
  <si>
    <t>SR-9320</t>
  </si>
  <si>
    <t>20-4454</t>
  </si>
  <si>
    <t>P004</t>
  </si>
  <si>
    <t>HS-7751</t>
  </si>
  <si>
    <t>21-3857</t>
  </si>
  <si>
    <t>HS-7865</t>
  </si>
  <si>
    <t>22-3797</t>
  </si>
  <si>
    <t>CT-3518</t>
  </si>
  <si>
    <t>19-2441</t>
  </si>
  <si>
    <t>P031</t>
  </si>
  <si>
    <t>CT-3443</t>
  </si>
  <si>
    <t>19-4589</t>
  </si>
  <si>
    <t>P044</t>
  </si>
  <si>
    <t>CT-317</t>
  </si>
  <si>
    <t>22-1984</t>
  </si>
  <si>
    <t>FE-6323</t>
  </si>
  <si>
    <t>20-3458</t>
  </si>
  <si>
    <t>P062</t>
  </si>
  <si>
    <t>FE-6562</t>
  </si>
  <si>
    <t>19-3647</t>
  </si>
  <si>
    <t>P088</t>
  </si>
  <si>
    <t>EE-4990</t>
  </si>
  <si>
    <t>20-2780</t>
  </si>
  <si>
    <t>CG-168</t>
  </si>
  <si>
    <t>20-3980</t>
  </si>
  <si>
    <t>P012</t>
  </si>
  <si>
    <t>CT-3608</t>
  </si>
  <si>
    <t>19-3215</t>
  </si>
  <si>
    <t>P033</t>
  </si>
  <si>
    <t>CP-2647</t>
  </si>
  <si>
    <t>22-4552</t>
  </si>
  <si>
    <t>FE-6639</t>
  </si>
  <si>
    <t>19-3308</t>
  </si>
  <si>
    <t>P069</t>
  </si>
  <si>
    <t>CT-3618</t>
  </si>
  <si>
    <t>20-3048</t>
  </si>
  <si>
    <t>P029</t>
  </si>
  <si>
    <t>CT-3779</t>
  </si>
  <si>
    <t>21-4381</t>
  </si>
  <si>
    <t>P015</t>
  </si>
  <si>
    <t>CT-3891</t>
  </si>
  <si>
    <t>18-2659</t>
  </si>
  <si>
    <t>P061</t>
  </si>
  <si>
    <t>EE-4565</t>
  </si>
  <si>
    <t>18-3836</t>
  </si>
  <si>
    <t>EE-40</t>
  </si>
  <si>
    <t>20-2983</t>
  </si>
  <si>
    <t>SR-9536</t>
  </si>
  <si>
    <t>19-3463</t>
  </si>
  <si>
    <t>CP-258</t>
  </si>
  <si>
    <t>21-4937</t>
  </si>
  <si>
    <t>P035</t>
  </si>
  <si>
    <t>HS-7652</t>
  </si>
  <si>
    <t>18-4366</t>
  </si>
  <si>
    <t>FE-6999</t>
  </si>
  <si>
    <t>18-1699</t>
  </si>
  <si>
    <t>CG-1369</t>
  </si>
  <si>
    <t>21-4584</t>
  </si>
  <si>
    <t>SR-9872</t>
  </si>
  <si>
    <t>18-3352</t>
  </si>
  <si>
    <t>HS-7827</t>
  </si>
  <si>
    <t>22-4831</t>
  </si>
  <si>
    <t>CG-1446</t>
  </si>
  <si>
    <t>19-4143</t>
  </si>
  <si>
    <t>P018</t>
  </si>
  <si>
    <t>CP-2430</t>
  </si>
  <si>
    <t>19-3106</t>
  </si>
  <si>
    <t>P083</t>
  </si>
  <si>
    <t>CG-1316</t>
  </si>
  <si>
    <t>20-2673</t>
  </si>
  <si>
    <t>CT-3321</t>
  </si>
  <si>
    <t>19-1622</t>
  </si>
  <si>
    <t>P072</t>
  </si>
  <si>
    <t>EE-4569</t>
  </si>
  <si>
    <t>21-2880</t>
  </si>
  <si>
    <t>21-3439</t>
  </si>
  <si>
    <t>P057</t>
  </si>
  <si>
    <t>HS-7838</t>
  </si>
  <si>
    <t>22-4693</t>
  </si>
  <si>
    <t>P027</t>
  </si>
  <si>
    <t>20-3308</t>
  </si>
  <si>
    <t>P037</t>
  </si>
  <si>
    <t>20-1527</t>
  </si>
  <si>
    <t>P039</t>
  </si>
  <si>
    <t>21-2318</t>
  </si>
  <si>
    <t>P032</t>
  </si>
  <si>
    <t>CG-137</t>
  </si>
  <si>
    <t>18-2068</t>
  </si>
  <si>
    <t>FE-6898</t>
  </si>
  <si>
    <t>20-4090</t>
  </si>
  <si>
    <t>P081</t>
  </si>
  <si>
    <t>20-4835</t>
  </si>
  <si>
    <t>EE-4917</t>
  </si>
  <si>
    <t>20-4525</t>
  </si>
  <si>
    <t>FE-6669</t>
  </si>
  <si>
    <t>19-1106</t>
  </si>
  <si>
    <t>EE-423</t>
  </si>
  <si>
    <t>22-3861</t>
  </si>
  <si>
    <t>CG-1992</t>
  </si>
  <si>
    <t>22-3095</t>
  </si>
  <si>
    <t>P090</t>
  </si>
  <si>
    <t>CT-3235</t>
  </si>
  <si>
    <t>19-1753</t>
  </si>
  <si>
    <t>SR-9883</t>
  </si>
  <si>
    <t>21-4842</t>
  </si>
  <si>
    <t>CP-2582</t>
  </si>
  <si>
    <t>22-4766</t>
  </si>
  <si>
    <t>P041</t>
  </si>
  <si>
    <t>CT-3971</t>
  </si>
  <si>
    <t>18-3191</t>
  </si>
  <si>
    <t>P066</t>
  </si>
  <si>
    <t>20-4379</t>
  </si>
  <si>
    <t>P073</t>
  </si>
  <si>
    <t>21-3280</t>
  </si>
  <si>
    <t>CG-1908</t>
  </si>
  <si>
    <t>22-4458</t>
  </si>
  <si>
    <t>EE-4140</t>
  </si>
  <si>
    <t>21-3234</t>
  </si>
  <si>
    <t>20-2285</t>
  </si>
  <si>
    <t>FE-6350</t>
  </si>
  <si>
    <t>22-2292</t>
  </si>
  <si>
    <t>P050</t>
  </si>
  <si>
    <t>21-4122</t>
  </si>
  <si>
    <t>P078</t>
  </si>
  <si>
    <t>20-3708</t>
  </si>
  <si>
    <t>P079</t>
  </si>
  <si>
    <t>22-1244</t>
  </si>
  <si>
    <t>22-4955</t>
  </si>
  <si>
    <t>P095</t>
  </si>
  <si>
    <t>CG-1923</t>
  </si>
  <si>
    <t>21-4751</t>
  </si>
  <si>
    <t>HS-7533</t>
  </si>
  <si>
    <t>19-1829</t>
  </si>
  <si>
    <t>19-3014</t>
  </si>
  <si>
    <t>CT-3721</t>
  </si>
  <si>
    <t>20-3101</t>
  </si>
  <si>
    <t>P038</t>
  </si>
  <si>
    <t>EE-4648</t>
  </si>
  <si>
    <t>22-4697</t>
  </si>
  <si>
    <t>FE-6752</t>
  </si>
  <si>
    <t>21-3306</t>
  </si>
  <si>
    <t>P086</t>
  </si>
  <si>
    <t>CP-2671</t>
  </si>
  <si>
    <t>21-2003</t>
  </si>
  <si>
    <t>P036</t>
  </si>
  <si>
    <t>FE-6765</t>
  </si>
  <si>
    <t>19-1748</t>
  </si>
  <si>
    <t>HS-7526</t>
  </si>
  <si>
    <t>19-2305</t>
  </si>
  <si>
    <t>18-2707</t>
  </si>
  <si>
    <t>19-2607</t>
  </si>
  <si>
    <t>19-4713</t>
  </si>
  <si>
    <t>P092</t>
  </si>
  <si>
    <t>CP-261</t>
  </si>
  <si>
    <t>20-3799</t>
  </si>
  <si>
    <t>CT-3174</t>
  </si>
  <si>
    <t>19-3152</t>
  </si>
  <si>
    <t>19-3636</t>
  </si>
  <si>
    <t>22-2082</t>
  </si>
  <si>
    <t>HS-770</t>
  </si>
  <si>
    <t>18-1444</t>
  </si>
  <si>
    <t>P051</t>
  </si>
  <si>
    <t>SR-9666</t>
  </si>
  <si>
    <t>19-4549</t>
  </si>
  <si>
    <t>P020</t>
  </si>
  <si>
    <t>SR-9808</t>
  </si>
  <si>
    <t>21-4714</t>
  </si>
  <si>
    <t>FE-6190</t>
  </si>
  <si>
    <t>18-2308</t>
  </si>
  <si>
    <t>EE-4869</t>
  </si>
  <si>
    <t>21-4999</t>
  </si>
  <si>
    <t>21-3057</t>
  </si>
  <si>
    <t>FE-6482</t>
  </si>
  <si>
    <t>19-2646</t>
  </si>
  <si>
    <t>18-2035</t>
  </si>
  <si>
    <t>CP-2613</t>
  </si>
  <si>
    <t>20-2151</t>
  </si>
  <si>
    <t>19-3155</t>
  </si>
  <si>
    <t>FE-6944</t>
  </si>
  <si>
    <t>20-4885</t>
  </si>
  <si>
    <t>P049</t>
  </si>
  <si>
    <t>CG-1828</t>
  </si>
  <si>
    <t>19-3600</t>
  </si>
  <si>
    <t>SR-9757</t>
  </si>
  <si>
    <t>20-2180</t>
  </si>
  <si>
    <t>SR-9846</t>
  </si>
  <si>
    <t>19-3117</t>
  </si>
  <si>
    <t>SR-930</t>
  </si>
  <si>
    <t>20-4317</t>
  </si>
  <si>
    <t>P009</t>
  </si>
  <si>
    <t>SR-9400</t>
  </si>
  <si>
    <t>19-3042</t>
  </si>
  <si>
    <t>20-3661</t>
  </si>
  <si>
    <t>23-1793</t>
  </si>
  <si>
    <t>P010</t>
  </si>
  <si>
    <t>CT-3371</t>
  </si>
  <si>
    <t>19-4497</t>
  </si>
  <si>
    <t>20-3267</t>
  </si>
  <si>
    <t>20-4268</t>
  </si>
  <si>
    <t>P055</t>
  </si>
  <si>
    <t>CG-1672</t>
  </si>
  <si>
    <t>17-2848</t>
  </si>
  <si>
    <t>HS-7862</t>
  </si>
  <si>
    <t>20-3024</t>
  </si>
  <si>
    <t>SR-9312</t>
  </si>
  <si>
    <t>19-2337</t>
  </si>
  <si>
    <t>EE-434</t>
  </si>
  <si>
    <t>19-1157</t>
  </si>
  <si>
    <t>CP-2702</t>
  </si>
  <si>
    <t>18-3334</t>
  </si>
  <si>
    <t>P016</t>
  </si>
  <si>
    <t>CG-1367</t>
  </si>
  <si>
    <t>18-2724</t>
  </si>
  <si>
    <t>18-3939</t>
  </si>
  <si>
    <t>17-3471</t>
  </si>
  <si>
    <t>P047</t>
  </si>
  <si>
    <t>EE-4858</t>
  </si>
  <si>
    <t>17-1392</t>
  </si>
  <si>
    <t>P013</t>
  </si>
  <si>
    <t>22-2366</t>
  </si>
  <si>
    <t>21-4989</t>
  </si>
  <si>
    <t>EE-4400</t>
  </si>
  <si>
    <t>19-2707</t>
  </si>
  <si>
    <t>P075</t>
  </si>
  <si>
    <t>20-2206</t>
  </si>
  <si>
    <t>CT-3342</t>
  </si>
  <si>
    <t>20-1071</t>
  </si>
  <si>
    <t>19-3835</t>
  </si>
  <si>
    <t>20-2984</t>
  </si>
  <si>
    <t>19-3790</t>
  </si>
  <si>
    <t>CT-3242</t>
  </si>
  <si>
    <t>21-2621</t>
  </si>
  <si>
    <t>FE-6249</t>
  </si>
  <si>
    <t>20-4827</t>
  </si>
  <si>
    <t>P070</t>
  </si>
  <si>
    <t>SR-9393</t>
  </si>
  <si>
    <t>19-1064</t>
  </si>
  <si>
    <t>SR-9315</t>
  </si>
  <si>
    <t>19-2869</t>
  </si>
  <si>
    <t>18-1888</t>
  </si>
  <si>
    <t>CT-3590</t>
  </si>
  <si>
    <t>20-2056</t>
  </si>
  <si>
    <t>FE-6753</t>
  </si>
  <si>
    <t>18-3514</t>
  </si>
  <si>
    <t>P077</t>
  </si>
  <si>
    <t>HS-7741</t>
  </si>
  <si>
    <t>20-2427</t>
  </si>
  <si>
    <t>CG-1269</t>
  </si>
  <si>
    <t>19-3810</t>
  </si>
  <si>
    <t>P074</t>
  </si>
  <si>
    <t>HS-7227</t>
  </si>
  <si>
    <t>19-1464</t>
  </si>
  <si>
    <t>20-1847</t>
  </si>
  <si>
    <t>CP-2325</t>
  </si>
  <si>
    <t>21-2812</t>
  </si>
  <si>
    <t>P058</t>
  </si>
  <si>
    <t>EE-4438</t>
  </si>
  <si>
    <t>20-1826</t>
  </si>
  <si>
    <t>20-2642</t>
  </si>
  <si>
    <t>CP-2549</t>
  </si>
  <si>
    <t>22-4653</t>
  </si>
  <si>
    <t>20-3327</t>
  </si>
  <si>
    <t>SR-9695</t>
  </si>
  <si>
    <t>20-4208</t>
  </si>
  <si>
    <t>CP-2690</t>
  </si>
  <si>
    <t>21-1637</t>
  </si>
  <si>
    <t>CT-39</t>
  </si>
  <si>
    <t>21-1449</t>
  </si>
  <si>
    <t>FE-6615</t>
  </si>
  <si>
    <t>21-3455</t>
  </si>
  <si>
    <t>HS-7461</t>
  </si>
  <si>
    <t>18-2461</t>
  </si>
  <si>
    <t>CT-3229</t>
  </si>
  <si>
    <t>22-3574</t>
  </si>
  <si>
    <t>EE-4752</t>
  </si>
  <si>
    <t>21-1997</t>
  </si>
  <si>
    <t>19-2601</t>
  </si>
  <si>
    <t>FE-6341</t>
  </si>
  <si>
    <t>20-2078</t>
  </si>
  <si>
    <t>HS-7863</t>
  </si>
  <si>
    <t>20-2413</t>
  </si>
  <si>
    <t>20-3779</t>
  </si>
  <si>
    <t>22-2767</t>
  </si>
  <si>
    <t>21-4095</t>
  </si>
  <si>
    <t>20-4148</t>
  </si>
  <si>
    <t>21-2616</t>
  </si>
  <si>
    <t>CG-1729</t>
  </si>
  <si>
    <t>20-1008</t>
  </si>
  <si>
    <t>20-3702</t>
  </si>
  <si>
    <t>20-4236</t>
  </si>
  <si>
    <t>EE-4646</t>
  </si>
  <si>
    <t>19-4805</t>
  </si>
  <si>
    <t>20-3610</t>
  </si>
  <si>
    <t>SR-9853</t>
  </si>
  <si>
    <t>17-2067</t>
  </si>
  <si>
    <t>CT-3648</t>
  </si>
  <si>
    <t>22-1438</t>
  </si>
  <si>
    <t>P056</t>
  </si>
  <si>
    <t>CP-2279</t>
  </si>
  <si>
    <t>20-4984</t>
  </si>
  <si>
    <t>23-1444</t>
  </si>
  <si>
    <t>HS-7694</t>
  </si>
  <si>
    <t>21-2375</t>
  </si>
  <si>
    <t>19-4448</t>
  </si>
  <si>
    <t>20-4014</t>
  </si>
  <si>
    <t>21-2042</t>
  </si>
  <si>
    <t>FE-629</t>
  </si>
  <si>
    <t>20-1197</t>
  </si>
  <si>
    <t>20-3480</t>
  </si>
  <si>
    <t>EE-4293</t>
  </si>
  <si>
    <t>21-2211</t>
  </si>
  <si>
    <t>P011</t>
  </si>
  <si>
    <t>SR-9223</t>
  </si>
  <si>
    <t>21-3344</t>
  </si>
  <si>
    <t>SR-9307</t>
  </si>
  <si>
    <t>20-3706</t>
  </si>
  <si>
    <t>CP-2795</t>
  </si>
  <si>
    <t>17-3732</t>
  </si>
  <si>
    <t>21-4145</t>
  </si>
  <si>
    <t>SR-9904</t>
  </si>
  <si>
    <t>23-2687</t>
  </si>
  <si>
    <t>19-3887</t>
  </si>
  <si>
    <t>CT-3737</t>
  </si>
  <si>
    <t>21-2164</t>
  </si>
  <si>
    <t>21-3205</t>
  </si>
  <si>
    <t>20-1484</t>
  </si>
  <si>
    <t>18-2868</t>
  </si>
  <si>
    <t>P042</t>
  </si>
  <si>
    <t>HS-7802</t>
  </si>
  <si>
    <t>21-4082</t>
  </si>
  <si>
    <t>CP-2753</t>
  </si>
  <si>
    <t>18-2368</t>
  </si>
  <si>
    <t>19-3355</t>
  </si>
  <si>
    <t>22-1219</t>
  </si>
  <si>
    <t>20-4084</t>
  </si>
  <si>
    <t>21-1499</t>
  </si>
  <si>
    <t>21-3828</t>
  </si>
  <si>
    <t>CT-3796</t>
  </si>
  <si>
    <t>21-1855</t>
  </si>
  <si>
    <t>16-1896</t>
  </si>
  <si>
    <t>20-4662</t>
  </si>
  <si>
    <t>CG-1565</t>
  </si>
  <si>
    <t>21-2733</t>
  </si>
  <si>
    <t>20-3535</t>
  </si>
  <si>
    <t>21-4645</t>
  </si>
  <si>
    <t>CT-3169</t>
  </si>
  <si>
    <t>20-3703</t>
  </si>
  <si>
    <t>P097</t>
  </si>
  <si>
    <t>21-2629</t>
  </si>
  <si>
    <t>21-4282</t>
  </si>
  <si>
    <t>21-2192</t>
  </si>
  <si>
    <t>21-1654</t>
  </si>
  <si>
    <t>CP-2251</t>
  </si>
  <si>
    <t>21-1584</t>
  </si>
  <si>
    <t>19-3780</t>
  </si>
  <si>
    <t>CT-3613</t>
  </si>
  <si>
    <t>20-1621</t>
  </si>
  <si>
    <t>20-2951</t>
  </si>
  <si>
    <t>22-3899</t>
  </si>
  <si>
    <t>CP-2543</t>
  </si>
  <si>
    <t>21-1633</t>
  </si>
  <si>
    <t>20-2538</t>
  </si>
  <si>
    <t>P063</t>
  </si>
  <si>
    <t>EE-4655</t>
  </si>
  <si>
    <t>20-3996</t>
  </si>
  <si>
    <t>21-3431</t>
  </si>
  <si>
    <t>CT-3932</t>
  </si>
  <si>
    <t>20-4752</t>
  </si>
  <si>
    <t>P059</t>
  </si>
  <si>
    <t>HS-7129</t>
  </si>
  <si>
    <t>19-1545</t>
  </si>
  <si>
    <t>P068</t>
  </si>
  <si>
    <t>HS-7746</t>
  </si>
  <si>
    <t>19-4025</t>
  </si>
  <si>
    <t>21-1825</t>
  </si>
  <si>
    <t>20-2208</t>
  </si>
  <si>
    <t>HS-7586</t>
  </si>
  <si>
    <t>20-1495</t>
  </si>
  <si>
    <t>21-2686</t>
  </si>
  <si>
    <t>HS-7273</t>
  </si>
  <si>
    <t>22-1736</t>
  </si>
  <si>
    <t>SR-9981</t>
  </si>
  <si>
    <t>20-1322</t>
  </si>
  <si>
    <t>21-4296</t>
  </si>
  <si>
    <t>18-2592</t>
  </si>
  <si>
    <t>P093</t>
  </si>
  <si>
    <t>EE-4661</t>
  </si>
  <si>
    <t>18-3033</t>
  </si>
  <si>
    <t>HS-7607</t>
  </si>
  <si>
    <t>19-2988</t>
  </si>
  <si>
    <t>22-1925</t>
  </si>
  <si>
    <t>EE-4669</t>
  </si>
  <si>
    <t>20-4953</t>
  </si>
  <si>
    <t>CP-2694</t>
  </si>
  <si>
    <t>20-1731</t>
  </si>
  <si>
    <t>18-4692</t>
  </si>
  <si>
    <t>19-4399</t>
  </si>
  <si>
    <t>18-1634</t>
  </si>
  <si>
    <t>CT-3715</t>
  </si>
  <si>
    <t>21-4314</t>
  </si>
  <si>
    <t>CP-2735</t>
  </si>
  <si>
    <t>18-2546</t>
  </si>
  <si>
    <t>20-1850</t>
  </si>
  <si>
    <t>16-3460</t>
  </si>
  <si>
    <t>CT-3920</t>
  </si>
  <si>
    <t>19-4108</t>
  </si>
  <si>
    <t>19-3266</t>
  </si>
  <si>
    <t>P080</t>
  </si>
  <si>
    <t>20-2505</t>
  </si>
  <si>
    <t>21-2421</t>
  </si>
  <si>
    <t>18-1174</t>
  </si>
  <si>
    <t>EE-4361</t>
  </si>
  <si>
    <t>19-4268</t>
  </si>
  <si>
    <t>CT-3464</t>
  </si>
  <si>
    <t>21-1218</t>
  </si>
  <si>
    <t>21-4757</t>
  </si>
  <si>
    <t>P082</t>
  </si>
  <si>
    <t>22-3754</t>
  </si>
  <si>
    <t>20-2162</t>
  </si>
  <si>
    <t>CG-1804</t>
  </si>
  <si>
    <t>19-4800</t>
  </si>
  <si>
    <t>21-4167</t>
  </si>
  <si>
    <t>21-2688</t>
  </si>
  <si>
    <t>21-3559</t>
  </si>
  <si>
    <t>18-2740</t>
  </si>
  <si>
    <t>19-1004</t>
  </si>
  <si>
    <t>18-4758</t>
  </si>
  <si>
    <t>SR-9105</t>
  </si>
  <si>
    <t>23-4205</t>
  </si>
  <si>
    <t>21-3908</t>
  </si>
  <si>
    <t>20-1735</t>
  </si>
  <si>
    <t>P007</t>
  </si>
  <si>
    <t>17-4344</t>
  </si>
  <si>
    <t>SR-9566</t>
  </si>
  <si>
    <t>20-1767</t>
  </si>
  <si>
    <t>CT-3439</t>
  </si>
  <si>
    <t>21-3124</t>
  </si>
  <si>
    <t>CG-1580</t>
  </si>
  <si>
    <t>20-1157</t>
  </si>
  <si>
    <t>21-2499</t>
  </si>
  <si>
    <t>EE-4357</t>
  </si>
  <si>
    <t>21-4429</t>
  </si>
  <si>
    <t>20-2531</t>
  </si>
  <si>
    <t>17-2218</t>
  </si>
  <si>
    <t>20-3981</t>
  </si>
  <si>
    <t>16-3455</t>
  </si>
  <si>
    <t>EE-450</t>
  </si>
  <si>
    <t>18-4504</t>
  </si>
  <si>
    <t>19-2552</t>
  </si>
  <si>
    <t>21-1364</t>
  </si>
  <si>
    <t>CT-3693</t>
  </si>
  <si>
    <t>19-2874</t>
  </si>
  <si>
    <t>18-4169</t>
  </si>
  <si>
    <t>HS-735</t>
  </si>
  <si>
    <t>21-3725</t>
  </si>
  <si>
    <t>20-3547</t>
  </si>
  <si>
    <t>18-2098</t>
  </si>
  <si>
    <t>CG-1701</t>
  </si>
  <si>
    <t>21-4188</t>
  </si>
  <si>
    <t>CP-2380</t>
  </si>
  <si>
    <t>22-1501</t>
  </si>
  <si>
    <t>22-2977</t>
  </si>
  <si>
    <t>CP-2393</t>
  </si>
  <si>
    <t>21-4861</t>
  </si>
  <si>
    <t>HS-7670</t>
  </si>
  <si>
    <t>22-3716</t>
  </si>
  <si>
    <t>20-1280</t>
  </si>
  <si>
    <t>CP-2574</t>
  </si>
  <si>
    <t>20-4491</t>
  </si>
  <si>
    <t>CG-1535</t>
  </si>
  <si>
    <t>20-1961</t>
  </si>
  <si>
    <t>22-3066</t>
  </si>
  <si>
    <t>20-4003</t>
  </si>
  <si>
    <t>20-2743</t>
  </si>
  <si>
    <t>CG-1114</t>
  </si>
  <si>
    <t>21-1279</t>
  </si>
  <si>
    <t>19-1810</t>
  </si>
  <si>
    <t>CG-1197</t>
  </si>
  <si>
    <t>21-1575</t>
  </si>
  <si>
    <t>18-3412</t>
  </si>
  <si>
    <t>19-1885</t>
  </si>
  <si>
    <t>21-4754</t>
  </si>
  <si>
    <t>21-2096</t>
  </si>
  <si>
    <t>21-1249</t>
  </si>
  <si>
    <t>CG-1465</t>
  </si>
  <si>
    <t>20-3126</t>
  </si>
  <si>
    <t>21-4607</t>
  </si>
  <si>
    <t>18-2157</t>
  </si>
  <si>
    <t>22-1010</t>
  </si>
  <si>
    <t>CP-2749</t>
  </si>
  <si>
    <t>22-1380</t>
  </si>
  <si>
    <t>17-2043</t>
  </si>
  <si>
    <t>20-1252</t>
  </si>
  <si>
    <t>20-1359</t>
  </si>
  <si>
    <t>22-4598</t>
  </si>
  <si>
    <t>20-1293</t>
  </si>
  <si>
    <t>21-4262</t>
  </si>
  <si>
    <t>HS-7367</t>
  </si>
  <si>
    <t>21-2043</t>
  </si>
  <si>
    <t>21-4317</t>
  </si>
  <si>
    <t>20-2709</t>
  </si>
  <si>
    <t>23-1477</t>
  </si>
  <si>
    <t>CG-1983</t>
  </si>
  <si>
    <t>23-2472</t>
  </si>
  <si>
    <t>22-4780</t>
  </si>
  <si>
    <t>CG-1618</t>
  </si>
  <si>
    <t>21-4481</t>
  </si>
  <si>
    <t>22-2445</t>
  </si>
  <si>
    <t>18-2995</t>
  </si>
  <si>
    <t>22-2583</t>
  </si>
  <si>
    <t>CG-1833</t>
  </si>
  <si>
    <t>21-3092</t>
  </si>
  <si>
    <t>21-4294</t>
  </si>
  <si>
    <t>CT-3960</t>
  </si>
  <si>
    <t>21-4730</t>
  </si>
  <si>
    <t>CP-2889</t>
  </si>
  <si>
    <t>19-1470</t>
  </si>
  <si>
    <t>20-2581</t>
  </si>
  <si>
    <t>21-1717</t>
  </si>
  <si>
    <t>20-4394</t>
  </si>
  <si>
    <t>20-1471</t>
  </si>
  <si>
    <t>20-3723</t>
  </si>
  <si>
    <t>20-4315</t>
  </si>
  <si>
    <t>19-2019</t>
  </si>
  <si>
    <t>20-3125</t>
  </si>
  <si>
    <t>FE-6470</t>
  </si>
  <si>
    <t>19-3821</t>
  </si>
  <si>
    <t>22-2104</t>
  </si>
  <si>
    <t>CG-1210</t>
  </si>
  <si>
    <t>18-2593</t>
  </si>
  <si>
    <t>22-1653</t>
  </si>
  <si>
    <t>EE-4585</t>
  </si>
  <si>
    <t>19-1939</t>
  </si>
  <si>
    <t>CG-1527</t>
  </si>
  <si>
    <t>19-4659</t>
  </si>
  <si>
    <t>19-3186</t>
  </si>
  <si>
    <t>20-2575</t>
  </si>
  <si>
    <t>FE-685</t>
  </si>
  <si>
    <t>20-4754</t>
  </si>
  <si>
    <t>16-1417</t>
  </si>
  <si>
    <t>CP-2629</t>
  </si>
  <si>
    <t>21-4448</t>
  </si>
  <si>
    <t>22-3183</t>
  </si>
  <si>
    <t>20-3673</t>
  </si>
  <si>
    <t>HS-7993</t>
  </si>
  <si>
    <t>17-3087</t>
  </si>
  <si>
    <t>19-2203</t>
  </si>
  <si>
    <t>20-3634</t>
  </si>
  <si>
    <t>20-1798</t>
  </si>
  <si>
    <t>20-3587</t>
  </si>
  <si>
    <t>18-4977</t>
  </si>
  <si>
    <t>19-4054</t>
  </si>
  <si>
    <t>18-3442</t>
  </si>
  <si>
    <t>SR-9198</t>
  </si>
  <si>
    <t>21-3061</t>
  </si>
  <si>
    <t>21-4712</t>
  </si>
  <si>
    <t>20-1858</t>
  </si>
  <si>
    <t>HS-7997</t>
  </si>
  <si>
    <t>20-3939</t>
  </si>
  <si>
    <t>19-4688</t>
  </si>
  <si>
    <t>19-1873</t>
  </si>
  <si>
    <t>19-3495</t>
  </si>
  <si>
    <t>CP-2468</t>
  </si>
  <si>
    <t>18-4263</t>
  </si>
  <si>
    <t>18-2394</t>
  </si>
  <si>
    <t>FE-6892</t>
  </si>
  <si>
    <t>21-2912</t>
  </si>
  <si>
    <t>20-4920</t>
  </si>
  <si>
    <t>18-3974</t>
  </si>
  <si>
    <t>CP-2555</t>
  </si>
  <si>
    <t>18-2675</t>
  </si>
  <si>
    <t>20-3581</t>
  </si>
  <si>
    <t>21-3773</t>
  </si>
  <si>
    <t>18-3867</t>
  </si>
  <si>
    <t>20-2568</t>
  </si>
  <si>
    <t>21-1642</t>
  </si>
  <si>
    <t>EE-4671</t>
  </si>
  <si>
    <t>19-2444</t>
  </si>
  <si>
    <t>FE-652</t>
  </si>
  <si>
    <t>20-2598</t>
  </si>
  <si>
    <t>18-1877</t>
  </si>
  <si>
    <t>18-3586</t>
  </si>
  <si>
    <t>20-1634</t>
  </si>
  <si>
    <t>16-2604</t>
  </si>
  <si>
    <t>20-1131</t>
  </si>
  <si>
    <t>20-4240</t>
  </si>
  <si>
    <t>20-4368</t>
  </si>
  <si>
    <t>18-1110</t>
  </si>
  <si>
    <t>20-2468</t>
  </si>
  <si>
    <t>21-3827</t>
  </si>
  <si>
    <t>20-3339</t>
  </si>
  <si>
    <t>FE-6260</t>
  </si>
  <si>
    <t>18-4196</t>
  </si>
  <si>
    <t>19-3551</t>
  </si>
  <si>
    <t>22-4265</t>
  </si>
  <si>
    <t>23-4605</t>
  </si>
  <si>
    <t>20-2760</t>
  </si>
  <si>
    <t>19-2327</t>
  </si>
  <si>
    <t>EE-4649</t>
  </si>
  <si>
    <t>19-2963</t>
  </si>
  <si>
    <t>CG-1514</t>
  </si>
  <si>
    <t>20-2842</t>
  </si>
  <si>
    <t>21-3335</t>
  </si>
  <si>
    <t>P017</t>
  </si>
  <si>
    <t>21-4965</t>
  </si>
  <si>
    <t>21-3478</t>
  </si>
  <si>
    <t>21-1802</t>
  </si>
  <si>
    <t>20-2708</t>
  </si>
  <si>
    <t>22-3300</t>
  </si>
  <si>
    <t>20-3340</t>
  </si>
  <si>
    <t>CG-1835</t>
  </si>
  <si>
    <t>20-4187</t>
  </si>
  <si>
    <t>P045</t>
  </si>
  <si>
    <t>21-4544</t>
  </si>
  <si>
    <t>18-1859</t>
  </si>
  <si>
    <t>21-3868</t>
  </si>
  <si>
    <t>23-2952</t>
  </si>
  <si>
    <t>20-2314</t>
  </si>
  <si>
    <t>18-1774</t>
  </si>
  <si>
    <t>EE-4771</t>
  </si>
  <si>
    <t>22-1018</t>
  </si>
  <si>
    <t>20-1805</t>
  </si>
  <si>
    <t>20-3738</t>
  </si>
  <si>
    <t>18-1593</t>
  </si>
  <si>
    <t>20-2941</t>
  </si>
  <si>
    <t>18-4916</t>
  </si>
  <si>
    <t>CT-3697</t>
  </si>
  <si>
    <t>19-3912</t>
  </si>
  <si>
    <t>HS-7204</t>
  </si>
  <si>
    <t>20-3041</t>
  </si>
  <si>
    <t>CG-1393</t>
  </si>
  <si>
    <t>21-4284</t>
  </si>
  <si>
    <t>21-3305</t>
  </si>
  <si>
    <t>19-2794</t>
  </si>
  <si>
    <t>21-1834</t>
  </si>
  <si>
    <t>CT-3184</t>
  </si>
  <si>
    <t>20-1092</t>
  </si>
  <si>
    <t>17-2322</t>
  </si>
  <si>
    <t>17-3237</t>
  </si>
  <si>
    <t>CP-2846</t>
  </si>
  <si>
    <t>20-4252</t>
  </si>
  <si>
    <t>SR-9351</t>
  </si>
  <si>
    <t>21-4662</t>
  </si>
  <si>
    <t>CG-1416</t>
  </si>
  <si>
    <t>20-4066</t>
  </si>
  <si>
    <t>18-4284</t>
  </si>
  <si>
    <t>18-4437</t>
  </si>
  <si>
    <t>24-2571</t>
  </si>
  <si>
    <t>20-4010</t>
  </si>
  <si>
    <t>FE-6287</t>
  </si>
  <si>
    <t>20-1584</t>
  </si>
  <si>
    <t>21-2336</t>
  </si>
  <si>
    <t>19-4674</t>
  </si>
  <si>
    <t>19-2776</t>
  </si>
  <si>
    <t>21-1098</t>
  </si>
  <si>
    <t>20-1810</t>
  </si>
  <si>
    <t>19-1150</t>
  </si>
  <si>
    <t>18-2109</t>
  </si>
  <si>
    <t>19-4017</t>
  </si>
  <si>
    <t>17-4293</t>
  </si>
  <si>
    <t>21-3963</t>
  </si>
  <si>
    <t>20-2805</t>
  </si>
  <si>
    <t>20-2394</t>
  </si>
  <si>
    <t>20-4498</t>
  </si>
  <si>
    <t>21-3958</t>
  </si>
  <si>
    <t>18-3446</t>
  </si>
  <si>
    <t>19-4117</t>
  </si>
  <si>
    <t>20-4278</t>
  </si>
  <si>
    <t>CP-2758</t>
  </si>
  <si>
    <t>19-2832</t>
  </si>
  <si>
    <t>21-3874</t>
  </si>
  <si>
    <t>22-3402</t>
  </si>
  <si>
    <t>20-2384</t>
  </si>
  <si>
    <t>20-1331</t>
  </si>
  <si>
    <t>22-2244</t>
  </si>
  <si>
    <t>EE-4797</t>
  </si>
  <si>
    <t>21-1397</t>
  </si>
  <si>
    <t>18-3805</t>
  </si>
  <si>
    <t>CT-3465</t>
  </si>
  <si>
    <t>20-1476</t>
  </si>
  <si>
    <t>FE-6404</t>
  </si>
  <si>
    <t>19-1101</t>
  </si>
  <si>
    <t>23-3975</t>
  </si>
  <si>
    <t>20-2299</t>
  </si>
  <si>
    <t>18-1650</t>
  </si>
  <si>
    <t>18-3489</t>
  </si>
  <si>
    <t>CT-3105</t>
  </si>
  <si>
    <t>22-3199</t>
  </si>
  <si>
    <t>20-3114</t>
  </si>
  <si>
    <t>21-4422</t>
  </si>
  <si>
    <t>20-4300</t>
  </si>
  <si>
    <t>18-4975</t>
  </si>
  <si>
    <t>19-1999</t>
  </si>
  <si>
    <t>19-1077</t>
  </si>
  <si>
    <t>20-4635</t>
  </si>
  <si>
    <t>20-1111</t>
  </si>
  <si>
    <t>20-1216</t>
  </si>
  <si>
    <t>20-4468</t>
  </si>
  <si>
    <t>20-1937</t>
  </si>
  <si>
    <t>CT-3225</t>
  </si>
  <si>
    <t>21-4255</t>
  </si>
  <si>
    <t>EE-4580</t>
  </si>
  <si>
    <t>19-1735</t>
  </si>
  <si>
    <t>FE-6818</t>
  </si>
  <si>
    <t>18-1437</t>
  </si>
  <si>
    <t>18-4129</t>
  </si>
  <si>
    <t>SR-9332</t>
  </si>
  <si>
    <t>19-1190</t>
  </si>
  <si>
    <t>21-4541</t>
  </si>
  <si>
    <t>19-2955</t>
  </si>
  <si>
    <t>21-4868</t>
  </si>
  <si>
    <t>20-4698</t>
  </si>
  <si>
    <t>22-3239</t>
  </si>
  <si>
    <t>18-4254</t>
  </si>
  <si>
    <t>CG-1627</t>
  </si>
  <si>
    <t>21-1082</t>
  </si>
  <si>
    <t>CP-2960</t>
  </si>
  <si>
    <t>19-3326</t>
  </si>
  <si>
    <t>20-4925</t>
  </si>
  <si>
    <t>19-2824</t>
  </si>
  <si>
    <t>22-4673</t>
  </si>
  <si>
    <t>21-3066</t>
  </si>
  <si>
    <t>19-2241</t>
  </si>
  <si>
    <t>19-1676</t>
  </si>
  <si>
    <t>19-4732</t>
  </si>
  <si>
    <t>19-1356</t>
  </si>
  <si>
    <t>20-3765</t>
  </si>
  <si>
    <t>CT-3375</t>
  </si>
  <si>
    <t>21-4589</t>
  </si>
  <si>
    <t>19-1785</t>
  </si>
  <si>
    <t>17-4385</t>
  </si>
  <si>
    <t>19-4248</t>
  </si>
  <si>
    <t>20-4738</t>
  </si>
  <si>
    <t>19-2100</t>
  </si>
  <si>
    <t>CT-3497</t>
  </si>
  <si>
    <t>19-3049</t>
  </si>
  <si>
    <t>SR-9274</t>
  </si>
  <si>
    <t>17-4532</t>
  </si>
  <si>
    <t>FE-6339</t>
  </si>
  <si>
    <t>21-4651</t>
  </si>
  <si>
    <t>20-3539</t>
  </si>
  <si>
    <t>22-3852</t>
  </si>
  <si>
    <t>19-2732</t>
  </si>
  <si>
    <t>20-3197</t>
  </si>
  <si>
    <t>19-3158</t>
  </si>
  <si>
    <t>20-4206</t>
  </si>
  <si>
    <t>21-2918</t>
  </si>
  <si>
    <t>FE-6591</t>
  </si>
  <si>
    <t>19-4298</t>
  </si>
  <si>
    <t>20-3620</t>
  </si>
  <si>
    <t>19-2061</t>
  </si>
  <si>
    <t>23-3248</t>
  </si>
  <si>
    <t>20-2500</t>
  </si>
  <si>
    <t>19-3978</t>
  </si>
  <si>
    <t>22-1421</t>
  </si>
  <si>
    <t>20-1801</t>
  </si>
  <si>
    <t>20-1190</t>
  </si>
  <si>
    <t>CT-3955</t>
  </si>
  <si>
    <t>20-2971</t>
  </si>
  <si>
    <t>19-1588</t>
  </si>
  <si>
    <t>20-3768</t>
  </si>
  <si>
    <t>18-3025</t>
  </si>
  <si>
    <t>CP-2510</t>
  </si>
  <si>
    <t>17-3764</t>
  </si>
  <si>
    <t>CG-1634</t>
  </si>
  <si>
    <t>20-3199</t>
  </si>
  <si>
    <t>20-1544</t>
  </si>
  <si>
    <t>19-2992</t>
  </si>
  <si>
    <t>18-2779</t>
  </si>
  <si>
    <t>21-2739</t>
  </si>
  <si>
    <t>21-3329</t>
  </si>
  <si>
    <t>21-1955</t>
  </si>
  <si>
    <t>20-1267</t>
  </si>
  <si>
    <t>19-1158</t>
  </si>
  <si>
    <t>20-1003</t>
  </si>
  <si>
    <t>18-2576</t>
  </si>
  <si>
    <t>18-4594</t>
  </si>
  <si>
    <t>21-3490</t>
  </si>
  <si>
    <t>19-2934</t>
  </si>
  <si>
    <t>17-3561</t>
  </si>
  <si>
    <t>19-4487</t>
  </si>
  <si>
    <t>20-2675</t>
  </si>
  <si>
    <t>CT-3690</t>
  </si>
  <si>
    <t>21-3241</t>
  </si>
  <si>
    <t>20-2501</t>
  </si>
  <si>
    <t>20-4242</t>
  </si>
  <si>
    <t>CG-1543</t>
  </si>
  <si>
    <t>21-2571</t>
  </si>
  <si>
    <t>21-4485</t>
  </si>
  <si>
    <t>19-1325</t>
  </si>
  <si>
    <t>19-3749</t>
  </si>
  <si>
    <t>17-4621</t>
  </si>
  <si>
    <t>FE-6254</t>
  </si>
  <si>
    <t>19-1744</t>
  </si>
  <si>
    <t>20-3965</t>
  </si>
  <si>
    <t>19-1976</t>
  </si>
  <si>
    <t>18-3101</t>
  </si>
  <si>
    <t>20-3778</t>
  </si>
  <si>
    <t>20-1100</t>
  </si>
  <si>
    <t>20-3318</t>
  </si>
  <si>
    <t>19-4634</t>
  </si>
  <si>
    <t>19-3011</t>
  </si>
  <si>
    <t>20-3228</t>
  </si>
  <si>
    <t>20-2558</t>
  </si>
  <si>
    <t>CP-2926</t>
  </si>
  <si>
    <t>21-4640</t>
  </si>
  <si>
    <t>22-4355</t>
  </si>
  <si>
    <t>22-3525</t>
  </si>
  <si>
    <t>18-2329</t>
  </si>
  <si>
    <t>20-4369</t>
  </si>
  <si>
    <t>CG-13</t>
  </si>
  <si>
    <t>22-1355</t>
  </si>
  <si>
    <t>19-3580</t>
  </si>
  <si>
    <t>17-4704</t>
  </si>
  <si>
    <t>23-1890</t>
  </si>
  <si>
    <t>21-4052</t>
  </si>
  <si>
    <t>18-3899</t>
  </si>
  <si>
    <t>19-2210</t>
  </si>
  <si>
    <t>21-3171</t>
  </si>
  <si>
    <t>19-4407</t>
  </si>
  <si>
    <t>19-3262</t>
  </si>
  <si>
    <t>CT-3606</t>
  </si>
  <si>
    <t>17-4257</t>
  </si>
  <si>
    <t>20-1921</t>
  </si>
  <si>
    <t>19-3392</t>
  </si>
  <si>
    <t>20-3152</t>
  </si>
  <si>
    <t>19-2505</t>
  </si>
  <si>
    <t>21-2402</t>
  </si>
  <si>
    <t>19-2234</t>
  </si>
  <si>
    <t>19-4849</t>
  </si>
  <si>
    <t>17-1042</t>
  </si>
  <si>
    <t>19-1316</t>
  </si>
  <si>
    <t>CT-363</t>
  </si>
  <si>
    <t>19-4720</t>
  </si>
  <si>
    <t>22-3865</t>
  </si>
  <si>
    <t>21-3250</t>
  </si>
  <si>
    <t>CP-2488</t>
  </si>
  <si>
    <t>17-4441</t>
  </si>
  <si>
    <t>19-4523</t>
  </si>
  <si>
    <t>20-3368</t>
  </si>
  <si>
    <t>19-1297</t>
  </si>
  <si>
    <t>19-2499</t>
  </si>
  <si>
    <t>20-2812</t>
  </si>
  <si>
    <t>20-3315</t>
  </si>
  <si>
    <t>18-2216</t>
  </si>
  <si>
    <t>19-3346</t>
  </si>
  <si>
    <t>EE-4613</t>
  </si>
  <si>
    <t>20-3954</t>
  </si>
  <si>
    <t>19-3862</t>
  </si>
  <si>
    <t>20-3796</t>
  </si>
  <si>
    <t>22-4188</t>
  </si>
  <si>
    <t>19-2850</t>
  </si>
  <si>
    <t>19-1148</t>
  </si>
  <si>
    <t>20-3050</t>
  </si>
  <si>
    <t>18-1177</t>
  </si>
  <si>
    <t>19-3767</t>
  </si>
  <si>
    <t>22-4248</t>
  </si>
  <si>
    <t>21-1024</t>
  </si>
  <si>
    <t>18-4338</t>
  </si>
  <si>
    <t>19-1554</t>
  </si>
  <si>
    <t>21-2129</t>
  </si>
  <si>
    <t>20-1122</t>
  </si>
  <si>
    <t>21-3321</t>
  </si>
  <si>
    <t>22-4645</t>
  </si>
  <si>
    <t>22-3939</t>
  </si>
  <si>
    <t>16-1451</t>
  </si>
  <si>
    <t>CT-3498</t>
  </si>
  <si>
    <t>20-4845</t>
  </si>
  <si>
    <t>18-3500</t>
  </si>
  <si>
    <t>21-1046</t>
  </si>
  <si>
    <t>20-2643</t>
  </si>
  <si>
    <t>20-4685</t>
  </si>
  <si>
    <t>23-4462</t>
  </si>
  <si>
    <t>20-1777</t>
  </si>
  <si>
    <t>18-1038</t>
  </si>
  <si>
    <t>SR-9975</t>
  </si>
  <si>
    <t>20-1503</t>
  </si>
  <si>
    <t>20-2388</t>
  </si>
  <si>
    <t>19-3344</t>
  </si>
  <si>
    <t>18-2805</t>
  </si>
  <si>
    <t>19-1684</t>
  </si>
  <si>
    <t>18-4545</t>
  </si>
  <si>
    <t>19-3477</t>
  </si>
  <si>
    <t>21-4119</t>
  </si>
  <si>
    <t>22-2490</t>
  </si>
  <si>
    <t>19-2408</t>
  </si>
  <si>
    <t>20-3453</t>
  </si>
  <si>
    <t>19-3114</t>
  </si>
  <si>
    <t>20-1836</t>
  </si>
  <si>
    <t>HS-7475</t>
  </si>
  <si>
    <t>19-1248</t>
  </si>
  <si>
    <t>20-1521</t>
  </si>
  <si>
    <t>FE-6631</t>
  </si>
  <si>
    <t>18-4804</t>
  </si>
  <si>
    <t>19-2904</t>
  </si>
  <si>
    <t>20-4083</t>
  </si>
  <si>
    <t>23-3543</t>
  </si>
  <si>
    <t>18-1042</t>
  </si>
  <si>
    <t>19-1357</t>
  </si>
  <si>
    <t>20-1924</t>
  </si>
  <si>
    <t>20-3798</t>
  </si>
  <si>
    <t>19-3868</t>
  </si>
  <si>
    <t>20-2254</t>
  </si>
  <si>
    <t>21-2764</t>
  </si>
  <si>
    <t>23-3611</t>
  </si>
  <si>
    <t>20-2917</t>
  </si>
  <si>
    <t>23-3276</t>
  </si>
  <si>
    <t>19-3216</t>
  </si>
  <si>
    <t>19-1800</t>
  </si>
  <si>
    <t>EE-4409</t>
  </si>
  <si>
    <t>19-4968</t>
  </si>
  <si>
    <t>21-2825</t>
  </si>
  <si>
    <t>20-3714</t>
  </si>
  <si>
    <t>19-4016</t>
  </si>
  <si>
    <t>18-3744</t>
  </si>
  <si>
    <t>CP-260</t>
  </si>
  <si>
    <t>19-1519</t>
  </si>
  <si>
    <t>19-1922</t>
  </si>
  <si>
    <t>16-1050</t>
  </si>
  <si>
    <t>19-1124</t>
  </si>
  <si>
    <t>21-1552</t>
  </si>
  <si>
    <t>17-1285</t>
  </si>
  <si>
    <t>21-3619</t>
  </si>
  <si>
    <t>20-2656</t>
  </si>
  <si>
    <t>21-3717</t>
  </si>
  <si>
    <t>CP-2824</t>
  </si>
  <si>
    <t>21-4410</t>
  </si>
  <si>
    <t>24-4826</t>
  </si>
  <si>
    <t>19-3290</t>
  </si>
  <si>
    <t>20-3425</t>
  </si>
  <si>
    <t>21-4168</t>
  </si>
  <si>
    <t>HS-7161</t>
  </si>
  <si>
    <t>21-1042</t>
  </si>
  <si>
    <t>20-3933</t>
  </si>
  <si>
    <t>21-3183</t>
  </si>
  <si>
    <t>20-2474</t>
  </si>
  <si>
    <t>19-3505</t>
  </si>
  <si>
    <t>19-4218</t>
  </si>
  <si>
    <t>23-2041</t>
  </si>
  <si>
    <t>22-4186</t>
  </si>
  <si>
    <t>20-3857</t>
  </si>
  <si>
    <t>18-4854</t>
  </si>
  <si>
    <t>20-4863</t>
  </si>
  <si>
    <t>20-2115</t>
  </si>
  <si>
    <t>21-4566</t>
  </si>
  <si>
    <t>20-3167</t>
  </si>
  <si>
    <t>20-2672</t>
  </si>
  <si>
    <t>24-4382</t>
  </si>
  <si>
    <t>20-4032</t>
  </si>
  <si>
    <t>18-2310</t>
  </si>
  <si>
    <t>SR-9732</t>
  </si>
  <si>
    <t>21-3333</t>
  </si>
  <si>
    <t>20-3325</t>
  </si>
  <si>
    <t>CP-2218</t>
  </si>
  <si>
    <t>18-1542</t>
  </si>
  <si>
    <t>19-3982</t>
  </si>
  <si>
    <t>21-2883</t>
  </si>
  <si>
    <t>20-4105</t>
  </si>
  <si>
    <t>19-1079</t>
  </si>
  <si>
    <t>22-2892</t>
  </si>
  <si>
    <t>EE-4370</t>
  </si>
  <si>
    <t>19-3758</t>
  </si>
  <si>
    <t>SR-9180</t>
  </si>
  <si>
    <t>17-3291</t>
  </si>
  <si>
    <t>19-1291</t>
  </si>
  <si>
    <t>22-4814</t>
  </si>
  <si>
    <t>21-2271</t>
  </si>
  <si>
    <t>21-3786</t>
  </si>
  <si>
    <t>21-2179</t>
  </si>
  <si>
    <t>19-2616</t>
  </si>
  <si>
    <t>18-4864</t>
  </si>
  <si>
    <t>19-2013</t>
  </si>
  <si>
    <t>17-3025</t>
  </si>
  <si>
    <t>19-1896</t>
  </si>
  <si>
    <t>19-2065</t>
  </si>
  <si>
    <t>21-2748</t>
  </si>
  <si>
    <t>21-4450</t>
  </si>
  <si>
    <t>20-4965</t>
  </si>
  <si>
    <t>21-2698</t>
  </si>
  <si>
    <t>19-1809</t>
  </si>
  <si>
    <t>21-4756</t>
  </si>
  <si>
    <t>FE-6981</t>
  </si>
  <si>
    <t>21-2018</t>
  </si>
  <si>
    <t>21-4715</t>
  </si>
  <si>
    <t>20-3900</t>
  </si>
  <si>
    <t>21-1037</t>
  </si>
  <si>
    <t>19-1121</t>
  </si>
  <si>
    <t>20-1064</t>
  </si>
  <si>
    <t>20-4772</t>
  </si>
  <si>
    <t>20-3200</t>
  </si>
  <si>
    <t>20-1709</t>
  </si>
  <si>
    <t>22-2446</t>
  </si>
  <si>
    <t>19-4185</t>
  </si>
  <si>
    <t>20-1288</t>
  </si>
  <si>
    <t>20-1856</t>
  </si>
  <si>
    <t>19-2805</t>
  </si>
  <si>
    <t>19-2403</t>
  </si>
  <si>
    <t>19-4250</t>
  </si>
  <si>
    <t>21-3698</t>
  </si>
  <si>
    <t>19-1200</t>
  </si>
  <si>
    <t>19-3252</t>
  </si>
  <si>
    <t>21-1305</t>
  </si>
  <si>
    <t>20-4269</t>
  </si>
  <si>
    <t>19-3739</t>
  </si>
  <si>
    <t>19-1917</t>
  </si>
  <si>
    <t>21-2268</t>
  </si>
  <si>
    <t>20-2297</t>
  </si>
  <si>
    <t>20-1571</t>
  </si>
  <si>
    <t>24-2671</t>
  </si>
  <si>
    <t>22-4728</t>
  </si>
  <si>
    <t>20-1627</t>
  </si>
  <si>
    <t>19-2031</t>
  </si>
  <si>
    <t>22-1135</t>
  </si>
  <si>
    <t>22-2713</t>
  </si>
  <si>
    <t>19-3065</t>
  </si>
  <si>
    <t>21-2161</t>
  </si>
  <si>
    <t>21-4467</t>
  </si>
  <si>
    <t>21-4627</t>
  </si>
  <si>
    <t>20-3292</t>
  </si>
  <si>
    <t>CP-2865</t>
  </si>
  <si>
    <t>21-3464</t>
  </si>
  <si>
    <t>20-2288</t>
  </si>
  <si>
    <t>20-4416</t>
  </si>
  <si>
    <t>17-3360</t>
  </si>
  <si>
    <t>17-4829</t>
  </si>
  <si>
    <t>19-2924</t>
  </si>
  <si>
    <t>CT-3966</t>
  </si>
  <si>
    <t>17-3145</t>
  </si>
  <si>
    <t>22-2305</t>
  </si>
  <si>
    <t>20-3896</t>
  </si>
  <si>
    <t>21-1689</t>
  </si>
  <si>
    <t>20-1794</t>
  </si>
  <si>
    <t>18-2880</t>
  </si>
  <si>
    <t>18-4949</t>
  </si>
  <si>
    <t>19-1534</t>
  </si>
  <si>
    <t>22-3156</t>
  </si>
  <si>
    <t>19-2731</t>
  </si>
  <si>
    <t>20-1569</t>
  </si>
  <si>
    <t>21-3976</t>
  </si>
  <si>
    <t>18-2998</t>
  </si>
  <si>
    <t>19-4987</t>
  </si>
  <si>
    <t>20-4393</t>
  </si>
  <si>
    <t>20-4912</t>
  </si>
  <si>
    <t>19-4722</t>
  </si>
  <si>
    <t>20-1038</t>
  </si>
  <si>
    <t>19-3113</t>
  </si>
  <si>
    <t>21-3801</t>
  </si>
  <si>
    <t>HS-712</t>
  </si>
  <si>
    <t>19-1314</t>
  </si>
  <si>
    <t>21-2238</t>
  </si>
  <si>
    <t>19-3812</t>
  </si>
  <si>
    <t>19-2028</t>
  </si>
  <si>
    <t>21-1174</t>
  </si>
  <si>
    <t>18-3754</t>
  </si>
  <si>
    <t>19-2449</t>
  </si>
  <si>
    <t>19-3737</t>
  </si>
  <si>
    <t>20-3586</t>
  </si>
  <si>
    <t>23-4126</t>
  </si>
  <si>
    <t>22-4690</t>
  </si>
  <si>
    <t>20-3136</t>
  </si>
  <si>
    <t>20-3597</t>
  </si>
  <si>
    <t>21-4291</t>
  </si>
  <si>
    <t>21-1684</t>
  </si>
  <si>
    <t>19-2129</t>
  </si>
  <si>
    <t>22-3281</t>
  </si>
  <si>
    <t>20-1383</t>
  </si>
  <si>
    <t>22-1318</t>
  </si>
  <si>
    <t>22-3535</t>
  </si>
  <si>
    <t>21-4285</t>
  </si>
  <si>
    <t>21-2431</t>
  </si>
  <si>
    <t>19-4277</t>
  </si>
  <si>
    <t>17-2213</t>
  </si>
  <si>
    <t>21-3469</t>
  </si>
  <si>
    <t>19-4397</t>
  </si>
  <si>
    <t>19-4880</t>
  </si>
  <si>
    <t>22-1835</t>
  </si>
  <si>
    <t>19-1870</t>
  </si>
  <si>
    <t>EE-4308</t>
  </si>
  <si>
    <t>17-4263</t>
  </si>
  <si>
    <t>18-4909</t>
  </si>
  <si>
    <t>20-3693</t>
  </si>
  <si>
    <t>21-2597</t>
  </si>
  <si>
    <t>22-2449</t>
  </si>
  <si>
    <t>SR-9468</t>
  </si>
  <si>
    <t>18-2389</t>
  </si>
  <si>
    <t>20-4808</t>
  </si>
  <si>
    <t>18-1477</t>
  </si>
  <si>
    <t>19-1285</t>
  </si>
  <si>
    <t>21-1772</t>
  </si>
  <si>
    <t>17-3063</t>
  </si>
  <si>
    <t>20-3387</t>
  </si>
  <si>
    <t>20-3496</t>
  </si>
  <si>
    <t>18-2939</t>
  </si>
  <si>
    <t>20-4771</t>
  </si>
  <si>
    <t>18-2801</t>
  </si>
  <si>
    <t>20-2387</t>
  </si>
  <si>
    <t>20-4015</t>
  </si>
  <si>
    <t>FE-6150</t>
  </si>
  <si>
    <t>22-4556</t>
  </si>
  <si>
    <t>18-1496</t>
  </si>
  <si>
    <t>20-4913</t>
  </si>
  <si>
    <t>17-1002</t>
  </si>
  <si>
    <t>20-1660</t>
  </si>
  <si>
    <t>CP-2264</t>
  </si>
  <si>
    <t>20-4143</t>
  </si>
  <si>
    <t>18-4630</t>
  </si>
  <si>
    <t>20-1411</t>
  </si>
  <si>
    <t>20-1210</t>
  </si>
  <si>
    <t>21-3582</t>
  </si>
  <si>
    <t>18-2745</t>
  </si>
  <si>
    <t>19-3786</t>
  </si>
  <si>
    <t>22-2354</t>
  </si>
  <si>
    <t>21-1090</t>
  </si>
  <si>
    <t>18-1624</t>
  </si>
  <si>
    <t>17-3553</t>
  </si>
  <si>
    <t>17-2090</t>
  </si>
  <si>
    <t>18-3636</t>
  </si>
  <si>
    <t>19-3975</t>
  </si>
  <si>
    <t>20-4821</t>
  </si>
  <si>
    <t>20-1142</t>
  </si>
  <si>
    <t>19-1546</t>
  </si>
  <si>
    <t>21-1957</t>
  </si>
  <si>
    <t>20-2686</t>
  </si>
  <si>
    <t>18-3282</t>
  </si>
  <si>
    <t>20-1650</t>
  </si>
  <si>
    <t>20-2027</t>
  </si>
  <si>
    <t>22-3622</t>
  </si>
  <si>
    <t>21-1661</t>
  </si>
  <si>
    <t>19-2993</t>
  </si>
  <si>
    <t>18-4586</t>
  </si>
  <si>
    <t>22-1540</t>
  </si>
  <si>
    <t>19-2243</t>
  </si>
  <si>
    <t>21-4182</t>
  </si>
  <si>
    <t>21-2093</t>
  </si>
  <si>
    <t>20-3925</t>
  </si>
  <si>
    <t>19-2765</t>
  </si>
  <si>
    <t>18-2741</t>
  </si>
  <si>
    <t>19-4388</t>
  </si>
  <si>
    <t>20-4386</t>
  </si>
  <si>
    <t>18-1307</t>
  </si>
  <si>
    <t>21-2578</t>
  </si>
  <si>
    <t>19-1568</t>
  </si>
  <si>
    <t>18-2597</t>
  </si>
  <si>
    <t>19-2194</t>
  </si>
  <si>
    <t>19-1713</t>
  </si>
  <si>
    <t>21-1563</t>
  </si>
  <si>
    <t>19-1656</t>
  </si>
  <si>
    <t>21-1115</t>
  </si>
  <si>
    <t>20-1175</t>
  </si>
  <si>
    <t>21-1838</t>
  </si>
  <si>
    <t>19-1194</t>
  </si>
  <si>
    <t>19-3417</t>
  </si>
  <si>
    <t>18-2518</t>
  </si>
  <si>
    <t>20-1873</t>
  </si>
  <si>
    <t>19-3341</t>
  </si>
  <si>
    <t>19-2699</t>
  </si>
  <si>
    <t>23-1934</t>
  </si>
  <si>
    <t>20-3402</t>
  </si>
  <si>
    <t>17-2421</t>
  </si>
  <si>
    <t>21-2803</t>
  </si>
  <si>
    <t>21-1990</t>
  </si>
  <si>
    <t>19-3115</t>
  </si>
  <si>
    <t>19-3054</t>
  </si>
  <si>
    <t>20-4665</t>
  </si>
  <si>
    <t>18-3220</t>
  </si>
  <si>
    <t>20-3018</t>
  </si>
  <si>
    <t>19-1852</t>
  </si>
  <si>
    <t>EE-4253</t>
  </si>
  <si>
    <t>20-1058</t>
  </si>
  <si>
    <t>20-4722</t>
  </si>
  <si>
    <t>22-3934</t>
  </si>
  <si>
    <t>19-2912</t>
  </si>
  <si>
    <t>20-1036</t>
  </si>
  <si>
    <t>19-2559</t>
  </si>
  <si>
    <t>19-2971</t>
  </si>
  <si>
    <t>20-3544</t>
  </si>
  <si>
    <t>19-2649</t>
  </si>
  <si>
    <t>20-1855</t>
  </si>
  <si>
    <t>21-1671</t>
  </si>
  <si>
    <t>20-1694</t>
  </si>
  <si>
    <t>19-1538</t>
  </si>
  <si>
    <t>20-4040</t>
  </si>
  <si>
    <t>CG-1264</t>
  </si>
  <si>
    <t>18-4597</t>
  </si>
  <si>
    <t>19-4462</t>
  </si>
  <si>
    <t>21-1522</t>
  </si>
  <si>
    <t>21-3897</t>
  </si>
  <si>
    <t>22-1996</t>
  </si>
  <si>
    <t>20-2608</t>
  </si>
  <si>
    <t>20-4637</t>
  </si>
  <si>
    <t>22-4995</t>
  </si>
  <si>
    <t>21-4845</t>
  </si>
  <si>
    <t>21-1412</t>
  </si>
  <si>
    <t>19-2143</t>
  </si>
  <si>
    <t>20-4351</t>
  </si>
  <si>
    <t>22-1171</t>
  </si>
  <si>
    <t>20-4844</t>
  </si>
  <si>
    <t>18-1881</t>
  </si>
  <si>
    <t>21-4396</t>
  </si>
  <si>
    <t>19-2289</t>
  </si>
  <si>
    <t>20-4157</t>
  </si>
  <si>
    <t>19-4339</t>
  </si>
  <si>
    <t>19-4270</t>
  </si>
  <si>
    <t>CG-1839</t>
  </si>
  <si>
    <t>19-2619</t>
  </si>
  <si>
    <t>20-1037</t>
  </si>
  <si>
    <t>19-2188</t>
  </si>
  <si>
    <t>19-3021</t>
  </si>
  <si>
    <t>22-4239</t>
  </si>
  <si>
    <t>19-2641</t>
  </si>
  <si>
    <t>19-2920</t>
  </si>
  <si>
    <t>20-4675</t>
  </si>
  <si>
    <t>21-1308</t>
  </si>
  <si>
    <t>20-3571</t>
  </si>
  <si>
    <t>19-4456</t>
  </si>
  <si>
    <t>15-4254</t>
  </si>
  <si>
    <t>21-2871</t>
  </si>
  <si>
    <t>21-3468</t>
  </si>
  <si>
    <t>18-3072</t>
  </si>
  <si>
    <t>22-3964</t>
  </si>
  <si>
    <t>20-2899</t>
  </si>
  <si>
    <t>20-2440</t>
  </si>
  <si>
    <t>19-2125</t>
  </si>
  <si>
    <t>22-3412</t>
  </si>
  <si>
    <t>21-3697</t>
  </si>
  <si>
    <t>CT-3121</t>
  </si>
  <si>
    <t>20-1635</t>
  </si>
  <si>
    <t>19-3316</t>
  </si>
  <si>
    <t>20-3283</t>
  </si>
  <si>
    <t>20-4952</t>
  </si>
  <si>
    <t>20-2551</t>
  </si>
  <si>
    <t>18-4031</t>
  </si>
  <si>
    <t>19-4526</t>
  </si>
  <si>
    <t>19-3747</t>
  </si>
  <si>
    <t>21-2458</t>
  </si>
  <si>
    <t>20-4274</t>
  </si>
  <si>
    <t>18-2133</t>
  </si>
  <si>
    <t>19-3614</t>
  </si>
  <si>
    <t>FE-6119</t>
  </si>
  <si>
    <t>21-3410</t>
  </si>
  <si>
    <t>22-2355</t>
  </si>
  <si>
    <t>21-3818</t>
  </si>
  <si>
    <t>20-1381</t>
  </si>
  <si>
    <t>19-3689</t>
  </si>
  <si>
    <t>20-2348</t>
  </si>
  <si>
    <t>20-3575</t>
  </si>
  <si>
    <t>18-3860</t>
  </si>
  <si>
    <t>22-4036</t>
  </si>
  <si>
    <t>19-3177</t>
  </si>
  <si>
    <t>20-1218</t>
  </si>
  <si>
    <t>21-2343</t>
  </si>
  <si>
    <t>20-2893</t>
  </si>
  <si>
    <t>20-4558</t>
  </si>
  <si>
    <t>20-3150</t>
  </si>
  <si>
    <t>21-2050</t>
  </si>
  <si>
    <t>19-3645</t>
  </si>
  <si>
    <t>HS-7136</t>
  </si>
  <si>
    <t>21-2669</t>
  </si>
  <si>
    <t>CG-1557</t>
  </si>
  <si>
    <t>18-1021</t>
  </si>
  <si>
    <t>19-3404</t>
  </si>
  <si>
    <t>20-4462</t>
  </si>
  <si>
    <t>19-3740</t>
  </si>
  <si>
    <t>20-2616</t>
  </si>
  <si>
    <t>22-1020</t>
  </si>
  <si>
    <t>19-1153</t>
  </si>
  <si>
    <t>18-3420</t>
  </si>
  <si>
    <t>21-1849</t>
  </si>
  <si>
    <t>19-4715</t>
  </si>
  <si>
    <t>17-4752</t>
  </si>
  <si>
    <t>19-3397</t>
  </si>
  <si>
    <t>19-2822</t>
  </si>
  <si>
    <t>19-3784</t>
  </si>
  <si>
    <t>22-1282</t>
  </si>
  <si>
    <t>21-2039</t>
  </si>
  <si>
    <t>20-3577</t>
  </si>
  <si>
    <t>21-4155</t>
  </si>
  <si>
    <t>19-4418</t>
  </si>
  <si>
    <t>17-4912</t>
  </si>
  <si>
    <t>19-2238</t>
  </si>
  <si>
    <t>21-1261</t>
  </si>
  <si>
    <t>23-4523</t>
  </si>
  <si>
    <t>21-4508</t>
  </si>
  <si>
    <t>21-3436</t>
  </si>
  <si>
    <t>20-4684</t>
  </si>
  <si>
    <t>21-4819</t>
  </si>
  <si>
    <t>22-4885</t>
  </si>
  <si>
    <t>20-4162</t>
  </si>
  <si>
    <t>18-4136</t>
  </si>
  <si>
    <t>18-4138</t>
  </si>
  <si>
    <t>19-2973</t>
  </si>
  <si>
    <t>20-4788</t>
  </si>
  <si>
    <t>20-4811</t>
  </si>
  <si>
    <t>21-4505</t>
  </si>
  <si>
    <t>22-4701</t>
  </si>
  <si>
    <t>22-3246</t>
  </si>
  <si>
    <t>19-2553</t>
  </si>
  <si>
    <t>19-1466</t>
  </si>
  <si>
    <t>21-2659</t>
  </si>
  <si>
    <t>18-1275</t>
  </si>
  <si>
    <t>18-4903</t>
  </si>
  <si>
    <t>19-2083</t>
  </si>
  <si>
    <t>20-4477</t>
  </si>
  <si>
    <t>20-2491</t>
  </si>
  <si>
    <t>19-2379</t>
  </si>
  <si>
    <t>21-2370</t>
  </si>
  <si>
    <t>21-3401</t>
  </si>
  <si>
    <t>20-4202</t>
  </si>
  <si>
    <t>20-1183</t>
  </si>
  <si>
    <t>20-2080</t>
  </si>
  <si>
    <t>19-3795</t>
  </si>
  <si>
    <t>23-4357</t>
  </si>
  <si>
    <t>19-2346</t>
  </si>
  <si>
    <t>19-4888</t>
  </si>
  <si>
    <t>21-3324</t>
  </si>
  <si>
    <t>19-2872</t>
  </si>
  <si>
    <t>23-2873</t>
  </si>
  <si>
    <t>19-3991</t>
  </si>
  <si>
    <t>19-4147</t>
  </si>
  <si>
    <t>19-1601</t>
  </si>
  <si>
    <t>18-3678</t>
  </si>
  <si>
    <t>17-3724</t>
  </si>
  <si>
    <t>22-3230</t>
  </si>
  <si>
    <t>24-1637</t>
  </si>
  <si>
    <t>21-1801</t>
  </si>
  <si>
    <t>22-3162</t>
  </si>
  <si>
    <t>21-4522</t>
  </si>
  <si>
    <t>19-1876</t>
  </si>
  <si>
    <t>17-2102</t>
  </si>
  <si>
    <t>21-1417</t>
  </si>
  <si>
    <t>18-1173</t>
  </si>
  <si>
    <t>19-2487</t>
  </si>
  <si>
    <t>18-4101</t>
  </si>
  <si>
    <t>19-1706</t>
  </si>
  <si>
    <t>19-4364</t>
  </si>
  <si>
    <t>22-4344</t>
  </si>
  <si>
    <t>21-4195</t>
  </si>
  <si>
    <t>20-3510</t>
  </si>
  <si>
    <t>19-4598</t>
  </si>
  <si>
    <t>19-1113</t>
  </si>
  <si>
    <t>23-4665</t>
  </si>
  <si>
    <t>19-4101</t>
  </si>
  <si>
    <t>19-1894</t>
  </si>
  <si>
    <t>19-2131</t>
  </si>
  <si>
    <t>20-1604</t>
  </si>
  <si>
    <t>21-4071</t>
  </si>
  <si>
    <t>21-3201</t>
  </si>
  <si>
    <t>19-3913</t>
  </si>
  <si>
    <t>22-2994</t>
  </si>
  <si>
    <t>18-2123</t>
  </si>
  <si>
    <t>18-2125</t>
  </si>
  <si>
    <t>18-1029</t>
  </si>
  <si>
    <t>20-1443</t>
  </si>
  <si>
    <t>20-4185</t>
  </si>
  <si>
    <t>20-1466</t>
  </si>
  <si>
    <t>22-2143</t>
  </si>
  <si>
    <t>21-2446</t>
  </si>
  <si>
    <t>22-1962</t>
  </si>
  <si>
    <t>20-3652</t>
  </si>
  <si>
    <t>20-4141</t>
  </si>
  <si>
    <t>20-4261</t>
  </si>
  <si>
    <t>19-3619</t>
  </si>
  <si>
    <t>19-4243</t>
  </si>
  <si>
    <t>23-3209</t>
  </si>
  <si>
    <t>19-4009</t>
  </si>
  <si>
    <t>20-2479</t>
  </si>
  <si>
    <t>17-2584</t>
  </si>
  <si>
    <t>18-1355</t>
  </si>
  <si>
    <t>18-1286</t>
  </si>
  <si>
    <t>19-4401</t>
  </si>
  <si>
    <t>21-2601</t>
  </si>
  <si>
    <t>20-4239</t>
  </si>
  <si>
    <t>21-1734</t>
  </si>
  <si>
    <t>21-1226</t>
  </si>
  <si>
    <t>19-3291</t>
  </si>
  <si>
    <t>20-1955</t>
  </si>
  <si>
    <t>19-2367</t>
  </si>
  <si>
    <t>21-3923</t>
  </si>
  <si>
    <t>20-2203</t>
  </si>
  <si>
    <t>23-4735</t>
  </si>
  <si>
    <t>20-2731</t>
  </si>
  <si>
    <t>20-2126</t>
  </si>
  <si>
    <t>18-2392</t>
  </si>
  <si>
    <t>19-1368</t>
  </si>
  <si>
    <t>CG-142</t>
  </si>
  <si>
    <t>22-2470</t>
  </si>
  <si>
    <t>23-1994</t>
  </si>
  <si>
    <t>19-3637</t>
  </si>
  <si>
    <t>19-3708</t>
  </si>
  <si>
    <t>21-3195</t>
  </si>
  <si>
    <t>19-1308</t>
  </si>
  <si>
    <t>20-1012</t>
  </si>
  <si>
    <t>22-2005</t>
  </si>
  <si>
    <t>20-1328</t>
  </si>
  <si>
    <t>19-4105</t>
  </si>
  <si>
    <t>19-3748</t>
  </si>
  <si>
    <t>20-3531</t>
  </si>
  <si>
    <t>SR-9362</t>
  </si>
  <si>
    <t>18-3801</t>
  </si>
  <si>
    <t>19-2316</t>
  </si>
  <si>
    <t>21-1292</t>
  </si>
  <si>
    <t>18-3680</t>
  </si>
  <si>
    <t>20-4080</t>
  </si>
  <si>
    <t>19-4363</t>
  </si>
  <si>
    <t>19-4032</t>
  </si>
  <si>
    <t>19-2728</t>
  </si>
  <si>
    <t>20-2782</t>
  </si>
  <si>
    <t>23-4998</t>
  </si>
  <si>
    <t>19-4970</t>
  </si>
  <si>
    <t>19-1540</t>
  </si>
  <si>
    <t>17-4372</t>
  </si>
  <si>
    <t>20-3604</t>
  </si>
  <si>
    <t>20-2051</t>
  </si>
  <si>
    <t>19-4564</t>
  </si>
  <si>
    <t>20-3838</t>
  </si>
  <si>
    <t>21-3764</t>
  </si>
  <si>
    <t>21-2697</t>
  </si>
  <si>
    <t>19-2767</t>
  </si>
  <si>
    <t>22-4411</t>
  </si>
  <si>
    <t>20-2758</t>
  </si>
  <si>
    <t>16-4872</t>
  </si>
  <si>
    <t>18-3929</t>
  </si>
  <si>
    <t>21-2894</t>
  </si>
  <si>
    <t>19-2603</t>
  </si>
  <si>
    <t>21-2944</t>
  </si>
  <si>
    <t>19-3829</t>
  </si>
  <si>
    <t>19-3604</t>
  </si>
  <si>
    <t>22-4570</t>
  </si>
  <si>
    <t>21-4382</t>
  </si>
  <si>
    <t>19-4990</t>
  </si>
  <si>
    <t>19-4291</t>
  </si>
  <si>
    <t>18-2203</t>
  </si>
  <si>
    <t>20-2862</t>
  </si>
  <si>
    <t>20-3242</t>
  </si>
  <si>
    <t>21-2033</t>
  </si>
  <si>
    <t>21-2017</t>
  </si>
  <si>
    <t>21-1658</t>
  </si>
  <si>
    <t>19-3542</t>
  </si>
  <si>
    <t>21-1698</t>
  </si>
  <si>
    <t>20-1935</t>
  </si>
  <si>
    <t>19-4432</t>
  </si>
  <si>
    <t>21-1490</t>
  </si>
  <si>
    <t>19-4476</t>
  </si>
  <si>
    <t>19-3150</t>
  </si>
  <si>
    <t>21-1230</t>
  </si>
  <si>
    <t>19-2527</t>
  </si>
  <si>
    <t>20-1938</t>
  </si>
  <si>
    <t>20-1750</t>
  </si>
  <si>
    <t>22-2206</t>
  </si>
  <si>
    <t>CG-1145</t>
  </si>
  <si>
    <t>20-2011</t>
  </si>
  <si>
    <t>20-2270</t>
  </si>
  <si>
    <t>22-4453</t>
  </si>
  <si>
    <t>21-2542</t>
  </si>
  <si>
    <t>22-2212</t>
  </si>
  <si>
    <t>20-1536</t>
  </si>
  <si>
    <t>21-1367</t>
  </si>
  <si>
    <t>21-2814</t>
  </si>
  <si>
    <t>20-2039</t>
  </si>
  <si>
    <t>20-1104</t>
  </si>
  <si>
    <t>19-4613</t>
  </si>
  <si>
    <t>20-3567</t>
  </si>
  <si>
    <t>21-1444</t>
  </si>
  <si>
    <t>19-2066</t>
  </si>
  <si>
    <t>19-4996</t>
  </si>
  <si>
    <t>19-4743</t>
  </si>
  <si>
    <t>21-2308</t>
  </si>
  <si>
    <t>18-4364</t>
  </si>
  <si>
    <t>19-2579</t>
  </si>
  <si>
    <t>19-3606</t>
  </si>
  <si>
    <t>20-3178</t>
  </si>
  <si>
    <t>19-3650</t>
  </si>
  <si>
    <t>19-2609</t>
  </si>
  <si>
    <t>21-1991</t>
  </si>
  <si>
    <t>21-1121</t>
  </si>
  <si>
    <t>18-1834</t>
  </si>
  <si>
    <t>21-4595</t>
  </si>
  <si>
    <t>22-3856</t>
  </si>
  <si>
    <t>20-1859</t>
  </si>
  <si>
    <t>21-1703</t>
  </si>
  <si>
    <t>21-1926</t>
  </si>
  <si>
    <t>21-2705</t>
  </si>
  <si>
    <t>21-1901</t>
  </si>
  <si>
    <t>21-2956</t>
  </si>
  <si>
    <t>21-3805</t>
  </si>
  <si>
    <t>18-1155</t>
  </si>
  <si>
    <t>19-2377</t>
  </si>
  <si>
    <t>19-4341</t>
  </si>
  <si>
    <t>20-3403</t>
  </si>
  <si>
    <t>19-1574</t>
  </si>
  <si>
    <t>22-3886</t>
  </si>
  <si>
    <t>18-3164</t>
  </si>
  <si>
    <t>17-1767</t>
  </si>
  <si>
    <t>19-4194</t>
  </si>
  <si>
    <t>20-2032</t>
  </si>
  <si>
    <t>CG-1339</t>
  </si>
  <si>
    <t>20-1184</t>
  </si>
  <si>
    <t>22-1168</t>
  </si>
  <si>
    <t>19-1522</t>
  </si>
  <si>
    <t>20-2437</t>
  </si>
  <si>
    <t>21-1781</t>
  </si>
  <si>
    <t>20-2930</t>
  </si>
  <si>
    <t>18-2503</t>
  </si>
  <si>
    <t>20-4618</t>
  </si>
  <si>
    <t>23-4418</t>
  </si>
  <si>
    <t>19-1430</t>
  </si>
  <si>
    <t>20-3237</t>
  </si>
  <si>
    <t>19-2068</t>
  </si>
  <si>
    <t>20-4489</t>
  </si>
  <si>
    <t>18-4352</t>
  </si>
  <si>
    <t>19-2463</t>
  </si>
  <si>
    <t>20-2755</t>
  </si>
  <si>
    <t>21-4343</t>
  </si>
  <si>
    <t>20-1096</t>
  </si>
  <si>
    <t>21-3068</t>
  </si>
  <si>
    <t>20-4460</t>
  </si>
  <si>
    <t>19-2789</t>
  </si>
  <si>
    <t>18-1439</t>
  </si>
  <si>
    <t>19-3097</t>
  </si>
  <si>
    <t>19-3720</t>
  </si>
  <si>
    <t>20-4509</t>
  </si>
  <si>
    <t>20-3483</t>
  </si>
  <si>
    <t>20-2850</t>
  </si>
  <si>
    <t>20-2475</t>
  </si>
  <si>
    <t>21-2456</t>
  </si>
  <si>
    <t>18-3779</t>
  </si>
  <si>
    <t>FE-6918</t>
  </si>
  <si>
    <t>19-2926</t>
  </si>
  <si>
    <t>22-3515</t>
  </si>
  <si>
    <t>16-2216</t>
  </si>
  <si>
    <t>19-4723</t>
  </si>
  <si>
    <t>21-3980</t>
  </si>
  <si>
    <t>23-2256</t>
  </si>
  <si>
    <t>18-2449</t>
  </si>
  <si>
    <t>23-1579</t>
  </si>
  <si>
    <t>19-2336</t>
  </si>
  <si>
    <t>21-4047</t>
  </si>
  <si>
    <t>20-2852</t>
  </si>
  <si>
    <t>15-4617</t>
  </si>
  <si>
    <t>21-2613</t>
  </si>
  <si>
    <t>20-4297</t>
  </si>
  <si>
    <t>18-1946</t>
  </si>
  <si>
    <t>19-2205</t>
  </si>
  <si>
    <t>21-4930</t>
  </si>
  <si>
    <t>20-3789</t>
  </si>
  <si>
    <t>CT-3471</t>
  </si>
  <si>
    <t>21-4567</t>
  </si>
  <si>
    <t>21-4977</t>
  </si>
  <si>
    <t>18-2014</t>
  </si>
  <si>
    <t>20-1432</t>
  </si>
  <si>
    <t>19-4994</t>
  </si>
  <si>
    <t>20-1479</t>
  </si>
  <si>
    <t>20-3920</t>
  </si>
  <si>
    <t>18-1813</t>
  </si>
  <si>
    <t>22-4308</t>
  </si>
  <si>
    <t>21-3865</t>
  </si>
  <si>
    <t>18-4523</t>
  </si>
  <si>
    <t>19-1635</t>
  </si>
  <si>
    <t>18-2162</t>
  </si>
  <si>
    <t>21-1401</t>
  </si>
  <si>
    <t>18-1804</t>
  </si>
  <si>
    <t>17-2606</t>
  </si>
  <si>
    <t>21-3343</t>
  </si>
  <si>
    <t>18-2248</t>
  </si>
  <si>
    <t>19-2286</t>
  </si>
  <si>
    <t>21-2782</t>
  </si>
  <si>
    <t>20-3206</t>
  </si>
  <si>
    <t>17-2258</t>
  </si>
  <si>
    <t>21-2027</t>
  </si>
  <si>
    <t>20-3393</t>
  </si>
  <si>
    <t>19-2683</t>
  </si>
  <si>
    <t>17-3969</t>
  </si>
  <si>
    <t>23-4489</t>
  </si>
  <si>
    <t>21-3553</t>
  </si>
  <si>
    <t>CT-3910</t>
  </si>
  <si>
    <t>20-2328</t>
  </si>
  <si>
    <t>19-1770</t>
  </si>
  <si>
    <t>22-4199</t>
  </si>
  <si>
    <t>20-3176</t>
  </si>
  <si>
    <t>20-4973</t>
  </si>
  <si>
    <t>20-3474</t>
  </si>
  <si>
    <t>19-4590</t>
  </si>
  <si>
    <t>16-1764</t>
  </si>
  <si>
    <t>22-1066</t>
  </si>
  <si>
    <t>20-3289</t>
  </si>
  <si>
    <t>21-4495</t>
  </si>
  <si>
    <t>17-3805</t>
  </si>
  <si>
    <t>20-1816</t>
  </si>
  <si>
    <t>18-4640</t>
  </si>
  <si>
    <t>20-1099</t>
  </si>
  <si>
    <t>19-4438</t>
  </si>
  <si>
    <t>19-4639</t>
  </si>
  <si>
    <t>20-2449</t>
  </si>
  <si>
    <t>19-4145</t>
  </si>
  <si>
    <t>19-1930</t>
  </si>
  <si>
    <t>19-3943</t>
  </si>
  <si>
    <t>21-3543</t>
  </si>
  <si>
    <t>18-4595</t>
  </si>
  <si>
    <t>21-1517</t>
  </si>
  <si>
    <t>18-3400</t>
  </si>
  <si>
    <t>20-1698</t>
  </si>
  <si>
    <t>22-3511</t>
  </si>
  <si>
    <t>20-4794</t>
  </si>
  <si>
    <t>20-2220</t>
  </si>
  <si>
    <t>19-4891</t>
  </si>
  <si>
    <t>21-3315</t>
  </si>
  <si>
    <t>21-3898</t>
  </si>
  <si>
    <t>17-3225</t>
  </si>
  <si>
    <t>20-4922</t>
  </si>
  <si>
    <t>20-2240</t>
  </si>
  <si>
    <t>20-1636</t>
  </si>
  <si>
    <t>21-3462</t>
  </si>
  <si>
    <t>20-3930</t>
  </si>
  <si>
    <t>19-3560</t>
  </si>
  <si>
    <t>22-2426</t>
  </si>
  <si>
    <t>19-4292</t>
  </si>
  <si>
    <t>21-3326</t>
  </si>
  <si>
    <t>18-3504</t>
  </si>
  <si>
    <t>20-3792</t>
  </si>
  <si>
    <t>19-1849</t>
  </si>
  <si>
    <t>19-1739</t>
  </si>
  <si>
    <t>19-4175</t>
  </si>
  <si>
    <t>20-1125</t>
  </si>
  <si>
    <t>20-2459</t>
  </si>
  <si>
    <t>21-3934</t>
  </si>
  <si>
    <t>21-3429</t>
  </si>
  <si>
    <t>23-3459</t>
  </si>
  <si>
    <t>18-3073</t>
  </si>
  <si>
    <t>20-2275</t>
  </si>
  <si>
    <t>20-4639</t>
  </si>
  <si>
    <t>20-2333</t>
  </si>
  <si>
    <t>21-4957</t>
  </si>
  <si>
    <t>21-2350</t>
  </si>
  <si>
    <t>20-3189</t>
  </si>
  <si>
    <t>19-3861</t>
  </si>
  <si>
    <t>22-3604</t>
  </si>
  <si>
    <t>19-2421</t>
  </si>
  <si>
    <t>18-2563</t>
  </si>
  <si>
    <t>21-1935</t>
  </si>
  <si>
    <t>21-1986</t>
  </si>
  <si>
    <t>18-4563</t>
  </si>
  <si>
    <t>21-3842</t>
  </si>
  <si>
    <t>18-3887</t>
  </si>
  <si>
    <t>17-2741</t>
  </si>
  <si>
    <t>17-4776</t>
  </si>
  <si>
    <t>18-1994</t>
  </si>
  <si>
    <t>20-1286</t>
  </si>
  <si>
    <t>19-1981</t>
  </si>
  <si>
    <t>22-4893</t>
  </si>
  <si>
    <t>17-2359</t>
  </si>
  <si>
    <t>22-4142</t>
  </si>
  <si>
    <t>19-2248</t>
  </si>
  <si>
    <t>21-4088</t>
  </si>
  <si>
    <t>20-4071</t>
  </si>
  <si>
    <t>18-4582</t>
  </si>
  <si>
    <t>21-4364</t>
  </si>
  <si>
    <t>18-4488</t>
  </si>
  <si>
    <t>19-4914</t>
  </si>
  <si>
    <t>21-1583</t>
  </si>
  <si>
    <t>17-4811</t>
  </si>
  <si>
    <t>20-1391</t>
  </si>
  <si>
    <t>19-2819</t>
  </si>
  <si>
    <t>16-2390</t>
  </si>
  <si>
    <t>20-2462</t>
  </si>
  <si>
    <t>21-2233</t>
  </si>
  <si>
    <t>19-3035</t>
  </si>
  <si>
    <t>21-4889</t>
  </si>
  <si>
    <t>18-2153</t>
  </si>
  <si>
    <t>21-3861</t>
  </si>
  <si>
    <t>20-2381</t>
  </si>
  <si>
    <t>19-3850</t>
  </si>
  <si>
    <t>22-3748</t>
  </si>
  <si>
    <t>20-3872</t>
  </si>
  <si>
    <t>19-1536</t>
  </si>
  <si>
    <t>19-3399</t>
  </si>
  <si>
    <t>20-2068</t>
  </si>
  <si>
    <t>19-3256</t>
  </si>
  <si>
    <t>19-3575</t>
  </si>
  <si>
    <t>19-2159</t>
  </si>
  <si>
    <t>19-2985</t>
  </si>
  <si>
    <t>22-1388</t>
  </si>
  <si>
    <t>20-1033</t>
  </si>
  <si>
    <t>21-1000</t>
  </si>
  <si>
    <t>19-2330</t>
  </si>
  <si>
    <t>23-1220</t>
  </si>
  <si>
    <t>19-2175</t>
  </si>
  <si>
    <t>18-1050</t>
  </si>
  <si>
    <t>20-3589</t>
  </si>
  <si>
    <t>22-3059</t>
  </si>
  <si>
    <t>20-2963</t>
  </si>
  <si>
    <t>21-1160</t>
  </si>
  <si>
    <t>21-1910</t>
  </si>
  <si>
    <t>17-2114</t>
  </si>
  <si>
    <t>22-1754</t>
  </si>
  <si>
    <t>20-3710</t>
  </si>
  <si>
    <t>18-1831</t>
  </si>
  <si>
    <t>19-1851</t>
  </si>
  <si>
    <t>19-4384</t>
  </si>
  <si>
    <t>19-3866</t>
  </si>
  <si>
    <t>20-2989</t>
  </si>
  <si>
    <t>20-1666</t>
  </si>
  <si>
    <t>24-1428</t>
  </si>
  <si>
    <t>16-1558</t>
  </si>
  <si>
    <t>19-1978</t>
  </si>
  <si>
    <t>20-3462</t>
  </si>
  <si>
    <t>19-2442</t>
  </si>
  <si>
    <t>21-2101</t>
  </si>
  <si>
    <t>20-1561</t>
  </si>
  <si>
    <t>19-2112</t>
  </si>
  <si>
    <t>21-4962</t>
  </si>
  <si>
    <t>19-2691</t>
  </si>
  <si>
    <t>19-4067</t>
  </si>
  <si>
    <t>19-2528</t>
  </si>
  <si>
    <t>20-1505</t>
  </si>
  <si>
    <t>18-1469</t>
  </si>
  <si>
    <t>20-4783</t>
  </si>
  <si>
    <t>18-4480</t>
  </si>
  <si>
    <t>20-4814</t>
  </si>
  <si>
    <t>19-1831</t>
  </si>
  <si>
    <t>18-2078</t>
  </si>
  <si>
    <t>25-3834</t>
  </si>
  <si>
    <t>21-1683</t>
  </si>
  <si>
    <t>20-1597</t>
  </si>
  <si>
    <t>21-3477</t>
  </si>
  <si>
    <t>19-1494</t>
  </si>
  <si>
    <t>20-1573</t>
  </si>
  <si>
    <t>20-4798</t>
  </si>
  <si>
    <t>20-1866</t>
  </si>
  <si>
    <t>19-1007</t>
  </si>
  <si>
    <t>18-4116</t>
  </si>
  <si>
    <t>23-1895</t>
  </si>
  <si>
    <t>19-1146</t>
  </si>
  <si>
    <t>19-2385</t>
  </si>
  <si>
    <t>20-4210</t>
  </si>
  <si>
    <t>21-3770</t>
  </si>
  <si>
    <t>17-4707</t>
  </si>
  <si>
    <t>22-2109</t>
  </si>
  <si>
    <t>20-4551</t>
  </si>
  <si>
    <t>20-3083</t>
  </si>
  <si>
    <t>21-4525</t>
  </si>
  <si>
    <t>20-4649</t>
  </si>
  <si>
    <t>21-2396</t>
  </si>
  <si>
    <t>18-2752</t>
  </si>
  <si>
    <t>20-3162</t>
  </si>
  <si>
    <t>19-4230</t>
  </si>
  <si>
    <t>19-4982</t>
  </si>
  <si>
    <t>20-3063</t>
  </si>
  <si>
    <t>20-1478</t>
  </si>
  <si>
    <t>21-4192</t>
  </si>
  <si>
    <t>20-1324</t>
  </si>
  <si>
    <t>22-1709</t>
  </si>
  <si>
    <t>19-4000</t>
  </si>
  <si>
    <t>19-3744</t>
  </si>
  <si>
    <t>18-1753</t>
  </si>
  <si>
    <t>21-3380</t>
  </si>
  <si>
    <t>20-3172</t>
  </si>
  <si>
    <t>19-2120</t>
  </si>
  <si>
    <t>20-4417</t>
  </si>
  <si>
    <t>24-1543</t>
  </si>
  <si>
    <t>18-4705</t>
  </si>
  <si>
    <t>22-4797</t>
  </si>
  <si>
    <t>19-4408</t>
  </si>
  <si>
    <t>21-3896</t>
  </si>
  <si>
    <t>21-1816</t>
  </si>
  <si>
    <t>22-1585</t>
  </si>
  <si>
    <t>21-2947</t>
  </si>
  <si>
    <t>19-2953</t>
  </si>
  <si>
    <t>20-1448</t>
  </si>
  <si>
    <t>16-4049</t>
  </si>
  <si>
    <t>22-3552</t>
  </si>
  <si>
    <t>20-1567</t>
  </si>
  <si>
    <t>21-2038</t>
  </si>
  <si>
    <t>20-4727</t>
  </si>
  <si>
    <t>19-1001</t>
  </si>
  <si>
    <t>19-3586</t>
  </si>
  <si>
    <t>20-3764</t>
  </si>
  <si>
    <t>20-3175</t>
  </si>
  <si>
    <t>21-4474</t>
  </si>
  <si>
    <t>19-2777</t>
  </si>
  <si>
    <t>21-1604</t>
  </si>
  <si>
    <t>21-4012</t>
  </si>
  <si>
    <t>18-1381</t>
  </si>
  <si>
    <t>18-1497</t>
  </si>
  <si>
    <t>19-4939</t>
  </si>
  <si>
    <t>20-2127</t>
  </si>
  <si>
    <t>22-1789</t>
  </si>
  <si>
    <t>19-2047</t>
  </si>
  <si>
    <t>19-1533</t>
  </si>
  <si>
    <t>20-3357</t>
  </si>
  <si>
    <t>19-3437</t>
  </si>
  <si>
    <t>22-4032</t>
  </si>
  <si>
    <t>19-1904</t>
  </si>
  <si>
    <t>18-4539</t>
  </si>
  <si>
    <t>20-1164</t>
  </si>
  <si>
    <t>19-2877</t>
  </si>
  <si>
    <t>18-1519</t>
  </si>
  <si>
    <t>22-4775</t>
  </si>
  <si>
    <t>18-4376</t>
  </si>
  <si>
    <t>22-4603</t>
  </si>
  <si>
    <t>20-1150</t>
  </si>
  <si>
    <t>20-2940</t>
  </si>
  <si>
    <t>20-3964</t>
  </si>
  <si>
    <t>20-2700</t>
  </si>
  <si>
    <t>20-3439</t>
  </si>
  <si>
    <t>21-3569</t>
  </si>
  <si>
    <t>21-1921</t>
  </si>
  <si>
    <t>22-3232</t>
  </si>
  <si>
    <t>18-4859</t>
  </si>
  <si>
    <t>19-4471</t>
  </si>
  <si>
    <t>18-1109</t>
  </si>
  <si>
    <t>17-1857</t>
  </si>
  <si>
    <t>20-2937</t>
  </si>
  <si>
    <t>17-2486</t>
  </si>
  <si>
    <t>18-3626</t>
  </si>
  <si>
    <t>22-4795</t>
  </si>
  <si>
    <t>21-2392</t>
  </si>
  <si>
    <t>20-2294</t>
  </si>
  <si>
    <t>21-2532</t>
  </si>
  <si>
    <t>19-3030</t>
  </si>
  <si>
    <t>19-1846</t>
  </si>
  <si>
    <t>17-4660</t>
  </si>
  <si>
    <t>21-3001</t>
  </si>
  <si>
    <t>18-4870</t>
  </si>
  <si>
    <t>19-1705</t>
  </si>
  <si>
    <t>22-1564</t>
  </si>
  <si>
    <t>21-4750</t>
  </si>
  <si>
    <t>20-3721</t>
  </si>
  <si>
    <t>18-1214</t>
  </si>
  <si>
    <t>21-3133</t>
  </si>
  <si>
    <t>18-3986</t>
  </si>
  <si>
    <t>20-3842</t>
  </si>
  <si>
    <t>19-1965</t>
  </si>
  <si>
    <t>20-3951</t>
  </si>
  <si>
    <t>21-4719</t>
  </si>
  <si>
    <t>19-1344</t>
  </si>
  <si>
    <t>22-4205</t>
  </si>
  <si>
    <t>18-2727</t>
  </si>
  <si>
    <t>20-1669</t>
  </si>
  <si>
    <t>17-2640</t>
  </si>
  <si>
    <t>20-1465</t>
  </si>
  <si>
    <t>19-4077</t>
  </si>
  <si>
    <t>18-3081</t>
  </si>
  <si>
    <t>20-2688</t>
  </si>
  <si>
    <t>22-1726</t>
  </si>
  <si>
    <t>18-4375</t>
  </si>
  <si>
    <t>19-1886</t>
  </si>
  <si>
    <t>19-2881</t>
  </si>
  <si>
    <t>19-2404</t>
  </si>
  <si>
    <t>21-1761</t>
  </si>
  <si>
    <t>19-3407</t>
  </si>
  <si>
    <t>21-4471</t>
  </si>
  <si>
    <t>20-1403</t>
  </si>
  <si>
    <t>22-4374</t>
  </si>
  <si>
    <t>21-4207</t>
  </si>
  <si>
    <t>19-4725</t>
  </si>
  <si>
    <t>21-4321</t>
  </si>
  <si>
    <t>22-4736</t>
  </si>
  <si>
    <t>19-4796</t>
  </si>
  <si>
    <t>19-4196</t>
  </si>
  <si>
    <t>18-4936</t>
  </si>
  <si>
    <t>21-1619</t>
  </si>
  <si>
    <t>19-1934</t>
  </si>
  <si>
    <t>19-3168</t>
  </si>
  <si>
    <t>19-3386</t>
  </si>
  <si>
    <t>18-2340</t>
  </si>
  <si>
    <t>18-2932</t>
  </si>
  <si>
    <t>19-2352</t>
  </si>
  <si>
    <t>19-4189</t>
  </si>
  <si>
    <t>19-4947</t>
  </si>
  <si>
    <t>21-2861</t>
  </si>
  <si>
    <t>19-2302</t>
  </si>
  <si>
    <t>21-2552</t>
  </si>
  <si>
    <t>20-2481</t>
  </si>
  <si>
    <t>19-4239</t>
  </si>
  <si>
    <t>21-3352</t>
  </si>
  <si>
    <t>18-4362</t>
  </si>
  <si>
    <t>19-2569</t>
  </si>
  <si>
    <t>19-3175</t>
  </si>
  <si>
    <t>20-4353</t>
  </si>
  <si>
    <t>21-2258</t>
  </si>
  <si>
    <t>19-1594</t>
  </si>
  <si>
    <t>20-4234</t>
  </si>
  <si>
    <t>21-2972</t>
  </si>
  <si>
    <t>19-3524</t>
  </si>
  <si>
    <t>22-2628</t>
  </si>
  <si>
    <t>18-3933</t>
  </si>
  <si>
    <t>21-1615</t>
  </si>
  <si>
    <t>20-2161</t>
  </si>
  <si>
    <t>21-3663</t>
  </si>
  <si>
    <t>21-2982</t>
  </si>
  <si>
    <t>19-4992</t>
  </si>
  <si>
    <t>21-4211</t>
  </si>
  <si>
    <t>18-4622</t>
  </si>
  <si>
    <t>21-3622</t>
  </si>
  <si>
    <t>20-1138</t>
  </si>
  <si>
    <t>21-2768</t>
  </si>
  <si>
    <t>20-3545</t>
  </si>
  <si>
    <t>17-4758</t>
  </si>
  <si>
    <t>20-1676</t>
  </si>
  <si>
    <t>23-1652</t>
  </si>
  <si>
    <t>20-2334</t>
  </si>
  <si>
    <t>21-2903</t>
  </si>
  <si>
    <t>21-4130</t>
  </si>
  <si>
    <t>19-4938</t>
  </si>
  <si>
    <t>23-4479</t>
  </si>
  <si>
    <t>22-3761</t>
  </si>
  <si>
    <t>18-4100</t>
  </si>
  <si>
    <t>20-2982</t>
  </si>
  <si>
    <t>18-3549</t>
  </si>
  <si>
    <t>20-1426</t>
  </si>
  <si>
    <t>17-3569</t>
  </si>
  <si>
    <t>18-2096</t>
  </si>
  <si>
    <t>19-1997</t>
  </si>
  <si>
    <t>20-4843</t>
  </si>
  <si>
    <t>19-2630</t>
  </si>
  <si>
    <t>17-4464</t>
  </si>
  <si>
    <t>19-1749</t>
  </si>
  <si>
    <t>18-1778</t>
  </si>
  <si>
    <t>21-4896</t>
  </si>
  <si>
    <t>17-4852</t>
  </si>
  <si>
    <t>22-1790</t>
  </si>
  <si>
    <t>18-2375</t>
  </si>
  <si>
    <t>22-1093</t>
  </si>
  <si>
    <t>21-4068</t>
  </si>
  <si>
    <t>19-4918</t>
  </si>
  <si>
    <t>18-4457</t>
  </si>
  <si>
    <t>20-4891</t>
  </si>
  <si>
    <t>21-1981</t>
  </si>
  <si>
    <t>18-1830</t>
  </si>
  <si>
    <t>20-4878</t>
  </si>
  <si>
    <t>21-1502</t>
  </si>
  <si>
    <t>19-4187</t>
  </si>
  <si>
    <t>19-4284</t>
  </si>
  <si>
    <t>20-1227</t>
  </si>
  <si>
    <t>21-2190</t>
  </si>
  <si>
    <t>20-1926</t>
  </si>
  <si>
    <t>19-1076</t>
  </si>
  <si>
    <t>22-2722</t>
  </si>
  <si>
    <t>22-2482</t>
  </si>
  <si>
    <t>21-2103</t>
  </si>
  <si>
    <t>19-2483</t>
  </si>
  <si>
    <t>19-3203</t>
  </si>
  <si>
    <t>19-2775</t>
  </si>
  <si>
    <t>19-1947</t>
  </si>
  <si>
    <t>21-2026</t>
  </si>
  <si>
    <t>19-3510</t>
  </si>
  <si>
    <t>21-2007</t>
  </si>
  <si>
    <t>21-3402</t>
  </si>
  <si>
    <t>17-3818</t>
  </si>
  <si>
    <t>20-2454</t>
  </si>
  <si>
    <t>22-4703</t>
  </si>
  <si>
    <t>19-2886</t>
  </si>
  <si>
    <t>20-4034</t>
  </si>
  <si>
    <t>22-3789</t>
  </si>
  <si>
    <t>17-3573</t>
  </si>
  <si>
    <t>21-2028</t>
  </si>
  <si>
    <t>20-4222</t>
  </si>
  <si>
    <t>19-2274</t>
  </si>
  <si>
    <t>21-2264</t>
  </si>
  <si>
    <t>22-4267</t>
  </si>
  <si>
    <t>19-3576</t>
  </si>
  <si>
    <t>21-1609</t>
  </si>
  <si>
    <t>19-2481</t>
  </si>
  <si>
    <t>19-2148</t>
  </si>
  <si>
    <t>21-3055</t>
  </si>
  <si>
    <t>20-2498</t>
  </si>
  <si>
    <t>22-1735</t>
  </si>
  <si>
    <t>19-2484</t>
  </si>
  <si>
    <t>19-1679</t>
  </si>
  <si>
    <t>22-1614</t>
  </si>
  <si>
    <t>21-4573</t>
  </si>
  <si>
    <t>19-4190</t>
  </si>
  <si>
    <t>21-4490</t>
  </si>
  <si>
    <t>17-3578</t>
  </si>
  <si>
    <t>18-1499</t>
  </si>
  <si>
    <t>19-1166</t>
  </si>
  <si>
    <t>22-1206</t>
  </si>
  <si>
    <t>20-3412</t>
  </si>
  <si>
    <t>20-3988</t>
  </si>
  <si>
    <t>19-1581</t>
  </si>
  <si>
    <t>22-3484</t>
  </si>
  <si>
    <t>20-1657</t>
  </si>
  <si>
    <t>19-4802</t>
  </si>
  <si>
    <t>18-2512</t>
  </si>
  <si>
    <t>25-4936</t>
  </si>
  <si>
    <t>19-1462</t>
  </si>
  <si>
    <t>22-1532</t>
  </si>
  <si>
    <t>19-2106</t>
  </si>
  <si>
    <t>20-1879</t>
  </si>
  <si>
    <t>20-3984</t>
  </si>
  <si>
    <t>23-1998</t>
  </si>
  <si>
    <t>20-3469</t>
  </si>
  <si>
    <t>19-1689</t>
  </si>
  <si>
    <t>19-3310</t>
  </si>
  <si>
    <t>18-1512</t>
  </si>
  <si>
    <t>19-2665</t>
  </si>
  <si>
    <t>16-1836</t>
  </si>
  <si>
    <t>20-4330</t>
  </si>
  <si>
    <t>21-2382</t>
  </si>
  <si>
    <t>20-2087</t>
  </si>
  <si>
    <t>21-2856</t>
  </si>
  <si>
    <t>19-4430</t>
  </si>
  <si>
    <t>18-3255</t>
  </si>
  <si>
    <t>22-2150</t>
  </si>
  <si>
    <t>21-4568</t>
  </si>
  <si>
    <t>20-4879</t>
  </si>
  <si>
    <t>20-3717</t>
  </si>
  <si>
    <t>19-1024</t>
  </si>
  <si>
    <t>21-1168</t>
  </si>
  <si>
    <t>20-2644</t>
  </si>
  <si>
    <t>20-4858</t>
  </si>
  <si>
    <t>19-1982</t>
  </si>
  <si>
    <t>20-1406</t>
  </si>
  <si>
    <t>19-4337</t>
  </si>
  <si>
    <t>21-3454</t>
  </si>
  <si>
    <t>20-1601</t>
  </si>
  <si>
    <t>20-2071</t>
  </si>
  <si>
    <t>20-4647</t>
  </si>
  <si>
    <t>20-1151</t>
  </si>
  <si>
    <t>20-3016</t>
  </si>
  <si>
    <t>19-2843</t>
  </si>
  <si>
    <t>19-2867</t>
  </si>
  <si>
    <t>19-3621</t>
  </si>
  <si>
    <t>19-2249</t>
  </si>
  <si>
    <t>21-4969</t>
  </si>
  <si>
    <t>19-2292</t>
  </si>
  <si>
    <t>19-3164</t>
  </si>
  <si>
    <t>21-2755</t>
  </si>
  <si>
    <t>17-3014</t>
  </si>
  <si>
    <t>17-1421</t>
  </si>
  <si>
    <t>20-1911</t>
  </si>
  <si>
    <t>21-1002</t>
  </si>
  <si>
    <t>19-2219</t>
  </si>
  <si>
    <t>19-3208</t>
  </si>
  <si>
    <t>19-4575</t>
  </si>
  <si>
    <t>22-1617</t>
  </si>
  <si>
    <t>18-4262</t>
  </si>
  <si>
    <t>21-3067</t>
  </si>
  <si>
    <t>20-2402</t>
  </si>
  <si>
    <t>21-3561</t>
  </si>
  <si>
    <t>17-3585</t>
  </si>
  <si>
    <t>19-4221</t>
  </si>
  <si>
    <t>21-1956</t>
  </si>
  <si>
    <t>19-2518</t>
  </si>
  <si>
    <t>24-1096</t>
  </si>
  <si>
    <t>23-1814</t>
  </si>
  <si>
    <t>18-2366</t>
  </si>
  <si>
    <t>19-4624</t>
  </si>
  <si>
    <t>18-2865</t>
  </si>
  <si>
    <t>17-2624</t>
  </si>
  <si>
    <t>19-3229</t>
  </si>
  <si>
    <t>20-1243</t>
  </si>
  <si>
    <t>21-4917</t>
  </si>
  <si>
    <t>21-3511</t>
  </si>
  <si>
    <t>19-2397</t>
  </si>
  <si>
    <t>18-4711</t>
  </si>
  <si>
    <t>19-3924</t>
  </si>
  <si>
    <t>21-3030</t>
  </si>
  <si>
    <t>21-2984</t>
  </si>
  <si>
    <t>23-1139</t>
  </si>
  <si>
    <t>21-1376</t>
  </si>
  <si>
    <t>21-1262</t>
  </si>
  <si>
    <t>18-2411</t>
  </si>
  <si>
    <t>20-4494</t>
  </si>
  <si>
    <t>21-2332</t>
  </si>
  <si>
    <t>21-2077</t>
  </si>
  <si>
    <t>20-3003</t>
  </si>
  <si>
    <t>19-4961</t>
  </si>
  <si>
    <t>22-2281</t>
  </si>
  <si>
    <t>19-3906</t>
  </si>
  <si>
    <t>19-2167</t>
  </si>
  <si>
    <t>18-1682</t>
  </si>
  <si>
    <t>20-3582</t>
  </si>
  <si>
    <t>17-4027</t>
  </si>
  <si>
    <t>21-4548</t>
  </si>
  <si>
    <t>18-2314</t>
  </si>
  <si>
    <t>21-3472</t>
  </si>
  <si>
    <t>21-2120</t>
  </si>
  <si>
    <t>20-3666</t>
  </si>
  <si>
    <t>20-4870</t>
  </si>
  <si>
    <t>19-4416</t>
  </si>
  <si>
    <t>20-2507</t>
  </si>
  <si>
    <t>20-2889</t>
  </si>
  <si>
    <t>21-4679</t>
  </si>
  <si>
    <t>19-2899</t>
  </si>
  <si>
    <t>22-4290</t>
  </si>
  <si>
    <t>18-2871</t>
  </si>
  <si>
    <t>20-1004</t>
  </si>
  <si>
    <t>19-4223</t>
  </si>
  <si>
    <t>20-1765</t>
  </si>
  <si>
    <t>18-2326</t>
  </si>
  <si>
    <t>19-3333</t>
  </si>
  <si>
    <t>23-4345</t>
  </si>
  <si>
    <t>20-4775</t>
  </si>
  <si>
    <t>18-3116</t>
  </si>
  <si>
    <t>19-1728</t>
  </si>
  <si>
    <t>18-3024</t>
  </si>
  <si>
    <t>21-4784</t>
  </si>
  <si>
    <t>17-2317</t>
  </si>
  <si>
    <t>16-4606</t>
  </si>
  <si>
    <t>19-1804</t>
  </si>
  <si>
    <t>22-4441</t>
  </si>
  <si>
    <t>20-1343</t>
  </si>
  <si>
    <t>20-4888</t>
  </si>
  <si>
    <t>20-1754</t>
  </si>
  <si>
    <t>23-2874</t>
  </si>
  <si>
    <t>21-1446</t>
  </si>
  <si>
    <t>21-2479</t>
  </si>
  <si>
    <t>19-4956</t>
  </si>
  <si>
    <t>21-2253</t>
  </si>
  <si>
    <t>19-1807</t>
  </si>
  <si>
    <t>19-1432</t>
  </si>
  <si>
    <t>21-2835</t>
  </si>
  <si>
    <t>21-4209</t>
  </si>
  <si>
    <t>22-3260</t>
  </si>
  <si>
    <t>20-3739</t>
  </si>
  <si>
    <t>20-1222</t>
  </si>
  <si>
    <t>21-4873</t>
  </si>
  <si>
    <t>22-3726</t>
  </si>
  <si>
    <t>19-4276</t>
  </si>
  <si>
    <t>21-1829</t>
  </si>
  <si>
    <t>21-2827</t>
  </si>
  <si>
    <t>18-3085</t>
  </si>
  <si>
    <t>18-1776</t>
  </si>
  <si>
    <t>21-4806</t>
  </si>
  <si>
    <t>21-3126</t>
  </si>
  <si>
    <t>19-3973</t>
  </si>
  <si>
    <t>18-1196</t>
  </si>
  <si>
    <t>21-3760</t>
  </si>
  <si>
    <t>19-1413</t>
  </si>
  <si>
    <t>17-1266</t>
  </si>
  <si>
    <t>21-3062</t>
  </si>
  <si>
    <t>20-2308</t>
  </si>
  <si>
    <t>20-1862</t>
  </si>
  <si>
    <t>21-4059</t>
  </si>
  <si>
    <t>18-2011</t>
  </si>
  <si>
    <t>20-1914</t>
  </si>
  <si>
    <t>20-3317</t>
  </si>
  <si>
    <t>20-2994</t>
  </si>
  <si>
    <t>22-1439</t>
  </si>
  <si>
    <t>19-4411</t>
  </si>
  <si>
    <t>18-4767</t>
  </si>
  <si>
    <t>20-2119</t>
  </si>
  <si>
    <t>20-1916</t>
  </si>
  <si>
    <t>18-2240</t>
  </si>
  <si>
    <t>19-4514</t>
  </si>
  <si>
    <t>20-4745</t>
  </si>
  <si>
    <t>21-3745</t>
  </si>
  <si>
    <t>22-1933</t>
  </si>
  <si>
    <t>21-3530</t>
  </si>
  <si>
    <t>21-1511</t>
  </si>
  <si>
    <t>22-4806</t>
  </si>
  <si>
    <t>19-2658</t>
  </si>
  <si>
    <t>19-2271</t>
  </si>
  <si>
    <t>22-3206</t>
  </si>
  <si>
    <t>18-4927</t>
  </si>
  <si>
    <t>19-3938</t>
  </si>
  <si>
    <t>18-1169</t>
  </si>
  <si>
    <t>20-3270</t>
  </si>
  <si>
    <t>20-1047</t>
  </si>
  <si>
    <t>22-2472</t>
  </si>
  <si>
    <t>23-2402</t>
  </si>
  <si>
    <t>20-5000</t>
  </si>
  <si>
    <t>21-2502</t>
  </si>
  <si>
    <t>20-2001</t>
  </si>
  <si>
    <t>21-3336</t>
  </si>
  <si>
    <t>19-1371</t>
  </si>
  <si>
    <t>20-3358</t>
  </si>
  <si>
    <t>22-3231</t>
  </si>
  <si>
    <t>22-2787</t>
  </si>
  <si>
    <t>19-4442</t>
  </si>
  <si>
    <t>19-4229</t>
  </si>
  <si>
    <t>19-4506</t>
  </si>
  <si>
    <t>19-4758</t>
  </si>
  <si>
    <t>19-1468</t>
  </si>
  <si>
    <t>22-3064</t>
  </si>
  <si>
    <t>18-1106</t>
  </si>
  <si>
    <t>21-2913</t>
  </si>
  <si>
    <t>20-3084</t>
  </si>
  <si>
    <t>19-3141</t>
  </si>
  <si>
    <t>17-4015</t>
  </si>
  <si>
    <t>19-4546</t>
  </si>
  <si>
    <t>20-3303</t>
  </si>
  <si>
    <t>18-3402</t>
  </si>
  <si>
    <t>20-4377</t>
  </si>
  <si>
    <t>21-1509</t>
  </si>
  <si>
    <t>18-2015</t>
  </si>
  <si>
    <t>20-2375</t>
  </si>
  <si>
    <t>21-1839</t>
  </si>
  <si>
    <t>19-2710</t>
  </si>
  <si>
    <t>20-3569</t>
  </si>
  <si>
    <t>22-2373</t>
  </si>
  <si>
    <t>22-3164</t>
  </si>
  <si>
    <t>20-1668</t>
  </si>
  <si>
    <t>20-4612</t>
  </si>
  <si>
    <t>23-1364</t>
  </si>
  <si>
    <t>20-2884</t>
  </si>
  <si>
    <t>22-4048</t>
  </si>
  <si>
    <t>19-1653</t>
  </si>
  <si>
    <t>22-2231</t>
  </si>
  <si>
    <t>21-4736</t>
  </si>
  <si>
    <t>20-3831</t>
  </si>
  <si>
    <t>19-4269</t>
  </si>
  <si>
    <t>22-3046</t>
  </si>
  <si>
    <t>19-1707</t>
  </si>
  <si>
    <t>19-4910</t>
  </si>
  <si>
    <t>19-4414</t>
  </si>
  <si>
    <t>21-2486</t>
  </si>
  <si>
    <t>19-1516</t>
  </si>
  <si>
    <t>23-1542</t>
  </si>
  <si>
    <t>23-2051</t>
  </si>
  <si>
    <t>21-2646</t>
  </si>
  <si>
    <t>19-3533</t>
  </si>
  <si>
    <t>19-4028</t>
  </si>
  <si>
    <t>21-4831</t>
  </si>
  <si>
    <t>20-3033</t>
  </si>
  <si>
    <t>19-3253</t>
  </si>
  <si>
    <t>21-4582</t>
  </si>
  <si>
    <t>23-4949</t>
  </si>
  <si>
    <t>21-1504</t>
  </si>
  <si>
    <t>22-4541</t>
  </si>
  <si>
    <t>21-4279</t>
  </si>
  <si>
    <t>18-3343</t>
  </si>
  <si>
    <t>20-3280</t>
  </si>
  <si>
    <t>18-3236</t>
  </si>
  <si>
    <t>19-2700</t>
  </si>
  <si>
    <t>21-1858</t>
  </si>
  <si>
    <t>18-3767</t>
  </si>
  <si>
    <t>18-3067</t>
  </si>
  <si>
    <t>22-1618</t>
  </si>
  <si>
    <t>21-1605</t>
  </si>
  <si>
    <t>17-2796</t>
  </si>
  <si>
    <t>21-1762</t>
  </si>
  <si>
    <t>22-2130</t>
  </si>
  <si>
    <t>22-1117</t>
  </si>
  <si>
    <t>20-4336</t>
  </si>
  <si>
    <t>20-1460</t>
  </si>
  <si>
    <t>20-2735</t>
  </si>
  <si>
    <t>18-2062</t>
  </si>
  <si>
    <t>22-4643</t>
  </si>
  <si>
    <t>18-2747</t>
  </si>
  <si>
    <t>20-1251</t>
  </si>
  <si>
    <t>22-3084</t>
  </si>
  <si>
    <t>19-4019</t>
  </si>
  <si>
    <t>19-4879</t>
  </si>
  <si>
    <t>21-1040</t>
  </si>
  <si>
    <t>20-2869</t>
  </si>
  <si>
    <t>19-1441</t>
  </si>
  <si>
    <t>23-3509</t>
  </si>
  <si>
    <t>18-3425</t>
  </si>
  <si>
    <t>18-4888</t>
  </si>
  <si>
    <t>18-3842</t>
  </si>
  <si>
    <t>22-3520</t>
  </si>
  <si>
    <t>18-3594</t>
  </si>
  <si>
    <t>20-2365</t>
  </si>
  <si>
    <t>22-3170</t>
  </si>
  <si>
    <t>19-2041</t>
  </si>
  <si>
    <t>20-2470</t>
  </si>
  <si>
    <t>18-2892</t>
  </si>
  <si>
    <t>19-1606</t>
  </si>
  <si>
    <t>22-1681</t>
  </si>
  <si>
    <t>20-1363</t>
  </si>
  <si>
    <t>19-4402</t>
  </si>
  <si>
    <t>19-4488</t>
  </si>
  <si>
    <t>17-1458</t>
  </si>
  <si>
    <t>18-1248</t>
  </si>
  <si>
    <t>17-1955</t>
  </si>
  <si>
    <t>19-4672</t>
  </si>
  <si>
    <t>18-4410</t>
  </si>
  <si>
    <t>18-4717</t>
  </si>
  <si>
    <t>20-4968</t>
  </si>
  <si>
    <t>19-2550</t>
  </si>
  <si>
    <t>20-4521</t>
  </si>
  <si>
    <t>21-2946</t>
  </si>
  <si>
    <t>21-3838</t>
  </si>
  <si>
    <t>21-2046</t>
  </si>
  <si>
    <t>21-1441</t>
  </si>
  <si>
    <t>18-3294</t>
  </si>
  <si>
    <t>19-1616</t>
  </si>
  <si>
    <t>19-4703</t>
  </si>
  <si>
    <t>21-1977</t>
  </si>
  <si>
    <t>21-1701</t>
  </si>
  <si>
    <t>20-2074</t>
  </si>
  <si>
    <t>21-1550</t>
  </si>
  <si>
    <t>22-1497</t>
  </si>
  <si>
    <t>21-3314</t>
  </si>
  <si>
    <t>21-2290</t>
  </si>
  <si>
    <t>17-4367</t>
  </si>
  <si>
    <t>19-1408</t>
  </si>
  <si>
    <t>19-1991</t>
  </si>
  <si>
    <t>21-1056</t>
  </si>
  <si>
    <t>20-2943</t>
  </si>
  <si>
    <t>20-3434</t>
  </si>
  <si>
    <t>21-3888</t>
  </si>
  <si>
    <t>19-3441</t>
  </si>
  <si>
    <t>19-4203</t>
  </si>
  <si>
    <t>20-2604</t>
  </si>
  <si>
    <t>20-1078</t>
  </si>
  <si>
    <t>19-2495</t>
  </si>
  <si>
    <t>19-4286</t>
  </si>
  <si>
    <t>20-2990</t>
  </si>
  <si>
    <t>22-1867</t>
  </si>
  <si>
    <t>18-3882</t>
  </si>
  <si>
    <t>18-4050</t>
  </si>
  <si>
    <t>22-4873</t>
  </si>
  <si>
    <t>20-1727</t>
  </si>
  <si>
    <t>20-1860</t>
  </si>
  <si>
    <t>19-4198</t>
  </si>
  <si>
    <t>23-5000</t>
  </si>
  <si>
    <t>22-3075</t>
  </si>
  <si>
    <t>18-1896</t>
  </si>
  <si>
    <t>21-1433</t>
  </si>
  <si>
    <t>22-3212</t>
  </si>
  <si>
    <t>19-1427</t>
  </si>
  <si>
    <t>23-4508</t>
  </si>
  <si>
    <t>21-4978</t>
  </si>
  <si>
    <t>19-4650</t>
  </si>
  <si>
    <t>18-1249</t>
  </si>
  <si>
    <t>21-4327</t>
  </si>
  <si>
    <t>22-1357</t>
  </si>
  <si>
    <t>19-1250</t>
  </si>
  <si>
    <t>22-2708</t>
  </si>
  <si>
    <t>18-3703</t>
  </si>
  <si>
    <t>16-2553</t>
  </si>
  <si>
    <t>17-3371</t>
  </si>
  <si>
    <t>21-3373</t>
  </si>
  <si>
    <t>18-4002</t>
  </si>
  <si>
    <t>19-4224</t>
  </si>
  <si>
    <t>21-3998</t>
  </si>
  <si>
    <t>20-3671</t>
  </si>
  <si>
    <t>20-4854</t>
  </si>
  <si>
    <t>20-4907</t>
  </si>
  <si>
    <t>20-4512</t>
  </si>
  <si>
    <t>20-2516</t>
  </si>
  <si>
    <t>21-3475</t>
  </si>
  <si>
    <t>18-1199</t>
  </si>
  <si>
    <t>20-2768</t>
  </si>
  <si>
    <t>20-4829</t>
  </si>
  <si>
    <t>20-2931</t>
  </si>
  <si>
    <t>19-2533</t>
  </si>
  <si>
    <t>19-2014</t>
  </si>
  <si>
    <t>21-3056</t>
  </si>
  <si>
    <t>20-1144</t>
  </si>
  <si>
    <t>21-1469</t>
  </si>
  <si>
    <t>20-3413</t>
  </si>
  <si>
    <t>21-2560</t>
  </si>
  <si>
    <t>19-2883</t>
  </si>
  <si>
    <t>21-1879</t>
  </si>
  <si>
    <t>21-1824</t>
  </si>
  <si>
    <t>18-1067</t>
  </si>
  <si>
    <t>19-2485</t>
  </si>
  <si>
    <t>20-2746</t>
  </si>
  <si>
    <t>22-4796</t>
  </si>
  <si>
    <t>18-2190</t>
  </si>
  <si>
    <t>20-1518</t>
  </si>
  <si>
    <t>18-2402</t>
  </si>
  <si>
    <t>19-3980</t>
  </si>
  <si>
    <t>18-4508</t>
  </si>
  <si>
    <t>20-1681</t>
  </si>
  <si>
    <t>19-2294</t>
  </si>
  <si>
    <t>19-1255</t>
  </si>
  <si>
    <t>18-1495</t>
  </si>
  <si>
    <t>22-4277</t>
  </si>
  <si>
    <t>18-1669</t>
  </si>
  <si>
    <t>19-4788</t>
  </si>
  <si>
    <t>17-4686</t>
  </si>
  <si>
    <t>20-2436</t>
  </si>
  <si>
    <t>18-1310</t>
  </si>
  <si>
    <t>18-4606</t>
  </si>
  <si>
    <t>19-1342</t>
  </si>
  <si>
    <t>19-2839</t>
  </si>
  <si>
    <t>19-1584</t>
  </si>
  <si>
    <t>18-2914</t>
  </si>
  <si>
    <t>19-4320</t>
  </si>
  <si>
    <t>19-3303</t>
  </si>
  <si>
    <t>22-4303</t>
  </si>
  <si>
    <t>23-4466</t>
  </si>
  <si>
    <t>19-3246</t>
  </si>
  <si>
    <t>22-1977</t>
  </si>
  <si>
    <t>21-4027</t>
  </si>
  <si>
    <t>18-2818</t>
  </si>
  <si>
    <t>21-2329</t>
  </si>
  <si>
    <t>20-1386</t>
  </si>
  <si>
    <t>18-1533</t>
  </si>
  <si>
    <t>19-3370</t>
  </si>
  <si>
    <t>22-2557</t>
  </si>
  <si>
    <t>19-1034</t>
  </si>
  <si>
    <t>20-2239</t>
  </si>
  <si>
    <t>21-4302</t>
  </si>
  <si>
    <t>20-1899</t>
  </si>
  <si>
    <t>19-3568</t>
  </si>
  <si>
    <t>18-4719</t>
  </si>
  <si>
    <t>20-1656</t>
  </si>
  <si>
    <t>20-3420</t>
  </si>
  <si>
    <t>20-1877</t>
  </si>
  <si>
    <t>19-2744</t>
  </si>
  <si>
    <t>21-2448</t>
  </si>
  <si>
    <t>19-3443</t>
  </si>
  <si>
    <t>20-4910</t>
  </si>
  <si>
    <t>21-2362</t>
  </si>
  <si>
    <t>18-3462</t>
  </si>
  <si>
    <t>20-3578</t>
  </si>
  <si>
    <t>18-1986</t>
  </si>
  <si>
    <t>20-2569</t>
  </si>
  <si>
    <t>21-3702</t>
  </si>
  <si>
    <t>19-2121</t>
  </si>
  <si>
    <t>23-2466</t>
  </si>
  <si>
    <t>20-4011</t>
  </si>
  <si>
    <t>20-3887</t>
  </si>
  <si>
    <t>22-1291</t>
  </si>
  <si>
    <t>18-1931</t>
  </si>
  <si>
    <t>19-2503</t>
  </si>
  <si>
    <t>22-2092</t>
  </si>
  <si>
    <t>22-3928</t>
  </si>
  <si>
    <t>20-2793</t>
  </si>
  <si>
    <t>18-2148</t>
  </si>
  <si>
    <t>20-3821</t>
  </si>
  <si>
    <t>19-1406</t>
  </si>
  <si>
    <t>22-2422</t>
  </si>
  <si>
    <t>21-3179</t>
  </si>
  <si>
    <t>19-4801</t>
  </si>
  <si>
    <t>19-1015</t>
  </si>
  <si>
    <t>19-2402</t>
  </si>
  <si>
    <t>18-4612</t>
  </si>
  <si>
    <t>22-1748</t>
  </si>
  <si>
    <t>18-3028</t>
  </si>
  <si>
    <t>18-4430</t>
  </si>
  <si>
    <t>19-4454</t>
  </si>
  <si>
    <t>20-2010</t>
  </si>
  <si>
    <t>19-3265</t>
  </si>
  <si>
    <t>20-1692</t>
  </si>
  <si>
    <t>19-2673</t>
  </si>
  <si>
    <t>19-1973</t>
  </si>
  <si>
    <t>20-3297</t>
  </si>
  <si>
    <t>20-2906</t>
  </si>
  <si>
    <t>20-4740</t>
  </si>
  <si>
    <t>21-2089</t>
  </si>
  <si>
    <t>23-3879</t>
  </si>
  <si>
    <t>20-4051</t>
  </si>
  <si>
    <t>21-4375</t>
  </si>
  <si>
    <t>17-4260</t>
  </si>
  <si>
    <t>18-4453</t>
  </si>
  <si>
    <t>20-1260</t>
  </si>
  <si>
    <t>18-4414</t>
  </si>
  <si>
    <t>18-4125</t>
  </si>
  <si>
    <t>20-3296</t>
  </si>
  <si>
    <t>20-3662</t>
  </si>
  <si>
    <t>20-1903</t>
  </si>
  <si>
    <t>21-1435</t>
  </si>
  <si>
    <t>18-1282</t>
  </si>
  <si>
    <t>19-1704</t>
  </si>
  <si>
    <t>16-4839</t>
  </si>
  <si>
    <t>20-4605</t>
  </si>
  <si>
    <t>19-3890</t>
  </si>
  <si>
    <t>21-1625</t>
  </si>
  <si>
    <t>19-1834</t>
  </si>
  <si>
    <t>20-4267</t>
  </si>
  <si>
    <t>19-2685</t>
  </si>
  <si>
    <t>20-3333</t>
  </si>
  <si>
    <t>20-3881</t>
  </si>
  <si>
    <t>19-2447</t>
  </si>
  <si>
    <t>20-4504</t>
  </si>
  <si>
    <t>20-1890</t>
  </si>
  <si>
    <t>18-4066</t>
  </si>
  <si>
    <t>20-1385</t>
  </si>
  <si>
    <t>18-3627</t>
  </si>
  <si>
    <t>19-2961</t>
  </si>
  <si>
    <t>19-2118</t>
  </si>
  <si>
    <t>21-4615</t>
  </si>
  <si>
    <t>21-1559</t>
  </si>
  <si>
    <t>19-3343</t>
  </si>
  <si>
    <t>20-4094</t>
  </si>
  <si>
    <t>22-3290</t>
  </si>
  <si>
    <t>19-4995</t>
  </si>
  <si>
    <t>22-2198</t>
  </si>
  <si>
    <t>20-3979</t>
  </si>
  <si>
    <t>19-1405</t>
  </si>
  <si>
    <t>18-2828</t>
  </si>
  <si>
    <t>19-2688</t>
  </si>
  <si>
    <t>22-2735</t>
  </si>
  <si>
    <t>19-3514</t>
  </si>
  <si>
    <t>19-2326</t>
  </si>
  <si>
    <t>18-3436</t>
  </si>
  <si>
    <t>19-4090</t>
  </si>
  <si>
    <t>22-4988</t>
  </si>
  <si>
    <t>20-1983</t>
  </si>
  <si>
    <t>21-3678</t>
  </si>
  <si>
    <t>21-3128</t>
  </si>
  <si>
    <t>22-1083</t>
  </si>
  <si>
    <t>20-4376</t>
  </si>
  <si>
    <t>21-2283</t>
  </si>
  <si>
    <t>17-3050</t>
  </si>
  <si>
    <t>19-1170</t>
  </si>
  <si>
    <t>18-2690</t>
  </si>
  <si>
    <t>22-4189</t>
  </si>
  <si>
    <t>21-2219</t>
  </si>
  <si>
    <t>18-4382</t>
  </si>
  <si>
    <t>21-4191</t>
  </si>
  <si>
    <t>20-2170</t>
  </si>
  <si>
    <t>22-2963</t>
  </si>
  <si>
    <t>18-1467</t>
  </si>
  <si>
    <t>19-2267</t>
  </si>
  <si>
    <t>20-1409</t>
  </si>
  <si>
    <t>22-1843</t>
  </si>
  <si>
    <t>22-2140</t>
  </si>
  <si>
    <t>21-4577</t>
  </si>
  <si>
    <t>18-3168</t>
  </si>
  <si>
    <t>20-2222</t>
  </si>
  <si>
    <t>20-3726</t>
  </si>
  <si>
    <t>19-2042</t>
  </si>
  <si>
    <t>18-1424</t>
  </si>
  <si>
    <t>19-3876</t>
  </si>
  <si>
    <t>20-2742</t>
  </si>
  <si>
    <t>20-1917</t>
  </si>
  <si>
    <t>17-3228</t>
  </si>
  <si>
    <t>17-1345</t>
  </si>
  <si>
    <t>20-4428</t>
  </si>
  <si>
    <t>22-2692</t>
  </si>
  <si>
    <t>21-1508</t>
  </si>
  <si>
    <t>20-3735</t>
  </si>
  <si>
    <t>18-1001</t>
  </si>
  <si>
    <t>19-3651</t>
  </si>
  <si>
    <t>21-1527</t>
  </si>
  <si>
    <t>22-4901</t>
  </si>
  <si>
    <t>22-4864</t>
  </si>
  <si>
    <t>19-2523</t>
  </si>
  <si>
    <t>20-2422</t>
  </si>
  <si>
    <t>20-1201</t>
  </si>
  <si>
    <t>19-3883</t>
  </si>
  <si>
    <t>20-1022</t>
  </si>
  <si>
    <t>18-1983</t>
  </si>
  <si>
    <t>22-4742</t>
  </si>
  <si>
    <t>22-1971</t>
  </si>
  <si>
    <t>19-2500</t>
  </si>
  <si>
    <t>17-3997</t>
  </si>
  <si>
    <t>20-4518</t>
  </si>
  <si>
    <t>19-4544</t>
  </si>
  <si>
    <t>19-1747</t>
  </si>
  <si>
    <t>21-3363</t>
  </si>
  <si>
    <t>18-4119</t>
  </si>
  <si>
    <t>20-1736</t>
  </si>
  <si>
    <t>20-2358</t>
  </si>
  <si>
    <t>23-1834</t>
  </si>
  <si>
    <t>20-1548</t>
  </si>
  <si>
    <t>19-2071</t>
  </si>
  <si>
    <t>20-3128</t>
  </si>
  <si>
    <t>21-2596</t>
  </si>
  <si>
    <t>20-1482</t>
  </si>
  <si>
    <t>20-3742</t>
  </si>
  <si>
    <t>22-3413</t>
  </si>
  <si>
    <t>20-4579</t>
  </si>
  <si>
    <t>20-1060</t>
  </si>
  <si>
    <t>21-4479</t>
  </si>
  <si>
    <t>20-1462</t>
  </si>
  <si>
    <t>22-2795</t>
  </si>
  <si>
    <t>21-1875</t>
  </si>
  <si>
    <t>21-1458</t>
  </si>
  <si>
    <t>19-3425</t>
  </si>
  <si>
    <t>21-4546</t>
  </si>
  <si>
    <t>20-4806</t>
  </si>
  <si>
    <t>21-1358</t>
  </si>
  <si>
    <t>19-1111</t>
  </si>
  <si>
    <t>20-4693</t>
  </si>
  <si>
    <t>20-4905</t>
  </si>
  <si>
    <t>19-4813</t>
  </si>
  <si>
    <t>19-4594</t>
  </si>
  <si>
    <t>21-1495</t>
  </si>
  <si>
    <t>20-4060</t>
  </si>
  <si>
    <t>18-4533</t>
  </si>
  <si>
    <t>17-3345</t>
  </si>
  <si>
    <t>19-1119</t>
  </si>
  <si>
    <t>19-1333</t>
  </si>
  <si>
    <t>18-1987</t>
  </si>
  <si>
    <t>20-4892</t>
  </si>
  <si>
    <t>21-4157</t>
  </si>
  <si>
    <t>20-1241</t>
  </si>
  <si>
    <t>21-3004</t>
  </si>
  <si>
    <t>20-4020</t>
  </si>
  <si>
    <t>20-4054</t>
  </si>
  <si>
    <t>19-1225</t>
  </si>
  <si>
    <t>20-4696</t>
  </si>
  <si>
    <t>19-2917</t>
  </si>
  <si>
    <t>19-4958</t>
  </si>
  <si>
    <t>20-4079</t>
  </si>
  <si>
    <t>21-4935</t>
  </si>
  <si>
    <t>20-1247</t>
  </si>
  <si>
    <t>21-3202</t>
  </si>
  <si>
    <t>15-3098</t>
  </si>
  <si>
    <t>21-3350</t>
  </si>
  <si>
    <t>19-4309</t>
  </si>
  <si>
    <t>17-2601</t>
  </si>
  <si>
    <t>18-2113</t>
  </si>
  <si>
    <t>19-1562</t>
  </si>
  <si>
    <t>21-4120</t>
  </si>
  <si>
    <t>20-1116</t>
  </si>
  <si>
    <t>22-2603</t>
  </si>
  <si>
    <t>18-2167</t>
  </si>
  <si>
    <t>20-3036</t>
  </si>
  <si>
    <t>20-1821</t>
  </si>
  <si>
    <t>21-2074</t>
  </si>
  <si>
    <t>21-1535</t>
  </si>
  <si>
    <t>20-3230</t>
  </si>
  <si>
    <t>20-1186</t>
  </si>
  <si>
    <t>19-1847</t>
  </si>
  <si>
    <t>22-3441</t>
  </si>
  <si>
    <t>19-1966</t>
  </si>
  <si>
    <t>20-1002</t>
  </si>
  <si>
    <t>20-4213</t>
  </si>
  <si>
    <t>19-1063</t>
  </si>
  <si>
    <t>20-4115</t>
  </si>
  <si>
    <t>21-2576</t>
  </si>
  <si>
    <t>20-4404</t>
  </si>
  <si>
    <t>18-4547</t>
  </si>
  <si>
    <t>18-1967</t>
  </si>
  <si>
    <t>15-2073</t>
  </si>
  <si>
    <t>22-2573</t>
  </si>
  <si>
    <t>22-2939</t>
  </si>
  <si>
    <t>17-1307</t>
  </si>
  <si>
    <t>20-1459</t>
  </si>
  <si>
    <t>23-1872</t>
  </si>
  <si>
    <t>22-4332</t>
  </si>
  <si>
    <t>20-2370</t>
  </si>
  <si>
    <t>17-1467</t>
  </si>
  <si>
    <t>22-2320</t>
  </si>
  <si>
    <t>20-2667</t>
  </si>
  <si>
    <t>22-2734</t>
  </si>
  <si>
    <t>20-4562</t>
  </si>
  <si>
    <t>20-2894</t>
  </si>
  <si>
    <t>20-3476</t>
  </si>
  <si>
    <t>20-1439</t>
  </si>
  <si>
    <t>18-3151</t>
  </si>
  <si>
    <t>16-2269</t>
  </si>
  <si>
    <t>19-1907</t>
  </si>
  <si>
    <t>19-1419</t>
  </si>
  <si>
    <t>20-4215</t>
  </si>
  <si>
    <t>19-4919</t>
  </si>
  <si>
    <t>20-3396</t>
  </si>
  <si>
    <t>17-2765</t>
  </si>
  <si>
    <t>21-3046</t>
  </si>
  <si>
    <t>20-2255</t>
  </si>
  <si>
    <t>19-4036</t>
  </si>
  <si>
    <t>22-3550</t>
  </si>
  <si>
    <t>21-1699</t>
  </si>
  <si>
    <t>20-2438</t>
  </si>
  <si>
    <t>22-2791</t>
  </si>
  <si>
    <t>21-3993</t>
  </si>
  <si>
    <t>20-4188</t>
  </si>
  <si>
    <t>19-4154</t>
  </si>
  <si>
    <t>19-1841</t>
  </si>
  <si>
    <t>20-1670</t>
  </si>
  <si>
    <t>22-1404</t>
  </si>
  <si>
    <t>17-2222</t>
  </si>
  <si>
    <t>20-2377</t>
  </si>
  <si>
    <t>19-3501</t>
  </si>
  <si>
    <t>18-2304</t>
  </si>
  <si>
    <t>18-3580</t>
  </si>
  <si>
    <t>22-3983</t>
  </si>
  <si>
    <t>20-3959</t>
  </si>
  <si>
    <t>22-3859</t>
  </si>
  <si>
    <t>15-3490</t>
  </si>
  <si>
    <t>19-2281</t>
  </si>
  <si>
    <t>19-4568</t>
  </si>
  <si>
    <t>20-1642</t>
  </si>
  <si>
    <t>18-3251</t>
  </si>
  <si>
    <t>21-2501</t>
  </si>
  <si>
    <t>21-4493</t>
  </si>
  <si>
    <t>19-2882</t>
  </si>
  <si>
    <t>18-1755</t>
  </si>
  <si>
    <t>18-4959</t>
  </si>
  <si>
    <t>17-4764</t>
  </si>
  <si>
    <t>18-2852</t>
  </si>
  <si>
    <t>19-4583</t>
  </si>
  <si>
    <t>20-4006</t>
  </si>
  <si>
    <t>20-4405</t>
  </si>
  <si>
    <t>21-4143</t>
  </si>
  <si>
    <t>23-3613</t>
  </si>
  <si>
    <t>20-3401</t>
  </si>
  <si>
    <t>19-4714</t>
  </si>
  <si>
    <t>20-4050</t>
  </si>
  <si>
    <t>18-2775</t>
  </si>
  <si>
    <t>21-3781</t>
  </si>
  <si>
    <t>21-1392</t>
  </si>
  <si>
    <t>23-1511</t>
  </si>
  <si>
    <t>19-3154</t>
  </si>
  <si>
    <t>21-3969</t>
  </si>
  <si>
    <t>19-4375</t>
  </si>
  <si>
    <t>22-2397</t>
  </si>
  <si>
    <t>20-4859</t>
  </si>
  <si>
    <t>22-4120</t>
  </si>
  <si>
    <t>20-2855</t>
  </si>
  <si>
    <t>19-4792</t>
  </si>
  <si>
    <t>21-1786</t>
  </si>
  <si>
    <t>20-1387</t>
  </si>
  <si>
    <t>20-3398</t>
  </si>
  <si>
    <t>19-2117</t>
  </si>
  <si>
    <t>19-1418</t>
  </si>
  <si>
    <t>20-4587</t>
  </si>
  <si>
    <t>20-3463</t>
  </si>
  <si>
    <t>20-1607</t>
  </si>
  <si>
    <t>17-4392</t>
  </si>
  <si>
    <t>21-3005</t>
  </si>
  <si>
    <t>18-3906</t>
  </si>
  <si>
    <t>21-3740</t>
  </si>
  <si>
    <t>19-3552</t>
  </si>
  <si>
    <t>22-3767</t>
  </si>
  <si>
    <t>21-1197</t>
  </si>
  <si>
    <t>22-2345</t>
  </si>
  <si>
    <t>19-3715</t>
  </si>
  <si>
    <t>20-2416</t>
  </si>
  <si>
    <t>20-4153</t>
  </si>
  <si>
    <t>17-1860</t>
  </si>
  <si>
    <t>18-3480</t>
  </si>
  <si>
    <t>19-3734</t>
  </si>
  <si>
    <t>22-1919</t>
  </si>
  <si>
    <t>21-1085</t>
  </si>
  <si>
    <t>20-2121</t>
  </si>
  <si>
    <t>20-4583</t>
  </si>
  <si>
    <t>18-2321</t>
  </si>
  <si>
    <t>20-1574</t>
  </si>
  <si>
    <t>21-4239</t>
  </si>
  <si>
    <t>20-3763</t>
  </si>
  <si>
    <t>21-2227</t>
  </si>
  <si>
    <t>20-4442</t>
  </si>
  <si>
    <t>19-1010</t>
  </si>
  <si>
    <t>20-1602</t>
  </si>
  <si>
    <t>20-2896</t>
  </si>
  <si>
    <t>21-2556</t>
  </si>
  <si>
    <t>19-3513</t>
  </si>
  <si>
    <t>19-4058</t>
  </si>
  <si>
    <t>20-3574</t>
  </si>
  <si>
    <t>19-3237</t>
  </si>
  <si>
    <t>22-4285</t>
  </si>
  <si>
    <t>20-3749</t>
  </si>
  <si>
    <t>22-1343</t>
  </si>
  <si>
    <t>19-2451</t>
  </si>
  <si>
    <t>22-1705</t>
  </si>
  <si>
    <t>21-1369</t>
  </si>
  <si>
    <t>21-4014</t>
  </si>
  <si>
    <t>22-2667</t>
  </si>
  <si>
    <t>21-3714</t>
  </si>
  <si>
    <t>21-4077</t>
  </si>
  <si>
    <t>21-2254</t>
  </si>
  <si>
    <t>20-2174</t>
  </si>
  <si>
    <t>19-3393</t>
  </si>
  <si>
    <t>20-2493</t>
  </si>
  <si>
    <t>18-4905</t>
  </si>
  <si>
    <t>22-1593</t>
  </si>
  <si>
    <t>19-3260</t>
  </si>
  <si>
    <t>19-1388</t>
  </si>
  <si>
    <t>21-1481</t>
  </si>
  <si>
    <t>20-4293</t>
  </si>
  <si>
    <t>19-2634</t>
  </si>
  <si>
    <t>20-4868</t>
  </si>
  <si>
    <t>20-3921</t>
  </si>
  <si>
    <t>21-3383</t>
  </si>
  <si>
    <t>19-2221</t>
  </si>
  <si>
    <t>19-4516</t>
  </si>
  <si>
    <t>19-4182</t>
  </si>
  <si>
    <t>19-2095</t>
  </si>
  <si>
    <t>20-4602</t>
  </si>
  <si>
    <t>18-3240</t>
  </si>
  <si>
    <t>17-2199</t>
  </si>
  <si>
    <t>18-4521</t>
  </si>
  <si>
    <t>20-3433</t>
  </si>
  <si>
    <t>22-1829</t>
  </si>
  <si>
    <t>20-3532</t>
  </si>
  <si>
    <t>18-1134</t>
  </si>
  <si>
    <t>17-4153</t>
  </si>
  <si>
    <t>22-2584</t>
  </si>
  <si>
    <t>22-1890</t>
  </si>
  <si>
    <t>18-4784</t>
  </si>
  <si>
    <t>18-3267</t>
  </si>
  <si>
    <t>21-4374</t>
  </si>
  <si>
    <t>19-4882</t>
  </si>
  <si>
    <t>19-1623</t>
  </si>
  <si>
    <t>19-2972</t>
  </si>
  <si>
    <t>18-4617</t>
  </si>
  <si>
    <t>18-3857</t>
  </si>
  <si>
    <t>20-2907</t>
  </si>
  <si>
    <t>20-2124</t>
  </si>
  <si>
    <t>20-2374</t>
  </si>
  <si>
    <t>18-1108</t>
  </si>
  <si>
    <t>21-2313</t>
  </si>
  <si>
    <t>21-2412</t>
  </si>
  <si>
    <t>22-4376</t>
  </si>
  <si>
    <t>24-1103</t>
  </si>
  <si>
    <t>20-2890</t>
  </si>
  <si>
    <t>19-2558</t>
  </si>
  <si>
    <t>19-1397</t>
  </si>
  <si>
    <t>23-1379</t>
  </si>
  <si>
    <t>22-2712</t>
  </si>
  <si>
    <t>20-3731</t>
  </si>
  <si>
    <t>21-4683</t>
  </si>
  <si>
    <t>21-1378</t>
  </si>
  <si>
    <t>18-2219</t>
  </si>
  <si>
    <t>19-4625</t>
  </si>
  <si>
    <t>16-1985</t>
  </si>
  <si>
    <t>20-4089</t>
  </si>
  <si>
    <t>18-3434</t>
  </si>
  <si>
    <t>21-3272</t>
  </si>
  <si>
    <t>21-1264</t>
  </si>
  <si>
    <t>20-4323</t>
  </si>
  <si>
    <t>20-1787</t>
  </si>
  <si>
    <t>21-4923</t>
  </si>
  <si>
    <t>19-2269</t>
  </si>
  <si>
    <t>20-4778</t>
  </si>
  <si>
    <t>20-1645</t>
  </si>
  <si>
    <t>18-4048</t>
  </si>
  <si>
    <t>20-4311</t>
  </si>
  <si>
    <t>20-1281</t>
  </si>
  <si>
    <t>21-2267</t>
  </si>
  <si>
    <t>19-1353</t>
  </si>
  <si>
    <t>20-2645</t>
  </si>
  <si>
    <t>20-1658</t>
  </si>
  <si>
    <t>19-3439</t>
  </si>
  <si>
    <t>18-3035</t>
  </si>
  <si>
    <t>18-3984</t>
  </si>
  <si>
    <t>18-1462</t>
  </si>
  <si>
    <t>21-3027</t>
  </si>
  <si>
    <t>20-2276</t>
  </si>
  <si>
    <t>18-3730</t>
  </si>
  <si>
    <t>18-3229</t>
  </si>
  <si>
    <t>21-2171</t>
  </si>
  <si>
    <t>20-4478</t>
  </si>
  <si>
    <t>17-1371</t>
  </si>
  <si>
    <t>19-2989</t>
  </si>
  <si>
    <t>23-1546</t>
  </si>
  <si>
    <t>21-2558</t>
  </si>
  <si>
    <t>19-3910</t>
  </si>
  <si>
    <t>21-1306</t>
  </si>
  <si>
    <t>21-3938</t>
  </si>
  <si>
    <t>20-2781</t>
  </si>
  <si>
    <t>19-4530</t>
  </si>
  <si>
    <t>20-4434</t>
  </si>
  <si>
    <t>22-3836</t>
  </si>
  <si>
    <t>19-2340</t>
  </si>
  <si>
    <t>22-4438</t>
  </si>
  <si>
    <t>18-3493</t>
  </si>
  <si>
    <t>18-1913</t>
  </si>
  <si>
    <t>16-3871</t>
  </si>
  <si>
    <t>18-2398</t>
  </si>
  <si>
    <t>20-3743</t>
  </si>
  <si>
    <t>22-3977</t>
  </si>
  <si>
    <t>19-2611</t>
  </si>
  <si>
    <t>21-2528</t>
  </si>
  <si>
    <t>21-4486</t>
  </si>
  <si>
    <t>22-3765</t>
  </si>
  <si>
    <t>17-4787</t>
  </si>
  <si>
    <t>20-2683</t>
  </si>
  <si>
    <t>20-1095</t>
  </si>
  <si>
    <t>20-3472</t>
  </si>
  <si>
    <t>17-2101</t>
  </si>
  <si>
    <t>21-3266</t>
  </si>
  <si>
    <t>21-4928</t>
  </si>
  <si>
    <t>22-1034</t>
  </si>
  <si>
    <t>22-2291</t>
  </si>
  <si>
    <t>20-4207</t>
  </si>
  <si>
    <t>20-2433</t>
  </si>
  <si>
    <t>22-2717</t>
  </si>
  <si>
    <t>19-3818</t>
  </si>
  <si>
    <t>20-1535</t>
  </si>
  <si>
    <t>19-2614</t>
  </si>
  <si>
    <t>20-1507</t>
  </si>
  <si>
    <t>19-1806</t>
  </si>
  <si>
    <t>18-2083</t>
  </si>
  <si>
    <t>20-4710</t>
  </si>
  <si>
    <t>20-3429</t>
  </si>
  <si>
    <t>21-1363</t>
  </si>
  <si>
    <t>18-2417</t>
  </si>
  <si>
    <t>20-4068</t>
  </si>
  <si>
    <t>18-3746</t>
  </si>
  <si>
    <t>22-1920</t>
  </si>
  <si>
    <t>18-2791</t>
  </si>
  <si>
    <t>22-2509</t>
  </si>
  <si>
    <t>20-1807</t>
  </si>
  <si>
    <t>19-1492</t>
  </si>
  <si>
    <t>19-2183</t>
  </si>
  <si>
    <t>21-1736</t>
  </si>
  <si>
    <t>22-2817</t>
  </si>
  <si>
    <t>18-2768</t>
  </si>
  <si>
    <t>21-4902</t>
  </si>
  <si>
    <t>18-2780</t>
  </si>
  <si>
    <t>20-2329</t>
  </si>
  <si>
    <t>22-4520</t>
  </si>
  <si>
    <t>20-2176</t>
  </si>
  <si>
    <t>18-3883</t>
  </si>
  <si>
    <t>20-2942</t>
  </si>
  <si>
    <t>21-3467</t>
  </si>
  <si>
    <t>19-1781</t>
  </si>
  <si>
    <t>22-2036</t>
  </si>
  <si>
    <t>22-4559</t>
  </si>
  <si>
    <t>22-4128</t>
  </si>
  <si>
    <t>22-3987</t>
  </si>
  <si>
    <t>20-4966</t>
  </si>
  <si>
    <t>19-3255</t>
  </si>
  <si>
    <t>17-2826</t>
  </si>
  <si>
    <t>21-3310</t>
  </si>
  <si>
    <t>18-2682</t>
  </si>
  <si>
    <t>19-2829</t>
  </si>
  <si>
    <t>22-4211</t>
  </si>
  <si>
    <t>16-4442</t>
  </si>
  <si>
    <t>22-4249</t>
  </si>
  <si>
    <t>21-2351</t>
  </si>
  <si>
    <t>20-2252</t>
  </si>
  <si>
    <t>22-2395</t>
  </si>
  <si>
    <t>20-3686</t>
  </si>
  <si>
    <t>20-2045</t>
  </si>
  <si>
    <t>20-2223</t>
  </si>
  <si>
    <t>20-3931</t>
  </si>
  <si>
    <t>19-2493</t>
  </si>
  <si>
    <t>19-1364</t>
  </si>
  <si>
    <t>19-4920</t>
  </si>
  <si>
    <t>21-1911</t>
  </si>
  <si>
    <t>21-3256</t>
  </si>
  <si>
    <t>20-4095</t>
  </si>
  <si>
    <t>21-2538</t>
  </si>
  <si>
    <t>19-2594</t>
  </si>
  <si>
    <t>24-1760</t>
  </si>
  <si>
    <t>20-1277</t>
  </si>
  <si>
    <t>20-3093</t>
  </si>
  <si>
    <t>18-1222</t>
  </si>
  <si>
    <t>19-3547</t>
  </si>
  <si>
    <t>17-4529</t>
  </si>
  <si>
    <t>21-1600</t>
  </si>
  <si>
    <t>20-2542</t>
  </si>
  <si>
    <t>17-3301</t>
  </si>
  <si>
    <t>20-1384</t>
  </si>
  <si>
    <t>19-3132</t>
  </si>
  <si>
    <t>20-1853</t>
  </si>
  <si>
    <t>20-2646</t>
  </si>
  <si>
    <t>19-3202</t>
  </si>
  <si>
    <t>18-1926</t>
  </si>
  <si>
    <t>21-3624</t>
  </si>
  <si>
    <t>19-1332</t>
  </si>
  <si>
    <t>19-1143</t>
  </si>
  <si>
    <t>19-4441</t>
  </si>
  <si>
    <t>20-4659</t>
  </si>
  <si>
    <t>20-3834</t>
  </si>
  <si>
    <t>19-4245</t>
  </si>
  <si>
    <t>20-2891</t>
  </si>
  <si>
    <t>19-3422</t>
  </si>
  <si>
    <t>19-2195</t>
  </si>
  <si>
    <t>21-1685</t>
  </si>
  <si>
    <t>20-3862</t>
  </si>
  <si>
    <t>19-4606</t>
  </si>
  <si>
    <t>22-1333</t>
  </si>
  <si>
    <t>20-1332</t>
  </si>
  <si>
    <t>20-4705</t>
  </si>
  <si>
    <t>19-3902</t>
  </si>
  <si>
    <t>19-4001</t>
  </si>
  <si>
    <t>19-3506</t>
  </si>
  <si>
    <t>19-1696</t>
  </si>
  <si>
    <t>18-1587</t>
  </si>
  <si>
    <t>20-1134</t>
  </si>
  <si>
    <t>22-3127</t>
  </si>
  <si>
    <t>20-1746</t>
  </si>
  <si>
    <t>21-2354</t>
  </si>
  <si>
    <t>20-1402</t>
  </si>
  <si>
    <t>22-1196</t>
  </si>
  <si>
    <t>21-4959</t>
  </si>
  <si>
    <t>19-4376</t>
  </si>
  <si>
    <t>21-4578</t>
  </si>
  <si>
    <t>18-1171</t>
  </si>
  <si>
    <t>19-4859</t>
  </si>
  <si>
    <t>21-1212</t>
  </si>
  <si>
    <t>21-4857</t>
  </si>
  <si>
    <t>20-2554</t>
  </si>
  <si>
    <t>20-1396</t>
  </si>
  <si>
    <t>21-4656</t>
  </si>
  <si>
    <t>21-4080</t>
  </si>
  <si>
    <t>20-3081</t>
  </si>
  <si>
    <t>21-2773</t>
  </si>
  <si>
    <t>20-3336</t>
  </si>
  <si>
    <t>22-4859</t>
  </si>
  <si>
    <t>21-1353</t>
  </si>
  <si>
    <t>22-1339</t>
  </si>
  <si>
    <t>21-1656</t>
  </si>
  <si>
    <t>18-3886</t>
  </si>
  <si>
    <t>21-1275</t>
  </si>
  <si>
    <t>21-3556</t>
  </si>
  <si>
    <t>22-1807</t>
  </si>
  <si>
    <t>18-1205</t>
  </si>
  <si>
    <t>20-1949</t>
  </si>
  <si>
    <t>19-4701</t>
  </si>
  <si>
    <t>20-1231</t>
  </si>
  <si>
    <t>21-3757</t>
  </si>
  <si>
    <t>22-1685</t>
  </si>
  <si>
    <t>18-1685</t>
  </si>
  <si>
    <t>19-1395</t>
  </si>
  <si>
    <t>21-1909</t>
  </si>
  <si>
    <t>15-3015</t>
  </si>
  <si>
    <t>21-1525</t>
  </si>
  <si>
    <t>19-3084</t>
  </si>
  <si>
    <t>19-2949</t>
  </si>
  <si>
    <t>18-1787</t>
  </si>
  <si>
    <t>20-1844</t>
  </si>
  <si>
    <t>22-2146</t>
  </si>
  <si>
    <t>20-1979</t>
  </si>
  <si>
    <t>20-3002</t>
  </si>
  <si>
    <t>20-1940</t>
  </si>
  <si>
    <t>20-2000</t>
  </si>
  <si>
    <t>20-2655</t>
  </si>
  <si>
    <t>18-3144</t>
  </si>
  <si>
    <t>17-4864</t>
  </si>
  <si>
    <t>20-4169</t>
  </si>
  <si>
    <t>20-3436</t>
  </si>
  <si>
    <t>18-1423</t>
  </si>
  <si>
    <t>20-1614</t>
  </si>
  <si>
    <t>20-2915</t>
  </si>
  <si>
    <t>21-4823</t>
  </si>
  <si>
    <t>23-3007</t>
  </si>
  <si>
    <t>17-3100</t>
  </si>
  <si>
    <t>19-4601</t>
  </si>
  <si>
    <t>21-3693</t>
  </si>
  <si>
    <t>19-4609</t>
  </si>
  <si>
    <t>19-1943</t>
  </si>
  <si>
    <t>19-3174</t>
  </si>
  <si>
    <t>18-2681</t>
  </si>
  <si>
    <t>18-2610</t>
  </si>
  <si>
    <t>20-1893</t>
  </si>
  <si>
    <t>19-1646</t>
  </si>
  <si>
    <t>20-1947</t>
  </si>
  <si>
    <t>17-1916</t>
  </si>
  <si>
    <t>20-4430</t>
  </si>
  <si>
    <t>17-2227</t>
  </si>
  <si>
    <t>22-1690</t>
  </si>
  <si>
    <t>19-1863</t>
  </si>
  <si>
    <t>20-1339</t>
  </si>
  <si>
    <t>20-3025</t>
  </si>
  <si>
    <t>20-2633</t>
  </si>
  <si>
    <t>17-1533</t>
  </si>
  <si>
    <t>21-4846</t>
  </si>
  <si>
    <t>22-2617</t>
  </si>
  <si>
    <t>19-1002</t>
  </si>
  <si>
    <t>20-2063</t>
  </si>
  <si>
    <t>18-1023</t>
  </si>
  <si>
    <t>20-2284</t>
  </si>
  <si>
    <t>19-2701</t>
  </si>
  <si>
    <t>21-1207</t>
  </si>
  <si>
    <t>20-2955</t>
  </si>
  <si>
    <t>19-1752</t>
  </si>
  <si>
    <t>19-3227</t>
  </si>
  <si>
    <t>19-2885</t>
  </si>
  <si>
    <t>19-2983</t>
  </si>
  <si>
    <t>19-2927</t>
  </si>
  <si>
    <t>19-2676</t>
  </si>
  <si>
    <t>19-2473</t>
  </si>
  <si>
    <t>19-2851</t>
  </si>
  <si>
    <t>19-3856</t>
  </si>
  <si>
    <t>19-1641</t>
  </si>
  <si>
    <t>19-4021</t>
  </si>
  <si>
    <t>19-2157</t>
  </si>
  <si>
    <t>19-2706</t>
  </si>
  <si>
    <t>19-2857</t>
  </si>
  <si>
    <t>19-2459</t>
  </si>
  <si>
    <t>19-2197</t>
  </si>
  <si>
    <t>19-3337</t>
  </si>
  <si>
    <t>19-3328</t>
  </si>
  <si>
    <t>19-3598</t>
  </si>
  <si>
    <t>19-2380</t>
  </si>
  <si>
    <t>19-3848</t>
  </si>
  <si>
    <t>19-4852</t>
  </si>
  <si>
    <t>19-4490</t>
  </si>
  <si>
    <t>19-1909</t>
  </si>
  <si>
    <t>19-4099</t>
  </si>
  <si>
    <t>19-2954</t>
  </si>
  <si>
    <t>19-3891</t>
  </si>
  <si>
    <t>19-3548</t>
  </si>
  <si>
    <t>19-1127</t>
  </si>
  <si>
    <t>19-3717</t>
  </si>
  <si>
    <t>19-1391</t>
  </si>
  <si>
    <t>19-4246</t>
  </si>
  <si>
    <t>19-1152</t>
  </si>
  <si>
    <t>19-1575</t>
  </si>
  <si>
    <t>19-2244</t>
  </si>
  <si>
    <t>19-2338</t>
  </si>
  <si>
    <t>19-1088</t>
  </si>
  <si>
    <t>19-1661</t>
  </si>
  <si>
    <t>20-4464</t>
  </si>
  <si>
    <t>20-1958</t>
  </si>
  <si>
    <t>20-1120</t>
  </si>
  <si>
    <t>20-3316</t>
  </si>
  <si>
    <t>20-1410</t>
  </si>
  <si>
    <t>20-3375</t>
  </si>
  <si>
    <t>20-2179</t>
  </si>
  <si>
    <t>20-3942</t>
  </si>
  <si>
    <t>20-4599</t>
  </si>
  <si>
    <t>20-2741</t>
  </si>
  <si>
    <t>20-3184</t>
  </si>
  <si>
    <t>20-3612</t>
  </si>
  <si>
    <t>20-3812</t>
  </si>
  <si>
    <t>20-3263</t>
  </si>
  <si>
    <t>20-4481</t>
  </si>
  <si>
    <t>20-2088</t>
  </si>
  <si>
    <t>20-1594</t>
  </si>
  <si>
    <t>20-2985</t>
  </si>
  <si>
    <t>20-2324</t>
  </si>
  <si>
    <t>20-4537</t>
  </si>
  <si>
    <t>20-2453</t>
  </si>
  <si>
    <t>20-3725</t>
  </si>
  <si>
    <t>20-3108</t>
  </si>
  <si>
    <t>20-2060</t>
  </si>
  <si>
    <t>20-3157</t>
  </si>
  <si>
    <t>20-3861</t>
  </si>
  <si>
    <t>20-2146</t>
  </si>
  <si>
    <t>20-1341</t>
  </si>
  <si>
    <t>20-4716</t>
  </si>
  <si>
    <t>20-3253</t>
  </si>
  <si>
    <t>20-4625</t>
  </si>
  <si>
    <t>20-2981</t>
  </si>
  <si>
    <t>20-1609</t>
  </si>
  <si>
    <t>20-4979</t>
  </si>
  <si>
    <t>20-2761</t>
  </si>
  <si>
    <t>20-4951</t>
  </si>
  <si>
    <t>20-3223</t>
  </si>
  <si>
    <t>20-1211</t>
  </si>
  <si>
    <t>20-3147</t>
  </si>
  <si>
    <t>20-4007</t>
  </si>
  <si>
    <t>20-3174</t>
  </si>
  <si>
    <t>20-4982</t>
  </si>
  <si>
    <t>20-3876</t>
  </si>
  <si>
    <t>20-1599</t>
  </si>
  <si>
    <t>20-2400</t>
  </si>
  <si>
    <t>20-2744</t>
  </si>
  <si>
    <t>20-2211</t>
  </si>
  <si>
    <t>20-1872</t>
  </si>
  <si>
    <t>20-3344</t>
  </si>
  <si>
    <t>20-1969</t>
  </si>
  <si>
    <t>20-2061</t>
  </si>
  <si>
    <t>20-1269</t>
  </si>
  <si>
    <t>20-3156</t>
  </si>
  <si>
    <t>20-4441</t>
  </si>
  <si>
    <t>20-1559</t>
  </si>
  <si>
    <t>20-2552</t>
  </si>
  <si>
    <t>20-4262</t>
  </si>
  <si>
    <t>20-2165</t>
  </si>
  <si>
    <t>20-4024</t>
  </si>
  <si>
    <t>20-2138</t>
  </si>
  <si>
    <t>20-1865</t>
  </si>
  <si>
    <t>20-3637</t>
  </si>
  <si>
    <t>20-3372</t>
  </si>
  <si>
    <t>20-1680</t>
  </si>
  <si>
    <t>20-3473</t>
  </si>
  <si>
    <t>20-2682</t>
  </si>
  <si>
    <t>20-3470</t>
  </si>
  <si>
    <t>20-2476</t>
  </si>
  <si>
    <t>20-3094</t>
  </si>
  <si>
    <t>20-4085</t>
  </si>
  <si>
    <t>20-2423</t>
  </si>
  <si>
    <t>20-1193</t>
  </si>
  <si>
    <t>20-2130</t>
  </si>
  <si>
    <t>20-3229</t>
  </si>
  <si>
    <t>20-1447</t>
  </si>
  <si>
    <t>20-2612</t>
  </si>
  <si>
    <t>20-3807</t>
  </si>
  <si>
    <t>20-1123</t>
  </si>
  <si>
    <t>20-3295</t>
  </si>
  <si>
    <t>20-2464</t>
  </si>
  <si>
    <t>20-4739</t>
  </si>
  <si>
    <t>20-4465</t>
  </si>
  <si>
    <t>20-4367</t>
  </si>
  <si>
    <t>20-4091</t>
  </si>
  <si>
    <t>20-2972</t>
  </si>
  <si>
    <t>20-2788</t>
  </si>
  <si>
    <t>20-3100</t>
  </si>
  <si>
    <t>20-2486</t>
  </si>
  <si>
    <t>20-3771</t>
  </si>
  <si>
    <t>20-4029</t>
  </si>
  <si>
    <t>20-3827</t>
  </si>
  <si>
    <t>20-4028</t>
  </si>
  <si>
    <t>20-1301</t>
  </si>
  <si>
    <t>20-2659</t>
  </si>
  <si>
    <t>20-3785</t>
  </si>
  <si>
    <t>20-2715</t>
  </si>
  <si>
    <t>20-1340</t>
  </si>
  <si>
    <t>20-1053</t>
  </si>
  <si>
    <t>20-4211</t>
  </si>
  <si>
    <t>20-3989</t>
  </si>
  <si>
    <t>20-2836</t>
  </si>
  <si>
    <t>20-3431</t>
  </si>
  <si>
    <t>20-1379</t>
  </si>
  <si>
    <t>20-3394</t>
  </si>
  <si>
    <t>20-1329</t>
  </si>
  <si>
    <t>20-4463</t>
  </si>
  <si>
    <t>20-3882</t>
  </si>
  <si>
    <t>20-4890</t>
  </si>
  <si>
    <t>20-4588</t>
  </si>
  <si>
    <t>20-2913</t>
  </si>
  <si>
    <t>20-1560</t>
  </si>
  <si>
    <t>20-4997</t>
  </si>
  <si>
    <t>20-4473</t>
  </si>
  <si>
    <t>20-3705</t>
  </si>
  <si>
    <t>20-4901</t>
  </si>
  <si>
    <t>20-2425</t>
  </si>
  <si>
    <t>20-1373</t>
  </si>
  <si>
    <t>20-4366</t>
  </si>
  <si>
    <t>20-4666</t>
  </si>
  <si>
    <t>20-3601</t>
  </si>
  <si>
    <t>20-4663</t>
  </si>
  <si>
    <t>20-2840</t>
  </si>
  <si>
    <t>20-3667</t>
  </si>
  <si>
    <t>20-1262</t>
  </si>
  <si>
    <t>20-4423</t>
  </si>
  <si>
    <t>20-3868</t>
  </si>
  <si>
    <t>20-4824</t>
  </si>
  <si>
    <t>20-1628</t>
  </si>
  <si>
    <t>20-3407</t>
  </si>
  <si>
    <t>20-1791</t>
  </si>
  <si>
    <t>20-3088</t>
  </si>
  <si>
    <t>20-2515</t>
  </si>
  <si>
    <t>20-4816</t>
  </si>
  <si>
    <t>20-2725</t>
  </si>
  <si>
    <t>20-1725</t>
  </si>
  <si>
    <t>20-4120</t>
  </si>
  <si>
    <t>20-3301</t>
  </si>
  <si>
    <t>20-3944</t>
  </si>
  <si>
    <t>20-2730</t>
  </si>
  <si>
    <t>20-4519</t>
  </si>
  <si>
    <t>20-1240</t>
  </si>
  <si>
    <t>20-1169</t>
  </si>
  <si>
    <t>20-4729</t>
  </si>
  <si>
    <t>20-2988</t>
  </si>
  <si>
    <t>20-4929</t>
  </si>
  <si>
    <t>20-2153</t>
  </si>
  <si>
    <t>20-1400</t>
  </si>
  <si>
    <t>20-4883</t>
  </si>
  <si>
    <t>20-2799</t>
  </si>
  <si>
    <t>20-4422</t>
  </si>
  <si>
    <t>20-1434</t>
  </si>
  <si>
    <t>20-3719</t>
  </si>
  <si>
    <t>20-2149</t>
  </si>
  <si>
    <t>20-2108</t>
  </si>
  <si>
    <t>20-1032</t>
  </si>
  <si>
    <t>20-3644</t>
  </si>
  <si>
    <t>20-2059</t>
  </si>
  <si>
    <t>20-1118</t>
  </si>
  <si>
    <t>20-1344</t>
  </si>
  <si>
    <t>20-3975</t>
  </si>
  <si>
    <t>20-3404</t>
  </si>
  <si>
    <t>20-4053</t>
  </si>
  <si>
    <t>20-4096</t>
  </si>
  <si>
    <t>20-2093</t>
  </si>
  <si>
    <t>20-1882</t>
  </si>
  <si>
    <t>20-1580</t>
  </si>
  <si>
    <t>20-3221</t>
  </si>
  <si>
    <t>20-1549</t>
  </si>
  <si>
    <t>20-3160</t>
  </si>
  <si>
    <t>20-3818</t>
  </si>
  <si>
    <t>20-3193</t>
  </si>
  <si>
    <t>20-1202</t>
  </si>
  <si>
    <t>20-2948</t>
  </si>
  <si>
    <t>20-1752</t>
  </si>
  <si>
    <t>20-3075</t>
  </si>
  <si>
    <t>20-4147</t>
  </si>
  <si>
    <t>20-4764</t>
  </si>
  <si>
    <t>20-4453</t>
  </si>
  <si>
    <t>20-3118</t>
  </si>
  <si>
    <t>20-4329</t>
  </si>
  <si>
    <t>20-3010</t>
  </si>
  <si>
    <t>20-4651</t>
  </si>
  <si>
    <t>20-2536</t>
  </si>
  <si>
    <t>20-2278</t>
  </si>
  <si>
    <t>20-2215</t>
  </si>
  <si>
    <t>20-1706</t>
  </si>
  <si>
    <t>20-3493</t>
  </si>
  <si>
    <t>20-2391</t>
  </si>
  <si>
    <t>20-3310</t>
  </si>
  <si>
    <t>20-1974</t>
  </si>
  <si>
    <t>20-4298</t>
  </si>
  <si>
    <t>20-1700</t>
  </si>
  <si>
    <t>20-4338</t>
  </si>
  <si>
    <t>20-4582</t>
  </si>
  <si>
    <t>20-4701</t>
  </si>
  <si>
    <t>20-4190</t>
  </si>
  <si>
    <t>20-1319</t>
  </si>
  <si>
    <t>20-1708</t>
  </si>
  <si>
    <t>20-3367</t>
  </si>
  <si>
    <t>20-1352</t>
  </si>
  <si>
    <t>20-3804</t>
  </si>
  <si>
    <t>20-3446</t>
  </si>
  <si>
    <t>20-2651</t>
  </si>
  <si>
    <t>20-1570</t>
  </si>
  <si>
    <t>20-4122</t>
  </si>
  <si>
    <t>20-1444</t>
  </si>
  <si>
    <t>20-4253</t>
  </si>
  <si>
    <t>20-1605</t>
  </si>
  <si>
    <t>20-3524</t>
  </si>
  <si>
    <t>20-3456</t>
  </si>
  <si>
    <t>20-2574</t>
  </si>
  <si>
    <t>20-3772</t>
  </si>
  <si>
    <t>20-3536</t>
  </si>
  <si>
    <t>20-4580</t>
  </si>
  <si>
    <t>20-1109</t>
  </si>
  <si>
    <t>20-4793</t>
  </si>
  <si>
    <t>20-3619</t>
  </si>
  <si>
    <t>20-2626</t>
  </si>
  <si>
    <t>20-2097</t>
  </si>
  <si>
    <t>20-4036</t>
  </si>
  <si>
    <t>20-1525</t>
  </si>
  <si>
    <t>20-1854</t>
  </si>
  <si>
    <t>20-3427</t>
  </si>
  <si>
    <t>20-3142</t>
  </si>
  <si>
    <t>20-1638</t>
  </si>
  <si>
    <t>20-4058</t>
  </si>
  <si>
    <t>20-4712</t>
  </si>
  <si>
    <t>20-3238</t>
  </si>
  <si>
    <t>20-3865</t>
  </si>
  <si>
    <t>20-3953</t>
  </si>
  <si>
    <t>20-3300</t>
  </si>
  <si>
    <t>20-1896</t>
  </si>
  <si>
    <t>20-1054</t>
  </si>
  <si>
    <t>20-3815</t>
  </si>
  <si>
    <t>20-1014</t>
  </si>
  <si>
    <t>20-1270</t>
  </si>
  <si>
    <t>20-4179</t>
  </si>
  <si>
    <t>20-3803</t>
  </si>
  <si>
    <t>20-3455</t>
  </si>
  <si>
    <t>20-4319</t>
  </si>
  <si>
    <t>20-1048</t>
  </si>
  <si>
    <t>20-2272</t>
  </si>
  <si>
    <t>20-1147</t>
  </si>
  <si>
    <t>20-3897</t>
  </si>
  <si>
    <t>20-1684</t>
  </si>
  <si>
    <t>20-2999</t>
  </si>
  <si>
    <t>20-2687</t>
  </si>
  <si>
    <t>20-1497</t>
  </si>
  <si>
    <t>20-2439</t>
  </si>
  <si>
    <t>20-3557</t>
  </si>
  <si>
    <t>20-4697</t>
  </si>
  <si>
    <t>20-2944</t>
  </si>
  <si>
    <t>20-3306</t>
  </si>
  <si>
    <t>20-3911</t>
  </si>
  <si>
    <t>20-4938</t>
  </si>
  <si>
    <t>20-1738</t>
  </si>
  <si>
    <t>20-2629</t>
  </si>
  <si>
    <t>20-1941</t>
  </si>
  <si>
    <t>20-1395</t>
  </si>
  <si>
    <t>20-2105</t>
  </si>
  <si>
    <t>20-2356</t>
  </si>
  <si>
    <t>20-2323</t>
  </si>
  <si>
    <t>20-3271</t>
  </si>
  <si>
    <t>20-2065</t>
  </si>
  <si>
    <t>20-2546</t>
  </si>
  <si>
    <t>20-3058</t>
  </si>
  <si>
    <t>20-4632</t>
  </si>
  <si>
    <t>20-4603</t>
  </si>
  <si>
    <t>20-2901</t>
  </si>
  <si>
    <t>20-3188</t>
  </si>
  <si>
    <t>20-4400</t>
  </si>
  <si>
    <t>20-4281</t>
  </si>
  <si>
    <t>20-3085</t>
  </si>
  <si>
    <t>20-1325</t>
  </si>
  <si>
    <t>20-4205</t>
  </si>
  <si>
    <t>20-2956</t>
  </si>
  <si>
    <t>20-1888</t>
  </si>
  <si>
    <t>20-1418</t>
  </si>
  <si>
    <t>20-1582</t>
  </si>
  <si>
    <t>20-2002</t>
  </si>
  <si>
    <t>20-1066</t>
  </si>
  <si>
    <t>20-4691</t>
  </si>
  <si>
    <t>20-3757</t>
  </si>
  <si>
    <t>20-1878</t>
  </si>
  <si>
    <t>20-2564</t>
  </si>
  <si>
    <t>20-3353</t>
  </si>
  <si>
    <t>20-2018</t>
  </si>
  <si>
    <t>20-1326</t>
  </si>
  <si>
    <t>20-3351</t>
  </si>
  <si>
    <t>20-3993</t>
  </si>
  <si>
    <t>20-2429</t>
  </si>
  <si>
    <t>20-3528</t>
  </si>
  <si>
    <t>20-3210</t>
  </si>
  <si>
    <t>20-3630</t>
  </si>
  <si>
    <t>20-3243</t>
  </si>
  <si>
    <t>20-3777</t>
  </si>
  <si>
    <t>21-1746</t>
  </si>
  <si>
    <t>21-4128</t>
  </si>
  <si>
    <t>21-1653</t>
  </si>
  <si>
    <t>21-3233</t>
  </si>
  <si>
    <t>21-2113</t>
  </si>
  <si>
    <t>21-2091</t>
  </si>
  <si>
    <t>21-3995</t>
  </si>
  <si>
    <t>21-4572</t>
  </si>
  <si>
    <t>21-3495</t>
  </si>
  <si>
    <t>21-3972</t>
  </si>
  <si>
    <t>21-2949</t>
  </si>
  <si>
    <t>21-4018</t>
  </si>
  <si>
    <t>21-1354</t>
  </si>
  <si>
    <t>21-1596</t>
  </si>
  <si>
    <t>21-4477</t>
  </si>
  <si>
    <t>21-1386</t>
  </si>
  <si>
    <t>21-3091</t>
  </si>
  <si>
    <t>21-2544</t>
  </si>
  <si>
    <t>21-4229</t>
  </si>
  <si>
    <t>21-2181</t>
  </si>
  <si>
    <t>21-3362</t>
  </si>
  <si>
    <t>21-4036</t>
  </si>
  <si>
    <t>21-3859</t>
  </si>
  <si>
    <t>21-1104</t>
  </si>
  <si>
    <t>21-2675</t>
  </si>
  <si>
    <t>21-4526</t>
  </si>
  <si>
    <t>21-1784</t>
  </si>
  <si>
    <t>21-1443</t>
  </si>
  <si>
    <t>21-1361</t>
  </si>
  <si>
    <t>21-3825</t>
  </si>
  <si>
    <t>21-3616</t>
  </si>
  <si>
    <t>21-2324</t>
  </si>
  <si>
    <t>21-4742</t>
  </si>
  <si>
    <t>21-1086</t>
  </si>
  <si>
    <t>21-3140</t>
  </si>
  <si>
    <t>21-2064</t>
  </si>
  <si>
    <t>21-1286</t>
  </si>
  <si>
    <t>21-1919</t>
  </si>
  <si>
    <t>21-4906</t>
  </si>
  <si>
    <t>21-3407</t>
  </si>
  <si>
    <t>21-4256</t>
  </si>
  <si>
    <t>21-1930</t>
  </si>
  <si>
    <t>21-2875</t>
  </si>
  <si>
    <t>21-2182</t>
  </si>
  <si>
    <t>21-4165</t>
  </si>
  <si>
    <t>21-2173</t>
  </si>
  <si>
    <t>21-2105</t>
  </si>
  <si>
    <t>21-2511</t>
  </si>
  <si>
    <t>21-2145</t>
  </si>
  <si>
    <t>21-1634</t>
  </si>
  <si>
    <t>21-2808</t>
  </si>
  <si>
    <t>21-3382</t>
  </si>
  <si>
    <t>21-2816</t>
  </si>
  <si>
    <t>21-3748</t>
  </si>
  <si>
    <t>21-3867</t>
  </si>
  <si>
    <t>21-1700</t>
  </si>
  <si>
    <t>21-2760</t>
  </si>
  <si>
    <t>21-4516</t>
  </si>
  <si>
    <t>21-3681</t>
  </si>
  <si>
    <t>21-4310</t>
  </si>
  <si>
    <t>21-4457</t>
  </si>
  <si>
    <t>21-1181</t>
  </si>
  <si>
    <t>21-3689</t>
  </si>
  <si>
    <t>21-2364</t>
  </si>
  <si>
    <t>21-1790</t>
  </si>
  <si>
    <t>21-4775</t>
  </si>
  <si>
    <t>21-4079</t>
  </si>
  <si>
    <t>21-2885</t>
  </si>
  <si>
    <t>21-2134</t>
  </si>
  <si>
    <t>21-1177</t>
  </si>
  <si>
    <t>21-2644</t>
  </si>
  <si>
    <t>21-1267</t>
  </si>
  <si>
    <t>21-1383</t>
  </si>
  <si>
    <t>21-3768</t>
  </si>
  <si>
    <t>21-4674</t>
  </si>
  <si>
    <t>21-3259</t>
  </si>
  <si>
    <t>21-1576</t>
  </si>
  <si>
    <t>21-4197</t>
  </si>
  <si>
    <t>21-4721</t>
  </si>
  <si>
    <t>21-1612</t>
  </si>
  <si>
    <t>21-3268</t>
  </si>
  <si>
    <t>21-4426</t>
  </si>
  <si>
    <t>21-3506</t>
  </si>
  <si>
    <t>21-3950</t>
  </si>
  <si>
    <t>21-1162</t>
  </si>
  <si>
    <t>21-1311</t>
  </si>
  <si>
    <t>21-1587</t>
  </si>
  <si>
    <t>21-4222</t>
  </si>
  <si>
    <t>21-1732</t>
  </si>
  <si>
    <t>21-2471</t>
  </si>
  <si>
    <t>21-1916</t>
  </si>
  <si>
    <t>21-1972</t>
  </si>
  <si>
    <t>21-1426</t>
  </si>
  <si>
    <t>21-2087</t>
  </si>
  <si>
    <t>21-1459</t>
  </si>
  <si>
    <t>21-4008</t>
  </si>
  <si>
    <t>21-3837</t>
  </si>
  <si>
    <t>21-2095</t>
  </si>
  <si>
    <t>21-1918</t>
  </si>
  <si>
    <t>21-4648</t>
  </si>
  <si>
    <t>21-1109</t>
  </si>
  <si>
    <t>21-4373</t>
  </si>
  <si>
    <t>21-3153</t>
  </si>
  <si>
    <t>21-1817</t>
  </si>
  <si>
    <t>21-3758</t>
  </si>
  <si>
    <t>21-1915</t>
  </si>
  <si>
    <t>21-3423</t>
  </si>
  <si>
    <t>21-1787</t>
  </si>
  <si>
    <t>21-4747</t>
  </si>
  <si>
    <t>21-1696</t>
  </si>
  <si>
    <t>21-1393</t>
  </si>
  <si>
    <t>21-2722</t>
  </si>
  <si>
    <t>21-2909</t>
  </si>
  <si>
    <t>21-3914</t>
  </si>
  <si>
    <t>21-2013</t>
  </si>
  <si>
    <t>21-3200</t>
  </si>
  <si>
    <t>21-4306</t>
  </si>
  <si>
    <t>21-4186</t>
  </si>
  <si>
    <t>21-3942</t>
  </si>
  <si>
    <t>21-3096</t>
  </si>
  <si>
    <t>21-4609</t>
  </si>
  <si>
    <t>21-2509</t>
  </si>
  <si>
    <t>21-2521</t>
  </si>
  <si>
    <t>21-4807</t>
  </si>
  <si>
    <t>21-2187</t>
  </si>
  <si>
    <t>21-2788</t>
  </si>
  <si>
    <t>21-4853</t>
  </si>
  <si>
    <t>21-4502</t>
  </si>
  <si>
    <t>21-4449</t>
  </si>
  <si>
    <t>21-1419</t>
  </si>
  <si>
    <t>21-2632</t>
  </si>
  <si>
    <t>21-1059</t>
  </si>
  <si>
    <t>21-1428</t>
  </si>
  <si>
    <t>21-4040</t>
  </si>
  <si>
    <t>21-4554</t>
  </si>
  <si>
    <t>21-2102</t>
  </si>
  <si>
    <t>21-1216</t>
  </si>
  <si>
    <t>21-1871</t>
  </si>
  <si>
    <t>21-4796</t>
  </si>
  <si>
    <t>21-3707</t>
  </si>
  <si>
    <t>21-1580</t>
  </si>
  <si>
    <t>21-2584</t>
  </si>
  <si>
    <t>21-1155</t>
  </si>
  <si>
    <t>21-4041</t>
  </si>
  <si>
    <t>21-2658</t>
  </si>
  <si>
    <t>21-2794</t>
  </si>
  <si>
    <t>21-4023</t>
  </si>
  <si>
    <t>21-3391</t>
  </si>
  <si>
    <t>21-1310</t>
  </si>
  <si>
    <t>21-3192</t>
  </si>
  <si>
    <t>21-2508</t>
  </si>
  <si>
    <t>21-2019</t>
  </si>
  <si>
    <t>21-2138</t>
  </si>
  <si>
    <t>21-2639</t>
  </si>
  <si>
    <t>21-4574</t>
  </si>
  <si>
    <t>21-3984</t>
  </si>
  <si>
    <t>21-1662</t>
  </si>
  <si>
    <t>21-4394</t>
  </si>
  <si>
    <t>21-4507</t>
  </si>
  <si>
    <t>21-3877</t>
  </si>
  <si>
    <t>21-2858</t>
  </si>
  <si>
    <t>21-3703</t>
  </si>
  <si>
    <t>21-3806</t>
  </si>
  <si>
    <t>21-3991</t>
  </si>
  <si>
    <t>21-2974</t>
  </si>
  <si>
    <t>21-2148</t>
  </si>
  <si>
    <t>21-2069</t>
  </si>
  <si>
    <t>21-3755</t>
  </si>
  <si>
    <t>21-4735</t>
  </si>
  <si>
    <t>21-4968</t>
  </si>
  <si>
    <t>21-2076</t>
  </si>
  <si>
    <t>21-1048</t>
  </si>
  <si>
    <t>21-1290</t>
  </si>
  <si>
    <t>21-1049</t>
  </si>
  <si>
    <t>21-1215</t>
  </si>
  <si>
    <t>21-2239</t>
  </si>
  <si>
    <t>21-3137</t>
  </si>
  <si>
    <t>21-1255</t>
  </si>
  <si>
    <t>21-3178</t>
  </si>
  <si>
    <t>21-3196</t>
  </si>
  <si>
    <t>21-1137</t>
  </si>
  <si>
    <t>21-3536</t>
  </si>
  <si>
    <t>21-2146</t>
  </si>
  <si>
    <t>21-1569</t>
  </si>
  <si>
    <t>21-3284</t>
  </si>
  <si>
    <t>21-1402</t>
  </si>
  <si>
    <t>21-1439</t>
  </si>
  <si>
    <t>21-4134</t>
  </si>
  <si>
    <t>21-1995</t>
  </si>
  <si>
    <t>21-1111</t>
  </si>
  <si>
    <t>21-1810</t>
  </si>
  <si>
    <t>21-3641</t>
  </si>
  <si>
    <t>21-2361</t>
  </si>
  <si>
    <t>21-4591</t>
  </si>
  <si>
    <t>21-3794</t>
  </si>
  <si>
    <t>21-3353</t>
  </si>
  <si>
    <t>21-2246</t>
  </si>
  <si>
    <t>21-2184</t>
  </si>
  <si>
    <t>21-4854</t>
  </si>
  <si>
    <t>21-3393</t>
  </si>
  <si>
    <t>21-2607</t>
  </si>
  <si>
    <t>21-3007</t>
  </si>
  <si>
    <t>21-3492</t>
  </si>
  <si>
    <t>21-2893</t>
  </si>
  <si>
    <t>21-4755</t>
  </si>
  <si>
    <t>21-3527</t>
  </si>
  <si>
    <t>21-2809</t>
  </si>
  <si>
    <t>21-4054</t>
  </si>
  <si>
    <t>21-3900</t>
  </si>
  <si>
    <t>21-4682</t>
  </si>
  <si>
    <t>21-4981</t>
  </si>
  <si>
    <t>21-3203</t>
  </si>
  <si>
    <t>21-1461</t>
  </si>
  <si>
    <t>21-1033</t>
  </si>
  <si>
    <t>21-3708</t>
  </si>
  <si>
    <t>21-1188</t>
  </si>
  <si>
    <t>21-4017</t>
  </si>
  <si>
    <t>21-2924</t>
  </si>
  <si>
    <t>21-1828</t>
  </si>
  <si>
    <t>21-3541</t>
  </si>
  <si>
    <t>21-4121</t>
  </si>
  <si>
    <t>21-3216</t>
  </si>
  <si>
    <t>21-2848</t>
  </si>
  <si>
    <t>21-3120</t>
  </si>
  <si>
    <t>21-1730</t>
  </si>
  <si>
    <t>21-2892</t>
  </si>
  <si>
    <t>21-3445</t>
  </si>
  <si>
    <t>21-4600</t>
  </si>
  <si>
    <t>21-1606</t>
  </si>
  <si>
    <t>21-3148</t>
  </si>
  <si>
    <t>21-4561</t>
  </si>
  <si>
    <t>21-3287</t>
  </si>
  <si>
    <t>21-4613</t>
  </si>
  <si>
    <t>21-2878</t>
  </si>
  <si>
    <t>21-2902</t>
  </si>
  <si>
    <t>21-1742</t>
  </si>
  <si>
    <t>21-3583</t>
  </si>
  <si>
    <t>21-1366</t>
  </si>
  <si>
    <t>21-2360</t>
  </si>
  <si>
    <t>21-2526</t>
  </si>
  <si>
    <t>21-3646</t>
  </si>
  <si>
    <t>21-4240</t>
  </si>
  <si>
    <t>21-4060</t>
  </si>
  <si>
    <t>21-1805</t>
  </si>
  <si>
    <t>21-2425</t>
  </si>
  <si>
    <t>21-1896</t>
  </si>
  <si>
    <t>21-2637</t>
  </si>
  <si>
    <t>21-1931</t>
  </si>
  <si>
    <t>21-1702</t>
  </si>
  <si>
    <t>21-4430</t>
  </si>
  <si>
    <t>21-2557</t>
  </si>
  <si>
    <t>21-4353</t>
  </si>
  <si>
    <t>21-2997</t>
  </si>
  <si>
    <t>21-4966</t>
  </si>
  <si>
    <t>21-3881</t>
  </si>
  <si>
    <t>21-4398</t>
  </si>
  <si>
    <t>21-3862</t>
  </si>
  <si>
    <t>21-4336</t>
  </si>
  <si>
    <t>21-3019</t>
  </si>
  <si>
    <t>21-4862</t>
  </si>
  <si>
    <t>21-1727</t>
  </si>
  <si>
    <t>21-2657</t>
  </si>
  <si>
    <t>21-3488</t>
  </si>
  <si>
    <t>21-3668</t>
  </si>
  <si>
    <t>21-3855</t>
  </si>
  <si>
    <t>21-4147</t>
  </si>
  <si>
    <t>21-2376</t>
  </si>
  <si>
    <t>21-2661</t>
  </si>
  <si>
    <t>21-2036</t>
  </si>
  <si>
    <t>21-2964</t>
  </si>
  <si>
    <t>21-1889</t>
  </si>
  <si>
    <t>21-3340</t>
  </si>
  <si>
    <t>21-1760</t>
  </si>
  <si>
    <t>21-3217</t>
  </si>
  <si>
    <t>21-4911</t>
  </si>
  <si>
    <t>21-4247</t>
  </si>
  <si>
    <t>21-1632</t>
  </si>
  <si>
    <t>21-1551</t>
  </si>
  <si>
    <t>21-1767</t>
  </si>
  <si>
    <t>21-3107</t>
  </si>
  <si>
    <t>21-2220</t>
  </si>
  <si>
    <t>21-1677</t>
  </si>
  <si>
    <t>21-1260</t>
  </si>
  <si>
    <t>21-2384</t>
  </si>
  <si>
    <t>21-1184</t>
  </si>
  <si>
    <t>21-2839</t>
  </si>
  <si>
    <t>21-2510</t>
  </si>
  <si>
    <t>21-1836</t>
  </si>
  <si>
    <t>21-4552</t>
  </si>
  <si>
    <t>21-2836</t>
  </si>
  <si>
    <t>21-4717</t>
  </si>
  <si>
    <t>21-1679</t>
  </si>
  <si>
    <t>21-1823</t>
  </si>
  <si>
    <t>21-3149</t>
  </si>
  <si>
    <t>21-2727</t>
  </si>
  <si>
    <t>21-3674</t>
  </si>
  <si>
    <t>21-2310</t>
  </si>
  <si>
    <t>21-4043</t>
  </si>
  <si>
    <t>21-1533</t>
  </si>
  <si>
    <t>21-4455</t>
  </si>
  <si>
    <t>21-3483</t>
  </si>
  <si>
    <t>21-1389</t>
  </si>
  <si>
    <t>21-4738</t>
  </si>
  <si>
    <t>21-3275</t>
  </si>
  <si>
    <t>21-4530</t>
  </si>
  <si>
    <t>21-3886</t>
  </si>
  <si>
    <t>21-1599</t>
  </si>
  <si>
    <t>22-3387</t>
  </si>
  <si>
    <t>22-4971</t>
  </si>
  <si>
    <t>22-1897</t>
  </si>
  <si>
    <t>22-3925</t>
  </si>
  <si>
    <t>22-4183</t>
  </si>
  <si>
    <t>22-2582</t>
  </si>
  <si>
    <t>22-3768</t>
  </si>
  <si>
    <t>22-3960</t>
  </si>
  <si>
    <t>22-1243</t>
  </si>
  <si>
    <t>22-1562</t>
  </si>
  <si>
    <t>22-2171</t>
  </si>
  <si>
    <t>22-2450</t>
  </si>
  <si>
    <t>22-1865</t>
  </si>
  <si>
    <t>22-1327</t>
  </si>
  <si>
    <t>22-2751</t>
  </si>
  <si>
    <t>22-2691</t>
  </si>
  <si>
    <t>22-4880</t>
  </si>
  <si>
    <t>22-4503</t>
  </si>
  <si>
    <t>22-2732</t>
  </si>
  <si>
    <t>22-1861</t>
  </si>
  <si>
    <t>22-4178</t>
  </si>
  <si>
    <t>22-2520</t>
  </si>
  <si>
    <t>22-4750</t>
  </si>
  <si>
    <t>22-2887</t>
  </si>
  <si>
    <t>22-3757</t>
  </si>
  <si>
    <t>22-3256</t>
  </si>
  <si>
    <t>22-1507</t>
  </si>
  <si>
    <t>22-3896</t>
  </si>
  <si>
    <t>22-2120</t>
  </si>
  <si>
    <t>22-3483</t>
  </si>
  <si>
    <t>22-4177</t>
  </si>
  <si>
    <t>22-2044</t>
  </si>
  <si>
    <t>22-1304</t>
  </si>
  <si>
    <t>22-4636</t>
  </si>
  <si>
    <t>22-4273</t>
  </si>
  <si>
    <t>22-4500</t>
  </si>
  <si>
    <t>22-4642</t>
  </si>
  <si>
    <t>22-1032</t>
  </si>
  <si>
    <t>22-2726</t>
  </si>
  <si>
    <t>22-3324</t>
  </si>
  <si>
    <t>22-2757</t>
  </si>
  <si>
    <t>22-1266</t>
  </si>
  <si>
    <t>22-4854</t>
  </si>
  <si>
    <t>22-3222</t>
  </si>
  <si>
    <t>22-4663</t>
  </si>
  <si>
    <t>22-3693</t>
  </si>
  <si>
    <t>22-1211</t>
  </si>
  <si>
    <t>22-2804</t>
  </si>
  <si>
    <t>22-3494</t>
  </si>
  <si>
    <t>22-1308</t>
  </si>
  <si>
    <t>22-2485</t>
  </si>
  <si>
    <t>22-2253</t>
  </si>
  <si>
    <t>22-2371</t>
  </si>
  <si>
    <t>22-1214</t>
  </si>
  <si>
    <t>22-3049</t>
  </si>
  <si>
    <t>22-1366</t>
  </si>
  <si>
    <t>22-4089</t>
  </si>
  <si>
    <t>22-4031</t>
  </si>
  <si>
    <t>22-1418</t>
  </si>
  <si>
    <t>22-3618</t>
  </si>
  <si>
    <t>22-3038</t>
  </si>
  <si>
    <t>22-1363</t>
  </si>
  <si>
    <t>22-1863</t>
  </si>
  <si>
    <t>22-1336</t>
  </si>
  <si>
    <t>22-2842</t>
  </si>
  <si>
    <t>22-1633</t>
  </si>
  <si>
    <t>22-1717</t>
  </si>
  <si>
    <t>22-2846</t>
  </si>
  <si>
    <t>22-3165</t>
  </si>
  <si>
    <t>22-4518</t>
  </si>
  <si>
    <t>22-2471</t>
  </si>
  <si>
    <t>22-3243</t>
  </si>
  <si>
    <t>22-3099</t>
  </si>
  <si>
    <t>22-2905</t>
  </si>
  <si>
    <t>22-1331</t>
  </si>
  <si>
    <t>22-2549</t>
  </si>
  <si>
    <t>22-2042</t>
  </si>
  <si>
    <t>22-3619</t>
  </si>
  <si>
    <t>22-2916</t>
  </si>
  <si>
    <t>22-3991</t>
  </si>
  <si>
    <t>22-2857</t>
  </si>
  <si>
    <t>22-3053</t>
  </si>
  <si>
    <t>22-3219</t>
  </si>
  <si>
    <t>22-1400</t>
  </si>
  <si>
    <t>22-4948</t>
  </si>
  <si>
    <t>22-2606</t>
  </si>
  <si>
    <t>22-1053</t>
  </si>
  <si>
    <t>22-1696</t>
  </si>
  <si>
    <t>22-2387</t>
  </si>
  <si>
    <t>22-3738</t>
  </si>
  <si>
    <t>22-1238</t>
  </si>
  <si>
    <t>22-3664</t>
  </si>
  <si>
    <t>22-2152</t>
  </si>
  <si>
    <t>22-4652</t>
  </si>
  <si>
    <t>22-1859</t>
  </si>
  <si>
    <t>22-1030</t>
  </si>
  <si>
    <t>22-2048</t>
  </si>
  <si>
    <t>22-3557</t>
  </si>
  <si>
    <t>22-2886</t>
  </si>
  <si>
    <t>22-1054</t>
  </si>
  <si>
    <t>22-1742</t>
  </si>
  <si>
    <t>22-2627</t>
  </si>
  <si>
    <t>22-3178</t>
  </si>
  <si>
    <t>22-4383</t>
  </si>
  <si>
    <t>22-4245</t>
  </si>
  <si>
    <t>22-3995</t>
  </si>
  <si>
    <t>22-1652</t>
  </si>
  <si>
    <t>22-1833</t>
  </si>
  <si>
    <t>22-1033</t>
  </si>
  <si>
    <t>22-4049</t>
  </si>
  <si>
    <t>22-1216</t>
  </si>
  <si>
    <t>22-2889</t>
  </si>
  <si>
    <t>22-3203</t>
  </si>
  <si>
    <t>22-4431</t>
  </si>
  <si>
    <t>22-3136</t>
  </si>
  <si>
    <t>22-4915</t>
  </si>
  <si>
    <t>22-2229</t>
  </si>
  <si>
    <t>22-3848</t>
  </si>
  <si>
    <t>22-4206</t>
  </si>
  <si>
    <t>22-2492</t>
  </si>
  <si>
    <t>22-3804</t>
  </si>
  <si>
    <t>22-2307</t>
  </si>
  <si>
    <t>22-3870</t>
  </si>
  <si>
    <t>22-4611</t>
  </si>
  <si>
    <t>22-4264</t>
  </si>
  <si>
    <t>22-2409</t>
  </si>
  <si>
    <t>22-3522</t>
  </si>
  <si>
    <t>22-2157</t>
  </si>
  <si>
    <t>22-1926</t>
  </si>
  <si>
    <t>22-2478</t>
  </si>
  <si>
    <t>22-4480</t>
  </si>
  <si>
    <t>22-2798</t>
  </si>
  <si>
    <t>22-4423</t>
  </si>
  <si>
    <t>22-2969</t>
  </si>
  <si>
    <t>22-1222</t>
  </si>
  <si>
    <t>22-3968</t>
  </si>
  <si>
    <t>22-2499</t>
  </si>
  <si>
    <t>22-2176</t>
  </si>
  <si>
    <t>22-2136</t>
  </si>
  <si>
    <t>22-3997</t>
  </si>
  <si>
    <t>22-1713</t>
  </si>
  <si>
    <t>22-4313</t>
  </si>
  <si>
    <t>22-4070</t>
  </si>
  <si>
    <t>22-2531</t>
  </si>
  <si>
    <t>22-1275</t>
  </si>
  <si>
    <t>22-4560</t>
  </si>
  <si>
    <t>22-1791</t>
  </si>
  <si>
    <t>22-1715</t>
  </si>
  <si>
    <t>22-1001</t>
  </si>
  <si>
    <t>22-2936</t>
  </si>
  <si>
    <t>22-1641</t>
  </si>
  <si>
    <t>22-3718</t>
  </si>
  <si>
    <t>22-1375</t>
  </si>
  <si>
    <t>22-1037</t>
  </si>
  <si>
    <t>22-4883</t>
  </si>
  <si>
    <t>22-1841</t>
  </si>
  <si>
    <t>22-4386</t>
  </si>
  <si>
    <t>22-2290</t>
  </si>
  <si>
    <t>22-3041</t>
  </si>
  <si>
    <t>22-2162</t>
  </si>
  <si>
    <t>22-2878</t>
  </si>
  <si>
    <t>22-4920</t>
  </si>
  <si>
    <t>22-2339</t>
  </si>
  <si>
    <t>22-3699</t>
  </si>
  <si>
    <t>22-2750</t>
  </si>
  <si>
    <t>22-1894</t>
  </si>
  <si>
    <t>22-1866</t>
  </si>
  <si>
    <t>22-1606</t>
  </si>
  <si>
    <t>22-3180</t>
  </si>
  <si>
    <t>22-2230</t>
  </si>
  <si>
    <t>22-4161</t>
  </si>
  <si>
    <t>22-4271</t>
  </si>
  <si>
    <t>22-4037</t>
  </si>
  <si>
    <t>22-2544</t>
  </si>
  <si>
    <t>22-4072</t>
  </si>
  <si>
    <t>22-2435</t>
  </si>
  <si>
    <t>22-2917</t>
  </si>
  <si>
    <t>22-1805</t>
  </si>
  <si>
    <t>22-3435</t>
  </si>
  <si>
    <t>22-1639</t>
  </si>
  <si>
    <t>22-4534</t>
  </si>
  <si>
    <t>22-1069</t>
  </si>
  <si>
    <t>22-3940</t>
  </si>
  <si>
    <t>22-4450</t>
  </si>
  <si>
    <t>22-3472</t>
  </si>
  <si>
    <t>22-3433</t>
  </si>
  <si>
    <t>22-4179</t>
  </si>
  <si>
    <t>22-4633</t>
  </si>
  <si>
    <t>22-2690</t>
  </si>
  <si>
    <t>22-3336</t>
  </si>
  <si>
    <t>22-1553</t>
  </si>
  <si>
    <t>22-2077</t>
  </si>
  <si>
    <t>22-3007</t>
  </si>
  <si>
    <t>22-3457</t>
  </si>
  <si>
    <t>22-1499</t>
  </si>
  <si>
    <t>22-4855</t>
  </si>
  <si>
    <t>22-1794</t>
  </si>
  <si>
    <t>22-1305</t>
  </si>
  <si>
    <t>22-4222</t>
  </si>
  <si>
    <t>22-2294</t>
  </si>
  <si>
    <t>22-1688</t>
  </si>
  <si>
    <t>22-2227</t>
  </si>
  <si>
    <t>22-1397</t>
  </si>
  <si>
    <t>22-1948</t>
  </si>
  <si>
    <t>22-3508</t>
  </si>
  <si>
    <t>22-1017</t>
  </si>
  <si>
    <t>22-4196</t>
  </si>
  <si>
    <t>22-1471</t>
  </si>
  <si>
    <t>22-1461</t>
  </si>
  <si>
    <t>22-4342</t>
  </si>
  <si>
    <t>22-1892</t>
  </si>
  <si>
    <t>22-4656</t>
  </si>
  <si>
    <t>22-2585</t>
  </si>
  <si>
    <t>Exercise -Data</t>
  </si>
  <si>
    <t>Project Work</t>
  </si>
  <si>
    <t>Data Discovery and Exploration</t>
  </si>
  <si>
    <t>Specify the Question and scope the answer, Obtain the Data</t>
  </si>
  <si>
    <t>Price = Profit + Cost
Which consecutive Years had significantly different Profits?</t>
  </si>
  <si>
    <t>Pre-Processing</t>
  </si>
  <si>
    <t>Data Summaries (Categorical, Numeric), 
Identification and Summarization of Data Issues (Null, Missing, Corrutped values,etc.), 
Feature Selection, 
Dimensionality Reduction, 
Normalization, 
Data Subsetting</t>
  </si>
  <si>
    <t>Data Issues Discovered
Fiscal Dates from Order Dates,  Profit by Order, Cost by Order
Dimensional Reduction not necessary for analysis
Normalization not necessary but Transormation is due to dollars compared to dollars
Subsets by Year used in Analysis (Each Year is applied a Name A , B, and C)</t>
  </si>
  <si>
    <t>Data Mining</t>
  </si>
  <si>
    <t>Resolving Data Issues, Performing Analysis</t>
  </si>
  <si>
    <t>Data Corruption - Six Columns have corrupted data</t>
  </si>
  <si>
    <t>Post-Processing</t>
  </si>
  <si>
    <t>Statistical Testing, Significance Testing, Sampling of Instances,  Hypothesis Testing</t>
  </si>
  <si>
    <t>Information Development</t>
  </si>
  <si>
    <t xml:space="preserve">Analysis Outcomes, Data Review, Data Issue Summary, </t>
  </si>
  <si>
    <t>Test Results and Regression Summary
Univariate Analysis for Profit and Cost for each Year, 
Bivariate Analysis for each year of Cost and Profit,
Data Issues, Resolution Steps, and Effects of Resolution</t>
  </si>
  <si>
    <t>Outcome Communication</t>
  </si>
  <si>
    <t xml:space="preserve">Answering the Specific Questions, Report formation, and messaging </t>
  </si>
  <si>
    <t xml:space="preserve">
Which onsecutive Years had significantly different Profits?
Report Formation (Analysis Outcome Review)
Messaging (2 Minute Talk about answer and julstificaiton - 175 words)</t>
  </si>
  <si>
    <t>Row Labels</t>
  </si>
  <si>
    <t>(blank)</t>
  </si>
  <si>
    <t>Grand Total</t>
  </si>
  <si>
    <t>Average of Price Per Unit</t>
  </si>
  <si>
    <t>Subset</t>
  </si>
  <si>
    <t>Subset Label</t>
  </si>
  <si>
    <t>Subset Check</t>
  </si>
  <si>
    <t>Fixed Price Per Unit</t>
  </si>
  <si>
    <t>Fixed Cost Per Unit</t>
  </si>
  <si>
    <t>Average of Cost per Unit</t>
  </si>
  <si>
    <t>Average of Quantity</t>
  </si>
  <si>
    <t>T- Tests between Years for Profit across Years</t>
  </si>
  <si>
    <t>A</t>
  </si>
  <si>
    <t>B</t>
  </si>
  <si>
    <t>C</t>
  </si>
  <si>
    <t>D</t>
  </si>
  <si>
    <t>E</t>
  </si>
  <si>
    <t>F</t>
  </si>
  <si>
    <t>G</t>
  </si>
  <si>
    <t>H</t>
  </si>
  <si>
    <t>I</t>
  </si>
  <si>
    <t>J</t>
  </si>
  <si>
    <t>K</t>
  </si>
  <si>
    <t>Sum of Profit</t>
  </si>
  <si>
    <t>Average of Profit</t>
  </si>
  <si>
    <t>StdDev of Profit</t>
  </si>
  <si>
    <t>Count of Profit</t>
  </si>
  <si>
    <t>Profits</t>
  </si>
  <si>
    <t>t-Test: Two-Sample Assuming Unequal Variances</t>
  </si>
  <si>
    <t>Mean</t>
  </si>
  <si>
    <t>Variance</t>
  </si>
  <si>
    <t>Observations</t>
  </si>
  <si>
    <t>Hypothesized Mean Difference</t>
  </si>
  <si>
    <t>df</t>
  </si>
  <si>
    <t>t Stat</t>
  </si>
  <si>
    <t>P(T&lt;=t) one-tail</t>
  </si>
  <si>
    <t>t Critical one-tail</t>
  </si>
  <si>
    <t>P(T&lt;=t) two-tail</t>
  </si>
  <si>
    <t>t Critical two-tail</t>
  </si>
  <si>
    <t>Not Significant</t>
  </si>
  <si>
    <t>Fixed Quantity</t>
  </si>
  <si>
    <t xml:space="preserve">Profit </t>
  </si>
  <si>
    <t xml:space="preserve">Ordinal </t>
  </si>
  <si>
    <t>A = 2015</t>
  </si>
  <si>
    <t>B = 2016</t>
  </si>
  <si>
    <t>C = 2017</t>
  </si>
  <si>
    <t>D = 2018</t>
  </si>
  <si>
    <t>E = 2019</t>
  </si>
  <si>
    <t>F = 2020</t>
  </si>
  <si>
    <t>G = 2021</t>
  </si>
  <si>
    <t>H = 2022</t>
  </si>
  <si>
    <t>I = 2023</t>
  </si>
  <si>
    <t>J = 2024</t>
  </si>
  <si>
    <t>K =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</si>
</sst>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i/>
      <sz val="11"/>
      <color theme="1"/>
      <name val="Aptos Narrow"/>
      <family val="2"/>
      <scheme val="minor"/>
    </font>
  </fonts>
  <fills count="5">
    <fill>
      <patternFill patternType="none"/>
    </fill>
    <fill>
      <patternFill patternType="gray125"/>
    </fill>
    <fill>
      <patternFill patternType="solid">
        <fgColor rgb="FFFF0000"/>
        <bgColor indexed="64"/>
      </patternFill>
    </fill>
    <fill>
      <patternFill patternType="solid">
        <fgColor rgb="FF00B050"/>
        <bgColor indexed="64"/>
      </patternFill>
    </fill>
    <fill>
      <patternFill patternType="solid">
        <fgColor rgb="FFFFFF00"/>
        <bgColor indexed="64"/>
      </patternFill>
    </fill>
  </fills>
  <borders count="3">
    <border>
      <left/>
      <right/>
      <top/>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16">
    <xf numFmtId="0" fontId="0" fillId="0" borderId="0" xfId="0"/>
    <xf numFmtId="14" fontId="0" fillId="0" borderId="0" xfId="0" applyNumberFormat="1"/>
    <xf numFmtId="0" fontId="0" fillId="0" borderId="0" xfId="0" applyAlignment="1">
      <alignment wrapText="1"/>
    </xf>
    <xf numFmtId="1" fontId="0" fillId="0" borderId="0" xfId="0" applyNumberFormat="1"/>
    <xf numFmtId="0" fontId="1" fillId="0" borderId="0" xfId="0" applyFont="1"/>
    <xf numFmtId="0" fontId="1" fillId="0" borderId="0" xfId="0" applyFont="1" applyAlignment="1">
      <alignment horizontal="center" vertical="center"/>
    </xf>
    <xf numFmtId="0" fontId="1" fillId="0" borderId="0" xfId="0" applyFont="1" applyAlignment="1">
      <alignment horizontal="center"/>
    </xf>
    <xf numFmtId="0" fontId="0" fillId="2" borderId="0" xfId="0" applyFill="1" applyAlignment="1">
      <alignment wrapText="1"/>
    </xf>
    <xf numFmtId="0" fontId="0" fillId="0" borderId="0" xfId="0" pivotButton="1"/>
    <xf numFmtId="0" fontId="0" fillId="0" borderId="0" xfId="0" applyAlignment="1">
      <alignment horizontal="left"/>
    </xf>
    <xf numFmtId="0" fontId="0" fillId="3" borderId="0" xfId="0" applyFill="1" applyAlignment="1">
      <alignment wrapText="1"/>
    </xf>
    <xf numFmtId="0" fontId="0" fillId="0" borderId="1" xfId="0" applyBorder="1"/>
    <xf numFmtId="0" fontId="2" fillId="0" borderId="2" xfId="0" applyFont="1" applyBorder="1" applyAlignment="1">
      <alignment horizontal="center"/>
    </xf>
    <xf numFmtId="0" fontId="2" fillId="4" borderId="2" xfId="0" applyFont="1" applyFill="1" applyBorder="1" applyAlignment="1">
      <alignment horizontal="center"/>
    </xf>
    <xf numFmtId="0" fontId="0" fillId="2" borderId="0" xfId="0" applyFill="1"/>
    <xf numFmtId="0" fontId="1" fillId="0" borderId="0" xfId="0" applyFont="1" applyAlignment="1">
      <alignment horizont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5.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k Addison" refreshedDate="45925.375204050928" createdVersion="8" refreshedVersion="8" minRefreshableVersion="3" recordCount="4002" xr:uid="{E217073E-E7AA-4C6D-9236-02A379C7E0DB}">
  <cacheSource type="worksheet">
    <worksheetSource ref="C1:F1048576" sheet="Project Work - Data wrows"/>
  </cacheSource>
  <cacheFields count="3">
    <cacheField name="Product" numFmtId="0">
      <sharedItems containsBlank="1" count="101">
        <s v="P026"/>
        <s v="P089"/>
        <s v="P100"/>
        <s v="P034"/>
        <s v="P064"/>
        <s v="P040"/>
        <s v="P006"/>
        <s v="P094"/>
        <s v="P054"/>
        <s v="P043"/>
        <s v="P052"/>
        <s v="P005"/>
        <s v="P076"/>
        <s v="P014"/>
        <s v="P023"/>
        <s v="P071"/>
        <s v="P060"/>
        <s v="P091"/>
        <s v="P028"/>
        <s v="P065"/>
        <s v="P098"/>
        <s v="P002"/>
        <s v="P024"/>
        <s v="P030"/>
        <s v="P048"/>
        <s v="P087"/>
        <s v="P096"/>
        <s v="P003"/>
        <s v="P084"/>
        <s v="P085"/>
        <s v="P025"/>
        <s v="P021"/>
        <s v="P067"/>
        <s v="P022"/>
        <s v="P019"/>
        <s v="P053"/>
        <s v="P099"/>
        <s v="P001"/>
        <s v="P008"/>
        <s v="P046"/>
        <s v="P004"/>
        <s v="P031"/>
        <s v="P044"/>
        <s v="P062"/>
        <s v="P088"/>
        <s v="P012"/>
        <s v="P033"/>
        <s v="P069"/>
        <s v="P029"/>
        <s v="P015"/>
        <s v="P061"/>
        <s v="P035"/>
        <s v="P018"/>
        <s v="P083"/>
        <s v="P072"/>
        <s v="P057"/>
        <s v="P027"/>
        <s v="P037"/>
        <s v="P039"/>
        <s v="P032"/>
        <s v="P081"/>
        <s v="P090"/>
        <s v="P041"/>
        <s v="P066"/>
        <s v="P073"/>
        <s v="P050"/>
        <s v="P078"/>
        <s v="P079"/>
        <s v="P095"/>
        <s v="P038"/>
        <s v="P086"/>
        <s v="P036"/>
        <s v="P092"/>
        <s v="P051"/>
        <s v="P020"/>
        <s v="P049"/>
        <s v="P009"/>
        <s v="P010"/>
        <s v="P055"/>
        <s v="P016"/>
        <s v="P047"/>
        <s v="P013"/>
        <s v="P075"/>
        <s v="P070"/>
        <s v="P077"/>
        <s v="P074"/>
        <s v="P058"/>
        <s v="P056"/>
        <s v="P011"/>
        <s v="P042"/>
        <s v="P097"/>
        <s v="P063"/>
        <s v="P059"/>
        <s v="P068"/>
        <s v="P093"/>
        <s v="P080"/>
        <s v="P082"/>
        <s v="P007"/>
        <s v="P017"/>
        <s v="P045"/>
        <m/>
      </sharedItems>
    </cacheField>
    <cacheField name="Quantity" numFmtId="0">
      <sharedItems containsBlank="1" containsMixedTypes="1" containsNumber="1" containsInteger="1" minValue="1" maxValue="20"/>
    </cacheField>
    <cacheField name="Price Per Unit" numFmtId="0">
      <sharedItems containsBlank="1" containsMixedTypes="1" containsNumber="1" containsInteger="1" minValue="30" maxValue="384"/>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k Addison" refreshedDate="45925.401223958332" createdVersion="8" refreshedVersion="8" minRefreshableVersion="3" recordCount="4002" xr:uid="{77764ED8-279E-4DCF-A701-8EC70168BD66}">
  <cacheSource type="worksheet">
    <worksheetSource ref="C1:H1048576" sheet="Project Work - Data wrows"/>
  </cacheSource>
  <cacheFields count="5">
    <cacheField name="Product" numFmtId="0">
      <sharedItems containsBlank="1" count="101">
        <s v="P001"/>
        <s v="P002"/>
        <s v="P003"/>
        <s v="P004"/>
        <s v="P005"/>
        <s v="P006"/>
        <s v="P007"/>
        <s v="P008"/>
        <s v="P009"/>
        <s v="P010"/>
        <s v="P011"/>
        <s v="P012"/>
        <s v="P013"/>
        <s v="P014"/>
        <s v="P015"/>
        <s v="P016"/>
        <s v="P017"/>
        <s v="P018"/>
        <s v="P019"/>
        <s v="P020"/>
        <s v="P021"/>
        <s v="P022"/>
        <s v="P023"/>
        <s v="P024"/>
        <s v="P025"/>
        <s v="P026"/>
        <s v="P027"/>
        <s v="P028"/>
        <s v="P029"/>
        <s v="P030"/>
        <s v="P031"/>
        <s v="P032"/>
        <s v="P033"/>
        <s v="P034"/>
        <s v="P035"/>
        <s v="P036"/>
        <s v="P037"/>
        <s v="P038"/>
        <s v="P039"/>
        <s v="P040"/>
        <s v="P041"/>
        <s v="P042"/>
        <s v="P043"/>
        <s v="P044"/>
        <s v="P045"/>
        <s v="P046"/>
        <s v="P047"/>
        <s v="P048"/>
        <s v="P049"/>
        <s v="P050"/>
        <s v="P051"/>
        <s v="P052"/>
        <s v="P053"/>
        <s v="P054"/>
        <s v="P055"/>
        <s v="P056"/>
        <s v="P057"/>
        <s v="P058"/>
        <s v="P059"/>
        <s v="P060"/>
        <s v="P061"/>
        <s v="P062"/>
        <s v="P063"/>
        <s v="P064"/>
        <s v="P065"/>
        <s v="P066"/>
        <s v="P067"/>
        <s v="P068"/>
        <s v="P069"/>
        <s v="P070"/>
        <s v="P071"/>
        <s v="P072"/>
        <s v="P073"/>
        <s v="P074"/>
        <s v="P075"/>
        <s v="P076"/>
        <s v="P077"/>
        <s v="P078"/>
        <s v="P079"/>
        <s v="P080"/>
        <s v="P081"/>
        <s v="P082"/>
        <s v="P083"/>
        <s v="P084"/>
        <s v="P085"/>
        <s v="P086"/>
        <s v="P087"/>
        <s v="P088"/>
        <s v="P089"/>
        <s v="P090"/>
        <s v="P091"/>
        <s v="P092"/>
        <s v="P093"/>
        <s v="P094"/>
        <s v="P095"/>
        <s v="P096"/>
        <s v="P097"/>
        <s v="P098"/>
        <s v="P099"/>
        <s v="P100"/>
        <m/>
      </sharedItems>
    </cacheField>
    <cacheField name="Quantity" numFmtId="0">
      <sharedItems containsBlank="1" containsMixedTypes="1" containsNumber="1" containsInteger="1" minValue="1" maxValue="20"/>
    </cacheField>
    <cacheField name="Price Per Unit" numFmtId="0">
      <sharedItems containsBlank="1" containsMixedTypes="1" containsNumber="1" containsInteger="1" minValue="30" maxValue="384"/>
    </cacheField>
    <cacheField name="Fixed Price Per Unit" numFmtId="0">
      <sharedItems containsString="0" containsBlank="1" containsNumber="1" containsInteger="1" minValue="30" maxValue="384"/>
    </cacheField>
    <cacheField name="Cost per Unit" numFmtId="0">
      <sharedItems containsBlank="1" containsMixedTypes="1" containsNumber="1" containsInteger="1" minValue="15" maxValue="96"/>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k Addison" refreshedDate="45925.427074768515" createdVersion="8" refreshedVersion="8" minRefreshableVersion="3" recordCount="3816" xr:uid="{871A1076-64DD-4C33-A28D-3F8CB3CE0EF7}">
  <cacheSource type="worksheet">
    <worksheetSource ref="C1:K1048576" sheet="Project Work - Data Del Rows"/>
  </cacheSource>
  <cacheFields count="9">
    <cacheField name="Product" numFmtId="0">
      <sharedItems containsBlank="1" count="101">
        <s v="P037"/>
        <s v="P055"/>
        <s v="P057"/>
        <s v="P031"/>
        <s v="P098"/>
        <s v="P075"/>
        <s v="P064"/>
        <s v="P006"/>
        <s v="P083"/>
        <s v="P100"/>
        <s v="P008"/>
        <s v="P043"/>
        <s v="P058"/>
        <s v="P074"/>
        <s v="P013"/>
        <s v="P067"/>
        <s v="P072"/>
        <s v="P017"/>
        <s v="P040"/>
        <s v="P038"/>
        <s v="P056"/>
        <s v="P005"/>
        <s v="P081"/>
        <s v="P009"/>
        <s v="P034"/>
        <s v="P063"/>
        <s v="P090"/>
        <s v="P011"/>
        <s v="P027"/>
        <s v="P048"/>
        <s v="P088"/>
        <s v="P029"/>
        <s v="P094"/>
        <s v="P099"/>
        <s v="P047"/>
        <s v="P007"/>
        <s v="P060"/>
        <s v="P061"/>
        <s v="P004"/>
        <s v="P010"/>
        <s v="P019"/>
        <s v="P065"/>
        <s v="P071"/>
        <s v="P078"/>
        <s v="P087"/>
        <s v="P092"/>
        <s v="P096"/>
        <s v="P021"/>
        <s v="P026"/>
        <s v="P024"/>
        <s v="P035"/>
        <s v="P066"/>
        <s v="P086"/>
        <s v="P015"/>
        <s v="P051"/>
        <s v="P052"/>
        <s v="P050"/>
        <s v="P001"/>
        <s v="P069"/>
        <s v="P023"/>
        <s v="P012"/>
        <s v="P020"/>
        <s v="P041"/>
        <s v="P095"/>
        <s v="P032"/>
        <s v="P059"/>
        <s v="P093"/>
        <s v="P091"/>
        <s v="P016"/>
        <s v="P080"/>
        <s v="P002"/>
        <s v="P018"/>
        <s v="P049"/>
        <s v="P054"/>
        <s v="P039"/>
        <s v="P042"/>
        <s v="P044"/>
        <s v="P046"/>
        <s v="P053"/>
        <s v="P070"/>
        <s v="P076"/>
        <s v="P082"/>
        <s v="P089"/>
        <s v="P030"/>
        <s v="P062"/>
        <s v="P077"/>
        <s v="P073"/>
        <s v="P079"/>
        <s v="P085"/>
        <s v="P045"/>
        <s v="P033"/>
        <s v="P022"/>
        <s v="P036"/>
        <s v="P003"/>
        <s v="P014"/>
        <s v="P025"/>
        <s v="P097"/>
        <s v="P068"/>
        <s v="P028"/>
        <s v="P084"/>
        <m/>
      </sharedItems>
    </cacheField>
    <cacheField name="Quantity" numFmtId="0">
      <sharedItems containsString="0" containsBlank="1" containsNumber="1" containsInteger="1" minValue="1" maxValue="20"/>
    </cacheField>
    <cacheField name="Price Per Unit" numFmtId="0">
      <sharedItems containsBlank="1" containsMixedTypes="1" containsNumber="1" containsInteger="1" minValue="30" maxValue="384"/>
    </cacheField>
    <cacheField name="Fixed Price Per Unit" numFmtId="0">
      <sharedItems containsString="0" containsBlank="1" containsNumber="1" containsInteger="1" minValue="30" maxValue="384"/>
    </cacheField>
    <cacheField name="Cost per Unit" numFmtId="0">
      <sharedItems containsBlank="1" containsMixedTypes="1" containsNumber="1" containsInteger="1" minValue="15" maxValue="96"/>
    </cacheField>
    <cacheField name="Fixed Cost Per Unit" numFmtId="0">
      <sharedItems containsString="0" containsBlank="1" containsNumber="1" containsInteger="1" minValue="15" maxValue="96"/>
    </cacheField>
    <cacheField name="Revenue" numFmtId="0">
      <sharedItems containsString="0" containsBlank="1" containsNumber="1" containsInteger="1" minValue="30" maxValue="7680"/>
    </cacheField>
    <cacheField name="Costs" numFmtId="0">
      <sharedItems containsString="0" containsBlank="1" containsNumber="1" containsInteger="1" minValue="15" maxValue="1920"/>
    </cacheField>
    <cacheField name="Profit" numFmtId="0">
      <sharedItems containsString="0" containsBlank="1" containsNumber="1" containsInteger="1" minValue="15" maxValue="5760"/>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k Addison" refreshedDate="45926.350191203703" createdVersion="8" refreshedVersion="8" minRefreshableVersion="3" recordCount="3815" xr:uid="{837ED959-2251-4401-B099-8A99B5F9B2D8}">
  <cacheSource type="worksheet">
    <worksheetSource ref="A1:R3816" sheet="Project Work - Data Del Rows"/>
  </cacheSource>
  <cacheFields count="18">
    <cacheField name="Order Date" numFmtId="14">
      <sharedItems containsSemiMixedTypes="0" containsNonDate="0" containsDate="1" containsString="0" minDate="2015-06-23T17:03:17" maxDate="2025-10-24T23:57:56"/>
    </cacheField>
    <cacheField name="Order Number" numFmtId="0">
      <sharedItems/>
    </cacheField>
    <cacheField name="Product" numFmtId="0">
      <sharedItems/>
    </cacheField>
    <cacheField name="Quantity" numFmtId="0">
      <sharedItems containsSemiMixedTypes="0" containsString="0" containsNumber="1" containsInteger="1" minValue="1" maxValue="20"/>
    </cacheField>
    <cacheField name="Price Per Unit" numFmtId="0">
      <sharedItems containsBlank="1" containsMixedTypes="1" containsNumber="1" containsInteger="1" minValue="30" maxValue="384"/>
    </cacheField>
    <cacheField name="Fixed Price Per Unit" numFmtId="0">
      <sharedItems containsSemiMixedTypes="0" containsString="0" containsNumber="1" containsInteger="1" minValue="30" maxValue="384"/>
    </cacheField>
    <cacheField name="Cost per Unit" numFmtId="0">
      <sharedItems containsMixedTypes="1" containsNumber="1" containsInteger="1" minValue="15" maxValue="96"/>
    </cacheField>
    <cacheField name="Fixed Cost Per Unit" numFmtId="0">
      <sharedItems containsSemiMixedTypes="0" containsString="0" containsNumber="1" containsInteger="1" minValue="15" maxValue="96"/>
    </cacheField>
    <cacheField name="Revenue" numFmtId="0">
      <sharedItems containsSemiMixedTypes="0" containsString="0" containsNumber="1" containsInteger="1" minValue="30" maxValue="7680"/>
    </cacheField>
    <cacheField name="Costs" numFmtId="0">
      <sharedItems containsSemiMixedTypes="0" containsString="0" containsNumber="1" containsInteger="1" minValue="15" maxValue="1920"/>
    </cacheField>
    <cacheField name="Profit" numFmtId="0">
      <sharedItems containsSemiMixedTypes="0" containsString="0" containsNumber="1" containsInteger="1" minValue="15" maxValue="5760"/>
    </cacheField>
    <cacheField name="Order Survey Response" numFmtId="0">
      <sharedItems/>
    </cacheField>
    <cacheField name="Customer ID" numFmtId="0">
      <sharedItems/>
    </cacheField>
    <cacheField name="Customer Category" numFmtId="0">
      <sharedItems/>
    </cacheField>
    <cacheField name="Customer Tenure" numFmtId="1">
      <sharedItems containsSemiMixedTypes="0" containsString="0" containsNumber="1" minValue="5.9872353338051019" maxValue="16.695690968264284"/>
    </cacheField>
    <cacheField name="Subset Label" numFmtId="0">
      <sharedItems count="11">
        <s v="A"/>
        <s v="B"/>
        <s v="C"/>
        <s v="D"/>
        <s v="E"/>
        <s v="F"/>
        <s v="G"/>
        <s v="H"/>
        <s v="I"/>
        <s v="J"/>
        <s v="K"/>
      </sharedItems>
    </cacheField>
    <cacheField name="Subset" numFmtId="0">
      <sharedItems containsSemiMixedTypes="0" containsString="0" containsNumber="1" containsInteger="1" minValue="2015" maxValue="2025"/>
    </cacheField>
    <cacheField name="Subset Check" numFmtId="0">
      <sharedItems containsSemiMixedTypes="0" containsString="0" containsNumber="1" containsInteger="1" minValue="0" maxValue="0"/>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k Addison" refreshedDate="45926.397025115744" createdVersion="8" refreshedVersion="8" minRefreshableVersion="3" recordCount="4001" xr:uid="{2FA1992F-6532-4FD7-82BE-5196B27F13A4}">
  <cacheSource type="worksheet">
    <worksheetSource ref="A1:S4002" sheet="Project Work - Data wrows"/>
  </cacheSource>
  <cacheFields count="19">
    <cacheField name="Order Date" numFmtId="14">
      <sharedItems containsSemiMixedTypes="0" containsNonDate="0" containsDate="1" containsString="0" minDate="2015-06-23T17:03:17" maxDate="2025-10-24T23:57:56"/>
    </cacheField>
    <cacheField name="Order Number" numFmtId="0">
      <sharedItems/>
    </cacheField>
    <cacheField name="Product" numFmtId="0">
      <sharedItems/>
    </cacheField>
    <cacheField name="Quantity" numFmtId="0">
      <sharedItems containsMixedTypes="1" containsNumber="1" containsInteger="1" minValue="1" maxValue="20"/>
    </cacheField>
    <cacheField name="Fixed Quantity" numFmtId="0">
      <sharedItems containsSemiMixedTypes="0" containsString="0" containsNumber="1" minValue="1" maxValue="20"/>
    </cacheField>
    <cacheField name="Price Per Unit" numFmtId="0">
      <sharedItems containsBlank="1" containsMixedTypes="1" containsNumber="1" containsInteger="1" minValue="30" maxValue="384"/>
    </cacheField>
    <cacheField name="Fixed Price Per Unit" numFmtId="0">
      <sharedItems containsSemiMixedTypes="0" containsString="0" containsNumber="1" containsInteger="1" minValue="30" maxValue="384"/>
    </cacheField>
    <cacheField name="Cost per Unit" numFmtId="0">
      <sharedItems containsMixedTypes="1" containsNumber="1" containsInteger="1" minValue="15" maxValue="96"/>
    </cacheField>
    <cacheField name="Fixed Cost Per Unit" numFmtId="0">
      <sharedItems containsSemiMixedTypes="0" containsString="0" containsNumber="1" containsInteger="1" minValue="15" maxValue="96"/>
    </cacheField>
    <cacheField name="Revenue" numFmtId="0">
      <sharedItems containsSemiMixedTypes="0" containsString="0" containsNumber="1" minValue="30" maxValue="7680"/>
    </cacheField>
    <cacheField name="Costs" numFmtId="0">
      <sharedItems containsSemiMixedTypes="0" containsString="0" containsNumber="1" minValue="15" maxValue="1920"/>
    </cacheField>
    <cacheField name="Profit" numFmtId="0">
      <sharedItems containsSemiMixedTypes="0" containsString="0" containsNumber="1" minValue="15" maxValue="5760"/>
    </cacheField>
    <cacheField name="Order Survey Response" numFmtId="0">
      <sharedItems/>
    </cacheField>
    <cacheField name="Customer ID" numFmtId="0">
      <sharedItems/>
    </cacheField>
    <cacheField name="Customer Category" numFmtId="0">
      <sharedItems/>
    </cacheField>
    <cacheField name="Customer Tenure" numFmtId="1">
      <sharedItems containsSemiMixedTypes="0" containsString="0" containsNumber="1" minValue="5.9872353338051019" maxValue="16.695690968264284"/>
    </cacheField>
    <cacheField name="Subset Label" numFmtId="0">
      <sharedItems count="11">
        <s v="A"/>
        <s v="B"/>
        <s v="C"/>
        <s v="D"/>
        <s v="E"/>
        <s v="F"/>
        <s v="G"/>
        <s v="H"/>
        <s v="I"/>
        <s v="J"/>
        <s v="K"/>
      </sharedItems>
    </cacheField>
    <cacheField name="Subset" numFmtId="0">
      <sharedItems containsSemiMixedTypes="0" containsString="0" containsNumber="1" containsInteger="1" minValue="2015" maxValue="2025"/>
    </cacheField>
    <cacheField name="Subset Check" numFmtId="0">
      <sharedItems containsSemiMixedTypes="0" containsString="0" containsNumber="1" containsInteger="1" minValue="0" maxValue="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2">
  <r>
    <x v="0"/>
    <n v="15"/>
    <n v="280"/>
  </r>
  <r>
    <x v="1"/>
    <n v="8"/>
    <n v="102"/>
  </r>
  <r>
    <x v="2"/>
    <n v="13"/>
    <n v="46"/>
  </r>
  <r>
    <x v="3"/>
    <n v="4"/>
    <n v="114"/>
  </r>
  <r>
    <x v="4"/>
    <n v="2"/>
    <n v="231"/>
  </r>
  <r>
    <x v="5"/>
    <n v="3"/>
    <n v="160"/>
  </r>
  <r>
    <x v="6"/>
    <n v="6"/>
    <n v="38"/>
  </r>
  <r>
    <x v="6"/>
    <n v="11"/>
    <s v=""/>
  </r>
  <r>
    <x v="7"/>
    <n v="4"/>
    <n v="80"/>
  </r>
  <r>
    <x v="8"/>
    <s v=""/>
    <n v="144"/>
  </r>
  <r>
    <x v="9"/>
    <n v="20"/>
    <n v="184"/>
  </r>
  <r>
    <x v="10"/>
    <n v="2"/>
    <n v="352"/>
  </r>
  <r>
    <x v="11"/>
    <n v="5"/>
    <n v="76"/>
  </r>
  <r>
    <x v="12"/>
    <n v="14"/>
    <s v=""/>
  </r>
  <r>
    <x v="13"/>
    <n v="16"/>
    <n v="166"/>
  </r>
  <r>
    <x v="14"/>
    <n v="7"/>
    <s v=""/>
  </r>
  <r>
    <x v="15"/>
    <n v="10"/>
    <s v=""/>
  </r>
  <r>
    <x v="16"/>
    <n v="6"/>
    <n v="300"/>
  </r>
  <r>
    <x v="17"/>
    <n v="12"/>
    <n v="204"/>
  </r>
  <r>
    <x v="7"/>
    <n v="3"/>
    <n v="80"/>
  </r>
  <r>
    <x v="18"/>
    <n v="17"/>
    <n v="156"/>
  </r>
  <r>
    <x v="19"/>
    <n v="9"/>
    <n v="50"/>
  </r>
  <r>
    <x v="0"/>
    <n v="1"/>
    <n v="280"/>
  </r>
  <r>
    <x v="20"/>
    <n v="5"/>
    <n v="201"/>
  </r>
  <r>
    <x v="14"/>
    <n v="3"/>
    <n v="126"/>
  </r>
  <r>
    <x v="21"/>
    <n v="12"/>
    <n v="144"/>
  </r>
  <r>
    <x v="22"/>
    <n v="5"/>
    <n v="66"/>
  </r>
  <r>
    <x v="23"/>
    <n v="14"/>
    <n v="81"/>
  </r>
  <r>
    <x v="9"/>
    <n v="18"/>
    <n v="184"/>
  </r>
  <r>
    <x v="24"/>
    <n v="4"/>
    <n v="252"/>
  </r>
  <r>
    <x v="15"/>
    <n v="10"/>
    <n v="210"/>
  </r>
  <r>
    <x v="25"/>
    <n v="12"/>
    <n v="176"/>
  </r>
  <r>
    <x v="9"/>
    <n v="15"/>
    <s v=""/>
  </r>
  <r>
    <x v="26"/>
    <n v="17"/>
    <s v=""/>
  </r>
  <r>
    <x v="27"/>
    <n v="7"/>
    <n v="189"/>
  </r>
  <r>
    <x v="28"/>
    <n v="7"/>
    <s v=""/>
  </r>
  <r>
    <x v="29"/>
    <n v="18"/>
    <s v=""/>
  </r>
  <r>
    <x v="30"/>
    <n v="11"/>
    <s v=""/>
  </r>
  <r>
    <x v="31"/>
    <n v="1"/>
    <n v="207"/>
  </r>
  <r>
    <x v="32"/>
    <n v="17"/>
    <s v=""/>
  </r>
  <r>
    <x v="33"/>
    <s v=""/>
    <n v="153"/>
  </r>
  <r>
    <x v="34"/>
    <n v="15"/>
    <n v="308"/>
  </r>
  <r>
    <x v="35"/>
    <n v="14"/>
    <n v="50"/>
  </r>
  <r>
    <x v="36"/>
    <n v="15"/>
    <n v="132"/>
  </r>
  <r>
    <x v="37"/>
    <n v="9"/>
    <s v=""/>
  </r>
  <r>
    <x v="37"/>
    <n v="11"/>
    <n v="108"/>
  </r>
  <r>
    <x v="5"/>
    <n v="19"/>
    <n v="160"/>
  </r>
  <r>
    <x v="11"/>
    <n v="8"/>
    <n v="76"/>
  </r>
  <r>
    <x v="38"/>
    <n v="12"/>
    <n v="225"/>
  </r>
  <r>
    <x v="6"/>
    <n v="15"/>
    <n v="38"/>
  </r>
  <r>
    <x v="39"/>
    <n v="1"/>
    <n v="38"/>
  </r>
  <r>
    <x v="40"/>
    <n v="16"/>
    <s v=""/>
  </r>
  <r>
    <x v="15"/>
    <n v="9"/>
    <n v="210"/>
  </r>
  <r>
    <x v="0"/>
    <n v="15"/>
    <n v="280"/>
  </r>
  <r>
    <x v="41"/>
    <n v="15"/>
    <s v=""/>
  </r>
  <r>
    <x v="42"/>
    <n v="18"/>
    <n v="368"/>
  </r>
  <r>
    <x v="23"/>
    <n v="11"/>
    <n v="81"/>
  </r>
  <r>
    <x v="43"/>
    <n v="16"/>
    <n v="348"/>
  </r>
  <r>
    <x v="44"/>
    <n v="9"/>
    <n v="192"/>
  </r>
  <r>
    <x v="26"/>
    <n v="13"/>
    <n v="144"/>
  </r>
  <r>
    <x v="45"/>
    <n v="15"/>
    <n v="30"/>
  </r>
  <r>
    <x v="46"/>
    <n v="13"/>
    <n v="57"/>
  </r>
  <r>
    <x v="33"/>
    <n v="7"/>
    <n v="153"/>
  </r>
  <r>
    <x v="47"/>
    <n v="17"/>
    <n v="150"/>
  </r>
  <r>
    <x v="48"/>
    <n v="19"/>
    <n v="300"/>
  </r>
  <r>
    <x v="49"/>
    <n v="4"/>
    <n v="176"/>
  </r>
  <r>
    <x v="50"/>
    <n v="2"/>
    <n v="264"/>
  </r>
  <r>
    <x v="1"/>
    <n v="1"/>
    <n v="102"/>
  </r>
  <r>
    <x v="35"/>
    <n v="12"/>
    <s v=""/>
  </r>
  <r>
    <x v="38"/>
    <n v="3"/>
    <n v="225"/>
  </r>
  <r>
    <x v="51"/>
    <n v="18"/>
    <n v="144"/>
  </r>
  <r>
    <x v="11"/>
    <n v="16"/>
    <n v="76"/>
  </r>
  <r>
    <x v="45"/>
    <n v="6"/>
    <n v="30"/>
  </r>
  <r>
    <x v="18"/>
    <n v="2"/>
    <n v="156"/>
  </r>
  <r>
    <x v="20"/>
    <n v="12"/>
    <s v=""/>
  </r>
  <r>
    <x v="5"/>
    <n v="20"/>
    <n v="160"/>
  </r>
  <r>
    <x v="52"/>
    <n v="18"/>
    <n v="108"/>
  </r>
  <r>
    <x v="53"/>
    <n v="10"/>
    <n v="90"/>
  </r>
  <r>
    <x v="8"/>
    <n v="19"/>
    <n v="144"/>
  </r>
  <r>
    <x v="54"/>
    <n v="2"/>
    <n v="132"/>
  </r>
  <r>
    <x v="36"/>
    <n v="1"/>
    <n v="132"/>
  </r>
  <r>
    <x v="55"/>
    <n v="19"/>
    <n v="252"/>
  </r>
  <r>
    <x v="56"/>
    <n v="1"/>
    <n v="140"/>
  </r>
  <r>
    <x v="57"/>
    <n v="19"/>
    <n v="160"/>
  </r>
  <r>
    <x v="58"/>
    <n v="2"/>
    <n v="270"/>
  </r>
  <r>
    <x v="59"/>
    <n v="13"/>
    <s v=""/>
  </r>
  <r>
    <x v="39"/>
    <n v="11"/>
    <n v="38"/>
  </r>
  <r>
    <x v="60"/>
    <n v="4"/>
    <n v="50"/>
  </r>
  <r>
    <x v="7"/>
    <n v="6"/>
    <n v="80"/>
  </r>
  <r>
    <x v="33"/>
    <n v="18"/>
    <n v="153"/>
  </r>
  <r>
    <x v="50"/>
    <n v="16"/>
    <n v="264"/>
  </r>
  <r>
    <x v="57"/>
    <n v="2"/>
    <n v="160"/>
  </r>
  <r>
    <x v="61"/>
    <n v="8"/>
    <s v=""/>
  </r>
  <r>
    <x v="22"/>
    <n v="17"/>
    <s v=""/>
  </r>
  <r>
    <x v="10"/>
    <n v="1"/>
    <n v="352"/>
  </r>
  <r>
    <x v="62"/>
    <n v="4"/>
    <n v="144"/>
  </r>
  <r>
    <x v="63"/>
    <n v="7"/>
    <n v="34"/>
  </r>
  <r>
    <x v="64"/>
    <n v="14"/>
    <s v=""/>
  </r>
  <r>
    <x v="64"/>
    <n v="19"/>
    <n v="48"/>
  </r>
  <r>
    <x v="36"/>
    <n v="5"/>
    <n v="132"/>
  </r>
  <r>
    <x v="46"/>
    <n v="18"/>
    <n v="57"/>
  </r>
  <r>
    <x v="7"/>
    <n v="13"/>
    <n v="80"/>
  </r>
  <r>
    <x v="65"/>
    <n v="1"/>
    <n v="108"/>
  </r>
  <r>
    <x v="66"/>
    <n v="13"/>
    <s v=""/>
  </r>
  <r>
    <x v="67"/>
    <n v="14"/>
    <s v=""/>
  </r>
  <r>
    <x v="22"/>
    <n v="19"/>
    <n v="66"/>
  </r>
  <r>
    <x v="68"/>
    <n v="6"/>
    <n v="116"/>
  </r>
  <r>
    <x v="63"/>
    <n v="6"/>
    <n v="34"/>
  </r>
  <r>
    <x v="31"/>
    <n v="2"/>
    <n v="207"/>
  </r>
  <r>
    <x v="10"/>
    <n v="19"/>
    <s v=""/>
  </r>
  <r>
    <x v="69"/>
    <n v="13"/>
    <n v="240"/>
  </r>
  <r>
    <x v="2"/>
    <n v="7"/>
    <s v=""/>
  </r>
  <r>
    <x v="70"/>
    <n v="6"/>
    <n v="352"/>
  </r>
  <r>
    <x v="71"/>
    <n v="12"/>
    <n v="280"/>
  </r>
  <r>
    <x v="42"/>
    <n v="1"/>
    <s v=""/>
  </r>
  <r>
    <x v="42"/>
    <n v="1"/>
    <n v="368"/>
  </r>
  <r>
    <x v="4"/>
    <n v="10"/>
    <n v="231"/>
  </r>
  <r>
    <x v="51"/>
    <n v="3"/>
    <n v="144"/>
  </r>
  <r>
    <x v="72"/>
    <n v="13"/>
    <n v="124"/>
  </r>
  <r>
    <x v="21"/>
    <n v="1"/>
    <s v=""/>
  </r>
  <r>
    <x v="27"/>
    <n v="13"/>
    <n v="189"/>
  </r>
  <r>
    <x v="28"/>
    <n v="20"/>
    <n v="154"/>
  </r>
  <r>
    <x v="16"/>
    <n v="9"/>
    <n v="300"/>
  </r>
  <r>
    <x v="73"/>
    <n v="10"/>
    <s v=""/>
  </r>
  <r>
    <x v="74"/>
    <n v="1"/>
    <n v="180"/>
  </r>
  <r>
    <x v="50"/>
    <s v=""/>
    <n v="264"/>
  </r>
  <r>
    <x v="72"/>
    <n v="4"/>
    <n v="124"/>
  </r>
  <r>
    <x v="11"/>
    <n v="10"/>
    <n v="76"/>
  </r>
  <r>
    <x v="74"/>
    <n v="11"/>
    <n v="180"/>
  </r>
  <r>
    <x v="5"/>
    <n v="6"/>
    <n v="160"/>
  </r>
  <r>
    <x v="44"/>
    <n v="10"/>
    <s v=""/>
  </r>
  <r>
    <x v="49"/>
    <n v="14"/>
    <s v=""/>
  </r>
  <r>
    <x v="3"/>
    <n v="18"/>
    <n v="114"/>
  </r>
  <r>
    <x v="75"/>
    <n v="2"/>
    <n v="356"/>
  </r>
  <r>
    <x v="39"/>
    <n v="4"/>
    <n v="38"/>
  </r>
  <r>
    <x v="43"/>
    <n v="18"/>
    <s v=""/>
  </r>
  <r>
    <x v="0"/>
    <n v="19"/>
    <n v="280"/>
  </r>
  <r>
    <x v="76"/>
    <n v="15"/>
    <n v="255"/>
  </r>
  <r>
    <x v="48"/>
    <n v="20"/>
    <n v="300"/>
  </r>
  <r>
    <x v="54"/>
    <n v="14"/>
    <n v="132"/>
  </r>
  <r>
    <x v="77"/>
    <n v="2"/>
    <s v=""/>
  </r>
  <r>
    <x v="36"/>
    <n v="17"/>
    <n v="132"/>
  </r>
  <r>
    <x v="6"/>
    <n v="2"/>
    <n v="38"/>
  </r>
  <r>
    <x v="78"/>
    <n v="16"/>
    <s v=""/>
  </r>
  <r>
    <x v="52"/>
    <n v="18"/>
    <n v="108"/>
  </r>
  <r>
    <x v="3"/>
    <s v=""/>
    <s v=""/>
  </r>
  <r>
    <x v="9"/>
    <n v="18"/>
    <s v=""/>
  </r>
  <r>
    <x v="29"/>
    <n v="9"/>
    <n v="320"/>
  </r>
  <r>
    <x v="79"/>
    <n v="10"/>
    <n v="110"/>
  </r>
  <r>
    <x v="43"/>
    <n v="2"/>
    <n v="348"/>
  </r>
  <r>
    <x v="59"/>
    <n v="3"/>
    <n v="92"/>
  </r>
  <r>
    <x v="80"/>
    <n v="4"/>
    <n v="72"/>
  </r>
  <r>
    <x v="81"/>
    <n v="16"/>
    <s v=""/>
  </r>
  <r>
    <x v="52"/>
    <n v="3"/>
    <n v="108"/>
  </r>
  <r>
    <x v="69"/>
    <s v=""/>
    <s v=""/>
  </r>
  <r>
    <x v="82"/>
    <n v="17"/>
    <n v="160"/>
  </r>
  <r>
    <x v="67"/>
    <n v="4"/>
    <n v="188"/>
  </r>
  <r>
    <x v="34"/>
    <n v="3"/>
    <n v="308"/>
  </r>
  <r>
    <x v="6"/>
    <n v="11"/>
    <n v="38"/>
  </r>
  <r>
    <x v="47"/>
    <n v="18"/>
    <n v="150"/>
  </r>
  <r>
    <x v="7"/>
    <n v="15"/>
    <n v="80"/>
  </r>
  <r>
    <x v="11"/>
    <n v="16"/>
    <s v=""/>
  </r>
  <r>
    <x v="83"/>
    <n v="5"/>
    <n v="84"/>
  </r>
  <r>
    <x v="4"/>
    <n v="18"/>
    <n v="231"/>
  </r>
  <r>
    <x v="8"/>
    <n v="4"/>
    <n v="144"/>
  </r>
  <r>
    <x v="20"/>
    <n v="4"/>
    <n v="201"/>
  </r>
  <r>
    <x v="52"/>
    <n v="16"/>
    <n v="108"/>
  </r>
  <r>
    <x v="84"/>
    <s v=""/>
    <n v="162"/>
  </r>
  <r>
    <x v="26"/>
    <n v="5"/>
    <n v="144"/>
  </r>
  <r>
    <x v="85"/>
    <n v="11"/>
    <n v="352"/>
  </r>
  <r>
    <x v="50"/>
    <n v="19"/>
    <n v="264"/>
  </r>
  <r>
    <x v="30"/>
    <s v=""/>
    <n v="210"/>
  </r>
  <r>
    <x v="86"/>
    <n v="5"/>
    <n v="356"/>
  </r>
  <r>
    <x v="13"/>
    <n v="17"/>
    <n v="166"/>
  </r>
  <r>
    <x v="0"/>
    <n v="20"/>
    <n v="280"/>
  </r>
  <r>
    <x v="44"/>
    <n v="4"/>
    <n v="192"/>
  </r>
  <r>
    <x v="15"/>
    <n v="12"/>
    <s v=""/>
  </r>
  <r>
    <x v="32"/>
    <s v=""/>
    <n v="144"/>
  </r>
  <r>
    <x v="70"/>
    <n v="15"/>
    <n v="352"/>
  </r>
  <r>
    <x v="31"/>
    <n v="7"/>
    <n v="207"/>
  </r>
  <r>
    <x v="41"/>
    <n v="8"/>
    <s v=""/>
  </r>
  <r>
    <x v="75"/>
    <n v="6"/>
    <n v="356"/>
  </r>
  <r>
    <x v="32"/>
    <n v="17"/>
    <s v=""/>
  </r>
  <r>
    <x v="21"/>
    <n v="13"/>
    <n v="144"/>
  </r>
  <r>
    <x v="85"/>
    <n v="14"/>
    <n v="352"/>
  </r>
  <r>
    <x v="46"/>
    <n v="9"/>
    <n v="57"/>
  </r>
  <r>
    <x v="68"/>
    <n v="16"/>
    <n v="116"/>
  </r>
  <r>
    <x v="46"/>
    <n v="11"/>
    <n v="57"/>
  </r>
  <r>
    <x v="2"/>
    <n v="6"/>
    <s v=""/>
  </r>
  <r>
    <x v="78"/>
    <n v="18"/>
    <n v="360"/>
  </r>
  <r>
    <x v="70"/>
    <n v="18"/>
    <n v="352"/>
  </r>
  <r>
    <x v="11"/>
    <n v="19"/>
    <n v="76"/>
  </r>
  <r>
    <x v="21"/>
    <n v="14"/>
    <n v="144"/>
  </r>
  <r>
    <x v="43"/>
    <n v="4"/>
    <n v="348"/>
  </r>
  <r>
    <x v="30"/>
    <n v="10"/>
    <s v=""/>
  </r>
  <r>
    <x v="45"/>
    <n v="20"/>
    <n v="30"/>
  </r>
  <r>
    <x v="50"/>
    <n v="9"/>
    <n v="264"/>
  </r>
  <r>
    <x v="78"/>
    <n v="16"/>
    <n v="360"/>
  </r>
  <r>
    <x v="87"/>
    <n v="2"/>
    <n v="72"/>
  </r>
  <r>
    <x v="19"/>
    <n v="16"/>
    <s v=""/>
  </r>
  <r>
    <x v="48"/>
    <n v="2"/>
    <n v="300"/>
  </r>
  <r>
    <x v="42"/>
    <n v="3"/>
    <n v="368"/>
  </r>
  <r>
    <x v="66"/>
    <n v="6"/>
    <n v="225"/>
  </r>
  <r>
    <x v="27"/>
    <n v="5"/>
    <n v="189"/>
  </r>
  <r>
    <x v="80"/>
    <n v="5"/>
    <n v="72"/>
  </r>
  <r>
    <x v="41"/>
    <n v="4"/>
    <n v="146"/>
  </r>
  <r>
    <x v="11"/>
    <n v="7"/>
    <n v="76"/>
  </r>
  <r>
    <x v="88"/>
    <n v="3"/>
    <n v="264"/>
  </r>
  <r>
    <x v="18"/>
    <n v="20"/>
    <n v="156"/>
  </r>
  <r>
    <x v="47"/>
    <n v="8"/>
    <n v="150"/>
  </r>
  <r>
    <x v="9"/>
    <n v="7"/>
    <n v="184"/>
  </r>
  <r>
    <x v="41"/>
    <n v="6"/>
    <n v="146"/>
  </r>
  <r>
    <x v="50"/>
    <n v="20"/>
    <s v=""/>
  </r>
  <r>
    <x v="70"/>
    <n v="1"/>
    <n v="352"/>
  </r>
  <r>
    <x v="62"/>
    <n v="9"/>
    <s v=""/>
  </r>
  <r>
    <x v="49"/>
    <n v="16"/>
    <s v=""/>
  </r>
  <r>
    <x v="30"/>
    <n v="12"/>
    <n v="210"/>
  </r>
  <r>
    <x v="87"/>
    <n v="9"/>
    <s v=""/>
  </r>
  <r>
    <x v="89"/>
    <n v="4"/>
    <s v=""/>
  </r>
  <r>
    <x v="63"/>
    <n v="19"/>
    <n v="34"/>
  </r>
  <r>
    <x v="82"/>
    <n v="18"/>
    <n v="160"/>
  </r>
  <r>
    <x v="28"/>
    <n v="8"/>
    <n v="154"/>
  </r>
  <r>
    <x v="62"/>
    <n v="11"/>
    <s v=""/>
  </r>
  <r>
    <x v="19"/>
    <n v="16"/>
    <n v="50"/>
  </r>
  <r>
    <x v="10"/>
    <n v="20"/>
    <n v="352"/>
  </r>
  <r>
    <x v="27"/>
    <n v="12"/>
    <n v="189"/>
  </r>
  <r>
    <x v="86"/>
    <s v=""/>
    <s v=""/>
  </r>
  <r>
    <x v="11"/>
    <n v="20"/>
    <s v=""/>
  </r>
  <r>
    <x v="53"/>
    <n v="9"/>
    <n v="90"/>
  </r>
  <r>
    <x v="68"/>
    <n v="3"/>
    <n v="116"/>
  </r>
  <r>
    <x v="72"/>
    <n v="2"/>
    <n v="124"/>
  </r>
  <r>
    <x v="87"/>
    <n v="4"/>
    <n v="72"/>
  </r>
  <r>
    <x v="90"/>
    <n v="17"/>
    <n v="92"/>
  </r>
  <r>
    <x v="48"/>
    <n v="16"/>
    <n v="300"/>
  </r>
  <r>
    <x v="67"/>
    <n v="9"/>
    <n v="188"/>
  </r>
  <r>
    <x v="61"/>
    <n v="5"/>
    <s v=""/>
  </r>
  <r>
    <x v="37"/>
    <n v="15"/>
    <s v=""/>
  </r>
  <r>
    <x v="67"/>
    <n v="17"/>
    <n v="188"/>
  </r>
  <r>
    <x v="12"/>
    <n v="16"/>
    <n v="94"/>
  </r>
  <r>
    <x v="52"/>
    <n v="17"/>
    <n v="108"/>
  </r>
  <r>
    <x v="19"/>
    <n v="4"/>
    <n v="50"/>
  </r>
  <r>
    <x v="13"/>
    <n v="19"/>
    <n v="166"/>
  </r>
  <r>
    <x v="85"/>
    <n v="7"/>
    <n v="352"/>
  </r>
  <r>
    <x v="91"/>
    <n v="7"/>
    <s v=""/>
  </r>
  <r>
    <x v="14"/>
    <n v="1"/>
    <s v=""/>
  </r>
  <r>
    <x v="37"/>
    <n v="11"/>
    <s v=""/>
  </r>
  <r>
    <x v="43"/>
    <n v="5"/>
    <n v="348"/>
  </r>
  <r>
    <x v="92"/>
    <s v=""/>
    <s v=""/>
  </r>
  <r>
    <x v="93"/>
    <n v="17"/>
    <n v="300"/>
  </r>
  <r>
    <x v="48"/>
    <n v="3"/>
    <n v="300"/>
  </r>
  <r>
    <x v="15"/>
    <n v="16"/>
    <n v="210"/>
  </r>
  <r>
    <x v="46"/>
    <n v="8"/>
    <n v="57"/>
  </r>
  <r>
    <x v="68"/>
    <n v="9"/>
    <n v="116"/>
  </r>
  <r>
    <x v="10"/>
    <s v=""/>
    <n v="352"/>
  </r>
  <r>
    <x v="66"/>
    <n v="1"/>
    <n v="225"/>
  </r>
  <r>
    <x v="24"/>
    <n v="4"/>
    <s v=""/>
  </r>
  <r>
    <x v="12"/>
    <n v="14"/>
    <n v="94"/>
  </r>
  <r>
    <x v="94"/>
    <n v="3"/>
    <s v=""/>
  </r>
  <r>
    <x v="92"/>
    <n v="9"/>
    <n v="267"/>
  </r>
  <r>
    <x v="18"/>
    <n v="20"/>
    <n v="156"/>
  </r>
  <r>
    <x v="58"/>
    <n v="15"/>
    <n v="270"/>
  </r>
  <r>
    <x v="49"/>
    <n v="10"/>
    <n v="176"/>
  </r>
  <r>
    <x v="21"/>
    <n v="12"/>
    <n v="144"/>
  </r>
  <r>
    <x v="58"/>
    <n v="2"/>
    <n v="270"/>
  </r>
  <r>
    <x v="5"/>
    <n v="4"/>
    <s v=""/>
  </r>
  <r>
    <x v="91"/>
    <n v="3"/>
    <n v="261"/>
  </r>
  <r>
    <x v="32"/>
    <n v="6"/>
    <n v="144"/>
  </r>
  <r>
    <x v="39"/>
    <n v="12"/>
    <n v="38"/>
  </r>
  <r>
    <x v="48"/>
    <n v="16"/>
    <n v="300"/>
  </r>
  <r>
    <x v="53"/>
    <n v="2"/>
    <n v="90"/>
  </r>
  <r>
    <x v="31"/>
    <n v="15"/>
    <n v="207"/>
  </r>
  <r>
    <x v="95"/>
    <n v="8"/>
    <n v="57"/>
  </r>
  <r>
    <x v="2"/>
    <n v="15"/>
    <n v="46"/>
  </r>
  <r>
    <x v="66"/>
    <n v="20"/>
    <n v="225"/>
  </r>
  <r>
    <x v="26"/>
    <n v="13"/>
    <n v="144"/>
  </r>
  <r>
    <x v="59"/>
    <n v="12"/>
    <n v="92"/>
  </r>
  <r>
    <x v="60"/>
    <n v="2"/>
    <s v=""/>
  </r>
  <r>
    <x v="96"/>
    <n v="1"/>
    <n v="312"/>
  </r>
  <r>
    <x v="84"/>
    <n v="1"/>
    <s v=""/>
  </r>
  <r>
    <x v="32"/>
    <n v="18"/>
    <n v="144"/>
  </r>
  <r>
    <x v="12"/>
    <n v="15"/>
    <n v="94"/>
  </r>
  <r>
    <x v="40"/>
    <n v="8"/>
    <s v=""/>
  </r>
  <r>
    <x v="80"/>
    <n v="2"/>
    <n v="72"/>
  </r>
  <r>
    <x v="75"/>
    <n v="16"/>
    <n v="356"/>
  </r>
  <r>
    <x v="30"/>
    <n v="10"/>
    <n v="210"/>
  </r>
  <r>
    <x v="44"/>
    <n v="12"/>
    <n v="192"/>
  </r>
  <r>
    <x v="34"/>
    <n v="7"/>
    <s v=""/>
  </r>
  <r>
    <x v="53"/>
    <n v="12"/>
    <s v=""/>
  </r>
  <r>
    <x v="4"/>
    <n v="11"/>
    <s v=""/>
  </r>
  <r>
    <x v="97"/>
    <n v="10"/>
    <n v="225"/>
  </r>
  <r>
    <x v="53"/>
    <n v="11"/>
    <n v="90"/>
  </r>
  <r>
    <x v="65"/>
    <n v="8"/>
    <n v="108"/>
  </r>
  <r>
    <x v="8"/>
    <n v="18"/>
    <s v=""/>
  </r>
  <r>
    <x v="27"/>
    <n v="6"/>
    <n v="189"/>
  </r>
  <r>
    <x v="54"/>
    <n v="14"/>
    <n v="132"/>
  </r>
  <r>
    <x v="4"/>
    <n v="19"/>
    <s v=""/>
  </r>
  <r>
    <x v="55"/>
    <n v="19"/>
    <n v="252"/>
  </r>
  <r>
    <x v="31"/>
    <n v="7"/>
    <n v="207"/>
  </r>
  <r>
    <x v="87"/>
    <n v="11"/>
    <n v="72"/>
  </r>
  <r>
    <x v="81"/>
    <n v="11"/>
    <n v="58"/>
  </r>
  <r>
    <x v="16"/>
    <n v="19"/>
    <n v="300"/>
  </r>
  <r>
    <x v="24"/>
    <n v="2"/>
    <s v=""/>
  </r>
  <r>
    <x v="14"/>
    <n v="17"/>
    <s v=""/>
  </r>
  <r>
    <x v="74"/>
    <n v="4"/>
    <n v="180"/>
  </r>
  <r>
    <x v="39"/>
    <n v="1"/>
    <n v="38"/>
  </r>
  <r>
    <x v="97"/>
    <n v="13"/>
    <s v=""/>
  </r>
  <r>
    <x v="73"/>
    <n v="13"/>
    <s v=""/>
  </r>
  <r>
    <x v="34"/>
    <n v="6"/>
    <n v="308"/>
  </r>
  <r>
    <x v="47"/>
    <n v="1"/>
    <s v=""/>
  </r>
  <r>
    <x v="51"/>
    <n v="1"/>
    <n v="144"/>
  </r>
  <r>
    <x v="75"/>
    <n v="13"/>
    <s v=""/>
  </r>
  <r>
    <x v="85"/>
    <n v="10"/>
    <s v=""/>
  </r>
  <r>
    <x v="79"/>
    <n v="3"/>
    <s v=""/>
  </r>
  <r>
    <x v="43"/>
    <n v="6"/>
    <n v="348"/>
  </r>
  <r>
    <x v="88"/>
    <n v="2"/>
    <s v=""/>
  </r>
  <r>
    <x v="63"/>
    <n v="5"/>
    <n v="34"/>
  </r>
  <r>
    <x v="17"/>
    <n v="16"/>
    <s v=""/>
  </r>
  <r>
    <x v="96"/>
    <n v="12"/>
    <n v="312"/>
  </r>
  <r>
    <x v="51"/>
    <n v="13"/>
    <s v=""/>
  </r>
  <r>
    <x v="54"/>
    <n v="2"/>
    <n v="132"/>
  </r>
  <r>
    <x v="83"/>
    <n v="4"/>
    <s v=""/>
  </r>
  <r>
    <x v="84"/>
    <n v="8"/>
    <n v="162"/>
  </r>
  <r>
    <x v="46"/>
    <n v="19"/>
    <n v="57"/>
  </r>
  <r>
    <x v="22"/>
    <n v="15"/>
    <s v=""/>
  </r>
  <r>
    <x v="76"/>
    <n v="16"/>
    <n v="255"/>
  </r>
  <r>
    <x v="61"/>
    <n v="1"/>
    <n v="57"/>
  </r>
  <r>
    <x v="43"/>
    <n v="5"/>
    <n v="348"/>
  </r>
  <r>
    <x v="35"/>
    <n v="20"/>
    <n v="50"/>
  </r>
  <r>
    <x v="23"/>
    <n v="15"/>
    <n v="81"/>
  </r>
  <r>
    <x v="32"/>
    <n v="11"/>
    <n v="144"/>
  </r>
  <r>
    <x v="49"/>
    <n v="20"/>
    <n v="176"/>
  </r>
  <r>
    <x v="47"/>
    <n v="11"/>
    <n v="150"/>
  </r>
  <r>
    <x v="15"/>
    <n v="15"/>
    <n v="210"/>
  </r>
  <r>
    <x v="45"/>
    <n v="13"/>
    <n v="30"/>
  </r>
  <r>
    <x v="43"/>
    <n v="12"/>
    <s v=""/>
  </r>
  <r>
    <x v="91"/>
    <n v="11"/>
    <s v=""/>
  </r>
  <r>
    <x v="42"/>
    <n v="14"/>
    <n v="368"/>
  </r>
  <r>
    <x v="60"/>
    <n v="11"/>
    <n v="50"/>
  </r>
  <r>
    <x v="0"/>
    <n v="4"/>
    <n v="280"/>
  </r>
  <r>
    <x v="80"/>
    <n v="10"/>
    <s v=""/>
  </r>
  <r>
    <x v="47"/>
    <n v="14"/>
    <n v="150"/>
  </r>
  <r>
    <x v="34"/>
    <n v="18"/>
    <n v="308"/>
  </r>
  <r>
    <x v="83"/>
    <s v=""/>
    <n v="84"/>
  </r>
  <r>
    <x v="31"/>
    <n v="5"/>
    <n v="207"/>
  </r>
  <r>
    <x v="0"/>
    <n v="6"/>
    <n v="280"/>
  </r>
  <r>
    <x v="28"/>
    <n v="14"/>
    <n v="154"/>
  </r>
  <r>
    <x v="10"/>
    <n v="14"/>
    <n v="352"/>
  </r>
  <r>
    <x v="90"/>
    <n v="11"/>
    <n v="92"/>
  </r>
  <r>
    <x v="45"/>
    <n v="1"/>
    <n v="30"/>
  </r>
  <r>
    <x v="62"/>
    <n v="15"/>
    <n v="144"/>
  </r>
  <r>
    <x v="23"/>
    <n v="7"/>
    <n v="81"/>
  </r>
  <r>
    <x v="22"/>
    <n v="19"/>
    <n v="66"/>
  </r>
  <r>
    <x v="47"/>
    <n v="6"/>
    <n v="150"/>
  </r>
  <r>
    <x v="76"/>
    <n v="18"/>
    <n v="255"/>
  </r>
  <r>
    <x v="14"/>
    <n v="5"/>
    <n v="126"/>
  </r>
  <r>
    <x v="89"/>
    <n v="6"/>
    <n v="50"/>
  </r>
  <r>
    <x v="60"/>
    <n v="20"/>
    <n v="50"/>
  </r>
  <r>
    <x v="90"/>
    <n v="3"/>
    <n v="92"/>
  </r>
  <r>
    <x v="25"/>
    <n v="12"/>
    <s v=""/>
  </r>
  <r>
    <x v="89"/>
    <n v="6"/>
    <n v="50"/>
  </r>
  <r>
    <x v="37"/>
    <n v="14"/>
    <n v="108"/>
  </r>
  <r>
    <x v="65"/>
    <n v="19"/>
    <s v=""/>
  </r>
  <r>
    <x v="60"/>
    <n v="11"/>
    <s v=""/>
  </r>
  <r>
    <x v="3"/>
    <n v="11"/>
    <n v="114"/>
  </r>
  <r>
    <x v="79"/>
    <s v=""/>
    <n v="110"/>
  </r>
  <r>
    <x v="22"/>
    <n v="4"/>
    <n v="66"/>
  </r>
  <r>
    <x v="77"/>
    <n v="14"/>
    <s v=""/>
  </r>
  <r>
    <x v="22"/>
    <n v="8"/>
    <n v="66"/>
  </r>
  <r>
    <x v="1"/>
    <n v="13"/>
    <n v="102"/>
  </r>
  <r>
    <x v="12"/>
    <n v="4"/>
    <n v="94"/>
  </r>
  <r>
    <x v="60"/>
    <n v="20"/>
    <n v="50"/>
  </r>
  <r>
    <x v="45"/>
    <n v="6"/>
    <s v=""/>
  </r>
  <r>
    <x v="45"/>
    <n v="14"/>
    <n v="30"/>
  </r>
  <r>
    <x v="33"/>
    <n v="20"/>
    <n v="153"/>
  </r>
  <r>
    <x v="74"/>
    <n v="16"/>
    <n v="180"/>
  </r>
  <r>
    <x v="85"/>
    <n v="6"/>
    <n v="352"/>
  </r>
  <r>
    <x v="14"/>
    <n v="14"/>
    <n v="126"/>
  </r>
  <r>
    <x v="71"/>
    <n v="19"/>
    <s v=""/>
  </r>
  <r>
    <x v="76"/>
    <n v="13"/>
    <n v="255"/>
  </r>
  <r>
    <x v="40"/>
    <n v="11"/>
    <n v="189"/>
  </r>
  <r>
    <x v="64"/>
    <n v="19"/>
    <n v="48"/>
  </r>
  <r>
    <x v="82"/>
    <n v="8"/>
    <n v="160"/>
  </r>
  <r>
    <x v="27"/>
    <n v="10"/>
    <n v="189"/>
  </r>
  <r>
    <x v="79"/>
    <n v="20"/>
    <n v="110"/>
  </r>
  <r>
    <x v="75"/>
    <n v="8"/>
    <n v="356"/>
  </r>
  <r>
    <x v="53"/>
    <n v="13"/>
    <n v="90"/>
  </r>
  <r>
    <x v="29"/>
    <n v="2"/>
    <n v="320"/>
  </r>
  <r>
    <x v="75"/>
    <s v=""/>
    <n v="356"/>
  </r>
  <r>
    <x v="89"/>
    <n v="17"/>
    <s v=""/>
  </r>
  <r>
    <x v="78"/>
    <n v="3"/>
    <n v="360"/>
  </r>
  <r>
    <x v="73"/>
    <n v="2"/>
    <n v="135"/>
  </r>
  <r>
    <x v="74"/>
    <n v="11"/>
    <n v="180"/>
  </r>
  <r>
    <x v="67"/>
    <s v=""/>
    <n v="188"/>
  </r>
  <r>
    <x v="36"/>
    <n v="18"/>
    <n v="132"/>
  </r>
  <r>
    <x v="61"/>
    <n v="7"/>
    <n v="57"/>
  </r>
  <r>
    <x v="0"/>
    <n v="18"/>
    <s v=""/>
  </r>
  <r>
    <x v="84"/>
    <n v="18"/>
    <s v=""/>
  </r>
  <r>
    <x v="12"/>
    <n v="20"/>
    <n v="94"/>
  </r>
  <r>
    <x v="33"/>
    <n v="12"/>
    <n v="153"/>
  </r>
  <r>
    <x v="66"/>
    <n v="3"/>
    <s v=""/>
  </r>
  <r>
    <x v="39"/>
    <n v="7"/>
    <n v="38"/>
  </r>
  <r>
    <x v="49"/>
    <n v="20"/>
    <n v="176"/>
  </r>
  <r>
    <x v="60"/>
    <n v="4"/>
    <n v="50"/>
  </r>
  <r>
    <x v="94"/>
    <n v="3"/>
    <s v=""/>
  </r>
  <r>
    <x v="35"/>
    <n v="1"/>
    <n v="50"/>
  </r>
  <r>
    <x v="73"/>
    <n v="14"/>
    <n v="135"/>
  </r>
  <r>
    <x v="32"/>
    <n v="11"/>
    <n v="144"/>
  </r>
  <r>
    <x v="95"/>
    <n v="20"/>
    <n v="57"/>
  </r>
  <r>
    <x v="63"/>
    <n v="8"/>
    <n v="34"/>
  </r>
  <r>
    <x v="88"/>
    <n v="7"/>
    <n v="264"/>
  </r>
  <r>
    <x v="81"/>
    <n v="16"/>
    <n v="58"/>
  </r>
  <r>
    <x v="48"/>
    <n v="20"/>
    <n v="300"/>
  </r>
  <r>
    <x v="2"/>
    <n v="16"/>
    <n v="46"/>
  </r>
  <r>
    <x v="36"/>
    <n v="12"/>
    <n v="132"/>
  </r>
  <r>
    <x v="6"/>
    <n v="5"/>
    <n v="38"/>
  </r>
  <r>
    <x v="64"/>
    <n v="18"/>
    <s v=""/>
  </r>
  <r>
    <x v="16"/>
    <n v="4"/>
    <n v="300"/>
  </r>
  <r>
    <x v="51"/>
    <n v="8"/>
    <n v="144"/>
  </r>
  <r>
    <x v="38"/>
    <n v="20"/>
    <n v="225"/>
  </r>
  <r>
    <x v="31"/>
    <n v="5"/>
    <s v=""/>
  </r>
  <r>
    <x v="28"/>
    <n v="20"/>
    <n v="154"/>
  </r>
  <r>
    <x v="63"/>
    <n v="2"/>
    <s v=""/>
  </r>
  <r>
    <x v="98"/>
    <n v="7"/>
    <n v="120"/>
  </r>
  <r>
    <x v="85"/>
    <n v="20"/>
    <n v="352"/>
  </r>
  <r>
    <x v="56"/>
    <n v="5"/>
    <n v="140"/>
  </r>
  <r>
    <x v="80"/>
    <n v="9"/>
    <s v=""/>
  </r>
  <r>
    <x v="87"/>
    <n v="13"/>
    <n v="72"/>
  </r>
  <r>
    <x v="40"/>
    <n v="16"/>
    <n v="189"/>
  </r>
  <r>
    <x v="10"/>
    <n v="16"/>
    <n v="352"/>
  </r>
  <r>
    <x v="99"/>
    <n v="12"/>
    <n v="100"/>
  </r>
  <r>
    <x v="12"/>
    <n v="10"/>
    <n v="94"/>
  </r>
  <r>
    <x v="21"/>
    <n v="20"/>
    <n v="144"/>
  </r>
  <r>
    <x v="15"/>
    <n v="6"/>
    <n v="210"/>
  </r>
  <r>
    <x v="15"/>
    <n v="11"/>
    <n v="210"/>
  </r>
  <r>
    <x v="38"/>
    <n v="11"/>
    <n v="225"/>
  </r>
  <r>
    <x v="47"/>
    <n v="15"/>
    <n v="150"/>
  </r>
  <r>
    <x v="25"/>
    <n v="20"/>
    <n v="176"/>
  </r>
  <r>
    <x v="31"/>
    <n v="16"/>
    <n v="207"/>
  </r>
  <r>
    <x v="53"/>
    <n v="11"/>
    <s v=""/>
  </r>
  <r>
    <x v="88"/>
    <n v="7"/>
    <s v=""/>
  </r>
  <r>
    <x v="84"/>
    <n v="20"/>
    <n v="162"/>
  </r>
  <r>
    <x v="62"/>
    <n v="17"/>
    <s v=""/>
  </r>
  <r>
    <x v="87"/>
    <n v="13"/>
    <n v="72"/>
  </r>
  <r>
    <x v="81"/>
    <n v="14"/>
    <n v="58"/>
  </r>
  <r>
    <x v="92"/>
    <n v="14"/>
    <n v="267"/>
  </r>
  <r>
    <x v="45"/>
    <n v="12"/>
    <n v="30"/>
  </r>
  <r>
    <x v="46"/>
    <s v=""/>
    <s v=""/>
  </r>
  <r>
    <x v="25"/>
    <n v="4"/>
    <n v="176"/>
  </r>
  <r>
    <x v="78"/>
    <n v="3"/>
    <n v="360"/>
  </r>
  <r>
    <x v="76"/>
    <n v="16"/>
    <s v=""/>
  </r>
  <r>
    <x v="32"/>
    <n v="17"/>
    <n v="144"/>
  </r>
  <r>
    <x v="17"/>
    <n v="3"/>
    <n v="204"/>
  </r>
  <r>
    <x v="88"/>
    <n v="9"/>
    <n v="264"/>
  </r>
  <r>
    <x v="91"/>
    <n v="6"/>
    <n v="261"/>
  </r>
  <r>
    <x v="8"/>
    <n v="3"/>
    <s v=""/>
  </r>
  <r>
    <x v="24"/>
    <n v="10"/>
    <n v="252"/>
  </r>
  <r>
    <x v="51"/>
    <n v="4"/>
    <n v="144"/>
  </r>
  <r>
    <x v="83"/>
    <n v="12"/>
    <n v="84"/>
  </r>
  <r>
    <x v="35"/>
    <n v="5"/>
    <n v="50"/>
  </r>
  <r>
    <x v="44"/>
    <n v="11"/>
    <s v=""/>
  </r>
  <r>
    <x v="73"/>
    <n v="12"/>
    <n v="135"/>
  </r>
  <r>
    <x v="50"/>
    <n v="6"/>
    <s v=""/>
  </r>
  <r>
    <x v="95"/>
    <n v="5"/>
    <n v="57"/>
  </r>
  <r>
    <x v="87"/>
    <n v="14"/>
    <s v=""/>
  </r>
  <r>
    <x v="43"/>
    <n v="4"/>
    <s v=""/>
  </r>
  <r>
    <x v="63"/>
    <n v="8"/>
    <n v="34"/>
  </r>
  <r>
    <x v="24"/>
    <n v="3"/>
    <s v=""/>
  </r>
  <r>
    <x v="5"/>
    <n v="6"/>
    <n v="160"/>
  </r>
  <r>
    <x v="71"/>
    <n v="16"/>
    <n v="280"/>
  </r>
  <r>
    <x v="23"/>
    <n v="13"/>
    <n v="81"/>
  </r>
  <r>
    <x v="99"/>
    <n v="16"/>
    <n v="100"/>
  </r>
  <r>
    <x v="90"/>
    <n v="1"/>
    <n v="92"/>
  </r>
  <r>
    <x v="84"/>
    <n v="19"/>
    <s v=""/>
  </r>
  <r>
    <x v="12"/>
    <n v="20"/>
    <n v="94"/>
  </r>
  <r>
    <x v="7"/>
    <n v="12"/>
    <n v="80"/>
  </r>
  <r>
    <x v="57"/>
    <n v="3"/>
    <s v=""/>
  </r>
  <r>
    <x v="40"/>
    <n v="17"/>
    <s v=""/>
  </r>
  <r>
    <x v="37"/>
    <n v="6"/>
    <s v=""/>
  </r>
  <r>
    <x v="0"/>
    <n v="4"/>
    <n v="280"/>
  </r>
  <r>
    <x v="62"/>
    <n v="8"/>
    <n v="144"/>
  </r>
  <r>
    <x v="97"/>
    <n v="12"/>
    <n v="225"/>
  </r>
  <r>
    <x v="19"/>
    <n v="13"/>
    <n v="50"/>
  </r>
  <r>
    <x v="90"/>
    <n v="1"/>
    <n v="92"/>
  </r>
  <r>
    <x v="94"/>
    <n v="17"/>
    <n v="384"/>
  </r>
  <r>
    <x v="35"/>
    <n v="1"/>
    <n v="50"/>
  </r>
  <r>
    <x v="29"/>
    <n v="9"/>
    <n v="320"/>
  </r>
  <r>
    <x v="36"/>
    <n v="19"/>
    <s v=""/>
  </r>
  <r>
    <x v="63"/>
    <n v="1"/>
    <n v="34"/>
  </r>
  <r>
    <x v="58"/>
    <n v="2"/>
    <n v="270"/>
  </r>
  <r>
    <x v="48"/>
    <n v="13"/>
    <n v="300"/>
  </r>
  <r>
    <x v="77"/>
    <n v="11"/>
    <n v="144"/>
  </r>
  <r>
    <x v="87"/>
    <n v="4"/>
    <n v="72"/>
  </r>
  <r>
    <x v="61"/>
    <n v="6"/>
    <n v="57"/>
  </r>
  <r>
    <x v="86"/>
    <n v="4"/>
    <n v="356"/>
  </r>
  <r>
    <x v="35"/>
    <n v="6"/>
    <n v="50"/>
  </r>
  <r>
    <x v="33"/>
    <n v="18"/>
    <n v="153"/>
  </r>
  <r>
    <x v="37"/>
    <n v="10"/>
    <n v="108"/>
  </r>
  <r>
    <x v="26"/>
    <n v="2"/>
    <n v="144"/>
  </r>
  <r>
    <x v="55"/>
    <n v="1"/>
    <n v="252"/>
  </r>
  <r>
    <x v="31"/>
    <n v="20"/>
    <s v=""/>
  </r>
  <r>
    <x v="40"/>
    <n v="15"/>
    <n v="189"/>
  </r>
  <r>
    <x v="70"/>
    <n v="15"/>
    <n v="352"/>
  </r>
  <r>
    <x v="79"/>
    <n v="17"/>
    <n v="110"/>
  </r>
  <r>
    <x v="76"/>
    <n v="15"/>
    <s v=""/>
  </r>
  <r>
    <x v="33"/>
    <n v="9"/>
    <n v="153"/>
  </r>
  <r>
    <x v="27"/>
    <n v="17"/>
    <n v="189"/>
  </r>
  <r>
    <x v="48"/>
    <n v="14"/>
    <s v=""/>
  </r>
  <r>
    <x v="35"/>
    <n v="13"/>
    <n v="50"/>
  </r>
  <r>
    <x v="32"/>
    <n v="16"/>
    <s v=""/>
  </r>
  <r>
    <x v="31"/>
    <n v="14"/>
    <s v=""/>
  </r>
  <r>
    <x v="98"/>
    <n v="19"/>
    <n v="120"/>
  </r>
  <r>
    <x v="27"/>
    <n v="12"/>
    <n v="189"/>
  </r>
  <r>
    <x v="92"/>
    <n v="5"/>
    <n v="267"/>
  </r>
  <r>
    <x v="70"/>
    <n v="10"/>
    <n v="352"/>
  </r>
  <r>
    <x v="33"/>
    <n v="8"/>
    <n v="153"/>
  </r>
  <r>
    <x v="66"/>
    <n v="17"/>
    <n v="225"/>
  </r>
  <r>
    <x v="79"/>
    <n v="1"/>
    <n v="110"/>
  </r>
  <r>
    <x v="89"/>
    <n v="1"/>
    <n v="50"/>
  </r>
  <r>
    <x v="14"/>
    <n v="11"/>
    <n v="126"/>
  </r>
  <r>
    <x v="34"/>
    <n v="7"/>
    <s v=""/>
  </r>
  <r>
    <x v="73"/>
    <n v="8"/>
    <s v=""/>
  </r>
  <r>
    <x v="36"/>
    <n v="10"/>
    <s v=""/>
  </r>
  <r>
    <x v="56"/>
    <n v="19"/>
    <n v="140"/>
  </r>
  <r>
    <x v="46"/>
    <n v="7"/>
    <s v=""/>
  </r>
  <r>
    <x v="74"/>
    <n v="17"/>
    <n v="180"/>
  </r>
  <r>
    <x v="12"/>
    <n v="20"/>
    <n v="94"/>
  </r>
  <r>
    <x v="32"/>
    <n v="15"/>
    <n v="144"/>
  </r>
  <r>
    <x v="98"/>
    <n v="4"/>
    <n v="120"/>
  </r>
  <r>
    <x v="93"/>
    <n v="1"/>
    <n v="300"/>
  </r>
  <r>
    <x v="75"/>
    <n v="20"/>
    <n v="356"/>
  </r>
  <r>
    <x v="37"/>
    <n v="13"/>
    <n v="108"/>
  </r>
  <r>
    <x v="41"/>
    <n v="2"/>
    <n v="146"/>
  </r>
  <r>
    <x v="82"/>
    <n v="11"/>
    <s v=""/>
  </r>
  <r>
    <x v="20"/>
    <n v="7"/>
    <n v="201"/>
  </r>
  <r>
    <x v="92"/>
    <n v="14"/>
    <s v=""/>
  </r>
  <r>
    <x v="67"/>
    <n v="13"/>
    <n v="188"/>
  </r>
  <r>
    <x v="1"/>
    <n v="11"/>
    <s v=""/>
  </r>
  <r>
    <x v="31"/>
    <n v="14"/>
    <n v="207"/>
  </r>
  <r>
    <x v="78"/>
    <n v="2"/>
    <s v=""/>
  </r>
  <r>
    <x v="81"/>
    <n v="18"/>
    <n v="58"/>
  </r>
  <r>
    <x v="86"/>
    <n v="18"/>
    <n v="356"/>
  </r>
  <r>
    <x v="0"/>
    <n v="9"/>
    <n v="280"/>
  </r>
  <r>
    <x v="73"/>
    <n v="12"/>
    <n v="135"/>
  </r>
  <r>
    <x v="41"/>
    <n v="1"/>
    <n v="146"/>
  </r>
  <r>
    <x v="47"/>
    <n v="10"/>
    <n v="150"/>
  </r>
  <r>
    <x v="57"/>
    <n v="18"/>
    <n v="160"/>
  </r>
  <r>
    <x v="46"/>
    <n v="19"/>
    <s v=""/>
  </r>
  <r>
    <x v="93"/>
    <s v=""/>
    <s v=""/>
  </r>
  <r>
    <x v="32"/>
    <n v="4"/>
    <s v=""/>
  </r>
  <r>
    <x v="24"/>
    <n v="14"/>
    <n v="252"/>
  </r>
  <r>
    <x v="15"/>
    <n v="15"/>
    <n v="210"/>
  </r>
  <r>
    <x v="4"/>
    <n v="9"/>
    <s v=""/>
  </r>
  <r>
    <x v="67"/>
    <n v="6"/>
    <n v="188"/>
  </r>
  <r>
    <x v="59"/>
    <n v="8"/>
    <n v="92"/>
  </r>
  <r>
    <x v="13"/>
    <n v="15"/>
    <n v="166"/>
  </r>
  <r>
    <x v="6"/>
    <n v="17"/>
    <n v="38"/>
  </r>
  <r>
    <x v="45"/>
    <n v="16"/>
    <n v="30"/>
  </r>
  <r>
    <x v="77"/>
    <n v="5"/>
    <n v="144"/>
  </r>
  <r>
    <x v="95"/>
    <n v="2"/>
    <s v=""/>
  </r>
  <r>
    <x v="87"/>
    <n v="9"/>
    <n v="72"/>
  </r>
  <r>
    <x v="39"/>
    <n v="16"/>
    <n v="38"/>
  </r>
  <r>
    <x v="18"/>
    <n v="1"/>
    <n v="156"/>
  </r>
  <r>
    <x v="2"/>
    <n v="4"/>
    <n v="46"/>
  </r>
  <r>
    <x v="37"/>
    <n v="11"/>
    <n v="108"/>
  </r>
  <r>
    <x v="32"/>
    <n v="17"/>
    <n v="144"/>
  </r>
  <r>
    <x v="44"/>
    <n v="18"/>
    <n v="192"/>
  </r>
  <r>
    <x v="89"/>
    <n v="16"/>
    <n v="50"/>
  </r>
  <r>
    <x v="51"/>
    <n v="11"/>
    <s v=""/>
  </r>
  <r>
    <x v="57"/>
    <n v="13"/>
    <n v="160"/>
  </r>
  <r>
    <x v="34"/>
    <n v="18"/>
    <n v="308"/>
  </r>
  <r>
    <x v="96"/>
    <n v="18"/>
    <n v="312"/>
  </r>
  <r>
    <x v="90"/>
    <n v="4"/>
    <s v=""/>
  </r>
  <r>
    <x v="42"/>
    <n v="19"/>
    <n v="368"/>
  </r>
  <r>
    <x v="32"/>
    <n v="15"/>
    <n v="144"/>
  </r>
  <r>
    <x v="98"/>
    <n v="15"/>
    <n v="120"/>
  </r>
  <r>
    <x v="85"/>
    <n v="17"/>
    <n v="352"/>
  </r>
  <r>
    <x v="87"/>
    <n v="7"/>
    <n v="72"/>
  </r>
  <r>
    <x v="54"/>
    <n v="7"/>
    <n v="132"/>
  </r>
  <r>
    <x v="15"/>
    <n v="10"/>
    <s v=""/>
  </r>
  <r>
    <x v="92"/>
    <n v="6"/>
    <s v=""/>
  </r>
  <r>
    <x v="83"/>
    <n v="7"/>
    <n v="84"/>
  </r>
  <r>
    <x v="39"/>
    <n v="15"/>
    <n v="38"/>
  </r>
  <r>
    <x v="19"/>
    <n v="6"/>
    <n v="50"/>
  </r>
  <r>
    <x v="50"/>
    <n v="5"/>
    <n v="264"/>
  </r>
  <r>
    <x v="13"/>
    <n v="3"/>
    <s v=""/>
  </r>
  <r>
    <x v="83"/>
    <n v="14"/>
    <s v=""/>
  </r>
  <r>
    <x v="81"/>
    <n v="12"/>
    <n v="58"/>
  </r>
  <r>
    <x v="73"/>
    <s v=""/>
    <n v="135"/>
  </r>
  <r>
    <x v="57"/>
    <n v="6"/>
    <s v=""/>
  </r>
  <r>
    <x v="53"/>
    <s v=""/>
    <n v="90"/>
  </r>
  <r>
    <x v="11"/>
    <n v="7"/>
    <n v="76"/>
  </r>
  <r>
    <x v="33"/>
    <n v="6"/>
    <n v="153"/>
  </r>
  <r>
    <x v="50"/>
    <n v="18"/>
    <n v="264"/>
  </r>
  <r>
    <x v="60"/>
    <n v="11"/>
    <n v="50"/>
  </r>
  <r>
    <x v="54"/>
    <n v="2"/>
    <n v="132"/>
  </r>
  <r>
    <x v="19"/>
    <n v="3"/>
    <n v="50"/>
  </r>
  <r>
    <x v="42"/>
    <n v="20"/>
    <n v="368"/>
  </r>
  <r>
    <x v="44"/>
    <n v="1"/>
    <s v=""/>
  </r>
  <r>
    <x v="52"/>
    <n v="13"/>
    <n v="108"/>
  </r>
  <r>
    <x v="10"/>
    <n v="10"/>
    <n v="352"/>
  </r>
  <r>
    <x v="14"/>
    <n v="6"/>
    <n v="126"/>
  </r>
  <r>
    <x v="79"/>
    <n v="14"/>
    <n v="110"/>
  </r>
  <r>
    <x v="17"/>
    <n v="16"/>
    <n v="204"/>
  </r>
  <r>
    <x v="36"/>
    <n v="5"/>
    <n v="132"/>
  </r>
  <r>
    <x v="12"/>
    <n v="17"/>
    <n v="94"/>
  </r>
  <r>
    <x v="65"/>
    <n v="20"/>
    <s v=""/>
  </r>
  <r>
    <x v="49"/>
    <n v="9"/>
    <s v=""/>
  </r>
  <r>
    <x v="84"/>
    <s v=""/>
    <n v="162"/>
  </r>
  <r>
    <x v="3"/>
    <n v="16"/>
    <n v="114"/>
  </r>
  <r>
    <x v="97"/>
    <n v="12"/>
    <n v="225"/>
  </r>
  <r>
    <x v="94"/>
    <n v="14"/>
    <s v=""/>
  </r>
  <r>
    <x v="1"/>
    <n v="3"/>
    <s v=""/>
  </r>
  <r>
    <x v="56"/>
    <n v="19"/>
    <n v="140"/>
  </r>
  <r>
    <x v="5"/>
    <n v="11"/>
    <n v="160"/>
  </r>
  <r>
    <x v="94"/>
    <n v="9"/>
    <n v="384"/>
  </r>
  <r>
    <x v="89"/>
    <n v="19"/>
    <n v="50"/>
  </r>
  <r>
    <x v="50"/>
    <n v="4"/>
    <s v=""/>
  </r>
  <r>
    <x v="66"/>
    <n v="20"/>
    <n v="225"/>
  </r>
  <r>
    <x v="63"/>
    <n v="15"/>
    <s v=""/>
  </r>
  <r>
    <x v="48"/>
    <n v="19"/>
    <n v="300"/>
  </r>
  <r>
    <x v="66"/>
    <n v="20"/>
    <n v="225"/>
  </r>
  <r>
    <x v="83"/>
    <n v="13"/>
    <n v="84"/>
  </r>
  <r>
    <x v="78"/>
    <n v="2"/>
    <s v=""/>
  </r>
  <r>
    <x v="54"/>
    <n v="20"/>
    <n v="132"/>
  </r>
  <r>
    <x v="36"/>
    <n v="15"/>
    <n v="132"/>
  </r>
  <r>
    <x v="85"/>
    <n v="20"/>
    <n v="352"/>
  </r>
  <r>
    <x v="21"/>
    <n v="8"/>
    <n v="144"/>
  </r>
  <r>
    <x v="96"/>
    <n v="7"/>
    <s v=""/>
  </r>
  <r>
    <x v="15"/>
    <n v="17"/>
    <n v="210"/>
  </r>
  <r>
    <x v="94"/>
    <n v="5"/>
    <n v="384"/>
  </r>
  <r>
    <x v="77"/>
    <n v="19"/>
    <n v="144"/>
  </r>
  <r>
    <x v="16"/>
    <n v="11"/>
    <s v=""/>
  </r>
  <r>
    <x v="55"/>
    <n v="19"/>
    <s v=""/>
  </r>
  <r>
    <x v="58"/>
    <n v="15"/>
    <n v="270"/>
  </r>
  <r>
    <x v="7"/>
    <n v="8"/>
    <s v=""/>
  </r>
  <r>
    <x v="78"/>
    <n v="4"/>
    <n v="360"/>
  </r>
  <r>
    <x v="33"/>
    <n v="7"/>
    <n v="153"/>
  </r>
  <r>
    <x v="25"/>
    <n v="17"/>
    <s v=""/>
  </r>
  <r>
    <x v="89"/>
    <n v="1"/>
    <n v="50"/>
  </r>
  <r>
    <x v="10"/>
    <n v="9"/>
    <n v="352"/>
  </r>
  <r>
    <x v="32"/>
    <n v="9"/>
    <s v=""/>
  </r>
  <r>
    <x v="57"/>
    <n v="8"/>
    <n v="160"/>
  </r>
  <r>
    <x v="69"/>
    <n v="18"/>
    <n v="240"/>
  </r>
  <r>
    <x v="23"/>
    <n v="5"/>
    <n v="81"/>
  </r>
  <r>
    <x v="27"/>
    <n v="9"/>
    <n v="189"/>
  </r>
  <r>
    <x v="68"/>
    <s v=""/>
    <s v=""/>
  </r>
  <r>
    <x v="17"/>
    <n v="15"/>
    <s v=""/>
  </r>
  <r>
    <x v="76"/>
    <n v="9"/>
    <n v="255"/>
  </r>
  <r>
    <x v="41"/>
    <n v="8"/>
    <n v="146"/>
  </r>
  <r>
    <x v="99"/>
    <n v="13"/>
    <n v="100"/>
  </r>
  <r>
    <x v="0"/>
    <n v="11"/>
    <n v="280"/>
  </r>
  <r>
    <x v="4"/>
    <n v="1"/>
    <n v="231"/>
  </r>
  <r>
    <x v="43"/>
    <n v="4"/>
    <n v="348"/>
  </r>
  <r>
    <x v="12"/>
    <n v="1"/>
    <s v=""/>
  </r>
  <r>
    <x v="73"/>
    <n v="13"/>
    <s v=""/>
  </r>
  <r>
    <x v="55"/>
    <s v=""/>
    <n v="252"/>
  </r>
  <r>
    <x v="32"/>
    <n v="19"/>
    <n v="144"/>
  </r>
  <r>
    <x v="69"/>
    <n v="16"/>
    <n v="240"/>
  </r>
  <r>
    <x v="50"/>
    <n v="14"/>
    <n v="264"/>
  </r>
  <r>
    <x v="75"/>
    <n v="18"/>
    <n v="356"/>
  </r>
  <r>
    <x v="20"/>
    <n v="6"/>
    <n v="201"/>
  </r>
  <r>
    <x v="96"/>
    <n v="4"/>
    <n v="312"/>
  </r>
  <r>
    <x v="95"/>
    <n v="20"/>
    <n v="57"/>
  </r>
  <r>
    <x v="84"/>
    <n v="19"/>
    <n v="162"/>
  </r>
  <r>
    <x v="91"/>
    <n v="14"/>
    <n v="261"/>
  </r>
  <r>
    <x v="40"/>
    <n v="2"/>
    <n v="189"/>
  </r>
  <r>
    <x v="76"/>
    <n v="16"/>
    <n v="255"/>
  </r>
  <r>
    <x v="43"/>
    <n v="10"/>
    <n v="348"/>
  </r>
  <r>
    <x v="24"/>
    <n v="12"/>
    <s v=""/>
  </r>
  <r>
    <x v="9"/>
    <n v="4"/>
    <n v="184"/>
  </r>
  <r>
    <x v="89"/>
    <n v="14"/>
    <s v=""/>
  </r>
  <r>
    <x v="26"/>
    <n v="8"/>
    <s v=""/>
  </r>
  <r>
    <x v="27"/>
    <n v="14"/>
    <n v="189"/>
  </r>
  <r>
    <x v="44"/>
    <s v=""/>
    <n v="192"/>
  </r>
  <r>
    <x v="48"/>
    <n v="12"/>
    <s v=""/>
  </r>
  <r>
    <x v="4"/>
    <n v="3"/>
    <n v="231"/>
  </r>
  <r>
    <x v="72"/>
    <n v="4"/>
    <n v="124"/>
  </r>
  <r>
    <x v="3"/>
    <n v="19"/>
    <n v="114"/>
  </r>
  <r>
    <x v="13"/>
    <n v="2"/>
    <n v="166"/>
  </r>
  <r>
    <x v="67"/>
    <n v="19"/>
    <s v=""/>
  </r>
  <r>
    <x v="94"/>
    <n v="16"/>
    <s v=""/>
  </r>
  <r>
    <x v="12"/>
    <n v="15"/>
    <n v="94"/>
  </r>
  <r>
    <x v="5"/>
    <n v="7"/>
    <n v="160"/>
  </r>
  <r>
    <x v="54"/>
    <n v="4"/>
    <s v=""/>
  </r>
  <r>
    <x v="57"/>
    <s v=""/>
    <s v=""/>
  </r>
  <r>
    <x v="98"/>
    <n v="7"/>
    <n v="120"/>
  </r>
  <r>
    <x v="45"/>
    <n v="19"/>
    <n v="30"/>
  </r>
  <r>
    <x v="85"/>
    <n v="2"/>
    <n v="352"/>
  </r>
  <r>
    <x v="72"/>
    <n v="18"/>
    <n v="124"/>
  </r>
  <r>
    <x v="16"/>
    <n v="16"/>
    <n v="300"/>
  </r>
  <r>
    <x v="8"/>
    <n v="15"/>
    <n v="144"/>
  </r>
  <r>
    <x v="13"/>
    <n v="12"/>
    <s v=""/>
  </r>
  <r>
    <x v="77"/>
    <s v=""/>
    <s v=""/>
  </r>
  <r>
    <x v="24"/>
    <n v="13"/>
    <s v=""/>
  </r>
  <r>
    <x v="90"/>
    <n v="15"/>
    <n v="92"/>
  </r>
  <r>
    <x v="68"/>
    <n v="20"/>
    <n v="116"/>
  </r>
  <r>
    <x v="73"/>
    <n v="16"/>
    <n v="135"/>
  </r>
  <r>
    <x v="51"/>
    <n v="3"/>
    <n v="144"/>
  </r>
  <r>
    <x v="28"/>
    <n v="2"/>
    <s v=""/>
  </r>
  <r>
    <x v="86"/>
    <n v="8"/>
    <s v=""/>
  </r>
  <r>
    <x v="99"/>
    <n v="10"/>
    <n v="100"/>
  </r>
  <r>
    <x v="71"/>
    <n v="8"/>
    <s v=""/>
  </r>
  <r>
    <x v="88"/>
    <n v="2"/>
    <n v="264"/>
  </r>
  <r>
    <x v="50"/>
    <n v="16"/>
    <s v=""/>
  </r>
  <r>
    <x v="22"/>
    <n v="16"/>
    <n v="66"/>
  </r>
  <r>
    <x v="89"/>
    <n v="1"/>
    <n v="50"/>
  </r>
  <r>
    <x v="24"/>
    <n v="11"/>
    <n v="252"/>
  </r>
  <r>
    <x v="50"/>
    <n v="8"/>
    <n v="264"/>
  </r>
  <r>
    <x v="71"/>
    <n v="20"/>
    <s v=""/>
  </r>
  <r>
    <x v="71"/>
    <n v="8"/>
    <s v=""/>
  </r>
  <r>
    <x v="58"/>
    <n v="8"/>
    <n v="270"/>
  </r>
  <r>
    <x v="19"/>
    <n v="17"/>
    <s v=""/>
  </r>
  <r>
    <x v="79"/>
    <n v="18"/>
    <n v="110"/>
  </r>
  <r>
    <x v="46"/>
    <n v="1"/>
    <s v=""/>
  </r>
  <r>
    <x v="11"/>
    <n v="17"/>
    <s v=""/>
  </r>
  <r>
    <x v="23"/>
    <n v="12"/>
    <n v="81"/>
  </r>
  <r>
    <x v="60"/>
    <n v="2"/>
    <n v="50"/>
  </r>
  <r>
    <x v="7"/>
    <n v="10"/>
    <n v="80"/>
  </r>
  <r>
    <x v="98"/>
    <n v="9"/>
    <n v="120"/>
  </r>
  <r>
    <x v="31"/>
    <n v="14"/>
    <s v=""/>
  </r>
  <r>
    <x v="34"/>
    <n v="20"/>
    <s v=""/>
  </r>
  <r>
    <x v="28"/>
    <n v="17"/>
    <n v="154"/>
  </r>
  <r>
    <x v="58"/>
    <n v="1"/>
    <n v="270"/>
  </r>
  <r>
    <x v="2"/>
    <n v="10"/>
    <n v="46"/>
  </r>
  <r>
    <x v="30"/>
    <n v="17"/>
    <n v="210"/>
  </r>
  <r>
    <x v="56"/>
    <n v="15"/>
    <n v="140"/>
  </r>
  <r>
    <x v="3"/>
    <n v="17"/>
    <s v=""/>
  </r>
  <r>
    <x v="29"/>
    <n v="3"/>
    <n v="320"/>
  </r>
  <r>
    <x v="31"/>
    <n v="19"/>
    <s v=""/>
  </r>
  <r>
    <x v="88"/>
    <n v="8"/>
    <s v=""/>
  </r>
  <r>
    <x v="59"/>
    <s v=""/>
    <n v="92"/>
  </r>
  <r>
    <x v="77"/>
    <n v="8"/>
    <s v=""/>
  </r>
  <r>
    <x v="60"/>
    <n v="8"/>
    <n v="50"/>
  </r>
  <r>
    <x v="28"/>
    <n v="15"/>
    <n v="154"/>
  </r>
  <r>
    <x v="21"/>
    <n v="5"/>
    <n v="144"/>
  </r>
  <r>
    <x v="18"/>
    <n v="5"/>
    <n v="156"/>
  </r>
  <r>
    <x v="1"/>
    <n v="14"/>
    <n v="102"/>
  </r>
  <r>
    <x v="22"/>
    <s v=""/>
    <s v=""/>
  </r>
  <r>
    <x v="64"/>
    <n v="5"/>
    <s v=""/>
  </r>
  <r>
    <x v="26"/>
    <n v="6"/>
    <n v="144"/>
  </r>
  <r>
    <x v="14"/>
    <n v="13"/>
    <n v="126"/>
  </r>
  <r>
    <x v="33"/>
    <n v="20"/>
    <n v="153"/>
  </r>
  <r>
    <x v="51"/>
    <n v="2"/>
    <n v="144"/>
  </r>
  <r>
    <x v="20"/>
    <n v="16"/>
    <n v="201"/>
  </r>
  <r>
    <x v="68"/>
    <n v="10"/>
    <n v="116"/>
  </r>
  <r>
    <x v="32"/>
    <n v="15"/>
    <n v="144"/>
  </r>
  <r>
    <x v="84"/>
    <n v="13"/>
    <n v="162"/>
  </r>
  <r>
    <x v="33"/>
    <n v="17"/>
    <n v="153"/>
  </r>
  <r>
    <x v="95"/>
    <n v="17"/>
    <n v="57"/>
  </r>
  <r>
    <x v="8"/>
    <n v="20"/>
    <n v="144"/>
  </r>
  <r>
    <x v="2"/>
    <n v="6"/>
    <s v=""/>
  </r>
  <r>
    <x v="85"/>
    <n v="1"/>
    <n v="352"/>
  </r>
  <r>
    <x v="30"/>
    <n v="10"/>
    <s v=""/>
  </r>
  <r>
    <x v="11"/>
    <n v="20"/>
    <n v="76"/>
  </r>
  <r>
    <x v="11"/>
    <n v="2"/>
    <n v="76"/>
  </r>
  <r>
    <x v="95"/>
    <n v="15"/>
    <n v="57"/>
  </r>
  <r>
    <x v="92"/>
    <n v="4"/>
    <n v="267"/>
  </r>
  <r>
    <x v="55"/>
    <n v="1"/>
    <n v="252"/>
  </r>
  <r>
    <x v="2"/>
    <n v="8"/>
    <n v="46"/>
  </r>
  <r>
    <x v="46"/>
    <n v="6"/>
    <s v=""/>
  </r>
  <r>
    <x v="61"/>
    <n v="16"/>
    <n v="57"/>
  </r>
  <r>
    <x v="83"/>
    <n v="5"/>
    <n v="84"/>
  </r>
  <r>
    <x v="23"/>
    <s v=""/>
    <n v="81"/>
  </r>
  <r>
    <x v="87"/>
    <n v="13"/>
    <s v=""/>
  </r>
  <r>
    <x v="42"/>
    <n v="19"/>
    <n v="368"/>
  </r>
  <r>
    <x v="38"/>
    <n v="7"/>
    <s v=""/>
  </r>
  <r>
    <x v="82"/>
    <n v="19"/>
    <s v=""/>
  </r>
  <r>
    <x v="96"/>
    <n v="5"/>
    <s v=""/>
  </r>
  <r>
    <x v="23"/>
    <n v="3"/>
    <n v="81"/>
  </r>
  <r>
    <x v="2"/>
    <n v="13"/>
    <s v=""/>
  </r>
  <r>
    <x v="63"/>
    <n v="8"/>
    <s v=""/>
  </r>
  <r>
    <x v="53"/>
    <n v="19"/>
    <s v=""/>
  </r>
  <r>
    <x v="18"/>
    <n v="17"/>
    <s v=""/>
  </r>
  <r>
    <x v="4"/>
    <n v="11"/>
    <n v="231"/>
  </r>
  <r>
    <x v="87"/>
    <n v="13"/>
    <n v="72"/>
  </r>
  <r>
    <x v="62"/>
    <n v="4"/>
    <n v="144"/>
  </r>
  <r>
    <x v="52"/>
    <n v="7"/>
    <n v="108"/>
  </r>
  <r>
    <x v="78"/>
    <n v="17"/>
    <n v="360"/>
  </r>
  <r>
    <x v="97"/>
    <n v="16"/>
    <n v="225"/>
  </r>
  <r>
    <x v="6"/>
    <n v="6"/>
    <n v="38"/>
  </r>
  <r>
    <x v="59"/>
    <n v="4"/>
    <n v="92"/>
  </r>
  <r>
    <x v="17"/>
    <n v="20"/>
    <n v="204"/>
  </r>
  <r>
    <x v="58"/>
    <n v="13"/>
    <n v="270"/>
  </r>
  <r>
    <x v="78"/>
    <n v="16"/>
    <n v="360"/>
  </r>
  <r>
    <x v="96"/>
    <n v="5"/>
    <n v="312"/>
  </r>
  <r>
    <x v="7"/>
    <n v="10"/>
    <n v="80"/>
  </r>
  <r>
    <x v="2"/>
    <n v="6"/>
    <s v=""/>
  </r>
  <r>
    <x v="78"/>
    <n v="15"/>
    <n v="360"/>
  </r>
  <r>
    <x v="56"/>
    <s v=""/>
    <s v=""/>
  </r>
  <r>
    <x v="24"/>
    <n v="16"/>
    <n v="252"/>
  </r>
  <r>
    <x v="21"/>
    <n v="6"/>
    <n v="144"/>
  </r>
  <r>
    <x v="76"/>
    <n v="7"/>
    <n v="255"/>
  </r>
  <r>
    <x v="62"/>
    <n v="4"/>
    <n v="144"/>
  </r>
  <r>
    <x v="68"/>
    <n v="20"/>
    <n v="116"/>
  </r>
  <r>
    <x v="88"/>
    <n v="8"/>
    <s v=""/>
  </r>
  <r>
    <x v="71"/>
    <n v="6"/>
    <n v="280"/>
  </r>
  <r>
    <x v="19"/>
    <n v="9"/>
    <n v="50"/>
  </r>
  <r>
    <x v="63"/>
    <n v="4"/>
    <n v="34"/>
  </r>
  <r>
    <x v="72"/>
    <n v="14"/>
    <n v="124"/>
  </r>
  <r>
    <x v="61"/>
    <n v="1"/>
    <n v="57"/>
  </r>
  <r>
    <x v="47"/>
    <n v="11"/>
    <s v=""/>
  </r>
  <r>
    <x v="22"/>
    <n v="11"/>
    <s v=""/>
  </r>
  <r>
    <x v="2"/>
    <n v="19"/>
    <s v=""/>
  </r>
  <r>
    <x v="99"/>
    <n v="7"/>
    <s v=""/>
  </r>
  <r>
    <x v="10"/>
    <n v="5"/>
    <s v=""/>
  </r>
  <r>
    <x v="30"/>
    <n v="16"/>
    <n v="210"/>
  </r>
  <r>
    <x v="2"/>
    <n v="9"/>
    <n v="46"/>
  </r>
  <r>
    <x v="79"/>
    <n v="5"/>
    <n v="110"/>
  </r>
  <r>
    <x v="96"/>
    <n v="18"/>
    <n v="312"/>
  </r>
  <r>
    <x v="31"/>
    <n v="7"/>
    <s v=""/>
  </r>
  <r>
    <x v="73"/>
    <n v="1"/>
    <n v="135"/>
  </r>
  <r>
    <x v="89"/>
    <n v="19"/>
    <s v=""/>
  </r>
  <r>
    <x v="62"/>
    <n v="15"/>
    <s v=""/>
  </r>
  <r>
    <x v="16"/>
    <n v="17"/>
    <s v=""/>
  </r>
  <r>
    <x v="13"/>
    <n v="4"/>
    <s v=""/>
  </r>
  <r>
    <x v="16"/>
    <n v="8"/>
    <n v="300"/>
  </r>
  <r>
    <x v="72"/>
    <n v="19"/>
    <s v=""/>
  </r>
  <r>
    <x v="0"/>
    <n v="5"/>
    <n v="280"/>
  </r>
  <r>
    <x v="99"/>
    <n v="5"/>
    <n v="100"/>
  </r>
  <r>
    <x v="79"/>
    <n v="10"/>
    <n v="110"/>
  </r>
  <r>
    <x v="29"/>
    <n v="19"/>
    <n v="320"/>
  </r>
  <r>
    <x v="46"/>
    <n v="12"/>
    <n v="57"/>
  </r>
  <r>
    <x v="92"/>
    <n v="19"/>
    <s v=""/>
  </r>
  <r>
    <x v="12"/>
    <n v="4"/>
    <s v=""/>
  </r>
  <r>
    <x v="6"/>
    <s v=""/>
    <s v=""/>
  </r>
  <r>
    <x v="52"/>
    <n v="5"/>
    <n v="108"/>
  </r>
  <r>
    <x v="11"/>
    <n v="2"/>
    <s v=""/>
  </r>
  <r>
    <x v="0"/>
    <n v="19"/>
    <n v="280"/>
  </r>
  <r>
    <x v="86"/>
    <n v="7"/>
    <n v="356"/>
  </r>
  <r>
    <x v="99"/>
    <n v="9"/>
    <n v="100"/>
  </r>
  <r>
    <x v="93"/>
    <n v="9"/>
    <n v="300"/>
  </r>
  <r>
    <x v="97"/>
    <n v="8"/>
    <n v="225"/>
  </r>
  <r>
    <x v="24"/>
    <n v="15"/>
    <n v="252"/>
  </r>
  <r>
    <x v="17"/>
    <n v="7"/>
    <n v="204"/>
  </r>
  <r>
    <x v="49"/>
    <n v="14"/>
    <s v=""/>
  </r>
  <r>
    <x v="82"/>
    <n v="9"/>
    <n v="160"/>
  </r>
  <r>
    <x v="94"/>
    <n v="13"/>
    <n v="384"/>
  </r>
  <r>
    <x v="36"/>
    <n v="5"/>
    <s v=""/>
  </r>
  <r>
    <x v="5"/>
    <n v="9"/>
    <n v="160"/>
  </r>
  <r>
    <x v="76"/>
    <s v=""/>
    <n v="255"/>
  </r>
  <r>
    <x v="76"/>
    <n v="17"/>
    <s v=""/>
  </r>
  <r>
    <x v="69"/>
    <n v="12"/>
    <n v="240"/>
  </r>
  <r>
    <x v="66"/>
    <n v="4"/>
    <s v=""/>
  </r>
  <r>
    <x v="15"/>
    <n v="20"/>
    <n v="210"/>
  </r>
  <r>
    <x v="25"/>
    <n v="11"/>
    <n v="176"/>
  </r>
  <r>
    <x v="98"/>
    <n v="2"/>
    <n v="120"/>
  </r>
  <r>
    <x v="14"/>
    <n v="6"/>
    <s v=""/>
  </r>
  <r>
    <x v="39"/>
    <n v="5"/>
    <n v="38"/>
  </r>
  <r>
    <x v="6"/>
    <n v="8"/>
    <n v="38"/>
  </r>
  <r>
    <x v="56"/>
    <n v="12"/>
    <n v="140"/>
  </r>
  <r>
    <x v="25"/>
    <n v="6"/>
    <n v="176"/>
  </r>
  <r>
    <x v="49"/>
    <n v="13"/>
    <n v="176"/>
  </r>
  <r>
    <x v="64"/>
    <n v="19"/>
    <n v="48"/>
  </r>
  <r>
    <x v="80"/>
    <n v="17"/>
    <n v="72"/>
  </r>
  <r>
    <x v="99"/>
    <n v="8"/>
    <n v="100"/>
  </r>
  <r>
    <x v="4"/>
    <n v="4"/>
    <n v="231"/>
  </r>
  <r>
    <x v="25"/>
    <n v="9"/>
    <s v=""/>
  </r>
  <r>
    <x v="6"/>
    <n v="13"/>
    <n v="38"/>
  </r>
  <r>
    <x v="66"/>
    <n v="1"/>
    <s v=""/>
  </r>
  <r>
    <x v="93"/>
    <n v="20"/>
    <s v=""/>
  </r>
  <r>
    <x v="57"/>
    <n v="9"/>
    <s v=""/>
  </r>
  <r>
    <x v="11"/>
    <n v="10"/>
    <s v=""/>
  </r>
  <r>
    <x v="7"/>
    <n v="9"/>
    <n v="80"/>
  </r>
  <r>
    <x v="69"/>
    <n v="7"/>
    <n v="240"/>
  </r>
  <r>
    <x v="85"/>
    <n v="18"/>
    <n v="352"/>
  </r>
  <r>
    <x v="44"/>
    <n v="17"/>
    <n v="192"/>
  </r>
  <r>
    <x v="0"/>
    <n v="11"/>
    <s v=""/>
  </r>
  <r>
    <x v="51"/>
    <n v="8"/>
    <s v=""/>
  </r>
  <r>
    <x v="75"/>
    <n v="7"/>
    <n v="356"/>
  </r>
  <r>
    <x v="99"/>
    <n v="11"/>
    <n v="100"/>
  </r>
  <r>
    <x v="85"/>
    <n v="14"/>
    <n v="352"/>
  </r>
  <r>
    <x v="99"/>
    <n v="7"/>
    <s v=""/>
  </r>
  <r>
    <x v="33"/>
    <n v="16"/>
    <n v="153"/>
  </r>
  <r>
    <x v="33"/>
    <n v="20"/>
    <s v=""/>
  </r>
  <r>
    <x v="77"/>
    <n v="4"/>
    <n v="144"/>
  </r>
  <r>
    <x v="78"/>
    <n v="15"/>
    <n v="360"/>
  </r>
  <r>
    <x v="38"/>
    <n v="3"/>
    <n v="225"/>
  </r>
  <r>
    <x v="78"/>
    <n v="17"/>
    <n v="360"/>
  </r>
  <r>
    <x v="23"/>
    <n v="12"/>
    <n v="81"/>
  </r>
  <r>
    <x v="67"/>
    <s v=""/>
    <n v="188"/>
  </r>
  <r>
    <x v="48"/>
    <n v="4"/>
    <s v=""/>
  </r>
  <r>
    <x v="2"/>
    <n v="13"/>
    <n v="46"/>
  </r>
  <r>
    <x v="28"/>
    <n v="11"/>
    <n v="154"/>
  </r>
  <r>
    <x v="19"/>
    <n v="17"/>
    <s v=""/>
  </r>
  <r>
    <x v="31"/>
    <n v="16"/>
    <s v=""/>
  </r>
  <r>
    <x v="8"/>
    <n v="7"/>
    <n v="144"/>
  </r>
  <r>
    <x v="34"/>
    <n v="7"/>
    <n v="308"/>
  </r>
  <r>
    <x v="1"/>
    <n v="4"/>
    <n v="102"/>
  </r>
  <r>
    <x v="87"/>
    <n v="9"/>
    <n v="72"/>
  </r>
  <r>
    <x v="5"/>
    <n v="16"/>
    <s v=""/>
  </r>
  <r>
    <x v="62"/>
    <n v="1"/>
    <n v="144"/>
  </r>
  <r>
    <x v="84"/>
    <n v="2"/>
    <s v=""/>
  </r>
  <r>
    <x v="50"/>
    <n v="13"/>
    <n v="264"/>
  </r>
  <r>
    <x v="34"/>
    <n v="10"/>
    <s v=""/>
  </r>
  <r>
    <x v="52"/>
    <n v="17"/>
    <n v="108"/>
  </r>
  <r>
    <x v="35"/>
    <n v="9"/>
    <n v="50"/>
  </r>
  <r>
    <x v="82"/>
    <n v="16"/>
    <n v="160"/>
  </r>
  <r>
    <x v="99"/>
    <n v="10"/>
    <n v="100"/>
  </r>
  <r>
    <x v="73"/>
    <n v="14"/>
    <n v="135"/>
  </r>
  <r>
    <x v="74"/>
    <n v="17"/>
    <s v=""/>
  </r>
  <r>
    <x v="92"/>
    <n v="7"/>
    <n v="267"/>
  </r>
  <r>
    <x v="54"/>
    <n v="17"/>
    <n v="132"/>
  </r>
  <r>
    <x v="77"/>
    <n v="6"/>
    <n v="144"/>
  </r>
  <r>
    <x v="44"/>
    <n v="5"/>
    <s v=""/>
  </r>
  <r>
    <x v="0"/>
    <n v="18"/>
    <s v=""/>
  </r>
  <r>
    <x v="6"/>
    <n v="15"/>
    <n v="38"/>
  </r>
  <r>
    <x v="89"/>
    <n v="18"/>
    <s v=""/>
  </r>
  <r>
    <x v="23"/>
    <n v="12"/>
    <n v="81"/>
  </r>
  <r>
    <x v="15"/>
    <n v="6"/>
    <n v="210"/>
  </r>
  <r>
    <x v="4"/>
    <n v="16"/>
    <n v="231"/>
  </r>
  <r>
    <x v="5"/>
    <n v="12"/>
    <s v=""/>
  </r>
  <r>
    <x v="6"/>
    <n v="8"/>
    <n v="38"/>
  </r>
  <r>
    <x v="56"/>
    <n v="17"/>
    <n v="140"/>
  </r>
  <r>
    <x v="36"/>
    <n v="18"/>
    <s v=""/>
  </r>
  <r>
    <x v="81"/>
    <n v="19"/>
    <s v=""/>
  </r>
  <r>
    <x v="81"/>
    <n v="17"/>
    <s v=""/>
  </r>
  <r>
    <x v="23"/>
    <n v="1"/>
    <n v="81"/>
  </r>
  <r>
    <x v="11"/>
    <n v="14"/>
    <n v="76"/>
  </r>
  <r>
    <x v="48"/>
    <n v="5"/>
    <n v="300"/>
  </r>
  <r>
    <x v="91"/>
    <n v="5"/>
    <n v="261"/>
  </r>
  <r>
    <x v="13"/>
    <n v="1"/>
    <n v="166"/>
  </r>
  <r>
    <x v="85"/>
    <n v="2"/>
    <n v="352"/>
  </r>
  <r>
    <x v="51"/>
    <n v="2"/>
    <n v="144"/>
  </r>
  <r>
    <x v="39"/>
    <n v="16"/>
    <n v="38"/>
  </r>
  <r>
    <x v="99"/>
    <n v="1"/>
    <n v="100"/>
  </r>
  <r>
    <x v="17"/>
    <n v="4"/>
    <n v="204"/>
  </r>
  <r>
    <x v="63"/>
    <n v="7"/>
    <n v="34"/>
  </r>
  <r>
    <x v="90"/>
    <n v="1"/>
    <s v=""/>
  </r>
  <r>
    <x v="87"/>
    <n v="3"/>
    <s v=""/>
  </r>
  <r>
    <x v="53"/>
    <n v="7"/>
    <n v="90"/>
  </r>
  <r>
    <x v="58"/>
    <s v=""/>
    <s v=""/>
  </r>
  <r>
    <x v="39"/>
    <n v="5"/>
    <n v="38"/>
  </r>
  <r>
    <x v="46"/>
    <n v="10"/>
    <n v="57"/>
  </r>
  <r>
    <x v="35"/>
    <n v="7"/>
    <n v="50"/>
  </r>
  <r>
    <x v="29"/>
    <n v="2"/>
    <n v="320"/>
  </r>
  <r>
    <x v="5"/>
    <n v="8"/>
    <n v="160"/>
  </r>
  <r>
    <x v="36"/>
    <n v="3"/>
    <s v=""/>
  </r>
  <r>
    <x v="99"/>
    <s v=""/>
    <n v="100"/>
  </r>
  <r>
    <x v="98"/>
    <n v="1"/>
    <n v="120"/>
  </r>
  <r>
    <x v="65"/>
    <n v="10"/>
    <n v="108"/>
  </r>
  <r>
    <x v="4"/>
    <n v="2"/>
    <n v="231"/>
  </r>
  <r>
    <x v="93"/>
    <n v="7"/>
    <n v="300"/>
  </r>
  <r>
    <x v="36"/>
    <n v="16"/>
    <n v="132"/>
  </r>
  <r>
    <x v="90"/>
    <n v="5"/>
    <s v=""/>
  </r>
  <r>
    <x v="99"/>
    <n v="17"/>
    <n v="100"/>
  </r>
  <r>
    <x v="92"/>
    <s v=""/>
    <n v="267"/>
  </r>
  <r>
    <x v="67"/>
    <n v="8"/>
    <n v="188"/>
  </r>
  <r>
    <x v="36"/>
    <n v="2"/>
    <s v=""/>
  </r>
  <r>
    <x v="90"/>
    <s v=""/>
    <n v="92"/>
  </r>
  <r>
    <x v="16"/>
    <n v="1"/>
    <s v=""/>
  </r>
  <r>
    <x v="69"/>
    <n v="19"/>
    <n v="240"/>
  </r>
  <r>
    <x v="37"/>
    <n v="11"/>
    <n v="108"/>
  </r>
  <r>
    <x v="22"/>
    <n v="8"/>
    <n v="66"/>
  </r>
  <r>
    <x v="90"/>
    <n v="18"/>
    <n v="92"/>
  </r>
  <r>
    <x v="37"/>
    <n v="15"/>
    <n v="108"/>
  </r>
  <r>
    <x v="28"/>
    <n v="16"/>
    <n v="154"/>
  </r>
  <r>
    <x v="96"/>
    <n v="20"/>
    <n v="312"/>
  </r>
  <r>
    <x v="56"/>
    <n v="6"/>
    <n v="140"/>
  </r>
  <r>
    <x v="23"/>
    <n v="11"/>
    <n v="81"/>
  </r>
  <r>
    <x v="84"/>
    <n v="1"/>
    <s v=""/>
  </r>
  <r>
    <x v="73"/>
    <n v="5"/>
    <n v="135"/>
  </r>
  <r>
    <x v="75"/>
    <n v="11"/>
    <n v="356"/>
  </r>
  <r>
    <x v="51"/>
    <n v="6"/>
    <n v="144"/>
  </r>
  <r>
    <x v="65"/>
    <n v="20"/>
    <n v="108"/>
  </r>
  <r>
    <x v="87"/>
    <n v="18"/>
    <n v="72"/>
  </r>
  <r>
    <x v="52"/>
    <n v="19"/>
    <n v="108"/>
  </r>
  <r>
    <x v="61"/>
    <n v="13"/>
    <s v=""/>
  </r>
  <r>
    <x v="86"/>
    <n v="3"/>
    <n v="356"/>
  </r>
  <r>
    <x v="59"/>
    <s v=""/>
    <n v="92"/>
  </r>
  <r>
    <x v="60"/>
    <n v="1"/>
    <n v="50"/>
  </r>
  <r>
    <x v="63"/>
    <s v=""/>
    <n v="34"/>
  </r>
  <r>
    <x v="36"/>
    <n v="10"/>
    <n v="132"/>
  </r>
  <r>
    <x v="34"/>
    <n v="3"/>
    <n v="308"/>
  </r>
  <r>
    <x v="58"/>
    <n v="1"/>
    <s v=""/>
  </r>
  <r>
    <x v="44"/>
    <n v="10"/>
    <n v="192"/>
  </r>
  <r>
    <x v="41"/>
    <n v="1"/>
    <n v="146"/>
  </r>
  <r>
    <x v="22"/>
    <n v="18"/>
    <s v=""/>
  </r>
  <r>
    <x v="32"/>
    <n v="10"/>
    <n v="144"/>
  </r>
  <r>
    <x v="20"/>
    <n v="15"/>
    <n v="201"/>
  </r>
  <r>
    <x v="44"/>
    <n v="20"/>
    <n v="192"/>
  </r>
  <r>
    <x v="64"/>
    <n v="7"/>
    <s v=""/>
  </r>
  <r>
    <x v="54"/>
    <n v="17"/>
    <s v=""/>
  </r>
  <r>
    <x v="57"/>
    <n v="17"/>
    <n v="160"/>
  </r>
  <r>
    <x v="45"/>
    <n v="17"/>
    <n v="30"/>
  </r>
  <r>
    <x v="12"/>
    <n v="8"/>
    <s v=""/>
  </r>
  <r>
    <x v="0"/>
    <n v="1"/>
    <n v="280"/>
  </r>
  <r>
    <x v="54"/>
    <n v="18"/>
    <n v="132"/>
  </r>
  <r>
    <x v="48"/>
    <n v="2"/>
    <s v=""/>
  </r>
  <r>
    <x v="85"/>
    <n v="4"/>
    <n v="352"/>
  </r>
  <r>
    <x v="62"/>
    <n v="16"/>
    <n v="144"/>
  </r>
  <r>
    <x v="7"/>
    <n v="12"/>
    <n v="80"/>
  </r>
  <r>
    <x v="69"/>
    <s v=""/>
    <n v="240"/>
  </r>
  <r>
    <x v="2"/>
    <n v="1"/>
    <n v="46"/>
  </r>
  <r>
    <x v="18"/>
    <n v="10"/>
    <n v="156"/>
  </r>
  <r>
    <x v="93"/>
    <s v=""/>
    <n v="300"/>
  </r>
  <r>
    <x v="59"/>
    <n v="3"/>
    <s v=""/>
  </r>
  <r>
    <x v="57"/>
    <n v="1"/>
    <n v="160"/>
  </r>
  <r>
    <x v="20"/>
    <n v="11"/>
    <n v="201"/>
  </r>
  <r>
    <x v="44"/>
    <n v="12"/>
    <s v=""/>
  </r>
  <r>
    <x v="23"/>
    <n v="2"/>
    <s v=""/>
  </r>
  <r>
    <x v="53"/>
    <n v="9"/>
    <s v=""/>
  </r>
  <r>
    <x v="98"/>
    <n v="13"/>
    <n v="120"/>
  </r>
  <r>
    <x v="25"/>
    <n v="20"/>
    <n v="176"/>
  </r>
  <r>
    <x v="47"/>
    <n v="10"/>
    <n v="150"/>
  </r>
  <r>
    <x v="86"/>
    <n v="2"/>
    <n v="356"/>
  </r>
  <r>
    <x v="48"/>
    <n v="2"/>
    <s v=""/>
  </r>
  <r>
    <x v="71"/>
    <n v="12"/>
    <n v="280"/>
  </r>
  <r>
    <x v="9"/>
    <s v=""/>
    <n v="184"/>
  </r>
  <r>
    <x v="80"/>
    <n v="2"/>
    <n v="72"/>
  </r>
  <r>
    <x v="95"/>
    <n v="11"/>
    <n v="57"/>
  </r>
  <r>
    <x v="35"/>
    <n v="15"/>
    <n v="50"/>
  </r>
  <r>
    <x v="71"/>
    <n v="8"/>
    <n v="280"/>
  </r>
  <r>
    <x v="50"/>
    <n v="4"/>
    <n v="264"/>
  </r>
  <r>
    <x v="64"/>
    <n v="9"/>
    <n v="48"/>
  </r>
  <r>
    <x v="82"/>
    <n v="7"/>
    <n v="160"/>
  </r>
  <r>
    <x v="77"/>
    <n v="11"/>
    <n v="144"/>
  </r>
  <r>
    <x v="91"/>
    <n v="8"/>
    <n v="261"/>
  </r>
  <r>
    <x v="34"/>
    <s v=""/>
    <n v="308"/>
  </r>
  <r>
    <x v="45"/>
    <n v="18"/>
    <s v=""/>
  </r>
  <r>
    <x v="6"/>
    <n v="14"/>
    <n v="38"/>
  </r>
  <r>
    <x v="40"/>
    <n v="9"/>
    <n v="189"/>
  </r>
  <r>
    <x v="99"/>
    <n v="12"/>
    <s v=""/>
  </r>
  <r>
    <x v="92"/>
    <n v="2"/>
    <n v="267"/>
  </r>
  <r>
    <x v="13"/>
    <n v="16"/>
    <n v="166"/>
  </r>
  <r>
    <x v="92"/>
    <n v="5"/>
    <n v="267"/>
  </r>
  <r>
    <x v="90"/>
    <n v="10"/>
    <n v="92"/>
  </r>
  <r>
    <x v="80"/>
    <n v="12"/>
    <s v=""/>
  </r>
  <r>
    <x v="79"/>
    <n v="18"/>
    <n v="110"/>
  </r>
  <r>
    <x v="42"/>
    <n v="7"/>
    <s v=""/>
  </r>
  <r>
    <x v="70"/>
    <n v="2"/>
    <s v=""/>
  </r>
  <r>
    <x v="29"/>
    <s v=""/>
    <n v="320"/>
  </r>
  <r>
    <x v="71"/>
    <n v="1"/>
    <n v="280"/>
  </r>
  <r>
    <x v="69"/>
    <n v="4"/>
    <s v=""/>
  </r>
  <r>
    <x v="81"/>
    <s v=""/>
    <n v="58"/>
  </r>
  <r>
    <x v="8"/>
    <n v="9"/>
    <n v="144"/>
  </r>
  <r>
    <x v="61"/>
    <n v="12"/>
    <s v=""/>
  </r>
  <r>
    <x v="60"/>
    <n v="18"/>
    <s v=""/>
  </r>
  <r>
    <x v="71"/>
    <n v="16"/>
    <n v="280"/>
  </r>
  <r>
    <x v="91"/>
    <n v="15"/>
    <s v=""/>
  </r>
  <r>
    <x v="36"/>
    <n v="10"/>
    <s v=""/>
  </r>
  <r>
    <x v="48"/>
    <n v="4"/>
    <n v="300"/>
  </r>
  <r>
    <x v="89"/>
    <n v="16"/>
    <n v="50"/>
  </r>
  <r>
    <x v="98"/>
    <n v="11"/>
    <n v="120"/>
  </r>
  <r>
    <x v="37"/>
    <n v="19"/>
    <s v=""/>
  </r>
  <r>
    <x v="19"/>
    <n v="13"/>
    <n v="50"/>
  </r>
  <r>
    <x v="18"/>
    <n v="16"/>
    <s v=""/>
  </r>
  <r>
    <x v="62"/>
    <n v="8"/>
    <s v=""/>
  </r>
  <r>
    <x v="87"/>
    <n v="19"/>
    <n v="72"/>
  </r>
  <r>
    <x v="94"/>
    <n v="11"/>
    <n v="384"/>
  </r>
  <r>
    <x v="94"/>
    <n v="20"/>
    <n v="384"/>
  </r>
  <r>
    <x v="62"/>
    <n v="6"/>
    <n v="144"/>
  </r>
  <r>
    <x v="89"/>
    <n v="17"/>
    <n v="50"/>
  </r>
  <r>
    <x v="19"/>
    <n v="18"/>
    <n v="50"/>
  </r>
  <r>
    <x v="30"/>
    <n v="20"/>
    <s v=""/>
  </r>
  <r>
    <x v="7"/>
    <s v=""/>
    <s v=""/>
  </r>
  <r>
    <x v="21"/>
    <n v="11"/>
    <n v="144"/>
  </r>
  <r>
    <x v="2"/>
    <n v="6"/>
    <s v=""/>
  </r>
  <r>
    <x v="88"/>
    <n v="11"/>
    <n v="264"/>
  </r>
  <r>
    <x v="42"/>
    <n v="10"/>
    <n v="368"/>
  </r>
  <r>
    <x v="83"/>
    <n v="13"/>
    <n v="84"/>
  </r>
  <r>
    <x v="98"/>
    <n v="6"/>
    <s v=""/>
  </r>
  <r>
    <x v="61"/>
    <n v="4"/>
    <n v="57"/>
  </r>
  <r>
    <x v="86"/>
    <n v="7"/>
    <n v="356"/>
  </r>
  <r>
    <x v="26"/>
    <n v="10"/>
    <n v="144"/>
  </r>
  <r>
    <x v="10"/>
    <n v="3"/>
    <n v="352"/>
  </r>
  <r>
    <x v="94"/>
    <n v="8"/>
    <n v="384"/>
  </r>
  <r>
    <x v="70"/>
    <n v="17"/>
    <s v=""/>
  </r>
  <r>
    <x v="80"/>
    <n v="1"/>
    <s v=""/>
  </r>
  <r>
    <x v="13"/>
    <n v="15"/>
    <n v="166"/>
  </r>
  <r>
    <x v="70"/>
    <n v="3"/>
    <n v="352"/>
  </r>
  <r>
    <x v="14"/>
    <n v="17"/>
    <n v="126"/>
  </r>
  <r>
    <x v="57"/>
    <n v="16"/>
    <n v="160"/>
  </r>
  <r>
    <x v="36"/>
    <n v="14"/>
    <n v="132"/>
  </r>
  <r>
    <x v="43"/>
    <n v="17"/>
    <s v=""/>
  </r>
  <r>
    <x v="19"/>
    <n v="18"/>
    <s v=""/>
  </r>
  <r>
    <x v="59"/>
    <n v="8"/>
    <n v="92"/>
  </r>
  <r>
    <x v="79"/>
    <n v="13"/>
    <s v=""/>
  </r>
  <r>
    <x v="63"/>
    <n v="9"/>
    <n v="34"/>
  </r>
  <r>
    <x v="50"/>
    <n v="15"/>
    <n v="264"/>
  </r>
  <r>
    <x v="1"/>
    <n v="17"/>
    <n v="102"/>
  </r>
  <r>
    <x v="93"/>
    <n v="13"/>
    <n v="300"/>
  </r>
  <r>
    <x v="58"/>
    <n v="10"/>
    <n v="270"/>
  </r>
  <r>
    <x v="77"/>
    <s v=""/>
    <n v="144"/>
  </r>
  <r>
    <x v="49"/>
    <n v="13"/>
    <n v="176"/>
  </r>
  <r>
    <x v="37"/>
    <n v="18"/>
    <s v=""/>
  </r>
  <r>
    <x v="6"/>
    <n v="12"/>
    <n v="38"/>
  </r>
  <r>
    <x v="7"/>
    <n v="13"/>
    <n v="80"/>
  </r>
  <r>
    <x v="1"/>
    <n v="7"/>
    <n v="102"/>
  </r>
  <r>
    <x v="22"/>
    <n v="20"/>
    <n v="66"/>
  </r>
  <r>
    <x v="31"/>
    <n v="17"/>
    <n v="207"/>
  </r>
  <r>
    <x v="70"/>
    <s v=""/>
    <n v="352"/>
  </r>
  <r>
    <x v="71"/>
    <n v="2"/>
    <n v="280"/>
  </r>
  <r>
    <x v="63"/>
    <n v="9"/>
    <n v="34"/>
  </r>
  <r>
    <x v="43"/>
    <n v="10"/>
    <s v=""/>
  </r>
  <r>
    <x v="70"/>
    <n v="16"/>
    <n v="352"/>
  </r>
  <r>
    <x v="74"/>
    <n v="11"/>
    <n v="180"/>
  </r>
  <r>
    <x v="45"/>
    <n v="13"/>
    <n v="30"/>
  </r>
  <r>
    <x v="17"/>
    <n v="11"/>
    <n v="204"/>
  </r>
  <r>
    <x v="46"/>
    <n v="19"/>
    <n v="57"/>
  </r>
  <r>
    <x v="79"/>
    <s v=""/>
    <n v="110"/>
  </r>
  <r>
    <x v="55"/>
    <n v="9"/>
    <n v="252"/>
  </r>
  <r>
    <x v="2"/>
    <n v="13"/>
    <s v=""/>
  </r>
  <r>
    <x v="50"/>
    <n v="3"/>
    <n v="264"/>
  </r>
  <r>
    <x v="24"/>
    <n v="1"/>
    <n v="252"/>
  </r>
  <r>
    <x v="62"/>
    <n v="13"/>
    <s v=""/>
  </r>
  <r>
    <x v="2"/>
    <n v="10"/>
    <s v=""/>
  </r>
  <r>
    <x v="83"/>
    <n v="8"/>
    <n v="84"/>
  </r>
  <r>
    <x v="12"/>
    <n v="4"/>
    <n v="94"/>
  </r>
  <r>
    <x v="12"/>
    <n v="6"/>
    <s v=""/>
  </r>
  <r>
    <x v="26"/>
    <n v="12"/>
    <n v="144"/>
  </r>
  <r>
    <x v="72"/>
    <n v="17"/>
    <n v="124"/>
  </r>
  <r>
    <x v="72"/>
    <n v="2"/>
    <n v="124"/>
  </r>
  <r>
    <x v="46"/>
    <n v="16"/>
    <s v=""/>
  </r>
  <r>
    <x v="44"/>
    <n v="18"/>
    <n v="192"/>
  </r>
  <r>
    <x v="97"/>
    <n v="5"/>
    <s v=""/>
  </r>
  <r>
    <x v="43"/>
    <n v="2"/>
    <n v="348"/>
  </r>
  <r>
    <x v="25"/>
    <n v="18"/>
    <n v="176"/>
  </r>
  <r>
    <x v="58"/>
    <n v="13"/>
    <s v=""/>
  </r>
  <r>
    <x v="12"/>
    <n v="19"/>
    <n v="94"/>
  </r>
  <r>
    <x v="30"/>
    <n v="20"/>
    <n v="210"/>
  </r>
  <r>
    <x v="93"/>
    <n v="4"/>
    <n v="300"/>
  </r>
  <r>
    <x v="67"/>
    <s v=""/>
    <n v="188"/>
  </r>
  <r>
    <x v="70"/>
    <n v="3"/>
    <n v="352"/>
  </r>
  <r>
    <x v="87"/>
    <n v="1"/>
    <n v="72"/>
  </r>
  <r>
    <x v="99"/>
    <n v="18"/>
    <n v="100"/>
  </r>
  <r>
    <x v="81"/>
    <n v="14"/>
    <n v="58"/>
  </r>
  <r>
    <x v="59"/>
    <n v="3"/>
    <n v="92"/>
  </r>
  <r>
    <x v="65"/>
    <n v="12"/>
    <n v="108"/>
  </r>
  <r>
    <x v="15"/>
    <n v="12"/>
    <s v=""/>
  </r>
  <r>
    <x v="53"/>
    <n v="20"/>
    <n v="90"/>
  </r>
  <r>
    <x v="68"/>
    <n v="12"/>
    <n v="116"/>
  </r>
  <r>
    <x v="72"/>
    <n v="8"/>
    <s v=""/>
  </r>
  <r>
    <x v="0"/>
    <n v="2"/>
    <n v="280"/>
  </r>
  <r>
    <x v="59"/>
    <n v="2"/>
    <s v=""/>
  </r>
  <r>
    <x v="0"/>
    <n v="13"/>
    <n v="280"/>
  </r>
  <r>
    <x v="50"/>
    <n v="12"/>
    <n v="264"/>
  </r>
  <r>
    <x v="16"/>
    <n v="5"/>
    <n v="300"/>
  </r>
  <r>
    <x v="58"/>
    <n v="15"/>
    <n v="270"/>
  </r>
  <r>
    <x v="12"/>
    <n v="7"/>
    <s v=""/>
  </r>
  <r>
    <x v="52"/>
    <n v="16"/>
    <n v="108"/>
  </r>
  <r>
    <x v="26"/>
    <n v="17"/>
    <n v="144"/>
  </r>
  <r>
    <x v="76"/>
    <n v="5"/>
    <n v="255"/>
  </r>
  <r>
    <x v="35"/>
    <n v="8"/>
    <n v="50"/>
  </r>
  <r>
    <x v="2"/>
    <n v="17"/>
    <n v="46"/>
  </r>
  <r>
    <x v="80"/>
    <n v="14"/>
    <n v="72"/>
  </r>
  <r>
    <x v="23"/>
    <n v="14"/>
    <n v="81"/>
  </r>
  <r>
    <x v="6"/>
    <n v="4"/>
    <n v="38"/>
  </r>
  <r>
    <x v="36"/>
    <n v="18"/>
    <n v="132"/>
  </r>
  <r>
    <x v="56"/>
    <n v="4"/>
    <n v="140"/>
  </r>
  <r>
    <x v="30"/>
    <n v="14"/>
    <s v=""/>
  </r>
  <r>
    <x v="66"/>
    <n v="5"/>
    <n v="225"/>
  </r>
  <r>
    <x v="49"/>
    <n v="9"/>
    <n v="176"/>
  </r>
  <r>
    <x v="77"/>
    <n v="1"/>
    <n v="144"/>
  </r>
  <r>
    <x v="44"/>
    <n v="20"/>
    <s v=""/>
  </r>
  <r>
    <x v="87"/>
    <n v="1"/>
    <n v="72"/>
  </r>
  <r>
    <x v="54"/>
    <n v="10"/>
    <n v="132"/>
  </r>
  <r>
    <x v="61"/>
    <n v="17"/>
    <s v=""/>
  </r>
  <r>
    <x v="35"/>
    <n v="8"/>
    <n v="50"/>
  </r>
  <r>
    <x v="34"/>
    <s v=""/>
    <n v="308"/>
  </r>
  <r>
    <x v="23"/>
    <n v="7"/>
    <n v="81"/>
  </r>
  <r>
    <x v="6"/>
    <n v="7"/>
    <s v=""/>
  </r>
  <r>
    <x v="83"/>
    <n v="7"/>
    <n v="84"/>
  </r>
  <r>
    <x v="98"/>
    <n v="16"/>
    <n v="120"/>
  </r>
  <r>
    <x v="20"/>
    <n v="2"/>
    <n v="201"/>
  </r>
  <r>
    <x v="94"/>
    <n v="15"/>
    <s v=""/>
  </r>
  <r>
    <x v="37"/>
    <n v="13"/>
    <n v="108"/>
  </r>
  <r>
    <x v="3"/>
    <n v="17"/>
    <n v="114"/>
  </r>
  <r>
    <x v="15"/>
    <n v="18"/>
    <n v="210"/>
  </r>
  <r>
    <x v="74"/>
    <n v="17"/>
    <n v="180"/>
  </r>
  <r>
    <x v="75"/>
    <n v="19"/>
    <n v="356"/>
  </r>
  <r>
    <x v="40"/>
    <n v="12"/>
    <s v=""/>
  </r>
  <r>
    <x v="80"/>
    <s v=""/>
    <n v="72"/>
  </r>
  <r>
    <x v="29"/>
    <n v="1"/>
    <n v="320"/>
  </r>
  <r>
    <x v="66"/>
    <n v="18"/>
    <n v="225"/>
  </r>
  <r>
    <x v="91"/>
    <n v="20"/>
    <n v="261"/>
  </r>
  <r>
    <x v="27"/>
    <n v="16"/>
    <n v="189"/>
  </r>
  <r>
    <x v="35"/>
    <n v="13"/>
    <s v=""/>
  </r>
  <r>
    <x v="8"/>
    <n v="12"/>
    <n v="144"/>
  </r>
  <r>
    <x v="96"/>
    <n v="7"/>
    <n v="312"/>
  </r>
  <r>
    <x v="99"/>
    <n v="1"/>
    <n v="100"/>
  </r>
  <r>
    <x v="55"/>
    <n v="2"/>
    <n v="252"/>
  </r>
  <r>
    <x v="60"/>
    <n v="6"/>
    <n v="50"/>
  </r>
  <r>
    <x v="6"/>
    <n v="4"/>
    <n v="38"/>
  </r>
  <r>
    <x v="63"/>
    <n v="18"/>
    <n v="34"/>
  </r>
  <r>
    <x v="30"/>
    <n v="20"/>
    <n v="210"/>
  </r>
  <r>
    <x v="90"/>
    <n v="7"/>
    <n v="92"/>
  </r>
  <r>
    <x v="34"/>
    <n v="2"/>
    <n v="308"/>
  </r>
  <r>
    <x v="64"/>
    <n v="8"/>
    <n v="48"/>
  </r>
  <r>
    <x v="77"/>
    <n v="4"/>
    <s v=""/>
  </r>
  <r>
    <x v="66"/>
    <n v="20"/>
    <n v="225"/>
  </r>
  <r>
    <x v="80"/>
    <n v="14"/>
    <s v=""/>
  </r>
  <r>
    <x v="44"/>
    <n v="6"/>
    <n v="192"/>
  </r>
  <r>
    <x v="89"/>
    <n v="9"/>
    <n v="50"/>
  </r>
  <r>
    <x v="3"/>
    <n v="4"/>
    <n v="114"/>
  </r>
  <r>
    <x v="18"/>
    <n v="6"/>
    <s v=""/>
  </r>
  <r>
    <x v="36"/>
    <n v="5"/>
    <n v="132"/>
  </r>
  <r>
    <x v="74"/>
    <n v="13"/>
    <n v="180"/>
  </r>
  <r>
    <x v="25"/>
    <n v="19"/>
    <s v=""/>
  </r>
  <r>
    <x v="20"/>
    <n v="8"/>
    <n v="201"/>
  </r>
  <r>
    <x v="58"/>
    <n v="6"/>
    <s v=""/>
  </r>
  <r>
    <x v="17"/>
    <n v="17"/>
    <s v=""/>
  </r>
  <r>
    <x v="11"/>
    <n v="4"/>
    <n v="76"/>
  </r>
  <r>
    <x v="7"/>
    <n v="8"/>
    <s v=""/>
  </r>
  <r>
    <x v="92"/>
    <n v="18"/>
    <n v="267"/>
  </r>
  <r>
    <x v="39"/>
    <n v="15"/>
    <n v="38"/>
  </r>
  <r>
    <x v="61"/>
    <n v="1"/>
    <s v=""/>
  </r>
  <r>
    <x v="78"/>
    <n v="9"/>
    <s v=""/>
  </r>
  <r>
    <x v="19"/>
    <n v="5"/>
    <n v="50"/>
  </r>
  <r>
    <x v="4"/>
    <n v="5"/>
    <n v="231"/>
  </r>
  <r>
    <x v="25"/>
    <n v="2"/>
    <s v=""/>
  </r>
  <r>
    <x v="91"/>
    <n v="19"/>
    <n v="261"/>
  </r>
  <r>
    <x v="19"/>
    <n v="18"/>
    <n v="50"/>
  </r>
  <r>
    <x v="85"/>
    <n v="14"/>
    <s v=""/>
  </r>
  <r>
    <x v="32"/>
    <n v="4"/>
    <s v=""/>
  </r>
  <r>
    <x v="6"/>
    <n v="19"/>
    <s v=""/>
  </r>
  <r>
    <x v="47"/>
    <n v="19"/>
    <n v="150"/>
  </r>
  <r>
    <x v="27"/>
    <n v="12"/>
    <n v="189"/>
  </r>
  <r>
    <x v="84"/>
    <n v="20"/>
    <s v=""/>
  </r>
  <r>
    <x v="69"/>
    <n v="18"/>
    <n v="240"/>
  </r>
  <r>
    <x v="73"/>
    <n v="12"/>
    <n v="135"/>
  </r>
  <r>
    <x v="67"/>
    <n v="15"/>
    <n v="188"/>
  </r>
  <r>
    <x v="13"/>
    <n v="12"/>
    <s v=""/>
  </r>
  <r>
    <x v="43"/>
    <n v="12"/>
    <n v="348"/>
  </r>
  <r>
    <x v="22"/>
    <n v="17"/>
    <n v="66"/>
  </r>
  <r>
    <x v="66"/>
    <n v="2"/>
    <s v=""/>
  </r>
  <r>
    <x v="41"/>
    <n v="17"/>
    <s v=""/>
  </r>
  <r>
    <x v="30"/>
    <n v="6"/>
    <n v="210"/>
  </r>
  <r>
    <x v="20"/>
    <n v="2"/>
    <n v="201"/>
  </r>
  <r>
    <x v="98"/>
    <n v="8"/>
    <n v="120"/>
  </r>
  <r>
    <x v="24"/>
    <n v="12"/>
    <n v="252"/>
  </r>
  <r>
    <x v="53"/>
    <n v="9"/>
    <s v=""/>
  </r>
  <r>
    <x v="4"/>
    <n v="13"/>
    <n v="231"/>
  </r>
  <r>
    <x v="20"/>
    <n v="10"/>
    <n v="201"/>
  </r>
  <r>
    <x v="1"/>
    <n v="16"/>
    <s v=""/>
  </r>
  <r>
    <x v="50"/>
    <n v="12"/>
    <n v="264"/>
  </r>
  <r>
    <x v="76"/>
    <n v="2"/>
    <n v="255"/>
  </r>
  <r>
    <x v="29"/>
    <n v="13"/>
    <n v="320"/>
  </r>
  <r>
    <x v="83"/>
    <n v="13"/>
    <n v="84"/>
  </r>
  <r>
    <x v="24"/>
    <n v="12"/>
    <n v="252"/>
  </r>
  <r>
    <x v="20"/>
    <n v="3"/>
    <n v="201"/>
  </r>
  <r>
    <x v="55"/>
    <n v="11"/>
    <n v="252"/>
  </r>
  <r>
    <x v="8"/>
    <s v=""/>
    <n v="144"/>
  </r>
  <r>
    <x v="9"/>
    <n v="6"/>
    <n v="184"/>
  </r>
  <r>
    <x v="67"/>
    <n v="9"/>
    <n v="188"/>
  </r>
  <r>
    <x v="90"/>
    <n v="17"/>
    <n v="92"/>
  </r>
  <r>
    <x v="31"/>
    <n v="1"/>
    <n v="207"/>
  </r>
  <r>
    <x v="90"/>
    <n v="20"/>
    <n v="92"/>
  </r>
  <r>
    <x v="52"/>
    <n v="19"/>
    <n v="108"/>
  </r>
  <r>
    <x v="9"/>
    <n v="14"/>
    <n v="184"/>
  </r>
  <r>
    <x v="78"/>
    <n v="17"/>
    <n v="360"/>
  </r>
  <r>
    <x v="22"/>
    <n v="18"/>
    <n v="66"/>
  </r>
  <r>
    <x v="9"/>
    <n v="19"/>
    <s v=""/>
  </r>
  <r>
    <x v="59"/>
    <n v="15"/>
    <s v=""/>
  </r>
  <r>
    <x v="64"/>
    <n v="11"/>
    <n v="48"/>
  </r>
  <r>
    <x v="67"/>
    <n v="4"/>
    <n v="188"/>
  </r>
  <r>
    <x v="52"/>
    <n v="6"/>
    <n v="108"/>
  </r>
  <r>
    <x v="22"/>
    <s v=""/>
    <s v=""/>
  </r>
  <r>
    <x v="82"/>
    <n v="5"/>
    <s v=""/>
  </r>
  <r>
    <x v="15"/>
    <s v=""/>
    <n v="210"/>
  </r>
  <r>
    <x v="74"/>
    <n v="13"/>
    <n v="180"/>
  </r>
  <r>
    <x v="50"/>
    <n v="20"/>
    <s v=""/>
  </r>
  <r>
    <x v="70"/>
    <s v=""/>
    <n v="352"/>
  </r>
  <r>
    <x v="58"/>
    <n v="12"/>
    <n v="270"/>
  </r>
  <r>
    <x v="71"/>
    <n v="1"/>
    <n v="280"/>
  </r>
  <r>
    <x v="27"/>
    <n v="18"/>
    <n v="189"/>
  </r>
  <r>
    <x v="64"/>
    <n v="15"/>
    <s v=""/>
  </r>
  <r>
    <x v="98"/>
    <n v="17"/>
    <n v="120"/>
  </r>
  <r>
    <x v="24"/>
    <n v="16"/>
    <s v=""/>
  </r>
  <r>
    <x v="55"/>
    <n v="2"/>
    <s v=""/>
  </r>
  <r>
    <x v="84"/>
    <n v="17"/>
    <n v="162"/>
  </r>
  <r>
    <x v="28"/>
    <n v="10"/>
    <n v="154"/>
  </r>
  <r>
    <x v="2"/>
    <n v="7"/>
    <n v="46"/>
  </r>
  <r>
    <x v="13"/>
    <n v="17"/>
    <n v="166"/>
  </r>
  <r>
    <x v="2"/>
    <n v="7"/>
    <n v="46"/>
  </r>
  <r>
    <x v="27"/>
    <n v="10"/>
    <n v="189"/>
  </r>
  <r>
    <x v="61"/>
    <n v="20"/>
    <n v="57"/>
  </r>
  <r>
    <x v="45"/>
    <n v="14"/>
    <n v="30"/>
  </r>
  <r>
    <x v="21"/>
    <n v="18"/>
    <n v="144"/>
  </r>
  <r>
    <x v="93"/>
    <n v="3"/>
    <n v="300"/>
  </r>
  <r>
    <x v="15"/>
    <n v="6"/>
    <s v=""/>
  </r>
  <r>
    <x v="68"/>
    <n v="19"/>
    <n v="116"/>
  </r>
  <r>
    <x v="41"/>
    <n v="14"/>
    <n v="146"/>
  </r>
  <r>
    <x v="35"/>
    <n v="10"/>
    <n v="50"/>
  </r>
  <r>
    <x v="56"/>
    <n v="19"/>
    <n v="140"/>
  </r>
  <r>
    <x v="49"/>
    <n v="10"/>
    <n v="176"/>
  </r>
  <r>
    <x v="75"/>
    <n v="14"/>
    <s v=""/>
  </r>
  <r>
    <x v="60"/>
    <n v="2"/>
    <n v="50"/>
  </r>
  <r>
    <x v="74"/>
    <n v="10"/>
    <n v="180"/>
  </r>
  <r>
    <x v="52"/>
    <n v="3"/>
    <n v="108"/>
  </r>
  <r>
    <x v="18"/>
    <s v=""/>
    <s v=""/>
  </r>
  <r>
    <x v="6"/>
    <n v="7"/>
    <n v="38"/>
  </r>
  <r>
    <x v="25"/>
    <n v="15"/>
    <n v="176"/>
  </r>
  <r>
    <x v="59"/>
    <n v="15"/>
    <n v="92"/>
  </r>
  <r>
    <x v="18"/>
    <n v="10"/>
    <s v=""/>
  </r>
  <r>
    <x v="23"/>
    <n v="15"/>
    <n v="81"/>
  </r>
  <r>
    <x v="28"/>
    <n v="1"/>
    <n v="154"/>
  </r>
  <r>
    <x v="27"/>
    <n v="11"/>
    <s v=""/>
  </r>
  <r>
    <x v="57"/>
    <n v="4"/>
    <s v=""/>
  </r>
  <r>
    <x v="41"/>
    <n v="8"/>
    <n v="146"/>
  </r>
  <r>
    <x v="87"/>
    <n v="20"/>
    <s v=""/>
  </r>
  <r>
    <x v="96"/>
    <n v="15"/>
    <n v="312"/>
  </r>
  <r>
    <x v="66"/>
    <s v=""/>
    <n v="225"/>
  </r>
  <r>
    <x v="26"/>
    <n v="16"/>
    <n v="144"/>
  </r>
  <r>
    <x v="76"/>
    <n v="20"/>
    <s v=""/>
  </r>
  <r>
    <x v="30"/>
    <n v="19"/>
    <n v="210"/>
  </r>
  <r>
    <x v="59"/>
    <n v="2"/>
    <s v=""/>
  </r>
  <r>
    <x v="96"/>
    <n v="4"/>
    <s v=""/>
  </r>
  <r>
    <x v="98"/>
    <n v="11"/>
    <n v="120"/>
  </r>
  <r>
    <x v="66"/>
    <n v="12"/>
    <n v="225"/>
  </r>
  <r>
    <x v="2"/>
    <n v="11"/>
    <n v="46"/>
  </r>
  <r>
    <x v="16"/>
    <n v="15"/>
    <n v="300"/>
  </r>
  <r>
    <x v="0"/>
    <s v=""/>
    <n v="280"/>
  </r>
  <r>
    <x v="26"/>
    <n v="5"/>
    <n v="144"/>
  </r>
  <r>
    <x v="12"/>
    <n v="14"/>
    <n v="94"/>
  </r>
  <r>
    <x v="27"/>
    <n v="5"/>
    <n v="189"/>
  </r>
  <r>
    <x v="70"/>
    <n v="6"/>
    <s v=""/>
  </r>
  <r>
    <x v="62"/>
    <n v="14"/>
    <n v="144"/>
  </r>
  <r>
    <x v="63"/>
    <n v="20"/>
    <n v="34"/>
  </r>
  <r>
    <x v="85"/>
    <n v="10"/>
    <n v="352"/>
  </r>
  <r>
    <x v="60"/>
    <n v="13"/>
    <s v=""/>
  </r>
  <r>
    <x v="79"/>
    <n v="15"/>
    <n v="110"/>
  </r>
  <r>
    <x v="73"/>
    <n v="15"/>
    <n v="135"/>
  </r>
  <r>
    <x v="87"/>
    <s v=""/>
    <n v="72"/>
  </r>
  <r>
    <x v="5"/>
    <n v="14"/>
    <n v="160"/>
  </r>
  <r>
    <x v="23"/>
    <n v="11"/>
    <n v="81"/>
  </r>
  <r>
    <x v="83"/>
    <n v="6"/>
    <n v="84"/>
  </r>
  <r>
    <x v="27"/>
    <n v="8"/>
    <n v="189"/>
  </r>
  <r>
    <x v="5"/>
    <n v="18"/>
    <n v="160"/>
  </r>
  <r>
    <x v="82"/>
    <n v="19"/>
    <n v="160"/>
  </r>
  <r>
    <x v="76"/>
    <n v="6"/>
    <n v="255"/>
  </r>
  <r>
    <x v="46"/>
    <n v="5"/>
    <n v="57"/>
  </r>
  <r>
    <x v="77"/>
    <n v="20"/>
    <n v="144"/>
  </r>
  <r>
    <x v="41"/>
    <s v=""/>
    <n v="146"/>
  </r>
  <r>
    <x v="29"/>
    <n v="4"/>
    <n v="320"/>
  </r>
  <r>
    <x v="31"/>
    <n v="4"/>
    <n v="207"/>
  </r>
  <r>
    <x v="9"/>
    <n v="4"/>
    <n v="184"/>
  </r>
  <r>
    <x v="16"/>
    <n v="19"/>
    <n v="300"/>
  </r>
  <r>
    <x v="32"/>
    <n v="3"/>
    <s v=""/>
  </r>
  <r>
    <x v="47"/>
    <n v="7"/>
    <n v="150"/>
  </r>
  <r>
    <x v="32"/>
    <n v="6"/>
    <n v="144"/>
  </r>
  <r>
    <x v="40"/>
    <n v="15"/>
    <n v="189"/>
  </r>
  <r>
    <x v="77"/>
    <n v="13"/>
    <n v="144"/>
  </r>
  <r>
    <x v="54"/>
    <n v="19"/>
    <s v=""/>
  </r>
  <r>
    <x v="91"/>
    <n v="5"/>
    <n v="261"/>
  </r>
  <r>
    <x v="39"/>
    <n v="19"/>
    <n v="38"/>
  </r>
  <r>
    <x v="34"/>
    <n v="18"/>
    <n v="308"/>
  </r>
  <r>
    <x v="52"/>
    <n v="3"/>
    <n v="108"/>
  </r>
  <r>
    <x v="37"/>
    <n v="4"/>
    <n v="108"/>
  </r>
  <r>
    <x v="92"/>
    <n v="15"/>
    <s v=""/>
  </r>
  <r>
    <x v="33"/>
    <n v="7"/>
    <n v="153"/>
  </r>
  <r>
    <x v="99"/>
    <n v="12"/>
    <s v=""/>
  </r>
  <r>
    <x v="3"/>
    <n v="1"/>
    <n v="114"/>
  </r>
  <r>
    <x v="5"/>
    <n v="11"/>
    <n v="160"/>
  </r>
  <r>
    <x v="49"/>
    <n v="19"/>
    <s v=""/>
  </r>
  <r>
    <x v="59"/>
    <n v="9"/>
    <n v="92"/>
  </r>
  <r>
    <x v="71"/>
    <n v="4"/>
    <n v="280"/>
  </r>
  <r>
    <x v="94"/>
    <n v="12"/>
    <s v=""/>
  </r>
  <r>
    <x v="80"/>
    <n v="12"/>
    <n v="72"/>
  </r>
  <r>
    <x v="74"/>
    <n v="2"/>
    <s v=""/>
  </r>
  <r>
    <x v="56"/>
    <n v="8"/>
    <n v="140"/>
  </r>
  <r>
    <x v="97"/>
    <n v="1"/>
    <n v="225"/>
  </r>
  <r>
    <x v="34"/>
    <n v="6"/>
    <s v=""/>
  </r>
  <r>
    <x v="17"/>
    <n v="15"/>
    <n v="204"/>
  </r>
  <r>
    <x v="19"/>
    <n v="1"/>
    <n v="50"/>
  </r>
  <r>
    <x v="56"/>
    <n v="3"/>
    <n v="140"/>
  </r>
  <r>
    <x v="57"/>
    <n v="14"/>
    <n v="160"/>
  </r>
  <r>
    <x v="56"/>
    <n v="15"/>
    <n v="140"/>
  </r>
  <r>
    <x v="7"/>
    <n v="18"/>
    <n v="80"/>
  </r>
  <r>
    <x v="60"/>
    <n v="14"/>
    <n v="50"/>
  </r>
  <r>
    <x v="24"/>
    <n v="20"/>
    <n v="252"/>
  </r>
  <r>
    <x v="40"/>
    <n v="8"/>
    <n v="189"/>
  </r>
  <r>
    <x v="19"/>
    <s v=""/>
    <n v="50"/>
  </r>
  <r>
    <x v="73"/>
    <n v="2"/>
    <n v="135"/>
  </r>
  <r>
    <x v="56"/>
    <n v="8"/>
    <n v="140"/>
  </r>
  <r>
    <x v="63"/>
    <n v="2"/>
    <n v="34"/>
  </r>
  <r>
    <x v="73"/>
    <n v="9"/>
    <n v="135"/>
  </r>
  <r>
    <x v="17"/>
    <n v="11"/>
    <n v="204"/>
  </r>
  <r>
    <x v="16"/>
    <n v="14"/>
    <n v="300"/>
  </r>
  <r>
    <x v="8"/>
    <n v="8"/>
    <n v="144"/>
  </r>
  <r>
    <x v="96"/>
    <n v="11"/>
    <n v="312"/>
  </r>
  <r>
    <x v="33"/>
    <s v=""/>
    <s v=""/>
  </r>
  <r>
    <x v="75"/>
    <n v="1"/>
    <s v=""/>
  </r>
  <r>
    <x v="0"/>
    <n v="3"/>
    <n v="280"/>
  </r>
  <r>
    <x v="54"/>
    <n v="17"/>
    <s v=""/>
  </r>
  <r>
    <x v="29"/>
    <n v="12"/>
    <n v="320"/>
  </r>
  <r>
    <x v="43"/>
    <n v="18"/>
    <n v="348"/>
  </r>
  <r>
    <x v="21"/>
    <n v="9"/>
    <n v="144"/>
  </r>
  <r>
    <x v="42"/>
    <n v="18"/>
    <n v="368"/>
  </r>
  <r>
    <x v="57"/>
    <n v="7"/>
    <n v="160"/>
  </r>
  <r>
    <x v="54"/>
    <n v="8"/>
    <n v="132"/>
  </r>
  <r>
    <x v="88"/>
    <n v="12"/>
    <s v=""/>
  </r>
  <r>
    <x v="18"/>
    <n v="9"/>
    <s v=""/>
  </r>
  <r>
    <x v="15"/>
    <n v="16"/>
    <s v=""/>
  </r>
  <r>
    <x v="94"/>
    <n v="17"/>
    <n v="384"/>
  </r>
  <r>
    <x v="23"/>
    <n v="7"/>
    <s v=""/>
  </r>
  <r>
    <x v="80"/>
    <n v="14"/>
    <n v="72"/>
  </r>
  <r>
    <x v="32"/>
    <n v="6"/>
    <n v="144"/>
  </r>
  <r>
    <x v="17"/>
    <n v="4"/>
    <n v="204"/>
  </r>
  <r>
    <x v="2"/>
    <n v="1"/>
    <n v="46"/>
  </r>
  <r>
    <x v="72"/>
    <n v="16"/>
    <s v=""/>
  </r>
  <r>
    <x v="76"/>
    <n v="19"/>
    <s v=""/>
  </r>
  <r>
    <x v="25"/>
    <n v="1"/>
    <n v="176"/>
  </r>
  <r>
    <x v="40"/>
    <n v="13"/>
    <n v="189"/>
  </r>
  <r>
    <x v="98"/>
    <s v=""/>
    <n v="120"/>
  </r>
  <r>
    <x v="74"/>
    <n v="12"/>
    <n v="180"/>
  </r>
  <r>
    <x v="17"/>
    <n v="11"/>
    <s v=""/>
  </r>
  <r>
    <x v="78"/>
    <n v="2"/>
    <s v=""/>
  </r>
  <r>
    <x v="15"/>
    <n v="8"/>
    <n v="210"/>
  </r>
  <r>
    <x v="31"/>
    <n v="8"/>
    <n v="207"/>
  </r>
  <r>
    <x v="77"/>
    <n v="6"/>
    <n v="144"/>
  </r>
  <r>
    <x v="17"/>
    <n v="12"/>
    <n v="204"/>
  </r>
  <r>
    <x v="23"/>
    <n v="5"/>
    <n v="81"/>
  </r>
  <r>
    <x v="46"/>
    <n v="1"/>
    <s v=""/>
  </r>
  <r>
    <x v="88"/>
    <n v="16"/>
    <n v="264"/>
  </r>
  <r>
    <x v="63"/>
    <n v="4"/>
    <n v="34"/>
  </r>
  <r>
    <x v="55"/>
    <n v="9"/>
    <n v="252"/>
  </r>
  <r>
    <x v="69"/>
    <n v="3"/>
    <n v="240"/>
  </r>
  <r>
    <x v="73"/>
    <n v="19"/>
    <n v="135"/>
  </r>
  <r>
    <x v="78"/>
    <n v="6"/>
    <n v="360"/>
  </r>
  <r>
    <x v="68"/>
    <n v="14"/>
    <n v="116"/>
  </r>
  <r>
    <x v="50"/>
    <n v="20"/>
    <n v="264"/>
  </r>
  <r>
    <x v="57"/>
    <n v="9"/>
    <n v="160"/>
  </r>
  <r>
    <x v="18"/>
    <n v="1"/>
    <s v=""/>
  </r>
  <r>
    <x v="28"/>
    <n v="15"/>
    <n v="154"/>
  </r>
  <r>
    <x v="9"/>
    <n v="14"/>
    <n v="184"/>
  </r>
  <r>
    <x v="42"/>
    <n v="15"/>
    <s v=""/>
  </r>
  <r>
    <x v="48"/>
    <n v="19"/>
    <n v="300"/>
  </r>
  <r>
    <x v="28"/>
    <n v="2"/>
    <n v="154"/>
  </r>
  <r>
    <x v="20"/>
    <n v="1"/>
    <n v="201"/>
  </r>
  <r>
    <x v="14"/>
    <n v="10"/>
    <s v=""/>
  </r>
  <r>
    <x v="21"/>
    <s v=""/>
    <n v="144"/>
  </r>
  <r>
    <x v="92"/>
    <n v="12"/>
    <n v="267"/>
  </r>
  <r>
    <x v="76"/>
    <n v="4"/>
    <s v=""/>
  </r>
  <r>
    <x v="39"/>
    <n v="20"/>
    <s v=""/>
  </r>
  <r>
    <x v="2"/>
    <n v="17"/>
    <n v="46"/>
  </r>
  <r>
    <x v="17"/>
    <n v="3"/>
    <n v="204"/>
  </r>
  <r>
    <x v="11"/>
    <n v="11"/>
    <n v="76"/>
  </r>
  <r>
    <x v="81"/>
    <n v="3"/>
    <s v=""/>
  </r>
  <r>
    <x v="97"/>
    <n v="5"/>
    <n v="225"/>
  </r>
  <r>
    <x v="61"/>
    <n v="3"/>
    <n v="57"/>
  </r>
  <r>
    <x v="54"/>
    <n v="13"/>
    <n v="132"/>
  </r>
  <r>
    <x v="53"/>
    <n v="18"/>
    <s v=""/>
  </r>
  <r>
    <x v="54"/>
    <n v="12"/>
    <s v=""/>
  </r>
  <r>
    <x v="16"/>
    <n v="5"/>
    <n v="300"/>
  </r>
  <r>
    <x v="1"/>
    <n v="4"/>
    <n v="102"/>
  </r>
  <r>
    <x v="32"/>
    <n v="19"/>
    <n v="144"/>
  </r>
  <r>
    <x v="66"/>
    <n v="10"/>
    <n v="225"/>
  </r>
  <r>
    <x v="63"/>
    <n v="2"/>
    <s v=""/>
  </r>
  <r>
    <x v="98"/>
    <n v="1"/>
    <s v=""/>
  </r>
  <r>
    <x v="42"/>
    <n v="18"/>
    <n v="368"/>
  </r>
  <r>
    <x v="82"/>
    <n v="10"/>
    <n v="160"/>
  </r>
  <r>
    <x v="66"/>
    <n v="6"/>
    <s v=""/>
  </r>
  <r>
    <x v="70"/>
    <n v="12"/>
    <n v="352"/>
  </r>
  <r>
    <x v="19"/>
    <n v="14"/>
    <s v=""/>
  </r>
  <r>
    <x v="63"/>
    <n v="8"/>
    <s v=""/>
  </r>
  <r>
    <x v="68"/>
    <n v="11"/>
    <n v="116"/>
  </r>
  <r>
    <x v="23"/>
    <n v="9"/>
    <n v="81"/>
  </r>
  <r>
    <x v="9"/>
    <n v="8"/>
    <n v="184"/>
  </r>
  <r>
    <x v="49"/>
    <n v="15"/>
    <n v="176"/>
  </r>
  <r>
    <x v="14"/>
    <n v="4"/>
    <n v="126"/>
  </r>
  <r>
    <x v="32"/>
    <n v="9"/>
    <s v=""/>
  </r>
  <r>
    <x v="44"/>
    <n v="5"/>
    <n v="192"/>
  </r>
  <r>
    <x v="69"/>
    <n v="7"/>
    <s v=""/>
  </r>
  <r>
    <x v="13"/>
    <n v="7"/>
    <s v=""/>
  </r>
  <r>
    <x v="0"/>
    <n v="18"/>
    <n v="280"/>
  </r>
  <r>
    <x v="42"/>
    <n v="19"/>
    <n v="368"/>
  </r>
  <r>
    <x v="26"/>
    <n v="3"/>
    <s v=""/>
  </r>
  <r>
    <x v="30"/>
    <n v="17"/>
    <n v="210"/>
  </r>
  <r>
    <x v="40"/>
    <n v="10"/>
    <n v="189"/>
  </r>
  <r>
    <x v="3"/>
    <n v="14"/>
    <n v="114"/>
  </r>
  <r>
    <x v="30"/>
    <n v="19"/>
    <s v=""/>
  </r>
  <r>
    <x v="5"/>
    <n v="12"/>
    <n v="160"/>
  </r>
  <r>
    <x v="69"/>
    <n v="16"/>
    <n v="240"/>
  </r>
  <r>
    <x v="34"/>
    <n v="4"/>
    <n v="308"/>
  </r>
  <r>
    <x v="27"/>
    <n v="6"/>
    <s v=""/>
  </r>
  <r>
    <x v="92"/>
    <n v="1"/>
    <n v="267"/>
  </r>
  <r>
    <x v="49"/>
    <s v=""/>
    <n v="176"/>
  </r>
  <r>
    <x v="12"/>
    <n v="16"/>
    <n v="94"/>
  </r>
  <r>
    <x v="14"/>
    <n v="18"/>
    <n v="126"/>
  </r>
  <r>
    <x v="66"/>
    <n v="8"/>
    <n v="225"/>
  </r>
  <r>
    <x v="12"/>
    <n v="7"/>
    <n v="94"/>
  </r>
  <r>
    <x v="84"/>
    <s v=""/>
    <n v="162"/>
  </r>
  <r>
    <x v="10"/>
    <n v="1"/>
    <n v="352"/>
  </r>
  <r>
    <x v="84"/>
    <n v="18"/>
    <s v=""/>
  </r>
  <r>
    <x v="92"/>
    <n v="12"/>
    <n v="267"/>
  </r>
  <r>
    <x v="30"/>
    <n v="13"/>
    <n v="210"/>
  </r>
  <r>
    <x v="98"/>
    <n v="13"/>
    <n v="120"/>
  </r>
  <r>
    <x v="38"/>
    <n v="6"/>
    <n v="225"/>
  </r>
  <r>
    <x v="76"/>
    <n v="4"/>
    <n v="255"/>
  </r>
  <r>
    <x v="25"/>
    <n v="3"/>
    <s v=""/>
  </r>
  <r>
    <x v="83"/>
    <n v="13"/>
    <n v="84"/>
  </r>
  <r>
    <x v="51"/>
    <n v="6"/>
    <s v=""/>
  </r>
  <r>
    <x v="39"/>
    <n v="6"/>
    <n v="38"/>
  </r>
  <r>
    <x v="39"/>
    <n v="9"/>
    <n v="38"/>
  </r>
  <r>
    <x v="55"/>
    <n v="1"/>
    <n v="252"/>
  </r>
  <r>
    <x v="27"/>
    <n v="5"/>
    <s v=""/>
  </r>
  <r>
    <x v="83"/>
    <n v="1"/>
    <n v="84"/>
  </r>
  <r>
    <x v="5"/>
    <n v="16"/>
    <n v="160"/>
  </r>
  <r>
    <x v="12"/>
    <n v="14"/>
    <n v="94"/>
  </r>
  <r>
    <x v="26"/>
    <n v="11"/>
    <n v="144"/>
  </r>
  <r>
    <x v="81"/>
    <n v="7"/>
    <n v="58"/>
  </r>
  <r>
    <x v="53"/>
    <n v="1"/>
    <n v="90"/>
  </r>
  <r>
    <x v="1"/>
    <n v="3"/>
    <s v=""/>
  </r>
  <r>
    <x v="20"/>
    <n v="15"/>
    <n v="201"/>
  </r>
  <r>
    <x v="83"/>
    <n v="17"/>
    <n v="84"/>
  </r>
  <r>
    <x v="44"/>
    <n v="7"/>
    <n v="192"/>
  </r>
  <r>
    <x v="96"/>
    <n v="14"/>
    <n v="312"/>
  </r>
  <r>
    <x v="19"/>
    <n v="6"/>
    <n v="50"/>
  </r>
  <r>
    <x v="42"/>
    <n v="7"/>
    <s v=""/>
  </r>
  <r>
    <x v="82"/>
    <n v="18"/>
    <n v="160"/>
  </r>
  <r>
    <x v="5"/>
    <n v="8"/>
    <s v=""/>
  </r>
  <r>
    <x v="10"/>
    <n v="17"/>
    <n v="352"/>
  </r>
  <r>
    <x v="35"/>
    <n v="17"/>
    <n v="50"/>
  </r>
  <r>
    <x v="20"/>
    <n v="17"/>
    <n v="201"/>
  </r>
  <r>
    <x v="4"/>
    <n v="15"/>
    <n v="231"/>
  </r>
  <r>
    <x v="67"/>
    <n v="7"/>
    <s v=""/>
  </r>
  <r>
    <x v="40"/>
    <n v="18"/>
    <n v="189"/>
  </r>
  <r>
    <x v="19"/>
    <n v="16"/>
    <n v="50"/>
  </r>
  <r>
    <x v="83"/>
    <n v="15"/>
    <n v="84"/>
  </r>
  <r>
    <x v="83"/>
    <n v="13"/>
    <n v="84"/>
  </r>
  <r>
    <x v="34"/>
    <n v="5"/>
    <n v="308"/>
  </r>
  <r>
    <x v="40"/>
    <n v="18"/>
    <n v="189"/>
  </r>
  <r>
    <x v="31"/>
    <n v="3"/>
    <n v="207"/>
  </r>
  <r>
    <x v="45"/>
    <n v="13"/>
    <n v="30"/>
  </r>
  <r>
    <x v="59"/>
    <n v="19"/>
    <s v=""/>
  </r>
  <r>
    <x v="26"/>
    <n v="13"/>
    <n v="144"/>
  </r>
  <r>
    <x v="91"/>
    <n v="2"/>
    <n v="261"/>
  </r>
  <r>
    <x v="33"/>
    <n v="17"/>
    <s v=""/>
  </r>
  <r>
    <x v="42"/>
    <s v=""/>
    <n v="368"/>
  </r>
  <r>
    <x v="45"/>
    <n v="15"/>
    <n v="30"/>
  </r>
  <r>
    <x v="46"/>
    <n v="10"/>
    <n v="57"/>
  </r>
  <r>
    <x v="29"/>
    <n v="9"/>
    <n v="320"/>
  </r>
  <r>
    <x v="48"/>
    <n v="7"/>
    <n v="300"/>
  </r>
  <r>
    <x v="66"/>
    <n v="5"/>
    <s v=""/>
  </r>
  <r>
    <x v="31"/>
    <n v="9"/>
    <n v="207"/>
  </r>
  <r>
    <x v="14"/>
    <n v="12"/>
    <n v="126"/>
  </r>
  <r>
    <x v="76"/>
    <s v=""/>
    <n v="255"/>
  </r>
  <r>
    <x v="16"/>
    <n v="13"/>
    <n v="300"/>
  </r>
  <r>
    <x v="86"/>
    <n v="4"/>
    <n v="356"/>
  </r>
  <r>
    <x v="50"/>
    <n v="20"/>
    <n v="264"/>
  </r>
  <r>
    <x v="11"/>
    <n v="5"/>
    <n v="76"/>
  </r>
  <r>
    <x v="43"/>
    <n v="7"/>
    <n v="348"/>
  </r>
  <r>
    <x v="79"/>
    <n v="1"/>
    <n v="110"/>
  </r>
  <r>
    <x v="67"/>
    <n v="3"/>
    <n v="188"/>
  </r>
  <r>
    <x v="84"/>
    <n v="4"/>
    <n v="162"/>
  </r>
  <r>
    <x v="50"/>
    <n v="5"/>
    <n v="264"/>
  </r>
  <r>
    <x v="52"/>
    <n v="15"/>
    <s v=""/>
  </r>
  <r>
    <x v="74"/>
    <n v="2"/>
    <n v="180"/>
  </r>
  <r>
    <x v="49"/>
    <n v="4"/>
    <n v="176"/>
  </r>
  <r>
    <x v="48"/>
    <n v="16"/>
    <n v="300"/>
  </r>
  <r>
    <x v="72"/>
    <s v=""/>
    <n v="124"/>
  </r>
  <r>
    <x v="66"/>
    <n v="8"/>
    <n v="225"/>
  </r>
  <r>
    <x v="31"/>
    <n v="4"/>
    <n v="207"/>
  </r>
  <r>
    <x v="72"/>
    <n v="18"/>
    <s v=""/>
  </r>
  <r>
    <x v="56"/>
    <n v="15"/>
    <s v=""/>
  </r>
  <r>
    <x v="42"/>
    <n v="8"/>
    <n v="368"/>
  </r>
  <r>
    <x v="59"/>
    <n v="14"/>
    <n v="92"/>
  </r>
  <r>
    <x v="17"/>
    <n v="9"/>
    <n v="204"/>
  </r>
  <r>
    <x v="30"/>
    <n v="8"/>
    <n v="210"/>
  </r>
  <r>
    <x v="87"/>
    <n v="18"/>
    <s v=""/>
  </r>
  <r>
    <x v="24"/>
    <n v="14"/>
    <s v=""/>
  </r>
  <r>
    <x v="94"/>
    <n v="15"/>
    <s v=""/>
  </r>
  <r>
    <x v="95"/>
    <n v="11"/>
    <n v="57"/>
  </r>
  <r>
    <x v="64"/>
    <n v="18"/>
    <n v="48"/>
  </r>
  <r>
    <x v="86"/>
    <n v="8"/>
    <n v="356"/>
  </r>
  <r>
    <x v="54"/>
    <n v="13"/>
    <n v="132"/>
  </r>
  <r>
    <x v="78"/>
    <n v="19"/>
    <n v="360"/>
  </r>
  <r>
    <x v="40"/>
    <n v="20"/>
    <n v="189"/>
  </r>
  <r>
    <x v="97"/>
    <n v="7"/>
    <n v="225"/>
  </r>
  <r>
    <x v="6"/>
    <n v="13"/>
    <n v="38"/>
  </r>
  <r>
    <x v="16"/>
    <n v="2"/>
    <n v="300"/>
  </r>
  <r>
    <x v="69"/>
    <n v="18"/>
    <n v="240"/>
  </r>
  <r>
    <x v="46"/>
    <n v="2"/>
    <s v=""/>
  </r>
  <r>
    <x v="37"/>
    <n v="17"/>
    <n v="108"/>
  </r>
  <r>
    <x v="86"/>
    <n v="13"/>
    <n v="356"/>
  </r>
  <r>
    <x v="68"/>
    <n v="16"/>
    <s v=""/>
  </r>
  <r>
    <x v="43"/>
    <n v="19"/>
    <n v="348"/>
  </r>
  <r>
    <x v="68"/>
    <n v="10"/>
    <s v=""/>
  </r>
  <r>
    <x v="9"/>
    <n v="4"/>
    <s v=""/>
  </r>
  <r>
    <x v="53"/>
    <n v="16"/>
    <s v=""/>
  </r>
  <r>
    <x v="43"/>
    <n v="17"/>
    <n v="348"/>
  </r>
  <r>
    <x v="96"/>
    <n v="4"/>
    <n v="312"/>
  </r>
  <r>
    <x v="60"/>
    <n v="6"/>
    <n v="50"/>
  </r>
  <r>
    <x v="63"/>
    <n v="8"/>
    <s v=""/>
  </r>
  <r>
    <x v="0"/>
    <n v="17"/>
    <s v=""/>
  </r>
  <r>
    <x v="65"/>
    <n v="9"/>
    <n v="108"/>
  </r>
  <r>
    <x v="17"/>
    <n v="2"/>
    <n v="204"/>
  </r>
  <r>
    <x v="67"/>
    <n v="11"/>
    <n v="188"/>
  </r>
  <r>
    <x v="48"/>
    <n v="1"/>
    <n v="300"/>
  </r>
  <r>
    <x v="60"/>
    <n v="7"/>
    <n v="50"/>
  </r>
  <r>
    <x v="29"/>
    <n v="17"/>
    <s v=""/>
  </r>
  <r>
    <x v="52"/>
    <n v="6"/>
    <n v="108"/>
  </r>
  <r>
    <x v="56"/>
    <n v="7"/>
    <n v="140"/>
  </r>
  <r>
    <x v="50"/>
    <n v="17"/>
    <s v=""/>
  </r>
  <r>
    <x v="42"/>
    <n v="11"/>
    <n v="368"/>
  </r>
  <r>
    <x v="6"/>
    <n v="7"/>
    <n v="38"/>
  </r>
  <r>
    <x v="38"/>
    <n v="10"/>
    <n v="225"/>
  </r>
  <r>
    <x v="50"/>
    <n v="9"/>
    <n v="264"/>
  </r>
  <r>
    <x v="30"/>
    <n v="4"/>
    <n v="210"/>
  </r>
  <r>
    <x v="99"/>
    <n v="14"/>
    <n v="100"/>
  </r>
  <r>
    <x v="77"/>
    <n v="15"/>
    <n v="144"/>
  </r>
  <r>
    <x v="30"/>
    <n v="15"/>
    <n v="210"/>
  </r>
  <r>
    <x v="55"/>
    <s v=""/>
    <n v="252"/>
  </r>
  <r>
    <x v="63"/>
    <n v="1"/>
    <s v=""/>
  </r>
  <r>
    <x v="98"/>
    <n v="8"/>
    <s v=""/>
  </r>
  <r>
    <x v="32"/>
    <n v="14"/>
    <s v=""/>
  </r>
  <r>
    <x v="31"/>
    <n v="5"/>
    <n v="207"/>
  </r>
  <r>
    <x v="53"/>
    <n v="1"/>
    <n v="90"/>
  </r>
  <r>
    <x v="17"/>
    <n v="15"/>
    <s v=""/>
  </r>
  <r>
    <x v="15"/>
    <n v="10"/>
    <s v=""/>
  </r>
  <r>
    <x v="77"/>
    <n v="9"/>
    <n v="144"/>
  </r>
  <r>
    <x v="66"/>
    <n v="10"/>
    <n v="225"/>
  </r>
  <r>
    <x v="56"/>
    <n v="4"/>
    <n v="140"/>
  </r>
  <r>
    <x v="41"/>
    <n v="1"/>
    <n v="146"/>
  </r>
  <r>
    <x v="42"/>
    <n v="13"/>
    <n v="368"/>
  </r>
  <r>
    <x v="91"/>
    <n v="13"/>
    <n v="261"/>
  </r>
  <r>
    <x v="68"/>
    <n v="7"/>
    <n v="116"/>
  </r>
  <r>
    <x v="5"/>
    <n v="9"/>
    <n v="160"/>
  </r>
  <r>
    <x v="31"/>
    <n v="17"/>
    <n v="207"/>
  </r>
  <r>
    <x v="14"/>
    <n v="10"/>
    <n v="126"/>
  </r>
  <r>
    <x v="94"/>
    <n v="5"/>
    <s v=""/>
  </r>
  <r>
    <x v="84"/>
    <n v="17"/>
    <s v=""/>
  </r>
  <r>
    <x v="71"/>
    <n v="18"/>
    <n v="280"/>
  </r>
  <r>
    <x v="95"/>
    <n v="7"/>
    <n v="57"/>
  </r>
  <r>
    <x v="0"/>
    <n v="10"/>
    <n v="280"/>
  </r>
  <r>
    <x v="68"/>
    <n v="13"/>
    <n v="116"/>
  </r>
  <r>
    <x v="59"/>
    <n v="9"/>
    <n v="92"/>
  </r>
  <r>
    <x v="78"/>
    <n v="16"/>
    <n v="360"/>
  </r>
  <r>
    <x v="93"/>
    <n v="15"/>
    <s v=""/>
  </r>
  <r>
    <x v="18"/>
    <n v="19"/>
    <n v="156"/>
  </r>
  <r>
    <x v="84"/>
    <n v="15"/>
    <n v="162"/>
  </r>
  <r>
    <x v="2"/>
    <n v="6"/>
    <n v="46"/>
  </r>
  <r>
    <x v="91"/>
    <n v="13"/>
    <s v=""/>
  </r>
  <r>
    <x v="68"/>
    <n v="20"/>
    <n v="116"/>
  </r>
  <r>
    <x v="24"/>
    <n v="12"/>
    <n v="252"/>
  </r>
  <r>
    <x v="97"/>
    <n v="5"/>
    <n v="225"/>
  </r>
  <r>
    <x v="62"/>
    <n v="3"/>
    <n v="144"/>
  </r>
  <r>
    <x v="18"/>
    <n v="2"/>
    <n v="156"/>
  </r>
  <r>
    <x v="28"/>
    <n v="14"/>
    <n v="154"/>
  </r>
  <r>
    <x v="39"/>
    <n v="3"/>
    <n v="38"/>
  </r>
  <r>
    <x v="34"/>
    <n v="16"/>
    <n v="308"/>
  </r>
  <r>
    <x v="53"/>
    <n v="18"/>
    <n v="90"/>
  </r>
  <r>
    <x v="49"/>
    <n v="3"/>
    <n v="176"/>
  </r>
  <r>
    <x v="10"/>
    <n v="20"/>
    <n v="352"/>
  </r>
  <r>
    <x v="61"/>
    <n v="10"/>
    <n v="57"/>
  </r>
  <r>
    <x v="43"/>
    <n v="15"/>
    <n v="348"/>
  </r>
  <r>
    <x v="59"/>
    <n v="15"/>
    <n v="92"/>
  </r>
  <r>
    <x v="73"/>
    <n v="11"/>
    <n v="135"/>
  </r>
  <r>
    <x v="10"/>
    <n v="20"/>
    <s v=""/>
  </r>
  <r>
    <x v="5"/>
    <n v="2"/>
    <n v="160"/>
  </r>
  <r>
    <x v="34"/>
    <n v="1"/>
    <s v=""/>
  </r>
  <r>
    <x v="76"/>
    <n v="18"/>
    <n v="255"/>
  </r>
  <r>
    <x v="61"/>
    <n v="13"/>
    <n v="57"/>
  </r>
  <r>
    <x v="3"/>
    <n v="14"/>
    <s v=""/>
  </r>
  <r>
    <x v="41"/>
    <n v="9"/>
    <n v="146"/>
  </r>
  <r>
    <x v="50"/>
    <n v="11"/>
    <s v=""/>
  </r>
  <r>
    <x v="31"/>
    <n v="13"/>
    <n v="207"/>
  </r>
  <r>
    <x v="18"/>
    <n v="10"/>
    <s v=""/>
  </r>
  <r>
    <x v="34"/>
    <n v="10"/>
    <s v=""/>
  </r>
  <r>
    <x v="90"/>
    <n v="12"/>
    <n v="92"/>
  </r>
  <r>
    <x v="6"/>
    <n v="9"/>
    <n v="38"/>
  </r>
  <r>
    <x v="74"/>
    <s v=""/>
    <s v=""/>
  </r>
  <r>
    <x v="72"/>
    <n v="7"/>
    <n v="124"/>
  </r>
  <r>
    <x v="79"/>
    <n v="16"/>
    <n v="110"/>
  </r>
  <r>
    <x v="78"/>
    <n v="4"/>
    <s v=""/>
  </r>
  <r>
    <x v="13"/>
    <n v="13"/>
    <n v="166"/>
  </r>
  <r>
    <x v="54"/>
    <n v="10"/>
    <n v="132"/>
  </r>
  <r>
    <x v="85"/>
    <n v="2"/>
    <s v=""/>
  </r>
  <r>
    <x v="7"/>
    <n v="7"/>
    <n v="80"/>
  </r>
  <r>
    <x v="70"/>
    <n v="3"/>
    <n v="352"/>
  </r>
  <r>
    <x v="79"/>
    <n v="18"/>
    <n v="110"/>
  </r>
  <r>
    <x v="87"/>
    <n v="15"/>
    <n v="72"/>
  </r>
  <r>
    <x v="3"/>
    <n v="4"/>
    <n v="114"/>
  </r>
  <r>
    <x v="52"/>
    <n v="14"/>
    <n v="108"/>
  </r>
  <r>
    <x v="21"/>
    <n v="2"/>
    <n v="144"/>
  </r>
  <r>
    <x v="97"/>
    <n v="4"/>
    <s v=""/>
  </r>
  <r>
    <x v="38"/>
    <n v="5"/>
    <n v="225"/>
  </r>
  <r>
    <x v="32"/>
    <n v="12"/>
    <n v="144"/>
  </r>
  <r>
    <x v="75"/>
    <n v="2"/>
    <n v="356"/>
  </r>
  <r>
    <x v="42"/>
    <n v="5"/>
    <n v="368"/>
  </r>
  <r>
    <x v="77"/>
    <n v="5"/>
    <s v=""/>
  </r>
  <r>
    <x v="46"/>
    <n v="5"/>
    <n v="57"/>
  </r>
  <r>
    <x v="56"/>
    <n v="9"/>
    <n v="140"/>
  </r>
  <r>
    <x v="79"/>
    <n v="17"/>
    <s v=""/>
  </r>
  <r>
    <x v="92"/>
    <n v="5"/>
    <n v="267"/>
  </r>
  <r>
    <x v="40"/>
    <n v="14"/>
    <n v="189"/>
  </r>
  <r>
    <x v="39"/>
    <n v="15"/>
    <n v="38"/>
  </r>
  <r>
    <x v="22"/>
    <n v="4"/>
    <s v=""/>
  </r>
  <r>
    <x v="20"/>
    <n v="11"/>
    <s v=""/>
  </r>
  <r>
    <x v="75"/>
    <n v="7"/>
    <s v=""/>
  </r>
  <r>
    <x v="72"/>
    <n v="20"/>
    <s v=""/>
  </r>
  <r>
    <x v="46"/>
    <n v="15"/>
    <n v="57"/>
  </r>
  <r>
    <x v="99"/>
    <n v="12"/>
    <n v="100"/>
  </r>
  <r>
    <x v="6"/>
    <n v="20"/>
    <n v="38"/>
  </r>
  <r>
    <x v="98"/>
    <n v="12"/>
    <s v=""/>
  </r>
  <r>
    <x v="16"/>
    <n v="3"/>
    <s v=""/>
  </r>
  <r>
    <x v="62"/>
    <n v="12"/>
    <n v="144"/>
  </r>
  <r>
    <x v="82"/>
    <n v="18"/>
    <n v="160"/>
  </r>
  <r>
    <x v="29"/>
    <n v="16"/>
    <n v="320"/>
  </r>
  <r>
    <x v="3"/>
    <s v=""/>
    <n v="114"/>
  </r>
  <r>
    <x v="83"/>
    <n v="1"/>
    <n v="84"/>
  </r>
  <r>
    <x v="34"/>
    <n v="17"/>
    <s v=""/>
  </r>
  <r>
    <x v="20"/>
    <s v=""/>
    <n v="201"/>
  </r>
  <r>
    <x v="33"/>
    <n v="20"/>
    <n v="153"/>
  </r>
  <r>
    <x v="64"/>
    <n v="6"/>
    <s v=""/>
  </r>
  <r>
    <x v="83"/>
    <n v="7"/>
    <n v="84"/>
  </r>
  <r>
    <x v="12"/>
    <n v="3"/>
    <n v="94"/>
  </r>
  <r>
    <x v="78"/>
    <n v="15"/>
    <n v="360"/>
  </r>
  <r>
    <x v="42"/>
    <n v="8"/>
    <n v="368"/>
  </r>
  <r>
    <x v="63"/>
    <n v="18"/>
    <n v="34"/>
  </r>
  <r>
    <x v="63"/>
    <n v="11"/>
    <n v="34"/>
  </r>
  <r>
    <x v="76"/>
    <n v="3"/>
    <s v=""/>
  </r>
  <r>
    <x v="66"/>
    <n v="15"/>
    <n v="225"/>
  </r>
  <r>
    <x v="79"/>
    <n v="7"/>
    <n v="110"/>
  </r>
  <r>
    <x v="30"/>
    <n v="5"/>
    <n v="210"/>
  </r>
  <r>
    <x v="57"/>
    <n v="12"/>
    <s v=""/>
  </r>
  <r>
    <x v="11"/>
    <n v="20"/>
    <s v=""/>
  </r>
  <r>
    <x v="25"/>
    <n v="19"/>
    <n v="176"/>
  </r>
  <r>
    <x v="78"/>
    <s v=""/>
    <s v=""/>
  </r>
  <r>
    <x v="80"/>
    <n v="15"/>
    <n v="72"/>
  </r>
  <r>
    <x v="11"/>
    <n v="3"/>
    <n v="76"/>
  </r>
  <r>
    <x v="40"/>
    <n v="8"/>
    <n v="189"/>
  </r>
  <r>
    <x v="16"/>
    <n v="16"/>
    <n v="300"/>
  </r>
  <r>
    <x v="86"/>
    <n v="1"/>
    <n v="356"/>
  </r>
  <r>
    <x v="5"/>
    <n v="4"/>
    <n v="160"/>
  </r>
  <r>
    <x v="60"/>
    <n v="10"/>
    <n v="50"/>
  </r>
  <r>
    <x v="26"/>
    <n v="7"/>
    <n v="144"/>
  </r>
  <r>
    <x v="24"/>
    <n v="16"/>
    <n v="252"/>
  </r>
  <r>
    <x v="33"/>
    <n v="1"/>
    <n v="153"/>
  </r>
  <r>
    <x v="65"/>
    <n v="16"/>
    <n v="108"/>
  </r>
  <r>
    <x v="45"/>
    <n v="2"/>
    <n v="30"/>
  </r>
  <r>
    <x v="3"/>
    <n v="3"/>
    <s v=""/>
  </r>
  <r>
    <x v="57"/>
    <n v="9"/>
    <n v="160"/>
  </r>
  <r>
    <x v="8"/>
    <n v="12"/>
    <n v="144"/>
  </r>
  <r>
    <x v="61"/>
    <n v="16"/>
    <n v="57"/>
  </r>
  <r>
    <x v="32"/>
    <n v="13"/>
    <n v="144"/>
  </r>
  <r>
    <x v="70"/>
    <n v="19"/>
    <n v="352"/>
  </r>
  <r>
    <x v="11"/>
    <n v="9"/>
    <s v=""/>
  </r>
  <r>
    <x v="48"/>
    <n v="20"/>
    <s v=""/>
  </r>
  <r>
    <x v="50"/>
    <n v="8"/>
    <n v="264"/>
  </r>
  <r>
    <x v="83"/>
    <n v="17"/>
    <n v="84"/>
  </r>
  <r>
    <x v="10"/>
    <n v="12"/>
    <n v="352"/>
  </r>
  <r>
    <x v="59"/>
    <n v="4"/>
    <s v=""/>
  </r>
  <r>
    <x v="55"/>
    <n v="20"/>
    <s v=""/>
  </r>
  <r>
    <x v="85"/>
    <n v="1"/>
    <s v=""/>
  </r>
  <r>
    <x v="16"/>
    <n v="14"/>
    <n v="300"/>
  </r>
  <r>
    <x v="91"/>
    <n v="2"/>
    <s v=""/>
  </r>
  <r>
    <x v="72"/>
    <n v="4"/>
    <n v="124"/>
  </r>
  <r>
    <x v="76"/>
    <n v="20"/>
    <n v="255"/>
  </r>
  <r>
    <x v="27"/>
    <n v="8"/>
    <n v="189"/>
  </r>
  <r>
    <x v="8"/>
    <n v="7"/>
    <s v=""/>
  </r>
  <r>
    <x v="96"/>
    <n v="18"/>
    <n v="312"/>
  </r>
  <r>
    <x v="86"/>
    <n v="1"/>
    <n v="356"/>
  </r>
  <r>
    <x v="82"/>
    <n v="10"/>
    <s v=""/>
  </r>
  <r>
    <x v="59"/>
    <n v="5"/>
    <s v=""/>
  </r>
  <r>
    <x v="58"/>
    <n v="20"/>
    <n v="270"/>
  </r>
  <r>
    <x v="53"/>
    <n v="20"/>
    <n v="90"/>
  </r>
  <r>
    <x v="48"/>
    <n v="14"/>
    <s v=""/>
  </r>
  <r>
    <x v="85"/>
    <n v="12"/>
    <n v="352"/>
  </r>
  <r>
    <x v="41"/>
    <n v="2"/>
    <n v="146"/>
  </r>
  <r>
    <x v="37"/>
    <n v="16"/>
    <n v="108"/>
  </r>
  <r>
    <x v="62"/>
    <n v="11"/>
    <s v=""/>
  </r>
  <r>
    <x v="85"/>
    <s v=""/>
    <n v="352"/>
  </r>
  <r>
    <x v="84"/>
    <n v="11"/>
    <n v="162"/>
  </r>
  <r>
    <x v="3"/>
    <n v="14"/>
    <s v=""/>
  </r>
  <r>
    <x v="19"/>
    <n v="16"/>
    <s v=""/>
  </r>
  <r>
    <x v="25"/>
    <n v="7"/>
    <n v="176"/>
  </r>
  <r>
    <x v="77"/>
    <n v="4"/>
    <s v=""/>
  </r>
  <r>
    <x v="79"/>
    <n v="17"/>
    <n v="110"/>
  </r>
  <r>
    <x v="1"/>
    <n v="19"/>
    <n v="102"/>
  </r>
  <r>
    <x v="85"/>
    <n v="8"/>
    <n v="352"/>
  </r>
  <r>
    <x v="95"/>
    <n v="18"/>
    <n v="57"/>
  </r>
  <r>
    <x v="89"/>
    <s v=""/>
    <n v="50"/>
  </r>
  <r>
    <x v="61"/>
    <n v="9"/>
    <n v="57"/>
  </r>
  <r>
    <x v="55"/>
    <n v="3"/>
    <n v="252"/>
  </r>
  <r>
    <x v="83"/>
    <n v="4"/>
    <n v="84"/>
  </r>
  <r>
    <x v="85"/>
    <n v="10"/>
    <s v=""/>
  </r>
  <r>
    <x v="89"/>
    <n v="11"/>
    <s v=""/>
  </r>
  <r>
    <x v="1"/>
    <s v=""/>
    <s v=""/>
  </r>
  <r>
    <x v="46"/>
    <n v="14"/>
    <n v="57"/>
  </r>
  <r>
    <x v="99"/>
    <n v="2"/>
    <n v="100"/>
  </r>
  <r>
    <x v="4"/>
    <n v="13"/>
    <n v="231"/>
  </r>
  <r>
    <x v="99"/>
    <n v="12"/>
    <n v="100"/>
  </r>
  <r>
    <x v="42"/>
    <n v="5"/>
    <n v="368"/>
  </r>
  <r>
    <x v="50"/>
    <n v="5"/>
    <n v="264"/>
  </r>
  <r>
    <x v="50"/>
    <n v="1"/>
    <n v="264"/>
  </r>
  <r>
    <x v="58"/>
    <n v="5"/>
    <s v=""/>
  </r>
  <r>
    <x v="5"/>
    <n v="2"/>
    <n v="160"/>
  </r>
  <r>
    <x v="62"/>
    <n v="7"/>
    <n v="144"/>
  </r>
  <r>
    <x v="87"/>
    <n v="1"/>
    <n v="72"/>
  </r>
  <r>
    <x v="21"/>
    <n v="8"/>
    <n v="144"/>
  </r>
  <r>
    <x v="31"/>
    <n v="12"/>
    <s v=""/>
  </r>
  <r>
    <x v="66"/>
    <n v="2"/>
    <n v="225"/>
  </r>
  <r>
    <x v="79"/>
    <n v="11"/>
    <s v=""/>
  </r>
  <r>
    <x v="9"/>
    <n v="14"/>
    <n v="184"/>
  </r>
  <r>
    <x v="41"/>
    <n v="15"/>
    <s v=""/>
  </r>
  <r>
    <x v="34"/>
    <n v="17"/>
    <n v="308"/>
  </r>
  <r>
    <x v="21"/>
    <n v="20"/>
    <s v=""/>
  </r>
  <r>
    <x v="52"/>
    <n v="10"/>
    <n v="108"/>
  </r>
  <r>
    <x v="18"/>
    <n v="10"/>
    <n v="156"/>
  </r>
  <r>
    <x v="42"/>
    <n v="13"/>
    <n v="368"/>
  </r>
  <r>
    <x v="57"/>
    <n v="19"/>
    <n v="160"/>
  </r>
  <r>
    <x v="5"/>
    <n v="8"/>
    <n v="160"/>
  </r>
  <r>
    <x v="18"/>
    <n v="16"/>
    <n v="156"/>
  </r>
  <r>
    <x v="1"/>
    <n v="2"/>
    <n v="102"/>
  </r>
  <r>
    <x v="87"/>
    <n v="19"/>
    <n v="72"/>
  </r>
  <r>
    <x v="95"/>
    <n v="11"/>
    <n v="57"/>
  </r>
  <r>
    <x v="59"/>
    <n v="11"/>
    <n v="92"/>
  </r>
  <r>
    <x v="14"/>
    <n v="13"/>
    <n v="126"/>
  </r>
  <r>
    <x v="98"/>
    <n v="20"/>
    <n v="120"/>
  </r>
  <r>
    <x v="32"/>
    <n v="5"/>
    <s v=""/>
  </r>
  <r>
    <x v="6"/>
    <n v="2"/>
    <s v=""/>
  </r>
  <r>
    <x v="19"/>
    <n v="13"/>
    <n v="50"/>
  </r>
  <r>
    <x v="38"/>
    <n v="6"/>
    <n v="225"/>
  </r>
  <r>
    <x v="82"/>
    <n v="13"/>
    <n v="160"/>
  </r>
  <r>
    <x v="3"/>
    <n v="18"/>
    <n v="114"/>
  </r>
  <r>
    <x v="70"/>
    <n v="4"/>
    <s v=""/>
  </r>
  <r>
    <x v="93"/>
    <n v="13"/>
    <s v=""/>
  </r>
  <r>
    <x v="33"/>
    <n v="13"/>
    <n v="153"/>
  </r>
  <r>
    <x v="1"/>
    <n v="11"/>
    <n v="102"/>
  </r>
  <r>
    <x v="29"/>
    <n v="7"/>
    <n v="320"/>
  </r>
  <r>
    <x v="27"/>
    <n v="4"/>
    <n v="189"/>
  </r>
  <r>
    <x v="39"/>
    <n v="11"/>
    <s v=""/>
  </r>
  <r>
    <x v="13"/>
    <n v="2"/>
    <n v="166"/>
  </r>
  <r>
    <x v="86"/>
    <n v="15"/>
    <n v="356"/>
  </r>
  <r>
    <x v="99"/>
    <n v="9"/>
    <n v="100"/>
  </r>
  <r>
    <x v="61"/>
    <n v="4"/>
    <s v=""/>
  </r>
  <r>
    <x v="64"/>
    <n v="2"/>
    <n v="48"/>
  </r>
  <r>
    <x v="61"/>
    <n v="11"/>
    <s v=""/>
  </r>
  <r>
    <x v="73"/>
    <n v="14"/>
    <n v="135"/>
  </r>
  <r>
    <x v="94"/>
    <n v="20"/>
    <n v="384"/>
  </r>
  <r>
    <x v="10"/>
    <n v="19"/>
    <s v=""/>
  </r>
  <r>
    <x v="68"/>
    <n v="5"/>
    <n v="116"/>
  </r>
  <r>
    <x v="17"/>
    <n v="1"/>
    <n v="204"/>
  </r>
  <r>
    <x v="28"/>
    <n v="19"/>
    <n v="154"/>
  </r>
  <r>
    <x v="95"/>
    <n v="13"/>
    <n v="57"/>
  </r>
  <r>
    <x v="32"/>
    <n v="15"/>
    <s v=""/>
  </r>
  <r>
    <x v="94"/>
    <n v="13"/>
    <n v="384"/>
  </r>
  <r>
    <x v="94"/>
    <n v="7"/>
    <n v="384"/>
  </r>
  <r>
    <x v="98"/>
    <n v="7"/>
    <s v=""/>
  </r>
  <r>
    <x v="26"/>
    <n v="3"/>
    <n v="144"/>
  </r>
  <r>
    <x v="50"/>
    <n v="8"/>
    <n v="264"/>
  </r>
  <r>
    <x v="76"/>
    <n v="3"/>
    <n v="255"/>
  </r>
  <r>
    <x v="66"/>
    <n v="4"/>
    <n v="225"/>
  </r>
  <r>
    <x v="76"/>
    <n v="16"/>
    <n v="255"/>
  </r>
  <r>
    <x v="92"/>
    <s v=""/>
    <n v="267"/>
  </r>
  <r>
    <x v="77"/>
    <n v="6"/>
    <n v="144"/>
  </r>
  <r>
    <x v="62"/>
    <n v="9"/>
    <n v="144"/>
  </r>
  <r>
    <x v="5"/>
    <n v="8"/>
    <s v=""/>
  </r>
  <r>
    <x v="71"/>
    <n v="1"/>
    <n v="280"/>
  </r>
  <r>
    <x v="4"/>
    <n v="16"/>
    <n v="231"/>
  </r>
  <r>
    <x v="54"/>
    <n v="11"/>
    <s v=""/>
  </r>
  <r>
    <x v="46"/>
    <n v="3"/>
    <s v=""/>
  </r>
  <r>
    <x v="52"/>
    <n v="9"/>
    <n v="108"/>
  </r>
  <r>
    <x v="91"/>
    <n v="5"/>
    <n v="261"/>
  </r>
  <r>
    <x v="77"/>
    <n v="2"/>
    <n v="144"/>
  </r>
  <r>
    <x v="54"/>
    <n v="4"/>
    <n v="132"/>
  </r>
  <r>
    <x v="10"/>
    <n v="16"/>
    <n v="352"/>
  </r>
  <r>
    <x v="35"/>
    <n v="15"/>
    <n v="50"/>
  </r>
  <r>
    <x v="85"/>
    <n v="8"/>
    <n v="352"/>
  </r>
  <r>
    <x v="44"/>
    <n v="9"/>
    <s v=""/>
  </r>
  <r>
    <x v="92"/>
    <n v="7"/>
    <s v=""/>
  </r>
  <r>
    <x v="21"/>
    <n v="4"/>
    <n v="144"/>
  </r>
  <r>
    <x v="85"/>
    <n v="17"/>
    <n v="352"/>
  </r>
  <r>
    <x v="62"/>
    <n v="6"/>
    <n v="144"/>
  </r>
  <r>
    <x v="84"/>
    <n v="14"/>
    <n v="162"/>
  </r>
  <r>
    <x v="16"/>
    <n v="13"/>
    <n v="300"/>
  </r>
  <r>
    <x v="44"/>
    <n v="10"/>
    <n v="192"/>
  </r>
  <r>
    <x v="34"/>
    <n v="12"/>
    <n v="308"/>
  </r>
  <r>
    <x v="94"/>
    <n v="17"/>
    <n v="384"/>
  </r>
  <r>
    <x v="7"/>
    <n v="14"/>
    <n v="80"/>
  </r>
  <r>
    <x v="87"/>
    <n v="3"/>
    <n v="72"/>
  </r>
  <r>
    <x v="19"/>
    <n v="15"/>
    <n v="50"/>
  </r>
  <r>
    <x v="7"/>
    <n v="11"/>
    <n v="80"/>
  </r>
  <r>
    <x v="67"/>
    <n v="9"/>
    <n v="188"/>
  </r>
  <r>
    <x v="29"/>
    <n v="20"/>
    <n v="320"/>
  </r>
  <r>
    <x v="92"/>
    <n v="17"/>
    <n v="267"/>
  </r>
  <r>
    <x v="27"/>
    <n v="8"/>
    <n v="189"/>
  </r>
  <r>
    <x v="71"/>
    <n v="15"/>
    <s v=""/>
  </r>
  <r>
    <x v="33"/>
    <n v="1"/>
    <n v="153"/>
  </r>
  <r>
    <x v="19"/>
    <n v="4"/>
    <n v="50"/>
  </r>
  <r>
    <x v="35"/>
    <n v="6"/>
    <s v=""/>
  </r>
  <r>
    <x v="58"/>
    <n v="7"/>
    <n v="270"/>
  </r>
  <r>
    <x v="6"/>
    <n v="18"/>
    <n v="38"/>
  </r>
  <r>
    <x v="70"/>
    <n v="2"/>
    <n v="352"/>
  </r>
  <r>
    <x v="93"/>
    <n v="14"/>
    <n v="300"/>
  </r>
  <r>
    <x v="74"/>
    <n v="18"/>
    <s v=""/>
  </r>
  <r>
    <x v="47"/>
    <n v="20"/>
    <n v="150"/>
  </r>
  <r>
    <x v="17"/>
    <n v="19"/>
    <n v="204"/>
  </r>
  <r>
    <x v="15"/>
    <n v="18"/>
    <n v="210"/>
  </r>
  <r>
    <x v="65"/>
    <n v="11"/>
    <n v="108"/>
  </r>
  <r>
    <x v="66"/>
    <n v="5"/>
    <s v=""/>
  </r>
  <r>
    <x v="19"/>
    <n v="12"/>
    <n v="50"/>
  </r>
  <r>
    <x v="24"/>
    <n v="16"/>
    <n v="252"/>
  </r>
  <r>
    <x v="76"/>
    <n v="3"/>
    <n v="255"/>
  </r>
  <r>
    <x v="13"/>
    <n v="10"/>
    <s v=""/>
  </r>
  <r>
    <x v="92"/>
    <n v="19"/>
    <n v="267"/>
  </r>
  <r>
    <x v="15"/>
    <n v="6"/>
    <n v="210"/>
  </r>
  <r>
    <x v="42"/>
    <n v="20"/>
    <n v="368"/>
  </r>
  <r>
    <x v="54"/>
    <n v="3"/>
    <n v="132"/>
  </r>
  <r>
    <x v="78"/>
    <n v="13"/>
    <n v="360"/>
  </r>
  <r>
    <x v="54"/>
    <n v="6"/>
    <s v=""/>
  </r>
  <r>
    <x v="61"/>
    <n v="3"/>
    <s v=""/>
  </r>
  <r>
    <x v="17"/>
    <n v="13"/>
    <n v="204"/>
  </r>
  <r>
    <x v="10"/>
    <n v="5"/>
    <n v="352"/>
  </r>
  <r>
    <x v="19"/>
    <n v="5"/>
    <s v=""/>
  </r>
  <r>
    <x v="55"/>
    <n v="13"/>
    <n v="252"/>
  </r>
  <r>
    <x v="24"/>
    <n v="2"/>
    <n v="252"/>
  </r>
  <r>
    <x v="32"/>
    <n v="15"/>
    <s v=""/>
  </r>
  <r>
    <x v="53"/>
    <n v="20"/>
    <n v="90"/>
  </r>
  <r>
    <x v="63"/>
    <n v="1"/>
    <n v="34"/>
  </r>
  <r>
    <x v="15"/>
    <n v="15"/>
    <n v="210"/>
  </r>
  <r>
    <x v="36"/>
    <n v="6"/>
    <n v="132"/>
  </r>
  <r>
    <x v="33"/>
    <n v="3"/>
    <n v="153"/>
  </r>
  <r>
    <x v="79"/>
    <n v="9"/>
    <n v="110"/>
  </r>
  <r>
    <x v="35"/>
    <n v="5"/>
    <n v="50"/>
  </r>
  <r>
    <x v="10"/>
    <n v="1"/>
    <n v="352"/>
  </r>
  <r>
    <x v="5"/>
    <n v="2"/>
    <n v="160"/>
  </r>
  <r>
    <x v="15"/>
    <n v="11"/>
    <n v="210"/>
  </r>
  <r>
    <x v="7"/>
    <n v="13"/>
    <s v=""/>
  </r>
  <r>
    <x v="12"/>
    <n v="9"/>
    <s v=""/>
  </r>
  <r>
    <x v="99"/>
    <n v="1"/>
    <n v="100"/>
  </r>
  <r>
    <x v="32"/>
    <n v="15"/>
    <n v="144"/>
  </r>
  <r>
    <x v="11"/>
    <n v="8"/>
    <n v="76"/>
  </r>
  <r>
    <x v="50"/>
    <n v="5"/>
    <n v="264"/>
  </r>
  <r>
    <x v="97"/>
    <n v="1"/>
    <n v="225"/>
  </r>
  <r>
    <x v="76"/>
    <n v="14"/>
    <n v="255"/>
  </r>
  <r>
    <x v="88"/>
    <n v="16"/>
    <n v="264"/>
  </r>
  <r>
    <x v="38"/>
    <n v="6"/>
    <n v="225"/>
  </r>
  <r>
    <x v="57"/>
    <n v="1"/>
    <n v="160"/>
  </r>
  <r>
    <x v="89"/>
    <n v="14"/>
    <s v=""/>
  </r>
  <r>
    <x v="76"/>
    <n v="16"/>
    <n v="255"/>
  </r>
  <r>
    <x v="90"/>
    <n v="2"/>
    <s v=""/>
  </r>
  <r>
    <x v="75"/>
    <n v="2"/>
    <n v="356"/>
  </r>
  <r>
    <x v="69"/>
    <s v=""/>
    <n v="240"/>
  </r>
  <r>
    <x v="14"/>
    <n v="3"/>
    <n v="126"/>
  </r>
  <r>
    <x v="77"/>
    <s v=""/>
    <n v="144"/>
  </r>
  <r>
    <x v="99"/>
    <n v="13"/>
    <n v="100"/>
  </r>
  <r>
    <x v="3"/>
    <n v="11"/>
    <n v="114"/>
  </r>
  <r>
    <x v="58"/>
    <s v=""/>
    <n v="270"/>
  </r>
  <r>
    <x v="57"/>
    <n v="7"/>
    <n v="160"/>
  </r>
  <r>
    <x v="80"/>
    <n v="13"/>
    <n v="72"/>
  </r>
  <r>
    <x v="72"/>
    <n v="11"/>
    <n v="124"/>
  </r>
  <r>
    <x v="87"/>
    <n v="7"/>
    <s v=""/>
  </r>
  <r>
    <x v="1"/>
    <n v="13"/>
    <s v=""/>
  </r>
  <r>
    <x v="65"/>
    <n v="19"/>
    <n v="108"/>
  </r>
  <r>
    <x v="26"/>
    <s v=""/>
    <n v="144"/>
  </r>
  <r>
    <x v="31"/>
    <n v="10"/>
    <n v="207"/>
  </r>
  <r>
    <x v="90"/>
    <n v="14"/>
    <n v="92"/>
  </r>
  <r>
    <x v="75"/>
    <n v="8"/>
    <n v="356"/>
  </r>
  <r>
    <x v="71"/>
    <n v="5"/>
    <n v="280"/>
  </r>
  <r>
    <x v="6"/>
    <n v="9"/>
    <n v="38"/>
  </r>
  <r>
    <x v="97"/>
    <n v="14"/>
    <n v="225"/>
  </r>
  <r>
    <x v="6"/>
    <n v="3"/>
    <n v="38"/>
  </r>
  <r>
    <x v="86"/>
    <n v="2"/>
    <n v="356"/>
  </r>
  <r>
    <x v="52"/>
    <n v="1"/>
    <n v="108"/>
  </r>
  <r>
    <x v="91"/>
    <n v="11"/>
    <n v="261"/>
  </r>
  <r>
    <x v="59"/>
    <n v="14"/>
    <s v=""/>
  </r>
  <r>
    <x v="39"/>
    <n v="5"/>
    <s v=""/>
  </r>
  <r>
    <x v="77"/>
    <n v="13"/>
    <n v="144"/>
  </r>
  <r>
    <x v="88"/>
    <n v="10"/>
    <s v=""/>
  </r>
  <r>
    <x v="21"/>
    <n v="12"/>
    <n v="144"/>
  </r>
  <r>
    <x v="48"/>
    <n v="3"/>
    <s v=""/>
  </r>
  <r>
    <x v="79"/>
    <n v="1"/>
    <n v="110"/>
  </r>
  <r>
    <x v="47"/>
    <n v="11"/>
    <s v=""/>
  </r>
  <r>
    <x v="66"/>
    <n v="12"/>
    <n v="225"/>
  </r>
  <r>
    <x v="58"/>
    <n v="5"/>
    <n v="270"/>
  </r>
  <r>
    <x v="65"/>
    <n v="8"/>
    <s v=""/>
  </r>
  <r>
    <x v="21"/>
    <n v="2"/>
    <n v="144"/>
  </r>
  <r>
    <x v="92"/>
    <n v="18"/>
    <s v=""/>
  </r>
  <r>
    <x v="59"/>
    <n v="19"/>
    <n v="92"/>
  </r>
  <r>
    <x v="43"/>
    <n v="8"/>
    <n v="348"/>
  </r>
  <r>
    <x v="94"/>
    <n v="2"/>
    <n v="384"/>
  </r>
  <r>
    <x v="7"/>
    <n v="20"/>
    <n v="80"/>
  </r>
  <r>
    <x v="10"/>
    <n v="8"/>
    <n v="352"/>
  </r>
  <r>
    <x v="26"/>
    <n v="8"/>
    <n v="144"/>
  </r>
  <r>
    <x v="40"/>
    <n v="20"/>
    <s v=""/>
  </r>
  <r>
    <x v="21"/>
    <n v="4"/>
    <n v="144"/>
  </r>
  <r>
    <x v="27"/>
    <n v="9"/>
    <n v="189"/>
  </r>
  <r>
    <x v="6"/>
    <n v="15"/>
    <n v="38"/>
  </r>
  <r>
    <x v="44"/>
    <n v="14"/>
    <s v=""/>
  </r>
  <r>
    <x v="40"/>
    <n v="14"/>
    <n v="189"/>
  </r>
  <r>
    <x v="73"/>
    <n v="9"/>
    <n v="135"/>
  </r>
  <r>
    <x v="22"/>
    <n v="18"/>
    <n v="66"/>
  </r>
  <r>
    <x v="30"/>
    <n v="13"/>
    <s v=""/>
  </r>
  <r>
    <x v="53"/>
    <n v="12"/>
    <n v="90"/>
  </r>
  <r>
    <x v="66"/>
    <n v="14"/>
    <n v="225"/>
  </r>
  <r>
    <x v="70"/>
    <n v="12"/>
    <n v="352"/>
  </r>
  <r>
    <x v="8"/>
    <n v="14"/>
    <s v=""/>
  </r>
  <r>
    <x v="77"/>
    <n v="15"/>
    <n v="144"/>
  </r>
  <r>
    <x v="43"/>
    <n v="10"/>
    <n v="348"/>
  </r>
  <r>
    <x v="39"/>
    <n v="12"/>
    <n v="38"/>
  </r>
  <r>
    <x v="37"/>
    <n v="19"/>
    <s v=""/>
  </r>
  <r>
    <x v="20"/>
    <n v="9"/>
    <n v="201"/>
  </r>
  <r>
    <x v="5"/>
    <n v="18"/>
    <s v=""/>
  </r>
  <r>
    <x v="5"/>
    <n v="8"/>
    <n v="160"/>
  </r>
  <r>
    <x v="37"/>
    <n v="7"/>
    <n v="108"/>
  </r>
  <r>
    <x v="5"/>
    <n v="9"/>
    <s v=""/>
  </r>
  <r>
    <x v="58"/>
    <n v="13"/>
    <s v=""/>
  </r>
  <r>
    <x v="63"/>
    <n v="8"/>
    <n v="34"/>
  </r>
  <r>
    <x v="76"/>
    <n v="11"/>
    <n v="255"/>
  </r>
  <r>
    <x v="10"/>
    <n v="3"/>
    <n v="352"/>
  </r>
  <r>
    <x v="64"/>
    <n v="4"/>
    <n v="48"/>
  </r>
  <r>
    <x v="69"/>
    <n v="15"/>
    <n v="240"/>
  </r>
  <r>
    <x v="71"/>
    <n v="5"/>
    <n v="280"/>
  </r>
  <r>
    <x v="35"/>
    <n v="10"/>
    <s v=""/>
  </r>
  <r>
    <x v="58"/>
    <n v="5"/>
    <n v="270"/>
  </r>
  <r>
    <x v="95"/>
    <s v=""/>
    <n v="57"/>
  </r>
  <r>
    <x v="96"/>
    <n v="15"/>
    <s v=""/>
  </r>
  <r>
    <x v="39"/>
    <n v="8"/>
    <n v="38"/>
  </r>
  <r>
    <x v="59"/>
    <n v="18"/>
    <s v=""/>
  </r>
  <r>
    <x v="1"/>
    <n v="10"/>
    <n v="102"/>
  </r>
  <r>
    <x v="54"/>
    <n v="11"/>
    <n v="132"/>
  </r>
  <r>
    <x v="12"/>
    <n v="14"/>
    <s v=""/>
  </r>
  <r>
    <x v="71"/>
    <n v="15"/>
    <n v="280"/>
  </r>
  <r>
    <x v="47"/>
    <n v="2"/>
    <s v=""/>
  </r>
  <r>
    <x v="60"/>
    <n v="19"/>
    <s v=""/>
  </r>
  <r>
    <x v="85"/>
    <s v=""/>
    <n v="352"/>
  </r>
  <r>
    <x v="94"/>
    <n v="11"/>
    <s v=""/>
  </r>
  <r>
    <x v="39"/>
    <n v="18"/>
    <n v="38"/>
  </r>
  <r>
    <x v="68"/>
    <n v="19"/>
    <s v=""/>
  </r>
  <r>
    <x v="66"/>
    <n v="7"/>
    <n v="225"/>
  </r>
  <r>
    <x v="89"/>
    <n v="19"/>
    <n v="50"/>
  </r>
  <r>
    <x v="90"/>
    <n v="15"/>
    <n v="92"/>
  </r>
  <r>
    <x v="34"/>
    <n v="12"/>
    <n v="308"/>
  </r>
  <r>
    <x v="56"/>
    <n v="12"/>
    <n v="140"/>
  </r>
  <r>
    <x v="60"/>
    <n v="4"/>
    <s v=""/>
  </r>
  <r>
    <x v="99"/>
    <s v=""/>
    <n v="100"/>
  </r>
  <r>
    <x v="37"/>
    <n v="14"/>
    <n v="108"/>
  </r>
  <r>
    <x v="15"/>
    <n v="13"/>
    <n v="210"/>
  </r>
  <r>
    <x v="16"/>
    <n v="19"/>
    <n v="300"/>
  </r>
  <r>
    <x v="58"/>
    <n v="14"/>
    <s v=""/>
  </r>
  <r>
    <x v="19"/>
    <n v="14"/>
    <s v=""/>
  </r>
  <r>
    <x v="10"/>
    <n v="8"/>
    <n v="352"/>
  </r>
  <r>
    <x v="75"/>
    <n v="1"/>
    <n v="356"/>
  </r>
  <r>
    <x v="34"/>
    <n v="7"/>
    <n v="308"/>
  </r>
  <r>
    <x v="23"/>
    <n v="16"/>
    <n v="81"/>
  </r>
  <r>
    <x v="4"/>
    <n v="4"/>
    <s v=""/>
  </r>
  <r>
    <x v="13"/>
    <n v="16"/>
    <s v=""/>
  </r>
  <r>
    <x v="80"/>
    <n v="4"/>
    <n v="72"/>
  </r>
  <r>
    <x v="40"/>
    <n v="8"/>
    <s v=""/>
  </r>
  <r>
    <x v="40"/>
    <n v="16"/>
    <n v="189"/>
  </r>
  <r>
    <x v="9"/>
    <n v="12"/>
    <n v="184"/>
  </r>
  <r>
    <x v="65"/>
    <n v="14"/>
    <s v=""/>
  </r>
  <r>
    <x v="15"/>
    <n v="16"/>
    <n v="210"/>
  </r>
  <r>
    <x v="41"/>
    <n v="17"/>
    <n v="146"/>
  </r>
  <r>
    <x v="0"/>
    <n v="3"/>
    <n v="280"/>
  </r>
  <r>
    <x v="57"/>
    <n v="7"/>
    <s v=""/>
  </r>
  <r>
    <x v="41"/>
    <n v="12"/>
    <s v=""/>
  </r>
  <r>
    <x v="42"/>
    <n v="3"/>
    <n v="368"/>
  </r>
  <r>
    <x v="87"/>
    <n v="2"/>
    <n v="72"/>
  </r>
  <r>
    <x v="90"/>
    <n v="4"/>
    <s v=""/>
  </r>
  <r>
    <x v="63"/>
    <n v="19"/>
    <s v=""/>
  </r>
  <r>
    <x v="96"/>
    <n v="15"/>
    <n v="312"/>
  </r>
  <r>
    <x v="39"/>
    <n v="2"/>
    <n v="38"/>
  </r>
  <r>
    <x v="56"/>
    <n v="4"/>
    <s v=""/>
  </r>
  <r>
    <x v="1"/>
    <n v="11"/>
    <n v="102"/>
  </r>
  <r>
    <x v="53"/>
    <n v="8"/>
    <s v=""/>
  </r>
  <r>
    <x v="68"/>
    <n v="16"/>
    <n v="116"/>
  </r>
  <r>
    <x v="55"/>
    <n v="9"/>
    <s v=""/>
  </r>
  <r>
    <x v="11"/>
    <n v="1"/>
    <s v=""/>
  </r>
  <r>
    <x v="55"/>
    <n v="11"/>
    <n v="252"/>
  </r>
  <r>
    <x v="65"/>
    <n v="15"/>
    <n v="108"/>
  </r>
  <r>
    <x v="56"/>
    <n v="9"/>
    <n v="140"/>
  </r>
  <r>
    <x v="27"/>
    <n v="2"/>
    <s v=""/>
  </r>
  <r>
    <x v="58"/>
    <n v="10"/>
    <n v="270"/>
  </r>
  <r>
    <x v="56"/>
    <n v="16"/>
    <n v="140"/>
  </r>
  <r>
    <x v="97"/>
    <n v="15"/>
    <s v=""/>
  </r>
  <r>
    <x v="10"/>
    <n v="1"/>
    <n v="352"/>
  </r>
  <r>
    <x v="14"/>
    <n v="1"/>
    <n v="126"/>
  </r>
  <r>
    <x v="1"/>
    <n v="4"/>
    <n v="102"/>
  </r>
  <r>
    <x v="97"/>
    <n v="10"/>
    <s v=""/>
  </r>
  <r>
    <x v="90"/>
    <n v="13"/>
    <n v="92"/>
  </r>
  <r>
    <x v="21"/>
    <n v="15"/>
    <s v=""/>
  </r>
  <r>
    <x v="8"/>
    <n v="19"/>
    <n v="144"/>
  </r>
  <r>
    <x v="72"/>
    <n v="6"/>
    <n v="124"/>
  </r>
  <r>
    <x v="34"/>
    <n v="7"/>
    <n v="308"/>
  </r>
  <r>
    <x v="43"/>
    <n v="16"/>
    <s v=""/>
  </r>
  <r>
    <x v="50"/>
    <n v="6"/>
    <n v="264"/>
  </r>
  <r>
    <x v="25"/>
    <n v="14"/>
    <n v="176"/>
  </r>
  <r>
    <x v="21"/>
    <n v="19"/>
    <n v="144"/>
  </r>
  <r>
    <x v="39"/>
    <n v="8"/>
    <n v="38"/>
  </r>
  <r>
    <x v="25"/>
    <n v="3"/>
    <n v="176"/>
  </r>
  <r>
    <x v="39"/>
    <n v="20"/>
    <n v="38"/>
  </r>
  <r>
    <x v="80"/>
    <n v="19"/>
    <n v="72"/>
  </r>
  <r>
    <x v="74"/>
    <n v="5"/>
    <n v="180"/>
  </r>
  <r>
    <x v="75"/>
    <s v=""/>
    <n v="356"/>
  </r>
  <r>
    <x v="99"/>
    <n v="12"/>
    <n v="100"/>
  </r>
  <r>
    <x v="10"/>
    <n v="5"/>
    <s v=""/>
  </r>
  <r>
    <x v="89"/>
    <n v="14"/>
    <n v="50"/>
  </r>
  <r>
    <x v="80"/>
    <n v="7"/>
    <s v=""/>
  </r>
  <r>
    <x v="26"/>
    <n v="9"/>
    <n v="144"/>
  </r>
  <r>
    <x v="30"/>
    <n v="3"/>
    <n v="210"/>
  </r>
  <r>
    <x v="89"/>
    <n v="1"/>
    <n v="50"/>
  </r>
  <r>
    <x v="85"/>
    <n v="19"/>
    <n v="352"/>
  </r>
  <r>
    <x v="1"/>
    <s v=""/>
    <n v="102"/>
  </r>
  <r>
    <x v="78"/>
    <n v="2"/>
    <n v="360"/>
  </r>
  <r>
    <x v="57"/>
    <n v="11"/>
    <n v="160"/>
  </r>
  <r>
    <x v="24"/>
    <n v="3"/>
    <n v="252"/>
  </r>
  <r>
    <x v="9"/>
    <n v="7"/>
    <n v="184"/>
  </r>
  <r>
    <x v="49"/>
    <n v="12"/>
    <s v=""/>
  </r>
  <r>
    <x v="8"/>
    <n v="16"/>
    <n v="144"/>
  </r>
  <r>
    <x v="59"/>
    <n v="14"/>
    <s v=""/>
  </r>
  <r>
    <x v="12"/>
    <n v="6"/>
    <s v=""/>
  </r>
  <r>
    <x v="30"/>
    <n v="1"/>
    <n v="210"/>
  </r>
  <r>
    <x v="14"/>
    <n v="4"/>
    <n v="126"/>
  </r>
  <r>
    <x v="49"/>
    <n v="8"/>
    <n v="176"/>
  </r>
  <r>
    <x v="64"/>
    <n v="3"/>
    <n v="48"/>
  </r>
  <r>
    <x v="76"/>
    <n v="5"/>
    <n v="255"/>
  </r>
  <r>
    <x v="61"/>
    <n v="15"/>
    <n v="57"/>
  </r>
  <r>
    <x v="27"/>
    <n v="19"/>
    <s v=""/>
  </r>
  <r>
    <x v="59"/>
    <n v="14"/>
    <n v="92"/>
  </r>
  <r>
    <x v="45"/>
    <n v="6"/>
    <n v="30"/>
  </r>
  <r>
    <x v="21"/>
    <s v=""/>
    <n v="144"/>
  </r>
  <r>
    <x v="62"/>
    <n v="13"/>
    <n v="144"/>
  </r>
  <r>
    <x v="50"/>
    <n v="7"/>
    <n v="264"/>
  </r>
  <r>
    <x v="23"/>
    <n v="11"/>
    <s v=""/>
  </r>
  <r>
    <x v="9"/>
    <n v="20"/>
    <n v="184"/>
  </r>
  <r>
    <x v="84"/>
    <n v="2"/>
    <s v=""/>
  </r>
  <r>
    <x v="69"/>
    <n v="10"/>
    <s v=""/>
  </r>
  <r>
    <x v="82"/>
    <n v="10"/>
    <n v="160"/>
  </r>
  <r>
    <x v="96"/>
    <n v="6"/>
    <n v="312"/>
  </r>
  <r>
    <x v="91"/>
    <n v="20"/>
    <n v="261"/>
  </r>
  <r>
    <x v="83"/>
    <n v="1"/>
    <n v="84"/>
  </r>
  <r>
    <x v="4"/>
    <n v="10"/>
    <s v=""/>
  </r>
  <r>
    <x v="96"/>
    <n v="8"/>
    <s v=""/>
  </r>
  <r>
    <x v="35"/>
    <n v="4"/>
    <s v=""/>
  </r>
  <r>
    <x v="93"/>
    <n v="13"/>
    <s v=""/>
  </r>
  <r>
    <x v="0"/>
    <n v="18"/>
    <n v="280"/>
  </r>
  <r>
    <x v="70"/>
    <n v="20"/>
    <s v=""/>
  </r>
  <r>
    <x v="4"/>
    <n v="10"/>
    <s v=""/>
  </r>
  <r>
    <x v="78"/>
    <n v="3"/>
    <s v=""/>
  </r>
  <r>
    <x v="39"/>
    <n v="1"/>
    <n v="38"/>
  </r>
  <r>
    <x v="92"/>
    <n v="20"/>
    <n v="267"/>
  </r>
  <r>
    <x v="63"/>
    <n v="3"/>
    <s v=""/>
  </r>
  <r>
    <x v="60"/>
    <n v="6"/>
    <s v=""/>
  </r>
  <r>
    <x v="22"/>
    <s v=""/>
    <n v="66"/>
  </r>
  <r>
    <x v="94"/>
    <n v="4"/>
    <n v="384"/>
  </r>
  <r>
    <x v="11"/>
    <n v="14"/>
    <n v="76"/>
  </r>
  <r>
    <x v="59"/>
    <n v="17"/>
    <n v="92"/>
  </r>
  <r>
    <x v="50"/>
    <n v="19"/>
    <n v="264"/>
  </r>
  <r>
    <x v="92"/>
    <n v="14"/>
    <n v="267"/>
  </r>
  <r>
    <x v="66"/>
    <n v="15"/>
    <n v="225"/>
  </r>
  <r>
    <x v="48"/>
    <s v=""/>
    <n v="300"/>
  </r>
  <r>
    <x v="21"/>
    <n v="5"/>
    <n v="144"/>
  </r>
  <r>
    <x v="89"/>
    <n v="14"/>
    <n v="50"/>
  </r>
  <r>
    <x v="1"/>
    <n v="8"/>
    <n v="102"/>
  </r>
  <r>
    <x v="59"/>
    <n v="15"/>
    <n v="92"/>
  </r>
  <r>
    <x v="24"/>
    <n v="15"/>
    <n v="252"/>
  </r>
  <r>
    <x v="4"/>
    <n v="13"/>
    <n v="231"/>
  </r>
  <r>
    <x v="34"/>
    <n v="18"/>
    <n v="308"/>
  </r>
  <r>
    <x v="70"/>
    <n v="16"/>
    <n v="352"/>
  </r>
  <r>
    <x v="79"/>
    <n v="4"/>
    <s v=""/>
  </r>
  <r>
    <x v="70"/>
    <n v="15"/>
    <s v=""/>
  </r>
  <r>
    <x v="22"/>
    <n v="17"/>
    <n v="66"/>
  </r>
  <r>
    <x v="18"/>
    <n v="13"/>
    <n v="156"/>
  </r>
  <r>
    <x v="13"/>
    <n v="5"/>
    <n v="166"/>
  </r>
  <r>
    <x v="17"/>
    <n v="10"/>
    <s v=""/>
  </r>
  <r>
    <x v="12"/>
    <n v="18"/>
    <n v="94"/>
  </r>
  <r>
    <x v="18"/>
    <n v="12"/>
    <s v=""/>
  </r>
  <r>
    <x v="4"/>
    <n v="6"/>
    <n v="231"/>
  </r>
  <r>
    <x v="43"/>
    <n v="8"/>
    <n v="348"/>
  </r>
  <r>
    <x v="80"/>
    <n v="18"/>
    <n v="72"/>
  </r>
  <r>
    <x v="68"/>
    <n v="9"/>
    <n v="116"/>
  </r>
  <r>
    <x v="0"/>
    <n v="1"/>
    <n v="280"/>
  </r>
  <r>
    <x v="83"/>
    <n v="6"/>
    <n v="84"/>
  </r>
  <r>
    <x v="94"/>
    <n v="16"/>
    <s v=""/>
  </r>
  <r>
    <x v="77"/>
    <n v="14"/>
    <n v="144"/>
  </r>
  <r>
    <x v="29"/>
    <n v="3"/>
    <n v="320"/>
  </r>
  <r>
    <x v="90"/>
    <n v="11"/>
    <s v=""/>
  </r>
  <r>
    <x v="16"/>
    <n v="7"/>
    <s v=""/>
  </r>
  <r>
    <x v="34"/>
    <n v="13"/>
    <n v="308"/>
  </r>
  <r>
    <x v="30"/>
    <n v="2"/>
    <n v="210"/>
  </r>
  <r>
    <x v="10"/>
    <n v="7"/>
    <n v="352"/>
  </r>
  <r>
    <x v="2"/>
    <n v="5"/>
    <n v="46"/>
  </r>
  <r>
    <x v="91"/>
    <n v="1"/>
    <n v="261"/>
  </r>
  <r>
    <x v="2"/>
    <n v="2"/>
    <n v="46"/>
  </r>
  <r>
    <x v="17"/>
    <n v="15"/>
    <n v="204"/>
  </r>
  <r>
    <x v="61"/>
    <n v="8"/>
    <n v="57"/>
  </r>
  <r>
    <x v="61"/>
    <n v="7"/>
    <n v="57"/>
  </r>
  <r>
    <x v="57"/>
    <n v="7"/>
    <s v=""/>
  </r>
  <r>
    <x v="42"/>
    <n v="2"/>
    <s v=""/>
  </r>
  <r>
    <x v="69"/>
    <n v="6"/>
    <n v="240"/>
  </r>
  <r>
    <x v="24"/>
    <n v="5"/>
    <n v="252"/>
  </r>
  <r>
    <x v="4"/>
    <n v="13"/>
    <s v=""/>
  </r>
  <r>
    <x v="46"/>
    <n v="19"/>
    <s v=""/>
  </r>
  <r>
    <x v="48"/>
    <s v=""/>
    <n v="300"/>
  </r>
  <r>
    <x v="21"/>
    <n v="14"/>
    <s v=""/>
  </r>
  <r>
    <x v="46"/>
    <n v="14"/>
    <n v="57"/>
  </r>
  <r>
    <x v="55"/>
    <n v="5"/>
    <n v="252"/>
  </r>
  <r>
    <x v="36"/>
    <n v="15"/>
    <n v="132"/>
  </r>
  <r>
    <x v="7"/>
    <n v="12"/>
    <n v="80"/>
  </r>
  <r>
    <x v="82"/>
    <n v="14"/>
    <n v="160"/>
  </r>
  <r>
    <x v="27"/>
    <n v="11"/>
    <n v="189"/>
  </r>
  <r>
    <x v="30"/>
    <s v=""/>
    <n v="210"/>
  </r>
  <r>
    <x v="18"/>
    <n v="5"/>
    <s v=""/>
  </r>
  <r>
    <x v="75"/>
    <n v="15"/>
    <n v="356"/>
  </r>
  <r>
    <x v="74"/>
    <n v="5"/>
    <n v="180"/>
  </r>
  <r>
    <x v="41"/>
    <n v="5"/>
    <n v="146"/>
  </r>
  <r>
    <x v="79"/>
    <n v="3"/>
    <n v="110"/>
  </r>
  <r>
    <x v="38"/>
    <n v="15"/>
    <n v="225"/>
  </r>
  <r>
    <x v="34"/>
    <n v="20"/>
    <n v="308"/>
  </r>
  <r>
    <x v="52"/>
    <n v="7"/>
    <n v="108"/>
  </r>
  <r>
    <x v="97"/>
    <n v="5"/>
    <n v="225"/>
  </r>
  <r>
    <x v="95"/>
    <n v="20"/>
    <s v=""/>
  </r>
  <r>
    <x v="80"/>
    <n v="20"/>
    <s v=""/>
  </r>
  <r>
    <x v="49"/>
    <s v=""/>
    <n v="176"/>
  </r>
  <r>
    <x v="23"/>
    <n v="5"/>
    <n v="81"/>
  </r>
  <r>
    <x v="60"/>
    <n v="17"/>
    <s v=""/>
  </r>
  <r>
    <x v="13"/>
    <n v="19"/>
    <n v="166"/>
  </r>
  <r>
    <x v="88"/>
    <n v="4"/>
    <n v="264"/>
  </r>
  <r>
    <x v="16"/>
    <n v="6"/>
    <s v=""/>
  </r>
  <r>
    <x v="50"/>
    <n v="10"/>
    <n v="264"/>
  </r>
  <r>
    <x v="43"/>
    <n v="6"/>
    <s v=""/>
  </r>
  <r>
    <x v="39"/>
    <n v="11"/>
    <n v="38"/>
  </r>
  <r>
    <x v="23"/>
    <n v="13"/>
    <n v="81"/>
  </r>
  <r>
    <x v="26"/>
    <n v="3"/>
    <n v="144"/>
  </r>
  <r>
    <x v="58"/>
    <n v="3"/>
    <n v="270"/>
  </r>
  <r>
    <x v="25"/>
    <n v="6"/>
    <n v="176"/>
  </r>
  <r>
    <x v="25"/>
    <s v=""/>
    <n v="176"/>
  </r>
  <r>
    <x v="35"/>
    <n v="20"/>
    <n v="50"/>
  </r>
  <r>
    <x v="80"/>
    <n v="11"/>
    <n v="72"/>
  </r>
  <r>
    <x v="37"/>
    <n v="18"/>
    <n v="108"/>
  </r>
  <r>
    <x v="34"/>
    <n v="11"/>
    <n v="308"/>
  </r>
  <r>
    <x v="16"/>
    <n v="5"/>
    <n v="300"/>
  </r>
  <r>
    <x v="79"/>
    <n v="2"/>
    <s v=""/>
  </r>
  <r>
    <x v="61"/>
    <n v="9"/>
    <n v="57"/>
  </r>
  <r>
    <x v="18"/>
    <s v=""/>
    <s v=""/>
  </r>
  <r>
    <x v="67"/>
    <n v="15"/>
    <s v=""/>
  </r>
  <r>
    <x v="11"/>
    <n v="17"/>
    <n v="76"/>
  </r>
  <r>
    <x v="91"/>
    <n v="5"/>
    <n v="261"/>
  </r>
  <r>
    <x v="33"/>
    <n v="10"/>
    <n v="153"/>
  </r>
  <r>
    <x v="17"/>
    <n v="18"/>
    <n v="204"/>
  </r>
  <r>
    <x v="41"/>
    <n v="9"/>
    <n v="146"/>
  </r>
  <r>
    <x v="41"/>
    <n v="6"/>
    <n v="146"/>
  </r>
  <r>
    <x v="39"/>
    <n v="4"/>
    <s v=""/>
  </r>
  <r>
    <x v="5"/>
    <n v="16"/>
    <n v="160"/>
  </r>
  <r>
    <x v="8"/>
    <n v="10"/>
    <n v="144"/>
  </r>
  <r>
    <x v="43"/>
    <n v="6"/>
    <n v="348"/>
  </r>
  <r>
    <x v="7"/>
    <n v="7"/>
    <n v="80"/>
  </r>
  <r>
    <x v="82"/>
    <n v="13"/>
    <n v="160"/>
  </r>
  <r>
    <x v="75"/>
    <n v="18"/>
    <n v="356"/>
  </r>
  <r>
    <x v="81"/>
    <n v="18"/>
    <n v="58"/>
  </r>
  <r>
    <x v="31"/>
    <n v="14"/>
    <s v=""/>
  </r>
  <r>
    <x v="89"/>
    <n v="9"/>
    <n v="50"/>
  </r>
  <r>
    <x v="54"/>
    <n v="10"/>
    <n v="132"/>
  </r>
  <r>
    <x v="19"/>
    <n v="1"/>
    <n v="50"/>
  </r>
  <r>
    <x v="44"/>
    <n v="17"/>
    <s v=""/>
  </r>
  <r>
    <x v="40"/>
    <n v="15"/>
    <n v="189"/>
  </r>
  <r>
    <x v="63"/>
    <n v="1"/>
    <n v="34"/>
  </r>
  <r>
    <x v="61"/>
    <n v="11"/>
    <n v="57"/>
  </r>
  <r>
    <x v="73"/>
    <n v="8"/>
    <n v="135"/>
  </r>
  <r>
    <x v="16"/>
    <n v="13"/>
    <n v="300"/>
  </r>
  <r>
    <x v="68"/>
    <n v="12"/>
    <s v=""/>
  </r>
  <r>
    <x v="47"/>
    <n v="7"/>
    <n v="150"/>
  </r>
  <r>
    <x v="29"/>
    <n v="3"/>
    <n v="320"/>
  </r>
  <r>
    <x v="48"/>
    <n v="9"/>
    <s v=""/>
  </r>
  <r>
    <x v="65"/>
    <n v="18"/>
    <s v=""/>
  </r>
  <r>
    <x v="2"/>
    <n v="20"/>
    <n v="46"/>
  </r>
  <r>
    <x v="68"/>
    <n v="5"/>
    <n v="116"/>
  </r>
  <r>
    <x v="22"/>
    <n v="19"/>
    <s v=""/>
  </r>
  <r>
    <x v="43"/>
    <n v="17"/>
    <n v="348"/>
  </r>
  <r>
    <x v="5"/>
    <n v="7"/>
    <n v="160"/>
  </r>
  <r>
    <x v="37"/>
    <n v="11"/>
    <n v="108"/>
  </r>
  <r>
    <x v="68"/>
    <n v="9"/>
    <n v="116"/>
  </r>
  <r>
    <x v="55"/>
    <s v=""/>
    <n v="252"/>
  </r>
  <r>
    <x v="58"/>
    <n v="1"/>
    <n v="270"/>
  </r>
  <r>
    <x v="5"/>
    <n v="16"/>
    <n v="160"/>
  </r>
  <r>
    <x v="92"/>
    <n v="6"/>
    <n v="267"/>
  </r>
  <r>
    <x v="82"/>
    <n v="4"/>
    <s v=""/>
  </r>
  <r>
    <x v="69"/>
    <n v="4"/>
    <n v="240"/>
  </r>
  <r>
    <x v="40"/>
    <n v="17"/>
    <s v=""/>
  </r>
  <r>
    <x v="97"/>
    <n v="16"/>
    <n v="225"/>
  </r>
  <r>
    <x v="2"/>
    <n v="9"/>
    <n v="46"/>
  </r>
  <r>
    <x v="46"/>
    <n v="4"/>
    <n v="57"/>
  </r>
  <r>
    <x v="78"/>
    <n v="19"/>
    <n v="360"/>
  </r>
  <r>
    <x v="23"/>
    <n v="9"/>
    <n v="81"/>
  </r>
  <r>
    <x v="14"/>
    <n v="1"/>
    <n v="126"/>
  </r>
  <r>
    <x v="73"/>
    <n v="2"/>
    <s v=""/>
  </r>
  <r>
    <x v="25"/>
    <n v="11"/>
    <n v="176"/>
  </r>
  <r>
    <x v="53"/>
    <n v="4"/>
    <n v="90"/>
  </r>
  <r>
    <x v="36"/>
    <n v="20"/>
    <n v="132"/>
  </r>
  <r>
    <x v="53"/>
    <n v="18"/>
    <n v="90"/>
  </r>
  <r>
    <x v="16"/>
    <n v="11"/>
    <s v=""/>
  </r>
  <r>
    <x v="78"/>
    <n v="8"/>
    <n v="360"/>
  </r>
  <r>
    <x v="95"/>
    <n v="19"/>
    <s v=""/>
  </r>
  <r>
    <x v="82"/>
    <n v="8"/>
    <n v="160"/>
  </r>
  <r>
    <x v="6"/>
    <n v="18"/>
    <n v="38"/>
  </r>
  <r>
    <x v="4"/>
    <n v="9"/>
    <n v="231"/>
  </r>
  <r>
    <x v="72"/>
    <s v=""/>
    <s v=""/>
  </r>
  <r>
    <x v="87"/>
    <n v="10"/>
    <n v="72"/>
  </r>
  <r>
    <x v="9"/>
    <n v="9"/>
    <n v="184"/>
  </r>
  <r>
    <x v="18"/>
    <n v="15"/>
    <n v="156"/>
  </r>
  <r>
    <x v="84"/>
    <n v="6"/>
    <s v=""/>
  </r>
  <r>
    <x v="13"/>
    <n v="7"/>
    <n v="166"/>
  </r>
  <r>
    <x v="45"/>
    <n v="6"/>
    <n v="30"/>
  </r>
  <r>
    <x v="1"/>
    <n v="3"/>
    <s v=""/>
  </r>
  <r>
    <x v="72"/>
    <n v="4"/>
    <n v="124"/>
  </r>
  <r>
    <x v="59"/>
    <n v="17"/>
    <n v="92"/>
  </r>
  <r>
    <x v="65"/>
    <n v="11"/>
    <n v="108"/>
  </r>
  <r>
    <x v="78"/>
    <n v="16"/>
    <n v="360"/>
  </r>
  <r>
    <x v="10"/>
    <n v="13"/>
    <n v="352"/>
  </r>
  <r>
    <x v="36"/>
    <n v="12"/>
    <s v=""/>
  </r>
  <r>
    <x v="58"/>
    <n v="20"/>
    <s v=""/>
  </r>
  <r>
    <x v="4"/>
    <n v="4"/>
    <n v="231"/>
  </r>
  <r>
    <x v="96"/>
    <n v="2"/>
    <n v="312"/>
  </r>
  <r>
    <x v="61"/>
    <n v="6"/>
    <s v=""/>
  </r>
  <r>
    <x v="44"/>
    <n v="6"/>
    <s v=""/>
  </r>
  <r>
    <x v="64"/>
    <n v="10"/>
    <n v="48"/>
  </r>
  <r>
    <x v="60"/>
    <n v="5"/>
    <s v=""/>
  </r>
  <r>
    <x v="47"/>
    <n v="13"/>
    <n v="150"/>
  </r>
  <r>
    <x v="8"/>
    <n v="20"/>
    <n v="144"/>
  </r>
  <r>
    <x v="15"/>
    <n v="7"/>
    <n v="210"/>
  </r>
  <r>
    <x v="43"/>
    <n v="13"/>
    <n v="348"/>
  </r>
  <r>
    <x v="41"/>
    <n v="15"/>
    <n v="146"/>
  </r>
  <r>
    <x v="18"/>
    <s v=""/>
    <n v="156"/>
  </r>
  <r>
    <x v="75"/>
    <n v="10"/>
    <n v="356"/>
  </r>
  <r>
    <x v="68"/>
    <n v="19"/>
    <n v="116"/>
  </r>
  <r>
    <x v="57"/>
    <n v="20"/>
    <s v=""/>
  </r>
  <r>
    <x v="58"/>
    <n v="20"/>
    <n v="270"/>
  </r>
  <r>
    <x v="6"/>
    <s v=""/>
    <s v=""/>
  </r>
  <r>
    <x v="45"/>
    <n v="5"/>
    <n v="30"/>
  </r>
  <r>
    <x v="63"/>
    <n v="7"/>
    <n v="34"/>
  </r>
  <r>
    <x v="98"/>
    <n v="16"/>
    <n v="120"/>
  </r>
  <r>
    <x v="72"/>
    <n v="1"/>
    <s v=""/>
  </r>
  <r>
    <x v="49"/>
    <n v="12"/>
    <n v="176"/>
  </r>
  <r>
    <x v="72"/>
    <n v="2"/>
    <n v="124"/>
  </r>
  <r>
    <x v="96"/>
    <n v="16"/>
    <n v="312"/>
  </r>
  <r>
    <x v="47"/>
    <n v="1"/>
    <s v=""/>
  </r>
  <r>
    <x v="39"/>
    <n v="3"/>
    <n v="38"/>
  </r>
  <r>
    <x v="74"/>
    <n v="10"/>
    <n v="180"/>
  </r>
  <r>
    <x v="19"/>
    <n v="3"/>
    <n v="50"/>
  </r>
  <r>
    <x v="29"/>
    <n v="20"/>
    <n v="320"/>
  </r>
  <r>
    <x v="30"/>
    <n v="17"/>
    <n v="210"/>
  </r>
  <r>
    <x v="78"/>
    <n v="3"/>
    <n v="360"/>
  </r>
  <r>
    <x v="28"/>
    <n v="15"/>
    <n v="154"/>
  </r>
  <r>
    <x v="42"/>
    <n v="3"/>
    <s v=""/>
  </r>
  <r>
    <x v="64"/>
    <n v="6"/>
    <n v="48"/>
  </r>
  <r>
    <x v="39"/>
    <n v="1"/>
    <n v="38"/>
  </r>
  <r>
    <x v="88"/>
    <n v="17"/>
    <n v="264"/>
  </r>
  <r>
    <x v="32"/>
    <n v="6"/>
    <n v="144"/>
  </r>
  <r>
    <x v="96"/>
    <n v="17"/>
    <n v="312"/>
  </r>
  <r>
    <x v="35"/>
    <n v="1"/>
    <n v="50"/>
  </r>
  <r>
    <x v="2"/>
    <n v="19"/>
    <n v="46"/>
  </r>
  <r>
    <x v="27"/>
    <n v="9"/>
    <s v=""/>
  </r>
  <r>
    <x v="6"/>
    <n v="2"/>
    <n v="38"/>
  </r>
  <r>
    <x v="91"/>
    <n v="12"/>
    <n v="261"/>
  </r>
  <r>
    <x v="45"/>
    <n v="6"/>
    <n v="30"/>
  </r>
  <r>
    <x v="82"/>
    <n v="20"/>
    <n v="160"/>
  </r>
  <r>
    <x v="81"/>
    <n v="11"/>
    <n v="58"/>
  </r>
  <r>
    <x v="17"/>
    <n v="10"/>
    <s v=""/>
  </r>
  <r>
    <x v="13"/>
    <n v="7"/>
    <n v="166"/>
  </r>
  <r>
    <x v="78"/>
    <s v=""/>
    <n v="360"/>
  </r>
  <r>
    <x v="32"/>
    <n v="1"/>
    <n v="144"/>
  </r>
  <r>
    <x v="54"/>
    <n v="4"/>
    <n v="132"/>
  </r>
  <r>
    <x v="6"/>
    <n v="2"/>
    <s v=""/>
  </r>
  <r>
    <x v="12"/>
    <n v="8"/>
    <n v="94"/>
  </r>
  <r>
    <x v="61"/>
    <s v=""/>
    <s v=""/>
  </r>
  <r>
    <x v="24"/>
    <n v="7"/>
    <n v="252"/>
  </r>
  <r>
    <x v="15"/>
    <n v="4"/>
    <n v="210"/>
  </r>
  <r>
    <x v="25"/>
    <s v=""/>
    <n v="176"/>
  </r>
  <r>
    <x v="23"/>
    <n v="18"/>
    <s v=""/>
  </r>
  <r>
    <x v="91"/>
    <n v="8"/>
    <s v=""/>
  </r>
  <r>
    <x v="1"/>
    <n v="10"/>
    <n v="102"/>
  </r>
  <r>
    <x v="38"/>
    <n v="6"/>
    <n v="225"/>
  </r>
  <r>
    <x v="73"/>
    <n v="12"/>
    <n v="135"/>
  </r>
  <r>
    <x v="7"/>
    <n v="3"/>
    <n v="80"/>
  </r>
  <r>
    <x v="43"/>
    <n v="12"/>
    <n v="348"/>
  </r>
  <r>
    <x v="57"/>
    <n v="6"/>
    <n v="160"/>
  </r>
  <r>
    <x v="5"/>
    <n v="17"/>
    <n v="160"/>
  </r>
  <r>
    <x v="19"/>
    <s v=""/>
    <n v="50"/>
  </r>
  <r>
    <x v="99"/>
    <n v="6"/>
    <n v="100"/>
  </r>
  <r>
    <x v="29"/>
    <n v="17"/>
    <s v=""/>
  </r>
  <r>
    <x v="92"/>
    <n v="4"/>
    <n v="267"/>
  </r>
  <r>
    <x v="33"/>
    <n v="19"/>
    <n v="153"/>
  </r>
  <r>
    <x v="22"/>
    <n v="3"/>
    <s v=""/>
  </r>
  <r>
    <x v="90"/>
    <n v="11"/>
    <s v=""/>
  </r>
  <r>
    <x v="20"/>
    <n v="8"/>
    <n v="201"/>
  </r>
  <r>
    <x v="46"/>
    <n v="9"/>
    <n v="57"/>
  </r>
  <r>
    <x v="79"/>
    <n v="2"/>
    <n v="110"/>
  </r>
  <r>
    <x v="0"/>
    <n v="16"/>
    <n v="280"/>
  </r>
  <r>
    <x v="93"/>
    <n v="5"/>
    <n v="300"/>
  </r>
  <r>
    <x v="83"/>
    <n v="18"/>
    <n v="84"/>
  </r>
  <r>
    <x v="51"/>
    <n v="11"/>
    <n v="144"/>
  </r>
  <r>
    <x v="68"/>
    <n v="2"/>
    <s v=""/>
  </r>
  <r>
    <x v="95"/>
    <n v="14"/>
    <n v="57"/>
  </r>
  <r>
    <x v="18"/>
    <n v="1"/>
    <n v="156"/>
  </r>
  <r>
    <x v="47"/>
    <n v="9"/>
    <n v="150"/>
  </r>
  <r>
    <x v="58"/>
    <n v="20"/>
    <s v=""/>
  </r>
  <r>
    <x v="35"/>
    <n v="15"/>
    <n v="50"/>
  </r>
  <r>
    <x v="94"/>
    <n v="10"/>
    <n v="384"/>
  </r>
  <r>
    <x v="86"/>
    <n v="20"/>
    <n v="356"/>
  </r>
  <r>
    <x v="26"/>
    <n v="20"/>
    <n v="144"/>
  </r>
  <r>
    <x v="88"/>
    <n v="12"/>
    <n v="264"/>
  </r>
  <r>
    <x v="27"/>
    <n v="1"/>
    <n v="189"/>
  </r>
  <r>
    <x v="87"/>
    <s v=""/>
    <n v="72"/>
  </r>
  <r>
    <x v="13"/>
    <n v="8"/>
    <n v="166"/>
  </r>
  <r>
    <x v="25"/>
    <n v="7"/>
    <n v="176"/>
  </r>
  <r>
    <x v="78"/>
    <n v="15"/>
    <n v="360"/>
  </r>
  <r>
    <x v="17"/>
    <n v="11"/>
    <n v="204"/>
  </r>
  <r>
    <x v="15"/>
    <n v="14"/>
    <s v=""/>
  </r>
  <r>
    <x v="12"/>
    <n v="5"/>
    <n v="94"/>
  </r>
  <r>
    <x v="72"/>
    <s v=""/>
    <n v="124"/>
  </r>
  <r>
    <x v="46"/>
    <n v="19"/>
    <n v="57"/>
  </r>
  <r>
    <x v="21"/>
    <n v="6"/>
    <s v=""/>
  </r>
  <r>
    <x v="68"/>
    <n v="18"/>
    <s v=""/>
  </r>
  <r>
    <x v="2"/>
    <n v="17"/>
    <n v="46"/>
  </r>
  <r>
    <x v="16"/>
    <n v="14"/>
    <n v="300"/>
  </r>
  <r>
    <x v="6"/>
    <n v="7"/>
    <n v="38"/>
  </r>
  <r>
    <x v="46"/>
    <n v="9"/>
    <n v="57"/>
  </r>
  <r>
    <x v="30"/>
    <n v="18"/>
    <s v=""/>
  </r>
  <r>
    <x v="43"/>
    <n v="6"/>
    <n v="348"/>
  </r>
  <r>
    <x v="15"/>
    <n v="2"/>
    <n v="210"/>
  </r>
  <r>
    <x v="37"/>
    <n v="9"/>
    <n v="108"/>
  </r>
  <r>
    <x v="28"/>
    <n v="13"/>
    <s v=""/>
  </r>
  <r>
    <x v="75"/>
    <n v="2"/>
    <n v="356"/>
  </r>
  <r>
    <x v="22"/>
    <n v="8"/>
    <n v="66"/>
  </r>
  <r>
    <x v="36"/>
    <n v="20"/>
    <n v="132"/>
  </r>
  <r>
    <x v="37"/>
    <n v="18"/>
    <s v=""/>
  </r>
  <r>
    <x v="50"/>
    <n v="13"/>
    <s v=""/>
  </r>
  <r>
    <x v="36"/>
    <n v="19"/>
    <s v=""/>
  </r>
  <r>
    <x v="85"/>
    <n v="6"/>
    <n v="352"/>
  </r>
  <r>
    <x v="67"/>
    <n v="18"/>
    <s v=""/>
  </r>
  <r>
    <x v="0"/>
    <n v="1"/>
    <n v="280"/>
  </r>
  <r>
    <x v="16"/>
    <n v="5"/>
    <n v="300"/>
  </r>
  <r>
    <x v="94"/>
    <n v="10"/>
    <n v="384"/>
  </r>
  <r>
    <x v="84"/>
    <n v="7"/>
    <n v="162"/>
  </r>
  <r>
    <x v="86"/>
    <n v="1"/>
    <n v="356"/>
  </r>
  <r>
    <x v="43"/>
    <n v="13"/>
    <s v=""/>
  </r>
  <r>
    <x v="37"/>
    <s v=""/>
    <s v=""/>
  </r>
  <r>
    <x v="91"/>
    <n v="18"/>
    <n v="261"/>
  </r>
  <r>
    <x v="35"/>
    <s v=""/>
    <s v=""/>
  </r>
  <r>
    <x v="71"/>
    <n v="14"/>
    <s v=""/>
  </r>
  <r>
    <x v="91"/>
    <n v="1"/>
    <n v="261"/>
  </r>
  <r>
    <x v="32"/>
    <n v="20"/>
    <n v="144"/>
  </r>
  <r>
    <x v="76"/>
    <n v="12"/>
    <n v="255"/>
  </r>
  <r>
    <x v="11"/>
    <n v="9"/>
    <n v="76"/>
  </r>
  <r>
    <x v="10"/>
    <n v="4"/>
    <n v="352"/>
  </r>
  <r>
    <x v="52"/>
    <n v="16"/>
    <n v="108"/>
  </r>
  <r>
    <x v="96"/>
    <n v="9"/>
    <n v="312"/>
  </r>
  <r>
    <x v="98"/>
    <n v="9"/>
    <n v="120"/>
  </r>
  <r>
    <x v="34"/>
    <n v="13"/>
    <n v="308"/>
  </r>
  <r>
    <x v="73"/>
    <n v="20"/>
    <n v="135"/>
  </r>
  <r>
    <x v="0"/>
    <n v="1"/>
    <s v=""/>
  </r>
  <r>
    <x v="77"/>
    <n v="9"/>
    <n v="144"/>
  </r>
  <r>
    <x v="21"/>
    <n v="15"/>
    <s v=""/>
  </r>
  <r>
    <x v="40"/>
    <n v="14"/>
    <n v="189"/>
  </r>
  <r>
    <x v="31"/>
    <n v="14"/>
    <s v=""/>
  </r>
  <r>
    <x v="59"/>
    <n v="20"/>
    <s v=""/>
  </r>
  <r>
    <x v="14"/>
    <n v="15"/>
    <s v=""/>
  </r>
  <r>
    <x v="79"/>
    <n v="10"/>
    <n v="110"/>
  </r>
  <r>
    <x v="75"/>
    <n v="5"/>
    <n v="356"/>
  </r>
  <r>
    <x v="36"/>
    <n v="10"/>
    <n v="132"/>
  </r>
  <r>
    <x v="11"/>
    <n v="5"/>
    <s v=""/>
  </r>
  <r>
    <x v="68"/>
    <n v="11"/>
    <n v="116"/>
  </r>
  <r>
    <x v="75"/>
    <n v="13"/>
    <n v="356"/>
  </r>
  <r>
    <x v="4"/>
    <n v="3"/>
    <n v="231"/>
  </r>
  <r>
    <x v="32"/>
    <n v="12"/>
    <n v="144"/>
  </r>
  <r>
    <x v="58"/>
    <n v="4"/>
    <s v=""/>
  </r>
  <r>
    <x v="57"/>
    <n v="13"/>
    <n v="160"/>
  </r>
  <r>
    <x v="85"/>
    <n v="7"/>
    <n v="352"/>
  </r>
  <r>
    <x v="96"/>
    <n v="14"/>
    <n v="312"/>
  </r>
  <r>
    <x v="46"/>
    <s v=""/>
    <n v="57"/>
  </r>
  <r>
    <x v="18"/>
    <n v="4"/>
    <n v="156"/>
  </r>
  <r>
    <x v="9"/>
    <n v="15"/>
    <s v=""/>
  </r>
  <r>
    <x v="79"/>
    <n v="5"/>
    <n v="110"/>
  </r>
  <r>
    <x v="62"/>
    <n v="10"/>
    <n v="144"/>
  </r>
  <r>
    <x v="63"/>
    <n v="5"/>
    <n v="34"/>
  </r>
  <r>
    <x v="44"/>
    <n v="9"/>
    <n v="192"/>
  </r>
  <r>
    <x v="87"/>
    <n v="1"/>
    <n v="72"/>
  </r>
  <r>
    <x v="46"/>
    <n v="11"/>
    <s v=""/>
  </r>
  <r>
    <x v="36"/>
    <n v="12"/>
    <n v="132"/>
  </r>
  <r>
    <x v="64"/>
    <n v="2"/>
    <n v="48"/>
  </r>
  <r>
    <x v="71"/>
    <n v="15"/>
    <s v=""/>
  </r>
  <r>
    <x v="69"/>
    <n v="7"/>
    <n v="240"/>
  </r>
  <r>
    <x v="6"/>
    <n v="12"/>
    <n v="38"/>
  </r>
  <r>
    <x v="84"/>
    <n v="2"/>
    <n v="162"/>
  </r>
  <r>
    <x v="41"/>
    <n v="13"/>
    <s v=""/>
  </r>
  <r>
    <x v="78"/>
    <n v="4"/>
    <n v="360"/>
  </r>
  <r>
    <x v="53"/>
    <n v="17"/>
    <n v="90"/>
  </r>
  <r>
    <x v="24"/>
    <n v="2"/>
    <s v=""/>
  </r>
  <r>
    <x v="68"/>
    <n v="19"/>
    <n v="116"/>
  </r>
  <r>
    <x v="58"/>
    <n v="4"/>
    <n v="270"/>
  </r>
  <r>
    <x v="53"/>
    <n v="9"/>
    <n v="90"/>
  </r>
  <r>
    <x v="25"/>
    <n v="13"/>
    <n v="176"/>
  </r>
  <r>
    <x v="25"/>
    <n v="8"/>
    <n v="176"/>
  </r>
  <r>
    <x v="26"/>
    <n v="4"/>
    <n v="144"/>
  </r>
  <r>
    <x v="18"/>
    <n v="4"/>
    <s v=""/>
  </r>
  <r>
    <x v="32"/>
    <n v="2"/>
    <n v="144"/>
  </r>
  <r>
    <x v="6"/>
    <n v="9"/>
    <n v="38"/>
  </r>
  <r>
    <x v="0"/>
    <n v="18"/>
    <n v="280"/>
  </r>
  <r>
    <x v="70"/>
    <n v="4"/>
    <n v="352"/>
  </r>
  <r>
    <x v="75"/>
    <n v="7"/>
    <s v=""/>
  </r>
  <r>
    <x v="35"/>
    <n v="7"/>
    <n v="50"/>
  </r>
  <r>
    <x v="42"/>
    <n v="11"/>
    <n v="368"/>
  </r>
  <r>
    <x v="25"/>
    <n v="9"/>
    <n v="176"/>
  </r>
  <r>
    <x v="95"/>
    <n v="17"/>
    <s v=""/>
  </r>
  <r>
    <x v="52"/>
    <n v="7"/>
    <n v="108"/>
  </r>
  <r>
    <x v="27"/>
    <n v="8"/>
    <s v=""/>
  </r>
  <r>
    <x v="74"/>
    <n v="11"/>
    <n v="180"/>
  </r>
  <r>
    <x v="35"/>
    <s v=""/>
    <n v="50"/>
  </r>
  <r>
    <x v="16"/>
    <n v="18"/>
    <n v="300"/>
  </r>
  <r>
    <x v="96"/>
    <n v="2"/>
    <n v="312"/>
  </r>
  <r>
    <x v="99"/>
    <n v="14"/>
    <n v="100"/>
  </r>
  <r>
    <x v="25"/>
    <n v="11"/>
    <n v="176"/>
  </r>
  <r>
    <x v="57"/>
    <n v="12"/>
    <n v="160"/>
  </r>
  <r>
    <x v="78"/>
    <n v="8"/>
    <n v="360"/>
  </r>
  <r>
    <x v="73"/>
    <n v="10"/>
    <n v="135"/>
  </r>
  <r>
    <x v="61"/>
    <n v="17"/>
    <s v=""/>
  </r>
  <r>
    <x v="44"/>
    <n v="2"/>
    <n v="192"/>
  </r>
  <r>
    <x v="33"/>
    <n v="3"/>
    <n v="153"/>
  </r>
  <r>
    <x v="44"/>
    <n v="4"/>
    <s v=""/>
  </r>
  <r>
    <x v="39"/>
    <n v="3"/>
    <n v="38"/>
  </r>
  <r>
    <x v="75"/>
    <n v="12"/>
    <n v="356"/>
  </r>
  <r>
    <x v="79"/>
    <n v="16"/>
    <n v="110"/>
  </r>
  <r>
    <x v="74"/>
    <n v="15"/>
    <n v="180"/>
  </r>
  <r>
    <x v="36"/>
    <n v="3"/>
    <n v="132"/>
  </r>
  <r>
    <x v="50"/>
    <n v="14"/>
    <n v="264"/>
  </r>
  <r>
    <x v="21"/>
    <n v="5"/>
    <n v="144"/>
  </r>
  <r>
    <x v="78"/>
    <n v="11"/>
    <n v="360"/>
  </r>
  <r>
    <x v="66"/>
    <n v="15"/>
    <n v="225"/>
  </r>
  <r>
    <x v="92"/>
    <n v="7"/>
    <n v="267"/>
  </r>
  <r>
    <x v="66"/>
    <n v="17"/>
    <n v="225"/>
  </r>
  <r>
    <x v="91"/>
    <n v="13"/>
    <n v="261"/>
  </r>
  <r>
    <x v="85"/>
    <n v="2"/>
    <n v="352"/>
  </r>
  <r>
    <x v="95"/>
    <n v="17"/>
    <n v="57"/>
  </r>
  <r>
    <x v="26"/>
    <n v="11"/>
    <n v="144"/>
  </r>
  <r>
    <x v="44"/>
    <s v=""/>
    <n v="192"/>
  </r>
  <r>
    <x v="73"/>
    <s v=""/>
    <n v="135"/>
  </r>
  <r>
    <x v="93"/>
    <n v="8"/>
    <n v="300"/>
  </r>
  <r>
    <x v="59"/>
    <n v="15"/>
    <n v="92"/>
  </r>
  <r>
    <x v="9"/>
    <n v="10"/>
    <n v="184"/>
  </r>
  <r>
    <x v="75"/>
    <n v="20"/>
    <n v="356"/>
  </r>
  <r>
    <x v="40"/>
    <n v="6"/>
    <s v=""/>
  </r>
  <r>
    <x v="79"/>
    <n v="16"/>
    <n v="110"/>
  </r>
  <r>
    <x v="14"/>
    <n v="7"/>
    <n v="126"/>
  </r>
  <r>
    <x v="7"/>
    <n v="11"/>
    <s v=""/>
  </r>
  <r>
    <x v="0"/>
    <n v="17"/>
    <n v="280"/>
  </r>
  <r>
    <x v="52"/>
    <n v="7"/>
    <n v="108"/>
  </r>
  <r>
    <x v="54"/>
    <n v="3"/>
    <n v="132"/>
  </r>
  <r>
    <x v="47"/>
    <n v="1"/>
    <n v="150"/>
  </r>
  <r>
    <x v="23"/>
    <n v="7"/>
    <s v=""/>
  </r>
  <r>
    <x v="46"/>
    <n v="8"/>
    <n v="57"/>
  </r>
  <r>
    <x v="40"/>
    <n v="3"/>
    <n v="189"/>
  </r>
  <r>
    <x v="3"/>
    <n v="10"/>
    <n v="114"/>
  </r>
  <r>
    <x v="94"/>
    <n v="14"/>
    <s v=""/>
  </r>
  <r>
    <x v="4"/>
    <n v="8"/>
    <n v="231"/>
  </r>
  <r>
    <x v="93"/>
    <n v="10"/>
    <n v="300"/>
  </r>
  <r>
    <x v="40"/>
    <n v="8"/>
    <n v="189"/>
  </r>
  <r>
    <x v="59"/>
    <n v="15"/>
    <s v=""/>
  </r>
  <r>
    <x v="91"/>
    <n v="6"/>
    <n v="261"/>
  </r>
  <r>
    <x v="84"/>
    <n v="17"/>
    <s v=""/>
  </r>
  <r>
    <x v="49"/>
    <n v="17"/>
    <n v="176"/>
  </r>
  <r>
    <x v="39"/>
    <n v="10"/>
    <n v="38"/>
  </r>
  <r>
    <x v="15"/>
    <n v="3"/>
    <n v="210"/>
  </r>
  <r>
    <x v="80"/>
    <s v=""/>
    <n v="72"/>
  </r>
  <r>
    <x v="13"/>
    <n v="14"/>
    <n v="166"/>
  </r>
  <r>
    <x v="99"/>
    <n v="9"/>
    <s v=""/>
  </r>
  <r>
    <x v="65"/>
    <n v="3"/>
    <n v="108"/>
  </r>
  <r>
    <x v="97"/>
    <n v="14"/>
    <n v="225"/>
  </r>
  <r>
    <x v="55"/>
    <n v="9"/>
    <n v="252"/>
  </r>
  <r>
    <x v="64"/>
    <n v="2"/>
    <n v="48"/>
  </r>
  <r>
    <x v="94"/>
    <n v="2"/>
    <n v="384"/>
  </r>
  <r>
    <x v="47"/>
    <n v="13"/>
    <n v="150"/>
  </r>
  <r>
    <x v="11"/>
    <s v=""/>
    <n v="76"/>
  </r>
  <r>
    <x v="98"/>
    <n v="17"/>
    <n v="120"/>
  </r>
  <r>
    <x v="8"/>
    <n v="2"/>
    <n v="144"/>
  </r>
  <r>
    <x v="78"/>
    <n v="8"/>
    <n v="360"/>
  </r>
  <r>
    <x v="99"/>
    <n v="7"/>
    <n v="100"/>
  </r>
  <r>
    <x v="22"/>
    <n v="7"/>
    <n v="66"/>
  </r>
  <r>
    <x v="11"/>
    <n v="14"/>
    <s v=""/>
  </r>
  <r>
    <x v="55"/>
    <n v="20"/>
    <s v=""/>
  </r>
  <r>
    <x v="55"/>
    <n v="18"/>
    <n v="252"/>
  </r>
  <r>
    <x v="71"/>
    <n v="19"/>
    <n v="280"/>
  </r>
  <r>
    <x v="98"/>
    <n v="5"/>
    <s v=""/>
  </r>
  <r>
    <x v="58"/>
    <n v="19"/>
    <n v="270"/>
  </r>
  <r>
    <x v="21"/>
    <n v="18"/>
    <n v="144"/>
  </r>
  <r>
    <x v="12"/>
    <n v="11"/>
    <n v="94"/>
  </r>
  <r>
    <x v="30"/>
    <n v="11"/>
    <n v="210"/>
  </r>
  <r>
    <x v="53"/>
    <n v="17"/>
    <s v=""/>
  </r>
  <r>
    <x v="43"/>
    <n v="13"/>
    <s v=""/>
  </r>
  <r>
    <x v="88"/>
    <n v="2"/>
    <s v=""/>
  </r>
  <r>
    <x v="2"/>
    <n v="1"/>
    <n v="46"/>
  </r>
  <r>
    <x v="17"/>
    <n v="15"/>
    <s v=""/>
  </r>
  <r>
    <x v="59"/>
    <n v="8"/>
    <n v="92"/>
  </r>
  <r>
    <x v="78"/>
    <n v="19"/>
    <n v="360"/>
  </r>
  <r>
    <x v="96"/>
    <n v="7"/>
    <n v="312"/>
  </r>
  <r>
    <x v="76"/>
    <s v=""/>
    <n v="255"/>
  </r>
  <r>
    <x v="72"/>
    <n v="15"/>
    <n v="124"/>
  </r>
  <r>
    <x v="64"/>
    <n v="19"/>
    <n v="48"/>
  </r>
  <r>
    <x v="50"/>
    <n v="12"/>
    <n v="264"/>
  </r>
  <r>
    <x v="69"/>
    <n v="14"/>
    <n v="240"/>
  </r>
  <r>
    <x v="88"/>
    <s v=""/>
    <n v="264"/>
  </r>
  <r>
    <x v="95"/>
    <n v="4"/>
    <n v="57"/>
  </r>
  <r>
    <x v="56"/>
    <n v="10"/>
    <n v="140"/>
  </r>
  <r>
    <x v="96"/>
    <n v="20"/>
    <n v="312"/>
  </r>
  <r>
    <x v="46"/>
    <n v="11"/>
    <n v="57"/>
  </r>
  <r>
    <x v="82"/>
    <n v="12"/>
    <n v="160"/>
  </r>
  <r>
    <x v="3"/>
    <n v="13"/>
    <s v=""/>
  </r>
  <r>
    <x v="93"/>
    <n v="9"/>
    <s v=""/>
  </r>
  <r>
    <x v="86"/>
    <n v="1"/>
    <s v=""/>
  </r>
  <r>
    <x v="95"/>
    <n v="20"/>
    <n v="57"/>
  </r>
  <r>
    <x v="0"/>
    <n v="8"/>
    <n v="280"/>
  </r>
  <r>
    <x v="80"/>
    <n v="9"/>
    <n v="72"/>
  </r>
  <r>
    <x v="48"/>
    <n v="7"/>
    <n v="300"/>
  </r>
  <r>
    <x v="78"/>
    <n v="20"/>
    <n v="360"/>
  </r>
  <r>
    <x v="13"/>
    <n v="13"/>
    <s v=""/>
  </r>
  <r>
    <x v="20"/>
    <s v=""/>
    <n v="201"/>
  </r>
  <r>
    <x v="65"/>
    <n v="7"/>
    <n v="108"/>
  </r>
  <r>
    <x v="44"/>
    <n v="3"/>
    <n v="192"/>
  </r>
  <r>
    <x v="85"/>
    <n v="15"/>
    <n v="352"/>
  </r>
  <r>
    <x v="74"/>
    <n v="15"/>
    <n v="180"/>
  </r>
  <r>
    <x v="59"/>
    <n v="9"/>
    <n v="92"/>
  </r>
  <r>
    <x v="31"/>
    <n v="2"/>
    <n v="207"/>
  </r>
  <r>
    <x v="52"/>
    <n v="4"/>
    <s v=""/>
  </r>
  <r>
    <x v="61"/>
    <n v="18"/>
    <n v="57"/>
  </r>
  <r>
    <x v="8"/>
    <n v="16"/>
    <n v="144"/>
  </r>
  <r>
    <x v="80"/>
    <n v="10"/>
    <n v="72"/>
  </r>
  <r>
    <x v="73"/>
    <n v="19"/>
    <n v="135"/>
  </r>
  <r>
    <x v="0"/>
    <n v="7"/>
    <n v="280"/>
  </r>
  <r>
    <x v="17"/>
    <n v="6"/>
    <n v="204"/>
  </r>
  <r>
    <x v="21"/>
    <n v="14"/>
    <n v="144"/>
  </r>
  <r>
    <x v="15"/>
    <n v="4"/>
    <n v="210"/>
  </r>
  <r>
    <x v="33"/>
    <n v="8"/>
    <s v=""/>
  </r>
  <r>
    <x v="47"/>
    <n v="11"/>
    <n v="150"/>
  </r>
  <r>
    <x v="51"/>
    <n v="7"/>
    <n v="144"/>
  </r>
  <r>
    <x v="52"/>
    <n v="14"/>
    <n v="108"/>
  </r>
  <r>
    <x v="46"/>
    <n v="7"/>
    <n v="57"/>
  </r>
  <r>
    <x v="65"/>
    <n v="18"/>
    <n v="108"/>
  </r>
  <r>
    <x v="28"/>
    <n v="4"/>
    <n v="154"/>
  </r>
  <r>
    <x v="56"/>
    <n v="6"/>
    <n v="140"/>
  </r>
  <r>
    <x v="56"/>
    <n v="11"/>
    <s v=""/>
  </r>
  <r>
    <x v="77"/>
    <n v="20"/>
    <s v=""/>
  </r>
  <r>
    <x v="93"/>
    <n v="6"/>
    <n v="300"/>
  </r>
  <r>
    <x v="30"/>
    <n v="7"/>
    <s v=""/>
  </r>
  <r>
    <x v="24"/>
    <n v="1"/>
    <s v=""/>
  </r>
  <r>
    <x v="98"/>
    <n v="12"/>
    <n v="120"/>
  </r>
  <r>
    <x v="39"/>
    <n v="18"/>
    <s v=""/>
  </r>
  <r>
    <x v="18"/>
    <n v="17"/>
    <n v="156"/>
  </r>
  <r>
    <x v="63"/>
    <n v="3"/>
    <n v="34"/>
  </r>
  <r>
    <x v="32"/>
    <n v="16"/>
    <n v="144"/>
  </r>
  <r>
    <x v="27"/>
    <n v="20"/>
    <n v="189"/>
  </r>
  <r>
    <x v="61"/>
    <n v="2"/>
    <n v="57"/>
  </r>
  <r>
    <x v="98"/>
    <n v="10"/>
    <s v=""/>
  </r>
  <r>
    <x v="77"/>
    <n v="2"/>
    <n v="144"/>
  </r>
  <r>
    <x v="6"/>
    <n v="4"/>
    <n v="38"/>
  </r>
  <r>
    <x v="10"/>
    <n v="14"/>
    <s v=""/>
  </r>
  <r>
    <x v="4"/>
    <n v="11"/>
    <n v="231"/>
  </r>
  <r>
    <x v="47"/>
    <n v="11"/>
    <n v="150"/>
  </r>
  <r>
    <x v="35"/>
    <s v=""/>
    <s v=""/>
  </r>
  <r>
    <x v="90"/>
    <n v="18"/>
    <n v="92"/>
  </r>
  <r>
    <x v="50"/>
    <n v="4"/>
    <n v="264"/>
  </r>
  <r>
    <x v="87"/>
    <n v="8"/>
    <s v=""/>
  </r>
  <r>
    <x v="9"/>
    <n v="12"/>
    <n v="184"/>
  </r>
  <r>
    <x v="96"/>
    <n v="5"/>
    <s v=""/>
  </r>
  <r>
    <x v="53"/>
    <n v="8"/>
    <s v=""/>
  </r>
  <r>
    <x v="91"/>
    <n v="16"/>
    <n v="261"/>
  </r>
  <r>
    <x v="38"/>
    <n v="7"/>
    <n v="225"/>
  </r>
  <r>
    <x v="19"/>
    <n v="3"/>
    <n v="50"/>
  </r>
  <r>
    <x v="1"/>
    <n v="16"/>
    <n v="102"/>
  </r>
  <r>
    <x v="17"/>
    <n v="10"/>
    <n v="204"/>
  </r>
  <r>
    <x v="85"/>
    <n v="7"/>
    <s v=""/>
  </r>
  <r>
    <x v="8"/>
    <n v="1"/>
    <n v="144"/>
  </r>
  <r>
    <x v="40"/>
    <n v="15"/>
    <n v="189"/>
  </r>
  <r>
    <x v="0"/>
    <n v="16"/>
    <s v=""/>
  </r>
  <r>
    <x v="85"/>
    <n v="18"/>
    <n v="352"/>
  </r>
  <r>
    <x v="11"/>
    <n v="18"/>
    <n v="76"/>
  </r>
  <r>
    <x v="87"/>
    <n v="1"/>
    <n v="72"/>
  </r>
  <r>
    <x v="0"/>
    <n v="8"/>
    <n v="280"/>
  </r>
  <r>
    <x v="91"/>
    <n v="19"/>
    <n v="261"/>
  </r>
  <r>
    <x v="17"/>
    <s v=""/>
    <s v=""/>
  </r>
  <r>
    <x v="88"/>
    <n v="12"/>
    <n v="264"/>
  </r>
  <r>
    <x v="3"/>
    <n v="19"/>
    <n v="114"/>
  </r>
  <r>
    <x v="58"/>
    <n v="20"/>
    <n v="270"/>
  </r>
  <r>
    <x v="76"/>
    <n v="1"/>
    <n v="255"/>
  </r>
  <r>
    <x v="1"/>
    <n v="17"/>
    <n v="102"/>
  </r>
  <r>
    <x v="26"/>
    <n v="20"/>
    <n v="144"/>
  </r>
  <r>
    <x v="41"/>
    <n v="5"/>
    <n v="146"/>
  </r>
  <r>
    <x v="21"/>
    <n v="20"/>
    <n v="144"/>
  </r>
  <r>
    <x v="42"/>
    <n v="1"/>
    <s v=""/>
  </r>
  <r>
    <x v="56"/>
    <n v="2"/>
    <n v="140"/>
  </r>
  <r>
    <x v="88"/>
    <n v="8"/>
    <n v="264"/>
  </r>
  <r>
    <x v="47"/>
    <n v="12"/>
    <n v="150"/>
  </r>
  <r>
    <x v="50"/>
    <n v="13"/>
    <s v=""/>
  </r>
  <r>
    <x v="24"/>
    <n v="18"/>
    <s v=""/>
  </r>
  <r>
    <x v="76"/>
    <n v="19"/>
    <n v="255"/>
  </r>
  <r>
    <x v="91"/>
    <n v="8"/>
    <n v="261"/>
  </r>
  <r>
    <x v="23"/>
    <n v="20"/>
    <s v=""/>
  </r>
  <r>
    <x v="77"/>
    <n v="2"/>
    <s v=""/>
  </r>
  <r>
    <x v="35"/>
    <n v="8"/>
    <s v=""/>
  </r>
  <r>
    <x v="9"/>
    <n v="12"/>
    <s v=""/>
  </r>
  <r>
    <x v="72"/>
    <n v="6"/>
    <n v="124"/>
  </r>
  <r>
    <x v="67"/>
    <n v="10"/>
    <n v="188"/>
  </r>
  <r>
    <x v="42"/>
    <n v="10"/>
    <n v="368"/>
  </r>
  <r>
    <x v="55"/>
    <n v="15"/>
    <s v=""/>
  </r>
  <r>
    <x v="43"/>
    <n v="20"/>
    <s v=""/>
  </r>
  <r>
    <x v="93"/>
    <s v=""/>
    <n v="300"/>
  </r>
  <r>
    <x v="79"/>
    <n v="19"/>
    <n v="110"/>
  </r>
  <r>
    <x v="39"/>
    <n v="9"/>
    <s v=""/>
  </r>
  <r>
    <x v="26"/>
    <n v="7"/>
    <s v=""/>
  </r>
  <r>
    <x v="37"/>
    <n v="10"/>
    <n v="108"/>
  </r>
  <r>
    <x v="90"/>
    <n v="4"/>
    <n v="92"/>
  </r>
  <r>
    <x v="30"/>
    <n v="20"/>
    <n v="210"/>
  </r>
  <r>
    <x v="97"/>
    <n v="20"/>
    <n v="225"/>
  </r>
  <r>
    <x v="9"/>
    <n v="7"/>
    <s v=""/>
  </r>
  <r>
    <x v="23"/>
    <n v="13"/>
    <n v="81"/>
  </r>
  <r>
    <x v="56"/>
    <n v="1"/>
    <s v=""/>
  </r>
  <r>
    <x v="60"/>
    <n v="14"/>
    <s v=""/>
  </r>
  <r>
    <x v="83"/>
    <n v="16"/>
    <n v="84"/>
  </r>
  <r>
    <x v="40"/>
    <n v="2"/>
    <n v="189"/>
  </r>
  <r>
    <x v="28"/>
    <s v=""/>
    <s v=""/>
  </r>
  <r>
    <x v="77"/>
    <n v="16"/>
    <n v="144"/>
  </r>
  <r>
    <x v="85"/>
    <n v="13"/>
    <n v="352"/>
  </r>
  <r>
    <x v="53"/>
    <n v="11"/>
    <s v=""/>
  </r>
  <r>
    <x v="69"/>
    <n v="14"/>
    <s v=""/>
  </r>
  <r>
    <x v="6"/>
    <n v="5"/>
    <n v="38"/>
  </r>
  <r>
    <x v="44"/>
    <n v="6"/>
    <s v=""/>
  </r>
  <r>
    <x v="39"/>
    <n v="18"/>
    <n v="38"/>
  </r>
  <r>
    <x v="65"/>
    <s v=""/>
    <s v=""/>
  </r>
  <r>
    <x v="77"/>
    <n v="16"/>
    <n v="144"/>
  </r>
  <r>
    <x v="13"/>
    <n v="7"/>
    <n v="166"/>
  </r>
  <r>
    <x v="11"/>
    <s v=""/>
    <n v="76"/>
  </r>
  <r>
    <x v="60"/>
    <n v="19"/>
    <s v=""/>
  </r>
  <r>
    <x v="5"/>
    <s v=""/>
    <n v="160"/>
  </r>
  <r>
    <x v="89"/>
    <n v="17"/>
    <n v="50"/>
  </r>
  <r>
    <x v="99"/>
    <n v="20"/>
    <s v=""/>
  </r>
  <r>
    <x v="45"/>
    <n v="12"/>
    <n v="30"/>
  </r>
  <r>
    <x v="99"/>
    <n v="3"/>
    <s v=""/>
  </r>
  <r>
    <x v="56"/>
    <n v="11"/>
    <n v="140"/>
  </r>
  <r>
    <x v="94"/>
    <n v="3"/>
    <n v="384"/>
  </r>
  <r>
    <x v="67"/>
    <n v="7"/>
    <n v="188"/>
  </r>
  <r>
    <x v="51"/>
    <n v="19"/>
    <n v="144"/>
  </r>
  <r>
    <x v="3"/>
    <n v="20"/>
    <n v="114"/>
  </r>
  <r>
    <x v="58"/>
    <n v="6"/>
    <n v="270"/>
  </r>
  <r>
    <x v="21"/>
    <n v="17"/>
    <s v=""/>
  </r>
  <r>
    <x v="73"/>
    <n v="7"/>
    <s v=""/>
  </r>
  <r>
    <x v="47"/>
    <n v="4"/>
    <n v="150"/>
  </r>
  <r>
    <x v="32"/>
    <n v="14"/>
    <n v="144"/>
  </r>
  <r>
    <x v="82"/>
    <n v="3"/>
    <n v="160"/>
  </r>
  <r>
    <x v="5"/>
    <n v="14"/>
    <n v="160"/>
  </r>
  <r>
    <x v="89"/>
    <n v="9"/>
    <n v="50"/>
  </r>
  <r>
    <x v="44"/>
    <n v="20"/>
    <n v="192"/>
  </r>
  <r>
    <x v="75"/>
    <n v="13"/>
    <n v="356"/>
  </r>
  <r>
    <x v="59"/>
    <n v="13"/>
    <n v="92"/>
  </r>
  <r>
    <x v="76"/>
    <n v="15"/>
    <n v="255"/>
  </r>
  <r>
    <x v="35"/>
    <n v="16"/>
    <s v=""/>
  </r>
  <r>
    <x v="15"/>
    <n v="18"/>
    <n v="210"/>
  </r>
  <r>
    <x v="36"/>
    <n v="16"/>
    <n v="132"/>
  </r>
  <r>
    <x v="7"/>
    <n v="3"/>
    <n v="80"/>
  </r>
  <r>
    <x v="64"/>
    <n v="4"/>
    <s v=""/>
  </r>
  <r>
    <x v="26"/>
    <n v="10"/>
    <n v="144"/>
  </r>
  <r>
    <x v="21"/>
    <n v="18"/>
    <n v="144"/>
  </r>
  <r>
    <x v="16"/>
    <n v="13"/>
    <s v=""/>
  </r>
  <r>
    <x v="24"/>
    <n v="12"/>
    <n v="252"/>
  </r>
  <r>
    <x v="68"/>
    <n v="10"/>
    <n v="116"/>
  </r>
  <r>
    <x v="85"/>
    <n v="13"/>
    <n v="352"/>
  </r>
  <r>
    <x v="41"/>
    <n v="12"/>
    <n v="146"/>
  </r>
  <r>
    <x v="9"/>
    <n v="8"/>
    <s v=""/>
  </r>
  <r>
    <x v="96"/>
    <n v="4"/>
    <s v=""/>
  </r>
  <r>
    <x v="59"/>
    <n v="14"/>
    <n v="92"/>
  </r>
  <r>
    <x v="50"/>
    <n v="4"/>
    <n v="264"/>
  </r>
  <r>
    <x v="13"/>
    <n v="20"/>
    <n v="166"/>
  </r>
  <r>
    <x v="40"/>
    <n v="7"/>
    <n v="189"/>
  </r>
  <r>
    <x v="36"/>
    <n v="19"/>
    <n v="132"/>
  </r>
  <r>
    <x v="87"/>
    <n v="18"/>
    <s v=""/>
  </r>
  <r>
    <x v="46"/>
    <n v="20"/>
    <s v=""/>
  </r>
  <r>
    <x v="77"/>
    <n v="6"/>
    <n v="144"/>
  </r>
  <r>
    <x v="33"/>
    <n v="5"/>
    <s v=""/>
  </r>
  <r>
    <x v="15"/>
    <n v="15"/>
    <n v="210"/>
  </r>
  <r>
    <x v="33"/>
    <n v="5"/>
    <n v="153"/>
  </r>
  <r>
    <x v="89"/>
    <n v="16"/>
    <n v="50"/>
  </r>
  <r>
    <x v="42"/>
    <n v="1"/>
    <s v=""/>
  </r>
  <r>
    <x v="5"/>
    <n v="5"/>
    <n v="160"/>
  </r>
  <r>
    <x v="17"/>
    <n v="16"/>
    <n v="204"/>
  </r>
  <r>
    <x v="61"/>
    <n v="3"/>
    <n v="57"/>
  </r>
  <r>
    <x v="19"/>
    <n v="16"/>
    <n v="50"/>
  </r>
  <r>
    <x v="19"/>
    <n v="6"/>
    <n v="50"/>
  </r>
  <r>
    <x v="49"/>
    <n v="16"/>
    <n v="176"/>
  </r>
  <r>
    <x v="67"/>
    <n v="11"/>
    <n v="188"/>
  </r>
  <r>
    <x v="17"/>
    <n v="2"/>
    <n v="204"/>
  </r>
  <r>
    <x v="92"/>
    <n v="14"/>
    <n v="267"/>
  </r>
  <r>
    <x v="11"/>
    <n v="17"/>
    <s v=""/>
  </r>
  <r>
    <x v="2"/>
    <n v="2"/>
    <s v=""/>
  </r>
  <r>
    <x v="30"/>
    <n v="20"/>
    <n v="210"/>
  </r>
  <r>
    <x v="73"/>
    <n v="7"/>
    <n v="135"/>
  </r>
  <r>
    <x v="13"/>
    <n v="5"/>
    <n v="166"/>
  </r>
  <r>
    <x v="93"/>
    <n v="10"/>
    <n v="300"/>
  </r>
  <r>
    <x v="11"/>
    <n v="18"/>
    <n v="76"/>
  </r>
  <r>
    <x v="69"/>
    <n v="7"/>
    <n v="240"/>
  </r>
  <r>
    <x v="28"/>
    <n v="8"/>
    <n v="154"/>
  </r>
  <r>
    <x v="37"/>
    <n v="4"/>
    <n v="108"/>
  </r>
  <r>
    <x v="14"/>
    <n v="2"/>
    <s v=""/>
  </r>
  <r>
    <x v="18"/>
    <n v="9"/>
    <n v="156"/>
  </r>
  <r>
    <x v="92"/>
    <n v="7"/>
    <s v=""/>
  </r>
  <r>
    <x v="70"/>
    <n v="9"/>
    <s v=""/>
  </r>
  <r>
    <x v="34"/>
    <n v="14"/>
    <s v=""/>
  </r>
  <r>
    <x v="2"/>
    <n v="19"/>
    <n v="46"/>
  </r>
  <r>
    <x v="25"/>
    <s v=""/>
    <n v="176"/>
  </r>
  <r>
    <x v="32"/>
    <n v="17"/>
    <n v="144"/>
  </r>
  <r>
    <x v="20"/>
    <n v="12"/>
    <n v="201"/>
  </r>
  <r>
    <x v="48"/>
    <n v="14"/>
    <s v=""/>
  </r>
  <r>
    <x v="51"/>
    <n v="2"/>
    <s v=""/>
  </r>
  <r>
    <x v="29"/>
    <n v="16"/>
    <s v=""/>
  </r>
  <r>
    <x v="52"/>
    <n v="14"/>
    <s v=""/>
  </r>
  <r>
    <x v="19"/>
    <n v="7"/>
    <s v=""/>
  </r>
  <r>
    <x v="51"/>
    <n v="15"/>
    <n v="144"/>
  </r>
  <r>
    <x v="10"/>
    <n v="7"/>
    <n v="352"/>
  </r>
  <r>
    <x v="50"/>
    <n v="5"/>
    <n v="264"/>
  </r>
  <r>
    <x v="2"/>
    <n v="7"/>
    <n v="46"/>
  </r>
  <r>
    <x v="85"/>
    <n v="10"/>
    <s v=""/>
  </r>
  <r>
    <x v="41"/>
    <n v="4"/>
    <n v="146"/>
  </r>
  <r>
    <x v="64"/>
    <n v="3"/>
    <s v=""/>
  </r>
  <r>
    <x v="91"/>
    <n v="17"/>
    <n v="261"/>
  </r>
  <r>
    <x v="57"/>
    <n v="1"/>
    <n v="160"/>
  </r>
  <r>
    <x v="69"/>
    <n v="9"/>
    <n v="240"/>
  </r>
  <r>
    <x v="46"/>
    <n v="19"/>
    <s v=""/>
  </r>
  <r>
    <x v="53"/>
    <n v="3"/>
    <s v=""/>
  </r>
  <r>
    <x v="94"/>
    <n v="19"/>
    <n v="384"/>
  </r>
  <r>
    <x v="84"/>
    <n v="18"/>
    <s v=""/>
  </r>
  <r>
    <x v="51"/>
    <n v="5"/>
    <n v="144"/>
  </r>
  <r>
    <x v="22"/>
    <n v="8"/>
    <n v="66"/>
  </r>
  <r>
    <x v="27"/>
    <n v="18"/>
    <n v="189"/>
  </r>
  <r>
    <x v="35"/>
    <n v="20"/>
    <n v="50"/>
  </r>
  <r>
    <x v="62"/>
    <n v="14"/>
    <n v="144"/>
  </r>
  <r>
    <x v="10"/>
    <n v="7"/>
    <n v="352"/>
  </r>
  <r>
    <x v="76"/>
    <n v="4"/>
    <n v="255"/>
  </r>
  <r>
    <x v="91"/>
    <n v="14"/>
    <s v=""/>
  </r>
  <r>
    <x v="57"/>
    <n v="9"/>
    <n v="160"/>
  </r>
  <r>
    <x v="36"/>
    <n v="14"/>
    <s v=""/>
  </r>
  <r>
    <x v="21"/>
    <n v="18"/>
    <s v=""/>
  </r>
  <r>
    <x v="54"/>
    <n v="20"/>
    <n v="132"/>
  </r>
  <r>
    <x v="76"/>
    <n v="19"/>
    <n v="255"/>
  </r>
  <r>
    <x v="46"/>
    <n v="14"/>
    <n v="57"/>
  </r>
  <r>
    <x v="12"/>
    <n v="7"/>
    <n v="94"/>
  </r>
  <r>
    <x v="97"/>
    <n v="19"/>
    <n v="225"/>
  </r>
  <r>
    <x v="99"/>
    <n v="20"/>
    <s v=""/>
  </r>
  <r>
    <x v="54"/>
    <n v="12"/>
    <n v="132"/>
  </r>
  <r>
    <x v="29"/>
    <n v="13"/>
    <n v="320"/>
  </r>
  <r>
    <x v="74"/>
    <s v=""/>
    <n v="180"/>
  </r>
  <r>
    <x v="29"/>
    <n v="15"/>
    <s v=""/>
  </r>
  <r>
    <x v="8"/>
    <n v="8"/>
    <s v=""/>
  </r>
  <r>
    <x v="21"/>
    <n v="20"/>
    <n v="144"/>
  </r>
  <r>
    <x v="95"/>
    <n v="2"/>
    <n v="57"/>
  </r>
  <r>
    <x v="47"/>
    <n v="19"/>
    <s v=""/>
  </r>
  <r>
    <x v="22"/>
    <n v="7"/>
    <n v="66"/>
  </r>
  <r>
    <x v="43"/>
    <n v="5"/>
    <s v=""/>
  </r>
  <r>
    <x v="4"/>
    <s v=""/>
    <n v="231"/>
  </r>
  <r>
    <x v="13"/>
    <n v="19"/>
    <n v="166"/>
  </r>
  <r>
    <x v="46"/>
    <n v="11"/>
    <n v="57"/>
  </r>
  <r>
    <x v="79"/>
    <n v="17"/>
    <n v="110"/>
  </r>
  <r>
    <x v="17"/>
    <n v="9"/>
    <s v=""/>
  </r>
  <r>
    <x v="24"/>
    <n v="4"/>
    <n v="252"/>
  </r>
  <r>
    <x v="59"/>
    <n v="16"/>
    <s v=""/>
  </r>
  <r>
    <x v="70"/>
    <n v="14"/>
    <s v=""/>
  </r>
  <r>
    <x v="44"/>
    <n v="18"/>
    <n v="192"/>
  </r>
  <r>
    <x v="0"/>
    <n v="3"/>
    <n v="280"/>
  </r>
  <r>
    <x v="36"/>
    <n v="5"/>
    <n v="132"/>
  </r>
  <r>
    <x v="3"/>
    <n v="9"/>
    <n v="114"/>
  </r>
  <r>
    <x v="96"/>
    <n v="9"/>
    <n v="312"/>
  </r>
  <r>
    <x v="78"/>
    <n v="4"/>
    <n v="360"/>
  </r>
  <r>
    <x v="50"/>
    <n v="7"/>
    <n v="264"/>
  </r>
  <r>
    <x v="86"/>
    <n v="1"/>
    <n v="356"/>
  </r>
  <r>
    <x v="10"/>
    <n v="9"/>
    <n v="352"/>
  </r>
  <r>
    <x v="74"/>
    <n v="1"/>
    <n v="180"/>
  </r>
  <r>
    <x v="22"/>
    <n v="15"/>
    <n v="66"/>
  </r>
  <r>
    <x v="73"/>
    <s v=""/>
    <n v="135"/>
  </r>
  <r>
    <x v="9"/>
    <n v="14"/>
    <n v="184"/>
  </r>
  <r>
    <x v="21"/>
    <n v="3"/>
    <n v="144"/>
  </r>
  <r>
    <x v="83"/>
    <n v="19"/>
    <n v="84"/>
  </r>
  <r>
    <x v="47"/>
    <n v="1"/>
    <n v="150"/>
  </r>
  <r>
    <x v="34"/>
    <n v="7"/>
    <n v="308"/>
  </r>
  <r>
    <x v="60"/>
    <n v="2"/>
    <n v="50"/>
  </r>
  <r>
    <x v="18"/>
    <n v="7"/>
    <n v="156"/>
  </r>
  <r>
    <x v="26"/>
    <n v="4"/>
    <n v="144"/>
  </r>
  <r>
    <x v="69"/>
    <n v="1"/>
    <n v="240"/>
  </r>
  <r>
    <x v="44"/>
    <n v="5"/>
    <n v="192"/>
  </r>
  <r>
    <x v="97"/>
    <n v="13"/>
    <s v=""/>
  </r>
  <r>
    <x v="63"/>
    <n v="2"/>
    <s v=""/>
  </r>
  <r>
    <x v="83"/>
    <n v="12"/>
    <s v=""/>
  </r>
  <r>
    <x v="82"/>
    <n v="18"/>
    <n v="160"/>
  </r>
  <r>
    <x v="14"/>
    <n v="14"/>
    <n v="126"/>
  </r>
  <r>
    <x v="89"/>
    <n v="11"/>
    <s v=""/>
  </r>
  <r>
    <x v="2"/>
    <n v="20"/>
    <s v=""/>
  </r>
  <r>
    <x v="90"/>
    <n v="6"/>
    <n v="92"/>
  </r>
  <r>
    <x v="87"/>
    <n v="2"/>
    <s v=""/>
  </r>
  <r>
    <x v="32"/>
    <n v="7"/>
    <n v="144"/>
  </r>
  <r>
    <x v="72"/>
    <n v="14"/>
    <s v=""/>
  </r>
  <r>
    <x v="15"/>
    <n v="17"/>
    <n v="210"/>
  </r>
  <r>
    <x v="66"/>
    <n v="16"/>
    <n v="225"/>
  </r>
  <r>
    <x v="82"/>
    <n v="13"/>
    <s v=""/>
  </r>
  <r>
    <x v="43"/>
    <n v="8"/>
    <n v="348"/>
  </r>
  <r>
    <x v="13"/>
    <n v="12"/>
    <n v="166"/>
  </r>
  <r>
    <x v="27"/>
    <n v="2"/>
    <n v="189"/>
  </r>
  <r>
    <x v="19"/>
    <n v="16"/>
    <n v="50"/>
  </r>
  <r>
    <x v="7"/>
    <n v="9"/>
    <n v="80"/>
  </r>
  <r>
    <x v="80"/>
    <n v="15"/>
    <n v="72"/>
  </r>
  <r>
    <x v="13"/>
    <n v="11"/>
    <n v="166"/>
  </r>
  <r>
    <x v="18"/>
    <n v="19"/>
    <s v=""/>
  </r>
  <r>
    <x v="25"/>
    <n v="16"/>
    <n v="176"/>
  </r>
  <r>
    <x v="11"/>
    <n v="17"/>
    <n v="76"/>
  </r>
  <r>
    <x v="35"/>
    <n v="17"/>
    <n v="50"/>
  </r>
  <r>
    <x v="51"/>
    <n v="18"/>
    <n v="144"/>
  </r>
  <r>
    <x v="10"/>
    <n v="12"/>
    <n v="352"/>
  </r>
  <r>
    <x v="38"/>
    <n v="10"/>
    <n v="225"/>
  </r>
  <r>
    <x v="61"/>
    <n v="10"/>
    <n v="57"/>
  </r>
  <r>
    <x v="55"/>
    <n v="15"/>
    <s v=""/>
  </r>
  <r>
    <x v="48"/>
    <n v="1"/>
    <n v="300"/>
  </r>
  <r>
    <x v="1"/>
    <n v="18"/>
    <n v="102"/>
  </r>
  <r>
    <x v="92"/>
    <n v="10"/>
    <n v="267"/>
  </r>
  <r>
    <x v="77"/>
    <n v="19"/>
    <n v="144"/>
  </r>
  <r>
    <x v="63"/>
    <n v="14"/>
    <n v="34"/>
  </r>
  <r>
    <x v="25"/>
    <n v="19"/>
    <n v="176"/>
  </r>
  <r>
    <x v="91"/>
    <n v="2"/>
    <n v="261"/>
  </r>
  <r>
    <x v="17"/>
    <n v="18"/>
    <n v="204"/>
  </r>
  <r>
    <x v="92"/>
    <n v="15"/>
    <n v="267"/>
  </r>
  <r>
    <x v="67"/>
    <n v="4"/>
    <n v="188"/>
  </r>
  <r>
    <x v="7"/>
    <n v="16"/>
    <n v="80"/>
  </r>
  <r>
    <x v="72"/>
    <s v=""/>
    <n v="124"/>
  </r>
  <r>
    <x v="64"/>
    <n v="17"/>
    <n v="48"/>
  </r>
  <r>
    <x v="95"/>
    <n v="14"/>
    <n v="57"/>
  </r>
  <r>
    <x v="1"/>
    <n v="6"/>
    <n v="102"/>
  </r>
  <r>
    <x v="36"/>
    <n v="9"/>
    <n v="132"/>
  </r>
  <r>
    <x v="56"/>
    <n v="15"/>
    <s v=""/>
  </r>
  <r>
    <x v="48"/>
    <n v="8"/>
    <n v="300"/>
  </r>
  <r>
    <x v="10"/>
    <n v="9"/>
    <n v="352"/>
  </r>
  <r>
    <x v="43"/>
    <n v="2"/>
    <s v=""/>
  </r>
  <r>
    <x v="4"/>
    <s v=""/>
    <n v="231"/>
  </r>
  <r>
    <x v="78"/>
    <n v="6"/>
    <n v="360"/>
  </r>
  <r>
    <x v="74"/>
    <n v="19"/>
    <s v=""/>
  </r>
  <r>
    <x v="95"/>
    <n v="18"/>
    <n v="57"/>
  </r>
  <r>
    <x v="11"/>
    <n v="17"/>
    <s v=""/>
  </r>
  <r>
    <x v="15"/>
    <n v="13"/>
    <n v="210"/>
  </r>
  <r>
    <x v="77"/>
    <n v="9"/>
    <s v=""/>
  </r>
  <r>
    <x v="66"/>
    <n v="9"/>
    <n v="225"/>
  </r>
  <r>
    <x v="55"/>
    <n v="20"/>
    <n v="252"/>
  </r>
  <r>
    <x v="69"/>
    <n v="14"/>
    <n v="240"/>
  </r>
  <r>
    <x v="40"/>
    <n v="9"/>
    <n v="189"/>
  </r>
  <r>
    <x v="17"/>
    <n v="12"/>
    <n v="204"/>
  </r>
  <r>
    <x v="44"/>
    <n v="3"/>
    <n v="192"/>
  </r>
  <r>
    <x v="67"/>
    <n v="19"/>
    <n v="188"/>
  </r>
  <r>
    <x v="21"/>
    <n v="2"/>
    <n v="144"/>
  </r>
  <r>
    <x v="46"/>
    <n v="13"/>
    <n v="57"/>
  </r>
  <r>
    <x v="20"/>
    <n v="17"/>
    <n v="201"/>
  </r>
  <r>
    <x v="46"/>
    <n v="13"/>
    <s v=""/>
  </r>
  <r>
    <x v="72"/>
    <n v="5"/>
    <n v="124"/>
  </r>
  <r>
    <x v="43"/>
    <n v="16"/>
    <s v=""/>
  </r>
  <r>
    <x v="66"/>
    <n v="19"/>
    <n v="225"/>
  </r>
  <r>
    <x v="94"/>
    <n v="7"/>
    <n v="384"/>
  </r>
  <r>
    <x v="34"/>
    <n v="15"/>
    <n v="308"/>
  </r>
  <r>
    <x v="26"/>
    <n v="2"/>
    <n v="144"/>
  </r>
  <r>
    <x v="26"/>
    <n v="7"/>
    <s v=""/>
  </r>
  <r>
    <x v="67"/>
    <n v="16"/>
    <n v="188"/>
  </r>
  <r>
    <x v="85"/>
    <s v=""/>
    <s v=""/>
  </r>
  <r>
    <x v="15"/>
    <n v="15"/>
    <n v="210"/>
  </r>
  <r>
    <x v="74"/>
    <s v=""/>
    <s v=""/>
  </r>
  <r>
    <x v="20"/>
    <n v="17"/>
    <s v=""/>
  </r>
  <r>
    <x v="96"/>
    <n v="1"/>
    <n v="312"/>
  </r>
  <r>
    <x v="70"/>
    <n v="8"/>
    <s v=""/>
  </r>
  <r>
    <x v="39"/>
    <n v="5"/>
    <n v="38"/>
  </r>
  <r>
    <x v="33"/>
    <n v="13"/>
    <n v="153"/>
  </r>
  <r>
    <x v="49"/>
    <n v="15"/>
    <n v="176"/>
  </r>
  <r>
    <x v="1"/>
    <n v="6"/>
    <n v="102"/>
  </r>
  <r>
    <x v="48"/>
    <n v="10"/>
    <s v=""/>
  </r>
  <r>
    <x v="86"/>
    <n v="19"/>
    <s v=""/>
  </r>
  <r>
    <x v="5"/>
    <n v="19"/>
    <n v="160"/>
  </r>
  <r>
    <x v="92"/>
    <n v="16"/>
    <n v="267"/>
  </r>
  <r>
    <x v="43"/>
    <n v="14"/>
    <s v=""/>
  </r>
  <r>
    <x v="72"/>
    <n v="15"/>
    <n v="124"/>
  </r>
  <r>
    <x v="72"/>
    <n v="5"/>
    <n v="124"/>
  </r>
  <r>
    <x v="81"/>
    <n v="2"/>
    <n v="58"/>
  </r>
  <r>
    <x v="31"/>
    <n v="18"/>
    <n v="207"/>
  </r>
  <r>
    <x v="15"/>
    <n v="19"/>
    <n v="210"/>
  </r>
  <r>
    <x v="43"/>
    <n v="16"/>
    <s v=""/>
  </r>
  <r>
    <x v="3"/>
    <n v="6"/>
    <n v="114"/>
  </r>
  <r>
    <x v="54"/>
    <n v="8"/>
    <n v="132"/>
  </r>
  <r>
    <x v="45"/>
    <n v="3"/>
    <n v="30"/>
  </r>
  <r>
    <x v="37"/>
    <n v="6"/>
    <n v="108"/>
  </r>
  <r>
    <x v="32"/>
    <n v="13"/>
    <n v="144"/>
  </r>
  <r>
    <x v="80"/>
    <n v="13"/>
    <n v="72"/>
  </r>
  <r>
    <x v="66"/>
    <n v="6"/>
    <n v="225"/>
  </r>
  <r>
    <x v="39"/>
    <n v="10"/>
    <n v="38"/>
  </r>
  <r>
    <x v="65"/>
    <n v="18"/>
    <n v="108"/>
  </r>
  <r>
    <x v="70"/>
    <n v="7"/>
    <s v=""/>
  </r>
  <r>
    <x v="99"/>
    <n v="10"/>
    <n v="100"/>
  </r>
  <r>
    <x v="59"/>
    <n v="12"/>
    <s v=""/>
  </r>
  <r>
    <x v="57"/>
    <n v="16"/>
    <n v="160"/>
  </r>
  <r>
    <x v="25"/>
    <n v="17"/>
    <n v="176"/>
  </r>
  <r>
    <x v="33"/>
    <n v="8"/>
    <s v=""/>
  </r>
  <r>
    <x v="17"/>
    <n v="12"/>
    <n v="204"/>
  </r>
  <r>
    <x v="83"/>
    <n v="7"/>
    <n v="84"/>
  </r>
  <r>
    <x v="87"/>
    <n v="1"/>
    <n v="72"/>
  </r>
  <r>
    <x v="77"/>
    <s v=""/>
    <n v="144"/>
  </r>
  <r>
    <x v="95"/>
    <n v="19"/>
    <n v="57"/>
  </r>
  <r>
    <x v="56"/>
    <n v="3"/>
    <n v="140"/>
  </r>
  <r>
    <x v="2"/>
    <n v="3"/>
    <s v=""/>
  </r>
  <r>
    <x v="30"/>
    <n v="7"/>
    <n v="210"/>
  </r>
  <r>
    <x v="72"/>
    <n v="9"/>
    <n v="124"/>
  </r>
  <r>
    <x v="36"/>
    <n v="5"/>
    <n v="132"/>
  </r>
  <r>
    <x v="81"/>
    <n v="16"/>
    <s v=""/>
  </r>
  <r>
    <x v="10"/>
    <n v="18"/>
    <n v="352"/>
  </r>
  <r>
    <x v="50"/>
    <n v="1"/>
    <s v=""/>
  </r>
  <r>
    <x v="39"/>
    <n v="5"/>
    <n v="38"/>
  </r>
  <r>
    <x v="2"/>
    <n v="12"/>
    <s v=""/>
  </r>
  <r>
    <x v="46"/>
    <n v="18"/>
    <n v="57"/>
  </r>
  <r>
    <x v="4"/>
    <n v="6"/>
    <n v="231"/>
  </r>
  <r>
    <x v="16"/>
    <n v="14"/>
    <n v="300"/>
  </r>
  <r>
    <x v="11"/>
    <n v="4"/>
    <s v=""/>
  </r>
  <r>
    <x v="97"/>
    <n v="11"/>
    <n v="225"/>
  </r>
  <r>
    <x v="24"/>
    <n v="4"/>
    <n v="252"/>
  </r>
  <r>
    <x v="38"/>
    <n v="2"/>
    <n v="225"/>
  </r>
  <r>
    <x v="9"/>
    <n v="10"/>
    <n v="184"/>
  </r>
  <r>
    <x v="27"/>
    <n v="5"/>
    <s v=""/>
  </r>
  <r>
    <x v="92"/>
    <n v="5"/>
    <n v="267"/>
  </r>
  <r>
    <x v="6"/>
    <n v="11"/>
    <s v=""/>
  </r>
  <r>
    <x v="50"/>
    <n v="8"/>
    <n v="264"/>
  </r>
  <r>
    <x v="40"/>
    <n v="19"/>
    <n v="189"/>
  </r>
  <r>
    <x v="25"/>
    <n v="7"/>
    <s v=""/>
  </r>
  <r>
    <x v="15"/>
    <n v="17"/>
    <s v=""/>
  </r>
  <r>
    <x v="17"/>
    <n v="3"/>
    <n v="204"/>
  </r>
  <r>
    <x v="35"/>
    <s v=""/>
    <n v="50"/>
  </r>
  <r>
    <x v="90"/>
    <n v="14"/>
    <n v="92"/>
  </r>
  <r>
    <x v="32"/>
    <n v="8"/>
    <n v="144"/>
  </r>
  <r>
    <x v="15"/>
    <n v="10"/>
    <s v=""/>
  </r>
  <r>
    <x v="25"/>
    <n v="11"/>
    <n v="176"/>
  </r>
  <r>
    <x v="64"/>
    <n v="3"/>
    <n v="48"/>
  </r>
  <r>
    <x v="80"/>
    <n v="14"/>
    <n v="72"/>
  </r>
  <r>
    <x v="13"/>
    <n v="13"/>
    <n v="166"/>
  </r>
  <r>
    <x v="9"/>
    <n v="15"/>
    <s v=""/>
  </r>
  <r>
    <x v="10"/>
    <n v="18"/>
    <n v="352"/>
  </r>
  <r>
    <x v="66"/>
    <n v="20"/>
    <n v="225"/>
  </r>
  <r>
    <x v="87"/>
    <n v="11"/>
    <n v="72"/>
  </r>
  <r>
    <x v="16"/>
    <n v="18"/>
    <n v="300"/>
  </r>
  <r>
    <x v="54"/>
    <n v="8"/>
    <n v="132"/>
  </r>
  <r>
    <x v="88"/>
    <n v="16"/>
    <n v="264"/>
  </r>
  <r>
    <x v="47"/>
    <n v="10"/>
    <n v="150"/>
  </r>
  <r>
    <x v="55"/>
    <s v=""/>
    <n v="252"/>
  </r>
  <r>
    <x v="27"/>
    <n v="11"/>
    <n v="189"/>
  </r>
  <r>
    <x v="59"/>
    <n v="4"/>
    <n v="92"/>
  </r>
  <r>
    <x v="34"/>
    <n v="3"/>
    <n v="308"/>
  </r>
  <r>
    <x v="29"/>
    <n v="8"/>
    <s v=""/>
  </r>
  <r>
    <x v="54"/>
    <n v="13"/>
    <n v="132"/>
  </r>
  <r>
    <x v="69"/>
    <n v="2"/>
    <n v="240"/>
  </r>
  <r>
    <x v="14"/>
    <n v="3"/>
    <n v="126"/>
  </r>
  <r>
    <x v="33"/>
    <n v="16"/>
    <s v=""/>
  </r>
  <r>
    <x v="26"/>
    <n v="6"/>
    <n v="144"/>
  </r>
  <r>
    <x v="65"/>
    <n v="9"/>
    <s v=""/>
  </r>
  <r>
    <x v="58"/>
    <n v="6"/>
    <n v="270"/>
  </r>
  <r>
    <x v="70"/>
    <s v=""/>
    <n v="352"/>
  </r>
  <r>
    <x v="8"/>
    <n v="16"/>
    <n v="144"/>
  </r>
  <r>
    <x v="12"/>
    <n v="7"/>
    <n v="94"/>
  </r>
  <r>
    <x v="41"/>
    <n v="6"/>
    <s v=""/>
  </r>
  <r>
    <x v="21"/>
    <n v="13"/>
    <n v="144"/>
  </r>
  <r>
    <x v="46"/>
    <n v="2"/>
    <s v=""/>
  </r>
  <r>
    <x v="45"/>
    <n v="20"/>
    <n v="30"/>
  </r>
  <r>
    <x v="94"/>
    <n v="11"/>
    <s v=""/>
  </r>
  <r>
    <x v="62"/>
    <n v="15"/>
    <n v="144"/>
  </r>
  <r>
    <x v="4"/>
    <n v="17"/>
    <n v="231"/>
  </r>
  <r>
    <x v="76"/>
    <n v="5"/>
    <n v="255"/>
  </r>
  <r>
    <x v="70"/>
    <n v="14"/>
    <n v="352"/>
  </r>
  <r>
    <x v="7"/>
    <n v="8"/>
    <n v="80"/>
  </r>
  <r>
    <x v="10"/>
    <n v="19"/>
    <s v=""/>
  </r>
  <r>
    <x v="91"/>
    <n v="1"/>
    <n v="261"/>
  </r>
  <r>
    <x v="24"/>
    <n v="11"/>
    <s v=""/>
  </r>
  <r>
    <x v="73"/>
    <n v="2"/>
    <s v=""/>
  </r>
  <r>
    <x v="49"/>
    <n v="1"/>
    <n v="176"/>
  </r>
  <r>
    <x v="89"/>
    <n v="8"/>
    <n v="50"/>
  </r>
  <r>
    <x v="15"/>
    <n v="20"/>
    <n v="210"/>
  </r>
  <r>
    <x v="61"/>
    <n v="14"/>
    <s v=""/>
  </r>
  <r>
    <x v="73"/>
    <n v="8"/>
    <n v="135"/>
  </r>
  <r>
    <x v="73"/>
    <n v="5"/>
    <n v="135"/>
  </r>
  <r>
    <x v="54"/>
    <n v="2"/>
    <n v="132"/>
  </r>
  <r>
    <x v="47"/>
    <n v="12"/>
    <n v="150"/>
  </r>
  <r>
    <x v="25"/>
    <n v="9"/>
    <n v="176"/>
  </r>
  <r>
    <x v="78"/>
    <n v="13"/>
    <s v=""/>
  </r>
  <r>
    <x v="77"/>
    <n v="8"/>
    <n v="144"/>
  </r>
  <r>
    <x v="55"/>
    <n v="4"/>
    <n v="252"/>
  </r>
  <r>
    <x v="13"/>
    <n v="17"/>
    <n v="166"/>
  </r>
  <r>
    <x v="21"/>
    <n v="3"/>
    <n v="144"/>
  </r>
  <r>
    <x v="8"/>
    <s v=""/>
    <n v="144"/>
  </r>
  <r>
    <x v="54"/>
    <n v="4"/>
    <n v="132"/>
  </r>
  <r>
    <x v="59"/>
    <s v=""/>
    <n v="92"/>
  </r>
  <r>
    <x v="2"/>
    <n v="11"/>
    <n v="46"/>
  </r>
  <r>
    <x v="14"/>
    <n v="18"/>
    <n v="126"/>
  </r>
  <r>
    <x v="16"/>
    <n v="19"/>
    <n v="300"/>
  </r>
  <r>
    <x v="39"/>
    <n v="18"/>
    <n v="38"/>
  </r>
  <r>
    <x v="89"/>
    <n v="5"/>
    <s v=""/>
  </r>
  <r>
    <x v="38"/>
    <n v="16"/>
    <n v="225"/>
  </r>
  <r>
    <x v="33"/>
    <n v="6"/>
    <n v="153"/>
  </r>
  <r>
    <x v="98"/>
    <s v=""/>
    <n v="120"/>
  </r>
  <r>
    <x v="40"/>
    <n v="19"/>
    <n v="189"/>
  </r>
  <r>
    <x v="81"/>
    <n v="4"/>
    <n v="58"/>
  </r>
  <r>
    <x v="49"/>
    <n v="20"/>
    <n v="176"/>
  </r>
  <r>
    <x v="32"/>
    <n v="16"/>
    <n v="144"/>
  </r>
  <r>
    <x v="17"/>
    <n v="12"/>
    <n v="204"/>
  </r>
  <r>
    <x v="74"/>
    <n v="10"/>
    <n v="180"/>
  </r>
  <r>
    <x v="60"/>
    <n v="16"/>
    <s v=""/>
  </r>
  <r>
    <x v="0"/>
    <n v="2"/>
    <n v="280"/>
  </r>
  <r>
    <x v="77"/>
    <n v="7"/>
    <s v=""/>
  </r>
  <r>
    <x v="93"/>
    <n v="14"/>
    <s v=""/>
  </r>
  <r>
    <x v="8"/>
    <n v="19"/>
    <s v=""/>
  </r>
  <r>
    <x v="23"/>
    <n v="1"/>
    <n v="81"/>
  </r>
  <r>
    <x v="25"/>
    <n v="13"/>
    <n v="176"/>
  </r>
  <r>
    <x v="13"/>
    <n v="7"/>
    <n v="166"/>
  </r>
  <r>
    <x v="92"/>
    <n v="11"/>
    <s v=""/>
  </r>
  <r>
    <x v="98"/>
    <n v="9"/>
    <n v="120"/>
  </r>
  <r>
    <x v="97"/>
    <n v="12"/>
    <n v="225"/>
  </r>
  <r>
    <x v="39"/>
    <s v=""/>
    <n v="38"/>
  </r>
  <r>
    <x v="96"/>
    <n v="12"/>
    <n v="312"/>
  </r>
  <r>
    <x v="64"/>
    <n v="9"/>
    <n v="48"/>
  </r>
  <r>
    <x v="20"/>
    <n v="15"/>
    <n v="201"/>
  </r>
  <r>
    <x v="26"/>
    <n v="8"/>
    <s v=""/>
  </r>
  <r>
    <x v="41"/>
    <n v="1"/>
    <n v="146"/>
  </r>
  <r>
    <x v="75"/>
    <n v="18"/>
    <s v=""/>
  </r>
  <r>
    <x v="76"/>
    <n v="18"/>
    <s v=""/>
  </r>
  <r>
    <x v="81"/>
    <n v="4"/>
    <n v="58"/>
  </r>
  <r>
    <x v="83"/>
    <n v="2"/>
    <n v="84"/>
  </r>
  <r>
    <x v="5"/>
    <n v="2"/>
    <n v="160"/>
  </r>
  <r>
    <x v="5"/>
    <n v="3"/>
    <n v="160"/>
  </r>
  <r>
    <x v="5"/>
    <n v="19"/>
    <n v="160"/>
  </r>
  <r>
    <x v="66"/>
    <n v="19"/>
    <s v=""/>
  </r>
  <r>
    <x v="46"/>
    <n v="16"/>
    <n v="57"/>
  </r>
  <r>
    <x v="98"/>
    <n v="12"/>
    <n v="120"/>
  </r>
  <r>
    <x v="3"/>
    <n v="13"/>
    <n v="114"/>
  </r>
  <r>
    <x v="22"/>
    <s v=""/>
    <n v="66"/>
  </r>
  <r>
    <x v="58"/>
    <n v="17"/>
    <s v=""/>
  </r>
  <r>
    <x v="4"/>
    <n v="8"/>
    <s v=""/>
  </r>
  <r>
    <x v="41"/>
    <n v="20"/>
    <n v="146"/>
  </r>
  <r>
    <x v="27"/>
    <n v="2"/>
    <n v="189"/>
  </r>
  <r>
    <x v="82"/>
    <s v=""/>
    <s v=""/>
  </r>
  <r>
    <x v="49"/>
    <n v="1"/>
    <n v="176"/>
  </r>
  <r>
    <x v="20"/>
    <n v="18"/>
    <n v="201"/>
  </r>
  <r>
    <x v="0"/>
    <n v="12"/>
    <n v="280"/>
  </r>
  <r>
    <x v="65"/>
    <n v="1"/>
    <n v="108"/>
  </r>
  <r>
    <x v="62"/>
    <n v="2"/>
    <n v="144"/>
  </r>
  <r>
    <x v="6"/>
    <n v="4"/>
    <n v="38"/>
  </r>
  <r>
    <x v="44"/>
    <n v="9"/>
    <n v="192"/>
  </r>
  <r>
    <x v="39"/>
    <n v="14"/>
    <n v="38"/>
  </r>
  <r>
    <x v="22"/>
    <s v=""/>
    <n v="66"/>
  </r>
  <r>
    <x v="2"/>
    <n v="17"/>
    <n v="46"/>
  </r>
  <r>
    <x v="65"/>
    <n v="17"/>
    <n v="108"/>
  </r>
  <r>
    <x v="88"/>
    <n v="4"/>
    <n v="264"/>
  </r>
  <r>
    <x v="4"/>
    <n v="2"/>
    <s v=""/>
  </r>
  <r>
    <x v="26"/>
    <n v="5"/>
    <n v="144"/>
  </r>
  <r>
    <x v="98"/>
    <n v="19"/>
    <n v="120"/>
  </r>
  <r>
    <x v="59"/>
    <n v="9"/>
    <n v="92"/>
  </r>
  <r>
    <x v="7"/>
    <n v="12"/>
    <n v="80"/>
  </r>
  <r>
    <x v="92"/>
    <n v="16"/>
    <n v="267"/>
  </r>
  <r>
    <x v="8"/>
    <n v="19"/>
    <n v="144"/>
  </r>
  <r>
    <x v="95"/>
    <n v="2"/>
    <s v=""/>
  </r>
  <r>
    <x v="62"/>
    <n v="20"/>
    <n v="144"/>
  </r>
  <r>
    <x v="1"/>
    <s v=""/>
    <n v="102"/>
  </r>
  <r>
    <x v="37"/>
    <n v="8"/>
    <n v="108"/>
  </r>
  <r>
    <x v="89"/>
    <n v="20"/>
    <n v="50"/>
  </r>
  <r>
    <x v="79"/>
    <n v="7"/>
    <n v="110"/>
  </r>
  <r>
    <x v="38"/>
    <n v="16"/>
    <n v="225"/>
  </r>
  <r>
    <x v="14"/>
    <n v="3"/>
    <n v="126"/>
  </r>
  <r>
    <x v="33"/>
    <n v="11"/>
    <n v="153"/>
  </r>
  <r>
    <x v="51"/>
    <n v="16"/>
    <n v="144"/>
  </r>
  <r>
    <x v="33"/>
    <n v="11"/>
    <s v=""/>
  </r>
  <r>
    <x v="1"/>
    <n v="4"/>
    <s v=""/>
  </r>
  <r>
    <x v="44"/>
    <n v="2"/>
    <n v="192"/>
  </r>
  <r>
    <x v="77"/>
    <n v="20"/>
    <n v="144"/>
  </r>
  <r>
    <x v="27"/>
    <n v="16"/>
    <s v=""/>
  </r>
  <r>
    <x v="9"/>
    <n v="14"/>
    <n v="184"/>
  </r>
  <r>
    <x v="23"/>
    <n v="1"/>
    <n v="81"/>
  </r>
  <r>
    <x v="50"/>
    <n v="17"/>
    <n v="264"/>
  </r>
  <r>
    <x v="39"/>
    <n v="6"/>
    <s v=""/>
  </r>
  <r>
    <x v="35"/>
    <n v="20"/>
    <n v="50"/>
  </r>
  <r>
    <x v="44"/>
    <n v="6"/>
    <s v=""/>
  </r>
  <r>
    <x v="83"/>
    <n v="17"/>
    <n v="84"/>
  </r>
  <r>
    <x v="29"/>
    <n v="1"/>
    <n v="320"/>
  </r>
  <r>
    <x v="20"/>
    <n v="7"/>
    <n v="201"/>
  </r>
  <r>
    <x v="41"/>
    <n v="10"/>
    <n v="146"/>
  </r>
  <r>
    <x v="86"/>
    <n v="16"/>
    <s v=""/>
  </r>
  <r>
    <x v="8"/>
    <n v="11"/>
    <n v="144"/>
  </r>
  <r>
    <x v="81"/>
    <s v=""/>
    <n v="58"/>
  </r>
  <r>
    <x v="96"/>
    <n v="4"/>
    <s v=""/>
  </r>
  <r>
    <x v="47"/>
    <n v="5"/>
    <s v=""/>
  </r>
  <r>
    <x v="88"/>
    <n v="3"/>
    <n v="264"/>
  </r>
  <r>
    <x v="60"/>
    <n v="12"/>
    <n v="50"/>
  </r>
  <r>
    <x v="91"/>
    <n v="4"/>
    <n v="261"/>
  </r>
  <r>
    <x v="93"/>
    <n v="2"/>
    <n v="300"/>
  </r>
  <r>
    <x v="10"/>
    <n v="8"/>
    <s v=""/>
  </r>
  <r>
    <x v="97"/>
    <n v="14"/>
    <n v="225"/>
  </r>
  <r>
    <x v="53"/>
    <n v="13"/>
    <n v="90"/>
  </r>
  <r>
    <x v="69"/>
    <n v="6"/>
    <n v="240"/>
  </r>
  <r>
    <x v="67"/>
    <n v="13"/>
    <n v="188"/>
  </r>
  <r>
    <x v="76"/>
    <n v="20"/>
    <n v="255"/>
  </r>
  <r>
    <x v="15"/>
    <n v="16"/>
    <s v=""/>
  </r>
  <r>
    <x v="1"/>
    <n v="2"/>
    <n v="102"/>
  </r>
  <r>
    <x v="16"/>
    <n v="15"/>
    <s v=""/>
  </r>
  <r>
    <x v="79"/>
    <n v="9"/>
    <n v="110"/>
  </r>
  <r>
    <x v="87"/>
    <n v="11"/>
    <n v="72"/>
  </r>
  <r>
    <x v="46"/>
    <n v="11"/>
    <s v=""/>
  </r>
  <r>
    <x v="67"/>
    <n v="15"/>
    <s v=""/>
  </r>
  <r>
    <x v="54"/>
    <n v="15"/>
    <s v=""/>
  </r>
  <r>
    <x v="46"/>
    <n v="1"/>
    <s v=""/>
  </r>
  <r>
    <x v="62"/>
    <n v="13"/>
    <s v=""/>
  </r>
  <r>
    <x v="41"/>
    <s v=""/>
    <n v="146"/>
  </r>
  <r>
    <x v="76"/>
    <n v="17"/>
    <s v=""/>
  </r>
  <r>
    <x v="27"/>
    <n v="2"/>
    <n v="189"/>
  </r>
  <r>
    <x v="17"/>
    <n v="5"/>
    <n v="204"/>
  </r>
  <r>
    <x v="25"/>
    <n v="12"/>
    <s v=""/>
  </r>
  <r>
    <x v="7"/>
    <n v="7"/>
    <s v=""/>
  </r>
  <r>
    <x v="9"/>
    <n v="6"/>
    <s v=""/>
  </r>
  <r>
    <x v="21"/>
    <s v=""/>
    <s v=""/>
  </r>
  <r>
    <x v="34"/>
    <n v="10"/>
    <n v="308"/>
  </r>
  <r>
    <x v="99"/>
    <n v="19"/>
    <n v="100"/>
  </r>
  <r>
    <x v="92"/>
    <n v="13"/>
    <s v=""/>
  </r>
  <r>
    <x v="28"/>
    <n v="6"/>
    <n v="154"/>
  </r>
  <r>
    <x v="51"/>
    <n v="5"/>
    <n v="144"/>
  </r>
  <r>
    <x v="9"/>
    <n v="14"/>
    <n v="184"/>
  </r>
  <r>
    <x v="20"/>
    <n v="3"/>
    <n v="201"/>
  </r>
  <r>
    <x v="72"/>
    <n v="2"/>
    <n v="124"/>
  </r>
  <r>
    <x v="3"/>
    <n v="9"/>
    <s v=""/>
  </r>
  <r>
    <x v="4"/>
    <n v="6"/>
    <n v="231"/>
  </r>
  <r>
    <x v="35"/>
    <n v="5"/>
    <n v="50"/>
  </r>
  <r>
    <x v="38"/>
    <n v="18"/>
    <n v="225"/>
  </r>
  <r>
    <x v="86"/>
    <n v="8"/>
    <s v=""/>
  </r>
  <r>
    <x v="74"/>
    <n v="9"/>
    <n v="180"/>
  </r>
  <r>
    <x v="47"/>
    <n v="13"/>
    <n v="150"/>
  </r>
  <r>
    <x v="97"/>
    <n v="12"/>
    <n v="225"/>
  </r>
  <r>
    <x v="3"/>
    <s v=""/>
    <n v="114"/>
  </r>
  <r>
    <x v="21"/>
    <n v="10"/>
    <n v="144"/>
  </r>
  <r>
    <x v="76"/>
    <n v="13"/>
    <n v="255"/>
  </r>
  <r>
    <x v="38"/>
    <n v="18"/>
    <s v=""/>
  </r>
  <r>
    <x v="68"/>
    <n v="12"/>
    <n v="116"/>
  </r>
  <r>
    <x v="25"/>
    <n v="1"/>
    <s v=""/>
  </r>
  <r>
    <x v="70"/>
    <n v="8"/>
    <n v="352"/>
  </r>
  <r>
    <x v="45"/>
    <n v="9"/>
    <n v="30"/>
  </r>
  <r>
    <x v="28"/>
    <n v="15"/>
    <n v="154"/>
  </r>
  <r>
    <x v="8"/>
    <n v="15"/>
    <s v=""/>
  </r>
  <r>
    <x v="22"/>
    <n v="8"/>
    <n v="66"/>
  </r>
  <r>
    <x v="82"/>
    <n v="8"/>
    <n v="160"/>
  </r>
  <r>
    <x v="77"/>
    <n v="14"/>
    <n v="144"/>
  </r>
  <r>
    <x v="47"/>
    <n v="11"/>
    <n v="150"/>
  </r>
  <r>
    <x v="66"/>
    <n v="18"/>
    <n v="225"/>
  </r>
  <r>
    <x v="52"/>
    <n v="19"/>
    <n v="108"/>
  </r>
  <r>
    <x v="33"/>
    <n v="14"/>
    <s v=""/>
  </r>
  <r>
    <x v="72"/>
    <n v="2"/>
    <n v="124"/>
  </r>
  <r>
    <x v="96"/>
    <n v="9"/>
    <n v="312"/>
  </r>
  <r>
    <x v="48"/>
    <n v="2"/>
    <n v="300"/>
  </r>
  <r>
    <x v="25"/>
    <n v="16"/>
    <s v=""/>
  </r>
  <r>
    <x v="81"/>
    <n v="19"/>
    <s v=""/>
  </r>
  <r>
    <x v="11"/>
    <n v="4"/>
    <n v="76"/>
  </r>
  <r>
    <x v="26"/>
    <n v="7"/>
    <n v="144"/>
  </r>
  <r>
    <x v="46"/>
    <n v="17"/>
    <n v="57"/>
  </r>
  <r>
    <x v="96"/>
    <n v="4"/>
    <s v=""/>
  </r>
  <r>
    <x v="99"/>
    <n v="12"/>
    <n v="100"/>
  </r>
  <r>
    <x v="94"/>
    <n v="17"/>
    <n v="384"/>
  </r>
  <r>
    <x v="22"/>
    <n v="3"/>
    <n v="66"/>
  </r>
  <r>
    <x v="0"/>
    <n v="6"/>
    <n v="280"/>
  </r>
  <r>
    <x v="38"/>
    <n v="11"/>
    <n v="225"/>
  </r>
  <r>
    <x v="23"/>
    <n v="2"/>
    <s v=""/>
  </r>
  <r>
    <x v="2"/>
    <n v="10"/>
    <s v=""/>
  </r>
  <r>
    <x v="21"/>
    <n v="11"/>
    <n v="144"/>
  </r>
  <r>
    <x v="46"/>
    <n v="17"/>
    <n v="57"/>
  </r>
  <r>
    <x v="39"/>
    <n v="1"/>
    <n v="38"/>
  </r>
  <r>
    <x v="47"/>
    <n v="4"/>
    <s v=""/>
  </r>
  <r>
    <x v="24"/>
    <n v="18"/>
    <s v=""/>
  </r>
  <r>
    <x v="8"/>
    <n v="13"/>
    <n v="144"/>
  </r>
  <r>
    <x v="15"/>
    <n v="6"/>
    <n v="210"/>
  </r>
  <r>
    <x v="22"/>
    <n v="6"/>
    <n v="66"/>
  </r>
  <r>
    <x v="71"/>
    <n v="8"/>
    <n v="280"/>
  </r>
  <r>
    <x v="40"/>
    <n v="7"/>
    <s v=""/>
  </r>
  <r>
    <x v="53"/>
    <n v="16"/>
    <n v="90"/>
  </r>
  <r>
    <x v="39"/>
    <n v="20"/>
    <n v="38"/>
  </r>
  <r>
    <x v="82"/>
    <n v="6"/>
    <s v=""/>
  </r>
  <r>
    <x v="75"/>
    <s v=""/>
    <n v="356"/>
  </r>
  <r>
    <x v="64"/>
    <n v="10"/>
    <s v=""/>
  </r>
  <r>
    <x v="59"/>
    <n v="4"/>
    <s v=""/>
  </r>
  <r>
    <x v="82"/>
    <n v="3"/>
    <n v="160"/>
  </r>
  <r>
    <x v="98"/>
    <n v="10"/>
    <s v=""/>
  </r>
  <r>
    <x v="58"/>
    <n v="14"/>
    <n v="270"/>
  </r>
  <r>
    <x v="99"/>
    <n v="18"/>
    <n v="100"/>
  </r>
  <r>
    <x v="25"/>
    <n v="19"/>
    <n v="176"/>
  </r>
  <r>
    <x v="6"/>
    <n v="16"/>
    <s v=""/>
  </r>
  <r>
    <x v="67"/>
    <n v="13"/>
    <n v="188"/>
  </r>
  <r>
    <x v="95"/>
    <n v="19"/>
    <s v=""/>
  </r>
  <r>
    <x v="53"/>
    <n v="18"/>
    <n v="90"/>
  </r>
  <r>
    <x v="75"/>
    <n v="20"/>
    <n v="356"/>
  </r>
  <r>
    <x v="50"/>
    <n v="18"/>
    <s v=""/>
  </r>
  <r>
    <x v="31"/>
    <n v="18"/>
    <n v="207"/>
  </r>
  <r>
    <x v="99"/>
    <n v="11"/>
    <s v=""/>
  </r>
  <r>
    <x v="61"/>
    <n v="18"/>
    <n v="57"/>
  </r>
  <r>
    <x v="95"/>
    <n v="6"/>
    <s v=""/>
  </r>
  <r>
    <x v="10"/>
    <n v="1"/>
    <s v=""/>
  </r>
  <r>
    <x v="35"/>
    <n v="16"/>
    <n v="50"/>
  </r>
  <r>
    <x v="77"/>
    <n v="8"/>
    <n v="144"/>
  </r>
  <r>
    <x v="88"/>
    <n v="15"/>
    <n v="264"/>
  </r>
  <r>
    <x v="37"/>
    <n v="20"/>
    <n v="108"/>
  </r>
  <r>
    <x v="79"/>
    <n v="12"/>
    <n v="110"/>
  </r>
  <r>
    <x v="10"/>
    <n v="8"/>
    <n v="352"/>
  </r>
  <r>
    <x v="28"/>
    <n v="15"/>
    <s v=""/>
  </r>
  <r>
    <x v="38"/>
    <n v="2"/>
    <n v="225"/>
  </r>
  <r>
    <x v="94"/>
    <n v="1"/>
    <n v="384"/>
  </r>
  <r>
    <x v="23"/>
    <s v=""/>
    <n v="81"/>
  </r>
  <r>
    <x v="51"/>
    <n v="12"/>
    <n v="144"/>
  </r>
  <r>
    <x v="25"/>
    <n v="1"/>
    <n v="176"/>
  </r>
  <r>
    <x v="43"/>
    <n v="5"/>
    <s v=""/>
  </r>
  <r>
    <x v="11"/>
    <s v=""/>
    <n v="76"/>
  </r>
  <r>
    <x v="54"/>
    <n v="16"/>
    <s v=""/>
  </r>
  <r>
    <x v="33"/>
    <n v="14"/>
    <n v="153"/>
  </r>
  <r>
    <x v="28"/>
    <n v="17"/>
    <n v="154"/>
  </r>
  <r>
    <x v="68"/>
    <n v="4"/>
    <s v=""/>
  </r>
  <r>
    <x v="54"/>
    <n v="6"/>
    <n v="132"/>
  </r>
  <r>
    <x v="38"/>
    <n v="12"/>
    <s v=""/>
  </r>
  <r>
    <x v="33"/>
    <n v="10"/>
    <n v="153"/>
  </r>
  <r>
    <x v="95"/>
    <n v="17"/>
    <s v=""/>
  </r>
  <r>
    <x v="76"/>
    <n v="19"/>
    <n v="255"/>
  </r>
  <r>
    <x v="6"/>
    <n v="17"/>
    <n v="38"/>
  </r>
  <r>
    <x v="40"/>
    <n v="8"/>
    <s v=""/>
  </r>
  <r>
    <x v="70"/>
    <n v="13"/>
    <s v=""/>
  </r>
  <r>
    <x v="55"/>
    <n v="16"/>
    <n v="252"/>
  </r>
  <r>
    <x v="94"/>
    <n v="18"/>
    <n v="384"/>
  </r>
  <r>
    <x v="42"/>
    <n v="14"/>
    <n v="368"/>
  </r>
  <r>
    <x v="15"/>
    <s v=""/>
    <n v="210"/>
  </r>
  <r>
    <x v="96"/>
    <n v="12"/>
    <s v=""/>
  </r>
  <r>
    <x v="40"/>
    <n v="19"/>
    <n v="189"/>
  </r>
  <r>
    <x v="19"/>
    <n v="3"/>
    <n v="50"/>
  </r>
  <r>
    <x v="72"/>
    <n v="1"/>
    <s v=""/>
  </r>
  <r>
    <x v="15"/>
    <n v="18"/>
    <s v=""/>
  </r>
  <r>
    <x v="84"/>
    <n v="17"/>
    <n v="162"/>
  </r>
  <r>
    <x v="28"/>
    <n v="4"/>
    <s v=""/>
  </r>
  <r>
    <x v="16"/>
    <n v="15"/>
    <n v="300"/>
  </r>
  <r>
    <x v="32"/>
    <n v="15"/>
    <s v=""/>
  </r>
  <r>
    <x v="10"/>
    <n v="12"/>
    <s v=""/>
  </r>
  <r>
    <x v="52"/>
    <n v="2"/>
    <s v=""/>
  </r>
  <r>
    <x v="37"/>
    <n v="16"/>
    <n v="108"/>
  </r>
  <r>
    <x v="83"/>
    <n v="4"/>
    <s v=""/>
  </r>
  <r>
    <x v="52"/>
    <n v="1"/>
    <n v="108"/>
  </r>
  <r>
    <x v="51"/>
    <n v="13"/>
    <n v="144"/>
  </r>
  <r>
    <x v="61"/>
    <n v="6"/>
    <n v="57"/>
  </r>
  <r>
    <x v="12"/>
    <n v="18"/>
    <s v=""/>
  </r>
  <r>
    <x v="87"/>
    <n v="20"/>
    <n v="72"/>
  </r>
  <r>
    <x v="68"/>
    <n v="3"/>
    <n v="116"/>
  </r>
  <r>
    <x v="47"/>
    <n v="13"/>
    <n v="150"/>
  </r>
  <r>
    <x v="70"/>
    <n v="3"/>
    <n v="352"/>
  </r>
  <r>
    <x v="50"/>
    <n v="4"/>
    <s v=""/>
  </r>
  <r>
    <x v="72"/>
    <n v="7"/>
    <s v=""/>
  </r>
  <r>
    <x v="35"/>
    <n v="7"/>
    <n v="50"/>
  </r>
  <r>
    <x v="95"/>
    <n v="6"/>
    <n v="57"/>
  </r>
  <r>
    <x v="88"/>
    <n v="14"/>
    <n v="264"/>
  </r>
  <r>
    <x v="27"/>
    <n v="13"/>
    <n v="189"/>
  </r>
  <r>
    <x v="52"/>
    <n v="1"/>
    <n v="108"/>
  </r>
  <r>
    <x v="96"/>
    <n v="13"/>
    <n v="312"/>
  </r>
  <r>
    <x v="42"/>
    <n v="10"/>
    <s v=""/>
  </r>
  <r>
    <x v="3"/>
    <n v="17"/>
    <n v="114"/>
  </r>
  <r>
    <x v="4"/>
    <n v="10"/>
    <n v="231"/>
  </r>
  <r>
    <x v="25"/>
    <n v="15"/>
    <n v="176"/>
  </r>
  <r>
    <x v="76"/>
    <s v=""/>
    <n v="255"/>
  </r>
  <r>
    <x v="80"/>
    <n v="13"/>
    <n v="72"/>
  </r>
  <r>
    <x v="80"/>
    <n v="17"/>
    <n v="72"/>
  </r>
  <r>
    <x v="47"/>
    <n v="1"/>
    <n v="150"/>
  </r>
  <r>
    <x v="91"/>
    <n v="6"/>
    <n v="261"/>
  </r>
  <r>
    <x v="60"/>
    <n v="14"/>
    <n v="50"/>
  </r>
  <r>
    <x v="48"/>
    <n v="8"/>
    <s v=""/>
  </r>
  <r>
    <x v="28"/>
    <n v="20"/>
    <s v=""/>
  </r>
  <r>
    <x v="4"/>
    <n v="13"/>
    <n v="231"/>
  </r>
  <r>
    <x v="83"/>
    <n v="11"/>
    <n v="84"/>
  </r>
  <r>
    <x v="52"/>
    <n v="16"/>
    <n v="108"/>
  </r>
  <r>
    <x v="16"/>
    <n v="17"/>
    <n v="300"/>
  </r>
  <r>
    <x v="98"/>
    <n v="5"/>
    <n v="120"/>
  </r>
  <r>
    <x v="13"/>
    <n v="18"/>
    <n v="166"/>
  </r>
  <r>
    <x v="48"/>
    <n v="14"/>
    <n v="300"/>
  </r>
  <r>
    <x v="2"/>
    <n v="3"/>
    <n v="46"/>
  </r>
  <r>
    <x v="1"/>
    <n v="11"/>
    <n v="102"/>
  </r>
  <r>
    <x v="43"/>
    <n v="7"/>
    <s v=""/>
  </r>
  <r>
    <x v="52"/>
    <n v="2"/>
    <s v=""/>
  </r>
  <r>
    <x v="19"/>
    <n v="10"/>
    <s v=""/>
  </r>
  <r>
    <x v="75"/>
    <n v="16"/>
    <n v="356"/>
  </r>
  <r>
    <x v="98"/>
    <n v="19"/>
    <n v="120"/>
  </r>
  <r>
    <x v="41"/>
    <n v="3"/>
    <n v="146"/>
  </r>
  <r>
    <x v="38"/>
    <n v="17"/>
    <n v="225"/>
  </r>
  <r>
    <x v="33"/>
    <n v="5"/>
    <n v="153"/>
  </r>
  <r>
    <x v="24"/>
    <n v="18"/>
    <n v="252"/>
  </r>
  <r>
    <x v="54"/>
    <n v="7"/>
    <s v=""/>
  </r>
  <r>
    <x v="24"/>
    <n v="11"/>
    <n v="252"/>
  </r>
  <r>
    <x v="54"/>
    <s v=""/>
    <n v="132"/>
  </r>
  <r>
    <x v="68"/>
    <n v="7"/>
    <n v="116"/>
  </r>
  <r>
    <x v="81"/>
    <n v="20"/>
    <s v=""/>
  </r>
  <r>
    <x v="45"/>
    <n v="16"/>
    <n v="30"/>
  </r>
  <r>
    <x v="53"/>
    <n v="3"/>
    <n v="90"/>
  </r>
  <r>
    <x v="87"/>
    <n v="20"/>
    <n v="72"/>
  </r>
  <r>
    <x v="42"/>
    <n v="14"/>
    <n v="368"/>
  </r>
  <r>
    <x v="30"/>
    <n v="11"/>
    <s v=""/>
  </r>
  <r>
    <x v="51"/>
    <n v="19"/>
    <n v="144"/>
  </r>
  <r>
    <x v="95"/>
    <n v="3"/>
    <n v="57"/>
  </r>
  <r>
    <x v="13"/>
    <n v="12"/>
    <s v=""/>
  </r>
  <r>
    <x v="82"/>
    <n v="1"/>
    <n v="160"/>
  </r>
  <r>
    <x v="14"/>
    <n v="1"/>
    <n v="126"/>
  </r>
  <r>
    <x v="96"/>
    <n v="18"/>
    <n v="312"/>
  </r>
  <r>
    <x v="82"/>
    <n v="6"/>
    <n v="160"/>
  </r>
  <r>
    <x v="83"/>
    <n v="9"/>
    <n v="84"/>
  </r>
  <r>
    <x v="55"/>
    <n v="6"/>
    <s v=""/>
  </r>
  <r>
    <x v="89"/>
    <n v="12"/>
    <n v="50"/>
  </r>
  <r>
    <x v="1"/>
    <n v="1"/>
    <n v="102"/>
  </r>
  <r>
    <x v="15"/>
    <n v="17"/>
    <n v="210"/>
  </r>
  <r>
    <x v="41"/>
    <s v=""/>
    <n v="146"/>
  </r>
  <r>
    <x v="79"/>
    <n v="19"/>
    <n v="110"/>
  </r>
  <r>
    <x v="99"/>
    <n v="6"/>
    <s v=""/>
  </r>
  <r>
    <x v="0"/>
    <n v="13"/>
    <n v="280"/>
  </r>
  <r>
    <x v="6"/>
    <n v="1"/>
    <s v=""/>
  </r>
  <r>
    <x v="86"/>
    <n v="1"/>
    <n v="356"/>
  </r>
  <r>
    <x v="45"/>
    <s v=""/>
    <n v="30"/>
  </r>
  <r>
    <x v="9"/>
    <n v="4"/>
    <n v="184"/>
  </r>
  <r>
    <x v="10"/>
    <n v="3"/>
    <n v="352"/>
  </r>
  <r>
    <x v="30"/>
    <n v="20"/>
    <s v=""/>
  </r>
  <r>
    <x v="45"/>
    <n v="17"/>
    <s v=""/>
  </r>
  <r>
    <x v="45"/>
    <n v="2"/>
    <n v="30"/>
  </r>
  <r>
    <x v="9"/>
    <n v="17"/>
    <n v="184"/>
  </r>
  <r>
    <x v="37"/>
    <n v="12"/>
    <s v=""/>
  </r>
  <r>
    <x v="65"/>
    <n v="19"/>
    <s v=""/>
  </r>
  <r>
    <x v="57"/>
    <n v="2"/>
    <s v=""/>
  </r>
  <r>
    <x v="74"/>
    <n v="2"/>
    <n v="180"/>
  </r>
  <r>
    <x v="62"/>
    <s v=""/>
    <n v="144"/>
  </r>
  <r>
    <x v="87"/>
    <n v="8"/>
    <n v="72"/>
  </r>
  <r>
    <x v="66"/>
    <n v="6"/>
    <n v="225"/>
  </r>
  <r>
    <x v="76"/>
    <n v="18"/>
    <n v="255"/>
  </r>
  <r>
    <x v="41"/>
    <n v="3"/>
    <n v="146"/>
  </r>
  <r>
    <x v="90"/>
    <n v="2"/>
    <n v="92"/>
  </r>
  <r>
    <x v="54"/>
    <n v="6"/>
    <n v="132"/>
  </r>
  <r>
    <x v="41"/>
    <s v=""/>
    <n v="146"/>
  </r>
  <r>
    <x v="54"/>
    <n v="18"/>
    <n v="132"/>
  </r>
  <r>
    <x v="5"/>
    <n v="13"/>
    <n v="160"/>
  </r>
  <r>
    <x v="17"/>
    <n v="11"/>
    <n v="204"/>
  </r>
  <r>
    <x v="49"/>
    <n v="5"/>
    <n v="176"/>
  </r>
  <r>
    <x v="13"/>
    <n v="15"/>
    <n v="166"/>
  </r>
  <r>
    <x v="45"/>
    <n v="9"/>
    <n v="30"/>
  </r>
  <r>
    <x v="35"/>
    <n v="20"/>
    <s v=""/>
  </r>
  <r>
    <x v="46"/>
    <n v="3"/>
    <s v=""/>
  </r>
  <r>
    <x v="20"/>
    <n v="9"/>
    <n v="201"/>
  </r>
  <r>
    <x v="85"/>
    <n v="3"/>
    <s v=""/>
  </r>
  <r>
    <x v="37"/>
    <n v="17"/>
    <n v="108"/>
  </r>
  <r>
    <x v="99"/>
    <n v="3"/>
    <n v="100"/>
  </r>
  <r>
    <x v="74"/>
    <n v="13"/>
    <n v="180"/>
  </r>
  <r>
    <x v="31"/>
    <n v="11"/>
    <s v=""/>
  </r>
  <r>
    <x v="62"/>
    <n v="14"/>
    <n v="144"/>
  </r>
  <r>
    <x v="62"/>
    <n v="19"/>
    <n v="144"/>
  </r>
  <r>
    <x v="64"/>
    <n v="9"/>
    <n v="48"/>
  </r>
  <r>
    <x v="50"/>
    <n v="19"/>
    <n v="264"/>
  </r>
  <r>
    <x v="7"/>
    <n v="17"/>
    <n v="80"/>
  </r>
  <r>
    <x v="91"/>
    <n v="15"/>
    <n v="261"/>
  </r>
  <r>
    <x v="3"/>
    <n v="10"/>
    <n v="114"/>
  </r>
  <r>
    <x v="46"/>
    <n v="5"/>
    <n v="57"/>
  </r>
  <r>
    <x v="63"/>
    <n v="6"/>
    <n v="34"/>
  </r>
  <r>
    <x v="60"/>
    <n v="7"/>
    <n v="50"/>
  </r>
  <r>
    <x v="6"/>
    <s v=""/>
    <s v=""/>
  </r>
  <r>
    <x v="52"/>
    <n v="17"/>
    <s v=""/>
  </r>
  <r>
    <x v="76"/>
    <n v="5"/>
    <n v="255"/>
  </r>
  <r>
    <x v="69"/>
    <n v="6"/>
    <n v="240"/>
  </r>
  <r>
    <x v="28"/>
    <n v="20"/>
    <s v=""/>
  </r>
  <r>
    <x v="39"/>
    <n v="14"/>
    <n v="38"/>
  </r>
  <r>
    <x v="47"/>
    <n v="15"/>
    <s v=""/>
  </r>
  <r>
    <x v="79"/>
    <n v="12"/>
    <n v="110"/>
  </r>
  <r>
    <x v="61"/>
    <n v="12"/>
    <n v="57"/>
  </r>
  <r>
    <x v="3"/>
    <n v="9"/>
    <s v=""/>
  </r>
  <r>
    <x v="80"/>
    <n v="5"/>
    <n v="72"/>
  </r>
  <r>
    <x v="21"/>
    <n v="8"/>
    <n v="144"/>
  </r>
  <r>
    <x v="53"/>
    <n v="14"/>
    <n v="90"/>
  </r>
  <r>
    <x v="73"/>
    <n v="9"/>
    <n v="135"/>
  </r>
  <r>
    <x v="37"/>
    <n v="18"/>
    <n v="108"/>
  </r>
  <r>
    <x v="65"/>
    <n v="6"/>
    <n v="108"/>
  </r>
  <r>
    <x v="10"/>
    <n v="5"/>
    <n v="352"/>
  </r>
  <r>
    <x v="92"/>
    <n v="5"/>
    <n v="267"/>
  </r>
  <r>
    <x v="2"/>
    <n v="5"/>
    <n v="46"/>
  </r>
  <r>
    <x v="65"/>
    <n v="3"/>
    <n v="108"/>
  </r>
  <r>
    <x v="53"/>
    <n v="10"/>
    <n v="90"/>
  </r>
  <r>
    <x v="3"/>
    <n v="4"/>
    <n v="114"/>
  </r>
  <r>
    <x v="44"/>
    <n v="9"/>
    <s v=""/>
  </r>
  <r>
    <x v="52"/>
    <n v="16"/>
    <n v="108"/>
  </r>
  <r>
    <x v="20"/>
    <n v="18"/>
    <s v=""/>
  </r>
  <r>
    <x v="32"/>
    <n v="17"/>
    <n v="144"/>
  </r>
  <r>
    <x v="5"/>
    <n v="19"/>
    <n v="160"/>
  </r>
  <r>
    <x v="63"/>
    <n v="19"/>
    <n v="34"/>
  </r>
  <r>
    <x v="10"/>
    <n v="6"/>
    <n v="352"/>
  </r>
  <r>
    <x v="9"/>
    <n v="13"/>
    <n v="184"/>
  </r>
  <r>
    <x v="67"/>
    <n v="7"/>
    <n v="188"/>
  </r>
  <r>
    <x v="36"/>
    <n v="16"/>
    <n v="132"/>
  </r>
  <r>
    <x v="46"/>
    <n v="16"/>
    <n v="57"/>
  </r>
  <r>
    <x v="86"/>
    <n v="18"/>
    <s v=""/>
  </r>
  <r>
    <x v="94"/>
    <n v="4"/>
    <n v="384"/>
  </r>
  <r>
    <x v="32"/>
    <n v="1"/>
    <n v="144"/>
  </r>
  <r>
    <x v="62"/>
    <n v="17"/>
    <n v="144"/>
  </r>
  <r>
    <x v="55"/>
    <n v="13"/>
    <n v="252"/>
  </r>
  <r>
    <x v="20"/>
    <n v="3"/>
    <n v="201"/>
  </r>
  <r>
    <x v="34"/>
    <s v=""/>
    <s v=""/>
  </r>
  <r>
    <x v="10"/>
    <n v="2"/>
    <n v="352"/>
  </r>
  <r>
    <x v="32"/>
    <n v="18"/>
    <n v="144"/>
  </r>
  <r>
    <x v="53"/>
    <n v="12"/>
    <n v="90"/>
  </r>
  <r>
    <x v="77"/>
    <n v="14"/>
    <n v="144"/>
  </r>
  <r>
    <x v="11"/>
    <n v="9"/>
    <s v=""/>
  </r>
  <r>
    <x v="19"/>
    <n v="17"/>
    <n v="50"/>
  </r>
  <r>
    <x v="73"/>
    <n v="11"/>
    <n v="135"/>
  </r>
  <r>
    <x v="40"/>
    <n v="4"/>
    <n v="189"/>
  </r>
  <r>
    <x v="33"/>
    <n v="3"/>
    <n v="153"/>
  </r>
  <r>
    <x v="67"/>
    <n v="1"/>
    <n v="188"/>
  </r>
  <r>
    <x v="59"/>
    <s v=""/>
    <n v="92"/>
  </r>
  <r>
    <x v="55"/>
    <n v="10"/>
    <n v="252"/>
  </r>
  <r>
    <x v="63"/>
    <n v="2"/>
    <n v="34"/>
  </r>
  <r>
    <x v="5"/>
    <n v="13"/>
    <n v="160"/>
  </r>
  <r>
    <x v="60"/>
    <s v=""/>
    <n v="50"/>
  </r>
  <r>
    <x v="24"/>
    <n v="15"/>
    <s v=""/>
  </r>
  <r>
    <x v="7"/>
    <n v="19"/>
    <n v="80"/>
  </r>
  <r>
    <x v="75"/>
    <n v="19"/>
    <n v="356"/>
  </r>
  <r>
    <x v="23"/>
    <n v="10"/>
    <n v="81"/>
  </r>
  <r>
    <x v="27"/>
    <n v="14"/>
    <n v="189"/>
  </r>
  <r>
    <x v="29"/>
    <n v="6"/>
    <s v=""/>
  </r>
  <r>
    <x v="58"/>
    <n v="1"/>
    <s v=""/>
  </r>
  <r>
    <x v="88"/>
    <n v="19"/>
    <n v="264"/>
  </r>
  <r>
    <x v="36"/>
    <n v="3"/>
    <n v="132"/>
  </r>
  <r>
    <x v="37"/>
    <n v="10"/>
    <n v="108"/>
  </r>
  <r>
    <x v="54"/>
    <n v="4"/>
    <n v="132"/>
  </r>
  <r>
    <x v="11"/>
    <n v="16"/>
    <n v="76"/>
  </r>
  <r>
    <x v="76"/>
    <n v="4"/>
    <n v="255"/>
  </r>
  <r>
    <x v="14"/>
    <n v="19"/>
    <n v="126"/>
  </r>
  <r>
    <x v="52"/>
    <n v="16"/>
    <n v="108"/>
  </r>
  <r>
    <x v="94"/>
    <n v="7"/>
    <s v=""/>
  </r>
  <r>
    <x v="34"/>
    <n v="9"/>
    <n v="308"/>
  </r>
  <r>
    <x v="84"/>
    <n v="14"/>
    <n v="162"/>
  </r>
  <r>
    <x v="37"/>
    <n v="14"/>
    <n v="108"/>
  </r>
  <r>
    <x v="42"/>
    <n v="4"/>
    <s v=""/>
  </r>
  <r>
    <x v="29"/>
    <n v="15"/>
    <n v="320"/>
  </r>
  <r>
    <x v="61"/>
    <n v="1"/>
    <s v=""/>
  </r>
  <r>
    <x v="84"/>
    <n v="13"/>
    <n v="162"/>
  </r>
  <r>
    <x v="99"/>
    <n v="17"/>
    <s v=""/>
  </r>
  <r>
    <x v="93"/>
    <n v="5"/>
    <n v="300"/>
  </r>
  <r>
    <x v="90"/>
    <n v="17"/>
    <n v="92"/>
  </r>
  <r>
    <x v="38"/>
    <n v="13"/>
    <s v=""/>
  </r>
  <r>
    <x v="27"/>
    <n v="3"/>
    <s v=""/>
  </r>
  <r>
    <x v="45"/>
    <n v="3"/>
    <n v="30"/>
  </r>
  <r>
    <x v="37"/>
    <n v="9"/>
    <s v=""/>
  </r>
  <r>
    <x v="57"/>
    <n v="12"/>
    <n v="160"/>
  </r>
  <r>
    <x v="37"/>
    <n v="14"/>
    <s v=""/>
  </r>
  <r>
    <x v="10"/>
    <n v="13"/>
    <n v="352"/>
  </r>
  <r>
    <x v="25"/>
    <n v="2"/>
    <s v=""/>
  </r>
  <r>
    <x v="22"/>
    <n v="16"/>
    <n v="66"/>
  </r>
  <r>
    <x v="93"/>
    <n v="1"/>
    <n v="300"/>
  </r>
  <r>
    <x v="48"/>
    <s v=""/>
    <n v="300"/>
  </r>
  <r>
    <x v="85"/>
    <n v="14"/>
    <n v="352"/>
  </r>
  <r>
    <x v="29"/>
    <n v="15"/>
    <n v="320"/>
  </r>
  <r>
    <x v="26"/>
    <n v="2"/>
    <s v=""/>
  </r>
  <r>
    <x v="74"/>
    <n v="1"/>
    <n v="180"/>
  </r>
  <r>
    <x v="14"/>
    <n v="3"/>
    <s v=""/>
  </r>
  <r>
    <x v="11"/>
    <n v="1"/>
    <s v=""/>
  </r>
  <r>
    <x v="31"/>
    <n v="7"/>
    <s v=""/>
  </r>
  <r>
    <x v="44"/>
    <n v="16"/>
    <s v=""/>
  </r>
  <r>
    <x v="95"/>
    <s v=""/>
    <n v="57"/>
  </r>
  <r>
    <x v="14"/>
    <n v="12"/>
    <n v="126"/>
  </r>
  <r>
    <x v="35"/>
    <n v="11"/>
    <s v=""/>
  </r>
  <r>
    <x v="20"/>
    <n v="11"/>
    <n v="201"/>
  </r>
  <r>
    <x v="1"/>
    <n v="7"/>
    <n v="102"/>
  </r>
  <r>
    <x v="30"/>
    <n v="11"/>
    <n v="210"/>
  </r>
  <r>
    <x v="31"/>
    <n v="4"/>
    <s v=""/>
  </r>
  <r>
    <x v="50"/>
    <n v="9"/>
    <n v="264"/>
  </r>
  <r>
    <x v="50"/>
    <n v="14"/>
    <s v=""/>
  </r>
  <r>
    <x v="39"/>
    <n v="4"/>
    <n v="38"/>
  </r>
  <r>
    <x v="17"/>
    <n v="16"/>
    <n v="204"/>
  </r>
  <r>
    <x v="63"/>
    <n v="20"/>
    <n v="34"/>
  </r>
  <r>
    <x v="83"/>
    <n v="14"/>
    <n v="84"/>
  </r>
  <r>
    <x v="58"/>
    <n v="17"/>
    <n v="270"/>
  </r>
  <r>
    <x v="14"/>
    <n v="1"/>
    <s v=""/>
  </r>
  <r>
    <x v="98"/>
    <n v="5"/>
    <n v="120"/>
  </r>
  <r>
    <x v="65"/>
    <n v="19"/>
    <n v="108"/>
  </r>
  <r>
    <x v="81"/>
    <n v="1"/>
    <n v="58"/>
  </r>
  <r>
    <x v="86"/>
    <n v="12"/>
    <s v=""/>
  </r>
  <r>
    <x v="90"/>
    <n v="17"/>
    <n v="92"/>
  </r>
  <r>
    <x v="31"/>
    <n v="19"/>
    <s v=""/>
  </r>
  <r>
    <x v="49"/>
    <n v="2"/>
    <s v=""/>
  </r>
  <r>
    <x v="10"/>
    <n v="8"/>
    <s v=""/>
  </r>
  <r>
    <x v="86"/>
    <n v="3"/>
    <n v="356"/>
  </r>
  <r>
    <x v="69"/>
    <n v="2"/>
    <n v="240"/>
  </r>
  <r>
    <x v="59"/>
    <n v="19"/>
    <n v="92"/>
  </r>
  <r>
    <x v="64"/>
    <n v="12"/>
    <n v="48"/>
  </r>
  <r>
    <x v="35"/>
    <n v="4"/>
    <n v="50"/>
  </r>
  <r>
    <x v="75"/>
    <n v="2"/>
    <n v="356"/>
  </r>
  <r>
    <x v="13"/>
    <n v="9"/>
    <n v="166"/>
  </r>
  <r>
    <x v="97"/>
    <n v="5"/>
    <n v="225"/>
  </r>
  <r>
    <x v="48"/>
    <n v="11"/>
    <n v="300"/>
  </r>
  <r>
    <x v="44"/>
    <n v="12"/>
    <s v=""/>
  </r>
  <r>
    <x v="77"/>
    <n v="12"/>
    <n v="144"/>
  </r>
  <r>
    <x v="90"/>
    <n v="1"/>
    <s v=""/>
  </r>
  <r>
    <x v="80"/>
    <n v="5"/>
    <n v="72"/>
  </r>
  <r>
    <x v="37"/>
    <n v="11"/>
    <n v="108"/>
  </r>
  <r>
    <x v="31"/>
    <n v="13"/>
    <n v="207"/>
  </r>
  <r>
    <x v="22"/>
    <n v="3"/>
    <n v="66"/>
  </r>
  <r>
    <x v="92"/>
    <n v="19"/>
    <n v="267"/>
  </r>
  <r>
    <x v="3"/>
    <n v="11"/>
    <n v="114"/>
  </r>
  <r>
    <x v="68"/>
    <n v="13"/>
    <n v="116"/>
  </r>
  <r>
    <x v="22"/>
    <n v="13"/>
    <s v=""/>
  </r>
  <r>
    <x v="99"/>
    <n v="17"/>
    <n v="100"/>
  </r>
  <r>
    <x v="13"/>
    <n v="15"/>
    <n v="166"/>
  </r>
  <r>
    <x v="63"/>
    <n v="16"/>
    <n v="34"/>
  </r>
  <r>
    <x v="98"/>
    <n v="12"/>
    <n v="120"/>
  </r>
  <r>
    <x v="24"/>
    <n v="20"/>
    <n v="252"/>
  </r>
  <r>
    <x v="87"/>
    <n v="13"/>
    <n v="72"/>
  </r>
  <r>
    <x v="51"/>
    <n v="19"/>
    <n v="144"/>
  </r>
  <r>
    <x v="73"/>
    <n v="18"/>
    <n v="135"/>
  </r>
  <r>
    <x v="30"/>
    <n v="7"/>
    <n v="210"/>
  </r>
  <r>
    <x v="93"/>
    <n v="8"/>
    <n v="300"/>
  </r>
  <r>
    <x v="48"/>
    <n v="9"/>
    <s v=""/>
  </r>
  <r>
    <x v="66"/>
    <n v="13"/>
    <n v="225"/>
  </r>
  <r>
    <x v="51"/>
    <n v="1"/>
    <n v="144"/>
  </r>
  <r>
    <x v="11"/>
    <n v="11"/>
    <n v="76"/>
  </r>
  <r>
    <x v="80"/>
    <n v="14"/>
    <n v="72"/>
  </r>
  <r>
    <x v="85"/>
    <n v="8"/>
    <n v="352"/>
  </r>
  <r>
    <x v="92"/>
    <n v="4"/>
    <n v="267"/>
  </r>
  <r>
    <x v="75"/>
    <n v="19"/>
    <s v=""/>
  </r>
  <r>
    <x v="46"/>
    <n v="9"/>
    <n v="57"/>
  </r>
  <r>
    <x v="99"/>
    <n v="5"/>
    <s v=""/>
  </r>
  <r>
    <x v="21"/>
    <s v=""/>
    <n v="144"/>
  </r>
  <r>
    <x v="77"/>
    <n v="9"/>
    <n v="144"/>
  </r>
  <r>
    <x v="31"/>
    <n v="15"/>
    <n v="207"/>
  </r>
  <r>
    <x v="66"/>
    <n v="13"/>
    <n v="225"/>
  </r>
  <r>
    <x v="50"/>
    <n v="13"/>
    <s v=""/>
  </r>
  <r>
    <x v="4"/>
    <n v="11"/>
    <n v="231"/>
  </r>
  <r>
    <x v="93"/>
    <n v="15"/>
    <n v="300"/>
  </r>
  <r>
    <x v="46"/>
    <n v="14"/>
    <n v="57"/>
  </r>
  <r>
    <x v="32"/>
    <n v="5"/>
    <s v=""/>
  </r>
  <r>
    <x v="88"/>
    <n v="9"/>
    <s v=""/>
  </r>
  <r>
    <x v="18"/>
    <n v="14"/>
    <n v="156"/>
  </r>
  <r>
    <x v="33"/>
    <n v="18"/>
    <s v=""/>
  </r>
  <r>
    <x v="43"/>
    <n v="16"/>
    <n v="348"/>
  </r>
  <r>
    <x v="73"/>
    <n v="9"/>
    <s v=""/>
  </r>
  <r>
    <x v="37"/>
    <n v="2"/>
    <n v="108"/>
  </r>
  <r>
    <x v="65"/>
    <n v="8"/>
    <n v="108"/>
  </r>
  <r>
    <x v="10"/>
    <n v="2"/>
    <n v="352"/>
  </r>
  <r>
    <x v="41"/>
    <n v="11"/>
    <s v=""/>
  </r>
  <r>
    <x v="9"/>
    <n v="7"/>
    <n v="184"/>
  </r>
  <r>
    <x v="83"/>
    <n v="20"/>
    <s v=""/>
  </r>
  <r>
    <x v="24"/>
    <n v="4"/>
    <n v="252"/>
  </r>
  <r>
    <x v="19"/>
    <n v="19"/>
    <n v="50"/>
  </r>
  <r>
    <x v="96"/>
    <n v="3"/>
    <n v="312"/>
  </r>
  <r>
    <x v="82"/>
    <n v="1"/>
    <n v="160"/>
  </r>
  <r>
    <x v="98"/>
    <n v="8"/>
    <n v="120"/>
  </r>
  <r>
    <x v="91"/>
    <n v="15"/>
    <n v="261"/>
  </r>
  <r>
    <x v="73"/>
    <n v="10"/>
    <n v="135"/>
  </r>
  <r>
    <x v="70"/>
    <n v="12"/>
    <n v="352"/>
  </r>
  <r>
    <x v="57"/>
    <n v="4"/>
    <n v="160"/>
  </r>
  <r>
    <x v="94"/>
    <n v="7"/>
    <n v="384"/>
  </r>
  <r>
    <x v="43"/>
    <s v=""/>
    <n v="348"/>
  </r>
  <r>
    <x v="49"/>
    <n v="16"/>
    <n v="176"/>
  </r>
  <r>
    <x v="71"/>
    <s v=""/>
    <n v="280"/>
  </r>
  <r>
    <x v="13"/>
    <n v="20"/>
    <n v="166"/>
  </r>
  <r>
    <x v="66"/>
    <n v="19"/>
    <s v=""/>
  </r>
  <r>
    <x v="7"/>
    <n v="12"/>
    <s v=""/>
  </r>
  <r>
    <x v="26"/>
    <n v="3"/>
    <n v="144"/>
  </r>
  <r>
    <x v="15"/>
    <n v="12"/>
    <s v=""/>
  </r>
  <r>
    <x v="44"/>
    <n v="18"/>
    <n v="192"/>
  </r>
  <r>
    <x v="72"/>
    <n v="12"/>
    <n v="124"/>
  </r>
  <r>
    <x v="67"/>
    <n v="4"/>
    <n v="188"/>
  </r>
  <r>
    <x v="58"/>
    <n v="11"/>
    <n v="270"/>
  </r>
  <r>
    <x v="30"/>
    <n v="18"/>
    <s v=""/>
  </r>
  <r>
    <x v="70"/>
    <s v=""/>
    <n v="352"/>
  </r>
  <r>
    <x v="71"/>
    <n v="14"/>
    <n v="280"/>
  </r>
  <r>
    <x v="45"/>
    <n v="5"/>
    <n v="30"/>
  </r>
  <r>
    <x v="22"/>
    <n v="8"/>
    <s v=""/>
  </r>
  <r>
    <x v="84"/>
    <n v="8"/>
    <s v=""/>
  </r>
  <r>
    <x v="72"/>
    <n v="16"/>
    <n v="124"/>
  </r>
  <r>
    <x v="6"/>
    <n v="3"/>
    <n v="38"/>
  </r>
  <r>
    <x v="69"/>
    <n v="20"/>
    <s v=""/>
  </r>
  <r>
    <x v="66"/>
    <n v="13"/>
    <s v=""/>
  </r>
  <r>
    <x v="17"/>
    <n v="8"/>
    <n v="204"/>
  </r>
  <r>
    <x v="29"/>
    <n v="10"/>
    <s v=""/>
  </r>
  <r>
    <x v="41"/>
    <n v="5"/>
    <n v="146"/>
  </r>
  <r>
    <x v="14"/>
    <n v="8"/>
    <s v=""/>
  </r>
  <r>
    <x v="42"/>
    <n v="18"/>
    <s v=""/>
  </r>
  <r>
    <x v="3"/>
    <n v="1"/>
    <n v="114"/>
  </r>
  <r>
    <x v="53"/>
    <n v="8"/>
    <n v="90"/>
  </r>
  <r>
    <x v="30"/>
    <n v="15"/>
    <n v="210"/>
  </r>
  <r>
    <x v="17"/>
    <n v="7"/>
    <n v="204"/>
  </r>
  <r>
    <x v="98"/>
    <n v="15"/>
    <n v="120"/>
  </r>
  <r>
    <x v="86"/>
    <n v="3"/>
    <n v="356"/>
  </r>
  <r>
    <x v="80"/>
    <n v="1"/>
    <n v="72"/>
  </r>
  <r>
    <x v="31"/>
    <n v="9"/>
    <n v="207"/>
  </r>
  <r>
    <x v="94"/>
    <n v="18"/>
    <n v="384"/>
  </r>
  <r>
    <x v="70"/>
    <n v="20"/>
    <n v="352"/>
  </r>
  <r>
    <x v="74"/>
    <n v="1"/>
    <s v=""/>
  </r>
  <r>
    <x v="3"/>
    <n v="4"/>
    <n v="114"/>
  </r>
  <r>
    <x v="65"/>
    <n v="20"/>
    <n v="108"/>
  </r>
  <r>
    <x v="31"/>
    <n v="13"/>
    <n v="207"/>
  </r>
  <r>
    <x v="31"/>
    <n v="11"/>
    <s v=""/>
  </r>
  <r>
    <x v="28"/>
    <n v="11"/>
    <n v="154"/>
  </r>
  <r>
    <x v="56"/>
    <n v="16"/>
    <n v="140"/>
  </r>
  <r>
    <x v="42"/>
    <n v="1"/>
    <n v="368"/>
  </r>
  <r>
    <x v="19"/>
    <n v="9"/>
    <n v="50"/>
  </r>
  <r>
    <x v="66"/>
    <n v="2"/>
    <s v=""/>
  </r>
  <r>
    <x v="58"/>
    <n v="19"/>
    <n v="270"/>
  </r>
  <r>
    <x v="3"/>
    <n v="20"/>
    <n v="114"/>
  </r>
  <r>
    <x v="16"/>
    <n v="2"/>
    <n v="300"/>
  </r>
  <r>
    <x v="18"/>
    <n v="18"/>
    <s v=""/>
  </r>
  <r>
    <x v="30"/>
    <n v="5"/>
    <s v=""/>
  </r>
  <r>
    <x v="48"/>
    <n v="16"/>
    <s v=""/>
  </r>
  <r>
    <x v="10"/>
    <s v=""/>
    <n v="352"/>
  </r>
  <r>
    <x v="36"/>
    <n v="15"/>
    <n v="132"/>
  </r>
  <r>
    <x v="65"/>
    <n v="14"/>
    <n v="108"/>
  </r>
  <r>
    <x v="10"/>
    <n v="9"/>
    <n v="352"/>
  </r>
  <r>
    <x v="44"/>
    <n v="13"/>
    <n v="192"/>
  </r>
  <r>
    <x v="67"/>
    <n v="14"/>
    <n v="188"/>
  </r>
  <r>
    <x v="62"/>
    <n v="9"/>
    <s v=""/>
  </r>
  <r>
    <x v="70"/>
    <n v="6"/>
    <s v=""/>
  </r>
  <r>
    <x v="47"/>
    <n v="14"/>
    <n v="150"/>
  </r>
  <r>
    <x v="58"/>
    <n v="4"/>
    <n v="270"/>
  </r>
  <r>
    <x v="41"/>
    <n v="6"/>
    <n v="146"/>
  </r>
  <r>
    <x v="85"/>
    <n v="17"/>
    <n v="352"/>
  </r>
  <r>
    <x v="81"/>
    <s v=""/>
    <s v=""/>
  </r>
  <r>
    <x v="99"/>
    <n v="10"/>
    <n v="100"/>
  </r>
  <r>
    <x v="98"/>
    <n v="2"/>
    <s v=""/>
  </r>
  <r>
    <x v="77"/>
    <n v="9"/>
    <s v=""/>
  </r>
  <r>
    <x v="25"/>
    <n v="16"/>
    <n v="176"/>
  </r>
  <r>
    <x v="77"/>
    <n v="16"/>
    <n v="144"/>
  </r>
  <r>
    <x v="2"/>
    <n v="11"/>
    <s v=""/>
  </r>
  <r>
    <x v="26"/>
    <n v="6"/>
    <s v=""/>
  </r>
  <r>
    <x v="16"/>
    <n v="7"/>
    <s v=""/>
  </r>
  <r>
    <x v="42"/>
    <s v=""/>
    <n v="368"/>
  </r>
  <r>
    <x v="13"/>
    <n v="12"/>
    <n v="166"/>
  </r>
  <r>
    <x v="7"/>
    <n v="3"/>
    <s v=""/>
  </r>
  <r>
    <x v="47"/>
    <n v="15"/>
    <n v="150"/>
  </r>
  <r>
    <x v="67"/>
    <n v="18"/>
    <s v=""/>
  </r>
  <r>
    <x v="98"/>
    <n v="4"/>
    <n v="120"/>
  </r>
  <r>
    <x v="71"/>
    <n v="14"/>
    <s v=""/>
  </r>
  <r>
    <x v="69"/>
    <n v="13"/>
    <n v="240"/>
  </r>
  <r>
    <x v="65"/>
    <n v="4"/>
    <n v="108"/>
  </r>
  <r>
    <x v="10"/>
    <n v="1"/>
    <s v=""/>
  </r>
  <r>
    <x v="2"/>
    <n v="4"/>
    <s v=""/>
  </r>
  <r>
    <x v="51"/>
    <n v="2"/>
    <n v="144"/>
  </r>
  <r>
    <x v="17"/>
    <s v=""/>
    <n v="204"/>
  </r>
  <r>
    <x v="58"/>
    <n v="14"/>
    <n v="270"/>
  </r>
  <r>
    <x v="93"/>
    <n v="5"/>
    <n v="300"/>
  </r>
  <r>
    <x v="64"/>
    <s v=""/>
    <n v="48"/>
  </r>
  <r>
    <x v="3"/>
    <n v="16"/>
    <s v=""/>
  </r>
  <r>
    <x v="89"/>
    <n v="16"/>
    <n v="50"/>
  </r>
  <r>
    <x v="1"/>
    <n v="13"/>
    <n v="102"/>
  </r>
  <r>
    <x v="73"/>
    <n v="4"/>
    <s v=""/>
  </r>
  <r>
    <x v="80"/>
    <n v="17"/>
    <n v="72"/>
  </r>
  <r>
    <x v="18"/>
    <n v="13"/>
    <n v="156"/>
  </r>
  <r>
    <x v="98"/>
    <n v="19"/>
    <n v="120"/>
  </r>
  <r>
    <x v="82"/>
    <n v="8"/>
    <n v="160"/>
  </r>
  <r>
    <x v="13"/>
    <n v="8"/>
    <s v=""/>
  </r>
  <r>
    <x v="85"/>
    <n v="3"/>
    <n v="352"/>
  </r>
  <r>
    <x v="68"/>
    <n v="4"/>
    <s v=""/>
  </r>
  <r>
    <x v="46"/>
    <n v="8"/>
    <n v="57"/>
  </r>
  <r>
    <x v="94"/>
    <n v="13"/>
    <n v="384"/>
  </r>
  <r>
    <x v="23"/>
    <n v="9"/>
    <s v=""/>
  </r>
  <r>
    <x v="50"/>
    <n v="20"/>
    <n v="264"/>
  </r>
  <r>
    <x v="13"/>
    <n v="15"/>
    <n v="166"/>
  </r>
  <r>
    <x v="17"/>
    <n v="10"/>
    <n v="204"/>
  </r>
  <r>
    <x v="25"/>
    <n v="18"/>
    <s v=""/>
  </r>
  <r>
    <x v="85"/>
    <n v="8"/>
    <n v="352"/>
  </r>
  <r>
    <x v="18"/>
    <n v="4"/>
    <n v="156"/>
  </r>
  <r>
    <x v="16"/>
    <n v="16"/>
    <n v="300"/>
  </r>
  <r>
    <x v="44"/>
    <n v="3"/>
    <n v="192"/>
  </r>
  <r>
    <x v="29"/>
    <n v="3"/>
    <n v="320"/>
  </r>
  <r>
    <x v="6"/>
    <n v="12"/>
    <n v="38"/>
  </r>
  <r>
    <x v="42"/>
    <n v="9"/>
    <n v="368"/>
  </r>
  <r>
    <x v="75"/>
    <n v="7"/>
    <n v="356"/>
  </r>
  <r>
    <x v="11"/>
    <n v="16"/>
    <n v="76"/>
  </r>
  <r>
    <x v="63"/>
    <n v="17"/>
    <s v=""/>
  </r>
  <r>
    <x v="47"/>
    <n v="13"/>
    <n v="150"/>
  </r>
  <r>
    <x v="1"/>
    <n v="12"/>
    <n v="102"/>
  </r>
  <r>
    <x v="31"/>
    <n v="15"/>
    <n v="207"/>
  </r>
  <r>
    <x v="95"/>
    <n v="14"/>
    <n v="57"/>
  </r>
  <r>
    <x v="95"/>
    <n v="16"/>
    <n v="57"/>
  </r>
  <r>
    <x v="20"/>
    <n v="19"/>
    <n v="201"/>
  </r>
  <r>
    <x v="79"/>
    <n v="17"/>
    <n v="110"/>
  </r>
  <r>
    <x v="93"/>
    <n v="6"/>
    <n v="300"/>
  </r>
  <r>
    <x v="5"/>
    <n v="7"/>
    <s v=""/>
  </r>
  <r>
    <x v="31"/>
    <n v="16"/>
    <n v="207"/>
  </r>
  <r>
    <x v="89"/>
    <n v="2"/>
    <n v="50"/>
  </r>
  <r>
    <x v="78"/>
    <n v="6"/>
    <n v="360"/>
  </r>
  <r>
    <x v="4"/>
    <n v="5"/>
    <n v="231"/>
  </r>
  <r>
    <x v="18"/>
    <n v="13"/>
    <n v="156"/>
  </r>
  <r>
    <x v="59"/>
    <n v="20"/>
    <n v="92"/>
  </r>
  <r>
    <x v="83"/>
    <n v="11"/>
    <n v="84"/>
  </r>
  <r>
    <x v="84"/>
    <n v="5"/>
    <n v="162"/>
  </r>
  <r>
    <x v="17"/>
    <n v="7"/>
    <n v="204"/>
  </r>
  <r>
    <x v="63"/>
    <n v="19"/>
    <n v="34"/>
  </r>
  <r>
    <x v="41"/>
    <n v="9"/>
    <n v="146"/>
  </r>
  <r>
    <x v="26"/>
    <n v="1"/>
    <n v="144"/>
  </r>
  <r>
    <x v="94"/>
    <n v="15"/>
    <s v=""/>
  </r>
  <r>
    <x v="57"/>
    <n v="9"/>
    <n v="160"/>
  </r>
  <r>
    <x v="57"/>
    <n v="2"/>
    <n v="160"/>
  </r>
  <r>
    <x v="77"/>
    <n v="15"/>
    <n v="144"/>
  </r>
  <r>
    <x v="1"/>
    <n v="20"/>
    <s v=""/>
  </r>
  <r>
    <x v="44"/>
    <n v="10"/>
    <n v="192"/>
  </r>
  <r>
    <x v="9"/>
    <n v="10"/>
    <n v="184"/>
  </r>
  <r>
    <x v="56"/>
    <n v="13"/>
    <n v="140"/>
  </r>
  <r>
    <x v="52"/>
    <n v="10"/>
    <n v="108"/>
  </r>
  <r>
    <x v="56"/>
    <n v="11"/>
    <n v="140"/>
  </r>
  <r>
    <x v="33"/>
    <n v="14"/>
    <n v="153"/>
  </r>
  <r>
    <x v="62"/>
    <n v="5"/>
    <n v="144"/>
  </r>
  <r>
    <x v="4"/>
    <n v="15"/>
    <n v="231"/>
  </r>
  <r>
    <x v="17"/>
    <n v="19"/>
    <n v="204"/>
  </r>
  <r>
    <x v="8"/>
    <s v=""/>
    <n v="144"/>
  </r>
  <r>
    <x v="24"/>
    <n v="3"/>
    <s v=""/>
  </r>
  <r>
    <x v="80"/>
    <n v="16"/>
    <n v="72"/>
  </r>
  <r>
    <x v="72"/>
    <n v="4"/>
    <n v="124"/>
  </r>
  <r>
    <x v="50"/>
    <n v="6"/>
    <n v="264"/>
  </r>
  <r>
    <x v="57"/>
    <n v="10"/>
    <n v="160"/>
  </r>
  <r>
    <x v="65"/>
    <n v="3"/>
    <n v="108"/>
  </r>
  <r>
    <x v="13"/>
    <s v=""/>
    <n v="166"/>
  </r>
  <r>
    <x v="20"/>
    <n v="15"/>
    <n v="201"/>
  </r>
  <r>
    <x v="70"/>
    <n v="15"/>
    <n v="352"/>
  </r>
  <r>
    <x v="2"/>
    <n v="4"/>
    <n v="46"/>
  </r>
  <r>
    <x v="84"/>
    <n v="17"/>
    <s v=""/>
  </r>
  <r>
    <x v="61"/>
    <n v="1"/>
    <n v="57"/>
  </r>
  <r>
    <x v="78"/>
    <n v="13"/>
    <n v="360"/>
  </r>
  <r>
    <x v="97"/>
    <n v="3"/>
    <n v="225"/>
  </r>
  <r>
    <x v="65"/>
    <n v="7"/>
    <n v="108"/>
  </r>
  <r>
    <x v="41"/>
    <n v="2"/>
    <s v=""/>
  </r>
  <r>
    <x v="22"/>
    <n v="17"/>
    <s v=""/>
  </r>
  <r>
    <x v="26"/>
    <s v=""/>
    <n v="144"/>
  </r>
  <r>
    <x v="38"/>
    <n v="15"/>
    <n v="225"/>
  </r>
  <r>
    <x v="92"/>
    <n v="11"/>
    <n v="267"/>
  </r>
  <r>
    <x v="40"/>
    <n v="6"/>
    <n v="189"/>
  </r>
  <r>
    <x v="34"/>
    <n v="10"/>
    <n v="308"/>
  </r>
  <r>
    <x v="81"/>
    <n v="17"/>
    <n v="58"/>
  </r>
  <r>
    <x v="98"/>
    <n v="9"/>
    <n v="120"/>
  </r>
  <r>
    <x v="98"/>
    <n v="12"/>
    <n v="120"/>
  </r>
  <r>
    <x v="60"/>
    <n v="7"/>
    <n v="50"/>
  </r>
  <r>
    <x v="19"/>
    <n v="5"/>
    <n v="50"/>
  </r>
  <r>
    <x v="15"/>
    <n v="7"/>
    <n v="210"/>
  </r>
  <r>
    <x v="12"/>
    <s v=""/>
    <s v=""/>
  </r>
  <r>
    <x v="38"/>
    <n v="19"/>
    <n v="225"/>
  </r>
  <r>
    <x v="69"/>
    <n v="4"/>
    <n v="240"/>
  </r>
  <r>
    <x v="2"/>
    <n v="15"/>
    <s v=""/>
  </r>
  <r>
    <x v="90"/>
    <n v="7"/>
    <n v="92"/>
  </r>
  <r>
    <x v="45"/>
    <n v="5"/>
    <s v=""/>
  </r>
  <r>
    <x v="23"/>
    <n v="5"/>
    <n v="81"/>
  </r>
  <r>
    <x v="80"/>
    <n v="14"/>
    <n v="72"/>
  </r>
  <r>
    <x v="6"/>
    <n v="10"/>
    <n v="38"/>
  </r>
  <r>
    <x v="52"/>
    <n v="14"/>
    <n v="108"/>
  </r>
  <r>
    <x v="45"/>
    <n v="11"/>
    <n v="30"/>
  </r>
  <r>
    <x v="47"/>
    <n v="10"/>
    <n v="150"/>
  </r>
  <r>
    <x v="68"/>
    <n v="5"/>
    <n v="116"/>
  </r>
  <r>
    <x v="38"/>
    <n v="15"/>
    <n v="225"/>
  </r>
  <r>
    <x v="93"/>
    <n v="1"/>
    <n v="300"/>
  </r>
  <r>
    <x v="4"/>
    <s v=""/>
    <s v=""/>
  </r>
  <r>
    <x v="88"/>
    <n v="1"/>
    <n v="264"/>
  </r>
  <r>
    <x v="8"/>
    <n v="16"/>
    <n v="144"/>
  </r>
  <r>
    <x v="41"/>
    <n v="17"/>
    <n v="146"/>
  </r>
  <r>
    <x v="57"/>
    <n v="15"/>
    <s v=""/>
  </r>
  <r>
    <x v="0"/>
    <n v="16"/>
    <s v=""/>
  </r>
  <r>
    <x v="68"/>
    <n v="13"/>
    <n v="116"/>
  </r>
  <r>
    <x v="20"/>
    <n v="15"/>
    <n v="201"/>
  </r>
  <r>
    <x v="96"/>
    <n v="8"/>
    <n v="312"/>
  </r>
  <r>
    <x v="56"/>
    <n v="20"/>
    <n v="140"/>
  </r>
  <r>
    <x v="97"/>
    <n v="5"/>
    <n v="225"/>
  </r>
  <r>
    <x v="42"/>
    <n v="9"/>
    <n v="368"/>
  </r>
  <r>
    <x v="7"/>
    <n v="1"/>
    <n v="80"/>
  </r>
  <r>
    <x v="43"/>
    <n v="12"/>
    <n v="348"/>
  </r>
  <r>
    <x v="35"/>
    <n v="12"/>
    <n v="50"/>
  </r>
  <r>
    <x v="15"/>
    <n v="7"/>
    <n v="210"/>
  </r>
  <r>
    <x v="17"/>
    <n v="13"/>
    <n v="204"/>
  </r>
  <r>
    <x v="65"/>
    <n v="7"/>
    <n v="108"/>
  </r>
  <r>
    <x v="31"/>
    <n v="18"/>
    <n v="207"/>
  </r>
  <r>
    <x v="75"/>
    <n v="9"/>
    <n v="356"/>
  </r>
  <r>
    <x v="79"/>
    <n v="8"/>
    <n v="110"/>
  </r>
  <r>
    <x v="43"/>
    <n v="10"/>
    <n v="348"/>
  </r>
  <r>
    <x v="59"/>
    <s v=""/>
    <s v=""/>
  </r>
  <r>
    <x v="71"/>
    <n v="14"/>
    <n v="280"/>
  </r>
  <r>
    <x v="17"/>
    <n v="1"/>
    <n v="204"/>
  </r>
  <r>
    <x v="21"/>
    <n v="4"/>
    <n v="144"/>
  </r>
  <r>
    <x v="43"/>
    <n v="10"/>
    <n v="348"/>
  </r>
  <r>
    <x v="12"/>
    <n v="17"/>
    <n v="94"/>
  </r>
  <r>
    <x v="40"/>
    <n v="4"/>
    <s v=""/>
  </r>
  <r>
    <x v="34"/>
    <n v="16"/>
    <n v="308"/>
  </r>
  <r>
    <x v="85"/>
    <n v="7"/>
    <s v=""/>
  </r>
  <r>
    <x v="29"/>
    <n v="15"/>
    <n v="320"/>
  </r>
  <r>
    <x v="88"/>
    <n v="2"/>
    <n v="264"/>
  </r>
  <r>
    <x v="17"/>
    <n v="10"/>
    <n v="204"/>
  </r>
  <r>
    <x v="30"/>
    <n v="18"/>
    <n v="210"/>
  </r>
  <r>
    <x v="7"/>
    <n v="14"/>
    <s v=""/>
  </r>
  <r>
    <x v="80"/>
    <n v="7"/>
    <n v="72"/>
  </r>
  <r>
    <x v="85"/>
    <n v="16"/>
    <n v="352"/>
  </r>
  <r>
    <x v="56"/>
    <n v="5"/>
    <n v="140"/>
  </r>
  <r>
    <x v="69"/>
    <n v="12"/>
    <n v="240"/>
  </r>
  <r>
    <x v="23"/>
    <n v="13"/>
    <n v="81"/>
  </r>
  <r>
    <x v="84"/>
    <n v="11"/>
    <n v="162"/>
  </r>
  <r>
    <x v="68"/>
    <n v="16"/>
    <n v="116"/>
  </r>
  <r>
    <x v="56"/>
    <n v="10"/>
    <n v="140"/>
  </r>
  <r>
    <x v="89"/>
    <s v=""/>
    <n v="50"/>
  </r>
  <r>
    <x v="92"/>
    <n v="12"/>
    <n v="267"/>
  </r>
  <r>
    <x v="17"/>
    <n v="19"/>
    <n v="204"/>
  </r>
  <r>
    <x v="98"/>
    <n v="3"/>
    <n v="120"/>
  </r>
  <r>
    <x v="16"/>
    <n v="9"/>
    <n v="300"/>
  </r>
  <r>
    <x v="55"/>
    <n v="3"/>
    <n v="252"/>
  </r>
  <r>
    <x v="36"/>
    <n v="16"/>
    <n v="132"/>
  </r>
  <r>
    <x v="40"/>
    <n v="11"/>
    <n v="189"/>
  </r>
  <r>
    <x v="88"/>
    <n v="16"/>
    <n v="264"/>
  </r>
  <r>
    <x v="40"/>
    <n v="7"/>
    <n v="189"/>
  </r>
  <r>
    <x v="62"/>
    <n v="4"/>
    <s v=""/>
  </r>
  <r>
    <x v="20"/>
    <n v="6"/>
    <n v="201"/>
  </r>
  <r>
    <x v="47"/>
    <n v="3"/>
    <n v="150"/>
  </r>
  <r>
    <x v="68"/>
    <n v="18"/>
    <n v="116"/>
  </r>
  <r>
    <x v="53"/>
    <n v="18"/>
    <n v="90"/>
  </r>
  <r>
    <x v="40"/>
    <n v="16"/>
    <n v="189"/>
  </r>
  <r>
    <x v="0"/>
    <n v="15"/>
    <n v="280"/>
  </r>
  <r>
    <x v="46"/>
    <n v="13"/>
    <s v=""/>
  </r>
  <r>
    <x v="44"/>
    <n v="7"/>
    <s v=""/>
  </r>
  <r>
    <x v="63"/>
    <n v="20"/>
    <n v="34"/>
  </r>
  <r>
    <x v="26"/>
    <n v="16"/>
    <n v="144"/>
  </r>
  <r>
    <x v="42"/>
    <n v="11"/>
    <n v="368"/>
  </r>
  <r>
    <x v="14"/>
    <n v="17"/>
    <s v=""/>
  </r>
  <r>
    <x v="66"/>
    <n v="16"/>
    <s v=""/>
  </r>
  <r>
    <x v="58"/>
    <n v="9"/>
    <s v=""/>
  </r>
  <r>
    <x v="74"/>
    <n v="17"/>
    <n v="180"/>
  </r>
  <r>
    <x v="20"/>
    <n v="1"/>
    <n v="201"/>
  </r>
  <r>
    <x v="40"/>
    <n v="7"/>
    <n v="189"/>
  </r>
  <r>
    <x v="56"/>
    <n v="9"/>
    <n v="140"/>
  </r>
  <r>
    <x v="19"/>
    <n v="10"/>
    <n v="50"/>
  </r>
  <r>
    <x v="66"/>
    <n v="9"/>
    <n v="225"/>
  </r>
  <r>
    <x v="44"/>
    <n v="18"/>
    <n v="192"/>
  </r>
  <r>
    <x v="95"/>
    <n v="7"/>
    <s v=""/>
  </r>
  <r>
    <x v="3"/>
    <n v="11"/>
    <n v="114"/>
  </r>
  <r>
    <x v="86"/>
    <n v="19"/>
    <n v="356"/>
  </r>
  <r>
    <x v="20"/>
    <n v="2"/>
    <s v=""/>
  </r>
  <r>
    <x v="70"/>
    <s v=""/>
    <n v="352"/>
  </r>
  <r>
    <x v="3"/>
    <n v="1"/>
    <s v=""/>
  </r>
  <r>
    <x v="80"/>
    <n v="11"/>
    <n v="72"/>
  </r>
  <r>
    <x v="53"/>
    <n v="4"/>
    <n v="90"/>
  </r>
  <r>
    <x v="64"/>
    <n v="13"/>
    <n v="48"/>
  </r>
  <r>
    <x v="4"/>
    <s v=""/>
    <n v="231"/>
  </r>
  <r>
    <x v="74"/>
    <n v="16"/>
    <n v="180"/>
  </r>
  <r>
    <x v="17"/>
    <n v="20"/>
    <n v="204"/>
  </r>
  <r>
    <x v="6"/>
    <n v="6"/>
    <n v="38"/>
  </r>
  <r>
    <x v="28"/>
    <n v="7"/>
    <n v="154"/>
  </r>
  <r>
    <x v="86"/>
    <n v="10"/>
    <s v=""/>
  </r>
  <r>
    <x v="21"/>
    <n v="14"/>
    <n v="144"/>
  </r>
  <r>
    <x v="92"/>
    <s v=""/>
    <n v="267"/>
  </r>
  <r>
    <x v="40"/>
    <n v="7"/>
    <s v=""/>
  </r>
  <r>
    <x v="66"/>
    <n v="13"/>
    <n v="225"/>
  </r>
  <r>
    <x v="91"/>
    <n v="16"/>
    <n v="261"/>
  </r>
  <r>
    <x v="64"/>
    <n v="4"/>
    <n v="48"/>
  </r>
  <r>
    <x v="4"/>
    <n v="17"/>
    <n v="231"/>
  </r>
  <r>
    <x v="21"/>
    <n v="11"/>
    <n v="144"/>
  </r>
  <r>
    <x v="38"/>
    <n v="3"/>
    <n v="225"/>
  </r>
  <r>
    <x v="25"/>
    <n v="18"/>
    <n v="176"/>
  </r>
  <r>
    <x v="20"/>
    <n v="3"/>
    <s v=""/>
  </r>
  <r>
    <x v="91"/>
    <n v="14"/>
    <s v=""/>
  </r>
  <r>
    <x v="29"/>
    <n v="20"/>
    <n v="320"/>
  </r>
  <r>
    <x v="48"/>
    <n v="2"/>
    <n v="300"/>
  </r>
  <r>
    <x v="85"/>
    <n v="3"/>
    <n v="352"/>
  </r>
  <r>
    <x v="92"/>
    <n v="17"/>
    <n v="267"/>
  </r>
  <r>
    <x v="48"/>
    <n v="19"/>
    <n v="300"/>
  </r>
  <r>
    <x v="34"/>
    <n v="15"/>
    <n v="308"/>
  </r>
  <r>
    <x v="29"/>
    <n v="17"/>
    <n v="320"/>
  </r>
  <r>
    <x v="83"/>
    <n v="14"/>
    <s v=""/>
  </r>
  <r>
    <x v="83"/>
    <n v="7"/>
    <n v="84"/>
  </r>
  <r>
    <x v="41"/>
    <n v="4"/>
    <n v="146"/>
  </r>
  <r>
    <x v="1"/>
    <n v="10"/>
    <n v="102"/>
  </r>
  <r>
    <x v="32"/>
    <n v="15"/>
    <n v="144"/>
  </r>
  <r>
    <x v="37"/>
    <n v="17"/>
    <n v="108"/>
  </r>
  <r>
    <x v="72"/>
    <n v="8"/>
    <n v="124"/>
  </r>
  <r>
    <x v="92"/>
    <n v="11"/>
    <n v="267"/>
  </r>
  <r>
    <x v="90"/>
    <n v="7"/>
    <n v="92"/>
  </r>
  <r>
    <x v="21"/>
    <n v="2"/>
    <s v=""/>
  </r>
  <r>
    <x v="68"/>
    <n v="18"/>
    <n v="116"/>
  </r>
  <r>
    <x v="9"/>
    <n v="15"/>
    <n v="184"/>
  </r>
  <r>
    <x v="55"/>
    <n v="9"/>
    <n v="252"/>
  </r>
  <r>
    <x v="95"/>
    <n v="18"/>
    <n v="57"/>
  </r>
  <r>
    <x v="34"/>
    <n v="20"/>
    <n v="308"/>
  </r>
  <r>
    <x v="55"/>
    <n v="16"/>
    <n v="252"/>
  </r>
  <r>
    <x v="30"/>
    <n v="13"/>
    <s v=""/>
  </r>
  <r>
    <x v="19"/>
    <n v="8"/>
    <n v="50"/>
  </r>
  <r>
    <x v="54"/>
    <s v=""/>
    <n v="132"/>
  </r>
  <r>
    <x v="29"/>
    <n v="13"/>
    <n v="320"/>
  </r>
  <r>
    <x v="39"/>
    <n v="20"/>
    <n v="38"/>
  </r>
  <r>
    <x v="40"/>
    <n v="4"/>
    <n v="189"/>
  </r>
  <r>
    <x v="23"/>
    <n v="14"/>
    <s v=""/>
  </r>
  <r>
    <x v="95"/>
    <n v="1"/>
    <n v="57"/>
  </r>
  <r>
    <x v="83"/>
    <n v="7"/>
    <n v="84"/>
  </r>
  <r>
    <x v="82"/>
    <n v="1"/>
    <s v=""/>
  </r>
  <r>
    <x v="58"/>
    <n v="11"/>
    <n v="270"/>
  </r>
  <r>
    <x v="28"/>
    <n v="13"/>
    <n v="154"/>
  </r>
  <r>
    <x v="4"/>
    <n v="13"/>
    <n v="231"/>
  </r>
  <r>
    <x v="94"/>
    <n v="15"/>
    <n v="384"/>
  </r>
  <r>
    <x v="9"/>
    <n v="12"/>
    <s v=""/>
  </r>
  <r>
    <x v="5"/>
    <n v="1"/>
    <n v="160"/>
  </r>
  <r>
    <x v="35"/>
    <n v="5"/>
    <n v="50"/>
  </r>
  <r>
    <x v="58"/>
    <n v="16"/>
    <s v=""/>
  </r>
  <r>
    <x v="5"/>
    <n v="20"/>
    <n v="160"/>
  </r>
  <r>
    <x v="56"/>
    <n v="20"/>
    <n v="140"/>
  </r>
  <r>
    <x v="26"/>
    <n v="20"/>
    <n v="144"/>
  </r>
  <r>
    <x v="21"/>
    <n v="15"/>
    <n v="144"/>
  </r>
  <r>
    <x v="83"/>
    <n v="15"/>
    <n v="84"/>
  </r>
  <r>
    <x v="26"/>
    <n v="20"/>
    <n v="144"/>
  </r>
  <r>
    <x v="28"/>
    <n v="20"/>
    <n v="154"/>
  </r>
  <r>
    <x v="33"/>
    <n v="4"/>
    <s v=""/>
  </r>
  <r>
    <x v="4"/>
    <n v="16"/>
    <n v="231"/>
  </r>
  <r>
    <x v="53"/>
    <n v="7"/>
    <n v="90"/>
  </r>
  <r>
    <x v="62"/>
    <n v="4"/>
    <n v="144"/>
  </r>
  <r>
    <x v="52"/>
    <n v="12"/>
    <n v="108"/>
  </r>
  <r>
    <x v="7"/>
    <n v="3"/>
    <n v="80"/>
  </r>
  <r>
    <x v="35"/>
    <s v=""/>
    <n v="50"/>
  </r>
  <r>
    <x v="83"/>
    <s v=""/>
    <n v="84"/>
  </r>
  <r>
    <x v="99"/>
    <n v="7"/>
    <s v=""/>
  </r>
  <r>
    <x v="86"/>
    <n v="15"/>
    <n v="356"/>
  </r>
  <r>
    <x v="39"/>
    <s v=""/>
    <s v=""/>
  </r>
  <r>
    <x v="92"/>
    <n v="14"/>
    <s v=""/>
  </r>
  <r>
    <x v="88"/>
    <n v="2"/>
    <n v="264"/>
  </r>
  <r>
    <x v="100"/>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2">
  <r>
    <x v="0"/>
    <n v="11"/>
    <n v="108"/>
    <n v="108"/>
    <n v="36"/>
  </r>
  <r>
    <x v="0"/>
    <n v="18"/>
    <n v="108"/>
    <n v="108"/>
    <n v="36"/>
  </r>
  <r>
    <x v="0"/>
    <n v="11"/>
    <n v="108"/>
    <n v="108"/>
    <n v="36"/>
  </r>
  <r>
    <x v="0"/>
    <n v="11"/>
    <m/>
    <n v="108"/>
    <n v="36"/>
  </r>
  <r>
    <x v="0"/>
    <n v="10"/>
    <n v="108"/>
    <n v="108"/>
    <n v="36"/>
  </r>
  <r>
    <x v="0"/>
    <n v="13"/>
    <n v="108"/>
    <n v="108"/>
    <s v=""/>
  </r>
  <r>
    <x v="0"/>
    <n v="11"/>
    <n v="108"/>
    <n v="108"/>
    <n v="36"/>
  </r>
  <r>
    <x v="0"/>
    <n v="15"/>
    <m/>
    <n v="108"/>
    <n v="36"/>
  </r>
  <r>
    <x v="0"/>
    <n v="19"/>
    <n v="108"/>
    <n v="108"/>
    <n v="36"/>
  </r>
  <r>
    <x v="0"/>
    <n v="18"/>
    <n v="108"/>
    <n v="108"/>
    <n v="36"/>
  </r>
  <r>
    <x v="0"/>
    <n v="4"/>
    <n v="108"/>
    <n v="108"/>
    <n v="36"/>
  </r>
  <r>
    <x v="0"/>
    <n v="19"/>
    <m/>
    <n v="108"/>
    <n v="36"/>
  </r>
  <r>
    <x v="0"/>
    <n v="18"/>
    <n v="108"/>
    <n v="108"/>
    <s v=""/>
  </r>
  <r>
    <x v="0"/>
    <n v="10"/>
    <n v="108"/>
    <n v="108"/>
    <n v="36"/>
  </r>
  <r>
    <x v="0"/>
    <n v="4"/>
    <n v="108"/>
    <n v="108"/>
    <n v="36"/>
  </r>
  <r>
    <x v="0"/>
    <n v="9"/>
    <n v="108"/>
    <n v="108"/>
    <n v="36"/>
  </r>
  <r>
    <x v="0"/>
    <n v="14"/>
    <n v="108"/>
    <n v="108"/>
    <n v="36"/>
  </r>
  <r>
    <x v="0"/>
    <n v="13"/>
    <n v="108"/>
    <n v="108"/>
    <n v="36"/>
  </r>
  <r>
    <x v="0"/>
    <n v="17"/>
    <n v="108"/>
    <n v="108"/>
    <n v="36"/>
  </r>
  <r>
    <x v="0"/>
    <n v="14"/>
    <n v="108"/>
    <n v="108"/>
    <n v="36"/>
  </r>
  <r>
    <x v="0"/>
    <s v=""/>
    <n v="108"/>
    <n v="108"/>
    <n v="36"/>
  </r>
  <r>
    <x v="0"/>
    <n v="6"/>
    <n v="108"/>
    <n v="108"/>
    <n v="36"/>
  </r>
  <r>
    <x v="0"/>
    <n v="8"/>
    <n v="108"/>
    <n v="108"/>
    <n v="36"/>
  </r>
  <r>
    <x v="0"/>
    <n v="20"/>
    <n v="108"/>
    <n v="108"/>
    <n v="36"/>
  </r>
  <r>
    <x v="0"/>
    <n v="16"/>
    <n v="108"/>
    <n v="108"/>
    <n v="36"/>
  </r>
  <r>
    <x v="0"/>
    <n v="15"/>
    <n v="108"/>
    <n v="108"/>
    <n v="36"/>
  </r>
  <r>
    <x v="0"/>
    <n v="6"/>
    <n v="108"/>
    <n v="108"/>
    <n v="36"/>
  </r>
  <r>
    <x v="0"/>
    <n v="11"/>
    <n v="108"/>
    <n v="108"/>
    <n v="36"/>
  </r>
  <r>
    <x v="0"/>
    <n v="16"/>
    <n v="108"/>
    <n v="108"/>
    <n v="36"/>
  </r>
  <r>
    <x v="0"/>
    <n v="12"/>
    <n v="108"/>
    <n v="108"/>
    <n v="36"/>
  </r>
  <r>
    <x v="0"/>
    <n v="17"/>
    <n v="108"/>
    <n v="108"/>
    <n v="36"/>
  </r>
  <r>
    <x v="0"/>
    <n v="18"/>
    <n v="108"/>
    <n v="108"/>
    <n v="36"/>
  </r>
  <r>
    <x v="0"/>
    <n v="10"/>
    <n v="108"/>
    <n v="108"/>
    <n v="36"/>
  </r>
  <r>
    <x v="0"/>
    <n v="14"/>
    <n v="108"/>
    <n v="108"/>
    <s v=""/>
  </r>
  <r>
    <x v="0"/>
    <n v="9"/>
    <n v="108"/>
    <n v="108"/>
    <n v="36"/>
  </r>
  <r>
    <x v="0"/>
    <n v="14"/>
    <n v="108"/>
    <n v="108"/>
    <n v="36"/>
  </r>
  <r>
    <x v="0"/>
    <n v="11"/>
    <n v="108"/>
    <n v="108"/>
    <n v="36"/>
  </r>
  <r>
    <x v="0"/>
    <n v="2"/>
    <n v="108"/>
    <n v="108"/>
    <n v="36"/>
  </r>
  <r>
    <x v="0"/>
    <n v="7"/>
    <n v="108"/>
    <n v="108"/>
    <s v=""/>
  </r>
  <r>
    <x v="0"/>
    <n v="9"/>
    <n v="108"/>
    <n v="108"/>
    <s v=""/>
  </r>
  <r>
    <x v="0"/>
    <n v="17"/>
    <n v="108"/>
    <n v="108"/>
    <n v="36"/>
  </r>
  <r>
    <x v="1"/>
    <n v="18"/>
    <n v="144"/>
    <n v="144"/>
    <n v="36"/>
  </r>
  <r>
    <x v="1"/>
    <n v="20"/>
    <n v="144"/>
    <n v="144"/>
    <n v="36"/>
  </r>
  <r>
    <x v="1"/>
    <n v="9"/>
    <n v="144"/>
    <n v="144"/>
    <n v="36"/>
  </r>
  <r>
    <x v="1"/>
    <n v="20"/>
    <n v="144"/>
    <n v="144"/>
    <n v="36"/>
  </r>
  <r>
    <x v="1"/>
    <n v="2"/>
    <n v="144"/>
    <n v="144"/>
    <n v="36"/>
  </r>
  <r>
    <x v="1"/>
    <s v=""/>
    <n v="144"/>
    <n v="144"/>
    <n v="36"/>
  </r>
  <r>
    <x v="1"/>
    <n v="14"/>
    <n v="144"/>
    <n v="144"/>
    <s v=""/>
  </r>
  <r>
    <x v="1"/>
    <n v="12"/>
    <n v="144"/>
    <n v="144"/>
    <n v="36"/>
  </r>
  <r>
    <x v="1"/>
    <n v="11"/>
    <n v="144"/>
    <n v="144"/>
    <n v="36"/>
  </r>
  <r>
    <x v="1"/>
    <s v=""/>
    <n v="144"/>
    <n v="144"/>
    <n v="36"/>
  </r>
  <r>
    <x v="1"/>
    <n v="2"/>
    <n v="144"/>
    <n v="144"/>
    <n v="36"/>
  </r>
  <r>
    <x v="1"/>
    <n v="4"/>
    <n v="144"/>
    <n v="144"/>
    <n v="36"/>
  </r>
  <r>
    <x v="1"/>
    <n v="12"/>
    <n v="144"/>
    <n v="144"/>
    <n v="36"/>
  </r>
  <r>
    <x v="1"/>
    <n v="5"/>
    <n v="144"/>
    <n v="144"/>
    <n v="36"/>
  </r>
  <r>
    <x v="1"/>
    <n v="17"/>
    <n v="144"/>
    <n v="144"/>
    <n v="36"/>
  </r>
  <r>
    <x v="1"/>
    <n v="3"/>
    <n v="144"/>
    <n v="144"/>
    <n v="36"/>
  </r>
  <r>
    <x v="1"/>
    <n v="2"/>
    <n v="144"/>
    <n v="144"/>
    <s v=""/>
  </r>
  <r>
    <x v="1"/>
    <n v="1"/>
    <n v="144"/>
    <n v="144"/>
    <n v="36"/>
  </r>
  <r>
    <x v="1"/>
    <n v="14"/>
    <n v="144"/>
    <n v="144"/>
    <n v="36"/>
  </r>
  <r>
    <x v="1"/>
    <n v="12"/>
    <n v="144"/>
    <n v="144"/>
    <n v="36"/>
  </r>
  <r>
    <x v="1"/>
    <n v="8"/>
    <n v="144"/>
    <n v="144"/>
    <n v="36"/>
  </r>
  <r>
    <x v="1"/>
    <n v="18"/>
    <n v="144"/>
    <n v="144"/>
    <s v=""/>
  </r>
  <r>
    <x v="1"/>
    <n v="4"/>
    <n v="144"/>
    <n v="144"/>
    <n v="36"/>
  </r>
  <r>
    <x v="1"/>
    <n v="19"/>
    <n v="144"/>
    <n v="144"/>
    <n v="36"/>
  </r>
  <r>
    <x v="1"/>
    <n v="6"/>
    <n v="144"/>
    <n v="144"/>
    <s v=""/>
  </r>
  <r>
    <x v="1"/>
    <n v="15"/>
    <n v="144"/>
    <n v="144"/>
    <n v="36"/>
  </r>
  <r>
    <x v="1"/>
    <n v="5"/>
    <n v="144"/>
    <n v="144"/>
    <s v=""/>
  </r>
  <r>
    <x v="1"/>
    <n v="20"/>
    <n v="144"/>
    <n v="144"/>
    <n v="36"/>
  </r>
  <r>
    <x v="1"/>
    <n v="13"/>
    <n v="144"/>
    <n v="144"/>
    <s v=""/>
  </r>
  <r>
    <x v="1"/>
    <n v="3"/>
    <n v="144"/>
    <n v="144"/>
    <n v="36"/>
  </r>
  <r>
    <x v="1"/>
    <s v=""/>
    <n v="144"/>
    <n v="144"/>
    <n v="36"/>
  </r>
  <r>
    <x v="1"/>
    <n v="10"/>
    <n v="144"/>
    <n v="144"/>
    <n v="36"/>
  </r>
  <r>
    <x v="1"/>
    <n v="11"/>
    <n v="144"/>
    <n v="144"/>
    <n v="36"/>
  </r>
  <r>
    <x v="1"/>
    <n v="13"/>
    <n v="144"/>
    <n v="144"/>
    <n v="36"/>
  </r>
  <r>
    <x v="1"/>
    <n v="5"/>
    <n v="144"/>
    <n v="144"/>
    <n v="36"/>
  </r>
  <r>
    <x v="1"/>
    <n v="14"/>
    <n v="144"/>
    <n v="144"/>
    <n v="36"/>
  </r>
  <r>
    <x v="1"/>
    <n v="18"/>
    <n v="144"/>
    <n v="144"/>
    <n v="36"/>
  </r>
  <r>
    <x v="1"/>
    <n v="8"/>
    <n v="144"/>
    <n v="144"/>
    <n v="36"/>
  </r>
  <r>
    <x v="1"/>
    <s v=""/>
    <n v="144"/>
    <n v="144"/>
    <n v="36"/>
  </r>
  <r>
    <x v="1"/>
    <n v="6"/>
    <n v="144"/>
    <n v="144"/>
    <n v="36"/>
  </r>
  <r>
    <x v="1"/>
    <n v="8"/>
    <n v="144"/>
    <n v="144"/>
    <n v="36"/>
  </r>
  <r>
    <x v="1"/>
    <n v="15"/>
    <n v="144"/>
    <n v="144"/>
    <n v="36"/>
  </r>
  <r>
    <x v="1"/>
    <n v="20"/>
    <n v="144"/>
    <n v="144"/>
    <n v="36"/>
  </r>
  <r>
    <x v="1"/>
    <n v="4"/>
    <n v="144"/>
    <n v="144"/>
    <n v="36"/>
  </r>
  <r>
    <x v="1"/>
    <n v="14"/>
    <n v="144"/>
    <n v="144"/>
    <n v="36"/>
  </r>
  <r>
    <x v="1"/>
    <n v="11"/>
    <n v="144"/>
    <n v="144"/>
    <s v=""/>
  </r>
  <r>
    <x v="1"/>
    <n v="2"/>
    <n v="144"/>
    <n v="144"/>
    <n v="36"/>
  </r>
  <r>
    <x v="1"/>
    <n v="15"/>
    <n v="144"/>
    <n v="144"/>
    <n v="36"/>
  </r>
  <r>
    <x v="1"/>
    <n v="18"/>
    <n v="144"/>
    <n v="144"/>
    <n v="36"/>
  </r>
  <r>
    <x v="2"/>
    <n v="9"/>
    <n v="189"/>
    <n v="189"/>
    <n v="63"/>
  </r>
  <r>
    <x v="2"/>
    <n v="18"/>
    <n v="189"/>
    <n v="189"/>
    <s v=""/>
  </r>
  <r>
    <x v="2"/>
    <n v="10"/>
    <n v="189"/>
    <n v="189"/>
    <s v=""/>
  </r>
  <r>
    <x v="2"/>
    <n v="9"/>
    <n v="189"/>
    <n v="189"/>
    <n v="63"/>
  </r>
  <r>
    <x v="2"/>
    <n v="19"/>
    <s v=""/>
    <n v="189"/>
    <n v="63"/>
  </r>
  <r>
    <x v="2"/>
    <n v="7"/>
    <n v="189"/>
    <n v="189"/>
    <n v="63"/>
  </r>
  <r>
    <x v="2"/>
    <n v="13"/>
    <n v="189"/>
    <n v="189"/>
    <n v="63"/>
  </r>
  <r>
    <x v="2"/>
    <n v="17"/>
    <n v="189"/>
    <n v="189"/>
    <s v=""/>
  </r>
  <r>
    <x v="2"/>
    <n v="16"/>
    <n v="189"/>
    <n v="189"/>
    <n v="63"/>
  </r>
  <r>
    <x v="2"/>
    <n v="12"/>
    <n v="189"/>
    <n v="189"/>
    <n v="63"/>
  </r>
  <r>
    <x v="2"/>
    <n v="11"/>
    <s v=""/>
    <n v="189"/>
    <n v="63"/>
  </r>
  <r>
    <x v="2"/>
    <n v="6"/>
    <s v=""/>
    <n v="189"/>
    <s v=""/>
  </r>
  <r>
    <x v="2"/>
    <n v="8"/>
    <n v="189"/>
    <n v="189"/>
    <s v=""/>
  </r>
  <r>
    <x v="2"/>
    <n v="8"/>
    <n v="189"/>
    <n v="189"/>
    <n v="63"/>
  </r>
  <r>
    <x v="2"/>
    <n v="11"/>
    <n v="189"/>
    <n v="189"/>
    <n v="63"/>
  </r>
  <r>
    <x v="2"/>
    <n v="9"/>
    <s v=""/>
    <n v="189"/>
    <s v=""/>
  </r>
  <r>
    <x v="2"/>
    <n v="5"/>
    <s v=""/>
    <n v="189"/>
    <n v="63"/>
  </r>
  <r>
    <x v="2"/>
    <n v="11"/>
    <n v="189"/>
    <n v="189"/>
    <n v="63"/>
  </r>
  <r>
    <x v="2"/>
    <n v="5"/>
    <n v="189"/>
    <n v="189"/>
    <n v="63"/>
  </r>
  <r>
    <x v="2"/>
    <n v="6"/>
    <n v="189"/>
    <n v="189"/>
    <n v="63"/>
  </r>
  <r>
    <x v="2"/>
    <n v="14"/>
    <n v="189"/>
    <n v="189"/>
    <n v="63"/>
  </r>
  <r>
    <x v="2"/>
    <n v="8"/>
    <n v="189"/>
    <n v="189"/>
    <n v="63"/>
  </r>
  <r>
    <x v="2"/>
    <n v="5"/>
    <s v=""/>
    <n v="189"/>
    <n v="63"/>
  </r>
  <r>
    <x v="2"/>
    <n v="4"/>
    <n v="189"/>
    <n v="189"/>
    <n v="63"/>
  </r>
  <r>
    <x v="2"/>
    <n v="1"/>
    <n v="189"/>
    <n v="189"/>
    <n v="63"/>
  </r>
  <r>
    <x v="2"/>
    <n v="8"/>
    <s v=""/>
    <n v="189"/>
    <n v="63"/>
  </r>
  <r>
    <x v="2"/>
    <n v="2"/>
    <n v="189"/>
    <n v="189"/>
    <n v="63"/>
  </r>
  <r>
    <x v="2"/>
    <n v="2"/>
    <n v="189"/>
    <n v="189"/>
    <n v="63"/>
  </r>
  <r>
    <x v="2"/>
    <n v="16"/>
    <s v=""/>
    <n v="189"/>
    <n v="63"/>
  </r>
  <r>
    <x v="2"/>
    <n v="2"/>
    <n v="189"/>
    <n v="189"/>
    <n v="63"/>
  </r>
  <r>
    <x v="2"/>
    <n v="13"/>
    <n v="189"/>
    <n v="189"/>
    <n v="63"/>
  </r>
  <r>
    <x v="2"/>
    <n v="12"/>
    <n v="189"/>
    <n v="189"/>
    <n v="63"/>
  </r>
  <r>
    <x v="2"/>
    <n v="10"/>
    <n v="189"/>
    <n v="189"/>
    <n v="63"/>
  </r>
  <r>
    <x v="2"/>
    <n v="12"/>
    <n v="189"/>
    <n v="189"/>
    <n v="63"/>
  </r>
  <r>
    <x v="2"/>
    <n v="5"/>
    <n v="189"/>
    <n v="189"/>
    <n v="63"/>
  </r>
  <r>
    <x v="2"/>
    <n v="2"/>
    <s v=""/>
    <n v="189"/>
    <n v="63"/>
  </r>
  <r>
    <x v="2"/>
    <n v="18"/>
    <n v="189"/>
    <n v="189"/>
    <n v="63"/>
  </r>
  <r>
    <x v="2"/>
    <n v="14"/>
    <n v="189"/>
    <n v="189"/>
    <n v="63"/>
  </r>
  <r>
    <x v="2"/>
    <n v="3"/>
    <s v=""/>
    <n v="189"/>
    <n v="63"/>
  </r>
  <r>
    <x v="2"/>
    <n v="20"/>
    <n v="189"/>
    <n v="189"/>
    <s v=""/>
  </r>
  <r>
    <x v="3"/>
    <n v="6"/>
    <s v=""/>
    <n v="189"/>
    <n v="63"/>
  </r>
  <r>
    <x v="3"/>
    <n v="11"/>
    <n v="189"/>
    <n v="189"/>
    <s v=""/>
  </r>
  <r>
    <x v="3"/>
    <n v="2"/>
    <n v="189"/>
    <n v="189"/>
    <n v="63"/>
  </r>
  <r>
    <x v="3"/>
    <n v="18"/>
    <n v="189"/>
    <n v="189"/>
    <n v="63"/>
  </r>
  <r>
    <x v="3"/>
    <n v="7"/>
    <n v="189"/>
    <n v="189"/>
    <n v="63"/>
  </r>
  <r>
    <x v="3"/>
    <n v="17"/>
    <s v=""/>
    <n v="189"/>
    <n v="63"/>
  </r>
  <r>
    <x v="3"/>
    <n v="12"/>
    <s v=""/>
    <n v="189"/>
    <n v="63"/>
  </r>
  <r>
    <x v="3"/>
    <n v="15"/>
    <n v="189"/>
    <n v="189"/>
    <n v="63"/>
  </r>
  <r>
    <x v="3"/>
    <n v="8"/>
    <n v="189"/>
    <n v="189"/>
    <n v="63"/>
  </r>
  <r>
    <x v="3"/>
    <n v="10"/>
    <n v="189"/>
    <n v="189"/>
    <s v=""/>
  </r>
  <r>
    <x v="3"/>
    <n v="15"/>
    <n v="189"/>
    <n v="189"/>
    <n v="63"/>
  </r>
  <r>
    <x v="3"/>
    <n v="15"/>
    <n v="189"/>
    <n v="189"/>
    <n v="63"/>
  </r>
  <r>
    <x v="3"/>
    <n v="19"/>
    <n v="189"/>
    <n v="189"/>
    <n v="63"/>
  </r>
  <r>
    <x v="3"/>
    <n v="16"/>
    <s v=""/>
    <n v="189"/>
    <n v="63"/>
  </r>
  <r>
    <x v="3"/>
    <n v="15"/>
    <n v="189"/>
    <n v="189"/>
    <n v="63"/>
  </r>
  <r>
    <x v="3"/>
    <n v="14"/>
    <n v="189"/>
    <n v="189"/>
    <n v="63"/>
  </r>
  <r>
    <x v="3"/>
    <n v="8"/>
    <n v="189"/>
    <n v="189"/>
    <s v=""/>
  </r>
  <r>
    <x v="3"/>
    <n v="16"/>
    <n v="189"/>
    <n v="189"/>
    <s v=""/>
  </r>
  <r>
    <x v="3"/>
    <n v="8"/>
    <n v="189"/>
    <n v="189"/>
    <n v="63"/>
  </r>
  <r>
    <x v="3"/>
    <n v="19"/>
    <n v="189"/>
    <n v="189"/>
    <n v="63"/>
  </r>
  <r>
    <x v="3"/>
    <n v="7"/>
    <s v=""/>
    <n v="189"/>
    <n v="63"/>
  </r>
  <r>
    <x v="3"/>
    <n v="8"/>
    <s v=""/>
    <n v="189"/>
    <s v=""/>
  </r>
  <r>
    <x v="3"/>
    <n v="19"/>
    <n v="189"/>
    <n v="189"/>
    <n v="63"/>
  </r>
  <r>
    <x v="3"/>
    <n v="8"/>
    <s v=""/>
    <n v="189"/>
    <n v="63"/>
  </r>
  <r>
    <x v="3"/>
    <n v="9"/>
    <n v="189"/>
    <n v="189"/>
    <n v="63"/>
  </r>
  <r>
    <x v="3"/>
    <n v="13"/>
    <n v="189"/>
    <n v="189"/>
    <n v="63"/>
  </r>
  <r>
    <x v="3"/>
    <n v="18"/>
    <n v="189"/>
    <n v="189"/>
    <s v=""/>
  </r>
  <r>
    <x v="3"/>
    <n v="20"/>
    <s v=""/>
    <n v="189"/>
    <n v="63"/>
  </r>
  <r>
    <x v="3"/>
    <n v="14"/>
    <n v="189"/>
    <n v="189"/>
    <n v="63"/>
  </r>
  <r>
    <x v="3"/>
    <n v="8"/>
    <s v=""/>
    <n v="189"/>
    <n v="63"/>
  </r>
  <r>
    <x v="3"/>
    <n v="14"/>
    <n v="189"/>
    <n v="189"/>
    <n v="63"/>
  </r>
  <r>
    <x v="3"/>
    <n v="3"/>
    <n v="189"/>
    <n v="189"/>
    <n v="63"/>
  </r>
  <r>
    <x v="3"/>
    <n v="2"/>
    <n v="189"/>
    <n v="189"/>
    <n v="63"/>
  </r>
  <r>
    <x v="3"/>
    <n v="9"/>
    <n v="189"/>
    <n v="189"/>
    <n v="63"/>
  </r>
  <r>
    <x v="3"/>
    <n v="4"/>
    <n v="189"/>
    <n v="189"/>
    <n v="63"/>
  </r>
  <r>
    <x v="3"/>
    <n v="16"/>
    <n v="189"/>
    <n v="189"/>
    <n v="63"/>
  </r>
  <r>
    <x v="3"/>
    <n v="20"/>
    <n v="189"/>
    <n v="189"/>
    <n v="63"/>
  </r>
  <r>
    <x v="3"/>
    <n v="6"/>
    <n v="189"/>
    <n v="189"/>
    <n v="63"/>
  </r>
  <r>
    <x v="3"/>
    <n v="4"/>
    <s v=""/>
    <n v="189"/>
    <n v="63"/>
  </r>
  <r>
    <x v="3"/>
    <n v="11"/>
    <n v="189"/>
    <n v="189"/>
    <n v="63"/>
  </r>
  <r>
    <x v="3"/>
    <n v="7"/>
    <n v="189"/>
    <n v="189"/>
    <n v="63"/>
  </r>
  <r>
    <x v="3"/>
    <n v="16"/>
    <n v="189"/>
    <n v="189"/>
    <n v="63"/>
  </r>
  <r>
    <x v="3"/>
    <n v="7"/>
    <n v="189"/>
    <n v="189"/>
    <n v="63"/>
  </r>
  <r>
    <x v="3"/>
    <n v="7"/>
    <s v=""/>
    <n v="189"/>
    <n v="63"/>
  </r>
  <r>
    <x v="3"/>
    <n v="4"/>
    <n v="189"/>
    <n v="189"/>
    <n v="63"/>
  </r>
  <r>
    <x v="3"/>
    <n v="17"/>
    <s v=""/>
    <n v="189"/>
    <n v="63"/>
  </r>
  <r>
    <x v="4"/>
    <n v="20"/>
    <s v=""/>
    <n v="76"/>
    <n v="19"/>
  </r>
  <r>
    <x v="4"/>
    <n v="14"/>
    <s v=""/>
    <n v="76"/>
    <n v="19"/>
  </r>
  <r>
    <x v="4"/>
    <n v="16"/>
    <n v="76"/>
    <n v="76"/>
    <n v="19"/>
  </r>
  <r>
    <x v="4"/>
    <n v="11"/>
    <n v="76"/>
    <n v="76"/>
    <n v="19"/>
  </r>
  <r>
    <x v="4"/>
    <n v="3"/>
    <n v="76"/>
    <n v="76"/>
    <n v="19"/>
  </r>
  <r>
    <x v="4"/>
    <n v="9"/>
    <s v=""/>
    <n v="76"/>
    <n v="19"/>
  </r>
  <r>
    <x v="4"/>
    <s v=""/>
    <n v="76"/>
    <n v="76"/>
    <n v="19"/>
  </r>
  <r>
    <x v="4"/>
    <n v="17"/>
    <s v=""/>
    <n v="76"/>
    <n v="19"/>
  </r>
  <r>
    <x v="4"/>
    <n v="5"/>
    <n v="76"/>
    <n v="76"/>
    <n v="19"/>
  </r>
  <r>
    <x v="4"/>
    <n v="17"/>
    <s v=""/>
    <n v="76"/>
    <n v="19"/>
  </r>
  <r>
    <x v="4"/>
    <n v="2"/>
    <s v=""/>
    <n v="76"/>
    <n v="19"/>
  </r>
  <r>
    <x v="4"/>
    <n v="8"/>
    <n v="76"/>
    <n v="76"/>
    <n v="19"/>
  </r>
  <r>
    <x v="4"/>
    <n v="17"/>
    <n v="76"/>
    <n v="76"/>
    <n v="19"/>
  </r>
  <r>
    <x v="4"/>
    <s v=""/>
    <n v="76"/>
    <n v="76"/>
    <n v="19"/>
  </r>
  <r>
    <x v="4"/>
    <n v="4"/>
    <s v=""/>
    <n v="76"/>
    <n v="19"/>
  </r>
  <r>
    <x v="4"/>
    <n v="8"/>
    <n v="76"/>
    <n v="76"/>
    <n v="19"/>
  </r>
  <r>
    <x v="4"/>
    <n v="7"/>
    <n v="76"/>
    <n v="76"/>
    <n v="19"/>
  </r>
  <r>
    <x v="4"/>
    <n v="7"/>
    <n v="76"/>
    <n v="76"/>
    <n v="19"/>
  </r>
  <r>
    <x v="4"/>
    <n v="20"/>
    <n v="76"/>
    <n v="76"/>
    <n v="19"/>
  </r>
  <r>
    <x v="4"/>
    <n v="14"/>
    <n v="76"/>
    <n v="76"/>
    <n v="19"/>
  </r>
  <r>
    <x v="4"/>
    <n v="9"/>
    <n v="76"/>
    <n v="76"/>
    <n v="19"/>
  </r>
  <r>
    <x v="4"/>
    <n v="5"/>
    <s v=""/>
    <n v="76"/>
    <n v="19"/>
  </r>
  <r>
    <x v="4"/>
    <n v="17"/>
    <n v="76"/>
    <n v="76"/>
    <n v="19"/>
  </r>
  <r>
    <x v="4"/>
    <n v="17"/>
    <s v=""/>
    <n v="76"/>
    <n v="19"/>
  </r>
  <r>
    <x v="4"/>
    <n v="4"/>
    <n v="76"/>
    <n v="76"/>
    <n v="19"/>
  </r>
  <r>
    <x v="4"/>
    <s v=""/>
    <n v="76"/>
    <n v="76"/>
    <n v="19"/>
  </r>
  <r>
    <x v="4"/>
    <n v="10"/>
    <n v="76"/>
    <n v="76"/>
    <s v=""/>
  </r>
  <r>
    <x v="4"/>
    <n v="16"/>
    <s v=""/>
    <n v="76"/>
    <n v="19"/>
  </r>
  <r>
    <x v="4"/>
    <n v="19"/>
    <n v="76"/>
    <n v="76"/>
    <n v="19"/>
  </r>
  <r>
    <x v="4"/>
    <n v="2"/>
    <n v="76"/>
    <n v="76"/>
    <n v="19"/>
  </r>
  <r>
    <x v="4"/>
    <n v="4"/>
    <n v="76"/>
    <n v="76"/>
    <s v=""/>
  </r>
  <r>
    <x v="4"/>
    <n v="5"/>
    <n v="76"/>
    <n v="76"/>
    <n v="19"/>
  </r>
  <r>
    <x v="4"/>
    <n v="1"/>
    <s v=""/>
    <n v="76"/>
    <n v="19"/>
  </r>
  <r>
    <x v="4"/>
    <n v="14"/>
    <n v="76"/>
    <n v="76"/>
    <n v="19"/>
  </r>
  <r>
    <x v="4"/>
    <n v="18"/>
    <n v="76"/>
    <n v="76"/>
    <n v="19"/>
  </r>
  <r>
    <x v="4"/>
    <n v="9"/>
    <s v=""/>
    <n v="76"/>
    <n v="19"/>
  </r>
  <r>
    <x v="4"/>
    <n v="16"/>
    <n v="76"/>
    <n v="76"/>
    <n v="19"/>
  </r>
  <r>
    <x v="4"/>
    <n v="1"/>
    <s v=""/>
    <n v="76"/>
    <n v="19"/>
  </r>
  <r>
    <x v="4"/>
    <n v="11"/>
    <n v="76"/>
    <n v="76"/>
    <s v=""/>
  </r>
  <r>
    <x v="4"/>
    <n v="16"/>
    <n v="76"/>
    <n v="76"/>
    <n v="19"/>
  </r>
  <r>
    <x v="4"/>
    <n v="10"/>
    <s v=""/>
    <n v="76"/>
    <n v="19"/>
  </r>
  <r>
    <x v="4"/>
    <n v="20"/>
    <s v=""/>
    <n v="76"/>
    <n v="19"/>
  </r>
  <r>
    <x v="4"/>
    <n v="18"/>
    <n v="76"/>
    <n v="76"/>
    <n v="19"/>
  </r>
  <r>
    <x v="5"/>
    <n v="2"/>
    <s v=""/>
    <n v="38"/>
    <n v="19"/>
  </r>
  <r>
    <x v="5"/>
    <n v="13"/>
    <n v="38"/>
    <n v="38"/>
    <n v="19"/>
  </r>
  <r>
    <x v="5"/>
    <n v="6"/>
    <n v="38"/>
    <n v="38"/>
    <s v=""/>
  </r>
  <r>
    <x v="5"/>
    <n v="5"/>
    <n v="38"/>
    <n v="38"/>
    <n v="19"/>
  </r>
  <r>
    <x v="5"/>
    <n v="17"/>
    <n v="38"/>
    <n v="38"/>
    <n v="19"/>
  </r>
  <r>
    <x v="5"/>
    <n v="18"/>
    <n v="38"/>
    <n v="38"/>
    <n v="19"/>
  </r>
  <r>
    <x v="5"/>
    <n v="15"/>
    <n v="38"/>
    <n v="38"/>
    <n v="19"/>
  </r>
  <r>
    <x v="5"/>
    <n v="11"/>
    <n v="38"/>
    <n v="38"/>
    <n v="19"/>
  </r>
  <r>
    <x v="5"/>
    <n v="6"/>
    <n v="38"/>
    <n v="38"/>
    <n v="19"/>
  </r>
  <r>
    <x v="5"/>
    <n v="4"/>
    <n v="38"/>
    <n v="38"/>
    <n v="19"/>
  </r>
  <r>
    <x v="5"/>
    <n v="4"/>
    <n v="38"/>
    <n v="38"/>
    <n v="19"/>
  </r>
  <r>
    <x v="5"/>
    <n v="13"/>
    <n v="38"/>
    <n v="38"/>
    <s v=""/>
  </r>
  <r>
    <x v="5"/>
    <n v="7"/>
    <n v="38"/>
    <n v="38"/>
    <n v="19"/>
  </r>
  <r>
    <x v="5"/>
    <n v="9"/>
    <n v="38"/>
    <n v="38"/>
    <n v="19"/>
  </r>
  <r>
    <x v="5"/>
    <n v="20"/>
    <n v="38"/>
    <n v="38"/>
    <s v=""/>
  </r>
  <r>
    <x v="5"/>
    <n v="3"/>
    <n v="38"/>
    <n v="38"/>
    <s v=""/>
  </r>
  <r>
    <x v="5"/>
    <n v="15"/>
    <n v="38"/>
    <n v="38"/>
    <n v="19"/>
  </r>
  <r>
    <x v="5"/>
    <n v="18"/>
    <n v="38"/>
    <n v="38"/>
    <n v="19"/>
  </r>
  <r>
    <x v="5"/>
    <n v="2"/>
    <s v=""/>
    <n v="38"/>
    <n v="19"/>
  </r>
  <r>
    <x v="5"/>
    <n v="11"/>
    <s v=""/>
    <n v="38"/>
    <n v="19"/>
  </r>
  <r>
    <x v="5"/>
    <n v="11"/>
    <s v=""/>
    <n v="38"/>
    <s v=""/>
  </r>
  <r>
    <x v="5"/>
    <n v="2"/>
    <n v="38"/>
    <n v="38"/>
    <n v="19"/>
  </r>
  <r>
    <x v="5"/>
    <n v="7"/>
    <n v="38"/>
    <n v="38"/>
    <s v=""/>
  </r>
  <r>
    <x v="5"/>
    <n v="2"/>
    <n v="38"/>
    <n v="38"/>
    <s v=""/>
  </r>
  <r>
    <x v="5"/>
    <n v="7"/>
    <n v="38"/>
    <n v="38"/>
    <n v="19"/>
  </r>
  <r>
    <x v="5"/>
    <n v="12"/>
    <n v="38"/>
    <n v="38"/>
    <n v="19"/>
  </r>
  <r>
    <x v="5"/>
    <n v="4"/>
    <n v="38"/>
    <n v="38"/>
    <n v="19"/>
  </r>
  <r>
    <x v="5"/>
    <n v="16"/>
    <s v=""/>
    <n v="38"/>
    <n v="19"/>
  </r>
  <r>
    <x v="5"/>
    <n v="17"/>
    <n v="38"/>
    <n v="38"/>
    <n v="19"/>
  </r>
  <r>
    <x v="5"/>
    <n v="1"/>
    <s v=""/>
    <n v="38"/>
    <n v="19"/>
  </r>
  <r>
    <x v="5"/>
    <s v=""/>
    <s v=""/>
    <n v="38"/>
    <n v="19"/>
  </r>
  <r>
    <x v="5"/>
    <n v="8"/>
    <n v="38"/>
    <n v="38"/>
    <n v="19"/>
  </r>
  <r>
    <x v="5"/>
    <n v="15"/>
    <n v="38"/>
    <n v="38"/>
    <n v="19"/>
  </r>
  <r>
    <x v="5"/>
    <n v="8"/>
    <n v="38"/>
    <n v="38"/>
    <n v="19"/>
  </r>
  <r>
    <x v="5"/>
    <n v="12"/>
    <n v="38"/>
    <n v="38"/>
    <n v="19"/>
  </r>
  <r>
    <x v="5"/>
    <n v="7"/>
    <s v=""/>
    <n v="38"/>
    <n v="19"/>
  </r>
  <r>
    <x v="5"/>
    <n v="19"/>
    <s v=""/>
    <n v="38"/>
    <s v=""/>
  </r>
  <r>
    <x v="5"/>
    <n v="9"/>
    <n v="38"/>
    <n v="38"/>
    <s v=""/>
  </r>
  <r>
    <x v="5"/>
    <s v=""/>
    <s v=""/>
    <n v="38"/>
    <n v="19"/>
  </r>
  <r>
    <x v="5"/>
    <n v="9"/>
    <n v="38"/>
    <n v="38"/>
    <n v="19"/>
  </r>
  <r>
    <x v="5"/>
    <n v="5"/>
    <n v="38"/>
    <n v="38"/>
    <n v="19"/>
  </r>
  <r>
    <x v="5"/>
    <s v=""/>
    <s v=""/>
    <n v="38"/>
    <n v="19"/>
  </r>
  <r>
    <x v="5"/>
    <n v="3"/>
    <n v="38"/>
    <n v="38"/>
    <n v="19"/>
  </r>
  <r>
    <x v="5"/>
    <n v="12"/>
    <n v="38"/>
    <n v="38"/>
    <n v="19"/>
  </r>
  <r>
    <x v="5"/>
    <n v="14"/>
    <n v="38"/>
    <n v="38"/>
    <n v="19"/>
  </r>
  <r>
    <x v="5"/>
    <n v="4"/>
    <n v="38"/>
    <n v="38"/>
    <n v="19"/>
  </r>
  <r>
    <x v="5"/>
    <n v="10"/>
    <n v="38"/>
    <n v="38"/>
    <n v="19"/>
  </r>
  <r>
    <x v="5"/>
    <n v="6"/>
    <n v="38"/>
    <n v="38"/>
    <n v="19"/>
  </r>
  <r>
    <x v="6"/>
    <n v="5"/>
    <n v="225"/>
    <n v="225"/>
    <n v="75"/>
  </r>
  <r>
    <x v="6"/>
    <n v="1"/>
    <n v="225"/>
    <n v="225"/>
    <n v="75"/>
  </r>
  <r>
    <x v="6"/>
    <n v="14"/>
    <n v="225"/>
    <n v="225"/>
    <n v="75"/>
  </r>
  <r>
    <x v="6"/>
    <n v="15"/>
    <s v=""/>
    <n v="225"/>
    <n v="75"/>
  </r>
  <r>
    <x v="6"/>
    <n v="10"/>
    <s v=""/>
    <n v="225"/>
    <n v="75"/>
  </r>
  <r>
    <x v="6"/>
    <n v="12"/>
    <n v="225"/>
    <n v="225"/>
    <n v="75"/>
  </r>
  <r>
    <x v="6"/>
    <n v="1"/>
    <n v="225"/>
    <n v="225"/>
    <n v="75"/>
  </r>
  <r>
    <x v="6"/>
    <n v="4"/>
    <s v=""/>
    <n v="225"/>
    <n v="75"/>
  </r>
  <r>
    <x v="6"/>
    <n v="20"/>
    <n v="225"/>
    <n v="225"/>
    <n v="75"/>
  </r>
  <r>
    <x v="6"/>
    <n v="19"/>
    <n v="225"/>
    <n v="225"/>
    <n v="75"/>
  </r>
  <r>
    <x v="6"/>
    <n v="13"/>
    <s v=""/>
    <n v="225"/>
    <n v="75"/>
  </r>
  <r>
    <x v="6"/>
    <n v="11"/>
    <n v="225"/>
    <n v="225"/>
    <n v="75"/>
  </r>
  <r>
    <x v="6"/>
    <n v="10"/>
    <n v="225"/>
    <n v="225"/>
    <n v="75"/>
  </r>
  <r>
    <x v="6"/>
    <n v="12"/>
    <n v="225"/>
    <n v="225"/>
    <n v="75"/>
  </r>
  <r>
    <x v="6"/>
    <n v="16"/>
    <n v="225"/>
    <n v="225"/>
    <n v="75"/>
  </r>
  <r>
    <x v="6"/>
    <n v="5"/>
    <n v="225"/>
    <n v="225"/>
    <n v="75"/>
  </r>
  <r>
    <x v="6"/>
    <n v="16"/>
    <n v="225"/>
    <n v="225"/>
    <n v="75"/>
  </r>
  <r>
    <x v="6"/>
    <n v="12"/>
    <n v="225"/>
    <n v="225"/>
    <n v="75"/>
  </r>
  <r>
    <x v="6"/>
    <n v="14"/>
    <n v="225"/>
    <n v="225"/>
    <n v="75"/>
  </r>
  <r>
    <x v="6"/>
    <n v="12"/>
    <n v="225"/>
    <n v="225"/>
    <n v="75"/>
  </r>
  <r>
    <x v="6"/>
    <n v="13"/>
    <s v=""/>
    <n v="225"/>
    <n v="75"/>
  </r>
  <r>
    <x v="6"/>
    <n v="8"/>
    <n v="225"/>
    <n v="225"/>
    <n v="75"/>
  </r>
  <r>
    <x v="6"/>
    <n v="5"/>
    <s v=""/>
    <n v="225"/>
    <s v=""/>
  </r>
  <r>
    <x v="6"/>
    <n v="7"/>
    <n v="225"/>
    <n v="225"/>
    <n v="75"/>
  </r>
  <r>
    <x v="6"/>
    <n v="5"/>
    <n v="225"/>
    <n v="225"/>
    <n v="75"/>
  </r>
  <r>
    <x v="6"/>
    <n v="5"/>
    <n v="225"/>
    <n v="225"/>
    <n v="75"/>
  </r>
  <r>
    <x v="6"/>
    <n v="14"/>
    <n v="225"/>
    <n v="225"/>
    <n v="75"/>
  </r>
  <r>
    <x v="6"/>
    <n v="3"/>
    <n v="225"/>
    <n v="225"/>
    <n v="75"/>
  </r>
  <r>
    <x v="6"/>
    <n v="5"/>
    <n v="225"/>
    <n v="225"/>
    <n v="75"/>
  </r>
  <r>
    <x v="7"/>
    <n v="6"/>
    <n v="225"/>
    <n v="225"/>
    <n v="75"/>
  </r>
  <r>
    <x v="7"/>
    <n v="6"/>
    <n v="225"/>
    <n v="225"/>
    <n v="75"/>
  </r>
  <r>
    <x v="7"/>
    <n v="10"/>
    <n v="225"/>
    <n v="225"/>
    <n v="75"/>
  </r>
  <r>
    <x v="7"/>
    <n v="3"/>
    <n v="225"/>
    <n v="225"/>
    <n v="75"/>
  </r>
  <r>
    <x v="7"/>
    <n v="10"/>
    <n v="225"/>
    <n v="225"/>
    <n v="75"/>
  </r>
  <r>
    <x v="7"/>
    <n v="2"/>
    <n v="225"/>
    <n v="225"/>
    <n v="75"/>
  </r>
  <r>
    <x v="7"/>
    <n v="20"/>
    <n v="225"/>
    <n v="225"/>
    <s v=""/>
  </r>
  <r>
    <x v="7"/>
    <n v="11"/>
    <n v="225"/>
    <n v="225"/>
    <n v="75"/>
  </r>
  <r>
    <x v="7"/>
    <n v="7"/>
    <s v=""/>
    <n v="225"/>
    <n v="75"/>
  </r>
  <r>
    <x v="7"/>
    <n v="15"/>
    <n v="225"/>
    <n v="225"/>
    <n v="75"/>
  </r>
  <r>
    <x v="7"/>
    <n v="6"/>
    <n v="225"/>
    <n v="225"/>
    <n v="75"/>
  </r>
  <r>
    <x v="7"/>
    <n v="16"/>
    <n v="225"/>
    <n v="225"/>
    <n v="75"/>
  </r>
  <r>
    <x v="7"/>
    <n v="16"/>
    <n v="225"/>
    <n v="225"/>
    <n v="75"/>
  </r>
  <r>
    <x v="7"/>
    <n v="18"/>
    <n v="225"/>
    <n v="225"/>
    <n v="75"/>
  </r>
  <r>
    <x v="7"/>
    <n v="18"/>
    <s v=""/>
    <n v="225"/>
    <n v="75"/>
  </r>
  <r>
    <x v="7"/>
    <n v="11"/>
    <n v="225"/>
    <n v="225"/>
    <n v="75"/>
  </r>
  <r>
    <x v="7"/>
    <n v="2"/>
    <n v="225"/>
    <n v="225"/>
    <n v="75"/>
  </r>
  <r>
    <x v="7"/>
    <n v="12"/>
    <s v=""/>
    <n v="225"/>
    <n v="75"/>
  </r>
  <r>
    <x v="7"/>
    <n v="17"/>
    <n v="225"/>
    <n v="225"/>
    <n v="75"/>
  </r>
  <r>
    <x v="7"/>
    <n v="12"/>
    <n v="225"/>
    <n v="225"/>
    <n v="75"/>
  </r>
  <r>
    <x v="7"/>
    <n v="5"/>
    <n v="225"/>
    <n v="225"/>
    <n v="75"/>
  </r>
  <r>
    <x v="7"/>
    <n v="6"/>
    <n v="225"/>
    <n v="225"/>
    <n v="75"/>
  </r>
  <r>
    <x v="7"/>
    <n v="13"/>
    <s v=""/>
    <n v="225"/>
    <n v="75"/>
  </r>
  <r>
    <x v="7"/>
    <n v="3"/>
    <n v="225"/>
    <n v="225"/>
    <n v="75"/>
  </r>
  <r>
    <x v="7"/>
    <n v="7"/>
    <n v="225"/>
    <n v="225"/>
    <n v="75"/>
  </r>
  <r>
    <x v="7"/>
    <n v="15"/>
    <n v="225"/>
    <n v="225"/>
    <n v="75"/>
  </r>
  <r>
    <x v="7"/>
    <n v="19"/>
    <n v="225"/>
    <n v="225"/>
    <n v="75"/>
  </r>
  <r>
    <x v="7"/>
    <n v="15"/>
    <n v="225"/>
    <n v="225"/>
    <n v="75"/>
  </r>
  <r>
    <x v="7"/>
    <n v="3"/>
    <n v="225"/>
    <n v="225"/>
    <n v="75"/>
  </r>
  <r>
    <x v="8"/>
    <n v="16"/>
    <s v=""/>
    <n v="255"/>
    <n v="85"/>
  </r>
  <r>
    <x v="8"/>
    <n v="1"/>
    <n v="255"/>
    <n v="255"/>
    <n v="85"/>
  </r>
  <r>
    <x v="8"/>
    <n v="15"/>
    <n v="255"/>
    <n v="255"/>
    <n v="85"/>
  </r>
  <r>
    <x v="8"/>
    <n v="16"/>
    <n v="255"/>
    <n v="255"/>
    <n v="85"/>
  </r>
  <r>
    <x v="8"/>
    <n v="16"/>
    <n v="255"/>
    <n v="255"/>
    <n v="85"/>
  </r>
  <r>
    <x v="8"/>
    <n v="7"/>
    <n v="255"/>
    <n v="255"/>
    <n v="85"/>
  </r>
  <r>
    <x v="8"/>
    <s v=""/>
    <n v="255"/>
    <n v="255"/>
    <s v=""/>
  </r>
  <r>
    <x v="8"/>
    <n v="18"/>
    <n v="255"/>
    <n v="255"/>
    <s v=""/>
  </r>
  <r>
    <x v="8"/>
    <n v="3"/>
    <n v="255"/>
    <n v="255"/>
    <n v="85"/>
  </r>
  <r>
    <x v="8"/>
    <n v="5"/>
    <n v="255"/>
    <n v="255"/>
    <n v="85"/>
  </r>
  <r>
    <x v="8"/>
    <n v="15"/>
    <n v="255"/>
    <n v="255"/>
    <n v="85"/>
  </r>
  <r>
    <x v="8"/>
    <n v="18"/>
    <n v="255"/>
    <n v="255"/>
    <n v="85"/>
  </r>
  <r>
    <x v="8"/>
    <n v="13"/>
    <n v="255"/>
    <n v="255"/>
    <n v="85"/>
  </r>
  <r>
    <x v="8"/>
    <n v="9"/>
    <n v="255"/>
    <n v="255"/>
    <n v="85"/>
  </r>
  <r>
    <x v="8"/>
    <n v="2"/>
    <n v="255"/>
    <n v="255"/>
    <s v=""/>
  </r>
  <r>
    <x v="8"/>
    <n v="19"/>
    <s v=""/>
    <n v="255"/>
    <n v="85"/>
  </r>
  <r>
    <x v="8"/>
    <n v="3"/>
    <s v=""/>
    <n v="255"/>
    <s v=""/>
  </r>
  <r>
    <x v="8"/>
    <n v="20"/>
    <n v="255"/>
    <n v="255"/>
    <n v="85"/>
  </r>
  <r>
    <x v="8"/>
    <n v="3"/>
    <n v="255"/>
    <n v="255"/>
    <n v="85"/>
  </r>
  <r>
    <x v="8"/>
    <n v="16"/>
    <n v="255"/>
    <n v="255"/>
    <n v="85"/>
  </r>
  <r>
    <x v="8"/>
    <n v="11"/>
    <n v="255"/>
    <n v="255"/>
    <n v="85"/>
  </r>
  <r>
    <x v="8"/>
    <n v="19"/>
    <n v="255"/>
    <n v="255"/>
    <n v="85"/>
  </r>
  <r>
    <x v="8"/>
    <n v="5"/>
    <n v="255"/>
    <n v="255"/>
    <n v="85"/>
  </r>
  <r>
    <x v="8"/>
    <n v="18"/>
    <s v=""/>
    <n v="255"/>
    <n v="85"/>
  </r>
  <r>
    <x v="8"/>
    <n v="20"/>
    <n v="255"/>
    <n v="255"/>
    <n v="85"/>
  </r>
  <r>
    <x v="8"/>
    <n v="17"/>
    <s v=""/>
    <n v="255"/>
    <s v=""/>
  </r>
  <r>
    <x v="8"/>
    <n v="13"/>
    <n v="255"/>
    <n v="255"/>
    <n v="85"/>
  </r>
  <r>
    <x v="8"/>
    <n v="19"/>
    <n v="255"/>
    <n v="255"/>
    <n v="85"/>
  </r>
  <r>
    <x v="8"/>
    <s v=""/>
    <n v="255"/>
    <n v="255"/>
    <s v=""/>
  </r>
  <r>
    <x v="8"/>
    <n v="15"/>
    <s v=""/>
    <n v="255"/>
    <n v="85"/>
  </r>
  <r>
    <x v="8"/>
    <n v="5"/>
    <n v="255"/>
    <n v="255"/>
    <n v="85"/>
  </r>
  <r>
    <x v="8"/>
    <n v="20"/>
    <s v=""/>
    <n v="255"/>
    <n v="85"/>
  </r>
  <r>
    <x v="8"/>
    <n v="6"/>
    <n v="255"/>
    <n v="255"/>
    <n v="85"/>
  </r>
  <r>
    <x v="8"/>
    <n v="4"/>
    <s v=""/>
    <n v="255"/>
    <n v="85"/>
  </r>
  <r>
    <x v="8"/>
    <n v="16"/>
    <n v="255"/>
    <n v="255"/>
    <n v="85"/>
  </r>
  <r>
    <x v="8"/>
    <n v="14"/>
    <n v="255"/>
    <n v="255"/>
    <n v="85"/>
  </r>
  <r>
    <x v="8"/>
    <n v="12"/>
    <n v="255"/>
    <n v="255"/>
    <n v="85"/>
  </r>
  <r>
    <x v="8"/>
    <n v="19"/>
    <n v="255"/>
    <n v="255"/>
    <n v="85"/>
  </r>
  <r>
    <x v="8"/>
    <n v="18"/>
    <n v="255"/>
    <n v="255"/>
    <n v="85"/>
  </r>
  <r>
    <x v="8"/>
    <n v="5"/>
    <n v="255"/>
    <n v="255"/>
    <n v="85"/>
  </r>
  <r>
    <x v="8"/>
    <n v="4"/>
    <n v="255"/>
    <n v="255"/>
    <n v="85"/>
  </r>
  <r>
    <x v="8"/>
    <n v="17"/>
    <s v=""/>
    <n v="255"/>
    <n v="85"/>
  </r>
  <r>
    <x v="8"/>
    <n v="4"/>
    <n v="255"/>
    <n v="255"/>
    <n v="85"/>
  </r>
  <r>
    <x v="8"/>
    <s v=""/>
    <n v="255"/>
    <n v="255"/>
    <n v="85"/>
  </r>
  <r>
    <x v="8"/>
    <s v=""/>
    <n v="255"/>
    <n v="255"/>
    <n v="85"/>
  </r>
  <r>
    <x v="8"/>
    <n v="4"/>
    <n v="255"/>
    <n v="255"/>
    <s v=""/>
  </r>
  <r>
    <x v="9"/>
    <n v="6"/>
    <n v="144"/>
    <n v="144"/>
    <n v="36"/>
  </r>
  <r>
    <x v="9"/>
    <n v="11"/>
    <n v="144"/>
    <n v="144"/>
    <n v="36"/>
  </r>
  <r>
    <x v="9"/>
    <n v="20"/>
    <n v="144"/>
    <n v="144"/>
    <n v="36"/>
  </r>
  <r>
    <x v="9"/>
    <n v="13"/>
    <n v="144"/>
    <n v="144"/>
    <n v="36"/>
  </r>
  <r>
    <x v="9"/>
    <n v="9"/>
    <s v=""/>
    <n v="144"/>
    <s v=""/>
  </r>
  <r>
    <x v="9"/>
    <n v="14"/>
    <s v=""/>
    <n v="144"/>
    <n v="36"/>
  </r>
  <r>
    <x v="9"/>
    <s v=""/>
    <s v=""/>
    <n v="144"/>
    <n v="36"/>
  </r>
  <r>
    <x v="9"/>
    <n v="5"/>
    <s v=""/>
    <n v="144"/>
    <n v="36"/>
  </r>
  <r>
    <x v="9"/>
    <n v="15"/>
    <n v="144"/>
    <n v="144"/>
    <n v="36"/>
  </r>
  <r>
    <x v="9"/>
    <n v="14"/>
    <n v="144"/>
    <n v="144"/>
    <n v="36"/>
  </r>
  <r>
    <x v="9"/>
    <n v="9"/>
    <n v="144"/>
    <n v="144"/>
    <n v="36"/>
  </r>
  <r>
    <x v="9"/>
    <n v="2"/>
    <n v="144"/>
    <n v="144"/>
    <n v="36"/>
  </r>
  <r>
    <x v="9"/>
    <n v="2"/>
    <s v=""/>
    <n v="144"/>
    <n v="36"/>
  </r>
  <r>
    <x v="9"/>
    <n v="16"/>
    <n v="144"/>
    <n v="144"/>
    <n v="36"/>
  </r>
  <r>
    <x v="9"/>
    <s v=""/>
    <n v="144"/>
    <n v="144"/>
    <n v="36"/>
  </r>
  <r>
    <x v="9"/>
    <n v="5"/>
    <n v="144"/>
    <n v="144"/>
    <n v="36"/>
  </r>
  <r>
    <x v="9"/>
    <n v="19"/>
    <n v="144"/>
    <n v="144"/>
    <n v="36"/>
  </r>
  <r>
    <x v="9"/>
    <n v="8"/>
    <s v=""/>
    <n v="144"/>
    <n v="36"/>
  </r>
  <r>
    <x v="9"/>
    <n v="4"/>
    <n v="144"/>
    <n v="144"/>
    <s v=""/>
  </r>
  <r>
    <x v="9"/>
    <n v="6"/>
    <n v="144"/>
    <n v="144"/>
    <n v="36"/>
  </r>
  <r>
    <x v="9"/>
    <n v="11"/>
    <n v="144"/>
    <n v="144"/>
    <n v="36"/>
  </r>
  <r>
    <x v="9"/>
    <s v=""/>
    <n v="144"/>
    <n v="144"/>
    <s v=""/>
  </r>
  <r>
    <x v="9"/>
    <n v="4"/>
    <s v=""/>
    <n v="144"/>
    <n v="36"/>
  </r>
  <r>
    <x v="9"/>
    <n v="13"/>
    <n v="144"/>
    <n v="144"/>
    <n v="36"/>
  </r>
  <r>
    <x v="9"/>
    <n v="6"/>
    <n v="144"/>
    <n v="144"/>
    <n v="36"/>
  </r>
  <r>
    <x v="9"/>
    <n v="20"/>
    <s v=""/>
    <n v="144"/>
    <n v="36"/>
  </r>
  <r>
    <x v="9"/>
    <n v="16"/>
    <n v="144"/>
    <n v="144"/>
    <n v="36"/>
  </r>
  <r>
    <x v="9"/>
    <n v="6"/>
    <n v="144"/>
    <n v="144"/>
    <n v="36"/>
  </r>
  <r>
    <x v="9"/>
    <n v="8"/>
    <n v="144"/>
    <n v="144"/>
    <n v="36"/>
  </r>
  <r>
    <x v="9"/>
    <n v="7"/>
    <s v=""/>
    <n v="144"/>
    <n v="36"/>
  </r>
  <r>
    <x v="9"/>
    <n v="20"/>
    <n v="144"/>
    <n v="144"/>
    <n v="36"/>
  </r>
  <r>
    <x v="9"/>
    <n v="14"/>
    <n v="144"/>
    <n v="144"/>
    <n v="36"/>
  </r>
  <r>
    <x v="9"/>
    <n v="8"/>
    <n v="144"/>
    <n v="144"/>
    <n v="36"/>
  </r>
  <r>
    <x v="9"/>
    <n v="1"/>
    <n v="144"/>
    <n v="144"/>
    <n v="36"/>
  </r>
  <r>
    <x v="9"/>
    <n v="9"/>
    <n v="144"/>
    <n v="144"/>
    <n v="36"/>
  </r>
  <r>
    <x v="9"/>
    <n v="2"/>
    <n v="144"/>
    <n v="144"/>
    <s v=""/>
  </r>
  <r>
    <x v="9"/>
    <s v=""/>
    <n v="144"/>
    <n v="144"/>
    <s v=""/>
  </r>
  <r>
    <x v="9"/>
    <n v="19"/>
    <n v="144"/>
    <n v="144"/>
    <n v="36"/>
  </r>
  <r>
    <x v="9"/>
    <n v="14"/>
    <n v="144"/>
    <n v="144"/>
    <n v="36"/>
  </r>
  <r>
    <x v="9"/>
    <n v="12"/>
    <n v="144"/>
    <n v="144"/>
    <n v="36"/>
  </r>
  <r>
    <x v="9"/>
    <n v="9"/>
    <n v="144"/>
    <n v="144"/>
    <n v="36"/>
  </r>
  <r>
    <x v="9"/>
    <n v="9"/>
    <s v=""/>
    <n v="144"/>
    <n v="36"/>
  </r>
  <r>
    <x v="9"/>
    <n v="16"/>
    <n v="144"/>
    <n v="144"/>
    <n v="36"/>
  </r>
  <r>
    <x v="9"/>
    <n v="15"/>
    <n v="144"/>
    <n v="144"/>
    <s v=""/>
  </r>
  <r>
    <x v="9"/>
    <n v="4"/>
    <s v=""/>
    <n v="144"/>
    <n v="36"/>
  </r>
  <r>
    <x v="9"/>
    <n v="15"/>
    <n v="144"/>
    <n v="144"/>
    <n v="36"/>
  </r>
  <r>
    <x v="9"/>
    <n v="2"/>
    <s v=""/>
    <n v="144"/>
    <n v="36"/>
  </r>
  <r>
    <x v="10"/>
    <n v="2"/>
    <n v="264"/>
    <n v="264"/>
    <n v="88"/>
  </r>
  <r>
    <x v="10"/>
    <n v="16"/>
    <n v="264"/>
    <n v="264"/>
    <n v="88"/>
  </r>
  <r>
    <x v="10"/>
    <n v="12"/>
    <n v="264"/>
    <n v="264"/>
    <n v="88"/>
  </r>
  <r>
    <x v="10"/>
    <n v="7"/>
    <s v=""/>
    <n v="264"/>
    <s v=""/>
  </r>
  <r>
    <x v="10"/>
    <n v="8"/>
    <s v=""/>
    <n v="264"/>
    <n v="88"/>
  </r>
  <r>
    <x v="10"/>
    <n v="17"/>
    <n v="264"/>
    <n v="264"/>
    <n v="88"/>
  </r>
  <r>
    <x v="10"/>
    <n v="11"/>
    <n v="264"/>
    <n v="264"/>
    <n v="88"/>
  </r>
  <r>
    <x v="10"/>
    <n v="16"/>
    <n v="264"/>
    <n v="264"/>
    <s v=""/>
  </r>
  <r>
    <x v="10"/>
    <n v="2"/>
    <s v=""/>
    <n v="264"/>
    <n v="88"/>
  </r>
  <r>
    <x v="10"/>
    <n v="7"/>
    <n v="264"/>
    <n v="264"/>
    <n v="88"/>
  </r>
  <r>
    <x v="10"/>
    <n v="16"/>
    <n v="264"/>
    <n v="264"/>
    <n v="88"/>
  </r>
  <r>
    <x v="10"/>
    <n v="4"/>
    <n v="264"/>
    <n v="264"/>
    <n v="88"/>
  </r>
  <r>
    <x v="10"/>
    <n v="12"/>
    <n v="264"/>
    <n v="264"/>
    <n v="88"/>
  </r>
  <r>
    <x v="10"/>
    <n v="4"/>
    <n v="264"/>
    <n v="264"/>
    <n v="88"/>
  </r>
  <r>
    <x v="10"/>
    <n v="3"/>
    <n v="264"/>
    <n v="264"/>
    <s v=""/>
  </r>
  <r>
    <x v="10"/>
    <n v="15"/>
    <n v="264"/>
    <n v="264"/>
    <n v="88"/>
  </r>
  <r>
    <x v="10"/>
    <n v="14"/>
    <n v="264"/>
    <n v="264"/>
    <s v=""/>
  </r>
  <r>
    <x v="10"/>
    <n v="3"/>
    <n v="264"/>
    <n v="264"/>
    <n v="88"/>
  </r>
  <r>
    <x v="10"/>
    <n v="9"/>
    <n v="264"/>
    <n v="264"/>
    <n v="88"/>
  </r>
  <r>
    <x v="10"/>
    <n v="8"/>
    <s v=""/>
    <n v="264"/>
    <n v="88"/>
  </r>
  <r>
    <x v="10"/>
    <n v="10"/>
    <s v=""/>
    <n v="264"/>
    <n v="88"/>
  </r>
  <r>
    <x v="10"/>
    <n v="2"/>
    <s v=""/>
    <n v="264"/>
    <n v="88"/>
  </r>
  <r>
    <x v="10"/>
    <s v=""/>
    <n v="264"/>
    <n v="264"/>
    <n v="88"/>
  </r>
  <r>
    <x v="10"/>
    <n v="19"/>
    <n v="264"/>
    <n v="264"/>
    <n v="88"/>
  </r>
  <r>
    <x v="10"/>
    <n v="9"/>
    <s v=""/>
    <n v="264"/>
    <n v="88"/>
  </r>
  <r>
    <x v="10"/>
    <n v="12"/>
    <s v=""/>
    <n v="264"/>
    <n v="88"/>
  </r>
  <r>
    <x v="10"/>
    <n v="8"/>
    <n v="264"/>
    <n v="264"/>
    <s v=""/>
  </r>
  <r>
    <x v="10"/>
    <n v="1"/>
    <n v="264"/>
    <n v="264"/>
    <n v="88"/>
  </r>
  <r>
    <x v="10"/>
    <n v="2"/>
    <n v="264"/>
    <n v="264"/>
    <n v="88"/>
  </r>
  <r>
    <x v="10"/>
    <n v="16"/>
    <n v="264"/>
    <n v="264"/>
    <n v="88"/>
  </r>
  <r>
    <x v="10"/>
    <n v="2"/>
    <n v="264"/>
    <n v="264"/>
    <n v="88"/>
  </r>
  <r>
    <x v="11"/>
    <n v="13"/>
    <n v="30"/>
    <n v="30"/>
    <s v=""/>
  </r>
  <r>
    <x v="11"/>
    <n v="16"/>
    <n v="30"/>
    <n v="30"/>
    <n v="15"/>
  </r>
  <r>
    <x v="11"/>
    <n v="6"/>
    <n v="30"/>
    <n v="30"/>
    <n v="15"/>
  </r>
  <r>
    <x v="11"/>
    <n v="5"/>
    <n v="30"/>
    <n v="30"/>
    <n v="15"/>
  </r>
  <r>
    <x v="11"/>
    <n v="20"/>
    <n v="30"/>
    <n v="30"/>
    <s v=""/>
  </r>
  <r>
    <x v="11"/>
    <n v="17"/>
    <n v="30"/>
    <n v="30"/>
    <n v="15"/>
  </r>
  <r>
    <x v="11"/>
    <n v="13"/>
    <n v="30"/>
    <n v="30"/>
    <n v="15"/>
  </r>
  <r>
    <x v="11"/>
    <n v="14"/>
    <n v="30"/>
    <n v="30"/>
    <s v=""/>
  </r>
  <r>
    <x v="11"/>
    <n v="6"/>
    <n v="30"/>
    <n v="30"/>
    <n v="15"/>
  </r>
  <r>
    <x v="11"/>
    <n v="6"/>
    <n v="30"/>
    <n v="30"/>
    <n v="15"/>
  </r>
  <r>
    <x v="11"/>
    <n v="3"/>
    <n v="30"/>
    <n v="30"/>
    <s v=""/>
  </r>
  <r>
    <x v="11"/>
    <n v="15"/>
    <n v="30"/>
    <n v="30"/>
    <s v=""/>
  </r>
  <r>
    <x v="11"/>
    <n v="13"/>
    <n v="30"/>
    <n v="30"/>
    <n v="15"/>
  </r>
  <r>
    <x v="11"/>
    <n v="12"/>
    <n v="30"/>
    <n v="30"/>
    <n v="15"/>
  </r>
  <r>
    <x v="11"/>
    <n v="20"/>
    <n v="30"/>
    <n v="30"/>
    <n v="15"/>
  </r>
  <r>
    <x v="11"/>
    <n v="9"/>
    <n v="30"/>
    <n v="30"/>
    <s v=""/>
  </r>
  <r>
    <x v="11"/>
    <n v="16"/>
    <n v="30"/>
    <n v="30"/>
    <n v="15"/>
  </r>
  <r>
    <x v="11"/>
    <s v=""/>
    <n v="30"/>
    <n v="30"/>
    <n v="15"/>
  </r>
  <r>
    <x v="11"/>
    <n v="6"/>
    <s v=""/>
    <n v="30"/>
    <n v="15"/>
  </r>
  <r>
    <x v="11"/>
    <n v="12"/>
    <n v="30"/>
    <n v="30"/>
    <n v="15"/>
  </r>
  <r>
    <x v="11"/>
    <n v="19"/>
    <n v="30"/>
    <n v="30"/>
    <n v="15"/>
  </r>
  <r>
    <x v="11"/>
    <n v="18"/>
    <s v=""/>
    <n v="30"/>
    <n v="15"/>
  </r>
  <r>
    <x v="11"/>
    <n v="2"/>
    <n v="30"/>
    <n v="30"/>
    <n v="15"/>
  </r>
  <r>
    <x v="11"/>
    <n v="17"/>
    <s v=""/>
    <n v="30"/>
    <n v="15"/>
  </r>
  <r>
    <x v="11"/>
    <n v="2"/>
    <n v="30"/>
    <n v="30"/>
    <n v="15"/>
  </r>
  <r>
    <x v="11"/>
    <n v="9"/>
    <n v="30"/>
    <n v="30"/>
    <n v="15"/>
  </r>
  <r>
    <x v="11"/>
    <n v="3"/>
    <n v="30"/>
    <n v="30"/>
    <n v="15"/>
  </r>
  <r>
    <x v="11"/>
    <n v="5"/>
    <n v="30"/>
    <n v="30"/>
    <n v="15"/>
  </r>
  <r>
    <x v="11"/>
    <n v="1"/>
    <n v="30"/>
    <n v="30"/>
    <n v="15"/>
  </r>
  <r>
    <x v="11"/>
    <n v="14"/>
    <n v="30"/>
    <n v="30"/>
    <n v="15"/>
  </r>
  <r>
    <x v="11"/>
    <n v="6"/>
    <n v="30"/>
    <n v="30"/>
    <n v="15"/>
  </r>
  <r>
    <x v="11"/>
    <n v="5"/>
    <s v=""/>
    <n v="30"/>
    <n v="15"/>
  </r>
  <r>
    <x v="11"/>
    <n v="11"/>
    <n v="30"/>
    <n v="30"/>
    <n v="15"/>
  </r>
  <r>
    <x v="11"/>
    <n v="15"/>
    <n v="30"/>
    <n v="30"/>
    <s v=""/>
  </r>
  <r>
    <x v="12"/>
    <n v="11"/>
    <n v="58"/>
    <n v="58"/>
    <s v=""/>
  </r>
  <r>
    <x v="12"/>
    <n v="16"/>
    <s v=""/>
    <n v="58"/>
    <n v="29"/>
  </r>
  <r>
    <x v="12"/>
    <n v="3"/>
    <s v=""/>
    <n v="58"/>
    <n v="29"/>
  </r>
  <r>
    <x v="12"/>
    <n v="16"/>
    <n v="58"/>
    <n v="58"/>
    <n v="29"/>
  </r>
  <r>
    <x v="12"/>
    <n v="19"/>
    <s v=""/>
    <n v="58"/>
    <n v="29"/>
  </r>
  <r>
    <x v="12"/>
    <n v="12"/>
    <n v="58"/>
    <n v="58"/>
    <n v="29"/>
  </r>
  <r>
    <x v="12"/>
    <n v="7"/>
    <n v="58"/>
    <n v="58"/>
    <s v=""/>
  </r>
  <r>
    <x v="12"/>
    <n v="2"/>
    <n v="58"/>
    <n v="58"/>
    <n v="29"/>
  </r>
  <r>
    <x v="12"/>
    <n v="14"/>
    <n v="58"/>
    <n v="58"/>
    <n v="29"/>
  </r>
  <r>
    <x v="12"/>
    <n v="18"/>
    <n v="58"/>
    <n v="58"/>
    <n v="29"/>
  </r>
  <r>
    <x v="12"/>
    <n v="16"/>
    <s v=""/>
    <n v="58"/>
    <n v="29"/>
  </r>
  <r>
    <x v="12"/>
    <n v="4"/>
    <n v="58"/>
    <n v="58"/>
    <n v="29"/>
  </r>
  <r>
    <x v="12"/>
    <n v="4"/>
    <n v="58"/>
    <n v="58"/>
    <n v="29"/>
  </r>
  <r>
    <x v="12"/>
    <s v=""/>
    <n v="58"/>
    <n v="58"/>
    <n v="29"/>
  </r>
  <r>
    <x v="12"/>
    <n v="19"/>
    <s v=""/>
    <n v="58"/>
    <n v="29"/>
  </r>
  <r>
    <x v="12"/>
    <n v="20"/>
    <s v=""/>
    <n v="58"/>
    <n v="29"/>
  </r>
  <r>
    <x v="12"/>
    <n v="17"/>
    <s v=""/>
    <n v="58"/>
    <n v="29"/>
  </r>
  <r>
    <x v="12"/>
    <s v=""/>
    <n v="58"/>
    <n v="58"/>
    <s v=""/>
  </r>
  <r>
    <x v="12"/>
    <n v="18"/>
    <n v="58"/>
    <n v="58"/>
    <n v="29"/>
  </r>
  <r>
    <x v="12"/>
    <n v="1"/>
    <n v="58"/>
    <n v="58"/>
    <n v="29"/>
  </r>
  <r>
    <x v="12"/>
    <s v=""/>
    <s v=""/>
    <n v="58"/>
    <n v="29"/>
  </r>
  <r>
    <x v="12"/>
    <n v="11"/>
    <n v="58"/>
    <n v="58"/>
    <n v="29"/>
  </r>
  <r>
    <x v="12"/>
    <n v="17"/>
    <n v="58"/>
    <n v="58"/>
    <n v="29"/>
  </r>
  <r>
    <x v="12"/>
    <n v="14"/>
    <n v="58"/>
    <n v="58"/>
    <n v="29"/>
  </r>
  <r>
    <x v="13"/>
    <n v="13"/>
    <n v="166"/>
    <n v="166"/>
    <s v=""/>
  </r>
  <r>
    <x v="13"/>
    <n v="10"/>
    <s v=""/>
    <n v="166"/>
    <n v="83"/>
  </r>
  <r>
    <x v="13"/>
    <n v="19"/>
    <n v="166"/>
    <n v="166"/>
    <n v="83"/>
  </r>
  <r>
    <x v="13"/>
    <n v="11"/>
    <n v="166"/>
    <n v="166"/>
    <n v="83"/>
  </r>
  <r>
    <x v="13"/>
    <n v="3"/>
    <s v=""/>
    <n v="166"/>
    <n v="83"/>
  </r>
  <r>
    <x v="13"/>
    <n v="12"/>
    <s v=""/>
    <n v="166"/>
    <n v="83"/>
  </r>
  <r>
    <x v="13"/>
    <n v="15"/>
    <n v="166"/>
    <n v="166"/>
    <n v="83"/>
  </r>
  <r>
    <x v="13"/>
    <n v="2"/>
    <n v="166"/>
    <n v="166"/>
    <n v="83"/>
  </r>
  <r>
    <x v="13"/>
    <n v="5"/>
    <n v="166"/>
    <n v="166"/>
    <n v="83"/>
  </r>
  <r>
    <x v="13"/>
    <n v="7"/>
    <n v="166"/>
    <n v="166"/>
    <n v="83"/>
  </r>
  <r>
    <x v="13"/>
    <n v="7"/>
    <n v="166"/>
    <n v="166"/>
    <n v="83"/>
  </r>
  <r>
    <x v="13"/>
    <n v="19"/>
    <n v="166"/>
    <n v="166"/>
    <n v="83"/>
  </r>
  <r>
    <x v="13"/>
    <n v="13"/>
    <n v="166"/>
    <n v="166"/>
    <s v=""/>
  </r>
  <r>
    <x v="13"/>
    <n v="17"/>
    <n v="166"/>
    <n v="166"/>
    <n v="83"/>
  </r>
  <r>
    <x v="13"/>
    <n v="15"/>
    <n v="166"/>
    <n v="166"/>
    <n v="83"/>
  </r>
  <r>
    <x v="13"/>
    <n v="2"/>
    <n v="166"/>
    <n v="166"/>
    <n v="83"/>
  </r>
  <r>
    <x v="13"/>
    <n v="16"/>
    <n v="166"/>
    <n v="166"/>
    <n v="83"/>
  </r>
  <r>
    <x v="13"/>
    <n v="13"/>
    <s v=""/>
    <n v="166"/>
    <n v="83"/>
  </r>
  <r>
    <x v="13"/>
    <n v="5"/>
    <n v="166"/>
    <n v="166"/>
    <n v="83"/>
  </r>
  <r>
    <x v="13"/>
    <n v="12"/>
    <n v="166"/>
    <n v="166"/>
    <n v="83"/>
  </r>
  <r>
    <x v="13"/>
    <n v="17"/>
    <n v="166"/>
    <n v="166"/>
    <n v="83"/>
  </r>
  <r>
    <x v="13"/>
    <n v="7"/>
    <n v="166"/>
    <n v="166"/>
    <n v="83"/>
  </r>
  <r>
    <x v="13"/>
    <n v="18"/>
    <n v="166"/>
    <n v="166"/>
    <n v="83"/>
  </r>
  <r>
    <x v="13"/>
    <n v="12"/>
    <s v=""/>
    <n v="166"/>
    <n v="83"/>
  </r>
  <r>
    <x v="13"/>
    <n v="16"/>
    <n v="166"/>
    <n v="166"/>
    <n v="83"/>
  </r>
  <r>
    <x v="13"/>
    <n v="4"/>
    <s v=""/>
    <n v="166"/>
    <n v="83"/>
  </r>
  <r>
    <x v="13"/>
    <n v="1"/>
    <n v="166"/>
    <n v="166"/>
    <n v="83"/>
  </r>
  <r>
    <x v="13"/>
    <n v="12"/>
    <s v=""/>
    <n v="166"/>
    <n v="83"/>
  </r>
  <r>
    <x v="13"/>
    <n v="17"/>
    <n v="166"/>
    <n v="166"/>
    <n v="83"/>
  </r>
  <r>
    <x v="13"/>
    <n v="7"/>
    <s v=""/>
    <n v="166"/>
    <n v="83"/>
  </r>
  <r>
    <x v="13"/>
    <n v="7"/>
    <n v="166"/>
    <n v="166"/>
    <s v=""/>
  </r>
  <r>
    <x v="13"/>
    <n v="15"/>
    <n v="166"/>
    <n v="166"/>
    <n v="83"/>
  </r>
  <r>
    <x v="13"/>
    <n v="9"/>
    <n v="166"/>
    <n v="166"/>
    <n v="83"/>
  </r>
  <r>
    <x v="13"/>
    <n v="15"/>
    <n v="166"/>
    <n v="166"/>
    <s v=""/>
  </r>
  <r>
    <x v="13"/>
    <n v="20"/>
    <n v="166"/>
    <n v="166"/>
    <n v="83"/>
  </r>
  <r>
    <x v="13"/>
    <n v="12"/>
    <n v="166"/>
    <n v="166"/>
    <n v="83"/>
  </r>
  <r>
    <x v="13"/>
    <n v="8"/>
    <s v=""/>
    <n v="166"/>
    <n v="83"/>
  </r>
  <r>
    <x v="13"/>
    <n v="15"/>
    <n v="166"/>
    <n v="166"/>
    <n v="83"/>
  </r>
  <r>
    <x v="13"/>
    <n v="19"/>
    <n v="166"/>
    <n v="166"/>
    <n v="83"/>
  </r>
  <r>
    <x v="13"/>
    <n v="16"/>
    <s v=""/>
    <n v="166"/>
    <n v="83"/>
  </r>
  <r>
    <x v="13"/>
    <n v="8"/>
    <n v="166"/>
    <n v="166"/>
    <n v="83"/>
  </r>
  <r>
    <x v="13"/>
    <n v="14"/>
    <n v="166"/>
    <n v="166"/>
    <s v=""/>
  </r>
  <r>
    <x v="13"/>
    <n v="20"/>
    <n v="166"/>
    <n v="166"/>
    <s v=""/>
  </r>
  <r>
    <x v="13"/>
    <s v=""/>
    <n v="166"/>
    <n v="166"/>
    <n v="83"/>
  </r>
  <r>
    <x v="14"/>
    <n v="9"/>
    <n v="176"/>
    <n v="176"/>
    <n v="88"/>
  </r>
  <r>
    <x v="14"/>
    <n v="20"/>
    <n v="176"/>
    <n v="176"/>
    <n v="88"/>
  </r>
  <r>
    <x v="14"/>
    <n v="19"/>
    <s v=""/>
    <n v="176"/>
    <n v="88"/>
  </r>
  <r>
    <x v="14"/>
    <n v="3"/>
    <n v="176"/>
    <n v="176"/>
    <n v="88"/>
  </r>
  <r>
    <x v="14"/>
    <n v="15"/>
    <n v="176"/>
    <n v="176"/>
    <n v="88"/>
  </r>
  <r>
    <x v="14"/>
    <n v="20"/>
    <n v="176"/>
    <n v="176"/>
    <n v="88"/>
  </r>
  <r>
    <x v="14"/>
    <n v="9"/>
    <s v=""/>
    <n v="176"/>
    <n v="88"/>
  </r>
  <r>
    <x v="14"/>
    <n v="12"/>
    <s v=""/>
    <n v="176"/>
    <n v="88"/>
  </r>
  <r>
    <x v="14"/>
    <s v=""/>
    <n v="176"/>
    <n v="176"/>
    <s v=""/>
  </r>
  <r>
    <x v="14"/>
    <n v="12"/>
    <n v="176"/>
    <n v="176"/>
    <n v="88"/>
  </r>
  <r>
    <x v="14"/>
    <n v="14"/>
    <s v=""/>
    <n v="176"/>
    <n v="88"/>
  </r>
  <r>
    <x v="14"/>
    <n v="10"/>
    <n v="176"/>
    <n v="176"/>
    <n v="88"/>
  </r>
  <r>
    <x v="14"/>
    <n v="13"/>
    <n v="176"/>
    <n v="176"/>
    <n v="88"/>
  </r>
  <r>
    <x v="14"/>
    <n v="13"/>
    <n v="176"/>
    <n v="176"/>
    <n v="88"/>
  </r>
  <r>
    <x v="14"/>
    <n v="10"/>
    <n v="176"/>
    <n v="176"/>
    <n v="88"/>
  </r>
  <r>
    <x v="14"/>
    <n v="15"/>
    <n v="176"/>
    <n v="176"/>
    <n v="88"/>
  </r>
  <r>
    <x v="14"/>
    <s v=""/>
    <n v="176"/>
    <n v="176"/>
    <n v="88"/>
  </r>
  <r>
    <x v="14"/>
    <n v="4"/>
    <n v="176"/>
    <n v="176"/>
    <n v="88"/>
  </r>
  <r>
    <x v="14"/>
    <n v="8"/>
    <n v="176"/>
    <n v="176"/>
    <n v="88"/>
  </r>
  <r>
    <x v="14"/>
    <n v="17"/>
    <n v="176"/>
    <n v="176"/>
    <n v="88"/>
  </r>
  <r>
    <x v="14"/>
    <n v="1"/>
    <n v="176"/>
    <n v="176"/>
    <s v=""/>
  </r>
  <r>
    <x v="14"/>
    <n v="20"/>
    <n v="176"/>
    <n v="176"/>
    <n v="88"/>
  </r>
  <r>
    <x v="14"/>
    <n v="1"/>
    <n v="176"/>
    <n v="176"/>
    <n v="88"/>
  </r>
  <r>
    <x v="14"/>
    <n v="4"/>
    <n v="176"/>
    <n v="176"/>
    <n v="88"/>
  </r>
  <r>
    <x v="14"/>
    <n v="16"/>
    <s v=""/>
    <n v="176"/>
    <n v="88"/>
  </r>
  <r>
    <x v="14"/>
    <n v="16"/>
    <n v="176"/>
    <n v="176"/>
    <n v="88"/>
  </r>
  <r>
    <x v="14"/>
    <n v="5"/>
    <n v="176"/>
    <n v="176"/>
    <n v="88"/>
  </r>
  <r>
    <x v="14"/>
    <n v="2"/>
    <s v=""/>
    <n v="176"/>
    <n v="88"/>
  </r>
  <r>
    <x v="14"/>
    <n v="16"/>
    <n v="176"/>
    <n v="176"/>
    <n v="88"/>
  </r>
  <r>
    <x v="14"/>
    <n v="14"/>
    <s v=""/>
    <n v="176"/>
    <n v="88"/>
  </r>
  <r>
    <x v="15"/>
    <n v="17"/>
    <n v="110"/>
    <n v="110"/>
    <n v="55"/>
  </r>
  <r>
    <x v="15"/>
    <n v="10"/>
    <n v="110"/>
    <n v="110"/>
    <n v="55"/>
  </r>
  <r>
    <x v="15"/>
    <n v="18"/>
    <n v="110"/>
    <n v="110"/>
    <n v="55"/>
  </r>
  <r>
    <x v="15"/>
    <n v="4"/>
    <s v=""/>
    <n v="110"/>
    <n v="55"/>
  </r>
  <r>
    <x v="15"/>
    <n v="2"/>
    <s v=""/>
    <n v="110"/>
    <n v="55"/>
  </r>
  <r>
    <x v="15"/>
    <n v="1"/>
    <n v="110"/>
    <n v="110"/>
    <s v=""/>
  </r>
  <r>
    <x v="15"/>
    <n v="14"/>
    <n v="110"/>
    <n v="110"/>
    <n v="55"/>
  </r>
  <r>
    <x v="15"/>
    <n v="10"/>
    <n v="110"/>
    <n v="110"/>
    <n v="55"/>
  </r>
  <r>
    <x v="15"/>
    <n v="18"/>
    <n v="110"/>
    <n v="110"/>
    <n v="55"/>
  </r>
  <r>
    <x v="15"/>
    <n v="13"/>
    <s v=""/>
    <n v="110"/>
    <s v=""/>
  </r>
  <r>
    <x v="15"/>
    <s v=""/>
    <n v="110"/>
    <n v="110"/>
    <n v="55"/>
  </r>
  <r>
    <x v="15"/>
    <n v="16"/>
    <n v="110"/>
    <n v="110"/>
    <n v="55"/>
  </r>
  <r>
    <x v="15"/>
    <n v="11"/>
    <s v=""/>
    <n v="110"/>
    <s v=""/>
  </r>
  <r>
    <x v="15"/>
    <n v="9"/>
    <n v="110"/>
    <n v="110"/>
    <n v="55"/>
  </r>
  <r>
    <x v="15"/>
    <n v="10"/>
    <n v="110"/>
    <n v="110"/>
    <n v="55"/>
  </r>
  <r>
    <x v="15"/>
    <n v="17"/>
    <n v="110"/>
    <n v="110"/>
    <s v=""/>
  </r>
  <r>
    <x v="15"/>
    <n v="17"/>
    <n v="110"/>
    <n v="110"/>
    <n v="55"/>
  </r>
  <r>
    <x v="15"/>
    <n v="18"/>
    <n v="110"/>
    <n v="110"/>
    <s v=""/>
  </r>
  <r>
    <x v="15"/>
    <n v="5"/>
    <n v="110"/>
    <n v="110"/>
    <n v="55"/>
  </r>
  <r>
    <x v="15"/>
    <n v="17"/>
    <s v=""/>
    <n v="110"/>
    <n v="55"/>
  </r>
  <r>
    <x v="15"/>
    <n v="1"/>
    <n v="110"/>
    <n v="110"/>
    <n v="55"/>
  </r>
  <r>
    <x v="15"/>
    <n v="7"/>
    <n v="110"/>
    <n v="110"/>
    <n v="55"/>
  </r>
  <r>
    <x v="15"/>
    <n v="9"/>
    <n v="110"/>
    <n v="110"/>
    <n v="55"/>
  </r>
  <r>
    <x v="15"/>
    <n v="12"/>
    <n v="110"/>
    <n v="110"/>
    <n v="55"/>
  </r>
  <r>
    <x v="15"/>
    <n v="19"/>
    <n v="110"/>
    <n v="110"/>
    <s v=""/>
  </r>
  <r>
    <x v="15"/>
    <n v="20"/>
    <n v="110"/>
    <n v="110"/>
    <n v="55"/>
  </r>
  <r>
    <x v="15"/>
    <n v="15"/>
    <n v="110"/>
    <n v="110"/>
    <n v="55"/>
  </r>
  <r>
    <x v="15"/>
    <n v="1"/>
    <n v="110"/>
    <n v="110"/>
    <n v="55"/>
  </r>
  <r>
    <x v="15"/>
    <n v="7"/>
    <n v="110"/>
    <n v="110"/>
    <n v="55"/>
  </r>
  <r>
    <x v="15"/>
    <n v="3"/>
    <n v="110"/>
    <n v="110"/>
    <n v="55"/>
  </r>
  <r>
    <x v="15"/>
    <n v="5"/>
    <n v="110"/>
    <n v="110"/>
    <n v="55"/>
  </r>
  <r>
    <x v="15"/>
    <n v="16"/>
    <n v="110"/>
    <n v="110"/>
    <s v=""/>
  </r>
  <r>
    <x v="15"/>
    <n v="16"/>
    <n v="110"/>
    <n v="110"/>
    <n v="55"/>
  </r>
  <r>
    <x v="15"/>
    <n v="19"/>
    <n v="110"/>
    <n v="110"/>
    <n v="55"/>
  </r>
  <r>
    <x v="15"/>
    <n v="12"/>
    <n v="110"/>
    <n v="110"/>
    <n v="55"/>
  </r>
  <r>
    <x v="15"/>
    <n v="17"/>
    <n v="110"/>
    <n v="110"/>
    <n v="55"/>
  </r>
  <r>
    <x v="15"/>
    <n v="3"/>
    <s v=""/>
    <n v="110"/>
    <n v="55"/>
  </r>
  <r>
    <x v="15"/>
    <s v=""/>
    <n v="110"/>
    <n v="110"/>
    <n v="55"/>
  </r>
  <r>
    <x v="15"/>
    <n v="2"/>
    <n v="110"/>
    <n v="110"/>
    <n v="55"/>
  </r>
  <r>
    <x v="15"/>
    <n v="8"/>
    <n v="110"/>
    <n v="110"/>
    <s v=""/>
  </r>
  <r>
    <x v="16"/>
    <n v="16"/>
    <n v="120"/>
    <n v="120"/>
    <n v="30"/>
  </r>
  <r>
    <x v="16"/>
    <n v="1"/>
    <s v=""/>
    <n v="120"/>
    <n v="30"/>
  </r>
  <r>
    <x v="16"/>
    <n v="19"/>
    <n v="120"/>
    <n v="120"/>
    <n v="30"/>
  </r>
  <r>
    <x v="16"/>
    <n v="15"/>
    <n v="120"/>
    <n v="120"/>
    <n v="30"/>
  </r>
  <r>
    <x v="16"/>
    <n v="1"/>
    <n v="120"/>
    <n v="120"/>
    <s v=""/>
  </r>
  <r>
    <x v="16"/>
    <n v="11"/>
    <n v="120"/>
    <n v="120"/>
    <n v="30"/>
  </r>
  <r>
    <x v="16"/>
    <n v="20"/>
    <n v="120"/>
    <n v="120"/>
    <n v="30"/>
  </r>
  <r>
    <x v="16"/>
    <n v="7"/>
    <s v=""/>
    <n v="120"/>
    <n v="30"/>
  </r>
  <r>
    <x v="16"/>
    <n v="7"/>
    <n v="120"/>
    <n v="120"/>
    <n v="30"/>
  </r>
  <r>
    <x v="16"/>
    <n v="13"/>
    <n v="120"/>
    <n v="120"/>
    <n v="30"/>
  </r>
  <r>
    <x v="16"/>
    <n v="16"/>
    <n v="120"/>
    <n v="120"/>
    <n v="30"/>
  </r>
  <r>
    <x v="16"/>
    <s v=""/>
    <n v="120"/>
    <n v="120"/>
    <n v="30"/>
  </r>
  <r>
    <x v="16"/>
    <n v="8"/>
    <s v=""/>
    <n v="120"/>
    <n v="30"/>
  </r>
  <r>
    <x v="16"/>
    <n v="5"/>
    <s v=""/>
    <n v="120"/>
    <n v="30"/>
  </r>
  <r>
    <x v="16"/>
    <s v=""/>
    <n v="120"/>
    <n v="120"/>
    <n v="30"/>
  </r>
  <r>
    <x v="16"/>
    <n v="9"/>
    <n v="120"/>
    <n v="120"/>
    <n v="30"/>
  </r>
  <r>
    <x v="16"/>
    <n v="12"/>
    <n v="120"/>
    <n v="120"/>
    <n v="30"/>
  </r>
  <r>
    <x v="16"/>
    <n v="19"/>
    <n v="120"/>
    <n v="120"/>
    <n v="30"/>
  </r>
  <r>
    <x v="16"/>
    <n v="10"/>
    <s v=""/>
    <n v="120"/>
    <n v="30"/>
  </r>
  <r>
    <x v="16"/>
    <n v="5"/>
    <n v="120"/>
    <n v="120"/>
    <n v="30"/>
  </r>
  <r>
    <x v="16"/>
    <n v="19"/>
    <n v="120"/>
    <n v="120"/>
    <n v="30"/>
  </r>
  <r>
    <x v="16"/>
    <n v="7"/>
    <n v="120"/>
    <n v="120"/>
    <s v=""/>
  </r>
  <r>
    <x v="16"/>
    <n v="4"/>
    <n v="120"/>
    <n v="120"/>
    <n v="30"/>
  </r>
  <r>
    <x v="16"/>
    <n v="6"/>
    <s v=""/>
    <n v="120"/>
    <n v="30"/>
  </r>
  <r>
    <x v="16"/>
    <n v="8"/>
    <n v="120"/>
    <n v="120"/>
    <n v="30"/>
  </r>
  <r>
    <x v="16"/>
    <n v="13"/>
    <n v="120"/>
    <n v="120"/>
    <n v="30"/>
  </r>
  <r>
    <x v="16"/>
    <n v="9"/>
    <n v="120"/>
    <n v="120"/>
    <n v="30"/>
  </r>
  <r>
    <x v="16"/>
    <n v="17"/>
    <n v="120"/>
    <n v="120"/>
    <n v="30"/>
  </r>
  <r>
    <x v="16"/>
    <n v="12"/>
    <n v="120"/>
    <n v="120"/>
    <n v="30"/>
  </r>
  <r>
    <x v="16"/>
    <n v="5"/>
    <n v="120"/>
    <n v="120"/>
    <n v="30"/>
  </r>
  <r>
    <x v="16"/>
    <n v="12"/>
    <n v="120"/>
    <n v="120"/>
    <s v=""/>
  </r>
  <r>
    <x v="16"/>
    <n v="8"/>
    <n v="120"/>
    <n v="120"/>
    <n v="30"/>
  </r>
  <r>
    <x v="16"/>
    <n v="15"/>
    <n v="120"/>
    <n v="120"/>
    <n v="30"/>
  </r>
  <r>
    <x v="16"/>
    <n v="2"/>
    <s v=""/>
    <n v="120"/>
    <n v="30"/>
  </r>
  <r>
    <x v="16"/>
    <n v="4"/>
    <n v="120"/>
    <n v="120"/>
    <n v="30"/>
  </r>
  <r>
    <x v="16"/>
    <n v="19"/>
    <n v="120"/>
    <n v="120"/>
    <n v="30"/>
  </r>
  <r>
    <x v="16"/>
    <n v="2"/>
    <n v="120"/>
    <n v="120"/>
    <n v="30"/>
  </r>
  <r>
    <x v="16"/>
    <n v="11"/>
    <n v="120"/>
    <n v="120"/>
    <n v="30"/>
  </r>
  <r>
    <x v="16"/>
    <n v="17"/>
    <n v="120"/>
    <n v="120"/>
    <n v="30"/>
  </r>
  <r>
    <x v="16"/>
    <n v="12"/>
    <s v=""/>
    <n v="120"/>
    <s v=""/>
  </r>
  <r>
    <x v="16"/>
    <n v="10"/>
    <s v=""/>
    <n v="120"/>
    <n v="30"/>
  </r>
  <r>
    <x v="16"/>
    <n v="9"/>
    <n v="120"/>
    <n v="120"/>
    <n v="30"/>
  </r>
  <r>
    <x v="16"/>
    <n v="12"/>
    <n v="120"/>
    <n v="120"/>
    <n v="30"/>
  </r>
  <r>
    <x v="16"/>
    <n v="3"/>
    <n v="120"/>
    <n v="120"/>
    <s v=""/>
  </r>
  <r>
    <x v="16"/>
    <n v="9"/>
    <n v="120"/>
    <n v="120"/>
    <n v="30"/>
  </r>
  <r>
    <x v="17"/>
    <n v="18"/>
    <n v="108"/>
    <n v="108"/>
    <n v="54"/>
  </r>
  <r>
    <x v="17"/>
    <n v="13"/>
    <n v="108"/>
    <n v="108"/>
    <n v="54"/>
  </r>
  <r>
    <x v="17"/>
    <n v="17"/>
    <n v="108"/>
    <n v="108"/>
    <n v="54"/>
  </r>
  <r>
    <x v="17"/>
    <n v="3"/>
    <n v="108"/>
    <n v="108"/>
    <n v="54"/>
  </r>
  <r>
    <x v="17"/>
    <n v="18"/>
    <n v="108"/>
    <n v="108"/>
    <n v="54"/>
  </r>
  <r>
    <x v="17"/>
    <n v="7"/>
    <n v="108"/>
    <n v="108"/>
    <n v="54"/>
  </r>
  <r>
    <x v="17"/>
    <n v="5"/>
    <n v="108"/>
    <n v="108"/>
    <s v=""/>
  </r>
  <r>
    <x v="17"/>
    <n v="19"/>
    <n v="108"/>
    <n v="108"/>
    <s v=""/>
  </r>
  <r>
    <x v="17"/>
    <n v="6"/>
    <n v="108"/>
    <n v="108"/>
    <n v="54"/>
  </r>
  <r>
    <x v="17"/>
    <n v="15"/>
    <s v=""/>
    <n v="108"/>
    <n v="54"/>
  </r>
  <r>
    <x v="17"/>
    <n v="14"/>
    <n v="108"/>
    <n v="108"/>
    <n v="54"/>
  </r>
  <r>
    <x v="17"/>
    <n v="7"/>
    <n v="108"/>
    <n v="108"/>
    <n v="54"/>
  </r>
  <r>
    <x v="17"/>
    <n v="16"/>
    <n v="108"/>
    <n v="108"/>
    <n v="54"/>
  </r>
  <r>
    <x v="17"/>
    <n v="7"/>
    <n v="108"/>
    <n v="108"/>
    <n v="54"/>
  </r>
  <r>
    <x v="17"/>
    <n v="7"/>
    <n v="108"/>
    <n v="108"/>
    <n v="54"/>
  </r>
  <r>
    <x v="17"/>
    <n v="16"/>
    <n v="108"/>
    <n v="108"/>
    <n v="54"/>
  </r>
  <r>
    <x v="17"/>
    <n v="17"/>
    <n v="108"/>
    <n v="108"/>
    <n v="54"/>
  </r>
  <r>
    <x v="17"/>
    <n v="16"/>
    <n v="108"/>
    <n v="108"/>
    <n v="54"/>
  </r>
  <r>
    <x v="17"/>
    <n v="3"/>
    <n v="108"/>
    <n v="108"/>
    <n v="54"/>
  </r>
  <r>
    <x v="17"/>
    <n v="6"/>
    <n v="108"/>
    <n v="108"/>
    <n v="54"/>
  </r>
  <r>
    <x v="17"/>
    <n v="4"/>
    <s v=""/>
    <n v="108"/>
    <n v="54"/>
  </r>
  <r>
    <x v="17"/>
    <n v="14"/>
    <n v="108"/>
    <n v="108"/>
    <n v="54"/>
  </r>
  <r>
    <x v="17"/>
    <n v="19"/>
    <n v="108"/>
    <n v="108"/>
    <s v=""/>
  </r>
  <r>
    <x v="17"/>
    <n v="2"/>
    <s v=""/>
    <n v="108"/>
    <n v="54"/>
  </r>
  <r>
    <x v="17"/>
    <n v="1"/>
    <n v="108"/>
    <n v="108"/>
    <n v="54"/>
  </r>
  <r>
    <x v="17"/>
    <n v="1"/>
    <n v="108"/>
    <n v="108"/>
    <n v="54"/>
  </r>
  <r>
    <x v="17"/>
    <n v="16"/>
    <n v="108"/>
    <n v="108"/>
    <n v="54"/>
  </r>
  <r>
    <x v="17"/>
    <n v="2"/>
    <s v=""/>
    <n v="108"/>
    <n v="54"/>
  </r>
  <r>
    <x v="17"/>
    <n v="19"/>
    <n v="108"/>
    <n v="108"/>
    <n v="54"/>
  </r>
  <r>
    <x v="17"/>
    <n v="1"/>
    <n v="108"/>
    <n v="108"/>
    <n v="54"/>
  </r>
  <r>
    <x v="17"/>
    <n v="17"/>
    <s v=""/>
    <n v="108"/>
    <n v="54"/>
  </r>
  <r>
    <x v="17"/>
    <n v="16"/>
    <n v="108"/>
    <n v="108"/>
    <n v="54"/>
  </r>
  <r>
    <x v="17"/>
    <n v="16"/>
    <n v="108"/>
    <n v="108"/>
    <s v=""/>
  </r>
  <r>
    <x v="17"/>
    <n v="3"/>
    <n v="108"/>
    <n v="108"/>
    <n v="54"/>
  </r>
  <r>
    <x v="17"/>
    <n v="9"/>
    <n v="108"/>
    <n v="108"/>
    <n v="54"/>
  </r>
  <r>
    <x v="17"/>
    <n v="14"/>
    <s v=""/>
    <n v="108"/>
    <n v="54"/>
  </r>
  <r>
    <x v="17"/>
    <n v="10"/>
    <n v="108"/>
    <n v="108"/>
    <n v="54"/>
  </r>
  <r>
    <x v="17"/>
    <n v="14"/>
    <n v="108"/>
    <n v="108"/>
    <n v="54"/>
  </r>
  <r>
    <x v="17"/>
    <n v="12"/>
    <n v="108"/>
    <n v="108"/>
    <s v=""/>
  </r>
  <r>
    <x v="17"/>
    <n v="10"/>
    <n v="108"/>
    <n v="108"/>
    <n v="54"/>
  </r>
  <r>
    <x v="18"/>
    <n v="10"/>
    <s v=""/>
    <n v="308"/>
    <n v="77"/>
  </r>
  <r>
    <x v="18"/>
    <n v="6"/>
    <s v=""/>
    <n v="308"/>
    <n v="77"/>
  </r>
  <r>
    <x v="18"/>
    <n v="7"/>
    <s v=""/>
    <n v="308"/>
    <n v="77"/>
  </r>
  <r>
    <x v="18"/>
    <n v="6"/>
    <n v="308"/>
    <n v="308"/>
    <n v="77"/>
  </r>
  <r>
    <x v="18"/>
    <n v="18"/>
    <n v="308"/>
    <n v="308"/>
    <n v="77"/>
  </r>
  <r>
    <x v="18"/>
    <n v="1"/>
    <s v=""/>
    <n v="308"/>
    <n v="77"/>
  </r>
  <r>
    <x v="18"/>
    <n v="12"/>
    <n v="308"/>
    <n v="308"/>
    <n v="77"/>
  </r>
  <r>
    <x v="18"/>
    <n v="12"/>
    <n v="308"/>
    <n v="308"/>
    <s v=""/>
  </r>
  <r>
    <x v="18"/>
    <s v=""/>
    <n v="308"/>
    <n v="308"/>
    <n v="77"/>
  </r>
  <r>
    <x v="18"/>
    <n v="4"/>
    <n v="308"/>
    <n v="308"/>
    <n v="77"/>
  </r>
  <r>
    <x v="18"/>
    <n v="16"/>
    <n v="308"/>
    <n v="308"/>
    <s v=""/>
  </r>
  <r>
    <x v="18"/>
    <n v="17"/>
    <n v="308"/>
    <n v="308"/>
    <n v="77"/>
  </r>
  <r>
    <x v="18"/>
    <n v="13"/>
    <n v="308"/>
    <n v="308"/>
    <n v="77"/>
  </r>
  <r>
    <x v="18"/>
    <n v="7"/>
    <n v="308"/>
    <n v="308"/>
    <n v="77"/>
  </r>
  <r>
    <x v="18"/>
    <n v="3"/>
    <n v="308"/>
    <n v="308"/>
    <n v="77"/>
  </r>
  <r>
    <x v="18"/>
    <n v="15"/>
    <n v="308"/>
    <n v="308"/>
    <n v="77"/>
  </r>
  <r>
    <x v="18"/>
    <n v="3"/>
    <n v="308"/>
    <n v="308"/>
    <n v="77"/>
  </r>
  <r>
    <x v="18"/>
    <n v="18"/>
    <n v="308"/>
    <n v="308"/>
    <n v="77"/>
  </r>
  <r>
    <x v="18"/>
    <n v="20"/>
    <s v=""/>
    <n v="308"/>
    <n v="77"/>
  </r>
  <r>
    <x v="18"/>
    <s v=""/>
    <n v="308"/>
    <n v="308"/>
    <n v="77"/>
  </r>
  <r>
    <x v="18"/>
    <n v="5"/>
    <n v="308"/>
    <n v="308"/>
    <s v=""/>
  </r>
  <r>
    <x v="18"/>
    <n v="7"/>
    <n v="308"/>
    <n v="308"/>
    <n v="77"/>
  </r>
  <r>
    <x v="18"/>
    <n v="11"/>
    <n v="308"/>
    <n v="308"/>
    <n v="77"/>
  </r>
  <r>
    <x v="18"/>
    <n v="14"/>
    <s v=""/>
    <n v="308"/>
    <s v=""/>
  </r>
  <r>
    <x v="18"/>
    <n v="15"/>
    <n v="308"/>
    <n v="308"/>
    <n v="77"/>
  </r>
  <r>
    <x v="18"/>
    <n v="10"/>
    <n v="308"/>
    <n v="308"/>
    <s v=""/>
  </r>
  <r>
    <x v="18"/>
    <n v="7"/>
    <n v="308"/>
    <n v="308"/>
    <n v="77"/>
  </r>
  <r>
    <x v="18"/>
    <n v="3"/>
    <n v="308"/>
    <n v="308"/>
    <n v="77"/>
  </r>
  <r>
    <x v="18"/>
    <n v="2"/>
    <n v="308"/>
    <n v="308"/>
    <n v="77"/>
  </r>
  <r>
    <x v="18"/>
    <n v="18"/>
    <n v="308"/>
    <n v="308"/>
    <n v="77"/>
  </r>
  <r>
    <x v="18"/>
    <n v="17"/>
    <s v=""/>
    <n v="308"/>
    <s v=""/>
  </r>
  <r>
    <x v="18"/>
    <n v="7"/>
    <n v="308"/>
    <n v="308"/>
    <n v="77"/>
  </r>
  <r>
    <x v="18"/>
    <n v="20"/>
    <n v="308"/>
    <n v="308"/>
    <s v=""/>
  </r>
  <r>
    <x v="18"/>
    <n v="13"/>
    <n v="308"/>
    <n v="308"/>
    <n v="77"/>
  </r>
  <r>
    <x v="18"/>
    <s v=""/>
    <s v=""/>
    <n v="308"/>
    <n v="77"/>
  </r>
  <r>
    <x v="18"/>
    <n v="9"/>
    <n v="308"/>
    <n v="308"/>
    <n v="77"/>
  </r>
  <r>
    <x v="18"/>
    <n v="7"/>
    <s v=""/>
    <n v="308"/>
    <n v="77"/>
  </r>
  <r>
    <x v="18"/>
    <n v="10"/>
    <s v=""/>
    <n v="308"/>
    <n v="77"/>
  </r>
  <r>
    <x v="18"/>
    <n v="18"/>
    <n v="308"/>
    <n v="308"/>
    <n v="77"/>
  </r>
  <r>
    <x v="18"/>
    <n v="10"/>
    <n v="308"/>
    <n v="308"/>
    <n v="77"/>
  </r>
  <r>
    <x v="18"/>
    <n v="16"/>
    <n v="308"/>
    <n v="308"/>
    <n v="77"/>
  </r>
  <r>
    <x v="18"/>
    <n v="15"/>
    <n v="308"/>
    <n v="308"/>
    <n v="77"/>
  </r>
  <r>
    <x v="18"/>
    <n v="20"/>
    <n v="308"/>
    <n v="308"/>
    <n v="77"/>
  </r>
  <r>
    <x v="19"/>
    <n v="16"/>
    <n v="180"/>
    <n v="180"/>
    <n v="45"/>
  </r>
  <r>
    <x v="19"/>
    <n v="13"/>
    <n v="180"/>
    <n v="180"/>
    <n v="45"/>
  </r>
  <r>
    <x v="19"/>
    <n v="1"/>
    <n v="180"/>
    <n v="180"/>
    <n v="45"/>
  </r>
  <r>
    <x v="19"/>
    <n v="4"/>
    <n v="180"/>
    <n v="180"/>
    <s v=""/>
  </r>
  <r>
    <x v="19"/>
    <n v="13"/>
    <n v="180"/>
    <n v="180"/>
    <s v=""/>
  </r>
  <r>
    <x v="19"/>
    <n v="10"/>
    <n v="180"/>
    <n v="180"/>
    <n v="45"/>
  </r>
  <r>
    <x v="19"/>
    <n v="12"/>
    <n v="180"/>
    <n v="180"/>
    <n v="45"/>
  </r>
  <r>
    <x v="19"/>
    <n v="17"/>
    <n v="180"/>
    <n v="180"/>
    <n v="45"/>
  </r>
  <r>
    <x v="19"/>
    <n v="2"/>
    <n v="180"/>
    <n v="180"/>
    <n v="45"/>
  </r>
  <r>
    <x v="19"/>
    <n v="5"/>
    <n v="180"/>
    <n v="180"/>
    <n v="45"/>
  </r>
  <r>
    <x v="19"/>
    <n v="5"/>
    <n v="180"/>
    <n v="180"/>
    <s v=""/>
  </r>
  <r>
    <x v="19"/>
    <n v="11"/>
    <n v="180"/>
    <n v="180"/>
    <n v="45"/>
  </r>
  <r>
    <x v="19"/>
    <n v="15"/>
    <n v="180"/>
    <n v="180"/>
    <n v="45"/>
  </r>
  <r>
    <x v="19"/>
    <n v="10"/>
    <n v="180"/>
    <n v="180"/>
    <n v="45"/>
  </r>
  <r>
    <x v="19"/>
    <n v="9"/>
    <n v="180"/>
    <n v="180"/>
    <n v="45"/>
  </r>
  <r>
    <x v="19"/>
    <n v="11"/>
    <n v="180"/>
    <n v="180"/>
    <n v="45"/>
  </r>
  <r>
    <x v="19"/>
    <n v="11"/>
    <n v="180"/>
    <n v="180"/>
    <n v="45"/>
  </r>
  <r>
    <x v="19"/>
    <n v="17"/>
    <n v="180"/>
    <n v="180"/>
    <n v="45"/>
  </r>
  <r>
    <x v="19"/>
    <n v="17"/>
    <s v=""/>
    <n v="180"/>
    <n v="45"/>
  </r>
  <r>
    <x v="19"/>
    <n v="11"/>
    <n v="180"/>
    <n v="180"/>
    <n v="45"/>
  </r>
  <r>
    <x v="19"/>
    <n v="2"/>
    <s v=""/>
    <n v="180"/>
    <n v="45"/>
  </r>
  <r>
    <x v="19"/>
    <s v=""/>
    <s v=""/>
    <n v="180"/>
    <n v="45"/>
  </r>
  <r>
    <x v="19"/>
    <n v="18"/>
    <s v=""/>
    <n v="180"/>
    <n v="45"/>
  </r>
  <r>
    <x v="19"/>
    <n v="10"/>
    <n v="180"/>
    <n v="180"/>
    <n v="45"/>
  </r>
  <r>
    <x v="19"/>
    <n v="15"/>
    <n v="180"/>
    <n v="180"/>
    <n v="45"/>
  </r>
  <r>
    <x v="19"/>
    <n v="1"/>
    <n v="180"/>
    <n v="180"/>
    <n v="45"/>
  </r>
  <r>
    <x v="19"/>
    <n v="19"/>
    <s v=""/>
    <n v="180"/>
    <n v="45"/>
  </r>
  <r>
    <x v="19"/>
    <s v=""/>
    <s v=""/>
    <n v="180"/>
    <n v="45"/>
  </r>
  <r>
    <x v="19"/>
    <n v="2"/>
    <n v="180"/>
    <n v="180"/>
    <n v="45"/>
  </r>
  <r>
    <x v="19"/>
    <n v="13"/>
    <n v="180"/>
    <n v="180"/>
    <n v="45"/>
  </r>
  <r>
    <x v="19"/>
    <n v="1"/>
    <n v="180"/>
    <n v="180"/>
    <n v="45"/>
  </r>
  <r>
    <x v="19"/>
    <n v="1"/>
    <s v=""/>
    <n v="180"/>
    <s v=""/>
  </r>
  <r>
    <x v="19"/>
    <s v=""/>
    <n v="180"/>
    <n v="180"/>
    <n v="45"/>
  </r>
  <r>
    <x v="19"/>
    <n v="17"/>
    <n v="180"/>
    <n v="180"/>
    <n v="45"/>
  </r>
  <r>
    <x v="19"/>
    <n v="16"/>
    <n v="180"/>
    <n v="180"/>
    <n v="45"/>
  </r>
  <r>
    <x v="20"/>
    <n v="7"/>
    <n v="207"/>
    <n v="207"/>
    <n v="69"/>
  </r>
  <r>
    <x v="20"/>
    <n v="1"/>
    <n v="207"/>
    <n v="207"/>
    <n v="69"/>
  </r>
  <r>
    <x v="20"/>
    <n v="7"/>
    <s v=""/>
    <n v="207"/>
    <n v="69"/>
  </r>
  <r>
    <x v="20"/>
    <n v="4"/>
    <n v="207"/>
    <n v="207"/>
    <n v="69"/>
  </r>
  <r>
    <x v="20"/>
    <n v="8"/>
    <n v="207"/>
    <n v="207"/>
    <n v="69"/>
  </r>
  <r>
    <x v="20"/>
    <n v="17"/>
    <n v="207"/>
    <n v="207"/>
    <n v="69"/>
  </r>
  <r>
    <x v="20"/>
    <n v="2"/>
    <n v="207"/>
    <n v="207"/>
    <n v="69"/>
  </r>
  <r>
    <x v="20"/>
    <n v="15"/>
    <n v="207"/>
    <n v="207"/>
    <n v="69"/>
  </r>
  <r>
    <x v="20"/>
    <n v="5"/>
    <s v=""/>
    <n v="207"/>
    <n v="69"/>
  </r>
  <r>
    <x v="20"/>
    <n v="3"/>
    <n v="207"/>
    <n v="207"/>
    <n v="69"/>
  </r>
  <r>
    <x v="20"/>
    <n v="4"/>
    <n v="207"/>
    <n v="207"/>
    <n v="69"/>
  </r>
  <r>
    <x v="20"/>
    <n v="14"/>
    <s v=""/>
    <n v="207"/>
    <s v=""/>
  </r>
  <r>
    <x v="20"/>
    <n v="18"/>
    <n v="207"/>
    <n v="207"/>
    <n v="69"/>
  </r>
  <r>
    <x v="20"/>
    <n v="16"/>
    <n v="207"/>
    <n v="207"/>
    <n v="69"/>
  </r>
  <r>
    <x v="20"/>
    <n v="20"/>
    <s v=""/>
    <n v="207"/>
    <s v=""/>
  </r>
  <r>
    <x v="20"/>
    <n v="19"/>
    <s v=""/>
    <n v="207"/>
    <n v="69"/>
  </r>
  <r>
    <x v="20"/>
    <n v="16"/>
    <s v=""/>
    <n v="207"/>
    <n v="69"/>
  </r>
  <r>
    <x v="20"/>
    <n v="1"/>
    <n v="207"/>
    <n v="207"/>
    <n v="69"/>
  </r>
  <r>
    <x v="20"/>
    <n v="5"/>
    <n v="207"/>
    <n v="207"/>
    <n v="69"/>
  </r>
  <r>
    <x v="20"/>
    <n v="12"/>
    <s v=""/>
    <n v="207"/>
    <n v="69"/>
  </r>
  <r>
    <x v="20"/>
    <n v="14"/>
    <s v=""/>
    <n v="207"/>
    <n v="69"/>
  </r>
  <r>
    <x v="20"/>
    <n v="18"/>
    <n v="207"/>
    <n v="207"/>
    <n v="69"/>
  </r>
  <r>
    <x v="20"/>
    <n v="7"/>
    <n v="207"/>
    <n v="207"/>
    <n v="69"/>
  </r>
  <r>
    <x v="20"/>
    <n v="14"/>
    <s v=""/>
    <n v="207"/>
    <n v="69"/>
  </r>
  <r>
    <x v="20"/>
    <n v="17"/>
    <n v="207"/>
    <n v="207"/>
    <n v="69"/>
  </r>
  <r>
    <x v="20"/>
    <n v="9"/>
    <n v="207"/>
    <n v="207"/>
    <n v="69"/>
  </r>
  <r>
    <x v="20"/>
    <n v="13"/>
    <n v="207"/>
    <n v="207"/>
    <n v="69"/>
  </r>
  <r>
    <x v="20"/>
    <n v="10"/>
    <n v="207"/>
    <n v="207"/>
    <s v=""/>
  </r>
  <r>
    <x v="20"/>
    <n v="11"/>
    <s v=""/>
    <n v="207"/>
    <n v="69"/>
  </r>
  <r>
    <x v="20"/>
    <n v="7"/>
    <s v=""/>
    <n v="207"/>
    <n v="69"/>
  </r>
  <r>
    <x v="20"/>
    <n v="4"/>
    <s v=""/>
    <n v="207"/>
    <n v="69"/>
  </r>
  <r>
    <x v="20"/>
    <n v="19"/>
    <s v=""/>
    <n v="207"/>
    <n v="69"/>
  </r>
  <r>
    <x v="20"/>
    <n v="13"/>
    <n v="207"/>
    <n v="207"/>
    <s v=""/>
  </r>
  <r>
    <x v="20"/>
    <n v="15"/>
    <n v="207"/>
    <n v="207"/>
    <n v="69"/>
  </r>
  <r>
    <x v="20"/>
    <n v="9"/>
    <n v="207"/>
    <n v="207"/>
    <n v="69"/>
  </r>
  <r>
    <x v="20"/>
    <n v="13"/>
    <n v="207"/>
    <n v="207"/>
    <n v="69"/>
  </r>
  <r>
    <x v="20"/>
    <n v="11"/>
    <s v=""/>
    <n v="207"/>
    <n v="69"/>
  </r>
  <r>
    <x v="20"/>
    <n v="15"/>
    <n v="207"/>
    <n v="207"/>
    <n v="69"/>
  </r>
  <r>
    <x v="20"/>
    <n v="16"/>
    <n v="207"/>
    <n v="207"/>
    <n v="69"/>
  </r>
  <r>
    <x v="20"/>
    <n v="14"/>
    <n v="207"/>
    <n v="207"/>
    <n v="69"/>
  </r>
  <r>
    <x v="20"/>
    <n v="14"/>
    <s v=""/>
    <n v="207"/>
    <s v=""/>
  </r>
  <r>
    <x v="20"/>
    <n v="2"/>
    <n v="207"/>
    <n v="207"/>
    <n v="69"/>
  </r>
  <r>
    <x v="20"/>
    <n v="18"/>
    <n v="207"/>
    <n v="207"/>
    <n v="69"/>
  </r>
  <r>
    <x v="20"/>
    <n v="5"/>
    <n v="207"/>
    <n v="207"/>
    <s v=""/>
  </r>
  <r>
    <x v="21"/>
    <n v="12"/>
    <n v="153"/>
    <n v="153"/>
    <n v="51"/>
  </r>
  <r>
    <x v="21"/>
    <n v="18"/>
    <n v="153"/>
    <n v="153"/>
    <n v="51"/>
  </r>
  <r>
    <x v="21"/>
    <n v="8"/>
    <n v="153"/>
    <n v="153"/>
    <n v="51"/>
  </r>
  <r>
    <x v="21"/>
    <n v="20"/>
    <s v=""/>
    <n v="153"/>
    <n v="51"/>
  </r>
  <r>
    <x v="21"/>
    <n v="17"/>
    <s v=""/>
    <n v="153"/>
    <n v="51"/>
  </r>
  <r>
    <x v="21"/>
    <n v="13"/>
    <n v="153"/>
    <n v="153"/>
    <n v="51"/>
  </r>
  <r>
    <x v="21"/>
    <s v=""/>
    <n v="153"/>
    <n v="153"/>
    <n v="51"/>
  </r>
  <r>
    <x v="21"/>
    <n v="6"/>
    <n v="153"/>
    <n v="153"/>
    <n v="51"/>
  </r>
  <r>
    <x v="21"/>
    <n v="17"/>
    <n v="153"/>
    <n v="153"/>
    <n v="51"/>
  </r>
  <r>
    <x v="21"/>
    <s v=""/>
    <s v=""/>
    <n v="153"/>
    <n v="51"/>
  </r>
  <r>
    <x v="21"/>
    <n v="1"/>
    <n v="153"/>
    <n v="153"/>
    <n v="51"/>
  </r>
  <r>
    <x v="21"/>
    <n v="10"/>
    <n v="153"/>
    <n v="153"/>
    <n v="51"/>
  </r>
  <r>
    <x v="21"/>
    <n v="18"/>
    <n v="153"/>
    <n v="153"/>
    <n v="51"/>
  </r>
  <r>
    <x v="21"/>
    <n v="20"/>
    <n v="153"/>
    <n v="153"/>
    <n v="51"/>
  </r>
  <r>
    <x v="21"/>
    <n v="9"/>
    <n v="153"/>
    <n v="153"/>
    <n v="51"/>
  </r>
  <r>
    <x v="21"/>
    <n v="16"/>
    <n v="153"/>
    <n v="153"/>
    <s v=""/>
  </r>
  <r>
    <x v="21"/>
    <n v="3"/>
    <n v="153"/>
    <n v="153"/>
    <s v=""/>
  </r>
  <r>
    <x v="21"/>
    <n v="3"/>
    <n v="153"/>
    <n v="153"/>
    <n v="51"/>
  </r>
  <r>
    <x v="21"/>
    <n v="13"/>
    <n v="153"/>
    <n v="153"/>
    <n v="51"/>
  </r>
  <r>
    <x v="21"/>
    <n v="16"/>
    <s v=""/>
    <n v="153"/>
    <n v="51"/>
  </r>
  <r>
    <x v="21"/>
    <n v="6"/>
    <n v="153"/>
    <n v="153"/>
    <n v="51"/>
  </r>
  <r>
    <x v="21"/>
    <n v="11"/>
    <n v="153"/>
    <n v="153"/>
    <n v="51"/>
  </r>
  <r>
    <x v="21"/>
    <n v="11"/>
    <s v=""/>
    <n v="153"/>
    <n v="51"/>
  </r>
  <r>
    <x v="21"/>
    <n v="14"/>
    <s v=""/>
    <n v="153"/>
    <n v="51"/>
  </r>
  <r>
    <x v="21"/>
    <n v="14"/>
    <n v="153"/>
    <n v="153"/>
    <n v="51"/>
  </r>
  <r>
    <x v="21"/>
    <n v="10"/>
    <n v="153"/>
    <n v="153"/>
    <n v="51"/>
  </r>
  <r>
    <x v="21"/>
    <n v="5"/>
    <n v="153"/>
    <n v="153"/>
    <n v="51"/>
  </r>
  <r>
    <x v="21"/>
    <n v="7"/>
    <n v="153"/>
    <n v="153"/>
    <n v="51"/>
  </r>
  <r>
    <x v="21"/>
    <n v="20"/>
    <n v="153"/>
    <n v="153"/>
    <n v="51"/>
  </r>
  <r>
    <x v="21"/>
    <n v="1"/>
    <n v="153"/>
    <n v="153"/>
    <n v="51"/>
  </r>
  <r>
    <x v="21"/>
    <n v="5"/>
    <n v="153"/>
    <n v="153"/>
    <s v=""/>
  </r>
  <r>
    <x v="21"/>
    <n v="8"/>
    <s v=""/>
    <n v="153"/>
    <n v="51"/>
  </r>
  <r>
    <x v="21"/>
    <n v="3"/>
    <n v="153"/>
    <n v="153"/>
    <n v="51"/>
  </r>
  <r>
    <x v="21"/>
    <n v="18"/>
    <s v=""/>
    <n v="153"/>
    <n v="51"/>
  </r>
  <r>
    <x v="21"/>
    <n v="7"/>
    <n v="153"/>
    <n v="153"/>
    <n v="51"/>
  </r>
  <r>
    <x v="21"/>
    <n v="7"/>
    <n v="153"/>
    <n v="153"/>
    <n v="51"/>
  </r>
  <r>
    <x v="21"/>
    <n v="20"/>
    <n v="153"/>
    <n v="153"/>
    <n v="51"/>
  </r>
  <r>
    <x v="21"/>
    <n v="19"/>
    <n v="153"/>
    <n v="153"/>
    <s v=""/>
  </r>
  <r>
    <x v="21"/>
    <n v="8"/>
    <s v=""/>
    <n v="153"/>
    <n v="51"/>
  </r>
  <r>
    <x v="21"/>
    <n v="5"/>
    <s v=""/>
    <n v="153"/>
    <n v="51"/>
  </r>
  <r>
    <x v="21"/>
    <n v="14"/>
    <n v="153"/>
    <n v="153"/>
    <n v="51"/>
  </r>
  <r>
    <x v="21"/>
    <n v="4"/>
    <s v=""/>
    <n v="153"/>
    <n v="51"/>
  </r>
  <r>
    <x v="22"/>
    <n v="12"/>
    <n v="126"/>
    <n v="126"/>
    <n v="42"/>
  </r>
  <r>
    <x v="22"/>
    <n v="13"/>
    <n v="126"/>
    <n v="126"/>
    <n v="42"/>
  </r>
  <r>
    <x v="22"/>
    <n v="1"/>
    <n v="126"/>
    <n v="126"/>
    <n v="42"/>
  </r>
  <r>
    <x v="22"/>
    <n v="11"/>
    <n v="126"/>
    <n v="126"/>
    <n v="42"/>
  </r>
  <r>
    <x v="22"/>
    <n v="13"/>
    <n v="126"/>
    <n v="126"/>
    <n v="42"/>
  </r>
  <r>
    <x v="22"/>
    <n v="6"/>
    <s v=""/>
    <n v="126"/>
    <n v="42"/>
  </r>
  <r>
    <x v="22"/>
    <n v="18"/>
    <n v="126"/>
    <n v="126"/>
    <n v="42"/>
  </r>
  <r>
    <x v="22"/>
    <n v="14"/>
    <n v="126"/>
    <n v="126"/>
    <n v="42"/>
  </r>
  <r>
    <x v="22"/>
    <n v="7"/>
    <s v=""/>
    <n v="126"/>
    <n v="42"/>
  </r>
  <r>
    <x v="22"/>
    <n v="3"/>
    <n v="126"/>
    <n v="126"/>
    <n v="42"/>
  </r>
  <r>
    <x v="22"/>
    <n v="1"/>
    <s v=""/>
    <n v="126"/>
    <n v="42"/>
  </r>
  <r>
    <x v="22"/>
    <n v="14"/>
    <n v="126"/>
    <n v="126"/>
    <n v="42"/>
  </r>
  <r>
    <x v="22"/>
    <n v="17"/>
    <n v="126"/>
    <n v="126"/>
    <n v="42"/>
  </r>
  <r>
    <x v="22"/>
    <n v="3"/>
    <n v="126"/>
    <n v="126"/>
    <s v=""/>
  </r>
  <r>
    <x v="22"/>
    <n v="15"/>
    <s v=""/>
    <n v="126"/>
    <n v="42"/>
  </r>
  <r>
    <x v="22"/>
    <n v="7"/>
    <n v="126"/>
    <n v="126"/>
    <n v="42"/>
  </r>
  <r>
    <x v="22"/>
    <n v="2"/>
    <s v=""/>
    <n v="126"/>
    <n v="42"/>
  </r>
  <r>
    <x v="22"/>
    <n v="3"/>
    <n v="126"/>
    <n v="126"/>
    <n v="42"/>
  </r>
  <r>
    <x v="22"/>
    <n v="18"/>
    <n v="126"/>
    <n v="126"/>
    <s v=""/>
  </r>
  <r>
    <x v="22"/>
    <n v="3"/>
    <n v="126"/>
    <n v="126"/>
    <s v=""/>
  </r>
  <r>
    <x v="22"/>
    <n v="1"/>
    <n v="126"/>
    <n v="126"/>
    <n v="42"/>
  </r>
  <r>
    <x v="22"/>
    <n v="17"/>
    <s v=""/>
    <n v="126"/>
    <n v="42"/>
  </r>
  <r>
    <x v="22"/>
    <n v="5"/>
    <n v="126"/>
    <n v="126"/>
    <n v="42"/>
  </r>
  <r>
    <x v="22"/>
    <n v="4"/>
    <n v="126"/>
    <n v="126"/>
    <s v=""/>
  </r>
  <r>
    <x v="22"/>
    <n v="1"/>
    <n v="126"/>
    <n v="126"/>
    <n v="42"/>
  </r>
  <r>
    <x v="22"/>
    <n v="19"/>
    <n v="126"/>
    <n v="126"/>
    <n v="42"/>
  </r>
  <r>
    <x v="22"/>
    <n v="3"/>
    <s v=""/>
    <n v="126"/>
    <n v="42"/>
  </r>
  <r>
    <x v="22"/>
    <n v="12"/>
    <n v="126"/>
    <n v="126"/>
    <n v="42"/>
  </r>
  <r>
    <x v="22"/>
    <n v="1"/>
    <s v=""/>
    <n v="126"/>
    <n v="42"/>
  </r>
  <r>
    <x v="22"/>
    <n v="8"/>
    <s v=""/>
    <n v="126"/>
    <s v=""/>
  </r>
  <r>
    <x v="22"/>
    <n v="6"/>
    <n v="126"/>
    <n v="126"/>
    <n v="42"/>
  </r>
  <r>
    <x v="22"/>
    <n v="10"/>
    <s v=""/>
    <n v="126"/>
    <n v="42"/>
  </r>
  <r>
    <x v="22"/>
    <n v="10"/>
    <n v="126"/>
    <n v="126"/>
    <n v="42"/>
  </r>
  <r>
    <x v="22"/>
    <n v="4"/>
    <n v="126"/>
    <n v="126"/>
    <n v="42"/>
  </r>
  <r>
    <x v="22"/>
    <n v="17"/>
    <s v=""/>
    <n v="126"/>
    <s v=""/>
  </r>
  <r>
    <x v="23"/>
    <n v="8"/>
    <n v="66"/>
    <n v="66"/>
    <n v="33"/>
  </r>
  <r>
    <x v="23"/>
    <n v="15"/>
    <s v=""/>
    <n v="66"/>
    <n v="33"/>
  </r>
  <r>
    <x v="23"/>
    <n v="3"/>
    <s v=""/>
    <n v="66"/>
    <n v="33"/>
  </r>
  <r>
    <x v="23"/>
    <n v="7"/>
    <n v="66"/>
    <n v="66"/>
    <n v="33"/>
  </r>
  <r>
    <x v="23"/>
    <n v="5"/>
    <n v="66"/>
    <n v="66"/>
    <s v=""/>
  </r>
  <r>
    <x v="23"/>
    <n v="17"/>
    <s v=""/>
    <n v="66"/>
    <n v="33"/>
  </r>
  <r>
    <x v="23"/>
    <n v="4"/>
    <n v="66"/>
    <n v="66"/>
    <n v="33"/>
  </r>
  <r>
    <x v="23"/>
    <n v="8"/>
    <n v="66"/>
    <n v="66"/>
    <n v="33"/>
  </r>
  <r>
    <x v="23"/>
    <n v="11"/>
    <s v=""/>
    <n v="66"/>
    <n v="33"/>
  </r>
  <r>
    <x v="23"/>
    <n v="17"/>
    <n v="66"/>
    <n v="66"/>
    <n v="33"/>
  </r>
  <r>
    <x v="23"/>
    <n v="18"/>
    <n v="66"/>
    <n v="66"/>
    <s v=""/>
  </r>
  <r>
    <x v="23"/>
    <s v=""/>
    <s v=""/>
    <n v="66"/>
    <n v="33"/>
  </r>
  <r>
    <x v="23"/>
    <s v=""/>
    <n v="66"/>
    <n v="66"/>
    <n v="33"/>
  </r>
  <r>
    <x v="23"/>
    <n v="16"/>
    <n v="66"/>
    <n v="66"/>
    <n v="33"/>
  </r>
  <r>
    <x v="23"/>
    <n v="8"/>
    <n v="66"/>
    <n v="66"/>
    <n v="33"/>
  </r>
  <r>
    <x v="23"/>
    <n v="18"/>
    <s v=""/>
    <n v="66"/>
    <n v="33"/>
  </r>
  <r>
    <x v="23"/>
    <n v="20"/>
    <n v="66"/>
    <n v="66"/>
    <n v="33"/>
  </r>
  <r>
    <x v="23"/>
    <n v="4"/>
    <s v=""/>
    <n v="66"/>
    <n v="33"/>
  </r>
  <r>
    <x v="23"/>
    <n v="17"/>
    <n v="66"/>
    <n v="66"/>
    <n v="33"/>
  </r>
  <r>
    <x v="23"/>
    <n v="19"/>
    <s v=""/>
    <n v="66"/>
    <n v="33"/>
  </r>
  <r>
    <x v="23"/>
    <n v="8"/>
    <n v="66"/>
    <n v="66"/>
    <s v=""/>
  </r>
  <r>
    <x v="23"/>
    <n v="7"/>
    <n v="66"/>
    <n v="66"/>
    <n v="33"/>
  </r>
  <r>
    <x v="23"/>
    <n v="15"/>
    <n v="66"/>
    <n v="66"/>
    <n v="33"/>
  </r>
  <r>
    <x v="23"/>
    <s v=""/>
    <n v="66"/>
    <n v="66"/>
    <n v="33"/>
  </r>
  <r>
    <x v="23"/>
    <s v=""/>
    <n v="66"/>
    <n v="66"/>
    <s v=""/>
  </r>
  <r>
    <x v="23"/>
    <n v="8"/>
    <n v="66"/>
    <n v="66"/>
    <n v="33"/>
  </r>
  <r>
    <x v="23"/>
    <n v="3"/>
    <n v="66"/>
    <n v="66"/>
    <s v=""/>
  </r>
  <r>
    <x v="23"/>
    <n v="6"/>
    <n v="66"/>
    <n v="66"/>
    <n v="33"/>
  </r>
  <r>
    <x v="23"/>
    <n v="19"/>
    <n v="66"/>
    <n v="66"/>
    <n v="33"/>
  </r>
  <r>
    <x v="23"/>
    <n v="18"/>
    <n v="66"/>
    <n v="66"/>
    <s v=""/>
  </r>
  <r>
    <x v="23"/>
    <n v="16"/>
    <n v="66"/>
    <n v="66"/>
    <n v="33"/>
  </r>
  <r>
    <x v="23"/>
    <n v="3"/>
    <n v="66"/>
    <n v="66"/>
    <n v="33"/>
  </r>
  <r>
    <x v="23"/>
    <n v="13"/>
    <s v=""/>
    <n v="66"/>
    <s v=""/>
  </r>
  <r>
    <x v="23"/>
    <n v="8"/>
    <s v=""/>
    <n v="66"/>
    <n v="33"/>
  </r>
  <r>
    <x v="23"/>
    <n v="19"/>
    <n v="66"/>
    <n v="66"/>
    <s v=""/>
  </r>
  <r>
    <x v="23"/>
    <s v=""/>
    <s v=""/>
    <n v="66"/>
    <n v="33"/>
  </r>
  <r>
    <x v="23"/>
    <n v="17"/>
    <s v=""/>
    <n v="66"/>
    <n v="33"/>
  </r>
  <r>
    <x v="24"/>
    <n v="10"/>
    <n v="210"/>
    <n v="210"/>
    <n v="70"/>
  </r>
  <r>
    <x v="24"/>
    <n v="20"/>
    <n v="210"/>
    <n v="210"/>
    <n v="70"/>
  </r>
  <r>
    <x v="24"/>
    <n v="15"/>
    <n v="210"/>
    <n v="210"/>
    <n v="70"/>
  </r>
  <r>
    <x v="24"/>
    <n v="20"/>
    <n v="210"/>
    <n v="210"/>
    <n v="70"/>
  </r>
  <r>
    <x v="24"/>
    <n v="14"/>
    <s v=""/>
    <n v="210"/>
    <n v="70"/>
  </r>
  <r>
    <x v="24"/>
    <n v="8"/>
    <n v="210"/>
    <n v="210"/>
    <s v=""/>
  </r>
  <r>
    <x v="24"/>
    <n v="4"/>
    <n v="210"/>
    <n v="210"/>
    <s v=""/>
  </r>
  <r>
    <x v="24"/>
    <n v="5"/>
    <n v="210"/>
    <n v="210"/>
    <s v=""/>
  </r>
  <r>
    <x v="24"/>
    <n v="1"/>
    <n v="210"/>
    <n v="210"/>
    <n v="70"/>
  </r>
  <r>
    <x v="24"/>
    <n v="11"/>
    <n v="210"/>
    <n v="210"/>
    <s v=""/>
  </r>
  <r>
    <x v="24"/>
    <n v="20"/>
    <n v="210"/>
    <n v="210"/>
    <n v="70"/>
  </r>
  <r>
    <x v="24"/>
    <s v=""/>
    <n v="210"/>
    <n v="210"/>
    <n v="70"/>
  </r>
  <r>
    <x v="24"/>
    <n v="10"/>
    <s v=""/>
    <n v="210"/>
    <n v="70"/>
  </r>
  <r>
    <x v="24"/>
    <n v="20"/>
    <s v=""/>
    <n v="210"/>
    <n v="70"/>
  </r>
  <r>
    <x v="24"/>
    <n v="6"/>
    <n v="210"/>
    <n v="210"/>
    <n v="70"/>
  </r>
  <r>
    <x v="24"/>
    <n v="19"/>
    <n v="210"/>
    <n v="210"/>
    <n v="70"/>
  </r>
  <r>
    <x v="24"/>
    <n v="17"/>
    <n v="210"/>
    <n v="210"/>
    <n v="70"/>
  </r>
  <r>
    <x v="24"/>
    <n v="19"/>
    <s v=""/>
    <n v="210"/>
    <n v="70"/>
  </r>
  <r>
    <x v="24"/>
    <s v=""/>
    <n v="210"/>
    <n v="210"/>
    <n v="70"/>
  </r>
  <r>
    <x v="24"/>
    <n v="17"/>
    <n v="210"/>
    <n v="210"/>
    <n v="70"/>
  </r>
  <r>
    <x v="24"/>
    <n v="18"/>
    <s v=""/>
    <n v="210"/>
    <n v="70"/>
  </r>
  <r>
    <x v="24"/>
    <n v="7"/>
    <s v=""/>
    <n v="210"/>
    <s v=""/>
  </r>
  <r>
    <x v="24"/>
    <n v="20"/>
    <n v="210"/>
    <n v="210"/>
    <n v="70"/>
  </r>
  <r>
    <x v="24"/>
    <n v="11"/>
    <s v=""/>
    <n v="210"/>
    <n v="70"/>
  </r>
  <r>
    <x v="24"/>
    <n v="11"/>
    <s v=""/>
    <n v="210"/>
    <n v="70"/>
  </r>
  <r>
    <x v="24"/>
    <n v="12"/>
    <n v="210"/>
    <n v="210"/>
    <n v="70"/>
  </r>
  <r>
    <x v="24"/>
    <n v="17"/>
    <n v="210"/>
    <n v="210"/>
    <n v="70"/>
  </r>
  <r>
    <x v="24"/>
    <n v="10"/>
    <s v=""/>
    <n v="210"/>
    <s v=""/>
  </r>
  <r>
    <x v="24"/>
    <n v="16"/>
    <n v="210"/>
    <n v="210"/>
    <s v=""/>
  </r>
  <r>
    <x v="24"/>
    <n v="13"/>
    <n v="210"/>
    <n v="210"/>
    <n v="70"/>
  </r>
  <r>
    <x v="24"/>
    <n v="13"/>
    <s v=""/>
    <n v="210"/>
    <n v="70"/>
  </r>
  <r>
    <x v="24"/>
    <n v="7"/>
    <n v="210"/>
    <n v="210"/>
    <s v=""/>
  </r>
  <r>
    <x v="24"/>
    <n v="20"/>
    <s v=""/>
    <n v="210"/>
    <n v="70"/>
  </r>
  <r>
    <x v="24"/>
    <n v="11"/>
    <n v="210"/>
    <n v="210"/>
    <n v="70"/>
  </r>
  <r>
    <x v="24"/>
    <n v="7"/>
    <n v="210"/>
    <n v="210"/>
    <n v="70"/>
  </r>
  <r>
    <x v="24"/>
    <n v="18"/>
    <s v=""/>
    <n v="210"/>
    <n v="70"/>
  </r>
  <r>
    <x v="24"/>
    <n v="15"/>
    <n v="210"/>
    <n v="210"/>
    <n v="70"/>
  </r>
  <r>
    <x v="24"/>
    <n v="5"/>
    <s v=""/>
    <n v="210"/>
    <n v="70"/>
  </r>
  <r>
    <x v="24"/>
    <n v="2"/>
    <n v="210"/>
    <n v="210"/>
    <n v="70"/>
  </r>
  <r>
    <x v="24"/>
    <n v="18"/>
    <n v="210"/>
    <n v="210"/>
    <s v=""/>
  </r>
  <r>
    <x v="24"/>
    <n v="13"/>
    <s v=""/>
    <n v="210"/>
    <n v="70"/>
  </r>
  <r>
    <x v="24"/>
    <n v="3"/>
    <n v="210"/>
    <n v="210"/>
    <n v="70"/>
  </r>
  <r>
    <x v="25"/>
    <n v="8"/>
    <n v="280"/>
    <n v="280"/>
    <n v="70"/>
  </r>
  <r>
    <x v="25"/>
    <n v="7"/>
    <n v="280"/>
    <n v="280"/>
    <n v="70"/>
  </r>
  <r>
    <x v="25"/>
    <n v="13"/>
    <n v="280"/>
    <n v="280"/>
    <n v="70"/>
  </r>
  <r>
    <x v="25"/>
    <n v="17"/>
    <s v=""/>
    <n v="280"/>
    <n v="70"/>
  </r>
  <r>
    <x v="25"/>
    <n v="19"/>
    <n v="280"/>
    <n v="280"/>
    <n v="70"/>
  </r>
  <r>
    <x v="25"/>
    <n v="2"/>
    <n v="280"/>
    <n v="280"/>
    <n v="70"/>
  </r>
  <r>
    <x v="25"/>
    <n v="3"/>
    <n v="280"/>
    <n v="280"/>
    <s v=""/>
  </r>
  <r>
    <x v="25"/>
    <n v="10"/>
    <n v="280"/>
    <n v="280"/>
    <n v="70"/>
  </r>
  <r>
    <x v="25"/>
    <n v="3"/>
    <n v="280"/>
    <n v="280"/>
    <s v=""/>
  </r>
  <r>
    <x v="25"/>
    <n v="18"/>
    <n v="280"/>
    <n v="280"/>
    <n v="70"/>
  </r>
  <r>
    <x v="25"/>
    <n v="8"/>
    <n v="280"/>
    <n v="280"/>
    <n v="70"/>
  </r>
  <r>
    <x v="25"/>
    <n v="3"/>
    <n v="280"/>
    <n v="280"/>
    <n v="70"/>
  </r>
  <r>
    <x v="25"/>
    <n v="20"/>
    <n v="280"/>
    <n v="280"/>
    <n v="70"/>
  </r>
  <r>
    <x v="25"/>
    <n v="18"/>
    <s v=""/>
    <n v="280"/>
    <n v="70"/>
  </r>
  <r>
    <x v="25"/>
    <n v="9"/>
    <n v="280"/>
    <n v="280"/>
    <n v="70"/>
  </r>
  <r>
    <x v="25"/>
    <n v="5"/>
    <n v="280"/>
    <n v="280"/>
    <n v="70"/>
  </r>
  <r>
    <x v="25"/>
    <n v="1"/>
    <n v="280"/>
    <n v="280"/>
    <n v="70"/>
  </r>
  <r>
    <x v="25"/>
    <s v=""/>
    <n v="280"/>
    <n v="280"/>
    <s v=""/>
  </r>
  <r>
    <x v="25"/>
    <n v="18"/>
    <n v="280"/>
    <n v="280"/>
    <s v=""/>
  </r>
  <r>
    <x v="25"/>
    <n v="16"/>
    <n v="280"/>
    <n v="280"/>
    <n v="70"/>
  </r>
  <r>
    <x v="25"/>
    <n v="1"/>
    <n v="280"/>
    <n v="280"/>
    <n v="70"/>
  </r>
  <r>
    <x v="25"/>
    <n v="17"/>
    <n v="280"/>
    <n v="280"/>
    <n v="70"/>
  </r>
  <r>
    <x v="25"/>
    <n v="16"/>
    <s v=""/>
    <n v="280"/>
    <s v=""/>
  </r>
  <r>
    <x v="25"/>
    <n v="2"/>
    <n v="280"/>
    <n v="280"/>
    <n v="70"/>
  </r>
  <r>
    <x v="25"/>
    <n v="12"/>
    <n v="280"/>
    <n v="280"/>
    <n v="70"/>
  </r>
  <r>
    <x v="25"/>
    <n v="6"/>
    <n v="280"/>
    <n v="280"/>
    <n v="70"/>
  </r>
  <r>
    <x v="25"/>
    <n v="13"/>
    <n v="280"/>
    <n v="280"/>
    <n v="70"/>
  </r>
  <r>
    <x v="25"/>
    <n v="4"/>
    <n v="280"/>
    <n v="280"/>
    <n v="70"/>
  </r>
  <r>
    <x v="25"/>
    <n v="19"/>
    <n v="280"/>
    <n v="280"/>
    <n v="70"/>
  </r>
  <r>
    <x v="25"/>
    <n v="11"/>
    <s v=""/>
    <n v="280"/>
    <n v="70"/>
  </r>
  <r>
    <x v="25"/>
    <n v="1"/>
    <s v=""/>
    <n v="280"/>
    <n v="70"/>
  </r>
  <r>
    <x v="25"/>
    <n v="18"/>
    <n v="280"/>
    <n v="280"/>
    <n v="70"/>
  </r>
  <r>
    <x v="25"/>
    <n v="1"/>
    <n v="280"/>
    <n v="280"/>
    <s v=""/>
  </r>
  <r>
    <x v="25"/>
    <n v="15"/>
    <n v="280"/>
    <n v="280"/>
    <n v="70"/>
  </r>
  <r>
    <x v="25"/>
    <n v="6"/>
    <n v="280"/>
    <n v="280"/>
    <n v="70"/>
  </r>
  <r>
    <x v="25"/>
    <n v="4"/>
    <n v="280"/>
    <n v="280"/>
    <n v="70"/>
  </r>
  <r>
    <x v="25"/>
    <n v="11"/>
    <n v="280"/>
    <n v="280"/>
    <n v="70"/>
  </r>
  <r>
    <x v="25"/>
    <n v="18"/>
    <s v=""/>
    <n v="280"/>
    <n v="70"/>
  </r>
  <r>
    <x v="25"/>
    <n v="16"/>
    <s v=""/>
    <n v="280"/>
    <n v="70"/>
  </r>
  <r>
    <x v="25"/>
    <n v="15"/>
    <n v="280"/>
    <n v="280"/>
    <n v="70"/>
  </r>
  <r>
    <x v="25"/>
    <n v="1"/>
    <n v="280"/>
    <n v="280"/>
    <n v="70"/>
  </r>
  <r>
    <x v="25"/>
    <n v="15"/>
    <n v="280"/>
    <n v="280"/>
    <n v="70"/>
  </r>
  <r>
    <x v="26"/>
    <n v="2"/>
    <n v="140"/>
    <n v="140"/>
    <n v="70"/>
  </r>
  <r>
    <x v="26"/>
    <n v="15"/>
    <s v=""/>
    <n v="140"/>
    <n v="70"/>
  </r>
  <r>
    <x v="26"/>
    <n v="4"/>
    <n v="140"/>
    <n v="140"/>
    <n v="70"/>
  </r>
  <r>
    <x v="26"/>
    <n v="9"/>
    <n v="140"/>
    <n v="140"/>
    <n v="70"/>
  </r>
  <r>
    <x v="26"/>
    <n v="19"/>
    <n v="140"/>
    <n v="140"/>
    <n v="70"/>
  </r>
  <r>
    <x v="26"/>
    <n v="19"/>
    <n v="140"/>
    <n v="140"/>
    <s v=""/>
  </r>
  <r>
    <x v="26"/>
    <s v=""/>
    <s v=""/>
    <n v="140"/>
    <n v="70"/>
  </r>
  <r>
    <x v="26"/>
    <n v="12"/>
    <n v="140"/>
    <n v="140"/>
    <n v="70"/>
  </r>
  <r>
    <x v="26"/>
    <n v="7"/>
    <n v="140"/>
    <n v="140"/>
    <n v="70"/>
  </r>
  <r>
    <x v="26"/>
    <n v="15"/>
    <n v="140"/>
    <n v="140"/>
    <n v="70"/>
  </r>
  <r>
    <x v="26"/>
    <n v="17"/>
    <n v="140"/>
    <n v="140"/>
    <n v="70"/>
  </r>
  <r>
    <x v="26"/>
    <n v="6"/>
    <n v="140"/>
    <n v="140"/>
    <n v="70"/>
  </r>
  <r>
    <x v="26"/>
    <n v="19"/>
    <n v="140"/>
    <n v="140"/>
    <n v="70"/>
  </r>
  <r>
    <x v="26"/>
    <n v="8"/>
    <n v="140"/>
    <n v="140"/>
    <s v=""/>
  </r>
  <r>
    <x v="26"/>
    <n v="3"/>
    <n v="140"/>
    <n v="140"/>
    <n v="70"/>
  </r>
  <r>
    <x v="26"/>
    <n v="8"/>
    <n v="140"/>
    <n v="140"/>
    <n v="70"/>
  </r>
  <r>
    <x v="26"/>
    <n v="12"/>
    <n v="140"/>
    <n v="140"/>
    <n v="70"/>
  </r>
  <r>
    <x v="26"/>
    <n v="4"/>
    <s v=""/>
    <n v="140"/>
    <s v=""/>
  </r>
  <r>
    <x v="26"/>
    <n v="16"/>
    <n v="140"/>
    <n v="140"/>
    <n v="70"/>
  </r>
  <r>
    <x v="26"/>
    <n v="10"/>
    <n v="140"/>
    <n v="140"/>
    <n v="70"/>
  </r>
  <r>
    <x v="26"/>
    <n v="6"/>
    <n v="140"/>
    <n v="140"/>
    <n v="70"/>
  </r>
  <r>
    <x v="26"/>
    <n v="1"/>
    <s v=""/>
    <n v="140"/>
    <n v="70"/>
  </r>
  <r>
    <x v="26"/>
    <n v="3"/>
    <n v="140"/>
    <n v="140"/>
    <n v="70"/>
  </r>
  <r>
    <x v="26"/>
    <n v="5"/>
    <n v="140"/>
    <n v="140"/>
    <s v=""/>
  </r>
  <r>
    <x v="26"/>
    <n v="11"/>
    <s v=""/>
    <n v="140"/>
    <n v="70"/>
  </r>
  <r>
    <x v="26"/>
    <n v="11"/>
    <n v="140"/>
    <n v="140"/>
    <n v="70"/>
  </r>
  <r>
    <x v="26"/>
    <n v="16"/>
    <n v="140"/>
    <n v="140"/>
    <n v="70"/>
  </r>
  <r>
    <x v="26"/>
    <n v="1"/>
    <n v="140"/>
    <n v="140"/>
    <n v="70"/>
  </r>
  <r>
    <x v="26"/>
    <n v="15"/>
    <n v="140"/>
    <n v="140"/>
    <n v="70"/>
  </r>
  <r>
    <x v="26"/>
    <n v="9"/>
    <n v="140"/>
    <n v="140"/>
    <n v="70"/>
  </r>
  <r>
    <x v="26"/>
    <n v="15"/>
    <s v=""/>
    <n v="140"/>
    <n v="70"/>
  </r>
  <r>
    <x v="26"/>
    <n v="13"/>
    <n v="140"/>
    <n v="140"/>
    <n v="70"/>
  </r>
  <r>
    <x v="26"/>
    <n v="11"/>
    <n v="140"/>
    <n v="140"/>
    <n v="70"/>
  </r>
  <r>
    <x v="26"/>
    <n v="20"/>
    <n v="140"/>
    <n v="140"/>
    <n v="70"/>
  </r>
  <r>
    <x v="26"/>
    <n v="5"/>
    <n v="140"/>
    <n v="140"/>
    <s v=""/>
  </r>
  <r>
    <x v="26"/>
    <n v="10"/>
    <n v="140"/>
    <n v="140"/>
    <s v=""/>
  </r>
  <r>
    <x v="26"/>
    <n v="9"/>
    <n v="140"/>
    <n v="140"/>
    <n v="70"/>
  </r>
  <r>
    <x v="26"/>
    <n v="20"/>
    <n v="140"/>
    <n v="140"/>
    <n v="70"/>
  </r>
  <r>
    <x v="26"/>
    <n v="4"/>
    <n v="140"/>
    <n v="140"/>
    <n v="70"/>
  </r>
  <r>
    <x v="27"/>
    <n v="15"/>
    <n v="156"/>
    <n v="156"/>
    <s v=""/>
  </r>
  <r>
    <x v="27"/>
    <s v=""/>
    <n v="156"/>
    <n v="156"/>
    <n v="78"/>
  </r>
  <r>
    <x v="27"/>
    <n v="20"/>
    <n v="156"/>
    <n v="156"/>
    <n v="78"/>
  </r>
  <r>
    <x v="27"/>
    <n v="17"/>
    <s v=""/>
    <n v="156"/>
    <s v=""/>
  </r>
  <r>
    <x v="27"/>
    <n v="6"/>
    <s v=""/>
    <n v="156"/>
    <n v="78"/>
  </r>
  <r>
    <x v="27"/>
    <n v="2"/>
    <n v="156"/>
    <n v="156"/>
    <n v="78"/>
  </r>
  <r>
    <x v="27"/>
    <n v="10"/>
    <n v="156"/>
    <n v="156"/>
    <n v="78"/>
  </r>
  <r>
    <x v="27"/>
    <n v="5"/>
    <s v=""/>
    <n v="156"/>
    <s v=""/>
  </r>
  <r>
    <x v="27"/>
    <s v=""/>
    <s v=""/>
    <n v="156"/>
    <n v="78"/>
  </r>
  <r>
    <x v="27"/>
    <n v="1"/>
    <n v="156"/>
    <n v="156"/>
    <n v="78"/>
  </r>
  <r>
    <x v="27"/>
    <n v="17"/>
    <n v="156"/>
    <n v="156"/>
    <n v="78"/>
  </r>
  <r>
    <x v="27"/>
    <n v="9"/>
    <n v="156"/>
    <n v="156"/>
    <n v="78"/>
  </r>
  <r>
    <x v="27"/>
    <n v="19"/>
    <s v=""/>
    <n v="156"/>
    <n v="78"/>
  </r>
  <r>
    <x v="27"/>
    <n v="17"/>
    <n v="156"/>
    <n v="156"/>
    <n v="78"/>
  </r>
  <r>
    <x v="27"/>
    <n v="5"/>
    <n v="156"/>
    <n v="156"/>
    <n v="78"/>
  </r>
  <r>
    <x v="27"/>
    <n v="10"/>
    <n v="156"/>
    <n v="156"/>
    <n v="78"/>
  </r>
  <r>
    <x v="27"/>
    <n v="9"/>
    <s v=""/>
    <n v="156"/>
    <n v="78"/>
  </r>
  <r>
    <x v="27"/>
    <n v="10"/>
    <s v=""/>
    <n v="156"/>
    <n v="78"/>
  </r>
  <r>
    <x v="27"/>
    <n v="16"/>
    <n v="156"/>
    <n v="156"/>
    <s v=""/>
  </r>
  <r>
    <x v="27"/>
    <n v="13"/>
    <n v="156"/>
    <n v="156"/>
    <n v="78"/>
  </r>
  <r>
    <x v="27"/>
    <n v="4"/>
    <s v=""/>
    <n v="156"/>
    <s v=""/>
  </r>
  <r>
    <x v="27"/>
    <n v="2"/>
    <n v="156"/>
    <n v="156"/>
    <n v="78"/>
  </r>
  <r>
    <x v="27"/>
    <n v="20"/>
    <n v="156"/>
    <n v="156"/>
    <n v="78"/>
  </r>
  <r>
    <x v="27"/>
    <n v="1"/>
    <n v="156"/>
    <n v="156"/>
    <n v="78"/>
  </r>
  <r>
    <x v="27"/>
    <n v="16"/>
    <s v=""/>
    <n v="156"/>
    <n v="78"/>
  </r>
  <r>
    <x v="27"/>
    <s v=""/>
    <s v=""/>
    <n v="156"/>
    <s v=""/>
  </r>
  <r>
    <x v="27"/>
    <n v="1"/>
    <s v=""/>
    <n v="156"/>
    <n v="78"/>
  </r>
  <r>
    <x v="27"/>
    <n v="12"/>
    <s v=""/>
    <n v="156"/>
    <s v=""/>
  </r>
  <r>
    <x v="27"/>
    <n v="4"/>
    <n v="156"/>
    <n v="156"/>
    <s v=""/>
  </r>
  <r>
    <x v="27"/>
    <n v="7"/>
    <n v="156"/>
    <n v="156"/>
    <s v=""/>
  </r>
  <r>
    <x v="27"/>
    <n v="14"/>
    <n v="156"/>
    <n v="156"/>
    <n v="78"/>
  </r>
  <r>
    <x v="27"/>
    <n v="18"/>
    <s v=""/>
    <n v="156"/>
    <n v="78"/>
  </r>
  <r>
    <x v="27"/>
    <n v="13"/>
    <n v="156"/>
    <n v="156"/>
    <n v="78"/>
  </r>
  <r>
    <x v="27"/>
    <n v="4"/>
    <n v="156"/>
    <n v="156"/>
    <n v="78"/>
  </r>
  <r>
    <x v="27"/>
    <n v="13"/>
    <n v="156"/>
    <n v="156"/>
    <n v="78"/>
  </r>
  <r>
    <x v="27"/>
    <n v="19"/>
    <n v="156"/>
    <n v="156"/>
    <n v="78"/>
  </r>
  <r>
    <x v="27"/>
    <n v="10"/>
    <s v=""/>
    <n v="156"/>
    <n v="78"/>
  </r>
  <r>
    <x v="28"/>
    <n v="3"/>
    <s v=""/>
    <n v="300"/>
    <n v="75"/>
  </r>
  <r>
    <x v="28"/>
    <n v="13"/>
    <n v="300"/>
    <n v="300"/>
    <n v="75"/>
  </r>
  <r>
    <x v="28"/>
    <n v="14"/>
    <s v=""/>
    <n v="300"/>
    <n v="75"/>
  </r>
  <r>
    <x v="28"/>
    <n v="5"/>
    <n v="300"/>
    <n v="300"/>
    <n v="75"/>
  </r>
  <r>
    <x v="28"/>
    <n v="14"/>
    <s v=""/>
    <n v="300"/>
    <n v="75"/>
  </r>
  <r>
    <x v="28"/>
    <n v="20"/>
    <n v="300"/>
    <n v="300"/>
    <n v="75"/>
  </r>
  <r>
    <x v="28"/>
    <n v="3"/>
    <n v="300"/>
    <n v="300"/>
    <n v="75"/>
  </r>
  <r>
    <x v="28"/>
    <n v="19"/>
    <n v="300"/>
    <n v="300"/>
    <n v="75"/>
  </r>
  <r>
    <x v="28"/>
    <n v="12"/>
    <s v=""/>
    <n v="300"/>
    <n v="75"/>
  </r>
  <r>
    <x v="28"/>
    <n v="2"/>
    <s v=""/>
    <n v="300"/>
    <s v=""/>
  </r>
  <r>
    <x v="28"/>
    <n v="4"/>
    <n v="300"/>
    <n v="300"/>
    <s v=""/>
  </r>
  <r>
    <x v="28"/>
    <n v="19"/>
    <n v="300"/>
    <n v="300"/>
    <n v="75"/>
  </r>
  <r>
    <x v="28"/>
    <n v="14"/>
    <s v=""/>
    <n v="300"/>
    <n v="75"/>
  </r>
  <r>
    <x v="28"/>
    <s v=""/>
    <n v="300"/>
    <n v="300"/>
    <n v="75"/>
  </r>
  <r>
    <x v="28"/>
    <n v="19"/>
    <n v="300"/>
    <n v="300"/>
    <n v="75"/>
  </r>
  <r>
    <x v="28"/>
    <n v="16"/>
    <n v="300"/>
    <n v="300"/>
    <s v=""/>
  </r>
  <r>
    <x v="28"/>
    <n v="20"/>
    <n v="300"/>
    <n v="300"/>
    <s v=""/>
  </r>
  <r>
    <x v="28"/>
    <n v="4"/>
    <s v=""/>
    <n v="300"/>
    <n v="75"/>
  </r>
  <r>
    <x v="28"/>
    <n v="7"/>
    <n v="300"/>
    <n v="300"/>
    <n v="75"/>
  </r>
  <r>
    <x v="28"/>
    <n v="20"/>
    <s v=""/>
    <n v="300"/>
    <n v="75"/>
  </r>
  <r>
    <x v="28"/>
    <s v=""/>
    <n v="300"/>
    <n v="300"/>
    <n v="75"/>
  </r>
  <r>
    <x v="28"/>
    <n v="9"/>
    <s v=""/>
    <n v="300"/>
    <n v="75"/>
  </r>
  <r>
    <x v="28"/>
    <n v="10"/>
    <s v=""/>
    <n v="300"/>
    <n v="75"/>
  </r>
  <r>
    <x v="28"/>
    <n v="2"/>
    <n v="300"/>
    <n v="300"/>
    <n v="75"/>
  </r>
  <r>
    <x v="28"/>
    <n v="8"/>
    <s v=""/>
    <n v="300"/>
    <s v=""/>
  </r>
  <r>
    <x v="28"/>
    <n v="14"/>
    <n v="300"/>
    <n v="300"/>
    <n v="75"/>
  </r>
  <r>
    <x v="28"/>
    <n v="16"/>
    <n v="300"/>
    <n v="300"/>
    <s v=""/>
  </r>
  <r>
    <x v="28"/>
    <n v="2"/>
    <s v=""/>
    <n v="300"/>
    <n v="75"/>
  </r>
  <r>
    <x v="28"/>
    <n v="16"/>
    <n v="300"/>
    <n v="300"/>
    <n v="75"/>
  </r>
  <r>
    <x v="28"/>
    <n v="7"/>
    <n v="300"/>
    <n v="300"/>
    <n v="75"/>
  </r>
  <r>
    <x v="28"/>
    <n v="1"/>
    <n v="300"/>
    <n v="300"/>
    <n v="75"/>
  </r>
  <r>
    <x v="28"/>
    <n v="8"/>
    <n v="300"/>
    <n v="300"/>
    <n v="75"/>
  </r>
  <r>
    <x v="28"/>
    <s v=""/>
    <n v="300"/>
    <n v="300"/>
    <n v="75"/>
  </r>
  <r>
    <x v="28"/>
    <n v="11"/>
    <n v="300"/>
    <n v="300"/>
    <n v="75"/>
  </r>
  <r>
    <x v="28"/>
    <n v="9"/>
    <s v=""/>
    <n v="300"/>
    <n v="75"/>
  </r>
  <r>
    <x v="28"/>
    <n v="16"/>
    <s v=""/>
    <n v="300"/>
    <n v="75"/>
  </r>
  <r>
    <x v="28"/>
    <n v="1"/>
    <n v="300"/>
    <n v="300"/>
    <n v="75"/>
  </r>
  <r>
    <x v="28"/>
    <n v="2"/>
    <n v="300"/>
    <n v="300"/>
    <n v="75"/>
  </r>
  <r>
    <x v="28"/>
    <n v="19"/>
    <n v="300"/>
    <n v="300"/>
    <s v=""/>
  </r>
  <r>
    <x v="28"/>
    <n v="2"/>
    <n v="300"/>
    <n v="300"/>
    <n v="75"/>
  </r>
  <r>
    <x v="29"/>
    <n v="12"/>
    <n v="81"/>
    <n v="81"/>
    <n v="27"/>
  </r>
  <r>
    <x v="29"/>
    <n v="2"/>
    <s v=""/>
    <n v="81"/>
    <s v=""/>
  </r>
  <r>
    <x v="29"/>
    <n v="1"/>
    <n v="81"/>
    <n v="81"/>
    <n v="27"/>
  </r>
  <r>
    <x v="29"/>
    <n v="15"/>
    <n v="81"/>
    <n v="81"/>
    <s v=""/>
  </r>
  <r>
    <x v="29"/>
    <n v="11"/>
    <n v="81"/>
    <n v="81"/>
    <s v=""/>
  </r>
  <r>
    <x v="29"/>
    <n v="7"/>
    <s v=""/>
    <n v="81"/>
    <n v="27"/>
  </r>
  <r>
    <x v="29"/>
    <n v="5"/>
    <n v="81"/>
    <n v="81"/>
    <n v="27"/>
  </r>
  <r>
    <x v="29"/>
    <n v="9"/>
    <n v="81"/>
    <n v="81"/>
    <n v="27"/>
  </r>
  <r>
    <x v="29"/>
    <n v="13"/>
    <n v="81"/>
    <n v="81"/>
    <n v="27"/>
  </r>
  <r>
    <x v="29"/>
    <n v="20"/>
    <s v=""/>
    <n v="81"/>
    <n v="27"/>
  </r>
  <r>
    <x v="29"/>
    <n v="14"/>
    <n v="81"/>
    <n v="81"/>
    <n v="27"/>
  </r>
  <r>
    <x v="29"/>
    <n v="15"/>
    <n v="81"/>
    <n v="81"/>
    <n v="27"/>
  </r>
  <r>
    <x v="29"/>
    <n v="13"/>
    <n v="81"/>
    <n v="81"/>
    <n v="27"/>
  </r>
  <r>
    <x v="29"/>
    <n v="12"/>
    <n v="81"/>
    <n v="81"/>
    <n v="27"/>
  </r>
  <r>
    <x v="29"/>
    <s v=""/>
    <n v="81"/>
    <n v="81"/>
    <n v="27"/>
  </r>
  <r>
    <x v="29"/>
    <n v="3"/>
    <n v="81"/>
    <n v="81"/>
    <n v="27"/>
  </r>
  <r>
    <x v="29"/>
    <n v="12"/>
    <n v="81"/>
    <n v="81"/>
    <s v=""/>
  </r>
  <r>
    <x v="29"/>
    <n v="14"/>
    <n v="81"/>
    <n v="81"/>
    <n v="27"/>
  </r>
  <r>
    <x v="29"/>
    <n v="11"/>
    <s v=""/>
    <n v="81"/>
    <n v="27"/>
  </r>
  <r>
    <x v="29"/>
    <n v="5"/>
    <n v="81"/>
    <n v="81"/>
    <n v="27"/>
  </r>
  <r>
    <x v="29"/>
    <n v="9"/>
    <n v="81"/>
    <n v="81"/>
    <n v="27"/>
  </r>
  <r>
    <x v="29"/>
    <n v="7"/>
    <s v=""/>
    <n v="81"/>
    <n v="27"/>
  </r>
  <r>
    <x v="29"/>
    <n v="1"/>
    <n v="81"/>
    <n v="81"/>
    <n v="27"/>
  </r>
  <r>
    <x v="29"/>
    <n v="1"/>
    <n v="81"/>
    <n v="81"/>
    <n v="27"/>
  </r>
  <r>
    <x v="29"/>
    <n v="2"/>
    <s v=""/>
    <n v="81"/>
    <n v="27"/>
  </r>
  <r>
    <x v="29"/>
    <s v=""/>
    <n v="81"/>
    <n v="81"/>
    <n v="27"/>
  </r>
  <r>
    <x v="29"/>
    <n v="7"/>
    <n v="81"/>
    <n v="81"/>
    <n v="27"/>
  </r>
  <r>
    <x v="29"/>
    <n v="5"/>
    <n v="81"/>
    <n v="81"/>
    <n v="27"/>
  </r>
  <r>
    <x v="29"/>
    <n v="11"/>
    <n v="81"/>
    <n v="81"/>
    <n v="27"/>
  </r>
  <r>
    <x v="29"/>
    <n v="7"/>
    <n v="81"/>
    <n v="81"/>
    <n v="27"/>
  </r>
  <r>
    <x v="29"/>
    <n v="18"/>
    <s v=""/>
    <n v="81"/>
    <n v="27"/>
  </r>
  <r>
    <x v="29"/>
    <n v="10"/>
    <n v="81"/>
    <n v="81"/>
    <n v="27"/>
  </r>
  <r>
    <x v="29"/>
    <n v="9"/>
    <s v=""/>
    <n v="81"/>
    <n v="27"/>
  </r>
  <r>
    <x v="29"/>
    <n v="11"/>
    <n v="81"/>
    <n v="81"/>
    <s v=""/>
  </r>
  <r>
    <x v="29"/>
    <n v="16"/>
    <n v="81"/>
    <n v="81"/>
    <n v="27"/>
  </r>
  <r>
    <x v="29"/>
    <n v="13"/>
    <n v="81"/>
    <n v="81"/>
    <n v="27"/>
  </r>
  <r>
    <x v="29"/>
    <n v="5"/>
    <n v="81"/>
    <n v="81"/>
    <s v=""/>
  </r>
  <r>
    <x v="29"/>
    <n v="13"/>
    <n v="81"/>
    <n v="81"/>
    <n v="27"/>
  </r>
  <r>
    <x v="29"/>
    <n v="14"/>
    <s v=""/>
    <n v="81"/>
    <n v="27"/>
  </r>
  <r>
    <x v="30"/>
    <n v="13"/>
    <s v=""/>
    <n v="146"/>
    <n v="73"/>
  </r>
  <r>
    <x v="30"/>
    <n v="6"/>
    <n v="146"/>
    <n v="146"/>
    <n v="73"/>
  </r>
  <r>
    <x v="30"/>
    <n v="14"/>
    <n v="146"/>
    <n v="146"/>
    <n v="73"/>
  </r>
  <r>
    <x v="30"/>
    <n v="8"/>
    <n v="146"/>
    <n v="146"/>
    <n v="73"/>
  </r>
  <r>
    <x v="30"/>
    <n v="15"/>
    <n v="146"/>
    <n v="146"/>
    <n v="73"/>
  </r>
  <r>
    <x v="30"/>
    <n v="15"/>
    <s v=""/>
    <n v="146"/>
    <n v="73"/>
  </r>
  <r>
    <x v="30"/>
    <n v="1"/>
    <n v="146"/>
    <n v="146"/>
    <n v="73"/>
  </r>
  <r>
    <x v="30"/>
    <s v=""/>
    <n v="146"/>
    <n v="146"/>
    <n v="73"/>
  </r>
  <r>
    <x v="30"/>
    <n v="1"/>
    <n v="146"/>
    <n v="146"/>
    <n v="73"/>
  </r>
  <r>
    <x v="30"/>
    <n v="2"/>
    <n v="146"/>
    <n v="146"/>
    <n v="73"/>
  </r>
  <r>
    <x v="30"/>
    <n v="17"/>
    <n v="146"/>
    <n v="146"/>
    <n v="73"/>
  </r>
  <r>
    <x v="30"/>
    <n v="6"/>
    <n v="146"/>
    <n v="146"/>
    <n v="73"/>
  </r>
  <r>
    <x v="30"/>
    <n v="4"/>
    <n v="146"/>
    <n v="146"/>
    <n v="73"/>
  </r>
  <r>
    <x v="30"/>
    <n v="2"/>
    <n v="146"/>
    <n v="146"/>
    <n v="73"/>
  </r>
  <r>
    <x v="30"/>
    <n v="15"/>
    <s v=""/>
    <n v="146"/>
    <n v="73"/>
  </r>
  <r>
    <x v="30"/>
    <n v="5"/>
    <n v="146"/>
    <n v="146"/>
    <n v="73"/>
  </r>
  <r>
    <x v="30"/>
    <n v="9"/>
    <n v="146"/>
    <n v="146"/>
    <n v="73"/>
  </r>
  <r>
    <x v="30"/>
    <n v="12"/>
    <n v="146"/>
    <n v="146"/>
    <n v="73"/>
  </r>
  <r>
    <x v="30"/>
    <n v="6"/>
    <s v=""/>
    <n v="146"/>
    <s v=""/>
  </r>
  <r>
    <x v="30"/>
    <n v="1"/>
    <n v="146"/>
    <n v="146"/>
    <n v="73"/>
  </r>
  <r>
    <x v="30"/>
    <n v="20"/>
    <n v="146"/>
    <n v="146"/>
    <n v="73"/>
  </r>
  <r>
    <x v="30"/>
    <n v="10"/>
    <n v="146"/>
    <n v="146"/>
    <s v=""/>
  </r>
  <r>
    <x v="30"/>
    <s v=""/>
    <n v="146"/>
    <n v="146"/>
    <n v="73"/>
  </r>
  <r>
    <x v="30"/>
    <n v="3"/>
    <n v="146"/>
    <n v="146"/>
    <n v="73"/>
  </r>
  <r>
    <x v="30"/>
    <s v=""/>
    <n v="146"/>
    <n v="146"/>
    <n v="73"/>
  </r>
  <r>
    <x v="30"/>
    <n v="8"/>
    <s v=""/>
    <n v="146"/>
    <n v="73"/>
  </r>
  <r>
    <x v="30"/>
    <n v="8"/>
    <n v="146"/>
    <n v="146"/>
    <s v=""/>
  </r>
  <r>
    <x v="30"/>
    <n v="17"/>
    <s v=""/>
    <n v="146"/>
    <n v="73"/>
  </r>
  <r>
    <x v="30"/>
    <n v="9"/>
    <n v="146"/>
    <n v="146"/>
    <n v="73"/>
  </r>
  <r>
    <x v="30"/>
    <n v="12"/>
    <s v=""/>
    <n v="146"/>
    <n v="73"/>
  </r>
  <r>
    <x v="30"/>
    <n v="3"/>
    <n v="146"/>
    <n v="146"/>
    <s v=""/>
  </r>
  <r>
    <x v="30"/>
    <s v=""/>
    <n v="146"/>
    <n v="146"/>
    <n v="73"/>
  </r>
  <r>
    <x v="30"/>
    <n v="11"/>
    <s v=""/>
    <n v="146"/>
    <n v="73"/>
  </r>
  <r>
    <x v="30"/>
    <n v="5"/>
    <n v="146"/>
    <n v="146"/>
    <n v="73"/>
  </r>
  <r>
    <x v="30"/>
    <n v="6"/>
    <n v="146"/>
    <n v="146"/>
    <n v="73"/>
  </r>
  <r>
    <x v="30"/>
    <n v="1"/>
    <n v="146"/>
    <n v="146"/>
    <n v="73"/>
  </r>
  <r>
    <x v="30"/>
    <n v="5"/>
    <n v="146"/>
    <n v="146"/>
    <s v=""/>
  </r>
  <r>
    <x v="30"/>
    <n v="4"/>
    <n v="146"/>
    <n v="146"/>
    <n v="73"/>
  </r>
  <r>
    <x v="30"/>
    <n v="9"/>
    <n v="146"/>
    <n v="146"/>
    <n v="73"/>
  </r>
  <r>
    <x v="30"/>
    <n v="2"/>
    <s v=""/>
    <n v="146"/>
    <s v=""/>
  </r>
  <r>
    <x v="30"/>
    <n v="17"/>
    <n v="146"/>
    <n v="146"/>
    <s v=""/>
  </r>
  <r>
    <x v="30"/>
    <n v="4"/>
    <n v="146"/>
    <n v="146"/>
    <n v="73"/>
  </r>
  <r>
    <x v="31"/>
    <n v="14"/>
    <n v="92"/>
    <n v="92"/>
    <n v="46"/>
  </r>
  <r>
    <x v="31"/>
    <n v="3"/>
    <n v="92"/>
    <n v="92"/>
    <n v="46"/>
  </r>
  <r>
    <x v="31"/>
    <n v="12"/>
    <n v="92"/>
    <n v="92"/>
    <n v="46"/>
  </r>
  <r>
    <x v="31"/>
    <n v="8"/>
    <n v="92"/>
    <n v="92"/>
    <n v="46"/>
  </r>
  <r>
    <x v="31"/>
    <n v="4"/>
    <n v="92"/>
    <n v="92"/>
    <n v="46"/>
  </r>
  <r>
    <x v="31"/>
    <s v=""/>
    <n v="92"/>
    <n v="92"/>
    <n v="46"/>
  </r>
  <r>
    <x v="31"/>
    <n v="3"/>
    <s v=""/>
    <n v="92"/>
    <n v="46"/>
  </r>
  <r>
    <x v="31"/>
    <n v="8"/>
    <n v="92"/>
    <n v="92"/>
    <s v=""/>
  </r>
  <r>
    <x v="31"/>
    <n v="3"/>
    <n v="92"/>
    <n v="92"/>
    <s v=""/>
  </r>
  <r>
    <x v="31"/>
    <n v="15"/>
    <s v=""/>
    <n v="92"/>
    <n v="46"/>
  </r>
  <r>
    <x v="31"/>
    <n v="2"/>
    <s v=""/>
    <n v="92"/>
    <n v="46"/>
  </r>
  <r>
    <x v="31"/>
    <n v="9"/>
    <n v="92"/>
    <n v="92"/>
    <n v="46"/>
  </r>
  <r>
    <x v="31"/>
    <n v="15"/>
    <n v="92"/>
    <n v="92"/>
    <n v="46"/>
  </r>
  <r>
    <x v="31"/>
    <n v="5"/>
    <s v=""/>
    <n v="92"/>
    <n v="46"/>
  </r>
  <r>
    <x v="31"/>
    <n v="11"/>
    <n v="92"/>
    <n v="92"/>
    <n v="46"/>
  </r>
  <r>
    <x v="31"/>
    <n v="18"/>
    <s v=""/>
    <n v="92"/>
    <n v="46"/>
  </r>
  <r>
    <x v="31"/>
    <n v="15"/>
    <n v="92"/>
    <n v="92"/>
    <n v="46"/>
  </r>
  <r>
    <x v="31"/>
    <n v="17"/>
    <n v="92"/>
    <n v="92"/>
    <n v="46"/>
  </r>
  <r>
    <x v="31"/>
    <n v="8"/>
    <n v="92"/>
    <n v="92"/>
    <n v="46"/>
  </r>
  <r>
    <x v="31"/>
    <n v="14"/>
    <n v="92"/>
    <n v="92"/>
    <n v="46"/>
  </r>
  <r>
    <x v="31"/>
    <n v="4"/>
    <n v="92"/>
    <n v="92"/>
    <n v="46"/>
  </r>
  <r>
    <x v="31"/>
    <n v="15"/>
    <n v="92"/>
    <n v="92"/>
    <n v="46"/>
  </r>
  <r>
    <x v="31"/>
    <n v="19"/>
    <s v=""/>
    <n v="92"/>
    <n v="46"/>
  </r>
  <r>
    <x v="31"/>
    <n v="19"/>
    <n v="92"/>
    <n v="92"/>
    <n v="46"/>
  </r>
  <r>
    <x v="31"/>
    <n v="14"/>
    <s v=""/>
    <n v="92"/>
    <n v="46"/>
  </r>
  <r>
    <x v="31"/>
    <n v="17"/>
    <n v="92"/>
    <n v="92"/>
    <n v="46"/>
  </r>
  <r>
    <x v="31"/>
    <n v="20"/>
    <s v=""/>
    <n v="92"/>
    <n v="46"/>
  </r>
  <r>
    <x v="31"/>
    <n v="15"/>
    <n v="92"/>
    <n v="92"/>
    <s v=""/>
  </r>
  <r>
    <x v="31"/>
    <n v="13"/>
    <n v="92"/>
    <n v="92"/>
    <n v="46"/>
  </r>
  <r>
    <x v="31"/>
    <n v="12"/>
    <s v=""/>
    <n v="92"/>
    <n v="46"/>
  </r>
  <r>
    <x v="31"/>
    <s v=""/>
    <n v="92"/>
    <n v="92"/>
    <n v="46"/>
  </r>
  <r>
    <x v="31"/>
    <n v="9"/>
    <n v="92"/>
    <n v="92"/>
    <n v="46"/>
  </r>
  <r>
    <x v="31"/>
    <n v="4"/>
    <s v=""/>
    <n v="92"/>
    <n v="46"/>
  </r>
  <r>
    <x v="31"/>
    <n v="13"/>
    <s v=""/>
    <n v="92"/>
    <s v=""/>
  </r>
  <r>
    <x v="31"/>
    <s v=""/>
    <n v="92"/>
    <n v="92"/>
    <n v="46"/>
  </r>
  <r>
    <x v="31"/>
    <n v="14"/>
    <n v="92"/>
    <n v="92"/>
    <n v="46"/>
  </r>
  <r>
    <x v="31"/>
    <n v="9"/>
    <n v="92"/>
    <n v="92"/>
    <n v="46"/>
  </r>
  <r>
    <x v="31"/>
    <n v="4"/>
    <s v=""/>
    <n v="92"/>
    <n v="46"/>
  </r>
  <r>
    <x v="31"/>
    <n v="14"/>
    <s v=""/>
    <n v="92"/>
    <n v="46"/>
  </r>
  <r>
    <x v="31"/>
    <n v="9"/>
    <n v="92"/>
    <n v="92"/>
    <s v=""/>
  </r>
  <r>
    <x v="31"/>
    <n v="16"/>
    <s v=""/>
    <n v="92"/>
    <n v="46"/>
  </r>
  <r>
    <x v="31"/>
    <s v=""/>
    <n v="92"/>
    <n v="92"/>
    <n v="46"/>
  </r>
  <r>
    <x v="31"/>
    <n v="19"/>
    <n v="92"/>
    <n v="92"/>
    <n v="46"/>
  </r>
  <r>
    <x v="31"/>
    <n v="2"/>
    <s v=""/>
    <n v="92"/>
    <n v="46"/>
  </r>
  <r>
    <x v="31"/>
    <n v="15"/>
    <s v=""/>
    <n v="92"/>
    <n v="46"/>
  </r>
  <r>
    <x v="31"/>
    <n v="20"/>
    <n v="92"/>
    <n v="92"/>
    <n v="46"/>
  </r>
  <r>
    <x v="31"/>
    <s v=""/>
    <s v=""/>
    <n v="92"/>
    <n v="46"/>
  </r>
  <r>
    <x v="32"/>
    <n v="10"/>
    <n v="57"/>
    <n v="57"/>
    <n v="19"/>
  </r>
  <r>
    <x v="32"/>
    <n v="19"/>
    <s v=""/>
    <n v="57"/>
    <n v="19"/>
  </r>
  <r>
    <x v="32"/>
    <n v="14"/>
    <n v="57"/>
    <n v="57"/>
    <n v="19"/>
  </r>
  <r>
    <x v="32"/>
    <s v=""/>
    <n v="57"/>
    <n v="57"/>
    <n v="19"/>
  </r>
  <r>
    <x v="32"/>
    <n v="7"/>
    <n v="57"/>
    <n v="57"/>
    <n v="19"/>
  </r>
  <r>
    <x v="32"/>
    <n v="20"/>
    <s v=""/>
    <n v="57"/>
    <n v="19"/>
  </r>
  <r>
    <x v="32"/>
    <n v="11"/>
    <n v="57"/>
    <n v="57"/>
    <n v="19"/>
  </r>
  <r>
    <x v="32"/>
    <n v="13"/>
    <n v="57"/>
    <n v="57"/>
    <n v="19"/>
  </r>
  <r>
    <x v="32"/>
    <s v=""/>
    <s v=""/>
    <n v="57"/>
    <n v="19"/>
  </r>
  <r>
    <x v="32"/>
    <n v="7"/>
    <s v=""/>
    <n v="57"/>
    <n v="19"/>
  </r>
  <r>
    <x v="32"/>
    <n v="12"/>
    <n v="57"/>
    <n v="57"/>
    <n v="19"/>
  </r>
  <r>
    <x v="32"/>
    <n v="19"/>
    <n v="57"/>
    <n v="57"/>
    <n v="19"/>
  </r>
  <r>
    <x v="32"/>
    <n v="16"/>
    <s v=""/>
    <n v="57"/>
    <n v="19"/>
  </r>
  <r>
    <x v="32"/>
    <n v="1"/>
    <s v=""/>
    <n v="57"/>
    <n v="19"/>
  </r>
  <r>
    <x v="32"/>
    <n v="10"/>
    <n v="57"/>
    <n v="57"/>
    <n v="19"/>
  </r>
  <r>
    <x v="32"/>
    <n v="3"/>
    <s v=""/>
    <n v="57"/>
    <n v="19"/>
  </r>
  <r>
    <x v="32"/>
    <n v="9"/>
    <n v="57"/>
    <n v="57"/>
    <n v="19"/>
  </r>
  <r>
    <x v="32"/>
    <n v="11"/>
    <s v=""/>
    <n v="57"/>
    <n v="19"/>
  </r>
  <r>
    <x v="32"/>
    <n v="18"/>
    <n v="57"/>
    <n v="57"/>
    <n v="19"/>
  </r>
  <r>
    <x v="32"/>
    <n v="9"/>
    <n v="57"/>
    <n v="57"/>
    <n v="19"/>
  </r>
  <r>
    <x v="32"/>
    <n v="11"/>
    <n v="57"/>
    <n v="57"/>
    <n v="19"/>
  </r>
  <r>
    <x v="32"/>
    <n v="8"/>
    <n v="57"/>
    <n v="57"/>
    <s v=""/>
  </r>
  <r>
    <x v="32"/>
    <n v="6"/>
    <s v=""/>
    <n v="57"/>
    <n v="19"/>
  </r>
  <r>
    <x v="32"/>
    <n v="5"/>
    <n v="57"/>
    <n v="57"/>
    <n v="19"/>
  </r>
  <r>
    <x v="32"/>
    <n v="14"/>
    <n v="57"/>
    <n v="57"/>
    <n v="19"/>
  </r>
  <r>
    <x v="32"/>
    <n v="2"/>
    <s v=""/>
    <n v="57"/>
    <n v="19"/>
  </r>
  <r>
    <x v="32"/>
    <n v="16"/>
    <n v="57"/>
    <n v="57"/>
    <n v="19"/>
  </r>
  <r>
    <x v="32"/>
    <n v="11"/>
    <s v=""/>
    <n v="57"/>
    <n v="19"/>
  </r>
  <r>
    <x v="32"/>
    <n v="1"/>
    <s v=""/>
    <n v="57"/>
    <s v=""/>
  </r>
  <r>
    <x v="32"/>
    <n v="17"/>
    <n v="57"/>
    <n v="57"/>
    <n v="19"/>
  </r>
  <r>
    <x v="32"/>
    <n v="17"/>
    <n v="57"/>
    <n v="57"/>
    <n v="19"/>
  </r>
  <r>
    <x v="32"/>
    <n v="18"/>
    <n v="57"/>
    <n v="57"/>
    <n v="19"/>
  </r>
  <r>
    <x v="32"/>
    <n v="19"/>
    <n v="57"/>
    <n v="57"/>
    <n v="19"/>
  </r>
  <r>
    <x v="32"/>
    <n v="1"/>
    <s v=""/>
    <n v="57"/>
    <n v="19"/>
  </r>
  <r>
    <x v="32"/>
    <n v="5"/>
    <n v="57"/>
    <n v="57"/>
    <n v="19"/>
  </r>
  <r>
    <x v="32"/>
    <n v="15"/>
    <n v="57"/>
    <n v="57"/>
    <n v="19"/>
  </r>
  <r>
    <x v="32"/>
    <n v="11"/>
    <n v="57"/>
    <n v="57"/>
    <n v="19"/>
  </r>
  <r>
    <x v="32"/>
    <n v="19"/>
    <s v=""/>
    <n v="57"/>
    <n v="19"/>
  </r>
  <r>
    <x v="32"/>
    <n v="14"/>
    <n v="57"/>
    <n v="57"/>
    <s v=""/>
  </r>
  <r>
    <x v="32"/>
    <n v="13"/>
    <n v="57"/>
    <n v="57"/>
    <n v="19"/>
  </r>
  <r>
    <x v="32"/>
    <n v="13"/>
    <s v=""/>
    <n v="57"/>
    <n v="19"/>
  </r>
  <r>
    <x v="32"/>
    <n v="3"/>
    <s v=""/>
    <n v="57"/>
    <n v="19"/>
  </r>
  <r>
    <x v="32"/>
    <n v="5"/>
    <n v="57"/>
    <n v="57"/>
    <n v="19"/>
  </r>
  <r>
    <x v="32"/>
    <n v="16"/>
    <n v="57"/>
    <n v="57"/>
    <s v=""/>
  </r>
  <r>
    <x v="32"/>
    <n v="9"/>
    <n v="57"/>
    <n v="57"/>
    <n v="19"/>
  </r>
  <r>
    <x v="32"/>
    <n v="14"/>
    <n v="57"/>
    <n v="57"/>
    <n v="19"/>
  </r>
  <r>
    <x v="32"/>
    <n v="8"/>
    <n v="57"/>
    <n v="57"/>
    <n v="19"/>
  </r>
  <r>
    <x v="32"/>
    <n v="2"/>
    <s v=""/>
    <n v="57"/>
    <n v="19"/>
  </r>
  <r>
    <x v="32"/>
    <n v="4"/>
    <n v="57"/>
    <n v="57"/>
    <n v="19"/>
  </r>
  <r>
    <x v="32"/>
    <n v="9"/>
    <n v="57"/>
    <n v="57"/>
    <n v="19"/>
  </r>
  <r>
    <x v="32"/>
    <n v="19"/>
    <n v="57"/>
    <n v="57"/>
    <n v="19"/>
  </r>
  <r>
    <x v="32"/>
    <n v="8"/>
    <n v="57"/>
    <n v="57"/>
    <n v="19"/>
  </r>
  <r>
    <x v="32"/>
    <n v="13"/>
    <s v=""/>
    <n v="57"/>
    <n v="19"/>
  </r>
  <r>
    <x v="32"/>
    <n v="19"/>
    <s v=""/>
    <n v="57"/>
    <n v="19"/>
  </r>
  <r>
    <x v="33"/>
    <n v="1"/>
    <n v="114"/>
    <n v="114"/>
    <n v="57"/>
  </r>
  <r>
    <x v="33"/>
    <n v="3"/>
    <s v=""/>
    <n v="114"/>
    <n v="57"/>
  </r>
  <r>
    <x v="33"/>
    <n v="11"/>
    <n v="114"/>
    <n v="114"/>
    <s v=""/>
  </r>
  <r>
    <x v="33"/>
    <n v="19"/>
    <n v="114"/>
    <n v="114"/>
    <n v="57"/>
  </r>
  <r>
    <x v="33"/>
    <n v="6"/>
    <n v="114"/>
    <n v="114"/>
    <n v="57"/>
  </r>
  <r>
    <x v="33"/>
    <n v="18"/>
    <n v="114"/>
    <n v="114"/>
    <n v="57"/>
  </r>
  <r>
    <x v="33"/>
    <n v="16"/>
    <n v="114"/>
    <n v="114"/>
    <n v="57"/>
  </r>
  <r>
    <x v="33"/>
    <n v="19"/>
    <n v="114"/>
    <n v="114"/>
    <n v="57"/>
  </r>
  <r>
    <x v="33"/>
    <n v="14"/>
    <n v="114"/>
    <n v="114"/>
    <n v="57"/>
  </r>
  <r>
    <x v="33"/>
    <n v="14"/>
    <s v=""/>
    <n v="114"/>
    <n v="57"/>
  </r>
  <r>
    <x v="33"/>
    <n v="4"/>
    <n v="114"/>
    <n v="114"/>
    <n v="57"/>
  </r>
  <r>
    <x v="33"/>
    <n v="11"/>
    <n v="114"/>
    <n v="114"/>
    <n v="57"/>
  </r>
  <r>
    <x v="33"/>
    <s v=""/>
    <s v=""/>
    <n v="114"/>
    <n v="57"/>
  </r>
  <r>
    <x v="33"/>
    <n v="17"/>
    <s v=""/>
    <n v="114"/>
    <n v="57"/>
  </r>
  <r>
    <x v="33"/>
    <n v="10"/>
    <n v="114"/>
    <n v="114"/>
    <n v="57"/>
  </r>
  <r>
    <x v="33"/>
    <n v="13"/>
    <s v=""/>
    <n v="114"/>
    <n v="57"/>
  </r>
  <r>
    <x v="33"/>
    <n v="20"/>
    <n v="114"/>
    <n v="114"/>
    <n v="57"/>
  </r>
  <r>
    <x v="33"/>
    <n v="9"/>
    <n v="114"/>
    <n v="114"/>
    <n v="57"/>
  </r>
  <r>
    <x v="33"/>
    <n v="13"/>
    <n v="114"/>
    <n v="114"/>
    <n v="57"/>
  </r>
  <r>
    <x v="33"/>
    <n v="9"/>
    <s v=""/>
    <n v="114"/>
    <n v="57"/>
  </r>
  <r>
    <x v="33"/>
    <s v=""/>
    <n v="114"/>
    <n v="114"/>
    <n v="57"/>
  </r>
  <r>
    <x v="33"/>
    <n v="17"/>
    <n v="114"/>
    <n v="114"/>
    <n v="57"/>
  </r>
  <r>
    <x v="33"/>
    <n v="4"/>
    <n v="114"/>
    <n v="114"/>
    <n v="57"/>
  </r>
  <r>
    <x v="33"/>
    <s v=""/>
    <n v="114"/>
    <n v="114"/>
    <n v="57"/>
  </r>
  <r>
    <x v="33"/>
    <n v="18"/>
    <n v="114"/>
    <n v="114"/>
    <n v="57"/>
  </r>
  <r>
    <x v="33"/>
    <n v="10"/>
    <n v="114"/>
    <n v="114"/>
    <n v="57"/>
  </r>
  <r>
    <x v="33"/>
    <n v="9"/>
    <s v=""/>
    <n v="114"/>
    <s v=""/>
  </r>
  <r>
    <x v="33"/>
    <n v="4"/>
    <n v="114"/>
    <n v="114"/>
    <n v="57"/>
  </r>
  <r>
    <x v="33"/>
    <n v="11"/>
    <n v="114"/>
    <n v="114"/>
    <n v="57"/>
  </r>
  <r>
    <x v="33"/>
    <n v="1"/>
    <n v="114"/>
    <n v="114"/>
    <n v="57"/>
  </r>
  <r>
    <x v="33"/>
    <n v="4"/>
    <n v="114"/>
    <n v="114"/>
    <n v="57"/>
  </r>
  <r>
    <x v="33"/>
    <n v="20"/>
    <n v="114"/>
    <n v="114"/>
    <n v="57"/>
  </r>
  <r>
    <x v="33"/>
    <n v="16"/>
    <s v=""/>
    <n v="114"/>
    <n v="57"/>
  </r>
  <r>
    <x v="33"/>
    <n v="14"/>
    <s v=""/>
    <n v="114"/>
    <s v=""/>
  </r>
  <r>
    <x v="33"/>
    <n v="11"/>
    <n v="114"/>
    <n v="114"/>
    <s v=""/>
  </r>
  <r>
    <x v="33"/>
    <n v="1"/>
    <s v=""/>
    <n v="114"/>
    <n v="57"/>
  </r>
  <r>
    <x v="33"/>
    <n v="17"/>
    <n v="114"/>
    <n v="114"/>
    <s v=""/>
  </r>
  <r>
    <x v="33"/>
    <n v="4"/>
    <n v="114"/>
    <n v="114"/>
    <n v="57"/>
  </r>
  <r>
    <x v="34"/>
    <n v="8"/>
    <s v=""/>
    <n v="144"/>
    <n v="48"/>
  </r>
  <r>
    <x v="34"/>
    <n v="2"/>
    <n v="144"/>
    <n v="144"/>
    <n v="48"/>
  </r>
  <r>
    <x v="34"/>
    <n v="6"/>
    <n v="144"/>
    <n v="144"/>
    <n v="48"/>
  </r>
  <r>
    <x v="34"/>
    <n v="11"/>
    <n v="144"/>
    <n v="144"/>
    <n v="48"/>
  </r>
  <r>
    <x v="34"/>
    <n v="5"/>
    <n v="144"/>
    <n v="144"/>
    <n v="48"/>
  </r>
  <r>
    <x v="34"/>
    <n v="3"/>
    <n v="144"/>
    <n v="144"/>
    <n v="48"/>
  </r>
  <r>
    <x v="34"/>
    <n v="3"/>
    <n v="144"/>
    <n v="144"/>
    <n v="48"/>
  </r>
  <r>
    <x v="34"/>
    <n v="6"/>
    <s v=""/>
    <n v="144"/>
    <n v="48"/>
  </r>
  <r>
    <x v="34"/>
    <n v="11"/>
    <s v=""/>
    <n v="144"/>
    <n v="48"/>
  </r>
  <r>
    <x v="34"/>
    <n v="7"/>
    <n v="144"/>
    <n v="144"/>
    <n v="48"/>
  </r>
  <r>
    <x v="34"/>
    <n v="19"/>
    <n v="144"/>
    <n v="144"/>
    <s v=""/>
  </r>
  <r>
    <x v="34"/>
    <n v="15"/>
    <n v="144"/>
    <n v="144"/>
    <n v="48"/>
  </r>
  <r>
    <x v="34"/>
    <n v="18"/>
    <n v="144"/>
    <n v="144"/>
    <n v="48"/>
  </r>
  <r>
    <x v="34"/>
    <n v="16"/>
    <n v="144"/>
    <n v="144"/>
    <n v="48"/>
  </r>
  <r>
    <x v="34"/>
    <n v="5"/>
    <n v="144"/>
    <n v="144"/>
    <n v="48"/>
  </r>
  <r>
    <x v="34"/>
    <n v="12"/>
    <n v="144"/>
    <n v="144"/>
    <n v="48"/>
  </r>
  <r>
    <x v="34"/>
    <n v="13"/>
    <n v="144"/>
    <n v="144"/>
    <n v="48"/>
  </r>
  <r>
    <x v="34"/>
    <n v="19"/>
    <n v="144"/>
    <n v="144"/>
    <s v=""/>
  </r>
  <r>
    <x v="34"/>
    <n v="18"/>
    <n v="144"/>
    <n v="144"/>
    <n v="48"/>
  </r>
  <r>
    <x v="34"/>
    <n v="13"/>
    <s v=""/>
    <n v="144"/>
    <n v="48"/>
  </r>
  <r>
    <x v="34"/>
    <n v="2"/>
    <n v="144"/>
    <n v="144"/>
    <n v="48"/>
  </r>
  <r>
    <x v="34"/>
    <n v="19"/>
    <n v="144"/>
    <n v="144"/>
    <s v=""/>
  </r>
  <r>
    <x v="34"/>
    <n v="1"/>
    <n v="144"/>
    <n v="144"/>
    <s v=""/>
  </r>
  <r>
    <x v="34"/>
    <n v="2"/>
    <n v="144"/>
    <n v="144"/>
    <n v="48"/>
  </r>
  <r>
    <x v="34"/>
    <n v="1"/>
    <n v="144"/>
    <n v="144"/>
    <n v="48"/>
  </r>
  <r>
    <x v="34"/>
    <n v="2"/>
    <s v=""/>
    <n v="144"/>
    <n v="48"/>
  </r>
  <r>
    <x v="34"/>
    <n v="8"/>
    <n v="144"/>
    <n v="144"/>
    <s v=""/>
  </r>
  <r>
    <x v="34"/>
    <n v="4"/>
    <n v="144"/>
    <n v="144"/>
    <n v="48"/>
  </r>
  <r>
    <x v="35"/>
    <n v="8"/>
    <n v="280"/>
    <n v="280"/>
    <n v="70"/>
  </r>
  <r>
    <x v="35"/>
    <n v="16"/>
    <n v="280"/>
    <n v="280"/>
    <n v="70"/>
  </r>
  <r>
    <x v="35"/>
    <n v="20"/>
    <s v=""/>
    <n v="280"/>
    <n v="70"/>
  </r>
  <r>
    <x v="35"/>
    <n v="2"/>
    <n v="280"/>
    <n v="280"/>
    <n v="70"/>
  </r>
  <r>
    <x v="35"/>
    <n v="1"/>
    <n v="280"/>
    <n v="280"/>
    <n v="70"/>
  </r>
  <r>
    <x v="35"/>
    <n v="14"/>
    <s v=""/>
    <n v="280"/>
    <n v="70"/>
  </r>
  <r>
    <x v="35"/>
    <n v="19"/>
    <s v=""/>
    <n v="280"/>
    <n v="70"/>
  </r>
  <r>
    <x v="35"/>
    <n v="8"/>
    <s v=""/>
    <n v="280"/>
    <n v="70"/>
  </r>
  <r>
    <x v="35"/>
    <n v="6"/>
    <n v="280"/>
    <n v="280"/>
    <n v="70"/>
  </r>
  <r>
    <x v="35"/>
    <n v="12"/>
    <n v="280"/>
    <n v="280"/>
    <n v="70"/>
  </r>
  <r>
    <x v="35"/>
    <n v="1"/>
    <n v="280"/>
    <n v="280"/>
    <n v="70"/>
  </r>
  <r>
    <x v="35"/>
    <n v="15"/>
    <n v="280"/>
    <n v="280"/>
    <s v=""/>
  </r>
  <r>
    <x v="35"/>
    <n v="15"/>
    <s v=""/>
    <n v="280"/>
    <n v="70"/>
  </r>
  <r>
    <x v="35"/>
    <n v="19"/>
    <n v="280"/>
    <n v="280"/>
    <s v=""/>
  </r>
  <r>
    <x v="35"/>
    <n v="8"/>
    <n v="280"/>
    <n v="280"/>
    <n v="70"/>
  </r>
  <r>
    <x v="35"/>
    <n v="12"/>
    <n v="280"/>
    <n v="280"/>
    <n v="70"/>
  </r>
  <r>
    <x v="35"/>
    <n v="16"/>
    <n v="280"/>
    <n v="280"/>
    <n v="70"/>
  </r>
  <r>
    <x v="35"/>
    <n v="8"/>
    <s v=""/>
    <n v="280"/>
    <n v="70"/>
  </r>
  <r>
    <x v="35"/>
    <n v="4"/>
    <n v="280"/>
    <n v="280"/>
    <s v=""/>
  </r>
  <r>
    <x v="35"/>
    <n v="18"/>
    <n v="280"/>
    <n v="280"/>
    <s v=""/>
  </r>
  <r>
    <x v="35"/>
    <n v="1"/>
    <n v="280"/>
    <n v="280"/>
    <n v="70"/>
  </r>
  <r>
    <x v="35"/>
    <n v="15"/>
    <s v=""/>
    <n v="280"/>
    <s v=""/>
  </r>
  <r>
    <x v="35"/>
    <n v="5"/>
    <n v="280"/>
    <n v="280"/>
    <n v="70"/>
  </r>
  <r>
    <x v="35"/>
    <s v=""/>
    <n v="280"/>
    <n v="280"/>
    <n v="70"/>
  </r>
  <r>
    <x v="35"/>
    <n v="14"/>
    <n v="280"/>
    <n v="280"/>
    <n v="70"/>
  </r>
  <r>
    <x v="35"/>
    <n v="14"/>
    <s v=""/>
    <n v="280"/>
    <n v="70"/>
  </r>
  <r>
    <x v="35"/>
    <n v="5"/>
    <n v="280"/>
    <n v="280"/>
    <s v=""/>
  </r>
  <r>
    <x v="35"/>
    <n v="14"/>
    <n v="280"/>
    <n v="280"/>
    <n v="70"/>
  </r>
  <r>
    <x v="36"/>
    <n v="1"/>
    <n v="160"/>
    <n v="160"/>
    <n v="80"/>
  </r>
  <r>
    <x v="36"/>
    <n v="7"/>
    <n v="160"/>
    <n v="160"/>
    <n v="80"/>
  </r>
  <r>
    <x v="36"/>
    <n v="11"/>
    <n v="160"/>
    <n v="160"/>
    <n v="80"/>
  </r>
  <r>
    <x v="36"/>
    <n v="6"/>
    <n v="160"/>
    <n v="160"/>
    <n v="80"/>
  </r>
  <r>
    <x v="36"/>
    <n v="13"/>
    <n v="160"/>
    <n v="160"/>
    <n v="80"/>
  </r>
  <r>
    <x v="36"/>
    <n v="12"/>
    <n v="160"/>
    <n v="160"/>
    <n v="80"/>
  </r>
  <r>
    <x v="36"/>
    <n v="1"/>
    <n v="160"/>
    <n v="160"/>
    <n v="80"/>
  </r>
  <r>
    <x v="36"/>
    <n v="18"/>
    <n v="160"/>
    <n v="160"/>
    <n v="80"/>
  </r>
  <r>
    <x v="36"/>
    <n v="8"/>
    <n v="160"/>
    <n v="160"/>
    <n v="80"/>
  </r>
  <r>
    <x v="36"/>
    <s v=""/>
    <s v=""/>
    <n v="160"/>
    <n v="80"/>
  </r>
  <r>
    <x v="36"/>
    <n v="17"/>
    <n v="160"/>
    <n v="160"/>
    <n v="80"/>
  </r>
  <r>
    <x v="36"/>
    <n v="14"/>
    <n v="160"/>
    <n v="160"/>
    <n v="80"/>
  </r>
  <r>
    <x v="36"/>
    <n v="19"/>
    <n v="160"/>
    <n v="160"/>
    <n v="80"/>
  </r>
  <r>
    <x v="36"/>
    <n v="1"/>
    <n v="160"/>
    <n v="160"/>
    <s v=""/>
  </r>
  <r>
    <x v="36"/>
    <n v="7"/>
    <n v="160"/>
    <n v="160"/>
    <n v="80"/>
  </r>
  <r>
    <x v="36"/>
    <n v="7"/>
    <s v=""/>
    <n v="160"/>
    <n v="80"/>
  </r>
  <r>
    <x v="36"/>
    <n v="19"/>
    <n v="160"/>
    <n v="160"/>
    <n v="80"/>
  </r>
  <r>
    <x v="36"/>
    <n v="3"/>
    <s v=""/>
    <n v="160"/>
    <n v="80"/>
  </r>
  <r>
    <x v="36"/>
    <n v="6"/>
    <s v=""/>
    <n v="160"/>
    <n v="80"/>
  </r>
  <r>
    <x v="36"/>
    <n v="16"/>
    <n v="160"/>
    <n v="160"/>
    <n v="80"/>
  </r>
  <r>
    <x v="36"/>
    <n v="4"/>
    <s v=""/>
    <n v="160"/>
    <n v="80"/>
  </r>
  <r>
    <x v="36"/>
    <n v="9"/>
    <n v="160"/>
    <n v="160"/>
    <n v="80"/>
  </r>
  <r>
    <x v="36"/>
    <n v="7"/>
    <s v=""/>
    <n v="160"/>
    <n v="80"/>
  </r>
  <r>
    <x v="36"/>
    <n v="20"/>
    <s v=""/>
    <n v="160"/>
    <s v=""/>
  </r>
  <r>
    <x v="36"/>
    <n v="9"/>
    <n v="160"/>
    <n v="160"/>
    <n v="80"/>
  </r>
  <r>
    <x v="36"/>
    <n v="16"/>
    <n v="160"/>
    <n v="160"/>
    <s v=""/>
  </r>
  <r>
    <x v="36"/>
    <n v="13"/>
    <n v="160"/>
    <n v="160"/>
    <n v="80"/>
  </r>
  <r>
    <x v="36"/>
    <n v="9"/>
    <s v=""/>
    <n v="160"/>
    <n v="80"/>
  </r>
  <r>
    <x v="36"/>
    <n v="2"/>
    <s v=""/>
    <n v="160"/>
    <n v="80"/>
  </r>
  <r>
    <x v="36"/>
    <n v="12"/>
    <n v="160"/>
    <n v="160"/>
    <s v=""/>
  </r>
  <r>
    <x v="36"/>
    <n v="4"/>
    <n v="160"/>
    <n v="160"/>
    <n v="80"/>
  </r>
  <r>
    <x v="36"/>
    <n v="2"/>
    <n v="160"/>
    <n v="160"/>
    <n v="80"/>
  </r>
  <r>
    <x v="36"/>
    <n v="9"/>
    <n v="160"/>
    <n v="160"/>
    <n v="80"/>
  </r>
  <r>
    <x v="36"/>
    <n v="9"/>
    <n v="160"/>
    <n v="160"/>
    <n v="80"/>
  </r>
  <r>
    <x v="36"/>
    <n v="2"/>
    <n v="160"/>
    <n v="160"/>
    <n v="80"/>
  </r>
  <r>
    <x v="36"/>
    <n v="10"/>
    <n v="160"/>
    <n v="160"/>
    <n v="80"/>
  </r>
  <r>
    <x v="36"/>
    <n v="15"/>
    <s v=""/>
    <n v="160"/>
    <s v=""/>
  </r>
  <r>
    <x v="36"/>
    <n v="12"/>
    <s v=""/>
    <n v="160"/>
    <s v=""/>
  </r>
  <r>
    <x v="37"/>
    <n v="18"/>
    <n v="240"/>
    <n v="240"/>
    <n v="80"/>
  </r>
  <r>
    <x v="37"/>
    <n v="7"/>
    <s v=""/>
    <n v="240"/>
    <n v="80"/>
  </r>
  <r>
    <x v="37"/>
    <n v="14"/>
    <s v=""/>
    <n v="240"/>
    <n v="80"/>
  </r>
  <r>
    <x v="37"/>
    <n v="16"/>
    <n v="240"/>
    <n v="240"/>
    <n v="80"/>
  </r>
  <r>
    <x v="37"/>
    <n v="4"/>
    <n v="240"/>
    <n v="240"/>
    <s v=""/>
  </r>
  <r>
    <x v="37"/>
    <n v="14"/>
    <n v="240"/>
    <n v="240"/>
    <n v="80"/>
  </r>
  <r>
    <x v="37"/>
    <n v="7"/>
    <n v="240"/>
    <n v="240"/>
    <n v="80"/>
  </r>
  <r>
    <x v="37"/>
    <n v="9"/>
    <n v="240"/>
    <n v="240"/>
    <n v="80"/>
  </r>
  <r>
    <x v="37"/>
    <n v="1"/>
    <n v="240"/>
    <n v="240"/>
    <n v="80"/>
  </r>
  <r>
    <x v="37"/>
    <n v="13"/>
    <n v="240"/>
    <n v="240"/>
    <n v="80"/>
  </r>
  <r>
    <x v="37"/>
    <n v="12"/>
    <n v="240"/>
    <n v="240"/>
    <n v="80"/>
  </r>
  <r>
    <x v="37"/>
    <n v="7"/>
    <n v="240"/>
    <n v="240"/>
    <n v="80"/>
  </r>
  <r>
    <x v="37"/>
    <s v=""/>
    <n v="240"/>
    <n v="240"/>
    <n v="80"/>
  </r>
  <r>
    <x v="37"/>
    <n v="4"/>
    <s v=""/>
    <n v="240"/>
    <n v="80"/>
  </r>
  <r>
    <x v="37"/>
    <n v="18"/>
    <n v="240"/>
    <n v="240"/>
    <n v="80"/>
  </r>
  <r>
    <x v="37"/>
    <n v="15"/>
    <n v="240"/>
    <n v="240"/>
    <n v="80"/>
  </r>
  <r>
    <x v="37"/>
    <n v="6"/>
    <n v="240"/>
    <n v="240"/>
    <n v="80"/>
  </r>
  <r>
    <x v="37"/>
    <n v="14"/>
    <n v="240"/>
    <n v="240"/>
    <n v="80"/>
  </r>
  <r>
    <x v="37"/>
    <n v="2"/>
    <n v="240"/>
    <n v="240"/>
    <n v="80"/>
  </r>
  <r>
    <x v="37"/>
    <n v="6"/>
    <n v="240"/>
    <n v="240"/>
    <n v="80"/>
  </r>
  <r>
    <x v="37"/>
    <s v=""/>
    <s v=""/>
    <n v="240"/>
    <n v="80"/>
  </r>
  <r>
    <x v="37"/>
    <n v="3"/>
    <n v="240"/>
    <n v="240"/>
    <n v="80"/>
  </r>
  <r>
    <x v="37"/>
    <n v="10"/>
    <s v=""/>
    <n v="240"/>
    <n v="80"/>
  </r>
  <r>
    <x v="37"/>
    <n v="7"/>
    <n v="240"/>
    <n v="240"/>
    <n v="80"/>
  </r>
  <r>
    <x v="37"/>
    <n v="6"/>
    <n v="240"/>
    <n v="240"/>
    <n v="80"/>
  </r>
  <r>
    <x v="37"/>
    <n v="2"/>
    <n v="240"/>
    <n v="240"/>
    <n v="80"/>
  </r>
  <r>
    <x v="37"/>
    <n v="20"/>
    <s v=""/>
    <n v="240"/>
    <n v="80"/>
  </r>
  <r>
    <x v="37"/>
    <n v="13"/>
    <n v="240"/>
    <n v="240"/>
    <s v=""/>
  </r>
  <r>
    <x v="37"/>
    <n v="18"/>
    <n v="240"/>
    <n v="240"/>
    <n v="80"/>
  </r>
  <r>
    <x v="37"/>
    <n v="19"/>
    <n v="240"/>
    <n v="240"/>
    <s v=""/>
  </r>
  <r>
    <x v="37"/>
    <n v="4"/>
    <n v="240"/>
    <n v="240"/>
    <n v="80"/>
  </r>
  <r>
    <x v="37"/>
    <n v="12"/>
    <n v="240"/>
    <n v="240"/>
    <s v=""/>
  </r>
  <r>
    <x v="37"/>
    <n v="16"/>
    <n v="240"/>
    <n v="240"/>
    <n v="80"/>
  </r>
  <r>
    <x v="37"/>
    <s v=""/>
    <n v="240"/>
    <n v="240"/>
    <n v="80"/>
  </r>
  <r>
    <x v="38"/>
    <n v="2"/>
    <n v="270"/>
    <n v="270"/>
    <n v="90"/>
  </r>
  <r>
    <x v="38"/>
    <n v="13"/>
    <s v=""/>
    <n v="270"/>
    <n v="90"/>
  </r>
  <r>
    <x v="38"/>
    <n v="10"/>
    <n v="270"/>
    <n v="270"/>
    <n v="90"/>
  </r>
  <r>
    <x v="38"/>
    <n v="1"/>
    <n v="270"/>
    <n v="270"/>
    <n v="90"/>
  </r>
  <r>
    <x v="38"/>
    <n v="20"/>
    <s v=""/>
    <n v="270"/>
    <n v="90"/>
  </r>
  <r>
    <x v="38"/>
    <s v=""/>
    <s v=""/>
    <n v="270"/>
    <n v="90"/>
  </r>
  <r>
    <x v="38"/>
    <n v="1"/>
    <s v=""/>
    <n v="270"/>
    <n v="90"/>
  </r>
  <r>
    <x v="38"/>
    <n v="10"/>
    <n v="270"/>
    <n v="270"/>
    <n v="90"/>
  </r>
  <r>
    <x v="38"/>
    <n v="6"/>
    <s v=""/>
    <n v="270"/>
    <n v="90"/>
  </r>
  <r>
    <x v="38"/>
    <n v="20"/>
    <n v="270"/>
    <n v="270"/>
    <s v=""/>
  </r>
  <r>
    <x v="38"/>
    <n v="5"/>
    <n v="270"/>
    <n v="270"/>
    <n v="90"/>
  </r>
  <r>
    <x v="38"/>
    <n v="4"/>
    <s v=""/>
    <n v="270"/>
    <n v="90"/>
  </r>
  <r>
    <x v="38"/>
    <n v="4"/>
    <n v="270"/>
    <n v="270"/>
    <n v="90"/>
  </r>
  <r>
    <x v="38"/>
    <n v="20"/>
    <n v="270"/>
    <n v="270"/>
    <n v="90"/>
  </r>
  <r>
    <x v="38"/>
    <n v="2"/>
    <n v="270"/>
    <n v="270"/>
    <n v="90"/>
  </r>
  <r>
    <x v="38"/>
    <n v="2"/>
    <n v="270"/>
    <n v="270"/>
    <n v="90"/>
  </r>
  <r>
    <x v="38"/>
    <n v="15"/>
    <n v="270"/>
    <n v="270"/>
    <n v="90"/>
  </r>
  <r>
    <x v="38"/>
    <n v="1"/>
    <n v="270"/>
    <n v="270"/>
    <n v="90"/>
  </r>
  <r>
    <x v="38"/>
    <n v="13"/>
    <n v="270"/>
    <n v="270"/>
    <n v="90"/>
  </r>
  <r>
    <x v="38"/>
    <n v="15"/>
    <n v="270"/>
    <n v="270"/>
    <s v=""/>
  </r>
  <r>
    <x v="38"/>
    <n v="5"/>
    <n v="270"/>
    <n v="270"/>
    <n v="90"/>
  </r>
  <r>
    <x v="38"/>
    <n v="13"/>
    <s v=""/>
    <n v="270"/>
    <n v="90"/>
  </r>
  <r>
    <x v="38"/>
    <n v="3"/>
    <n v="270"/>
    <n v="270"/>
    <n v="90"/>
  </r>
  <r>
    <x v="38"/>
    <n v="20"/>
    <s v=""/>
    <n v="270"/>
    <n v="90"/>
  </r>
  <r>
    <x v="38"/>
    <n v="6"/>
    <n v="270"/>
    <n v="270"/>
    <s v=""/>
  </r>
  <r>
    <x v="38"/>
    <n v="6"/>
    <n v="270"/>
    <n v="270"/>
    <s v=""/>
  </r>
  <r>
    <x v="38"/>
    <n v="17"/>
    <s v=""/>
    <n v="270"/>
    <s v=""/>
  </r>
  <r>
    <x v="38"/>
    <n v="14"/>
    <n v="270"/>
    <n v="270"/>
    <n v="90"/>
  </r>
  <r>
    <x v="38"/>
    <n v="8"/>
    <n v="270"/>
    <n v="270"/>
    <n v="90"/>
  </r>
  <r>
    <x v="38"/>
    <n v="12"/>
    <n v="270"/>
    <n v="270"/>
    <s v=""/>
  </r>
  <r>
    <x v="38"/>
    <n v="5"/>
    <s v=""/>
    <n v="270"/>
    <s v=""/>
  </r>
  <r>
    <x v="38"/>
    <n v="7"/>
    <n v="270"/>
    <n v="270"/>
    <n v="90"/>
  </r>
  <r>
    <x v="38"/>
    <s v=""/>
    <n v="270"/>
    <n v="270"/>
    <n v="90"/>
  </r>
  <r>
    <x v="38"/>
    <n v="20"/>
    <n v="270"/>
    <n v="270"/>
    <n v="90"/>
  </r>
  <r>
    <x v="38"/>
    <n v="19"/>
    <n v="270"/>
    <n v="270"/>
    <n v="90"/>
  </r>
  <r>
    <x v="38"/>
    <n v="1"/>
    <s v=""/>
    <n v="270"/>
    <n v="90"/>
  </r>
  <r>
    <x v="38"/>
    <n v="17"/>
    <n v="270"/>
    <n v="270"/>
    <n v="90"/>
  </r>
  <r>
    <x v="38"/>
    <n v="11"/>
    <n v="270"/>
    <n v="270"/>
    <n v="90"/>
  </r>
  <r>
    <x v="38"/>
    <n v="19"/>
    <n v="270"/>
    <n v="270"/>
    <n v="90"/>
  </r>
  <r>
    <x v="38"/>
    <n v="4"/>
    <n v="270"/>
    <n v="270"/>
    <n v="90"/>
  </r>
  <r>
    <x v="38"/>
    <n v="14"/>
    <n v="270"/>
    <n v="270"/>
    <n v="90"/>
  </r>
  <r>
    <x v="38"/>
    <n v="15"/>
    <n v="270"/>
    <n v="270"/>
    <n v="90"/>
  </r>
  <r>
    <x v="38"/>
    <n v="14"/>
    <s v=""/>
    <n v="270"/>
    <n v="90"/>
  </r>
  <r>
    <x v="38"/>
    <n v="9"/>
    <s v=""/>
    <n v="270"/>
    <s v=""/>
  </r>
  <r>
    <x v="38"/>
    <n v="11"/>
    <n v="270"/>
    <n v="270"/>
    <n v="90"/>
  </r>
  <r>
    <x v="38"/>
    <n v="16"/>
    <s v=""/>
    <n v="270"/>
    <n v="90"/>
  </r>
  <r>
    <x v="39"/>
    <n v="16"/>
    <n v="160"/>
    <n v="160"/>
    <n v="80"/>
  </r>
  <r>
    <x v="39"/>
    <n v="6"/>
    <n v="160"/>
    <n v="160"/>
    <n v="80"/>
  </r>
  <r>
    <x v="39"/>
    <n v="9"/>
    <n v="160"/>
    <n v="160"/>
    <n v="80"/>
  </r>
  <r>
    <x v="39"/>
    <n v="2"/>
    <n v="160"/>
    <n v="160"/>
    <n v="80"/>
  </r>
  <r>
    <x v="39"/>
    <n v="5"/>
    <n v="160"/>
    <n v="160"/>
    <n v="80"/>
  </r>
  <r>
    <x v="39"/>
    <n v="6"/>
    <n v="160"/>
    <n v="160"/>
    <s v=""/>
  </r>
  <r>
    <x v="39"/>
    <n v="4"/>
    <s v=""/>
    <n v="160"/>
    <n v="80"/>
  </r>
  <r>
    <x v="39"/>
    <n v="8"/>
    <n v="160"/>
    <n v="160"/>
    <n v="80"/>
  </r>
  <r>
    <x v="39"/>
    <n v="12"/>
    <n v="160"/>
    <n v="160"/>
    <n v="80"/>
  </r>
  <r>
    <x v="39"/>
    <n v="4"/>
    <n v="160"/>
    <n v="160"/>
    <n v="80"/>
  </r>
  <r>
    <x v="39"/>
    <n v="8"/>
    <s v=""/>
    <n v="160"/>
    <n v="80"/>
  </r>
  <r>
    <x v="39"/>
    <n v="3"/>
    <n v="160"/>
    <n v="160"/>
    <n v="80"/>
  </r>
  <r>
    <x v="39"/>
    <n v="11"/>
    <n v="160"/>
    <n v="160"/>
    <s v=""/>
  </r>
  <r>
    <x v="39"/>
    <n v="7"/>
    <n v="160"/>
    <n v="160"/>
    <n v="80"/>
  </r>
  <r>
    <x v="39"/>
    <n v="18"/>
    <n v="160"/>
    <n v="160"/>
    <n v="80"/>
  </r>
  <r>
    <x v="39"/>
    <n v="8"/>
    <s v=""/>
    <n v="160"/>
    <n v="80"/>
  </r>
  <r>
    <x v="39"/>
    <n v="8"/>
    <n v="160"/>
    <n v="160"/>
    <n v="80"/>
  </r>
  <r>
    <x v="39"/>
    <n v="2"/>
    <n v="160"/>
    <n v="160"/>
    <n v="80"/>
  </r>
  <r>
    <x v="39"/>
    <n v="18"/>
    <s v=""/>
    <n v="160"/>
    <s v=""/>
  </r>
  <r>
    <x v="39"/>
    <n v="8"/>
    <n v="160"/>
    <n v="160"/>
    <n v="80"/>
  </r>
  <r>
    <x v="39"/>
    <n v="16"/>
    <n v="160"/>
    <n v="160"/>
    <n v="80"/>
  </r>
  <r>
    <x v="39"/>
    <n v="16"/>
    <n v="160"/>
    <n v="160"/>
    <n v="80"/>
  </r>
  <r>
    <x v="39"/>
    <s v=""/>
    <n v="160"/>
    <n v="160"/>
    <n v="80"/>
  </r>
  <r>
    <x v="39"/>
    <n v="14"/>
    <n v="160"/>
    <n v="160"/>
    <n v="80"/>
  </r>
  <r>
    <x v="39"/>
    <n v="2"/>
    <n v="160"/>
    <n v="160"/>
    <n v="80"/>
  </r>
  <r>
    <x v="39"/>
    <n v="3"/>
    <n v="160"/>
    <n v="160"/>
    <n v="80"/>
  </r>
  <r>
    <x v="39"/>
    <n v="19"/>
    <n v="160"/>
    <n v="160"/>
    <n v="80"/>
  </r>
  <r>
    <x v="39"/>
    <n v="19"/>
    <n v="160"/>
    <n v="160"/>
    <n v="80"/>
  </r>
  <r>
    <x v="39"/>
    <n v="9"/>
    <n v="160"/>
    <n v="160"/>
    <n v="80"/>
  </r>
  <r>
    <x v="39"/>
    <n v="12"/>
    <s v=""/>
    <n v="160"/>
    <n v="80"/>
  </r>
  <r>
    <x v="39"/>
    <n v="11"/>
    <n v="160"/>
    <n v="160"/>
    <n v="80"/>
  </r>
  <r>
    <x v="39"/>
    <n v="7"/>
    <n v="160"/>
    <n v="160"/>
    <n v="80"/>
  </r>
  <r>
    <x v="39"/>
    <n v="13"/>
    <n v="160"/>
    <n v="160"/>
    <n v="80"/>
  </r>
  <r>
    <x v="39"/>
    <n v="19"/>
    <n v="160"/>
    <n v="160"/>
    <s v=""/>
  </r>
  <r>
    <x v="39"/>
    <n v="13"/>
    <n v="160"/>
    <n v="160"/>
    <n v="80"/>
  </r>
  <r>
    <x v="39"/>
    <n v="7"/>
    <s v=""/>
    <n v="160"/>
    <n v="80"/>
  </r>
  <r>
    <x v="39"/>
    <n v="20"/>
    <n v="160"/>
    <n v="160"/>
    <n v="80"/>
  </r>
  <r>
    <x v="39"/>
    <n v="16"/>
    <s v=""/>
    <n v="160"/>
    <n v="80"/>
  </r>
  <r>
    <x v="39"/>
    <n v="2"/>
    <n v="160"/>
    <n v="160"/>
    <n v="80"/>
  </r>
  <r>
    <x v="39"/>
    <n v="17"/>
    <n v="160"/>
    <n v="160"/>
    <n v="80"/>
  </r>
  <r>
    <x v="39"/>
    <n v="1"/>
    <n v="160"/>
    <n v="160"/>
    <n v="80"/>
  </r>
  <r>
    <x v="39"/>
    <n v="20"/>
    <n v="160"/>
    <n v="160"/>
    <s v=""/>
  </r>
  <r>
    <x v="39"/>
    <n v="14"/>
    <n v="160"/>
    <n v="160"/>
    <n v="80"/>
  </r>
  <r>
    <x v="39"/>
    <n v="9"/>
    <s v=""/>
    <n v="160"/>
    <n v="80"/>
  </r>
  <r>
    <x v="39"/>
    <n v="19"/>
    <n v="160"/>
    <n v="160"/>
    <n v="80"/>
  </r>
  <r>
    <x v="40"/>
    <n v="13"/>
    <s v=""/>
    <n v="144"/>
    <s v=""/>
  </r>
  <r>
    <x v="40"/>
    <n v="17"/>
    <s v=""/>
    <n v="144"/>
    <n v="36"/>
  </r>
  <r>
    <x v="40"/>
    <n v="7"/>
    <n v="144"/>
    <n v="144"/>
    <s v=""/>
  </r>
  <r>
    <x v="40"/>
    <n v="13"/>
    <n v="144"/>
    <n v="144"/>
    <n v="36"/>
  </r>
  <r>
    <x v="40"/>
    <n v="9"/>
    <s v=""/>
    <n v="144"/>
    <n v="36"/>
  </r>
  <r>
    <x v="40"/>
    <n v="4"/>
    <n v="144"/>
    <n v="144"/>
    <n v="36"/>
  </r>
  <r>
    <x v="40"/>
    <n v="15"/>
    <s v=""/>
    <n v="144"/>
    <n v="36"/>
  </r>
  <r>
    <x v="40"/>
    <n v="16"/>
    <n v="144"/>
    <n v="144"/>
    <s v=""/>
  </r>
  <r>
    <x v="40"/>
    <n v="8"/>
    <s v=""/>
    <n v="144"/>
    <n v="36"/>
  </r>
  <r>
    <x v="40"/>
    <n v="6"/>
    <n v="144"/>
    <n v="144"/>
    <n v="36"/>
  </r>
  <r>
    <x v="40"/>
    <n v="14"/>
    <n v="144"/>
    <n v="144"/>
    <n v="36"/>
  </r>
  <r>
    <x v="40"/>
    <n v="8"/>
    <n v="144"/>
    <n v="144"/>
    <n v="36"/>
  </r>
  <r>
    <x v="40"/>
    <n v="9"/>
    <n v="144"/>
    <n v="144"/>
    <n v="36"/>
  </r>
  <r>
    <x v="40"/>
    <n v="10"/>
    <n v="144"/>
    <n v="144"/>
    <n v="36"/>
  </r>
  <r>
    <x v="40"/>
    <n v="15"/>
    <n v="144"/>
    <n v="144"/>
    <n v="36"/>
  </r>
  <r>
    <x v="40"/>
    <n v="2"/>
    <n v="144"/>
    <n v="144"/>
    <n v="36"/>
  </r>
  <r>
    <x v="40"/>
    <n v="20"/>
    <n v="144"/>
    <n v="144"/>
    <n v="36"/>
  </r>
  <r>
    <x v="40"/>
    <n v="13"/>
    <s v=""/>
    <n v="144"/>
    <n v="36"/>
  </r>
  <r>
    <x v="40"/>
    <n v="15"/>
    <n v="144"/>
    <n v="144"/>
    <n v="36"/>
  </r>
  <r>
    <x v="40"/>
    <n v="4"/>
    <n v="144"/>
    <n v="144"/>
    <n v="36"/>
  </r>
  <r>
    <x v="40"/>
    <n v="1"/>
    <n v="144"/>
    <n v="144"/>
    <s v=""/>
  </r>
  <r>
    <x v="40"/>
    <n v="3"/>
    <n v="144"/>
    <n v="144"/>
    <s v=""/>
  </r>
  <r>
    <x v="40"/>
    <n v="12"/>
    <n v="144"/>
    <n v="144"/>
    <n v="36"/>
  </r>
  <r>
    <x v="40"/>
    <n v="11"/>
    <s v=""/>
    <n v="144"/>
    <n v="36"/>
  </r>
  <r>
    <x v="40"/>
    <s v=""/>
    <n v="144"/>
    <n v="144"/>
    <n v="36"/>
  </r>
  <r>
    <x v="40"/>
    <n v="14"/>
    <n v="144"/>
    <n v="144"/>
    <s v=""/>
  </r>
  <r>
    <x v="40"/>
    <n v="19"/>
    <n v="144"/>
    <n v="144"/>
    <n v="36"/>
  </r>
  <r>
    <x v="40"/>
    <n v="17"/>
    <n v="144"/>
    <n v="144"/>
    <n v="36"/>
  </r>
  <r>
    <x v="40"/>
    <n v="9"/>
    <s v=""/>
    <n v="144"/>
    <n v="36"/>
  </r>
  <r>
    <x v="40"/>
    <n v="4"/>
    <n v="144"/>
    <n v="144"/>
    <n v="36"/>
  </r>
  <r>
    <x v="40"/>
    <n v="11"/>
    <s v=""/>
    <n v="144"/>
    <n v="36"/>
  </r>
  <r>
    <x v="40"/>
    <n v="14"/>
    <n v="144"/>
    <n v="144"/>
    <s v=""/>
  </r>
  <r>
    <x v="40"/>
    <n v="5"/>
    <n v="144"/>
    <n v="144"/>
    <s v=""/>
  </r>
  <r>
    <x v="40"/>
    <n v="4"/>
    <s v=""/>
    <n v="144"/>
    <n v="36"/>
  </r>
  <r>
    <x v="40"/>
    <n v="4"/>
    <n v="144"/>
    <n v="144"/>
    <n v="36"/>
  </r>
  <r>
    <x v="40"/>
    <n v="6"/>
    <n v="144"/>
    <n v="144"/>
    <n v="36"/>
  </r>
  <r>
    <x v="41"/>
    <n v="4"/>
    <s v=""/>
    <n v="50"/>
    <n v="25"/>
  </r>
  <r>
    <x v="41"/>
    <n v="1"/>
    <n v="50"/>
    <n v="50"/>
    <s v=""/>
  </r>
  <r>
    <x v="41"/>
    <n v="9"/>
    <n v="50"/>
    <n v="50"/>
    <n v="25"/>
  </r>
  <r>
    <x v="41"/>
    <n v="9"/>
    <n v="50"/>
    <n v="50"/>
    <n v="25"/>
  </r>
  <r>
    <x v="41"/>
    <n v="6"/>
    <n v="50"/>
    <n v="50"/>
    <n v="25"/>
  </r>
  <r>
    <x v="41"/>
    <n v="17"/>
    <s v=""/>
    <n v="50"/>
    <n v="25"/>
  </r>
  <r>
    <x v="41"/>
    <n v="16"/>
    <n v="50"/>
    <n v="50"/>
    <n v="25"/>
  </r>
  <r>
    <x v="41"/>
    <n v="1"/>
    <n v="50"/>
    <n v="50"/>
    <n v="25"/>
  </r>
  <r>
    <x v="41"/>
    <n v="18"/>
    <s v=""/>
    <n v="50"/>
    <n v="25"/>
  </r>
  <r>
    <x v="41"/>
    <n v="11"/>
    <s v=""/>
    <n v="50"/>
    <s v=""/>
  </r>
  <r>
    <x v="41"/>
    <n v="6"/>
    <n v="50"/>
    <n v="50"/>
    <n v="25"/>
  </r>
  <r>
    <x v="41"/>
    <n v="1"/>
    <n v="50"/>
    <n v="50"/>
    <s v=""/>
  </r>
  <r>
    <x v="41"/>
    <n v="14"/>
    <s v=""/>
    <n v="50"/>
    <n v="25"/>
  </r>
  <r>
    <x v="41"/>
    <n v="16"/>
    <n v="50"/>
    <n v="50"/>
    <n v="25"/>
  </r>
  <r>
    <x v="41"/>
    <n v="9"/>
    <n v="50"/>
    <n v="50"/>
    <n v="25"/>
  </r>
  <r>
    <x v="41"/>
    <n v="19"/>
    <n v="50"/>
    <n v="50"/>
    <n v="25"/>
  </r>
  <r>
    <x v="41"/>
    <n v="14"/>
    <n v="50"/>
    <n v="50"/>
    <n v="25"/>
  </r>
  <r>
    <x v="41"/>
    <n v="11"/>
    <s v=""/>
    <n v="50"/>
    <n v="25"/>
  </r>
  <r>
    <x v="41"/>
    <n v="8"/>
    <n v="50"/>
    <n v="50"/>
    <n v="25"/>
  </r>
  <r>
    <x v="41"/>
    <n v="5"/>
    <s v=""/>
    <n v="50"/>
    <n v="25"/>
  </r>
  <r>
    <x v="41"/>
    <n v="20"/>
    <n v="50"/>
    <n v="50"/>
    <n v="25"/>
  </r>
  <r>
    <x v="41"/>
    <n v="12"/>
    <n v="50"/>
    <n v="50"/>
    <s v=""/>
  </r>
  <r>
    <x v="41"/>
    <n v="19"/>
    <n v="50"/>
    <n v="50"/>
    <n v="25"/>
  </r>
  <r>
    <x v="41"/>
    <n v="1"/>
    <n v="50"/>
    <n v="50"/>
    <n v="25"/>
  </r>
  <r>
    <x v="41"/>
    <s v=""/>
    <n v="50"/>
    <n v="50"/>
    <n v="25"/>
  </r>
  <r>
    <x v="41"/>
    <n v="14"/>
    <n v="50"/>
    <n v="50"/>
    <s v=""/>
  </r>
  <r>
    <x v="41"/>
    <n v="17"/>
    <n v="50"/>
    <n v="50"/>
    <n v="25"/>
  </r>
  <r>
    <x v="41"/>
    <n v="16"/>
    <n v="50"/>
    <n v="50"/>
    <n v="25"/>
  </r>
  <r>
    <x v="41"/>
    <n v="16"/>
    <n v="50"/>
    <n v="50"/>
    <n v="25"/>
  </r>
  <r>
    <x v="41"/>
    <n v="2"/>
    <n v="50"/>
    <n v="50"/>
    <n v="25"/>
  </r>
  <r>
    <x v="41"/>
    <n v="19"/>
    <s v=""/>
    <n v="50"/>
    <n v="25"/>
  </r>
  <r>
    <x v="41"/>
    <n v="17"/>
    <n v="50"/>
    <n v="50"/>
    <n v="25"/>
  </r>
  <r>
    <x v="41"/>
    <n v="14"/>
    <s v=""/>
    <n v="50"/>
    <n v="25"/>
  </r>
  <r>
    <x v="41"/>
    <s v=""/>
    <n v="50"/>
    <n v="50"/>
    <n v="25"/>
  </r>
  <r>
    <x v="42"/>
    <n v="8"/>
    <n v="184"/>
    <n v="184"/>
    <n v="92"/>
  </r>
  <r>
    <x v="42"/>
    <n v="12"/>
    <s v=""/>
    <n v="184"/>
    <s v=""/>
  </r>
  <r>
    <x v="42"/>
    <n v="18"/>
    <s v=""/>
    <n v="184"/>
    <n v="92"/>
  </r>
  <r>
    <x v="42"/>
    <n v="4"/>
    <n v="184"/>
    <n v="184"/>
    <n v="92"/>
  </r>
  <r>
    <x v="42"/>
    <s v=""/>
    <n v="184"/>
    <n v="184"/>
    <n v="92"/>
  </r>
  <r>
    <x v="42"/>
    <n v="19"/>
    <s v=""/>
    <n v="184"/>
    <n v="92"/>
  </r>
  <r>
    <x v="42"/>
    <n v="12"/>
    <n v="184"/>
    <n v="184"/>
    <s v=""/>
  </r>
  <r>
    <x v="42"/>
    <n v="20"/>
    <n v="184"/>
    <n v="184"/>
    <n v="92"/>
  </r>
  <r>
    <x v="42"/>
    <n v="10"/>
    <n v="184"/>
    <n v="184"/>
    <s v=""/>
  </r>
  <r>
    <x v="42"/>
    <n v="8"/>
    <s v=""/>
    <n v="184"/>
    <n v="92"/>
  </r>
  <r>
    <x v="42"/>
    <n v="10"/>
    <n v="184"/>
    <n v="184"/>
    <n v="92"/>
  </r>
  <r>
    <x v="42"/>
    <n v="15"/>
    <s v=""/>
    <n v="184"/>
    <s v=""/>
  </r>
  <r>
    <x v="42"/>
    <n v="20"/>
    <n v="184"/>
    <n v="184"/>
    <n v="92"/>
  </r>
  <r>
    <x v="42"/>
    <n v="7"/>
    <n v="184"/>
    <n v="184"/>
    <n v="92"/>
  </r>
  <r>
    <x v="42"/>
    <n v="6"/>
    <n v="184"/>
    <n v="184"/>
    <n v="92"/>
  </r>
  <r>
    <x v="42"/>
    <n v="14"/>
    <n v="184"/>
    <n v="184"/>
    <n v="92"/>
  </r>
  <r>
    <x v="42"/>
    <n v="4"/>
    <n v="184"/>
    <n v="184"/>
    <s v=""/>
  </r>
  <r>
    <x v="42"/>
    <n v="4"/>
    <s v=""/>
    <n v="184"/>
    <s v=""/>
  </r>
  <r>
    <x v="42"/>
    <n v="15"/>
    <s v=""/>
    <n v="184"/>
    <n v="92"/>
  </r>
  <r>
    <x v="42"/>
    <n v="12"/>
    <n v="184"/>
    <n v="184"/>
    <n v="92"/>
  </r>
  <r>
    <x v="42"/>
    <n v="14"/>
    <n v="184"/>
    <n v="184"/>
    <n v="92"/>
  </r>
  <r>
    <x v="42"/>
    <n v="14"/>
    <n v="184"/>
    <n v="184"/>
    <s v=""/>
  </r>
  <r>
    <x v="42"/>
    <n v="6"/>
    <s v=""/>
    <n v="184"/>
    <n v="92"/>
  </r>
  <r>
    <x v="42"/>
    <n v="14"/>
    <n v="184"/>
    <n v="184"/>
    <n v="92"/>
  </r>
  <r>
    <x v="42"/>
    <n v="4"/>
    <n v="184"/>
    <n v="184"/>
    <n v="92"/>
  </r>
  <r>
    <x v="42"/>
    <n v="18"/>
    <n v="184"/>
    <n v="184"/>
    <n v="92"/>
  </r>
  <r>
    <x v="42"/>
    <n v="15"/>
    <s v=""/>
    <n v="184"/>
    <n v="92"/>
  </r>
  <r>
    <x v="42"/>
    <n v="14"/>
    <n v="184"/>
    <n v="184"/>
    <n v="92"/>
  </r>
  <r>
    <x v="42"/>
    <n v="17"/>
    <n v="184"/>
    <n v="184"/>
    <n v="92"/>
  </r>
  <r>
    <x v="42"/>
    <n v="13"/>
    <n v="184"/>
    <n v="184"/>
    <n v="92"/>
  </r>
  <r>
    <x v="42"/>
    <n v="7"/>
    <n v="184"/>
    <n v="184"/>
    <n v="92"/>
  </r>
  <r>
    <x v="42"/>
    <n v="14"/>
    <n v="184"/>
    <n v="184"/>
    <n v="92"/>
  </r>
  <r>
    <x v="42"/>
    <n v="7"/>
    <n v="184"/>
    <n v="184"/>
    <n v="92"/>
  </r>
  <r>
    <x v="42"/>
    <n v="9"/>
    <n v="184"/>
    <n v="184"/>
    <n v="92"/>
  </r>
  <r>
    <x v="42"/>
    <n v="10"/>
    <n v="184"/>
    <n v="184"/>
    <n v="92"/>
  </r>
  <r>
    <x v="42"/>
    <n v="15"/>
    <n v="184"/>
    <n v="184"/>
    <n v="92"/>
  </r>
  <r>
    <x v="42"/>
    <n v="12"/>
    <s v=""/>
    <n v="184"/>
    <n v="92"/>
  </r>
  <r>
    <x v="42"/>
    <n v="7"/>
    <s v=""/>
    <n v="184"/>
    <n v="92"/>
  </r>
  <r>
    <x v="43"/>
    <n v="13"/>
    <n v="368"/>
    <n v="368"/>
    <n v="92"/>
  </r>
  <r>
    <x v="43"/>
    <n v="1"/>
    <s v=""/>
    <n v="368"/>
    <s v=""/>
  </r>
  <r>
    <x v="43"/>
    <n v="18"/>
    <n v="368"/>
    <n v="368"/>
    <n v="92"/>
  </r>
  <r>
    <x v="43"/>
    <n v="1"/>
    <s v=""/>
    <n v="368"/>
    <n v="92"/>
  </r>
  <r>
    <x v="43"/>
    <n v="1"/>
    <n v="368"/>
    <n v="368"/>
    <n v="92"/>
  </r>
  <r>
    <x v="43"/>
    <n v="19"/>
    <n v="368"/>
    <n v="368"/>
    <n v="92"/>
  </r>
  <r>
    <x v="43"/>
    <n v="19"/>
    <n v="368"/>
    <n v="368"/>
    <n v="92"/>
  </r>
  <r>
    <x v="43"/>
    <n v="7"/>
    <s v=""/>
    <n v="368"/>
    <n v="92"/>
  </r>
  <r>
    <x v="43"/>
    <n v="8"/>
    <n v="368"/>
    <n v="368"/>
    <n v="92"/>
  </r>
  <r>
    <x v="43"/>
    <n v="3"/>
    <n v="368"/>
    <n v="368"/>
    <s v=""/>
  </r>
  <r>
    <x v="43"/>
    <n v="19"/>
    <n v="368"/>
    <n v="368"/>
    <n v="92"/>
  </r>
  <r>
    <x v="43"/>
    <n v="7"/>
    <s v=""/>
    <n v="368"/>
    <s v=""/>
  </r>
  <r>
    <x v="43"/>
    <n v="15"/>
    <s v=""/>
    <n v="368"/>
    <n v="92"/>
  </r>
  <r>
    <x v="43"/>
    <s v=""/>
    <n v="368"/>
    <n v="368"/>
    <n v="92"/>
  </r>
  <r>
    <x v="43"/>
    <n v="5"/>
    <n v="368"/>
    <n v="368"/>
    <n v="92"/>
  </r>
  <r>
    <x v="43"/>
    <n v="8"/>
    <n v="368"/>
    <n v="368"/>
    <n v="92"/>
  </r>
  <r>
    <x v="43"/>
    <n v="2"/>
    <s v=""/>
    <n v="368"/>
    <s v=""/>
  </r>
  <r>
    <x v="43"/>
    <n v="3"/>
    <s v=""/>
    <n v="368"/>
    <n v="92"/>
  </r>
  <r>
    <x v="43"/>
    <n v="11"/>
    <n v="368"/>
    <n v="368"/>
    <n v="92"/>
  </r>
  <r>
    <x v="43"/>
    <n v="10"/>
    <n v="368"/>
    <n v="368"/>
    <n v="92"/>
  </r>
  <r>
    <x v="43"/>
    <n v="14"/>
    <n v="368"/>
    <n v="368"/>
    <n v="92"/>
  </r>
  <r>
    <x v="43"/>
    <n v="10"/>
    <s v=""/>
    <n v="368"/>
    <n v="92"/>
  </r>
  <r>
    <x v="43"/>
    <n v="14"/>
    <n v="368"/>
    <n v="368"/>
    <n v="92"/>
  </r>
  <r>
    <x v="43"/>
    <n v="3"/>
    <n v="368"/>
    <n v="368"/>
    <n v="92"/>
  </r>
  <r>
    <x v="43"/>
    <n v="10"/>
    <n v="368"/>
    <n v="368"/>
    <s v=""/>
  </r>
  <r>
    <x v="43"/>
    <n v="18"/>
    <n v="368"/>
    <n v="368"/>
    <n v="92"/>
  </r>
  <r>
    <x v="43"/>
    <n v="18"/>
    <n v="368"/>
    <n v="368"/>
    <n v="92"/>
  </r>
  <r>
    <x v="43"/>
    <n v="11"/>
    <n v="368"/>
    <n v="368"/>
    <n v="92"/>
  </r>
  <r>
    <x v="43"/>
    <n v="20"/>
    <n v="368"/>
    <n v="368"/>
    <n v="92"/>
  </r>
  <r>
    <x v="43"/>
    <n v="4"/>
    <s v=""/>
    <n v="368"/>
    <n v="92"/>
  </r>
  <r>
    <x v="43"/>
    <n v="18"/>
    <s v=""/>
    <n v="368"/>
    <n v="92"/>
  </r>
  <r>
    <x v="43"/>
    <n v="1"/>
    <n v="368"/>
    <n v="368"/>
    <n v="92"/>
  </r>
  <r>
    <x v="43"/>
    <s v=""/>
    <n v="368"/>
    <n v="368"/>
    <n v="92"/>
  </r>
  <r>
    <x v="43"/>
    <n v="9"/>
    <n v="368"/>
    <n v="368"/>
    <n v="92"/>
  </r>
  <r>
    <x v="43"/>
    <n v="14"/>
    <n v="368"/>
    <n v="368"/>
    <n v="92"/>
  </r>
  <r>
    <x v="43"/>
    <n v="20"/>
    <n v="368"/>
    <n v="368"/>
    <n v="92"/>
  </r>
  <r>
    <x v="43"/>
    <n v="5"/>
    <n v="368"/>
    <n v="368"/>
    <n v="92"/>
  </r>
  <r>
    <x v="43"/>
    <n v="13"/>
    <n v="368"/>
    <n v="368"/>
    <s v=""/>
  </r>
  <r>
    <x v="43"/>
    <n v="1"/>
    <s v=""/>
    <n v="368"/>
    <s v=""/>
  </r>
  <r>
    <x v="43"/>
    <n v="9"/>
    <n v="368"/>
    <n v="368"/>
    <n v="92"/>
  </r>
  <r>
    <x v="43"/>
    <n v="11"/>
    <n v="368"/>
    <n v="368"/>
    <n v="92"/>
  </r>
  <r>
    <x v="44"/>
    <n v="7"/>
    <s v=""/>
    <n v="100"/>
    <s v=""/>
  </r>
  <r>
    <x v="44"/>
    <n v="12"/>
    <s v=""/>
    <n v="100"/>
    <n v="25"/>
  </r>
  <r>
    <x v="44"/>
    <n v="14"/>
    <n v="100"/>
    <n v="100"/>
    <n v="25"/>
  </r>
  <r>
    <x v="44"/>
    <n v="6"/>
    <n v="100"/>
    <n v="100"/>
    <n v="25"/>
  </r>
  <r>
    <x v="44"/>
    <n v="7"/>
    <n v="100"/>
    <n v="100"/>
    <s v=""/>
  </r>
  <r>
    <x v="44"/>
    <n v="20"/>
    <s v=""/>
    <n v="100"/>
    <n v="25"/>
  </r>
  <r>
    <x v="44"/>
    <n v="10"/>
    <n v="100"/>
    <n v="100"/>
    <n v="25"/>
  </r>
  <r>
    <x v="44"/>
    <n v="9"/>
    <n v="100"/>
    <n v="100"/>
    <n v="25"/>
  </r>
  <r>
    <x v="44"/>
    <n v="8"/>
    <n v="100"/>
    <n v="100"/>
    <s v=""/>
  </r>
  <r>
    <x v="44"/>
    <n v="11"/>
    <n v="100"/>
    <n v="100"/>
    <n v="25"/>
  </r>
  <r>
    <x v="44"/>
    <n v="1"/>
    <n v="100"/>
    <n v="100"/>
    <n v="25"/>
  </r>
  <r>
    <x v="44"/>
    <n v="18"/>
    <n v="100"/>
    <n v="100"/>
    <n v="25"/>
  </r>
  <r>
    <x v="44"/>
    <n v="12"/>
    <n v="100"/>
    <n v="100"/>
    <n v="25"/>
  </r>
  <r>
    <x v="44"/>
    <s v=""/>
    <n v="100"/>
    <n v="100"/>
    <n v="25"/>
  </r>
  <r>
    <x v="44"/>
    <n v="12"/>
    <n v="100"/>
    <n v="100"/>
    <n v="25"/>
  </r>
  <r>
    <x v="44"/>
    <n v="12"/>
    <n v="100"/>
    <n v="100"/>
    <n v="25"/>
  </r>
  <r>
    <x v="44"/>
    <n v="16"/>
    <n v="100"/>
    <n v="100"/>
    <n v="25"/>
  </r>
  <r>
    <x v="44"/>
    <n v="5"/>
    <n v="100"/>
    <n v="100"/>
    <n v="25"/>
  </r>
  <r>
    <x v="44"/>
    <n v="10"/>
    <n v="100"/>
    <n v="100"/>
    <n v="25"/>
  </r>
  <r>
    <x v="44"/>
    <s v=""/>
    <n v="100"/>
    <n v="100"/>
    <s v=""/>
  </r>
  <r>
    <x v="44"/>
    <n v="17"/>
    <n v="100"/>
    <n v="100"/>
    <n v="25"/>
  </r>
  <r>
    <x v="44"/>
    <n v="12"/>
    <s v=""/>
    <n v="100"/>
    <n v="25"/>
  </r>
  <r>
    <x v="44"/>
    <n v="9"/>
    <n v="100"/>
    <n v="100"/>
    <n v="25"/>
  </r>
  <r>
    <x v="44"/>
    <n v="1"/>
    <n v="100"/>
    <n v="100"/>
    <n v="25"/>
  </r>
  <r>
    <x v="44"/>
    <n v="14"/>
    <n v="100"/>
    <n v="100"/>
    <n v="25"/>
  </r>
  <r>
    <x v="44"/>
    <n v="9"/>
    <s v=""/>
    <n v="100"/>
    <n v="25"/>
  </r>
  <r>
    <x v="44"/>
    <n v="3"/>
    <s v=""/>
    <n v="100"/>
    <s v=""/>
  </r>
  <r>
    <x v="44"/>
    <n v="10"/>
    <n v="100"/>
    <n v="100"/>
    <s v=""/>
  </r>
  <r>
    <x v="44"/>
    <n v="19"/>
    <n v="100"/>
    <n v="100"/>
    <n v="25"/>
  </r>
  <r>
    <x v="44"/>
    <n v="12"/>
    <n v="100"/>
    <n v="100"/>
    <n v="25"/>
  </r>
  <r>
    <x v="44"/>
    <n v="18"/>
    <n v="100"/>
    <n v="100"/>
    <n v="25"/>
  </r>
  <r>
    <x v="44"/>
    <n v="11"/>
    <s v=""/>
    <n v="100"/>
    <s v=""/>
  </r>
  <r>
    <x v="44"/>
    <n v="6"/>
    <s v=""/>
    <n v="100"/>
    <n v="25"/>
  </r>
  <r>
    <x v="44"/>
    <n v="12"/>
    <n v="100"/>
    <n v="100"/>
    <n v="25"/>
  </r>
  <r>
    <x v="44"/>
    <n v="13"/>
    <n v="100"/>
    <n v="100"/>
    <s v=""/>
  </r>
  <r>
    <x v="44"/>
    <n v="3"/>
    <n v="100"/>
    <n v="100"/>
    <n v="25"/>
  </r>
  <r>
    <x v="44"/>
    <n v="17"/>
    <s v=""/>
    <n v="100"/>
    <n v="25"/>
  </r>
  <r>
    <x v="44"/>
    <n v="17"/>
    <n v="100"/>
    <n v="100"/>
    <s v=""/>
  </r>
  <r>
    <x v="44"/>
    <n v="5"/>
    <s v=""/>
    <n v="100"/>
    <n v="25"/>
  </r>
  <r>
    <x v="44"/>
    <n v="10"/>
    <n v="100"/>
    <n v="100"/>
    <n v="25"/>
  </r>
  <r>
    <x v="44"/>
    <n v="13"/>
    <n v="100"/>
    <n v="100"/>
    <n v="25"/>
  </r>
  <r>
    <x v="44"/>
    <n v="7"/>
    <s v=""/>
    <n v="100"/>
    <n v="25"/>
  </r>
  <r>
    <x v="44"/>
    <n v="1"/>
    <n v="100"/>
    <n v="100"/>
    <n v="25"/>
  </r>
  <r>
    <x v="44"/>
    <n v="2"/>
    <n v="100"/>
    <n v="100"/>
    <n v="25"/>
  </r>
  <r>
    <x v="44"/>
    <n v="20"/>
    <s v=""/>
    <n v="100"/>
    <n v="25"/>
  </r>
  <r>
    <x v="44"/>
    <n v="7"/>
    <s v=""/>
    <n v="100"/>
    <n v="25"/>
  </r>
  <r>
    <x v="45"/>
    <n v="11"/>
    <n v="38"/>
    <n v="38"/>
    <n v="19"/>
  </r>
  <r>
    <x v="45"/>
    <n v="12"/>
    <n v="38"/>
    <n v="38"/>
    <n v="19"/>
  </r>
  <r>
    <x v="45"/>
    <n v="1"/>
    <n v="38"/>
    <n v="38"/>
    <n v="19"/>
  </r>
  <r>
    <x v="45"/>
    <n v="16"/>
    <n v="38"/>
    <n v="38"/>
    <n v="19"/>
  </r>
  <r>
    <x v="45"/>
    <n v="4"/>
    <n v="38"/>
    <n v="38"/>
    <n v="19"/>
  </r>
  <r>
    <x v="45"/>
    <n v="15"/>
    <n v="38"/>
    <n v="38"/>
    <n v="19"/>
  </r>
  <r>
    <x v="45"/>
    <n v="16"/>
    <n v="38"/>
    <n v="38"/>
    <n v="19"/>
  </r>
  <r>
    <x v="45"/>
    <n v="5"/>
    <n v="38"/>
    <n v="38"/>
    <n v="19"/>
  </r>
  <r>
    <x v="45"/>
    <n v="6"/>
    <n v="38"/>
    <n v="38"/>
    <s v=""/>
  </r>
  <r>
    <x v="45"/>
    <n v="9"/>
    <n v="38"/>
    <n v="38"/>
    <n v="19"/>
  </r>
  <r>
    <x v="45"/>
    <n v="15"/>
    <n v="38"/>
    <n v="38"/>
    <n v="19"/>
  </r>
  <r>
    <x v="45"/>
    <n v="5"/>
    <s v=""/>
    <n v="38"/>
    <n v="19"/>
  </r>
  <r>
    <x v="45"/>
    <n v="8"/>
    <n v="38"/>
    <n v="38"/>
    <n v="19"/>
  </r>
  <r>
    <x v="45"/>
    <n v="2"/>
    <n v="38"/>
    <n v="38"/>
    <n v="19"/>
  </r>
  <r>
    <x v="45"/>
    <n v="3"/>
    <n v="38"/>
    <n v="38"/>
    <s v=""/>
  </r>
  <r>
    <x v="45"/>
    <n v="10"/>
    <n v="38"/>
    <n v="38"/>
    <n v="19"/>
  </r>
  <r>
    <x v="45"/>
    <n v="18"/>
    <s v=""/>
    <n v="38"/>
    <n v="19"/>
  </r>
  <r>
    <x v="45"/>
    <n v="5"/>
    <n v="38"/>
    <n v="38"/>
    <n v="19"/>
  </r>
  <r>
    <x v="45"/>
    <n v="11"/>
    <s v=""/>
    <n v="38"/>
    <n v="19"/>
  </r>
  <r>
    <x v="45"/>
    <n v="12"/>
    <n v="38"/>
    <n v="38"/>
    <s v=""/>
  </r>
  <r>
    <x v="45"/>
    <n v="8"/>
    <n v="38"/>
    <n v="38"/>
    <n v="19"/>
  </r>
  <r>
    <x v="45"/>
    <n v="11"/>
    <n v="38"/>
    <n v="38"/>
    <n v="19"/>
  </r>
  <r>
    <x v="45"/>
    <n v="1"/>
    <n v="38"/>
    <n v="38"/>
    <n v="19"/>
  </r>
  <r>
    <x v="45"/>
    <n v="18"/>
    <n v="38"/>
    <n v="38"/>
    <n v="19"/>
  </r>
  <r>
    <x v="45"/>
    <n v="5"/>
    <n v="38"/>
    <n v="38"/>
    <s v=""/>
  </r>
  <r>
    <x v="45"/>
    <n v="18"/>
    <n v="38"/>
    <n v="38"/>
    <n v="19"/>
  </r>
  <r>
    <x v="45"/>
    <s v=""/>
    <n v="38"/>
    <n v="38"/>
    <n v="19"/>
  </r>
  <r>
    <x v="45"/>
    <n v="14"/>
    <n v="38"/>
    <n v="38"/>
    <n v="19"/>
  </r>
  <r>
    <x v="45"/>
    <n v="6"/>
    <s v=""/>
    <n v="38"/>
    <s v=""/>
  </r>
  <r>
    <x v="45"/>
    <n v="1"/>
    <n v="38"/>
    <n v="38"/>
    <n v="19"/>
  </r>
  <r>
    <x v="45"/>
    <n v="20"/>
    <n v="38"/>
    <n v="38"/>
    <n v="19"/>
  </r>
  <r>
    <x v="45"/>
    <n v="7"/>
    <n v="38"/>
    <n v="38"/>
    <n v="19"/>
  </r>
  <r>
    <x v="45"/>
    <n v="5"/>
    <n v="38"/>
    <n v="38"/>
    <n v="19"/>
  </r>
  <r>
    <x v="45"/>
    <n v="20"/>
    <s v=""/>
    <n v="38"/>
    <n v="19"/>
  </r>
  <r>
    <x v="45"/>
    <n v="3"/>
    <n v="38"/>
    <n v="38"/>
    <n v="19"/>
  </r>
  <r>
    <x v="45"/>
    <n v="14"/>
    <n v="38"/>
    <n v="38"/>
    <n v="19"/>
  </r>
  <r>
    <x v="45"/>
    <n v="4"/>
    <n v="38"/>
    <n v="38"/>
    <n v="19"/>
  </r>
  <r>
    <x v="45"/>
    <n v="1"/>
    <n v="38"/>
    <n v="38"/>
    <n v="19"/>
  </r>
  <r>
    <x v="45"/>
    <n v="15"/>
    <n v="38"/>
    <n v="38"/>
    <n v="19"/>
  </r>
  <r>
    <x v="45"/>
    <n v="19"/>
    <n v="38"/>
    <n v="38"/>
    <n v="19"/>
  </r>
  <r>
    <x v="45"/>
    <n v="18"/>
    <n v="38"/>
    <n v="38"/>
    <s v=""/>
  </r>
  <r>
    <x v="45"/>
    <n v="20"/>
    <n v="38"/>
    <n v="38"/>
    <s v=""/>
  </r>
  <r>
    <x v="45"/>
    <n v="1"/>
    <n v="38"/>
    <n v="38"/>
    <n v="19"/>
  </r>
  <r>
    <x v="45"/>
    <n v="4"/>
    <s v=""/>
    <n v="38"/>
    <n v="19"/>
  </r>
  <r>
    <x v="45"/>
    <n v="3"/>
    <n v="38"/>
    <n v="38"/>
    <n v="19"/>
  </r>
  <r>
    <x v="45"/>
    <n v="9"/>
    <s v=""/>
    <n v="38"/>
    <n v="19"/>
  </r>
  <r>
    <x v="45"/>
    <n v="10"/>
    <n v="38"/>
    <n v="38"/>
    <s v=""/>
  </r>
  <r>
    <x v="45"/>
    <n v="20"/>
    <n v="38"/>
    <n v="38"/>
    <n v="19"/>
  </r>
  <r>
    <x v="45"/>
    <s v=""/>
    <s v=""/>
    <n v="38"/>
    <n v="19"/>
  </r>
  <r>
    <x v="46"/>
    <n v="4"/>
    <n v="72"/>
    <n v="72"/>
    <n v="36"/>
  </r>
  <r>
    <x v="46"/>
    <n v="12"/>
    <n v="72"/>
    <n v="72"/>
    <n v="36"/>
  </r>
  <r>
    <x v="46"/>
    <n v="1"/>
    <s v=""/>
    <n v="72"/>
    <n v="36"/>
  </r>
  <r>
    <x v="46"/>
    <n v="19"/>
    <n v="72"/>
    <n v="72"/>
    <n v="36"/>
  </r>
  <r>
    <x v="46"/>
    <n v="20"/>
    <s v=""/>
    <n v="72"/>
    <n v="36"/>
  </r>
  <r>
    <x v="46"/>
    <s v=""/>
    <n v="72"/>
    <n v="72"/>
    <n v="36"/>
  </r>
  <r>
    <x v="46"/>
    <n v="17"/>
    <n v="72"/>
    <n v="72"/>
    <s v=""/>
  </r>
  <r>
    <x v="46"/>
    <n v="14"/>
    <s v=""/>
    <n v="72"/>
    <n v="36"/>
  </r>
  <r>
    <x v="46"/>
    <n v="13"/>
    <n v="72"/>
    <n v="72"/>
    <n v="36"/>
  </r>
  <r>
    <x v="46"/>
    <n v="11"/>
    <n v="72"/>
    <n v="72"/>
    <n v="36"/>
  </r>
  <r>
    <x v="46"/>
    <n v="15"/>
    <n v="72"/>
    <n v="72"/>
    <n v="36"/>
  </r>
  <r>
    <x v="46"/>
    <n v="14"/>
    <n v="72"/>
    <n v="72"/>
    <n v="36"/>
  </r>
  <r>
    <x v="46"/>
    <n v="2"/>
    <n v="72"/>
    <n v="72"/>
    <n v="36"/>
  </r>
  <r>
    <x v="46"/>
    <n v="14"/>
    <n v="72"/>
    <n v="72"/>
    <s v=""/>
  </r>
  <r>
    <x v="46"/>
    <n v="15"/>
    <n v="72"/>
    <n v="72"/>
    <n v="36"/>
  </r>
  <r>
    <x v="46"/>
    <n v="7"/>
    <s v=""/>
    <n v="72"/>
    <n v="36"/>
  </r>
  <r>
    <x v="46"/>
    <n v="9"/>
    <n v="72"/>
    <n v="72"/>
    <n v="36"/>
  </r>
  <r>
    <x v="46"/>
    <n v="10"/>
    <n v="72"/>
    <n v="72"/>
    <n v="36"/>
  </r>
  <r>
    <x v="46"/>
    <n v="13"/>
    <n v="72"/>
    <n v="72"/>
    <n v="36"/>
  </r>
  <r>
    <x v="46"/>
    <n v="13"/>
    <n v="72"/>
    <n v="72"/>
    <n v="36"/>
  </r>
  <r>
    <x v="46"/>
    <n v="17"/>
    <n v="72"/>
    <n v="72"/>
    <n v="36"/>
  </r>
  <r>
    <x v="46"/>
    <n v="5"/>
    <n v="72"/>
    <n v="72"/>
    <n v="36"/>
  </r>
  <r>
    <x v="46"/>
    <n v="2"/>
    <n v="72"/>
    <n v="72"/>
    <n v="36"/>
  </r>
  <r>
    <x v="46"/>
    <n v="10"/>
    <s v=""/>
    <n v="72"/>
    <n v="36"/>
  </r>
  <r>
    <x v="46"/>
    <n v="9"/>
    <s v=""/>
    <n v="72"/>
    <s v=""/>
  </r>
  <r>
    <x v="46"/>
    <n v="14"/>
    <n v="72"/>
    <n v="72"/>
    <s v=""/>
  </r>
  <r>
    <x v="46"/>
    <n v="4"/>
    <n v="72"/>
    <n v="72"/>
    <n v="36"/>
  </r>
  <r>
    <x v="46"/>
    <n v="5"/>
    <n v="72"/>
    <n v="72"/>
    <n v="36"/>
  </r>
  <r>
    <x v="46"/>
    <n v="5"/>
    <n v="72"/>
    <n v="72"/>
    <n v="36"/>
  </r>
  <r>
    <x v="46"/>
    <n v="14"/>
    <n v="72"/>
    <n v="72"/>
    <n v="36"/>
  </r>
  <r>
    <x v="46"/>
    <n v="1"/>
    <n v="72"/>
    <n v="72"/>
    <n v="36"/>
  </r>
  <r>
    <x v="46"/>
    <n v="17"/>
    <n v="72"/>
    <n v="72"/>
    <n v="36"/>
  </r>
  <r>
    <x v="46"/>
    <n v="12"/>
    <s v=""/>
    <n v="72"/>
    <n v="36"/>
  </r>
  <r>
    <x v="46"/>
    <s v=""/>
    <n v="72"/>
    <n v="72"/>
    <s v=""/>
  </r>
  <r>
    <x v="46"/>
    <n v="18"/>
    <n v="72"/>
    <n v="72"/>
    <n v="36"/>
  </r>
  <r>
    <x v="46"/>
    <n v="16"/>
    <n v="72"/>
    <n v="72"/>
    <s v=""/>
  </r>
  <r>
    <x v="46"/>
    <n v="14"/>
    <n v="72"/>
    <n v="72"/>
    <n v="36"/>
  </r>
  <r>
    <x v="46"/>
    <n v="7"/>
    <n v="72"/>
    <n v="72"/>
    <n v="36"/>
  </r>
  <r>
    <x v="46"/>
    <n v="11"/>
    <n v="72"/>
    <n v="72"/>
    <n v="36"/>
  </r>
  <r>
    <x v="47"/>
    <n v="16"/>
    <n v="252"/>
    <n v="252"/>
    <n v="63"/>
  </r>
  <r>
    <x v="47"/>
    <n v="2"/>
    <s v=""/>
    <n v="252"/>
    <s v=""/>
  </r>
  <r>
    <x v="47"/>
    <n v="10"/>
    <n v="252"/>
    <n v="252"/>
    <n v="63"/>
  </r>
  <r>
    <x v="47"/>
    <n v="1"/>
    <n v="252"/>
    <n v="252"/>
    <n v="63"/>
  </r>
  <r>
    <x v="47"/>
    <n v="12"/>
    <n v="252"/>
    <n v="252"/>
    <s v=""/>
  </r>
  <r>
    <x v="47"/>
    <n v="18"/>
    <s v=""/>
    <n v="252"/>
    <n v="63"/>
  </r>
  <r>
    <x v="47"/>
    <n v="4"/>
    <n v="252"/>
    <n v="252"/>
    <n v="63"/>
  </r>
  <r>
    <x v="47"/>
    <n v="2"/>
    <s v=""/>
    <n v="252"/>
    <n v="63"/>
  </r>
  <r>
    <x v="47"/>
    <n v="3"/>
    <s v=""/>
    <n v="252"/>
    <n v="63"/>
  </r>
  <r>
    <x v="47"/>
    <n v="12"/>
    <n v="252"/>
    <n v="252"/>
    <s v=""/>
  </r>
  <r>
    <x v="47"/>
    <n v="16"/>
    <n v="252"/>
    <n v="252"/>
    <n v="63"/>
  </r>
  <r>
    <x v="47"/>
    <n v="15"/>
    <n v="252"/>
    <n v="252"/>
    <s v=""/>
  </r>
  <r>
    <x v="47"/>
    <n v="7"/>
    <n v="252"/>
    <n v="252"/>
    <n v="63"/>
  </r>
  <r>
    <x v="47"/>
    <n v="4"/>
    <n v="252"/>
    <n v="252"/>
    <n v="63"/>
  </r>
  <r>
    <x v="47"/>
    <n v="4"/>
    <s v=""/>
    <n v="252"/>
    <n v="63"/>
  </r>
  <r>
    <x v="47"/>
    <n v="15"/>
    <n v="252"/>
    <n v="252"/>
    <n v="63"/>
  </r>
  <r>
    <x v="47"/>
    <n v="12"/>
    <n v="252"/>
    <n v="252"/>
    <n v="63"/>
  </r>
  <r>
    <x v="47"/>
    <n v="16"/>
    <s v=""/>
    <n v="252"/>
    <n v="63"/>
  </r>
  <r>
    <x v="47"/>
    <n v="20"/>
    <n v="252"/>
    <n v="252"/>
    <n v="63"/>
  </r>
  <r>
    <x v="47"/>
    <n v="2"/>
    <n v="252"/>
    <n v="252"/>
    <s v=""/>
  </r>
  <r>
    <x v="47"/>
    <n v="3"/>
    <n v="252"/>
    <n v="252"/>
    <s v=""/>
  </r>
  <r>
    <x v="47"/>
    <n v="1"/>
    <s v=""/>
    <n v="252"/>
    <s v=""/>
  </r>
  <r>
    <x v="47"/>
    <n v="12"/>
    <n v="252"/>
    <n v="252"/>
    <n v="63"/>
  </r>
  <r>
    <x v="47"/>
    <n v="11"/>
    <s v=""/>
    <n v="252"/>
    <n v="63"/>
  </r>
  <r>
    <x v="47"/>
    <n v="18"/>
    <s v=""/>
    <n v="252"/>
    <n v="63"/>
  </r>
  <r>
    <x v="47"/>
    <n v="18"/>
    <n v="252"/>
    <n v="252"/>
    <n v="63"/>
  </r>
  <r>
    <x v="47"/>
    <n v="11"/>
    <n v="252"/>
    <n v="252"/>
    <s v=""/>
  </r>
  <r>
    <x v="47"/>
    <n v="13"/>
    <s v=""/>
    <n v="252"/>
    <s v=""/>
  </r>
  <r>
    <x v="47"/>
    <n v="11"/>
    <n v="252"/>
    <n v="252"/>
    <n v="63"/>
  </r>
  <r>
    <x v="47"/>
    <n v="4"/>
    <n v="252"/>
    <n v="252"/>
    <n v="63"/>
  </r>
  <r>
    <x v="47"/>
    <n v="15"/>
    <s v=""/>
    <n v="252"/>
    <n v="63"/>
  </r>
  <r>
    <x v="47"/>
    <n v="20"/>
    <n v="252"/>
    <n v="252"/>
    <n v="63"/>
  </r>
  <r>
    <x v="47"/>
    <n v="4"/>
    <n v="252"/>
    <n v="252"/>
    <s v=""/>
  </r>
  <r>
    <x v="47"/>
    <n v="14"/>
    <n v="252"/>
    <n v="252"/>
    <n v="63"/>
  </r>
  <r>
    <x v="47"/>
    <n v="12"/>
    <s v=""/>
    <n v="252"/>
    <n v="63"/>
  </r>
  <r>
    <x v="47"/>
    <n v="16"/>
    <n v="252"/>
    <n v="252"/>
    <n v="63"/>
  </r>
  <r>
    <x v="47"/>
    <n v="5"/>
    <n v="252"/>
    <n v="252"/>
    <n v="63"/>
  </r>
  <r>
    <x v="47"/>
    <n v="3"/>
    <s v=""/>
    <n v="252"/>
    <n v="63"/>
  </r>
  <r>
    <x v="47"/>
    <n v="14"/>
    <s v=""/>
    <n v="252"/>
    <n v="63"/>
  </r>
  <r>
    <x v="48"/>
    <n v="20"/>
    <n v="356"/>
    <n v="356"/>
    <n v="89"/>
  </r>
  <r>
    <x v="48"/>
    <n v="6"/>
    <n v="356"/>
    <n v="356"/>
    <n v="89"/>
  </r>
  <r>
    <x v="48"/>
    <n v="18"/>
    <n v="356"/>
    <n v="356"/>
    <n v="89"/>
  </r>
  <r>
    <x v="48"/>
    <n v="19"/>
    <n v="356"/>
    <n v="356"/>
    <n v="89"/>
  </r>
  <r>
    <x v="48"/>
    <n v="18"/>
    <n v="356"/>
    <n v="356"/>
    <n v="89"/>
  </r>
  <r>
    <x v="48"/>
    <n v="13"/>
    <n v="356"/>
    <n v="356"/>
    <n v="89"/>
  </r>
  <r>
    <x v="48"/>
    <s v=""/>
    <n v="356"/>
    <n v="356"/>
    <n v="89"/>
  </r>
  <r>
    <x v="48"/>
    <n v="7"/>
    <s v=""/>
    <n v="356"/>
    <n v="89"/>
  </r>
  <r>
    <x v="48"/>
    <n v="8"/>
    <n v="356"/>
    <n v="356"/>
    <s v=""/>
  </r>
  <r>
    <x v="48"/>
    <n v="2"/>
    <n v="356"/>
    <n v="356"/>
    <s v=""/>
  </r>
  <r>
    <x v="48"/>
    <n v="5"/>
    <n v="356"/>
    <n v="356"/>
    <n v="89"/>
  </r>
  <r>
    <x v="48"/>
    <n v="2"/>
    <n v="356"/>
    <n v="356"/>
    <n v="89"/>
  </r>
  <r>
    <x v="48"/>
    <n v="8"/>
    <n v="356"/>
    <n v="356"/>
    <n v="89"/>
  </r>
  <r>
    <x v="48"/>
    <n v="7"/>
    <n v="356"/>
    <n v="356"/>
    <n v="89"/>
  </r>
  <r>
    <x v="48"/>
    <n v="11"/>
    <n v="356"/>
    <n v="356"/>
    <n v="89"/>
  </r>
  <r>
    <x v="48"/>
    <n v="1"/>
    <s v=""/>
    <n v="356"/>
    <n v="89"/>
  </r>
  <r>
    <x v="48"/>
    <n v="2"/>
    <n v="356"/>
    <n v="356"/>
    <n v="89"/>
  </r>
  <r>
    <x v="48"/>
    <n v="10"/>
    <n v="356"/>
    <n v="356"/>
    <s v=""/>
  </r>
  <r>
    <x v="48"/>
    <n v="7"/>
    <s v=""/>
    <n v="356"/>
    <n v="89"/>
  </r>
  <r>
    <x v="48"/>
    <n v="12"/>
    <n v="356"/>
    <n v="356"/>
    <s v=""/>
  </r>
  <r>
    <x v="48"/>
    <n v="20"/>
    <n v="356"/>
    <n v="356"/>
    <n v="89"/>
  </r>
  <r>
    <x v="48"/>
    <n v="18"/>
    <s v=""/>
    <n v="356"/>
    <n v="89"/>
  </r>
  <r>
    <x v="48"/>
    <s v=""/>
    <n v="356"/>
    <n v="356"/>
    <n v="89"/>
  </r>
  <r>
    <x v="48"/>
    <n v="20"/>
    <n v="356"/>
    <n v="356"/>
    <n v="89"/>
  </r>
  <r>
    <x v="48"/>
    <n v="16"/>
    <n v="356"/>
    <n v="356"/>
    <n v="89"/>
  </r>
  <r>
    <x v="48"/>
    <n v="16"/>
    <n v="356"/>
    <n v="356"/>
    <n v="89"/>
  </r>
  <r>
    <x v="48"/>
    <n v="2"/>
    <n v="356"/>
    <n v="356"/>
    <s v=""/>
  </r>
  <r>
    <x v="48"/>
    <n v="15"/>
    <n v="356"/>
    <n v="356"/>
    <n v="89"/>
  </r>
  <r>
    <x v="48"/>
    <n v="13"/>
    <n v="356"/>
    <n v="356"/>
    <n v="89"/>
  </r>
  <r>
    <x v="48"/>
    <n v="19"/>
    <n v="356"/>
    <n v="356"/>
    <n v="89"/>
  </r>
  <r>
    <x v="48"/>
    <n v="2"/>
    <n v="356"/>
    <n v="356"/>
    <n v="89"/>
  </r>
  <r>
    <x v="48"/>
    <n v="19"/>
    <s v=""/>
    <n v="356"/>
    <n v="89"/>
  </r>
  <r>
    <x v="48"/>
    <n v="7"/>
    <n v="356"/>
    <n v="356"/>
    <n v="89"/>
  </r>
  <r>
    <x v="48"/>
    <n v="13"/>
    <s v=""/>
    <n v="356"/>
    <n v="89"/>
  </r>
  <r>
    <x v="48"/>
    <n v="14"/>
    <s v=""/>
    <n v="356"/>
    <n v="89"/>
  </r>
  <r>
    <x v="48"/>
    <s v=""/>
    <n v="356"/>
    <n v="356"/>
    <s v=""/>
  </r>
  <r>
    <x v="48"/>
    <n v="9"/>
    <n v="356"/>
    <n v="356"/>
    <n v="89"/>
  </r>
  <r>
    <x v="48"/>
    <n v="1"/>
    <n v="356"/>
    <n v="356"/>
    <n v="89"/>
  </r>
  <r>
    <x v="49"/>
    <n v="10"/>
    <n v="108"/>
    <n v="108"/>
    <n v="36"/>
  </r>
  <r>
    <x v="49"/>
    <n v="20"/>
    <s v=""/>
    <n v="108"/>
    <n v="36"/>
  </r>
  <r>
    <x v="49"/>
    <n v="9"/>
    <n v="108"/>
    <n v="108"/>
    <n v="36"/>
  </r>
  <r>
    <x v="49"/>
    <n v="16"/>
    <n v="108"/>
    <n v="108"/>
    <n v="36"/>
  </r>
  <r>
    <x v="49"/>
    <n v="19"/>
    <s v=""/>
    <n v="108"/>
    <n v="36"/>
  </r>
  <r>
    <x v="49"/>
    <n v="20"/>
    <n v="108"/>
    <n v="108"/>
    <n v="36"/>
  </r>
  <r>
    <x v="49"/>
    <n v="12"/>
    <n v="108"/>
    <n v="108"/>
    <n v="36"/>
  </r>
  <r>
    <x v="49"/>
    <n v="11"/>
    <n v="108"/>
    <n v="108"/>
    <n v="36"/>
  </r>
  <r>
    <x v="49"/>
    <n v="18"/>
    <s v=""/>
    <n v="108"/>
    <n v="36"/>
  </r>
  <r>
    <x v="49"/>
    <n v="11"/>
    <n v="108"/>
    <n v="108"/>
    <n v="36"/>
  </r>
  <r>
    <x v="49"/>
    <n v="7"/>
    <n v="108"/>
    <n v="108"/>
    <n v="36"/>
  </r>
  <r>
    <x v="49"/>
    <s v=""/>
    <s v=""/>
    <n v="108"/>
    <n v="36"/>
  </r>
  <r>
    <x v="49"/>
    <n v="18"/>
    <n v="108"/>
    <n v="108"/>
    <s v=""/>
  </r>
  <r>
    <x v="49"/>
    <n v="8"/>
    <n v="108"/>
    <n v="108"/>
    <n v="36"/>
  </r>
  <r>
    <x v="49"/>
    <n v="19"/>
    <n v="108"/>
    <n v="108"/>
    <s v=""/>
  </r>
  <r>
    <x v="49"/>
    <n v="18"/>
    <n v="108"/>
    <n v="108"/>
    <n v="36"/>
  </r>
  <r>
    <x v="49"/>
    <n v="9"/>
    <s v=""/>
    <n v="108"/>
    <n v="36"/>
  </r>
  <r>
    <x v="49"/>
    <n v="1"/>
    <n v="108"/>
    <n v="108"/>
    <n v="36"/>
  </r>
  <r>
    <x v="49"/>
    <n v="17"/>
    <n v="108"/>
    <n v="108"/>
    <n v="36"/>
  </r>
  <r>
    <x v="49"/>
    <n v="8"/>
    <s v=""/>
    <n v="108"/>
    <n v="36"/>
  </r>
  <r>
    <x v="49"/>
    <n v="15"/>
    <n v="108"/>
    <n v="108"/>
    <n v="36"/>
  </r>
  <r>
    <x v="49"/>
    <n v="3"/>
    <n v="108"/>
    <n v="108"/>
    <n v="36"/>
  </r>
  <r>
    <x v="49"/>
    <n v="19"/>
    <s v=""/>
    <n v="108"/>
    <s v=""/>
  </r>
  <r>
    <x v="49"/>
    <n v="6"/>
    <n v="108"/>
    <n v="108"/>
    <n v="36"/>
  </r>
  <r>
    <x v="49"/>
    <n v="3"/>
    <n v="108"/>
    <n v="108"/>
    <n v="36"/>
  </r>
  <r>
    <x v="49"/>
    <n v="19"/>
    <n v="108"/>
    <n v="108"/>
    <n v="36"/>
  </r>
  <r>
    <x v="49"/>
    <n v="8"/>
    <n v="108"/>
    <n v="108"/>
    <s v=""/>
  </r>
  <r>
    <x v="49"/>
    <n v="20"/>
    <n v="108"/>
    <n v="108"/>
    <n v="36"/>
  </r>
  <r>
    <x v="49"/>
    <n v="14"/>
    <n v="108"/>
    <n v="108"/>
    <n v="36"/>
  </r>
  <r>
    <x v="49"/>
    <n v="4"/>
    <n v="108"/>
    <n v="108"/>
    <n v="36"/>
  </r>
  <r>
    <x v="49"/>
    <n v="1"/>
    <n v="108"/>
    <n v="108"/>
    <n v="36"/>
  </r>
  <r>
    <x v="49"/>
    <n v="14"/>
    <s v=""/>
    <n v="108"/>
    <n v="36"/>
  </r>
  <r>
    <x v="49"/>
    <n v="3"/>
    <n v="108"/>
    <n v="108"/>
    <s v=""/>
  </r>
  <r>
    <x v="49"/>
    <n v="7"/>
    <n v="108"/>
    <n v="108"/>
    <n v="36"/>
  </r>
  <r>
    <x v="49"/>
    <n v="7"/>
    <n v="108"/>
    <n v="108"/>
    <n v="36"/>
  </r>
  <r>
    <x v="50"/>
    <n v="9"/>
    <n v="135"/>
    <n v="135"/>
    <n v="45"/>
  </r>
  <r>
    <x v="50"/>
    <s v=""/>
    <n v="135"/>
    <n v="135"/>
    <s v=""/>
  </r>
  <r>
    <x v="50"/>
    <n v="10"/>
    <s v=""/>
    <n v="135"/>
    <n v="45"/>
  </r>
  <r>
    <x v="50"/>
    <n v="2"/>
    <n v="135"/>
    <n v="135"/>
    <n v="45"/>
  </r>
  <r>
    <x v="50"/>
    <s v=""/>
    <n v="135"/>
    <n v="135"/>
    <n v="45"/>
  </r>
  <r>
    <x v="50"/>
    <n v="16"/>
    <n v="135"/>
    <n v="135"/>
    <n v="45"/>
  </r>
  <r>
    <x v="50"/>
    <n v="11"/>
    <n v="135"/>
    <n v="135"/>
    <n v="45"/>
  </r>
  <r>
    <x v="50"/>
    <n v="7"/>
    <s v=""/>
    <n v="135"/>
    <n v="45"/>
  </r>
  <r>
    <x v="50"/>
    <n v="12"/>
    <n v="135"/>
    <n v="135"/>
    <n v="45"/>
  </r>
  <r>
    <x v="50"/>
    <n v="1"/>
    <n v="135"/>
    <n v="135"/>
    <n v="45"/>
  </r>
  <r>
    <x v="50"/>
    <n v="14"/>
    <n v="135"/>
    <n v="135"/>
    <n v="45"/>
  </r>
  <r>
    <x v="50"/>
    <n v="5"/>
    <n v="135"/>
    <n v="135"/>
    <n v="45"/>
  </r>
  <r>
    <x v="50"/>
    <n v="14"/>
    <n v="135"/>
    <n v="135"/>
    <s v=""/>
  </r>
  <r>
    <x v="50"/>
    <n v="2"/>
    <s v=""/>
    <n v="135"/>
    <n v="45"/>
  </r>
  <r>
    <x v="50"/>
    <n v="20"/>
    <n v="135"/>
    <n v="135"/>
    <n v="45"/>
  </r>
  <r>
    <x v="50"/>
    <s v=""/>
    <n v="135"/>
    <n v="135"/>
    <n v="45"/>
  </r>
  <r>
    <x v="50"/>
    <n v="13"/>
    <s v=""/>
    <n v="135"/>
    <n v="45"/>
  </r>
  <r>
    <x v="50"/>
    <n v="14"/>
    <n v="135"/>
    <n v="135"/>
    <n v="45"/>
  </r>
  <r>
    <x v="50"/>
    <n v="12"/>
    <n v="135"/>
    <n v="135"/>
    <n v="45"/>
  </r>
  <r>
    <x v="50"/>
    <n v="8"/>
    <n v="135"/>
    <n v="135"/>
    <n v="45"/>
  </r>
  <r>
    <x v="50"/>
    <n v="19"/>
    <n v="135"/>
    <n v="135"/>
    <n v="45"/>
  </r>
  <r>
    <x v="50"/>
    <n v="7"/>
    <n v="135"/>
    <n v="135"/>
    <s v=""/>
  </r>
  <r>
    <x v="50"/>
    <n v="2"/>
    <s v=""/>
    <n v="135"/>
    <s v=""/>
  </r>
  <r>
    <x v="50"/>
    <n v="8"/>
    <n v="135"/>
    <n v="135"/>
    <n v="45"/>
  </r>
  <r>
    <x v="50"/>
    <n v="5"/>
    <n v="135"/>
    <n v="135"/>
    <n v="45"/>
  </r>
  <r>
    <x v="50"/>
    <n v="8"/>
    <s v=""/>
    <n v="135"/>
    <n v="45"/>
  </r>
  <r>
    <x v="50"/>
    <n v="12"/>
    <n v="135"/>
    <n v="135"/>
    <n v="45"/>
  </r>
  <r>
    <x v="50"/>
    <n v="13"/>
    <s v=""/>
    <n v="135"/>
    <n v="45"/>
  </r>
  <r>
    <x v="50"/>
    <n v="12"/>
    <n v="135"/>
    <n v="135"/>
    <n v="45"/>
  </r>
  <r>
    <x v="50"/>
    <n v="9"/>
    <n v="135"/>
    <n v="135"/>
    <n v="45"/>
  </r>
  <r>
    <x v="50"/>
    <n v="11"/>
    <n v="135"/>
    <n v="135"/>
    <n v="45"/>
  </r>
  <r>
    <x v="50"/>
    <n v="18"/>
    <n v="135"/>
    <n v="135"/>
    <n v="45"/>
  </r>
  <r>
    <x v="50"/>
    <n v="9"/>
    <s v=""/>
    <n v="135"/>
    <n v="45"/>
  </r>
  <r>
    <x v="50"/>
    <n v="10"/>
    <n v="135"/>
    <n v="135"/>
    <n v="45"/>
  </r>
  <r>
    <x v="50"/>
    <n v="4"/>
    <s v=""/>
    <n v="135"/>
    <n v="45"/>
  </r>
  <r>
    <x v="50"/>
    <n v="2"/>
    <n v="135"/>
    <n v="135"/>
    <n v="45"/>
  </r>
  <r>
    <x v="50"/>
    <n v="9"/>
    <n v="135"/>
    <n v="135"/>
    <s v=""/>
  </r>
  <r>
    <x v="50"/>
    <n v="10"/>
    <n v="135"/>
    <n v="135"/>
    <n v="45"/>
  </r>
  <r>
    <x v="50"/>
    <n v="15"/>
    <n v="135"/>
    <n v="135"/>
    <n v="45"/>
  </r>
  <r>
    <x v="50"/>
    <n v="19"/>
    <n v="135"/>
    <n v="135"/>
    <n v="45"/>
  </r>
  <r>
    <x v="51"/>
    <n v="9"/>
    <n v="352"/>
    <n v="352"/>
    <n v="88"/>
  </r>
  <r>
    <x v="51"/>
    <n v="17"/>
    <n v="352"/>
    <n v="352"/>
    <s v=""/>
  </r>
  <r>
    <x v="51"/>
    <n v="8"/>
    <n v="352"/>
    <n v="352"/>
    <n v="88"/>
  </r>
  <r>
    <x v="51"/>
    <n v="7"/>
    <n v="352"/>
    <n v="352"/>
    <s v=""/>
  </r>
  <r>
    <x v="51"/>
    <n v="4"/>
    <n v="352"/>
    <n v="352"/>
    <n v="88"/>
  </r>
  <r>
    <x v="51"/>
    <n v="19"/>
    <s v=""/>
    <n v="352"/>
    <n v="88"/>
  </r>
  <r>
    <x v="51"/>
    <n v="1"/>
    <n v="352"/>
    <n v="352"/>
    <n v="88"/>
  </r>
  <r>
    <x v="51"/>
    <n v="5"/>
    <s v=""/>
    <n v="352"/>
    <n v="88"/>
  </r>
  <r>
    <x v="51"/>
    <n v="13"/>
    <n v="352"/>
    <n v="352"/>
    <s v=""/>
  </r>
  <r>
    <x v="51"/>
    <n v="7"/>
    <n v="352"/>
    <n v="352"/>
    <n v="88"/>
  </r>
  <r>
    <x v="51"/>
    <n v="18"/>
    <n v="352"/>
    <n v="352"/>
    <s v=""/>
  </r>
  <r>
    <x v="51"/>
    <n v="18"/>
    <n v="352"/>
    <n v="352"/>
    <n v="88"/>
  </r>
  <r>
    <x v="51"/>
    <n v="2"/>
    <n v="352"/>
    <n v="352"/>
    <n v="88"/>
  </r>
  <r>
    <x v="51"/>
    <n v="16"/>
    <n v="352"/>
    <n v="352"/>
    <n v="88"/>
  </r>
  <r>
    <x v="51"/>
    <n v="10"/>
    <n v="352"/>
    <n v="352"/>
    <n v="88"/>
  </r>
  <r>
    <x v="51"/>
    <n v="9"/>
    <n v="352"/>
    <n v="352"/>
    <n v="88"/>
  </r>
  <r>
    <x v="51"/>
    <n v="5"/>
    <s v=""/>
    <n v="352"/>
    <n v="88"/>
  </r>
  <r>
    <x v="51"/>
    <n v="1"/>
    <n v="352"/>
    <n v="352"/>
    <n v="88"/>
  </r>
  <r>
    <x v="51"/>
    <n v="20"/>
    <n v="352"/>
    <n v="352"/>
    <n v="88"/>
  </r>
  <r>
    <x v="51"/>
    <n v="20"/>
    <s v=""/>
    <n v="352"/>
    <s v=""/>
  </r>
  <r>
    <x v="51"/>
    <n v="12"/>
    <n v="352"/>
    <n v="352"/>
    <n v="88"/>
  </r>
  <r>
    <x v="51"/>
    <n v="19"/>
    <s v=""/>
    <n v="352"/>
    <s v=""/>
  </r>
  <r>
    <x v="51"/>
    <n v="5"/>
    <n v="352"/>
    <n v="352"/>
    <s v=""/>
  </r>
  <r>
    <x v="51"/>
    <n v="8"/>
    <n v="352"/>
    <n v="352"/>
    <n v="88"/>
  </r>
  <r>
    <x v="51"/>
    <n v="19"/>
    <s v=""/>
    <n v="352"/>
    <n v="88"/>
  </r>
  <r>
    <x v="51"/>
    <n v="8"/>
    <s v=""/>
    <n v="352"/>
    <s v=""/>
  </r>
  <r>
    <x v="51"/>
    <n v="1"/>
    <s v=""/>
    <n v="352"/>
    <n v="88"/>
  </r>
  <r>
    <x v="51"/>
    <n v="8"/>
    <n v="352"/>
    <n v="352"/>
    <n v="88"/>
  </r>
  <r>
    <x v="51"/>
    <n v="12"/>
    <s v=""/>
    <n v="352"/>
    <n v="88"/>
  </r>
  <r>
    <x v="51"/>
    <n v="3"/>
    <n v="352"/>
    <n v="352"/>
    <n v="88"/>
  </r>
  <r>
    <x v="51"/>
    <n v="1"/>
    <n v="352"/>
    <n v="352"/>
    <n v="88"/>
  </r>
  <r>
    <x v="51"/>
    <n v="20"/>
    <n v="352"/>
    <n v="352"/>
    <s v=""/>
  </r>
  <r>
    <x v="51"/>
    <s v=""/>
    <n v="352"/>
    <n v="352"/>
    <n v="88"/>
  </r>
  <r>
    <x v="51"/>
    <n v="3"/>
    <n v="352"/>
    <n v="352"/>
    <n v="88"/>
  </r>
  <r>
    <x v="51"/>
    <n v="14"/>
    <s v=""/>
    <n v="352"/>
    <n v="88"/>
  </r>
  <r>
    <x v="51"/>
    <n v="12"/>
    <n v="352"/>
    <n v="352"/>
    <n v="88"/>
  </r>
  <r>
    <x v="51"/>
    <n v="5"/>
    <n v="352"/>
    <n v="352"/>
    <n v="88"/>
  </r>
  <r>
    <x v="51"/>
    <n v="6"/>
    <n v="352"/>
    <n v="352"/>
    <n v="88"/>
  </r>
  <r>
    <x v="51"/>
    <n v="2"/>
    <n v="352"/>
    <n v="352"/>
    <s v=""/>
  </r>
  <r>
    <x v="51"/>
    <n v="13"/>
    <n v="352"/>
    <n v="352"/>
    <n v="88"/>
  </r>
  <r>
    <x v="51"/>
    <n v="8"/>
    <s v=""/>
    <n v="352"/>
    <n v="88"/>
  </r>
  <r>
    <x v="51"/>
    <n v="2"/>
    <n v="352"/>
    <n v="352"/>
    <n v="88"/>
  </r>
  <r>
    <x v="51"/>
    <s v=""/>
    <n v="352"/>
    <n v="352"/>
    <n v="88"/>
  </r>
  <r>
    <x v="51"/>
    <n v="9"/>
    <n v="352"/>
    <n v="352"/>
    <s v=""/>
  </r>
  <r>
    <x v="51"/>
    <n v="1"/>
    <s v=""/>
    <n v="352"/>
    <n v="88"/>
  </r>
  <r>
    <x v="51"/>
    <n v="14"/>
    <n v="352"/>
    <n v="352"/>
    <n v="88"/>
  </r>
  <r>
    <x v="51"/>
    <n v="3"/>
    <n v="352"/>
    <n v="352"/>
    <n v="88"/>
  </r>
  <r>
    <x v="51"/>
    <n v="16"/>
    <n v="352"/>
    <n v="352"/>
    <n v="88"/>
  </r>
  <r>
    <x v="51"/>
    <n v="1"/>
    <n v="352"/>
    <n v="352"/>
    <n v="88"/>
  </r>
  <r>
    <x v="51"/>
    <n v="7"/>
    <n v="352"/>
    <n v="352"/>
    <n v="88"/>
  </r>
  <r>
    <x v="51"/>
    <n v="9"/>
    <n v="352"/>
    <n v="352"/>
    <n v="88"/>
  </r>
  <r>
    <x v="52"/>
    <n v="1"/>
    <n v="50"/>
    <n v="50"/>
    <s v=""/>
  </r>
  <r>
    <x v="52"/>
    <n v="13"/>
    <n v="50"/>
    <n v="50"/>
    <n v="25"/>
  </r>
  <r>
    <x v="52"/>
    <n v="20"/>
    <n v="50"/>
    <n v="50"/>
    <s v=""/>
  </r>
  <r>
    <x v="52"/>
    <n v="9"/>
    <n v="50"/>
    <n v="50"/>
    <n v="25"/>
  </r>
  <r>
    <x v="52"/>
    <n v="10"/>
    <n v="50"/>
    <n v="50"/>
    <n v="25"/>
  </r>
  <r>
    <x v="52"/>
    <n v="4"/>
    <s v=""/>
    <n v="50"/>
    <n v="25"/>
  </r>
  <r>
    <x v="52"/>
    <n v="15"/>
    <n v="50"/>
    <n v="50"/>
    <s v=""/>
  </r>
  <r>
    <x v="52"/>
    <s v=""/>
    <n v="50"/>
    <n v="50"/>
    <n v="25"/>
  </r>
  <r>
    <x v="52"/>
    <n v="8"/>
    <s v=""/>
    <n v="50"/>
    <n v="25"/>
  </r>
  <r>
    <x v="52"/>
    <n v="16"/>
    <s v=""/>
    <n v="50"/>
    <n v="25"/>
  </r>
  <r>
    <x v="52"/>
    <n v="20"/>
    <n v="50"/>
    <n v="50"/>
    <n v="25"/>
  </r>
  <r>
    <x v="52"/>
    <s v=""/>
    <n v="50"/>
    <n v="50"/>
    <n v="25"/>
  </r>
  <r>
    <x v="52"/>
    <n v="12"/>
    <s v=""/>
    <n v="50"/>
    <n v="25"/>
  </r>
  <r>
    <x v="52"/>
    <n v="5"/>
    <n v="50"/>
    <n v="50"/>
    <n v="25"/>
  </r>
  <r>
    <x v="52"/>
    <n v="1"/>
    <n v="50"/>
    <n v="50"/>
    <n v="25"/>
  </r>
  <r>
    <x v="52"/>
    <n v="6"/>
    <n v="50"/>
    <n v="50"/>
    <n v="25"/>
  </r>
  <r>
    <x v="52"/>
    <n v="7"/>
    <n v="50"/>
    <n v="50"/>
    <n v="25"/>
  </r>
  <r>
    <x v="52"/>
    <n v="15"/>
    <n v="50"/>
    <n v="50"/>
    <n v="25"/>
  </r>
  <r>
    <x v="52"/>
    <n v="17"/>
    <n v="50"/>
    <n v="50"/>
    <n v="25"/>
  </r>
  <r>
    <x v="52"/>
    <n v="5"/>
    <n v="50"/>
    <n v="50"/>
    <n v="25"/>
  </r>
  <r>
    <x v="52"/>
    <n v="7"/>
    <n v="50"/>
    <n v="50"/>
    <n v="25"/>
  </r>
  <r>
    <x v="52"/>
    <n v="20"/>
    <n v="50"/>
    <n v="50"/>
    <n v="25"/>
  </r>
  <r>
    <x v="52"/>
    <n v="5"/>
    <n v="50"/>
    <n v="50"/>
    <n v="25"/>
  </r>
  <r>
    <x v="52"/>
    <n v="16"/>
    <n v="50"/>
    <n v="50"/>
    <n v="25"/>
  </r>
  <r>
    <x v="52"/>
    <n v="7"/>
    <n v="50"/>
    <n v="50"/>
    <n v="25"/>
  </r>
  <r>
    <x v="52"/>
    <n v="14"/>
    <n v="50"/>
    <n v="50"/>
    <n v="25"/>
  </r>
  <r>
    <x v="52"/>
    <n v="20"/>
    <n v="50"/>
    <n v="50"/>
    <n v="25"/>
  </r>
  <r>
    <x v="52"/>
    <n v="8"/>
    <n v="50"/>
    <n v="50"/>
    <n v="25"/>
  </r>
  <r>
    <x v="52"/>
    <n v="13"/>
    <s v=""/>
    <n v="50"/>
    <n v="25"/>
  </r>
  <r>
    <x v="52"/>
    <n v="15"/>
    <n v="50"/>
    <n v="50"/>
    <n v="25"/>
  </r>
  <r>
    <x v="52"/>
    <n v="6"/>
    <s v=""/>
    <n v="50"/>
    <n v="25"/>
  </r>
  <r>
    <x v="52"/>
    <n v="1"/>
    <n v="50"/>
    <n v="50"/>
    <n v="25"/>
  </r>
  <r>
    <x v="52"/>
    <n v="20"/>
    <s v=""/>
    <n v="50"/>
    <n v="25"/>
  </r>
  <r>
    <x v="52"/>
    <n v="11"/>
    <s v=""/>
    <n v="50"/>
    <n v="25"/>
  </r>
  <r>
    <x v="52"/>
    <n v="4"/>
    <n v="50"/>
    <n v="50"/>
    <n v="25"/>
  </r>
  <r>
    <x v="52"/>
    <n v="8"/>
    <n v="50"/>
    <n v="50"/>
    <n v="25"/>
  </r>
  <r>
    <x v="52"/>
    <n v="10"/>
    <s v=""/>
    <n v="50"/>
    <n v="25"/>
  </r>
  <r>
    <x v="52"/>
    <s v=""/>
    <s v=""/>
    <n v="50"/>
    <s v=""/>
  </r>
  <r>
    <x v="52"/>
    <s v=""/>
    <s v=""/>
    <n v="50"/>
    <n v="25"/>
  </r>
  <r>
    <x v="52"/>
    <n v="17"/>
    <n v="50"/>
    <n v="50"/>
    <n v="25"/>
  </r>
  <r>
    <x v="52"/>
    <n v="12"/>
    <n v="50"/>
    <n v="50"/>
    <s v=""/>
  </r>
  <r>
    <x v="52"/>
    <n v="5"/>
    <n v="50"/>
    <n v="50"/>
    <s v=""/>
  </r>
  <r>
    <x v="52"/>
    <s v=""/>
    <n v="50"/>
    <n v="50"/>
    <s v=""/>
  </r>
  <r>
    <x v="53"/>
    <n v="20"/>
    <n v="144"/>
    <n v="144"/>
    <n v="48"/>
  </r>
  <r>
    <x v="53"/>
    <n v="3"/>
    <s v=""/>
    <n v="144"/>
    <n v="48"/>
  </r>
  <r>
    <x v="53"/>
    <n v="12"/>
    <n v="144"/>
    <n v="144"/>
    <n v="48"/>
  </r>
  <r>
    <x v="53"/>
    <n v="16"/>
    <n v="144"/>
    <n v="144"/>
    <s v=""/>
  </r>
  <r>
    <x v="53"/>
    <n v="4"/>
    <n v="144"/>
    <n v="144"/>
    <n v="48"/>
  </r>
  <r>
    <x v="53"/>
    <n v="15"/>
    <n v="144"/>
    <n v="144"/>
    <n v="48"/>
  </r>
  <r>
    <x v="53"/>
    <n v="20"/>
    <n v="144"/>
    <n v="144"/>
    <n v="48"/>
  </r>
  <r>
    <x v="53"/>
    <n v="9"/>
    <n v="144"/>
    <n v="144"/>
    <n v="48"/>
  </r>
  <r>
    <x v="53"/>
    <n v="12"/>
    <n v="144"/>
    <n v="144"/>
    <n v="48"/>
  </r>
  <r>
    <x v="53"/>
    <n v="16"/>
    <n v="144"/>
    <n v="144"/>
    <n v="48"/>
  </r>
  <r>
    <x v="53"/>
    <n v="19"/>
    <n v="144"/>
    <n v="144"/>
    <s v=""/>
  </r>
  <r>
    <x v="53"/>
    <n v="7"/>
    <n v="144"/>
    <n v="144"/>
    <n v="48"/>
  </r>
  <r>
    <x v="53"/>
    <n v="8"/>
    <n v="144"/>
    <n v="144"/>
    <n v="48"/>
  </r>
  <r>
    <x v="53"/>
    <n v="1"/>
    <n v="144"/>
    <n v="144"/>
    <n v="48"/>
  </r>
  <r>
    <x v="53"/>
    <n v="8"/>
    <s v=""/>
    <n v="144"/>
    <n v="48"/>
  </r>
  <r>
    <x v="53"/>
    <n v="16"/>
    <n v="144"/>
    <n v="144"/>
    <n v="48"/>
  </r>
  <r>
    <x v="53"/>
    <s v=""/>
    <n v="144"/>
    <n v="144"/>
    <n v="48"/>
  </r>
  <r>
    <x v="53"/>
    <n v="19"/>
    <s v=""/>
    <n v="144"/>
    <n v="48"/>
  </r>
  <r>
    <x v="53"/>
    <n v="19"/>
    <n v="144"/>
    <n v="144"/>
    <n v="48"/>
  </r>
  <r>
    <x v="53"/>
    <n v="11"/>
    <n v="144"/>
    <n v="144"/>
    <n v="48"/>
  </r>
  <r>
    <x v="53"/>
    <n v="15"/>
    <s v=""/>
    <n v="144"/>
    <n v="48"/>
  </r>
  <r>
    <x v="53"/>
    <n v="13"/>
    <n v="144"/>
    <n v="144"/>
    <n v="48"/>
  </r>
  <r>
    <x v="53"/>
    <s v=""/>
    <n v="144"/>
    <n v="144"/>
    <n v="48"/>
  </r>
  <r>
    <x v="53"/>
    <n v="18"/>
    <s v=""/>
    <n v="144"/>
    <s v=""/>
  </r>
  <r>
    <x v="53"/>
    <n v="19"/>
    <n v="144"/>
    <n v="144"/>
    <n v="48"/>
  </r>
  <r>
    <x v="53"/>
    <n v="2"/>
    <n v="144"/>
    <n v="144"/>
    <n v="48"/>
  </r>
  <r>
    <x v="53"/>
    <s v=""/>
    <n v="144"/>
    <n v="144"/>
    <s v=""/>
  </r>
  <r>
    <x v="53"/>
    <n v="7"/>
    <s v=""/>
    <n v="144"/>
    <n v="48"/>
  </r>
  <r>
    <x v="53"/>
    <n v="14"/>
    <s v=""/>
    <n v="144"/>
    <n v="48"/>
  </r>
  <r>
    <x v="53"/>
    <s v=""/>
    <n v="144"/>
    <n v="144"/>
    <n v="48"/>
  </r>
  <r>
    <x v="53"/>
    <n v="16"/>
    <n v="144"/>
    <n v="144"/>
    <n v="48"/>
  </r>
  <r>
    <x v="53"/>
    <n v="10"/>
    <n v="144"/>
    <n v="144"/>
    <n v="48"/>
  </r>
  <r>
    <x v="54"/>
    <n v="8"/>
    <n v="360"/>
    <n v="360"/>
    <n v="90"/>
  </r>
  <r>
    <x v="54"/>
    <n v="9"/>
    <s v=""/>
    <n v="360"/>
    <n v="90"/>
  </r>
  <r>
    <x v="54"/>
    <n v="16"/>
    <n v="360"/>
    <n v="360"/>
    <s v=""/>
  </r>
  <r>
    <x v="54"/>
    <n v="15"/>
    <n v="360"/>
    <n v="360"/>
    <n v="90"/>
  </r>
  <r>
    <x v="54"/>
    <n v="3"/>
    <n v="360"/>
    <n v="360"/>
    <n v="90"/>
  </r>
  <r>
    <x v="54"/>
    <n v="17"/>
    <n v="360"/>
    <n v="360"/>
    <n v="90"/>
  </r>
  <r>
    <x v="54"/>
    <n v="6"/>
    <n v="360"/>
    <n v="360"/>
    <n v="90"/>
  </r>
  <r>
    <x v="54"/>
    <n v="16"/>
    <n v="360"/>
    <n v="360"/>
    <n v="90"/>
  </r>
  <r>
    <x v="54"/>
    <n v="19"/>
    <n v="360"/>
    <n v="360"/>
    <n v="90"/>
  </r>
  <r>
    <x v="54"/>
    <s v=""/>
    <n v="360"/>
    <n v="360"/>
    <n v="90"/>
  </r>
  <r>
    <x v="54"/>
    <n v="20"/>
    <n v="360"/>
    <n v="360"/>
    <s v=""/>
  </r>
  <r>
    <x v="54"/>
    <n v="4"/>
    <n v="360"/>
    <n v="360"/>
    <s v=""/>
  </r>
  <r>
    <x v="54"/>
    <n v="6"/>
    <n v="360"/>
    <n v="360"/>
    <n v="90"/>
  </r>
  <r>
    <x v="54"/>
    <n v="2"/>
    <s v=""/>
    <n v="360"/>
    <n v="90"/>
  </r>
  <r>
    <x v="54"/>
    <n v="2"/>
    <s v=""/>
    <n v="360"/>
    <n v="90"/>
  </r>
  <r>
    <x v="54"/>
    <n v="4"/>
    <s v=""/>
    <n v="360"/>
    <n v="90"/>
  </r>
  <r>
    <x v="54"/>
    <n v="8"/>
    <n v="360"/>
    <n v="360"/>
    <n v="90"/>
  </r>
  <r>
    <x v="54"/>
    <n v="3"/>
    <n v="360"/>
    <n v="360"/>
    <n v="90"/>
  </r>
  <r>
    <x v="54"/>
    <n v="8"/>
    <n v="360"/>
    <n v="360"/>
    <n v="90"/>
  </r>
  <r>
    <x v="54"/>
    <n v="16"/>
    <s v=""/>
    <n v="360"/>
    <n v="90"/>
  </r>
  <r>
    <x v="54"/>
    <n v="3"/>
    <n v="360"/>
    <n v="360"/>
    <n v="90"/>
  </r>
  <r>
    <x v="54"/>
    <n v="4"/>
    <n v="360"/>
    <n v="360"/>
    <n v="90"/>
  </r>
  <r>
    <x v="54"/>
    <n v="16"/>
    <n v="360"/>
    <n v="360"/>
    <n v="90"/>
  </r>
  <r>
    <x v="54"/>
    <n v="15"/>
    <n v="360"/>
    <n v="360"/>
    <n v="90"/>
  </r>
  <r>
    <x v="54"/>
    <n v="15"/>
    <n v="360"/>
    <n v="360"/>
    <n v="90"/>
  </r>
  <r>
    <x v="54"/>
    <s v=""/>
    <s v=""/>
    <n v="360"/>
    <n v="90"/>
  </r>
  <r>
    <x v="54"/>
    <n v="16"/>
    <n v="360"/>
    <n v="360"/>
    <n v="90"/>
  </r>
  <r>
    <x v="54"/>
    <n v="15"/>
    <n v="360"/>
    <n v="360"/>
    <n v="90"/>
  </r>
  <r>
    <x v="54"/>
    <n v="13"/>
    <s v=""/>
    <n v="360"/>
    <n v="90"/>
  </r>
  <r>
    <x v="54"/>
    <n v="18"/>
    <n v="360"/>
    <n v="360"/>
    <n v="90"/>
  </r>
  <r>
    <x v="54"/>
    <n v="2"/>
    <s v=""/>
    <n v="360"/>
    <s v=""/>
  </r>
  <r>
    <x v="54"/>
    <n v="17"/>
    <n v="360"/>
    <n v="360"/>
    <n v="90"/>
  </r>
  <r>
    <x v="54"/>
    <n v="17"/>
    <n v="360"/>
    <n v="360"/>
    <s v=""/>
  </r>
  <r>
    <x v="54"/>
    <n v="19"/>
    <n v="360"/>
    <n v="360"/>
    <n v="90"/>
  </r>
  <r>
    <x v="54"/>
    <n v="13"/>
    <n v="360"/>
    <n v="360"/>
    <n v="90"/>
  </r>
  <r>
    <x v="54"/>
    <n v="3"/>
    <s v=""/>
    <n v="360"/>
    <n v="90"/>
  </r>
  <r>
    <x v="54"/>
    <n v="4"/>
    <n v="360"/>
    <n v="360"/>
    <n v="90"/>
  </r>
  <r>
    <x v="54"/>
    <n v="19"/>
    <n v="360"/>
    <n v="360"/>
    <s v=""/>
  </r>
  <r>
    <x v="54"/>
    <n v="6"/>
    <n v="360"/>
    <n v="360"/>
    <n v="90"/>
  </r>
  <r>
    <x v="54"/>
    <n v="2"/>
    <n v="360"/>
    <n v="360"/>
    <s v=""/>
  </r>
  <r>
    <x v="54"/>
    <n v="11"/>
    <n v="360"/>
    <n v="360"/>
    <n v="90"/>
  </r>
  <r>
    <x v="54"/>
    <n v="13"/>
    <n v="360"/>
    <n v="360"/>
    <n v="90"/>
  </r>
  <r>
    <x v="55"/>
    <n v="18"/>
    <s v=""/>
    <n v="72"/>
    <n v="36"/>
  </r>
  <r>
    <x v="55"/>
    <n v="19"/>
    <n v="72"/>
    <n v="72"/>
    <n v="36"/>
  </r>
  <r>
    <x v="55"/>
    <n v="1"/>
    <n v="72"/>
    <n v="72"/>
    <s v=""/>
  </r>
  <r>
    <x v="55"/>
    <s v=""/>
    <n v="72"/>
    <n v="72"/>
    <n v="36"/>
  </r>
  <r>
    <x v="55"/>
    <n v="15"/>
    <n v="72"/>
    <n v="72"/>
    <n v="36"/>
  </r>
  <r>
    <x v="55"/>
    <n v="10"/>
    <n v="72"/>
    <n v="72"/>
    <s v=""/>
  </r>
  <r>
    <x v="55"/>
    <n v="13"/>
    <n v="72"/>
    <n v="72"/>
    <n v="36"/>
  </r>
  <r>
    <x v="55"/>
    <n v="9"/>
    <n v="72"/>
    <n v="72"/>
    <n v="36"/>
  </r>
  <r>
    <x v="55"/>
    <n v="9"/>
    <n v="72"/>
    <n v="72"/>
    <n v="36"/>
  </r>
  <r>
    <x v="55"/>
    <n v="1"/>
    <n v="72"/>
    <n v="72"/>
    <n v="36"/>
  </r>
  <r>
    <x v="55"/>
    <n v="20"/>
    <s v=""/>
    <n v="72"/>
    <n v="36"/>
  </r>
  <r>
    <x v="55"/>
    <n v="1"/>
    <n v="72"/>
    <n v="72"/>
    <s v=""/>
  </r>
  <r>
    <x v="55"/>
    <n v="1"/>
    <n v="72"/>
    <n v="72"/>
    <n v="36"/>
  </r>
  <r>
    <x v="55"/>
    <n v="2"/>
    <s v=""/>
    <n v="72"/>
    <n v="36"/>
  </r>
  <r>
    <x v="55"/>
    <n v="11"/>
    <n v="72"/>
    <n v="72"/>
    <n v="36"/>
  </r>
  <r>
    <x v="55"/>
    <n v="9"/>
    <s v=""/>
    <n v="72"/>
    <n v="36"/>
  </r>
  <r>
    <x v="55"/>
    <n v="11"/>
    <n v="72"/>
    <n v="72"/>
    <n v="36"/>
  </r>
  <r>
    <x v="55"/>
    <n v="13"/>
    <n v="72"/>
    <n v="72"/>
    <n v="36"/>
  </r>
  <r>
    <x v="55"/>
    <n v="14"/>
    <s v=""/>
    <n v="72"/>
    <s v=""/>
  </r>
  <r>
    <x v="55"/>
    <n v="13"/>
    <s v=""/>
    <n v="72"/>
    <s v=""/>
  </r>
  <r>
    <x v="55"/>
    <n v="3"/>
    <s v=""/>
    <n v="72"/>
    <n v="36"/>
  </r>
  <r>
    <x v="55"/>
    <n v="18"/>
    <s v=""/>
    <n v="72"/>
    <n v="36"/>
  </r>
  <r>
    <x v="55"/>
    <n v="19"/>
    <n v="72"/>
    <n v="72"/>
    <n v="36"/>
  </r>
  <r>
    <x v="55"/>
    <n v="3"/>
    <n v="72"/>
    <n v="72"/>
    <n v="36"/>
  </r>
  <r>
    <x v="55"/>
    <s v=""/>
    <n v="72"/>
    <n v="72"/>
    <s v=""/>
  </r>
  <r>
    <x v="55"/>
    <n v="1"/>
    <n v="72"/>
    <n v="72"/>
    <n v="36"/>
  </r>
  <r>
    <x v="55"/>
    <n v="1"/>
    <n v="72"/>
    <n v="72"/>
    <s v=""/>
  </r>
  <r>
    <x v="55"/>
    <n v="11"/>
    <n v="72"/>
    <n v="72"/>
    <n v="36"/>
  </r>
  <r>
    <x v="55"/>
    <n v="20"/>
    <n v="72"/>
    <n v="72"/>
    <n v="36"/>
  </r>
  <r>
    <x v="55"/>
    <n v="20"/>
    <n v="72"/>
    <n v="72"/>
    <n v="36"/>
  </r>
  <r>
    <x v="55"/>
    <n v="4"/>
    <n v="72"/>
    <n v="72"/>
    <n v="36"/>
  </r>
  <r>
    <x v="55"/>
    <n v="7"/>
    <n v="72"/>
    <n v="72"/>
    <n v="36"/>
  </r>
  <r>
    <x v="55"/>
    <n v="13"/>
    <n v="72"/>
    <n v="72"/>
    <n v="36"/>
  </r>
  <r>
    <x v="55"/>
    <n v="18"/>
    <n v="72"/>
    <n v="72"/>
    <n v="36"/>
  </r>
  <r>
    <x v="55"/>
    <n v="7"/>
    <s v=""/>
    <n v="72"/>
    <n v="36"/>
  </r>
  <r>
    <x v="55"/>
    <n v="8"/>
    <s v=""/>
    <n v="72"/>
    <n v="36"/>
  </r>
  <r>
    <x v="55"/>
    <n v="8"/>
    <n v="72"/>
    <n v="72"/>
    <n v="36"/>
  </r>
  <r>
    <x v="55"/>
    <n v="13"/>
    <n v="72"/>
    <n v="72"/>
    <n v="36"/>
  </r>
  <r>
    <x v="55"/>
    <n v="2"/>
    <n v="72"/>
    <n v="72"/>
    <n v="36"/>
  </r>
  <r>
    <x v="55"/>
    <n v="4"/>
    <n v="72"/>
    <n v="72"/>
    <s v=""/>
  </r>
  <r>
    <x v="55"/>
    <n v="2"/>
    <n v="72"/>
    <n v="72"/>
    <n v="36"/>
  </r>
  <r>
    <x v="56"/>
    <n v="9"/>
    <n v="252"/>
    <n v="252"/>
    <n v="63"/>
  </r>
  <r>
    <x v="56"/>
    <n v="20"/>
    <s v=""/>
    <n v="252"/>
    <n v="63"/>
  </r>
  <r>
    <x v="56"/>
    <n v="19"/>
    <s v=""/>
    <n v="252"/>
    <n v="63"/>
  </r>
  <r>
    <x v="56"/>
    <n v="9"/>
    <n v="252"/>
    <n v="252"/>
    <n v="63"/>
  </r>
  <r>
    <x v="56"/>
    <n v="20"/>
    <s v=""/>
    <n v="252"/>
    <n v="63"/>
  </r>
  <r>
    <x v="56"/>
    <n v="3"/>
    <n v="252"/>
    <n v="252"/>
    <n v="63"/>
  </r>
  <r>
    <x v="56"/>
    <n v="13"/>
    <n v="252"/>
    <n v="252"/>
    <n v="63"/>
  </r>
  <r>
    <x v="56"/>
    <n v="9"/>
    <s v=""/>
    <n v="252"/>
    <n v="63"/>
  </r>
  <r>
    <x v="56"/>
    <n v="18"/>
    <n v="252"/>
    <n v="252"/>
    <s v=""/>
  </r>
  <r>
    <x v="56"/>
    <n v="20"/>
    <n v="252"/>
    <n v="252"/>
    <s v=""/>
  </r>
  <r>
    <x v="56"/>
    <s v=""/>
    <n v="252"/>
    <n v="252"/>
    <s v=""/>
  </r>
  <r>
    <x v="56"/>
    <n v="19"/>
    <n v="252"/>
    <n v="252"/>
    <n v="63"/>
  </r>
  <r>
    <x v="56"/>
    <n v="1"/>
    <n v="252"/>
    <n v="252"/>
    <n v="63"/>
  </r>
  <r>
    <x v="56"/>
    <s v=""/>
    <n v="252"/>
    <n v="252"/>
    <n v="63"/>
  </r>
  <r>
    <x v="56"/>
    <n v="2"/>
    <n v="252"/>
    <n v="252"/>
    <n v="63"/>
  </r>
  <r>
    <x v="56"/>
    <n v="1"/>
    <n v="252"/>
    <n v="252"/>
    <s v=""/>
  </r>
  <r>
    <x v="56"/>
    <n v="5"/>
    <n v="252"/>
    <n v="252"/>
    <n v="63"/>
  </r>
  <r>
    <x v="56"/>
    <n v="15"/>
    <s v=""/>
    <n v="252"/>
    <n v="63"/>
  </r>
  <r>
    <x v="56"/>
    <n v="4"/>
    <n v="252"/>
    <n v="252"/>
    <n v="63"/>
  </r>
  <r>
    <x v="56"/>
    <n v="16"/>
    <n v="252"/>
    <n v="252"/>
    <n v="63"/>
  </r>
  <r>
    <x v="56"/>
    <n v="6"/>
    <s v=""/>
    <n v="252"/>
    <n v="63"/>
  </r>
  <r>
    <x v="56"/>
    <n v="19"/>
    <n v="252"/>
    <n v="252"/>
    <n v="63"/>
  </r>
  <r>
    <x v="56"/>
    <n v="1"/>
    <n v="252"/>
    <n v="252"/>
    <s v=""/>
  </r>
  <r>
    <x v="56"/>
    <n v="11"/>
    <n v="252"/>
    <n v="252"/>
    <n v="63"/>
  </r>
  <r>
    <x v="56"/>
    <n v="2"/>
    <s v=""/>
    <n v="252"/>
    <s v=""/>
  </r>
  <r>
    <x v="56"/>
    <n v="9"/>
    <n v="252"/>
    <n v="252"/>
    <n v="63"/>
  </r>
  <r>
    <x v="56"/>
    <s v=""/>
    <n v="252"/>
    <n v="252"/>
    <n v="63"/>
  </r>
  <r>
    <x v="56"/>
    <n v="13"/>
    <n v="252"/>
    <n v="252"/>
    <n v="63"/>
  </r>
  <r>
    <x v="56"/>
    <n v="10"/>
    <n v="252"/>
    <n v="252"/>
    <n v="63"/>
  </r>
  <r>
    <x v="56"/>
    <s v=""/>
    <n v="252"/>
    <n v="252"/>
    <n v="63"/>
  </r>
  <r>
    <x v="56"/>
    <n v="15"/>
    <s v=""/>
    <n v="252"/>
    <n v="63"/>
  </r>
  <r>
    <x v="56"/>
    <n v="3"/>
    <n v="252"/>
    <n v="252"/>
    <n v="63"/>
  </r>
  <r>
    <x v="56"/>
    <n v="9"/>
    <n v="252"/>
    <n v="252"/>
    <n v="63"/>
  </r>
  <r>
    <x v="56"/>
    <n v="16"/>
    <n v="252"/>
    <n v="252"/>
    <n v="63"/>
  </r>
  <r>
    <x v="56"/>
    <n v="11"/>
    <n v="252"/>
    <n v="252"/>
    <n v="63"/>
  </r>
  <r>
    <x v="57"/>
    <n v="8"/>
    <s v=""/>
    <n v="356"/>
    <n v="89"/>
  </r>
  <r>
    <x v="57"/>
    <n v="7"/>
    <n v="356"/>
    <n v="356"/>
    <n v="89"/>
  </r>
  <r>
    <x v="57"/>
    <n v="1"/>
    <n v="356"/>
    <n v="356"/>
    <n v="89"/>
  </r>
  <r>
    <x v="57"/>
    <n v="2"/>
    <n v="356"/>
    <n v="356"/>
    <s v=""/>
  </r>
  <r>
    <x v="57"/>
    <n v="18"/>
    <n v="356"/>
    <n v="356"/>
    <n v="89"/>
  </r>
  <r>
    <x v="57"/>
    <n v="3"/>
    <n v="356"/>
    <n v="356"/>
    <n v="89"/>
  </r>
  <r>
    <x v="57"/>
    <n v="7"/>
    <n v="356"/>
    <n v="356"/>
    <s v=""/>
  </r>
  <r>
    <x v="57"/>
    <n v="4"/>
    <n v="356"/>
    <n v="356"/>
    <n v="89"/>
  </r>
  <r>
    <x v="57"/>
    <n v="20"/>
    <n v="356"/>
    <n v="356"/>
    <n v="89"/>
  </r>
  <r>
    <x v="57"/>
    <n v="1"/>
    <n v="356"/>
    <n v="356"/>
    <n v="89"/>
  </r>
  <r>
    <x v="57"/>
    <n v="1"/>
    <s v=""/>
    <n v="356"/>
    <n v="89"/>
  </r>
  <r>
    <x v="57"/>
    <n v="1"/>
    <n v="356"/>
    <n v="356"/>
    <n v="89"/>
  </r>
  <r>
    <x v="57"/>
    <n v="16"/>
    <s v=""/>
    <n v="356"/>
    <s v=""/>
  </r>
  <r>
    <x v="57"/>
    <n v="8"/>
    <s v=""/>
    <n v="356"/>
    <n v="89"/>
  </r>
  <r>
    <x v="57"/>
    <n v="1"/>
    <n v="356"/>
    <n v="356"/>
    <n v="89"/>
  </r>
  <r>
    <x v="57"/>
    <n v="5"/>
    <n v="356"/>
    <n v="356"/>
    <n v="89"/>
  </r>
  <r>
    <x v="57"/>
    <s v=""/>
    <s v=""/>
    <n v="356"/>
    <n v="89"/>
  </r>
  <r>
    <x v="57"/>
    <n v="4"/>
    <n v="356"/>
    <n v="356"/>
    <n v="89"/>
  </r>
  <r>
    <x v="57"/>
    <n v="8"/>
    <n v="356"/>
    <n v="356"/>
    <n v="89"/>
  </r>
  <r>
    <x v="57"/>
    <n v="13"/>
    <n v="356"/>
    <n v="356"/>
    <n v="89"/>
  </r>
  <r>
    <x v="57"/>
    <n v="1"/>
    <n v="356"/>
    <n v="356"/>
    <n v="89"/>
  </r>
  <r>
    <x v="57"/>
    <n v="15"/>
    <n v="356"/>
    <n v="356"/>
    <n v="89"/>
  </r>
  <r>
    <x v="57"/>
    <n v="19"/>
    <s v=""/>
    <n v="356"/>
    <n v="89"/>
  </r>
  <r>
    <x v="57"/>
    <n v="18"/>
    <s v=""/>
    <n v="356"/>
    <n v="89"/>
  </r>
  <r>
    <x v="57"/>
    <n v="12"/>
    <s v=""/>
    <n v="356"/>
    <n v="89"/>
  </r>
  <r>
    <x v="57"/>
    <n v="3"/>
    <n v="356"/>
    <n v="356"/>
    <n v="89"/>
  </r>
  <r>
    <x v="57"/>
    <n v="3"/>
    <n v="356"/>
    <n v="356"/>
    <n v="89"/>
  </r>
  <r>
    <x v="57"/>
    <n v="2"/>
    <n v="356"/>
    <n v="356"/>
    <n v="89"/>
  </r>
  <r>
    <x v="57"/>
    <n v="19"/>
    <n v="356"/>
    <n v="356"/>
    <s v=""/>
  </r>
  <r>
    <x v="57"/>
    <n v="10"/>
    <s v=""/>
    <n v="356"/>
    <n v="89"/>
  </r>
  <r>
    <x v="57"/>
    <n v="15"/>
    <n v="356"/>
    <n v="356"/>
    <n v="89"/>
  </r>
  <r>
    <x v="58"/>
    <n v="14"/>
    <s v=""/>
    <n v="267"/>
    <n v="89"/>
  </r>
  <r>
    <x v="58"/>
    <s v=""/>
    <n v="267"/>
    <n v="267"/>
    <n v="89"/>
  </r>
  <r>
    <x v="58"/>
    <n v="16"/>
    <n v="267"/>
    <n v="267"/>
    <n v="89"/>
  </r>
  <r>
    <x v="58"/>
    <n v="9"/>
    <n v="267"/>
    <n v="267"/>
    <n v="89"/>
  </r>
  <r>
    <x v="58"/>
    <s v=""/>
    <n v="267"/>
    <n v="267"/>
    <n v="89"/>
  </r>
  <r>
    <x v="58"/>
    <n v="15"/>
    <s v=""/>
    <n v="267"/>
    <n v="89"/>
  </r>
  <r>
    <x v="58"/>
    <n v="12"/>
    <n v="267"/>
    <n v="267"/>
    <n v="89"/>
  </r>
  <r>
    <x v="58"/>
    <n v="2"/>
    <n v="267"/>
    <n v="267"/>
    <n v="89"/>
  </r>
  <r>
    <x v="58"/>
    <n v="18"/>
    <n v="267"/>
    <n v="267"/>
    <n v="89"/>
  </r>
  <r>
    <x v="58"/>
    <n v="5"/>
    <n v="267"/>
    <n v="267"/>
    <n v="89"/>
  </r>
  <r>
    <x v="58"/>
    <n v="17"/>
    <n v="267"/>
    <n v="267"/>
    <n v="89"/>
  </r>
  <r>
    <x v="58"/>
    <n v="5"/>
    <n v="267"/>
    <n v="267"/>
    <n v="89"/>
  </r>
  <r>
    <x v="58"/>
    <s v=""/>
    <s v=""/>
    <n v="267"/>
    <n v="89"/>
  </r>
  <r>
    <x v="58"/>
    <n v="5"/>
    <n v="267"/>
    <n v="267"/>
    <s v=""/>
  </r>
  <r>
    <x v="58"/>
    <n v="7"/>
    <n v="267"/>
    <n v="267"/>
    <n v="89"/>
  </r>
  <r>
    <x v="58"/>
    <n v="5"/>
    <n v="267"/>
    <n v="267"/>
    <n v="89"/>
  </r>
  <r>
    <x v="58"/>
    <n v="12"/>
    <n v="267"/>
    <n v="267"/>
    <n v="89"/>
  </r>
  <r>
    <x v="58"/>
    <n v="19"/>
    <n v="267"/>
    <n v="267"/>
    <s v=""/>
  </r>
  <r>
    <x v="58"/>
    <n v="18"/>
    <s v=""/>
    <n v="267"/>
    <s v=""/>
  </r>
  <r>
    <x v="58"/>
    <n v="6"/>
    <n v="267"/>
    <n v="267"/>
    <n v="89"/>
  </r>
  <r>
    <x v="58"/>
    <n v="4"/>
    <n v="267"/>
    <n v="267"/>
    <n v="89"/>
  </r>
  <r>
    <x v="58"/>
    <n v="7"/>
    <n v="267"/>
    <n v="267"/>
    <n v="89"/>
  </r>
  <r>
    <x v="58"/>
    <n v="7"/>
    <s v=""/>
    <n v="267"/>
    <n v="89"/>
  </r>
  <r>
    <x v="58"/>
    <n v="15"/>
    <n v="267"/>
    <n v="267"/>
    <n v="89"/>
  </r>
  <r>
    <x v="58"/>
    <n v="11"/>
    <s v=""/>
    <n v="267"/>
    <n v="89"/>
  </r>
  <r>
    <x v="58"/>
    <n v="16"/>
    <n v="267"/>
    <n v="267"/>
    <n v="89"/>
  </r>
  <r>
    <x v="58"/>
    <n v="13"/>
    <s v=""/>
    <n v="267"/>
    <n v="89"/>
  </r>
  <r>
    <x v="58"/>
    <n v="14"/>
    <n v="267"/>
    <n v="267"/>
    <n v="89"/>
  </r>
  <r>
    <x v="58"/>
    <n v="6"/>
    <s v=""/>
    <n v="267"/>
    <s v=""/>
  </r>
  <r>
    <x v="58"/>
    <n v="4"/>
    <n v="267"/>
    <n v="267"/>
    <n v="89"/>
  </r>
  <r>
    <x v="58"/>
    <n v="19"/>
    <s v=""/>
    <n v="267"/>
    <n v="89"/>
  </r>
  <r>
    <x v="58"/>
    <n v="7"/>
    <s v=""/>
    <n v="267"/>
    <n v="89"/>
  </r>
  <r>
    <x v="58"/>
    <n v="20"/>
    <n v="267"/>
    <n v="267"/>
    <n v="89"/>
  </r>
  <r>
    <x v="58"/>
    <n v="14"/>
    <n v="267"/>
    <n v="267"/>
    <n v="89"/>
  </r>
  <r>
    <x v="58"/>
    <n v="10"/>
    <n v="267"/>
    <n v="267"/>
    <n v="89"/>
  </r>
  <r>
    <x v="58"/>
    <n v="5"/>
    <n v="267"/>
    <n v="267"/>
    <n v="89"/>
  </r>
  <r>
    <x v="58"/>
    <n v="19"/>
    <n v="267"/>
    <n v="267"/>
    <s v=""/>
  </r>
  <r>
    <x v="58"/>
    <n v="4"/>
    <n v="267"/>
    <n v="267"/>
    <n v="89"/>
  </r>
  <r>
    <x v="58"/>
    <n v="1"/>
    <n v="267"/>
    <n v="267"/>
    <n v="89"/>
  </r>
  <r>
    <x v="58"/>
    <n v="14"/>
    <n v="267"/>
    <n v="267"/>
    <n v="89"/>
  </r>
  <r>
    <x v="58"/>
    <n v="11"/>
    <n v="267"/>
    <n v="267"/>
    <n v="89"/>
  </r>
  <r>
    <x v="58"/>
    <n v="12"/>
    <n v="267"/>
    <n v="267"/>
    <s v=""/>
  </r>
  <r>
    <x v="58"/>
    <s v=""/>
    <n v="267"/>
    <n v="267"/>
    <n v="89"/>
  </r>
  <r>
    <x v="58"/>
    <n v="17"/>
    <n v="267"/>
    <n v="267"/>
    <s v=""/>
  </r>
  <r>
    <x v="58"/>
    <n v="11"/>
    <n v="267"/>
    <n v="267"/>
    <n v="89"/>
  </r>
  <r>
    <x v="58"/>
    <n v="14"/>
    <s v=""/>
    <n v="267"/>
    <n v="89"/>
  </r>
  <r>
    <x v="59"/>
    <n v="5"/>
    <n v="300"/>
    <n v="300"/>
    <n v="75"/>
  </r>
  <r>
    <x v="59"/>
    <n v="16"/>
    <n v="300"/>
    <n v="300"/>
    <n v="75"/>
  </r>
  <r>
    <x v="59"/>
    <n v="19"/>
    <n v="300"/>
    <n v="300"/>
    <n v="75"/>
  </r>
  <r>
    <x v="59"/>
    <n v="11"/>
    <s v=""/>
    <n v="300"/>
    <n v="75"/>
  </r>
  <r>
    <x v="59"/>
    <n v="8"/>
    <n v="300"/>
    <n v="300"/>
    <n v="75"/>
  </r>
  <r>
    <x v="59"/>
    <n v="5"/>
    <n v="300"/>
    <n v="300"/>
    <n v="75"/>
  </r>
  <r>
    <x v="59"/>
    <n v="14"/>
    <n v="300"/>
    <n v="300"/>
    <s v=""/>
  </r>
  <r>
    <x v="59"/>
    <n v="3"/>
    <s v=""/>
    <n v="300"/>
    <n v="75"/>
  </r>
  <r>
    <x v="59"/>
    <n v="6"/>
    <s v=""/>
    <n v="300"/>
    <n v="75"/>
  </r>
  <r>
    <x v="59"/>
    <n v="14"/>
    <n v="300"/>
    <n v="300"/>
    <n v="75"/>
  </r>
  <r>
    <x v="59"/>
    <n v="13"/>
    <n v="300"/>
    <n v="300"/>
    <n v="75"/>
  </r>
  <r>
    <x v="59"/>
    <n v="5"/>
    <n v="300"/>
    <n v="300"/>
    <n v="75"/>
  </r>
  <r>
    <x v="59"/>
    <n v="13"/>
    <n v="300"/>
    <n v="300"/>
    <n v="75"/>
  </r>
  <r>
    <x v="59"/>
    <n v="14"/>
    <n v="300"/>
    <n v="300"/>
    <n v="75"/>
  </r>
  <r>
    <x v="59"/>
    <n v="18"/>
    <n v="300"/>
    <n v="300"/>
    <n v="75"/>
  </r>
  <r>
    <x v="59"/>
    <n v="17"/>
    <s v=""/>
    <n v="300"/>
    <n v="75"/>
  </r>
  <r>
    <x v="59"/>
    <n v="1"/>
    <s v=""/>
    <n v="300"/>
    <n v="75"/>
  </r>
  <r>
    <x v="59"/>
    <n v="15"/>
    <n v="300"/>
    <n v="300"/>
    <n v="75"/>
  </r>
  <r>
    <x v="59"/>
    <n v="13"/>
    <n v="300"/>
    <n v="300"/>
    <n v="75"/>
  </r>
  <r>
    <x v="59"/>
    <n v="2"/>
    <n v="300"/>
    <n v="300"/>
    <n v="75"/>
  </r>
  <r>
    <x v="59"/>
    <n v="11"/>
    <s v=""/>
    <n v="300"/>
    <n v="75"/>
  </r>
  <r>
    <x v="59"/>
    <n v="14"/>
    <n v="300"/>
    <n v="300"/>
    <n v="75"/>
  </r>
  <r>
    <x v="59"/>
    <n v="18"/>
    <n v="300"/>
    <n v="300"/>
    <n v="75"/>
  </r>
  <r>
    <x v="59"/>
    <n v="19"/>
    <n v="300"/>
    <n v="300"/>
    <n v="75"/>
  </r>
  <r>
    <x v="59"/>
    <n v="15"/>
    <s v=""/>
    <n v="300"/>
    <n v="75"/>
  </r>
  <r>
    <x v="59"/>
    <n v="15"/>
    <n v="300"/>
    <n v="300"/>
    <n v="75"/>
  </r>
  <r>
    <x v="59"/>
    <n v="17"/>
    <n v="300"/>
    <n v="300"/>
    <n v="75"/>
  </r>
  <r>
    <x v="59"/>
    <n v="6"/>
    <n v="300"/>
    <n v="300"/>
    <n v="75"/>
  </r>
  <r>
    <x v="59"/>
    <n v="19"/>
    <n v="300"/>
    <n v="300"/>
    <n v="75"/>
  </r>
  <r>
    <x v="59"/>
    <n v="13"/>
    <s v=""/>
    <n v="300"/>
    <s v=""/>
  </r>
  <r>
    <x v="59"/>
    <n v="2"/>
    <n v="300"/>
    <n v="300"/>
    <n v="75"/>
  </r>
  <r>
    <x v="59"/>
    <n v="7"/>
    <s v=""/>
    <n v="300"/>
    <n v="75"/>
  </r>
  <r>
    <x v="59"/>
    <n v="16"/>
    <n v="300"/>
    <n v="300"/>
    <s v=""/>
  </r>
  <r>
    <x v="59"/>
    <n v="9"/>
    <n v="300"/>
    <n v="300"/>
    <n v="75"/>
  </r>
  <r>
    <x v="59"/>
    <n v="4"/>
    <n v="300"/>
    <n v="300"/>
    <n v="75"/>
  </r>
  <r>
    <x v="59"/>
    <n v="19"/>
    <n v="300"/>
    <n v="300"/>
    <n v="75"/>
  </r>
  <r>
    <x v="59"/>
    <n v="7"/>
    <s v=""/>
    <n v="300"/>
    <n v="75"/>
  </r>
  <r>
    <x v="59"/>
    <n v="9"/>
    <n v="300"/>
    <n v="300"/>
    <n v="75"/>
  </r>
  <r>
    <x v="59"/>
    <n v="16"/>
    <n v="300"/>
    <n v="300"/>
    <n v="75"/>
  </r>
  <r>
    <x v="59"/>
    <n v="5"/>
    <n v="300"/>
    <n v="300"/>
    <n v="75"/>
  </r>
  <r>
    <x v="60"/>
    <n v="5"/>
    <n v="264"/>
    <n v="264"/>
    <s v=""/>
  </r>
  <r>
    <x v="60"/>
    <n v="13"/>
    <n v="264"/>
    <n v="264"/>
    <n v="88"/>
  </r>
  <r>
    <x v="60"/>
    <n v="2"/>
    <n v="264"/>
    <n v="264"/>
    <n v="88"/>
  </r>
  <r>
    <x v="60"/>
    <n v="12"/>
    <n v="264"/>
    <n v="264"/>
    <n v="88"/>
  </r>
  <r>
    <x v="60"/>
    <n v="13"/>
    <s v=""/>
    <n v="264"/>
    <s v=""/>
  </r>
  <r>
    <x v="60"/>
    <n v="16"/>
    <n v="264"/>
    <n v="264"/>
    <n v="88"/>
  </r>
  <r>
    <x v="60"/>
    <n v="19"/>
    <n v="264"/>
    <n v="264"/>
    <n v="88"/>
  </r>
  <r>
    <x v="60"/>
    <n v="6"/>
    <s v=""/>
    <n v="264"/>
    <s v=""/>
  </r>
  <r>
    <x v="60"/>
    <n v="18"/>
    <n v="264"/>
    <n v="264"/>
    <n v="88"/>
  </r>
  <r>
    <x v="60"/>
    <n v="4"/>
    <s v=""/>
    <n v="264"/>
    <n v="88"/>
  </r>
  <r>
    <x v="60"/>
    <n v="4"/>
    <n v="264"/>
    <n v="264"/>
    <s v=""/>
  </r>
  <r>
    <x v="60"/>
    <n v="3"/>
    <n v="264"/>
    <n v="264"/>
    <s v=""/>
  </r>
  <r>
    <x v="60"/>
    <n v="12"/>
    <n v="264"/>
    <n v="264"/>
    <s v=""/>
  </r>
  <r>
    <x v="60"/>
    <n v="20"/>
    <s v=""/>
    <n v="264"/>
    <n v="88"/>
  </r>
  <r>
    <x v="60"/>
    <n v="5"/>
    <n v="264"/>
    <n v="264"/>
    <n v="88"/>
  </r>
  <r>
    <x v="60"/>
    <n v="11"/>
    <s v=""/>
    <n v="264"/>
    <s v=""/>
  </r>
  <r>
    <x v="60"/>
    <n v="1"/>
    <n v="264"/>
    <n v="264"/>
    <n v="88"/>
  </r>
  <r>
    <x v="60"/>
    <n v="10"/>
    <n v="264"/>
    <n v="264"/>
    <s v=""/>
  </r>
  <r>
    <x v="60"/>
    <n v="13"/>
    <s v=""/>
    <n v="264"/>
    <n v="88"/>
  </r>
  <r>
    <x v="60"/>
    <n v="5"/>
    <n v="264"/>
    <n v="264"/>
    <n v="88"/>
  </r>
  <r>
    <x v="60"/>
    <n v="7"/>
    <n v="264"/>
    <n v="264"/>
    <n v="88"/>
  </r>
  <r>
    <x v="60"/>
    <n v="1"/>
    <s v=""/>
    <n v="264"/>
    <n v="88"/>
  </r>
  <r>
    <x v="60"/>
    <n v="8"/>
    <n v="264"/>
    <n v="264"/>
    <n v="88"/>
  </r>
  <r>
    <x v="60"/>
    <n v="9"/>
    <n v="264"/>
    <n v="264"/>
    <n v="88"/>
  </r>
  <r>
    <x v="60"/>
    <n v="14"/>
    <n v="264"/>
    <n v="264"/>
    <n v="88"/>
  </r>
  <r>
    <x v="60"/>
    <n v="20"/>
    <n v="264"/>
    <n v="264"/>
    <n v="88"/>
  </r>
  <r>
    <x v="60"/>
    <n v="20"/>
    <n v="264"/>
    <n v="264"/>
    <n v="88"/>
  </r>
  <r>
    <x v="60"/>
    <n v="9"/>
    <n v="264"/>
    <n v="264"/>
    <n v="88"/>
  </r>
  <r>
    <x v="60"/>
    <n v="7"/>
    <n v="264"/>
    <n v="264"/>
    <n v="88"/>
  </r>
  <r>
    <x v="60"/>
    <n v="19"/>
    <n v="264"/>
    <n v="264"/>
    <n v="88"/>
  </r>
  <r>
    <x v="60"/>
    <n v="12"/>
    <n v="264"/>
    <n v="264"/>
    <n v="88"/>
  </r>
  <r>
    <x v="60"/>
    <n v="4"/>
    <n v="264"/>
    <n v="264"/>
    <n v="88"/>
  </r>
  <r>
    <x v="60"/>
    <n v="17"/>
    <n v="264"/>
    <n v="264"/>
    <n v="88"/>
  </r>
  <r>
    <x v="60"/>
    <n v="18"/>
    <s v=""/>
    <n v="264"/>
    <n v="88"/>
  </r>
  <r>
    <x v="60"/>
    <n v="4"/>
    <s v=""/>
    <n v="264"/>
    <n v="88"/>
  </r>
  <r>
    <x v="60"/>
    <s v=""/>
    <n v="264"/>
    <n v="264"/>
    <n v="88"/>
  </r>
  <r>
    <x v="60"/>
    <n v="20"/>
    <s v=""/>
    <n v="264"/>
    <n v="88"/>
  </r>
  <r>
    <x v="60"/>
    <n v="16"/>
    <s v=""/>
    <n v="264"/>
    <n v="88"/>
  </r>
  <r>
    <x v="60"/>
    <n v="15"/>
    <n v="264"/>
    <n v="264"/>
    <n v="88"/>
  </r>
  <r>
    <x v="60"/>
    <n v="8"/>
    <n v="264"/>
    <n v="264"/>
    <s v=""/>
  </r>
  <r>
    <x v="60"/>
    <n v="5"/>
    <n v="264"/>
    <n v="264"/>
    <n v="88"/>
  </r>
  <r>
    <x v="60"/>
    <n v="8"/>
    <n v="264"/>
    <n v="264"/>
    <n v="88"/>
  </r>
  <r>
    <x v="60"/>
    <n v="5"/>
    <n v="264"/>
    <n v="264"/>
    <n v="88"/>
  </r>
  <r>
    <x v="60"/>
    <n v="4"/>
    <n v="264"/>
    <n v="264"/>
    <n v="88"/>
  </r>
  <r>
    <x v="60"/>
    <n v="19"/>
    <n v="264"/>
    <n v="264"/>
    <n v="88"/>
  </r>
  <r>
    <x v="60"/>
    <n v="9"/>
    <n v="264"/>
    <n v="264"/>
    <n v="88"/>
  </r>
  <r>
    <x v="60"/>
    <n v="14"/>
    <s v=""/>
    <n v="264"/>
    <n v="88"/>
  </r>
  <r>
    <x v="60"/>
    <n v="13"/>
    <s v=""/>
    <n v="264"/>
    <n v="88"/>
  </r>
  <r>
    <x v="60"/>
    <n v="20"/>
    <n v="264"/>
    <n v="264"/>
    <n v="88"/>
  </r>
  <r>
    <x v="60"/>
    <n v="17"/>
    <s v=""/>
    <n v="264"/>
    <n v="88"/>
  </r>
  <r>
    <x v="60"/>
    <n v="6"/>
    <n v="264"/>
    <n v="264"/>
    <n v="88"/>
  </r>
  <r>
    <x v="60"/>
    <n v="14"/>
    <n v="264"/>
    <n v="264"/>
    <n v="88"/>
  </r>
  <r>
    <x v="60"/>
    <n v="6"/>
    <n v="264"/>
    <n v="264"/>
    <n v="88"/>
  </r>
  <r>
    <x v="60"/>
    <n v="8"/>
    <n v="264"/>
    <n v="264"/>
    <n v="88"/>
  </r>
  <r>
    <x v="61"/>
    <n v="2"/>
    <n v="348"/>
    <n v="348"/>
    <s v=""/>
  </r>
  <r>
    <x v="61"/>
    <n v="2"/>
    <n v="348"/>
    <n v="348"/>
    <n v="87"/>
  </r>
  <r>
    <x v="61"/>
    <n v="10"/>
    <n v="348"/>
    <n v="348"/>
    <s v=""/>
  </r>
  <r>
    <x v="61"/>
    <n v="6"/>
    <s v=""/>
    <n v="348"/>
    <n v="87"/>
  </r>
  <r>
    <x v="61"/>
    <n v="6"/>
    <n v="348"/>
    <n v="348"/>
    <n v="87"/>
  </r>
  <r>
    <x v="61"/>
    <n v="13"/>
    <s v=""/>
    <n v="348"/>
    <n v="87"/>
  </r>
  <r>
    <x v="61"/>
    <n v="20"/>
    <s v=""/>
    <n v="348"/>
    <n v="87"/>
  </r>
  <r>
    <x v="61"/>
    <n v="16"/>
    <s v=""/>
    <n v="348"/>
    <n v="87"/>
  </r>
  <r>
    <x v="61"/>
    <n v="4"/>
    <s v=""/>
    <n v="348"/>
    <n v="87"/>
  </r>
  <r>
    <x v="61"/>
    <n v="10"/>
    <s v=""/>
    <n v="348"/>
    <n v="87"/>
  </r>
  <r>
    <x v="61"/>
    <n v="19"/>
    <n v="348"/>
    <n v="348"/>
    <n v="87"/>
  </r>
  <r>
    <x v="61"/>
    <n v="6"/>
    <n v="348"/>
    <n v="348"/>
    <n v="87"/>
  </r>
  <r>
    <x v="61"/>
    <n v="17"/>
    <n v="348"/>
    <n v="348"/>
    <n v="87"/>
  </r>
  <r>
    <x v="61"/>
    <n v="12"/>
    <n v="348"/>
    <n v="348"/>
    <n v="87"/>
  </r>
  <r>
    <x v="61"/>
    <n v="16"/>
    <s v=""/>
    <n v="348"/>
    <n v="87"/>
  </r>
  <r>
    <x v="61"/>
    <n v="14"/>
    <s v=""/>
    <n v="348"/>
    <n v="87"/>
  </r>
  <r>
    <x v="61"/>
    <n v="16"/>
    <n v="348"/>
    <n v="348"/>
    <n v="87"/>
  </r>
  <r>
    <x v="61"/>
    <n v="18"/>
    <s v=""/>
    <n v="348"/>
    <n v="87"/>
  </r>
  <r>
    <x v="61"/>
    <n v="4"/>
    <n v="348"/>
    <n v="348"/>
    <n v="87"/>
  </r>
  <r>
    <x v="61"/>
    <n v="6"/>
    <n v="348"/>
    <n v="348"/>
    <n v="87"/>
  </r>
  <r>
    <x v="61"/>
    <n v="12"/>
    <s v=""/>
    <n v="348"/>
    <n v="87"/>
  </r>
  <r>
    <x v="61"/>
    <n v="4"/>
    <n v="348"/>
    <n v="348"/>
    <n v="87"/>
  </r>
  <r>
    <x v="61"/>
    <n v="7"/>
    <n v="348"/>
    <n v="348"/>
    <n v="87"/>
  </r>
  <r>
    <x v="61"/>
    <n v="15"/>
    <n v="348"/>
    <n v="348"/>
    <s v=""/>
  </r>
  <r>
    <x v="61"/>
    <n v="8"/>
    <n v="348"/>
    <n v="348"/>
    <n v="87"/>
  </r>
  <r>
    <x v="61"/>
    <n v="13"/>
    <n v="348"/>
    <n v="348"/>
    <n v="87"/>
  </r>
  <r>
    <x v="61"/>
    <n v="5"/>
    <s v=""/>
    <n v="348"/>
    <n v="87"/>
  </r>
  <r>
    <x v="61"/>
    <n v="5"/>
    <s v=""/>
    <n v="348"/>
    <n v="87"/>
  </r>
  <r>
    <x v="61"/>
    <n v="7"/>
    <s v=""/>
    <n v="348"/>
    <n v="87"/>
  </r>
  <r>
    <x v="61"/>
    <n v="5"/>
    <n v="348"/>
    <n v="348"/>
    <n v="87"/>
  </r>
  <r>
    <x v="61"/>
    <n v="5"/>
    <n v="348"/>
    <n v="348"/>
    <n v="87"/>
  </r>
  <r>
    <x v="61"/>
    <n v="10"/>
    <n v="348"/>
    <n v="348"/>
    <n v="87"/>
  </r>
  <r>
    <x v="61"/>
    <n v="12"/>
    <n v="348"/>
    <n v="348"/>
    <s v=""/>
  </r>
  <r>
    <x v="61"/>
    <n v="18"/>
    <n v="348"/>
    <n v="348"/>
    <n v="87"/>
  </r>
  <r>
    <x v="61"/>
    <n v="17"/>
    <n v="348"/>
    <n v="348"/>
    <n v="87"/>
  </r>
  <r>
    <x v="61"/>
    <n v="8"/>
    <n v="348"/>
    <n v="348"/>
    <n v="87"/>
  </r>
  <r>
    <x v="61"/>
    <n v="13"/>
    <s v=""/>
    <n v="348"/>
    <n v="87"/>
  </r>
  <r>
    <x v="61"/>
    <n v="2"/>
    <s v=""/>
    <n v="348"/>
    <n v="87"/>
  </r>
  <r>
    <x v="61"/>
    <n v="16"/>
    <n v="348"/>
    <n v="348"/>
    <n v="87"/>
  </r>
  <r>
    <x v="61"/>
    <s v=""/>
    <n v="348"/>
    <n v="348"/>
    <n v="87"/>
  </r>
  <r>
    <x v="61"/>
    <n v="17"/>
    <s v=""/>
    <n v="348"/>
    <n v="87"/>
  </r>
  <r>
    <x v="61"/>
    <n v="16"/>
    <s v=""/>
    <n v="348"/>
    <n v="87"/>
  </r>
  <r>
    <x v="61"/>
    <n v="8"/>
    <n v="348"/>
    <n v="348"/>
    <n v="87"/>
  </r>
  <r>
    <x v="61"/>
    <n v="12"/>
    <n v="348"/>
    <n v="348"/>
    <n v="87"/>
  </r>
  <r>
    <x v="61"/>
    <n v="10"/>
    <n v="348"/>
    <n v="348"/>
    <n v="87"/>
  </r>
  <r>
    <x v="61"/>
    <n v="10"/>
    <n v="348"/>
    <n v="348"/>
    <n v="87"/>
  </r>
  <r>
    <x v="62"/>
    <n v="13"/>
    <n v="261"/>
    <n v="261"/>
    <n v="87"/>
  </r>
  <r>
    <x v="62"/>
    <n v="1"/>
    <n v="261"/>
    <n v="261"/>
    <s v=""/>
  </r>
  <r>
    <x v="62"/>
    <n v="6"/>
    <n v="261"/>
    <n v="261"/>
    <n v="87"/>
  </r>
  <r>
    <x v="62"/>
    <n v="3"/>
    <n v="261"/>
    <n v="261"/>
    <n v="87"/>
  </r>
  <r>
    <x v="62"/>
    <n v="8"/>
    <n v="261"/>
    <n v="261"/>
    <n v="87"/>
  </r>
  <r>
    <x v="62"/>
    <n v="5"/>
    <n v="261"/>
    <n v="261"/>
    <n v="87"/>
  </r>
  <r>
    <x v="62"/>
    <n v="13"/>
    <s v=""/>
    <n v="261"/>
    <n v="87"/>
  </r>
  <r>
    <x v="62"/>
    <n v="5"/>
    <n v="261"/>
    <n v="261"/>
    <n v="87"/>
  </r>
  <r>
    <x v="62"/>
    <n v="5"/>
    <n v="261"/>
    <n v="261"/>
    <n v="87"/>
  </r>
  <r>
    <x v="62"/>
    <n v="16"/>
    <n v="261"/>
    <n v="261"/>
    <s v=""/>
  </r>
  <r>
    <x v="62"/>
    <n v="14"/>
    <n v="261"/>
    <n v="261"/>
    <n v="87"/>
  </r>
  <r>
    <x v="62"/>
    <n v="5"/>
    <n v="261"/>
    <n v="261"/>
    <n v="87"/>
  </r>
  <r>
    <x v="62"/>
    <n v="15"/>
    <s v=""/>
    <n v="261"/>
    <n v="87"/>
  </r>
  <r>
    <x v="62"/>
    <n v="20"/>
    <n v="261"/>
    <n v="261"/>
    <n v="87"/>
  </r>
  <r>
    <x v="62"/>
    <n v="2"/>
    <n v="261"/>
    <n v="261"/>
    <n v="87"/>
  </r>
  <r>
    <x v="62"/>
    <n v="19"/>
    <n v="261"/>
    <n v="261"/>
    <n v="87"/>
  </r>
  <r>
    <x v="62"/>
    <n v="8"/>
    <n v="261"/>
    <n v="261"/>
    <n v="87"/>
  </r>
  <r>
    <x v="62"/>
    <n v="7"/>
    <s v=""/>
    <n v="261"/>
    <n v="87"/>
  </r>
  <r>
    <x v="62"/>
    <n v="11"/>
    <s v=""/>
    <n v="261"/>
    <n v="87"/>
  </r>
  <r>
    <x v="62"/>
    <n v="6"/>
    <n v="261"/>
    <n v="261"/>
    <n v="87"/>
  </r>
  <r>
    <x v="62"/>
    <n v="2"/>
    <s v=""/>
    <n v="261"/>
    <n v="87"/>
  </r>
  <r>
    <x v="62"/>
    <n v="11"/>
    <n v="261"/>
    <n v="261"/>
    <s v=""/>
  </r>
  <r>
    <x v="62"/>
    <n v="12"/>
    <n v="261"/>
    <n v="261"/>
    <n v="87"/>
  </r>
  <r>
    <x v="62"/>
    <n v="18"/>
    <n v="261"/>
    <n v="261"/>
    <n v="87"/>
  </r>
  <r>
    <x v="62"/>
    <n v="1"/>
    <n v="261"/>
    <n v="261"/>
    <n v="87"/>
  </r>
  <r>
    <x v="62"/>
    <n v="13"/>
    <n v="261"/>
    <n v="261"/>
    <n v="87"/>
  </r>
  <r>
    <x v="62"/>
    <n v="1"/>
    <n v="261"/>
    <n v="261"/>
    <n v="87"/>
  </r>
  <r>
    <x v="62"/>
    <n v="4"/>
    <n v="261"/>
    <n v="261"/>
    <n v="87"/>
  </r>
  <r>
    <x v="62"/>
    <n v="6"/>
    <n v="261"/>
    <n v="261"/>
    <s v=""/>
  </r>
  <r>
    <x v="62"/>
    <n v="19"/>
    <n v="261"/>
    <n v="261"/>
    <n v="87"/>
  </r>
  <r>
    <x v="62"/>
    <n v="20"/>
    <n v="261"/>
    <n v="261"/>
    <n v="87"/>
  </r>
  <r>
    <x v="62"/>
    <n v="8"/>
    <s v=""/>
    <n v="261"/>
    <s v=""/>
  </r>
  <r>
    <x v="62"/>
    <n v="17"/>
    <n v="261"/>
    <n v="261"/>
    <n v="87"/>
  </r>
  <r>
    <x v="62"/>
    <n v="2"/>
    <n v="261"/>
    <n v="261"/>
    <n v="87"/>
  </r>
  <r>
    <x v="62"/>
    <n v="15"/>
    <n v="261"/>
    <n v="261"/>
    <n v="87"/>
  </r>
  <r>
    <x v="62"/>
    <n v="15"/>
    <n v="261"/>
    <n v="261"/>
    <n v="87"/>
  </r>
  <r>
    <x v="62"/>
    <n v="14"/>
    <s v=""/>
    <n v="261"/>
    <n v="87"/>
  </r>
  <r>
    <x v="62"/>
    <n v="16"/>
    <n v="261"/>
    <n v="261"/>
    <n v="87"/>
  </r>
  <r>
    <x v="62"/>
    <n v="14"/>
    <s v=""/>
    <n v="261"/>
    <s v=""/>
  </r>
  <r>
    <x v="63"/>
    <n v="1"/>
    <n v="231"/>
    <n v="231"/>
    <n v="77"/>
  </r>
  <r>
    <x v="63"/>
    <n v="3"/>
    <n v="231"/>
    <n v="231"/>
    <n v="77"/>
  </r>
  <r>
    <x v="63"/>
    <n v="10"/>
    <n v="231"/>
    <n v="231"/>
    <s v=""/>
  </r>
  <r>
    <x v="63"/>
    <n v="6"/>
    <n v="231"/>
    <n v="231"/>
    <n v="77"/>
  </r>
  <r>
    <x v="63"/>
    <n v="18"/>
    <n v="231"/>
    <n v="231"/>
    <s v=""/>
  </r>
  <r>
    <x v="63"/>
    <n v="16"/>
    <n v="231"/>
    <n v="231"/>
    <s v=""/>
  </r>
  <r>
    <x v="63"/>
    <n v="13"/>
    <n v="231"/>
    <n v="231"/>
    <n v="77"/>
  </r>
  <r>
    <x v="63"/>
    <n v="16"/>
    <n v="231"/>
    <n v="231"/>
    <n v="77"/>
  </r>
  <r>
    <x v="63"/>
    <n v="4"/>
    <s v=""/>
    <n v="231"/>
    <n v="77"/>
  </r>
  <r>
    <x v="63"/>
    <n v="9"/>
    <n v="231"/>
    <n v="231"/>
    <n v="77"/>
  </r>
  <r>
    <x v="63"/>
    <n v="8"/>
    <n v="231"/>
    <n v="231"/>
    <n v="77"/>
  </r>
  <r>
    <x v="63"/>
    <n v="11"/>
    <n v="231"/>
    <n v="231"/>
    <n v="77"/>
  </r>
  <r>
    <x v="63"/>
    <n v="6"/>
    <n v="231"/>
    <n v="231"/>
    <n v="77"/>
  </r>
  <r>
    <x v="63"/>
    <n v="9"/>
    <s v=""/>
    <n v="231"/>
    <n v="77"/>
  </r>
  <r>
    <x v="63"/>
    <n v="3"/>
    <n v="231"/>
    <n v="231"/>
    <n v="77"/>
  </r>
  <r>
    <x v="63"/>
    <n v="11"/>
    <n v="231"/>
    <n v="231"/>
    <n v="77"/>
  </r>
  <r>
    <x v="63"/>
    <n v="15"/>
    <n v="231"/>
    <n v="231"/>
    <s v=""/>
  </r>
  <r>
    <x v="63"/>
    <n v="10"/>
    <s v=""/>
    <n v="231"/>
    <n v="77"/>
  </r>
  <r>
    <x v="63"/>
    <n v="10"/>
    <s v=""/>
    <n v="231"/>
    <n v="77"/>
  </r>
  <r>
    <x v="63"/>
    <n v="13"/>
    <n v="231"/>
    <n v="231"/>
    <n v="77"/>
  </r>
  <r>
    <x v="63"/>
    <n v="13"/>
    <s v=""/>
    <n v="231"/>
    <n v="77"/>
  </r>
  <r>
    <x v="63"/>
    <n v="4"/>
    <n v="231"/>
    <n v="231"/>
    <n v="77"/>
  </r>
  <r>
    <x v="63"/>
    <s v=""/>
    <n v="231"/>
    <n v="231"/>
    <n v="77"/>
  </r>
  <r>
    <x v="63"/>
    <s v=""/>
    <n v="231"/>
    <n v="231"/>
    <n v="77"/>
  </r>
  <r>
    <x v="63"/>
    <n v="17"/>
    <n v="231"/>
    <n v="231"/>
    <n v="77"/>
  </r>
  <r>
    <x v="63"/>
    <n v="8"/>
    <s v=""/>
    <n v="231"/>
    <n v="77"/>
  </r>
  <r>
    <x v="63"/>
    <n v="2"/>
    <s v=""/>
    <n v="231"/>
    <s v=""/>
  </r>
  <r>
    <x v="63"/>
    <n v="6"/>
    <n v="231"/>
    <n v="231"/>
    <n v="77"/>
  </r>
  <r>
    <x v="63"/>
    <n v="10"/>
    <n v="231"/>
    <n v="231"/>
    <n v="77"/>
  </r>
  <r>
    <x v="63"/>
    <n v="13"/>
    <n v="231"/>
    <n v="231"/>
    <n v="77"/>
  </r>
  <r>
    <x v="63"/>
    <n v="11"/>
    <s v=""/>
    <n v="231"/>
    <n v="77"/>
  </r>
  <r>
    <x v="63"/>
    <n v="19"/>
    <s v=""/>
    <n v="231"/>
    <n v="77"/>
  </r>
  <r>
    <x v="63"/>
    <n v="2"/>
    <n v="231"/>
    <n v="231"/>
    <n v="77"/>
  </r>
  <r>
    <x v="63"/>
    <n v="5"/>
    <n v="231"/>
    <n v="231"/>
    <s v=""/>
  </r>
  <r>
    <x v="63"/>
    <n v="13"/>
    <n v="231"/>
    <n v="231"/>
    <n v="77"/>
  </r>
  <r>
    <x v="63"/>
    <n v="11"/>
    <n v="231"/>
    <n v="231"/>
    <s v=""/>
  </r>
  <r>
    <x v="63"/>
    <n v="5"/>
    <n v="231"/>
    <n v="231"/>
    <n v="77"/>
  </r>
  <r>
    <x v="63"/>
    <n v="2"/>
    <n v="231"/>
    <n v="231"/>
    <n v="77"/>
  </r>
  <r>
    <x v="63"/>
    <n v="4"/>
    <n v="231"/>
    <n v="231"/>
    <n v="77"/>
  </r>
  <r>
    <x v="63"/>
    <n v="15"/>
    <n v="231"/>
    <n v="231"/>
    <n v="77"/>
  </r>
  <r>
    <x v="63"/>
    <s v=""/>
    <s v=""/>
    <n v="231"/>
    <n v="77"/>
  </r>
  <r>
    <x v="63"/>
    <s v=""/>
    <n v="231"/>
    <n v="231"/>
    <n v="77"/>
  </r>
  <r>
    <x v="63"/>
    <n v="17"/>
    <n v="231"/>
    <n v="231"/>
    <s v=""/>
  </r>
  <r>
    <x v="63"/>
    <n v="13"/>
    <n v="231"/>
    <n v="231"/>
    <n v="77"/>
  </r>
  <r>
    <x v="63"/>
    <n v="16"/>
    <n v="231"/>
    <n v="231"/>
    <n v="77"/>
  </r>
  <r>
    <x v="64"/>
    <s v=""/>
    <n v="50"/>
    <n v="50"/>
    <s v=""/>
  </r>
  <r>
    <x v="64"/>
    <n v="6"/>
    <n v="50"/>
    <n v="50"/>
    <n v="25"/>
  </r>
  <r>
    <x v="64"/>
    <n v="17"/>
    <s v=""/>
    <n v="50"/>
    <s v=""/>
  </r>
  <r>
    <x v="64"/>
    <n v="13"/>
    <n v="50"/>
    <n v="50"/>
    <s v=""/>
  </r>
  <r>
    <x v="64"/>
    <n v="5"/>
    <n v="50"/>
    <n v="50"/>
    <n v="25"/>
  </r>
  <r>
    <x v="64"/>
    <n v="6"/>
    <n v="50"/>
    <n v="50"/>
    <n v="25"/>
  </r>
  <r>
    <x v="64"/>
    <n v="18"/>
    <n v="50"/>
    <n v="50"/>
    <n v="25"/>
  </r>
  <r>
    <x v="64"/>
    <n v="6"/>
    <n v="50"/>
    <n v="50"/>
    <n v="25"/>
  </r>
  <r>
    <x v="64"/>
    <n v="16"/>
    <s v=""/>
    <n v="50"/>
    <n v="25"/>
  </r>
  <r>
    <x v="64"/>
    <n v="12"/>
    <n v="50"/>
    <n v="50"/>
    <n v="25"/>
  </r>
  <r>
    <x v="64"/>
    <n v="5"/>
    <s v=""/>
    <n v="50"/>
    <n v="25"/>
  </r>
  <r>
    <x v="64"/>
    <n v="1"/>
    <n v="50"/>
    <n v="50"/>
    <s v=""/>
  </r>
  <r>
    <x v="64"/>
    <n v="3"/>
    <n v="50"/>
    <n v="50"/>
    <n v="25"/>
  </r>
  <r>
    <x v="64"/>
    <n v="16"/>
    <n v="50"/>
    <n v="50"/>
    <n v="25"/>
  </r>
  <r>
    <x v="64"/>
    <n v="16"/>
    <s v=""/>
    <n v="50"/>
    <n v="25"/>
  </r>
  <r>
    <x v="64"/>
    <n v="16"/>
    <n v="50"/>
    <n v="50"/>
    <n v="25"/>
  </r>
  <r>
    <x v="64"/>
    <n v="4"/>
    <n v="50"/>
    <n v="50"/>
    <n v="25"/>
  </r>
  <r>
    <x v="64"/>
    <n v="13"/>
    <n v="50"/>
    <n v="50"/>
    <n v="25"/>
  </r>
  <r>
    <x v="64"/>
    <n v="14"/>
    <s v=""/>
    <n v="50"/>
    <s v=""/>
  </r>
  <r>
    <x v="64"/>
    <n v="3"/>
    <n v="50"/>
    <n v="50"/>
    <s v=""/>
  </r>
  <r>
    <x v="64"/>
    <n v="16"/>
    <n v="50"/>
    <n v="50"/>
    <n v="25"/>
  </r>
  <r>
    <x v="64"/>
    <n v="7"/>
    <s v=""/>
    <n v="50"/>
    <s v=""/>
  </r>
  <r>
    <x v="64"/>
    <n v="3"/>
    <n v="50"/>
    <n v="50"/>
    <n v="25"/>
  </r>
  <r>
    <x v="64"/>
    <n v="10"/>
    <s v=""/>
    <n v="50"/>
    <s v=""/>
  </r>
  <r>
    <x v="64"/>
    <n v="9"/>
    <n v="50"/>
    <n v="50"/>
    <s v=""/>
  </r>
  <r>
    <x v="64"/>
    <n v="3"/>
    <n v="50"/>
    <n v="50"/>
    <n v="25"/>
  </r>
  <r>
    <x v="64"/>
    <n v="17"/>
    <s v=""/>
    <n v="50"/>
    <s v=""/>
  </r>
  <r>
    <x v="64"/>
    <n v="9"/>
    <n v="50"/>
    <n v="50"/>
    <n v="25"/>
  </r>
  <r>
    <x v="64"/>
    <n v="18"/>
    <n v="50"/>
    <n v="50"/>
    <n v="25"/>
  </r>
  <r>
    <x v="64"/>
    <n v="1"/>
    <n v="50"/>
    <n v="50"/>
    <n v="25"/>
  </r>
  <r>
    <x v="64"/>
    <n v="14"/>
    <s v=""/>
    <n v="50"/>
    <n v="25"/>
  </r>
  <r>
    <x v="64"/>
    <n v="15"/>
    <n v="50"/>
    <n v="50"/>
    <n v="25"/>
  </r>
  <r>
    <x v="64"/>
    <s v=""/>
    <n v="50"/>
    <n v="50"/>
    <n v="25"/>
  </r>
  <r>
    <x v="64"/>
    <n v="17"/>
    <n v="50"/>
    <n v="50"/>
    <s v=""/>
  </r>
  <r>
    <x v="64"/>
    <n v="19"/>
    <n v="50"/>
    <n v="50"/>
    <n v="25"/>
  </r>
  <r>
    <x v="64"/>
    <n v="9"/>
    <n v="50"/>
    <n v="50"/>
    <n v="25"/>
  </r>
  <r>
    <x v="64"/>
    <n v="13"/>
    <n v="50"/>
    <n v="50"/>
    <n v="25"/>
  </r>
  <r>
    <x v="64"/>
    <n v="18"/>
    <s v=""/>
    <n v="50"/>
    <n v="25"/>
  </r>
  <r>
    <x v="64"/>
    <n v="5"/>
    <n v="50"/>
    <n v="50"/>
    <n v="25"/>
  </r>
  <r>
    <x v="64"/>
    <n v="10"/>
    <n v="50"/>
    <n v="50"/>
    <n v="25"/>
  </r>
  <r>
    <x v="64"/>
    <n v="8"/>
    <n v="50"/>
    <n v="50"/>
    <n v="25"/>
  </r>
  <r>
    <x v="64"/>
    <n v="4"/>
    <n v="50"/>
    <n v="50"/>
    <n v="25"/>
  </r>
  <r>
    <x v="64"/>
    <n v="16"/>
    <n v="50"/>
    <n v="50"/>
    <n v="25"/>
  </r>
  <r>
    <x v="65"/>
    <n v="15"/>
    <s v=""/>
    <n v="34"/>
    <s v=""/>
  </r>
  <r>
    <x v="65"/>
    <n v="8"/>
    <s v=""/>
    <n v="34"/>
    <n v="17"/>
  </r>
  <r>
    <x v="65"/>
    <n v="7"/>
    <n v="34"/>
    <n v="34"/>
    <n v="17"/>
  </r>
  <r>
    <x v="65"/>
    <n v="8"/>
    <n v="34"/>
    <n v="34"/>
    <n v="17"/>
  </r>
  <r>
    <x v="65"/>
    <n v="14"/>
    <n v="34"/>
    <n v="34"/>
    <n v="17"/>
  </r>
  <r>
    <x v="65"/>
    <n v="8"/>
    <s v=""/>
    <n v="34"/>
    <n v="17"/>
  </r>
  <r>
    <x v="65"/>
    <n v="7"/>
    <n v="34"/>
    <n v="34"/>
    <n v="17"/>
  </r>
  <r>
    <x v="65"/>
    <n v="1"/>
    <n v="34"/>
    <n v="34"/>
    <n v="17"/>
  </r>
  <r>
    <x v="65"/>
    <n v="7"/>
    <n v="34"/>
    <n v="34"/>
    <s v=""/>
  </r>
  <r>
    <x v="65"/>
    <n v="2"/>
    <s v=""/>
    <n v="34"/>
    <n v="17"/>
  </r>
  <r>
    <x v="65"/>
    <n v="5"/>
    <n v="34"/>
    <n v="34"/>
    <n v="17"/>
  </r>
  <r>
    <x v="65"/>
    <n v="8"/>
    <n v="34"/>
    <n v="34"/>
    <n v="17"/>
  </r>
  <r>
    <x v="65"/>
    <n v="2"/>
    <s v=""/>
    <n v="34"/>
    <n v="17"/>
  </r>
  <r>
    <x v="65"/>
    <n v="4"/>
    <n v="34"/>
    <n v="34"/>
    <n v="17"/>
  </r>
  <r>
    <x v="65"/>
    <n v="9"/>
    <n v="34"/>
    <n v="34"/>
    <n v="17"/>
  </r>
  <r>
    <x v="65"/>
    <n v="18"/>
    <n v="34"/>
    <n v="34"/>
    <n v="17"/>
  </r>
  <r>
    <x v="65"/>
    <n v="4"/>
    <n v="34"/>
    <n v="34"/>
    <n v="17"/>
  </r>
  <r>
    <x v="65"/>
    <n v="2"/>
    <s v=""/>
    <n v="34"/>
    <n v="17"/>
  </r>
  <r>
    <x v="65"/>
    <n v="1"/>
    <s v=""/>
    <n v="34"/>
    <n v="17"/>
  </r>
  <r>
    <x v="65"/>
    <n v="11"/>
    <n v="34"/>
    <n v="34"/>
    <n v="17"/>
  </r>
  <r>
    <x v="65"/>
    <n v="1"/>
    <n v="34"/>
    <n v="34"/>
    <n v="17"/>
  </r>
  <r>
    <x v="65"/>
    <n v="5"/>
    <n v="34"/>
    <n v="34"/>
    <s v=""/>
  </r>
  <r>
    <x v="65"/>
    <n v="3"/>
    <n v="34"/>
    <n v="34"/>
    <n v="17"/>
  </r>
  <r>
    <x v="65"/>
    <n v="6"/>
    <n v="34"/>
    <n v="34"/>
    <n v="17"/>
  </r>
  <r>
    <x v="65"/>
    <n v="19"/>
    <n v="34"/>
    <n v="34"/>
    <n v="17"/>
  </r>
  <r>
    <x v="65"/>
    <n v="2"/>
    <n v="34"/>
    <n v="34"/>
    <n v="17"/>
  </r>
  <r>
    <x v="65"/>
    <n v="8"/>
    <s v=""/>
    <n v="34"/>
    <n v="17"/>
  </r>
  <r>
    <x v="65"/>
    <n v="8"/>
    <n v="34"/>
    <n v="34"/>
    <n v="17"/>
  </r>
  <r>
    <x v="65"/>
    <n v="19"/>
    <s v=""/>
    <n v="34"/>
    <n v="17"/>
  </r>
  <r>
    <x v="65"/>
    <n v="3"/>
    <s v=""/>
    <n v="34"/>
    <n v="17"/>
  </r>
  <r>
    <x v="65"/>
    <n v="6"/>
    <n v="34"/>
    <n v="34"/>
    <n v="17"/>
  </r>
  <r>
    <x v="65"/>
    <n v="19"/>
    <n v="34"/>
    <n v="34"/>
    <n v="17"/>
  </r>
  <r>
    <x v="65"/>
    <n v="2"/>
    <n v="34"/>
    <n v="34"/>
    <n v="17"/>
  </r>
  <r>
    <x v="65"/>
    <n v="20"/>
    <n v="34"/>
    <n v="34"/>
    <n v="17"/>
  </r>
  <r>
    <x v="65"/>
    <n v="16"/>
    <n v="34"/>
    <n v="34"/>
    <n v="17"/>
  </r>
  <r>
    <x v="65"/>
    <n v="17"/>
    <s v=""/>
    <n v="34"/>
    <n v="17"/>
  </r>
  <r>
    <x v="65"/>
    <s v=""/>
    <n v="34"/>
    <n v="34"/>
    <s v=""/>
  </r>
  <r>
    <x v="65"/>
    <n v="20"/>
    <n v="34"/>
    <n v="34"/>
    <n v="17"/>
  </r>
  <r>
    <x v="65"/>
    <n v="19"/>
    <n v="34"/>
    <n v="34"/>
    <s v=""/>
  </r>
  <r>
    <x v="65"/>
    <n v="20"/>
    <n v="34"/>
    <n v="34"/>
    <n v="17"/>
  </r>
  <r>
    <x v="65"/>
    <n v="1"/>
    <n v="34"/>
    <n v="34"/>
    <n v="17"/>
  </r>
  <r>
    <x v="65"/>
    <n v="9"/>
    <n v="34"/>
    <n v="34"/>
    <n v="17"/>
  </r>
  <r>
    <x v="65"/>
    <n v="18"/>
    <n v="34"/>
    <n v="34"/>
    <s v=""/>
  </r>
  <r>
    <x v="66"/>
    <n v="11"/>
    <n v="144"/>
    <n v="144"/>
    <n v="36"/>
  </r>
  <r>
    <x v="66"/>
    <n v="17"/>
    <n v="144"/>
    <n v="144"/>
    <n v="36"/>
  </r>
  <r>
    <x v="66"/>
    <n v="15"/>
    <n v="144"/>
    <n v="144"/>
    <s v=""/>
  </r>
  <r>
    <x v="66"/>
    <n v="13"/>
    <n v="144"/>
    <n v="144"/>
    <n v="36"/>
  </r>
  <r>
    <x v="66"/>
    <n v="9"/>
    <s v=""/>
    <n v="144"/>
    <s v=""/>
  </r>
  <r>
    <x v="66"/>
    <n v="10"/>
    <n v="144"/>
    <n v="144"/>
    <n v="36"/>
  </r>
  <r>
    <x v="66"/>
    <n v="15"/>
    <n v="144"/>
    <n v="144"/>
    <n v="36"/>
  </r>
  <r>
    <x v="66"/>
    <n v="14"/>
    <n v="144"/>
    <n v="144"/>
    <n v="36"/>
  </r>
  <r>
    <x v="66"/>
    <n v="17"/>
    <n v="144"/>
    <n v="144"/>
    <n v="36"/>
  </r>
  <r>
    <x v="66"/>
    <n v="17"/>
    <s v=""/>
    <n v="144"/>
    <n v="36"/>
  </r>
  <r>
    <x v="66"/>
    <n v="16"/>
    <s v=""/>
    <n v="144"/>
    <n v="36"/>
  </r>
  <r>
    <x v="66"/>
    <n v="4"/>
    <s v=""/>
    <n v="144"/>
    <n v="36"/>
  </r>
  <r>
    <x v="66"/>
    <n v="15"/>
    <n v="144"/>
    <n v="144"/>
    <n v="36"/>
  </r>
  <r>
    <x v="66"/>
    <n v="19"/>
    <n v="144"/>
    <n v="144"/>
    <n v="36"/>
  </r>
  <r>
    <x v="66"/>
    <n v="9"/>
    <s v=""/>
    <n v="144"/>
    <s v=""/>
  </r>
  <r>
    <x v="66"/>
    <n v="12"/>
    <n v="144"/>
    <n v="144"/>
    <n v="36"/>
  </r>
  <r>
    <x v="66"/>
    <n v="5"/>
    <s v=""/>
    <n v="144"/>
    <n v="36"/>
  </r>
  <r>
    <x v="66"/>
    <n v="6"/>
    <n v="144"/>
    <n v="144"/>
    <n v="36"/>
  </r>
  <r>
    <x v="66"/>
    <n v="1"/>
    <n v="144"/>
    <n v="144"/>
    <n v="36"/>
  </r>
  <r>
    <x v="66"/>
    <n v="12"/>
    <n v="144"/>
    <n v="144"/>
    <n v="36"/>
  </r>
  <r>
    <x v="66"/>
    <n v="16"/>
    <n v="144"/>
    <n v="144"/>
    <n v="36"/>
  </r>
  <r>
    <x v="66"/>
    <n v="7"/>
    <n v="144"/>
    <n v="144"/>
    <n v="36"/>
  </r>
  <r>
    <x v="66"/>
    <n v="8"/>
    <n v="144"/>
    <n v="144"/>
    <s v=""/>
  </r>
  <r>
    <x v="66"/>
    <s v=""/>
    <n v="144"/>
    <n v="144"/>
    <s v=""/>
  </r>
  <r>
    <x v="66"/>
    <n v="18"/>
    <n v="144"/>
    <n v="144"/>
    <s v=""/>
  </r>
  <r>
    <x v="66"/>
    <n v="15"/>
    <n v="144"/>
    <n v="144"/>
    <n v="36"/>
  </r>
  <r>
    <x v="66"/>
    <n v="19"/>
    <n v="144"/>
    <n v="144"/>
    <n v="36"/>
  </r>
  <r>
    <x v="66"/>
    <n v="6"/>
    <n v="144"/>
    <n v="144"/>
    <n v="36"/>
  </r>
  <r>
    <x v="66"/>
    <n v="14"/>
    <s v=""/>
    <n v="144"/>
    <n v="36"/>
  </r>
  <r>
    <x v="66"/>
    <n v="15"/>
    <s v=""/>
    <n v="144"/>
    <n v="36"/>
  </r>
  <r>
    <x v="66"/>
    <n v="15"/>
    <s v=""/>
    <n v="144"/>
    <s v=""/>
  </r>
  <r>
    <x v="66"/>
    <n v="20"/>
    <n v="144"/>
    <n v="144"/>
    <n v="36"/>
  </r>
  <r>
    <x v="66"/>
    <n v="2"/>
    <n v="144"/>
    <n v="144"/>
    <n v="36"/>
  </r>
  <r>
    <x v="66"/>
    <n v="16"/>
    <n v="144"/>
    <n v="144"/>
    <n v="36"/>
  </r>
  <r>
    <x v="66"/>
    <n v="15"/>
    <s v=""/>
    <n v="144"/>
    <n v="36"/>
  </r>
  <r>
    <x v="66"/>
    <n v="6"/>
    <n v="144"/>
    <n v="144"/>
    <n v="36"/>
  </r>
  <r>
    <x v="66"/>
    <n v="11"/>
    <n v="144"/>
    <n v="144"/>
    <n v="36"/>
  </r>
  <r>
    <x v="66"/>
    <n v="17"/>
    <n v="144"/>
    <n v="144"/>
    <s v=""/>
  </r>
  <r>
    <x v="66"/>
    <n v="3"/>
    <s v=""/>
    <n v="144"/>
    <n v="36"/>
  </r>
  <r>
    <x v="66"/>
    <n v="6"/>
    <n v="144"/>
    <n v="144"/>
    <n v="36"/>
  </r>
  <r>
    <x v="66"/>
    <n v="13"/>
    <n v="144"/>
    <n v="144"/>
    <n v="36"/>
  </r>
  <r>
    <x v="66"/>
    <n v="17"/>
    <n v="144"/>
    <n v="144"/>
    <n v="36"/>
  </r>
  <r>
    <x v="66"/>
    <n v="1"/>
    <n v="144"/>
    <n v="144"/>
    <n v="36"/>
  </r>
  <r>
    <x v="66"/>
    <n v="18"/>
    <n v="144"/>
    <n v="144"/>
    <n v="36"/>
  </r>
  <r>
    <x v="66"/>
    <n v="5"/>
    <s v=""/>
    <n v="144"/>
    <n v="36"/>
  </r>
  <r>
    <x v="66"/>
    <n v="17"/>
    <s v=""/>
    <n v="144"/>
    <n v="36"/>
  </r>
  <r>
    <x v="66"/>
    <n v="4"/>
    <s v=""/>
    <n v="144"/>
    <n v="36"/>
  </r>
  <r>
    <x v="66"/>
    <n v="15"/>
    <n v="144"/>
    <n v="144"/>
    <s v=""/>
  </r>
  <r>
    <x v="67"/>
    <n v="13"/>
    <n v="300"/>
    <n v="300"/>
    <n v="75"/>
  </r>
  <r>
    <x v="67"/>
    <n v="17"/>
    <n v="300"/>
    <n v="300"/>
    <n v="75"/>
  </r>
  <r>
    <x v="67"/>
    <n v="1"/>
    <n v="300"/>
    <n v="300"/>
    <n v="75"/>
  </r>
  <r>
    <x v="67"/>
    <n v="9"/>
    <n v="300"/>
    <n v="300"/>
    <n v="75"/>
  </r>
  <r>
    <x v="67"/>
    <s v=""/>
    <n v="300"/>
    <n v="300"/>
    <n v="75"/>
  </r>
  <r>
    <x v="67"/>
    <n v="3"/>
    <n v="300"/>
    <n v="300"/>
    <s v=""/>
  </r>
  <r>
    <x v="67"/>
    <n v="15"/>
    <s v=""/>
    <n v="300"/>
    <n v="75"/>
  </r>
  <r>
    <x v="67"/>
    <n v="8"/>
    <n v="300"/>
    <n v="300"/>
    <n v="75"/>
  </r>
  <r>
    <x v="67"/>
    <n v="10"/>
    <n v="300"/>
    <n v="300"/>
    <n v="75"/>
  </r>
  <r>
    <x v="67"/>
    <n v="9"/>
    <s v=""/>
    <n v="300"/>
    <s v=""/>
  </r>
  <r>
    <x v="67"/>
    <n v="6"/>
    <n v="300"/>
    <n v="300"/>
    <n v="75"/>
  </r>
  <r>
    <x v="67"/>
    <s v=""/>
    <s v=""/>
    <n v="300"/>
    <s v=""/>
  </r>
  <r>
    <x v="67"/>
    <n v="20"/>
    <s v=""/>
    <n v="300"/>
    <n v="75"/>
  </r>
  <r>
    <x v="67"/>
    <n v="13"/>
    <s v=""/>
    <n v="300"/>
    <n v="75"/>
  </r>
  <r>
    <x v="67"/>
    <n v="14"/>
    <s v=""/>
    <n v="300"/>
    <n v="75"/>
  </r>
  <r>
    <x v="67"/>
    <n v="2"/>
    <n v="300"/>
    <n v="300"/>
    <n v="75"/>
  </r>
  <r>
    <x v="67"/>
    <n v="7"/>
    <n v="300"/>
    <n v="300"/>
    <s v=""/>
  </r>
  <r>
    <x v="67"/>
    <n v="14"/>
    <n v="300"/>
    <n v="300"/>
    <n v="75"/>
  </r>
  <r>
    <x v="67"/>
    <n v="13"/>
    <s v=""/>
    <n v="300"/>
    <s v=""/>
  </r>
  <r>
    <x v="67"/>
    <n v="5"/>
    <n v="300"/>
    <n v="300"/>
    <n v="75"/>
  </r>
  <r>
    <x v="67"/>
    <s v=""/>
    <n v="300"/>
    <n v="300"/>
    <n v="75"/>
  </r>
  <r>
    <x v="67"/>
    <n v="10"/>
    <n v="300"/>
    <n v="300"/>
    <s v=""/>
  </r>
  <r>
    <x v="67"/>
    <n v="5"/>
    <n v="300"/>
    <n v="300"/>
    <n v="75"/>
  </r>
  <r>
    <x v="67"/>
    <n v="1"/>
    <n v="300"/>
    <n v="300"/>
    <n v="75"/>
  </r>
  <r>
    <x v="67"/>
    <n v="8"/>
    <n v="300"/>
    <n v="300"/>
    <s v=""/>
  </r>
  <r>
    <x v="67"/>
    <n v="15"/>
    <n v="300"/>
    <n v="300"/>
    <n v="75"/>
  </r>
  <r>
    <x v="67"/>
    <n v="5"/>
    <n v="300"/>
    <n v="300"/>
    <n v="75"/>
  </r>
  <r>
    <x v="67"/>
    <n v="6"/>
    <n v="300"/>
    <n v="300"/>
    <s v=""/>
  </r>
  <r>
    <x v="67"/>
    <n v="4"/>
    <n v="300"/>
    <n v="300"/>
    <s v=""/>
  </r>
  <r>
    <x v="67"/>
    <n v="1"/>
    <n v="300"/>
    <n v="300"/>
    <n v="75"/>
  </r>
  <r>
    <x v="68"/>
    <n v="11"/>
    <s v=""/>
    <n v="150"/>
    <n v="75"/>
  </r>
  <r>
    <x v="68"/>
    <n v="15"/>
    <n v="150"/>
    <n v="150"/>
    <n v="75"/>
  </r>
  <r>
    <x v="68"/>
    <n v="7"/>
    <n v="150"/>
    <n v="150"/>
    <s v=""/>
  </r>
  <r>
    <x v="68"/>
    <n v="4"/>
    <n v="150"/>
    <n v="150"/>
    <n v="75"/>
  </r>
  <r>
    <x v="68"/>
    <n v="17"/>
    <n v="150"/>
    <n v="150"/>
    <n v="75"/>
  </r>
  <r>
    <x v="68"/>
    <n v="8"/>
    <n v="150"/>
    <n v="150"/>
    <n v="75"/>
  </r>
  <r>
    <x v="68"/>
    <n v="6"/>
    <n v="150"/>
    <n v="150"/>
    <s v=""/>
  </r>
  <r>
    <x v="68"/>
    <n v="10"/>
    <n v="150"/>
    <n v="150"/>
    <n v="75"/>
  </r>
  <r>
    <x v="68"/>
    <n v="19"/>
    <n v="150"/>
    <n v="150"/>
    <n v="75"/>
  </r>
  <r>
    <x v="68"/>
    <n v="20"/>
    <n v="150"/>
    <n v="150"/>
    <s v=""/>
  </r>
  <r>
    <x v="68"/>
    <n v="2"/>
    <s v=""/>
    <n v="150"/>
    <s v=""/>
  </r>
  <r>
    <x v="68"/>
    <n v="10"/>
    <n v="150"/>
    <n v="150"/>
    <n v="75"/>
  </r>
  <r>
    <x v="68"/>
    <n v="18"/>
    <n v="150"/>
    <n v="150"/>
    <n v="75"/>
  </r>
  <r>
    <x v="68"/>
    <n v="10"/>
    <n v="150"/>
    <n v="150"/>
    <n v="75"/>
  </r>
  <r>
    <x v="68"/>
    <n v="7"/>
    <n v="150"/>
    <n v="150"/>
    <s v=""/>
  </r>
  <r>
    <x v="68"/>
    <n v="1"/>
    <s v=""/>
    <n v="150"/>
    <n v="75"/>
  </r>
  <r>
    <x v="68"/>
    <n v="9"/>
    <n v="150"/>
    <n v="150"/>
    <n v="75"/>
  </r>
  <r>
    <x v="68"/>
    <n v="13"/>
    <n v="150"/>
    <n v="150"/>
    <n v="75"/>
  </r>
  <r>
    <x v="68"/>
    <n v="19"/>
    <s v=""/>
    <n v="150"/>
    <s v=""/>
  </r>
  <r>
    <x v="68"/>
    <n v="1"/>
    <n v="150"/>
    <n v="150"/>
    <n v="75"/>
  </r>
  <r>
    <x v="68"/>
    <n v="12"/>
    <n v="150"/>
    <n v="150"/>
    <n v="75"/>
  </r>
  <r>
    <x v="68"/>
    <n v="5"/>
    <s v=""/>
    <n v="150"/>
    <n v="75"/>
  </r>
  <r>
    <x v="68"/>
    <n v="13"/>
    <n v="150"/>
    <n v="150"/>
    <s v=""/>
  </r>
  <r>
    <x v="68"/>
    <n v="11"/>
    <n v="150"/>
    <n v="150"/>
    <n v="75"/>
  </r>
  <r>
    <x v="68"/>
    <n v="4"/>
    <s v=""/>
    <n v="150"/>
    <n v="75"/>
  </r>
  <r>
    <x v="68"/>
    <n v="13"/>
    <n v="150"/>
    <n v="150"/>
    <n v="75"/>
  </r>
  <r>
    <x v="68"/>
    <n v="1"/>
    <n v="150"/>
    <n v="150"/>
    <n v="75"/>
  </r>
  <r>
    <x v="68"/>
    <n v="1"/>
    <s v=""/>
    <n v="150"/>
    <n v="75"/>
  </r>
  <r>
    <x v="68"/>
    <n v="14"/>
    <n v="150"/>
    <n v="150"/>
    <n v="75"/>
  </r>
  <r>
    <x v="68"/>
    <n v="11"/>
    <s v=""/>
    <n v="150"/>
    <n v="75"/>
  </r>
  <r>
    <x v="68"/>
    <n v="13"/>
    <n v="150"/>
    <n v="150"/>
    <n v="75"/>
  </r>
  <r>
    <x v="68"/>
    <n v="1"/>
    <n v="150"/>
    <n v="150"/>
    <n v="75"/>
  </r>
  <r>
    <x v="68"/>
    <n v="11"/>
    <n v="150"/>
    <n v="150"/>
    <n v="75"/>
  </r>
  <r>
    <x v="68"/>
    <n v="11"/>
    <n v="150"/>
    <n v="150"/>
    <n v="75"/>
  </r>
  <r>
    <x v="68"/>
    <n v="15"/>
    <s v=""/>
    <n v="150"/>
    <n v="75"/>
  </r>
  <r>
    <x v="68"/>
    <n v="14"/>
    <n v="150"/>
    <n v="150"/>
    <n v="75"/>
  </r>
  <r>
    <x v="68"/>
    <n v="15"/>
    <n v="150"/>
    <n v="150"/>
    <n v="75"/>
  </r>
  <r>
    <x v="68"/>
    <n v="13"/>
    <n v="150"/>
    <n v="150"/>
    <n v="75"/>
  </r>
  <r>
    <x v="68"/>
    <n v="11"/>
    <n v="150"/>
    <n v="150"/>
    <n v="75"/>
  </r>
  <r>
    <x v="68"/>
    <n v="12"/>
    <n v="150"/>
    <n v="150"/>
    <s v=""/>
  </r>
  <r>
    <x v="68"/>
    <n v="10"/>
    <n v="150"/>
    <n v="150"/>
    <n v="75"/>
  </r>
  <r>
    <x v="68"/>
    <n v="3"/>
    <n v="150"/>
    <n v="150"/>
    <n v="75"/>
  </r>
  <r>
    <x v="69"/>
    <n v="13"/>
    <n v="84"/>
    <n v="84"/>
    <n v="21"/>
  </r>
  <r>
    <x v="69"/>
    <n v="17"/>
    <n v="84"/>
    <n v="84"/>
    <n v="21"/>
  </r>
  <r>
    <x v="69"/>
    <n v="1"/>
    <n v="84"/>
    <n v="84"/>
    <n v="21"/>
  </r>
  <r>
    <x v="69"/>
    <n v="6"/>
    <n v="84"/>
    <n v="84"/>
    <n v="21"/>
  </r>
  <r>
    <x v="69"/>
    <n v="5"/>
    <n v="84"/>
    <n v="84"/>
    <n v="21"/>
  </r>
  <r>
    <x v="69"/>
    <n v="7"/>
    <n v="84"/>
    <n v="84"/>
    <n v="21"/>
  </r>
  <r>
    <x v="69"/>
    <n v="15"/>
    <n v="84"/>
    <n v="84"/>
    <n v="21"/>
  </r>
  <r>
    <x v="69"/>
    <n v="1"/>
    <n v="84"/>
    <n v="84"/>
    <n v="21"/>
  </r>
  <r>
    <x v="69"/>
    <n v="18"/>
    <n v="84"/>
    <n v="84"/>
    <n v="21"/>
  </r>
  <r>
    <x v="69"/>
    <n v="7"/>
    <n v="84"/>
    <n v="84"/>
    <n v="21"/>
  </r>
  <r>
    <x v="69"/>
    <n v="5"/>
    <n v="84"/>
    <n v="84"/>
    <n v="21"/>
  </r>
  <r>
    <x v="69"/>
    <n v="12"/>
    <n v="84"/>
    <n v="84"/>
    <n v="21"/>
  </r>
  <r>
    <x v="69"/>
    <n v="14"/>
    <s v=""/>
    <n v="84"/>
    <n v="21"/>
  </r>
  <r>
    <x v="69"/>
    <n v="8"/>
    <n v="84"/>
    <n v="84"/>
    <n v="21"/>
  </r>
  <r>
    <x v="69"/>
    <n v="13"/>
    <n v="84"/>
    <n v="84"/>
    <n v="21"/>
  </r>
  <r>
    <x v="69"/>
    <n v="19"/>
    <n v="84"/>
    <n v="84"/>
    <n v="21"/>
  </r>
  <r>
    <x v="69"/>
    <n v="12"/>
    <s v=""/>
    <n v="84"/>
    <s v=""/>
  </r>
  <r>
    <x v="69"/>
    <n v="2"/>
    <n v="84"/>
    <n v="84"/>
    <n v="21"/>
  </r>
  <r>
    <x v="69"/>
    <n v="17"/>
    <n v="84"/>
    <n v="84"/>
    <n v="21"/>
  </r>
  <r>
    <x v="69"/>
    <n v="4"/>
    <s v=""/>
    <n v="84"/>
    <n v="21"/>
  </r>
  <r>
    <x v="69"/>
    <n v="11"/>
    <n v="84"/>
    <n v="84"/>
    <n v="21"/>
  </r>
  <r>
    <x v="69"/>
    <n v="9"/>
    <n v="84"/>
    <n v="84"/>
    <n v="21"/>
  </r>
  <r>
    <x v="69"/>
    <n v="4"/>
    <s v=""/>
    <n v="84"/>
    <s v=""/>
  </r>
  <r>
    <x v="69"/>
    <n v="7"/>
    <n v="84"/>
    <n v="84"/>
    <n v="21"/>
  </r>
  <r>
    <x v="69"/>
    <n v="6"/>
    <n v="84"/>
    <n v="84"/>
    <n v="21"/>
  </r>
  <r>
    <x v="69"/>
    <n v="17"/>
    <n v="84"/>
    <n v="84"/>
    <s v=""/>
  </r>
  <r>
    <x v="69"/>
    <n v="13"/>
    <n v="84"/>
    <n v="84"/>
    <n v="21"/>
  </r>
  <r>
    <x v="69"/>
    <n v="7"/>
    <n v="84"/>
    <n v="84"/>
    <n v="21"/>
  </r>
  <r>
    <x v="69"/>
    <n v="4"/>
    <n v="84"/>
    <n v="84"/>
    <n v="21"/>
  </r>
  <r>
    <x v="69"/>
    <n v="16"/>
    <n v="84"/>
    <n v="84"/>
    <n v="21"/>
  </r>
  <r>
    <x v="69"/>
    <n v="14"/>
    <n v="84"/>
    <n v="84"/>
    <n v="21"/>
  </r>
  <r>
    <x v="69"/>
    <n v="20"/>
    <s v=""/>
    <n v="84"/>
    <n v="21"/>
  </r>
  <r>
    <x v="69"/>
    <n v="13"/>
    <n v="84"/>
    <n v="84"/>
    <s v=""/>
  </r>
  <r>
    <x v="69"/>
    <n v="11"/>
    <n v="84"/>
    <n v="84"/>
    <n v="21"/>
  </r>
  <r>
    <x v="69"/>
    <n v="14"/>
    <s v=""/>
    <n v="84"/>
    <n v="21"/>
  </r>
  <r>
    <x v="69"/>
    <n v="7"/>
    <n v="84"/>
    <n v="84"/>
    <s v=""/>
  </r>
  <r>
    <x v="69"/>
    <n v="7"/>
    <n v="84"/>
    <n v="84"/>
    <n v="21"/>
  </r>
  <r>
    <x v="69"/>
    <n v="15"/>
    <n v="84"/>
    <n v="84"/>
    <n v="21"/>
  </r>
  <r>
    <x v="69"/>
    <s v=""/>
    <n v="84"/>
    <n v="84"/>
    <n v="21"/>
  </r>
  <r>
    <x v="69"/>
    <s v=""/>
    <n v="84"/>
    <n v="84"/>
    <n v="21"/>
  </r>
  <r>
    <x v="69"/>
    <n v="13"/>
    <n v="84"/>
    <n v="84"/>
    <n v="21"/>
  </r>
  <r>
    <x v="69"/>
    <n v="1"/>
    <n v="84"/>
    <n v="84"/>
    <s v=""/>
  </r>
  <r>
    <x v="70"/>
    <n v="6"/>
    <n v="210"/>
    <n v="210"/>
    <n v="70"/>
  </r>
  <r>
    <x v="70"/>
    <n v="10"/>
    <n v="210"/>
    <n v="210"/>
    <n v="70"/>
  </r>
  <r>
    <x v="70"/>
    <n v="11"/>
    <n v="210"/>
    <n v="210"/>
    <s v=""/>
  </r>
  <r>
    <x v="70"/>
    <n v="7"/>
    <n v="210"/>
    <n v="210"/>
    <n v="70"/>
  </r>
  <r>
    <x v="70"/>
    <n v="14"/>
    <s v=""/>
    <n v="210"/>
    <n v="70"/>
  </r>
  <r>
    <x v="70"/>
    <n v="3"/>
    <n v="210"/>
    <n v="210"/>
    <n v="70"/>
  </r>
  <r>
    <x v="70"/>
    <n v="17"/>
    <n v="210"/>
    <n v="210"/>
    <n v="70"/>
  </r>
  <r>
    <x v="70"/>
    <n v="12"/>
    <s v=""/>
    <n v="210"/>
    <n v="70"/>
  </r>
  <r>
    <x v="70"/>
    <n v="18"/>
    <n v="210"/>
    <n v="210"/>
    <n v="70"/>
  </r>
  <r>
    <x v="70"/>
    <n v="16"/>
    <n v="210"/>
    <n v="210"/>
    <n v="70"/>
  </r>
  <r>
    <x v="70"/>
    <n v="4"/>
    <n v="210"/>
    <n v="210"/>
    <n v="70"/>
  </r>
  <r>
    <x v="70"/>
    <n v="18"/>
    <n v="210"/>
    <n v="210"/>
    <n v="70"/>
  </r>
  <r>
    <x v="70"/>
    <n v="15"/>
    <n v="210"/>
    <n v="210"/>
    <n v="70"/>
  </r>
  <r>
    <x v="70"/>
    <n v="17"/>
    <n v="210"/>
    <n v="210"/>
    <n v="70"/>
  </r>
  <r>
    <x v="70"/>
    <n v="19"/>
    <n v="210"/>
    <n v="210"/>
    <n v="70"/>
  </r>
  <r>
    <x v="70"/>
    <n v="17"/>
    <s v=""/>
    <n v="210"/>
    <n v="70"/>
  </r>
  <r>
    <x v="70"/>
    <n v="10"/>
    <s v=""/>
    <n v="210"/>
    <n v="70"/>
  </r>
  <r>
    <x v="70"/>
    <n v="10"/>
    <s v=""/>
    <n v="210"/>
    <n v="70"/>
  </r>
  <r>
    <x v="70"/>
    <n v="12"/>
    <s v=""/>
    <n v="210"/>
    <n v="70"/>
  </r>
  <r>
    <x v="70"/>
    <n v="15"/>
    <n v="210"/>
    <n v="210"/>
    <n v="70"/>
  </r>
  <r>
    <x v="70"/>
    <n v="10"/>
    <s v=""/>
    <n v="210"/>
    <n v="70"/>
  </r>
  <r>
    <x v="70"/>
    <n v="20"/>
    <n v="210"/>
    <n v="210"/>
    <n v="70"/>
  </r>
  <r>
    <x v="70"/>
    <n v="18"/>
    <n v="210"/>
    <n v="210"/>
    <n v="70"/>
  </r>
  <r>
    <x v="70"/>
    <s v=""/>
    <n v="210"/>
    <n v="210"/>
    <n v="70"/>
  </r>
  <r>
    <x v="70"/>
    <n v="16"/>
    <s v=""/>
    <n v="210"/>
    <n v="70"/>
  </r>
  <r>
    <x v="70"/>
    <n v="13"/>
    <n v="210"/>
    <n v="210"/>
    <n v="70"/>
  </r>
  <r>
    <x v="70"/>
    <n v="15"/>
    <n v="210"/>
    <n v="210"/>
    <s v=""/>
  </r>
  <r>
    <x v="70"/>
    <n v="20"/>
    <n v="210"/>
    <n v="210"/>
    <n v="70"/>
  </r>
  <r>
    <x v="70"/>
    <n v="16"/>
    <s v=""/>
    <n v="210"/>
    <s v=""/>
  </r>
  <r>
    <x v="70"/>
    <n v="6"/>
    <n v="210"/>
    <n v="210"/>
    <s v=""/>
  </r>
  <r>
    <x v="70"/>
    <s v=""/>
    <n v="210"/>
    <n v="210"/>
    <n v="70"/>
  </r>
  <r>
    <x v="70"/>
    <n v="18"/>
    <s v=""/>
    <n v="210"/>
    <n v="70"/>
  </r>
  <r>
    <x v="70"/>
    <n v="17"/>
    <n v="210"/>
    <n v="210"/>
    <n v="70"/>
  </r>
  <r>
    <x v="70"/>
    <n v="9"/>
    <n v="210"/>
    <n v="210"/>
    <n v="70"/>
  </r>
  <r>
    <x v="70"/>
    <n v="16"/>
    <n v="210"/>
    <n v="210"/>
    <n v="70"/>
  </r>
  <r>
    <x v="70"/>
    <n v="6"/>
    <n v="210"/>
    <n v="210"/>
    <n v="70"/>
  </r>
  <r>
    <x v="70"/>
    <n v="8"/>
    <n v="210"/>
    <n v="210"/>
    <n v="70"/>
  </r>
  <r>
    <x v="70"/>
    <n v="10"/>
    <s v=""/>
    <n v="210"/>
    <n v="70"/>
  </r>
  <r>
    <x v="70"/>
    <n v="12"/>
    <s v=""/>
    <n v="210"/>
    <n v="70"/>
  </r>
  <r>
    <x v="70"/>
    <n v="15"/>
    <n v="210"/>
    <n v="210"/>
    <n v="70"/>
  </r>
  <r>
    <x v="70"/>
    <n v="6"/>
    <n v="210"/>
    <n v="210"/>
    <n v="70"/>
  </r>
  <r>
    <x v="70"/>
    <n v="6"/>
    <s v=""/>
    <n v="210"/>
    <n v="70"/>
  </r>
  <r>
    <x v="70"/>
    <n v="15"/>
    <n v="210"/>
    <n v="210"/>
    <n v="70"/>
  </r>
  <r>
    <x v="70"/>
    <n v="4"/>
    <n v="210"/>
    <n v="210"/>
    <n v="70"/>
  </r>
  <r>
    <x v="70"/>
    <n v="2"/>
    <n v="210"/>
    <n v="210"/>
    <n v="70"/>
  </r>
  <r>
    <x v="70"/>
    <n v="13"/>
    <n v="210"/>
    <n v="210"/>
    <s v=""/>
  </r>
  <r>
    <x v="70"/>
    <n v="7"/>
    <n v="210"/>
    <n v="210"/>
    <n v="70"/>
  </r>
  <r>
    <x v="70"/>
    <n v="7"/>
    <n v="210"/>
    <n v="210"/>
    <n v="70"/>
  </r>
  <r>
    <x v="70"/>
    <n v="11"/>
    <n v="210"/>
    <n v="210"/>
    <n v="70"/>
  </r>
  <r>
    <x v="71"/>
    <n v="12"/>
    <n v="132"/>
    <n v="132"/>
    <n v="44"/>
  </r>
  <r>
    <x v="71"/>
    <n v="20"/>
    <n v="132"/>
    <n v="132"/>
    <n v="44"/>
  </r>
  <r>
    <x v="71"/>
    <n v="17"/>
    <n v="132"/>
    <n v="132"/>
    <n v="44"/>
  </r>
  <r>
    <x v="71"/>
    <n v="3"/>
    <n v="132"/>
    <n v="132"/>
    <n v="44"/>
  </r>
  <r>
    <x v="71"/>
    <n v="11"/>
    <n v="132"/>
    <n v="132"/>
    <s v=""/>
  </r>
  <r>
    <x v="71"/>
    <n v="2"/>
    <n v="132"/>
    <n v="132"/>
    <n v="44"/>
  </r>
  <r>
    <x v="71"/>
    <n v="18"/>
    <n v="132"/>
    <n v="132"/>
    <n v="44"/>
  </r>
  <r>
    <x v="71"/>
    <n v="10"/>
    <n v="132"/>
    <n v="132"/>
    <n v="44"/>
  </r>
  <r>
    <x v="71"/>
    <n v="17"/>
    <s v=""/>
    <n v="132"/>
    <n v="44"/>
  </r>
  <r>
    <x v="71"/>
    <n v="11"/>
    <s v=""/>
    <n v="132"/>
    <n v="44"/>
  </r>
  <r>
    <x v="71"/>
    <n v="10"/>
    <n v="132"/>
    <n v="132"/>
    <n v="44"/>
  </r>
  <r>
    <x v="71"/>
    <n v="20"/>
    <n v="132"/>
    <n v="132"/>
    <s v=""/>
  </r>
  <r>
    <x v="71"/>
    <n v="8"/>
    <n v="132"/>
    <n v="132"/>
    <n v="44"/>
  </r>
  <r>
    <x v="71"/>
    <n v="13"/>
    <n v="132"/>
    <n v="132"/>
    <n v="44"/>
  </r>
  <r>
    <x v="71"/>
    <n v="14"/>
    <n v="132"/>
    <n v="132"/>
    <n v="44"/>
  </r>
  <r>
    <x v="71"/>
    <n v="2"/>
    <n v="132"/>
    <n v="132"/>
    <s v=""/>
  </r>
  <r>
    <x v="71"/>
    <n v="7"/>
    <n v="132"/>
    <n v="132"/>
    <n v="44"/>
  </r>
  <r>
    <x v="71"/>
    <n v="2"/>
    <n v="132"/>
    <n v="132"/>
    <n v="44"/>
  </r>
  <r>
    <x v="71"/>
    <n v="4"/>
    <s v=""/>
    <n v="132"/>
    <n v="44"/>
  </r>
  <r>
    <x v="71"/>
    <n v="17"/>
    <s v=""/>
    <n v="132"/>
    <s v=""/>
  </r>
  <r>
    <x v="71"/>
    <n v="19"/>
    <s v=""/>
    <n v="132"/>
    <n v="44"/>
  </r>
  <r>
    <x v="71"/>
    <n v="8"/>
    <n v="132"/>
    <n v="132"/>
    <s v=""/>
  </r>
  <r>
    <x v="71"/>
    <n v="13"/>
    <n v="132"/>
    <n v="132"/>
    <s v=""/>
  </r>
  <r>
    <x v="71"/>
    <n v="13"/>
    <n v="132"/>
    <n v="132"/>
    <n v="44"/>
  </r>
  <r>
    <x v="71"/>
    <n v="4"/>
    <n v="132"/>
    <n v="132"/>
    <n v="44"/>
  </r>
  <r>
    <x v="71"/>
    <n v="8"/>
    <n v="132"/>
    <n v="132"/>
    <s v=""/>
  </r>
  <r>
    <x v="71"/>
    <n v="2"/>
    <n v="132"/>
    <n v="132"/>
    <n v="44"/>
  </r>
  <r>
    <x v="71"/>
    <n v="4"/>
    <n v="132"/>
    <n v="132"/>
    <n v="44"/>
  </r>
  <r>
    <x v="71"/>
    <n v="15"/>
    <s v=""/>
    <n v="132"/>
    <n v="44"/>
  </r>
  <r>
    <x v="71"/>
    <n v="16"/>
    <s v=""/>
    <n v="132"/>
    <n v="44"/>
  </r>
  <r>
    <x v="71"/>
    <n v="6"/>
    <n v="132"/>
    <n v="132"/>
    <n v="44"/>
  </r>
  <r>
    <x v="71"/>
    <n v="7"/>
    <s v=""/>
    <n v="132"/>
    <n v="44"/>
  </r>
  <r>
    <x v="71"/>
    <s v=""/>
    <n v="132"/>
    <n v="132"/>
    <n v="44"/>
  </r>
  <r>
    <x v="71"/>
    <n v="14"/>
    <n v="132"/>
    <n v="132"/>
    <n v="44"/>
  </r>
  <r>
    <x v="71"/>
    <n v="10"/>
    <n v="132"/>
    <n v="132"/>
    <n v="44"/>
  </r>
  <r>
    <x v="71"/>
    <n v="6"/>
    <s v=""/>
    <n v="132"/>
    <n v="44"/>
  </r>
  <r>
    <x v="71"/>
    <n v="6"/>
    <n v="132"/>
    <n v="132"/>
    <s v=""/>
  </r>
  <r>
    <x v="71"/>
    <n v="18"/>
    <n v="132"/>
    <n v="132"/>
    <n v="44"/>
  </r>
  <r>
    <x v="71"/>
    <n v="4"/>
    <n v="132"/>
    <n v="132"/>
    <n v="44"/>
  </r>
  <r>
    <x v="71"/>
    <n v="12"/>
    <s v=""/>
    <n v="132"/>
    <n v="44"/>
  </r>
  <r>
    <x v="71"/>
    <n v="4"/>
    <n v="132"/>
    <n v="132"/>
    <n v="44"/>
  </r>
  <r>
    <x v="71"/>
    <n v="3"/>
    <n v="132"/>
    <n v="132"/>
    <n v="44"/>
  </r>
  <r>
    <x v="71"/>
    <s v=""/>
    <n v="132"/>
    <n v="132"/>
    <n v="44"/>
  </r>
  <r>
    <x v="72"/>
    <n v="8"/>
    <n v="48"/>
    <n v="48"/>
    <s v=""/>
  </r>
  <r>
    <x v="72"/>
    <n v="6"/>
    <n v="48"/>
    <n v="48"/>
    <n v="24"/>
  </r>
  <r>
    <x v="72"/>
    <n v="3"/>
    <s v=""/>
    <n v="48"/>
    <n v="24"/>
  </r>
  <r>
    <x v="72"/>
    <n v="19"/>
    <n v="48"/>
    <n v="48"/>
    <n v="24"/>
  </r>
  <r>
    <x v="72"/>
    <n v="18"/>
    <s v=""/>
    <n v="48"/>
    <n v="24"/>
  </r>
  <r>
    <x v="72"/>
    <n v="5"/>
    <s v=""/>
    <n v="48"/>
    <n v="24"/>
  </r>
  <r>
    <x v="72"/>
    <n v="9"/>
    <n v="48"/>
    <n v="48"/>
    <n v="24"/>
  </r>
  <r>
    <x v="72"/>
    <n v="18"/>
    <n v="48"/>
    <n v="48"/>
    <n v="24"/>
  </r>
  <r>
    <x v="72"/>
    <n v="2"/>
    <n v="48"/>
    <n v="48"/>
    <n v="24"/>
  </r>
  <r>
    <x v="72"/>
    <n v="4"/>
    <n v="48"/>
    <n v="48"/>
    <n v="24"/>
  </r>
  <r>
    <x v="72"/>
    <n v="3"/>
    <n v="48"/>
    <n v="48"/>
    <n v="24"/>
  </r>
  <r>
    <x v="72"/>
    <n v="2"/>
    <n v="48"/>
    <n v="48"/>
    <n v="24"/>
  </r>
  <r>
    <x v="72"/>
    <n v="2"/>
    <n v="48"/>
    <n v="48"/>
    <n v="24"/>
  </r>
  <r>
    <x v="72"/>
    <n v="3"/>
    <n v="48"/>
    <n v="48"/>
    <s v=""/>
  </r>
  <r>
    <x v="72"/>
    <n v="14"/>
    <s v=""/>
    <n v="48"/>
    <n v="24"/>
  </r>
  <r>
    <x v="72"/>
    <n v="6"/>
    <s v=""/>
    <n v="48"/>
    <n v="24"/>
  </r>
  <r>
    <x v="72"/>
    <n v="10"/>
    <n v="48"/>
    <n v="48"/>
    <n v="24"/>
  </r>
  <r>
    <x v="72"/>
    <n v="4"/>
    <s v=""/>
    <n v="48"/>
    <n v="24"/>
  </r>
  <r>
    <x v="72"/>
    <n v="17"/>
    <n v="48"/>
    <n v="48"/>
    <n v="24"/>
  </r>
  <r>
    <x v="72"/>
    <n v="9"/>
    <n v="48"/>
    <n v="48"/>
    <n v="24"/>
  </r>
  <r>
    <x v="72"/>
    <n v="10"/>
    <s v=""/>
    <n v="48"/>
    <n v="24"/>
  </r>
  <r>
    <x v="72"/>
    <n v="19"/>
    <n v="48"/>
    <n v="48"/>
    <n v="24"/>
  </r>
  <r>
    <x v="72"/>
    <n v="19"/>
    <n v="48"/>
    <n v="48"/>
    <n v="24"/>
  </r>
  <r>
    <x v="72"/>
    <n v="7"/>
    <s v=""/>
    <n v="48"/>
    <n v="24"/>
  </r>
  <r>
    <x v="72"/>
    <n v="11"/>
    <n v="48"/>
    <n v="48"/>
    <n v="24"/>
  </r>
  <r>
    <x v="72"/>
    <n v="15"/>
    <s v=""/>
    <n v="48"/>
    <n v="24"/>
  </r>
  <r>
    <x v="72"/>
    <n v="9"/>
    <n v="48"/>
    <n v="48"/>
    <n v="24"/>
  </r>
  <r>
    <x v="72"/>
    <n v="12"/>
    <n v="48"/>
    <n v="48"/>
    <n v="24"/>
  </r>
  <r>
    <x v="72"/>
    <s v=""/>
    <n v="48"/>
    <n v="48"/>
    <n v="24"/>
  </r>
  <r>
    <x v="72"/>
    <n v="19"/>
    <n v="48"/>
    <n v="48"/>
    <s v=""/>
  </r>
  <r>
    <x v="72"/>
    <n v="13"/>
    <n v="48"/>
    <n v="48"/>
    <n v="24"/>
  </r>
  <r>
    <x v="72"/>
    <n v="4"/>
    <n v="48"/>
    <n v="48"/>
    <n v="24"/>
  </r>
  <r>
    <x v="73"/>
    <n v="10"/>
    <n v="352"/>
    <n v="352"/>
    <s v=""/>
  </r>
  <r>
    <x v="73"/>
    <n v="13"/>
    <n v="352"/>
    <n v="352"/>
    <n v="88"/>
  </r>
  <r>
    <x v="73"/>
    <s v=""/>
    <n v="352"/>
    <n v="352"/>
    <s v=""/>
  </r>
  <r>
    <x v="73"/>
    <n v="8"/>
    <n v="352"/>
    <n v="352"/>
    <s v=""/>
  </r>
  <r>
    <x v="73"/>
    <n v="18"/>
    <n v="352"/>
    <n v="352"/>
    <s v=""/>
  </r>
  <r>
    <x v="73"/>
    <n v="19"/>
    <n v="352"/>
    <n v="352"/>
    <s v=""/>
  </r>
  <r>
    <x v="73"/>
    <n v="6"/>
    <n v="352"/>
    <n v="352"/>
    <n v="88"/>
  </r>
  <r>
    <x v="73"/>
    <n v="11"/>
    <n v="352"/>
    <n v="352"/>
    <s v=""/>
  </r>
  <r>
    <x v="73"/>
    <n v="14"/>
    <n v="352"/>
    <n v="352"/>
    <n v="88"/>
  </r>
  <r>
    <x v="73"/>
    <n v="6"/>
    <n v="352"/>
    <n v="352"/>
    <s v=""/>
  </r>
  <r>
    <x v="73"/>
    <n v="20"/>
    <n v="352"/>
    <n v="352"/>
    <n v="88"/>
  </r>
  <r>
    <x v="73"/>
    <n v="2"/>
    <n v="352"/>
    <n v="352"/>
    <n v="88"/>
  </r>
  <r>
    <x v="73"/>
    <n v="14"/>
    <s v=""/>
    <n v="352"/>
    <s v=""/>
  </r>
  <r>
    <x v="73"/>
    <n v="2"/>
    <s v=""/>
    <n v="352"/>
    <n v="88"/>
  </r>
  <r>
    <x v="73"/>
    <n v="1"/>
    <s v=""/>
    <n v="352"/>
    <n v="88"/>
  </r>
  <r>
    <x v="73"/>
    <n v="10"/>
    <s v=""/>
    <n v="352"/>
    <n v="88"/>
  </r>
  <r>
    <x v="73"/>
    <s v=""/>
    <n v="352"/>
    <n v="352"/>
    <n v="88"/>
  </r>
  <r>
    <x v="73"/>
    <n v="7"/>
    <n v="352"/>
    <n v="352"/>
    <n v="88"/>
  </r>
  <r>
    <x v="73"/>
    <n v="13"/>
    <n v="352"/>
    <n v="352"/>
    <n v="88"/>
  </r>
  <r>
    <x v="73"/>
    <n v="17"/>
    <n v="352"/>
    <n v="352"/>
    <n v="88"/>
  </r>
  <r>
    <x v="73"/>
    <n v="14"/>
    <n v="352"/>
    <n v="352"/>
    <n v="88"/>
  </r>
  <r>
    <x v="73"/>
    <n v="8"/>
    <n v="352"/>
    <n v="352"/>
    <n v="88"/>
  </r>
  <r>
    <x v="73"/>
    <n v="2"/>
    <n v="352"/>
    <n v="352"/>
    <n v="88"/>
  </r>
  <r>
    <x v="73"/>
    <n v="18"/>
    <n v="352"/>
    <n v="352"/>
    <n v="88"/>
  </r>
  <r>
    <x v="73"/>
    <s v=""/>
    <s v=""/>
    <n v="352"/>
    <n v="88"/>
  </r>
  <r>
    <x v="73"/>
    <n v="7"/>
    <n v="352"/>
    <n v="352"/>
    <n v="88"/>
  </r>
  <r>
    <x v="73"/>
    <n v="10"/>
    <s v=""/>
    <n v="352"/>
    <n v="88"/>
  </r>
  <r>
    <x v="73"/>
    <n v="20"/>
    <n v="352"/>
    <n v="352"/>
    <n v="88"/>
  </r>
  <r>
    <x v="73"/>
    <n v="1"/>
    <n v="352"/>
    <n v="352"/>
    <n v="88"/>
  </r>
  <r>
    <x v="73"/>
    <n v="12"/>
    <n v="352"/>
    <n v="352"/>
    <n v="88"/>
  </r>
  <r>
    <x v="73"/>
    <n v="7"/>
    <s v=""/>
    <n v="352"/>
    <n v="88"/>
  </r>
  <r>
    <x v="73"/>
    <n v="10"/>
    <s v=""/>
    <n v="352"/>
    <n v="88"/>
  </r>
  <r>
    <x v="73"/>
    <n v="3"/>
    <s v=""/>
    <n v="352"/>
    <n v="88"/>
  </r>
  <r>
    <x v="73"/>
    <n v="14"/>
    <n v="352"/>
    <n v="352"/>
    <n v="88"/>
  </r>
  <r>
    <x v="73"/>
    <n v="8"/>
    <n v="352"/>
    <n v="352"/>
    <n v="88"/>
  </r>
  <r>
    <x v="73"/>
    <n v="17"/>
    <n v="352"/>
    <n v="352"/>
    <n v="88"/>
  </r>
  <r>
    <x v="73"/>
    <n v="3"/>
    <n v="352"/>
    <n v="352"/>
    <s v=""/>
  </r>
  <r>
    <x v="73"/>
    <n v="8"/>
    <n v="352"/>
    <n v="352"/>
    <n v="88"/>
  </r>
  <r>
    <x v="73"/>
    <n v="4"/>
    <n v="352"/>
    <n v="352"/>
    <n v="88"/>
  </r>
  <r>
    <x v="73"/>
    <n v="15"/>
    <n v="352"/>
    <n v="352"/>
    <n v="88"/>
  </r>
  <r>
    <x v="73"/>
    <n v="7"/>
    <s v=""/>
    <n v="352"/>
    <s v=""/>
  </r>
  <r>
    <x v="73"/>
    <n v="16"/>
    <n v="352"/>
    <n v="352"/>
    <s v=""/>
  </r>
  <r>
    <x v="73"/>
    <n v="3"/>
    <n v="352"/>
    <n v="352"/>
    <n v="88"/>
  </r>
  <r>
    <x v="73"/>
    <n v="2"/>
    <n v="352"/>
    <n v="352"/>
    <n v="88"/>
  </r>
  <r>
    <x v="73"/>
    <n v="17"/>
    <n v="352"/>
    <n v="352"/>
    <n v="88"/>
  </r>
  <r>
    <x v="74"/>
    <n v="19"/>
    <n v="160"/>
    <n v="160"/>
    <n v="80"/>
  </r>
  <r>
    <x v="74"/>
    <n v="18"/>
    <n v="160"/>
    <n v="160"/>
    <n v="80"/>
  </r>
  <r>
    <x v="74"/>
    <n v="8"/>
    <n v="160"/>
    <n v="160"/>
    <n v="80"/>
  </r>
  <r>
    <x v="74"/>
    <n v="10"/>
    <n v="160"/>
    <n v="160"/>
    <n v="80"/>
  </r>
  <r>
    <x v="74"/>
    <n v="17"/>
    <n v="160"/>
    <n v="160"/>
    <n v="80"/>
  </r>
  <r>
    <x v="74"/>
    <n v="11"/>
    <s v=""/>
    <n v="160"/>
    <n v="80"/>
  </r>
  <r>
    <x v="74"/>
    <n v="10"/>
    <s v=""/>
    <n v="160"/>
    <n v="80"/>
  </r>
  <r>
    <x v="74"/>
    <n v="20"/>
    <n v="160"/>
    <n v="160"/>
    <s v=""/>
  </r>
  <r>
    <x v="74"/>
    <n v="12"/>
    <n v="160"/>
    <n v="160"/>
    <n v="80"/>
  </r>
  <r>
    <x v="74"/>
    <n v="13"/>
    <s v=""/>
    <n v="160"/>
    <n v="80"/>
  </r>
  <r>
    <x v="74"/>
    <n v="9"/>
    <n v="160"/>
    <n v="160"/>
    <n v="80"/>
  </r>
  <r>
    <x v="74"/>
    <n v="16"/>
    <n v="160"/>
    <n v="160"/>
    <n v="80"/>
  </r>
  <r>
    <x v="74"/>
    <n v="5"/>
    <s v=""/>
    <n v="160"/>
    <n v="80"/>
  </r>
  <r>
    <x v="74"/>
    <n v="18"/>
    <n v="160"/>
    <n v="160"/>
    <n v="80"/>
  </r>
  <r>
    <x v="74"/>
    <n v="18"/>
    <n v="160"/>
    <n v="160"/>
    <s v=""/>
  </r>
  <r>
    <x v="74"/>
    <n v="13"/>
    <n v="160"/>
    <n v="160"/>
    <n v="80"/>
  </r>
  <r>
    <x v="74"/>
    <n v="14"/>
    <n v="160"/>
    <n v="160"/>
    <s v=""/>
  </r>
  <r>
    <x v="74"/>
    <n v="18"/>
    <n v="160"/>
    <n v="160"/>
    <n v="80"/>
  </r>
  <r>
    <x v="74"/>
    <s v=""/>
    <s v=""/>
    <n v="160"/>
    <n v="80"/>
  </r>
  <r>
    <x v="74"/>
    <n v="8"/>
    <n v="160"/>
    <n v="160"/>
    <n v="80"/>
  </r>
  <r>
    <x v="74"/>
    <n v="6"/>
    <s v=""/>
    <n v="160"/>
    <s v=""/>
  </r>
  <r>
    <x v="74"/>
    <n v="3"/>
    <n v="160"/>
    <n v="160"/>
    <n v="80"/>
  </r>
  <r>
    <x v="74"/>
    <n v="1"/>
    <n v="160"/>
    <n v="160"/>
    <n v="80"/>
  </r>
  <r>
    <x v="74"/>
    <n v="6"/>
    <n v="160"/>
    <n v="160"/>
    <n v="80"/>
  </r>
  <r>
    <x v="74"/>
    <n v="7"/>
    <n v="160"/>
    <n v="160"/>
    <n v="80"/>
  </r>
  <r>
    <x v="74"/>
    <n v="10"/>
    <n v="160"/>
    <n v="160"/>
    <n v="80"/>
  </r>
  <r>
    <x v="74"/>
    <n v="13"/>
    <n v="160"/>
    <n v="160"/>
    <s v=""/>
  </r>
  <r>
    <x v="74"/>
    <n v="4"/>
    <s v=""/>
    <n v="160"/>
    <s v=""/>
  </r>
  <r>
    <x v="74"/>
    <n v="8"/>
    <n v="160"/>
    <n v="160"/>
    <s v=""/>
  </r>
  <r>
    <x v="74"/>
    <n v="3"/>
    <n v="160"/>
    <n v="160"/>
    <n v="80"/>
  </r>
  <r>
    <x v="74"/>
    <n v="1"/>
    <n v="160"/>
    <n v="160"/>
    <n v="80"/>
  </r>
  <r>
    <x v="74"/>
    <n v="8"/>
    <n v="160"/>
    <n v="160"/>
    <n v="80"/>
  </r>
  <r>
    <x v="74"/>
    <n v="19"/>
    <s v=""/>
    <n v="160"/>
    <n v="80"/>
  </r>
  <r>
    <x v="74"/>
    <n v="1"/>
    <s v=""/>
    <n v="160"/>
    <n v="80"/>
  </r>
  <r>
    <x v="75"/>
    <n v="20"/>
    <n v="94"/>
    <n v="94"/>
    <n v="47"/>
  </r>
  <r>
    <x v="75"/>
    <n v="1"/>
    <s v=""/>
    <n v="94"/>
    <n v="47"/>
  </r>
  <r>
    <x v="75"/>
    <n v="6"/>
    <s v=""/>
    <n v="94"/>
    <n v="47"/>
  </r>
  <r>
    <x v="75"/>
    <n v="7"/>
    <n v="94"/>
    <n v="94"/>
    <s v=""/>
  </r>
  <r>
    <x v="75"/>
    <n v="16"/>
    <n v="94"/>
    <n v="94"/>
    <n v="47"/>
  </r>
  <r>
    <x v="75"/>
    <n v="15"/>
    <n v="94"/>
    <n v="94"/>
    <s v=""/>
  </r>
  <r>
    <x v="75"/>
    <n v="20"/>
    <n v="94"/>
    <n v="94"/>
    <s v=""/>
  </r>
  <r>
    <x v="75"/>
    <n v="20"/>
    <n v="94"/>
    <n v="94"/>
    <n v="47"/>
  </r>
  <r>
    <x v="75"/>
    <n v="15"/>
    <n v="94"/>
    <n v="94"/>
    <n v="47"/>
  </r>
  <r>
    <x v="75"/>
    <n v="4"/>
    <s v=""/>
    <n v="94"/>
    <n v="47"/>
  </r>
  <r>
    <x v="75"/>
    <n v="8"/>
    <s v=""/>
    <n v="94"/>
    <n v="47"/>
  </r>
  <r>
    <x v="75"/>
    <n v="19"/>
    <n v="94"/>
    <n v="94"/>
    <s v=""/>
  </r>
  <r>
    <x v="75"/>
    <n v="7"/>
    <n v="94"/>
    <n v="94"/>
    <n v="47"/>
  </r>
  <r>
    <x v="75"/>
    <n v="14"/>
    <n v="94"/>
    <n v="94"/>
    <n v="47"/>
  </r>
  <r>
    <x v="75"/>
    <n v="8"/>
    <n v="94"/>
    <n v="94"/>
    <n v="47"/>
  </r>
  <r>
    <x v="75"/>
    <n v="5"/>
    <n v="94"/>
    <n v="94"/>
    <n v="47"/>
  </r>
  <r>
    <x v="75"/>
    <n v="14"/>
    <s v=""/>
    <n v="94"/>
    <n v="47"/>
  </r>
  <r>
    <x v="75"/>
    <n v="4"/>
    <n v="94"/>
    <n v="94"/>
    <n v="47"/>
  </r>
  <r>
    <x v="75"/>
    <n v="7"/>
    <s v=""/>
    <n v="94"/>
    <n v="47"/>
  </r>
  <r>
    <x v="75"/>
    <n v="14"/>
    <n v="94"/>
    <n v="94"/>
    <n v="47"/>
  </r>
  <r>
    <x v="75"/>
    <n v="3"/>
    <n v="94"/>
    <n v="94"/>
    <n v="47"/>
  </r>
  <r>
    <x v="75"/>
    <n v="11"/>
    <n v="94"/>
    <n v="94"/>
    <n v="47"/>
  </r>
  <r>
    <x v="75"/>
    <n v="7"/>
    <n v="94"/>
    <n v="94"/>
    <s v=""/>
  </r>
  <r>
    <x v="75"/>
    <n v="18"/>
    <s v=""/>
    <n v="94"/>
    <n v="47"/>
  </r>
  <r>
    <x v="75"/>
    <n v="14"/>
    <n v="94"/>
    <n v="94"/>
    <s v=""/>
  </r>
  <r>
    <x v="75"/>
    <n v="10"/>
    <n v="94"/>
    <n v="94"/>
    <n v="47"/>
  </r>
  <r>
    <x v="75"/>
    <n v="17"/>
    <n v="94"/>
    <n v="94"/>
    <n v="47"/>
  </r>
  <r>
    <x v="75"/>
    <n v="16"/>
    <n v="94"/>
    <n v="94"/>
    <n v="47"/>
  </r>
  <r>
    <x v="75"/>
    <n v="14"/>
    <s v=""/>
    <n v="94"/>
    <n v="47"/>
  </r>
  <r>
    <x v="75"/>
    <n v="4"/>
    <n v="94"/>
    <n v="94"/>
    <n v="47"/>
  </r>
  <r>
    <x v="75"/>
    <n v="18"/>
    <n v="94"/>
    <n v="94"/>
    <n v="47"/>
  </r>
  <r>
    <x v="75"/>
    <s v=""/>
    <s v=""/>
    <n v="94"/>
    <n v="47"/>
  </r>
  <r>
    <x v="75"/>
    <n v="17"/>
    <n v="94"/>
    <n v="94"/>
    <n v="47"/>
  </r>
  <r>
    <x v="75"/>
    <n v="9"/>
    <s v=""/>
    <n v="94"/>
    <n v="47"/>
  </r>
  <r>
    <x v="75"/>
    <n v="6"/>
    <s v=""/>
    <n v="94"/>
    <n v="47"/>
  </r>
  <r>
    <x v="76"/>
    <s v=""/>
    <n v="162"/>
    <n v="162"/>
    <n v="54"/>
  </r>
  <r>
    <x v="76"/>
    <n v="19"/>
    <n v="162"/>
    <n v="162"/>
    <s v=""/>
  </r>
  <r>
    <x v="76"/>
    <n v="13"/>
    <n v="162"/>
    <n v="162"/>
    <n v="54"/>
  </r>
  <r>
    <x v="76"/>
    <n v="2"/>
    <s v=""/>
    <n v="162"/>
    <n v="54"/>
  </r>
  <r>
    <x v="76"/>
    <n v="20"/>
    <s v=""/>
    <n v="162"/>
    <s v=""/>
  </r>
  <r>
    <x v="76"/>
    <s v=""/>
    <n v="162"/>
    <n v="162"/>
    <n v="54"/>
  </r>
  <r>
    <x v="76"/>
    <n v="14"/>
    <n v="162"/>
    <n v="162"/>
    <n v="54"/>
  </r>
  <r>
    <x v="76"/>
    <n v="6"/>
    <s v=""/>
    <n v="162"/>
    <n v="54"/>
  </r>
  <r>
    <x v="76"/>
    <n v="8"/>
    <n v="162"/>
    <n v="162"/>
    <n v="54"/>
  </r>
  <r>
    <x v="76"/>
    <n v="7"/>
    <n v="162"/>
    <n v="162"/>
    <n v="54"/>
  </r>
  <r>
    <x v="76"/>
    <n v="20"/>
    <n v="162"/>
    <n v="162"/>
    <s v=""/>
  </r>
  <r>
    <x v="76"/>
    <n v="1"/>
    <s v=""/>
    <n v="162"/>
    <n v="54"/>
  </r>
  <r>
    <x v="76"/>
    <n v="4"/>
    <n v="162"/>
    <n v="162"/>
    <n v="54"/>
  </r>
  <r>
    <x v="76"/>
    <n v="17"/>
    <s v=""/>
    <n v="162"/>
    <n v="54"/>
  </r>
  <r>
    <x v="76"/>
    <n v="11"/>
    <n v="162"/>
    <n v="162"/>
    <n v="54"/>
  </r>
  <r>
    <x v="76"/>
    <n v="2"/>
    <s v=""/>
    <n v="162"/>
    <s v=""/>
  </r>
  <r>
    <x v="76"/>
    <n v="17"/>
    <s v=""/>
    <n v="162"/>
    <n v="54"/>
  </r>
  <r>
    <x v="76"/>
    <n v="18"/>
    <s v=""/>
    <n v="162"/>
    <s v=""/>
  </r>
  <r>
    <x v="76"/>
    <n v="17"/>
    <n v="162"/>
    <n v="162"/>
    <n v="54"/>
  </r>
  <r>
    <x v="76"/>
    <n v="18"/>
    <s v=""/>
    <n v="162"/>
    <n v="54"/>
  </r>
  <r>
    <x v="76"/>
    <n v="19"/>
    <s v=""/>
    <n v="162"/>
    <n v="54"/>
  </r>
  <r>
    <x v="76"/>
    <s v=""/>
    <n v="162"/>
    <n v="162"/>
    <n v="54"/>
  </r>
  <r>
    <x v="76"/>
    <n v="17"/>
    <n v="162"/>
    <n v="162"/>
    <n v="54"/>
  </r>
  <r>
    <x v="76"/>
    <n v="15"/>
    <n v="162"/>
    <n v="162"/>
    <n v="54"/>
  </r>
  <r>
    <x v="76"/>
    <n v="2"/>
    <n v="162"/>
    <n v="162"/>
    <n v="54"/>
  </r>
  <r>
    <x v="76"/>
    <n v="14"/>
    <n v="162"/>
    <n v="162"/>
    <s v=""/>
  </r>
  <r>
    <x v="76"/>
    <n v="13"/>
    <n v="162"/>
    <n v="162"/>
    <s v=""/>
  </r>
  <r>
    <x v="76"/>
    <n v="8"/>
    <s v=""/>
    <n v="162"/>
    <n v="54"/>
  </r>
  <r>
    <x v="76"/>
    <n v="1"/>
    <s v=""/>
    <n v="162"/>
    <n v="54"/>
  </r>
  <r>
    <x v="76"/>
    <n v="18"/>
    <s v=""/>
    <n v="162"/>
    <n v="54"/>
  </r>
  <r>
    <x v="76"/>
    <n v="5"/>
    <n v="162"/>
    <n v="162"/>
    <s v=""/>
  </r>
  <r>
    <x v="76"/>
    <n v="17"/>
    <s v=""/>
    <n v="162"/>
    <s v=""/>
  </r>
  <r>
    <x v="76"/>
    <n v="11"/>
    <n v="162"/>
    <n v="162"/>
    <n v="54"/>
  </r>
  <r>
    <x v="77"/>
    <n v="6"/>
    <n v="225"/>
    <n v="225"/>
    <n v="75"/>
  </r>
  <r>
    <x v="77"/>
    <n v="1"/>
    <s v=""/>
    <n v="225"/>
    <n v="75"/>
  </r>
  <r>
    <x v="77"/>
    <n v="7"/>
    <n v="225"/>
    <n v="225"/>
    <s v=""/>
  </r>
  <r>
    <x v="77"/>
    <n v="6"/>
    <n v="225"/>
    <n v="225"/>
    <n v="75"/>
  </r>
  <r>
    <x v="77"/>
    <n v="20"/>
    <n v="225"/>
    <n v="225"/>
    <s v=""/>
  </r>
  <r>
    <x v="77"/>
    <n v="20"/>
    <n v="225"/>
    <n v="225"/>
    <s v=""/>
  </r>
  <r>
    <x v="77"/>
    <n v="18"/>
    <n v="225"/>
    <n v="225"/>
    <n v="75"/>
  </r>
  <r>
    <x v="77"/>
    <n v="20"/>
    <n v="225"/>
    <n v="225"/>
    <n v="75"/>
  </r>
  <r>
    <x v="77"/>
    <n v="12"/>
    <n v="225"/>
    <n v="225"/>
    <n v="75"/>
  </r>
  <r>
    <x v="77"/>
    <n v="4"/>
    <n v="225"/>
    <n v="225"/>
    <n v="75"/>
  </r>
  <r>
    <x v="77"/>
    <n v="14"/>
    <n v="225"/>
    <n v="225"/>
    <n v="75"/>
  </r>
  <r>
    <x v="77"/>
    <n v="19"/>
    <n v="225"/>
    <n v="225"/>
    <s v=""/>
  </r>
  <r>
    <x v="77"/>
    <n v="20"/>
    <n v="225"/>
    <n v="225"/>
    <n v="75"/>
  </r>
  <r>
    <x v="77"/>
    <n v="3"/>
    <s v=""/>
    <n v="225"/>
    <n v="75"/>
  </r>
  <r>
    <x v="77"/>
    <n v="5"/>
    <n v="225"/>
    <n v="225"/>
    <n v="75"/>
  </r>
  <r>
    <x v="77"/>
    <n v="5"/>
    <s v=""/>
    <n v="225"/>
    <n v="75"/>
  </r>
  <r>
    <x v="77"/>
    <n v="2"/>
    <n v="225"/>
    <n v="225"/>
    <n v="75"/>
  </r>
  <r>
    <x v="77"/>
    <n v="12"/>
    <n v="225"/>
    <n v="225"/>
    <n v="75"/>
  </r>
  <r>
    <x v="77"/>
    <n v="15"/>
    <n v="225"/>
    <n v="225"/>
    <s v=""/>
  </r>
  <r>
    <x v="77"/>
    <n v="16"/>
    <n v="225"/>
    <n v="225"/>
    <n v="75"/>
  </r>
  <r>
    <x v="77"/>
    <n v="9"/>
    <n v="225"/>
    <n v="225"/>
    <n v="75"/>
  </r>
  <r>
    <x v="77"/>
    <n v="19"/>
    <s v=""/>
    <n v="225"/>
    <n v="75"/>
  </r>
  <r>
    <x v="77"/>
    <n v="18"/>
    <n v="225"/>
    <n v="225"/>
    <n v="75"/>
  </r>
  <r>
    <x v="77"/>
    <n v="13"/>
    <s v=""/>
    <n v="225"/>
    <n v="75"/>
  </r>
  <r>
    <x v="77"/>
    <n v="20"/>
    <n v="225"/>
    <n v="225"/>
    <n v="75"/>
  </r>
  <r>
    <x v="77"/>
    <n v="17"/>
    <n v="225"/>
    <n v="225"/>
    <n v="75"/>
  </r>
  <r>
    <x v="77"/>
    <n v="2"/>
    <s v=""/>
    <n v="225"/>
    <n v="75"/>
  </r>
  <r>
    <x v="77"/>
    <s v=""/>
    <n v="225"/>
    <n v="225"/>
    <n v="75"/>
  </r>
  <r>
    <x v="77"/>
    <n v="10"/>
    <n v="225"/>
    <n v="225"/>
    <n v="75"/>
  </r>
  <r>
    <x v="77"/>
    <n v="6"/>
    <s v=""/>
    <n v="225"/>
    <n v="75"/>
  </r>
  <r>
    <x v="77"/>
    <n v="15"/>
    <n v="225"/>
    <n v="225"/>
    <n v="75"/>
  </r>
  <r>
    <x v="77"/>
    <n v="15"/>
    <n v="225"/>
    <n v="225"/>
    <n v="75"/>
  </r>
  <r>
    <x v="77"/>
    <n v="17"/>
    <n v="225"/>
    <n v="225"/>
    <s v=""/>
  </r>
  <r>
    <x v="77"/>
    <n v="6"/>
    <n v="225"/>
    <n v="225"/>
    <n v="75"/>
  </r>
  <r>
    <x v="77"/>
    <n v="13"/>
    <n v="225"/>
    <n v="225"/>
    <n v="75"/>
  </r>
  <r>
    <x v="77"/>
    <n v="13"/>
    <n v="225"/>
    <n v="225"/>
    <s v=""/>
  </r>
  <r>
    <x v="77"/>
    <n v="19"/>
    <s v=""/>
    <n v="225"/>
    <n v="75"/>
  </r>
  <r>
    <x v="77"/>
    <n v="13"/>
    <s v=""/>
    <n v="225"/>
    <s v=""/>
  </r>
  <r>
    <x v="77"/>
    <n v="2"/>
    <s v=""/>
    <n v="225"/>
    <s v=""/>
  </r>
  <r>
    <x v="77"/>
    <n v="1"/>
    <n v="225"/>
    <n v="225"/>
    <n v="75"/>
  </r>
  <r>
    <x v="77"/>
    <n v="4"/>
    <s v=""/>
    <n v="225"/>
    <s v=""/>
  </r>
  <r>
    <x v="77"/>
    <n v="8"/>
    <n v="225"/>
    <n v="225"/>
    <n v="75"/>
  </r>
  <r>
    <x v="77"/>
    <n v="10"/>
    <n v="225"/>
    <n v="225"/>
    <s v=""/>
  </r>
  <r>
    <x v="77"/>
    <n v="5"/>
    <s v=""/>
    <n v="225"/>
    <n v="75"/>
  </r>
  <r>
    <x v="77"/>
    <n v="16"/>
    <s v=""/>
    <n v="225"/>
    <n v="75"/>
  </r>
  <r>
    <x v="77"/>
    <n v="9"/>
    <n v="225"/>
    <n v="225"/>
    <n v="75"/>
  </r>
  <r>
    <x v="77"/>
    <n v="13"/>
    <n v="225"/>
    <n v="225"/>
    <n v="75"/>
  </r>
  <r>
    <x v="77"/>
    <n v="8"/>
    <n v="225"/>
    <n v="225"/>
    <n v="75"/>
  </r>
  <r>
    <x v="78"/>
    <s v=""/>
    <n v="188"/>
    <n v="188"/>
    <n v="94"/>
  </r>
  <r>
    <x v="78"/>
    <n v="4"/>
    <n v="188"/>
    <n v="188"/>
    <n v="94"/>
  </r>
  <r>
    <x v="78"/>
    <n v="3"/>
    <n v="188"/>
    <n v="188"/>
    <n v="94"/>
  </r>
  <r>
    <x v="78"/>
    <n v="7"/>
    <s v=""/>
    <n v="188"/>
    <n v="94"/>
  </r>
  <r>
    <x v="78"/>
    <n v="9"/>
    <n v="188"/>
    <n v="188"/>
    <n v="94"/>
  </r>
  <r>
    <x v="78"/>
    <n v="15"/>
    <s v=""/>
    <n v="188"/>
    <n v="94"/>
  </r>
  <r>
    <x v="78"/>
    <n v="11"/>
    <n v="188"/>
    <n v="188"/>
    <n v="94"/>
  </r>
  <r>
    <x v="78"/>
    <n v="14"/>
    <s v=""/>
    <n v="188"/>
    <n v="94"/>
  </r>
  <r>
    <x v="78"/>
    <n v="4"/>
    <n v="188"/>
    <n v="188"/>
    <n v="94"/>
  </r>
  <r>
    <x v="78"/>
    <s v=""/>
    <n v="188"/>
    <n v="188"/>
    <n v="94"/>
  </r>
  <r>
    <x v="78"/>
    <n v="6"/>
    <n v="188"/>
    <n v="188"/>
    <n v="94"/>
  </r>
  <r>
    <x v="78"/>
    <n v="8"/>
    <n v="188"/>
    <n v="188"/>
    <n v="94"/>
  </r>
  <r>
    <x v="78"/>
    <n v="11"/>
    <n v="188"/>
    <n v="188"/>
    <n v="94"/>
  </r>
  <r>
    <x v="78"/>
    <n v="18"/>
    <s v=""/>
    <n v="188"/>
    <n v="94"/>
  </r>
  <r>
    <x v="78"/>
    <n v="10"/>
    <n v="188"/>
    <n v="188"/>
    <n v="94"/>
  </r>
  <r>
    <x v="78"/>
    <n v="4"/>
    <n v="188"/>
    <n v="188"/>
    <n v="94"/>
  </r>
  <r>
    <x v="78"/>
    <n v="19"/>
    <n v="188"/>
    <n v="188"/>
    <n v="94"/>
  </r>
  <r>
    <x v="78"/>
    <n v="16"/>
    <n v="188"/>
    <n v="188"/>
    <n v="94"/>
  </r>
  <r>
    <x v="78"/>
    <n v="13"/>
    <n v="188"/>
    <n v="188"/>
    <n v="94"/>
  </r>
  <r>
    <x v="78"/>
    <n v="15"/>
    <s v=""/>
    <n v="188"/>
    <n v="94"/>
  </r>
  <r>
    <x v="78"/>
    <n v="13"/>
    <n v="188"/>
    <n v="188"/>
    <n v="94"/>
  </r>
  <r>
    <x v="78"/>
    <n v="9"/>
    <n v="188"/>
    <n v="188"/>
    <n v="94"/>
  </r>
  <r>
    <x v="78"/>
    <n v="17"/>
    <n v="188"/>
    <n v="188"/>
    <n v="94"/>
  </r>
  <r>
    <x v="78"/>
    <n v="13"/>
    <n v="188"/>
    <n v="188"/>
    <n v="94"/>
  </r>
  <r>
    <x v="78"/>
    <s v=""/>
    <n v="188"/>
    <n v="188"/>
    <n v="94"/>
  </r>
  <r>
    <x v="78"/>
    <n v="15"/>
    <n v="188"/>
    <n v="188"/>
    <n v="94"/>
  </r>
  <r>
    <x v="78"/>
    <n v="9"/>
    <n v="188"/>
    <n v="188"/>
    <n v="94"/>
  </r>
  <r>
    <x v="78"/>
    <n v="7"/>
    <n v="188"/>
    <n v="188"/>
    <n v="94"/>
  </r>
  <r>
    <x v="78"/>
    <n v="7"/>
    <n v="188"/>
    <n v="188"/>
    <n v="94"/>
  </r>
  <r>
    <x v="78"/>
    <n v="1"/>
    <n v="188"/>
    <n v="188"/>
    <n v="94"/>
  </r>
  <r>
    <x v="78"/>
    <n v="4"/>
    <n v="188"/>
    <n v="188"/>
    <n v="94"/>
  </r>
  <r>
    <x v="78"/>
    <n v="14"/>
    <n v="188"/>
    <n v="188"/>
    <n v="94"/>
  </r>
  <r>
    <x v="78"/>
    <n v="18"/>
    <s v=""/>
    <n v="188"/>
    <n v="94"/>
  </r>
  <r>
    <x v="78"/>
    <n v="19"/>
    <s v=""/>
    <n v="188"/>
    <s v=""/>
  </r>
  <r>
    <x v="79"/>
    <n v="17"/>
    <n v="57"/>
    <n v="57"/>
    <s v=""/>
  </r>
  <r>
    <x v="79"/>
    <n v="17"/>
    <n v="57"/>
    <n v="57"/>
    <s v=""/>
  </r>
  <r>
    <x v="79"/>
    <n v="19"/>
    <n v="57"/>
    <n v="57"/>
    <n v="19"/>
  </r>
  <r>
    <x v="79"/>
    <n v="8"/>
    <n v="57"/>
    <n v="57"/>
    <n v="19"/>
  </r>
  <r>
    <x v="79"/>
    <n v="20"/>
    <n v="57"/>
    <n v="57"/>
    <n v="19"/>
  </r>
  <r>
    <x v="79"/>
    <n v="15"/>
    <n v="57"/>
    <n v="57"/>
    <s v=""/>
  </r>
  <r>
    <x v="79"/>
    <n v="7"/>
    <n v="57"/>
    <n v="57"/>
    <n v="19"/>
  </r>
  <r>
    <x v="79"/>
    <n v="18"/>
    <n v="57"/>
    <n v="57"/>
    <n v="19"/>
  </r>
  <r>
    <x v="79"/>
    <n v="11"/>
    <n v="57"/>
    <n v="57"/>
    <s v=""/>
  </r>
  <r>
    <x v="79"/>
    <s v=""/>
    <n v="57"/>
    <n v="57"/>
    <n v="19"/>
  </r>
  <r>
    <x v="79"/>
    <n v="14"/>
    <n v="57"/>
    <n v="57"/>
    <n v="19"/>
  </r>
  <r>
    <x v="79"/>
    <n v="20"/>
    <n v="57"/>
    <n v="57"/>
    <n v="19"/>
  </r>
  <r>
    <x v="79"/>
    <n v="2"/>
    <s v=""/>
    <n v="57"/>
    <n v="19"/>
  </r>
  <r>
    <x v="79"/>
    <n v="11"/>
    <n v="57"/>
    <n v="57"/>
    <n v="19"/>
  </r>
  <r>
    <x v="79"/>
    <n v="13"/>
    <n v="57"/>
    <n v="57"/>
    <n v="19"/>
  </r>
  <r>
    <x v="79"/>
    <n v="14"/>
    <n v="57"/>
    <n v="57"/>
    <n v="19"/>
  </r>
  <r>
    <x v="79"/>
    <n v="4"/>
    <n v="57"/>
    <n v="57"/>
    <n v="19"/>
  </r>
  <r>
    <x v="79"/>
    <n v="20"/>
    <n v="57"/>
    <n v="57"/>
    <s v=""/>
  </r>
  <r>
    <x v="79"/>
    <n v="2"/>
    <n v="57"/>
    <n v="57"/>
    <n v="19"/>
  </r>
  <r>
    <x v="79"/>
    <n v="2"/>
    <s v=""/>
    <n v="57"/>
    <n v="19"/>
  </r>
  <r>
    <x v="79"/>
    <n v="19"/>
    <s v=""/>
    <n v="57"/>
    <n v="19"/>
  </r>
  <r>
    <x v="79"/>
    <n v="6"/>
    <s v=""/>
    <n v="57"/>
    <n v="19"/>
  </r>
  <r>
    <x v="79"/>
    <n v="17"/>
    <s v=""/>
    <n v="57"/>
    <n v="19"/>
  </r>
  <r>
    <x v="79"/>
    <n v="6"/>
    <n v="57"/>
    <n v="57"/>
    <n v="19"/>
  </r>
  <r>
    <x v="79"/>
    <n v="3"/>
    <n v="57"/>
    <n v="57"/>
    <n v="19"/>
  </r>
  <r>
    <x v="79"/>
    <n v="5"/>
    <n v="57"/>
    <n v="57"/>
    <s v=""/>
  </r>
  <r>
    <x v="79"/>
    <n v="20"/>
    <s v=""/>
    <n v="57"/>
    <n v="19"/>
  </r>
  <r>
    <x v="79"/>
    <n v="18"/>
    <n v="57"/>
    <n v="57"/>
    <s v=""/>
  </r>
  <r>
    <x v="79"/>
    <s v=""/>
    <n v="57"/>
    <n v="57"/>
    <n v="19"/>
  </r>
  <r>
    <x v="79"/>
    <n v="14"/>
    <n v="57"/>
    <n v="57"/>
    <n v="19"/>
  </r>
  <r>
    <x v="79"/>
    <n v="16"/>
    <n v="57"/>
    <n v="57"/>
    <n v="19"/>
  </r>
  <r>
    <x v="79"/>
    <n v="11"/>
    <n v="57"/>
    <n v="57"/>
    <n v="19"/>
  </r>
  <r>
    <x v="79"/>
    <n v="19"/>
    <s v=""/>
    <n v="57"/>
    <n v="19"/>
  </r>
  <r>
    <x v="79"/>
    <n v="17"/>
    <s v=""/>
    <n v="57"/>
    <n v="19"/>
  </r>
  <r>
    <x v="79"/>
    <n v="7"/>
    <s v=""/>
    <n v="57"/>
    <n v="19"/>
  </r>
  <r>
    <x v="79"/>
    <n v="18"/>
    <n v="57"/>
    <n v="57"/>
    <n v="19"/>
  </r>
  <r>
    <x v="79"/>
    <n v="1"/>
    <n v="57"/>
    <n v="57"/>
    <s v=""/>
  </r>
  <r>
    <x v="80"/>
    <n v="20"/>
    <n v="50"/>
    <n v="50"/>
    <s v=""/>
  </r>
  <r>
    <x v="80"/>
    <n v="19"/>
    <s v=""/>
    <n v="50"/>
    <n v="25"/>
  </r>
  <r>
    <x v="80"/>
    <n v="6"/>
    <s v=""/>
    <n v="50"/>
    <n v="25"/>
  </r>
  <r>
    <x v="80"/>
    <n v="8"/>
    <n v="50"/>
    <n v="50"/>
    <n v="25"/>
  </r>
  <r>
    <x v="80"/>
    <n v="2"/>
    <n v="50"/>
    <n v="50"/>
    <n v="25"/>
  </r>
  <r>
    <x v="80"/>
    <n v="2"/>
    <n v="50"/>
    <n v="50"/>
    <s v=""/>
  </r>
  <r>
    <x v="80"/>
    <n v="6"/>
    <n v="50"/>
    <n v="50"/>
    <n v="25"/>
  </r>
  <r>
    <x v="80"/>
    <n v="2"/>
    <n v="50"/>
    <n v="50"/>
    <n v="25"/>
  </r>
  <r>
    <x v="80"/>
    <n v="13"/>
    <s v=""/>
    <n v="50"/>
    <n v="25"/>
  </r>
  <r>
    <x v="80"/>
    <n v="7"/>
    <n v="50"/>
    <n v="50"/>
    <n v="25"/>
  </r>
  <r>
    <x v="80"/>
    <n v="4"/>
    <n v="50"/>
    <n v="50"/>
    <n v="25"/>
  </r>
  <r>
    <x v="80"/>
    <n v="11"/>
    <n v="50"/>
    <n v="50"/>
    <n v="25"/>
  </r>
  <r>
    <x v="80"/>
    <n v="20"/>
    <n v="50"/>
    <n v="50"/>
    <n v="25"/>
  </r>
  <r>
    <x v="80"/>
    <n v="4"/>
    <n v="50"/>
    <n v="50"/>
    <n v="25"/>
  </r>
  <r>
    <x v="80"/>
    <n v="11"/>
    <n v="50"/>
    <n v="50"/>
    <n v="25"/>
  </r>
  <r>
    <x v="80"/>
    <n v="1"/>
    <n v="50"/>
    <n v="50"/>
    <n v="25"/>
  </r>
  <r>
    <x v="80"/>
    <n v="14"/>
    <n v="50"/>
    <n v="50"/>
    <n v="25"/>
  </r>
  <r>
    <x v="80"/>
    <n v="10"/>
    <n v="50"/>
    <n v="50"/>
    <n v="25"/>
  </r>
  <r>
    <x v="80"/>
    <n v="5"/>
    <s v=""/>
    <n v="50"/>
    <n v="25"/>
  </r>
  <r>
    <x v="80"/>
    <n v="14"/>
    <s v=""/>
    <n v="50"/>
    <n v="25"/>
  </r>
  <r>
    <x v="80"/>
    <n v="19"/>
    <s v=""/>
    <n v="50"/>
    <n v="25"/>
  </r>
  <r>
    <x v="80"/>
    <n v="16"/>
    <s v=""/>
    <n v="50"/>
    <n v="25"/>
  </r>
  <r>
    <x v="80"/>
    <n v="12"/>
    <n v="50"/>
    <n v="50"/>
    <n v="25"/>
  </r>
  <r>
    <x v="80"/>
    <n v="14"/>
    <n v="50"/>
    <n v="50"/>
    <n v="25"/>
  </r>
  <r>
    <x v="80"/>
    <n v="2"/>
    <s v=""/>
    <n v="50"/>
    <n v="25"/>
  </r>
  <r>
    <x v="80"/>
    <n v="18"/>
    <s v=""/>
    <n v="50"/>
    <s v=""/>
  </r>
  <r>
    <x v="80"/>
    <n v="6"/>
    <n v="50"/>
    <n v="50"/>
    <s v=""/>
  </r>
  <r>
    <x v="80"/>
    <n v="4"/>
    <s v=""/>
    <n v="50"/>
    <n v="25"/>
  </r>
  <r>
    <x v="80"/>
    <n v="7"/>
    <n v="50"/>
    <n v="50"/>
    <s v=""/>
  </r>
  <r>
    <x v="80"/>
    <s v=""/>
    <n v="50"/>
    <n v="50"/>
    <s v=""/>
  </r>
  <r>
    <x v="80"/>
    <n v="11"/>
    <s v=""/>
    <n v="50"/>
    <s v=""/>
  </r>
  <r>
    <x v="80"/>
    <n v="17"/>
    <s v=""/>
    <n v="50"/>
    <n v="25"/>
  </r>
  <r>
    <x v="80"/>
    <n v="7"/>
    <n v="50"/>
    <n v="50"/>
    <n v="25"/>
  </r>
  <r>
    <x v="81"/>
    <n v="18"/>
    <n v="312"/>
    <n v="312"/>
    <n v="78"/>
  </r>
  <r>
    <x v="81"/>
    <n v="18"/>
    <n v="312"/>
    <n v="312"/>
    <n v="78"/>
  </r>
  <r>
    <x v="81"/>
    <n v="4"/>
    <s v=""/>
    <n v="312"/>
    <s v=""/>
  </r>
  <r>
    <x v="81"/>
    <n v="1"/>
    <n v="312"/>
    <n v="312"/>
    <n v="78"/>
  </r>
  <r>
    <x v="81"/>
    <n v="7"/>
    <s v=""/>
    <n v="312"/>
    <n v="78"/>
  </r>
  <r>
    <x v="81"/>
    <n v="5"/>
    <s v=""/>
    <n v="312"/>
    <n v="78"/>
  </r>
  <r>
    <x v="81"/>
    <n v="20"/>
    <n v="312"/>
    <n v="312"/>
    <s v=""/>
  </r>
  <r>
    <x v="81"/>
    <n v="11"/>
    <n v="312"/>
    <n v="312"/>
    <n v="78"/>
  </r>
  <r>
    <x v="81"/>
    <n v="4"/>
    <n v="312"/>
    <n v="312"/>
    <n v="78"/>
  </r>
  <r>
    <x v="81"/>
    <n v="15"/>
    <s v=""/>
    <n v="312"/>
    <n v="78"/>
  </r>
  <r>
    <x v="81"/>
    <n v="15"/>
    <n v="312"/>
    <n v="312"/>
    <n v="78"/>
  </r>
  <r>
    <x v="81"/>
    <n v="8"/>
    <s v=""/>
    <n v="312"/>
    <n v="78"/>
  </r>
  <r>
    <x v="81"/>
    <n v="16"/>
    <n v="312"/>
    <n v="312"/>
    <n v="78"/>
  </r>
  <r>
    <x v="81"/>
    <n v="17"/>
    <n v="312"/>
    <n v="312"/>
    <n v="78"/>
  </r>
  <r>
    <x v="81"/>
    <n v="7"/>
    <n v="312"/>
    <n v="312"/>
    <n v="78"/>
  </r>
  <r>
    <x v="81"/>
    <n v="20"/>
    <n v="312"/>
    <n v="312"/>
    <n v="78"/>
  </r>
  <r>
    <x v="81"/>
    <n v="5"/>
    <s v=""/>
    <n v="312"/>
    <n v="78"/>
  </r>
  <r>
    <x v="81"/>
    <n v="12"/>
    <n v="312"/>
    <n v="312"/>
    <n v="78"/>
  </r>
  <r>
    <x v="81"/>
    <n v="4"/>
    <n v="312"/>
    <n v="312"/>
    <s v=""/>
  </r>
  <r>
    <x v="81"/>
    <n v="7"/>
    <n v="312"/>
    <n v="312"/>
    <n v="78"/>
  </r>
  <r>
    <x v="81"/>
    <n v="15"/>
    <n v="312"/>
    <n v="312"/>
    <n v="78"/>
  </r>
  <r>
    <x v="81"/>
    <n v="14"/>
    <n v="312"/>
    <n v="312"/>
    <n v="78"/>
  </r>
  <r>
    <x v="81"/>
    <n v="2"/>
    <n v="312"/>
    <n v="312"/>
    <n v="78"/>
  </r>
  <r>
    <x v="81"/>
    <n v="14"/>
    <n v="312"/>
    <n v="312"/>
    <n v="78"/>
  </r>
  <r>
    <x v="81"/>
    <n v="9"/>
    <n v="312"/>
    <n v="312"/>
    <n v="78"/>
  </r>
  <r>
    <x v="81"/>
    <n v="12"/>
    <n v="312"/>
    <n v="312"/>
    <n v="78"/>
  </r>
  <r>
    <x v="81"/>
    <n v="4"/>
    <s v=""/>
    <n v="312"/>
    <n v="78"/>
  </r>
  <r>
    <x v="81"/>
    <n v="9"/>
    <n v="312"/>
    <n v="312"/>
    <n v="78"/>
  </r>
  <r>
    <x v="81"/>
    <n v="4"/>
    <s v=""/>
    <n v="312"/>
    <n v="78"/>
  </r>
  <r>
    <x v="81"/>
    <n v="12"/>
    <s v=""/>
    <n v="312"/>
    <n v="78"/>
  </r>
  <r>
    <x v="81"/>
    <n v="13"/>
    <n v="312"/>
    <n v="312"/>
    <n v="78"/>
  </r>
  <r>
    <x v="81"/>
    <n v="18"/>
    <n v="312"/>
    <n v="312"/>
    <n v="78"/>
  </r>
  <r>
    <x v="81"/>
    <n v="1"/>
    <n v="312"/>
    <n v="312"/>
    <n v="78"/>
  </r>
  <r>
    <x v="81"/>
    <n v="6"/>
    <n v="312"/>
    <n v="312"/>
    <n v="78"/>
  </r>
  <r>
    <x v="81"/>
    <n v="2"/>
    <n v="312"/>
    <n v="312"/>
    <n v="78"/>
  </r>
  <r>
    <x v="81"/>
    <n v="3"/>
    <n v="312"/>
    <n v="312"/>
    <n v="78"/>
  </r>
  <r>
    <x v="81"/>
    <n v="18"/>
    <n v="312"/>
    <n v="312"/>
    <n v="78"/>
  </r>
  <r>
    <x v="81"/>
    <n v="9"/>
    <n v="312"/>
    <n v="312"/>
    <n v="78"/>
  </r>
  <r>
    <x v="81"/>
    <n v="4"/>
    <s v=""/>
    <n v="312"/>
    <n v="78"/>
  </r>
  <r>
    <x v="81"/>
    <n v="8"/>
    <n v="312"/>
    <n v="312"/>
    <s v=""/>
  </r>
  <r>
    <x v="81"/>
    <n v="5"/>
    <n v="312"/>
    <n v="312"/>
    <n v="78"/>
  </r>
  <r>
    <x v="82"/>
    <n v="2"/>
    <n v="90"/>
    <n v="90"/>
    <s v=""/>
  </r>
  <r>
    <x v="82"/>
    <n v="11"/>
    <n v="90"/>
    <n v="90"/>
    <n v="45"/>
  </r>
  <r>
    <x v="82"/>
    <n v="18"/>
    <n v="90"/>
    <n v="90"/>
    <n v="45"/>
  </r>
  <r>
    <x v="82"/>
    <n v="10"/>
    <n v="90"/>
    <n v="90"/>
    <n v="45"/>
  </r>
  <r>
    <x v="82"/>
    <n v="19"/>
    <s v=""/>
    <n v="90"/>
    <n v="45"/>
  </r>
  <r>
    <x v="82"/>
    <n v="9"/>
    <s v=""/>
    <n v="90"/>
    <n v="45"/>
  </r>
  <r>
    <x v="82"/>
    <n v="18"/>
    <s v=""/>
    <n v="90"/>
    <n v="45"/>
  </r>
  <r>
    <x v="82"/>
    <n v="17"/>
    <n v="90"/>
    <n v="90"/>
    <n v="45"/>
  </r>
  <r>
    <x v="82"/>
    <n v="9"/>
    <n v="90"/>
    <n v="90"/>
    <s v=""/>
  </r>
  <r>
    <x v="82"/>
    <n v="13"/>
    <n v="90"/>
    <n v="90"/>
    <n v="45"/>
  </r>
  <r>
    <x v="82"/>
    <n v="11"/>
    <s v=""/>
    <n v="90"/>
    <n v="45"/>
  </r>
  <r>
    <x v="82"/>
    <s v=""/>
    <n v="90"/>
    <n v="90"/>
    <n v="45"/>
  </r>
  <r>
    <x v="82"/>
    <n v="20"/>
    <n v="90"/>
    <n v="90"/>
    <n v="45"/>
  </r>
  <r>
    <x v="82"/>
    <n v="16"/>
    <s v=""/>
    <n v="90"/>
    <n v="45"/>
  </r>
  <r>
    <x v="82"/>
    <n v="1"/>
    <n v="90"/>
    <n v="90"/>
    <n v="45"/>
  </r>
  <r>
    <x v="82"/>
    <n v="20"/>
    <n v="90"/>
    <n v="90"/>
    <n v="45"/>
  </r>
  <r>
    <x v="82"/>
    <n v="17"/>
    <s v=""/>
    <n v="90"/>
    <n v="45"/>
  </r>
  <r>
    <x v="82"/>
    <n v="8"/>
    <s v=""/>
    <n v="90"/>
    <n v="45"/>
  </r>
  <r>
    <x v="82"/>
    <n v="11"/>
    <s v=""/>
    <n v="90"/>
    <s v=""/>
  </r>
  <r>
    <x v="82"/>
    <n v="3"/>
    <s v=""/>
    <n v="90"/>
    <n v="45"/>
  </r>
  <r>
    <x v="82"/>
    <n v="13"/>
    <n v="90"/>
    <n v="90"/>
    <s v=""/>
  </r>
  <r>
    <x v="82"/>
    <n v="16"/>
    <n v="90"/>
    <n v="90"/>
    <n v="45"/>
  </r>
  <r>
    <x v="82"/>
    <n v="18"/>
    <n v="90"/>
    <n v="90"/>
    <s v=""/>
  </r>
  <r>
    <x v="82"/>
    <n v="3"/>
    <n v="90"/>
    <n v="90"/>
    <n v="45"/>
  </r>
  <r>
    <x v="82"/>
    <n v="7"/>
    <n v="90"/>
    <n v="90"/>
    <s v=""/>
  </r>
  <r>
    <x v="82"/>
    <n v="1"/>
    <n v="90"/>
    <n v="90"/>
    <s v=""/>
  </r>
  <r>
    <x v="82"/>
    <n v="20"/>
    <n v="90"/>
    <n v="90"/>
    <n v="45"/>
  </r>
  <r>
    <x v="82"/>
    <n v="8"/>
    <s v=""/>
    <n v="90"/>
    <n v="45"/>
  </r>
  <r>
    <x v="82"/>
    <n v="9"/>
    <n v="90"/>
    <n v="90"/>
    <n v="45"/>
  </r>
  <r>
    <x v="82"/>
    <n v="14"/>
    <n v="90"/>
    <n v="90"/>
    <n v="45"/>
  </r>
  <r>
    <x v="82"/>
    <n v="10"/>
    <n v="90"/>
    <n v="90"/>
    <n v="45"/>
  </r>
  <r>
    <x v="82"/>
    <n v="12"/>
    <n v="90"/>
    <n v="90"/>
    <n v="45"/>
  </r>
  <r>
    <x v="82"/>
    <n v="8"/>
    <n v="90"/>
    <n v="90"/>
    <s v=""/>
  </r>
  <r>
    <x v="82"/>
    <n v="9"/>
    <s v=""/>
    <n v="90"/>
    <n v="45"/>
  </r>
  <r>
    <x v="82"/>
    <n v="18"/>
    <n v="90"/>
    <n v="90"/>
    <n v="45"/>
  </r>
  <r>
    <x v="82"/>
    <n v="12"/>
    <n v="90"/>
    <n v="90"/>
    <n v="45"/>
  </r>
  <r>
    <x v="82"/>
    <n v="4"/>
    <n v="90"/>
    <n v="90"/>
    <n v="45"/>
  </r>
  <r>
    <x v="82"/>
    <n v="18"/>
    <n v="90"/>
    <n v="90"/>
    <n v="45"/>
  </r>
  <r>
    <x v="82"/>
    <n v="4"/>
    <n v="90"/>
    <n v="90"/>
    <n v="45"/>
  </r>
  <r>
    <x v="82"/>
    <n v="7"/>
    <n v="90"/>
    <n v="90"/>
    <n v="45"/>
  </r>
  <r>
    <x v="82"/>
    <n v="12"/>
    <s v=""/>
    <n v="90"/>
    <n v="45"/>
  </r>
  <r>
    <x v="83"/>
    <n v="17"/>
    <n v="154"/>
    <n v="154"/>
    <n v="77"/>
  </r>
  <r>
    <x v="83"/>
    <s v=""/>
    <s v=""/>
    <n v="154"/>
    <n v="77"/>
  </r>
  <r>
    <x v="83"/>
    <n v="20"/>
    <n v="154"/>
    <n v="154"/>
    <n v="77"/>
  </r>
  <r>
    <x v="83"/>
    <n v="8"/>
    <n v="154"/>
    <n v="154"/>
    <n v="77"/>
  </r>
  <r>
    <x v="83"/>
    <n v="20"/>
    <n v="154"/>
    <n v="154"/>
    <s v=""/>
  </r>
  <r>
    <x v="83"/>
    <n v="2"/>
    <s v=""/>
    <n v="154"/>
    <n v="77"/>
  </r>
  <r>
    <x v="83"/>
    <n v="15"/>
    <n v="154"/>
    <n v="154"/>
    <s v=""/>
  </r>
  <r>
    <x v="83"/>
    <n v="11"/>
    <n v="154"/>
    <n v="154"/>
    <n v="77"/>
  </r>
  <r>
    <x v="83"/>
    <n v="13"/>
    <s v=""/>
    <n v="154"/>
    <n v="77"/>
  </r>
  <r>
    <x v="83"/>
    <n v="16"/>
    <n v="154"/>
    <n v="154"/>
    <n v="77"/>
  </r>
  <r>
    <x v="83"/>
    <n v="1"/>
    <n v="154"/>
    <n v="154"/>
    <n v="77"/>
  </r>
  <r>
    <x v="83"/>
    <n v="15"/>
    <n v="154"/>
    <n v="154"/>
    <s v=""/>
  </r>
  <r>
    <x v="83"/>
    <n v="14"/>
    <n v="154"/>
    <n v="154"/>
    <n v="77"/>
  </r>
  <r>
    <x v="83"/>
    <n v="19"/>
    <n v="154"/>
    <n v="154"/>
    <n v="77"/>
  </r>
  <r>
    <x v="83"/>
    <n v="15"/>
    <n v="154"/>
    <n v="154"/>
    <n v="77"/>
  </r>
  <r>
    <x v="83"/>
    <n v="8"/>
    <n v="154"/>
    <n v="154"/>
    <n v="77"/>
  </r>
  <r>
    <x v="83"/>
    <n v="6"/>
    <n v="154"/>
    <n v="154"/>
    <n v="77"/>
  </r>
  <r>
    <x v="83"/>
    <n v="15"/>
    <n v="154"/>
    <n v="154"/>
    <n v="77"/>
  </r>
  <r>
    <x v="83"/>
    <n v="15"/>
    <s v=""/>
    <n v="154"/>
    <n v="77"/>
  </r>
  <r>
    <x v="83"/>
    <n v="17"/>
    <n v="154"/>
    <n v="154"/>
    <n v="77"/>
  </r>
  <r>
    <x v="83"/>
    <n v="4"/>
    <s v=""/>
    <n v="154"/>
    <n v="77"/>
  </r>
  <r>
    <x v="83"/>
    <n v="20"/>
    <s v=""/>
    <n v="154"/>
    <n v="77"/>
  </r>
  <r>
    <x v="83"/>
    <n v="7"/>
    <s v=""/>
    <n v="154"/>
    <s v=""/>
  </r>
  <r>
    <x v="83"/>
    <n v="14"/>
    <n v="154"/>
    <n v="154"/>
    <n v="77"/>
  </r>
  <r>
    <x v="83"/>
    <n v="10"/>
    <n v="154"/>
    <n v="154"/>
    <n v="77"/>
  </r>
  <r>
    <x v="83"/>
    <n v="2"/>
    <n v="154"/>
    <n v="154"/>
    <n v="77"/>
  </r>
  <r>
    <x v="83"/>
    <n v="4"/>
    <n v="154"/>
    <n v="154"/>
    <n v="77"/>
  </r>
  <r>
    <x v="83"/>
    <n v="20"/>
    <s v=""/>
    <n v="154"/>
    <n v="77"/>
  </r>
  <r>
    <x v="83"/>
    <n v="11"/>
    <n v="154"/>
    <n v="154"/>
    <n v="77"/>
  </r>
  <r>
    <x v="83"/>
    <n v="7"/>
    <n v="154"/>
    <n v="154"/>
    <n v="77"/>
  </r>
  <r>
    <x v="83"/>
    <n v="13"/>
    <n v="154"/>
    <n v="154"/>
    <s v=""/>
  </r>
  <r>
    <x v="83"/>
    <n v="20"/>
    <n v="154"/>
    <n v="154"/>
    <n v="77"/>
  </r>
  <r>
    <x v="84"/>
    <n v="20"/>
    <n v="320"/>
    <n v="320"/>
    <s v=""/>
  </r>
  <r>
    <x v="84"/>
    <n v="3"/>
    <n v="320"/>
    <n v="320"/>
    <n v="80"/>
  </r>
  <r>
    <x v="84"/>
    <n v="16"/>
    <s v=""/>
    <n v="320"/>
    <n v="80"/>
  </r>
  <r>
    <x v="84"/>
    <n v="9"/>
    <n v="320"/>
    <n v="320"/>
    <n v="80"/>
  </r>
  <r>
    <x v="84"/>
    <n v="2"/>
    <n v="320"/>
    <n v="320"/>
    <n v="80"/>
  </r>
  <r>
    <x v="84"/>
    <n v="2"/>
    <n v="320"/>
    <n v="320"/>
    <n v="80"/>
  </r>
  <r>
    <x v="84"/>
    <n v="12"/>
    <n v="320"/>
    <n v="320"/>
    <n v="80"/>
  </r>
  <r>
    <x v="84"/>
    <n v="9"/>
    <n v="320"/>
    <n v="320"/>
    <n v="80"/>
  </r>
  <r>
    <x v="84"/>
    <n v="17"/>
    <s v=""/>
    <n v="320"/>
    <n v="80"/>
  </r>
  <r>
    <x v="84"/>
    <n v="8"/>
    <s v=""/>
    <n v="320"/>
    <n v="80"/>
  </r>
  <r>
    <x v="84"/>
    <n v="19"/>
    <n v="320"/>
    <n v="320"/>
    <n v="80"/>
  </r>
  <r>
    <x v="84"/>
    <s v=""/>
    <n v="320"/>
    <n v="320"/>
    <n v="80"/>
  </r>
  <r>
    <x v="84"/>
    <n v="3"/>
    <n v="320"/>
    <n v="320"/>
    <n v="80"/>
  </r>
  <r>
    <x v="84"/>
    <n v="20"/>
    <n v="320"/>
    <n v="320"/>
    <n v="80"/>
  </r>
  <r>
    <x v="84"/>
    <n v="13"/>
    <n v="320"/>
    <n v="320"/>
    <s v=""/>
  </r>
  <r>
    <x v="84"/>
    <n v="1"/>
    <n v="320"/>
    <n v="320"/>
    <n v="80"/>
  </r>
  <r>
    <x v="84"/>
    <n v="18"/>
    <s v=""/>
    <n v="320"/>
    <n v="80"/>
  </r>
  <r>
    <x v="84"/>
    <n v="4"/>
    <n v="320"/>
    <n v="320"/>
    <n v="80"/>
  </r>
  <r>
    <x v="84"/>
    <n v="16"/>
    <n v="320"/>
    <n v="320"/>
    <n v="80"/>
  </r>
  <r>
    <x v="84"/>
    <n v="7"/>
    <n v="320"/>
    <n v="320"/>
    <n v="80"/>
  </r>
  <r>
    <x v="84"/>
    <n v="17"/>
    <s v=""/>
    <n v="320"/>
    <n v="80"/>
  </r>
  <r>
    <x v="84"/>
    <n v="15"/>
    <s v=""/>
    <n v="320"/>
    <n v="80"/>
  </r>
  <r>
    <x v="84"/>
    <n v="6"/>
    <s v=""/>
    <n v="320"/>
    <n v="80"/>
  </r>
  <r>
    <x v="84"/>
    <n v="15"/>
    <n v="320"/>
    <n v="320"/>
    <n v="80"/>
  </r>
  <r>
    <x v="84"/>
    <n v="15"/>
    <n v="320"/>
    <n v="320"/>
    <s v=""/>
  </r>
  <r>
    <x v="84"/>
    <n v="10"/>
    <s v=""/>
    <n v="320"/>
    <s v=""/>
  </r>
  <r>
    <x v="84"/>
    <n v="3"/>
    <n v="320"/>
    <n v="320"/>
    <n v="80"/>
  </r>
  <r>
    <x v="84"/>
    <n v="9"/>
    <n v="320"/>
    <n v="320"/>
    <s v=""/>
  </r>
  <r>
    <x v="84"/>
    <n v="13"/>
    <n v="320"/>
    <n v="320"/>
    <n v="80"/>
  </r>
  <r>
    <x v="84"/>
    <n v="15"/>
    <n v="320"/>
    <n v="320"/>
    <n v="80"/>
  </r>
  <r>
    <x v="84"/>
    <n v="20"/>
    <n v="320"/>
    <n v="320"/>
    <n v="80"/>
  </r>
  <r>
    <x v="84"/>
    <n v="17"/>
    <n v="320"/>
    <n v="320"/>
    <s v=""/>
  </r>
  <r>
    <x v="84"/>
    <n v="13"/>
    <n v="320"/>
    <n v="320"/>
    <n v="80"/>
  </r>
  <r>
    <x v="84"/>
    <n v="1"/>
    <n v="320"/>
    <n v="320"/>
    <n v="80"/>
  </r>
  <r>
    <x v="84"/>
    <n v="3"/>
    <n v="320"/>
    <n v="320"/>
    <n v="80"/>
  </r>
  <r>
    <x v="85"/>
    <n v="8"/>
    <s v=""/>
    <n v="352"/>
    <n v="88"/>
  </r>
  <r>
    <x v="85"/>
    <n v="17"/>
    <s v=""/>
    <n v="352"/>
    <n v="88"/>
  </r>
  <r>
    <x v="85"/>
    <n v="6"/>
    <s v=""/>
    <n v="352"/>
    <n v="88"/>
  </r>
  <r>
    <x v="85"/>
    <n v="16"/>
    <n v="352"/>
    <n v="352"/>
    <s v=""/>
  </r>
  <r>
    <x v="85"/>
    <n v="9"/>
    <s v=""/>
    <n v="352"/>
    <n v="88"/>
  </r>
  <r>
    <x v="85"/>
    <n v="3"/>
    <n v="352"/>
    <n v="352"/>
    <s v=""/>
  </r>
  <r>
    <x v="85"/>
    <n v="16"/>
    <n v="352"/>
    <n v="352"/>
    <n v="88"/>
  </r>
  <r>
    <x v="85"/>
    <n v="12"/>
    <n v="352"/>
    <n v="352"/>
    <n v="88"/>
  </r>
  <r>
    <x v="85"/>
    <n v="3"/>
    <n v="352"/>
    <n v="352"/>
    <s v=""/>
  </r>
  <r>
    <x v="85"/>
    <n v="19"/>
    <n v="352"/>
    <n v="352"/>
    <n v="88"/>
  </r>
  <r>
    <x v="85"/>
    <n v="4"/>
    <s v=""/>
    <n v="352"/>
    <s v=""/>
  </r>
  <r>
    <x v="85"/>
    <n v="12"/>
    <n v="352"/>
    <n v="352"/>
    <s v=""/>
  </r>
  <r>
    <x v="85"/>
    <n v="4"/>
    <n v="352"/>
    <n v="352"/>
    <n v="88"/>
  </r>
  <r>
    <x v="85"/>
    <n v="18"/>
    <n v="352"/>
    <n v="352"/>
    <s v=""/>
  </r>
  <r>
    <x v="85"/>
    <n v="15"/>
    <n v="352"/>
    <n v="352"/>
    <n v="88"/>
  </r>
  <r>
    <x v="85"/>
    <s v=""/>
    <n v="352"/>
    <n v="352"/>
    <n v="88"/>
  </r>
  <r>
    <x v="85"/>
    <n v="3"/>
    <n v="352"/>
    <n v="352"/>
    <s v=""/>
  </r>
  <r>
    <x v="85"/>
    <n v="2"/>
    <n v="352"/>
    <n v="352"/>
    <n v="88"/>
  </r>
  <r>
    <x v="85"/>
    <n v="14"/>
    <s v=""/>
    <n v="352"/>
    <n v="88"/>
  </r>
  <r>
    <x v="85"/>
    <n v="7"/>
    <s v=""/>
    <n v="352"/>
    <s v=""/>
  </r>
  <r>
    <x v="85"/>
    <s v=""/>
    <n v="352"/>
    <n v="352"/>
    <s v=""/>
  </r>
  <r>
    <x v="85"/>
    <n v="14"/>
    <n v="352"/>
    <n v="352"/>
    <n v="88"/>
  </r>
  <r>
    <x v="85"/>
    <n v="8"/>
    <n v="352"/>
    <n v="352"/>
    <n v="88"/>
  </r>
  <r>
    <x v="85"/>
    <n v="13"/>
    <s v=""/>
    <n v="352"/>
    <n v="88"/>
  </r>
  <r>
    <x v="85"/>
    <n v="3"/>
    <n v="352"/>
    <n v="352"/>
    <n v="88"/>
  </r>
  <r>
    <x v="85"/>
    <n v="6"/>
    <n v="352"/>
    <n v="352"/>
    <n v="88"/>
  </r>
  <r>
    <x v="85"/>
    <n v="15"/>
    <n v="352"/>
    <n v="352"/>
    <s v=""/>
  </r>
  <r>
    <x v="85"/>
    <n v="2"/>
    <s v=""/>
    <n v="352"/>
    <n v="88"/>
  </r>
  <r>
    <x v="85"/>
    <s v=""/>
    <n v="352"/>
    <n v="352"/>
    <n v="88"/>
  </r>
  <r>
    <x v="85"/>
    <n v="20"/>
    <s v=""/>
    <n v="352"/>
    <n v="88"/>
  </r>
  <r>
    <x v="85"/>
    <n v="12"/>
    <n v="352"/>
    <n v="352"/>
    <n v="88"/>
  </r>
  <r>
    <x v="85"/>
    <s v=""/>
    <n v="352"/>
    <n v="352"/>
    <n v="88"/>
  </r>
  <r>
    <x v="85"/>
    <n v="20"/>
    <n v="352"/>
    <n v="352"/>
    <n v="88"/>
  </r>
  <r>
    <x v="85"/>
    <n v="6"/>
    <s v=""/>
    <n v="352"/>
    <n v="88"/>
  </r>
  <r>
    <x v="85"/>
    <n v="10"/>
    <n v="352"/>
    <n v="352"/>
    <n v="88"/>
  </r>
  <r>
    <x v="85"/>
    <n v="15"/>
    <s v=""/>
    <n v="352"/>
    <n v="88"/>
  </r>
  <r>
    <x v="85"/>
    <n v="15"/>
    <n v="352"/>
    <n v="352"/>
    <s v=""/>
  </r>
  <r>
    <x v="85"/>
    <s v=""/>
    <n v="352"/>
    <n v="352"/>
    <s v=""/>
  </r>
  <r>
    <x v="85"/>
    <n v="1"/>
    <n v="352"/>
    <n v="352"/>
    <s v=""/>
  </r>
  <r>
    <x v="86"/>
    <n v="6"/>
    <n v="176"/>
    <n v="176"/>
    <n v="88"/>
  </r>
  <r>
    <x v="86"/>
    <n v="17"/>
    <n v="176"/>
    <n v="176"/>
    <n v="88"/>
  </r>
  <r>
    <x v="86"/>
    <n v="12"/>
    <n v="176"/>
    <n v="176"/>
    <n v="88"/>
  </r>
  <r>
    <x v="86"/>
    <n v="15"/>
    <n v="176"/>
    <n v="176"/>
    <n v="88"/>
  </r>
  <r>
    <x v="86"/>
    <n v="19"/>
    <n v="176"/>
    <n v="176"/>
    <s v=""/>
  </r>
  <r>
    <x v="86"/>
    <n v="3"/>
    <n v="176"/>
    <n v="176"/>
    <n v="88"/>
  </r>
  <r>
    <x v="86"/>
    <n v="6"/>
    <n v="176"/>
    <n v="176"/>
    <n v="88"/>
  </r>
  <r>
    <x v="86"/>
    <n v="11"/>
    <n v="176"/>
    <n v="176"/>
    <n v="88"/>
  </r>
  <r>
    <x v="86"/>
    <n v="16"/>
    <n v="176"/>
    <n v="176"/>
    <n v="88"/>
  </r>
  <r>
    <x v="86"/>
    <n v="17"/>
    <s v=""/>
    <n v="176"/>
    <n v="88"/>
  </r>
  <r>
    <x v="86"/>
    <n v="9"/>
    <s v=""/>
    <n v="176"/>
    <n v="88"/>
  </r>
  <r>
    <x v="86"/>
    <n v="18"/>
    <n v="176"/>
    <n v="176"/>
    <n v="88"/>
  </r>
  <r>
    <x v="86"/>
    <n v="2"/>
    <s v=""/>
    <n v="176"/>
    <n v="88"/>
  </r>
  <r>
    <x v="86"/>
    <n v="9"/>
    <n v="176"/>
    <n v="176"/>
    <n v="88"/>
  </r>
  <r>
    <x v="86"/>
    <n v="19"/>
    <n v="176"/>
    <n v="176"/>
    <n v="88"/>
  </r>
  <r>
    <x v="86"/>
    <n v="7"/>
    <s v=""/>
    <n v="176"/>
    <n v="88"/>
  </r>
  <r>
    <x v="86"/>
    <n v="11"/>
    <n v="176"/>
    <n v="176"/>
    <n v="88"/>
  </r>
  <r>
    <x v="86"/>
    <n v="12"/>
    <s v=""/>
    <n v="176"/>
    <n v="88"/>
  </r>
  <r>
    <x v="86"/>
    <n v="20"/>
    <n v="176"/>
    <n v="176"/>
    <n v="88"/>
  </r>
  <r>
    <x v="86"/>
    <n v="19"/>
    <s v=""/>
    <n v="176"/>
    <n v="88"/>
  </r>
  <r>
    <x v="86"/>
    <n v="1"/>
    <n v="176"/>
    <n v="176"/>
    <n v="88"/>
  </r>
  <r>
    <x v="86"/>
    <n v="3"/>
    <s v=""/>
    <n v="176"/>
    <n v="88"/>
  </r>
  <r>
    <x v="86"/>
    <n v="7"/>
    <n v="176"/>
    <n v="176"/>
    <n v="88"/>
  </r>
  <r>
    <x v="86"/>
    <n v="14"/>
    <n v="176"/>
    <n v="176"/>
    <s v=""/>
  </r>
  <r>
    <x v="86"/>
    <s v=""/>
    <n v="176"/>
    <n v="176"/>
    <n v="88"/>
  </r>
  <r>
    <x v="86"/>
    <n v="13"/>
    <n v="176"/>
    <n v="176"/>
    <s v=""/>
  </r>
  <r>
    <x v="86"/>
    <n v="9"/>
    <n v="176"/>
    <n v="176"/>
    <n v="88"/>
  </r>
  <r>
    <x v="86"/>
    <n v="13"/>
    <n v="176"/>
    <n v="176"/>
    <n v="88"/>
  </r>
  <r>
    <x v="86"/>
    <n v="12"/>
    <s v=""/>
    <n v="176"/>
    <s v=""/>
  </r>
  <r>
    <x v="86"/>
    <n v="1"/>
    <s v=""/>
    <n v="176"/>
    <n v="88"/>
  </r>
  <r>
    <x v="86"/>
    <n v="16"/>
    <s v=""/>
    <n v="176"/>
    <n v="88"/>
  </r>
  <r>
    <x v="86"/>
    <n v="19"/>
    <n v="176"/>
    <n v="176"/>
    <n v="88"/>
  </r>
  <r>
    <x v="86"/>
    <n v="1"/>
    <n v="176"/>
    <n v="176"/>
    <n v="88"/>
  </r>
  <r>
    <x v="86"/>
    <n v="15"/>
    <n v="176"/>
    <n v="176"/>
    <s v=""/>
  </r>
  <r>
    <x v="86"/>
    <n v="4"/>
    <n v="176"/>
    <n v="176"/>
    <n v="88"/>
  </r>
  <r>
    <x v="86"/>
    <n v="11"/>
    <n v="176"/>
    <n v="176"/>
    <n v="88"/>
  </r>
  <r>
    <x v="86"/>
    <n v="7"/>
    <n v="176"/>
    <n v="176"/>
    <n v="88"/>
  </r>
  <r>
    <x v="86"/>
    <s v=""/>
    <n v="176"/>
    <n v="176"/>
    <n v="88"/>
  </r>
  <r>
    <x v="86"/>
    <n v="2"/>
    <s v=""/>
    <n v="176"/>
    <n v="88"/>
  </r>
  <r>
    <x v="86"/>
    <n v="16"/>
    <n v="176"/>
    <n v="176"/>
    <s v=""/>
  </r>
  <r>
    <x v="86"/>
    <n v="18"/>
    <s v=""/>
    <n v="176"/>
    <s v=""/>
  </r>
  <r>
    <x v="86"/>
    <n v="20"/>
    <n v="176"/>
    <n v="176"/>
    <n v="88"/>
  </r>
  <r>
    <x v="86"/>
    <s v=""/>
    <n v="176"/>
    <n v="176"/>
    <n v="88"/>
  </r>
  <r>
    <x v="86"/>
    <n v="11"/>
    <n v="176"/>
    <n v="176"/>
    <n v="88"/>
  </r>
  <r>
    <x v="86"/>
    <n v="8"/>
    <n v="176"/>
    <n v="176"/>
    <s v=""/>
  </r>
  <r>
    <x v="86"/>
    <n v="18"/>
    <n v="176"/>
    <n v="176"/>
    <n v="88"/>
  </r>
  <r>
    <x v="87"/>
    <s v=""/>
    <n v="192"/>
    <n v="192"/>
    <n v="96"/>
  </r>
  <r>
    <x v="87"/>
    <n v="18"/>
    <n v="192"/>
    <n v="192"/>
    <n v="96"/>
  </r>
  <r>
    <x v="87"/>
    <n v="2"/>
    <n v="192"/>
    <n v="192"/>
    <n v="96"/>
  </r>
  <r>
    <x v="87"/>
    <n v="10"/>
    <s v=""/>
    <n v="192"/>
    <n v="96"/>
  </r>
  <r>
    <x v="87"/>
    <n v="20"/>
    <s v=""/>
    <n v="192"/>
    <n v="96"/>
  </r>
  <r>
    <x v="87"/>
    <n v="20"/>
    <n v="192"/>
    <n v="192"/>
    <n v="96"/>
  </r>
  <r>
    <x v="87"/>
    <n v="5"/>
    <n v="192"/>
    <n v="192"/>
    <n v="96"/>
  </r>
  <r>
    <x v="87"/>
    <n v="3"/>
    <n v="192"/>
    <n v="192"/>
    <n v="96"/>
  </r>
  <r>
    <x v="87"/>
    <n v="9"/>
    <n v="192"/>
    <n v="192"/>
    <n v="96"/>
  </r>
  <r>
    <x v="87"/>
    <n v="12"/>
    <n v="192"/>
    <n v="192"/>
    <n v="96"/>
  </r>
  <r>
    <x v="87"/>
    <s v=""/>
    <n v="192"/>
    <n v="192"/>
    <n v="96"/>
  </r>
  <r>
    <x v="87"/>
    <n v="17"/>
    <n v="192"/>
    <n v="192"/>
    <n v="96"/>
  </r>
  <r>
    <x v="87"/>
    <n v="20"/>
    <n v="192"/>
    <n v="192"/>
    <n v="96"/>
  </r>
  <r>
    <x v="87"/>
    <n v="6"/>
    <n v="192"/>
    <n v="192"/>
    <n v="96"/>
  </r>
  <r>
    <x v="87"/>
    <n v="7"/>
    <n v="192"/>
    <n v="192"/>
    <n v="96"/>
  </r>
  <r>
    <x v="87"/>
    <n v="9"/>
    <s v=""/>
    <n v="192"/>
    <n v="96"/>
  </r>
  <r>
    <x v="87"/>
    <n v="10"/>
    <n v="192"/>
    <n v="192"/>
    <n v="96"/>
  </r>
  <r>
    <x v="87"/>
    <n v="9"/>
    <n v="192"/>
    <n v="192"/>
    <n v="96"/>
  </r>
  <r>
    <x v="87"/>
    <n v="3"/>
    <n v="192"/>
    <n v="192"/>
    <n v="96"/>
  </r>
  <r>
    <x v="87"/>
    <n v="18"/>
    <n v="192"/>
    <n v="192"/>
    <n v="96"/>
  </r>
  <r>
    <x v="87"/>
    <n v="5"/>
    <s v=""/>
    <n v="192"/>
    <n v="96"/>
  </r>
  <r>
    <x v="87"/>
    <n v="10"/>
    <n v="192"/>
    <n v="192"/>
    <n v="96"/>
  </r>
  <r>
    <x v="87"/>
    <n v="14"/>
    <s v=""/>
    <n v="192"/>
    <n v="96"/>
  </r>
  <r>
    <x v="87"/>
    <n v="9"/>
    <n v="192"/>
    <n v="192"/>
    <n v="96"/>
  </r>
  <r>
    <x v="87"/>
    <n v="2"/>
    <n v="192"/>
    <n v="192"/>
    <n v="96"/>
  </r>
  <r>
    <x v="87"/>
    <n v="6"/>
    <s v=""/>
    <n v="192"/>
    <n v="96"/>
  </r>
  <r>
    <x v="87"/>
    <n v="11"/>
    <s v=""/>
    <n v="192"/>
    <n v="96"/>
  </r>
  <r>
    <x v="87"/>
    <n v="12"/>
    <s v=""/>
    <n v="192"/>
    <n v="96"/>
  </r>
  <r>
    <x v="87"/>
    <n v="5"/>
    <n v="192"/>
    <n v="192"/>
    <n v="96"/>
  </r>
  <r>
    <x v="87"/>
    <n v="6"/>
    <s v=""/>
    <n v="192"/>
    <n v="96"/>
  </r>
  <r>
    <x v="87"/>
    <n v="18"/>
    <n v="192"/>
    <n v="192"/>
    <s v=""/>
  </r>
  <r>
    <x v="87"/>
    <n v="9"/>
    <s v=""/>
    <n v="192"/>
    <n v="96"/>
  </r>
  <r>
    <x v="87"/>
    <n v="16"/>
    <s v=""/>
    <n v="192"/>
    <n v="96"/>
  </r>
  <r>
    <x v="87"/>
    <n v="12"/>
    <s v=""/>
    <n v="192"/>
    <n v="96"/>
  </r>
  <r>
    <x v="87"/>
    <n v="18"/>
    <n v="192"/>
    <n v="192"/>
    <n v="96"/>
  </r>
  <r>
    <x v="87"/>
    <n v="13"/>
    <n v="192"/>
    <n v="192"/>
    <s v=""/>
  </r>
  <r>
    <x v="87"/>
    <n v="3"/>
    <n v="192"/>
    <n v="192"/>
    <n v="96"/>
  </r>
  <r>
    <x v="87"/>
    <n v="4"/>
    <n v="192"/>
    <n v="192"/>
    <n v="96"/>
  </r>
  <r>
    <x v="87"/>
    <n v="1"/>
    <s v=""/>
    <n v="192"/>
    <n v="96"/>
  </r>
  <r>
    <x v="87"/>
    <n v="17"/>
    <s v=""/>
    <n v="192"/>
    <s v=""/>
  </r>
  <r>
    <x v="87"/>
    <n v="10"/>
    <n v="192"/>
    <n v="192"/>
    <n v="96"/>
  </r>
  <r>
    <x v="87"/>
    <n v="7"/>
    <s v=""/>
    <n v="192"/>
    <n v="96"/>
  </r>
  <r>
    <x v="87"/>
    <n v="18"/>
    <n v="192"/>
    <n v="192"/>
    <n v="96"/>
  </r>
  <r>
    <x v="87"/>
    <n v="6"/>
    <s v=""/>
    <n v="192"/>
    <s v=""/>
  </r>
  <r>
    <x v="87"/>
    <n v="4"/>
    <s v=""/>
    <n v="192"/>
    <n v="96"/>
  </r>
  <r>
    <x v="88"/>
    <n v="8"/>
    <n v="102"/>
    <n v="102"/>
    <n v="51"/>
  </r>
  <r>
    <x v="88"/>
    <n v="1"/>
    <n v="102"/>
    <n v="102"/>
    <n v="51"/>
  </r>
  <r>
    <x v="88"/>
    <n v="4"/>
    <n v="102"/>
    <n v="102"/>
    <s v=""/>
  </r>
  <r>
    <x v="88"/>
    <n v="17"/>
    <n v="102"/>
    <n v="102"/>
    <n v="51"/>
  </r>
  <r>
    <x v="88"/>
    <s v=""/>
    <n v="102"/>
    <n v="102"/>
    <n v="51"/>
  </r>
  <r>
    <x v="88"/>
    <n v="17"/>
    <n v="102"/>
    <n v="102"/>
    <n v="51"/>
  </r>
  <r>
    <x v="88"/>
    <n v="14"/>
    <n v="102"/>
    <n v="102"/>
    <n v="51"/>
  </r>
  <r>
    <x v="88"/>
    <n v="16"/>
    <n v="102"/>
    <n v="102"/>
    <n v="51"/>
  </r>
  <r>
    <x v="88"/>
    <n v="18"/>
    <n v="102"/>
    <n v="102"/>
    <n v="51"/>
  </r>
  <r>
    <x v="88"/>
    <n v="13"/>
    <n v="102"/>
    <n v="102"/>
    <n v="51"/>
  </r>
  <r>
    <x v="88"/>
    <n v="11"/>
    <s v=""/>
    <n v="102"/>
    <n v="51"/>
  </r>
  <r>
    <x v="88"/>
    <n v="3"/>
    <s v=""/>
    <n v="102"/>
    <n v="51"/>
  </r>
  <r>
    <x v="88"/>
    <n v="7"/>
    <n v="102"/>
    <n v="102"/>
    <n v="51"/>
  </r>
  <r>
    <x v="88"/>
    <n v="16"/>
    <s v=""/>
    <n v="102"/>
    <n v="51"/>
  </r>
  <r>
    <x v="88"/>
    <n v="3"/>
    <s v=""/>
    <n v="102"/>
    <n v="51"/>
  </r>
  <r>
    <x v="88"/>
    <n v="11"/>
    <n v="102"/>
    <n v="102"/>
    <n v="51"/>
  </r>
  <r>
    <x v="88"/>
    <n v="8"/>
    <n v="102"/>
    <n v="102"/>
    <s v=""/>
  </r>
  <r>
    <x v="88"/>
    <n v="3"/>
    <s v=""/>
    <n v="102"/>
    <s v=""/>
  </r>
  <r>
    <x v="88"/>
    <n v="6"/>
    <n v="102"/>
    <n v="102"/>
    <s v=""/>
  </r>
  <r>
    <x v="88"/>
    <s v=""/>
    <n v="102"/>
    <n v="102"/>
    <n v="51"/>
  </r>
  <r>
    <x v="88"/>
    <n v="4"/>
    <s v=""/>
    <n v="102"/>
    <s v=""/>
  </r>
  <r>
    <x v="88"/>
    <n v="2"/>
    <n v="102"/>
    <n v="102"/>
    <n v="51"/>
  </r>
  <r>
    <x v="88"/>
    <n v="11"/>
    <n v="102"/>
    <n v="102"/>
    <n v="51"/>
  </r>
  <r>
    <x v="88"/>
    <n v="1"/>
    <n v="102"/>
    <n v="102"/>
    <n v="51"/>
  </r>
  <r>
    <x v="88"/>
    <n v="19"/>
    <n v="102"/>
    <n v="102"/>
    <n v="51"/>
  </r>
  <r>
    <x v="88"/>
    <s v=""/>
    <s v=""/>
    <n v="102"/>
    <n v="51"/>
  </r>
  <r>
    <x v="88"/>
    <n v="4"/>
    <n v="102"/>
    <n v="102"/>
    <n v="51"/>
  </r>
  <r>
    <x v="88"/>
    <n v="6"/>
    <n v="102"/>
    <n v="102"/>
    <n v="51"/>
  </r>
  <r>
    <x v="88"/>
    <n v="7"/>
    <n v="102"/>
    <n v="102"/>
    <n v="51"/>
  </r>
  <r>
    <x v="88"/>
    <n v="13"/>
    <n v="102"/>
    <n v="102"/>
    <n v="51"/>
  </r>
  <r>
    <x v="88"/>
    <n v="12"/>
    <n v="102"/>
    <n v="102"/>
    <n v="51"/>
  </r>
  <r>
    <x v="88"/>
    <n v="4"/>
    <n v="102"/>
    <n v="102"/>
    <n v="51"/>
  </r>
  <r>
    <x v="88"/>
    <n v="11"/>
    <n v="102"/>
    <n v="102"/>
    <n v="51"/>
  </r>
  <r>
    <x v="88"/>
    <n v="13"/>
    <s v=""/>
    <n v="102"/>
    <n v="51"/>
  </r>
  <r>
    <x v="88"/>
    <n v="10"/>
    <n v="102"/>
    <n v="102"/>
    <n v="51"/>
  </r>
  <r>
    <x v="88"/>
    <n v="10"/>
    <n v="102"/>
    <n v="102"/>
    <n v="51"/>
  </r>
  <r>
    <x v="88"/>
    <n v="20"/>
    <s v=""/>
    <n v="102"/>
    <s v=""/>
  </r>
  <r>
    <x v="88"/>
    <n v="10"/>
    <n v="102"/>
    <n v="102"/>
    <n v="51"/>
  </r>
  <r>
    <x v="88"/>
    <n v="2"/>
    <n v="102"/>
    <n v="102"/>
    <n v="51"/>
  </r>
  <r>
    <x v="89"/>
    <n v="1"/>
    <n v="57"/>
    <n v="57"/>
    <n v="19"/>
  </r>
  <r>
    <x v="89"/>
    <n v="10"/>
    <n v="57"/>
    <n v="57"/>
    <n v="19"/>
  </r>
  <r>
    <x v="89"/>
    <n v="15"/>
    <n v="57"/>
    <n v="57"/>
    <n v="19"/>
  </r>
  <r>
    <x v="89"/>
    <n v="7"/>
    <n v="57"/>
    <n v="57"/>
    <n v="19"/>
  </r>
  <r>
    <x v="89"/>
    <n v="3"/>
    <n v="57"/>
    <n v="57"/>
    <n v="19"/>
  </r>
  <r>
    <x v="89"/>
    <n v="9"/>
    <n v="57"/>
    <n v="57"/>
    <s v=""/>
  </r>
  <r>
    <x v="89"/>
    <s v=""/>
    <s v=""/>
    <n v="57"/>
    <n v="19"/>
  </r>
  <r>
    <x v="89"/>
    <n v="12"/>
    <s v=""/>
    <n v="57"/>
    <n v="19"/>
  </r>
  <r>
    <x v="89"/>
    <n v="20"/>
    <n v="57"/>
    <n v="57"/>
    <s v=""/>
  </r>
  <r>
    <x v="89"/>
    <n v="13"/>
    <n v="57"/>
    <n v="57"/>
    <s v=""/>
  </r>
  <r>
    <x v="89"/>
    <n v="8"/>
    <n v="57"/>
    <n v="57"/>
    <n v="19"/>
  </r>
  <r>
    <x v="89"/>
    <n v="6"/>
    <n v="57"/>
    <n v="57"/>
    <n v="19"/>
  </r>
  <r>
    <x v="89"/>
    <n v="1"/>
    <s v=""/>
    <n v="57"/>
    <n v="19"/>
  </r>
  <r>
    <x v="89"/>
    <n v="4"/>
    <s v=""/>
    <n v="57"/>
    <n v="19"/>
  </r>
  <r>
    <x v="89"/>
    <n v="11"/>
    <s v=""/>
    <n v="57"/>
    <n v="19"/>
  </r>
  <r>
    <x v="89"/>
    <n v="3"/>
    <s v=""/>
    <n v="57"/>
    <n v="19"/>
  </r>
  <r>
    <x v="89"/>
    <n v="18"/>
    <n v="57"/>
    <n v="57"/>
    <s v=""/>
  </r>
  <r>
    <x v="89"/>
    <n v="2"/>
    <n v="57"/>
    <n v="57"/>
    <n v="19"/>
  </r>
  <r>
    <x v="89"/>
    <n v="3"/>
    <n v="57"/>
    <n v="57"/>
    <n v="19"/>
  </r>
  <r>
    <x v="89"/>
    <n v="10"/>
    <n v="57"/>
    <n v="57"/>
    <n v="19"/>
  </r>
  <r>
    <x v="89"/>
    <n v="14"/>
    <s v=""/>
    <n v="57"/>
    <s v=""/>
  </r>
  <r>
    <x v="89"/>
    <n v="18"/>
    <n v="57"/>
    <n v="57"/>
    <n v="19"/>
  </r>
  <r>
    <x v="89"/>
    <n v="6"/>
    <n v="57"/>
    <n v="57"/>
    <n v="19"/>
  </r>
  <r>
    <x v="89"/>
    <n v="5"/>
    <s v=""/>
    <n v="57"/>
    <n v="19"/>
  </r>
  <r>
    <x v="89"/>
    <n v="1"/>
    <n v="57"/>
    <n v="57"/>
    <n v="19"/>
  </r>
  <r>
    <x v="89"/>
    <n v="16"/>
    <n v="57"/>
    <n v="57"/>
    <n v="19"/>
  </r>
  <r>
    <x v="89"/>
    <n v="4"/>
    <n v="57"/>
    <n v="57"/>
    <n v="19"/>
  </r>
  <r>
    <x v="89"/>
    <n v="17"/>
    <s v=""/>
    <n v="57"/>
    <s v=""/>
  </r>
  <r>
    <x v="89"/>
    <n v="7"/>
    <n v="57"/>
    <n v="57"/>
    <n v="19"/>
  </r>
  <r>
    <x v="89"/>
    <n v="11"/>
    <n v="57"/>
    <n v="57"/>
    <n v="19"/>
  </r>
  <r>
    <x v="89"/>
    <n v="6"/>
    <s v=""/>
    <n v="57"/>
    <n v="19"/>
  </r>
  <r>
    <x v="89"/>
    <n v="12"/>
    <n v="57"/>
    <n v="57"/>
    <n v="19"/>
  </r>
  <r>
    <x v="89"/>
    <n v="1"/>
    <s v=""/>
    <n v="57"/>
    <n v="19"/>
  </r>
  <r>
    <x v="89"/>
    <n v="8"/>
    <s v=""/>
    <n v="57"/>
    <n v="19"/>
  </r>
  <r>
    <x v="89"/>
    <n v="13"/>
    <s v=""/>
    <n v="57"/>
    <s v=""/>
  </r>
  <r>
    <x v="89"/>
    <n v="16"/>
    <n v="57"/>
    <n v="57"/>
    <n v="19"/>
  </r>
  <r>
    <x v="89"/>
    <n v="9"/>
    <n v="57"/>
    <n v="57"/>
    <n v="19"/>
  </r>
  <r>
    <x v="89"/>
    <n v="17"/>
    <s v=""/>
    <n v="57"/>
    <s v=""/>
  </r>
  <r>
    <x v="89"/>
    <n v="1"/>
    <n v="57"/>
    <n v="57"/>
    <n v="19"/>
  </r>
  <r>
    <x v="90"/>
    <n v="16"/>
    <n v="204"/>
    <n v="204"/>
    <n v="51"/>
  </r>
  <r>
    <x v="90"/>
    <n v="12"/>
    <n v="204"/>
    <n v="204"/>
    <n v="51"/>
  </r>
  <r>
    <x v="90"/>
    <n v="15"/>
    <n v="204"/>
    <n v="204"/>
    <n v="51"/>
  </r>
  <r>
    <x v="90"/>
    <n v="12"/>
    <n v="204"/>
    <n v="204"/>
    <s v=""/>
  </r>
  <r>
    <x v="90"/>
    <n v="2"/>
    <n v="204"/>
    <n v="204"/>
    <n v="51"/>
  </r>
  <r>
    <x v="90"/>
    <n v="18"/>
    <n v="204"/>
    <n v="204"/>
    <n v="51"/>
  </r>
  <r>
    <x v="90"/>
    <n v="10"/>
    <n v="204"/>
    <n v="204"/>
    <s v=""/>
  </r>
  <r>
    <x v="90"/>
    <s v=""/>
    <s v=""/>
    <n v="204"/>
    <n v="51"/>
  </r>
  <r>
    <x v="90"/>
    <n v="9"/>
    <s v=""/>
    <n v="204"/>
    <s v=""/>
  </r>
  <r>
    <x v="90"/>
    <n v="3"/>
    <n v="204"/>
    <n v="204"/>
    <s v=""/>
  </r>
  <r>
    <x v="90"/>
    <n v="3"/>
    <n v="204"/>
    <n v="204"/>
    <n v="51"/>
  </r>
  <r>
    <x v="90"/>
    <n v="17"/>
    <s v=""/>
    <n v="204"/>
    <s v=""/>
  </r>
  <r>
    <x v="90"/>
    <n v="11"/>
    <n v="204"/>
    <n v="204"/>
    <s v=""/>
  </r>
  <r>
    <x v="90"/>
    <n v="9"/>
    <n v="204"/>
    <n v="204"/>
    <n v="51"/>
  </r>
  <r>
    <x v="90"/>
    <n v="15"/>
    <s v=""/>
    <n v="204"/>
    <s v=""/>
  </r>
  <r>
    <x v="90"/>
    <n v="1"/>
    <n v="204"/>
    <n v="204"/>
    <n v="51"/>
  </r>
  <r>
    <x v="90"/>
    <n v="19"/>
    <n v="204"/>
    <n v="204"/>
    <n v="51"/>
  </r>
  <r>
    <x v="90"/>
    <n v="13"/>
    <n v="204"/>
    <n v="204"/>
    <n v="51"/>
  </r>
  <r>
    <x v="90"/>
    <n v="10"/>
    <s v=""/>
    <n v="204"/>
    <n v="51"/>
  </r>
  <r>
    <x v="90"/>
    <n v="11"/>
    <n v="204"/>
    <n v="204"/>
    <n v="51"/>
  </r>
  <r>
    <x v="90"/>
    <n v="16"/>
    <n v="204"/>
    <n v="204"/>
    <n v="51"/>
  </r>
  <r>
    <x v="90"/>
    <n v="12"/>
    <n v="204"/>
    <n v="204"/>
    <n v="51"/>
  </r>
  <r>
    <x v="90"/>
    <n v="5"/>
    <n v="204"/>
    <n v="204"/>
    <s v=""/>
  </r>
  <r>
    <x v="90"/>
    <n v="15"/>
    <s v=""/>
    <n v="204"/>
    <s v=""/>
  </r>
  <r>
    <x v="90"/>
    <n v="20"/>
    <n v="204"/>
    <n v="204"/>
    <n v="51"/>
  </r>
  <r>
    <x v="90"/>
    <n v="4"/>
    <n v="204"/>
    <n v="204"/>
    <n v="51"/>
  </r>
  <r>
    <x v="90"/>
    <n v="4"/>
    <n v="204"/>
    <n v="204"/>
    <n v="51"/>
  </r>
  <r>
    <x v="90"/>
    <n v="3"/>
    <n v="204"/>
    <n v="204"/>
    <n v="51"/>
  </r>
  <r>
    <x v="90"/>
    <n v="6"/>
    <n v="204"/>
    <n v="204"/>
    <n v="51"/>
  </r>
  <r>
    <x v="90"/>
    <n v="2"/>
    <n v="204"/>
    <n v="204"/>
    <n v="51"/>
  </r>
  <r>
    <x v="90"/>
    <n v="18"/>
    <n v="204"/>
    <n v="204"/>
    <n v="51"/>
  </r>
  <r>
    <x v="90"/>
    <n v="11"/>
    <n v="204"/>
    <n v="204"/>
    <n v="51"/>
  </r>
  <r>
    <x v="90"/>
    <n v="16"/>
    <n v="204"/>
    <n v="204"/>
    <s v=""/>
  </r>
  <r>
    <x v="90"/>
    <n v="8"/>
    <n v="204"/>
    <n v="204"/>
    <n v="51"/>
  </r>
  <r>
    <x v="90"/>
    <n v="7"/>
    <n v="204"/>
    <n v="204"/>
    <s v=""/>
  </r>
  <r>
    <x v="90"/>
    <s v=""/>
    <n v="204"/>
    <n v="204"/>
    <n v="51"/>
  </r>
  <r>
    <x v="90"/>
    <n v="10"/>
    <n v="204"/>
    <n v="204"/>
    <n v="51"/>
  </r>
  <r>
    <x v="90"/>
    <n v="16"/>
    <s v=""/>
    <n v="204"/>
    <n v="51"/>
  </r>
  <r>
    <x v="90"/>
    <n v="11"/>
    <s v=""/>
    <n v="204"/>
    <n v="51"/>
  </r>
  <r>
    <x v="90"/>
    <n v="12"/>
    <n v="204"/>
    <n v="204"/>
    <n v="51"/>
  </r>
  <r>
    <x v="90"/>
    <n v="12"/>
    <n v="204"/>
    <n v="204"/>
    <n v="51"/>
  </r>
  <r>
    <x v="90"/>
    <n v="7"/>
    <n v="204"/>
    <n v="204"/>
    <n v="51"/>
  </r>
  <r>
    <x v="90"/>
    <n v="19"/>
    <n v="204"/>
    <n v="204"/>
    <n v="51"/>
  </r>
  <r>
    <x v="90"/>
    <n v="13"/>
    <n v="204"/>
    <n v="204"/>
    <n v="51"/>
  </r>
  <r>
    <x v="90"/>
    <n v="1"/>
    <n v="204"/>
    <n v="204"/>
    <n v="51"/>
  </r>
  <r>
    <x v="90"/>
    <n v="10"/>
    <n v="204"/>
    <n v="204"/>
    <n v="51"/>
  </r>
  <r>
    <x v="90"/>
    <n v="19"/>
    <n v="204"/>
    <n v="204"/>
    <n v="51"/>
  </r>
  <r>
    <x v="90"/>
    <n v="20"/>
    <n v="204"/>
    <n v="204"/>
    <n v="51"/>
  </r>
  <r>
    <x v="90"/>
    <n v="7"/>
    <n v="204"/>
    <n v="204"/>
    <s v=""/>
  </r>
  <r>
    <x v="90"/>
    <n v="11"/>
    <n v="204"/>
    <n v="204"/>
    <n v="51"/>
  </r>
  <r>
    <x v="90"/>
    <n v="15"/>
    <n v="204"/>
    <n v="204"/>
    <n v="51"/>
  </r>
  <r>
    <x v="90"/>
    <n v="10"/>
    <s v=""/>
    <n v="204"/>
    <n v="51"/>
  </r>
  <r>
    <x v="90"/>
    <n v="15"/>
    <s v=""/>
    <n v="204"/>
    <s v=""/>
  </r>
  <r>
    <x v="91"/>
    <n v="6"/>
    <n v="124"/>
    <n v="124"/>
    <n v="62"/>
  </r>
  <r>
    <x v="91"/>
    <n v="4"/>
    <n v="124"/>
    <n v="124"/>
    <n v="62"/>
  </r>
  <r>
    <x v="91"/>
    <n v="4"/>
    <n v="124"/>
    <n v="124"/>
    <s v=""/>
  </r>
  <r>
    <x v="91"/>
    <n v="6"/>
    <n v="124"/>
    <n v="124"/>
    <n v="62"/>
  </r>
  <r>
    <x v="91"/>
    <n v="13"/>
    <n v="124"/>
    <n v="124"/>
    <n v="62"/>
  </r>
  <r>
    <x v="91"/>
    <n v="19"/>
    <s v=""/>
    <n v="124"/>
    <n v="62"/>
  </r>
  <r>
    <x v="91"/>
    <n v="18"/>
    <s v=""/>
    <n v="124"/>
    <n v="62"/>
  </r>
  <r>
    <x v="91"/>
    <s v=""/>
    <s v=""/>
    <n v="124"/>
    <n v="62"/>
  </r>
  <r>
    <x v="91"/>
    <n v="2"/>
    <n v="124"/>
    <n v="124"/>
    <n v="62"/>
  </r>
  <r>
    <x v="91"/>
    <n v="18"/>
    <n v="124"/>
    <n v="124"/>
    <n v="62"/>
  </r>
  <r>
    <x v="91"/>
    <n v="14"/>
    <n v="124"/>
    <n v="124"/>
    <n v="62"/>
  </r>
  <r>
    <x v="91"/>
    <n v="16"/>
    <s v=""/>
    <n v="124"/>
    <n v="62"/>
  </r>
  <r>
    <x v="91"/>
    <s v=""/>
    <n v="124"/>
    <n v="124"/>
    <n v="62"/>
  </r>
  <r>
    <x v="91"/>
    <n v="20"/>
    <s v=""/>
    <n v="124"/>
    <s v=""/>
  </r>
  <r>
    <x v="91"/>
    <n v="4"/>
    <n v="124"/>
    <n v="124"/>
    <n v="62"/>
  </r>
  <r>
    <x v="91"/>
    <n v="1"/>
    <s v=""/>
    <n v="124"/>
    <n v="62"/>
  </r>
  <r>
    <x v="91"/>
    <n v="15"/>
    <n v="124"/>
    <n v="124"/>
    <n v="62"/>
  </r>
  <r>
    <x v="91"/>
    <n v="5"/>
    <n v="124"/>
    <n v="124"/>
    <n v="62"/>
  </r>
  <r>
    <x v="91"/>
    <n v="9"/>
    <n v="124"/>
    <n v="124"/>
    <n v="62"/>
  </r>
  <r>
    <x v="91"/>
    <n v="2"/>
    <n v="124"/>
    <n v="124"/>
    <n v="62"/>
  </r>
  <r>
    <x v="91"/>
    <n v="2"/>
    <n v="124"/>
    <n v="124"/>
    <n v="62"/>
  </r>
  <r>
    <x v="91"/>
    <n v="1"/>
    <s v=""/>
    <n v="124"/>
    <s v=""/>
  </r>
  <r>
    <x v="91"/>
    <n v="7"/>
    <s v=""/>
    <n v="124"/>
    <s v=""/>
  </r>
  <r>
    <x v="91"/>
    <n v="2"/>
    <n v="124"/>
    <n v="124"/>
    <n v="62"/>
  </r>
  <r>
    <x v="91"/>
    <n v="8"/>
    <s v=""/>
    <n v="124"/>
    <n v="62"/>
  </r>
  <r>
    <x v="91"/>
    <n v="4"/>
    <n v="124"/>
    <n v="124"/>
    <n v="62"/>
  </r>
  <r>
    <x v="91"/>
    <n v="11"/>
    <n v="124"/>
    <n v="124"/>
    <s v=""/>
  </r>
  <r>
    <x v="91"/>
    <n v="2"/>
    <n v="124"/>
    <n v="124"/>
    <n v="62"/>
  </r>
  <r>
    <x v="91"/>
    <s v=""/>
    <n v="124"/>
    <n v="124"/>
    <n v="62"/>
  </r>
  <r>
    <x v="91"/>
    <n v="14"/>
    <s v=""/>
    <n v="124"/>
    <n v="62"/>
  </r>
  <r>
    <x v="91"/>
    <s v=""/>
    <n v="124"/>
    <n v="124"/>
    <n v="62"/>
  </r>
  <r>
    <x v="91"/>
    <n v="5"/>
    <n v="124"/>
    <n v="124"/>
    <n v="62"/>
  </r>
  <r>
    <x v="91"/>
    <n v="15"/>
    <n v="124"/>
    <n v="124"/>
    <n v="62"/>
  </r>
  <r>
    <x v="91"/>
    <n v="12"/>
    <n v="124"/>
    <n v="124"/>
    <n v="62"/>
  </r>
  <r>
    <x v="91"/>
    <n v="16"/>
    <n v="124"/>
    <n v="124"/>
    <s v=""/>
  </r>
  <r>
    <x v="91"/>
    <n v="17"/>
    <n v="124"/>
    <n v="124"/>
    <n v="62"/>
  </r>
  <r>
    <x v="91"/>
    <n v="7"/>
    <n v="124"/>
    <n v="124"/>
    <n v="62"/>
  </r>
  <r>
    <x v="91"/>
    <n v="4"/>
    <n v="124"/>
    <n v="124"/>
    <s v=""/>
  </r>
  <r>
    <x v="91"/>
    <n v="8"/>
    <n v="124"/>
    <n v="124"/>
    <n v="62"/>
  </r>
  <r>
    <x v="92"/>
    <n v="14"/>
    <s v=""/>
    <n v="384"/>
    <n v="96"/>
  </r>
  <r>
    <x v="92"/>
    <n v="17"/>
    <n v="384"/>
    <n v="384"/>
    <s v=""/>
  </r>
  <r>
    <x v="92"/>
    <n v="3"/>
    <s v=""/>
    <n v="384"/>
    <n v="96"/>
  </r>
  <r>
    <x v="92"/>
    <n v="3"/>
    <s v=""/>
    <n v="384"/>
    <n v="96"/>
  </r>
  <r>
    <x v="92"/>
    <n v="17"/>
    <n v="384"/>
    <n v="384"/>
    <n v="96"/>
  </r>
  <r>
    <x v="92"/>
    <n v="16"/>
    <s v=""/>
    <n v="384"/>
    <n v="96"/>
  </r>
  <r>
    <x v="92"/>
    <n v="15"/>
    <s v=""/>
    <n v="384"/>
    <n v="96"/>
  </r>
  <r>
    <x v="92"/>
    <n v="7"/>
    <n v="384"/>
    <n v="384"/>
    <n v="96"/>
  </r>
  <r>
    <x v="92"/>
    <n v="9"/>
    <n v="384"/>
    <n v="384"/>
    <n v="96"/>
  </r>
  <r>
    <x v="92"/>
    <n v="11"/>
    <n v="384"/>
    <n v="384"/>
    <n v="96"/>
  </r>
  <r>
    <x v="92"/>
    <n v="20"/>
    <n v="384"/>
    <n v="384"/>
    <n v="96"/>
  </r>
  <r>
    <x v="92"/>
    <n v="13"/>
    <n v="384"/>
    <n v="384"/>
    <n v="96"/>
  </r>
  <r>
    <x v="92"/>
    <n v="7"/>
    <n v="384"/>
    <n v="384"/>
    <n v="96"/>
  </r>
  <r>
    <x v="92"/>
    <n v="4"/>
    <n v="384"/>
    <n v="384"/>
    <n v="96"/>
  </r>
  <r>
    <x v="92"/>
    <n v="2"/>
    <n v="384"/>
    <n v="384"/>
    <n v="96"/>
  </r>
  <r>
    <x v="92"/>
    <n v="3"/>
    <n v="384"/>
    <n v="384"/>
    <n v="96"/>
  </r>
  <r>
    <x v="92"/>
    <n v="5"/>
    <n v="384"/>
    <n v="384"/>
    <n v="96"/>
  </r>
  <r>
    <x v="92"/>
    <n v="13"/>
    <n v="384"/>
    <n v="384"/>
    <n v="96"/>
  </r>
  <r>
    <x v="92"/>
    <n v="8"/>
    <n v="384"/>
    <n v="384"/>
    <n v="96"/>
  </r>
  <r>
    <x v="92"/>
    <n v="12"/>
    <s v=""/>
    <n v="384"/>
    <n v="96"/>
  </r>
  <r>
    <x v="92"/>
    <n v="17"/>
    <n v="384"/>
    <n v="384"/>
    <n v="96"/>
  </r>
  <r>
    <x v="92"/>
    <n v="11"/>
    <s v=""/>
    <n v="384"/>
    <n v="96"/>
  </r>
  <r>
    <x v="92"/>
    <n v="10"/>
    <n v="384"/>
    <n v="384"/>
    <n v="96"/>
  </r>
  <r>
    <x v="92"/>
    <n v="10"/>
    <n v="384"/>
    <n v="384"/>
    <n v="96"/>
  </r>
  <r>
    <x v="92"/>
    <n v="14"/>
    <s v=""/>
    <n v="384"/>
    <s v=""/>
  </r>
  <r>
    <x v="92"/>
    <n v="11"/>
    <s v=""/>
    <n v="384"/>
    <n v="96"/>
  </r>
  <r>
    <x v="92"/>
    <n v="17"/>
    <n v="384"/>
    <n v="384"/>
    <n v="96"/>
  </r>
  <r>
    <x v="92"/>
    <n v="1"/>
    <n v="384"/>
    <n v="384"/>
    <n v="96"/>
  </r>
  <r>
    <x v="92"/>
    <n v="18"/>
    <n v="384"/>
    <n v="384"/>
    <n v="96"/>
  </r>
  <r>
    <x v="92"/>
    <n v="15"/>
    <s v=""/>
    <n v="384"/>
    <n v="96"/>
  </r>
  <r>
    <x v="92"/>
    <n v="5"/>
    <s v=""/>
    <n v="384"/>
    <n v="96"/>
  </r>
  <r>
    <x v="92"/>
    <n v="20"/>
    <n v="384"/>
    <n v="384"/>
    <s v=""/>
  </r>
  <r>
    <x v="92"/>
    <n v="16"/>
    <s v=""/>
    <n v="384"/>
    <n v="96"/>
  </r>
  <r>
    <x v="92"/>
    <n v="4"/>
    <n v="384"/>
    <n v="384"/>
    <n v="96"/>
  </r>
  <r>
    <x v="92"/>
    <n v="7"/>
    <s v=""/>
    <n v="384"/>
    <s v=""/>
  </r>
  <r>
    <x v="92"/>
    <n v="7"/>
    <n v="384"/>
    <n v="384"/>
    <n v="96"/>
  </r>
  <r>
    <x v="92"/>
    <n v="18"/>
    <n v="384"/>
    <n v="384"/>
    <n v="96"/>
  </r>
  <r>
    <x v="92"/>
    <n v="13"/>
    <n v="384"/>
    <n v="384"/>
    <n v="96"/>
  </r>
  <r>
    <x v="92"/>
    <n v="2"/>
    <n v="384"/>
    <n v="384"/>
    <n v="96"/>
  </r>
  <r>
    <x v="92"/>
    <n v="19"/>
    <n v="384"/>
    <n v="384"/>
    <n v="96"/>
  </r>
  <r>
    <x v="92"/>
    <n v="15"/>
    <s v=""/>
    <n v="384"/>
    <n v="96"/>
  </r>
  <r>
    <x v="92"/>
    <n v="15"/>
    <n v="384"/>
    <n v="384"/>
    <n v="96"/>
  </r>
  <r>
    <x v="93"/>
    <n v="3"/>
    <n v="80"/>
    <n v="80"/>
    <n v="20"/>
  </r>
  <r>
    <x v="93"/>
    <n v="9"/>
    <n v="80"/>
    <n v="80"/>
    <n v="20"/>
  </r>
  <r>
    <x v="93"/>
    <n v="3"/>
    <n v="80"/>
    <n v="80"/>
    <s v=""/>
  </r>
  <r>
    <x v="93"/>
    <n v="15"/>
    <n v="80"/>
    <n v="80"/>
    <n v="20"/>
  </r>
  <r>
    <x v="93"/>
    <n v="12"/>
    <n v="80"/>
    <n v="80"/>
    <n v="20"/>
  </r>
  <r>
    <x v="93"/>
    <n v="8"/>
    <s v=""/>
    <n v="80"/>
    <n v="20"/>
  </r>
  <r>
    <x v="93"/>
    <n v="10"/>
    <n v="80"/>
    <n v="80"/>
    <n v="20"/>
  </r>
  <r>
    <x v="93"/>
    <n v="12"/>
    <n v="80"/>
    <n v="80"/>
    <n v="20"/>
  </r>
  <r>
    <x v="93"/>
    <n v="7"/>
    <n v="80"/>
    <n v="80"/>
    <n v="20"/>
  </r>
  <r>
    <x v="93"/>
    <n v="14"/>
    <n v="80"/>
    <n v="80"/>
    <n v="20"/>
  </r>
  <r>
    <x v="93"/>
    <n v="13"/>
    <s v=""/>
    <n v="80"/>
    <n v="20"/>
  </r>
  <r>
    <x v="93"/>
    <n v="20"/>
    <n v="80"/>
    <n v="80"/>
    <n v="20"/>
  </r>
  <r>
    <x v="93"/>
    <n v="11"/>
    <s v=""/>
    <n v="80"/>
    <n v="20"/>
  </r>
  <r>
    <x v="93"/>
    <n v="9"/>
    <n v="80"/>
    <n v="80"/>
    <n v="20"/>
  </r>
  <r>
    <x v="93"/>
    <n v="6"/>
    <n v="80"/>
    <n v="80"/>
    <n v="20"/>
  </r>
  <r>
    <x v="93"/>
    <n v="13"/>
    <n v="80"/>
    <n v="80"/>
    <n v="20"/>
  </r>
  <r>
    <x v="93"/>
    <n v="18"/>
    <n v="80"/>
    <n v="80"/>
    <s v=""/>
  </r>
  <r>
    <x v="93"/>
    <n v="12"/>
    <n v="80"/>
    <n v="80"/>
    <n v="20"/>
  </r>
  <r>
    <x v="93"/>
    <n v="8"/>
    <n v="80"/>
    <n v="80"/>
    <n v="20"/>
  </r>
  <r>
    <x v="93"/>
    <n v="12"/>
    <n v="80"/>
    <n v="80"/>
    <n v="20"/>
  </r>
  <r>
    <x v="93"/>
    <n v="7"/>
    <s v=""/>
    <n v="80"/>
    <n v="20"/>
  </r>
  <r>
    <x v="93"/>
    <n v="4"/>
    <n v="80"/>
    <n v="80"/>
    <n v="20"/>
  </r>
  <r>
    <x v="93"/>
    <n v="10"/>
    <n v="80"/>
    <n v="80"/>
    <n v="20"/>
  </r>
  <r>
    <x v="93"/>
    <s v=""/>
    <s v=""/>
    <n v="80"/>
    <s v=""/>
  </r>
  <r>
    <x v="93"/>
    <n v="13"/>
    <n v="80"/>
    <n v="80"/>
    <n v="20"/>
  </r>
  <r>
    <x v="93"/>
    <n v="8"/>
    <s v=""/>
    <n v="80"/>
    <n v="20"/>
  </r>
  <r>
    <x v="93"/>
    <n v="11"/>
    <n v="80"/>
    <n v="80"/>
    <n v="20"/>
  </r>
  <r>
    <x v="93"/>
    <n v="3"/>
    <n v="80"/>
    <n v="80"/>
    <n v="20"/>
  </r>
  <r>
    <x v="93"/>
    <n v="16"/>
    <n v="80"/>
    <n v="80"/>
    <n v="20"/>
  </r>
  <r>
    <x v="93"/>
    <n v="17"/>
    <n v="80"/>
    <n v="80"/>
    <n v="20"/>
  </r>
  <r>
    <x v="93"/>
    <n v="19"/>
    <n v="80"/>
    <n v="80"/>
    <n v="20"/>
  </r>
  <r>
    <x v="93"/>
    <n v="12"/>
    <s v=""/>
    <n v="80"/>
    <n v="20"/>
  </r>
  <r>
    <x v="93"/>
    <n v="3"/>
    <s v=""/>
    <n v="80"/>
    <s v=""/>
  </r>
  <r>
    <x v="93"/>
    <n v="7"/>
    <n v="80"/>
    <n v="80"/>
    <n v="20"/>
  </r>
  <r>
    <x v="93"/>
    <n v="1"/>
    <n v="80"/>
    <n v="80"/>
    <n v="20"/>
  </r>
  <r>
    <x v="93"/>
    <n v="14"/>
    <s v=""/>
    <n v="80"/>
    <n v="20"/>
  </r>
  <r>
    <x v="93"/>
    <n v="3"/>
    <n v="80"/>
    <n v="80"/>
    <n v="20"/>
  </r>
  <r>
    <x v="94"/>
    <n v="13"/>
    <n v="116"/>
    <n v="116"/>
    <n v="29"/>
  </r>
  <r>
    <x v="94"/>
    <n v="19"/>
    <n v="116"/>
    <n v="116"/>
    <n v="29"/>
  </r>
  <r>
    <x v="94"/>
    <n v="12"/>
    <s v=""/>
    <n v="116"/>
    <n v="29"/>
  </r>
  <r>
    <x v="94"/>
    <n v="19"/>
    <n v="116"/>
    <n v="116"/>
    <n v="29"/>
  </r>
  <r>
    <x v="94"/>
    <s v=""/>
    <s v=""/>
    <n v="116"/>
    <n v="29"/>
  </r>
  <r>
    <x v="94"/>
    <n v="20"/>
    <n v="116"/>
    <n v="116"/>
    <n v="29"/>
  </r>
  <r>
    <x v="94"/>
    <n v="10"/>
    <s v=""/>
    <n v="116"/>
    <s v=""/>
  </r>
  <r>
    <x v="94"/>
    <n v="9"/>
    <n v="116"/>
    <n v="116"/>
    <n v="29"/>
  </r>
  <r>
    <x v="94"/>
    <n v="5"/>
    <n v="116"/>
    <n v="116"/>
    <n v="29"/>
  </r>
  <r>
    <x v="94"/>
    <n v="11"/>
    <n v="116"/>
    <n v="116"/>
    <n v="29"/>
  </r>
  <r>
    <x v="94"/>
    <n v="16"/>
    <n v="116"/>
    <n v="116"/>
    <n v="29"/>
  </r>
  <r>
    <x v="94"/>
    <n v="9"/>
    <n v="116"/>
    <n v="116"/>
    <s v=""/>
  </r>
  <r>
    <x v="94"/>
    <n v="14"/>
    <n v="116"/>
    <n v="116"/>
    <n v="29"/>
  </r>
  <r>
    <x v="94"/>
    <n v="11"/>
    <n v="116"/>
    <n v="116"/>
    <n v="29"/>
  </r>
  <r>
    <x v="94"/>
    <n v="16"/>
    <s v=""/>
    <n v="116"/>
    <n v="29"/>
  </r>
  <r>
    <x v="94"/>
    <n v="7"/>
    <n v="116"/>
    <n v="116"/>
    <n v="29"/>
  </r>
  <r>
    <x v="94"/>
    <n v="5"/>
    <n v="116"/>
    <n v="116"/>
    <n v="29"/>
  </r>
  <r>
    <x v="94"/>
    <n v="19"/>
    <s v=""/>
    <n v="116"/>
    <n v="29"/>
  </r>
  <r>
    <x v="94"/>
    <n v="16"/>
    <n v="116"/>
    <n v="116"/>
    <s v=""/>
  </r>
  <r>
    <x v="94"/>
    <n v="9"/>
    <n v="116"/>
    <n v="116"/>
    <n v="29"/>
  </r>
  <r>
    <x v="94"/>
    <n v="19"/>
    <n v="116"/>
    <n v="116"/>
    <n v="29"/>
  </r>
  <r>
    <x v="94"/>
    <n v="2"/>
    <s v=""/>
    <n v="116"/>
    <n v="29"/>
  </r>
  <r>
    <x v="94"/>
    <n v="10"/>
    <n v="116"/>
    <n v="116"/>
    <s v=""/>
  </r>
  <r>
    <x v="94"/>
    <n v="12"/>
    <n v="116"/>
    <n v="116"/>
    <n v="29"/>
  </r>
  <r>
    <x v="94"/>
    <n v="4"/>
    <s v=""/>
    <n v="116"/>
    <n v="29"/>
  </r>
  <r>
    <x v="94"/>
    <n v="3"/>
    <n v="116"/>
    <n v="116"/>
    <n v="29"/>
  </r>
  <r>
    <x v="94"/>
    <n v="7"/>
    <n v="116"/>
    <n v="116"/>
    <n v="29"/>
  </r>
  <r>
    <x v="94"/>
    <n v="3"/>
    <n v="116"/>
    <n v="116"/>
    <n v="29"/>
  </r>
  <r>
    <x v="94"/>
    <n v="10"/>
    <n v="116"/>
    <n v="116"/>
    <n v="29"/>
  </r>
  <r>
    <x v="94"/>
    <n v="20"/>
    <n v="116"/>
    <n v="116"/>
    <n v="29"/>
  </r>
  <r>
    <x v="94"/>
    <n v="12"/>
    <n v="116"/>
    <n v="116"/>
    <n v="29"/>
  </r>
  <r>
    <x v="94"/>
    <n v="20"/>
    <n v="116"/>
    <n v="116"/>
    <n v="29"/>
  </r>
  <r>
    <x v="94"/>
    <n v="13"/>
    <n v="116"/>
    <n v="116"/>
    <n v="29"/>
  </r>
  <r>
    <x v="94"/>
    <n v="4"/>
    <s v=""/>
    <n v="116"/>
    <n v="29"/>
  </r>
  <r>
    <x v="94"/>
    <n v="6"/>
    <n v="116"/>
    <n v="116"/>
    <n v="29"/>
  </r>
  <r>
    <x v="94"/>
    <n v="18"/>
    <s v=""/>
    <n v="116"/>
    <n v="29"/>
  </r>
  <r>
    <x v="94"/>
    <n v="5"/>
    <n v="116"/>
    <n v="116"/>
    <n v="29"/>
  </r>
  <r>
    <x v="94"/>
    <n v="13"/>
    <n v="116"/>
    <n v="116"/>
    <n v="29"/>
  </r>
  <r>
    <x v="94"/>
    <n v="16"/>
    <n v="116"/>
    <n v="116"/>
    <n v="29"/>
  </r>
  <r>
    <x v="94"/>
    <n v="18"/>
    <n v="116"/>
    <n v="116"/>
    <n v="29"/>
  </r>
  <r>
    <x v="94"/>
    <n v="18"/>
    <n v="116"/>
    <n v="116"/>
    <n v="29"/>
  </r>
  <r>
    <x v="95"/>
    <n v="6"/>
    <n v="144"/>
    <n v="144"/>
    <n v="48"/>
  </r>
  <r>
    <x v="95"/>
    <n v="20"/>
    <n v="144"/>
    <n v="144"/>
    <n v="48"/>
  </r>
  <r>
    <x v="95"/>
    <n v="13"/>
    <n v="144"/>
    <n v="144"/>
    <n v="48"/>
  </r>
  <r>
    <x v="95"/>
    <n v="4"/>
    <n v="144"/>
    <n v="144"/>
    <n v="48"/>
  </r>
  <r>
    <x v="95"/>
    <n v="2"/>
    <n v="144"/>
    <n v="144"/>
    <n v="48"/>
  </r>
  <r>
    <x v="95"/>
    <n v="8"/>
    <s v=""/>
    <n v="144"/>
    <n v="48"/>
  </r>
  <r>
    <x v="95"/>
    <n v="7"/>
    <n v="144"/>
    <n v="144"/>
    <n v="48"/>
  </r>
  <r>
    <x v="95"/>
    <n v="3"/>
    <n v="144"/>
    <n v="144"/>
    <s v=""/>
  </r>
  <r>
    <x v="95"/>
    <n v="9"/>
    <n v="144"/>
    <n v="144"/>
    <n v="48"/>
  </r>
  <r>
    <x v="95"/>
    <n v="3"/>
    <n v="144"/>
    <n v="144"/>
    <n v="48"/>
  </r>
  <r>
    <x v="95"/>
    <n v="11"/>
    <n v="144"/>
    <n v="144"/>
    <n v="48"/>
  </r>
  <r>
    <x v="95"/>
    <n v="10"/>
    <n v="144"/>
    <n v="144"/>
    <n v="48"/>
  </r>
  <r>
    <x v="95"/>
    <n v="4"/>
    <n v="144"/>
    <n v="144"/>
    <n v="48"/>
  </r>
  <r>
    <x v="95"/>
    <n v="17"/>
    <s v=""/>
    <n v="144"/>
    <s v=""/>
  </r>
  <r>
    <x v="95"/>
    <n v="13"/>
    <n v="144"/>
    <n v="144"/>
    <n v="48"/>
  </r>
  <r>
    <x v="95"/>
    <n v="5"/>
    <n v="144"/>
    <n v="144"/>
    <n v="48"/>
  </r>
  <r>
    <x v="95"/>
    <n v="16"/>
    <n v="144"/>
    <n v="144"/>
    <n v="48"/>
  </r>
  <r>
    <x v="95"/>
    <n v="5"/>
    <n v="144"/>
    <n v="144"/>
    <n v="48"/>
  </r>
  <r>
    <x v="95"/>
    <n v="11"/>
    <n v="144"/>
    <n v="144"/>
    <s v=""/>
  </r>
  <r>
    <x v="95"/>
    <n v="13"/>
    <n v="144"/>
    <n v="144"/>
    <n v="48"/>
  </r>
  <r>
    <x v="95"/>
    <s v=""/>
    <n v="144"/>
    <n v="144"/>
    <s v=""/>
  </r>
  <r>
    <x v="95"/>
    <n v="8"/>
    <n v="144"/>
    <n v="144"/>
    <s v=""/>
  </r>
  <r>
    <x v="95"/>
    <n v="20"/>
    <n v="144"/>
    <n v="144"/>
    <n v="48"/>
  </r>
  <r>
    <x v="95"/>
    <n v="7"/>
    <s v=""/>
    <n v="144"/>
    <s v=""/>
  </r>
  <r>
    <x v="95"/>
    <n v="6"/>
    <n v="144"/>
    <n v="144"/>
    <n v="48"/>
  </r>
  <r>
    <x v="95"/>
    <n v="8"/>
    <s v=""/>
    <n v="144"/>
    <n v="48"/>
  </r>
  <r>
    <x v="95"/>
    <n v="5"/>
    <n v="144"/>
    <n v="144"/>
    <n v="48"/>
  </r>
  <r>
    <x v="95"/>
    <n v="7"/>
    <n v="144"/>
    <n v="144"/>
    <n v="48"/>
  </r>
  <r>
    <x v="95"/>
    <n v="10"/>
    <n v="144"/>
    <n v="144"/>
    <n v="48"/>
  </r>
  <r>
    <x v="95"/>
    <n v="12"/>
    <n v="144"/>
    <n v="144"/>
    <n v="48"/>
  </r>
  <r>
    <x v="95"/>
    <n v="2"/>
    <s v=""/>
    <n v="144"/>
    <n v="48"/>
  </r>
  <r>
    <x v="95"/>
    <n v="3"/>
    <n v="144"/>
    <n v="144"/>
    <n v="48"/>
  </r>
  <r>
    <x v="95"/>
    <n v="6"/>
    <s v=""/>
    <n v="144"/>
    <n v="48"/>
  </r>
  <r>
    <x v="95"/>
    <n v="17"/>
    <n v="144"/>
    <n v="144"/>
    <n v="48"/>
  </r>
  <r>
    <x v="95"/>
    <n v="3"/>
    <s v=""/>
    <n v="144"/>
    <n v="48"/>
  </r>
  <r>
    <x v="95"/>
    <n v="2"/>
    <n v="144"/>
    <n v="144"/>
    <n v="48"/>
  </r>
  <r>
    <x v="95"/>
    <n v="1"/>
    <n v="144"/>
    <n v="144"/>
    <s v=""/>
  </r>
  <r>
    <x v="95"/>
    <s v=""/>
    <n v="144"/>
    <n v="144"/>
    <n v="48"/>
  </r>
  <r>
    <x v="95"/>
    <n v="16"/>
    <n v="144"/>
    <n v="144"/>
    <n v="48"/>
  </r>
  <r>
    <x v="95"/>
    <n v="20"/>
    <n v="144"/>
    <n v="144"/>
    <s v=""/>
  </r>
  <r>
    <x v="95"/>
    <n v="20"/>
    <n v="144"/>
    <n v="144"/>
    <n v="48"/>
  </r>
  <r>
    <x v="95"/>
    <n v="7"/>
    <s v=""/>
    <n v="144"/>
    <s v=""/>
  </r>
  <r>
    <x v="96"/>
    <n v="11"/>
    <n v="92"/>
    <n v="92"/>
    <n v="46"/>
  </r>
  <r>
    <x v="96"/>
    <n v="10"/>
    <n v="92"/>
    <n v="92"/>
    <n v="46"/>
  </r>
  <r>
    <x v="96"/>
    <n v="13"/>
    <n v="92"/>
    <n v="92"/>
    <n v="46"/>
  </r>
  <r>
    <x v="96"/>
    <n v="5"/>
    <s v=""/>
    <n v="92"/>
    <n v="46"/>
  </r>
  <r>
    <x v="96"/>
    <n v="18"/>
    <n v="92"/>
    <n v="92"/>
    <n v="46"/>
  </r>
  <r>
    <x v="96"/>
    <n v="7"/>
    <n v="92"/>
    <n v="92"/>
    <n v="46"/>
  </r>
  <r>
    <x v="96"/>
    <n v="11"/>
    <s v=""/>
    <n v="92"/>
    <n v="46"/>
  </r>
  <r>
    <x v="96"/>
    <n v="6"/>
    <n v="92"/>
    <n v="92"/>
    <n v="46"/>
  </r>
  <r>
    <x v="96"/>
    <n v="14"/>
    <n v="92"/>
    <n v="92"/>
    <n v="46"/>
  </r>
  <r>
    <x v="96"/>
    <n v="17"/>
    <n v="92"/>
    <n v="92"/>
    <n v="46"/>
  </r>
  <r>
    <x v="96"/>
    <n v="3"/>
    <n v="92"/>
    <n v="92"/>
    <n v="46"/>
  </r>
  <r>
    <x v="96"/>
    <n v="1"/>
    <n v="92"/>
    <n v="92"/>
    <n v="46"/>
  </r>
  <r>
    <x v="96"/>
    <n v="15"/>
    <n v="92"/>
    <n v="92"/>
    <s v=""/>
  </r>
  <r>
    <x v="96"/>
    <s v=""/>
    <n v="92"/>
    <n v="92"/>
    <s v=""/>
  </r>
  <r>
    <x v="96"/>
    <n v="20"/>
    <n v="92"/>
    <n v="92"/>
    <n v="46"/>
  </r>
  <r>
    <x v="96"/>
    <n v="2"/>
    <s v=""/>
    <n v="92"/>
    <n v="46"/>
  </r>
  <r>
    <x v="96"/>
    <n v="4"/>
    <n v="92"/>
    <n v="92"/>
    <n v="46"/>
  </r>
  <r>
    <x v="96"/>
    <n v="1"/>
    <n v="92"/>
    <n v="92"/>
    <s v=""/>
  </r>
  <r>
    <x v="96"/>
    <n v="4"/>
    <s v=""/>
    <n v="92"/>
    <n v="46"/>
  </r>
  <r>
    <x v="96"/>
    <n v="1"/>
    <s v=""/>
    <n v="92"/>
    <n v="46"/>
  </r>
  <r>
    <x v="96"/>
    <n v="17"/>
    <n v="92"/>
    <n v="92"/>
    <n v="46"/>
  </r>
  <r>
    <x v="96"/>
    <n v="12"/>
    <n v="92"/>
    <n v="92"/>
    <n v="46"/>
  </r>
  <r>
    <x v="96"/>
    <n v="15"/>
    <n v="92"/>
    <n v="92"/>
    <n v="46"/>
  </r>
  <r>
    <x v="96"/>
    <n v="11"/>
    <s v=""/>
    <n v="92"/>
    <n v="46"/>
  </r>
  <r>
    <x v="96"/>
    <n v="18"/>
    <n v="92"/>
    <n v="92"/>
    <n v="46"/>
  </r>
  <r>
    <x v="96"/>
    <n v="2"/>
    <n v="92"/>
    <n v="92"/>
    <s v=""/>
  </r>
  <r>
    <x v="96"/>
    <n v="17"/>
    <n v="92"/>
    <n v="92"/>
    <s v=""/>
  </r>
  <r>
    <x v="96"/>
    <n v="17"/>
    <n v="92"/>
    <n v="92"/>
    <n v="46"/>
  </r>
  <r>
    <x v="96"/>
    <n v="1"/>
    <s v=""/>
    <n v="92"/>
    <n v="46"/>
  </r>
  <r>
    <x v="96"/>
    <n v="14"/>
    <n v="92"/>
    <n v="92"/>
    <n v="46"/>
  </r>
  <r>
    <x v="96"/>
    <n v="7"/>
    <n v="92"/>
    <n v="92"/>
    <n v="46"/>
  </r>
  <r>
    <x v="96"/>
    <n v="7"/>
    <n v="92"/>
    <n v="92"/>
    <n v="46"/>
  </r>
  <r>
    <x v="96"/>
    <n v="4"/>
    <s v=""/>
    <n v="92"/>
    <n v="46"/>
  </r>
  <r>
    <x v="97"/>
    <n v="17"/>
    <n v="201"/>
    <n v="201"/>
    <n v="67"/>
  </r>
  <r>
    <x v="97"/>
    <n v="5"/>
    <n v="201"/>
    <n v="201"/>
    <s v=""/>
  </r>
  <r>
    <x v="97"/>
    <n v="12"/>
    <s v=""/>
    <n v="201"/>
    <n v="67"/>
  </r>
  <r>
    <x v="97"/>
    <n v="4"/>
    <n v="201"/>
    <n v="201"/>
    <n v="67"/>
  </r>
  <r>
    <x v="97"/>
    <n v="17"/>
    <n v="201"/>
    <n v="201"/>
    <n v="67"/>
  </r>
  <r>
    <x v="97"/>
    <s v=""/>
    <n v="201"/>
    <n v="201"/>
    <n v="67"/>
  </r>
  <r>
    <x v="97"/>
    <n v="9"/>
    <n v="201"/>
    <n v="201"/>
    <s v=""/>
  </r>
  <r>
    <x v="97"/>
    <n v="7"/>
    <n v="201"/>
    <n v="201"/>
    <s v=""/>
  </r>
  <r>
    <x v="97"/>
    <n v="2"/>
    <n v="201"/>
    <n v="201"/>
    <n v="67"/>
  </r>
  <r>
    <x v="97"/>
    <n v="2"/>
    <n v="201"/>
    <n v="201"/>
    <n v="67"/>
  </r>
  <r>
    <x v="97"/>
    <n v="10"/>
    <n v="201"/>
    <n v="201"/>
    <n v="67"/>
  </r>
  <r>
    <x v="97"/>
    <n v="15"/>
    <n v="201"/>
    <n v="201"/>
    <n v="67"/>
  </r>
  <r>
    <x v="97"/>
    <n v="6"/>
    <n v="201"/>
    <n v="201"/>
    <n v="67"/>
  </r>
  <r>
    <x v="97"/>
    <n v="8"/>
    <n v="201"/>
    <n v="201"/>
    <n v="67"/>
  </r>
  <r>
    <x v="97"/>
    <n v="1"/>
    <n v="201"/>
    <n v="201"/>
    <n v="67"/>
  </r>
  <r>
    <x v="97"/>
    <n v="8"/>
    <n v="201"/>
    <n v="201"/>
    <n v="67"/>
  </r>
  <r>
    <x v="97"/>
    <n v="12"/>
    <n v="201"/>
    <n v="201"/>
    <n v="67"/>
  </r>
  <r>
    <x v="97"/>
    <n v="17"/>
    <s v=""/>
    <n v="201"/>
    <n v="67"/>
  </r>
  <r>
    <x v="97"/>
    <n v="15"/>
    <n v="201"/>
    <n v="201"/>
    <n v="67"/>
  </r>
  <r>
    <x v="97"/>
    <n v="18"/>
    <n v="201"/>
    <n v="201"/>
    <n v="67"/>
  </r>
  <r>
    <x v="97"/>
    <n v="7"/>
    <n v="201"/>
    <n v="201"/>
    <n v="67"/>
  </r>
  <r>
    <x v="97"/>
    <n v="3"/>
    <n v="201"/>
    <n v="201"/>
    <n v="67"/>
  </r>
  <r>
    <x v="97"/>
    <n v="16"/>
    <n v="201"/>
    <n v="201"/>
    <n v="67"/>
  </r>
  <r>
    <x v="97"/>
    <n v="15"/>
    <n v="201"/>
    <n v="201"/>
    <s v=""/>
  </r>
  <r>
    <x v="97"/>
    <n v="11"/>
    <n v="201"/>
    <n v="201"/>
    <n v="67"/>
  </r>
  <r>
    <x v="97"/>
    <n v="11"/>
    <s v=""/>
    <n v="201"/>
    <n v="67"/>
  </r>
  <r>
    <x v="97"/>
    <s v=""/>
    <n v="201"/>
    <n v="201"/>
    <n v="67"/>
  </r>
  <r>
    <x v="97"/>
    <n v="9"/>
    <n v="201"/>
    <n v="201"/>
    <n v="67"/>
  </r>
  <r>
    <x v="97"/>
    <n v="18"/>
    <s v=""/>
    <n v="201"/>
    <s v=""/>
  </r>
  <r>
    <x v="97"/>
    <n v="3"/>
    <n v="201"/>
    <n v="201"/>
    <n v="67"/>
  </r>
  <r>
    <x v="97"/>
    <n v="11"/>
    <n v="201"/>
    <n v="201"/>
    <n v="67"/>
  </r>
  <r>
    <x v="97"/>
    <n v="19"/>
    <n v="201"/>
    <n v="201"/>
    <n v="67"/>
  </r>
  <r>
    <x v="97"/>
    <n v="3"/>
    <n v="201"/>
    <n v="201"/>
    <n v="67"/>
  </r>
  <r>
    <x v="97"/>
    <n v="15"/>
    <n v="201"/>
    <n v="201"/>
    <n v="67"/>
  </r>
  <r>
    <x v="97"/>
    <n v="15"/>
    <n v="201"/>
    <n v="201"/>
    <n v="67"/>
  </r>
  <r>
    <x v="97"/>
    <n v="6"/>
    <n v="201"/>
    <n v="201"/>
    <n v="67"/>
  </r>
  <r>
    <x v="97"/>
    <n v="1"/>
    <n v="201"/>
    <n v="201"/>
    <n v="67"/>
  </r>
  <r>
    <x v="97"/>
    <n v="2"/>
    <s v=""/>
    <n v="201"/>
    <n v="67"/>
  </r>
  <r>
    <x v="97"/>
    <n v="3"/>
    <s v=""/>
    <n v="201"/>
    <s v=""/>
  </r>
  <r>
    <x v="98"/>
    <n v="3"/>
    <n v="132"/>
    <n v="132"/>
    <n v="33"/>
  </r>
  <r>
    <x v="98"/>
    <n v="18"/>
    <n v="132"/>
    <n v="132"/>
    <n v="33"/>
  </r>
  <r>
    <x v="98"/>
    <n v="6"/>
    <n v="132"/>
    <n v="132"/>
    <n v="33"/>
  </r>
  <r>
    <x v="98"/>
    <n v="19"/>
    <n v="132"/>
    <n v="132"/>
    <n v="33"/>
  </r>
  <r>
    <x v="98"/>
    <n v="17"/>
    <n v="132"/>
    <n v="132"/>
    <n v="33"/>
  </r>
  <r>
    <x v="98"/>
    <n v="19"/>
    <s v=""/>
    <n v="132"/>
    <n v="33"/>
  </r>
  <r>
    <x v="98"/>
    <n v="10"/>
    <s v=""/>
    <n v="132"/>
    <n v="33"/>
  </r>
  <r>
    <x v="98"/>
    <n v="15"/>
    <n v="132"/>
    <n v="132"/>
    <n v="33"/>
  </r>
  <r>
    <x v="98"/>
    <n v="18"/>
    <s v=""/>
    <n v="132"/>
    <n v="33"/>
  </r>
  <r>
    <x v="98"/>
    <n v="16"/>
    <n v="132"/>
    <n v="132"/>
    <n v="33"/>
  </r>
  <r>
    <x v="98"/>
    <n v="2"/>
    <s v=""/>
    <n v="132"/>
    <n v="33"/>
  </r>
  <r>
    <x v="98"/>
    <n v="18"/>
    <n v="132"/>
    <n v="132"/>
    <n v="33"/>
  </r>
  <r>
    <x v="98"/>
    <n v="5"/>
    <n v="132"/>
    <n v="132"/>
    <n v="33"/>
  </r>
  <r>
    <x v="98"/>
    <n v="12"/>
    <s v=""/>
    <n v="132"/>
    <n v="33"/>
  </r>
  <r>
    <x v="98"/>
    <n v="14"/>
    <s v=""/>
    <n v="132"/>
    <s v=""/>
  </r>
  <r>
    <x v="98"/>
    <n v="12"/>
    <n v="132"/>
    <n v="132"/>
    <s v=""/>
  </r>
  <r>
    <x v="98"/>
    <n v="10"/>
    <s v=""/>
    <n v="132"/>
    <n v="33"/>
  </r>
  <r>
    <x v="98"/>
    <n v="15"/>
    <n v="132"/>
    <n v="132"/>
    <n v="33"/>
  </r>
  <r>
    <x v="98"/>
    <n v="20"/>
    <n v="132"/>
    <n v="132"/>
    <n v="33"/>
  </r>
  <r>
    <x v="98"/>
    <n v="20"/>
    <n v="132"/>
    <n v="132"/>
    <n v="33"/>
  </r>
  <r>
    <x v="98"/>
    <n v="12"/>
    <n v="132"/>
    <n v="132"/>
    <n v="33"/>
  </r>
  <r>
    <x v="98"/>
    <n v="9"/>
    <n v="132"/>
    <n v="132"/>
    <s v=""/>
  </r>
  <r>
    <x v="98"/>
    <n v="5"/>
    <n v="132"/>
    <n v="132"/>
    <n v="33"/>
  </r>
  <r>
    <x v="98"/>
    <n v="15"/>
    <n v="132"/>
    <n v="132"/>
    <n v="33"/>
  </r>
  <r>
    <x v="98"/>
    <n v="1"/>
    <n v="132"/>
    <n v="132"/>
    <n v="33"/>
  </r>
  <r>
    <x v="98"/>
    <n v="5"/>
    <s v=""/>
    <n v="132"/>
    <n v="33"/>
  </r>
  <r>
    <x v="98"/>
    <n v="10"/>
    <n v="132"/>
    <n v="132"/>
    <n v="33"/>
  </r>
  <r>
    <x v="98"/>
    <n v="14"/>
    <n v="132"/>
    <n v="132"/>
    <n v="33"/>
  </r>
  <r>
    <x v="98"/>
    <n v="19"/>
    <s v=""/>
    <n v="132"/>
    <n v="33"/>
  </r>
  <r>
    <x v="98"/>
    <n v="10"/>
    <n v="132"/>
    <n v="132"/>
    <n v="33"/>
  </r>
  <r>
    <x v="98"/>
    <n v="16"/>
    <n v="132"/>
    <n v="132"/>
    <s v=""/>
  </r>
  <r>
    <x v="98"/>
    <n v="3"/>
    <n v="132"/>
    <n v="132"/>
    <n v="33"/>
  </r>
  <r>
    <x v="98"/>
    <n v="15"/>
    <n v="132"/>
    <n v="132"/>
    <n v="33"/>
  </r>
  <r>
    <x v="98"/>
    <n v="5"/>
    <n v="132"/>
    <n v="132"/>
    <s v=""/>
  </r>
  <r>
    <x v="98"/>
    <n v="16"/>
    <n v="132"/>
    <n v="132"/>
    <n v="33"/>
  </r>
  <r>
    <x v="98"/>
    <n v="5"/>
    <n v="132"/>
    <n v="132"/>
    <n v="33"/>
  </r>
  <r>
    <x v="98"/>
    <n v="3"/>
    <s v=""/>
    <n v="132"/>
    <n v="33"/>
  </r>
  <r>
    <x v="98"/>
    <n v="16"/>
    <n v="132"/>
    <n v="132"/>
    <n v="33"/>
  </r>
  <r>
    <x v="98"/>
    <n v="5"/>
    <n v="132"/>
    <n v="132"/>
    <n v="33"/>
  </r>
  <r>
    <x v="99"/>
    <n v="5"/>
    <n v="46"/>
    <n v="46"/>
    <n v="23"/>
  </r>
  <r>
    <x v="99"/>
    <n v="19"/>
    <s v=""/>
    <n v="46"/>
    <n v="23"/>
  </r>
  <r>
    <x v="99"/>
    <n v="6"/>
    <s v=""/>
    <n v="46"/>
    <n v="23"/>
  </r>
  <r>
    <x v="99"/>
    <n v="1"/>
    <n v="46"/>
    <n v="46"/>
    <n v="23"/>
  </r>
  <r>
    <x v="99"/>
    <n v="13"/>
    <n v="46"/>
    <n v="46"/>
    <s v=""/>
  </r>
  <r>
    <x v="99"/>
    <n v="17"/>
    <n v="46"/>
    <n v="46"/>
    <s v=""/>
  </r>
  <r>
    <x v="99"/>
    <n v="6"/>
    <s v=""/>
    <n v="46"/>
    <n v="23"/>
  </r>
  <r>
    <x v="99"/>
    <n v="9"/>
    <n v="46"/>
    <n v="46"/>
    <n v="23"/>
  </r>
  <r>
    <x v="99"/>
    <n v="17"/>
    <n v="46"/>
    <n v="46"/>
    <n v="23"/>
  </r>
  <r>
    <x v="99"/>
    <n v="3"/>
    <s v=""/>
    <n v="46"/>
    <n v="23"/>
  </r>
  <r>
    <x v="99"/>
    <n v="12"/>
    <s v=""/>
    <n v="46"/>
    <n v="23"/>
  </r>
  <r>
    <x v="99"/>
    <n v="15"/>
    <n v="46"/>
    <n v="46"/>
    <n v="23"/>
  </r>
  <r>
    <x v="99"/>
    <n v="10"/>
    <n v="46"/>
    <n v="46"/>
    <n v="23"/>
  </r>
  <r>
    <x v="99"/>
    <n v="13"/>
    <s v=""/>
    <n v="46"/>
    <n v="23"/>
  </r>
  <r>
    <x v="99"/>
    <n v="13"/>
    <n v="46"/>
    <n v="46"/>
    <n v="23"/>
  </r>
  <r>
    <x v="99"/>
    <n v="13"/>
    <s v=""/>
    <n v="46"/>
    <n v="23"/>
  </r>
  <r>
    <x v="99"/>
    <n v="10"/>
    <s v=""/>
    <n v="46"/>
    <n v="23"/>
  </r>
  <r>
    <x v="99"/>
    <n v="17"/>
    <n v="46"/>
    <n v="46"/>
    <n v="23"/>
  </r>
  <r>
    <x v="99"/>
    <n v="11"/>
    <n v="46"/>
    <n v="46"/>
    <n v="23"/>
  </r>
  <r>
    <x v="99"/>
    <n v="6"/>
    <n v="46"/>
    <n v="46"/>
    <n v="23"/>
  </r>
  <r>
    <x v="99"/>
    <n v="9"/>
    <n v="46"/>
    <n v="46"/>
    <n v="23"/>
  </r>
  <r>
    <x v="99"/>
    <n v="19"/>
    <n v="46"/>
    <n v="46"/>
    <n v="23"/>
  </r>
  <r>
    <x v="99"/>
    <n v="7"/>
    <n v="46"/>
    <n v="46"/>
    <n v="23"/>
  </r>
  <r>
    <x v="99"/>
    <n v="20"/>
    <s v=""/>
    <n v="46"/>
    <s v=""/>
  </r>
  <r>
    <x v="99"/>
    <n v="11"/>
    <n v="46"/>
    <n v="46"/>
    <n v="23"/>
  </r>
  <r>
    <x v="99"/>
    <n v="17"/>
    <n v="46"/>
    <n v="46"/>
    <n v="23"/>
  </r>
  <r>
    <x v="99"/>
    <n v="10"/>
    <s v=""/>
    <n v="46"/>
    <n v="23"/>
  </r>
  <r>
    <x v="99"/>
    <n v="3"/>
    <n v="46"/>
    <n v="46"/>
    <n v="23"/>
  </r>
  <r>
    <x v="99"/>
    <n v="16"/>
    <n v="46"/>
    <n v="46"/>
    <n v="23"/>
  </r>
  <r>
    <x v="99"/>
    <n v="4"/>
    <n v="46"/>
    <n v="46"/>
    <n v="23"/>
  </r>
  <r>
    <x v="99"/>
    <n v="8"/>
    <n v="46"/>
    <n v="46"/>
    <n v="23"/>
  </r>
  <r>
    <x v="99"/>
    <n v="1"/>
    <n v="46"/>
    <n v="46"/>
    <n v="23"/>
  </r>
  <r>
    <x v="99"/>
    <n v="7"/>
    <n v="46"/>
    <n v="46"/>
    <n v="23"/>
  </r>
  <r>
    <x v="99"/>
    <n v="7"/>
    <n v="46"/>
    <n v="46"/>
    <s v=""/>
  </r>
  <r>
    <x v="99"/>
    <n v="2"/>
    <n v="46"/>
    <n v="46"/>
    <n v="23"/>
  </r>
  <r>
    <x v="99"/>
    <n v="20"/>
    <n v="46"/>
    <n v="46"/>
    <n v="23"/>
  </r>
  <r>
    <x v="99"/>
    <n v="19"/>
    <n v="46"/>
    <n v="46"/>
    <n v="23"/>
  </r>
  <r>
    <x v="99"/>
    <n v="1"/>
    <n v="46"/>
    <n v="46"/>
    <n v="23"/>
  </r>
  <r>
    <x v="99"/>
    <n v="5"/>
    <n v="46"/>
    <n v="46"/>
    <n v="23"/>
  </r>
  <r>
    <x v="99"/>
    <n v="11"/>
    <s v=""/>
    <n v="46"/>
    <s v=""/>
  </r>
  <r>
    <x v="99"/>
    <n v="4"/>
    <s v=""/>
    <n v="46"/>
    <n v="23"/>
  </r>
  <r>
    <x v="99"/>
    <n v="7"/>
    <s v=""/>
    <n v="46"/>
    <n v="23"/>
  </r>
  <r>
    <x v="99"/>
    <n v="6"/>
    <s v=""/>
    <n v="46"/>
    <n v="23"/>
  </r>
  <r>
    <x v="99"/>
    <n v="6"/>
    <s v=""/>
    <n v="46"/>
    <n v="23"/>
  </r>
  <r>
    <x v="99"/>
    <n v="2"/>
    <s v=""/>
    <n v="46"/>
    <n v="23"/>
  </r>
  <r>
    <x v="99"/>
    <n v="4"/>
    <n v="46"/>
    <n v="46"/>
    <n v="23"/>
  </r>
  <r>
    <x v="99"/>
    <n v="15"/>
    <s v=""/>
    <n v="46"/>
    <s v=""/>
  </r>
  <r>
    <x v="100"/>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16">
  <r>
    <x v="0"/>
    <n v="1"/>
    <n v="160"/>
    <n v="160"/>
    <n v="80"/>
    <n v="80"/>
    <n v="160"/>
    <n v="80"/>
    <n v="80"/>
  </r>
  <r>
    <x v="1"/>
    <n v="8"/>
    <n v="360"/>
    <n v="360"/>
    <n v="90"/>
    <n v="90"/>
    <n v="2880"/>
    <n v="720"/>
    <n v="2160"/>
  </r>
  <r>
    <x v="2"/>
    <n v="9"/>
    <n v="252"/>
    <n v="252"/>
    <n v="63"/>
    <n v="63"/>
    <n v="2268"/>
    <n v="567"/>
    <n v="1701"/>
  </r>
  <r>
    <x v="3"/>
    <n v="13"/>
    <s v=""/>
    <n v="146"/>
    <n v="73"/>
    <n v="73"/>
    <n v="1898"/>
    <n v="949"/>
    <n v="949"/>
  </r>
  <r>
    <x v="4"/>
    <n v="17"/>
    <n v="201"/>
    <n v="201"/>
    <n v="67"/>
    <n v="67"/>
    <n v="3417"/>
    <n v="1139"/>
    <n v="2278"/>
  </r>
  <r>
    <x v="5"/>
    <n v="19"/>
    <n v="160"/>
    <n v="160"/>
    <n v="80"/>
    <n v="80"/>
    <n v="3040"/>
    <n v="1520"/>
    <n v="1520"/>
  </r>
  <r>
    <x v="6"/>
    <n v="1"/>
    <n v="231"/>
    <n v="231"/>
    <n v="77"/>
    <n v="77"/>
    <n v="231"/>
    <n v="77"/>
    <n v="154"/>
  </r>
  <r>
    <x v="7"/>
    <n v="2"/>
    <s v=""/>
    <n v="38"/>
    <n v="19"/>
    <n v="19"/>
    <n v="76"/>
    <n v="38"/>
    <n v="38"/>
  </r>
  <r>
    <x v="8"/>
    <n v="2"/>
    <n v="90"/>
    <n v="90"/>
    <s v=""/>
    <n v="45"/>
    <n v="180"/>
    <n v="90"/>
    <n v="90"/>
  </r>
  <r>
    <x v="9"/>
    <n v="5"/>
    <n v="46"/>
    <n v="46"/>
    <n v="23"/>
    <n v="23"/>
    <n v="230"/>
    <n v="115"/>
    <n v="115"/>
  </r>
  <r>
    <x v="10"/>
    <n v="6"/>
    <n v="225"/>
    <n v="225"/>
    <n v="75"/>
    <n v="75"/>
    <n v="1350"/>
    <n v="450"/>
    <n v="900"/>
  </r>
  <r>
    <x v="11"/>
    <n v="8"/>
    <n v="184"/>
    <n v="184"/>
    <n v="92"/>
    <n v="92"/>
    <n v="1472"/>
    <n v="736"/>
    <n v="736"/>
  </r>
  <r>
    <x v="12"/>
    <n v="8"/>
    <s v=""/>
    <n v="356"/>
    <n v="89"/>
    <n v="89"/>
    <n v="2848"/>
    <n v="712"/>
    <n v="2136"/>
  </r>
  <r>
    <x v="1"/>
    <n v="9"/>
    <s v=""/>
    <n v="360"/>
    <n v="90"/>
    <n v="90"/>
    <n v="3240"/>
    <n v="810"/>
    <n v="2430"/>
  </r>
  <r>
    <x v="13"/>
    <n v="10"/>
    <n v="352"/>
    <n v="352"/>
    <s v=""/>
    <n v="88"/>
    <n v="3520"/>
    <n v="880"/>
    <n v="2640"/>
  </r>
  <r>
    <x v="14"/>
    <n v="11"/>
    <n v="58"/>
    <n v="58"/>
    <s v=""/>
    <n v="29"/>
    <n v="638"/>
    <n v="319"/>
    <n v="319"/>
  </r>
  <r>
    <x v="15"/>
    <n v="11"/>
    <n v="144"/>
    <n v="144"/>
    <n v="36"/>
    <n v="36"/>
    <n v="1584"/>
    <n v="396"/>
    <n v="1188"/>
  </r>
  <r>
    <x v="16"/>
    <n v="12"/>
    <n v="132"/>
    <n v="132"/>
    <n v="44"/>
    <n v="44"/>
    <n v="1584"/>
    <n v="528"/>
    <n v="1056"/>
  </r>
  <r>
    <x v="13"/>
    <n v="13"/>
    <n v="352"/>
    <n v="352"/>
    <n v="88"/>
    <n v="88"/>
    <n v="4576"/>
    <n v="1144"/>
    <n v="3432"/>
  </r>
  <r>
    <x v="17"/>
    <n v="16"/>
    <n v="120"/>
    <n v="120"/>
    <n v="30"/>
    <n v="30"/>
    <n v="1920"/>
    <n v="480"/>
    <n v="1440"/>
  </r>
  <r>
    <x v="18"/>
    <n v="16"/>
    <n v="160"/>
    <n v="160"/>
    <n v="80"/>
    <n v="80"/>
    <n v="2560"/>
    <n v="1280"/>
    <n v="1280"/>
  </r>
  <r>
    <x v="19"/>
    <n v="18"/>
    <n v="240"/>
    <n v="240"/>
    <n v="80"/>
    <n v="80"/>
    <n v="4320"/>
    <n v="1440"/>
    <n v="2880"/>
  </r>
  <r>
    <x v="20"/>
    <n v="18"/>
    <s v=""/>
    <n v="72"/>
    <n v="36"/>
    <n v="36"/>
    <n v="1296"/>
    <n v="648"/>
    <n v="648"/>
  </r>
  <r>
    <x v="21"/>
    <n v="20"/>
    <s v=""/>
    <n v="76"/>
    <n v="19"/>
    <n v="19"/>
    <n v="1520"/>
    <n v="380"/>
    <n v="1140"/>
  </r>
  <r>
    <x v="22"/>
    <n v="20"/>
    <n v="50"/>
    <n v="50"/>
    <s v=""/>
    <n v="25"/>
    <n v="1000"/>
    <n v="500"/>
    <n v="500"/>
  </r>
  <r>
    <x v="23"/>
    <n v="1"/>
    <n v="255"/>
    <n v="255"/>
    <n v="85"/>
    <n v="85"/>
    <n v="255"/>
    <n v="85"/>
    <n v="170"/>
  </r>
  <r>
    <x v="24"/>
    <n v="1"/>
    <n v="114"/>
    <n v="114"/>
    <n v="57"/>
    <n v="57"/>
    <n v="114"/>
    <n v="57"/>
    <n v="57"/>
  </r>
  <r>
    <x v="25"/>
    <n v="1"/>
    <n v="261"/>
    <n v="261"/>
    <s v=""/>
    <n v="87"/>
    <n v="261"/>
    <n v="87"/>
    <n v="174"/>
  </r>
  <r>
    <x v="26"/>
    <n v="1"/>
    <n v="57"/>
    <n v="57"/>
    <n v="19"/>
    <n v="19"/>
    <n v="57"/>
    <n v="19"/>
    <n v="38"/>
  </r>
  <r>
    <x v="9"/>
    <n v="1"/>
    <n v="46"/>
    <n v="46"/>
    <n v="23"/>
    <n v="23"/>
    <n v="46"/>
    <n v="23"/>
    <n v="23"/>
  </r>
  <r>
    <x v="27"/>
    <n v="2"/>
    <n v="264"/>
    <n v="264"/>
    <n v="88"/>
    <n v="88"/>
    <n v="528"/>
    <n v="176"/>
    <n v="352"/>
  </r>
  <r>
    <x v="28"/>
    <n v="2"/>
    <n v="140"/>
    <n v="140"/>
    <n v="70"/>
    <n v="70"/>
    <n v="280"/>
    <n v="140"/>
    <n v="140"/>
  </r>
  <r>
    <x v="18"/>
    <n v="2"/>
    <n v="160"/>
    <n v="160"/>
    <n v="80"/>
    <n v="80"/>
    <n v="320"/>
    <n v="160"/>
    <n v="160"/>
  </r>
  <r>
    <x v="29"/>
    <n v="2"/>
    <s v=""/>
    <n v="252"/>
    <s v=""/>
    <n v="63"/>
    <n v="504"/>
    <n v="126"/>
    <n v="378"/>
  </r>
  <r>
    <x v="30"/>
    <n v="2"/>
    <n v="192"/>
    <n v="192"/>
    <n v="96"/>
    <n v="96"/>
    <n v="384"/>
    <n v="192"/>
    <n v="192"/>
  </r>
  <r>
    <x v="14"/>
    <n v="3"/>
    <s v=""/>
    <n v="58"/>
    <n v="29"/>
    <n v="29"/>
    <n v="174"/>
    <n v="87"/>
    <n v="87"/>
  </r>
  <r>
    <x v="31"/>
    <n v="3"/>
    <s v=""/>
    <n v="300"/>
    <n v="75"/>
    <n v="75"/>
    <n v="900"/>
    <n v="225"/>
    <n v="675"/>
  </r>
  <r>
    <x v="24"/>
    <n v="3"/>
    <s v=""/>
    <n v="114"/>
    <n v="57"/>
    <n v="57"/>
    <n v="342"/>
    <n v="171"/>
    <n v="171"/>
  </r>
  <r>
    <x v="6"/>
    <n v="3"/>
    <n v="231"/>
    <n v="231"/>
    <n v="77"/>
    <n v="77"/>
    <n v="693"/>
    <n v="231"/>
    <n v="462"/>
  </r>
  <r>
    <x v="32"/>
    <n v="3"/>
    <n v="80"/>
    <n v="80"/>
    <n v="20"/>
    <n v="20"/>
    <n v="240"/>
    <n v="60"/>
    <n v="180"/>
  </r>
  <r>
    <x v="33"/>
    <n v="3"/>
    <n v="132"/>
    <n v="132"/>
    <n v="33"/>
    <n v="33"/>
    <n v="396"/>
    <n v="99"/>
    <n v="297"/>
  </r>
  <r>
    <x v="34"/>
    <n v="4"/>
    <n v="72"/>
    <n v="72"/>
    <n v="36"/>
    <n v="36"/>
    <n v="288"/>
    <n v="144"/>
    <n v="144"/>
  </r>
  <r>
    <x v="35"/>
    <n v="5"/>
    <n v="225"/>
    <n v="225"/>
    <n v="75"/>
    <n v="75"/>
    <n v="1125"/>
    <n v="375"/>
    <n v="750"/>
  </r>
  <r>
    <x v="18"/>
    <n v="5"/>
    <n v="160"/>
    <n v="160"/>
    <n v="80"/>
    <n v="80"/>
    <n v="800"/>
    <n v="400"/>
    <n v="400"/>
  </r>
  <r>
    <x v="36"/>
    <n v="5"/>
    <n v="300"/>
    <n v="300"/>
    <n v="75"/>
    <n v="75"/>
    <n v="1500"/>
    <n v="375"/>
    <n v="1125"/>
  </r>
  <r>
    <x v="37"/>
    <n v="5"/>
    <n v="264"/>
    <n v="264"/>
    <s v=""/>
    <n v="88"/>
    <n v="1320"/>
    <n v="440"/>
    <n v="880"/>
  </r>
  <r>
    <x v="4"/>
    <n v="5"/>
    <n v="201"/>
    <n v="201"/>
    <s v=""/>
    <n v="67"/>
    <n v="1005"/>
    <n v="335"/>
    <n v="670"/>
  </r>
  <r>
    <x v="38"/>
    <n v="6"/>
    <s v=""/>
    <n v="189"/>
    <n v="63"/>
    <n v="63"/>
    <n v="1134"/>
    <n v="378"/>
    <n v="756"/>
  </r>
  <r>
    <x v="10"/>
    <n v="6"/>
    <n v="225"/>
    <n v="225"/>
    <n v="75"/>
    <n v="75"/>
    <n v="1350"/>
    <n v="450"/>
    <n v="900"/>
  </r>
  <r>
    <x v="39"/>
    <n v="6"/>
    <n v="144"/>
    <n v="144"/>
    <n v="36"/>
    <n v="36"/>
    <n v="864"/>
    <n v="216"/>
    <n v="648"/>
  </r>
  <r>
    <x v="40"/>
    <n v="6"/>
    <s v=""/>
    <n v="308"/>
    <n v="77"/>
    <n v="77"/>
    <n v="1848"/>
    <n v="462"/>
    <n v="1386"/>
  </r>
  <r>
    <x v="3"/>
    <n v="6"/>
    <n v="146"/>
    <n v="146"/>
    <n v="73"/>
    <n v="73"/>
    <n v="876"/>
    <n v="438"/>
    <n v="438"/>
  </r>
  <r>
    <x v="18"/>
    <n v="6"/>
    <n v="160"/>
    <n v="160"/>
    <n v="80"/>
    <n v="80"/>
    <n v="960"/>
    <n v="480"/>
    <n v="480"/>
  </r>
  <r>
    <x v="25"/>
    <n v="6"/>
    <n v="261"/>
    <n v="261"/>
    <n v="87"/>
    <n v="87"/>
    <n v="1566"/>
    <n v="522"/>
    <n v="1044"/>
  </r>
  <r>
    <x v="41"/>
    <n v="6"/>
    <n v="50"/>
    <n v="50"/>
    <n v="25"/>
    <n v="25"/>
    <n v="300"/>
    <n v="150"/>
    <n v="150"/>
  </r>
  <r>
    <x v="42"/>
    <n v="6"/>
    <n v="210"/>
    <n v="210"/>
    <n v="70"/>
    <n v="70"/>
    <n v="1260"/>
    <n v="420"/>
    <n v="840"/>
  </r>
  <r>
    <x v="43"/>
    <n v="6"/>
    <n v="225"/>
    <n v="225"/>
    <n v="75"/>
    <n v="75"/>
    <n v="1350"/>
    <n v="450"/>
    <n v="900"/>
  </r>
  <r>
    <x v="22"/>
    <n v="6"/>
    <s v=""/>
    <n v="50"/>
    <n v="25"/>
    <n v="25"/>
    <n v="300"/>
    <n v="150"/>
    <n v="150"/>
  </r>
  <r>
    <x v="44"/>
    <n v="6"/>
    <n v="176"/>
    <n v="176"/>
    <n v="88"/>
    <n v="88"/>
    <n v="1056"/>
    <n v="528"/>
    <n v="528"/>
  </r>
  <r>
    <x v="45"/>
    <n v="6"/>
    <n v="124"/>
    <n v="124"/>
    <n v="62"/>
    <n v="62"/>
    <n v="744"/>
    <n v="372"/>
    <n v="372"/>
  </r>
  <r>
    <x v="46"/>
    <n v="6"/>
    <n v="144"/>
    <n v="144"/>
    <n v="48"/>
    <n v="48"/>
    <n v="864"/>
    <n v="288"/>
    <n v="576"/>
  </r>
  <r>
    <x v="9"/>
    <n v="6"/>
    <s v=""/>
    <n v="46"/>
    <n v="23"/>
    <n v="23"/>
    <n v="276"/>
    <n v="138"/>
    <n v="138"/>
  </r>
  <r>
    <x v="47"/>
    <n v="7"/>
    <n v="207"/>
    <n v="207"/>
    <n v="69"/>
    <n v="69"/>
    <n v="1449"/>
    <n v="483"/>
    <n v="966"/>
  </r>
  <r>
    <x v="48"/>
    <n v="7"/>
    <n v="280"/>
    <n v="280"/>
    <n v="70"/>
    <n v="70"/>
    <n v="1960"/>
    <n v="490"/>
    <n v="1470"/>
  </r>
  <r>
    <x v="49"/>
    <n v="8"/>
    <n v="66"/>
    <n v="66"/>
    <n v="33"/>
    <n v="33"/>
    <n v="528"/>
    <n v="264"/>
    <n v="264"/>
  </r>
  <r>
    <x v="48"/>
    <n v="8"/>
    <n v="280"/>
    <n v="280"/>
    <n v="70"/>
    <n v="70"/>
    <n v="2240"/>
    <n v="560"/>
    <n v="1680"/>
  </r>
  <r>
    <x v="50"/>
    <n v="8"/>
    <s v=""/>
    <n v="144"/>
    <n v="48"/>
    <n v="48"/>
    <n v="1152"/>
    <n v="384"/>
    <n v="768"/>
  </r>
  <r>
    <x v="51"/>
    <n v="8"/>
    <s v=""/>
    <n v="34"/>
    <n v="17"/>
    <n v="17"/>
    <n v="272"/>
    <n v="136"/>
    <n v="136"/>
  </r>
  <r>
    <x v="13"/>
    <n v="8"/>
    <n v="352"/>
    <n v="352"/>
    <s v=""/>
    <n v="88"/>
    <n v="2816"/>
    <n v="704"/>
    <n v="2112"/>
  </r>
  <r>
    <x v="52"/>
    <n v="8"/>
    <s v=""/>
    <n v="352"/>
    <n v="88"/>
    <n v="88"/>
    <n v="2816"/>
    <n v="704"/>
    <n v="2112"/>
  </r>
  <r>
    <x v="53"/>
    <n v="9"/>
    <n v="176"/>
    <n v="176"/>
    <n v="88"/>
    <n v="88"/>
    <n v="1584"/>
    <n v="792"/>
    <n v="792"/>
  </r>
  <r>
    <x v="18"/>
    <n v="9"/>
    <n v="160"/>
    <n v="160"/>
    <n v="80"/>
    <n v="80"/>
    <n v="1440"/>
    <n v="720"/>
    <n v="720"/>
  </r>
  <r>
    <x v="54"/>
    <n v="9"/>
    <n v="135"/>
    <n v="135"/>
    <n v="45"/>
    <n v="45"/>
    <n v="1215"/>
    <n v="405"/>
    <n v="810"/>
  </r>
  <r>
    <x v="55"/>
    <n v="9"/>
    <n v="352"/>
    <n v="352"/>
    <n v="88"/>
    <n v="88"/>
    <n v="3168"/>
    <n v="792"/>
    <n v="2376"/>
  </r>
  <r>
    <x v="40"/>
    <n v="10"/>
    <s v=""/>
    <n v="308"/>
    <n v="77"/>
    <n v="77"/>
    <n v="3080"/>
    <n v="770"/>
    <n v="2310"/>
  </r>
  <r>
    <x v="56"/>
    <n v="10"/>
    <n v="108"/>
    <n v="108"/>
    <n v="36"/>
    <n v="36"/>
    <n v="1080"/>
    <n v="360"/>
    <n v="720"/>
  </r>
  <r>
    <x v="26"/>
    <n v="10"/>
    <n v="57"/>
    <n v="57"/>
    <n v="19"/>
    <n v="19"/>
    <n v="570"/>
    <n v="190"/>
    <n v="380"/>
  </r>
  <r>
    <x v="57"/>
    <n v="11"/>
    <n v="108"/>
    <n v="108"/>
    <n v="36"/>
    <n v="36"/>
    <n v="1188"/>
    <n v="396"/>
    <n v="792"/>
  </r>
  <r>
    <x v="58"/>
    <n v="11"/>
    <s v=""/>
    <n v="150"/>
    <n v="75"/>
    <n v="75"/>
    <n v="1650"/>
    <n v="825"/>
    <n v="825"/>
  </r>
  <r>
    <x v="8"/>
    <n v="11"/>
    <n v="90"/>
    <n v="90"/>
    <n v="45"/>
    <n v="45"/>
    <n v="990"/>
    <n v="495"/>
    <n v="495"/>
  </r>
  <r>
    <x v="27"/>
    <n v="12"/>
    <n v="264"/>
    <n v="264"/>
    <n v="88"/>
    <n v="88"/>
    <n v="3168"/>
    <n v="1056"/>
    <n v="2112"/>
  </r>
  <r>
    <x v="59"/>
    <n v="12"/>
    <n v="126"/>
    <n v="126"/>
    <n v="42"/>
    <n v="42"/>
    <n v="1512"/>
    <n v="504"/>
    <n v="1008"/>
  </r>
  <r>
    <x v="34"/>
    <n v="12"/>
    <n v="72"/>
    <n v="72"/>
    <n v="36"/>
    <n v="36"/>
    <n v="864"/>
    <n v="432"/>
    <n v="432"/>
  </r>
  <r>
    <x v="7"/>
    <n v="13"/>
    <n v="38"/>
    <n v="38"/>
    <n v="19"/>
    <n v="19"/>
    <n v="494"/>
    <n v="247"/>
    <n v="247"/>
  </r>
  <r>
    <x v="60"/>
    <n v="13"/>
    <n v="30"/>
    <n v="30"/>
    <s v=""/>
    <n v="15"/>
    <n v="390"/>
    <n v="195"/>
    <n v="195"/>
  </r>
  <r>
    <x v="61"/>
    <n v="13"/>
    <n v="180"/>
    <n v="180"/>
    <n v="45"/>
    <n v="45"/>
    <n v="2340"/>
    <n v="585"/>
    <n v="1755"/>
  </r>
  <r>
    <x v="62"/>
    <n v="13"/>
    <s v=""/>
    <n v="144"/>
    <s v=""/>
    <n v="36"/>
    <n v="1872"/>
    <n v="468"/>
    <n v="1404"/>
  </r>
  <r>
    <x v="37"/>
    <n v="13"/>
    <n v="264"/>
    <n v="264"/>
    <n v="88"/>
    <n v="88"/>
    <n v="3432"/>
    <n v="1144"/>
    <n v="2288"/>
  </r>
  <r>
    <x v="25"/>
    <n v="13"/>
    <n v="261"/>
    <n v="261"/>
    <n v="87"/>
    <n v="87"/>
    <n v="3393"/>
    <n v="1131"/>
    <n v="2262"/>
  </r>
  <r>
    <x v="15"/>
    <n v="13"/>
    <n v="144"/>
    <n v="144"/>
    <n v="36"/>
    <n v="36"/>
    <n v="1872"/>
    <n v="468"/>
    <n v="1404"/>
  </r>
  <r>
    <x v="63"/>
    <n v="13"/>
    <n v="116"/>
    <n v="116"/>
    <n v="29"/>
    <n v="29"/>
    <n v="1508"/>
    <n v="377"/>
    <n v="1131"/>
  </r>
  <r>
    <x v="21"/>
    <n v="14"/>
    <s v=""/>
    <n v="76"/>
    <n v="19"/>
    <n v="19"/>
    <n v="1064"/>
    <n v="266"/>
    <n v="798"/>
  </r>
  <r>
    <x v="3"/>
    <n v="14"/>
    <n v="146"/>
    <n v="146"/>
    <n v="73"/>
    <n v="73"/>
    <n v="2044"/>
    <n v="1022"/>
    <n v="1022"/>
  </r>
  <r>
    <x v="64"/>
    <n v="14"/>
    <n v="92"/>
    <n v="92"/>
    <n v="46"/>
    <n v="46"/>
    <n v="1288"/>
    <n v="644"/>
    <n v="644"/>
  </r>
  <r>
    <x v="65"/>
    <n v="14"/>
    <s v=""/>
    <n v="267"/>
    <n v="89"/>
    <n v="89"/>
    <n v="3738"/>
    <n v="1246"/>
    <n v="2492"/>
  </r>
  <r>
    <x v="66"/>
    <n v="14"/>
    <s v=""/>
    <n v="384"/>
    <n v="96"/>
    <n v="96"/>
    <n v="5376"/>
    <n v="1344"/>
    <n v="4032"/>
  </r>
  <r>
    <x v="23"/>
    <n v="15"/>
    <n v="255"/>
    <n v="255"/>
    <n v="85"/>
    <n v="85"/>
    <n v="3825"/>
    <n v="1275"/>
    <n v="2550"/>
  </r>
  <r>
    <x v="1"/>
    <n v="15"/>
    <n v="360"/>
    <n v="360"/>
    <n v="90"/>
    <n v="90"/>
    <n v="5400"/>
    <n v="1350"/>
    <n v="4050"/>
  </r>
  <r>
    <x v="51"/>
    <n v="15"/>
    <s v=""/>
    <n v="34"/>
    <s v=""/>
    <n v="17"/>
    <n v="510"/>
    <n v="255"/>
    <n v="255"/>
  </r>
  <r>
    <x v="15"/>
    <n v="15"/>
    <n v="144"/>
    <n v="144"/>
    <s v=""/>
    <n v="36"/>
    <n v="2160"/>
    <n v="540"/>
    <n v="1620"/>
  </r>
  <r>
    <x v="26"/>
    <n v="15"/>
    <n v="57"/>
    <n v="57"/>
    <n v="19"/>
    <n v="19"/>
    <n v="855"/>
    <n v="285"/>
    <n v="570"/>
  </r>
  <r>
    <x v="23"/>
    <n v="16"/>
    <s v=""/>
    <n v="255"/>
    <n v="85"/>
    <n v="85"/>
    <n v="4080"/>
    <n v="1360"/>
    <n v="2720"/>
  </r>
  <r>
    <x v="27"/>
    <n v="16"/>
    <n v="264"/>
    <n v="264"/>
    <n v="88"/>
    <n v="88"/>
    <n v="4224"/>
    <n v="1408"/>
    <n v="2816"/>
  </r>
  <r>
    <x v="60"/>
    <n v="16"/>
    <n v="30"/>
    <n v="30"/>
    <n v="15"/>
    <n v="15"/>
    <n v="480"/>
    <n v="240"/>
    <n v="240"/>
  </r>
  <r>
    <x v="14"/>
    <n v="16"/>
    <s v=""/>
    <n v="58"/>
    <n v="29"/>
    <n v="29"/>
    <n v="928"/>
    <n v="464"/>
    <n v="464"/>
  </r>
  <r>
    <x v="61"/>
    <n v="16"/>
    <n v="180"/>
    <n v="180"/>
    <n v="45"/>
    <n v="45"/>
    <n v="2880"/>
    <n v="720"/>
    <n v="2160"/>
  </r>
  <r>
    <x v="29"/>
    <n v="16"/>
    <n v="252"/>
    <n v="252"/>
    <n v="63"/>
    <n v="63"/>
    <n v="4032"/>
    <n v="1008"/>
    <n v="3024"/>
  </r>
  <r>
    <x v="1"/>
    <n v="16"/>
    <n v="360"/>
    <n v="360"/>
    <s v=""/>
    <n v="90"/>
    <n v="5760"/>
    <n v="1440"/>
    <n v="4320"/>
  </r>
  <r>
    <x v="65"/>
    <n v="16"/>
    <n v="267"/>
    <n v="267"/>
    <n v="89"/>
    <n v="89"/>
    <n v="4272"/>
    <n v="1424"/>
    <n v="2848"/>
  </r>
  <r>
    <x v="36"/>
    <n v="16"/>
    <n v="300"/>
    <n v="300"/>
    <n v="75"/>
    <n v="75"/>
    <n v="4800"/>
    <n v="1200"/>
    <n v="3600"/>
  </r>
  <r>
    <x v="67"/>
    <n v="16"/>
    <n v="204"/>
    <n v="204"/>
    <n v="51"/>
    <n v="51"/>
    <n v="3264"/>
    <n v="816"/>
    <n v="2448"/>
  </r>
  <r>
    <x v="68"/>
    <n v="17"/>
    <n v="110"/>
    <n v="110"/>
    <n v="55"/>
    <n v="55"/>
    <n v="1870"/>
    <n v="935"/>
    <n v="935"/>
  </r>
  <r>
    <x v="15"/>
    <n v="17"/>
    <n v="144"/>
    <n v="144"/>
    <n v="36"/>
    <n v="36"/>
    <n v="2448"/>
    <n v="612"/>
    <n v="1836"/>
  </r>
  <r>
    <x v="69"/>
    <n v="17"/>
    <n v="57"/>
    <n v="57"/>
    <s v=""/>
    <n v="19"/>
    <n v="969"/>
    <n v="323"/>
    <n v="646"/>
  </r>
  <r>
    <x v="44"/>
    <n v="17"/>
    <n v="176"/>
    <n v="176"/>
    <n v="88"/>
    <n v="88"/>
    <n v="2992"/>
    <n v="1496"/>
    <n v="1496"/>
  </r>
  <r>
    <x v="66"/>
    <n v="17"/>
    <n v="384"/>
    <n v="384"/>
    <s v=""/>
    <n v="96"/>
    <n v="6528"/>
    <n v="1632"/>
    <n v="4896"/>
  </r>
  <r>
    <x v="57"/>
    <n v="18"/>
    <n v="108"/>
    <n v="108"/>
    <n v="36"/>
    <n v="36"/>
    <n v="1944"/>
    <n v="648"/>
    <n v="1296"/>
  </r>
  <r>
    <x v="70"/>
    <n v="18"/>
    <n v="144"/>
    <n v="144"/>
    <n v="36"/>
    <n v="36"/>
    <n v="2592"/>
    <n v="648"/>
    <n v="1944"/>
  </r>
  <r>
    <x v="71"/>
    <n v="18"/>
    <n v="108"/>
    <n v="108"/>
    <n v="54"/>
    <n v="54"/>
    <n v="1944"/>
    <n v="972"/>
    <n v="972"/>
  </r>
  <r>
    <x v="30"/>
    <n v="18"/>
    <n v="192"/>
    <n v="192"/>
    <n v="96"/>
    <n v="96"/>
    <n v="3456"/>
    <n v="1728"/>
    <n v="1728"/>
  </r>
  <r>
    <x v="20"/>
    <n v="19"/>
    <n v="72"/>
    <n v="72"/>
    <n v="36"/>
    <n v="36"/>
    <n v="1368"/>
    <n v="684"/>
    <n v="684"/>
  </r>
  <r>
    <x v="22"/>
    <n v="19"/>
    <s v=""/>
    <n v="50"/>
    <n v="25"/>
    <n v="25"/>
    <n v="950"/>
    <n v="475"/>
    <n v="475"/>
  </r>
  <r>
    <x v="9"/>
    <n v="19"/>
    <s v=""/>
    <n v="46"/>
    <n v="23"/>
    <n v="23"/>
    <n v="874"/>
    <n v="437"/>
    <n v="437"/>
  </r>
  <r>
    <x v="72"/>
    <n v="20"/>
    <n v="356"/>
    <n v="356"/>
    <n v="89"/>
    <n v="89"/>
    <n v="7120"/>
    <n v="1780"/>
    <n v="5340"/>
  </r>
  <r>
    <x v="73"/>
    <n v="20"/>
    <n v="144"/>
    <n v="144"/>
    <n v="48"/>
    <n v="48"/>
    <n v="2880"/>
    <n v="960"/>
    <n v="1920"/>
  </r>
  <r>
    <x v="16"/>
    <n v="20"/>
    <n v="132"/>
    <n v="132"/>
    <n v="44"/>
    <n v="44"/>
    <n v="2640"/>
    <n v="880"/>
    <n v="1760"/>
  </r>
  <r>
    <x v="46"/>
    <n v="20"/>
    <n v="144"/>
    <n v="144"/>
    <n v="48"/>
    <n v="48"/>
    <n v="2880"/>
    <n v="960"/>
    <n v="1920"/>
  </r>
  <r>
    <x v="35"/>
    <n v="1"/>
    <n v="225"/>
    <n v="225"/>
    <n v="75"/>
    <n v="75"/>
    <n v="225"/>
    <n v="75"/>
    <n v="150"/>
  </r>
  <r>
    <x v="17"/>
    <n v="1"/>
    <s v=""/>
    <n v="120"/>
    <n v="30"/>
    <n v="30"/>
    <n v="120"/>
    <n v="30"/>
    <n v="90"/>
  </r>
  <r>
    <x v="40"/>
    <n v="1"/>
    <s v=""/>
    <n v="308"/>
    <n v="77"/>
    <n v="77"/>
    <n v="308"/>
    <n v="77"/>
    <n v="231"/>
  </r>
  <r>
    <x v="47"/>
    <n v="1"/>
    <n v="207"/>
    <n v="207"/>
    <n v="69"/>
    <n v="69"/>
    <n v="207"/>
    <n v="69"/>
    <n v="138"/>
  </r>
  <r>
    <x v="59"/>
    <n v="1"/>
    <n v="126"/>
    <n v="126"/>
    <n v="42"/>
    <n v="42"/>
    <n v="126"/>
    <n v="42"/>
    <n v="84"/>
  </r>
  <r>
    <x v="0"/>
    <n v="1"/>
    <n v="160"/>
    <n v="160"/>
    <n v="80"/>
    <n v="80"/>
    <n v="160"/>
    <n v="80"/>
    <n v="80"/>
  </r>
  <r>
    <x v="74"/>
    <n v="1"/>
    <n v="270"/>
    <n v="270"/>
    <n v="90"/>
    <n v="90"/>
    <n v="270"/>
    <n v="90"/>
    <n v="180"/>
  </r>
  <r>
    <x v="75"/>
    <n v="1"/>
    <n v="50"/>
    <n v="50"/>
    <s v=""/>
    <n v="25"/>
    <n v="50"/>
    <n v="25"/>
    <n v="25"/>
  </r>
  <r>
    <x v="76"/>
    <n v="1"/>
    <s v=""/>
    <n v="368"/>
    <s v=""/>
    <n v="92"/>
    <n v="368"/>
    <n v="92"/>
    <n v="276"/>
  </r>
  <r>
    <x v="77"/>
    <n v="1"/>
    <n v="38"/>
    <n v="38"/>
    <n v="19"/>
    <n v="19"/>
    <n v="38"/>
    <n v="19"/>
    <n v="19"/>
  </r>
  <r>
    <x v="34"/>
    <n v="1"/>
    <s v=""/>
    <n v="72"/>
    <n v="36"/>
    <n v="36"/>
    <n v="72"/>
    <n v="36"/>
    <n v="36"/>
  </r>
  <r>
    <x v="29"/>
    <n v="1"/>
    <n v="252"/>
    <n v="252"/>
    <n v="63"/>
    <n v="63"/>
    <n v="252"/>
    <n v="63"/>
    <n v="189"/>
  </r>
  <r>
    <x v="78"/>
    <n v="1"/>
    <n v="50"/>
    <n v="50"/>
    <s v=""/>
    <n v="25"/>
    <n v="50"/>
    <n v="25"/>
    <n v="25"/>
  </r>
  <r>
    <x v="20"/>
    <n v="1"/>
    <n v="72"/>
    <n v="72"/>
    <s v=""/>
    <n v="36"/>
    <n v="72"/>
    <n v="36"/>
    <n v="36"/>
  </r>
  <r>
    <x v="12"/>
    <n v="1"/>
    <n v="356"/>
    <n v="356"/>
    <n v="89"/>
    <n v="89"/>
    <n v="356"/>
    <n v="89"/>
    <n v="267"/>
  </r>
  <r>
    <x v="79"/>
    <n v="1"/>
    <n v="84"/>
    <n v="84"/>
    <n v="21"/>
    <n v="21"/>
    <n v="84"/>
    <n v="21"/>
    <n v="63"/>
  </r>
  <r>
    <x v="80"/>
    <n v="1"/>
    <s v=""/>
    <n v="94"/>
    <n v="47"/>
    <n v="47"/>
    <n v="94"/>
    <n v="47"/>
    <n v="47"/>
  </r>
  <r>
    <x v="43"/>
    <n v="1"/>
    <s v=""/>
    <n v="225"/>
    <n v="75"/>
    <n v="75"/>
    <n v="225"/>
    <n v="75"/>
    <n v="150"/>
  </r>
  <r>
    <x v="81"/>
    <n v="1"/>
    <n v="312"/>
    <n v="312"/>
    <n v="78"/>
    <n v="78"/>
    <n v="312"/>
    <n v="78"/>
    <n v="234"/>
  </r>
  <r>
    <x v="82"/>
    <n v="1"/>
    <n v="102"/>
    <n v="102"/>
    <n v="51"/>
    <n v="51"/>
    <n v="102"/>
    <n v="51"/>
    <n v="51"/>
  </r>
  <r>
    <x v="70"/>
    <n v="2"/>
    <n v="144"/>
    <n v="144"/>
    <n v="36"/>
    <n v="36"/>
    <n v="288"/>
    <n v="72"/>
    <n v="216"/>
  </r>
  <r>
    <x v="38"/>
    <n v="2"/>
    <n v="189"/>
    <n v="189"/>
    <n v="63"/>
    <n v="63"/>
    <n v="378"/>
    <n v="126"/>
    <n v="252"/>
  </r>
  <r>
    <x v="68"/>
    <n v="2"/>
    <s v=""/>
    <n v="110"/>
    <n v="55"/>
    <n v="55"/>
    <n v="220"/>
    <n v="110"/>
    <n v="110"/>
  </r>
  <r>
    <x v="83"/>
    <n v="2"/>
    <s v=""/>
    <n v="81"/>
    <s v=""/>
    <n v="27"/>
    <n v="162"/>
    <n v="54"/>
    <n v="108"/>
  </r>
  <r>
    <x v="50"/>
    <n v="2"/>
    <n v="144"/>
    <n v="144"/>
    <n v="48"/>
    <n v="48"/>
    <n v="288"/>
    <n v="96"/>
    <n v="192"/>
  </r>
  <r>
    <x v="74"/>
    <n v="2"/>
    <n v="270"/>
    <n v="270"/>
    <n v="90"/>
    <n v="90"/>
    <n v="540"/>
    <n v="180"/>
    <n v="360"/>
  </r>
  <r>
    <x v="54"/>
    <n v="2"/>
    <n v="135"/>
    <n v="135"/>
    <n v="45"/>
    <n v="45"/>
    <n v="270"/>
    <n v="90"/>
    <n v="180"/>
  </r>
  <r>
    <x v="12"/>
    <n v="2"/>
    <n v="356"/>
    <n v="356"/>
    <s v=""/>
    <n v="89"/>
    <n v="712"/>
    <n v="178"/>
    <n v="534"/>
  </r>
  <r>
    <x v="37"/>
    <n v="2"/>
    <n v="264"/>
    <n v="264"/>
    <n v="88"/>
    <n v="88"/>
    <n v="528"/>
    <n v="176"/>
    <n v="352"/>
  </r>
  <r>
    <x v="84"/>
    <n v="2"/>
    <n v="348"/>
    <n v="348"/>
    <s v=""/>
    <n v="87"/>
    <n v="696"/>
    <n v="174"/>
    <n v="522"/>
  </r>
  <r>
    <x v="84"/>
    <n v="2"/>
    <n v="348"/>
    <n v="348"/>
    <n v="87"/>
    <n v="87"/>
    <n v="696"/>
    <n v="174"/>
    <n v="522"/>
  </r>
  <r>
    <x v="85"/>
    <n v="2"/>
    <s v=""/>
    <n v="162"/>
    <n v="54"/>
    <n v="54"/>
    <n v="324"/>
    <n v="108"/>
    <n v="216"/>
  </r>
  <r>
    <x v="22"/>
    <n v="2"/>
    <n v="50"/>
    <n v="50"/>
    <n v="25"/>
    <n v="25"/>
    <n v="100"/>
    <n v="50"/>
    <n v="50"/>
  </r>
  <r>
    <x v="21"/>
    <n v="3"/>
    <n v="76"/>
    <n v="76"/>
    <n v="19"/>
    <n v="19"/>
    <n v="228"/>
    <n v="57"/>
    <n v="171"/>
  </r>
  <r>
    <x v="53"/>
    <n v="3"/>
    <n v="176"/>
    <n v="176"/>
    <n v="88"/>
    <n v="88"/>
    <n v="528"/>
    <n v="264"/>
    <n v="264"/>
  </r>
  <r>
    <x v="71"/>
    <n v="3"/>
    <n v="108"/>
    <n v="108"/>
    <n v="54"/>
    <n v="54"/>
    <n v="324"/>
    <n v="162"/>
    <n v="162"/>
  </r>
  <r>
    <x v="49"/>
    <n v="3"/>
    <s v=""/>
    <n v="66"/>
    <n v="33"/>
    <n v="33"/>
    <n v="198"/>
    <n v="99"/>
    <n v="99"/>
  </r>
  <r>
    <x v="64"/>
    <n v="3"/>
    <n v="92"/>
    <n v="92"/>
    <n v="46"/>
    <n v="46"/>
    <n v="276"/>
    <n v="138"/>
    <n v="138"/>
  </r>
  <r>
    <x v="73"/>
    <n v="3"/>
    <s v=""/>
    <n v="144"/>
    <n v="48"/>
    <n v="48"/>
    <n v="432"/>
    <n v="144"/>
    <n v="288"/>
  </r>
  <r>
    <x v="1"/>
    <n v="3"/>
    <n v="360"/>
    <n v="360"/>
    <n v="90"/>
    <n v="90"/>
    <n v="1080"/>
    <n v="270"/>
    <n v="810"/>
  </r>
  <r>
    <x v="36"/>
    <n v="3"/>
    <s v=""/>
    <n v="300"/>
    <n v="75"/>
    <n v="75"/>
    <n v="900"/>
    <n v="225"/>
    <n v="675"/>
  </r>
  <r>
    <x v="25"/>
    <n v="3"/>
    <n v="261"/>
    <n v="261"/>
    <n v="87"/>
    <n v="87"/>
    <n v="783"/>
    <n v="261"/>
    <n v="522"/>
  </r>
  <r>
    <x v="42"/>
    <n v="3"/>
    <n v="210"/>
    <n v="210"/>
    <n v="70"/>
    <n v="70"/>
    <n v="630"/>
    <n v="210"/>
    <n v="420"/>
  </r>
  <r>
    <x v="16"/>
    <n v="3"/>
    <n v="132"/>
    <n v="132"/>
    <n v="44"/>
    <n v="44"/>
    <n v="396"/>
    <n v="132"/>
    <n v="264"/>
  </r>
  <r>
    <x v="86"/>
    <n v="3"/>
    <s v=""/>
    <n v="48"/>
    <n v="24"/>
    <n v="24"/>
    <n v="144"/>
    <n v="72"/>
    <n v="72"/>
  </r>
  <r>
    <x v="87"/>
    <n v="3"/>
    <n v="188"/>
    <n v="188"/>
    <n v="94"/>
    <n v="94"/>
    <n v="564"/>
    <n v="282"/>
    <n v="282"/>
  </r>
  <r>
    <x v="88"/>
    <n v="3"/>
    <n v="320"/>
    <n v="320"/>
    <n v="80"/>
    <n v="80"/>
    <n v="960"/>
    <n v="240"/>
    <n v="720"/>
  </r>
  <r>
    <x v="44"/>
    <n v="3"/>
    <n v="176"/>
    <n v="176"/>
    <n v="88"/>
    <n v="88"/>
    <n v="528"/>
    <n v="264"/>
    <n v="264"/>
  </r>
  <r>
    <x v="30"/>
    <n v="3"/>
    <n v="192"/>
    <n v="192"/>
    <n v="96"/>
    <n v="96"/>
    <n v="576"/>
    <n v="288"/>
    <n v="288"/>
  </r>
  <r>
    <x v="26"/>
    <n v="3"/>
    <n v="57"/>
    <n v="57"/>
    <n v="19"/>
    <n v="19"/>
    <n v="171"/>
    <n v="57"/>
    <n v="114"/>
  </r>
  <r>
    <x v="66"/>
    <n v="3"/>
    <s v=""/>
    <n v="384"/>
    <n v="96"/>
    <n v="96"/>
    <n v="1152"/>
    <n v="288"/>
    <n v="864"/>
  </r>
  <r>
    <x v="66"/>
    <n v="3"/>
    <s v=""/>
    <n v="384"/>
    <n v="96"/>
    <n v="96"/>
    <n v="1152"/>
    <n v="288"/>
    <n v="864"/>
  </r>
  <r>
    <x v="68"/>
    <n v="4"/>
    <s v=""/>
    <n v="110"/>
    <n v="55"/>
    <n v="55"/>
    <n v="440"/>
    <n v="220"/>
    <n v="220"/>
  </r>
  <r>
    <x v="47"/>
    <n v="4"/>
    <n v="207"/>
    <n v="207"/>
    <n v="69"/>
    <n v="69"/>
    <n v="828"/>
    <n v="276"/>
    <n v="552"/>
  </r>
  <r>
    <x v="28"/>
    <n v="4"/>
    <n v="140"/>
    <n v="140"/>
    <n v="70"/>
    <n v="70"/>
    <n v="560"/>
    <n v="280"/>
    <n v="280"/>
  </r>
  <r>
    <x v="75"/>
    <n v="4"/>
    <s v=""/>
    <n v="50"/>
    <n v="25"/>
    <n v="25"/>
    <n v="200"/>
    <n v="100"/>
    <n v="100"/>
  </r>
  <r>
    <x v="55"/>
    <n v="4"/>
    <n v="352"/>
    <n v="352"/>
    <n v="88"/>
    <n v="88"/>
    <n v="1408"/>
    <n v="352"/>
    <n v="1056"/>
  </r>
  <r>
    <x v="1"/>
    <n v="4"/>
    <n v="360"/>
    <n v="360"/>
    <s v=""/>
    <n v="90"/>
    <n v="1440"/>
    <n v="360"/>
    <n v="1080"/>
  </r>
  <r>
    <x v="58"/>
    <n v="4"/>
    <n v="150"/>
    <n v="150"/>
    <n v="75"/>
    <n v="75"/>
    <n v="600"/>
    <n v="300"/>
    <n v="300"/>
  </r>
  <r>
    <x v="87"/>
    <n v="4"/>
    <n v="188"/>
    <n v="188"/>
    <n v="94"/>
    <n v="94"/>
    <n v="752"/>
    <n v="376"/>
    <n v="376"/>
  </r>
  <r>
    <x v="81"/>
    <n v="4"/>
    <s v=""/>
    <n v="312"/>
    <s v=""/>
    <n v="78"/>
    <n v="1248"/>
    <n v="312"/>
    <n v="936"/>
  </r>
  <r>
    <x v="82"/>
    <n v="4"/>
    <n v="102"/>
    <n v="102"/>
    <s v=""/>
    <n v="51"/>
    <n v="408"/>
    <n v="204"/>
    <n v="204"/>
  </r>
  <r>
    <x v="45"/>
    <n v="4"/>
    <n v="124"/>
    <n v="124"/>
    <n v="62"/>
    <n v="62"/>
    <n v="496"/>
    <n v="248"/>
    <n v="248"/>
  </r>
  <r>
    <x v="45"/>
    <n v="4"/>
    <n v="124"/>
    <n v="124"/>
    <s v=""/>
    <n v="62"/>
    <n v="496"/>
    <n v="248"/>
    <n v="248"/>
  </r>
  <r>
    <x v="46"/>
    <n v="4"/>
    <n v="144"/>
    <n v="144"/>
    <n v="48"/>
    <n v="48"/>
    <n v="576"/>
    <n v="192"/>
    <n v="384"/>
  </r>
  <r>
    <x v="4"/>
    <n v="4"/>
    <n v="201"/>
    <n v="201"/>
    <n v="67"/>
    <n v="67"/>
    <n v="804"/>
    <n v="268"/>
    <n v="536"/>
  </r>
  <r>
    <x v="7"/>
    <n v="5"/>
    <n v="38"/>
    <n v="38"/>
    <n v="19"/>
    <n v="19"/>
    <n v="190"/>
    <n v="95"/>
    <n v="95"/>
  </r>
  <r>
    <x v="60"/>
    <n v="5"/>
    <n v="30"/>
    <n v="30"/>
    <n v="15"/>
    <n v="15"/>
    <n v="150"/>
    <n v="75"/>
    <n v="75"/>
  </r>
  <r>
    <x v="31"/>
    <n v="5"/>
    <n v="300"/>
    <n v="300"/>
    <n v="75"/>
    <n v="75"/>
    <n v="1500"/>
    <n v="375"/>
    <n v="1125"/>
  </r>
  <r>
    <x v="50"/>
    <n v="5"/>
    <n v="144"/>
    <n v="144"/>
    <n v="48"/>
    <n v="48"/>
    <n v="720"/>
    <n v="240"/>
    <n v="480"/>
  </r>
  <r>
    <x v="36"/>
    <n v="5"/>
    <n v="300"/>
    <n v="300"/>
    <n v="75"/>
    <n v="75"/>
    <n v="1500"/>
    <n v="375"/>
    <n v="1125"/>
  </r>
  <r>
    <x v="25"/>
    <n v="5"/>
    <n v="261"/>
    <n v="261"/>
    <n v="87"/>
    <n v="87"/>
    <n v="1305"/>
    <n v="435"/>
    <n v="870"/>
  </r>
  <r>
    <x v="25"/>
    <n v="5"/>
    <n v="261"/>
    <n v="261"/>
    <n v="87"/>
    <n v="87"/>
    <n v="1305"/>
    <n v="435"/>
    <n v="870"/>
  </r>
  <r>
    <x v="25"/>
    <n v="5"/>
    <n v="261"/>
    <n v="261"/>
    <n v="87"/>
    <n v="87"/>
    <n v="1305"/>
    <n v="435"/>
    <n v="870"/>
  </r>
  <r>
    <x v="41"/>
    <n v="5"/>
    <n v="50"/>
    <n v="50"/>
    <n v="25"/>
    <n v="25"/>
    <n v="250"/>
    <n v="125"/>
    <n v="125"/>
  </r>
  <r>
    <x v="30"/>
    <n v="5"/>
    <n v="192"/>
    <n v="192"/>
    <n v="96"/>
    <n v="96"/>
    <n v="960"/>
    <n v="480"/>
    <n v="480"/>
  </r>
  <r>
    <x v="7"/>
    <n v="6"/>
    <n v="38"/>
    <n v="38"/>
    <s v=""/>
    <n v="19"/>
    <n v="228"/>
    <n v="114"/>
    <n v="114"/>
  </r>
  <r>
    <x v="60"/>
    <n v="6"/>
    <n v="30"/>
    <n v="30"/>
    <n v="15"/>
    <n v="15"/>
    <n v="180"/>
    <n v="90"/>
    <n v="90"/>
  </r>
  <r>
    <x v="40"/>
    <n v="6"/>
    <n v="308"/>
    <n v="308"/>
    <n v="77"/>
    <n v="77"/>
    <n v="1848"/>
    <n v="462"/>
    <n v="1386"/>
  </r>
  <r>
    <x v="24"/>
    <n v="6"/>
    <n v="114"/>
    <n v="114"/>
    <n v="57"/>
    <n v="57"/>
    <n v="684"/>
    <n v="342"/>
    <n v="342"/>
  </r>
  <r>
    <x v="50"/>
    <n v="6"/>
    <n v="144"/>
    <n v="144"/>
    <n v="48"/>
    <n v="48"/>
    <n v="864"/>
    <n v="288"/>
    <n v="576"/>
  </r>
  <r>
    <x v="0"/>
    <n v="6"/>
    <n v="160"/>
    <n v="160"/>
    <n v="80"/>
    <n v="80"/>
    <n v="960"/>
    <n v="480"/>
    <n v="480"/>
  </r>
  <r>
    <x v="89"/>
    <n v="6"/>
    <n v="100"/>
    <n v="100"/>
    <n v="25"/>
    <n v="25"/>
    <n v="600"/>
    <n v="150"/>
    <n v="450"/>
  </r>
  <r>
    <x v="72"/>
    <n v="6"/>
    <n v="356"/>
    <n v="356"/>
    <n v="89"/>
    <n v="89"/>
    <n v="2136"/>
    <n v="534"/>
    <n v="1602"/>
  </r>
  <r>
    <x v="1"/>
    <n v="6"/>
    <n v="360"/>
    <n v="360"/>
    <n v="90"/>
    <n v="90"/>
    <n v="2160"/>
    <n v="540"/>
    <n v="1620"/>
  </r>
  <r>
    <x v="1"/>
    <n v="6"/>
    <n v="360"/>
    <n v="360"/>
    <n v="90"/>
    <n v="90"/>
    <n v="2160"/>
    <n v="540"/>
    <n v="1620"/>
  </r>
  <r>
    <x v="36"/>
    <n v="6"/>
    <s v=""/>
    <n v="300"/>
    <n v="75"/>
    <n v="75"/>
    <n v="1800"/>
    <n v="450"/>
    <n v="1350"/>
  </r>
  <r>
    <x v="84"/>
    <n v="6"/>
    <s v=""/>
    <n v="348"/>
    <n v="87"/>
    <n v="87"/>
    <n v="2088"/>
    <n v="522"/>
    <n v="1566"/>
  </r>
  <r>
    <x v="84"/>
    <n v="6"/>
    <n v="348"/>
    <n v="348"/>
    <n v="87"/>
    <n v="87"/>
    <n v="2088"/>
    <n v="522"/>
    <n v="1566"/>
  </r>
  <r>
    <x v="6"/>
    <n v="6"/>
    <n v="231"/>
    <n v="231"/>
    <n v="77"/>
    <n v="77"/>
    <n v="1386"/>
    <n v="462"/>
    <n v="924"/>
  </r>
  <r>
    <x v="79"/>
    <n v="6"/>
    <n v="84"/>
    <n v="84"/>
    <n v="21"/>
    <n v="21"/>
    <n v="504"/>
    <n v="126"/>
    <n v="378"/>
  </r>
  <r>
    <x v="86"/>
    <n v="6"/>
    <n v="48"/>
    <n v="48"/>
    <n v="24"/>
    <n v="24"/>
    <n v="288"/>
    <n v="144"/>
    <n v="144"/>
  </r>
  <r>
    <x v="13"/>
    <n v="6"/>
    <n v="352"/>
    <n v="352"/>
    <n v="88"/>
    <n v="88"/>
    <n v="2112"/>
    <n v="528"/>
    <n v="1584"/>
  </r>
  <r>
    <x v="80"/>
    <n v="6"/>
    <s v=""/>
    <n v="94"/>
    <n v="47"/>
    <n v="47"/>
    <n v="564"/>
    <n v="282"/>
    <n v="282"/>
  </r>
  <r>
    <x v="85"/>
    <n v="6"/>
    <s v=""/>
    <n v="162"/>
    <n v="54"/>
    <n v="54"/>
    <n v="972"/>
    <n v="324"/>
    <n v="648"/>
  </r>
  <r>
    <x v="52"/>
    <n v="6"/>
    <s v=""/>
    <n v="352"/>
    <n v="88"/>
    <n v="88"/>
    <n v="2112"/>
    <n v="528"/>
    <n v="1584"/>
  </r>
  <r>
    <x v="44"/>
    <n v="6"/>
    <n v="176"/>
    <n v="176"/>
    <n v="88"/>
    <n v="88"/>
    <n v="1056"/>
    <n v="528"/>
    <n v="528"/>
  </r>
  <r>
    <x v="45"/>
    <n v="6"/>
    <n v="124"/>
    <n v="124"/>
    <n v="62"/>
    <n v="62"/>
    <n v="744"/>
    <n v="372"/>
    <n v="372"/>
  </r>
  <r>
    <x v="33"/>
    <n v="6"/>
    <n v="132"/>
    <n v="132"/>
    <n v="33"/>
    <n v="33"/>
    <n v="792"/>
    <n v="198"/>
    <n v="594"/>
  </r>
  <r>
    <x v="38"/>
    <n v="7"/>
    <n v="189"/>
    <n v="189"/>
    <n v="63"/>
    <n v="63"/>
    <n v="1323"/>
    <n v="441"/>
    <n v="882"/>
  </r>
  <r>
    <x v="27"/>
    <n v="7"/>
    <s v=""/>
    <n v="264"/>
    <s v=""/>
    <n v="88"/>
    <n v="1848"/>
    <n v="616"/>
    <n v="1232"/>
  </r>
  <r>
    <x v="40"/>
    <n v="7"/>
    <s v=""/>
    <n v="308"/>
    <n v="77"/>
    <n v="77"/>
    <n v="2156"/>
    <n v="539"/>
    <n v="1617"/>
  </r>
  <r>
    <x v="47"/>
    <n v="7"/>
    <s v=""/>
    <n v="207"/>
    <n v="69"/>
    <n v="69"/>
    <n v="1449"/>
    <n v="483"/>
    <n v="966"/>
  </r>
  <r>
    <x v="49"/>
    <n v="7"/>
    <n v="66"/>
    <n v="66"/>
    <n v="33"/>
    <n v="33"/>
    <n v="462"/>
    <n v="231"/>
    <n v="231"/>
  </r>
  <r>
    <x v="90"/>
    <n v="7"/>
    <n v="57"/>
    <n v="57"/>
    <n v="19"/>
    <n v="19"/>
    <n v="399"/>
    <n v="133"/>
    <n v="266"/>
  </r>
  <r>
    <x v="0"/>
    <n v="7"/>
    <n v="160"/>
    <n v="160"/>
    <n v="80"/>
    <n v="80"/>
    <n v="1120"/>
    <n v="560"/>
    <n v="560"/>
  </r>
  <r>
    <x v="19"/>
    <n v="7"/>
    <s v=""/>
    <n v="240"/>
    <n v="80"/>
    <n v="80"/>
    <n v="1680"/>
    <n v="560"/>
    <n v="1120"/>
  </r>
  <r>
    <x v="62"/>
    <n v="7"/>
    <n v="144"/>
    <n v="144"/>
    <s v=""/>
    <n v="36"/>
    <n v="1008"/>
    <n v="252"/>
    <n v="756"/>
  </r>
  <r>
    <x v="89"/>
    <n v="7"/>
    <s v=""/>
    <n v="100"/>
    <s v=""/>
    <n v="25"/>
    <n v="700"/>
    <n v="175"/>
    <n v="525"/>
  </r>
  <r>
    <x v="89"/>
    <n v="7"/>
    <n v="100"/>
    <n v="100"/>
    <s v=""/>
    <n v="25"/>
    <n v="700"/>
    <n v="175"/>
    <n v="525"/>
  </r>
  <r>
    <x v="54"/>
    <n v="7"/>
    <s v=""/>
    <n v="135"/>
    <n v="45"/>
    <n v="45"/>
    <n v="945"/>
    <n v="315"/>
    <n v="630"/>
  </r>
  <r>
    <x v="55"/>
    <n v="7"/>
    <n v="352"/>
    <n v="352"/>
    <s v=""/>
    <n v="88"/>
    <n v="2464"/>
    <n v="616"/>
    <n v="1848"/>
  </r>
  <r>
    <x v="12"/>
    <n v="7"/>
    <n v="356"/>
    <n v="356"/>
    <n v="89"/>
    <n v="89"/>
    <n v="2492"/>
    <n v="623"/>
    <n v="1869"/>
  </r>
  <r>
    <x v="51"/>
    <n v="7"/>
    <n v="34"/>
    <n v="34"/>
    <n v="17"/>
    <n v="17"/>
    <n v="238"/>
    <n v="119"/>
    <n v="119"/>
  </r>
  <r>
    <x v="58"/>
    <n v="7"/>
    <n v="150"/>
    <n v="150"/>
    <s v=""/>
    <n v="75"/>
    <n v="1050"/>
    <n v="525"/>
    <n v="525"/>
  </r>
  <r>
    <x v="42"/>
    <n v="7"/>
    <n v="210"/>
    <n v="210"/>
    <n v="70"/>
    <n v="70"/>
    <n v="1470"/>
    <n v="490"/>
    <n v="980"/>
  </r>
  <r>
    <x v="80"/>
    <n v="7"/>
    <n v="94"/>
    <n v="94"/>
    <s v=""/>
    <n v="47"/>
    <n v="658"/>
    <n v="329"/>
    <n v="329"/>
  </r>
  <r>
    <x v="43"/>
    <n v="7"/>
    <n v="225"/>
    <n v="225"/>
    <s v=""/>
    <n v="75"/>
    <n v="1575"/>
    <n v="525"/>
    <n v="1050"/>
  </r>
  <r>
    <x v="26"/>
    <n v="7"/>
    <n v="57"/>
    <n v="57"/>
    <n v="19"/>
    <n v="19"/>
    <n v="399"/>
    <n v="133"/>
    <n v="266"/>
  </r>
  <r>
    <x v="66"/>
    <n v="7"/>
    <n v="384"/>
    <n v="384"/>
    <n v="96"/>
    <n v="96"/>
    <n v="2688"/>
    <n v="672"/>
    <n v="2016"/>
  </r>
  <r>
    <x v="27"/>
    <n v="8"/>
    <s v=""/>
    <n v="264"/>
    <n v="88"/>
    <n v="88"/>
    <n v="2112"/>
    <n v="704"/>
    <n v="1408"/>
  </r>
  <r>
    <x v="47"/>
    <n v="8"/>
    <n v="207"/>
    <n v="207"/>
    <n v="69"/>
    <n v="69"/>
    <n v="1656"/>
    <n v="552"/>
    <n v="1104"/>
  </r>
  <r>
    <x v="91"/>
    <n v="8"/>
    <n v="153"/>
    <n v="153"/>
    <n v="51"/>
    <n v="51"/>
    <n v="1224"/>
    <n v="408"/>
    <n v="816"/>
  </r>
  <r>
    <x v="3"/>
    <n v="8"/>
    <n v="146"/>
    <n v="146"/>
    <n v="73"/>
    <n v="73"/>
    <n v="1168"/>
    <n v="584"/>
    <n v="584"/>
  </r>
  <r>
    <x v="92"/>
    <n v="8"/>
    <n v="280"/>
    <n v="280"/>
    <n v="70"/>
    <n v="70"/>
    <n v="2240"/>
    <n v="560"/>
    <n v="1680"/>
  </r>
  <r>
    <x v="55"/>
    <n v="8"/>
    <n v="352"/>
    <n v="352"/>
    <n v="88"/>
    <n v="88"/>
    <n v="2816"/>
    <n v="704"/>
    <n v="2112"/>
  </r>
  <r>
    <x v="36"/>
    <n v="8"/>
    <n v="300"/>
    <n v="300"/>
    <n v="75"/>
    <n v="75"/>
    <n v="2400"/>
    <n v="600"/>
    <n v="1800"/>
  </r>
  <r>
    <x v="25"/>
    <n v="8"/>
    <n v="261"/>
    <n v="261"/>
    <n v="87"/>
    <n v="87"/>
    <n v="2088"/>
    <n v="696"/>
    <n v="1392"/>
  </r>
  <r>
    <x v="51"/>
    <n v="8"/>
    <n v="34"/>
    <n v="34"/>
    <n v="17"/>
    <n v="17"/>
    <n v="272"/>
    <n v="136"/>
    <n v="136"/>
  </r>
  <r>
    <x v="86"/>
    <n v="8"/>
    <n v="48"/>
    <n v="48"/>
    <s v=""/>
    <n v="24"/>
    <n v="384"/>
    <n v="192"/>
    <n v="192"/>
  </r>
  <r>
    <x v="5"/>
    <n v="8"/>
    <n v="160"/>
    <n v="160"/>
    <n v="80"/>
    <n v="80"/>
    <n v="1280"/>
    <n v="640"/>
    <n v="640"/>
  </r>
  <r>
    <x v="22"/>
    <n v="8"/>
    <n v="50"/>
    <n v="50"/>
    <n v="25"/>
    <n v="25"/>
    <n v="400"/>
    <n v="200"/>
    <n v="200"/>
  </r>
  <r>
    <x v="82"/>
    <n v="8"/>
    <n v="102"/>
    <n v="102"/>
    <n v="51"/>
    <n v="51"/>
    <n v="816"/>
    <n v="408"/>
    <n v="408"/>
  </r>
  <r>
    <x v="70"/>
    <n v="9"/>
    <n v="144"/>
    <n v="144"/>
    <n v="36"/>
    <n v="36"/>
    <n v="1296"/>
    <n v="324"/>
    <n v="972"/>
  </r>
  <r>
    <x v="93"/>
    <n v="9"/>
    <n v="189"/>
    <n v="189"/>
    <n v="63"/>
    <n v="63"/>
    <n v="1701"/>
    <n v="567"/>
    <n v="1134"/>
  </r>
  <r>
    <x v="93"/>
    <n v="9"/>
    <n v="189"/>
    <n v="189"/>
    <n v="63"/>
    <n v="63"/>
    <n v="1701"/>
    <n v="567"/>
    <n v="1134"/>
  </r>
  <r>
    <x v="21"/>
    <n v="9"/>
    <s v=""/>
    <n v="76"/>
    <n v="19"/>
    <n v="19"/>
    <n v="684"/>
    <n v="171"/>
    <n v="513"/>
  </r>
  <r>
    <x v="39"/>
    <n v="9"/>
    <s v=""/>
    <n v="144"/>
    <s v=""/>
    <n v="36"/>
    <n v="1296"/>
    <n v="324"/>
    <n v="972"/>
  </r>
  <r>
    <x v="28"/>
    <n v="9"/>
    <n v="140"/>
    <n v="140"/>
    <n v="70"/>
    <n v="70"/>
    <n v="1260"/>
    <n v="630"/>
    <n v="630"/>
  </r>
  <r>
    <x v="75"/>
    <n v="9"/>
    <n v="50"/>
    <n v="50"/>
    <n v="25"/>
    <n v="25"/>
    <n v="450"/>
    <n v="225"/>
    <n v="225"/>
  </r>
  <r>
    <x v="75"/>
    <n v="9"/>
    <n v="50"/>
    <n v="50"/>
    <n v="25"/>
    <n v="25"/>
    <n v="450"/>
    <n v="225"/>
    <n v="225"/>
  </r>
  <r>
    <x v="56"/>
    <n v="9"/>
    <n v="108"/>
    <n v="108"/>
    <n v="36"/>
    <n v="36"/>
    <n v="972"/>
    <n v="324"/>
    <n v="648"/>
  </r>
  <r>
    <x v="65"/>
    <n v="9"/>
    <n v="267"/>
    <n v="267"/>
    <n v="89"/>
    <n v="89"/>
    <n v="2403"/>
    <n v="801"/>
    <n v="1602"/>
  </r>
  <r>
    <x v="15"/>
    <n v="9"/>
    <s v=""/>
    <n v="144"/>
    <s v=""/>
    <n v="36"/>
    <n v="1296"/>
    <n v="324"/>
    <n v="972"/>
  </r>
  <r>
    <x v="52"/>
    <n v="9"/>
    <s v=""/>
    <n v="352"/>
    <n v="88"/>
    <n v="88"/>
    <n v="3168"/>
    <n v="792"/>
    <n v="2376"/>
  </r>
  <r>
    <x v="26"/>
    <n v="9"/>
    <n v="57"/>
    <n v="57"/>
    <s v=""/>
    <n v="19"/>
    <n v="513"/>
    <n v="171"/>
    <n v="342"/>
  </r>
  <r>
    <x v="32"/>
    <n v="9"/>
    <n v="80"/>
    <n v="80"/>
    <n v="20"/>
    <n v="20"/>
    <n v="720"/>
    <n v="180"/>
    <n v="540"/>
  </r>
  <r>
    <x v="4"/>
    <n v="9"/>
    <n v="201"/>
    <n v="201"/>
    <s v=""/>
    <n v="67"/>
    <n v="1809"/>
    <n v="603"/>
    <n v="1206"/>
  </r>
  <r>
    <x v="93"/>
    <n v="10"/>
    <n v="189"/>
    <n v="189"/>
    <s v=""/>
    <n v="63"/>
    <n v="1890"/>
    <n v="630"/>
    <n v="1260"/>
  </r>
  <r>
    <x v="35"/>
    <n v="10"/>
    <s v=""/>
    <n v="225"/>
    <n v="75"/>
    <n v="75"/>
    <n v="2250"/>
    <n v="750"/>
    <n v="1500"/>
  </r>
  <r>
    <x v="10"/>
    <n v="10"/>
    <n v="225"/>
    <n v="225"/>
    <n v="75"/>
    <n v="75"/>
    <n v="2250"/>
    <n v="750"/>
    <n v="1500"/>
  </r>
  <r>
    <x v="94"/>
    <n v="10"/>
    <s v=""/>
    <n v="166"/>
    <n v="83"/>
    <n v="83"/>
    <n v="1660"/>
    <n v="830"/>
    <n v="830"/>
  </r>
  <r>
    <x v="68"/>
    <n v="10"/>
    <n v="110"/>
    <n v="110"/>
    <n v="55"/>
    <n v="55"/>
    <n v="1100"/>
    <n v="550"/>
    <n v="550"/>
  </r>
  <r>
    <x v="95"/>
    <n v="10"/>
    <n v="210"/>
    <n v="210"/>
    <n v="70"/>
    <n v="70"/>
    <n v="2100"/>
    <n v="700"/>
    <n v="1400"/>
  </r>
  <r>
    <x v="90"/>
    <n v="10"/>
    <n v="57"/>
    <n v="57"/>
    <n v="19"/>
    <n v="19"/>
    <n v="570"/>
    <n v="190"/>
    <n v="380"/>
  </r>
  <r>
    <x v="74"/>
    <n v="10"/>
    <n v="270"/>
    <n v="270"/>
    <n v="90"/>
    <n v="90"/>
    <n v="2700"/>
    <n v="900"/>
    <n v="1800"/>
  </r>
  <r>
    <x v="29"/>
    <n v="10"/>
    <n v="252"/>
    <n v="252"/>
    <n v="63"/>
    <n v="63"/>
    <n v="2520"/>
    <n v="630"/>
    <n v="1890"/>
  </r>
  <r>
    <x v="54"/>
    <n v="10"/>
    <s v=""/>
    <n v="135"/>
    <n v="45"/>
    <n v="45"/>
    <n v="1350"/>
    <n v="450"/>
    <n v="900"/>
  </r>
  <r>
    <x v="20"/>
    <n v="10"/>
    <n v="72"/>
    <n v="72"/>
    <s v=""/>
    <n v="36"/>
    <n v="720"/>
    <n v="360"/>
    <n v="360"/>
  </r>
  <r>
    <x v="84"/>
    <n v="10"/>
    <n v="348"/>
    <n v="348"/>
    <s v=""/>
    <n v="87"/>
    <n v="3480"/>
    <n v="870"/>
    <n v="2610"/>
  </r>
  <r>
    <x v="6"/>
    <n v="10"/>
    <n v="231"/>
    <n v="231"/>
    <s v=""/>
    <n v="77"/>
    <n v="2310"/>
    <n v="770"/>
    <n v="1540"/>
  </r>
  <r>
    <x v="15"/>
    <n v="10"/>
    <n v="144"/>
    <n v="144"/>
    <n v="36"/>
    <n v="36"/>
    <n v="1440"/>
    <n v="360"/>
    <n v="1080"/>
  </r>
  <r>
    <x v="42"/>
    <n v="10"/>
    <n v="210"/>
    <n v="210"/>
    <n v="70"/>
    <n v="70"/>
    <n v="2100"/>
    <n v="700"/>
    <n v="1400"/>
  </r>
  <r>
    <x v="5"/>
    <n v="10"/>
    <n v="160"/>
    <n v="160"/>
    <n v="80"/>
    <n v="80"/>
    <n v="1600"/>
    <n v="800"/>
    <n v="800"/>
  </r>
  <r>
    <x v="30"/>
    <n v="10"/>
    <s v=""/>
    <n v="192"/>
    <n v="96"/>
    <n v="96"/>
    <n v="1920"/>
    <n v="960"/>
    <n v="960"/>
  </r>
  <r>
    <x v="96"/>
    <n v="10"/>
    <n v="92"/>
    <n v="92"/>
    <n v="46"/>
    <n v="46"/>
    <n v="920"/>
    <n v="460"/>
    <n v="460"/>
  </r>
  <r>
    <x v="57"/>
    <n v="11"/>
    <n v="108"/>
    <n v="108"/>
    <n v="36"/>
    <n v="36"/>
    <n v="1188"/>
    <n v="396"/>
    <n v="792"/>
  </r>
  <r>
    <x v="57"/>
    <n v="11"/>
    <m/>
    <n v="108"/>
    <n v="36"/>
    <n v="36"/>
    <n v="1188"/>
    <n v="396"/>
    <n v="792"/>
  </r>
  <r>
    <x v="38"/>
    <n v="11"/>
    <n v="189"/>
    <n v="189"/>
    <s v=""/>
    <n v="63"/>
    <n v="2079"/>
    <n v="693"/>
    <n v="1386"/>
  </r>
  <r>
    <x v="21"/>
    <n v="11"/>
    <n v="76"/>
    <n v="76"/>
    <n v="19"/>
    <n v="19"/>
    <n v="836"/>
    <n v="209"/>
    <n v="627"/>
  </r>
  <r>
    <x v="39"/>
    <n v="11"/>
    <n v="144"/>
    <n v="144"/>
    <n v="36"/>
    <n v="36"/>
    <n v="1584"/>
    <n v="396"/>
    <n v="1188"/>
  </r>
  <r>
    <x v="94"/>
    <n v="11"/>
    <n v="166"/>
    <n v="166"/>
    <n v="83"/>
    <n v="83"/>
    <n v="1826"/>
    <n v="913"/>
    <n v="913"/>
  </r>
  <r>
    <x v="90"/>
    <n v="11"/>
    <n v="57"/>
    <n v="57"/>
    <n v="19"/>
    <n v="19"/>
    <n v="627"/>
    <n v="209"/>
    <n v="418"/>
  </r>
  <r>
    <x v="24"/>
    <n v="11"/>
    <n v="114"/>
    <n v="114"/>
    <s v=""/>
    <n v="57"/>
    <n v="1254"/>
    <n v="627"/>
    <n v="627"/>
  </r>
  <r>
    <x v="50"/>
    <n v="11"/>
    <n v="144"/>
    <n v="144"/>
    <n v="48"/>
    <n v="48"/>
    <n v="1584"/>
    <n v="528"/>
    <n v="1056"/>
  </r>
  <r>
    <x v="0"/>
    <n v="11"/>
    <n v="160"/>
    <n v="160"/>
    <n v="80"/>
    <n v="80"/>
    <n v="1760"/>
    <n v="880"/>
    <n v="880"/>
  </r>
  <r>
    <x v="77"/>
    <n v="11"/>
    <n v="38"/>
    <n v="38"/>
    <n v="19"/>
    <n v="19"/>
    <n v="418"/>
    <n v="209"/>
    <n v="209"/>
  </r>
  <r>
    <x v="54"/>
    <n v="11"/>
    <n v="135"/>
    <n v="135"/>
    <n v="45"/>
    <n v="45"/>
    <n v="1485"/>
    <n v="495"/>
    <n v="990"/>
  </r>
  <r>
    <x v="36"/>
    <n v="11"/>
    <s v=""/>
    <n v="300"/>
    <n v="75"/>
    <n v="75"/>
    <n v="3300"/>
    <n v="825"/>
    <n v="2475"/>
  </r>
  <r>
    <x v="42"/>
    <n v="11"/>
    <n v="210"/>
    <n v="210"/>
    <s v=""/>
    <n v="70"/>
    <n v="2310"/>
    <n v="770"/>
    <n v="1540"/>
  </r>
  <r>
    <x v="16"/>
    <n v="11"/>
    <n v="132"/>
    <n v="132"/>
    <s v=""/>
    <n v="44"/>
    <n v="1452"/>
    <n v="484"/>
    <n v="968"/>
  </r>
  <r>
    <x v="44"/>
    <n v="11"/>
    <n v="176"/>
    <n v="176"/>
    <n v="88"/>
    <n v="88"/>
    <n v="1936"/>
    <n v="968"/>
    <n v="968"/>
  </r>
  <r>
    <x v="96"/>
    <n v="11"/>
    <n v="92"/>
    <n v="92"/>
    <n v="46"/>
    <n v="46"/>
    <n v="1012"/>
    <n v="506"/>
    <n v="506"/>
  </r>
  <r>
    <x v="40"/>
    <n v="12"/>
    <n v="308"/>
    <n v="308"/>
    <n v="77"/>
    <n v="77"/>
    <n v="3696"/>
    <n v="924"/>
    <n v="2772"/>
  </r>
  <r>
    <x v="40"/>
    <n v="12"/>
    <n v="308"/>
    <n v="308"/>
    <s v=""/>
    <n v="77"/>
    <n v="3696"/>
    <n v="924"/>
    <n v="2772"/>
  </r>
  <r>
    <x v="91"/>
    <n v="12"/>
    <n v="153"/>
    <n v="153"/>
    <n v="51"/>
    <n v="51"/>
    <n v="1836"/>
    <n v="612"/>
    <n v="1224"/>
  </r>
  <r>
    <x v="83"/>
    <n v="12"/>
    <n v="81"/>
    <n v="81"/>
    <n v="27"/>
    <n v="27"/>
    <n v="972"/>
    <n v="324"/>
    <n v="648"/>
  </r>
  <r>
    <x v="0"/>
    <n v="12"/>
    <n v="160"/>
    <n v="160"/>
    <n v="80"/>
    <n v="80"/>
    <n v="1920"/>
    <n v="960"/>
    <n v="960"/>
  </r>
  <r>
    <x v="11"/>
    <n v="12"/>
    <s v=""/>
    <n v="184"/>
    <s v=""/>
    <n v="92"/>
    <n v="2208"/>
    <n v="1104"/>
    <n v="1104"/>
  </r>
  <r>
    <x v="89"/>
    <n v="12"/>
    <s v=""/>
    <n v="100"/>
    <n v="25"/>
    <n v="25"/>
    <n v="1200"/>
    <n v="300"/>
    <n v="900"/>
  </r>
  <r>
    <x v="77"/>
    <n v="12"/>
    <n v="38"/>
    <n v="38"/>
    <n v="19"/>
    <n v="19"/>
    <n v="456"/>
    <n v="228"/>
    <n v="228"/>
  </r>
  <r>
    <x v="29"/>
    <n v="12"/>
    <n v="252"/>
    <n v="252"/>
    <s v=""/>
    <n v="63"/>
    <n v="3024"/>
    <n v="756"/>
    <n v="2268"/>
  </r>
  <r>
    <x v="73"/>
    <n v="12"/>
    <n v="144"/>
    <n v="144"/>
    <n v="48"/>
    <n v="48"/>
    <n v="1728"/>
    <n v="576"/>
    <n v="1152"/>
  </r>
  <r>
    <x v="65"/>
    <n v="12"/>
    <n v="267"/>
    <n v="267"/>
    <n v="89"/>
    <n v="89"/>
    <n v="3204"/>
    <n v="1068"/>
    <n v="2136"/>
  </r>
  <r>
    <x v="37"/>
    <n v="12"/>
    <n v="264"/>
    <n v="264"/>
    <n v="88"/>
    <n v="88"/>
    <n v="3168"/>
    <n v="1056"/>
    <n v="2112"/>
  </r>
  <r>
    <x v="44"/>
    <n v="12"/>
    <n v="176"/>
    <n v="176"/>
    <n v="88"/>
    <n v="88"/>
    <n v="2112"/>
    <n v="1056"/>
    <n v="1056"/>
  </r>
  <r>
    <x v="67"/>
    <n v="12"/>
    <n v="204"/>
    <n v="204"/>
    <n v="51"/>
    <n v="51"/>
    <n v="2448"/>
    <n v="612"/>
    <n v="1836"/>
  </r>
  <r>
    <x v="63"/>
    <n v="12"/>
    <s v=""/>
    <n v="116"/>
    <n v="29"/>
    <n v="29"/>
    <n v="1392"/>
    <n v="348"/>
    <n v="1044"/>
  </r>
  <r>
    <x v="4"/>
    <n v="12"/>
    <s v=""/>
    <n v="201"/>
    <n v="67"/>
    <n v="67"/>
    <n v="2412"/>
    <n v="804"/>
    <n v="1608"/>
  </r>
  <r>
    <x v="39"/>
    <n v="13"/>
    <n v="144"/>
    <n v="144"/>
    <n v="36"/>
    <n v="36"/>
    <n v="1872"/>
    <n v="468"/>
    <n v="1404"/>
  </r>
  <r>
    <x v="94"/>
    <n v="13"/>
    <n v="166"/>
    <n v="166"/>
    <s v=""/>
    <n v="83"/>
    <n v="2158"/>
    <n v="1079"/>
    <n v="1079"/>
  </r>
  <r>
    <x v="71"/>
    <n v="13"/>
    <n v="108"/>
    <n v="108"/>
    <n v="54"/>
    <n v="54"/>
    <n v="1404"/>
    <n v="702"/>
    <n v="702"/>
  </r>
  <r>
    <x v="91"/>
    <n v="13"/>
    <n v="153"/>
    <n v="153"/>
    <n v="51"/>
    <n v="51"/>
    <n v="1989"/>
    <n v="663"/>
    <n v="1326"/>
  </r>
  <r>
    <x v="59"/>
    <n v="13"/>
    <n v="126"/>
    <n v="126"/>
    <n v="42"/>
    <n v="42"/>
    <n v="1638"/>
    <n v="546"/>
    <n v="1092"/>
  </r>
  <r>
    <x v="48"/>
    <n v="13"/>
    <n v="280"/>
    <n v="280"/>
    <n v="70"/>
    <n v="70"/>
    <n v="3640"/>
    <n v="910"/>
    <n v="2730"/>
  </r>
  <r>
    <x v="31"/>
    <n v="13"/>
    <n v="300"/>
    <n v="300"/>
    <n v="75"/>
    <n v="75"/>
    <n v="3900"/>
    <n v="975"/>
    <n v="2925"/>
  </r>
  <r>
    <x v="0"/>
    <n v="13"/>
    <n v="160"/>
    <n v="160"/>
    <n v="80"/>
    <n v="80"/>
    <n v="2080"/>
    <n v="1040"/>
    <n v="1040"/>
  </r>
  <r>
    <x v="74"/>
    <n v="13"/>
    <s v=""/>
    <n v="270"/>
    <n v="90"/>
    <n v="90"/>
    <n v="3510"/>
    <n v="1170"/>
    <n v="2340"/>
  </r>
  <r>
    <x v="62"/>
    <n v="13"/>
    <n v="144"/>
    <n v="144"/>
    <n v="36"/>
    <n v="36"/>
    <n v="1872"/>
    <n v="468"/>
    <n v="1404"/>
  </r>
  <r>
    <x v="76"/>
    <n v="13"/>
    <n v="368"/>
    <n v="368"/>
    <n v="92"/>
    <n v="92"/>
    <n v="4784"/>
    <n v="1196"/>
    <n v="3588"/>
  </r>
  <r>
    <x v="72"/>
    <n v="13"/>
    <n v="356"/>
    <n v="356"/>
    <n v="89"/>
    <n v="89"/>
    <n v="4628"/>
    <n v="1157"/>
    <n v="3471"/>
  </r>
  <r>
    <x v="78"/>
    <n v="13"/>
    <n v="50"/>
    <n v="50"/>
    <n v="25"/>
    <n v="25"/>
    <n v="650"/>
    <n v="325"/>
    <n v="325"/>
  </r>
  <r>
    <x v="37"/>
    <n v="13"/>
    <s v=""/>
    <n v="264"/>
    <s v=""/>
    <n v="88"/>
    <n v="3432"/>
    <n v="1144"/>
    <n v="2288"/>
  </r>
  <r>
    <x v="84"/>
    <n v="13"/>
    <s v=""/>
    <n v="348"/>
    <n v="87"/>
    <n v="87"/>
    <n v="4524"/>
    <n v="1131"/>
    <n v="3393"/>
  </r>
  <r>
    <x v="25"/>
    <n v="13"/>
    <s v=""/>
    <n v="261"/>
    <n v="87"/>
    <n v="87"/>
    <n v="3393"/>
    <n v="1131"/>
    <n v="2262"/>
  </r>
  <r>
    <x v="41"/>
    <n v="13"/>
    <n v="50"/>
    <n v="50"/>
    <s v=""/>
    <n v="25"/>
    <n v="650"/>
    <n v="325"/>
    <n v="325"/>
  </r>
  <r>
    <x v="97"/>
    <n v="13"/>
    <n v="300"/>
    <n v="300"/>
    <n v="75"/>
    <n v="75"/>
    <n v="3900"/>
    <n v="975"/>
    <n v="2925"/>
  </r>
  <r>
    <x v="79"/>
    <n v="13"/>
    <n v="84"/>
    <n v="84"/>
    <n v="21"/>
    <n v="21"/>
    <n v="1092"/>
    <n v="273"/>
    <n v="819"/>
  </r>
  <r>
    <x v="85"/>
    <n v="13"/>
    <n v="162"/>
    <n v="162"/>
    <n v="54"/>
    <n v="54"/>
    <n v="2106"/>
    <n v="702"/>
    <n v="1404"/>
  </r>
  <r>
    <x v="46"/>
    <n v="13"/>
    <n v="144"/>
    <n v="144"/>
    <n v="48"/>
    <n v="48"/>
    <n v="1872"/>
    <n v="624"/>
    <n v="1248"/>
  </r>
  <r>
    <x v="96"/>
    <n v="13"/>
    <n v="92"/>
    <n v="92"/>
    <n v="46"/>
    <n v="46"/>
    <n v="1196"/>
    <n v="598"/>
    <n v="598"/>
  </r>
  <r>
    <x v="9"/>
    <n v="13"/>
    <n v="46"/>
    <n v="46"/>
    <s v=""/>
    <n v="23"/>
    <n v="598"/>
    <n v="299"/>
    <n v="299"/>
  </r>
  <r>
    <x v="70"/>
    <n v="14"/>
    <n v="144"/>
    <n v="144"/>
    <s v=""/>
    <n v="36"/>
    <n v="2016"/>
    <n v="504"/>
    <n v="1512"/>
  </r>
  <r>
    <x v="35"/>
    <n v="14"/>
    <n v="225"/>
    <n v="225"/>
    <n v="75"/>
    <n v="75"/>
    <n v="3150"/>
    <n v="1050"/>
    <n v="2100"/>
  </r>
  <r>
    <x v="31"/>
    <n v="14"/>
    <s v=""/>
    <n v="300"/>
    <n v="75"/>
    <n v="75"/>
    <n v="4200"/>
    <n v="1050"/>
    <n v="3150"/>
  </r>
  <r>
    <x v="31"/>
    <n v="14"/>
    <s v=""/>
    <n v="300"/>
    <n v="75"/>
    <n v="75"/>
    <n v="4200"/>
    <n v="1050"/>
    <n v="3150"/>
  </r>
  <r>
    <x v="90"/>
    <n v="14"/>
    <n v="57"/>
    <n v="57"/>
    <n v="19"/>
    <n v="19"/>
    <n v="798"/>
    <n v="266"/>
    <n v="532"/>
  </r>
  <r>
    <x v="19"/>
    <n v="14"/>
    <s v=""/>
    <n v="240"/>
    <n v="80"/>
    <n v="80"/>
    <n v="3360"/>
    <n v="1120"/>
    <n v="2240"/>
  </r>
  <r>
    <x v="89"/>
    <n v="14"/>
    <n v="100"/>
    <n v="100"/>
    <n v="25"/>
    <n v="25"/>
    <n v="1400"/>
    <n v="350"/>
    <n v="1050"/>
  </r>
  <r>
    <x v="36"/>
    <n v="14"/>
    <n v="300"/>
    <n v="300"/>
    <s v=""/>
    <n v="75"/>
    <n v="4200"/>
    <n v="1050"/>
    <n v="3150"/>
  </r>
  <r>
    <x v="51"/>
    <n v="14"/>
    <n v="34"/>
    <n v="34"/>
    <n v="17"/>
    <n v="17"/>
    <n v="476"/>
    <n v="238"/>
    <n v="238"/>
  </r>
  <r>
    <x v="15"/>
    <n v="14"/>
    <n v="144"/>
    <n v="144"/>
    <n v="36"/>
    <n v="36"/>
    <n v="2016"/>
    <n v="504"/>
    <n v="1512"/>
  </r>
  <r>
    <x v="42"/>
    <n v="14"/>
    <s v=""/>
    <n v="210"/>
    <n v="70"/>
    <n v="70"/>
    <n v="2940"/>
    <n v="980"/>
    <n v="1960"/>
  </r>
  <r>
    <x v="85"/>
    <n v="14"/>
    <n v="162"/>
    <n v="162"/>
    <n v="54"/>
    <n v="54"/>
    <n v="2268"/>
    <n v="756"/>
    <n v="1512"/>
  </r>
  <r>
    <x v="35"/>
    <n v="15"/>
    <s v=""/>
    <n v="225"/>
    <n v="75"/>
    <n v="75"/>
    <n v="3375"/>
    <n v="1125"/>
    <n v="2250"/>
  </r>
  <r>
    <x v="53"/>
    <n v="15"/>
    <n v="176"/>
    <n v="176"/>
    <n v="88"/>
    <n v="88"/>
    <n v="2640"/>
    <n v="1320"/>
    <n v="1320"/>
  </r>
  <r>
    <x v="49"/>
    <n v="15"/>
    <s v=""/>
    <n v="66"/>
    <n v="33"/>
    <n v="33"/>
    <n v="990"/>
    <n v="495"/>
    <n v="495"/>
  </r>
  <r>
    <x v="95"/>
    <n v="15"/>
    <n v="210"/>
    <n v="210"/>
    <n v="70"/>
    <n v="70"/>
    <n v="3150"/>
    <n v="1050"/>
    <n v="2100"/>
  </r>
  <r>
    <x v="28"/>
    <n v="15"/>
    <s v=""/>
    <n v="140"/>
    <n v="70"/>
    <n v="70"/>
    <n v="2100"/>
    <n v="1050"/>
    <n v="1050"/>
  </r>
  <r>
    <x v="98"/>
    <n v="15"/>
    <n v="156"/>
    <n v="156"/>
    <s v=""/>
    <n v="78"/>
    <n v="2340"/>
    <n v="1170"/>
    <n v="1170"/>
  </r>
  <r>
    <x v="3"/>
    <n v="15"/>
    <n v="146"/>
    <n v="146"/>
    <n v="73"/>
    <n v="73"/>
    <n v="2190"/>
    <n v="1095"/>
    <n v="1095"/>
  </r>
  <r>
    <x v="20"/>
    <n v="15"/>
    <n v="72"/>
    <n v="72"/>
    <n v="36"/>
    <n v="36"/>
    <n v="1080"/>
    <n v="540"/>
    <n v="540"/>
  </r>
  <r>
    <x v="65"/>
    <n v="15"/>
    <s v=""/>
    <n v="267"/>
    <n v="89"/>
    <n v="89"/>
    <n v="4005"/>
    <n v="1335"/>
    <n v="2670"/>
  </r>
  <r>
    <x v="15"/>
    <n v="15"/>
    <n v="144"/>
    <n v="144"/>
    <n v="36"/>
    <n v="36"/>
    <n v="2160"/>
    <n v="540"/>
    <n v="1620"/>
  </r>
  <r>
    <x v="58"/>
    <n v="15"/>
    <n v="150"/>
    <n v="150"/>
    <n v="75"/>
    <n v="75"/>
    <n v="2250"/>
    <n v="1125"/>
    <n v="1125"/>
  </r>
  <r>
    <x v="44"/>
    <n v="15"/>
    <n v="176"/>
    <n v="176"/>
    <n v="88"/>
    <n v="88"/>
    <n v="2640"/>
    <n v="1320"/>
    <n v="1320"/>
  </r>
  <r>
    <x v="67"/>
    <n v="15"/>
    <n v="204"/>
    <n v="204"/>
    <n v="51"/>
    <n v="51"/>
    <n v="3060"/>
    <n v="765"/>
    <n v="2295"/>
  </r>
  <r>
    <x v="66"/>
    <n v="15"/>
    <s v=""/>
    <n v="384"/>
    <n v="96"/>
    <n v="96"/>
    <n v="5760"/>
    <n v="1440"/>
    <n v="4320"/>
  </r>
  <r>
    <x v="21"/>
    <n v="16"/>
    <n v="76"/>
    <n v="76"/>
    <n v="19"/>
    <n v="19"/>
    <n v="1216"/>
    <n v="304"/>
    <n v="912"/>
  </r>
  <r>
    <x v="14"/>
    <n v="16"/>
    <n v="58"/>
    <n v="58"/>
    <n v="29"/>
    <n v="29"/>
    <n v="928"/>
    <n v="464"/>
    <n v="464"/>
  </r>
  <r>
    <x v="92"/>
    <n v="16"/>
    <n v="280"/>
    <n v="280"/>
    <n v="70"/>
    <n v="70"/>
    <n v="4480"/>
    <n v="1120"/>
    <n v="3360"/>
  </r>
  <r>
    <x v="77"/>
    <n v="16"/>
    <n v="38"/>
    <n v="38"/>
    <n v="19"/>
    <n v="19"/>
    <n v="608"/>
    <n v="304"/>
    <n v="304"/>
  </r>
  <r>
    <x v="56"/>
    <n v="16"/>
    <n v="108"/>
    <n v="108"/>
    <n v="36"/>
    <n v="36"/>
    <n v="1728"/>
    <n v="576"/>
    <n v="1152"/>
  </r>
  <r>
    <x v="54"/>
    <n v="16"/>
    <n v="135"/>
    <n v="135"/>
    <n v="45"/>
    <n v="45"/>
    <n v="2160"/>
    <n v="720"/>
    <n v="1440"/>
  </r>
  <r>
    <x v="73"/>
    <n v="16"/>
    <n v="144"/>
    <n v="144"/>
    <s v=""/>
    <n v="48"/>
    <n v="2304"/>
    <n v="768"/>
    <n v="1536"/>
  </r>
  <r>
    <x v="1"/>
    <n v="16"/>
    <n v="360"/>
    <n v="360"/>
    <n v="90"/>
    <n v="90"/>
    <n v="5760"/>
    <n v="1440"/>
    <n v="4320"/>
  </r>
  <r>
    <x v="84"/>
    <n v="16"/>
    <s v=""/>
    <n v="348"/>
    <n v="87"/>
    <n v="87"/>
    <n v="5568"/>
    <n v="1392"/>
    <n v="4176"/>
  </r>
  <r>
    <x v="25"/>
    <n v="16"/>
    <n v="261"/>
    <n v="261"/>
    <s v=""/>
    <n v="87"/>
    <n v="4176"/>
    <n v="1392"/>
    <n v="2784"/>
  </r>
  <r>
    <x v="88"/>
    <n v="16"/>
    <s v=""/>
    <n v="320"/>
    <n v="80"/>
    <n v="80"/>
    <n v="5120"/>
    <n v="1280"/>
    <n v="3840"/>
  </r>
  <r>
    <x v="52"/>
    <n v="16"/>
    <n v="352"/>
    <n v="352"/>
    <s v=""/>
    <n v="88"/>
    <n v="5632"/>
    <n v="1408"/>
    <n v="4224"/>
  </r>
  <r>
    <x v="44"/>
    <n v="16"/>
    <n v="176"/>
    <n v="176"/>
    <n v="88"/>
    <n v="88"/>
    <n v="2816"/>
    <n v="1408"/>
    <n v="1408"/>
  </r>
  <r>
    <x v="66"/>
    <n v="16"/>
    <s v=""/>
    <n v="384"/>
    <n v="96"/>
    <n v="96"/>
    <n v="6144"/>
    <n v="1536"/>
    <n v="4608"/>
  </r>
  <r>
    <x v="21"/>
    <n v="17"/>
    <s v=""/>
    <n v="76"/>
    <n v="19"/>
    <n v="19"/>
    <n v="1292"/>
    <n v="323"/>
    <n v="969"/>
  </r>
  <r>
    <x v="7"/>
    <n v="17"/>
    <n v="38"/>
    <n v="38"/>
    <n v="19"/>
    <n v="19"/>
    <n v="646"/>
    <n v="323"/>
    <n v="323"/>
  </r>
  <r>
    <x v="27"/>
    <n v="17"/>
    <n v="264"/>
    <n v="264"/>
    <n v="88"/>
    <n v="88"/>
    <n v="4488"/>
    <n v="1496"/>
    <n v="2992"/>
  </r>
  <r>
    <x v="71"/>
    <n v="17"/>
    <n v="108"/>
    <n v="108"/>
    <n v="54"/>
    <n v="54"/>
    <n v="1836"/>
    <n v="918"/>
    <n v="918"/>
  </r>
  <r>
    <x v="47"/>
    <n v="17"/>
    <n v="207"/>
    <n v="207"/>
    <n v="69"/>
    <n v="69"/>
    <n v="3519"/>
    <n v="1173"/>
    <n v="2346"/>
  </r>
  <r>
    <x v="91"/>
    <n v="17"/>
    <s v=""/>
    <n v="153"/>
    <n v="51"/>
    <n v="51"/>
    <n v="2601"/>
    <n v="867"/>
    <n v="1734"/>
  </r>
  <r>
    <x v="48"/>
    <n v="17"/>
    <s v=""/>
    <n v="280"/>
    <n v="70"/>
    <n v="70"/>
    <n v="4760"/>
    <n v="1190"/>
    <n v="3570"/>
  </r>
  <r>
    <x v="62"/>
    <n v="17"/>
    <s v=""/>
    <n v="144"/>
    <n v="36"/>
    <n v="36"/>
    <n v="2448"/>
    <n v="612"/>
    <n v="1836"/>
  </r>
  <r>
    <x v="55"/>
    <n v="17"/>
    <n v="352"/>
    <n v="352"/>
    <s v=""/>
    <n v="88"/>
    <n v="5984"/>
    <n v="1496"/>
    <n v="4488"/>
  </r>
  <r>
    <x v="1"/>
    <n v="17"/>
    <n v="360"/>
    <n v="360"/>
    <n v="90"/>
    <n v="90"/>
    <n v="6120"/>
    <n v="1530"/>
    <n v="4590"/>
  </r>
  <r>
    <x v="41"/>
    <n v="17"/>
    <s v=""/>
    <n v="50"/>
    <s v=""/>
    <n v="25"/>
    <n v="850"/>
    <n v="425"/>
    <n v="425"/>
  </r>
  <r>
    <x v="15"/>
    <n v="17"/>
    <n v="144"/>
    <n v="144"/>
    <n v="36"/>
    <n v="36"/>
    <n v="2448"/>
    <n v="612"/>
    <n v="1836"/>
  </r>
  <r>
    <x v="79"/>
    <n v="17"/>
    <n v="84"/>
    <n v="84"/>
    <n v="21"/>
    <n v="21"/>
    <n v="1428"/>
    <n v="357"/>
    <n v="1071"/>
  </r>
  <r>
    <x v="16"/>
    <n v="17"/>
    <n v="132"/>
    <n v="132"/>
    <n v="44"/>
    <n v="44"/>
    <n v="2244"/>
    <n v="748"/>
    <n v="1496"/>
  </r>
  <r>
    <x v="69"/>
    <n v="17"/>
    <n v="57"/>
    <n v="57"/>
    <s v=""/>
    <n v="19"/>
    <n v="969"/>
    <n v="323"/>
    <n v="646"/>
  </r>
  <r>
    <x v="99"/>
    <n v="17"/>
    <n v="154"/>
    <n v="154"/>
    <n v="77"/>
    <n v="77"/>
    <n v="2618"/>
    <n v="1309"/>
    <n v="1309"/>
  </r>
  <r>
    <x v="52"/>
    <n v="17"/>
    <s v=""/>
    <n v="352"/>
    <n v="88"/>
    <n v="88"/>
    <n v="5984"/>
    <n v="1496"/>
    <n v="4488"/>
  </r>
  <r>
    <x v="82"/>
    <n v="17"/>
    <n v="102"/>
    <n v="102"/>
    <n v="51"/>
    <n v="51"/>
    <n v="1734"/>
    <n v="867"/>
    <n v="867"/>
  </r>
  <r>
    <x v="82"/>
    <n v="17"/>
    <n v="102"/>
    <n v="102"/>
    <n v="51"/>
    <n v="51"/>
    <n v="1734"/>
    <n v="867"/>
    <n v="867"/>
  </r>
  <r>
    <x v="66"/>
    <n v="17"/>
    <n v="384"/>
    <n v="384"/>
    <n v="96"/>
    <n v="96"/>
    <n v="6528"/>
    <n v="1632"/>
    <n v="4896"/>
  </r>
  <r>
    <x v="4"/>
    <n v="17"/>
    <n v="201"/>
    <n v="201"/>
    <n v="67"/>
    <n v="67"/>
    <n v="3417"/>
    <n v="1139"/>
    <n v="2278"/>
  </r>
  <r>
    <x v="9"/>
    <n v="17"/>
    <n v="46"/>
    <n v="46"/>
    <s v=""/>
    <n v="23"/>
    <n v="782"/>
    <n v="391"/>
    <n v="391"/>
  </r>
  <r>
    <x v="93"/>
    <n v="18"/>
    <n v="189"/>
    <n v="189"/>
    <s v=""/>
    <n v="63"/>
    <n v="3402"/>
    <n v="1134"/>
    <n v="2268"/>
  </r>
  <r>
    <x v="38"/>
    <n v="18"/>
    <n v="189"/>
    <n v="189"/>
    <n v="63"/>
    <n v="63"/>
    <n v="3402"/>
    <n v="1134"/>
    <n v="2268"/>
  </r>
  <r>
    <x v="7"/>
    <n v="18"/>
    <n v="38"/>
    <n v="38"/>
    <n v="19"/>
    <n v="19"/>
    <n v="684"/>
    <n v="342"/>
    <n v="342"/>
  </r>
  <r>
    <x v="68"/>
    <n v="18"/>
    <n v="110"/>
    <n v="110"/>
    <n v="55"/>
    <n v="55"/>
    <n v="1980"/>
    <n v="990"/>
    <n v="990"/>
  </r>
  <r>
    <x v="40"/>
    <n v="18"/>
    <n v="308"/>
    <n v="308"/>
    <n v="77"/>
    <n v="77"/>
    <n v="5544"/>
    <n v="1386"/>
    <n v="4158"/>
  </r>
  <r>
    <x v="91"/>
    <n v="18"/>
    <n v="153"/>
    <n v="153"/>
    <n v="51"/>
    <n v="51"/>
    <n v="2754"/>
    <n v="918"/>
    <n v="1836"/>
  </r>
  <r>
    <x v="29"/>
    <n v="18"/>
    <s v=""/>
    <n v="252"/>
    <n v="63"/>
    <n v="63"/>
    <n v="4536"/>
    <n v="1134"/>
    <n v="3402"/>
  </r>
  <r>
    <x v="72"/>
    <n v="18"/>
    <n v="356"/>
    <n v="356"/>
    <n v="89"/>
    <n v="89"/>
    <n v="6408"/>
    <n v="1602"/>
    <n v="4806"/>
  </r>
  <r>
    <x v="72"/>
    <n v="18"/>
    <n v="356"/>
    <n v="356"/>
    <n v="89"/>
    <n v="89"/>
    <n v="6408"/>
    <n v="1602"/>
    <n v="4806"/>
  </r>
  <r>
    <x v="13"/>
    <n v="18"/>
    <n v="352"/>
    <n v="352"/>
    <s v=""/>
    <n v="88"/>
    <n v="6336"/>
    <n v="1584"/>
    <n v="4752"/>
  </r>
  <r>
    <x v="5"/>
    <n v="18"/>
    <n v="160"/>
    <n v="160"/>
    <n v="80"/>
    <n v="80"/>
    <n v="2880"/>
    <n v="1440"/>
    <n v="1440"/>
  </r>
  <r>
    <x v="81"/>
    <n v="18"/>
    <n v="312"/>
    <n v="312"/>
    <n v="78"/>
    <n v="78"/>
    <n v="5616"/>
    <n v="1404"/>
    <n v="4212"/>
  </r>
  <r>
    <x v="81"/>
    <n v="18"/>
    <n v="312"/>
    <n v="312"/>
    <n v="78"/>
    <n v="78"/>
    <n v="5616"/>
    <n v="1404"/>
    <n v="4212"/>
  </r>
  <r>
    <x v="8"/>
    <n v="18"/>
    <n v="90"/>
    <n v="90"/>
    <n v="45"/>
    <n v="45"/>
    <n v="1620"/>
    <n v="810"/>
    <n v="810"/>
  </r>
  <r>
    <x v="33"/>
    <n v="18"/>
    <n v="132"/>
    <n v="132"/>
    <n v="33"/>
    <n v="33"/>
    <n v="2376"/>
    <n v="594"/>
    <n v="1782"/>
  </r>
  <r>
    <x v="93"/>
    <n v="19"/>
    <s v=""/>
    <n v="189"/>
    <n v="63"/>
    <n v="63"/>
    <n v="3591"/>
    <n v="1197"/>
    <n v="2394"/>
  </r>
  <r>
    <x v="14"/>
    <n v="19"/>
    <s v=""/>
    <n v="58"/>
    <n v="29"/>
    <n v="29"/>
    <n v="1102"/>
    <n v="551"/>
    <n v="551"/>
  </r>
  <r>
    <x v="94"/>
    <n v="19"/>
    <n v="166"/>
    <n v="166"/>
    <n v="83"/>
    <n v="83"/>
    <n v="3154"/>
    <n v="1577"/>
    <n v="1577"/>
  </r>
  <r>
    <x v="53"/>
    <n v="19"/>
    <s v=""/>
    <n v="176"/>
    <n v="88"/>
    <n v="88"/>
    <n v="3344"/>
    <n v="1672"/>
    <n v="1672"/>
  </r>
  <r>
    <x v="90"/>
    <n v="19"/>
    <s v=""/>
    <n v="57"/>
    <n v="19"/>
    <n v="19"/>
    <n v="1083"/>
    <n v="361"/>
    <n v="722"/>
  </r>
  <r>
    <x v="24"/>
    <n v="19"/>
    <n v="114"/>
    <n v="114"/>
    <n v="57"/>
    <n v="57"/>
    <n v="2166"/>
    <n v="1083"/>
    <n v="1083"/>
  </r>
  <r>
    <x v="34"/>
    <n v="19"/>
    <n v="72"/>
    <n v="72"/>
    <n v="36"/>
    <n v="36"/>
    <n v="1368"/>
    <n v="684"/>
    <n v="684"/>
  </r>
  <r>
    <x v="72"/>
    <n v="19"/>
    <n v="356"/>
    <n v="356"/>
    <n v="89"/>
    <n v="89"/>
    <n v="6764"/>
    <n v="1691"/>
    <n v="5073"/>
  </r>
  <r>
    <x v="1"/>
    <n v="19"/>
    <n v="360"/>
    <n v="360"/>
    <n v="90"/>
    <n v="90"/>
    <n v="6840"/>
    <n v="1710"/>
    <n v="5130"/>
  </r>
  <r>
    <x v="36"/>
    <n v="19"/>
    <n v="300"/>
    <n v="300"/>
    <n v="75"/>
    <n v="75"/>
    <n v="5700"/>
    <n v="1425"/>
    <n v="4275"/>
  </r>
  <r>
    <x v="13"/>
    <n v="19"/>
    <n v="352"/>
    <n v="352"/>
    <s v=""/>
    <n v="88"/>
    <n v="6688"/>
    <n v="1672"/>
    <n v="5016"/>
  </r>
  <r>
    <x v="85"/>
    <n v="19"/>
    <n v="162"/>
    <n v="162"/>
    <s v=""/>
    <n v="54"/>
    <n v="3078"/>
    <n v="1026"/>
    <n v="2052"/>
  </r>
  <r>
    <x v="69"/>
    <n v="19"/>
    <n v="57"/>
    <n v="57"/>
    <n v="19"/>
    <n v="19"/>
    <n v="1083"/>
    <n v="361"/>
    <n v="722"/>
  </r>
  <r>
    <x v="44"/>
    <n v="19"/>
    <n v="176"/>
    <n v="176"/>
    <s v=""/>
    <n v="88"/>
    <n v="3344"/>
    <n v="1672"/>
    <n v="1672"/>
  </r>
  <r>
    <x v="63"/>
    <n v="19"/>
    <n v="116"/>
    <n v="116"/>
    <n v="29"/>
    <n v="29"/>
    <n v="2204"/>
    <n v="551"/>
    <n v="1653"/>
  </r>
  <r>
    <x v="63"/>
    <n v="19"/>
    <n v="116"/>
    <n v="116"/>
    <n v="29"/>
    <n v="29"/>
    <n v="2204"/>
    <n v="551"/>
    <n v="1653"/>
  </r>
  <r>
    <x v="33"/>
    <n v="19"/>
    <n v="132"/>
    <n v="132"/>
    <n v="33"/>
    <n v="33"/>
    <n v="2508"/>
    <n v="627"/>
    <n v="1881"/>
  </r>
  <r>
    <x v="70"/>
    <n v="20"/>
    <n v="144"/>
    <n v="144"/>
    <n v="36"/>
    <n v="36"/>
    <n v="2880"/>
    <n v="720"/>
    <n v="2160"/>
  </r>
  <r>
    <x v="70"/>
    <n v="20"/>
    <n v="144"/>
    <n v="144"/>
    <n v="36"/>
    <n v="36"/>
    <n v="2880"/>
    <n v="720"/>
    <n v="2160"/>
  </r>
  <r>
    <x v="39"/>
    <n v="20"/>
    <n v="144"/>
    <n v="144"/>
    <n v="36"/>
    <n v="36"/>
    <n v="2880"/>
    <n v="720"/>
    <n v="2160"/>
  </r>
  <r>
    <x v="53"/>
    <n v="20"/>
    <n v="176"/>
    <n v="176"/>
    <n v="88"/>
    <n v="88"/>
    <n v="3520"/>
    <n v="1760"/>
    <n v="1760"/>
  </r>
  <r>
    <x v="91"/>
    <n v="20"/>
    <s v=""/>
    <n v="153"/>
    <n v="51"/>
    <n v="51"/>
    <n v="3060"/>
    <n v="1020"/>
    <n v="2040"/>
  </r>
  <r>
    <x v="95"/>
    <n v="20"/>
    <n v="210"/>
    <n v="210"/>
    <n v="70"/>
    <n v="70"/>
    <n v="4200"/>
    <n v="1400"/>
    <n v="2800"/>
  </r>
  <r>
    <x v="90"/>
    <n v="20"/>
    <s v=""/>
    <n v="57"/>
    <n v="19"/>
    <n v="19"/>
    <n v="1140"/>
    <n v="380"/>
    <n v="760"/>
  </r>
  <r>
    <x v="74"/>
    <n v="20"/>
    <s v=""/>
    <n v="270"/>
    <n v="90"/>
    <n v="90"/>
    <n v="5400"/>
    <n v="1800"/>
    <n v="3600"/>
  </r>
  <r>
    <x v="89"/>
    <n v="20"/>
    <s v=""/>
    <n v="100"/>
    <n v="25"/>
    <n v="25"/>
    <n v="2000"/>
    <n v="500"/>
    <n v="1500"/>
  </r>
  <r>
    <x v="34"/>
    <n v="20"/>
    <s v=""/>
    <n v="72"/>
    <n v="36"/>
    <n v="36"/>
    <n v="1440"/>
    <n v="720"/>
    <n v="720"/>
  </r>
  <r>
    <x v="56"/>
    <n v="20"/>
    <s v=""/>
    <n v="108"/>
    <n v="36"/>
    <n v="36"/>
    <n v="2160"/>
    <n v="720"/>
    <n v="1440"/>
  </r>
  <r>
    <x v="78"/>
    <n v="20"/>
    <n v="50"/>
    <n v="50"/>
    <s v=""/>
    <n v="25"/>
    <n v="1000"/>
    <n v="500"/>
    <n v="500"/>
  </r>
  <r>
    <x v="1"/>
    <n v="20"/>
    <n v="360"/>
    <n v="360"/>
    <s v=""/>
    <n v="90"/>
    <n v="7200"/>
    <n v="1800"/>
    <n v="5400"/>
  </r>
  <r>
    <x v="2"/>
    <n v="20"/>
    <s v=""/>
    <n v="252"/>
    <n v="63"/>
    <n v="63"/>
    <n v="5040"/>
    <n v="1260"/>
    <n v="3780"/>
  </r>
  <r>
    <x v="84"/>
    <n v="20"/>
    <s v=""/>
    <n v="348"/>
    <n v="87"/>
    <n v="87"/>
    <n v="6960"/>
    <n v="1740"/>
    <n v="5220"/>
  </r>
  <r>
    <x v="80"/>
    <n v="20"/>
    <n v="94"/>
    <n v="94"/>
    <n v="47"/>
    <n v="47"/>
    <n v="1880"/>
    <n v="940"/>
    <n v="940"/>
  </r>
  <r>
    <x v="85"/>
    <n v="20"/>
    <s v=""/>
    <n v="162"/>
    <s v=""/>
    <n v="54"/>
    <n v="3240"/>
    <n v="1080"/>
    <n v="2160"/>
  </r>
  <r>
    <x v="88"/>
    <n v="20"/>
    <n v="320"/>
    <n v="320"/>
    <s v=""/>
    <n v="80"/>
    <n v="6400"/>
    <n v="1600"/>
    <n v="4800"/>
  </r>
  <r>
    <x v="30"/>
    <n v="20"/>
    <s v=""/>
    <n v="192"/>
    <n v="96"/>
    <n v="96"/>
    <n v="3840"/>
    <n v="1920"/>
    <n v="1920"/>
  </r>
  <r>
    <x v="30"/>
    <n v="20"/>
    <n v="192"/>
    <n v="192"/>
    <n v="96"/>
    <n v="96"/>
    <n v="3840"/>
    <n v="1920"/>
    <n v="1920"/>
  </r>
  <r>
    <x v="35"/>
    <n v="1"/>
    <n v="225"/>
    <n v="225"/>
    <n v="75"/>
    <n v="75"/>
    <n v="225"/>
    <n v="75"/>
    <n v="150"/>
  </r>
  <r>
    <x v="68"/>
    <n v="1"/>
    <n v="110"/>
    <n v="110"/>
    <s v=""/>
    <n v="55"/>
    <n v="110"/>
    <n v="55"/>
    <n v="55"/>
  </r>
  <r>
    <x v="17"/>
    <n v="1"/>
    <n v="120"/>
    <n v="120"/>
    <s v=""/>
    <n v="30"/>
    <n v="120"/>
    <n v="30"/>
    <n v="90"/>
  </r>
  <r>
    <x v="61"/>
    <n v="1"/>
    <n v="180"/>
    <n v="180"/>
    <n v="45"/>
    <n v="45"/>
    <n v="180"/>
    <n v="45"/>
    <n v="135"/>
  </r>
  <r>
    <x v="91"/>
    <n v="1"/>
    <n v="153"/>
    <n v="153"/>
    <n v="51"/>
    <n v="51"/>
    <n v="153"/>
    <n v="51"/>
    <n v="102"/>
  </r>
  <r>
    <x v="95"/>
    <n v="1"/>
    <n v="210"/>
    <n v="210"/>
    <n v="70"/>
    <n v="70"/>
    <n v="210"/>
    <n v="70"/>
    <n v="140"/>
  </r>
  <r>
    <x v="98"/>
    <n v="1"/>
    <n v="156"/>
    <n v="156"/>
    <n v="78"/>
    <n v="78"/>
    <n v="156"/>
    <n v="78"/>
    <n v="78"/>
  </r>
  <r>
    <x v="83"/>
    <n v="1"/>
    <n v="81"/>
    <n v="81"/>
    <n v="27"/>
    <n v="27"/>
    <n v="81"/>
    <n v="27"/>
    <n v="54"/>
  </r>
  <r>
    <x v="3"/>
    <n v="1"/>
    <n v="146"/>
    <n v="146"/>
    <n v="73"/>
    <n v="73"/>
    <n v="146"/>
    <n v="73"/>
    <n v="73"/>
  </r>
  <r>
    <x v="3"/>
    <n v="1"/>
    <n v="146"/>
    <n v="146"/>
    <n v="73"/>
    <n v="73"/>
    <n v="146"/>
    <n v="73"/>
    <n v="73"/>
  </r>
  <r>
    <x v="90"/>
    <n v="1"/>
    <s v=""/>
    <n v="57"/>
    <n v="19"/>
    <n v="19"/>
    <n v="57"/>
    <n v="19"/>
    <n v="38"/>
  </r>
  <r>
    <x v="92"/>
    <n v="1"/>
    <n v="280"/>
    <n v="280"/>
    <n v="70"/>
    <n v="70"/>
    <n v="280"/>
    <n v="70"/>
    <n v="210"/>
  </r>
  <r>
    <x v="0"/>
    <n v="1"/>
    <n v="160"/>
    <n v="160"/>
    <s v=""/>
    <n v="80"/>
    <n v="160"/>
    <n v="80"/>
    <n v="80"/>
  </r>
  <r>
    <x v="19"/>
    <n v="1"/>
    <n v="240"/>
    <n v="240"/>
    <n v="80"/>
    <n v="80"/>
    <n v="240"/>
    <n v="80"/>
    <n v="160"/>
  </r>
  <r>
    <x v="74"/>
    <n v="1"/>
    <s v=""/>
    <n v="270"/>
    <n v="90"/>
    <n v="90"/>
    <n v="270"/>
    <n v="90"/>
    <n v="180"/>
  </r>
  <r>
    <x v="75"/>
    <n v="1"/>
    <n v="50"/>
    <n v="50"/>
    <n v="25"/>
    <n v="25"/>
    <n v="50"/>
    <n v="25"/>
    <n v="25"/>
  </r>
  <r>
    <x v="76"/>
    <n v="1"/>
    <s v=""/>
    <n v="368"/>
    <n v="92"/>
    <n v="92"/>
    <n v="368"/>
    <n v="92"/>
    <n v="276"/>
  </r>
  <r>
    <x v="76"/>
    <n v="1"/>
    <n v="368"/>
    <n v="368"/>
    <n v="92"/>
    <n v="92"/>
    <n v="368"/>
    <n v="92"/>
    <n v="276"/>
  </r>
  <r>
    <x v="89"/>
    <n v="1"/>
    <n v="100"/>
    <n v="100"/>
    <n v="25"/>
    <n v="25"/>
    <n v="100"/>
    <n v="25"/>
    <n v="75"/>
  </r>
  <r>
    <x v="54"/>
    <n v="1"/>
    <n v="135"/>
    <n v="135"/>
    <n v="45"/>
    <n v="45"/>
    <n v="135"/>
    <n v="45"/>
    <n v="90"/>
  </r>
  <r>
    <x v="55"/>
    <n v="1"/>
    <n v="352"/>
    <n v="352"/>
    <n v="88"/>
    <n v="88"/>
    <n v="352"/>
    <n v="88"/>
    <n v="264"/>
  </r>
  <r>
    <x v="20"/>
    <n v="1"/>
    <n v="72"/>
    <n v="72"/>
    <n v="36"/>
    <n v="36"/>
    <n v="72"/>
    <n v="36"/>
    <n v="36"/>
  </r>
  <r>
    <x v="20"/>
    <n v="1"/>
    <n v="72"/>
    <n v="72"/>
    <s v=""/>
    <n v="36"/>
    <n v="72"/>
    <n v="36"/>
    <n v="36"/>
  </r>
  <r>
    <x v="20"/>
    <n v="1"/>
    <n v="72"/>
    <n v="72"/>
    <n v="36"/>
    <n v="36"/>
    <n v="72"/>
    <n v="36"/>
    <n v="36"/>
  </r>
  <r>
    <x v="37"/>
    <n v="1"/>
    <n v="264"/>
    <n v="264"/>
    <n v="88"/>
    <n v="88"/>
    <n v="264"/>
    <n v="88"/>
    <n v="176"/>
  </r>
  <r>
    <x v="37"/>
    <n v="1"/>
    <s v=""/>
    <n v="264"/>
    <n v="88"/>
    <n v="88"/>
    <n v="264"/>
    <n v="88"/>
    <n v="176"/>
  </r>
  <r>
    <x v="41"/>
    <n v="1"/>
    <n v="50"/>
    <n v="50"/>
    <s v=""/>
    <n v="25"/>
    <n v="50"/>
    <n v="25"/>
    <n v="25"/>
  </r>
  <r>
    <x v="51"/>
    <n v="1"/>
    <n v="34"/>
    <n v="34"/>
    <n v="17"/>
    <n v="17"/>
    <n v="34"/>
    <n v="17"/>
    <n v="17"/>
  </r>
  <r>
    <x v="15"/>
    <n v="1"/>
    <n v="144"/>
    <n v="144"/>
    <n v="36"/>
    <n v="36"/>
    <n v="144"/>
    <n v="36"/>
    <n v="108"/>
  </r>
  <r>
    <x v="97"/>
    <n v="1"/>
    <n v="300"/>
    <n v="300"/>
    <n v="75"/>
    <n v="75"/>
    <n v="300"/>
    <n v="75"/>
    <n v="225"/>
  </r>
  <r>
    <x v="79"/>
    <n v="1"/>
    <n v="84"/>
    <n v="84"/>
    <n v="21"/>
    <n v="21"/>
    <n v="84"/>
    <n v="21"/>
    <n v="63"/>
  </r>
  <r>
    <x v="13"/>
    <n v="1"/>
    <s v=""/>
    <n v="352"/>
    <n v="88"/>
    <n v="88"/>
    <n v="352"/>
    <n v="88"/>
    <n v="264"/>
  </r>
  <r>
    <x v="70"/>
    <n v="2"/>
    <n v="144"/>
    <n v="144"/>
    <n v="36"/>
    <n v="36"/>
    <n v="288"/>
    <n v="72"/>
    <n v="216"/>
  </r>
  <r>
    <x v="70"/>
    <n v="2"/>
    <n v="144"/>
    <n v="144"/>
    <s v=""/>
    <n v="36"/>
    <n v="288"/>
    <n v="72"/>
    <n v="216"/>
  </r>
  <r>
    <x v="21"/>
    <n v="2"/>
    <s v=""/>
    <n v="76"/>
    <n v="19"/>
    <n v="19"/>
    <n v="152"/>
    <n v="38"/>
    <n v="114"/>
  </r>
  <r>
    <x v="7"/>
    <n v="2"/>
    <s v=""/>
    <n v="38"/>
    <n v="19"/>
    <n v="19"/>
    <n v="76"/>
    <n v="38"/>
    <n v="38"/>
  </r>
  <r>
    <x v="10"/>
    <n v="2"/>
    <n v="225"/>
    <n v="225"/>
    <n v="75"/>
    <n v="75"/>
    <n v="450"/>
    <n v="150"/>
    <n v="300"/>
  </r>
  <r>
    <x v="39"/>
    <n v="2"/>
    <n v="144"/>
    <n v="144"/>
    <n v="36"/>
    <n v="36"/>
    <n v="288"/>
    <n v="72"/>
    <n v="216"/>
  </r>
  <r>
    <x v="39"/>
    <n v="2"/>
    <s v=""/>
    <n v="144"/>
    <n v="36"/>
    <n v="36"/>
    <n v="288"/>
    <n v="72"/>
    <n v="216"/>
  </r>
  <r>
    <x v="14"/>
    <n v="2"/>
    <n v="58"/>
    <n v="58"/>
    <n v="29"/>
    <n v="29"/>
    <n v="116"/>
    <n v="58"/>
    <n v="58"/>
  </r>
  <r>
    <x v="94"/>
    <n v="2"/>
    <n v="166"/>
    <n v="166"/>
    <n v="83"/>
    <n v="83"/>
    <n v="332"/>
    <n v="166"/>
    <n v="166"/>
  </r>
  <r>
    <x v="47"/>
    <n v="2"/>
    <n v="207"/>
    <n v="207"/>
    <n v="69"/>
    <n v="69"/>
    <n v="414"/>
    <n v="138"/>
    <n v="276"/>
  </r>
  <r>
    <x v="48"/>
    <n v="2"/>
    <n v="280"/>
    <n v="280"/>
    <n v="70"/>
    <n v="70"/>
    <n v="560"/>
    <n v="140"/>
    <n v="420"/>
  </r>
  <r>
    <x v="98"/>
    <n v="2"/>
    <n v="156"/>
    <n v="156"/>
    <n v="78"/>
    <n v="78"/>
    <n v="312"/>
    <n v="156"/>
    <n v="156"/>
  </r>
  <r>
    <x v="31"/>
    <n v="2"/>
    <s v=""/>
    <n v="300"/>
    <s v=""/>
    <n v="75"/>
    <n v="600"/>
    <n v="150"/>
    <n v="450"/>
  </r>
  <r>
    <x v="3"/>
    <n v="2"/>
    <n v="146"/>
    <n v="146"/>
    <n v="73"/>
    <n v="73"/>
    <n v="292"/>
    <n v="146"/>
    <n v="146"/>
  </r>
  <r>
    <x v="64"/>
    <n v="2"/>
    <s v=""/>
    <n v="92"/>
    <n v="46"/>
    <n v="46"/>
    <n v="184"/>
    <n v="92"/>
    <n v="92"/>
  </r>
  <r>
    <x v="92"/>
    <n v="2"/>
    <n v="280"/>
    <n v="280"/>
    <n v="70"/>
    <n v="70"/>
    <n v="560"/>
    <n v="140"/>
    <n v="420"/>
  </r>
  <r>
    <x v="77"/>
    <n v="2"/>
    <n v="38"/>
    <n v="38"/>
    <n v="19"/>
    <n v="19"/>
    <n v="76"/>
    <n v="38"/>
    <n v="38"/>
  </r>
  <r>
    <x v="29"/>
    <n v="2"/>
    <s v=""/>
    <n v="252"/>
    <n v="63"/>
    <n v="63"/>
    <n v="504"/>
    <n v="126"/>
    <n v="378"/>
  </r>
  <r>
    <x v="72"/>
    <n v="2"/>
    <n v="356"/>
    <n v="356"/>
    <s v=""/>
    <n v="89"/>
    <n v="712"/>
    <n v="178"/>
    <n v="534"/>
  </r>
  <r>
    <x v="54"/>
    <n v="2"/>
    <s v=""/>
    <n v="135"/>
    <n v="45"/>
    <n v="45"/>
    <n v="270"/>
    <n v="90"/>
    <n v="180"/>
  </r>
  <r>
    <x v="1"/>
    <n v="2"/>
    <s v=""/>
    <n v="360"/>
    <n v="90"/>
    <n v="90"/>
    <n v="720"/>
    <n v="180"/>
    <n v="540"/>
  </r>
  <r>
    <x v="1"/>
    <n v="2"/>
    <s v=""/>
    <n v="360"/>
    <n v="90"/>
    <n v="90"/>
    <n v="720"/>
    <n v="180"/>
    <n v="540"/>
  </r>
  <r>
    <x v="20"/>
    <n v="2"/>
    <s v=""/>
    <n v="72"/>
    <n v="36"/>
    <n v="36"/>
    <n v="144"/>
    <n v="72"/>
    <n v="72"/>
  </r>
  <r>
    <x v="65"/>
    <n v="2"/>
    <n v="267"/>
    <n v="267"/>
    <n v="89"/>
    <n v="89"/>
    <n v="534"/>
    <n v="178"/>
    <n v="356"/>
  </r>
  <r>
    <x v="25"/>
    <n v="2"/>
    <n v="261"/>
    <n v="261"/>
    <n v="87"/>
    <n v="87"/>
    <n v="522"/>
    <n v="174"/>
    <n v="348"/>
  </r>
  <r>
    <x v="51"/>
    <n v="2"/>
    <s v=""/>
    <n v="34"/>
    <n v="17"/>
    <n v="17"/>
    <n v="68"/>
    <n v="34"/>
    <n v="34"/>
  </r>
  <r>
    <x v="58"/>
    <n v="2"/>
    <s v=""/>
    <n v="150"/>
    <s v=""/>
    <n v="75"/>
    <n v="300"/>
    <n v="150"/>
    <n v="150"/>
  </r>
  <r>
    <x v="16"/>
    <n v="2"/>
    <n v="132"/>
    <n v="132"/>
    <n v="44"/>
    <n v="44"/>
    <n v="264"/>
    <n v="88"/>
    <n v="176"/>
  </r>
  <r>
    <x v="86"/>
    <n v="2"/>
    <n v="48"/>
    <n v="48"/>
    <n v="24"/>
    <n v="24"/>
    <n v="96"/>
    <n v="48"/>
    <n v="48"/>
  </r>
  <r>
    <x v="86"/>
    <n v="2"/>
    <n v="48"/>
    <n v="48"/>
    <n v="24"/>
    <n v="24"/>
    <n v="96"/>
    <n v="48"/>
    <n v="48"/>
  </r>
  <r>
    <x v="86"/>
    <n v="2"/>
    <n v="48"/>
    <n v="48"/>
    <n v="24"/>
    <n v="24"/>
    <n v="96"/>
    <n v="48"/>
    <n v="48"/>
  </r>
  <r>
    <x v="13"/>
    <n v="2"/>
    <n v="352"/>
    <n v="352"/>
    <n v="88"/>
    <n v="88"/>
    <n v="704"/>
    <n v="176"/>
    <n v="528"/>
  </r>
  <r>
    <x v="13"/>
    <n v="2"/>
    <s v=""/>
    <n v="352"/>
    <n v="88"/>
    <n v="88"/>
    <n v="704"/>
    <n v="176"/>
    <n v="528"/>
  </r>
  <r>
    <x v="22"/>
    <n v="2"/>
    <n v="50"/>
    <n v="50"/>
    <s v=""/>
    <n v="25"/>
    <n v="100"/>
    <n v="50"/>
    <n v="50"/>
  </r>
  <r>
    <x v="22"/>
    <n v="2"/>
    <n v="50"/>
    <n v="50"/>
    <n v="25"/>
    <n v="25"/>
    <n v="100"/>
    <n v="50"/>
    <n v="50"/>
  </r>
  <r>
    <x v="99"/>
    <n v="2"/>
    <s v=""/>
    <n v="154"/>
    <n v="77"/>
    <n v="77"/>
    <n v="308"/>
    <n v="154"/>
    <n v="154"/>
  </r>
  <r>
    <x v="88"/>
    <n v="2"/>
    <n v="320"/>
    <n v="320"/>
    <n v="80"/>
    <n v="80"/>
    <n v="640"/>
    <n v="160"/>
    <n v="480"/>
  </r>
  <r>
    <x v="88"/>
    <n v="2"/>
    <n v="320"/>
    <n v="320"/>
    <n v="80"/>
    <n v="80"/>
    <n v="640"/>
    <n v="160"/>
    <n v="480"/>
  </r>
  <r>
    <x v="44"/>
    <n v="2"/>
    <s v=""/>
    <n v="176"/>
    <n v="88"/>
    <n v="88"/>
    <n v="352"/>
    <n v="176"/>
    <n v="176"/>
  </r>
  <r>
    <x v="67"/>
    <n v="2"/>
    <n v="204"/>
    <n v="204"/>
    <n v="51"/>
    <n v="51"/>
    <n v="408"/>
    <n v="102"/>
    <n v="306"/>
  </r>
  <r>
    <x v="66"/>
    <n v="2"/>
    <n v="384"/>
    <n v="384"/>
    <n v="96"/>
    <n v="96"/>
    <n v="768"/>
    <n v="192"/>
    <n v="576"/>
  </r>
  <r>
    <x v="46"/>
    <n v="2"/>
    <n v="144"/>
    <n v="144"/>
    <n v="48"/>
    <n v="48"/>
    <n v="288"/>
    <n v="96"/>
    <n v="192"/>
  </r>
  <r>
    <x v="4"/>
    <n v="2"/>
    <n v="201"/>
    <n v="201"/>
    <n v="67"/>
    <n v="67"/>
    <n v="402"/>
    <n v="134"/>
    <n v="268"/>
  </r>
  <r>
    <x v="4"/>
    <n v="2"/>
    <n v="201"/>
    <n v="201"/>
    <n v="67"/>
    <n v="67"/>
    <n v="402"/>
    <n v="134"/>
    <n v="268"/>
  </r>
  <r>
    <x v="33"/>
    <n v="2"/>
    <s v=""/>
    <n v="132"/>
    <n v="33"/>
    <n v="33"/>
    <n v="264"/>
    <n v="66"/>
    <n v="198"/>
  </r>
  <r>
    <x v="70"/>
    <n v="3"/>
    <n v="144"/>
    <n v="144"/>
    <n v="36"/>
    <n v="36"/>
    <n v="432"/>
    <n v="108"/>
    <n v="324"/>
  </r>
  <r>
    <x v="7"/>
    <n v="3"/>
    <n v="38"/>
    <n v="38"/>
    <s v=""/>
    <n v="19"/>
    <n v="114"/>
    <n v="57"/>
    <n v="57"/>
  </r>
  <r>
    <x v="10"/>
    <n v="3"/>
    <n v="225"/>
    <n v="225"/>
    <n v="75"/>
    <n v="75"/>
    <n v="675"/>
    <n v="225"/>
    <n v="450"/>
  </r>
  <r>
    <x v="23"/>
    <n v="3"/>
    <n v="255"/>
    <n v="255"/>
    <n v="85"/>
    <n v="85"/>
    <n v="765"/>
    <n v="255"/>
    <n v="510"/>
  </r>
  <r>
    <x v="60"/>
    <n v="3"/>
    <n v="30"/>
    <n v="30"/>
    <s v=""/>
    <n v="15"/>
    <n v="90"/>
    <n v="45"/>
    <n v="45"/>
  </r>
  <r>
    <x v="94"/>
    <n v="3"/>
    <s v=""/>
    <n v="166"/>
    <n v="83"/>
    <n v="83"/>
    <n v="498"/>
    <n v="249"/>
    <n v="249"/>
  </r>
  <r>
    <x v="40"/>
    <n v="3"/>
    <n v="308"/>
    <n v="308"/>
    <n v="77"/>
    <n v="77"/>
    <n v="924"/>
    <n v="231"/>
    <n v="693"/>
  </r>
  <r>
    <x v="47"/>
    <n v="3"/>
    <n v="207"/>
    <n v="207"/>
    <n v="69"/>
    <n v="69"/>
    <n v="621"/>
    <n v="207"/>
    <n v="414"/>
  </r>
  <r>
    <x v="48"/>
    <n v="3"/>
    <n v="280"/>
    <n v="280"/>
    <s v=""/>
    <n v="70"/>
    <n v="840"/>
    <n v="210"/>
    <n v="630"/>
  </r>
  <r>
    <x v="48"/>
    <n v="3"/>
    <n v="280"/>
    <n v="280"/>
    <s v=""/>
    <n v="70"/>
    <n v="840"/>
    <n v="210"/>
    <n v="630"/>
  </r>
  <r>
    <x v="48"/>
    <n v="3"/>
    <n v="280"/>
    <n v="280"/>
    <n v="70"/>
    <n v="70"/>
    <n v="840"/>
    <n v="210"/>
    <n v="630"/>
  </r>
  <r>
    <x v="31"/>
    <n v="3"/>
    <n v="300"/>
    <n v="300"/>
    <n v="75"/>
    <n v="75"/>
    <n v="900"/>
    <n v="225"/>
    <n v="675"/>
  </r>
  <r>
    <x v="64"/>
    <n v="3"/>
    <s v=""/>
    <n v="92"/>
    <n v="46"/>
    <n v="46"/>
    <n v="276"/>
    <n v="138"/>
    <n v="138"/>
  </r>
  <r>
    <x v="64"/>
    <n v="3"/>
    <n v="92"/>
    <n v="92"/>
    <s v=""/>
    <n v="46"/>
    <n v="276"/>
    <n v="138"/>
    <n v="138"/>
  </r>
  <r>
    <x v="90"/>
    <n v="3"/>
    <s v=""/>
    <n v="57"/>
    <n v="19"/>
    <n v="19"/>
    <n v="171"/>
    <n v="57"/>
    <n v="114"/>
  </r>
  <r>
    <x v="50"/>
    <n v="3"/>
    <n v="144"/>
    <n v="144"/>
    <n v="48"/>
    <n v="48"/>
    <n v="432"/>
    <n v="144"/>
    <n v="288"/>
  </r>
  <r>
    <x v="50"/>
    <n v="3"/>
    <n v="144"/>
    <n v="144"/>
    <n v="48"/>
    <n v="48"/>
    <n v="432"/>
    <n v="144"/>
    <n v="288"/>
  </r>
  <r>
    <x v="76"/>
    <n v="3"/>
    <n v="368"/>
    <n v="368"/>
    <s v=""/>
    <n v="92"/>
    <n v="1104"/>
    <n v="276"/>
    <n v="828"/>
  </r>
  <r>
    <x v="77"/>
    <n v="3"/>
    <n v="38"/>
    <n v="38"/>
    <s v=""/>
    <n v="19"/>
    <n v="114"/>
    <n v="57"/>
    <n v="57"/>
  </r>
  <r>
    <x v="29"/>
    <n v="3"/>
    <s v=""/>
    <n v="252"/>
    <n v="63"/>
    <n v="63"/>
    <n v="756"/>
    <n v="189"/>
    <n v="567"/>
  </r>
  <r>
    <x v="1"/>
    <n v="3"/>
    <n v="360"/>
    <n v="360"/>
    <n v="90"/>
    <n v="90"/>
    <n v="1080"/>
    <n v="270"/>
    <n v="810"/>
  </r>
  <r>
    <x v="2"/>
    <n v="3"/>
    <n v="252"/>
    <n v="252"/>
    <n v="63"/>
    <n v="63"/>
    <n v="756"/>
    <n v="189"/>
    <n v="567"/>
  </r>
  <r>
    <x v="37"/>
    <n v="3"/>
    <n v="264"/>
    <n v="264"/>
    <s v=""/>
    <n v="88"/>
    <n v="792"/>
    <n v="264"/>
    <n v="528"/>
  </r>
  <r>
    <x v="41"/>
    <n v="3"/>
    <n v="50"/>
    <n v="50"/>
    <n v="25"/>
    <n v="25"/>
    <n v="150"/>
    <n v="75"/>
    <n v="75"/>
  </r>
  <r>
    <x v="97"/>
    <n v="3"/>
    <n v="300"/>
    <n v="300"/>
    <s v=""/>
    <n v="75"/>
    <n v="900"/>
    <n v="225"/>
    <n v="675"/>
  </r>
  <r>
    <x v="86"/>
    <n v="3"/>
    <n v="48"/>
    <n v="48"/>
    <n v="24"/>
    <n v="24"/>
    <n v="144"/>
    <n v="72"/>
    <n v="72"/>
  </r>
  <r>
    <x v="86"/>
    <n v="3"/>
    <n v="48"/>
    <n v="48"/>
    <s v=""/>
    <n v="24"/>
    <n v="144"/>
    <n v="72"/>
    <n v="72"/>
  </r>
  <r>
    <x v="52"/>
    <n v="3"/>
    <n v="352"/>
    <n v="352"/>
    <s v=""/>
    <n v="88"/>
    <n v="1056"/>
    <n v="264"/>
    <n v="792"/>
  </r>
  <r>
    <x v="52"/>
    <n v="3"/>
    <n v="352"/>
    <n v="352"/>
    <s v=""/>
    <n v="88"/>
    <n v="1056"/>
    <n v="264"/>
    <n v="792"/>
  </r>
  <r>
    <x v="30"/>
    <n v="3"/>
    <n v="192"/>
    <n v="192"/>
    <n v="96"/>
    <n v="96"/>
    <n v="576"/>
    <n v="288"/>
    <n v="288"/>
  </r>
  <r>
    <x v="67"/>
    <n v="3"/>
    <n v="204"/>
    <n v="204"/>
    <s v=""/>
    <n v="51"/>
    <n v="612"/>
    <n v="153"/>
    <n v="459"/>
  </r>
  <r>
    <x v="66"/>
    <n v="3"/>
    <n v="384"/>
    <n v="384"/>
    <n v="96"/>
    <n v="96"/>
    <n v="1152"/>
    <n v="288"/>
    <n v="864"/>
  </r>
  <r>
    <x v="32"/>
    <n v="3"/>
    <n v="80"/>
    <n v="80"/>
    <s v=""/>
    <n v="20"/>
    <n v="240"/>
    <n v="60"/>
    <n v="180"/>
  </r>
  <r>
    <x v="46"/>
    <n v="3"/>
    <n v="144"/>
    <n v="144"/>
    <s v=""/>
    <n v="48"/>
    <n v="432"/>
    <n v="144"/>
    <n v="288"/>
  </r>
  <r>
    <x v="46"/>
    <n v="3"/>
    <n v="144"/>
    <n v="144"/>
    <n v="48"/>
    <n v="48"/>
    <n v="432"/>
    <n v="144"/>
    <n v="288"/>
  </r>
  <r>
    <x v="9"/>
    <n v="3"/>
    <s v=""/>
    <n v="46"/>
    <n v="23"/>
    <n v="23"/>
    <n v="138"/>
    <n v="69"/>
    <n v="69"/>
  </r>
  <r>
    <x v="57"/>
    <n v="4"/>
    <n v="108"/>
    <n v="108"/>
    <n v="36"/>
    <n v="36"/>
    <n v="432"/>
    <n v="144"/>
    <n v="288"/>
  </r>
  <r>
    <x v="57"/>
    <n v="4"/>
    <n v="108"/>
    <n v="108"/>
    <n v="36"/>
    <n v="36"/>
    <n v="432"/>
    <n v="144"/>
    <n v="288"/>
  </r>
  <r>
    <x v="70"/>
    <n v="4"/>
    <n v="144"/>
    <n v="144"/>
    <n v="36"/>
    <n v="36"/>
    <n v="576"/>
    <n v="144"/>
    <n v="432"/>
  </r>
  <r>
    <x v="21"/>
    <n v="4"/>
    <s v=""/>
    <n v="76"/>
    <n v="19"/>
    <n v="19"/>
    <n v="304"/>
    <n v="76"/>
    <n v="228"/>
  </r>
  <r>
    <x v="7"/>
    <n v="4"/>
    <n v="38"/>
    <n v="38"/>
    <n v="19"/>
    <n v="19"/>
    <n v="152"/>
    <n v="76"/>
    <n v="76"/>
  </r>
  <r>
    <x v="7"/>
    <n v="4"/>
    <n v="38"/>
    <n v="38"/>
    <n v="19"/>
    <n v="19"/>
    <n v="152"/>
    <n v="76"/>
    <n v="76"/>
  </r>
  <r>
    <x v="35"/>
    <n v="4"/>
    <s v=""/>
    <n v="225"/>
    <n v="75"/>
    <n v="75"/>
    <n v="900"/>
    <n v="300"/>
    <n v="600"/>
  </r>
  <r>
    <x v="40"/>
    <n v="4"/>
    <n v="308"/>
    <n v="308"/>
    <n v="77"/>
    <n v="77"/>
    <n v="1232"/>
    <n v="308"/>
    <n v="924"/>
  </r>
  <r>
    <x v="61"/>
    <n v="4"/>
    <n v="180"/>
    <n v="180"/>
    <s v=""/>
    <n v="45"/>
    <n v="720"/>
    <n v="180"/>
    <n v="540"/>
  </r>
  <r>
    <x v="47"/>
    <n v="4"/>
    <n v="207"/>
    <n v="207"/>
    <n v="69"/>
    <n v="69"/>
    <n v="828"/>
    <n v="276"/>
    <n v="552"/>
  </r>
  <r>
    <x v="49"/>
    <n v="4"/>
    <n v="66"/>
    <n v="66"/>
    <n v="33"/>
    <n v="33"/>
    <n v="264"/>
    <n v="132"/>
    <n v="132"/>
  </r>
  <r>
    <x v="95"/>
    <n v="4"/>
    <n v="210"/>
    <n v="210"/>
    <s v=""/>
    <n v="70"/>
    <n v="840"/>
    <n v="280"/>
    <n v="560"/>
  </r>
  <r>
    <x v="31"/>
    <n v="4"/>
    <n v="300"/>
    <n v="300"/>
    <s v=""/>
    <n v="75"/>
    <n v="1200"/>
    <n v="300"/>
    <n v="900"/>
  </r>
  <r>
    <x v="64"/>
    <n v="4"/>
    <n v="92"/>
    <n v="92"/>
    <n v="46"/>
    <n v="46"/>
    <n v="368"/>
    <n v="184"/>
    <n v="184"/>
  </r>
  <r>
    <x v="64"/>
    <n v="4"/>
    <n v="92"/>
    <n v="92"/>
    <n v="46"/>
    <n v="46"/>
    <n v="368"/>
    <n v="184"/>
    <n v="184"/>
  </r>
  <r>
    <x v="24"/>
    <n v="4"/>
    <n v="114"/>
    <n v="114"/>
    <n v="57"/>
    <n v="57"/>
    <n v="456"/>
    <n v="228"/>
    <n v="228"/>
  </r>
  <r>
    <x v="19"/>
    <n v="4"/>
    <n v="240"/>
    <n v="240"/>
    <s v=""/>
    <n v="80"/>
    <n v="960"/>
    <n v="320"/>
    <n v="640"/>
  </r>
  <r>
    <x v="74"/>
    <n v="4"/>
    <s v=""/>
    <n v="270"/>
    <n v="90"/>
    <n v="90"/>
    <n v="1080"/>
    <n v="360"/>
    <n v="720"/>
  </r>
  <r>
    <x v="74"/>
    <n v="4"/>
    <n v="270"/>
    <n v="270"/>
    <n v="90"/>
    <n v="90"/>
    <n v="1080"/>
    <n v="360"/>
    <n v="720"/>
  </r>
  <r>
    <x v="18"/>
    <n v="4"/>
    <s v=""/>
    <n v="160"/>
    <n v="80"/>
    <n v="80"/>
    <n v="640"/>
    <n v="320"/>
    <n v="320"/>
  </r>
  <r>
    <x v="18"/>
    <n v="4"/>
    <n v="160"/>
    <n v="160"/>
    <n v="80"/>
    <n v="80"/>
    <n v="640"/>
    <n v="320"/>
    <n v="320"/>
  </r>
  <r>
    <x v="62"/>
    <n v="4"/>
    <n v="144"/>
    <n v="144"/>
    <n v="36"/>
    <n v="36"/>
    <n v="576"/>
    <n v="144"/>
    <n v="432"/>
  </r>
  <r>
    <x v="11"/>
    <n v="4"/>
    <n v="184"/>
    <n v="184"/>
    <n v="92"/>
    <n v="92"/>
    <n v="736"/>
    <n v="368"/>
    <n v="368"/>
  </r>
  <r>
    <x v="77"/>
    <n v="4"/>
    <n v="38"/>
    <n v="38"/>
    <n v="19"/>
    <n v="19"/>
    <n v="152"/>
    <n v="76"/>
    <n v="76"/>
  </r>
  <r>
    <x v="29"/>
    <n v="4"/>
    <n v="252"/>
    <n v="252"/>
    <n v="63"/>
    <n v="63"/>
    <n v="1008"/>
    <n v="252"/>
    <n v="756"/>
  </r>
  <r>
    <x v="29"/>
    <n v="4"/>
    <n v="252"/>
    <n v="252"/>
    <n v="63"/>
    <n v="63"/>
    <n v="1008"/>
    <n v="252"/>
    <n v="756"/>
  </r>
  <r>
    <x v="78"/>
    <n v="4"/>
    <s v=""/>
    <n v="50"/>
    <n v="25"/>
    <n v="25"/>
    <n v="200"/>
    <n v="100"/>
    <n v="100"/>
  </r>
  <r>
    <x v="73"/>
    <n v="4"/>
    <n v="144"/>
    <n v="144"/>
    <n v="48"/>
    <n v="48"/>
    <n v="576"/>
    <n v="192"/>
    <n v="384"/>
  </r>
  <r>
    <x v="1"/>
    <n v="4"/>
    <s v=""/>
    <n v="360"/>
    <n v="90"/>
    <n v="90"/>
    <n v="1440"/>
    <n v="360"/>
    <n v="1080"/>
  </r>
  <r>
    <x v="37"/>
    <n v="4"/>
    <s v=""/>
    <n v="264"/>
    <n v="88"/>
    <n v="88"/>
    <n v="1056"/>
    <n v="352"/>
    <n v="704"/>
  </r>
  <r>
    <x v="37"/>
    <n v="4"/>
    <n v="264"/>
    <n v="264"/>
    <s v=""/>
    <n v="88"/>
    <n v="1056"/>
    <n v="352"/>
    <n v="704"/>
  </r>
  <r>
    <x v="84"/>
    <n v="4"/>
    <s v=""/>
    <n v="348"/>
    <n v="87"/>
    <n v="87"/>
    <n v="1392"/>
    <n v="348"/>
    <n v="1044"/>
  </r>
  <r>
    <x v="6"/>
    <n v="4"/>
    <s v=""/>
    <n v="231"/>
    <n v="77"/>
    <n v="77"/>
    <n v="924"/>
    <n v="308"/>
    <n v="616"/>
  </r>
  <r>
    <x v="15"/>
    <n v="4"/>
    <s v=""/>
    <n v="144"/>
    <n v="36"/>
    <n v="36"/>
    <n v="576"/>
    <n v="144"/>
    <n v="432"/>
  </r>
  <r>
    <x v="42"/>
    <n v="4"/>
    <n v="210"/>
    <n v="210"/>
    <n v="70"/>
    <n v="70"/>
    <n v="840"/>
    <n v="280"/>
    <n v="560"/>
  </r>
  <r>
    <x v="86"/>
    <n v="4"/>
    <n v="48"/>
    <n v="48"/>
    <n v="24"/>
    <n v="24"/>
    <n v="192"/>
    <n v="96"/>
    <n v="96"/>
  </r>
  <r>
    <x v="80"/>
    <n v="4"/>
    <s v=""/>
    <n v="94"/>
    <n v="47"/>
    <n v="47"/>
    <n v="376"/>
    <n v="188"/>
    <n v="188"/>
  </r>
  <r>
    <x v="43"/>
    <n v="4"/>
    <n v="225"/>
    <n v="225"/>
    <n v="75"/>
    <n v="75"/>
    <n v="900"/>
    <n v="300"/>
    <n v="600"/>
  </r>
  <r>
    <x v="81"/>
    <n v="4"/>
    <n v="312"/>
    <n v="312"/>
    <n v="78"/>
    <n v="78"/>
    <n v="1248"/>
    <n v="312"/>
    <n v="936"/>
  </r>
  <r>
    <x v="52"/>
    <n v="4"/>
    <s v=""/>
    <n v="352"/>
    <s v=""/>
    <n v="88"/>
    <n v="1408"/>
    <n v="352"/>
    <n v="1056"/>
  </r>
  <r>
    <x v="52"/>
    <n v="4"/>
    <n v="352"/>
    <n v="352"/>
    <n v="88"/>
    <n v="88"/>
    <n v="1408"/>
    <n v="352"/>
    <n v="1056"/>
  </r>
  <r>
    <x v="66"/>
    <n v="4"/>
    <n v="384"/>
    <n v="384"/>
    <n v="96"/>
    <n v="96"/>
    <n v="1536"/>
    <n v="384"/>
    <n v="1152"/>
  </r>
  <r>
    <x v="46"/>
    <n v="4"/>
    <n v="144"/>
    <n v="144"/>
    <n v="48"/>
    <n v="48"/>
    <n v="576"/>
    <n v="192"/>
    <n v="384"/>
  </r>
  <r>
    <x v="70"/>
    <n v="5"/>
    <n v="144"/>
    <n v="144"/>
    <n v="36"/>
    <n v="36"/>
    <n v="720"/>
    <n v="180"/>
    <n v="540"/>
  </r>
  <r>
    <x v="93"/>
    <n v="5"/>
    <s v=""/>
    <n v="189"/>
    <n v="63"/>
    <n v="63"/>
    <n v="945"/>
    <n v="315"/>
    <n v="630"/>
  </r>
  <r>
    <x v="21"/>
    <n v="5"/>
    <n v="76"/>
    <n v="76"/>
    <n v="19"/>
    <n v="19"/>
    <n v="380"/>
    <n v="95"/>
    <n v="285"/>
  </r>
  <r>
    <x v="23"/>
    <n v="5"/>
    <n v="255"/>
    <n v="255"/>
    <n v="85"/>
    <n v="85"/>
    <n v="1275"/>
    <n v="425"/>
    <n v="850"/>
  </r>
  <r>
    <x v="39"/>
    <n v="5"/>
    <s v=""/>
    <n v="144"/>
    <n v="36"/>
    <n v="36"/>
    <n v="720"/>
    <n v="180"/>
    <n v="540"/>
  </r>
  <r>
    <x v="94"/>
    <n v="5"/>
    <n v="166"/>
    <n v="166"/>
    <n v="83"/>
    <n v="83"/>
    <n v="830"/>
    <n v="415"/>
    <n v="415"/>
  </r>
  <r>
    <x v="71"/>
    <n v="5"/>
    <n v="108"/>
    <n v="108"/>
    <s v=""/>
    <n v="54"/>
    <n v="540"/>
    <n v="270"/>
    <n v="270"/>
  </r>
  <r>
    <x v="47"/>
    <n v="5"/>
    <s v=""/>
    <n v="207"/>
    <n v="69"/>
    <n v="69"/>
    <n v="1035"/>
    <n v="345"/>
    <n v="690"/>
  </r>
  <r>
    <x v="49"/>
    <n v="5"/>
    <n v="66"/>
    <n v="66"/>
    <s v=""/>
    <n v="33"/>
    <n v="330"/>
    <n v="165"/>
    <n v="165"/>
  </r>
  <r>
    <x v="95"/>
    <n v="5"/>
    <n v="210"/>
    <n v="210"/>
    <s v=""/>
    <n v="70"/>
    <n v="1050"/>
    <n v="350"/>
    <n v="700"/>
  </r>
  <r>
    <x v="98"/>
    <n v="5"/>
    <s v=""/>
    <n v="156"/>
    <s v=""/>
    <n v="78"/>
    <n v="780"/>
    <n v="390"/>
    <n v="390"/>
  </r>
  <r>
    <x v="83"/>
    <n v="5"/>
    <n v="81"/>
    <n v="81"/>
    <n v="27"/>
    <n v="27"/>
    <n v="405"/>
    <n v="135"/>
    <n v="270"/>
  </r>
  <r>
    <x v="64"/>
    <n v="5"/>
    <s v=""/>
    <n v="92"/>
    <n v="46"/>
    <n v="46"/>
    <n v="460"/>
    <n v="230"/>
    <n v="230"/>
  </r>
  <r>
    <x v="74"/>
    <n v="5"/>
    <n v="270"/>
    <n v="270"/>
    <n v="90"/>
    <n v="90"/>
    <n v="1350"/>
    <n v="450"/>
    <n v="900"/>
  </r>
  <r>
    <x v="77"/>
    <n v="5"/>
    <n v="38"/>
    <n v="38"/>
    <n v="19"/>
    <n v="19"/>
    <n v="190"/>
    <n v="95"/>
    <n v="95"/>
  </r>
  <r>
    <x v="77"/>
    <n v="5"/>
    <s v=""/>
    <n v="38"/>
    <n v="19"/>
    <n v="19"/>
    <n v="190"/>
    <n v="95"/>
    <n v="95"/>
  </r>
  <r>
    <x v="77"/>
    <n v="5"/>
    <n v="38"/>
    <n v="38"/>
    <n v="19"/>
    <n v="19"/>
    <n v="190"/>
    <n v="95"/>
    <n v="95"/>
  </r>
  <r>
    <x v="72"/>
    <n v="5"/>
    <n v="356"/>
    <n v="356"/>
    <n v="89"/>
    <n v="89"/>
    <n v="1780"/>
    <n v="445"/>
    <n v="1335"/>
  </r>
  <r>
    <x v="54"/>
    <n v="5"/>
    <n v="135"/>
    <n v="135"/>
    <n v="45"/>
    <n v="45"/>
    <n v="675"/>
    <n v="225"/>
    <n v="450"/>
  </r>
  <r>
    <x v="55"/>
    <n v="5"/>
    <s v=""/>
    <n v="352"/>
    <n v="88"/>
    <n v="88"/>
    <n v="1760"/>
    <n v="440"/>
    <n v="1320"/>
  </r>
  <r>
    <x v="65"/>
    <n v="5"/>
    <n v="267"/>
    <n v="267"/>
    <n v="89"/>
    <n v="89"/>
    <n v="1335"/>
    <n v="445"/>
    <n v="890"/>
  </r>
  <r>
    <x v="65"/>
    <n v="5"/>
    <n v="267"/>
    <n v="267"/>
    <n v="89"/>
    <n v="89"/>
    <n v="1335"/>
    <n v="445"/>
    <n v="890"/>
  </r>
  <r>
    <x v="36"/>
    <n v="5"/>
    <n v="300"/>
    <n v="300"/>
    <n v="75"/>
    <n v="75"/>
    <n v="1500"/>
    <n v="375"/>
    <n v="1125"/>
  </r>
  <r>
    <x v="37"/>
    <n v="5"/>
    <n v="264"/>
    <n v="264"/>
    <n v="88"/>
    <n v="88"/>
    <n v="1320"/>
    <n v="440"/>
    <n v="880"/>
  </r>
  <r>
    <x v="37"/>
    <n v="5"/>
    <n v="264"/>
    <n v="264"/>
    <n v="88"/>
    <n v="88"/>
    <n v="1320"/>
    <n v="440"/>
    <n v="880"/>
  </r>
  <r>
    <x v="25"/>
    <n v="5"/>
    <n v="261"/>
    <n v="261"/>
    <n v="87"/>
    <n v="87"/>
    <n v="1305"/>
    <n v="435"/>
    <n v="870"/>
  </r>
  <r>
    <x v="41"/>
    <n v="5"/>
    <s v=""/>
    <n v="50"/>
    <n v="25"/>
    <n v="25"/>
    <n v="250"/>
    <n v="125"/>
    <n v="125"/>
  </r>
  <r>
    <x v="15"/>
    <n v="5"/>
    <s v=""/>
    <n v="144"/>
    <n v="36"/>
    <n v="36"/>
    <n v="720"/>
    <n v="180"/>
    <n v="540"/>
  </r>
  <r>
    <x v="79"/>
    <n v="5"/>
    <n v="84"/>
    <n v="84"/>
    <n v="21"/>
    <n v="21"/>
    <n v="420"/>
    <n v="105"/>
    <n v="315"/>
  </r>
  <r>
    <x v="86"/>
    <n v="5"/>
    <s v=""/>
    <n v="48"/>
    <n v="24"/>
    <n v="24"/>
    <n v="240"/>
    <n v="120"/>
    <n v="120"/>
  </r>
  <r>
    <x v="80"/>
    <n v="5"/>
    <n v="94"/>
    <n v="94"/>
    <n v="47"/>
    <n v="47"/>
    <n v="470"/>
    <n v="235"/>
    <n v="235"/>
  </r>
  <r>
    <x v="81"/>
    <n v="5"/>
    <s v=""/>
    <n v="312"/>
    <n v="78"/>
    <n v="78"/>
    <n v="1560"/>
    <n v="390"/>
    <n v="1170"/>
  </r>
  <r>
    <x v="81"/>
    <n v="5"/>
    <s v=""/>
    <n v="312"/>
    <n v="78"/>
    <n v="78"/>
    <n v="1560"/>
    <n v="390"/>
    <n v="1170"/>
  </r>
  <r>
    <x v="63"/>
    <n v="5"/>
    <n v="116"/>
    <n v="116"/>
    <n v="29"/>
    <n v="29"/>
    <n v="580"/>
    <n v="145"/>
    <n v="435"/>
  </r>
  <r>
    <x v="96"/>
    <n v="5"/>
    <s v=""/>
    <n v="92"/>
    <n v="46"/>
    <n v="46"/>
    <n v="460"/>
    <n v="230"/>
    <n v="230"/>
  </r>
  <r>
    <x v="33"/>
    <n v="5"/>
    <n v="132"/>
    <n v="132"/>
    <n v="33"/>
    <n v="33"/>
    <n v="660"/>
    <n v="165"/>
    <n v="495"/>
  </r>
  <r>
    <x v="93"/>
    <n v="6"/>
    <s v=""/>
    <n v="189"/>
    <s v=""/>
    <n v="63"/>
    <n v="1134"/>
    <n v="378"/>
    <n v="756"/>
  </r>
  <r>
    <x v="7"/>
    <n v="6"/>
    <n v="38"/>
    <n v="38"/>
    <n v="19"/>
    <n v="19"/>
    <n v="228"/>
    <n v="114"/>
    <n v="114"/>
  </r>
  <r>
    <x v="60"/>
    <n v="6"/>
    <n v="30"/>
    <n v="30"/>
    <n v="15"/>
    <n v="15"/>
    <n v="180"/>
    <n v="90"/>
    <n v="90"/>
  </r>
  <r>
    <x v="60"/>
    <n v="6"/>
    <n v="30"/>
    <n v="30"/>
    <n v="15"/>
    <n v="15"/>
    <n v="180"/>
    <n v="90"/>
    <n v="90"/>
  </r>
  <r>
    <x v="71"/>
    <n v="6"/>
    <n v="108"/>
    <n v="108"/>
    <n v="54"/>
    <n v="54"/>
    <n v="648"/>
    <n v="324"/>
    <n v="324"/>
  </r>
  <r>
    <x v="91"/>
    <n v="6"/>
    <n v="153"/>
    <n v="153"/>
    <n v="51"/>
    <n v="51"/>
    <n v="918"/>
    <n v="306"/>
    <n v="612"/>
  </r>
  <r>
    <x v="59"/>
    <n v="6"/>
    <s v=""/>
    <n v="126"/>
    <n v="42"/>
    <n v="42"/>
    <n v="756"/>
    <n v="252"/>
    <n v="504"/>
  </r>
  <r>
    <x v="98"/>
    <n v="6"/>
    <s v=""/>
    <n v="156"/>
    <n v="78"/>
    <n v="78"/>
    <n v="936"/>
    <n v="468"/>
    <n v="468"/>
  </r>
  <r>
    <x v="3"/>
    <n v="6"/>
    <n v="146"/>
    <n v="146"/>
    <n v="73"/>
    <n v="73"/>
    <n v="876"/>
    <n v="438"/>
    <n v="438"/>
  </r>
  <r>
    <x v="50"/>
    <n v="6"/>
    <s v=""/>
    <n v="144"/>
    <n v="48"/>
    <n v="48"/>
    <n v="864"/>
    <n v="288"/>
    <n v="576"/>
  </r>
  <r>
    <x v="74"/>
    <n v="6"/>
    <s v=""/>
    <n v="270"/>
    <n v="90"/>
    <n v="90"/>
    <n v="1620"/>
    <n v="540"/>
    <n v="1080"/>
  </r>
  <r>
    <x v="18"/>
    <n v="6"/>
    <n v="160"/>
    <n v="160"/>
    <s v=""/>
    <n v="80"/>
    <n v="960"/>
    <n v="480"/>
    <n v="480"/>
  </r>
  <r>
    <x v="62"/>
    <n v="6"/>
    <n v="144"/>
    <n v="144"/>
    <n v="36"/>
    <n v="36"/>
    <n v="864"/>
    <n v="216"/>
    <n v="648"/>
  </r>
  <r>
    <x v="75"/>
    <n v="6"/>
    <n v="50"/>
    <n v="50"/>
    <n v="25"/>
    <n v="25"/>
    <n v="300"/>
    <n v="150"/>
    <n v="150"/>
  </r>
  <r>
    <x v="77"/>
    <n v="6"/>
    <n v="38"/>
    <n v="38"/>
    <s v=""/>
    <n v="19"/>
    <n v="228"/>
    <n v="114"/>
    <n v="114"/>
  </r>
  <r>
    <x v="37"/>
    <n v="6"/>
    <s v=""/>
    <n v="264"/>
    <s v=""/>
    <n v="88"/>
    <n v="1584"/>
    <n v="528"/>
    <n v="1056"/>
  </r>
  <r>
    <x v="84"/>
    <n v="6"/>
    <n v="348"/>
    <n v="348"/>
    <n v="87"/>
    <n v="87"/>
    <n v="2088"/>
    <n v="522"/>
    <n v="1566"/>
  </r>
  <r>
    <x v="6"/>
    <n v="6"/>
    <n v="231"/>
    <n v="231"/>
    <n v="77"/>
    <n v="77"/>
    <n v="1386"/>
    <n v="462"/>
    <n v="924"/>
  </r>
  <r>
    <x v="41"/>
    <n v="6"/>
    <n v="50"/>
    <n v="50"/>
    <n v="25"/>
    <n v="25"/>
    <n v="300"/>
    <n v="150"/>
    <n v="150"/>
  </r>
  <r>
    <x v="41"/>
    <n v="6"/>
    <n v="50"/>
    <n v="50"/>
    <n v="25"/>
    <n v="25"/>
    <n v="300"/>
    <n v="150"/>
    <n v="150"/>
  </r>
  <r>
    <x v="15"/>
    <n v="6"/>
    <n v="144"/>
    <n v="144"/>
    <n v="36"/>
    <n v="36"/>
    <n v="864"/>
    <n v="216"/>
    <n v="648"/>
  </r>
  <r>
    <x v="97"/>
    <n v="6"/>
    <n v="300"/>
    <n v="300"/>
    <n v="75"/>
    <n v="75"/>
    <n v="1800"/>
    <n v="450"/>
    <n v="1350"/>
  </r>
  <r>
    <x v="58"/>
    <n v="6"/>
    <n v="150"/>
    <n v="150"/>
    <s v=""/>
    <n v="75"/>
    <n v="900"/>
    <n v="450"/>
    <n v="450"/>
  </r>
  <r>
    <x v="13"/>
    <n v="6"/>
    <n v="352"/>
    <n v="352"/>
    <s v=""/>
    <n v="88"/>
    <n v="2112"/>
    <n v="528"/>
    <n v="1584"/>
  </r>
  <r>
    <x v="43"/>
    <n v="6"/>
    <n v="225"/>
    <n v="225"/>
    <n v="75"/>
    <n v="75"/>
    <n v="1350"/>
    <n v="450"/>
    <n v="900"/>
  </r>
  <r>
    <x v="22"/>
    <n v="6"/>
    <n v="50"/>
    <n v="50"/>
    <n v="25"/>
    <n v="25"/>
    <n v="300"/>
    <n v="150"/>
    <n v="150"/>
  </r>
  <r>
    <x v="30"/>
    <n v="6"/>
    <n v="192"/>
    <n v="192"/>
    <n v="96"/>
    <n v="96"/>
    <n v="1152"/>
    <n v="576"/>
    <n v="576"/>
  </r>
  <r>
    <x v="96"/>
    <n v="6"/>
    <n v="92"/>
    <n v="92"/>
    <n v="46"/>
    <n v="46"/>
    <n v="552"/>
    <n v="276"/>
    <n v="276"/>
  </r>
  <r>
    <x v="9"/>
    <n v="6"/>
    <s v=""/>
    <n v="46"/>
    <n v="23"/>
    <n v="23"/>
    <n v="276"/>
    <n v="138"/>
    <n v="138"/>
  </r>
  <r>
    <x v="93"/>
    <n v="7"/>
    <n v="189"/>
    <n v="189"/>
    <n v="63"/>
    <n v="63"/>
    <n v="1323"/>
    <n v="441"/>
    <n v="882"/>
  </r>
  <r>
    <x v="7"/>
    <n v="7"/>
    <n v="38"/>
    <n v="38"/>
    <n v="19"/>
    <n v="19"/>
    <n v="266"/>
    <n v="133"/>
    <n v="133"/>
  </r>
  <r>
    <x v="23"/>
    <n v="7"/>
    <n v="255"/>
    <n v="255"/>
    <n v="85"/>
    <n v="85"/>
    <n v="1785"/>
    <n v="595"/>
    <n v="1190"/>
  </r>
  <r>
    <x v="14"/>
    <n v="7"/>
    <n v="58"/>
    <n v="58"/>
    <s v=""/>
    <n v="29"/>
    <n v="406"/>
    <n v="203"/>
    <n v="203"/>
  </r>
  <r>
    <x v="94"/>
    <n v="7"/>
    <n v="166"/>
    <n v="166"/>
    <n v="83"/>
    <n v="83"/>
    <n v="1162"/>
    <n v="581"/>
    <n v="581"/>
  </r>
  <r>
    <x v="94"/>
    <n v="7"/>
    <n v="166"/>
    <n v="166"/>
    <n v="83"/>
    <n v="83"/>
    <n v="1162"/>
    <n v="581"/>
    <n v="581"/>
  </r>
  <r>
    <x v="17"/>
    <n v="7"/>
    <s v=""/>
    <n v="120"/>
    <n v="30"/>
    <n v="30"/>
    <n v="840"/>
    <n v="210"/>
    <n v="630"/>
  </r>
  <r>
    <x v="71"/>
    <n v="7"/>
    <n v="108"/>
    <n v="108"/>
    <n v="54"/>
    <n v="54"/>
    <n v="756"/>
    <n v="378"/>
    <n v="378"/>
  </r>
  <r>
    <x v="71"/>
    <n v="7"/>
    <n v="108"/>
    <n v="108"/>
    <n v="54"/>
    <n v="54"/>
    <n v="756"/>
    <n v="378"/>
    <n v="378"/>
  </r>
  <r>
    <x v="71"/>
    <n v="7"/>
    <n v="108"/>
    <n v="108"/>
    <n v="54"/>
    <n v="54"/>
    <n v="756"/>
    <n v="378"/>
    <n v="378"/>
  </r>
  <r>
    <x v="71"/>
    <n v="7"/>
    <n v="108"/>
    <n v="108"/>
    <n v="54"/>
    <n v="54"/>
    <n v="756"/>
    <n v="378"/>
    <n v="378"/>
  </r>
  <r>
    <x v="40"/>
    <n v="7"/>
    <n v="308"/>
    <n v="308"/>
    <n v="77"/>
    <n v="77"/>
    <n v="2156"/>
    <n v="539"/>
    <n v="1617"/>
  </r>
  <r>
    <x v="28"/>
    <n v="7"/>
    <n v="140"/>
    <n v="140"/>
    <n v="70"/>
    <n v="70"/>
    <n v="980"/>
    <n v="490"/>
    <n v="490"/>
  </r>
  <r>
    <x v="83"/>
    <n v="7"/>
    <s v=""/>
    <n v="81"/>
    <n v="27"/>
    <n v="27"/>
    <n v="567"/>
    <n v="189"/>
    <n v="378"/>
  </r>
  <r>
    <x v="90"/>
    <n v="7"/>
    <s v=""/>
    <n v="57"/>
    <n v="19"/>
    <n v="19"/>
    <n v="399"/>
    <n v="133"/>
    <n v="266"/>
  </r>
  <r>
    <x v="0"/>
    <n v="7"/>
    <n v="160"/>
    <n v="160"/>
    <n v="80"/>
    <n v="80"/>
    <n v="1120"/>
    <n v="560"/>
    <n v="560"/>
  </r>
  <r>
    <x v="0"/>
    <n v="7"/>
    <s v=""/>
    <n v="160"/>
    <n v="80"/>
    <n v="80"/>
    <n v="1120"/>
    <n v="560"/>
    <n v="560"/>
  </r>
  <r>
    <x v="19"/>
    <n v="7"/>
    <n v="240"/>
    <n v="240"/>
    <n v="80"/>
    <n v="80"/>
    <n v="1680"/>
    <n v="560"/>
    <n v="1120"/>
  </r>
  <r>
    <x v="76"/>
    <n v="7"/>
    <s v=""/>
    <n v="368"/>
    <n v="92"/>
    <n v="92"/>
    <n v="2576"/>
    <n v="644"/>
    <n v="1932"/>
  </r>
  <r>
    <x v="29"/>
    <n v="7"/>
    <n v="252"/>
    <n v="252"/>
    <n v="63"/>
    <n v="63"/>
    <n v="1764"/>
    <n v="441"/>
    <n v="1323"/>
  </r>
  <r>
    <x v="72"/>
    <n v="7"/>
    <s v=""/>
    <n v="356"/>
    <n v="89"/>
    <n v="89"/>
    <n v="2492"/>
    <n v="623"/>
    <n v="1869"/>
  </r>
  <r>
    <x v="56"/>
    <n v="7"/>
    <n v="108"/>
    <n v="108"/>
    <n v="36"/>
    <n v="36"/>
    <n v="756"/>
    <n v="252"/>
    <n v="504"/>
  </r>
  <r>
    <x v="55"/>
    <n v="7"/>
    <n v="352"/>
    <n v="352"/>
    <n v="88"/>
    <n v="88"/>
    <n v="2464"/>
    <n v="616"/>
    <n v="1848"/>
  </r>
  <r>
    <x v="37"/>
    <n v="7"/>
    <n v="264"/>
    <n v="264"/>
    <n v="88"/>
    <n v="88"/>
    <n v="1848"/>
    <n v="616"/>
    <n v="1232"/>
  </r>
  <r>
    <x v="51"/>
    <n v="7"/>
    <n v="34"/>
    <n v="34"/>
    <n v="17"/>
    <n v="17"/>
    <n v="238"/>
    <n v="119"/>
    <n v="119"/>
  </r>
  <r>
    <x v="51"/>
    <n v="7"/>
    <n v="34"/>
    <n v="34"/>
    <s v=""/>
    <n v="17"/>
    <n v="238"/>
    <n v="119"/>
    <n v="119"/>
  </r>
  <r>
    <x v="15"/>
    <n v="7"/>
    <n v="144"/>
    <n v="144"/>
    <n v="36"/>
    <n v="36"/>
    <n v="1008"/>
    <n v="252"/>
    <n v="756"/>
  </r>
  <r>
    <x v="79"/>
    <n v="7"/>
    <n v="84"/>
    <n v="84"/>
    <n v="21"/>
    <n v="21"/>
    <n v="588"/>
    <n v="147"/>
    <n v="441"/>
  </r>
  <r>
    <x v="79"/>
    <n v="7"/>
    <n v="84"/>
    <n v="84"/>
    <n v="21"/>
    <n v="21"/>
    <n v="588"/>
    <n v="147"/>
    <n v="441"/>
  </r>
  <r>
    <x v="13"/>
    <n v="7"/>
    <n v="352"/>
    <n v="352"/>
    <n v="88"/>
    <n v="88"/>
    <n v="2464"/>
    <n v="616"/>
    <n v="1848"/>
  </r>
  <r>
    <x v="80"/>
    <n v="7"/>
    <n v="94"/>
    <n v="94"/>
    <n v="47"/>
    <n v="47"/>
    <n v="658"/>
    <n v="329"/>
    <n v="329"/>
  </r>
  <r>
    <x v="85"/>
    <n v="7"/>
    <n v="162"/>
    <n v="162"/>
    <n v="54"/>
    <n v="54"/>
    <n v="1134"/>
    <n v="378"/>
    <n v="756"/>
  </r>
  <r>
    <x v="87"/>
    <n v="7"/>
    <s v=""/>
    <n v="188"/>
    <n v="94"/>
    <n v="94"/>
    <n v="1316"/>
    <n v="658"/>
    <n v="658"/>
  </r>
  <r>
    <x v="69"/>
    <n v="7"/>
    <n v="57"/>
    <n v="57"/>
    <n v="19"/>
    <n v="19"/>
    <n v="399"/>
    <n v="133"/>
    <n v="266"/>
  </r>
  <r>
    <x v="22"/>
    <n v="7"/>
    <n v="50"/>
    <n v="50"/>
    <n v="25"/>
    <n v="25"/>
    <n v="350"/>
    <n v="175"/>
    <n v="175"/>
  </r>
  <r>
    <x v="81"/>
    <n v="7"/>
    <s v=""/>
    <n v="312"/>
    <n v="78"/>
    <n v="78"/>
    <n v="2184"/>
    <n v="546"/>
    <n v="1638"/>
  </r>
  <r>
    <x v="81"/>
    <n v="7"/>
    <n v="312"/>
    <n v="312"/>
    <n v="78"/>
    <n v="78"/>
    <n v="2184"/>
    <n v="546"/>
    <n v="1638"/>
  </r>
  <r>
    <x v="44"/>
    <n v="7"/>
    <s v=""/>
    <n v="176"/>
    <n v="88"/>
    <n v="88"/>
    <n v="1232"/>
    <n v="616"/>
    <n v="616"/>
  </r>
  <r>
    <x v="30"/>
    <n v="7"/>
    <n v="192"/>
    <n v="192"/>
    <n v="96"/>
    <n v="96"/>
    <n v="1344"/>
    <n v="672"/>
    <n v="672"/>
  </r>
  <r>
    <x v="66"/>
    <n v="7"/>
    <n v="384"/>
    <n v="384"/>
    <n v="96"/>
    <n v="96"/>
    <n v="2688"/>
    <n v="672"/>
    <n v="2016"/>
  </r>
  <r>
    <x v="32"/>
    <n v="7"/>
    <n v="80"/>
    <n v="80"/>
    <n v="20"/>
    <n v="20"/>
    <n v="560"/>
    <n v="140"/>
    <n v="420"/>
  </r>
  <r>
    <x v="46"/>
    <n v="7"/>
    <n v="144"/>
    <n v="144"/>
    <n v="48"/>
    <n v="48"/>
    <n v="1008"/>
    <n v="336"/>
    <n v="672"/>
  </r>
  <r>
    <x v="96"/>
    <n v="7"/>
    <n v="92"/>
    <n v="92"/>
    <n v="46"/>
    <n v="46"/>
    <n v="644"/>
    <n v="322"/>
    <n v="322"/>
  </r>
  <r>
    <x v="4"/>
    <n v="7"/>
    <n v="201"/>
    <n v="201"/>
    <s v=""/>
    <n v="67"/>
    <n v="1407"/>
    <n v="469"/>
    <n v="938"/>
  </r>
  <r>
    <x v="93"/>
    <n v="8"/>
    <n v="189"/>
    <n v="189"/>
    <s v=""/>
    <n v="63"/>
    <n v="1512"/>
    <n v="504"/>
    <n v="1008"/>
  </r>
  <r>
    <x v="93"/>
    <n v="8"/>
    <n v="189"/>
    <n v="189"/>
    <n v="63"/>
    <n v="63"/>
    <n v="1512"/>
    <n v="504"/>
    <n v="1008"/>
  </r>
  <r>
    <x v="38"/>
    <n v="8"/>
    <n v="189"/>
    <n v="189"/>
    <n v="63"/>
    <n v="63"/>
    <n v="1512"/>
    <n v="504"/>
    <n v="1008"/>
  </r>
  <r>
    <x v="21"/>
    <n v="8"/>
    <n v="76"/>
    <n v="76"/>
    <n v="19"/>
    <n v="19"/>
    <n v="608"/>
    <n v="152"/>
    <n v="456"/>
  </r>
  <r>
    <x v="49"/>
    <n v="8"/>
    <n v="66"/>
    <n v="66"/>
    <n v="33"/>
    <n v="33"/>
    <n v="528"/>
    <n v="264"/>
    <n v="264"/>
  </r>
  <r>
    <x v="95"/>
    <n v="8"/>
    <n v="210"/>
    <n v="210"/>
    <s v=""/>
    <n v="70"/>
    <n v="1680"/>
    <n v="560"/>
    <n v="1120"/>
  </r>
  <r>
    <x v="48"/>
    <n v="8"/>
    <n v="280"/>
    <n v="280"/>
    <n v="70"/>
    <n v="70"/>
    <n v="2240"/>
    <n v="560"/>
    <n v="1680"/>
  </r>
  <r>
    <x v="64"/>
    <n v="8"/>
    <n v="92"/>
    <n v="92"/>
    <n v="46"/>
    <n v="46"/>
    <n v="736"/>
    <n v="368"/>
    <n v="368"/>
  </r>
  <r>
    <x v="64"/>
    <n v="8"/>
    <n v="92"/>
    <n v="92"/>
    <s v=""/>
    <n v="46"/>
    <n v="736"/>
    <n v="368"/>
    <n v="368"/>
  </r>
  <r>
    <x v="64"/>
    <n v="8"/>
    <n v="92"/>
    <n v="92"/>
    <n v="46"/>
    <n v="46"/>
    <n v="736"/>
    <n v="368"/>
    <n v="368"/>
  </r>
  <r>
    <x v="0"/>
    <n v="8"/>
    <n v="160"/>
    <n v="160"/>
    <n v="80"/>
    <n v="80"/>
    <n v="1280"/>
    <n v="640"/>
    <n v="640"/>
  </r>
  <r>
    <x v="18"/>
    <n v="8"/>
    <n v="160"/>
    <n v="160"/>
    <n v="80"/>
    <n v="80"/>
    <n v="1280"/>
    <n v="640"/>
    <n v="640"/>
  </r>
  <r>
    <x v="18"/>
    <n v="8"/>
    <s v=""/>
    <n v="160"/>
    <n v="80"/>
    <n v="80"/>
    <n v="1280"/>
    <n v="640"/>
    <n v="640"/>
  </r>
  <r>
    <x v="62"/>
    <n v="8"/>
    <s v=""/>
    <n v="144"/>
    <n v="36"/>
    <n v="36"/>
    <n v="1152"/>
    <n v="288"/>
    <n v="864"/>
  </r>
  <r>
    <x v="11"/>
    <n v="8"/>
    <s v=""/>
    <n v="184"/>
    <n v="92"/>
    <n v="92"/>
    <n v="1472"/>
    <n v="736"/>
    <n v="736"/>
  </r>
  <r>
    <x v="76"/>
    <n v="8"/>
    <n v="368"/>
    <n v="368"/>
    <n v="92"/>
    <n v="92"/>
    <n v="2944"/>
    <n v="736"/>
    <n v="2208"/>
  </r>
  <r>
    <x v="89"/>
    <n v="8"/>
    <n v="100"/>
    <n v="100"/>
    <s v=""/>
    <n v="25"/>
    <n v="800"/>
    <n v="200"/>
    <n v="600"/>
  </r>
  <r>
    <x v="77"/>
    <n v="8"/>
    <n v="38"/>
    <n v="38"/>
    <n v="19"/>
    <n v="19"/>
    <n v="304"/>
    <n v="152"/>
    <n v="152"/>
  </r>
  <r>
    <x v="72"/>
    <n v="8"/>
    <n v="356"/>
    <n v="356"/>
    <s v=""/>
    <n v="89"/>
    <n v="2848"/>
    <n v="712"/>
    <n v="2136"/>
  </r>
  <r>
    <x v="78"/>
    <n v="8"/>
    <s v=""/>
    <n v="50"/>
    <n v="25"/>
    <n v="25"/>
    <n v="400"/>
    <n v="200"/>
    <n v="200"/>
  </r>
  <r>
    <x v="1"/>
    <n v="8"/>
    <n v="360"/>
    <n v="360"/>
    <n v="90"/>
    <n v="90"/>
    <n v="2880"/>
    <n v="720"/>
    <n v="2160"/>
  </r>
  <r>
    <x v="1"/>
    <n v="8"/>
    <n v="360"/>
    <n v="360"/>
    <n v="90"/>
    <n v="90"/>
    <n v="2880"/>
    <n v="720"/>
    <n v="2160"/>
  </r>
  <r>
    <x v="37"/>
    <n v="8"/>
    <n v="264"/>
    <n v="264"/>
    <n v="88"/>
    <n v="88"/>
    <n v="2112"/>
    <n v="704"/>
    <n v="1408"/>
  </r>
  <r>
    <x v="25"/>
    <n v="8"/>
    <n v="261"/>
    <n v="261"/>
    <n v="87"/>
    <n v="87"/>
    <n v="2088"/>
    <n v="696"/>
    <n v="1392"/>
  </r>
  <r>
    <x v="6"/>
    <n v="8"/>
    <n v="231"/>
    <n v="231"/>
    <n v="77"/>
    <n v="77"/>
    <n v="1848"/>
    <n v="616"/>
    <n v="1232"/>
  </r>
  <r>
    <x v="51"/>
    <n v="8"/>
    <s v=""/>
    <n v="34"/>
    <n v="17"/>
    <n v="17"/>
    <n v="272"/>
    <n v="136"/>
    <n v="136"/>
  </r>
  <r>
    <x v="15"/>
    <n v="8"/>
    <n v="144"/>
    <n v="144"/>
    <s v=""/>
    <n v="36"/>
    <n v="1152"/>
    <n v="288"/>
    <n v="864"/>
  </r>
  <r>
    <x v="97"/>
    <n v="8"/>
    <n v="300"/>
    <n v="300"/>
    <n v="75"/>
    <n v="75"/>
    <n v="2400"/>
    <n v="600"/>
    <n v="1800"/>
  </r>
  <r>
    <x v="58"/>
    <n v="8"/>
    <n v="150"/>
    <n v="150"/>
    <n v="75"/>
    <n v="75"/>
    <n v="1200"/>
    <n v="600"/>
    <n v="600"/>
  </r>
  <r>
    <x v="16"/>
    <n v="8"/>
    <n v="132"/>
    <n v="132"/>
    <n v="44"/>
    <n v="44"/>
    <n v="1056"/>
    <n v="352"/>
    <n v="704"/>
  </r>
  <r>
    <x v="80"/>
    <n v="8"/>
    <s v=""/>
    <n v="94"/>
    <n v="47"/>
    <n v="47"/>
    <n v="752"/>
    <n v="376"/>
    <n v="376"/>
  </r>
  <r>
    <x v="80"/>
    <n v="8"/>
    <n v="94"/>
    <n v="94"/>
    <n v="47"/>
    <n v="47"/>
    <n v="752"/>
    <n v="376"/>
    <n v="376"/>
  </r>
  <r>
    <x v="85"/>
    <n v="8"/>
    <n v="162"/>
    <n v="162"/>
    <n v="54"/>
    <n v="54"/>
    <n v="1296"/>
    <n v="432"/>
    <n v="864"/>
  </r>
  <r>
    <x v="69"/>
    <n v="8"/>
    <n v="57"/>
    <n v="57"/>
    <n v="19"/>
    <n v="19"/>
    <n v="456"/>
    <n v="152"/>
    <n v="304"/>
  </r>
  <r>
    <x v="81"/>
    <n v="8"/>
    <s v=""/>
    <n v="312"/>
    <n v="78"/>
    <n v="78"/>
    <n v="2496"/>
    <n v="624"/>
    <n v="1872"/>
  </r>
  <r>
    <x v="99"/>
    <n v="8"/>
    <n v="154"/>
    <n v="154"/>
    <n v="77"/>
    <n v="77"/>
    <n v="1232"/>
    <n v="616"/>
    <n v="616"/>
  </r>
  <r>
    <x v="88"/>
    <n v="8"/>
    <s v=""/>
    <n v="320"/>
    <n v="80"/>
    <n v="80"/>
    <n v="2560"/>
    <n v="640"/>
    <n v="1920"/>
  </r>
  <r>
    <x v="26"/>
    <n v="8"/>
    <n v="57"/>
    <n v="57"/>
    <n v="19"/>
    <n v="19"/>
    <n v="456"/>
    <n v="152"/>
    <n v="304"/>
  </r>
  <r>
    <x v="32"/>
    <n v="8"/>
    <s v=""/>
    <n v="80"/>
    <n v="20"/>
    <n v="20"/>
    <n v="640"/>
    <n v="160"/>
    <n v="480"/>
  </r>
  <r>
    <x v="46"/>
    <n v="8"/>
    <s v=""/>
    <n v="144"/>
    <n v="48"/>
    <n v="48"/>
    <n v="1152"/>
    <n v="384"/>
    <n v="768"/>
  </r>
  <r>
    <x v="93"/>
    <n v="9"/>
    <s v=""/>
    <n v="189"/>
    <s v=""/>
    <n v="63"/>
    <n v="1701"/>
    <n v="567"/>
    <n v="1134"/>
  </r>
  <r>
    <x v="7"/>
    <n v="9"/>
    <n v="38"/>
    <n v="38"/>
    <n v="19"/>
    <n v="19"/>
    <n v="342"/>
    <n v="171"/>
    <n v="171"/>
  </r>
  <r>
    <x v="39"/>
    <n v="9"/>
    <n v="144"/>
    <n v="144"/>
    <n v="36"/>
    <n v="36"/>
    <n v="1296"/>
    <n v="324"/>
    <n v="972"/>
  </r>
  <r>
    <x v="53"/>
    <n v="9"/>
    <s v=""/>
    <n v="176"/>
    <n v="88"/>
    <n v="88"/>
    <n v="1584"/>
    <n v="792"/>
    <n v="792"/>
  </r>
  <r>
    <x v="68"/>
    <n v="9"/>
    <n v="110"/>
    <n v="110"/>
    <n v="55"/>
    <n v="55"/>
    <n v="990"/>
    <n v="495"/>
    <n v="495"/>
  </r>
  <r>
    <x v="98"/>
    <n v="9"/>
    <n v="156"/>
    <n v="156"/>
    <n v="78"/>
    <n v="78"/>
    <n v="1404"/>
    <n v="702"/>
    <n v="702"/>
  </r>
  <r>
    <x v="83"/>
    <n v="9"/>
    <n v="81"/>
    <n v="81"/>
    <n v="27"/>
    <n v="27"/>
    <n v="729"/>
    <n v="243"/>
    <n v="486"/>
  </r>
  <r>
    <x v="64"/>
    <n v="9"/>
    <n v="92"/>
    <n v="92"/>
    <n v="46"/>
    <n v="46"/>
    <n v="828"/>
    <n v="414"/>
    <n v="414"/>
  </r>
  <r>
    <x v="90"/>
    <n v="9"/>
    <n v="57"/>
    <n v="57"/>
    <n v="19"/>
    <n v="19"/>
    <n v="513"/>
    <n v="171"/>
    <n v="342"/>
  </r>
  <r>
    <x v="19"/>
    <n v="9"/>
    <n v="240"/>
    <n v="240"/>
    <n v="80"/>
    <n v="80"/>
    <n v="2160"/>
    <n v="720"/>
    <n v="1440"/>
  </r>
  <r>
    <x v="62"/>
    <n v="9"/>
    <s v=""/>
    <n v="144"/>
    <n v="36"/>
    <n v="36"/>
    <n v="1296"/>
    <n v="324"/>
    <n v="972"/>
  </r>
  <r>
    <x v="89"/>
    <n v="9"/>
    <n v="100"/>
    <n v="100"/>
    <n v="25"/>
    <n v="25"/>
    <n v="900"/>
    <n v="225"/>
    <n v="675"/>
  </r>
  <r>
    <x v="77"/>
    <n v="9"/>
    <n v="38"/>
    <n v="38"/>
    <n v="19"/>
    <n v="19"/>
    <n v="342"/>
    <n v="171"/>
    <n v="171"/>
  </r>
  <r>
    <x v="78"/>
    <n v="9"/>
    <n v="50"/>
    <n v="50"/>
    <n v="25"/>
    <n v="25"/>
    <n v="450"/>
    <n v="225"/>
    <n v="225"/>
  </r>
  <r>
    <x v="73"/>
    <n v="9"/>
    <n v="144"/>
    <n v="144"/>
    <n v="48"/>
    <n v="48"/>
    <n v="1296"/>
    <n v="432"/>
    <n v="864"/>
  </r>
  <r>
    <x v="20"/>
    <n v="9"/>
    <n v="72"/>
    <n v="72"/>
    <n v="36"/>
    <n v="36"/>
    <n v="648"/>
    <n v="324"/>
    <n v="324"/>
  </r>
  <r>
    <x v="20"/>
    <n v="9"/>
    <n v="72"/>
    <n v="72"/>
    <n v="36"/>
    <n v="36"/>
    <n v="648"/>
    <n v="324"/>
    <n v="324"/>
  </r>
  <r>
    <x v="2"/>
    <n v="9"/>
    <n v="252"/>
    <n v="252"/>
    <n v="63"/>
    <n v="63"/>
    <n v="2268"/>
    <n v="567"/>
    <n v="1701"/>
  </r>
  <r>
    <x v="2"/>
    <n v="9"/>
    <s v=""/>
    <n v="252"/>
    <n v="63"/>
    <n v="63"/>
    <n v="2268"/>
    <n v="567"/>
    <n v="1701"/>
  </r>
  <r>
    <x v="6"/>
    <n v="9"/>
    <n v="231"/>
    <n v="231"/>
    <n v="77"/>
    <n v="77"/>
    <n v="2079"/>
    <n v="693"/>
    <n v="1386"/>
  </r>
  <r>
    <x v="15"/>
    <n v="9"/>
    <s v=""/>
    <n v="144"/>
    <s v=""/>
    <n v="36"/>
    <n v="1296"/>
    <n v="324"/>
    <n v="972"/>
  </r>
  <r>
    <x v="97"/>
    <n v="9"/>
    <n v="300"/>
    <n v="300"/>
    <n v="75"/>
    <n v="75"/>
    <n v="2700"/>
    <n v="675"/>
    <n v="2025"/>
  </r>
  <r>
    <x v="97"/>
    <n v="9"/>
    <s v=""/>
    <n v="300"/>
    <s v=""/>
    <n v="75"/>
    <n v="2700"/>
    <n v="675"/>
    <n v="2025"/>
  </r>
  <r>
    <x v="86"/>
    <n v="9"/>
    <n v="48"/>
    <n v="48"/>
    <n v="24"/>
    <n v="24"/>
    <n v="432"/>
    <n v="216"/>
    <n v="216"/>
  </r>
  <r>
    <x v="87"/>
    <n v="9"/>
    <n v="188"/>
    <n v="188"/>
    <n v="94"/>
    <n v="94"/>
    <n v="1692"/>
    <n v="846"/>
    <n v="846"/>
  </r>
  <r>
    <x v="8"/>
    <n v="9"/>
    <s v=""/>
    <n v="90"/>
    <n v="45"/>
    <n v="45"/>
    <n v="810"/>
    <n v="405"/>
    <n v="405"/>
  </r>
  <r>
    <x v="88"/>
    <n v="9"/>
    <n v="320"/>
    <n v="320"/>
    <n v="80"/>
    <n v="80"/>
    <n v="2880"/>
    <n v="720"/>
    <n v="2160"/>
  </r>
  <r>
    <x v="88"/>
    <n v="9"/>
    <n v="320"/>
    <n v="320"/>
    <n v="80"/>
    <n v="80"/>
    <n v="2880"/>
    <n v="720"/>
    <n v="2160"/>
  </r>
  <r>
    <x v="44"/>
    <n v="9"/>
    <s v=""/>
    <n v="176"/>
    <n v="88"/>
    <n v="88"/>
    <n v="1584"/>
    <n v="792"/>
    <n v="792"/>
  </r>
  <r>
    <x v="44"/>
    <n v="9"/>
    <n v="176"/>
    <n v="176"/>
    <n v="88"/>
    <n v="88"/>
    <n v="1584"/>
    <n v="792"/>
    <n v="792"/>
  </r>
  <r>
    <x v="30"/>
    <n v="9"/>
    <n v="192"/>
    <n v="192"/>
    <n v="96"/>
    <n v="96"/>
    <n v="1728"/>
    <n v="864"/>
    <n v="864"/>
  </r>
  <r>
    <x v="30"/>
    <n v="9"/>
    <s v=""/>
    <n v="192"/>
    <n v="96"/>
    <n v="96"/>
    <n v="1728"/>
    <n v="864"/>
    <n v="864"/>
  </r>
  <r>
    <x v="30"/>
    <n v="9"/>
    <n v="192"/>
    <n v="192"/>
    <n v="96"/>
    <n v="96"/>
    <n v="1728"/>
    <n v="864"/>
    <n v="864"/>
  </r>
  <r>
    <x v="67"/>
    <n v="9"/>
    <s v=""/>
    <n v="204"/>
    <s v=""/>
    <n v="51"/>
    <n v="1836"/>
    <n v="459"/>
    <n v="1377"/>
  </r>
  <r>
    <x v="66"/>
    <n v="9"/>
    <n v="384"/>
    <n v="384"/>
    <n v="96"/>
    <n v="96"/>
    <n v="3456"/>
    <n v="864"/>
    <n v="2592"/>
  </r>
  <r>
    <x v="32"/>
    <n v="9"/>
    <n v="80"/>
    <n v="80"/>
    <n v="20"/>
    <n v="20"/>
    <n v="720"/>
    <n v="180"/>
    <n v="540"/>
  </r>
  <r>
    <x v="63"/>
    <n v="9"/>
    <n v="116"/>
    <n v="116"/>
    <n v="29"/>
    <n v="29"/>
    <n v="1044"/>
    <n v="261"/>
    <n v="783"/>
  </r>
  <r>
    <x v="46"/>
    <n v="9"/>
    <n v="144"/>
    <n v="144"/>
    <n v="48"/>
    <n v="48"/>
    <n v="1296"/>
    <n v="432"/>
    <n v="864"/>
  </r>
  <r>
    <x v="9"/>
    <n v="9"/>
    <n v="46"/>
    <n v="46"/>
    <n v="23"/>
    <n v="23"/>
    <n v="414"/>
    <n v="207"/>
    <n v="207"/>
  </r>
  <r>
    <x v="57"/>
    <n v="10"/>
    <n v="108"/>
    <n v="108"/>
    <n v="36"/>
    <n v="36"/>
    <n v="1080"/>
    <n v="360"/>
    <n v="720"/>
  </r>
  <r>
    <x v="57"/>
    <n v="10"/>
    <n v="108"/>
    <n v="108"/>
    <n v="36"/>
    <n v="36"/>
    <n v="1080"/>
    <n v="360"/>
    <n v="720"/>
  </r>
  <r>
    <x v="38"/>
    <n v="10"/>
    <n v="189"/>
    <n v="189"/>
    <s v=""/>
    <n v="63"/>
    <n v="1890"/>
    <n v="630"/>
    <n v="1260"/>
  </r>
  <r>
    <x v="10"/>
    <n v="10"/>
    <n v="225"/>
    <n v="225"/>
    <n v="75"/>
    <n v="75"/>
    <n v="2250"/>
    <n v="750"/>
    <n v="1500"/>
  </r>
  <r>
    <x v="68"/>
    <n v="10"/>
    <n v="110"/>
    <n v="110"/>
    <n v="55"/>
    <n v="55"/>
    <n v="1100"/>
    <n v="550"/>
    <n v="550"/>
  </r>
  <r>
    <x v="68"/>
    <n v="10"/>
    <n v="110"/>
    <n v="110"/>
    <n v="55"/>
    <n v="55"/>
    <n v="1100"/>
    <n v="550"/>
    <n v="550"/>
  </r>
  <r>
    <x v="61"/>
    <n v="10"/>
    <n v="180"/>
    <n v="180"/>
    <n v="45"/>
    <n v="45"/>
    <n v="1800"/>
    <n v="450"/>
    <n v="1350"/>
  </r>
  <r>
    <x v="91"/>
    <n v="10"/>
    <n v="153"/>
    <n v="153"/>
    <n v="51"/>
    <n v="51"/>
    <n v="1530"/>
    <n v="510"/>
    <n v="1020"/>
  </r>
  <r>
    <x v="48"/>
    <n v="10"/>
    <n v="280"/>
    <n v="280"/>
    <n v="70"/>
    <n v="70"/>
    <n v="2800"/>
    <n v="700"/>
    <n v="2100"/>
  </r>
  <r>
    <x v="98"/>
    <n v="10"/>
    <n v="156"/>
    <n v="156"/>
    <n v="78"/>
    <n v="78"/>
    <n v="1560"/>
    <n v="780"/>
    <n v="780"/>
  </r>
  <r>
    <x v="90"/>
    <n v="10"/>
    <n v="57"/>
    <n v="57"/>
    <n v="19"/>
    <n v="19"/>
    <n v="570"/>
    <n v="190"/>
    <n v="380"/>
  </r>
  <r>
    <x v="74"/>
    <n v="10"/>
    <n v="270"/>
    <n v="270"/>
    <n v="90"/>
    <n v="90"/>
    <n v="2700"/>
    <n v="900"/>
    <n v="1800"/>
  </r>
  <r>
    <x v="11"/>
    <n v="10"/>
    <n v="184"/>
    <n v="184"/>
    <s v=""/>
    <n v="92"/>
    <n v="1840"/>
    <n v="920"/>
    <n v="920"/>
  </r>
  <r>
    <x v="11"/>
    <n v="10"/>
    <n v="184"/>
    <n v="184"/>
    <n v="92"/>
    <n v="92"/>
    <n v="1840"/>
    <n v="920"/>
    <n v="920"/>
  </r>
  <r>
    <x v="89"/>
    <n v="10"/>
    <n v="100"/>
    <n v="100"/>
    <n v="25"/>
    <n v="25"/>
    <n v="1000"/>
    <n v="250"/>
    <n v="750"/>
  </r>
  <r>
    <x v="77"/>
    <n v="10"/>
    <n v="38"/>
    <n v="38"/>
    <n v="19"/>
    <n v="19"/>
    <n v="380"/>
    <n v="190"/>
    <n v="190"/>
  </r>
  <r>
    <x v="78"/>
    <n v="10"/>
    <n v="50"/>
    <n v="50"/>
    <n v="25"/>
    <n v="25"/>
    <n v="500"/>
    <n v="250"/>
    <n v="250"/>
  </r>
  <r>
    <x v="37"/>
    <n v="10"/>
    <n v="264"/>
    <n v="264"/>
    <s v=""/>
    <n v="88"/>
    <n v="2640"/>
    <n v="880"/>
    <n v="1760"/>
  </r>
  <r>
    <x v="84"/>
    <n v="10"/>
    <s v=""/>
    <n v="348"/>
    <n v="87"/>
    <n v="87"/>
    <n v="3480"/>
    <n v="870"/>
    <n v="2610"/>
  </r>
  <r>
    <x v="97"/>
    <n v="10"/>
    <n v="300"/>
    <n v="300"/>
    <n v="75"/>
    <n v="75"/>
    <n v="3000"/>
    <n v="750"/>
    <n v="2250"/>
  </r>
  <r>
    <x v="58"/>
    <n v="10"/>
    <n v="150"/>
    <n v="150"/>
    <n v="75"/>
    <n v="75"/>
    <n v="1500"/>
    <n v="750"/>
    <n v="750"/>
  </r>
  <r>
    <x v="58"/>
    <n v="10"/>
    <n v="150"/>
    <n v="150"/>
    <n v="75"/>
    <n v="75"/>
    <n v="1500"/>
    <n v="750"/>
    <n v="750"/>
  </r>
  <r>
    <x v="42"/>
    <n v="10"/>
    <s v=""/>
    <n v="210"/>
    <n v="70"/>
    <n v="70"/>
    <n v="2100"/>
    <n v="700"/>
    <n v="1400"/>
  </r>
  <r>
    <x v="16"/>
    <n v="10"/>
    <n v="132"/>
    <n v="132"/>
    <n v="44"/>
    <n v="44"/>
    <n v="1320"/>
    <n v="440"/>
    <n v="880"/>
  </r>
  <r>
    <x v="16"/>
    <n v="10"/>
    <n v="132"/>
    <n v="132"/>
    <n v="44"/>
    <n v="44"/>
    <n v="1320"/>
    <n v="440"/>
    <n v="880"/>
  </r>
  <r>
    <x v="13"/>
    <n v="10"/>
    <s v=""/>
    <n v="352"/>
    <n v="88"/>
    <n v="88"/>
    <n v="3520"/>
    <n v="880"/>
    <n v="2640"/>
  </r>
  <r>
    <x v="5"/>
    <n v="10"/>
    <s v=""/>
    <n v="160"/>
    <n v="80"/>
    <n v="80"/>
    <n v="1600"/>
    <n v="800"/>
    <n v="800"/>
  </r>
  <r>
    <x v="8"/>
    <n v="10"/>
    <n v="90"/>
    <n v="90"/>
    <n v="45"/>
    <n v="45"/>
    <n v="900"/>
    <n v="450"/>
    <n v="450"/>
  </r>
  <r>
    <x v="30"/>
    <n v="10"/>
    <n v="192"/>
    <n v="192"/>
    <n v="96"/>
    <n v="96"/>
    <n v="1920"/>
    <n v="960"/>
    <n v="960"/>
  </r>
  <r>
    <x v="67"/>
    <n v="10"/>
    <n v="204"/>
    <n v="204"/>
    <s v=""/>
    <n v="51"/>
    <n v="2040"/>
    <n v="510"/>
    <n v="1530"/>
  </r>
  <r>
    <x v="32"/>
    <n v="10"/>
    <n v="80"/>
    <n v="80"/>
    <n v="20"/>
    <n v="20"/>
    <n v="800"/>
    <n v="200"/>
    <n v="600"/>
  </r>
  <r>
    <x v="63"/>
    <n v="10"/>
    <s v=""/>
    <n v="116"/>
    <s v=""/>
    <n v="29"/>
    <n v="1160"/>
    <n v="290"/>
    <n v="870"/>
  </r>
  <r>
    <x v="46"/>
    <n v="10"/>
    <n v="144"/>
    <n v="144"/>
    <n v="48"/>
    <n v="48"/>
    <n v="1440"/>
    <n v="480"/>
    <n v="960"/>
  </r>
  <r>
    <x v="4"/>
    <n v="10"/>
    <n v="201"/>
    <n v="201"/>
    <n v="67"/>
    <n v="67"/>
    <n v="2010"/>
    <n v="670"/>
    <n v="1340"/>
  </r>
  <r>
    <x v="33"/>
    <n v="10"/>
    <s v=""/>
    <n v="132"/>
    <n v="33"/>
    <n v="33"/>
    <n v="1320"/>
    <n v="330"/>
    <n v="990"/>
  </r>
  <r>
    <x v="57"/>
    <n v="11"/>
    <n v="108"/>
    <n v="108"/>
    <n v="36"/>
    <n v="36"/>
    <n v="1188"/>
    <n v="396"/>
    <n v="792"/>
  </r>
  <r>
    <x v="70"/>
    <n v="11"/>
    <n v="144"/>
    <n v="144"/>
    <n v="36"/>
    <n v="36"/>
    <n v="1584"/>
    <n v="396"/>
    <n v="1188"/>
  </r>
  <r>
    <x v="93"/>
    <n v="11"/>
    <s v=""/>
    <n v="189"/>
    <n v="63"/>
    <n v="63"/>
    <n v="2079"/>
    <n v="693"/>
    <n v="1386"/>
  </r>
  <r>
    <x v="93"/>
    <n v="11"/>
    <n v="189"/>
    <n v="189"/>
    <n v="63"/>
    <n v="63"/>
    <n v="2079"/>
    <n v="693"/>
    <n v="1386"/>
  </r>
  <r>
    <x v="93"/>
    <n v="11"/>
    <n v="189"/>
    <n v="189"/>
    <n v="63"/>
    <n v="63"/>
    <n v="2079"/>
    <n v="693"/>
    <n v="1386"/>
  </r>
  <r>
    <x v="7"/>
    <n v="11"/>
    <n v="38"/>
    <n v="38"/>
    <n v="19"/>
    <n v="19"/>
    <n v="418"/>
    <n v="209"/>
    <n v="209"/>
  </r>
  <r>
    <x v="7"/>
    <n v="11"/>
    <s v=""/>
    <n v="38"/>
    <n v="19"/>
    <n v="19"/>
    <n v="418"/>
    <n v="209"/>
    <n v="209"/>
  </r>
  <r>
    <x v="35"/>
    <n v="11"/>
    <n v="225"/>
    <n v="225"/>
    <n v="75"/>
    <n v="75"/>
    <n v="2475"/>
    <n v="825"/>
    <n v="1650"/>
  </r>
  <r>
    <x v="27"/>
    <n v="11"/>
    <n v="264"/>
    <n v="264"/>
    <n v="88"/>
    <n v="88"/>
    <n v="2904"/>
    <n v="968"/>
    <n v="1936"/>
  </r>
  <r>
    <x v="68"/>
    <n v="11"/>
    <s v=""/>
    <n v="110"/>
    <s v=""/>
    <n v="55"/>
    <n v="1210"/>
    <n v="605"/>
    <n v="605"/>
  </r>
  <r>
    <x v="17"/>
    <n v="11"/>
    <n v="120"/>
    <n v="120"/>
    <n v="30"/>
    <n v="30"/>
    <n v="1320"/>
    <n v="330"/>
    <n v="990"/>
  </r>
  <r>
    <x v="59"/>
    <n v="11"/>
    <n v="126"/>
    <n v="126"/>
    <n v="42"/>
    <n v="42"/>
    <n v="1386"/>
    <n v="462"/>
    <n v="924"/>
  </r>
  <r>
    <x v="49"/>
    <n v="11"/>
    <s v=""/>
    <n v="66"/>
    <n v="33"/>
    <n v="33"/>
    <n v="726"/>
    <n v="363"/>
    <n v="363"/>
  </r>
  <r>
    <x v="95"/>
    <n v="11"/>
    <n v="210"/>
    <n v="210"/>
    <s v=""/>
    <n v="70"/>
    <n v="2310"/>
    <n v="770"/>
    <n v="1540"/>
  </r>
  <r>
    <x v="83"/>
    <n v="11"/>
    <n v="81"/>
    <n v="81"/>
    <s v=""/>
    <n v="27"/>
    <n v="891"/>
    <n v="297"/>
    <n v="594"/>
  </r>
  <r>
    <x v="64"/>
    <n v="11"/>
    <n v="92"/>
    <n v="92"/>
    <n v="46"/>
    <n v="46"/>
    <n v="1012"/>
    <n v="506"/>
    <n v="506"/>
  </r>
  <r>
    <x v="90"/>
    <n v="11"/>
    <s v=""/>
    <n v="57"/>
    <n v="19"/>
    <n v="19"/>
    <n v="627"/>
    <n v="209"/>
    <n v="418"/>
  </r>
  <r>
    <x v="24"/>
    <n v="11"/>
    <n v="114"/>
    <n v="114"/>
    <n v="57"/>
    <n v="57"/>
    <n v="1254"/>
    <n v="627"/>
    <n v="627"/>
  </r>
  <r>
    <x v="75"/>
    <n v="11"/>
    <s v=""/>
    <n v="50"/>
    <s v=""/>
    <n v="25"/>
    <n v="550"/>
    <n v="275"/>
    <n v="275"/>
  </r>
  <r>
    <x v="89"/>
    <n v="11"/>
    <n v="100"/>
    <n v="100"/>
    <n v="25"/>
    <n v="25"/>
    <n v="1100"/>
    <n v="275"/>
    <n v="825"/>
  </r>
  <r>
    <x v="34"/>
    <n v="11"/>
    <n v="72"/>
    <n v="72"/>
    <n v="36"/>
    <n v="36"/>
    <n v="792"/>
    <n v="396"/>
    <n v="396"/>
  </r>
  <r>
    <x v="56"/>
    <n v="11"/>
    <n v="108"/>
    <n v="108"/>
    <n v="36"/>
    <n v="36"/>
    <n v="1188"/>
    <n v="396"/>
    <n v="792"/>
  </r>
  <r>
    <x v="56"/>
    <n v="11"/>
    <n v="108"/>
    <n v="108"/>
    <n v="36"/>
    <n v="36"/>
    <n v="1188"/>
    <n v="396"/>
    <n v="792"/>
  </r>
  <r>
    <x v="20"/>
    <n v="11"/>
    <n v="72"/>
    <n v="72"/>
    <n v="36"/>
    <n v="36"/>
    <n v="792"/>
    <n v="396"/>
    <n v="396"/>
  </r>
  <r>
    <x v="37"/>
    <n v="11"/>
    <s v=""/>
    <n v="264"/>
    <s v=""/>
    <n v="88"/>
    <n v="2904"/>
    <n v="968"/>
    <n v="1936"/>
  </r>
  <r>
    <x v="6"/>
    <n v="11"/>
    <n v="231"/>
    <n v="231"/>
    <n v="77"/>
    <n v="77"/>
    <n v="2541"/>
    <n v="847"/>
    <n v="1694"/>
  </r>
  <r>
    <x v="16"/>
    <n v="11"/>
    <s v=""/>
    <n v="132"/>
    <n v="44"/>
    <n v="44"/>
    <n v="1452"/>
    <n v="484"/>
    <n v="968"/>
  </r>
  <r>
    <x v="13"/>
    <n v="11"/>
    <n v="352"/>
    <n v="352"/>
    <s v=""/>
    <n v="88"/>
    <n v="3872"/>
    <n v="968"/>
    <n v="2904"/>
  </r>
  <r>
    <x v="5"/>
    <n v="11"/>
    <s v=""/>
    <n v="160"/>
    <n v="80"/>
    <n v="80"/>
    <n v="1760"/>
    <n v="880"/>
    <n v="880"/>
  </r>
  <r>
    <x v="87"/>
    <n v="11"/>
    <n v="188"/>
    <n v="188"/>
    <n v="94"/>
    <n v="94"/>
    <n v="2068"/>
    <n v="1034"/>
    <n v="1034"/>
  </r>
  <r>
    <x v="69"/>
    <n v="11"/>
    <n v="57"/>
    <n v="57"/>
    <s v=""/>
    <n v="19"/>
    <n v="627"/>
    <n v="209"/>
    <n v="418"/>
  </r>
  <r>
    <x v="81"/>
    <n v="11"/>
    <n v="312"/>
    <n v="312"/>
    <n v="78"/>
    <n v="78"/>
    <n v="3432"/>
    <n v="858"/>
    <n v="2574"/>
  </r>
  <r>
    <x v="99"/>
    <n v="11"/>
    <n v="154"/>
    <n v="154"/>
    <n v="77"/>
    <n v="77"/>
    <n v="1694"/>
    <n v="847"/>
    <n v="847"/>
  </r>
  <r>
    <x v="44"/>
    <n v="11"/>
    <n v="176"/>
    <n v="176"/>
    <n v="88"/>
    <n v="88"/>
    <n v="1936"/>
    <n v="968"/>
    <n v="968"/>
  </r>
  <r>
    <x v="66"/>
    <n v="11"/>
    <n v="384"/>
    <n v="384"/>
    <n v="96"/>
    <n v="96"/>
    <n v="4224"/>
    <n v="1056"/>
    <n v="3168"/>
  </r>
  <r>
    <x v="32"/>
    <n v="11"/>
    <s v=""/>
    <n v="80"/>
    <n v="20"/>
    <n v="20"/>
    <n v="880"/>
    <n v="220"/>
    <n v="660"/>
  </r>
  <r>
    <x v="63"/>
    <n v="11"/>
    <n v="116"/>
    <n v="116"/>
    <n v="29"/>
    <n v="29"/>
    <n v="1276"/>
    <n v="319"/>
    <n v="957"/>
  </r>
  <r>
    <x v="46"/>
    <n v="11"/>
    <n v="144"/>
    <n v="144"/>
    <n v="48"/>
    <n v="48"/>
    <n v="1584"/>
    <n v="528"/>
    <n v="1056"/>
  </r>
  <r>
    <x v="96"/>
    <n v="11"/>
    <s v=""/>
    <n v="92"/>
    <n v="46"/>
    <n v="46"/>
    <n v="1012"/>
    <n v="506"/>
    <n v="506"/>
  </r>
  <r>
    <x v="70"/>
    <n v="12"/>
    <n v="144"/>
    <n v="144"/>
    <n v="36"/>
    <n v="36"/>
    <n v="1728"/>
    <n v="432"/>
    <n v="1296"/>
  </r>
  <r>
    <x v="70"/>
    <n v="12"/>
    <n v="144"/>
    <n v="144"/>
    <n v="36"/>
    <n v="36"/>
    <n v="1728"/>
    <n v="432"/>
    <n v="1296"/>
  </r>
  <r>
    <x v="93"/>
    <n v="12"/>
    <n v="189"/>
    <n v="189"/>
    <n v="63"/>
    <n v="63"/>
    <n v="2268"/>
    <n v="756"/>
    <n v="1512"/>
  </r>
  <r>
    <x v="38"/>
    <n v="12"/>
    <s v=""/>
    <n v="189"/>
    <n v="63"/>
    <n v="63"/>
    <n v="2268"/>
    <n v="756"/>
    <n v="1512"/>
  </r>
  <r>
    <x v="35"/>
    <n v="12"/>
    <n v="225"/>
    <n v="225"/>
    <n v="75"/>
    <n v="75"/>
    <n v="2700"/>
    <n v="900"/>
    <n v="1800"/>
  </r>
  <r>
    <x v="14"/>
    <n v="12"/>
    <n v="58"/>
    <n v="58"/>
    <n v="29"/>
    <n v="29"/>
    <n v="696"/>
    <n v="348"/>
    <n v="348"/>
  </r>
  <r>
    <x v="94"/>
    <n v="12"/>
    <s v=""/>
    <n v="166"/>
    <n v="83"/>
    <n v="83"/>
    <n v="1992"/>
    <n v="996"/>
    <n v="996"/>
  </r>
  <r>
    <x v="53"/>
    <n v="12"/>
    <s v=""/>
    <n v="176"/>
    <n v="88"/>
    <n v="88"/>
    <n v="2112"/>
    <n v="1056"/>
    <n v="1056"/>
  </r>
  <r>
    <x v="53"/>
    <n v="12"/>
    <n v="176"/>
    <n v="176"/>
    <n v="88"/>
    <n v="88"/>
    <n v="2112"/>
    <n v="1056"/>
    <n v="1056"/>
  </r>
  <r>
    <x v="61"/>
    <n v="12"/>
    <n v="180"/>
    <n v="180"/>
    <n v="45"/>
    <n v="45"/>
    <n v="2160"/>
    <n v="540"/>
    <n v="1620"/>
  </r>
  <r>
    <x v="28"/>
    <n v="12"/>
    <n v="140"/>
    <n v="140"/>
    <n v="70"/>
    <n v="70"/>
    <n v="1680"/>
    <n v="840"/>
    <n v="840"/>
  </r>
  <r>
    <x v="31"/>
    <n v="12"/>
    <s v=""/>
    <n v="300"/>
    <n v="75"/>
    <n v="75"/>
    <n v="3600"/>
    <n v="900"/>
    <n v="2700"/>
  </r>
  <r>
    <x v="64"/>
    <n v="12"/>
    <n v="92"/>
    <n v="92"/>
    <n v="46"/>
    <n v="46"/>
    <n v="1104"/>
    <n v="552"/>
    <n v="552"/>
  </r>
  <r>
    <x v="90"/>
    <n v="12"/>
    <n v="57"/>
    <n v="57"/>
    <n v="19"/>
    <n v="19"/>
    <n v="684"/>
    <n v="228"/>
    <n v="456"/>
  </r>
  <r>
    <x v="18"/>
    <n v="12"/>
    <n v="160"/>
    <n v="160"/>
    <n v="80"/>
    <n v="80"/>
    <n v="1920"/>
    <n v="960"/>
    <n v="960"/>
  </r>
  <r>
    <x v="11"/>
    <n v="12"/>
    <n v="184"/>
    <n v="184"/>
    <s v=""/>
    <n v="92"/>
    <n v="2208"/>
    <n v="1104"/>
    <n v="1104"/>
  </r>
  <r>
    <x v="89"/>
    <n v="12"/>
    <n v="100"/>
    <n v="100"/>
    <n v="25"/>
    <n v="25"/>
    <n v="1200"/>
    <n v="300"/>
    <n v="900"/>
  </r>
  <r>
    <x v="89"/>
    <n v="12"/>
    <n v="100"/>
    <n v="100"/>
    <n v="25"/>
    <n v="25"/>
    <n v="1200"/>
    <n v="300"/>
    <n v="900"/>
  </r>
  <r>
    <x v="29"/>
    <n v="12"/>
    <n v="252"/>
    <n v="252"/>
    <s v=""/>
    <n v="63"/>
    <n v="3024"/>
    <n v="756"/>
    <n v="2268"/>
  </r>
  <r>
    <x v="56"/>
    <n v="12"/>
    <n v="108"/>
    <n v="108"/>
    <n v="36"/>
    <n v="36"/>
    <n v="1296"/>
    <n v="432"/>
    <n v="864"/>
  </r>
  <r>
    <x v="54"/>
    <n v="12"/>
    <n v="135"/>
    <n v="135"/>
    <n v="45"/>
    <n v="45"/>
    <n v="1620"/>
    <n v="540"/>
    <n v="1080"/>
  </r>
  <r>
    <x v="73"/>
    <n v="12"/>
    <n v="144"/>
    <n v="144"/>
    <n v="48"/>
    <n v="48"/>
    <n v="1728"/>
    <n v="576"/>
    <n v="1152"/>
  </r>
  <r>
    <x v="37"/>
    <n v="12"/>
    <n v="264"/>
    <n v="264"/>
    <s v=""/>
    <n v="88"/>
    <n v="3168"/>
    <n v="1056"/>
    <n v="2112"/>
  </r>
  <r>
    <x v="84"/>
    <n v="12"/>
    <n v="348"/>
    <n v="348"/>
    <n v="87"/>
    <n v="87"/>
    <n v="4176"/>
    <n v="1044"/>
    <n v="3132"/>
  </r>
  <r>
    <x v="41"/>
    <n v="12"/>
    <n v="50"/>
    <n v="50"/>
    <n v="25"/>
    <n v="25"/>
    <n v="600"/>
    <n v="300"/>
    <n v="300"/>
  </r>
  <r>
    <x v="15"/>
    <n v="12"/>
    <n v="144"/>
    <n v="144"/>
    <n v="36"/>
    <n v="36"/>
    <n v="1728"/>
    <n v="432"/>
    <n v="1296"/>
  </r>
  <r>
    <x v="15"/>
    <n v="12"/>
    <n v="144"/>
    <n v="144"/>
    <n v="36"/>
    <n v="36"/>
    <n v="1728"/>
    <n v="432"/>
    <n v="1296"/>
  </r>
  <r>
    <x v="42"/>
    <n v="12"/>
    <s v=""/>
    <n v="210"/>
    <n v="70"/>
    <n v="70"/>
    <n v="2520"/>
    <n v="840"/>
    <n v="1680"/>
  </r>
  <r>
    <x v="5"/>
    <n v="12"/>
    <n v="160"/>
    <n v="160"/>
    <n v="80"/>
    <n v="80"/>
    <n v="1920"/>
    <n v="960"/>
    <n v="960"/>
  </r>
  <r>
    <x v="43"/>
    <n v="12"/>
    <n v="225"/>
    <n v="225"/>
    <n v="75"/>
    <n v="75"/>
    <n v="2700"/>
    <n v="900"/>
    <n v="1800"/>
  </r>
  <r>
    <x v="88"/>
    <n v="12"/>
    <n v="320"/>
    <n v="320"/>
    <n v="80"/>
    <n v="80"/>
    <n v="3840"/>
    <n v="960"/>
    <n v="2880"/>
  </r>
  <r>
    <x v="52"/>
    <n v="12"/>
    <n v="352"/>
    <n v="352"/>
    <n v="88"/>
    <n v="88"/>
    <n v="4224"/>
    <n v="1056"/>
    <n v="3168"/>
  </r>
  <r>
    <x v="52"/>
    <n v="12"/>
    <n v="352"/>
    <n v="352"/>
    <s v=""/>
    <n v="88"/>
    <n v="4224"/>
    <n v="1056"/>
    <n v="3168"/>
  </r>
  <r>
    <x v="30"/>
    <n v="12"/>
    <n v="192"/>
    <n v="192"/>
    <n v="96"/>
    <n v="96"/>
    <n v="2304"/>
    <n v="1152"/>
    <n v="1152"/>
  </r>
  <r>
    <x v="26"/>
    <n v="12"/>
    <s v=""/>
    <n v="57"/>
    <n v="19"/>
    <n v="19"/>
    <n v="684"/>
    <n v="228"/>
    <n v="456"/>
  </r>
  <r>
    <x v="67"/>
    <n v="12"/>
    <n v="204"/>
    <n v="204"/>
    <s v=""/>
    <n v="51"/>
    <n v="2448"/>
    <n v="612"/>
    <n v="1836"/>
  </r>
  <r>
    <x v="32"/>
    <n v="12"/>
    <n v="80"/>
    <n v="80"/>
    <n v="20"/>
    <n v="20"/>
    <n v="960"/>
    <n v="240"/>
    <n v="720"/>
  </r>
  <r>
    <x v="32"/>
    <n v="12"/>
    <n v="80"/>
    <n v="80"/>
    <n v="20"/>
    <n v="20"/>
    <n v="960"/>
    <n v="240"/>
    <n v="720"/>
  </r>
  <r>
    <x v="33"/>
    <n v="12"/>
    <s v=""/>
    <n v="132"/>
    <n v="33"/>
    <n v="33"/>
    <n v="1584"/>
    <n v="396"/>
    <n v="1188"/>
  </r>
  <r>
    <x v="9"/>
    <n v="12"/>
    <s v=""/>
    <n v="46"/>
    <n v="23"/>
    <n v="23"/>
    <n v="552"/>
    <n v="276"/>
    <n v="276"/>
  </r>
  <r>
    <x v="57"/>
    <n v="13"/>
    <n v="108"/>
    <n v="108"/>
    <s v=""/>
    <n v="36"/>
    <n v="1404"/>
    <n v="468"/>
    <n v="936"/>
  </r>
  <r>
    <x v="93"/>
    <n v="13"/>
    <n v="189"/>
    <n v="189"/>
    <n v="63"/>
    <n v="63"/>
    <n v="2457"/>
    <n v="819"/>
    <n v="1638"/>
  </r>
  <r>
    <x v="7"/>
    <n v="13"/>
    <n v="38"/>
    <n v="38"/>
    <s v=""/>
    <n v="19"/>
    <n v="494"/>
    <n v="247"/>
    <n v="247"/>
  </r>
  <r>
    <x v="35"/>
    <n v="13"/>
    <s v=""/>
    <n v="225"/>
    <n v="75"/>
    <n v="75"/>
    <n v="2925"/>
    <n v="975"/>
    <n v="1950"/>
  </r>
  <r>
    <x v="60"/>
    <n v="13"/>
    <n v="30"/>
    <n v="30"/>
    <n v="15"/>
    <n v="15"/>
    <n v="390"/>
    <n v="195"/>
    <n v="195"/>
  </r>
  <r>
    <x v="94"/>
    <n v="13"/>
    <n v="166"/>
    <n v="166"/>
    <s v=""/>
    <n v="83"/>
    <n v="2158"/>
    <n v="1079"/>
    <n v="1079"/>
  </r>
  <r>
    <x v="68"/>
    <n v="13"/>
    <s v=""/>
    <n v="110"/>
    <s v=""/>
    <n v="55"/>
    <n v="1430"/>
    <n v="715"/>
    <n v="715"/>
  </r>
  <r>
    <x v="40"/>
    <n v="13"/>
    <n v="308"/>
    <n v="308"/>
    <n v="77"/>
    <n v="77"/>
    <n v="4004"/>
    <n v="1001"/>
    <n v="3003"/>
  </r>
  <r>
    <x v="61"/>
    <n v="13"/>
    <n v="180"/>
    <n v="180"/>
    <s v=""/>
    <n v="45"/>
    <n v="2340"/>
    <n v="585"/>
    <n v="1755"/>
  </r>
  <r>
    <x v="59"/>
    <n v="13"/>
    <n v="126"/>
    <n v="126"/>
    <n v="42"/>
    <n v="42"/>
    <n v="1638"/>
    <n v="546"/>
    <n v="1092"/>
  </r>
  <r>
    <x v="83"/>
    <n v="13"/>
    <n v="81"/>
    <n v="81"/>
    <n v="27"/>
    <n v="27"/>
    <n v="1053"/>
    <n v="351"/>
    <n v="702"/>
  </r>
  <r>
    <x v="90"/>
    <n v="13"/>
    <n v="57"/>
    <n v="57"/>
    <n v="19"/>
    <n v="19"/>
    <n v="741"/>
    <n v="247"/>
    <n v="494"/>
  </r>
  <r>
    <x v="34"/>
    <n v="13"/>
    <n v="72"/>
    <n v="72"/>
    <n v="36"/>
    <n v="36"/>
    <n v="936"/>
    <n v="468"/>
    <n v="468"/>
  </r>
  <r>
    <x v="55"/>
    <n v="13"/>
    <n v="352"/>
    <n v="352"/>
    <s v=""/>
    <n v="88"/>
    <n v="4576"/>
    <n v="1144"/>
    <n v="3432"/>
  </r>
  <r>
    <x v="20"/>
    <n v="13"/>
    <n v="72"/>
    <n v="72"/>
    <n v="36"/>
    <n v="36"/>
    <n v="936"/>
    <n v="468"/>
    <n v="468"/>
  </r>
  <r>
    <x v="2"/>
    <n v="13"/>
    <n v="252"/>
    <n v="252"/>
    <n v="63"/>
    <n v="63"/>
    <n v="3276"/>
    <n v="819"/>
    <n v="2457"/>
  </r>
  <r>
    <x v="36"/>
    <n v="13"/>
    <n v="300"/>
    <n v="300"/>
    <n v="75"/>
    <n v="75"/>
    <n v="3900"/>
    <n v="975"/>
    <n v="2925"/>
  </r>
  <r>
    <x v="36"/>
    <n v="13"/>
    <n v="300"/>
    <n v="300"/>
    <n v="75"/>
    <n v="75"/>
    <n v="3900"/>
    <n v="975"/>
    <n v="2925"/>
  </r>
  <r>
    <x v="37"/>
    <n v="13"/>
    <s v=""/>
    <n v="264"/>
    <n v="88"/>
    <n v="88"/>
    <n v="3432"/>
    <n v="1144"/>
    <n v="2288"/>
  </r>
  <r>
    <x v="6"/>
    <n v="13"/>
    <n v="231"/>
    <n v="231"/>
    <n v="77"/>
    <n v="77"/>
    <n v="3003"/>
    <n v="1001"/>
    <n v="2002"/>
  </r>
  <r>
    <x v="16"/>
    <n v="13"/>
    <n v="132"/>
    <n v="132"/>
    <n v="44"/>
    <n v="44"/>
    <n v="1716"/>
    <n v="572"/>
    <n v="1144"/>
  </r>
  <r>
    <x v="13"/>
    <n v="13"/>
    <n v="352"/>
    <n v="352"/>
    <n v="88"/>
    <n v="88"/>
    <n v="4576"/>
    <n v="1144"/>
    <n v="3432"/>
  </r>
  <r>
    <x v="5"/>
    <n v="13"/>
    <s v=""/>
    <n v="160"/>
    <n v="80"/>
    <n v="80"/>
    <n v="2080"/>
    <n v="1040"/>
    <n v="1040"/>
  </r>
  <r>
    <x v="22"/>
    <n v="13"/>
    <s v=""/>
    <n v="50"/>
    <n v="25"/>
    <n v="25"/>
    <n v="650"/>
    <n v="325"/>
    <n v="325"/>
  </r>
  <r>
    <x v="99"/>
    <n v="13"/>
    <s v=""/>
    <n v="154"/>
    <n v="77"/>
    <n v="77"/>
    <n v="2002"/>
    <n v="1001"/>
    <n v="1001"/>
  </r>
  <r>
    <x v="26"/>
    <n v="13"/>
    <n v="57"/>
    <n v="57"/>
    <s v=""/>
    <n v="19"/>
    <n v="741"/>
    <n v="247"/>
    <n v="494"/>
  </r>
  <r>
    <x v="45"/>
    <n v="13"/>
    <n v="124"/>
    <n v="124"/>
    <n v="62"/>
    <n v="62"/>
    <n v="1612"/>
    <n v="806"/>
    <n v="806"/>
  </r>
  <r>
    <x v="66"/>
    <n v="13"/>
    <n v="384"/>
    <n v="384"/>
    <n v="96"/>
    <n v="96"/>
    <n v="4992"/>
    <n v="1248"/>
    <n v="3744"/>
  </r>
  <r>
    <x v="32"/>
    <n v="13"/>
    <s v=""/>
    <n v="80"/>
    <n v="20"/>
    <n v="20"/>
    <n v="1040"/>
    <n v="260"/>
    <n v="780"/>
  </r>
  <r>
    <x v="39"/>
    <n v="14"/>
    <s v=""/>
    <n v="144"/>
    <n v="36"/>
    <n v="36"/>
    <n v="2016"/>
    <n v="504"/>
    <n v="1512"/>
  </r>
  <r>
    <x v="39"/>
    <n v="14"/>
    <n v="144"/>
    <n v="144"/>
    <n v="36"/>
    <n v="36"/>
    <n v="2016"/>
    <n v="504"/>
    <n v="1512"/>
  </r>
  <r>
    <x v="60"/>
    <n v="14"/>
    <n v="30"/>
    <n v="30"/>
    <s v=""/>
    <n v="15"/>
    <n v="420"/>
    <n v="210"/>
    <n v="210"/>
  </r>
  <r>
    <x v="68"/>
    <n v="14"/>
    <n v="110"/>
    <n v="110"/>
    <n v="55"/>
    <n v="55"/>
    <n v="1540"/>
    <n v="770"/>
    <n v="770"/>
  </r>
  <r>
    <x v="71"/>
    <n v="14"/>
    <n v="108"/>
    <n v="108"/>
    <n v="54"/>
    <n v="54"/>
    <n v="1512"/>
    <n v="756"/>
    <n v="756"/>
  </r>
  <r>
    <x v="47"/>
    <n v="14"/>
    <s v=""/>
    <n v="207"/>
    <s v=""/>
    <n v="69"/>
    <n v="2898"/>
    <n v="966"/>
    <n v="1932"/>
  </r>
  <r>
    <x v="59"/>
    <n v="14"/>
    <n v="126"/>
    <n v="126"/>
    <n v="42"/>
    <n v="42"/>
    <n v="1764"/>
    <n v="588"/>
    <n v="1176"/>
  </r>
  <r>
    <x v="95"/>
    <n v="14"/>
    <s v=""/>
    <n v="210"/>
    <n v="70"/>
    <n v="70"/>
    <n v="2940"/>
    <n v="980"/>
    <n v="1960"/>
  </r>
  <r>
    <x v="31"/>
    <n v="14"/>
    <s v=""/>
    <n v="300"/>
    <n v="75"/>
    <n v="75"/>
    <n v="4200"/>
    <n v="1050"/>
    <n v="3150"/>
  </r>
  <r>
    <x v="64"/>
    <n v="14"/>
    <n v="92"/>
    <n v="92"/>
    <n v="46"/>
    <n v="46"/>
    <n v="1288"/>
    <n v="644"/>
    <n v="644"/>
  </r>
  <r>
    <x v="24"/>
    <n v="14"/>
    <n v="114"/>
    <n v="114"/>
    <n v="57"/>
    <n v="57"/>
    <n v="1596"/>
    <n v="798"/>
    <n v="798"/>
  </r>
  <r>
    <x v="24"/>
    <n v="14"/>
    <s v=""/>
    <n v="114"/>
    <n v="57"/>
    <n v="57"/>
    <n v="1596"/>
    <n v="798"/>
    <n v="798"/>
  </r>
  <r>
    <x v="92"/>
    <n v="14"/>
    <s v=""/>
    <n v="280"/>
    <n v="70"/>
    <n v="70"/>
    <n v="3920"/>
    <n v="980"/>
    <n v="2940"/>
  </r>
  <r>
    <x v="0"/>
    <n v="14"/>
    <n v="160"/>
    <n v="160"/>
    <n v="80"/>
    <n v="80"/>
    <n v="2240"/>
    <n v="1120"/>
    <n v="1120"/>
  </r>
  <r>
    <x v="19"/>
    <n v="14"/>
    <n v="240"/>
    <n v="240"/>
    <n v="80"/>
    <n v="80"/>
    <n v="3360"/>
    <n v="1120"/>
    <n v="2240"/>
  </r>
  <r>
    <x v="62"/>
    <n v="14"/>
    <n v="144"/>
    <n v="144"/>
    <n v="36"/>
    <n v="36"/>
    <n v="2016"/>
    <n v="504"/>
    <n v="1512"/>
  </r>
  <r>
    <x v="34"/>
    <n v="14"/>
    <s v=""/>
    <n v="72"/>
    <n v="36"/>
    <n v="36"/>
    <n v="1008"/>
    <n v="504"/>
    <n v="504"/>
  </r>
  <r>
    <x v="34"/>
    <n v="14"/>
    <n v="72"/>
    <n v="72"/>
    <n v="36"/>
    <n v="36"/>
    <n v="1008"/>
    <n v="504"/>
    <n v="504"/>
  </r>
  <r>
    <x v="54"/>
    <n v="14"/>
    <n v="135"/>
    <n v="135"/>
    <n v="45"/>
    <n v="45"/>
    <n v="1890"/>
    <n v="630"/>
    <n v="1260"/>
  </r>
  <r>
    <x v="54"/>
    <n v="14"/>
    <n v="135"/>
    <n v="135"/>
    <s v=""/>
    <n v="45"/>
    <n v="1890"/>
    <n v="630"/>
    <n v="1260"/>
  </r>
  <r>
    <x v="36"/>
    <n v="14"/>
    <n v="300"/>
    <n v="300"/>
    <n v="75"/>
    <n v="75"/>
    <n v="4200"/>
    <n v="1050"/>
    <n v="3150"/>
  </r>
  <r>
    <x v="36"/>
    <n v="14"/>
    <n v="300"/>
    <n v="300"/>
    <n v="75"/>
    <n v="75"/>
    <n v="4200"/>
    <n v="1050"/>
    <n v="3150"/>
  </r>
  <r>
    <x v="84"/>
    <n v="14"/>
    <s v=""/>
    <n v="348"/>
    <n v="87"/>
    <n v="87"/>
    <n v="4872"/>
    <n v="1218"/>
    <n v="3654"/>
  </r>
  <r>
    <x v="25"/>
    <n v="14"/>
    <n v="261"/>
    <n v="261"/>
    <n v="87"/>
    <n v="87"/>
    <n v="3654"/>
    <n v="1218"/>
    <n v="2436"/>
  </r>
  <r>
    <x v="13"/>
    <n v="14"/>
    <n v="352"/>
    <n v="352"/>
    <n v="88"/>
    <n v="88"/>
    <n v="4928"/>
    <n v="1232"/>
    <n v="3696"/>
  </r>
  <r>
    <x v="13"/>
    <n v="14"/>
    <s v=""/>
    <n v="352"/>
    <s v=""/>
    <n v="88"/>
    <n v="4928"/>
    <n v="1232"/>
    <n v="3696"/>
  </r>
  <r>
    <x v="80"/>
    <n v="14"/>
    <n v="94"/>
    <n v="94"/>
    <n v="47"/>
    <n v="47"/>
    <n v="1316"/>
    <n v="658"/>
    <n v="658"/>
  </r>
  <r>
    <x v="43"/>
    <n v="14"/>
    <n v="225"/>
    <n v="225"/>
    <n v="75"/>
    <n v="75"/>
    <n v="3150"/>
    <n v="1050"/>
    <n v="2100"/>
  </r>
  <r>
    <x v="69"/>
    <n v="14"/>
    <n v="57"/>
    <n v="57"/>
    <n v="19"/>
    <n v="19"/>
    <n v="798"/>
    <n v="266"/>
    <n v="532"/>
  </r>
  <r>
    <x v="82"/>
    <n v="14"/>
    <n v="102"/>
    <n v="102"/>
    <n v="51"/>
    <n v="51"/>
    <n v="1428"/>
    <n v="714"/>
    <n v="714"/>
  </r>
  <r>
    <x v="32"/>
    <n v="14"/>
    <n v="80"/>
    <n v="80"/>
    <n v="20"/>
    <n v="20"/>
    <n v="1120"/>
    <n v="280"/>
    <n v="840"/>
  </r>
  <r>
    <x v="96"/>
    <n v="14"/>
    <n v="92"/>
    <n v="92"/>
    <n v="46"/>
    <n v="46"/>
    <n v="1288"/>
    <n v="644"/>
    <n v="644"/>
  </r>
  <r>
    <x v="33"/>
    <n v="14"/>
    <s v=""/>
    <n v="132"/>
    <s v=""/>
    <n v="33"/>
    <n v="1848"/>
    <n v="462"/>
    <n v="1386"/>
  </r>
  <r>
    <x v="57"/>
    <n v="15"/>
    <m/>
    <n v="108"/>
    <n v="36"/>
    <n v="36"/>
    <n v="1620"/>
    <n v="540"/>
    <n v="1080"/>
  </r>
  <r>
    <x v="38"/>
    <n v="15"/>
    <n v="189"/>
    <n v="189"/>
    <n v="63"/>
    <n v="63"/>
    <n v="2835"/>
    <n v="945"/>
    <n v="1890"/>
  </r>
  <r>
    <x v="38"/>
    <n v="15"/>
    <n v="189"/>
    <n v="189"/>
    <n v="63"/>
    <n v="63"/>
    <n v="2835"/>
    <n v="945"/>
    <n v="1890"/>
  </r>
  <r>
    <x v="38"/>
    <n v="15"/>
    <n v="189"/>
    <n v="189"/>
    <n v="63"/>
    <n v="63"/>
    <n v="2835"/>
    <n v="945"/>
    <n v="1890"/>
  </r>
  <r>
    <x v="7"/>
    <n v="15"/>
    <n v="38"/>
    <n v="38"/>
    <n v="19"/>
    <n v="19"/>
    <n v="570"/>
    <n v="285"/>
    <n v="285"/>
  </r>
  <r>
    <x v="7"/>
    <n v="15"/>
    <n v="38"/>
    <n v="38"/>
    <n v="19"/>
    <n v="19"/>
    <n v="570"/>
    <n v="285"/>
    <n v="285"/>
  </r>
  <r>
    <x v="39"/>
    <n v="15"/>
    <n v="144"/>
    <n v="144"/>
    <n v="36"/>
    <n v="36"/>
    <n v="2160"/>
    <n v="540"/>
    <n v="1620"/>
  </r>
  <r>
    <x v="94"/>
    <n v="15"/>
    <n v="166"/>
    <n v="166"/>
    <n v="83"/>
    <n v="83"/>
    <n v="2490"/>
    <n v="1245"/>
    <n v="1245"/>
  </r>
  <r>
    <x v="17"/>
    <n v="15"/>
    <n v="120"/>
    <n v="120"/>
    <n v="30"/>
    <n v="30"/>
    <n v="1800"/>
    <n v="450"/>
    <n v="1350"/>
  </r>
  <r>
    <x v="71"/>
    <n v="15"/>
    <s v=""/>
    <n v="108"/>
    <n v="54"/>
    <n v="54"/>
    <n v="1620"/>
    <n v="810"/>
    <n v="810"/>
  </r>
  <r>
    <x v="47"/>
    <n v="15"/>
    <n v="207"/>
    <n v="207"/>
    <n v="69"/>
    <n v="69"/>
    <n v="3105"/>
    <n v="1035"/>
    <n v="2070"/>
  </r>
  <r>
    <x v="83"/>
    <n v="15"/>
    <n v="81"/>
    <n v="81"/>
    <s v=""/>
    <n v="27"/>
    <n v="1215"/>
    <n v="405"/>
    <n v="810"/>
  </r>
  <r>
    <x v="3"/>
    <n v="15"/>
    <s v=""/>
    <n v="146"/>
    <n v="73"/>
    <n v="73"/>
    <n v="2190"/>
    <n v="1095"/>
    <n v="1095"/>
  </r>
  <r>
    <x v="64"/>
    <n v="15"/>
    <s v=""/>
    <n v="92"/>
    <n v="46"/>
    <n v="46"/>
    <n v="1380"/>
    <n v="690"/>
    <n v="690"/>
  </r>
  <r>
    <x v="64"/>
    <n v="15"/>
    <n v="92"/>
    <n v="92"/>
    <n v="46"/>
    <n v="46"/>
    <n v="1380"/>
    <n v="690"/>
    <n v="690"/>
  </r>
  <r>
    <x v="64"/>
    <n v="15"/>
    <n v="92"/>
    <n v="92"/>
    <n v="46"/>
    <n v="46"/>
    <n v="1380"/>
    <n v="690"/>
    <n v="690"/>
  </r>
  <r>
    <x v="62"/>
    <n v="15"/>
    <s v=""/>
    <n v="144"/>
    <n v="36"/>
    <n v="36"/>
    <n v="2160"/>
    <n v="540"/>
    <n v="1620"/>
  </r>
  <r>
    <x v="11"/>
    <n v="15"/>
    <s v=""/>
    <n v="184"/>
    <s v=""/>
    <n v="92"/>
    <n v="2760"/>
    <n v="1380"/>
    <n v="1380"/>
  </r>
  <r>
    <x v="77"/>
    <n v="15"/>
    <n v="38"/>
    <n v="38"/>
    <n v="19"/>
    <n v="19"/>
    <n v="570"/>
    <n v="285"/>
    <n v="285"/>
  </r>
  <r>
    <x v="77"/>
    <n v="15"/>
    <n v="38"/>
    <n v="38"/>
    <n v="19"/>
    <n v="19"/>
    <n v="570"/>
    <n v="285"/>
    <n v="285"/>
  </r>
  <r>
    <x v="34"/>
    <n v="15"/>
    <n v="72"/>
    <n v="72"/>
    <n v="36"/>
    <n v="36"/>
    <n v="1080"/>
    <n v="540"/>
    <n v="540"/>
  </r>
  <r>
    <x v="29"/>
    <n v="15"/>
    <n v="252"/>
    <n v="252"/>
    <s v=""/>
    <n v="63"/>
    <n v="3780"/>
    <n v="945"/>
    <n v="2835"/>
  </r>
  <r>
    <x v="78"/>
    <n v="15"/>
    <n v="50"/>
    <n v="50"/>
    <s v=""/>
    <n v="25"/>
    <n v="750"/>
    <n v="375"/>
    <n v="375"/>
  </r>
  <r>
    <x v="73"/>
    <n v="15"/>
    <n v="144"/>
    <n v="144"/>
    <n v="48"/>
    <n v="48"/>
    <n v="2160"/>
    <n v="720"/>
    <n v="1440"/>
  </r>
  <r>
    <x v="25"/>
    <n v="15"/>
    <s v=""/>
    <n v="261"/>
    <n v="87"/>
    <n v="87"/>
    <n v="3915"/>
    <n v="1305"/>
    <n v="2610"/>
  </r>
  <r>
    <x v="15"/>
    <n v="15"/>
    <n v="144"/>
    <n v="144"/>
    <n v="36"/>
    <n v="36"/>
    <n v="2160"/>
    <n v="540"/>
    <n v="1620"/>
  </r>
  <r>
    <x v="97"/>
    <n v="15"/>
    <s v=""/>
    <n v="300"/>
    <n v="75"/>
    <n v="75"/>
    <n v="4500"/>
    <n v="1125"/>
    <n v="3375"/>
  </r>
  <r>
    <x v="79"/>
    <n v="15"/>
    <n v="84"/>
    <n v="84"/>
    <n v="21"/>
    <n v="21"/>
    <n v="1260"/>
    <n v="315"/>
    <n v="945"/>
  </r>
  <r>
    <x v="42"/>
    <n v="15"/>
    <n v="210"/>
    <n v="210"/>
    <n v="70"/>
    <n v="70"/>
    <n v="3150"/>
    <n v="1050"/>
    <n v="2100"/>
  </r>
  <r>
    <x v="80"/>
    <n v="15"/>
    <n v="94"/>
    <n v="94"/>
    <s v=""/>
    <n v="47"/>
    <n v="1410"/>
    <n v="705"/>
    <n v="705"/>
  </r>
  <r>
    <x v="80"/>
    <n v="15"/>
    <n v="94"/>
    <n v="94"/>
    <n v="47"/>
    <n v="47"/>
    <n v="1410"/>
    <n v="705"/>
    <n v="705"/>
  </r>
  <r>
    <x v="87"/>
    <n v="15"/>
    <s v=""/>
    <n v="188"/>
    <n v="94"/>
    <n v="94"/>
    <n v="2820"/>
    <n v="1410"/>
    <n v="1410"/>
  </r>
  <r>
    <x v="69"/>
    <n v="15"/>
    <n v="57"/>
    <n v="57"/>
    <s v=""/>
    <n v="19"/>
    <n v="855"/>
    <n v="285"/>
    <n v="570"/>
  </r>
  <r>
    <x v="81"/>
    <n v="15"/>
    <s v=""/>
    <n v="312"/>
    <n v="78"/>
    <n v="78"/>
    <n v="4680"/>
    <n v="1170"/>
    <n v="3510"/>
  </r>
  <r>
    <x v="81"/>
    <n v="15"/>
    <n v="312"/>
    <n v="312"/>
    <n v="78"/>
    <n v="78"/>
    <n v="4680"/>
    <n v="1170"/>
    <n v="3510"/>
  </r>
  <r>
    <x v="99"/>
    <n v="15"/>
    <n v="154"/>
    <n v="154"/>
    <s v=""/>
    <n v="77"/>
    <n v="2310"/>
    <n v="1155"/>
    <n v="1155"/>
  </r>
  <r>
    <x v="32"/>
    <n v="15"/>
    <n v="80"/>
    <n v="80"/>
    <n v="20"/>
    <n v="20"/>
    <n v="1200"/>
    <n v="300"/>
    <n v="900"/>
  </r>
  <r>
    <x v="4"/>
    <n v="15"/>
    <n v="201"/>
    <n v="201"/>
    <n v="67"/>
    <n v="67"/>
    <n v="3015"/>
    <n v="1005"/>
    <n v="2010"/>
  </r>
  <r>
    <x v="33"/>
    <n v="15"/>
    <n v="132"/>
    <n v="132"/>
    <n v="33"/>
    <n v="33"/>
    <n v="1980"/>
    <n v="495"/>
    <n v="1485"/>
  </r>
  <r>
    <x v="93"/>
    <n v="16"/>
    <n v="189"/>
    <n v="189"/>
    <n v="63"/>
    <n v="63"/>
    <n v="3024"/>
    <n v="1008"/>
    <n v="2016"/>
  </r>
  <r>
    <x v="23"/>
    <n v="16"/>
    <n v="255"/>
    <n v="255"/>
    <n v="85"/>
    <n v="85"/>
    <n v="4080"/>
    <n v="1360"/>
    <n v="2720"/>
  </r>
  <r>
    <x v="23"/>
    <n v="16"/>
    <n v="255"/>
    <n v="255"/>
    <n v="85"/>
    <n v="85"/>
    <n v="4080"/>
    <n v="1360"/>
    <n v="2720"/>
  </r>
  <r>
    <x v="39"/>
    <n v="16"/>
    <n v="144"/>
    <n v="144"/>
    <n v="36"/>
    <n v="36"/>
    <n v="2304"/>
    <n v="576"/>
    <n v="1728"/>
  </r>
  <r>
    <x v="27"/>
    <n v="16"/>
    <n v="264"/>
    <n v="264"/>
    <s v=""/>
    <n v="88"/>
    <n v="4224"/>
    <n v="1408"/>
    <n v="2816"/>
  </r>
  <r>
    <x v="68"/>
    <n v="16"/>
    <n v="110"/>
    <n v="110"/>
    <n v="55"/>
    <n v="55"/>
    <n v="1760"/>
    <n v="880"/>
    <n v="880"/>
  </r>
  <r>
    <x v="71"/>
    <n v="16"/>
    <n v="108"/>
    <n v="108"/>
    <n v="54"/>
    <n v="54"/>
    <n v="1728"/>
    <n v="864"/>
    <n v="864"/>
  </r>
  <r>
    <x v="40"/>
    <n v="16"/>
    <n v="308"/>
    <n v="308"/>
    <s v=""/>
    <n v="77"/>
    <n v="4928"/>
    <n v="1232"/>
    <n v="3696"/>
  </r>
  <r>
    <x v="90"/>
    <n v="16"/>
    <s v=""/>
    <n v="57"/>
    <n v="19"/>
    <n v="19"/>
    <n v="912"/>
    <n v="304"/>
    <n v="608"/>
  </r>
  <r>
    <x v="24"/>
    <n v="16"/>
    <n v="114"/>
    <n v="114"/>
    <n v="57"/>
    <n v="57"/>
    <n v="1824"/>
    <n v="912"/>
    <n v="912"/>
  </r>
  <r>
    <x v="19"/>
    <n v="16"/>
    <n v="240"/>
    <n v="240"/>
    <n v="80"/>
    <n v="80"/>
    <n v="3840"/>
    <n v="1280"/>
    <n v="2560"/>
  </r>
  <r>
    <x v="62"/>
    <n v="16"/>
    <n v="144"/>
    <n v="144"/>
    <s v=""/>
    <n v="36"/>
    <n v="2304"/>
    <n v="576"/>
    <n v="1728"/>
  </r>
  <r>
    <x v="75"/>
    <n v="16"/>
    <n v="50"/>
    <n v="50"/>
    <n v="25"/>
    <n v="25"/>
    <n v="800"/>
    <n v="400"/>
    <n v="400"/>
  </r>
  <r>
    <x v="77"/>
    <n v="16"/>
    <n v="38"/>
    <n v="38"/>
    <n v="19"/>
    <n v="19"/>
    <n v="608"/>
    <n v="304"/>
    <n v="304"/>
  </r>
  <r>
    <x v="29"/>
    <n v="16"/>
    <n v="252"/>
    <n v="252"/>
    <n v="63"/>
    <n v="63"/>
    <n v="4032"/>
    <n v="1008"/>
    <n v="3024"/>
  </r>
  <r>
    <x v="78"/>
    <n v="16"/>
    <s v=""/>
    <n v="50"/>
    <n v="25"/>
    <n v="25"/>
    <n v="800"/>
    <n v="400"/>
    <n v="400"/>
  </r>
  <r>
    <x v="73"/>
    <n v="16"/>
    <n v="144"/>
    <n v="144"/>
    <n v="48"/>
    <n v="48"/>
    <n v="2304"/>
    <n v="768"/>
    <n v="1536"/>
  </r>
  <r>
    <x v="37"/>
    <n v="16"/>
    <n v="264"/>
    <n v="264"/>
    <n v="88"/>
    <n v="88"/>
    <n v="4224"/>
    <n v="1408"/>
    <n v="2816"/>
  </r>
  <r>
    <x v="84"/>
    <n v="16"/>
    <s v=""/>
    <n v="348"/>
    <n v="87"/>
    <n v="87"/>
    <n v="5568"/>
    <n v="1392"/>
    <n v="4176"/>
  </r>
  <r>
    <x v="6"/>
    <n v="16"/>
    <n v="231"/>
    <n v="231"/>
    <s v=""/>
    <n v="77"/>
    <n v="3696"/>
    <n v="1232"/>
    <n v="2464"/>
  </r>
  <r>
    <x v="6"/>
    <n v="16"/>
    <n v="231"/>
    <n v="231"/>
    <n v="77"/>
    <n v="77"/>
    <n v="3696"/>
    <n v="1232"/>
    <n v="2464"/>
  </r>
  <r>
    <x v="41"/>
    <n v="16"/>
    <s v=""/>
    <n v="50"/>
    <n v="25"/>
    <n v="25"/>
    <n v="800"/>
    <n v="400"/>
    <n v="400"/>
  </r>
  <r>
    <x v="41"/>
    <n v="16"/>
    <n v="50"/>
    <n v="50"/>
    <n v="25"/>
    <n v="25"/>
    <n v="800"/>
    <n v="400"/>
    <n v="400"/>
  </r>
  <r>
    <x v="15"/>
    <n v="16"/>
    <s v=""/>
    <n v="144"/>
    <n v="36"/>
    <n v="36"/>
    <n v="2304"/>
    <n v="576"/>
    <n v="1728"/>
  </r>
  <r>
    <x v="15"/>
    <n v="16"/>
    <n v="144"/>
    <n v="144"/>
    <n v="36"/>
    <n v="36"/>
    <n v="2304"/>
    <n v="576"/>
    <n v="1728"/>
  </r>
  <r>
    <x v="42"/>
    <n v="16"/>
    <n v="210"/>
    <n v="210"/>
    <n v="70"/>
    <n v="70"/>
    <n v="3360"/>
    <n v="1120"/>
    <n v="2240"/>
  </r>
  <r>
    <x v="80"/>
    <n v="16"/>
    <n v="94"/>
    <n v="94"/>
    <n v="47"/>
    <n v="47"/>
    <n v="1504"/>
    <n v="752"/>
    <n v="752"/>
  </r>
  <r>
    <x v="81"/>
    <n v="16"/>
    <n v="312"/>
    <n v="312"/>
    <n v="78"/>
    <n v="78"/>
    <n v="4992"/>
    <n v="1248"/>
    <n v="3744"/>
  </r>
  <r>
    <x v="52"/>
    <n v="16"/>
    <n v="352"/>
    <n v="352"/>
    <n v="88"/>
    <n v="88"/>
    <n v="5632"/>
    <n v="1408"/>
    <n v="4224"/>
  </r>
  <r>
    <x v="82"/>
    <n v="16"/>
    <n v="102"/>
    <n v="102"/>
    <n v="51"/>
    <n v="51"/>
    <n v="1632"/>
    <n v="816"/>
    <n v="816"/>
  </r>
  <r>
    <x v="33"/>
    <n v="16"/>
    <n v="132"/>
    <n v="132"/>
    <n v="33"/>
    <n v="33"/>
    <n v="2112"/>
    <n v="528"/>
    <n v="1584"/>
  </r>
  <r>
    <x v="70"/>
    <n v="17"/>
    <n v="144"/>
    <n v="144"/>
    <n v="36"/>
    <n v="36"/>
    <n v="2448"/>
    <n v="612"/>
    <n v="1836"/>
  </r>
  <r>
    <x v="93"/>
    <n v="17"/>
    <n v="189"/>
    <n v="189"/>
    <s v=""/>
    <n v="63"/>
    <n v="3213"/>
    <n v="1071"/>
    <n v="2142"/>
  </r>
  <r>
    <x v="38"/>
    <n v="17"/>
    <s v=""/>
    <n v="189"/>
    <n v="63"/>
    <n v="63"/>
    <n v="3213"/>
    <n v="1071"/>
    <n v="2142"/>
  </r>
  <r>
    <x v="21"/>
    <n v="17"/>
    <s v=""/>
    <n v="76"/>
    <n v="19"/>
    <n v="19"/>
    <n v="1292"/>
    <n v="323"/>
    <n v="969"/>
  </r>
  <r>
    <x v="21"/>
    <n v="17"/>
    <n v="76"/>
    <n v="76"/>
    <n v="19"/>
    <n v="19"/>
    <n v="1292"/>
    <n v="323"/>
    <n v="969"/>
  </r>
  <r>
    <x v="60"/>
    <n v="17"/>
    <n v="30"/>
    <n v="30"/>
    <n v="15"/>
    <n v="15"/>
    <n v="510"/>
    <n v="255"/>
    <n v="255"/>
  </r>
  <r>
    <x v="68"/>
    <n v="17"/>
    <n v="110"/>
    <n v="110"/>
    <s v=""/>
    <n v="55"/>
    <n v="1870"/>
    <n v="935"/>
    <n v="935"/>
  </r>
  <r>
    <x v="40"/>
    <n v="17"/>
    <n v="308"/>
    <n v="308"/>
    <n v="77"/>
    <n v="77"/>
    <n v="5236"/>
    <n v="1309"/>
    <n v="3927"/>
  </r>
  <r>
    <x v="91"/>
    <n v="17"/>
    <n v="153"/>
    <n v="153"/>
    <n v="51"/>
    <n v="51"/>
    <n v="2601"/>
    <n v="867"/>
    <n v="1734"/>
  </r>
  <r>
    <x v="49"/>
    <n v="17"/>
    <s v=""/>
    <n v="66"/>
    <n v="33"/>
    <n v="33"/>
    <n v="1122"/>
    <n v="561"/>
    <n v="561"/>
  </r>
  <r>
    <x v="49"/>
    <n v="17"/>
    <n v="66"/>
    <n v="66"/>
    <n v="33"/>
    <n v="33"/>
    <n v="1122"/>
    <n v="561"/>
    <n v="561"/>
  </r>
  <r>
    <x v="98"/>
    <n v="17"/>
    <s v=""/>
    <n v="156"/>
    <s v=""/>
    <n v="78"/>
    <n v="2652"/>
    <n v="1326"/>
    <n v="1326"/>
  </r>
  <r>
    <x v="98"/>
    <n v="17"/>
    <n v="156"/>
    <n v="156"/>
    <n v="78"/>
    <n v="78"/>
    <n v="2652"/>
    <n v="1326"/>
    <n v="1326"/>
  </r>
  <r>
    <x v="3"/>
    <n v="17"/>
    <n v="146"/>
    <n v="146"/>
    <n v="73"/>
    <n v="73"/>
    <n v="2482"/>
    <n v="1241"/>
    <n v="1241"/>
  </r>
  <r>
    <x v="64"/>
    <n v="17"/>
    <n v="92"/>
    <n v="92"/>
    <n v="46"/>
    <n v="46"/>
    <n v="1564"/>
    <n v="782"/>
    <n v="782"/>
  </r>
  <r>
    <x v="0"/>
    <n v="17"/>
    <n v="160"/>
    <n v="160"/>
    <n v="80"/>
    <n v="80"/>
    <n v="2720"/>
    <n v="1360"/>
    <n v="1360"/>
  </r>
  <r>
    <x v="75"/>
    <n v="17"/>
    <s v=""/>
    <n v="50"/>
    <n v="25"/>
    <n v="25"/>
    <n v="850"/>
    <n v="425"/>
    <n v="425"/>
  </r>
  <r>
    <x v="34"/>
    <n v="17"/>
    <n v="72"/>
    <n v="72"/>
    <s v=""/>
    <n v="36"/>
    <n v="1224"/>
    <n v="612"/>
    <n v="612"/>
  </r>
  <r>
    <x v="65"/>
    <n v="17"/>
    <n v="267"/>
    <n v="267"/>
    <n v="89"/>
    <n v="89"/>
    <n v="4539"/>
    <n v="1513"/>
    <n v="3026"/>
  </r>
  <r>
    <x v="84"/>
    <n v="17"/>
    <n v="348"/>
    <n v="348"/>
    <n v="87"/>
    <n v="87"/>
    <n v="5916"/>
    <n v="1479"/>
    <n v="4437"/>
  </r>
  <r>
    <x v="15"/>
    <n v="17"/>
    <s v=""/>
    <n v="144"/>
    <n v="36"/>
    <n v="36"/>
    <n v="2448"/>
    <n v="612"/>
    <n v="1836"/>
  </r>
  <r>
    <x v="97"/>
    <n v="17"/>
    <n v="300"/>
    <n v="300"/>
    <n v="75"/>
    <n v="75"/>
    <n v="5100"/>
    <n v="1275"/>
    <n v="3825"/>
  </r>
  <r>
    <x v="58"/>
    <n v="17"/>
    <n v="150"/>
    <n v="150"/>
    <n v="75"/>
    <n v="75"/>
    <n v="2550"/>
    <n v="1275"/>
    <n v="1275"/>
  </r>
  <r>
    <x v="42"/>
    <n v="17"/>
    <n v="210"/>
    <n v="210"/>
    <n v="70"/>
    <n v="70"/>
    <n v="3570"/>
    <n v="1190"/>
    <n v="2380"/>
  </r>
  <r>
    <x v="42"/>
    <n v="17"/>
    <n v="210"/>
    <n v="210"/>
    <n v="70"/>
    <n v="70"/>
    <n v="3570"/>
    <n v="1190"/>
    <n v="2380"/>
  </r>
  <r>
    <x v="42"/>
    <n v="17"/>
    <s v=""/>
    <n v="210"/>
    <n v="70"/>
    <n v="70"/>
    <n v="3570"/>
    <n v="1190"/>
    <n v="2380"/>
  </r>
  <r>
    <x v="16"/>
    <n v="17"/>
    <s v=""/>
    <n v="132"/>
    <n v="44"/>
    <n v="44"/>
    <n v="2244"/>
    <n v="748"/>
    <n v="1496"/>
  </r>
  <r>
    <x v="5"/>
    <n v="17"/>
    <n v="160"/>
    <n v="160"/>
    <n v="80"/>
    <n v="80"/>
    <n v="2720"/>
    <n v="1360"/>
    <n v="1360"/>
  </r>
  <r>
    <x v="81"/>
    <n v="17"/>
    <n v="312"/>
    <n v="312"/>
    <n v="78"/>
    <n v="78"/>
    <n v="5304"/>
    <n v="1326"/>
    <n v="3978"/>
  </r>
  <r>
    <x v="8"/>
    <n v="17"/>
    <n v="90"/>
    <n v="90"/>
    <n v="45"/>
    <n v="45"/>
    <n v="1530"/>
    <n v="765"/>
    <n v="765"/>
  </r>
  <r>
    <x v="88"/>
    <n v="17"/>
    <s v=""/>
    <n v="320"/>
    <n v="80"/>
    <n v="80"/>
    <n v="5440"/>
    <n v="1360"/>
    <n v="4080"/>
  </r>
  <r>
    <x v="44"/>
    <n v="17"/>
    <s v=""/>
    <n v="176"/>
    <n v="88"/>
    <n v="88"/>
    <n v="2992"/>
    <n v="1496"/>
    <n v="1496"/>
  </r>
  <r>
    <x v="30"/>
    <n v="17"/>
    <n v="192"/>
    <n v="192"/>
    <n v="96"/>
    <n v="96"/>
    <n v="3264"/>
    <n v="1632"/>
    <n v="1632"/>
  </r>
  <r>
    <x v="33"/>
    <n v="17"/>
    <n v="132"/>
    <n v="132"/>
    <n v="33"/>
    <n v="33"/>
    <n v="2244"/>
    <n v="561"/>
    <n v="1683"/>
  </r>
  <r>
    <x v="9"/>
    <n v="17"/>
    <n v="46"/>
    <n v="46"/>
    <n v="23"/>
    <n v="23"/>
    <n v="782"/>
    <n v="391"/>
    <n v="391"/>
  </r>
  <r>
    <x v="57"/>
    <n v="18"/>
    <n v="108"/>
    <n v="108"/>
    <n v="36"/>
    <n v="36"/>
    <n v="1944"/>
    <n v="648"/>
    <n v="1296"/>
  </r>
  <r>
    <x v="57"/>
    <n v="18"/>
    <n v="108"/>
    <n v="108"/>
    <s v=""/>
    <n v="36"/>
    <n v="1944"/>
    <n v="648"/>
    <n v="1296"/>
  </r>
  <r>
    <x v="7"/>
    <n v="18"/>
    <n v="38"/>
    <n v="38"/>
    <n v="19"/>
    <n v="19"/>
    <n v="684"/>
    <n v="342"/>
    <n v="342"/>
  </r>
  <r>
    <x v="23"/>
    <n v="18"/>
    <n v="255"/>
    <n v="255"/>
    <s v=""/>
    <n v="85"/>
    <n v="4590"/>
    <n v="1530"/>
    <n v="3060"/>
  </r>
  <r>
    <x v="68"/>
    <n v="18"/>
    <n v="110"/>
    <n v="110"/>
    <n v="55"/>
    <n v="55"/>
    <n v="1980"/>
    <n v="990"/>
    <n v="990"/>
  </r>
  <r>
    <x v="71"/>
    <n v="18"/>
    <n v="108"/>
    <n v="108"/>
    <n v="54"/>
    <n v="54"/>
    <n v="1944"/>
    <n v="972"/>
    <n v="972"/>
  </r>
  <r>
    <x v="47"/>
    <n v="18"/>
    <n v="207"/>
    <n v="207"/>
    <n v="69"/>
    <n v="69"/>
    <n v="3726"/>
    <n v="1242"/>
    <n v="2484"/>
  </r>
  <r>
    <x v="59"/>
    <n v="18"/>
    <n v="126"/>
    <n v="126"/>
    <n v="42"/>
    <n v="42"/>
    <n v="2268"/>
    <n v="756"/>
    <n v="1512"/>
  </r>
  <r>
    <x v="49"/>
    <n v="18"/>
    <n v="66"/>
    <n v="66"/>
    <s v=""/>
    <n v="33"/>
    <n v="1188"/>
    <n v="594"/>
    <n v="594"/>
  </r>
  <r>
    <x v="48"/>
    <n v="18"/>
    <n v="280"/>
    <n v="280"/>
    <n v="70"/>
    <n v="70"/>
    <n v="5040"/>
    <n v="1260"/>
    <n v="3780"/>
  </r>
  <r>
    <x v="64"/>
    <n v="18"/>
    <s v=""/>
    <n v="92"/>
    <n v="46"/>
    <n v="46"/>
    <n v="1656"/>
    <n v="828"/>
    <n v="828"/>
  </r>
  <r>
    <x v="90"/>
    <n v="18"/>
    <n v="57"/>
    <n v="57"/>
    <n v="19"/>
    <n v="19"/>
    <n v="1026"/>
    <n v="342"/>
    <n v="684"/>
  </r>
  <r>
    <x v="24"/>
    <n v="18"/>
    <n v="114"/>
    <n v="114"/>
    <n v="57"/>
    <n v="57"/>
    <n v="2052"/>
    <n v="1026"/>
    <n v="1026"/>
  </r>
  <r>
    <x v="0"/>
    <n v="18"/>
    <n v="160"/>
    <n v="160"/>
    <n v="80"/>
    <n v="80"/>
    <n v="2880"/>
    <n v="1440"/>
    <n v="1440"/>
  </r>
  <r>
    <x v="75"/>
    <n v="18"/>
    <s v=""/>
    <n v="50"/>
    <n v="25"/>
    <n v="25"/>
    <n v="900"/>
    <n v="450"/>
    <n v="450"/>
  </r>
  <r>
    <x v="11"/>
    <n v="18"/>
    <s v=""/>
    <n v="184"/>
    <n v="92"/>
    <n v="92"/>
    <n v="3312"/>
    <n v="1656"/>
    <n v="1656"/>
  </r>
  <r>
    <x v="76"/>
    <n v="18"/>
    <n v="368"/>
    <n v="368"/>
    <n v="92"/>
    <n v="92"/>
    <n v="6624"/>
    <n v="1656"/>
    <n v="4968"/>
  </r>
  <r>
    <x v="89"/>
    <n v="18"/>
    <n v="100"/>
    <n v="100"/>
    <n v="25"/>
    <n v="25"/>
    <n v="1800"/>
    <n v="450"/>
    <n v="1350"/>
  </r>
  <r>
    <x v="77"/>
    <n v="18"/>
    <s v=""/>
    <n v="38"/>
    <n v="19"/>
    <n v="19"/>
    <n v="684"/>
    <n v="342"/>
    <n v="342"/>
  </r>
  <r>
    <x v="56"/>
    <n v="18"/>
    <s v=""/>
    <n v="108"/>
    <n v="36"/>
    <n v="36"/>
    <n v="1944"/>
    <n v="648"/>
    <n v="1296"/>
  </r>
  <r>
    <x v="56"/>
    <n v="18"/>
    <n v="108"/>
    <n v="108"/>
    <s v=""/>
    <n v="36"/>
    <n v="1944"/>
    <n v="648"/>
    <n v="1296"/>
  </r>
  <r>
    <x v="55"/>
    <n v="18"/>
    <n v="352"/>
    <n v="352"/>
    <s v=""/>
    <n v="88"/>
    <n v="6336"/>
    <n v="1584"/>
    <n v="4752"/>
  </r>
  <r>
    <x v="55"/>
    <n v="18"/>
    <n v="352"/>
    <n v="352"/>
    <n v="88"/>
    <n v="88"/>
    <n v="6336"/>
    <n v="1584"/>
    <n v="4752"/>
  </r>
  <r>
    <x v="2"/>
    <n v="18"/>
    <n v="252"/>
    <n v="252"/>
    <s v=""/>
    <n v="63"/>
    <n v="4536"/>
    <n v="1134"/>
    <n v="3402"/>
  </r>
  <r>
    <x v="12"/>
    <n v="18"/>
    <n v="356"/>
    <n v="356"/>
    <n v="89"/>
    <n v="89"/>
    <n v="6408"/>
    <n v="1602"/>
    <n v="4806"/>
  </r>
  <r>
    <x v="65"/>
    <n v="18"/>
    <n v="267"/>
    <n v="267"/>
    <n v="89"/>
    <n v="89"/>
    <n v="4806"/>
    <n v="1602"/>
    <n v="3204"/>
  </r>
  <r>
    <x v="36"/>
    <n v="18"/>
    <n v="300"/>
    <n v="300"/>
    <n v="75"/>
    <n v="75"/>
    <n v="5400"/>
    <n v="1350"/>
    <n v="4050"/>
  </r>
  <r>
    <x v="37"/>
    <n v="18"/>
    <n v="264"/>
    <n v="264"/>
    <n v="88"/>
    <n v="88"/>
    <n v="4752"/>
    <n v="1584"/>
    <n v="3168"/>
  </r>
  <r>
    <x v="6"/>
    <n v="18"/>
    <n v="231"/>
    <n v="231"/>
    <s v=""/>
    <n v="77"/>
    <n v="4158"/>
    <n v="1386"/>
    <n v="2772"/>
  </r>
  <r>
    <x v="41"/>
    <n v="18"/>
    <n v="50"/>
    <n v="50"/>
    <n v="25"/>
    <n v="25"/>
    <n v="900"/>
    <n v="450"/>
    <n v="450"/>
  </r>
  <r>
    <x v="79"/>
    <n v="18"/>
    <n v="84"/>
    <n v="84"/>
    <n v="21"/>
    <n v="21"/>
    <n v="1512"/>
    <n v="378"/>
    <n v="1134"/>
  </r>
  <r>
    <x v="42"/>
    <n v="18"/>
    <n v="210"/>
    <n v="210"/>
    <n v="70"/>
    <n v="70"/>
    <n v="3780"/>
    <n v="1260"/>
    <n v="2520"/>
  </r>
  <r>
    <x v="42"/>
    <n v="18"/>
    <n v="210"/>
    <n v="210"/>
    <n v="70"/>
    <n v="70"/>
    <n v="3780"/>
    <n v="1260"/>
    <n v="2520"/>
  </r>
  <r>
    <x v="16"/>
    <n v="18"/>
    <n v="132"/>
    <n v="132"/>
    <n v="44"/>
    <n v="44"/>
    <n v="2376"/>
    <n v="792"/>
    <n v="1584"/>
  </r>
  <r>
    <x v="86"/>
    <n v="18"/>
    <s v=""/>
    <n v="48"/>
    <n v="24"/>
    <n v="24"/>
    <n v="864"/>
    <n v="432"/>
    <n v="432"/>
  </r>
  <r>
    <x v="86"/>
    <n v="18"/>
    <n v="48"/>
    <n v="48"/>
    <n v="24"/>
    <n v="24"/>
    <n v="864"/>
    <n v="432"/>
    <n v="432"/>
  </r>
  <r>
    <x v="43"/>
    <n v="18"/>
    <n v="225"/>
    <n v="225"/>
    <n v="75"/>
    <n v="75"/>
    <n v="4050"/>
    <n v="1350"/>
    <n v="2700"/>
  </r>
  <r>
    <x v="69"/>
    <n v="18"/>
    <n v="57"/>
    <n v="57"/>
    <n v="19"/>
    <n v="19"/>
    <n v="1026"/>
    <n v="342"/>
    <n v="684"/>
  </r>
  <r>
    <x v="8"/>
    <n v="18"/>
    <s v=""/>
    <n v="90"/>
    <n v="45"/>
    <n v="45"/>
    <n v="1620"/>
    <n v="810"/>
    <n v="810"/>
  </r>
  <r>
    <x v="44"/>
    <n v="18"/>
    <n v="176"/>
    <n v="176"/>
    <n v="88"/>
    <n v="88"/>
    <n v="3168"/>
    <n v="1584"/>
    <n v="1584"/>
  </r>
  <r>
    <x v="82"/>
    <n v="18"/>
    <n v="102"/>
    <n v="102"/>
    <n v="51"/>
    <n v="51"/>
    <n v="1836"/>
    <n v="918"/>
    <n v="918"/>
  </r>
  <r>
    <x v="67"/>
    <n v="18"/>
    <n v="204"/>
    <n v="204"/>
    <n v="51"/>
    <n v="51"/>
    <n v="3672"/>
    <n v="918"/>
    <n v="2754"/>
  </r>
  <r>
    <x v="45"/>
    <n v="18"/>
    <s v=""/>
    <n v="124"/>
    <n v="62"/>
    <n v="62"/>
    <n v="2232"/>
    <n v="1116"/>
    <n v="1116"/>
  </r>
  <r>
    <x v="96"/>
    <n v="18"/>
    <n v="92"/>
    <n v="92"/>
    <n v="46"/>
    <n v="46"/>
    <n v="1656"/>
    <n v="828"/>
    <n v="828"/>
  </r>
  <r>
    <x v="33"/>
    <n v="18"/>
    <s v=""/>
    <n v="132"/>
    <n v="33"/>
    <n v="33"/>
    <n v="2376"/>
    <n v="594"/>
    <n v="1782"/>
  </r>
  <r>
    <x v="33"/>
    <n v="18"/>
    <n v="132"/>
    <n v="132"/>
    <n v="33"/>
    <n v="33"/>
    <n v="2376"/>
    <n v="594"/>
    <n v="1782"/>
  </r>
  <r>
    <x v="57"/>
    <n v="19"/>
    <n v="108"/>
    <n v="108"/>
    <n v="36"/>
    <n v="36"/>
    <n v="2052"/>
    <n v="684"/>
    <n v="1368"/>
  </r>
  <r>
    <x v="57"/>
    <n v="19"/>
    <m/>
    <n v="108"/>
    <n v="36"/>
    <n v="36"/>
    <n v="2052"/>
    <n v="684"/>
    <n v="1368"/>
  </r>
  <r>
    <x v="38"/>
    <n v="19"/>
    <n v="189"/>
    <n v="189"/>
    <n v="63"/>
    <n v="63"/>
    <n v="3591"/>
    <n v="1197"/>
    <n v="2394"/>
  </r>
  <r>
    <x v="35"/>
    <n v="19"/>
    <n v="225"/>
    <n v="225"/>
    <n v="75"/>
    <n v="75"/>
    <n v="4275"/>
    <n v="1425"/>
    <n v="2850"/>
  </r>
  <r>
    <x v="94"/>
    <n v="19"/>
    <n v="166"/>
    <n v="166"/>
    <n v="83"/>
    <n v="83"/>
    <n v="3154"/>
    <n v="1577"/>
    <n v="1577"/>
  </r>
  <r>
    <x v="17"/>
    <n v="19"/>
    <n v="120"/>
    <n v="120"/>
    <n v="30"/>
    <n v="30"/>
    <n v="2280"/>
    <n v="570"/>
    <n v="1710"/>
  </r>
  <r>
    <x v="71"/>
    <n v="19"/>
    <n v="108"/>
    <n v="108"/>
    <s v=""/>
    <n v="54"/>
    <n v="2052"/>
    <n v="1026"/>
    <n v="1026"/>
  </r>
  <r>
    <x v="48"/>
    <n v="19"/>
    <n v="280"/>
    <n v="280"/>
    <n v="70"/>
    <n v="70"/>
    <n v="5320"/>
    <n v="1330"/>
    <n v="3990"/>
  </r>
  <r>
    <x v="28"/>
    <n v="19"/>
    <n v="140"/>
    <n v="140"/>
    <n v="70"/>
    <n v="70"/>
    <n v="2660"/>
    <n v="1330"/>
    <n v="1330"/>
  </r>
  <r>
    <x v="28"/>
    <n v="19"/>
    <n v="140"/>
    <n v="140"/>
    <s v=""/>
    <n v="70"/>
    <n v="2660"/>
    <n v="1330"/>
    <n v="1330"/>
  </r>
  <r>
    <x v="98"/>
    <n v="19"/>
    <s v=""/>
    <n v="156"/>
    <n v="78"/>
    <n v="78"/>
    <n v="2964"/>
    <n v="1482"/>
    <n v="1482"/>
  </r>
  <r>
    <x v="31"/>
    <n v="19"/>
    <n v="300"/>
    <n v="300"/>
    <n v="75"/>
    <n v="75"/>
    <n v="5700"/>
    <n v="1425"/>
    <n v="4275"/>
  </r>
  <r>
    <x v="31"/>
    <n v="19"/>
    <n v="300"/>
    <n v="300"/>
    <n v="75"/>
    <n v="75"/>
    <n v="5700"/>
    <n v="1425"/>
    <n v="4275"/>
  </r>
  <r>
    <x v="90"/>
    <n v="19"/>
    <n v="57"/>
    <n v="57"/>
    <n v="19"/>
    <n v="19"/>
    <n v="1083"/>
    <n v="361"/>
    <n v="722"/>
  </r>
  <r>
    <x v="24"/>
    <n v="19"/>
    <n v="114"/>
    <n v="114"/>
    <n v="57"/>
    <n v="57"/>
    <n v="2166"/>
    <n v="1083"/>
    <n v="1083"/>
  </r>
  <r>
    <x v="0"/>
    <n v="19"/>
    <n v="160"/>
    <n v="160"/>
    <n v="80"/>
    <n v="80"/>
    <n v="3040"/>
    <n v="1520"/>
    <n v="1520"/>
  </r>
  <r>
    <x v="11"/>
    <n v="19"/>
    <s v=""/>
    <n v="184"/>
    <n v="92"/>
    <n v="92"/>
    <n v="3496"/>
    <n v="1748"/>
    <n v="1748"/>
  </r>
  <r>
    <x v="76"/>
    <n v="19"/>
    <n v="368"/>
    <n v="368"/>
    <n v="92"/>
    <n v="92"/>
    <n v="6992"/>
    <n v="1748"/>
    <n v="5244"/>
  </r>
  <r>
    <x v="76"/>
    <n v="19"/>
    <n v="368"/>
    <n v="368"/>
    <n v="92"/>
    <n v="92"/>
    <n v="6992"/>
    <n v="1748"/>
    <n v="5244"/>
  </r>
  <r>
    <x v="56"/>
    <n v="19"/>
    <s v=""/>
    <n v="108"/>
    <n v="36"/>
    <n v="36"/>
    <n v="2052"/>
    <n v="684"/>
    <n v="1368"/>
  </r>
  <r>
    <x v="55"/>
    <n v="19"/>
    <s v=""/>
    <n v="352"/>
    <n v="88"/>
    <n v="88"/>
    <n v="6688"/>
    <n v="1672"/>
    <n v="5016"/>
  </r>
  <r>
    <x v="2"/>
    <n v="19"/>
    <s v=""/>
    <n v="252"/>
    <n v="63"/>
    <n v="63"/>
    <n v="4788"/>
    <n v="1197"/>
    <n v="3591"/>
  </r>
  <r>
    <x v="37"/>
    <n v="19"/>
    <n v="264"/>
    <n v="264"/>
    <n v="88"/>
    <n v="88"/>
    <n v="5016"/>
    <n v="1672"/>
    <n v="3344"/>
  </r>
  <r>
    <x v="84"/>
    <n v="19"/>
    <n v="348"/>
    <n v="348"/>
    <n v="87"/>
    <n v="87"/>
    <n v="6612"/>
    <n v="1653"/>
    <n v="4959"/>
  </r>
  <r>
    <x v="25"/>
    <n v="19"/>
    <n v="261"/>
    <n v="261"/>
    <n v="87"/>
    <n v="87"/>
    <n v="4959"/>
    <n v="1653"/>
    <n v="3306"/>
  </r>
  <r>
    <x v="15"/>
    <n v="19"/>
    <n v="144"/>
    <n v="144"/>
    <n v="36"/>
    <n v="36"/>
    <n v="2736"/>
    <n v="684"/>
    <n v="2052"/>
  </r>
  <r>
    <x v="58"/>
    <n v="19"/>
    <n v="150"/>
    <n v="150"/>
    <n v="75"/>
    <n v="75"/>
    <n v="2850"/>
    <n v="1425"/>
    <n v="1425"/>
  </r>
  <r>
    <x v="42"/>
    <n v="19"/>
    <n v="210"/>
    <n v="210"/>
    <n v="70"/>
    <n v="70"/>
    <n v="3990"/>
    <n v="1330"/>
    <n v="2660"/>
  </r>
  <r>
    <x v="86"/>
    <n v="19"/>
    <n v="48"/>
    <n v="48"/>
    <n v="24"/>
    <n v="24"/>
    <n v="912"/>
    <n v="456"/>
    <n v="456"/>
  </r>
  <r>
    <x v="80"/>
    <n v="19"/>
    <n v="94"/>
    <n v="94"/>
    <s v=""/>
    <n v="47"/>
    <n v="1786"/>
    <n v="893"/>
    <n v="893"/>
  </r>
  <r>
    <x v="43"/>
    <n v="19"/>
    <n v="225"/>
    <n v="225"/>
    <s v=""/>
    <n v="75"/>
    <n v="4275"/>
    <n v="1425"/>
    <n v="2850"/>
  </r>
  <r>
    <x v="8"/>
    <n v="19"/>
    <s v=""/>
    <n v="90"/>
    <n v="45"/>
    <n v="45"/>
    <n v="1710"/>
    <n v="855"/>
    <n v="855"/>
  </r>
  <r>
    <x v="52"/>
    <n v="19"/>
    <n v="352"/>
    <n v="352"/>
    <n v="88"/>
    <n v="88"/>
    <n v="6688"/>
    <n v="1672"/>
    <n v="5016"/>
  </r>
  <r>
    <x v="44"/>
    <n v="19"/>
    <n v="176"/>
    <n v="176"/>
    <n v="88"/>
    <n v="88"/>
    <n v="3344"/>
    <n v="1672"/>
    <n v="1672"/>
  </r>
  <r>
    <x v="45"/>
    <n v="19"/>
    <s v=""/>
    <n v="124"/>
    <n v="62"/>
    <n v="62"/>
    <n v="2356"/>
    <n v="1178"/>
    <n v="1178"/>
  </r>
  <r>
    <x v="33"/>
    <n v="19"/>
    <s v=""/>
    <n v="132"/>
    <n v="33"/>
    <n v="33"/>
    <n v="2508"/>
    <n v="627"/>
    <n v="1881"/>
  </r>
  <r>
    <x v="7"/>
    <n v="20"/>
    <n v="38"/>
    <n v="38"/>
    <s v=""/>
    <n v="19"/>
    <n v="760"/>
    <n v="380"/>
    <n v="380"/>
  </r>
  <r>
    <x v="35"/>
    <n v="20"/>
    <n v="225"/>
    <n v="225"/>
    <n v="75"/>
    <n v="75"/>
    <n v="4500"/>
    <n v="1500"/>
    <n v="3000"/>
  </r>
  <r>
    <x v="60"/>
    <n v="20"/>
    <n v="30"/>
    <n v="30"/>
    <s v=""/>
    <n v="15"/>
    <n v="600"/>
    <n v="300"/>
    <n v="300"/>
  </r>
  <r>
    <x v="53"/>
    <n v="20"/>
    <n v="176"/>
    <n v="176"/>
    <n v="88"/>
    <n v="88"/>
    <n v="3520"/>
    <n v="1760"/>
    <n v="1760"/>
  </r>
  <r>
    <x v="17"/>
    <n v="20"/>
    <n v="120"/>
    <n v="120"/>
    <n v="30"/>
    <n v="30"/>
    <n v="2400"/>
    <n v="600"/>
    <n v="1800"/>
  </r>
  <r>
    <x v="95"/>
    <n v="20"/>
    <n v="210"/>
    <n v="210"/>
    <n v="70"/>
    <n v="70"/>
    <n v="4200"/>
    <n v="1400"/>
    <n v="2800"/>
  </r>
  <r>
    <x v="95"/>
    <n v="20"/>
    <n v="210"/>
    <n v="210"/>
    <n v="70"/>
    <n v="70"/>
    <n v="4200"/>
    <n v="1400"/>
    <n v="2800"/>
  </r>
  <r>
    <x v="98"/>
    <n v="20"/>
    <n v="156"/>
    <n v="156"/>
    <n v="78"/>
    <n v="78"/>
    <n v="3120"/>
    <n v="1560"/>
    <n v="1560"/>
  </r>
  <r>
    <x v="31"/>
    <n v="20"/>
    <n v="300"/>
    <n v="300"/>
    <n v="75"/>
    <n v="75"/>
    <n v="6000"/>
    <n v="1500"/>
    <n v="4500"/>
  </r>
  <r>
    <x v="83"/>
    <n v="20"/>
    <s v=""/>
    <n v="81"/>
    <n v="27"/>
    <n v="27"/>
    <n v="1620"/>
    <n v="540"/>
    <n v="1080"/>
  </r>
  <r>
    <x v="92"/>
    <n v="20"/>
    <s v=""/>
    <n v="280"/>
    <n v="70"/>
    <n v="70"/>
    <n v="5600"/>
    <n v="1400"/>
    <n v="4200"/>
  </r>
  <r>
    <x v="74"/>
    <n v="20"/>
    <n v="270"/>
    <n v="270"/>
    <s v=""/>
    <n v="90"/>
    <n v="5400"/>
    <n v="1800"/>
    <n v="3600"/>
  </r>
  <r>
    <x v="74"/>
    <n v="20"/>
    <n v="270"/>
    <n v="270"/>
    <n v="90"/>
    <n v="90"/>
    <n v="5400"/>
    <n v="1800"/>
    <n v="3600"/>
  </r>
  <r>
    <x v="11"/>
    <n v="20"/>
    <n v="184"/>
    <n v="184"/>
    <n v="92"/>
    <n v="92"/>
    <n v="3680"/>
    <n v="1840"/>
    <n v="1840"/>
  </r>
  <r>
    <x v="56"/>
    <n v="20"/>
    <n v="108"/>
    <n v="108"/>
    <n v="36"/>
    <n v="36"/>
    <n v="2160"/>
    <n v="720"/>
    <n v="1440"/>
  </r>
  <r>
    <x v="54"/>
    <n v="20"/>
    <n v="135"/>
    <n v="135"/>
    <n v="45"/>
    <n v="45"/>
    <n v="2700"/>
    <n v="900"/>
    <n v="1800"/>
  </r>
  <r>
    <x v="78"/>
    <n v="20"/>
    <n v="50"/>
    <n v="50"/>
    <n v="25"/>
    <n v="25"/>
    <n v="1000"/>
    <n v="500"/>
    <n v="500"/>
  </r>
  <r>
    <x v="73"/>
    <n v="20"/>
    <n v="144"/>
    <n v="144"/>
    <n v="48"/>
    <n v="48"/>
    <n v="2880"/>
    <n v="960"/>
    <n v="1920"/>
  </r>
  <r>
    <x v="20"/>
    <n v="20"/>
    <s v=""/>
    <n v="72"/>
    <n v="36"/>
    <n v="36"/>
    <n v="1440"/>
    <n v="720"/>
    <n v="720"/>
  </r>
  <r>
    <x v="2"/>
    <n v="20"/>
    <s v=""/>
    <n v="252"/>
    <n v="63"/>
    <n v="63"/>
    <n v="5040"/>
    <n v="1260"/>
    <n v="3780"/>
  </r>
  <r>
    <x v="2"/>
    <n v="20"/>
    <n v="252"/>
    <n v="252"/>
    <s v=""/>
    <n v="63"/>
    <n v="5040"/>
    <n v="1260"/>
    <n v="3780"/>
  </r>
  <r>
    <x v="37"/>
    <n v="20"/>
    <s v=""/>
    <n v="264"/>
    <n v="88"/>
    <n v="88"/>
    <n v="5280"/>
    <n v="1760"/>
    <n v="3520"/>
  </r>
  <r>
    <x v="25"/>
    <n v="20"/>
    <n v="261"/>
    <n v="261"/>
    <n v="87"/>
    <n v="87"/>
    <n v="5220"/>
    <n v="1740"/>
    <n v="3480"/>
  </r>
  <r>
    <x v="58"/>
    <n v="20"/>
    <n v="150"/>
    <n v="150"/>
    <s v=""/>
    <n v="75"/>
    <n v="3000"/>
    <n v="1500"/>
    <n v="1500"/>
  </r>
  <r>
    <x v="16"/>
    <n v="20"/>
    <n v="132"/>
    <n v="132"/>
    <s v=""/>
    <n v="44"/>
    <n v="2640"/>
    <n v="880"/>
    <n v="1760"/>
  </r>
  <r>
    <x v="13"/>
    <n v="20"/>
    <n v="352"/>
    <n v="352"/>
    <n v="88"/>
    <n v="88"/>
    <n v="7040"/>
    <n v="1760"/>
    <n v="5280"/>
  </r>
  <r>
    <x v="5"/>
    <n v="20"/>
    <n v="160"/>
    <n v="160"/>
    <s v=""/>
    <n v="80"/>
    <n v="3200"/>
    <n v="1600"/>
    <n v="1600"/>
  </r>
  <r>
    <x v="80"/>
    <n v="20"/>
    <n v="94"/>
    <n v="94"/>
    <s v=""/>
    <n v="47"/>
    <n v="1880"/>
    <n v="940"/>
    <n v="940"/>
  </r>
  <r>
    <x v="80"/>
    <n v="20"/>
    <n v="94"/>
    <n v="94"/>
    <n v="47"/>
    <n v="47"/>
    <n v="1880"/>
    <n v="940"/>
    <n v="940"/>
  </r>
  <r>
    <x v="43"/>
    <n v="20"/>
    <n v="225"/>
    <n v="225"/>
    <s v=""/>
    <n v="75"/>
    <n v="4500"/>
    <n v="1500"/>
    <n v="3000"/>
  </r>
  <r>
    <x v="43"/>
    <n v="20"/>
    <n v="225"/>
    <n v="225"/>
    <s v=""/>
    <n v="75"/>
    <n v="4500"/>
    <n v="1500"/>
    <n v="3000"/>
  </r>
  <r>
    <x v="43"/>
    <n v="20"/>
    <n v="225"/>
    <n v="225"/>
    <n v="75"/>
    <n v="75"/>
    <n v="4500"/>
    <n v="1500"/>
    <n v="3000"/>
  </r>
  <r>
    <x v="43"/>
    <n v="20"/>
    <n v="225"/>
    <n v="225"/>
    <n v="75"/>
    <n v="75"/>
    <n v="4500"/>
    <n v="1500"/>
    <n v="3000"/>
  </r>
  <r>
    <x v="69"/>
    <n v="20"/>
    <n v="57"/>
    <n v="57"/>
    <n v="19"/>
    <n v="19"/>
    <n v="1140"/>
    <n v="380"/>
    <n v="760"/>
  </r>
  <r>
    <x v="81"/>
    <n v="20"/>
    <n v="312"/>
    <n v="312"/>
    <s v=""/>
    <n v="78"/>
    <n v="6240"/>
    <n v="1560"/>
    <n v="4680"/>
  </r>
  <r>
    <x v="81"/>
    <n v="20"/>
    <n v="312"/>
    <n v="312"/>
    <n v="78"/>
    <n v="78"/>
    <n v="6240"/>
    <n v="1560"/>
    <n v="4680"/>
  </r>
  <r>
    <x v="99"/>
    <n v="20"/>
    <n v="154"/>
    <n v="154"/>
    <n v="77"/>
    <n v="77"/>
    <n v="3080"/>
    <n v="1540"/>
    <n v="1540"/>
  </r>
  <r>
    <x v="99"/>
    <n v="20"/>
    <n v="154"/>
    <n v="154"/>
    <s v=""/>
    <n v="77"/>
    <n v="3080"/>
    <n v="1540"/>
    <n v="1540"/>
  </r>
  <r>
    <x v="30"/>
    <n v="20"/>
    <n v="192"/>
    <n v="192"/>
    <n v="96"/>
    <n v="96"/>
    <n v="3840"/>
    <n v="1920"/>
    <n v="1920"/>
  </r>
  <r>
    <x v="26"/>
    <n v="20"/>
    <n v="57"/>
    <n v="57"/>
    <s v=""/>
    <n v="19"/>
    <n v="1140"/>
    <n v="380"/>
    <n v="760"/>
  </r>
  <r>
    <x v="66"/>
    <n v="20"/>
    <n v="384"/>
    <n v="384"/>
    <n v="96"/>
    <n v="96"/>
    <n v="7680"/>
    <n v="1920"/>
    <n v="5760"/>
  </r>
  <r>
    <x v="32"/>
    <n v="20"/>
    <n v="80"/>
    <n v="80"/>
    <n v="20"/>
    <n v="20"/>
    <n v="1600"/>
    <n v="400"/>
    <n v="1200"/>
  </r>
  <r>
    <x v="63"/>
    <n v="20"/>
    <n v="116"/>
    <n v="116"/>
    <n v="29"/>
    <n v="29"/>
    <n v="2320"/>
    <n v="580"/>
    <n v="1740"/>
  </r>
  <r>
    <x v="70"/>
    <n v="1"/>
    <n v="144"/>
    <n v="144"/>
    <n v="36"/>
    <n v="36"/>
    <n v="144"/>
    <n v="36"/>
    <n v="108"/>
  </r>
  <r>
    <x v="93"/>
    <n v="1"/>
    <n v="189"/>
    <n v="189"/>
    <n v="63"/>
    <n v="63"/>
    <n v="189"/>
    <n v="63"/>
    <n v="126"/>
  </r>
  <r>
    <x v="7"/>
    <n v="1"/>
    <s v=""/>
    <n v="38"/>
    <n v="19"/>
    <n v="19"/>
    <n v="38"/>
    <n v="19"/>
    <n v="19"/>
  </r>
  <r>
    <x v="53"/>
    <n v="1"/>
    <n v="176"/>
    <n v="176"/>
    <s v=""/>
    <n v="88"/>
    <n v="176"/>
    <n v="88"/>
    <n v="88"/>
  </r>
  <r>
    <x v="53"/>
    <n v="1"/>
    <n v="176"/>
    <n v="176"/>
    <n v="88"/>
    <n v="88"/>
    <n v="176"/>
    <n v="88"/>
    <n v="88"/>
  </r>
  <r>
    <x v="68"/>
    <n v="1"/>
    <n v="110"/>
    <n v="110"/>
    <n v="55"/>
    <n v="55"/>
    <n v="110"/>
    <n v="55"/>
    <n v="55"/>
  </r>
  <r>
    <x v="71"/>
    <n v="1"/>
    <n v="108"/>
    <n v="108"/>
    <n v="54"/>
    <n v="54"/>
    <n v="108"/>
    <n v="54"/>
    <n v="54"/>
  </r>
  <r>
    <x v="71"/>
    <n v="1"/>
    <n v="108"/>
    <n v="108"/>
    <n v="54"/>
    <n v="54"/>
    <n v="108"/>
    <n v="54"/>
    <n v="54"/>
  </r>
  <r>
    <x v="47"/>
    <n v="1"/>
    <n v="207"/>
    <n v="207"/>
    <n v="69"/>
    <n v="69"/>
    <n v="207"/>
    <n v="69"/>
    <n v="138"/>
  </r>
  <r>
    <x v="59"/>
    <n v="1"/>
    <s v=""/>
    <n v="126"/>
    <n v="42"/>
    <n v="42"/>
    <n v="126"/>
    <n v="42"/>
    <n v="84"/>
  </r>
  <r>
    <x v="59"/>
    <n v="1"/>
    <n v="126"/>
    <n v="126"/>
    <n v="42"/>
    <n v="42"/>
    <n v="126"/>
    <n v="42"/>
    <n v="84"/>
  </r>
  <r>
    <x v="48"/>
    <n v="1"/>
    <n v="280"/>
    <n v="280"/>
    <n v="70"/>
    <n v="70"/>
    <n v="280"/>
    <n v="70"/>
    <n v="210"/>
  </r>
  <r>
    <x v="48"/>
    <n v="1"/>
    <n v="280"/>
    <n v="280"/>
    <n v="70"/>
    <n v="70"/>
    <n v="280"/>
    <n v="70"/>
    <n v="210"/>
  </r>
  <r>
    <x v="28"/>
    <n v="1"/>
    <s v=""/>
    <n v="140"/>
    <n v="70"/>
    <n v="70"/>
    <n v="140"/>
    <n v="70"/>
    <n v="70"/>
  </r>
  <r>
    <x v="83"/>
    <n v="1"/>
    <n v="81"/>
    <n v="81"/>
    <n v="27"/>
    <n v="27"/>
    <n v="81"/>
    <n v="27"/>
    <n v="54"/>
  </r>
  <r>
    <x v="83"/>
    <n v="1"/>
    <n v="81"/>
    <n v="81"/>
    <n v="27"/>
    <n v="27"/>
    <n v="81"/>
    <n v="27"/>
    <n v="54"/>
  </r>
  <r>
    <x v="3"/>
    <n v="1"/>
    <n v="146"/>
    <n v="146"/>
    <n v="73"/>
    <n v="73"/>
    <n v="146"/>
    <n v="73"/>
    <n v="73"/>
  </r>
  <r>
    <x v="90"/>
    <n v="1"/>
    <s v=""/>
    <n v="57"/>
    <s v=""/>
    <n v="19"/>
    <n v="57"/>
    <n v="19"/>
    <n v="38"/>
  </r>
  <r>
    <x v="92"/>
    <n v="1"/>
    <n v="280"/>
    <n v="280"/>
    <n v="70"/>
    <n v="70"/>
    <n v="280"/>
    <n v="70"/>
    <n v="210"/>
  </r>
  <r>
    <x v="74"/>
    <n v="1"/>
    <n v="270"/>
    <n v="270"/>
    <n v="90"/>
    <n v="90"/>
    <n v="270"/>
    <n v="90"/>
    <n v="180"/>
  </r>
  <r>
    <x v="75"/>
    <n v="1"/>
    <n v="50"/>
    <n v="50"/>
    <s v=""/>
    <n v="25"/>
    <n v="50"/>
    <n v="25"/>
    <n v="25"/>
  </r>
  <r>
    <x v="89"/>
    <n v="1"/>
    <n v="100"/>
    <n v="100"/>
    <n v="25"/>
    <n v="25"/>
    <n v="100"/>
    <n v="25"/>
    <n v="75"/>
  </r>
  <r>
    <x v="77"/>
    <n v="1"/>
    <n v="38"/>
    <n v="38"/>
    <n v="19"/>
    <n v="19"/>
    <n v="38"/>
    <n v="19"/>
    <n v="19"/>
  </r>
  <r>
    <x v="77"/>
    <n v="1"/>
    <n v="38"/>
    <n v="38"/>
    <n v="19"/>
    <n v="19"/>
    <n v="38"/>
    <n v="19"/>
    <n v="19"/>
  </r>
  <r>
    <x v="29"/>
    <n v="1"/>
    <s v=""/>
    <n v="252"/>
    <s v=""/>
    <n v="63"/>
    <n v="252"/>
    <n v="63"/>
    <n v="189"/>
  </r>
  <r>
    <x v="72"/>
    <n v="1"/>
    <s v=""/>
    <n v="356"/>
    <n v="89"/>
    <n v="89"/>
    <n v="356"/>
    <n v="89"/>
    <n v="267"/>
  </r>
  <r>
    <x v="56"/>
    <n v="1"/>
    <n v="108"/>
    <n v="108"/>
    <n v="36"/>
    <n v="36"/>
    <n v="108"/>
    <n v="36"/>
    <n v="72"/>
  </r>
  <r>
    <x v="55"/>
    <n v="1"/>
    <n v="352"/>
    <n v="352"/>
    <n v="88"/>
    <n v="88"/>
    <n v="352"/>
    <n v="88"/>
    <n v="264"/>
  </r>
  <r>
    <x v="55"/>
    <n v="1"/>
    <s v=""/>
    <n v="352"/>
    <n v="88"/>
    <n v="88"/>
    <n v="352"/>
    <n v="88"/>
    <n v="264"/>
  </r>
  <r>
    <x v="78"/>
    <n v="1"/>
    <n v="50"/>
    <n v="50"/>
    <n v="25"/>
    <n v="25"/>
    <n v="50"/>
    <n v="25"/>
    <n v="25"/>
  </r>
  <r>
    <x v="73"/>
    <n v="1"/>
    <n v="144"/>
    <n v="144"/>
    <n v="48"/>
    <n v="48"/>
    <n v="144"/>
    <n v="48"/>
    <n v="96"/>
  </r>
  <r>
    <x v="20"/>
    <n v="1"/>
    <n v="72"/>
    <n v="72"/>
    <n v="36"/>
    <n v="36"/>
    <n v="72"/>
    <n v="36"/>
    <n v="36"/>
  </r>
  <r>
    <x v="20"/>
    <n v="1"/>
    <n v="72"/>
    <n v="72"/>
    <s v=""/>
    <n v="36"/>
    <n v="72"/>
    <n v="36"/>
    <n v="36"/>
  </r>
  <r>
    <x v="2"/>
    <n v="1"/>
    <n v="252"/>
    <n v="252"/>
    <n v="63"/>
    <n v="63"/>
    <n v="252"/>
    <n v="63"/>
    <n v="189"/>
  </r>
  <r>
    <x v="2"/>
    <n v="1"/>
    <n v="252"/>
    <n v="252"/>
    <s v=""/>
    <n v="63"/>
    <n v="252"/>
    <n v="63"/>
    <n v="189"/>
  </r>
  <r>
    <x v="12"/>
    <n v="1"/>
    <n v="356"/>
    <n v="356"/>
    <n v="89"/>
    <n v="89"/>
    <n v="356"/>
    <n v="89"/>
    <n v="267"/>
  </r>
  <r>
    <x v="12"/>
    <n v="1"/>
    <s v=""/>
    <n v="356"/>
    <n v="89"/>
    <n v="89"/>
    <n v="356"/>
    <n v="89"/>
    <n v="267"/>
  </r>
  <r>
    <x v="12"/>
    <n v="1"/>
    <n v="356"/>
    <n v="356"/>
    <n v="89"/>
    <n v="89"/>
    <n v="356"/>
    <n v="89"/>
    <n v="267"/>
  </r>
  <r>
    <x v="12"/>
    <n v="1"/>
    <n v="356"/>
    <n v="356"/>
    <n v="89"/>
    <n v="89"/>
    <n v="356"/>
    <n v="89"/>
    <n v="267"/>
  </r>
  <r>
    <x v="36"/>
    <n v="1"/>
    <s v=""/>
    <n v="300"/>
    <n v="75"/>
    <n v="75"/>
    <n v="300"/>
    <n v="75"/>
    <n v="225"/>
  </r>
  <r>
    <x v="25"/>
    <n v="1"/>
    <n v="261"/>
    <n v="261"/>
    <n v="87"/>
    <n v="87"/>
    <n v="261"/>
    <n v="87"/>
    <n v="174"/>
  </r>
  <r>
    <x v="25"/>
    <n v="1"/>
    <n v="261"/>
    <n v="261"/>
    <n v="87"/>
    <n v="87"/>
    <n v="261"/>
    <n v="87"/>
    <n v="174"/>
  </r>
  <r>
    <x v="51"/>
    <n v="1"/>
    <s v=""/>
    <n v="34"/>
    <n v="17"/>
    <n v="17"/>
    <n v="34"/>
    <n v="17"/>
    <n v="17"/>
  </r>
  <r>
    <x v="51"/>
    <n v="1"/>
    <n v="34"/>
    <n v="34"/>
    <n v="17"/>
    <n v="17"/>
    <n v="34"/>
    <n v="17"/>
    <n v="17"/>
  </r>
  <r>
    <x v="58"/>
    <n v="1"/>
    <s v=""/>
    <n v="150"/>
    <n v="75"/>
    <n v="75"/>
    <n v="150"/>
    <n v="75"/>
    <n v="75"/>
  </r>
  <r>
    <x v="58"/>
    <n v="1"/>
    <n v="150"/>
    <n v="150"/>
    <n v="75"/>
    <n v="75"/>
    <n v="150"/>
    <n v="75"/>
    <n v="75"/>
  </r>
  <r>
    <x v="58"/>
    <n v="1"/>
    <n v="150"/>
    <n v="150"/>
    <n v="75"/>
    <n v="75"/>
    <n v="150"/>
    <n v="75"/>
    <n v="75"/>
  </r>
  <r>
    <x v="5"/>
    <n v="1"/>
    <n v="160"/>
    <n v="160"/>
    <n v="80"/>
    <n v="80"/>
    <n v="160"/>
    <n v="80"/>
    <n v="80"/>
  </r>
  <r>
    <x v="85"/>
    <n v="1"/>
    <s v=""/>
    <n v="162"/>
    <n v="54"/>
    <n v="54"/>
    <n v="162"/>
    <n v="54"/>
    <n v="108"/>
  </r>
  <r>
    <x v="22"/>
    <n v="1"/>
    <n v="50"/>
    <n v="50"/>
    <n v="25"/>
    <n v="25"/>
    <n v="50"/>
    <n v="25"/>
    <n v="25"/>
  </r>
  <r>
    <x v="8"/>
    <n v="1"/>
    <n v="90"/>
    <n v="90"/>
    <n v="45"/>
    <n v="45"/>
    <n v="90"/>
    <n v="45"/>
    <n v="45"/>
  </r>
  <r>
    <x v="99"/>
    <n v="1"/>
    <n v="154"/>
    <n v="154"/>
    <n v="77"/>
    <n v="77"/>
    <n v="154"/>
    <n v="77"/>
    <n v="77"/>
  </r>
  <r>
    <x v="88"/>
    <n v="1"/>
    <n v="320"/>
    <n v="320"/>
    <n v="80"/>
    <n v="80"/>
    <n v="320"/>
    <n v="80"/>
    <n v="240"/>
  </r>
  <r>
    <x v="44"/>
    <n v="1"/>
    <n v="176"/>
    <n v="176"/>
    <n v="88"/>
    <n v="88"/>
    <n v="176"/>
    <n v="88"/>
    <n v="88"/>
  </r>
  <r>
    <x v="44"/>
    <n v="1"/>
    <s v=""/>
    <n v="176"/>
    <n v="88"/>
    <n v="88"/>
    <n v="176"/>
    <n v="88"/>
    <n v="88"/>
  </r>
  <r>
    <x v="44"/>
    <n v="1"/>
    <n v="176"/>
    <n v="176"/>
    <n v="88"/>
    <n v="88"/>
    <n v="176"/>
    <n v="88"/>
    <n v="88"/>
  </r>
  <r>
    <x v="82"/>
    <n v="1"/>
    <n v="102"/>
    <n v="102"/>
    <n v="51"/>
    <n v="51"/>
    <n v="102"/>
    <n v="51"/>
    <n v="51"/>
  </r>
  <r>
    <x v="26"/>
    <n v="1"/>
    <s v=""/>
    <n v="57"/>
    <n v="19"/>
    <n v="19"/>
    <n v="57"/>
    <n v="19"/>
    <n v="38"/>
  </r>
  <r>
    <x v="67"/>
    <n v="1"/>
    <n v="204"/>
    <n v="204"/>
    <n v="51"/>
    <n v="51"/>
    <n v="204"/>
    <n v="51"/>
    <n v="153"/>
  </r>
  <r>
    <x v="45"/>
    <n v="1"/>
    <s v=""/>
    <n v="124"/>
    <n v="62"/>
    <n v="62"/>
    <n v="124"/>
    <n v="62"/>
    <n v="62"/>
  </r>
  <r>
    <x v="45"/>
    <n v="1"/>
    <s v=""/>
    <n v="124"/>
    <s v=""/>
    <n v="62"/>
    <n v="124"/>
    <n v="62"/>
    <n v="62"/>
  </r>
  <r>
    <x v="66"/>
    <n v="1"/>
    <n v="384"/>
    <n v="384"/>
    <n v="96"/>
    <n v="96"/>
    <n v="384"/>
    <n v="96"/>
    <n v="288"/>
  </r>
  <r>
    <x v="96"/>
    <n v="1"/>
    <n v="92"/>
    <n v="92"/>
    <n v="46"/>
    <n v="46"/>
    <n v="92"/>
    <n v="46"/>
    <n v="46"/>
  </r>
  <r>
    <x v="4"/>
    <n v="1"/>
    <n v="201"/>
    <n v="201"/>
    <n v="67"/>
    <n v="67"/>
    <n v="201"/>
    <n v="67"/>
    <n v="134"/>
  </r>
  <r>
    <x v="93"/>
    <n v="2"/>
    <n v="189"/>
    <n v="189"/>
    <n v="63"/>
    <n v="63"/>
    <n v="378"/>
    <n v="126"/>
    <n v="252"/>
  </r>
  <r>
    <x v="93"/>
    <n v="2"/>
    <n v="189"/>
    <n v="189"/>
    <n v="63"/>
    <n v="63"/>
    <n v="378"/>
    <n v="126"/>
    <n v="252"/>
  </r>
  <r>
    <x v="93"/>
    <n v="2"/>
    <n v="189"/>
    <n v="189"/>
    <n v="63"/>
    <n v="63"/>
    <n v="378"/>
    <n v="126"/>
    <n v="252"/>
  </r>
  <r>
    <x v="7"/>
    <n v="2"/>
    <n v="38"/>
    <n v="38"/>
    <n v="19"/>
    <n v="19"/>
    <n v="76"/>
    <n v="38"/>
    <n v="38"/>
  </r>
  <r>
    <x v="7"/>
    <n v="2"/>
    <n v="38"/>
    <n v="38"/>
    <s v=""/>
    <n v="19"/>
    <n v="76"/>
    <n v="38"/>
    <n v="38"/>
  </r>
  <r>
    <x v="10"/>
    <n v="2"/>
    <n v="225"/>
    <n v="225"/>
    <n v="75"/>
    <n v="75"/>
    <n v="450"/>
    <n v="150"/>
    <n v="300"/>
  </r>
  <r>
    <x v="23"/>
    <n v="2"/>
    <n v="255"/>
    <n v="255"/>
    <s v=""/>
    <n v="85"/>
    <n v="510"/>
    <n v="170"/>
    <n v="340"/>
  </r>
  <r>
    <x v="27"/>
    <n v="2"/>
    <s v=""/>
    <n v="264"/>
    <n v="88"/>
    <n v="88"/>
    <n v="528"/>
    <n v="176"/>
    <n v="352"/>
  </r>
  <r>
    <x v="94"/>
    <n v="2"/>
    <n v="166"/>
    <n v="166"/>
    <n v="83"/>
    <n v="83"/>
    <n v="332"/>
    <n v="166"/>
    <n v="166"/>
  </r>
  <r>
    <x v="71"/>
    <n v="2"/>
    <s v=""/>
    <n v="108"/>
    <n v="54"/>
    <n v="54"/>
    <n v="216"/>
    <n v="108"/>
    <n v="108"/>
  </r>
  <r>
    <x v="71"/>
    <n v="2"/>
    <s v=""/>
    <n v="108"/>
    <n v="54"/>
    <n v="54"/>
    <n v="216"/>
    <n v="108"/>
    <n v="108"/>
  </r>
  <r>
    <x v="61"/>
    <n v="2"/>
    <n v="180"/>
    <n v="180"/>
    <n v="45"/>
    <n v="45"/>
    <n v="360"/>
    <n v="90"/>
    <n v="270"/>
  </r>
  <r>
    <x v="59"/>
    <n v="2"/>
    <s v=""/>
    <n v="126"/>
    <n v="42"/>
    <n v="42"/>
    <n v="252"/>
    <n v="84"/>
    <n v="168"/>
  </r>
  <r>
    <x v="48"/>
    <n v="2"/>
    <n v="280"/>
    <n v="280"/>
    <n v="70"/>
    <n v="70"/>
    <n v="560"/>
    <n v="140"/>
    <n v="420"/>
  </r>
  <r>
    <x v="31"/>
    <n v="2"/>
    <n v="300"/>
    <n v="300"/>
    <n v="75"/>
    <n v="75"/>
    <n v="600"/>
    <n v="150"/>
    <n v="450"/>
  </r>
  <r>
    <x v="83"/>
    <n v="2"/>
    <s v=""/>
    <n v="81"/>
    <n v="27"/>
    <n v="27"/>
    <n v="162"/>
    <n v="54"/>
    <n v="108"/>
  </r>
  <r>
    <x v="3"/>
    <n v="2"/>
    <n v="146"/>
    <n v="146"/>
    <n v="73"/>
    <n v="73"/>
    <n v="292"/>
    <n v="146"/>
    <n v="146"/>
  </r>
  <r>
    <x v="90"/>
    <n v="2"/>
    <s v=""/>
    <n v="57"/>
    <n v="19"/>
    <n v="19"/>
    <n v="114"/>
    <n v="38"/>
    <n v="76"/>
  </r>
  <r>
    <x v="19"/>
    <n v="2"/>
    <n v="240"/>
    <n v="240"/>
    <n v="80"/>
    <n v="80"/>
    <n v="480"/>
    <n v="160"/>
    <n v="320"/>
  </r>
  <r>
    <x v="74"/>
    <n v="2"/>
    <n v="270"/>
    <n v="270"/>
    <n v="90"/>
    <n v="90"/>
    <n v="540"/>
    <n v="180"/>
    <n v="360"/>
  </r>
  <r>
    <x v="74"/>
    <n v="2"/>
    <n v="270"/>
    <n v="270"/>
    <n v="90"/>
    <n v="90"/>
    <n v="540"/>
    <n v="180"/>
    <n v="360"/>
  </r>
  <r>
    <x v="18"/>
    <n v="2"/>
    <n v="160"/>
    <n v="160"/>
    <n v="80"/>
    <n v="80"/>
    <n v="320"/>
    <n v="160"/>
    <n v="160"/>
  </r>
  <r>
    <x v="18"/>
    <n v="2"/>
    <n v="160"/>
    <n v="160"/>
    <n v="80"/>
    <n v="80"/>
    <n v="320"/>
    <n v="160"/>
    <n v="160"/>
  </r>
  <r>
    <x v="62"/>
    <n v="2"/>
    <n v="144"/>
    <n v="144"/>
    <n v="36"/>
    <n v="36"/>
    <n v="288"/>
    <n v="72"/>
    <n v="216"/>
  </r>
  <r>
    <x v="76"/>
    <n v="2"/>
    <s v=""/>
    <n v="368"/>
    <s v=""/>
    <n v="92"/>
    <n v="736"/>
    <n v="184"/>
    <n v="552"/>
  </r>
  <r>
    <x v="34"/>
    <n v="2"/>
    <n v="72"/>
    <n v="72"/>
    <n v="36"/>
    <n v="36"/>
    <n v="144"/>
    <n v="72"/>
    <n v="72"/>
  </r>
  <r>
    <x v="29"/>
    <n v="2"/>
    <n v="252"/>
    <n v="252"/>
    <s v=""/>
    <n v="63"/>
    <n v="504"/>
    <n v="126"/>
    <n v="378"/>
  </r>
  <r>
    <x v="72"/>
    <n v="2"/>
    <n v="356"/>
    <n v="356"/>
    <n v="89"/>
    <n v="89"/>
    <n v="712"/>
    <n v="178"/>
    <n v="534"/>
  </r>
  <r>
    <x v="72"/>
    <n v="2"/>
    <n v="356"/>
    <n v="356"/>
    <n v="89"/>
    <n v="89"/>
    <n v="712"/>
    <n v="178"/>
    <n v="534"/>
  </r>
  <r>
    <x v="54"/>
    <n v="2"/>
    <s v=""/>
    <n v="135"/>
    <s v=""/>
    <n v="45"/>
    <n v="270"/>
    <n v="90"/>
    <n v="180"/>
  </r>
  <r>
    <x v="55"/>
    <n v="2"/>
    <n v="352"/>
    <n v="352"/>
    <n v="88"/>
    <n v="88"/>
    <n v="704"/>
    <n v="176"/>
    <n v="528"/>
  </r>
  <r>
    <x v="2"/>
    <n v="2"/>
    <n v="252"/>
    <n v="252"/>
    <n v="63"/>
    <n v="63"/>
    <n v="504"/>
    <n v="126"/>
    <n v="378"/>
  </r>
  <r>
    <x v="36"/>
    <n v="2"/>
    <n v="300"/>
    <n v="300"/>
    <n v="75"/>
    <n v="75"/>
    <n v="600"/>
    <n v="150"/>
    <n v="450"/>
  </r>
  <r>
    <x v="25"/>
    <n v="2"/>
    <s v=""/>
    <n v="261"/>
    <n v="87"/>
    <n v="87"/>
    <n v="522"/>
    <n v="174"/>
    <n v="348"/>
  </r>
  <r>
    <x v="6"/>
    <n v="2"/>
    <s v=""/>
    <n v="231"/>
    <s v=""/>
    <n v="77"/>
    <n v="462"/>
    <n v="154"/>
    <n v="308"/>
  </r>
  <r>
    <x v="51"/>
    <n v="2"/>
    <s v=""/>
    <n v="34"/>
    <n v="17"/>
    <n v="17"/>
    <n v="68"/>
    <n v="34"/>
    <n v="34"/>
  </r>
  <r>
    <x v="51"/>
    <n v="2"/>
    <s v=""/>
    <n v="34"/>
    <n v="17"/>
    <n v="17"/>
    <n v="68"/>
    <n v="34"/>
    <n v="34"/>
  </r>
  <r>
    <x v="15"/>
    <n v="2"/>
    <n v="144"/>
    <n v="144"/>
    <n v="36"/>
    <n v="36"/>
    <n v="288"/>
    <n v="72"/>
    <n v="216"/>
  </r>
  <r>
    <x v="97"/>
    <n v="2"/>
    <n v="300"/>
    <n v="300"/>
    <n v="75"/>
    <n v="75"/>
    <n v="600"/>
    <n v="150"/>
    <n v="450"/>
  </r>
  <r>
    <x v="79"/>
    <n v="2"/>
    <n v="84"/>
    <n v="84"/>
    <n v="21"/>
    <n v="21"/>
    <n v="168"/>
    <n v="42"/>
    <n v="126"/>
  </r>
  <r>
    <x v="16"/>
    <n v="2"/>
    <n v="132"/>
    <n v="132"/>
    <s v=""/>
    <n v="44"/>
    <n v="264"/>
    <n v="88"/>
    <n v="176"/>
  </r>
  <r>
    <x v="16"/>
    <n v="2"/>
    <n v="132"/>
    <n v="132"/>
    <n v="44"/>
    <n v="44"/>
    <n v="264"/>
    <n v="88"/>
    <n v="176"/>
  </r>
  <r>
    <x v="16"/>
    <n v="2"/>
    <n v="132"/>
    <n v="132"/>
    <n v="44"/>
    <n v="44"/>
    <n v="264"/>
    <n v="88"/>
    <n v="176"/>
  </r>
  <r>
    <x v="13"/>
    <n v="2"/>
    <n v="352"/>
    <n v="352"/>
    <n v="88"/>
    <n v="88"/>
    <n v="704"/>
    <n v="176"/>
    <n v="528"/>
  </r>
  <r>
    <x v="85"/>
    <n v="2"/>
    <s v=""/>
    <n v="162"/>
    <s v=""/>
    <n v="54"/>
    <n v="324"/>
    <n v="108"/>
    <n v="216"/>
  </r>
  <r>
    <x v="43"/>
    <n v="2"/>
    <n v="225"/>
    <n v="225"/>
    <n v="75"/>
    <n v="75"/>
    <n v="450"/>
    <n v="150"/>
    <n v="300"/>
  </r>
  <r>
    <x v="69"/>
    <n v="2"/>
    <s v=""/>
    <n v="57"/>
    <n v="19"/>
    <n v="19"/>
    <n v="114"/>
    <n v="38"/>
    <n v="76"/>
  </r>
  <r>
    <x v="69"/>
    <n v="2"/>
    <n v="57"/>
    <n v="57"/>
    <n v="19"/>
    <n v="19"/>
    <n v="114"/>
    <n v="38"/>
    <n v="76"/>
  </r>
  <r>
    <x v="69"/>
    <n v="2"/>
    <s v=""/>
    <n v="57"/>
    <n v="19"/>
    <n v="19"/>
    <n v="114"/>
    <n v="38"/>
    <n v="76"/>
  </r>
  <r>
    <x v="81"/>
    <n v="2"/>
    <n v="312"/>
    <n v="312"/>
    <n v="78"/>
    <n v="78"/>
    <n v="624"/>
    <n v="156"/>
    <n v="468"/>
  </r>
  <r>
    <x v="52"/>
    <n v="2"/>
    <n v="352"/>
    <n v="352"/>
    <n v="88"/>
    <n v="88"/>
    <n v="704"/>
    <n v="176"/>
    <n v="528"/>
  </r>
  <r>
    <x v="30"/>
    <n v="2"/>
    <n v="192"/>
    <n v="192"/>
    <n v="96"/>
    <n v="96"/>
    <n v="384"/>
    <n v="192"/>
    <n v="192"/>
  </r>
  <r>
    <x v="82"/>
    <n v="2"/>
    <n v="102"/>
    <n v="102"/>
    <n v="51"/>
    <n v="51"/>
    <n v="204"/>
    <n v="102"/>
    <n v="102"/>
  </r>
  <r>
    <x v="26"/>
    <n v="2"/>
    <n v="57"/>
    <n v="57"/>
    <n v="19"/>
    <n v="19"/>
    <n v="114"/>
    <n v="38"/>
    <n v="76"/>
  </r>
  <r>
    <x v="45"/>
    <n v="2"/>
    <n v="124"/>
    <n v="124"/>
    <n v="62"/>
    <n v="62"/>
    <n v="248"/>
    <n v="124"/>
    <n v="124"/>
  </r>
  <r>
    <x v="45"/>
    <n v="2"/>
    <n v="124"/>
    <n v="124"/>
    <n v="62"/>
    <n v="62"/>
    <n v="248"/>
    <n v="124"/>
    <n v="124"/>
  </r>
  <r>
    <x v="45"/>
    <n v="2"/>
    <n v="124"/>
    <n v="124"/>
    <n v="62"/>
    <n v="62"/>
    <n v="248"/>
    <n v="124"/>
    <n v="124"/>
  </r>
  <r>
    <x v="63"/>
    <n v="2"/>
    <s v=""/>
    <n v="116"/>
    <n v="29"/>
    <n v="29"/>
    <n v="232"/>
    <n v="58"/>
    <n v="174"/>
  </r>
  <r>
    <x v="96"/>
    <n v="2"/>
    <s v=""/>
    <n v="92"/>
    <n v="46"/>
    <n v="46"/>
    <n v="184"/>
    <n v="92"/>
    <n v="92"/>
  </r>
  <r>
    <x v="70"/>
    <n v="3"/>
    <n v="144"/>
    <n v="144"/>
    <n v="36"/>
    <n v="36"/>
    <n v="432"/>
    <n v="108"/>
    <n v="324"/>
  </r>
  <r>
    <x v="23"/>
    <n v="3"/>
    <s v=""/>
    <n v="255"/>
    <s v=""/>
    <n v="85"/>
    <n v="765"/>
    <n v="255"/>
    <n v="510"/>
  </r>
  <r>
    <x v="23"/>
    <n v="3"/>
    <n v="255"/>
    <n v="255"/>
    <n v="85"/>
    <n v="85"/>
    <n v="765"/>
    <n v="255"/>
    <n v="510"/>
  </r>
  <r>
    <x v="27"/>
    <n v="3"/>
    <n v="264"/>
    <n v="264"/>
    <s v=""/>
    <n v="88"/>
    <n v="792"/>
    <n v="264"/>
    <n v="528"/>
  </r>
  <r>
    <x v="71"/>
    <n v="3"/>
    <n v="108"/>
    <n v="108"/>
    <n v="54"/>
    <n v="54"/>
    <n v="324"/>
    <n v="162"/>
    <n v="162"/>
  </r>
  <r>
    <x v="40"/>
    <n v="3"/>
    <n v="308"/>
    <n v="308"/>
    <n v="77"/>
    <n v="77"/>
    <n v="924"/>
    <n v="231"/>
    <n v="693"/>
  </r>
  <r>
    <x v="91"/>
    <n v="3"/>
    <n v="153"/>
    <n v="153"/>
    <s v=""/>
    <n v="51"/>
    <n v="459"/>
    <n v="153"/>
    <n v="306"/>
  </r>
  <r>
    <x v="91"/>
    <n v="3"/>
    <n v="153"/>
    <n v="153"/>
    <n v="51"/>
    <n v="51"/>
    <n v="459"/>
    <n v="153"/>
    <n v="306"/>
  </r>
  <r>
    <x v="59"/>
    <n v="3"/>
    <n v="126"/>
    <n v="126"/>
    <n v="42"/>
    <n v="42"/>
    <n v="378"/>
    <n v="126"/>
    <n v="252"/>
  </r>
  <r>
    <x v="59"/>
    <n v="3"/>
    <n v="126"/>
    <n v="126"/>
    <s v=""/>
    <n v="42"/>
    <n v="378"/>
    <n v="126"/>
    <n v="252"/>
  </r>
  <r>
    <x v="59"/>
    <n v="3"/>
    <n v="126"/>
    <n v="126"/>
    <n v="42"/>
    <n v="42"/>
    <n v="378"/>
    <n v="126"/>
    <n v="252"/>
  </r>
  <r>
    <x v="59"/>
    <n v="3"/>
    <n v="126"/>
    <n v="126"/>
    <s v=""/>
    <n v="42"/>
    <n v="378"/>
    <n v="126"/>
    <n v="252"/>
  </r>
  <r>
    <x v="49"/>
    <n v="3"/>
    <n v="66"/>
    <n v="66"/>
    <s v=""/>
    <n v="33"/>
    <n v="198"/>
    <n v="99"/>
    <n v="99"/>
  </r>
  <r>
    <x v="28"/>
    <n v="3"/>
    <n v="140"/>
    <n v="140"/>
    <n v="70"/>
    <n v="70"/>
    <n v="420"/>
    <n v="210"/>
    <n v="210"/>
  </r>
  <r>
    <x v="28"/>
    <n v="3"/>
    <n v="140"/>
    <n v="140"/>
    <n v="70"/>
    <n v="70"/>
    <n v="420"/>
    <n v="210"/>
    <n v="210"/>
  </r>
  <r>
    <x v="83"/>
    <n v="3"/>
    <n v="81"/>
    <n v="81"/>
    <n v="27"/>
    <n v="27"/>
    <n v="243"/>
    <n v="81"/>
    <n v="162"/>
  </r>
  <r>
    <x v="3"/>
    <n v="3"/>
    <n v="146"/>
    <n v="146"/>
    <n v="73"/>
    <n v="73"/>
    <n v="438"/>
    <n v="219"/>
    <n v="219"/>
  </r>
  <r>
    <x v="0"/>
    <n v="3"/>
    <s v=""/>
    <n v="160"/>
    <n v="80"/>
    <n v="80"/>
    <n v="480"/>
    <n v="240"/>
    <n v="240"/>
  </r>
  <r>
    <x v="74"/>
    <n v="3"/>
    <n v="270"/>
    <n v="270"/>
    <n v="90"/>
    <n v="90"/>
    <n v="810"/>
    <n v="270"/>
    <n v="540"/>
  </r>
  <r>
    <x v="18"/>
    <n v="3"/>
    <n v="160"/>
    <n v="160"/>
    <n v="80"/>
    <n v="80"/>
    <n v="480"/>
    <n v="240"/>
    <n v="240"/>
  </r>
  <r>
    <x v="18"/>
    <n v="3"/>
    <n v="160"/>
    <n v="160"/>
    <n v="80"/>
    <n v="80"/>
    <n v="480"/>
    <n v="240"/>
    <n v="240"/>
  </r>
  <r>
    <x v="76"/>
    <n v="3"/>
    <s v=""/>
    <n v="368"/>
    <n v="92"/>
    <n v="92"/>
    <n v="1104"/>
    <n v="276"/>
    <n v="828"/>
  </r>
  <r>
    <x v="89"/>
    <n v="3"/>
    <s v=""/>
    <n v="100"/>
    <s v=""/>
    <n v="25"/>
    <n v="300"/>
    <n v="75"/>
    <n v="225"/>
  </r>
  <r>
    <x v="29"/>
    <n v="3"/>
    <n v="252"/>
    <n v="252"/>
    <s v=""/>
    <n v="63"/>
    <n v="756"/>
    <n v="189"/>
    <n v="567"/>
  </r>
  <r>
    <x v="55"/>
    <n v="3"/>
    <n v="352"/>
    <n v="352"/>
    <n v="88"/>
    <n v="88"/>
    <n v="1056"/>
    <n v="264"/>
    <n v="792"/>
  </r>
  <r>
    <x v="1"/>
    <n v="3"/>
    <n v="360"/>
    <n v="360"/>
    <n v="90"/>
    <n v="90"/>
    <n v="1080"/>
    <n v="270"/>
    <n v="810"/>
  </r>
  <r>
    <x v="20"/>
    <n v="3"/>
    <s v=""/>
    <n v="72"/>
    <n v="36"/>
    <n v="36"/>
    <n v="216"/>
    <n v="108"/>
    <n v="108"/>
  </r>
  <r>
    <x v="20"/>
    <n v="3"/>
    <n v="72"/>
    <n v="72"/>
    <n v="36"/>
    <n v="36"/>
    <n v="216"/>
    <n v="108"/>
    <n v="108"/>
  </r>
  <r>
    <x v="12"/>
    <n v="3"/>
    <n v="356"/>
    <n v="356"/>
    <n v="89"/>
    <n v="89"/>
    <n v="1068"/>
    <n v="267"/>
    <n v="801"/>
  </r>
  <r>
    <x v="6"/>
    <n v="3"/>
    <n v="231"/>
    <n v="231"/>
    <n v="77"/>
    <n v="77"/>
    <n v="693"/>
    <n v="231"/>
    <n v="462"/>
  </r>
  <r>
    <x v="41"/>
    <n v="3"/>
    <n v="50"/>
    <n v="50"/>
    <s v=""/>
    <n v="25"/>
    <n v="150"/>
    <n v="75"/>
    <n v="75"/>
  </r>
  <r>
    <x v="41"/>
    <n v="3"/>
    <n v="50"/>
    <n v="50"/>
    <n v="25"/>
    <n v="25"/>
    <n v="150"/>
    <n v="75"/>
    <n v="75"/>
  </r>
  <r>
    <x v="51"/>
    <n v="3"/>
    <n v="34"/>
    <n v="34"/>
    <n v="17"/>
    <n v="17"/>
    <n v="102"/>
    <n v="51"/>
    <n v="51"/>
  </r>
  <r>
    <x v="5"/>
    <n v="3"/>
    <n v="160"/>
    <n v="160"/>
    <n v="80"/>
    <n v="80"/>
    <n v="480"/>
    <n v="240"/>
    <n v="240"/>
  </r>
  <r>
    <x v="80"/>
    <n v="3"/>
    <n v="94"/>
    <n v="94"/>
    <n v="47"/>
    <n v="47"/>
    <n v="282"/>
    <n v="141"/>
    <n v="141"/>
  </r>
  <r>
    <x v="43"/>
    <n v="3"/>
    <s v=""/>
    <n v="225"/>
    <n v="75"/>
    <n v="75"/>
    <n v="675"/>
    <n v="225"/>
    <n v="450"/>
  </r>
  <r>
    <x v="69"/>
    <n v="3"/>
    <n v="57"/>
    <n v="57"/>
    <n v="19"/>
    <n v="19"/>
    <n v="171"/>
    <n v="57"/>
    <n v="114"/>
  </r>
  <r>
    <x v="8"/>
    <n v="3"/>
    <s v=""/>
    <n v="90"/>
    <n v="45"/>
    <n v="45"/>
    <n v="270"/>
    <n v="135"/>
    <n v="135"/>
  </r>
  <r>
    <x v="8"/>
    <n v="3"/>
    <n v="90"/>
    <n v="90"/>
    <n v="45"/>
    <n v="45"/>
    <n v="270"/>
    <n v="135"/>
    <n v="135"/>
  </r>
  <r>
    <x v="88"/>
    <n v="3"/>
    <n v="320"/>
    <n v="320"/>
    <n v="80"/>
    <n v="80"/>
    <n v="960"/>
    <n v="240"/>
    <n v="720"/>
  </r>
  <r>
    <x v="52"/>
    <n v="3"/>
    <n v="352"/>
    <n v="352"/>
    <s v=""/>
    <n v="88"/>
    <n v="1056"/>
    <n v="264"/>
    <n v="792"/>
  </r>
  <r>
    <x v="52"/>
    <n v="3"/>
    <n v="352"/>
    <n v="352"/>
    <n v="88"/>
    <n v="88"/>
    <n v="1056"/>
    <n v="264"/>
    <n v="792"/>
  </r>
  <r>
    <x v="44"/>
    <n v="3"/>
    <s v=""/>
    <n v="176"/>
    <n v="88"/>
    <n v="88"/>
    <n v="528"/>
    <n v="264"/>
    <n v="264"/>
  </r>
  <r>
    <x v="82"/>
    <n v="3"/>
    <s v=""/>
    <n v="102"/>
    <n v="51"/>
    <n v="51"/>
    <n v="306"/>
    <n v="153"/>
    <n v="153"/>
  </r>
  <r>
    <x v="82"/>
    <n v="3"/>
    <s v=""/>
    <n v="102"/>
    <n v="51"/>
    <n v="51"/>
    <n v="306"/>
    <n v="153"/>
    <n v="153"/>
  </r>
  <r>
    <x v="82"/>
    <n v="3"/>
    <s v=""/>
    <n v="102"/>
    <s v=""/>
    <n v="51"/>
    <n v="306"/>
    <n v="153"/>
    <n v="153"/>
  </r>
  <r>
    <x v="26"/>
    <n v="3"/>
    <s v=""/>
    <n v="57"/>
    <n v="19"/>
    <n v="19"/>
    <n v="171"/>
    <n v="57"/>
    <n v="114"/>
  </r>
  <r>
    <x v="26"/>
    <n v="3"/>
    <n v="57"/>
    <n v="57"/>
    <n v="19"/>
    <n v="19"/>
    <n v="171"/>
    <n v="57"/>
    <n v="114"/>
  </r>
  <r>
    <x v="67"/>
    <n v="3"/>
    <n v="204"/>
    <n v="204"/>
    <n v="51"/>
    <n v="51"/>
    <n v="612"/>
    <n v="153"/>
    <n v="459"/>
  </r>
  <r>
    <x v="63"/>
    <n v="3"/>
    <n v="116"/>
    <n v="116"/>
    <n v="29"/>
    <n v="29"/>
    <n v="348"/>
    <n v="87"/>
    <n v="261"/>
  </r>
  <r>
    <x v="96"/>
    <n v="3"/>
    <n v="92"/>
    <n v="92"/>
    <n v="46"/>
    <n v="46"/>
    <n v="276"/>
    <n v="138"/>
    <n v="138"/>
  </r>
  <r>
    <x v="4"/>
    <n v="3"/>
    <n v="201"/>
    <n v="201"/>
    <n v="67"/>
    <n v="67"/>
    <n v="603"/>
    <n v="201"/>
    <n v="402"/>
  </r>
  <r>
    <x v="9"/>
    <n v="3"/>
    <n v="46"/>
    <n v="46"/>
    <n v="23"/>
    <n v="23"/>
    <n v="138"/>
    <n v="69"/>
    <n v="69"/>
  </r>
  <r>
    <x v="70"/>
    <n v="4"/>
    <n v="144"/>
    <n v="144"/>
    <n v="36"/>
    <n v="36"/>
    <n v="576"/>
    <n v="144"/>
    <n v="432"/>
  </r>
  <r>
    <x v="93"/>
    <n v="4"/>
    <n v="189"/>
    <n v="189"/>
    <n v="63"/>
    <n v="63"/>
    <n v="756"/>
    <n v="252"/>
    <n v="504"/>
  </r>
  <r>
    <x v="21"/>
    <n v="4"/>
    <n v="76"/>
    <n v="76"/>
    <n v="19"/>
    <n v="19"/>
    <n v="304"/>
    <n v="76"/>
    <n v="228"/>
  </r>
  <r>
    <x v="7"/>
    <n v="4"/>
    <n v="38"/>
    <n v="38"/>
    <n v="19"/>
    <n v="19"/>
    <n v="152"/>
    <n v="76"/>
    <n v="76"/>
  </r>
  <r>
    <x v="39"/>
    <n v="4"/>
    <n v="144"/>
    <n v="144"/>
    <s v=""/>
    <n v="36"/>
    <n v="576"/>
    <n v="144"/>
    <n v="432"/>
  </r>
  <r>
    <x v="39"/>
    <n v="4"/>
    <s v=""/>
    <n v="144"/>
    <n v="36"/>
    <n v="36"/>
    <n v="576"/>
    <n v="144"/>
    <n v="432"/>
  </r>
  <r>
    <x v="27"/>
    <n v="4"/>
    <n v="264"/>
    <n v="264"/>
    <n v="88"/>
    <n v="88"/>
    <n v="1056"/>
    <n v="352"/>
    <n v="704"/>
  </r>
  <r>
    <x v="27"/>
    <n v="4"/>
    <n v="264"/>
    <n v="264"/>
    <n v="88"/>
    <n v="88"/>
    <n v="1056"/>
    <n v="352"/>
    <n v="704"/>
  </r>
  <r>
    <x v="14"/>
    <n v="4"/>
    <n v="58"/>
    <n v="58"/>
    <n v="29"/>
    <n v="29"/>
    <n v="232"/>
    <n v="116"/>
    <n v="116"/>
  </r>
  <r>
    <x v="14"/>
    <n v="4"/>
    <n v="58"/>
    <n v="58"/>
    <n v="29"/>
    <n v="29"/>
    <n v="232"/>
    <n v="116"/>
    <n v="116"/>
  </r>
  <r>
    <x v="53"/>
    <n v="4"/>
    <n v="176"/>
    <n v="176"/>
    <n v="88"/>
    <n v="88"/>
    <n v="704"/>
    <n v="352"/>
    <n v="352"/>
  </r>
  <r>
    <x v="71"/>
    <n v="4"/>
    <s v=""/>
    <n v="108"/>
    <n v="54"/>
    <n v="54"/>
    <n v="432"/>
    <n v="216"/>
    <n v="216"/>
  </r>
  <r>
    <x v="49"/>
    <n v="4"/>
    <s v=""/>
    <n v="66"/>
    <n v="33"/>
    <n v="33"/>
    <n v="264"/>
    <n v="132"/>
    <n v="132"/>
  </r>
  <r>
    <x v="28"/>
    <n v="4"/>
    <s v=""/>
    <n v="140"/>
    <s v=""/>
    <n v="70"/>
    <n v="560"/>
    <n v="280"/>
    <n v="280"/>
  </r>
  <r>
    <x v="98"/>
    <n v="4"/>
    <s v=""/>
    <n v="156"/>
    <s v=""/>
    <n v="78"/>
    <n v="624"/>
    <n v="312"/>
    <n v="312"/>
  </r>
  <r>
    <x v="31"/>
    <n v="4"/>
    <s v=""/>
    <n v="300"/>
    <n v="75"/>
    <n v="75"/>
    <n v="1200"/>
    <n v="300"/>
    <n v="900"/>
  </r>
  <r>
    <x v="3"/>
    <n v="4"/>
    <n v="146"/>
    <n v="146"/>
    <n v="73"/>
    <n v="73"/>
    <n v="584"/>
    <n v="292"/>
    <n v="292"/>
  </r>
  <r>
    <x v="64"/>
    <n v="4"/>
    <s v=""/>
    <n v="92"/>
    <n v="46"/>
    <n v="46"/>
    <n v="368"/>
    <n v="184"/>
    <n v="184"/>
  </r>
  <r>
    <x v="0"/>
    <n v="4"/>
    <s v=""/>
    <n v="160"/>
    <n v="80"/>
    <n v="80"/>
    <n v="640"/>
    <n v="320"/>
    <n v="320"/>
  </r>
  <r>
    <x v="19"/>
    <n v="4"/>
    <s v=""/>
    <n v="240"/>
    <n v="80"/>
    <n v="80"/>
    <n v="960"/>
    <n v="320"/>
    <n v="640"/>
  </r>
  <r>
    <x v="11"/>
    <n v="4"/>
    <n v="184"/>
    <n v="184"/>
    <s v=""/>
    <n v="92"/>
    <n v="736"/>
    <n v="368"/>
    <n v="368"/>
  </r>
  <r>
    <x v="11"/>
    <n v="4"/>
    <s v=""/>
    <n v="184"/>
    <s v=""/>
    <n v="92"/>
    <n v="736"/>
    <n v="368"/>
    <n v="368"/>
  </r>
  <r>
    <x v="11"/>
    <n v="4"/>
    <n v="184"/>
    <n v="184"/>
    <n v="92"/>
    <n v="92"/>
    <n v="736"/>
    <n v="368"/>
    <n v="368"/>
  </r>
  <r>
    <x v="29"/>
    <n v="4"/>
    <s v=""/>
    <n v="252"/>
    <n v="63"/>
    <n v="63"/>
    <n v="1008"/>
    <n v="252"/>
    <n v="756"/>
  </r>
  <r>
    <x v="1"/>
    <n v="4"/>
    <n v="360"/>
    <n v="360"/>
    <n v="90"/>
    <n v="90"/>
    <n v="1440"/>
    <n v="360"/>
    <n v="1080"/>
  </r>
  <r>
    <x v="2"/>
    <n v="4"/>
    <n v="252"/>
    <n v="252"/>
    <n v="63"/>
    <n v="63"/>
    <n v="1008"/>
    <n v="252"/>
    <n v="756"/>
  </r>
  <r>
    <x v="12"/>
    <n v="4"/>
    <n v="356"/>
    <n v="356"/>
    <n v="89"/>
    <n v="89"/>
    <n v="1424"/>
    <n v="356"/>
    <n v="1068"/>
  </r>
  <r>
    <x v="65"/>
    <n v="4"/>
    <n v="267"/>
    <n v="267"/>
    <n v="89"/>
    <n v="89"/>
    <n v="1068"/>
    <n v="356"/>
    <n v="712"/>
  </r>
  <r>
    <x v="37"/>
    <n v="4"/>
    <n v="264"/>
    <n v="264"/>
    <n v="88"/>
    <n v="88"/>
    <n v="1056"/>
    <n v="352"/>
    <n v="704"/>
  </r>
  <r>
    <x v="37"/>
    <n v="4"/>
    <s v=""/>
    <n v="264"/>
    <n v="88"/>
    <n v="88"/>
    <n v="1056"/>
    <n v="352"/>
    <n v="704"/>
  </r>
  <r>
    <x v="84"/>
    <n v="4"/>
    <n v="348"/>
    <n v="348"/>
    <n v="87"/>
    <n v="87"/>
    <n v="1392"/>
    <n v="348"/>
    <n v="1044"/>
  </r>
  <r>
    <x v="84"/>
    <n v="4"/>
    <n v="348"/>
    <n v="348"/>
    <n v="87"/>
    <n v="87"/>
    <n v="1392"/>
    <n v="348"/>
    <n v="1044"/>
  </r>
  <r>
    <x v="25"/>
    <n v="4"/>
    <n v="261"/>
    <n v="261"/>
    <n v="87"/>
    <n v="87"/>
    <n v="1044"/>
    <n v="348"/>
    <n v="696"/>
  </r>
  <r>
    <x v="6"/>
    <n v="4"/>
    <n v="231"/>
    <n v="231"/>
    <n v="77"/>
    <n v="77"/>
    <n v="924"/>
    <n v="308"/>
    <n v="616"/>
  </r>
  <r>
    <x v="41"/>
    <n v="4"/>
    <n v="50"/>
    <n v="50"/>
    <n v="25"/>
    <n v="25"/>
    <n v="200"/>
    <n v="100"/>
    <n v="100"/>
  </r>
  <r>
    <x v="51"/>
    <n v="4"/>
    <n v="34"/>
    <n v="34"/>
    <n v="17"/>
    <n v="17"/>
    <n v="136"/>
    <n v="68"/>
    <n v="68"/>
  </r>
  <r>
    <x v="51"/>
    <n v="4"/>
    <n v="34"/>
    <n v="34"/>
    <n v="17"/>
    <n v="17"/>
    <n v="136"/>
    <n v="68"/>
    <n v="68"/>
  </r>
  <r>
    <x v="58"/>
    <n v="4"/>
    <s v=""/>
    <n v="150"/>
    <n v="75"/>
    <n v="75"/>
    <n v="600"/>
    <n v="300"/>
    <n v="300"/>
  </r>
  <r>
    <x v="79"/>
    <n v="4"/>
    <s v=""/>
    <n v="84"/>
    <n v="21"/>
    <n v="21"/>
    <n v="336"/>
    <n v="84"/>
    <n v="252"/>
  </r>
  <r>
    <x v="16"/>
    <n v="4"/>
    <s v=""/>
    <n v="132"/>
    <n v="44"/>
    <n v="44"/>
    <n v="528"/>
    <n v="176"/>
    <n v="352"/>
  </r>
  <r>
    <x v="16"/>
    <n v="4"/>
    <n v="132"/>
    <n v="132"/>
    <n v="44"/>
    <n v="44"/>
    <n v="528"/>
    <n v="176"/>
    <n v="352"/>
  </r>
  <r>
    <x v="16"/>
    <n v="4"/>
    <n v="132"/>
    <n v="132"/>
    <n v="44"/>
    <n v="44"/>
    <n v="528"/>
    <n v="176"/>
    <n v="352"/>
  </r>
  <r>
    <x v="86"/>
    <n v="4"/>
    <s v=""/>
    <n v="48"/>
    <n v="24"/>
    <n v="24"/>
    <n v="192"/>
    <n v="96"/>
    <n v="96"/>
  </r>
  <r>
    <x v="80"/>
    <n v="4"/>
    <n v="94"/>
    <n v="94"/>
    <n v="47"/>
    <n v="47"/>
    <n v="376"/>
    <n v="188"/>
    <n v="188"/>
  </r>
  <r>
    <x v="85"/>
    <n v="4"/>
    <n v="162"/>
    <n v="162"/>
    <n v="54"/>
    <n v="54"/>
    <n v="648"/>
    <n v="216"/>
    <n v="432"/>
  </r>
  <r>
    <x v="87"/>
    <n v="4"/>
    <n v="188"/>
    <n v="188"/>
    <n v="94"/>
    <n v="94"/>
    <n v="752"/>
    <n v="376"/>
    <n v="376"/>
  </r>
  <r>
    <x v="87"/>
    <n v="4"/>
    <n v="188"/>
    <n v="188"/>
    <n v="94"/>
    <n v="94"/>
    <n v="752"/>
    <n v="376"/>
    <n v="376"/>
  </r>
  <r>
    <x v="69"/>
    <n v="4"/>
    <n v="57"/>
    <n v="57"/>
    <n v="19"/>
    <n v="19"/>
    <n v="228"/>
    <n v="76"/>
    <n v="152"/>
  </r>
  <r>
    <x v="22"/>
    <n v="4"/>
    <n v="50"/>
    <n v="50"/>
    <n v="25"/>
    <n v="25"/>
    <n v="200"/>
    <n v="100"/>
    <n v="100"/>
  </r>
  <r>
    <x v="22"/>
    <n v="4"/>
    <n v="50"/>
    <n v="50"/>
    <n v="25"/>
    <n v="25"/>
    <n v="200"/>
    <n v="100"/>
    <n v="100"/>
  </r>
  <r>
    <x v="81"/>
    <n v="4"/>
    <n v="312"/>
    <n v="312"/>
    <s v=""/>
    <n v="78"/>
    <n v="1248"/>
    <n v="312"/>
    <n v="936"/>
  </r>
  <r>
    <x v="81"/>
    <n v="4"/>
    <s v=""/>
    <n v="312"/>
    <n v="78"/>
    <n v="78"/>
    <n v="1248"/>
    <n v="312"/>
    <n v="936"/>
  </r>
  <r>
    <x v="81"/>
    <n v="4"/>
    <s v=""/>
    <n v="312"/>
    <n v="78"/>
    <n v="78"/>
    <n v="1248"/>
    <n v="312"/>
    <n v="936"/>
  </r>
  <r>
    <x v="99"/>
    <n v="4"/>
    <s v=""/>
    <n v="154"/>
    <n v="77"/>
    <n v="77"/>
    <n v="616"/>
    <n v="308"/>
    <n v="308"/>
  </r>
  <r>
    <x v="82"/>
    <n v="4"/>
    <s v=""/>
    <n v="102"/>
    <s v=""/>
    <n v="51"/>
    <n v="408"/>
    <n v="204"/>
    <n v="204"/>
  </r>
  <r>
    <x v="26"/>
    <n v="4"/>
    <s v=""/>
    <n v="57"/>
    <n v="19"/>
    <n v="19"/>
    <n v="228"/>
    <n v="76"/>
    <n v="152"/>
  </r>
  <r>
    <x v="45"/>
    <n v="4"/>
    <n v="124"/>
    <n v="124"/>
    <n v="62"/>
    <n v="62"/>
    <n v="496"/>
    <n v="248"/>
    <n v="248"/>
  </r>
  <r>
    <x v="63"/>
    <n v="4"/>
    <s v=""/>
    <n v="116"/>
    <n v="29"/>
    <n v="29"/>
    <n v="464"/>
    <n v="116"/>
    <n v="348"/>
  </r>
  <r>
    <x v="96"/>
    <n v="4"/>
    <n v="92"/>
    <n v="92"/>
    <n v="46"/>
    <n v="46"/>
    <n v="368"/>
    <n v="184"/>
    <n v="184"/>
  </r>
  <r>
    <x v="70"/>
    <n v="5"/>
    <n v="144"/>
    <n v="144"/>
    <s v=""/>
    <n v="36"/>
    <n v="720"/>
    <n v="180"/>
    <n v="540"/>
  </r>
  <r>
    <x v="93"/>
    <n v="5"/>
    <n v="189"/>
    <n v="189"/>
    <n v="63"/>
    <n v="63"/>
    <n v="945"/>
    <n v="315"/>
    <n v="630"/>
  </r>
  <r>
    <x v="93"/>
    <n v="5"/>
    <s v=""/>
    <n v="189"/>
    <n v="63"/>
    <n v="63"/>
    <n v="945"/>
    <n v="315"/>
    <n v="630"/>
  </r>
  <r>
    <x v="21"/>
    <n v="5"/>
    <s v=""/>
    <n v="76"/>
    <n v="19"/>
    <n v="19"/>
    <n v="380"/>
    <n v="95"/>
    <n v="285"/>
  </r>
  <r>
    <x v="35"/>
    <n v="5"/>
    <n v="225"/>
    <n v="225"/>
    <n v="75"/>
    <n v="75"/>
    <n v="1125"/>
    <n v="375"/>
    <n v="750"/>
  </r>
  <r>
    <x v="23"/>
    <n v="5"/>
    <n v="255"/>
    <n v="255"/>
    <n v="85"/>
    <n v="85"/>
    <n v="1275"/>
    <n v="425"/>
    <n v="850"/>
  </r>
  <r>
    <x v="39"/>
    <n v="5"/>
    <n v="144"/>
    <n v="144"/>
    <n v="36"/>
    <n v="36"/>
    <n v="720"/>
    <n v="180"/>
    <n v="540"/>
  </r>
  <r>
    <x v="94"/>
    <n v="5"/>
    <n v="166"/>
    <n v="166"/>
    <n v="83"/>
    <n v="83"/>
    <n v="830"/>
    <n v="415"/>
    <n v="415"/>
  </r>
  <r>
    <x v="68"/>
    <n v="5"/>
    <n v="110"/>
    <n v="110"/>
    <n v="55"/>
    <n v="55"/>
    <n v="550"/>
    <n v="275"/>
    <n v="275"/>
  </r>
  <r>
    <x v="17"/>
    <n v="5"/>
    <s v=""/>
    <n v="120"/>
    <n v="30"/>
    <n v="30"/>
    <n v="600"/>
    <n v="150"/>
    <n v="450"/>
  </r>
  <r>
    <x v="17"/>
    <n v="5"/>
    <n v="120"/>
    <n v="120"/>
    <n v="30"/>
    <n v="30"/>
    <n v="600"/>
    <n v="150"/>
    <n v="450"/>
  </r>
  <r>
    <x v="40"/>
    <n v="5"/>
    <n v="308"/>
    <n v="308"/>
    <s v=""/>
    <n v="77"/>
    <n v="1540"/>
    <n v="385"/>
    <n v="1155"/>
  </r>
  <r>
    <x v="61"/>
    <n v="5"/>
    <n v="180"/>
    <n v="180"/>
    <n v="45"/>
    <n v="45"/>
    <n v="900"/>
    <n v="225"/>
    <n v="675"/>
  </r>
  <r>
    <x v="61"/>
    <n v="5"/>
    <n v="180"/>
    <n v="180"/>
    <s v=""/>
    <n v="45"/>
    <n v="900"/>
    <n v="225"/>
    <n v="675"/>
  </r>
  <r>
    <x v="47"/>
    <n v="5"/>
    <n v="207"/>
    <n v="207"/>
    <n v="69"/>
    <n v="69"/>
    <n v="1035"/>
    <n v="345"/>
    <n v="690"/>
  </r>
  <r>
    <x v="91"/>
    <n v="5"/>
    <n v="153"/>
    <n v="153"/>
    <n v="51"/>
    <n v="51"/>
    <n v="765"/>
    <n v="255"/>
    <n v="510"/>
  </r>
  <r>
    <x v="48"/>
    <n v="5"/>
    <n v="280"/>
    <n v="280"/>
    <n v="70"/>
    <n v="70"/>
    <n v="1400"/>
    <n v="350"/>
    <n v="1050"/>
  </r>
  <r>
    <x v="98"/>
    <n v="5"/>
    <n v="156"/>
    <n v="156"/>
    <n v="78"/>
    <n v="78"/>
    <n v="780"/>
    <n v="390"/>
    <n v="390"/>
  </r>
  <r>
    <x v="83"/>
    <n v="5"/>
    <n v="81"/>
    <n v="81"/>
    <n v="27"/>
    <n v="27"/>
    <n v="405"/>
    <n v="135"/>
    <n v="270"/>
  </r>
  <r>
    <x v="3"/>
    <n v="5"/>
    <n v="146"/>
    <n v="146"/>
    <n v="73"/>
    <n v="73"/>
    <n v="730"/>
    <n v="365"/>
    <n v="365"/>
  </r>
  <r>
    <x v="90"/>
    <n v="5"/>
    <n v="57"/>
    <n v="57"/>
    <n v="19"/>
    <n v="19"/>
    <n v="285"/>
    <n v="95"/>
    <n v="190"/>
  </r>
  <r>
    <x v="50"/>
    <n v="5"/>
    <n v="144"/>
    <n v="144"/>
    <n v="48"/>
    <n v="48"/>
    <n v="720"/>
    <n v="240"/>
    <n v="480"/>
  </r>
  <r>
    <x v="74"/>
    <n v="5"/>
    <n v="270"/>
    <n v="270"/>
    <n v="90"/>
    <n v="90"/>
    <n v="1350"/>
    <n v="450"/>
    <n v="900"/>
  </r>
  <r>
    <x v="75"/>
    <n v="5"/>
    <s v=""/>
    <n v="50"/>
    <n v="25"/>
    <n v="25"/>
    <n v="250"/>
    <n v="125"/>
    <n v="125"/>
  </r>
  <r>
    <x v="76"/>
    <n v="5"/>
    <n v="368"/>
    <n v="368"/>
    <n v="92"/>
    <n v="92"/>
    <n v="1840"/>
    <n v="460"/>
    <n v="1380"/>
  </r>
  <r>
    <x v="89"/>
    <n v="5"/>
    <n v="100"/>
    <n v="100"/>
    <n v="25"/>
    <n v="25"/>
    <n v="500"/>
    <n v="125"/>
    <n v="375"/>
  </r>
  <r>
    <x v="77"/>
    <n v="5"/>
    <n v="38"/>
    <n v="38"/>
    <s v=""/>
    <n v="19"/>
    <n v="190"/>
    <n v="95"/>
    <n v="95"/>
  </r>
  <r>
    <x v="54"/>
    <n v="5"/>
    <n v="135"/>
    <n v="135"/>
    <n v="45"/>
    <n v="45"/>
    <n v="675"/>
    <n v="225"/>
    <n v="450"/>
  </r>
  <r>
    <x v="55"/>
    <n v="5"/>
    <s v=""/>
    <n v="352"/>
    <n v="88"/>
    <n v="88"/>
    <n v="1760"/>
    <n v="440"/>
    <n v="1320"/>
  </r>
  <r>
    <x v="55"/>
    <n v="5"/>
    <n v="352"/>
    <n v="352"/>
    <s v=""/>
    <n v="88"/>
    <n v="1760"/>
    <n v="440"/>
    <n v="1320"/>
  </r>
  <r>
    <x v="78"/>
    <n v="5"/>
    <n v="50"/>
    <n v="50"/>
    <n v="25"/>
    <n v="25"/>
    <n v="250"/>
    <n v="125"/>
    <n v="125"/>
  </r>
  <r>
    <x v="78"/>
    <n v="5"/>
    <n v="50"/>
    <n v="50"/>
    <n v="25"/>
    <n v="25"/>
    <n v="250"/>
    <n v="125"/>
    <n v="125"/>
  </r>
  <r>
    <x v="78"/>
    <n v="5"/>
    <n v="50"/>
    <n v="50"/>
    <n v="25"/>
    <n v="25"/>
    <n v="250"/>
    <n v="125"/>
    <n v="125"/>
  </r>
  <r>
    <x v="2"/>
    <n v="5"/>
    <n v="252"/>
    <n v="252"/>
    <n v="63"/>
    <n v="63"/>
    <n v="1260"/>
    <n v="315"/>
    <n v="945"/>
  </r>
  <r>
    <x v="65"/>
    <n v="5"/>
    <n v="267"/>
    <n v="267"/>
    <s v=""/>
    <n v="89"/>
    <n v="1335"/>
    <n v="445"/>
    <n v="890"/>
  </r>
  <r>
    <x v="65"/>
    <n v="5"/>
    <n v="267"/>
    <n v="267"/>
    <n v="89"/>
    <n v="89"/>
    <n v="1335"/>
    <n v="445"/>
    <n v="890"/>
  </r>
  <r>
    <x v="84"/>
    <n v="5"/>
    <s v=""/>
    <n v="348"/>
    <n v="87"/>
    <n v="87"/>
    <n v="1740"/>
    <n v="435"/>
    <n v="1305"/>
  </r>
  <r>
    <x v="84"/>
    <n v="5"/>
    <s v=""/>
    <n v="348"/>
    <n v="87"/>
    <n v="87"/>
    <n v="1740"/>
    <n v="435"/>
    <n v="1305"/>
  </r>
  <r>
    <x v="51"/>
    <n v="5"/>
    <n v="34"/>
    <n v="34"/>
    <n v="17"/>
    <n v="17"/>
    <n v="170"/>
    <n v="85"/>
    <n v="85"/>
  </r>
  <r>
    <x v="51"/>
    <n v="5"/>
    <n v="34"/>
    <n v="34"/>
    <s v=""/>
    <n v="17"/>
    <n v="170"/>
    <n v="85"/>
    <n v="85"/>
  </r>
  <r>
    <x v="58"/>
    <n v="5"/>
    <s v=""/>
    <n v="150"/>
    <n v="75"/>
    <n v="75"/>
    <n v="750"/>
    <n v="375"/>
    <n v="375"/>
  </r>
  <r>
    <x v="79"/>
    <n v="5"/>
    <n v="84"/>
    <n v="84"/>
    <n v="21"/>
    <n v="21"/>
    <n v="420"/>
    <n v="105"/>
    <n v="315"/>
  </r>
  <r>
    <x v="5"/>
    <n v="5"/>
    <s v=""/>
    <n v="160"/>
    <n v="80"/>
    <n v="80"/>
    <n v="800"/>
    <n v="400"/>
    <n v="400"/>
  </r>
  <r>
    <x v="43"/>
    <n v="5"/>
    <n v="225"/>
    <n v="225"/>
    <n v="75"/>
    <n v="75"/>
    <n v="1125"/>
    <n v="375"/>
    <n v="750"/>
  </r>
  <r>
    <x v="43"/>
    <n v="5"/>
    <s v=""/>
    <n v="225"/>
    <n v="75"/>
    <n v="75"/>
    <n v="1125"/>
    <n v="375"/>
    <n v="750"/>
  </r>
  <r>
    <x v="22"/>
    <n v="5"/>
    <s v=""/>
    <n v="50"/>
    <n v="25"/>
    <n v="25"/>
    <n v="250"/>
    <n v="125"/>
    <n v="125"/>
  </r>
  <r>
    <x v="30"/>
    <n v="5"/>
    <s v=""/>
    <n v="192"/>
    <n v="96"/>
    <n v="96"/>
    <n v="960"/>
    <n v="480"/>
    <n v="480"/>
  </r>
  <r>
    <x v="67"/>
    <n v="5"/>
    <n v="204"/>
    <n v="204"/>
    <s v=""/>
    <n v="51"/>
    <n v="1020"/>
    <n v="255"/>
    <n v="765"/>
  </r>
  <r>
    <x v="45"/>
    <n v="5"/>
    <n v="124"/>
    <n v="124"/>
    <n v="62"/>
    <n v="62"/>
    <n v="620"/>
    <n v="310"/>
    <n v="310"/>
  </r>
  <r>
    <x v="66"/>
    <n v="5"/>
    <n v="384"/>
    <n v="384"/>
    <n v="96"/>
    <n v="96"/>
    <n v="1920"/>
    <n v="480"/>
    <n v="1440"/>
  </r>
  <r>
    <x v="63"/>
    <n v="5"/>
    <n v="116"/>
    <n v="116"/>
    <n v="29"/>
    <n v="29"/>
    <n v="580"/>
    <n v="145"/>
    <n v="435"/>
  </r>
  <r>
    <x v="46"/>
    <n v="5"/>
    <n v="144"/>
    <n v="144"/>
    <n v="48"/>
    <n v="48"/>
    <n v="720"/>
    <n v="240"/>
    <n v="480"/>
  </r>
  <r>
    <x v="46"/>
    <n v="5"/>
    <n v="144"/>
    <n v="144"/>
    <n v="48"/>
    <n v="48"/>
    <n v="720"/>
    <n v="240"/>
    <n v="480"/>
  </r>
  <r>
    <x v="46"/>
    <n v="5"/>
    <n v="144"/>
    <n v="144"/>
    <n v="48"/>
    <n v="48"/>
    <n v="720"/>
    <n v="240"/>
    <n v="480"/>
  </r>
  <r>
    <x v="33"/>
    <n v="5"/>
    <n v="132"/>
    <n v="132"/>
    <n v="33"/>
    <n v="33"/>
    <n v="660"/>
    <n v="165"/>
    <n v="495"/>
  </r>
  <r>
    <x v="57"/>
    <n v="6"/>
    <n v="108"/>
    <n v="108"/>
    <n v="36"/>
    <n v="36"/>
    <n v="648"/>
    <n v="216"/>
    <n v="432"/>
  </r>
  <r>
    <x v="70"/>
    <n v="6"/>
    <n v="144"/>
    <n v="144"/>
    <s v=""/>
    <n v="36"/>
    <n v="864"/>
    <n v="216"/>
    <n v="648"/>
  </r>
  <r>
    <x v="93"/>
    <n v="6"/>
    <n v="189"/>
    <n v="189"/>
    <n v="63"/>
    <n v="63"/>
    <n v="1134"/>
    <n v="378"/>
    <n v="756"/>
  </r>
  <r>
    <x v="10"/>
    <n v="6"/>
    <n v="225"/>
    <n v="225"/>
    <n v="75"/>
    <n v="75"/>
    <n v="1350"/>
    <n v="450"/>
    <n v="900"/>
  </r>
  <r>
    <x v="39"/>
    <n v="6"/>
    <n v="144"/>
    <n v="144"/>
    <n v="36"/>
    <n v="36"/>
    <n v="864"/>
    <n v="216"/>
    <n v="648"/>
  </r>
  <r>
    <x v="39"/>
    <n v="6"/>
    <n v="144"/>
    <n v="144"/>
    <n v="36"/>
    <n v="36"/>
    <n v="864"/>
    <n v="216"/>
    <n v="648"/>
  </r>
  <r>
    <x v="39"/>
    <n v="6"/>
    <n v="144"/>
    <n v="144"/>
    <n v="36"/>
    <n v="36"/>
    <n v="864"/>
    <n v="216"/>
    <n v="648"/>
  </r>
  <r>
    <x v="71"/>
    <n v="6"/>
    <n v="108"/>
    <n v="108"/>
    <n v="54"/>
    <n v="54"/>
    <n v="648"/>
    <n v="324"/>
    <n v="324"/>
  </r>
  <r>
    <x v="91"/>
    <n v="6"/>
    <n v="153"/>
    <n v="153"/>
    <n v="51"/>
    <n v="51"/>
    <n v="918"/>
    <n v="306"/>
    <n v="612"/>
  </r>
  <r>
    <x v="49"/>
    <n v="6"/>
    <n v="66"/>
    <n v="66"/>
    <n v="33"/>
    <n v="33"/>
    <n v="396"/>
    <n v="198"/>
    <n v="198"/>
  </r>
  <r>
    <x v="95"/>
    <n v="6"/>
    <n v="210"/>
    <n v="210"/>
    <n v="70"/>
    <n v="70"/>
    <n v="1260"/>
    <n v="420"/>
    <n v="840"/>
  </r>
  <r>
    <x v="48"/>
    <n v="6"/>
    <n v="280"/>
    <n v="280"/>
    <n v="70"/>
    <n v="70"/>
    <n v="1680"/>
    <n v="420"/>
    <n v="1260"/>
  </r>
  <r>
    <x v="28"/>
    <n v="6"/>
    <n v="140"/>
    <n v="140"/>
    <n v="70"/>
    <n v="70"/>
    <n v="840"/>
    <n v="420"/>
    <n v="420"/>
  </r>
  <r>
    <x v="28"/>
    <n v="6"/>
    <n v="140"/>
    <n v="140"/>
    <n v="70"/>
    <n v="70"/>
    <n v="840"/>
    <n v="420"/>
    <n v="420"/>
  </r>
  <r>
    <x v="3"/>
    <n v="6"/>
    <s v=""/>
    <n v="146"/>
    <s v=""/>
    <n v="73"/>
    <n v="876"/>
    <n v="438"/>
    <n v="438"/>
  </r>
  <r>
    <x v="90"/>
    <n v="6"/>
    <s v=""/>
    <n v="57"/>
    <n v="19"/>
    <n v="19"/>
    <n v="342"/>
    <n v="114"/>
    <n v="228"/>
  </r>
  <r>
    <x v="92"/>
    <n v="6"/>
    <n v="280"/>
    <n v="280"/>
    <n v="70"/>
    <n v="70"/>
    <n v="1680"/>
    <n v="420"/>
    <n v="1260"/>
  </r>
  <r>
    <x v="0"/>
    <n v="6"/>
    <s v=""/>
    <n v="160"/>
    <n v="80"/>
    <n v="80"/>
    <n v="960"/>
    <n v="480"/>
    <n v="480"/>
  </r>
  <r>
    <x v="19"/>
    <n v="6"/>
    <n v="240"/>
    <n v="240"/>
    <n v="80"/>
    <n v="80"/>
    <n v="1440"/>
    <n v="480"/>
    <n v="960"/>
  </r>
  <r>
    <x v="19"/>
    <n v="6"/>
    <n v="240"/>
    <n v="240"/>
    <n v="80"/>
    <n v="80"/>
    <n v="1440"/>
    <n v="480"/>
    <n v="960"/>
  </r>
  <r>
    <x v="74"/>
    <n v="6"/>
    <n v="270"/>
    <n v="270"/>
    <s v=""/>
    <n v="90"/>
    <n v="1620"/>
    <n v="540"/>
    <n v="1080"/>
  </r>
  <r>
    <x v="74"/>
    <n v="6"/>
    <n v="270"/>
    <n v="270"/>
    <s v=""/>
    <n v="90"/>
    <n v="1620"/>
    <n v="540"/>
    <n v="1080"/>
  </r>
  <r>
    <x v="75"/>
    <n v="6"/>
    <n v="50"/>
    <n v="50"/>
    <n v="25"/>
    <n v="25"/>
    <n v="300"/>
    <n v="150"/>
    <n v="150"/>
  </r>
  <r>
    <x v="11"/>
    <n v="6"/>
    <n v="184"/>
    <n v="184"/>
    <n v="92"/>
    <n v="92"/>
    <n v="1104"/>
    <n v="552"/>
    <n v="552"/>
  </r>
  <r>
    <x v="11"/>
    <n v="6"/>
    <s v=""/>
    <n v="184"/>
    <n v="92"/>
    <n v="92"/>
    <n v="1104"/>
    <n v="552"/>
    <n v="552"/>
  </r>
  <r>
    <x v="89"/>
    <n v="6"/>
    <s v=""/>
    <n v="100"/>
    <n v="25"/>
    <n v="25"/>
    <n v="600"/>
    <n v="150"/>
    <n v="450"/>
  </r>
  <r>
    <x v="77"/>
    <n v="6"/>
    <s v=""/>
    <n v="38"/>
    <s v=""/>
    <n v="19"/>
    <n v="228"/>
    <n v="114"/>
    <n v="114"/>
  </r>
  <r>
    <x v="78"/>
    <n v="6"/>
    <n v="50"/>
    <n v="50"/>
    <n v="25"/>
    <n v="25"/>
    <n v="300"/>
    <n v="150"/>
    <n v="150"/>
  </r>
  <r>
    <x v="2"/>
    <n v="6"/>
    <s v=""/>
    <n v="252"/>
    <n v="63"/>
    <n v="63"/>
    <n v="1512"/>
    <n v="378"/>
    <n v="1134"/>
  </r>
  <r>
    <x v="65"/>
    <n v="6"/>
    <n v="267"/>
    <n v="267"/>
    <n v="89"/>
    <n v="89"/>
    <n v="1602"/>
    <n v="534"/>
    <n v="1068"/>
  </r>
  <r>
    <x v="84"/>
    <n v="6"/>
    <n v="348"/>
    <n v="348"/>
    <n v="87"/>
    <n v="87"/>
    <n v="2088"/>
    <n v="522"/>
    <n v="1566"/>
  </r>
  <r>
    <x v="25"/>
    <n v="6"/>
    <n v="261"/>
    <n v="261"/>
    <n v="87"/>
    <n v="87"/>
    <n v="1566"/>
    <n v="522"/>
    <n v="1044"/>
  </r>
  <r>
    <x v="25"/>
    <n v="6"/>
    <n v="261"/>
    <n v="261"/>
    <s v=""/>
    <n v="87"/>
    <n v="1566"/>
    <n v="522"/>
    <n v="1044"/>
  </r>
  <r>
    <x v="6"/>
    <n v="6"/>
    <n v="231"/>
    <n v="231"/>
    <n v="77"/>
    <n v="77"/>
    <n v="1386"/>
    <n v="462"/>
    <n v="924"/>
  </r>
  <r>
    <x v="15"/>
    <n v="6"/>
    <n v="144"/>
    <n v="144"/>
    <n v="36"/>
    <n v="36"/>
    <n v="864"/>
    <n v="216"/>
    <n v="648"/>
  </r>
  <r>
    <x v="42"/>
    <n v="6"/>
    <n v="210"/>
    <n v="210"/>
    <s v=""/>
    <n v="70"/>
    <n v="1260"/>
    <n v="420"/>
    <n v="840"/>
  </r>
  <r>
    <x v="16"/>
    <n v="6"/>
    <n v="132"/>
    <n v="132"/>
    <n v="44"/>
    <n v="44"/>
    <n v="792"/>
    <n v="264"/>
    <n v="528"/>
  </r>
  <r>
    <x v="86"/>
    <n v="6"/>
    <s v=""/>
    <n v="48"/>
    <n v="24"/>
    <n v="24"/>
    <n v="288"/>
    <n v="144"/>
    <n v="144"/>
  </r>
  <r>
    <x v="5"/>
    <n v="6"/>
    <s v=""/>
    <n v="160"/>
    <s v=""/>
    <n v="80"/>
    <n v="960"/>
    <n v="480"/>
    <n v="480"/>
  </r>
  <r>
    <x v="5"/>
    <n v="6"/>
    <n v="160"/>
    <n v="160"/>
    <n v="80"/>
    <n v="80"/>
    <n v="960"/>
    <n v="480"/>
    <n v="480"/>
  </r>
  <r>
    <x v="87"/>
    <n v="6"/>
    <n v="188"/>
    <n v="188"/>
    <n v="94"/>
    <n v="94"/>
    <n v="1128"/>
    <n v="564"/>
    <n v="564"/>
  </r>
  <r>
    <x v="69"/>
    <n v="6"/>
    <s v=""/>
    <n v="57"/>
    <n v="19"/>
    <n v="19"/>
    <n v="342"/>
    <n v="114"/>
    <n v="228"/>
  </r>
  <r>
    <x v="69"/>
    <n v="6"/>
    <n v="57"/>
    <n v="57"/>
    <n v="19"/>
    <n v="19"/>
    <n v="342"/>
    <n v="114"/>
    <n v="228"/>
  </r>
  <r>
    <x v="99"/>
    <n v="6"/>
    <n v="154"/>
    <n v="154"/>
    <n v="77"/>
    <n v="77"/>
    <n v="924"/>
    <n v="462"/>
    <n v="462"/>
  </r>
  <r>
    <x v="30"/>
    <n v="6"/>
    <s v=""/>
    <n v="192"/>
    <n v="96"/>
    <n v="96"/>
    <n v="1152"/>
    <n v="576"/>
    <n v="576"/>
  </r>
  <r>
    <x v="82"/>
    <n v="6"/>
    <n v="102"/>
    <n v="102"/>
    <s v=""/>
    <n v="51"/>
    <n v="612"/>
    <n v="306"/>
    <n v="306"/>
  </r>
  <r>
    <x v="26"/>
    <n v="6"/>
    <n v="57"/>
    <n v="57"/>
    <n v="19"/>
    <n v="19"/>
    <n v="342"/>
    <n v="114"/>
    <n v="228"/>
  </r>
  <r>
    <x v="26"/>
    <n v="6"/>
    <n v="57"/>
    <n v="57"/>
    <n v="19"/>
    <n v="19"/>
    <n v="342"/>
    <n v="114"/>
    <n v="228"/>
  </r>
  <r>
    <x v="32"/>
    <n v="6"/>
    <n v="80"/>
    <n v="80"/>
    <n v="20"/>
    <n v="20"/>
    <n v="480"/>
    <n v="120"/>
    <n v="360"/>
  </r>
  <r>
    <x v="46"/>
    <n v="6"/>
    <n v="144"/>
    <n v="144"/>
    <n v="48"/>
    <n v="48"/>
    <n v="864"/>
    <n v="288"/>
    <n v="576"/>
  </r>
  <r>
    <x v="4"/>
    <n v="6"/>
    <n v="201"/>
    <n v="201"/>
    <n v="67"/>
    <n v="67"/>
    <n v="1206"/>
    <n v="402"/>
    <n v="804"/>
  </r>
  <r>
    <x v="9"/>
    <n v="6"/>
    <n v="46"/>
    <n v="46"/>
    <n v="23"/>
    <n v="23"/>
    <n v="276"/>
    <n v="138"/>
    <n v="138"/>
  </r>
  <r>
    <x v="38"/>
    <n v="7"/>
    <s v=""/>
    <n v="189"/>
    <n v="63"/>
    <n v="63"/>
    <n v="1323"/>
    <n v="441"/>
    <n v="882"/>
  </r>
  <r>
    <x v="21"/>
    <n v="7"/>
    <n v="76"/>
    <n v="76"/>
    <n v="19"/>
    <n v="19"/>
    <n v="532"/>
    <n v="133"/>
    <n v="399"/>
  </r>
  <r>
    <x v="21"/>
    <n v="7"/>
    <n v="76"/>
    <n v="76"/>
    <n v="19"/>
    <n v="19"/>
    <n v="532"/>
    <n v="133"/>
    <n v="399"/>
  </r>
  <r>
    <x v="7"/>
    <n v="7"/>
    <n v="38"/>
    <n v="38"/>
    <s v=""/>
    <n v="19"/>
    <n v="266"/>
    <n v="133"/>
    <n v="133"/>
  </r>
  <r>
    <x v="7"/>
    <n v="7"/>
    <n v="38"/>
    <n v="38"/>
    <n v="19"/>
    <n v="19"/>
    <n v="266"/>
    <n v="133"/>
    <n v="133"/>
  </r>
  <r>
    <x v="10"/>
    <n v="7"/>
    <s v=""/>
    <n v="225"/>
    <n v="75"/>
    <n v="75"/>
    <n v="1575"/>
    <n v="525"/>
    <n v="1050"/>
  </r>
  <r>
    <x v="39"/>
    <n v="7"/>
    <s v=""/>
    <n v="144"/>
    <n v="36"/>
    <n v="36"/>
    <n v="1008"/>
    <n v="252"/>
    <n v="756"/>
  </r>
  <r>
    <x v="27"/>
    <n v="7"/>
    <n v="264"/>
    <n v="264"/>
    <n v="88"/>
    <n v="88"/>
    <n v="1848"/>
    <n v="616"/>
    <n v="1232"/>
  </r>
  <r>
    <x v="94"/>
    <n v="7"/>
    <n v="166"/>
    <n v="166"/>
    <n v="83"/>
    <n v="83"/>
    <n v="1162"/>
    <n v="581"/>
    <n v="581"/>
  </r>
  <r>
    <x v="68"/>
    <n v="7"/>
    <n v="110"/>
    <n v="110"/>
    <n v="55"/>
    <n v="55"/>
    <n v="770"/>
    <n v="385"/>
    <n v="385"/>
  </r>
  <r>
    <x v="17"/>
    <n v="7"/>
    <n v="120"/>
    <n v="120"/>
    <n v="30"/>
    <n v="30"/>
    <n v="840"/>
    <n v="210"/>
    <n v="630"/>
  </r>
  <r>
    <x v="40"/>
    <n v="7"/>
    <n v="308"/>
    <n v="308"/>
    <n v="77"/>
    <n v="77"/>
    <n v="2156"/>
    <n v="539"/>
    <n v="1617"/>
  </r>
  <r>
    <x v="59"/>
    <n v="7"/>
    <s v=""/>
    <n v="126"/>
    <n v="42"/>
    <n v="42"/>
    <n v="882"/>
    <n v="294"/>
    <n v="588"/>
  </r>
  <r>
    <x v="59"/>
    <n v="7"/>
    <n v="126"/>
    <n v="126"/>
    <n v="42"/>
    <n v="42"/>
    <n v="882"/>
    <n v="294"/>
    <n v="588"/>
  </r>
  <r>
    <x v="49"/>
    <n v="7"/>
    <n v="66"/>
    <n v="66"/>
    <n v="33"/>
    <n v="33"/>
    <n v="462"/>
    <n v="231"/>
    <n v="231"/>
  </r>
  <r>
    <x v="95"/>
    <n v="7"/>
    <s v=""/>
    <n v="210"/>
    <s v=""/>
    <n v="70"/>
    <n v="1470"/>
    <n v="490"/>
    <n v="980"/>
  </r>
  <r>
    <x v="31"/>
    <n v="7"/>
    <n v="300"/>
    <n v="300"/>
    <n v="75"/>
    <n v="75"/>
    <n v="2100"/>
    <n v="525"/>
    <n v="1575"/>
  </r>
  <r>
    <x v="83"/>
    <n v="7"/>
    <s v=""/>
    <n v="81"/>
    <n v="27"/>
    <n v="27"/>
    <n v="567"/>
    <n v="189"/>
    <n v="378"/>
  </r>
  <r>
    <x v="50"/>
    <n v="7"/>
    <n v="144"/>
    <n v="144"/>
    <n v="48"/>
    <n v="48"/>
    <n v="1008"/>
    <n v="336"/>
    <n v="672"/>
  </r>
  <r>
    <x v="0"/>
    <n v="7"/>
    <s v=""/>
    <n v="160"/>
    <n v="80"/>
    <n v="80"/>
    <n v="1120"/>
    <n v="560"/>
    <n v="560"/>
  </r>
  <r>
    <x v="19"/>
    <n v="7"/>
    <n v="240"/>
    <n v="240"/>
    <n v="80"/>
    <n v="80"/>
    <n v="1680"/>
    <n v="560"/>
    <n v="1120"/>
  </r>
  <r>
    <x v="18"/>
    <n v="7"/>
    <n v="160"/>
    <n v="160"/>
    <n v="80"/>
    <n v="80"/>
    <n v="1120"/>
    <n v="560"/>
    <n v="560"/>
  </r>
  <r>
    <x v="11"/>
    <n v="7"/>
    <n v="184"/>
    <n v="184"/>
    <n v="92"/>
    <n v="92"/>
    <n v="1288"/>
    <n v="644"/>
    <n v="644"/>
  </r>
  <r>
    <x v="76"/>
    <n v="7"/>
    <s v=""/>
    <n v="368"/>
    <s v=""/>
    <n v="92"/>
    <n v="2576"/>
    <n v="644"/>
    <n v="1932"/>
  </r>
  <r>
    <x v="34"/>
    <n v="7"/>
    <s v=""/>
    <n v="72"/>
    <n v="36"/>
    <n v="36"/>
    <n v="504"/>
    <n v="252"/>
    <n v="252"/>
  </r>
  <r>
    <x v="72"/>
    <n v="7"/>
    <n v="356"/>
    <n v="356"/>
    <n v="89"/>
    <n v="89"/>
    <n v="2492"/>
    <n v="623"/>
    <n v="1869"/>
  </r>
  <r>
    <x v="72"/>
    <n v="7"/>
    <s v=""/>
    <n v="356"/>
    <n v="89"/>
    <n v="89"/>
    <n v="2492"/>
    <n v="623"/>
    <n v="1869"/>
  </r>
  <r>
    <x v="54"/>
    <n v="7"/>
    <n v="135"/>
    <n v="135"/>
    <s v=""/>
    <n v="45"/>
    <n v="945"/>
    <n v="315"/>
    <n v="630"/>
  </r>
  <r>
    <x v="78"/>
    <n v="7"/>
    <n v="50"/>
    <n v="50"/>
    <n v="25"/>
    <n v="25"/>
    <n v="350"/>
    <n v="175"/>
    <n v="175"/>
  </r>
  <r>
    <x v="78"/>
    <n v="7"/>
    <n v="50"/>
    <n v="50"/>
    <n v="25"/>
    <n v="25"/>
    <n v="350"/>
    <n v="175"/>
    <n v="175"/>
  </r>
  <r>
    <x v="78"/>
    <n v="7"/>
    <n v="50"/>
    <n v="50"/>
    <n v="25"/>
    <n v="25"/>
    <n v="350"/>
    <n v="175"/>
    <n v="175"/>
  </r>
  <r>
    <x v="73"/>
    <n v="7"/>
    <n v="144"/>
    <n v="144"/>
    <n v="48"/>
    <n v="48"/>
    <n v="1008"/>
    <n v="336"/>
    <n v="672"/>
  </r>
  <r>
    <x v="12"/>
    <n v="7"/>
    <n v="356"/>
    <n v="356"/>
    <s v=""/>
    <n v="89"/>
    <n v="2492"/>
    <n v="623"/>
    <n v="1869"/>
  </r>
  <r>
    <x v="65"/>
    <n v="7"/>
    <n v="267"/>
    <n v="267"/>
    <n v="89"/>
    <n v="89"/>
    <n v="1869"/>
    <n v="623"/>
    <n v="1246"/>
  </r>
  <r>
    <x v="65"/>
    <n v="7"/>
    <n v="267"/>
    <n v="267"/>
    <n v="89"/>
    <n v="89"/>
    <n v="1869"/>
    <n v="623"/>
    <n v="1246"/>
  </r>
  <r>
    <x v="65"/>
    <n v="7"/>
    <s v=""/>
    <n v="267"/>
    <n v="89"/>
    <n v="89"/>
    <n v="1869"/>
    <n v="623"/>
    <n v="1246"/>
  </r>
  <r>
    <x v="37"/>
    <n v="7"/>
    <n v="264"/>
    <n v="264"/>
    <n v="88"/>
    <n v="88"/>
    <n v="1848"/>
    <n v="616"/>
    <n v="1232"/>
  </r>
  <r>
    <x v="84"/>
    <n v="7"/>
    <n v="348"/>
    <n v="348"/>
    <n v="87"/>
    <n v="87"/>
    <n v="2436"/>
    <n v="609"/>
    <n v="1827"/>
  </r>
  <r>
    <x v="84"/>
    <n v="7"/>
    <s v=""/>
    <n v="348"/>
    <n v="87"/>
    <n v="87"/>
    <n v="2436"/>
    <n v="609"/>
    <n v="1827"/>
  </r>
  <r>
    <x v="25"/>
    <n v="7"/>
    <s v=""/>
    <n v="261"/>
    <n v="87"/>
    <n v="87"/>
    <n v="1827"/>
    <n v="609"/>
    <n v="1218"/>
  </r>
  <r>
    <x v="41"/>
    <n v="7"/>
    <s v=""/>
    <n v="50"/>
    <s v=""/>
    <n v="25"/>
    <n v="350"/>
    <n v="175"/>
    <n v="175"/>
  </r>
  <r>
    <x v="58"/>
    <n v="7"/>
    <n v="150"/>
    <n v="150"/>
    <s v=""/>
    <n v="75"/>
    <n v="1050"/>
    <n v="525"/>
    <n v="525"/>
  </r>
  <r>
    <x v="16"/>
    <n v="7"/>
    <n v="132"/>
    <n v="132"/>
    <n v="44"/>
    <n v="44"/>
    <n v="924"/>
    <n v="308"/>
    <n v="616"/>
  </r>
  <r>
    <x v="16"/>
    <n v="7"/>
    <s v=""/>
    <n v="132"/>
    <n v="44"/>
    <n v="44"/>
    <n v="924"/>
    <n v="308"/>
    <n v="616"/>
  </r>
  <r>
    <x v="80"/>
    <n v="7"/>
    <s v=""/>
    <n v="94"/>
    <n v="47"/>
    <n v="47"/>
    <n v="658"/>
    <n v="329"/>
    <n v="329"/>
  </r>
  <r>
    <x v="80"/>
    <n v="7"/>
    <n v="94"/>
    <n v="94"/>
    <s v=""/>
    <n v="47"/>
    <n v="658"/>
    <n v="329"/>
    <n v="329"/>
  </r>
  <r>
    <x v="81"/>
    <n v="7"/>
    <n v="312"/>
    <n v="312"/>
    <n v="78"/>
    <n v="78"/>
    <n v="2184"/>
    <n v="546"/>
    <n v="1638"/>
  </r>
  <r>
    <x v="52"/>
    <n v="7"/>
    <s v=""/>
    <n v="352"/>
    <s v=""/>
    <n v="88"/>
    <n v="2464"/>
    <n v="616"/>
    <n v="1848"/>
  </r>
  <r>
    <x v="44"/>
    <n v="7"/>
    <n v="176"/>
    <n v="176"/>
    <n v="88"/>
    <n v="88"/>
    <n v="1232"/>
    <n v="616"/>
    <n v="616"/>
  </r>
  <r>
    <x v="82"/>
    <n v="7"/>
    <n v="102"/>
    <n v="102"/>
    <n v="51"/>
    <n v="51"/>
    <n v="714"/>
    <n v="357"/>
    <n v="357"/>
  </r>
  <r>
    <x v="45"/>
    <n v="7"/>
    <s v=""/>
    <n v="124"/>
    <s v=""/>
    <n v="62"/>
    <n v="868"/>
    <n v="434"/>
    <n v="434"/>
  </r>
  <r>
    <x v="32"/>
    <n v="7"/>
    <s v=""/>
    <n v="80"/>
    <n v="20"/>
    <n v="20"/>
    <n v="560"/>
    <n v="140"/>
    <n v="420"/>
  </r>
  <r>
    <x v="63"/>
    <n v="7"/>
    <n v="116"/>
    <n v="116"/>
    <n v="29"/>
    <n v="29"/>
    <n v="812"/>
    <n v="203"/>
    <n v="609"/>
  </r>
  <r>
    <x v="63"/>
    <n v="7"/>
    <n v="116"/>
    <n v="116"/>
    <n v="29"/>
    <n v="29"/>
    <n v="812"/>
    <n v="203"/>
    <n v="609"/>
  </r>
  <r>
    <x v="46"/>
    <n v="7"/>
    <s v=""/>
    <n v="144"/>
    <s v=""/>
    <n v="48"/>
    <n v="1008"/>
    <n v="336"/>
    <n v="672"/>
  </r>
  <r>
    <x v="46"/>
    <n v="7"/>
    <n v="144"/>
    <n v="144"/>
    <n v="48"/>
    <n v="48"/>
    <n v="1008"/>
    <n v="336"/>
    <n v="672"/>
  </r>
  <r>
    <x v="4"/>
    <n v="7"/>
    <n v="201"/>
    <n v="201"/>
    <n v="67"/>
    <n v="67"/>
    <n v="1407"/>
    <n v="469"/>
    <n v="938"/>
  </r>
  <r>
    <x v="9"/>
    <n v="7"/>
    <n v="46"/>
    <n v="46"/>
    <n v="23"/>
    <n v="23"/>
    <n v="322"/>
    <n v="161"/>
    <n v="161"/>
  </r>
  <r>
    <x v="57"/>
    <n v="8"/>
    <n v="108"/>
    <n v="108"/>
    <n v="36"/>
    <n v="36"/>
    <n v="864"/>
    <n v="288"/>
    <n v="576"/>
  </r>
  <r>
    <x v="70"/>
    <n v="8"/>
    <n v="144"/>
    <n v="144"/>
    <n v="36"/>
    <n v="36"/>
    <n v="1152"/>
    <n v="288"/>
    <n v="864"/>
  </r>
  <r>
    <x v="93"/>
    <n v="8"/>
    <n v="189"/>
    <n v="189"/>
    <n v="63"/>
    <n v="63"/>
    <n v="1512"/>
    <n v="504"/>
    <n v="1008"/>
  </r>
  <r>
    <x v="93"/>
    <n v="8"/>
    <s v=""/>
    <n v="189"/>
    <n v="63"/>
    <n v="63"/>
    <n v="1512"/>
    <n v="504"/>
    <n v="1008"/>
  </r>
  <r>
    <x v="38"/>
    <n v="8"/>
    <n v="189"/>
    <n v="189"/>
    <s v=""/>
    <n v="63"/>
    <n v="1512"/>
    <n v="504"/>
    <n v="1008"/>
  </r>
  <r>
    <x v="38"/>
    <n v="8"/>
    <n v="189"/>
    <n v="189"/>
    <n v="63"/>
    <n v="63"/>
    <n v="1512"/>
    <n v="504"/>
    <n v="1008"/>
  </r>
  <r>
    <x v="38"/>
    <n v="8"/>
    <s v=""/>
    <n v="189"/>
    <s v=""/>
    <n v="63"/>
    <n v="1512"/>
    <n v="504"/>
    <n v="1008"/>
  </r>
  <r>
    <x v="21"/>
    <n v="8"/>
    <n v="76"/>
    <n v="76"/>
    <n v="19"/>
    <n v="19"/>
    <n v="608"/>
    <n v="152"/>
    <n v="456"/>
  </r>
  <r>
    <x v="39"/>
    <n v="8"/>
    <s v=""/>
    <n v="144"/>
    <n v="36"/>
    <n v="36"/>
    <n v="1152"/>
    <n v="288"/>
    <n v="864"/>
  </r>
  <r>
    <x v="39"/>
    <n v="8"/>
    <n v="144"/>
    <n v="144"/>
    <n v="36"/>
    <n v="36"/>
    <n v="1152"/>
    <n v="288"/>
    <n v="864"/>
  </r>
  <r>
    <x v="39"/>
    <n v="8"/>
    <n v="144"/>
    <n v="144"/>
    <n v="36"/>
    <n v="36"/>
    <n v="1152"/>
    <n v="288"/>
    <n v="864"/>
  </r>
  <r>
    <x v="53"/>
    <n v="8"/>
    <n v="176"/>
    <n v="176"/>
    <n v="88"/>
    <n v="88"/>
    <n v="1408"/>
    <n v="704"/>
    <n v="704"/>
  </r>
  <r>
    <x v="17"/>
    <n v="8"/>
    <s v=""/>
    <n v="120"/>
    <n v="30"/>
    <n v="30"/>
    <n v="960"/>
    <n v="240"/>
    <n v="720"/>
  </r>
  <r>
    <x v="49"/>
    <n v="8"/>
    <n v="66"/>
    <n v="66"/>
    <n v="33"/>
    <n v="33"/>
    <n v="528"/>
    <n v="264"/>
    <n v="264"/>
  </r>
  <r>
    <x v="49"/>
    <n v="8"/>
    <n v="66"/>
    <n v="66"/>
    <s v=""/>
    <n v="33"/>
    <n v="528"/>
    <n v="264"/>
    <n v="264"/>
  </r>
  <r>
    <x v="49"/>
    <n v="8"/>
    <n v="66"/>
    <n v="66"/>
    <n v="33"/>
    <n v="33"/>
    <n v="528"/>
    <n v="264"/>
    <n v="264"/>
  </r>
  <r>
    <x v="28"/>
    <n v="8"/>
    <n v="140"/>
    <n v="140"/>
    <s v=""/>
    <n v="70"/>
    <n v="1120"/>
    <n v="560"/>
    <n v="560"/>
  </r>
  <r>
    <x v="28"/>
    <n v="8"/>
    <n v="140"/>
    <n v="140"/>
    <n v="70"/>
    <n v="70"/>
    <n v="1120"/>
    <n v="560"/>
    <n v="560"/>
  </r>
  <r>
    <x v="31"/>
    <n v="8"/>
    <s v=""/>
    <n v="300"/>
    <s v=""/>
    <n v="75"/>
    <n v="2400"/>
    <n v="600"/>
    <n v="1800"/>
  </r>
  <r>
    <x v="90"/>
    <n v="8"/>
    <n v="57"/>
    <n v="57"/>
    <s v=""/>
    <n v="19"/>
    <n v="456"/>
    <n v="152"/>
    <n v="304"/>
  </r>
  <r>
    <x v="92"/>
    <n v="8"/>
    <s v=""/>
    <n v="280"/>
    <n v="70"/>
    <n v="70"/>
    <n v="2240"/>
    <n v="560"/>
    <n v="1680"/>
  </r>
  <r>
    <x v="92"/>
    <n v="8"/>
    <n v="280"/>
    <n v="280"/>
    <n v="70"/>
    <n v="70"/>
    <n v="2240"/>
    <n v="560"/>
    <n v="1680"/>
  </r>
  <r>
    <x v="18"/>
    <n v="8"/>
    <s v=""/>
    <n v="160"/>
    <n v="80"/>
    <n v="80"/>
    <n v="1280"/>
    <n v="640"/>
    <n v="640"/>
  </r>
  <r>
    <x v="18"/>
    <n v="8"/>
    <n v="160"/>
    <n v="160"/>
    <n v="80"/>
    <n v="80"/>
    <n v="1280"/>
    <n v="640"/>
    <n v="640"/>
  </r>
  <r>
    <x v="18"/>
    <n v="8"/>
    <n v="160"/>
    <n v="160"/>
    <n v="80"/>
    <n v="80"/>
    <n v="1280"/>
    <n v="640"/>
    <n v="640"/>
  </r>
  <r>
    <x v="62"/>
    <n v="8"/>
    <n v="144"/>
    <n v="144"/>
    <n v="36"/>
    <n v="36"/>
    <n v="1152"/>
    <n v="288"/>
    <n v="864"/>
  </r>
  <r>
    <x v="75"/>
    <n v="8"/>
    <n v="50"/>
    <n v="50"/>
    <n v="25"/>
    <n v="25"/>
    <n v="400"/>
    <n v="200"/>
    <n v="200"/>
  </r>
  <r>
    <x v="76"/>
    <n v="8"/>
    <n v="368"/>
    <n v="368"/>
    <n v="92"/>
    <n v="92"/>
    <n v="2944"/>
    <n v="736"/>
    <n v="2208"/>
  </r>
  <r>
    <x v="77"/>
    <n v="8"/>
    <n v="38"/>
    <n v="38"/>
    <n v="19"/>
    <n v="19"/>
    <n v="304"/>
    <n v="152"/>
    <n v="152"/>
  </r>
  <r>
    <x v="72"/>
    <n v="8"/>
    <n v="356"/>
    <n v="356"/>
    <n v="89"/>
    <n v="89"/>
    <n v="2848"/>
    <n v="712"/>
    <n v="2136"/>
  </r>
  <r>
    <x v="56"/>
    <n v="8"/>
    <n v="108"/>
    <n v="108"/>
    <n v="36"/>
    <n v="36"/>
    <n v="864"/>
    <n v="288"/>
    <n v="576"/>
  </r>
  <r>
    <x v="54"/>
    <n v="8"/>
    <n v="135"/>
    <n v="135"/>
    <n v="45"/>
    <n v="45"/>
    <n v="1080"/>
    <n v="360"/>
    <n v="720"/>
  </r>
  <r>
    <x v="54"/>
    <n v="8"/>
    <n v="135"/>
    <n v="135"/>
    <n v="45"/>
    <n v="45"/>
    <n v="1080"/>
    <n v="360"/>
    <n v="720"/>
  </r>
  <r>
    <x v="55"/>
    <n v="8"/>
    <n v="352"/>
    <n v="352"/>
    <n v="88"/>
    <n v="88"/>
    <n v="2816"/>
    <n v="704"/>
    <n v="2112"/>
  </r>
  <r>
    <x v="55"/>
    <n v="8"/>
    <s v=""/>
    <n v="352"/>
    <s v=""/>
    <n v="88"/>
    <n v="2816"/>
    <n v="704"/>
    <n v="2112"/>
  </r>
  <r>
    <x v="55"/>
    <n v="8"/>
    <n v="352"/>
    <n v="352"/>
    <n v="88"/>
    <n v="88"/>
    <n v="2816"/>
    <n v="704"/>
    <n v="2112"/>
  </r>
  <r>
    <x v="73"/>
    <n v="8"/>
    <n v="144"/>
    <n v="144"/>
    <n v="48"/>
    <n v="48"/>
    <n v="1152"/>
    <n v="384"/>
    <n v="768"/>
  </r>
  <r>
    <x v="73"/>
    <n v="8"/>
    <s v=""/>
    <n v="144"/>
    <n v="48"/>
    <n v="48"/>
    <n v="1152"/>
    <n v="384"/>
    <n v="768"/>
  </r>
  <r>
    <x v="12"/>
    <n v="8"/>
    <s v=""/>
    <n v="356"/>
    <n v="89"/>
    <n v="89"/>
    <n v="2848"/>
    <n v="712"/>
    <n v="2136"/>
  </r>
  <r>
    <x v="84"/>
    <n v="8"/>
    <n v="348"/>
    <n v="348"/>
    <n v="87"/>
    <n v="87"/>
    <n v="2784"/>
    <n v="696"/>
    <n v="2088"/>
  </r>
  <r>
    <x v="6"/>
    <n v="8"/>
    <s v=""/>
    <n v="231"/>
    <n v="77"/>
    <n v="77"/>
    <n v="1848"/>
    <n v="616"/>
    <n v="1232"/>
  </r>
  <r>
    <x v="51"/>
    <n v="8"/>
    <n v="34"/>
    <n v="34"/>
    <n v="17"/>
    <n v="17"/>
    <n v="272"/>
    <n v="136"/>
    <n v="136"/>
  </r>
  <r>
    <x v="79"/>
    <n v="8"/>
    <n v="84"/>
    <n v="84"/>
    <n v="21"/>
    <n v="21"/>
    <n v="672"/>
    <n v="168"/>
    <n v="504"/>
  </r>
  <r>
    <x v="16"/>
    <n v="8"/>
    <n v="132"/>
    <n v="132"/>
    <s v=""/>
    <n v="44"/>
    <n v="1056"/>
    <n v="352"/>
    <n v="704"/>
  </r>
  <r>
    <x v="16"/>
    <n v="8"/>
    <n v="132"/>
    <n v="132"/>
    <s v=""/>
    <n v="44"/>
    <n v="1056"/>
    <n v="352"/>
    <n v="704"/>
  </r>
  <r>
    <x v="13"/>
    <n v="8"/>
    <n v="352"/>
    <n v="352"/>
    <n v="88"/>
    <n v="88"/>
    <n v="2816"/>
    <n v="704"/>
    <n v="2112"/>
  </r>
  <r>
    <x v="5"/>
    <n v="8"/>
    <n v="160"/>
    <n v="160"/>
    <n v="80"/>
    <n v="80"/>
    <n v="1280"/>
    <n v="640"/>
    <n v="640"/>
  </r>
  <r>
    <x v="87"/>
    <n v="8"/>
    <n v="188"/>
    <n v="188"/>
    <n v="94"/>
    <n v="94"/>
    <n v="1504"/>
    <n v="752"/>
    <n v="752"/>
  </r>
  <r>
    <x v="8"/>
    <n v="8"/>
    <s v=""/>
    <n v="90"/>
    <n v="45"/>
    <n v="45"/>
    <n v="720"/>
    <n v="360"/>
    <n v="360"/>
  </r>
  <r>
    <x v="99"/>
    <n v="8"/>
    <n v="154"/>
    <n v="154"/>
    <n v="77"/>
    <n v="77"/>
    <n v="1232"/>
    <n v="616"/>
    <n v="616"/>
  </r>
  <r>
    <x v="52"/>
    <n v="8"/>
    <n v="352"/>
    <n v="352"/>
    <n v="88"/>
    <n v="88"/>
    <n v="2816"/>
    <n v="704"/>
    <n v="2112"/>
  </r>
  <r>
    <x v="82"/>
    <n v="8"/>
    <n v="102"/>
    <n v="102"/>
    <s v=""/>
    <n v="51"/>
    <n v="816"/>
    <n v="408"/>
    <n v="408"/>
  </r>
  <r>
    <x v="66"/>
    <n v="8"/>
    <n v="384"/>
    <n v="384"/>
    <n v="96"/>
    <n v="96"/>
    <n v="3072"/>
    <n v="768"/>
    <n v="2304"/>
  </r>
  <r>
    <x v="32"/>
    <n v="8"/>
    <n v="80"/>
    <n v="80"/>
    <n v="20"/>
    <n v="20"/>
    <n v="640"/>
    <n v="160"/>
    <n v="480"/>
  </r>
  <r>
    <x v="46"/>
    <n v="8"/>
    <n v="144"/>
    <n v="144"/>
    <s v=""/>
    <n v="48"/>
    <n v="1152"/>
    <n v="384"/>
    <n v="768"/>
  </r>
  <r>
    <x v="46"/>
    <n v="8"/>
    <s v=""/>
    <n v="144"/>
    <n v="48"/>
    <n v="48"/>
    <n v="1152"/>
    <n v="384"/>
    <n v="768"/>
  </r>
  <r>
    <x v="4"/>
    <n v="8"/>
    <n v="201"/>
    <n v="201"/>
    <n v="67"/>
    <n v="67"/>
    <n v="1608"/>
    <n v="536"/>
    <n v="1072"/>
  </r>
  <r>
    <x v="4"/>
    <n v="8"/>
    <n v="201"/>
    <n v="201"/>
    <n v="67"/>
    <n v="67"/>
    <n v="1608"/>
    <n v="536"/>
    <n v="1072"/>
  </r>
  <r>
    <x v="57"/>
    <n v="9"/>
    <n v="108"/>
    <n v="108"/>
    <n v="36"/>
    <n v="36"/>
    <n v="972"/>
    <n v="324"/>
    <n v="648"/>
  </r>
  <r>
    <x v="21"/>
    <n v="9"/>
    <n v="76"/>
    <n v="76"/>
    <n v="19"/>
    <n v="19"/>
    <n v="684"/>
    <n v="171"/>
    <n v="513"/>
  </r>
  <r>
    <x v="23"/>
    <n v="9"/>
    <n v="255"/>
    <n v="255"/>
    <n v="85"/>
    <n v="85"/>
    <n v="2295"/>
    <n v="765"/>
    <n v="1530"/>
  </r>
  <r>
    <x v="60"/>
    <n v="9"/>
    <n v="30"/>
    <n v="30"/>
    <s v=""/>
    <n v="15"/>
    <n v="270"/>
    <n v="135"/>
    <n v="135"/>
  </r>
  <r>
    <x v="68"/>
    <n v="9"/>
    <n v="110"/>
    <n v="110"/>
    <n v="55"/>
    <n v="55"/>
    <n v="990"/>
    <n v="495"/>
    <n v="495"/>
  </r>
  <r>
    <x v="17"/>
    <n v="9"/>
    <n v="120"/>
    <n v="120"/>
    <n v="30"/>
    <n v="30"/>
    <n v="1080"/>
    <n v="270"/>
    <n v="810"/>
  </r>
  <r>
    <x v="61"/>
    <n v="9"/>
    <n v="180"/>
    <n v="180"/>
    <n v="45"/>
    <n v="45"/>
    <n v="1620"/>
    <n v="405"/>
    <n v="1215"/>
  </r>
  <r>
    <x v="91"/>
    <n v="9"/>
    <n v="153"/>
    <n v="153"/>
    <n v="51"/>
    <n v="51"/>
    <n v="1377"/>
    <n v="459"/>
    <n v="918"/>
  </r>
  <r>
    <x v="48"/>
    <n v="9"/>
    <n v="280"/>
    <n v="280"/>
    <n v="70"/>
    <n v="70"/>
    <n v="2520"/>
    <n v="630"/>
    <n v="1890"/>
  </r>
  <r>
    <x v="98"/>
    <n v="9"/>
    <s v=""/>
    <n v="156"/>
    <n v="78"/>
    <n v="78"/>
    <n v="1404"/>
    <n v="702"/>
    <n v="702"/>
  </r>
  <r>
    <x v="31"/>
    <n v="9"/>
    <s v=""/>
    <n v="300"/>
    <n v="75"/>
    <n v="75"/>
    <n v="2700"/>
    <n v="675"/>
    <n v="2025"/>
  </r>
  <r>
    <x v="83"/>
    <n v="9"/>
    <n v="81"/>
    <n v="81"/>
    <n v="27"/>
    <n v="27"/>
    <n v="729"/>
    <n v="243"/>
    <n v="486"/>
  </r>
  <r>
    <x v="3"/>
    <n v="9"/>
    <n v="146"/>
    <n v="146"/>
    <n v="73"/>
    <n v="73"/>
    <n v="1314"/>
    <n v="657"/>
    <n v="657"/>
  </r>
  <r>
    <x v="64"/>
    <n v="9"/>
    <n v="92"/>
    <n v="92"/>
    <n v="46"/>
    <n v="46"/>
    <n v="828"/>
    <n v="414"/>
    <n v="414"/>
  </r>
  <r>
    <x v="90"/>
    <n v="9"/>
    <n v="57"/>
    <n v="57"/>
    <n v="19"/>
    <n v="19"/>
    <n v="513"/>
    <n v="171"/>
    <n v="342"/>
  </r>
  <r>
    <x v="24"/>
    <n v="9"/>
    <n v="114"/>
    <n v="114"/>
    <n v="57"/>
    <n v="57"/>
    <n v="1026"/>
    <n v="513"/>
    <n v="513"/>
  </r>
  <r>
    <x v="24"/>
    <n v="9"/>
    <s v=""/>
    <n v="114"/>
    <n v="57"/>
    <n v="57"/>
    <n v="1026"/>
    <n v="513"/>
    <n v="513"/>
  </r>
  <r>
    <x v="0"/>
    <n v="9"/>
    <n v="160"/>
    <n v="160"/>
    <n v="80"/>
    <n v="80"/>
    <n v="1440"/>
    <n v="720"/>
    <n v="720"/>
  </r>
  <r>
    <x v="0"/>
    <n v="9"/>
    <n v="160"/>
    <n v="160"/>
    <n v="80"/>
    <n v="80"/>
    <n v="1440"/>
    <n v="720"/>
    <n v="720"/>
  </r>
  <r>
    <x v="62"/>
    <n v="9"/>
    <n v="144"/>
    <n v="144"/>
    <n v="36"/>
    <n v="36"/>
    <n v="1296"/>
    <n v="324"/>
    <n v="972"/>
  </r>
  <r>
    <x v="75"/>
    <n v="9"/>
    <n v="50"/>
    <n v="50"/>
    <n v="25"/>
    <n v="25"/>
    <n v="450"/>
    <n v="225"/>
    <n v="225"/>
  </r>
  <r>
    <x v="89"/>
    <n v="9"/>
    <n v="100"/>
    <n v="100"/>
    <n v="25"/>
    <n v="25"/>
    <n v="900"/>
    <n v="225"/>
    <n v="675"/>
  </r>
  <r>
    <x v="89"/>
    <n v="9"/>
    <s v=""/>
    <n v="100"/>
    <n v="25"/>
    <n v="25"/>
    <n v="900"/>
    <n v="225"/>
    <n v="675"/>
  </r>
  <r>
    <x v="34"/>
    <n v="9"/>
    <n v="72"/>
    <n v="72"/>
    <n v="36"/>
    <n v="36"/>
    <n v="648"/>
    <n v="324"/>
    <n v="324"/>
  </r>
  <r>
    <x v="56"/>
    <n v="9"/>
    <s v=""/>
    <n v="108"/>
    <n v="36"/>
    <n v="36"/>
    <n v="972"/>
    <n v="324"/>
    <n v="648"/>
  </r>
  <r>
    <x v="55"/>
    <n v="9"/>
    <n v="352"/>
    <n v="352"/>
    <n v="88"/>
    <n v="88"/>
    <n v="3168"/>
    <n v="792"/>
    <n v="2376"/>
  </r>
  <r>
    <x v="20"/>
    <n v="9"/>
    <s v=""/>
    <n v="72"/>
    <n v="36"/>
    <n v="36"/>
    <n v="648"/>
    <n v="324"/>
    <n v="324"/>
  </r>
  <r>
    <x v="37"/>
    <n v="9"/>
    <n v="264"/>
    <n v="264"/>
    <n v="88"/>
    <n v="88"/>
    <n v="2376"/>
    <n v="792"/>
    <n v="1584"/>
  </r>
  <r>
    <x v="37"/>
    <n v="9"/>
    <n v="264"/>
    <n v="264"/>
    <n v="88"/>
    <n v="88"/>
    <n v="2376"/>
    <n v="792"/>
    <n v="1584"/>
  </r>
  <r>
    <x v="6"/>
    <n v="9"/>
    <s v=""/>
    <n v="231"/>
    <n v="77"/>
    <n v="77"/>
    <n v="2079"/>
    <n v="693"/>
    <n v="1386"/>
  </r>
  <r>
    <x v="51"/>
    <n v="9"/>
    <n v="34"/>
    <n v="34"/>
    <n v="17"/>
    <n v="17"/>
    <n v="306"/>
    <n v="153"/>
    <n v="153"/>
  </r>
  <r>
    <x v="58"/>
    <n v="9"/>
    <n v="150"/>
    <n v="150"/>
    <n v="75"/>
    <n v="75"/>
    <n v="1350"/>
    <n v="675"/>
    <n v="675"/>
  </r>
  <r>
    <x v="79"/>
    <n v="9"/>
    <n v="84"/>
    <n v="84"/>
    <n v="21"/>
    <n v="21"/>
    <n v="756"/>
    <n v="189"/>
    <n v="567"/>
  </r>
  <r>
    <x v="86"/>
    <n v="9"/>
    <n v="48"/>
    <n v="48"/>
    <n v="24"/>
    <n v="24"/>
    <n v="432"/>
    <n v="216"/>
    <n v="216"/>
  </r>
  <r>
    <x v="5"/>
    <n v="9"/>
    <n v="160"/>
    <n v="160"/>
    <n v="80"/>
    <n v="80"/>
    <n v="1440"/>
    <n v="720"/>
    <n v="720"/>
  </r>
  <r>
    <x v="43"/>
    <n v="9"/>
    <n v="225"/>
    <n v="225"/>
    <n v="75"/>
    <n v="75"/>
    <n v="2025"/>
    <n v="675"/>
    <n v="1350"/>
  </r>
  <r>
    <x v="81"/>
    <n v="9"/>
    <n v="312"/>
    <n v="312"/>
    <n v="78"/>
    <n v="78"/>
    <n v="2808"/>
    <n v="702"/>
    <n v="2106"/>
  </r>
  <r>
    <x v="81"/>
    <n v="9"/>
    <n v="312"/>
    <n v="312"/>
    <n v="78"/>
    <n v="78"/>
    <n v="2808"/>
    <n v="702"/>
    <n v="2106"/>
  </r>
  <r>
    <x v="8"/>
    <n v="9"/>
    <n v="90"/>
    <n v="90"/>
    <s v=""/>
    <n v="45"/>
    <n v="810"/>
    <n v="405"/>
    <n v="405"/>
  </r>
  <r>
    <x v="44"/>
    <n v="9"/>
    <n v="176"/>
    <n v="176"/>
    <n v="88"/>
    <n v="88"/>
    <n v="1584"/>
    <n v="792"/>
    <n v="792"/>
  </r>
  <r>
    <x v="30"/>
    <n v="9"/>
    <n v="192"/>
    <n v="192"/>
    <n v="96"/>
    <n v="96"/>
    <n v="1728"/>
    <n v="864"/>
    <n v="864"/>
  </r>
  <r>
    <x v="67"/>
    <n v="9"/>
    <n v="204"/>
    <n v="204"/>
    <n v="51"/>
    <n v="51"/>
    <n v="1836"/>
    <n v="459"/>
    <n v="1377"/>
  </r>
  <r>
    <x v="45"/>
    <n v="9"/>
    <n v="124"/>
    <n v="124"/>
    <n v="62"/>
    <n v="62"/>
    <n v="1116"/>
    <n v="558"/>
    <n v="558"/>
  </r>
  <r>
    <x v="63"/>
    <n v="9"/>
    <n v="116"/>
    <n v="116"/>
    <s v=""/>
    <n v="29"/>
    <n v="1044"/>
    <n v="261"/>
    <n v="783"/>
  </r>
  <r>
    <x v="63"/>
    <n v="9"/>
    <n v="116"/>
    <n v="116"/>
    <n v="29"/>
    <n v="29"/>
    <n v="1044"/>
    <n v="261"/>
    <n v="783"/>
  </r>
  <r>
    <x v="33"/>
    <n v="9"/>
    <n v="132"/>
    <n v="132"/>
    <s v=""/>
    <n v="33"/>
    <n v="1188"/>
    <n v="297"/>
    <n v="891"/>
  </r>
  <r>
    <x v="9"/>
    <n v="9"/>
    <n v="46"/>
    <n v="46"/>
    <n v="23"/>
    <n v="23"/>
    <n v="414"/>
    <n v="207"/>
    <n v="207"/>
  </r>
  <r>
    <x v="70"/>
    <n v="10"/>
    <n v="144"/>
    <n v="144"/>
    <n v="36"/>
    <n v="36"/>
    <n v="1440"/>
    <n v="360"/>
    <n v="1080"/>
  </r>
  <r>
    <x v="35"/>
    <n v="10"/>
    <n v="225"/>
    <n v="225"/>
    <n v="75"/>
    <n v="75"/>
    <n v="2250"/>
    <n v="750"/>
    <n v="1500"/>
  </r>
  <r>
    <x v="53"/>
    <n v="10"/>
    <n v="176"/>
    <n v="176"/>
    <n v="88"/>
    <n v="88"/>
    <n v="1760"/>
    <n v="880"/>
    <n v="880"/>
  </r>
  <r>
    <x v="53"/>
    <n v="10"/>
    <n v="176"/>
    <n v="176"/>
    <n v="88"/>
    <n v="88"/>
    <n v="1760"/>
    <n v="880"/>
    <n v="880"/>
  </r>
  <r>
    <x v="17"/>
    <n v="10"/>
    <s v=""/>
    <n v="120"/>
    <n v="30"/>
    <n v="30"/>
    <n v="1200"/>
    <n v="300"/>
    <n v="900"/>
  </r>
  <r>
    <x v="40"/>
    <n v="10"/>
    <n v="308"/>
    <n v="308"/>
    <s v=""/>
    <n v="77"/>
    <n v="3080"/>
    <n v="770"/>
    <n v="2310"/>
  </r>
  <r>
    <x v="61"/>
    <n v="10"/>
    <n v="180"/>
    <n v="180"/>
    <n v="45"/>
    <n v="45"/>
    <n v="1800"/>
    <n v="450"/>
    <n v="1350"/>
  </r>
  <r>
    <x v="91"/>
    <n v="10"/>
    <n v="153"/>
    <n v="153"/>
    <n v="51"/>
    <n v="51"/>
    <n v="1530"/>
    <n v="510"/>
    <n v="1020"/>
  </r>
  <r>
    <x v="95"/>
    <n v="10"/>
    <s v=""/>
    <n v="210"/>
    <n v="70"/>
    <n v="70"/>
    <n v="2100"/>
    <n v="700"/>
    <n v="1400"/>
  </r>
  <r>
    <x v="28"/>
    <n v="10"/>
    <n v="140"/>
    <n v="140"/>
    <n v="70"/>
    <n v="70"/>
    <n v="1400"/>
    <n v="700"/>
    <n v="700"/>
  </r>
  <r>
    <x v="98"/>
    <n v="10"/>
    <n v="156"/>
    <n v="156"/>
    <n v="78"/>
    <n v="78"/>
    <n v="1560"/>
    <n v="780"/>
    <n v="780"/>
  </r>
  <r>
    <x v="98"/>
    <n v="10"/>
    <s v=""/>
    <n v="156"/>
    <n v="78"/>
    <n v="78"/>
    <n v="1560"/>
    <n v="780"/>
    <n v="780"/>
  </r>
  <r>
    <x v="31"/>
    <n v="10"/>
    <s v=""/>
    <n v="300"/>
    <n v="75"/>
    <n v="75"/>
    <n v="3000"/>
    <n v="750"/>
    <n v="2250"/>
  </r>
  <r>
    <x v="3"/>
    <n v="10"/>
    <n v="146"/>
    <n v="146"/>
    <s v=""/>
    <n v="73"/>
    <n v="1460"/>
    <n v="730"/>
    <n v="730"/>
  </r>
  <r>
    <x v="24"/>
    <n v="10"/>
    <n v="114"/>
    <n v="114"/>
    <n v="57"/>
    <n v="57"/>
    <n v="1140"/>
    <n v="570"/>
    <n v="570"/>
  </r>
  <r>
    <x v="62"/>
    <n v="10"/>
    <n v="144"/>
    <n v="144"/>
    <n v="36"/>
    <n v="36"/>
    <n v="1440"/>
    <n v="360"/>
    <n v="1080"/>
  </r>
  <r>
    <x v="76"/>
    <n v="10"/>
    <n v="368"/>
    <n v="368"/>
    <n v="92"/>
    <n v="92"/>
    <n v="3680"/>
    <n v="920"/>
    <n v="2760"/>
  </r>
  <r>
    <x v="76"/>
    <n v="10"/>
    <s v=""/>
    <n v="368"/>
    <n v="92"/>
    <n v="92"/>
    <n v="3680"/>
    <n v="920"/>
    <n v="2760"/>
  </r>
  <r>
    <x v="89"/>
    <n v="10"/>
    <n v="100"/>
    <n v="100"/>
    <n v="25"/>
    <n v="25"/>
    <n v="1000"/>
    <n v="250"/>
    <n v="750"/>
  </r>
  <r>
    <x v="89"/>
    <n v="10"/>
    <n v="100"/>
    <n v="100"/>
    <s v=""/>
    <n v="25"/>
    <n v="1000"/>
    <n v="250"/>
    <n v="750"/>
  </r>
  <r>
    <x v="34"/>
    <n v="10"/>
    <n v="72"/>
    <n v="72"/>
    <n v="36"/>
    <n v="36"/>
    <n v="720"/>
    <n v="360"/>
    <n v="360"/>
  </r>
  <r>
    <x v="72"/>
    <n v="10"/>
    <n v="356"/>
    <n v="356"/>
    <s v=""/>
    <n v="89"/>
    <n v="3560"/>
    <n v="890"/>
    <n v="2670"/>
  </r>
  <r>
    <x v="55"/>
    <n v="10"/>
    <n v="352"/>
    <n v="352"/>
    <n v="88"/>
    <n v="88"/>
    <n v="3520"/>
    <n v="880"/>
    <n v="2640"/>
  </r>
  <r>
    <x v="6"/>
    <n v="10"/>
    <s v=""/>
    <n v="231"/>
    <n v="77"/>
    <n v="77"/>
    <n v="2310"/>
    <n v="770"/>
    <n v="1540"/>
  </r>
  <r>
    <x v="6"/>
    <n v="10"/>
    <s v=""/>
    <n v="231"/>
    <n v="77"/>
    <n v="77"/>
    <n v="2310"/>
    <n v="770"/>
    <n v="1540"/>
  </r>
  <r>
    <x v="6"/>
    <n v="10"/>
    <n v="231"/>
    <n v="231"/>
    <n v="77"/>
    <n v="77"/>
    <n v="2310"/>
    <n v="770"/>
    <n v="1540"/>
  </r>
  <r>
    <x v="41"/>
    <n v="10"/>
    <s v=""/>
    <n v="50"/>
    <s v=""/>
    <n v="25"/>
    <n v="500"/>
    <n v="250"/>
    <n v="250"/>
  </r>
  <r>
    <x v="58"/>
    <n v="10"/>
    <n v="150"/>
    <n v="150"/>
    <n v="75"/>
    <n v="75"/>
    <n v="1500"/>
    <n v="750"/>
    <n v="750"/>
  </r>
  <r>
    <x v="42"/>
    <n v="10"/>
    <s v=""/>
    <n v="210"/>
    <n v="70"/>
    <n v="70"/>
    <n v="2100"/>
    <n v="700"/>
    <n v="1400"/>
  </r>
  <r>
    <x v="42"/>
    <n v="10"/>
    <s v=""/>
    <n v="210"/>
    <n v="70"/>
    <n v="70"/>
    <n v="2100"/>
    <n v="700"/>
    <n v="1400"/>
  </r>
  <r>
    <x v="86"/>
    <n v="10"/>
    <n v="48"/>
    <n v="48"/>
    <n v="24"/>
    <n v="24"/>
    <n v="480"/>
    <n v="240"/>
    <n v="240"/>
  </r>
  <r>
    <x v="86"/>
    <n v="10"/>
    <s v=""/>
    <n v="48"/>
    <n v="24"/>
    <n v="24"/>
    <n v="480"/>
    <n v="240"/>
    <n v="240"/>
  </r>
  <r>
    <x v="87"/>
    <n v="10"/>
    <n v="188"/>
    <n v="188"/>
    <n v="94"/>
    <n v="94"/>
    <n v="1880"/>
    <n v="940"/>
    <n v="940"/>
  </r>
  <r>
    <x v="22"/>
    <n v="10"/>
    <n v="50"/>
    <n v="50"/>
    <n v="25"/>
    <n v="25"/>
    <n v="500"/>
    <n v="250"/>
    <n v="250"/>
  </r>
  <r>
    <x v="30"/>
    <n v="10"/>
    <n v="192"/>
    <n v="192"/>
    <n v="96"/>
    <n v="96"/>
    <n v="1920"/>
    <n v="960"/>
    <n v="960"/>
  </r>
  <r>
    <x v="26"/>
    <n v="10"/>
    <n v="57"/>
    <n v="57"/>
    <n v="19"/>
    <n v="19"/>
    <n v="570"/>
    <n v="190"/>
    <n v="380"/>
  </r>
  <r>
    <x v="67"/>
    <n v="10"/>
    <s v=""/>
    <n v="204"/>
    <n v="51"/>
    <n v="51"/>
    <n v="2040"/>
    <n v="510"/>
    <n v="1530"/>
  </r>
  <r>
    <x v="66"/>
    <n v="10"/>
    <n v="384"/>
    <n v="384"/>
    <n v="96"/>
    <n v="96"/>
    <n v="3840"/>
    <n v="960"/>
    <n v="2880"/>
  </r>
  <r>
    <x v="66"/>
    <n v="10"/>
    <n v="384"/>
    <n v="384"/>
    <n v="96"/>
    <n v="96"/>
    <n v="3840"/>
    <n v="960"/>
    <n v="2880"/>
  </r>
  <r>
    <x v="63"/>
    <n v="10"/>
    <n v="116"/>
    <n v="116"/>
    <s v=""/>
    <n v="29"/>
    <n v="1160"/>
    <n v="290"/>
    <n v="870"/>
  </r>
  <r>
    <x v="33"/>
    <n v="10"/>
    <s v=""/>
    <n v="132"/>
    <n v="33"/>
    <n v="33"/>
    <n v="1320"/>
    <n v="330"/>
    <n v="990"/>
  </r>
  <r>
    <x v="9"/>
    <n v="10"/>
    <n v="46"/>
    <n v="46"/>
    <n v="23"/>
    <n v="23"/>
    <n v="460"/>
    <n v="230"/>
    <n v="230"/>
  </r>
  <r>
    <x v="9"/>
    <n v="10"/>
    <s v=""/>
    <n v="46"/>
    <n v="23"/>
    <n v="23"/>
    <n v="460"/>
    <n v="230"/>
    <n v="230"/>
  </r>
  <r>
    <x v="9"/>
    <n v="10"/>
    <s v=""/>
    <n v="46"/>
    <n v="23"/>
    <n v="23"/>
    <n v="460"/>
    <n v="230"/>
    <n v="230"/>
  </r>
  <r>
    <x v="70"/>
    <n v="11"/>
    <n v="144"/>
    <n v="144"/>
    <n v="36"/>
    <n v="36"/>
    <n v="1584"/>
    <n v="396"/>
    <n v="1188"/>
  </r>
  <r>
    <x v="7"/>
    <n v="11"/>
    <s v=""/>
    <n v="38"/>
    <s v=""/>
    <n v="19"/>
    <n v="418"/>
    <n v="209"/>
    <n v="209"/>
  </r>
  <r>
    <x v="10"/>
    <n v="11"/>
    <n v="225"/>
    <n v="225"/>
    <n v="75"/>
    <n v="75"/>
    <n v="2475"/>
    <n v="825"/>
    <n v="1650"/>
  </r>
  <r>
    <x v="10"/>
    <n v="11"/>
    <n v="225"/>
    <n v="225"/>
    <n v="75"/>
    <n v="75"/>
    <n v="2475"/>
    <n v="825"/>
    <n v="1650"/>
  </r>
  <r>
    <x v="23"/>
    <n v="11"/>
    <n v="255"/>
    <n v="255"/>
    <n v="85"/>
    <n v="85"/>
    <n v="2805"/>
    <n v="935"/>
    <n v="1870"/>
  </r>
  <r>
    <x v="39"/>
    <n v="11"/>
    <n v="144"/>
    <n v="144"/>
    <n v="36"/>
    <n v="36"/>
    <n v="1584"/>
    <n v="396"/>
    <n v="1188"/>
  </r>
  <r>
    <x v="40"/>
    <n v="11"/>
    <n v="308"/>
    <n v="308"/>
    <n v="77"/>
    <n v="77"/>
    <n v="3388"/>
    <n v="847"/>
    <n v="2541"/>
  </r>
  <r>
    <x v="61"/>
    <n v="11"/>
    <n v="180"/>
    <n v="180"/>
    <n v="45"/>
    <n v="45"/>
    <n v="1980"/>
    <n v="495"/>
    <n v="1485"/>
  </r>
  <r>
    <x v="91"/>
    <n v="11"/>
    <n v="153"/>
    <n v="153"/>
    <n v="51"/>
    <n v="51"/>
    <n v="1683"/>
    <n v="561"/>
    <n v="1122"/>
  </r>
  <r>
    <x v="91"/>
    <n v="11"/>
    <s v=""/>
    <n v="153"/>
    <n v="51"/>
    <n v="51"/>
    <n v="1683"/>
    <n v="561"/>
    <n v="1122"/>
  </r>
  <r>
    <x v="95"/>
    <n v="11"/>
    <s v=""/>
    <n v="210"/>
    <n v="70"/>
    <n v="70"/>
    <n v="2310"/>
    <n v="770"/>
    <n v="1540"/>
  </r>
  <r>
    <x v="83"/>
    <n v="11"/>
    <s v=""/>
    <n v="81"/>
    <n v="27"/>
    <n v="27"/>
    <n v="891"/>
    <n v="297"/>
    <n v="594"/>
  </r>
  <r>
    <x v="90"/>
    <n v="11"/>
    <n v="57"/>
    <n v="57"/>
    <n v="19"/>
    <n v="19"/>
    <n v="627"/>
    <n v="209"/>
    <n v="418"/>
  </r>
  <r>
    <x v="90"/>
    <n v="11"/>
    <s v=""/>
    <n v="57"/>
    <n v="19"/>
    <n v="19"/>
    <n v="627"/>
    <n v="209"/>
    <n v="418"/>
  </r>
  <r>
    <x v="50"/>
    <n v="11"/>
    <s v=""/>
    <n v="144"/>
    <n v="48"/>
    <n v="48"/>
    <n v="1584"/>
    <n v="528"/>
    <n v="1056"/>
  </r>
  <r>
    <x v="18"/>
    <n v="11"/>
    <n v="160"/>
    <n v="160"/>
    <s v=""/>
    <n v="80"/>
    <n v="1760"/>
    <n v="880"/>
    <n v="880"/>
  </r>
  <r>
    <x v="75"/>
    <n v="11"/>
    <s v=""/>
    <n v="50"/>
    <n v="25"/>
    <n v="25"/>
    <n v="550"/>
    <n v="275"/>
    <n v="275"/>
  </r>
  <r>
    <x v="76"/>
    <n v="11"/>
    <n v="368"/>
    <n v="368"/>
    <n v="92"/>
    <n v="92"/>
    <n v="4048"/>
    <n v="1012"/>
    <n v="3036"/>
  </r>
  <r>
    <x v="89"/>
    <n v="11"/>
    <s v=""/>
    <n v="100"/>
    <s v=""/>
    <n v="25"/>
    <n v="1100"/>
    <n v="275"/>
    <n v="825"/>
  </r>
  <r>
    <x v="77"/>
    <n v="11"/>
    <s v=""/>
    <n v="38"/>
    <n v="19"/>
    <n v="19"/>
    <n v="418"/>
    <n v="209"/>
    <n v="209"/>
  </r>
  <r>
    <x v="77"/>
    <n v="11"/>
    <n v="38"/>
    <n v="38"/>
    <n v="19"/>
    <n v="19"/>
    <n v="418"/>
    <n v="209"/>
    <n v="209"/>
  </r>
  <r>
    <x v="29"/>
    <n v="11"/>
    <s v=""/>
    <n v="252"/>
    <n v="63"/>
    <n v="63"/>
    <n v="2772"/>
    <n v="693"/>
    <n v="2079"/>
  </r>
  <r>
    <x v="29"/>
    <n v="11"/>
    <n v="252"/>
    <n v="252"/>
    <s v=""/>
    <n v="63"/>
    <n v="2772"/>
    <n v="693"/>
    <n v="2079"/>
  </r>
  <r>
    <x v="72"/>
    <n v="11"/>
    <n v="356"/>
    <n v="356"/>
    <n v="89"/>
    <n v="89"/>
    <n v="3916"/>
    <n v="979"/>
    <n v="2937"/>
  </r>
  <r>
    <x v="73"/>
    <n v="11"/>
    <n v="144"/>
    <n v="144"/>
    <n v="48"/>
    <n v="48"/>
    <n v="1584"/>
    <n v="528"/>
    <n v="1056"/>
  </r>
  <r>
    <x v="20"/>
    <n v="11"/>
    <n v="72"/>
    <n v="72"/>
    <n v="36"/>
    <n v="36"/>
    <n v="792"/>
    <n v="396"/>
    <n v="396"/>
  </r>
  <r>
    <x v="20"/>
    <n v="11"/>
    <n v="72"/>
    <n v="72"/>
    <n v="36"/>
    <n v="36"/>
    <n v="792"/>
    <n v="396"/>
    <n v="396"/>
  </r>
  <r>
    <x v="65"/>
    <n v="11"/>
    <s v=""/>
    <n v="267"/>
    <n v="89"/>
    <n v="89"/>
    <n v="2937"/>
    <n v="979"/>
    <n v="1958"/>
  </r>
  <r>
    <x v="36"/>
    <n v="11"/>
    <s v=""/>
    <n v="300"/>
    <n v="75"/>
    <n v="75"/>
    <n v="3300"/>
    <n v="825"/>
    <n v="2475"/>
  </r>
  <r>
    <x v="25"/>
    <n v="11"/>
    <s v=""/>
    <n v="261"/>
    <n v="87"/>
    <n v="87"/>
    <n v="2871"/>
    <n v="957"/>
    <n v="1914"/>
  </r>
  <r>
    <x v="25"/>
    <n v="11"/>
    <n v="261"/>
    <n v="261"/>
    <s v=""/>
    <n v="87"/>
    <n v="2871"/>
    <n v="957"/>
    <n v="1914"/>
  </r>
  <r>
    <x v="6"/>
    <n v="11"/>
    <n v="231"/>
    <n v="231"/>
    <n v="77"/>
    <n v="77"/>
    <n v="2541"/>
    <n v="847"/>
    <n v="1694"/>
  </r>
  <r>
    <x v="51"/>
    <n v="11"/>
    <n v="34"/>
    <n v="34"/>
    <n v="17"/>
    <n v="17"/>
    <n v="374"/>
    <n v="187"/>
    <n v="187"/>
  </r>
  <r>
    <x v="58"/>
    <n v="11"/>
    <n v="150"/>
    <n v="150"/>
    <n v="75"/>
    <n v="75"/>
    <n v="1650"/>
    <n v="825"/>
    <n v="825"/>
  </r>
  <r>
    <x v="79"/>
    <n v="11"/>
    <n v="84"/>
    <n v="84"/>
    <n v="21"/>
    <n v="21"/>
    <n v="924"/>
    <n v="231"/>
    <n v="693"/>
  </r>
  <r>
    <x v="80"/>
    <n v="11"/>
    <n v="94"/>
    <n v="94"/>
    <n v="47"/>
    <n v="47"/>
    <n v="1034"/>
    <n v="517"/>
    <n v="517"/>
  </r>
  <r>
    <x v="85"/>
    <n v="11"/>
    <n v="162"/>
    <n v="162"/>
    <n v="54"/>
    <n v="54"/>
    <n v="1782"/>
    <n v="594"/>
    <n v="1188"/>
  </r>
  <r>
    <x v="87"/>
    <n v="11"/>
    <n v="188"/>
    <n v="188"/>
    <n v="94"/>
    <n v="94"/>
    <n v="2068"/>
    <n v="1034"/>
    <n v="1034"/>
  </r>
  <r>
    <x v="69"/>
    <n v="11"/>
    <n v="57"/>
    <n v="57"/>
    <n v="19"/>
    <n v="19"/>
    <n v="627"/>
    <n v="209"/>
    <n v="418"/>
  </r>
  <r>
    <x v="22"/>
    <n v="11"/>
    <n v="50"/>
    <n v="50"/>
    <n v="25"/>
    <n v="25"/>
    <n v="550"/>
    <n v="275"/>
    <n v="275"/>
  </r>
  <r>
    <x v="22"/>
    <n v="11"/>
    <n v="50"/>
    <n v="50"/>
    <n v="25"/>
    <n v="25"/>
    <n v="550"/>
    <n v="275"/>
    <n v="275"/>
  </r>
  <r>
    <x v="8"/>
    <n v="11"/>
    <s v=""/>
    <n v="90"/>
    <n v="45"/>
    <n v="45"/>
    <n v="990"/>
    <n v="495"/>
    <n v="495"/>
  </r>
  <r>
    <x v="8"/>
    <n v="11"/>
    <s v=""/>
    <n v="90"/>
    <s v=""/>
    <n v="45"/>
    <n v="990"/>
    <n v="495"/>
    <n v="495"/>
  </r>
  <r>
    <x v="82"/>
    <n v="11"/>
    <s v=""/>
    <n v="102"/>
    <n v="51"/>
    <n v="51"/>
    <n v="1122"/>
    <n v="561"/>
    <n v="561"/>
  </r>
  <r>
    <x v="82"/>
    <n v="11"/>
    <n v="102"/>
    <n v="102"/>
    <n v="51"/>
    <n v="51"/>
    <n v="1122"/>
    <n v="561"/>
    <n v="561"/>
  </r>
  <r>
    <x v="82"/>
    <n v="11"/>
    <n v="102"/>
    <n v="102"/>
    <n v="51"/>
    <n v="51"/>
    <n v="1122"/>
    <n v="561"/>
    <n v="561"/>
  </r>
  <r>
    <x v="26"/>
    <n v="11"/>
    <s v=""/>
    <n v="57"/>
    <n v="19"/>
    <n v="19"/>
    <n v="627"/>
    <n v="209"/>
    <n v="418"/>
  </r>
  <r>
    <x v="67"/>
    <n v="11"/>
    <n v="204"/>
    <n v="204"/>
    <s v=""/>
    <n v="51"/>
    <n v="2244"/>
    <n v="561"/>
    <n v="1683"/>
  </r>
  <r>
    <x v="67"/>
    <n v="11"/>
    <n v="204"/>
    <n v="204"/>
    <n v="51"/>
    <n v="51"/>
    <n v="2244"/>
    <n v="561"/>
    <n v="1683"/>
  </r>
  <r>
    <x v="66"/>
    <n v="11"/>
    <s v=""/>
    <n v="384"/>
    <n v="96"/>
    <n v="96"/>
    <n v="4224"/>
    <n v="1056"/>
    <n v="3168"/>
  </r>
  <r>
    <x v="66"/>
    <n v="11"/>
    <s v=""/>
    <n v="384"/>
    <n v="96"/>
    <n v="96"/>
    <n v="4224"/>
    <n v="1056"/>
    <n v="3168"/>
  </r>
  <r>
    <x v="63"/>
    <n v="11"/>
    <n v="116"/>
    <n v="116"/>
    <n v="29"/>
    <n v="29"/>
    <n v="1276"/>
    <n v="319"/>
    <n v="957"/>
  </r>
  <r>
    <x v="46"/>
    <n v="11"/>
    <n v="144"/>
    <n v="144"/>
    <s v=""/>
    <n v="48"/>
    <n v="1584"/>
    <n v="528"/>
    <n v="1056"/>
  </r>
  <r>
    <x v="9"/>
    <n v="11"/>
    <n v="46"/>
    <n v="46"/>
    <n v="23"/>
    <n v="23"/>
    <n v="506"/>
    <n v="253"/>
    <n v="253"/>
  </r>
  <r>
    <x v="9"/>
    <n v="11"/>
    <n v="46"/>
    <n v="46"/>
    <n v="23"/>
    <n v="23"/>
    <n v="506"/>
    <n v="253"/>
    <n v="253"/>
  </r>
  <r>
    <x v="70"/>
    <n v="12"/>
    <n v="144"/>
    <n v="144"/>
    <n v="36"/>
    <n v="36"/>
    <n v="1728"/>
    <n v="432"/>
    <n v="1296"/>
  </r>
  <r>
    <x v="7"/>
    <n v="12"/>
    <n v="38"/>
    <n v="38"/>
    <n v="19"/>
    <n v="19"/>
    <n v="456"/>
    <n v="228"/>
    <n v="228"/>
  </r>
  <r>
    <x v="35"/>
    <n v="12"/>
    <n v="225"/>
    <n v="225"/>
    <n v="75"/>
    <n v="75"/>
    <n v="2700"/>
    <n v="900"/>
    <n v="1800"/>
  </r>
  <r>
    <x v="35"/>
    <n v="12"/>
    <n v="225"/>
    <n v="225"/>
    <n v="75"/>
    <n v="75"/>
    <n v="2700"/>
    <n v="900"/>
    <n v="1800"/>
  </r>
  <r>
    <x v="35"/>
    <n v="12"/>
    <n v="225"/>
    <n v="225"/>
    <n v="75"/>
    <n v="75"/>
    <n v="2700"/>
    <n v="900"/>
    <n v="1800"/>
  </r>
  <r>
    <x v="10"/>
    <n v="12"/>
    <s v=""/>
    <n v="225"/>
    <n v="75"/>
    <n v="75"/>
    <n v="2700"/>
    <n v="900"/>
    <n v="1800"/>
  </r>
  <r>
    <x v="27"/>
    <n v="12"/>
    <n v="264"/>
    <n v="264"/>
    <n v="88"/>
    <n v="88"/>
    <n v="3168"/>
    <n v="1056"/>
    <n v="2112"/>
  </r>
  <r>
    <x v="60"/>
    <n v="12"/>
    <n v="30"/>
    <n v="30"/>
    <n v="15"/>
    <n v="15"/>
    <n v="360"/>
    <n v="180"/>
    <n v="180"/>
  </r>
  <r>
    <x v="94"/>
    <n v="12"/>
    <n v="166"/>
    <n v="166"/>
    <n v="83"/>
    <n v="83"/>
    <n v="1992"/>
    <n v="996"/>
    <n v="996"/>
  </r>
  <r>
    <x v="94"/>
    <n v="12"/>
    <s v=""/>
    <n v="166"/>
    <n v="83"/>
    <n v="83"/>
    <n v="1992"/>
    <n v="996"/>
    <n v="996"/>
  </r>
  <r>
    <x v="68"/>
    <n v="12"/>
    <n v="110"/>
    <n v="110"/>
    <n v="55"/>
    <n v="55"/>
    <n v="1320"/>
    <n v="660"/>
    <n v="660"/>
  </r>
  <r>
    <x v="17"/>
    <n v="12"/>
    <n v="120"/>
    <n v="120"/>
    <n v="30"/>
    <n v="30"/>
    <n v="1440"/>
    <n v="360"/>
    <n v="1080"/>
  </r>
  <r>
    <x v="47"/>
    <n v="12"/>
    <s v=""/>
    <n v="207"/>
    <n v="69"/>
    <n v="69"/>
    <n v="2484"/>
    <n v="828"/>
    <n v="1656"/>
  </r>
  <r>
    <x v="48"/>
    <n v="12"/>
    <n v="280"/>
    <n v="280"/>
    <n v="70"/>
    <n v="70"/>
    <n v="3360"/>
    <n v="840"/>
    <n v="2520"/>
  </r>
  <r>
    <x v="28"/>
    <n v="12"/>
    <n v="140"/>
    <n v="140"/>
    <n v="70"/>
    <n v="70"/>
    <n v="1680"/>
    <n v="840"/>
    <n v="840"/>
  </r>
  <r>
    <x v="83"/>
    <n v="12"/>
    <n v="81"/>
    <n v="81"/>
    <n v="27"/>
    <n v="27"/>
    <n v="972"/>
    <n v="324"/>
    <n v="648"/>
  </r>
  <r>
    <x v="83"/>
    <n v="12"/>
    <n v="81"/>
    <n v="81"/>
    <s v=""/>
    <n v="27"/>
    <n v="972"/>
    <n v="324"/>
    <n v="648"/>
  </r>
  <r>
    <x v="3"/>
    <n v="12"/>
    <n v="146"/>
    <n v="146"/>
    <n v="73"/>
    <n v="73"/>
    <n v="1752"/>
    <n v="876"/>
    <n v="876"/>
  </r>
  <r>
    <x v="64"/>
    <n v="12"/>
    <s v=""/>
    <n v="92"/>
    <n v="46"/>
    <n v="46"/>
    <n v="1104"/>
    <n v="552"/>
    <n v="552"/>
  </r>
  <r>
    <x v="50"/>
    <n v="12"/>
    <n v="144"/>
    <n v="144"/>
    <n v="48"/>
    <n v="48"/>
    <n v="1728"/>
    <n v="576"/>
    <n v="1152"/>
  </r>
  <r>
    <x v="92"/>
    <n v="12"/>
    <n v="280"/>
    <n v="280"/>
    <n v="70"/>
    <n v="70"/>
    <n v="3360"/>
    <n v="840"/>
    <n v="2520"/>
  </r>
  <r>
    <x v="19"/>
    <n v="12"/>
    <n v="240"/>
    <n v="240"/>
    <n v="80"/>
    <n v="80"/>
    <n v="2880"/>
    <n v="960"/>
    <n v="1920"/>
  </r>
  <r>
    <x v="75"/>
    <n v="12"/>
    <n v="50"/>
    <n v="50"/>
    <s v=""/>
    <n v="25"/>
    <n v="600"/>
    <n v="300"/>
    <n v="300"/>
  </r>
  <r>
    <x v="11"/>
    <n v="12"/>
    <n v="184"/>
    <n v="184"/>
    <n v="92"/>
    <n v="92"/>
    <n v="2208"/>
    <n v="1104"/>
    <n v="1104"/>
  </r>
  <r>
    <x v="89"/>
    <n v="12"/>
    <n v="100"/>
    <n v="100"/>
    <n v="25"/>
    <n v="25"/>
    <n v="1200"/>
    <n v="300"/>
    <n v="900"/>
  </r>
  <r>
    <x v="89"/>
    <n v="12"/>
    <s v=""/>
    <n v="100"/>
    <n v="25"/>
    <n v="25"/>
    <n v="1200"/>
    <n v="300"/>
    <n v="900"/>
  </r>
  <r>
    <x v="89"/>
    <n v="12"/>
    <n v="100"/>
    <n v="100"/>
    <n v="25"/>
    <n v="25"/>
    <n v="1200"/>
    <n v="300"/>
    <n v="900"/>
  </r>
  <r>
    <x v="77"/>
    <n v="12"/>
    <n v="38"/>
    <n v="38"/>
    <s v=""/>
    <n v="19"/>
    <n v="456"/>
    <n v="228"/>
    <n v="228"/>
  </r>
  <r>
    <x v="29"/>
    <n v="12"/>
    <n v="252"/>
    <n v="252"/>
    <n v="63"/>
    <n v="63"/>
    <n v="3024"/>
    <n v="756"/>
    <n v="2268"/>
  </r>
  <r>
    <x v="29"/>
    <n v="12"/>
    <n v="252"/>
    <n v="252"/>
    <n v="63"/>
    <n v="63"/>
    <n v="3024"/>
    <n v="756"/>
    <n v="2268"/>
  </r>
  <r>
    <x v="72"/>
    <n v="12"/>
    <n v="356"/>
    <n v="356"/>
    <s v=""/>
    <n v="89"/>
    <n v="4272"/>
    <n v="1068"/>
    <n v="3204"/>
  </r>
  <r>
    <x v="54"/>
    <n v="12"/>
    <n v="135"/>
    <n v="135"/>
    <n v="45"/>
    <n v="45"/>
    <n v="1620"/>
    <n v="540"/>
    <n v="1080"/>
  </r>
  <r>
    <x v="55"/>
    <n v="12"/>
    <n v="352"/>
    <n v="352"/>
    <n v="88"/>
    <n v="88"/>
    <n v="4224"/>
    <n v="1056"/>
    <n v="3168"/>
  </r>
  <r>
    <x v="55"/>
    <n v="12"/>
    <s v=""/>
    <n v="352"/>
    <n v="88"/>
    <n v="88"/>
    <n v="4224"/>
    <n v="1056"/>
    <n v="3168"/>
  </r>
  <r>
    <x v="78"/>
    <n v="12"/>
    <s v=""/>
    <n v="50"/>
    <n v="25"/>
    <n v="25"/>
    <n v="600"/>
    <n v="300"/>
    <n v="300"/>
  </r>
  <r>
    <x v="65"/>
    <n v="12"/>
    <n v="267"/>
    <n v="267"/>
    <n v="89"/>
    <n v="89"/>
    <n v="3204"/>
    <n v="1068"/>
    <n v="2136"/>
  </r>
  <r>
    <x v="37"/>
    <n v="12"/>
    <n v="264"/>
    <n v="264"/>
    <n v="88"/>
    <n v="88"/>
    <n v="3168"/>
    <n v="1056"/>
    <n v="2112"/>
  </r>
  <r>
    <x v="84"/>
    <n v="12"/>
    <s v=""/>
    <n v="348"/>
    <n v="87"/>
    <n v="87"/>
    <n v="4176"/>
    <n v="1044"/>
    <n v="3132"/>
  </r>
  <r>
    <x v="25"/>
    <n v="12"/>
    <n v="261"/>
    <n v="261"/>
    <n v="87"/>
    <n v="87"/>
    <n v="3132"/>
    <n v="1044"/>
    <n v="2088"/>
  </r>
  <r>
    <x v="58"/>
    <n v="12"/>
    <n v="150"/>
    <n v="150"/>
    <n v="75"/>
    <n v="75"/>
    <n v="1800"/>
    <n v="900"/>
    <n v="900"/>
  </r>
  <r>
    <x v="79"/>
    <n v="12"/>
    <n v="84"/>
    <n v="84"/>
    <n v="21"/>
    <n v="21"/>
    <n v="1008"/>
    <n v="252"/>
    <n v="756"/>
  </r>
  <r>
    <x v="79"/>
    <n v="12"/>
    <s v=""/>
    <n v="84"/>
    <s v=""/>
    <n v="21"/>
    <n v="1008"/>
    <n v="252"/>
    <n v="756"/>
  </r>
  <r>
    <x v="42"/>
    <n v="12"/>
    <s v=""/>
    <n v="210"/>
    <n v="70"/>
    <n v="70"/>
    <n v="2520"/>
    <n v="840"/>
    <n v="1680"/>
  </r>
  <r>
    <x v="43"/>
    <n v="12"/>
    <n v="225"/>
    <n v="225"/>
    <n v="75"/>
    <n v="75"/>
    <n v="2700"/>
    <n v="900"/>
    <n v="1800"/>
  </r>
  <r>
    <x v="22"/>
    <n v="12"/>
    <n v="50"/>
    <n v="50"/>
    <n v="25"/>
    <n v="25"/>
    <n v="600"/>
    <n v="300"/>
    <n v="300"/>
  </r>
  <r>
    <x v="81"/>
    <n v="12"/>
    <n v="312"/>
    <n v="312"/>
    <n v="78"/>
    <n v="78"/>
    <n v="3744"/>
    <n v="936"/>
    <n v="2808"/>
  </r>
  <r>
    <x v="81"/>
    <n v="12"/>
    <n v="312"/>
    <n v="312"/>
    <n v="78"/>
    <n v="78"/>
    <n v="3744"/>
    <n v="936"/>
    <n v="2808"/>
  </r>
  <r>
    <x v="81"/>
    <n v="12"/>
    <s v=""/>
    <n v="312"/>
    <n v="78"/>
    <n v="78"/>
    <n v="3744"/>
    <n v="936"/>
    <n v="2808"/>
  </r>
  <r>
    <x v="44"/>
    <n v="12"/>
    <s v=""/>
    <n v="176"/>
    <n v="88"/>
    <n v="88"/>
    <n v="2112"/>
    <n v="1056"/>
    <n v="1056"/>
  </r>
  <r>
    <x v="44"/>
    <n v="12"/>
    <s v=""/>
    <n v="176"/>
    <s v=""/>
    <n v="88"/>
    <n v="2112"/>
    <n v="1056"/>
    <n v="1056"/>
  </r>
  <r>
    <x v="67"/>
    <n v="12"/>
    <n v="204"/>
    <n v="204"/>
    <n v="51"/>
    <n v="51"/>
    <n v="2448"/>
    <n v="612"/>
    <n v="1836"/>
  </r>
  <r>
    <x v="66"/>
    <n v="12"/>
    <s v=""/>
    <n v="384"/>
    <n v="96"/>
    <n v="96"/>
    <n v="4608"/>
    <n v="1152"/>
    <n v="3456"/>
  </r>
  <r>
    <x v="32"/>
    <n v="12"/>
    <n v="80"/>
    <n v="80"/>
    <n v="20"/>
    <n v="20"/>
    <n v="960"/>
    <n v="240"/>
    <n v="720"/>
  </r>
  <r>
    <x v="32"/>
    <n v="12"/>
    <n v="80"/>
    <n v="80"/>
    <n v="20"/>
    <n v="20"/>
    <n v="960"/>
    <n v="240"/>
    <n v="720"/>
  </r>
  <r>
    <x v="63"/>
    <n v="12"/>
    <n v="116"/>
    <n v="116"/>
    <n v="29"/>
    <n v="29"/>
    <n v="1392"/>
    <n v="348"/>
    <n v="1044"/>
  </r>
  <r>
    <x v="4"/>
    <n v="12"/>
    <n v="201"/>
    <n v="201"/>
    <n v="67"/>
    <n v="67"/>
    <n v="2412"/>
    <n v="804"/>
    <n v="1608"/>
  </r>
  <r>
    <x v="33"/>
    <n v="12"/>
    <n v="132"/>
    <n v="132"/>
    <s v=""/>
    <n v="33"/>
    <n v="1584"/>
    <n v="396"/>
    <n v="1188"/>
  </r>
  <r>
    <x v="33"/>
    <n v="12"/>
    <n v="132"/>
    <n v="132"/>
    <n v="33"/>
    <n v="33"/>
    <n v="1584"/>
    <n v="396"/>
    <n v="1188"/>
  </r>
  <r>
    <x v="57"/>
    <n v="13"/>
    <n v="108"/>
    <n v="108"/>
    <n v="36"/>
    <n v="36"/>
    <n v="1404"/>
    <n v="468"/>
    <n v="936"/>
  </r>
  <r>
    <x v="70"/>
    <n v="13"/>
    <n v="144"/>
    <n v="144"/>
    <s v=""/>
    <n v="36"/>
    <n v="1872"/>
    <n v="468"/>
    <n v="1404"/>
  </r>
  <r>
    <x v="93"/>
    <n v="13"/>
    <n v="189"/>
    <n v="189"/>
    <n v="63"/>
    <n v="63"/>
    <n v="2457"/>
    <n v="819"/>
    <n v="1638"/>
  </r>
  <r>
    <x v="23"/>
    <n v="13"/>
    <n v="255"/>
    <n v="255"/>
    <n v="85"/>
    <n v="85"/>
    <n v="3315"/>
    <n v="1105"/>
    <n v="2210"/>
  </r>
  <r>
    <x v="23"/>
    <n v="13"/>
    <n v="255"/>
    <n v="255"/>
    <n v="85"/>
    <n v="85"/>
    <n v="3315"/>
    <n v="1105"/>
    <n v="2210"/>
  </r>
  <r>
    <x v="39"/>
    <n v="13"/>
    <n v="144"/>
    <n v="144"/>
    <n v="36"/>
    <n v="36"/>
    <n v="1872"/>
    <n v="468"/>
    <n v="1404"/>
  </r>
  <r>
    <x v="60"/>
    <n v="13"/>
    <n v="30"/>
    <n v="30"/>
    <n v="15"/>
    <n v="15"/>
    <n v="390"/>
    <n v="195"/>
    <n v="195"/>
  </r>
  <r>
    <x v="94"/>
    <n v="13"/>
    <s v=""/>
    <n v="166"/>
    <n v="83"/>
    <n v="83"/>
    <n v="2158"/>
    <n v="1079"/>
    <n v="1079"/>
  </r>
  <r>
    <x v="53"/>
    <n v="13"/>
    <n v="176"/>
    <n v="176"/>
    <n v="88"/>
    <n v="88"/>
    <n v="2288"/>
    <n v="1144"/>
    <n v="1144"/>
  </r>
  <r>
    <x v="53"/>
    <n v="13"/>
    <n v="176"/>
    <n v="176"/>
    <n v="88"/>
    <n v="88"/>
    <n v="2288"/>
    <n v="1144"/>
    <n v="1144"/>
  </r>
  <r>
    <x v="17"/>
    <n v="13"/>
    <n v="120"/>
    <n v="120"/>
    <n v="30"/>
    <n v="30"/>
    <n v="1560"/>
    <n v="390"/>
    <n v="1170"/>
  </r>
  <r>
    <x v="91"/>
    <n v="13"/>
    <n v="153"/>
    <n v="153"/>
    <n v="51"/>
    <n v="51"/>
    <n v="1989"/>
    <n v="663"/>
    <n v="1326"/>
  </r>
  <r>
    <x v="48"/>
    <n v="13"/>
    <n v="280"/>
    <n v="280"/>
    <n v="70"/>
    <n v="70"/>
    <n v="3640"/>
    <n v="910"/>
    <n v="2730"/>
  </r>
  <r>
    <x v="98"/>
    <n v="13"/>
    <n v="156"/>
    <n v="156"/>
    <n v="78"/>
    <n v="78"/>
    <n v="2028"/>
    <n v="1014"/>
    <n v="1014"/>
  </r>
  <r>
    <x v="83"/>
    <n v="13"/>
    <n v="81"/>
    <n v="81"/>
    <n v="27"/>
    <n v="27"/>
    <n v="1053"/>
    <n v="351"/>
    <n v="702"/>
  </r>
  <r>
    <x v="64"/>
    <n v="13"/>
    <n v="92"/>
    <n v="92"/>
    <n v="46"/>
    <n v="46"/>
    <n v="1196"/>
    <n v="598"/>
    <n v="598"/>
  </r>
  <r>
    <x v="24"/>
    <n v="13"/>
    <s v=""/>
    <n v="114"/>
    <n v="57"/>
    <n v="57"/>
    <n v="1482"/>
    <n v="741"/>
    <n v="741"/>
  </r>
  <r>
    <x v="24"/>
    <n v="13"/>
    <n v="114"/>
    <n v="114"/>
    <n v="57"/>
    <n v="57"/>
    <n v="1482"/>
    <n v="741"/>
    <n v="741"/>
  </r>
  <r>
    <x v="50"/>
    <n v="13"/>
    <n v="144"/>
    <n v="144"/>
    <n v="48"/>
    <n v="48"/>
    <n v="1872"/>
    <n v="624"/>
    <n v="1248"/>
  </r>
  <r>
    <x v="19"/>
    <n v="13"/>
    <n v="240"/>
    <n v="240"/>
    <n v="80"/>
    <n v="80"/>
    <n v="3120"/>
    <n v="1040"/>
    <n v="2080"/>
  </r>
  <r>
    <x v="74"/>
    <n v="13"/>
    <n v="270"/>
    <n v="270"/>
    <n v="90"/>
    <n v="90"/>
    <n v="3510"/>
    <n v="1170"/>
    <n v="2340"/>
  </r>
  <r>
    <x v="74"/>
    <n v="13"/>
    <s v=""/>
    <n v="270"/>
    <n v="90"/>
    <n v="90"/>
    <n v="3510"/>
    <n v="1170"/>
    <n v="2340"/>
  </r>
  <r>
    <x v="62"/>
    <n v="13"/>
    <s v=""/>
    <n v="144"/>
    <n v="36"/>
    <n v="36"/>
    <n v="1872"/>
    <n v="468"/>
    <n v="1404"/>
  </r>
  <r>
    <x v="34"/>
    <n v="13"/>
    <n v="72"/>
    <n v="72"/>
    <n v="36"/>
    <n v="36"/>
    <n v="936"/>
    <n v="468"/>
    <n v="468"/>
  </r>
  <r>
    <x v="34"/>
    <n v="13"/>
    <n v="72"/>
    <n v="72"/>
    <n v="36"/>
    <n v="36"/>
    <n v="936"/>
    <n v="468"/>
    <n v="468"/>
  </r>
  <r>
    <x v="54"/>
    <n v="13"/>
    <s v=""/>
    <n v="135"/>
    <n v="45"/>
    <n v="45"/>
    <n v="1755"/>
    <n v="585"/>
    <n v="1170"/>
  </r>
  <r>
    <x v="73"/>
    <n v="13"/>
    <n v="144"/>
    <n v="144"/>
    <n v="48"/>
    <n v="48"/>
    <n v="1872"/>
    <n v="624"/>
    <n v="1248"/>
  </r>
  <r>
    <x v="1"/>
    <n v="13"/>
    <s v=""/>
    <n v="360"/>
    <n v="90"/>
    <n v="90"/>
    <n v="4680"/>
    <n v="1170"/>
    <n v="3510"/>
  </r>
  <r>
    <x v="20"/>
    <n v="13"/>
    <n v="72"/>
    <n v="72"/>
    <n v="36"/>
    <n v="36"/>
    <n v="936"/>
    <n v="468"/>
    <n v="468"/>
  </r>
  <r>
    <x v="20"/>
    <n v="13"/>
    <s v=""/>
    <n v="72"/>
    <s v=""/>
    <n v="36"/>
    <n v="936"/>
    <n v="468"/>
    <n v="468"/>
  </r>
  <r>
    <x v="65"/>
    <n v="13"/>
    <s v=""/>
    <n v="267"/>
    <n v="89"/>
    <n v="89"/>
    <n v="3471"/>
    <n v="1157"/>
    <n v="2314"/>
  </r>
  <r>
    <x v="36"/>
    <n v="13"/>
    <n v="300"/>
    <n v="300"/>
    <n v="75"/>
    <n v="75"/>
    <n v="3900"/>
    <n v="975"/>
    <n v="2925"/>
  </r>
  <r>
    <x v="84"/>
    <n v="13"/>
    <n v="348"/>
    <n v="348"/>
    <n v="87"/>
    <n v="87"/>
    <n v="4524"/>
    <n v="1131"/>
    <n v="3393"/>
  </r>
  <r>
    <x v="25"/>
    <n v="13"/>
    <n v="261"/>
    <n v="261"/>
    <n v="87"/>
    <n v="87"/>
    <n v="3393"/>
    <n v="1131"/>
    <n v="2262"/>
  </r>
  <r>
    <x v="6"/>
    <n v="13"/>
    <n v="231"/>
    <n v="231"/>
    <n v="77"/>
    <n v="77"/>
    <n v="3003"/>
    <n v="1001"/>
    <n v="2002"/>
  </r>
  <r>
    <x v="6"/>
    <n v="13"/>
    <s v=""/>
    <n v="231"/>
    <n v="77"/>
    <n v="77"/>
    <n v="3003"/>
    <n v="1001"/>
    <n v="2002"/>
  </r>
  <r>
    <x v="6"/>
    <n v="13"/>
    <n v="231"/>
    <n v="231"/>
    <n v="77"/>
    <n v="77"/>
    <n v="3003"/>
    <n v="1001"/>
    <n v="2002"/>
  </r>
  <r>
    <x v="41"/>
    <n v="13"/>
    <n v="50"/>
    <n v="50"/>
    <n v="25"/>
    <n v="25"/>
    <n v="650"/>
    <n v="325"/>
    <n v="325"/>
  </r>
  <r>
    <x v="97"/>
    <n v="13"/>
    <s v=""/>
    <n v="300"/>
    <n v="75"/>
    <n v="75"/>
    <n v="3900"/>
    <n v="975"/>
    <n v="2925"/>
  </r>
  <r>
    <x v="58"/>
    <n v="13"/>
    <n v="150"/>
    <n v="150"/>
    <n v="75"/>
    <n v="75"/>
    <n v="1950"/>
    <n v="975"/>
    <n v="975"/>
  </r>
  <r>
    <x v="58"/>
    <n v="13"/>
    <n v="150"/>
    <n v="150"/>
    <s v=""/>
    <n v="75"/>
    <n v="1950"/>
    <n v="975"/>
    <n v="975"/>
  </r>
  <r>
    <x v="58"/>
    <n v="13"/>
    <n v="150"/>
    <n v="150"/>
    <n v="75"/>
    <n v="75"/>
    <n v="1950"/>
    <n v="975"/>
    <n v="975"/>
  </r>
  <r>
    <x v="79"/>
    <n v="13"/>
    <n v="84"/>
    <n v="84"/>
    <n v="21"/>
    <n v="21"/>
    <n v="1092"/>
    <n v="273"/>
    <n v="819"/>
  </r>
  <r>
    <x v="42"/>
    <n v="13"/>
    <n v="210"/>
    <n v="210"/>
    <n v="70"/>
    <n v="70"/>
    <n v="2730"/>
    <n v="910"/>
    <n v="1820"/>
  </r>
  <r>
    <x v="16"/>
    <n v="13"/>
    <n v="132"/>
    <n v="132"/>
    <s v=""/>
    <n v="44"/>
    <n v="1716"/>
    <n v="572"/>
    <n v="1144"/>
  </r>
  <r>
    <x v="16"/>
    <n v="13"/>
    <n v="132"/>
    <n v="132"/>
    <n v="44"/>
    <n v="44"/>
    <n v="1716"/>
    <n v="572"/>
    <n v="1144"/>
  </r>
  <r>
    <x v="5"/>
    <n v="13"/>
    <n v="160"/>
    <n v="160"/>
    <n v="80"/>
    <n v="80"/>
    <n v="2080"/>
    <n v="1040"/>
    <n v="1040"/>
  </r>
  <r>
    <x v="87"/>
    <n v="13"/>
    <n v="188"/>
    <n v="188"/>
    <n v="94"/>
    <n v="94"/>
    <n v="2444"/>
    <n v="1222"/>
    <n v="1222"/>
  </r>
  <r>
    <x v="87"/>
    <n v="13"/>
    <n v="188"/>
    <n v="188"/>
    <n v="94"/>
    <n v="94"/>
    <n v="2444"/>
    <n v="1222"/>
    <n v="1222"/>
  </r>
  <r>
    <x v="69"/>
    <n v="13"/>
    <n v="57"/>
    <n v="57"/>
    <n v="19"/>
    <n v="19"/>
    <n v="741"/>
    <n v="247"/>
    <n v="494"/>
  </r>
  <r>
    <x v="81"/>
    <n v="13"/>
    <n v="312"/>
    <n v="312"/>
    <n v="78"/>
    <n v="78"/>
    <n v="4056"/>
    <n v="1014"/>
    <n v="3042"/>
  </r>
  <r>
    <x v="8"/>
    <n v="13"/>
    <n v="90"/>
    <n v="90"/>
    <n v="45"/>
    <n v="45"/>
    <n v="1170"/>
    <n v="585"/>
    <n v="585"/>
  </r>
  <r>
    <x v="8"/>
    <n v="13"/>
    <n v="90"/>
    <n v="90"/>
    <s v=""/>
    <n v="45"/>
    <n v="1170"/>
    <n v="585"/>
    <n v="585"/>
  </r>
  <r>
    <x v="88"/>
    <n v="13"/>
    <n v="320"/>
    <n v="320"/>
    <s v=""/>
    <n v="80"/>
    <n v="4160"/>
    <n v="1040"/>
    <n v="3120"/>
  </r>
  <r>
    <x v="52"/>
    <n v="13"/>
    <s v=""/>
    <n v="352"/>
    <n v="88"/>
    <n v="88"/>
    <n v="4576"/>
    <n v="1144"/>
    <n v="3432"/>
  </r>
  <r>
    <x v="44"/>
    <n v="13"/>
    <n v="176"/>
    <n v="176"/>
    <s v=""/>
    <n v="88"/>
    <n v="2288"/>
    <n v="1144"/>
    <n v="1144"/>
  </r>
  <r>
    <x v="44"/>
    <n v="13"/>
    <n v="176"/>
    <n v="176"/>
    <n v="88"/>
    <n v="88"/>
    <n v="2288"/>
    <n v="1144"/>
    <n v="1144"/>
  </r>
  <r>
    <x v="82"/>
    <n v="13"/>
    <n v="102"/>
    <n v="102"/>
    <n v="51"/>
    <n v="51"/>
    <n v="1326"/>
    <n v="663"/>
    <n v="663"/>
  </r>
  <r>
    <x v="67"/>
    <n v="13"/>
    <n v="204"/>
    <n v="204"/>
    <n v="51"/>
    <n v="51"/>
    <n v="2652"/>
    <n v="663"/>
    <n v="1989"/>
  </r>
  <r>
    <x v="66"/>
    <n v="13"/>
    <n v="384"/>
    <n v="384"/>
    <n v="96"/>
    <n v="96"/>
    <n v="4992"/>
    <n v="1248"/>
    <n v="3744"/>
  </r>
  <r>
    <x v="32"/>
    <n v="13"/>
    <n v="80"/>
    <n v="80"/>
    <n v="20"/>
    <n v="20"/>
    <n v="1040"/>
    <n v="260"/>
    <n v="780"/>
  </r>
  <r>
    <x v="46"/>
    <n v="13"/>
    <n v="144"/>
    <n v="144"/>
    <n v="48"/>
    <n v="48"/>
    <n v="1872"/>
    <n v="624"/>
    <n v="1248"/>
  </r>
  <r>
    <x v="46"/>
    <n v="13"/>
    <n v="144"/>
    <n v="144"/>
    <n v="48"/>
    <n v="48"/>
    <n v="1872"/>
    <n v="624"/>
    <n v="1248"/>
  </r>
  <r>
    <x v="9"/>
    <n v="13"/>
    <s v=""/>
    <n v="46"/>
    <n v="23"/>
    <n v="23"/>
    <n v="598"/>
    <n v="299"/>
    <n v="299"/>
  </r>
  <r>
    <x v="9"/>
    <n v="13"/>
    <n v="46"/>
    <n v="46"/>
    <n v="23"/>
    <n v="23"/>
    <n v="598"/>
    <n v="299"/>
    <n v="299"/>
  </r>
  <r>
    <x v="9"/>
    <n v="13"/>
    <s v=""/>
    <n v="46"/>
    <n v="23"/>
    <n v="23"/>
    <n v="598"/>
    <n v="299"/>
    <n v="299"/>
  </r>
  <r>
    <x v="57"/>
    <n v="14"/>
    <n v="108"/>
    <n v="108"/>
    <n v="36"/>
    <n v="36"/>
    <n v="1512"/>
    <n v="504"/>
    <n v="1008"/>
  </r>
  <r>
    <x v="57"/>
    <n v="14"/>
    <n v="108"/>
    <n v="108"/>
    <n v="36"/>
    <n v="36"/>
    <n v="1512"/>
    <n v="504"/>
    <n v="1008"/>
  </r>
  <r>
    <x v="70"/>
    <n v="14"/>
    <n v="144"/>
    <n v="144"/>
    <n v="36"/>
    <n v="36"/>
    <n v="2016"/>
    <n v="504"/>
    <n v="1512"/>
  </r>
  <r>
    <x v="93"/>
    <n v="14"/>
    <n v="189"/>
    <n v="189"/>
    <n v="63"/>
    <n v="63"/>
    <n v="2646"/>
    <n v="882"/>
    <n v="1764"/>
  </r>
  <r>
    <x v="38"/>
    <n v="14"/>
    <n v="189"/>
    <n v="189"/>
    <n v="63"/>
    <n v="63"/>
    <n v="2646"/>
    <n v="882"/>
    <n v="1764"/>
  </r>
  <r>
    <x v="21"/>
    <n v="14"/>
    <n v="76"/>
    <n v="76"/>
    <n v="19"/>
    <n v="19"/>
    <n v="1064"/>
    <n v="266"/>
    <n v="798"/>
  </r>
  <r>
    <x v="35"/>
    <n v="14"/>
    <n v="225"/>
    <n v="225"/>
    <n v="75"/>
    <n v="75"/>
    <n v="3150"/>
    <n v="1050"/>
    <n v="2100"/>
  </r>
  <r>
    <x v="39"/>
    <n v="14"/>
    <n v="144"/>
    <n v="144"/>
    <n v="36"/>
    <n v="36"/>
    <n v="2016"/>
    <n v="504"/>
    <n v="1512"/>
  </r>
  <r>
    <x v="27"/>
    <n v="14"/>
    <n v="264"/>
    <n v="264"/>
    <s v=""/>
    <n v="88"/>
    <n v="3696"/>
    <n v="1232"/>
    <n v="2464"/>
  </r>
  <r>
    <x v="14"/>
    <n v="14"/>
    <n v="58"/>
    <n v="58"/>
    <n v="29"/>
    <n v="29"/>
    <n v="812"/>
    <n v="406"/>
    <n v="406"/>
  </r>
  <r>
    <x v="53"/>
    <n v="14"/>
    <s v=""/>
    <n v="176"/>
    <n v="88"/>
    <n v="88"/>
    <n v="2464"/>
    <n v="1232"/>
    <n v="1232"/>
  </r>
  <r>
    <x v="71"/>
    <n v="14"/>
    <n v="108"/>
    <n v="108"/>
    <n v="54"/>
    <n v="54"/>
    <n v="1512"/>
    <n v="756"/>
    <n v="756"/>
  </r>
  <r>
    <x v="40"/>
    <n v="14"/>
    <s v=""/>
    <n v="308"/>
    <s v=""/>
    <n v="77"/>
    <n v="4312"/>
    <n v="1078"/>
    <n v="3234"/>
  </r>
  <r>
    <x v="47"/>
    <n v="14"/>
    <s v=""/>
    <n v="207"/>
    <n v="69"/>
    <n v="69"/>
    <n v="2898"/>
    <n v="966"/>
    <n v="1932"/>
  </r>
  <r>
    <x v="91"/>
    <n v="14"/>
    <s v=""/>
    <n v="153"/>
    <n v="51"/>
    <n v="51"/>
    <n v="2142"/>
    <n v="714"/>
    <n v="1428"/>
  </r>
  <r>
    <x v="91"/>
    <n v="14"/>
    <n v="153"/>
    <n v="153"/>
    <n v="51"/>
    <n v="51"/>
    <n v="2142"/>
    <n v="714"/>
    <n v="1428"/>
  </r>
  <r>
    <x v="59"/>
    <n v="14"/>
    <n v="126"/>
    <n v="126"/>
    <n v="42"/>
    <n v="42"/>
    <n v="1764"/>
    <n v="588"/>
    <n v="1176"/>
  </r>
  <r>
    <x v="31"/>
    <n v="14"/>
    <n v="300"/>
    <n v="300"/>
    <n v="75"/>
    <n v="75"/>
    <n v="4200"/>
    <n v="1050"/>
    <n v="3150"/>
  </r>
  <r>
    <x v="83"/>
    <n v="14"/>
    <n v="81"/>
    <n v="81"/>
    <n v="27"/>
    <n v="27"/>
    <n v="1134"/>
    <n v="378"/>
    <n v="756"/>
  </r>
  <r>
    <x v="83"/>
    <n v="14"/>
    <n v="81"/>
    <n v="81"/>
    <n v="27"/>
    <n v="27"/>
    <n v="1134"/>
    <n v="378"/>
    <n v="756"/>
  </r>
  <r>
    <x v="64"/>
    <n v="14"/>
    <s v=""/>
    <n v="92"/>
    <n v="46"/>
    <n v="46"/>
    <n v="1288"/>
    <n v="644"/>
    <n v="644"/>
  </r>
  <r>
    <x v="90"/>
    <n v="14"/>
    <n v="57"/>
    <n v="57"/>
    <n v="19"/>
    <n v="19"/>
    <n v="798"/>
    <n v="266"/>
    <n v="532"/>
  </r>
  <r>
    <x v="19"/>
    <n v="14"/>
    <n v="240"/>
    <n v="240"/>
    <n v="80"/>
    <n v="80"/>
    <n v="3360"/>
    <n v="1120"/>
    <n v="2240"/>
  </r>
  <r>
    <x v="74"/>
    <n v="14"/>
    <n v="270"/>
    <n v="270"/>
    <n v="90"/>
    <n v="90"/>
    <n v="3780"/>
    <n v="1260"/>
    <n v="2520"/>
  </r>
  <r>
    <x v="18"/>
    <n v="14"/>
    <n v="160"/>
    <n v="160"/>
    <n v="80"/>
    <n v="80"/>
    <n v="2240"/>
    <n v="1120"/>
    <n v="1120"/>
  </r>
  <r>
    <x v="75"/>
    <n v="14"/>
    <s v=""/>
    <n v="50"/>
    <n v="25"/>
    <n v="25"/>
    <n v="700"/>
    <n v="350"/>
    <n v="350"/>
  </r>
  <r>
    <x v="75"/>
    <n v="14"/>
    <n v="50"/>
    <n v="50"/>
    <n v="25"/>
    <n v="25"/>
    <n v="700"/>
    <n v="350"/>
    <n v="350"/>
  </r>
  <r>
    <x v="11"/>
    <n v="14"/>
    <n v="184"/>
    <n v="184"/>
    <n v="92"/>
    <n v="92"/>
    <n v="2576"/>
    <n v="1288"/>
    <n v="1288"/>
  </r>
  <r>
    <x v="11"/>
    <n v="14"/>
    <n v="184"/>
    <n v="184"/>
    <n v="92"/>
    <n v="92"/>
    <n v="2576"/>
    <n v="1288"/>
    <n v="1288"/>
  </r>
  <r>
    <x v="11"/>
    <n v="14"/>
    <n v="184"/>
    <n v="184"/>
    <s v=""/>
    <n v="92"/>
    <n v="2576"/>
    <n v="1288"/>
    <n v="1288"/>
  </r>
  <r>
    <x v="11"/>
    <n v="14"/>
    <n v="184"/>
    <n v="184"/>
    <n v="92"/>
    <n v="92"/>
    <n v="2576"/>
    <n v="1288"/>
    <n v="1288"/>
  </r>
  <r>
    <x v="76"/>
    <n v="14"/>
    <n v="368"/>
    <n v="368"/>
    <n v="92"/>
    <n v="92"/>
    <n v="5152"/>
    <n v="1288"/>
    <n v="3864"/>
  </r>
  <r>
    <x v="76"/>
    <n v="14"/>
    <n v="368"/>
    <n v="368"/>
    <n v="92"/>
    <n v="92"/>
    <n v="5152"/>
    <n v="1288"/>
    <n v="3864"/>
  </r>
  <r>
    <x v="89"/>
    <n v="14"/>
    <n v="100"/>
    <n v="100"/>
    <n v="25"/>
    <n v="25"/>
    <n v="1400"/>
    <n v="350"/>
    <n v="1050"/>
  </r>
  <r>
    <x v="77"/>
    <n v="14"/>
    <n v="38"/>
    <n v="38"/>
    <n v="19"/>
    <n v="19"/>
    <n v="532"/>
    <n v="266"/>
    <n v="266"/>
  </r>
  <r>
    <x v="34"/>
    <n v="14"/>
    <n v="72"/>
    <n v="72"/>
    <s v=""/>
    <n v="36"/>
    <n v="1008"/>
    <n v="504"/>
    <n v="504"/>
  </r>
  <r>
    <x v="54"/>
    <n v="14"/>
    <n v="135"/>
    <n v="135"/>
    <n v="45"/>
    <n v="45"/>
    <n v="1890"/>
    <n v="630"/>
    <n v="1260"/>
  </r>
  <r>
    <x v="20"/>
    <n v="14"/>
    <s v=""/>
    <n v="72"/>
    <s v=""/>
    <n v="36"/>
    <n v="1008"/>
    <n v="504"/>
    <n v="504"/>
  </r>
  <r>
    <x v="36"/>
    <n v="14"/>
    <n v="300"/>
    <n v="300"/>
    <n v="75"/>
    <n v="75"/>
    <n v="4200"/>
    <n v="1050"/>
    <n v="3150"/>
  </r>
  <r>
    <x v="37"/>
    <n v="14"/>
    <n v="264"/>
    <n v="264"/>
    <n v="88"/>
    <n v="88"/>
    <n v="3696"/>
    <n v="1232"/>
    <n v="2464"/>
  </r>
  <r>
    <x v="41"/>
    <n v="14"/>
    <s v=""/>
    <n v="50"/>
    <s v=""/>
    <n v="25"/>
    <n v="700"/>
    <n v="350"/>
    <n v="350"/>
  </r>
  <r>
    <x v="15"/>
    <n v="14"/>
    <s v=""/>
    <n v="144"/>
    <n v="36"/>
    <n v="36"/>
    <n v="2016"/>
    <n v="504"/>
    <n v="1512"/>
  </r>
  <r>
    <x v="97"/>
    <n v="14"/>
    <s v=""/>
    <n v="300"/>
    <n v="75"/>
    <n v="75"/>
    <n v="4200"/>
    <n v="1050"/>
    <n v="3150"/>
  </r>
  <r>
    <x v="79"/>
    <n v="14"/>
    <s v=""/>
    <n v="84"/>
    <n v="21"/>
    <n v="21"/>
    <n v="1176"/>
    <n v="294"/>
    <n v="882"/>
  </r>
  <r>
    <x v="16"/>
    <n v="14"/>
    <n v="132"/>
    <n v="132"/>
    <n v="44"/>
    <n v="44"/>
    <n v="1848"/>
    <n v="616"/>
    <n v="1232"/>
  </r>
  <r>
    <x v="86"/>
    <n v="14"/>
    <s v=""/>
    <n v="48"/>
    <n v="24"/>
    <n v="24"/>
    <n v="672"/>
    <n v="336"/>
    <n v="336"/>
  </r>
  <r>
    <x v="13"/>
    <n v="14"/>
    <n v="352"/>
    <n v="352"/>
    <n v="88"/>
    <n v="88"/>
    <n v="4928"/>
    <n v="1232"/>
    <n v="3696"/>
  </r>
  <r>
    <x v="5"/>
    <n v="14"/>
    <n v="160"/>
    <n v="160"/>
    <s v=""/>
    <n v="80"/>
    <n v="2240"/>
    <n v="1120"/>
    <n v="1120"/>
  </r>
  <r>
    <x v="80"/>
    <n v="14"/>
    <s v=""/>
    <n v="94"/>
    <n v="47"/>
    <n v="47"/>
    <n v="1316"/>
    <n v="658"/>
    <n v="658"/>
  </r>
  <r>
    <x v="80"/>
    <n v="14"/>
    <n v="94"/>
    <n v="94"/>
    <n v="47"/>
    <n v="47"/>
    <n v="1316"/>
    <n v="658"/>
    <n v="658"/>
  </r>
  <r>
    <x v="87"/>
    <n v="14"/>
    <s v=""/>
    <n v="188"/>
    <n v="94"/>
    <n v="94"/>
    <n v="2632"/>
    <n v="1316"/>
    <n v="1316"/>
  </r>
  <r>
    <x v="69"/>
    <n v="14"/>
    <n v="57"/>
    <n v="57"/>
    <n v="19"/>
    <n v="19"/>
    <n v="798"/>
    <n v="266"/>
    <n v="532"/>
  </r>
  <r>
    <x v="22"/>
    <n v="14"/>
    <n v="50"/>
    <n v="50"/>
    <n v="25"/>
    <n v="25"/>
    <n v="700"/>
    <n v="350"/>
    <n v="350"/>
  </r>
  <r>
    <x v="22"/>
    <n v="14"/>
    <s v=""/>
    <n v="50"/>
    <n v="25"/>
    <n v="25"/>
    <n v="700"/>
    <n v="350"/>
    <n v="350"/>
  </r>
  <r>
    <x v="22"/>
    <n v="14"/>
    <n v="50"/>
    <n v="50"/>
    <n v="25"/>
    <n v="25"/>
    <n v="700"/>
    <n v="350"/>
    <n v="350"/>
  </r>
  <r>
    <x v="81"/>
    <n v="14"/>
    <n v="312"/>
    <n v="312"/>
    <n v="78"/>
    <n v="78"/>
    <n v="4368"/>
    <n v="1092"/>
    <n v="3276"/>
  </r>
  <r>
    <x v="81"/>
    <n v="14"/>
    <n v="312"/>
    <n v="312"/>
    <n v="78"/>
    <n v="78"/>
    <n v="4368"/>
    <n v="1092"/>
    <n v="3276"/>
  </r>
  <r>
    <x v="99"/>
    <n v="14"/>
    <n v="154"/>
    <n v="154"/>
    <n v="77"/>
    <n v="77"/>
    <n v="2156"/>
    <n v="1078"/>
    <n v="1078"/>
  </r>
  <r>
    <x v="52"/>
    <n v="14"/>
    <s v=""/>
    <n v="352"/>
    <n v="88"/>
    <n v="88"/>
    <n v="4928"/>
    <n v="1232"/>
    <n v="3696"/>
  </r>
  <r>
    <x v="52"/>
    <n v="14"/>
    <n v="352"/>
    <n v="352"/>
    <n v="88"/>
    <n v="88"/>
    <n v="4928"/>
    <n v="1232"/>
    <n v="3696"/>
  </r>
  <r>
    <x v="44"/>
    <n v="14"/>
    <n v="176"/>
    <n v="176"/>
    <s v=""/>
    <n v="88"/>
    <n v="2464"/>
    <n v="1232"/>
    <n v="1232"/>
  </r>
  <r>
    <x v="30"/>
    <n v="14"/>
    <s v=""/>
    <n v="192"/>
    <n v="96"/>
    <n v="96"/>
    <n v="2688"/>
    <n v="1344"/>
    <n v="1344"/>
  </r>
  <r>
    <x v="26"/>
    <n v="14"/>
    <s v=""/>
    <n v="57"/>
    <s v=""/>
    <n v="19"/>
    <n v="798"/>
    <n v="266"/>
    <n v="532"/>
  </r>
  <r>
    <x v="45"/>
    <n v="14"/>
    <n v="124"/>
    <n v="124"/>
    <n v="62"/>
    <n v="62"/>
    <n v="1736"/>
    <n v="868"/>
    <n v="868"/>
  </r>
  <r>
    <x v="66"/>
    <n v="14"/>
    <s v=""/>
    <n v="384"/>
    <s v=""/>
    <n v="96"/>
    <n v="5376"/>
    <n v="1344"/>
    <n v="4032"/>
  </r>
  <r>
    <x v="63"/>
    <n v="14"/>
    <n v="116"/>
    <n v="116"/>
    <n v="29"/>
    <n v="29"/>
    <n v="1624"/>
    <n v="406"/>
    <n v="1218"/>
  </r>
  <r>
    <x v="70"/>
    <n v="15"/>
    <n v="144"/>
    <n v="144"/>
    <n v="36"/>
    <n v="36"/>
    <n v="2160"/>
    <n v="540"/>
    <n v="1620"/>
  </r>
  <r>
    <x v="38"/>
    <n v="15"/>
    <n v="189"/>
    <n v="189"/>
    <n v="63"/>
    <n v="63"/>
    <n v="2835"/>
    <n v="945"/>
    <n v="1890"/>
  </r>
  <r>
    <x v="10"/>
    <n v="15"/>
    <n v="225"/>
    <n v="225"/>
    <n v="75"/>
    <n v="75"/>
    <n v="3375"/>
    <n v="1125"/>
    <n v="2250"/>
  </r>
  <r>
    <x v="23"/>
    <n v="15"/>
    <n v="255"/>
    <n v="255"/>
    <n v="85"/>
    <n v="85"/>
    <n v="3825"/>
    <n v="1275"/>
    <n v="2550"/>
  </r>
  <r>
    <x v="27"/>
    <n v="15"/>
    <n v="264"/>
    <n v="264"/>
    <n v="88"/>
    <n v="88"/>
    <n v="3960"/>
    <n v="1320"/>
    <n v="2640"/>
  </r>
  <r>
    <x v="60"/>
    <n v="15"/>
    <n v="30"/>
    <n v="30"/>
    <s v=""/>
    <n v="15"/>
    <n v="450"/>
    <n v="225"/>
    <n v="225"/>
  </r>
  <r>
    <x v="94"/>
    <n v="15"/>
    <n v="166"/>
    <n v="166"/>
    <n v="83"/>
    <n v="83"/>
    <n v="2490"/>
    <n v="1245"/>
    <n v="1245"/>
  </r>
  <r>
    <x v="53"/>
    <n v="15"/>
    <n v="176"/>
    <n v="176"/>
    <n v="88"/>
    <n v="88"/>
    <n v="2640"/>
    <n v="1320"/>
    <n v="1320"/>
  </r>
  <r>
    <x v="40"/>
    <n v="15"/>
    <n v="308"/>
    <n v="308"/>
    <n v="77"/>
    <n v="77"/>
    <n v="4620"/>
    <n v="1155"/>
    <n v="3465"/>
  </r>
  <r>
    <x v="40"/>
    <n v="15"/>
    <n v="308"/>
    <n v="308"/>
    <n v="77"/>
    <n v="77"/>
    <n v="4620"/>
    <n v="1155"/>
    <n v="3465"/>
  </r>
  <r>
    <x v="61"/>
    <n v="15"/>
    <n v="180"/>
    <n v="180"/>
    <n v="45"/>
    <n v="45"/>
    <n v="2700"/>
    <n v="675"/>
    <n v="2025"/>
  </r>
  <r>
    <x v="59"/>
    <n v="15"/>
    <s v=""/>
    <n v="126"/>
    <n v="42"/>
    <n v="42"/>
    <n v="1890"/>
    <n v="630"/>
    <n v="1260"/>
  </r>
  <r>
    <x v="49"/>
    <n v="15"/>
    <n v="66"/>
    <n v="66"/>
    <n v="33"/>
    <n v="33"/>
    <n v="990"/>
    <n v="495"/>
    <n v="495"/>
  </r>
  <r>
    <x v="28"/>
    <n v="15"/>
    <n v="140"/>
    <n v="140"/>
    <n v="70"/>
    <n v="70"/>
    <n v="2100"/>
    <n v="1050"/>
    <n v="1050"/>
  </r>
  <r>
    <x v="83"/>
    <n v="15"/>
    <n v="81"/>
    <n v="81"/>
    <n v="27"/>
    <n v="27"/>
    <n v="1215"/>
    <n v="405"/>
    <n v="810"/>
  </r>
  <r>
    <x v="3"/>
    <n v="15"/>
    <s v=""/>
    <n v="146"/>
    <n v="73"/>
    <n v="73"/>
    <n v="2190"/>
    <n v="1095"/>
    <n v="1095"/>
  </r>
  <r>
    <x v="64"/>
    <n v="15"/>
    <n v="92"/>
    <n v="92"/>
    <n v="46"/>
    <n v="46"/>
    <n v="1380"/>
    <n v="690"/>
    <n v="690"/>
  </r>
  <r>
    <x v="64"/>
    <n v="15"/>
    <n v="92"/>
    <n v="92"/>
    <s v=""/>
    <n v="46"/>
    <n v="1380"/>
    <n v="690"/>
    <n v="690"/>
  </r>
  <r>
    <x v="50"/>
    <n v="15"/>
    <n v="144"/>
    <n v="144"/>
    <n v="48"/>
    <n v="48"/>
    <n v="2160"/>
    <n v="720"/>
    <n v="1440"/>
  </r>
  <r>
    <x v="92"/>
    <n v="15"/>
    <n v="280"/>
    <n v="280"/>
    <s v=""/>
    <n v="70"/>
    <n v="4200"/>
    <n v="1050"/>
    <n v="3150"/>
  </r>
  <r>
    <x v="92"/>
    <n v="15"/>
    <s v=""/>
    <n v="280"/>
    <n v="70"/>
    <n v="70"/>
    <n v="4200"/>
    <n v="1050"/>
    <n v="3150"/>
  </r>
  <r>
    <x v="19"/>
    <n v="15"/>
    <n v="240"/>
    <n v="240"/>
    <n v="80"/>
    <n v="80"/>
    <n v="3600"/>
    <n v="1200"/>
    <n v="2400"/>
  </r>
  <r>
    <x v="74"/>
    <n v="15"/>
    <n v="270"/>
    <n v="270"/>
    <n v="90"/>
    <n v="90"/>
    <n v="4050"/>
    <n v="1350"/>
    <n v="2700"/>
  </r>
  <r>
    <x v="74"/>
    <n v="15"/>
    <n v="270"/>
    <n v="270"/>
    <s v=""/>
    <n v="90"/>
    <n v="4050"/>
    <n v="1350"/>
    <n v="2700"/>
  </r>
  <r>
    <x v="62"/>
    <n v="15"/>
    <n v="144"/>
    <n v="144"/>
    <n v="36"/>
    <n v="36"/>
    <n v="2160"/>
    <n v="540"/>
    <n v="1620"/>
  </r>
  <r>
    <x v="11"/>
    <n v="15"/>
    <s v=""/>
    <n v="184"/>
    <n v="92"/>
    <n v="92"/>
    <n v="2760"/>
    <n v="1380"/>
    <n v="1380"/>
  </r>
  <r>
    <x v="76"/>
    <n v="15"/>
    <s v=""/>
    <n v="368"/>
    <n v="92"/>
    <n v="92"/>
    <n v="5520"/>
    <n v="1380"/>
    <n v="4140"/>
  </r>
  <r>
    <x v="34"/>
    <n v="15"/>
    <n v="72"/>
    <n v="72"/>
    <n v="36"/>
    <n v="36"/>
    <n v="1080"/>
    <n v="540"/>
    <n v="540"/>
  </r>
  <r>
    <x v="29"/>
    <n v="15"/>
    <n v="252"/>
    <n v="252"/>
    <n v="63"/>
    <n v="63"/>
    <n v="3780"/>
    <n v="945"/>
    <n v="2835"/>
  </r>
  <r>
    <x v="78"/>
    <n v="15"/>
    <n v="50"/>
    <n v="50"/>
    <n v="25"/>
    <n v="25"/>
    <n v="750"/>
    <n v="375"/>
    <n v="375"/>
  </r>
  <r>
    <x v="73"/>
    <n v="15"/>
    <s v=""/>
    <n v="144"/>
    <n v="48"/>
    <n v="48"/>
    <n v="2160"/>
    <n v="720"/>
    <n v="1440"/>
  </r>
  <r>
    <x v="1"/>
    <n v="15"/>
    <n v="360"/>
    <n v="360"/>
    <n v="90"/>
    <n v="90"/>
    <n v="5400"/>
    <n v="1350"/>
    <n v="4050"/>
  </r>
  <r>
    <x v="1"/>
    <n v="15"/>
    <n v="360"/>
    <n v="360"/>
    <n v="90"/>
    <n v="90"/>
    <n v="5400"/>
    <n v="1350"/>
    <n v="4050"/>
  </r>
  <r>
    <x v="1"/>
    <n v="15"/>
    <n v="360"/>
    <n v="360"/>
    <n v="90"/>
    <n v="90"/>
    <n v="5400"/>
    <n v="1350"/>
    <n v="4050"/>
  </r>
  <r>
    <x v="2"/>
    <n v="15"/>
    <s v=""/>
    <n v="252"/>
    <n v="63"/>
    <n v="63"/>
    <n v="3780"/>
    <n v="945"/>
    <n v="2835"/>
  </r>
  <r>
    <x v="65"/>
    <n v="15"/>
    <n v="267"/>
    <n v="267"/>
    <n v="89"/>
    <n v="89"/>
    <n v="4005"/>
    <n v="1335"/>
    <n v="2670"/>
  </r>
  <r>
    <x v="36"/>
    <n v="15"/>
    <n v="300"/>
    <n v="300"/>
    <n v="75"/>
    <n v="75"/>
    <n v="4500"/>
    <n v="1125"/>
    <n v="3375"/>
  </r>
  <r>
    <x v="36"/>
    <n v="15"/>
    <s v=""/>
    <n v="300"/>
    <n v="75"/>
    <n v="75"/>
    <n v="4500"/>
    <n v="1125"/>
    <n v="3375"/>
  </r>
  <r>
    <x v="36"/>
    <n v="15"/>
    <n v="300"/>
    <n v="300"/>
    <n v="75"/>
    <n v="75"/>
    <n v="4500"/>
    <n v="1125"/>
    <n v="3375"/>
  </r>
  <r>
    <x v="84"/>
    <n v="15"/>
    <n v="348"/>
    <n v="348"/>
    <s v=""/>
    <n v="87"/>
    <n v="5220"/>
    <n v="1305"/>
    <n v="3915"/>
  </r>
  <r>
    <x v="6"/>
    <n v="15"/>
    <n v="231"/>
    <n v="231"/>
    <s v=""/>
    <n v="77"/>
    <n v="3465"/>
    <n v="1155"/>
    <n v="2310"/>
  </r>
  <r>
    <x v="15"/>
    <n v="15"/>
    <n v="144"/>
    <n v="144"/>
    <n v="36"/>
    <n v="36"/>
    <n v="2160"/>
    <n v="540"/>
    <n v="1620"/>
  </r>
  <r>
    <x v="15"/>
    <n v="15"/>
    <s v=""/>
    <n v="144"/>
    <n v="36"/>
    <n v="36"/>
    <n v="2160"/>
    <n v="540"/>
    <n v="1620"/>
  </r>
  <r>
    <x v="15"/>
    <n v="15"/>
    <s v=""/>
    <n v="144"/>
    <s v=""/>
    <n v="36"/>
    <n v="2160"/>
    <n v="540"/>
    <n v="1620"/>
  </r>
  <r>
    <x v="15"/>
    <n v="15"/>
    <s v=""/>
    <n v="144"/>
    <n v="36"/>
    <n v="36"/>
    <n v="2160"/>
    <n v="540"/>
    <n v="1620"/>
  </r>
  <r>
    <x v="42"/>
    <n v="15"/>
    <n v="210"/>
    <n v="210"/>
    <n v="70"/>
    <n v="70"/>
    <n v="3150"/>
    <n v="1050"/>
    <n v="2100"/>
  </r>
  <r>
    <x v="42"/>
    <n v="15"/>
    <n v="210"/>
    <n v="210"/>
    <s v=""/>
    <n v="70"/>
    <n v="3150"/>
    <n v="1050"/>
    <n v="2100"/>
  </r>
  <r>
    <x v="16"/>
    <n v="15"/>
    <s v=""/>
    <n v="132"/>
    <n v="44"/>
    <n v="44"/>
    <n v="1980"/>
    <n v="660"/>
    <n v="1320"/>
  </r>
  <r>
    <x v="43"/>
    <n v="15"/>
    <n v="225"/>
    <n v="225"/>
    <s v=""/>
    <n v="75"/>
    <n v="3375"/>
    <n v="1125"/>
    <n v="2250"/>
  </r>
  <r>
    <x v="87"/>
    <n v="15"/>
    <s v=""/>
    <n v="188"/>
    <n v="94"/>
    <n v="94"/>
    <n v="2820"/>
    <n v="1410"/>
    <n v="1410"/>
  </r>
  <r>
    <x v="81"/>
    <n v="15"/>
    <n v="312"/>
    <n v="312"/>
    <n v="78"/>
    <n v="78"/>
    <n v="4680"/>
    <n v="1170"/>
    <n v="3510"/>
  </r>
  <r>
    <x v="99"/>
    <n v="15"/>
    <n v="154"/>
    <n v="154"/>
    <s v=""/>
    <n v="77"/>
    <n v="2310"/>
    <n v="1155"/>
    <n v="1155"/>
  </r>
  <r>
    <x v="99"/>
    <n v="15"/>
    <n v="154"/>
    <n v="154"/>
    <n v="77"/>
    <n v="77"/>
    <n v="2310"/>
    <n v="1155"/>
    <n v="1155"/>
  </r>
  <r>
    <x v="99"/>
    <n v="15"/>
    <n v="154"/>
    <n v="154"/>
    <n v="77"/>
    <n v="77"/>
    <n v="2310"/>
    <n v="1155"/>
    <n v="1155"/>
  </r>
  <r>
    <x v="99"/>
    <n v="15"/>
    <s v=""/>
    <n v="154"/>
    <n v="77"/>
    <n v="77"/>
    <n v="2310"/>
    <n v="1155"/>
    <n v="1155"/>
  </r>
  <r>
    <x v="52"/>
    <n v="15"/>
    <n v="352"/>
    <n v="352"/>
    <n v="88"/>
    <n v="88"/>
    <n v="5280"/>
    <n v="1320"/>
    <n v="3960"/>
  </r>
  <r>
    <x v="44"/>
    <n v="15"/>
    <n v="176"/>
    <n v="176"/>
    <s v=""/>
    <n v="88"/>
    <n v="2640"/>
    <n v="1320"/>
    <n v="1320"/>
  </r>
  <r>
    <x v="67"/>
    <n v="15"/>
    <s v=""/>
    <n v="204"/>
    <s v=""/>
    <n v="51"/>
    <n v="3060"/>
    <n v="765"/>
    <n v="2295"/>
  </r>
  <r>
    <x v="45"/>
    <n v="15"/>
    <n v="124"/>
    <n v="124"/>
    <n v="62"/>
    <n v="62"/>
    <n v="1860"/>
    <n v="930"/>
    <n v="930"/>
  </r>
  <r>
    <x v="96"/>
    <n v="15"/>
    <n v="92"/>
    <n v="92"/>
    <s v=""/>
    <n v="46"/>
    <n v="1380"/>
    <n v="690"/>
    <n v="690"/>
  </r>
  <r>
    <x v="4"/>
    <n v="15"/>
    <n v="201"/>
    <n v="201"/>
    <n v="67"/>
    <n v="67"/>
    <n v="3015"/>
    <n v="1005"/>
    <n v="2010"/>
  </r>
  <r>
    <x v="33"/>
    <n v="15"/>
    <n v="132"/>
    <n v="132"/>
    <n v="33"/>
    <n v="33"/>
    <n v="1980"/>
    <n v="495"/>
    <n v="1485"/>
  </r>
  <r>
    <x v="9"/>
    <n v="15"/>
    <n v="46"/>
    <n v="46"/>
    <n v="23"/>
    <n v="23"/>
    <n v="690"/>
    <n v="345"/>
    <n v="345"/>
  </r>
  <r>
    <x v="57"/>
    <n v="16"/>
    <n v="108"/>
    <n v="108"/>
    <n v="36"/>
    <n v="36"/>
    <n v="1728"/>
    <n v="576"/>
    <n v="1152"/>
  </r>
  <r>
    <x v="93"/>
    <n v="16"/>
    <s v=""/>
    <n v="189"/>
    <n v="63"/>
    <n v="63"/>
    <n v="3024"/>
    <n v="1008"/>
    <n v="2016"/>
  </r>
  <r>
    <x v="38"/>
    <n v="16"/>
    <s v=""/>
    <n v="189"/>
    <n v="63"/>
    <n v="63"/>
    <n v="3024"/>
    <n v="1008"/>
    <n v="2016"/>
  </r>
  <r>
    <x v="38"/>
    <n v="16"/>
    <n v="189"/>
    <n v="189"/>
    <s v=""/>
    <n v="63"/>
    <n v="3024"/>
    <n v="1008"/>
    <n v="2016"/>
  </r>
  <r>
    <x v="7"/>
    <n v="16"/>
    <s v=""/>
    <n v="38"/>
    <n v="19"/>
    <n v="19"/>
    <n v="608"/>
    <n v="304"/>
    <n v="304"/>
  </r>
  <r>
    <x v="35"/>
    <n v="16"/>
    <n v="225"/>
    <n v="225"/>
    <n v="75"/>
    <n v="75"/>
    <n v="3600"/>
    <n v="1200"/>
    <n v="2400"/>
  </r>
  <r>
    <x v="35"/>
    <n v="16"/>
    <n v="225"/>
    <n v="225"/>
    <n v="75"/>
    <n v="75"/>
    <n v="3600"/>
    <n v="1200"/>
    <n v="2400"/>
  </r>
  <r>
    <x v="10"/>
    <n v="16"/>
    <n v="225"/>
    <n v="225"/>
    <n v="75"/>
    <n v="75"/>
    <n v="3600"/>
    <n v="1200"/>
    <n v="2400"/>
  </r>
  <r>
    <x v="10"/>
    <n v="16"/>
    <n v="225"/>
    <n v="225"/>
    <n v="75"/>
    <n v="75"/>
    <n v="3600"/>
    <n v="1200"/>
    <n v="2400"/>
  </r>
  <r>
    <x v="23"/>
    <n v="16"/>
    <n v="255"/>
    <n v="255"/>
    <n v="85"/>
    <n v="85"/>
    <n v="4080"/>
    <n v="1360"/>
    <n v="2720"/>
  </r>
  <r>
    <x v="39"/>
    <n v="16"/>
    <n v="144"/>
    <n v="144"/>
    <n v="36"/>
    <n v="36"/>
    <n v="2304"/>
    <n v="576"/>
    <n v="1728"/>
  </r>
  <r>
    <x v="27"/>
    <n v="16"/>
    <n v="264"/>
    <n v="264"/>
    <n v="88"/>
    <n v="88"/>
    <n v="4224"/>
    <n v="1408"/>
    <n v="2816"/>
  </r>
  <r>
    <x v="60"/>
    <n v="16"/>
    <n v="30"/>
    <n v="30"/>
    <n v="15"/>
    <n v="15"/>
    <n v="480"/>
    <n v="240"/>
    <n v="240"/>
  </r>
  <r>
    <x v="14"/>
    <n v="16"/>
    <s v=""/>
    <n v="58"/>
    <n v="29"/>
    <n v="29"/>
    <n v="928"/>
    <n v="464"/>
    <n v="464"/>
  </r>
  <r>
    <x v="94"/>
    <n v="16"/>
    <n v="166"/>
    <n v="166"/>
    <n v="83"/>
    <n v="83"/>
    <n v="2656"/>
    <n v="1328"/>
    <n v="1328"/>
  </r>
  <r>
    <x v="17"/>
    <n v="16"/>
    <n v="120"/>
    <n v="120"/>
    <n v="30"/>
    <n v="30"/>
    <n v="1920"/>
    <n v="480"/>
    <n v="1440"/>
  </r>
  <r>
    <x v="71"/>
    <n v="16"/>
    <n v="108"/>
    <n v="108"/>
    <n v="54"/>
    <n v="54"/>
    <n v="1728"/>
    <n v="864"/>
    <n v="864"/>
  </r>
  <r>
    <x v="71"/>
    <n v="16"/>
    <n v="108"/>
    <n v="108"/>
    <n v="54"/>
    <n v="54"/>
    <n v="1728"/>
    <n v="864"/>
    <n v="864"/>
  </r>
  <r>
    <x v="71"/>
    <n v="16"/>
    <n v="108"/>
    <n v="108"/>
    <n v="54"/>
    <n v="54"/>
    <n v="1728"/>
    <n v="864"/>
    <n v="864"/>
  </r>
  <r>
    <x v="47"/>
    <n v="16"/>
    <n v="207"/>
    <n v="207"/>
    <n v="69"/>
    <n v="69"/>
    <n v="3312"/>
    <n v="1104"/>
    <n v="2208"/>
  </r>
  <r>
    <x v="47"/>
    <n v="16"/>
    <s v=""/>
    <n v="207"/>
    <n v="69"/>
    <n v="69"/>
    <n v="3312"/>
    <n v="1104"/>
    <n v="2208"/>
  </r>
  <r>
    <x v="91"/>
    <n v="16"/>
    <n v="153"/>
    <n v="153"/>
    <s v=""/>
    <n v="51"/>
    <n v="2448"/>
    <n v="816"/>
    <n v="1632"/>
  </r>
  <r>
    <x v="91"/>
    <n v="16"/>
    <s v=""/>
    <n v="153"/>
    <n v="51"/>
    <n v="51"/>
    <n v="2448"/>
    <n v="816"/>
    <n v="1632"/>
  </r>
  <r>
    <x v="49"/>
    <n v="16"/>
    <n v="66"/>
    <n v="66"/>
    <n v="33"/>
    <n v="33"/>
    <n v="1056"/>
    <n v="528"/>
    <n v="528"/>
  </r>
  <r>
    <x v="48"/>
    <n v="16"/>
    <n v="280"/>
    <n v="280"/>
    <n v="70"/>
    <n v="70"/>
    <n v="4480"/>
    <n v="1120"/>
    <n v="3360"/>
  </r>
  <r>
    <x v="48"/>
    <n v="16"/>
    <s v=""/>
    <n v="280"/>
    <s v=""/>
    <n v="70"/>
    <n v="4480"/>
    <n v="1120"/>
    <n v="3360"/>
  </r>
  <r>
    <x v="28"/>
    <n v="16"/>
    <n v="140"/>
    <n v="140"/>
    <n v="70"/>
    <n v="70"/>
    <n v="2240"/>
    <n v="1120"/>
    <n v="1120"/>
  </r>
  <r>
    <x v="98"/>
    <n v="16"/>
    <n v="156"/>
    <n v="156"/>
    <s v=""/>
    <n v="78"/>
    <n v="2496"/>
    <n v="1248"/>
    <n v="1248"/>
  </r>
  <r>
    <x v="31"/>
    <n v="16"/>
    <n v="300"/>
    <n v="300"/>
    <s v=""/>
    <n v="75"/>
    <n v="4800"/>
    <n v="1200"/>
    <n v="3600"/>
  </r>
  <r>
    <x v="90"/>
    <n v="16"/>
    <n v="57"/>
    <n v="57"/>
    <n v="19"/>
    <n v="19"/>
    <n v="912"/>
    <n v="304"/>
    <n v="608"/>
  </r>
  <r>
    <x v="50"/>
    <n v="16"/>
    <n v="144"/>
    <n v="144"/>
    <n v="48"/>
    <n v="48"/>
    <n v="2304"/>
    <n v="768"/>
    <n v="1536"/>
  </r>
  <r>
    <x v="0"/>
    <n v="16"/>
    <n v="160"/>
    <n v="160"/>
    <n v="80"/>
    <n v="80"/>
    <n v="2560"/>
    <n v="1280"/>
    <n v="1280"/>
  </r>
  <r>
    <x v="0"/>
    <n v="16"/>
    <n v="160"/>
    <n v="160"/>
    <s v=""/>
    <n v="80"/>
    <n v="2560"/>
    <n v="1280"/>
    <n v="1280"/>
  </r>
  <r>
    <x v="18"/>
    <n v="16"/>
    <n v="160"/>
    <n v="160"/>
    <n v="80"/>
    <n v="80"/>
    <n v="2560"/>
    <n v="1280"/>
    <n v="1280"/>
  </r>
  <r>
    <x v="18"/>
    <n v="16"/>
    <n v="160"/>
    <n v="160"/>
    <n v="80"/>
    <n v="80"/>
    <n v="2560"/>
    <n v="1280"/>
    <n v="1280"/>
  </r>
  <r>
    <x v="75"/>
    <n v="16"/>
    <n v="50"/>
    <n v="50"/>
    <n v="25"/>
    <n v="25"/>
    <n v="800"/>
    <n v="400"/>
    <n v="400"/>
  </r>
  <r>
    <x v="89"/>
    <n v="16"/>
    <n v="100"/>
    <n v="100"/>
    <n v="25"/>
    <n v="25"/>
    <n v="1600"/>
    <n v="400"/>
    <n v="1200"/>
  </r>
  <r>
    <x v="29"/>
    <n v="16"/>
    <s v=""/>
    <n v="252"/>
    <n v="63"/>
    <n v="63"/>
    <n v="4032"/>
    <n v="1008"/>
    <n v="3024"/>
  </r>
  <r>
    <x v="72"/>
    <n v="16"/>
    <n v="356"/>
    <n v="356"/>
    <n v="89"/>
    <n v="89"/>
    <n v="5696"/>
    <n v="1424"/>
    <n v="4272"/>
  </r>
  <r>
    <x v="55"/>
    <n v="16"/>
    <n v="352"/>
    <n v="352"/>
    <n v="88"/>
    <n v="88"/>
    <n v="5632"/>
    <n v="1408"/>
    <n v="4224"/>
  </r>
  <r>
    <x v="78"/>
    <n v="16"/>
    <n v="50"/>
    <n v="50"/>
    <n v="25"/>
    <n v="25"/>
    <n v="800"/>
    <n v="400"/>
    <n v="400"/>
  </r>
  <r>
    <x v="73"/>
    <n v="16"/>
    <n v="144"/>
    <n v="144"/>
    <n v="48"/>
    <n v="48"/>
    <n v="2304"/>
    <n v="768"/>
    <n v="1536"/>
  </r>
  <r>
    <x v="1"/>
    <n v="16"/>
    <s v=""/>
    <n v="360"/>
    <n v="90"/>
    <n v="90"/>
    <n v="5760"/>
    <n v="1440"/>
    <n v="4320"/>
  </r>
  <r>
    <x v="1"/>
    <n v="16"/>
    <n v="360"/>
    <n v="360"/>
    <n v="90"/>
    <n v="90"/>
    <n v="5760"/>
    <n v="1440"/>
    <n v="4320"/>
  </r>
  <r>
    <x v="1"/>
    <n v="16"/>
    <n v="360"/>
    <n v="360"/>
    <n v="90"/>
    <n v="90"/>
    <n v="5760"/>
    <n v="1440"/>
    <n v="4320"/>
  </r>
  <r>
    <x v="2"/>
    <n v="16"/>
    <n v="252"/>
    <n v="252"/>
    <n v="63"/>
    <n v="63"/>
    <n v="4032"/>
    <n v="1008"/>
    <n v="3024"/>
  </r>
  <r>
    <x v="12"/>
    <n v="16"/>
    <s v=""/>
    <n v="356"/>
    <s v=""/>
    <n v="89"/>
    <n v="5696"/>
    <n v="1424"/>
    <n v="4272"/>
  </r>
  <r>
    <x v="65"/>
    <n v="16"/>
    <n v="267"/>
    <n v="267"/>
    <n v="89"/>
    <n v="89"/>
    <n v="4272"/>
    <n v="1424"/>
    <n v="2848"/>
  </r>
  <r>
    <x v="84"/>
    <n v="16"/>
    <n v="348"/>
    <n v="348"/>
    <n v="87"/>
    <n v="87"/>
    <n v="5568"/>
    <n v="1392"/>
    <n v="4176"/>
  </r>
  <r>
    <x v="41"/>
    <n v="16"/>
    <s v=""/>
    <n v="50"/>
    <n v="25"/>
    <n v="25"/>
    <n v="800"/>
    <n v="400"/>
    <n v="400"/>
  </r>
  <r>
    <x v="41"/>
    <n v="16"/>
    <n v="50"/>
    <n v="50"/>
    <n v="25"/>
    <n v="25"/>
    <n v="800"/>
    <n v="400"/>
    <n v="400"/>
  </r>
  <r>
    <x v="41"/>
    <n v="16"/>
    <n v="50"/>
    <n v="50"/>
    <n v="25"/>
    <n v="25"/>
    <n v="800"/>
    <n v="400"/>
    <n v="400"/>
  </r>
  <r>
    <x v="15"/>
    <n v="16"/>
    <n v="144"/>
    <n v="144"/>
    <n v="36"/>
    <n v="36"/>
    <n v="2304"/>
    <n v="576"/>
    <n v="1728"/>
  </r>
  <r>
    <x v="42"/>
    <n v="16"/>
    <s v=""/>
    <n v="210"/>
    <n v="70"/>
    <n v="70"/>
    <n v="3360"/>
    <n v="1120"/>
    <n v="2240"/>
  </r>
  <r>
    <x v="42"/>
    <n v="16"/>
    <s v=""/>
    <n v="210"/>
    <s v=""/>
    <n v="70"/>
    <n v="3360"/>
    <n v="1120"/>
    <n v="2240"/>
  </r>
  <r>
    <x v="16"/>
    <n v="16"/>
    <s v=""/>
    <n v="132"/>
    <n v="44"/>
    <n v="44"/>
    <n v="2112"/>
    <n v="704"/>
    <n v="1408"/>
  </r>
  <r>
    <x v="5"/>
    <n v="16"/>
    <n v="160"/>
    <n v="160"/>
    <n v="80"/>
    <n v="80"/>
    <n v="2560"/>
    <n v="1280"/>
    <n v="1280"/>
  </r>
  <r>
    <x v="43"/>
    <n v="16"/>
    <n v="225"/>
    <n v="225"/>
    <n v="75"/>
    <n v="75"/>
    <n v="3600"/>
    <n v="1200"/>
    <n v="2400"/>
  </r>
  <r>
    <x v="87"/>
    <n v="16"/>
    <n v="188"/>
    <n v="188"/>
    <n v="94"/>
    <n v="94"/>
    <n v="3008"/>
    <n v="1504"/>
    <n v="1504"/>
  </r>
  <r>
    <x v="22"/>
    <n v="16"/>
    <s v=""/>
    <n v="50"/>
    <n v="25"/>
    <n v="25"/>
    <n v="800"/>
    <n v="400"/>
    <n v="400"/>
  </r>
  <r>
    <x v="8"/>
    <n v="16"/>
    <s v=""/>
    <n v="90"/>
    <n v="45"/>
    <n v="45"/>
    <n v="1440"/>
    <n v="720"/>
    <n v="720"/>
  </r>
  <r>
    <x v="8"/>
    <n v="16"/>
    <n v="90"/>
    <n v="90"/>
    <n v="45"/>
    <n v="45"/>
    <n v="1440"/>
    <n v="720"/>
    <n v="720"/>
  </r>
  <r>
    <x v="99"/>
    <n v="16"/>
    <n v="154"/>
    <n v="154"/>
    <n v="77"/>
    <n v="77"/>
    <n v="2464"/>
    <n v="1232"/>
    <n v="1232"/>
  </r>
  <r>
    <x v="44"/>
    <n v="16"/>
    <s v=""/>
    <n v="176"/>
    <n v="88"/>
    <n v="88"/>
    <n v="2816"/>
    <n v="1408"/>
    <n v="1408"/>
  </r>
  <r>
    <x v="82"/>
    <n v="16"/>
    <s v=""/>
    <n v="102"/>
    <n v="51"/>
    <n v="51"/>
    <n v="1632"/>
    <n v="816"/>
    <n v="816"/>
  </r>
  <r>
    <x v="67"/>
    <n v="16"/>
    <n v="204"/>
    <n v="204"/>
    <n v="51"/>
    <n v="51"/>
    <n v="3264"/>
    <n v="816"/>
    <n v="2448"/>
  </r>
  <r>
    <x v="45"/>
    <n v="16"/>
    <s v=""/>
    <n v="124"/>
    <n v="62"/>
    <n v="62"/>
    <n v="1984"/>
    <n v="992"/>
    <n v="992"/>
  </r>
  <r>
    <x v="63"/>
    <n v="16"/>
    <n v="116"/>
    <n v="116"/>
    <n v="29"/>
    <n v="29"/>
    <n v="1856"/>
    <n v="464"/>
    <n v="1392"/>
  </r>
  <r>
    <x v="63"/>
    <n v="16"/>
    <s v=""/>
    <n v="116"/>
    <n v="29"/>
    <n v="29"/>
    <n v="1856"/>
    <n v="464"/>
    <n v="1392"/>
  </r>
  <r>
    <x v="63"/>
    <n v="16"/>
    <n v="116"/>
    <n v="116"/>
    <s v=""/>
    <n v="29"/>
    <n v="1856"/>
    <n v="464"/>
    <n v="1392"/>
  </r>
  <r>
    <x v="46"/>
    <n v="16"/>
    <n v="144"/>
    <n v="144"/>
    <n v="48"/>
    <n v="48"/>
    <n v="2304"/>
    <n v="768"/>
    <n v="1536"/>
  </r>
  <r>
    <x v="57"/>
    <n v="17"/>
    <n v="108"/>
    <n v="108"/>
    <n v="36"/>
    <n v="36"/>
    <n v="1836"/>
    <n v="612"/>
    <n v="1224"/>
  </r>
  <r>
    <x v="21"/>
    <n v="17"/>
    <n v="76"/>
    <n v="76"/>
    <n v="19"/>
    <n v="19"/>
    <n v="1292"/>
    <n v="323"/>
    <n v="969"/>
  </r>
  <r>
    <x v="21"/>
    <n v="17"/>
    <s v=""/>
    <n v="76"/>
    <n v="19"/>
    <n v="19"/>
    <n v="1292"/>
    <n v="323"/>
    <n v="969"/>
  </r>
  <r>
    <x v="7"/>
    <n v="17"/>
    <n v="38"/>
    <n v="38"/>
    <n v="19"/>
    <n v="19"/>
    <n v="646"/>
    <n v="323"/>
    <n v="323"/>
  </r>
  <r>
    <x v="10"/>
    <n v="17"/>
    <n v="225"/>
    <n v="225"/>
    <n v="75"/>
    <n v="75"/>
    <n v="3825"/>
    <n v="1275"/>
    <n v="2550"/>
  </r>
  <r>
    <x v="23"/>
    <n v="17"/>
    <s v=""/>
    <n v="255"/>
    <s v=""/>
    <n v="85"/>
    <n v="4335"/>
    <n v="1445"/>
    <n v="2890"/>
  </r>
  <r>
    <x v="94"/>
    <n v="17"/>
    <n v="166"/>
    <n v="166"/>
    <n v="83"/>
    <n v="83"/>
    <n v="2822"/>
    <n v="1411"/>
    <n v="1411"/>
  </r>
  <r>
    <x v="94"/>
    <n v="17"/>
    <n v="166"/>
    <n v="166"/>
    <n v="83"/>
    <n v="83"/>
    <n v="2822"/>
    <n v="1411"/>
    <n v="1411"/>
  </r>
  <r>
    <x v="53"/>
    <n v="17"/>
    <n v="176"/>
    <n v="176"/>
    <n v="88"/>
    <n v="88"/>
    <n v="2992"/>
    <n v="1496"/>
    <n v="1496"/>
  </r>
  <r>
    <x v="68"/>
    <n v="17"/>
    <n v="110"/>
    <n v="110"/>
    <n v="55"/>
    <n v="55"/>
    <n v="1870"/>
    <n v="935"/>
    <n v="935"/>
  </r>
  <r>
    <x v="68"/>
    <n v="17"/>
    <s v=""/>
    <n v="110"/>
    <n v="55"/>
    <n v="55"/>
    <n v="1870"/>
    <n v="935"/>
    <n v="935"/>
  </r>
  <r>
    <x v="71"/>
    <n v="17"/>
    <n v="108"/>
    <n v="108"/>
    <n v="54"/>
    <n v="54"/>
    <n v="1836"/>
    <n v="918"/>
    <n v="918"/>
  </r>
  <r>
    <x v="61"/>
    <n v="17"/>
    <n v="180"/>
    <n v="180"/>
    <n v="45"/>
    <n v="45"/>
    <n v="3060"/>
    <n v="765"/>
    <n v="2295"/>
  </r>
  <r>
    <x v="59"/>
    <n v="17"/>
    <n v="126"/>
    <n v="126"/>
    <n v="42"/>
    <n v="42"/>
    <n v="2142"/>
    <n v="714"/>
    <n v="1428"/>
  </r>
  <r>
    <x v="49"/>
    <n v="17"/>
    <n v="66"/>
    <n v="66"/>
    <n v="33"/>
    <n v="33"/>
    <n v="1122"/>
    <n v="561"/>
    <n v="561"/>
  </r>
  <r>
    <x v="95"/>
    <n v="17"/>
    <n v="210"/>
    <n v="210"/>
    <n v="70"/>
    <n v="70"/>
    <n v="3570"/>
    <n v="1190"/>
    <n v="2380"/>
  </r>
  <r>
    <x v="95"/>
    <n v="17"/>
    <n v="210"/>
    <n v="210"/>
    <n v="70"/>
    <n v="70"/>
    <n v="3570"/>
    <n v="1190"/>
    <n v="2380"/>
  </r>
  <r>
    <x v="48"/>
    <n v="17"/>
    <n v="280"/>
    <n v="280"/>
    <n v="70"/>
    <n v="70"/>
    <n v="4760"/>
    <n v="1190"/>
    <n v="3570"/>
  </r>
  <r>
    <x v="28"/>
    <n v="17"/>
    <n v="140"/>
    <n v="140"/>
    <n v="70"/>
    <n v="70"/>
    <n v="2380"/>
    <n v="1190"/>
    <n v="1190"/>
  </r>
  <r>
    <x v="98"/>
    <n v="17"/>
    <n v="156"/>
    <n v="156"/>
    <n v="78"/>
    <n v="78"/>
    <n v="2652"/>
    <n v="1326"/>
    <n v="1326"/>
  </r>
  <r>
    <x v="64"/>
    <n v="17"/>
    <n v="92"/>
    <n v="92"/>
    <n v="46"/>
    <n v="46"/>
    <n v="1564"/>
    <n v="782"/>
    <n v="782"/>
  </r>
  <r>
    <x v="90"/>
    <n v="17"/>
    <n v="57"/>
    <n v="57"/>
    <n v="19"/>
    <n v="19"/>
    <n v="969"/>
    <n v="323"/>
    <n v="646"/>
  </r>
  <r>
    <x v="90"/>
    <n v="17"/>
    <n v="57"/>
    <n v="57"/>
    <n v="19"/>
    <n v="19"/>
    <n v="969"/>
    <n v="323"/>
    <n v="646"/>
  </r>
  <r>
    <x v="24"/>
    <n v="17"/>
    <s v=""/>
    <n v="114"/>
    <n v="57"/>
    <n v="57"/>
    <n v="1938"/>
    <n v="969"/>
    <n v="969"/>
  </r>
  <r>
    <x v="24"/>
    <n v="17"/>
    <n v="114"/>
    <n v="114"/>
    <n v="57"/>
    <n v="57"/>
    <n v="1938"/>
    <n v="969"/>
    <n v="969"/>
  </r>
  <r>
    <x v="74"/>
    <n v="17"/>
    <s v=""/>
    <n v="270"/>
    <s v=""/>
    <n v="90"/>
    <n v="4590"/>
    <n v="1530"/>
    <n v="3060"/>
  </r>
  <r>
    <x v="89"/>
    <n v="17"/>
    <n v="100"/>
    <n v="100"/>
    <n v="25"/>
    <n v="25"/>
    <n v="1700"/>
    <n v="425"/>
    <n v="1275"/>
  </r>
  <r>
    <x v="34"/>
    <n v="17"/>
    <n v="72"/>
    <n v="72"/>
    <n v="36"/>
    <n v="36"/>
    <n v="1224"/>
    <n v="612"/>
    <n v="612"/>
  </r>
  <r>
    <x v="56"/>
    <n v="17"/>
    <n v="108"/>
    <n v="108"/>
    <n v="36"/>
    <n v="36"/>
    <n v="1836"/>
    <n v="612"/>
    <n v="1224"/>
  </r>
  <r>
    <x v="78"/>
    <n v="17"/>
    <n v="50"/>
    <n v="50"/>
    <n v="25"/>
    <n v="25"/>
    <n v="850"/>
    <n v="425"/>
    <n v="425"/>
  </r>
  <r>
    <x v="36"/>
    <n v="17"/>
    <s v=""/>
    <n v="300"/>
    <n v="75"/>
    <n v="75"/>
    <n v="5100"/>
    <n v="1275"/>
    <n v="3825"/>
  </r>
  <r>
    <x v="36"/>
    <n v="17"/>
    <n v="300"/>
    <n v="300"/>
    <n v="75"/>
    <n v="75"/>
    <n v="5100"/>
    <n v="1275"/>
    <n v="3825"/>
  </r>
  <r>
    <x v="37"/>
    <n v="17"/>
    <n v="264"/>
    <n v="264"/>
    <n v="88"/>
    <n v="88"/>
    <n v="4488"/>
    <n v="1496"/>
    <n v="2992"/>
  </r>
  <r>
    <x v="6"/>
    <n v="17"/>
    <n v="231"/>
    <n v="231"/>
    <n v="77"/>
    <n v="77"/>
    <n v="3927"/>
    <n v="1309"/>
    <n v="2618"/>
  </r>
  <r>
    <x v="79"/>
    <n v="17"/>
    <n v="84"/>
    <n v="84"/>
    <n v="21"/>
    <n v="21"/>
    <n v="1428"/>
    <n v="357"/>
    <n v="1071"/>
  </r>
  <r>
    <x v="42"/>
    <n v="17"/>
    <n v="210"/>
    <n v="210"/>
    <n v="70"/>
    <n v="70"/>
    <n v="3570"/>
    <n v="1190"/>
    <n v="2380"/>
  </r>
  <r>
    <x v="16"/>
    <n v="17"/>
    <s v=""/>
    <n v="132"/>
    <s v=""/>
    <n v="44"/>
    <n v="2244"/>
    <n v="748"/>
    <n v="1496"/>
  </r>
  <r>
    <x v="86"/>
    <n v="17"/>
    <n v="48"/>
    <n v="48"/>
    <n v="24"/>
    <n v="24"/>
    <n v="816"/>
    <n v="408"/>
    <n v="408"/>
  </r>
  <r>
    <x v="13"/>
    <n v="17"/>
    <n v="352"/>
    <n v="352"/>
    <n v="88"/>
    <n v="88"/>
    <n v="5984"/>
    <n v="1496"/>
    <n v="4488"/>
  </r>
  <r>
    <x v="85"/>
    <n v="17"/>
    <s v=""/>
    <n v="162"/>
    <n v="54"/>
    <n v="54"/>
    <n v="2754"/>
    <n v="918"/>
    <n v="1836"/>
  </r>
  <r>
    <x v="85"/>
    <n v="17"/>
    <s v=""/>
    <n v="162"/>
    <n v="54"/>
    <n v="54"/>
    <n v="2754"/>
    <n v="918"/>
    <n v="1836"/>
  </r>
  <r>
    <x v="85"/>
    <n v="17"/>
    <n v="162"/>
    <n v="162"/>
    <n v="54"/>
    <n v="54"/>
    <n v="2754"/>
    <n v="918"/>
    <n v="1836"/>
  </r>
  <r>
    <x v="69"/>
    <n v="17"/>
    <s v=""/>
    <n v="57"/>
    <n v="19"/>
    <n v="19"/>
    <n v="969"/>
    <n v="323"/>
    <n v="646"/>
  </r>
  <r>
    <x v="8"/>
    <n v="17"/>
    <s v=""/>
    <n v="90"/>
    <n v="45"/>
    <n v="45"/>
    <n v="1530"/>
    <n v="765"/>
    <n v="765"/>
  </r>
  <r>
    <x v="99"/>
    <n v="17"/>
    <n v="154"/>
    <n v="154"/>
    <n v="77"/>
    <n v="77"/>
    <n v="2618"/>
    <n v="1309"/>
    <n v="1309"/>
  </r>
  <r>
    <x v="67"/>
    <n v="17"/>
    <s v=""/>
    <n v="204"/>
    <s v=""/>
    <n v="51"/>
    <n v="3468"/>
    <n v="867"/>
    <n v="2601"/>
  </r>
  <r>
    <x v="66"/>
    <n v="17"/>
    <n v="384"/>
    <n v="384"/>
    <n v="96"/>
    <n v="96"/>
    <n v="6528"/>
    <n v="1632"/>
    <n v="4896"/>
  </r>
  <r>
    <x v="66"/>
    <n v="17"/>
    <n v="384"/>
    <n v="384"/>
    <n v="96"/>
    <n v="96"/>
    <n v="6528"/>
    <n v="1632"/>
    <n v="4896"/>
  </r>
  <r>
    <x v="46"/>
    <n v="17"/>
    <s v=""/>
    <n v="144"/>
    <s v=""/>
    <n v="48"/>
    <n v="2448"/>
    <n v="816"/>
    <n v="1632"/>
  </r>
  <r>
    <x v="96"/>
    <n v="17"/>
    <n v="92"/>
    <n v="92"/>
    <n v="46"/>
    <n v="46"/>
    <n v="1564"/>
    <n v="782"/>
    <n v="782"/>
  </r>
  <r>
    <x v="4"/>
    <n v="17"/>
    <s v=""/>
    <n v="201"/>
    <n v="67"/>
    <n v="67"/>
    <n v="3417"/>
    <n v="1139"/>
    <n v="2278"/>
  </r>
  <r>
    <x v="9"/>
    <n v="17"/>
    <n v="46"/>
    <n v="46"/>
    <n v="23"/>
    <n v="23"/>
    <n v="782"/>
    <n v="391"/>
    <n v="391"/>
  </r>
  <r>
    <x v="9"/>
    <n v="17"/>
    <n v="46"/>
    <n v="46"/>
    <n v="23"/>
    <n v="23"/>
    <n v="782"/>
    <n v="391"/>
    <n v="391"/>
  </r>
  <r>
    <x v="70"/>
    <n v="18"/>
    <n v="144"/>
    <n v="144"/>
    <s v=""/>
    <n v="36"/>
    <n v="2592"/>
    <n v="648"/>
    <n v="1944"/>
  </r>
  <r>
    <x v="10"/>
    <n v="18"/>
    <n v="225"/>
    <n v="225"/>
    <n v="75"/>
    <n v="75"/>
    <n v="4050"/>
    <n v="1350"/>
    <n v="2700"/>
  </r>
  <r>
    <x v="10"/>
    <n v="18"/>
    <s v=""/>
    <n v="225"/>
    <n v="75"/>
    <n v="75"/>
    <n v="4050"/>
    <n v="1350"/>
    <n v="2700"/>
  </r>
  <r>
    <x v="23"/>
    <n v="18"/>
    <n v="255"/>
    <n v="255"/>
    <n v="85"/>
    <n v="85"/>
    <n v="4590"/>
    <n v="1530"/>
    <n v="3060"/>
  </r>
  <r>
    <x v="23"/>
    <n v="18"/>
    <s v=""/>
    <n v="255"/>
    <n v="85"/>
    <n v="85"/>
    <n v="4590"/>
    <n v="1530"/>
    <n v="3060"/>
  </r>
  <r>
    <x v="14"/>
    <n v="18"/>
    <n v="58"/>
    <n v="58"/>
    <n v="29"/>
    <n v="29"/>
    <n v="1044"/>
    <n v="522"/>
    <n v="522"/>
  </r>
  <r>
    <x v="94"/>
    <n v="18"/>
    <n v="166"/>
    <n v="166"/>
    <n v="83"/>
    <n v="83"/>
    <n v="2988"/>
    <n v="1494"/>
    <n v="1494"/>
  </r>
  <r>
    <x v="68"/>
    <n v="18"/>
    <n v="110"/>
    <n v="110"/>
    <s v=""/>
    <n v="55"/>
    <n v="1980"/>
    <n v="990"/>
    <n v="990"/>
  </r>
  <r>
    <x v="40"/>
    <n v="18"/>
    <n v="308"/>
    <n v="308"/>
    <n v="77"/>
    <n v="77"/>
    <n v="5544"/>
    <n v="1386"/>
    <n v="4158"/>
  </r>
  <r>
    <x v="47"/>
    <n v="18"/>
    <n v="207"/>
    <n v="207"/>
    <n v="69"/>
    <n v="69"/>
    <n v="3726"/>
    <n v="1242"/>
    <n v="2484"/>
  </r>
  <r>
    <x v="91"/>
    <n v="18"/>
    <n v="153"/>
    <n v="153"/>
    <n v="51"/>
    <n v="51"/>
    <n v="2754"/>
    <n v="918"/>
    <n v="1836"/>
  </r>
  <r>
    <x v="59"/>
    <n v="18"/>
    <n v="126"/>
    <n v="126"/>
    <s v=""/>
    <n v="42"/>
    <n v="2268"/>
    <n v="756"/>
    <n v="1512"/>
  </r>
  <r>
    <x v="49"/>
    <n v="18"/>
    <s v=""/>
    <n v="66"/>
    <n v="33"/>
    <n v="33"/>
    <n v="1188"/>
    <n v="594"/>
    <n v="594"/>
  </r>
  <r>
    <x v="95"/>
    <n v="18"/>
    <s v=""/>
    <n v="210"/>
    <n v="70"/>
    <n v="70"/>
    <n v="3780"/>
    <n v="1260"/>
    <n v="2520"/>
  </r>
  <r>
    <x v="48"/>
    <n v="18"/>
    <s v=""/>
    <n v="280"/>
    <n v="70"/>
    <n v="70"/>
    <n v="5040"/>
    <n v="1260"/>
    <n v="3780"/>
  </r>
  <r>
    <x v="48"/>
    <n v="18"/>
    <n v="280"/>
    <n v="280"/>
    <s v=""/>
    <n v="70"/>
    <n v="5040"/>
    <n v="1260"/>
    <n v="3780"/>
  </r>
  <r>
    <x v="50"/>
    <n v="18"/>
    <n v="144"/>
    <n v="144"/>
    <n v="48"/>
    <n v="48"/>
    <n v="2592"/>
    <n v="864"/>
    <n v="1728"/>
  </r>
  <r>
    <x v="19"/>
    <n v="18"/>
    <n v="240"/>
    <n v="240"/>
    <n v="80"/>
    <n v="80"/>
    <n v="4320"/>
    <n v="1440"/>
    <n v="2880"/>
  </r>
  <r>
    <x v="18"/>
    <n v="18"/>
    <n v="160"/>
    <n v="160"/>
    <n v="80"/>
    <n v="80"/>
    <n v="2880"/>
    <n v="1440"/>
    <n v="1440"/>
  </r>
  <r>
    <x v="18"/>
    <n v="18"/>
    <s v=""/>
    <n v="160"/>
    <s v=""/>
    <n v="80"/>
    <n v="2880"/>
    <n v="1440"/>
    <n v="1440"/>
  </r>
  <r>
    <x v="89"/>
    <n v="18"/>
    <n v="100"/>
    <n v="100"/>
    <n v="25"/>
    <n v="25"/>
    <n v="1800"/>
    <n v="450"/>
    <n v="1350"/>
  </r>
  <r>
    <x v="77"/>
    <n v="18"/>
    <n v="38"/>
    <n v="38"/>
    <n v="19"/>
    <n v="19"/>
    <n v="684"/>
    <n v="342"/>
    <n v="342"/>
  </r>
  <r>
    <x v="77"/>
    <n v="18"/>
    <n v="38"/>
    <n v="38"/>
    <n v="19"/>
    <n v="19"/>
    <n v="684"/>
    <n v="342"/>
    <n v="342"/>
  </r>
  <r>
    <x v="29"/>
    <n v="18"/>
    <s v=""/>
    <n v="252"/>
    <n v="63"/>
    <n v="63"/>
    <n v="4536"/>
    <n v="1134"/>
    <n v="3402"/>
  </r>
  <r>
    <x v="29"/>
    <n v="18"/>
    <n v="252"/>
    <n v="252"/>
    <n v="63"/>
    <n v="63"/>
    <n v="4536"/>
    <n v="1134"/>
    <n v="3402"/>
  </r>
  <r>
    <x v="72"/>
    <n v="18"/>
    <s v=""/>
    <n v="356"/>
    <n v="89"/>
    <n v="89"/>
    <n v="6408"/>
    <n v="1602"/>
    <n v="4806"/>
  </r>
  <r>
    <x v="56"/>
    <n v="18"/>
    <n v="108"/>
    <n v="108"/>
    <n v="36"/>
    <n v="36"/>
    <n v="1944"/>
    <n v="648"/>
    <n v="1296"/>
  </r>
  <r>
    <x v="20"/>
    <n v="18"/>
    <s v=""/>
    <n v="72"/>
    <n v="36"/>
    <n v="36"/>
    <n v="1296"/>
    <n v="648"/>
    <n v="648"/>
  </r>
  <r>
    <x v="65"/>
    <n v="18"/>
    <s v=""/>
    <n v="267"/>
    <s v=""/>
    <n v="89"/>
    <n v="4806"/>
    <n v="1602"/>
    <n v="3204"/>
  </r>
  <r>
    <x v="36"/>
    <n v="18"/>
    <n v="300"/>
    <n v="300"/>
    <n v="75"/>
    <n v="75"/>
    <n v="5400"/>
    <n v="1350"/>
    <n v="4050"/>
  </r>
  <r>
    <x v="37"/>
    <n v="18"/>
    <s v=""/>
    <n v="264"/>
    <n v="88"/>
    <n v="88"/>
    <n v="4752"/>
    <n v="1584"/>
    <n v="3168"/>
  </r>
  <r>
    <x v="84"/>
    <n v="18"/>
    <s v=""/>
    <n v="348"/>
    <n v="87"/>
    <n v="87"/>
    <n v="6264"/>
    <n v="1566"/>
    <n v="4698"/>
  </r>
  <r>
    <x v="25"/>
    <n v="18"/>
    <n v="261"/>
    <n v="261"/>
    <n v="87"/>
    <n v="87"/>
    <n v="4698"/>
    <n v="1566"/>
    <n v="3132"/>
  </r>
  <r>
    <x v="51"/>
    <n v="18"/>
    <n v="34"/>
    <n v="34"/>
    <n v="17"/>
    <n v="17"/>
    <n v="612"/>
    <n v="306"/>
    <n v="306"/>
  </r>
  <r>
    <x v="15"/>
    <n v="18"/>
    <n v="144"/>
    <n v="144"/>
    <s v=""/>
    <n v="36"/>
    <n v="2592"/>
    <n v="648"/>
    <n v="1944"/>
  </r>
  <r>
    <x v="58"/>
    <n v="18"/>
    <n v="150"/>
    <n v="150"/>
    <n v="75"/>
    <n v="75"/>
    <n v="2700"/>
    <n v="1350"/>
    <n v="1350"/>
  </r>
  <r>
    <x v="42"/>
    <n v="18"/>
    <n v="210"/>
    <n v="210"/>
    <n v="70"/>
    <n v="70"/>
    <n v="3780"/>
    <n v="1260"/>
    <n v="2520"/>
  </r>
  <r>
    <x v="42"/>
    <n v="18"/>
    <s v=""/>
    <n v="210"/>
    <n v="70"/>
    <n v="70"/>
    <n v="3780"/>
    <n v="1260"/>
    <n v="2520"/>
  </r>
  <r>
    <x v="13"/>
    <n v="18"/>
    <n v="352"/>
    <n v="352"/>
    <n v="88"/>
    <n v="88"/>
    <n v="6336"/>
    <n v="1584"/>
    <n v="4752"/>
  </r>
  <r>
    <x v="5"/>
    <n v="18"/>
    <n v="160"/>
    <n v="160"/>
    <n v="80"/>
    <n v="80"/>
    <n v="2880"/>
    <n v="1440"/>
    <n v="1440"/>
  </r>
  <r>
    <x v="5"/>
    <n v="18"/>
    <n v="160"/>
    <n v="160"/>
    <s v=""/>
    <n v="80"/>
    <n v="2880"/>
    <n v="1440"/>
    <n v="1440"/>
  </r>
  <r>
    <x v="5"/>
    <n v="18"/>
    <n v="160"/>
    <n v="160"/>
    <n v="80"/>
    <n v="80"/>
    <n v="2880"/>
    <n v="1440"/>
    <n v="1440"/>
  </r>
  <r>
    <x v="80"/>
    <n v="18"/>
    <s v=""/>
    <n v="94"/>
    <n v="47"/>
    <n v="47"/>
    <n v="1692"/>
    <n v="846"/>
    <n v="846"/>
  </r>
  <r>
    <x v="85"/>
    <n v="18"/>
    <s v=""/>
    <n v="162"/>
    <s v=""/>
    <n v="54"/>
    <n v="2916"/>
    <n v="972"/>
    <n v="1944"/>
  </r>
  <r>
    <x v="43"/>
    <n v="18"/>
    <n v="225"/>
    <n v="225"/>
    <n v="75"/>
    <n v="75"/>
    <n v="4050"/>
    <n v="1350"/>
    <n v="2700"/>
  </r>
  <r>
    <x v="87"/>
    <n v="18"/>
    <s v=""/>
    <n v="188"/>
    <n v="94"/>
    <n v="94"/>
    <n v="3384"/>
    <n v="1692"/>
    <n v="1692"/>
  </r>
  <r>
    <x v="81"/>
    <n v="18"/>
    <n v="312"/>
    <n v="312"/>
    <n v="78"/>
    <n v="78"/>
    <n v="5616"/>
    <n v="1404"/>
    <n v="4212"/>
  </r>
  <r>
    <x v="8"/>
    <n v="18"/>
    <n v="90"/>
    <n v="90"/>
    <s v=""/>
    <n v="45"/>
    <n v="1620"/>
    <n v="810"/>
    <n v="810"/>
  </r>
  <r>
    <x v="52"/>
    <n v="18"/>
    <n v="352"/>
    <n v="352"/>
    <s v=""/>
    <n v="88"/>
    <n v="6336"/>
    <n v="1584"/>
    <n v="4752"/>
  </r>
  <r>
    <x v="30"/>
    <n v="18"/>
    <n v="192"/>
    <n v="192"/>
    <n v="96"/>
    <n v="96"/>
    <n v="3456"/>
    <n v="1728"/>
    <n v="1728"/>
  </r>
  <r>
    <x v="26"/>
    <n v="18"/>
    <n v="57"/>
    <n v="57"/>
    <s v=""/>
    <n v="19"/>
    <n v="1026"/>
    <n v="342"/>
    <n v="684"/>
  </r>
  <r>
    <x v="26"/>
    <n v="18"/>
    <n v="57"/>
    <n v="57"/>
    <n v="19"/>
    <n v="19"/>
    <n v="1026"/>
    <n v="342"/>
    <n v="684"/>
  </r>
  <r>
    <x v="45"/>
    <n v="18"/>
    <n v="124"/>
    <n v="124"/>
    <n v="62"/>
    <n v="62"/>
    <n v="2232"/>
    <n v="1116"/>
    <n v="1116"/>
  </r>
  <r>
    <x v="66"/>
    <n v="18"/>
    <n v="384"/>
    <n v="384"/>
    <n v="96"/>
    <n v="96"/>
    <n v="6912"/>
    <n v="1728"/>
    <n v="5184"/>
  </r>
  <r>
    <x v="32"/>
    <n v="18"/>
    <n v="80"/>
    <n v="80"/>
    <s v=""/>
    <n v="20"/>
    <n v="1440"/>
    <n v="360"/>
    <n v="1080"/>
  </r>
  <r>
    <x v="4"/>
    <n v="18"/>
    <n v="201"/>
    <n v="201"/>
    <n v="67"/>
    <n v="67"/>
    <n v="3618"/>
    <n v="1206"/>
    <n v="2412"/>
  </r>
  <r>
    <x v="70"/>
    <n v="19"/>
    <n v="144"/>
    <n v="144"/>
    <n v="36"/>
    <n v="36"/>
    <n v="2736"/>
    <n v="684"/>
    <n v="2052"/>
  </r>
  <r>
    <x v="38"/>
    <n v="19"/>
    <n v="189"/>
    <n v="189"/>
    <n v="63"/>
    <n v="63"/>
    <n v="3591"/>
    <n v="1197"/>
    <n v="2394"/>
  </r>
  <r>
    <x v="38"/>
    <n v="19"/>
    <n v="189"/>
    <n v="189"/>
    <n v="63"/>
    <n v="63"/>
    <n v="3591"/>
    <n v="1197"/>
    <n v="2394"/>
  </r>
  <r>
    <x v="23"/>
    <n v="19"/>
    <s v=""/>
    <n v="255"/>
    <n v="85"/>
    <n v="85"/>
    <n v="4845"/>
    <n v="1615"/>
    <n v="3230"/>
  </r>
  <r>
    <x v="23"/>
    <n v="19"/>
    <n v="255"/>
    <n v="255"/>
    <n v="85"/>
    <n v="85"/>
    <n v="4845"/>
    <n v="1615"/>
    <n v="3230"/>
  </r>
  <r>
    <x v="23"/>
    <n v="19"/>
    <n v="255"/>
    <n v="255"/>
    <n v="85"/>
    <n v="85"/>
    <n v="4845"/>
    <n v="1615"/>
    <n v="3230"/>
  </r>
  <r>
    <x v="39"/>
    <n v="19"/>
    <n v="144"/>
    <n v="144"/>
    <n v="36"/>
    <n v="36"/>
    <n v="2736"/>
    <n v="684"/>
    <n v="2052"/>
  </r>
  <r>
    <x v="14"/>
    <n v="19"/>
    <s v=""/>
    <n v="58"/>
    <n v="29"/>
    <n v="29"/>
    <n v="1102"/>
    <n v="551"/>
    <n v="551"/>
  </r>
  <r>
    <x v="68"/>
    <n v="19"/>
    <n v="110"/>
    <n v="110"/>
    <s v=""/>
    <n v="55"/>
    <n v="2090"/>
    <n v="1045"/>
    <n v="1045"/>
  </r>
  <r>
    <x v="17"/>
    <n v="19"/>
    <n v="120"/>
    <n v="120"/>
    <n v="30"/>
    <n v="30"/>
    <n v="2280"/>
    <n v="570"/>
    <n v="1710"/>
  </r>
  <r>
    <x v="17"/>
    <n v="19"/>
    <n v="120"/>
    <n v="120"/>
    <n v="30"/>
    <n v="30"/>
    <n v="2280"/>
    <n v="570"/>
    <n v="1710"/>
  </r>
  <r>
    <x v="71"/>
    <n v="19"/>
    <n v="108"/>
    <n v="108"/>
    <s v=""/>
    <n v="54"/>
    <n v="2052"/>
    <n v="1026"/>
    <n v="1026"/>
  </r>
  <r>
    <x v="47"/>
    <n v="19"/>
    <s v=""/>
    <n v="207"/>
    <n v="69"/>
    <n v="69"/>
    <n v="3933"/>
    <n v="1311"/>
    <n v="2622"/>
  </r>
  <r>
    <x v="49"/>
    <n v="19"/>
    <s v=""/>
    <n v="66"/>
    <n v="33"/>
    <n v="33"/>
    <n v="1254"/>
    <n v="627"/>
    <n v="627"/>
  </r>
  <r>
    <x v="95"/>
    <n v="19"/>
    <n v="210"/>
    <n v="210"/>
    <n v="70"/>
    <n v="70"/>
    <n v="3990"/>
    <n v="1330"/>
    <n v="2660"/>
  </r>
  <r>
    <x v="95"/>
    <n v="19"/>
    <s v=""/>
    <n v="210"/>
    <n v="70"/>
    <n v="70"/>
    <n v="3990"/>
    <n v="1330"/>
    <n v="2660"/>
  </r>
  <r>
    <x v="28"/>
    <n v="19"/>
    <n v="140"/>
    <n v="140"/>
    <n v="70"/>
    <n v="70"/>
    <n v="2660"/>
    <n v="1330"/>
    <n v="1330"/>
  </r>
  <r>
    <x v="31"/>
    <n v="19"/>
    <n v="300"/>
    <n v="300"/>
    <n v="75"/>
    <n v="75"/>
    <n v="5700"/>
    <n v="1425"/>
    <n v="4275"/>
  </r>
  <r>
    <x v="64"/>
    <n v="19"/>
    <s v=""/>
    <n v="92"/>
    <n v="46"/>
    <n v="46"/>
    <n v="1748"/>
    <n v="874"/>
    <n v="874"/>
  </r>
  <r>
    <x v="64"/>
    <n v="19"/>
    <n v="92"/>
    <n v="92"/>
    <n v="46"/>
    <n v="46"/>
    <n v="1748"/>
    <n v="874"/>
    <n v="874"/>
  </r>
  <r>
    <x v="50"/>
    <n v="19"/>
    <n v="144"/>
    <n v="144"/>
    <s v=""/>
    <n v="48"/>
    <n v="2736"/>
    <n v="912"/>
    <n v="1824"/>
  </r>
  <r>
    <x v="50"/>
    <n v="19"/>
    <n v="144"/>
    <n v="144"/>
    <s v=""/>
    <n v="48"/>
    <n v="2736"/>
    <n v="912"/>
    <n v="1824"/>
  </r>
  <r>
    <x v="92"/>
    <n v="19"/>
    <s v=""/>
    <n v="280"/>
    <n v="70"/>
    <n v="70"/>
    <n v="5320"/>
    <n v="1330"/>
    <n v="3990"/>
  </r>
  <r>
    <x v="92"/>
    <n v="19"/>
    <n v="280"/>
    <n v="280"/>
    <s v=""/>
    <n v="70"/>
    <n v="5320"/>
    <n v="1330"/>
    <n v="3990"/>
  </r>
  <r>
    <x v="0"/>
    <n v="19"/>
    <n v="160"/>
    <n v="160"/>
    <n v="80"/>
    <n v="80"/>
    <n v="3040"/>
    <n v="1520"/>
    <n v="1520"/>
  </r>
  <r>
    <x v="18"/>
    <n v="19"/>
    <n v="160"/>
    <n v="160"/>
    <n v="80"/>
    <n v="80"/>
    <n v="3040"/>
    <n v="1520"/>
    <n v="1520"/>
  </r>
  <r>
    <x v="75"/>
    <n v="19"/>
    <n v="50"/>
    <n v="50"/>
    <n v="25"/>
    <n v="25"/>
    <n v="950"/>
    <n v="475"/>
    <n v="475"/>
  </r>
  <r>
    <x v="76"/>
    <n v="19"/>
    <n v="368"/>
    <n v="368"/>
    <n v="92"/>
    <n v="92"/>
    <n v="6992"/>
    <n v="1748"/>
    <n v="5244"/>
  </r>
  <r>
    <x v="89"/>
    <n v="19"/>
    <n v="100"/>
    <n v="100"/>
    <n v="25"/>
    <n v="25"/>
    <n v="1900"/>
    <n v="475"/>
    <n v="1425"/>
  </r>
  <r>
    <x v="56"/>
    <n v="19"/>
    <n v="108"/>
    <n v="108"/>
    <s v=""/>
    <n v="36"/>
    <n v="2052"/>
    <n v="684"/>
    <n v="1368"/>
  </r>
  <r>
    <x v="54"/>
    <n v="19"/>
    <n v="135"/>
    <n v="135"/>
    <n v="45"/>
    <n v="45"/>
    <n v="2565"/>
    <n v="855"/>
    <n v="1710"/>
  </r>
  <r>
    <x v="55"/>
    <n v="19"/>
    <s v=""/>
    <n v="352"/>
    <s v=""/>
    <n v="88"/>
    <n v="6688"/>
    <n v="1672"/>
    <n v="5016"/>
  </r>
  <r>
    <x v="55"/>
    <n v="19"/>
    <s v=""/>
    <n v="352"/>
    <n v="88"/>
    <n v="88"/>
    <n v="6688"/>
    <n v="1672"/>
    <n v="5016"/>
  </r>
  <r>
    <x v="73"/>
    <n v="19"/>
    <n v="144"/>
    <n v="144"/>
    <s v=""/>
    <n v="48"/>
    <n v="2736"/>
    <n v="912"/>
    <n v="1824"/>
  </r>
  <r>
    <x v="73"/>
    <n v="19"/>
    <s v=""/>
    <n v="144"/>
    <n v="48"/>
    <n v="48"/>
    <n v="2736"/>
    <n v="912"/>
    <n v="1824"/>
  </r>
  <r>
    <x v="73"/>
    <n v="19"/>
    <n v="144"/>
    <n v="144"/>
    <n v="48"/>
    <n v="48"/>
    <n v="2736"/>
    <n v="912"/>
    <n v="1824"/>
  </r>
  <r>
    <x v="20"/>
    <n v="19"/>
    <n v="72"/>
    <n v="72"/>
    <n v="36"/>
    <n v="36"/>
    <n v="1368"/>
    <n v="684"/>
    <n v="684"/>
  </r>
  <r>
    <x v="2"/>
    <n v="19"/>
    <n v="252"/>
    <n v="252"/>
    <n v="63"/>
    <n v="63"/>
    <n v="4788"/>
    <n v="1197"/>
    <n v="3591"/>
  </r>
  <r>
    <x v="65"/>
    <n v="19"/>
    <n v="267"/>
    <n v="267"/>
    <s v=""/>
    <n v="89"/>
    <n v="5073"/>
    <n v="1691"/>
    <n v="3382"/>
  </r>
  <r>
    <x v="36"/>
    <n v="19"/>
    <n v="300"/>
    <n v="300"/>
    <n v="75"/>
    <n v="75"/>
    <n v="5700"/>
    <n v="1425"/>
    <n v="4275"/>
  </r>
  <r>
    <x v="37"/>
    <n v="19"/>
    <n v="264"/>
    <n v="264"/>
    <n v="88"/>
    <n v="88"/>
    <n v="5016"/>
    <n v="1672"/>
    <n v="3344"/>
  </r>
  <r>
    <x v="15"/>
    <n v="19"/>
    <n v="144"/>
    <n v="144"/>
    <n v="36"/>
    <n v="36"/>
    <n v="2736"/>
    <n v="684"/>
    <n v="2052"/>
  </r>
  <r>
    <x v="58"/>
    <n v="19"/>
    <s v=""/>
    <n v="150"/>
    <s v=""/>
    <n v="75"/>
    <n v="2850"/>
    <n v="1425"/>
    <n v="1425"/>
  </r>
  <r>
    <x v="79"/>
    <n v="19"/>
    <n v="84"/>
    <n v="84"/>
    <n v="21"/>
    <n v="21"/>
    <n v="1596"/>
    <n v="399"/>
    <n v="1197"/>
  </r>
  <r>
    <x v="16"/>
    <n v="19"/>
    <s v=""/>
    <n v="132"/>
    <n v="44"/>
    <n v="44"/>
    <n v="2508"/>
    <n v="836"/>
    <n v="1672"/>
  </r>
  <r>
    <x v="43"/>
    <n v="19"/>
    <s v=""/>
    <n v="225"/>
    <n v="75"/>
    <n v="75"/>
    <n v="4275"/>
    <n v="1425"/>
    <n v="2850"/>
  </r>
  <r>
    <x v="87"/>
    <n v="19"/>
    <n v="188"/>
    <n v="188"/>
    <n v="94"/>
    <n v="94"/>
    <n v="3572"/>
    <n v="1786"/>
    <n v="1786"/>
  </r>
  <r>
    <x v="69"/>
    <n v="19"/>
    <s v=""/>
    <n v="57"/>
    <n v="19"/>
    <n v="19"/>
    <n v="1083"/>
    <n v="361"/>
    <n v="722"/>
  </r>
  <r>
    <x v="22"/>
    <n v="19"/>
    <s v=""/>
    <n v="50"/>
    <n v="25"/>
    <n v="25"/>
    <n v="950"/>
    <n v="475"/>
    <n v="475"/>
  </r>
  <r>
    <x v="99"/>
    <n v="19"/>
    <n v="154"/>
    <n v="154"/>
    <n v="77"/>
    <n v="77"/>
    <n v="2926"/>
    <n v="1463"/>
    <n v="1463"/>
  </r>
  <r>
    <x v="88"/>
    <n v="19"/>
    <n v="320"/>
    <n v="320"/>
    <n v="80"/>
    <n v="80"/>
    <n v="6080"/>
    <n v="1520"/>
    <n v="4560"/>
  </r>
  <r>
    <x v="44"/>
    <n v="19"/>
    <s v=""/>
    <n v="176"/>
    <n v="88"/>
    <n v="88"/>
    <n v="3344"/>
    <n v="1672"/>
    <n v="1672"/>
  </r>
  <r>
    <x v="44"/>
    <n v="19"/>
    <n v="176"/>
    <n v="176"/>
    <n v="88"/>
    <n v="88"/>
    <n v="3344"/>
    <n v="1672"/>
    <n v="1672"/>
  </r>
  <r>
    <x v="67"/>
    <n v="19"/>
    <n v="204"/>
    <n v="204"/>
    <n v="51"/>
    <n v="51"/>
    <n v="3876"/>
    <n v="969"/>
    <n v="2907"/>
  </r>
  <r>
    <x v="63"/>
    <n v="19"/>
    <s v=""/>
    <n v="116"/>
    <n v="29"/>
    <n v="29"/>
    <n v="2204"/>
    <n v="551"/>
    <n v="1653"/>
  </r>
  <r>
    <x v="63"/>
    <n v="19"/>
    <n v="116"/>
    <n v="116"/>
    <n v="29"/>
    <n v="29"/>
    <n v="2204"/>
    <n v="551"/>
    <n v="1653"/>
  </r>
  <r>
    <x v="9"/>
    <n v="19"/>
    <n v="46"/>
    <n v="46"/>
    <n v="23"/>
    <n v="23"/>
    <n v="874"/>
    <n v="437"/>
    <n v="437"/>
  </r>
  <r>
    <x v="57"/>
    <n v="20"/>
    <n v="108"/>
    <n v="108"/>
    <n v="36"/>
    <n v="36"/>
    <n v="2160"/>
    <n v="720"/>
    <n v="1440"/>
  </r>
  <r>
    <x v="70"/>
    <n v="20"/>
    <n v="144"/>
    <n v="144"/>
    <n v="36"/>
    <n v="36"/>
    <n v="2880"/>
    <n v="720"/>
    <n v="2160"/>
  </r>
  <r>
    <x v="21"/>
    <n v="20"/>
    <n v="76"/>
    <n v="76"/>
    <n v="19"/>
    <n v="19"/>
    <n v="1520"/>
    <n v="380"/>
    <n v="1140"/>
  </r>
  <r>
    <x v="10"/>
    <n v="20"/>
    <n v="225"/>
    <n v="225"/>
    <s v=""/>
    <n v="75"/>
    <n v="4500"/>
    <n v="1500"/>
    <n v="3000"/>
  </r>
  <r>
    <x v="23"/>
    <n v="20"/>
    <n v="255"/>
    <n v="255"/>
    <n v="85"/>
    <n v="85"/>
    <n v="5100"/>
    <n v="1700"/>
    <n v="3400"/>
  </r>
  <r>
    <x v="23"/>
    <n v="20"/>
    <n v="255"/>
    <n v="255"/>
    <n v="85"/>
    <n v="85"/>
    <n v="5100"/>
    <n v="1700"/>
    <n v="3400"/>
  </r>
  <r>
    <x v="39"/>
    <n v="20"/>
    <s v=""/>
    <n v="144"/>
    <n v="36"/>
    <n v="36"/>
    <n v="2880"/>
    <n v="720"/>
    <n v="2160"/>
  </r>
  <r>
    <x v="39"/>
    <n v="20"/>
    <n v="144"/>
    <n v="144"/>
    <n v="36"/>
    <n v="36"/>
    <n v="2880"/>
    <n v="720"/>
    <n v="2160"/>
  </r>
  <r>
    <x v="60"/>
    <n v="20"/>
    <n v="30"/>
    <n v="30"/>
    <n v="15"/>
    <n v="15"/>
    <n v="600"/>
    <n v="300"/>
    <n v="300"/>
  </r>
  <r>
    <x v="14"/>
    <n v="20"/>
    <s v=""/>
    <n v="58"/>
    <n v="29"/>
    <n v="29"/>
    <n v="1160"/>
    <n v="580"/>
    <n v="580"/>
  </r>
  <r>
    <x v="53"/>
    <n v="20"/>
    <n v="176"/>
    <n v="176"/>
    <n v="88"/>
    <n v="88"/>
    <n v="3520"/>
    <n v="1760"/>
    <n v="1760"/>
  </r>
  <r>
    <x v="40"/>
    <n v="20"/>
    <s v=""/>
    <n v="308"/>
    <n v="77"/>
    <n v="77"/>
    <n v="6160"/>
    <n v="1540"/>
    <n v="4620"/>
  </r>
  <r>
    <x v="47"/>
    <n v="20"/>
    <s v=""/>
    <n v="207"/>
    <s v=""/>
    <n v="69"/>
    <n v="4140"/>
    <n v="1380"/>
    <n v="2760"/>
  </r>
  <r>
    <x v="91"/>
    <n v="20"/>
    <n v="153"/>
    <n v="153"/>
    <n v="51"/>
    <n v="51"/>
    <n v="3060"/>
    <n v="1020"/>
    <n v="2040"/>
  </r>
  <r>
    <x v="49"/>
    <n v="20"/>
    <n v="66"/>
    <n v="66"/>
    <n v="33"/>
    <n v="33"/>
    <n v="1320"/>
    <n v="660"/>
    <n v="660"/>
  </r>
  <r>
    <x v="95"/>
    <n v="20"/>
    <s v=""/>
    <n v="210"/>
    <n v="70"/>
    <n v="70"/>
    <n v="4200"/>
    <n v="1400"/>
    <n v="2800"/>
  </r>
  <r>
    <x v="95"/>
    <n v="20"/>
    <n v="210"/>
    <n v="210"/>
    <n v="70"/>
    <n v="70"/>
    <n v="4200"/>
    <n v="1400"/>
    <n v="2800"/>
  </r>
  <r>
    <x v="48"/>
    <n v="20"/>
    <n v="280"/>
    <n v="280"/>
    <n v="70"/>
    <n v="70"/>
    <n v="5600"/>
    <n v="1400"/>
    <n v="4200"/>
  </r>
  <r>
    <x v="31"/>
    <n v="20"/>
    <n v="300"/>
    <n v="300"/>
    <s v=""/>
    <n v="75"/>
    <n v="6000"/>
    <n v="1500"/>
    <n v="4500"/>
  </r>
  <r>
    <x v="31"/>
    <n v="20"/>
    <s v=""/>
    <n v="300"/>
    <n v="75"/>
    <n v="75"/>
    <n v="6000"/>
    <n v="1500"/>
    <n v="4500"/>
  </r>
  <r>
    <x v="3"/>
    <n v="20"/>
    <n v="146"/>
    <n v="146"/>
    <n v="73"/>
    <n v="73"/>
    <n v="2920"/>
    <n v="1460"/>
    <n v="1460"/>
  </r>
  <r>
    <x v="64"/>
    <n v="20"/>
    <s v=""/>
    <n v="92"/>
    <n v="46"/>
    <n v="46"/>
    <n v="1840"/>
    <n v="920"/>
    <n v="920"/>
  </r>
  <r>
    <x v="24"/>
    <n v="20"/>
    <n v="114"/>
    <n v="114"/>
    <n v="57"/>
    <n v="57"/>
    <n v="2280"/>
    <n v="1140"/>
    <n v="1140"/>
  </r>
  <r>
    <x v="0"/>
    <n v="20"/>
    <s v=""/>
    <n v="160"/>
    <s v=""/>
    <n v="80"/>
    <n v="3200"/>
    <n v="1600"/>
    <n v="1600"/>
  </r>
  <r>
    <x v="74"/>
    <n v="20"/>
    <s v=""/>
    <n v="270"/>
    <n v="90"/>
    <n v="90"/>
    <n v="5400"/>
    <n v="1800"/>
    <n v="3600"/>
  </r>
  <r>
    <x v="62"/>
    <n v="20"/>
    <n v="144"/>
    <n v="144"/>
    <n v="36"/>
    <n v="36"/>
    <n v="2880"/>
    <n v="720"/>
    <n v="2160"/>
  </r>
  <r>
    <x v="75"/>
    <n v="20"/>
    <n v="50"/>
    <n v="50"/>
    <n v="25"/>
    <n v="25"/>
    <n v="1000"/>
    <n v="500"/>
    <n v="500"/>
  </r>
  <r>
    <x v="11"/>
    <n v="20"/>
    <n v="184"/>
    <n v="184"/>
    <n v="92"/>
    <n v="92"/>
    <n v="3680"/>
    <n v="1840"/>
    <n v="1840"/>
  </r>
  <r>
    <x v="77"/>
    <n v="20"/>
    <n v="38"/>
    <n v="38"/>
    <n v="19"/>
    <n v="19"/>
    <n v="760"/>
    <n v="380"/>
    <n v="380"/>
  </r>
  <r>
    <x v="29"/>
    <n v="20"/>
    <n v="252"/>
    <n v="252"/>
    <n v="63"/>
    <n v="63"/>
    <n v="5040"/>
    <n v="1260"/>
    <n v="3780"/>
  </r>
  <r>
    <x v="72"/>
    <n v="20"/>
    <n v="356"/>
    <n v="356"/>
    <n v="89"/>
    <n v="89"/>
    <n v="7120"/>
    <n v="1780"/>
    <n v="5340"/>
  </r>
  <r>
    <x v="72"/>
    <n v="20"/>
    <n v="356"/>
    <n v="356"/>
    <n v="89"/>
    <n v="89"/>
    <n v="7120"/>
    <n v="1780"/>
    <n v="5340"/>
  </r>
  <r>
    <x v="55"/>
    <n v="20"/>
    <n v="352"/>
    <n v="352"/>
    <n v="88"/>
    <n v="88"/>
    <n v="7040"/>
    <n v="1760"/>
    <n v="5280"/>
  </r>
  <r>
    <x v="55"/>
    <n v="20"/>
    <s v=""/>
    <n v="352"/>
    <s v=""/>
    <n v="88"/>
    <n v="7040"/>
    <n v="1760"/>
    <n v="5280"/>
  </r>
  <r>
    <x v="78"/>
    <n v="20"/>
    <n v="50"/>
    <n v="50"/>
    <n v="25"/>
    <n v="25"/>
    <n v="1000"/>
    <n v="500"/>
    <n v="500"/>
  </r>
  <r>
    <x v="20"/>
    <n v="20"/>
    <n v="72"/>
    <n v="72"/>
    <n v="36"/>
    <n v="36"/>
    <n v="1440"/>
    <n v="720"/>
    <n v="720"/>
  </r>
  <r>
    <x v="20"/>
    <n v="20"/>
    <n v="72"/>
    <n v="72"/>
    <n v="36"/>
    <n v="36"/>
    <n v="1440"/>
    <n v="720"/>
    <n v="720"/>
  </r>
  <r>
    <x v="12"/>
    <n v="20"/>
    <n v="356"/>
    <n v="356"/>
    <n v="89"/>
    <n v="89"/>
    <n v="7120"/>
    <n v="1780"/>
    <n v="5340"/>
  </r>
  <r>
    <x v="37"/>
    <n v="20"/>
    <n v="264"/>
    <n v="264"/>
    <n v="88"/>
    <n v="88"/>
    <n v="5280"/>
    <n v="1760"/>
    <n v="3520"/>
  </r>
  <r>
    <x v="37"/>
    <n v="20"/>
    <n v="264"/>
    <n v="264"/>
    <n v="88"/>
    <n v="88"/>
    <n v="5280"/>
    <n v="1760"/>
    <n v="3520"/>
  </r>
  <r>
    <x v="15"/>
    <n v="20"/>
    <n v="144"/>
    <n v="144"/>
    <n v="36"/>
    <n v="36"/>
    <n v="2880"/>
    <n v="720"/>
    <n v="2160"/>
  </r>
  <r>
    <x v="97"/>
    <n v="20"/>
    <s v=""/>
    <n v="300"/>
    <n v="75"/>
    <n v="75"/>
    <n v="6000"/>
    <n v="1500"/>
    <n v="4500"/>
  </r>
  <r>
    <x v="42"/>
    <n v="20"/>
    <n v="210"/>
    <n v="210"/>
    <n v="70"/>
    <n v="70"/>
    <n v="4200"/>
    <n v="1400"/>
    <n v="2800"/>
  </r>
  <r>
    <x v="42"/>
    <n v="20"/>
    <n v="210"/>
    <n v="210"/>
    <n v="70"/>
    <n v="70"/>
    <n v="4200"/>
    <n v="1400"/>
    <n v="2800"/>
  </r>
  <r>
    <x v="85"/>
    <n v="20"/>
    <n v="162"/>
    <n v="162"/>
    <s v=""/>
    <n v="54"/>
    <n v="3240"/>
    <n v="1080"/>
    <n v="2160"/>
  </r>
  <r>
    <x v="69"/>
    <n v="20"/>
    <n v="57"/>
    <n v="57"/>
    <n v="19"/>
    <n v="19"/>
    <n v="1140"/>
    <n v="380"/>
    <n v="760"/>
  </r>
  <r>
    <x v="69"/>
    <n v="20"/>
    <n v="57"/>
    <n v="57"/>
    <s v=""/>
    <n v="19"/>
    <n v="1140"/>
    <n v="380"/>
    <n v="760"/>
  </r>
  <r>
    <x v="22"/>
    <n v="20"/>
    <n v="50"/>
    <n v="50"/>
    <n v="25"/>
    <n v="25"/>
    <n v="1000"/>
    <n v="500"/>
    <n v="500"/>
  </r>
  <r>
    <x v="8"/>
    <n v="20"/>
    <n v="90"/>
    <n v="90"/>
    <n v="45"/>
    <n v="45"/>
    <n v="1800"/>
    <n v="900"/>
    <n v="900"/>
  </r>
  <r>
    <x v="8"/>
    <n v="20"/>
    <n v="90"/>
    <n v="90"/>
    <n v="45"/>
    <n v="45"/>
    <n v="1800"/>
    <n v="900"/>
    <n v="900"/>
  </r>
  <r>
    <x v="99"/>
    <n v="20"/>
    <s v=""/>
    <n v="154"/>
    <n v="77"/>
    <n v="77"/>
    <n v="3080"/>
    <n v="1540"/>
    <n v="1540"/>
  </r>
  <r>
    <x v="88"/>
    <n v="20"/>
    <n v="320"/>
    <n v="320"/>
    <n v="80"/>
    <n v="80"/>
    <n v="6400"/>
    <n v="1600"/>
    <n v="4800"/>
  </r>
  <r>
    <x v="44"/>
    <n v="20"/>
    <n v="176"/>
    <n v="176"/>
    <n v="88"/>
    <n v="88"/>
    <n v="3520"/>
    <n v="1760"/>
    <n v="1760"/>
  </r>
  <r>
    <x v="45"/>
    <n v="20"/>
    <s v=""/>
    <n v="124"/>
    <s v=""/>
    <n v="62"/>
    <n v="2480"/>
    <n v="1240"/>
    <n v="1240"/>
  </r>
  <r>
    <x v="46"/>
    <n v="20"/>
    <n v="144"/>
    <n v="144"/>
    <n v="48"/>
    <n v="48"/>
    <n v="2880"/>
    <n v="960"/>
    <n v="1920"/>
  </r>
  <r>
    <x v="96"/>
    <n v="20"/>
    <n v="92"/>
    <n v="92"/>
    <n v="46"/>
    <n v="46"/>
    <n v="1840"/>
    <n v="920"/>
    <n v="920"/>
  </r>
  <r>
    <x v="33"/>
    <n v="20"/>
    <n v="132"/>
    <n v="132"/>
    <n v="33"/>
    <n v="33"/>
    <n v="2640"/>
    <n v="660"/>
    <n v="1980"/>
  </r>
  <r>
    <x v="33"/>
    <n v="20"/>
    <n v="132"/>
    <n v="132"/>
    <n v="33"/>
    <n v="33"/>
    <n v="2640"/>
    <n v="660"/>
    <n v="1980"/>
  </r>
  <r>
    <x v="9"/>
    <n v="20"/>
    <s v=""/>
    <n v="46"/>
    <s v=""/>
    <n v="23"/>
    <n v="920"/>
    <n v="460"/>
    <n v="460"/>
  </r>
  <r>
    <x v="21"/>
    <n v="1"/>
    <s v=""/>
    <n v="76"/>
    <n v="19"/>
    <n v="19"/>
    <n v="76"/>
    <n v="19"/>
    <n v="57"/>
  </r>
  <r>
    <x v="21"/>
    <n v="1"/>
    <s v=""/>
    <n v="76"/>
    <n v="19"/>
    <n v="19"/>
    <n v="76"/>
    <n v="19"/>
    <n v="57"/>
  </r>
  <r>
    <x v="39"/>
    <n v="1"/>
    <n v="144"/>
    <n v="144"/>
    <n v="36"/>
    <n v="36"/>
    <n v="144"/>
    <n v="36"/>
    <n v="108"/>
  </r>
  <r>
    <x v="14"/>
    <n v="1"/>
    <n v="58"/>
    <n v="58"/>
    <n v="29"/>
    <n v="29"/>
    <n v="58"/>
    <n v="29"/>
    <n v="29"/>
  </r>
  <r>
    <x v="94"/>
    <n v="1"/>
    <n v="166"/>
    <n v="166"/>
    <n v="83"/>
    <n v="83"/>
    <n v="166"/>
    <n v="83"/>
    <n v="83"/>
  </r>
  <r>
    <x v="68"/>
    <n v="1"/>
    <n v="110"/>
    <n v="110"/>
    <n v="55"/>
    <n v="55"/>
    <n v="110"/>
    <n v="55"/>
    <n v="55"/>
  </r>
  <r>
    <x v="71"/>
    <n v="1"/>
    <n v="108"/>
    <n v="108"/>
    <n v="54"/>
    <n v="54"/>
    <n v="108"/>
    <n v="54"/>
    <n v="54"/>
  </r>
  <r>
    <x v="61"/>
    <n v="1"/>
    <n v="180"/>
    <n v="180"/>
    <n v="45"/>
    <n v="45"/>
    <n v="180"/>
    <n v="45"/>
    <n v="135"/>
  </r>
  <r>
    <x v="61"/>
    <n v="1"/>
    <n v="180"/>
    <n v="180"/>
    <n v="45"/>
    <n v="45"/>
    <n v="180"/>
    <n v="45"/>
    <n v="135"/>
  </r>
  <r>
    <x v="61"/>
    <n v="1"/>
    <s v=""/>
    <n v="180"/>
    <s v=""/>
    <n v="45"/>
    <n v="180"/>
    <n v="45"/>
    <n v="135"/>
  </r>
  <r>
    <x v="91"/>
    <n v="1"/>
    <n v="153"/>
    <n v="153"/>
    <n v="51"/>
    <n v="51"/>
    <n v="153"/>
    <n v="51"/>
    <n v="102"/>
  </r>
  <r>
    <x v="59"/>
    <n v="1"/>
    <n v="126"/>
    <n v="126"/>
    <n v="42"/>
    <n v="42"/>
    <n v="126"/>
    <n v="42"/>
    <n v="84"/>
  </r>
  <r>
    <x v="59"/>
    <n v="1"/>
    <s v=""/>
    <n v="126"/>
    <n v="42"/>
    <n v="42"/>
    <n v="126"/>
    <n v="42"/>
    <n v="84"/>
  </r>
  <r>
    <x v="48"/>
    <n v="1"/>
    <s v=""/>
    <n v="280"/>
    <n v="70"/>
    <n v="70"/>
    <n v="280"/>
    <n v="70"/>
    <n v="210"/>
  </r>
  <r>
    <x v="98"/>
    <n v="1"/>
    <n v="156"/>
    <n v="156"/>
    <n v="78"/>
    <n v="78"/>
    <n v="156"/>
    <n v="78"/>
    <n v="78"/>
  </r>
  <r>
    <x v="98"/>
    <n v="1"/>
    <s v=""/>
    <n v="156"/>
    <n v="78"/>
    <n v="78"/>
    <n v="156"/>
    <n v="78"/>
    <n v="78"/>
  </r>
  <r>
    <x v="31"/>
    <n v="1"/>
    <n v="300"/>
    <n v="300"/>
    <n v="75"/>
    <n v="75"/>
    <n v="300"/>
    <n v="75"/>
    <n v="225"/>
  </r>
  <r>
    <x v="90"/>
    <n v="1"/>
    <s v=""/>
    <n v="57"/>
    <n v="19"/>
    <n v="19"/>
    <n v="57"/>
    <n v="19"/>
    <n v="38"/>
  </r>
  <r>
    <x v="24"/>
    <n v="1"/>
    <n v="114"/>
    <n v="114"/>
    <n v="57"/>
    <n v="57"/>
    <n v="114"/>
    <n v="57"/>
    <n v="57"/>
  </r>
  <r>
    <x v="50"/>
    <n v="1"/>
    <n v="144"/>
    <n v="144"/>
    <s v=""/>
    <n v="48"/>
    <n v="144"/>
    <n v="48"/>
    <n v="96"/>
  </r>
  <r>
    <x v="92"/>
    <n v="1"/>
    <n v="280"/>
    <n v="280"/>
    <n v="70"/>
    <n v="70"/>
    <n v="280"/>
    <n v="70"/>
    <n v="210"/>
  </r>
  <r>
    <x v="74"/>
    <n v="1"/>
    <s v=""/>
    <n v="270"/>
    <n v="90"/>
    <n v="90"/>
    <n v="270"/>
    <n v="90"/>
    <n v="180"/>
  </r>
  <r>
    <x v="62"/>
    <n v="1"/>
    <n v="144"/>
    <n v="144"/>
    <s v=""/>
    <n v="36"/>
    <n v="144"/>
    <n v="36"/>
    <n v="108"/>
  </r>
  <r>
    <x v="75"/>
    <n v="1"/>
    <n v="50"/>
    <n v="50"/>
    <n v="25"/>
    <n v="25"/>
    <n v="50"/>
    <n v="25"/>
    <n v="25"/>
  </r>
  <r>
    <x v="76"/>
    <n v="1"/>
    <n v="368"/>
    <n v="368"/>
    <n v="92"/>
    <n v="92"/>
    <n v="368"/>
    <n v="92"/>
    <n v="276"/>
  </r>
  <r>
    <x v="34"/>
    <n v="1"/>
    <n v="72"/>
    <n v="72"/>
    <n v="36"/>
    <n v="36"/>
    <n v="72"/>
    <n v="36"/>
    <n v="36"/>
  </r>
  <r>
    <x v="55"/>
    <n v="1"/>
    <n v="352"/>
    <n v="352"/>
    <n v="88"/>
    <n v="88"/>
    <n v="352"/>
    <n v="88"/>
    <n v="264"/>
  </r>
  <r>
    <x v="55"/>
    <n v="1"/>
    <s v=""/>
    <n v="352"/>
    <n v="88"/>
    <n v="88"/>
    <n v="352"/>
    <n v="88"/>
    <n v="264"/>
  </r>
  <r>
    <x v="78"/>
    <n v="1"/>
    <n v="50"/>
    <n v="50"/>
    <n v="25"/>
    <n v="25"/>
    <n v="50"/>
    <n v="25"/>
    <n v="25"/>
  </r>
  <r>
    <x v="2"/>
    <n v="1"/>
    <n v="252"/>
    <n v="252"/>
    <s v=""/>
    <n v="63"/>
    <n v="252"/>
    <n v="63"/>
    <n v="189"/>
  </r>
  <r>
    <x v="12"/>
    <n v="1"/>
    <n v="356"/>
    <n v="356"/>
    <n v="89"/>
    <n v="89"/>
    <n v="356"/>
    <n v="89"/>
    <n v="267"/>
  </r>
  <r>
    <x v="41"/>
    <n v="1"/>
    <n v="50"/>
    <n v="50"/>
    <n v="25"/>
    <n v="25"/>
    <n v="50"/>
    <n v="25"/>
    <n v="25"/>
  </r>
  <r>
    <x v="15"/>
    <n v="1"/>
    <n v="144"/>
    <n v="144"/>
    <n v="36"/>
    <n v="36"/>
    <n v="144"/>
    <n v="36"/>
    <n v="108"/>
  </r>
  <r>
    <x v="97"/>
    <n v="1"/>
    <n v="300"/>
    <n v="300"/>
    <n v="75"/>
    <n v="75"/>
    <n v="300"/>
    <n v="75"/>
    <n v="225"/>
  </r>
  <r>
    <x v="58"/>
    <n v="1"/>
    <s v=""/>
    <n v="150"/>
    <n v="75"/>
    <n v="75"/>
    <n v="150"/>
    <n v="75"/>
    <n v="75"/>
  </r>
  <r>
    <x v="58"/>
    <n v="1"/>
    <n v="150"/>
    <n v="150"/>
    <n v="75"/>
    <n v="75"/>
    <n v="150"/>
    <n v="75"/>
    <n v="75"/>
  </r>
  <r>
    <x v="13"/>
    <n v="1"/>
    <n v="352"/>
    <n v="352"/>
    <n v="88"/>
    <n v="88"/>
    <n v="352"/>
    <n v="88"/>
    <n v="264"/>
  </r>
  <r>
    <x v="5"/>
    <n v="1"/>
    <n v="160"/>
    <n v="160"/>
    <n v="80"/>
    <n v="80"/>
    <n v="160"/>
    <n v="80"/>
    <n v="80"/>
  </r>
  <r>
    <x v="87"/>
    <n v="1"/>
    <n v="188"/>
    <n v="188"/>
    <n v="94"/>
    <n v="94"/>
    <n v="188"/>
    <n v="94"/>
    <n v="94"/>
  </r>
  <r>
    <x v="81"/>
    <n v="1"/>
    <n v="312"/>
    <n v="312"/>
    <n v="78"/>
    <n v="78"/>
    <n v="312"/>
    <n v="78"/>
    <n v="234"/>
  </r>
  <r>
    <x v="8"/>
    <n v="1"/>
    <n v="90"/>
    <n v="90"/>
    <s v=""/>
    <n v="45"/>
    <n v="90"/>
    <n v="45"/>
    <n v="45"/>
  </r>
  <r>
    <x v="26"/>
    <n v="1"/>
    <n v="57"/>
    <n v="57"/>
    <n v="19"/>
    <n v="19"/>
    <n v="57"/>
    <n v="19"/>
    <n v="38"/>
  </r>
  <r>
    <x v="26"/>
    <n v="1"/>
    <s v=""/>
    <n v="57"/>
    <n v="19"/>
    <n v="19"/>
    <n v="57"/>
    <n v="19"/>
    <n v="38"/>
  </r>
  <r>
    <x v="96"/>
    <n v="1"/>
    <n v="92"/>
    <n v="92"/>
    <s v=""/>
    <n v="46"/>
    <n v="92"/>
    <n v="46"/>
    <n v="46"/>
  </r>
  <r>
    <x v="96"/>
    <n v="1"/>
    <s v=""/>
    <n v="92"/>
    <n v="46"/>
    <n v="46"/>
    <n v="92"/>
    <n v="46"/>
    <n v="46"/>
  </r>
  <r>
    <x v="96"/>
    <n v="1"/>
    <s v=""/>
    <n v="92"/>
    <n v="46"/>
    <n v="46"/>
    <n v="92"/>
    <n v="46"/>
    <n v="46"/>
  </r>
  <r>
    <x v="33"/>
    <n v="1"/>
    <n v="132"/>
    <n v="132"/>
    <n v="33"/>
    <n v="33"/>
    <n v="132"/>
    <n v="33"/>
    <n v="99"/>
  </r>
  <r>
    <x v="9"/>
    <n v="1"/>
    <n v="46"/>
    <n v="46"/>
    <n v="23"/>
    <n v="23"/>
    <n v="46"/>
    <n v="23"/>
    <n v="23"/>
  </r>
  <r>
    <x v="9"/>
    <n v="1"/>
    <n v="46"/>
    <n v="46"/>
    <n v="23"/>
    <n v="23"/>
    <n v="46"/>
    <n v="23"/>
    <n v="23"/>
  </r>
  <r>
    <x v="57"/>
    <n v="2"/>
    <n v="108"/>
    <n v="108"/>
    <n v="36"/>
    <n v="36"/>
    <n v="216"/>
    <n v="72"/>
    <n v="144"/>
  </r>
  <r>
    <x v="93"/>
    <n v="2"/>
    <s v=""/>
    <n v="189"/>
    <n v="63"/>
    <n v="63"/>
    <n v="378"/>
    <n v="126"/>
    <n v="252"/>
  </r>
  <r>
    <x v="38"/>
    <n v="2"/>
    <n v="189"/>
    <n v="189"/>
    <n v="63"/>
    <n v="63"/>
    <n v="378"/>
    <n v="126"/>
    <n v="252"/>
  </r>
  <r>
    <x v="21"/>
    <n v="2"/>
    <n v="76"/>
    <n v="76"/>
    <n v="19"/>
    <n v="19"/>
    <n v="152"/>
    <n v="38"/>
    <n v="114"/>
  </r>
  <r>
    <x v="39"/>
    <n v="2"/>
    <n v="144"/>
    <n v="144"/>
    <s v=""/>
    <n v="36"/>
    <n v="288"/>
    <n v="72"/>
    <n v="216"/>
  </r>
  <r>
    <x v="27"/>
    <n v="2"/>
    <s v=""/>
    <n v="264"/>
    <n v="88"/>
    <n v="88"/>
    <n v="528"/>
    <n v="176"/>
    <n v="352"/>
  </r>
  <r>
    <x v="60"/>
    <n v="2"/>
    <n v="30"/>
    <n v="30"/>
    <n v="15"/>
    <n v="15"/>
    <n v="60"/>
    <n v="30"/>
    <n v="30"/>
  </r>
  <r>
    <x v="60"/>
    <n v="2"/>
    <n v="30"/>
    <n v="30"/>
    <n v="15"/>
    <n v="15"/>
    <n v="60"/>
    <n v="30"/>
    <n v="30"/>
  </r>
  <r>
    <x v="53"/>
    <n v="2"/>
    <s v=""/>
    <n v="176"/>
    <n v="88"/>
    <n v="88"/>
    <n v="352"/>
    <n v="176"/>
    <n v="176"/>
  </r>
  <r>
    <x v="17"/>
    <n v="2"/>
    <s v=""/>
    <n v="120"/>
    <n v="30"/>
    <n v="30"/>
    <n v="240"/>
    <n v="60"/>
    <n v="180"/>
  </r>
  <r>
    <x v="40"/>
    <n v="2"/>
    <n v="308"/>
    <n v="308"/>
    <n v="77"/>
    <n v="77"/>
    <n v="616"/>
    <n v="154"/>
    <n v="462"/>
  </r>
  <r>
    <x v="61"/>
    <n v="2"/>
    <s v=""/>
    <n v="180"/>
    <n v="45"/>
    <n v="45"/>
    <n v="360"/>
    <n v="90"/>
    <n v="270"/>
  </r>
  <r>
    <x v="61"/>
    <n v="2"/>
    <n v="180"/>
    <n v="180"/>
    <n v="45"/>
    <n v="45"/>
    <n v="360"/>
    <n v="90"/>
    <n v="270"/>
  </r>
  <r>
    <x v="98"/>
    <n v="2"/>
    <n v="156"/>
    <n v="156"/>
    <n v="78"/>
    <n v="78"/>
    <n v="312"/>
    <n v="156"/>
    <n v="156"/>
  </r>
  <r>
    <x v="31"/>
    <n v="2"/>
    <s v=""/>
    <n v="300"/>
    <n v="75"/>
    <n v="75"/>
    <n v="600"/>
    <n v="150"/>
    <n v="450"/>
  </r>
  <r>
    <x v="50"/>
    <n v="2"/>
    <n v="144"/>
    <n v="144"/>
    <n v="48"/>
    <n v="48"/>
    <n v="288"/>
    <n v="96"/>
    <n v="192"/>
  </r>
  <r>
    <x v="50"/>
    <n v="2"/>
    <n v="144"/>
    <n v="144"/>
    <n v="48"/>
    <n v="48"/>
    <n v="288"/>
    <n v="96"/>
    <n v="192"/>
  </r>
  <r>
    <x v="0"/>
    <n v="2"/>
    <s v=""/>
    <n v="160"/>
    <n v="80"/>
    <n v="80"/>
    <n v="320"/>
    <n v="160"/>
    <n v="160"/>
  </r>
  <r>
    <x v="19"/>
    <n v="2"/>
    <n v="240"/>
    <n v="240"/>
    <n v="80"/>
    <n v="80"/>
    <n v="480"/>
    <n v="160"/>
    <n v="320"/>
  </r>
  <r>
    <x v="75"/>
    <n v="2"/>
    <n v="50"/>
    <n v="50"/>
    <n v="25"/>
    <n v="25"/>
    <n v="100"/>
    <n v="50"/>
    <n v="50"/>
  </r>
  <r>
    <x v="34"/>
    <n v="2"/>
    <n v="72"/>
    <n v="72"/>
    <n v="36"/>
    <n v="36"/>
    <n v="144"/>
    <n v="72"/>
    <n v="72"/>
  </r>
  <r>
    <x v="72"/>
    <n v="2"/>
    <n v="356"/>
    <n v="356"/>
    <s v=""/>
    <n v="89"/>
    <n v="712"/>
    <n v="178"/>
    <n v="534"/>
  </r>
  <r>
    <x v="72"/>
    <n v="2"/>
    <n v="356"/>
    <n v="356"/>
    <n v="89"/>
    <n v="89"/>
    <n v="712"/>
    <n v="178"/>
    <n v="534"/>
  </r>
  <r>
    <x v="55"/>
    <n v="2"/>
    <n v="352"/>
    <n v="352"/>
    <s v=""/>
    <n v="88"/>
    <n v="704"/>
    <n v="176"/>
    <n v="528"/>
  </r>
  <r>
    <x v="55"/>
    <n v="2"/>
    <n v="352"/>
    <n v="352"/>
    <n v="88"/>
    <n v="88"/>
    <n v="704"/>
    <n v="176"/>
    <n v="528"/>
  </r>
  <r>
    <x v="73"/>
    <n v="2"/>
    <n v="144"/>
    <n v="144"/>
    <n v="48"/>
    <n v="48"/>
    <n v="288"/>
    <n v="96"/>
    <n v="192"/>
  </r>
  <r>
    <x v="1"/>
    <n v="2"/>
    <s v=""/>
    <n v="360"/>
    <s v=""/>
    <n v="90"/>
    <n v="720"/>
    <n v="180"/>
    <n v="540"/>
  </r>
  <r>
    <x v="2"/>
    <n v="2"/>
    <s v=""/>
    <n v="252"/>
    <s v=""/>
    <n v="63"/>
    <n v="504"/>
    <n v="126"/>
    <n v="378"/>
  </r>
  <r>
    <x v="36"/>
    <n v="2"/>
    <n v="300"/>
    <n v="300"/>
    <n v="75"/>
    <n v="75"/>
    <n v="600"/>
    <n v="150"/>
    <n v="450"/>
  </r>
  <r>
    <x v="84"/>
    <n v="2"/>
    <s v=""/>
    <n v="348"/>
    <n v="87"/>
    <n v="87"/>
    <n v="696"/>
    <n v="174"/>
    <n v="522"/>
  </r>
  <r>
    <x v="25"/>
    <n v="2"/>
    <n v="261"/>
    <n v="261"/>
    <n v="87"/>
    <n v="87"/>
    <n v="522"/>
    <n v="174"/>
    <n v="348"/>
  </r>
  <r>
    <x v="6"/>
    <n v="2"/>
    <n v="231"/>
    <n v="231"/>
    <n v="77"/>
    <n v="77"/>
    <n v="462"/>
    <n v="154"/>
    <n v="308"/>
  </r>
  <r>
    <x v="51"/>
    <n v="2"/>
    <n v="34"/>
    <n v="34"/>
    <n v="17"/>
    <n v="17"/>
    <n v="68"/>
    <n v="34"/>
    <n v="34"/>
  </r>
  <r>
    <x v="51"/>
    <n v="2"/>
    <n v="34"/>
    <n v="34"/>
    <n v="17"/>
    <n v="17"/>
    <n v="68"/>
    <n v="34"/>
    <n v="34"/>
  </r>
  <r>
    <x v="85"/>
    <n v="2"/>
    <n v="162"/>
    <n v="162"/>
    <n v="54"/>
    <n v="54"/>
    <n v="324"/>
    <n v="108"/>
    <n v="216"/>
  </r>
  <r>
    <x v="43"/>
    <n v="2"/>
    <s v=""/>
    <n v="225"/>
    <n v="75"/>
    <n v="75"/>
    <n v="450"/>
    <n v="150"/>
    <n v="300"/>
  </r>
  <r>
    <x v="43"/>
    <n v="2"/>
    <s v=""/>
    <n v="225"/>
    <s v=""/>
    <n v="75"/>
    <n v="450"/>
    <n v="150"/>
    <n v="300"/>
  </r>
  <r>
    <x v="22"/>
    <n v="2"/>
    <s v=""/>
    <n v="50"/>
    <n v="25"/>
    <n v="25"/>
    <n v="100"/>
    <n v="50"/>
    <n v="50"/>
  </r>
  <r>
    <x v="81"/>
    <n v="2"/>
    <n v="312"/>
    <n v="312"/>
    <n v="78"/>
    <n v="78"/>
    <n v="624"/>
    <n v="156"/>
    <n v="468"/>
  </r>
  <r>
    <x v="99"/>
    <n v="2"/>
    <n v="154"/>
    <n v="154"/>
    <n v="77"/>
    <n v="77"/>
    <n v="308"/>
    <n v="154"/>
    <n v="154"/>
  </r>
  <r>
    <x v="52"/>
    <n v="2"/>
    <s v=""/>
    <n v="352"/>
    <n v="88"/>
    <n v="88"/>
    <n v="704"/>
    <n v="176"/>
    <n v="528"/>
  </r>
  <r>
    <x v="44"/>
    <n v="2"/>
    <s v=""/>
    <n v="176"/>
    <n v="88"/>
    <n v="88"/>
    <n v="352"/>
    <n v="176"/>
    <n v="176"/>
  </r>
  <r>
    <x v="67"/>
    <n v="2"/>
    <n v="204"/>
    <n v="204"/>
    <n v="51"/>
    <n v="51"/>
    <n v="408"/>
    <n v="102"/>
    <n v="306"/>
  </r>
  <r>
    <x v="45"/>
    <n v="2"/>
    <n v="124"/>
    <n v="124"/>
    <n v="62"/>
    <n v="62"/>
    <n v="248"/>
    <n v="124"/>
    <n v="124"/>
  </r>
  <r>
    <x v="45"/>
    <n v="2"/>
    <n v="124"/>
    <n v="124"/>
    <n v="62"/>
    <n v="62"/>
    <n v="248"/>
    <n v="124"/>
    <n v="124"/>
  </r>
  <r>
    <x v="46"/>
    <n v="2"/>
    <s v=""/>
    <n v="144"/>
    <n v="48"/>
    <n v="48"/>
    <n v="288"/>
    <n v="96"/>
    <n v="192"/>
  </r>
  <r>
    <x v="96"/>
    <n v="2"/>
    <n v="92"/>
    <n v="92"/>
    <s v=""/>
    <n v="46"/>
    <n v="184"/>
    <n v="92"/>
    <n v="92"/>
  </r>
  <r>
    <x v="9"/>
    <n v="2"/>
    <n v="46"/>
    <n v="46"/>
    <n v="23"/>
    <n v="23"/>
    <n v="92"/>
    <n v="46"/>
    <n v="46"/>
  </r>
  <r>
    <x v="93"/>
    <n v="3"/>
    <s v=""/>
    <n v="189"/>
    <n v="63"/>
    <n v="63"/>
    <n v="567"/>
    <n v="189"/>
    <n v="378"/>
  </r>
  <r>
    <x v="38"/>
    <n v="3"/>
    <n v="189"/>
    <n v="189"/>
    <n v="63"/>
    <n v="63"/>
    <n v="567"/>
    <n v="189"/>
    <n v="378"/>
  </r>
  <r>
    <x v="7"/>
    <n v="3"/>
    <n v="38"/>
    <n v="38"/>
    <n v="19"/>
    <n v="19"/>
    <n v="114"/>
    <n v="57"/>
    <n v="57"/>
  </r>
  <r>
    <x v="27"/>
    <n v="3"/>
    <n v="264"/>
    <n v="264"/>
    <n v="88"/>
    <n v="88"/>
    <n v="792"/>
    <n v="264"/>
    <n v="528"/>
  </r>
  <r>
    <x v="60"/>
    <n v="3"/>
    <n v="30"/>
    <n v="30"/>
    <n v="15"/>
    <n v="15"/>
    <n v="90"/>
    <n v="45"/>
    <n v="45"/>
  </r>
  <r>
    <x v="68"/>
    <n v="3"/>
    <n v="110"/>
    <n v="110"/>
    <n v="55"/>
    <n v="55"/>
    <n v="330"/>
    <n v="165"/>
    <n v="165"/>
  </r>
  <r>
    <x v="40"/>
    <n v="3"/>
    <n v="308"/>
    <n v="308"/>
    <n v="77"/>
    <n v="77"/>
    <n v="924"/>
    <n v="231"/>
    <n v="693"/>
  </r>
  <r>
    <x v="91"/>
    <n v="3"/>
    <n v="153"/>
    <n v="153"/>
    <n v="51"/>
    <n v="51"/>
    <n v="459"/>
    <n v="153"/>
    <n v="306"/>
  </r>
  <r>
    <x v="59"/>
    <n v="3"/>
    <s v=""/>
    <n v="126"/>
    <n v="42"/>
    <n v="42"/>
    <n v="378"/>
    <n v="126"/>
    <n v="252"/>
  </r>
  <r>
    <x v="49"/>
    <n v="3"/>
    <n v="66"/>
    <n v="66"/>
    <n v="33"/>
    <n v="33"/>
    <n v="198"/>
    <n v="99"/>
    <n v="99"/>
  </r>
  <r>
    <x v="3"/>
    <n v="3"/>
    <n v="146"/>
    <n v="146"/>
    <s v=""/>
    <n v="73"/>
    <n v="438"/>
    <n v="219"/>
    <n v="219"/>
  </r>
  <r>
    <x v="90"/>
    <n v="3"/>
    <s v=""/>
    <n v="57"/>
    <n v="19"/>
    <n v="19"/>
    <n v="171"/>
    <n v="57"/>
    <n v="114"/>
  </r>
  <r>
    <x v="19"/>
    <n v="3"/>
    <n v="240"/>
    <n v="240"/>
    <n v="80"/>
    <n v="80"/>
    <n v="720"/>
    <n v="240"/>
    <n v="480"/>
  </r>
  <r>
    <x v="62"/>
    <n v="3"/>
    <n v="144"/>
    <n v="144"/>
    <s v=""/>
    <n v="36"/>
    <n v="432"/>
    <n v="108"/>
    <n v="324"/>
  </r>
  <r>
    <x v="76"/>
    <n v="3"/>
    <n v="368"/>
    <n v="368"/>
    <n v="92"/>
    <n v="92"/>
    <n v="1104"/>
    <n v="276"/>
    <n v="828"/>
  </r>
  <r>
    <x v="89"/>
    <n v="3"/>
    <n v="100"/>
    <n v="100"/>
    <n v="25"/>
    <n v="25"/>
    <n v="300"/>
    <n v="75"/>
    <n v="225"/>
  </r>
  <r>
    <x v="77"/>
    <n v="3"/>
    <n v="38"/>
    <n v="38"/>
    <n v="19"/>
    <n v="19"/>
    <n v="114"/>
    <n v="57"/>
    <n v="57"/>
  </r>
  <r>
    <x v="56"/>
    <n v="3"/>
    <n v="108"/>
    <n v="108"/>
    <n v="36"/>
    <n v="36"/>
    <n v="324"/>
    <n v="108"/>
    <n v="216"/>
  </r>
  <r>
    <x v="56"/>
    <n v="3"/>
    <n v="108"/>
    <n v="108"/>
    <n v="36"/>
    <n v="36"/>
    <n v="324"/>
    <n v="108"/>
    <n v="216"/>
  </r>
  <r>
    <x v="55"/>
    <n v="3"/>
    <n v="352"/>
    <n v="352"/>
    <n v="88"/>
    <n v="88"/>
    <n v="1056"/>
    <n v="264"/>
    <n v="792"/>
  </r>
  <r>
    <x v="1"/>
    <n v="3"/>
    <s v=""/>
    <n v="360"/>
    <n v="90"/>
    <n v="90"/>
    <n v="1080"/>
    <n v="270"/>
    <n v="810"/>
  </r>
  <r>
    <x v="12"/>
    <n v="3"/>
    <n v="356"/>
    <n v="356"/>
    <n v="89"/>
    <n v="89"/>
    <n v="1068"/>
    <n v="267"/>
    <n v="801"/>
  </r>
  <r>
    <x v="12"/>
    <n v="3"/>
    <n v="356"/>
    <n v="356"/>
    <n v="89"/>
    <n v="89"/>
    <n v="1068"/>
    <n v="267"/>
    <n v="801"/>
  </r>
  <r>
    <x v="41"/>
    <n v="3"/>
    <n v="50"/>
    <n v="50"/>
    <n v="25"/>
    <n v="25"/>
    <n v="150"/>
    <n v="75"/>
    <n v="75"/>
  </r>
  <r>
    <x v="51"/>
    <n v="3"/>
    <s v=""/>
    <n v="34"/>
    <n v="17"/>
    <n v="17"/>
    <n v="102"/>
    <n v="51"/>
    <n v="51"/>
  </r>
  <r>
    <x v="15"/>
    <n v="3"/>
    <s v=""/>
    <n v="144"/>
    <n v="36"/>
    <n v="36"/>
    <n v="432"/>
    <n v="108"/>
    <n v="324"/>
  </r>
  <r>
    <x v="13"/>
    <n v="3"/>
    <s v=""/>
    <n v="352"/>
    <n v="88"/>
    <n v="88"/>
    <n v="1056"/>
    <n v="264"/>
    <n v="792"/>
  </r>
  <r>
    <x v="13"/>
    <n v="3"/>
    <n v="352"/>
    <n v="352"/>
    <s v=""/>
    <n v="88"/>
    <n v="1056"/>
    <n v="264"/>
    <n v="792"/>
  </r>
  <r>
    <x v="5"/>
    <n v="3"/>
    <n v="160"/>
    <n v="160"/>
    <n v="80"/>
    <n v="80"/>
    <n v="480"/>
    <n v="240"/>
    <n v="240"/>
  </r>
  <r>
    <x v="81"/>
    <n v="3"/>
    <n v="312"/>
    <n v="312"/>
    <n v="78"/>
    <n v="78"/>
    <n v="936"/>
    <n v="234"/>
    <n v="702"/>
  </r>
  <r>
    <x v="88"/>
    <n v="3"/>
    <n v="320"/>
    <n v="320"/>
    <n v="80"/>
    <n v="80"/>
    <n v="960"/>
    <n v="240"/>
    <n v="720"/>
  </r>
  <r>
    <x v="30"/>
    <n v="3"/>
    <n v="192"/>
    <n v="192"/>
    <n v="96"/>
    <n v="96"/>
    <n v="576"/>
    <n v="288"/>
    <n v="288"/>
  </r>
  <r>
    <x v="67"/>
    <n v="3"/>
    <n v="204"/>
    <n v="204"/>
    <n v="51"/>
    <n v="51"/>
    <n v="612"/>
    <n v="153"/>
    <n v="459"/>
  </r>
  <r>
    <x v="32"/>
    <n v="3"/>
    <n v="80"/>
    <n v="80"/>
    <n v="20"/>
    <n v="20"/>
    <n v="240"/>
    <n v="60"/>
    <n v="180"/>
  </r>
  <r>
    <x v="32"/>
    <n v="3"/>
    <s v=""/>
    <n v="80"/>
    <s v=""/>
    <n v="20"/>
    <n v="240"/>
    <n v="60"/>
    <n v="180"/>
  </r>
  <r>
    <x v="63"/>
    <n v="3"/>
    <n v="116"/>
    <n v="116"/>
    <n v="29"/>
    <n v="29"/>
    <n v="348"/>
    <n v="87"/>
    <n v="261"/>
  </r>
  <r>
    <x v="46"/>
    <n v="3"/>
    <n v="144"/>
    <n v="144"/>
    <n v="48"/>
    <n v="48"/>
    <n v="432"/>
    <n v="144"/>
    <n v="288"/>
  </r>
  <r>
    <x v="4"/>
    <n v="3"/>
    <n v="201"/>
    <n v="201"/>
    <n v="67"/>
    <n v="67"/>
    <n v="603"/>
    <n v="201"/>
    <n v="402"/>
  </r>
  <r>
    <x v="33"/>
    <n v="3"/>
    <n v="132"/>
    <n v="132"/>
    <n v="33"/>
    <n v="33"/>
    <n v="396"/>
    <n v="99"/>
    <n v="297"/>
  </r>
  <r>
    <x v="38"/>
    <n v="4"/>
    <n v="189"/>
    <n v="189"/>
    <n v="63"/>
    <n v="63"/>
    <n v="756"/>
    <n v="252"/>
    <n v="504"/>
  </r>
  <r>
    <x v="21"/>
    <n v="4"/>
    <n v="76"/>
    <n v="76"/>
    <s v=""/>
    <n v="19"/>
    <n v="304"/>
    <n v="76"/>
    <n v="228"/>
  </r>
  <r>
    <x v="23"/>
    <n v="4"/>
    <s v=""/>
    <n v="255"/>
    <n v="85"/>
    <n v="85"/>
    <n v="1020"/>
    <n v="340"/>
    <n v="680"/>
  </r>
  <r>
    <x v="23"/>
    <n v="4"/>
    <n v="255"/>
    <n v="255"/>
    <n v="85"/>
    <n v="85"/>
    <n v="1020"/>
    <n v="340"/>
    <n v="680"/>
  </r>
  <r>
    <x v="94"/>
    <n v="4"/>
    <s v=""/>
    <n v="166"/>
    <n v="83"/>
    <n v="83"/>
    <n v="664"/>
    <n v="332"/>
    <n v="332"/>
  </r>
  <r>
    <x v="53"/>
    <n v="4"/>
    <n v="176"/>
    <n v="176"/>
    <n v="88"/>
    <n v="88"/>
    <n v="704"/>
    <n v="352"/>
    <n v="352"/>
  </r>
  <r>
    <x v="17"/>
    <n v="4"/>
    <n v="120"/>
    <n v="120"/>
    <n v="30"/>
    <n v="30"/>
    <n v="480"/>
    <n v="120"/>
    <n v="360"/>
  </r>
  <r>
    <x v="17"/>
    <n v="4"/>
    <n v="120"/>
    <n v="120"/>
    <n v="30"/>
    <n v="30"/>
    <n v="480"/>
    <n v="120"/>
    <n v="360"/>
  </r>
  <r>
    <x v="47"/>
    <n v="4"/>
    <s v=""/>
    <n v="207"/>
    <n v="69"/>
    <n v="69"/>
    <n v="828"/>
    <n v="276"/>
    <n v="552"/>
  </r>
  <r>
    <x v="59"/>
    <n v="4"/>
    <n v="126"/>
    <n v="126"/>
    <s v=""/>
    <n v="42"/>
    <n v="504"/>
    <n v="168"/>
    <n v="336"/>
  </r>
  <r>
    <x v="48"/>
    <n v="4"/>
    <n v="280"/>
    <n v="280"/>
    <n v="70"/>
    <n v="70"/>
    <n v="1120"/>
    <n v="280"/>
    <n v="840"/>
  </r>
  <r>
    <x v="98"/>
    <n v="4"/>
    <n v="156"/>
    <n v="156"/>
    <s v=""/>
    <n v="78"/>
    <n v="624"/>
    <n v="312"/>
    <n v="312"/>
  </r>
  <r>
    <x v="98"/>
    <n v="4"/>
    <n v="156"/>
    <n v="156"/>
    <n v="78"/>
    <n v="78"/>
    <n v="624"/>
    <n v="312"/>
    <n v="312"/>
  </r>
  <r>
    <x v="64"/>
    <n v="4"/>
    <s v=""/>
    <n v="92"/>
    <n v="46"/>
    <n v="46"/>
    <n v="368"/>
    <n v="184"/>
    <n v="184"/>
  </r>
  <r>
    <x v="24"/>
    <n v="4"/>
    <n v="114"/>
    <n v="114"/>
    <n v="57"/>
    <n v="57"/>
    <n v="456"/>
    <n v="228"/>
    <n v="228"/>
  </r>
  <r>
    <x v="24"/>
    <n v="4"/>
    <n v="114"/>
    <n v="114"/>
    <n v="57"/>
    <n v="57"/>
    <n v="456"/>
    <n v="228"/>
    <n v="228"/>
  </r>
  <r>
    <x v="24"/>
    <n v="4"/>
    <n v="114"/>
    <n v="114"/>
    <n v="57"/>
    <n v="57"/>
    <n v="456"/>
    <n v="228"/>
    <n v="228"/>
  </r>
  <r>
    <x v="92"/>
    <n v="4"/>
    <n v="280"/>
    <n v="280"/>
    <s v=""/>
    <n v="70"/>
    <n v="1120"/>
    <n v="280"/>
    <n v="840"/>
  </r>
  <r>
    <x v="0"/>
    <n v="4"/>
    <n v="160"/>
    <n v="160"/>
    <n v="80"/>
    <n v="80"/>
    <n v="640"/>
    <n v="320"/>
    <n v="320"/>
  </r>
  <r>
    <x v="74"/>
    <n v="4"/>
    <n v="270"/>
    <n v="270"/>
    <n v="90"/>
    <n v="90"/>
    <n v="1080"/>
    <n v="360"/>
    <n v="720"/>
  </r>
  <r>
    <x v="62"/>
    <n v="4"/>
    <n v="144"/>
    <n v="144"/>
    <n v="36"/>
    <n v="36"/>
    <n v="576"/>
    <n v="144"/>
    <n v="432"/>
  </r>
  <r>
    <x v="76"/>
    <n v="4"/>
    <s v=""/>
    <n v="368"/>
    <n v="92"/>
    <n v="92"/>
    <n v="1472"/>
    <n v="368"/>
    <n v="1104"/>
  </r>
  <r>
    <x v="77"/>
    <n v="4"/>
    <n v="38"/>
    <n v="38"/>
    <n v="19"/>
    <n v="19"/>
    <n v="152"/>
    <n v="76"/>
    <n v="76"/>
  </r>
  <r>
    <x v="34"/>
    <n v="4"/>
    <n v="72"/>
    <n v="72"/>
    <n v="36"/>
    <n v="36"/>
    <n v="288"/>
    <n v="144"/>
    <n v="144"/>
  </r>
  <r>
    <x v="29"/>
    <n v="4"/>
    <n v="252"/>
    <n v="252"/>
    <n v="63"/>
    <n v="63"/>
    <n v="1008"/>
    <n v="252"/>
    <n v="756"/>
  </r>
  <r>
    <x v="29"/>
    <n v="4"/>
    <n v="252"/>
    <n v="252"/>
    <s v=""/>
    <n v="63"/>
    <n v="1008"/>
    <n v="252"/>
    <n v="756"/>
  </r>
  <r>
    <x v="56"/>
    <n v="4"/>
    <n v="108"/>
    <n v="108"/>
    <n v="36"/>
    <n v="36"/>
    <n v="432"/>
    <n v="144"/>
    <n v="288"/>
  </r>
  <r>
    <x v="54"/>
    <n v="4"/>
    <s v=""/>
    <n v="135"/>
    <n v="45"/>
    <n v="45"/>
    <n v="540"/>
    <n v="180"/>
    <n v="360"/>
  </r>
  <r>
    <x v="78"/>
    <n v="4"/>
    <n v="50"/>
    <n v="50"/>
    <n v="25"/>
    <n v="25"/>
    <n v="200"/>
    <n v="100"/>
    <n v="100"/>
  </r>
  <r>
    <x v="1"/>
    <n v="4"/>
    <n v="360"/>
    <n v="360"/>
    <n v="90"/>
    <n v="90"/>
    <n v="1440"/>
    <n v="360"/>
    <n v="1080"/>
  </r>
  <r>
    <x v="20"/>
    <n v="4"/>
    <n v="72"/>
    <n v="72"/>
    <n v="36"/>
    <n v="36"/>
    <n v="288"/>
    <n v="144"/>
    <n v="144"/>
  </r>
  <r>
    <x v="12"/>
    <n v="4"/>
    <n v="356"/>
    <n v="356"/>
    <n v="89"/>
    <n v="89"/>
    <n v="1424"/>
    <n v="356"/>
    <n v="1068"/>
  </r>
  <r>
    <x v="65"/>
    <n v="4"/>
    <n v="267"/>
    <n v="267"/>
    <n v="89"/>
    <n v="89"/>
    <n v="1068"/>
    <n v="356"/>
    <n v="712"/>
  </r>
  <r>
    <x v="65"/>
    <n v="4"/>
    <n v="267"/>
    <n v="267"/>
    <n v="89"/>
    <n v="89"/>
    <n v="1068"/>
    <n v="356"/>
    <n v="712"/>
  </r>
  <r>
    <x v="37"/>
    <n v="4"/>
    <n v="264"/>
    <n v="264"/>
    <n v="88"/>
    <n v="88"/>
    <n v="1056"/>
    <n v="352"/>
    <n v="704"/>
  </r>
  <r>
    <x v="79"/>
    <n v="4"/>
    <s v=""/>
    <n v="84"/>
    <s v=""/>
    <n v="21"/>
    <n v="336"/>
    <n v="84"/>
    <n v="252"/>
  </r>
  <r>
    <x v="79"/>
    <n v="4"/>
    <n v="84"/>
    <n v="84"/>
    <n v="21"/>
    <n v="21"/>
    <n v="336"/>
    <n v="84"/>
    <n v="252"/>
  </r>
  <r>
    <x v="16"/>
    <n v="4"/>
    <n v="132"/>
    <n v="132"/>
    <n v="44"/>
    <n v="44"/>
    <n v="528"/>
    <n v="176"/>
    <n v="352"/>
  </r>
  <r>
    <x v="5"/>
    <n v="4"/>
    <s v=""/>
    <n v="160"/>
    <s v=""/>
    <n v="80"/>
    <n v="640"/>
    <n v="320"/>
    <n v="320"/>
  </r>
  <r>
    <x v="87"/>
    <n v="4"/>
    <n v="188"/>
    <n v="188"/>
    <n v="94"/>
    <n v="94"/>
    <n v="752"/>
    <n v="376"/>
    <n v="376"/>
  </r>
  <r>
    <x v="22"/>
    <n v="4"/>
    <s v=""/>
    <n v="50"/>
    <n v="25"/>
    <n v="25"/>
    <n v="200"/>
    <n v="100"/>
    <n v="100"/>
  </r>
  <r>
    <x v="99"/>
    <n v="4"/>
    <n v="154"/>
    <n v="154"/>
    <n v="77"/>
    <n v="77"/>
    <n v="616"/>
    <n v="308"/>
    <n v="308"/>
  </r>
  <r>
    <x v="88"/>
    <n v="4"/>
    <n v="320"/>
    <n v="320"/>
    <n v="80"/>
    <n v="80"/>
    <n v="1280"/>
    <n v="320"/>
    <n v="960"/>
  </r>
  <r>
    <x v="44"/>
    <n v="4"/>
    <n v="176"/>
    <n v="176"/>
    <n v="88"/>
    <n v="88"/>
    <n v="704"/>
    <n v="352"/>
    <n v="352"/>
  </r>
  <r>
    <x v="82"/>
    <n v="4"/>
    <n v="102"/>
    <n v="102"/>
    <n v="51"/>
    <n v="51"/>
    <n v="408"/>
    <n v="204"/>
    <n v="204"/>
  </r>
  <r>
    <x v="26"/>
    <n v="4"/>
    <n v="57"/>
    <n v="57"/>
    <n v="19"/>
    <n v="19"/>
    <n v="228"/>
    <n v="76"/>
    <n v="152"/>
  </r>
  <r>
    <x v="67"/>
    <n v="4"/>
    <n v="204"/>
    <n v="204"/>
    <n v="51"/>
    <n v="51"/>
    <n v="816"/>
    <n v="204"/>
    <n v="612"/>
  </r>
  <r>
    <x v="67"/>
    <n v="4"/>
    <n v="204"/>
    <n v="204"/>
    <n v="51"/>
    <n v="51"/>
    <n v="816"/>
    <n v="204"/>
    <n v="612"/>
  </r>
  <r>
    <x v="45"/>
    <n v="4"/>
    <n v="124"/>
    <n v="124"/>
    <n v="62"/>
    <n v="62"/>
    <n v="496"/>
    <n v="248"/>
    <n v="248"/>
  </r>
  <r>
    <x v="66"/>
    <n v="4"/>
    <n v="384"/>
    <n v="384"/>
    <n v="96"/>
    <n v="96"/>
    <n v="1536"/>
    <n v="384"/>
    <n v="1152"/>
  </r>
  <r>
    <x v="32"/>
    <n v="4"/>
    <n v="80"/>
    <n v="80"/>
    <n v="20"/>
    <n v="20"/>
    <n v="320"/>
    <n v="80"/>
    <n v="240"/>
  </r>
  <r>
    <x v="63"/>
    <n v="4"/>
    <s v=""/>
    <n v="116"/>
    <n v="29"/>
    <n v="29"/>
    <n v="464"/>
    <n v="116"/>
    <n v="348"/>
  </r>
  <r>
    <x v="96"/>
    <n v="4"/>
    <s v=""/>
    <n v="92"/>
    <n v="46"/>
    <n v="46"/>
    <n v="368"/>
    <n v="184"/>
    <n v="184"/>
  </r>
  <r>
    <x v="9"/>
    <n v="4"/>
    <n v="46"/>
    <n v="46"/>
    <n v="23"/>
    <n v="23"/>
    <n v="184"/>
    <n v="92"/>
    <n v="92"/>
  </r>
  <r>
    <x v="9"/>
    <n v="4"/>
    <s v=""/>
    <n v="46"/>
    <n v="23"/>
    <n v="23"/>
    <n v="184"/>
    <n v="92"/>
    <n v="92"/>
  </r>
  <r>
    <x v="70"/>
    <n v="5"/>
    <n v="144"/>
    <n v="144"/>
    <n v="36"/>
    <n v="36"/>
    <n v="720"/>
    <n v="180"/>
    <n v="540"/>
  </r>
  <r>
    <x v="93"/>
    <n v="5"/>
    <n v="189"/>
    <n v="189"/>
    <n v="63"/>
    <n v="63"/>
    <n v="945"/>
    <n v="315"/>
    <n v="630"/>
  </r>
  <r>
    <x v="21"/>
    <n v="5"/>
    <n v="76"/>
    <n v="76"/>
    <n v="19"/>
    <n v="19"/>
    <n v="380"/>
    <n v="95"/>
    <n v="285"/>
  </r>
  <r>
    <x v="7"/>
    <n v="5"/>
    <n v="38"/>
    <n v="38"/>
    <n v="19"/>
    <n v="19"/>
    <n v="190"/>
    <n v="95"/>
    <n v="95"/>
  </r>
  <r>
    <x v="35"/>
    <n v="5"/>
    <s v=""/>
    <n v="225"/>
    <s v=""/>
    <n v="75"/>
    <n v="1125"/>
    <n v="375"/>
    <n v="750"/>
  </r>
  <r>
    <x v="35"/>
    <n v="5"/>
    <n v="225"/>
    <n v="225"/>
    <n v="75"/>
    <n v="75"/>
    <n v="1125"/>
    <n v="375"/>
    <n v="750"/>
  </r>
  <r>
    <x v="35"/>
    <n v="5"/>
    <n v="225"/>
    <n v="225"/>
    <n v="75"/>
    <n v="75"/>
    <n v="1125"/>
    <n v="375"/>
    <n v="750"/>
  </r>
  <r>
    <x v="10"/>
    <n v="5"/>
    <n v="225"/>
    <n v="225"/>
    <n v="75"/>
    <n v="75"/>
    <n v="1125"/>
    <n v="375"/>
    <n v="750"/>
  </r>
  <r>
    <x v="23"/>
    <n v="5"/>
    <n v="255"/>
    <n v="255"/>
    <n v="85"/>
    <n v="85"/>
    <n v="1275"/>
    <n v="425"/>
    <n v="850"/>
  </r>
  <r>
    <x v="23"/>
    <n v="5"/>
    <n v="255"/>
    <n v="255"/>
    <n v="85"/>
    <n v="85"/>
    <n v="1275"/>
    <n v="425"/>
    <n v="850"/>
  </r>
  <r>
    <x v="60"/>
    <n v="5"/>
    <n v="30"/>
    <n v="30"/>
    <n v="15"/>
    <n v="15"/>
    <n v="150"/>
    <n v="75"/>
    <n v="75"/>
  </r>
  <r>
    <x v="53"/>
    <n v="5"/>
    <n v="176"/>
    <n v="176"/>
    <n v="88"/>
    <n v="88"/>
    <n v="880"/>
    <n v="440"/>
    <n v="440"/>
  </r>
  <r>
    <x v="68"/>
    <n v="5"/>
    <n v="110"/>
    <n v="110"/>
    <n v="55"/>
    <n v="55"/>
    <n v="550"/>
    <n v="275"/>
    <n v="275"/>
  </r>
  <r>
    <x v="17"/>
    <n v="5"/>
    <n v="120"/>
    <n v="120"/>
    <n v="30"/>
    <n v="30"/>
    <n v="600"/>
    <n v="150"/>
    <n v="450"/>
  </r>
  <r>
    <x v="91"/>
    <n v="5"/>
    <n v="153"/>
    <n v="153"/>
    <s v=""/>
    <n v="51"/>
    <n v="765"/>
    <n v="255"/>
    <n v="510"/>
  </r>
  <r>
    <x v="59"/>
    <n v="5"/>
    <n v="126"/>
    <n v="126"/>
    <n v="42"/>
    <n v="42"/>
    <n v="630"/>
    <n v="210"/>
    <n v="420"/>
  </r>
  <r>
    <x v="95"/>
    <n v="5"/>
    <s v=""/>
    <n v="210"/>
    <n v="70"/>
    <n v="70"/>
    <n v="1050"/>
    <n v="350"/>
    <n v="700"/>
  </r>
  <r>
    <x v="28"/>
    <n v="5"/>
    <n v="140"/>
    <n v="140"/>
    <s v=""/>
    <n v="70"/>
    <n v="700"/>
    <n v="350"/>
    <n v="350"/>
  </r>
  <r>
    <x v="83"/>
    <n v="5"/>
    <n v="81"/>
    <n v="81"/>
    <n v="27"/>
    <n v="27"/>
    <n v="405"/>
    <n v="135"/>
    <n v="270"/>
  </r>
  <r>
    <x v="3"/>
    <n v="5"/>
    <n v="146"/>
    <n v="146"/>
    <n v="73"/>
    <n v="73"/>
    <n v="730"/>
    <n v="365"/>
    <n v="365"/>
  </r>
  <r>
    <x v="90"/>
    <n v="5"/>
    <n v="57"/>
    <n v="57"/>
    <n v="19"/>
    <n v="19"/>
    <n v="285"/>
    <n v="95"/>
    <n v="190"/>
  </r>
  <r>
    <x v="90"/>
    <n v="5"/>
    <n v="57"/>
    <n v="57"/>
    <n v="19"/>
    <n v="19"/>
    <n v="285"/>
    <n v="95"/>
    <n v="190"/>
  </r>
  <r>
    <x v="92"/>
    <n v="5"/>
    <n v="280"/>
    <n v="280"/>
    <n v="70"/>
    <n v="70"/>
    <n v="1400"/>
    <n v="350"/>
    <n v="1050"/>
  </r>
  <r>
    <x v="74"/>
    <n v="5"/>
    <s v=""/>
    <n v="270"/>
    <s v=""/>
    <n v="90"/>
    <n v="1350"/>
    <n v="450"/>
    <n v="900"/>
  </r>
  <r>
    <x v="89"/>
    <n v="5"/>
    <s v=""/>
    <n v="100"/>
    <n v="25"/>
    <n v="25"/>
    <n v="500"/>
    <n v="125"/>
    <n v="375"/>
  </r>
  <r>
    <x v="77"/>
    <n v="5"/>
    <n v="38"/>
    <n v="38"/>
    <n v="19"/>
    <n v="19"/>
    <n v="190"/>
    <n v="95"/>
    <n v="95"/>
  </r>
  <r>
    <x v="34"/>
    <n v="5"/>
    <n v="72"/>
    <n v="72"/>
    <n v="36"/>
    <n v="36"/>
    <n v="360"/>
    <n v="180"/>
    <n v="180"/>
  </r>
  <r>
    <x v="34"/>
    <n v="5"/>
    <n v="72"/>
    <n v="72"/>
    <n v="36"/>
    <n v="36"/>
    <n v="360"/>
    <n v="180"/>
    <n v="180"/>
  </r>
  <r>
    <x v="34"/>
    <n v="5"/>
    <n v="72"/>
    <n v="72"/>
    <n v="36"/>
    <n v="36"/>
    <n v="360"/>
    <n v="180"/>
    <n v="180"/>
  </r>
  <r>
    <x v="55"/>
    <n v="5"/>
    <n v="352"/>
    <n v="352"/>
    <n v="88"/>
    <n v="88"/>
    <n v="1760"/>
    <n v="440"/>
    <n v="1320"/>
  </r>
  <r>
    <x v="12"/>
    <n v="5"/>
    <n v="356"/>
    <n v="356"/>
    <n v="89"/>
    <n v="89"/>
    <n v="1780"/>
    <n v="445"/>
    <n v="1335"/>
  </r>
  <r>
    <x v="65"/>
    <n v="5"/>
    <n v="267"/>
    <n v="267"/>
    <n v="89"/>
    <n v="89"/>
    <n v="1335"/>
    <n v="445"/>
    <n v="890"/>
  </r>
  <r>
    <x v="37"/>
    <n v="5"/>
    <n v="264"/>
    <n v="264"/>
    <n v="88"/>
    <n v="88"/>
    <n v="1320"/>
    <n v="440"/>
    <n v="880"/>
  </r>
  <r>
    <x v="37"/>
    <n v="5"/>
    <n v="264"/>
    <n v="264"/>
    <n v="88"/>
    <n v="88"/>
    <n v="1320"/>
    <n v="440"/>
    <n v="880"/>
  </r>
  <r>
    <x v="84"/>
    <n v="5"/>
    <n v="348"/>
    <n v="348"/>
    <n v="87"/>
    <n v="87"/>
    <n v="1740"/>
    <n v="435"/>
    <n v="1305"/>
  </r>
  <r>
    <x v="84"/>
    <n v="5"/>
    <n v="348"/>
    <n v="348"/>
    <n v="87"/>
    <n v="87"/>
    <n v="1740"/>
    <n v="435"/>
    <n v="1305"/>
  </r>
  <r>
    <x v="6"/>
    <n v="5"/>
    <n v="231"/>
    <n v="231"/>
    <s v=""/>
    <n v="77"/>
    <n v="1155"/>
    <n v="385"/>
    <n v="770"/>
  </r>
  <r>
    <x v="6"/>
    <n v="5"/>
    <n v="231"/>
    <n v="231"/>
    <n v="77"/>
    <n v="77"/>
    <n v="1155"/>
    <n v="385"/>
    <n v="770"/>
  </r>
  <r>
    <x v="15"/>
    <n v="5"/>
    <s v=""/>
    <n v="144"/>
    <n v="36"/>
    <n v="36"/>
    <n v="720"/>
    <n v="180"/>
    <n v="540"/>
  </r>
  <r>
    <x v="97"/>
    <n v="5"/>
    <n v="300"/>
    <n v="300"/>
    <n v="75"/>
    <n v="75"/>
    <n v="1500"/>
    <n v="375"/>
    <n v="1125"/>
  </r>
  <r>
    <x v="97"/>
    <n v="5"/>
    <n v="300"/>
    <n v="300"/>
    <n v="75"/>
    <n v="75"/>
    <n v="1500"/>
    <n v="375"/>
    <n v="1125"/>
  </r>
  <r>
    <x v="97"/>
    <n v="5"/>
    <n v="300"/>
    <n v="300"/>
    <n v="75"/>
    <n v="75"/>
    <n v="1500"/>
    <n v="375"/>
    <n v="1125"/>
  </r>
  <r>
    <x v="69"/>
    <n v="5"/>
    <n v="57"/>
    <n v="57"/>
    <s v=""/>
    <n v="19"/>
    <n v="285"/>
    <n v="95"/>
    <n v="190"/>
  </r>
  <r>
    <x v="30"/>
    <n v="5"/>
    <n v="192"/>
    <n v="192"/>
    <n v="96"/>
    <n v="96"/>
    <n v="960"/>
    <n v="480"/>
    <n v="480"/>
  </r>
  <r>
    <x v="26"/>
    <n v="5"/>
    <s v=""/>
    <n v="57"/>
    <n v="19"/>
    <n v="19"/>
    <n v="285"/>
    <n v="95"/>
    <n v="190"/>
  </r>
  <r>
    <x v="45"/>
    <n v="5"/>
    <n v="124"/>
    <n v="124"/>
    <n v="62"/>
    <n v="62"/>
    <n v="620"/>
    <n v="310"/>
    <n v="310"/>
  </r>
  <r>
    <x v="66"/>
    <n v="5"/>
    <s v=""/>
    <n v="384"/>
    <n v="96"/>
    <n v="96"/>
    <n v="1920"/>
    <n v="480"/>
    <n v="1440"/>
  </r>
  <r>
    <x v="33"/>
    <n v="5"/>
    <s v=""/>
    <n v="132"/>
    <n v="33"/>
    <n v="33"/>
    <n v="660"/>
    <n v="165"/>
    <n v="495"/>
  </r>
  <r>
    <x v="9"/>
    <n v="5"/>
    <n v="46"/>
    <n v="46"/>
    <n v="23"/>
    <n v="23"/>
    <n v="230"/>
    <n v="115"/>
    <n v="115"/>
  </r>
  <r>
    <x v="57"/>
    <n v="6"/>
    <n v="108"/>
    <n v="108"/>
    <n v="36"/>
    <n v="36"/>
    <n v="648"/>
    <n v="216"/>
    <n v="432"/>
  </r>
  <r>
    <x v="10"/>
    <n v="6"/>
    <n v="225"/>
    <n v="225"/>
    <n v="75"/>
    <n v="75"/>
    <n v="1350"/>
    <n v="450"/>
    <n v="900"/>
  </r>
  <r>
    <x v="23"/>
    <n v="6"/>
    <n v="255"/>
    <n v="255"/>
    <n v="85"/>
    <n v="85"/>
    <n v="1530"/>
    <n v="510"/>
    <n v="1020"/>
  </r>
  <r>
    <x v="60"/>
    <n v="6"/>
    <s v=""/>
    <n v="30"/>
    <n v="15"/>
    <n v="15"/>
    <n v="180"/>
    <n v="90"/>
    <n v="90"/>
  </r>
  <r>
    <x v="17"/>
    <n v="6"/>
    <s v=""/>
    <n v="120"/>
    <n v="30"/>
    <n v="30"/>
    <n v="720"/>
    <n v="180"/>
    <n v="540"/>
  </r>
  <r>
    <x v="3"/>
    <n v="6"/>
    <n v="146"/>
    <n v="146"/>
    <n v="73"/>
    <n v="73"/>
    <n v="876"/>
    <n v="438"/>
    <n v="438"/>
  </r>
  <r>
    <x v="19"/>
    <n v="6"/>
    <n v="240"/>
    <n v="240"/>
    <n v="80"/>
    <n v="80"/>
    <n v="1440"/>
    <n v="480"/>
    <n v="960"/>
  </r>
  <r>
    <x v="56"/>
    <n v="6"/>
    <n v="108"/>
    <n v="108"/>
    <n v="36"/>
    <n v="36"/>
    <n v="648"/>
    <n v="216"/>
    <n v="432"/>
  </r>
  <r>
    <x v="55"/>
    <n v="6"/>
    <n v="352"/>
    <n v="352"/>
    <n v="88"/>
    <n v="88"/>
    <n v="2112"/>
    <n v="528"/>
    <n v="1584"/>
  </r>
  <r>
    <x v="78"/>
    <n v="6"/>
    <s v=""/>
    <n v="50"/>
    <n v="25"/>
    <n v="25"/>
    <n v="300"/>
    <n v="150"/>
    <n v="150"/>
  </r>
  <r>
    <x v="1"/>
    <n v="6"/>
    <n v="360"/>
    <n v="360"/>
    <n v="90"/>
    <n v="90"/>
    <n v="2160"/>
    <n v="540"/>
    <n v="1620"/>
  </r>
  <r>
    <x v="65"/>
    <n v="6"/>
    <s v=""/>
    <n v="267"/>
    <s v=""/>
    <n v="89"/>
    <n v="1602"/>
    <n v="534"/>
    <n v="1068"/>
  </r>
  <r>
    <x v="36"/>
    <n v="6"/>
    <n v="300"/>
    <n v="300"/>
    <n v="75"/>
    <n v="75"/>
    <n v="1800"/>
    <n v="450"/>
    <n v="1350"/>
  </r>
  <r>
    <x v="51"/>
    <n v="6"/>
    <n v="34"/>
    <n v="34"/>
    <n v="17"/>
    <n v="17"/>
    <n v="204"/>
    <n v="102"/>
    <n v="102"/>
  </r>
  <r>
    <x v="51"/>
    <n v="6"/>
    <n v="34"/>
    <n v="34"/>
    <n v="17"/>
    <n v="17"/>
    <n v="204"/>
    <n v="102"/>
    <n v="102"/>
  </r>
  <r>
    <x v="15"/>
    <n v="6"/>
    <n v="144"/>
    <n v="144"/>
    <n v="36"/>
    <n v="36"/>
    <n v="864"/>
    <n v="216"/>
    <n v="648"/>
  </r>
  <r>
    <x v="15"/>
    <n v="6"/>
    <n v="144"/>
    <n v="144"/>
    <n v="36"/>
    <n v="36"/>
    <n v="864"/>
    <n v="216"/>
    <n v="648"/>
  </r>
  <r>
    <x v="97"/>
    <n v="6"/>
    <n v="300"/>
    <n v="300"/>
    <s v=""/>
    <n v="75"/>
    <n v="1800"/>
    <n v="450"/>
    <n v="1350"/>
  </r>
  <r>
    <x v="79"/>
    <n v="6"/>
    <n v="84"/>
    <n v="84"/>
    <n v="21"/>
    <n v="21"/>
    <n v="504"/>
    <n v="126"/>
    <n v="378"/>
  </r>
  <r>
    <x v="42"/>
    <n v="6"/>
    <n v="210"/>
    <n v="210"/>
    <n v="70"/>
    <n v="70"/>
    <n v="1260"/>
    <n v="420"/>
    <n v="840"/>
  </r>
  <r>
    <x v="16"/>
    <n v="6"/>
    <s v=""/>
    <n v="132"/>
    <n v="44"/>
    <n v="44"/>
    <n v="792"/>
    <n v="264"/>
    <n v="528"/>
  </r>
  <r>
    <x v="16"/>
    <n v="6"/>
    <n v="132"/>
    <n v="132"/>
    <s v=""/>
    <n v="44"/>
    <n v="792"/>
    <n v="264"/>
    <n v="528"/>
  </r>
  <r>
    <x v="43"/>
    <n v="6"/>
    <s v=""/>
    <n v="225"/>
    <n v="75"/>
    <n v="75"/>
    <n v="1350"/>
    <n v="450"/>
    <n v="900"/>
  </r>
  <r>
    <x v="43"/>
    <n v="6"/>
    <n v="225"/>
    <n v="225"/>
    <n v="75"/>
    <n v="75"/>
    <n v="1350"/>
    <n v="450"/>
    <n v="900"/>
  </r>
  <r>
    <x v="22"/>
    <n v="6"/>
    <n v="50"/>
    <n v="50"/>
    <s v=""/>
    <n v="25"/>
    <n v="300"/>
    <n v="150"/>
    <n v="150"/>
  </r>
  <r>
    <x v="81"/>
    <n v="6"/>
    <n v="312"/>
    <n v="312"/>
    <n v="78"/>
    <n v="78"/>
    <n v="1872"/>
    <n v="468"/>
    <n v="1404"/>
  </r>
  <r>
    <x v="88"/>
    <n v="6"/>
    <s v=""/>
    <n v="320"/>
    <n v="80"/>
    <n v="80"/>
    <n v="1920"/>
    <n v="480"/>
    <n v="1440"/>
  </r>
  <r>
    <x v="52"/>
    <n v="6"/>
    <n v="352"/>
    <n v="352"/>
    <n v="88"/>
    <n v="88"/>
    <n v="2112"/>
    <n v="528"/>
    <n v="1584"/>
  </r>
  <r>
    <x v="52"/>
    <n v="6"/>
    <s v=""/>
    <n v="352"/>
    <n v="88"/>
    <n v="88"/>
    <n v="2112"/>
    <n v="528"/>
    <n v="1584"/>
  </r>
  <r>
    <x v="30"/>
    <n v="6"/>
    <s v=""/>
    <n v="192"/>
    <n v="96"/>
    <n v="96"/>
    <n v="1152"/>
    <n v="576"/>
    <n v="576"/>
  </r>
  <r>
    <x v="82"/>
    <n v="6"/>
    <n v="102"/>
    <n v="102"/>
    <n v="51"/>
    <n v="51"/>
    <n v="612"/>
    <n v="306"/>
    <n v="306"/>
  </r>
  <r>
    <x v="26"/>
    <n v="6"/>
    <s v=""/>
    <n v="57"/>
    <n v="19"/>
    <n v="19"/>
    <n v="342"/>
    <n v="114"/>
    <n v="228"/>
  </r>
  <r>
    <x v="67"/>
    <n v="6"/>
    <n v="204"/>
    <n v="204"/>
    <n v="51"/>
    <n v="51"/>
    <n v="1224"/>
    <n v="306"/>
    <n v="918"/>
  </r>
  <r>
    <x v="46"/>
    <n v="6"/>
    <s v=""/>
    <n v="144"/>
    <n v="48"/>
    <n v="48"/>
    <n v="864"/>
    <n v="288"/>
    <n v="576"/>
  </r>
  <r>
    <x v="7"/>
    <n v="7"/>
    <s v=""/>
    <n v="38"/>
    <n v="19"/>
    <n v="19"/>
    <n v="266"/>
    <n v="133"/>
    <n v="133"/>
  </r>
  <r>
    <x v="35"/>
    <n v="7"/>
    <n v="225"/>
    <n v="225"/>
    <n v="75"/>
    <n v="75"/>
    <n v="1575"/>
    <n v="525"/>
    <n v="1050"/>
  </r>
  <r>
    <x v="94"/>
    <n v="7"/>
    <s v=""/>
    <n v="166"/>
    <n v="83"/>
    <n v="83"/>
    <n v="1162"/>
    <n v="581"/>
    <n v="581"/>
  </r>
  <r>
    <x v="94"/>
    <n v="7"/>
    <n v="166"/>
    <n v="166"/>
    <s v=""/>
    <n v="83"/>
    <n v="1162"/>
    <n v="581"/>
    <n v="581"/>
  </r>
  <r>
    <x v="68"/>
    <n v="7"/>
    <n v="110"/>
    <n v="110"/>
    <n v="55"/>
    <n v="55"/>
    <n v="770"/>
    <n v="385"/>
    <n v="385"/>
  </r>
  <r>
    <x v="17"/>
    <n v="7"/>
    <n v="120"/>
    <n v="120"/>
    <s v=""/>
    <n v="30"/>
    <n v="840"/>
    <n v="210"/>
    <n v="630"/>
  </r>
  <r>
    <x v="40"/>
    <n v="7"/>
    <n v="308"/>
    <n v="308"/>
    <n v="77"/>
    <n v="77"/>
    <n v="2156"/>
    <n v="539"/>
    <n v="1617"/>
  </r>
  <r>
    <x v="40"/>
    <n v="7"/>
    <n v="308"/>
    <n v="308"/>
    <n v="77"/>
    <n v="77"/>
    <n v="2156"/>
    <n v="539"/>
    <n v="1617"/>
  </r>
  <r>
    <x v="47"/>
    <n v="7"/>
    <n v="207"/>
    <n v="207"/>
    <n v="69"/>
    <n v="69"/>
    <n v="1449"/>
    <n v="483"/>
    <n v="966"/>
  </r>
  <r>
    <x v="47"/>
    <n v="7"/>
    <s v=""/>
    <n v="207"/>
    <n v="69"/>
    <n v="69"/>
    <n v="1449"/>
    <n v="483"/>
    <n v="966"/>
  </r>
  <r>
    <x v="91"/>
    <n v="7"/>
    <n v="153"/>
    <n v="153"/>
    <n v="51"/>
    <n v="51"/>
    <n v="1071"/>
    <n v="357"/>
    <n v="714"/>
  </r>
  <r>
    <x v="95"/>
    <n v="7"/>
    <n v="210"/>
    <n v="210"/>
    <s v=""/>
    <n v="70"/>
    <n v="1470"/>
    <n v="490"/>
    <n v="980"/>
  </r>
  <r>
    <x v="95"/>
    <n v="7"/>
    <n v="210"/>
    <n v="210"/>
    <n v="70"/>
    <n v="70"/>
    <n v="1470"/>
    <n v="490"/>
    <n v="980"/>
  </r>
  <r>
    <x v="98"/>
    <n v="7"/>
    <n v="156"/>
    <n v="156"/>
    <s v=""/>
    <n v="78"/>
    <n v="1092"/>
    <n v="546"/>
    <n v="546"/>
  </r>
  <r>
    <x v="31"/>
    <n v="7"/>
    <n v="300"/>
    <n v="300"/>
    <n v="75"/>
    <n v="75"/>
    <n v="2100"/>
    <n v="525"/>
    <n v="1575"/>
  </r>
  <r>
    <x v="83"/>
    <n v="7"/>
    <n v="81"/>
    <n v="81"/>
    <n v="27"/>
    <n v="27"/>
    <n v="567"/>
    <n v="189"/>
    <n v="378"/>
  </r>
  <r>
    <x v="83"/>
    <n v="7"/>
    <n v="81"/>
    <n v="81"/>
    <n v="27"/>
    <n v="27"/>
    <n v="567"/>
    <n v="189"/>
    <n v="378"/>
  </r>
  <r>
    <x v="19"/>
    <n v="7"/>
    <n v="240"/>
    <n v="240"/>
    <n v="80"/>
    <n v="80"/>
    <n v="1680"/>
    <n v="560"/>
    <n v="1120"/>
  </r>
  <r>
    <x v="74"/>
    <n v="7"/>
    <n v="270"/>
    <n v="270"/>
    <n v="90"/>
    <n v="90"/>
    <n v="1890"/>
    <n v="630"/>
    <n v="1260"/>
  </r>
  <r>
    <x v="18"/>
    <n v="7"/>
    <n v="160"/>
    <n v="160"/>
    <n v="80"/>
    <n v="80"/>
    <n v="1120"/>
    <n v="560"/>
    <n v="560"/>
  </r>
  <r>
    <x v="18"/>
    <n v="7"/>
    <s v=""/>
    <n v="160"/>
    <n v="80"/>
    <n v="80"/>
    <n v="1120"/>
    <n v="560"/>
    <n v="560"/>
  </r>
  <r>
    <x v="11"/>
    <n v="7"/>
    <n v="184"/>
    <n v="184"/>
    <n v="92"/>
    <n v="92"/>
    <n v="1288"/>
    <n v="644"/>
    <n v="644"/>
  </r>
  <r>
    <x v="77"/>
    <n v="7"/>
    <n v="38"/>
    <n v="38"/>
    <n v="19"/>
    <n v="19"/>
    <n v="266"/>
    <n v="133"/>
    <n v="133"/>
  </r>
  <r>
    <x v="72"/>
    <n v="7"/>
    <n v="356"/>
    <n v="356"/>
    <n v="89"/>
    <n v="89"/>
    <n v="2492"/>
    <n v="623"/>
    <n v="1869"/>
  </r>
  <r>
    <x v="20"/>
    <n v="7"/>
    <n v="72"/>
    <n v="72"/>
    <n v="36"/>
    <n v="36"/>
    <n v="504"/>
    <n v="252"/>
    <n v="252"/>
  </r>
  <r>
    <x v="20"/>
    <n v="7"/>
    <s v=""/>
    <n v="72"/>
    <n v="36"/>
    <n v="36"/>
    <n v="504"/>
    <n v="252"/>
    <n v="252"/>
  </r>
  <r>
    <x v="65"/>
    <n v="7"/>
    <s v=""/>
    <n v="267"/>
    <n v="89"/>
    <n v="89"/>
    <n v="1869"/>
    <n v="623"/>
    <n v="1246"/>
  </r>
  <r>
    <x v="36"/>
    <n v="7"/>
    <s v=""/>
    <n v="300"/>
    <n v="75"/>
    <n v="75"/>
    <n v="2100"/>
    <n v="525"/>
    <n v="1575"/>
  </r>
  <r>
    <x v="97"/>
    <n v="7"/>
    <n v="300"/>
    <n v="300"/>
    <s v=""/>
    <n v="75"/>
    <n v="2100"/>
    <n v="525"/>
    <n v="1575"/>
  </r>
  <r>
    <x v="79"/>
    <n v="7"/>
    <n v="84"/>
    <n v="84"/>
    <n v="21"/>
    <n v="21"/>
    <n v="588"/>
    <n v="147"/>
    <n v="441"/>
  </r>
  <r>
    <x v="79"/>
    <n v="7"/>
    <n v="84"/>
    <n v="84"/>
    <n v="21"/>
    <n v="21"/>
    <n v="588"/>
    <n v="147"/>
    <n v="441"/>
  </r>
  <r>
    <x v="86"/>
    <n v="7"/>
    <s v=""/>
    <n v="48"/>
    <n v="24"/>
    <n v="24"/>
    <n v="336"/>
    <n v="168"/>
    <n v="168"/>
  </r>
  <r>
    <x v="13"/>
    <n v="7"/>
    <n v="352"/>
    <n v="352"/>
    <n v="88"/>
    <n v="88"/>
    <n v="2464"/>
    <n v="616"/>
    <n v="1848"/>
  </r>
  <r>
    <x v="13"/>
    <n v="7"/>
    <s v=""/>
    <n v="352"/>
    <n v="88"/>
    <n v="88"/>
    <n v="2464"/>
    <n v="616"/>
    <n v="1848"/>
  </r>
  <r>
    <x v="5"/>
    <n v="7"/>
    <n v="160"/>
    <n v="160"/>
    <n v="80"/>
    <n v="80"/>
    <n v="1120"/>
    <n v="560"/>
    <n v="560"/>
  </r>
  <r>
    <x v="87"/>
    <n v="7"/>
    <n v="188"/>
    <n v="188"/>
    <n v="94"/>
    <n v="94"/>
    <n v="1316"/>
    <n v="658"/>
    <n v="658"/>
  </r>
  <r>
    <x v="87"/>
    <n v="7"/>
    <n v="188"/>
    <n v="188"/>
    <n v="94"/>
    <n v="94"/>
    <n v="1316"/>
    <n v="658"/>
    <n v="658"/>
  </r>
  <r>
    <x v="22"/>
    <n v="7"/>
    <n v="50"/>
    <n v="50"/>
    <s v=""/>
    <n v="25"/>
    <n v="350"/>
    <n v="175"/>
    <n v="175"/>
  </r>
  <r>
    <x v="8"/>
    <n v="7"/>
    <n v="90"/>
    <n v="90"/>
    <s v=""/>
    <n v="45"/>
    <n v="630"/>
    <n v="315"/>
    <n v="315"/>
  </r>
  <r>
    <x v="99"/>
    <n v="7"/>
    <s v=""/>
    <n v="154"/>
    <s v=""/>
    <n v="77"/>
    <n v="1078"/>
    <n v="539"/>
    <n v="539"/>
  </r>
  <r>
    <x v="88"/>
    <n v="7"/>
    <n v="320"/>
    <n v="320"/>
    <n v="80"/>
    <n v="80"/>
    <n v="2240"/>
    <n v="560"/>
    <n v="1680"/>
  </r>
  <r>
    <x v="44"/>
    <n v="7"/>
    <n v="176"/>
    <n v="176"/>
    <n v="88"/>
    <n v="88"/>
    <n v="1232"/>
    <n v="616"/>
    <n v="616"/>
  </r>
  <r>
    <x v="82"/>
    <n v="7"/>
    <n v="102"/>
    <n v="102"/>
    <n v="51"/>
    <n v="51"/>
    <n v="714"/>
    <n v="357"/>
    <n v="357"/>
  </r>
  <r>
    <x v="26"/>
    <n v="7"/>
    <n v="57"/>
    <n v="57"/>
    <n v="19"/>
    <n v="19"/>
    <n v="399"/>
    <n v="133"/>
    <n v="266"/>
  </r>
  <r>
    <x v="67"/>
    <n v="7"/>
    <n v="204"/>
    <n v="204"/>
    <s v=""/>
    <n v="51"/>
    <n v="1428"/>
    <n v="357"/>
    <n v="1071"/>
  </r>
  <r>
    <x v="66"/>
    <n v="7"/>
    <s v=""/>
    <n v="384"/>
    <s v=""/>
    <n v="96"/>
    <n v="2688"/>
    <n v="672"/>
    <n v="2016"/>
  </r>
  <r>
    <x v="66"/>
    <n v="7"/>
    <n v="384"/>
    <n v="384"/>
    <n v="96"/>
    <n v="96"/>
    <n v="2688"/>
    <n v="672"/>
    <n v="2016"/>
  </r>
  <r>
    <x v="9"/>
    <n v="7"/>
    <n v="46"/>
    <n v="46"/>
    <n v="23"/>
    <n v="23"/>
    <n v="322"/>
    <n v="161"/>
    <n v="161"/>
  </r>
  <r>
    <x v="9"/>
    <n v="7"/>
    <n v="46"/>
    <n v="46"/>
    <s v=""/>
    <n v="23"/>
    <n v="322"/>
    <n v="161"/>
    <n v="161"/>
  </r>
  <r>
    <x v="70"/>
    <n v="8"/>
    <n v="144"/>
    <n v="144"/>
    <n v="36"/>
    <n v="36"/>
    <n v="1152"/>
    <n v="288"/>
    <n v="864"/>
  </r>
  <r>
    <x v="38"/>
    <n v="8"/>
    <s v=""/>
    <n v="189"/>
    <n v="63"/>
    <n v="63"/>
    <n v="1512"/>
    <n v="504"/>
    <n v="1008"/>
  </r>
  <r>
    <x v="38"/>
    <n v="8"/>
    <s v=""/>
    <n v="189"/>
    <n v="63"/>
    <n v="63"/>
    <n v="1512"/>
    <n v="504"/>
    <n v="1008"/>
  </r>
  <r>
    <x v="7"/>
    <n v="8"/>
    <n v="38"/>
    <n v="38"/>
    <n v="19"/>
    <n v="19"/>
    <n v="304"/>
    <n v="152"/>
    <n v="152"/>
  </r>
  <r>
    <x v="7"/>
    <n v="8"/>
    <n v="38"/>
    <n v="38"/>
    <n v="19"/>
    <n v="19"/>
    <n v="304"/>
    <n v="152"/>
    <n v="152"/>
  </r>
  <r>
    <x v="35"/>
    <n v="8"/>
    <n v="225"/>
    <n v="225"/>
    <n v="75"/>
    <n v="75"/>
    <n v="1800"/>
    <n v="600"/>
    <n v="1200"/>
  </r>
  <r>
    <x v="27"/>
    <n v="8"/>
    <s v=""/>
    <n v="264"/>
    <n v="88"/>
    <n v="88"/>
    <n v="2112"/>
    <n v="704"/>
    <n v="1408"/>
  </r>
  <r>
    <x v="94"/>
    <n v="8"/>
    <s v=""/>
    <n v="166"/>
    <n v="83"/>
    <n v="83"/>
    <n v="1328"/>
    <n v="664"/>
    <n v="664"/>
  </r>
  <r>
    <x v="17"/>
    <n v="8"/>
    <n v="120"/>
    <n v="120"/>
    <n v="30"/>
    <n v="30"/>
    <n v="960"/>
    <n v="240"/>
    <n v="720"/>
  </r>
  <r>
    <x v="17"/>
    <n v="8"/>
    <n v="120"/>
    <n v="120"/>
    <n v="30"/>
    <n v="30"/>
    <n v="960"/>
    <n v="240"/>
    <n v="720"/>
  </r>
  <r>
    <x v="91"/>
    <n v="8"/>
    <s v=""/>
    <n v="153"/>
    <n v="51"/>
    <n v="51"/>
    <n v="1224"/>
    <n v="408"/>
    <n v="816"/>
  </r>
  <r>
    <x v="59"/>
    <n v="8"/>
    <s v=""/>
    <n v="126"/>
    <s v=""/>
    <n v="42"/>
    <n v="1008"/>
    <n v="336"/>
    <n v="672"/>
  </r>
  <r>
    <x v="49"/>
    <n v="8"/>
    <s v=""/>
    <n v="66"/>
    <n v="33"/>
    <n v="33"/>
    <n v="528"/>
    <n v="264"/>
    <n v="264"/>
  </r>
  <r>
    <x v="31"/>
    <n v="8"/>
    <n v="300"/>
    <n v="300"/>
    <n v="75"/>
    <n v="75"/>
    <n v="2400"/>
    <n v="600"/>
    <n v="1800"/>
  </r>
  <r>
    <x v="3"/>
    <n v="8"/>
    <s v=""/>
    <n v="146"/>
    <n v="73"/>
    <n v="73"/>
    <n v="1168"/>
    <n v="584"/>
    <n v="584"/>
  </r>
  <r>
    <x v="3"/>
    <n v="8"/>
    <n v="146"/>
    <n v="146"/>
    <s v=""/>
    <n v="73"/>
    <n v="1168"/>
    <n v="584"/>
    <n v="584"/>
  </r>
  <r>
    <x v="90"/>
    <n v="8"/>
    <n v="57"/>
    <n v="57"/>
    <n v="19"/>
    <n v="19"/>
    <n v="456"/>
    <n v="152"/>
    <n v="304"/>
  </r>
  <r>
    <x v="92"/>
    <n v="8"/>
    <s v=""/>
    <n v="280"/>
    <n v="70"/>
    <n v="70"/>
    <n v="2240"/>
    <n v="560"/>
    <n v="1680"/>
  </r>
  <r>
    <x v="74"/>
    <n v="8"/>
    <n v="270"/>
    <n v="270"/>
    <n v="90"/>
    <n v="90"/>
    <n v="2160"/>
    <n v="720"/>
    <n v="1440"/>
  </r>
  <r>
    <x v="56"/>
    <n v="8"/>
    <s v=""/>
    <n v="108"/>
    <n v="36"/>
    <n v="36"/>
    <n v="864"/>
    <n v="288"/>
    <n v="576"/>
  </r>
  <r>
    <x v="56"/>
    <n v="8"/>
    <n v="108"/>
    <n v="108"/>
    <s v=""/>
    <n v="36"/>
    <n v="864"/>
    <n v="288"/>
    <n v="576"/>
  </r>
  <r>
    <x v="54"/>
    <n v="8"/>
    <s v=""/>
    <n v="135"/>
    <n v="45"/>
    <n v="45"/>
    <n v="1080"/>
    <n v="360"/>
    <n v="720"/>
  </r>
  <r>
    <x v="55"/>
    <n v="8"/>
    <s v=""/>
    <n v="352"/>
    <n v="88"/>
    <n v="88"/>
    <n v="2816"/>
    <n v="704"/>
    <n v="2112"/>
  </r>
  <r>
    <x v="78"/>
    <n v="8"/>
    <n v="50"/>
    <n v="50"/>
    <n v="25"/>
    <n v="25"/>
    <n v="400"/>
    <n v="200"/>
    <n v="200"/>
  </r>
  <r>
    <x v="20"/>
    <n v="8"/>
    <s v=""/>
    <n v="72"/>
    <n v="36"/>
    <n v="36"/>
    <n v="576"/>
    <n v="288"/>
    <n v="288"/>
  </r>
  <r>
    <x v="20"/>
    <n v="8"/>
    <n v="72"/>
    <n v="72"/>
    <n v="36"/>
    <n v="36"/>
    <n v="576"/>
    <n v="288"/>
    <n v="288"/>
  </r>
  <r>
    <x v="12"/>
    <n v="8"/>
    <n v="356"/>
    <n v="356"/>
    <n v="89"/>
    <n v="89"/>
    <n v="2848"/>
    <n v="712"/>
    <n v="2136"/>
  </r>
  <r>
    <x v="37"/>
    <n v="8"/>
    <n v="264"/>
    <n v="264"/>
    <s v=""/>
    <n v="88"/>
    <n v="2112"/>
    <n v="704"/>
    <n v="1408"/>
  </r>
  <r>
    <x v="37"/>
    <n v="8"/>
    <n v="264"/>
    <n v="264"/>
    <n v="88"/>
    <n v="88"/>
    <n v="2112"/>
    <n v="704"/>
    <n v="1408"/>
  </r>
  <r>
    <x v="84"/>
    <n v="8"/>
    <n v="348"/>
    <n v="348"/>
    <n v="87"/>
    <n v="87"/>
    <n v="2784"/>
    <n v="696"/>
    <n v="2088"/>
  </r>
  <r>
    <x v="25"/>
    <n v="8"/>
    <s v=""/>
    <n v="261"/>
    <s v=""/>
    <n v="87"/>
    <n v="2088"/>
    <n v="696"/>
    <n v="1392"/>
  </r>
  <r>
    <x v="51"/>
    <n v="8"/>
    <s v=""/>
    <n v="34"/>
    <n v="17"/>
    <n v="17"/>
    <n v="272"/>
    <n v="136"/>
    <n v="136"/>
  </r>
  <r>
    <x v="51"/>
    <n v="8"/>
    <n v="34"/>
    <n v="34"/>
    <n v="17"/>
    <n v="17"/>
    <n v="272"/>
    <n v="136"/>
    <n v="136"/>
  </r>
  <r>
    <x v="97"/>
    <n v="8"/>
    <n v="300"/>
    <n v="300"/>
    <s v=""/>
    <n v="75"/>
    <n v="2400"/>
    <n v="600"/>
    <n v="1800"/>
  </r>
  <r>
    <x v="42"/>
    <n v="8"/>
    <n v="210"/>
    <n v="210"/>
    <n v="70"/>
    <n v="70"/>
    <n v="1680"/>
    <n v="560"/>
    <n v="1120"/>
  </r>
  <r>
    <x v="13"/>
    <n v="8"/>
    <n v="352"/>
    <n v="352"/>
    <n v="88"/>
    <n v="88"/>
    <n v="2816"/>
    <n v="704"/>
    <n v="2112"/>
  </r>
  <r>
    <x v="13"/>
    <n v="8"/>
    <n v="352"/>
    <n v="352"/>
    <n v="88"/>
    <n v="88"/>
    <n v="2816"/>
    <n v="704"/>
    <n v="2112"/>
  </r>
  <r>
    <x v="5"/>
    <n v="8"/>
    <n v="160"/>
    <n v="160"/>
    <s v=""/>
    <n v="80"/>
    <n v="1280"/>
    <n v="640"/>
    <n v="640"/>
  </r>
  <r>
    <x v="5"/>
    <n v="8"/>
    <n v="160"/>
    <n v="160"/>
    <n v="80"/>
    <n v="80"/>
    <n v="1280"/>
    <n v="640"/>
    <n v="640"/>
  </r>
  <r>
    <x v="85"/>
    <n v="8"/>
    <s v=""/>
    <n v="162"/>
    <n v="54"/>
    <n v="54"/>
    <n v="1296"/>
    <n v="432"/>
    <n v="864"/>
  </r>
  <r>
    <x v="8"/>
    <n v="8"/>
    <s v=""/>
    <n v="90"/>
    <n v="45"/>
    <n v="45"/>
    <n v="720"/>
    <n v="360"/>
    <n v="360"/>
  </r>
  <r>
    <x v="8"/>
    <n v="8"/>
    <n v="90"/>
    <n v="90"/>
    <s v=""/>
    <n v="45"/>
    <n v="720"/>
    <n v="360"/>
    <n v="360"/>
  </r>
  <r>
    <x v="67"/>
    <n v="8"/>
    <n v="204"/>
    <n v="204"/>
    <n v="51"/>
    <n v="51"/>
    <n v="1632"/>
    <n v="408"/>
    <n v="1224"/>
  </r>
  <r>
    <x v="45"/>
    <n v="8"/>
    <s v=""/>
    <n v="124"/>
    <n v="62"/>
    <n v="62"/>
    <n v="992"/>
    <n v="496"/>
    <n v="496"/>
  </r>
  <r>
    <x v="32"/>
    <n v="8"/>
    <s v=""/>
    <n v="80"/>
    <n v="20"/>
    <n v="20"/>
    <n v="640"/>
    <n v="160"/>
    <n v="480"/>
  </r>
  <r>
    <x v="9"/>
    <n v="8"/>
    <n v="46"/>
    <n v="46"/>
    <n v="23"/>
    <n v="23"/>
    <n v="368"/>
    <n v="184"/>
    <n v="184"/>
  </r>
  <r>
    <x v="57"/>
    <n v="9"/>
    <n v="108"/>
    <n v="108"/>
    <n v="36"/>
    <n v="36"/>
    <n v="972"/>
    <n v="324"/>
    <n v="648"/>
  </r>
  <r>
    <x v="38"/>
    <n v="9"/>
    <n v="189"/>
    <n v="189"/>
    <n v="63"/>
    <n v="63"/>
    <n v="1701"/>
    <n v="567"/>
    <n v="1134"/>
  </r>
  <r>
    <x v="38"/>
    <n v="9"/>
    <n v="189"/>
    <n v="189"/>
    <n v="63"/>
    <n v="63"/>
    <n v="1701"/>
    <n v="567"/>
    <n v="1134"/>
  </r>
  <r>
    <x v="21"/>
    <n v="9"/>
    <s v=""/>
    <n v="76"/>
    <n v="19"/>
    <n v="19"/>
    <n v="684"/>
    <n v="171"/>
    <n v="513"/>
  </r>
  <r>
    <x v="7"/>
    <n v="9"/>
    <n v="38"/>
    <n v="38"/>
    <s v=""/>
    <n v="19"/>
    <n v="342"/>
    <n v="171"/>
    <n v="171"/>
  </r>
  <r>
    <x v="7"/>
    <n v="9"/>
    <n v="38"/>
    <n v="38"/>
    <n v="19"/>
    <n v="19"/>
    <n v="342"/>
    <n v="171"/>
    <n v="171"/>
  </r>
  <r>
    <x v="39"/>
    <n v="9"/>
    <n v="144"/>
    <n v="144"/>
    <n v="36"/>
    <n v="36"/>
    <n v="1296"/>
    <n v="324"/>
    <n v="972"/>
  </r>
  <r>
    <x v="39"/>
    <n v="9"/>
    <n v="144"/>
    <n v="144"/>
    <n v="36"/>
    <n v="36"/>
    <n v="1296"/>
    <n v="324"/>
    <n v="972"/>
  </r>
  <r>
    <x v="39"/>
    <n v="9"/>
    <s v=""/>
    <n v="144"/>
    <n v="36"/>
    <n v="36"/>
    <n v="1296"/>
    <n v="324"/>
    <n v="972"/>
  </r>
  <r>
    <x v="27"/>
    <n v="9"/>
    <n v="264"/>
    <n v="264"/>
    <n v="88"/>
    <n v="88"/>
    <n v="2376"/>
    <n v="792"/>
    <n v="1584"/>
  </r>
  <r>
    <x v="27"/>
    <n v="9"/>
    <s v=""/>
    <n v="264"/>
    <n v="88"/>
    <n v="88"/>
    <n v="2376"/>
    <n v="792"/>
    <n v="1584"/>
  </r>
  <r>
    <x v="60"/>
    <n v="9"/>
    <n v="30"/>
    <n v="30"/>
    <n v="15"/>
    <n v="15"/>
    <n v="270"/>
    <n v="135"/>
    <n v="135"/>
  </r>
  <r>
    <x v="94"/>
    <n v="9"/>
    <n v="166"/>
    <n v="166"/>
    <n v="83"/>
    <n v="83"/>
    <n v="1494"/>
    <n v="747"/>
    <n v="747"/>
  </r>
  <r>
    <x v="17"/>
    <n v="9"/>
    <n v="120"/>
    <n v="120"/>
    <n v="30"/>
    <n v="30"/>
    <n v="1080"/>
    <n v="270"/>
    <n v="810"/>
  </r>
  <r>
    <x v="40"/>
    <n v="9"/>
    <n v="308"/>
    <n v="308"/>
    <n v="77"/>
    <n v="77"/>
    <n v="2772"/>
    <n v="693"/>
    <n v="2079"/>
  </r>
  <r>
    <x v="47"/>
    <n v="9"/>
    <n v="207"/>
    <n v="207"/>
    <n v="69"/>
    <n v="69"/>
    <n v="1863"/>
    <n v="621"/>
    <n v="1242"/>
  </r>
  <r>
    <x v="47"/>
    <n v="9"/>
    <n v="207"/>
    <n v="207"/>
    <n v="69"/>
    <n v="69"/>
    <n v="1863"/>
    <n v="621"/>
    <n v="1242"/>
  </r>
  <r>
    <x v="31"/>
    <n v="9"/>
    <s v=""/>
    <n v="300"/>
    <n v="75"/>
    <n v="75"/>
    <n v="2700"/>
    <n v="675"/>
    <n v="2025"/>
  </r>
  <r>
    <x v="83"/>
    <n v="9"/>
    <s v=""/>
    <n v="81"/>
    <n v="27"/>
    <n v="27"/>
    <n v="729"/>
    <n v="243"/>
    <n v="486"/>
  </r>
  <r>
    <x v="3"/>
    <n v="9"/>
    <n v="146"/>
    <n v="146"/>
    <n v="73"/>
    <n v="73"/>
    <n v="1314"/>
    <n v="657"/>
    <n v="657"/>
  </r>
  <r>
    <x v="64"/>
    <n v="9"/>
    <n v="92"/>
    <n v="92"/>
    <n v="46"/>
    <n v="46"/>
    <n v="828"/>
    <n v="414"/>
    <n v="414"/>
  </r>
  <r>
    <x v="64"/>
    <n v="9"/>
    <n v="92"/>
    <n v="92"/>
    <s v=""/>
    <n v="46"/>
    <n v="828"/>
    <n v="414"/>
    <n v="414"/>
  </r>
  <r>
    <x v="90"/>
    <n v="9"/>
    <n v="57"/>
    <n v="57"/>
    <n v="19"/>
    <n v="19"/>
    <n v="513"/>
    <n v="171"/>
    <n v="342"/>
  </r>
  <r>
    <x v="24"/>
    <n v="9"/>
    <s v=""/>
    <n v="114"/>
    <s v=""/>
    <n v="57"/>
    <n v="1026"/>
    <n v="513"/>
    <n v="513"/>
  </r>
  <r>
    <x v="0"/>
    <n v="9"/>
    <s v=""/>
    <n v="160"/>
    <n v="80"/>
    <n v="80"/>
    <n v="1440"/>
    <n v="720"/>
    <n v="720"/>
  </r>
  <r>
    <x v="18"/>
    <n v="9"/>
    <n v="160"/>
    <n v="160"/>
    <n v="80"/>
    <n v="80"/>
    <n v="1440"/>
    <n v="720"/>
    <n v="720"/>
  </r>
  <r>
    <x v="62"/>
    <n v="9"/>
    <s v=""/>
    <n v="144"/>
    <n v="36"/>
    <n v="36"/>
    <n v="1296"/>
    <n v="324"/>
    <n v="972"/>
  </r>
  <r>
    <x v="76"/>
    <n v="9"/>
    <n v="368"/>
    <n v="368"/>
    <n v="92"/>
    <n v="92"/>
    <n v="3312"/>
    <n v="828"/>
    <n v="2484"/>
  </r>
  <r>
    <x v="34"/>
    <n v="9"/>
    <s v=""/>
    <n v="72"/>
    <s v=""/>
    <n v="36"/>
    <n v="648"/>
    <n v="324"/>
    <n v="324"/>
  </r>
  <r>
    <x v="54"/>
    <n v="9"/>
    <n v="135"/>
    <n v="135"/>
    <n v="45"/>
    <n v="45"/>
    <n v="1215"/>
    <n v="405"/>
    <n v="810"/>
  </r>
  <r>
    <x v="54"/>
    <n v="9"/>
    <s v=""/>
    <n v="135"/>
    <n v="45"/>
    <n v="45"/>
    <n v="1215"/>
    <n v="405"/>
    <n v="810"/>
  </r>
  <r>
    <x v="55"/>
    <n v="9"/>
    <n v="352"/>
    <n v="352"/>
    <s v=""/>
    <n v="88"/>
    <n v="3168"/>
    <n v="792"/>
    <n v="2376"/>
  </r>
  <r>
    <x v="2"/>
    <n v="9"/>
    <n v="252"/>
    <n v="252"/>
    <n v="63"/>
    <n v="63"/>
    <n v="2268"/>
    <n v="567"/>
    <n v="1701"/>
  </r>
  <r>
    <x v="37"/>
    <n v="9"/>
    <n v="264"/>
    <n v="264"/>
    <n v="88"/>
    <n v="88"/>
    <n v="2376"/>
    <n v="792"/>
    <n v="1584"/>
  </r>
  <r>
    <x v="41"/>
    <n v="9"/>
    <n v="50"/>
    <n v="50"/>
    <s v=""/>
    <n v="25"/>
    <n v="450"/>
    <n v="225"/>
    <n v="225"/>
  </r>
  <r>
    <x v="41"/>
    <n v="9"/>
    <n v="50"/>
    <n v="50"/>
    <n v="25"/>
    <n v="25"/>
    <n v="450"/>
    <n v="225"/>
    <n v="225"/>
  </r>
  <r>
    <x v="41"/>
    <n v="9"/>
    <n v="50"/>
    <n v="50"/>
    <n v="25"/>
    <n v="25"/>
    <n v="450"/>
    <n v="225"/>
    <n v="225"/>
  </r>
  <r>
    <x v="42"/>
    <n v="9"/>
    <n v="210"/>
    <n v="210"/>
    <n v="70"/>
    <n v="70"/>
    <n v="1890"/>
    <n v="630"/>
    <n v="1260"/>
  </r>
  <r>
    <x v="86"/>
    <n v="9"/>
    <n v="48"/>
    <n v="48"/>
    <n v="24"/>
    <n v="24"/>
    <n v="432"/>
    <n v="216"/>
    <n v="216"/>
  </r>
  <r>
    <x v="87"/>
    <n v="9"/>
    <n v="188"/>
    <n v="188"/>
    <n v="94"/>
    <n v="94"/>
    <n v="1692"/>
    <n v="846"/>
    <n v="846"/>
  </r>
  <r>
    <x v="87"/>
    <n v="9"/>
    <n v="188"/>
    <n v="188"/>
    <n v="94"/>
    <n v="94"/>
    <n v="1692"/>
    <n v="846"/>
    <n v="846"/>
  </r>
  <r>
    <x v="8"/>
    <n v="9"/>
    <n v="90"/>
    <n v="90"/>
    <n v="45"/>
    <n v="45"/>
    <n v="810"/>
    <n v="405"/>
    <n v="405"/>
  </r>
  <r>
    <x v="30"/>
    <n v="9"/>
    <s v=""/>
    <n v="192"/>
    <n v="96"/>
    <n v="96"/>
    <n v="1728"/>
    <n v="864"/>
    <n v="864"/>
  </r>
  <r>
    <x v="4"/>
    <n v="9"/>
    <n v="201"/>
    <n v="201"/>
    <n v="67"/>
    <n v="67"/>
    <n v="1809"/>
    <n v="603"/>
    <n v="1206"/>
  </r>
  <r>
    <x v="57"/>
    <n v="10"/>
    <n v="108"/>
    <n v="108"/>
    <n v="36"/>
    <n v="36"/>
    <n v="1080"/>
    <n v="360"/>
    <n v="720"/>
  </r>
  <r>
    <x v="93"/>
    <n v="10"/>
    <n v="189"/>
    <n v="189"/>
    <n v="63"/>
    <n v="63"/>
    <n v="1890"/>
    <n v="630"/>
    <n v="1260"/>
  </r>
  <r>
    <x v="21"/>
    <n v="10"/>
    <n v="76"/>
    <n v="76"/>
    <s v=""/>
    <n v="19"/>
    <n v="760"/>
    <n v="190"/>
    <n v="570"/>
  </r>
  <r>
    <x v="27"/>
    <n v="10"/>
    <s v=""/>
    <n v="264"/>
    <n v="88"/>
    <n v="88"/>
    <n v="2640"/>
    <n v="880"/>
    <n v="1760"/>
  </r>
  <r>
    <x v="61"/>
    <n v="10"/>
    <n v="180"/>
    <n v="180"/>
    <n v="45"/>
    <n v="45"/>
    <n v="1800"/>
    <n v="450"/>
    <n v="1350"/>
  </r>
  <r>
    <x v="47"/>
    <n v="10"/>
    <n v="207"/>
    <n v="207"/>
    <s v=""/>
    <n v="69"/>
    <n v="2070"/>
    <n v="690"/>
    <n v="1380"/>
  </r>
  <r>
    <x v="95"/>
    <n v="10"/>
    <s v=""/>
    <n v="210"/>
    <s v=""/>
    <n v="70"/>
    <n v="2100"/>
    <n v="700"/>
    <n v="1400"/>
  </r>
  <r>
    <x v="83"/>
    <n v="10"/>
    <n v="81"/>
    <n v="81"/>
    <n v="27"/>
    <n v="27"/>
    <n v="810"/>
    <n v="270"/>
    <n v="540"/>
  </r>
  <r>
    <x v="24"/>
    <n v="10"/>
    <n v="114"/>
    <n v="114"/>
    <n v="57"/>
    <n v="57"/>
    <n v="1140"/>
    <n v="570"/>
    <n v="570"/>
  </r>
  <r>
    <x v="19"/>
    <n v="10"/>
    <s v=""/>
    <n v="240"/>
    <n v="80"/>
    <n v="80"/>
    <n v="2400"/>
    <n v="800"/>
    <n v="1600"/>
  </r>
  <r>
    <x v="76"/>
    <n v="10"/>
    <n v="368"/>
    <n v="368"/>
    <s v=""/>
    <n v="92"/>
    <n v="3680"/>
    <n v="920"/>
    <n v="2760"/>
  </r>
  <r>
    <x v="89"/>
    <n v="10"/>
    <n v="100"/>
    <n v="100"/>
    <n v="25"/>
    <n v="25"/>
    <n v="1000"/>
    <n v="250"/>
    <n v="750"/>
  </r>
  <r>
    <x v="34"/>
    <n v="10"/>
    <s v=""/>
    <n v="72"/>
    <n v="36"/>
    <n v="36"/>
    <n v="720"/>
    <n v="360"/>
    <n v="360"/>
  </r>
  <r>
    <x v="54"/>
    <n v="10"/>
    <n v="135"/>
    <n v="135"/>
    <n v="45"/>
    <n v="45"/>
    <n v="1350"/>
    <n v="450"/>
    <n v="900"/>
  </r>
  <r>
    <x v="2"/>
    <n v="10"/>
    <n v="252"/>
    <n v="252"/>
    <n v="63"/>
    <n v="63"/>
    <n v="2520"/>
    <n v="630"/>
    <n v="1890"/>
  </r>
  <r>
    <x v="65"/>
    <n v="10"/>
    <n v="267"/>
    <n v="267"/>
    <n v="89"/>
    <n v="89"/>
    <n v="2670"/>
    <n v="890"/>
    <n v="1780"/>
  </r>
  <r>
    <x v="84"/>
    <n v="10"/>
    <n v="348"/>
    <n v="348"/>
    <n v="87"/>
    <n v="87"/>
    <n v="3480"/>
    <n v="870"/>
    <n v="2610"/>
  </r>
  <r>
    <x v="97"/>
    <n v="10"/>
    <n v="300"/>
    <n v="300"/>
    <s v=""/>
    <n v="75"/>
    <n v="3000"/>
    <n v="750"/>
    <n v="2250"/>
  </r>
  <r>
    <x v="42"/>
    <n v="10"/>
    <s v=""/>
    <n v="210"/>
    <n v="70"/>
    <n v="70"/>
    <n v="2100"/>
    <n v="700"/>
    <n v="1400"/>
  </r>
  <r>
    <x v="16"/>
    <n v="10"/>
    <n v="132"/>
    <n v="132"/>
    <n v="44"/>
    <n v="44"/>
    <n v="1320"/>
    <n v="440"/>
    <n v="880"/>
  </r>
  <r>
    <x v="13"/>
    <n v="10"/>
    <s v=""/>
    <n v="352"/>
    <n v="88"/>
    <n v="88"/>
    <n v="3520"/>
    <n v="880"/>
    <n v="2640"/>
  </r>
  <r>
    <x v="13"/>
    <n v="10"/>
    <s v=""/>
    <n v="352"/>
    <n v="88"/>
    <n v="88"/>
    <n v="3520"/>
    <n v="880"/>
    <n v="2640"/>
  </r>
  <r>
    <x v="5"/>
    <n v="10"/>
    <n v="160"/>
    <n v="160"/>
    <n v="80"/>
    <n v="80"/>
    <n v="1600"/>
    <n v="800"/>
    <n v="800"/>
  </r>
  <r>
    <x v="80"/>
    <n v="10"/>
    <n v="94"/>
    <n v="94"/>
    <n v="47"/>
    <n v="47"/>
    <n v="940"/>
    <n v="470"/>
    <n v="470"/>
  </r>
  <r>
    <x v="43"/>
    <n v="10"/>
    <n v="225"/>
    <n v="225"/>
    <n v="75"/>
    <n v="75"/>
    <n v="2250"/>
    <n v="750"/>
    <n v="1500"/>
  </r>
  <r>
    <x v="8"/>
    <n v="10"/>
    <n v="90"/>
    <n v="90"/>
    <n v="45"/>
    <n v="45"/>
    <n v="900"/>
    <n v="450"/>
    <n v="450"/>
  </r>
  <r>
    <x v="99"/>
    <n v="10"/>
    <n v="154"/>
    <n v="154"/>
    <n v="77"/>
    <n v="77"/>
    <n v="1540"/>
    <n v="770"/>
    <n v="770"/>
  </r>
  <r>
    <x v="88"/>
    <n v="10"/>
    <s v=""/>
    <n v="320"/>
    <s v=""/>
    <n v="80"/>
    <n v="3200"/>
    <n v="800"/>
    <n v="2400"/>
  </r>
  <r>
    <x v="67"/>
    <n v="10"/>
    <n v="204"/>
    <n v="204"/>
    <n v="51"/>
    <n v="51"/>
    <n v="2040"/>
    <n v="510"/>
    <n v="1530"/>
  </r>
  <r>
    <x v="32"/>
    <n v="10"/>
    <n v="80"/>
    <n v="80"/>
    <n v="20"/>
    <n v="20"/>
    <n v="800"/>
    <n v="200"/>
    <n v="600"/>
  </r>
  <r>
    <x v="63"/>
    <n v="10"/>
    <n v="116"/>
    <n v="116"/>
    <n v="29"/>
    <n v="29"/>
    <n v="1160"/>
    <n v="290"/>
    <n v="870"/>
  </r>
  <r>
    <x v="46"/>
    <n v="10"/>
    <n v="144"/>
    <n v="144"/>
    <n v="48"/>
    <n v="48"/>
    <n v="1440"/>
    <n v="480"/>
    <n v="960"/>
  </r>
  <r>
    <x v="33"/>
    <n v="10"/>
    <n v="132"/>
    <n v="132"/>
    <n v="33"/>
    <n v="33"/>
    <n v="1320"/>
    <n v="330"/>
    <n v="990"/>
  </r>
  <r>
    <x v="33"/>
    <n v="10"/>
    <n v="132"/>
    <n v="132"/>
    <n v="33"/>
    <n v="33"/>
    <n v="1320"/>
    <n v="330"/>
    <n v="990"/>
  </r>
  <r>
    <x v="57"/>
    <n v="11"/>
    <n v="108"/>
    <n v="108"/>
    <n v="36"/>
    <n v="36"/>
    <n v="1188"/>
    <n v="396"/>
    <n v="792"/>
  </r>
  <r>
    <x v="57"/>
    <n v="11"/>
    <n v="108"/>
    <n v="108"/>
    <n v="36"/>
    <n v="36"/>
    <n v="1188"/>
    <n v="396"/>
    <n v="792"/>
  </r>
  <r>
    <x v="21"/>
    <n v="11"/>
    <n v="76"/>
    <n v="76"/>
    <s v=""/>
    <n v="19"/>
    <n v="836"/>
    <n v="209"/>
    <n v="627"/>
  </r>
  <r>
    <x v="61"/>
    <n v="11"/>
    <n v="180"/>
    <n v="180"/>
    <n v="45"/>
    <n v="45"/>
    <n v="1980"/>
    <n v="495"/>
    <n v="1485"/>
  </r>
  <r>
    <x v="61"/>
    <n v="11"/>
    <n v="180"/>
    <n v="180"/>
    <n v="45"/>
    <n v="45"/>
    <n v="1980"/>
    <n v="495"/>
    <n v="1485"/>
  </r>
  <r>
    <x v="61"/>
    <n v="11"/>
    <n v="180"/>
    <n v="180"/>
    <n v="45"/>
    <n v="45"/>
    <n v="1980"/>
    <n v="495"/>
    <n v="1485"/>
  </r>
  <r>
    <x v="47"/>
    <n v="11"/>
    <s v=""/>
    <n v="207"/>
    <n v="69"/>
    <n v="69"/>
    <n v="2277"/>
    <n v="759"/>
    <n v="1518"/>
  </r>
  <r>
    <x v="47"/>
    <n v="11"/>
    <s v=""/>
    <n v="207"/>
    <n v="69"/>
    <n v="69"/>
    <n v="2277"/>
    <n v="759"/>
    <n v="1518"/>
  </r>
  <r>
    <x v="95"/>
    <n v="11"/>
    <s v=""/>
    <n v="210"/>
    <n v="70"/>
    <n v="70"/>
    <n v="2310"/>
    <n v="770"/>
    <n v="1540"/>
  </r>
  <r>
    <x v="95"/>
    <n v="11"/>
    <n v="210"/>
    <n v="210"/>
    <n v="70"/>
    <n v="70"/>
    <n v="2310"/>
    <n v="770"/>
    <n v="1540"/>
  </r>
  <r>
    <x v="48"/>
    <n v="11"/>
    <s v=""/>
    <n v="280"/>
    <n v="70"/>
    <n v="70"/>
    <n v="3080"/>
    <n v="770"/>
    <n v="2310"/>
  </r>
  <r>
    <x v="28"/>
    <n v="11"/>
    <s v=""/>
    <n v="140"/>
    <n v="70"/>
    <n v="70"/>
    <n v="1540"/>
    <n v="770"/>
    <n v="770"/>
  </r>
  <r>
    <x v="28"/>
    <n v="11"/>
    <n v="140"/>
    <n v="140"/>
    <n v="70"/>
    <n v="70"/>
    <n v="1540"/>
    <n v="770"/>
    <n v="770"/>
  </r>
  <r>
    <x v="31"/>
    <n v="11"/>
    <n v="300"/>
    <n v="300"/>
    <n v="75"/>
    <n v="75"/>
    <n v="3300"/>
    <n v="825"/>
    <n v="2475"/>
  </r>
  <r>
    <x v="83"/>
    <n v="11"/>
    <n v="81"/>
    <n v="81"/>
    <n v="27"/>
    <n v="27"/>
    <n v="891"/>
    <n v="297"/>
    <n v="594"/>
  </r>
  <r>
    <x v="3"/>
    <n v="11"/>
    <s v=""/>
    <n v="146"/>
    <n v="73"/>
    <n v="73"/>
    <n v="1606"/>
    <n v="803"/>
    <n v="803"/>
  </r>
  <r>
    <x v="90"/>
    <n v="11"/>
    <n v="57"/>
    <n v="57"/>
    <n v="19"/>
    <n v="19"/>
    <n v="627"/>
    <n v="209"/>
    <n v="418"/>
  </r>
  <r>
    <x v="24"/>
    <n v="11"/>
    <n v="114"/>
    <n v="114"/>
    <n v="57"/>
    <n v="57"/>
    <n v="1254"/>
    <n v="627"/>
    <n v="627"/>
  </r>
  <r>
    <x v="74"/>
    <n v="11"/>
    <n v="270"/>
    <n v="270"/>
    <n v="90"/>
    <n v="90"/>
    <n v="2970"/>
    <n v="990"/>
    <n v="1980"/>
  </r>
  <r>
    <x v="18"/>
    <n v="11"/>
    <n v="160"/>
    <n v="160"/>
    <n v="80"/>
    <n v="80"/>
    <n v="1760"/>
    <n v="880"/>
    <n v="880"/>
  </r>
  <r>
    <x v="62"/>
    <n v="11"/>
    <s v=""/>
    <n v="144"/>
    <n v="36"/>
    <n v="36"/>
    <n v="1584"/>
    <n v="396"/>
    <n v="1188"/>
  </r>
  <r>
    <x v="76"/>
    <n v="11"/>
    <n v="368"/>
    <n v="368"/>
    <n v="92"/>
    <n v="92"/>
    <n v="4048"/>
    <n v="1012"/>
    <n v="3036"/>
  </r>
  <r>
    <x v="29"/>
    <n v="11"/>
    <n v="252"/>
    <n v="252"/>
    <n v="63"/>
    <n v="63"/>
    <n v="2772"/>
    <n v="693"/>
    <n v="2079"/>
  </r>
  <r>
    <x v="54"/>
    <n v="11"/>
    <n v="135"/>
    <n v="135"/>
    <n v="45"/>
    <n v="45"/>
    <n v="1485"/>
    <n v="495"/>
    <n v="990"/>
  </r>
  <r>
    <x v="78"/>
    <n v="11"/>
    <s v=""/>
    <n v="50"/>
    <n v="25"/>
    <n v="25"/>
    <n v="550"/>
    <n v="275"/>
    <n v="275"/>
  </r>
  <r>
    <x v="2"/>
    <n v="11"/>
    <n v="252"/>
    <n v="252"/>
    <n v="63"/>
    <n v="63"/>
    <n v="2772"/>
    <n v="693"/>
    <n v="2079"/>
  </r>
  <r>
    <x v="6"/>
    <n v="11"/>
    <s v=""/>
    <n v="231"/>
    <n v="77"/>
    <n v="77"/>
    <n v="2541"/>
    <n v="847"/>
    <n v="1694"/>
  </r>
  <r>
    <x v="6"/>
    <n v="11"/>
    <n v="231"/>
    <n v="231"/>
    <s v=""/>
    <n v="77"/>
    <n v="2541"/>
    <n v="847"/>
    <n v="1694"/>
  </r>
  <r>
    <x v="15"/>
    <n v="11"/>
    <n v="144"/>
    <n v="144"/>
    <n v="36"/>
    <n v="36"/>
    <n v="1584"/>
    <n v="396"/>
    <n v="1188"/>
  </r>
  <r>
    <x v="58"/>
    <n v="11"/>
    <s v=""/>
    <n v="150"/>
    <n v="75"/>
    <n v="75"/>
    <n v="1650"/>
    <n v="825"/>
    <n v="825"/>
  </r>
  <r>
    <x v="58"/>
    <n v="11"/>
    <n v="150"/>
    <n v="150"/>
    <n v="75"/>
    <n v="75"/>
    <n v="1650"/>
    <n v="825"/>
    <n v="825"/>
  </r>
  <r>
    <x v="58"/>
    <n v="11"/>
    <n v="150"/>
    <n v="150"/>
    <n v="75"/>
    <n v="75"/>
    <n v="1650"/>
    <n v="825"/>
    <n v="825"/>
  </r>
  <r>
    <x v="86"/>
    <n v="11"/>
    <n v="48"/>
    <n v="48"/>
    <n v="24"/>
    <n v="24"/>
    <n v="528"/>
    <n v="264"/>
    <n v="264"/>
  </r>
  <r>
    <x v="99"/>
    <n v="11"/>
    <n v="154"/>
    <n v="154"/>
    <n v="77"/>
    <n v="77"/>
    <n v="1694"/>
    <n v="847"/>
    <n v="847"/>
  </r>
  <r>
    <x v="44"/>
    <n v="11"/>
    <n v="176"/>
    <n v="176"/>
    <n v="88"/>
    <n v="88"/>
    <n v="1936"/>
    <n v="968"/>
    <n v="968"/>
  </r>
  <r>
    <x v="30"/>
    <n v="11"/>
    <s v=""/>
    <n v="192"/>
    <n v="96"/>
    <n v="96"/>
    <n v="2112"/>
    <n v="1056"/>
    <n v="1056"/>
  </r>
  <r>
    <x v="26"/>
    <n v="11"/>
    <n v="57"/>
    <n v="57"/>
    <n v="19"/>
    <n v="19"/>
    <n v="627"/>
    <n v="209"/>
    <n v="418"/>
  </r>
  <r>
    <x v="67"/>
    <n v="11"/>
    <n v="204"/>
    <n v="204"/>
    <n v="51"/>
    <n v="51"/>
    <n v="2244"/>
    <n v="561"/>
    <n v="1683"/>
  </r>
  <r>
    <x v="45"/>
    <n v="11"/>
    <n v="124"/>
    <n v="124"/>
    <s v=""/>
    <n v="62"/>
    <n v="1364"/>
    <n v="682"/>
    <n v="682"/>
  </r>
  <r>
    <x v="32"/>
    <n v="11"/>
    <n v="80"/>
    <n v="80"/>
    <n v="20"/>
    <n v="20"/>
    <n v="880"/>
    <n v="220"/>
    <n v="660"/>
  </r>
  <r>
    <x v="96"/>
    <n v="11"/>
    <s v=""/>
    <n v="92"/>
    <n v="46"/>
    <n v="46"/>
    <n v="1012"/>
    <n v="506"/>
    <n v="506"/>
  </r>
  <r>
    <x v="4"/>
    <n v="11"/>
    <n v="201"/>
    <n v="201"/>
    <n v="67"/>
    <n v="67"/>
    <n v="2211"/>
    <n v="737"/>
    <n v="1474"/>
  </r>
  <r>
    <x v="4"/>
    <n v="11"/>
    <s v=""/>
    <n v="201"/>
    <n v="67"/>
    <n v="67"/>
    <n v="2211"/>
    <n v="737"/>
    <n v="1474"/>
  </r>
  <r>
    <x v="4"/>
    <n v="11"/>
    <n v="201"/>
    <n v="201"/>
    <n v="67"/>
    <n v="67"/>
    <n v="2211"/>
    <n v="737"/>
    <n v="1474"/>
  </r>
  <r>
    <x v="9"/>
    <n v="11"/>
    <s v=""/>
    <n v="46"/>
    <s v=""/>
    <n v="23"/>
    <n v="506"/>
    <n v="253"/>
    <n v="253"/>
  </r>
  <r>
    <x v="57"/>
    <n v="12"/>
    <n v="108"/>
    <n v="108"/>
    <n v="36"/>
    <n v="36"/>
    <n v="1296"/>
    <n v="432"/>
    <n v="864"/>
  </r>
  <r>
    <x v="93"/>
    <n v="12"/>
    <n v="189"/>
    <n v="189"/>
    <n v="63"/>
    <n v="63"/>
    <n v="2268"/>
    <n v="756"/>
    <n v="1512"/>
  </r>
  <r>
    <x v="93"/>
    <n v="12"/>
    <n v="189"/>
    <n v="189"/>
    <n v="63"/>
    <n v="63"/>
    <n v="2268"/>
    <n v="756"/>
    <n v="1512"/>
  </r>
  <r>
    <x v="7"/>
    <n v="12"/>
    <n v="38"/>
    <n v="38"/>
    <n v="19"/>
    <n v="19"/>
    <n v="456"/>
    <n v="228"/>
    <n v="228"/>
  </r>
  <r>
    <x v="7"/>
    <n v="12"/>
    <n v="38"/>
    <n v="38"/>
    <n v="19"/>
    <n v="19"/>
    <n v="456"/>
    <n v="228"/>
    <n v="228"/>
  </r>
  <r>
    <x v="10"/>
    <n v="12"/>
    <n v="225"/>
    <n v="225"/>
    <n v="75"/>
    <n v="75"/>
    <n v="2700"/>
    <n v="900"/>
    <n v="1800"/>
  </r>
  <r>
    <x v="23"/>
    <n v="12"/>
    <n v="255"/>
    <n v="255"/>
    <n v="85"/>
    <n v="85"/>
    <n v="3060"/>
    <n v="1020"/>
    <n v="2040"/>
  </r>
  <r>
    <x v="39"/>
    <n v="12"/>
    <n v="144"/>
    <n v="144"/>
    <n v="36"/>
    <n v="36"/>
    <n v="1728"/>
    <n v="432"/>
    <n v="1296"/>
  </r>
  <r>
    <x v="60"/>
    <n v="12"/>
    <n v="30"/>
    <n v="30"/>
    <n v="15"/>
    <n v="15"/>
    <n v="360"/>
    <n v="180"/>
    <n v="180"/>
  </r>
  <r>
    <x v="94"/>
    <n v="12"/>
    <s v=""/>
    <n v="166"/>
    <n v="83"/>
    <n v="83"/>
    <n v="1992"/>
    <n v="996"/>
    <n v="996"/>
  </r>
  <r>
    <x v="94"/>
    <n v="12"/>
    <n v="166"/>
    <n v="166"/>
    <n v="83"/>
    <n v="83"/>
    <n v="1992"/>
    <n v="996"/>
    <n v="996"/>
  </r>
  <r>
    <x v="68"/>
    <n v="12"/>
    <n v="110"/>
    <n v="110"/>
    <n v="55"/>
    <n v="55"/>
    <n v="1320"/>
    <n v="660"/>
    <n v="660"/>
  </r>
  <r>
    <x v="17"/>
    <n v="12"/>
    <n v="120"/>
    <n v="120"/>
    <n v="30"/>
    <n v="30"/>
    <n v="1440"/>
    <n v="360"/>
    <n v="1080"/>
  </r>
  <r>
    <x v="17"/>
    <n v="12"/>
    <n v="120"/>
    <n v="120"/>
    <s v=""/>
    <n v="30"/>
    <n v="1440"/>
    <n v="360"/>
    <n v="1080"/>
  </r>
  <r>
    <x v="59"/>
    <n v="12"/>
    <n v="126"/>
    <n v="126"/>
    <n v="42"/>
    <n v="42"/>
    <n v="1512"/>
    <n v="504"/>
    <n v="1008"/>
  </r>
  <r>
    <x v="95"/>
    <n v="12"/>
    <n v="210"/>
    <n v="210"/>
    <n v="70"/>
    <n v="70"/>
    <n v="2520"/>
    <n v="840"/>
    <n v="1680"/>
  </r>
  <r>
    <x v="98"/>
    <n v="12"/>
    <s v=""/>
    <n v="156"/>
    <s v=""/>
    <n v="78"/>
    <n v="1872"/>
    <n v="936"/>
    <n v="936"/>
  </r>
  <r>
    <x v="3"/>
    <n v="12"/>
    <s v=""/>
    <n v="146"/>
    <n v="73"/>
    <n v="73"/>
    <n v="1752"/>
    <n v="876"/>
    <n v="876"/>
  </r>
  <r>
    <x v="92"/>
    <n v="12"/>
    <n v="280"/>
    <n v="280"/>
    <n v="70"/>
    <n v="70"/>
    <n v="3360"/>
    <n v="840"/>
    <n v="2520"/>
  </r>
  <r>
    <x v="0"/>
    <n v="12"/>
    <n v="160"/>
    <n v="160"/>
    <s v=""/>
    <n v="80"/>
    <n v="1920"/>
    <n v="960"/>
    <n v="960"/>
  </r>
  <r>
    <x v="74"/>
    <n v="12"/>
    <n v="270"/>
    <n v="270"/>
    <s v=""/>
    <n v="90"/>
    <n v="3240"/>
    <n v="1080"/>
    <n v="2160"/>
  </r>
  <r>
    <x v="18"/>
    <n v="12"/>
    <s v=""/>
    <n v="160"/>
    <n v="80"/>
    <n v="80"/>
    <n v="1920"/>
    <n v="960"/>
    <n v="960"/>
  </r>
  <r>
    <x v="62"/>
    <n v="12"/>
    <n v="144"/>
    <n v="144"/>
    <n v="36"/>
    <n v="36"/>
    <n v="1728"/>
    <n v="432"/>
    <n v="1296"/>
  </r>
  <r>
    <x v="89"/>
    <n v="12"/>
    <n v="100"/>
    <n v="100"/>
    <n v="25"/>
    <n v="25"/>
    <n v="1200"/>
    <n v="300"/>
    <n v="900"/>
  </r>
  <r>
    <x v="54"/>
    <n v="12"/>
    <n v="135"/>
    <n v="135"/>
    <n v="45"/>
    <n v="45"/>
    <n v="1620"/>
    <n v="540"/>
    <n v="1080"/>
  </r>
  <r>
    <x v="54"/>
    <n v="12"/>
    <n v="135"/>
    <n v="135"/>
    <n v="45"/>
    <n v="45"/>
    <n v="1620"/>
    <n v="540"/>
    <n v="1080"/>
  </r>
  <r>
    <x v="55"/>
    <n v="12"/>
    <n v="352"/>
    <n v="352"/>
    <n v="88"/>
    <n v="88"/>
    <n v="4224"/>
    <n v="1056"/>
    <n v="3168"/>
  </r>
  <r>
    <x v="12"/>
    <n v="12"/>
    <s v=""/>
    <n v="356"/>
    <n v="89"/>
    <n v="89"/>
    <n v="4272"/>
    <n v="1068"/>
    <n v="3204"/>
  </r>
  <r>
    <x v="84"/>
    <n v="12"/>
    <n v="348"/>
    <n v="348"/>
    <s v=""/>
    <n v="87"/>
    <n v="4176"/>
    <n v="1044"/>
    <n v="3132"/>
  </r>
  <r>
    <x v="42"/>
    <n v="12"/>
    <s v=""/>
    <n v="210"/>
    <n v="70"/>
    <n v="70"/>
    <n v="2520"/>
    <n v="840"/>
    <n v="1680"/>
  </r>
  <r>
    <x v="86"/>
    <n v="12"/>
    <n v="48"/>
    <n v="48"/>
    <n v="24"/>
    <n v="24"/>
    <n v="576"/>
    <n v="288"/>
    <n v="288"/>
  </r>
  <r>
    <x v="13"/>
    <n v="12"/>
    <n v="352"/>
    <n v="352"/>
    <n v="88"/>
    <n v="88"/>
    <n v="4224"/>
    <n v="1056"/>
    <n v="3168"/>
  </r>
  <r>
    <x v="8"/>
    <n v="12"/>
    <n v="90"/>
    <n v="90"/>
    <n v="45"/>
    <n v="45"/>
    <n v="1080"/>
    <n v="540"/>
    <n v="540"/>
  </r>
  <r>
    <x v="52"/>
    <n v="12"/>
    <n v="352"/>
    <n v="352"/>
    <n v="88"/>
    <n v="88"/>
    <n v="4224"/>
    <n v="1056"/>
    <n v="3168"/>
  </r>
  <r>
    <x v="30"/>
    <n v="12"/>
    <s v=""/>
    <n v="192"/>
    <n v="96"/>
    <n v="96"/>
    <n v="2304"/>
    <n v="1152"/>
    <n v="1152"/>
  </r>
  <r>
    <x v="30"/>
    <n v="12"/>
    <s v=""/>
    <n v="192"/>
    <n v="96"/>
    <n v="96"/>
    <n v="2304"/>
    <n v="1152"/>
    <n v="1152"/>
  </r>
  <r>
    <x v="82"/>
    <n v="12"/>
    <n v="102"/>
    <n v="102"/>
    <n v="51"/>
    <n v="51"/>
    <n v="1224"/>
    <n v="612"/>
    <n v="612"/>
  </r>
  <r>
    <x v="26"/>
    <n v="12"/>
    <n v="57"/>
    <n v="57"/>
    <n v="19"/>
    <n v="19"/>
    <n v="684"/>
    <n v="228"/>
    <n v="456"/>
  </r>
  <r>
    <x v="45"/>
    <n v="12"/>
    <n v="124"/>
    <n v="124"/>
    <n v="62"/>
    <n v="62"/>
    <n v="1488"/>
    <n v="744"/>
    <n v="744"/>
  </r>
  <r>
    <x v="32"/>
    <n v="12"/>
    <s v=""/>
    <n v="80"/>
    <n v="20"/>
    <n v="20"/>
    <n v="960"/>
    <n v="240"/>
    <n v="720"/>
  </r>
  <r>
    <x v="63"/>
    <n v="12"/>
    <n v="116"/>
    <n v="116"/>
    <n v="29"/>
    <n v="29"/>
    <n v="1392"/>
    <n v="348"/>
    <n v="1044"/>
  </r>
  <r>
    <x v="46"/>
    <n v="12"/>
    <n v="144"/>
    <n v="144"/>
    <n v="48"/>
    <n v="48"/>
    <n v="1728"/>
    <n v="576"/>
    <n v="1152"/>
  </r>
  <r>
    <x v="96"/>
    <n v="12"/>
    <n v="92"/>
    <n v="92"/>
    <n v="46"/>
    <n v="46"/>
    <n v="1104"/>
    <n v="552"/>
    <n v="552"/>
  </r>
  <r>
    <x v="70"/>
    <n v="13"/>
    <n v="144"/>
    <n v="144"/>
    <n v="36"/>
    <n v="36"/>
    <n v="1872"/>
    <n v="468"/>
    <n v="1404"/>
  </r>
  <r>
    <x v="38"/>
    <n v="13"/>
    <n v="189"/>
    <n v="189"/>
    <n v="63"/>
    <n v="63"/>
    <n v="2457"/>
    <n v="819"/>
    <n v="1638"/>
  </r>
  <r>
    <x v="35"/>
    <n v="13"/>
    <s v=""/>
    <n v="225"/>
    <n v="75"/>
    <n v="75"/>
    <n v="2925"/>
    <n v="975"/>
    <n v="1950"/>
  </r>
  <r>
    <x v="10"/>
    <n v="13"/>
    <s v=""/>
    <n v="225"/>
    <n v="75"/>
    <n v="75"/>
    <n v="2925"/>
    <n v="975"/>
    <n v="1950"/>
  </r>
  <r>
    <x v="17"/>
    <n v="13"/>
    <n v="120"/>
    <n v="120"/>
    <n v="30"/>
    <n v="30"/>
    <n v="1560"/>
    <n v="390"/>
    <n v="1170"/>
  </r>
  <r>
    <x v="40"/>
    <n v="13"/>
    <n v="308"/>
    <n v="308"/>
    <n v="77"/>
    <n v="77"/>
    <n v="4004"/>
    <n v="1001"/>
    <n v="3003"/>
  </r>
  <r>
    <x v="61"/>
    <n v="13"/>
    <n v="180"/>
    <n v="180"/>
    <n v="45"/>
    <n v="45"/>
    <n v="2340"/>
    <n v="585"/>
    <n v="1755"/>
  </r>
  <r>
    <x v="47"/>
    <n v="13"/>
    <n v="207"/>
    <n v="207"/>
    <n v="69"/>
    <n v="69"/>
    <n v="2691"/>
    <n v="897"/>
    <n v="1794"/>
  </r>
  <r>
    <x v="47"/>
    <n v="13"/>
    <n v="207"/>
    <n v="207"/>
    <s v=""/>
    <n v="69"/>
    <n v="2691"/>
    <n v="897"/>
    <n v="1794"/>
  </r>
  <r>
    <x v="47"/>
    <n v="13"/>
    <n v="207"/>
    <n v="207"/>
    <n v="69"/>
    <n v="69"/>
    <n v="2691"/>
    <n v="897"/>
    <n v="1794"/>
  </r>
  <r>
    <x v="49"/>
    <n v="13"/>
    <s v=""/>
    <n v="66"/>
    <s v=""/>
    <n v="33"/>
    <n v="858"/>
    <n v="429"/>
    <n v="429"/>
  </r>
  <r>
    <x v="95"/>
    <n v="13"/>
    <n v="210"/>
    <n v="210"/>
    <n v="70"/>
    <n v="70"/>
    <n v="2730"/>
    <n v="910"/>
    <n v="1820"/>
  </r>
  <r>
    <x v="95"/>
    <n v="13"/>
    <s v=""/>
    <n v="210"/>
    <n v="70"/>
    <n v="70"/>
    <n v="2730"/>
    <n v="910"/>
    <n v="1820"/>
  </r>
  <r>
    <x v="98"/>
    <n v="13"/>
    <n v="156"/>
    <n v="156"/>
    <n v="78"/>
    <n v="78"/>
    <n v="2028"/>
    <n v="1014"/>
    <n v="1014"/>
  </r>
  <r>
    <x v="98"/>
    <n v="13"/>
    <n v="156"/>
    <n v="156"/>
    <n v="78"/>
    <n v="78"/>
    <n v="2028"/>
    <n v="1014"/>
    <n v="1014"/>
  </r>
  <r>
    <x v="64"/>
    <n v="13"/>
    <s v=""/>
    <n v="92"/>
    <s v=""/>
    <n v="46"/>
    <n v="1196"/>
    <n v="598"/>
    <n v="598"/>
  </r>
  <r>
    <x v="90"/>
    <n v="13"/>
    <n v="57"/>
    <n v="57"/>
    <n v="19"/>
    <n v="19"/>
    <n v="741"/>
    <n v="247"/>
    <n v="494"/>
  </r>
  <r>
    <x v="90"/>
    <n v="13"/>
    <s v=""/>
    <n v="57"/>
    <n v="19"/>
    <n v="19"/>
    <n v="741"/>
    <n v="247"/>
    <n v="494"/>
  </r>
  <r>
    <x v="50"/>
    <n v="13"/>
    <s v=""/>
    <n v="144"/>
    <n v="48"/>
    <n v="48"/>
    <n v="1872"/>
    <n v="624"/>
    <n v="1248"/>
  </r>
  <r>
    <x v="0"/>
    <n v="13"/>
    <n v="160"/>
    <n v="160"/>
    <n v="80"/>
    <n v="80"/>
    <n v="2080"/>
    <n v="1040"/>
    <n v="1040"/>
  </r>
  <r>
    <x v="19"/>
    <n v="13"/>
    <n v="240"/>
    <n v="240"/>
    <s v=""/>
    <n v="80"/>
    <n v="3120"/>
    <n v="1040"/>
    <n v="2080"/>
  </r>
  <r>
    <x v="18"/>
    <n v="13"/>
    <n v="160"/>
    <n v="160"/>
    <n v="80"/>
    <n v="80"/>
    <n v="2080"/>
    <n v="1040"/>
    <n v="1040"/>
  </r>
  <r>
    <x v="18"/>
    <n v="13"/>
    <n v="160"/>
    <n v="160"/>
    <n v="80"/>
    <n v="80"/>
    <n v="2080"/>
    <n v="1040"/>
    <n v="1040"/>
  </r>
  <r>
    <x v="11"/>
    <n v="13"/>
    <n v="184"/>
    <n v="184"/>
    <n v="92"/>
    <n v="92"/>
    <n v="2392"/>
    <n v="1196"/>
    <n v="1196"/>
  </r>
  <r>
    <x v="89"/>
    <n v="13"/>
    <n v="100"/>
    <n v="100"/>
    <s v=""/>
    <n v="25"/>
    <n v="1300"/>
    <n v="325"/>
    <n v="975"/>
  </r>
  <r>
    <x v="29"/>
    <n v="13"/>
    <s v=""/>
    <n v="252"/>
    <s v=""/>
    <n v="63"/>
    <n v="3276"/>
    <n v="819"/>
    <n v="2457"/>
  </r>
  <r>
    <x v="72"/>
    <n v="13"/>
    <n v="356"/>
    <n v="356"/>
    <n v="89"/>
    <n v="89"/>
    <n v="4628"/>
    <n v="1157"/>
    <n v="3471"/>
  </r>
  <r>
    <x v="54"/>
    <n v="13"/>
    <s v=""/>
    <n v="135"/>
    <n v="45"/>
    <n v="45"/>
    <n v="1755"/>
    <n v="585"/>
    <n v="1170"/>
  </r>
  <r>
    <x v="55"/>
    <n v="13"/>
    <n v="352"/>
    <n v="352"/>
    <n v="88"/>
    <n v="88"/>
    <n v="4576"/>
    <n v="1144"/>
    <n v="3432"/>
  </r>
  <r>
    <x v="78"/>
    <n v="13"/>
    <s v=""/>
    <n v="50"/>
    <n v="25"/>
    <n v="25"/>
    <n v="650"/>
    <n v="325"/>
    <n v="325"/>
  </r>
  <r>
    <x v="1"/>
    <n v="13"/>
    <n v="360"/>
    <n v="360"/>
    <n v="90"/>
    <n v="90"/>
    <n v="4680"/>
    <n v="1170"/>
    <n v="3510"/>
  </r>
  <r>
    <x v="20"/>
    <n v="13"/>
    <n v="72"/>
    <n v="72"/>
    <n v="36"/>
    <n v="36"/>
    <n v="936"/>
    <n v="468"/>
    <n v="468"/>
  </r>
  <r>
    <x v="20"/>
    <n v="13"/>
    <n v="72"/>
    <n v="72"/>
    <n v="36"/>
    <n v="36"/>
    <n v="936"/>
    <n v="468"/>
    <n v="468"/>
  </r>
  <r>
    <x v="2"/>
    <n v="13"/>
    <n v="252"/>
    <n v="252"/>
    <n v="63"/>
    <n v="63"/>
    <n v="3276"/>
    <n v="819"/>
    <n v="2457"/>
  </r>
  <r>
    <x v="12"/>
    <n v="13"/>
    <n v="356"/>
    <n v="356"/>
    <n v="89"/>
    <n v="89"/>
    <n v="4628"/>
    <n v="1157"/>
    <n v="3471"/>
  </r>
  <r>
    <x v="36"/>
    <n v="13"/>
    <s v=""/>
    <n v="300"/>
    <s v=""/>
    <n v="75"/>
    <n v="3900"/>
    <n v="975"/>
    <n v="2925"/>
  </r>
  <r>
    <x v="37"/>
    <n v="13"/>
    <s v=""/>
    <n v="264"/>
    <n v="88"/>
    <n v="88"/>
    <n v="3432"/>
    <n v="1144"/>
    <n v="2288"/>
  </r>
  <r>
    <x v="84"/>
    <n v="13"/>
    <s v=""/>
    <n v="348"/>
    <n v="87"/>
    <n v="87"/>
    <n v="4524"/>
    <n v="1131"/>
    <n v="3393"/>
  </r>
  <r>
    <x v="6"/>
    <n v="13"/>
    <n v="231"/>
    <n v="231"/>
    <n v="77"/>
    <n v="77"/>
    <n v="3003"/>
    <n v="1001"/>
    <n v="2002"/>
  </r>
  <r>
    <x v="15"/>
    <n v="13"/>
    <n v="144"/>
    <n v="144"/>
    <n v="36"/>
    <n v="36"/>
    <n v="1872"/>
    <n v="468"/>
    <n v="1404"/>
  </r>
  <r>
    <x v="97"/>
    <n v="13"/>
    <s v=""/>
    <n v="300"/>
    <s v=""/>
    <n v="75"/>
    <n v="3900"/>
    <n v="975"/>
    <n v="2925"/>
  </r>
  <r>
    <x v="58"/>
    <n v="13"/>
    <n v="150"/>
    <n v="150"/>
    <n v="75"/>
    <n v="75"/>
    <n v="1950"/>
    <n v="975"/>
    <n v="975"/>
  </r>
  <r>
    <x v="58"/>
    <n v="13"/>
    <n v="150"/>
    <n v="150"/>
    <n v="75"/>
    <n v="75"/>
    <n v="1950"/>
    <n v="975"/>
    <n v="975"/>
  </r>
  <r>
    <x v="79"/>
    <n v="13"/>
    <n v="84"/>
    <n v="84"/>
    <n v="21"/>
    <n v="21"/>
    <n v="1092"/>
    <n v="273"/>
    <n v="819"/>
  </r>
  <r>
    <x v="5"/>
    <n v="13"/>
    <n v="160"/>
    <n v="160"/>
    <s v=""/>
    <n v="80"/>
    <n v="2080"/>
    <n v="1040"/>
    <n v="1040"/>
  </r>
  <r>
    <x v="85"/>
    <n v="13"/>
    <n v="162"/>
    <n v="162"/>
    <s v=""/>
    <n v="54"/>
    <n v="2106"/>
    <n v="702"/>
    <n v="1404"/>
  </r>
  <r>
    <x v="43"/>
    <n v="13"/>
    <s v=""/>
    <n v="225"/>
    <n v="75"/>
    <n v="75"/>
    <n v="2925"/>
    <n v="975"/>
    <n v="1950"/>
  </r>
  <r>
    <x v="43"/>
    <n v="13"/>
    <n v="225"/>
    <n v="225"/>
    <n v="75"/>
    <n v="75"/>
    <n v="2925"/>
    <n v="975"/>
    <n v="1950"/>
  </r>
  <r>
    <x v="43"/>
    <n v="13"/>
    <n v="225"/>
    <n v="225"/>
    <s v=""/>
    <n v="75"/>
    <n v="2925"/>
    <n v="975"/>
    <n v="1950"/>
  </r>
  <r>
    <x v="43"/>
    <n v="13"/>
    <s v=""/>
    <n v="225"/>
    <s v=""/>
    <n v="75"/>
    <n v="2925"/>
    <n v="975"/>
    <n v="1950"/>
  </r>
  <r>
    <x v="87"/>
    <n v="13"/>
    <n v="188"/>
    <n v="188"/>
    <n v="94"/>
    <n v="94"/>
    <n v="2444"/>
    <n v="1222"/>
    <n v="1222"/>
  </r>
  <r>
    <x v="30"/>
    <n v="13"/>
    <n v="192"/>
    <n v="192"/>
    <s v=""/>
    <n v="96"/>
    <n v="2496"/>
    <n v="1248"/>
    <n v="1248"/>
  </r>
  <r>
    <x v="82"/>
    <n v="13"/>
    <n v="102"/>
    <n v="102"/>
    <n v="51"/>
    <n v="51"/>
    <n v="1326"/>
    <n v="663"/>
    <n v="663"/>
  </r>
  <r>
    <x v="66"/>
    <n v="13"/>
    <n v="384"/>
    <n v="384"/>
    <n v="96"/>
    <n v="96"/>
    <n v="4992"/>
    <n v="1248"/>
    <n v="3744"/>
  </r>
  <r>
    <x v="32"/>
    <n v="13"/>
    <n v="80"/>
    <n v="80"/>
    <n v="20"/>
    <n v="20"/>
    <n v="1040"/>
    <n v="260"/>
    <n v="780"/>
  </r>
  <r>
    <x v="63"/>
    <n v="13"/>
    <n v="116"/>
    <n v="116"/>
    <n v="29"/>
    <n v="29"/>
    <n v="1508"/>
    <n v="377"/>
    <n v="1131"/>
  </r>
  <r>
    <x v="57"/>
    <n v="14"/>
    <n v="108"/>
    <n v="108"/>
    <s v=""/>
    <n v="36"/>
    <n v="1512"/>
    <n v="504"/>
    <n v="1008"/>
  </r>
  <r>
    <x v="57"/>
    <n v="14"/>
    <n v="108"/>
    <n v="108"/>
    <n v="36"/>
    <n v="36"/>
    <n v="1512"/>
    <n v="504"/>
    <n v="1008"/>
  </r>
  <r>
    <x v="70"/>
    <n v="14"/>
    <n v="144"/>
    <n v="144"/>
    <n v="36"/>
    <n v="36"/>
    <n v="2016"/>
    <n v="504"/>
    <n v="1512"/>
  </r>
  <r>
    <x v="93"/>
    <n v="14"/>
    <n v="189"/>
    <n v="189"/>
    <n v="63"/>
    <n v="63"/>
    <n v="2646"/>
    <n v="882"/>
    <n v="1764"/>
  </r>
  <r>
    <x v="38"/>
    <n v="14"/>
    <n v="189"/>
    <n v="189"/>
    <n v="63"/>
    <n v="63"/>
    <n v="2646"/>
    <n v="882"/>
    <n v="1764"/>
  </r>
  <r>
    <x v="38"/>
    <n v="14"/>
    <n v="189"/>
    <n v="189"/>
    <n v="63"/>
    <n v="63"/>
    <n v="2646"/>
    <n v="882"/>
    <n v="1764"/>
  </r>
  <r>
    <x v="21"/>
    <n v="14"/>
    <n v="76"/>
    <n v="76"/>
    <n v="19"/>
    <n v="19"/>
    <n v="1064"/>
    <n v="266"/>
    <n v="798"/>
  </r>
  <r>
    <x v="23"/>
    <n v="14"/>
    <n v="255"/>
    <n v="255"/>
    <n v="85"/>
    <n v="85"/>
    <n v="3570"/>
    <n v="1190"/>
    <n v="2380"/>
  </r>
  <r>
    <x v="39"/>
    <n v="14"/>
    <n v="144"/>
    <n v="144"/>
    <n v="36"/>
    <n v="36"/>
    <n v="2016"/>
    <n v="504"/>
    <n v="1512"/>
  </r>
  <r>
    <x v="47"/>
    <n v="14"/>
    <s v=""/>
    <n v="207"/>
    <n v="69"/>
    <n v="69"/>
    <n v="2898"/>
    <n v="966"/>
    <n v="1932"/>
  </r>
  <r>
    <x v="98"/>
    <n v="14"/>
    <n v="156"/>
    <n v="156"/>
    <n v="78"/>
    <n v="78"/>
    <n v="2184"/>
    <n v="1092"/>
    <n v="1092"/>
  </r>
  <r>
    <x v="64"/>
    <n v="14"/>
    <n v="92"/>
    <n v="92"/>
    <n v="46"/>
    <n v="46"/>
    <n v="1288"/>
    <n v="644"/>
    <n v="644"/>
  </r>
  <r>
    <x v="64"/>
    <n v="14"/>
    <s v=""/>
    <n v="92"/>
    <n v="46"/>
    <n v="46"/>
    <n v="1288"/>
    <n v="644"/>
    <n v="644"/>
  </r>
  <r>
    <x v="90"/>
    <n v="14"/>
    <n v="57"/>
    <n v="57"/>
    <s v=""/>
    <n v="19"/>
    <n v="798"/>
    <n v="266"/>
    <n v="532"/>
  </r>
  <r>
    <x v="90"/>
    <n v="14"/>
    <n v="57"/>
    <n v="57"/>
    <n v="19"/>
    <n v="19"/>
    <n v="798"/>
    <n v="266"/>
    <n v="532"/>
  </r>
  <r>
    <x v="92"/>
    <n v="14"/>
    <n v="280"/>
    <n v="280"/>
    <n v="70"/>
    <n v="70"/>
    <n v="3920"/>
    <n v="980"/>
    <n v="2940"/>
  </r>
  <r>
    <x v="92"/>
    <n v="14"/>
    <s v=""/>
    <n v="280"/>
    <n v="70"/>
    <n v="70"/>
    <n v="3920"/>
    <n v="980"/>
    <n v="2940"/>
  </r>
  <r>
    <x v="74"/>
    <n v="14"/>
    <n v="270"/>
    <n v="270"/>
    <n v="90"/>
    <n v="90"/>
    <n v="3780"/>
    <n v="1260"/>
    <n v="2520"/>
  </r>
  <r>
    <x v="62"/>
    <n v="14"/>
    <n v="144"/>
    <n v="144"/>
    <s v=""/>
    <n v="36"/>
    <n v="2016"/>
    <n v="504"/>
    <n v="1512"/>
  </r>
  <r>
    <x v="75"/>
    <n v="14"/>
    <n v="50"/>
    <n v="50"/>
    <s v=""/>
    <n v="25"/>
    <n v="700"/>
    <n v="350"/>
    <n v="350"/>
  </r>
  <r>
    <x v="11"/>
    <n v="14"/>
    <n v="184"/>
    <n v="184"/>
    <n v="92"/>
    <n v="92"/>
    <n v="2576"/>
    <n v="1288"/>
    <n v="1288"/>
  </r>
  <r>
    <x v="77"/>
    <n v="14"/>
    <n v="38"/>
    <n v="38"/>
    <n v="19"/>
    <n v="19"/>
    <n v="532"/>
    <n v="266"/>
    <n v="266"/>
  </r>
  <r>
    <x v="34"/>
    <n v="14"/>
    <n v="72"/>
    <n v="72"/>
    <s v=""/>
    <n v="36"/>
    <n v="1008"/>
    <n v="504"/>
    <n v="504"/>
  </r>
  <r>
    <x v="34"/>
    <n v="14"/>
    <n v="72"/>
    <n v="72"/>
    <n v="36"/>
    <n v="36"/>
    <n v="1008"/>
    <n v="504"/>
    <n v="504"/>
  </r>
  <r>
    <x v="56"/>
    <n v="14"/>
    <n v="108"/>
    <n v="108"/>
    <n v="36"/>
    <n v="36"/>
    <n v="1512"/>
    <n v="504"/>
    <n v="1008"/>
  </r>
  <r>
    <x v="55"/>
    <n v="14"/>
    <s v=""/>
    <n v="352"/>
    <n v="88"/>
    <n v="88"/>
    <n v="4928"/>
    <n v="1232"/>
    <n v="3696"/>
  </r>
  <r>
    <x v="78"/>
    <n v="14"/>
    <n v="50"/>
    <n v="50"/>
    <n v="25"/>
    <n v="25"/>
    <n v="700"/>
    <n v="350"/>
    <n v="350"/>
  </r>
  <r>
    <x v="65"/>
    <n v="14"/>
    <n v="267"/>
    <n v="267"/>
    <n v="89"/>
    <n v="89"/>
    <n v="3738"/>
    <n v="1246"/>
    <n v="2492"/>
  </r>
  <r>
    <x v="65"/>
    <n v="14"/>
    <n v="267"/>
    <n v="267"/>
    <n v="89"/>
    <n v="89"/>
    <n v="3738"/>
    <n v="1246"/>
    <n v="2492"/>
  </r>
  <r>
    <x v="37"/>
    <n v="14"/>
    <s v=""/>
    <n v="264"/>
    <n v="88"/>
    <n v="88"/>
    <n v="3696"/>
    <n v="1232"/>
    <n v="2464"/>
  </r>
  <r>
    <x v="41"/>
    <n v="14"/>
    <s v=""/>
    <n v="50"/>
    <n v="25"/>
    <n v="25"/>
    <n v="700"/>
    <n v="350"/>
    <n v="350"/>
  </r>
  <r>
    <x v="97"/>
    <n v="14"/>
    <n v="300"/>
    <n v="300"/>
    <n v="75"/>
    <n v="75"/>
    <n v="4200"/>
    <n v="1050"/>
    <n v="3150"/>
  </r>
  <r>
    <x v="58"/>
    <n v="14"/>
    <n v="150"/>
    <n v="150"/>
    <n v="75"/>
    <n v="75"/>
    <n v="2100"/>
    <n v="1050"/>
    <n v="1050"/>
  </r>
  <r>
    <x v="58"/>
    <n v="14"/>
    <n v="150"/>
    <n v="150"/>
    <n v="75"/>
    <n v="75"/>
    <n v="2100"/>
    <n v="1050"/>
    <n v="1050"/>
  </r>
  <r>
    <x v="79"/>
    <n v="14"/>
    <n v="84"/>
    <n v="84"/>
    <n v="21"/>
    <n v="21"/>
    <n v="1176"/>
    <n v="294"/>
    <n v="882"/>
  </r>
  <r>
    <x v="16"/>
    <n v="14"/>
    <n v="132"/>
    <n v="132"/>
    <n v="44"/>
    <n v="44"/>
    <n v="1848"/>
    <n v="616"/>
    <n v="1232"/>
  </r>
  <r>
    <x v="13"/>
    <n v="14"/>
    <n v="352"/>
    <n v="352"/>
    <n v="88"/>
    <n v="88"/>
    <n v="4928"/>
    <n v="1232"/>
    <n v="3696"/>
  </r>
  <r>
    <x v="80"/>
    <n v="14"/>
    <n v="94"/>
    <n v="94"/>
    <s v=""/>
    <n v="47"/>
    <n v="1316"/>
    <n v="658"/>
    <n v="658"/>
  </r>
  <r>
    <x v="80"/>
    <n v="14"/>
    <s v=""/>
    <n v="94"/>
    <n v="47"/>
    <n v="47"/>
    <n v="1316"/>
    <n v="658"/>
    <n v="658"/>
  </r>
  <r>
    <x v="85"/>
    <n v="14"/>
    <n v="162"/>
    <n v="162"/>
    <s v=""/>
    <n v="54"/>
    <n v="2268"/>
    <n v="756"/>
    <n v="1512"/>
  </r>
  <r>
    <x v="87"/>
    <n v="14"/>
    <n v="188"/>
    <n v="188"/>
    <n v="94"/>
    <n v="94"/>
    <n v="2632"/>
    <n v="1316"/>
    <n v="1316"/>
  </r>
  <r>
    <x v="69"/>
    <n v="14"/>
    <n v="57"/>
    <n v="57"/>
    <n v="19"/>
    <n v="19"/>
    <n v="798"/>
    <n v="266"/>
    <n v="532"/>
  </r>
  <r>
    <x v="8"/>
    <n v="14"/>
    <n v="90"/>
    <n v="90"/>
    <n v="45"/>
    <n v="45"/>
    <n v="1260"/>
    <n v="630"/>
    <n v="630"/>
  </r>
  <r>
    <x v="99"/>
    <n v="14"/>
    <n v="154"/>
    <n v="154"/>
    <n v="77"/>
    <n v="77"/>
    <n v="2156"/>
    <n v="1078"/>
    <n v="1078"/>
  </r>
  <r>
    <x v="45"/>
    <n v="14"/>
    <s v=""/>
    <n v="124"/>
    <n v="62"/>
    <n v="62"/>
    <n v="1736"/>
    <n v="868"/>
    <n v="868"/>
  </r>
  <r>
    <x v="33"/>
    <n v="14"/>
    <n v="132"/>
    <n v="132"/>
    <n v="33"/>
    <n v="33"/>
    <n v="1848"/>
    <n v="462"/>
    <n v="1386"/>
  </r>
  <r>
    <x v="57"/>
    <n v="15"/>
    <n v="108"/>
    <n v="108"/>
    <n v="36"/>
    <n v="36"/>
    <n v="1620"/>
    <n v="540"/>
    <n v="1080"/>
  </r>
  <r>
    <x v="7"/>
    <n v="15"/>
    <n v="38"/>
    <n v="38"/>
    <n v="19"/>
    <n v="19"/>
    <n v="570"/>
    <n v="285"/>
    <n v="285"/>
  </r>
  <r>
    <x v="23"/>
    <n v="15"/>
    <s v=""/>
    <n v="255"/>
    <n v="85"/>
    <n v="85"/>
    <n v="3825"/>
    <n v="1275"/>
    <n v="2550"/>
  </r>
  <r>
    <x v="94"/>
    <n v="15"/>
    <n v="166"/>
    <n v="166"/>
    <n v="83"/>
    <n v="83"/>
    <n v="2490"/>
    <n v="1245"/>
    <n v="1245"/>
  </r>
  <r>
    <x v="94"/>
    <n v="15"/>
    <n v="166"/>
    <n v="166"/>
    <s v=""/>
    <n v="83"/>
    <n v="2490"/>
    <n v="1245"/>
    <n v="1245"/>
  </r>
  <r>
    <x v="94"/>
    <n v="15"/>
    <n v="166"/>
    <n v="166"/>
    <n v="83"/>
    <n v="83"/>
    <n v="2490"/>
    <n v="1245"/>
    <n v="1245"/>
  </r>
  <r>
    <x v="68"/>
    <n v="15"/>
    <n v="110"/>
    <n v="110"/>
    <n v="55"/>
    <n v="55"/>
    <n v="1650"/>
    <n v="825"/>
    <n v="825"/>
  </r>
  <r>
    <x v="17"/>
    <n v="15"/>
    <n v="120"/>
    <n v="120"/>
    <n v="30"/>
    <n v="30"/>
    <n v="1800"/>
    <n v="450"/>
    <n v="1350"/>
  </r>
  <r>
    <x v="61"/>
    <n v="15"/>
    <n v="180"/>
    <n v="180"/>
    <n v="45"/>
    <n v="45"/>
    <n v="2700"/>
    <n v="675"/>
    <n v="2025"/>
  </r>
  <r>
    <x v="47"/>
    <n v="15"/>
    <n v="207"/>
    <n v="207"/>
    <n v="69"/>
    <n v="69"/>
    <n v="3105"/>
    <n v="1035"/>
    <n v="2070"/>
  </r>
  <r>
    <x v="47"/>
    <n v="15"/>
    <n v="207"/>
    <n v="207"/>
    <n v="69"/>
    <n v="69"/>
    <n v="3105"/>
    <n v="1035"/>
    <n v="2070"/>
  </r>
  <r>
    <x v="95"/>
    <n v="15"/>
    <n v="210"/>
    <n v="210"/>
    <n v="70"/>
    <n v="70"/>
    <n v="3150"/>
    <n v="1050"/>
    <n v="2100"/>
  </r>
  <r>
    <x v="90"/>
    <n v="15"/>
    <n v="57"/>
    <n v="57"/>
    <n v="19"/>
    <n v="19"/>
    <n v="855"/>
    <n v="285"/>
    <n v="570"/>
  </r>
  <r>
    <x v="92"/>
    <n v="15"/>
    <s v=""/>
    <n v="280"/>
    <s v=""/>
    <n v="70"/>
    <n v="4200"/>
    <n v="1050"/>
    <n v="3150"/>
  </r>
  <r>
    <x v="62"/>
    <n v="15"/>
    <n v="144"/>
    <n v="144"/>
    <n v="36"/>
    <n v="36"/>
    <n v="2160"/>
    <n v="540"/>
    <n v="1620"/>
  </r>
  <r>
    <x v="11"/>
    <n v="15"/>
    <s v=""/>
    <n v="184"/>
    <n v="92"/>
    <n v="92"/>
    <n v="2760"/>
    <n v="1380"/>
    <n v="1380"/>
  </r>
  <r>
    <x v="29"/>
    <n v="15"/>
    <s v=""/>
    <n v="252"/>
    <n v="63"/>
    <n v="63"/>
    <n v="3780"/>
    <n v="945"/>
    <n v="2835"/>
  </r>
  <r>
    <x v="72"/>
    <n v="15"/>
    <n v="356"/>
    <n v="356"/>
    <n v="89"/>
    <n v="89"/>
    <n v="5340"/>
    <n v="1335"/>
    <n v="4005"/>
  </r>
  <r>
    <x v="56"/>
    <n v="15"/>
    <n v="108"/>
    <n v="108"/>
    <n v="36"/>
    <n v="36"/>
    <n v="1620"/>
    <n v="540"/>
    <n v="1080"/>
  </r>
  <r>
    <x v="78"/>
    <n v="15"/>
    <n v="50"/>
    <n v="50"/>
    <n v="25"/>
    <n v="25"/>
    <n v="750"/>
    <n v="375"/>
    <n v="375"/>
  </r>
  <r>
    <x v="12"/>
    <n v="15"/>
    <n v="356"/>
    <n v="356"/>
    <n v="89"/>
    <n v="89"/>
    <n v="5340"/>
    <n v="1335"/>
    <n v="4005"/>
  </r>
  <r>
    <x v="37"/>
    <n v="15"/>
    <n v="264"/>
    <n v="264"/>
    <n v="88"/>
    <n v="88"/>
    <n v="3960"/>
    <n v="1320"/>
    <n v="2640"/>
  </r>
  <r>
    <x v="25"/>
    <n v="15"/>
    <n v="261"/>
    <n v="261"/>
    <n v="87"/>
    <n v="87"/>
    <n v="3915"/>
    <n v="1305"/>
    <n v="2610"/>
  </r>
  <r>
    <x v="25"/>
    <n v="15"/>
    <n v="261"/>
    <n v="261"/>
    <n v="87"/>
    <n v="87"/>
    <n v="3915"/>
    <n v="1305"/>
    <n v="2610"/>
  </r>
  <r>
    <x v="41"/>
    <n v="15"/>
    <n v="50"/>
    <n v="50"/>
    <n v="25"/>
    <n v="25"/>
    <n v="750"/>
    <n v="375"/>
    <n v="375"/>
  </r>
  <r>
    <x v="97"/>
    <n v="15"/>
    <n v="300"/>
    <n v="300"/>
    <n v="75"/>
    <n v="75"/>
    <n v="4500"/>
    <n v="1125"/>
    <n v="3375"/>
  </r>
  <r>
    <x v="58"/>
    <n v="15"/>
    <s v=""/>
    <n v="150"/>
    <n v="75"/>
    <n v="75"/>
    <n v="2250"/>
    <n v="1125"/>
    <n v="1125"/>
  </r>
  <r>
    <x v="58"/>
    <n v="15"/>
    <n v="150"/>
    <n v="150"/>
    <n v="75"/>
    <n v="75"/>
    <n v="2250"/>
    <n v="1125"/>
    <n v="1125"/>
  </r>
  <r>
    <x v="86"/>
    <n v="15"/>
    <s v=""/>
    <n v="48"/>
    <n v="24"/>
    <n v="24"/>
    <n v="720"/>
    <n v="360"/>
    <n v="360"/>
  </r>
  <r>
    <x v="85"/>
    <n v="15"/>
    <n v="162"/>
    <n v="162"/>
    <n v="54"/>
    <n v="54"/>
    <n v="2430"/>
    <n v="810"/>
    <n v="1620"/>
  </r>
  <r>
    <x v="43"/>
    <n v="15"/>
    <n v="225"/>
    <n v="225"/>
    <n v="75"/>
    <n v="75"/>
    <n v="3375"/>
    <n v="1125"/>
    <n v="2250"/>
  </r>
  <r>
    <x v="43"/>
    <n v="15"/>
    <n v="225"/>
    <n v="225"/>
    <n v="75"/>
    <n v="75"/>
    <n v="3375"/>
    <n v="1125"/>
    <n v="2250"/>
  </r>
  <r>
    <x v="87"/>
    <n v="15"/>
    <n v="188"/>
    <n v="188"/>
    <n v="94"/>
    <n v="94"/>
    <n v="2820"/>
    <n v="1410"/>
    <n v="1410"/>
  </r>
  <r>
    <x v="88"/>
    <n v="15"/>
    <s v=""/>
    <n v="320"/>
    <n v="80"/>
    <n v="80"/>
    <n v="4800"/>
    <n v="1200"/>
    <n v="3600"/>
  </r>
  <r>
    <x v="88"/>
    <n v="15"/>
    <n v="320"/>
    <n v="320"/>
    <n v="80"/>
    <n v="80"/>
    <n v="4800"/>
    <n v="1200"/>
    <n v="3600"/>
  </r>
  <r>
    <x v="88"/>
    <n v="15"/>
    <n v="320"/>
    <n v="320"/>
    <s v=""/>
    <n v="80"/>
    <n v="4800"/>
    <n v="1200"/>
    <n v="3600"/>
  </r>
  <r>
    <x v="52"/>
    <n v="15"/>
    <n v="352"/>
    <n v="352"/>
    <s v=""/>
    <n v="88"/>
    <n v="5280"/>
    <n v="1320"/>
    <n v="3960"/>
  </r>
  <r>
    <x v="67"/>
    <n v="15"/>
    <s v=""/>
    <n v="204"/>
    <s v=""/>
    <n v="51"/>
    <n v="3060"/>
    <n v="765"/>
    <n v="2295"/>
  </r>
  <r>
    <x v="45"/>
    <n v="15"/>
    <n v="124"/>
    <n v="124"/>
    <n v="62"/>
    <n v="62"/>
    <n v="1860"/>
    <n v="930"/>
    <n v="930"/>
  </r>
  <r>
    <x v="66"/>
    <n v="15"/>
    <s v=""/>
    <n v="384"/>
    <n v="96"/>
    <n v="96"/>
    <n v="5760"/>
    <n v="1440"/>
    <n v="4320"/>
  </r>
  <r>
    <x v="96"/>
    <n v="15"/>
    <n v="92"/>
    <n v="92"/>
    <n v="46"/>
    <n v="46"/>
    <n v="1380"/>
    <n v="690"/>
    <n v="690"/>
  </r>
  <r>
    <x v="4"/>
    <n v="15"/>
    <n v="201"/>
    <n v="201"/>
    <s v=""/>
    <n v="67"/>
    <n v="3015"/>
    <n v="1005"/>
    <n v="2010"/>
  </r>
  <r>
    <x v="33"/>
    <n v="15"/>
    <n v="132"/>
    <n v="132"/>
    <n v="33"/>
    <n v="33"/>
    <n v="1980"/>
    <n v="495"/>
    <n v="1485"/>
  </r>
  <r>
    <x v="33"/>
    <n v="15"/>
    <n v="132"/>
    <n v="132"/>
    <n v="33"/>
    <n v="33"/>
    <n v="1980"/>
    <n v="495"/>
    <n v="1485"/>
  </r>
  <r>
    <x v="57"/>
    <n v="16"/>
    <n v="108"/>
    <n v="108"/>
    <n v="36"/>
    <n v="36"/>
    <n v="1728"/>
    <n v="576"/>
    <n v="1152"/>
  </r>
  <r>
    <x v="21"/>
    <n v="16"/>
    <s v=""/>
    <n v="76"/>
    <n v="19"/>
    <n v="19"/>
    <n v="1216"/>
    <n v="304"/>
    <n v="912"/>
  </r>
  <r>
    <x v="21"/>
    <n v="16"/>
    <n v="76"/>
    <n v="76"/>
    <n v="19"/>
    <n v="19"/>
    <n v="1216"/>
    <n v="304"/>
    <n v="912"/>
  </r>
  <r>
    <x v="21"/>
    <n v="16"/>
    <n v="76"/>
    <n v="76"/>
    <n v="19"/>
    <n v="19"/>
    <n v="1216"/>
    <n v="304"/>
    <n v="912"/>
  </r>
  <r>
    <x v="23"/>
    <n v="16"/>
    <n v="255"/>
    <n v="255"/>
    <n v="85"/>
    <n v="85"/>
    <n v="4080"/>
    <n v="1360"/>
    <n v="2720"/>
  </r>
  <r>
    <x v="39"/>
    <n v="16"/>
    <n v="144"/>
    <n v="144"/>
    <n v="36"/>
    <n v="36"/>
    <n v="2304"/>
    <n v="576"/>
    <n v="1728"/>
  </r>
  <r>
    <x v="94"/>
    <n v="16"/>
    <n v="166"/>
    <n v="166"/>
    <n v="83"/>
    <n v="83"/>
    <n v="2656"/>
    <n v="1328"/>
    <n v="1328"/>
  </r>
  <r>
    <x v="53"/>
    <n v="16"/>
    <s v=""/>
    <n v="176"/>
    <n v="88"/>
    <n v="88"/>
    <n v="2816"/>
    <n v="1408"/>
    <n v="1408"/>
  </r>
  <r>
    <x v="53"/>
    <n v="16"/>
    <n v="176"/>
    <n v="176"/>
    <n v="88"/>
    <n v="88"/>
    <n v="2816"/>
    <n v="1408"/>
    <n v="1408"/>
  </r>
  <r>
    <x v="53"/>
    <n v="16"/>
    <n v="176"/>
    <n v="176"/>
    <n v="88"/>
    <n v="88"/>
    <n v="2816"/>
    <n v="1408"/>
    <n v="1408"/>
  </r>
  <r>
    <x v="68"/>
    <n v="16"/>
    <n v="110"/>
    <n v="110"/>
    <s v=""/>
    <n v="55"/>
    <n v="1760"/>
    <n v="880"/>
    <n v="880"/>
  </r>
  <r>
    <x v="68"/>
    <n v="16"/>
    <n v="110"/>
    <n v="110"/>
    <n v="55"/>
    <n v="55"/>
    <n v="1760"/>
    <n v="880"/>
    <n v="880"/>
  </r>
  <r>
    <x v="71"/>
    <n v="16"/>
    <n v="108"/>
    <n v="108"/>
    <n v="54"/>
    <n v="54"/>
    <n v="1728"/>
    <n v="864"/>
    <n v="864"/>
  </r>
  <r>
    <x v="71"/>
    <n v="16"/>
    <n v="108"/>
    <n v="108"/>
    <s v=""/>
    <n v="54"/>
    <n v="1728"/>
    <n v="864"/>
    <n v="864"/>
  </r>
  <r>
    <x v="47"/>
    <n v="16"/>
    <n v="207"/>
    <n v="207"/>
    <n v="69"/>
    <n v="69"/>
    <n v="3312"/>
    <n v="1104"/>
    <n v="2208"/>
  </r>
  <r>
    <x v="49"/>
    <n v="16"/>
    <n v="66"/>
    <n v="66"/>
    <n v="33"/>
    <n v="33"/>
    <n v="1056"/>
    <n v="528"/>
    <n v="528"/>
  </r>
  <r>
    <x v="95"/>
    <n v="16"/>
    <n v="210"/>
    <n v="210"/>
    <s v=""/>
    <n v="70"/>
    <n v="3360"/>
    <n v="1120"/>
    <n v="2240"/>
  </r>
  <r>
    <x v="28"/>
    <n v="16"/>
    <n v="140"/>
    <n v="140"/>
    <n v="70"/>
    <n v="70"/>
    <n v="2240"/>
    <n v="1120"/>
    <n v="1120"/>
  </r>
  <r>
    <x v="98"/>
    <n v="16"/>
    <s v=""/>
    <n v="156"/>
    <n v="78"/>
    <n v="78"/>
    <n v="2496"/>
    <n v="1248"/>
    <n v="1248"/>
  </r>
  <r>
    <x v="31"/>
    <n v="16"/>
    <n v="300"/>
    <n v="300"/>
    <s v=""/>
    <n v="75"/>
    <n v="4800"/>
    <n v="1200"/>
    <n v="3600"/>
  </r>
  <r>
    <x v="31"/>
    <n v="16"/>
    <n v="300"/>
    <n v="300"/>
    <n v="75"/>
    <n v="75"/>
    <n v="4800"/>
    <n v="1200"/>
    <n v="3600"/>
  </r>
  <r>
    <x v="31"/>
    <n v="16"/>
    <s v=""/>
    <n v="300"/>
    <n v="75"/>
    <n v="75"/>
    <n v="4800"/>
    <n v="1200"/>
    <n v="3600"/>
  </r>
  <r>
    <x v="64"/>
    <n v="16"/>
    <s v=""/>
    <n v="92"/>
    <n v="46"/>
    <n v="46"/>
    <n v="1472"/>
    <n v="736"/>
    <n v="736"/>
  </r>
  <r>
    <x v="90"/>
    <n v="16"/>
    <n v="57"/>
    <n v="57"/>
    <s v=""/>
    <n v="19"/>
    <n v="912"/>
    <n v="304"/>
    <n v="608"/>
  </r>
  <r>
    <x v="24"/>
    <n v="16"/>
    <s v=""/>
    <n v="114"/>
    <n v="57"/>
    <n v="57"/>
    <n v="1824"/>
    <n v="912"/>
    <n v="912"/>
  </r>
  <r>
    <x v="92"/>
    <n v="16"/>
    <n v="280"/>
    <n v="280"/>
    <n v="70"/>
    <n v="70"/>
    <n v="4480"/>
    <n v="1120"/>
    <n v="3360"/>
  </r>
  <r>
    <x v="75"/>
    <n v="16"/>
    <n v="50"/>
    <n v="50"/>
    <n v="25"/>
    <n v="25"/>
    <n v="800"/>
    <n v="400"/>
    <n v="400"/>
  </r>
  <r>
    <x v="75"/>
    <n v="16"/>
    <n v="50"/>
    <n v="50"/>
    <n v="25"/>
    <n v="25"/>
    <n v="800"/>
    <n v="400"/>
    <n v="400"/>
  </r>
  <r>
    <x v="72"/>
    <n v="16"/>
    <n v="356"/>
    <n v="356"/>
    <n v="89"/>
    <n v="89"/>
    <n v="5696"/>
    <n v="1424"/>
    <n v="4272"/>
  </r>
  <r>
    <x v="36"/>
    <n v="16"/>
    <n v="300"/>
    <n v="300"/>
    <s v=""/>
    <n v="75"/>
    <n v="4800"/>
    <n v="1200"/>
    <n v="3600"/>
  </r>
  <r>
    <x v="37"/>
    <n v="16"/>
    <s v=""/>
    <n v="264"/>
    <n v="88"/>
    <n v="88"/>
    <n v="4224"/>
    <n v="1408"/>
    <n v="2816"/>
  </r>
  <r>
    <x v="84"/>
    <n v="16"/>
    <n v="348"/>
    <n v="348"/>
    <n v="87"/>
    <n v="87"/>
    <n v="5568"/>
    <n v="1392"/>
    <n v="4176"/>
  </r>
  <r>
    <x v="51"/>
    <n v="16"/>
    <n v="34"/>
    <n v="34"/>
    <n v="17"/>
    <n v="17"/>
    <n v="544"/>
    <n v="272"/>
    <n v="272"/>
  </r>
  <r>
    <x v="79"/>
    <n v="16"/>
    <n v="84"/>
    <n v="84"/>
    <n v="21"/>
    <n v="21"/>
    <n v="1344"/>
    <n v="336"/>
    <n v="1008"/>
  </r>
  <r>
    <x v="42"/>
    <n v="16"/>
    <n v="210"/>
    <n v="210"/>
    <n v="70"/>
    <n v="70"/>
    <n v="3360"/>
    <n v="1120"/>
    <n v="2240"/>
  </r>
  <r>
    <x v="80"/>
    <n v="16"/>
    <n v="94"/>
    <n v="94"/>
    <n v="47"/>
    <n v="47"/>
    <n v="1504"/>
    <n v="752"/>
    <n v="752"/>
  </r>
  <r>
    <x v="69"/>
    <n v="16"/>
    <n v="57"/>
    <n v="57"/>
    <n v="19"/>
    <n v="19"/>
    <n v="912"/>
    <n v="304"/>
    <n v="608"/>
  </r>
  <r>
    <x v="88"/>
    <n v="16"/>
    <n v="320"/>
    <n v="320"/>
    <n v="80"/>
    <n v="80"/>
    <n v="5120"/>
    <n v="1280"/>
    <n v="3840"/>
  </r>
  <r>
    <x v="44"/>
    <n v="16"/>
    <n v="176"/>
    <n v="176"/>
    <s v=""/>
    <n v="88"/>
    <n v="2816"/>
    <n v="1408"/>
    <n v="1408"/>
  </r>
  <r>
    <x v="30"/>
    <n v="16"/>
    <s v=""/>
    <n v="192"/>
    <n v="96"/>
    <n v="96"/>
    <n v="3072"/>
    <n v="1536"/>
    <n v="1536"/>
  </r>
  <r>
    <x v="26"/>
    <n v="16"/>
    <n v="57"/>
    <n v="57"/>
    <n v="19"/>
    <n v="19"/>
    <n v="912"/>
    <n v="304"/>
    <n v="608"/>
  </r>
  <r>
    <x v="67"/>
    <n v="16"/>
    <n v="204"/>
    <n v="204"/>
    <s v=""/>
    <n v="51"/>
    <n v="3264"/>
    <n v="816"/>
    <n v="2448"/>
  </r>
  <r>
    <x v="45"/>
    <n v="16"/>
    <n v="124"/>
    <n v="124"/>
    <s v=""/>
    <n v="62"/>
    <n v="1984"/>
    <n v="992"/>
    <n v="992"/>
  </r>
  <r>
    <x v="66"/>
    <n v="16"/>
    <s v=""/>
    <n v="384"/>
    <n v="96"/>
    <n v="96"/>
    <n v="6144"/>
    <n v="1536"/>
    <n v="4608"/>
  </r>
  <r>
    <x v="32"/>
    <n v="16"/>
    <n v="80"/>
    <n v="80"/>
    <n v="20"/>
    <n v="20"/>
    <n v="1280"/>
    <n v="320"/>
    <n v="960"/>
  </r>
  <r>
    <x v="4"/>
    <n v="16"/>
    <n v="201"/>
    <n v="201"/>
    <n v="67"/>
    <n v="67"/>
    <n v="3216"/>
    <n v="1072"/>
    <n v="2144"/>
  </r>
  <r>
    <x v="33"/>
    <n v="16"/>
    <n v="132"/>
    <n v="132"/>
    <s v=""/>
    <n v="33"/>
    <n v="2112"/>
    <n v="528"/>
    <n v="1584"/>
  </r>
  <r>
    <x v="9"/>
    <n v="16"/>
    <n v="46"/>
    <n v="46"/>
    <n v="23"/>
    <n v="23"/>
    <n v="736"/>
    <n v="368"/>
    <n v="368"/>
  </r>
  <r>
    <x v="57"/>
    <n v="17"/>
    <n v="108"/>
    <n v="108"/>
    <n v="36"/>
    <n v="36"/>
    <n v="1836"/>
    <n v="612"/>
    <n v="1224"/>
  </r>
  <r>
    <x v="60"/>
    <n v="17"/>
    <s v=""/>
    <n v="30"/>
    <n v="15"/>
    <n v="15"/>
    <n v="510"/>
    <n v="255"/>
    <n v="255"/>
  </r>
  <r>
    <x v="14"/>
    <n v="17"/>
    <s v=""/>
    <n v="58"/>
    <n v="29"/>
    <n v="29"/>
    <n v="986"/>
    <n v="493"/>
    <n v="493"/>
  </r>
  <r>
    <x v="94"/>
    <n v="17"/>
    <n v="166"/>
    <n v="166"/>
    <n v="83"/>
    <n v="83"/>
    <n v="2822"/>
    <n v="1411"/>
    <n v="1411"/>
  </r>
  <r>
    <x v="68"/>
    <n v="17"/>
    <n v="110"/>
    <n v="110"/>
    <n v="55"/>
    <n v="55"/>
    <n v="1870"/>
    <n v="935"/>
    <n v="935"/>
  </r>
  <r>
    <x v="17"/>
    <n v="17"/>
    <n v="120"/>
    <n v="120"/>
    <n v="30"/>
    <n v="30"/>
    <n v="2040"/>
    <n v="510"/>
    <n v="1530"/>
  </r>
  <r>
    <x v="71"/>
    <n v="17"/>
    <s v=""/>
    <n v="108"/>
    <n v="54"/>
    <n v="54"/>
    <n v="1836"/>
    <n v="918"/>
    <n v="918"/>
  </r>
  <r>
    <x v="40"/>
    <n v="17"/>
    <s v=""/>
    <n v="308"/>
    <s v=""/>
    <n v="77"/>
    <n v="5236"/>
    <n v="1309"/>
    <n v="3927"/>
  </r>
  <r>
    <x v="61"/>
    <n v="17"/>
    <n v="180"/>
    <n v="180"/>
    <n v="45"/>
    <n v="45"/>
    <n v="3060"/>
    <n v="765"/>
    <n v="2295"/>
  </r>
  <r>
    <x v="61"/>
    <n v="17"/>
    <s v=""/>
    <n v="180"/>
    <n v="45"/>
    <n v="45"/>
    <n v="3060"/>
    <n v="765"/>
    <n v="2295"/>
  </r>
  <r>
    <x v="47"/>
    <n v="17"/>
    <n v="207"/>
    <n v="207"/>
    <n v="69"/>
    <n v="69"/>
    <n v="3519"/>
    <n v="1173"/>
    <n v="2346"/>
  </r>
  <r>
    <x v="59"/>
    <n v="17"/>
    <s v=""/>
    <n v="126"/>
    <n v="42"/>
    <n v="42"/>
    <n v="2142"/>
    <n v="714"/>
    <n v="1428"/>
  </r>
  <r>
    <x v="95"/>
    <n v="17"/>
    <n v="210"/>
    <n v="210"/>
    <n v="70"/>
    <n v="70"/>
    <n v="3570"/>
    <n v="1190"/>
    <n v="2380"/>
  </r>
  <r>
    <x v="3"/>
    <n v="17"/>
    <s v=""/>
    <n v="146"/>
    <n v="73"/>
    <n v="73"/>
    <n v="2482"/>
    <n v="1241"/>
    <n v="1241"/>
  </r>
  <r>
    <x v="74"/>
    <n v="17"/>
    <n v="270"/>
    <n v="270"/>
    <n v="90"/>
    <n v="90"/>
    <n v="4590"/>
    <n v="1530"/>
    <n v="3060"/>
  </r>
  <r>
    <x v="62"/>
    <n v="17"/>
    <n v="144"/>
    <n v="144"/>
    <n v="36"/>
    <n v="36"/>
    <n v="2448"/>
    <n v="612"/>
    <n v="1836"/>
  </r>
  <r>
    <x v="75"/>
    <n v="17"/>
    <n v="50"/>
    <n v="50"/>
    <n v="25"/>
    <n v="25"/>
    <n v="850"/>
    <n v="425"/>
    <n v="425"/>
  </r>
  <r>
    <x v="11"/>
    <n v="17"/>
    <n v="184"/>
    <n v="184"/>
    <n v="92"/>
    <n v="92"/>
    <n v="3128"/>
    <n v="1564"/>
    <n v="1564"/>
  </r>
  <r>
    <x v="89"/>
    <n v="17"/>
    <s v=""/>
    <n v="100"/>
    <n v="25"/>
    <n v="25"/>
    <n v="1700"/>
    <n v="425"/>
    <n v="1275"/>
  </r>
  <r>
    <x v="89"/>
    <n v="17"/>
    <n v="100"/>
    <n v="100"/>
    <s v=""/>
    <n v="25"/>
    <n v="1700"/>
    <n v="425"/>
    <n v="1275"/>
  </r>
  <r>
    <x v="34"/>
    <n v="17"/>
    <n v="72"/>
    <n v="72"/>
    <n v="36"/>
    <n v="36"/>
    <n v="1224"/>
    <n v="612"/>
    <n v="612"/>
  </r>
  <r>
    <x v="1"/>
    <n v="17"/>
    <n v="360"/>
    <n v="360"/>
    <n v="90"/>
    <n v="90"/>
    <n v="6120"/>
    <n v="1530"/>
    <n v="4590"/>
  </r>
  <r>
    <x v="1"/>
    <n v="17"/>
    <n v="360"/>
    <n v="360"/>
    <s v=""/>
    <n v="90"/>
    <n v="6120"/>
    <n v="1530"/>
    <n v="4590"/>
  </r>
  <r>
    <x v="84"/>
    <n v="17"/>
    <n v="348"/>
    <n v="348"/>
    <n v="87"/>
    <n v="87"/>
    <n v="5916"/>
    <n v="1479"/>
    <n v="4437"/>
  </r>
  <r>
    <x v="25"/>
    <n v="17"/>
    <n v="261"/>
    <n v="261"/>
    <n v="87"/>
    <n v="87"/>
    <n v="4437"/>
    <n v="1479"/>
    <n v="2958"/>
  </r>
  <r>
    <x v="41"/>
    <n v="17"/>
    <s v=""/>
    <n v="50"/>
    <s v=""/>
    <n v="25"/>
    <n v="850"/>
    <n v="425"/>
    <n v="425"/>
  </r>
  <r>
    <x v="41"/>
    <n v="17"/>
    <n v="50"/>
    <n v="50"/>
    <s v=""/>
    <n v="25"/>
    <n v="850"/>
    <n v="425"/>
    <n v="425"/>
  </r>
  <r>
    <x v="51"/>
    <n v="17"/>
    <s v=""/>
    <n v="34"/>
    <n v="17"/>
    <n v="17"/>
    <n v="578"/>
    <n v="289"/>
    <n v="289"/>
  </r>
  <r>
    <x v="15"/>
    <n v="17"/>
    <n v="144"/>
    <n v="144"/>
    <s v=""/>
    <n v="36"/>
    <n v="2448"/>
    <n v="612"/>
    <n v="1836"/>
  </r>
  <r>
    <x v="15"/>
    <n v="17"/>
    <n v="144"/>
    <n v="144"/>
    <n v="36"/>
    <n v="36"/>
    <n v="2448"/>
    <n v="612"/>
    <n v="1836"/>
  </r>
  <r>
    <x v="79"/>
    <n v="17"/>
    <n v="84"/>
    <n v="84"/>
    <s v=""/>
    <n v="21"/>
    <n v="1428"/>
    <n v="357"/>
    <n v="1071"/>
  </r>
  <r>
    <x v="13"/>
    <n v="17"/>
    <n v="352"/>
    <n v="352"/>
    <n v="88"/>
    <n v="88"/>
    <n v="5984"/>
    <n v="1496"/>
    <n v="4488"/>
  </r>
  <r>
    <x v="80"/>
    <n v="17"/>
    <n v="94"/>
    <n v="94"/>
    <n v="47"/>
    <n v="47"/>
    <n v="1598"/>
    <n v="799"/>
    <n v="799"/>
  </r>
  <r>
    <x v="85"/>
    <n v="17"/>
    <n v="162"/>
    <n v="162"/>
    <n v="54"/>
    <n v="54"/>
    <n v="2754"/>
    <n v="918"/>
    <n v="1836"/>
  </r>
  <r>
    <x v="43"/>
    <n v="17"/>
    <n v="225"/>
    <n v="225"/>
    <n v="75"/>
    <n v="75"/>
    <n v="3825"/>
    <n v="1275"/>
    <n v="2550"/>
  </r>
  <r>
    <x v="43"/>
    <n v="17"/>
    <n v="225"/>
    <n v="225"/>
    <s v=""/>
    <n v="75"/>
    <n v="3825"/>
    <n v="1275"/>
    <n v="2550"/>
  </r>
  <r>
    <x v="87"/>
    <n v="17"/>
    <n v="188"/>
    <n v="188"/>
    <n v="94"/>
    <n v="94"/>
    <n v="3196"/>
    <n v="1598"/>
    <n v="1598"/>
  </r>
  <r>
    <x v="88"/>
    <n v="17"/>
    <s v=""/>
    <n v="320"/>
    <n v="80"/>
    <n v="80"/>
    <n v="5440"/>
    <n v="1360"/>
    <n v="4080"/>
  </r>
  <r>
    <x v="26"/>
    <n v="17"/>
    <s v=""/>
    <n v="57"/>
    <s v=""/>
    <n v="19"/>
    <n v="969"/>
    <n v="323"/>
    <n v="646"/>
  </r>
  <r>
    <x v="32"/>
    <n v="17"/>
    <n v="80"/>
    <n v="80"/>
    <n v="20"/>
    <n v="20"/>
    <n v="1360"/>
    <n v="340"/>
    <n v="1020"/>
  </r>
  <r>
    <x v="96"/>
    <n v="17"/>
    <n v="92"/>
    <n v="92"/>
    <n v="46"/>
    <n v="46"/>
    <n v="1564"/>
    <n v="782"/>
    <n v="782"/>
  </r>
  <r>
    <x v="96"/>
    <n v="17"/>
    <n v="92"/>
    <n v="92"/>
    <s v=""/>
    <n v="46"/>
    <n v="1564"/>
    <n v="782"/>
    <n v="782"/>
  </r>
  <r>
    <x v="96"/>
    <n v="17"/>
    <n v="92"/>
    <n v="92"/>
    <n v="46"/>
    <n v="46"/>
    <n v="1564"/>
    <n v="782"/>
    <n v="782"/>
  </r>
  <r>
    <x v="57"/>
    <n v="18"/>
    <n v="108"/>
    <n v="108"/>
    <n v="36"/>
    <n v="36"/>
    <n v="1944"/>
    <n v="648"/>
    <n v="1296"/>
  </r>
  <r>
    <x v="70"/>
    <n v="18"/>
    <n v="144"/>
    <n v="144"/>
    <n v="36"/>
    <n v="36"/>
    <n v="2592"/>
    <n v="648"/>
    <n v="1944"/>
  </r>
  <r>
    <x v="93"/>
    <n v="18"/>
    <n v="189"/>
    <n v="189"/>
    <n v="63"/>
    <n v="63"/>
    <n v="3402"/>
    <n v="1134"/>
    <n v="2268"/>
  </r>
  <r>
    <x v="38"/>
    <n v="18"/>
    <n v="189"/>
    <n v="189"/>
    <s v=""/>
    <n v="63"/>
    <n v="3402"/>
    <n v="1134"/>
    <n v="2268"/>
  </r>
  <r>
    <x v="21"/>
    <n v="18"/>
    <n v="76"/>
    <n v="76"/>
    <n v="19"/>
    <n v="19"/>
    <n v="1368"/>
    <n v="342"/>
    <n v="1026"/>
  </r>
  <r>
    <x v="23"/>
    <n v="18"/>
    <n v="255"/>
    <n v="255"/>
    <n v="85"/>
    <n v="85"/>
    <n v="4590"/>
    <n v="1530"/>
    <n v="3060"/>
  </r>
  <r>
    <x v="60"/>
    <n v="18"/>
    <s v=""/>
    <n v="30"/>
    <n v="15"/>
    <n v="15"/>
    <n v="540"/>
    <n v="270"/>
    <n v="270"/>
  </r>
  <r>
    <x v="14"/>
    <n v="18"/>
    <n v="58"/>
    <n v="58"/>
    <n v="29"/>
    <n v="29"/>
    <n v="1044"/>
    <n v="522"/>
    <n v="522"/>
  </r>
  <r>
    <x v="40"/>
    <n v="18"/>
    <n v="308"/>
    <n v="308"/>
    <n v="77"/>
    <n v="77"/>
    <n v="5544"/>
    <n v="1386"/>
    <n v="4158"/>
  </r>
  <r>
    <x v="61"/>
    <n v="18"/>
    <s v=""/>
    <n v="180"/>
    <n v="45"/>
    <n v="45"/>
    <n v="3240"/>
    <n v="810"/>
    <n v="2430"/>
  </r>
  <r>
    <x v="91"/>
    <n v="18"/>
    <s v=""/>
    <n v="153"/>
    <n v="51"/>
    <n v="51"/>
    <n v="2754"/>
    <n v="918"/>
    <n v="1836"/>
  </r>
  <r>
    <x v="49"/>
    <n v="18"/>
    <n v="66"/>
    <n v="66"/>
    <s v=""/>
    <n v="33"/>
    <n v="1188"/>
    <n v="594"/>
    <n v="594"/>
  </r>
  <r>
    <x v="95"/>
    <n v="18"/>
    <s v=""/>
    <n v="210"/>
    <n v="70"/>
    <n v="70"/>
    <n v="3780"/>
    <n v="1260"/>
    <n v="2520"/>
  </r>
  <r>
    <x v="48"/>
    <n v="18"/>
    <n v="280"/>
    <n v="280"/>
    <n v="70"/>
    <n v="70"/>
    <n v="5040"/>
    <n v="1260"/>
    <n v="3780"/>
  </r>
  <r>
    <x v="98"/>
    <n v="18"/>
    <s v=""/>
    <n v="156"/>
    <n v="78"/>
    <n v="78"/>
    <n v="2808"/>
    <n v="1404"/>
    <n v="1404"/>
  </r>
  <r>
    <x v="83"/>
    <n v="18"/>
    <s v=""/>
    <n v="81"/>
    <n v="27"/>
    <n v="27"/>
    <n v="1458"/>
    <n v="486"/>
    <n v="972"/>
  </r>
  <r>
    <x v="90"/>
    <n v="18"/>
    <n v="57"/>
    <n v="57"/>
    <n v="19"/>
    <n v="19"/>
    <n v="1026"/>
    <n v="342"/>
    <n v="684"/>
  </r>
  <r>
    <x v="24"/>
    <n v="18"/>
    <n v="114"/>
    <n v="114"/>
    <n v="57"/>
    <n v="57"/>
    <n v="2052"/>
    <n v="1026"/>
    <n v="1026"/>
  </r>
  <r>
    <x v="50"/>
    <n v="18"/>
    <n v="144"/>
    <n v="144"/>
    <n v="48"/>
    <n v="48"/>
    <n v="2592"/>
    <n v="864"/>
    <n v="1728"/>
  </r>
  <r>
    <x v="92"/>
    <n v="18"/>
    <n v="280"/>
    <n v="280"/>
    <s v=""/>
    <n v="70"/>
    <n v="5040"/>
    <n v="1260"/>
    <n v="3780"/>
  </r>
  <r>
    <x v="11"/>
    <n v="18"/>
    <n v="184"/>
    <n v="184"/>
    <n v="92"/>
    <n v="92"/>
    <n v="3312"/>
    <n v="1656"/>
    <n v="1656"/>
  </r>
  <r>
    <x v="76"/>
    <n v="18"/>
    <n v="368"/>
    <n v="368"/>
    <n v="92"/>
    <n v="92"/>
    <n v="6624"/>
    <n v="1656"/>
    <n v="4968"/>
  </r>
  <r>
    <x v="76"/>
    <n v="18"/>
    <n v="368"/>
    <n v="368"/>
    <n v="92"/>
    <n v="92"/>
    <n v="6624"/>
    <n v="1656"/>
    <n v="4968"/>
  </r>
  <r>
    <x v="76"/>
    <n v="18"/>
    <s v=""/>
    <n v="368"/>
    <n v="92"/>
    <n v="92"/>
    <n v="6624"/>
    <n v="1656"/>
    <n v="4968"/>
  </r>
  <r>
    <x v="54"/>
    <n v="18"/>
    <n v="135"/>
    <n v="135"/>
    <n v="45"/>
    <n v="45"/>
    <n v="2430"/>
    <n v="810"/>
    <n v="1620"/>
  </r>
  <r>
    <x v="73"/>
    <n v="18"/>
    <s v=""/>
    <n v="144"/>
    <s v=""/>
    <n v="48"/>
    <n v="2592"/>
    <n v="864"/>
    <n v="1728"/>
  </r>
  <r>
    <x v="1"/>
    <n v="18"/>
    <n v="360"/>
    <n v="360"/>
    <n v="90"/>
    <n v="90"/>
    <n v="6480"/>
    <n v="1620"/>
    <n v="4860"/>
  </r>
  <r>
    <x v="20"/>
    <n v="18"/>
    <n v="72"/>
    <n v="72"/>
    <n v="36"/>
    <n v="36"/>
    <n v="1296"/>
    <n v="648"/>
    <n v="648"/>
  </r>
  <r>
    <x v="12"/>
    <n v="18"/>
    <s v=""/>
    <n v="356"/>
    <n v="89"/>
    <n v="89"/>
    <n v="6408"/>
    <n v="1602"/>
    <n v="4806"/>
  </r>
  <r>
    <x v="84"/>
    <n v="18"/>
    <n v="348"/>
    <n v="348"/>
    <n v="87"/>
    <n v="87"/>
    <n v="6264"/>
    <n v="1566"/>
    <n v="4698"/>
  </r>
  <r>
    <x v="41"/>
    <n v="18"/>
    <n v="50"/>
    <n v="50"/>
    <n v="25"/>
    <n v="25"/>
    <n v="900"/>
    <n v="450"/>
    <n v="450"/>
  </r>
  <r>
    <x v="15"/>
    <n v="18"/>
    <n v="144"/>
    <n v="144"/>
    <n v="36"/>
    <n v="36"/>
    <n v="2592"/>
    <n v="648"/>
    <n v="1944"/>
  </r>
  <r>
    <x v="16"/>
    <n v="18"/>
    <n v="132"/>
    <n v="132"/>
    <n v="44"/>
    <n v="44"/>
    <n v="2376"/>
    <n v="792"/>
    <n v="1584"/>
  </r>
  <r>
    <x v="85"/>
    <n v="18"/>
    <s v=""/>
    <n v="162"/>
    <n v="54"/>
    <n v="54"/>
    <n v="2916"/>
    <n v="972"/>
    <n v="1944"/>
  </r>
  <r>
    <x v="87"/>
    <n v="18"/>
    <s v=""/>
    <n v="188"/>
    <n v="94"/>
    <n v="94"/>
    <n v="3384"/>
    <n v="1692"/>
    <n v="1692"/>
  </r>
  <r>
    <x v="69"/>
    <n v="18"/>
    <n v="57"/>
    <n v="57"/>
    <s v=""/>
    <n v="19"/>
    <n v="1026"/>
    <n v="342"/>
    <n v="684"/>
  </r>
  <r>
    <x v="22"/>
    <n v="18"/>
    <s v=""/>
    <n v="50"/>
    <s v=""/>
    <n v="25"/>
    <n v="900"/>
    <n v="450"/>
    <n v="450"/>
  </r>
  <r>
    <x v="88"/>
    <n v="18"/>
    <s v=""/>
    <n v="320"/>
    <n v="80"/>
    <n v="80"/>
    <n v="5760"/>
    <n v="1440"/>
    <n v="4320"/>
  </r>
  <r>
    <x v="44"/>
    <n v="18"/>
    <s v=""/>
    <n v="176"/>
    <s v=""/>
    <n v="88"/>
    <n v="3168"/>
    <n v="1584"/>
    <n v="1584"/>
  </r>
  <r>
    <x v="30"/>
    <n v="18"/>
    <n v="192"/>
    <n v="192"/>
    <s v=""/>
    <n v="96"/>
    <n v="3456"/>
    <n v="1728"/>
    <n v="1728"/>
  </r>
  <r>
    <x v="30"/>
    <n v="18"/>
    <n v="192"/>
    <n v="192"/>
    <n v="96"/>
    <n v="96"/>
    <n v="3456"/>
    <n v="1728"/>
    <n v="1728"/>
  </r>
  <r>
    <x v="67"/>
    <n v="18"/>
    <n v="204"/>
    <n v="204"/>
    <n v="51"/>
    <n v="51"/>
    <n v="3672"/>
    <n v="918"/>
    <n v="2754"/>
  </r>
  <r>
    <x v="66"/>
    <n v="18"/>
    <n v="384"/>
    <n v="384"/>
    <n v="96"/>
    <n v="96"/>
    <n v="6912"/>
    <n v="1728"/>
    <n v="5184"/>
  </r>
  <r>
    <x v="96"/>
    <n v="18"/>
    <n v="92"/>
    <n v="92"/>
    <n v="46"/>
    <n v="46"/>
    <n v="1656"/>
    <n v="828"/>
    <n v="828"/>
  </r>
  <r>
    <x v="4"/>
    <n v="18"/>
    <s v=""/>
    <n v="201"/>
    <s v=""/>
    <n v="67"/>
    <n v="3618"/>
    <n v="1206"/>
    <n v="2412"/>
  </r>
  <r>
    <x v="21"/>
    <n v="19"/>
    <n v="76"/>
    <n v="76"/>
    <n v="19"/>
    <n v="19"/>
    <n v="1444"/>
    <n v="361"/>
    <n v="1083"/>
  </r>
  <r>
    <x v="7"/>
    <n v="19"/>
    <s v=""/>
    <n v="38"/>
    <s v=""/>
    <n v="19"/>
    <n v="722"/>
    <n v="361"/>
    <n v="361"/>
  </r>
  <r>
    <x v="23"/>
    <n v="19"/>
    <n v="255"/>
    <n v="255"/>
    <n v="85"/>
    <n v="85"/>
    <n v="4845"/>
    <n v="1615"/>
    <n v="3230"/>
  </r>
  <r>
    <x v="39"/>
    <n v="19"/>
    <n v="144"/>
    <n v="144"/>
    <n v="36"/>
    <n v="36"/>
    <n v="2736"/>
    <n v="684"/>
    <n v="2052"/>
  </r>
  <r>
    <x v="27"/>
    <n v="19"/>
    <n v="264"/>
    <n v="264"/>
    <n v="88"/>
    <n v="88"/>
    <n v="5016"/>
    <n v="1672"/>
    <n v="3344"/>
  </r>
  <r>
    <x v="60"/>
    <n v="19"/>
    <n v="30"/>
    <n v="30"/>
    <n v="15"/>
    <n v="15"/>
    <n v="570"/>
    <n v="285"/>
    <n v="285"/>
  </r>
  <r>
    <x v="68"/>
    <n v="19"/>
    <n v="110"/>
    <n v="110"/>
    <n v="55"/>
    <n v="55"/>
    <n v="2090"/>
    <n v="1045"/>
    <n v="1045"/>
  </r>
  <r>
    <x v="17"/>
    <n v="19"/>
    <n v="120"/>
    <n v="120"/>
    <n v="30"/>
    <n v="30"/>
    <n v="2280"/>
    <n v="570"/>
    <n v="1710"/>
  </r>
  <r>
    <x v="71"/>
    <n v="19"/>
    <n v="108"/>
    <n v="108"/>
    <n v="54"/>
    <n v="54"/>
    <n v="2052"/>
    <n v="1026"/>
    <n v="1026"/>
  </r>
  <r>
    <x v="61"/>
    <n v="19"/>
    <s v=""/>
    <n v="180"/>
    <n v="45"/>
    <n v="45"/>
    <n v="3420"/>
    <n v="855"/>
    <n v="2565"/>
  </r>
  <r>
    <x v="47"/>
    <n v="19"/>
    <s v=""/>
    <n v="207"/>
    <n v="69"/>
    <n v="69"/>
    <n v="3933"/>
    <n v="1311"/>
    <n v="2622"/>
  </r>
  <r>
    <x v="59"/>
    <n v="19"/>
    <n v="126"/>
    <n v="126"/>
    <n v="42"/>
    <n v="42"/>
    <n v="2394"/>
    <n v="798"/>
    <n v="1596"/>
  </r>
  <r>
    <x v="49"/>
    <n v="19"/>
    <n v="66"/>
    <n v="66"/>
    <n v="33"/>
    <n v="33"/>
    <n v="1254"/>
    <n v="627"/>
    <n v="627"/>
  </r>
  <r>
    <x v="48"/>
    <n v="19"/>
    <n v="280"/>
    <n v="280"/>
    <n v="70"/>
    <n v="70"/>
    <n v="5320"/>
    <n v="1330"/>
    <n v="3990"/>
  </r>
  <r>
    <x v="64"/>
    <n v="19"/>
    <n v="92"/>
    <n v="92"/>
    <n v="46"/>
    <n v="46"/>
    <n v="1748"/>
    <n v="874"/>
    <n v="874"/>
  </r>
  <r>
    <x v="90"/>
    <n v="19"/>
    <n v="57"/>
    <n v="57"/>
    <n v="19"/>
    <n v="19"/>
    <n v="1083"/>
    <n v="361"/>
    <n v="722"/>
  </r>
  <r>
    <x v="90"/>
    <n v="19"/>
    <s v=""/>
    <n v="57"/>
    <n v="19"/>
    <n v="19"/>
    <n v="1083"/>
    <n v="361"/>
    <n v="722"/>
  </r>
  <r>
    <x v="50"/>
    <n v="19"/>
    <n v="144"/>
    <n v="144"/>
    <s v=""/>
    <n v="48"/>
    <n v="2736"/>
    <n v="912"/>
    <n v="1824"/>
  </r>
  <r>
    <x v="74"/>
    <n v="19"/>
    <n v="270"/>
    <n v="270"/>
    <n v="90"/>
    <n v="90"/>
    <n v="5130"/>
    <n v="1710"/>
    <n v="3420"/>
  </r>
  <r>
    <x v="74"/>
    <n v="19"/>
    <n v="270"/>
    <n v="270"/>
    <n v="90"/>
    <n v="90"/>
    <n v="5130"/>
    <n v="1710"/>
    <n v="3420"/>
  </r>
  <r>
    <x v="18"/>
    <n v="19"/>
    <n v="160"/>
    <n v="160"/>
    <n v="80"/>
    <n v="80"/>
    <n v="3040"/>
    <n v="1520"/>
    <n v="1520"/>
  </r>
  <r>
    <x v="18"/>
    <n v="19"/>
    <n v="160"/>
    <n v="160"/>
    <s v=""/>
    <n v="80"/>
    <n v="3040"/>
    <n v="1520"/>
    <n v="1520"/>
  </r>
  <r>
    <x v="62"/>
    <n v="19"/>
    <n v="144"/>
    <n v="144"/>
    <n v="36"/>
    <n v="36"/>
    <n v="2736"/>
    <n v="684"/>
    <n v="2052"/>
  </r>
  <r>
    <x v="75"/>
    <n v="19"/>
    <n v="50"/>
    <n v="50"/>
    <n v="25"/>
    <n v="25"/>
    <n v="950"/>
    <n v="475"/>
    <n v="475"/>
  </r>
  <r>
    <x v="72"/>
    <n v="19"/>
    <n v="356"/>
    <n v="356"/>
    <n v="89"/>
    <n v="89"/>
    <n v="6764"/>
    <n v="1691"/>
    <n v="5073"/>
  </r>
  <r>
    <x v="72"/>
    <n v="19"/>
    <s v=""/>
    <n v="356"/>
    <n v="89"/>
    <n v="89"/>
    <n v="6764"/>
    <n v="1691"/>
    <n v="5073"/>
  </r>
  <r>
    <x v="56"/>
    <n v="19"/>
    <s v=""/>
    <n v="108"/>
    <s v=""/>
    <n v="36"/>
    <n v="2052"/>
    <n v="684"/>
    <n v="1368"/>
  </r>
  <r>
    <x v="56"/>
    <n v="19"/>
    <n v="108"/>
    <n v="108"/>
    <n v="36"/>
    <n v="36"/>
    <n v="2052"/>
    <n v="684"/>
    <n v="1368"/>
  </r>
  <r>
    <x v="73"/>
    <n v="19"/>
    <n v="144"/>
    <n v="144"/>
    <n v="48"/>
    <n v="48"/>
    <n v="2736"/>
    <n v="912"/>
    <n v="1824"/>
  </r>
  <r>
    <x v="1"/>
    <n v="19"/>
    <n v="360"/>
    <n v="360"/>
    <n v="90"/>
    <n v="90"/>
    <n v="6840"/>
    <n v="1710"/>
    <n v="5130"/>
  </r>
  <r>
    <x v="1"/>
    <n v="19"/>
    <n v="360"/>
    <n v="360"/>
    <s v=""/>
    <n v="90"/>
    <n v="6840"/>
    <n v="1710"/>
    <n v="5130"/>
  </r>
  <r>
    <x v="2"/>
    <n v="19"/>
    <n v="252"/>
    <n v="252"/>
    <n v="63"/>
    <n v="63"/>
    <n v="4788"/>
    <n v="1197"/>
    <n v="3591"/>
  </r>
  <r>
    <x v="12"/>
    <n v="19"/>
    <s v=""/>
    <n v="356"/>
    <n v="89"/>
    <n v="89"/>
    <n v="6764"/>
    <n v="1691"/>
    <n v="5073"/>
  </r>
  <r>
    <x v="65"/>
    <n v="19"/>
    <s v=""/>
    <n v="267"/>
    <n v="89"/>
    <n v="89"/>
    <n v="5073"/>
    <n v="1691"/>
    <n v="3382"/>
  </r>
  <r>
    <x v="65"/>
    <n v="19"/>
    <n v="267"/>
    <n v="267"/>
    <s v=""/>
    <n v="89"/>
    <n v="5073"/>
    <n v="1691"/>
    <n v="3382"/>
  </r>
  <r>
    <x v="36"/>
    <n v="19"/>
    <n v="300"/>
    <n v="300"/>
    <n v="75"/>
    <n v="75"/>
    <n v="5700"/>
    <n v="1425"/>
    <n v="4275"/>
  </r>
  <r>
    <x v="37"/>
    <n v="19"/>
    <n v="264"/>
    <n v="264"/>
    <n v="88"/>
    <n v="88"/>
    <n v="5016"/>
    <n v="1672"/>
    <n v="3344"/>
  </r>
  <r>
    <x v="25"/>
    <n v="19"/>
    <n v="261"/>
    <n v="261"/>
    <n v="87"/>
    <n v="87"/>
    <n v="4959"/>
    <n v="1653"/>
    <n v="3306"/>
  </r>
  <r>
    <x v="6"/>
    <n v="19"/>
    <s v=""/>
    <n v="231"/>
    <n v="77"/>
    <n v="77"/>
    <n v="4389"/>
    <n v="1463"/>
    <n v="2926"/>
  </r>
  <r>
    <x v="41"/>
    <n v="19"/>
    <n v="50"/>
    <n v="50"/>
    <n v="25"/>
    <n v="25"/>
    <n v="950"/>
    <n v="475"/>
    <n v="475"/>
  </r>
  <r>
    <x v="51"/>
    <n v="19"/>
    <n v="34"/>
    <n v="34"/>
    <n v="17"/>
    <n v="17"/>
    <n v="646"/>
    <n v="323"/>
    <n v="323"/>
  </r>
  <r>
    <x v="51"/>
    <n v="19"/>
    <s v=""/>
    <n v="34"/>
    <n v="17"/>
    <n v="17"/>
    <n v="646"/>
    <n v="323"/>
    <n v="323"/>
  </r>
  <r>
    <x v="51"/>
    <n v="19"/>
    <n v="34"/>
    <n v="34"/>
    <n v="17"/>
    <n v="17"/>
    <n v="646"/>
    <n v="323"/>
    <n v="323"/>
  </r>
  <r>
    <x v="86"/>
    <n v="19"/>
    <n v="48"/>
    <n v="48"/>
    <n v="24"/>
    <n v="24"/>
    <n v="912"/>
    <n v="456"/>
    <n v="456"/>
  </r>
  <r>
    <x v="86"/>
    <n v="19"/>
    <n v="48"/>
    <n v="48"/>
    <n v="24"/>
    <n v="24"/>
    <n v="912"/>
    <n v="456"/>
    <n v="456"/>
  </r>
  <r>
    <x v="85"/>
    <n v="19"/>
    <s v=""/>
    <n v="162"/>
    <n v="54"/>
    <n v="54"/>
    <n v="3078"/>
    <n v="1026"/>
    <n v="2052"/>
  </r>
  <r>
    <x v="43"/>
    <n v="19"/>
    <s v=""/>
    <n v="225"/>
    <n v="75"/>
    <n v="75"/>
    <n v="4275"/>
    <n v="1425"/>
    <n v="2850"/>
  </r>
  <r>
    <x v="82"/>
    <n v="19"/>
    <n v="102"/>
    <n v="102"/>
    <n v="51"/>
    <n v="51"/>
    <n v="1938"/>
    <n v="969"/>
    <n v="969"/>
  </r>
  <r>
    <x v="32"/>
    <n v="19"/>
    <n v="80"/>
    <n v="80"/>
    <n v="20"/>
    <n v="20"/>
    <n v="1520"/>
    <n v="380"/>
    <n v="1140"/>
  </r>
  <r>
    <x v="4"/>
    <n v="19"/>
    <n v="201"/>
    <n v="201"/>
    <n v="67"/>
    <n v="67"/>
    <n v="3819"/>
    <n v="1273"/>
    <n v="2546"/>
  </r>
  <r>
    <x v="33"/>
    <n v="19"/>
    <s v=""/>
    <n v="132"/>
    <n v="33"/>
    <n v="33"/>
    <n v="2508"/>
    <n v="627"/>
    <n v="1881"/>
  </r>
  <r>
    <x v="9"/>
    <n v="19"/>
    <n v="46"/>
    <n v="46"/>
    <n v="23"/>
    <n v="23"/>
    <n v="874"/>
    <n v="437"/>
    <n v="437"/>
  </r>
  <r>
    <x v="38"/>
    <n v="20"/>
    <s v=""/>
    <n v="189"/>
    <n v="63"/>
    <n v="63"/>
    <n v="3780"/>
    <n v="1260"/>
    <n v="2520"/>
  </r>
  <r>
    <x v="23"/>
    <n v="20"/>
    <s v=""/>
    <n v="255"/>
    <n v="85"/>
    <n v="85"/>
    <n v="5100"/>
    <n v="1700"/>
    <n v="3400"/>
  </r>
  <r>
    <x v="94"/>
    <n v="20"/>
    <n v="166"/>
    <n v="166"/>
    <n v="83"/>
    <n v="83"/>
    <n v="3320"/>
    <n v="1660"/>
    <n v="1660"/>
  </r>
  <r>
    <x v="68"/>
    <n v="20"/>
    <n v="110"/>
    <n v="110"/>
    <n v="55"/>
    <n v="55"/>
    <n v="2200"/>
    <n v="1100"/>
    <n v="1100"/>
  </r>
  <r>
    <x v="40"/>
    <n v="20"/>
    <n v="308"/>
    <n v="308"/>
    <s v=""/>
    <n v="77"/>
    <n v="6160"/>
    <n v="1540"/>
    <n v="4620"/>
  </r>
  <r>
    <x v="91"/>
    <n v="20"/>
    <n v="153"/>
    <n v="153"/>
    <n v="51"/>
    <n v="51"/>
    <n v="3060"/>
    <n v="1020"/>
    <n v="2040"/>
  </r>
  <r>
    <x v="95"/>
    <n v="20"/>
    <s v=""/>
    <n v="210"/>
    <n v="70"/>
    <n v="70"/>
    <n v="4200"/>
    <n v="1400"/>
    <n v="2800"/>
  </r>
  <r>
    <x v="98"/>
    <n v="20"/>
    <n v="156"/>
    <n v="156"/>
    <n v="78"/>
    <n v="78"/>
    <n v="3120"/>
    <n v="1560"/>
    <n v="1560"/>
  </r>
  <r>
    <x v="24"/>
    <n v="20"/>
    <n v="114"/>
    <n v="114"/>
    <n v="57"/>
    <n v="57"/>
    <n v="2280"/>
    <n v="1140"/>
    <n v="1140"/>
  </r>
  <r>
    <x v="19"/>
    <n v="20"/>
    <s v=""/>
    <n v="240"/>
    <n v="80"/>
    <n v="80"/>
    <n v="4800"/>
    <n v="1600"/>
    <n v="3200"/>
  </r>
  <r>
    <x v="74"/>
    <n v="20"/>
    <n v="270"/>
    <n v="270"/>
    <n v="90"/>
    <n v="90"/>
    <n v="5400"/>
    <n v="1800"/>
    <n v="3600"/>
  </r>
  <r>
    <x v="76"/>
    <n v="20"/>
    <n v="368"/>
    <n v="368"/>
    <n v="92"/>
    <n v="92"/>
    <n v="7360"/>
    <n v="1840"/>
    <n v="5520"/>
  </r>
  <r>
    <x v="77"/>
    <n v="20"/>
    <s v=""/>
    <n v="38"/>
    <n v="19"/>
    <n v="19"/>
    <n v="760"/>
    <n v="380"/>
    <n v="380"/>
  </r>
  <r>
    <x v="29"/>
    <n v="20"/>
    <n v="252"/>
    <n v="252"/>
    <n v="63"/>
    <n v="63"/>
    <n v="5040"/>
    <n v="1260"/>
    <n v="3780"/>
  </r>
  <r>
    <x v="56"/>
    <n v="20"/>
    <n v="108"/>
    <n v="108"/>
    <n v="36"/>
    <n v="36"/>
    <n v="2160"/>
    <n v="720"/>
    <n v="1440"/>
  </r>
  <r>
    <x v="55"/>
    <n v="20"/>
    <n v="352"/>
    <n v="352"/>
    <s v=""/>
    <n v="88"/>
    <n v="7040"/>
    <n v="1760"/>
    <n v="5280"/>
  </r>
  <r>
    <x v="78"/>
    <n v="20"/>
    <n v="50"/>
    <n v="50"/>
    <n v="25"/>
    <n v="25"/>
    <n v="1000"/>
    <n v="500"/>
    <n v="500"/>
  </r>
  <r>
    <x v="78"/>
    <n v="20"/>
    <s v=""/>
    <n v="50"/>
    <n v="25"/>
    <n v="25"/>
    <n v="1000"/>
    <n v="500"/>
    <n v="500"/>
  </r>
  <r>
    <x v="65"/>
    <n v="20"/>
    <n v="267"/>
    <n v="267"/>
    <n v="89"/>
    <n v="89"/>
    <n v="5340"/>
    <n v="1780"/>
    <n v="3560"/>
  </r>
  <r>
    <x v="37"/>
    <n v="20"/>
    <s v=""/>
    <n v="264"/>
    <n v="88"/>
    <n v="88"/>
    <n v="5280"/>
    <n v="1760"/>
    <n v="3520"/>
  </r>
  <r>
    <x v="37"/>
    <n v="20"/>
    <n v="264"/>
    <n v="264"/>
    <n v="88"/>
    <n v="88"/>
    <n v="5280"/>
    <n v="1760"/>
    <n v="3520"/>
  </r>
  <r>
    <x v="25"/>
    <n v="20"/>
    <n v="261"/>
    <n v="261"/>
    <n v="87"/>
    <n v="87"/>
    <n v="5220"/>
    <n v="1740"/>
    <n v="3480"/>
  </r>
  <r>
    <x v="51"/>
    <n v="20"/>
    <n v="34"/>
    <n v="34"/>
    <n v="17"/>
    <n v="17"/>
    <n v="680"/>
    <n v="340"/>
    <n v="340"/>
  </r>
  <r>
    <x v="79"/>
    <n v="20"/>
    <s v=""/>
    <n v="84"/>
    <n v="21"/>
    <n v="21"/>
    <n v="1680"/>
    <n v="420"/>
    <n v="1260"/>
  </r>
  <r>
    <x v="13"/>
    <n v="20"/>
    <n v="352"/>
    <n v="352"/>
    <n v="88"/>
    <n v="88"/>
    <n v="7040"/>
    <n v="1760"/>
    <n v="5280"/>
  </r>
  <r>
    <x v="43"/>
    <n v="20"/>
    <n v="225"/>
    <n v="225"/>
    <n v="75"/>
    <n v="75"/>
    <n v="4500"/>
    <n v="1500"/>
    <n v="3000"/>
  </r>
  <r>
    <x v="69"/>
    <n v="20"/>
    <s v=""/>
    <n v="57"/>
    <n v="19"/>
    <n v="19"/>
    <n v="1140"/>
    <n v="380"/>
    <n v="760"/>
  </r>
  <r>
    <x v="8"/>
    <n v="20"/>
    <n v="90"/>
    <n v="90"/>
    <n v="45"/>
    <n v="45"/>
    <n v="1800"/>
    <n v="900"/>
    <n v="900"/>
  </r>
  <r>
    <x v="99"/>
    <n v="20"/>
    <s v=""/>
    <n v="154"/>
    <n v="77"/>
    <n v="77"/>
    <n v="3080"/>
    <n v="1540"/>
    <n v="1540"/>
  </r>
  <r>
    <x v="52"/>
    <n v="20"/>
    <s v=""/>
    <n v="352"/>
    <n v="88"/>
    <n v="88"/>
    <n v="7040"/>
    <n v="1760"/>
    <n v="5280"/>
  </r>
  <r>
    <x v="52"/>
    <n v="20"/>
    <n v="352"/>
    <n v="352"/>
    <n v="88"/>
    <n v="88"/>
    <n v="7040"/>
    <n v="1760"/>
    <n v="5280"/>
  </r>
  <r>
    <x v="67"/>
    <n v="20"/>
    <n v="204"/>
    <n v="204"/>
    <n v="51"/>
    <n v="51"/>
    <n v="4080"/>
    <n v="1020"/>
    <n v="3060"/>
  </r>
  <r>
    <x v="66"/>
    <n v="20"/>
    <n v="384"/>
    <n v="384"/>
    <s v=""/>
    <n v="96"/>
    <n v="7680"/>
    <n v="1920"/>
    <n v="5760"/>
  </r>
  <r>
    <x v="63"/>
    <n v="20"/>
    <n v="116"/>
    <n v="116"/>
    <n v="29"/>
    <n v="29"/>
    <n v="2320"/>
    <n v="580"/>
    <n v="1740"/>
  </r>
  <r>
    <x v="63"/>
    <n v="20"/>
    <n v="116"/>
    <n v="116"/>
    <n v="29"/>
    <n v="29"/>
    <n v="2320"/>
    <n v="580"/>
    <n v="1740"/>
  </r>
  <r>
    <x v="9"/>
    <n v="20"/>
    <n v="46"/>
    <n v="46"/>
    <n v="23"/>
    <n v="23"/>
    <n v="920"/>
    <n v="460"/>
    <n v="460"/>
  </r>
  <r>
    <x v="27"/>
    <n v="1"/>
    <n v="264"/>
    <n v="264"/>
    <n v="88"/>
    <n v="88"/>
    <n v="264"/>
    <n v="88"/>
    <n v="176"/>
  </r>
  <r>
    <x v="60"/>
    <n v="1"/>
    <n v="30"/>
    <n v="30"/>
    <n v="15"/>
    <n v="15"/>
    <n v="30"/>
    <n v="15"/>
    <n v="15"/>
  </r>
  <r>
    <x v="48"/>
    <n v="1"/>
    <n v="280"/>
    <n v="280"/>
    <s v=""/>
    <n v="70"/>
    <n v="280"/>
    <n v="70"/>
    <n v="210"/>
  </r>
  <r>
    <x v="28"/>
    <n v="1"/>
    <n v="140"/>
    <n v="140"/>
    <n v="70"/>
    <n v="70"/>
    <n v="140"/>
    <n v="70"/>
    <n v="70"/>
  </r>
  <r>
    <x v="31"/>
    <n v="1"/>
    <n v="300"/>
    <n v="300"/>
    <n v="75"/>
    <n v="75"/>
    <n v="300"/>
    <n v="75"/>
    <n v="225"/>
  </r>
  <r>
    <x v="3"/>
    <n v="1"/>
    <n v="146"/>
    <n v="146"/>
    <n v="73"/>
    <n v="73"/>
    <n v="146"/>
    <n v="73"/>
    <n v="73"/>
  </r>
  <r>
    <x v="24"/>
    <n v="1"/>
    <s v=""/>
    <n v="114"/>
    <n v="57"/>
    <n v="57"/>
    <n v="114"/>
    <n v="57"/>
    <n v="57"/>
  </r>
  <r>
    <x v="50"/>
    <n v="1"/>
    <n v="144"/>
    <n v="144"/>
    <n v="48"/>
    <n v="48"/>
    <n v="144"/>
    <n v="48"/>
    <n v="96"/>
  </r>
  <r>
    <x v="18"/>
    <n v="1"/>
    <n v="160"/>
    <n v="160"/>
    <n v="80"/>
    <n v="80"/>
    <n v="160"/>
    <n v="80"/>
    <n v="80"/>
  </r>
  <r>
    <x v="76"/>
    <n v="1"/>
    <s v=""/>
    <n v="368"/>
    <s v=""/>
    <n v="92"/>
    <n v="368"/>
    <n v="92"/>
    <n v="276"/>
  </r>
  <r>
    <x v="89"/>
    <n v="1"/>
    <n v="100"/>
    <n v="100"/>
    <n v="25"/>
    <n v="25"/>
    <n v="100"/>
    <n v="25"/>
    <n v="75"/>
  </r>
  <r>
    <x v="77"/>
    <n v="1"/>
    <n v="38"/>
    <n v="38"/>
    <n v="19"/>
    <n v="19"/>
    <n v="38"/>
    <n v="19"/>
    <n v="19"/>
  </r>
  <r>
    <x v="77"/>
    <n v="1"/>
    <n v="38"/>
    <n v="38"/>
    <n v="19"/>
    <n v="19"/>
    <n v="38"/>
    <n v="19"/>
    <n v="19"/>
  </r>
  <r>
    <x v="56"/>
    <n v="1"/>
    <n v="108"/>
    <n v="108"/>
    <n v="36"/>
    <n v="36"/>
    <n v="108"/>
    <n v="36"/>
    <n v="72"/>
  </r>
  <r>
    <x v="55"/>
    <n v="1"/>
    <n v="352"/>
    <n v="352"/>
    <n v="88"/>
    <n v="88"/>
    <n v="352"/>
    <n v="88"/>
    <n v="264"/>
  </r>
  <r>
    <x v="65"/>
    <n v="1"/>
    <n v="267"/>
    <n v="267"/>
    <n v="89"/>
    <n v="89"/>
    <n v="267"/>
    <n v="89"/>
    <n v="178"/>
  </r>
  <r>
    <x v="97"/>
    <n v="1"/>
    <n v="300"/>
    <n v="300"/>
    <n v="75"/>
    <n v="75"/>
    <n v="300"/>
    <n v="75"/>
    <n v="225"/>
  </r>
  <r>
    <x v="5"/>
    <n v="1"/>
    <s v=""/>
    <n v="160"/>
    <n v="80"/>
    <n v="80"/>
    <n v="160"/>
    <n v="80"/>
    <n v="80"/>
  </r>
  <r>
    <x v="85"/>
    <n v="1"/>
    <s v=""/>
    <n v="162"/>
    <n v="54"/>
    <n v="54"/>
    <n v="162"/>
    <n v="54"/>
    <n v="108"/>
  </r>
  <r>
    <x v="43"/>
    <n v="1"/>
    <n v="225"/>
    <n v="225"/>
    <n v="75"/>
    <n v="75"/>
    <n v="225"/>
    <n v="75"/>
    <n v="150"/>
  </r>
  <r>
    <x v="69"/>
    <n v="1"/>
    <n v="57"/>
    <n v="57"/>
    <s v=""/>
    <n v="19"/>
    <n v="57"/>
    <n v="19"/>
    <n v="38"/>
  </r>
  <r>
    <x v="30"/>
    <n v="1"/>
    <s v=""/>
    <n v="192"/>
    <n v="96"/>
    <n v="96"/>
    <n v="192"/>
    <n v="96"/>
    <n v="96"/>
  </r>
  <r>
    <x v="26"/>
    <n v="1"/>
    <n v="57"/>
    <n v="57"/>
    <n v="19"/>
    <n v="19"/>
    <n v="57"/>
    <n v="19"/>
    <n v="38"/>
  </r>
  <r>
    <x v="67"/>
    <n v="1"/>
    <n v="204"/>
    <n v="204"/>
    <n v="51"/>
    <n v="51"/>
    <n v="204"/>
    <n v="51"/>
    <n v="153"/>
  </r>
  <r>
    <x v="32"/>
    <n v="1"/>
    <n v="80"/>
    <n v="80"/>
    <n v="20"/>
    <n v="20"/>
    <n v="80"/>
    <n v="20"/>
    <n v="60"/>
  </r>
  <r>
    <x v="46"/>
    <n v="1"/>
    <n v="144"/>
    <n v="144"/>
    <s v=""/>
    <n v="48"/>
    <n v="144"/>
    <n v="48"/>
    <n v="96"/>
  </r>
  <r>
    <x v="4"/>
    <n v="1"/>
    <n v="201"/>
    <n v="201"/>
    <n v="67"/>
    <n v="67"/>
    <n v="201"/>
    <n v="67"/>
    <n v="134"/>
  </r>
  <r>
    <x v="70"/>
    <n v="2"/>
    <n v="144"/>
    <n v="144"/>
    <n v="36"/>
    <n v="36"/>
    <n v="288"/>
    <n v="72"/>
    <n v="216"/>
  </r>
  <r>
    <x v="27"/>
    <n v="2"/>
    <n v="264"/>
    <n v="264"/>
    <n v="88"/>
    <n v="88"/>
    <n v="528"/>
    <n v="176"/>
    <n v="352"/>
  </r>
  <r>
    <x v="27"/>
    <n v="2"/>
    <n v="264"/>
    <n v="264"/>
    <n v="88"/>
    <n v="88"/>
    <n v="528"/>
    <n v="176"/>
    <n v="352"/>
  </r>
  <r>
    <x v="68"/>
    <n v="2"/>
    <n v="110"/>
    <n v="110"/>
    <n v="55"/>
    <n v="55"/>
    <n v="220"/>
    <n v="110"/>
    <n v="110"/>
  </r>
  <r>
    <x v="17"/>
    <n v="2"/>
    <n v="120"/>
    <n v="120"/>
    <n v="30"/>
    <n v="30"/>
    <n v="240"/>
    <n v="60"/>
    <n v="180"/>
  </r>
  <r>
    <x v="47"/>
    <n v="2"/>
    <n v="207"/>
    <n v="207"/>
    <n v="69"/>
    <n v="69"/>
    <n v="414"/>
    <n v="138"/>
    <n v="276"/>
  </r>
  <r>
    <x v="95"/>
    <n v="2"/>
    <n v="210"/>
    <n v="210"/>
    <n v="70"/>
    <n v="70"/>
    <n v="420"/>
    <n v="140"/>
    <n v="280"/>
  </r>
  <r>
    <x v="31"/>
    <n v="2"/>
    <n v="300"/>
    <n v="300"/>
    <n v="75"/>
    <n v="75"/>
    <n v="600"/>
    <n v="150"/>
    <n v="450"/>
  </r>
  <r>
    <x v="3"/>
    <n v="2"/>
    <s v=""/>
    <n v="146"/>
    <s v=""/>
    <n v="73"/>
    <n v="292"/>
    <n v="146"/>
    <n v="146"/>
  </r>
  <r>
    <x v="64"/>
    <n v="2"/>
    <s v=""/>
    <n v="92"/>
    <n v="46"/>
    <n v="46"/>
    <n v="184"/>
    <n v="92"/>
    <n v="92"/>
  </r>
  <r>
    <x v="90"/>
    <n v="2"/>
    <s v=""/>
    <n v="57"/>
    <n v="19"/>
    <n v="19"/>
    <n v="114"/>
    <n v="38"/>
    <n v="76"/>
  </r>
  <r>
    <x v="50"/>
    <n v="2"/>
    <s v=""/>
    <n v="144"/>
    <n v="48"/>
    <n v="48"/>
    <n v="288"/>
    <n v="96"/>
    <n v="192"/>
  </r>
  <r>
    <x v="0"/>
    <n v="2"/>
    <n v="160"/>
    <n v="160"/>
    <n v="80"/>
    <n v="80"/>
    <n v="320"/>
    <n v="160"/>
    <n v="160"/>
  </r>
  <r>
    <x v="0"/>
    <n v="2"/>
    <n v="160"/>
    <n v="160"/>
    <n v="80"/>
    <n v="80"/>
    <n v="320"/>
    <n v="160"/>
    <n v="160"/>
  </r>
  <r>
    <x v="18"/>
    <n v="2"/>
    <n v="160"/>
    <n v="160"/>
    <n v="80"/>
    <n v="80"/>
    <n v="320"/>
    <n v="160"/>
    <n v="160"/>
  </r>
  <r>
    <x v="89"/>
    <n v="2"/>
    <n v="100"/>
    <n v="100"/>
    <n v="25"/>
    <n v="25"/>
    <n v="200"/>
    <n v="50"/>
    <n v="150"/>
  </r>
  <r>
    <x v="54"/>
    <n v="2"/>
    <n v="135"/>
    <n v="135"/>
    <n v="45"/>
    <n v="45"/>
    <n v="270"/>
    <n v="90"/>
    <n v="180"/>
  </r>
  <r>
    <x v="1"/>
    <n v="2"/>
    <n v="360"/>
    <n v="360"/>
    <s v=""/>
    <n v="90"/>
    <n v="720"/>
    <n v="180"/>
    <n v="540"/>
  </r>
  <r>
    <x v="20"/>
    <n v="2"/>
    <n v="72"/>
    <n v="72"/>
    <n v="36"/>
    <n v="36"/>
    <n v="144"/>
    <n v="72"/>
    <n v="72"/>
  </r>
  <r>
    <x v="12"/>
    <n v="2"/>
    <n v="356"/>
    <n v="356"/>
    <n v="89"/>
    <n v="89"/>
    <n v="712"/>
    <n v="178"/>
    <n v="534"/>
  </r>
  <r>
    <x v="6"/>
    <n v="2"/>
    <n v="231"/>
    <n v="231"/>
    <n v="77"/>
    <n v="77"/>
    <n v="462"/>
    <n v="154"/>
    <n v="308"/>
  </r>
  <r>
    <x v="42"/>
    <n v="2"/>
    <n v="210"/>
    <n v="210"/>
    <n v="70"/>
    <n v="70"/>
    <n v="420"/>
    <n v="140"/>
    <n v="280"/>
  </r>
  <r>
    <x v="66"/>
    <n v="2"/>
    <n v="384"/>
    <n v="384"/>
    <n v="96"/>
    <n v="96"/>
    <n v="768"/>
    <n v="192"/>
    <n v="576"/>
  </r>
  <r>
    <x v="46"/>
    <n v="2"/>
    <n v="144"/>
    <n v="144"/>
    <n v="48"/>
    <n v="48"/>
    <n v="288"/>
    <n v="96"/>
    <n v="192"/>
  </r>
  <r>
    <x v="4"/>
    <n v="2"/>
    <s v=""/>
    <n v="201"/>
    <n v="67"/>
    <n v="67"/>
    <n v="402"/>
    <n v="134"/>
    <n v="268"/>
  </r>
  <r>
    <x v="9"/>
    <n v="2"/>
    <s v=""/>
    <n v="46"/>
    <n v="23"/>
    <n v="23"/>
    <n v="92"/>
    <n v="46"/>
    <n v="46"/>
  </r>
  <r>
    <x v="35"/>
    <n v="3"/>
    <n v="225"/>
    <n v="225"/>
    <n v="75"/>
    <n v="75"/>
    <n v="675"/>
    <n v="225"/>
    <n v="450"/>
  </r>
  <r>
    <x v="10"/>
    <n v="3"/>
    <n v="225"/>
    <n v="225"/>
    <n v="75"/>
    <n v="75"/>
    <n v="675"/>
    <n v="225"/>
    <n v="450"/>
  </r>
  <r>
    <x v="10"/>
    <n v="3"/>
    <n v="225"/>
    <n v="225"/>
    <n v="75"/>
    <n v="75"/>
    <n v="675"/>
    <n v="225"/>
    <n v="450"/>
  </r>
  <r>
    <x v="68"/>
    <n v="3"/>
    <s v=""/>
    <n v="110"/>
    <n v="55"/>
    <n v="55"/>
    <n v="330"/>
    <n v="165"/>
    <n v="165"/>
  </r>
  <r>
    <x v="17"/>
    <n v="3"/>
    <n v="120"/>
    <n v="120"/>
    <s v=""/>
    <n v="30"/>
    <n v="360"/>
    <n v="90"/>
    <n v="270"/>
  </r>
  <r>
    <x v="71"/>
    <n v="3"/>
    <n v="108"/>
    <n v="108"/>
    <n v="54"/>
    <n v="54"/>
    <n v="324"/>
    <n v="162"/>
    <n v="162"/>
  </r>
  <r>
    <x v="77"/>
    <n v="3"/>
    <n v="38"/>
    <n v="38"/>
    <n v="19"/>
    <n v="19"/>
    <n v="114"/>
    <n v="57"/>
    <n v="57"/>
  </r>
  <r>
    <x v="29"/>
    <n v="3"/>
    <s v=""/>
    <n v="252"/>
    <n v="63"/>
    <n v="63"/>
    <n v="756"/>
    <n v="189"/>
    <n v="567"/>
  </r>
  <r>
    <x v="56"/>
    <n v="3"/>
    <n v="108"/>
    <n v="108"/>
    <s v=""/>
    <n v="36"/>
    <n v="324"/>
    <n v="108"/>
    <n v="216"/>
  </r>
  <r>
    <x v="55"/>
    <n v="3"/>
    <n v="352"/>
    <n v="352"/>
    <n v="88"/>
    <n v="88"/>
    <n v="1056"/>
    <n v="264"/>
    <n v="792"/>
  </r>
  <r>
    <x v="2"/>
    <n v="3"/>
    <n v="252"/>
    <n v="252"/>
    <n v="63"/>
    <n v="63"/>
    <n v="756"/>
    <n v="189"/>
    <n v="567"/>
  </r>
  <r>
    <x v="58"/>
    <n v="3"/>
    <n v="150"/>
    <n v="150"/>
    <n v="75"/>
    <n v="75"/>
    <n v="450"/>
    <n v="225"/>
    <n v="225"/>
  </r>
  <r>
    <x v="16"/>
    <n v="3"/>
    <n v="132"/>
    <n v="132"/>
    <n v="44"/>
    <n v="44"/>
    <n v="396"/>
    <n v="132"/>
    <n v="264"/>
  </r>
  <r>
    <x v="13"/>
    <n v="3"/>
    <n v="352"/>
    <n v="352"/>
    <n v="88"/>
    <n v="88"/>
    <n v="1056"/>
    <n v="264"/>
    <n v="792"/>
  </r>
  <r>
    <x v="32"/>
    <n v="3"/>
    <n v="80"/>
    <n v="80"/>
    <n v="20"/>
    <n v="20"/>
    <n v="240"/>
    <n v="60"/>
    <n v="180"/>
  </r>
  <r>
    <x v="46"/>
    <n v="3"/>
    <s v=""/>
    <n v="144"/>
    <n v="48"/>
    <n v="48"/>
    <n v="432"/>
    <n v="144"/>
    <n v="288"/>
  </r>
  <r>
    <x v="4"/>
    <n v="3"/>
    <n v="201"/>
    <n v="201"/>
    <n v="67"/>
    <n v="67"/>
    <n v="603"/>
    <n v="201"/>
    <n v="402"/>
  </r>
  <r>
    <x v="4"/>
    <n v="3"/>
    <s v=""/>
    <n v="201"/>
    <s v=""/>
    <n v="67"/>
    <n v="603"/>
    <n v="201"/>
    <n v="402"/>
  </r>
  <r>
    <x v="70"/>
    <n v="4"/>
    <n v="144"/>
    <n v="144"/>
    <n v="36"/>
    <n v="36"/>
    <n v="576"/>
    <n v="144"/>
    <n v="432"/>
  </r>
  <r>
    <x v="38"/>
    <n v="4"/>
    <s v=""/>
    <n v="189"/>
    <n v="63"/>
    <n v="63"/>
    <n v="756"/>
    <n v="252"/>
    <n v="504"/>
  </r>
  <r>
    <x v="38"/>
    <n v="4"/>
    <n v="189"/>
    <n v="189"/>
    <n v="63"/>
    <n v="63"/>
    <n v="756"/>
    <n v="252"/>
    <n v="504"/>
  </r>
  <r>
    <x v="7"/>
    <n v="4"/>
    <n v="38"/>
    <n v="38"/>
    <n v="19"/>
    <n v="19"/>
    <n v="152"/>
    <n v="76"/>
    <n v="76"/>
  </r>
  <r>
    <x v="23"/>
    <n v="4"/>
    <n v="255"/>
    <n v="255"/>
    <n v="85"/>
    <n v="85"/>
    <n v="1020"/>
    <n v="340"/>
    <n v="680"/>
  </r>
  <r>
    <x v="23"/>
    <n v="4"/>
    <n v="255"/>
    <n v="255"/>
    <s v=""/>
    <n v="85"/>
    <n v="1020"/>
    <n v="340"/>
    <n v="680"/>
  </r>
  <r>
    <x v="39"/>
    <n v="4"/>
    <s v=""/>
    <n v="144"/>
    <n v="36"/>
    <n v="36"/>
    <n v="576"/>
    <n v="144"/>
    <n v="432"/>
  </r>
  <r>
    <x v="91"/>
    <n v="4"/>
    <s v=""/>
    <n v="153"/>
    <n v="51"/>
    <n v="51"/>
    <n v="612"/>
    <n v="204"/>
    <n v="408"/>
  </r>
  <r>
    <x v="59"/>
    <n v="4"/>
    <n v="126"/>
    <n v="126"/>
    <n v="42"/>
    <n v="42"/>
    <n v="504"/>
    <n v="168"/>
    <n v="336"/>
  </r>
  <r>
    <x v="48"/>
    <n v="4"/>
    <n v="280"/>
    <n v="280"/>
    <n v="70"/>
    <n v="70"/>
    <n v="1120"/>
    <n v="280"/>
    <n v="840"/>
  </r>
  <r>
    <x v="3"/>
    <n v="4"/>
    <n v="146"/>
    <n v="146"/>
    <n v="73"/>
    <n v="73"/>
    <n v="584"/>
    <n v="292"/>
    <n v="292"/>
  </r>
  <r>
    <x v="3"/>
    <n v="4"/>
    <n v="146"/>
    <n v="146"/>
    <n v="73"/>
    <n v="73"/>
    <n v="584"/>
    <n v="292"/>
    <n v="292"/>
  </r>
  <r>
    <x v="90"/>
    <n v="4"/>
    <n v="57"/>
    <n v="57"/>
    <n v="19"/>
    <n v="19"/>
    <n v="228"/>
    <n v="76"/>
    <n v="152"/>
  </r>
  <r>
    <x v="19"/>
    <n v="4"/>
    <n v="240"/>
    <n v="240"/>
    <n v="80"/>
    <n v="80"/>
    <n v="960"/>
    <n v="320"/>
    <n v="640"/>
  </r>
  <r>
    <x v="62"/>
    <n v="4"/>
    <n v="144"/>
    <n v="144"/>
    <n v="36"/>
    <n v="36"/>
    <n v="576"/>
    <n v="144"/>
    <n v="432"/>
  </r>
  <r>
    <x v="62"/>
    <n v="4"/>
    <s v=""/>
    <n v="144"/>
    <n v="36"/>
    <n v="36"/>
    <n v="576"/>
    <n v="144"/>
    <n v="432"/>
  </r>
  <r>
    <x v="62"/>
    <n v="4"/>
    <n v="144"/>
    <n v="144"/>
    <n v="36"/>
    <n v="36"/>
    <n v="576"/>
    <n v="144"/>
    <n v="432"/>
  </r>
  <r>
    <x v="77"/>
    <n v="4"/>
    <s v=""/>
    <n v="38"/>
    <n v="19"/>
    <n v="19"/>
    <n v="152"/>
    <n v="76"/>
    <n v="76"/>
  </r>
  <r>
    <x v="20"/>
    <n v="4"/>
    <n v="72"/>
    <n v="72"/>
    <s v=""/>
    <n v="36"/>
    <n v="288"/>
    <n v="144"/>
    <n v="144"/>
  </r>
  <r>
    <x v="36"/>
    <n v="4"/>
    <n v="300"/>
    <n v="300"/>
    <n v="75"/>
    <n v="75"/>
    <n v="1200"/>
    <n v="300"/>
    <n v="900"/>
  </r>
  <r>
    <x v="6"/>
    <n v="4"/>
    <n v="231"/>
    <n v="231"/>
    <n v="77"/>
    <n v="77"/>
    <n v="924"/>
    <n v="308"/>
    <n v="616"/>
  </r>
  <r>
    <x v="15"/>
    <n v="4"/>
    <s v=""/>
    <n v="144"/>
    <n v="36"/>
    <n v="36"/>
    <n v="576"/>
    <n v="144"/>
    <n v="432"/>
  </r>
  <r>
    <x v="97"/>
    <n v="4"/>
    <n v="300"/>
    <n v="300"/>
    <s v=""/>
    <n v="75"/>
    <n v="1200"/>
    <n v="300"/>
    <n v="900"/>
  </r>
  <r>
    <x v="42"/>
    <n v="4"/>
    <n v="210"/>
    <n v="210"/>
    <n v="70"/>
    <n v="70"/>
    <n v="840"/>
    <n v="280"/>
    <n v="560"/>
  </r>
  <r>
    <x v="16"/>
    <n v="4"/>
    <n v="132"/>
    <n v="132"/>
    <n v="44"/>
    <n v="44"/>
    <n v="528"/>
    <n v="176"/>
    <n v="352"/>
  </r>
  <r>
    <x v="86"/>
    <n v="4"/>
    <n v="48"/>
    <n v="48"/>
    <n v="24"/>
    <n v="24"/>
    <n v="192"/>
    <n v="96"/>
    <n v="96"/>
  </r>
  <r>
    <x v="13"/>
    <n v="4"/>
    <n v="352"/>
    <n v="352"/>
    <n v="88"/>
    <n v="88"/>
    <n v="1408"/>
    <n v="352"/>
    <n v="1056"/>
  </r>
  <r>
    <x v="80"/>
    <n v="4"/>
    <n v="94"/>
    <n v="94"/>
    <n v="47"/>
    <n v="47"/>
    <n v="376"/>
    <n v="188"/>
    <n v="188"/>
  </r>
  <r>
    <x v="43"/>
    <n v="4"/>
    <s v=""/>
    <n v="225"/>
    <s v=""/>
    <n v="75"/>
    <n v="900"/>
    <n v="300"/>
    <n v="600"/>
  </r>
  <r>
    <x v="81"/>
    <n v="4"/>
    <s v=""/>
    <n v="312"/>
    <n v="78"/>
    <n v="78"/>
    <n v="1248"/>
    <n v="312"/>
    <n v="936"/>
  </r>
  <r>
    <x v="8"/>
    <n v="4"/>
    <n v="90"/>
    <n v="90"/>
    <n v="45"/>
    <n v="45"/>
    <n v="360"/>
    <n v="180"/>
    <n v="180"/>
  </r>
  <r>
    <x v="8"/>
    <n v="4"/>
    <n v="90"/>
    <n v="90"/>
    <n v="45"/>
    <n v="45"/>
    <n v="360"/>
    <n v="180"/>
    <n v="180"/>
  </r>
  <r>
    <x v="30"/>
    <n v="4"/>
    <n v="192"/>
    <n v="192"/>
    <n v="96"/>
    <n v="96"/>
    <n v="768"/>
    <n v="384"/>
    <n v="384"/>
  </r>
  <r>
    <x v="82"/>
    <n v="4"/>
    <n v="102"/>
    <n v="102"/>
    <n v="51"/>
    <n v="51"/>
    <n v="408"/>
    <n v="204"/>
    <n v="204"/>
  </r>
  <r>
    <x v="45"/>
    <n v="4"/>
    <n v="124"/>
    <n v="124"/>
    <s v=""/>
    <n v="62"/>
    <n v="496"/>
    <n v="248"/>
    <n v="248"/>
  </r>
  <r>
    <x v="9"/>
    <n v="4"/>
    <n v="46"/>
    <n v="46"/>
    <n v="23"/>
    <n v="23"/>
    <n v="184"/>
    <n v="92"/>
    <n v="92"/>
  </r>
  <r>
    <x v="35"/>
    <n v="5"/>
    <n v="225"/>
    <n v="225"/>
    <n v="75"/>
    <n v="75"/>
    <n v="1125"/>
    <n v="375"/>
    <n v="750"/>
  </r>
  <r>
    <x v="60"/>
    <n v="5"/>
    <s v=""/>
    <n v="30"/>
    <n v="15"/>
    <n v="15"/>
    <n v="150"/>
    <n v="75"/>
    <n v="75"/>
  </r>
  <r>
    <x v="91"/>
    <n v="5"/>
    <s v=""/>
    <n v="153"/>
    <n v="51"/>
    <n v="51"/>
    <n v="765"/>
    <n v="255"/>
    <n v="510"/>
  </r>
  <r>
    <x v="28"/>
    <n v="5"/>
    <n v="140"/>
    <n v="140"/>
    <s v=""/>
    <n v="70"/>
    <n v="700"/>
    <n v="350"/>
    <n v="350"/>
  </r>
  <r>
    <x v="83"/>
    <n v="5"/>
    <n v="81"/>
    <n v="81"/>
    <s v=""/>
    <n v="27"/>
    <n v="405"/>
    <n v="135"/>
    <n v="270"/>
  </r>
  <r>
    <x v="3"/>
    <n v="5"/>
    <n v="146"/>
    <n v="146"/>
    <s v=""/>
    <n v="73"/>
    <n v="730"/>
    <n v="365"/>
    <n v="365"/>
  </r>
  <r>
    <x v="92"/>
    <n v="5"/>
    <n v="280"/>
    <n v="280"/>
    <s v=""/>
    <n v="70"/>
    <n v="1400"/>
    <n v="350"/>
    <n v="1050"/>
  </r>
  <r>
    <x v="62"/>
    <n v="5"/>
    <n v="144"/>
    <n v="144"/>
    <s v=""/>
    <n v="36"/>
    <n v="720"/>
    <n v="180"/>
    <n v="540"/>
  </r>
  <r>
    <x v="76"/>
    <n v="5"/>
    <n v="368"/>
    <n v="368"/>
    <n v="92"/>
    <n v="92"/>
    <n v="1840"/>
    <n v="460"/>
    <n v="1380"/>
  </r>
  <r>
    <x v="29"/>
    <n v="5"/>
    <n v="252"/>
    <n v="252"/>
    <n v="63"/>
    <n v="63"/>
    <n v="1260"/>
    <n v="315"/>
    <n v="945"/>
  </r>
  <r>
    <x v="78"/>
    <n v="5"/>
    <n v="50"/>
    <n v="50"/>
    <s v=""/>
    <n v="25"/>
    <n v="250"/>
    <n v="125"/>
    <n v="125"/>
  </r>
  <r>
    <x v="41"/>
    <n v="5"/>
    <n v="50"/>
    <n v="50"/>
    <n v="25"/>
    <n v="25"/>
    <n v="250"/>
    <n v="125"/>
    <n v="125"/>
  </r>
  <r>
    <x v="85"/>
    <n v="5"/>
    <n v="162"/>
    <n v="162"/>
    <s v=""/>
    <n v="54"/>
    <n v="810"/>
    <n v="270"/>
    <n v="540"/>
  </r>
  <r>
    <x v="43"/>
    <n v="5"/>
    <s v=""/>
    <n v="225"/>
    <n v="75"/>
    <n v="75"/>
    <n v="1125"/>
    <n v="375"/>
    <n v="750"/>
  </r>
  <r>
    <x v="63"/>
    <n v="5"/>
    <n v="116"/>
    <n v="116"/>
    <n v="29"/>
    <n v="29"/>
    <n v="580"/>
    <n v="145"/>
    <n v="435"/>
  </r>
  <r>
    <x v="33"/>
    <n v="5"/>
    <n v="132"/>
    <n v="132"/>
    <s v=""/>
    <n v="33"/>
    <n v="660"/>
    <n v="165"/>
    <n v="495"/>
  </r>
  <r>
    <x v="70"/>
    <n v="6"/>
    <n v="144"/>
    <n v="144"/>
    <n v="36"/>
    <n v="36"/>
    <n v="864"/>
    <n v="216"/>
    <n v="648"/>
  </r>
  <r>
    <x v="38"/>
    <n v="6"/>
    <n v="189"/>
    <n v="189"/>
    <n v="63"/>
    <n v="63"/>
    <n v="1134"/>
    <n v="378"/>
    <n v="756"/>
  </r>
  <r>
    <x v="7"/>
    <n v="6"/>
    <n v="38"/>
    <n v="38"/>
    <n v="19"/>
    <n v="19"/>
    <n v="228"/>
    <n v="114"/>
    <n v="114"/>
  </r>
  <r>
    <x v="60"/>
    <n v="6"/>
    <n v="30"/>
    <n v="30"/>
    <n v="15"/>
    <n v="15"/>
    <n v="180"/>
    <n v="90"/>
    <n v="90"/>
  </r>
  <r>
    <x v="59"/>
    <n v="6"/>
    <n v="126"/>
    <n v="126"/>
    <n v="42"/>
    <n v="42"/>
    <n v="756"/>
    <n v="252"/>
    <n v="504"/>
  </r>
  <r>
    <x v="48"/>
    <n v="6"/>
    <n v="280"/>
    <n v="280"/>
    <n v="70"/>
    <n v="70"/>
    <n v="1680"/>
    <n v="420"/>
    <n v="1260"/>
  </r>
  <r>
    <x v="37"/>
    <n v="6"/>
    <n v="264"/>
    <n v="264"/>
    <n v="88"/>
    <n v="88"/>
    <n v="1584"/>
    <n v="528"/>
    <n v="1056"/>
  </r>
  <r>
    <x v="37"/>
    <n v="6"/>
    <n v="264"/>
    <n v="264"/>
    <n v="88"/>
    <n v="88"/>
    <n v="1584"/>
    <n v="528"/>
    <n v="1056"/>
  </r>
  <r>
    <x v="42"/>
    <n v="6"/>
    <n v="210"/>
    <n v="210"/>
    <n v="70"/>
    <n v="70"/>
    <n v="1260"/>
    <n v="420"/>
    <n v="840"/>
  </r>
  <r>
    <x v="42"/>
    <n v="6"/>
    <s v=""/>
    <n v="210"/>
    <n v="70"/>
    <n v="70"/>
    <n v="1260"/>
    <n v="420"/>
    <n v="840"/>
  </r>
  <r>
    <x v="63"/>
    <n v="6"/>
    <n v="116"/>
    <n v="116"/>
    <n v="29"/>
    <n v="29"/>
    <n v="696"/>
    <n v="174"/>
    <n v="522"/>
  </r>
  <r>
    <x v="4"/>
    <n v="6"/>
    <n v="201"/>
    <n v="201"/>
    <n v="67"/>
    <n v="67"/>
    <n v="1206"/>
    <n v="402"/>
    <n v="804"/>
  </r>
  <r>
    <x v="9"/>
    <n v="6"/>
    <s v=""/>
    <n v="46"/>
    <n v="23"/>
    <n v="23"/>
    <n v="276"/>
    <n v="138"/>
    <n v="138"/>
  </r>
  <r>
    <x v="9"/>
    <n v="6"/>
    <s v=""/>
    <n v="46"/>
    <n v="23"/>
    <n v="23"/>
    <n v="276"/>
    <n v="138"/>
    <n v="138"/>
  </r>
  <r>
    <x v="57"/>
    <n v="7"/>
    <n v="108"/>
    <n v="108"/>
    <s v=""/>
    <n v="36"/>
    <n v="756"/>
    <n v="252"/>
    <n v="504"/>
  </r>
  <r>
    <x v="38"/>
    <n v="7"/>
    <n v="189"/>
    <n v="189"/>
    <n v="63"/>
    <n v="63"/>
    <n v="1323"/>
    <n v="441"/>
    <n v="882"/>
  </r>
  <r>
    <x v="38"/>
    <n v="7"/>
    <n v="189"/>
    <n v="189"/>
    <n v="63"/>
    <n v="63"/>
    <n v="1323"/>
    <n v="441"/>
    <n v="882"/>
  </r>
  <r>
    <x v="38"/>
    <n v="7"/>
    <s v=""/>
    <n v="189"/>
    <n v="63"/>
    <n v="63"/>
    <n v="1323"/>
    <n v="441"/>
    <n v="882"/>
  </r>
  <r>
    <x v="10"/>
    <n v="7"/>
    <n v="225"/>
    <n v="225"/>
    <n v="75"/>
    <n v="75"/>
    <n v="1575"/>
    <n v="525"/>
    <n v="1050"/>
  </r>
  <r>
    <x v="40"/>
    <n v="7"/>
    <s v=""/>
    <n v="308"/>
    <n v="77"/>
    <n v="77"/>
    <n v="2156"/>
    <n v="539"/>
    <n v="1617"/>
  </r>
  <r>
    <x v="91"/>
    <n v="7"/>
    <n v="153"/>
    <n v="153"/>
    <n v="51"/>
    <n v="51"/>
    <n v="1071"/>
    <n v="357"/>
    <n v="714"/>
  </r>
  <r>
    <x v="91"/>
    <n v="7"/>
    <n v="153"/>
    <n v="153"/>
    <n v="51"/>
    <n v="51"/>
    <n v="1071"/>
    <n v="357"/>
    <n v="714"/>
  </r>
  <r>
    <x v="11"/>
    <n v="7"/>
    <n v="184"/>
    <n v="184"/>
    <n v="92"/>
    <n v="92"/>
    <n v="1288"/>
    <n v="644"/>
    <n v="644"/>
  </r>
  <r>
    <x v="89"/>
    <n v="7"/>
    <s v=""/>
    <n v="100"/>
    <n v="25"/>
    <n v="25"/>
    <n v="700"/>
    <n v="175"/>
    <n v="525"/>
  </r>
  <r>
    <x v="89"/>
    <n v="7"/>
    <s v=""/>
    <n v="100"/>
    <n v="25"/>
    <n v="25"/>
    <n v="700"/>
    <n v="175"/>
    <n v="525"/>
  </r>
  <r>
    <x v="34"/>
    <n v="7"/>
    <n v="72"/>
    <n v="72"/>
    <n v="36"/>
    <n v="36"/>
    <n v="504"/>
    <n v="252"/>
    <n v="252"/>
  </r>
  <r>
    <x v="56"/>
    <n v="7"/>
    <n v="108"/>
    <n v="108"/>
    <n v="36"/>
    <n v="36"/>
    <n v="756"/>
    <n v="252"/>
    <n v="504"/>
  </r>
  <r>
    <x v="56"/>
    <n v="7"/>
    <n v="108"/>
    <n v="108"/>
    <n v="36"/>
    <n v="36"/>
    <n v="756"/>
    <n v="252"/>
    <n v="504"/>
  </r>
  <r>
    <x v="55"/>
    <n v="7"/>
    <n v="352"/>
    <n v="352"/>
    <n v="88"/>
    <n v="88"/>
    <n v="2464"/>
    <n v="616"/>
    <n v="1848"/>
  </r>
  <r>
    <x v="73"/>
    <n v="7"/>
    <s v=""/>
    <n v="144"/>
    <n v="48"/>
    <n v="48"/>
    <n v="1008"/>
    <n v="336"/>
    <n v="672"/>
  </r>
  <r>
    <x v="36"/>
    <n v="7"/>
    <s v=""/>
    <n v="300"/>
    <n v="75"/>
    <n v="75"/>
    <n v="2100"/>
    <n v="525"/>
    <n v="1575"/>
  </r>
  <r>
    <x v="79"/>
    <n v="7"/>
    <n v="84"/>
    <n v="84"/>
    <s v=""/>
    <n v="21"/>
    <n v="588"/>
    <n v="147"/>
    <n v="441"/>
  </r>
  <r>
    <x v="79"/>
    <n v="7"/>
    <n v="84"/>
    <n v="84"/>
    <n v="21"/>
    <n v="21"/>
    <n v="588"/>
    <n v="147"/>
    <n v="441"/>
  </r>
  <r>
    <x v="42"/>
    <n v="7"/>
    <n v="210"/>
    <n v="210"/>
    <n v="70"/>
    <n v="70"/>
    <n v="1470"/>
    <n v="490"/>
    <n v="980"/>
  </r>
  <r>
    <x v="42"/>
    <n v="7"/>
    <n v="210"/>
    <n v="210"/>
    <n v="70"/>
    <n v="70"/>
    <n v="1470"/>
    <n v="490"/>
    <n v="980"/>
  </r>
  <r>
    <x v="13"/>
    <n v="7"/>
    <s v=""/>
    <n v="352"/>
    <s v=""/>
    <n v="88"/>
    <n v="2464"/>
    <n v="616"/>
    <n v="1848"/>
  </r>
  <r>
    <x v="69"/>
    <n v="7"/>
    <s v=""/>
    <n v="57"/>
    <n v="19"/>
    <n v="19"/>
    <n v="399"/>
    <n v="133"/>
    <n v="266"/>
  </r>
  <r>
    <x v="22"/>
    <n v="7"/>
    <n v="50"/>
    <n v="50"/>
    <n v="25"/>
    <n v="25"/>
    <n v="350"/>
    <n v="175"/>
    <n v="175"/>
  </r>
  <r>
    <x v="8"/>
    <n v="7"/>
    <n v="90"/>
    <n v="90"/>
    <n v="45"/>
    <n v="45"/>
    <n v="630"/>
    <n v="315"/>
    <n v="315"/>
  </r>
  <r>
    <x v="99"/>
    <n v="7"/>
    <n v="154"/>
    <n v="154"/>
    <n v="77"/>
    <n v="77"/>
    <n v="1078"/>
    <n v="539"/>
    <n v="539"/>
  </r>
  <r>
    <x v="30"/>
    <n v="7"/>
    <s v=""/>
    <n v="192"/>
    <n v="96"/>
    <n v="96"/>
    <n v="1344"/>
    <n v="672"/>
    <n v="672"/>
  </r>
  <r>
    <x v="67"/>
    <n v="7"/>
    <n v="204"/>
    <n v="204"/>
    <n v="51"/>
    <n v="51"/>
    <n v="1428"/>
    <n v="357"/>
    <n v="1071"/>
  </r>
  <r>
    <x v="45"/>
    <n v="7"/>
    <n v="124"/>
    <n v="124"/>
    <n v="62"/>
    <n v="62"/>
    <n v="868"/>
    <n v="434"/>
    <n v="434"/>
  </r>
  <r>
    <x v="32"/>
    <n v="7"/>
    <n v="80"/>
    <n v="80"/>
    <n v="20"/>
    <n v="20"/>
    <n v="560"/>
    <n v="140"/>
    <n v="420"/>
  </r>
  <r>
    <x v="96"/>
    <n v="7"/>
    <n v="92"/>
    <n v="92"/>
    <n v="46"/>
    <n v="46"/>
    <n v="644"/>
    <n v="322"/>
    <n v="322"/>
  </r>
  <r>
    <x v="96"/>
    <n v="7"/>
    <n v="92"/>
    <n v="92"/>
    <n v="46"/>
    <n v="46"/>
    <n v="644"/>
    <n v="322"/>
    <n v="322"/>
  </r>
  <r>
    <x v="9"/>
    <n v="7"/>
    <s v=""/>
    <n v="46"/>
    <n v="23"/>
    <n v="23"/>
    <n v="322"/>
    <n v="161"/>
    <n v="161"/>
  </r>
  <r>
    <x v="70"/>
    <n v="8"/>
    <n v="144"/>
    <n v="144"/>
    <n v="36"/>
    <n v="36"/>
    <n v="1152"/>
    <n v="288"/>
    <n v="864"/>
  </r>
  <r>
    <x v="27"/>
    <n v="8"/>
    <n v="264"/>
    <n v="264"/>
    <s v=""/>
    <n v="88"/>
    <n v="2112"/>
    <n v="704"/>
    <n v="1408"/>
  </r>
  <r>
    <x v="94"/>
    <n v="8"/>
    <n v="166"/>
    <n v="166"/>
    <n v="83"/>
    <n v="83"/>
    <n v="1328"/>
    <n v="664"/>
    <n v="664"/>
  </r>
  <r>
    <x v="68"/>
    <n v="8"/>
    <n v="110"/>
    <n v="110"/>
    <s v=""/>
    <n v="55"/>
    <n v="880"/>
    <n v="440"/>
    <n v="440"/>
  </r>
  <r>
    <x v="91"/>
    <n v="8"/>
    <s v=""/>
    <n v="153"/>
    <n v="51"/>
    <n v="51"/>
    <n v="1224"/>
    <n v="408"/>
    <n v="816"/>
  </r>
  <r>
    <x v="90"/>
    <n v="8"/>
    <n v="57"/>
    <n v="57"/>
    <n v="19"/>
    <n v="19"/>
    <n v="456"/>
    <n v="152"/>
    <n v="304"/>
  </r>
  <r>
    <x v="78"/>
    <n v="8"/>
    <n v="50"/>
    <n v="50"/>
    <n v="25"/>
    <n v="25"/>
    <n v="400"/>
    <n v="200"/>
    <n v="200"/>
  </r>
  <r>
    <x v="84"/>
    <n v="8"/>
    <n v="348"/>
    <n v="348"/>
    <n v="87"/>
    <n v="87"/>
    <n v="2784"/>
    <n v="696"/>
    <n v="2088"/>
  </r>
  <r>
    <x v="41"/>
    <n v="8"/>
    <n v="50"/>
    <n v="50"/>
    <n v="25"/>
    <n v="25"/>
    <n v="400"/>
    <n v="200"/>
    <n v="200"/>
  </r>
  <r>
    <x v="43"/>
    <n v="8"/>
    <n v="225"/>
    <n v="225"/>
    <n v="75"/>
    <n v="75"/>
    <n v="1800"/>
    <n v="600"/>
    <n v="1200"/>
  </r>
  <r>
    <x v="81"/>
    <n v="8"/>
    <n v="312"/>
    <n v="312"/>
    <s v=""/>
    <n v="78"/>
    <n v="2496"/>
    <n v="624"/>
    <n v="1872"/>
  </r>
  <r>
    <x v="44"/>
    <n v="8"/>
    <n v="176"/>
    <n v="176"/>
    <s v=""/>
    <n v="88"/>
    <n v="1408"/>
    <n v="704"/>
    <n v="704"/>
  </r>
  <r>
    <x v="26"/>
    <n v="8"/>
    <s v=""/>
    <n v="57"/>
    <n v="19"/>
    <n v="19"/>
    <n v="456"/>
    <n v="152"/>
    <n v="304"/>
  </r>
  <r>
    <x v="45"/>
    <n v="8"/>
    <n v="124"/>
    <n v="124"/>
    <n v="62"/>
    <n v="62"/>
    <n v="992"/>
    <n v="496"/>
    <n v="496"/>
  </r>
  <r>
    <x v="57"/>
    <n v="9"/>
    <n v="108"/>
    <n v="108"/>
    <s v=""/>
    <n v="36"/>
    <n v="972"/>
    <n v="324"/>
    <n v="648"/>
  </r>
  <r>
    <x v="17"/>
    <n v="9"/>
    <n v="120"/>
    <n v="120"/>
    <n v="30"/>
    <n v="30"/>
    <n v="1080"/>
    <n v="270"/>
    <n v="810"/>
  </r>
  <r>
    <x v="71"/>
    <n v="9"/>
    <n v="108"/>
    <n v="108"/>
    <n v="54"/>
    <n v="54"/>
    <n v="972"/>
    <n v="486"/>
    <n v="486"/>
  </r>
  <r>
    <x v="28"/>
    <n v="9"/>
    <n v="140"/>
    <n v="140"/>
    <n v="70"/>
    <n v="70"/>
    <n v="1260"/>
    <n v="630"/>
    <n v="630"/>
  </r>
  <r>
    <x v="28"/>
    <n v="9"/>
    <n v="140"/>
    <n v="140"/>
    <n v="70"/>
    <n v="70"/>
    <n v="1260"/>
    <n v="630"/>
    <n v="630"/>
  </r>
  <r>
    <x v="3"/>
    <n v="9"/>
    <n v="146"/>
    <n v="146"/>
    <n v="73"/>
    <n v="73"/>
    <n v="1314"/>
    <n v="657"/>
    <n v="657"/>
  </r>
  <r>
    <x v="90"/>
    <n v="9"/>
    <n v="57"/>
    <n v="57"/>
    <n v="19"/>
    <n v="19"/>
    <n v="513"/>
    <n v="171"/>
    <n v="342"/>
  </r>
  <r>
    <x v="0"/>
    <n v="9"/>
    <n v="160"/>
    <n v="160"/>
    <n v="80"/>
    <n v="80"/>
    <n v="1440"/>
    <n v="720"/>
    <n v="720"/>
  </r>
  <r>
    <x v="0"/>
    <n v="9"/>
    <n v="160"/>
    <n v="160"/>
    <n v="80"/>
    <n v="80"/>
    <n v="1440"/>
    <n v="720"/>
    <n v="720"/>
  </r>
  <r>
    <x v="74"/>
    <n v="9"/>
    <s v=""/>
    <n v="270"/>
    <s v=""/>
    <n v="90"/>
    <n v="2430"/>
    <n v="810"/>
    <n v="1620"/>
  </r>
  <r>
    <x v="11"/>
    <n v="9"/>
    <n v="184"/>
    <n v="184"/>
    <n v="92"/>
    <n v="92"/>
    <n v="1656"/>
    <n v="828"/>
    <n v="828"/>
  </r>
  <r>
    <x v="76"/>
    <n v="9"/>
    <n v="368"/>
    <n v="368"/>
    <n v="92"/>
    <n v="92"/>
    <n v="3312"/>
    <n v="828"/>
    <n v="2484"/>
  </r>
  <r>
    <x v="77"/>
    <n v="9"/>
    <s v=""/>
    <n v="38"/>
    <n v="19"/>
    <n v="19"/>
    <n v="342"/>
    <n v="171"/>
    <n v="171"/>
  </r>
  <r>
    <x v="72"/>
    <n v="9"/>
    <n v="356"/>
    <n v="356"/>
    <n v="89"/>
    <n v="89"/>
    <n v="3204"/>
    <n v="801"/>
    <n v="2403"/>
  </r>
  <r>
    <x v="54"/>
    <n v="9"/>
    <n v="135"/>
    <n v="135"/>
    <s v=""/>
    <n v="45"/>
    <n v="1215"/>
    <n v="405"/>
    <n v="810"/>
  </r>
  <r>
    <x v="55"/>
    <n v="9"/>
    <n v="352"/>
    <n v="352"/>
    <n v="88"/>
    <n v="88"/>
    <n v="3168"/>
    <n v="792"/>
    <n v="2376"/>
  </r>
  <r>
    <x v="2"/>
    <n v="9"/>
    <n v="252"/>
    <n v="252"/>
    <n v="63"/>
    <n v="63"/>
    <n v="2268"/>
    <n v="567"/>
    <n v="1701"/>
  </r>
  <r>
    <x v="36"/>
    <n v="9"/>
    <n v="300"/>
    <n v="300"/>
    <n v="75"/>
    <n v="75"/>
    <n v="2700"/>
    <n v="675"/>
    <n v="2025"/>
  </r>
  <r>
    <x v="36"/>
    <n v="9"/>
    <n v="300"/>
    <n v="300"/>
    <n v="75"/>
    <n v="75"/>
    <n v="2700"/>
    <n v="675"/>
    <n v="2025"/>
  </r>
  <r>
    <x v="43"/>
    <n v="9"/>
    <n v="225"/>
    <n v="225"/>
    <n v="75"/>
    <n v="75"/>
    <n v="2025"/>
    <n v="675"/>
    <n v="1350"/>
  </r>
  <r>
    <x v="81"/>
    <n v="9"/>
    <n v="312"/>
    <n v="312"/>
    <n v="78"/>
    <n v="78"/>
    <n v="2808"/>
    <n v="702"/>
    <n v="2106"/>
  </r>
  <r>
    <x v="8"/>
    <n v="9"/>
    <s v=""/>
    <n v="90"/>
    <n v="45"/>
    <n v="45"/>
    <n v="810"/>
    <n v="405"/>
    <n v="405"/>
  </r>
  <r>
    <x v="88"/>
    <n v="9"/>
    <n v="320"/>
    <n v="320"/>
    <s v=""/>
    <n v="80"/>
    <n v="2880"/>
    <n v="720"/>
    <n v="2160"/>
  </r>
  <r>
    <x v="26"/>
    <n v="9"/>
    <n v="57"/>
    <n v="57"/>
    <n v="19"/>
    <n v="19"/>
    <n v="513"/>
    <n v="171"/>
    <n v="342"/>
  </r>
  <r>
    <x v="21"/>
    <n v="10"/>
    <s v=""/>
    <n v="76"/>
    <n v="19"/>
    <n v="19"/>
    <n v="760"/>
    <n v="190"/>
    <n v="570"/>
  </r>
  <r>
    <x v="7"/>
    <n v="10"/>
    <n v="38"/>
    <n v="38"/>
    <n v="19"/>
    <n v="19"/>
    <n v="380"/>
    <n v="190"/>
    <n v="190"/>
  </r>
  <r>
    <x v="17"/>
    <n v="10"/>
    <s v=""/>
    <n v="120"/>
    <n v="30"/>
    <n v="30"/>
    <n v="1200"/>
    <n v="300"/>
    <n v="900"/>
  </r>
  <r>
    <x v="71"/>
    <n v="10"/>
    <n v="108"/>
    <n v="108"/>
    <n v="54"/>
    <n v="54"/>
    <n v="1080"/>
    <n v="540"/>
    <n v="540"/>
  </r>
  <r>
    <x v="40"/>
    <n v="10"/>
    <s v=""/>
    <n v="308"/>
    <n v="77"/>
    <n v="77"/>
    <n v="3080"/>
    <n v="770"/>
    <n v="2310"/>
  </r>
  <r>
    <x v="40"/>
    <n v="10"/>
    <n v="308"/>
    <n v="308"/>
    <n v="77"/>
    <n v="77"/>
    <n v="3080"/>
    <n v="770"/>
    <n v="2310"/>
  </r>
  <r>
    <x v="59"/>
    <n v="10"/>
    <s v=""/>
    <n v="126"/>
    <n v="42"/>
    <n v="42"/>
    <n v="1260"/>
    <n v="420"/>
    <n v="840"/>
  </r>
  <r>
    <x v="59"/>
    <n v="10"/>
    <n v="126"/>
    <n v="126"/>
    <n v="42"/>
    <n v="42"/>
    <n v="1260"/>
    <n v="420"/>
    <n v="840"/>
  </r>
  <r>
    <x v="28"/>
    <n v="10"/>
    <n v="140"/>
    <n v="140"/>
    <s v=""/>
    <n v="70"/>
    <n v="1400"/>
    <n v="700"/>
    <n v="700"/>
  </r>
  <r>
    <x v="0"/>
    <n v="10"/>
    <n v="160"/>
    <n v="160"/>
    <n v="80"/>
    <n v="80"/>
    <n v="1600"/>
    <n v="800"/>
    <n v="800"/>
  </r>
  <r>
    <x v="11"/>
    <n v="10"/>
    <n v="184"/>
    <n v="184"/>
    <n v="92"/>
    <n v="92"/>
    <n v="1840"/>
    <n v="920"/>
    <n v="920"/>
  </r>
  <r>
    <x v="77"/>
    <n v="10"/>
    <n v="38"/>
    <n v="38"/>
    <s v=""/>
    <n v="19"/>
    <n v="380"/>
    <n v="190"/>
    <n v="190"/>
  </r>
  <r>
    <x v="54"/>
    <n v="10"/>
    <n v="135"/>
    <n v="135"/>
    <n v="45"/>
    <n v="45"/>
    <n v="1350"/>
    <n v="450"/>
    <n v="900"/>
  </r>
  <r>
    <x v="78"/>
    <n v="10"/>
    <s v=""/>
    <n v="50"/>
    <n v="25"/>
    <n v="25"/>
    <n v="500"/>
    <n v="250"/>
    <n v="250"/>
  </r>
  <r>
    <x v="12"/>
    <n v="10"/>
    <s v=""/>
    <n v="356"/>
    <n v="89"/>
    <n v="89"/>
    <n v="3560"/>
    <n v="890"/>
    <n v="2670"/>
  </r>
  <r>
    <x v="84"/>
    <n v="10"/>
    <n v="348"/>
    <n v="348"/>
    <n v="87"/>
    <n v="87"/>
    <n v="3480"/>
    <n v="870"/>
    <n v="2610"/>
  </r>
  <r>
    <x v="84"/>
    <n v="10"/>
    <n v="348"/>
    <n v="348"/>
    <n v="87"/>
    <n v="87"/>
    <n v="3480"/>
    <n v="870"/>
    <n v="2610"/>
  </r>
  <r>
    <x v="41"/>
    <n v="10"/>
    <n v="50"/>
    <n v="50"/>
    <n v="25"/>
    <n v="25"/>
    <n v="500"/>
    <n v="250"/>
    <n v="250"/>
  </r>
  <r>
    <x v="58"/>
    <n v="10"/>
    <n v="150"/>
    <n v="150"/>
    <n v="75"/>
    <n v="75"/>
    <n v="1500"/>
    <n v="750"/>
    <n v="750"/>
  </r>
  <r>
    <x v="43"/>
    <n v="10"/>
    <n v="225"/>
    <n v="225"/>
    <s v=""/>
    <n v="75"/>
    <n v="2250"/>
    <n v="750"/>
    <n v="1500"/>
  </r>
  <r>
    <x v="52"/>
    <n v="10"/>
    <n v="352"/>
    <n v="352"/>
    <n v="88"/>
    <n v="88"/>
    <n v="3520"/>
    <n v="880"/>
    <n v="2640"/>
  </r>
  <r>
    <x v="30"/>
    <n v="10"/>
    <n v="192"/>
    <n v="192"/>
    <n v="96"/>
    <n v="96"/>
    <n v="1920"/>
    <n v="960"/>
    <n v="960"/>
  </r>
  <r>
    <x v="82"/>
    <n v="10"/>
    <n v="102"/>
    <n v="102"/>
    <n v="51"/>
    <n v="51"/>
    <n v="1020"/>
    <n v="510"/>
    <n v="510"/>
  </r>
  <r>
    <x v="82"/>
    <n v="10"/>
    <n v="102"/>
    <n v="102"/>
    <n v="51"/>
    <n v="51"/>
    <n v="1020"/>
    <n v="510"/>
    <n v="510"/>
  </r>
  <r>
    <x v="82"/>
    <n v="10"/>
    <n v="102"/>
    <n v="102"/>
    <n v="51"/>
    <n v="51"/>
    <n v="1020"/>
    <n v="510"/>
    <n v="510"/>
  </r>
  <r>
    <x v="67"/>
    <n v="10"/>
    <n v="204"/>
    <n v="204"/>
    <n v="51"/>
    <n v="51"/>
    <n v="2040"/>
    <n v="510"/>
    <n v="1530"/>
  </r>
  <r>
    <x v="70"/>
    <n v="11"/>
    <n v="144"/>
    <n v="144"/>
    <s v=""/>
    <n v="36"/>
    <n v="1584"/>
    <n v="396"/>
    <n v="1188"/>
  </r>
  <r>
    <x v="38"/>
    <n v="11"/>
    <n v="189"/>
    <n v="189"/>
    <n v="63"/>
    <n v="63"/>
    <n v="2079"/>
    <n v="693"/>
    <n v="1386"/>
  </r>
  <r>
    <x v="60"/>
    <n v="11"/>
    <n v="30"/>
    <n v="30"/>
    <n v="15"/>
    <n v="15"/>
    <n v="330"/>
    <n v="165"/>
    <n v="165"/>
  </r>
  <r>
    <x v="14"/>
    <n v="11"/>
    <n v="58"/>
    <n v="58"/>
    <n v="29"/>
    <n v="29"/>
    <n v="638"/>
    <n v="319"/>
    <n v="319"/>
  </r>
  <r>
    <x v="17"/>
    <n v="11"/>
    <n v="120"/>
    <n v="120"/>
    <n v="30"/>
    <n v="30"/>
    <n v="1320"/>
    <n v="330"/>
    <n v="990"/>
  </r>
  <r>
    <x v="48"/>
    <n v="11"/>
    <n v="280"/>
    <n v="280"/>
    <n v="70"/>
    <n v="70"/>
    <n v="3080"/>
    <n v="770"/>
    <n v="2310"/>
  </r>
  <r>
    <x v="28"/>
    <n v="11"/>
    <n v="140"/>
    <n v="140"/>
    <n v="70"/>
    <n v="70"/>
    <n v="1540"/>
    <n v="770"/>
    <n v="770"/>
  </r>
  <r>
    <x v="83"/>
    <n v="11"/>
    <n v="81"/>
    <n v="81"/>
    <s v=""/>
    <n v="27"/>
    <n v="891"/>
    <n v="297"/>
    <n v="594"/>
  </r>
  <r>
    <x v="24"/>
    <n v="11"/>
    <n v="114"/>
    <n v="114"/>
    <s v=""/>
    <n v="57"/>
    <n v="1254"/>
    <n v="627"/>
    <n v="627"/>
  </r>
  <r>
    <x v="74"/>
    <n v="11"/>
    <n v="270"/>
    <n v="270"/>
    <n v="90"/>
    <n v="90"/>
    <n v="2970"/>
    <n v="990"/>
    <n v="1980"/>
  </r>
  <r>
    <x v="62"/>
    <n v="11"/>
    <s v=""/>
    <n v="144"/>
    <n v="36"/>
    <n v="36"/>
    <n v="1584"/>
    <n v="396"/>
    <n v="1188"/>
  </r>
  <r>
    <x v="76"/>
    <n v="11"/>
    <n v="368"/>
    <n v="368"/>
    <n v="92"/>
    <n v="92"/>
    <n v="4048"/>
    <n v="1012"/>
    <n v="3036"/>
  </r>
  <r>
    <x v="34"/>
    <n v="11"/>
    <n v="72"/>
    <n v="72"/>
    <n v="36"/>
    <n v="36"/>
    <n v="792"/>
    <n v="396"/>
    <n v="396"/>
  </r>
  <r>
    <x v="1"/>
    <n v="11"/>
    <n v="360"/>
    <n v="360"/>
    <n v="90"/>
    <n v="90"/>
    <n v="3960"/>
    <n v="990"/>
    <n v="2970"/>
  </r>
  <r>
    <x v="65"/>
    <n v="11"/>
    <n v="267"/>
    <n v="267"/>
    <n v="89"/>
    <n v="89"/>
    <n v="2937"/>
    <n v="979"/>
    <n v="1958"/>
  </r>
  <r>
    <x v="65"/>
    <n v="11"/>
    <n v="267"/>
    <n v="267"/>
    <n v="89"/>
    <n v="89"/>
    <n v="2937"/>
    <n v="979"/>
    <n v="1958"/>
  </r>
  <r>
    <x v="58"/>
    <n v="11"/>
    <n v="150"/>
    <n v="150"/>
    <n v="75"/>
    <n v="75"/>
    <n v="1650"/>
    <n v="825"/>
    <n v="825"/>
  </r>
  <r>
    <x v="79"/>
    <n v="11"/>
    <n v="84"/>
    <n v="84"/>
    <n v="21"/>
    <n v="21"/>
    <n v="924"/>
    <n v="231"/>
    <n v="693"/>
  </r>
  <r>
    <x v="85"/>
    <n v="11"/>
    <n v="162"/>
    <n v="162"/>
    <n v="54"/>
    <n v="54"/>
    <n v="1782"/>
    <n v="594"/>
    <n v="1188"/>
  </r>
  <r>
    <x v="69"/>
    <n v="11"/>
    <n v="57"/>
    <n v="57"/>
    <n v="19"/>
    <n v="19"/>
    <n v="627"/>
    <n v="209"/>
    <n v="418"/>
  </r>
  <r>
    <x v="22"/>
    <n v="11"/>
    <s v=""/>
    <n v="50"/>
    <s v=""/>
    <n v="25"/>
    <n v="550"/>
    <n v="275"/>
    <n v="275"/>
  </r>
  <r>
    <x v="44"/>
    <n v="11"/>
    <n v="176"/>
    <n v="176"/>
    <n v="88"/>
    <n v="88"/>
    <n v="1936"/>
    <n v="968"/>
    <n v="968"/>
  </r>
  <r>
    <x v="82"/>
    <n v="11"/>
    <n v="102"/>
    <n v="102"/>
    <n v="51"/>
    <n v="51"/>
    <n v="1122"/>
    <n v="561"/>
    <n v="561"/>
  </r>
  <r>
    <x v="67"/>
    <n v="11"/>
    <s v=""/>
    <n v="204"/>
    <n v="51"/>
    <n v="51"/>
    <n v="2244"/>
    <n v="561"/>
    <n v="1683"/>
  </r>
  <r>
    <x v="27"/>
    <n v="12"/>
    <s v=""/>
    <n v="264"/>
    <n v="88"/>
    <n v="88"/>
    <n v="3168"/>
    <n v="1056"/>
    <n v="2112"/>
  </r>
  <r>
    <x v="17"/>
    <n v="12"/>
    <s v=""/>
    <n v="120"/>
    <s v=""/>
    <n v="30"/>
    <n v="1440"/>
    <n v="360"/>
    <n v="1080"/>
  </r>
  <r>
    <x v="17"/>
    <n v="12"/>
    <n v="120"/>
    <n v="120"/>
    <n v="30"/>
    <n v="30"/>
    <n v="1440"/>
    <n v="360"/>
    <n v="1080"/>
  </r>
  <r>
    <x v="71"/>
    <n v="12"/>
    <n v="108"/>
    <n v="108"/>
    <s v=""/>
    <n v="54"/>
    <n v="1296"/>
    <n v="648"/>
    <n v="648"/>
  </r>
  <r>
    <x v="19"/>
    <n v="12"/>
    <n v="240"/>
    <n v="240"/>
    <s v=""/>
    <n v="80"/>
    <n v="2880"/>
    <n v="960"/>
    <n v="1920"/>
  </r>
  <r>
    <x v="11"/>
    <n v="12"/>
    <s v=""/>
    <n v="184"/>
    <n v="92"/>
    <n v="92"/>
    <n v="2208"/>
    <n v="1104"/>
    <n v="1104"/>
  </r>
  <r>
    <x v="34"/>
    <n v="12"/>
    <s v=""/>
    <n v="72"/>
    <n v="36"/>
    <n v="36"/>
    <n v="864"/>
    <n v="432"/>
    <n v="432"/>
  </r>
  <r>
    <x v="29"/>
    <n v="12"/>
    <s v=""/>
    <n v="252"/>
    <n v="63"/>
    <n v="63"/>
    <n v="3024"/>
    <n v="756"/>
    <n v="2268"/>
  </r>
  <r>
    <x v="78"/>
    <n v="12"/>
    <n v="50"/>
    <n v="50"/>
    <s v=""/>
    <n v="25"/>
    <n v="600"/>
    <n v="300"/>
    <n v="300"/>
  </r>
  <r>
    <x v="65"/>
    <n v="12"/>
    <n v="267"/>
    <n v="267"/>
    <s v=""/>
    <n v="89"/>
    <n v="3204"/>
    <n v="1068"/>
    <n v="2136"/>
  </r>
  <r>
    <x v="84"/>
    <n v="12"/>
    <n v="348"/>
    <n v="348"/>
    <n v="87"/>
    <n v="87"/>
    <n v="4176"/>
    <n v="1044"/>
    <n v="3132"/>
  </r>
  <r>
    <x v="58"/>
    <n v="12"/>
    <n v="150"/>
    <n v="150"/>
    <s v=""/>
    <n v="75"/>
    <n v="1800"/>
    <n v="900"/>
    <n v="900"/>
  </r>
  <r>
    <x v="16"/>
    <n v="12"/>
    <s v=""/>
    <n v="132"/>
    <n v="44"/>
    <n v="44"/>
    <n v="1584"/>
    <n v="528"/>
    <n v="1056"/>
  </r>
  <r>
    <x v="8"/>
    <n v="12"/>
    <n v="90"/>
    <n v="90"/>
    <n v="45"/>
    <n v="45"/>
    <n v="1080"/>
    <n v="540"/>
    <n v="540"/>
  </r>
  <r>
    <x v="67"/>
    <n v="12"/>
    <n v="204"/>
    <n v="204"/>
    <n v="51"/>
    <n v="51"/>
    <n v="2448"/>
    <n v="612"/>
    <n v="1836"/>
  </r>
  <r>
    <x v="67"/>
    <n v="12"/>
    <n v="204"/>
    <n v="204"/>
    <n v="51"/>
    <n v="51"/>
    <n v="2448"/>
    <n v="612"/>
    <n v="1836"/>
  </r>
  <r>
    <x v="95"/>
    <n v="13"/>
    <s v=""/>
    <n v="210"/>
    <n v="70"/>
    <n v="70"/>
    <n v="2730"/>
    <n v="910"/>
    <n v="1820"/>
  </r>
  <r>
    <x v="28"/>
    <n v="13"/>
    <n v="140"/>
    <n v="140"/>
    <n v="70"/>
    <n v="70"/>
    <n v="1820"/>
    <n v="910"/>
    <n v="910"/>
  </r>
  <r>
    <x v="83"/>
    <n v="13"/>
    <n v="81"/>
    <n v="81"/>
    <n v="27"/>
    <n v="27"/>
    <n v="1053"/>
    <n v="351"/>
    <n v="702"/>
  </r>
  <r>
    <x v="83"/>
    <n v="13"/>
    <n v="81"/>
    <n v="81"/>
    <n v="27"/>
    <n v="27"/>
    <n v="1053"/>
    <n v="351"/>
    <n v="702"/>
  </r>
  <r>
    <x v="90"/>
    <n v="13"/>
    <s v=""/>
    <n v="57"/>
    <n v="19"/>
    <n v="19"/>
    <n v="741"/>
    <n v="247"/>
    <n v="494"/>
  </r>
  <r>
    <x v="76"/>
    <n v="13"/>
    <n v="368"/>
    <n v="368"/>
    <s v=""/>
    <n v="92"/>
    <n v="4784"/>
    <n v="1196"/>
    <n v="3588"/>
  </r>
  <r>
    <x v="89"/>
    <n v="13"/>
    <n v="100"/>
    <n v="100"/>
    <n v="25"/>
    <n v="25"/>
    <n v="1300"/>
    <n v="325"/>
    <n v="975"/>
  </r>
  <r>
    <x v="72"/>
    <n v="13"/>
    <s v=""/>
    <n v="356"/>
    <n v="89"/>
    <n v="89"/>
    <n v="4628"/>
    <n v="1157"/>
    <n v="3471"/>
  </r>
  <r>
    <x v="1"/>
    <n v="13"/>
    <n v="360"/>
    <n v="360"/>
    <n v="90"/>
    <n v="90"/>
    <n v="4680"/>
    <n v="1170"/>
    <n v="3510"/>
  </r>
  <r>
    <x v="6"/>
    <n v="13"/>
    <n v="231"/>
    <n v="231"/>
    <n v="77"/>
    <n v="77"/>
    <n v="3003"/>
    <n v="1001"/>
    <n v="2002"/>
  </r>
  <r>
    <x v="41"/>
    <n v="13"/>
    <n v="50"/>
    <n v="50"/>
    <n v="25"/>
    <n v="25"/>
    <n v="650"/>
    <n v="325"/>
    <n v="325"/>
  </r>
  <r>
    <x v="79"/>
    <n v="13"/>
    <n v="84"/>
    <n v="84"/>
    <s v=""/>
    <n v="21"/>
    <n v="1092"/>
    <n v="273"/>
    <n v="819"/>
  </r>
  <r>
    <x v="42"/>
    <n v="13"/>
    <n v="210"/>
    <n v="210"/>
    <s v=""/>
    <n v="70"/>
    <n v="2730"/>
    <n v="910"/>
    <n v="1820"/>
  </r>
  <r>
    <x v="86"/>
    <n v="13"/>
    <n v="48"/>
    <n v="48"/>
    <n v="24"/>
    <n v="24"/>
    <n v="624"/>
    <n v="312"/>
    <n v="312"/>
  </r>
  <r>
    <x v="43"/>
    <n v="13"/>
    <n v="225"/>
    <n v="225"/>
    <n v="75"/>
    <n v="75"/>
    <n v="2925"/>
    <n v="975"/>
    <n v="1950"/>
  </r>
  <r>
    <x v="99"/>
    <n v="13"/>
    <n v="154"/>
    <n v="154"/>
    <s v=""/>
    <n v="77"/>
    <n v="2002"/>
    <n v="1001"/>
    <n v="1001"/>
  </r>
  <r>
    <x v="88"/>
    <n v="13"/>
    <n v="320"/>
    <n v="320"/>
    <n v="80"/>
    <n v="80"/>
    <n v="4160"/>
    <n v="1040"/>
    <n v="3120"/>
  </r>
  <r>
    <x v="88"/>
    <n v="13"/>
    <n v="320"/>
    <n v="320"/>
    <n v="80"/>
    <n v="80"/>
    <n v="4160"/>
    <n v="1040"/>
    <n v="3120"/>
  </r>
  <r>
    <x v="82"/>
    <n v="13"/>
    <s v=""/>
    <n v="102"/>
    <n v="51"/>
    <n v="51"/>
    <n v="1326"/>
    <n v="663"/>
    <n v="663"/>
  </r>
  <r>
    <x v="26"/>
    <n v="13"/>
    <s v=""/>
    <n v="57"/>
    <s v=""/>
    <n v="19"/>
    <n v="741"/>
    <n v="247"/>
    <n v="494"/>
  </r>
  <r>
    <x v="67"/>
    <n v="13"/>
    <n v="204"/>
    <n v="204"/>
    <n v="51"/>
    <n v="51"/>
    <n v="2652"/>
    <n v="663"/>
    <n v="1989"/>
  </r>
  <r>
    <x v="63"/>
    <n v="13"/>
    <n v="116"/>
    <n v="116"/>
    <n v="29"/>
    <n v="29"/>
    <n v="1508"/>
    <n v="377"/>
    <n v="1131"/>
  </r>
  <r>
    <x v="70"/>
    <n v="14"/>
    <n v="144"/>
    <n v="144"/>
    <n v="36"/>
    <n v="36"/>
    <n v="2016"/>
    <n v="504"/>
    <n v="1512"/>
  </r>
  <r>
    <x v="7"/>
    <n v="14"/>
    <n v="38"/>
    <n v="38"/>
    <n v="19"/>
    <n v="19"/>
    <n v="532"/>
    <n v="266"/>
    <n v="266"/>
  </r>
  <r>
    <x v="35"/>
    <n v="14"/>
    <n v="225"/>
    <n v="225"/>
    <n v="75"/>
    <n v="75"/>
    <n v="3150"/>
    <n v="1050"/>
    <n v="2100"/>
  </r>
  <r>
    <x v="60"/>
    <n v="14"/>
    <n v="30"/>
    <n v="30"/>
    <n v="15"/>
    <n v="15"/>
    <n v="420"/>
    <n v="210"/>
    <n v="210"/>
  </r>
  <r>
    <x v="94"/>
    <n v="14"/>
    <n v="166"/>
    <n v="166"/>
    <s v=""/>
    <n v="83"/>
    <n v="2324"/>
    <n v="1162"/>
    <n v="1162"/>
  </r>
  <r>
    <x v="53"/>
    <n v="14"/>
    <s v=""/>
    <n v="176"/>
    <n v="88"/>
    <n v="88"/>
    <n v="2464"/>
    <n v="1232"/>
    <n v="1232"/>
  </r>
  <r>
    <x v="71"/>
    <n v="14"/>
    <s v=""/>
    <n v="108"/>
    <n v="54"/>
    <n v="54"/>
    <n v="1512"/>
    <n v="756"/>
    <n v="756"/>
  </r>
  <r>
    <x v="71"/>
    <n v="14"/>
    <n v="108"/>
    <n v="108"/>
    <n v="54"/>
    <n v="54"/>
    <n v="1512"/>
    <n v="756"/>
    <n v="756"/>
  </r>
  <r>
    <x v="47"/>
    <n v="14"/>
    <n v="207"/>
    <n v="207"/>
    <n v="69"/>
    <n v="69"/>
    <n v="2898"/>
    <n v="966"/>
    <n v="1932"/>
  </r>
  <r>
    <x v="47"/>
    <n v="14"/>
    <s v=""/>
    <n v="207"/>
    <s v=""/>
    <n v="69"/>
    <n v="2898"/>
    <n v="966"/>
    <n v="1932"/>
  </r>
  <r>
    <x v="91"/>
    <n v="14"/>
    <n v="153"/>
    <n v="153"/>
    <n v="51"/>
    <n v="51"/>
    <n v="2142"/>
    <n v="714"/>
    <n v="1428"/>
  </r>
  <r>
    <x v="83"/>
    <n v="14"/>
    <s v=""/>
    <n v="81"/>
    <n v="27"/>
    <n v="27"/>
    <n v="1134"/>
    <n v="378"/>
    <n v="756"/>
  </r>
  <r>
    <x v="24"/>
    <n v="14"/>
    <s v=""/>
    <n v="114"/>
    <s v=""/>
    <n v="57"/>
    <n v="1596"/>
    <n v="798"/>
    <n v="798"/>
  </r>
  <r>
    <x v="92"/>
    <n v="14"/>
    <n v="280"/>
    <n v="280"/>
    <n v="70"/>
    <n v="70"/>
    <n v="3920"/>
    <n v="980"/>
    <n v="2940"/>
  </r>
  <r>
    <x v="74"/>
    <n v="14"/>
    <s v=""/>
    <n v="270"/>
    <n v="90"/>
    <n v="90"/>
    <n v="3780"/>
    <n v="1260"/>
    <n v="2520"/>
  </r>
  <r>
    <x v="62"/>
    <n v="14"/>
    <n v="144"/>
    <n v="144"/>
    <s v=""/>
    <n v="36"/>
    <n v="2016"/>
    <n v="504"/>
    <n v="1512"/>
  </r>
  <r>
    <x v="75"/>
    <n v="14"/>
    <s v=""/>
    <n v="50"/>
    <n v="25"/>
    <n v="25"/>
    <n v="700"/>
    <n v="350"/>
    <n v="350"/>
  </r>
  <r>
    <x v="11"/>
    <n v="14"/>
    <n v="184"/>
    <n v="184"/>
    <n v="92"/>
    <n v="92"/>
    <n v="2576"/>
    <n v="1288"/>
    <n v="1288"/>
  </r>
  <r>
    <x v="76"/>
    <n v="14"/>
    <n v="368"/>
    <n v="368"/>
    <n v="92"/>
    <n v="92"/>
    <n v="5152"/>
    <n v="1288"/>
    <n v="3864"/>
  </r>
  <r>
    <x v="34"/>
    <n v="14"/>
    <n v="72"/>
    <n v="72"/>
    <n v="36"/>
    <n v="36"/>
    <n v="1008"/>
    <n v="504"/>
    <n v="504"/>
  </r>
  <r>
    <x v="29"/>
    <n v="14"/>
    <n v="252"/>
    <n v="252"/>
    <n v="63"/>
    <n v="63"/>
    <n v="3528"/>
    <n v="882"/>
    <n v="2646"/>
  </r>
  <r>
    <x v="72"/>
    <n v="14"/>
    <s v=""/>
    <n v="356"/>
    <n v="89"/>
    <n v="89"/>
    <n v="4984"/>
    <n v="1246"/>
    <n v="3738"/>
  </r>
  <r>
    <x v="56"/>
    <n v="14"/>
    <s v=""/>
    <n v="108"/>
    <n v="36"/>
    <n v="36"/>
    <n v="1512"/>
    <n v="504"/>
    <n v="1008"/>
  </r>
  <r>
    <x v="55"/>
    <n v="14"/>
    <n v="352"/>
    <n v="352"/>
    <n v="88"/>
    <n v="88"/>
    <n v="4928"/>
    <n v="1232"/>
    <n v="3696"/>
  </r>
  <r>
    <x v="73"/>
    <n v="14"/>
    <s v=""/>
    <n v="144"/>
    <n v="48"/>
    <n v="48"/>
    <n v="2016"/>
    <n v="672"/>
    <n v="1344"/>
  </r>
  <r>
    <x v="65"/>
    <n v="14"/>
    <n v="267"/>
    <n v="267"/>
    <n v="89"/>
    <n v="89"/>
    <n v="3738"/>
    <n v="1246"/>
    <n v="2492"/>
  </r>
  <r>
    <x v="65"/>
    <n v="14"/>
    <s v=""/>
    <n v="267"/>
    <n v="89"/>
    <n v="89"/>
    <n v="3738"/>
    <n v="1246"/>
    <n v="2492"/>
  </r>
  <r>
    <x v="37"/>
    <n v="14"/>
    <n v="264"/>
    <n v="264"/>
    <n v="88"/>
    <n v="88"/>
    <n v="3696"/>
    <n v="1232"/>
    <n v="2464"/>
  </r>
  <r>
    <x v="25"/>
    <n v="14"/>
    <s v=""/>
    <n v="261"/>
    <n v="87"/>
    <n v="87"/>
    <n v="3654"/>
    <n v="1218"/>
    <n v="2436"/>
  </r>
  <r>
    <x v="25"/>
    <n v="14"/>
    <s v=""/>
    <n v="261"/>
    <s v=""/>
    <n v="87"/>
    <n v="3654"/>
    <n v="1218"/>
    <n v="2436"/>
  </r>
  <r>
    <x v="79"/>
    <n v="14"/>
    <s v=""/>
    <n v="84"/>
    <n v="21"/>
    <n v="21"/>
    <n v="1176"/>
    <n v="294"/>
    <n v="882"/>
  </r>
  <r>
    <x v="32"/>
    <n v="14"/>
    <s v=""/>
    <n v="80"/>
    <n v="20"/>
    <n v="20"/>
    <n v="1120"/>
    <n v="280"/>
    <n v="840"/>
  </r>
  <r>
    <x v="96"/>
    <n v="14"/>
    <n v="92"/>
    <n v="92"/>
    <n v="46"/>
    <n v="46"/>
    <n v="1288"/>
    <n v="644"/>
    <n v="644"/>
  </r>
  <r>
    <x v="70"/>
    <n v="15"/>
    <n v="144"/>
    <n v="144"/>
    <n v="36"/>
    <n v="36"/>
    <n v="2160"/>
    <n v="540"/>
    <n v="1620"/>
  </r>
  <r>
    <x v="70"/>
    <n v="15"/>
    <n v="144"/>
    <n v="144"/>
    <n v="36"/>
    <n v="36"/>
    <n v="2160"/>
    <n v="540"/>
    <n v="1620"/>
  </r>
  <r>
    <x v="10"/>
    <n v="15"/>
    <n v="225"/>
    <n v="225"/>
    <n v="75"/>
    <n v="75"/>
    <n v="3375"/>
    <n v="1125"/>
    <n v="2250"/>
  </r>
  <r>
    <x v="10"/>
    <n v="15"/>
    <n v="225"/>
    <n v="225"/>
    <n v="75"/>
    <n v="75"/>
    <n v="3375"/>
    <n v="1125"/>
    <n v="2250"/>
  </r>
  <r>
    <x v="39"/>
    <n v="15"/>
    <n v="144"/>
    <n v="144"/>
    <s v=""/>
    <n v="36"/>
    <n v="2160"/>
    <n v="540"/>
    <n v="1620"/>
  </r>
  <r>
    <x v="39"/>
    <n v="15"/>
    <n v="144"/>
    <n v="144"/>
    <n v="36"/>
    <n v="36"/>
    <n v="2160"/>
    <n v="540"/>
    <n v="1620"/>
  </r>
  <r>
    <x v="40"/>
    <n v="15"/>
    <n v="308"/>
    <n v="308"/>
    <n v="77"/>
    <n v="77"/>
    <n v="4620"/>
    <n v="1155"/>
    <n v="3465"/>
  </r>
  <r>
    <x v="48"/>
    <n v="15"/>
    <n v="280"/>
    <n v="280"/>
    <n v="70"/>
    <n v="70"/>
    <n v="4200"/>
    <n v="1050"/>
    <n v="3150"/>
  </r>
  <r>
    <x v="48"/>
    <n v="15"/>
    <n v="280"/>
    <n v="280"/>
    <n v="70"/>
    <n v="70"/>
    <n v="4200"/>
    <n v="1050"/>
    <n v="3150"/>
  </r>
  <r>
    <x v="28"/>
    <n v="15"/>
    <n v="140"/>
    <n v="140"/>
    <n v="70"/>
    <n v="70"/>
    <n v="2100"/>
    <n v="1050"/>
    <n v="1050"/>
  </r>
  <r>
    <x v="28"/>
    <n v="15"/>
    <s v=""/>
    <n v="140"/>
    <n v="70"/>
    <n v="70"/>
    <n v="2100"/>
    <n v="1050"/>
    <n v="1050"/>
  </r>
  <r>
    <x v="64"/>
    <n v="15"/>
    <s v=""/>
    <n v="92"/>
    <n v="46"/>
    <n v="46"/>
    <n v="1380"/>
    <n v="690"/>
    <n v="690"/>
  </r>
  <r>
    <x v="0"/>
    <n v="15"/>
    <s v=""/>
    <n v="160"/>
    <s v=""/>
    <n v="80"/>
    <n v="2400"/>
    <n v="1200"/>
    <n v="1200"/>
  </r>
  <r>
    <x v="74"/>
    <n v="15"/>
    <n v="270"/>
    <n v="270"/>
    <n v="90"/>
    <n v="90"/>
    <n v="4050"/>
    <n v="1350"/>
    <n v="2700"/>
  </r>
  <r>
    <x v="11"/>
    <n v="15"/>
    <n v="184"/>
    <n v="184"/>
    <n v="92"/>
    <n v="92"/>
    <n v="2760"/>
    <n v="1380"/>
    <n v="1380"/>
  </r>
  <r>
    <x v="77"/>
    <n v="15"/>
    <n v="38"/>
    <n v="38"/>
    <n v="19"/>
    <n v="19"/>
    <n v="570"/>
    <n v="285"/>
    <n v="285"/>
  </r>
  <r>
    <x v="2"/>
    <n v="15"/>
    <s v=""/>
    <n v="252"/>
    <n v="63"/>
    <n v="63"/>
    <n v="3780"/>
    <n v="945"/>
    <n v="2835"/>
  </r>
  <r>
    <x v="12"/>
    <n v="15"/>
    <n v="356"/>
    <n v="356"/>
    <n v="89"/>
    <n v="89"/>
    <n v="5340"/>
    <n v="1335"/>
    <n v="4005"/>
  </r>
  <r>
    <x v="6"/>
    <n v="15"/>
    <n v="231"/>
    <n v="231"/>
    <n v="77"/>
    <n v="77"/>
    <n v="3465"/>
    <n v="1155"/>
    <n v="2310"/>
  </r>
  <r>
    <x v="15"/>
    <n v="15"/>
    <n v="144"/>
    <n v="144"/>
    <s v=""/>
    <n v="36"/>
    <n v="2160"/>
    <n v="540"/>
    <n v="1620"/>
  </r>
  <r>
    <x v="79"/>
    <n v="15"/>
    <n v="84"/>
    <n v="84"/>
    <n v="21"/>
    <n v="21"/>
    <n v="1260"/>
    <n v="315"/>
    <n v="945"/>
  </r>
  <r>
    <x v="42"/>
    <n v="15"/>
    <n v="210"/>
    <n v="210"/>
    <n v="70"/>
    <n v="70"/>
    <n v="3150"/>
    <n v="1050"/>
    <n v="2100"/>
  </r>
  <r>
    <x v="42"/>
    <n v="15"/>
    <n v="210"/>
    <n v="210"/>
    <n v="70"/>
    <n v="70"/>
    <n v="3150"/>
    <n v="1050"/>
    <n v="2100"/>
  </r>
  <r>
    <x v="13"/>
    <n v="15"/>
    <n v="352"/>
    <n v="352"/>
    <n v="88"/>
    <n v="88"/>
    <n v="5280"/>
    <n v="1320"/>
    <n v="3960"/>
  </r>
  <r>
    <x v="88"/>
    <n v="15"/>
    <n v="320"/>
    <n v="320"/>
    <n v="80"/>
    <n v="80"/>
    <n v="4800"/>
    <n v="1200"/>
    <n v="3600"/>
  </r>
  <r>
    <x v="52"/>
    <n v="15"/>
    <s v=""/>
    <n v="352"/>
    <n v="88"/>
    <n v="88"/>
    <n v="5280"/>
    <n v="1320"/>
    <n v="3960"/>
  </r>
  <r>
    <x v="52"/>
    <n v="15"/>
    <n v="352"/>
    <n v="352"/>
    <s v=""/>
    <n v="88"/>
    <n v="5280"/>
    <n v="1320"/>
    <n v="3960"/>
  </r>
  <r>
    <x v="66"/>
    <n v="15"/>
    <s v=""/>
    <n v="384"/>
    <n v="96"/>
    <n v="96"/>
    <n v="5760"/>
    <n v="1440"/>
    <n v="4320"/>
  </r>
  <r>
    <x v="66"/>
    <n v="15"/>
    <n v="384"/>
    <n v="384"/>
    <n v="96"/>
    <n v="96"/>
    <n v="5760"/>
    <n v="1440"/>
    <n v="4320"/>
  </r>
  <r>
    <x v="4"/>
    <n v="15"/>
    <n v="201"/>
    <n v="201"/>
    <n v="67"/>
    <n v="67"/>
    <n v="3015"/>
    <n v="1005"/>
    <n v="2010"/>
  </r>
  <r>
    <x v="4"/>
    <n v="15"/>
    <n v="201"/>
    <n v="201"/>
    <n v="67"/>
    <n v="67"/>
    <n v="3015"/>
    <n v="1005"/>
    <n v="2010"/>
  </r>
  <r>
    <x v="9"/>
    <n v="15"/>
    <s v=""/>
    <n v="46"/>
    <s v=""/>
    <n v="23"/>
    <n v="690"/>
    <n v="345"/>
    <n v="345"/>
  </r>
  <r>
    <x v="38"/>
    <n v="16"/>
    <n v="189"/>
    <n v="189"/>
    <n v="63"/>
    <n v="63"/>
    <n v="3024"/>
    <n v="1008"/>
    <n v="2016"/>
  </r>
  <r>
    <x v="38"/>
    <n v="16"/>
    <n v="189"/>
    <n v="189"/>
    <n v="63"/>
    <n v="63"/>
    <n v="3024"/>
    <n v="1008"/>
    <n v="2016"/>
  </r>
  <r>
    <x v="27"/>
    <n v="16"/>
    <n v="264"/>
    <n v="264"/>
    <n v="88"/>
    <n v="88"/>
    <n v="4224"/>
    <n v="1408"/>
    <n v="2816"/>
  </r>
  <r>
    <x v="94"/>
    <n v="16"/>
    <s v=""/>
    <n v="166"/>
    <n v="83"/>
    <n v="83"/>
    <n v="2656"/>
    <n v="1328"/>
    <n v="1328"/>
  </r>
  <r>
    <x v="40"/>
    <n v="16"/>
    <n v="308"/>
    <n v="308"/>
    <n v="77"/>
    <n v="77"/>
    <n v="4928"/>
    <n v="1232"/>
    <n v="3696"/>
  </r>
  <r>
    <x v="61"/>
    <n v="16"/>
    <n v="180"/>
    <n v="180"/>
    <n v="45"/>
    <n v="45"/>
    <n v="2880"/>
    <n v="720"/>
    <n v="2160"/>
  </r>
  <r>
    <x v="48"/>
    <n v="16"/>
    <s v=""/>
    <n v="280"/>
    <n v="70"/>
    <n v="70"/>
    <n v="4480"/>
    <n v="1120"/>
    <n v="3360"/>
  </r>
  <r>
    <x v="83"/>
    <n v="16"/>
    <n v="81"/>
    <n v="81"/>
    <n v="27"/>
    <n v="27"/>
    <n v="1296"/>
    <n v="432"/>
    <n v="864"/>
  </r>
  <r>
    <x v="74"/>
    <n v="16"/>
    <s v=""/>
    <n v="270"/>
    <n v="90"/>
    <n v="90"/>
    <n v="4320"/>
    <n v="1440"/>
    <n v="2880"/>
  </r>
  <r>
    <x v="18"/>
    <n v="16"/>
    <s v=""/>
    <n v="160"/>
    <n v="80"/>
    <n v="80"/>
    <n v="2560"/>
    <n v="1280"/>
    <n v="1280"/>
  </r>
  <r>
    <x v="34"/>
    <n v="16"/>
    <n v="72"/>
    <n v="72"/>
    <s v=""/>
    <n v="36"/>
    <n v="1152"/>
    <n v="576"/>
    <n v="576"/>
  </r>
  <r>
    <x v="29"/>
    <n v="16"/>
    <n v="252"/>
    <n v="252"/>
    <n v="63"/>
    <n v="63"/>
    <n v="4032"/>
    <n v="1008"/>
    <n v="3024"/>
  </r>
  <r>
    <x v="55"/>
    <n v="16"/>
    <n v="352"/>
    <n v="352"/>
    <n v="88"/>
    <n v="88"/>
    <n v="5632"/>
    <n v="1408"/>
    <n v="4224"/>
  </r>
  <r>
    <x v="73"/>
    <n v="16"/>
    <n v="144"/>
    <n v="144"/>
    <n v="48"/>
    <n v="48"/>
    <n v="2304"/>
    <n v="768"/>
    <n v="1536"/>
  </r>
  <r>
    <x v="2"/>
    <n v="16"/>
    <n v="252"/>
    <n v="252"/>
    <n v="63"/>
    <n v="63"/>
    <n v="4032"/>
    <n v="1008"/>
    <n v="3024"/>
  </r>
  <r>
    <x v="84"/>
    <n v="16"/>
    <s v=""/>
    <n v="348"/>
    <n v="87"/>
    <n v="87"/>
    <n v="5568"/>
    <n v="1392"/>
    <n v="4176"/>
  </r>
  <r>
    <x v="25"/>
    <n v="16"/>
    <n v="261"/>
    <n v="261"/>
    <n v="87"/>
    <n v="87"/>
    <n v="4176"/>
    <n v="1392"/>
    <n v="2784"/>
  </r>
  <r>
    <x v="6"/>
    <n v="16"/>
    <n v="231"/>
    <n v="231"/>
    <n v="77"/>
    <n v="77"/>
    <n v="3696"/>
    <n v="1232"/>
    <n v="2464"/>
  </r>
  <r>
    <x v="13"/>
    <n v="16"/>
    <n v="352"/>
    <n v="352"/>
    <s v=""/>
    <n v="88"/>
    <n v="5632"/>
    <n v="1408"/>
    <n v="4224"/>
  </r>
  <r>
    <x v="43"/>
    <n v="16"/>
    <s v=""/>
    <n v="225"/>
    <n v="75"/>
    <n v="75"/>
    <n v="3600"/>
    <n v="1200"/>
    <n v="2400"/>
  </r>
  <r>
    <x v="26"/>
    <n v="16"/>
    <n v="57"/>
    <n v="57"/>
    <n v="19"/>
    <n v="19"/>
    <n v="912"/>
    <n v="304"/>
    <n v="608"/>
  </r>
  <r>
    <x v="67"/>
    <n v="16"/>
    <s v=""/>
    <n v="204"/>
    <n v="51"/>
    <n v="51"/>
    <n v="3264"/>
    <n v="816"/>
    <n v="2448"/>
  </r>
  <r>
    <x v="63"/>
    <n v="16"/>
    <n v="116"/>
    <n v="116"/>
    <n v="29"/>
    <n v="29"/>
    <n v="1856"/>
    <n v="464"/>
    <n v="1392"/>
  </r>
  <r>
    <x v="46"/>
    <n v="16"/>
    <n v="144"/>
    <n v="144"/>
    <n v="48"/>
    <n v="48"/>
    <n v="2304"/>
    <n v="768"/>
    <n v="1536"/>
  </r>
  <r>
    <x v="33"/>
    <n v="16"/>
    <n v="132"/>
    <n v="132"/>
    <n v="33"/>
    <n v="33"/>
    <n v="2112"/>
    <n v="528"/>
    <n v="1584"/>
  </r>
  <r>
    <x v="57"/>
    <n v="17"/>
    <n v="108"/>
    <n v="108"/>
    <n v="36"/>
    <n v="36"/>
    <n v="1836"/>
    <n v="612"/>
    <n v="1224"/>
  </r>
  <r>
    <x v="23"/>
    <n v="17"/>
    <s v=""/>
    <n v="255"/>
    <n v="85"/>
    <n v="85"/>
    <n v="4335"/>
    <n v="1445"/>
    <n v="2890"/>
  </r>
  <r>
    <x v="14"/>
    <n v="17"/>
    <n v="58"/>
    <n v="58"/>
    <n v="29"/>
    <n v="29"/>
    <n v="986"/>
    <n v="493"/>
    <n v="493"/>
  </r>
  <r>
    <x v="17"/>
    <n v="17"/>
    <n v="120"/>
    <n v="120"/>
    <n v="30"/>
    <n v="30"/>
    <n v="2040"/>
    <n v="510"/>
    <n v="1530"/>
  </r>
  <r>
    <x v="61"/>
    <n v="17"/>
    <n v="180"/>
    <n v="180"/>
    <n v="45"/>
    <n v="45"/>
    <n v="3060"/>
    <n v="765"/>
    <n v="2295"/>
  </r>
  <r>
    <x v="59"/>
    <n v="17"/>
    <s v=""/>
    <n v="126"/>
    <s v=""/>
    <n v="42"/>
    <n v="2142"/>
    <n v="714"/>
    <n v="1428"/>
  </r>
  <r>
    <x v="49"/>
    <n v="17"/>
    <s v=""/>
    <n v="66"/>
    <n v="33"/>
    <n v="33"/>
    <n v="1122"/>
    <n v="561"/>
    <n v="561"/>
  </r>
  <r>
    <x v="3"/>
    <n v="17"/>
    <n v="146"/>
    <n v="146"/>
    <s v=""/>
    <n v="73"/>
    <n v="2482"/>
    <n v="1241"/>
    <n v="1241"/>
  </r>
  <r>
    <x v="18"/>
    <n v="17"/>
    <n v="160"/>
    <n v="160"/>
    <n v="80"/>
    <n v="80"/>
    <n v="2720"/>
    <n v="1360"/>
    <n v="1360"/>
  </r>
  <r>
    <x v="75"/>
    <n v="17"/>
    <n v="50"/>
    <n v="50"/>
    <n v="25"/>
    <n v="25"/>
    <n v="850"/>
    <n v="425"/>
    <n v="425"/>
  </r>
  <r>
    <x v="78"/>
    <n v="17"/>
    <n v="50"/>
    <n v="50"/>
    <n v="25"/>
    <n v="25"/>
    <n v="850"/>
    <n v="425"/>
    <n v="425"/>
  </r>
  <r>
    <x v="65"/>
    <n v="17"/>
    <n v="267"/>
    <n v="267"/>
    <s v=""/>
    <n v="89"/>
    <n v="4539"/>
    <n v="1513"/>
    <n v="3026"/>
  </r>
  <r>
    <x v="37"/>
    <n v="17"/>
    <s v=""/>
    <n v="264"/>
    <n v="88"/>
    <n v="88"/>
    <n v="4488"/>
    <n v="1496"/>
    <n v="2992"/>
  </r>
  <r>
    <x v="84"/>
    <n v="17"/>
    <s v=""/>
    <n v="348"/>
    <n v="87"/>
    <n v="87"/>
    <n v="5916"/>
    <n v="1479"/>
    <n v="4437"/>
  </r>
  <r>
    <x v="6"/>
    <n v="17"/>
    <n v="231"/>
    <n v="231"/>
    <s v=""/>
    <n v="77"/>
    <n v="3927"/>
    <n v="1309"/>
    <n v="2618"/>
  </r>
  <r>
    <x v="15"/>
    <n v="17"/>
    <s v=""/>
    <n v="144"/>
    <n v="36"/>
    <n v="36"/>
    <n v="2448"/>
    <n v="612"/>
    <n v="1836"/>
  </r>
  <r>
    <x v="80"/>
    <n v="17"/>
    <n v="94"/>
    <n v="94"/>
    <n v="47"/>
    <n v="47"/>
    <n v="1598"/>
    <n v="799"/>
    <n v="799"/>
  </r>
  <r>
    <x v="85"/>
    <n v="17"/>
    <s v=""/>
    <n v="162"/>
    <s v=""/>
    <n v="54"/>
    <n v="2754"/>
    <n v="918"/>
    <n v="1836"/>
  </r>
  <r>
    <x v="69"/>
    <n v="17"/>
    <s v=""/>
    <n v="57"/>
    <n v="19"/>
    <n v="19"/>
    <n v="969"/>
    <n v="323"/>
    <n v="646"/>
  </r>
  <r>
    <x v="22"/>
    <n v="17"/>
    <s v=""/>
    <n v="50"/>
    <n v="25"/>
    <n v="25"/>
    <n v="850"/>
    <n v="425"/>
    <n v="425"/>
  </r>
  <r>
    <x v="88"/>
    <n v="17"/>
    <n v="320"/>
    <n v="320"/>
    <s v=""/>
    <n v="80"/>
    <n v="5440"/>
    <n v="1360"/>
    <n v="4080"/>
  </r>
  <r>
    <x v="30"/>
    <n v="17"/>
    <s v=""/>
    <n v="192"/>
    <s v=""/>
    <n v="96"/>
    <n v="3264"/>
    <n v="1632"/>
    <n v="1632"/>
  </r>
  <r>
    <x v="26"/>
    <n v="17"/>
    <s v=""/>
    <n v="57"/>
    <s v=""/>
    <n v="19"/>
    <n v="969"/>
    <n v="323"/>
    <n v="646"/>
  </r>
  <r>
    <x v="45"/>
    <n v="17"/>
    <n v="124"/>
    <n v="124"/>
    <n v="62"/>
    <n v="62"/>
    <n v="2108"/>
    <n v="1054"/>
    <n v="1054"/>
  </r>
  <r>
    <x v="46"/>
    <n v="17"/>
    <n v="144"/>
    <n v="144"/>
    <n v="48"/>
    <n v="48"/>
    <n v="2448"/>
    <n v="816"/>
    <n v="1632"/>
  </r>
  <r>
    <x v="21"/>
    <n v="18"/>
    <n v="76"/>
    <n v="76"/>
    <n v="19"/>
    <n v="19"/>
    <n v="1368"/>
    <n v="342"/>
    <n v="1026"/>
  </r>
  <r>
    <x v="40"/>
    <n v="18"/>
    <n v="308"/>
    <n v="308"/>
    <n v="77"/>
    <n v="77"/>
    <n v="5544"/>
    <n v="1386"/>
    <n v="4158"/>
  </r>
  <r>
    <x v="47"/>
    <n v="18"/>
    <n v="207"/>
    <n v="207"/>
    <n v="69"/>
    <n v="69"/>
    <n v="3726"/>
    <n v="1242"/>
    <n v="2484"/>
  </r>
  <r>
    <x v="95"/>
    <n v="18"/>
    <n v="210"/>
    <n v="210"/>
    <s v=""/>
    <n v="70"/>
    <n v="3780"/>
    <n v="1260"/>
    <n v="2520"/>
  </r>
  <r>
    <x v="48"/>
    <n v="18"/>
    <s v=""/>
    <n v="280"/>
    <n v="70"/>
    <n v="70"/>
    <n v="5040"/>
    <n v="1260"/>
    <n v="3780"/>
  </r>
  <r>
    <x v="19"/>
    <n v="18"/>
    <n v="240"/>
    <n v="240"/>
    <n v="80"/>
    <n v="80"/>
    <n v="4320"/>
    <n v="1440"/>
    <n v="2880"/>
  </r>
  <r>
    <x v="77"/>
    <n v="18"/>
    <n v="38"/>
    <n v="38"/>
    <s v=""/>
    <n v="19"/>
    <n v="684"/>
    <n v="342"/>
    <n v="342"/>
  </r>
  <r>
    <x v="34"/>
    <n v="18"/>
    <n v="72"/>
    <n v="72"/>
    <n v="36"/>
    <n v="36"/>
    <n v="1296"/>
    <n v="648"/>
    <n v="648"/>
  </r>
  <r>
    <x v="41"/>
    <n v="18"/>
    <s v=""/>
    <n v="50"/>
    <n v="25"/>
    <n v="25"/>
    <n v="900"/>
    <n v="450"/>
    <n v="450"/>
  </r>
  <r>
    <x v="80"/>
    <n v="18"/>
    <n v="94"/>
    <n v="94"/>
    <n v="47"/>
    <n v="47"/>
    <n v="1692"/>
    <n v="846"/>
    <n v="846"/>
  </r>
  <r>
    <x v="85"/>
    <n v="18"/>
    <s v=""/>
    <n v="162"/>
    <n v="54"/>
    <n v="54"/>
    <n v="2916"/>
    <n v="972"/>
    <n v="1944"/>
  </r>
  <r>
    <x v="69"/>
    <n v="18"/>
    <n v="57"/>
    <n v="57"/>
    <n v="19"/>
    <n v="19"/>
    <n v="1026"/>
    <n v="342"/>
    <n v="684"/>
  </r>
  <r>
    <x v="81"/>
    <n v="18"/>
    <n v="312"/>
    <n v="312"/>
    <n v="78"/>
    <n v="78"/>
    <n v="5616"/>
    <n v="1404"/>
    <n v="4212"/>
  </r>
  <r>
    <x v="8"/>
    <n v="18"/>
    <n v="90"/>
    <n v="90"/>
    <n v="45"/>
    <n v="45"/>
    <n v="1620"/>
    <n v="810"/>
    <n v="810"/>
  </r>
  <r>
    <x v="8"/>
    <n v="18"/>
    <n v="90"/>
    <n v="90"/>
    <n v="45"/>
    <n v="45"/>
    <n v="1620"/>
    <n v="810"/>
    <n v="810"/>
  </r>
  <r>
    <x v="44"/>
    <n v="18"/>
    <n v="176"/>
    <n v="176"/>
    <n v="88"/>
    <n v="88"/>
    <n v="3168"/>
    <n v="1584"/>
    <n v="1584"/>
  </r>
  <r>
    <x v="30"/>
    <n v="18"/>
    <n v="192"/>
    <n v="192"/>
    <n v="96"/>
    <n v="96"/>
    <n v="3456"/>
    <n v="1728"/>
    <n v="1728"/>
  </r>
  <r>
    <x v="63"/>
    <n v="18"/>
    <s v=""/>
    <n v="116"/>
    <n v="29"/>
    <n v="29"/>
    <n v="2088"/>
    <n v="522"/>
    <n v="1566"/>
  </r>
  <r>
    <x v="63"/>
    <n v="18"/>
    <n v="116"/>
    <n v="116"/>
    <n v="29"/>
    <n v="29"/>
    <n v="2088"/>
    <n v="522"/>
    <n v="1566"/>
  </r>
  <r>
    <x v="63"/>
    <n v="18"/>
    <n v="116"/>
    <n v="116"/>
    <n v="29"/>
    <n v="29"/>
    <n v="2088"/>
    <n v="522"/>
    <n v="1566"/>
  </r>
  <r>
    <x v="10"/>
    <n v="19"/>
    <n v="225"/>
    <n v="225"/>
    <n v="75"/>
    <n v="75"/>
    <n v="4275"/>
    <n v="1425"/>
    <n v="2850"/>
  </r>
  <r>
    <x v="94"/>
    <n v="19"/>
    <n v="166"/>
    <n v="166"/>
    <n v="83"/>
    <n v="83"/>
    <n v="3154"/>
    <n v="1577"/>
    <n v="1577"/>
  </r>
  <r>
    <x v="91"/>
    <n v="19"/>
    <n v="153"/>
    <n v="153"/>
    <s v=""/>
    <n v="51"/>
    <n v="2907"/>
    <n v="969"/>
    <n v="1938"/>
  </r>
  <r>
    <x v="49"/>
    <n v="19"/>
    <n v="66"/>
    <n v="66"/>
    <s v=""/>
    <n v="33"/>
    <n v="1254"/>
    <n v="627"/>
    <n v="627"/>
  </r>
  <r>
    <x v="98"/>
    <n v="19"/>
    <n v="156"/>
    <n v="156"/>
    <n v="78"/>
    <n v="78"/>
    <n v="2964"/>
    <n v="1482"/>
    <n v="1482"/>
  </r>
  <r>
    <x v="31"/>
    <n v="19"/>
    <n v="300"/>
    <n v="300"/>
    <s v=""/>
    <n v="75"/>
    <n v="5700"/>
    <n v="1425"/>
    <n v="4275"/>
  </r>
  <r>
    <x v="90"/>
    <n v="19"/>
    <n v="57"/>
    <n v="57"/>
    <n v="19"/>
    <n v="19"/>
    <n v="1083"/>
    <n v="361"/>
    <n v="722"/>
  </r>
  <r>
    <x v="19"/>
    <n v="19"/>
    <n v="240"/>
    <n v="240"/>
    <s v=""/>
    <n v="80"/>
    <n v="4560"/>
    <n v="1520"/>
    <n v="3040"/>
  </r>
  <r>
    <x v="75"/>
    <n v="19"/>
    <s v=""/>
    <n v="50"/>
    <n v="25"/>
    <n v="25"/>
    <n v="950"/>
    <n v="475"/>
    <n v="475"/>
  </r>
  <r>
    <x v="77"/>
    <n v="19"/>
    <n v="38"/>
    <n v="38"/>
    <n v="19"/>
    <n v="19"/>
    <n v="722"/>
    <n v="361"/>
    <n v="361"/>
  </r>
  <r>
    <x v="12"/>
    <n v="19"/>
    <n v="356"/>
    <n v="356"/>
    <s v=""/>
    <n v="89"/>
    <n v="6764"/>
    <n v="1691"/>
    <n v="5073"/>
  </r>
  <r>
    <x v="36"/>
    <n v="19"/>
    <n v="300"/>
    <n v="300"/>
    <n v="75"/>
    <n v="75"/>
    <n v="5700"/>
    <n v="1425"/>
    <n v="4275"/>
  </r>
  <r>
    <x v="51"/>
    <n v="19"/>
    <n v="34"/>
    <n v="34"/>
    <s v=""/>
    <n v="17"/>
    <n v="646"/>
    <n v="323"/>
    <n v="323"/>
  </r>
  <r>
    <x v="86"/>
    <n v="19"/>
    <n v="48"/>
    <n v="48"/>
    <s v=""/>
    <n v="24"/>
    <n v="912"/>
    <n v="456"/>
    <n v="456"/>
  </r>
  <r>
    <x v="5"/>
    <n v="19"/>
    <s v=""/>
    <n v="160"/>
    <n v="80"/>
    <n v="80"/>
    <n v="3040"/>
    <n v="1520"/>
    <n v="1520"/>
  </r>
  <r>
    <x v="69"/>
    <n v="19"/>
    <s v=""/>
    <n v="57"/>
    <n v="19"/>
    <n v="19"/>
    <n v="1083"/>
    <n v="361"/>
    <n v="722"/>
  </r>
  <r>
    <x v="67"/>
    <n v="19"/>
    <n v="204"/>
    <n v="204"/>
    <n v="51"/>
    <n v="51"/>
    <n v="3876"/>
    <n v="969"/>
    <n v="2907"/>
  </r>
  <r>
    <x v="67"/>
    <n v="19"/>
    <n v="204"/>
    <n v="204"/>
    <n v="51"/>
    <n v="51"/>
    <n v="3876"/>
    <n v="969"/>
    <n v="2907"/>
  </r>
  <r>
    <x v="66"/>
    <n v="19"/>
    <n v="384"/>
    <n v="384"/>
    <n v="96"/>
    <n v="96"/>
    <n v="7296"/>
    <n v="1824"/>
    <n v="5472"/>
  </r>
  <r>
    <x v="70"/>
    <n v="20"/>
    <n v="144"/>
    <n v="144"/>
    <n v="36"/>
    <n v="36"/>
    <n v="2880"/>
    <n v="720"/>
    <n v="2160"/>
  </r>
  <r>
    <x v="93"/>
    <n v="20"/>
    <n v="189"/>
    <n v="189"/>
    <s v=""/>
    <n v="63"/>
    <n v="3780"/>
    <n v="1260"/>
    <n v="2520"/>
  </r>
  <r>
    <x v="38"/>
    <n v="20"/>
    <n v="189"/>
    <n v="189"/>
    <n v="63"/>
    <n v="63"/>
    <n v="3780"/>
    <n v="1260"/>
    <n v="2520"/>
  </r>
  <r>
    <x v="21"/>
    <n v="20"/>
    <s v=""/>
    <n v="76"/>
    <n v="19"/>
    <n v="19"/>
    <n v="1520"/>
    <n v="380"/>
    <n v="1140"/>
  </r>
  <r>
    <x v="94"/>
    <n v="20"/>
    <n v="166"/>
    <n v="166"/>
    <s v=""/>
    <n v="83"/>
    <n v="3320"/>
    <n v="1660"/>
    <n v="1660"/>
  </r>
  <r>
    <x v="40"/>
    <n v="20"/>
    <n v="308"/>
    <n v="308"/>
    <n v="77"/>
    <n v="77"/>
    <n v="6160"/>
    <n v="1540"/>
    <n v="4620"/>
  </r>
  <r>
    <x v="91"/>
    <n v="20"/>
    <n v="153"/>
    <n v="153"/>
    <n v="51"/>
    <n v="51"/>
    <n v="3060"/>
    <n v="1020"/>
    <n v="2040"/>
  </r>
  <r>
    <x v="28"/>
    <n v="20"/>
    <n v="140"/>
    <n v="140"/>
    <n v="70"/>
    <n v="70"/>
    <n v="2800"/>
    <n v="1400"/>
    <n v="1400"/>
  </r>
  <r>
    <x v="28"/>
    <n v="20"/>
    <n v="140"/>
    <n v="140"/>
    <n v="70"/>
    <n v="70"/>
    <n v="2800"/>
    <n v="1400"/>
    <n v="1400"/>
  </r>
  <r>
    <x v="64"/>
    <n v="20"/>
    <n v="92"/>
    <n v="92"/>
    <n v="46"/>
    <n v="46"/>
    <n v="1840"/>
    <n v="920"/>
    <n v="920"/>
  </r>
  <r>
    <x v="18"/>
    <n v="20"/>
    <n v="160"/>
    <n v="160"/>
    <n v="80"/>
    <n v="80"/>
    <n v="3200"/>
    <n v="1600"/>
    <n v="1600"/>
  </r>
  <r>
    <x v="18"/>
    <n v="20"/>
    <n v="160"/>
    <n v="160"/>
    <s v=""/>
    <n v="80"/>
    <n v="3200"/>
    <n v="1600"/>
    <n v="1600"/>
  </r>
  <r>
    <x v="76"/>
    <n v="20"/>
    <n v="368"/>
    <n v="368"/>
    <n v="92"/>
    <n v="92"/>
    <n v="7360"/>
    <n v="1840"/>
    <n v="5520"/>
  </r>
  <r>
    <x v="89"/>
    <n v="20"/>
    <s v=""/>
    <n v="100"/>
    <n v="25"/>
    <n v="25"/>
    <n v="2000"/>
    <n v="500"/>
    <n v="1500"/>
  </r>
  <r>
    <x v="77"/>
    <n v="20"/>
    <n v="38"/>
    <n v="38"/>
    <s v=""/>
    <n v="19"/>
    <n v="760"/>
    <n v="380"/>
    <n v="380"/>
  </r>
  <r>
    <x v="77"/>
    <n v="20"/>
    <n v="38"/>
    <n v="38"/>
    <n v="19"/>
    <n v="19"/>
    <n v="760"/>
    <n v="380"/>
    <n v="380"/>
  </r>
  <r>
    <x v="51"/>
    <n v="20"/>
    <n v="34"/>
    <n v="34"/>
    <n v="17"/>
    <n v="17"/>
    <n v="680"/>
    <n v="340"/>
    <n v="340"/>
  </r>
  <r>
    <x v="51"/>
    <n v="20"/>
    <n v="34"/>
    <n v="34"/>
    <n v="17"/>
    <n v="17"/>
    <n v="680"/>
    <n v="340"/>
    <n v="340"/>
  </r>
  <r>
    <x v="99"/>
    <n v="20"/>
    <n v="154"/>
    <n v="154"/>
    <n v="77"/>
    <n v="77"/>
    <n v="3080"/>
    <n v="1540"/>
    <n v="1540"/>
  </r>
  <r>
    <x v="88"/>
    <n v="20"/>
    <n v="320"/>
    <n v="320"/>
    <n v="80"/>
    <n v="80"/>
    <n v="6400"/>
    <n v="1600"/>
    <n v="4800"/>
  </r>
  <r>
    <x v="44"/>
    <n v="20"/>
    <n v="176"/>
    <n v="176"/>
    <n v="88"/>
    <n v="88"/>
    <n v="3520"/>
    <n v="1760"/>
    <n v="1760"/>
  </r>
  <r>
    <x v="82"/>
    <n v="20"/>
    <s v=""/>
    <n v="102"/>
    <s v=""/>
    <n v="51"/>
    <n v="2040"/>
    <n v="1020"/>
    <n v="1020"/>
  </r>
  <r>
    <x v="67"/>
    <n v="20"/>
    <n v="204"/>
    <n v="204"/>
    <n v="51"/>
    <n v="51"/>
    <n v="4080"/>
    <n v="1020"/>
    <n v="3060"/>
  </r>
  <r>
    <x v="46"/>
    <n v="20"/>
    <n v="144"/>
    <n v="144"/>
    <s v=""/>
    <n v="48"/>
    <n v="2880"/>
    <n v="960"/>
    <n v="1920"/>
  </r>
  <r>
    <x v="46"/>
    <n v="20"/>
    <n v="144"/>
    <n v="144"/>
    <n v="48"/>
    <n v="48"/>
    <n v="2880"/>
    <n v="960"/>
    <n v="1920"/>
  </r>
  <r>
    <x v="48"/>
    <n v="1"/>
    <n v="280"/>
    <n v="280"/>
    <n v="70"/>
    <n v="70"/>
    <n v="280"/>
    <n v="70"/>
    <n v="210"/>
  </r>
  <r>
    <x v="72"/>
    <n v="1"/>
    <n v="356"/>
    <n v="356"/>
    <n v="89"/>
    <n v="89"/>
    <n v="356"/>
    <n v="89"/>
    <n v="267"/>
  </r>
  <r>
    <x v="51"/>
    <n v="1"/>
    <n v="34"/>
    <n v="34"/>
    <n v="17"/>
    <n v="17"/>
    <n v="34"/>
    <n v="17"/>
    <n v="17"/>
  </r>
  <r>
    <x v="88"/>
    <n v="1"/>
    <n v="320"/>
    <n v="320"/>
    <n v="80"/>
    <n v="80"/>
    <n v="320"/>
    <n v="80"/>
    <n v="240"/>
  </r>
  <r>
    <x v="52"/>
    <n v="1"/>
    <n v="352"/>
    <n v="352"/>
    <s v=""/>
    <n v="88"/>
    <n v="352"/>
    <n v="88"/>
    <n v="264"/>
  </r>
  <r>
    <x v="39"/>
    <n v="2"/>
    <s v=""/>
    <n v="144"/>
    <n v="36"/>
    <n v="36"/>
    <n v="288"/>
    <n v="72"/>
    <n v="216"/>
  </r>
  <r>
    <x v="31"/>
    <n v="2"/>
    <n v="300"/>
    <n v="300"/>
    <n v="75"/>
    <n v="75"/>
    <n v="600"/>
    <n v="150"/>
    <n v="450"/>
  </r>
  <r>
    <x v="20"/>
    <n v="2"/>
    <n v="72"/>
    <n v="72"/>
    <n v="36"/>
    <n v="36"/>
    <n v="144"/>
    <n v="72"/>
    <n v="72"/>
  </r>
  <r>
    <x v="13"/>
    <n v="2"/>
    <n v="352"/>
    <n v="352"/>
    <n v="88"/>
    <n v="88"/>
    <n v="704"/>
    <n v="176"/>
    <n v="528"/>
  </r>
  <r>
    <x v="82"/>
    <n v="2"/>
    <n v="102"/>
    <n v="102"/>
    <n v="51"/>
    <n v="51"/>
    <n v="204"/>
    <n v="102"/>
    <n v="102"/>
  </r>
  <r>
    <x v="95"/>
    <n v="3"/>
    <n v="210"/>
    <n v="210"/>
    <n v="70"/>
    <n v="70"/>
    <n v="630"/>
    <n v="210"/>
    <n v="420"/>
  </r>
  <r>
    <x v="33"/>
    <n v="3"/>
    <s v=""/>
    <n v="132"/>
    <n v="33"/>
    <n v="33"/>
    <n v="396"/>
    <n v="99"/>
    <n v="297"/>
  </r>
  <r>
    <x v="28"/>
    <n v="4"/>
    <n v="140"/>
    <n v="140"/>
    <n v="70"/>
    <n v="70"/>
    <n v="560"/>
    <n v="280"/>
    <n v="280"/>
  </r>
  <r>
    <x v="24"/>
    <n v="4"/>
    <n v="114"/>
    <n v="114"/>
    <n v="57"/>
    <n v="57"/>
    <n v="456"/>
    <n v="228"/>
    <n v="228"/>
  </r>
  <r>
    <x v="41"/>
    <n v="4"/>
    <n v="50"/>
    <n v="50"/>
    <n v="25"/>
    <n v="25"/>
    <n v="200"/>
    <n v="100"/>
    <n v="100"/>
  </r>
  <r>
    <x v="30"/>
    <n v="4"/>
    <s v=""/>
    <n v="192"/>
    <n v="96"/>
    <n v="96"/>
    <n v="768"/>
    <n v="384"/>
    <n v="384"/>
  </r>
  <r>
    <x v="96"/>
    <n v="4"/>
    <s v=""/>
    <n v="92"/>
    <n v="46"/>
    <n v="46"/>
    <n v="368"/>
    <n v="184"/>
    <n v="184"/>
  </r>
  <r>
    <x v="47"/>
    <n v="5"/>
    <n v="207"/>
    <n v="207"/>
    <s v=""/>
    <n v="69"/>
    <n v="1035"/>
    <n v="345"/>
    <n v="690"/>
  </r>
  <r>
    <x v="36"/>
    <n v="5"/>
    <n v="300"/>
    <n v="300"/>
    <n v="75"/>
    <n v="75"/>
    <n v="1500"/>
    <n v="375"/>
    <n v="1125"/>
  </r>
  <r>
    <x v="33"/>
    <n v="5"/>
    <n v="132"/>
    <n v="132"/>
    <n v="33"/>
    <n v="33"/>
    <n v="660"/>
    <n v="165"/>
    <n v="495"/>
  </r>
  <r>
    <x v="62"/>
    <n v="6"/>
    <n v="144"/>
    <n v="144"/>
    <n v="36"/>
    <n v="36"/>
    <n v="864"/>
    <n v="216"/>
    <n v="648"/>
  </r>
  <r>
    <x v="30"/>
    <n v="6"/>
    <s v=""/>
    <n v="192"/>
    <s v=""/>
    <n v="96"/>
    <n v="1152"/>
    <n v="576"/>
    <n v="576"/>
  </r>
  <r>
    <x v="11"/>
    <n v="7"/>
    <s v=""/>
    <n v="184"/>
    <n v="92"/>
    <n v="92"/>
    <n v="1288"/>
    <n v="644"/>
    <n v="644"/>
  </r>
  <r>
    <x v="67"/>
    <n v="7"/>
    <n v="204"/>
    <n v="204"/>
    <s v=""/>
    <n v="51"/>
    <n v="1428"/>
    <n v="357"/>
    <n v="1071"/>
  </r>
  <r>
    <x v="50"/>
    <n v="8"/>
    <n v="144"/>
    <n v="144"/>
    <s v=""/>
    <n v="48"/>
    <n v="1152"/>
    <n v="384"/>
    <n v="768"/>
  </r>
  <r>
    <x v="43"/>
    <n v="8"/>
    <n v="225"/>
    <n v="225"/>
    <n v="75"/>
    <n v="75"/>
    <n v="1800"/>
    <n v="600"/>
    <n v="1200"/>
  </r>
  <r>
    <x v="17"/>
    <n v="9"/>
    <n v="120"/>
    <n v="120"/>
    <n v="30"/>
    <n v="30"/>
    <n v="1080"/>
    <n v="270"/>
    <n v="810"/>
  </r>
  <r>
    <x v="18"/>
    <n v="9"/>
    <s v=""/>
    <n v="160"/>
    <n v="80"/>
    <n v="80"/>
    <n v="1440"/>
    <n v="720"/>
    <n v="720"/>
  </r>
  <r>
    <x v="51"/>
    <n v="9"/>
    <n v="34"/>
    <n v="34"/>
    <n v="17"/>
    <n v="17"/>
    <n v="306"/>
    <n v="153"/>
    <n v="153"/>
  </r>
  <r>
    <x v="80"/>
    <n v="9"/>
    <s v=""/>
    <n v="94"/>
    <n v="47"/>
    <n v="47"/>
    <n v="846"/>
    <n v="423"/>
    <n v="423"/>
  </r>
  <r>
    <x v="98"/>
    <n v="10"/>
    <s v=""/>
    <n v="156"/>
    <n v="78"/>
    <n v="78"/>
    <n v="1560"/>
    <n v="780"/>
    <n v="780"/>
  </r>
  <r>
    <x v="73"/>
    <n v="10"/>
    <n v="144"/>
    <n v="144"/>
    <n v="48"/>
    <n v="48"/>
    <n v="1440"/>
    <n v="480"/>
    <n v="960"/>
  </r>
  <r>
    <x v="67"/>
    <n v="10"/>
    <s v=""/>
    <n v="204"/>
    <n v="51"/>
    <n v="51"/>
    <n v="2040"/>
    <n v="510"/>
    <n v="1530"/>
  </r>
  <r>
    <x v="2"/>
    <n v="11"/>
    <n v="252"/>
    <n v="252"/>
    <n v="63"/>
    <n v="63"/>
    <n v="2772"/>
    <n v="693"/>
    <n v="2079"/>
  </r>
  <r>
    <x v="42"/>
    <n v="11"/>
    <n v="210"/>
    <n v="210"/>
    <n v="70"/>
    <n v="70"/>
    <n v="2310"/>
    <n v="770"/>
    <n v="1540"/>
  </r>
  <r>
    <x v="67"/>
    <n v="11"/>
    <n v="204"/>
    <n v="204"/>
    <n v="51"/>
    <n v="51"/>
    <n v="2244"/>
    <n v="561"/>
    <n v="1683"/>
  </r>
  <r>
    <x v="0"/>
    <n v="12"/>
    <s v=""/>
    <n v="160"/>
    <s v=""/>
    <n v="80"/>
    <n v="1920"/>
    <n v="960"/>
    <n v="960"/>
  </r>
  <r>
    <x v="8"/>
    <n v="12"/>
    <s v=""/>
    <n v="90"/>
    <n v="45"/>
    <n v="45"/>
    <n v="1080"/>
    <n v="540"/>
    <n v="540"/>
  </r>
  <r>
    <x v="79"/>
    <n v="13"/>
    <n v="84"/>
    <n v="84"/>
    <n v="21"/>
    <n v="21"/>
    <n v="1092"/>
    <n v="273"/>
    <n v="819"/>
  </r>
  <r>
    <x v="14"/>
    <n v="14"/>
    <n v="58"/>
    <n v="58"/>
    <n v="29"/>
    <n v="29"/>
    <n v="812"/>
    <n v="406"/>
    <n v="406"/>
  </r>
  <r>
    <x v="18"/>
    <n v="14"/>
    <n v="160"/>
    <n v="160"/>
    <n v="80"/>
    <n v="80"/>
    <n v="2240"/>
    <n v="1120"/>
    <n v="1120"/>
  </r>
  <r>
    <x v="60"/>
    <n v="15"/>
    <n v="30"/>
    <n v="30"/>
    <s v=""/>
    <n v="15"/>
    <n v="450"/>
    <n v="225"/>
    <n v="225"/>
  </r>
  <r>
    <x v="54"/>
    <n v="15"/>
    <n v="135"/>
    <n v="135"/>
    <n v="45"/>
    <n v="45"/>
    <n v="2025"/>
    <n v="675"/>
    <n v="1350"/>
  </r>
  <r>
    <x v="67"/>
    <n v="15"/>
    <n v="204"/>
    <n v="204"/>
    <n v="51"/>
    <n v="51"/>
    <n v="3060"/>
    <n v="765"/>
    <n v="2295"/>
  </r>
  <r>
    <x v="67"/>
    <n v="15"/>
    <s v=""/>
    <n v="204"/>
    <s v=""/>
    <n v="51"/>
    <n v="3060"/>
    <n v="765"/>
    <n v="2295"/>
  </r>
  <r>
    <x v="19"/>
    <n v="16"/>
    <n v="240"/>
    <n v="240"/>
    <n v="80"/>
    <n v="80"/>
    <n v="3840"/>
    <n v="1280"/>
    <n v="2560"/>
  </r>
  <r>
    <x v="36"/>
    <n v="16"/>
    <n v="300"/>
    <n v="300"/>
    <n v="75"/>
    <n v="75"/>
    <n v="4800"/>
    <n v="1200"/>
    <n v="3600"/>
  </r>
  <r>
    <x v="33"/>
    <n v="16"/>
    <n v="132"/>
    <n v="132"/>
    <n v="33"/>
    <n v="33"/>
    <n v="2112"/>
    <n v="528"/>
    <n v="1584"/>
  </r>
  <r>
    <x v="38"/>
    <n v="17"/>
    <s v=""/>
    <n v="189"/>
    <n v="63"/>
    <n v="63"/>
    <n v="3213"/>
    <n v="1071"/>
    <n v="2142"/>
  </r>
  <r>
    <x v="24"/>
    <n v="17"/>
    <n v="114"/>
    <n v="114"/>
    <s v=""/>
    <n v="57"/>
    <n v="1938"/>
    <n v="969"/>
    <n v="969"/>
  </r>
  <r>
    <x v="70"/>
    <n v="18"/>
    <n v="144"/>
    <n v="144"/>
    <n v="36"/>
    <n v="36"/>
    <n v="2592"/>
    <n v="648"/>
    <n v="1944"/>
  </r>
  <r>
    <x v="51"/>
    <n v="18"/>
    <n v="34"/>
    <n v="34"/>
    <s v=""/>
    <n v="17"/>
    <n v="612"/>
    <n v="306"/>
    <n v="306"/>
  </r>
  <r>
    <x v="90"/>
    <n v="19"/>
    <s v=""/>
    <n v="57"/>
    <n v="19"/>
    <n v="19"/>
    <n v="1083"/>
    <n v="361"/>
    <n v="722"/>
  </r>
  <r>
    <x v="18"/>
    <n v="19"/>
    <n v="160"/>
    <n v="160"/>
    <n v="80"/>
    <n v="80"/>
    <n v="3040"/>
    <n v="1520"/>
    <n v="1520"/>
  </r>
  <r>
    <x v="54"/>
    <n v="19"/>
    <n v="135"/>
    <n v="135"/>
    <n v="45"/>
    <n v="45"/>
    <n v="2565"/>
    <n v="855"/>
    <n v="1710"/>
  </r>
  <r>
    <x v="87"/>
    <n v="19"/>
    <s v=""/>
    <n v="188"/>
    <s v=""/>
    <n v="94"/>
    <n v="3572"/>
    <n v="1786"/>
    <n v="1786"/>
  </r>
  <r>
    <x v="79"/>
    <n v="1"/>
    <n v="84"/>
    <n v="84"/>
    <s v=""/>
    <n v="21"/>
    <n v="84"/>
    <n v="21"/>
    <n v="63"/>
  </r>
  <r>
    <x v="88"/>
    <n v="3"/>
    <n v="320"/>
    <n v="320"/>
    <n v="80"/>
    <n v="80"/>
    <n v="960"/>
    <n v="240"/>
    <n v="720"/>
  </r>
  <r>
    <x v="50"/>
    <n v="4"/>
    <n v="144"/>
    <n v="144"/>
    <n v="48"/>
    <n v="48"/>
    <n v="576"/>
    <n v="192"/>
    <n v="384"/>
  </r>
  <r>
    <x v="81"/>
    <n v="5"/>
    <n v="312"/>
    <n v="312"/>
    <n v="78"/>
    <n v="78"/>
    <n v="1560"/>
    <n v="390"/>
    <n v="1170"/>
  </r>
  <r>
    <x v="33"/>
    <n v="5"/>
    <n v="132"/>
    <n v="132"/>
    <n v="33"/>
    <n v="33"/>
    <n v="660"/>
    <n v="165"/>
    <n v="495"/>
  </r>
  <r>
    <x v="80"/>
    <n v="6"/>
    <s v=""/>
    <n v="94"/>
    <n v="47"/>
    <n v="47"/>
    <n v="564"/>
    <n v="282"/>
    <n v="282"/>
  </r>
  <r>
    <x v="46"/>
    <n v="7"/>
    <s v=""/>
    <n v="144"/>
    <s v=""/>
    <n v="48"/>
    <n v="1008"/>
    <n v="336"/>
    <n v="672"/>
  </r>
  <r>
    <x v="37"/>
    <n v="8"/>
    <n v="264"/>
    <n v="264"/>
    <n v="88"/>
    <n v="88"/>
    <n v="2112"/>
    <n v="704"/>
    <n v="1408"/>
  </r>
  <r>
    <x v="29"/>
    <n v="14"/>
    <s v=""/>
    <n v="252"/>
    <n v="63"/>
    <n v="63"/>
    <n v="3528"/>
    <n v="882"/>
    <n v="2646"/>
  </r>
  <r>
    <x v="48"/>
    <n v="15"/>
    <n v="280"/>
    <n v="280"/>
    <n v="70"/>
    <n v="70"/>
    <n v="4200"/>
    <n v="1050"/>
    <n v="3150"/>
  </r>
  <r>
    <x v="13"/>
    <n v="17"/>
    <n v="352"/>
    <n v="352"/>
    <n v="88"/>
    <n v="88"/>
    <n v="5984"/>
    <n v="1496"/>
    <n v="4488"/>
  </r>
  <r>
    <x v="71"/>
    <n v="10"/>
    <n v="108"/>
    <n v="108"/>
    <n v="54"/>
    <n v="54"/>
    <n v="1080"/>
    <n v="540"/>
    <n v="540"/>
  </r>
  <r>
    <x v="41"/>
    <n v="16"/>
    <n v="50"/>
    <n v="50"/>
    <n v="25"/>
    <n v="25"/>
    <n v="800"/>
    <n v="400"/>
    <n v="400"/>
  </r>
  <r>
    <x v="100"/>
    <m/>
    <m/>
    <m/>
    <m/>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15">
  <r>
    <d v="2015-09-11T09:51:48"/>
    <s v="15-4254"/>
    <s v="P037"/>
    <n v="1"/>
    <n v="160"/>
    <n v="160"/>
    <n v="80"/>
    <n v="80"/>
    <n v="160"/>
    <n v="80"/>
    <n v="80"/>
    <s v="Neither"/>
    <s v="HS-7862"/>
    <s v="Healthcare &amp; Safety"/>
    <n v="14.423322704129969"/>
    <x v="0"/>
    <n v="2015"/>
    <n v="0"/>
  </r>
  <r>
    <d v="2015-06-23T17:03:17"/>
    <s v="15-2073"/>
    <s v="P055"/>
    <n v="8"/>
    <n v="360"/>
    <n v="360"/>
    <n v="90"/>
    <n v="90"/>
    <n v="2880"/>
    <n v="720"/>
    <n v="2160"/>
    <s v="Neither"/>
    <s v="CP-2960"/>
    <s v="Corporate &amp; Professional"/>
    <n v="13.062292798511226"/>
    <x v="0"/>
    <n v="2015"/>
    <n v="0"/>
  </r>
  <r>
    <d v="2015-12-30T13:10:02"/>
    <s v="15-3490"/>
    <s v="P057"/>
    <n v="9"/>
    <n v="252"/>
    <n v="252"/>
    <n v="63"/>
    <n v="63"/>
    <n v="2268"/>
    <n v="567"/>
    <n v="1701"/>
    <s v="Satisfied"/>
    <s v="CT-3606"/>
    <s v="Creative &amp; Technology"/>
    <n v="12.173451788225162"/>
    <x v="0"/>
    <n v="2015"/>
    <n v="0"/>
  </r>
  <r>
    <d v="2015-10-20T09:19:30"/>
    <s v="15-3098"/>
    <s v="P031"/>
    <n v="13"/>
    <s v=""/>
    <n v="146"/>
    <n v="73"/>
    <n v="73"/>
    <n v="1898"/>
    <n v="949"/>
    <n v="949"/>
    <s v="Neither"/>
    <s v="HS-770"/>
    <s v="Healthcare &amp; Safety"/>
    <n v="12.148236977735172"/>
    <x v="0"/>
    <n v="2015"/>
    <n v="0"/>
  </r>
  <r>
    <d v="2015-11-14T10:52:20"/>
    <s v="15-3015"/>
    <s v="P098"/>
    <n v="17"/>
    <n v="201"/>
    <n v="201"/>
    <n v="67"/>
    <n v="67"/>
    <n v="3417"/>
    <n v="1139"/>
    <n v="2278"/>
    <s v="Satisfied"/>
    <s v="EE-4613"/>
    <s v="Education"/>
    <n v="15.268550004010105"/>
    <x v="0"/>
    <n v="2015"/>
    <n v="0"/>
  </r>
  <r>
    <d v="2015-07-31T21:22:47"/>
    <s v="15-4617"/>
    <s v="P075"/>
    <n v="19"/>
    <n v="160"/>
    <n v="160"/>
    <n v="80"/>
    <n v="80"/>
    <n v="3040"/>
    <n v="1520"/>
    <n v="1520"/>
    <s v="Neither"/>
    <s v="EE-4917"/>
    <s v="Education"/>
    <n v="11.756374828790458"/>
    <x v="0"/>
    <n v="2015"/>
    <n v="0"/>
  </r>
  <r>
    <d v="2016-12-16T23:28:38"/>
    <s v="16-1451"/>
    <s v="P064"/>
    <n v="1"/>
    <n v="231"/>
    <n v="231"/>
    <n v="77"/>
    <n v="77"/>
    <n v="231"/>
    <n v="77"/>
    <n v="154"/>
    <s v="Neither"/>
    <s v="CT-3498"/>
    <s v="Creative &amp; Technology"/>
    <n v="10.588336269016523"/>
    <x v="1"/>
    <n v="2016"/>
    <n v="0"/>
  </r>
  <r>
    <d v="2016-10-30T05:50:15"/>
    <s v="16-1836"/>
    <s v="P006"/>
    <n v="2"/>
    <s v=""/>
    <n v="38"/>
    <n v="19"/>
    <n v="19"/>
    <n v="76"/>
    <n v="38"/>
    <n v="38"/>
    <s v="Neither"/>
    <s v="CG-1672"/>
    <s v="Community &amp; Government"/>
    <n v="11.655355879643379"/>
    <x v="1"/>
    <n v="2016"/>
    <n v="0"/>
  </r>
  <r>
    <d v="2016-10-30T23:18:02"/>
    <s v="16-3460"/>
    <s v="P083"/>
    <n v="2"/>
    <n v="90"/>
    <n v="90"/>
    <s v=""/>
    <n v="45"/>
    <n v="180"/>
    <n v="90"/>
    <n v="90"/>
    <s v="Satisfied"/>
    <s v="CT-3920"/>
    <s v="Creative &amp; Technology"/>
    <n v="14.66147716237918"/>
    <x v="1"/>
    <n v="2016"/>
    <n v="0"/>
  </r>
  <r>
    <d v="2016-03-18T04:11:30"/>
    <s v="16-2553"/>
    <s v="P100"/>
    <n v="5"/>
    <n v="46"/>
    <n v="46"/>
    <n v="23"/>
    <n v="23"/>
    <n v="230"/>
    <n v="115"/>
    <n v="115"/>
    <s v="Satisfied"/>
    <s v="EE-46"/>
    <s v="Education"/>
    <n v="9.8238489437106278"/>
    <x v="1"/>
    <n v="2016"/>
    <n v="0"/>
  </r>
  <r>
    <d v="2016-11-21T16:26:12"/>
    <s v="16-4606"/>
    <s v="P008"/>
    <n v="6"/>
    <n v="225"/>
    <n v="225"/>
    <n v="75"/>
    <n v="75"/>
    <n v="1350"/>
    <n v="450"/>
    <n v="900"/>
    <s v="Neither"/>
    <s v="SR-930"/>
    <s v="Sports &amp; Recreation"/>
    <n v="14.690198582365463"/>
    <x v="1"/>
    <n v="2016"/>
    <n v="0"/>
  </r>
  <r>
    <d v="2016-11-19T06:31:44"/>
    <s v="16-2390"/>
    <s v="P043"/>
    <n v="8"/>
    <n v="184"/>
    <n v="184"/>
    <n v="92"/>
    <n v="92"/>
    <n v="1472"/>
    <n v="736"/>
    <n v="736"/>
    <s v="Neither"/>
    <s v="HS-712"/>
    <s v="Healthcare &amp; Safety"/>
    <n v="10.428287009858728"/>
    <x v="1"/>
    <n v="2016"/>
    <n v="0"/>
  </r>
  <r>
    <d v="2016-10-13T00:54:52"/>
    <s v="16-1050"/>
    <s v="P058"/>
    <n v="8"/>
    <s v=""/>
    <n v="356"/>
    <n v="89"/>
    <n v="89"/>
    <n v="2848"/>
    <n v="712"/>
    <n v="2136"/>
    <s v="Neither"/>
    <s v="EE-4357"/>
    <s v="Education"/>
    <n v="13.466362789017223"/>
    <x v="1"/>
    <n v="2016"/>
    <n v="0"/>
  </r>
  <r>
    <d v="2016-12-16T20:50:15"/>
    <s v="16-4872"/>
    <s v="P055"/>
    <n v="9"/>
    <s v=""/>
    <n v="360"/>
    <n v="90"/>
    <n v="90"/>
    <n v="3240"/>
    <n v="810"/>
    <n v="2430"/>
    <s v="Satisfied"/>
    <s v="SR-9808"/>
    <s v="Sports &amp; Recreation"/>
    <n v="10.816866337473218"/>
    <x v="1"/>
    <n v="2016"/>
    <n v="0"/>
  </r>
  <r>
    <d v="2016-04-16T11:30:06"/>
    <s v="16-2216"/>
    <s v="P074"/>
    <n v="10"/>
    <n v="352"/>
    <n v="352"/>
    <s v=""/>
    <n v="88"/>
    <n v="3520"/>
    <n v="880"/>
    <n v="2640"/>
    <s v="Dissatisfied"/>
    <s v="HS-7291"/>
    <s v="Healthcare &amp; Safety"/>
    <n v="10.42743035829395"/>
    <x v="1"/>
    <n v="2016"/>
    <n v="0"/>
  </r>
  <r>
    <d v="2016-11-07T12:15:13"/>
    <s v="16-3455"/>
    <s v="P013"/>
    <n v="11"/>
    <n v="58"/>
    <n v="58"/>
    <s v=""/>
    <n v="29"/>
    <n v="638"/>
    <n v="319"/>
    <n v="319"/>
    <s v="Neither"/>
    <s v="EE-450"/>
    <s v="Education"/>
    <n v="8.3272837771733244"/>
    <x v="1"/>
    <n v="2016"/>
    <n v="0"/>
  </r>
  <r>
    <d v="2016-09-01T01:47:29"/>
    <s v="16-2604"/>
    <s v="P067"/>
    <n v="11"/>
    <n v="144"/>
    <n v="144"/>
    <n v="36"/>
    <n v="36"/>
    <n v="1584"/>
    <n v="396"/>
    <n v="1188"/>
    <s v="Satisfied"/>
    <s v="CG-137"/>
    <s v="Community &amp; Government"/>
    <n v="12.796588406005421"/>
    <x v="1"/>
    <n v="2016"/>
    <n v="0"/>
  </r>
  <r>
    <d v="2016-09-02T08:47:38"/>
    <s v="16-4442"/>
    <s v="P072"/>
    <n v="12"/>
    <n v="132"/>
    <n v="132"/>
    <n v="44"/>
    <n v="44"/>
    <n v="1584"/>
    <n v="528"/>
    <n v="1056"/>
    <s v="Dissatisfied"/>
    <s v="FE-6892"/>
    <s v="Facilities &amp; Services"/>
    <n v="14.817898176328208"/>
    <x v="1"/>
    <n v="2016"/>
    <n v="0"/>
  </r>
  <r>
    <d v="2016-09-01T16:24:31"/>
    <s v="16-1985"/>
    <s v="P074"/>
    <n v="13"/>
    <n v="352"/>
    <n v="352"/>
    <n v="88"/>
    <n v="88"/>
    <n v="4576"/>
    <n v="1144"/>
    <n v="3432"/>
    <s v="Satisfied"/>
    <s v="CP-2325"/>
    <s v="Corporate &amp; Professional"/>
    <n v="11.701919153133453"/>
    <x v="1"/>
    <n v="2016"/>
    <n v="0"/>
  </r>
  <r>
    <d v="2016-12-05T22:29:06"/>
    <s v="16-4839"/>
    <s v="P017"/>
    <n v="16"/>
    <n v="120"/>
    <n v="120"/>
    <n v="30"/>
    <n v="30"/>
    <n v="1920"/>
    <n v="480"/>
    <n v="1440"/>
    <s v="Satisfied"/>
    <s v="CP-2926"/>
    <s v="Corporate &amp; Professional"/>
    <n v="8.1743378387804331"/>
    <x v="1"/>
    <n v="2016"/>
    <n v="0"/>
  </r>
  <r>
    <d v="2016-11-02T13:23:41"/>
    <s v="16-1558"/>
    <s v="P040"/>
    <n v="16"/>
    <n v="160"/>
    <n v="160"/>
    <n v="80"/>
    <n v="80"/>
    <n v="2560"/>
    <n v="1280"/>
    <n v="1280"/>
    <s v="Neither"/>
    <s v="FE-6981"/>
    <s v="Facilities &amp; Services"/>
    <n v="10.517826055804084"/>
    <x v="1"/>
    <n v="2016"/>
    <n v="0"/>
  </r>
  <r>
    <d v="2016-11-12T16:53:08"/>
    <s v="16-4049"/>
    <s v="P038"/>
    <n v="18"/>
    <n v="240"/>
    <n v="240"/>
    <n v="80"/>
    <n v="80"/>
    <n v="4320"/>
    <n v="1440"/>
    <n v="2880"/>
    <s v="Neither"/>
    <s v="SR-9468"/>
    <s v="Sports &amp; Recreation"/>
    <n v="10.01033276255276"/>
    <x v="1"/>
    <n v="2016"/>
    <n v="0"/>
  </r>
  <r>
    <d v="2016-04-25T06:15:44"/>
    <s v="16-3871"/>
    <s v="P056"/>
    <n v="18"/>
    <s v=""/>
    <n v="72"/>
    <n v="36"/>
    <n v="36"/>
    <n v="1296"/>
    <n v="648"/>
    <n v="648"/>
    <s v="Dissatisfied"/>
    <s v="CT-3881"/>
    <s v="Creative &amp; Technology"/>
    <n v="13.45980057156361"/>
    <x v="1"/>
    <n v="2016"/>
    <n v="0"/>
  </r>
  <r>
    <d v="2016-09-28T07:11:10"/>
    <s v="16-1896"/>
    <s v="P005"/>
    <n v="20"/>
    <s v=""/>
    <n v="76"/>
    <n v="19"/>
    <n v="19"/>
    <n v="1520"/>
    <n v="380"/>
    <n v="1140"/>
    <s v="Neither"/>
    <s v="CT-3174"/>
    <s v="Creative &amp; Technology"/>
    <n v="15.18789248529443"/>
    <x v="1"/>
    <n v="2016"/>
    <n v="0"/>
  </r>
  <r>
    <d v="2016-12-16T05:51:47"/>
    <s v="16-1417"/>
    <s v="P081"/>
    <n v="20"/>
    <n v="50"/>
    <n v="50"/>
    <s v=""/>
    <n v="25"/>
    <n v="1000"/>
    <n v="500"/>
    <n v="500"/>
    <s v="Neither"/>
    <s v="CP-2629"/>
    <s v="Corporate &amp; Professional"/>
    <n v="10.411813357023924"/>
    <x v="1"/>
    <n v="2016"/>
    <n v="0"/>
  </r>
  <r>
    <d v="2017-12-11T17:44:46"/>
    <s v="17-2199"/>
    <s v="P009"/>
    <n v="1"/>
    <n v="255"/>
    <n v="255"/>
    <n v="85"/>
    <n v="85"/>
    <n v="255"/>
    <n v="85"/>
    <n v="170"/>
    <s v="Neither"/>
    <s v="FE-629"/>
    <s v="Facilities &amp; Services"/>
    <n v="11.311040680082275"/>
    <x v="2"/>
    <n v="2017"/>
    <n v="0"/>
  </r>
  <r>
    <d v="2017-09-30T03:13:58"/>
    <s v="17-2606"/>
    <s v="P034"/>
    <n v="1"/>
    <n v="114"/>
    <n v="114"/>
    <n v="57"/>
    <n v="57"/>
    <n v="114"/>
    <n v="57"/>
    <n v="57"/>
    <s v="Neither"/>
    <s v="CT-3471"/>
    <s v="Creative &amp; Technology"/>
    <n v="13.537350739681813"/>
    <x v="2"/>
    <n v="2017"/>
    <n v="0"/>
  </r>
  <r>
    <d v="2017-09-12T13:24:55"/>
    <s v="17-3371"/>
    <s v="P063"/>
    <n v="1"/>
    <n v="261"/>
    <n v="261"/>
    <s v=""/>
    <n v="87"/>
    <n v="261"/>
    <n v="87"/>
    <n v="174"/>
    <s v="Satisfied"/>
    <s v="HS-7291"/>
    <s v="Healthcare &amp; Safety"/>
    <n v="10.42743035829395"/>
    <x v="2"/>
    <n v="2017"/>
    <n v="0"/>
  </r>
  <r>
    <d v="2017-10-20T04:50:28"/>
    <s v="17-3360"/>
    <s v="P090"/>
    <n v="1"/>
    <n v="57"/>
    <n v="57"/>
    <n v="19"/>
    <n v="19"/>
    <n v="57"/>
    <n v="19"/>
    <n v="38"/>
    <s v="Satisfied"/>
    <s v="HS-7827"/>
    <s v="Healthcare &amp; Safety"/>
    <n v="9.3014286057233697"/>
    <x v="2"/>
    <n v="2017"/>
    <n v="0"/>
  </r>
  <r>
    <d v="2017-07-31T03:39:07"/>
    <s v="17-3225"/>
    <s v="P100"/>
    <n v="1"/>
    <n v="46"/>
    <n v="46"/>
    <n v="23"/>
    <n v="23"/>
    <n v="46"/>
    <n v="23"/>
    <n v="23"/>
    <s v="Neither"/>
    <s v="EE-40"/>
    <s v="Education"/>
    <n v="12.396052160428608"/>
    <x v="2"/>
    <n v="2017"/>
    <n v="0"/>
  </r>
  <r>
    <d v="2017-03-05T05:15:40"/>
    <s v="17-1285"/>
    <s v="P011"/>
    <n v="2"/>
    <n v="264"/>
    <n v="264"/>
    <n v="88"/>
    <n v="88"/>
    <n v="528"/>
    <n v="176"/>
    <n v="352"/>
    <s v="Satisfied"/>
    <s v="CP-2251"/>
    <s v="Corporate &amp; Professional"/>
    <n v="11.003496633574638"/>
    <x v="2"/>
    <n v="2017"/>
    <n v="0"/>
  </r>
  <r>
    <d v="2017-06-03T02:59:37"/>
    <s v="17-4153"/>
    <s v="P027"/>
    <n v="2"/>
    <n v="140"/>
    <n v="140"/>
    <n v="70"/>
    <n v="70"/>
    <n v="280"/>
    <n v="140"/>
    <n v="140"/>
    <s v="Dissatisfied"/>
    <s v="CT-3920"/>
    <s v="Creative &amp; Technology"/>
    <n v="14.66147716237918"/>
    <x v="2"/>
    <n v="2017"/>
    <n v="0"/>
  </r>
  <r>
    <d v="2017-08-21T21:42:52"/>
    <s v="17-3578"/>
    <s v="P040"/>
    <n v="2"/>
    <n v="160"/>
    <n v="160"/>
    <n v="80"/>
    <n v="80"/>
    <n v="320"/>
    <n v="160"/>
    <n v="160"/>
    <s v="Neither"/>
    <s v="FE-6631"/>
    <s v="Facilities &amp; Services"/>
    <n v="8.1352386075080023"/>
    <x v="2"/>
    <n v="2017"/>
    <n v="0"/>
  </r>
  <r>
    <d v="2017-11-27T23:50:44"/>
    <s v="17-2601"/>
    <s v="P048"/>
    <n v="2"/>
    <s v=""/>
    <n v="252"/>
    <s v=""/>
    <n v="63"/>
    <n v="504"/>
    <n v="126"/>
    <n v="378"/>
    <s v="Satisfied"/>
    <s v="EE-4649"/>
    <s v="Education"/>
    <n v="13.392447352247808"/>
    <x v="2"/>
    <n v="2017"/>
    <n v="0"/>
  </r>
  <r>
    <d v="2017-10-30T03:27:48"/>
    <s v="17-1307"/>
    <s v="P088"/>
    <n v="2"/>
    <n v="192"/>
    <n v="192"/>
    <n v="96"/>
    <n v="96"/>
    <n v="384"/>
    <n v="192"/>
    <n v="192"/>
    <s v="Neither"/>
    <s v="CT-3796"/>
    <s v="Creative &amp; Technology"/>
    <n v="15.207985888346794"/>
    <x v="2"/>
    <n v="2017"/>
    <n v="0"/>
  </r>
  <r>
    <d v="2017-12-03T02:14:19"/>
    <s v="17-2741"/>
    <s v="P013"/>
    <n v="3"/>
    <s v=""/>
    <n v="58"/>
    <n v="29"/>
    <n v="29"/>
    <n v="174"/>
    <n v="87"/>
    <n v="87"/>
    <s v="Satisfied"/>
    <s v="EE-4361"/>
    <s v="Education"/>
    <n v="14.760829371220243"/>
    <x v="2"/>
    <n v="2017"/>
    <n v="0"/>
  </r>
  <r>
    <d v="2017-09-29T01:00:02"/>
    <s v="17-1266"/>
    <s v="P029"/>
    <n v="3"/>
    <s v=""/>
    <n v="300"/>
    <n v="75"/>
    <n v="75"/>
    <n v="900"/>
    <n v="225"/>
    <n v="675"/>
    <s v="Dissatisfied"/>
    <s v="CT-3955"/>
    <s v="Creative &amp; Technology"/>
    <n v="11.130819205617987"/>
    <x v="2"/>
    <n v="2017"/>
    <n v="0"/>
  </r>
  <r>
    <d v="2017-12-05T11:32:26"/>
    <s v="17-4852"/>
    <s v="P034"/>
    <n v="3"/>
    <s v=""/>
    <n v="114"/>
    <n v="57"/>
    <n v="57"/>
    <n v="342"/>
    <n v="171"/>
    <n v="171"/>
    <s v="Satisfied"/>
    <s v="EE-4140"/>
    <s v="Education"/>
    <n v="11.710935611749917"/>
    <x v="2"/>
    <n v="2017"/>
    <n v="0"/>
  </r>
  <r>
    <d v="2017-11-30T14:37:47"/>
    <s v="17-3345"/>
    <s v="P064"/>
    <n v="3"/>
    <n v="231"/>
    <n v="231"/>
    <n v="77"/>
    <n v="77"/>
    <n v="693"/>
    <n v="231"/>
    <n v="462"/>
    <s v="Dissatisfied"/>
    <s v="CG-142"/>
    <s v="Community &amp; Government"/>
    <n v="14.412865837260112"/>
    <x v="2"/>
    <n v="2017"/>
    <n v="0"/>
  </r>
  <r>
    <d v="2017-08-20T17:48:39"/>
    <s v="17-3050"/>
    <s v="P094"/>
    <n v="3"/>
    <n v="80"/>
    <n v="80"/>
    <n v="20"/>
    <n v="20"/>
    <n v="240"/>
    <n v="60"/>
    <n v="180"/>
    <s v="Neither"/>
    <s v="FE-6404"/>
    <s v="Facilities &amp; Services"/>
    <n v="11.226611755437654"/>
    <x v="2"/>
    <n v="2017"/>
    <n v="0"/>
  </r>
  <r>
    <d v="2017-04-26T00:32:06"/>
    <s v="17-1467"/>
    <s v="P099"/>
    <n v="3"/>
    <n v="132"/>
    <n v="132"/>
    <n v="33"/>
    <n v="33"/>
    <n v="396"/>
    <n v="99"/>
    <n v="297"/>
    <s v="Neither"/>
    <s v="FE-6260"/>
    <s v="Facilities &amp; Services"/>
    <n v="11.289144410898391"/>
    <x v="2"/>
    <n v="2017"/>
    <n v="0"/>
  </r>
  <r>
    <d v="2017-12-04T16:14:06"/>
    <s v="17-3471"/>
    <s v="P047"/>
    <n v="4"/>
    <n v="72"/>
    <n v="72"/>
    <n v="36"/>
    <n v="36"/>
    <n v="288"/>
    <n v="144"/>
    <n v="144"/>
    <s v="Neither"/>
    <s v="EE-4858"/>
    <s v="Education"/>
    <n v="12.456740895640767"/>
    <x v="2"/>
    <n v="2017"/>
    <n v="0"/>
  </r>
  <r>
    <d v="2017-11-13T11:55:50"/>
    <s v="17-4776"/>
    <s v="P007"/>
    <n v="5"/>
    <n v="225"/>
    <n v="225"/>
    <n v="75"/>
    <n v="75"/>
    <n v="1125"/>
    <n v="375"/>
    <n v="750"/>
    <s v="Neither"/>
    <s v="CG-1264"/>
    <s v="Community &amp; Government"/>
    <n v="13.811876869930865"/>
    <x v="2"/>
    <n v="2017"/>
    <n v="0"/>
  </r>
  <r>
    <d v="2017-09-09T01:20:47"/>
    <s v="17-4787"/>
    <s v="P040"/>
    <n v="5"/>
    <n v="160"/>
    <n v="160"/>
    <n v="80"/>
    <n v="80"/>
    <n v="800"/>
    <n v="400"/>
    <n v="400"/>
    <s v="Dissatisfied"/>
    <s v="CG-1580"/>
    <s v="Community &amp; Government"/>
    <n v="8.8169309002713945"/>
    <x v="2"/>
    <n v="2017"/>
    <n v="0"/>
  </r>
  <r>
    <d v="2017-12-16T19:04:03"/>
    <s v="17-2359"/>
    <s v="P060"/>
    <n v="5"/>
    <n v="300"/>
    <n v="300"/>
    <n v="75"/>
    <n v="75"/>
    <n v="1500"/>
    <n v="375"/>
    <n v="1125"/>
    <s v="Neither"/>
    <s v="SR-9320"/>
    <s v="Sports &amp; Recreation"/>
    <n v="12.1334991293512"/>
    <x v="2"/>
    <n v="2017"/>
    <n v="0"/>
  </r>
  <r>
    <d v="2017-10-22T20:12:22"/>
    <s v="17-4621"/>
    <s v="P061"/>
    <n v="5"/>
    <n v="264"/>
    <n v="264"/>
    <s v=""/>
    <n v="88"/>
    <n v="1320"/>
    <n v="440"/>
    <n v="880"/>
    <s v="Neither"/>
    <s v="FE-6254"/>
    <s v="Facilities &amp; Services"/>
    <n v="11.961761925704458"/>
    <x v="2"/>
    <n v="2017"/>
    <n v="0"/>
  </r>
  <r>
    <d v="2017-11-29T00:03:00"/>
    <s v="17-1449"/>
    <s v="P098"/>
    <n v="5"/>
    <n v="201"/>
    <n v="201"/>
    <s v=""/>
    <n v="67"/>
    <n v="1005"/>
    <n v="335"/>
    <n v="670"/>
    <s v="Satisfied"/>
    <s v="FE-6410"/>
    <s v="Facilities &amp; Services"/>
    <n v="13.717776078041958"/>
    <x v="2"/>
    <n v="2017"/>
    <n v="0"/>
  </r>
  <r>
    <d v="2017-11-22T23:03:19"/>
    <s v="17-2765"/>
    <s v="P004"/>
    <n v="6"/>
    <s v=""/>
    <n v="189"/>
    <n v="63"/>
    <n v="63"/>
    <n v="1134"/>
    <n v="378"/>
    <n v="756"/>
    <s v="Satisfied"/>
    <s v="CG-1804"/>
    <s v="Community &amp; Government"/>
    <n v="12.045339240427111"/>
    <x v="2"/>
    <n v="2017"/>
    <n v="0"/>
  </r>
  <r>
    <d v="2017-09-02T19:13:06"/>
    <s v="17-2114"/>
    <s v="P008"/>
    <n v="6"/>
    <n v="225"/>
    <n v="225"/>
    <n v="75"/>
    <n v="75"/>
    <n v="1350"/>
    <n v="450"/>
    <n v="900"/>
    <s v="Neither"/>
    <s v="FE-6482"/>
    <s v="Facilities &amp; Services"/>
    <n v="11.769293993029555"/>
    <x v="2"/>
    <n v="2017"/>
    <n v="0"/>
  </r>
  <r>
    <d v="2017-10-09T13:16:44"/>
    <s v="17-1421"/>
    <s v="P010"/>
    <n v="6"/>
    <n v="144"/>
    <n v="144"/>
    <n v="36"/>
    <n v="36"/>
    <n v="864"/>
    <n v="216"/>
    <n v="648"/>
    <s v="Neither"/>
    <s v="CP-2380"/>
    <s v="Corporate &amp; Professional"/>
    <n v="15.478388039566896"/>
    <x v="2"/>
    <n v="2017"/>
    <n v="0"/>
  </r>
  <r>
    <d v="2017-07-07T12:42:43"/>
    <s v="17-3969"/>
    <s v="P019"/>
    <n v="6"/>
    <s v=""/>
    <n v="308"/>
    <n v="77"/>
    <n v="77"/>
    <n v="1848"/>
    <n v="462"/>
    <n v="1386"/>
    <s v="Neither"/>
    <s v="CP-2862"/>
    <s v="Corporate &amp; Professional"/>
    <n v="14.370283356317486"/>
    <x v="2"/>
    <n v="2017"/>
    <n v="0"/>
  </r>
  <r>
    <d v="2017-08-13T21:59:55"/>
    <s v="17-3732"/>
    <s v="P031"/>
    <n v="6"/>
    <n v="146"/>
    <n v="146"/>
    <n v="73"/>
    <n v="73"/>
    <n v="876"/>
    <n v="438"/>
    <n v="438"/>
    <s v="Neither"/>
    <s v="CG-1367"/>
    <s v="Community &amp; Government"/>
    <n v="15.60430546146185"/>
    <x v="2"/>
    <n v="2017"/>
    <n v="0"/>
  </r>
  <r>
    <d v="2017-11-21T15:53:21"/>
    <s v="17-4293"/>
    <s v="P040"/>
    <n v="6"/>
    <n v="160"/>
    <n v="160"/>
    <n v="80"/>
    <n v="80"/>
    <n v="960"/>
    <n v="480"/>
    <n v="480"/>
    <s v="Satisfied"/>
    <s v="FE-6482"/>
    <s v="Facilities &amp; Services"/>
    <n v="11.769293993029555"/>
    <x v="2"/>
    <n v="2017"/>
    <n v="0"/>
  </r>
  <r>
    <d v="2017-12-12T08:12:11"/>
    <s v="17-2222"/>
    <s v="P063"/>
    <n v="6"/>
    <n v="261"/>
    <n v="261"/>
    <n v="87"/>
    <n v="87"/>
    <n v="1566"/>
    <n v="522"/>
    <n v="1044"/>
    <s v="Dissatisfied"/>
    <s v="CT-3497"/>
    <s v="Creative &amp; Technology"/>
    <n v="11.78346750250795"/>
    <x v="2"/>
    <n v="2017"/>
    <n v="0"/>
  </r>
  <r>
    <d v="2017-04-14T08:24:58"/>
    <s v="17-2101"/>
    <s v="P065"/>
    <n v="6"/>
    <n v="50"/>
    <n v="50"/>
    <n v="25"/>
    <n v="25"/>
    <n v="300"/>
    <n v="150"/>
    <n v="150"/>
    <s v="Neither"/>
    <s v="CT-3229"/>
    <s v="Creative &amp; Technology"/>
    <n v="15.770846827234339"/>
    <x v="2"/>
    <n v="2017"/>
    <n v="0"/>
  </r>
  <r>
    <d v="2017-06-06T09:01:44"/>
    <s v="17-4027"/>
    <s v="P071"/>
    <n v="6"/>
    <n v="210"/>
    <n v="210"/>
    <n v="70"/>
    <n v="70"/>
    <n v="1260"/>
    <n v="420"/>
    <n v="840"/>
    <s v="Neither"/>
    <s v="CT-3796"/>
    <s v="Creative &amp; Technology"/>
    <n v="15.207985888346794"/>
    <x v="2"/>
    <n v="2017"/>
    <n v="0"/>
  </r>
  <r>
    <d v="2017-01-25T19:05:30"/>
    <s v="17-2227"/>
    <s v="P078"/>
    <n v="6"/>
    <n v="225"/>
    <n v="225"/>
    <n v="75"/>
    <n v="75"/>
    <n v="1350"/>
    <n v="450"/>
    <n v="900"/>
    <s v="Satisfied"/>
    <s v="HS-7291"/>
    <s v="Healthcare &amp; Safety"/>
    <n v="10.42743035829395"/>
    <x v="2"/>
    <n v="2017"/>
    <n v="0"/>
  </r>
  <r>
    <d v="2017-12-16T07:47:06"/>
    <s v="17-4367"/>
    <s v="P081"/>
    <n v="6"/>
    <s v=""/>
    <n v="50"/>
    <n v="25"/>
    <n v="25"/>
    <n v="300"/>
    <n v="150"/>
    <n v="150"/>
    <s v="Neither"/>
    <s v="CG-1535"/>
    <s v="Community &amp; Government"/>
    <n v="9.879282537628514"/>
    <x v="2"/>
    <n v="2017"/>
    <n v="0"/>
  </r>
  <r>
    <d v="2017-10-22T02:37:53"/>
    <s v="17-2213"/>
    <s v="P087"/>
    <n v="6"/>
    <n v="176"/>
    <n v="176"/>
    <n v="88"/>
    <n v="88"/>
    <n v="1056"/>
    <n v="528"/>
    <n v="528"/>
    <s v="Dissatisfied"/>
    <s v="CG-1416"/>
    <s v="Community &amp; Government"/>
    <n v="12.155895475340943"/>
    <x v="2"/>
    <n v="2017"/>
    <n v="0"/>
  </r>
  <r>
    <d v="2017-12-31T04:11:55"/>
    <s v="17-2796"/>
    <s v="P092"/>
    <n v="6"/>
    <n v="124"/>
    <n v="124"/>
    <n v="62"/>
    <n v="62"/>
    <n v="744"/>
    <n v="372"/>
    <n v="372"/>
    <s v="Dissatisfied"/>
    <s v="CG-1269"/>
    <s v="Community &amp; Government"/>
    <n v="10.813269600021069"/>
    <x v="2"/>
    <n v="2017"/>
    <n v="0"/>
  </r>
  <r>
    <d v="2017-12-19T19:52:42"/>
    <s v="17-3291"/>
    <s v="P096"/>
    <n v="6"/>
    <n v="144"/>
    <n v="144"/>
    <n v="48"/>
    <n v="48"/>
    <n v="864"/>
    <n v="288"/>
    <n v="576"/>
    <s v="Neither"/>
    <s v="HS-7291"/>
    <s v="Healthcare &amp; Safety"/>
    <n v="10.42743035829395"/>
    <x v="2"/>
    <n v="2017"/>
    <n v="0"/>
  </r>
  <r>
    <d v="2017-09-17T16:19:11"/>
    <s v="17-4912"/>
    <s v="P100"/>
    <n v="6"/>
    <s v=""/>
    <n v="46"/>
    <n v="23"/>
    <n v="23"/>
    <n v="276"/>
    <n v="138"/>
    <n v="138"/>
    <s v="Satisfied"/>
    <s v="SR-9981"/>
    <s v="Sports &amp; Recreation"/>
    <n v="10.037135914792184"/>
    <x v="2"/>
    <n v="2017"/>
    <n v="0"/>
  </r>
  <r>
    <d v="2017-09-20T03:45:21"/>
    <s v="17-2218"/>
    <s v="P021"/>
    <n v="7"/>
    <n v="207"/>
    <n v="207"/>
    <n v="69"/>
    <n v="69"/>
    <n v="1449"/>
    <n v="483"/>
    <n v="966"/>
    <s v="Dissatisfied"/>
    <s v="HS-7607"/>
    <s v="Healthcare &amp; Safety"/>
    <n v="11.563724686003232"/>
    <x v="2"/>
    <n v="2017"/>
    <n v="0"/>
  </r>
  <r>
    <d v="2017-06-25T00:25:28"/>
    <s v="17-1860"/>
    <s v="P026"/>
    <n v="7"/>
    <n v="280"/>
    <n v="280"/>
    <n v="70"/>
    <n v="70"/>
    <n v="1960"/>
    <n v="490"/>
    <n v="1470"/>
    <s v="Dissatisfied"/>
    <s v="FE-6898"/>
    <s v="Facilities &amp; Services"/>
    <n v="12.514998090845811"/>
    <x v="2"/>
    <n v="2017"/>
    <n v="0"/>
  </r>
  <r>
    <d v="2017-08-27T00:26:45"/>
    <s v="17-3997"/>
    <s v="P024"/>
    <n v="8"/>
    <n v="66"/>
    <n v="66"/>
    <n v="33"/>
    <n v="33"/>
    <n v="528"/>
    <n v="264"/>
    <n v="264"/>
    <s v="Neither"/>
    <s v="FE-6323"/>
    <s v="Facilities &amp; Services"/>
    <n v="10.523527521613014"/>
    <x v="2"/>
    <n v="2017"/>
    <n v="0"/>
  </r>
  <r>
    <d v="2017-10-02T14:07:22"/>
    <s v="17-4392"/>
    <s v="P026"/>
    <n v="8"/>
    <n v="280"/>
    <n v="280"/>
    <n v="70"/>
    <n v="70"/>
    <n v="2240"/>
    <n v="560"/>
    <n v="1680"/>
    <s v="Dissatisfied"/>
    <s v="FE-6919"/>
    <s v="Facilities &amp; Services"/>
    <n v="13.378080355059918"/>
    <x v="2"/>
    <n v="2017"/>
    <n v="0"/>
  </r>
  <r>
    <d v="2017-09-08T09:23:45"/>
    <s v="17-3063"/>
    <s v="P035"/>
    <n v="8"/>
    <s v=""/>
    <n v="144"/>
    <n v="48"/>
    <n v="48"/>
    <n v="1152"/>
    <n v="384"/>
    <n v="768"/>
    <s v="Neither"/>
    <s v="SR-9105"/>
    <s v="Sports &amp; Recreation"/>
    <n v="11.072271050116964"/>
    <x v="2"/>
    <n v="2017"/>
    <n v="0"/>
  </r>
  <r>
    <d v="2017-09-14T04:21:55"/>
    <s v="17-4811"/>
    <s v="P066"/>
    <n v="8"/>
    <s v=""/>
    <n v="34"/>
    <n v="17"/>
    <n v="17"/>
    <n v="272"/>
    <n v="136"/>
    <n v="136"/>
    <s v="Dissatisfied"/>
    <s v="CT-3443"/>
    <s v="Creative &amp; Technology"/>
    <n v="11.31221475547909"/>
    <x v="2"/>
    <n v="2017"/>
    <n v="0"/>
  </r>
  <r>
    <d v="2017-02-22T05:05:25"/>
    <s v="17-3585"/>
    <s v="P074"/>
    <n v="8"/>
    <n v="352"/>
    <n v="352"/>
    <s v=""/>
    <n v="88"/>
    <n v="2816"/>
    <n v="704"/>
    <n v="2112"/>
    <s v="Neither"/>
    <s v="CT-3618"/>
    <s v="Creative &amp; Technology"/>
    <n v="11.995406972581796"/>
    <x v="2"/>
    <n v="2017"/>
    <n v="0"/>
  </r>
  <r>
    <d v="2017-10-26T16:12:29"/>
    <s v="17-4864"/>
    <s v="P086"/>
    <n v="8"/>
    <s v=""/>
    <n v="352"/>
    <n v="88"/>
    <n v="88"/>
    <n v="2816"/>
    <n v="704"/>
    <n v="2112"/>
    <s v="Dissatisfied"/>
    <s v="SR-9393"/>
    <s v="Sports &amp; Recreation"/>
    <n v="13.115597690631557"/>
    <x v="2"/>
    <n v="2017"/>
    <n v="0"/>
  </r>
  <r>
    <d v="2017-07-14T10:04:42"/>
    <s v="17-2584"/>
    <s v="P015"/>
    <n v="9"/>
    <n v="176"/>
    <n v="176"/>
    <n v="88"/>
    <n v="88"/>
    <n v="1584"/>
    <n v="792"/>
    <n v="792"/>
    <s v="Dissatisfied"/>
    <s v="SR-9989"/>
    <s v="Sports &amp; Recreation"/>
    <n v="15.602184182549776"/>
    <x v="2"/>
    <n v="2017"/>
    <n v="0"/>
  </r>
  <r>
    <d v="2017-07-30T18:50:08"/>
    <s v="17-2486"/>
    <s v="P040"/>
    <n v="9"/>
    <n v="160"/>
    <n v="160"/>
    <n v="80"/>
    <n v="80"/>
    <n v="1440"/>
    <n v="720"/>
    <n v="720"/>
    <s v="Dissatisfied"/>
    <s v="FE-6944"/>
    <s v="Facilities &amp; Services"/>
    <n v="13.518413464873573"/>
    <x v="2"/>
    <n v="2017"/>
    <n v="0"/>
  </r>
  <r>
    <d v="2017-09-07T02:33:27"/>
    <s v="17-3805"/>
    <s v="P051"/>
    <n v="9"/>
    <n v="135"/>
    <n v="135"/>
    <n v="45"/>
    <n v="45"/>
    <n v="1215"/>
    <n v="405"/>
    <n v="810"/>
    <s v="Neither"/>
    <s v="HS-7475"/>
    <s v="Healthcare &amp; Safety"/>
    <n v="13.00553764131261"/>
    <x v="2"/>
    <n v="2017"/>
    <n v="0"/>
  </r>
  <r>
    <d v="2017-06-27T17:44:11"/>
    <s v="17-4529"/>
    <s v="P052"/>
    <n v="9"/>
    <n v="352"/>
    <n v="352"/>
    <n v="88"/>
    <n v="88"/>
    <n v="3168"/>
    <n v="792"/>
    <n v="2376"/>
    <s v="Satisfied"/>
    <s v="FE-6981"/>
    <s v="Facilities &amp; Services"/>
    <n v="10.517826055804084"/>
    <x v="2"/>
    <n v="2017"/>
    <n v="0"/>
  </r>
  <r>
    <d v="2017-12-07T10:54:24"/>
    <s v="17-2090"/>
    <s v="P019"/>
    <n v="10"/>
    <s v=""/>
    <n v="308"/>
    <n v="77"/>
    <n v="77"/>
    <n v="3080"/>
    <n v="770"/>
    <n v="2310"/>
    <s v="Neither"/>
    <s v="FE-685"/>
    <s v="Facilities &amp; Services"/>
    <n v="10.956589836772277"/>
    <x v="2"/>
    <n v="2017"/>
    <n v="0"/>
  </r>
  <r>
    <d v="2017-05-16T11:17:58"/>
    <s v="17-2421"/>
    <s v="P050"/>
    <n v="10"/>
    <n v="108"/>
    <n v="108"/>
    <n v="36"/>
    <n v="36"/>
    <n v="1080"/>
    <n v="360"/>
    <n v="720"/>
    <s v="Neither"/>
    <s v="CP-2758"/>
    <s v="Corporate &amp; Professional"/>
    <n v="11.816654396440285"/>
    <x v="2"/>
    <n v="2017"/>
    <n v="0"/>
  </r>
  <r>
    <d v="2017-08-15T10:44:14"/>
    <s v="17-2640"/>
    <s v="P090"/>
    <n v="10"/>
    <n v="57"/>
    <n v="57"/>
    <n v="19"/>
    <n v="19"/>
    <n v="570"/>
    <n v="190"/>
    <n v="380"/>
    <s v="Neither"/>
    <s v="CP-260"/>
    <s v="Corporate &amp; Professional"/>
    <n v="12.55774399806273"/>
    <x v="2"/>
    <n v="2017"/>
    <n v="0"/>
  </r>
  <r>
    <d v="2017-12-23T04:57:18"/>
    <s v="17-2409"/>
    <s v="P001"/>
    <n v="11"/>
    <n v="108"/>
    <n v="108"/>
    <n v="36"/>
    <n v="36"/>
    <n v="1188"/>
    <n v="396"/>
    <n v="792"/>
    <s v="Satisfied"/>
    <s v="SR-9132"/>
    <s v="Sports &amp; Recreation"/>
    <n v="12.865074657680612"/>
    <x v="2"/>
    <n v="2017"/>
    <n v="0"/>
  </r>
  <r>
    <d v="2017-09-26T01:40:42"/>
    <s v="17-4829"/>
    <s v="P069"/>
    <n v="11"/>
    <s v=""/>
    <n v="150"/>
    <n v="75"/>
    <n v="75"/>
    <n v="1650"/>
    <n v="825"/>
    <n v="825"/>
    <s v="Satisfied"/>
    <s v="CT-3613"/>
    <s v="Creative &amp; Technology"/>
    <n v="14.064516999204997"/>
    <x v="2"/>
    <n v="2017"/>
    <n v="0"/>
  </r>
  <r>
    <d v="2017-04-12T07:11:02"/>
    <s v="17-4344"/>
    <s v="P083"/>
    <n v="11"/>
    <n v="90"/>
    <n v="90"/>
    <n v="45"/>
    <n v="45"/>
    <n v="990"/>
    <n v="495"/>
    <n v="495"/>
    <s v="Neither"/>
    <s v="SR-9566"/>
    <s v="Sports &amp; Recreation"/>
    <n v="12.564315242820944"/>
    <x v="2"/>
    <n v="2017"/>
    <n v="0"/>
  </r>
  <r>
    <d v="2017-06-25T20:05:26"/>
    <s v="17-1345"/>
    <s v="P011"/>
    <n v="12"/>
    <n v="264"/>
    <n v="264"/>
    <n v="88"/>
    <n v="88"/>
    <n v="3168"/>
    <n v="1056"/>
    <n v="2112"/>
    <s v="Satisfied"/>
    <s v="CT-3737"/>
    <s v="Creative &amp; Technology"/>
    <n v="8.0758315802191021"/>
    <x v="2"/>
    <n v="2017"/>
    <n v="0"/>
  </r>
  <r>
    <d v="2017-07-06T14:14:52"/>
    <s v="17-4707"/>
    <s v="P023"/>
    <n v="12"/>
    <n v="126"/>
    <n v="126"/>
    <n v="42"/>
    <n v="42"/>
    <n v="1512"/>
    <n v="504"/>
    <n v="1008"/>
    <s v="Satisfied"/>
    <s v="CG-1316"/>
    <s v="Community &amp; Government"/>
    <n v="15.458859683514467"/>
    <x v="2"/>
    <n v="2017"/>
    <n v="0"/>
  </r>
  <r>
    <d v="2017-04-27T07:17:14"/>
    <s v="17-2258"/>
    <s v="P047"/>
    <n v="12"/>
    <n v="72"/>
    <n v="72"/>
    <n v="36"/>
    <n v="36"/>
    <n v="864"/>
    <n v="432"/>
    <n v="432"/>
    <s v="Dissatisfied"/>
    <s v="SR-9639"/>
    <s v="Sports &amp; Recreation"/>
    <n v="12.487915239531313"/>
    <x v="2"/>
    <n v="2017"/>
    <n v="0"/>
  </r>
  <r>
    <d v="2017-11-22T00:39:29"/>
    <s v="17-4263"/>
    <s v="P006"/>
    <n v="13"/>
    <n v="38"/>
    <n v="38"/>
    <n v="19"/>
    <n v="19"/>
    <n v="494"/>
    <n v="247"/>
    <n v="247"/>
    <s v="Neither"/>
    <s v="SR-9332"/>
    <s v="Sports &amp; Recreation"/>
    <n v="12.701325659159139"/>
    <x v="2"/>
    <n v="2017"/>
    <n v="0"/>
  </r>
  <r>
    <d v="2017-06-27T13:40:08"/>
    <s v="17-2043"/>
    <s v="P012"/>
    <n v="13"/>
    <n v="30"/>
    <n v="30"/>
    <s v=""/>
    <n v="15"/>
    <n v="390"/>
    <n v="195"/>
    <n v="195"/>
    <s v="Satisfied"/>
    <s v="HS-735"/>
    <s v="Healthcare &amp; Safety"/>
    <n v="9.8892508156549788"/>
    <x v="2"/>
    <n v="2017"/>
    <n v="0"/>
  </r>
  <r>
    <d v="2017-10-06T17:52:32"/>
    <s v="17-4372"/>
    <s v="P020"/>
    <n v="13"/>
    <n v="180"/>
    <n v="180"/>
    <n v="45"/>
    <n v="45"/>
    <n v="2340"/>
    <n v="585"/>
    <n v="1755"/>
    <s v="Dissatisfied"/>
    <s v="EE-4917"/>
    <s v="Education"/>
    <n v="11.756374828790458"/>
    <x v="2"/>
    <n v="2017"/>
    <n v="0"/>
  </r>
  <r>
    <d v="2017-11-30T17:12:41"/>
    <s v="17-3724"/>
    <s v="P041"/>
    <n v="13"/>
    <s v=""/>
    <n v="144"/>
    <s v=""/>
    <n v="36"/>
    <n v="1872"/>
    <n v="468"/>
    <n v="1404"/>
    <s v="Dissatisfied"/>
    <s v="CG-1618"/>
    <s v="Community &amp; Government"/>
    <n v="8.1628930629234038"/>
    <x v="2"/>
    <n v="2017"/>
    <n v="0"/>
  </r>
  <r>
    <d v="2017-12-18T18:57:00"/>
    <s v="17-3553"/>
    <s v="P061"/>
    <n v="13"/>
    <n v="264"/>
    <n v="264"/>
    <n v="88"/>
    <n v="88"/>
    <n v="3432"/>
    <n v="1144"/>
    <n v="2288"/>
    <s v="Satisfied"/>
    <s v="CT-3932"/>
    <s v="Creative &amp; Technology"/>
    <n v="13.929237493388955"/>
    <x v="2"/>
    <n v="2017"/>
    <n v="0"/>
  </r>
  <r>
    <d v="2017-05-18T19:17:19"/>
    <s v="17-1857"/>
    <s v="P063"/>
    <n v="13"/>
    <n v="261"/>
    <n v="261"/>
    <n v="87"/>
    <n v="87"/>
    <n v="3393"/>
    <n v="1131"/>
    <n v="2262"/>
    <s v="Neither"/>
    <s v="EE-46"/>
    <s v="Education"/>
    <n v="9.8238489437106278"/>
    <x v="2"/>
    <n v="2017"/>
    <n v="0"/>
  </r>
  <r>
    <d v="2017-11-29T18:59:34"/>
    <s v="17-1916"/>
    <s v="P067"/>
    <n v="13"/>
    <n v="144"/>
    <n v="144"/>
    <n v="36"/>
    <n v="36"/>
    <n v="1872"/>
    <n v="468"/>
    <n v="1404"/>
    <s v="Neither"/>
    <s v="CG-1416"/>
    <s v="Community &amp; Government"/>
    <n v="12.155895475340943"/>
    <x v="2"/>
    <n v="2017"/>
    <n v="0"/>
  </r>
  <r>
    <d v="2017-07-20T04:35:36"/>
    <s v="17-4660"/>
    <s v="P095"/>
    <n v="13"/>
    <n v="116"/>
    <n v="116"/>
    <n v="29"/>
    <n v="29"/>
    <n v="1508"/>
    <n v="377"/>
    <n v="1131"/>
    <s v="Neither"/>
    <s v="CG-1367"/>
    <s v="Community &amp; Government"/>
    <n v="15.60430546146185"/>
    <x v="2"/>
    <n v="2017"/>
    <n v="0"/>
  </r>
  <r>
    <d v="2017-11-29T16:08:30"/>
    <s v="17-4764"/>
    <s v="P005"/>
    <n v="14"/>
    <s v=""/>
    <n v="76"/>
    <n v="19"/>
    <n v="19"/>
    <n v="1064"/>
    <n v="266"/>
    <n v="798"/>
    <s v="Satisfied"/>
    <s v="CP-2846"/>
    <s v="Corporate &amp; Professional"/>
    <n v="16.254955391951082"/>
    <x v="2"/>
    <n v="2017"/>
    <n v="0"/>
  </r>
  <r>
    <d v="2017-09-28T16:48:34"/>
    <s v="17-1767"/>
    <s v="P031"/>
    <n v="14"/>
    <n v="146"/>
    <n v="146"/>
    <n v="73"/>
    <n v="73"/>
    <n v="2044"/>
    <n v="1022"/>
    <n v="1022"/>
    <s v="Neither"/>
    <s v="FE-621"/>
    <s v="Facilities &amp; Services"/>
    <n v="11.410471033945758"/>
    <x v="2"/>
    <n v="2017"/>
    <n v="0"/>
  </r>
  <r>
    <d v="2017-11-03T15:35:41"/>
    <s v="17-1955"/>
    <s v="P032"/>
    <n v="14"/>
    <n v="92"/>
    <n v="92"/>
    <n v="46"/>
    <n v="46"/>
    <n v="1288"/>
    <n v="644"/>
    <n v="644"/>
    <s v="Satisfied"/>
    <s v="CP-2889"/>
    <s v="Corporate &amp; Professional"/>
    <n v="10.248947386022252"/>
    <x v="2"/>
    <n v="2017"/>
    <n v="0"/>
  </r>
  <r>
    <d v="2017-12-28T03:23:32"/>
    <s v="17-4532"/>
    <s v="P059"/>
    <n v="14"/>
    <s v=""/>
    <n v="267"/>
    <n v="89"/>
    <n v="89"/>
    <n v="3738"/>
    <n v="1246"/>
    <n v="2492"/>
    <s v="Neither"/>
    <s v="FE-6339"/>
    <s v="Facilities &amp; Services"/>
    <n v="13.853438793083487"/>
    <x v="2"/>
    <n v="2017"/>
    <n v="0"/>
  </r>
  <r>
    <d v="2017-09-25T00:18:29"/>
    <s v="17-4257"/>
    <s v="P093"/>
    <n v="14"/>
    <s v=""/>
    <n v="384"/>
    <n v="96"/>
    <n v="96"/>
    <n v="5376"/>
    <n v="1344"/>
    <n v="4032"/>
    <s v="Neither"/>
    <s v="SR-9639"/>
    <s v="Sports &amp; Recreation"/>
    <n v="12.487915239531313"/>
    <x v="2"/>
    <n v="2017"/>
    <n v="0"/>
  </r>
  <r>
    <d v="2017-05-13T09:19:35"/>
    <s v="17-1371"/>
    <s v="P009"/>
    <n v="15"/>
    <n v="255"/>
    <n v="255"/>
    <n v="85"/>
    <n v="85"/>
    <n v="3825"/>
    <n v="1275"/>
    <n v="2550"/>
    <s v="Satisfied"/>
    <s v="SR-9198"/>
    <s v="Sports &amp; Recreation"/>
    <n v="11.443503623244197"/>
    <x v="2"/>
    <n v="2017"/>
    <n v="0"/>
  </r>
  <r>
    <d v="2017-11-05T09:48:55"/>
    <s v="17-4758"/>
    <s v="P055"/>
    <n v="15"/>
    <n v="360"/>
    <n v="360"/>
    <n v="90"/>
    <n v="90"/>
    <n v="5400"/>
    <n v="1350"/>
    <n v="4050"/>
    <s v="Satisfied"/>
    <s v="EE-4649"/>
    <s v="Education"/>
    <n v="13.392447352247808"/>
    <x v="2"/>
    <n v="2017"/>
    <n v="0"/>
  </r>
  <r>
    <d v="2017-03-04T09:50:27"/>
    <s v="17-1042"/>
    <s v="P066"/>
    <n v="15"/>
    <s v=""/>
    <n v="34"/>
    <s v=""/>
    <n v="17"/>
    <n v="510"/>
    <n v="255"/>
    <n v="255"/>
    <s v="Satisfied"/>
    <s v="HS-7652"/>
    <s v="Healthcare &amp; Safety"/>
    <n v="14.377134310720955"/>
    <x v="2"/>
    <n v="2017"/>
    <n v="0"/>
  </r>
  <r>
    <d v="2017-10-10T13:33:19"/>
    <s v="17-3561"/>
    <s v="P067"/>
    <n v="15"/>
    <n v="144"/>
    <n v="144"/>
    <s v=""/>
    <n v="36"/>
    <n v="2160"/>
    <n v="540"/>
    <n v="1620"/>
    <s v="Neither"/>
    <s v="EE-4361"/>
    <s v="Education"/>
    <n v="14.760829371220243"/>
    <x v="2"/>
    <n v="2017"/>
    <n v="0"/>
  </r>
  <r>
    <d v="2017-06-05T06:40:55"/>
    <s v="17-1458"/>
    <s v="P090"/>
    <n v="15"/>
    <n v="57"/>
    <n v="57"/>
    <n v="19"/>
    <n v="19"/>
    <n v="855"/>
    <n v="285"/>
    <n v="570"/>
    <s v="Satisfied"/>
    <s v="CP-2753"/>
    <s v="Corporate &amp; Professional"/>
    <n v="13.917704159139552"/>
    <x v="2"/>
    <n v="2017"/>
    <n v="0"/>
  </r>
  <r>
    <d v="2017-09-23T23:40:24"/>
    <s v="17-2322"/>
    <s v="P009"/>
    <n v="16"/>
    <s v=""/>
    <n v="255"/>
    <n v="85"/>
    <n v="85"/>
    <n v="4080"/>
    <n v="1360"/>
    <n v="2720"/>
    <s v="Neither"/>
    <s v="CP-2430"/>
    <s v="Corporate &amp; Professional"/>
    <n v="11.274864741138284"/>
    <x v="2"/>
    <n v="2017"/>
    <n v="0"/>
  </r>
  <r>
    <d v="2017-07-04T14:08:50"/>
    <s v="17-2317"/>
    <s v="P011"/>
    <n v="16"/>
    <n v="264"/>
    <n v="264"/>
    <n v="88"/>
    <n v="88"/>
    <n v="4224"/>
    <n v="1408"/>
    <n v="2816"/>
    <s v="Neither"/>
    <s v="HS-7670"/>
    <s v="Healthcare &amp; Safety"/>
    <n v="8.7741864171993527"/>
    <x v="2"/>
    <n v="2017"/>
    <n v="0"/>
  </r>
  <r>
    <d v="2017-12-16T20:50:53"/>
    <s v="17-3764"/>
    <s v="P012"/>
    <n v="16"/>
    <n v="30"/>
    <n v="30"/>
    <n v="15"/>
    <n v="15"/>
    <n v="480"/>
    <n v="240"/>
    <n v="240"/>
    <s v="Neither"/>
    <s v="CG-1634"/>
    <s v="Community &amp; Government"/>
    <n v="9.2053706474810433"/>
    <x v="2"/>
    <n v="2017"/>
    <n v="0"/>
  </r>
  <r>
    <d v="2017-08-21T07:04:39"/>
    <s v="17-1392"/>
    <s v="P013"/>
    <n v="16"/>
    <s v=""/>
    <n v="58"/>
    <n v="29"/>
    <n v="29"/>
    <n v="928"/>
    <n v="464"/>
    <n v="464"/>
    <s v="Satisfied"/>
    <s v="CP-2216"/>
    <s v="Corporate &amp; Professional"/>
    <n v="13.299525114817991"/>
    <x v="2"/>
    <n v="2017"/>
    <n v="0"/>
  </r>
  <r>
    <d v="2017-09-07T06:49:09"/>
    <s v="17-3087"/>
    <s v="P020"/>
    <n v="16"/>
    <n v="180"/>
    <n v="180"/>
    <n v="45"/>
    <n v="45"/>
    <n v="2880"/>
    <n v="720"/>
    <n v="2160"/>
    <s v="Dissatisfied"/>
    <s v="CT-3754"/>
    <s v="Creative &amp; Technology"/>
    <n v="8.2871811249429097"/>
    <x v="2"/>
    <n v="2017"/>
    <n v="0"/>
  </r>
  <r>
    <d v="2017-12-16T00:37:11"/>
    <s v="17-4464"/>
    <s v="P048"/>
    <n v="16"/>
    <n v="252"/>
    <n v="252"/>
    <n v="63"/>
    <n v="63"/>
    <n v="4032"/>
    <n v="1008"/>
    <n v="3024"/>
    <s v="Satisfied"/>
    <s v="HS-7204"/>
    <s v="Healthcare &amp; Safety"/>
    <n v="9.4608554813364627"/>
    <x v="2"/>
    <n v="2017"/>
    <n v="0"/>
  </r>
  <r>
    <d v="2017-11-13T07:54:03"/>
    <s v="17-2067"/>
    <s v="P055"/>
    <n v="16"/>
    <n v="360"/>
    <n v="360"/>
    <s v=""/>
    <n v="90"/>
    <n v="5760"/>
    <n v="1440"/>
    <n v="4320"/>
    <s v="Satisfied"/>
    <s v="CT-3648"/>
    <s v="Creative &amp; Technology"/>
    <n v="10.764293826791503"/>
    <x v="2"/>
    <n v="2017"/>
    <n v="0"/>
  </r>
  <r>
    <d v="2017-10-19T00:33:16"/>
    <s v="17-3100"/>
    <s v="P059"/>
    <n v="16"/>
    <n v="267"/>
    <n v="267"/>
    <n v="89"/>
    <n v="89"/>
    <n v="4272"/>
    <n v="1424"/>
    <n v="2848"/>
    <s v="Neither"/>
    <s v="FE-6752"/>
    <s v="Facilities &amp; Services"/>
    <n v="10.966283117837653"/>
    <x v="2"/>
    <n v="2017"/>
    <n v="0"/>
  </r>
  <r>
    <d v="2017-12-29T11:55:31"/>
    <s v="17-3569"/>
    <s v="P060"/>
    <n v="16"/>
    <n v="300"/>
    <n v="300"/>
    <n v="75"/>
    <n v="75"/>
    <n v="4800"/>
    <n v="1200"/>
    <n v="3600"/>
    <s v="Neither"/>
    <s v="CT-3693"/>
    <s v="Creative &amp; Technology"/>
    <n v="13.259563298324382"/>
    <x v="2"/>
    <n v="2017"/>
    <n v="0"/>
  </r>
  <r>
    <d v="2017-11-27T14:40:34"/>
    <s v="17-4704"/>
    <s v="P091"/>
    <n v="16"/>
    <n v="204"/>
    <n v="204"/>
    <n v="51"/>
    <n v="51"/>
    <n v="3264"/>
    <n v="816"/>
    <n v="2448"/>
    <s v="Satisfied"/>
    <s v="SR-9729"/>
    <s v="Sports &amp; Recreation"/>
    <n v="12.163730387337393"/>
    <x v="2"/>
    <n v="2017"/>
    <n v="0"/>
  </r>
  <r>
    <d v="2017-09-19T20:11:51"/>
    <s v="17-3573"/>
    <s v="P016"/>
    <n v="17"/>
    <n v="110"/>
    <n v="110"/>
    <n v="55"/>
    <n v="55"/>
    <n v="1870"/>
    <n v="935"/>
    <n v="935"/>
    <s v="Neither"/>
    <s v="CT-3618"/>
    <s v="Creative &amp; Technology"/>
    <n v="11.995406972581796"/>
    <x v="2"/>
    <n v="2017"/>
    <n v="0"/>
  </r>
  <r>
    <d v="2017-06-06T14:25:11"/>
    <s v="17-3237"/>
    <s v="P067"/>
    <n v="17"/>
    <n v="144"/>
    <n v="144"/>
    <n v="36"/>
    <n v="36"/>
    <n v="2448"/>
    <n v="612"/>
    <n v="1836"/>
    <s v="Neither"/>
    <s v="CP-2846"/>
    <s v="Corporate &amp; Professional"/>
    <n v="16.254955391951082"/>
    <x v="2"/>
    <n v="2017"/>
    <n v="0"/>
  </r>
  <r>
    <d v="2017-08-31T19:12:30"/>
    <s v="17-3025"/>
    <s v="P080"/>
    <n v="17"/>
    <n v="57"/>
    <n v="57"/>
    <s v=""/>
    <n v="19"/>
    <n v="969"/>
    <n v="323"/>
    <n v="646"/>
    <s v="Neither"/>
    <s v="CG-1527"/>
    <s v="Community &amp; Government"/>
    <n v="12.658317415198635"/>
    <x v="2"/>
    <n v="2017"/>
    <n v="0"/>
  </r>
  <r>
    <d v="2017-09-16T06:49:58"/>
    <s v="17-1533"/>
    <s v="P087"/>
    <n v="17"/>
    <n v="176"/>
    <n v="176"/>
    <n v="88"/>
    <n v="88"/>
    <n v="2992"/>
    <n v="1496"/>
    <n v="1496"/>
    <s v="Neither"/>
    <s v="CT-3779"/>
    <s v="Creative &amp; Technology"/>
    <n v="10.980884286450312"/>
    <x v="2"/>
    <n v="2017"/>
    <n v="0"/>
  </r>
  <r>
    <d v="2017-12-20T10:03:55"/>
    <s v="17-2624"/>
    <s v="P093"/>
    <n v="17"/>
    <n v="384"/>
    <n v="384"/>
    <s v=""/>
    <n v="96"/>
    <n v="6528"/>
    <n v="1632"/>
    <n v="4896"/>
    <s v="Dissatisfied"/>
    <s v="CT-3471"/>
    <s v="Creative &amp; Technology"/>
    <n v="13.537350739681813"/>
    <x v="2"/>
    <n v="2017"/>
    <n v="0"/>
  </r>
  <r>
    <d v="2017-10-28T03:30:56"/>
    <s v="17-4686"/>
    <s v="P001"/>
    <n v="18"/>
    <n v="108"/>
    <n v="108"/>
    <n v="36"/>
    <n v="36"/>
    <n v="1944"/>
    <n v="648"/>
    <n v="1296"/>
    <s v="Satisfied"/>
    <s v="FE-621"/>
    <s v="Facilities &amp; Services"/>
    <n v="11.410471033945758"/>
    <x v="2"/>
    <n v="2017"/>
    <n v="0"/>
  </r>
  <r>
    <d v="2017-12-23T17:48:38"/>
    <s v="17-2826"/>
    <s v="P002"/>
    <n v="18"/>
    <n v="144"/>
    <n v="144"/>
    <n v="36"/>
    <n v="36"/>
    <n v="2592"/>
    <n v="648"/>
    <n v="1944"/>
    <s v="Satisfied"/>
    <s v="CT-363"/>
    <s v="Creative &amp; Technology"/>
    <n v="9.9471686551317795"/>
    <x v="2"/>
    <n v="2017"/>
    <n v="0"/>
  </r>
  <r>
    <d v="2017-12-31T19:14:33"/>
    <s v="17-2848"/>
    <s v="P018"/>
    <n v="18"/>
    <n v="108"/>
    <n v="108"/>
    <n v="54"/>
    <n v="54"/>
    <n v="1944"/>
    <n v="972"/>
    <n v="972"/>
    <s v="Neither"/>
    <s v="HS-7862"/>
    <s v="Healthcare &amp; Safety"/>
    <n v="14.423322704129969"/>
    <x v="2"/>
    <n v="2017"/>
    <n v="0"/>
  </r>
  <r>
    <d v="2017-06-29T02:48:06"/>
    <s v="17-2102"/>
    <s v="P088"/>
    <n v="18"/>
    <n v="192"/>
    <n v="192"/>
    <n v="96"/>
    <n v="96"/>
    <n v="3456"/>
    <n v="1728"/>
    <n v="1728"/>
    <s v="Dissatisfied"/>
    <s v="CP-2488"/>
    <s v="Corporate &amp; Professional"/>
    <n v="14.538471643780088"/>
    <x v="2"/>
    <n v="2017"/>
    <n v="0"/>
  </r>
  <r>
    <d v="2017-04-28T14:47:03"/>
    <s v="17-4752"/>
    <s v="P056"/>
    <n v="19"/>
    <n v="72"/>
    <n v="72"/>
    <n v="36"/>
    <n v="36"/>
    <n v="1368"/>
    <n v="684"/>
    <n v="684"/>
    <s v="Neither"/>
    <s v="EE-46"/>
    <s v="Education"/>
    <n v="9.8238489437106278"/>
    <x v="2"/>
    <n v="2017"/>
    <n v="0"/>
  </r>
  <r>
    <d v="2017-10-19T22:10:22"/>
    <s v="17-4015"/>
    <s v="P081"/>
    <n v="19"/>
    <s v=""/>
    <n v="50"/>
    <n v="25"/>
    <n v="25"/>
    <n v="950"/>
    <n v="475"/>
    <n v="475"/>
    <s v="Neither"/>
    <s v="CP-2926"/>
    <s v="Corporate &amp; Professional"/>
    <n v="8.1743378387804331"/>
    <x v="2"/>
    <n v="2017"/>
    <n v="0"/>
  </r>
  <r>
    <d v="2017-11-20T19:57:50"/>
    <s v="17-3145"/>
    <s v="P100"/>
    <n v="19"/>
    <s v=""/>
    <n v="46"/>
    <n v="23"/>
    <n v="23"/>
    <n v="874"/>
    <n v="437"/>
    <n v="437"/>
    <s v="Dissatisfied"/>
    <s v="SR-9332"/>
    <s v="Sports &amp; Recreation"/>
    <n v="12.701325659159139"/>
    <x v="2"/>
    <n v="2017"/>
    <n v="0"/>
  </r>
  <r>
    <d v="2017-02-15T03:26:27"/>
    <s v="17-4385"/>
    <s v="P049"/>
    <n v="20"/>
    <n v="356"/>
    <n v="356"/>
    <n v="89"/>
    <n v="89"/>
    <n v="7120"/>
    <n v="1780"/>
    <n v="5340"/>
    <s v="Satisfied"/>
    <s v="SR-9989"/>
    <s v="Sports &amp; Recreation"/>
    <n v="15.602184182549776"/>
    <x v="2"/>
    <n v="2017"/>
    <n v="0"/>
  </r>
  <r>
    <d v="2017-10-31T15:10:32"/>
    <s v="17-4260"/>
    <s v="P054"/>
    <n v="20"/>
    <n v="144"/>
    <n v="144"/>
    <n v="48"/>
    <n v="48"/>
    <n v="2880"/>
    <n v="960"/>
    <n v="1920"/>
    <s v="Dissatisfied"/>
    <s v="SR-9400"/>
    <s v="Sports &amp; Recreation"/>
    <n v="12.342715162719054"/>
    <x v="2"/>
    <n v="2017"/>
    <n v="0"/>
  </r>
  <r>
    <d v="2017-09-15T06:46:29"/>
    <s v="17-4441"/>
    <s v="P072"/>
    <n v="20"/>
    <n v="132"/>
    <n v="132"/>
    <n v="44"/>
    <n v="44"/>
    <n v="2640"/>
    <n v="880"/>
    <n v="1760"/>
    <s v="Neither"/>
    <s v="CG-1535"/>
    <s v="Community &amp; Government"/>
    <n v="9.879282537628514"/>
    <x v="2"/>
    <n v="2017"/>
    <n v="0"/>
  </r>
  <r>
    <d v="2017-08-10T01:10:17"/>
    <s v="17-3228"/>
    <s v="P096"/>
    <n v="20"/>
    <n v="144"/>
    <n v="144"/>
    <n v="48"/>
    <n v="48"/>
    <n v="2880"/>
    <n v="960"/>
    <n v="1920"/>
    <s v="Neither"/>
    <s v="CT-3443"/>
    <s v="Creative &amp; Technology"/>
    <n v="11.31221475547909"/>
    <x v="2"/>
    <n v="2017"/>
    <n v="0"/>
  </r>
  <r>
    <d v="2018-10-14T05:50:12"/>
    <s v="18-3024"/>
    <s v="P007"/>
    <n v="1"/>
    <n v="225"/>
    <n v="225"/>
    <n v="75"/>
    <n v="75"/>
    <n v="225"/>
    <n v="75"/>
    <n v="150"/>
    <s v="Dissatisfied"/>
    <s v="SR-9808"/>
    <s v="Sports &amp; Recreation"/>
    <n v="10.816866337473218"/>
    <x v="3"/>
    <n v="2018"/>
    <n v="0"/>
  </r>
  <r>
    <d v="2018-11-17T08:18:35"/>
    <s v="18-4582"/>
    <s v="P017"/>
    <n v="1"/>
    <s v=""/>
    <n v="120"/>
    <n v="30"/>
    <n v="30"/>
    <n v="120"/>
    <n v="30"/>
    <n v="90"/>
    <s v="Neither"/>
    <s v="CG-1416"/>
    <s v="Community &amp; Government"/>
    <n v="12.155895475340943"/>
    <x v="3"/>
    <n v="2018"/>
    <n v="0"/>
  </r>
  <r>
    <d v="2018-09-08T18:06:15"/>
    <s v="18-4375"/>
    <s v="P019"/>
    <n v="1"/>
    <s v=""/>
    <n v="308"/>
    <n v="77"/>
    <n v="77"/>
    <n v="308"/>
    <n v="77"/>
    <n v="231"/>
    <s v="Neither"/>
    <s v="EE-4671"/>
    <s v="Education"/>
    <n v="11.862005526237752"/>
    <x v="3"/>
    <n v="2018"/>
    <n v="0"/>
  </r>
  <r>
    <d v="2018-08-24T16:48:11"/>
    <s v="18-2953"/>
    <s v="P021"/>
    <n v="1"/>
    <n v="207"/>
    <n v="207"/>
    <n v="69"/>
    <n v="69"/>
    <n v="207"/>
    <n v="69"/>
    <n v="138"/>
    <s v="Neither"/>
    <s v="SR-9639"/>
    <s v="Sports &amp; Recreation"/>
    <n v="12.487915239531313"/>
    <x v="3"/>
    <n v="2018"/>
    <n v="0"/>
  </r>
  <r>
    <d v="2018-04-29T18:37:04"/>
    <s v="18-1931"/>
    <s v="P023"/>
    <n v="1"/>
    <n v="126"/>
    <n v="126"/>
    <n v="42"/>
    <n v="42"/>
    <n v="126"/>
    <n v="42"/>
    <n v="84"/>
    <s v="Satisfied"/>
    <s v="CP-2218"/>
    <s v="Corporate &amp; Professional"/>
    <n v="10.585251392347548"/>
    <x v="3"/>
    <n v="2018"/>
    <n v="0"/>
  </r>
  <r>
    <d v="2018-12-30T16:57:46"/>
    <s v="18-2780"/>
    <s v="P037"/>
    <n v="1"/>
    <n v="160"/>
    <n v="160"/>
    <n v="80"/>
    <n v="80"/>
    <n v="160"/>
    <n v="80"/>
    <n v="80"/>
    <s v="Neither"/>
    <s v="CG-1269"/>
    <s v="Community &amp; Government"/>
    <n v="10.813269600021069"/>
    <x v="3"/>
    <n v="2018"/>
    <n v="0"/>
  </r>
  <r>
    <d v="2018-12-25T03:43:59"/>
    <s v="18-1986"/>
    <s v="P039"/>
    <n v="1"/>
    <n v="270"/>
    <n v="270"/>
    <n v="90"/>
    <n v="90"/>
    <n v="270"/>
    <n v="90"/>
    <n v="180"/>
    <s v="Neither"/>
    <s v="FE-685"/>
    <s v="Facilities &amp; Services"/>
    <n v="10.956589836772277"/>
    <x v="3"/>
    <n v="2018"/>
    <n v="0"/>
  </r>
  <r>
    <d v="2018-08-19T22:09:15"/>
    <s v="18-3425"/>
    <s v="P042"/>
    <n v="1"/>
    <n v="50"/>
    <n v="50"/>
    <s v=""/>
    <n v="25"/>
    <n v="50"/>
    <n v="25"/>
    <n v="25"/>
    <s v="Dissatisfied"/>
    <s v="CP-2824"/>
    <s v="Corporate &amp; Professional"/>
    <n v="9.8776671534059073"/>
    <x v="3"/>
    <n v="2018"/>
    <n v="0"/>
  </r>
  <r>
    <d v="2018-02-09T04:12:34"/>
    <s v="18-1134"/>
    <s v="P044"/>
    <n v="1"/>
    <s v=""/>
    <n v="368"/>
    <s v=""/>
    <n v="92"/>
    <n v="368"/>
    <n v="92"/>
    <n v="276"/>
    <s v="Satisfied"/>
    <s v="SR-9400"/>
    <s v="Sports &amp; Recreation"/>
    <n v="12.342715162719054"/>
    <x v="3"/>
    <n v="2018"/>
    <n v="0"/>
  </r>
  <r>
    <d v="2018-02-18T04:06:56"/>
    <s v="18-4169"/>
    <s v="P046"/>
    <n v="1"/>
    <n v="38"/>
    <n v="38"/>
    <n v="19"/>
    <n v="19"/>
    <n v="38"/>
    <n v="19"/>
    <n v="19"/>
    <s v="Satisfied"/>
    <s v="HS-735"/>
    <s v="Healthcare &amp; Safety"/>
    <n v="9.8892508156549788"/>
    <x v="3"/>
    <n v="2018"/>
    <n v="0"/>
  </r>
  <r>
    <d v="2018-06-11T18:36:32"/>
    <s v="18-4138"/>
    <s v="P047"/>
    <n v="1"/>
    <s v=""/>
    <n v="72"/>
    <n v="36"/>
    <n v="36"/>
    <n v="72"/>
    <n v="36"/>
    <n v="36"/>
    <s v="Dissatisfied"/>
    <s v="EE-4409"/>
    <s v="Education"/>
    <n v="10.818241047231139"/>
    <x v="3"/>
    <n v="2018"/>
    <n v="0"/>
  </r>
  <r>
    <d v="2018-09-22T13:24:36"/>
    <s v="18-3678"/>
    <s v="P048"/>
    <n v="1"/>
    <n v="252"/>
    <n v="252"/>
    <n v="63"/>
    <n v="63"/>
    <n v="252"/>
    <n v="63"/>
    <n v="189"/>
    <s v="Neither"/>
    <s v="HS-7291"/>
    <s v="Healthcare &amp; Safety"/>
    <n v="10.42743035829395"/>
    <x v="3"/>
    <n v="2018"/>
    <n v="0"/>
  </r>
  <r>
    <d v="2018-08-04T12:40:45"/>
    <s v="18-3586"/>
    <s v="P053"/>
    <n v="1"/>
    <n v="50"/>
    <n v="50"/>
    <s v=""/>
    <n v="25"/>
    <n v="50"/>
    <n v="25"/>
    <n v="25"/>
    <s v="Neither"/>
    <s v="HS-7652"/>
    <s v="Healthcare &amp; Safety"/>
    <n v="14.377134310720955"/>
    <x v="3"/>
    <n v="2018"/>
    <n v="0"/>
  </r>
  <r>
    <d v="2018-07-23T22:04:47"/>
    <s v="18-1286"/>
    <s v="P056"/>
    <n v="1"/>
    <n v="72"/>
    <n v="72"/>
    <s v=""/>
    <n v="36"/>
    <n v="72"/>
    <n v="36"/>
    <n v="36"/>
    <s v="Neither"/>
    <s v="EE-4797"/>
    <s v="Education"/>
    <n v="9.5176115401380308"/>
    <x v="3"/>
    <n v="2018"/>
    <n v="0"/>
  </r>
  <r>
    <d v="2018-08-10T10:42:38"/>
    <s v="18-2096"/>
    <s v="P058"/>
    <n v="1"/>
    <n v="356"/>
    <n v="356"/>
    <n v="89"/>
    <n v="89"/>
    <n v="356"/>
    <n v="89"/>
    <n v="267"/>
    <s v="Dissatisfied"/>
    <s v="SR-9666"/>
    <s v="Sports &amp; Recreation"/>
    <n v="10.132922049221957"/>
    <x v="3"/>
    <n v="2018"/>
    <n v="0"/>
  </r>
  <r>
    <d v="2018-09-16T15:46:18"/>
    <s v="18-3294"/>
    <s v="P070"/>
    <n v="1"/>
    <n v="84"/>
    <n v="84"/>
    <n v="21"/>
    <n v="21"/>
    <n v="84"/>
    <n v="21"/>
    <n v="63"/>
    <s v="Dissatisfied"/>
    <s v="CP-295"/>
    <s v="Corporate &amp; Professional"/>
    <n v="12.844063202784817"/>
    <x v="3"/>
    <n v="2018"/>
    <n v="0"/>
  </r>
  <r>
    <d v="2018-03-27T04:38:42"/>
    <s v="18-3500"/>
    <s v="P076"/>
    <n v="1"/>
    <s v=""/>
    <n v="94"/>
    <n v="47"/>
    <n v="47"/>
    <n v="94"/>
    <n v="47"/>
    <n v="47"/>
    <s v="Dissatisfied"/>
    <s v="CP-2926"/>
    <s v="Corporate &amp; Professional"/>
    <n v="8.1743378387804331"/>
    <x v="3"/>
    <n v="2018"/>
    <n v="0"/>
  </r>
  <r>
    <d v="2018-08-12T02:31:46"/>
    <s v="18-4909"/>
    <s v="P078"/>
    <n v="1"/>
    <s v=""/>
    <n v="225"/>
    <n v="75"/>
    <n v="75"/>
    <n v="225"/>
    <n v="75"/>
    <n v="150"/>
    <s v="Satisfied"/>
    <s v="CP-2671"/>
    <s v="Corporate &amp; Professional"/>
    <n v="9.0350666811770921"/>
    <x v="3"/>
    <n v="2018"/>
    <n v="0"/>
  </r>
  <r>
    <d v="2018-10-29T22:03:20"/>
    <s v="18-3144"/>
    <s v="P082"/>
    <n v="1"/>
    <n v="312"/>
    <n v="312"/>
    <n v="78"/>
    <n v="78"/>
    <n v="312"/>
    <n v="78"/>
    <n v="234"/>
    <s v="Neither"/>
    <s v="SR-9315"/>
    <s v="Sports &amp; Recreation"/>
    <n v="12.682358648534777"/>
    <x v="3"/>
    <n v="2018"/>
    <n v="0"/>
  </r>
  <r>
    <d v="2018-04-04T22:08:57"/>
    <s v="18-3836"/>
    <s v="P089"/>
    <n v="1"/>
    <n v="102"/>
    <n v="102"/>
    <n v="51"/>
    <n v="51"/>
    <n v="102"/>
    <n v="51"/>
    <n v="51"/>
    <s v="Neither"/>
    <s v="EE-40"/>
    <s v="Education"/>
    <n v="12.396052160428608"/>
    <x v="3"/>
    <n v="2018"/>
    <n v="0"/>
  </r>
  <r>
    <d v="2018-03-26T16:50:56"/>
    <s v="18-2011"/>
    <s v="P002"/>
    <n v="2"/>
    <n v="144"/>
    <n v="144"/>
    <n v="36"/>
    <n v="36"/>
    <n v="288"/>
    <n v="72"/>
    <n v="216"/>
    <s v="Satisfied"/>
    <s v="SR-955"/>
    <s v="Sports &amp; Recreation"/>
    <n v="12.072414596936037"/>
    <x v="3"/>
    <n v="2018"/>
    <n v="0"/>
  </r>
  <r>
    <d v="2018-01-07T00:50:10"/>
    <s v="18-4545"/>
    <s v="P004"/>
    <n v="2"/>
    <n v="189"/>
    <n v="189"/>
    <n v="63"/>
    <n v="63"/>
    <n v="378"/>
    <n v="126"/>
    <n v="252"/>
    <s v="Satisfied"/>
    <s v="CP-2749"/>
    <s v="Corporate &amp; Professional"/>
    <n v="6.9183250411917196"/>
    <x v="3"/>
    <n v="2018"/>
    <n v="0"/>
  </r>
  <r>
    <d v="2018-05-19T05:40:32"/>
    <s v="18-1310"/>
    <s v="P016"/>
    <n v="2"/>
    <s v=""/>
    <n v="110"/>
    <n v="55"/>
    <n v="55"/>
    <n v="220"/>
    <n v="110"/>
    <n v="110"/>
    <s v="Satisfied"/>
    <s v="CG-1264"/>
    <s v="Community &amp; Government"/>
    <n v="13.811876869930865"/>
    <x v="3"/>
    <n v="2018"/>
    <n v="0"/>
  </r>
  <r>
    <d v="2018-05-08T08:53:41"/>
    <s v="18-3072"/>
    <s v="P030"/>
    <n v="2"/>
    <s v=""/>
    <n v="81"/>
    <s v=""/>
    <n v="27"/>
    <n v="162"/>
    <n v="54"/>
    <n v="108"/>
    <s v="Neither"/>
    <s v="CT-3443"/>
    <s v="Creative &amp; Technology"/>
    <n v="11.31221475547909"/>
    <x v="3"/>
    <n v="2018"/>
    <n v="0"/>
  </r>
  <r>
    <d v="2018-03-02T12:04:10"/>
    <s v="18-2597"/>
    <s v="P035"/>
    <n v="2"/>
    <n v="144"/>
    <n v="144"/>
    <n v="48"/>
    <n v="48"/>
    <n v="288"/>
    <n v="96"/>
    <n v="192"/>
    <s v="Neither"/>
    <s v="SR-9332"/>
    <s v="Sports &amp; Recreation"/>
    <n v="12.701325659159139"/>
    <x v="3"/>
    <n v="2018"/>
    <n v="0"/>
  </r>
  <r>
    <d v="2018-02-22T10:35:58"/>
    <s v="18-4692"/>
    <s v="P039"/>
    <n v="2"/>
    <n v="270"/>
    <n v="270"/>
    <n v="90"/>
    <n v="90"/>
    <n v="540"/>
    <n v="180"/>
    <n v="360"/>
    <s v="Neither"/>
    <s v="CG-1729"/>
    <s v="Community &amp; Government"/>
    <n v="12.732640267350657"/>
    <x v="3"/>
    <n v="2018"/>
    <n v="0"/>
  </r>
  <r>
    <d v="2018-11-28T17:10:05"/>
    <s v="18-2394"/>
    <s v="P051"/>
    <n v="2"/>
    <n v="135"/>
    <n v="135"/>
    <n v="45"/>
    <n v="45"/>
    <n v="270"/>
    <n v="90"/>
    <n v="180"/>
    <s v="Neither"/>
    <s v="FE-6892"/>
    <s v="Facilities &amp; Services"/>
    <n v="14.817898176328208"/>
    <x v="3"/>
    <n v="2018"/>
    <n v="0"/>
  </r>
  <r>
    <d v="2018-11-06T08:17:16"/>
    <s v="18-1776"/>
    <s v="P058"/>
    <n v="2"/>
    <n v="356"/>
    <n v="356"/>
    <s v=""/>
    <n v="89"/>
    <n v="712"/>
    <n v="178"/>
    <n v="534"/>
    <s v="Satisfied"/>
    <s v="SR-9695"/>
    <s v="Sports &amp; Recreation"/>
    <n v="12.532428411174646"/>
    <x v="3"/>
    <n v="2018"/>
    <n v="0"/>
  </r>
  <r>
    <d v="2018-03-07T09:37:49"/>
    <s v="18-2659"/>
    <s v="P061"/>
    <n v="2"/>
    <n v="264"/>
    <n v="264"/>
    <n v="88"/>
    <n v="88"/>
    <n v="528"/>
    <n v="176"/>
    <n v="352"/>
    <s v="Neither"/>
    <s v="EE-4565"/>
    <s v="Education"/>
    <n v="13.697485557052493"/>
    <x v="3"/>
    <n v="2018"/>
    <n v="0"/>
  </r>
  <r>
    <d v="2018-01-12T13:08:35"/>
    <s v="18-2724"/>
    <s v="P062"/>
    <n v="2"/>
    <n v="348"/>
    <n v="348"/>
    <s v=""/>
    <n v="87"/>
    <n v="696"/>
    <n v="174"/>
    <n v="522"/>
    <s v="Neither"/>
    <s v="CP-2613"/>
    <s v="Corporate &amp; Professional"/>
    <n v="11.070908141213383"/>
    <x v="3"/>
    <n v="2018"/>
    <n v="0"/>
  </r>
  <r>
    <d v="2018-08-20T23:55:36"/>
    <s v="18-1173"/>
    <s v="P062"/>
    <n v="2"/>
    <n v="348"/>
    <n v="348"/>
    <n v="87"/>
    <n v="87"/>
    <n v="696"/>
    <n v="174"/>
    <n v="522"/>
    <s v="Dissatisfied"/>
    <s v="EE-4648"/>
    <s v="Education"/>
    <n v="11.99399163482429"/>
    <x v="3"/>
    <n v="2018"/>
    <n v="0"/>
  </r>
  <r>
    <d v="2018-07-19T07:28:12"/>
    <s v="18-1624"/>
    <s v="P077"/>
    <n v="2"/>
    <s v=""/>
    <n v="162"/>
    <n v="54"/>
    <n v="54"/>
    <n v="324"/>
    <n v="108"/>
    <n v="216"/>
    <s v="Dissatisfied"/>
    <s v="CT-3497"/>
    <s v="Creative &amp; Technology"/>
    <n v="11.78346750250795"/>
    <x v="3"/>
    <n v="2018"/>
    <n v="0"/>
  </r>
  <r>
    <d v="2018-12-10T02:42:58"/>
    <s v="18-1926"/>
    <s v="P081"/>
    <n v="2"/>
    <n v="50"/>
    <n v="50"/>
    <n v="25"/>
    <n v="25"/>
    <n v="100"/>
    <n v="50"/>
    <n v="50"/>
    <s v="Neither"/>
    <s v="CT-363"/>
    <s v="Creative &amp; Technology"/>
    <n v="9.9471686551317795"/>
    <x v="3"/>
    <n v="2018"/>
    <n v="0"/>
  </r>
  <r>
    <d v="2018-12-16T10:55:48"/>
    <s v="18-3549"/>
    <s v="P005"/>
    <n v="3"/>
    <n v="76"/>
    <n v="76"/>
    <n v="19"/>
    <n v="19"/>
    <n v="228"/>
    <n v="57"/>
    <n v="171"/>
    <s v="Neither"/>
    <s v="CT-3949"/>
    <s v="Creative &amp; Technology"/>
    <n v="9.8384363471888783"/>
    <x v="3"/>
    <n v="2018"/>
    <n v="0"/>
  </r>
  <r>
    <d v="2018-09-06T20:49:48"/>
    <s v="18-2727"/>
    <s v="P015"/>
    <n v="3"/>
    <n v="176"/>
    <n v="176"/>
    <n v="88"/>
    <n v="88"/>
    <n v="528"/>
    <n v="264"/>
    <n v="264"/>
    <s v="Neither"/>
    <s v="CT-3613"/>
    <s v="Creative &amp; Technology"/>
    <n v="14.064516999204997"/>
    <x v="3"/>
    <n v="2018"/>
    <n v="0"/>
  </r>
  <r>
    <d v="2018-01-23T08:00:55"/>
    <s v="18-4523"/>
    <s v="P018"/>
    <n v="3"/>
    <n v="108"/>
    <n v="108"/>
    <n v="54"/>
    <n v="54"/>
    <n v="324"/>
    <n v="162"/>
    <n v="162"/>
    <s v="Dissatisfied"/>
    <s v="CT-3715"/>
    <s v="Creative &amp; Technology"/>
    <n v="13.150536103258979"/>
    <x v="3"/>
    <n v="2018"/>
    <n v="0"/>
  </r>
  <r>
    <d v="2018-01-15T02:43:31"/>
    <s v="18-1467"/>
    <s v="P024"/>
    <n v="3"/>
    <s v=""/>
    <n v="66"/>
    <n v="33"/>
    <n v="33"/>
    <n v="198"/>
    <n v="99"/>
    <n v="99"/>
    <s v="Neither"/>
    <s v="CP-2613"/>
    <s v="Corporate &amp; Professional"/>
    <n v="11.070908141213383"/>
    <x v="3"/>
    <n v="2018"/>
    <n v="0"/>
  </r>
  <r>
    <d v="2018-12-09T19:41:57"/>
    <s v="18-3939"/>
    <s v="P032"/>
    <n v="3"/>
    <n v="92"/>
    <n v="92"/>
    <n v="46"/>
    <n v="46"/>
    <n v="276"/>
    <n v="138"/>
    <n v="138"/>
    <s v="Neither"/>
    <s v="CT-3518"/>
    <s v="Creative &amp; Technology"/>
    <n v="11.939773463335372"/>
    <x v="3"/>
    <n v="2018"/>
    <n v="0"/>
  </r>
  <r>
    <d v="2018-06-27T02:44:16"/>
    <s v="18-4284"/>
    <s v="P054"/>
    <n v="3"/>
    <s v=""/>
    <n v="144"/>
    <n v="48"/>
    <n v="48"/>
    <n v="432"/>
    <n v="144"/>
    <n v="288"/>
    <s v="Dissatisfied"/>
    <s v="EE-4869"/>
    <s v="Education"/>
    <n v="14.687857652112591"/>
    <x v="3"/>
    <n v="2018"/>
    <n v="0"/>
  </r>
  <r>
    <d v="2018-07-11T05:49:54"/>
    <s v="18-4263"/>
    <s v="P055"/>
    <n v="3"/>
    <n v="360"/>
    <n v="360"/>
    <n v="90"/>
    <n v="90"/>
    <n v="1080"/>
    <n v="270"/>
    <n v="810"/>
    <s v="Neither"/>
    <s v="EE-4646"/>
    <s v="Education"/>
    <n v="16.368863536738775"/>
    <x v="3"/>
    <n v="2018"/>
    <n v="0"/>
  </r>
  <r>
    <d v="2018-04-15T08:45:30"/>
    <s v="18-3933"/>
    <s v="P060"/>
    <n v="3"/>
    <s v=""/>
    <n v="300"/>
    <n v="75"/>
    <n v="75"/>
    <n v="900"/>
    <n v="225"/>
    <n v="675"/>
    <s v="Dissatisfied"/>
    <s v="FE-6753"/>
    <s v="Facilities &amp; Services"/>
    <n v="11.644564584314265"/>
    <x v="3"/>
    <n v="2018"/>
    <n v="0"/>
  </r>
  <r>
    <d v="2018-02-06T20:52:15"/>
    <s v="18-1634"/>
    <s v="P063"/>
    <n v="3"/>
    <n v="261"/>
    <n v="261"/>
    <n v="87"/>
    <n v="87"/>
    <n v="783"/>
    <n v="261"/>
    <n v="522"/>
    <s v="Neither"/>
    <s v="CT-3715"/>
    <s v="Creative &amp; Technology"/>
    <n v="13.150536103258979"/>
    <x v="3"/>
    <n v="2018"/>
    <n v="0"/>
  </r>
  <r>
    <d v="2018-07-10T10:41:06"/>
    <s v="18-2304"/>
    <s v="P071"/>
    <n v="3"/>
    <n v="210"/>
    <n v="210"/>
    <n v="70"/>
    <n v="70"/>
    <n v="630"/>
    <n v="210"/>
    <n v="420"/>
    <s v="Neither"/>
    <s v="CG-1618"/>
    <s v="Community &amp; Government"/>
    <n v="8.1628930629234038"/>
    <x v="3"/>
    <n v="2018"/>
    <n v="0"/>
  </r>
  <r>
    <d v="2018-04-21T03:51:18"/>
    <s v="18-2314"/>
    <s v="P072"/>
    <n v="3"/>
    <n v="132"/>
    <n v="132"/>
    <n v="44"/>
    <n v="44"/>
    <n v="396"/>
    <n v="132"/>
    <n v="264"/>
    <s v="Neither"/>
    <s v="SR-9105"/>
    <s v="Sports &amp; Recreation"/>
    <n v="11.072271050116964"/>
    <x v="3"/>
    <n v="2018"/>
    <n v="0"/>
  </r>
  <r>
    <d v="2018-05-21T06:43:32"/>
    <s v="18-2768"/>
    <s v="P073"/>
    <n v="3"/>
    <s v=""/>
    <n v="48"/>
    <n v="24"/>
    <n v="24"/>
    <n v="144"/>
    <n v="72"/>
    <n v="72"/>
    <s v="Dissatisfied"/>
    <s v="HS-7670"/>
    <s v="Healthcare &amp; Safety"/>
    <n v="8.7741864171993527"/>
    <x v="3"/>
    <n v="2018"/>
    <n v="0"/>
  </r>
  <r>
    <d v="2018-05-27T06:44:51"/>
    <s v="18-2752"/>
    <s v="P079"/>
    <n v="3"/>
    <n v="188"/>
    <n v="188"/>
    <n v="94"/>
    <n v="94"/>
    <n v="564"/>
    <n v="282"/>
    <n v="282"/>
    <s v="Neither"/>
    <s v="CT-3105"/>
    <s v="Creative &amp; Technology"/>
    <n v="13.827196127590291"/>
    <x v="3"/>
    <n v="2018"/>
    <n v="0"/>
  </r>
  <r>
    <d v="2018-03-05T13:27:21"/>
    <s v="18-1249"/>
    <s v="P085"/>
    <n v="3"/>
    <n v="320"/>
    <n v="320"/>
    <n v="80"/>
    <n v="80"/>
    <n v="960"/>
    <n v="240"/>
    <n v="720"/>
    <s v="Satisfied"/>
    <s v="SR-9732"/>
    <s v="Sports &amp; Recreation"/>
    <n v="11.593991859287692"/>
    <x v="3"/>
    <n v="2018"/>
    <n v="0"/>
  </r>
  <r>
    <d v="2018-09-24T07:23:22"/>
    <s v="18-2062"/>
    <s v="P087"/>
    <n v="3"/>
    <n v="176"/>
    <n v="176"/>
    <n v="88"/>
    <n v="88"/>
    <n v="528"/>
    <n v="264"/>
    <n v="264"/>
    <s v="Neither"/>
    <s v="CT-3608"/>
    <s v="Creative &amp; Technology"/>
    <n v="13.765798454641494"/>
    <x v="3"/>
    <n v="2018"/>
    <n v="0"/>
  </r>
  <r>
    <d v="2018-10-30T09:08:57"/>
    <s v="18-1685"/>
    <s v="P088"/>
    <n v="3"/>
    <n v="192"/>
    <n v="192"/>
    <n v="96"/>
    <n v="96"/>
    <n v="576"/>
    <n v="288"/>
    <n v="288"/>
    <s v="Dissatisfied"/>
    <s v="CP-2694"/>
    <s v="Corporate &amp; Professional"/>
    <n v="12.921682080641304"/>
    <x v="3"/>
    <n v="2018"/>
    <n v="0"/>
  </r>
  <r>
    <d v="2018-10-01T16:33:24"/>
    <s v="18-1994"/>
    <s v="P090"/>
    <n v="3"/>
    <n v="57"/>
    <n v="57"/>
    <n v="19"/>
    <n v="19"/>
    <n v="171"/>
    <n v="57"/>
    <n v="114"/>
    <s v="Dissatisfied"/>
    <s v="CT-3920"/>
    <s v="Creative &amp; Technology"/>
    <n v="14.66147716237918"/>
    <x v="3"/>
    <n v="2018"/>
    <n v="0"/>
  </r>
  <r>
    <d v="2018-03-04T07:16:37"/>
    <s v="18-2592"/>
    <s v="P093"/>
    <n v="3"/>
    <s v=""/>
    <n v="384"/>
    <n v="96"/>
    <n v="96"/>
    <n v="1152"/>
    <n v="288"/>
    <n v="864"/>
    <s v="Neither"/>
    <s v="EE-4661"/>
    <s v="Education"/>
    <n v="11.808681852148307"/>
    <x v="3"/>
    <n v="2018"/>
    <n v="0"/>
  </r>
  <r>
    <d v="2018-01-12T17:06:42"/>
    <s v="18-1877"/>
    <s v="P093"/>
    <n v="3"/>
    <s v=""/>
    <n v="384"/>
    <n v="96"/>
    <n v="96"/>
    <n v="1152"/>
    <n v="288"/>
    <n v="864"/>
    <s v="Neither"/>
    <s v="CT-3754"/>
    <s v="Creative &amp; Technology"/>
    <n v="8.2871811249429097"/>
    <x v="3"/>
    <n v="2018"/>
    <n v="0"/>
  </r>
  <r>
    <d v="2018-09-12T04:30:30"/>
    <s v="18-4050"/>
    <s v="P016"/>
    <n v="4"/>
    <s v=""/>
    <n v="110"/>
    <n v="55"/>
    <n v="55"/>
    <n v="440"/>
    <n v="220"/>
    <n v="220"/>
    <s v="Satisfied"/>
    <s v="SR-9105"/>
    <s v="Sports &amp; Recreation"/>
    <n v="11.072271050116964"/>
    <x v="3"/>
    <n v="2018"/>
    <n v="0"/>
  </r>
  <r>
    <d v="2018-11-15T00:28:04"/>
    <s v="18-2157"/>
    <s v="P021"/>
    <n v="4"/>
    <n v="207"/>
    <n v="207"/>
    <n v="69"/>
    <n v="69"/>
    <n v="828"/>
    <n v="276"/>
    <n v="552"/>
    <s v="Satisfied"/>
    <s v="HS-7204"/>
    <s v="Healthcare &amp; Safety"/>
    <n v="9.4608554813364627"/>
    <x v="3"/>
    <n v="2018"/>
    <n v="0"/>
  </r>
  <r>
    <d v="2018-09-30T13:32:32"/>
    <s v="18-4859"/>
    <s v="P027"/>
    <n v="4"/>
    <n v="140"/>
    <n v="140"/>
    <n v="70"/>
    <n v="70"/>
    <n v="560"/>
    <n v="280"/>
    <n v="280"/>
    <s v="Satisfied"/>
    <s v="HS-7802"/>
    <s v="Healthcare &amp; Safety"/>
    <n v="12.801144805697081"/>
    <x v="3"/>
    <n v="2018"/>
    <n v="0"/>
  </r>
  <r>
    <d v="2018-03-25T07:20:22"/>
    <s v="18-2868"/>
    <s v="P042"/>
    <n v="4"/>
    <s v=""/>
    <n v="50"/>
    <n v="25"/>
    <n v="25"/>
    <n v="200"/>
    <n v="100"/>
    <n v="100"/>
    <s v="Satisfied"/>
    <s v="HS-7802"/>
    <s v="Healthcare &amp; Safety"/>
    <n v="12.801144805697081"/>
    <x v="3"/>
    <n v="2018"/>
    <n v="0"/>
  </r>
  <r>
    <d v="2018-11-10T15:55:47"/>
    <s v="18-3867"/>
    <s v="P052"/>
    <n v="4"/>
    <n v="352"/>
    <n v="352"/>
    <n v="88"/>
    <n v="88"/>
    <n v="1408"/>
    <n v="352"/>
    <n v="1056"/>
    <s v="Neither"/>
    <s v="CP-2380"/>
    <s v="Corporate &amp; Professional"/>
    <n v="15.478388039566896"/>
    <x v="3"/>
    <n v="2018"/>
    <n v="0"/>
  </r>
  <r>
    <d v="2018-03-20T06:27:22"/>
    <s v="18-1222"/>
    <s v="P055"/>
    <n v="4"/>
    <n v="360"/>
    <n v="360"/>
    <s v=""/>
    <n v="90"/>
    <n v="1440"/>
    <n v="360"/>
    <n v="1080"/>
    <s v="Neither"/>
    <s v="HS-7993"/>
    <s v="Healthcare &amp; Safety"/>
    <n v="13.106678263594747"/>
    <x v="3"/>
    <n v="2018"/>
    <n v="0"/>
  </r>
  <r>
    <d v="2018-04-03T19:08:29"/>
    <s v="18-3984"/>
    <s v="P069"/>
    <n v="4"/>
    <n v="150"/>
    <n v="150"/>
    <n v="75"/>
    <n v="75"/>
    <n v="600"/>
    <n v="300"/>
    <n v="300"/>
    <s v="Satisfied"/>
    <s v="HS-7227"/>
    <s v="Healthcare &amp; Safety"/>
    <n v="13.923194761258239"/>
    <x v="3"/>
    <n v="2018"/>
    <n v="0"/>
  </r>
  <r>
    <d v="2018-12-03T00:00:08"/>
    <s v="18-4364"/>
    <s v="P079"/>
    <n v="4"/>
    <n v="188"/>
    <n v="188"/>
    <n v="94"/>
    <n v="94"/>
    <n v="752"/>
    <n v="376"/>
    <n v="376"/>
    <s v="Neither"/>
    <s v="CP-2795"/>
    <s v="Corporate &amp; Professional"/>
    <n v="11.799431383856128"/>
    <x v="3"/>
    <n v="2018"/>
    <n v="0"/>
  </r>
  <r>
    <d v="2018-02-12T03:32:12"/>
    <s v="18-1439"/>
    <s v="P082"/>
    <n v="4"/>
    <s v=""/>
    <n v="312"/>
    <s v=""/>
    <n v="78"/>
    <n v="1248"/>
    <n v="312"/>
    <n v="936"/>
    <s v="Dissatisfied"/>
    <s v="CT-3518"/>
    <s v="Creative &amp; Technology"/>
    <n v="11.939773463335372"/>
    <x v="3"/>
    <n v="2018"/>
    <n v="0"/>
  </r>
  <r>
    <d v="2018-08-06T17:34:13"/>
    <s v="18-2745"/>
    <s v="P089"/>
    <n v="4"/>
    <n v="102"/>
    <n v="102"/>
    <s v=""/>
    <n v="51"/>
    <n v="408"/>
    <n v="204"/>
    <n v="204"/>
    <s v="Satisfied"/>
    <s v="EE-450"/>
    <s v="Education"/>
    <n v="8.3272837771733244"/>
    <x v="3"/>
    <n v="2018"/>
    <n v="0"/>
  </r>
  <r>
    <d v="2018-08-07T00:51:54"/>
    <s v="18-2308"/>
    <s v="P092"/>
    <n v="4"/>
    <n v="124"/>
    <n v="124"/>
    <n v="62"/>
    <n v="62"/>
    <n v="496"/>
    <n v="248"/>
    <n v="248"/>
    <s v="Neither"/>
    <s v="EE-4869"/>
    <s v="Education"/>
    <n v="14.687857652112591"/>
    <x v="3"/>
    <n v="2018"/>
    <n v="0"/>
  </r>
  <r>
    <d v="2018-07-14T02:55:16"/>
    <s v="18-4804"/>
    <s v="P092"/>
    <n v="4"/>
    <n v="124"/>
    <n v="124"/>
    <s v=""/>
    <n v="62"/>
    <n v="496"/>
    <n v="248"/>
    <n v="248"/>
    <s v="Neither"/>
    <s v="CT-3613"/>
    <s v="Creative &amp; Technology"/>
    <n v="14.064516999204997"/>
    <x v="3"/>
    <n v="2018"/>
    <n v="0"/>
  </r>
  <r>
    <d v="2018-03-09T14:09:37"/>
    <s v="18-2167"/>
    <s v="P096"/>
    <n v="4"/>
    <n v="144"/>
    <n v="144"/>
    <n v="48"/>
    <n v="48"/>
    <n v="576"/>
    <n v="192"/>
    <n v="384"/>
    <s v="Dissatisfied"/>
    <s v="CG-1762"/>
    <s v="Community &amp; Government"/>
    <n v="10.216282609482219"/>
    <x v="3"/>
    <n v="2018"/>
    <n v="0"/>
  </r>
  <r>
    <d v="2018-01-21T15:39:44"/>
    <s v="18-1888"/>
    <s v="P098"/>
    <n v="4"/>
    <n v="201"/>
    <n v="201"/>
    <n v="67"/>
    <n v="67"/>
    <n v="804"/>
    <n v="268"/>
    <n v="536"/>
    <s v="Satisfied"/>
    <s v="CT-3590"/>
    <s v="Creative &amp; Technology"/>
    <n v="12.399050786131125"/>
    <x v="3"/>
    <n v="2018"/>
    <n v="0"/>
  </r>
  <r>
    <d v="2018-10-17T04:42:52"/>
    <s v="18-4196"/>
    <s v="P006"/>
    <n v="5"/>
    <n v="38"/>
    <n v="38"/>
    <n v="19"/>
    <n v="19"/>
    <n v="190"/>
    <n v="95"/>
    <n v="95"/>
    <s v="Dissatisfied"/>
    <s v="SR-9132"/>
    <s v="Sports &amp; Recreation"/>
    <n v="12.865074657680612"/>
    <x v="3"/>
    <n v="2018"/>
    <n v="0"/>
  </r>
  <r>
    <d v="2018-10-28T00:02:21"/>
    <s v="18-1282"/>
    <s v="P012"/>
    <n v="5"/>
    <n v="30"/>
    <n v="30"/>
    <n v="15"/>
    <n v="15"/>
    <n v="150"/>
    <n v="75"/>
    <n v="75"/>
    <s v="Neither"/>
    <s v="SR-9497"/>
    <s v="Sports &amp; Recreation"/>
    <n v="14.697745043716761"/>
    <x v="3"/>
    <n v="2018"/>
    <n v="0"/>
  </r>
  <r>
    <d v="2018-05-06T22:02:21"/>
    <s v="18-1307"/>
    <s v="P029"/>
    <n v="5"/>
    <n v="300"/>
    <n v="300"/>
    <n v="75"/>
    <n v="75"/>
    <n v="1500"/>
    <n v="375"/>
    <n v="1125"/>
    <s v="Satisfied"/>
    <s v="CG-1446"/>
    <s v="Community &amp; Government"/>
    <n v="14.593670394271927"/>
    <x v="3"/>
    <n v="2018"/>
    <n v="0"/>
  </r>
  <r>
    <d v="2018-03-09T17:31:46"/>
    <s v="18-3883"/>
    <s v="P035"/>
    <n v="5"/>
    <n v="144"/>
    <n v="144"/>
    <n v="48"/>
    <n v="48"/>
    <n v="720"/>
    <n v="240"/>
    <n v="480"/>
    <s v="Neither"/>
    <s v="EE-4771"/>
    <s v="Education"/>
    <n v="11.661237375491201"/>
    <x v="3"/>
    <n v="2018"/>
    <n v="0"/>
  </r>
  <r>
    <d v="2018-06-30T10:00:59"/>
    <s v="18-1029"/>
    <s v="P060"/>
    <n v="5"/>
    <n v="300"/>
    <n v="300"/>
    <n v="75"/>
    <n v="75"/>
    <n v="1500"/>
    <n v="375"/>
    <n v="1125"/>
    <s v="Neither"/>
    <s v="CP-2889"/>
    <s v="Corporate &amp; Professional"/>
    <n v="10.248947386022252"/>
    <x v="3"/>
    <n v="2018"/>
    <n v="0"/>
  </r>
  <r>
    <d v="2018-12-28T07:11:50"/>
    <s v="18-1813"/>
    <s v="P063"/>
    <n v="5"/>
    <n v="261"/>
    <n v="261"/>
    <n v="87"/>
    <n v="87"/>
    <n v="1305"/>
    <n v="435"/>
    <n v="870"/>
    <s v="Neither"/>
    <s v="CP-2862"/>
    <s v="Corporate &amp; Professional"/>
    <n v="14.370283356317486"/>
    <x v="3"/>
    <n v="2018"/>
    <n v="0"/>
  </r>
  <r>
    <d v="2018-02-13T13:43:34"/>
    <s v="18-4262"/>
    <s v="P063"/>
    <n v="5"/>
    <n v="261"/>
    <n v="261"/>
    <n v="87"/>
    <n v="87"/>
    <n v="1305"/>
    <n v="435"/>
    <n v="870"/>
    <s v="Satisfied"/>
    <s v="CT-3464"/>
    <s v="Creative &amp; Technology"/>
    <n v="12.207242573430314"/>
    <x v="3"/>
    <n v="2018"/>
    <n v="0"/>
  </r>
  <r>
    <d v="2018-04-21T07:41:48"/>
    <s v="18-2914"/>
    <s v="P063"/>
    <n v="5"/>
    <n v="261"/>
    <n v="261"/>
    <n v="87"/>
    <n v="87"/>
    <n v="1305"/>
    <n v="435"/>
    <n v="870"/>
    <s v="Dissatisfied"/>
    <s v="FE-6753"/>
    <s v="Facilities &amp; Services"/>
    <n v="11.644564584314265"/>
    <x v="3"/>
    <n v="2018"/>
    <n v="0"/>
  </r>
  <r>
    <d v="2018-11-23T02:24:39"/>
    <s v="18-3929"/>
    <s v="P065"/>
    <n v="5"/>
    <n v="50"/>
    <n v="50"/>
    <n v="25"/>
    <n v="25"/>
    <n v="250"/>
    <n v="125"/>
    <n v="125"/>
    <s v="Neither"/>
    <s v="FE-6591"/>
    <s v="Facilities &amp; Services"/>
    <n v="12.502346728827876"/>
    <x v="3"/>
    <n v="2018"/>
    <n v="0"/>
  </r>
  <r>
    <d v="2018-06-25T02:51:05"/>
    <s v="18-1669"/>
    <s v="P088"/>
    <n v="5"/>
    <n v="192"/>
    <n v="192"/>
    <n v="96"/>
    <n v="96"/>
    <n v="960"/>
    <n v="480"/>
    <n v="480"/>
    <s v="Neither"/>
    <s v="EE-4648"/>
    <s v="Education"/>
    <n v="11.99399163482429"/>
    <x v="3"/>
    <n v="2018"/>
    <n v="0"/>
  </r>
  <r>
    <d v="2018-02-21T13:21:18"/>
    <s v="18-1317"/>
    <s v="P006"/>
    <n v="6"/>
    <n v="38"/>
    <n v="38"/>
    <s v=""/>
    <n v="19"/>
    <n v="228"/>
    <n v="114"/>
    <n v="114"/>
    <s v="Neither"/>
    <s v="CT-3882"/>
    <s v="Creative &amp; Technology"/>
    <n v="11.749993886708426"/>
    <x v="3"/>
    <n v="2018"/>
    <n v="0"/>
  </r>
  <r>
    <d v="2018-02-09T07:08:16"/>
    <s v="18-1699"/>
    <s v="P012"/>
    <n v="6"/>
    <n v="30"/>
    <n v="30"/>
    <n v="15"/>
    <n v="15"/>
    <n v="180"/>
    <n v="90"/>
    <n v="90"/>
    <s v="Neither"/>
    <s v="CG-1369"/>
    <s v="Community &amp; Government"/>
    <n v="11.346510807401776"/>
    <x v="3"/>
    <n v="2018"/>
    <n v="0"/>
  </r>
  <r>
    <d v="2018-04-19T12:58:06"/>
    <s v="18-2098"/>
    <s v="P019"/>
    <n v="6"/>
    <n v="308"/>
    <n v="308"/>
    <n v="77"/>
    <n v="77"/>
    <n v="1848"/>
    <n v="462"/>
    <n v="1386"/>
    <s v="Neither"/>
    <s v="CG-1701"/>
    <s v="Community &amp; Government"/>
    <n v="12.954911944548844"/>
    <x v="3"/>
    <n v="2018"/>
    <n v="0"/>
  </r>
  <r>
    <d v="2018-10-12T04:56:32"/>
    <s v="18-2610"/>
    <s v="P034"/>
    <n v="6"/>
    <n v="114"/>
    <n v="114"/>
    <n v="57"/>
    <n v="57"/>
    <n v="684"/>
    <n v="342"/>
    <n v="342"/>
    <s v="Dissatisfied"/>
    <s v="CG-142"/>
    <s v="Community &amp; Government"/>
    <n v="14.412865837260112"/>
    <x v="3"/>
    <n v="2018"/>
    <n v="0"/>
  </r>
  <r>
    <d v="2018-12-11T08:25:29"/>
    <s v="18-4597"/>
    <s v="P035"/>
    <n v="6"/>
    <n v="144"/>
    <n v="144"/>
    <n v="48"/>
    <n v="48"/>
    <n v="864"/>
    <n v="288"/>
    <n v="576"/>
    <s v="Dissatisfied"/>
    <s v="EE-4661"/>
    <s v="Education"/>
    <n v="11.808681852148307"/>
    <x v="3"/>
    <n v="2018"/>
    <n v="0"/>
  </r>
  <r>
    <d v="2018-01-26T15:17:29"/>
    <s v="18-2690"/>
    <s v="P037"/>
    <n v="6"/>
    <n v="160"/>
    <n v="160"/>
    <n v="80"/>
    <n v="80"/>
    <n v="960"/>
    <n v="480"/>
    <n v="480"/>
    <s v="Neither"/>
    <s v="CP-2330"/>
    <s v="Corporate &amp; Professional"/>
    <n v="9.4200113153305907"/>
    <x v="3"/>
    <n v="2018"/>
    <n v="0"/>
  </r>
  <r>
    <d v="2018-07-06T07:27:34"/>
    <s v="18-4382"/>
    <s v="P045"/>
    <n v="6"/>
    <n v="100"/>
    <n v="100"/>
    <n v="25"/>
    <n v="25"/>
    <n v="600"/>
    <n v="150"/>
    <n v="450"/>
    <s v="Satisfied"/>
    <s v="FE-6404"/>
    <s v="Facilities &amp; Services"/>
    <n v="11.226611755437654"/>
    <x v="3"/>
    <n v="2018"/>
    <n v="0"/>
  </r>
  <r>
    <d v="2018-12-29T23:28:56"/>
    <s v="18-2461"/>
    <s v="P049"/>
    <n v="6"/>
    <n v="356"/>
    <n v="356"/>
    <n v="89"/>
    <n v="89"/>
    <n v="2136"/>
    <n v="534"/>
    <n v="1602"/>
    <s v="Dissatisfied"/>
    <s v="CT-3229"/>
    <s v="Creative &amp; Technology"/>
    <n v="15.770846827234339"/>
    <x v="3"/>
    <n v="2018"/>
    <n v="0"/>
  </r>
  <r>
    <d v="2018-12-20T22:39:19"/>
    <s v="18-3073"/>
    <s v="P055"/>
    <n v="6"/>
    <n v="360"/>
    <n v="360"/>
    <n v="90"/>
    <n v="90"/>
    <n v="2160"/>
    <n v="540"/>
    <n v="1620"/>
    <s v="Neither"/>
    <s v="CP-2251"/>
    <s v="Corporate &amp; Professional"/>
    <n v="11.003496633574638"/>
    <x v="3"/>
    <n v="2018"/>
    <n v="0"/>
  </r>
  <r>
    <d v="2018-12-31T02:47:09"/>
    <s v="18-3886"/>
    <s v="P055"/>
    <n v="6"/>
    <n v="360"/>
    <n v="360"/>
    <n v="90"/>
    <n v="90"/>
    <n v="2160"/>
    <n v="540"/>
    <n v="1620"/>
    <s v="Dissatisfied"/>
    <s v="CP-2926"/>
    <s v="Corporate &amp; Professional"/>
    <n v="8.1743378387804331"/>
    <x v="3"/>
    <n v="2018"/>
    <n v="0"/>
  </r>
  <r>
    <d v="2018-07-22T00:06:21"/>
    <s v="18-2402"/>
    <s v="P060"/>
    <n v="6"/>
    <s v=""/>
    <n v="300"/>
    <n v="75"/>
    <n v="75"/>
    <n v="1800"/>
    <n v="450"/>
    <n v="1350"/>
    <s v="Neither"/>
    <s v="SR-9883"/>
    <s v="Sports &amp; Recreation"/>
    <n v="11.504886852416154"/>
    <x v="3"/>
    <n v="2018"/>
    <n v="0"/>
  </r>
  <r>
    <d v="2018-03-20T10:32:29"/>
    <s v="18-4508"/>
    <s v="P062"/>
    <n v="6"/>
    <s v=""/>
    <n v="348"/>
    <n v="87"/>
    <n v="87"/>
    <n v="2088"/>
    <n v="522"/>
    <n v="1566"/>
    <s v="Dissatisfied"/>
    <s v="CT-363"/>
    <s v="Creative &amp; Technology"/>
    <n v="9.9471686551317795"/>
    <x v="3"/>
    <n v="2018"/>
    <n v="0"/>
  </r>
  <r>
    <d v="2018-11-19T02:55:55"/>
    <s v="18-1983"/>
    <s v="P062"/>
    <n v="6"/>
    <n v="348"/>
    <n v="348"/>
    <n v="87"/>
    <n v="87"/>
    <n v="2088"/>
    <n v="522"/>
    <n v="1566"/>
    <s v="Satisfied"/>
    <s v="HS-7227"/>
    <s v="Healthcare &amp; Safety"/>
    <n v="13.923194761258239"/>
    <x v="3"/>
    <n v="2018"/>
    <n v="0"/>
  </r>
  <r>
    <d v="2018-10-27T07:52:04"/>
    <s v="18-1896"/>
    <s v="P064"/>
    <n v="6"/>
    <n v="231"/>
    <n v="231"/>
    <n v="77"/>
    <n v="77"/>
    <n v="1386"/>
    <n v="462"/>
    <n v="924"/>
    <s v="Satisfied"/>
    <s v="CG-151"/>
    <s v="Community &amp; Government"/>
    <n v="15.140903556171683"/>
    <x v="3"/>
    <n v="2018"/>
    <n v="0"/>
  </r>
  <r>
    <d v="2018-10-06T15:29:03"/>
    <s v="18-3352"/>
    <s v="P070"/>
    <n v="6"/>
    <n v="84"/>
    <n v="84"/>
    <n v="21"/>
    <n v="21"/>
    <n v="504"/>
    <n v="126"/>
    <n v="378"/>
    <s v="Neither"/>
    <s v="CT-3690"/>
    <s v="Creative &amp; Technology"/>
    <n v="9.1591412531773226"/>
    <x v="3"/>
    <n v="2018"/>
    <n v="0"/>
  </r>
  <r>
    <d v="2018-11-21T05:03:03"/>
    <s v="18-4066"/>
    <s v="P073"/>
    <n v="6"/>
    <n v="48"/>
    <n v="48"/>
    <n v="24"/>
    <n v="24"/>
    <n v="288"/>
    <n v="144"/>
    <n v="144"/>
    <s v="Dissatisfied"/>
    <s v="SR-955"/>
    <s v="Sports &amp; Recreation"/>
    <n v="12.072414596936037"/>
    <x v="3"/>
    <n v="2018"/>
    <n v="0"/>
  </r>
  <r>
    <d v="2018-11-24T15:24:36"/>
    <s v="18-4119"/>
    <s v="P074"/>
    <n v="6"/>
    <n v="352"/>
    <n v="352"/>
    <n v="88"/>
    <n v="88"/>
    <n v="2112"/>
    <n v="528"/>
    <n v="1584"/>
    <s v="Dissatisfied"/>
    <s v="CT-3471"/>
    <s v="Creative &amp; Technology"/>
    <n v="13.537350739681813"/>
    <x v="3"/>
    <n v="2018"/>
    <n v="0"/>
  </r>
  <r>
    <d v="2018-03-20T16:04:33"/>
    <s v="18-2892"/>
    <s v="P076"/>
    <n v="6"/>
    <s v=""/>
    <n v="94"/>
    <n v="47"/>
    <n v="47"/>
    <n v="564"/>
    <n v="282"/>
    <n v="282"/>
    <s v="Dissatisfied"/>
    <s v="CP-2216"/>
    <s v="Corporate &amp; Professional"/>
    <n v="13.299525114817991"/>
    <x v="3"/>
    <n v="2018"/>
    <n v="0"/>
  </r>
  <r>
    <d v="2018-08-25T17:03:06"/>
    <s v="18-4430"/>
    <s v="P077"/>
    <n v="6"/>
    <s v=""/>
    <n v="162"/>
    <n v="54"/>
    <n v="54"/>
    <n v="972"/>
    <n v="324"/>
    <n v="648"/>
    <s v="Dissatisfied"/>
    <s v="CG-1672"/>
    <s v="Community &amp; Government"/>
    <n v="11.655355879643379"/>
    <x v="3"/>
    <n v="2018"/>
    <n v="0"/>
  </r>
  <r>
    <d v="2018-03-02T02:05:34"/>
    <s v="18-3779"/>
    <s v="P086"/>
    <n v="6"/>
    <s v=""/>
    <n v="352"/>
    <n v="88"/>
    <n v="88"/>
    <n v="2112"/>
    <n v="528"/>
    <n v="1584"/>
    <s v="Satisfied"/>
    <s v="FE-6918"/>
    <s v="Facilities &amp; Services"/>
    <n v="11.375127981841125"/>
    <x v="3"/>
    <n v="2018"/>
    <n v="0"/>
  </r>
  <r>
    <d v="2018-12-02T21:00:52"/>
    <s v="18-1495"/>
    <s v="P087"/>
    <n v="6"/>
    <n v="176"/>
    <n v="176"/>
    <n v="88"/>
    <n v="88"/>
    <n v="1056"/>
    <n v="528"/>
    <n v="528"/>
    <s v="Neither"/>
    <s v="CP-2582"/>
    <s v="Corporate &amp; Professional"/>
    <n v="11.428575823958646"/>
    <x v="3"/>
    <n v="2018"/>
    <n v="0"/>
  </r>
  <r>
    <d v="2018-04-26T10:58:33"/>
    <s v="18-3857"/>
    <s v="P092"/>
    <n v="6"/>
    <n v="124"/>
    <n v="124"/>
    <n v="62"/>
    <n v="62"/>
    <n v="744"/>
    <n v="372"/>
    <n v="372"/>
    <s v="Neither"/>
    <s v="SR-9393"/>
    <s v="Sports &amp; Recreation"/>
    <n v="13.115597690631557"/>
    <x v="3"/>
    <n v="2018"/>
    <n v="0"/>
  </r>
  <r>
    <d v="2018-08-18T02:31:50"/>
    <s v="18-2871"/>
    <s v="P099"/>
    <n v="6"/>
    <n v="132"/>
    <n v="132"/>
    <n v="33"/>
    <n v="33"/>
    <n v="792"/>
    <n v="198"/>
    <n v="594"/>
    <s v="Dissatisfied"/>
    <s v="CP-2758"/>
    <s v="Corporate &amp; Professional"/>
    <n v="11.816654396440285"/>
    <x v="3"/>
    <n v="2018"/>
    <n v="0"/>
  </r>
  <r>
    <d v="2018-10-01T21:38:56"/>
    <s v="18-3493"/>
    <s v="P004"/>
    <n v="7"/>
    <n v="189"/>
    <n v="189"/>
    <n v="63"/>
    <n v="63"/>
    <n v="1323"/>
    <n v="441"/>
    <n v="882"/>
    <s v="Neither"/>
    <s v="CG-1606"/>
    <s v="Community &amp; Government"/>
    <n v="12.452986387489583"/>
    <x v="3"/>
    <n v="2018"/>
    <n v="0"/>
  </r>
  <r>
    <d v="2018-06-21T10:00:45"/>
    <s v="18-1593"/>
    <s v="P011"/>
    <n v="7"/>
    <s v=""/>
    <n v="264"/>
    <s v=""/>
    <n v="88"/>
    <n v="1848"/>
    <n v="616"/>
    <n v="1232"/>
    <s v="Neither"/>
    <s v="CP-2549"/>
    <s v="Corporate &amp; Professional"/>
    <n v="5.9872353338051019"/>
    <x v="3"/>
    <n v="2018"/>
    <n v="0"/>
  </r>
  <r>
    <d v="2018-12-20T02:12:22"/>
    <s v="18-4758"/>
    <s v="P019"/>
    <n v="7"/>
    <s v=""/>
    <n v="308"/>
    <n v="77"/>
    <n v="77"/>
    <n v="2156"/>
    <n v="539"/>
    <n v="1617"/>
    <s v="Neither"/>
    <s v="SR-9105"/>
    <s v="Sports &amp; Recreation"/>
    <n v="11.072271050116964"/>
    <x v="3"/>
    <n v="2018"/>
    <n v="0"/>
  </r>
  <r>
    <d v="2018-03-20T04:57:48"/>
    <s v="18-4949"/>
    <s v="P021"/>
    <n v="7"/>
    <s v=""/>
    <n v="207"/>
    <n v="69"/>
    <n v="69"/>
    <n v="1449"/>
    <n v="483"/>
    <n v="966"/>
    <s v="Satisfied"/>
    <s v="CG-1634"/>
    <s v="Community &amp; Government"/>
    <n v="9.2053706474810433"/>
    <x v="3"/>
    <n v="2018"/>
    <n v="0"/>
  </r>
  <r>
    <d v="2018-10-17T11:24:53"/>
    <s v="18-4959"/>
    <s v="P024"/>
    <n v="7"/>
    <n v="66"/>
    <n v="66"/>
    <n v="33"/>
    <n v="33"/>
    <n v="462"/>
    <n v="231"/>
    <n v="231"/>
    <s v="Satisfied"/>
    <s v="CG-1114"/>
    <s v="Community &amp; Government"/>
    <n v="12.679725647708608"/>
    <x v="3"/>
    <n v="2018"/>
    <n v="0"/>
  </r>
  <r>
    <d v="2018-03-30T20:12:11"/>
    <s v="18-2321"/>
    <s v="P033"/>
    <n v="7"/>
    <n v="57"/>
    <n v="57"/>
    <n v="19"/>
    <n v="19"/>
    <n v="399"/>
    <n v="133"/>
    <n v="266"/>
    <s v="Neither"/>
    <s v="HS-7607"/>
    <s v="Healthcare &amp; Safety"/>
    <n v="11.563724686003232"/>
    <x v="3"/>
    <n v="2018"/>
    <n v="0"/>
  </r>
  <r>
    <d v="2018-12-18T05:06:26"/>
    <s v="18-3400"/>
    <s v="P037"/>
    <n v="7"/>
    <n v="160"/>
    <n v="160"/>
    <n v="80"/>
    <n v="80"/>
    <n v="1120"/>
    <n v="560"/>
    <n v="560"/>
    <s v="Neither"/>
    <s v="EE-4308"/>
    <s v="Education"/>
    <n v="10.518436853046438"/>
    <x v="3"/>
    <n v="2018"/>
    <n v="0"/>
  </r>
  <r>
    <d v="2018-06-17T06:29:41"/>
    <s v="18-2153"/>
    <s v="P038"/>
    <n v="7"/>
    <s v=""/>
    <n v="240"/>
    <n v="80"/>
    <n v="80"/>
    <n v="1680"/>
    <n v="560"/>
    <n v="1120"/>
    <s v="Dissatisfied"/>
    <s v="SR-9808"/>
    <s v="Sports &amp; Recreation"/>
    <n v="10.816866337473218"/>
    <x v="3"/>
    <n v="2018"/>
    <n v="0"/>
  </r>
  <r>
    <d v="2018-10-10T05:32:40"/>
    <s v="18-1499"/>
    <s v="P041"/>
    <n v="7"/>
    <n v="144"/>
    <n v="144"/>
    <s v=""/>
    <n v="36"/>
    <n v="1008"/>
    <n v="252"/>
    <n v="756"/>
    <s v="Neither"/>
    <s v="FE-6818"/>
    <s v="Facilities &amp; Services"/>
    <n v="12.37474961859551"/>
    <x v="3"/>
    <n v="2018"/>
    <n v="0"/>
  </r>
  <r>
    <d v="2018-05-06T22:23:31"/>
    <s v="18-2939"/>
    <s v="P045"/>
    <n v="7"/>
    <s v=""/>
    <n v="100"/>
    <s v=""/>
    <n v="25"/>
    <n v="700"/>
    <n v="175"/>
    <n v="525"/>
    <s v="Neither"/>
    <s v="CP-2555"/>
    <s v="Corporate &amp; Professional"/>
    <n v="9.1057685343725456"/>
    <x v="3"/>
    <n v="2018"/>
    <n v="0"/>
  </r>
  <r>
    <d v="2018-09-30T14:06:46"/>
    <s v="18-1755"/>
    <s v="P045"/>
    <n v="7"/>
    <n v="100"/>
    <n v="100"/>
    <s v=""/>
    <n v="25"/>
    <n v="700"/>
    <n v="175"/>
    <n v="525"/>
    <s v="Neither"/>
    <s v="CT-3721"/>
    <s v="Creative &amp; Technology"/>
    <n v="11.03324198943719"/>
    <x v="3"/>
    <n v="2018"/>
    <n v="0"/>
  </r>
  <r>
    <d v="2018-10-14T13:50:25"/>
    <s v="18-3035"/>
    <s v="P051"/>
    <n v="7"/>
    <s v=""/>
    <n v="135"/>
    <n v="45"/>
    <n v="45"/>
    <n v="945"/>
    <n v="315"/>
    <n v="630"/>
    <s v="Neither"/>
    <s v="CG-1446"/>
    <s v="Community &amp; Government"/>
    <n v="14.593670394271927"/>
    <x v="3"/>
    <n v="2018"/>
    <n v="0"/>
  </r>
  <r>
    <d v="2018-09-15T05:43:26"/>
    <s v="18-3703"/>
    <s v="P052"/>
    <n v="7"/>
    <n v="352"/>
    <n v="352"/>
    <s v=""/>
    <n v="88"/>
    <n v="2464"/>
    <n v="616"/>
    <n v="1848"/>
    <s v="Neither"/>
    <s v="EE-4869"/>
    <s v="Education"/>
    <n v="14.687857652112591"/>
    <x v="3"/>
    <n v="2018"/>
    <n v="0"/>
  </r>
  <r>
    <d v="2018-12-07T21:24:06"/>
    <s v="18-3754"/>
    <s v="P058"/>
    <n v="7"/>
    <n v="356"/>
    <n v="356"/>
    <n v="89"/>
    <n v="89"/>
    <n v="2492"/>
    <n v="623"/>
    <n v="1869"/>
    <s v="Neither"/>
    <s v="HS-7220"/>
    <s v="Healthcare &amp; Safety"/>
    <n v="7.1104128275166252"/>
    <x v="3"/>
    <n v="2018"/>
    <n v="0"/>
  </r>
  <r>
    <d v="2018-12-07T09:33:04"/>
    <s v="18-3191"/>
    <s v="P066"/>
    <n v="7"/>
    <n v="34"/>
    <n v="34"/>
    <n v="17"/>
    <n v="17"/>
    <n v="238"/>
    <n v="119"/>
    <n v="119"/>
    <s v="Dissatisfied"/>
    <s v="CG-1369"/>
    <s v="Community &amp; Government"/>
    <n v="11.346510807401776"/>
    <x v="3"/>
    <n v="2018"/>
    <n v="0"/>
  </r>
  <r>
    <d v="2018-06-24T22:20:53"/>
    <s v="18-2014"/>
    <s v="P069"/>
    <n v="7"/>
    <n v="150"/>
    <n v="150"/>
    <s v=""/>
    <n v="75"/>
    <n v="1050"/>
    <n v="525"/>
    <n v="525"/>
    <s v="Neither"/>
    <s v="HS-7533"/>
    <s v="Healthcare &amp; Safety"/>
    <n v="7.0114620475168028"/>
    <x v="3"/>
    <n v="2018"/>
    <n v="0"/>
  </r>
  <r>
    <d v="2018-01-30T02:34:56"/>
    <s v="18-4453"/>
    <s v="P071"/>
    <n v="7"/>
    <n v="210"/>
    <n v="210"/>
    <n v="70"/>
    <n v="70"/>
    <n v="1470"/>
    <n v="490"/>
    <n v="980"/>
    <s v="Dissatisfied"/>
    <s v="EE-4774"/>
    <s v="Education"/>
    <n v="15.12637675023732"/>
    <x v="3"/>
    <n v="2018"/>
    <n v="0"/>
  </r>
  <r>
    <d v="2018-04-30T16:01:11"/>
    <s v="18-2682"/>
    <s v="P076"/>
    <n v="7"/>
    <n v="94"/>
    <n v="94"/>
    <s v=""/>
    <n v="47"/>
    <n v="658"/>
    <n v="329"/>
    <n v="329"/>
    <s v="Neither"/>
    <s v="CG-1316"/>
    <s v="Community &amp; Government"/>
    <n v="15.458859683514467"/>
    <x v="3"/>
    <n v="2018"/>
    <n v="0"/>
  </r>
  <r>
    <d v="2018-09-25T16:43:04"/>
    <s v="18-3402"/>
    <s v="P078"/>
    <n v="7"/>
    <n v="225"/>
    <n v="225"/>
    <s v=""/>
    <n v="75"/>
    <n v="1575"/>
    <n v="525"/>
    <n v="1050"/>
    <s v="Neither"/>
    <s v="FE-6685"/>
    <s v="Facilities &amp; Services"/>
    <n v="10.06992029407844"/>
    <x v="3"/>
    <n v="2018"/>
    <n v="0"/>
  </r>
  <r>
    <d v="2018-11-12T13:57:00"/>
    <s v="18-2675"/>
    <s v="P090"/>
    <n v="7"/>
    <n v="57"/>
    <n v="57"/>
    <n v="19"/>
    <n v="19"/>
    <n v="399"/>
    <n v="133"/>
    <n v="266"/>
    <s v="Dissatisfied"/>
    <s v="CT-3882"/>
    <s v="Creative &amp; Technology"/>
    <n v="11.749993886708426"/>
    <x v="3"/>
    <n v="2018"/>
    <n v="0"/>
  </r>
  <r>
    <d v="2018-10-07T11:31:24"/>
    <s v="18-1787"/>
    <s v="P093"/>
    <n v="7"/>
    <n v="384"/>
    <n v="384"/>
    <n v="96"/>
    <n v="96"/>
    <n v="2688"/>
    <n v="672"/>
    <n v="2016"/>
    <s v="Satisfied"/>
    <s v="CP-2488"/>
    <s v="Corporate &amp; Professional"/>
    <n v="14.538471643780088"/>
    <x v="3"/>
    <n v="2018"/>
    <n v="0"/>
  </r>
  <r>
    <d v="2018-07-28T08:26:46"/>
    <s v="18-2310"/>
    <s v="P011"/>
    <n v="8"/>
    <s v=""/>
    <n v="264"/>
    <n v="88"/>
    <n v="88"/>
    <n v="2112"/>
    <n v="704"/>
    <n v="1408"/>
    <s v="Neither"/>
    <s v="SR-9732"/>
    <s v="Sports &amp; Recreation"/>
    <n v="11.593991859287692"/>
    <x v="3"/>
    <n v="2018"/>
    <n v="0"/>
  </r>
  <r>
    <d v="2018-08-16T02:46:23"/>
    <s v="18-3504"/>
    <s v="P021"/>
    <n v="8"/>
    <n v="207"/>
    <n v="207"/>
    <n v="69"/>
    <n v="69"/>
    <n v="1656"/>
    <n v="552"/>
    <n v="1104"/>
    <s v="Satisfied"/>
    <s v="CG-151"/>
    <s v="Community &amp; Government"/>
    <n v="15.140903556171683"/>
    <x v="3"/>
    <n v="2018"/>
    <n v="0"/>
  </r>
  <r>
    <d v="2018-08-27T07:01:06"/>
    <s v="18-4254"/>
    <s v="P022"/>
    <n v="8"/>
    <n v="153"/>
    <n v="153"/>
    <n v="51"/>
    <n v="51"/>
    <n v="1224"/>
    <n v="408"/>
    <n v="816"/>
    <s v="Neither"/>
    <s v="CG-1627"/>
    <s v="Community &amp; Government"/>
    <n v="15.856807810268592"/>
    <x v="3"/>
    <n v="2018"/>
    <n v="0"/>
  </r>
  <r>
    <d v="2018-07-13T09:19:49"/>
    <s v="18-4352"/>
    <s v="P031"/>
    <n v="8"/>
    <n v="146"/>
    <n v="146"/>
    <n v="73"/>
    <n v="73"/>
    <n v="1168"/>
    <n v="584"/>
    <n v="584"/>
    <s v="Dissatisfied"/>
    <s v="EE-4752"/>
    <s v="Education"/>
    <n v="13.332534707865639"/>
    <x v="3"/>
    <n v="2018"/>
    <n v="0"/>
  </r>
  <r>
    <d v="2018-11-22T16:41:54"/>
    <s v="18-4031"/>
    <s v="P036"/>
    <n v="8"/>
    <n v="280"/>
    <n v="280"/>
    <n v="70"/>
    <n v="70"/>
    <n v="2240"/>
    <n v="560"/>
    <n v="1680"/>
    <s v="Neither"/>
    <s v="EE-4613"/>
    <s v="Education"/>
    <n v="15.268550004010105"/>
    <x v="3"/>
    <n v="2018"/>
    <n v="0"/>
  </r>
  <r>
    <d v="2018-08-19T17:42:31"/>
    <s v="18-4767"/>
    <s v="P052"/>
    <n v="8"/>
    <n v="352"/>
    <n v="352"/>
    <n v="88"/>
    <n v="88"/>
    <n v="2816"/>
    <n v="704"/>
    <n v="2112"/>
    <s v="Satisfied"/>
    <s v="CT-3648"/>
    <s v="Creative &amp; Technology"/>
    <n v="10.764293826791503"/>
    <x v="3"/>
    <n v="2018"/>
    <n v="0"/>
  </r>
  <r>
    <d v="2018-09-02T22:42:58"/>
    <s v="18-2998"/>
    <s v="P060"/>
    <n v="8"/>
    <n v="300"/>
    <n v="300"/>
    <n v="75"/>
    <n v="75"/>
    <n v="2400"/>
    <n v="600"/>
    <n v="1800"/>
    <s v="Satisfied"/>
    <s v="CT-363"/>
    <s v="Creative &amp; Technology"/>
    <n v="9.9471686551317795"/>
    <x v="3"/>
    <n v="2018"/>
    <n v="0"/>
  </r>
  <r>
    <d v="2018-11-22T01:38:39"/>
    <s v="18-2133"/>
    <s v="P063"/>
    <n v="8"/>
    <n v="261"/>
    <n v="261"/>
    <n v="87"/>
    <n v="87"/>
    <n v="2088"/>
    <n v="696"/>
    <n v="1392"/>
    <s v="Neither"/>
    <s v="CP-2549"/>
    <s v="Corporate &amp; Professional"/>
    <n v="5.9872353338051019"/>
    <x v="3"/>
    <n v="2018"/>
    <n v="0"/>
  </r>
  <r>
    <d v="2018-03-18T00:49:38"/>
    <s v="18-2109"/>
    <s v="P066"/>
    <n v="8"/>
    <n v="34"/>
    <n v="34"/>
    <n v="17"/>
    <n v="17"/>
    <n v="272"/>
    <n v="136"/>
    <n v="136"/>
    <s v="Neither"/>
    <s v="SR-9853"/>
    <s v="Sports &amp; Recreation"/>
    <n v="7.9963422143733238"/>
    <x v="3"/>
    <n v="2018"/>
    <n v="0"/>
  </r>
  <r>
    <d v="2018-07-28T12:37:34"/>
    <s v="18-3680"/>
    <s v="P073"/>
    <n v="8"/>
    <n v="48"/>
    <n v="48"/>
    <s v=""/>
    <n v="24"/>
    <n v="384"/>
    <n v="192"/>
    <n v="192"/>
    <s v="Neither"/>
    <s v="CT-3342"/>
    <s v="Creative &amp; Technology"/>
    <n v="11.394777319422785"/>
    <x v="3"/>
    <n v="2018"/>
    <n v="0"/>
  </r>
  <r>
    <d v="2018-03-15T17:28:27"/>
    <s v="18-3442"/>
    <s v="P075"/>
    <n v="8"/>
    <n v="160"/>
    <n v="160"/>
    <n v="80"/>
    <n v="80"/>
    <n v="1280"/>
    <n v="640"/>
    <n v="640"/>
    <s v="Neither"/>
    <s v="SR-9198"/>
    <s v="Sports &amp; Recreation"/>
    <n v="11.443503623244197"/>
    <x v="3"/>
    <n v="2018"/>
    <n v="0"/>
  </r>
  <r>
    <d v="2018-08-29T13:42:33"/>
    <s v="18-1542"/>
    <s v="P081"/>
    <n v="8"/>
    <n v="50"/>
    <n v="50"/>
    <n v="25"/>
    <n v="25"/>
    <n v="400"/>
    <n v="200"/>
    <n v="200"/>
    <s v="Neither"/>
    <s v="FE-6260"/>
    <s v="Facilities &amp; Services"/>
    <n v="11.289144410898391"/>
    <x v="3"/>
    <n v="2018"/>
    <n v="0"/>
  </r>
  <r>
    <d v="2018-10-15T03:42:05"/>
    <s v="18-3596"/>
    <s v="P089"/>
    <n v="8"/>
    <n v="102"/>
    <n v="102"/>
    <n v="51"/>
    <n v="51"/>
    <n v="816"/>
    <n v="408"/>
    <n v="408"/>
    <s v="Neither"/>
    <s v="CP-2216"/>
    <s v="Corporate &amp; Professional"/>
    <n v="13.299525114817991"/>
    <x v="3"/>
    <n v="2018"/>
    <n v="0"/>
  </r>
  <r>
    <d v="2018-12-03T01:03:14"/>
    <s v="18-4595"/>
    <s v="P002"/>
    <n v="9"/>
    <n v="144"/>
    <n v="144"/>
    <n v="36"/>
    <n v="36"/>
    <n v="1296"/>
    <n v="324"/>
    <n v="972"/>
    <s v="Dissatisfied"/>
    <s v="CP-2795"/>
    <s v="Corporate &amp; Professional"/>
    <n v="11.799431383856128"/>
    <x v="3"/>
    <n v="2018"/>
    <n v="0"/>
  </r>
  <r>
    <d v="2018-08-22T22:20:05"/>
    <s v="18-4338"/>
    <s v="P003"/>
    <n v="9"/>
    <n v="189"/>
    <n v="189"/>
    <n v="63"/>
    <n v="63"/>
    <n v="1701"/>
    <n v="567"/>
    <n v="1134"/>
    <s v="Neither"/>
    <s v="CG-1618"/>
    <s v="Community &amp; Government"/>
    <n v="8.1628930629234038"/>
    <x v="3"/>
    <n v="2018"/>
    <n v="0"/>
  </r>
  <r>
    <d v="2018-07-16T16:38:55"/>
    <s v="18-2240"/>
    <s v="P003"/>
    <n v="9"/>
    <n v="189"/>
    <n v="189"/>
    <n v="63"/>
    <n v="63"/>
    <n v="1701"/>
    <n v="567"/>
    <n v="1134"/>
    <s v="Satisfied"/>
    <s v="HS-7475"/>
    <s v="Healthcare &amp; Safety"/>
    <n v="13.00553764131261"/>
    <x v="3"/>
    <n v="2018"/>
    <n v="0"/>
  </r>
  <r>
    <d v="2018-10-04T21:13:47"/>
    <s v="18-4457"/>
    <s v="P005"/>
    <n v="9"/>
    <s v=""/>
    <n v="76"/>
    <n v="19"/>
    <n v="19"/>
    <n v="684"/>
    <n v="171"/>
    <n v="513"/>
    <s v="Neither"/>
    <s v="CP-260"/>
    <s v="Corporate &amp; Professional"/>
    <n v="12.55774399806273"/>
    <x v="3"/>
    <n v="2018"/>
    <n v="0"/>
  </r>
  <r>
    <d v="2018-11-28T08:09:04"/>
    <s v="18-1205"/>
    <s v="P010"/>
    <n v="9"/>
    <s v=""/>
    <n v="144"/>
    <s v=""/>
    <n v="36"/>
    <n v="1296"/>
    <n v="324"/>
    <n v="972"/>
    <s v="Neither"/>
    <s v="EE-4140"/>
    <s v="Education"/>
    <n v="11.710935611749917"/>
    <x v="3"/>
    <n v="2018"/>
    <n v="0"/>
  </r>
  <r>
    <d v="2018-03-02T07:19:16"/>
    <s v="18-4362"/>
    <s v="P027"/>
    <n v="9"/>
    <n v="140"/>
    <n v="140"/>
    <n v="70"/>
    <n v="70"/>
    <n v="1260"/>
    <n v="630"/>
    <n v="630"/>
    <s v="Dissatisfied"/>
    <s v="EE-434"/>
    <s v="Education"/>
    <n v="12.299779975023837"/>
    <x v="3"/>
    <n v="2018"/>
    <n v="0"/>
  </r>
  <r>
    <d v="2018-10-05T22:46:36"/>
    <s v="18-1533"/>
    <s v="P042"/>
    <n v="9"/>
    <n v="50"/>
    <n v="50"/>
    <n v="25"/>
    <n v="25"/>
    <n v="450"/>
    <n v="225"/>
    <n v="225"/>
    <s v="Neither"/>
    <s v="CG-1833"/>
    <s v="Community &amp; Government"/>
    <n v="8.1595626482464514"/>
    <x v="3"/>
    <n v="2018"/>
    <n v="0"/>
  </r>
  <r>
    <d v="2018-09-12T14:23:40"/>
    <s v="18-3730"/>
    <s v="P042"/>
    <n v="9"/>
    <n v="50"/>
    <n v="50"/>
    <n v="25"/>
    <n v="25"/>
    <n v="450"/>
    <n v="225"/>
    <n v="225"/>
    <s v="Neither"/>
    <s v="CT-3174"/>
    <s v="Creative &amp; Technology"/>
    <n v="15.18789248529443"/>
    <x v="3"/>
    <n v="2018"/>
    <n v="0"/>
  </r>
  <r>
    <d v="2018-03-13T23:51:14"/>
    <s v="18-1497"/>
    <s v="P050"/>
    <n v="9"/>
    <n v="108"/>
    <n v="108"/>
    <n v="36"/>
    <n v="36"/>
    <n v="972"/>
    <n v="324"/>
    <n v="648"/>
    <s v="Neither"/>
    <s v="CT-3321"/>
    <s v="Creative &amp; Technology"/>
    <n v="15.234329552872023"/>
    <x v="3"/>
    <n v="2018"/>
    <n v="0"/>
  </r>
  <r>
    <d v="2018-01-10T15:12:48"/>
    <s v="18-3033"/>
    <s v="P059"/>
    <n v="9"/>
    <n v="267"/>
    <n v="267"/>
    <n v="89"/>
    <n v="89"/>
    <n v="2403"/>
    <n v="801"/>
    <n v="1602"/>
    <s v="Satisfied"/>
    <s v="HS-7607"/>
    <s v="Healthcare &amp; Safety"/>
    <n v="11.563724686003232"/>
    <x v="3"/>
    <n v="2018"/>
    <n v="0"/>
  </r>
  <r>
    <d v="2018-06-23T09:34:53"/>
    <s v="18-1177"/>
    <s v="P067"/>
    <n v="9"/>
    <s v=""/>
    <n v="144"/>
    <s v=""/>
    <n v="36"/>
    <n v="1296"/>
    <n v="324"/>
    <n v="972"/>
    <s v="Neither"/>
    <s v="CT-3949"/>
    <s v="Creative &amp; Technology"/>
    <n v="9.8384363471888783"/>
    <x v="3"/>
    <n v="2018"/>
    <n v="0"/>
  </r>
  <r>
    <d v="2018-12-31T15:18:22"/>
    <s v="18-2083"/>
    <s v="P086"/>
    <n v="9"/>
    <s v=""/>
    <n v="352"/>
    <n v="88"/>
    <n v="88"/>
    <n v="3168"/>
    <n v="792"/>
    <n v="2376"/>
    <s v="Neither"/>
    <s v="CP-2264"/>
    <s v="Corporate &amp; Professional"/>
    <n v="6.221489120484736"/>
    <x v="3"/>
    <n v="2018"/>
    <n v="0"/>
  </r>
  <r>
    <d v="2018-06-14T14:16:45"/>
    <s v="18-4606"/>
    <s v="P090"/>
    <n v="9"/>
    <n v="57"/>
    <n v="57"/>
    <s v=""/>
    <n v="19"/>
    <n v="513"/>
    <n v="171"/>
    <n v="342"/>
    <s v="Neither"/>
    <s v="SR-9315"/>
    <s v="Sports &amp; Recreation"/>
    <n v="12.682358648534777"/>
    <x v="3"/>
    <n v="2018"/>
    <n v="0"/>
  </r>
  <r>
    <d v="2018-11-18T07:47:36"/>
    <s v="18-2389"/>
    <s v="P094"/>
    <n v="9"/>
    <n v="80"/>
    <n v="80"/>
    <n v="20"/>
    <n v="20"/>
    <n v="720"/>
    <n v="180"/>
    <n v="540"/>
    <s v="Neither"/>
    <s v="EE-4565"/>
    <s v="Education"/>
    <n v="13.697485557052493"/>
    <x v="3"/>
    <n v="2018"/>
    <n v="0"/>
  </r>
  <r>
    <d v="2018-09-02T14:41:38"/>
    <s v="18-1169"/>
    <s v="P098"/>
    <n v="9"/>
    <n v="201"/>
    <n v="201"/>
    <s v=""/>
    <n v="67"/>
    <n v="1809"/>
    <n v="603"/>
    <n v="1206"/>
    <s v="Satisfied"/>
    <s v="CP-260"/>
    <s v="Corporate &amp; Professional"/>
    <n v="12.55774399806273"/>
    <x v="3"/>
    <n v="2018"/>
    <n v="0"/>
  </r>
  <r>
    <d v="2018-03-27T18:01:55"/>
    <s v="18-1155"/>
    <s v="P003"/>
    <n v="10"/>
    <n v="189"/>
    <n v="189"/>
    <s v=""/>
    <n v="63"/>
    <n v="1890"/>
    <n v="630"/>
    <n v="1260"/>
    <s v="Satisfied"/>
    <s v="CP-2393"/>
    <s v="Corporate &amp; Professional"/>
    <n v="12.131375018945562"/>
    <x v="3"/>
    <n v="2018"/>
    <n v="0"/>
  </r>
  <r>
    <d v="2018-09-03T16:11:31"/>
    <s v="18-3767"/>
    <s v="P007"/>
    <n v="10"/>
    <s v=""/>
    <n v="225"/>
    <n v="75"/>
    <n v="75"/>
    <n v="2250"/>
    <n v="750"/>
    <n v="1500"/>
    <s v="Neither"/>
    <s v="EE-4669"/>
    <s v="Education"/>
    <n v="12.147202500273634"/>
    <x v="3"/>
    <n v="2018"/>
    <n v="0"/>
  </r>
  <r>
    <d v="2018-09-13T11:16:29"/>
    <s v="18-4539"/>
    <s v="P008"/>
    <n v="10"/>
    <n v="225"/>
    <n v="225"/>
    <n v="75"/>
    <n v="75"/>
    <n v="2250"/>
    <n v="750"/>
    <n v="1500"/>
    <s v="Neither"/>
    <s v="CG-1514"/>
    <s v="Community &amp; Government"/>
    <n v="13.611804647345796"/>
    <x v="3"/>
    <n v="2018"/>
    <n v="0"/>
  </r>
  <r>
    <d v="2018-04-09T01:09:47"/>
    <s v="18-1682"/>
    <s v="P014"/>
    <n v="10"/>
    <s v=""/>
    <n v="166"/>
    <n v="83"/>
    <n v="83"/>
    <n v="1660"/>
    <n v="830"/>
    <n v="830"/>
    <s v="Neither"/>
    <s v="FE-6249"/>
    <s v="Facilities &amp; Services"/>
    <n v="9.1877733607656964"/>
    <x v="3"/>
    <n v="2018"/>
    <n v="0"/>
  </r>
  <r>
    <d v="2018-12-06T22:37:03"/>
    <s v="18-3334"/>
    <s v="P016"/>
    <n v="10"/>
    <n v="110"/>
    <n v="110"/>
    <n v="55"/>
    <n v="55"/>
    <n v="1100"/>
    <n v="550"/>
    <n v="550"/>
    <s v="Neither"/>
    <s v="CG-1367"/>
    <s v="Community &amp; Government"/>
    <n v="15.60430546146185"/>
    <x v="3"/>
    <n v="2018"/>
    <n v="0"/>
  </r>
  <r>
    <d v="2018-10-21T16:02:22"/>
    <s v="18-2740"/>
    <s v="P025"/>
    <n v="10"/>
    <n v="210"/>
    <n v="210"/>
    <n v="70"/>
    <n v="70"/>
    <n v="2100"/>
    <n v="700"/>
    <n v="1400"/>
    <s v="Satisfied"/>
    <s v="HS-7746"/>
    <s v="Healthcare &amp; Safety"/>
    <n v="16.695690968264284"/>
    <x v="3"/>
    <n v="2018"/>
    <n v="0"/>
  </r>
  <r>
    <d v="2018-08-11T15:18:49"/>
    <s v="18-2518"/>
    <s v="P033"/>
    <n v="10"/>
    <n v="57"/>
    <n v="57"/>
    <n v="19"/>
    <n v="19"/>
    <n v="570"/>
    <n v="190"/>
    <n v="380"/>
    <s v="Satisfied"/>
    <s v="EE-423"/>
    <s v="Education"/>
    <n v="12.503632939408062"/>
    <x v="3"/>
    <n v="2018"/>
    <n v="0"/>
  </r>
  <r>
    <d v="2018-11-07T05:11:55"/>
    <s v="18-3343"/>
    <s v="P039"/>
    <n v="10"/>
    <n v="270"/>
    <n v="270"/>
    <n v="90"/>
    <n v="90"/>
    <n v="2700"/>
    <n v="900"/>
    <n v="1800"/>
    <s v="Satisfied"/>
    <s v="SR-9198"/>
    <s v="Sports &amp; Recreation"/>
    <n v="11.443503623244197"/>
    <x v="3"/>
    <n v="2018"/>
    <n v="0"/>
  </r>
  <r>
    <d v="2018-10-26T00:15:39"/>
    <s v="18-4437"/>
    <s v="P048"/>
    <n v="10"/>
    <n v="252"/>
    <n v="252"/>
    <n v="63"/>
    <n v="63"/>
    <n v="2520"/>
    <n v="630"/>
    <n v="1890"/>
    <s v="Dissatisfied"/>
    <s v="HS-7526"/>
    <s v="Healthcare &amp; Safety"/>
    <n v="11.221666113009938"/>
    <x v="3"/>
    <n v="2018"/>
    <n v="0"/>
  </r>
  <r>
    <d v="2018-03-31T14:56:59"/>
    <s v="18-1444"/>
    <s v="P051"/>
    <n v="10"/>
    <s v=""/>
    <n v="135"/>
    <n v="45"/>
    <n v="45"/>
    <n v="1350"/>
    <n v="450"/>
    <n v="900"/>
    <s v="Satisfied"/>
    <s v="SR-9666"/>
    <s v="Sports &amp; Recreation"/>
    <n v="10.132922049221957"/>
    <x v="3"/>
    <n v="2018"/>
    <n v="0"/>
  </r>
  <r>
    <d v="2018-10-17T06:41:38"/>
    <s v="18-4612"/>
    <s v="P056"/>
    <n v="10"/>
    <n v="72"/>
    <n v="72"/>
    <s v=""/>
    <n v="36"/>
    <n v="720"/>
    <n v="360"/>
    <n v="360"/>
    <s v="Neither"/>
    <s v="CT-3518"/>
    <s v="Creative &amp; Technology"/>
    <n v="11.939773463335372"/>
    <x v="3"/>
    <n v="2018"/>
    <n v="0"/>
  </r>
  <r>
    <d v="2018-09-15T21:59:43"/>
    <s v="18-4927"/>
    <s v="P062"/>
    <n v="10"/>
    <n v="348"/>
    <n v="348"/>
    <s v=""/>
    <n v="87"/>
    <n v="3480"/>
    <n v="870"/>
    <n v="2610"/>
    <s v="Dissatisfied"/>
    <s v="SR-9797"/>
    <s v="Sports &amp; Recreation"/>
    <n v="11.406233913305266"/>
    <x v="3"/>
    <n v="2018"/>
    <n v="0"/>
  </r>
  <r>
    <d v="2018-04-18T05:13:34"/>
    <s v="18-2707"/>
    <s v="P064"/>
    <n v="10"/>
    <n v="231"/>
    <n v="231"/>
    <s v=""/>
    <n v="77"/>
    <n v="2310"/>
    <n v="770"/>
    <n v="1540"/>
    <s v="Neither"/>
    <s v="FE-6410"/>
    <s v="Facilities &amp; Services"/>
    <n v="13.717776078041958"/>
    <x v="3"/>
    <n v="2018"/>
    <n v="0"/>
  </r>
  <r>
    <d v="2018-08-27T10:39:25"/>
    <s v="18-1881"/>
    <s v="P067"/>
    <n v="10"/>
    <n v="144"/>
    <n v="144"/>
    <n v="36"/>
    <n v="36"/>
    <n v="1440"/>
    <n v="360"/>
    <n v="1080"/>
    <s v="Dissatisfied"/>
    <s v="HS-7997"/>
    <s v="Healthcare &amp; Safety"/>
    <n v="16.148992525516267"/>
    <x v="3"/>
    <n v="2018"/>
    <n v="0"/>
  </r>
  <r>
    <d v="2018-12-13T14:27:20"/>
    <s v="18-1412"/>
    <s v="P071"/>
    <n v="10"/>
    <n v="210"/>
    <n v="210"/>
    <n v="70"/>
    <n v="70"/>
    <n v="2100"/>
    <n v="700"/>
    <n v="1400"/>
    <s v="Neither"/>
    <s v="HS-7291"/>
    <s v="Healthcare &amp; Safety"/>
    <n v="10.42743035829395"/>
    <x v="3"/>
    <n v="2018"/>
    <n v="0"/>
  </r>
  <r>
    <d v="2018-12-11T20:23:09"/>
    <s v="18-4488"/>
    <s v="P075"/>
    <n v="10"/>
    <n v="160"/>
    <n v="160"/>
    <n v="80"/>
    <n v="80"/>
    <n v="1600"/>
    <n v="800"/>
    <n v="800"/>
    <s v="Satisfied"/>
    <s v="CP-2960"/>
    <s v="Corporate &amp; Professional"/>
    <n v="13.062292798511226"/>
    <x v="3"/>
    <n v="2018"/>
    <n v="0"/>
  </r>
  <r>
    <d v="2018-04-06T14:53:02"/>
    <s v="18-2035"/>
    <s v="P088"/>
    <n v="10"/>
    <s v=""/>
    <n v="192"/>
    <n v="96"/>
    <n v="96"/>
    <n v="1920"/>
    <n v="960"/>
    <n v="960"/>
    <s v="Neither"/>
    <s v="CP-2613"/>
    <s v="Corporate &amp; Professional"/>
    <n v="11.070908141213383"/>
    <x v="3"/>
    <n v="2018"/>
    <n v="0"/>
  </r>
  <r>
    <d v="2018-10-02T01:11:04"/>
    <s v="18-3860"/>
    <s v="P097"/>
    <n v="10"/>
    <n v="92"/>
    <n v="92"/>
    <n v="46"/>
    <n v="46"/>
    <n v="920"/>
    <n v="460"/>
    <n v="460"/>
    <s v="Dissatisfied"/>
    <s v="EE-450"/>
    <s v="Education"/>
    <n v="8.3272837771733244"/>
    <x v="3"/>
    <n v="2018"/>
    <n v="0"/>
  </r>
  <r>
    <d v="2018-11-30T03:14:21"/>
    <s v="18-1412"/>
    <s v="P001"/>
    <n v="11"/>
    <n v="108"/>
    <n v="108"/>
    <n v="36"/>
    <n v="36"/>
    <n v="1188"/>
    <n v="396"/>
    <n v="792"/>
    <s v="Satisfied"/>
    <s v="EE-4169"/>
    <s v="Education"/>
    <n v="15.24190997853951"/>
    <x v="3"/>
    <n v="2018"/>
    <n v="0"/>
  </r>
  <r>
    <d v="2018-09-18T21:35:52"/>
    <s v="18-3462"/>
    <s v="P001"/>
    <n v="11"/>
    <m/>
    <n v="108"/>
    <n v="36"/>
    <n v="36"/>
    <n v="1188"/>
    <n v="396"/>
    <n v="792"/>
    <s v="Dissatisfied"/>
    <s v="CG-1627"/>
    <s v="Community &amp; Government"/>
    <n v="15.856807810268592"/>
    <x v="3"/>
    <n v="2018"/>
    <n v="0"/>
  </r>
  <r>
    <d v="2018-05-20T14:09:06"/>
    <s v="18-4977"/>
    <s v="P004"/>
    <n v="11"/>
    <n v="189"/>
    <n v="189"/>
    <s v=""/>
    <n v="63"/>
    <n v="2079"/>
    <n v="693"/>
    <n v="1386"/>
    <s v="Neither"/>
    <s v="CG-1762"/>
    <s v="Community &amp; Government"/>
    <n v="10.216282609482219"/>
    <x v="3"/>
    <n v="2018"/>
    <n v="0"/>
  </r>
  <r>
    <d v="2018-07-17T23:27:04"/>
    <s v="18-3887"/>
    <s v="P005"/>
    <n v="11"/>
    <n v="76"/>
    <n v="76"/>
    <n v="19"/>
    <n v="19"/>
    <n v="836"/>
    <n v="209"/>
    <n v="627"/>
    <s v="Neither"/>
    <s v="CT-3648"/>
    <s v="Creative &amp; Technology"/>
    <n v="10.764293826791503"/>
    <x v="3"/>
    <n v="2018"/>
    <n v="0"/>
  </r>
  <r>
    <d v="2018-03-14T06:04:23"/>
    <s v="18-3489"/>
    <s v="P010"/>
    <n v="11"/>
    <n v="144"/>
    <n v="144"/>
    <n v="36"/>
    <n v="36"/>
    <n v="1584"/>
    <n v="396"/>
    <n v="1188"/>
    <s v="Dissatisfied"/>
    <s v="CT-3105"/>
    <s v="Creative &amp; Technology"/>
    <n v="13.827196127590291"/>
    <x v="3"/>
    <n v="2018"/>
    <n v="0"/>
  </r>
  <r>
    <d v="2018-12-08T01:08:31"/>
    <s v="18-4758"/>
    <s v="P014"/>
    <n v="11"/>
    <n v="166"/>
    <n v="166"/>
    <n v="83"/>
    <n v="83"/>
    <n v="1826"/>
    <n v="913"/>
    <n v="913"/>
    <s v="Satisfied"/>
    <s v="CT-363"/>
    <s v="Creative &amp; Technology"/>
    <n v="9.9471686551317795"/>
    <x v="3"/>
    <n v="2018"/>
    <n v="0"/>
  </r>
  <r>
    <d v="2018-11-13T06:29:21"/>
    <s v="18-4105"/>
    <s v="P033"/>
    <n v="11"/>
    <n v="57"/>
    <n v="57"/>
    <n v="19"/>
    <n v="19"/>
    <n v="627"/>
    <n v="209"/>
    <n v="418"/>
    <s v="Satisfied"/>
    <s v="CG-1729"/>
    <s v="Community &amp; Government"/>
    <n v="12.732640267350657"/>
    <x v="3"/>
    <n v="2018"/>
    <n v="0"/>
  </r>
  <r>
    <d v="2018-11-27T16:42:55"/>
    <s v="18-2593"/>
    <s v="P034"/>
    <n v="11"/>
    <n v="114"/>
    <n v="114"/>
    <s v=""/>
    <n v="57"/>
    <n v="1254"/>
    <n v="627"/>
    <n v="627"/>
    <s v="Satisfied"/>
    <s v="HS-7827"/>
    <s v="Healthcare &amp; Safety"/>
    <n v="9.3014286057233697"/>
    <x v="3"/>
    <n v="2018"/>
    <n v="0"/>
  </r>
  <r>
    <d v="2018-11-05T12:05:10"/>
    <s v="18-3168"/>
    <s v="P035"/>
    <n v="11"/>
    <n v="144"/>
    <n v="144"/>
    <n v="48"/>
    <n v="48"/>
    <n v="1584"/>
    <n v="528"/>
    <n v="1056"/>
    <s v="Neither"/>
    <s v="CG-1367"/>
    <s v="Community &amp; Government"/>
    <n v="15.60430546146185"/>
    <x v="3"/>
    <n v="2018"/>
    <n v="0"/>
  </r>
  <r>
    <d v="2018-11-22T23:57:44"/>
    <s v="18-3594"/>
    <s v="P037"/>
    <n v="11"/>
    <n v="160"/>
    <n v="160"/>
    <n v="80"/>
    <n v="80"/>
    <n v="1760"/>
    <n v="880"/>
    <n v="880"/>
    <s v="Neither"/>
    <s v="EE-4770"/>
    <s v="Education"/>
    <n v="12.957303170959879"/>
    <x v="3"/>
    <n v="2018"/>
    <n v="0"/>
  </r>
  <r>
    <d v="2018-09-07T11:48:56"/>
    <s v="18-2068"/>
    <s v="P046"/>
    <n v="11"/>
    <n v="38"/>
    <n v="38"/>
    <n v="19"/>
    <n v="19"/>
    <n v="418"/>
    <n v="209"/>
    <n v="209"/>
    <s v="Satisfied"/>
    <s v="FE-6898"/>
    <s v="Facilities &amp; Services"/>
    <n v="12.514998090845811"/>
    <x v="3"/>
    <n v="2018"/>
    <n v="0"/>
  </r>
  <r>
    <d v="2018-11-08T18:35:39"/>
    <s v="18-3081"/>
    <s v="P051"/>
    <n v="11"/>
    <n v="135"/>
    <n v="135"/>
    <n v="45"/>
    <n v="45"/>
    <n v="1485"/>
    <n v="495"/>
    <n v="990"/>
    <s v="Neither"/>
    <s v="HS-7291"/>
    <s v="Healthcare &amp; Safety"/>
    <n v="10.42743035829395"/>
    <x v="3"/>
    <n v="2018"/>
    <n v="0"/>
  </r>
  <r>
    <d v="2018-07-20T11:27:03"/>
    <s v="18-2216"/>
    <s v="P060"/>
    <n v="11"/>
    <s v=""/>
    <n v="300"/>
    <n v="75"/>
    <n v="75"/>
    <n v="3300"/>
    <n v="825"/>
    <n v="2475"/>
    <s v="Neither"/>
    <s v="EE-4669"/>
    <s v="Education"/>
    <n v="12.147202500273634"/>
    <x v="3"/>
    <n v="2018"/>
    <n v="0"/>
  </r>
  <r>
    <d v="2018-09-20T03:45:06"/>
    <s v="18-2326"/>
    <s v="P071"/>
    <n v="11"/>
    <n v="210"/>
    <n v="210"/>
    <s v=""/>
    <n v="70"/>
    <n v="2310"/>
    <n v="770"/>
    <n v="1540"/>
    <s v="Neither"/>
    <s v="FE-6254"/>
    <s v="Facilities &amp; Services"/>
    <n v="11.961761925704458"/>
    <x v="3"/>
    <n v="2018"/>
    <n v="0"/>
  </r>
  <r>
    <d v="2018-12-03T06:28:10"/>
    <s v="18-1106"/>
    <s v="P072"/>
    <n v="11"/>
    <n v="132"/>
    <n v="132"/>
    <s v=""/>
    <n v="44"/>
    <n v="1452"/>
    <n v="484"/>
    <n v="968"/>
    <s v="Neither"/>
    <s v="FE-6591"/>
    <s v="Facilities &amp; Services"/>
    <n v="12.502346728827876"/>
    <x v="3"/>
    <n v="2018"/>
    <n v="0"/>
  </r>
  <r>
    <d v="2018-03-19T03:48:25"/>
    <s v="18-4547"/>
    <s v="P087"/>
    <n v="11"/>
    <n v="176"/>
    <n v="176"/>
    <n v="88"/>
    <n v="88"/>
    <n v="1936"/>
    <n v="968"/>
    <n v="968"/>
    <s v="Satisfied"/>
    <s v="FE-6404"/>
    <s v="Facilities &amp; Services"/>
    <n v="11.226611755437654"/>
    <x v="3"/>
    <n v="2018"/>
    <n v="0"/>
  </r>
  <r>
    <d v="2018-07-22T00:08:58"/>
    <s v="18-2995"/>
    <s v="P097"/>
    <n v="11"/>
    <n v="92"/>
    <n v="92"/>
    <n v="46"/>
    <n v="46"/>
    <n v="1012"/>
    <n v="506"/>
    <n v="506"/>
    <s v="Neither"/>
    <s v="CT-3518"/>
    <s v="Creative &amp; Technology"/>
    <n v="11.939773463335372"/>
    <x v="3"/>
    <n v="2018"/>
    <n v="0"/>
  </r>
  <r>
    <d v="2018-09-10T01:57:10"/>
    <s v="18-2865"/>
    <s v="P019"/>
    <n v="12"/>
    <n v="308"/>
    <n v="308"/>
    <n v="77"/>
    <n v="77"/>
    <n v="3696"/>
    <n v="924"/>
    <n v="2772"/>
    <s v="Satisfied"/>
    <s v="FE-6892"/>
    <s v="Facilities &amp; Services"/>
    <n v="14.817898176328208"/>
    <x v="3"/>
    <n v="2018"/>
    <n v="0"/>
  </r>
  <r>
    <d v="2018-11-24T17:31:23"/>
    <s v="18-2015"/>
    <s v="P019"/>
    <n v="12"/>
    <n v="308"/>
    <n v="308"/>
    <s v=""/>
    <n v="77"/>
    <n v="3696"/>
    <n v="924"/>
    <n v="2772"/>
    <s v="Neither"/>
    <s v="SR-9729"/>
    <s v="Sports &amp; Recreation"/>
    <n v="12.163730387337393"/>
    <x v="3"/>
    <n v="2018"/>
    <n v="0"/>
  </r>
  <r>
    <d v="2018-01-17T16:35:43"/>
    <s v="18-3867"/>
    <s v="P022"/>
    <n v="12"/>
    <n v="153"/>
    <n v="153"/>
    <n v="51"/>
    <n v="51"/>
    <n v="1836"/>
    <n v="612"/>
    <n v="1224"/>
    <s v="Neither"/>
    <s v="FE-6410"/>
    <s v="Facilities &amp; Services"/>
    <n v="13.717776078041958"/>
    <x v="3"/>
    <n v="2018"/>
    <n v="0"/>
  </r>
  <r>
    <d v="2018-09-22T05:50:16"/>
    <s v="18-4586"/>
    <s v="P030"/>
    <n v="12"/>
    <n v="81"/>
    <n v="81"/>
    <n v="27"/>
    <n v="27"/>
    <n v="972"/>
    <n v="324"/>
    <n v="648"/>
    <s v="Neither"/>
    <s v="CG-1269"/>
    <s v="Community &amp; Government"/>
    <n v="10.813269600021069"/>
    <x v="3"/>
    <n v="2018"/>
    <n v="0"/>
  </r>
  <r>
    <d v="2018-11-25T19:57:15"/>
    <s v="18-1967"/>
    <s v="P037"/>
    <n v="12"/>
    <n v="160"/>
    <n v="160"/>
    <n v="80"/>
    <n v="80"/>
    <n v="1920"/>
    <n v="960"/>
    <n v="960"/>
    <s v="Neither"/>
    <s v="CG-1618"/>
    <s v="Community &amp; Government"/>
    <n v="8.1628930629234038"/>
    <x v="3"/>
    <n v="2018"/>
    <n v="0"/>
  </r>
  <r>
    <d v="2018-07-09T23:02:25"/>
    <s v="18-4617"/>
    <s v="P043"/>
    <n v="12"/>
    <s v=""/>
    <n v="184"/>
    <s v=""/>
    <n v="92"/>
    <n v="2208"/>
    <n v="1104"/>
    <n v="1104"/>
    <s v="Satisfied"/>
    <s v="CG-1634"/>
    <s v="Community &amp; Government"/>
    <n v="9.2053706474810433"/>
    <x v="3"/>
    <n v="2018"/>
    <n v="0"/>
  </r>
  <r>
    <d v="2018-02-12T11:09:19"/>
    <s v="18-1804"/>
    <s v="P045"/>
    <n v="12"/>
    <s v=""/>
    <n v="100"/>
    <n v="25"/>
    <n v="25"/>
    <n v="1200"/>
    <n v="300"/>
    <n v="900"/>
    <s v="Neither"/>
    <s v="FE-6919"/>
    <s v="Facilities &amp; Services"/>
    <n v="13.378080355059918"/>
    <x v="3"/>
    <n v="2018"/>
    <n v="0"/>
  </r>
  <r>
    <d v="2018-10-03T18:11:00"/>
    <s v="18-2546"/>
    <s v="P046"/>
    <n v="12"/>
    <n v="38"/>
    <n v="38"/>
    <n v="19"/>
    <n v="19"/>
    <n v="456"/>
    <n v="228"/>
    <n v="228"/>
    <s v="Neither"/>
    <s v="HS-7790"/>
    <s v="Healthcare &amp; Safety"/>
    <n v="12.169266722245851"/>
    <x v="3"/>
    <n v="2018"/>
    <n v="0"/>
  </r>
  <r>
    <d v="2018-08-24T05:18:08"/>
    <s v="18-3986"/>
    <s v="P048"/>
    <n v="12"/>
    <n v="252"/>
    <n v="252"/>
    <s v=""/>
    <n v="63"/>
    <n v="3024"/>
    <n v="756"/>
    <n v="2268"/>
    <s v="Neither"/>
    <s v="SR-9808"/>
    <s v="Sports &amp; Recreation"/>
    <n v="10.816866337473218"/>
    <x v="3"/>
    <n v="2018"/>
    <n v="0"/>
  </r>
  <r>
    <d v="2018-02-25T03:44:14"/>
    <s v="18-2375"/>
    <s v="P054"/>
    <n v="12"/>
    <n v="144"/>
    <n v="144"/>
    <n v="48"/>
    <n v="48"/>
    <n v="1728"/>
    <n v="576"/>
    <n v="1152"/>
    <s v="Neither"/>
    <s v="CP-2574"/>
    <s v="Corporate &amp; Professional"/>
    <n v="12.275875773922367"/>
    <x v="3"/>
    <n v="2018"/>
    <n v="0"/>
  </r>
  <r>
    <d v="2018-11-12T11:22:13"/>
    <s v="18-2563"/>
    <s v="P059"/>
    <n v="12"/>
    <n v="267"/>
    <n v="267"/>
    <n v="89"/>
    <n v="89"/>
    <n v="3204"/>
    <n v="1068"/>
    <n v="2136"/>
    <s v="Satisfied"/>
    <s v="CP-2101"/>
    <s v="Corporate &amp; Professional"/>
    <n v="9.9311000381363836"/>
    <x v="3"/>
    <n v="2018"/>
    <n v="0"/>
  </r>
  <r>
    <d v="2018-10-16T20:41:53"/>
    <s v="18-2125"/>
    <s v="P061"/>
    <n v="12"/>
    <n v="264"/>
    <n v="264"/>
    <n v="88"/>
    <n v="88"/>
    <n v="3168"/>
    <n v="1056"/>
    <n v="2112"/>
    <s v="Satisfied"/>
    <s v="HS-7227"/>
    <s v="Healthcare &amp; Safety"/>
    <n v="13.923194761258239"/>
    <x v="3"/>
    <n v="2018"/>
    <n v="0"/>
  </r>
  <r>
    <d v="2018-11-09T15:37:56"/>
    <s v="18-3342"/>
    <s v="P087"/>
    <n v="12"/>
    <n v="176"/>
    <n v="176"/>
    <n v="88"/>
    <n v="88"/>
    <n v="2112"/>
    <n v="1056"/>
    <n v="1056"/>
    <s v="Neither"/>
    <s v="SR-9632"/>
    <s v="Sports &amp; Recreation"/>
    <n v="11.006397834696006"/>
    <x v="3"/>
    <n v="2018"/>
    <n v="0"/>
  </r>
  <r>
    <d v="2018-06-02T06:23:12"/>
    <s v="18-4105"/>
    <s v="P091"/>
    <n v="12"/>
    <n v="204"/>
    <n v="204"/>
    <n v="51"/>
    <n v="51"/>
    <n v="2448"/>
    <n v="612"/>
    <n v="1836"/>
    <s v="Neither"/>
    <s v="EE-46"/>
    <s v="Education"/>
    <n v="9.8238489437106278"/>
    <x v="3"/>
    <n v="2018"/>
    <n v="0"/>
  </r>
  <r>
    <d v="2018-08-03T14:59:52"/>
    <s v="18-4719"/>
    <s v="P095"/>
    <n v="12"/>
    <s v=""/>
    <n v="116"/>
    <n v="29"/>
    <n v="29"/>
    <n v="1392"/>
    <n v="348"/>
    <n v="1044"/>
    <s v="Neither"/>
    <s v="FE-6685"/>
    <s v="Facilities &amp; Services"/>
    <n v="10.06992029407844"/>
    <x v="3"/>
    <n v="2018"/>
    <n v="0"/>
  </r>
  <r>
    <d v="2018-06-10T18:49:28"/>
    <s v="18-3352"/>
    <s v="P098"/>
    <n v="12"/>
    <s v=""/>
    <n v="201"/>
    <n v="67"/>
    <n v="67"/>
    <n v="2412"/>
    <n v="804"/>
    <n v="1608"/>
    <s v="Satisfied"/>
    <s v="HS-7827"/>
    <s v="Healthcare &amp; Safety"/>
    <n v="9.3014286057233697"/>
    <x v="3"/>
    <n v="2018"/>
    <n v="0"/>
  </r>
  <r>
    <d v="2018-09-17T13:43:03"/>
    <s v="18-1196"/>
    <s v="P010"/>
    <n v="13"/>
    <n v="144"/>
    <n v="144"/>
    <n v="36"/>
    <n v="36"/>
    <n v="1872"/>
    <n v="468"/>
    <n v="1404"/>
    <s v="Neither"/>
    <s v="CP-2510"/>
    <s v="Corporate &amp; Professional"/>
    <n v="13.397308081757757"/>
    <x v="3"/>
    <n v="2018"/>
    <n v="0"/>
  </r>
  <r>
    <d v="2018-09-21T10:47:07"/>
    <s v="18-4936"/>
    <s v="P014"/>
    <n v="13"/>
    <n v="166"/>
    <n v="166"/>
    <s v=""/>
    <n v="83"/>
    <n v="2158"/>
    <n v="1079"/>
    <n v="1079"/>
    <s v="Dissatisfied"/>
    <s v="CG-1672"/>
    <s v="Community &amp; Government"/>
    <n v="11.655355879643379"/>
    <x v="3"/>
    <n v="2018"/>
    <n v="0"/>
  </r>
  <r>
    <d v="2018-09-15T01:28:20"/>
    <s v="18-2329"/>
    <s v="P018"/>
    <n v="13"/>
    <n v="108"/>
    <n v="108"/>
    <n v="54"/>
    <n v="54"/>
    <n v="1404"/>
    <n v="702"/>
    <n v="702"/>
    <s v="Satisfied"/>
    <s v="CT-3169"/>
    <s v="Creative &amp; Technology"/>
    <n v="8.8514729234790472"/>
    <x v="3"/>
    <n v="2018"/>
    <n v="0"/>
  </r>
  <r>
    <d v="2018-10-29T14:15:32"/>
    <s v="18-3255"/>
    <s v="P022"/>
    <n v="13"/>
    <n v="153"/>
    <n v="153"/>
    <n v="51"/>
    <n v="51"/>
    <n v="1989"/>
    <n v="663"/>
    <n v="1326"/>
    <s v="Neither"/>
    <s v="CG-1627"/>
    <s v="Community &amp; Government"/>
    <n v="15.856807810268592"/>
    <x v="3"/>
    <n v="2018"/>
    <n v="0"/>
  </r>
  <r>
    <d v="2018-02-23T20:07:56"/>
    <s v="18-1512"/>
    <s v="P023"/>
    <n v="13"/>
    <n v="126"/>
    <n v="126"/>
    <n v="42"/>
    <n v="42"/>
    <n v="1638"/>
    <n v="546"/>
    <n v="1092"/>
    <s v="Satisfied"/>
    <s v="CP-2962"/>
    <s v="Corporate &amp; Professional"/>
    <n v="11.749038185128619"/>
    <x v="3"/>
    <n v="2018"/>
    <n v="0"/>
  </r>
  <r>
    <d v="2018-02-05T23:08:00"/>
    <s v="18-2123"/>
    <s v="P026"/>
    <n v="13"/>
    <n v="280"/>
    <n v="280"/>
    <n v="70"/>
    <n v="70"/>
    <n v="3640"/>
    <n v="910"/>
    <n v="2730"/>
    <s v="Dissatisfied"/>
    <s v="CT-3690"/>
    <s v="Creative &amp; Technology"/>
    <n v="9.1591412531773226"/>
    <x v="3"/>
    <n v="2018"/>
    <n v="0"/>
  </r>
  <r>
    <d v="2018-09-16T02:38:37"/>
    <s v="18-1650"/>
    <s v="P029"/>
    <n v="13"/>
    <n v="300"/>
    <n v="300"/>
    <n v="75"/>
    <n v="75"/>
    <n v="3900"/>
    <n v="975"/>
    <n v="2925"/>
    <s v="Neither"/>
    <s v="CT-3779"/>
    <s v="Creative &amp; Technology"/>
    <n v="10.980884286450312"/>
    <x v="3"/>
    <n v="2018"/>
    <n v="0"/>
  </r>
  <r>
    <d v="2018-05-18T19:01:33"/>
    <s v="18-1987"/>
    <s v="P037"/>
    <n v="13"/>
    <n v="160"/>
    <n v="160"/>
    <n v="80"/>
    <n v="80"/>
    <n v="2080"/>
    <n v="1040"/>
    <n v="1040"/>
    <s v="Satisfied"/>
    <s v="CT-3779"/>
    <s v="Creative &amp; Technology"/>
    <n v="10.980884286450312"/>
    <x v="3"/>
    <n v="2018"/>
    <n v="0"/>
  </r>
  <r>
    <d v="2018-10-05T01:58:31"/>
    <s v="18-4101"/>
    <s v="P039"/>
    <n v="13"/>
    <s v=""/>
    <n v="270"/>
    <n v="90"/>
    <n v="90"/>
    <n v="3510"/>
    <n v="1170"/>
    <n v="2340"/>
    <s v="Dissatisfied"/>
    <s v="CG-1908"/>
    <s v="Community &amp; Government"/>
    <n v="12.758430621858414"/>
    <x v="3"/>
    <n v="2018"/>
    <n v="0"/>
  </r>
  <r>
    <d v="2018-11-20T13:30:57"/>
    <s v="18-4717"/>
    <s v="P041"/>
    <n v="13"/>
    <n v="144"/>
    <n v="144"/>
    <n v="36"/>
    <n v="36"/>
    <n v="1872"/>
    <n v="468"/>
    <n v="1404"/>
    <s v="Dissatisfied"/>
    <s v="FE-6999"/>
    <s v="Facilities &amp; Services"/>
    <n v="12.172922939334034"/>
    <x v="3"/>
    <n v="2018"/>
    <n v="0"/>
  </r>
  <r>
    <d v="2018-11-23T05:08:38"/>
    <s v="18-1109"/>
    <s v="P044"/>
    <n v="13"/>
    <n v="368"/>
    <n v="368"/>
    <n v="92"/>
    <n v="92"/>
    <n v="4784"/>
    <n v="1196"/>
    <n v="3588"/>
    <s v="Neither"/>
    <s v="FE-6410"/>
    <s v="Facilities &amp; Services"/>
    <n v="13.717776078041958"/>
    <x v="3"/>
    <n v="2018"/>
    <n v="0"/>
  </r>
  <r>
    <d v="2018-07-22T06:25:47"/>
    <s v="18-4533"/>
    <s v="P049"/>
    <n v="13"/>
    <n v="356"/>
    <n v="356"/>
    <n v="89"/>
    <n v="89"/>
    <n v="4628"/>
    <n v="1157"/>
    <n v="3471"/>
    <s v="Neither"/>
    <s v="FE-6918"/>
    <s v="Facilities &amp; Services"/>
    <n v="11.375127981841125"/>
    <x v="3"/>
    <n v="2018"/>
    <n v="0"/>
  </r>
  <r>
    <d v="2018-10-04T21:09:57"/>
    <s v="18-4129"/>
    <s v="P053"/>
    <n v="13"/>
    <n v="50"/>
    <n v="50"/>
    <n v="25"/>
    <n v="25"/>
    <n v="650"/>
    <n v="325"/>
    <n v="325"/>
    <s v="Satisfied"/>
    <s v="SR-9332"/>
    <s v="Sports &amp; Recreation"/>
    <n v="12.701325659159139"/>
    <x v="3"/>
    <n v="2018"/>
    <n v="0"/>
  </r>
  <r>
    <d v="2018-12-20T22:07:28"/>
    <s v="18-4784"/>
    <s v="P061"/>
    <n v="13"/>
    <s v=""/>
    <n v="264"/>
    <s v=""/>
    <n v="88"/>
    <n v="3432"/>
    <n v="1144"/>
    <n v="2288"/>
    <s v="Neither"/>
    <s v="EE-4661"/>
    <s v="Education"/>
    <n v="11.808681852148307"/>
    <x v="3"/>
    <n v="2018"/>
    <n v="0"/>
  </r>
  <r>
    <d v="2018-06-24T14:31:59"/>
    <s v="18-2775"/>
    <s v="P062"/>
    <n v="13"/>
    <s v=""/>
    <n v="348"/>
    <n v="87"/>
    <n v="87"/>
    <n v="4524"/>
    <n v="1131"/>
    <n v="3393"/>
    <s v="Dissatisfied"/>
    <s v="FE-6999"/>
    <s v="Facilities &amp; Services"/>
    <n v="12.172922939334034"/>
    <x v="3"/>
    <n v="2018"/>
    <n v="0"/>
  </r>
  <r>
    <d v="2018-08-27T18:59:54"/>
    <s v="18-1214"/>
    <s v="P063"/>
    <n v="13"/>
    <s v=""/>
    <n v="261"/>
    <n v="87"/>
    <n v="87"/>
    <n v="3393"/>
    <n v="1131"/>
    <n v="2262"/>
    <s v="Neither"/>
    <s v="EE-4655"/>
    <s v="Education"/>
    <n v="10.954865572729823"/>
    <x v="3"/>
    <n v="2018"/>
    <n v="0"/>
  </r>
  <r>
    <d v="2018-10-04T06:42:45"/>
    <s v="18-3420"/>
    <s v="P065"/>
    <n v="13"/>
    <n v="50"/>
    <n v="50"/>
    <s v=""/>
    <n v="25"/>
    <n v="650"/>
    <n v="325"/>
    <n v="325"/>
    <s v="Neither"/>
    <s v="CG-1618"/>
    <s v="Community &amp; Government"/>
    <n v="8.1628930629234038"/>
    <x v="3"/>
    <n v="2018"/>
    <n v="0"/>
  </r>
  <r>
    <d v="2018-09-19T01:19:57"/>
    <s v="18-4903"/>
    <s v="P068"/>
    <n v="13"/>
    <n v="300"/>
    <n v="300"/>
    <n v="75"/>
    <n v="75"/>
    <n v="3900"/>
    <n v="975"/>
    <n v="2925"/>
    <s v="Satisfied"/>
    <s v="CG-1992"/>
    <s v="Community &amp; Government"/>
    <n v="9.821882845934784"/>
    <x v="3"/>
    <n v="2018"/>
    <n v="0"/>
  </r>
  <r>
    <d v="2018-05-18T01:41:11"/>
    <s v="18-1831"/>
    <s v="P070"/>
    <n v="13"/>
    <n v="84"/>
    <n v="84"/>
    <n v="21"/>
    <n v="21"/>
    <n v="1092"/>
    <n v="273"/>
    <n v="819"/>
    <s v="Neither"/>
    <s v="HS-7367"/>
    <s v="Healthcare &amp; Safety"/>
    <n v="14.460020532456038"/>
    <x v="3"/>
    <n v="2018"/>
    <n v="0"/>
  </r>
  <r>
    <d v="2018-05-18T18:47:10"/>
    <s v="18-4864"/>
    <s v="P077"/>
    <n v="13"/>
    <n v="162"/>
    <n v="162"/>
    <n v="54"/>
    <n v="54"/>
    <n v="2106"/>
    <n v="702"/>
    <n v="1404"/>
    <s v="Neither"/>
    <s v="FE-6999"/>
    <s v="Facilities &amp; Services"/>
    <n v="12.172922939334034"/>
    <x v="3"/>
    <n v="2018"/>
    <n v="0"/>
  </r>
  <r>
    <d v="2018-07-12T07:31:51"/>
    <s v="18-1174"/>
    <s v="P096"/>
    <n v="13"/>
    <n v="144"/>
    <n v="144"/>
    <n v="48"/>
    <n v="48"/>
    <n v="1872"/>
    <n v="624"/>
    <n v="1248"/>
    <s v="Satisfied"/>
    <s v="EE-4361"/>
    <s v="Education"/>
    <n v="14.760829371220243"/>
    <x v="3"/>
    <n v="2018"/>
    <n v="0"/>
  </r>
  <r>
    <d v="2018-08-15T20:39:48"/>
    <s v="18-3067"/>
    <s v="P097"/>
    <n v="13"/>
    <n v="92"/>
    <n v="92"/>
    <n v="46"/>
    <n v="46"/>
    <n v="1196"/>
    <n v="598"/>
    <n v="598"/>
    <s v="Neither"/>
    <s v="CG-1701"/>
    <s v="Community &amp; Government"/>
    <n v="12.954911944548844"/>
    <x v="3"/>
    <n v="2018"/>
    <n v="0"/>
  </r>
  <r>
    <d v="2018-12-29T01:58:08"/>
    <s v="18-1394"/>
    <s v="P100"/>
    <n v="13"/>
    <n v="46"/>
    <n v="46"/>
    <s v=""/>
    <n v="23"/>
    <n v="598"/>
    <n v="299"/>
    <n v="299"/>
    <s v="Dissatisfied"/>
    <s v="FE-6557"/>
    <s v="Facilities &amp; Services"/>
    <n v="9.3226775515721787"/>
    <x v="3"/>
    <n v="2018"/>
    <n v="0"/>
  </r>
  <r>
    <d v="2018-06-12T13:33:09"/>
    <s v="18-3480"/>
    <s v="P002"/>
    <n v="14"/>
    <n v="144"/>
    <n v="144"/>
    <s v=""/>
    <n v="36"/>
    <n v="2016"/>
    <n v="504"/>
    <n v="1512"/>
    <s v="Neither"/>
    <s v="EE-4438"/>
    <s v="Education"/>
    <n v="13.857835104514242"/>
    <x v="3"/>
    <n v="2018"/>
    <n v="0"/>
  </r>
  <r>
    <d v="2018-08-01T11:01:39"/>
    <s v="18-3085"/>
    <s v="P007"/>
    <n v="14"/>
    <n v="225"/>
    <n v="225"/>
    <n v="75"/>
    <n v="75"/>
    <n v="3150"/>
    <n v="1050"/>
    <n v="2100"/>
    <s v="Neither"/>
    <s v="FE-6818"/>
    <s v="Facilities &amp; Services"/>
    <n v="12.37474961859551"/>
    <x v="3"/>
    <n v="2018"/>
    <n v="0"/>
  </r>
  <r>
    <d v="2018-05-10T18:10:37"/>
    <s v="18-1437"/>
    <s v="P029"/>
    <n v="14"/>
    <s v=""/>
    <n v="300"/>
    <n v="75"/>
    <n v="75"/>
    <n v="4200"/>
    <n v="1050"/>
    <n v="3150"/>
    <s v="Neither"/>
    <s v="CP-261"/>
    <s v="Corporate &amp; Professional"/>
    <n v="12.545140403858928"/>
    <x v="3"/>
    <n v="2018"/>
    <n v="0"/>
  </r>
  <r>
    <d v="2018-12-05T18:51:31"/>
    <s v="18-3746"/>
    <s v="P029"/>
    <n v="14"/>
    <s v=""/>
    <n v="300"/>
    <n v="75"/>
    <n v="75"/>
    <n v="4200"/>
    <n v="1050"/>
    <n v="3150"/>
    <s v="Dissatisfied"/>
    <s v="CG-1828"/>
    <s v="Community &amp; Government"/>
    <n v="11.986565560885863"/>
    <x v="3"/>
    <n v="2018"/>
    <n v="0"/>
  </r>
  <r>
    <d v="2018-05-03T02:49:03"/>
    <s v="18-1199"/>
    <s v="P033"/>
    <n v="14"/>
    <n v="57"/>
    <n v="57"/>
    <n v="19"/>
    <n v="19"/>
    <n v="798"/>
    <n v="266"/>
    <n v="532"/>
    <s v="Neither"/>
    <s v="CG-1446"/>
    <s v="Community &amp; Government"/>
    <n v="14.593670394271927"/>
    <x v="3"/>
    <n v="2018"/>
    <n v="0"/>
  </r>
  <r>
    <d v="2018-09-18T02:39:42"/>
    <s v="18-3434"/>
    <s v="P038"/>
    <n v="14"/>
    <s v=""/>
    <n v="240"/>
    <n v="80"/>
    <n v="80"/>
    <n v="3360"/>
    <n v="1120"/>
    <n v="2240"/>
    <s v="Neither"/>
    <s v="CG-1729"/>
    <s v="Community &amp; Government"/>
    <n v="12.732640267350657"/>
    <x v="3"/>
    <n v="2018"/>
    <n v="0"/>
  </r>
  <r>
    <d v="2018-02-20T10:43:43"/>
    <s v="18-1519"/>
    <s v="P045"/>
    <n v="14"/>
    <n v="100"/>
    <n v="100"/>
    <n v="25"/>
    <n v="25"/>
    <n v="1400"/>
    <n v="350"/>
    <n v="1050"/>
    <s v="Neither"/>
    <s v="CP-2865"/>
    <s v="Corporate &amp; Professional"/>
    <n v="11.971065679104063"/>
    <x v="3"/>
    <n v="2018"/>
    <n v="0"/>
  </r>
  <r>
    <d v="2018-11-20T00:47:32"/>
    <s v="18-4640"/>
    <s v="P060"/>
    <n v="14"/>
    <n v="300"/>
    <n v="300"/>
    <s v=""/>
    <n v="75"/>
    <n v="4200"/>
    <n v="1050"/>
    <n v="3150"/>
    <s v="Satisfied"/>
    <s v="CP-2549"/>
    <s v="Corporate &amp; Professional"/>
    <n v="5.9872353338051019"/>
    <x v="3"/>
    <n v="2018"/>
    <n v="0"/>
  </r>
  <r>
    <d v="2018-10-17T02:11:35"/>
    <s v="18-1171"/>
    <s v="P066"/>
    <n v="14"/>
    <n v="34"/>
    <n v="34"/>
    <n v="17"/>
    <n v="17"/>
    <n v="476"/>
    <n v="238"/>
    <n v="238"/>
    <s v="Neither"/>
    <s v="CP-2753"/>
    <s v="Corporate &amp; Professional"/>
    <n v="13.917704159139552"/>
    <x v="3"/>
    <n v="2018"/>
    <n v="0"/>
  </r>
  <r>
    <d v="2018-09-04T20:06:37"/>
    <s v="18-1462"/>
    <s v="P067"/>
    <n v="14"/>
    <n v="144"/>
    <n v="144"/>
    <n v="36"/>
    <n v="36"/>
    <n v="2016"/>
    <n v="504"/>
    <n v="1512"/>
    <s v="Dissatisfied"/>
    <s v="CT-3606"/>
    <s v="Creative &amp; Technology"/>
    <n v="12.173451788225162"/>
    <x v="3"/>
    <n v="2018"/>
    <n v="0"/>
  </r>
  <r>
    <d v="2018-08-12T00:28:45"/>
    <s v="18-1001"/>
    <s v="P071"/>
    <n v="14"/>
    <s v=""/>
    <n v="210"/>
    <n v="70"/>
    <n v="70"/>
    <n v="2940"/>
    <n v="980"/>
    <n v="1960"/>
    <s v="Dissatisfied"/>
    <s v="HS-7652"/>
    <s v="Healthcare &amp; Safety"/>
    <n v="14.377134310720955"/>
    <x v="3"/>
    <n v="2018"/>
    <n v="0"/>
  </r>
  <r>
    <d v="2018-09-29T19:40:37"/>
    <s v="18-2366"/>
    <s v="P077"/>
    <n v="14"/>
    <n v="162"/>
    <n v="162"/>
    <n v="54"/>
    <n v="54"/>
    <n v="2268"/>
    <n v="756"/>
    <n v="1512"/>
    <s v="Neither"/>
    <s v="CP-2549"/>
    <s v="Corporate &amp; Professional"/>
    <n v="5.9872353338051019"/>
    <x v="3"/>
    <n v="2018"/>
    <n v="0"/>
  </r>
  <r>
    <d v="2018-12-14T18:33:17"/>
    <s v="18-3236"/>
    <s v="P007"/>
    <n v="15"/>
    <s v=""/>
    <n v="225"/>
    <n v="75"/>
    <n v="75"/>
    <n v="3375"/>
    <n v="1125"/>
    <n v="2250"/>
    <s v="Neither"/>
    <s v="HS-7741"/>
    <s v="Healthcare &amp; Safety"/>
    <n v="10.96230865592911"/>
    <x v="3"/>
    <n v="2018"/>
    <n v="0"/>
  </r>
  <r>
    <d v="2018-07-12T12:15:22"/>
    <s v="18-1423"/>
    <s v="P015"/>
    <n v="15"/>
    <n v="176"/>
    <n v="176"/>
    <n v="88"/>
    <n v="88"/>
    <n v="2640"/>
    <n v="1320"/>
    <n v="1320"/>
    <s v="Neither"/>
    <s v="FE-6898"/>
    <s v="Facilities &amp; Services"/>
    <n v="12.514998090845811"/>
    <x v="3"/>
    <n v="2018"/>
    <n v="0"/>
  </r>
  <r>
    <d v="2018-03-27T18:24:57"/>
    <s v="18-3412"/>
    <s v="P024"/>
    <n v="15"/>
    <s v=""/>
    <n v="66"/>
    <n v="33"/>
    <n v="33"/>
    <n v="990"/>
    <n v="495"/>
    <n v="495"/>
    <s v="Neither"/>
    <s v="CP-2393"/>
    <s v="Corporate &amp; Professional"/>
    <n v="12.131375018945562"/>
    <x v="3"/>
    <n v="2018"/>
    <n v="0"/>
  </r>
  <r>
    <d v="2018-06-13T19:27:36"/>
    <s v="18-4376"/>
    <s v="P025"/>
    <n v="15"/>
    <n v="210"/>
    <n v="210"/>
    <n v="70"/>
    <n v="70"/>
    <n v="3150"/>
    <n v="1050"/>
    <n v="2100"/>
    <s v="Neither"/>
    <s v="FE-6898"/>
    <s v="Facilities &amp; Services"/>
    <n v="12.514998090845811"/>
    <x v="3"/>
    <n v="2018"/>
    <n v="0"/>
  </r>
  <r>
    <d v="2018-10-09T12:22:47"/>
    <s v="18-1753"/>
    <s v="P027"/>
    <n v="15"/>
    <s v=""/>
    <n v="140"/>
    <n v="70"/>
    <n v="70"/>
    <n v="2100"/>
    <n v="1050"/>
    <n v="1050"/>
    <s v="Neither"/>
    <s v="HS-7136"/>
    <s v="Healthcare &amp; Safety"/>
    <n v="13.2671922973198"/>
    <x v="3"/>
    <n v="2018"/>
    <n v="0"/>
  </r>
  <r>
    <d v="2018-09-22T11:52:27"/>
    <s v="18-3028"/>
    <s v="P028"/>
    <n v="15"/>
    <n v="156"/>
    <n v="156"/>
    <s v=""/>
    <n v="78"/>
    <n v="2340"/>
    <n v="1170"/>
    <n v="1170"/>
    <s v="Satisfied"/>
    <s v="FE-6631"/>
    <s v="Facilities &amp; Services"/>
    <n v="8.1352386075080023"/>
    <x v="3"/>
    <n v="2018"/>
    <n v="0"/>
  </r>
  <r>
    <d v="2018-07-23T01:05:35"/>
    <s v="18-4414"/>
    <s v="P031"/>
    <n v="15"/>
    <n v="146"/>
    <n v="146"/>
    <n v="73"/>
    <n v="73"/>
    <n v="2190"/>
    <n v="1095"/>
    <n v="1095"/>
    <s v="Satisfied"/>
    <s v="CG-1762"/>
    <s v="Community &amp; Government"/>
    <n v="10.216282609482219"/>
    <x v="3"/>
    <n v="2018"/>
    <n v="0"/>
  </r>
  <r>
    <d v="2018-03-31T03:13:06"/>
    <s v="18-2932"/>
    <s v="P056"/>
    <n v="15"/>
    <n v="72"/>
    <n v="72"/>
    <n v="36"/>
    <n v="36"/>
    <n v="1080"/>
    <n v="540"/>
    <n v="540"/>
    <s v="Satisfied"/>
    <s v="SR-9872"/>
    <s v="Sports &amp; Recreation"/>
    <n v="12.200533931675887"/>
    <x v="3"/>
    <n v="2018"/>
    <n v="0"/>
  </r>
  <r>
    <d v="2018-04-30T03:28:49"/>
    <s v="18-2162"/>
    <s v="P059"/>
    <n v="15"/>
    <s v=""/>
    <n v="267"/>
    <n v="89"/>
    <n v="89"/>
    <n v="4005"/>
    <n v="1335"/>
    <n v="2670"/>
    <s v="Satisfied"/>
    <s v="CP-2926"/>
    <s v="Corporate &amp; Professional"/>
    <n v="8.1743378387804331"/>
    <x v="3"/>
    <n v="2018"/>
    <n v="0"/>
  </r>
  <r>
    <d v="2018-08-01T10:01:24"/>
    <s v="18-3116"/>
    <s v="P067"/>
    <n v="15"/>
    <n v="144"/>
    <n v="144"/>
    <n v="36"/>
    <n v="36"/>
    <n v="2160"/>
    <n v="540"/>
    <n v="1620"/>
    <s v="Neither"/>
    <s v="CT-3966"/>
    <s v="Creative &amp; Technology"/>
    <n v="10.524491192521829"/>
    <x v="3"/>
    <n v="2018"/>
    <n v="0"/>
  </r>
  <r>
    <d v="2018-11-06T18:55:03"/>
    <s v="18-1774"/>
    <s v="P069"/>
    <n v="15"/>
    <n v="150"/>
    <n v="150"/>
    <n v="75"/>
    <n v="75"/>
    <n v="2250"/>
    <n v="1125"/>
    <n v="1125"/>
    <s v="Satisfied"/>
    <s v="EE-4771"/>
    <s v="Education"/>
    <n v="11.661237375491201"/>
    <x v="3"/>
    <n v="2018"/>
    <n v="0"/>
  </r>
  <r>
    <d v="2018-12-11T07:30:57"/>
    <s v="18-2503"/>
    <s v="P087"/>
    <n v="15"/>
    <n v="176"/>
    <n v="176"/>
    <n v="88"/>
    <n v="88"/>
    <n v="2640"/>
    <n v="1320"/>
    <n v="1320"/>
    <s v="Dissatisfied"/>
    <s v="HS-7746"/>
    <s v="Healthcare &amp; Safety"/>
    <n v="16.695690968264284"/>
    <x v="3"/>
    <n v="2018"/>
    <n v="0"/>
  </r>
  <r>
    <d v="2018-03-23T20:01:09"/>
    <s v="18-4002"/>
    <s v="P091"/>
    <n v="15"/>
    <n v="204"/>
    <n v="204"/>
    <n v="51"/>
    <n v="51"/>
    <n v="3060"/>
    <n v="765"/>
    <n v="2295"/>
    <s v="Neither"/>
    <s v="CP-2582"/>
    <s v="Corporate &amp; Professional"/>
    <n v="11.428575823958646"/>
    <x v="3"/>
    <n v="2018"/>
    <n v="0"/>
  </r>
  <r>
    <d v="2018-05-12T04:27:40"/>
    <s v="18-4705"/>
    <s v="P093"/>
    <n v="15"/>
    <s v=""/>
    <n v="384"/>
    <n v="96"/>
    <n v="96"/>
    <n v="5760"/>
    <n v="1440"/>
    <n v="4320"/>
    <s v="Dissatisfied"/>
    <s v="EE-4646"/>
    <s v="Education"/>
    <n v="16.368863536738775"/>
    <x v="3"/>
    <n v="2018"/>
    <n v="0"/>
  </r>
  <r>
    <d v="2018-11-23T08:50:29"/>
    <s v="18-4366"/>
    <s v="P005"/>
    <n v="16"/>
    <n v="76"/>
    <n v="76"/>
    <n v="19"/>
    <n v="19"/>
    <n v="1216"/>
    <n v="304"/>
    <n v="912"/>
    <s v="Satisfied"/>
    <s v="FE-6999"/>
    <s v="Facilities &amp; Services"/>
    <n v="12.172922939334034"/>
    <x v="3"/>
    <n v="2018"/>
    <n v="0"/>
  </r>
  <r>
    <d v="2018-01-03T13:30:38"/>
    <s v="18-1110"/>
    <s v="P013"/>
    <n v="16"/>
    <n v="58"/>
    <n v="58"/>
    <n v="29"/>
    <n v="29"/>
    <n v="928"/>
    <n v="464"/>
    <n v="464"/>
    <s v="Dissatisfied"/>
    <s v="CG-1547"/>
    <s v="Community &amp; Government"/>
    <n v="11.631646244583138"/>
    <x v="3"/>
    <n v="2018"/>
    <n v="0"/>
  </r>
  <r>
    <d v="2018-08-12T22:27:12"/>
    <s v="18-1021"/>
    <s v="P036"/>
    <n v="16"/>
    <n v="280"/>
    <n v="280"/>
    <n v="70"/>
    <n v="70"/>
    <n v="4480"/>
    <n v="1120"/>
    <n v="3360"/>
    <s v="Neither"/>
    <s v="EE-4797"/>
    <s v="Education"/>
    <n v="9.5176115401380308"/>
    <x v="3"/>
    <n v="2018"/>
    <n v="0"/>
  </r>
  <r>
    <d v="2018-10-12T07:14:29"/>
    <s v="18-2779"/>
    <s v="P046"/>
    <n v="16"/>
    <n v="38"/>
    <n v="38"/>
    <n v="19"/>
    <n v="19"/>
    <n v="608"/>
    <n v="304"/>
    <n v="304"/>
    <s v="Neither"/>
    <s v="EE-4661"/>
    <s v="Education"/>
    <n v="11.808681852148307"/>
    <x v="3"/>
    <n v="2018"/>
    <n v="0"/>
  </r>
  <r>
    <d v="2018-04-29T12:57:28"/>
    <s v="18-1778"/>
    <s v="P050"/>
    <n v="16"/>
    <n v="108"/>
    <n v="108"/>
    <n v="36"/>
    <n v="36"/>
    <n v="1728"/>
    <n v="576"/>
    <n v="1152"/>
    <s v="Neither"/>
    <s v="HS-7746"/>
    <s v="Healthcare &amp; Safety"/>
    <n v="16.695690968264284"/>
    <x v="3"/>
    <n v="2018"/>
    <n v="0"/>
  </r>
  <r>
    <d v="2018-09-30T05:55:24"/>
    <s v="18-3744"/>
    <s v="P051"/>
    <n v="16"/>
    <n v="135"/>
    <n v="135"/>
    <n v="45"/>
    <n v="45"/>
    <n v="2160"/>
    <n v="720"/>
    <n v="1440"/>
    <s v="Neither"/>
    <s v="CP-260"/>
    <s v="Corporate &amp; Professional"/>
    <n v="12.55774399806273"/>
    <x v="3"/>
    <n v="2018"/>
    <n v="0"/>
  </r>
  <r>
    <d v="2018-12-31T16:19:40"/>
    <s v="18-2953"/>
    <s v="P054"/>
    <n v="16"/>
    <n v="144"/>
    <n v="144"/>
    <s v=""/>
    <n v="48"/>
    <n v="2304"/>
    <n v="768"/>
    <n v="1536"/>
    <s v="Neither"/>
    <s v="CP-2167"/>
    <s v="Corporate &amp; Professional"/>
    <n v="10.278063859084313"/>
    <x v="3"/>
    <n v="2018"/>
    <n v="0"/>
  </r>
  <r>
    <d v="2018-11-28T09:18:47"/>
    <s v="18-4870"/>
    <s v="P055"/>
    <n v="16"/>
    <n v="360"/>
    <n v="360"/>
    <n v="90"/>
    <n v="90"/>
    <n v="5760"/>
    <n v="1440"/>
    <n v="4320"/>
    <s v="Neither"/>
    <s v="CT-3971"/>
    <s v="Creative &amp; Technology"/>
    <n v="10.570474361325047"/>
    <x v="3"/>
    <n v="2018"/>
    <n v="0"/>
  </r>
  <r>
    <d v="2018-05-21T14:42:32"/>
    <s v="18-2681"/>
    <s v="P062"/>
    <n v="16"/>
    <s v=""/>
    <n v="348"/>
    <n v="87"/>
    <n v="87"/>
    <n v="5568"/>
    <n v="1392"/>
    <n v="4176"/>
    <s v="Dissatisfied"/>
    <s v="SR-9797"/>
    <s v="Sports &amp; Recreation"/>
    <n v="11.406233913305266"/>
    <x v="3"/>
    <n v="2018"/>
    <n v="0"/>
  </r>
  <r>
    <d v="2018-05-07T01:54:17"/>
    <s v="18-4905"/>
    <s v="P063"/>
    <n v="16"/>
    <n v="261"/>
    <n v="261"/>
    <s v=""/>
    <n v="87"/>
    <n v="4176"/>
    <n v="1392"/>
    <n v="2784"/>
    <s v="Neither"/>
    <s v="CG-137"/>
    <s v="Community &amp; Government"/>
    <n v="12.796588406005421"/>
    <x v="3"/>
    <n v="2018"/>
    <n v="0"/>
  </r>
  <r>
    <d v="2018-10-29T06:05:26"/>
    <s v="18-2791"/>
    <s v="P085"/>
    <n v="16"/>
    <s v=""/>
    <n v="320"/>
    <n v="80"/>
    <n v="80"/>
    <n v="5120"/>
    <n v="1280"/>
    <n v="3840"/>
    <s v="Neither"/>
    <s v="HS-7670"/>
    <s v="Healthcare &amp; Safety"/>
    <n v="8.7741864171993527"/>
    <x v="3"/>
    <n v="2018"/>
    <n v="0"/>
  </r>
  <r>
    <d v="2018-11-25T23:06:10"/>
    <s v="18-3882"/>
    <s v="P086"/>
    <n v="16"/>
    <n v="352"/>
    <n v="352"/>
    <s v=""/>
    <n v="88"/>
    <n v="5632"/>
    <n v="1408"/>
    <n v="4224"/>
    <s v="Neither"/>
    <s v="CT-3881"/>
    <s v="Creative &amp; Technology"/>
    <n v="13.45980057156361"/>
    <x v="3"/>
    <n v="2018"/>
    <n v="0"/>
  </r>
  <r>
    <d v="2018-11-27T02:21:28"/>
    <s v="18-1587"/>
    <s v="P087"/>
    <n v="16"/>
    <n v="176"/>
    <n v="176"/>
    <n v="88"/>
    <n v="88"/>
    <n v="2816"/>
    <n v="1408"/>
    <n v="1408"/>
    <s v="Satisfied"/>
    <s v="SR-9393"/>
    <s v="Sports &amp; Recreation"/>
    <n v="13.115597690631557"/>
    <x v="3"/>
    <n v="2018"/>
    <n v="0"/>
  </r>
  <r>
    <d v="2018-11-14T09:43:33"/>
    <s v="18-1042"/>
    <s v="P093"/>
    <n v="16"/>
    <s v=""/>
    <n v="384"/>
    <n v="96"/>
    <n v="96"/>
    <n v="6144"/>
    <n v="1536"/>
    <n v="4608"/>
    <s v="Satisfied"/>
    <s v="FE-6339"/>
    <s v="Facilities &amp; Services"/>
    <n v="13.853438793083487"/>
    <x v="3"/>
    <n v="2018"/>
    <n v="0"/>
  </r>
  <r>
    <d v="2018-07-12T10:40:17"/>
    <s v="18-1542"/>
    <s v="P005"/>
    <n v="17"/>
    <s v=""/>
    <n v="76"/>
    <n v="19"/>
    <n v="19"/>
    <n v="1292"/>
    <n v="323"/>
    <n v="969"/>
    <s v="Satisfied"/>
    <s v="CP-2735"/>
    <s v="Corporate &amp; Professional"/>
    <n v="11.769937929618399"/>
    <x v="3"/>
    <n v="2018"/>
    <n v="0"/>
  </r>
  <r>
    <d v="2018-12-26T17:27:47"/>
    <s v="18-3025"/>
    <s v="P006"/>
    <n v="17"/>
    <n v="38"/>
    <n v="38"/>
    <n v="19"/>
    <n v="19"/>
    <n v="646"/>
    <n v="323"/>
    <n v="323"/>
    <s v="Neither"/>
    <s v="CP-2510"/>
    <s v="Corporate &amp; Professional"/>
    <n v="13.397308081757757"/>
    <x v="3"/>
    <n v="2018"/>
    <n v="0"/>
  </r>
  <r>
    <d v="2018-02-19T03:13:49"/>
    <s v="18-3627"/>
    <s v="P011"/>
    <n v="17"/>
    <n v="264"/>
    <n v="264"/>
    <n v="88"/>
    <n v="88"/>
    <n v="4488"/>
    <n v="1496"/>
    <n v="2992"/>
    <s v="Neither"/>
    <s v="CG-1145"/>
    <s v="Community &amp; Government"/>
    <n v="11.238524301148807"/>
    <x v="3"/>
    <n v="2018"/>
    <n v="0"/>
  </r>
  <r>
    <d v="2018-06-25T23:53:53"/>
    <s v="18-3636"/>
    <s v="P018"/>
    <n v="17"/>
    <n v="108"/>
    <n v="108"/>
    <n v="54"/>
    <n v="54"/>
    <n v="1836"/>
    <n v="918"/>
    <n v="918"/>
    <s v="Neither"/>
    <s v="CG-1701"/>
    <s v="Community &amp; Government"/>
    <n v="12.954911944548844"/>
    <x v="3"/>
    <n v="2018"/>
    <n v="0"/>
  </r>
  <r>
    <d v="2018-09-22T03:31:59"/>
    <s v="18-3626"/>
    <s v="P021"/>
    <n v="17"/>
    <n v="207"/>
    <n v="207"/>
    <n v="69"/>
    <n v="69"/>
    <n v="3519"/>
    <n v="1173"/>
    <n v="2346"/>
    <s v="Dissatisfied"/>
    <s v="EE-4438"/>
    <s v="Education"/>
    <n v="13.857835104514242"/>
    <x v="3"/>
    <n v="2018"/>
    <n v="0"/>
  </r>
  <r>
    <d v="2018-07-16T06:32:36"/>
    <s v="18-4116"/>
    <s v="P022"/>
    <n v="17"/>
    <s v=""/>
    <n v="153"/>
    <n v="51"/>
    <n v="51"/>
    <n v="2601"/>
    <n v="867"/>
    <n v="1734"/>
    <s v="Dissatisfied"/>
    <s v="EE-450"/>
    <s v="Education"/>
    <n v="8.3272837771733244"/>
    <x v="3"/>
    <n v="2018"/>
    <n v="0"/>
  </r>
  <r>
    <d v="2018-08-31T09:01:24"/>
    <s v="18-1381"/>
    <s v="P026"/>
    <n v="17"/>
    <s v=""/>
    <n v="280"/>
    <n v="70"/>
    <n v="70"/>
    <n v="4760"/>
    <n v="1190"/>
    <n v="3570"/>
    <s v="Neither"/>
    <s v="CG-1369"/>
    <s v="Community &amp; Government"/>
    <n v="11.346510807401776"/>
    <x v="3"/>
    <n v="2018"/>
    <n v="0"/>
  </r>
  <r>
    <d v="2018-09-20T05:29:51"/>
    <s v="18-4916"/>
    <s v="P041"/>
    <n v="17"/>
    <s v=""/>
    <n v="144"/>
    <n v="36"/>
    <n v="36"/>
    <n v="2448"/>
    <n v="612"/>
    <n v="1836"/>
    <s v="Dissatisfied"/>
    <s v="CT-3697"/>
    <s v="Creative &amp; Technology"/>
    <n v="11.943192562152261"/>
    <x v="3"/>
    <n v="2018"/>
    <n v="0"/>
  </r>
  <r>
    <d v="2018-06-20T21:59:00"/>
    <s v="18-1469"/>
    <s v="P052"/>
    <n v="17"/>
    <n v="352"/>
    <n v="352"/>
    <s v=""/>
    <n v="88"/>
    <n v="5984"/>
    <n v="1496"/>
    <n v="4488"/>
    <s v="Neither"/>
    <s v="CP-2488"/>
    <s v="Corporate &amp; Professional"/>
    <n v="14.538471643780088"/>
    <x v="3"/>
    <n v="2018"/>
    <n v="0"/>
  </r>
  <r>
    <d v="2018-10-31T20:46:14"/>
    <s v="18-1496"/>
    <s v="P055"/>
    <n v="17"/>
    <n v="360"/>
    <n v="360"/>
    <n v="90"/>
    <n v="90"/>
    <n v="6120"/>
    <n v="1530"/>
    <n v="4590"/>
    <s v="Satisfied"/>
    <s v="HS-7440"/>
    <s v="Healthcare &amp; Safety"/>
    <n v="13.407340878370247"/>
    <x v="3"/>
    <n v="2018"/>
    <n v="0"/>
  </r>
  <r>
    <d v="2018-08-06T08:01:29"/>
    <s v="18-4630"/>
    <s v="P065"/>
    <n v="17"/>
    <s v=""/>
    <n v="50"/>
    <s v=""/>
    <n v="25"/>
    <n v="850"/>
    <n v="425"/>
    <n v="425"/>
    <s v="Satisfied"/>
    <s v="CP-2824"/>
    <s v="Corporate &amp; Professional"/>
    <n v="9.8776671534059073"/>
    <x v="3"/>
    <n v="2018"/>
    <n v="0"/>
  </r>
  <r>
    <d v="2018-01-01T06:20:31"/>
    <s v="18-2417"/>
    <s v="P067"/>
    <n v="17"/>
    <n v="144"/>
    <n v="144"/>
    <n v="36"/>
    <n v="36"/>
    <n v="2448"/>
    <n v="612"/>
    <n v="1836"/>
    <s v="Neither"/>
    <s v="CT-39"/>
    <s v="Creative &amp; Technology"/>
    <n v="16.429355109701351"/>
    <x v="3"/>
    <n v="2018"/>
    <n v="0"/>
  </r>
  <r>
    <d v="2018-03-08T15:26:35"/>
    <s v="18-1830"/>
    <s v="P070"/>
    <n v="17"/>
    <n v="84"/>
    <n v="84"/>
    <n v="21"/>
    <n v="21"/>
    <n v="1428"/>
    <n v="357"/>
    <n v="1071"/>
    <s v="Satisfied"/>
    <s v="EE-4169"/>
    <s v="Education"/>
    <n v="15.24190997853951"/>
    <x v="3"/>
    <n v="2018"/>
    <n v="0"/>
  </r>
  <r>
    <d v="2018-07-30T16:00:34"/>
    <s v="18-3282"/>
    <s v="P072"/>
    <n v="17"/>
    <n v="132"/>
    <n v="132"/>
    <n v="44"/>
    <n v="44"/>
    <n v="2244"/>
    <n v="748"/>
    <n v="1496"/>
    <s v="Neither"/>
    <s v="EE-4400"/>
    <s v="Education"/>
    <n v="9.4239783062860578"/>
    <x v="3"/>
    <n v="2018"/>
    <n v="0"/>
  </r>
  <r>
    <d v="2018-04-29T05:46:50"/>
    <s v="18-3151"/>
    <s v="P080"/>
    <n v="17"/>
    <n v="57"/>
    <n v="57"/>
    <s v=""/>
    <n v="19"/>
    <n v="969"/>
    <n v="323"/>
    <n v="646"/>
    <s v="Dissatisfied"/>
    <s v="CP-2430"/>
    <s v="Corporate &amp; Professional"/>
    <n v="11.274864741138284"/>
    <x v="3"/>
    <n v="2018"/>
    <n v="0"/>
  </r>
  <r>
    <d v="2018-08-19T19:23:34"/>
    <s v="18-4854"/>
    <s v="P084"/>
    <n v="17"/>
    <n v="154"/>
    <n v="154"/>
    <n v="77"/>
    <n v="77"/>
    <n v="2618"/>
    <n v="1309"/>
    <n v="1309"/>
    <s v="Dissatisfied"/>
    <s v="CG-1269"/>
    <s v="Community &amp; Government"/>
    <n v="10.813269600021069"/>
    <x v="3"/>
    <n v="2018"/>
    <n v="0"/>
  </r>
  <r>
    <d v="2018-10-25T05:52:28"/>
    <s v="18-4136"/>
    <s v="P086"/>
    <n v="17"/>
    <s v=""/>
    <n v="352"/>
    <n v="88"/>
    <n v="88"/>
    <n v="5984"/>
    <n v="1496"/>
    <n v="4488"/>
    <s v="Satisfied"/>
    <s v="CT-3590"/>
    <s v="Creative &amp; Technology"/>
    <n v="12.399050786131125"/>
    <x v="3"/>
    <n v="2018"/>
    <n v="0"/>
  </r>
  <r>
    <d v="2018-08-17T18:37:18"/>
    <s v="18-1275"/>
    <s v="P089"/>
    <n v="17"/>
    <n v="102"/>
    <n v="102"/>
    <n v="51"/>
    <n v="51"/>
    <n v="1734"/>
    <n v="867"/>
    <n v="867"/>
    <s v="Neither"/>
    <s v="FE-6981"/>
    <s v="Facilities &amp; Services"/>
    <n v="10.517826055804084"/>
    <x v="3"/>
    <n v="2018"/>
    <n v="0"/>
  </r>
  <r>
    <d v="2018-03-27T21:21:45"/>
    <s v="18-4521"/>
    <s v="P089"/>
    <n v="17"/>
    <n v="102"/>
    <n v="102"/>
    <n v="51"/>
    <n v="51"/>
    <n v="1734"/>
    <n v="867"/>
    <n v="867"/>
    <s v="Satisfied"/>
    <s v="CP-2430"/>
    <s v="Corporate &amp; Professional"/>
    <n v="11.274864741138284"/>
    <x v="3"/>
    <n v="2018"/>
    <n v="0"/>
  </r>
  <r>
    <d v="2018-11-18T10:15:17"/>
    <s v="18-3805"/>
    <s v="P093"/>
    <n v="17"/>
    <n v="384"/>
    <n v="384"/>
    <n v="96"/>
    <n v="96"/>
    <n v="6528"/>
    <n v="1632"/>
    <n v="4896"/>
    <s v="Neither"/>
    <s v="CT-3465"/>
    <s v="Creative &amp; Technology"/>
    <n v="12.990345718839325"/>
    <x v="3"/>
    <n v="2018"/>
    <n v="0"/>
  </r>
  <r>
    <d v="2018-11-17T14:33:21"/>
    <s v="18-4480"/>
    <s v="P098"/>
    <n v="17"/>
    <n v="201"/>
    <n v="201"/>
    <n v="67"/>
    <n v="67"/>
    <n v="3417"/>
    <n v="1139"/>
    <n v="2278"/>
    <s v="Neither"/>
    <s v="EE-4409"/>
    <s v="Education"/>
    <n v="10.818241047231139"/>
    <x v="3"/>
    <n v="2018"/>
    <n v="0"/>
  </r>
  <r>
    <d v="2018-11-09T08:49:58"/>
    <s v="18-4563"/>
    <s v="P100"/>
    <n v="17"/>
    <n v="46"/>
    <n v="46"/>
    <s v=""/>
    <n v="23"/>
    <n v="782"/>
    <n v="391"/>
    <n v="391"/>
    <s v="Neither"/>
    <s v="CG-1983"/>
    <s v="Community &amp; Government"/>
    <n v="12.460490918487697"/>
    <x v="3"/>
    <n v="2018"/>
    <n v="0"/>
  </r>
  <r>
    <d v="2018-09-25T06:09:52"/>
    <s v="18-1834"/>
    <s v="P003"/>
    <n v="18"/>
    <n v="189"/>
    <n v="189"/>
    <s v=""/>
    <n v="63"/>
    <n v="3402"/>
    <n v="1134"/>
    <n v="2268"/>
    <s v="Satisfied"/>
    <s v="CG-1369"/>
    <s v="Community &amp; Government"/>
    <n v="11.346510807401776"/>
    <x v="3"/>
    <n v="2018"/>
    <n v="0"/>
  </r>
  <r>
    <d v="2018-02-19T20:23:13"/>
    <s v="18-2078"/>
    <s v="P004"/>
    <n v="18"/>
    <n v="189"/>
    <n v="189"/>
    <n v="63"/>
    <n v="63"/>
    <n v="3402"/>
    <n v="1134"/>
    <n v="2268"/>
    <s v="Satisfied"/>
    <s v="CP-2468"/>
    <s v="Corporate &amp; Professional"/>
    <n v="12.985332015423809"/>
    <x v="3"/>
    <n v="2018"/>
    <n v="0"/>
  </r>
  <r>
    <d v="2018-09-02T08:09:53"/>
    <s v="18-2411"/>
    <s v="P006"/>
    <n v="18"/>
    <n v="38"/>
    <n v="38"/>
    <n v="19"/>
    <n v="19"/>
    <n v="684"/>
    <n v="342"/>
    <n v="342"/>
    <s v="Satisfied"/>
    <s v="CP-260"/>
    <s v="Corporate &amp; Professional"/>
    <n v="12.55774399806273"/>
    <x v="3"/>
    <n v="2018"/>
    <n v="0"/>
  </r>
  <r>
    <d v="2018-09-04T03:57:09"/>
    <s v="18-2340"/>
    <s v="P016"/>
    <n v="18"/>
    <n v="110"/>
    <n v="110"/>
    <n v="55"/>
    <n v="55"/>
    <n v="1980"/>
    <n v="990"/>
    <n v="990"/>
    <s v="Neither"/>
    <s v="CP-2218"/>
    <s v="Corporate &amp; Professional"/>
    <n v="10.585251392347548"/>
    <x v="3"/>
    <n v="2018"/>
    <n v="0"/>
  </r>
  <r>
    <d v="2018-11-09T07:26:56"/>
    <s v="18-2576"/>
    <s v="P019"/>
    <n v="18"/>
    <n v="308"/>
    <n v="308"/>
    <n v="77"/>
    <n v="77"/>
    <n v="5544"/>
    <n v="1386"/>
    <n v="4158"/>
    <s v="Neither"/>
    <s v="CT-3169"/>
    <s v="Creative &amp; Technology"/>
    <n v="8.8514729234790472"/>
    <x v="3"/>
    <n v="2018"/>
    <n v="0"/>
  </r>
  <r>
    <d v="2018-10-31T02:21:01"/>
    <s v="18-4975"/>
    <s v="P022"/>
    <n v="18"/>
    <n v="153"/>
    <n v="153"/>
    <n v="51"/>
    <n v="51"/>
    <n v="2754"/>
    <n v="918"/>
    <n v="1836"/>
    <s v="Dissatisfied"/>
    <s v="EE-4361"/>
    <s v="Education"/>
    <n v="14.760829371220243"/>
    <x v="3"/>
    <n v="2018"/>
    <n v="0"/>
  </r>
  <r>
    <d v="2018-05-31T08:07:23"/>
    <s v="18-3267"/>
    <s v="P048"/>
    <n v="18"/>
    <s v=""/>
    <n v="252"/>
    <n v="63"/>
    <n v="63"/>
    <n v="4536"/>
    <n v="1134"/>
    <n v="3402"/>
    <s v="Neither"/>
    <s v="SR-9797"/>
    <s v="Sports &amp; Recreation"/>
    <n v="11.406233913305266"/>
    <x v="3"/>
    <n v="2018"/>
    <n v="0"/>
  </r>
  <r>
    <d v="2018-12-31T02:22:18"/>
    <s v="18-1038"/>
    <s v="P049"/>
    <n v="18"/>
    <n v="356"/>
    <n v="356"/>
    <n v="89"/>
    <n v="89"/>
    <n v="6408"/>
    <n v="1602"/>
    <n v="4806"/>
    <s v="Neither"/>
    <s v="SR-9975"/>
    <s v="Sports &amp; Recreation"/>
    <n v="12.852414455158604"/>
    <x v="3"/>
    <n v="2018"/>
    <n v="0"/>
  </r>
  <r>
    <d v="2018-08-16T09:34:14"/>
    <s v="18-2818"/>
    <s v="P049"/>
    <n v="18"/>
    <n v="356"/>
    <n v="356"/>
    <n v="89"/>
    <n v="89"/>
    <n v="6408"/>
    <n v="1602"/>
    <n v="4806"/>
    <s v="Neither"/>
    <s v="CP-2889"/>
    <s v="Corporate &amp; Professional"/>
    <n v="10.248947386022252"/>
    <x v="3"/>
    <n v="2018"/>
    <n v="0"/>
  </r>
  <r>
    <d v="2018-12-18T03:54:23"/>
    <s v="18-1477"/>
    <s v="P074"/>
    <n v="18"/>
    <n v="352"/>
    <n v="352"/>
    <s v=""/>
    <n v="88"/>
    <n v="6336"/>
    <n v="1584"/>
    <n v="4752"/>
    <s v="Neither"/>
    <s v="SR-9883"/>
    <s v="Sports &amp; Recreation"/>
    <n v="11.504886852416154"/>
    <x v="3"/>
    <n v="2018"/>
    <n v="0"/>
  </r>
  <r>
    <d v="2018-01-17T04:14:01"/>
    <s v="18-2368"/>
    <s v="P075"/>
    <n v="18"/>
    <n v="160"/>
    <n v="160"/>
    <n v="80"/>
    <n v="80"/>
    <n v="2880"/>
    <n v="1440"/>
    <n v="1440"/>
    <s v="Dissatisfied"/>
    <s v="SR-9872"/>
    <s v="Sports &amp; Recreation"/>
    <n v="12.200533931675887"/>
    <x v="3"/>
    <n v="2018"/>
    <n v="0"/>
  </r>
  <r>
    <d v="2018-07-04T04:33:02"/>
    <s v="18-4594"/>
    <s v="P082"/>
    <n v="18"/>
    <n v="312"/>
    <n v="312"/>
    <n v="78"/>
    <n v="78"/>
    <n v="5616"/>
    <n v="1404"/>
    <n v="4212"/>
    <s v="Neither"/>
    <s v="HS-7997"/>
    <s v="Healthcare &amp; Safety"/>
    <n v="16.148992525516267"/>
    <x v="3"/>
    <n v="2018"/>
    <n v="0"/>
  </r>
  <r>
    <d v="2018-01-04T06:33:05"/>
    <s v="18-2880"/>
    <s v="P082"/>
    <n v="18"/>
    <n v="312"/>
    <n v="312"/>
    <n v="78"/>
    <n v="78"/>
    <n v="5616"/>
    <n v="1404"/>
    <n v="4212"/>
    <s v="Neither"/>
    <s v="CP-2393"/>
    <s v="Corporate &amp; Professional"/>
    <n v="12.131375018945562"/>
    <x v="3"/>
    <n v="2018"/>
    <n v="0"/>
  </r>
  <r>
    <d v="2018-08-11T19:42:46"/>
    <s v="18-2148"/>
    <s v="P083"/>
    <n v="18"/>
    <n v="90"/>
    <n v="90"/>
    <n v="45"/>
    <n v="45"/>
    <n v="1620"/>
    <n v="810"/>
    <n v="810"/>
    <s v="Satisfied"/>
    <s v="EE-4253"/>
    <s v="Education"/>
    <n v="9.1264071155960682"/>
    <x v="3"/>
    <n v="2018"/>
    <n v="0"/>
  </r>
  <r>
    <d v="2018-12-18T06:20:07"/>
    <s v="18-3974"/>
    <s v="P099"/>
    <n v="18"/>
    <n v="132"/>
    <n v="132"/>
    <n v="33"/>
    <n v="33"/>
    <n v="2376"/>
    <n v="594"/>
    <n v="1782"/>
    <s v="Neither"/>
    <s v="CP-2555"/>
    <s v="Corporate &amp; Professional"/>
    <n v="9.1057685343725456"/>
    <x v="3"/>
    <n v="2018"/>
    <n v="0"/>
  </r>
  <r>
    <d v="2018-12-25T06:21:46"/>
    <s v="18-1248"/>
    <s v="P003"/>
    <n v="19"/>
    <s v=""/>
    <n v="189"/>
    <n v="63"/>
    <n v="63"/>
    <n v="3591"/>
    <n v="1197"/>
    <n v="2394"/>
    <s v="Neither"/>
    <s v="CG-1839"/>
    <s v="Community &amp; Government"/>
    <n v="14.157909724393564"/>
    <x v="3"/>
    <n v="2018"/>
    <n v="0"/>
  </r>
  <r>
    <d v="2018-05-05T09:09:30"/>
    <s v="18-2741"/>
    <s v="P013"/>
    <n v="19"/>
    <s v=""/>
    <n v="58"/>
    <n v="29"/>
    <n v="29"/>
    <n v="1102"/>
    <n v="551"/>
    <n v="551"/>
    <s v="Neither"/>
    <s v="CG-1269"/>
    <s v="Community &amp; Government"/>
    <n v="10.813269600021069"/>
    <x v="3"/>
    <n v="2018"/>
    <n v="0"/>
  </r>
  <r>
    <d v="2018-12-12T19:41:40"/>
    <s v="18-2190"/>
    <s v="P014"/>
    <n v="19"/>
    <n v="166"/>
    <n v="166"/>
    <n v="83"/>
    <n v="83"/>
    <n v="3154"/>
    <n v="1577"/>
    <n v="1577"/>
    <s v="Neither"/>
    <s v="EE-4774"/>
    <s v="Education"/>
    <n v="15.12637675023732"/>
    <x v="3"/>
    <n v="2018"/>
    <n v="0"/>
  </r>
  <r>
    <d v="2018-05-09T03:55:13"/>
    <s v="18-2248"/>
    <s v="P015"/>
    <n v="19"/>
    <s v=""/>
    <n v="176"/>
    <n v="88"/>
    <n v="88"/>
    <n v="3344"/>
    <n v="1672"/>
    <n v="1672"/>
    <s v="Neither"/>
    <s v="CP-2488"/>
    <s v="Corporate &amp; Professional"/>
    <n v="14.538471643780088"/>
    <x v="3"/>
    <n v="2018"/>
    <n v="0"/>
  </r>
  <r>
    <d v="2018-12-01T07:27:45"/>
    <s v="18-4169"/>
    <s v="P033"/>
    <n v="19"/>
    <s v=""/>
    <n v="57"/>
    <n v="19"/>
    <n v="19"/>
    <n v="1083"/>
    <n v="361"/>
    <n v="722"/>
    <s v="Dissatisfied"/>
    <s v="CT-3779"/>
    <s v="Creative &amp; Technology"/>
    <n v="10.980884286450312"/>
    <x v="3"/>
    <n v="2018"/>
    <n v="0"/>
  </r>
  <r>
    <d v="2018-02-12T10:59:04"/>
    <s v="18-3240"/>
    <s v="P034"/>
    <n v="19"/>
    <n v="114"/>
    <n v="114"/>
    <n v="57"/>
    <n v="57"/>
    <n v="2166"/>
    <n v="1083"/>
    <n v="1083"/>
    <s v="Neither"/>
    <s v="CT-3498"/>
    <s v="Creative &amp; Technology"/>
    <n v="10.588336269016523"/>
    <x v="3"/>
    <n v="2018"/>
    <n v="0"/>
  </r>
  <r>
    <d v="2018-11-15T00:18:51"/>
    <s v="18-2747"/>
    <s v="P047"/>
    <n v="19"/>
    <n v="72"/>
    <n v="72"/>
    <n v="36"/>
    <n v="36"/>
    <n v="1368"/>
    <n v="684"/>
    <n v="684"/>
    <s v="Satisfied"/>
    <s v="EE-4580"/>
    <s v="Education"/>
    <n v="13.275355576494196"/>
    <x v="3"/>
    <n v="2018"/>
    <n v="0"/>
  </r>
  <r>
    <d v="2018-12-27T02:06:31"/>
    <s v="18-2392"/>
    <s v="P049"/>
    <n v="19"/>
    <n v="356"/>
    <n v="356"/>
    <n v="89"/>
    <n v="89"/>
    <n v="6764"/>
    <n v="1691"/>
    <n v="5073"/>
    <s v="Satisfied"/>
    <s v="FE-6615"/>
    <s v="Facilities &amp; Services"/>
    <n v="15.861056998489449"/>
    <x v="3"/>
    <n v="2018"/>
    <n v="0"/>
  </r>
  <r>
    <d v="2018-05-10T17:19:20"/>
    <s v="18-4050"/>
    <s v="P055"/>
    <n v="19"/>
    <n v="360"/>
    <n v="360"/>
    <n v="90"/>
    <n v="90"/>
    <n v="6840"/>
    <n v="1710"/>
    <n v="5130"/>
    <s v="Neither"/>
    <s v="CP-2846"/>
    <s v="Corporate &amp; Professional"/>
    <n v="16.254955391951082"/>
    <x v="3"/>
    <n v="2018"/>
    <n v="0"/>
  </r>
  <r>
    <d v="2018-07-29T01:18:20"/>
    <s v="18-4504"/>
    <s v="P060"/>
    <n v="19"/>
    <n v="300"/>
    <n v="300"/>
    <n v="75"/>
    <n v="75"/>
    <n v="5700"/>
    <n v="1425"/>
    <n v="4275"/>
    <s v="Satisfied"/>
    <s v="FE-6562"/>
    <s v="Facilities &amp; Services"/>
    <n v="14.573178107544177"/>
    <x v="3"/>
    <n v="2018"/>
    <n v="0"/>
  </r>
  <r>
    <d v="2018-12-25T21:00:56"/>
    <s v="18-4888"/>
    <s v="P074"/>
    <n v="19"/>
    <n v="352"/>
    <n v="352"/>
    <s v=""/>
    <n v="88"/>
    <n v="6688"/>
    <n v="1672"/>
    <n v="5016"/>
    <s v="Neither"/>
    <s v="CG-1762"/>
    <s v="Community &amp; Government"/>
    <n v="10.216282609482219"/>
    <x v="3"/>
    <n v="2018"/>
    <n v="0"/>
  </r>
  <r>
    <d v="2018-12-26T14:26:07"/>
    <s v="18-2805"/>
    <s v="P077"/>
    <n v="19"/>
    <n v="162"/>
    <n v="162"/>
    <s v=""/>
    <n v="54"/>
    <n v="3078"/>
    <n v="1026"/>
    <n v="2052"/>
    <s v="Neither"/>
    <s v="FE-6410"/>
    <s v="Facilities &amp; Services"/>
    <n v="13.717776078041958"/>
    <x v="3"/>
    <n v="2018"/>
    <n v="0"/>
  </r>
  <r>
    <d v="2018-05-04T08:19:53"/>
    <s v="18-1023"/>
    <s v="P080"/>
    <n v="19"/>
    <n v="57"/>
    <n v="57"/>
    <n v="19"/>
    <n v="19"/>
    <n v="1083"/>
    <n v="361"/>
    <n v="722"/>
    <s v="Neither"/>
    <s v="EE-4169"/>
    <s v="Education"/>
    <n v="15.24190997853951"/>
    <x v="3"/>
    <n v="2018"/>
    <n v="0"/>
  </r>
  <r>
    <d v="2018-09-11T14:10:47"/>
    <s v="18-4100"/>
    <s v="P087"/>
    <n v="19"/>
    <n v="176"/>
    <n v="176"/>
    <s v=""/>
    <n v="88"/>
    <n v="3344"/>
    <n v="1672"/>
    <n v="1672"/>
    <s v="Dissatisfied"/>
    <s v="EE-4308"/>
    <s v="Education"/>
    <n v="10.518436853046438"/>
    <x v="3"/>
    <n v="2018"/>
    <n v="0"/>
  </r>
  <r>
    <d v="2018-12-02T17:25:36"/>
    <s v="18-3164"/>
    <s v="P095"/>
    <n v="19"/>
    <n v="116"/>
    <n v="116"/>
    <n v="29"/>
    <n v="29"/>
    <n v="2204"/>
    <n v="551"/>
    <n v="1653"/>
    <s v="Satisfied"/>
    <s v="SR-9198"/>
    <s v="Sports &amp; Recreation"/>
    <n v="11.443503623244197"/>
    <x v="3"/>
    <n v="2018"/>
    <n v="0"/>
  </r>
  <r>
    <d v="2018-02-22T18:30:18"/>
    <s v="18-2113"/>
    <s v="P095"/>
    <n v="19"/>
    <n v="116"/>
    <n v="116"/>
    <n v="29"/>
    <n v="29"/>
    <n v="2204"/>
    <n v="551"/>
    <n v="1653"/>
    <s v="Neither"/>
    <s v="CP-2330"/>
    <s v="Corporate &amp; Professional"/>
    <n v="9.4200113153305907"/>
    <x v="3"/>
    <n v="2018"/>
    <n v="0"/>
  </r>
  <r>
    <d v="2018-12-16T23:56:03"/>
    <s v="18-1913"/>
    <s v="P099"/>
    <n v="19"/>
    <n v="132"/>
    <n v="132"/>
    <n v="33"/>
    <n v="33"/>
    <n v="2508"/>
    <n v="627"/>
    <n v="1881"/>
    <s v="Satisfied"/>
    <s v="CG-1465"/>
    <s v="Community &amp; Government"/>
    <n v="10.163794912095831"/>
    <x v="3"/>
    <n v="2018"/>
    <n v="0"/>
  </r>
  <r>
    <d v="2018-05-23T18:11:53"/>
    <s v="18-1859"/>
    <s v="P002"/>
    <n v="20"/>
    <n v="144"/>
    <n v="144"/>
    <n v="36"/>
    <n v="36"/>
    <n v="2880"/>
    <n v="720"/>
    <n v="2160"/>
    <s v="Dissatisfied"/>
    <s v="CG-1618"/>
    <s v="Community &amp; Government"/>
    <n v="8.1628930629234038"/>
    <x v="3"/>
    <n v="2018"/>
    <n v="0"/>
  </r>
  <r>
    <d v="2018-11-23T22:06:00"/>
    <s v="18-2512"/>
    <s v="P002"/>
    <n v="20"/>
    <n v="144"/>
    <n v="144"/>
    <n v="36"/>
    <n v="36"/>
    <n v="2880"/>
    <n v="720"/>
    <n v="2160"/>
    <s v="Neither"/>
    <s v="HS-7526"/>
    <s v="Healthcare &amp; Safety"/>
    <n v="11.221666113009938"/>
    <x v="3"/>
    <n v="2018"/>
    <n v="0"/>
  </r>
  <r>
    <d v="2018-08-07T21:30:59"/>
    <s v="18-1946"/>
    <s v="P010"/>
    <n v="20"/>
    <n v="144"/>
    <n v="144"/>
    <n v="36"/>
    <n v="36"/>
    <n v="2880"/>
    <n v="720"/>
    <n v="2160"/>
    <s v="Neither"/>
    <s v="SR-9732"/>
    <s v="Sports &amp; Recreation"/>
    <n v="11.593991859287692"/>
    <x v="3"/>
    <n v="2018"/>
    <n v="0"/>
  </r>
  <r>
    <d v="2018-07-18T15:07:49"/>
    <s v="18-2157"/>
    <s v="P015"/>
    <n v="20"/>
    <n v="176"/>
    <n v="176"/>
    <n v="88"/>
    <n v="88"/>
    <n v="3520"/>
    <n v="1760"/>
    <n v="1760"/>
    <s v="Neither"/>
    <s v="CT-3949"/>
    <s v="Creative &amp; Technology"/>
    <n v="9.8384363471888783"/>
    <x v="3"/>
    <n v="2018"/>
    <n v="0"/>
  </r>
  <r>
    <d v="2018-02-03T21:31:01"/>
    <s v="18-2801"/>
    <s v="P022"/>
    <n v="20"/>
    <s v=""/>
    <n v="153"/>
    <n v="51"/>
    <n v="51"/>
    <n v="3060"/>
    <n v="1020"/>
    <n v="2040"/>
    <s v="Dissatisfied"/>
    <s v="CT-3920"/>
    <s v="Creative &amp; Technology"/>
    <n v="14.66147716237918"/>
    <x v="3"/>
    <n v="2018"/>
    <n v="0"/>
  </r>
  <r>
    <d v="2018-03-19T13:26:34"/>
    <s v="18-3801"/>
    <s v="P025"/>
    <n v="20"/>
    <n v="210"/>
    <n v="210"/>
    <n v="70"/>
    <n v="70"/>
    <n v="4200"/>
    <n v="1400"/>
    <n v="2800"/>
    <s v="Satisfied"/>
    <s v="EE-4990"/>
    <s v="Education"/>
    <n v="13.288482149665386"/>
    <x v="3"/>
    <n v="2018"/>
    <n v="0"/>
  </r>
  <r>
    <d v="2018-10-29T00:45:23"/>
    <s v="18-2398"/>
    <s v="P033"/>
    <n v="20"/>
    <s v=""/>
    <n v="57"/>
    <n v="19"/>
    <n v="19"/>
    <n v="1140"/>
    <n v="380"/>
    <n v="760"/>
    <s v="Satisfied"/>
    <s v="FE-6591"/>
    <s v="Facilities &amp; Services"/>
    <n v="12.502346728827876"/>
    <x v="3"/>
    <n v="2018"/>
    <n v="0"/>
  </r>
  <r>
    <d v="2018-02-15T06:12:25"/>
    <s v="18-1424"/>
    <s v="P039"/>
    <n v="20"/>
    <s v=""/>
    <n v="270"/>
    <n v="90"/>
    <n v="90"/>
    <n v="5400"/>
    <n v="1800"/>
    <n v="3600"/>
    <s v="Neither"/>
    <s v="EE-4565"/>
    <s v="Education"/>
    <n v="13.697485557052493"/>
    <x v="3"/>
    <n v="2018"/>
    <n v="0"/>
  </r>
  <r>
    <d v="2018-02-08T06:17:06"/>
    <s v="18-4048"/>
    <s v="P045"/>
    <n v="20"/>
    <s v=""/>
    <n v="100"/>
    <n v="25"/>
    <n v="25"/>
    <n v="2000"/>
    <n v="500"/>
    <n v="1500"/>
    <s v="Neither"/>
    <s v="FE-6631"/>
    <s v="Facilities &amp; Services"/>
    <n v="8.1352386075080023"/>
    <x v="3"/>
    <n v="2018"/>
    <n v="0"/>
  </r>
  <r>
    <d v="2018-08-16T02:39:50"/>
    <s v="18-1067"/>
    <s v="P047"/>
    <n v="20"/>
    <s v=""/>
    <n v="72"/>
    <n v="36"/>
    <n v="36"/>
    <n v="1440"/>
    <n v="720"/>
    <n v="720"/>
    <s v="Dissatisfied"/>
    <s v="CP-2862"/>
    <s v="Corporate &amp; Professional"/>
    <n v="14.370283356317486"/>
    <x v="3"/>
    <n v="2018"/>
    <n v="0"/>
  </r>
  <r>
    <d v="2018-11-12T22:23:19"/>
    <s v="18-3899"/>
    <s v="P050"/>
    <n v="20"/>
    <s v=""/>
    <n v="108"/>
    <n v="36"/>
    <n v="36"/>
    <n v="2160"/>
    <n v="720"/>
    <n v="1440"/>
    <s v="Neither"/>
    <s v="EE-4649"/>
    <s v="Education"/>
    <n v="13.392447352247808"/>
    <x v="3"/>
    <n v="2018"/>
    <n v="0"/>
  </r>
  <r>
    <d v="2018-10-18T21:29:42"/>
    <s v="18-1669"/>
    <s v="P053"/>
    <n v="20"/>
    <n v="50"/>
    <n v="50"/>
    <s v=""/>
    <n v="25"/>
    <n v="1000"/>
    <n v="500"/>
    <n v="500"/>
    <s v="Neither"/>
    <s v="CT-3342"/>
    <s v="Creative &amp; Technology"/>
    <n v="11.394777319422785"/>
    <x v="3"/>
    <n v="2018"/>
    <n v="0"/>
  </r>
  <r>
    <d v="2018-11-08T14:30:17"/>
    <s v="18-3906"/>
    <s v="P055"/>
    <n v="20"/>
    <n v="360"/>
    <n v="360"/>
    <s v=""/>
    <n v="90"/>
    <n v="7200"/>
    <n v="1800"/>
    <n v="5400"/>
    <s v="Neither"/>
    <s v="CT-3465"/>
    <s v="Creative &amp; Technology"/>
    <n v="12.990345718839325"/>
    <x v="3"/>
    <n v="2018"/>
    <n v="0"/>
  </r>
  <r>
    <d v="2018-11-19T14:04:45"/>
    <s v="18-2852"/>
    <s v="P057"/>
    <n v="20"/>
    <s v=""/>
    <n v="252"/>
    <n v="63"/>
    <n v="63"/>
    <n v="5040"/>
    <n v="1260"/>
    <n v="3780"/>
    <s v="Neither"/>
    <s v="SR-9981"/>
    <s v="Sports &amp; Recreation"/>
    <n v="10.037135914792184"/>
    <x v="3"/>
    <n v="2018"/>
    <n v="0"/>
  </r>
  <r>
    <d v="2018-12-29T02:18:15"/>
    <s v="18-1108"/>
    <s v="P062"/>
    <n v="20"/>
    <s v=""/>
    <n v="348"/>
    <n v="87"/>
    <n v="87"/>
    <n v="6960"/>
    <n v="1740"/>
    <n v="5220"/>
    <s v="Dissatisfied"/>
    <s v="CG-1514"/>
    <s v="Community &amp; Government"/>
    <n v="13.611804647345796"/>
    <x v="3"/>
    <n v="2018"/>
    <n v="0"/>
  </r>
  <r>
    <d v="2018-09-20T16:03:00"/>
    <s v="18-3446"/>
    <s v="P076"/>
    <n v="20"/>
    <n v="94"/>
    <n v="94"/>
    <n v="47"/>
    <n v="47"/>
    <n v="1880"/>
    <n v="940"/>
    <n v="940"/>
    <s v="Neither"/>
    <s v="EE-4671"/>
    <s v="Education"/>
    <n v="11.862005526237752"/>
    <x v="3"/>
    <n v="2018"/>
    <n v="0"/>
  </r>
  <r>
    <d v="2018-12-03T08:19:09"/>
    <s v="18-2203"/>
    <s v="P077"/>
    <n v="20"/>
    <s v=""/>
    <n v="162"/>
    <s v=""/>
    <n v="54"/>
    <n v="3240"/>
    <n v="1080"/>
    <n v="2160"/>
    <s v="Satisfied"/>
    <s v="FE-6669"/>
    <s v="Facilities &amp; Services"/>
    <n v="12.661538237835474"/>
    <x v="3"/>
    <n v="2018"/>
    <n v="0"/>
  </r>
  <r>
    <d v="2018-12-03T05:46:08"/>
    <s v="18-4711"/>
    <s v="P085"/>
    <n v="20"/>
    <n v="320"/>
    <n v="320"/>
    <s v=""/>
    <n v="80"/>
    <n v="6400"/>
    <n v="1600"/>
    <n v="4800"/>
    <s v="Neither"/>
    <s v="CT-3960"/>
    <s v="Creative &amp; Technology"/>
    <n v="13.486912834801583"/>
    <x v="3"/>
    <n v="2018"/>
    <n v="0"/>
  </r>
  <r>
    <d v="2018-12-27T13:48:09"/>
    <s v="18-1355"/>
    <s v="P088"/>
    <n v="20"/>
    <s v=""/>
    <n v="192"/>
    <n v="96"/>
    <n v="96"/>
    <n v="3840"/>
    <n v="1920"/>
    <n v="1920"/>
    <s v="Dissatisfied"/>
    <s v="CT-3225"/>
    <s v="Creative &amp; Technology"/>
    <n v="11.485823039755857"/>
    <x v="3"/>
    <n v="2018"/>
    <n v="0"/>
  </r>
  <r>
    <d v="2018-07-17T13:53:20"/>
    <s v="18-3229"/>
    <s v="P088"/>
    <n v="20"/>
    <n v="192"/>
    <n v="192"/>
    <n v="96"/>
    <n v="96"/>
    <n v="3840"/>
    <n v="1920"/>
    <n v="1920"/>
    <s v="Neither"/>
    <s v="CP-2758"/>
    <s v="Corporate &amp; Professional"/>
    <n v="11.816654396440285"/>
    <x v="3"/>
    <n v="2018"/>
    <n v="0"/>
  </r>
  <r>
    <d v="2019-05-30T03:07:10"/>
    <s v="19-2683"/>
    <s v="P007"/>
    <n v="1"/>
    <n v="225"/>
    <n v="225"/>
    <n v="75"/>
    <n v="75"/>
    <n v="225"/>
    <n v="75"/>
    <n v="150"/>
    <s v="Neither"/>
    <s v="FE-6410"/>
    <s v="Facilities &amp; Services"/>
    <n v="13.717776078041958"/>
    <x v="4"/>
    <n v="2019"/>
    <n v="0"/>
  </r>
  <r>
    <d v="2019-07-14T18:53:17"/>
    <s v="19-3326"/>
    <s v="P016"/>
    <n v="1"/>
    <n v="110"/>
    <n v="110"/>
    <s v=""/>
    <n v="55"/>
    <n v="110"/>
    <n v="55"/>
    <n v="55"/>
    <s v="Neither"/>
    <s v="HS-7993"/>
    <s v="Healthcare &amp; Safety"/>
    <n v="13.106678263594747"/>
    <x v="4"/>
    <n v="2019"/>
    <n v="0"/>
  </r>
  <r>
    <d v="2019-03-01T13:59:16"/>
    <s v="19-2562"/>
    <s v="P017"/>
    <n v="1"/>
    <n v="120"/>
    <n v="120"/>
    <s v=""/>
    <n v="30"/>
    <n v="120"/>
    <n v="30"/>
    <n v="90"/>
    <s v="Dissatisfied"/>
    <s v="CT-3648"/>
    <s v="Creative &amp; Technology"/>
    <n v="10.764293826791503"/>
    <x v="4"/>
    <n v="2019"/>
    <n v="0"/>
  </r>
  <r>
    <d v="2019-03-22T09:34:24"/>
    <s v="19-4549"/>
    <s v="P020"/>
    <n v="1"/>
    <n v="180"/>
    <n v="180"/>
    <n v="45"/>
    <n v="45"/>
    <n v="180"/>
    <n v="45"/>
    <n v="135"/>
    <s v="Satisfied"/>
    <s v="SR-9808"/>
    <s v="Sports &amp; Recreation"/>
    <n v="10.816866337473218"/>
    <x v="4"/>
    <n v="2019"/>
    <n v="0"/>
  </r>
  <r>
    <d v="2019-04-27T15:54:52"/>
    <s v="19-1749"/>
    <s v="P022"/>
    <n v="1"/>
    <n v="153"/>
    <n v="153"/>
    <n v="51"/>
    <n v="51"/>
    <n v="153"/>
    <n v="51"/>
    <n v="102"/>
    <s v="Neither"/>
    <s v="CT-3439"/>
    <s v="Creative &amp; Technology"/>
    <n v="7.8974070387684714"/>
    <x v="4"/>
    <n v="2019"/>
    <n v="0"/>
  </r>
  <r>
    <d v="2019-09-08T02:49:36"/>
    <s v="19-1606"/>
    <s v="P025"/>
    <n v="1"/>
    <n v="210"/>
    <n v="210"/>
    <n v="70"/>
    <n v="70"/>
    <n v="210"/>
    <n v="70"/>
    <n v="140"/>
    <s v="Satisfied"/>
    <s v="CT-3910"/>
    <s v="Creative &amp; Technology"/>
    <n v="7.9096461399190003"/>
    <x v="4"/>
    <n v="2019"/>
    <n v="0"/>
  </r>
  <r>
    <d v="2019-10-13T15:53:16"/>
    <s v="19-2042"/>
    <s v="P028"/>
    <n v="1"/>
    <n v="156"/>
    <n v="156"/>
    <n v="78"/>
    <n v="78"/>
    <n v="156"/>
    <n v="78"/>
    <n v="78"/>
    <s v="Neither"/>
    <s v="HS-7461"/>
    <s v="Healthcare &amp; Safety"/>
    <n v="12.85215703546821"/>
    <x v="4"/>
    <n v="2019"/>
    <n v="0"/>
  </r>
  <r>
    <d v="2019-11-09T18:19:27"/>
    <s v="19-4388"/>
    <s v="P030"/>
    <n v="1"/>
    <n v="81"/>
    <n v="81"/>
    <n v="27"/>
    <n v="27"/>
    <n v="81"/>
    <n v="27"/>
    <n v="54"/>
    <s v="Satisfied"/>
    <s v="CT-3235"/>
    <s v="Creative &amp; Technology"/>
    <n v="11.883396013219548"/>
    <x v="4"/>
    <n v="2019"/>
    <n v="0"/>
  </r>
  <r>
    <d v="2019-07-13T23:23:55"/>
    <s v="19-4298"/>
    <s v="P031"/>
    <n v="1"/>
    <n v="146"/>
    <n v="146"/>
    <n v="73"/>
    <n v="73"/>
    <n v="146"/>
    <n v="73"/>
    <n v="73"/>
    <s v="Satisfied"/>
    <s v="CT-3721"/>
    <s v="Creative &amp; Technology"/>
    <n v="11.03324198943719"/>
    <x v="4"/>
    <n v="2019"/>
    <n v="0"/>
  </r>
  <r>
    <d v="2019-01-14T21:43:38"/>
    <s v="19-4471"/>
    <s v="P031"/>
    <n v="1"/>
    <n v="146"/>
    <n v="146"/>
    <n v="73"/>
    <n v="73"/>
    <n v="146"/>
    <n v="73"/>
    <n v="73"/>
    <s v="Neither"/>
    <s v="FE-6119"/>
    <s v="Facilities &amp; Services"/>
    <n v="8.6625575824723242"/>
    <x v="4"/>
    <n v="2019"/>
    <n v="0"/>
  </r>
  <r>
    <d v="2019-07-25T21:49:10"/>
    <s v="19-4175"/>
    <s v="P033"/>
    <n v="1"/>
    <s v=""/>
    <n v="57"/>
    <n v="19"/>
    <n v="19"/>
    <n v="57"/>
    <n v="19"/>
    <n v="38"/>
    <s v="Dissatisfied"/>
    <s v="EE-4655"/>
    <s v="Education"/>
    <n v="10.954865572729823"/>
    <x v="4"/>
    <n v="2019"/>
    <n v="0"/>
  </r>
  <r>
    <d v="2019-11-10T23:31:07"/>
    <s v="19-2728"/>
    <s v="P036"/>
    <n v="1"/>
    <n v="280"/>
    <n v="280"/>
    <n v="70"/>
    <n v="70"/>
    <n v="280"/>
    <n v="70"/>
    <n v="210"/>
    <s v="Neither"/>
    <s v="CG-1416"/>
    <s v="Community &amp; Government"/>
    <n v="12.155895475340943"/>
    <x v="4"/>
    <n v="2019"/>
    <n v="0"/>
  </r>
  <r>
    <d v="2019-02-07T04:34:50"/>
    <s v="19-1804"/>
    <s v="P037"/>
    <n v="1"/>
    <n v="160"/>
    <n v="160"/>
    <s v=""/>
    <n v="80"/>
    <n v="160"/>
    <n v="80"/>
    <n v="80"/>
    <s v="Neither"/>
    <s v="CP-2613"/>
    <s v="Corporate &amp; Professional"/>
    <n v="11.070908141213383"/>
    <x v="4"/>
    <n v="2019"/>
    <n v="0"/>
  </r>
  <r>
    <d v="2019-10-28T01:21:03"/>
    <s v="19-1870"/>
    <s v="P038"/>
    <n v="1"/>
    <n v="240"/>
    <n v="240"/>
    <n v="80"/>
    <n v="80"/>
    <n v="240"/>
    <n v="80"/>
    <n v="160"/>
    <s v="Satisfied"/>
    <s v="FE-6287"/>
    <s v="Facilities &amp; Services"/>
    <n v="14.060995290679429"/>
    <x v="4"/>
    <n v="2019"/>
    <n v="0"/>
  </r>
  <r>
    <d v="2019-10-20T16:18:09"/>
    <s v="19-2143"/>
    <s v="P039"/>
    <n v="1"/>
    <s v=""/>
    <n v="270"/>
    <n v="90"/>
    <n v="90"/>
    <n v="270"/>
    <n v="90"/>
    <n v="180"/>
    <s v="Satisfied"/>
    <s v="HS-7751"/>
    <s v="Healthcare &amp; Safety"/>
    <n v="11.36085047138285"/>
    <x v="4"/>
    <n v="2019"/>
    <n v="0"/>
  </r>
  <r>
    <d v="2019-03-12T07:55:14"/>
    <s v="19-1148"/>
    <s v="P042"/>
    <n v="1"/>
    <n v="50"/>
    <n v="50"/>
    <n v="25"/>
    <n v="25"/>
    <n v="50"/>
    <n v="25"/>
    <n v="25"/>
    <s v="Satisfied"/>
    <s v="CP-2101"/>
    <s v="Corporate &amp; Professional"/>
    <n v="9.9311000381363836"/>
    <x v="4"/>
    <n v="2019"/>
    <n v="0"/>
  </r>
  <r>
    <d v="2019-11-14T00:34:10"/>
    <s v="19-1748"/>
    <s v="P044"/>
    <n v="1"/>
    <s v=""/>
    <n v="368"/>
    <n v="92"/>
    <n v="92"/>
    <n v="368"/>
    <n v="92"/>
    <n v="276"/>
    <s v="Neither"/>
    <s v="HS-7526"/>
    <s v="Healthcare &amp; Safety"/>
    <n v="11.221666113009938"/>
    <x v="4"/>
    <n v="2019"/>
    <n v="0"/>
  </r>
  <r>
    <d v="2019-04-07T11:09:07"/>
    <s v="19-2305"/>
    <s v="P044"/>
    <n v="1"/>
    <n v="368"/>
    <n v="368"/>
    <n v="92"/>
    <n v="92"/>
    <n v="368"/>
    <n v="92"/>
    <n v="276"/>
    <s v="Satisfied"/>
    <s v="CT-3949"/>
    <s v="Creative &amp; Technology"/>
    <n v="9.8384363471888783"/>
    <x v="4"/>
    <n v="2019"/>
    <n v="0"/>
  </r>
  <r>
    <d v="2019-11-17T09:59:09"/>
    <s v="19-1713"/>
    <s v="P045"/>
    <n v="1"/>
    <n v="100"/>
    <n v="100"/>
    <n v="25"/>
    <n v="25"/>
    <n v="100"/>
    <n v="25"/>
    <n v="75"/>
    <s v="Satisfied"/>
    <s v="HS-770"/>
    <s v="Healthcare &amp; Safety"/>
    <n v="12.148236977735172"/>
    <x v="4"/>
    <n v="2019"/>
    <n v="0"/>
  </r>
  <r>
    <d v="2019-04-11T17:29:29"/>
    <s v="19-1534"/>
    <s v="P051"/>
    <n v="1"/>
    <n v="135"/>
    <n v="135"/>
    <n v="45"/>
    <n v="45"/>
    <n v="135"/>
    <n v="45"/>
    <n v="90"/>
    <s v="Neither"/>
    <s v="SR-9497"/>
    <s v="Sports &amp; Recreation"/>
    <n v="14.697745043716761"/>
    <x v="4"/>
    <n v="2019"/>
    <n v="0"/>
  </r>
  <r>
    <d v="2019-08-10T03:55:44"/>
    <s v="19-2700"/>
    <s v="P052"/>
    <n v="1"/>
    <n v="352"/>
    <n v="352"/>
    <n v="88"/>
    <n v="88"/>
    <n v="352"/>
    <n v="88"/>
    <n v="264"/>
    <s v="Satisfied"/>
    <s v="EE-4858"/>
    <s v="Education"/>
    <n v="12.456740895640767"/>
    <x v="4"/>
    <n v="2019"/>
    <n v="0"/>
  </r>
  <r>
    <d v="2019-03-08T15:25:17"/>
    <s v="19-4598"/>
    <s v="P056"/>
    <n v="1"/>
    <n v="72"/>
    <n v="72"/>
    <n v="36"/>
    <n v="36"/>
    <n v="72"/>
    <n v="36"/>
    <n v="36"/>
    <s v="Satisfied"/>
    <s v="EE-40"/>
    <s v="Education"/>
    <n v="12.396052160428608"/>
    <x v="4"/>
    <n v="2019"/>
    <n v="0"/>
  </r>
  <r>
    <d v="2019-03-23T15:49:06"/>
    <s v="19-1166"/>
    <s v="P056"/>
    <n v="1"/>
    <n v="72"/>
    <n v="72"/>
    <s v=""/>
    <n v="36"/>
    <n v="72"/>
    <n v="36"/>
    <n v="36"/>
    <s v="Satisfied"/>
    <s v="SR-930"/>
    <s v="Sports &amp; Recreation"/>
    <n v="14.690198582365463"/>
    <x v="4"/>
    <n v="2019"/>
    <n v="0"/>
  </r>
  <r>
    <d v="2019-09-12T20:18:16"/>
    <s v="19-2221"/>
    <s v="P056"/>
    <n v="1"/>
    <n v="72"/>
    <n v="72"/>
    <n v="36"/>
    <n v="36"/>
    <n v="72"/>
    <n v="36"/>
    <n v="36"/>
    <s v="Neither"/>
    <s v="EE-4649"/>
    <s v="Education"/>
    <n v="13.392447352247808"/>
    <x v="4"/>
    <n v="2019"/>
    <n v="0"/>
  </r>
  <r>
    <d v="2019-10-29T22:54:48"/>
    <s v="19-4190"/>
    <s v="P061"/>
    <n v="1"/>
    <n v="264"/>
    <n v="264"/>
    <n v="88"/>
    <n v="88"/>
    <n v="264"/>
    <n v="88"/>
    <n v="176"/>
    <s v="Satisfied"/>
    <s v="CG-1839"/>
    <s v="Community &amp; Government"/>
    <n v="14.157909724393564"/>
    <x v="4"/>
    <n v="2019"/>
    <n v="0"/>
  </r>
  <r>
    <d v="2019-11-21T12:04:28"/>
    <s v="19-1752"/>
    <s v="P061"/>
    <n v="1"/>
    <s v=""/>
    <n v="264"/>
    <n v="88"/>
    <n v="88"/>
    <n v="264"/>
    <n v="88"/>
    <n v="176"/>
    <s v="Satisfied"/>
    <s v="CP-2218"/>
    <s v="Corporate &amp; Professional"/>
    <n v="10.585251392347548"/>
    <x v="4"/>
    <n v="2019"/>
    <n v="0"/>
  </r>
  <r>
    <d v="2019-11-29T10:21:29"/>
    <s v="19-3370"/>
    <s v="P065"/>
    <n v="1"/>
    <n v="50"/>
    <n v="50"/>
    <s v=""/>
    <n v="25"/>
    <n v="50"/>
    <n v="25"/>
    <n v="25"/>
    <s v="Satisfied"/>
    <s v="CT-3590"/>
    <s v="Creative &amp; Technology"/>
    <n v="12.399050786131125"/>
    <x v="4"/>
    <n v="2019"/>
    <n v="0"/>
  </r>
  <r>
    <d v="2019-09-07T17:01:11"/>
    <s v="19-2899"/>
    <s v="P066"/>
    <n v="1"/>
    <n v="34"/>
    <n v="34"/>
    <n v="17"/>
    <n v="17"/>
    <n v="34"/>
    <n v="17"/>
    <n v="17"/>
    <s v="Neither"/>
    <s v="CT-3932"/>
    <s v="Creative &amp; Technology"/>
    <n v="13.929237493388955"/>
    <x v="4"/>
    <n v="2019"/>
    <n v="0"/>
  </r>
  <r>
    <d v="2019-12-01T20:44:49"/>
    <s v="19-2688"/>
    <s v="P067"/>
    <n v="1"/>
    <n v="144"/>
    <n v="144"/>
    <n v="36"/>
    <n v="36"/>
    <n v="144"/>
    <n v="36"/>
    <n v="108"/>
    <s v="Neither"/>
    <s v="CG-1983"/>
    <s v="Community &amp; Government"/>
    <n v="12.460490918487697"/>
    <x v="4"/>
    <n v="2019"/>
    <n v="0"/>
  </r>
  <r>
    <d v="2019-09-01T16:14:17"/>
    <s v="19-1785"/>
    <s v="P068"/>
    <n v="1"/>
    <n v="300"/>
    <n v="300"/>
    <n v="75"/>
    <n v="75"/>
    <n v="300"/>
    <n v="75"/>
    <n v="225"/>
    <s v="Dissatisfied"/>
    <s v="CP-2862"/>
    <s v="Corporate &amp; Professional"/>
    <n v="14.370283356317486"/>
    <x v="4"/>
    <n v="2019"/>
    <n v="0"/>
  </r>
  <r>
    <d v="2019-07-27T20:39:52"/>
    <s v="19-4992"/>
    <s v="P070"/>
    <n v="1"/>
    <n v="84"/>
    <n v="84"/>
    <n v="21"/>
    <n v="21"/>
    <n v="84"/>
    <n v="21"/>
    <n v="63"/>
    <s v="Dissatisfied"/>
    <s v="CT-3754"/>
    <s v="Creative &amp; Technology"/>
    <n v="8.2871811249429097"/>
    <x v="4"/>
    <n v="2019"/>
    <n v="0"/>
  </r>
  <r>
    <d v="2019-09-19T21:08:56"/>
    <s v="19-4284"/>
    <s v="P074"/>
    <n v="1"/>
    <s v=""/>
    <n v="352"/>
    <n v="88"/>
    <n v="88"/>
    <n v="352"/>
    <n v="88"/>
    <n v="264"/>
    <s v="Neither"/>
    <s v="CP-2101"/>
    <s v="Corporate &amp; Professional"/>
    <n v="9.9311000381363836"/>
    <x v="4"/>
    <n v="2019"/>
    <n v="0"/>
  </r>
  <r>
    <d v="2019-10-21T13:14:04"/>
    <s v="19-4947"/>
    <s v="P002"/>
    <n v="2"/>
    <n v="144"/>
    <n v="144"/>
    <n v="36"/>
    <n v="36"/>
    <n v="288"/>
    <n v="72"/>
    <n v="216"/>
    <s v="Neither"/>
    <s v="EE-4669"/>
    <s v="Education"/>
    <n v="12.147202500273634"/>
    <x v="4"/>
    <n v="2019"/>
    <n v="0"/>
  </r>
  <r>
    <d v="2019-04-09T19:06:06"/>
    <s v="19-1395"/>
    <s v="P002"/>
    <n v="2"/>
    <n v="144"/>
    <n v="144"/>
    <s v=""/>
    <n v="36"/>
    <n v="288"/>
    <n v="72"/>
    <n v="216"/>
    <s v="Dissatisfied"/>
    <s v="HS-7242"/>
    <s v="Healthcare &amp; Safety"/>
    <n v="11.048444680405545"/>
    <x v="4"/>
    <n v="2019"/>
    <n v="0"/>
  </r>
  <r>
    <d v="2019-12-08T09:06:36"/>
    <s v="19-2028"/>
    <s v="P005"/>
    <n v="2"/>
    <s v=""/>
    <n v="76"/>
    <n v="19"/>
    <n v="19"/>
    <n v="152"/>
    <n v="38"/>
    <n v="114"/>
    <s v="Satisfied"/>
    <s v="SR-9632"/>
    <s v="Sports &amp; Recreation"/>
    <n v="11.006397834696006"/>
    <x v="4"/>
    <n v="2019"/>
    <n v="0"/>
  </r>
  <r>
    <d v="2019-01-21T08:28:33"/>
    <s v="19-3514"/>
    <s v="P006"/>
    <n v="2"/>
    <s v=""/>
    <n v="38"/>
    <n v="19"/>
    <n v="19"/>
    <n v="76"/>
    <n v="38"/>
    <n v="38"/>
    <s v="Dissatisfied"/>
    <s v="CT-3321"/>
    <s v="Creative &amp; Technology"/>
    <n v="15.234329552872023"/>
    <x v="4"/>
    <n v="2019"/>
    <n v="0"/>
  </r>
  <r>
    <d v="2019-11-30T00:00:00"/>
    <s v="19-2851"/>
    <s v="P008"/>
    <n v="2"/>
    <n v="225"/>
    <n v="225"/>
    <n v="75"/>
    <n v="75"/>
    <n v="450"/>
    <n v="150"/>
    <n v="300"/>
    <s v="Neither"/>
    <s v="CP-258"/>
    <s v="Corporate &amp; Professional"/>
    <n v="11.083482342133532"/>
    <x v="4"/>
    <n v="2019"/>
    <n v="0"/>
  </r>
  <r>
    <d v="2019-10-31T17:03:58"/>
    <s v="19-2451"/>
    <s v="P010"/>
    <n v="2"/>
    <n v="144"/>
    <n v="144"/>
    <n v="36"/>
    <n v="36"/>
    <n v="288"/>
    <n v="72"/>
    <n v="216"/>
    <s v="Neither"/>
    <s v="FE-6981"/>
    <s v="Facilities &amp; Services"/>
    <n v="10.517826055804084"/>
    <x v="4"/>
    <n v="2019"/>
    <n v="0"/>
  </r>
  <r>
    <d v="2019-09-15T15:46:27"/>
    <s v="19-4145"/>
    <s v="P010"/>
    <n v="2"/>
    <s v=""/>
    <n v="144"/>
    <n v="36"/>
    <n v="36"/>
    <n v="288"/>
    <n v="72"/>
    <n v="216"/>
    <s v="Neither"/>
    <s v="CT-3697"/>
    <s v="Creative &amp; Technology"/>
    <n v="11.943192562152261"/>
    <x v="4"/>
    <n v="2019"/>
    <n v="0"/>
  </r>
  <r>
    <d v="2019-08-03T20:31:46"/>
    <s v="19-4609"/>
    <s v="P013"/>
    <n v="2"/>
    <n v="58"/>
    <n v="58"/>
    <n v="29"/>
    <n v="29"/>
    <n v="116"/>
    <n v="58"/>
    <n v="58"/>
    <s v="Neither"/>
    <s v="HS-7440"/>
    <s v="Healthcare &amp; Safety"/>
    <n v="13.407340878370247"/>
    <x v="4"/>
    <n v="2019"/>
    <n v="0"/>
  </r>
  <r>
    <d v="2019-03-12T13:49:47"/>
    <s v="19-1024"/>
    <s v="P014"/>
    <n v="2"/>
    <n v="166"/>
    <n v="166"/>
    <n v="83"/>
    <n v="83"/>
    <n v="332"/>
    <n v="166"/>
    <n v="166"/>
    <s v="Dissatisfied"/>
    <s v="SR-9468"/>
    <s v="Sports &amp; Recreation"/>
    <n v="10.01033276255276"/>
    <x v="4"/>
    <n v="2019"/>
    <n v="0"/>
  </r>
  <r>
    <d v="2019-10-18T17:20:07"/>
    <s v="19-1829"/>
    <s v="P021"/>
    <n v="2"/>
    <n v="207"/>
    <n v="207"/>
    <n v="69"/>
    <n v="69"/>
    <n v="414"/>
    <n v="138"/>
    <n v="276"/>
    <s v="Dissatisfied"/>
    <s v="CG-1446"/>
    <s v="Community &amp; Government"/>
    <n v="14.593670394271927"/>
    <x v="4"/>
    <n v="2019"/>
    <n v="0"/>
  </r>
  <r>
    <d v="2019-07-26T03:09:20"/>
    <s v="19-3913"/>
    <s v="P026"/>
    <n v="2"/>
    <n v="280"/>
    <n v="280"/>
    <n v="70"/>
    <n v="70"/>
    <n v="560"/>
    <n v="140"/>
    <n v="420"/>
    <s v="Dissatisfied"/>
    <s v="SR-9639"/>
    <s v="Sports &amp; Recreation"/>
    <n v="12.487915239531313"/>
    <x v="4"/>
    <n v="2019"/>
    <n v="0"/>
  </r>
  <r>
    <d v="2019-03-11T10:59:03"/>
    <s v="19-1965"/>
    <s v="P028"/>
    <n v="2"/>
    <n v="156"/>
    <n v="156"/>
    <n v="78"/>
    <n v="78"/>
    <n v="312"/>
    <n v="156"/>
    <n v="156"/>
    <s v="Neither"/>
    <s v="EE-4400"/>
    <s v="Education"/>
    <n v="9.4239783062860578"/>
    <x v="4"/>
    <n v="2019"/>
    <n v="0"/>
  </r>
  <r>
    <d v="2019-03-21T18:52:28"/>
    <s v="19-3021"/>
    <s v="P029"/>
    <n v="2"/>
    <s v=""/>
    <n v="300"/>
    <s v=""/>
    <n v="75"/>
    <n v="600"/>
    <n v="150"/>
    <n v="450"/>
    <s v="Neither"/>
    <s v="FE-6765"/>
    <s v="Facilities &amp; Services"/>
    <n v="7.7337149713827413"/>
    <x v="4"/>
    <n v="2019"/>
    <n v="0"/>
  </r>
  <r>
    <d v="2019-10-12T09:03:33"/>
    <s v="19-3510"/>
    <s v="P031"/>
    <n v="2"/>
    <n v="146"/>
    <n v="146"/>
    <n v="73"/>
    <n v="73"/>
    <n v="292"/>
    <n v="146"/>
    <n v="146"/>
    <s v="Satisfied"/>
    <s v="CP-2735"/>
    <s v="Corporate &amp; Professional"/>
    <n v="11.769937929618399"/>
    <x v="4"/>
    <n v="2019"/>
    <n v="0"/>
  </r>
  <r>
    <d v="2019-11-24T22:24:14"/>
    <s v="19-2789"/>
    <s v="P032"/>
    <n v="2"/>
    <s v=""/>
    <n v="92"/>
    <n v="46"/>
    <n v="46"/>
    <n v="184"/>
    <n v="92"/>
    <n v="92"/>
    <s v="Neither"/>
    <s v="SR-9808"/>
    <s v="Sports &amp; Recreation"/>
    <n v="10.816866337473218"/>
    <x v="4"/>
    <n v="2019"/>
    <n v="0"/>
  </r>
  <r>
    <d v="2019-03-25T18:15:30"/>
    <s v="19-3795"/>
    <s v="P036"/>
    <n v="2"/>
    <n v="280"/>
    <n v="280"/>
    <n v="70"/>
    <n v="70"/>
    <n v="560"/>
    <n v="140"/>
    <n v="420"/>
    <s v="Neither"/>
    <s v="FE-621"/>
    <s v="Facilities &amp; Services"/>
    <n v="11.410471033945758"/>
    <x v="4"/>
    <n v="2019"/>
    <n v="0"/>
  </r>
  <r>
    <d v="2019-11-13T12:06:33"/>
    <s v="19-4028"/>
    <s v="P046"/>
    <n v="2"/>
    <n v="38"/>
    <n v="38"/>
    <n v="19"/>
    <n v="19"/>
    <n v="76"/>
    <n v="38"/>
    <n v="38"/>
    <s v="Satisfied"/>
    <s v="CT-3715"/>
    <s v="Creative &amp; Technology"/>
    <n v="13.150536103258979"/>
    <x v="4"/>
    <n v="2019"/>
    <n v="0"/>
  </r>
  <r>
    <d v="2019-01-15T21:06:28"/>
    <s v="19-2552"/>
    <s v="P048"/>
    <n v="2"/>
    <s v=""/>
    <n v="252"/>
    <n v="63"/>
    <n v="63"/>
    <n v="504"/>
    <n v="126"/>
    <n v="378"/>
    <s v="Neither"/>
    <s v="SR-9668"/>
    <s v="Sports &amp; Recreation"/>
    <n v="11.128721898968678"/>
    <x v="4"/>
    <n v="2019"/>
    <n v="0"/>
  </r>
  <r>
    <d v="2019-09-27T14:22:55"/>
    <s v="19-2500"/>
    <s v="P049"/>
    <n v="2"/>
    <n v="356"/>
    <n v="356"/>
    <s v=""/>
    <n v="89"/>
    <n v="712"/>
    <n v="178"/>
    <n v="534"/>
    <s v="Dissatisfied"/>
    <s v="CT-3693"/>
    <s v="Creative &amp; Technology"/>
    <n v="13.259563298324382"/>
    <x v="4"/>
    <n v="2019"/>
    <n v="0"/>
  </r>
  <r>
    <d v="2019-04-14T10:02:52"/>
    <s v="19-2503"/>
    <s v="P051"/>
    <n v="2"/>
    <s v=""/>
    <n v="135"/>
    <n v="45"/>
    <n v="45"/>
    <n v="270"/>
    <n v="90"/>
    <n v="180"/>
    <s v="Satisfied"/>
    <s v="SR-930"/>
    <s v="Sports &amp; Recreation"/>
    <n v="14.690198582365463"/>
    <x v="4"/>
    <n v="2019"/>
    <n v="0"/>
  </r>
  <r>
    <d v="2019-11-29T22:05:07"/>
    <s v="19-2732"/>
    <s v="P055"/>
    <n v="2"/>
    <s v=""/>
    <n v="360"/>
    <n v="90"/>
    <n v="90"/>
    <n v="720"/>
    <n v="180"/>
    <n v="540"/>
    <s v="Satisfied"/>
    <s v="CP-2702"/>
    <s v="Corporate &amp; Professional"/>
    <n v="11.687634894637348"/>
    <x v="4"/>
    <n v="2019"/>
    <n v="0"/>
  </r>
  <r>
    <d v="2019-01-17T04:13:35"/>
    <s v="19-4292"/>
    <s v="P055"/>
    <n v="2"/>
    <s v=""/>
    <n v="360"/>
    <n v="90"/>
    <n v="90"/>
    <n v="720"/>
    <n v="180"/>
    <n v="540"/>
    <s v="Neither"/>
    <s v="CT-3443"/>
    <s v="Creative &amp; Technology"/>
    <n v="11.31221475547909"/>
    <x v="4"/>
    <n v="2019"/>
    <n v="0"/>
  </r>
  <r>
    <d v="2019-08-05T02:55:44"/>
    <s v="19-2195"/>
    <s v="P056"/>
    <n v="2"/>
    <s v=""/>
    <n v="72"/>
    <n v="36"/>
    <n v="36"/>
    <n v="144"/>
    <n v="72"/>
    <n v="72"/>
    <s v="Satisfied"/>
    <s v="CT-3606"/>
    <s v="Creative &amp; Technology"/>
    <n v="12.173451788225162"/>
    <x v="4"/>
    <n v="2019"/>
    <n v="0"/>
  </r>
  <r>
    <d v="2019-09-19T01:52:50"/>
    <s v="19-3689"/>
    <s v="P059"/>
    <n v="2"/>
    <n v="267"/>
    <n v="267"/>
    <n v="89"/>
    <n v="89"/>
    <n v="534"/>
    <n v="178"/>
    <n v="356"/>
    <s v="Satisfied"/>
    <s v="CP-2865"/>
    <s v="Corporate &amp; Professional"/>
    <n v="11.971065679104063"/>
    <x v="4"/>
    <n v="2019"/>
    <n v="0"/>
  </r>
  <r>
    <d v="2019-02-16T18:35:37"/>
    <s v="19-1007"/>
    <s v="P063"/>
    <n v="2"/>
    <n v="261"/>
    <n v="261"/>
    <n v="87"/>
    <n v="87"/>
    <n v="522"/>
    <n v="174"/>
    <n v="348"/>
    <s v="Neither"/>
    <s v="FE-6254"/>
    <s v="Facilities &amp; Services"/>
    <n v="11.961761925704458"/>
    <x v="4"/>
    <n v="2019"/>
    <n v="0"/>
  </r>
  <r>
    <d v="2019-07-02T06:26:32"/>
    <s v="19-4441"/>
    <s v="P066"/>
    <n v="2"/>
    <s v=""/>
    <n v="34"/>
    <n v="17"/>
    <n v="17"/>
    <n v="68"/>
    <n v="34"/>
    <n v="34"/>
    <s v="Neither"/>
    <s v="CP-2749"/>
    <s v="Corporate &amp; Professional"/>
    <n v="6.9183250411917196"/>
    <x v="4"/>
    <n v="2019"/>
    <n v="0"/>
  </r>
  <r>
    <d v="2019-09-14T05:54:18"/>
    <s v="19-3141"/>
    <s v="P069"/>
    <n v="2"/>
    <s v=""/>
    <n v="150"/>
    <s v=""/>
    <n v="75"/>
    <n v="300"/>
    <n v="150"/>
    <n v="150"/>
    <s v="Satisfied"/>
    <s v="CP-2629"/>
    <s v="Corporate &amp; Professional"/>
    <n v="10.411813357023924"/>
    <x v="4"/>
    <n v="2019"/>
    <n v="0"/>
  </r>
  <r>
    <d v="2019-10-13T18:30:59"/>
    <s v="19-1622"/>
    <s v="P072"/>
    <n v="2"/>
    <n v="132"/>
    <n v="132"/>
    <n v="44"/>
    <n v="44"/>
    <n v="264"/>
    <n v="88"/>
    <n v="176"/>
    <s v="Neither"/>
    <s v="EE-4569"/>
    <s v="Education"/>
    <n v="12.699346182652626"/>
    <x v="4"/>
    <n v="2019"/>
    <n v="0"/>
  </r>
  <r>
    <d v="2019-06-25T18:38:47"/>
    <s v="19-1982"/>
    <s v="P073"/>
    <n v="2"/>
    <n v="48"/>
    <n v="48"/>
    <n v="24"/>
    <n v="24"/>
    <n v="96"/>
    <n v="48"/>
    <n v="48"/>
    <s v="Satisfied"/>
    <s v="CG-1565"/>
    <s v="Community &amp; Government"/>
    <n v="13.57003172959007"/>
    <x v="4"/>
    <n v="2019"/>
    <n v="0"/>
  </r>
  <r>
    <d v="2019-04-15T11:29:50"/>
    <s v="19-4958"/>
    <s v="P073"/>
    <n v="2"/>
    <n v="48"/>
    <n v="48"/>
    <n v="24"/>
    <n v="24"/>
    <n v="96"/>
    <n v="48"/>
    <n v="48"/>
    <s v="Dissatisfied"/>
    <s v="FE-6892"/>
    <s v="Facilities &amp; Services"/>
    <n v="14.817898176328208"/>
    <x v="4"/>
    <n v="2019"/>
    <n v="0"/>
  </r>
  <r>
    <d v="2019-09-10T06:58:23"/>
    <s v="19-2281"/>
    <s v="P073"/>
    <n v="2"/>
    <n v="48"/>
    <n v="48"/>
    <n v="24"/>
    <n v="24"/>
    <n v="96"/>
    <n v="48"/>
    <n v="48"/>
    <s v="Satisfied"/>
    <s v="CT-3882"/>
    <s v="Creative &amp; Technology"/>
    <n v="11.749993886708426"/>
    <x v="4"/>
    <n v="2019"/>
    <n v="0"/>
  </r>
  <r>
    <d v="2019-10-10T12:14:26"/>
    <s v="19-1568"/>
    <s v="P074"/>
    <n v="2"/>
    <n v="352"/>
    <n v="352"/>
    <n v="88"/>
    <n v="88"/>
    <n v="704"/>
    <n v="176"/>
    <n v="528"/>
    <s v="Dissatisfied"/>
    <s v="SR-9315"/>
    <s v="Sports &amp; Recreation"/>
    <n v="12.682358648534777"/>
    <x v="4"/>
    <n v="2019"/>
    <n v="0"/>
  </r>
  <r>
    <d v="2019-12-15T09:45:00"/>
    <s v="19-1934"/>
    <s v="P074"/>
    <n v="2"/>
    <s v=""/>
    <n v="352"/>
    <n v="88"/>
    <n v="88"/>
    <n v="704"/>
    <n v="176"/>
    <n v="528"/>
    <s v="Dissatisfied"/>
    <s v="HS-7526"/>
    <s v="Healthcare &amp; Safety"/>
    <n v="11.221666113009938"/>
    <x v="4"/>
    <n v="2019"/>
    <n v="0"/>
  </r>
  <r>
    <d v="2019-07-20T04:46:39"/>
    <s v="19-3505"/>
    <s v="P081"/>
    <n v="2"/>
    <n v="50"/>
    <n v="50"/>
    <s v=""/>
    <n v="25"/>
    <n v="100"/>
    <n v="50"/>
    <n v="50"/>
    <s v="Neither"/>
    <s v="EE-4797"/>
    <s v="Education"/>
    <n v="9.5176115401380308"/>
    <x v="4"/>
    <n v="2019"/>
    <n v="0"/>
  </r>
  <r>
    <d v="2019-03-13T19:16:00"/>
    <s v="19-1522"/>
    <s v="P081"/>
    <n v="2"/>
    <n v="50"/>
    <n v="50"/>
    <n v="25"/>
    <n v="25"/>
    <n v="100"/>
    <n v="50"/>
    <n v="50"/>
    <s v="Neither"/>
    <s v="CT-3105"/>
    <s v="Creative &amp; Technology"/>
    <n v="13.827196127590291"/>
    <x v="4"/>
    <n v="2019"/>
    <n v="0"/>
  </r>
  <r>
    <d v="2019-09-14T06:48:14"/>
    <s v="19-1922"/>
    <s v="P084"/>
    <n v="2"/>
    <s v=""/>
    <n v="154"/>
    <n v="77"/>
    <n v="77"/>
    <n v="308"/>
    <n v="154"/>
    <n v="154"/>
    <s v="Neither"/>
    <s v="CP-2702"/>
    <s v="Corporate &amp; Professional"/>
    <n v="11.687634894637348"/>
    <x v="4"/>
    <n v="2019"/>
    <n v="0"/>
  </r>
  <r>
    <d v="2019-08-10T18:08:05"/>
    <s v="19-4688"/>
    <s v="P085"/>
    <n v="2"/>
    <n v="320"/>
    <n v="320"/>
    <n v="80"/>
    <n v="80"/>
    <n v="640"/>
    <n v="160"/>
    <n v="480"/>
    <s v="Neither"/>
    <s v="SR-9563"/>
    <s v="Sports &amp; Recreation"/>
    <n v="14.16303548174143"/>
    <x v="4"/>
    <n v="2019"/>
    <n v="0"/>
  </r>
  <r>
    <d v="2019-04-06T19:44:16"/>
    <s v="19-3341"/>
    <s v="P085"/>
    <n v="2"/>
    <n v="320"/>
    <n v="320"/>
    <n v="80"/>
    <n v="80"/>
    <n v="640"/>
    <n v="160"/>
    <n v="480"/>
    <s v="Satisfied"/>
    <s v="CG-1618"/>
    <s v="Community &amp; Government"/>
    <n v="8.1628930629234038"/>
    <x v="4"/>
    <n v="2019"/>
    <n v="0"/>
  </r>
  <r>
    <d v="2019-11-28T01:43:37"/>
    <s v="19-2603"/>
    <s v="P087"/>
    <n v="2"/>
    <s v=""/>
    <n v="176"/>
    <n v="88"/>
    <n v="88"/>
    <n v="352"/>
    <n v="176"/>
    <n v="176"/>
    <s v="Neither"/>
    <s v="CG-168"/>
    <s v="Community &amp; Government"/>
    <n v="13.890275354050972"/>
    <x v="4"/>
    <n v="2019"/>
    <n v="0"/>
  </r>
  <r>
    <d v="2019-08-31T05:19:12"/>
    <s v="19-4939"/>
    <s v="P091"/>
    <n v="2"/>
    <n v="204"/>
    <n v="204"/>
    <n v="51"/>
    <n v="51"/>
    <n v="408"/>
    <n v="102"/>
    <n v="306"/>
    <s v="Neither"/>
    <s v="CP-2795"/>
    <s v="Corporate &amp; Professional"/>
    <n v="11.799431383856128"/>
    <x v="4"/>
    <n v="2019"/>
    <n v="0"/>
  </r>
  <r>
    <d v="2019-05-29T00:50:13"/>
    <s v="19-4568"/>
    <s v="P093"/>
    <n v="2"/>
    <n v="384"/>
    <n v="384"/>
    <n v="96"/>
    <n v="96"/>
    <n v="768"/>
    <n v="192"/>
    <n v="576"/>
    <s v="Neither"/>
    <s v="SR-9132"/>
    <s v="Sports &amp; Recreation"/>
    <n v="12.865074657680612"/>
    <x v="4"/>
    <n v="2019"/>
    <n v="0"/>
  </r>
  <r>
    <d v="2019-12-23T11:10:51"/>
    <s v="19-1077"/>
    <s v="P096"/>
    <n v="2"/>
    <n v="144"/>
    <n v="144"/>
    <n v="48"/>
    <n v="48"/>
    <n v="288"/>
    <n v="96"/>
    <n v="192"/>
    <s v="Neither"/>
    <s v="HS-7227"/>
    <s v="Healthcare &amp; Safety"/>
    <n v="13.923194761258239"/>
    <x v="4"/>
    <n v="2019"/>
    <n v="0"/>
  </r>
  <r>
    <d v="2019-11-25T05:58:35"/>
    <s v="19-2367"/>
    <s v="P098"/>
    <n v="2"/>
    <n v="201"/>
    <n v="201"/>
    <n v="67"/>
    <n v="67"/>
    <n v="402"/>
    <n v="134"/>
    <n v="268"/>
    <s v="Neither"/>
    <s v="EE-4771"/>
    <s v="Education"/>
    <n v="11.661237375491201"/>
    <x v="4"/>
    <n v="2019"/>
    <n v="0"/>
  </r>
  <r>
    <d v="2019-11-03T03:04:30"/>
    <s v="19-4432"/>
    <s v="P098"/>
    <n v="2"/>
    <n v="201"/>
    <n v="201"/>
    <n v="67"/>
    <n v="67"/>
    <n v="402"/>
    <n v="134"/>
    <n v="268"/>
    <s v="Satisfied"/>
    <s v="CT-3960"/>
    <s v="Creative &amp; Technology"/>
    <n v="13.486912834801583"/>
    <x v="4"/>
    <n v="2019"/>
    <n v="0"/>
  </r>
  <r>
    <d v="2019-07-21T02:17:35"/>
    <s v="19-1852"/>
    <s v="P099"/>
    <n v="2"/>
    <s v=""/>
    <n v="132"/>
    <n v="33"/>
    <n v="33"/>
    <n v="264"/>
    <n v="66"/>
    <n v="198"/>
    <s v="Neither"/>
    <s v="EE-4253"/>
    <s v="Education"/>
    <n v="9.1264071155960682"/>
    <x v="4"/>
    <n v="2019"/>
    <n v="0"/>
  </r>
  <r>
    <d v="2019-12-23T18:03:29"/>
    <s v="19-3132"/>
    <s v="P002"/>
    <n v="3"/>
    <n v="144"/>
    <n v="144"/>
    <n v="36"/>
    <n v="36"/>
    <n v="432"/>
    <n v="108"/>
    <n v="324"/>
    <s v="Dissatisfied"/>
    <s v="SR-9563"/>
    <s v="Sports &amp; Recreation"/>
    <n v="14.16303548174143"/>
    <x v="4"/>
    <n v="2019"/>
    <n v="0"/>
  </r>
  <r>
    <d v="2019-09-07T15:48:18"/>
    <s v="19-3576"/>
    <s v="P006"/>
    <n v="3"/>
    <n v="38"/>
    <n v="38"/>
    <s v=""/>
    <n v="19"/>
    <n v="114"/>
    <n v="57"/>
    <n v="57"/>
    <s v="Satisfied"/>
    <s v="CG-1535"/>
    <s v="Community &amp; Government"/>
    <n v="9.879282537628514"/>
    <x v="4"/>
    <n v="2019"/>
    <n v="0"/>
  </r>
  <r>
    <d v="2019-04-21T19:17:17"/>
    <s v="19-3463"/>
    <s v="P008"/>
    <n v="3"/>
    <n v="225"/>
    <n v="225"/>
    <n v="75"/>
    <n v="75"/>
    <n v="675"/>
    <n v="225"/>
    <n v="450"/>
    <s v="Neither"/>
    <s v="CP-258"/>
    <s v="Corporate &amp; Professional"/>
    <n v="11.083482342133532"/>
    <x v="4"/>
    <n v="2019"/>
    <n v="0"/>
  </r>
  <r>
    <d v="2019-10-05T17:41:31"/>
    <s v="19-2292"/>
    <s v="P009"/>
    <n v="3"/>
    <n v="255"/>
    <n v="255"/>
    <n v="85"/>
    <n v="85"/>
    <n v="765"/>
    <n v="255"/>
    <n v="510"/>
    <s v="Dissatisfied"/>
    <s v="CG-137"/>
    <s v="Community &amp; Government"/>
    <n v="12.796588406005421"/>
    <x v="4"/>
    <n v="2019"/>
    <n v="0"/>
  </r>
  <r>
    <d v="2019-09-26T16:32:29"/>
    <s v="19-1646"/>
    <s v="P012"/>
    <n v="3"/>
    <n v="30"/>
    <n v="30"/>
    <s v=""/>
    <n v="15"/>
    <n v="90"/>
    <n v="45"/>
    <n v="45"/>
    <s v="Neither"/>
    <s v="SR-9797"/>
    <s v="Sports &amp; Recreation"/>
    <n v="11.406233913305266"/>
    <x v="4"/>
    <n v="2019"/>
    <n v="0"/>
  </r>
  <r>
    <d v="2019-08-24T20:35:38"/>
    <s v="19-1744"/>
    <s v="P014"/>
    <n v="3"/>
    <s v=""/>
    <n v="166"/>
    <n v="83"/>
    <n v="83"/>
    <n v="498"/>
    <n v="249"/>
    <n v="249"/>
    <s v="Satisfied"/>
    <s v="SR-9223"/>
    <s v="Sports &amp; Recreation"/>
    <n v="9.458617986208397"/>
    <x v="4"/>
    <n v="2019"/>
    <n v="0"/>
  </r>
  <r>
    <d v="2019-12-29T00:00:00"/>
    <s v="19-2338"/>
    <s v="P019"/>
    <n v="3"/>
    <n v="308"/>
    <n v="308"/>
    <n v="77"/>
    <n v="77"/>
    <n v="924"/>
    <n v="231"/>
    <n v="693"/>
    <s v="Satisfied"/>
    <s v="CP-2862"/>
    <s v="Corporate &amp; Professional"/>
    <n v="14.370283356317486"/>
    <x v="4"/>
    <n v="2019"/>
    <n v="0"/>
  </r>
  <r>
    <d v="2019-10-14T23:28:03"/>
    <s v="19-1494"/>
    <s v="P021"/>
    <n v="3"/>
    <n v="207"/>
    <n v="207"/>
    <n v="69"/>
    <n v="69"/>
    <n v="621"/>
    <n v="207"/>
    <n v="414"/>
    <s v="Neither"/>
    <s v="EE-4671"/>
    <s v="Education"/>
    <n v="11.862005526237752"/>
    <x v="4"/>
    <n v="2019"/>
    <n v="0"/>
  </r>
  <r>
    <d v="2019-08-08T08:15:10"/>
    <s v="19-4145"/>
    <s v="P026"/>
    <n v="3"/>
    <n v="280"/>
    <n v="280"/>
    <s v=""/>
    <n v="70"/>
    <n v="840"/>
    <n v="210"/>
    <n v="630"/>
    <s v="Neither"/>
    <s v="SR-930"/>
    <s v="Sports &amp; Recreation"/>
    <n v="14.690198582365463"/>
    <x v="4"/>
    <n v="2019"/>
    <n v="0"/>
  </r>
  <r>
    <d v="2019-04-11T14:45:59"/>
    <s v="19-3821"/>
    <s v="P026"/>
    <n v="3"/>
    <n v="280"/>
    <n v="280"/>
    <s v=""/>
    <n v="70"/>
    <n v="840"/>
    <n v="210"/>
    <n v="630"/>
    <s v="Neither"/>
    <s v="FE-6119"/>
    <s v="Facilities &amp; Services"/>
    <n v="8.6625575824723242"/>
    <x v="4"/>
    <n v="2019"/>
    <n v="0"/>
  </r>
  <r>
    <d v="2019-03-07T09:17:11"/>
    <s v="19-2594"/>
    <s v="P026"/>
    <n v="3"/>
    <n v="280"/>
    <n v="280"/>
    <n v="70"/>
    <n v="70"/>
    <n v="840"/>
    <n v="210"/>
    <n v="630"/>
    <s v="Neither"/>
    <s v="CG-1264"/>
    <s v="Community &amp; Government"/>
    <n v="13.811876869930865"/>
    <x v="4"/>
    <n v="2019"/>
    <n v="0"/>
  </r>
  <r>
    <d v="2019-05-14T15:11:48"/>
    <s v="19-4025"/>
    <s v="P029"/>
    <n v="3"/>
    <n v="300"/>
    <n v="300"/>
    <n v="75"/>
    <n v="75"/>
    <n v="900"/>
    <n v="225"/>
    <n v="675"/>
    <s v="Dissatisfied"/>
    <s v="CT-3169"/>
    <s v="Creative &amp; Technology"/>
    <n v="8.8514729234790472"/>
    <x v="4"/>
    <n v="2019"/>
    <n v="0"/>
  </r>
  <r>
    <d v="2019-09-05T05:33:37"/>
    <s v="19-2988"/>
    <s v="P032"/>
    <n v="3"/>
    <s v=""/>
    <n v="92"/>
    <n v="46"/>
    <n v="46"/>
    <n v="276"/>
    <n v="138"/>
    <n v="138"/>
    <s v="Neither"/>
    <s v="CP-2582"/>
    <s v="Corporate &amp; Professional"/>
    <n v="11.428575823958646"/>
    <x v="4"/>
    <n v="2019"/>
    <n v="0"/>
  </r>
  <r>
    <d v="2019-09-30T07:43:25"/>
    <s v="19-4101"/>
    <s v="P032"/>
    <n v="3"/>
    <n v="92"/>
    <n v="92"/>
    <s v=""/>
    <n v="46"/>
    <n v="276"/>
    <n v="138"/>
    <n v="138"/>
    <s v="Satisfied"/>
    <s v="EE-4308"/>
    <s v="Education"/>
    <n v="10.518436853046438"/>
    <x v="4"/>
    <n v="2019"/>
    <n v="0"/>
  </r>
  <r>
    <d v="2019-09-02T09:01:14"/>
    <s v="19-4575"/>
    <s v="P033"/>
    <n v="3"/>
    <s v=""/>
    <n v="57"/>
    <n v="19"/>
    <n v="19"/>
    <n v="171"/>
    <n v="57"/>
    <n v="114"/>
    <s v="Neither"/>
    <s v="FE-6404"/>
    <s v="Facilities &amp; Services"/>
    <n v="11.226611755437654"/>
    <x v="4"/>
    <n v="2019"/>
    <n v="0"/>
  </r>
  <r>
    <d v="2019-04-11T20:54:53"/>
    <s v="19-2607"/>
    <s v="P035"/>
    <n v="3"/>
    <n v="144"/>
    <n v="144"/>
    <n v="48"/>
    <n v="48"/>
    <n v="432"/>
    <n v="144"/>
    <n v="288"/>
    <s v="Neither"/>
    <s v="CG-1923"/>
    <s v="Community &amp; Government"/>
    <n v="10.317615395419679"/>
    <x v="4"/>
    <n v="2019"/>
    <n v="0"/>
  </r>
  <r>
    <d v="2019-12-02T15:43:52"/>
    <s v="19-1519"/>
    <s v="P035"/>
    <n v="3"/>
    <n v="144"/>
    <n v="144"/>
    <n v="48"/>
    <n v="48"/>
    <n v="432"/>
    <n v="144"/>
    <n v="288"/>
    <s v="Neither"/>
    <s v="EE-4771"/>
    <s v="Education"/>
    <n v="11.661237375491201"/>
    <x v="4"/>
    <n v="2019"/>
    <n v="0"/>
  </r>
  <r>
    <d v="2019-02-05T11:46:20"/>
    <s v="19-1516"/>
    <s v="P044"/>
    <n v="3"/>
    <n v="368"/>
    <n v="368"/>
    <s v=""/>
    <n v="92"/>
    <n v="1104"/>
    <n v="276"/>
    <n v="828"/>
    <s v="Neither"/>
    <s v="FE-6898"/>
    <s v="Facilities &amp; Services"/>
    <n v="12.514998090845811"/>
    <x v="4"/>
    <n v="2019"/>
    <n v="0"/>
  </r>
  <r>
    <d v="2019-07-31T02:26:36"/>
    <s v="19-2685"/>
    <s v="P046"/>
    <n v="3"/>
    <n v="38"/>
    <n v="38"/>
    <s v=""/>
    <n v="19"/>
    <n v="114"/>
    <n v="57"/>
    <n v="57"/>
    <s v="Neither"/>
    <s v="FE-6470"/>
    <s v="Facilities &amp; Services"/>
    <n v="10.434860153112215"/>
    <x v="4"/>
    <n v="2019"/>
    <n v="0"/>
  </r>
  <r>
    <d v="2019-01-05T06:39:43"/>
    <s v="19-4017"/>
    <s v="P048"/>
    <n v="3"/>
    <s v=""/>
    <n v="252"/>
    <n v="63"/>
    <n v="63"/>
    <n v="756"/>
    <n v="189"/>
    <n v="567"/>
    <s v="Neither"/>
    <s v="FE-6557"/>
    <s v="Facilities &amp; Services"/>
    <n v="9.3226775515721787"/>
    <x v="4"/>
    <n v="2019"/>
    <n v="0"/>
  </r>
  <r>
    <d v="2019-01-12T02:47:12"/>
    <s v="19-2447"/>
    <s v="P055"/>
    <n v="3"/>
    <n v="360"/>
    <n v="360"/>
    <n v="90"/>
    <n v="90"/>
    <n v="1080"/>
    <n v="270"/>
    <n v="810"/>
    <s v="Satisfied"/>
    <s v="CG-168"/>
    <s v="Community &amp; Government"/>
    <n v="13.890275354050972"/>
    <x v="4"/>
    <n v="2019"/>
    <n v="0"/>
  </r>
  <r>
    <d v="2019-10-23T16:21:42"/>
    <s v="19-3576"/>
    <s v="P057"/>
    <n v="3"/>
    <n v="252"/>
    <n v="252"/>
    <n v="63"/>
    <n v="63"/>
    <n v="756"/>
    <n v="189"/>
    <n v="567"/>
    <s v="Dissatisfied"/>
    <s v="CP-2543"/>
    <s v="Corporate &amp; Professional"/>
    <n v="14.554851510602212"/>
    <x v="4"/>
    <n v="2019"/>
    <n v="0"/>
  </r>
  <r>
    <d v="2019-07-01T15:28:32"/>
    <s v="19-1601"/>
    <s v="P061"/>
    <n v="3"/>
    <n v="264"/>
    <n v="264"/>
    <s v=""/>
    <n v="88"/>
    <n v="792"/>
    <n v="264"/>
    <n v="528"/>
    <s v="Neither"/>
    <s v="CG-1465"/>
    <s v="Community &amp; Government"/>
    <n v="10.163794912095831"/>
    <x v="4"/>
    <n v="2019"/>
    <n v="0"/>
  </r>
  <r>
    <d v="2019-01-30T15:27:33"/>
    <s v="19-3260"/>
    <s v="P065"/>
    <n v="3"/>
    <n v="50"/>
    <n v="50"/>
    <n v="25"/>
    <n v="25"/>
    <n v="150"/>
    <n v="75"/>
    <n v="75"/>
    <s v="Neither"/>
    <s v="CG-1835"/>
    <s v="Community &amp; Government"/>
    <n v="13.095446915421235"/>
    <x v="4"/>
    <n v="2019"/>
    <n v="0"/>
  </r>
  <r>
    <d v="2019-01-20T21:12:42"/>
    <s v="19-1574"/>
    <s v="P068"/>
    <n v="3"/>
    <n v="300"/>
    <n v="300"/>
    <s v=""/>
    <n v="75"/>
    <n v="900"/>
    <n v="225"/>
    <n v="675"/>
    <s v="Satisfied"/>
    <s v="SR-9981"/>
    <s v="Sports &amp; Recreation"/>
    <n v="10.037135914792184"/>
    <x v="4"/>
    <n v="2019"/>
    <n v="0"/>
  </r>
  <r>
    <d v="2019-08-21T02:23:59"/>
    <s v="19-4402"/>
    <s v="P073"/>
    <n v="3"/>
    <n v="48"/>
    <n v="48"/>
    <n v="24"/>
    <n v="24"/>
    <n v="144"/>
    <n v="72"/>
    <n v="72"/>
    <s v="Neither"/>
    <s v="CG-168"/>
    <s v="Community &amp; Government"/>
    <n v="13.890275354050972"/>
    <x v="4"/>
    <n v="2019"/>
    <n v="0"/>
  </r>
  <r>
    <d v="2019-12-15T00:00:00"/>
    <s v="19-4490"/>
    <s v="P073"/>
    <n v="3"/>
    <n v="48"/>
    <n v="48"/>
    <s v=""/>
    <n v="24"/>
    <n v="144"/>
    <n v="72"/>
    <n v="72"/>
    <s v="Neither"/>
    <s v="SR-9846"/>
    <s v="Sports &amp; Recreation"/>
    <n v="13.092530646074781"/>
    <x v="4"/>
    <n v="2019"/>
    <n v="0"/>
  </r>
  <r>
    <d v="2019-04-17T18:00:40"/>
    <s v="19-2973"/>
    <s v="P086"/>
    <n v="3"/>
    <n v="352"/>
    <n v="352"/>
    <s v=""/>
    <n v="88"/>
    <n v="1056"/>
    <n v="264"/>
    <n v="792"/>
    <s v="Neither"/>
    <s v="HS-7827"/>
    <s v="Healthcare &amp; Safety"/>
    <n v="9.3014286057233697"/>
    <x v="4"/>
    <n v="2019"/>
    <n v="0"/>
  </r>
  <r>
    <d v="2019-04-07T23:48:49"/>
    <s v="19-3386"/>
    <s v="P086"/>
    <n v="3"/>
    <n v="352"/>
    <n v="352"/>
    <s v=""/>
    <n v="88"/>
    <n v="1056"/>
    <n v="264"/>
    <n v="792"/>
    <s v="Neither"/>
    <s v="FE-6249"/>
    <s v="Facilities &amp; Services"/>
    <n v="9.1877733607656964"/>
    <x v="4"/>
    <n v="2019"/>
    <n v="0"/>
  </r>
  <r>
    <d v="2019-06-09T19:22:50"/>
    <s v="19-4143"/>
    <s v="P088"/>
    <n v="3"/>
    <n v="192"/>
    <n v="192"/>
    <n v="96"/>
    <n v="96"/>
    <n v="576"/>
    <n v="288"/>
    <n v="288"/>
    <s v="Neither"/>
    <s v="FE-6350"/>
    <s v="Facilities &amp; Services"/>
    <n v="14.906846445071711"/>
    <x v="4"/>
    <n v="2019"/>
    <n v="0"/>
  </r>
  <r>
    <d v="2019-12-09T00:00:00"/>
    <s v="19-3337"/>
    <s v="P091"/>
    <n v="3"/>
    <n v="204"/>
    <n v="204"/>
    <s v=""/>
    <n v="51"/>
    <n v="612"/>
    <n v="153"/>
    <n v="459"/>
    <s v="Dissatisfied"/>
    <s v="EE-4565"/>
    <s v="Education"/>
    <n v="13.697485557052493"/>
    <x v="4"/>
    <n v="2019"/>
    <n v="0"/>
  </r>
  <r>
    <d v="2019-07-23T04:51:18"/>
    <s v="19-1353"/>
    <s v="P093"/>
    <n v="3"/>
    <n v="384"/>
    <n v="384"/>
    <n v="96"/>
    <n v="96"/>
    <n v="1152"/>
    <n v="288"/>
    <n v="864"/>
    <s v="Satisfied"/>
    <s v="SR-9393"/>
    <s v="Sports &amp; Recreation"/>
    <n v="13.115597690631557"/>
    <x v="4"/>
    <n v="2019"/>
    <n v="0"/>
  </r>
  <r>
    <d v="2019-02-03T18:06:55"/>
    <s v="19-4897"/>
    <s v="P094"/>
    <n v="3"/>
    <n v="80"/>
    <n v="80"/>
    <s v=""/>
    <n v="20"/>
    <n v="240"/>
    <n v="60"/>
    <n v="180"/>
    <s v="Satisfied"/>
    <s v="SR-955"/>
    <s v="Sports &amp; Recreation"/>
    <n v="12.072414596936037"/>
    <x v="4"/>
    <n v="2019"/>
    <n v="0"/>
  </r>
  <r>
    <d v="2019-08-07T16:05:14"/>
    <s v="19-2249"/>
    <s v="P096"/>
    <n v="3"/>
    <n v="144"/>
    <n v="144"/>
    <s v=""/>
    <n v="48"/>
    <n v="432"/>
    <n v="144"/>
    <n v="288"/>
    <s v="Dissatisfied"/>
    <s v="EE-434"/>
    <s v="Education"/>
    <n v="12.299779975023837"/>
    <x v="4"/>
    <n v="2019"/>
    <n v="0"/>
  </r>
  <r>
    <d v="2019-07-22T05:51:47"/>
    <s v="19-1255"/>
    <s v="P096"/>
    <n v="3"/>
    <n v="144"/>
    <n v="144"/>
    <n v="48"/>
    <n v="48"/>
    <n v="432"/>
    <n v="144"/>
    <n v="288"/>
    <s v="Dissatisfied"/>
    <s v="EE-40"/>
    <s v="Education"/>
    <n v="12.396052160428608"/>
    <x v="4"/>
    <n v="2019"/>
    <n v="0"/>
  </r>
  <r>
    <d v="2019-10-22T13:44:25"/>
    <s v="19-2701"/>
    <s v="P100"/>
    <n v="3"/>
    <s v=""/>
    <n v="46"/>
    <n v="23"/>
    <n v="23"/>
    <n v="138"/>
    <n v="69"/>
    <n v="69"/>
    <s v="Neither"/>
    <s v="HS-7827"/>
    <s v="Healthcare &amp; Safety"/>
    <n v="9.3014286057233697"/>
    <x v="4"/>
    <n v="2019"/>
    <n v="0"/>
  </r>
  <r>
    <d v="2019-11-16T00:00:56"/>
    <s v="19-1635"/>
    <s v="P001"/>
    <n v="4"/>
    <n v="108"/>
    <n v="108"/>
    <n v="36"/>
    <n v="36"/>
    <n v="432"/>
    <n v="144"/>
    <n v="288"/>
    <s v="Neither"/>
    <s v="CT-3471"/>
    <s v="Creative &amp; Technology"/>
    <n v="13.537350739681813"/>
    <x v="4"/>
    <n v="2019"/>
    <n v="0"/>
  </r>
  <r>
    <d v="2019-08-04T06:40:55"/>
    <s v="19-2614"/>
    <s v="P001"/>
    <n v="4"/>
    <n v="108"/>
    <n v="108"/>
    <n v="36"/>
    <n v="36"/>
    <n v="432"/>
    <n v="144"/>
    <n v="288"/>
    <s v="Satisfied"/>
    <s v="HS-7220"/>
    <s v="Healthcare &amp; Safety"/>
    <n v="7.1104128275166252"/>
    <x v="4"/>
    <n v="2019"/>
    <n v="0"/>
  </r>
  <r>
    <d v="2019-12-20T04:45:58"/>
    <s v="19-2518"/>
    <s v="P002"/>
    <n v="4"/>
    <n v="144"/>
    <n v="144"/>
    <n v="36"/>
    <n v="36"/>
    <n v="576"/>
    <n v="144"/>
    <n v="432"/>
    <s v="Neither"/>
    <s v="CG-1833"/>
    <s v="Community &amp; Government"/>
    <n v="8.1595626482464514"/>
    <x v="4"/>
    <n v="2019"/>
    <n v="0"/>
  </r>
  <r>
    <d v="2019-11-27T00:00:00"/>
    <s v="19-2927"/>
    <s v="P005"/>
    <n v="4"/>
    <s v=""/>
    <n v="76"/>
    <n v="19"/>
    <n v="19"/>
    <n v="304"/>
    <n v="76"/>
    <n v="228"/>
    <s v="Neither"/>
    <s v="SR-9274"/>
    <s v="Sports &amp; Recreation"/>
    <n v="11.816651848338852"/>
    <x v="4"/>
    <n v="2019"/>
    <n v="0"/>
  </r>
  <r>
    <d v="2019-02-24T17:38:18"/>
    <s v="19-3619"/>
    <s v="P006"/>
    <n v="4"/>
    <n v="38"/>
    <n v="38"/>
    <n v="19"/>
    <n v="19"/>
    <n v="152"/>
    <n v="76"/>
    <n v="76"/>
    <s v="Satisfied"/>
    <s v="SR-9872"/>
    <s v="Sports &amp; Recreation"/>
    <n v="12.200533931675887"/>
    <x v="4"/>
    <n v="2019"/>
    <n v="0"/>
  </r>
  <r>
    <d v="2019-08-10T07:50:16"/>
    <s v="19-3748"/>
    <s v="P006"/>
    <n v="4"/>
    <n v="38"/>
    <n v="38"/>
    <n v="19"/>
    <n v="19"/>
    <n v="152"/>
    <n v="76"/>
    <n v="76"/>
    <s v="Dissatisfied"/>
    <s v="HS-712"/>
    <s v="Healthcare &amp; Safety"/>
    <n v="10.428287009858728"/>
    <x v="4"/>
    <n v="2019"/>
    <n v="0"/>
  </r>
  <r>
    <d v="2019-11-20T13:49:25"/>
    <s v="19-4277"/>
    <s v="P007"/>
    <n v="4"/>
    <s v=""/>
    <n v="225"/>
    <n v="75"/>
    <n v="75"/>
    <n v="900"/>
    <n v="300"/>
    <n v="600"/>
    <s v="Satisfied"/>
    <s v="FE-6752"/>
    <s v="Facilities &amp; Services"/>
    <n v="10.966283117837653"/>
    <x v="4"/>
    <n v="2019"/>
    <n v="0"/>
  </r>
  <r>
    <d v="2019-03-16T01:37:05"/>
    <s v="19-2159"/>
    <s v="P019"/>
    <n v="4"/>
    <n v="308"/>
    <n v="308"/>
    <n v="77"/>
    <n v="77"/>
    <n v="1232"/>
    <n v="308"/>
    <n v="924"/>
    <s v="Neither"/>
    <s v="SR-9332"/>
    <s v="Sports &amp; Recreation"/>
    <n v="12.701325659159139"/>
    <x v="4"/>
    <n v="2019"/>
    <n v="0"/>
  </r>
  <r>
    <d v="2019-11-27T09:51:55"/>
    <s v="19-2874"/>
    <s v="P020"/>
    <n v="4"/>
    <n v="180"/>
    <n v="180"/>
    <s v=""/>
    <n v="45"/>
    <n v="720"/>
    <n v="180"/>
    <n v="540"/>
    <s v="Dissatisfied"/>
    <s v="FE-6752"/>
    <s v="Facilities &amp; Services"/>
    <n v="10.966283117837653"/>
    <x v="4"/>
    <n v="2019"/>
    <n v="0"/>
  </r>
  <r>
    <d v="2019-09-04T20:10:13"/>
    <s v="19-4000"/>
    <s v="P021"/>
    <n v="4"/>
    <n v="207"/>
    <n v="207"/>
    <n v="69"/>
    <n v="69"/>
    <n v="828"/>
    <n v="276"/>
    <n v="552"/>
    <s v="Neither"/>
    <s v="HS-7827"/>
    <s v="Healthcare &amp; Safety"/>
    <n v="9.3014286057233697"/>
    <x v="4"/>
    <n v="2019"/>
    <n v="0"/>
  </r>
  <r>
    <d v="2019-09-18T01:26:00"/>
    <s v="19-1939"/>
    <s v="P024"/>
    <n v="4"/>
    <n v="66"/>
    <n v="66"/>
    <n v="33"/>
    <n v="33"/>
    <n v="264"/>
    <n v="132"/>
    <n v="132"/>
    <s v="Satisfied"/>
    <s v="CG-1527"/>
    <s v="Community &amp; Government"/>
    <n v="12.658317415198635"/>
    <x v="4"/>
    <n v="2019"/>
    <n v="0"/>
  </r>
  <r>
    <d v="2019-10-08T00:35:40"/>
    <s v="19-2877"/>
    <s v="P025"/>
    <n v="4"/>
    <n v="210"/>
    <n v="210"/>
    <s v=""/>
    <n v="70"/>
    <n v="840"/>
    <n v="280"/>
    <n v="560"/>
    <s v="Dissatisfied"/>
    <s v="CG-1833"/>
    <s v="Community &amp; Government"/>
    <n v="8.1595626482464514"/>
    <x v="4"/>
    <n v="2019"/>
    <n v="0"/>
  </r>
  <r>
    <d v="2019-11-27T06:28:03"/>
    <s v="19-3740"/>
    <s v="P029"/>
    <n v="4"/>
    <n v="300"/>
    <n v="300"/>
    <s v=""/>
    <n v="75"/>
    <n v="1200"/>
    <n v="300"/>
    <n v="900"/>
    <s v="Satisfied"/>
    <s v="CP-2393"/>
    <s v="Corporate &amp; Professional"/>
    <n v="12.131375018945562"/>
    <x v="4"/>
    <n v="2019"/>
    <n v="0"/>
  </r>
  <r>
    <d v="2019-08-13T00:35:55"/>
    <s v="19-1917"/>
    <s v="P032"/>
    <n v="4"/>
    <n v="92"/>
    <n v="92"/>
    <n v="46"/>
    <n v="46"/>
    <n v="368"/>
    <n v="184"/>
    <n v="184"/>
    <s v="Neither"/>
    <s v="CG-168"/>
    <s v="Community &amp; Government"/>
    <n v="13.890275354050972"/>
    <x v="4"/>
    <n v="2019"/>
    <n v="0"/>
  </r>
  <r>
    <d v="2019-12-28T00:00:00"/>
    <s v="19-2244"/>
    <s v="P032"/>
    <n v="4"/>
    <n v="92"/>
    <n v="92"/>
    <n v="46"/>
    <n v="46"/>
    <n v="368"/>
    <n v="184"/>
    <n v="184"/>
    <s v="Neither"/>
    <s v="CT-3229"/>
    <s v="Creative &amp; Technology"/>
    <n v="15.770846827234339"/>
    <x v="4"/>
    <n v="2019"/>
    <n v="0"/>
  </r>
  <r>
    <d v="2019-04-23T15:50:09"/>
    <s v="19-2352"/>
    <s v="P034"/>
    <n v="4"/>
    <n v="114"/>
    <n v="114"/>
    <n v="57"/>
    <n v="57"/>
    <n v="456"/>
    <n v="228"/>
    <n v="228"/>
    <s v="Neither"/>
    <s v="EE-450"/>
    <s v="Education"/>
    <n v="8.3272837771733244"/>
    <x v="4"/>
    <n v="2019"/>
    <n v="0"/>
  </r>
  <r>
    <d v="2019-06-24T08:43:47"/>
    <s v="19-2121"/>
    <s v="P038"/>
    <n v="4"/>
    <n v="240"/>
    <n v="240"/>
    <s v=""/>
    <n v="80"/>
    <n v="960"/>
    <n v="320"/>
    <n v="640"/>
    <s v="Dissatisfied"/>
    <s v="FE-6639"/>
    <s v="Facilities &amp; Services"/>
    <n v="12.177709716438097"/>
    <x v="4"/>
    <n v="2019"/>
    <n v="0"/>
  </r>
  <r>
    <d v="2019-08-07T00:25:19"/>
    <s v="19-1333"/>
    <s v="P039"/>
    <n v="4"/>
    <s v=""/>
    <n v="270"/>
    <n v="90"/>
    <n v="90"/>
    <n v="1080"/>
    <n v="360"/>
    <n v="720"/>
    <s v="Satisfied"/>
    <s v="SR-9320"/>
    <s v="Sports &amp; Recreation"/>
    <n v="12.1334991293512"/>
    <x v="4"/>
    <n v="2019"/>
    <n v="0"/>
  </r>
  <r>
    <d v="2019-12-27T22:50:33"/>
    <s v="19-1562"/>
    <s v="P039"/>
    <n v="4"/>
    <n v="270"/>
    <n v="270"/>
    <n v="90"/>
    <n v="90"/>
    <n v="1080"/>
    <n v="360"/>
    <n v="720"/>
    <s v="Neither"/>
    <s v="CT-3464"/>
    <s v="Creative &amp; Technology"/>
    <n v="12.207242573430314"/>
    <x v="4"/>
    <n v="2019"/>
    <n v="0"/>
  </r>
  <r>
    <d v="2019-01-13T09:02:53"/>
    <s v="19-4399"/>
    <s v="P040"/>
    <n v="4"/>
    <s v=""/>
    <n v="160"/>
    <n v="80"/>
    <n v="80"/>
    <n v="640"/>
    <n v="320"/>
    <n v="320"/>
    <s v="Dissatisfied"/>
    <s v="SR-9223"/>
    <s v="Sports &amp; Recreation"/>
    <n v="9.458617986208397"/>
    <x v="4"/>
    <n v="2019"/>
    <n v="0"/>
  </r>
  <r>
    <d v="2019-05-03T15:52:06"/>
    <s v="19-1997"/>
    <s v="P040"/>
    <n v="4"/>
    <n v="160"/>
    <n v="160"/>
    <n v="80"/>
    <n v="80"/>
    <n v="640"/>
    <n v="320"/>
    <n v="320"/>
    <s v="Neither"/>
    <s v="CG-1992"/>
    <s v="Community &amp; Government"/>
    <n v="9.821882845934784"/>
    <x v="4"/>
    <n v="2019"/>
    <n v="0"/>
  </r>
  <r>
    <d v="2019-12-25T16:21:23"/>
    <s v="19-1200"/>
    <s v="P041"/>
    <n v="4"/>
    <n v="144"/>
    <n v="144"/>
    <n v="36"/>
    <n v="36"/>
    <n v="576"/>
    <n v="144"/>
    <n v="432"/>
    <s v="Dissatisfied"/>
    <s v="SR-9904"/>
    <s v="Sports &amp; Recreation"/>
    <n v="8.8878868765808274"/>
    <x v="4"/>
    <n v="2019"/>
    <n v="0"/>
  </r>
  <r>
    <d v="2019-07-05T21:59:44"/>
    <s v="19-2408"/>
    <s v="P043"/>
    <n v="4"/>
    <n v="184"/>
    <n v="184"/>
    <n v="92"/>
    <n v="92"/>
    <n v="736"/>
    <n v="368"/>
    <n v="368"/>
    <s v="Neither"/>
    <s v="CP-2393"/>
    <s v="Corporate &amp; Professional"/>
    <n v="12.131375018945562"/>
    <x v="4"/>
    <n v="2019"/>
    <n v="0"/>
  </r>
  <r>
    <d v="2019-12-25T18:35:31"/>
    <s v="19-3600"/>
    <s v="P046"/>
    <n v="4"/>
    <n v="38"/>
    <n v="38"/>
    <n v="19"/>
    <n v="19"/>
    <n v="152"/>
    <n v="76"/>
    <n v="76"/>
    <s v="Neither"/>
    <s v="SR-9757"/>
    <s v="Sports &amp; Recreation"/>
    <n v="11.970975110943924"/>
    <x v="4"/>
    <n v="2019"/>
    <n v="0"/>
  </r>
  <r>
    <d v="2019-09-09T14:02:16"/>
    <s v="19-3656"/>
    <s v="P048"/>
    <n v="4"/>
    <n v="252"/>
    <n v="252"/>
    <n v="63"/>
    <n v="63"/>
    <n v="1008"/>
    <n v="252"/>
    <n v="756"/>
    <s v="Neither"/>
    <s v="SR-9563"/>
    <s v="Sports &amp; Recreation"/>
    <n v="14.16303548174143"/>
    <x v="4"/>
    <n v="2019"/>
    <n v="0"/>
  </r>
  <r>
    <d v="2019-11-29T00:00:00"/>
    <s v="19-2473"/>
    <s v="P048"/>
    <n v="4"/>
    <n v="252"/>
    <n v="252"/>
    <n v="63"/>
    <n v="63"/>
    <n v="1008"/>
    <n v="252"/>
    <n v="756"/>
    <s v="Satisfied"/>
    <s v="CG-1446"/>
    <s v="Community &amp; Government"/>
    <n v="14.593670394271927"/>
    <x v="4"/>
    <n v="2019"/>
    <n v="0"/>
  </r>
  <r>
    <d v="2019-07-12T05:52:35"/>
    <s v="19-4703"/>
    <s v="P053"/>
    <n v="4"/>
    <s v=""/>
    <n v="50"/>
    <n v="25"/>
    <n v="25"/>
    <n v="200"/>
    <n v="100"/>
    <n v="100"/>
    <s v="Dissatisfied"/>
    <s v="FE-6944"/>
    <s v="Facilities &amp; Services"/>
    <n v="13.518413464873573"/>
    <x v="4"/>
    <n v="2019"/>
    <n v="0"/>
  </r>
  <r>
    <d v="2019-12-02T23:18:01"/>
    <s v="19-2869"/>
    <s v="P054"/>
    <n v="4"/>
    <n v="144"/>
    <n v="144"/>
    <n v="48"/>
    <n v="48"/>
    <n v="576"/>
    <n v="192"/>
    <n v="384"/>
    <s v="Dissatisfied"/>
    <s v="CT-3971"/>
    <s v="Creative &amp; Technology"/>
    <n v="10.570474361325047"/>
    <x v="4"/>
    <n v="2019"/>
    <n v="0"/>
  </r>
  <r>
    <d v="2019-10-23T18:08:50"/>
    <s v="19-4196"/>
    <s v="P055"/>
    <n v="4"/>
    <s v=""/>
    <n v="360"/>
    <n v="90"/>
    <n v="90"/>
    <n v="1440"/>
    <n v="360"/>
    <n v="1080"/>
    <s v="Satisfied"/>
    <s v="CT-3471"/>
    <s v="Creative &amp; Technology"/>
    <n v="13.537350739681813"/>
    <x v="4"/>
    <n v="2019"/>
    <n v="0"/>
  </r>
  <r>
    <d v="2019-10-18T15:29:42"/>
    <s v="19-2234"/>
    <s v="P061"/>
    <n v="4"/>
    <s v=""/>
    <n v="264"/>
    <n v="88"/>
    <n v="88"/>
    <n v="1056"/>
    <n v="352"/>
    <n v="704"/>
    <s v="Neither"/>
    <s v="FE-6341"/>
    <s v="Facilities &amp; Services"/>
    <n v="13.104576594826185"/>
    <x v="4"/>
    <n v="2019"/>
    <n v="0"/>
  </r>
  <r>
    <d v="2019-06-09T09:07:21"/>
    <s v="19-4526"/>
    <s v="P061"/>
    <n v="4"/>
    <n v="264"/>
    <n v="264"/>
    <s v=""/>
    <n v="88"/>
    <n v="1056"/>
    <n v="352"/>
    <n v="704"/>
    <s v="Dissatisfied"/>
    <s v="FE-6562"/>
    <s v="Facilities &amp; Services"/>
    <n v="14.573178107544177"/>
    <x v="4"/>
    <n v="2019"/>
    <n v="0"/>
  </r>
  <r>
    <d v="2019-12-20T16:58:22"/>
    <s v="19-1150"/>
    <s v="P062"/>
    <n v="4"/>
    <s v=""/>
    <n v="348"/>
    <n v="87"/>
    <n v="87"/>
    <n v="1392"/>
    <n v="348"/>
    <n v="1044"/>
    <s v="Satisfied"/>
    <s v="FE-6999"/>
    <s v="Facilities &amp; Services"/>
    <n v="12.172922939334034"/>
    <x v="4"/>
    <n v="2019"/>
    <n v="0"/>
  </r>
  <r>
    <d v="2019-12-18T15:52:17"/>
    <s v="19-1653"/>
    <s v="P064"/>
    <n v="4"/>
    <s v=""/>
    <n v="231"/>
    <n v="77"/>
    <n v="77"/>
    <n v="924"/>
    <n v="308"/>
    <n v="616"/>
    <s v="Neither"/>
    <s v="FE-685"/>
    <s v="Facilities &amp; Services"/>
    <n v="10.956589836772277"/>
    <x v="4"/>
    <n v="2019"/>
    <n v="0"/>
  </r>
  <r>
    <d v="2019-10-14T09:28:03"/>
    <s v="19-3978"/>
    <s v="P067"/>
    <n v="4"/>
    <s v=""/>
    <n v="144"/>
    <n v="36"/>
    <n v="36"/>
    <n v="576"/>
    <n v="144"/>
    <n v="432"/>
    <s v="Satisfied"/>
    <s v="CP-2468"/>
    <s v="Corporate &amp; Professional"/>
    <n v="12.985332015423809"/>
    <x v="4"/>
    <n v="2019"/>
    <n v="0"/>
  </r>
  <r>
    <d v="2019-12-21T12:05:14"/>
    <s v="19-3734"/>
    <s v="P071"/>
    <n v="4"/>
    <n v="210"/>
    <n v="210"/>
    <n v="70"/>
    <n v="70"/>
    <n v="840"/>
    <n v="280"/>
    <n v="560"/>
    <s v="Satisfied"/>
    <s v="EE-4565"/>
    <s v="Education"/>
    <n v="13.697485557052493"/>
    <x v="4"/>
    <n v="2019"/>
    <n v="0"/>
  </r>
  <r>
    <d v="2019-06-25T14:53:23"/>
    <s v="19-1371"/>
    <s v="P073"/>
    <n v="4"/>
    <n v="48"/>
    <n v="48"/>
    <n v="24"/>
    <n v="24"/>
    <n v="192"/>
    <n v="96"/>
    <n v="96"/>
    <s v="Satisfied"/>
    <s v="FE-6287"/>
    <s v="Facilities &amp; Services"/>
    <n v="14.060995290679429"/>
    <x v="4"/>
    <n v="2019"/>
    <n v="0"/>
  </r>
  <r>
    <d v="2019-09-14T19:13:57"/>
    <s v="19-1314"/>
    <s v="P076"/>
    <n v="4"/>
    <s v=""/>
    <n v="94"/>
    <n v="47"/>
    <n v="47"/>
    <n v="376"/>
    <n v="188"/>
    <n v="188"/>
    <s v="Dissatisfied"/>
    <s v="HS-7367"/>
    <s v="Healthcare &amp; Safety"/>
    <n v="14.460020532456038"/>
    <x v="4"/>
    <n v="2019"/>
    <n v="0"/>
  </r>
  <r>
    <d v="2019-09-14T05:29:13"/>
    <s v="19-3164"/>
    <s v="P078"/>
    <n v="4"/>
    <n v="225"/>
    <n v="225"/>
    <n v="75"/>
    <n v="75"/>
    <n v="900"/>
    <n v="300"/>
    <n v="600"/>
    <s v="Neither"/>
    <s v="CT-3590"/>
    <s v="Creative &amp; Technology"/>
    <n v="12.399050786131125"/>
    <x v="4"/>
    <n v="2019"/>
    <n v="0"/>
  </r>
  <r>
    <d v="2019-07-05T23:38:18"/>
    <s v="19-2777"/>
    <s v="P082"/>
    <n v="4"/>
    <n v="312"/>
    <n v="312"/>
    <n v="78"/>
    <n v="78"/>
    <n v="1248"/>
    <n v="312"/>
    <n v="936"/>
    <s v="Satisfied"/>
    <s v="CT-3443"/>
    <s v="Creative &amp; Technology"/>
    <n v="11.31221475547909"/>
    <x v="4"/>
    <n v="2019"/>
    <n v="0"/>
  </r>
  <r>
    <d v="2019-06-24T21:23:19"/>
    <s v="19-4430"/>
    <s v="P086"/>
    <n v="4"/>
    <s v=""/>
    <n v="352"/>
    <s v=""/>
    <n v="88"/>
    <n v="1408"/>
    <n v="352"/>
    <n v="1056"/>
    <s v="Neither"/>
    <s v="CT-3697"/>
    <s v="Creative &amp; Technology"/>
    <n v="11.943192562152261"/>
    <x v="4"/>
    <n v="2019"/>
    <n v="0"/>
  </r>
  <r>
    <d v="2019-05-16T13:43:43"/>
    <s v="19-2924"/>
    <s v="P086"/>
    <n v="4"/>
    <n v="352"/>
    <n v="352"/>
    <n v="88"/>
    <n v="88"/>
    <n v="1408"/>
    <n v="352"/>
    <n v="1056"/>
    <s v="Neither"/>
    <s v="HS-7586"/>
    <s v="Healthcare &amp; Safety"/>
    <n v="9.74650548941427"/>
    <x v="4"/>
    <n v="2019"/>
    <n v="0"/>
  </r>
  <r>
    <d v="2019-04-19T08:29:57"/>
    <s v="19-1991"/>
    <s v="P093"/>
    <n v="4"/>
    <n v="384"/>
    <n v="384"/>
    <n v="96"/>
    <n v="96"/>
    <n v="1536"/>
    <n v="384"/>
    <n v="1152"/>
    <s v="Satisfied"/>
    <s v="HS-7367"/>
    <s v="Healthcare &amp; Safety"/>
    <n v="14.460020532456038"/>
    <x v="4"/>
    <n v="2019"/>
    <n v="0"/>
  </r>
  <r>
    <d v="2019-09-09T05:19:03"/>
    <s v="19-1332"/>
    <s v="P096"/>
    <n v="4"/>
    <n v="144"/>
    <n v="144"/>
    <n v="48"/>
    <n v="48"/>
    <n v="576"/>
    <n v="192"/>
    <n v="384"/>
    <s v="Dissatisfied"/>
    <s v="CG-1264"/>
    <s v="Community &amp; Government"/>
    <n v="13.811876869930865"/>
    <x v="4"/>
    <n v="2019"/>
    <n v="0"/>
  </r>
  <r>
    <d v="2019-06-22T15:16:09"/>
    <s v="19-4203"/>
    <s v="P002"/>
    <n v="5"/>
    <n v="144"/>
    <n v="144"/>
    <n v="36"/>
    <n v="36"/>
    <n v="720"/>
    <n v="180"/>
    <n v="540"/>
    <s v="Dissatisfied"/>
    <s v="HS-7694"/>
    <s v="Healthcare &amp; Safety"/>
    <n v="14.845213075061906"/>
    <x v="4"/>
    <n v="2019"/>
    <n v="0"/>
  </r>
  <r>
    <d v="2019-12-02T00:00:00"/>
    <s v="19-1641"/>
    <s v="P003"/>
    <n v="5"/>
    <s v=""/>
    <n v="189"/>
    <n v="63"/>
    <n v="63"/>
    <n v="945"/>
    <n v="315"/>
    <n v="630"/>
    <s v="Neither"/>
    <s v="EE-450"/>
    <s v="Education"/>
    <n v="8.3272837771733244"/>
    <x v="4"/>
    <n v="2019"/>
    <n v="0"/>
  </r>
  <r>
    <d v="2019-07-25T01:36:08"/>
    <s v="19-3629"/>
    <s v="P005"/>
    <n v="5"/>
    <n v="76"/>
    <n v="76"/>
    <n v="19"/>
    <n v="19"/>
    <n v="380"/>
    <n v="95"/>
    <n v="285"/>
    <s v="Neither"/>
    <s v="CT-3949"/>
    <s v="Creative &amp; Technology"/>
    <n v="9.8384363471888783"/>
    <x v="4"/>
    <n v="2019"/>
    <n v="0"/>
  </r>
  <r>
    <d v="2019-05-02T20:40:47"/>
    <s v="19-4488"/>
    <s v="P009"/>
    <n v="5"/>
    <n v="255"/>
    <n v="255"/>
    <n v="85"/>
    <n v="85"/>
    <n v="1275"/>
    <n v="425"/>
    <n v="850"/>
    <s v="Dissatisfied"/>
    <s v="HS-7136"/>
    <s v="Healthcare &amp; Safety"/>
    <n v="13.2671922973198"/>
    <x v="4"/>
    <n v="2019"/>
    <n v="0"/>
  </r>
  <r>
    <d v="2019-07-27T18:02:13"/>
    <s v="19-4239"/>
    <s v="P010"/>
    <n v="5"/>
    <s v=""/>
    <n v="144"/>
    <n v="36"/>
    <n v="36"/>
    <n v="720"/>
    <n v="180"/>
    <n v="540"/>
    <s v="Neither"/>
    <s v="CP-261"/>
    <s v="Corporate &amp; Professional"/>
    <n v="12.545140403858928"/>
    <x v="4"/>
    <n v="2019"/>
    <n v="0"/>
  </r>
  <r>
    <d v="2019-10-04T03:17:52"/>
    <s v="19-4198"/>
    <s v="P014"/>
    <n v="5"/>
    <n v="166"/>
    <n v="166"/>
    <n v="83"/>
    <n v="83"/>
    <n v="830"/>
    <n v="415"/>
    <n v="415"/>
    <s v="Neither"/>
    <s v="CG-1339"/>
    <s v="Community &amp; Government"/>
    <n v="15.239568994601312"/>
    <x v="4"/>
    <n v="2019"/>
    <n v="0"/>
  </r>
  <r>
    <d v="2019-06-22T14:06:19"/>
    <s v="19-3812"/>
    <s v="P018"/>
    <n v="5"/>
    <n v="108"/>
    <n v="108"/>
    <s v=""/>
    <n v="54"/>
    <n v="540"/>
    <n v="270"/>
    <n v="270"/>
    <s v="Neither"/>
    <s v="HS-7367"/>
    <s v="Healthcare &amp; Safety"/>
    <n v="14.460020532456038"/>
    <x v="4"/>
    <n v="2019"/>
    <n v="0"/>
  </r>
  <r>
    <d v="2019-01-16T06:22:40"/>
    <s v="19-2327"/>
    <s v="P021"/>
    <n v="5"/>
    <s v=""/>
    <n v="207"/>
    <n v="69"/>
    <n v="69"/>
    <n v="1035"/>
    <n v="345"/>
    <n v="690"/>
    <s v="Dissatisfied"/>
    <s v="EE-4649"/>
    <s v="Education"/>
    <n v="13.392447352247808"/>
    <x v="4"/>
    <n v="2019"/>
    <n v="0"/>
  </r>
  <r>
    <d v="2019-06-08T13:16:52"/>
    <s v="19-4584"/>
    <s v="P024"/>
    <n v="5"/>
    <n v="66"/>
    <n v="66"/>
    <s v=""/>
    <n v="33"/>
    <n v="330"/>
    <n v="165"/>
    <n v="165"/>
    <s v="Neither"/>
    <s v="HS-7440"/>
    <s v="Healthcare &amp; Safety"/>
    <n v="13.407340878370247"/>
    <x v="4"/>
    <n v="2019"/>
    <n v="0"/>
  </r>
  <r>
    <d v="2019-06-06T16:35:02"/>
    <s v="19-4938"/>
    <s v="P025"/>
    <n v="5"/>
    <n v="210"/>
    <n v="210"/>
    <s v=""/>
    <n v="70"/>
    <n v="1050"/>
    <n v="350"/>
    <n v="700"/>
    <s v="Dissatisfied"/>
    <s v="CP-2393"/>
    <s v="Corporate &amp; Professional"/>
    <n v="12.131375018945562"/>
    <x v="4"/>
    <n v="2019"/>
    <n v="0"/>
  </r>
  <r>
    <d v="2019-07-21T22:51:32"/>
    <s v="19-2014"/>
    <s v="P028"/>
    <n v="5"/>
    <s v=""/>
    <n v="156"/>
    <s v=""/>
    <n v="78"/>
    <n v="780"/>
    <n v="390"/>
    <n v="390"/>
    <s v="Neither"/>
    <s v="CT-3971"/>
    <s v="Creative &amp; Technology"/>
    <n v="10.570474361325047"/>
    <x v="4"/>
    <n v="2019"/>
    <n v="0"/>
  </r>
  <r>
    <d v="2019-01-31T13:08:53"/>
    <s v="19-1739"/>
    <s v="P030"/>
    <n v="5"/>
    <n v="81"/>
    <n v="81"/>
    <n v="27"/>
    <n v="27"/>
    <n v="405"/>
    <n v="135"/>
    <n v="270"/>
    <s v="Neither"/>
    <s v="SR-9563"/>
    <s v="Sports &amp; Recreation"/>
    <n v="14.16303548174143"/>
    <x v="4"/>
    <n v="2019"/>
    <n v="0"/>
  </r>
  <r>
    <d v="2019-12-02T00:31:06"/>
    <s v="19-3203"/>
    <s v="P032"/>
    <n v="5"/>
    <s v=""/>
    <n v="92"/>
    <n v="46"/>
    <n v="46"/>
    <n v="460"/>
    <n v="230"/>
    <n v="230"/>
    <s v="Dissatisfied"/>
    <s v="FE-6898"/>
    <s v="Facilities &amp; Services"/>
    <n v="12.514998090845811"/>
    <x v="4"/>
    <n v="2019"/>
    <n v="0"/>
  </r>
  <r>
    <d v="2019-05-05T13:24:02"/>
    <s v="19-4442"/>
    <s v="P039"/>
    <n v="5"/>
    <n v="270"/>
    <n v="270"/>
    <n v="90"/>
    <n v="90"/>
    <n v="1350"/>
    <n v="450"/>
    <n v="900"/>
    <s v="Neither"/>
    <s v="FE-6190"/>
    <s v="Facilities &amp; Services"/>
    <n v="9.8928038181361391"/>
    <x v="4"/>
    <n v="2019"/>
    <n v="0"/>
  </r>
  <r>
    <d v="2019-09-08T05:33:04"/>
    <s v="19-3417"/>
    <s v="P046"/>
    <n v="5"/>
    <n v="38"/>
    <n v="38"/>
    <n v="19"/>
    <n v="19"/>
    <n v="190"/>
    <n v="95"/>
    <n v="95"/>
    <s v="Satisfied"/>
    <s v="HS-7220"/>
    <s v="Healthcare &amp; Safety"/>
    <n v="7.1104128275166252"/>
    <x v="4"/>
    <n v="2019"/>
    <n v="0"/>
  </r>
  <r>
    <d v="2019-07-01T22:15:21"/>
    <s v="19-3973"/>
    <s v="P046"/>
    <n v="5"/>
    <s v=""/>
    <n v="38"/>
    <n v="19"/>
    <n v="19"/>
    <n v="190"/>
    <n v="95"/>
    <n v="95"/>
    <s v="Neither"/>
    <s v="EE-4140"/>
    <s v="Education"/>
    <n v="11.710935611749917"/>
    <x v="4"/>
    <n v="2019"/>
    <n v="0"/>
  </r>
  <r>
    <d v="2019-11-22T00:00:00"/>
    <s v="19-3227"/>
    <s v="P046"/>
    <n v="5"/>
    <n v="38"/>
    <n v="38"/>
    <n v="19"/>
    <n v="19"/>
    <n v="190"/>
    <n v="95"/>
    <n v="95"/>
    <s v="Dissatisfied"/>
    <s v="CT-3971"/>
    <s v="Creative &amp; Technology"/>
    <n v="10.570474361325047"/>
    <x v="4"/>
    <n v="2019"/>
    <n v="0"/>
  </r>
  <r>
    <d v="2019-03-10T10:52:16"/>
    <s v="19-4594"/>
    <s v="P049"/>
    <n v="5"/>
    <n v="356"/>
    <n v="356"/>
    <n v="89"/>
    <n v="89"/>
    <n v="1780"/>
    <n v="445"/>
    <n v="1335"/>
    <s v="Neither"/>
    <s v="HS-7862"/>
    <s v="Healthcare &amp; Safety"/>
    <n v="14.423322704129969"/>
    <x v="4"/>
    <n v="2019"/>
    <n v="0"/>
  </r>
  <r>
    <d v="2019-08-31T03:51:07"/>
    <s v="19-1538"/>
    <s v="P051"/>
    <n v="5"/>
    <n v="135"/>
    <n v="135"/>
    <n v="45"/>
    <n v="45"/>
    <n v="675"/>
    <n v="225"/>
    <n v="450"/>
    <s v="Neither"/>
    <s v="SR-9393"/>
    <s v="Sports &amp; Recreation"/>
    <n v="13.115597690631557"/>
    <x v="4"/>
    <n v="2019"/>
    <n v="0"/>
  </r>
  <r>
    <d v="2019-12-14T12:11:46"/>
    <s v="19-4879"/>
    <s v="P052"/>
    <n v="5"/>
    <s v=""/>
    <n v="352"/>
    <n v="88"/>
    <n v="88"/>
    <n v="1760"/>
    <n v="440"/>
    <n v="1320"/>
    <s v="Satisfied"/>
    <s v="CT-3225"/>
    <s v="Creative &amp; Technology"/>
    <n v="11.485823039755857"/>
    <x v="4"/>
    <n v="2019"/>
    <n v="0"/>
  </r>
  <r>
    <d v="2019-02-21T05:53:45"/>
    <s v="19-2569"/>
    <s v="P059"/>
    <n v="5"/>
    <n v="267"/>
    <n v="267"/>
    <n v="89"/>
    <n v="89"/>
    <n v="1335"/>
    <n v="445"/>
    <n v="890"/>
    <s v="Satisfied"/>
    <s v="CG-137"/>
    <s v="Community &amp; Government"/>
    <n v="12.796588406005421"/>
    <x v="4"/>
    <n v="2019"/>
    <n v="0"/>
  </r>
  <r>
    <d v="2019-12-03T00:00:00"/>
    <s v="19-4021"/>
    <s v="P059"/>
    <n v="5"/>
    <n v="267"/>
    <n v="267"/>
    <n v="89"/>
    <n v="89"/>
    <n v="1335"/>
    <n v="445"/>
    <n v="890"/>
    <s v="Dissatisfied"/>
    <s v="CT-3498"/>
    <s v="Creative &amp; Technology"/>
    <n v="10.588336269016523"/>
    <x v="4"/>
    <n v="2019"/>
    <n v="0"/>
  </r>
  <r>
    <d v="2019-12-29T06:25:14"/>
    <s v="19-4992"/>
    <s v="P060"/>
    <n v="5"/>
    <n v="300"/>
    <n v="300"/>
    <n v="75"/>
    <n v="75"/>
    <n v="1500"/>
    <n v="375"/>
    <n v="1125"/>
    <s v="Neither"/>
    <s v="CT-3715"/>
    <s v="Creative &amp; Technology"/>
    <n v="13.150536103258979"/>
    <x v="4"/>
    <n v="2019"/>
    <n v="0"/>
  </r>
  <r>
    <d v="2019-07-15T17:30:48"/>
    <s v="19-4230"/>
    <s v="P061"/>
    <n v="5"/>
    <n v="264"/>
    <n v="264"/>
    <n v="88"/>
    <n v="88"/>
    <n v="1320"/>
    <n v="440"/>
    <n v="880"/>
    <s v="Neither"/>
    <s v="FE-6898"/>
    <s v="Facilities &amp; Services"/>
    <n v="12.514998090845811"/>
    <x v="4"/>
    <n v="2019"/>
    <n v="0"/>
  </r>
  <r>
    <d v="2019-04-17T16:28:40"/>
    <s v="19-2183"/>
    <s v="P061"/>
    <n v="5"/>
    <n v="264"/>
    <n v="264"/>
    <n v="88"/>
    <n v="88"/>
    <n v="1320"/>
    <n v="440"/>
    <n v="880"/>
    <s v="Dissatisfied"/>
    <s v="EE-46"/>
    <s v="Education"/>
    <n v="9.8238489437106278"/>
    <x v="4"/>
    <n v="2019"/>
    <n v="0"/>
  </r>
  <r>
    <d v="2019-01-15T04:00:55"/>
    <s v="19-3392"/>
    <s v="P063"/>
    <n v="5"/>
    <n v="261"/>
    <n v="261"/>
    <n v="87"/>
    <n v="87"/>
    <n v="1305"/>
    <n v="435"/>
    <n v="870"/>
    <s v="Neither"/>
    <s v="CP-2702"/>
    <s v="Corporate &amp; Professional"/>
    <n v="11.687634894637348"/>
    <x v="4"/>
    <n v="2019"/>
    <n v="0"/>
  </r>
  <r>
    <d v="2019-08-05T14:40:57"/>
    <s v="19-4407"/>
    <s v="P065"/>
    <n v="5"/>
    <s v=""/>
    <n v="50"/>
    <n v="25"/>
    <n v="25"/>
    <n v="250"/>
    <n v="125"/>
    <n v="125"/>
    <s v="Satisfied"/>
    <s v="CT-3443"/>
    <s v="Creative &amp; Technology"/>
    <n v="11.31221475547909"/>
    <x v="4"/>
    <n v="2019"/>
    <n v="0"/>
  </r>
  <r>
    <d v="2019-11-22T01:01:36"/>
    <s v="19-2665"/>
    <s v="P067"/>
    <n v="5"/>
    <s v=""/>
    <n v="144"/>
    <n v="36"/>
    <n v="36"/>
    <n v="720"/>
    <n v="180"/>
    <n v="540"/>
    <s v="Neither"/>
    <s v="CP-2574"/>
    <s v="Corporate &amp; Professional"/>
    <n v="12.275875773922367"/>
    <x v="4"/>
    <n v="2019"/>
    <n v="0"/>
  </r>
  <r>
    <d v="2019-06-16T20:28:31"/>
    <s v="19-1121"/>
    <s v="P070"/>
    <n v="5"/>
    <n v="84"/>
    <n v="84"/>
    <n v="21"/>
    <n v="21"/>
    <n v="420"/>
    <n v="105"/>
    <n v="315"/>
    <s v="Neither"/>
    <s v="FE-6898"/>
    <s v="Facilities &amp; Services"/>
    <n v="12.514998090845811"/>
    <x v="4"/>
    <n v="2019"/>
    <n v="0"/>
  </r>
  <r>
    <d v="2019-12-31T02:27:42"/>
    <s v="19-3758"/>
    <s v="P073"/>
    <n v="5"/>
    <s v=""/>
    <n v="48"/>
    <n v="24"/>
    <n v="24"/>
    <n v="240"/>
    <n v="120"/>
    <n v="120"/>
    <s v="Neither"/>
    <s v="SR-9180"/>
    <s v="Sports &amp; Recreation"/>
    <n v="13.601235361661526"/>
    <x v="4"/>
    <n v="2019"/>
    <n v="0"/>
  </r>
  <r>
    <d v="2019-10-26T05:41:43"/>
    <s v="19-3651"/>
    <s v="P076"/>
    <n v="5"/>
    <n v="94"/>
    <n v="94"/>
    <n v="47"/>
    <n v="47"/>
    <n v="470"/>
    <n v="235"/>
    <n v="235"/>
    <s v="Dissatisfied"/>
    <s v="HS-7204"/>
    <s v="Healthcare &amp; Safety"/>
    <n v="9.4608554813364627"/>
    <x v="4"/>
    <n v="2019"/>
    <n v="0"/>
  </r>
  <r>
    <d v="2019-11-27T18:49:48"/>
    <s v="19-4185"/>
    <s v="P082"/>
    <n v="5"/>
    <s v=""/>
    <n v="312"/>
    <n v="78"/>
    <n v="78"/>
    <n v="1560"/>
    <n v="390"/>
    <n v="1170"/>
    <s v="Neither"/>
    <s v="CG-1580"/>
    <s v="Community &amp; Government"/>
    <n v="8.8169309002713945"/>
    <x v="4"/>
    <n v="2019"/>
    <n v="0"/>
  </r>
  <r>
    <d v="2019-11-28T10:20:47"/>
    <s v="19-3393"/>
    <s v="P082"/>
    <n v="5"/>
    <s v=""/>
    <n v="312"/>
    <n v="78"/>
    <n v="78"/>
    <n v="1560"/>
    <n v="390"/>
    <n v="1170"/>
    <s v="Dissatisfied"/>
    <s v="CP-2865"/>
    <s v="Corporate &amp; Professional"/>
    <n v="11.971065679104063"/>
    <x v="4"/>
    <n v="2019"/>
    <n v="0"/>
  </r>
  <r>
    <d v="2019-12-24T08:37:57"/>
    <s v="19-3443"/>
    <s v="P095"/>
    <n v="5"/>
    <n v="116"/>
    <n v="116"/>
    <n v="29"/>
    <n v="29"/>
    <n v="580"/>
    <n v="145"/>
    <n v="435"/>
    <s v="Dissatisfied"/>
    <s v="FE-6287"/>
    <s v="Facilities &amp; Services"/>
    <n v="14.060995290679429"/>
    <x v="4"/>
    <n v="2019"/>
    <n v="0"/>
  </r>
  <r>
    <d v="2019-03-30T02:32:18"/>
    <s v="19-3054"/>
    <s v="P097"/>
    <n v="5"/>
    <s v=""/>
    <n v="92"/>
    <n v="46"/>
    <n v="46"/>
    <n v="460"/>
    <n v="230"/>
    <n v="230"/>
    <s v="Dissatisfied"/>
    <s v="CT-3949"/>
    <s v="Creative &amp; Technology"/>
    <n v="9.8384363471888783"/>
    <x v="4"/>
    <n v="2019"/>
    <n v="0"/>
  </r>
  <r>
    <d v="2019-11-25T20:10:23"/>
    <s v="19-1540"/>
    <s v="P099"/>
    <n v="5"/>
    <n v="132"/>
    <n v="132"/>
    <n v="33"/>
    <n v="33"/>
    <n v="660"/>
    <n v="165"/>
    <n v="495"/>
    <s v="Dissatisfied"/>
    <s v="CG-1547"/>
    <s v="Community &amp; Government"/>
    <n v="11.631646244583138"/>
    <x v="4"/>
    <n v="2019"/>
    <n v="0"/>
  </r>
  <r>
    <d v="2019-10-14T18:38:27"/>
    <s v="19-2985"/>
    <s v="P003"/>
    <n v="6"/>
    <s v=""/>
    <n v="189"/>
    <s v=""/>
    <n v="63"/>
    <n v="1134"/>
    <n v="378"/>
    <n v="756"/>
    <s v="Neither"/>
    <s v="CG-1535"/>
    <s v="Community &amp; Government"/>
    <n v="9.879282537628514"/>
    <x v="4"/>
    <n v="2019"/>
    <n v="0"/>
  </r>
  <r>
    <d v="2019-12-22T15:58:48"/>
    <s v="19-3739"/>
    <s v="P006"/>
    <n v="6"/>
    <n v="38"/>
    <n v="38"/>
    <n v="19"/>
    <n v="19"/>
    <n v="228"/>
    <n v="114"/>
    <n v="114"/>
    <s v="Neither"/>
    <s v="FE-6752"/>
    <s v="Facilities &amp; Services"/>
    <n v="10.966283117837653"/>
    <x v="4"/>
    <n v="2019"/>
    <n v="0"/>
  </r>
  <r>
    <d v="2019-03-01T07:07:54"/>
    <s v="19-4672"/>
    <s v="P012"/>
    <n v="6"/>
    <n v="30"/>
    <n v="30"/>
    <n v="15"/>
    <n v="15"/>
    <n v="180"/>
    <n v="90"/>
    <n v="90"/>
    <s v="Neither"/>
    <s v="EE-4752"/>
    <s v="Education"/>
    <n v="13.332534707865639"/>
    <x v="4"/>
    <n v="2019"/>
    <n v="0"/>
  </r>
  <r>
    <d v="2019-12-24T19:58:39"/>
    <s v="19-4624"/>
    <s v="P012"/>
    <n v="6"/>
    <n v="30"/>
    <n v="30"/>
    <n v="15"/>
    <n v="15"/>
    <n v="180"/>
    <n v="90"/>
    <n v="90"/>
    <s v="Neither"/>
    <s v="CG-1367"/>
    <s v="Community &amp; Government"/>
    <n v="15.60430546146185"/>
    <x v="4"/>
    <n v="2019"/>
    <n v="0"/>
  </r>
  <r>
    <d v="2019-10-03T21:47:29"/>
    <s v="19-2579"/>
    <s v="P018"/>
    <n v="6"/>
    <n v="108"/>
    <n v="108"/>
    <n v="54"/>
    <n v="54"/>
    <n v="648"/>
    <n v="324"/>
    <n v="324"/>
    <s v="Neither"/>
    <s v="SR-9883"/>
    <s v="Sports &amp; Recreation"/>
    <n v="11.504886852416154"/>
    <x v="4"/>
    <n v="2019"/>
    <n v="0"/>
  </r>
  <r>
    <d v="2019-07-30T00:30:01"/>
    <s v="19-4634"/>
    <s v="P022"/>
    <n v="6"/>
    <n v="153"/>
    <n v="153"/>
    <n v="51"/>
    <n v="51"/>
    <n v="918"/>
    <n v="306"/>
    <n v="612"/>
    <s v="Satisfied"/>
    <s v="CG-151"/>
    <s v="Community &amp; Government"/>
    <n v="15.140903556171683"/>
    <x v="4"/>
    <n v="2019"/>
    <n v="0"/>
  </r>
  <r>
    <d v="2019-06-06T20:33:37"/>
    <s v="19-4688"/>
    <s v="P023"/>
    <n v="6"/>
    <s v=""/>
    <n v="126"/>
    <n v="42"/>
    <n v="42"/>
    <n v="756"/>
    <n v="252"/>
    <n v="504"/>
    <s v="Satisfied"/>
    <s v="CT-3971"/>
    <s v="Creative &amp; Technology"/>
    <n v="10.570474361325047"/>
    <x v="4"/>
    <n v="2019"/>
    <n v="0"/>
  </r>
  <r>
    <d v="2019-07-17T20:14:45"/>
    <s v="19-4970"/>
    <s v="P028"/>
    <n v="6"/>
    <s v=""/>
    <n v="156"/>
    <n v="78"/>
    <n v="78"/>
    <n v="936"/>
    <n v="468"/>
    <n v="468"/>
    <s v="Neither"/>
    <s v="CP-2393"/>
    <s v="Corporate &amp; Professional"/>
    <n v="12.131375018945562"/>
    <x v="4"/>
    <n v="2019"/>
    <n v="0"/>
  </r>
  <r>
    <d v="2019-03-06T19:05:02"/>
    <s v="19-4017"/>
    <s v="P031"/>
    <n v="6"/>
    <n v="146"/>
    <n v="146"/>
    <n v="73"/>
    <n v="73"/>
    <n v="876"/>
    <n v="438"/>
    <n v="438"/>
    <s v="Neither"/>
    <s v="FE-6260"/>
    <s v="Facilities &amp; Services"/>
    <n v="11.289144410898391"/>
    <x v="4"/>
    <n v="2019"/>
    <n v="0"/>
  </r>
  <r>
    <d v="2019-03-06T11:52:05"/>
    <s v="19-1851"/>
    <s v="P035"/>
    <n v="6"/>
    <s v=""/>
    <n v="144"/>
    <n v="48"/>
    <n v="48"/>
    <n v="864"/>
    <n v="288"/>
    <n v="576"/>
    <s v="Dissatisfied"/>
    <s v="EE-4293"/>
    <s v="Education"/>
    <n v="12.889576147248359"/>
    <x v="4"/>
    <n v="2019"/>
    <n v="0"/>
  </r>
  <r>
    <d v="2019-11-11T15:39:56"/>
    <s v="19-4564"/>
    <s v="P039"/>
    <n v="6"/>
    <s v=""/>
    <n v="270"/>
    <n v="90"/>
    <n v="90"/>
    <n v="1620"/>
    <n v="540"/>
    <n v="1080"/>
    <s v="Dissatisfied"/>
    <s v="CG-1446"/>
    <s v="Community &amp; Government"/>
    <n v="14.593670394271927"/>
    <x v="4"/>
    <n v="2019"/>
    <n v="0"/>
  </r>
  <r>
    <d v="2019-06-22T03:22:21"/>
    <s v="19-2646"/>
    <s v="P040"/>
    <n v="6"/>
    <n v="160"/>
    <n v="160"/>
    <s v=""/>
    <n v="80"/>
    <n v="960"/>
    <n v="480"/>
    <n v="480"/>
    <s v="Neither"/>
    <s v="FE-6999"/>
    <s v="Facilities &amp; Services"/>
    <n v="12.172922939334034"/>
    <x v="4"/>
    <n v="2019"/>
    <n v="0"/>
  </r>
  <r>
    <d v="2019-05-07T04:24:17"/>
    <s v="19-3784"/>
    <s v="P041"/>
    <n v="6"/>
    <n v="144"/>
    <n v="144"/>
    <n v="36"/>
    <n v="36"/>
    <n v="864"/>
    <n v="216"/>
    <n v="648"/>
    <s v="Neither"/>
    <s v="SR-9632"/>
    <s v="Sports &amp; Recreation"/>
    <n v="11.006397834696006"/>
    <x v="4"/>
    <n v="2019"/>
    <n v="0"/>
  </r>
  <r>
    <d v="2019-08-14T06:15:18"/>
    <s v="19-2019"/>
    <s v="P042"/>
    <n v="6"/>
    <n v="50"/>
    <n v="50"/>
    <n v="25"/>
    <n v="25"/>
    <n v="300"/>
    <n v="150"/>
    <n v="150"/>
    <s v="Neither"/>
    <s v="CG-1923"/>
    <s v="Community &amp; Government"/>
    <n v="10.317615395419679"/>
    <x v="4"/>
    <n v="2019"/>
    <n v="0"/>
  </r>
  <r>
    <d v="2019-06-02T15:09:16"/>
    <s v="19-4384"/>
    <s v="P046"/>
    <n v="6"/>
    <n v="38"/>
    <n v="38"/>
    <s v=""/>
    <n v="19"/>
    <n v="228"/>
    <n v="114"/>
    <n v="114"/>
    <s v="Satisfied"/>
    <s v="CT-3721"/>
    <s v="Creative &amp; Technology"/>
    <n v="11.03324198943719"/>
    <x v="4"/>
    <n v="2019"/>
    <n v="0"/>
  </r>
  <r>
    <d v="2019-06-05T06:23:49"/>
    <s v="19-2776"/>
    <s v="P061"/>
    <n v="6"/>
    <s v=""/>
    <n v="264"/>
    <s v=""/>
    <n v="88"/>
    <n v="1584"/>
    <n v="528"/>
    <n v="1056"/>
    <s v="Dissatisfied"/>
    <s v="FE-6752"/>
    <s v="Facilities &amp; Services"/>
    <n v="10.966283117837653"/>
    <x v="4"/>
    <n v="2019"/>
    <n v="0"/>
  </r>
  <r>
    <d v="2019-05-25T01:47:07"/>
    <s v="19-3246"/>
    <s v="P062"/>
    <n v="6"/>
    <n v="348"/>
    <n v="348"/>
    <n v="87"/>
    <n v="87"/>
    <n v="2088"/>
    <n v="522"/>
    <n v="1566"/>
    <s v="Satisfied"/>
    <s v="FE-6190"/>
    <s v="Facilities &amp; Services"/>
    <n v="9.8928038181361391"/>
    <x v="4"/>
    <n v="2019"/>
    <n v="0"/>
  </r>
  <r>
    <d v="2019-11-25T00:00:00"/>
    <s v="19-2983"/>
    <s v="P064"/>
    <n v="6"/>
    <n v="231"/>
    <n v="231"/>
    <n v="77"/>
    <n v="77"/>
    <n v="1386"/>
    <n v="462"/>
    <n v="924"/>
    <s v="Satisfied"/>
    <s v="HS-7161"/>
    <s v="Healthcare &amp; Safety"/>
    <n v="10.28240320324797"/>
    <x v="4"/>
    <n v="2019"/>
    <n v="0"/>
  </r>
  <r>
    <d v="2019-08-24T03:10:05"/>
    <s v="19-3749"/>
    <s v="P065"/>
    <n v="6"/>
    <n v="50"/>
    <n v="50"/>
    <n v="25"/>
    <n v="25"/>
    <n v="300"/>
    <n v="150"/>
    <n v="150"/>
    <s v="Dissatisfied"/>
    <s v="CP-295"/>
    <s v="Corporate &amp; Professional"/>
    <n v="12.844063202784817"/>
    <x v="4"/>
    <n v="2019"/>
    <n v="0"/>
  </r>
  <r>
    <d v="2019-06-04T02:25:59"/>
    <s v="19-4067"/>
    <s v="P065"/>
    <n v="6"/>
    <n v="50"/>
    <n v="50"/>
    <n v="25"/>
    <n v="25"/>
    <n v="300"/>
    <n v="150"/>
    <n v="150"/>
    <s v="Neither"/>
    <s v="SR-9132"/>
    <s v="Sports &amp; Recreation"/>
    <n v="12.865074657680612"/>
    <x v="4"/>
    <n v="2019"/>
    <n v="0"/>
  </r>
  <r>
    <d v="2019-10-31T22:35:39"/>
    <s v="19-2961"/>
    <s v="P067"/>
    <n v="6"/>
    <n v="144"/>
    <n v="144"/>
    <n v="36"/>
    <n v="36"/>
    <n v="864"/>
    <n v="216"/>
    <n v="648"/>
    <s v="Neither"/>
    <s v="HS-7475"/>
    <s v="Healthcare &amp; Safety"/>
    <n v="13.00553764131261"/>
    <x v="4"/>
    <n v="2019"/>
    <n v="0"/>
  </r>
  <r>
    <d v="2019-04-08T01:24:53"/>
    <s v="19-1010"/>
    <s v="P068"/>
    <n v="6"/>
    <n v="300"/>
    <n v="300"/>
    <n v="75"/>
    <n v="75"/>
    <n v="1800"/>
    <n v="450"/>
    <n v="1350"/>
    <s v="Satisfied"/>
    <s v="EE-4671"/>
    <s v="Education"/>
    <n v="11.862005526237752"/>
    <x v="4"/>
    <n v="2019"/>
    <n v="0"/>
  </r>
  <r>
    <d v="2019-06-24T06:02:28"/>
    <s v="19-1470"/>
    <s v="P069"/>
    <n v="6"/>
    <n v="150"/>
    <n v="150"/>
    <s v=""/>
    <n v="75"/>
    <n v="900"/>
    <n v="450"/>
    <n v="450"/>
    <s v="Neither"/>
    <s v="HS-7790"/>
    <s v="Healthcare &amp; Safety"/>
    <n v="12.169266722245851"/>
    <x v="4"/>
    <n v="2019"/>
    <n v="0"/>
  </r>
  <r>
    <d v="2019-01-23T11:16:23"/>
    <s v="19-2203"/>
    <s v="P074"/>
    <n v="6"/>
    <n v="352"/>
    <n v="352"/>
    <s v=""/>
    <n v="88"/>
    <n v="2112"/>
    <n v="528"/>
    <n v="1584"/>
    <s v="Neither"/>
    <s v="CP-2167"/>
    <s v="Corporate &amp; Professional"/>
    <n v="10.278063859084313"/>
    <x v="4"/>
    <n v="2019"/>
    <n v="0"/>
  </r>
  <r>
    <d v="2019-04-18T12:02:39"/>
    <s v="19-4448"/>
    <s v="P078"/>
    <n v="6"/>
    <n v="225"/>
    <n v="225"/>
    <n v="75"/>
    <n v="75"/>
    <n v="1350"/>
    <n v="450"/>
    <n v="900"/>
    <s v="Neither"/>
    <s v="CT-3754"/>
    <s v="Creative &amp; Technology"/>
    <n v="8.2871811249429097"/>
    <x v="4"/>
    <n v="2019"/>
    <n v="0"/>
  </r>
  <r>
    <d v="2019-04-14T12:06:36"/>
    <s v="19-4105"/>
    <s v="P081"/>
    <n v="6"/>
    <n v="50"/>
    <n v="50"/>
    <n v="25"/>
    <n v="25"/>
    <n v="300"/>
    <n v="150"/>
    <n v="150"/>
    <s v="Dissatisfied"/>
    <s v="CP-2671"/>
    <s v="Corporate &amp; Professional"/>
    <n v="9.0350666811770921"/>
    <x v="4"/>
    <n v="2019"/>
    <n v="0"/>
  </r>
  <r>
    <d v="2019-09-10T17:51:21"/>
    <s v="19-2728"/>
    <s v="P088"/>
    <n v="6"/>
    <n v="192"/>
    <n v="192"/>
    <n v="96"/>
    <n v="96"/>
    <n v="1152"/>
    <n v="576"/>
    <n v="576"/>
    <s v="Neither"/>
    <s v="EE-4661"/>
    <s v="Education"/>
    <n v="11.808681852148307"/>
    <x v="4"/>
    <n v="2019"/>
    <n v="0"/>
  </r>
  <r>
    <d v="2019-10-31T23:00:52"/>
    <s v="19-3422"/>
    <s v="P097"/>
    <n v="6"/>
    <n v="92"/>
    <n v="92"/>
    <n v="46"/>
    <n v="46"/>
    <n v="552"/>
    <n v="276"/>
    <n v="276"/>
    <s v="Satisfied"/>
    <s v="CP-2468"/>
    <s v="Corporate &amp; Professional"/>
    <n v="12.985332015423809"/>
    <x v="4"/>
    <n v="2019"/>
    <n v="0"/>
  </r>
  <r>
    <d v="2019-02-12T23:59:16"/>
    <s v="19-2065"/>
    <s v="P100"/>
    <n v="6"/>
    <s v=""/>
    <n v="46"/>
    <n v="23"/>
    <n v="23"/>
    <n v="276"/>
    <n v="138"/>
    <n v="138"/>
    <s v="Neither"/>
    <s v="EE-4752"/>
    <s v="Education"/>
    <n v="13.332534707865639"/>
    <x v="4"/>
    <n v="2019"/>
    <n v="0"/>
  </r>
  <r>
    <d v="2019-08-27T16:17:42"/>
    <s v="19-2562"/>
    <s v="P003"/>
    <n v="7"/>
    <n v="189"/>
    <n v="189"/>
    <n v="63"/>
    <n v="63"/>
    <n v="1323"/>
    <n v="441"/>
    <n v="882"/>
    <s v="Dissatisfied"/>
    <s v="CP-2330"/>
    <s v="Corporate &amp; Professional"/>
    <n v="9.4200113153305907"/>
    <x v="4"/>
    <n v="2019"/>
    <n v="0"/>
  </r>
  <r>
    <d v="2019-07-04T19:56:26"/>
    <s v="19-1904"/>
    <s v="P006"/>
    <n v="7"/>
    <n v="38"/>
    <n v="38"/>
    <n v="19"/>
    <n v="19"/>
    <n v="266"/>
    <n v="133"/>
    <n v="133"/>
    <s v="Dissatisfied"/>
    <s v="EE-4308"/>
    <s v="Education"/>
    <n v="10.518436853046438"/>
    <x v="4"/>
    <n v="2019"/>
    <n v="0"/>
  </r>
  <r>
    <d v="2019-11-28T17:53:54"/>
    <s v="19-3065"/>
    <s v="P009"/>
    <n v="7"/>
    <n v="255"/>
    <n v="255"/>
    <n v="85"/>
    <n v="85"/>
    <n v="1785"/>
    <n v="595"/>
    <n v="1190"/>
    <s v="Satisfied"/>
    <s v="HS-7652"/>
    <s v="Healthcare &amp; Safety"/>
    <n v="14.377134310720955"/>
    <x v="4"/>
    <n v="2019"/>
    <n v="0"/>
  </r>
  <r>
    <d v="2019-11-20T08:54:34"/>
    <s v="19-2442"/>
    <s v="P013"/>
    <n v="7"/>
    <n v="58"/>
    <n v="58"/>
    <s v=""/>
    <n v="29"/>
    <n v="406"/>
    <n v="203"/>
    <n v="203"/>
    <s v="Neither"/>
    <s v="FE-6892"/>
    <s v="Facilities &amp; Services"/>
    <n v="14.817898176328208"/>
    <x v="4"/>
    <n v="2019"/>
    <n v="0"/>
  </r>
  <r>
    <d v="2019-09-23T12:59:27"/>
    <s v="19-4454"/>
    <s v="P014"/>
    <n v="7"/>
    <n v="166"/>
    <n v="166"/>
    <n v="83"/>
    <n v="83"/>
    <n v="1162"/>
    <n v="581"/>
    <n v="581"/>
    <s v="Neither"/>
    <s v="HS-7827"/>
    <s v="Healthcare &amp; Safety"/>
    <n v="9.3014286057233697"/>
    <x v="4"/>
    <n v="2019"/>
    <n v="0"/>
  </r>
  <r>
    <d v="2019-10-30T04:32:51"/>
    <s v="19-1405"/>
    <s v="P014"/>
    <n v="7"/>
    <n v="166"/>
    <n v="166"/>
    <n v="83"/>
    <n v="83"/>
    <n v="1162"/>
    <n v="581"/>
    <n v="581"/>
    <s v="Neither"/>
    <s v="SR-9981"/>
    <s v="Sports &amp; Recreation"/>
    <n v="10.037135914792184"/>
    <x v="4"/>
    <n v="2019"/>
    <n v="0"/>
  </r>
  <r>
    <d v="2019-08-23T03:26:00"/>
    <s v="19-3621"/>
    <s v="P017"/>
    <n v="7"/>
    <s v=""/>
    <n v="120"/>
    <n v="30"/>
    <n v="30"/>
    <n v="840"/>
    <n v="210"/>
    <n v="630"/>
    <s v="Neither"/>
    <s v="CT-3464"/>
    <s v="Creative &amp; Technology"/>
    <n v="12.207242573430314"/>
    <x v="4"/>
    <n v="2019"/>
    <n v="0"/>
  </r>
  <r>
    <d v="2019-10-09T08:19:12"/>
    <s v="19-3252"/>
    <s v="P018"/>
    <n v="7"/>
    <n v="108"/>
    <n v="108"/>
    <n v="54"/>
    <n v="54"/>
    <n v="756"/>
    <n v="378"/>
    <n v="378"/>
    <s v="Satisfied"/>
    <s v="EE-4169"/>
    <s v="Education"/>
    <n v="15.24190997853951"/>
    <x v="4"/>
    <n v="2019"/>
    <n v="0"/>
  </r>
  <r>
    <d v="2019-12-07T18:40:51"/>
    <s v="19-2883"/>
    <s v="P018"/>
    <n v="7"/>
    <n v="108"/>
    <n v="108"/>
    <n v="54"/>
    <n v="54"/>
    <n v="756"/>
    <n v="378"/>
    <n v="378"/>
    <s v="Dissatisfied"/>
    <s v="CG-168"/>
    <s v="Community &amp; Government"/>
    <n v="13.890275354050972"/>
    <x v="4"/>
    <n v="2019"/>
    <n v="0"/>
  </r>
  <r>
    <d v="2019-11-06T22:04:00"/>
    <s v="19-1966"/>
    <s v="P018"/>
    <n v="7"/>
    <n v="108"/>
    <n v="108"/>
    <n v="54"/>
    <n v="54"/>
    <n v="756"/>
    <n v="378"/>
    <n v="378"/>
    <s v="Dissatisfied"/>
    <s v="HS-7838"/>
    <s v="Healthcare &amp; Safety"/>
    <n v="13.918153610259502"/>
    <x v="4"/>
    <n v="2019"/>
    <n v="0"/>
  </r>
  <r>
    <d v="2019-01-28T21:42:11"/>
    <s v="19-2993"/>
    <s v="P018"/>
    <n v="7"/>
    <n v="108"/>
    <n v="108"/>
    <n v="54"/>
    <n v="54"/>
    <n v="756"/>
    <n v="378"/>
    <n v="378"/>
    <s v="Neither"/>
    <s v="HS-7291"/>
    <s v="Healthcare &amp; Safety"/>
    <n v="10.42743035829395"/>
    <x v="4"/>
    <n v="2019"/>
    <n v="0"/>
  </r>
  <r>
    <d v="2019-05-30T10:33:23"/>
    <s v="19-3202"/>
    <s v="P019"/>
    <n v="7"/>
    <n v="308"/>
    <n v="308"/>
    <n v="77"/>
    <n v="77"/>
    <n v="2156"/>
    <n v="539"/>
    <n v="1617"/>
    <s v="Neither"/>
    <s v="CP-258"/>
    <s v="Corporate &amp; Professional"/>
    <n v="11.083482342133532"/>
    <x v="4"/>
    <n v="2019"/>
    <n v="0"/>
  </r>
  <r>
    <d v="2019-09-25T15:12:41"/>
    <s v="19-3437"/>
    <s v="P027"/>
    <n v="7"/>
    <n v="140"/>
    <n v="140"/>
    <n v="70"/>
    <n v="70"/>
    <n v="980"/>
    <n v="490"/>
    <n v="490"/>
    <s v="Dissatisfied"/>
    <s v="HS-7227"/>
    <s v="Healthcare &amp; Safety"/>
    <n v="13.923194761258239"/>
    <x v="4"/>
    <n v="2019"/>
    <n v="0"/>
  </r>
  <r>
    <d v="2019-08-28T08:02:51"/>
    <s v="19-4891"/>
    <s v="P030"/>
    <n v="7"/>
    <s v=""/>
    <n v="81"/>
    <n v="27"/>
    <n v="27"/>
    <n v="567"/>
    <n v="189"/>
    <n v="378"/>
    <s v="Dissatisfied"/>
    <s v="CG-1618"/>
    <s v="Community &amp; Government"/>
    <n v="8.1628930629234038"/>
    <x v="4"/>
    <n v="2019"/>
    <n v="0"/>
  </r>
  <r>
    <d v="2019-03-15T14:51:00"/>
    <s v="19-4732"/>
    <s v="P033"/>
    <n v="7"/>
    <s v=""/>
    <n v="57"/>
    <n v="19"/>
    <n v="19"/>
    <n v="399"/>
    <n v="133"/>
    <n v="266"/>
    <s v="Neither"/>
    <s v="HS-7129"/>
    <s v="Healthcare &amp; Safety"/>
    <n v="10.112765954734209"/>
    <x v="4"/>
    <n v="2019"/>
    <n v="0"/>
  </r>
  <r>
    <d v="2019-04-22T18:56:10"/>
    <s v="19-1807"/>
    <s v="P037"/>
    <n v="7"/>
    <n v="160"/>
    <n v="160"/>
    <n v="80"/>
    <n v="80"/>
    <n v="1120"/>
    <n v="560"/>
    <n v="560"/>
    <s v="Dissatisfied"/>
    <s v="EE-4580"/>
    <s v="Education"/>
    <n v="13.275355576494196"/>
    <x v="4"/>
    <n v="2019"/>
    <n v="0"/>
  </r>
  <r>
    <d v="2019-11-24T20:32:54"/>
    <s v="19-4414"/>
    <s v="P037"/>
    <n v="7"/>
    <s v=""/>
    <n v="160"/>
    <n v="80"/>
    <n v="80"/>
    <n v="1120"/>
    <n v="560"/>
    <n v="560"/>
    <s v="Neither"/>
    <s v="SR-9320"/>
    <s v="Sports &amp; Recreation"/>
    <n v="12.1334991293512"/>
    <x v="4"/>
    <n v="2019"/>
    <n v="0"/>
  </r>
  <r>
    <d v="2019-04-28T08:48:31"/>
    <s v="19-3818"/>
    <s v="P038"/>
    <n v="7"/>
    <n v="240"/>
    <n v="240"/>
    <n v="80"/>
    <n v="80"/>
    <n v="1680"/>
    <n v="560"/>
    <n v="1120"/>
    <s v="Neither"/>
    <s v="CG-1833"/>
    <s v="Community &amp; Government"/>
    <n v="8.1595626482464514"/>
    <x v="4"/>
    <n v="2019"/>
    <n v="0"/>
  </r>
  <r>
    <d v="2019-02-02T06:42:52"/>
    <s v="19-2528"/>
    <s v="P044"/>
    <n v="7"/>
    <s v=""/>
    <n v="368"/>
    <n v="92"/>
    <n v="92"/>
    <n v="2576"/>
    <n v="644"/>
    <n v="1932"/>
    <s v="Neither"/>
    <s v="CT-3439"/>
    <s v="Creative &amp; Technology"/>
    <n v="7.8974070387684714"/>
    <x v="4"/>
    <n v="2019"/>
    <n v="0"/>
  </r>
  <r>
    <d v="2019-07-15T08:25:17"/>
    <s v="19-4090"/>
    <s v="P048"/>
    <n v="7"/>
    <n v="252"/>
    <n v="252"/>
    <n v="63"/>
    <n v="63"/>
    <n v="1764"/>
    <n v="441"/>
    <n v="1323"/>
    <s v="Dissatisfied"/>
    <s v="FE-6287"/>
    <s v="Facilities &amp; Services"/>
    <n v="14.060995290679429"/>
    <x v="4"/>
    <n v="2019"/>
    <n v="0"/>
  </r>
  <r>
    <d v="2019-11-28T18:20:52"/>
    <s v="19-1594"/>
    <s v="P049"/>
    <n v="7"/>
    <s v=""/>
    <n v="356"/>
    <n v="89"/>
    <n v="89"/>
    <n v="2492"/>
    <n v="623"/>
    <n v="1869"/>
    <s v="Neither"/>
    <s v="CT-3754"/>
    <s v="Creative &amp; Technology"/>
    <n v="8.2871811249429097"/>
    <x v="4"/>
    <n v="2019"/>
    <n v="0"/>
  </r>
  <r>
    <d v="2019-04-01T05:38:24"/>
    <s v="19-3552"/>
    <s v="P050"/>
    <n v="7"/>
    <n v="108"/>
    <n v="108"/>
    <n v="36"/>
    <n v="36"/>
    <n v="756"/>
    <n v="252"/>
    <n v="504"/>
    <s v="Neither"/>
    <s v="CP-2430"/>
    <s v="Corporate &amp; Professional"/>
    <n v="11.274864741138284"/>
    <x v="4"/>
    <n v="2019"/>
    <n v="0"/>
  </r>
  <r>
    <d v="2019-11-13T09:35:02"/>
    <s v="19-1492"/>
    <s v="P052"/>
    <n v="7"/>
    <n v="352"/>
    <n v="352"/>
    <n v="88"/>
    <n v="88"/>
    <n v="2464"/>
    <n v="616"/>
    <n v="1848"/>
    <s v="Neither"/>
    <s v="HS-712"/>
    <s v="Healthcare &amp; Safety"/>
    <n v="10.428287009858728"/>
    <x v="4"/>
    <n v="2019"/>
    <n v="0"/>
  </r>
  <r>
    <d v="2019-02-26T11:45:08"/>
    <s v="19-3547"/>
    <s v="P061"/>
    <n v="7"/>
    <n v="264"/>
    <n v="264"/>
    <n v="88"/>
    <n v="88"/>
    <n v="1848"/>
    <n v="616"/>
    <n v="1232"/>
    <s v="Neither"/>
    <s v="CT-3105"/>
    <s v="Creative &amp; Technology"/>
    <n v="13.827196127590291"/>
    <x v="4"/>
    <n v="2019"/>
    <n v="0"/>
  </r>
  <r>
    <d v="2019-04-18T18:08:05"/>
    <s v="19-1656"/>
    <s v="P066"/>
    <n v="7"/>
    <n v="34"/>
    <n v="34"/>
    <n v="17"/>
    <n v="17"/>
    <n v="238"/>
    <n v="119"/>
    <n v="119"/>
    <s v="Dissatisfied"/>
    <s v="EE-46"/>
    <s v="Education"/>
    <n v="9.8238489437106278"/>
    <x v="4"/>
    <n v="2019"/>
    <n v="0"/>
  </r>
  <r>
    <d v="2019-07-14T21:42:36"/>
    <s v="19-1704"/>
    <s v="P066"/>
    <n v="7"/>
    <n v="34"/>
    <n v="34"/>
    <s v=""/>
    <n v="17"/>
    <n v="238"/>
    <n v="119"/>
    <n v="119"/>
    <s v="Neither"/>
    <s v="CT-3920"/>
    <s v="Creative &amp; Technology"/>
    <n v="14.66147716237918"/>
    <x v="4"/>
    <n v="2019"/>
    <n v="0"/>
  </r>
  <r>
    <d v="2019-12-13T22:46:21"/>
    <s v="19-1841"/>
    <s v="P067"/>
    <n v="7"/>
    <n v="144"/>
    <n v="144"/>
    <n v="36"/>
    <n v="36"/>
    <n v="1008"/>
    <n v="252"/>
    <n v="756"/>
    <s v="Neither"/>
    <s v="SR-9566"/>
    <s v="Sports &amp; Recreation"/>
    <n v="12.564315242820944"/>
    <x v="4"/>
    <n v="2019"/>
    <n v="0"/>
  </r>
  <r>
    <d v="2019-11-25T08:14:31"/>
    <s v="19-3291"/>
    <s v="P070"/>
    <n v="7"/>
    <n v="84"/>
    <n v="84"/>
    <n v="21"/>
    <n v="21"/>
    <n v="588"/>
    <n v="147"/>
    <n v="441"/>
    <s v="Satisfied"/>
    <s v="CT-3715"/>
    <s v="Creative &amp; Technology"/>
    <n v="13.150536103258979"/>
    <x v="4"/>
    <n v="2019"/>
    <n v="0"/>
  </r>
  <r>
    <d v="2019-01-03T12:05:47"/>
    <s v="19-1002"/>
    <s v="P070"/>
    <n v="7"/>
    <n v="84"/>
    <n v="84"/>
    <n v="21"/>
    <n v="21"/>
    <n v="588"/>
    <n v="147"/>
    <n v="441"/>
    <s v="Dissatisfied"/>
    <s v="CT-3235"/>
    <s v="Creative &amp; Technology"/>
    <n v="11.883396013219548"/>
    <x v="4"/>
    <n v="2019"/>
    <n v="0"/>
  </r>
  <r>
    <d v="2019-03-06T22:04:21"/>
    <s v="19-3355"/>
    <s v="P074"/>
    <n v="7"/>
    <n v="352"/>
    <n v="352"/>
    <n v="88"/>
    <n v="88"/>
    <n v="2464"/>
    <n v="616"/>
    <n v="1848"/>
    <s v="Neither"/>
    <s v="CP-2926"/>
    <s v="Corporate &amp; Professional"/>
    <n v="8.1743378387804331"/>
    <x v="4"/>
    <n v="2019"/>
    <n v="0"/>
  </r>
  <r>
    <d v="2019-11-22T13:20:20"/>
    <s v="19-2175"/>
    <s v="P076"/>
    <n v="7"/>
    <n v="94"/>
    <n v="94"/>
    <n v="47"/>
    <n v="47"/>
    <n v="658"/>
    <n v="329"/>
    <n v="329"/>
    <s v="Neither"/>
    <s v="HS-7291"/>
    <s v="Healthcare &amp; Safety"/>
    <n v="10.42743035829395"/>
    <x v="4"/>
    <n v="2019"/>
    <n v="0"/>
  </r>
  <r>
    <d v="2019-12-11T21:01:55"/>
    <s v="19-2071"/>
    <s v="P077"/>
    <n v="7"/>
    <n v="162"/>
    <n v="162"/>
    <n v="54"/>
    <n v="54"/>
    <n v="1134"/>
    <n v="378"/>
    <n v="756"/>
    <s v="Neither"/>
    <s v="CP-2430"/>
    <s v="Corporate &amp; Professional"/>
    <n v="11.274864741138284"/>
    <x v="4"/>
    <n v="2019"/>
    <n v="0"/>
  </r>
  <r>
    <d v="2019-11-12T07:07:08"/>
    <s v="19-1831"/>
    <s v="P079"/>
    <n v="7"/>
    <s v=""/>
    <n v="188"/>
    <n v="94"/>
    <n v="94"/>
    <n v="1316"/>
    <n v="658"/>
    <n v="658"/>
    <s v="Neither"/>
    <s v="CT-3590"/>
    <s v="Creative &amp; Technology"/>
    <n v="12.399050786131125"/>
    <x v="4"/>
    <n v="2019"/>
    <n v="0"/>
  </r>
  <r>
    <d v="2019-06-22T03:23:08"/>
    <s v="19-3030"/>
    <s v="P080"/>
    <n v="7"/>
    <n v="57"/>
    <n v="57"/>
    <n v="19"/>
    <n v="19"/>
    <n v="399"/>
    <n v="133"/>
    <n v="266"/>
    <s v="Neither"/>
    <s v="CP-2753"/>
    <s v="Corporate &amp; Professional"/>
    <n v="13.917704159139552"/>
    <x v="4"/>
    <n v="2019"/>
    <n v="0"/>
  </r>
  <r>
    <d v="2019-04-23T15:19:43"/>
    <s v="19-2047"/>
    <s v="P081"/>
    <n v="7"/>
    <n v="50"/>
    <n v="50"/>
    <n v="25"/>
    <n v="25"/>
    <n v="350"/>
    <n v="175"/>
    <n v="175"/>
    <s v="Neither"/>
    <s v="CP-2795"/>
    <s v="Corporate &amp; Professional"/>
    <n v="11.799431383856128"/>
    <x v="4"/>
    <n v="2019"/>
    <n v="0"/>
  </r>
  <r>
    <d v="2019-06-05T10:57:00"/>
    <s v="19-1297"/>
    <s v="P082"/>
    <n v="7"/>
    <s v=""/>
    <n v="312"/>
    <n v="78"/>
    <n v="78"/>
    <n v="2184"/>
    <n v="546"/>
    <n v="1638"/>
    <s v="Dissatisfied"/>
    <s v="CG-1908"/>
    <s v="Community &amp; Government"/>
    <n v="12.758430621858414"/>
    <x v="4"/>
    <n v="2019"/>
    <n v="0"/>
  </r>
  <r>
    <d v="2019-07-05T13:44:33"/>
    <s v="19-4375"/>
    <s v="P082"/>
    <n v="7"/>
    <n v="312"/>
    <n v="312"/>
    <n v="78"/>
    <n v="78"/>
    <n v="2184"/>
    <n v="546"/>
    <n v="1638"/>
    <s v="Dissatisfied"/>
    <s v="SR-9105"/>
    <s v="Sports &amp; Recreation"/>
    <n v="11.072271050116964"/>
    <x v="4"/>
    <n v="2019"/>
    <n v="0"/>
  </r>
  <r>
    <d v="2019-12-07T00:00:00"/>
    <s v="19-2459"/>
    <s v="P087"/>
    <n v="7"/>
    <s v=""/>
    <n v="176"/>
    <n v="88"/>
    <n v="88"/>
    <n v="1232"/>
    <n v="616"/>
    <n v="616"/>
    <s v="Dissatisfied"/>
    <s v="FE-6350"/>
    <s v="Facilities &amp; Services"/>
    <n v="14.906846445071711"/>
    <x v="4"/>
    <n v="2019"/>
    <n v="0"/>
  </r>
  <r>
    <d v="2019-07-25T11:04:40"/>
    <s v="19-2691"/>
    <s v="P088"/>
    <n v="7"/>
    <n v="192"/>
    <n v="192"/>
    <n v="96"/>
    <n v="96"/>
    <n v="1344"/>
    <n v="672"/>
    <n v="672"/>
    <s v="Neither"/>
    <s v="HS-712"/>
    <s v="Healthcare &amp; Safety"/>
    <n v="10.428287009858728"/>
    <x v="4"/>
    <n v="2019"/>
    <n v="0"/>
  </r>
  <r>
    <d v="2019-03-24T10:49:46"/>
    <s v="19-2867"/>
    <s v="P093"/>
    <n v="7"/>
    <n v="384"/>
    <n v="384"/>
    <n v="96"/>
    <n v="96"/>
    <n v="2688"/>
    <n v="672"/>
    <n v="2016"/>
    <s v="Neither"/>
    <s v="CP-2204"/>
    <s v="Corporate &amp; Professional"/>
    <n v="15.121383064708469"/>
    <x v="4"/>
    <n v="2019"/>
    <n v="0"/>
  </r>
  <r>
    <d v="2019-08-13T14:22:22"/>
    <s v="19-3168"/>
    <s v="P094"/>
    <n v="7"/>
    <n v="80"/>
    <n v="80"/>
    <n v="20"/>
    <n v="20"/>
    <n v="560"/>
    <n v="140"/>
    <n v="420"/>
    <s v="Neither"/>
    <s v="CG-1339"/>
    <s v="Community &amp; Government"/>
    <n v="15.239568994601312"/>
    <x v="4"/>
    <n v="2019"/>
    <n v="0"/>
  </r>
  <r>
    <d v="2019-11-30T12:10:56"/>
    <s v="19-2630"/>
    <s v="P096"/>
    <n v="7"/>
    <n v="144"/>
    <n v="144"/>
    <n v="48"/>
    <n v="48"/>
    <n v="1008"/>
    <n v="336"/>
    <n v="672"/>
    <s v="Satisfied"/>
    <s v="CP-2753"/>
    <s v="Corporate &amp; Professional"/>
    <n v="13.917704159139552"/>
    <x v="4"/>
    <n v="2019"/>
    <n v="0"/>
  </r>
  <r>
    <d v="2019-03-27T05:21:55"/>
    <s v="19-2316"/>
    <s v="P097"/>
    <n v="7"/>
    <n v="92"/>
    <n v="92"/>
    <n v="46"/>
    <n v="46"/>
    <n v="644"/>
    <n v="322"/>
    <n v="322"/>
    <s v="Dissatisfied"/>
    <s v="CT-3439"/>
    <s v="Creative &amp; Technology"/>
    <n v="7.8974070387684714"/>
    <x v="4"/>
    <n v="2019"/>
    <n v="0"/>
  </r>
  <r>
    <d v="2019-09-30T18:42:03"/>
    <s v="19-3049"/>
    <s v="P098"/>
    <n v="7"/>
    <n v="201"/>
    <n v="201"/>
    <s v=""/>
    <n v="67"/>
    <n v="1407"/>
    <n v="469"/>
    <n v="938"/>
    <s v="Neither"/>
    <s v="SR-9274"/>
    <s v="Sports &amp; Recreation"/>
    <n v="11.816651848338852"/>
    <x v="4"/>
    <n v="2019"/>
    <n v="0"/>
  </r>
  <r>
    <d v="2019-05-01T13:00:29"/>
    <s v="19-1076"/>
    <s v="P003"/>
    <n v="8"/>
    <n v="189"/>
    <n v="189"/>
    <s v=""/>
    <n v="63"/>
    <n v="1512"/>
    <n v="504"/>
    <n v="1008"/>
    <s v="Neither"/>
    <s v="EE-4771"/>
    <s v="Education"/>
    <n v="11.661237375491201"/>
    <x v="4"/>
    <n v="2019"/>
    <n v="0"/>
  </r>
  <r>
    <d v="2019-04-23T19:04:29"/>
    <s v="19-3924"/>
    <s v="P003"/>
    <n v="8"/>
    <n v="189"/>
    <n v="189"/>
    <n v="63"/>
    <n v="63"/>
    <n v="1512"/>
    <n v="504"/>
    <n v="1008"/>
    <s v="Satisfied"/>
    <s v="CG-1446"/>
    <s v="Community &amp; Government"/>
    <n v="14.593670394271927"/>
    <x v="4"/>
    <n v="2019"/>
    <n v="0"/>
  </r>
  <r>
    <d v="2019-03-26T17:03:54"/>
    <s v="19-4590"/>
    <s v="P004"/>
    <n v="8"/>
    <n v="189"/>
    <n v="189"/>
    <n v="63"/>
    <n v="63"/>
    <n v="1512"/>
    <n v="504"/>
    <n v="1008"/>
    <s v="Neither"/>
    <s v="CP-2694"/>
    <s v="Corporate &amp; Professional"/>
    <n v="12.921682080641304"/>
    <x v="4"/>
    <n v="2019"/>
    <n v="0"/>
  </r>
  <r>
    <d v="2019-08-20T01:13:24"/>
    <s v="19-1728"/>
    <s v="P005"/>
    <n v="8"/>
    <n v="76"/>
    <n v="76"/>
    <n v="19"/>
    <n v="19"/>
    <n v="608"/>
    <n v="152"/>
    <n v="456"/>
    <s v="Neither"/>
    <s v="CT-3754"/>
    <s v="Creative &amp; Technology"/>
    <n v="8.2871811249429097"/>
    <x v="4"/>
    <n v="2019"/>
    <n v="0"/>
  </r>
  <r>
    <d v="2019-09-19T22:19:32"/>
    <s v="19-3186"/>
    <s v="P024"/>
    <n v="8"/>
    <n v="66"/>
    <n v="66"/>
    <n v="33"/>
    <n v="33"/>
    <n v="528"/>
    <n v="264"/>
    <n v="264"/>
    <s v="Satisfied"/>
    <s v="CT-3169"/>
    <s v="Creative &amp; Technology"/>
    <n v="8.8514729234790472"/>
    <x v="4"/>
    <n v="2019"/>
    <n v="0"/>
  </r>
  <r>
    <d v="2019-06-27T02:20:18"/>
    <s v="19-2120"/>
    <s v="P025"/>
    <n v="8"/>
    <n v="210"/>
    <n v="210"/>
    <s v=""/>
    <n v="70"/>
    <n v="1680"/>
    <n v="560"/>
    <n v="1120"/>
    <s v="Dissatisfied"/>
    <s v="HS-7227"/>
    <s v="Healthcare &amp; Safety"/>
    <n v="13.923194761258239"/>
    <x v="4"/>
    <n v="2019"/>
    <n v="0"/>
  </r>
  <r>
    <d v="2019-12-18T23:58:12"/>
    <s v="19-4516"/>
    <s v="P026"/>
    <n v="8"/>
    <n v="280"/>
    <n v="280"/>
    <n v="70"/>
    <n v="70"/>
    <n v="2240"/>
    <n v="560"/>
    <n v="1680"/>
    <s v="Satisfied"/>
    <s v="EE-4357"/>
    <s v="Education"/>
    <n v="13.466362789017223"/>
    <x v="4"/>
    <n v="2019"/>
    <n v="0"/>
  </r>
  <r>
    <d v="2019-06-27T22:54:52"/>
    <s v="19-1588"/>
    <s v="P032"/>
    <n v="8"/>
    <n v="92"/>
    <n v="92"/>
    <n v="46"/>
    <n v="46"/>
    <n v="736"/>
    <n v="368"/>
    <n v="368"/>
    <s v="Satisfied"/>
    <s v="SR-9332"/>
    <s v="Sports &amp; Recreation"/>
    <n v="12.701325659159139"/>
    <x v="4"/>
    <n v="2019"/>
    <n v="0"/>
  </r>
  <r>
    <d v="2019-04-04T23:10:31"/>
    <s v="19-2553"/>
    <s v="P032"/>
    <n v="8"/>
    <n v="92"/>
    <n v="92"/>
    <s v=""/>
    <n v="46"/>
    <n v="736"/>
    <n v="368"/>
    <n v="368"/>
    <s v="Dissatisfied"/>
    <s v="HS-7827"/>
    <s v="Healthcare &amp; Safety"/>
    <n v="9.3014286057233697"/>
    <x v="4"/>
    <n v="2019"/>
    <n v="0"/>
  </r>
  <r>
    <d v="2019-05-20T14:07:05"/>
    <s v="19-3154"/>
    <s v="P032"/>
    <n v="8"/>
    <n v="92"/>
    <n v="92"/>
    <n v="46"/>
    <n v="46"/>
    <n v="736"/>
    <n v="368"/>
    <n v="368"/>
    <s v="Satisfied"/>
    <s v="EE-4370"/>
    <s v="Education"/>
    <n v="14.129095302641241"/>
    <x v="4"/>
    <n v="2019"/>
    <n v="0"/>
  </r>
  <r>
    <d v="2019-08-12T06:00:47"/>
    <s v="19-3767"/>
    <s v="P037"/>
    <n v="8"/>
    <n v="160"/>
    <n v="160"/>
    <n v="80"/>
    <n v="80"/>
    <n v="1280"/>
    <n v="640"/>
    <n v="640"/>
    <s v="Satisfied"/>
    <s v="CT-3971"/>
    <s v="Creative &amp; Technology"/>
    <n v="10.570474361325047"/>
    <x v="4"/>
    <n v="2019"/>
    <n v="0"/>
  </r>
  <r>
    <d v="2019-07-11T23:11:12"/>
    <s v="19-2699"/>
    <s v="P040"/>
    <n v="8"/>
    <n v="160"/>
    <n v="160"/>
    <n v="80"/>
    <n v="80"/>
    <n v="1280"/>
    <n v="640"/>
    <n v="640"/>
    <s v="Neither"/>
    <s v="FE-6981"/>
    <s v="Facilities &amp; Services"/>
    <n v="10.517826055804084"/>
    <x v="4"/>
    <n v="2019"/>
    <n v="0"/>
  </r>
  <r>
    <d v="2019-04-28T08:02:33"/>
    <s v="19-1785"/>
    <s v="P040"/>
    <n v="8"/>
    <s v=""/>
    <n v="160"/>
    <n v="80"/>
    <n v="80"/>
    <n v="1280"/>
    <n v="640"/>
    <n v="640"/>
    <s v="Neither"/>
    <s v="EE-4655"/>
    <s v="Education"/>
    <n v="10.954865572729823"/>
    <x v="4"/>
    <n v="2019"/>
    <n v="0"/>
  </r>
  <r>
    <d v="2019-09-24T01:27:47"/>
    <s v="19-4715"/>
    <s v="P041"/>
    <n v="8"/>
    <s v=""/>
    <n v="144"/>
    <n v="36"/>
    <n v="36"/>
    <n v="1152"/>
    <n v="288"/>
    <n v="864"/>
    <s v="Neither"/>
    <s v="SR-9853"/>
    <s v="Sports &amp; Recreation"/>
    <n v="7.9963422143733238"/>
    <x v="4"/>
    <n v="2019"/>
    <n v="0"/>
  </r>
  <r>
    <d v="2019-07-17T00:44:09"/>
    <s v="19-3912"/>
    <s v="P043"/>
    <n v="8"/>
    <s v=""/>
    <n v="184"/>
    <n v="92"/>
    <n v="92"/>
    <n v="1472"/>
    <n v="736"/>
    <n v="736"/>
    <s v="Neither"/>
    <s v="CP-2962"/>
    <s v="Corporate &amp; Professional"/>
    <n v="11.749038185128619"/>
    <x v="4"/>
    <n v="2019"/>
    <n v="0"/>
  </r>
  <r>
    <d v="2019-11-09T04:55:39"/>
    <s v="19-3158"/>
    <s v="P044"/>
    <n v="8"/>
    <n v="368"/>
    <n v="368"/>
    <n v="92"/>
    <n v="92"/>
    <n v="2944"/>
    <n v="736"/>
    <n v="2208"/>
    <s v="Neither"/>
    <s v="CT-317"/>
    <s v="Creative &amp; Technology"/>
    <n v="12.551203838971933"/>
    <x v="4"/>
    <n v="2019"/>
    <n v="0"/>
  </r>
  <r>
    <d v="2019-11-01T17:09:47"/>
    <s v="19-4880"/>
    <s v="P045"/>
    <n v="8"/>
    <n v="100"/>
    <n v="100"/>
    <s v=""/>
    <n v="25"/>
    <n v="800"/>
    <n v="200"/>
    <n v="600"/>
    <s v="Dissatisfied"/>
    <s v="HS-7273"/>
    <s v="Healthcare &amp; Safety"/>
    <n v="14.341195386574373"/>
    <x v="4"/>
    <n v="2019"/>
    <n v="0"/>
  </r>
  <r>
    <d v="2019-03-30T08:57:30"/>
    <s v="19-4758"/>
    <s v="P046"/>
    <n v="8"/>
    <n v="38"/>
    <n v="38"/>
    <n v="19"/>
    <n v="19"/>
    <n v="304"/>
    <n v="152"/>
    <n v="152"/>
    <s v="Satisfied"/>
    <s v="CP-2865"/>
    <s v="Corporate &amp; Professional"/>
    <n v="11.971065679104063"/>
    <x v="4"/>
    <n v="2019"/>
    <n v="0"/>
  </r>
  <r>
    <d v="2019-04-20T20:39:53"/>
    <s v="19-4276"/>
    <s v="P049"/>
    <n v="8"/>
    <n v="356"/>
    <n v="356"/>
    <s v=""/>
    <n v="89"/>
    <n v="2848"/>
    <n v="712"/>
    <n v="2136"/>
    <s v="Neither"/>
    <s v="CT-363"/>
    <s v="Creative &amp; Technology"/>
    <n v="9.9471686551317795"/>
    <x v="4"/>
    <n v="2019"/>
    <n v="0"/>
  </r>
  <r>
    <d v="2019-12-09T06:36:01"/>
    <s v="19-2972"/>
    <s v="P053"/>
    <n v="8"/>
    <s v=""/>
    <n v="50"/>
    <n v="25"/>
    <n v="25"/>
    <n v="400"/>
    <n v="200"/>
    <n v="200"/>
    <s v="Dissatisfied"/>
    <s v="SR-9315"/>
    <s v="Sports &amp; Recreation"/>
    <n v="12.682358648534777"/>
    <x v="4"/>
    <n v="2019"/>
    <n v="0"/>
  </r>
  <r>
    <d v="2019-08-23T20:50:02"/>
    <s v="19-1406"/>
    <s v="P055"/>
    <n v="8"/>
    <n v="360"/>
    <n v="360"/>
    <n v="90"/>
    <n v="90"/>
    <n v="2880"/>
    <n v="720"/>
    <n v="2160"/>
    <s v="Neither"/>
    <s v="CT-3690"/>
    <s v="Creative &amp; Technology"/>
    <n v="9.1591412531773226"/>
    <x v="4"/>
    <n v="2019"/>
    <n v="0"/>
  </r>
  <r>
    <d v="2019-09-02T00:01:34"/>
    <s v="19-2882"/>
    <s v="P055"/>
    <n v="8"/>
    <n v="360"/>
    <n v="360"/>
    <n v="90"/>
    <n v="90"/>
    <n v="2880"/>
    <n v="720"/>
    <n v="2160"/>
    <s v="Satisfied"/>
    <s v="CP-2251"/>
    <s v="Corporate &amp; Professional"/>
    <n v="11.003496633574638"/>
    <x v="4"/>
    <n v="2019"/>
    <n v="0"/>
  </r>
  <r>
    <d v="2019-12-05T00:00:00"/>
    <s v="19-2706"/>
    <s v="P061"/>
    <n v="8"/>
    <n v="264"/>
    <n v="264"/>
    <n v="88"/>
    <n v="88"/>
    <n v="2112"/>
    <n v="704"/>
    <n v="1408"/>
    <s v="Dissatisfied"/>
    <s v="SR-930"/>
    <s v="Sports &amp; Recreation"/>
    <n v="14.690198582365463"/>
    <x v="4"/>
    <n v="2019"/>
    <n v="0"/>
  </r>
  <r>
    <d v="2019-08-25T17:10:54"/>
    <s v="19-4882"/>
    <s v="P063"/>
    <n v="8"/>
    <n v="261"/>
    <n v="261"/>
    <n v="87"/>
    <n v="87"/>
    <n v="2088"/>
    <n v="696"/>
    <n v="1392"/>
    <s v="Neither"/>
    <s v="SR-9846"/>
    <s v="Sports &amp; Recreation"/>
    <n v="13.092530646074781"/>
    <x v="4"/>
    <n v="2019"/>
    <n v="0"/>
  </r>
  <r>
    <d v="2019-01-03T23:20:44"/>
    <s v="19-4154"/>
    <s v="P064"/>
    <n v="8"/>
    <n v="231"/>
    <n v="231"/>
    <n v="77"/>
    <n v="77"/>
    <n v="1848"/>
    <n v="616"/>
    <n v="1232"/>
    <s v="Satisfied"/>
    <s v="SR-955"/>
    <s v="Sports &amp; Recreation"/>
    <n v="12.072414596936037"/>
    <x v="4"/>
    <n v="2019"/>
    <n v="0"/>
  </r>
  <r>
    <d v="2019-11-06T04:35:33"/>
    <s v="19-2805"/>
    <s v="P066"/>
    <n v="8"/>
    <s v=""/>
    <n v="34"/>
    <n v="17"/>
    <n v="17"/>
    <n v="272"/>
    <n v="136"/>
    <n v="136"/>
    <s v="Dissatisfied"/>
    <s v="CG-1393"/>
    <s v="Community &amp; Government"/>
    <n v="11.927799225928501"/>
    <x v="4"/>
    <n v="2019"/>
    <n v="0"/>
  </r>
  <r>
    <d v="2019-12-12T00:00:00"/>
    <s v="19-2380"/>
    <s v="P067"/>
    <n v="8"/>
    <n v="144"/>
    <n v="144"/>
    <s v=""/>
    <n v="36"/>
    <n v="1152"/>
    <n v="288"/>
    <n v="864"/>
    <s v="Satisfied"/>
    <s v="FE-6765"/>
    <s v="Facilities &amp; Services"/>
    <n v="7.7337149713827413"/>
    <x v="4"/>
    <n v="2019"/>
    <n v="0"/>
  </r>
  <r>
    <d v="2019-12-10T02:31:52"/>
    <s v="19-1419"/>
    <s v="P068"/>
    <n v="8"/>
    <n v="300"/>
    <n v="300"/>
    <n v="75"/>
    <n v="75"/>
    <n v="2400"/>
    <n v="600"/>
    <n v="1800"/>
    <s v="Neither"/>
    <s v="EE-4613"/>
    <s v="Education"/>
    <n v="15.268550004010105"/>
    <x v="4"/>
    <n v="2019"/>
    <n v="0"/>
  </r>
  <r>
    <d v="2019-04-09T05:41:54"/>
    <s v="19-2305"/>
    <s v="P069"/>
    <n v="8"/>
    <n v="150"/>
    <n v="150"/>
    <n v="75"/>
    <n v="75"/>
    <n v="1200"/>
    <n v="600"/>
    <n v="600"/>
    <s v="Dissatisfied"/>
    <s v="SR-9400"/>
    <s v="Sports &amp; Recreation"/>
    <n v="12.342715162719054"/>
    <x v="4"/>
    <n v="2019"/>
    <n v="0"/>
  </r>
  <r>
    <d v="2019-12-23T00:00:00"/>
    <s v="19-3650"/>
    <s v="P072"/>
    <n v="8"/>
    <n v="132"/>
    <n v="132"/>
    <n v="44"/>
    <n v="44"/>
    <n v="1056"/>
    <n v="352"/>
    <n v="704"/>
    <s v="Neither"/>
    <s v="HS-7652"/>
    <s v="Healthcare &amp; Safety"/>
    <n v="14.377134310720955"/>
    <x v="4"/>
    <n v="2019"/>
    <n v="0"/>
  </r>
  <r>
    <d v="2019-04-15T15:23:43"/>
    <s v="19-2619"/>
    <s v="P076"/>
    <n v="8"/>
    <s v=""/>
    <n v="94"/>
    <n v="47"/>
    <n v="47"/>
    <n v="752"/>
    <n v="376"/>
    <n v="376"/>
    <s v="Neither"/>
    <s v="SR-9883"/>
    <s v="Sports &amp; Recreation"/>
    <n v="11.504886852416154"/>
    <x v="4"/>
    <n v="2019"/>
    <n v="0"/>
  </r>
  <r>
    <d v="2019-12-02T08:43:18"/>
    <s v="19-2326"/>
    <s v="P076"/>
    <n v="8"/>
    <n v="94"/>
    <n v="94"/>
    <n v="47"/>
    <n v="47"/>
    <n v="752"/>
    <n v="376"/>
    <n v="376"/>
    <s v="Dissatisfied"/>
    <s v="FE-6190"/>
    <s v="Facilities &amp; Services"/>
    <n v="9.8928038181361391"/>
    <x v="4"/>
    <n v="2019"/>
    <n v="0"/>
  </r>
  <r>
    <d v="2019-08-20T09:24:29"/>
    <s v="19-1810"/>
    <s v="P077"/>
    <n v="8"/>
    <n v="162"/>
    <n v="162"/>
    <n v="54"/>
    <n v="54"/>
    <n v="1296"/>
    <n v="432"/>
    <n v="864"/>
    <s v="Neither"/>
    <s v="CG-1197"/>
    <s v="Community &amp; Government"/>
    <n v="12.869841591513939"/>
    <x v="4"/>
    <n v="2019"/>
    <n v="0"/>
  </r>
  <r>
    <d v="2019-03-29T01:20:40"/>
    <s v="19-3266"/>
    <s v="P080"/>
    <n v="8"/>
    <n v="57"/>
    <n v="57"/>
    <n v="19"/>
    <n v="19"/>
    <n v="456"/>
    <n v="152"/>
    <n v="304"/>
    <s v="Neither"/>
    <s v="HS-7129"/>
    <s v="Healthcare &amp; Safety"/>
    <n v="10.112765954734209"/>
    <x v="4"/>
    <n v="2019"/>
    <n v="0"/>
  </r>
  <r>
    <d v="2019-12-18T07:36:06"/>
    <s v="19-1616"/>
    <s v="P082"/>
    <n v="8"/>
    <s v=""/>
    <n v="312"/>
    <n v="78"/>
    <n v="78"/>
    <n v="2496"/>
    <n v="624"/>
    <n v="1872"/>
    <s v="Neither"/>
    <s v="CG-1839"/>
    <s v="Community &amp; Government"/>
    <n v="14.157909724393564"/>
    <x v="4"/>
    <n v="2019"/>
    <n v="0"/>
  </r>
  <r>
    <d v="2019-09-06T04:26:14"/>
    <s v="19-3355"/>
    <s v="P084"/>
    <n v="8"/>
    <n v="154"/>
    <n v="154"/>
    <n v="77"/>
    <n v="77"/>
    <n v="1232"/>
    <n v="616"/>
    <n v="616"/>
    <s v="Satisfied"/>
    <s v="CT-3443"/>
    <s v="Creative &amp; Technology"/>
    <n v="11.31221475547909"/>
    <x v="4"/>
    <n v="2019"/>
    <n v="0"/>
  </r>
  <r>
    <d v="2019-12-30T00:00:00"/>
    <s v="19-1088"/>
    <s v="P085"/>
    <n v="8"/>
    <s v=""/>
    <n v="320"/>
    <n v="80"/>
    <n v="80"/>
    <n v="2560"/>
    <n v="640"/>
    <n v="1920"/>
    <s v="Satisfied"/>
    <s v="HS-7533"/>
    <s v="Healthcare &amp; Safety"/>
    <n v="7.0114620475168028"/>
    <x v="4"/>
    <n v="2019"/>
    <n v="0"/>
  </r>
  <r>
    <d v="2019-12-27T16:24:32"/>
    <s v="19-4224"/>
    <s v="P090"/>
    <n v="8"/>
    <n v="57"/>
    <n v="57"/>
    <n v="19"/>
    <n v="19"/>
    <n v="456"/>
    <n v="152"/>
    <n v="304"/>
    <s v="Satisfied"/>
    <s v="FE-6482"/>
    <s v="Facilities &amp; Services"/>
    <n v="11.769293993029555"/>
    <x v="4"/>
    <n v="2019"/>
    <n v="0"/>
  </r>
  <r>
    <d v="2019-12-25T15:06:21"/>
    <s v="19-3862"/>
    <s v="P094"/>
    <n v="8"/>
    <s v=""/>
    <n v="80"/>
    <n v="20"/>
    <n v="20"/>
    <n v="640"/>
    <n v="160"/>
    <n v="480"/>
    <s v="Satisfied"/>
    <s v="SR-9853"/>
    <s v="Sports &amp; Recreation"/>
    <n v="7.9963422143733238"/>
    <x v="4"/>
    <n v="2019"/>
    <n v="0"/>
  </r>
  <r>
    <d v="2019-11-22T05:45:17"/>
    <s v="19-3114"/>
    <s v="P096"/>
    <n v="8"/>
    <s v=""/>
    <n v="144"/>
    <n v="48"/>
    <n v="48"/>
    <n v="1152"/>
    <n v="384"/>
    <n v="768"/>
    <s v="Neither"/>
    <s v="HS-7827"/>
    <s v="Healthcare &amp; Safety"/>
    <n v="9.3014286057233697"/>
    <x v="4"/>
    <n v="2019"/>
    <n v="0"/>
  </r>
  <r>
    <d v="2019-11-01T15:14:06"/>
    <s v="19-3343"/>
    <s v="P003"/>
    <n v="9"/>
    <s v=""/>
    <n v="189"/>
    <s v=""/>
    <n v="63"/>
    <n v="1701"/>
    <n v="567"/>
    <n v="1134"/>
    <s v="Neither"/>
    <s v="CG-1557"/>
    <s v="Community &amp; Government"/>
    <n v="10.826646539963521"/>
    <x v="4"/>
    <n v="2019"/>
    <n v="0"/>
  </r>
  <r>
    <d v="2019-01-25T00:26:14"/>
    <s v="19-4725"/>
    <s v="P006"/>
    <n v="9"/>
    <n v="38"/>
    <n v="38"/>
    <n v="19"/>
    <n v="19"/>
    <n v="342"/>
    <n v="171"/>
    <n v="171"/>
    <s v="Neither"/>
    <s v="CT-3955"/>
    <s v="Creative &amp; Technology"/>
    <n v="11.130819205617987"/>
    <x v="4"/>
    <n v="2019"/>
    <n v="0"/>
  </r>
  <r>
    <d v="2019-03-30T20:45:45"/>
    <s v="19-1194"/>
    <s v="P010"/>
    <n v="9"/>
    <n v="144"/>
    <n v="144"/>
    <n v="36"/>
    <n v="36"/>
    <n v="1296"/>
    <n v="324"/>
    <n v="972"/>
    <s v="Neither"/>
    <s v="FE-6410"/>
    <s v="Facilities &amp; Services"/>
    <n v="13.717776078041958"/>
    <x v="4"/>
    <n v="2019"/>
    <n v="0"/>
  </r>
  <r>
    <d v="2019-05-27T10:33:16"/>
    <s v="19-2210"/>
    <s v="P015"/>
    <n v="9"/>
    <s v=""/>
    <n v="176"/>
    <n v="88"/>
    <n v="88"/>
    <n v="1584"/>
    <n v="792"/>
    <n v="792"/>
    <s v="Neither"/>
    <s v="HS-7607"/>
    <s v="Healthcare &amp; Safety"/>
    <n v="11.563724686003232"/>
    <x v="4"/>
    <n v="2019"/>
    <n v="0"/>
  </r>
  <r>
    <d v="2019-03-13T00:34:41"/>
    <s v="19-4223"/>
    <s v="P016"/>
    <n v="9"/>
    <n v="110"/>
    <n v="110"/>
    <n v="55"/>
    <n v="55"/>
    <n v="990"/>
    <n v="495"/>
    <n v="495"/>
    <s v="Dissatisfied"/>
    <s v="HS-7865"/>
    <s v="Healthcare &amp; Safety"/>
    <n v="11.727497850343074"/>
    <x v="4"/>
    <n v="2019"/>
    <n v="0"/>
  </r>
  <r>
    <d v="2019-09-27T07:51:06"/>
    <s v="19-1806"/>
    <s v="P028"/>
    <n v="9"/>
    <n v="156"/>
    <n v="156"/>
    <n v="78"/>
    <n v="78"/>
    <n v="1404"/>
    <n v="702"/>
    <n v="702"/>
    <s v="Neither"/>
    <s v="SR-9757"/>
    <s v="Sports &amp; Recreation"/>
    <n v="11.970975110943924"/>
    <x v="4"/>
    <n v="2019"/>
    <n v="0"/>
  </r>
  <r>
    <d v="2019-11-15T13:45:43"/>
    <s v="19-2819"/>
    <s v="P030"/>
    <n v="9"/>
    <n v="81"/>
    <n v="81"/>
    <n v="27"/>
    <n v="27"/>
    <n v="729"/>
    <n v="243"/>
    <n v="486"/>
    <s v="Dissatisfied"/>
    <s v="CP-2101"/>
    <s v="Corporate &amp; Professional"/>
    <n v="9.9311000381363836"/>
    <x v="4"/>
    <n v="2019"/>
    <n v="0"/>
  </r>
  <r>
    <d v="2019-08-16T08:30:07"/>
    <s v="19-2286"/>
    <s v="P032"/>
    <n v="9"/>
    <n v="92"/>
    <n v="92"/>
    <n v="46"/>
    <n v="46"/>
    <n v="828"/>
    <n v="414"/>
    <n v="414"/>
    <s v="Satisfied"/>
    <s v="CT-3471"/>
    <s v="Creative &amp; Technology"/>
    <n v="13.537350739681813"/>
    <x v="4"/>
    <n v="2019"/>
    <n v="0"/>
  </r>
  <r>
    <d v="2019-08-27T08:59:10"/>
    <s v="19-3883"/>
    <s v="P033"/>
    <n v="9"/>
    <n v="57"/>
    <n v="57"/>
    <n v="19"/>
    <n v="19"/>
    <n v="513"/>
    <n v="171"/>
    <n v="342"/>
    <s v="Neither"/>
    <s v="CG-1618"/>
    <s v="Community &amp; Government"/>
    <n v="8.1628930629234038"/>
    <x v="4"/>
    <n v="2019"/>
    <n v="0"/>
  </r>
  <r>
    <d v="2019-09-20T08:42:26"/>
    <s v="19-3443"/>
    <s v="P038"/>
    <n v="9"/>
    <n v="240"/>
    <n v="240"/>
    <n v="80"/>
    <n v="80"/>
    <n v="2160"/>
    <n v="720"/>
    <n v="1440"/>
    <s v="Neither"/>
    <s v="CP-2613"/>
    <s v="Corporate &amp; Professional"/>
    <n v="11.070908141213383"/>
    <x v="4"/>
    <n v="2019"/>
    <n v="0"/>
  </r>
  <r>
    <d v="2019-01-13T05:14:24"/>
    <s v="19-3887"/>
    <s v="P041"/>
    <n v="9"/>
    <s v=""/>
    <n v="144"/>
    <n v="36"/>
    <n v="36"/>
    <n v="1296"/>
    <n v="324"/>
    <n v="972"/>
    <s v="Neither"/>
    <s v="CT-3737"/>
    <s v="Creative &amp; Technology"/>
    <n v="8.0758315802191021"/>
    <x v="4"/>
    <n v="2019"/>
    <n v="0"/>
  </r>
  <r>
    <d v="2019-04-14T15:52:48"/>
    <s v="19-2449"/>
    <s v="P045"/>
    <n v="9"/>
    <n v="100"/>
    <n v="100"/>
    <n v="25"/>
    <n v="25"/>
    <n v="900"/>
    <n v="225"/>
    <n v="675"/>
    <s v="Satisfied"/>
    <s v="HS-7461"/>
    <s v="Healthcare &amp; Safety"/>
    <n v="12.85215703546821"/>
    <x v="4"/>
    <n v="2019"/>
    <n v="0"/>
  </r>
  <r>
    <d v="2019-09-20T19:39:24"/>
    <s v="19-3866"/>
    <s v="P046"/>
    <n v="9"/>
    <n v="38"/>
    <n v="38"/>
    <n v="19"/>
    <n v="19"/>
    <n v="342"/>
    <n v="171"/>
    <n v="171"/>
    <s v="Dissatisfied"/>
    <s v="SR-9797"/>
    <s v="Sports &amp; Recreation"/>
    <n v="11.406233913305266"/>
    <x v="4"/>
    <n v="2019"/>
    <n v="0"/>
  </r>
  <r>
    <d v="2019-10-27T02:22:33"/>
    <s v="19-3975"/>
    <s v="P053"/>
    <n v="9"/>
    <n v="50"/>
    <n v="50"/>
    <n v="25"/>
    <n v="25"/>
    <n v="450"/>
    <n v="225"/>
    <n v="225"/>
    <s v="Neither"/>
    <s v="SR-9695"/>
    <s v="Sports &amp; Recreation"/>
    <n v="12.532428411174646"/>
    <x v="4"/>
    <n v="2019"/>
    <n v="0"/>
  </r>
  <r>
    <d v="2019-08-30T13:10:23"/>
    <s v="19-3645"/>
    <s v="P054"/>
    <n v="9"/>
    <n v="144"/>
    <n v="144"/>
    <n v="48"/>
    <n v="48"/>
    <n v="1296"/>
    <n v="432"/>
    <n v="864"/>
    <s v="Dissatisfied"/>
    <s v="HS-7136"/>
    <s v="Healthcare &amp; Safety"/>
    <n v="13.2671922973198"/>
    <x v="4"/>
    <n v="2019"/>
    <n v="0"/>
  </r>
  <r>
    <d v="2019-10-16T01:24:01"/>
    <s v="19-2992"/>
    <s v="P056"/>
    <n v="9"/>
    <n v="72"/>
    <n v="72"/>
    <n v="36"/>
    <n v="36"/>
    <n v="648"/>
    <n v="324"/>
    <n v="324"/>
    <s v="Satisfied"/>
    <s v="CT-3439"/>
    <s v="Creative &amp; Technology"/>
    <n v="7.8974070387684714"/>
    <x v="4"/>
    <n v="2019"/>
    <n v="0"/>
  </r>
  <r>
    <d v="2019-08-07T15:10:24"/>
    <s v="19-3786"/>
    <s v="P056"/>
    <n v="9"/>
    <n v="72"/>
    <n v="72"/>
    <n v="36"/>
    <n v="36"/>
    <n v="648"/>
    <n v="324"/>
    <n v="324"/>
    <s v="Neither"/>
    <s v="CG-1547"/>
    <s v="Community &amp; Government"/>
    <n v="11.631646244583138"/>
    <x v="4"/>
    <n v="2019"/>
    <n v="0"/>
  </r>
  <r>
    <d v="2019-06-28T11:49:03"/>
    <s v="19-3106"/>
    <s v="P057"/>
    <n v="9"/>
    <n v="252"/>
    <n v="252"/>
    <n v="63"/>
    <n v="63"/>
    <n v="2268"/>
    <n v="567"/>
    <n v="1701"/>
    <s v="Satisfied"/>
    <s v="EE-4613"/>
    <s v="Education"/>
    <n v="15.268550004010105"/>
    <x v="4"/>
    <n v="2019"/>
    <n v="0"/>
  </r>
  <r>
    <d v="2019-08-17T18:49:27"/>
    <s v="19-3253"/>
    <s v="P057"/>
    <n v="9"/>
    <s v=""/>
    <n v="252"/>
    <n v="63"/>
    <n v="63"/>
    <n v="2268"/>
    <n v="567"/>
    <n v="1701"/>
    <s v="Neither"/>
    <s v="CT-3608"/>
    <s v="Creative &amp; Technology"/>
    <n v="13.765798454641494"/>
    <x v="4"/>
    <n v="2019"/>
    <n v="0"/>
  </r>
  <r>
    <d v="2019-10-20T09:29:58"/>
    <s v="19-1015"/>
    <s v="P064"/>
    <n v="9"/>
    <n v="231"/>
    <n v="231"/>
    <n v="77"/>
    <n v="77"/>
    <n v="2079"/>
    <n v="693"/>
    <n v="1386"/>
    <s v="Neither"/>
    <s v="FE-6669"/>
    <s v="Facilities &amp; Services"/>
    <n v="12.661538237835474"/>
    <x v="4"/>
    <n v="2019"/>
    <n v="0"/>
  </r>
  <r>
    <d v="2019-02-15T23:59:18"/>
    <s v="19-3035"/>
    <s v="P067"/>
    <n v="9"/>
    <s v=""/>
    <n v="144"/>
    <s v=""/>
    <n v="36"/>
    <n v="1296"/>
    <n v="324"/>
    <n v="972"/>
    <s v="Neither"/>
    <s v="CT-3882"/>
    <s v="Creative &amp; Technology"/>
    <n v="11.749993886708426"/>
    <x v="4"/>
    <n v="2019"/>
    <n v="0"/>
  </r>
  <r>
    <d v="2019-12-02T13:51:18"/>
    <s v="19-3737"/>
    <s v="P068"/>
    <n v="9"/>
    <n v="300"/>
    <n v="300"/>
    <n v="75"/>
    <n v="75"/>
    <n v="2700"/>
    <n v="675"/>
    <n v="2025"/>
    <s v="Satisfied"/>
    <s v="CT-3955"/>
    <s v="Creative &amp; Technology"/>
    <n v="11.130819205617987"/>
    <x v="4"/>
    <n v="2019"/>
    <n v="0"/>
  </r>
  <r>
    <d v="2019-04-18T12:23:40"/>
    <s v="19-3030"/>
    <s v="P068"/>
    <n v="9"/>
    <s v=""/>
    <n v="300"/>
    <s v=""/>
    <n v="75"/>
    <n v="2700"/>
    <n v="675"/>
    <n v="2025"/>
    <s v="Dissatisfied"/>
    <s v="SR-9797"/>
    <s v="Sports &amp; Recreation"/>
    <n v="11.406233913305266"/>
    <x v="4"/>
    <n v="2019"/>
    <n v="0"/>
  </r>
  <r>
    <d v="2019-03-09T12:27:16"/>
    <s v="19-3747"/>
    <s v="P073"/>
    <n v="9"/>
    <n v="48"/>
    <n v="48"/>
    <n v="24"/>
    <n v="24"/>
    <n v="432"/>
    <n v="216"/>
    <n v="216"/>
    <s v="Satisfied"/>
    <s v="HS-7161"/>
    <s v="Healthcare &amp; Safety"/>
    <n v="10.28240320324797"/>
    <x v="4"/>
    <n v="2019"/>
    <n v="0"/>
  </r>
  <r>
    <d v="2019-07-11T23:52:08"/>
    <s v="19-2397"/>
    <s v="P079"/>
    <n v="9"/>
    <n v="188"/>
    <n v="188"/>
    <n v="94"/>
    <n v="94"/>
    <n v="1692"/>
    <n v="846"/>
    <n v="846"/>
    <s v="Neither"/>
    <s v="CG-1627"/>
    <s v="Community &amp; Government"/>
    <n v="15.856807810268592"/>
    <x v="4"/>
    <n v="2019"/>
    <n v="0"/>
  </r>
  <r>
    <d v="2019-09-07T20:24:58"/>
    <s v="19-3150"/>
    <s v="P083"/>
    <n v="9"/>
    <s v=""/>
    <n v="90"/>
    <n v="45"/>
    <n v="45"/>
    <n v="810"/>
    <n v="405"/>
    <n v="405"/>
    <s v="Neither"/>
    <s v="HS-7751"/>
    <s v="Healthcare &amp; Safety"/>
    <n v="11.36085047138285"/>
    <x v="4"/>
    <n v="2019"/>
    <n v="0"/>
  </r>
  <r>
    <d v="2019-08-03T05:57:30"/>
    <s v="19-1157"/>
    <s v="P085"/>
    <n v="9"/>
    <n v="320"/>
    <n v="320"/>
    <n v="80"/>
    <n v="80"/>
    <n v="2880"/>
    <n v="720"/>
    <n v="2160"/>
    <s v="Satisfied"/>
    <s v="CP-2702"/>
    <s v="Corporate &amp; Professional"/>
    <n v="11.687634894637348"/>
    <x v="4"/>
    <n v="2019"/>
    <n v="0"/>
  </r>
  <r>
    <d v="2019-04-18T17:08:25"/>
    <s v="19-2385"/>
    <s v="P085"/>
    <n v="9"/>
    <n v="320"/>
    <n v="320"/>
    <n v="80"/>
    <n v="80"/>
    <n v="2880"/>
    <n v="720"/>
    <n v="2160"/>
    <s v="Neither"/>
    <s v="EE-4438"/>
    <s v="Education"/>
    <n v="13.857835104514242"/>
    <x v="4"/>
    <n v="2019"/>
    <n v="0"/>
  </r>
  <r>
    <d v="2019-05-26T10:46:20"/>
    <s v="19-1870"/>
    <s v="P087"/>
    <n v="9"/>
    <s v=""/>
    <n v="176"/>
    <n v="88"/>
    <n v="88"/>
    <n v="1584"/>
    <n v="792"/>
    <n v="792"/>
    <s v="Satisfied"/>
    <s v="EE-4308"/>
    <s v="Education"/>
    <n v="10.518436853046438"/>
    <x v="4"/>
    <n v="2019"/>
    <n v="0"/>
  </r>
  <r>
    <d v="2019-02-05T18:18:36"/>
    <s v="19-1847"/>
    <s v="P087"/>
    <n v="9"/>
    <n v="176"/>
    <n v="176"/>
    <n v="88"/>
    <n v="88"/>
    <n v="1584"/>
    <n v="792"/>
    <n v="792"/>
    <s v="Neither"/>
    <s v="CP-2393"/>
    <s v="Corporate &amp; Professional"/>
    <n v="12.131375018945562"/>
    <x v="4"/>
    <n v="2019"/>
    <n v="0"/>
  </r>
  <r>
    <d v="2019-12-31T19:12:40"/>
    <s v="19-3647"/>
    <s v="P088"/>
    <n v="9"/>
    <n v="192"/>
    <n v="192"/>
    <n v="96"/>
    <n v="96"/>
    <n v="1728"/>
    <n v="864"/>
    <n v="864"/>
    <s v="Neither"/>
    <s v="EE-4990"/>
    <s v="Education"/>
    <n v="13.288482149665386"/>
    <x v="4"/>
    <n v="2019"/>
    <n v="0"/>
  </r>
  <r>
    <d v="2019-09-13T15:21:29"/>
    <s v="19-4221"/>
    <s v="P088"/>
    <n v="9"/>
    <s v=""/>
    <n v="192"/>
    <n v="96"/>
    <n v="96"/>
    <n v="1728"/>
    <n v="864"/>
    <n v="864"/>
    <s v="Neither"/>
    <s v="SR-9393"/>
    <s v="Sports &amp; Recreation"/>
    <n v="13.115597690631557"/>
    <x v="4"/>
    <n v="2019"/>
    <n v="0"/>
  </r>
  <r>
    <d v="2019-01-28T08:54:02"/>
    <s v="19-1225"/>
    <s v="P088"/>
    <n v="9"/>
    <n v="192"/>
    <n v="192"/>
    <n v="96"/>
    <n v="96"/>
    <n v="1728"/>
    <n v="864"/>
    <n v="864"/>
    <s v="Neither"/>
    <s v="CT-3955"/>
    <s v="Creative &amp; Technology"/>
    <n v="11.130819205617987"/>
    <x v="4"/>
    <n v="2019"/>
    <n v="0"/>
  </r>
  <r>
    <d v="2019-06-28T21:42:17"/>
    <s v="19-4920"/>
    <s v="P091"/>
    <n v="9"/>
    <s v=""/>
    <n v="204"/>
    <s v=""/>
    <n v="51"/>
    <n v="1836"/>
    <n v="459"/>
    <n v="1377"/>
    <s v="Neither"/>
    <s v="CT-3754"/>
    <s v="Creative &amp; Technology"/>
    <n v="8.2871811249429097"/>
    <x v="4"/>
    <n v="2019"/>
    <n v="0"/>
  </r>
  <r>
    <d v="2019-02-24T12:47:33"/>
    <s v="19-2505"/>
    <s v="P093"/>
    <n v="9"/>
    <n v="384"/>
    <n v="384"/>
    <n v="96"/>
    <n v="96"/>
    <n v="3456"/>
    <n v="864"/>
    <n v="2592"/>
    <s v="Neither"/>
    <s v="EE-40"/>
    <s v="Education"/>
    <n v="12.396052160428608"/>
    <x v="4"/>
    <n v="2019"/>
    <n v="0"/>
  </r>
  <r>
    <d v="2019-10-02T03:19:54"/>
    <s v="19-4001"/>
    <s v="P094"/>
    <n v="9"/>
    <n v="80"/>
    <n v="80"/>
    <n v="20"/>
    <n v="20"/>
    <n v="720"/>
    <n v="180"/>
    <n v="540"/>
    <s v="Satisfied"/>
    <s v="HS-7227"/>
    <s v="Healthcare &amp; Safety"/>
    <n v="13.923194761258239"/>
    <x v="4"/>
    <n v="2019"/>
    <n v="0"/>
  </r>
  <r>
    <d v="2019-09-13T14:06:50"/>
    <s v="19-1427"/>
    <s v="P095"/>
    <n v="9"/>
    <n v="116"/>
    <n v="116"/>
    <n v="29"/>
    <n v="29"/>
    <n v="1044"/>
    <n v="261"/>
    <n v="783"/>
    <s v="Neither"/>
    <s v="HS-7838"/>
    <s v="Healthcare &amp; Safety"/>
    <n v="13.918153610259502"/>
    <x v="4"/>
    <n v="2019"/>
    <n v="0"/>
  </r>
  <r>
    <d v="2019-10-22T02:38:40"/>
    <s v="19-1441"/>
    <s v="P096"/>
    <n v="9"/>
    <n v="144"/>
    <n v="144"/>
    <n v="48"/>
    <n v="48"/>
    <n v="1296"/>
    <n v="432"/>
    <n v="864"/>
    <s v="Satisfied"/>
    <s v="CP-2962"/>
    <s v="Corporate &amp; Professional"/>
    <n v="11.749038185128619"/>
    <x v="4"/>
    <n v="2019"/>
    <n v="0"/>
  </r>
  <r>
    <d v="2019-12-01T07:30:00"/>
    <s v="19-4399"/>
    <s v="P100"/>
    <n v="9"/>
    <n v="46"/>
    <n v="46"/>
    <n v="23"/>
    <n v="23"/>
    <n v="414"/>
    <n v="207"/>
    <n v="207"/>
    <s v="Satisfied"/>
    <s v="HS-7440"/>
    <s v="Healthcare &amp; Safety"/>
    <n v="13.407340878370247"/>
    <x v="4"/>
    <n v="2019"/>
    <n v="0"/>
  </r>
  <r>
    <d v="2019-04-11T00:48:20"/>
    <s v="19-1999"/>
    <s v="P001"/>
    <n v="10"/>
    <n v="108"/>
    <n v="108"/>
    <n v="36"/>
    <n v="36"/>
    <n v="1080"/>
    <n v="360"/>
    <n v="720"/>
    <s v="Satisfied"/>
    <s v="HS-7291"/>
    <s v="Healthcare &amp; Safety"/>
    <n v="10.42743035829395"/>
    <x v="4"/>
    <n v="2019"/>
    <n v="0"/>
  </r>
  <r>
    <d v="2019-05-19T20:54:11"/>
    <s v="19-2066"/>
    <s v="P001"/>
    <n v="10"/>
    <n v="108"/>
    <n v="108"/>
    <n v="36"/>
    <n v="36"/>
    <n v="1080"/>
    <n v="360"/>
    <n v="720"/>
    <s v="Neither"/>
    <s v="FE-6981"/>
    <s v="Facilities &amp; Services"/>
    <n v="10.517826055804084"/>
    <x v="4"/>
    <n v="2019"/>
    <n v="0"/>
  </r>
  <r>
    <d v="2019-05-24T01:55:52"/>
    <s v="19-1536"/>
    <s v="P004"/>
    <n v="10"/>
    <n v="189"/>
    <n v="189"/>
    <s v=""/>
    <n v="63"/>
    <n v="1890"/>
    <n v="630"/>
    <n v="1260"/>
    <s v="Dissatisfied"/>
    <s v="CG-1983"/>
    <s v="Community &amp; Government"/>
    <n v="12.460490918487697"/>
    <x v="4"/>
    <n v="2019"/>
    <n v="0"/>
  </r>
  <r>
    <d v="2019-08-20T18:49:35"/>
    <s v="19-2337"/>
    <s v="P008"/>
    <n v="10"/>
    <n v="225"/>
    <n v="225"/>
    <n v="75"/>
    <n v="75"/>
    <n v="2250"/>
    <n v="750"/>
    <n v="1500"/>
    <s v="Neither"/>
    <s v="CT-3169"/>
    <s v="Creative &amp; Technology"/>
    <n v="8.8514729234790472"/>
    <x v="4"/>
    <n v="2019"/>
    <n v="0"/>
  </r>
  <r>
    <d v="2019-03-05T09:59:30"/>
    <s v="19-4722"/>
    <s v="P016"/>
    <n v="10"/>
    <n v="110"/>
    <n v="110"/>
    <n v="55"/>
    <n v="55"/>
    <n v="1100"/>
    <n v="550"/>
    <n v="550"/>
    <s v="Satisfied"/>
    <s v="SR-9400"/>
    <s v="Sports &amp; Recreation"/>
    <n v="12.342715162719054"/>
    <x v="4"/>
    <n v="2019"/>
    <n v="0"/>
  </r>
  <r>
    <d v="2019-07-29T00:11:12"/>
    <s v="19-4813"/>
    <s v="P016"/>
    <n v="10"/>
    <n v="110"/>
    <n v="110"/>
    <n v="55"/>
    <n v="55"/>
    <n v="1100"/>
    <n v="550"/>
    <n v="550"/>
    <s v="Dissatisfied"/>
    <s v="FE-6752"/>
    <s v="Facilities &amp; Services"/>
    <n v="10.966283117837653"/>
    <x v="4"/>
    <n v="2019"/>
    <n v="0"/>
  </r>
  <r>
    <d v="2019-10-16T21:59:56"/>
    <s v="19-3014"/>
    <s v="P020"/>
    <n v="10"/>
    <n v="180"/>
    <n v="180"/>
    <n v="45"/>
    <n v="45"/>
    <n v="1800"/>
    <n v="450"/>
    <n v="1350"/>
    <s v="Satisfied"/>
    <s v="FE-685"/>
    <s v="Facilities &amp; Services"/>
    <n v="10.956589836772277"/>
    <x v="4"/>
    <n v="2019"/>
    <n v="0"/>
  </r>
  <r>
    <d v="2019-03-04T00:40:43"/>
    <s v="19-4320"/>
    <s v="P022"/>
    <n v="10"/>
    <n v="153"/>
    <n v="153"/>
    <n v="51"/>
    <n v="51"/>
    <n v="1530"/>
    <n v="510"/>
    <n v="1020"/>
    <s v="Satisfied"/>
    <s v="FE-6918"/>
    <s v="Facilities &amp; Services"/>
    <n v="11.375127981841125"/>
    <x v="4"/>
    <n v="2019"/>
    <n v="0"/>
  </r>
  <r>
    <d v="2019-07-27T09:45:02"/>
    <s v="19-1846"/>
    <s v="P026"/>
    <n v="10"/>
    <n v="280"/>
    <n v="280"/>
    <n v="70"/>
    <n v="70"/>
    <n v="2800"/>
    <n v="700"/>
    <n v="2100"/>
    <s v="Neither"/>
    <s v="CG-1210"/>
    <s v="Community &amp; Government"/>
    <n v="12.699042739101285"/>
    <x v="4"/>
    <n v="2019"/>
    <n v="0"/>
  </r>
  <r>
    <d v="2019-03-26T07:07:34"/>
    <s v="19-1462"/>
    <s v="P028"/>
    <n v="10"/>
    <n v="156"/>
    <n v="156"/>
    <n v="78"/>
    <n v="78"/>
    <n v="1560"/>
    <n v="780"/>
    <n v="780"/>
    <s v="Satisfied"/>
    <s v="CP-2962"/>
    <s v="Corporate &amp; Professional"/>
    <n v="11.749038185128619"/>
    <x v="4"/>
    <n v="2019"/>
    <n v="0"/>
  </r>
  <r>
    <d v="2019-10-12T23:48:40"/>
    <s v="19-1146"/>
    <s v="P033"/>
    <n v="10"/>
    <n v="57"/>
    <n v="57"/>
    <n v="19"/>
    <n v="19"/>
    <n v="570"/>
    <n v="190"/>
    <n v="380"/>
    <s v="Neither"/>
    <s v="CG-151"/>
    <s v="Community &amp; Government"/>
    <n v="15.140903556171683"/>
    <x v="4"/>
    <n v="2019"/>
    <n v="0"/>
  </r>
  <r>
    <d v="2019-03-26T09:53:39"/>
    <s v="19-2083"/>
    <s v="P039"/>
    <n v="10"/>
    <n v="270"/>
    <n v="270"/>
    <n v="90"/>
    <n v="90"/>
    <n v="2700"/>
    <n v="900"/>
    <n v="1800"/>
    <s v="Neither"/>
    <s v="HS-7652"/>
    <s v="Healthcare &amp; Safety"/>
    <n v="14.377134310720955"/>
    <x v="4"/>
    <n v="2019"/>
    <n v="0"/>
  </r>
  <r>
    <d v="2019-07-29T07:25:48"/>
    <s v="19-4919"/>
    <s v="P043"/>
    <n v="10"/>
    <n v="184"/>
    <n v="184"/>
    <s v=""/>
    <n v="92"/>
    <n v="1840"/>
    <n v="920"/>
    <n v="920"/>
    <s v="Dissatisfied"/>
    <s v="CT-3955"/>
    <s v="Creative &amp; Technology"/>
    <n v="11.130819205617987"/>
    <x v="4"/>
    <n v="2019"/>
    <n v="0"/>
  </r>
  <r>
    <d v="2019-12-01T00:00:00"/>
    <s v="19-3856"/>
    <s v="P043"/>
    <n v="10"/>
    <n v="184"/>
    <n v="184"/>
    <n v="92"/>
    <n v="92"/>
    <n v="1840"/>
    <n v="920"/>
    <n v="920"/>
    <s v="Neither"/>
    <s v="CG-1565"/>
    <s v="Community &amp; Government"/>
    <n v="13.57003172959007"/>
    <x v="4"/>
    <n v="2019"/>
    <n v="0"/>
  </r>
  <r>
    <d v="2019-05-09T02:57:40"/>
    <s v="19-1124"/>
    <s v="P045"/>
    <n v="10"/>
    <n v="100"/>
    <n v="100"/>
    <n v="25"/>
    <n v="25"/>
    <n v="1000"/>
    <n v="250"/>
    <n v="750"/>
    <s v="Neither"/>
    <s v="FE-6753"/>
    <s v="Facilities &amp; Services"/>
    <n v="11.644564584314265"/>
    <x v="4"/>
    <n v="2019"/>
    <n v="0"/>
  </r>
  <r>
    <d v="2019-05-02T20:03:01"/>
    <s v="19-3501"/>
    <s v="P046"/>
    <n v="10"/>
    <n v="38"/>
    <n v="38"/>
    <n v="19"/>
    <n v="19"/>
    <n v="380"/>
    <n v="190"/>
    <n v="190"/>
    <s v="Neither"/>
    <s v="CT-3465"/>
    <s v="Creative &amp; Technology"/>
    <n v="12.990345718839325"/>
    <x v="4"/>
    <n v="2019"/>
    <n v="0"/>
  </r>
  <r>
    <d v="2019-05-06T22:02:37"/>
    <s v="19-4194"/>
    <s v="P053"/>
    <n v="10"/>
    <n v="50"/>
    <n v="50"/>
    <n v="25"/>
    <n v="25"/>
    <n v="500"/>
    <n v="250"/>
    <n v="250"/>
    <s v="Neither"/>
    <s v="CP-2204"/>
    <s v="Corporate &amp; Professional"/>
    <n v="15.121383064708469"/>
    <x v="4"/>
    <n v="2019"/>
    <n v="0"/>
  </r>
  <r>
    <d v="2019-08-26T03:39:16"/>
    <s v="19-3980"/>
    <s v="P061"/>
    <n v="10"/>
    <n v="264"/>
    <n v="264"/>
    <s v=""/>
    <n v="88"/>
    <n v="2640"/>
    <n v="880"/>
    <n v="1760"/>
    <s v="Neither"/>
    <s v="HS-7838"/>
    <s v="Healthcare &amp; Safety"/>
    <n v="13.918153610259502"/>
    <x v="4"/>
    <n v="2019"/>
    <n v="0"/>
  </r>
  <r>
    <d v="2019-01-09T16:45:34"/>
    <s v="19-2346"/>
    <s v="P062"/>
    <n v="10"/>
    <s v=""/>
    <n v="348"/>
    <n v="87"/>
    <n v="87"/>
    <n v="3480"/>
    <n v="870"/>
    <n v="2610"/>
    <s v="Neither"/>
    <s v="SR-9904"/>
    <s v="Sports &amp; Recreation"/>
    <n v="8.8878868765808274"/>
    <x v="4"/>
    <n v="2019"/>
    <n v="0"/>
  </r>
  <r>
    <d v="2019-06-01T12:18:21"/>
    <s v="19-1841"/>
    <s v="P068"/>
    <n v="10"/>
    <n v="300"/>
    <n v="300"/>
    <n v="75"/>
    <n v="75"/>
    <n v="3000"/>
    <n v="750"/>
    <n v="2250"/>
    <s v="Neither"/>
    <s v="FE-6249"/>
    <s v="Facilities &amp; Services"/>
    <n v="9.1877733607656964"/>
    <x v="4"/>
    <n v="2019"/>
    <n v="0"/>
  </r>
  <r>
    <d v="2019-09-29T04:33:28"/>
    <s v="19-2125"/>
    <s v="P069"/>
    <n v="10"/>
    <n v="150"/>
    <n v="150"/>
    <n v="75"/>
    <n v="75"/>
    <n v="1500"/>
    <n v="750"/>
    <n v="750"/>
    <s v="Satisfied"/>
    <s v="HS-7586"/>
    <s v="Healthcare &amp; Safety"/>
    <n v="9.74650548941427"/>
    <x v="4"/>
    <n v="2019"/>
    <n v="0"/>
  </r>
  <r>
    <d v="2019-12-25T00:00:00"/>
    <s v="19-4246"/>
    <s v="P069"/>
    <n v="10"/>
    <n v="150"/>
    <n v="150"/>
    <n v="75"/>
    <n v="75"/>
    <n v="1500"/>
    <n v="750"/>
    <n v="750"/>
    <s v="Neither"/>
    <s v="FE-6685"/>
    <s v="Facilities &amp; Services"/>
    <n v="10.06992029407844"/>
    <x v="4"/>
    <n v="2019"/>
    <n v="0"/>
  </r>
  <r>
    <d v="2019-12-13T00:00:00"/>
    <s v="19-3848"/>
    <s v="P071"/>
    <n v="10"/>
    <s v=""/>
    <n v="210"/>
    <n v="70"/>
    <n v="70"/>
    <n v="2100"/>
    <n v="700"/>
    <n v="1400"/>
    <s v="Neither"/>
    <s v="CT-3464"/>
    <s v="Creative &amp; Technology"/>
    <n v="12.207242573430314"/>
    <x v="4"/>
    <n v="2019"/>
    <n v="0"/>
  </r>
  <r>
    <d v="2019-10-30T17:09:42"/>
    <s v="19-4401"/>
    <s v="P072"/>
    <n v="10"/>
    <n v="132"/>
    <n v="132"/>
    <n v="44"/>
    <n v="44"/>
    <n v="1320"/>
    <n v="440"/>
    <n v="880"/>
    <s v="Dissatisfied"/>
    <s v="SR-9729"/>
    <s v="Sports &amp; Recreation"/>
    <n v="12.163730387337393"/>
    <x v="4"/>
    <n v="2019"/>
    <n v="0"/>
  </r>
  <r>
    <d v="2019-05-25T19:54:47"/>
    <s v="19-3021"/>
    <s v="P072"/>
    <n v="10"/>
    <n v="132"/>
    <n v="132"/>
    <n v="44"/>
    <n v="44"/>
    <n v="1320"/>
    <n v="440"/>
    <n v="880"/>
    <s v="Neither"/>
    <s v="CT-3608"/>
    <s v="Creative &amp; Technology"/>
    <n v="13.765798454641494"/>
    <x v="4"/>
    <n v="2019"/>
    <n v="0"/>
  </r>
  <r>
    <d v="2019-04-24T22:53:58"/>
    <s v="19-2481"/>
    <s v="P074"/>
    <n v="10"/>
    <s v=""/>
    <n v="352"/>
    <n v="88"/>
    <n v="88"/>
    <n v="3520"/>
    <n v="880"/>
    <n v="2640"/>
    <s v="Neither"/>
    <s v="CP-2582"/>
    <s v="Corporate &amp; Professional"/>
    <n v="11.428575823958646"/>
    <x v="4"/>
    <n v="2019"/>
    <n v="0"/>
  </r>
  <r>
    <d v="2019-10-14T03:01:09"/>
    <s v="19-2483"/>
    <s v="P075"/>
    <n v="10"/>
    <s v=""/>
    <n v="160"/>
    <n v="80"/>
    <n v="80"/>
    <n v="1600"/>
    <n v="800"/>
    <n v="800"/>
    <s v="Neither"/>
    <s v="CG-1114"/>
    <s v="Community &amp; Government"/>
    <n v="12.679725647708608"/>
    <x v="4"/>
    <n v="2019"/>
    <n v="0"/>
  </r>
  <r>
    <d v="2019-09-18T07:40:40"/>
    <s v="19-3106"/>
    <s v="P083"/>
    <n v="10"/>
    <n v="90"/>
    <n v="90"/>
    <n v="45"/>
    <n v="45"/>
    <n v="900"/>
    <n v="450"/>
    <n v="450"/>
    <s v="Neither"/>
    <s v="CG-1316"/>
    <s v="Community &amp; Government"/>
    <n v="15.458859683514467"/>
    <x v="4"/>
    <n v="2019"/>
    <n v="0"/>
  </r>
  <r>
    <d v="2019-08-01T18:03:24"/>
    <s v="19-4438"/>
    <s v="P088"/>
    <n v="10"/>
    <n v="192"/>
    <n v="192"/>
    <n v="96"/>
    <n v="96"/>
    <n v="1920"/>
    <n v="960"/>
    <n v="960"/>
    <s v="Neither"/>
    <s v="CT-3371"/>
    <s v="Creative &amp; Technology"/>
    <n v="12.004541523616258"/>
    <x v="4"/>
    <n v="2019"/>
    <n v="0"/>
  </r>
  <r>
    <d v="2019-01-20T10:10:41"/>
    <s v="19-1297"/>
    <s v="P091"/>
    <n v="10"/>
    <n v="204"/>
    <n v="204"/>
    <s v=""/>
    <n v="51"/>
    <n v="2040"/>
    <n v="510"/>
    <n v="1530"/>
    <s v="Neither"/>
    <s v="CP-2613"/>
    <s v="Corporate &amp; Professional"/>
    <n v="11.070908141213383"/>
    <x v="4"/>
    <n v="2019"/>
    <n v="0"/>
  </r>
  <r>
    <d v="2019-05-08T18:42:21"/>
    <s v="19-4218"/>
    <s v="P094"/>
    <n v="10"/>
    <n v="80"/>
    <n v="80"/>
    <n v="20"/>
    <n v="20"/>
    <n v="800"/>
    <n v="200"/>
    <n v="600"/>
    <s v="Dissatisfied"/>
    <s v="CG-1197"/>
    <s v="Community &amp; Government"/>
    <n v="12.869841591513939"/>
    <x v="4"/>
    <n v="2019"/>
    <n v="0"/>
  </r>
  <r>
    <d v="2019-08-16T10:16:44"/>
    <s v="19-3586"/>
    <s v="P095"/>
    <n v="10"/>
    <s v=""/>
    <n v="116"/>
    <s v=""/>
    <n v="29"/>
    <n v="1160"/>
    <n v="290"/>
    <n v="870"/>
    <s v="Neither"/>
    <s v="CG-1197"/>
    <s v="Community &amp; Government"/>
    <n v="12.869841591513939"/>
    <x v="4"/>
    <n v="2019"/>
    <n v="0"/>
  </r>
  <r>
    <d v="2019-05-06T04:21:20"/>
    <s v="19-3910"/>
    <s v="P096"/>
    <n v="10"/>
    <n v="144"/>
    <n v="144"/>
    <n v="48"/>
    <n v="48"/>
    <n v="1440"/>
    <n v="480"/>
    <n v="960"/>
    <s v="Satisfied"/>
    <s v="FE-6557"/>
    <s v="Facilities &amp; Services"/>
    <n v="9.3226775515721787"/>
    <x v="4"/>
    <n v="2019"/>
    <n v="0"/>
  </r>
  <r>
    <d v="2019-08-28T04:45:50"/>
    <s v="19-2527"/>
    <s v="P098"/>
    <n v="10"/>
    <n v="201"/>
    <n v="201"/>
    <n v="67"/>
    <n v="67"/>
    <n v="2010"/>
    <n v="670"/>
    <n v="1340"/>
    <s v="Satisfied"/>
    <s v="CG-1672"/>
    <s v="Community &amp; Government"/>
    <n v="11.655355879643379"/>
    <x v="4"/>
    <n v="2019"/>
    <n v="0"/>
  </r>
  <r>
    <d v="2019-04-07T14:48:24"/>
    <s v="19-2241"/>
    <s v="P099"/>
    <n v="10"/>
    <s v=""/>
    <n v="132"/>
    <n v="33"/>
    <n v="33"/>
    <n v="1320"/>
    <n v="330"/>
    <n v="990"/>
    <s v="Neither"/>
    <s v="HS-7440"/>
    <s v="Healthcare &amp; Safety"/>
    <n v="13.407340878370247"/>
    <x v="4"/>
    <n v="2019"/>
    <n v="0"/>
  </r>
  <r>
    <d v="2019-04-11T02:48:02"/>
    <s v="19-2912"/>
    <s v="P001"/>
    <n v="11"/>
    <n v="108"/>
    <n v="108"/>
    <n v="36"/>
    <n v="36"/>
    <n v="1188"/>
    <n v="396"/>
    <n v="792"/>
    <s v="Satisfied"/>
    <s v="CT-3169"/>
    <s v="Creative &amp; Technology"/>
    <n v="8.8514729234790472"/>
    <x v="4"/>
    <n v="2019"/>
    <n v="0"/>
  </r>
  <r>
    <d v="2019-09-29T11:32:52"/>
    <s v="19-4418"/>
    <s v="P002"/>
    <n v="11"/>
    <n v="144"/>
    <n v="144"/>
    <n v="36"/>
    <n v="36"/>
    <n v="1584"/>
    <n v="396"/>
    <n v="1188"/>
    <s v="Satisfied"/>
    <s v="FE-629"/>
    <s v="Facilities &amp; Services"/>
    <n v="11.311040680082275"/>
    <x v="4"/>
    <n v="2019"/>
    <n v="0"/>
  </r>
  <r>
    <d v="2019-11-05T00:59:42"/>
    <s v="19-2068"/>
    <s v="P003"/>
    <n v="11"/>
    <s v=""/>
    <n v="189"/>
    <n v="63"/>
    <n v="63"/>
    <n v="2079"/>
    <n v="693"/>
    <n v="1386"/>
    <s v="Satisfied"/>
    <s v="CT-3229"/>
    <s v="Creative &amp; Technology"/>
    <n v="15.770846827234339"/>
    <x v="4"/>
    <n v="2019"/>
    <n v="0"/>
  </r>
  <r>
    <d v="2019-04-28T00:15:41"/>
    <s v="19-2533"/>
    <s v="P003"/>
    <n v="11"/>
    <n v="189"/>
    <n v="189"/>
    <n v="63"/>
    <n v="63"/>
    <n v="2079"/>
    <n v="693"/>
    <n v="1386"/>
    <s v="Satisfied"/>
    <s v="SR-9497"/>
    <s v="Sports &amp; Recreation"/>
    <n v="14.697745043716761"/>
    <x v="4"/>
    <n v="2019"/>
    <n v="0"/>
  </r>
  <r>
    <d v="2019-12-27T00:00:00"/>
    <s v="19-1575"/>
    <s v="P003"/>
    <n v="11"/>
    <n v="189"/>
    <n v="189"/>
    <n v="63"/>
    <n v="63"/>
    <n v="2079"/>
    <n v="693"/>
    <n v="1386"/>
    <s v="Neither"/>
    <s v="SR-9872"/>
    <s v="Sports &amp; Recreation"/>
    <n v="12.200533931675887"/>
    <x v="4"/>
    <n v="2019"/>
    <n v="0"/>
  </r>
  <r>
    <d v="2019-09-06T20:28:04"/>
    <s v="19-3835"/>
    <s v="P006"/>
    <n v="11"/>
    <n v="38"/>
    <n v="38"/>
    <n v="19"/>
    <n v="19"/>
    <n v="418"/>
    <n v="209"/>
    <n v="209"/>
    <s v="Neither"/>
    <s v="SR-9872"/>
    <s v="Sports &amp; Recreation"/>
    <n v="12.200533931675887"/>
    <x v="4"/>
    <n v="2019"/>
    <n v="0"/>
  </r>
  <r>
    <d v="2019-12-04T00:00:00"/>
    <s v="19-2157"/>
    <s v="P006"/>
    <n v="11"/>
    <s v=""/>
    <n v="38"/>
    <n v="19"/>
    <n v="19"/>
    <n v="418"/>
    <n v="209"/>
    <n v="209"/>
    <s v="Neither"/>
    <s v="FE-6818"/>
    <s v="Facilities &amp; Services"/>
    <n v="12.37474961859551"/>
    <x v="4"/>
    <n v="2019"/>
    <n v="0"/>
  </r>
  <r>
    <d v="2019-11-28T00:00:00"/>
    <s v="19-2676"/>
    <s v="P007"/>
    <n v="11"/>
    <n v="225"/>
    <n v="225"/>
    <n v="75"/>
    <n v="75"/>
    <n v="2475"/>
    <n v="825"/>
    <n v="1650"/>
    <s v="Neither"/>
    <s v="SR-9315"/>
    <s v="Sports &amp; Recreation"/>
    <n v="12.682358648534777"/>
    <x v="4"/>
    <n v="2019"/>
    <n v="0"/>
  </r>
  <r>
    <d v="2019-02-10T06:56:51"/>
    <s v="19-2238"/>
    <s v="P011"/>
    <n v="11"/>
    <n v="264"/>
    <n v="264"/>
    <n v="88"/>
    <n v="88"/>
    <n v="2904"/>
    <n v="968"/>
    <n v="1936"/>
    <s v="Neither"/>
    <s v="EE-4580"/>
    <s v="Education"/>
    <n v="13.275355576494196"/>
    <x v="4"/>
    <n v="2019"/>
    <n v="0"/>
  </r>
  <r>
    <d v="2019-03-11T19:25:55"/>
    <s v="19-1581"/>
    <s v="P016"/>
    <n v="11"/>
    <s v=""/>
    <n v="110"/>
    <s v=""/>
    <n v="55"/>
    <n v="1210"/>
    <n v="605"/>
    <n v="605"/>
    <s v="Satisfied"/>
    <s v="HS-7136"/>
    <s v="Healthcare &amp; Safety"/>
    <n v="13.2671922973198"/>
    <x v="4"/>
    <n v="2019"/>
    <n v="0"/>
  </r>
  <r>
    <d v="2019-09-29T08:23:09"/>
    <s v="19-3097"/>
    <s v="P017"/>
    <n v="11"/>
    <n v="120"/>
    <n v="120"/>
    <n v="30"/>
    <n v="30"/>
    <n v="1320"/>
    <n v="330"/>
    <n v="990"/>
    <s v="Neither"/>
    <s v="EE-46"/>
    <s v="Education"/>
    <n v="9.8238489437106278"/>
    <x v="4"/>
    <n v="2019"/>
    <n v="0"/>
  </r>
  <r>
    <d v="2019-02-28T20:25:18"/>
    <s v="19-2824"/>
    <s v="P023"/>
    <n v="11"/>
    <n v="126"/>
    <n v="126"/>
    <n v="42"/>
    <n v="42"/>
    <n v="1386"/>
    <n v="462"/>
    <n v="924"/>
    <s v="Neither"/>
    <s v="CT-3618"/>
    <s v="Creative &amp; Technology"/>
    <n v="11.995406972581796"/>
    <x v="4"/>
    <n v="2019"/>
    <n v="0"/>
  </r>
  <r>
    <d v="2019-08-13T19:25:39"/>
    <s v="19-2924"/>
    <s v="P024"/>
    <n v="11"/>
    <s v=""/>
    <n v="66"/>
    <n v="33"/>
    <n v="33"/>
    <n v="726"/>
    <n v="363"/>
    <n v="363"/>
    <s v="Satisfied"/>
    <s v="CT-3966"/>
    <s v="Creative &amp; Technology"/>
    <n v="10.524491192521829"/>
    <x v="4"/>
    <n v="2019"/>
    <n v="0"/>
  </r>
  <r>
    <d v="2019-08-22T07:04:09"/>
    <s v="19-4714"/>
    <s v="P025"/>
    <n v="11"/>
    <n v="210"/>
    <n v="210"/>
    <s v=""/>
    <n v="70"/>
    <n v="2310"/>
    <n v="770"/>
    <n v="1540"/>
    <s v="Neither"/>
    <s v="CT-3882"/>
    <s v="Creative &amp; Technology"/>
    <n v="11.749993886708426"/>
    <x v="4"/>
    <n v="2019"/>
    <n v="0"/>
  </r>
  <r>
    <d v="2019-09-28T17:46:38"/>
    <s v="19-2336"/>
    <s v="P030"/>
    <n v="11"/>
    <n v="81"/>
    <n v="81"/>
    <s v=""/>
    <n v="27"/>
    <n v="891"/>
    <n v="297"/>
    <n v="594"/>
    <s v="Neither"/>
    <s v="CT-3590"/>
    <s v="Creative &amp; Technology"/>
    <n v="12.399050786131125"/>
    <x v="4"/>
    <n v="2019"/>
    <n v="0"/>
  </r>
  <r>
    <d v="2019-10-08T15:33:16"/>
    <s v="19-3310"/>
    <s v="P032"/>
    <n v="11"/>
    <n v="92"/>
    <n v="92"/>
    <n v="46"/>
    <n v="46"/>
    <n v="1012"/>
    <n v="506"/>
    <n v="506"/>
    <s v="Dissatisfied"/>
    <s v="EE-4648"/>
    <s v="Education"/>
    <n v="11.99399163482429"/>
    <x v="4"/>
    <n v="2019"/>
    <n v="0"/>
  </r>
  <r>
    <d v="2019-03-19T04:52:03"/>
    <s v="19-2917"/>
    <s v="P033"/>
    <n v="11"/>
    <s v=""/>
    <n v="57"/>
    <n v="19"/>
    <n v="19"/>
    <n v="627"/>
    <n v="209"/>
    <n v="418"/>
    <s v="Neither"/>
    <s v="CG-1543"/>
    <s v="Community &amp; Government"/>
    <n v="10.968401424454578"/>
    <x v="4"/>
    <n v="2019"/>
    <n v="0"/>
  </r>
  <r>
    <d v="2019-11-19T03:29:30"/>
    <s v="19-4956"/>
    <s v="P034"/>
    <n v="11"/>
    <n v="114"/>
    <n v="114"/>
    <n v="57"/>
    <n v="57"/>
    <n v="1254"/>
    <n v="627"/>
    <n v="627"/>
    <s v="Neither"/>
    <s v="CT-3371"/>
    <s v="Creative &amp; Technology"/>
    <n v="12.004541523616258"/>
    <x v="4"/>
    <n v="2019"/>
    <n v="0"/>
  </r>
  <r>
    <d v="2019-11-04T22:10:49"/>
    <s v="19-2148"/>
    <s v="P042"/>
    <n v="11"/>
    <s v=""/>
    <n v="50"/>
    <s v=""/>
    <n v="25"/>
    <n v="550"/>
    <n v="275"/>
    <n v="275"/>
    <s v="Neither"/>
    <s v="SR-9853"/>
    <s v="Sports &amp; Recreation"/>
    <n v="7.9963422143733238"/>
    <x v="4"/>
    <n v="2019"/>
    <n v="0"/>
  </r>
  <r>
    <d v="2019-12-03T22:05:31"/>
    <s v="19-2601"/>
    <s v="P045"/>
    <n v="11"/>
    <n v="100"/>
    <n v="100"/>
    <n v="25"/>
    <n v="25"/>
    <n v="1100"/>
    <n v="275"/>
    <n v="825"/>
    <s v="Neither"/>
    <s v="CG-1527"/>
    <s v="Community &amp; Government"/>
    <n v="12.658317415198635"/>
    <x v="4"/>
    <n v="2019"/>
    <n v="0"/>
  </r>
  <r>
    <d v="2019-03-17T16:05:05"/>
    <s v="19-4788"/>
    <s v="P047"/>
    <n v="11"/>
    <n v="72"/>
    <n v="72"/>
    <n v="36"/>
    <n v="36"/>
    <n v="792"/>
    <n v="396"/>
    <n v="396"/>
    <s v="Satisfied"/>
    <s v="EE-4752"/>
    <s v="Education"/>
    <n v="13.332534707865639"/>
    <x v="4"/>
    <n v="2019"/>
    <n v="0"/>
  </r>
  <r>
    <d v="2019-10-08T21:29:26"/>
    <s v="19-4961"/>
    <s v="P050"/>
    <n v="11"/>
    <n v="108"/>
    <n v="108"/>
    <n v="36"/>
    <n v="36"/>
    <n v="1188"/>
    <n v="396"/>
    <n v="792"/>
    <s v="Satisfied"/>
    <s v="HS-7802"/>
    <s v="Healthcare &amp; Safety"/>
    <n v="12.801144805697081"/>
    <x v="4"/>
    <n v="2019"/>
    <n v="0"/>
  </r>
  <r>
    <d v="2019-10-22T05:26:47"/>
    <s v="19-1829"/>
    <s v="P050"/>
    <n v="11"/>
    <n v="108"/>
    <n v="108"/>
    <n v="36"/>
    <n v="36"/>
    <n v="1188"/>
    <n v="396"/>
    <n v="792"/>
    <s v="Satisfied"/>
    <s v="CP-2753"/>
    <s v="Corporate &amp; Professional"/>
    <n v="13.917704159139552"/>
    <x v="4"/>
    <n v="2019"/>
    <n v="0"/>
  </r>
  <r>
    <d v="2019-12-21T00:00:00"/>
    <s v="19-1127"/>
    <s v="P056"/>
    <n v="11"/>
    <n v="72"/>
    <n v="72"/>
    <n v="36"/>
    <n v="36"/>
    <n v="792"/>
    <n v="396"/>
    <n v="396"/>
    <s v="Satisfied"/>
    <s v="CT-3121"/>
    <s v="Creative &amp; Technology"/>
    <n v="11.0700865530371"/>
    <x v="4"/>
    <n v="2019"/>
    <n v="0"/>
  </r>
  <r>
    <d v="2019-09-03T20:41:50"/>
    <s v="19-3407"/>
    <s v="P061"/>
    <n v="11"/>
    <s v=""/>
    <n v="264"/>
    <s v=""/>
    <n v="88"/>
    <n v="2904"/>
    <n v="968"/>
    <n v="1936"/>
    <s v="Neither"/>
    <s v="CP-2671"/>
    <s v="Corporate &amp; Professional"/>
    <n v="9.0350666811770921"/>
    <x v="4"/>
    <n v="2019"/>
    <n v="0"/>
  </r>
  <r>
    <d v="2019-09-15T22:46:34"/>
    <s v="19-1834"/>
    <s v="P064"/>
    <n v="11"/>
    <n v="231"/>
    <n v="231"/>
    <n v="77"/>
    <n v="77"/>
    <n v="2541"/>
    <n v="847"/>
    <n v="1694"/>
    <s v="Neither"/>
    <s v="CT-3229"/>
    <s v="Creative &amp; Technology"/>
    <n v="15.770846827234339"/>
    <x v="4"/>
    <n v="2019"/>
    <n v="0"/>
  </r>
  <r>
    <d v="2019-10-07T13:33:02"/>
    <s v="19-3208"/>
    <s v="P072"/>
    <n v="11"/>
    <s v=""/>
    <n v="132"/>
    <n v="44"/>
    <n v="44"/>
    <n v="1452"/>
    <n v="484"/>
    <n v="968"/>
    <s v="Satisfied"/>
    <s v="SR-9872"/>
    <s v="Sports &amp; Recreation"/>
    <n v="12.200533931675887"/>
    <x v="4"/>
    <n v="2019"/>
    <n v="0"/>
  </r>
  <r>
    <d v="2019-05-15T08:28:08"/>
    <s v="19-3810"/>
    <s v="P074"/>
    <n v="11"/>
    <n v="352"/>
    <n v="352"/>
    <s v=""/>
    <n v="88"/>
    <n v="3872"/>
    <n v="968"/>
    <n v="2904"/>
    <s v="Neither"/>
    <s v="HS-7227"/>
    <s v="Healthcare &amp; Safety"/>
    <n v="13.923194761258239"/>
    <x v="4"/>
    <n v="2019"/>
    <n v="0"/>
  </r>
  <r>
    <d v="2019-04-10T04:02:10"/>
    <s v="19-2100"/>
    <s v="P075"/>
    <n v="11"/>
    <s v=""/>
    <n v="160"/>
    <n v="80"/>
    <n v="80"/>
    <n v="1760"/>
    <n v="880"/>
    <n v="880"/>
    <s v="Neither"/>
    <s v="CT-3497"/>
    <s v="Creative &amp; Technology"/>
    <n v="11.78346750250795"/>
    <x v="4"/>
    <n v="2019"/>
    <n v="0"/>
  </r>
  <r>
    <d v="2019-10-23T21:12:46"/>
    <s v="19-3203"/>
    <s v="P079"/>
    <n v="11"/>
    <n v="188"/>
    <n v="188"/>
    <n v="94"/>
    <n v="94"/>
    <n v="2068"/>
    <n v="1034"/>
    <n v="1034"/>
    <s v="Neither"/>
    <s v="CT-3242"/>
    <s v="Creative &amp; Technology"/>
    <n v="11.082295381980092"/>
    <x v="4"/>
    <n v="2019"/>
    <n v="0"/>
  </r>
  <r>
    <d v="2019-05-25T23:10:07"/>
    <s v="19-1689"/>
    <s v="P080"/>
    <n v="11"/>
    <n v="57"/>
    <n v="57"/>
    <s v=""/>
    <n v="19"/>
    <n v="627"/>
    <n v="209"/>
    <n v="418"/>
    <s v="Neither"/>
    <s v="CP-2735"/>
    <s v="Corporate &amp; Professional"/>
    <n v="11.769937929618399"/>
    <x v="4"/>
    <n v="2019"/>
    <n v="0"/>
  </r>
  <r>
    <d v="2019-09-17T10:27:38"/>
    <s v="19-4438"/>
    <s v="P082"/>
    <n v="11"/>
    <n v="312"/>
    <n v="312"/>
    <n v="78"/>
    <n v="78"/>
    <n v="3432"/>
    <n v="858"/>
    <n v="2574"/>
    <s v="Neither"/>
    <s v="CT-3932"/>
    <s v="Creative &amp; Technology"/>
    <n v="13.929237493388955"/>
    <x v="4"/>
    <n v="2019"/>
    <n v="0"/>
  </r>
  <r>
    <d v="2019-06-16T05:40:59"/>
    <s v="19-4448"/>
    <s v="P084"/>
    <n v="11"/>
    <n v="154"/>
    <n v="154"/>
    <n v="77"/>
    <n v="77"/>
    <n v="1694"/>
    <n v="847"/>
    <n v="847"/>
    <s v="Neither"/>
    <s v="SR-9557"/>
    <s v="Sports &amp; Recreation"/>
    <n v="10.988762477277161"/>
    <x v="4"/>
    <n v="2019"/>
    <n v="0"/>
  </r>
  <r>
    <d v="2019-12-14T00:00:00"/>
    <s v="19-4852"/>
    <s v="P087"/>
    <n v="11"/>
    <n v="176"/>
    <n v="176"/>
    <n v="88"/>
    <n v="88"/>
    <n v="1936"/>
    <n v="968"/>
    <n v="968"/>
    <s v="Dissatisfied"/>
    <s v="FE-6150"/>
    <s v="Facilities &amp; Services"/>
    <n v="12.427459362224146"/>
    <x v="4"/>
    <n v="2019"/>
    <n v="0"/>
  </r>
  <r>
    <d v="2019-04-17T04:00:16"/>
    <s v="19-3397"/>
    <s v="P093"/>
    <n v="11"/>
    <n v="384"/>
    <n v="384"/>
    <n v="96"/>
    <n v="96"/>
    <n v="4224"/>
    <n v="1056"/>
    <n v="3168"/>
    <s v="Satisfied"/>
    <s v="EE-4585"/>
    <s v="Education"/>
    <n v="11.779256317174871"/>
    <x v="4"/>
    <n v="2019"/>
    <n v="0"/>
  </r>
  <r>
    <d v="2019-01-29T17:15:54"/>
    <s v="19-4036"/>
    <s v="P094"/>
    <n v="11"/>
    <s v=""/>
    <n v="80"/>
    <n v="20"/>
    <n v="20"/>
    <n v="880"/>
    <n v="220"/>
    <n v="660"/>
    <s v="Neither"/>
    <s v="CG-1210"/>
    <s v="Community &amp; Government"/>
    <n v="12.699042739101285"/>
    <x v="4"/>
    <n v="2019"/>
    <n v="0"/>
  </r>
  <r>
    <d v="2019-09-18T08:38:31"/>
    <s v="19-1981"/>
    <s v="P095"/>
    <n v="11"/>
    <n v="116"/>
    <n v="116"/>
    <n v="29"/>
    <n v="29"/>
    <n v="1276"/>
    <n v="319"/>
    <n v="957"/>
    <s v="Dissatisfied"/>
    <s v="CT-3882"/>
    <s v="Creative &amp; Technology"/>
    <n v="11.749993886708426"/>
    <x v="4"/>
    <n v="2019"/>
    <n v="0"/>
  </r>
  <r>
    <d v="2019-02-20T16:39:45"/>
    <s v="19-1342"/>
    <s v="P096"/>
    <n v="11"/>
    <n v="144"/>
    <n v="144"/>
    <n v="48"/>
    <n v="48"/>
    <n v="1584"/>
    <n v="528"/>
    <n v="1056"/>
    <s v="Neither"/>
    <s v="CT-3371"/>
    <s v="Creative &amp; Technology"/>
    <n v="12.004541523616258"/>
    <x v="4"/>
    <n v="2019"/>
    <n v="0"/>
  </r>
  <r>
    <d v="2019-08-19T20:20:12"/>
    <s v="19-2267"/>
    <s v="P097"/>
    <n v="11"/>
    <s v=""/>
    <n v="92"/>
    <n v="46"/>
    <n v="46"/>
    <n v="1012"/>
    <n v="506"/>
    <n v="506"/>
    <s v="Neither"/>
    <s v="HS-7863"/>
    <s v="Healthcare &amp; Safety"/>
    <n v="13.574227261506472"/>
    <x v="4"/>
    <n v="2019"/>
    <n v="0"/>
  </r>
  <r>
    <d v="2019-05-23T12:55:36"/>
    <s v="19-3898"/>
    <s v="P002"/>
    <n v="12"/>
    <n v="144"/>
    <n v="144"/>
    <n v="36"/>
    <n v="36"/>
    <n v="1728"/>
    <n v="432"/>
    <n v="1296"/>
    <s v="Satisfied"/>
    <s v="HS-7440"/>
    <s v="Healthcare &amp; Safety"/>
    <n v="13.407340878370247"/>
    <x v="4"/>
    <n v="2019"/>
    <n v="0"/>
  </r>
  <r>
    <d v="2019-05-07T06:25:53"/>
    <s v="19-1413"/>
    <s v="P002"/>
    <n v="12"/>
    <n v="144"/>
    <n v="144"/>
    <n v="36"/>
    <n v="36"/>
    <n v="1728"/>
    <n v="432"/>
    <n v="1296"/>
    <s v="Dissatisfied"/>
    <s v="CP-2218"/>
    <s v="Corporate &amp; Professional"/>
    <n v="10.585251392347548"/>
    <x v="4"/>
    <n v="2019"/>
    <n v="0"/>
  </r>
  <r>
    <d v="2019-08-02T19:25:33"/>
    <s v="19-4291"/>
    <s v="P003"/>
    <n v="12"/>
    <n v="189"/>
    <n v="189"/>
    <n v="63"/>
    <n v="63"/>
    <n v="2268"/>
    <n v="756"/>
    <n v="1512"/>
    <s v="Satisfied"/>
    <s v="CG-1762"/>
    <s v="Community &amp; Government"/>
    <n v="10.216282609482219"/>
    <x v="4"/>
    <n v="2019"/>
    <n v="0"/>
  </r>
  <r>
    <d v="2019-09-09T21:59:29"/>
    <s v="19-1368"/>
    <s v="P004"/>
    <n v="12"/>
    <s v=""/>
    <n v="189"/>
    <n v="63"/>
    <n v="63"/>
    <n v="2268"/>
    <n v="756"/>
    <n v="1512"/>
    <s v="Neither"/>
    <s v="CG-142"/>
    <s v="Community &amp; Government"/>
    <n v="14.412865837260112"/>
    <x v="4"/>
    <n v="2019"/>
    <n v="0"/>
  </r>
  <r>
    <d v="2019-06-07T00:42:14"/>
    <s v="19-3262"/>
    <s v="P007"/>
    <n v="12"/>
    <n v="225"/>
    <n v="225"/>
    <n v="75"/>
    <n v="75"/>
    <n v="2700"/>
    <n v="900"/>
    <n v="1800"/>
    <s v="Neither"/>
    <s v="CT-3606"/>
    <s v="Creative &amp; Technology"/>
    <n v="12.173451788225162"/>
    <x v="4"/>
    <n v="2019"/>
    <n v="0"/>
  </r>
  <r>
    <d v="2019-11-29T19:38:50"/>
    <s v="19-1976"/>
    <s v="P013"/>
    <n v="12"/>
    <n v="58"/>
    <n v="58"/>
    <n v="29"/>
    <n v="29"/>
    <n v="696"/>
    <n v="348"/>
    <n v="348"/>
    <s v="Satisfied"/>
    <s v="FE-685"/>
    <s v="Facilities &amp; Services"/>
    <n v="10.956589836772277"/>
    <x v="4"/>
    <n v="2019"/>
    <n v="0"/>
  </r>
  <r>
    <d v="2019-10-30T04:41:20"/>
    <s v="19-1800"/>
    <s v="P014"/>
    <n v="12"/>
    <s v=""/>
    <n v="166"/>
    <n v="83"/>
    <n v="83"/>
    <n v="1992"/>
    <n v="996"/>
    <n v="996"/>
    <s v="Dissatisfied"/>
    <s v="EE-4409"/>
    <s v="Education"/>
    <n v="10.818241047231139"/>
    <x v="4"/>
    <n v="2019"/>
    <n v="0"/>
  </r>
  <r>
    <d v="2019-12-21T02:55:07"/>
    <s v="19-2041"/>
    <s v="P015"/>
    <n v="12"/>
    <s v=""/>
    <n v="176"/>
    <n v="88"/>
    <n v="88"/>
    <n v="2112"/>
    <n v="1056"/>
    <n v="1056"/>
    <s v="Neither"/>
    <s v="CT-3955"/>
    <s v="Creative &amp; Technology"/>
    <n v="11.130819205617987"/>
    <x v="4"/>
    <n v="2019"/>
    <n v="0"/>
  </r>
  <r>
    <d v="2019-12-29T12:59:06"/>
    <s v="19-3890"/>
    <s v="P015"/>
    <n v="12"/>
    <n v="176"/>
    <n v="176"/>
    <n v="88"/>
    <n v="88"/>
    <n v="2112"/>
    <n v="1056"/>
    <n v="1056"/>
    <s v="Neither"/>
    <s v="CG-1535"/>
    <s v="Community &amp; Government"/>
    <n v="9.879282537628514"/>
    <x v="4"/>
    <n v="2019"/>
    <n v="0"/>
  </r>
  <r>
    <d v="2019-12-31T03:16:17"/>
    <s v="19-3560"/>
    <s v="P020"/>
    <n v="12"/>
    <n v="180"/>
    <n v="180"/>
    <n v="45"/>
    <n v="45"/>
    <n v="2160"/>
    <n v="540"/>
    <n v="1620"/>
    <s v="Neither"/>
    <s v="SR-9497"/>
    <s v="Sports &amp; Recreation"/>
    <n v="14.697745043716761"/>
    <x v="4"/>
    <n v="2019"/>
    <n v="0"/>
  </r>
  <r>
    <d v="2019-09-30T09:36:12"/>
    <s v="19-4277"/>
    <s v="P027"/>
    <n v="12"/>
    <n v="140"/>
    <n v="140"/>
    <n v="70"/>
    <n v="70"/>
    <n v="1680"/>
    <n v="840"/>
    <n v="840"/>
    <s v="Neither"/>
    <s v="HS-7461"/>
    <s v="Healthcare &amp; Safety"/>
    <n v="12.85215703546821"/>
    <x v="4"/>
    <n v="2019"/>
    <n v="0"/>
  </r>
  <r>
    <d v="2019-05-18T22:12:02"/>
    <s v="19-1248"/>
    <s v="P029"/>
    <n v="12"/>
    <s v=""/>
    <n v="300"/>
    <n v="75"/>
    <n v="75"/>
    <n v="3600"/>
    <n v="900"/>
    <n v="2700"/>
    <s v="Neither"/>
    <s v="CT-3169"/>
    <s v="Creative &amp; Technology"/>
    <n v="8.8514729234790472"/>
    <x v="4"/>
    <n v="2019"/>
    <n v="0"/>
  </r>
  <r>
    <d v="2019-10-06T19:23:21"/>
    <s v="19-4268"/>
    <s v="P032"/>
    <n v="12"/>
    <n v="92"/>
    <n v="92"/>
    <n v="46"/>
    <n v="46"/>
    <n v="1104"/>
    <n v="552"/>
    <n v="552"/>
    <s v="Dissatisfied"/>
    <s v="CT-3464"/>
    <s v="Creative &amp; Technology"/>
    <n v="12.207242573430314"/>
    <x v="4"/>
    <n v="2019"/>
    <n v="0"/>
  </r>
  <r>
    <d v="2019-11-27T14:13:54"/>
    <s v="19-3113"/>
    <s v="P033"/>
    <n v="12"/>
    <n v="57"/>
    <n v="57"/>
    <n v="19"/>
    <n v="19"/>
    <n v="684"/>
    <n v="228"/>
    <n v="456"/>
    <s v="Neither"/>
    <s v="CP-2671"/>
    <s v="Corporate &amp; Professional"/>
    <n v="9.0350666811770921"/>
    <x v="4"/>
    <n v="2019"/>
    <n v="0"/>
  </r>
  <r>
    <d v="2019-05-23T23:24:24"/>
    <s v="19-3256"/>
    <s v="P040"/>
    <n v="12"/>
    <n v="160"/>
    <n v="160"/>
    <n v="80"/>
    <n v="80"/>
    <n v="1920"/>
    <n v="960"/>
    <n v="960"/>
    <s v="Neither"/>
    <s v="CG-1672"/>
    <s v="Community &amp; Government"/>
    <n v="11.655355879643379"/>
    <x v="4"/>
    <n v="2019"/>
    <n v="0"/>
  </r>
  <r>
    <d v="2019-07-03T12:43:55"/>
    <s v="19-4269"/>
    <s v="P043"/>
    <n v="12"/>
    <n v="184"/>
    <n v="184"/>
    <s v=""/>
    <n v="92"/>
    <n v="2208"/>
    <n v="1104"/>
    <n v="1104"/>
    <s v="Neither"/>
    <s v="CP-260"/>
    <s v="Corporate &amp; Professional"/>
    <n v="12.55774399806273"/>
    <x v="4"/>
    <n v="2019"/>
    <n v="0"/>
  </r>
  <r>
    <d v="2019-01-07T22:50:18"/>
    <s v="19-1679"/>
    <s v="P045"/>
    <n v="12"/>
    <n v="100"/>
    <n v="100"/>
    <n v="25"/>
    <n v="25"/>
    <n v="1200"/>
    <n v="300"/>
    <n v="900"/>
    <s v="Dissatisfied"/>
    <s v="FE-6470"/>
    <s v="Facilities &amp; Services"/>
    <n v="10.434860153112215"/>
    <x v="4"/>
    <n v="2019"/>
    <n v="0"/>
  </r>
  <r>
    <d v="2019-04-11T05:29:53"/>
    <s v="19-4019"/>
    <s v="P045"/>
    <n v="12"/>
    <n v="100"/>
    <n v="100"/>
    <n v="25"/>
    <n v="25"/>
    <n v="1200"/>
    <n v="300"/>
    <n v="900"/>
    <s v="Dissatisfied"/>
    <s v="FE-621"/>
    <s v="Facilities &amp; Services"/>
    <n v="11.410471033945758"/>
    <x v="4"/>
    <n v="2019"/>
    <n v="0"/>
  </r>
  <r>
    <d v="2019-05-04T22:06:56"/>
    <s v="19-4476"/>
    <s v="P048"/>
    <n v="12"/>
    <n v="252"/>
    <n v="252"/>
    <s v=""/>
    <n v="63"/>
    <n v="3024"/>
    <n v="756"/>
    <n v="2268"/>
    <s v="Neither"/>
    <s v="CP-295"/>
    <s v="Corporate &amp; Professional"/>
    <n v="12.844063202784817"/>
    <x v="4"/>
    <n v="2019"/>
    <n v="0"/>
  </r>
  <r>
    <d v="2019-10-24T02:42:48"/>
    <s v="19-1894"/>
    <s v="P050"/>
    <n v="12"/>
    <n v="108"/>
    <n v="108"/>
    <n v="36"/>
    <n v="36"/>
    <n v="1296"/>
    <n v="432"/>
    <n v="864"/>
    <s v="Neither"/>
    <s v="CT-3235"/>
    <s v="Creative &amp; Technology"/>
    <n v="11.883396013219548"/>
    <x v="4"/>
    <n v="2019"/>
    <n v="0"/>
  </r>
  <r>
    <d v="2019-04-24T22:35:15"/>
    <s v="19-4674"/>
    <s v="P051"/>
    <n v="12"/>
    <n v="135"/>
    <n v="135"/>
    <n v="45"/>
    <n v="45"/>
    <n v="1620"/>
    <n v="540"/>
    <n v="1080"/>
    <s v="Neither"/>
    <s v="HS-7129"/>
    <s v="Healthcare &amp; Safety"/>
    <n v="10.112765954734209"/>
    <x v="4"/>
    <n v="2019"/>
    <n v="0"/>
  </r>
  <r>
    <d v="2019-12-11T21:09:01"/>
    <s v="19-1308"/>
    <s v="P054"/>
    <n v="12"/>
    <n v="144"/>
    <n v="144"/>
    <n v="48"/>
    <n v="48"/>
    <n v="1728"/>
    <n v="576"/>
    <n v="1152"/>
    <s v="Satisfied"/>
    <s v="CP-2218"/>
    <s v="Corporate &amp; Professional"/>
    <n v="10.585251392347548"/>
    <x v="4"/>
    <n v="2019"/>
    <n v="0"/>
  </r>
  <r>
    <d v="2019-02-05T20:16:18"/>
    <s v="19-1190"/>
    <s v="P061"/>
    <n v="12"/>
    <n v="264"/>
    <n v="264"/>
    <s v=""/>
    <n v="88"/>
    <n v="3168"/>
    <n v="1056"/>
    <n v="2112"/>
    <s v="Neither"/>
    <s v="HS-7367"/>
    <s v="Healthcare &amp; Safety"/>
    <n v="14.460020532456038"/>
    <x v="4"/>
    <n v="2019"/>
    <n v="0"/>
  </r>
  <r>
    <d v="2019-04-23T13:40:20"/>
    <s v="19-1170"/>
    <s v="P062"/>
    <n v="12"/>
    <n v="348"/>
    <n v="348"/>
    <n v="87"/>
    <n v="87"/>
    <n v="4176"/>
    <n v="1044"/>
    <n v="3132"/>
    <s v="Satisfied"/>
    <s v="HS-7863"/>
    <s v="Healthcare &amp; Safety"/>
    <n v="13.574227261506472"/>
    <x v="4"/>
    <n v="2019"/>
    <n v="0"/>
  </r>
  <r>
    <d v="2019-08-04T00:56:38"/>
    <s v="19-3906"/>
    <s v="P065"/>
    <n v="12"/>
    <n v="50"/>
    <n v="50"/>
    <n v="25"/>
    <n v="25"/>
    <n v="600"/>
    <n v="300"/>
    <n v="300"/>
    <s v="Satisfied"/>
    <s v="CG-1908"/>
    <s v="Community &amp; Government"/>
    <n v="12.758430621858414"/>
    <x v="4"/>
    <n v="2019"/>
    <n v="0"/>
  </r>
  <r>
    <d v="2019-08-04T09:50:37"/>
    <s v="19-2302"/>
    <s v="P067"/>
    <n v="12"/>
    <n v="144"/>
    <n v="144"/>
    <n v="36"/>
    <n v="36"/>
    <n v="1728"/>
    <n v="432"/>
    <n v="1296"/>
    <s v="Dissatisfied"/>
    <s v="EE-4140"/>
    <s v="Education"/>
    <n v="11.710935611749917"/>
    <x v="4"/>
    <n v="2019"/>
    <n v="0"/>
  </r>
  <r>
    <d v="2019-06-10T17:34:35"/>
    <s v="19-1119"/>
    <s v="P067"/>
    <n v="12"/>
    <n v="144"/>
    <n v="144"/>
    <n v="36"/>
    <n v="36"/>
    <n v="1728"/>
    <n v="432"/>
    <n v="1296"/>
    <s v="Satisfied"/>
    <s v="SR-9729"/>
    <s v="Sports &amp; Recreation"/>
    <n v="12.163730387337393"/>
    <x v="4"/>
    <n v="2019"/>
    <n v="0"/>
  </r>
  <r>
    <d v="2019-12-15T22:02:00"/>
    <s v="19-2131"/>
    <s v="P071"/>
    <n v="12"/>
    <s v=""/>
    <n v="210"/>
    <n v="70"/>
    <n v="70"/>
    <n v="2520"/>
    <n v="840"/>
    <n v="1680"/>
    <s v="Neither"/>
    <s v="SR-9668"/>
    <s v="Sports &amp; Recreation"/>
    <n v="11.128721898968678"/>
    <x v="4"/>
    <n v="2019"/>
    <n v="0"/>
  </r>
  <r>
    <d v="2019-07-29T11:33:19"/>
    <s v="19-1418"/>
    <s v="P075"/>
    <n v="12"/>
    <n v="160"/>
    <n v="160"/>
    <n v="80"/>
    <n v="80"/>
    <n v="1920"/>
    <n v="960"/>
    <n v="960"/>
    <s v="Neither"/>
    <s v="EE-4648"/>
    <s v="Education"/>
    <n v="11.99399163482429"/>
    <x v="4"/>
    <n v="2019"/>
    <n v="0"/>
  </r>
  <r>
    <d v="2019-09-19T08:57:34"/>
    <s v="19-3720"/>
    <s v="P078"/>
    <n v="12"/>
    <n v="225"/>
    <n v="225"/>
    <n v="75"/>
    <n v="75"/>
    <n v="2700"/>
    <n v="900"/>
    <n v="1800"/>
    <s v="Dissatisfied"/>
    <s v="FE-6591"/>
    <s v="Facilities &amp; Services"/>
    <n v="12.502346728827876"/>
    <x v="4"/>
    <n v="2019"/>
    <n v="0"/>
  </r>
  <r>
    <d v="2019-07-24T04:33:53"/>
    <s v="19-3943"/>
    <s v="P085"/>
    <n v="12"/>
    <n v="320"/>
    <n v="320"/>
    <n v="80"/>
    <n v="80"/>
    <n v="3840"/>
    <n v="960"/>
    <n v="2880"/>
    <s v="Neither"/>
    <s v="CT-3613"/>
    <s v="Creative &amp; Technology"/>
    <n v="14.064516999204997"/>
    <x v="4"/>
    <n v="2019"/>
    <n v="0"/>
  </r>
  <r>
    <d v="2019-12-01T06:37:45"/>
    <s v="19-4914"/>
    <s v="P086"/>
    <n v="12"/>
    <n v="352"/>
    <n v="352"/>
    <n v="88"/>
    <n v="88"/>
    <n v="4224"/>
    <n v="1056"/>
    <n v="3168"/>
    <s v="Neither"/>
    <s v="CT-3882"/>
    <s v="Creative &amp; Technology"/>
    <n v="11.749993886708426"/>
    <x v="4"/>
    <n v="2019"/>
    <n v="0"/>
  </r>
  <r>
    <d v="2019-03-16T22:08:32"/>
    <s v="19-2271"/>
    <s v="P086"/>
    <n v="12"/>
    <n v="352"/>
    <n v="352"/>
    <s v=""/>
    <n v="88"/>
    <n v="4224"/>
    <n v="1056"/>
    <n v="3168"/>
    <s v="Satisfied"/>
    <s v="SR-9315"/>
    <s v="Sports &amp; Recreation"/>
    <n v="12.682358648534777"/>
    <x v="4"/>
    <n v="2019"/>
    <n v="0"/>
  </r>
  <r>
    <d v="2019-06-18T06:38:43"/>
    <s v="19-1004"/>
    <s v="P088"/>
    <n v="12"/>
    <n v="192"/>
    <n v="192"/>
    <n v="96"/>
    <n v="96"/>
    <n v="2304"/>
    <n v="1152"/>
    <n v="1152"/>
    <s v="Neither"/>
    <s v="CT-3608"/>
    <s v="Creative &amp; Technology"/>
    <n v="13.765798454641494"/>
    <x v="4"/>
    <n v="2019"/>
    <n v="0"/>
  </r>
  <r>
    <d v="2019-04-17T01:16:06"/>
    <s v="19-1676"/>
    <s v="P090"/>
    <n v="12"/>
    <s v=""/>
    <n v="57"/>
    <n v="19"/>
    <n v="19"/>
    <n v="684"/>
    <n v="228"/>
    <n v="456"/>
    <s v="Neither"/>
    <s v="CT-3229"/>
    <s v="Creative &amp; Technology"/>
    <n v="15.770846827234339"/>
    <x v="4"/>
    <n v="2019"/>
    <n v="0"/>
  </r>
  <r>
    <d v="2019-12-18T16:10:31"/>
    <s v="19-1849"/>
    <s v="P091"/>
    <n v="12"/>
    <n v="204"/>
    <n v="204"/>
    <s v=""/>
    <n v="51"/>
    <n v="2448"/>
    <n v="612"/>
    <n v="1836"/>
    <s v="Neither"/>
    <s v="HS-7204"/>
    <s v="Healthcare &amp; Safety"/>
    <n v="9.4608554813364627"/>
    <x v="4"/>
    <n v="2019"/>
    <n v="0"/>
  </r>
  <r>
    <d v="2019-03-25T05:30:02"/>
    <s v="19-4117"/>
    <s v="P094"/>
    <n v="12"/>
    <n v="80"/>
    <n v="80"/>
    <n v="20"/>
    <n v="20"/>
    <n v="960"/>
    <n v="240"/>
    <n v="720"/>
    <s v="Neither"/>
    <s v="HS-7827"/>
    <s v="Healthcare &amp; Safety"/>
    <n v="9.3014286057233697"/>
    <x v="4"/>
    <n v="2019"/>
    <n v="0"/>
  </r>
  <r>
    <d v="2019-06-22T19:45:30"/>
    <s v="19-2920"/>
    <s v="P094"/>
    <n v="12"/>
    <n v="80"/>
    <n v="80"/>
    <n v="20"/>
    <n v="20"/>
    <n v="960"/>
    <n v="240"/>
    <n v="720"/>
    <s v="Satisfied"/>
    <s v="CG-1835"/>
    <s v="Community &amp; Government"/>
    <n v="13.095446915421235"/>
    <x v="4"/>
    <n v="2019"/>
    <n v="0"/>
  </r>
  <r>
    <d v="2019-07-22T15:28:24"/>
    <s v="19-1973"/>
    <s v="P099"/>
    <n v="12"/>
    <s v=""/>
    <n v="132"/>
    <n v="33"/>
    <n v="33"/>
    <n v="1584"/>
    <n v="396"/>
    <n v="1188"/>
    <s v="Dissatisfied"/>
    <s v="FE-6752"/>
    <s v="Facilities &amp; Services"/>
    <n v="10.966283117837653"/>
    <x v="4"/>
    <n v="2019"/>
    <n v="0"/>
  </r>
  <r>
    <d v="2019-11-23T00:00:00"/>
    <s v="19-2912"/>
    <s v="P100"/>
    <n v="12"/>
    <s v=""/>
    <n v="46"/>
    <n v="23"/>
    <n v="23"/>
    <n v="552"/>
    <n v="276"/>
    <n v="276"/>
    <s v="Satisfied"/>
    <s v="EE-40"/>
    <s v="Education"/>
    <n v="12.396052160428608"/>
    <x v="4"/>
    <n v="2019"/>
    <n v="0"/>
  </r>
  <r>
    <d v="2019-05-21T04:09:40"/>
    <s v="19-4248"/>
    <s v="P001"/>
    <n v="13"/>
    <n v="108"/>
    <n v="108"/>
    <s v=""/>
    <n v="36"/>
    <n v="1404"/>
    <n v="468"/>
    <n v="936"/>
    <s v="Dissatisfied"/>
    <s v="CG-1672"/>
    <s v="Community &amp; Government"/>
    <n v="11.655355879643379"/>
    <x v="4"/>
    <n v="2019"/>
    <n v="0"/>
  </r>
  <r>
    <d v="2019-02-10T03:40:07"/>
    <s v="19-3152"/>
    <s v="P003"/>
    <n v="13"/>
    <n v="189"/>
    <n v="189"/>
    <n v="63"/>
    <n v="63"/>
    <n v="2457"/>
    <n v="819"/>
    <n v="1638"/>
    <s v="Dissatisfied"/>
    <s v="CP-2330"/>
    <s v="Corporate &amp; Professional"/>
    <n v="9.4200113153305907"/>
    <x v="4"/>
    <n v="2019"/>
    <n v="0"/>
  </r>
  <r>
    <d v="2019-12-01T10:22:22"/>
    <s v="19-2953"/>
    <s v="P006"/>
    <n v="13"/>
    <n v="38"/>
    <n v="38"/>
    <s v=""/>
    <n v="19"/>
    <n v="494"/>
    <n v="247"/>
    <n v="247"/>
    <s v="Satisfied"/>
    <s v="CG-1835"/>
    <s v="Community &amp; Government"/>
    <n v="13.095446915421235"/>
    <x v="4"/>
    <n v="2019"/>
    <n v="0"/>
  </r>
  <r>
    <d v="2019-12-27T05:27:24"/>
    <s v="19-1143"/>
    <s v="P007"/>
    <n v="13"/>
    <s v=""/>
    <n v="225"/>
    <n v="75"/>
    <n v="75"/>
    <n v="2925"/>
    <n v="975"/>
    <n v="1950"/>
    <s v="Satisfied"/>
    <s v="CT-3960"/>
    <s v="Creative &amp; Technology"/>
    <n v="13.486912834801583"/>
    <x v="4"/>
    <n v="2019"/>
    <n v="0"/>
  </r>
  <r>
    <d v="2019-09-04T00:07:35"/>
    <s v="19-2872"/>
    <s v="P012"/>
    <n v="13"/>
    <n v="30"/>
    <n v="30"/>
    <n v="15"/>
    <n v="15"/>
    <n v="390"/>
    <n v="195"/>
    <n v="195"/>
    <s v="Neither"/>
    <s v="CG-1672"/>
    <s v="Community &amp; Government"/>
    <n v="11.655355879643379"/>
    <x v="4"/>
    <n v="2019"/>
    <n v="0"/>
  </r>
  <r>
    <d v="2019-12-17T00:00:00"/>
    <s v="19-4099"/>
    <s v="P014"/>
    <n v="13"/>
    <n v="166"/>
    <n v="166"/>
    <s v=""/>
    <n v="83"/>
    <n v="2158"/>
    <n v="1079"/>
    <n v="1079"/>
    <s v="Neither"/>
    <s v="SR-9880"/>
    <s v="Sports &amp; Recreation"/>
    <n v="9.7467096260695598"/>
    <x v="4"/>
    <n v="2019"/>
    <n v="0"/>
  </r>
  <r>
    <d v="2019-05-21T19:12:25"/>
    <s v="19-1466"/>
    <s v="P016"/>
    <n v="13"/>
    <s v=""/>
    <n v="110"/>
    <s v=""/>
    <n v="55"/>
    <n v="1430"/>
    <n v="715"/>
    <n v="715"/>
    <s v="Dissatisfied"/>
    <s v="CT-3955"/>
    <s v="Creative &amp; Technology"/>
    <n v="11.130819205617987"/>
    <x v="4"/>
    <n v="2019"/>
    <n v="0"/>
  </r>
  <r>
    <d v="2019-07-05T08:56:05"/>
    <s v="19-1250"/>
    <s v="P019"/>
    <n v="13"/>
    <n v="308"/>
    <n v="308"/>
    <n v="77"/>
    <n v="77"/>
    <n v="4004"/>
    <n v="1001"/>
    <n v="3003"/>
    <s v="Neither"/>
    <s v="CP-2510"/>
    <s v="Corporate &amp; Professional"/>
    <n v="13.397308081757757"/>
    <x v="4"/>
    <n v="2019"/>
    <n v="0"/>
  </r>
  <r>
    <d v="2019-05-19T05:30:54"/>
    <s v="19-3650"/>
    <s v="P020"/>
    <n v="13"/>
    <n v="180"/>
    <n v="180"/>
    <s v=""/>
    <n v="45"/>
    <n v="2340"/>
    <n v="585"/>
    <n v="1755"/>
    <s v="Neither"/>
    <s v="CG-1535"/>
    <s v="Community &amp; Government"/>
    <n v="9.879282537628514"/>
    <x v="4"/>
    <n v="2019"/>
    <n v="0"/>
  </r>
  <r>
    <d v="2019-12-10T15:12:30"/>
    <s v="19-1291"/>
    <s v="P023"/>
    <n v="13"/>
    <n v="126"/>
    <n v="126"/>
    <n v="42"/>
    <n v="42"/>
    <n v="1638"/>
    <n v="546"/>
    <n v="1092"/>
    <s v="Neither"/>
    <s v="CT-3342"/>
    <s v="Creative &amp; Technology"/>
    <n v="11.394777319422785"/>
    <x v="4"/>
    <n v="2019"/>
    <n v="0"/>
  </r>
  <r>
    <d v="2019-03-08T05:16:27"/>
    <s v="19-2294"/>
    <s v="P030"/>
    <n v="13"/>
    <n v="81"/>
    <n v="81"/>
    <n v="27"/>
    <n v="27"/>
    <n v="1053"/>
    <n v="351"/>
    <n v="702"/>
    <s v="Satisfied"/>
    <s v="SR-9668"/>
    <s v="Sports &amp; Recreation"/>
    <n v="11.128721898968678"/>
    <x v="4"/>
    <n v="2019"/>
    <n v="0"/>
  </r>
  <r>
    <d v="2019-12-14T18:34:44"/>
    <s v="19-3215"/>
    <s v="P033"/>
    <n v="13"/>
    <n v="57"/>
    <n v="57"/>
    <n v="19"/>
    <n v="19"/>
    <n v="741"/>
    <n v="247"/>
    <n v="494"/>
    <s v="Neither"/>
    <s v="CP-2647"/>
    <s v="Corporate &amp; Professional"/>
    <n v="12.007834550770397"/>
    <x v="4"/>
    <n v="2019"/>
    <n v="0"/>
  </r>
  <r>
    <d v="2019-05-23T23:21:45"/>
    <s v="19-1432"/>
    <s v="P047"/>
    <n v="13"/>
    <n v="72"/>
    <n v="72"/>
    <n v="36"/>
    <n v="36"/>
    <n v="936"/>
    <n v="468"/>
    <n v="468"/>
    <s v="Dissatisfied"/>
    <s v="EE-4253"/>
    <s v="Education"/>
    <n v="9.1264071155960682"/>
    <x v="4"/>
    <n v="2019"/>
    <n v="0"/>
  </r>
  <r>
    <d v="2019-02-06T20:44:50"/>
    <s v="19-2673"/>
    <s v="P052"/>
    <n v="13"/>
    <n v="352"/>
    <n v="352"/>
    <s v=""/>
    <n v="88"/>
    <n v="4576"/>
    <n v="1144"/>
    <n v="3432"/>
    <s v="Satisfied"/>
    <s v="CG-1393"/>
    <s v="Community &amp; Government"/>
    <n v="11.927799225928501"/>
    <x v="4"/>
    <n v="2019"/>
    <n v="0"/>
  </r>
  <r>
    <d v="2019-08-20T01:41:28"/>
    <s v="19-3912"/>
    <s v="P056"/>
    <n v="13"/>
    <n v="72"/>
    <n v="72"/>
    <n v="36"/>
    <n v="36"/>
    <n v="936"/>
    <n v="468"/>
    <n v="468"/>
    <s v="Neither"/>
    <s v="HS-7204"/>
    <s v="Healthcare &amp; Safety"/>
    <n v="9.4608554813364627"/>
    <x v="4"/>
    <n v="2019"/>
    <n v="0"/>
  </r>
  <r>
    <d v="2019-11-28T07:19:01"/>
    <s v="19-4416"/>
    <s v="P057"/>
    <n v="13"/>
    <n v="252"/>
    <n v="252"/>
    <n v="63"/>
    <n v="63"/>
    <n v="3276"/>
    <n v="819"/>
    <n v="2457"/>
    <s v="Dissatisfied"/>
    <s v="CP-2251"/>
    <s v="Corporate &amp; Professional"/>
    <n v="11.003496633574638"/>
    <x v="4"/>
    <n v="2019"/>
    <n v="0"/>
  </r>
  <r>
    <d v="2019-12-09T07:45:40"/>
    <s v="19-4624"/>
    <s v="P060"/>
    <n v="13"/>
    <n v="300"/>
    <n v="300"/>
    <n v="75"/>
    <n v="75"/>
    <n v="3900"/>
    <n v="975"/>
    <n v="2925"/>
    <s v="Neither"/>
    <s v="SR-9729"/>
    <s v="Sports &amp; Recreation"/>
    <n v="12.163730387337393"/>
    <x v="4"/>
    <n v="2019"/>
    <n v="0"/>
  </r>
  <r>
    <d v="2019-09-15T09:17:44"/>
    <s v="19-3568"/>
    <s v="P060"/>
    <n v="13"/>
    <n v="300"/>
    <n v="300"/>
    <n v="75"/>
    <n v="75"/>
    <n v="3900"/>
    <n v="975"/>
    <n v="2925"/>
    <s v="Neither"/>
    <s v="CT-3498"/>
    <s v="Creative &amp; Technology"/>
    <n v="10.588336269016523"/>
    <x v="4"/>
    <n v="2019"/>
    <n v="0"/>
  </r>
  <r>
    <d v="2019-08-03T23:53:45"/>
    <s v="19-1747"/>
    <s v="P061"/>
    <n v="13"/>
    <s v=""/>
    <n v="264"/>
    <n v="88"/>
    <n v="88"/>
    <n v="3432"/>
    <n v="1144"/>
    <n v="2288"/>
    <s v="Neither"/>
    <s v="EE-4409"/>
    <s v="Education"/>
    <n v="10.818241047231139"/>
    <x v="4"/>
    <n v="2019"/>
    <n v="0"/>
  </r>
  <r>
    <d v="2019-11-15T22:43:00"/>
    <s v="19-2484"/>
    <s v="P064"/>
    <n v="13"/>
    <n v="231"/>
    <n v="231"/>
    <n v="77"/>
    <n v="77"/>
    <n v="3003"/>
    <n v="1001"/>
    <n v="2002"/>
    <s v="Satisfied"/>
    <s v="SR-9729"/>
    <s v="Sports &amp; Recreation"/>
    <n v="12.163730387337393"/>
    <x v="4"/>
    <n v="2019"/>
    <n v="0"/>
  </r>
  <r>
    <d v="2019-12-31T00:00:00"/>
    <s v="19-1661"/>
    <s v="P072"/>
    <n v="13"/>
    <n v="132"/>
    <n v="132"/>
    <n v="44"/>
    <n v="44"/>
    <n v="1716"/>
    <n v="572"/>
    <n v="1144"/>
    <s v="Neither"/>
    <s v="EE-4361"/>
    <s v="Education"/>
    <n v="14.760829371220243"/>
    <x v="4"/>
    <n v="2019"/>
    <n v="0"/>
  </r>
  <r>
    <d v="2019-10-10T03:44:41"/>
    <s v="19-4530"/>
    <s v="P074"/>
    <n v="13"/>
    <n v="352"/>
    <n v="352"/>
    <n v="88"/>
    <n v="88"/>
    <n v="4576"/>
    <n v="1144"/>
    <n v="3432"/>
    <s v="Satisfied"/>
    <s v="CT-3371"/>
    <s v="Creative &amp; Technology"/>
    <n v="12.004541523616258"/>
    <x v="4"/>
    <n v="2019"/>
    <n v="0"/>
  </r>
  <r>
    <d v="2019-12-04T11:20:59"/>
    <s v="19-4606"/>
    <s v="P075"/>
    <n v="13"/>
    <s v=""/>
    <n v="160"/>
    <n v="80"/>
    <n v="80"/>
    <n v="2080"/>
    <n v="1040"/>
    <n v="1040"/>
    <s v="Dissatisfied"/>
    <s v="CP-2865"/>
    <s v="Corporate &amp; Professional"/>
    <n v="11.971065679104063"/>
    <x v="4"/>
    <n v="2019"/>
    <n v="0"/>
  </r>
  <r>
    <d v="2019-10-07T11:28:12"/>
    <s v="19-4723"/>
    <s v="P081"/>
    <n v="13"/>
    <s v=""/>
    <n v="50"/>
    <n v="25"/>
    <n v="25"/>
    <n v="650"/>
    <n v="325"/>
    <n v="325"/>
    <s v="Dissatisfied"/>
    <s v="HS-7865"/>
    <s v="Healthcare &amp; Safety"/>
    <n v="11.727497850343074"/>
    <x v="4"/>
    <n v="2019"/>
    <n v="0"/>
  </r>
  <r>
    <d v="2019-03-29T04:51:05"/>
    <s v="19-3177"/>
    <s v="P084"/>
    <n v="13"/>
    <s v=""/>
    <n v="154"/>
    <n v="77"/>
    <n v="77"/>
    <n v="2002"/>
    <n v="1001"/>
    <n v="1001"/>
    <s v="Neither"/>
    <s v="EE-4308"/>
    <s v="Education"/>
    <n v="10.518436853046438"/>
    <x v="4"/>
    <n v="2019"/>
    <n v="0"/>
  </r>
  <r>
    <d v="2019-09-28T12:00:16"/>
    <s v="19-2881"/>
    <s v="P090"/>
    <n v="13"/>
    <n v="57"/>
    <n v="57"/>
    <s v=""/>
    <n v="19"/>
    <n v="741"/>
    <n v="247"/>
    <n v="494"/>
    <s v="Satisfied"/>
    <s v="FE-6615"/>
    <s v="Facilities &amp; Services"/>
    <n v="15.861056998489449"/>
    <x v="4"/>
    <n v="2019"/>
    <n v="0"/>
  </r>
  <r>
    <d v="2019-01-10T04:56:34"/>
    <s v="19-4713"/>
    <s v="P092"/>
    <n v="13"/>
    <n v="124"/>
    <n v="124"/>
    <n v="62"/>
    <n v="62"/>
    <n v="1612"/>
    <n v="806"/>
    <n v="806"/>
    <s v="Neither"/>
    <s v="CP-261"/>
    <s v="Corporate &amp; Professional"/>
    <n v="12.545140403858928"/>
    <x v="4"/>
    <n v="2019"/>
    <n v="0"/>
  </r>
  <r>
    <d v="2019-03-21T22:44:52"/>
    <s v="19-2843"/>
    <s v="P093"/>
    <n v="13"/>
    <n v="384"/>
    <n v="384"/>
    <n v="96"/>
    <n v="96"/>
    <n v="4992"/>
    <n v="1248"/>
    <n v="3744"/>
    <s v="Neither"/>
    <s v="CP-2962"/>
    <s v="Corporate &amp; Professional"/>
    <n v="11.749038185128619"/>
    <x v="4"/>
    <n v="2019"/>
    <n v="0"/>
  </r>
  <r>
    <d v="2019-07-26T15:48:09"/>
    <s v="19-3333"/>
    <s v="P094"/>
    <n v="13"/>
    <s v=""/>
    <n v="80"/>
    <n v="20"/>
    <n v="20"/>
    <n v="1040"/>
    <n v="260"/>
    <n v="780"/>
    <s v="Dissatisfied"/>
    <s v="FE-6339"/>
    <s v="Facilities &amp; Services"/>
    <n v="13.853438793083487"/>
    <x v="4"/>
    <n v="2019"/>
    <n v="0"/>
  </r>
  <r>
    <d v="2019-10-08T23:57:04"/>
    <s v="19-4659"/>
    <s v="P010"/>
    <n v="14"/>
    <s v=""/>
    <n v="144"/>
    <n v="36"/>
    <n v="36"/>
    <n v="2016"/>
    <n v="504"/>
    <n v="1512"/>
    <s v="Satisfied"/>
    <s v="CG-1565"/>
    <s v="Community &amp; Government"/>
    <n v="13.57003172959007"/>
    <x v="4"/>
    <n v="2019"/>
    <n v="0"/>
  </r>
  <r>
    <d v="2019-06-02T20:37:47"/>
    <s v="19-4650"/>
    <s v="P010"/>
    <n v="14"/>
    <n v="144"/>
    <n v="144"/>
    <n v="36"/>
    <n v="36"/>
    <n v="2016"/>
    <n v="504"/>
    <n v="1512"/>
    <s v="Satisfied"/>
    <s v="CP-295"/>
    <s v="Corporate &amp; Professional"/>
    <n v="12.844063202784817"/>
    <x v="4"/>
    <n v="2019"/>
    <n v="0"/>
  </r>
  <r>
    <d v="2019-07-06T04:06:52"/>
    <s v="19-4341"/>
    <s v="P012"/>
    <n v="14"/>
    <n v="30"/>
    <n v="30"/>
    <s v=""/>
    <n v="15"/>
    <n v="420"/>
    <n v="210"/>
    <n v="210"/>
    <s v="Satisfied"/>
    <s v="CT-3105"/>
    <s v="Creative &amp; Technology"/>
    <n v="13.827196127590291"/>
    <x v="4"/>
    <n v="2019"/>
    <n v="0"/>
  </r>
  <r>
    <d v="2019-05-29T16:03:09"/>
    <s v="19-3580"/>
    <s v="P016"/>
    <n v="14"/>
    <n v="110"/>
    <n v="110"/>
    <n v="55"/>
    <n v="55"/>
    <n v="1540"/>
    <n v="770"/>
    <n v="770"/>
    <s v="Neither"/>
    <s v="CT-3518"/>
    <s v="Creative &amp; Technology"/>
    <n v="11.939773463335372"/>
    <x v="4"/>
    <n v="2019"/>
    <n v="0"/>
  </r>
  <r>
    <d v="2019-07-10T17:12:54"/>
    <s v="19-4189"/>
    <s v="P018"/>
    <n v="14"/>
    <n v="108"/>
    <n v="108"/>
    <n v="54"/>
    <n v="54"/>
    <n v="1512"/>
    <n v="756"/>
    <n v="756"/>
    <s v="Dissatisfied"/>
    <s v="FE-6190"/>
    <s v="Facilities &amp; Services"/>
    <n v="9.8928038181361391"/>
    <x v="4"/>
    <n v="2019"/>
    <n v="0"/>
  </r>
  <r>
    <d v="2019-03-07T18:48:51"/>
    <s v="19-1111"/>
    <s v="P021"/>
    <n v="14"/>
    <s v=""/>
    <n v="207"/>
    <s v=""/>
    <n v="69"/>
    <n v="2898"/>
    <n v="966"/>
    <n v="1932"/>
    <s v="Neither"/>
    <s v="FE-6765"/>
    <s v="Facilities &amp; Services"/>
    <n v="7.7337149713827413"/>
    <x v="4"/>
    <n v="2019"/>
    <n v="0"/>
  </r>
  <r>
    <d v="2019-08-28T04:09:25"/>
    <s v="19-4245"/>
    <s v="P023"/>
    <n v="14"/>
    <n v="126"/>
    <n v="126"/>
    <n v="42"/>
    <n v="42"/>
    <n v="1764"/>
    <n v="588"/>
    <n v="1176"/>
    <s v="Neither"/>
    <s v="HS-7790"/>
    <s v="Healthcare &amp; Safety"/>
    <n v="12.169266722245851"/>
    <x v="4"/>
    <n v="2019"/>
    <n v="0"/>
  </r>
  <r>
    <d v="2019-09-08T07:56:50"/>
    <s v="19-4009"/>
    <s v="P025"/>
    <n v="14"/>
    <s v=""/>
    <n v="210"/>
    <n v="70"/>
    <n v="70"/>
    <n v="2940"/>
    <n v="980"/>
    <n v="1960"/>
    <s v="Neither"/>
    <s v="EE-4646"/>
    <s v="Education"/>
    <n v="16.368863536738775"/>
    <x v="4"/>
    <n v="2019"/>
    <n v="0"/>
  </r>
  <r>
    <d v="2019-09-13T15:36:17"/>
    <s v="19-1947"/>
    <s v="P029"/>
    <n v="14"/>
    <s v=""/>
    <n v="300"/>
    <n v="75"/>
    <n v="75"/>
    <n v="4200"/>
    <n v="1050"/>
    <n v="3150"/>
    <s v="Neither"/>
    <s v="CG-168"/>
    <s v="Community &amp; Government"/>
    <n v="13.890275354050972"/>
    <x v="4"/>
    <n v="2019"/>
    <n v="0"/>
  </r>
  <r>
    <d v="2019-10-20T22:01:44"/>
    <s v="19-2340"/>
    <s v="P032"/>
    <n v="14"/>
    <n v="92"/>
    <n v="92"/>
    <n v="46"/>
    <n v="46"/>
    <n v="1288"/>
    <n v="644"/>
    <n v="644"/>
    <s v="Neither"/>
    <s v="FE-6260"/>
    <s v="Facilities &amp; Services"/>
    <n v="11.289144410898391"/>
    <x v="4"/>
    <n v="2019"/>
    <n v="0"/>
  </r>
  <r>
    <d v="2019-06-15T09:40:17"/>
    <s v="19-3399"/>
    <s v="P034"/>
    <n v="14"/>
    <n v="114"/>
    <n v="114"/>
    <n v="57"/>
    <n v="57"/>
    <n v="1596"/>
    <n v="798"/>
    <n v="798"/>
    <s v="Neither"/>
    <s v="CT-3375"/>
    <s v="Creative &amp; Technology"/>
    <n v="11.952554704438674"/>
    <x v="4"/>
    <n v="2019"/>
    <n v="0"/>
  </r>
  <r>
    <d v="2019-12-10T16:09:55"/>
    <s v="19-2404"/>
    <s v="P034"/>
    <n v="14"/>
    <s v=""/>
    <n v="114"/>
    <n v="57"/>
    <n v="57"/>
    <n v="1596"/>
    <n v="798"/>
    <n v="798"/>
    <s v="Neither"/>
    <s v="SR-9989"/>
    <s v="Sports &amp; Recreation"/>
    <n v="15.602184182549776"/>
    <x v="4"/>
    <n v="2019"/>
    <n v="0"/>
  </r>
  <r>
    <d v="2019-12-02T16:13:02"/>
    <s v="19-1978"/>
    <s v="P036"/>
    <n v="14"/>
    <s v=""/>
    <n v="280"/>
    <n v="70"/>
    <n v="70"/>
    <n v="3920"/>
    <n v="980"/>
    <n v="2940"/>
    <s v="Satisfied"/>
    <s v="CT-3518"/>
    <s v="Creative &amp; Technology"/>
    <n v="11.939773463335372"/>
    <x v="4"/>
    <n v="2019"/>
    <n v="0"/>
  </r>
  <r>
    <d v="2019-11-16T06:36:25"/>
    <s v="19-1770"/>
    <s v="P037"/>
    <n v="14"/>
    <n v="160"/>
    <n v="160"/>
    <n v="80"/>
    <n v="80"/>
    <n v="2240"/>
    <n v="1120"/>
    <n v="1120"/>
    <s v="Dissatisfied"/>
    <s v="CP-2694"/>
    <s v="Corporate &amp; Professional"/>
    <n v="12.921682080641304"/>
    <x v="4"/>
    <n v="2019"/>
    <n v="0"/>
  </r>
  <r>
    <d v="2019-07-22T19:39:45"/>
    <s v="19-4792"/>
    <s v="P038"/>
    <n v="14"/>
    <n v="240"/>
    <n v="240"/>
    <n v="80"/>
    <n v="80"/>
    <n v="3360"/>
    <n v="1120"/>
    <n v="2240"/>
    <s v="Neither"/>
    <s v="HS-7863"/>
    <s v="Healthcare &amp; Safety"/>
    <n v="13.574227261506472"/>
    <x v="4"/>
    <n v="2019"/>
    <n v="0"/>
  </r>
  <r>
    <d v="2019-12-09T11:28:34"/>
    <s v="19-2926"/>
    <s v="P041"/>
    <n v="14"/>
    <n v="144"/>
    <n v="144"/>
    <n v="36"/>
    <n v="36"/>
    <n v="2016"/>
    <n v="504"/>
    <n v="1512"/>
    <s v="Neither"/>
    <s v="CT-3955"/>
    <s v="Creative &amp; Technology"/>
    <n v="11.130819205617987"/>
    <x v="4"/>
    <n v="2019"/>
    <n v="0"/>
  </r>
  <r>
    <d v="2019-11-30T16:17:34"/>
    <s v="19-4032"/>
    <s v="P047"/>
    <n v="14"/>
    <s v=""/>
    <n v="72"/>
    <n v="36"/>
    <n v="36"/>
    <n v="1008"/>
    <n v="504"/>
    <n v="504"/>
    <s v="Neither"/>
    <s v="EE-4370"/>
    <s v="Education"/>
    <n v="14.129095302641241"/>
    <x v="4"/>
    <n v="2019"/>
    <n v="0"/>
  </r>
  <r>
    <d v="2019-12-16T00:00:00"/>
    <s v="19-1909"/>
    <s v="P047"/>
    <n v="14"/>
    <n v="72"/>
    <n v="72"/>
    <n v="36"/>
    <n v="36"/>
    <n v="1008"/>
    <n v="504"/>
    <n v="504"/>
    <s v="Neither"/>
    <s v="CT-3955"/>
    <s v="Creative &amp; Technology"/>
    <n v="11.130819205617987"/>
    <x v="4"/>
    <n v="2019"/>
    <n v="0"/>
  </r>
  <r>
    <d v="2019-11-05T08:01:35"/>
    <s v="19-1546"/>
    <s v="P051"/>
    <n v="14"/>
    <n v="135"/>
    <n v="135"/>
    <n v="45"/>
    <n v="45"/>
    <n v="1890"/>
    <n v="630"/>
    <n v="1260"/>
    <s v="Neither"/>
    <s v="EE-434"/>
    <s v="Education"/>
    <n v="12.299779975023837"/>
    <x v="4"/>
    <n v="2019"/>
    <n v="0"/>
  </r>
  <r>
    <d v="2019-09-13T03:05:44"/>
    <s v="19-4337"/>
    <s v="P051"/>
    <n v="14"/>
    <n v="135"/>
    <n v="135"/>
    <s v=""/>
    <n v="45"/>
    <n v="1890"/>
    <n v="630"/>
    <n v="1260"/>
    <s v="Neither"/>
    <s v="EE-4370"/>
    <s v="Education"/>
    <n v="14.129095302641241"/>
    <x v="4"/>
    <n v="2019"/>
    <n v="0"/>
  </r>
  <r>
    <d v="2019-06-04T19:13:05"/>
    <s v="19-2421"/>
    <s v="P060"/>
    <n v="14"/>
    <n v="300"/>
    <n v="300"/>
    <n v="75"/>
    <n v="75"/>
    <n v="4200"/>
    <n v="1050"/>
    <n v="3150"/>
    <s v="Satisfied"/>
    <s v="CP-2795"/>
    <s v="Corporate &amp; Professional"/>
    <n v="11.799431383856128"/>
    <x v="4"/>
    <n v="2019"/>
    <n v="0"/>
  </r>
  <r>
    <d v="2019-11-26T00:00:00"/>
    <s v="19-2972"/>
    <s v="P060"/>
    <n v="14"/>
    <n v="300"/>
    <n v="300"/>
    <n v="75"/>
    <n v="75"/>
    <n v="4200"/>
    <n v="1050"/>
    <n v="3150"/>
    <s v="Neither"/>
    <s v="FE-685"/>
    <s v="Facilities &amp; Services"/>
    <n v="10.956589836772277"/>
    <x v="4"/>
    <n v="2019"/>
    <n v="0"/>
  </r>
  <r>
    <d v="2019-05-22T03:10:15"/>
    <s v="19-4601"/>
    <s v="P062"/>
    <n v="14"/>
    <s v=""/>
    <n v="348"/>
    <n v="87"/>
    <n v="87"/>
    <n v="4872"/>
    <n v="1218"/>
    <n v="3654"/>
    <s v="Neither"/>
    <s v="CT-3932"/>
    <s v="Creative &amp; Technology"/>
    <n v="13.929237493388955"/>
    <x v="4"/>
    <n v="2019"/>
    <n v="0"/>
  </r>
  <r>
    <d v="2019-12-29T09:42:35"/>
    <s v="19-1684"/>
    <s v="P063"/>
    <n v="14"/>
    <n v="261"/>
    <n v="261"/>
    <n v="87"/>
    <n v="87"/>
    <n v="3654"/>
    <n v="1218"/>
    <n v="2436"/>
    <s v="Neither"/>
    <s v="FE-6617"/>
    <s v="Facilities &amp; Services"/>
    <n v="15.487214309603928"/>
    <x v="4"/>
    <n v="2019"/>
    <n v="0"/>
  </r>
  <r>
    <d v="2019-11-24T00:23:16"/>
    <s v="19-2601"/>
    <s v="P074"/>
    <n v="14"/>
    <n v="352"/>
    <n v="352"/>
    <n v="88"/>
    <n v="88"/>
    <n v="4928"/>
    <n v="1232"/>
    <n v="3696"/>
    <s v="Satisfied"/>
    <s v="FE-6341"/>
    <s v="Facilities &amp; Services"/>
    <n v="13.104576594826185"/>
    <x v="4"/>
    <n v="2019"/>
    <n v="0"/>
  </r>
  <r>
    <d v="2019-10-31T03:59:29"/>
    <s v="19-3604"/>
    <s v="P074"/>
    <n v="14"/>
    <s v=""/>
    <n v="352"/>
    <s v=""/>
    <n v="88"/>
    <n v="4928"/>
    <n v="1232"/>
    <n v="3696"/>
    <s v="Neither"/>
    <s v="HS-7751"/>
    <s v="Healthcare &amp; Safety"/>
    <n v="11.36085047138285"/>
    <x v="4"/>
    <n v="2019"/>
    <n v="0"/>
  </r>
  <r>
    <d v="2019-02-25T10:04:16"/>
    <s v="19-1978"/>
    <s v="P076"/>
    <n v="14"/>
    <n v="94"/>
    <n v="94"/>
    <n v="47"/>
    <n v="47"/>
    <n v="1316"/>
    <n v="658"/>
    <n v="658"/>
    <s v="Neither"/>
    <s v="SR-9332"/>
    <s v="Sports &amp; Recreation"/>
    <n v="12.701325659159139"/>
    <x v="4"/>
    <n v="2019"/>
    <n v="0"/>
  </r>
  <r>
    <d v="2019-10-30T13:36:13"/>
    <s v="19-2658"/>
    <s v="P078"/>
    <n v="14"/>
    <n v="225"/>
    <n v="225"/>
    <n v="75"/>
    <n v="75"/>
    <n v="3150"/>
    <n v="1050"/>
    <n v="2100"/>
    <s v="Neither"/>
    <s v="HS-7694"/>
    <s v="Healthcare &amp; Safety"/>
    <n v="14.845213075061906"/>
    <x v="4"/>
    <n v="2019"/>
    <n v="0"/>
  </r>
  <r>
    <d v="2019-06-05T04:22:43"/>
    <s v="19-1735"/>
    <s v="P080"/>
    <n v="14"/>
    <n v="57"/>
    <n v="57"/>
    <n v="19"/>
    <n v="19"/>
    <n v="798"/>
    <n v="266"/>
    <n v="532"/>
    <s v="Neither"/>
    <s v="CP-2690"/>
    <s v="Corporate &amp; Professional"/>
    <n v="10.408704992688252"/>
    <x v="4"/>
    <n v="2019"/>
    <n v="0"/>
  </r>
  <r>
    <d v="2019-09-08T22:12:12"/>
    <s v="19-1079"/>
    <s v="P089"/>
    <n v="14"/>
    <n v="102"/>
    <n v="102"/>
    <n v="51"/>
    <n v="51"/>
    <n v="1428"/>
    <n v="714"/>
    <n v="714"/>
    <s v="Neither"/>
    <s v="CT-3690"/>
    <s v="Creative &amp; Technology"/>
    <n v="9.1591412531773226"/>
    <x v="4"/>
    <n v="2019"/>
    <n v="0"/>
  </r>
  <r>
    <d v="2019-03-10T00:00:54"/>
    <s v="19-3229"/>
    <s v="P094"/>
    <n v="14"/>
    <n v="80"/>
    <n v="80"/>
    <n v="20"/>
    <n v="20"/>
    <n v="1120"/>
    <n v="280"/>
    <n v="840"/>
    <s v="Dissatisfied"/>
    <s v="CP-2251"/>
    <s v="Corporate &amp; Professional"/>
    <n v="11.003496633574638"/>
    <x v="4"/>
    <n v="2019"/>
    <n v="0"/>
  </r>
  <r>
    <d v="2019-12-11T00:00:00"/>
    <s v="19-3598"/>
    <s v="P097"/>
    <n v="14"/>
    <n v="92"/>
    <n v="92"/>
    <n v="46"/>
    <n v="46"/>
    <n v="1288"/>
    <n v="644"/>
    <n v="644"/>
    <s v="Satisfied"/>
    <s v="FE-6341"/>
    <s v="Facilities &amp; Services"/>
    <n v="13.104576594826185"/>
    <x v="4"/>
    <n v="2019"/>
    <n v="0"/>
  </r>
  <r>
    <d v="2019-03-18T19:51:38"/>
    <s v="19-3255"/>
    <s v="P099"/>
    <n v="14"/>
    <s v=""/>
    <n v="132"/>
    <s v=""/>
    <n v="33"/>
    <n v="1848"/>
    <n v="462"/>
    <n v="1386"/>
    <s v="Neither"/>
    <s v="CT-3966"/>
    <s v="Creative &amp; Technology"/>
    <n v="10.524491192521829"/>
    <x v="4"/>
    <n v="2019"/>
    <n v="0"/>
  </r>
  <r>
    <d v="2019-09-24T01:20:35"/>
    <s v="19-2971"/>
    <s v="P001"/>
    <n v="15"/>
    <m/>
    <n v="108"/>
    <n v="36"/>
    <n v="36"/>
    <n v="1620"/>
    <n v="540"/>
    <n v="1080"/>
    <s v="Neither"/>
    <s v="SR-9797"/>
    <s v="Sports &amp; Recreation"/>
    <n v="11.406233913305266"/>
    <x v="4"/>
    <n v="2019"/>
    <n v="0"/>
  </r>
  <r>
    <d v="2019-06-08T08:13:56"/>
    <s v="19-4994"/>
    <s v="P004"/>
    <n v="15"/>
    <n v="189"/>
    <n v="189"/>
    <n v="63"/>
    <n v="63"/>
    <n v="2835"/>
    <n v="945"/>
    <n v="1890"/>
    <s v="Neither"/>
    <s v="SR-9639"/>
    <s v="Sports &amp; Recreation"/>
    <n v="12.487915239531313"/>
    <x v="4"/>
    <n v="2019"/>
    <n v="0"/>
  </r>
  <r>
    <d v="2019-12-22T04:05:42"/>
    <s v="19-1034"/>
    <s v="P004"/>
    <n v="15"/>
    <n v="189"/>
    <n v="189"/>
    <n v="63"/>
    <n v="63"/>
    <n v="2835"/>
    <n v="945"/>
    <n v="1890"/>
    <s v="Satisfied"/>
    <s v="EE-4580"/>
    <s v="Education"/>
    <n v="13.275355576494196"/>
    <x v="4"/>
    <n v="2019"/>
    <n v="0"/>
  </r>
  <r>
    <d v="2019-01-06T01:53:30"/>
    <s v="19-2634"/>
    <s v="P004"/>
    <n v="15"/>
    <n v="189"/>
    <n v="189"/>
    <n v="63"/>
    <n v="63"/>
    <n v="2835"/>
    <n v="945"/>
    <n v="1890"/>
    <s v="Neither"/>
    <s v="CP-295"/>
    <s v="Corporate &amp; Professional"/>
    <n v="12.844063202784817"/>
    <x v="4"/>
    <n v="2019"/>
    <n v="0"/>
  </r>
  <r>
    <d v="2019-12-15T09:16:47"/>
    <s v="19-4348"/>
    <s v="P006"/>
    <n v="15"/>
    <n v="38"/>
    <n v="38"/>
    <n v="19"/>
    <n v="19"/>
    <n v="570"/>
    <n v="285"/>
    <n v="285"/>
    <s v="Neither"/>
    <s v="SR-9729"/>
    <s v="Sports &amp; Recreation"/>
    <n v="12.163730387337393"/>
    <x v="4"/>
    <n v="2019"/>
    <n v="0"/>
  </r>
  <r>
    <d v="2019-11-04T20:04:34"/>
    <s v="19-4514"/>
    <s v="P006"/>
    <n v="15"/>
    <n v="38"/>
    <n v="38"/>
    <n v="19"/>
    <n v="19"/>
    <n v="570"/>
    <n v="285"/>
    <n v="285"/>
    <s v="Neither"/>
    <s v="FE-6753"/>
    <s v="Facilities &amp; Services"/>
    <n v="11.644564584314265"/>
    <x v="4"/>
    <n v="2019"/>
    <n v="0"/>
  </r>
  <r>
    <d v="2019-10-18T21:13:44"/>
    <s v="19-3614"/>
    <s v="P010"/>
    <n v="15"/>
    <n v="144"/>
    <n v="144"/>
    <n v="36"/>
    <n v="36"/>
    <n v="2160"/>
    <n v="540"/>
    <n v="1620"/>
    <s v="Neither"/>
    <s v="CG-1580"/>
    <s v="Community &amp; Government"/>
    <n v="8.8169309002713945"/>
    <x v="4"/>
    <n v="2019"/>
    <n v="0"/>
  </r>
  <r>
    <d v="2019-03-11T04:55:18"/>
    <s v="19-3835"/>
    <s v="P014"/>
    <n v="15"/>
    <n v="166"/>
    <n v="166"/>
    <n v="83"/>
    <n v="83"/>
    <n v="2490"/>
    <n v="1245"/>
    <n v="1245"/>
    <s v="Neither"/>
    <s v="CG-1804"/>
    <s v="Community &amp; Government"/>
    <n v="12.045339240427111"/>
    <x v="4"/>
    <n v="2019"/>
    <n v="0"/>
  </r>
  <r>
    <d v="2019-01-22T01:20:13"/>
    <s v="19-4487"/>
    <s v="P017"/>
    <n v="15"/>
    <n v="120"/>
    <n v="120"/>
    <n v="30"/>
    <n v="30"/>
    <n v="1800"/>
    <n v="450"/>
    <n v="1350"/>
    <s v="Satisfied"/>
    <s v="CT-3920"/>
    <s v="Creative &amp; Technology"/>
    <n v="14.66147716237918"/>
    <x v="4"/>
    <n v="2019"/>
    <n v="0"/>
  </r>
  <r>
    <d v="2019-03-19T05:06:57"/>
    <s v="19-4982"/>
    <s v="P018"/>
    <n v="15"/>
    <s v=""/>
    <n v="108"/>
    <n v="54"/>
    <n v="54"/>
    <n v="1620"/>
    <n v="810"/>
    <n v="810"/>
    <s v="Neither"/>
    <s v="CP-2251"/>
    <s v="Corporate &amp; Professional"/>
    <n v="11.003496633574638"/>
    <x v="4"/>
    <n v="2019"/>
    <n v="0"/>
  </r>
  <r>
    <d v="2019-10-10T07:49:36"/>
    <s v="19-4108"/>
    <s v="P021"/>
    <n v="15"/>
    <n v="207"/>
    <n v="207"/>
    <n v="69"/>
    <n v="69"/>
    <n v="3105"/>
    <n v="1035"/>
    <n v="2070"/>
    <s v="Dissatisfied"/>
    <s v="FE-629"/>
    <s v="Facilities &amp; Services"/>
    <n v="11.311040680082275"/>
    <x v="4"/>
    <n v="2019"/>
    <n v="0"/>
  </r>
  <r>
    <d v="2019-06-10T06:59:39"/>
    <s v="19-1430"/>
    <s v="P030"/>
    <n v="15"/>
    <n v="81"/>
    <n v="81"/>
    <s v=""/>
    <n v="27"/>
    <n v="1215"/>
    <n v="405"/>
    <n v="810"/>
    <s v="Satisfied"/>
    <s v="SR-9732"/>
    <s v="Sports &amp; Recreation"/>
    <n v="11.593991859287692"/>
    <x v="4"/>
    <n v="2019"/>
    <n v="0"/>
  </r>
  <r>
    <d v="2019-10-09T11:44:13"/>
    <s v="19-2441"/>
    <s v="P031"/>
    <n v="15"/>
    <s v=""/>
    <n v="146"/>
    <n v="73"/>
    <n v="73"/>
    <n v="2190"/>
    <n v="1095"/>
    <n v="1095"/>
    <s v="Neither"/>
    <s v="CT-3443"/>
    <s v="Creative &amp; Technology"/>
    <n v="11.31221475547909"/>
    <x v="4"/>
    <n v="2019"/>
    <n v="0"/>
  </r>
  <r>
    <d v="2019-11-17T18:51:04"/>
    <s v="19-4743"/>
    <s v="P032"/>
    <n v="15"/>
    <s v=""/>
    <n v="92"/>
    <n v="46"/>
    <n v="46"/>
    <n v="1380"/>
    <n v="690"/>
    <n v="690"/>
    <s v="Neither"/>
    <s v="CP-2926"/>
    <s v="Corporate &amp; Professional"/>
    <n v="8.1743378387804331"/>
    <x v="4"/>
    <n v="2019"/>
    <n v="0"/>
  </r>
  <r>
    <d v="2019-11-25T11:31:53"/>
    <s v="19-4077"/>
    <s v="P032"/>
    <n v="15"/>
    <n v="92"/>
    <n v="92"/>
    <n v="46"/>
    <n v="46"/>
    <n v="1380"/>
    <n v="690"/>
    <n v="690"/>
    <s v="Neither"/>
    <s v="CP-2926"/>
    <s v="Corporate &amp; Professional"/>
    <n v="8.1743378387804331"/>
    <x v="4"/>
    <n v="2019"/>
    <n v="0"/>
  </r>
  <r>
    <d v="2019-12-12T10:59:02"/>
    <s v="19-2495"/>
    <s v="P032"/>
    <n v="15"/>
    <n v="92"/>
    <n v="92"/>
    <n v="46"/>
    <n v="46"/>
    <n v="1380"/>
    <n v="690"/>
    <n v="690"/>
    <s v="Neither"/>
    <s v="HS-7802"/>
    <s v="Healthcare &amp; Safety"/>
    <n v="12.801144805697081"/>
    <x v="4"/>
    <n v="2019"/>
    <n v="0"/>
  </r>
  <r>
    <d v="2019-02-26T22:31:22"/>
    <s v="19-2731"/>
    <s v="P041"/>
    <n v="15"/>
    <s v=""/>
    <n v="144"/>
    <n v="36"/>
    <n v="36"/>
    <n v="2160"/>
    <n v="540"/>
    <n v="1620"/>
    <s v="Neither"/>
    <s v="CP-258"/>
    <s v="Corporate &amp; Professional"/>
    <n v="11.083482342133532"/>
    <x v="4"/>
    <n v="2019"/>
    <n v="0"/>
  </r>
  <r>
    <d v="2019-12-18T00:00:00"/>
    <s v="19-2954"/>
    <s v="P043"/>
    <n v="15"/>
    <s v=""/>
    <n v="184"/>
    <s v=""/>
    <n v="92"/>
    <n v="2760"/>
    <n v="1380"/>
    <n v="1380"/>
    <s v="Neither"/>
    <s v="EE-4409"/>
    <s v="Education"/>
    <n v="10.818241047231139"/>
    <x v="4"/>
    <n v="2019"/>
    <n v="0"/>
  </r>
  <r>
    <d v="2019-09-22T19:01:39"/>
    <s v="19-1325"/>
    <s v="P046"/>
    <n v="15"/>
    <n v="38"/>
    <n v="38"/>
    <n v="19"/>
    <n v="19"/>
    <n v="570"/>
    <n v="285"/>
    <n v="285"/>
    <s v="Neither"/>
    <s v="HS-7670"/>
    <s v="Healthcare &amp; Safety"/>
    <n v="8.7741864171993527"/>
    <x v="4"/>
    <n v="2019"/>
    <n v="0"/>
  </r>
  <r>
    <d v="2019-02-23T19:44:06"/>
    <s v="19-3175"/>
    <s v="P046"/>
    <n v="15"/>
    <n v="38"/>
    <n v="38"/>
    <n v="19"/>
    <n v="19"/>
    <n v="570"/>
    <n v="285"/>
    <n v="285"/>
    <s v="Satisfied"/>
    <s v="CG-1983"/>
    <s v="Community &amp; Government"/>
    <n v="12.460490918487697"/>
    <x v="4"/>
    <n v="2019"/>
    <n v="0"/>
  </r>
  <r>
    <d v="2019-08-28T12:36:54"/>
    <s v="19-3506"/>
    <s v="P047"/>
    <n v="15"/>
    <n v="72"/>
    <n v="72"/>
    <n v="36"/>
    <n v="36"/>
    <n v="1080"/>
    <n v="540"/>
    <n v="540"/>
    <s v="Dissatisfied"/>
    <s v="HS-7440"/>
    <s v="Healthcare &amp; Safety"/>
    <n v="13.407340878370247"/>
    <x v="4"/>
    <n v="2019"/>
    <n v="0"/>
  </r>
  <r>
    <d v="2019-09-19T16:19:27"/>
    <s v="19-4286"/>
    <s v="P048"/>
    <n v="15"/>
    <n v="252"/>
    <n v="252"/>
    <s v=""/>
    <n v="63"/>
    <n v="3780"/>
    <n v="945"/>
    <n v="2835"/>
    <s v="Neither"/>
    <s v="CT-3891"/>
    <s v="Creative &amp; Technology"/>
    <n v="15.556812309269255"/>
    <x v="4"/>
    <n v="2019"/>
    <n v="0"/>
  </r>
  <r>
    <d v="2019-07-03T07:28:54"/>
    <s v="19-3876"/>
    <s v="P053"/>
    <n v="15"/>
    <n v="50"/>
    <n v="50"/>
    <s v=""/>
    <n v="25"/>
    <n v="750"/>
    <n v="375"/>
    <n v="375"/>
    <s v="Neither"/>
    <s v="EE-4253"/>
    <s v="Education"/>
    <n v="9.1264071155960682"/>
    <x v="4"/>
    <n v="2019"/>
    <n v="0"/>
  </r>
  <r>
    <d v="2019-04-12T13:05:54"/>
    <s v="19-3216"/>
    <s v="P054"/>
    <n v="15"/>
    <n v="144"/>
    <n v="144"/>
    <n v="48"/>
    <n v="48"/>
    <n v="2160"/>
    <n v="720"/>
    <n v="1440"/>
    <s v="Neither"/>
    <s v="SR-955"/>
    <s v="Sports &amp; Recreation"/>
    <n v="12.072414596936037"/>
    <x v="4"/>
    <n v="2019"/>
    <n v="0"/>
  </r>
  <r>
    <d v="2019-07-24T18:36:59"/>
    <s v="19-3404"/>
    <s v="P063"/>
    <n v="15"/>
    <s v=""/>
    <n v="261"/>
    <n v="87"/>
    <n v="87"/>
    <n v="3915"/>
    <n v="1305"/>
    <n v="2610"/>
    <s v="Satisfied"/>
    <s v="FE-6981"/>
    <s v="Facilities &amp; Services"/>
    <n v="10.517826055804084"/>
    <x v="4"/>
    <n v="2019"/>
    <n v="0"/>
  </r>
  <r>
    <d v="2019-09-10T18:26:20"/>
    <s v="19-2616"/>
    <s v="P067"/>
    <n v="15"/>
    <n v="144"/>
    <n v="144"/>
    <n v="36"/>
    <n v="36"/>
    <n v="2160"/>
    <n v="540"/>
    <n v="1620"/>
    <s v="Satisfied"/>
    <s v="HS-7790"/>
    <s v="Healthcare &amp; Safety"/>
    <n v="12.169266722245851"/>
    <x v="4"/>
    <n v="2019"/>
    <n v="0"/>
  </r>
  <r>
    <d v="2019-07-17T20:50:41"/>
    <s v="19-1705"/>
    <s v="P068"/>
    <n v="15"/>
    <s v=""/>
    <n v="300"/>
    <n v="75"/>
    <n v="75"/>
    <n v="4500"/>
    <n v="1125"/>
    <n v="3375"/>
    <s v="Neither"/>
    <s v="CP-2430"/>
    <s v="Corporate &amp; Professional"/>
    <n v="11.274864741138284"/>
    <x v="4"/>
    <n v="2019"/>
    <n v="0"/>
  </r>
  <r>
    <d v="2019-08-03T08:17:53"/>
    <s v="19-1064"/>
    <s v="P070"/>
    <n v="15"/>
    <n v="84"/>
    <n v="84"/>
    <n v="21"/>
    <n v="21"/>
    <n v="1260"/>
    <n v="315"/>
    <n v="945"/>
    <s v="Neither"/>
    <s v="CG-1514"/>
    <s v="Community &amp; Government"/>
    <n v="13.611804647345796"/>
    <x v="4"/>
    <n v="2019"/>
    <n v="0"/>
  </r>
  <r>
    <d v="2019-12-31T15:28:00"/>
    <s v="19-2611"/>
    <s v="P071"/>
    <n v="15"/>
    <n v="210"/>
    <n v="210"/>
    <n v="70"/>
    <n v="70"/>
    <n v="3150"/>
    <n v="1050"/>
    <n v="2100"/>
    <s v="Neither"/>
    <s v="HS-7440"/>
    <s v="Healthcare &amp; Safety"/>
    <n v="13.407340878370247"/>
    <x v="4"/>
    <n v="2019"/>
    <n v="0"/>
  </r>
  <r>
    <d v="2019-04-03T11:42:48"/>
    <s v="19-4800"/>
    <s v="P076"/>
    <n v="15"/>
    <n v="94"/>
    <n v="94"/>
    <s v=""/>
    <n v="47"/>
    <n v="1410"/>
    <n v="705"/>
    <n v="705"/>
    <s v="Neither"/>
    <s v="SR-9695"/>
    <s v="Sports &amp; Recreation"/>
    <n v="12.532428411174646"/>
    <x v="4"/>
    <n v="2019"/>
    <n v="0"/>
  </r>
  <r>
    <d v="2019-02-21T06:40:03"/>
    <s v="19-1357"/>
    <s v="P076"/>
    <n v="15"/>
    <n v="94"/>
    <n v="94"/>
    <n v="47"/>
    <n v="47"/>
    <n v="1410"/>
    <n v="705"/>
    <n v="705"/>
    <s v="Neither"/>
    <s v="EE-4565"/>
    <s v="Education"/>
    <n v="13.697485557052493"/>
    <x v="4"/>
    <n v="2019"/>
    <n v="0"/>
  </r>
  <r>
    <d v="2019-12-29T06:39:13"/>
    <s v="19-2839"/>
    <s v="P079"/>
    <n v="15"/>
    <s v=""/>
    <n v="188"/>
    <n v="94"/>
    <n v="94"/>
    <n v="2820"/>
    <n v="1410"/>
    <n v="1410"/>
    <s v="Neither"/>
    <s v="CG-1672"/>
    <s v="Community &amp; Government"/>
    <n v="11.655355879643379"/>
    <x v="4"/>
    <n v="2019"/>
    <n v="0"/>
  </r>
  <r>
    <d v="2019-02-09T00:18:06"/>
    <s v="19-1809"/>
    <s v="P080"/>
    <n v="15"/>
    <n v="57"/>
    <n v="57"/>
    <s v=""/>
    <n v="19"/>
    <n v="855"/>
    <n v="285"/>
    <n v="570"/>
    <s v="Satisfied"/>
    <s v="CT-3439"/>
    <s v="Creative &amp; Technology"/>
    <n v="7.8974070387684714"/>
    <x v="4"/>
    <n v="2019"/>
    <n v="0"/>
  </r>
  <r>
    <d v="2019-04-04T06:55:47"/>
    <s v="19-4506"/>
    <s v="P082"/>
    <n v="15"/>
    <s v=""/>
    <n v="312"/>
    <n v="78"/>
    <n v="78"/>
    <n v="4680"/>
    <n v="1170"/>
    <n v="3510"/>
    <s v="Dissatisfied"/>
    <s v="SR-9668"/>
    <s v="Sports &amp; Recreation"/>
    <n v="11.128721898968678"/>
    <x v="4"/>
    <n v="2019"/>
    <n v="0"/>
  </r>
  <r>
    <d v="2019-10-14T00:41:53"/>
    <s v="19-3533"/>
    <s v="P082"/>
    <n v="15"/>
    <n v="312"/>
    <n v="312"/>
    <n v="78"/>
    <n v="78"/>
    <n v="4680"/>
    <n v="1170"/>
    <n v="3510"/>
    <s v="Neither"/>
    <s v="CT-3955"/>
    <s v="Creative &amp; Technology"/>
    <n v="11.130819205617987"/>
    <x v="4"/>
    <n v="2019"/>
    <n v="0"/>
  </r>
  <r>
    <d v="2019-12-12T03:26:21"/>
    <s v="19-3982"/>
    <s v="P084"/>
    <n v="15"/>
    <n v="154"/>
    <n v="154"/>
    <s v=""/>
    <n v="77"/>
    <n v="2310"/>
    <n v="1155"/>
    <n v="1155"/>
    <s v="Neither"/>
    <s v="CP-2694"/>
    <s v="Corporate &amp; Professional"/>
    <n v="12.921682080641304"/>
    <x v="4"/>
    <n v="2019"/>
    <n v="0"/>
  </r>
  <r>
    <d v="2019-05-15T01:48:50"/>
    <s v="19-3790"/>
    <s v="P094"/>
    <n v="15"/>
    <n v="80"/>
    <n v="80"/>
    <n v="20"/>
    <n v="20"/>
    <n v="1200"/>
    <n v="300"/>
    <n v="900"/>
    <s v="Neither"/>
    <s v="CT-3242"/>
    <s v="Creative &amp; Technology"/>
    <n v="11.082295381980092"/>
    <x v="4"/>
    <n v="2019"/>
    <n v="0"/>
  </r>
  <r>
    <d v="2019-09-16T02:05:14"/>
    <s v="19-2112"/>
    <s v="P098"/>
    <n v="15"/>
    <n v="201"/>
    <n v="201"/>
    <n v="67"/>
    <n v="67"/>
    <n v="3015"/>
    <n v="1005"/>
    <n v="2010"/>
    <s v="Dissatisfied"/>
    <s v="CT-3439"/>
    <s v="Creative &amp; Technology"/>
    <n v="7.8974070387684714"/>
    <x v="4"/>
    <n v="2019"/>
    <n v="0"/>
  </r>
  <r>
    <d v="2019-05-30T02:43:46"/>
    <s v="19-3392"/>
    <s v="P099"/>
    <n v="15"/>
    <n v="132"/>
    <n v="132"/>
    <n v="33"/>
    <n v="33"/>
    <n v="1980"/>
    <n v="495"/>
    <n v="1485"/>
    <s v="Neither"/>
    <s v="CP-2488"/>
    <s v="Corporate &amp; Professional"/>
    <n v="14.538471643780088"/>
    <x v="4"/>
    <n v="2019"/>
    <n v="0"/>
  </r>
  <r>
    <d v="2019-08-06T08:24:50"/>
    <s v="19-1876"/>
    <s v="P003"/>
    <n v="16"/>
    <n v="189"/>
    <n v="189"/>
    <n v="63"/>
    <n v="63"/>
    <n v="3024"/>
    <n v="1008"/>
    <n v="2016"/>
    <s v="Neither"/>
    <s v="CT-3342"/>
    <s v="Creative &amp; Technology"/>
    <n v="11.394777319422785"/>
    <x v="4"/>
    <n v="2019"/>
    <n v="0"/>
  </r>
  <r>
    <d v="2019-02-13T10:22:36"/>
    <s v="19-1885"/>
    <s v="P009"/>
    <n v="16"/>
    <n v="255"/>
    <n v="255"/>
    <n v="85"/>
    <n v="85"/>
    <n v="4080"/>
    <n v="1360"/>
    <n v="2720"/>
    <s v="Dissatisfied"/>
    <s v="SR-9315"/>
    <s v="Sports &amp; Recreation"/>
    <n v="12.682358648534777"/>
    <x v="4"/>
    <n v="2019"/>
    <n v="0"/>
  </r>
  <r>
    <d v="2019-11-09T22:25:04"/>
    <s v="19-3477"/>
    <s v="P009"/>
    <n v="16"/>
    <n v="255"/>
    <n v="255"/>
    <n v="85"/>
    <n v="85"/>
    <n v="4080"/>
    <n v="1360"/>
    <n v="2720"/>
    <s v="Satisfied"/>
    <s v="CT-3229"/>
    <s v="Creative &amp; Technology"/>
    <n v="15.770846827234339"/>
    <x v="4"/>
    <n v="2019"/>
    <n v="0"/>
  </r>
  <r>
    <d v="2019-12-01T16:55:31"/>
    <s v="19-4625"/>
    <s v="P010"/>
    <n v="16"/>
    <n v="144"/>
    <n v="144"/>
    <n v="36"/>
    <n v="36"/>
    <n v="2304"/>
    <n v="576"/>
    <n v="1728"/>
    <s v="Satisfied"/>
    <s v="CG-1543"/>
    <s v="Community &amp; Government"/>
    <n v="10.968401424454578"/>
    <x v="4"/>
    <n v="2019"/>
    <n v="0"/>
  </r>
  <r>
    <d v="2019-12-24T00:00:00"/>
    <s v="19-1391"/>
    <s v="P011"/>
    <n v="16"/>
    <n v="264"/>
    <n v="264"/>
    <s v=""/>
    <n v="88"/>
    <n v="4224"/>
    <n v="1408"/>
    <n v="2816"/>
    <s v="Neither"/>
    <s v="FE-6669"/>
    <s v="Facilities &amp; Services"/>
    <n v="12.661538237835474"/>
    <x v="4"/>
    <n v="2019"/>
    <n v="0"/>
  </r>
  <r>
    <d v="2019-01-17T07:00:57"/>
    <s v="19-4796"/>
    <s v="P016"/>
    <n v="16"/>
    <n v="110"/>
    <n v="110"/>
    <n v="55"/>
    <n v="55"/>
    <n v="1760"/>
    <n v="880"/>
    <n v="880"/>
    <s v="Neither"/>
    <s v="CG-168"/>
    <s v="Community &amp; Government"/>
    <n v="13.890275354050972"/>
    <x v="4"/>
    <n v="2019"/>
    <n v="0"/>
  </r>
  <r>
    <d v="2019-07-28T06:21:55"/>
    <s v="19-1194"/>
    <s v="P018"/>
    <n v="16"/>
    <n v="108"/>
    <n v="108"/>
    <n v="54"/>
    <n v="54"/>
    <n v="1728"/>
    <n v="864"/>
    <n v="864"/>
    <s v="Satisfied"/>
    <s v="CT-3184"/>
    <s v="Creative &amp; Technology"/>
    <n v="14.308257477047373"/>
    <x v="4"/>
    <n v="2019"/>
    <n v="0"/>
  </r>
  <r>
    <d v="2019-12-31T10:36:04"/>
    <s v="19-1344"/>
    <s v="P019"/>
    <n v="16"/>
    <n v="308"/>
    <n v="308"/>
    <s v=""/>
    <n v="77"/>
    <n v="4928"/>
    <n v="1232"/>
    <n v="3696"/>
    <s v="Neither"/>
    <s v="CP-2216"/>
    <s v="Corporate &amp; Professional"/>
    <n v="13.299525114817991"/>
    <x v="4"/>
    <n v="2019"/>
    <n v="0"/>
  </r>
  <r>
    <d v="2019-06-11T17:45:42"/>
    <s v="19-1876"/>
    <s v="P033"/>
    <n v="16"/>
    <s v=""/>
    <n v="57"/>
    <n v="19"/>
    <n v="19"/>
    <n v="912"/>
    <n v="304"/>
    <n v="608"/>
    <s v="Dissatisfied"/>
    <s v="SR-9320"/>
    <s v="Sports &amp; Recreation"/>
    <n v="12.1334991293512"/>
    <x v="4"/>
    <n v="2019"/>
    <n v="0"/>
  </r>
  <r>
    <d v="2019-07-21T10:26:47"/>
    <s v="19-4407"/>
    <s v="P034"/>
    <n v="16"/>
    <n v="114"/>
    <n v="114"/>
    <n v="57"/>
    <n v="57"/>
    <n v="1824"/>
    <n v="912"/>
    <n v="912"/>
    <s v="Neither"/>
    <s v="EE-4400"/>
    <s v="Education"/>
    <n v="9.4239783062860578"/>
    <x v="4"/>
    <n v="2019"/>
    <n v="0"/>
  </r>
  <r>
    <d v="2019-09-24T14:40:53"/>
    <s v="19-3575"/>
    <s v="P038"/>
    <n v="16"/>
    <n v="240"/>
    <n v="240"/>
    <n v="80"/>
    <n v="80"/>
    <n v="3840"/>
    <n v="1280"/>
    <n v="2560"/>
    <s v="Satisfied"/>
    <s v="FE-6190"/>
    <s v="Facilities &amp; Services"/>
    <n v="9.8928038181361391"/>
    <x v="4"/>
    <n v="2019"/>
    <n v="0"/>
  </r>
  <r>
    <d v="2019-07-14T10:55:12"/>
    <s v="19-2641"/>
    <s v="P041"/>
    <n v="16"/>
    <n v="144"/>
    <n v="144"/>
    <s v=""/>
    <n v="36"/>
    <n v="2304"/>
    <n v="576"/>
    <n v="1728"/>
    <s v="Satisfied"/>
    <s v="FE-6999"/>
    <s v="Facilities &amp; Services"/>
    <n v="12.172922939334034"/>
    <x v="4"/>
    <n v="2019"/>
    <n v="0"/>
  </r>
  <r>
    <d v="2019-08-29T06:41:15"/>
    <s v="19-1158"/>
    <s v="P042"/>
    <n v="16"/>
    <n v="50"/>
    <n v="50"/>
    <n v="25"/>
    <n v="25"/>
    <n v="800"/>
    <n v="400"/>
    <n v="400"/>
    <s v="Neither"/>
    <s v="EE-4400"/>
    <s v="Education"/>
    <n v="9.4239783062860578"/>
    <x v="4"/>
    <n v="2019"/>
    <n v="0"/>
  </r>
  <r>
    <d v="2019-09-12T01:50:55"/>
    <s v="19-2194"/>
    <s v="P046"/>
    <n v="16"/>
    <n v="38"/>
    <n v="38"/>
    <n v="19"/>
    <n v="19"/>
    <n v="608"/>
    <n v="304"/>
    <n v="304"/>
    <s v="Neither"/>
    <s v="FE-685"/>
    <s v="Facilities &amp; Services"/>
    <n v="10.956589836772277"/>
    <x v="4"/>
    <n v="2019"/>
    <n v="0"/>
  </r>
  <r>
    <d v="2019-12-25T08:04:27"/>
    <s v="19-2167"/>
    <s v="P048"/>
    <n v="16"/>
    <n v="252"/>
    <n v="252"/>
    <n v="63"/>
    <n v="63"/>
    <n v="4032"/>
    <n v="1008"/>
    <n v="3024"/>
    <s v="Neither"/>
    <s v="FE-6341"/>
    <s v="Facilities &amp; Services"/>
    <n v="13.104576594826185"/>
    <x v="4"/>
    <n v="2019"/>
    <n v="0"/>
  </r>
  <r>
    <d v="2019-03-09T06:25:40"/>
    <s v="19-2989"/>
    <s v="P053"/>
    <n v="16"/>
    <s v=""/>
    <n v="50"/>
    <n v="25"/>
    <n v="25"/>
    <n v="800"/>
    <n v="400"/>
    <n v="400"/>
    <s v="Neither"/>
    <s v="CG-1210"/>
    <s v="Community &amp; Government"/>
    <n v="12.699042739101285"/>
    <x v="4"/>
    <n v="2019"/>
    <n v="0"/>
  </r>
  <r>
    <d v="2019-02-26T01:51:45"/>
    <s v="19-3715"/>
    <s v="P054"/>
    <n v="16"/>
    <n v="144"/>
    <n v="144"/>
    <n v="48"/>
    <n v="48"/>
    <n v="2304"/>
    <n v="768"/>
    <n v="1536"/>
    <s v="Dissatisfied"/>
    <s v="FE-6249"/>
    <s v="Facilities &amp; Services"/>
    <n v="9.1877733607656964"/>
    <x v="4"/>
    <n v="2019"/>
    <n v="0"/>
  </r>
  <r>
    <d v="2019-08-25T16:23:26"/>
    <s v="19-1106"/>
    <s v="P061"/>
    <n v="16"/>
    <n v="264"/>
    <n v="264"/>
    <n v="88"/>
    <n v="88"/>
    <n v="4224"/>
    <n v="1408"/>
    <n v="2816"/>
    <s v="Satisfied"/>
    <s v="EE-423"/>
    <s v="Education"/>
    <n v="12.503632939408062"/>
    <x v="4"/>
    <n v="2019"/>
    <n v="0"/>
  </r>
  <r>
    <d v="2019-10-09T05:01:26"/>
    <s v="19-3084"/>
    <s v="P062"/>
    <n v="16"/>
    <s v=""/>
    <n v="348"/>
    <n v="87"/>
    <n v="87"/>
    <n v="5568"/>
    <n v="1392"/>
    <n v="4176"/>
    <s v="Satisfied"/>
    <s v="CT-3498"/>
    <s v="Creative &amp; Technology"/>
    <n v="10.588336269016523"/>
    <x v="4"/>
    <n v="2019"/>
    <n v="0"/>
  </r>
  <r>
    <d v="2019-11-26T09:02:50"/>
    <s v="19-2243"/>
    <s v="P064"/>
    <n v="16"/>
    <n v="231"/>
    <n v="231"/>
    <s v=""/>
    <n v="77"/>
    <n v="3696"/>
    <n v="1232"/>
    <n v="2464"/>
    <s v="Neither"/>
    <s v="FE-6341"/>
    <s v="Facilities &amp; Services"/>
    <n v="13.104576594826185"/>
    <x v="4"/>
    <n v="2019"/>
    <n v="0"/>
  </r>
  <r>
    <d v="2019-03-08T22:17:25"/>
    <s v="19-2219"/>
    <s v="P064"/>
    <n v="16"/>
    <n v="231"/>
    <n v="231"/>
    <n v="77"/>
    <n v="77"/>
    <n v="3696"/>
    <n v="1232"/>
    <n v="2464"/>
    <s v="Satisfied"/>
    <s v="FE-6919"/>
    <s v="Facilities &amp; Services"/>
    <n v="13.378080355059918"/>
    <x v="4"/>
    <n v="2019"/>
    <n v="0"/>
  </r>
  <r>
    <d v="2019-01-05T16:32:27"/>
    <s v="19-2886"/>
    <s v="P065"/>
    <n v="16"/>
    <s v=""/>
    <n v="50"/>
    <n v="25"/>
    <n v="25"/>
    <n v="800"/>
    <n v="400"/>
    <n v="400"/>
    <s v="Neither"/>
    <s v="HS-7694"/>
    <s v="Healthcare &amp; Safety"/>
    <n v="14.845213075061906"/>
    <x v="4"/>
    <n v="2019"/>
    <n v="0"/>
  </r>
  <r>
    <d v="2019-06-17T23:41:23"/>
    <s v="19-3902"/>
    <s v="P065"/>
    <n v="16"/>
    <n v="50"/>
    <n v="50"/>
    <n v="25"/>
    <n v="25"/>
    <n v="800"/>
    <n v="400"/>
    <n v="400"/>
    <s v="Satisfied"/>
    <s v="HS-7291"/>
    <s v="Healthcare &amp; Safety"/>
    <n v="10.42743035829395"/>
    <x v="4"/>
    <n v="2019"/>
    <n v="0"/>
  </r>
  <r>
    <d v="2019-11-27T23:30:01"/>
    <s v="19-1190"/>
    <s v="P067"/>
    <n v="16"/>
    <s v=""/>
    <n v="144"/>
    <n v="36"/>
    <n v="36"/>
    <n v="2304"/>
    <n v="576"/>
    <n v="1728"/>
    <s v="Satisfied"/>
    <s v="CP-2204"/>
    <s v="Corporate &amp; Professional"/>
    <n v="15.121383064708469"/>
    <x v="4"/>
    <n v="2019"/>
    <n v="0"/>
  </r>
  <r>
    <d v="2019-07-22T18:21:51"/>
    <s v="19-3237"/>
    <s v="P067"/>
    <n v="16"/>
    <n v="144"/>
    <n v="144"/>
    <n v="36"/>
    <n v="36"/>
    <n v="2304"/>
    <n v="576"/>
    <n v="1728"/>
    <s v="Neither"/>
    <s v="CP-2846"/>
    <s v="Corporate &amp; Professional"/>
    <n v="16.254955391951082"/>
    <x v="4"/>
    <n v="2019"/>
    <n v="0"/>
  </r>
  <r>
    <d v="2019-10-11T22:21:17"/>
    <s v="19-1707"/>
    <s v="P071"/>
    <n v="16"/>
    <n v="210"/>
    <n v="210"/>
    <n v="70"/>
    <n v="70"/>
    <n v="3360"/>
    <n v="1120"/>
    <n v="2240"/>
    <s v="Neither"/>
    <s v="CT-363"/>
    <s v="Creative &amp; Technology"/>
    <n v="9.9471686551317795"/>
    <x v="4"/>
    <n v="2019"/>
    <n v="0"/>
  </r>
  <r>
    <d v="2019-04-20T09:36:27"/>
    <s v="19-3780"/>
    <s v="P076"/>
    <n v="16"/>
    <n v="94"/>
    <n v="94"/>
    <n v="47"/>
    <n v="47"/>
    <n v="1504"/>
    <n v="752"/>
    <n v="752"/>
    <s v="Neither"/>
    <s v="CT-3613"/>
    <s v="Creative &amp; Technology"/>
    <n v="14.064516999204997"/>
    <x v="4"/>
    <n v="2019"/>
    <n v="0"/>
  </r>
  <r>
    <d v="2019-11-25T09:58:37"/>
    <s v="19-1834"/>
    <s v="P082"/>
    <n v="16"/>
    <n v="312"/>
    <n v="312"/>
    <n v="78"/>
    <n v="78"/>
    <n v="4992"/>
    <n v="1248"/>
    <n v="3744"/>
    <s v="Neither"/>
    <s v="FE-6341"/>
    <s v="Facilities &amp; Services"/>
    <n v="13.104576594826185"/>
    <x v="4"/>
    <n v="2019"/>
    <n v="0"/>
  </r>
  <r>
    <d v="2019-11-27T00:25:52"/>
    <s v="19-4888"/>
    <s v="P086"/>
    <n v="16"/>
    <n v="352"/>
    <n v="352"/>
    <n v="88"/>
    <n v="88"/>
    <n v="5632"/>
    <n v="1408"/>
    <n v="4224"/>
    <s v="Dissatisfied"/>
    <s v="SR-9557"/>
    <s v="Sports &amp; Recreation"/>
    <n v="10.988762477277161"/>
    <x v="4"/>
    <n v="2019"/>
    <n v="0"/>
  </r>
  <r>
    <d v="2019-05-06T21:01:46"/>
    <s v="19-1388"/>
    <s v="P089"/>
    <n v="16"/>
    <n v="102"/>
    <n v="102"/>
    <n v="51"/>
    <n v="51"/>
    <n v="1632"/>
    <n v="816"/>
    <n v="816"/>
    <s v="Satisfied"/>
    <s v="HS-7607"/>
    <s v="Healthcare &amp; Safety"/>
    <n v="11.563724686003232"/>
    <x v="4"/>
    <n v="2019"/>
    <n v="0"/>
  </r>
  <r>
    <d v="2019-02-07T00:36:35"/>
    <s v="19-3115"/>
    <s v="P099"/>
    <n v="16"/>
    <n v="132"/>
    <n v="132"/>
    <n v="33"/>
    <n v="33"/>
    <n v="2112"/>
    <n v="528"/>
    <n v="1584"/>
    <s v="Satisfied"/>
    <s v="EE-4140"/>
    <s v="Education"/>
    <n v="11.710935611749917"/>
    <x v="4"/>
    <n v="2019"/>
    <n v="0"/>
  </r>
  <r>
    <d v="2019-11-27T11:32:33"/>
    <s v="19-3439"/>
    <s v="P002"/>
    <n v="17"/>
    <n v="144"/>
    <n v="144"/>
    <n v="36"/>
    <n v="36"/>
    <n v="2448"/>
    <n v="612"/>
    <n v="1836"/>
    <s v="Satisfied"/>
    <s v="HS-7161"/>
    <s v="Healthcare &amp; Safety"/>
    <n v="10.28240320324797"/>
    <x v="4"/>
    <n v="2019"/>
    <n v="0"/>
  </r>
  <r>
    <d v="2019-04-11T16:00:58"/>
    <s v="19-1735"/>
    <s v="P003"/>
    <n v="17"/>
    <n v="189"/>
    <n v="189"/>
    <s v=""/>
    <n v="63"/>
    <n v="3213"/>
    <n v="1071"/>
    <n v="2142"/>
    <s v="Neither"/>
    <s v="FE-6818"/>
    <s v="Facilities &amp; Services"/>
    <n v="12.37474961859551"/>
    <x v="4"/>
    <n v="2019"/>
    <n v="0"/>
  </r>
  <r>
    <d v="2019-09-13T22:19:14"/>
    <s v="19-2832"/>
    <s v="P004"/>
    <n v="17"/>
    <s v=""/>
    <n v="189"/>
    <n v="63"/>
    <n v="63"/>
    <n v="3213"/>
    <n v="1071"/>
    <n v="2142"/>
    <s v="Neither"/>
    <s v="EE-423"/>
    <s v="Education"/>
    <n v="12.503632939408062"/>
    <x v="4"/>
    <n v="2019"/>
    <n v="0"/>
  </r>
  <r>
    <d v="2019-08-02T04:03:25"/>
    <s v="19-3049"/>
    <s v="P005"/>
    <n v="17"/>
    <s v=""/>
    <n v="76"/>
    <n v="19"/>
    <n v="19"/>
    <n v="1292"/>
    <n v="323"/>
    <n v="969"/>
    <s v="Satisfied"/>
    <s v="CT-3721"/>
    <s v="Creative &amp; Technology"/>
    <n v="11.03324198943719"/>
    <x v="4"/>
    <n v="2019"/>
    <n v="0"/>
  </r>
  <r>
    <d v="2019-01-06T08:44:01"/>
    <s v="19-1584"/>
    <s v="P005"/>
    <n v="17"/>
    <n v="76"/>
    <n v="76"/>
    <n v="19"/>
    <n v="19"/>
    <n v="1292"/>
    <n v="323"/>
    <n v="969"/>
    <s v="Dissatisfied"/>
    <s v="EE-4648"/>
    <s v="Education"/>
    <n v="11.99399163482429"/>
    <x v="4"/>
    <n v="2019"/>
    <n v="0"/>
  </r>
  <r>
    <d v="2019-04-28T06:16:48"/>
    <s v="19-4270"/>
    <s v="P012"/>
    <n v="17"/>
    <n v="30"/>
    <n v="30"/>
    <n v="15"/>
    <n v="15"/>
    <n v="510"/>
    <n v="255"/>
    <n v="255"/>
    <s v="Satisfied"/>
    <s v="CG-1839"/>
    <s v="Community &amp; Government"/>
    <n v="14.157909724393564"/>
    <x v="4"/>
    <n v="2019"/>
    <n v="0"/>
  </r>
  <r>
    <d v="2019-04-13T02:01:13"/>
    <s v="19-1364"/>
    <s v="P016"/>
    <n v="17"/>
    <n v="110"/>
    <n v="110"/>
    <s v=""/>
    <n v="55"/>
    <n v="1870"/>
    <n v="935"/>
    <n v="935"/>
    <s v="Neither"/>
    <s v="FE-6639"/>
    <s v="Facilities &amp; Services"/>
    <n v="12.177709716438097"/>
    <x v="4"/>
    <n v="2019"/>
    <n v="0"/>
  </r>
  <r>
    <d v="2019-11-11T04:51:49"/>
    <s v="19-4802"/>
    <s v="P019"/>
    <n v="17"/>
    <n v="308"/>
    <n v="308"/>
    <n v="77"/>
    <n v="77"/>
    <n v="5236"/>
    <n v="1309"/>
    <n v="3927"/>
    <s v="Neither"/>
    <s v="EE-4293"/>
    <s v="Education"/>
    <n v="12.889576147248359"/>
    <x v="4"/>
    <n v="2019"/>
    <n v="0"/>
  </r>
  <r>
    <d v="2019-05-09T09:20:42"/>
    <s v="19-2013"/>
    <s v="P022"/>
    <n v="17"/>
    <n v="153"/>
    <n v="153"/>
    <n v="51"/>
    <n v="51"/>
    <n v="2601"/>
    <n v="867"/>
    <n v="1734"/>
    <s v="Dissatisfied"/>
    <s v="SR-9393"/>
    <s v="Sports &amp; Recreation"/>
    <n v="13.115597690631557"/>
    <x v="4"/>
    <n v="2019"/>
    <n v="0"/>
  </r>
  <r>
    <d v="2019-10-09T14:50:22"/>
    <s v="19-1753"/>
    <s v="P024"/>
    <n v="17"/>
    <s v=""/>
    <n v="66"/>
    <n v="33"/>
    <n v="33"/>
    <n v="1122"/>
    <n v="561"/>
    <n v="561"/>
    <s v="Neither"/>
    <s v="SR-9883"/>
    <s v="Sports &amp; Recreation"/>
    <n v="11.504886852416154"/>
    <x v="4"/>
    <n v="2019"/>
    <n v="0"/>
  </r>
  <r>
    <d v="2019-10-09T18:04:27"/>
    <s v="19-3542"/>
    <s v="P024"/>
    <n v="17"/>
    <n v="66"/>
    <n v="66"/>
    <n v="33"/>
    <n v="33"/>
    <n v="1122"/>
    <n v="561"/>
    <n v="561"/>
    <s v="Dissatisfied"/>
    <s v="SR-9883"/>
    <s v="Sports &amp; Recreation"/>
    <n v="11.504886852416154"/>
    <x v="4"/>
    <n v="2019"/>
    <n v="0"/>
  </r>
  <r>
    <d v="2019-02-05T03:30:56"/>
    <s v="19-4250"/>
    <s v="P028"/>
    <n v="17"/>
    <s v=""/>
    <n v="156"/>
    <s v=""/>
    <n v="78"/>
    <n v="2652"/>
    <n v="1326"/>
    <n v="1326"/>
    <s v="Satisfied"/>
    <s v="CP-2795"/>
    <s v="Corporate &amp; Professional"/>
    <n v="11.799431383856128"/>
    <x v="4"/>
    <n v="2019"/>
    <n v="0"/>
  </r>
  <r>
    <d v="2019-08-05T21:03:07"/>
    <s v="19-4058"/>
    <s v="P028"/>
    <n v="17"/>
    <n v="156"/>
    <n v="156"/>
    <n v="78"/>
    <n v="78"/>
    <n v="2652"/>
    <n v="1326"/>
    <n v="1326"/>
    <s v="Satisfied"/>
    <s v="SR-9797"/>
    <s v="Sports &amp; Recreation"/>
    <n v="11.406233913305266"/>
    <x v="4"/>
    <n v="2019"/>
    <n v="0"/>
  </r>
  <r>
    <d v="2019-03-04T10:18:19"/>
    <s v="19-4910"/>
    <s v="P031"/>
    <n v="17"/>
    <n v="146"/>
    <n v="146"/>
    <n v="73"/>
    <n v="73"/>
    <n v="2482"/>
    <n v="1241"/>
    <n v="1241"/>
    <s v="Neither"/>
    <s v="FE-6119"/>
    <s v="Facilities &amp; Services"/>
    <n v="8.6625575824723242"/>
    <x v="4"/>
    <n v="2019"/>
    <n v="0"/>
  </r>
  <r>
    <d v="2019-07-22T19:19:31"/>
    <s v="19-3265"/>
    <s v="P032"/>
    <n v="17"/>
    <n v="92"/>
    <n v="92"/>
    <n v="46"/>
    <n v="46"/>
    <n v="1564"/>
    <n v="782"/>
    <n v="782"/>
    <s v="Neither"/>
    <s v="FE-6339"/>
    <s v="Facilities &amp; Services"/>
    <n v="13.853438793083487"/>
    <x v="4"/>
    <n v="2019"/>
    <n v="0"/>
  </r>
  <r>
    <d v="2019-07-02T16:12:53"/>
    <s v="19-4339"/>
    <s v="P037"/>
    <n v="17"/>
    <n v="160"/>
    <n v="160"/>
    <n v="80"/>
    <n v="80"/>
    <n v="2720"/>
    <n v="1360"/>
    <n v="1360"/>
    <s v="Dissatisfied"/>
    <s v="EE-4400"/>
    <s v="Education"/>
    <n v="9.4239783062860578"/>
    <x v="4"/>
    <n v="2019"/>
    <n v="0"/>
  </r>
  <r>
    <d v="2019-09-09T01:02:27"/>
    <s v="19-3495"/>
    <s v="P042"/>
    <n v="17"/>
    <s v=""/>
    <n v="50"/>
    <n v="25"/>
    <n v="25"/>
    <n v="850"/>
    <n v="425"/>
    <n v="425"/>
    <s v="Neither"/>
    <s v="CP-2468"/>
    <s v="Corporate &amp; Professional"/>
    <n v="12.985332015423809"/>
    <x v="4"/>
    <n v="2019"/>
    <n v="0"/>
  </r>
  <r>
    <d v="2019-05-06T01:31:22"/>
    <s v="19-4397"/>
    <s v="P047"/>
    <n v="17"/>
    <n v="72"/>
    <n v="72"/>
    <s v=""/>
    <n v="36"/>
    <n v="1224"/>
    <n v="612"/>
    <n v="612"/>
    <s v="Satisfied"/>
    <s v="SR-9880"/>
    <s v="Sports &amp; Recreation"/>
    <n v="9.7467096260695598"/>
    <x v="4"/>
    <n v="2019"/>
    <n v="0"/>
  </r>
  <r>
    <d v="2019-07-31T02:16:06"/>
    <s v="19-4970"/>
    <s v="P059"/>
    <n v="17"/>
    <n v="267"/>
    <n v="267"/>
    <n v="89"/>
    <n v="89"/>
    <n v="4539"/>
    <n v="1513"/>
    <n v="3026"/>
    <s v="Satisfied"/>
    <s v="EE-4308"/>
    <s v="Education"/>
    <n v="10.518436853046438"/>
    <x v="4"/>
    <n v="2019"/>
    <n v="0"/>
  </r>
  <r>
    <d v="2019-01-29T12:12:06"/>
    <s v="19-2607"/>
    <s v="P062"/>
    <n v="17"/>
    <n v="348"/>
    <n v="348"/>
    <n v="87"/>
    <n v="87"/>
    <n v="5916"/>
    <n v="1479"/>
    <n v="4437"/>
    <s v="Neither"/>
    <s v="EE-4585"/>
    <s v="Education"/>
    <n v="11.779256317174871"/>
    <x v="4"/>
    <n v="2019"/>
    <n v="0"/>
  </r>
  <r>
    <d v="2019-08-13T21:09:00"/>
    <s v="19-4687"/>
    <s v="P067"/>
    <n v="17"/>
    <s v=""/>
    <n v="144"/>
    <n v="36"/>
    <n v="36"/>
    <n v="2448"/>
    <n v="612"/>
    <n v="1836"/>
    <s v="Neither"/>
    <s v="CT-3363"/>
    <s v="Creative &amp; Technology"/>
    <n v="8.1085102757869372"/>
    <x v="4"/>
    <n v="2019"/>
    <n v="0"/>
  </r>
  <r>
    <d v="2019-03-01T01:58:05"/>
    <s v="19-1545"/>
    <s v="P068"/>
    <n v="17"/>
    <n v="300"/>
    <n v="300"/>
    <n v="75"/>
    <n v="75"/>
    <n v="5100"/>
    <n v="1275"/>
    <n v="3825"/>
    <s v="Neither"/>
    <s v="HS-7746"/>
    <s v="Healthcare &amp; Safety"/>
    <n v="16.695690968264284"/>
    <x v="4"/>
    <n v="2019"/>
    <n v="0"/>
  </r>
  <r>
    <d v="2019-05-18T00:31:07"/>
    <s v="19-3308"/>
    <s v="P069"/>
    <n v="17"/>
    <n v="150"/>
    <n v="150"/>
    <n v="75"/>
    <n v="75"/>
    <n v="2550"/>
    <n v="1275"/>
    <n v="1275"/>
    <s v="Neither"/>
    <s v="CT-3618"/>
    <s v="Creative &amp; Technology"/>
    <n v="11.995406972581796"/>
    <x v="4"/>
    <n v="2019"/>
    <n v="0"/>
  </r>
  <r>
    <d v="2019-05-02T07:47:15"/>
    <s v="19-2499"/>
    <s v="P071"/>
    <n v="17"/>
    <n v="210"/>
    <n v="210"/>
    <n v="70"/>
    <n v="70"/>
    <n v="3570"/>
    <n v="1190"/>
    <n v="2380"/>
    <s v="Neither"/>
    <s v="CT-3225"/>
    <s v="Creative &amp; Technology"/>
    <n v="11.485823039755857"/>
    <x v="4"/>
    <n v="2019"/>
    <n v="0"/>
  </r>
  <r>
    <d v="2019-08-25T01:36:21"/>
    <s v="19-1342"/>
    <s v="P071"/>
    <n v="17"/>
    <n v="210"/>
    <n v="210"/>
    <n v="70"/>
    <n v="70"/>
    <n v="3570"/>
    <n v="1190"/>
    <n v="2380"/>
    <s v="Satisfied"/>
    <s v="CG-1908"/>
    <s v="Community &amp; Government"/>
    <n v="12.758430621858414"/>
    <x v="4"/>
    <n v="2019"/>
    <n v="0"/>
  </r>
  <r>
    <d v="2019-12-08T00:00:00"/>
    <s v="19-2197"/>
    <s v="P071"/>
    <n v="17"/>
    <s v=""/>
    <n v="210"/>
    <n v="70"/>
    <n v="70"/>
    <n v="3570"/>
    <n v="1190"/>
    <n v="2380"/>
    <s v="Neither"/>
    <s v="CP-260"/>
    <s v="Corporate &amp; Professional"/>
    <n v="12.55774399806273"/>
    <x v="4"/>
    <n v="2019"/>
    <n v="0"/>
  </r>
  <r>
    <d v="2019-01-29T00:36:52"/>
    <s v="19-1930"/>
    <s v="P072"/>
    <n v="17"/>
    <s v=""/>
    <n v="132"/>
    <n v="44"/>
    <n v="44"/>
    <n v="2244"/>
    <n v="748"/>
    <n v="1496"/>
    <s v="Dissatisfied"/>
    <s v="EE-4370"/>
    <s v="Education"/>
    <n v="14.129095302641241"/>
    <x v="4"/>
    <n v="2019"/>
    <n v="0"/>
  </r>
  <r>
    <d v="2019-12-11T03:49:16"/>
    <s v="19-2707"/>
    <s v="P075"/>
    <n v="17"/>
    <n v="160"/>
    <n v="160"/>
    <n v="80"/>
    <n v="80"/>
    <n v="2720"/>
    <n v="1360"/>
    <n v="1360"/>
    <s v="Neither"/>
    <s v="HS-7291"/>
    <s v="Healthcare &amp; Safety"/>
    <n v="10.42743035829395"/>
    <x v="4"/>
    <n v="2019"/>
    <n v="0"/>
  </r>
  <r>
    <d v="2019-06-05T15:59:33"/>
    <s v="19-2118"/>
    <s v="P082"/>
    <n v="17"/>
    <n v="312"/>
    <n v="312"/>
    <n v="78"/>
    <n v="78"/>
    <n v="5304"/>
    <n v="1326"/>
    <n v="3978"/>
    <s v="Neither"/>
    <s v="SR-9975"/>
    <s v="Sports &amp; Recreation"/>
    <n v="12.852414455158604"/>
    <x v="4"/>
    <n v="2019"/>
    <n v="0"/>
  </r>
  <r>
    <d v="2019-05-24T22:15:28"/>
    <s v="19-4309"/>
    <s v="P083"/>
    <n v="17"/>
    <n v="90"/>
    <n v="90"/>
    <n v="45"/>
    <n v="45"/>
    <n v="1530"/>
    <n v="765"/>
    <n v="765"/>
    <s v="Neither"/>
    <s v="CP-2393"/>
    <s v="Corporate &amp; Professional"/>
    <n v="12.131375018945562"/>
    <x v="4"/>
    <n v="2019"/>
    <n v="0"/>
  </r>
  <r>
    <d v="2019-11-11T07:49:51"/>
    <s v="19-1533"/>
    <s v="P085"/>
    <n v="17"/>
    <s v=""/>
    <n v="320"/>
    <n v="80"/>
    <n v="80"/>
    <n v="5440"/>
    <n v="1360"/>
    <n v="4080"/>
    <s v="Dissatisfied"/>
    <s v="EE-4569"/>
    <s v="Education"/>
    <n v="12.699346182652626"/>
    <x v="4"/>
    <n v="2019"/>
    <n v="0"/>
  </r>
  <r>
    <d v="2019-04-14T16:35:14"/>
    <s v="19-2850"/>
    <s v="P087"/>
    <n v="17"/>
    <s v=""/>
    <n v="176"/>
    <n v="88"/>
    <n v="88"/>
    <n v="2992"/>
    <n v="1496"/>
    <n v="1496"/>
    <s v="Neither"/>
    <s v="SR-9497"/>
    <s v="Sports &amp; Recreation"/>
    <n v="14.697745043716761"/>
    <x v="4"/>
    <n v="2019"/>
    <n v="0"/>
  </r>
  <r>
    <d v="2019-05-10T20:44:51"/>
    <s v="19-1285"/>
    <s v="P088"/>
    <n v="17"/>
    <n v="192"/>
    <n v="192"/>
    <n v="96"/>
    <n v="96"/>
    <n v="3264"/>
    <n v="1632"/>
    <n v="1632"/>
    <s v="Neither"/>
    <s v="CP-2279"/>
    <s v="Corporate &amp; Professional"/>
    <n v="9.629298039722805"/>
    <x v="4"/>
    <n v="2019"/>
    <n v="0"/>
  </r>
  <r>
    <d v="2019-06-21T03:10:57"/>
    <s v="19-4497"/>
    <s v="P099"/>
    <n v="17"/>
    <n v="132"/>
    <n v="132"/>
    <n v="33"/>
    <n v="33"/>
    <n v="2244"/>
    <n v="561"/>
    <n v="1683"/>
    <s v="Neither"/>
    <s v="FE-6685"/>
    <s v="Facilities &amp; Services"/>
    <n v="10.06992029407844"/>
    <x v="4"/>
    <n v="2019"/>
    <n v="0"/>
  </r>
  <r>
    <d v="2019-10-19T01:16:29"/>
    <s v="19-2523"/>
    <s v="P100"/>
    <n v="17"/>
    <n v="46"/>
    <n v="46"/>
    <n v="23"/>
    <n v="23"/>
    <n v="782"/>
    <n v="391"/>
    <n v="391"/>
    <s v="Neither"/>
    <s v="CT-3737"/>
    <s v="Creative &amp; Technology"/>
    <n v="8.0758315802191021"/>
    <x v="4"/>
    <n v="2019"/>
    <n v="0"/>
  </r>
  <r>
    <d v="2019-12-04T16:24:33"/>
    <s v="19-2379"/>
    <s v="P001"/>
    <n v="18"/>
    <n v="108"/>
    <n v="108"/>
    <n v="36"/>
    <n v="36"/>
    <n v="1944"/>
    <n v="648"/>
    <n v="1296"/>
    <s v="Neither"/>
    <s v="HS-7741"/>
    <s v="Healthcare &amp; Safety"/>
    <n v="10.96230865592911"/>
    <x v="4"/>
    <n v="2019"/>
    <n v="0"/>
  </r>
  <r>
    <d v="2019-11-07T01:47:18"/>
    <s v="19-4544"/>
    <s v="P001"/>
    <n v="18"/>
    <n v="108"/>
    <n v="108"/>
    <s v=""/>
    <n v="36"/>
    <n v="1944"/>
    <n v="648"/>
    <n v="1296"/>
    <s v="Neither"/>
    <s v="CT-3342"/>
    <s v="Creative &amp; Technology"/>
    <n v="11.394777319422785"/>
    <x v="4"/>
    <n v="2019"/>
    <n v="0"/>
  </r>
  <r>
    <d v="2019-07-01T04:36:41"/>
    <s v="19-4801"/>
    <s v="P006"/>
    <n v="18"/>
    <n v="38"/>
    <n v="38"/>
    <n v="19"/>
    <n v="19"/>
    <n v="684"/>
    <n v="342"/>
    <n v="342"/>
    <s v="Dissatisfied"/>
    <s v="SR-9497"/>
    <s v="Sports &amp; Recreation"/>
    <n v="14.697745043716761"/>
    <x v="4"/>
    <n v="2019"/>
    <n v="0"/>
  </r>
  <r>
    <d v="2019-02-19T23:59:54"/>
    <s v="19-1886"/>
    <s v="P009"/>
    <n v="18"/>
    <n v="255"/>
    <n v="255"/>
    <s v=""/>
    <n v="85"/>
    <n v="4590"/>
    <n v="1530"/>
    <n v="3060"/>
    <s v="Neither"/>
    <s v="EE-4774"/>
    <s v="Education"/>
    <n v="15.12637675023732"/>
    <x v="4"/>
    <n v="2019"/>
    <n v="0"/>
  </r>
  <r>
    <d v="2019-10-31T06:03:17"/>
    <s v="19-3177"/>
    <s v="P016"/>
    <n v="18"/>
    <n v="110"/>
    <n v="110"/>
    <n v="55"/>
    <n v="55"/>
    <n v="1980"/>
    <n v="990"/>
    <n v="990"/>
    <s v="Neither"/>
    <s v="CG-1316"/>
    <s v="Community &amp; Government"/>
    <n v="15.458859683514467"/>
    <x v="4"/>
    <n v="2019"/>
    <n v="0"/>
  </r>
  <r>
    <d v="2019-08-03T17:39:39"/>
    <s v="19-4143"/>
    <s v="P018"/>
    <n v="18"/>
    <n v="108"/>
    <n v="108"/>
    <n v="54"/>
    <n v="54"/>
    <n v="1944"/>
    <n v="972"/>
    <n v="972"/>
    <s v="Neither"/>
    <s v="CP-2430"/>
    <s v="Corporate &amp; Professional"/>
    <n v="11.274864741138284"/>
    <x v="4"/>
    <n v="2019"/>
    <n v="0"/>
  </r>
  <r>
    <d v="2019-07-15T20:18:49"/>
    <s v="19-1943"/>
    <s v="P021"/>
    <n v="18"/>
    <n v="207"/>
    <n v="207"/>
    <n v="69"/>
    <n v="69"/>
    <n v="3726"/>
    <n v="1242"/>
    <n v="2484"/>
    <s v="Dissatisfied"/>
    <s v="SR-9315"/>
    <s v="Sports &amp; Recreation"/>
    <n v="12.682358648534777"/>
    <x v="4"/>
    <n v="2019"/>
    <n v="0"/>
  </r>
  <r>
    <d v="2019-05-05T12:48:39"/>
    <s v="19-2330"/>
    <s v="P023"/>
    <n v="18"/>
    <n v="126"/>
    <n v="126"/>
    <n v="42"/>
    <n v="42"/>
    <n v="2268"/>
    <n v="756"/>
    <n v="1512"/>
    <s v="Neither"/>
    <s v="HS-7440"/>
    <s v="Healthcare &amp; Safety"/>
    <n v="13.407340878370247"/>
    <x v="4"/>
    <n v="2019"/>
    <n v="0"/>
  </r>
  <r>
    <d v="2019-06-12T09:34:36"/>
    <s v="19-2066"/>
    <s v="P024"/>
    <n v="18"/>
    <n v="66"/>
    <n v="66"/>
    <s v=""/>
    <n v="33"/>
    <n v="1188"/>
    <n v="594"/>
    <n v="594"/>
    <s v="Neither"/>
    <s v="CG-1992"/>
    <s v="Community &amp; Government"/>
    <n v="9.821882845934784"/>
    <x v="4"/>
    <n v="2019"/>
    <n v="0"/>
  </r>
  <r>
    <d v="2019-10-12T13:24:13"/>
    <s v="19-4276"/>
    <s v="P026"/>
    <n v="18"/>
    <n v="280"/>
    <n v="280"/>
    <n v="70"/>
    <n v="70"/>
    <n v="5040"/>
    <n v="1260"/>
    <n v="3780"/>
    <s v="Dissatisfied"/>
    <s v="FE-6254"/>
    <s v="Facilities &amp; Services"/>
    <n v="11.961761925704458"/>
    <x v="4"/>
    <n v="2019"/>
    <n v="0"/>
  </r>
  <r>
    <d v="2019-04-11T20:51:36"/>
    <s v="19-1468"/>
    <s v="P032"/>
    <n v="18"/>
    <s v=""/>
    <n v="92"/>
    <n v="46"/>
    <n v="46"/>
    <n v="1656"/>
    <n v="828"/>
    <n v="828"/>
    <s v="Neither"/>
    <s v="CT-3375"/>
    <s v="Creative &amp; Technology"/>
    <n v="11.952554704438674"/>
    <x v="4"/>
    <n v="2019"/>
    <n v="0"/>
  </r>
  <r>
    <d v="2019-11-24T00:00:00"/>
    <s v="19-2885"/>
    <s v="P033"/>
    <n v="18"/>
    <n v="57"/>
    <n v="57"/>
    <n v="19"/>
    <n v="19"/>
    <n v="1026"/>
    <n v="342"/>
    <n v="684"/>
    <s v="Neither"/>
    <s v="CT-3229"/>
    <s v="Creative &amp; Technology"/>
    <n v="15.770846827234339"/>
    <x v="4"/>
    <n v="2019"/>
    <n v="0"/>
  </r>
  <r>
    <d v="2019-12-10T04:15:46"/>
    <s v="19-3155"/>
    <s v="P034"/>
    <n v="18"/>
    <n v="114"/>
    <n v="114"/>
    <n v="57"/>
    <n v="57"/>
    <n v="2052"/>
    <n v="1026"/>
    <n v="1026"/>
    <s v="Neither"/>
    <s v="FE-6944"/>
    <s v="Facilities &amp; Services"/>
    <n v="13.518413464873573"/>
    <x v="4"/>
    <n v="2019"/>
    <n v="0"/>
  </r>
  <r>
    <d v="2019-10-23T17:34:59"/>
    <s v="19-2061"/>
    <s v="P037"/>
    <n v="18"/>
    <n v="160"/>
    <n v="160"/>
    <n v="80"/>
    <n v="80"/>
    <n v="2880"/>
    <n v="1440"/>
    <n v="1440"/>
    <s v="Satisfied"/>
    <s v="CP-2795"/>
    <s v="Corporate &amp; Professional"/>
    <n v="11.799431383856128"/>
    <x v="4"/>
    <n v="2019"/>
    <n v="0"/>
  </r>
  <r>
    <d v="2019-05-25T06:24:16"/>
    <s v="19-2993"/>
    <s v="P042"/>
    <n v="18"/>
    <s v=""/>
    <n v="50"/>
    <n v="25"/>
    <n v="25"/>
    <n v="900"/>
    <n v="450"/>
    <n v="450"/>
    <s v="Satisfied"/>
    <s v="CP-2862"/>
    <s v="Corporate &amp; Professional"/>
    <n v="14.370283356317486"/>
    <x v="4"/>
    <n v="2019"/>
    <n v="0"/>
  </r>
  <r>
    <d v="2019-12-04T08:40:15"/>
    <s v="19-2337"/>
    <s v="P043"/>
    <n v="18"/>
    <s v=""/>
    <n v="184"/>
    <n v="92"/>
    <n v="92"/>
    <n v="3312"/>
    <n v="1656"/>
    <n v="1656"/>
    <s v="Neither"/>
    <s v="EE-434"/>
    <s v="Education"/>
    <n v="12.299779975023837"/>
    <x v="4"/>
    <n v="2019"/>
    <n v="0"/>
  </r>
  <r>
    <d v="2019-07-08T06:23:23"/>
    <s v="19-4589"/>
    <s v="P044"/>
    <n v="18"/>
    <n v="368"/>
    <n v="368"/>
    <n v="92"/>
    <n v="92"/>
    <n v="6624"/>
    <n v="1656"/>
    <n v="4968"/>
    <s v="Satisfied"/>
    <s v="CT-317"/>
    <s v="Creative &amp; Technology"/>
    <n v="12.551203838971933"/>
    <x v="4"/>
    <n v="2019"/>
    <n v="0"/>
  </r>
  <r>
    <d v="2019-11-21T15:24:42"/>
    <s v="19-1113"/>
    <s v="P045"/>
    <n v="18"/>
    <n v="100"/>
    <n v="100"/>
    <n v="25"/>
    <n v="25"/>
    <n v="1800"/>
    <n v="450"/>
    <n v="1350"/>
    <s v="Satisfied"/>
    <s v="CP-2430"/>
    <s v="Corporate &amp; Professional"/>
    <n v="11.274864741138284"/>
    <x v="4"/>
    <n v="2019"/>
    <n v="0"/>
  </r>
  <r>
    <d v="2019-10-18T17:01:11"/>
    <s v="19-3513"/>
    <s v="P046"/>
    <n v="18"/>
    <s v=""/>
    <n v="38"/>
    <n v="19"/>
    <n v="19"/>
    <n v="684"/>
    <n v="342"/>
    <n v="342"/>
    <s v="Neither"/>
    <s v="CT-3608"/>
    <s v="Creative &amp; Technology"/>
    <n v="13.765798454641494"/>
    <x v="4"/>
    <n v="2019"/>
    <n v="0"/>
  </r>
  <r>
    <d v="2019-08-22T18:09:09"/>
    <s v="19-2744"/>
    <s v="P050"/>
    <n v="18"/>
    <s v=""/>
    <n v="108"/>
    <n v="36"/>
    <n v="36"/>
    <n v="1944"/>
    <n v="648"/>
    <n v="1296"/>
    <s v="Satisfied"/>
    <s v="CP-261"/>
    <s v="Corporate &amp; Professional"/>
    <n v="12.545140403858928"/>
    <x v="4"/>
    <n v="2019"/>
    <n v="0"/>
  </r>
  <r>
    <d v="2019-09-24T16:48:31"/>
    <s v="19-1863"/>
    <s v="P050"/>
    <n v="18"/>
    <n v="108"/>
    <n v="108"/>
    <s v=""/>
    <n v="36"/>
    <n v="1944"/>
    <n v="648"/>
    <n v="1296"/>
    <s v="Dissatisfied"/>
    <s v="CG-1367"/>
    <s v="Community &amp; Government"/>
    <n v="15.60430546146185"/>
    <x v="4"/>
    <n v="2019"/>
    <n v="0"/>
  </r>
  <r>
    <d v="2019-11-21T12:04:28"/>
    <s v="19-4920"/>
    <s v="P052"/>
    <n v="18"/>
    <n v="352"/>
    <n v="352"/>
    <s v=""/>
    <n v="88"/>
    <n v="6336"/>
    <n v="1584"/>
    <n v="4752"/>
    <s v="Satisfied"/>
    <s v="HS-7865"/>
    <s v="Healthcare &amp; Safety"/>
    <n v="11.727497850343074"/>
    <x v="4"/>
    <n v="2019"/>
    <n v="0"/>
  </r>
  <r>
    <d v="2019-12-19T00:00:00"/>
    <s v="19-3891"/>
    <s v="P052"/>
    <n v="18"/>
    <n v="352"/>
    <n v="352"/>
    <n v="88"/>
    <n v="88"/>
    <n v="6336"/>
    <n v="1584"/>
    <n v="4752"/>
    <s v="Neither"/>
    <s v="CT-3363"/>
    <s v="Creative &amp; Technology"/>
    <n v="8.1085102757869372"/>
    <x v="4"/>
    <n v="2019"/>
    <n v="0"/>
  </r>
  <r>
    <d v="2019-12-31T15:27:45"/>
    <s v="19-4583"/>
    <s v="P057"/>
    <n v="18"/>
    <n v="252"/>
    <n v="252"/>
    <s v=""/>
    <n v="63"/>
    <n v="4536"/>
    <n v="1134"/>
    <n v="3402"/>
    <s v="Satisfied"/>
    <s v="SR-9853"/>
    <s v="Sports &amp; Recreation"/>
    <n v="7.9963422143733238"/>
    <x v="4"/>
    <n v="2019"/>
    <n v="0"/>
  </r>
  <r>
    <d v="2019-11-14T07:31:56"/>
    <s v="19-3158"/>
    <s v="P058"/>
    <n v="18"/>
    <n v="356"/>
    <n v="356"/>
    <n v="89"/>
    <n v="89"/>
    <n v="6408"/>
    <n v="1602"/>
    <n v="4806"/>
    <s v="Dissatisfied"/>
    <s v="CT-3174"/>
    <s v="Creative &amp; Technology"/>
    <n v="15.18789248529443"/>
    <x v="4"/>
    <n v="2019"/>
    <n v="0"/>
  </r>
  <r>
    <d v="2019-06-03T05:07:29"/>
    <s v="19-2767"/>
    <s v="P059"/>
    <n v="18"/>
    <n v="267"/>
    <n v="267"/>
    <n v="89"/>
    <n v="89"/>
    <n v="4806"/>
    <n v="1602"/>
    <n v="3204"/>
    <s v="Neither"/>
    <s v="CT-3375"/>
    <s v="Creative &amp; Technology"/>
    <n v="11.952554704438674"/>
    <x v="4"/>
    <n v="2019"/>
    <n v="0"/>
  </r>
  <r>
    <d v="2019-12-22T00:00:00"/>
    <s v="19-3717"/>
    <s v="P060"/>
    <n v="18"/>
    <n v="300"/>
    <n v="300"/>
    <n v="75"/>
    <n v="75"/>
    <n v="5400"/>
    <n v="1350"/>
    <n v="4050"/>
    <s v="Neither"/>
    <s v="FE-6617"/>
    <s v="Facilities &amp; Services"/>
    <n v="15.487214309603928"/>
    <x v="4"/>
    <n v="2019"/>
    <n v="0"/>
  </r>
  <r>
    <d v="2019-12-29T00:46:00"/>
    <s v="19-3011"/>
    <s v="P061"/>
    <n v="18"/>
    <n v="264"/>
    <n v="264"/>
    <n v="88"/>
    <n v="88"/>
    <n v="4752"/>
    <n v="1584"/>
    <n v="3168"/>
    <s v="Satisfied"/>
    <s v="CP-295"/>
    <s v="Corporate &amp; Professional"/>
    <n v="12.844063202784817"/>
    <x v="4"/>
    <n v="2019"/>
    <n v="0"/>
  </r>
  <r>
    <d v="2019-04-16T02:30:09"/>
    <s v="19-1064"/>
    <s v="P064"/>
    <n v="18"/>
    <n v="231"/>
    <n v="231"/>
    <s v=""/>
    <n v="77"/>
    <n v="4158"/>
    <n v="1386"/>
    <n v="2772"/>
    <s v="Neither"/>
    <s v="SR-9315"/>
    <s v="Sports &amp; Recreation"/>
    <n v="12.682358648534777"/>
    <x v="4"/>
    <n v="2019"/>
    <n v="0"/>
  </r>
  <r>
    <d v="2019-07-15T05:04:28"/>
    <s v="19-3829"/>
    <s v="P065"/>
    <n v="18"/>
    <n v="50"/>
    <n v="50"/>
    <n v="25"/>
    <n v="25"/>
    <n v="900"/>
    <n v="450"/>
    <n v="450"/>
    <s v="Dissatisfied"/>
    <s v="EE-4655"/>
    <s v="Education"/>
    <n v="10.954865572729823"/>
    <x v="4"/>
    <n v="2019"/>
    <n v="0"/>
  </r>
  <r>
    <d v="2019-01-24T13:27:19"/>
    <s v="19-1588"/>
    <s v="P070"/>
    <n v="18"/>
    <n v="84"/>
    <n v="84"/>
    <n v="21"/>
    <n v="21"/>
    <n v="1512"/>
    <n v="378"/>
    <n v="1134"/>
    <s v="Neither"/>
    <s v="CP-2647"/>
    <s v="Corporate &amp; Professional"/>
    <n v="12.007834550770397"/>
    <x v="4"/>
    <n v="2019"/>
    <n v="0"/>
  </r>
  <r>
    <d v="2019-04-03T06:20:15"/>
    <s v="19-4101"/>
    <s v="P071"/>
    <n v="18"/>
    <n v="210"/>
    <n v="210"/>
    <n v="70"/>
    <n v="70"/>
    <n v="3780"/>
    <n v="1260"/>
    <n v="2520"/>
    <s v="Dissatisfied"/>
    <s v="CG-1527"/>
    <s v="Community &amp; Government"/>
    <n v="12.658317415198635"/>
    <x v="4"/>
    <n v="2019"/>
    <n v="0"/>
  </r>
  <r>
    <d v="2019-05-31T03:10:11"/>
    <s v="19-4672"/>
    <s v="P071"/>
    <n v="18"/>
    <n v="210"/>
    <n v="210"/>
    <n v="70"/>
    <n v="70"/>
    <n v="3780"/>
    <n v="1260"/>
    <n v="2520"/>
    <s v="Satisfied"/>
    <s v="EE-4661"/>
    <s v="Education"/>
    <n v="11.808681852148307"/>
    <x v="4"/>
    <n v="2019"/>
    <n v="0"/>
  </r>
  <r>
    <d v="2019-12-07T20:10:28"/>
    <s v="19-2188"/>
    <s v="P072"/>
    <n v="18"/>
    <n v="132"/>
    <n v="132"/>
    <n v="44"/>
    <n v="44"/>
    <n v="2376"/>
    <n v="792"/>
    <n v="1584"/>
    <s v="Neither"/>
    <s v="CG-1269"/>
    <s v="Community &amp; Government"/>
    <n v="10.813269600021069"/>
    <x v="4"/>
    <n v="2019"/>
    <n v="0"/>
  </r>
  <r>
    <d v="2019-05-09T14:26:39"/>
    <s v="19-3551"/>
    <s v="P073"/>
    <n v="18"/>
    <s v=""/>
    <n v="48"/>
    <n v="24"/>
    <n v="24"/>
    <n v="864"/>
    <n v="432"/>
    <n v="432"/>
    <s v="Neither"/>
    <s v="FE-6944"/>
    <s v="Facilities &amp; Services"/>
    <n v="13.518413464873573"/>
    <x v="4"/>
    <n v="2019"/>
    <n v="0"/>
  </r>
  <r>
    <d v="2019-09-11T06:02:21"/>
    <s v="19-4408"/>
    <s v="P073"/>
    <n v="18"/>
    <n v="48"/>
    <n v="48"/>
    <n v="24"/>
    <n v="24"/>
    <n v="864"/>
    <n v="432"/>
    <n v="432"/>
    <s v="Neither"/>
    <s v="HS-7440"/>
    <s v="Healthcare &amp; Safety"/>
    <n v="13.407340878370247"/>
    <x v="4"/>
    <n v="2019"/>
    <n v="0"/>
  </r>
  <r>
    <d v="2019-11-16T10:07:51"/>
    <s v="19-3637"/>
    <s v="P078"/>
    <n v="18"/>
    <n v="225"/>
    <n v="225"/>
    <n v="75"/>
    <n v="75"/>
    <n v="4050"/>
    <n v="1350"/>
    <n v="2700"/>
    <s v="Satisfied"/>
    <s v="EE-4613"/>
    <s v="Education"/>
    <n v="15.268550004010105"/>
    <x v="4"/>
    <n v="2019"/>
    <n v="0"/>
  </r>
  <r>
    <d v="2019-10-23T22:46:11"/>
    <s v="19-2274"/>
    <s v="P080"/>
    <n v="18"/>
    <n v="57"/>
    <n v="57"/>
    <n v="19"/>
    <n v="19"/>
    <n v="1026"/>
    <n v="342"/>
    <n v="684"/>
    <s v="Neither"/>
    <s v="SR-9180"/>
    <s v="Sports &amp; Recreation"/>
    <n v="13.601235361661526"/>
    <x v="4"/>
    <n v="2019"/>
    <n v="0"/>
  </r>
  <r>
    <d v="2019-03-02T02:07:39"/>
    <s v="19-1981"/>
    <s v="P083"/>
    <n v="18"/>
    <s v=""/>
    <n v="90"/>
    <n v="45"/>
    <n v="45"/>
    <n v="1620"/>
    <n v="810"/>
    <n v="810"/>
    <s v="Satisfied"/>
    <s v="CP-2671"/>
    <s v="Corporate &amp; Professional"/>
    <n v="9.0350666811770921"/>
    <x v="4"/>
    <n v="2019"/>
    <n v="0"/>
  </r>
  <r>
    <d v="2019-06-15T08:58:33"/>
    <s v="19-2487"/>
    <s v="P087"/>
    <n v="18"/>
    <n v="176"/>
    <n v="176"/>
    <n v="88"/>
    <n v="88"/>
    <n v="3168"/>
    <n v="1584"/>
    <n v="1584"/>
    <s v="Satisfied"/>
    <s v="CP-2555"/>
    <s v="Corporate &amp; Professional"/>
    <n v="9.1057685343725456"/>
    <x v="4"/>
    <n v="2019"/>
    <n v="0"/>
  </r>
  <r>
    <d v="2019-03-23T06:58:03"/>
    <s v="19-4376"/>
    <s v="P089"/>
    <n v="18"/>
    <n v="102"/>
    <n v="102"/>
    <n v="51"/>
    <n v="51"/>
    <n v="1836"/>
    <n v="918"/>
    <n v="918"/>
    <s v="Satisfied"/>
    <s v="CT-3371"/>
    <s v="Creative &amp; Technology"/>
    <n v="12.004541523616258"/>
    <x v="4"/>
    <n v="2019"/>
    <n v="0"/>
  </r>
  <r>
    <d v="2019-05-29T10:49:03"/>
    <s v="19-3303"/>
    <s v="P091"/>
    <n v="18"/>
    <n v="204"/>
    <n v="204"/>
    <n v="51"/>
    <n v="51"/>
    <n v="3672"/>
    <n v="918"/>
    <n v="2754"/>
    <s v="Neither"/>
    <s v="CP-2488"/>
    <s v="Corporate &amp; Professional"/>
    <n v="14.538471643780088"/>
    <x v="4"/>
    <n v="2019"/>
    <n v="0"/>
  </r>
  <r>
    <d v="2019-06-09T14:16:24"/>
    <s v="19-3744"/>
    <s v="P092"/>
    <n v="18"/>
    <s v=""/>
    <n v="124"/>
    <n v="62"/>
    <n v="62"/>
    <n v="2232"/>
    <n v="1116"/>
    <n v="1116"/>
    <s v="Neither"/>
    <s v="SR-9729"/>
    <s v="Sports &amp; Recreation"/>
    <n v="12.163730387337393"/>
    <x v="4"/>
    <n v="2019"/>
    <n v="0"/>
  </r>
  <r>
    <d v="2019-12-29T13:41:45"/>
    <s v="19-2559"/>
    <s v="P097"/>
    <n v="18"/>
    <n v="92"/>
    <n v="92"/>
    <n v="46"/>
    <n v="46"/>
    <n v="1656"/>
    <n v="828"/>
    <n v="828"/>
    <s v="Dissatisfied"/>
    <s v="CG-1828"/>
    <s v="Community &amp; Government"/>
    <n v="11.986565560885863"/>
    <x v="4"/>
    <n v="2019"/>
    <n v="0"/>
  </r>
  <r>
    <d v="2019-08-08T12:13:42"/>
    <s v="19-2765"/>
    <s v="P099"/>
    <n v="18"/>
    <s v=""/>
    <n v="132"/>
    <n v="33"/>
    <n v="33"/>
    <n v="2376"/>
    <n v="594"/>
    <n v="1782"/>
    <s v="Neither"/>
    <s v="SR-9883"/>
    <s v="Sports &amp; Recreation"/>
    <n v="11.504886852416154"/>
    <x v="4"/>
    <n v="2019"/>
    <n v="0"/>
  </r>
  <r>
    <d v="2019-01-18T07:19:16"/>
    <s v="19-4243"/>
    <s v="P099"/>
    <n v="18"/>
    <n v="132"/>
    <n v="132"/>
    <n v="33"/>
    <n v="33"/>
    <n v="2376"/>
    <n v="594"/>
    <n v="1782"/>
    <s v="Neither"/>
    <s v="CT-3321"/>
    <s v="Creative &amp; Technology"/>
    <n v="15.234329552872023"/>
    <x v="4"/>
    <n v="2019"/>
    <n v="0"/>
  </r>
  <r>
    <d v="2019-01-09T12:08:30"/>
    <s v="19-1153"/>
    <s v="P001"/>
    <n v="19"/>
    <n v="108"/>
    <n v="108"/>
    <n v="36"/>
    <n v="36"/>
    <n v="2052"/>
    <n v="684"/>
    <n v="1368"/>
    <s v="Neither"/>
    <s v="CT-3105"/>
    <s v="Creative &amp; Technology"/>
    <n v="13.827196127590291"/>
    <x v="4"/>
    <n v="2019"/>
    <n v="0"/>
  </r>
  <r>
    <d v="2019-07-06T10:18:19"/>
    <s v="19-3938"/>
    <s v="P001"/>
    <n v="19"/>
    <m/>
    <n v="108"/>
    <n v="36"/>
    <n v="36"/>
    <n v="2052"/>
    <n v="684"/>
    <n v="1368"/>
    <s v="Satisfied"/>
    <s v="EE-4869"/>
    <s v="Education"/>
    <n v="14.687857652112591"/>
    <x v="4"/>
    <n v="2019"/>
    <n v="0"/>
  </r>
  <r>
    <d v="2019-12-06T00:00:00"/>
    <s v="19-2857"/>
    <s v="P004"/>
    <n v="19"/>
    <n v="189"/>
    <n v="189"/>
    <n v="63"/>
    <n v="63"/>
    <n v="3591"/>
    <n v="1197"/>
    <n v="2394"/>
    <s v="Dissatisfied"/>
    <s v="CT-3737"/>
    <s v="Creative &amp; Technology"/>
    <n v="8.0758315802191021"/>
    <x v="4"/>
    <n v="2019"/>
    <n v="0"/>
  </r>
  <r>
    <d v="2019-02-12T10:06:36"/>
    <s v="19-2829"/>
    <s v="P007"/>
    <n v="19"/>
    <n v="225"/>
    <n v="225"/>
    <n v="75"/>
    <n v="75"/>
    <n v="4275"/>
    <n v="1425"/>
    <n v="2850"/>
    <s v="Satisfied"/>
    <s v="CP-2488"/>
    <s v="Corporate &amp; Professional"/>
    <n v="14.538471643780088"/>
    <x v="4"/>
    <n v="2019"/>
    <n v="0"/>
  </r>
  <r>
    <d v="2019-04-18T10:49:39"/>
    <s v="19-2493"/>
    <s v="P014"/>
    <n v="19"/>
    <n v="166"/>
    <n v="166"/>
    <n v="83"/>
    <n v="83"/>
    <n v="3154"/>
    <n v="1577"/>
    <n v="1577"/>
    <s v="Dissatisfied"/>
    <s v="FE-6981"/>
    <s v="Facilities &amp; Services"/>
    <n v="10.517826055804084"/>
    <x v="4"/>
    <n v="2019"/>
    <n v="0"/>
  </r>
  <r>
    <d v="2019-05-15T18:33:55"/>
    <s v="19-2955"/>
    <s v="P017"/>
    <n v="19"/>
    <n v="120"/>
    <n v="120"/>
    <n v="30"/>
    <n v="30"/>
    <n v="2280"/>
    <n v="570"/>
    <n v="1710"/>
    <s v="Neither"/>
    <s v="SR-9223"/>
    <s v="Sports &amp; Recreation"/>
    <n v="9.458617986208397"/>
    <x v="4"/>
    <n v="2019"/>
    <n v="0"/>
  </r>
  <r>
    <d v="2019-08-06T10:48:13"/>
    <s v="19-4613"/>
    <s v="P018"/>
    <n v="19"/>
    <n v="108"/>
    <n v="108"/>
    <s v=""/>
    <n v="54"/>
    <n v="2052"/>
    <n v="1026"/>
    <n v="1026"/>
    <s v="Satisfied"/>
    <s v="CP-2846"/>
    <s v="Corporate &amp; Professional"/>
    <n v="16.254955391951082"/>
    <x v="4"/>
    <n v="2019"/>
    <n v="0"/>
  </r>
  <r>
    <d v="2019-05-16T01:35:58"/>
    <s v="19-3117"/>
    <s v="P026"/>
    <n v="19"/>
    <n v="280"/>
    <n v="280"/>
    <n v="70"/>
    <n v="70"/>
    <n v="5320"/>
    <n v="1330"/>
    <n v="3990"/>
    <s v="Satisfied"/>
    <s v="SR-930"/>
    <s v="Sports &amp; Recreation"/>
    <n v="14.690198582365463"/>
    <x v="4"/>
    <n v="2019"/>
    <n v="0"/>
  </r>
  <r>
    <d v="2019-01-03T21:42:15"/>
    <s v="19-1676"/>
    <s v="P027"/>
    <n v="19"/>
    <n v="140"/>
    <n v="140"/>
    <n v="70"/>
    <n v="70"/>
    <n v="2660"/>
    <n v="1330"/>
    <n v="1330"/>
    <s v="Dissatisfied"/>
    <s v="SR-9223"/>
    <s v="Sports &amp; Recreation"/>
    <n v="9.458617986208397"/>
    <x v="4"/>
    <n v="2019"/>
    <n v="0"/>
  </r>
  <r>
    <d v="2019-11-17T05:41:47"/>
    <s v="19-3392"/>
    <s v="P027"/>
    <n v="19"/>
    <n v="140"/>
    <n v="140"/>
    <s v=""/>
    <n v="70"/>
    <n v="2660"/>
    <n v="1330"/>
    <n v="1330"/>
    <s v="Satisfied"/>
    <s v="CP-2216"/>
    <s v="Corporate &amp; Professional"/>
    <n v="13.299525114817991"/>
    <x v="4"/>
    <n v="2019"/>
    <n v="0"/>
  </r>
  <r>
    <d v="2019-04-28T14:45:16"/>
    <s v="19-1696"/>
    <s v="P028"/>
    <n v="19"/>
    <s v=""/>
    <n v="156"/>
    <n v="78"/>
    <n v="78"/>
    <n v="2964"/>
    <n v="1482"/>
    <n v="1482"/>
    <s v="Dissatisfied"/>
    <s v="FE-6944"/>
    <s v="Facilities &amp; Services"/>
    <n v="13.518413464873573"/>
    <x v="4"/>
    <n v="2019"/>
    <n v="0"/>
  </r>
  <r>
    <d v="2019-11-22T23:50:22"/>
    <s v="19-1316"/>
    <s v="P029"/>
    <n v="19"/>
    <n v="300"/>
    <n v="300"/>
    <n v="75"/>
    <n v="75"/>
    <n v="5700"/>
    <n v="1425"/>
    <n v="4275"/>
    <s v="Neither"/>
    <s v="CT-363"/>
    <s v="Creative &amp; Technology"/>
    <n v="9.9471686551317795"/>
    <x v="4"/>
    <n v="2019"/>
    <n v="0"/>
  </r>
  <r>
    <d v="2019-07-12T14:25:51"/>
    <s v="19-3861"/>
    <s v="P029"/>
    <n v="19"/>
    <n v="300"/>
    <n v="300"/>
    <n v="75"/>
    <n v="75"/>
    <n v="5700"/>
    <n v="1425"/>
    <n v="4275"/>
    <s v="Neither"/>
    <s v="FE-6410"/>
    <s v="Facilities &amp; Services"/>
    <n v="13.717776078041958"/>
    <x v="4"/>
    <n v="2019"/>
    <n v="0"/>
  </r>
  <r>
    <d v="2019-09-13T21:40:36"/>
    <s v="19-3991"/>
    <s v="P033"/>
    <n v="19"/>
    <n v="57"/>
    <n v="57"/>
    <n v="19"/>
    <n v="19"/>
    <n v="1083"/>
    <n v="361"/>
    <n v="722"/>
    <s v="Satisfied"/>
    <s v="EE-4585"/>
    <s v="Education"/>
    <n v="11.779256317174871"/>
    <x v="4"/>
    <n v="2019"/>
    <n v="0"/>
  </r>
  <r>
    <d v="2019-06-07T10:07:40"/>
    <s v="19-2904"/>
    <s v="P034"/>
    <n v="19"/>
    <n v="114"/>
    <n v="114"/>
    <n v="57"/>
    <n v="57"/>
    <n v="2166"/>
    <n v="1083"/>
    <n v="1083"/>
    <s v="Dissatisfied"/>
    <s v="FE-652"/>
    <s v="Facilities &amp; Services"/>
    <n v="14.376986923104601"/>
    <x v="4"/>
    <n v="2019"/>
    <n v="0"/>
  </r>
  <r>
    <d v="2019-06-01T20:25:44"/>
    <s v="19-2106"/>
    <s v="P037"/>
    <n v="19"/>
    <n v="160"/>
    <n v="160"/>
    <n v="80"/>
    <n v="80"/>
    <n v="3040"/>
    <n v="1520"/>
    <n v="1520"/>
    <s v="Satisfied"/>
    <s v="CT-3796"/>
    <s v="Creative &amp; Technology"/>
    <n v="15.207985888346794"/>
    <x v="4"/>
    <n v="2019"/>
    <n v="0"/>
  </r>
  <r>
    <d v="2019-06-25T02:54:14"/>
    <s v="19-4996"/>
    <s v="P043"/>
    <n v="19"/>
    <s v=""/>
    <n v="184"/>
    <n v="92"/>
    <n v="92"/>
    <n v="3496"/>
    <n v="1748"/>
    <n v="1748"/>
    <s v="Neither"/>
    <s v="FE-6350"/>
    <s v="Facilities &amp; Services"/>
    <n v="14.906846445071711"/>
    <x v="4"/>
    <n v="2019"/>
    <n v="0"/>
  </r>
  <r>
    <d v="2019-08-19T07:36:51"/>
    <s v="19-2934"/>
    <s v="P044"/>
    <n v="19"/>
    <n v="368"/>
    <n v="368"/>
    <n v="92"/>
    <n v="92"/>
    <n v="6992"/>
    <n v="1748"/>
    <n v="5244"/>
    <s v="Satisfied"/>
    <s v="CT-3796"/>
    <s v="Creative &amp; Technology"/>
    <n v="15.207985888346794"/>
    <x v="4"/>
    <n v="2019"/>
    <n v="0"/>
  </r>
  <r>
    <d v="2019-05-03T00:51:25"/>
    <s v="19-3850"/>
    <s v="P044"/>
    <n v="19"/>
    <n v="368"/>
    <n v="368"/>
    <n v="92"/>
    <n v="92"/>
    <n v="6992"/>
    <n v="1748"/>
    <n v="5244"/>
    <s v="Neither"/>
    <s v="HS-7291"/>
    <s v="Healthcare &amp; Safety"/>
    <n v="10.42743035829395"/>
    <x v="4"/>
    <n v="2019"/>
    <n v="0"/>
  </r>
  <r>
    <d v="2019-05-24T17:20:43"/>
    <s v="19-3821"/>
    <s v="P050"/>
    <n v="19"/>
    <s v=""/>
    <n v="108"/>
    <n v="36"/>
    <n v="36"/>
    <n v="2052"/>
    <n v="684"/>
    <n v="1368"/>
    <s v="Neither"/>
    <s v="SR-9223"/>
    <s v="Sports &amp; Recreation"/>
    <n v="9.458617986208397"/>
    <x v="4"/>
    <n v="2019"/>
    <n v="0"/>
  </r>
  <r>
    <d v="2019-12-27T03:26:37"/>
    <s v="19-3014"/>
    <s v="P052"/>
    <n v="19"/>
    <s v=""/>
    <n v="352"/>
    <n v="88"/>
    <n v="88"/>
    <n v="6688"/>
    <n v="1672"/>
    <n v="5016"/>
    <s v="Neither"/>
    <s v="CT-3721"/>
    <s v="Creative &amp; Technology"/>
    <n v="11.03324198943719"/>
    <x v="4"/>
    <n v="2019"/>
    <n v="0"/>
  </r>
  <r>
    <d v="2019-07-29T00:41:14"/>
    <s v="19-3346"/>
    <s v="P057"/>
    <n v="19"/>
    <s v=""/>
    <n v="252"/>
    <n v="63"/>
    <n v="63"/>
    <n v="4788"/>
    <n v="1197"/>
    <n v="3591"/>
    <s v="Neither"/>
    <s v="EE-4613"/>
    <s v="Education"/>
    <n v="15.268550004010105"/>
    <x v="4"/>
    <n v="2019"/>
    <n v="0"/>
  </r>
  <r>
    <d v="2019-09-20T22:39:02"/>
    <s v="19-1464"/>
    <s v="P061"/>
    <n v="19"/>
    <n v="264"/>
    <n v="264"/>
    <n v="88"/>
    <n v="88"/>
    <n v="5016"/>
    <n v="1672"/>
    <n v="3344"/>
    <s v="Neither"/>
    <s v="CG-1367"/>
    <s v="Community &amp; Government"/>
    <n v="15.60430546146185"/>
    <x v="4"/>
    <n v="2019"/>
    <n v="0"/>
  </r>
  <r>
    <d v="2019-12-26T06:38:35"/>
    <s v="19-1001"/>
    <s v="P062"/>
    <n v="19"/>
    <n v="348"/>
    <n v="348"/>
    <n v="87"/>
    <n v="87"/>
    <n v="6612"/>
    <n v="1653"/>
    <n v="4959"/>
    <s v="Neither"/>
    <s v="CP-2488"/>
    <s v="Corporate &amp; Professional"/>
    <n v="14.538471643780088"/>
    <x v="4"/>
    <n v="2019"/>
    <n v="0"/>
  </r>
  <r>
    <d v="2019-09-08T18:46:53"/>
    <s v="19-4182"/>
    <s v="P063"/>
    <n v="19"/>
    <n v="261"/>
    <n v="261"/>
    <n v="87"/>
    <n v="87"/>
    <n v="4959"/>
    <n v="1653"/>
    <n v="3306"/>
    <s v="Neither"/>
    <s v="CT-3342"/>
    <s v="Creative &amp; Technology"/>
    <n v="11.394777319422785"/>
    <x v="4"/>
    <n v="2019"/>
    <n v="0"/>
  </r>
  <r>
    <d v="2019-01-28T02:49:04"/>
    <s v="19-2248"/>
    <s v="P067"/>
    <n v="19"/>
    <n v="144"/>
    <n v="144"/>
    <n v="36"/>
    <n v="36"/>
    <n v="2736"/>
    <n v="684"/>
    <n v="2052"/>
    <s v="Satisfied"/>
    <s v="CG-1580"/>
    <s v="Community &amp; Government"/>
    <n v="8.8169309002713945"/>
    <x v="4"/>
    <n v="2019"/>
    <n v="0"/>
  </r>
  <r>
    <d v="2019-10-15T13:38:02"/>
    <s v="19-4990"/>
    <s v="P069"/>
    <n v="19"/>
    <n v="150"/>
    <n v="150"/>
    <n v="75"/>
    <n v="75"/>
    <n v="2850"/>
    <n v="1425"/>
    <n v="1425"/>
    <s v="Neither"/>
    <s v="CT-3690"/>
    <s v="Creative &amp; Technology"/>
    <n v="9.1591412531773226"/>
    <x v="4"/>
    <n v="2019"/>
    <n v="0"/>
  </r>
  <r>
    <d v="2019-03-12T09:34:18"/>
    <s v="19-3174"/>
    <s v="P071"/>
    <n v="19"/>
    <n v="210"/>
    <n v="210"/>
    <n v="70"/>
    <n v="70"/>
    <n v="3990"/>
    <n v="1330"/>
    <n v="2660"/>
    <s v="Dissatisfied"/>
    <s v="FE-6323"/>
    <s v="Facilities &amp; Services"/>
    <n v="10.523527521613014"/>
    <x v="4"/>
    <n v="2019"/>
    <n v="0"/>
  </r>
  <r>
    <d v="2019-10-26T00:00:48"/>
    <s v="19-4054"/>
    <s v="P073"/>
    <n v="19"/>
    <n v="48"/>
    <n v="48"/>
    <n v="24"/>
    <n v="24"/>
    <n v="912"/>
    <n v="456"/>
    <n v="456"/>
    <s v="Neither"/>
    <s v="EE-4917"/>
    <s v="Education"/>
    <n v="11.756374828790458"/>
    <x v="4"/>
    <n v="2019"/>
    <n v="0"/>
  </r>
  <r>
    <d v="2019-09-22T05:05:32"/>
    <s v="19-1706"/>
    <s v="P076"/>
    <n v="19"/>
    <n v="94"/>
    <n v="94"/>
    <s v=""/>
    <n v="47"/>
    <n v="1786"/>
    <n v="893"/>
    <n v="893"/>
    <s v="Neither"/>
    <s v="SR-9132"/>
    <s v="Sports &amp; Recreation"/>
    <n v="12.865074657680612"/>
    <x v="4"/>
    <n v="2019"/>
    <n v="0"/>
  </r>
  <r>
    <d v="2019-04-20T02:30:46"/>
    <s v="19-2949"/>
    <s v="P078"/>
    <n v="19"/>
    <n v="225"/>
    <n v="225"/>
    <s v=""/>
    <n v="75"/>
    <n v="4275"/>
    <n v="1425"/>
    <n v="2850"/>
    <s v="Neither"/>
    <s v="HS-7746"/>
    <s v="Healthcare &amp; Safety"/>
    <n v="16.695690968264284"/>
    <x v="4"/>
    <n v="2019"/>
    <n v="0"/>
  </r>
  <r>
    <d v="2019-06-13T19:08:46"/>
    <s v="19-2403"/>
    <s v="P083"/>
    <n v="19"/>
    <s v=""/>
    <n v="90"/>
    <n v="45"/>
    <n v="45"/>
    <n v="1710"/>
    <n v="855"/>
    <n v="855"/>
    <s v="Satisfied"/>
    <s v="CT-3590"/>
    <s v="Creative &amp; Technology"/>
    <n v="12.399050786131125"/>
    <x v="4"/>
    <n v="2019"/>
    <n v="0"/>
  </r>
  <r>
    <d v="2019-08-15T22:47:36"/>
    <s v="19-4918"/>
    <s v="P086"/>
    <n v="19"/>
    <n v="352"/>
    <n v="352"/>
    <n v="88"/>
    <n v="88"/>
    <n v="6688"/>
    <n v="1672"/>
    <n v="5016"/>
    <s v="Dissatisfied"/>
    <s v="CP-2510"/>
    <s v="Corporate &amp; Professional"/>
    <n v="13.397308081757757"/>
    <x v="4"/>
    <n v="2019"/>
    <n v="0"/>
  </r>
  <r>
    <d v="2019-09-18T16:10:58"/>
    <s v="19-4859"/>
    <s v="P087"/>
    <n v="19"/>
    <n v="176"/>
    <n v="176"/>
    <n v="88"/>
    <n v="88"/>
    <n v="3344"/>
    <n v="1672"/>
    <n v="1672"/>
    <s v="Dissatisfied"/>
    <s v="SR-9105"/>
    <s v="Sports &amp; Recreation"/>
    <n v="11.072271050116964"/>
    <x v="4"/>
    <n v="2019"/>
    <n v="0"/>
  </r>
  <r>
    <d v="2019-08-27T07:31:52"/>
    <s v="19-4987"/>
    <s v="P092"/>
    <n v="19"/>
    <s v=""/>
    <n v="124"/>
    <n v="62"/>
    <n v="62"/>
    <n v="2356"/>
    <n v="1178"/>
    <n v="1178"/>
    <s v="Neither"/>
    <s v="CG-1992"/>
    <s v="Community &amp; Government"/>
    <n v="9.821882845934784"/>
    <x v="4"/>
    <n v="2019"/>
    <n v="0"/>
  </r>
  <r>
    <d v="2019-01-02T14:32:55"/>
    <s v="19-1101"/>
    <s v="P099"/>
    <n v="19"/>
    <s v=""/>
    <n v="132"/>
    <n v="33"/>
    <n v="33"/>
    <n v="2508"/>
    <n v="627"/>
    <n v="1881"/>
    <s v="Satisfied"/>
    <s v="CT-3882"/>
    <s v="Creative &amp; Technology"/>
    <n v="11.749993886708426"/>
    <x v="4"/>
    <n v="2019"/>
    <n v="0"/>
  </r>
  <r>
    <d v="2019-10-11T07:11:24"/>
    <s v="19-3524"/>
    <s v="P006"/>
    <n v="20"/>
    <n v="38"/>
    <n v="38"/>
    <s v=""/>
    <n v="19"/>
    <n v="760"/>
    <n v="380"/>
    <n v="380"/>
    <s v="Neither"/>
    <s v="HS-712"/>
    <s v="Healthcare &amp; Safety"/>
    <n v="10.428287009858728"/>
    <x v="4"/>
    <n v="2019"/>
    <n v="0"/>
  </r>
  <r>
    <d v="2019-04-17T13:29:16"/>
    <s v="19-1397"/>
    <s v="P007"/>
    <n v="20"/>
    <n v="225"/>
    <n v="225"/>
    <n v="75"/>
    <n v="75"/>
    <n v="4500"/>
    <n v="1500"/>
    <n v="3000"/>
    <s v="Neither"/>
    <s v="CT-3613"/>
    <s v="Creative &amp; Technology"/>
    <n v="14.064516999204997"/>
    <x v="4"/>
    <n v="2019"/>
    <n v="0"/>
  </r>
  <r>
    <d v="2019-08-25T14:22:08"/>
    <s v="19-4805"/>
    <s v="P012"/>
    <n v="20"/>
    <n v="30"/>
    <n v="30"/>
    <s v=""/>
    <n v="15"/>
    <n v="600"/>
    <n v="300"/>
    <n v="300"/>
    <s v="Neither"/>
    <s v="SR-9729"/>
    <s v="Sports &amp; Recreation"/>
    <n v="12.163730387337393"/>
    <x v="4"/>
    <n v="2019"/>
    <n v="0"/>
  </r>
  <r>
    <d v="2019-09-04T16:58:28"/>
    <s v="19-2444"/>
    <s v="P015"/>
    <n v="20"/>
    <n v="176"/>
    <n v="176"/>
    <n v="88"/>
    <n v="88"/>
    <n v="3520"/>
    <n v="1760"/>
    <n v="1760"/>
    <s v="Dissatisfied"/>
    <s v="FE-652"/>
    <s v="Facilities &amp; Services"/>
    <n v="14.376986923104601"/>
    <x v="4"/>
    <n v="2019"/>
    <n v="0"/>
  </r>
  <r>
    <d v="2019-05-10T19:35:13"/>
    <s v="19-3720"/>
    <s v="P017"/>
    <n v="20"/>
    <n v="120"/>
    <n v="120"/>
    <n v="30"/>
    <n v="30"/>
    <n v="2400"/>
    <n v="600"/>
    <n v="1800"/>
    <s v="Satisfied"/>
    <s v="HS-7790"/>
    <s v="Healthcare &amp; Safety"/>
    <n v="12.169266722245851"/>
    <x v="4"/>
    <n v="2019"/>
    <n v="0"/>
  </r>
  <r>
    <d v="2019-04-10T21:06:13"/>
    <s v="19-4364"/>
    <s v="P025"/>
    <n v="20"/>
    <n v="210"/>
    <n v="210"/>
    <n v="70"/>
    <n v="70"/>
    <n v="4200"/>
    <n v="1400"/>
    <n v="2800"/>
    <s v="Neither"/>
    <s v="HS-7291"/>
    <s v="Healthcare &amp; Safety"/>
    <n v="10.42743035829395"/>
    <x v="4"/>
    <n v="2019"/>
    <n v="0"/>
  </r>
  <r>
    <d v="2019-06-09T19:22:56"/>
    <s v="19-2558"/>
    <s v="P025"/>
    <n v="20"/>
    <n v="210"/>
    <n v="210"/>
    <n v="70"/>
    <n v="70"/>
    <n v="4200"/>
    <n v="1400"/>
    <n v="2800"/>
    <s v="Satisfied"/>
    <s v="CG-1210"/>
    <s v="Community &amp; Government"/>
    <n v="12.699042739101285"/>
    <x v="4"/>
    <n v="2019"/>
    <n v="0"/>
  </r>
  <r>
    <d v="2019-08-16T03:54:13"/>
    <s v="19-2988"/>
    <s v="P028"/>
    <n v="20"/>
    <n v="156"/>
    <n v="156"/>
    <n v="78"/>
    <n v="78"/>
    <n v="3120"/>
    <n v="1560"/>
    <n v="1560"/>
    <s v="Neither"/>
    <s v="CP-2279"/>
    <s v="Corporate &amp; Professional"/>
    <n v="9.629298039722805"/>
    <x v="4"/>
    <n v="2019"/>
    <n v="0"/>
  </r>
  <r>
    <d v="2019-04-28T02:13:48"/>
    <s v="19-3042"/>
    <s v="P029"/>
    <n v="20"/>
    <n v="300"/>
    <n v="300"/>
    <n v="75"/>
    <n v="75"/>
    <n v="6000"/>
    <n v="1500"/>
    <n v="4500"/>
    <s v="Satisfied"/>
    <s v="EE-4648"/>
    <s v="Education"/>
    <n v="11.99399163482429"/>
    <x v="4"/>
    <n v="2019"/>
    <n v="0"/>
  </r>
  <r>
    <d v="2019-02-03T12:58:55"/>
    <s v="19-1623"/>
    <s v="P030"/>
    <n v="20"/>
    <s v=""/>
    <n v="81"/>
    <n v="27"/>
    <n v="27"/>
    <n v="1620"/>
    <n v="540"/>
    <n v="1080"/>
    <s v="Neither"/>
    <s v="CT-3518"/>
    <s v="Creative &amp; Technology"/>
    <n v="11.939773463335372"/>
    <x v="4"/>
    <n v="2019"/>
    <n v="0"/>
  </r>
  <r>
    <d v="2019-03-20T06:32:14"/>
    <s v="19-3290"/>
    <s v="P036"/>
    <n v="20"/>
    <s v=""/>
    <n v="280"/>
    <n v="70"/>
    <n v="70"/>
    <n v="5600"/>
    <n v="1400"/>
    <n v="4200"/>
    <s v="Neither"/>
    <s v="CG-1535"/>
    <s v="Community &amp; Government"/>
    <n v="9.879282537628514"/>
    <x v="4"/>
    <n v="2019"/>
    <n v="0"/>
  </r>
  <r>
    <d v="2019-06-09T19:14:04"/>
    <s v="19-2775"/>
    <s v="P039"/>
    <n v="20"/>
    <n v="270"/>
    <n v="270"/>
    <s v=""/>
    <n v="90"/>
    <n v="5400"/>
    <n v="1800"/>
    <n v="3600"/>
    <s v="Satisfied"/>
    <s v="EE-4169"/>
    <s v="Education"/>
    <n v="15.24190997853951"/>
    <x v="4"/>
    <n v="2019"/>
    <n v="0"/>
  </r>
  <r>
    <d v="2019-12-13T18:17:08"/>
    <s v="19-2421"/>
    <s v="P039"/>
    <n v="20"/>
    <n v="270"/>
    <n v="270"/>
    <n v="90"/>
    <n v="90"/>
    <n v="5400"/>
    <n v="1800"/>
    <n v="3600"/>
    <s v="Neither"/>
    <s v="CT-3715"/>
    <s v="Creative &amp; Technology"/>
    <n v="13.150536103258979"/>
    <x v="4"/>
    <n v="2019"/>
    <n v="0"/>
  </r>
  <r>
    <d v="2019-03-23T15:54:04"/>
    <s v="19-2550"/>
    <s v="P043"/>
    <n v="20"/>
    <n v="184"/>
    <n v="184"/>
    <n v="92"/>
    <n v="92"/>
    <n v="3680"/>
    <n v="1840"/>
    <n v="1840"/>
    <s v="Satisfied"/>
    <s v="CT-3697"/>
    <s v="Creative &amp; Technology"/>
    <n v="11.943192562152261"/>
    <x v="4"/>
    <n v="2019"/>
    <n v="0"/>
  </r>
  <r>
    <d v="2019-11-20T15:00:31"/>
    <s v="19-4462"/>
    <s v="P050"/>
    <n v="20"/>
    <n v="108"/>
    <n v="108"/>
    <n v="36"/>
    <n v="36"/>
    <n v="2160"/>
    <n v="720"/>
    <n v="1440"/>
    <s v="Neither"/>
    <s v="CG-1514"/>
    <s v="Community &amp; Government"/>
    <n v="13.611804647345796"/>
    <x v="4"/>
    <n v="2019"/>
    <n v="0"/>
  </r>
  <r>
    <d v="2019-08-26T18:46:56"/>
    <s v="19-3425"/>
    <s v="P051"/>
    <n v="20"/>
    <n v="135"/>
    <n v="135"/>
    <n v="45"/>
    <n v="45"/>
    <n v="2700"/>
    <n v="900"/>
    <n v="1800"/>
    <s v="Neither"/>
    <s v="CG-1316"/>
    <s v="Community &amp; Government"/>
    <n v="15.458859683514467"/>
    <x v="4"/>
    <n v="2019"/>
    <n v="0"/>
  </r>
  <r>
    <d v="2019-10-06T06:41:59"/>
    <s v="19-1781"/>
    <s v="P053"/>
    <n v="20"/>
    <n v="50"/>
    <n v="50"/>
    <n v="25"/>
    <n v="25"/>
    <n v="1000"/>
    <n v="500"/>
    <n v="500"/>
    <s v="Satisfied"/>
    <s v="CP-2926"/>
    <s v="Corporate &amp; Professional"/>
    <n v="8.1743378387804331"/>
    <x v="4"/>
    <n v="2019"/>
    <n v="0"/>
  </r>
  <r>
    <d v="2019-09-25T18:14:25"/>
    <s v="19-1896"/>
    <s v="P054"/>
    <n v="20"/>
    <n v="144"/>
    <n v="144"/>
    <n v="48"/>
    <n v="48"/>
    <n v="2880"/>
    <n v="960"/>
    <n v="1920"/>
    <s v="Dissatisfied"/>
    <s v="CT-3648"/>
    <s v="Creative &amp; Technology"/>
    <n v="10.764293826791503"/>
    <x v="4"/>
    <n v="2019"/>
    <n v="0"/>
  </r>
  <r>
    <d v="2019-02-21T13:37:22"/>
    <s v="19-2463"/>
    <s v="P056"/>
    <n v="20"/>
    <s v=""/>
    <n v="72"/>
    <n v="36"/>
    <n v="36"/>
    <n v="1440"/>
    <n v="720"/>
    <n v="720"/>
    <s v="Neither"/>
    <s v="CG-1729"/>
    <s v="Community &amp; Government"/>
    <n v="12.732640267350657"/>
    <x v="4"/>
    <n v="2019"/>
    <n v="0"/>
  </r>
  <r>
    <d v="2019-04-09T02:33:01"/>
    <s v="19-4187"/>
    <s v="P057"/>
    <n v="20"/>
    <s v=""/>
    <n v="252"/>
    <n v="63"/>
    <n v="63"/>
    <n v="5040"/>
    <n v="1260"/>
    <n v="3780"/>
    <s v="Neither"/>
    <s v="FE-6981"/>
    <s v="Facilities &amp; Services"/>
    <n v="10.517826055804084"/>
    <x v="4"/>
    <n v="2019"/>
    <n v="0"/>
  </r>
  <r>
    <d v="2019-02-04T01:20:51"/>
    <s v="19-4701"/>
    <s v="P057"/>
    <n v="20"/>
    <n v="252"/>
    <n v="252"/>
    <s v=""/>
    <n v="63"/>
    <n v="5040"/>
    <n v="1260"/>
    <n v="3780"/>
    <s v="Satisfied"/>
    <s v="CP-2671"/>
    <s v="Corporate &amp; Professional"/>
    <n v="9.0350666811770921"/>
    <x v="4"/>
    <n v="2019"/>
    <n v="0"/>
  </r>
  <r>
    <d v="2019-09-29T00:54:11"/>
    <s v="19-2609"/>
    <s v="P061"/>
    <n v="20"/>
    <s v=""/>
    <n v="264"/>
    <n v="88"/>
    <n v="88"/>
    <n v="5280"/>
    <n v="1760"/>
    <n v="3520"/>
    <s v="Neither"/>
    <s v="CG-1835"/>
    <s v="Community &amp; Government"/>
    <n v="13.095446915421235"/>
    <x v="4"/>
    <n v="2019"/>
    <n v="0"/>
  </r>
  <r>
    <d v="2019-08-12T02:40:37"/>
    <s v="19-3708"/>
    <s v="P063"/>
    <n v="20"/>
    <n v="261"/>
    <n v="261"/>
    <n v="87"/>
    <n v="87"/>
    <n v="5220"/>
    <n v="1740"/>
    <n v="3480"/>
    <s v="Neither"/>
    <s v="CT-3715"/>
    <s v="Creative &amp; Technology"/>
    <n v="13.150536103258979"/>
    <x v="4"/>
    <n v="2019"/>
    <n v="0"/>
  </r>
  <r>
    <d v="2019-07-26T02:50:36"/>
    <s v="19-4805"/>
    <s v="P069"/>
    <n v="20"/>
    <n v="150"/>
    <n v="150"/>
    <s v=""/>
    <n v="75"/>
    <n v="3000"/>
    <n v="1500"/>
    <n v="1500"/>
    <s v="Dissatisfied"/>
    <s v="FE-6631"/>
    <s v="Facilities &amp; Services"/>
    <n v="8.1352386075080023"/>
    <x v="4"/>
    <n v="2019"/>
    <n v="0"/>
  </r>
  <r>
    <d v="2019-12-06T16:33:26"/>
    <s v="19-2744"/>
    <s v="P072"/>
    <n v="20"/>
    <n v="132"/>
    <n v="132"/>
    <s v=""/>
    <n v="44"/>
    <n v="2640"/>
    <n v="880"/>
    <n v="1760"/>
    <s v="Neither"/>
    <s v="EE-4990"/>
    <s v="Education"/>
    <n v="13.288482149665386"/>
    <x v="4"/>
    <n v="2019"/>
    <n v="0"/>
  </r>
  <r>
    <d v="2019-12-26T14:40:54"/>
    <s v="19-4523"/>
    <s v="P074"/>
    <n v="20"/>
    <n v="352"/>
    <n v="352"/>
    <n v="88"/>
    <n v="88"/>
    <n v="7040"/>
    <n v="1760"/>
    <n v="5280"/>
    <s v="Satisfied"/>
    <s v="HS-7291"/>
    <s v="Healthcare &amp; Safety"/>
    <n v="10.42743035829395"/>
    <x v="4"/>
    <n v="2019"/>
    <n v="0"/>
  </r>
  <r>
    <d v="2019-11-12T00:22:48"/>
    <s v="19-4995"/>
    <s v="P075"/>
    <n v="20"/>
    <n v="160"/>
    <n v="160"/>
    <s v=""/>
    <n v="80"/>
    <n v="3200"/>
    <n v="1600"/>
    <n v="1600"/>
    <s v="Dissatisfied"/>
    <s v="CG-1446"/>
    <s v="Community &amp; Government"/>
    <n v="14.593670394271927"/>
    <x v="4"/>
    <n v="2019"/>
    <n v="0"/>
  </r>
  <r>
    <d v="2019-11-20T19:31:36"/>
    <s v="19-2601"/>
    <s v="P076"/>
    <n v="20"/>
    <n v="94"/>
    <n v="94"/>
    <s v=""/>
    <n v="47"/>
    <n v="1880"/>
    <n v="940"/>
    <n v="940"/>
    <s v="Neither"/>
    <s v="HS-7607"/>
    <s v="Healthcare &amp; Safety"/>
    <n v="11.563724686003232"/>
    <x v="4"/>
    <n v="2019"/>
    <n v="0"/>
  </r>
  <r>
    <d v="2019-03-20T19:00:37"/>
    <s v="19-1356"/>
    <s v="P076"/>
    <n v="20"/>
    <n v="94"/>
    <n v="94"/>
    <n v="47"/>
    <n v="47"/>
    <n v="1880"/>
    <n v="940"/>
    <n v="940"/>
    <s v="Dissatisfied"/>
    <s v="CP-2960"/>
    <s v="Corporate &amp; Professional"/>
    <n v="13.062292798511226"/>
    <x v="4"/>
    <n v="2019"/>
    <n v="0"/>
  </r>
  <r>
    <d v="2019-07-30T06:59:46"/>
    <s v="19-4849"/>
    <s v="P078"/>
    <n v="20"/>
    <n v="225"/>
    <n v="225"/>
    <s v=""/>
    <n v="75"/>
    <n v="4500"/>
    <n v="1500"/>
    <n v="3000"/>
    <s v="Neither"/>
    <s v="CT-3242"/>
    <s v="Creative &amp; Technology"/>
    <n v="11.082295381980092"/>
    <x v="4"/>
    <n v="2019"/>
    <n v="0"/>
  </r>
  <r>
    <d v="2019-11-05T09:29:13"/>
    <s v="19-4720"/>
    <s v="P078"/>
    <n v="20"/>
    <n v="225"/>
    <n v="225"/>
    <s v=""/>
    <n v="75"/>
    <n v="4500"/>
    <n v="1500"/>
    <n v="3000"/>
    <s v="Dissatisfied"/>
    <s v="HS-7273"/>
    <s v="Healthcare &amp; Safety"/>
    <n v="14.341195386574373"/>
    <x v="4"/>
    <n v="2019"/>
    <n v="0"/>
  </r>
  <r>
    <d v="2019-09-24T17:40:38"/>
    <s v="19-4363"/>
    <s v="P078"/>
    <n v="20"/>
    <n v="225"/>
    <n v="225"/>
    <n v="75"/>
    <n v="75"/>
    <n v="4500"/>
    <n v="1500"/>
    <n v="3000"/>
    <s v="Neither"/>
    <s v="CG-1367"/>
    <s v="Community &amp; Government"/>
    <n v="15.60430546146185"/>
    <x v="4"/>
    <n v="2019"/>
    <n v="0"/>
  </r>
  <r>
    <d v="2019-12-20T00:00:00"/>
    <s v="19-3548"/>
    <s v="P078"/>
    <n v="20"/>
    <n v="225"/>
    <n v="225"/>
    <n v="75"/>
    <n v="75"/>
    <n v="4500"/>
    <n v="1500"/>
    <n v="3000"/>
    <s v="Dissatisfied"/>
    <s v="FE-6557"/>
    <s v="Facilities &amp; Services"/>
    <n v="9.3226775515721787"/>
    <x v="4"/>
    <n v="2019"/>
    <n v="0"/>
  </r>
  <r>
    <d v="2019-09-20T20:15:39"/>
    <s v="19-3344"/>
    <s v="P080"/>
    <n v="20"/>
    <n v="57"/>
    <n v="57"/>
    <n v="19"/>
    <n v="19"/>
    <n v="1140"/>
    <n v="380"/>
    <n v="760"/>
    <s v="Neither"/>
    <s v="CT-3342"/>
    <s v="Creative &amp; Technology"/>
    <n v="11.394777319422785"/>
    <x v="4"/>
    <n v="2019"/>
    <n v="0"/>
  </r>
  <r>
    <d v="2019-11-24T05:43:42"/>
    <s v="19-2649"/>
    <s v="P082"/>
    <n v="20"/>
    <n v="312"/>
    <n v="312"/>
    <s v=""/>
    <n v="78"/>
    <n v="6240"/>
    <n v="1560"/>
    <n v="4680"/>
    <s v="Neither"/>
    <s v="CP-2430"/>
    <s v="Corporate &amp; Professional"/>
    <n v="11.274864741138284"/>
    <x v="4"/>
    <n v="2019"/>
    <n v="0"/>
  </r>
  <r>
    <d v="2019-09-29T02:21:00"/>
    <s v="19-2117"/>
    <s v="P082"/>
    <n v="20"/>
    <n v="312"/>
    <n v="312"/>
    <n v="78"/>
    <n v="78"/>
    <n v="6240"/>
    <n v="1560"/>
    <n v="4680"/>
    <s v="Satisfied"/>
    <s v="FE-6944"/>
    <s v="Facilities &amp; Services"/>
    <n v="13.518413464873573"/>
    <x v="4"/>
    <n v="2019"/>
    <n v="0"/>
  </r>
  <r>
    <d v="2019-02-16T18:17:18"/>
    <s v="19-3636"/>
    <s v="P084"/>
    <n v="20"/>
    <n v="154"/>
    <n v="154"/>
    <n v="77"/>
    <n v="77"/>
    <n v="3080"/>
    <n v="1540"/>
    <n v="1540"/>
    <s v="Neither"/>
    <s v="CP-258"/>
    <s v="Corporate &amp; Professional"/>
    <n v="11.083482342133532"/>
    <x v="4"/>
    <n v="2019"/>
    <n v="0"/>
  </r>
  <r>
    <d v="2019-12-30T17:32:14"/>
    <s v="19-2963"/>
    <s v="P084"/>
    <n v="20"/>
    <n v="154"/>
    <n v="154"/>
    <s v=""/>
    <n v="77"/>
    <n v="3080"/>
    <n v="1540"/>
    <n v="1540"/>
    <s v="Neither"/>
    <s v="CG-1514"/>
    <s v="Community &amp; Government"/>
    <n v="13.611804647345796"/>
    <x v="4"/>
    <n v="2019"/>
    <n v="0"/>
  </r>
  <r>
    <d v="2019-08-26T18:36:26"/>
    <s v="19-2289"/>
    <s v="P088"/>
    <n v="20"/>
    <n v="192"/>
    <n v="192"/>
    <n v="96"/>
    <n v="96"/>
    <n v="3840"/>
    <n v="1920"/>
    <n v="1920"/>
    <s v="Neither"/>
    <s v="CT-3955"/>
    <s v="Creative &amp; Technology"/>
    <n v="11.130819205617987"/>
    <x v="4"/>
    <n v="2019"/>
    <n v="0"/>
  </r>
  <r>
    <d v="2019-02-05T19:51:55"/>
    <s v="19-2377"/>
    <s v="P090"/>
    <n v="20"/>
    <n v="57"/>
    <n v="57"/>
    <s v=""/>
    <n v="19"/>
    <n v="1140"/>
    <n v="380"/>
    <n v="760"/>
    <s v="Neither"/>
    <s v="HS-7586"/>
    <s v="Healthcare &amp; Safety"/>
    <n v="9.74650548941427"/>
    <x v="4"/>
    <n v="2019"/>
    <n v="0"/>
  </r>
  <r>
    <d v="2019-02-24T09:33:13"/>
    <s v="19-2822"/>
    <s v="P093"/>
    <n v="20"/>
    <n v="384"/>
    <n v="384"/>
    <n v="96"/>
    <n v="96"/>
    <n v="7680"/>
    <n v="1920"/>
    <n v="5760"/>
    <s v="Satisfied"/>
    <s v="FE-6254"/>
    <s v="Facilities &amp; Services"/>
    <n v="11.961761925704458"/>
    <x v="4"/>
    <n v="2019"/>
    <n v="0"/>
  </r>
  <r>
    <d v="2019-06-07T13:04:56"/>
    <s v="19-4411"/>
    <s v="P094"/>
    <n v="20"/>
    <n v="80"/>
    <n v="80"/>
    <n v="20"/>
    <n v="20"/>
    <n v="1600"/>
    <n v="400"/>
    <n v="1200"/>
    <s v="Satisfied"/>
    <s v="CG-1606"/>
    <s v="Community &amp; Government"/>
    <n v="12.452986387489583"/>
    <x v="4"/>
    <n v="2019"/>
    <n v="0"/>
  </r>
  <r>
    <d v="2019-12-01T20:54:51"/>
    <s v="19-4016"/>
    <s v="P095"/>
    <n v="20"/>
    <n v="116"/>
    <n v="116"/>
    <n v="29"/>
    <n v="29"/>
    <n v="2320"/>
    <n v="580"/>
    <n v="1740"/>
    <s v="Neither"/>
    <s v="FE-6410"/>
    <s v="Facilities &amp; Services"/>
    <n v="13.717776078041958"/>
    <x v="4"/>
    <n v="2019"/>
    <n v="0"/>
  </r>
  <r>
    <d v="2020-12-31T03:39:41"/>
    <s v="20-3799"/>
    <s v="P002"/>
    <n v="1"/>
    <n v="144"/>
    <n v="144"/>
    <n v="36"/>
    <n v="36"/>
    <n v="144"/>
    <n v="36"/>
    <n v="108"/>
    <s v="Neither"/>
    <s v="CT-3174"/>
    <s v="Creative &amp; Technology"/>
    <n v="15.18789248529443"/>
    <x v="5"/>
    <n v="2020"/>
    <n v="0"/>
  </r>
  <r>
    <d v="2020-12-13T14:52:32"/>
    <s v="20-4428"/>
    <s v="P003"/>
    <n v="1"/>
    <n v="189"/>
    <n v="189"/>
    <n v="63"/>
    <n v="63"/>
    <n v="189"/>
    <n v="63"/>
    <n v="126"/>
    <s v="Satisfied"/>
    <s v="FE-6615"/>
    <s v="Facilities &amp; Services"/>
    <n v="15.861056998489449"/>
    <x v="5"/>
    <n v="2020"/>
    <n v="0"/>
  </r>
  <r>
    <d v="2020-12-27T00:00:00"/>
    <s v="20-3210"/>
    <s v="P006"/>
    <n v="1"/>
    <s v=""/>
    <n v="38"/>
    <n v="19"/>
    <n v="19"/>
    <n v="38"/>
    <n v="19"/>
    <n v="19"/>
    <s v="Neither"/>
    <s v="CG-1835"/>
    <s v="Community &amp; Government"/>
    <n v="13.095446915421235"/>
    <x v="5"/>
    <n v="2020"/>
    <n v="0"/>
  </r>
  <r>
    <d v="2020-01-24T00:00:00"/>
    <s v="20-2324"/>
    <s v="P015"/>
    <n v="1"/>
    <n v="176"/>
    <n v="176"/>
    <s v=""/>
    <n v="88"/>
    <n v="176"/>
    <n v="88"/>
    <n v="88"/>
    <s v="Neither"/>
    <s v="CT-3932"/>
    <s v="Creative &amp; Technology"/>
    <n v="13.929237493388955"/>
    <x v="5"/>
    <n v="2020"/>
    <n v="0"/>
  </r>
  <r>
    <d v="2020-03-29T00:00:00"/>
    <s v="20-2476"/>
    <s v="P015"/>
    <n v="1"/>
    <n v="176"/>
    <n v="176"/>
    <n v="88"/>
    <n v="88"/>
    <n v="176"/>
    <n v="88"/>
    <n v="88"/>
    <s v="Neither"/>
    <s v="EE-4669"/>
    <s v="Education"/>
    <n v="12.147202500273634"/>
    <x v="5"/>
    <n v="2020"/>
    <n v="0"/>
  </r>
  <r>
    <d v="2020-05-05T15:42:26"/>
    <s v="20-4863"/>
    <s v="P016"/>
    <n v="1"/>
    <n v="110"/>
    <n v="110"/>
    <n v="55"/>
    <n v="55"/>
    <n v="110"/>
    <n v="55"/>
    <n v="55"/>
    <s v="Neither"/>
    <s v="SR-9732"/>
    <s v="Sports &amp; Recreation"/>
    <n v="11.593991859287692"/>
    <x v="5"/>
    <n v="2020"/>
    <n v="0"/>
  </r>
  <r>
    <d v="2020-10-16T00:00:00"/>
    <s v="20-3455"/>
    <s v="P018"/>
    <n v="1"/>
    <n v="108"/>
    <n v="108"/>
    <n v="54"/>
    <n v="54"/>
    <n v="108"/>
    <n v="54"/>
    <n v="54"/>
    <s v="Satisfied"/>
    <s v="FE-6615"/>
    <s v="Facilities &amp; Services"/>
    <n v="15.861056998489449"/>
    <x v="5"/>
    <n v="2020"/>
    <n v="0"/>
  </r>
  <r>
    <d v="2020-10-30T00:00:00"/>
    <s v="20-3557"/>
    <s v="P018"/>
    <n v="1"/>
    <n v="108"/>
    <n v="108"/>
    <n v="54"/>
    <n v="54"/>
    <n v="108"/>
    <n v="54"/>
    <n v="54"/>
    <s v="Neither"/>
    <s v="CG-151"/>
    <s v="Community &amp; Government"/>
    <n v="15.140903556171683"/>
    <x v="5"/>
    <n v="2020"/>
    <n v="0"/>
  </r>
  <r>
    <d v="2020-06-02T23:06:25"/>
    <s v="20-2039"/>
    <s v="P021"/>
    <n v="1"/>
    <n v="207"/>
    <n v="207"/>
    <n v="69"/>
    <n v="69"/>
    <n v="207"/>
    <n v="69"/>
    <n v="138"/>
    <s v="Neither"/>
    <s v="FE-6615"/>
    <s v="Facilities &amp; Services"/>
    <n v="15.861056998489449"/>
    <x v="5"/>
    <n v="2020"/>
    <n v="0"/>
  </r>
  <r>
    <d v="2020-04-08T17:06:00"/>
    <s v="20-3996"/>
    <s v="P023"/>
    <n v="1"/>
    <s v=""/>
    <n v="126"/>
    <n v="42"/>
    <n v="42"/>
    <n v="126"/>
    <n v="42"/>
    <n v="84"/>
    <s v="Neither"/>
    <s v="CT-3363"/>
    <s v="Creative &amp; Technology"/>
    <n v="8.1085102757869372"/>
    <x v="5"/>
    <n v="2020"/>
    <n v="0"/>
  </r>
  <r>
    <d v="2020-12-15T00:00:00"/>
    <s v="20-1142"/>
    <s v="P023"/>
    <n v="1"/>
    <n v="126"/>
    <n v="126"/>
    <n v="42"/>
    <n v="42"/>
    <n v="126"/>
    <n v="42"/>
    <n v="84"/>
    <s v="Neither"/>
    <s v="HS-7204"/>
    <s v="Healthcare &amp; Safety"/>
    <n v="9.4608554813364627"/>
    <x v="5"/>
    <n v="2020"/>
    <n v="0"/>
  </r>
  <r>
    <d v="2020-04-19T22:10:18"/>
    <s v="20-1037"/>
    <s v="P026"/>
    <n v="1"/>
    <n v="280"/>
    <n v="280"/>
    <n v="70"/>
    <n v="70"/>
    <n v="280"/>
    <n v="70"/>
    <n v="210"/>
    <s v="Dissatisfied"/>
    <s v="CP-2325"/>
    <s v="Corporate &amp; Professional"/>
    <n v="11.701919153133453"/>
    <x v="5"/>
    <n v="2020"/>
    <n v="0"/>
  </r>
  <r>
    <d v="2020-02-15T19:20:35"/>
    <s v="20-2358"/>
    <s v="P026"/>
    <n v="1"/>
    <n v="280"/>
    <n v="280"/>
    <n v="70"/>
    <n v="70"/>
    <n v="280"/>
    <n v="70"/>
    <n v="210"/>
    <s v="Neither"/>
    <s v="CG-1839"/>
    <s v="Community &amp; Government"/>
    <n v="14.157909724393564"/>
    <x v="5"/>
    <n v="2020"/>
    <n v="0"/>
  </r>
  <r>
    <d v="2020-07-24T09:58:17"/>
    <s v="20-1621"/>
    <s v="P027"/>
    <n v="1"/>
    <s v=""/>
    <n v="140"/>
    <n v="70"/>
    <n v="70"/>
    <n v="140"/>
    <n v="70"/>
    <n v="70"/>
    <s v="Satisfied"/>
    <s v="CT-3891"/>
    <s v="Creative &amp; Technology"/>
    <n v="15.556812309269255"/>
    <x v="5"/>
    <n v="2020"/>
    <n v="0"/>
  </r>
  <r>
    <d v="2020-02-29T00:00:00"/>
    <s v="20-1858"/>
    <s v="P030"/>
    <n v="1"/>
    <n v="81"/>
    <n v="81"/>
    <n v="27"/>
    <n v="27"/>
    <n v="81"/>
    <n v="27"/>
    <n v="54"/>
    <s v="Neither"/>
    <s v="SR-930"/>
    <s v="Sports &amp; Recreation"/>
    <n v="14.690198582365463"/>
    <x v="5"/>
    <n v="2020"/>
    <n v="0"/>
  </r>
  <r>
    <d v="2020-05-03T00:00:00"/>
    <s v="20-1053"/>
    <s v="P030"/>
    <n v="1"/>
    <n v="81"/>
    <n v="81"/>
    <n v="27"/>
    <n v="27"/>
    <n v="81"/>
    <n v="27"/>
    <n v="54"/>
    <s v="Neither"/>
    <s v="CP-2330"/>
    <s v="Corporate &amp; Professional"/>
    <n v="9.4200113153305907"/>
    <x v="5"/>
    <n v="2020"/>
    <n v="0"/>
  </r>
  <r>
    <d v="2020-03-11T00:00:00"/>
    <s v="20-1559"/>
    <s v="P031"/>
    <n v="1"/>
    <n v="146"/>
    <n v="146"/>
    <n v="73"/>
    <n v="73"/>
    <n v="146"/>
    <n v="73"/>
    <n v="73"/>
    <s v="Neither"/>
    <s v="HS-712"/>
    <s v="Healthcare &amp; Safety"/>
    <n v="10.428287009858728"/>
    <x v="5"/>
    <n v="2020"/>
    <n v="0"/>
  </r>
  <r>
    <d v="2020-06-04T00:00:00"/>
    <s v="20-1628"/>
    <s v="P033"/>
    <n v="1"/>
    <s v=""/>
    <n v="57"/>
    <s v=""/>
    <n v="19"/>
    <n v="57"/>
    <n v="19"/>
    <n v="38"/>
    <s v="Neither"/>
    <s v="FE-6818"/>
    <s v="Facilities &amp; Services"/>
    <n v="12.37474961859551"/>
    <x v="5"/>
    <n v="2020"/>
    <n v="0"/>
  </r>
  <r>
    <d v="2020-11-10T18:54:35"/>
    <s v="20-4558"/>
    <s v="P036"/>
    <n v="1"/>
    <n v="280"/>
    <n v="280"/>
    <n v="70"/>
    <n v="70"/>
    <n v="280"/>
    <n v="70"/>
    <n v="210"/>
    <s v="Neither"/>
    <s v="CG-1804"/>
    <s v="Community &amp; Government"/>
    <n v="12.045339240427111"/>
    <x v="5"/>
    <n v="2020"/>
    <n v="0"/>
  </r>
  <r>
    <d v="2020-08-12T03:32:58"/>
    <s v="20-4863"/>
    <s v="P039"/>
    <n v="1"/>
    <n v="270"/>
    <n v="270"/>
    <n v="90"/>
    <n v="90"/>
    <n v="270"/>
    <n v="90"/>
    <n v="180"/>
    <s v="Neither"/>
    <s v="CT-3613"/>
    <s v="Creative &amp; Technology"/>
    <n v="14.064516999204997"/>
    <x v="5"/>
    <n v="2020"/>
    <n v="0"/>
  </r>
  <r>
    <d v="2020-12-01T09:01:42"/>
    <s v="20-4925"/>
    <s v="P042"/>
    <n v="1"/>
    <n v="50"/>
    <n v="50"/>
    <s v=""/>
    <n v="25"/>
    <n v="50"/>
    <n v="25"/>
    <n v="25"/>
    <s v="Neither"/>
    <s v="CT-3796"/>
    <s v="Creative &amp; Technology"/>
    <n v="15.207985888346794"/>
    <x v="5"/>
    <n v="2020"/>
    <n v="0"/>
  </r>
  <r>
    <d v="2020-12-21T04:49:54"/>
    <s v="20-4775"/>
    <s v="P045"/>
    <n v="1"/>
    <n v="100"/>
    <n v="100"/>
    <n v="25"/>
    <n v="25"/>
    <n v="100"/>
    <n v="25"/>
    <n v="75"/>
    <s v="Neither"/>
    <s v="FE-6410"/>
    <s v="Facilities &amp; Services"/>
    <n v="13.717776078041958"/>
    <x v="5"/>
    <n v="2020"/>
    <n v="0"/>
  </r>
  <r>
    <d v="2020-03-28T13:25:56"/>
    <s v="20-1385"/>
    <s v="P046"/>
    <n v="1"/>
    <n v="38"/>
    <n v="38"/>
    <n v="19"/>
    <n v="19"/>
    <n v="38"/>
    <n v="19"/>
    <n v="19"/>
    <s v="Neither"/>
    <s v="CP-2574"/>
    <s v="Corporate &amp; Professional"/>
    <n v="12.275875773922367"/>
    <x v="5"/>
    <n v="2020"/>
    <n v="0"/>
  </r>
  <r>
    <d v="2020-08-04T00:00:00"/>
    <s v="20-3118"/>
    <s v="P046"/>
    <n v="1"/>
    <n v="38"/>
    <n v="38"/>
    <n v="19"/>
    <n v="19"/>
    <n v="38"/>
    <n v="19"/>
    <n v="19"/>
    <s v="Neither"/>
    <s v="HS-7865"/>
    <s v="Healthcare &amp; Safety"/>
    <n v="11.727497850343074"/>
    <x v="5"/>
    <n v="2020"/>
    <n v="0"/>
  </r>
  <r>
    <d v="2020-10-09T02:26:46"/>
    <s v="20-2896"/>
    <s v="P048"/>
    <n v="1"/>
    <s v=""/>
    <n v="252"/>
    <s v=""/>
    <n v="63"/>
    <n v="252"/>
    <n v="63"/>
    <n v="189"/>
    <s v="Neither"/>
    <s v="HS-7227"/>
    <s v="Healthcare &amp; Safety"/>
    <n v="13.923194761258239"/>
    <x v="5"/>
    <n v="2020"/>
    <n v="0"/>
  </r>
  <r>
    <d v="2020-04-10T12:37:19"/>
    <s v="20-2449"/>
    <s v="P049"/>
    <n v="1"/>
    <s v=""/>
    <n v="356"/>
    <n v="89"/>
    <n v="89"/>
    <n v="356"/>
    <n v="89"/>
    <n v="267"/>
    <s v="Neither"/>
    <s v="EE-4400"/>
    <s v="Education"/>
    <n v="9.4239783062860578"/>
    <x v="5"/>
    <n v="2020"/>
    <n v="0"/>
  </r>
  <r>
    <d v="2020-04-01T00:00:00"/>
    <s v="20-2423"/>
    <s v="P050"/>
    <n v="1"/>
    <n v="108"/>
    <n v="108"/>
    <n v="36"/>
    <n v="36"/>
    <n v="108"/>
    <n v="36"/>
    <n v="72"/>
    <s v="Neither"/>
    <s v="SR-9666"/>
    <s v="Sports &amp; Recreation"/>
    <n v="10.132922049221957"/>
    <x v="5"/>
    <n v="2020"/>
    <n v="0"/>
  </r>
  <r>
    <d v="2020-04-11T06:33:33"/>
    <s v="20-3589"/>
    <s v="P052"/>
    <n v="1"/>
    <n v="352"/>
    <n v="352"/>
    <n v="88"/>
    <n v="88"/>
    <n v="352"/>
    <n v="88"/>
    <n v="264"/>
    <s v="Satisfied"/>
    <s v="EE-4169"/>
    <s v="Education"/>
    <n v="15.24190997853951"/>
    <x v="5"/>
    <n v="2020"/>
    <n v="0"/>
  </r>
  <r>
    <d v="2020-09-02T00:00:00"/>
    <s v="20-3446"/>
    <s v="P052"/>
    <n v="1"/>
    <s v=""/>
    <n v="352"/>
    <n v="88"/>
    <n v="88"/>
    <n v="352"/>
    <n v="88"/>
    <n v="264"/>
    <s v="Dissatisfied"/>
    <s v="CG-1547"/>
    <s v="Community &amp; Government"/>
    <n v="11.631646244583138"/>
    <x v="5"/>
    <n v="2020"/>
    <n v="0"/>
  </r>
  <r>
    <d v="2020-02-03T16:21:20"/>
    <s v="20-1476"/>
    <s v="P053"/>
    <n v="1"/>
    <n v="50"/>
    <n v="50"/>
    <n v="25"/>
    <n v="25"/>
    <n v="50"/>
    <n v="25"/>
    <n v="25"/>
    <s v="Neither"/>
    <s v="CT-3648"/>
    <s v="Creative &amp; Technology"/>
    <n v="10.764293826791503"/>
    <x v="5"/>
    <n v="2020"/>
    <n v="0"/>
  </r>
  <r>
    <d v="2020-12-31T12:15:59"/>
    <s v="20-4293"/>
    <s v="P054"/>
    <n v="1"/>
    <n v="144"/>
    <n v="144"/>
    <n v="48"/>
    <n v="48"/>
    <n v="144"/>
    <n v="48"/>
    <n v="96"/>
    <s v="Satisfied"/>
    <s v="CG-1762"/>
    <s v="Community &amp; Government"/>
    <n v="10.216282609482219"/>
    <x v="5"/>
    <n v="2020"/>
    <n v="0"/>
  </r>
  <r>
    <d v="2020-01-05T09:30:47"/>
    <s v="20-4696"/>
    <s v="P056"/>
    <n v="1"/>
    <n v="72"/>
    <n v="72"/>
    <n v="36"/>
    <n v="36"/>
    <n v="72"/>
    <n v="36"/>
    <n v="36"/>
    <s v="Neither"/>
    <s v="CP-2325"/>
    <s v="Corporate &amp; Professional"/>
    <n v="11.701919153133453"/>
    <x v="5"/>
    <n v="2020"/>
    <n v="0"/>
  </r>
  <r>
    <d v="2020-11-06T12:46:17"/>
    <s v="20-2063"/>
    <s v="P056"/>
    <n v="1"/>
    <n v="72"/>
    <n v="72"/>
    <s v=""/>
    <n v="36"/>
    <n v="72"/>
    <n v="36"/>
    <n v="36"/>
    <s v="Neither"/>
    <s v="CT-3184"/>
    <s v="Creative &amp; Technology"/>
    <n v="14.308257477047373"/>
    <x v="5"/>
    <n v="2020"/>
    <n v="0"/>
  </r>
  <r>
    <d v="2020-01-15T07:24:46"/>
    <s v="20-4635"/>
    <s v="P057"/>
    <n v="1"/>
    <n v="252"/>
    <n v="252"/>
    <n v="63"/>
    <n v="63"/>
    <n v="252"/>
    <n v="63"/>
    <n v="189"/>
    <s v="Neither"/>
    <s v="CT-3693"/>
    <s v="Creative &amp; Technology"/>
    <n v="13.259563298324382"/>
    <x v="5"/>
    <n v="2020"/>
    <n v="0"/>
  </r>
  <r>
    <d v="2020-03-07T06:19:12"/>
    <s v="20-2989"/>
    <s v="P057"/>
    <n v="1"/>
    <n v="252"/>
    <n v="252"/>
    <s v=""/>
    <n v="63"/>
    <n v="252"/>
    <n v="63"/>
    <n v="189"/>
    <s v="Neither"/>
    <s v="CG-1543"/>
    <s v="Community &amp; Government"/>
    <n v="10.968401424454578"/>
    <x v="5"/>
    <n v="2020"/>
    <n v="0"/>
  </r>
  <r>
    <d v="2020-05-19T06:18:15"/>
    <s v="20-3128"/>
    <s v="P058"/>
    <n v="1"/>
    <n v="356"/>
    <n v="356"/>
    <n v="89"/>
    <n v="89"/>
    <n v="356"/>
    <n v="89"/>
    <n v="267"/>
    <s v="Satisfied"/>
    <s v="CG-1197"/>
    <s v="Community &amp; Government"/>
    <n v="12.869841591513939"/>
    <x v="5"/>
    <n v="2020"/>
    <n v="0"/>
  </r>
  <r>
    <d v="2020-01-06T22:58:28"/>
    <s v="20-3463"/>
    <s v="P058"/>
    <n v="1"/>
    <s v=""/>
    <n v="356"/>
    <n v="89"/>
    <n v="89"/>
    <n v="356"/>
    <n v="89"/>
    <n v="267"/>
    <s v="Dissatisfied"/>
    <s v="SR-9880"/>
    <s v="Sports &amp; Recreation"/>
    <n v="9.7467096260695598"/>
    <x v="5"/>
    <n v="2020"/>
    <n v="0"/>
  </r>
  <r>
    <d v="2020-09-24T17:16:27"/>
    <s v="20-1150"/>
    <s v="P058"/>
    <n v="1"/>
    <n v="356"/>
    <n v="356"/>
    <n v="89"/>
    <n v="89"/>
    <n v="356"/>
    <n v="89"/>
    <n v="267"/>
    <s v="Satisfied"/>
    <s v="CG-1465"/>
    <s v="Community &amp; Government"/>
    <n v="10.163794912095831"/>
    <x v="5"/>
    <n v="2020"/>
    <n v="0"/>
  </r>
  <r>
    <d v="2020-12-28T00:00:00"/>
    <s v="20-3630"/>
    <s v="P058"/>
    <n v="1"/>
    <n v="356"/>
    <n v="356"/>
    <n v="89"/>
    <n v="89"/>
    <n v="356"/>
    <n v="89"/>
    <n v="267"/>
    <s v="Satisfied"/>
    <s v="CG-1557"/>
    <s v="Community &amp; Government"/>
    <n v="10.826646539963521"/>
    <x v="5"/>
    <n v="2020"/>
    <n v="0"/>
  </r>
  <r>
    <d v="2020-10-17T17:51:37"/>
    <s v="20-4722"/>
    <s v="P060"/>
    <n v="1"/>
    <s v=""/>
    <n v="300"/>
    <n v="75"/>
    <n v="75"/>
    <n v="300"/>
    <n v="75"/>
    <n v="225"/>
    <s v="Dissatisfied"/>
    <s v="CP-2101"/>
    <s v="Corporate &amp; Professional"/>
    <n v="9.9311000381363836"/>
    <x v="5"/>
    <n v="2020"/>
    <n v="0"/>
  </r>
  <r>
    <d v="2020-11-21T21:29:31"/>
    <s v="20-4579"/>
    <s v="P063"/>
    <n v="1"/>
    <n v="261"/>
    <n v="261"/>
    <n v="87"/>
    <n v="87"/>
    <n v="261"/>
    <n v="87"/>
    <n v="174"/>
    <s v="Neither"/>
    <s v="SR-9180"/>
    <s v="Sports &amp; Recreation"/>
    <n v="13.601235361661526"/>
    <x v="5"/>
    <n v="2020"/>
    <n v="0"/>
  </r>
  <r>
    <d v="2020-01-21T00:00:00"/>
    <s v="20-1594"/>
    <s v="P063"/>
    <n v="1"/>
    <n v="261"/>
    <n v="261"/>
    <n v="87"/>
    <n v="87"/>
    <n v="261"/>
    <n v="87"/>
    <n v="174"/>
    <s v="Satisfied"/>
    <s v="EE-4917"/>
    <s v="Education"/>
    <n v="11.756374828790458"/>
    <x v="5"/>
    <n v="2020"/>
    <n v="0"/>
  </r>
  <r>
    <d v="2020-08-21T13:50:35"/>
    <s v="20-1150"/>
    <s v="P066"/>
    <n v="1"/>
    <s v=""/>
    <n v="34"/>
    <n v="17"/>
    <n v="17"/>
    <n v="34"/>
    <n v="17"/>
    <n v="17"/>
    <s v="Neither"/>
    <s v="CG-1416"/>
    <s v="Community &amp; Government"/>
    <n v="12.155895475340943"/>
    <x v="5"/>
    <n v="2020"/>
    <n v="0"/>
  </r>
  <r>
    <d v="2020-03-11T17:47:37"/>
    <s v="20-2239"/>
    <s v="P066"/>
    <n v="1"/>
    <n v="34"/>
    <n v="34"/>
    <n v="17"/>
    <n v="17"/>
    <n v="34"/>
    <n v="17"/>
    <n v="17"/>
    <s v="Neither"/>
    <s v="HS-7227"/>
    <s v="Healthcare &amp; Safety"/>
    <n v="13.923194761258239"/>
    <x v="5"/>
    <n v="2020"/>
    <n v="0"/>
  </r>
  <r>
    <d v="2020-08-09T04:15:46"/>
    <s v="20-4267"/>
    <s v="P069"/>
    <n v="1"/>
    <s v=""/>
    <n v="150"/>
    <n v="75"/>
    <n v="75"/>
    <n v="150"/>
    <n v="75"/>
    <n v="75"/>
    <s v="Neither"/>
    <s v="SR-9132"/>
    <s v="Sports &amp; Recreation"/>
    <n v="12.865074657680612"/>
    <x v="5"/>
    <n v="2020"/>
    <n v="0"/>
  </r>
  <r>
    <d v="2020-11-29T22:31:40"/>
    <s v="20-2646"/>
    <s v="P069"/>
    <n v="1"/>
    <n v="150"/>
    <n v="150"/>
    <n v="75"/>
    <n v="75"/>
    <n v="150"/>
    <n v="75"/>
    <n v="75"/>
    <s v="Satisfied"/>
    <s v="SR-9307"/>
    <s v="Sports &amp; Recreation"/>
    <n v="11.249825090458803"/>
    <x v="5"/>
    <n v="2020"/>
    <n v="0"/>
  </r>
  <r>
    <d v="2020-11-08T00:00:00"/>
    <s v="20-1738"/>
    <s v="P069"/>
    <n v="1"/>
    <n v="150"/>
    <n v="150"/>
    <n v="75"/>
    <n v="75"/>
    <n v="150"/>
    <n v="75"/>
    <n v="75"/>
    <s v="Satisfied"/>
    <s v="CG-1527"/>
    <s v="Community &amp; Government"/>
    <n v="12.658317415198635"/>
    <x v="5"/>
    <n v="2020"/>
    <n v="0"/>
  </r>
  <r>
    <d v="2020-12-14T00:00:00"/>
    <s v="20-2793"/>
    <s v="P075"/>
    <n v="1"/>
    <n v="160"/>
    <n v="160"/>
    <n v="80"/>
    <n v="80"/>
    <n v="160"/>
    <n v="80"/>
    <n v="80"/>
    <s v="Satisfied"/>
    <s v="CT-3363"/>
    <s v="Creative &amp; Technology"/>
    <n v="8.1085102757869372"/>
    <x v="5"/>
    <n v="2020"/>
    <n v="0"/>
  </r>
  <r>
    <d v="2020-05-12T01:50:19"/>
    <s v="20-1694"/>
    <s v="P077"/>
    <n v="1"/>
    <s v=""/>
    <n v="162"/>
    <n v="54"/>
    <n v="54"/>
    <n v="162"/>
    <n v="54"/>
    <n v="108"/>
    <s v="Neither"/>
    <s v="CT-3715"/>
    <s v="Creative &amp; Technology"/>
    <n v="13.150536103258979"/>
    <x v="5"/>
    <n v="2020"/>
    <n v="0"/>
  </r>
  <r>
    <d v="2020-07-08T08:21:15"/>
    <s v="20-4637"/>
    <s v="P081"/>
    <n v="1"/>
    <n v="50"/>
    <n v="50"/>
    <n v="25"/>
    <n v="25"/>
    <n v="50"/>
    <n v="25"/>
    <n v="25"/>
    <s v="Neither"/>
    <s v="CG-1465"/>
    <s v="Community &amp; Government"/>
    <n v="10.163794912095831"/>
    <x v="5"/>
    <n v="2020"/>
    <n v="0"/>
  </r>
  <r>
    <d v="2020-07-05T17:41:15"/>
    <s v="20-2700"/>
    <s v="P083"/>
    <n v="1"/>
    <n v="90"/>
    <n v="90"/>
    <n v="45"/>
    <n v="45"/>
    <n v="90"/>
    <n v="45"/>
    <n v="45"/>
    <s v="Satisfied"/>
    <s v="SR-930"/>
    <s v="Sports &amp; Recreation"/>
    <n v="14.690198582365463"/>
    <x v="5"/>
    <n v="2020"/>
    <n v="0"/>
  </r>
  <r>
    <d v="2020-11-26T04:17:15"/>
    <s v="20-3237"/>
    <s v="P084"/>
    <n v="1"/>
    <n v="154"/>
    <n v="154"/>
    <n v="77"/>
    <n v="77"/>
    <n v="154"/>
    <n v="77"/>
    <n v="77"/>
    <s v="Satisfied"/>
    <s v="CP-2574"/>
    <s v="Corporate &amp; Professional"/>
    <n v="12.275875773922367"/>
    <x v="5"/>
    <n v="2020"/>
    <n v="0"/>
  </r>
  <r>
    <d v="2020-05-09T00:00:00"/>
    <s v="20-1379"/>
    <s v="P085"/>
    <n v="1"/>
    <n v="320"/>
    <n v="320"/>
    <n v="80"/>
    <n v="80"/>
    <n v="320"/>
    <n v="80"/>
    <n v="240"/>
    <s v="Neither"/>
    <s v="CT-3363"/>
    <s v="Creative &amp; Technology"/>
    <n v="8.1085102757869372"/>
    <x v="5"/>
    <n v="2020"/>
    <n v="0"/>
  </r>
  <r>
    <d v="2020-04-03T00:00:20"/>
    <s v="20-1636"/>
    <s v="P087"/>
    <n v="1"/>
    <n v="176"/>
    <n v="176"/>
    <n v="88"/>
    <n v="88"/>
    <n v="176"/>
    <n v="88"/>
    <n v="88"/>
    <s v="Neither"/>
    <s v="SR-9808"/>
    <s v="Sports &amp; Recreation"/>
    <n v="10.816866337473218"/>
    <x v="5"/>
    <n v="2020"/>
    <n v="0"/>
  </r>
  <r>
    <d v="2020-07-05T00:00:00"/>
    <s v="20-2108"/>
    <s v="P087"/>
    <n v="1"/>
    <s v=""/>
    <n v="176"/>
    <n v="88"/>
    <n v="88"/>
    <n v="176"/>
    <n v="88"/>
    <n v="88"/>
    <s v="Neither"/>
    <s v="HS-7586"/>
    <s v="Healthcare &amp; Safety"/>
    <n v="9.74650548941427"/>
    <x v="5"/>
    <n v="2020"/>
    <n v="0"/>
  </r>
  <r>
    <d v="2020-09-14T00:00:00"/>
    <s v="20-4580"/>
    <s v="P087"/>
    <n v="1"/>
    <n v="176"/>
    <n v="176"/>
    <n v="88"/>
    <n v="88"/>
    <n v="176"/>
    <n v="88"/>
    <n v="88"/>
    <s v="Neither"/>
    <s v="SR-9400"/>
    <s v="Sports &amp; Recreation"/>
    <n v="12.342715162719054"/>
    <x v="5"/>
    <n v="2020"/>
    <n v="0"/>
  </r>
  <r>
    <d v="2020-12-21T00:00:00"/>
    <s v="20-1326"/>
    <s v="P089"/>
    <n v="1"/>
    <n v="102"/>
    <n v="102"/>
    <n v="51"/>
    <n v="51"/>
    <n v="102"/>
    <n v="51"/>
    <n v="51"/>
    <s v="Satisfied"/>
    <s v="CP-2510"/>
    <s v="Corporate &amp; Professional"/>
    <n v="13.397308081757757"/>
    <x v="5"/>
    <n v="2020"/>
    <n v="0"/>
  </r>
  <r>
    <d v="2020-07-14T15:41:00"/>
    <s v="20-2758"/>
    <s v="P090"/>
    <n v="1"/>
    <s v=""/>
    <n v="57"/>
    <n v="19"/>
    <n v="19"/>
    <n v="57"/>
    <n v="19"/>
    <n v="38"/>
    <s v="Neither"/>
    <s v="FE-6919"/>
    <s v="Facilities &amp; Services"/>
    <n v="13.378080355059918"/>
    <x v="5"/>
    <n v="2020"/>
    <n v="0"/>
  </r>
  <r>
    <d v="2020-06-12T01:43:54"/>
    <s v="20-2071"/>
    <s v="P091"/>
    <n v="1"/>
    <n v="204"/>
    <n v="204"/>
    <n v="51"/>
    <n v="51"/>
    <n v="204"/>
    <n v="51"/>
    <n v="153"/>
    <s v="Neither"/>
    <s v="HS-7741"/>
    <s v="Healthcare &amp; Safety"/>
    <n v="10.96230865592911"/>
    <x v="5"/>
    <n v="2020"/>
    <n v="0"/>
  </r>
  <r>
    <d v="2020-11-11T12:10:37"/>
    <s v="20-4605"/>
    <s v="P092"/>
    <n v="1"/>
    <s v=""/>
    <n v="124"/>
    <n v="62"/>
    <n v="62"/>
    <n v="124"/>
    <n v="62"/>
    <n v="62"/>
    <s v="Dissatisfied"/>
    <s v="EE-4438"/>
    <s v="Education"/>
    <n v="13.857835104514242"/>
    <x v="5"/>
    <n v="2020"/>
    <n v="0"/>
  </r>
  <r>
    <d v="2020-10-06T00:00:00"/>
    <s v="20-3300"/>
    <s v="P092"/>
    <n v="1"/>
    <s v=""/>
    <n v="124"/>
    <s v=""/>
    <n v="62"/>
    <n v="124"/>
    <n v="62"/>
    <n v="62"/>
    <s v="Dissatisfied"/>
    <s v="EE-4438"/>
    <s v="Education"/>
    <n v="13.857835104514242"/>
    <x v="5"/>
    <n v="2020"/>
    <n v="0"/>
  </r>
  <r>
    <d v="2020-09-11T00:00:00"/>
    <s v="20-2574"/>
    <s v="P093"/>
    <n v="1"/>
    <n v="384"/>
    <n v="384"/>
    <n v="96"/>
    <n v="96"/>
    <n v="384"/>
    <n v="96"/>
    <n v="288"/>
    <s v="Satisfied"/>
    <s v="EE-4293"/>
    <s v="Education"/>
    <n v="12.889576147248359"/>
    <x v="5"/>
    <n v="2020"/>
    <n v="0"/>
  </r>
  <r>
    <d v="2020-01-08T17:20:32"/>
    <s v="20-4498"/>
    <s v="P097"/>
    <n v="1"/>
    <n v="92"/>
    <n v="92"/>
    <n v="46"/>
    <n v="46"/>
    <n v="92"/>
    <n v="46"/>
    <n v="46"/>
    <s v="Neither"/>
    <s v="CT-3932"/>
    <s v="Creative &amp; Technology"/>
    <n v="13.929237493388955"/>
    <x v="5"/>
    <n v="2020"/>
    <n v="0"/>
  </r>
  <r>
    <d v="2020-07-11T08:38:36"/>
    <s v="20-3505"/>
    <s v="P098"/>
    <n v="1"/>
    <n v="201"/>
    <n v="201"/>
    <n v="67"/>
    <n v="67"/>
    <n v="201"/>
    <n v="67"/>
    <n v="134"/>
    <s v="Satisfied"/>
    <s v="HS-7475"/>
    <s v="Healthcare &amp; Safety"/>
    <n v="13.00553764131261"/>
    <x v="5"/>
    <n v="2020"/>
    <n v="0"/>
  </r>
  <r>
    <d v="2020-04-20T18:45:40"/>
    <s v="20-4705"/>
    <s v="P003"/>
    <n v="2"/>
    <n v="189"/>
    <n v="189"/>
    <n v="63"/>
    <n v="63"/>
    <n v="378"/>
    <n v="126"/>
    <n v="252"/>
    <s v="Neither"/>
    <s v="FE-6765"/>
    <s v="Facilities &amp; Services"/>
    <n v="7.7337149713827413"/>
    <x v="5"/>
    <n v="2020"/>
    <n v="0"/>
  </r>
  <r>
    <d v="2020-03-27T00:00:00"/>
    <s v="20-3453"/>
    <s v="P003"/>
    <n v="2"/>
    <n v="189"/>
    <n v="189"/>
    <n v="63"/>
    <n v="63"/>
    <n v="378"/>
    <n v="126"/>
    <n v="252"/>
    <s v="Neither"/>
    <s v="CT-3932"/>
    <s v="Creative &amp; Technology"/>
    <n v="13.929237493388955"/>
    <x v="5"/>
    <n v="2020"/>
    <n v="0"/>
  </r>
  <r>
    <d v="2020-06-08T00:00:00"/>
    <s v="20-2515"/>
    <s v="P003"/>
    <n v="2"/>
    <n v="189"/>
    <n v="189"/>
    <n v="63"/>
    <n v="63"/>
    <n v="378"/>
    <n v="126"/>
    <n v="252"/>
    <s v="Satisfied"/>
    <s v="CT-3881"/>
    <s v="Creative &amp; Technology"/>
    <n v="13.45980057156361"/>
    <x v="5"/>
    <n v="2020"/>
    <n v="0"/>
  </r>
  <r>
    <d v="2020-04-08T14:46:05"/>
    <s v="20-3267"/>
    <s v="P006"/>
    <n v="2"/>
    <n v="38"/>
    <n v="38"/>
    <n v="19"/>
    <n v="19"/>
    <n v="76"/>
    <n v="38"/>
    <n v="38"/>
    <s v="Neither"/>
    <s v="HS-7865"/>
    <s v="Healthcare &amp; Safety"/>
    <n v="11.727497850343074"/>
    <x v="5"/>
    <n v="2020"/>
    <n v="0"/>
  </r>
  <r>
    <d v="2020-05-09T09:17:55"/>
    <s v="20-1479"/>
    <s v="P006"/>
    <n v="2"/>
    <n v="38"/>
    <n v="38"/>
    <s v=""/>
    <n v="19"/>
    <n v="76"/>
    <n v="38"/>
    <n v="38"/>
    <s v="Neither"/>
    <s v="CT-3910"/>
    <s v="Creative &amp; Technology"/>
    <n v="7.9096461399190003"/>
    <x v="5"/>
    <n v="2020"/>
    <n v="0"/>
  </r>
  <r>
    <d v="2020-09-10T00:00:00"/>
    <s v="20-3456"/>
    <s v="P008"/>
    <n v="2"/>
    <n v="225"/>
    <n v="225"/>
    <n v="75"/>
    <n v="75"/>
    <n v="450"/>
    <n v="150"/>
    <n v="300"/>
    <s v="Dissatisfied"/>
    <s v="SR-930"/>
    <s v="Sports &amp; Recreation"/>
    <n v="14.690198582365463"/>
    <x v="5"/>
    <n v="2020"/>
    <n v="0"/>
  </r>
  <r>
    <d v="2020-04-01T10:01:49"/>
    <s v="20-1750"/>
    <s v="P009"/>
    <n v="2"/>
    <n v="255"/>
    <n v="255"/>
    <s v=""/>
    <n v="85"/>
    <n v="510"/>
    <n v="170"/>
    <n v="340"/>
    <s v="Neither"/>
    <s v="CG-1210"/>
    <s v="Community &amp; Government"/>
    <n v="12.699042739101285"/>
    <x v="5"/>
    <n v="2020"/>
    <n v="0"/>
  </r>
  <r>
    <d v="2020-12-16T15:07:14"/>
    <s v="20-4491"/>
    <s v="P011"/>
    <n v="2"/>
    <s v=""/>
    <n v="264"/>
    <n v="88"/>
    <n v="88"/>
    <n v="528"/>
    <n v="176"/>
    <n v="352"/>
    <s v="Satisfied"/>
    <s v="CG-1535"/>
    <s v="Community &amp; Government"/>
    <n v="9.879282537628514"/>
    <x v="5"/>
    <n v="2020"/>
    <n v="0"/>
  </r>
  <r>
    <d v="2020-12-25T20:53:13"/>
    <s v="20-4083"/>
    <s v="P014"/>
    <n v="2"/>
    <n v="166"/>
    <n v="166"/>
    <n v="83"/>
    <n v="83"/>
    <n v="332"/>
    <n v="166"/>
    <n v="166"/>
    <s v="Neither"/>
    <s v="CG-1465"/>
    <s v="Community &amp; Government"/>
    <n v="10.163794912095831"/>
    <x v="5"/>
    <n v="2020"/>
    <n v="0"/>
  </r>
  <r>
    <d v="2020-10-13T00:00:00"/>
    <s v="20-4179"/>
    <s v="P018"/>
    <n v="2"/>
    <s v=""/>
    <n v="108"/>
    <n v="54"/>
    <n v="54"/>
    <n v="216"/>
    <n v="108"/>
    <n v="108"/>
    <s v="Satisfied"/>
    <s v="EE-4361"/>
    <s v="Education"/>
    <n v="14.760829371220243"/>
    <x v="5"/>
    <n v="2020"/>
    <n v="0"/>
  </r>
  <r>
    <d v="2020-11-23T00:00:00"/>
    <s v="20-4854"/>
    <s v="P018"/>
    <n v="2"/>
    <s v=""/>
    <n v="108"/>
    <n v="54"/>
    <n v="54"/>
    <n v="216"/>
    <n v="108"/>
    <n v="108"/>
    <s v="Neither"/>
    <s v="EE-4990"/>
    <s v="Education"/>
    <n v="13.288482149665386"/>
    <x v="5"/>
    <n v="2020"/>
    <n v="0"/>
  </r>
  <r>
    <d v="2020-07-04T17:37:34"/>
    <s v="20-3063"/>
    <s v="P020"/>
    <n v="2"/>
    <n v="180"/>
    <n v="180"/>
    <n v="45"/>
    <n v="45"/>
    <n v="360"/>
    <n v="90"/>
    <n v="270"/>
    <s v="Neither"/>
    <s v="HS-7136"/>
    <s v="Healthcare &amp; Safety"/>
    <n v="13.2671922973198"/>
    <x v="5"/>
    <n v="2020"/>
    <n v="0"/>
  </r>
  <r>
    <d v="2020-10-06T21:51:52"/>
    <s v="20-1507"/>
    <s v="P023"/>
    <n v="2"/>
    <s v=""/>
    <n v="126"/>
    <n v="42"/>
    <n v="42"/>
    <n v="252"/>
    <n v="84"/>
    <n v="168"/>
    <s v="Dissatisfied"/>
    <s v="FE-6260"/>
    <s v="Facilities &amp; Services"/>
    <n v="11.289144410898391"/>
    <x v="5"/>
    <n v="2020"/>
    <n v="0"/>
  </r>
  <r>
    <d v="2020-02-25T00:00:00"/>
    <s v="20-3425"/>
    <s v="P026"/>
    <n v="2"/>
    <n v="280"/>
    <n v="280"/>
    <n v="70"/>
    <n v="70"/>
    <n v="560"/>
    <n v="140"/>
    <n v="420"/>
    <s v="Neither"/>
    <s v="EE-4770"/>
    <s v="Education"/>
    <n v="12.957303170959879"/>
    <x v="5"/>
    <n v="2020"/>
    <n v="0"/>
  </r>
  <r>
    <d v="2020-07-19T00:00:00"/>
    <s v="20-1580"/>
    <s v="P029"/>
    <n v="2"/>
    <n v="300"/>
    <n v="300"/>
    <n v="75"/>
    <n v="75"/>
    <n v="600"/>
    <n v="150"/>
    <n v="450"/>
    <s v="Neither"/>
    <s v="HS-7220"/>
    <s v="Healthcare &amp; Safety"/>
    <n v="7.1104128275166252"/>
    <x v="5"/>
    <n v="2020"/>
    <n v="0"/>
  </r>
  <r>
    <d v="2020-07-31T00:00:00"/>
    <s v="20-4147"/>
    <s v="P030"/>
    <n v="2"/>
    <s v=""/>
    <n v="81"/>
    <n v="27"/>
    <n v="27"/>
    <n v="162"/>
    <n v="54"/>
    <n v="108"/>
    <s v="Neither"/>
    <s v="SR-9732"/>
    <s v="Sports &amp; Recreation"/>
    <n v="11.593991859287692"/>
    <x v="5"/>
    <n v="2020"/>
    <n v="0"/>
  </r>
  <r>
    <d v="2020-08-07T12:18:53"/>
    <s v="20-4738"/>
    <s v="P031"/>
    <n v="2"/>
    <n v="146"/>
    <n v="146"/>
    <n v="73"/>
    <n v="73"/>
    <n v="292"/>
    <n v="146"/>
    <n v="146"/>
    <s v="Neither"/>
    <s v="FE-6323"/>
    <s v="Facilities &amp; Services"/>
    <n v="10.523527521613014"/>
    <x v="5"/>
    <n v="2020"/>
    <n v="0"/>
  </r>
  <r>
    <d v="2020-01-12T00:00:00"/>
    <s v="20-4599"/>
    <s v="P033"/>
    <n v="2"/>
    <s v=""/>
    <n v="57"/>
    <n v="19"/>
    <n v="19"/>
    <n v="114"/>
    <n v="38"/>
    <n v="76"/>
    <s v="Dissatisfied"/>
    <s v="CP-2889"/>
    <s v="Corporate &amp; Professional"/>
    <n v="10.248947386022252"/>
    <x v="5"/>
    <n v="2020"/>
    <n v="0"/>
  </r>
  <r>
    <d v="2020-01-01T00:00:00"/>
    <s v="20-4464"/>
    <s v="P038"/>
    <n v="2"/>
    <n v="240"/>
    <n v="240"/>
    <n v="80"/>
    <n v="80"/>
    <n v="480"/>
    <n v="160"/>
    <n v="320"/>
    <s v="Satisfied"/>
    <s v="CT-3960"/>
    <s v="Creative &amp; Technology"/>
    <n v="13.486912834801583"/>
    <x v="5"/>
    <n v="2020"/>
    <n v="0"/>
  </r>
  <r>
    <d v="2020-04-01T22:21:11"/>
    <s v="20-1527"/>
    <s v="P039"/>
    <n v="2"/>
    <n v="270"/>
    <n v="270"/>
    <n v="90"/>
    <n v="90"/>
    <n v="540"/>
    <n v="180"/>
    <n v="360"/>
    <s v="Neither"/>
    <s v="HS-7440"/>
    <s v="Healthcare &amp; Safety"/>
    <n v="13.407340878370247"/>
    <x v="5"/>
    <n v="2020"/>
    <n v="0"/>
  </r>
  <r>
    <d v="2020-12-01T23:07:25"/>
    <s v="20-2299"/>
    <s v="P039"/>
    <n v="2"/>
    <n v="270"/>
    <n v="270"/>
    <n v="90"/>
    <n v="90"/>
    <n v="540"/>
    <n v="180"/>
    <n v="360"/>
    <s v="Satisfied"/>
    <s v="HS-7741"/>
    <s v="Healthcare &amp; Safety"/>
    <n v="10.96230865592911"/>
    <x v="5"/>
    <n v="2020"/>
    <n v="0"/>
  </r>
  <r>
    <d v="2020-08-30T22:53:08"/>
    <s v="20-1765"/>
    <s v="P040"/>
    <n v="2"/>
    <n v="160"/>
    <n v="160"/>
    <n v="80"/>
    <n v="80"/>
    <n v="320"/>
    <n v="160"/>
    <n v="160"/>
    <s v="Neither"/>
    <s v="HS-7136"/>
    <s v="Healthcare &amp; Safety"/>
    <n v="13.2671922973198"/>
    <x v="5"/>
    <n v="2020"/>
    <n v="0"/>
  </r>
  <r>
    <d v="2020-03-16T00:00:00"/>
    <s v="20-4024"/>
    <s v="P040"/>
    <n v="2"/>
    <n v="160"/>
    <n v="160"/>
    <n v="80"/>
    <n v="80"/>
    <n v="320"/>
    <n v="160"/>
    <n v="160"/>
    <s v="Neither"/>
    <s v="HS-7526"/>
    <s v="Healthcare &amp; Safety"/>
    <n v="11.221666113009938"/>
    <x v="5"/>
    <n v="2020"/>
    <n v="0"/>
  </r>
  <r>
    <d v="2020-04-02T00:00:00"/>
    <s v="20-1193"/>
    <s v="P041"/>
    <n v="2"/>
    <n v="144"/>
    <n v="144"/>
    <n v="36"/>
    <n v="36"/>
    <n v="288"/>
    <n v="72"/>
    <n v="216"/>
    <s v="Neither"/>
    <s v="CT-3648"/>
    <s v="Creative &amp; Technology"/>
    <n v="10.764293826791503"/>
    <x v="5"/>
    <n v="2020"/>
    <n v="0"/>
  </r>
  <r>
    <d v="2020-01-03T00:12:39"/>
    <s v="20-4854"/>
    <s v="P044"/>
    <n v="2"/>
    <s v=""/>
    <n v="368"/>
    <s v=""/>
    <n v="92"/>
    <n v="736"/>
    <n v="184"/>
    <n v="552"/>
    <s v="Neither"/>
    <s v="CT-3471"/>
    <s v="Creative &amp; Technology"/>
    <n v="13.537350739681813"/>
    <x v="5"/>
    <n v="2020"/>
    <n v="0"/>
  </r>
  <r>
    <d v="2020-02-13T15:21:47"/>
    <s v="20-3283"/>
    <s v="P047"/>
    <n v="2"/>
    <n v="72"/>
    <n v="72"/>
    <n v="36"/>
    <n v="36"/>
    <n v="144"/>
    <n v="72"/>
    <n v="72"/>
    <s v="Neither"/>
    <s v="HS-7440"/>
    <s v="Healthcare &amp; Safety"/>
    <n v="13.407340878370247"/>
    <x v="5"/>
    <n v="2020"/>
    <n v="0"/>
  </r>
  <r>
    <d v="2020-01-20T23:01:38"/>
    <s v="20-2507"/>
    <s v="P048"/>
    <n v="2"/>
    <n v="252"/>
    <n v="252"/>
    <s v=""/>
    <n v="63"/>
    <n v="504"/>
    <n v="126"/>
    <n v="378"/>
    <s v="Dissatisfied"/>
    <s v="CG-1729"/>
    <s v="Community &amp; Government"/>
    <n v="12.732640267350657"/>
    <x v="5"/>
    <n v="2020"/>
    <n v="0"/>
  </r>
  <r>
    <d v="2020-04-20T12:35:23"/>
    <s v="20-4885"/>
    <s v="P049"/>
    <n v="2"/>
    <n v="356"/>
    <n v="356"/>
    <n v="89"/>
    <n v="89"/>
    <n v="712"/>
    <n v="178"/>
    <n v="534"/>
    <s v="Dissatisfied"/>
    <s v="CG-1828"/>
    <s v="Community &amp; Government"/>
    <n v="11.986565560885863"/>
    <x v="5"/>
    <n v="2020"/>
    <n v="0"/>
  </r>
  <r>
    <d v="2020-11-05T01:23:42"/>
    <s v="20-1754"/>
    <s v="P049"/>
    <n v="2"/>
    <n v="356"/>
    <n v="356"/>
    <n v="89"/>
    <n v="89"/>
    <n v="712"/>
    <n v="178"/>
    <n v="534"/>
    <s v="Neither"/>
    <s v="EE-4140"/>
    <s v="Education"/>
    <n v="11.710935611749917"/>
    <x v="5"/>
    <n v="2020"/>
    <n v="0"/>
  </r>
  <r>
    <d v="2020-01-23T00:00:00"/>
    <s v="20-2985"/>
    <s v="P051"/>
    <n v="2"/>
    <s v=""/>
    <n v="135"/>
    <s v=""/>
    <n v="45"/>
    <n v="270"/>
    <n v="90"/>
    <n v="180"/>
    <s v="Satisfied"/>
    <s v="CT-3443"/>
    <s v="Creative &amp; Technology"/>
    <n v="11.31221475547909"/>
    <x v="5"/>
    <n v="2020"/>
    <n v="0"/>
  </r>
  <r>
    <d v="2020-09-11T09:49:58"/>
    <s v="20-3883"/>
    <s v="P052"/>
    <n v="2"/>
    <n v="352"/>
    <n v="352"/>
    <n v="88"/>
    <n v="88"/>
    <n v="704"/>
    <n v="176"/>
    <n v="528"/>
    <s v="Satisfied"/>
    <s v="CT-3754"/>
    <s v="Creative &amp; Technology"/>
    <n v="8.2871811249429097"/>
    <x v="5"/>
    <n v="2020"/>
    <n v="0"/>
  </r>
  <r>
    <d v="2020-12-02T05:21:28"/>
    <s v="20-1328"/>
    <s v="P057"/>
    <n v="2"/>
    <n v="252"/>
    <n v="252"/>
    <n v="63"/>
    <n v="63"/>
    <n v="504"/>
    <n v="126"/>
    <n v="378"/>
    <s v="Neither"/>
    <s v="FE-6404"/>
    <s v="Facilities &amp; Services"/>
    <n v="11.226611755437654"/>
    <x v="5"/>
    <n v="2020"/>
    <n v="0"/>
  </r>
  <r>
    <d v="2020-05-03T01:13:39"/>
    <s v="20-1448"/>
    <s v="P060"/>
    <n v="2"/>
    <n v="300"/>
    <n v="300"/>
    <n v="75"/>
    <n v="75"/>
    <n v="600"/>
    <n v="150"/>
    <n v="450"/>
    <s v="Neither"/>
    <s v="SR-9880"/>
    <s v="Sports &amp; Recreation"/>
    <n v="9.7467096260695598"/>
    <x v="5"/>
    <n v="2020"/>
    <n v="0"/>
  </r>
  <r>
    <d v="2020-11-01T05:23:30"/>
    <s v="20-1227"/>
    <s v="P063"/>
    <n v="2"/>
    <s v=""/>
    <n v="261"/>
    <n v="87"/>
    <n v="87"/>
    <n v="522"/>
    <n v="174"/>
    <n v="348"/>
    <s v="Neither"/>
    <s v="FE-6631"/>
    <s v="Facilities &amp; Services"/>
    <n v="8.1352386075080023"/>
    <x v="5"/>
    <n v="2020"/>
    <n v="0"/>
  </r>
  <r>
    <d v="2020-04-10T00:00:00"/>
    <s v="20-4293"/>
    <s v="P064"/>
    <n v="2"/>
    <s v=""/>
    <n v="231"/>
    <s v=""/>
    <n v="77"/>
    <n v="462"/>
    <n v="154"/>
    <n v="308"/>
    <s v="Satisfied"/>
    <s v="CP-2251"/>
    <s v="Corporate &amp; Professional"/>
    <n v="11.003496633574638"/>
    <x v="5"/>
    <n v="2020"/>
    <n v="0"/>
  </r>
  <r>
    <d v="2020-05-04T22:02:22"/>
    <s v="20-2842"/>
    <s v="P066"/>
    <n v="2"/>
    <s v=""/>
    <n v="34"/>
    <n v="17"/>
    <n v="17"/>
    <n v="68"/>
    <n v="34"/>
    <n v="34"/>
    <s v="Satisfied"/>
    <s v="CG-1762"/>
    <s v="Community &amp; Government"/>
    <n v="10.216282609482219"/>
    <x v="5"/>
    <n v="2020"/>
    <n v="0"/>
  </r>
  <r>
    <d v="2020-09-06T16:24:15"/>
    <s v="20-4071"/>
    <s v="P066"/>
    <n v="2"/>
    <s v=""/>
    <n v="34"/>
    <n v="17"/>
    <n v="17"/>
    <n v="68"/>
    <n v="34"/>
    <n v="34"/>
    <s v="Neither"/>
    <s v="EE-4797"/>
    <s v="Education"/>
    <n v="9.5176115401380308"/>
    <x v="5"/>
    <n v="2020"/>
    <n v="0"/>
  </r>
  <r>
    <d v="2020-04-22T18:07:40"/>
    <s v="20-1821"/>
    <s v="P067"/>
    <n v="2"/>
    <n v="144"/>
    <n v="144"/>
    <n v="36"/>
    <n v="36"/>
    <n v="288"/>
    <n v="72"/>
    <n v="216"/>
    <s v="Satisfied"/>
    <s v="CT-3932"/>
    <s v="Creative &amp; Technology"/>
    <n v="13.929237493388955"/>
    <x v="5"/>
    <n v="2020"/>
    <n v="0"/>
  </r>
  <r>
    <d v="2020-05-20T00:00:00"/>
    <s v="20-3705"/>
    <s v="P068"/>
    <n v="2"/>
    <n v="300"/>
    <n v="300"/>
    <n v="75"/>
    <n v="75"/>
    <n v="600"/>
    <n v="150"/>
    <n v="450"/>
    <s v="Neither"/>
    <s v="CT-363"/>
    <s v="Creative &amp; Technology"/>
    <n v="9.9471686551317795"/>
    <x v="5"/>
    <n v="2020"/>
    <n v="0"/>
  </r>
  <r>
    <d v="2020-03-15T00:00:00"/>
    <s v="20-1836"/>
    <s v="P070"/>
    <n v="2"/>
    <n v="84"/>
    <n v="84"/>
    <n v="21"/>
    <n v="21"/>
    <n v="168"/>
    <n v="42"/>
    <n v="126"/>
    <s v="Neither"/>
    <s v="EE-434"/>
    <s v="Education"/>
    <n v="12.299779975023837"/>
    <x v="5"/>
    <n v="2020"/>
    <n v="0"/>
  </r>
  <r>
    <d v="2020-02-03T06:17:59"/>
    <s v="20-2743"/>
    <s v="P072"/>
    <n v="2"/>
    <n v="132"/>
    <n v="132"/>
    <s v=""/>
    <n v="44"/>
    <n v="264"/>
    <n v="88"/>
    <n v="176"/>
    <s v="Neither"/>
    <s v="CG-1114"/>
    <s v="Community &amp; Government"/>
    <n v="12.679725647708608"/>
    <x v="5"/>
    <n v="2020"/>
    <n v="0"/>
  </r>
  <r>
    <d v="2020-04-22T07:36:27"/>
    <s v="20-2558"/>
    <s v="P072"/>
    <n v="2"/>
    <n v="132"/>
    <n v="132"/>
    <n v="44"/>
    <n v="44"/>
    <n v="264"/>
    <n v="88"/>
    <n v="176"/>
    <s v="Dissatisfied"/>
    <s v="CP-2926"/>
    <s v="Corporate &amp; Professional"/>
    <n v="8.1743378387804331"/>
    <x v="5"/>
    <n v="2020"/>
    <n v="0"/>
  </r>
  <r>
    <d v="2020-01-30T00:00:00"/>
    <s v="20-2060"/>
    <s v="P072"/>
    <n v="2"/>
    <n v="132"/>
    <n v="132"/>
    <n v="44"/>
    <n v="44"/>
    <n v="264"/>
    <n v="88"/>
    <n v="176"/>
    <s v="Satisfied"/>
    <s v="CT-3608"/>
    <s v="Creative &amp; Technology"/>
    <n v="13.765798454641494"/>
    <x v="5"/>
    <n v="2020"/>
    <n v="0"/>
  </r>
  <r>
    <d v="2020-12-06T07:03:21"/>
    <s v="20-1439"/>
    <s v="P074"/>
    <n v="2"/>
    <n v="352"/>
    <n v="352"/>
    <n v="88"/>
    <n v="88"/>
    <n v="704"/>
    <n v="176"/>
    <n v="528"/>
    <s v="Neither"/>
    <s v="CP-2488"/>
    <s v="Corporate &amp; Professional"/>
    <n v="14.538471643780088"/>
    <x v="5"/>
    <n v="2020"/>
    <n v="0"/>
  </r>
  <r>
    <d v="2020-12-07T10:01:35"/>
    <s v="20-4521"/>
    <s v="P077"/>
    <n v="2"/>
    <s v=""/>
    <n v="162"/>
    <s v=""/>
    <n v="54"/>
    <n v="324"/>
    <n v="108"/>
    <n v="216"/>
    <s v="Satisfied"/>
    <s v="FE-629"/>
    <s v="Facilities &amp; Services"/>
    <n v="11.311040680082275"/>
    <x v="5"/>
    <n v="2020"/>
    <n v="0"/>
  </r>
  <r>
    <d v="2020-08-19T20:57:23"/>
    <s v="20-3988"/>
    <s v="P078"/>
    <n v="2"/>
    <n v="225"/>
    <n v="225"/>
    <n v="75"/>
    <n v="75"/>
    <n v="450"/>
    <n v="150"/>
    <n v="300"/>
    <s v="Neither"/>
    <s v="EE-4990"/>
    <s v="Education"/>
    <n v="13.288482149665386"/>
    <x v="5"/>
    <n v="2020"/>
    <n v="0"/>
  </r>
  <r>
    <d v="2020-10-19T19:56:34"/>
    <s v="20-1544"/>
    <s v="P080"/>
    <n v="2"/>
    <s v=""/>
    <n v="57"/>
    <n v="19"/>
    <n v="19"/>
    <n v="114"/>
    <n v="38"/>
    <n v="76"/>
    <s v="Neither"/>
    <s v="CP-2393"/>
    <s v="Corporate &amp; Professional"/>
    <n v="12.131375018945562"/>
    <x v="5"/>
    <n v="2020"/>
    <n v="0"/>
  </r>
  <r>
    <d v="2020-07-19T21:30:46"/>
    <s v="20-3686"/>
    <s v="P080"/>
    <n v="2"/>
    <n v="57"/>
    <n v="57"/>
    <n v="19"/>
    <n v="19"/>
    <n v="114"/>
    <n v="38"/>
    <n v="76"/>
    <s v="Dissatisfied"/>
    <s v="CG-142"/>
    <s v="Community &amp; Government"/>
    <n v="14.412865837260112"/>
    <x v="5"/>
    <n v="2020"/>
    <n v="0"/>
  </r>
  <r>
    <d v="2020-04-17T00:00:00"/>
    <s v="20-2972"/>
    <s v="P080"/>
    <n v="2"/>
    <s v=""/>
    <n v="57"/>
    <n v="19"/>
    <n v="19"/>
    <n v="114"/>
    <n v="38"/>
    <n v="76"/>
    <s v="Neither"/>
    <s v="CT-3371"/>
    <s v="Creative &amp; Technology"/>
    <n v="12.004541523616258"/>
    <x v="5"/>
    <n v="2020"/>
    <n v="0"/>
  </r>
  <r>
    <d v="2020-04-06T20:51:01"/>
    <s v="20-4740"/>
    <s v="P082"/>
    <n v="2"/>
    <n v="312"/>
    <n v="312"/>
    <n v="78"/>
    <n v="78"/>
    <n v="624"/>
    <n v="156"/>
    <n v="468"/>
    <s v="Neither"/>
    <s v="FE-6287"/>
    <s v="Facilities &amp; Services"/>
    <n v="14.060995290679429"/>
    <x v="5"/>
    <n v="2020"/>
    <n v="0"/>
  </r>
  <r>
    <d v="2020-06-22T21:29:17"/>
    <s v="20-4494"/>
    <s v="P086"/>
    <n v="2"/>
    <n v="352"/>
    <n v="352"/>
    <n v="88"/>
    <n v="88"/>
    <n v="704"/>
    <n v="176"/>
    <n v="528"/>
    <s v="Neither"/>
    <s v="HS-7227"/>
    <s v="Healthcare &amp; Safety"/>
    <n v="13.923194761258239"/>
    <x v="5"/>
    <n v="2020"/>
    <n v="0"/>
  </r>
  <r>
    <d v="2020-04-29T00:00:00"/>
    <s v="20-2612"/>
    <s v="P088"/>
    <n v="2"/>
    <n v="192"/>
    <n v="192"/>
    <n v="96"/>
    <n v="96"/>
    <n v="384"/>
    <n v="192"/>
    <n v="192"/>
    <s v="Neither"/>
    <s v="CT-3608"/>
    <s v="Creative &amp; Technology"/>
    <n v="13.765798454641494"/>
    <x v="5"/>
    <n v="2020"/>
    <n v="0"/>
  </r>
  <r>
    <d v="2020-05-28T00:00:00"/>
    <s v="20-2840"/>
    <s v="P089"/>
    <n v="2"/>
    <n v="102"/>
    <n v="102"/>
    <n v="51"/>
    <n v="51"/>
    <n v="204"/>
    <n v="102"/>
    <n v="102"/>
    <s v="Satisfied"/>
    <s v="CG-1762"/>
    <s v="Community &amp; Government"/>
    <n v="10.216282609482219"/>
    <x v="5"/>
    <n v="2020"/>
    <n v="0"/>
  </r>
  <r>
    <d v="2020-05-25T12:58:31"/>
    <s v="20-3749"/>
    <s v="P090"/>
    <n v="2"/>
    <n v="57"/>
    <n v="57"/>
    <n v="19"/>
    <n v="19"/>
    <n v="114"/>
    <n v="38"/>
    <n v="76"/>
    <s v="Satisfied"/>
    <s v="SR-9132"/>
    <s v="Sports &amp; Recreation"/>
    <n v="12.865074657680612"/>
    <x v="5"/>
    <n v="2020"/>
    <n v="0"/>
  </r>
  <r>
    <d v="2020-10-19T14:52:35"/>
    <s v="20-3535"/>
    <s v="P092"/>
    <n v="2"/>
    <n v="124"/>
    <n v="124"/>
    <n v="62"/>
    <n v="62"/>
    <n v="248"/>
    <n v="124"/>
    <n v="124"/>
    <s v="Neither"/>
    <s v="FE-6249"/>
    <s v="Facilities &amp; Services"/>
    <n v="9.1877733607656964"/>
    <x v="5"/>
    <n v="2020"/>
    <n v="0"/>
  </r>
  <r>
    <d v="2020-06-21T00:00:00"/>
    <s v="20-1169"/>
    <s v="P092"/>
    <n v="2"/>
    <n v="124"/>
    <n v="124"/>
    <n v="62"/>
    <n v="62"/>
    <n v="248"/>
    <n v="124"/>
    <n v="124"/>
    <s v="Satisfied"/>
    <s v="FE-621"/>
    <s v="Facilities &amp; Services"/>
    <n v="11.410471033945758"/>
    <x v="5"/>
    <n v="2020"/>
    <n v="0"/>
  </r>
  <r>
    <d v="2020-07-17T00:00:00"/>
    <s v="20-2093"/>
    <s v="P092"/>
    <n v="2"/>
    <n v="124"/>
    <n v="124"/>
    <n v="62"/>
    <n v="62"/>
    <n v="248"/>
    <n v="124"/>
    <n v="124"/>
    <s v="Neither"/>
    <s v="EE-40"/>
    <s v="Education"/>
    <n v="12.396052160428608"/>
    <x v="5"/>
    <n v="2020"/>
    <n v="0"/>
  </r>
  <r>
    <d v="2020-01-30T01:13:11"/>
    <s v="20-2222"/>
    <s v="P095"/>
    <n v="2"/>
    <s v=""/>
    <n v="116"/>
    <n v="29"/>
    <n v="29"/>
    <n v="232"/>
    <n v="58"/>
    <n v="174"/>
    <s v="Neither"/>
    <s v="CP-2393"/>
    <s v="Corporate &amp; Professional"/>
    <n v="12.131375018945562"/>
    <x v="5"/>
    <n v="2020"/>
    <n v="0"/>
  </r>
  <r>
    <d v="2020-01-07T13:13:41"/>
    <s v="20-4888"/>
    <s v="P097"/>
    <n v="2"/>
    <s v=""/>
    <n v="92"/>
    <n v="46"/>
    <n v="46"/>
    <n v="184"/>
    <n v="92"/>
    <n v="92"/>
    <s v="Satisfied"/>
    <s v="SR-9198"/>
    <s v="Sports &amp; Recreation"/>
    <n v="11.443503623244197"/>
    <x v="5"/>
    <n v="2020"/>
    <n v="0"/>
  </r>
  <r>
    <d v="2020-02-06T00:00:00"/>
    <s v="20-3253"/>
    <s v="P002"/>
    <n v="3"/>
    <n v="144"/>
    <n v="144"/>
    <n v="36"/>
    <n v="36"/>
    <n v="432"/>
    <n v="108"/>
    <n v="324"/>
    <s v="Neither"/>
    <s v="HS-7586"/>
    <s v="Healthcare &amp; Safety"/>
    <n v="9.74650548941427"/>
    <x v="5"/>
    <n v="2020"/>
    <n v="0"/>
  </r>
  <r>
    <d v="2020-01-20T10:51:02"/>
    <s v="20-2334"/>
    <s v="P009"/>
    <n v="3"/>
    <s v=""/>
    <n v="255"/>
    <s v=""/>
    <n v="85"/>
    <n v="765"/>
    <n v="255"/>
    <n v="510"/>
    <s v="Dissatisfied"/>
    <s v="FE-6404"/>
    <s v="Facilities &amp; Services"/>
    <n v="11.226611755437654"/>
    <x v="5"/>
    <n v="2020"/>
    <n v="0"/>
  </r>
  <r>
    <d v="2020-03-04T23:10:11"/>
    <s v="20-4242"/>
    <s v="P009"/>
    <n v="3"/>
    <n v="255"/>
    <n v="255"/>
    <n v="85"/>
    <n v="85"/>
    <n v="765"/>
    <n v="255"/>
    <n v="510"/>
    <s v="Neither"/>
    <s v="HS-712"/>
    <s v="Healthcare &amp; Safety"/>
    <n v="10.428287009858728"/>
    <x v="5"/>
    <n v="2020"/>
    <n v="0"/>
  </r>
  <r>
    <d v="2020-05-17T00:00:00"/>
    <s v="20-1560"/>
    <s v="P011"/>
    <n v="3"/>
    <n v="264"/>
    <n v="264"/>
    <s v=""/>
    <n v="88"/>
    <n v="792"/>
    <n v="264"/>
    <n v="528"/>
    <s v="Satisfied"/>
    <s v="SR-9307"/>
    <s v="Sports &amp; Recreation"/>
    <n v="11.249825090458803"/>
    <x v="5"/>
    <n v="2020"/>
    <n v="0"/>
  </r>
  <r>
    <d v="2020-03-17T06:34:30"/>
    <s v="20-2437"/>
    <s v="P018"/>
    <n v="3"/>
    <n v="108"/>
    <n v="108"/>
    <n v="54"/>
    <n v="54"/>
    <n v="324"/>
    <n v="162"/>
    <n v="162"/>
    <s v="Dissatisfied"/>
    <s v="CP-2204"/>
    <s v="Corporate &amp; Professional"/>
    <n v="15.121383064708469"/>
    <x v="5"/>
    <n v="2020"/>
    <n v="0"/>
  </r>
  <r>
    <d v="2020-08-23T22:29:51"/>
    <s v="20-1071"/>
    <s v="P019"/>
    <n v="3"/>
    <n v="308"/>
    <n v="308"/>
    <n v="77"/>
    <n v="77"/>
    <n v="924"/>
    <n v="231"/>
    <n v="693"/>
    <s v="Dissatisfied"/>
    <s v="SR-9989"/>
    <s v="Sports &amp; Recreation"/>
    <n v="15.602184182549776"/>
    <x v="5"/>
    <n v="2020"/>
    <n v="0"/>
  </r>
  <r>
    <d v="2020-04-14T22:08:48"/>
    <s v="20-1004"/>
    <s v="P022"/>
    <n v="3"/>
    <n v="153"/>
    <n v="153"/>
    <s v=""/>
    <n v="51"/>
    <n v="459"/>
    <n v="153"/>
    <n v="306"/>
    <s v="Neither"/>
    <s v="SR-9853"/>
    <s v="Sports &amp; Recreation"/>
    <n v="7.9963422143733238"/>
    <x v="5"/>
    <n v="2020"/>
    <n v="0"/>
  </r>
  <r>
    <d v="2020-02-11T16:10:02"/>
    <s v="20-1459"/>
    <s v="P022"/>
    <n v="3"/>
    <n v="153"/>
    <n v="153"/>
    <n v="51"/>
    <n v="51"/>
    <n v="459"/>
    <n v="153"/>
    <n v="306"/>
    <s v="Satisfied"/>
    <s v="SR-9989"/>
    <s v="Sports &amp; Recreation"/>
    <n v="15.602184182549776"/>
    <x v="5"/>
    <n v="2020"/>
    <n v="0"/>
  </r>
  <r>
    <d v="2020-08-23T22:28:47"/>
    <s v="20-2961"/>
    <s v="P023"/>
    <n v="3"/>
    <n v="126"/>
    <n v="126"/>
    <n v="42"/>
    <n v="42"/>
    <n v="378"/>
    <n v="126"/>
    <n v="252"/>
    <s v="Dissatisfied"/>
    <s v="SR-9880"/>
    <s v="Sports &amp; Recreation"/>
    <n v="9.7467096260695598"/>
    <x v="5"/>
    <n v="2020"/>
    <n v="0"/>
  </r>
  <r>
    <d v="2020-11-19T01:16:28"/>
    <s v="20-2270"/>
    <s v="P023"/>
    <n v="3"/>
    <n v="126"/>
    <n v="126"/>
    <s v=""/>
    <n v="42"/>
    <n v="378"/>
    <n v="126"/>
    <n v="252"/>
    <s v="Dissatisfied"/>
    <s v="SR-9274"/>
    <s v="Sports &amp; Recreation"/>
    <n v="11.816651848338852"/>
    <x v="5"/>
    <n v="2020"/>
    <n v="0"/>
  </r>
  <r>
    <d v="2020-01-02T00:00:00"/>
    <s v="20-4311"/>
    <s v="P023"/>
    <n v="3"/>
    <n v="126"/>
    <n v="126"/>
    <n v="42"/>
    <n v="42"/>
    <n v="378"/>
    <n v="126"/>
    <n v="252"/>
    <s v="Neither"/>
    <s v="CG-1634"/>
    <s v="Community &amp; Government"/>
    <n v="9.2053706474810433"/>
    <x v="5"/>
    <n v="2020"/>
    <n v="0"/>
  </r>
  <r>
    <d v="2020-04-24T00:00:00"/>
    <s v="20-4029"/>
    <s v="P023"/>
    <n v="3"/>
    <n v="126"/>
    <n v="126"/>
    <s v=""/>
    <n v="42"/>
    <n v="378"/>
    <n v="126"/>
    <n v="252"/>
    <s v="Satisfied"/>
    <s v="CT-3618"/>
    <s v="Creative &amp; Technology"/>
    <n v="11.995406972581796"/>
    <x v="5"/>
    <n v="2020"/>
    <n v="0"/>
  </r>
  <r>
    <d v="2020-07-28T00:00:00"/>
    <s v="20-2948"/>
    <s v="P024"/>
    <n v="3"/>
    <n v="66"/>
    <n v="66"/>
    <s v=""/>
    <n v="33"/>
    <n v="198"/>
    <n v="99"/>
    <n v="99"/>
    <s v="Satisfied"/>
    <s v="HS-7790"/>
    <s v="Healthcare &amp; Safety"/>
    <n v="12.169266722245851"/>
    <x v="5"/>
    <n v="2020"/>
    <n v="0"/>
  </r>
  <r>
    <d v="2020-08-02T14:55:38"/>
    <s v="20-2328"/>
    <s v="P027"/>
    <n v="3"/>
    <n v="140"/>
    <n v="140"/>
    <n v="70"/>
    <n v="70"/>
    <n v="420"/>
    <n v="210"/>
    <n v="210"/>
    <s v="Dissatisfied"/>
    <s v="SR-9105"/>
    <s v="Sports &amp; Recreation"/>
    <n v="11.072271050116964"/>
    <x v="5"/>
    <n v="2020"/>
    <n v="0"/>
  </r>
  <r>
    <d v="2020-11-05T19:16:25"/>
    <s v="20-2284"/>
    <s v="P027"/>
    <n v="3"/>
    <n v="140"/>
    <n v="140"/>
    <n v="70"/>
    <n v="70"/>
    <n v="420"/>
    <n v="210"/>
    <n v="210"/>
    <s v="Dissatisfied"/>
    <s v="CP-2753"/>
    <s v="Corporate &amp; Professional"/>
    <n v="13.917704159139552"/>
    <x v="5"/>
    <n v="2020"/>
    <n v="0"/>
  </r>
  <r>
    <d v="2020-07-11T09:27:14"/>
    <s v="20-1288"/>
    <s v="P030"/>
    <n v="3"/>
    <n v="81"/>
    <n v="81"/>
    <n v="27"/>
    <n v="27"/>
    <n v="243"/>
    <n v="81"/>
    <n v="162"/>
    <s v="Neither"/>
    <s v="CG-1983"/>
    <s v="Community &amp; Government"/>
    <n v="12.460490918487697"/>
    <x v="5"/>
    <n v="2020"/>
    <n v="0"/>
  </r>
  <r>
    <d v="2020-11-27T00:00:00"/>
    <s v="20-2901"/>
    <s v="P031"/>
    <n v="3"/>
    <n v="146"/>
    <n v="146"/>
    <n v="73"/>
    <n v="73"/>
    <n v="438"/>
    <n v="219"/>
    <n v="219"/>
    <s v="Dissatisfied"/>
    <s v="CG-1264"/>
    <s v="Community &amp; Government"/>
    <n v="13.811876869930865"/>
    <x v="5"/>
    <n v="2020"/>
    <n v="0"/>
  </r>
  <r>
    <d v="2020-05-28T05:13:52"/>
    <s v="20-4278"/>
    <s v="P037"/>
    <n v="3"/>
    <s v=""/>
    <n v="160"/>
    <n v="80"/>
    <n v="80"/>
    <n v="480"/>
    <n v="240"/>
    <n v="240"/>
    <s v="Dissatisfied"/>
    <s v="CP-2758"/>
    <s v="Corporate &amp; Professional"/>
    <n v="11.816654396440285"/>
    <x v="5"/>
    <n v="2020"/>
    <n v="0"/>
  </r>
  <r>
    <d v="2020-09-06T11:21:45"/>
    <s v="20-3831"/>
    <s v="P039"/>
    <n v="3"/>
    <n v="270"/>
    <n v="270"/>
    <n v="90"/>
    <n v="90"/>
    <n v="810"/>
    <n v="270"/>
    <n v="540"/>
    <s v="Neither"/>
    <s v="CT-3169"/>
    <s v="Creative &amp; Technology"/>
    <n v="8.8514729234790472"/>
    <x v="5"/>
    <n v="2020"/>
    <n v="0"/>
  </r>
  <r>
    <d v="2020-09-26T11:31:32"/>
    <s v="20-3867"/>
    <s v="P040"/>
    <n v="3"/>
    <n v="160"/>
    <n v="160"/>
    <n v="80"/>
    <n v="80"/>
    <n v="480"/>
    <n v="240"/>
    <n v="240"/>
    <s v="Satisfied"/>
    <s v="HS-7790"/>
    <s v="Healthcare &amp; Safety"/>
    <n v="12.169266722245851"/>
    <x v="5"/>
    <n v="2020"/>
    <n v="0"/>
  </r>
  <r>
    <d v="2020-03-17T00:00:00"/>
    <s v="20-2138"/>
    <s v="P040"/>
    <n v="3"/>
    <n v="160"/>
    <n v="160"/>
    <n v="80"/>
    <n v="80"/>
    <n v="480"/>
    <n v="240"/>
    <n v="240"/>
    <s v="Dissatisfied"/>
    <s v="SR-9400"/>
    <s v="Sports &amp; Recreation"/>
    <n v="12.342715162719054"/>
    <x v="5"/>
    <n v="2020"/>
    <n v="0"/>
  </r>
  <r>
    <d v="2020-02-10T14:50:14"/>
    <s v="20-1890"/>
    <s v="P044"/>
    <n v="3"/>
    <s v=""/>
    <n v="368"/>
    <n v="92"/>
    <n v="92"/>
    <n v="1104"/>
    <n v="276"/>
    <n v="828"/>
    <s v="Dissatisfied"/>
    <s v="HS-7741"/>
    <s v="Healthcare &amp; Safety"/>
    <n v="10.96230865592911"/>
    <x v="5"/>
    <n v="2020"/>
    <n v="0"/>
  </r>
  <r>
    <d v="2020-03-03T06:50:11"/>
    <s v="20-1281"/>
    <s v="P045"/>
    <n v="3"/>
    <s v=""/>
    <n v="100"/>
    <s v=""/>
    <n v="25"/>
    <n v="300"/>
    <n v="75"/>
    <n v="225"/>
    <s v="Satisfied"/>
    <s v="CT-3321"/>
    <s v="Creative &amp; Technology"/>
    <n v="15.234329552872023"/>
    <x v="5"/>
    <n v="2020"/>
    <n v="0"/>
  </r>
  <r>
    <d v="2020-08-30T06:34:25"/>
    <s v="20-2365"/>
    <s v="P048"/>
    <n v="3"/>
    <n v="252"/>
    <n v="252"/>
    <s v=""/>
    <n v="63"/>
    <n v="756"/>
    <n v="189"/>
    <n v="567"/>
    <s v="Satisfied"/>
    <s v="CG-1701"/>
    <s v="Community &amp; Government"/>
    <n v="12.954911944548844"/>
    <x v="5"/>
    <n v="2020"/>
    <n v="0"/>
  </r>
  <r>
    <d v="2020-12-31T00:00:00"/>
    <s v="20-3777"/>
    <s v="P052"/>
    <n v="3"/>
    <n v="352"/>
    <n v="352"/>
    <n v="88"/>
    <n v="88"/>
    <n v="1056"/>
    <n v="264"/>
    <n v="792"/>
    <s v="Neither"/>
    <s v="SR-9904"/>
    <s v="Sports &amp; Recreation"/>
    <n v="8.8878868765808274"/>
    <x v="5"/>
    <n v="2020"/>
    <n v="0"/>
  </r>
  <r>
    <d v="2020-07-01T08:52:26"/>
    <s v="20-1092"/>
    <s v="P055"/>
    <n v="3"/>
    <n v="360"/>
    <n v="360"/>
    <n v="90"/>
    <n v="90"/>
    <n v="1080"/>
    <n v="270"/>
    <n v="810"/>
    <s v="Satisfied"/>
    <s v="HS-7526"/>
    <s v="Healthcare &amp; Safety"/>
    <n v="11.221666113009938"/>
    <x v="5"/>
    <n v="2020"/>
    <n v="0"/>
  </r>
  <r>
    <d v="2020-10-05T15:20:31"/>
    <s v="20-1175"/>
    <s v="P056"/>
    <n v="3"/>
    <s v=""/>
    <n v="72"/>
    <n v="36"/>
    <n v="36"/>
    <n v="216"/>
    <n v="108"/>
    <n v="108"/>
    <s v="Neither"/>
    <s v="HS-7993"/>
    <s v="Healthcare &amp; Safety"/>
    <n v="13.106678263594747"/>
    <x v="5"/>
    <n v="2020"/>
    <n v="0"/>
  </r>
  <r>
    <d v="2020-07-06T08:37:57"/>
    <s v="20-1243"/>
    <s v="P056"/>
    <n v="3"/>
    <n v="72"/>
    <n v="72"/>
    <n v="36"/>
    <n v="36"/>
    <n v="216"/>
    <n v="108"/>
    <n v="108"/>
    <s v="Dissatisfied"/>
    <s v="FE-6999"/>
    <s v="Facilities &amp; Services"/>
    <n v="12.172922939334034"/>
    <x v="5"/>
    <n v="2020"/>
    <n v="0"/>
  </r>
  <r>
    <d v="2020-08-15T09:20:55"/>
    <s v="20-2608"/>
    <s v="P058"/>
    <n v="3"/>
    <n v="356"/>
    <n v="356"/>
    <n v="89"/>
    <n v="89"/>
    <n v="1068"/>
    <n v="267"/>
    <n v="801"/>
    <s v="Neither"/>
    <s v="EE-4565"/>
    <s v="Education"/>
    <n v="13.697485557052493"/>
    <x v="5"/>
    <n v="2020"/>
    <n v="0"/>
  </r>
  <r>
    <d v="2020-05-15T18:33:54"/>
    <s v="20-1521"/>
    <s v="P064"/>
    <n v="3"/>
    <n v="231"/>
    <n v="231"/>
    <n v="77"/>
    <n v="77"/>
    <n v="693"/>
    <n v="231"/>
    <n v="462"/>
    <s v="Dissatisfied"/>
    <s v="FE-6631"/>
    <s v="Facilities &amp; Services"/>
    <n v="8.1352386075080023"/>
    <x v="5"/>
    <n v="2020"/>
    <n v="0"/>
  </r>
  <r>
    <d v="2020-01-16T15:49:34"/>
    <s v="20-1681"/>
    <s v="P065"/>
    <n v="3"/>
    <n v="50"/>
    <n v="50"/>
    <s v=""/>
    <n v="25"/>
    <n v="150"/>
    <n v="75"/>
    <n v="75"/>
    <s v="Satisfied"/>
    <s v="EE-4409"/>
    <s v="Education"/>
    <n v="10.818241047231139"/>
    <x v="5"/>
    <n v="2020"/>
    <n v="0"/>
  </r>
  <r>
    <d v="2020-10-05T00:00:00"/>
    <s v="20-3953"/>
    <s v="P065"/>
    <n v="3"/>
    <n v="50"/>
    <n v="50"/>
    <n v="25"/>
    <n v="25"/>
    <n v="150"/>
    <n v="75"/>
    <n v="75"/>
    <s v="Neither"/>
    <s v="FE-6254"/>
    <s v="Facilities &amp; Services"/>
    <n v="11.961761925704458"/>
    <x v="5"/>
    <n v="2020"/>
    <n v="0"/>
  </r>
  <r>
    <d v="2020-03-28T18:49:41"/>
    <s v="20-3574"/>
    <s v="P066"/>
    <n v="3"/>
    <n v="34"/>
    <n v="34"/>
    <n v="17"/>
    <n v="17"/>
    <n v="102"/>
    <n v="51"/>
    <n v="51"/>
    <s v="Dissatisfied"/>
    <s v="CT-3971"/>
    <s v="Creative &amp; Technology"/>
    <n v="10.570474361325047"/>
    <x v="5"/>
    <n v="2020"/>
    <n v="0"/>
  </r>
  <r>
    <d v="2020-08-18T00:00:00"/>
    <s v="20-4298"/>
    <s v="P075"/>
    <n v="3"/>
    <n v="160"/>
    <n v="160"/>
    <n v="80"/>
    <n v="80"/>
    <n v="480"/>
    <n v="240"/>
    <n v="240"/>
    <s v="Neither"/>
    <s v="HS-7227"/>
    <s v="Healthcare &amp; Safety"/>
    <n v="13.923194761258239"/>
    <x v="5"/>
    <n v="2020"/>
    <n v="0"/>
  </r>
  <r>
    <d v="2020-12-30T00:31:18"/>
    <s v="20-3545"/>
    <s v="P076"/>
    <n v="3"/>
    <n v="94"/>
    <n v="94"/>
    <n v="47"/>
    <n v="47"/>
    <n v="282"/>
    <n v="141"/>
    <n v="141"/>
    <s v="Satisfied"/>
    <s v="CT-3371"/>
    <s v="Creative &amp; Technology"/>
    <n v="12.004541523616258"/>
    <x v="5"/>
    <n v="2020"/>
    <n v="0"/>
  </r>
  <r>
    <d v="2020-07-03T02:57:58"/>
    <s v="20-2568"/>
    <s v="P078"/>
    <n v="3"/>
    <s v=""/>
    <n v="225"/>
    <n v="75"/>
    <n v="75"/>
    <n v="675"/>
    <n v="225"/>
    <n v="450"/>
    <s v="Neither"/>
    <s v="SR-9757"/>
    <s v="Sports &amp; Recreation"/>
    <n v="11.970975110943924"/>
    <x v="5"/>
    <n v="2020"/>
    <n v="0"/>
  </r>
  <r>
    <d v="2020-12-12T00:00:00"/>
    <s v="20-1066"/>
    <s v="P080"/>
    <n v="3"/>
    <n v="57"/>
    <n v="57"/>
    <n v="19"/>
    <n v="19"/>
    <n v="171"/>
    <n v="57"/>
    <n v="114"/>
    <s v="Satisfied"/>
    <s v="CT-3881"/>
    <s v="Creative &amp; Technology"/>
    <n v="13.45980057156361"/>
    <x v="5"/>
    <n v="2020"/>
    <n v="0"/>
  </r>
  <r>
    <d v="2020-02-06T14:49:53"/>
    <s v="20-2329"/>
    <s v="P083"/>
    <n v="3"/>
    <s v=""/>
    <n v="90"/>
    <n v="45"/>
    <n v="45"/>
    <n v="270"/>
    <n v="135"/>
    <n v="135"/>
    <s v="Satisfied"/>
    <s v="CT-3920"/>
    <s v="Creative &amp; Technology"/>
    <n v="14.66147716237918"/>
    <x v="5"/>
    <n v="2020"/>
    <n v="0"/>
  </r>
  <r>
    <d v="2020-12-07T00:00:00"/>
    <s v="20-1888"/>
    <s v="P083"/>
    <n v="3"/>
    <n v="90"/>
    <n v="90"/>
    <n v="45"/>
    <n v="45"/>
    <n v="270"/>
    <n v="135"/>
    <n v="135"/>
    <s v="Neither"/>
    <s v="FE-6350"/>
    <s v="Facilities &amp; Services"/>
    <n v="14.906846445071711"/>
    <x v="5"/>
    <n v="2020"/>
    <n v="0"/>
  </r>
  <r>
    <d v="2020-05-24T19:29:51"/>
    <s v="20-3420"/>
    <s v="P085"/>
    <n v="3"/>
    <n v="320"/>
    <n v="320"/>
    <n v="80"/>
    <n v="80"/>
    <n v="960"/>
    <n v="240"/>
    <n v="720"/>
    <s v="Satisfied"/>
    <s v="CT-3342"/>
    <s v="Creative &amp; Technology"/>
    <n v="11.394777319422785"/>
    <x v="5"/>
    <n v="2020"/>
    <n v="0"/>
  </r>
  <r>
    <d v="2020-05-14T12:04:13"/>
    <s v="20-3510"/>
    <s v="P086"/>
    <n v="3"/>
    <n v="352"/>
    <n v="352"/>
    <s v=""/>
    <n v="88"/>
    <n v="1056"/>
    <n v="264"/>
    <n v="792"/>
    <s v="Satisfied"/>
    <s v="CT-3342"/>
    <s v="Creative &amp; Technology"/>
    <n v="11.394777319422785"/>
    <x v="5"/>
    <n v="2020"/>
    <n v="0"/>
  </r>
  <r>
    <d v="2020-10-23T00:00:00"/>
    <s v="20-1684"/>
    <s v="P086"/>
    <n v="3"/>
    <n v="352"/>
    <n v="352"/>
    <n v="88"/>
    <n v="88"/>
    <n v="1056"/>
    <n v="264"/>
    <n v="792"/>
    <s v="Neither"/>
    <s v="CT-3966"/>
    <s v="Creative &amp; Technology"/>
    <n v="10.524491192521829"/>
    <x v="5"/>
    <n v="2020"/>
    <n v="0"/>
  </r>
  <r>
    <d v="2020-06-29T04:41:19"/>
    <s v="20-3710"/>
    <s v="P087"/>
    <n v="3"/>
    <s v=""/>
    <n v="176"/>
    <n v="88"/>
    <n v="88"/>
    <n v="528"/>
    <n v="264"/>
    <n v="264"/>
    <s v="Dissatisfied"/>
    <s v="CT-3169"/>
    <s v="Creative &amp; Technology"/>
    <n v="8.8514729234790472"/>
    <x v="5"/>
    <n v="2020"/>
    <n v="0"/>
  </r>
  <r>
    <d v="2020-05-06T23:35:49"/>
    <s v="20-1921"/>
    <s v="P089"/>
    <n v="3"/>
    <s v=""/>
    <n v="102"/>
    <n v="51"/>
    <n v="51"/>
    <n v="306"/>
    <n v="153"/>
    <n v="153"/>
    <s v="Neither"/>
    <s v="SR-9981"/>
    <s v="Sports &amp; Recreation"/>
    <n v="10.037135914792184"/>
    <x v="5"/>
    <n v="2020"/>
    <n v="0"/>
  </r>
  <r>
    <d v="2020-11-25T19:26:52"/>
    <s v="20-1561"/>
    <s v="P089"/>
    <n v="3"/>
    <s v=""/>
    <n v="102"/>
    <n v="51"/>
    <n v="51"/>
    <n v="306"/>
    <n v="153"/>
    <n v="153"/>
    <s v="Dissatisfied"/>
    <s v="CG-168"/>
    <s v="Community &amp; Government"/>
    <n v="13.890275354050972"/>
    <x v="5"/>
    <n v="2020"/>
    <n v="0"/>
  </r>
  <r>
    <d v="2020-09-18T00:35:04"/>
    <s v="20-1036"/>
    <s v="P089"/>
    <n v="3"/>
    <s v=""/>
    <n v="102"/>
    <s v=""/>
    <n v="51"/>
    <n v="306"/>
    <n v="153"/>
    <n v="153"/>
    <s v="Neither"/>
    <s v="CP-2647"/>
    <s v="Corporate &amp; Professional"/>
    <n v="12.007834550770397"/>
    <x v="5"/>
    <n v="2020"/>
    <n v="0"/>
  </r>
  <r>
    <d v="2020-03-24T21:36:59"/>
    <s v="20-2402"/>
    <s v="P090"/>
    <n v="3"/>
    <s v=""/>
    <n v="57"/>
    <n v="19"/>
    <n v="19"/>
    <n v="171"/>
    <n v="57"/>
    <n v="114"/>
    <s v="Dissatisfied"/>
    <s v="EE-4580"/>
    <s v="Education"/>
    <n v="13.275355576494196"/>
    <x v="5"/>
    <n v="2020"/>
    <n v="0"/>
  </r>
  <r>
    <d v="2020-04-10T21:22:51"/>
    <s v="20-1095"/>
    <s v="P090"/>
    <n v="3"/>
    <n v="57"/>
    <n v="57"/>
    <n v="19"/>
    <n v="19"/>
    <n v="171"/>
    <n v="57"/>
    <n v="114"/>
    <s v="Satisfied"/>
    <s v="FE-629"/>
    <s v="Facilities &amp; Services"/>
    <n v="11.311040680082275"/>
    <x v="5"/>
    <n v="2020"/>
    <n v="0"/>
  </r>
  <r>
    <d v="2020-06-20T18:14:05"/>
    <s v="20-4252"/>
    <s v="P091"/>
    <n v="3"/>
    <n v="204"/>
    <n v="204"/>
    <n v="51"/>
    <n v="51"/>
    <n v="612"/>
    <n v="153"/>
    <n v="459"/>
    <s v="Neither"/>
    <s v="SR-9351"/>
    <s v="Sports &amp; Recreation"/>
    <n v="11.417996201106442"/>
    <x v="5"/>
    <n v="2020"/>
    <n v="0"/>
  </r>
  <r>
    <d v="2020-10-21T00:00:00"/>
    <s v="20-1147"/>
    <s v="P095"/>
    <n v="3"/>
    <n v="116"/>
    <n v="116"/>
    <n v="29"/>
    <n v="29"/>
    <n v="348"/>
    <n v="87"/>
    <n v="261"/>
    <s v="Dissatisfied"/>
    <s v="SR-9566"/>
    <s v="Sports &amp; Recreation"/>
    <n v="12.564315242820944"/>
    <x v="5"/>
    <n v="2020"/>
    <n v="0"/>
  </r>
  <r>
    <d v="2020-10-13T23:53:26"/>
    <s v="20-3723"/>
    <s v="P097"/>
    <n v="3"/>
    <n v="92"/>
    <n v="92"/>
    <n v="46"/>
    <n v="46"/>
    <n v="276"/>
    <n v="138"/>
    <n v="138"/>
    <s v="Neither"/>
    <s v="CT-3693"/>
    <s v="Creative &amp; Technology"/>
    <n v="13.259563298324382"/>
    <x v="5"/>
    <n v="2020"/>
    <n v="0"/>
  </r>
  <r>
    <d v="2020-06-20T00:00:00"/>
    <s v="20-3980"/>
    <s v="P098"/>
    <n v="3"/>
    <n v="201"/>
    <n v="201"/>
    <n v="67"/>
    <n v="67"/>
    <n v="603"/>
    <n v="201"/>
    <n v="402"/>
    <s v="Satisfied"/>
    <s v="CP-2758"/>
    <s v="Corporate &amp; Professional"/>
    <n v="11.816654396440285"/>
    <x v="5"/>
    <n v="2020"/>
    <n v="0"/>
  </r>
  <r>
    <d v="2020-11-20T00:00:00"/>
    <s v="20-4298"/>
    <s v="P100"/>
    <n v="3"/>
    <n v="46"/>
    <n v="46"/>
    <n v="23"/>
    <n v="23"/>
    <n v="138"/>
    <n v="69"/>
    <n v="69"/>
    <s v="Neither"/>
    <s v="CT-3693"/>
    <s v="Creative &amp; Technology"/>
    <n v="13.259563298324382"/>
    <x v="5"/>
    <n v="2020"/>
    <n v="0"/>
  </r>
  <r>
    <d v="2020-10-05T21:42:46"/>
    <s v="20-1916"/>
    <s v="P002"/>
    <n v="4"/>
    <n v="144"/>
    <n v="144"/>
    <n v="36"/>
    <n v="36"/>
    <n v="576"/>
    <n v="144"/>
    <n v="432"/>
    <s v="Neither"/>
    <s v="HS-7291"/>
    <s v="Healthcare &amp; Safety"/>
    <n v="10.42743035829395"/>
    <x v="5"/>
    <n v="2020"/>
    <n v="0"/>
  </r>
  <r>
    <d v="2020-08-07T13:12:47"/>
    <s v="20-4879"/>
    <s v="P003"/>
    <n v="4"/>
    <n v="189"/>
    <n v="189"/>
    <n v="63"/>
    <n v="63"/>
    <n v="756"/>
    <n v="252"/>
    <n v="504"/>
    <s v="Neither"/>
    <s v="CT-3960"/>
    <s v="Creative &amp; Technology"/>
    <n v="13.486912834801583"/>
    <x v="5"/>
    <n v="2020"/>
    <n v="0"/>
  </r>
  <r>
    <d v="2020-07-22T00:00:00"/>
    <s v="20-1549"/>
    <s v="P005"/>
    <n v="4"/>
    <n v="76"/>
    <n v="76"/>
    <n v="19"/>
    <n v="19"/>
    <n v="304"/>
    <n v="76"/>
    <n v="228"/>
    <s v="Neither"/>
    <s v="CT-3375"/>
    <s v="Creative &amp; Technology"/>
    <n v="11.952554704438674"/>
    <x v="5"/>
    <n v="2020"/>
    <n v="0"/>
  </r>
  <r>
    <d v="2020-04-03T00:00:00"/>
    <s v="20-2130"/>
    <s v="P006"/>
    <n v="4"/>
    <n v="38"/>
    <n v="38"/>
    <n v="19"/>
    <n v="19"/>
    <n v="152"/>
    <n v="76"/>
    <n v="76"/>
    <s v="Neither"/>
    <s v="FE-6753"/>
    <s v="Facilities &amp; Services"/>
    <n v="11.644564584314265"/>
    <x v="5"/>
    <n v="2020"/>
    <n v="0"/>
  </r>
  <r>
    <d v="2020-08-11T07:00:00"/>
    <s v="20-2387"/>
    <s v="P010"/>
    <n v="4"/>
    <n v="144"/>
    <n v="144"/>
    <s v=""/>
    <n v="36"/>
    <n v="576"/>
    <n v="144"/>
    <n v="432"/>
    <s v="Neither"/>
    <s v="CG-1828"/>
    <s v="Community &amp; Government"/>
    <n v="11.986565560885863"/>
    <x v="5"/>
    <n v="2020"/>
    <n v="0"/>
  </r>
  <r>
    <d v="2020-10-10T14:26:13"/>
    <s v="20-4080"/>
    <s v="P010"/>
    <n v="4"/>
    <s v=""/>
    <n v="144"/>
    <n v="36"/>
    <n v="36"/>
    <n v="576"/>
    <n v="144"/>
    <n v="432"/>
    <s v="Neither"/>
    <s v="CP-2824"/>
    <s v="Corporate &amp; Professional"/>
    <n v="9.8776671534059073"/>
    <x v="5"/>
    <n v="2020"/>
    <n v="0"/>
  </r>
  <r>
    <d v="2020-08-12T20:42:10"/>
    <s v="20-1518"/>
    <s v="P011"/>
    <n v="4"/>
    <n v="264"/>
    <n v="264"/>
    <n v="88"/>
    <n v="88"/>
    <n v="1056"/>
    <n v="352"/>
    <n v="704"/>
    <s v="Neither"/>
    <s v="SR-9695"/>
    <s v="Sports &amp; Recreation"/>
    <n v="12.532428411174646"/>
    <x v="5"/>
    <n v="2020"/>
    <n v="0"/>
  </r>
  <r>
    <d v="2020-04-09T00:00:00"/>
    <s v="20-3295"/>
    <s v="P011"/>
    <n v="4"/>
    <n v="264"/>
    <n v="264"/>
    <n v="88"/>
    <n v="88"/>
    <n v="1056"/>
    <n v="352"/>
    <n v="704"/>
    <s v="Neither"/>
    <s v="CP-2549"/>
    <s v="Corporate &amp; Professional"/>
    <n v="5.9872353338051019"/>
    <x v="5"/>
    <n v="2020"/>
    <n v="0"/>
  </r>
  <r>
    <d v="2020-02-19T00:00:00"/>
    <s v="20-4454"/>
    <s v="P013"/>
    <n v="4"/>
    <n v="58"/>
    <n v="58"/>
    <n v="29"/>
    <n v="29"/>
    <n v="232"/>
    <n v="116"/>
    <n v="116"/>
    <s v="Neither"/>
    <s v="CG-1446"/>
    <s v="Community &amp; Government"/>
    <n v="14.593670394271927"/>
    <x v="5"/>
    <n v="2020"/>
    <n v="0"/>
  </r>
  <r>
    <d v="2020-03-14T00:00:00"/>
    <s v="20-2165"/>
    <s v="P013"/>
    <n v="4"/>
    <n v="58"/>
    <n v="58"/>
    <n v="29"/>
    <n v="29"/>
    <n v="232"/>
    <n v="116"/>
    <n v="116"/>
    <s v="Dissatisfied"/>
    <s v="SR-9668"/>
    <s v="Sports &amp; Recreation"/>
    <n v="11.128721898968678"/>
    <x v="5"/>
    <n v="2020"/>
    <n v="0"/>
  </r>
  <r>
    <d v="2020-05-16T17:55:13"/>
    <s v="20-1478"/>
    <s v="P015"/>
    <n v="4"/>
    <n v="176"/>
    <n v="176"/>
    <n v="88"/>
    <n v="88"/>
    <n v="704"/>
    <n v="352"/>
    <n v="352"/>
    <s v="Neither"/>
    <s v="SR-9400"/>
    <s v="Sports &amp; Recreation"/>
    <n v="12.342715162719054"/>
    <x v="5"/>
    <n v="2020"/>
    <n v="0"/>
  </r>
  <r>
    <d v="2020-01-23T01:58:05"/>
    <s v="20-1175"/>
    <s v="P018"/>
    <n v="4"/>
    <s v=""/>
    <n v="108"/>
    <n v="54"/>
    <n v="54"/>
    <n v="432"/>
    <n v="216"/>
    <n v="216"/>
    <s v="Neither"/>
    <s v="CT-3881"/>
    <s v="Creative &amp; Technology"/>
    <n v="13.45980057156361"/>
    <x v="5"/>
    <n v="2020"/>
    <n v="0"/>
  </r>
  <r>
    <d v="2020-05-26T13:08:45"/>
    <s v="20-4353"/>
    <s v="P024"/>
    <n v="4"/>
    <s v=""/>
    <n v="66"/>
    <n v="33"/>
    <n v="33"/>
    <n v="264"/>
    <n v="132"/>
    <n v="132"/>
    <s v="Satisfied"/>
    <s v="CT-3184"/>
    <s v="Creative &amp; Technology"/>
    <n v="14.308257477047373"/>
    <x v="5"/>
    <n v="2020"/>
    <n v="0"/>
  </r>
  <r>
    <d v="2020-09-27T18:19:55"/>
    <s v="20-1669"/>
    <s v="P027"/>
    <n v="4"/>
    <s v=""/>
    <n v="140"/>
    <s v=""/>
    <n v="70"/>
    <n v="560"/>
    <n v="280"/>
    <n v="280"/>
    <s v="Satisfied"/>
    <s v="HS-7670"/>
    <s v="Healthcare &amp; Safety"/>
    <n v="8.7741864171993527"/>
    <x v="5"/>
    <n v="2020"/>
    <n v="0"/>
  </r>
  <r>
    <d v="2020-02-03T16:29:29"/>
    <s v="20-3036"/>
    <s v="P028"/>
    <n v="4"/>
    <s v=""/>
    <n v="156"/>
    <s v=""/>
    <n v="78"/>
    <n v="624"/>
    <n v="312"/>
    <n v="312"/>
    <s v="Neither"/>
    <s v="FE-6119"/>
    <s v="Facilities &amp; Services"/>
    <n v="8.6625575824723242"/>
    <x v="5"/>
    <n v="2020"/>
    <n v="0"/>
  </r>
  <r>
    <d v="2020-04-26T20:00:12"/>
    <s v="20-1660"/>
    <s v="P029"/>
    <n v="4"/>
    <s v=""/>
    <n v="300"/>
    <n v="75"/>
    <n v="75"/>
    <n v="1200"/>
    <n v="300"/>
    <n v="900"/>
    <s v="Satisfied"/>
    <s v="CP-2264"/>
    <s v="Corporate &amp; Professional"/>
    <n v="6.221489120484736"/>
    <x v="5"/>
    <n v="2020"/>
    <n v="0"/>
  </r>
  <r>
    <d v="2020-02-21T07:27:24"/>
    <s v="20-1197"/>
    <s v="P031"/>
    <n v="4"/>
    <n v="146"/>
    <n v="146"/>
    <n v="73"/>
    <n v="73"/>
    <n v="584"/>
    <n v="292"/>
    <n v="292"/>
    <s v="Neither"/>
    <s v="EE-4140"/>
    <s v="Education"/>
    <n v="11.710935611749917"/>
    <x v="5"/>
    <n v="2020"/>
    <n v="0"/>
  </r>
  <r>
    <d v="2020-08-17T00:00:00"/>
    <s v="20-1725"/>
    <s v="P032"/>
    <n v="4"/>
    <s v=""/>
    <n v="92"/>
    <n v="46"/>
    <n v="46"/>
    <n v="368"/>
    <n v="184"/>
    <n v="184"/>
    <s v="Neither"/>
    <s v="SR-9639"/>
    <s v="Sports &amp; Recreation"/>
    <n v="12.487915239531313"/>
    <x v="5"/>
    <n v="2020"/>
    <n v="0"/>
  </r>
  <r>
    <d v="2020-09-26T14:26:50"/>
    <s v="20-4489"/>
    <s v="P037"/>
    <n v="4"/>
    <s v=""/>
    <n v="160"/>
    <n v="80"/>
    <n v="80"/>
    <n v="640"/>
    <n v="320"/>
    <n v="320"/>
    <s v="Neither"/>
    <s v="CP-2574"/>
    <s v="Corporate &amp; Professional"/>
    <n v="12.275875773922367"/>
    <x v="5"/>
    <n v="2020"/>
    <n v="0"/>
  </r>
  <r>
    <d v="2020-04-18T17:28:35"/>
    <s v="20-3150"/>
    <s v="P038"/>
    <n v="4"/>
    <s v=""/>
    <n v="240"/>
    <n v="80"/>
    <n v="80"/>
    <n v="960"/>
    <n v="320"/>
    <n v="640"/>
    <s v="Satisfied"/>
    <s v="FE-6639"/>
    <s v="Facilities &amp; Services"/>
    <n v="12.177709716438097"/>
    <x v="5"/>
    <n v="2020"/>
    <n v="0"/>
  </r>
  <r>
    <d v="2020-03-31T03:44:51"/>
    <s v="20-3789"/>
    <s v="P043"/>
    <n v="4"/>
    <n v="184"/>
    <n v="184"/>
    <s v=""/>
    <n v="92"/>
    <n v="736"/>
    <n v="368"/>
    <n v="368"/>
    <s v="Satisfied"/>
    <s v="CT-3471"/>
    <s v="Creative &amp; Technology"/>
    <n v="13.537350739681813"/>
    <x v="5"/>
    <n v="2020"/>
    <n v="0"/>
  </r>
  <r>
    <d v="2020-04-24T23:15:46"/>
    <s v="20-3764"/>
    <s v="P043"/>
    <n v="4"/>
    <s v=""/>
    <n v="184"/>
    <s v=""/>
    <n v="92"/>
    <n v="736"/>
    <n v="368"/>
    <n v="368"/>
    <s v="Neither"/>
    <s v="CP-2543"/>
    <s v="Corporate &amp; Professional"/>
    <n v="14.554851510602212"/>
    <x v="5"/>
    <n v="2020"/>
    <n v="0"/>
  </r>
  <r>
    <d v="2020-12-30T00:00:00"/>
    <s v="20-2220"/>
    <s v="P043"/>
    <n v="4"/>
    <n v="184"/>
    <n v="184"/>
    <n v="92"/>
    <n v="92"/>
    <n v="736"/>
    <n v="368"/>
    <n v="368"/>
    <s v="Dissatisfied"/>
    <s v="CT-3471"/>
    <s v="Creative &amp; Technology"/>
    <n v="13.537350739681813"/>
    <x v="5"/>
    <n v="2020"/>
    <n v="0"/>
  </r>
  <r>
    <d v="2020-03-26T18:11:51"/>
    <s v="20-1322"/>
    <s v="P048"/>
    <n v="4"/>
    <s v=""/>
    <n v="252"/>
    <n v="63"/>
    <n v="63"/>
    <n v="1008"/>
    <n v="252"/>
    <n v="756"/>
    <s v="Neither"/>
    <s v="SR-9223"/>
    <s v="Sports &amp; Recreation"/>
    <n v="9.458617986208397"/>
    <x v="5"/>
    <n v="2020"/>
    <n v="0"/>
  </r>
  <r>
    <d v="2020-11-29T08:10:54"/>
    <s v="20-3796"/>
    <s v="P055"/>
    <n v="4"/>
    <n v="360"/>
    <n v="360"/>
    <n v="90"/>
    <n v="90"/>
    <n v="1440"/>
    <n v="360"/>
    <n v="1080"/>
    <s v="Neither"/>
    <s v="CG-1606"/>
    <s v="Community &amp; Government"/>
    <n v="12.452986387489583"/>
    <x v="5"/>
    <n v="2020"/>
    <n v="0"/>
  </r>
  <r>
    <d v="2020-02-04T00:00:00"/>
    <s v="20-1341"/>
    <s v="P057"/>
    <n v="4"/>
    <n v="252"/>
    <n v="252"/>
    <n v="63"/>
    <n v="63"/>
    <n v="1008"/>
    <n v="252"/>
    <n v="756"/>
    <s v="Dissatisfied"/>
    <s v="FE-652"/>
    <s v="Facilities &amp; Services"/>
    <n v="14.376986923104601"/>
    <x v="5"/>
    <n v="2020"/>
    <n v="0"/>
  </r>
  <r>
    <d v="2020-01-26T18:45:47"/>
    <s v="20-4080"/>
    <s v="P058"/>
    <n v="4"/>
    <n v="356"/>
    <n v="356"/>
    <n v="89"/>
    <n v="89"/>
    <n v="1424"/>
    <n v="356"/>
    <n v="1068"/>
    <s v="Dissatisfied"/>
    <s v="CG-1565"/>
    <s v="Community &amp; Government"/>
    <n v="13.57003172959007"/>
    <x v="5"/>
    <n v="2020"/>
    <n v="0"/>
  </r>
  <r>
    <d v="2020-06-07T04:29:42"/>
    <s v="20-2170"/>
    <s v="P059"/>
    <n v="4"/>
    <n v="267"/>
    <n v="267"/>
    <n v="89"/>
    <n v="89"/>
    <n v="1068"/>
    <n v="356"/>
    <n v="712"/>
    <s v="Satisfied"/>
    <s v="CT-3363"/>
    <s v="Creative &amp; Technology"/>
    <n v="8.1085102757869372"/>
    <x v="5"/>
    <n v="2020"/>
    <n v="0"/>
  </r>
  <r>
    <d v="2020-06-16T08:50:25"/>
    <s v="20-4952"/>
    <s v="P061"/>
    <n v="4"/>
    <n v="264"/>
    <n v="264"/>
    <n v="88"/>
    <n v="88"/>
    <n v="1056"/>
    <n v="352"/>
    <n v="704"/>
    <s v="Satisfied"/>
    <s v="CT-3613"/>
    <s v="Creative &amp; Technology"/>
    <n v="14.064516999204997"/>
    <x v="5"/>
    <n v="2020"/>
    <n v="0"/>
  </r>
  <r>
    <d v="2020-10-24T00:00:00"/>
    <s v="20-2999"/>
    <s v="P061"/>
    <n v="4"/>
    <s v=""/>
    <n v="264"/>
    <n v="88"/>
    <n v="88"/>
    <n v="1056"/>
    <n v="352"/>
    <n v="704"/>
    <s v="Neither"/>
    <s v="CP-260"/>
    <s v="Corporate &amp; Professional"/>
    <n v="12.55774399806273"/>
    <x v="5"/>
    <n v="2020"/>
    <n v="0"/>
  </r>
  <r>
    <d v="2020-01-15T16:06:12"/>
    <s v="20-3702"/>
    <s v="P062"/>
    <n v="4"/>
    <n v="348"/>
    <n v="348"/>
    <n v="87"/>
    <n v="87"/>
    <n v="1392"/>
    <n v="348"/>
    <n v="1044"/>
    <s v="Neither"/>
    <s v="CT-3754"/>
    <s v="Creative &amp; Technology"/>
    <n v="8.2871811249429097"/>
    <x v="5"/>
    <n v="2020"/>
    <n v="0"/>
  </r>
  <r>
    <d v="2020-02-28T22:54:02"/>
    <s v="20-4845"/>
    <s v="P062"/>
    <n v="4"/>
    <n v="348"/>
    <n v="348"/>
    <n v="87"/>
    <n v="87"/>
    <n v="1392"/>
    <n v="348"/>
    <n v="1044"/>
    <s v="Satisfied"/>
    <s v="CT-3497"/>
    <s v="Creative &amp; Technology"/>
    <n v="11.78346750250795"/>
    <x v="5"/>
    <n v="2020"/>
    <n v="0"/>
  </r>
  <r>
    <d v="2020-05-19T00:00:00"/>
    <s v="20-4473"/>
    <s v="P063"/>
    <n v="4"/>
    <n v="261"/>
    <n v="261"/>
    <n v="87"/>
    <n v="87"/>
    <n v="1044"/>
    <n v="348"/>
    <n v="696"/>
    <s v="Neither"/>
    <s v="CP-2468"/>
    <s v="Corporate &amp; Professional"/>
    <n v="12.985332015423809"/>
    <x v="5"/>
    <n v="2020"/>
    <n v="0"/>
  </r>
  <r>
    <d v="2020-01-15T16:39:31"/>
    <s v="20-2906"/>
    <s v="P064"/>
    <n v="4"/>
    <n v="231"/>
    <n v="231"/>
    <n v="77"/>
    <n v="77"/>
    <n v="924"/>
    <n v="308"/>
    <n v="616"/>
    <s v="Satisfied"/>
    <s v="CG-1393"/>
    <s v="Community &amp; Government"/>
    <n v="11.927799225928501"/>
    <x v="5"/>
    <n v="2020"/>
    <n v="0"/>
  </r>
  <r>
    <d v="2020-12-04T05:08:20"/>
    <s v="20-2951"/>
    <s v="P065"/>
    <n v="4"/>
    <n v="50"/>
    <n v="50"/>
    <n v="25"/>
    <n v="25"/>
    <n v="200"/>
    <n v="100"/>
    <n v="100"/>
    <s v="Dissatisfied"/>
    <s v="CT-3443"/>
    <s v="Creative &amp; Technology"/>
    <n v="11.31221475547909"/>
    <x v="5"/>
    <n v="2020"/>
    <n v="0"/>
  </r>
  <r>
    <d v="2020-11-03T07:52:20"/>
    <s v="20-2288"/>
    <s v="P066"/>
    <n v="4"/>
    <n v="34"/>
    <n v="34"/>
    <n v="17"/>
    <n v="17"/>
    <n v="136"/>
    <n v="68"/>
    <n v="68"/>
    <s v="Dissatisfied"/>
    <s v="CT-3235"/>
    <s v="Creative &amp; Technology"/>
    <n v="11.883396013219548"/>
    <x v="5"/>
    <n v="2020"/>
    <n v="0"/>
  </r>
  <r>
    <d v="2020-12-28T16:05:13"/>
    <s v="20-2459"/>
    <s v="P066"/>
    <n v="4"/>
    <n v="34"/>
    <n v="34"/>
    <n v="17"/>
    <n v="17"/>
    <n v="136"/>
    <n v="68"/>
    <n v="68"/>
    <s v="Dissatisfied"/>
    <s v="CT-3121"/>
    <s v="Creative &amp; Technology"/>
    <n v="11.0700865530371"/>
    <x v="5"/>
    <n v="2020"/>
    <n v="0"/>
  </r>
  <r>
    <d v="2020-08-05T00:00:00"/>
    <s v="20-4329"/>
    <s v="P069"/>
    <n v="4"/>
    <s v=""/>
    <n v="150"/>
    <n v="75"/>
    <n v="75"/>
    <n v="600"/>
    <n v="300"/>
    <n v="300"/>
    <s v="Neither"/>
    <s v="HS-7802"/>
    <s v="Healthcare &amp; Safety"/>
    <n v="12.801144805697081"/>
    <x v="5"/>
    <n v="2020"/>
    <n v="0"/>
  </r>
  <r>
    <d v="2020-10-15T00:00:00"/>
    <s v="20-3803"/>
    <s v="P070"/>
    <n v="4"/>
    <s v=""/>
    <n v="84"/>
    <n v="21"/>
    <n v="21"/>
    <n v="336"/>
    <n v="84"/>
    <n v="252"/>
    <s v="Dissatisfied"/>
    <s v="HS-7863"/>
    <s v="Healthcare &amp; Safety"/>
    <n v="13.574227261506472"/>
    <x v="5"/>
    <n v="2020"/>
    <n v="0"/>
  </r>
  <r>
    <d v="2020-10-31T19:44:18"/>
    <s v="20-3798"/>
    <s v="P072"/>
    <n v="4"/>
    <s v=""/>
    <n v="132"/>
    <n v="44"/>
    <n v="44"/>
    <n v="528"/>
    <n v="176"/>
    <n v="352"/>
    <s v="Satisfied"/>
    <s v="CP-2468"/>
    <s v="Corporate &amp; Professional"/>
    <n v="12.985332015423809"/>
    <x v="5"/>
    <n v="2020"/>
    <n v="0"/>
  </r>
  <r>
    <d v="2020-09-25T12:53:33"/>
    <s v="20-2402"/>
    <s v="P072"/>
    <n v="4"/>
    <n v="132"/>
    <n v="132"/>
    <n v="44"/>
    <n v="44"/>
    <n v="528"/>
    <n v="176"/>
    <n v="352"/>
    <s v="Satisfied"/>
    <s v="FE-6898"/>
    <s v="Facilities &amp; Services"/>
    <n v="12.514998090845811"/>
    <x v="5"/>
    <n v="2020"/>
    <n v="0"/>
  </r>
  <r>
    <d v="2020-02-08T00:00:00"/>
    <s v="20-2981"/>
    <s v="P072"/>
    <n v="4"/>
    <n v="132"/>
    <n v="132"/>
    <n v="44"/>
    <n v="44"/>
    <n v="528"/>
    <n v="176"/>
    <n v="352"/>
    <s v="Neither"/>
    <s v="CG-1983"/>
    <s v="Community &amp; Government"/>
    <n v="12.460490918487697"/>
    <x v="5"/>
    <n v="2020"/>
    <n v="0"/>
  </r>
  <r>
    <d v="2020-12-07T21:33:37"/>
    <s v="20-1022"/>
    <s v="P073"/>
    <n v="4"/>
    <s v=""/>
    <n v="48"/>
    <n v="24"/>
    <n v="24"/>
    <n v="192"/>
    <n v="96"/>
    <n v="96"/>
    <s v="Satisfied"/>
    <s v="CP-2889"/>
    <s v="Corporate &amp; Professional"/>
    <n v="10.248947386022252"/>
    <x v="5"/>
    <n v="2020"/>
    <n v="0"/>
  </r>
  <r>
    <d v="2020-01-01T20:32:48"/>
    <s v="20-4754"/>
    <s v="P076"/>
    <n v="4"/>
    <n v="94"/>
    <n v="94"/>
    <n v="47"/>
    <n v="47"/>
    <n v="376"/>
    <n v="188"/>
    <n v="188"/>
    <s v="Dissatisfied"/>
    <s v="CP-2889"/>
    <s v="Corporate &amp; Professional"/>
    <n v="10.248947386022252"/>
    <x v="5"/>
    <n v="2020"/>
    <n v="0"/>
  </r>
  <r>
    <d v="2020-01-05T05:18:28"/>
    <s v="20-3162"/>
    <s v="P077"/>
    <n v="4"/>
    <n v="162"/>
    <n v="162"/>
    <n v="54"/>
    <n v="54"/>
    <n v="648"/>
    <n v="216"/>
    <n v="432"/>
    <s v="Neither"/>
    <s v="CT-3690"/>
    <s v="Creative &amp; Technology"/>
    <n v="9.1591412531773226"/>
    <x v="5"/>
    <n v="2020"/>
    <n v="0"/>
  </r>
  <r>
    <d v="2020-11-25T10:01:29"/>
    <s v="20-2206"/>
    <s v="P079"/>
    <n v="4"/>
    <n v="188"/>
    <n v="188"/>
    <n v="94"/>
    <n v="94"/>
    <n v="752"/>
    <n v="376"/>
    <n v="376"/>
    <s v="Satisfied"/>
    <s v="CT-3342"/>
    <s v="Creative &amp; Technology"/>
    <n v="11.394777319422785"/>
    <x v="5"/>
    <n v="2020"/>
    <n v="0"/>
  </r>
  <r>
    <d v="2020-08-08T00:14:57"/>
    <s v="20-1396"/>
    <s v="P079"/>
    <n v="4"/>
    <n v="188"/>
    <n v="188"/>
    <n v="94"/>
    <n v="94"/>
    <n v="752"/>
    <n v="376"/>
    <n v="376"/>
    <s v="Satisfied"/>
    <s v="SR-9536"/>
    <s v="Sports &amp; Recreation"/>
    <n v="14.030594525378042"/>
    <x v="5"/>
    <n v="2020"/>
    <n v="0"/>
  </r>
  <r>
    <d v="2020-05-12T09:30:55"/>
    <s v="20-1387"/>
    <s v="P080"/>
    <n v="4"/>
    <n v="57"/>
    <n v="57"/>
    <n v="19"/>
    <n v="19"/>
    <n v="228"/>
    <n v="76"/>
    <n v="152"/>
    <s v="Neither"/>
    <s v="HS-7751"/>
    <s v="Healthcare &amp; Safety"/>
    <n v="11.36085047138285"/>
    <x v="5"/>
    <n v="2020"/>
    <n v="0"/>
  </r>
  <r>
    <d v="2020-10-11T19:22:42"/>
    <s v="20-4090"/>
    <s v="P081"/>
    <n v="4"/>
    <n v="50"/>
    <n v="50"/>
    <n v="25"/>
    <n v="25"/>
    <n v="200"/>
    <n v="100"/>
    <n v="100"/>
    <s v="Neither"/>
    <s v="CP-2430"/>
    <s v="Corporate &amp; Professional"/>
    <n v="11.274864741138284"/>
    <x v="5"/>
    <n v="2020"/>
    <n v="0"/>
  </r>
  <r>
    <d v="2020-09-05T17:36:42"/>
    <s v="20-2598"/>
    <s v="P081"/>
    <n v="4"/>
    <n v="50"/>
    <n v="50"/>
    <n v="25"/>
    <n v="25"/>
    <n v="200"/>
    <n v="100"/>
    <n v="100"/>
    <s v="Neither"/>
    <s v="SR-9312"/>
    <s v="Sports &amp; Recreation"/>
    <n v="11.416048240262977"/>
    <x v="5"/>
    <n v="2020"/>
    <n v="0"/>
  </r>
  <r>
    <d v="2020-09-24T18:10:30"/>
    <s v="20-2388"/>
    <s v="P082"/>
    <n v="4"/>
    <n v="312"/>
    <n v="312"/>
    <s v=""/>
    <n v="78"/>
    <n v="1248"/>
    <n v="312"/>
    <n v="936"/>
    <s v="Neither"/>
    <s v="FE-6752"/>
    <s v="Facilities &amp; Services"/>
    <n v="10.966283117837653"/>
    <x v="5"/>
    <n v="2020"/>
    <n v="0"/>
  </r>
  <r>
    <d v="2020-05-15T00:00:00"/>
    <s v="20-4588"/>
    <s v="P082"/>
    <n v="4"/>
    <s v=""/>
    <n v="312"/>
    <n v="78"/>
    <n v="78"/>
    <n v="1248"/>
    <n v="312"/>
    <n v="936"/>
    <s v="Neither"/>
    <s v="CG-1210"/>
    <s v="Community &amp; Government"/>
    <n v="12.699042739101285"/>
    <x v="5"/>
    <n v="2020"/>
    <n v="0"/>
  </r>
  <r>
    <d v="2020-07-25T00:00:00"/>
    <s v="20-3193"/>
    <s v="P082"/>
    <n v="4"/>
    <s v=""/>
    <n v="312"/>
    <n v="78"/>
    <n v="78"/>
    <n v="1248"/>
    <n v="312"/>
    <n v="936"/>
    <s v="Neither"/>
    <s v="CT-3590"/>
    <s v="Creative &amp; Technology"/>
    <n v="12.399050786131125"/>
    <x v="5"/>
    <n v="2020"/>
    <n v="0"/>
  </r>
  <r>
    <d v="2020-10-09T00:00:00"/>
    <s v="20-3815"/>
    <s v="P084"/>
    <n v="4"/>
    <s v=""/>
    <n v="154"/>
    <n v="77"/>
    <n v="77"/>
    <n v="616"/>
    <n v="308"/>
    <n v="308"/>
    <s v="Satisfied"/>
    <s v="SR-9989"/>
    <s v="Sports &amp; Recreation"/>
    <n v="15.602184182549776"/>
    <x v="5"/>
    <n v="2020"/>
    <n v="0"/>
  </r>
  <r>
    <d v="2020-04-28T00:00:00"/>
    <s v="20-2659"/>
    <s v="P089"/>
    <n v="4"/>
    <s v=""/>
    <n v="102"/>
    <s v=""/>
    <n v="51"/>
    <n v="408"/>
    <n v="204"/>
    <n v="204"/>
    <s v="Neither"/>
    <s v="SR-9989"/>
    <s v="Sports &amp; Recreation"/>
    <n v="15.602184182549776"/>
    <x v="5"/>
    <n v="2020"/>
    <n v="0"/>
  </r>
  <r>
    <d v="2020-07-11T11:00:57"/>
    <s v="20-4858"/>
    <s v="P090"/>
    <n v="4"/>
    <s v=""/>
    <n v="57"/>
    <n v="19"/>
    <n v="19"/>
    <n v="228"/>
    <n v="76"/>
    <n v="152"/>
    <s v="Satisfied"/>
    <s v="CG-1114"/>
    <s v="Community &amp; Government"/>
    <n v="12.679725647708608"/>
    <x v="5"/>
    <n v="2020"/>
    <n v="0"/>
  </r>
  <r>
    <d v="2020-02-29T03:19:45"/>
    <s v="20-2010"/>
    <s v="P092"/>
    <n v="4"/>
    <n v="124"/>
    <n v="124"/>
    <n v="62"/>
    <n v="62"/>
    <n v="496"/>
    <n v="248"/>
    <n v="248"/>
    <s v="Neither"/>
    <s v="CP-2926"/>
    <s v="Corporate &amp; Professional"/>
    <n v="8.1743378387804331"/>
    <x v="5"/>
    <n v="2020"/>
    <n v="0"/>
  </r>
  <r>
    <d v="2020-09-20T00:00:00"/>
    <s v="20-2626"/>
    <s v="P095"/>
    <n v="4"/>
    <s v=""/>
    <n v="116"/>
    <n v="29"/>
    <n v="29"/>
    <n v="464"/>
    <n v="116"/>
    <n v="348"/>
    <s v="Neither"/>
    <s v="CT-3779"/>
    <s v="Creative &amp; Technology"/>
    <n v="10.980884286450312"/>
    <x v="5"/>
    <n v="2020"/>
    <n v="0"/>
  </r>
  <r>
    <d v="2020-02-09T22:35:17"/>
    <s v="20-2890"/>
    <s v="P097"/>
    <n v="4"/>
    <n v="92"/>
    <n v="92"/>
    <n v="46"/>
    <n v="46"/>
    <n v="368"/>
    <n v="184"/>
    <n v="184"/>
    <s v="Satisfied"/>
    <s v="SR-9846"/>
    <s v="Sports &amp; Recreation"/>
    <n v="13.092530646074781"/>
    <x v="5"/>
    <n v="2020"/>
    <n v="0"/>
  </r>
  <r>
    <d v="2020-02-27T22:37:09"/>
    <s v="20-2667"/>
    <s v="P002"/>
    <n v="5"/>
    <n v="144"/>
    <n v="144"/>
    <s v=""/>
    <n v="36"/>
    <n v="720"/>
    <n v="180"/>
    <n v="540"/>
    <s v="Satisfied"/>
    <s v="FE-6119"/>
    <s v="Facilities &amp; Services"/>
    <n v="8.6625575824723242"/>
    <x v="5"/>
    <n v="2020"/>
    <n v="0"/>
  </r>
  <r>
    <d v="2020-12-11T17:30:38"/>
    <s v="20-4014"/>
    <s v="P003"/>
    <n v="5"/>
    <n v="189"/>
    <n v="189"/>
    <n v="63"/>
    <n v="63"/>
    <n v="945"/>
    <n v="315"/>
    <n v="630"/>
    <s v="Satisfied"/>
    <s v="CP-2647"/>
    <s v="Corporate &amp; Professional"/>
    <n v="12.007834550770397"/>
    <x v="5"/>
    <n v="2020"/>
    <n v="0"/>
  </r>
  <r>
    <d v="2020-07-25T07:38:56"/>
    <s v="20-1666"/>
    <s v="P003"/>
    <n v="5"/>
    <s v=""/>
    <n v="189"/>
    <n v="63"/>
    <n v="63"/>
    <n v="945"/>
    <n v="315"/>
    <n v="630"/>
    <s v="Dissatisfied"/>
    <s v="EE-4438"/>
    <s v="Education"/>
    <n v="13.857835104514242"/>
    <x v="5"/>
    <n v="2020"/>
    <n v="0"/>
  </r>
  <r>
    <d v="2020-10-25T00:35:04"/>
    <s v="20-4060"/>
    <s v="P005"/>
    <n v="5"/>
    <s v=""/>
    <n v="76"/>
    <n v="19"/>
    <n v="19"/>
    <n v="380"/>
    <n v="95"/>
    <n v="285"/>
    <s v="Neither"/>
    <s v="FE-6341"/>
    <s v="Facilities &amp; Services"/>
    <n v="13.104576594826185"/>
    <x v="5"/>
    <n v="2020"/>
    <n v="0"/>
  </r>
  <r>
    <d v="2020-06-14T19:29:18"/>
    <s v="20-3842"/>
    <s v="P007"/>
    <n v="5"/>
    <n v="225"/>
    <n v="225"/>
    <n v="75"/>
    <n v="75"/>
    <n v="1125"/>
    <n v="375"/>
    <n v="750"/>
    <s v="Satisfied"/>
    <s v="SR-930"/>
    <s v="Sports &amp; Recreation"/>
    <n v="14.690198582365463"/>
    <x v="5"/>
    <n v="2020"/>
    <n v="0"/>
  </r>
  <r>
    <d v="2020-01-17T00:00:00"/>
    <s v="20-3812"/>
    <s v="P009"/>
    <n v="5"/>
    <n v="255"/>
    <n v="255"/>
    <n v="85"/>
    <n v="85"/>
    <n v="1275"/>
    <n v="425"/>
    <n v="850"/>
    <s v="Satisfied"/>
    <s v="HS-7802"/>
    <s v="Healthcare &amp; Safety"/>
    <n v="12.801144805697081"/>
    <x v="5"/>
    <n v="2020"/>
    <n v="0"/>
  </r>
  <r>
    <d v="2020-01-23T14:37:19"/>
    <s v="20-3199"/>
    <s v="P010"/>
    <n v="5"/>
    <n v="144"/>
    <n v="144"/>
    <n v="36"/>
    <n v="36"/>
    <n v="720"/>
    <n v="180"/>
    <n v="540"/>
    <s v="Neither"/>
    <s v="FE-6752"/>
    <s v="Facilities &amp; Services"/>
    <n v="10.966283117837653"/>
    <x v="5"/>
    <n v="2020"/>
    <n v="0"/>
  </r>
  <r>
    <d v="2020-10-04T03:27:20"/>
    <s v="20-2433"/>
    <s v="P014"/>
    <n v="5"/>
    <n v="166"/>
    <n v="166"/>
    <n v="83"/>
    <n v="83"/>
    <n v="830"/>
    <n v="415"/>
    <n v="415"/>
    <s v="Satisfied"/>
    <s v="SR-9132"/>
    <s v="Sports &amp; Recreation"/>
    <n v="12.865074657680612"/>
    <x v="5"/>
    <n v="2020"/>
    <n v="0"/>
  </r>
  <r>
    <d v="2020-08-11T12:17:27"/>
    <s v="20-1794"/>
    <s v="P016"/>
    <n v="5"/>
    <n v="110"/>
    <n v="110"/>
    <n v="55"/>
    <n v="55"/>
    <n v="550"/>
    <n v="275"/>
    <n v="275"/>
    <s v="Neither"/>
    <s v="CG-1446"/>
    <s v="Community &amp; Government"/>
    <n v="14.593670394271927"/>
    <x v="5"/>
    <n v="2020"/>
    <n v="0"/>
  </r>
  <r>
    <d v="2020-09-06T21:21:43"/>
    <s v="20-4405"/>
    <s v="P017"/>
    <n v="5"/>
    <s v=""/>
    <n v="120"/>
    <n v="30"/>
    <n v="30"/>
    <n v="600"/>
    <n v="150"/>
    <n v="450"/>
    <s v="Neither"/>
    <s v="FE-6150"/>
    <s v="Facilities &amp; Services"/>
    <n v="12.427459362224146"/>
    <x v="5"/>
    <n v="2020"/>
    <n v="0"/>
  </r>
  <r>
    <d v="2020-11-17T00:00:00"/>
    <s v="20-3271"/>
    <s v="P017"/>
    <n v="5"/>
    <n v="120"/>
    <n v="120"/>
    <n v="30"/>
    <n v="30"/>
    <n v="600"/>
    <n v="150"/>
    <n v="450"/>
    <s v="Dissatisfied"/>
    <s v="SR-930"/>
    <s v="Sports &amp; Recreation"/>
    <n v="14.690198582365463"/>
    <x v="5"/>
    <n v="2020"/>
    <n v="0"/>
  </r>
  <r>
    <d v="2020-03-20T17:53:06"/>
    <s v="20-1597"/>
    <s v="P019"/>
    <n v="5"/>
    <n v="308"/>
    <n v="308"/>
    <s v=""/>
    <n v="77"/>
    <n v="1540"/>
    <n v="385"/>
    <n v="1155"/>
    <s v="Dissatisfied"/>
    <s v="CG-1197"/>
    <s v="Community &amp; Government"/>
    <n v="12.869841591513939"/>
    <x v="5"/>
    <n v="2020"/>
    <n v="0"/>
  </r>
  <r>
    <d v="2020-12-07T19:06:43"/>
    <s v="20-1251"/>
    <s v="P020"/>
    <n v="5"/>
    <n v="180"/>
    <n v="180"/>
    <n v="45"/>
    <n v="45"/>
    <n v="900"/>
    <n v="225"/>
    <n v="675"/>
    <s v="Dissatisfied"/>
    <s v="CP-2380"/>
    <s v="Corporate &amp; Professional"/>
    <n v="15.478388039566896"/>
    <x v="5"/>
    <n v="2020"/>
    <n v="0"/>
  </r>
  <r>
    <d v="2020-11-12T15:49:27"/>
    <s v="20-3582"/>
    <s v="P020"/>
    <n v="5"/>
    <n v="180"/>
    <n v="180"/>
    <s v=""/>
    <n v="45"/>
    <n v="900"/>
    <n v="225"/>
    <n v="675"/>
    <s v="Neither"/>
    <s v="EE-4361"/>
    <s v="Education"/>
    <n v="14.760829371220243"/>
    <x v="5"/>
    <n v="2020"/>
    <n v="0"/>
  </r>
  <r>
    <d v="2020-04-23T21:33:17"/>
    <s v="20-3964"/>
    <s v="P021"/>
    <n v="5"/>
    <n v="207"/>
    <n v="207"/>
    <n v="69"/>
    <n v="69"/>
    <n v="1035"/>
    <n v="345"/>
    <n v="690"/>
    <s v="Neither"/>
    <s v="HS-7227"/>
    <s v="Healthcare &amp; Safety"/>
    <n v="13.923194761258239"/>
    <x v="5"/>
    <n v="2020"/>
    <n v="0"/>
  </r>
  <r>
    <d v="2020-11-29T00:00:00"/>
    <s v="20-4400"/>
    <s v="P022"/>
    <n v="5"/>
    <n v="153"/>
    <n v="153"/>
    <n v="51"/>
    <n v="51"/>
    <n v="765"/>
    <n v="255"/>
    <n v="510"/>
    <s v="Dissatisfied"/>
    <s v="EE-4613"/>
    <s v="Education"/>
    <n v="15.268550004010105"/>
    <x v="5"/>
    <n v="2020"/>
    <n v="0"/>
  </r>
  <r>
    <d v="2020-12-18T04:35:25"/>
    <s v="20-4393"/>
    <s v="P026"/>
    <n v="5"/>
    <n v="280"/>
    <n v="280"/>
    <n v="70"/>
    <n v="70"/>
    <n v="1400"/>
    <n v="350"/>
    <n v="1050"/>
    <s v="Neither"/>
    <s v="FE-6892"/>
    <s v="Facilities &amp; Services"/>
    <n v="14.817898176328208"/>
    <x v="5"/>
    <n v="2020"/>
    <n v="0"/>
  </r>
  <r>
    <d v="2020-05-03T16:51:10"/>
    <s v="20-4105"/>
    <s v="P028"/>
    <n v="5"/>
    <n v="156"/>
    <n v="156"/>
    <n v="78"/>
    <n v="78"/>
    <n v="780"/>
    <n v="390"/>
    <n v="390"/>
    <s v="Satisfied"/>
    <s v="HS-7694"/>
    <s v="Healthcare &amp; Safety"/>
    <n v="14.845213075061906"/>
    <x v="5"/>
    <n v="2020"/>
    <n v="0"/>
  </r>
  <r>
    <d v="2020-09-28T09:00:40"/>
    <s v="20-2746"/>
    <s v="P030"/>
    <n v="5"/>
    <n v="81"/>
    <n v="81"/>
    <n v="27"/>
    <n v="27"/>
    <n v="405"/>
    <n v="135"/>
    <n v="270"/>
    <s v="Neither"/>
    <s v="CT-3497"/>
    <s v="Creative &amp; Technology"/>
    <n v="11.78346750250795"/>
    <x v="5"/>
    <n v="2020"/>
    <n v="0"/>
  </r>
  <r>
    <d v="2020-06-15T12:34:47"/>
    <s v="20-1144"/>
    <s v="P031"/>
    <n v="5"/>
    <n v="146"/>
    <n v="146"/>
    <n v="73"/>
    <n v="73"/>
    <n v="730"/>
    <n v="365"/>
    <n v="365"/>
    <s v="Neither"/>
    <s v="HS-7607"/>
    <s v="Healthcare &amp; Safety"/>
    <n v="11.563724686003232"/>
    <x v="5"/>
    <n v="2020"/>
    <n v="0"/>
  </r>
  <r>
    <d v="2020-11-19T22:47:39"/>
    <s v="20-4297"/>
    <s v="P033"/>
    <n v="5"/>
    <n v="57"/>
    <n v="57"/>
    <n v="19"/>
    <n v="19"/>
    <n v="285"/>
    <n v="95"/>
    <n v="190"/>
    <s v="Dissatisfied"/>
    <s v="CP-2101"/>
    <s v="Corporate &amp; Professional"/>
    <n v="9.9311000381363836"/>
    <x v="5"/>
    <n v="2020"/>
    <n v="0"/>
  </r>
  <r>
    <d v="2020-06-18T00:00:00"/>
    <s v="20-4519"/>
    <s v="P035"/>
    <n v="5"/>
    <n v="144"/>
    <n v="144"/>
    <n v="48"/>
    <n v="48"/>
    <n v="720"/>
    <n v="240"/>
    <n v="480"/>
    <s v="Neither"/>
    <s v="SR-9883"/>
    <s v="Sports &amp; Recreation"/>
    <n v="11.504886852416154"/>
    <x v="5"/>
    <n v="2020"/>
    <n v="0"/>
  </r>
  <r>
    <d v="2020-04-09T07:39:41"/>
    <s v="20-1862"/>
    <s v="P039"/>
    <n v="5"/>
    <n v="270"/>
    <n v="270"/>
    <n v="90"/>
    <n v="90"/>
    <n v="1350"/>
    <n v="450"/>
    <n v="900"/>
    <s v="Neither"/>
    <s v="CG-1535"/>
    <s v="Community &amp; Government"/>
    <n v="9.879282537628514"/>
    <x v="5"/>
    <n v="2020"/>
    <n v="0"/>
  </r>
  <r>
    <d v="2020-02-14T00:00:00"/>
    <s v="20-1211"/>
    <s v="P042"/>
    <n v="5"/>
    <s v=""/>
    <n v="50"/>
    <n v="25"/>
    <n v="25"/>
    <n v="250"/>
    <n v="125"/>
    <n v="125"/>
    <s v="Neither"/>
    <s v="CG-1145"/>
    <s v="Community &amp; Government"/>
    <n v="11.238524301148807"/>
    <x v="5"/>
    <n v="2020"/>
    <n v="0"/>
  </r>
  <r>
    <d v="2020-05-06T02:42:15"/>
    <s v="20-2481"/>
    <s v="P044"/>
    <n v="5"/>
    <n v="368"/>
    <n v="368"/>
    <n v="92"/>
    <n v="92"/>
    <n v="1840"/>
    <n v="460"/>
    <n v="1380"/>
    <s v="Neither"/>
    <s v="SR-9639"/>
    <s v="Sports &amp; Recreation"/>
    <n v="12.487915239531313"/>
    <x v="5"/>
    <n v="2020"/>
    <n v="0"/>
  </r>
  <r>
    <d v="2020-08-16T11:08:52"/>
    <s v="20-4912"/>
    <s v="P045"/>
    <n v="5"/>
    <n v="100"/>
    <n v="100"/>
    <n v="25"/>
    <n v="25"/>
    <n v="500"/>
    <n v="125"/>
    <n v="375"/>
    <s v="Satisfied"/>
    <s v="HS-7838"/>
    <s v="Healthcare &amp; Safety"/>
    <n v="13.918153610259502"/>
    <x v="5"/>
    <n v="2020"/>
    <n v="0"/>
  </r>
  <r>
    <d v="2020-08-20T07:16:19"/>
    <s v="20-4169"/>
    <s v="P046"/>
    <n v="5"/>
    <n v="38"/>
    <n v="38"/>
    <s v=""/>
    <n v="19"/>
    <n v="190"/>
    <n v="95"/>
    <n v="95"/>
    <s v="Dissatisfied"/>
    <s v="EE-4400"/>
    <s v="Education"/>
    <n v="9.4239783062860578"/>
    <x v="5"/>
    <n v="2020"/>
    <n v="0"/>
  </r>
  <r>
    <d v="2020-01-29T00:00:00"/>
    <s v="20-3108"/>
    <s v="P051"/>
    <n v="5"/>
    <n v="135"/>
    <n v="135"/>
    <n v="45"/>
    <n v="45"/>
    <n v="675"/>
    <n v="225"/>
    <n v="450"/>
    <s v="Neither"/>
    <s v="CT-3697"/>
    <s v="Creative &amp; Technology"/>
    <n v="11.943192562152261"/>
    <x v="5"/>
    <n v="2020"/>
    <n v="0"/>
  </r>
  <r>
    <d v="2020-09-11T17:25:57"/>
    <s v="20-3896"/>
    <s v="P052"/>
    <n v="5"/>
    <s v=""/>
    <n v="352"/>
    <n v="88"/>
    <n v="88"/>
    <n v="1760"/>
    <n v="440"/>
    <n v="1320"/>
    <s v="Dissatisfied"/>
    <s v="CP-2510"/>
    <s v="Corporate &amp; Professional"/>
    <n v="13.397308081757757"/>
    <x v="5"/>
    <n v="2020"/>
    <n v="0"/>
  </r>
  <r>
    <d v="2020-07-02T22:28:40"/>
    <s v="20-4870"/>
    <s v="P052"/>
    <n v="5"/>
    <n v="352"/>
    <n v="352"/>
    <s v=""/>
    <n v="88"/>
    <n v="1760"/>
    <n v="440"/>
    <n v="1320"/>
    <s v="Dissatisfied"/>
    <s v="CT-3721"/>
    <s v="Creative &amp; Technology"/>
    <n v="11.03324198943719"/>
    <x v="5"/>
    <n v="2020"/>
    <n v="0"/>
  </r>
  <r>
    <d v="2020-12-02T13:56:49"/>
    <s v="20-1584"/>
    <s v="P053"/>
    <n v="5"/>
    <n v="50"/>
    <n v="50"/>
    <n v="25"/>
    <n v="25"/>
    <n v="250"/>
    <n v="125"/>
    <n v="125"/>
    <s v="Neither"/>
    <s v="CT-3882"/>
    <s v="Creative &amp; Technology"/>
    <n v="11.749993886708426"/>
    <x v="5"/>
    <n v="2020"/>
    <n v="0"/>
  </r>
  <r>
    <d v="2020-01-18T16:39:12"/>
    <s v="20-3368"/>
    <s v="P053"/>
    <n v="5"/>
    <n v="50"/>
    <n v="50"/>
    <n v="25"/>
    <n v="25"/>
    <n v="250"/>
    <n v="125"/>
    <n v="125"/>
    <s v="Neither"/>
    <s v="FE-6323"/>
    <s v="Facilities &amp; Services"/>
    <n v="10.523527521613014"/>
    <x v="5"/>
    <n v="2020"/>
    <n v="0"/>
  </r>
  <r>
    <d v="2020-06-24T00:00:00"/>
    <s v="20-4929"/>
    <s v="P053"/>
    <n v="5"/>
    <n v="50"/>
    <n v="50"/>
    <n v="25"/>
    <n v="25"/>
    <n v="250"/>
    <n v="125"/>
    <n v="125"/>
    <s v="Dissatisfied"/>
    <s v="CP-2749"/>
    <s v="Corporate &amp; Professional"/>
    <n v="6.9183250411917196"/>
    <x v="5"/>
    <n v="2020"/>
    <n v="0"/>
  </r>
  <r>
    <d v="2020-07-10T01:44:26"/>
    <s v="20-2768"/>
    <s v="P057"/>
    <n v="5"/>
    <n v="252"/>
    <n v="252"/>
    <n v="63"/>
    <n v="63"/>
    <n v="1260"/>
    <n v="315"/>
    <n v="945"/>
    <s v="Neither"/>
    <s v="FE-6617"/>
    <s v="Facilities &amp; Services"/>
    <n v="15.487214309603928"/>
    <x v="5"/>
    <n v="2020"/>
    <n v="0"/>
  </r>
  <r>
    <d v="2020-11-15T15:49:03"/>
    <s v="20-4698"/>
    <s v="P059"/>
    <n v="5"/>
    <n v="267"/>
    <n v="267"/>
    <s v=""/>
    <n v="89"/>
    <n v="1335"/>
    <n v="445"/>
    <n v="890"/>
    <s v="Satisfied"/>
    <s v="HS-7586"/>
    <s v="Healthcare &amp; Safety"/>
    <n v="9.74650548941427"/>
    <x v="5"/>
    <n v="2020"/>
    <n v="0"/>
  </r>
  <r>
    <d v="2020-03-04T01:12:30"/>
    <s v="20-3575"/>
    <s v="P059"/>
    <n v="5"/>
    <n v="267"/>
    <n v="267"/>
    <n v="89"/>
    <n v="89"/>
    <n v="1335"/>
    <n v="445"/>
    <n v="890"/>
    <s v="Satisfied"/>
    <s v="FE-6562"/>
    <s v="Facilities &amp; Services"/>
    <n v="14.573178107544177"/>
    <x v="5"/>
    <n v="2020"/>
    <n v="0"/>
  </r>
  <r>
    <d v="2020-09-10T01:41:48"/>
    <s v="20-2223"/>
    <s v="P062"/>
    <n v="5"/>
    <s v=""/>
    <n v="348"/>
    <n v="87"/>
    <n v="87"/>
    <n v="1740"/>
    <n v="435"/>
    <n v="1305"/>
    <s v="Dissatisfied"/>
    <s v="FE-6919"/>
    <s v="Facilities &amp; Services"/>
    <n v="13.378080355059918"/>
    <x v="5"/>
    <n v="2020"/>
    <n v="0"/>
  </r>
  <r>
    <d v="2020-09-15T00:00:00"/>
    <s v="20-1109"/>
    <s v="P062"/>
    <n v="5"/>
    <s v=""/>
    <n v="348"/>
    <n v="87"/>
    <n v="87"/>
    <n v="1740"/>
    <n v="435"/>
    <n v="1305"/>
    <s v="Satisfied"/>
    <s v="HS-7227"/>
    <s v="Healthcare &amp; Safety"/>
    <n v="13.923194761258239"/>
    <x v="5"/>
    <n v="2020"/>
    <n v="0"/>
  </r>
  <r>
    <d v="2020-09-08T04:29:28"/>
    <s v="20-1961"/>
    <s v="P066"/>
    <n v="5"/>
    <n v="34"/>
    <n v="34"/>
    <n v="17"/>
    <n v="17"/>
    <n v="170"/>
    <n v="85"/>
    <n v="85"/>
    <s v="Neither"/>
    <s v="EE-46"/>
    <s v="Education"/>
    <n v="9.8238489437106278"/>
    <x v="5"/>
    <n v="2020"/>
    <n v="0"/>
  </r>
  <r>
    <d v="2020-11-06T20:13:19"/>
    <s v="20-4054"/>
    <s v="P066"/>
    <n v="5"/>
    <n v="34"/>
    <n v="34"/>
    <s v=""/>
    <n v="17"/>
    <n v="170"/>
    <n v="85"/>
    <n v="85"/>
    <s v="Dissatisfied"/>
    <s v="CT-39"/>
    <s v="Creative &amp; Technology"/>
    <n v="16.429355109701351"/>
    <x v="5"/>
    <n v="2020"/>
    <n v="0"/>
  </r>
  <r>
    <d v="2020-05-16T00:00:00"/>
    <s v="20-2913"/>
    <s v="P069"/>
    <n v="5"/>
    <s v=""/>
    <n v="150"/>
    <n v="75"/>
    <n v="75"/>
    <n v="750"/>
    <n v="375"/>
    <n v="375"/>
    <s v="Neither"/>
    <s v="CT-3697"/>
    <s v="Creative &amp; Technology"/>
    <n v="11.943192562152261"/>
    <x v="5"/>
    <n v="2020"/>
    <n v="0"/>
  </r>
  <r>
    <d v="2020-07-02T12:34:23"/>
    <s v="20-4827"/>
    <s v="P070"/>
    <n v="5"/>
    <n v="84"/>
    <n v="84"/>
    <n v="21"/>
    <n v="21"/>
    <n v="420"/>
    <n v="105"/>
    <n v="315"/>
    <s v="Neither"/>
    <s v="SR-9393"/>
    <s v="Sports &amp; Recreation"/>
    <n v="13.115597690631557"/>
    <x v="5"/>
    <n v="2020"/>
    <n v="0"/>
  </r>
  <r>
    <d v="2020-12-21T07:23:49"/>
    <s v="20-3535"/>
    <s v="P075"/>
    <n v="5"/>
    <s v=""/>
    <n v="160"/>
    <n v="80"/>
    <n v="80"/>
    <n v="800"/>
    <n v="400"/>
    <n v="400"/>
    <s v="Neither"/>
    <s v="SR-930"/>
    <s v="Sports &amp; Recreation"/>
    <n v="14.690198582365463"/>
    <x v="5"/>
    <n v="2020"/>
    <n v="0"/>
  </r>
  <r>
    <d v="2020-03-14T15:52:23"/>
    <s v="20-2479"/>
    <s v="P078"/>
    <n v="5"/>
    <n v="225"/>
    <n v="225"/>
    <n v="75"/>
    <n v="75"/>
    <n v="1125"/>
    <n v="375"/>
    <n v="750"/>
    <s v="Neither"/>
    <s v="SR-9883"/>
    <s v="Sports &amp; Recreation"/>
    <n v="11.504886852416154"/>
    <x v="5"/>
    <n v="2020"/>
    <n v="0"/>
  </r>
  <r>
    <d v="2020-05-04T01:59:26"/>
    <s v="20-4210"/>
    <s v="P078"/>
    <n v="5"/>
    <s v=""/>
    <n v="225"/>
    <n v="75"/>
    <n v="75"/>
    <n v="1125"/>
    <n v="375"/>
    <n v="750"/>
    <s v="Satisfied"/>
    <s v="SR-9668"/>
    <s v="Sports &amp; Recreation"/>
    <n v="11.128721898968678"/>
    <x v="5"/>
    <n v="2020"/>
    <n v="0"/>
  </r>
  <r>
    <d v="2020-01-22T22:16:01"/>
    <s v="20-4051"/>
    <s v="P081"/>
    <n v="5"/>
    <s v=""/>
    <n v="50"/>
    <n v="25"/>
    <n v="25"/>
    <n v="250"/>
    <n v="125"/>
    <n v="125"/>
    <s v="Neither"/>
    <s v="HS-7993"/>
    <s v="Healthcare &amp; Safety"/>
    <n v="13.106678263594747"/>
    <x v="5"/>
    <n v="2020"/>
    <n v="0"/>
  </r>
  <r>
    <d v="2020-04-29T22:27:32"/>
    <s v="20-2027"/>
    <s v="P088"/>
    <n v="5"/>
    <s v=""/>
    <n v="192"/>
    <n v="96"/>
    <n v="96"/>
    <n v="960"/>
    <n v="480"/>
    <n v="480"/>
    <s v="Neither"/>
    <s v="HS-7291"/>
    <s v="Healthcare &amp; Safety"/>
    <n v="10.42743035829395"/>
    <x v="5"/>
    <n v="2020"/>
    <n v="0"/>
  </r>
  <r>
    <d v="2020-06-09T00:00:00"/>
    <s v="20-1381"/>
    <s v="P091"/>
    <n v="5"/>
    <n v="204"/>
    <n v="204"/>
    <s v=""/>
    <n v="51"/>
    <n v="1020"/>
    <n v="255"/>
    <n v="765"/>
    <s v="Neither"/>
    <s v="SR-9566"/>
    <s v="Sports &amp; Recreation"/>
    <n v="12.564315242820944"/>
    <x v="5"/>
    <n v="2020"/>
    <n v="0"/>
  </r>
  <r>
    <d v="2020-01-27T19:53:24"/>
    <s v="20-4315"/>
    <s v="P092"/>
    <n v="5"/>
    <n v="124"/>
    <n v="124"/>
    <n v="62"/>
    <n v="62"/>
    <n v="620"/>
    <n v="310"/>
    <n v="310"/>
    <s v="Neither"/>
    <s v="EE-4361"/>
    <s v="Education"/>
    <n v="14.760829371220243"/>
    <x v="5"/>
    <n v="2020"/>
    <n v="0"/>
  </r>
  <r>
    <d v="2020-02-13T16:58:36"/>
    <s v="20-2812"/>
    <s v="P093"/>
    <n v="5"/>
    <n v="384"/>
    <n v="384"/>
    <n v="96"/>
    <n v="96"/>
    <n v="1920"/>
    <n v="480"/>
    <n v="1440"/>
    <s v="Neither"/>
    <s v="HS-7670"/>
    <s v="Healthcare &amp; Safety"/>
    <n v="8.7741864171993527"/>
    <x v="5"/>
    <n v="2020"/>
    <n v="0"/>
  </r>
  <r>
    <d v="2020-10-02T06:44:31"/>
    <s v="20-2852"/>
    <s v="P095"/>
    <n v="5"/>
    <n v="116"/>
    <n v="116"/>
    <n v="29"/>
    <n v="29"/>
    <n v="580"/>
    <n v="145"/>
    <n v="435"/>
    <s v="Neither"/>
    <s v="CP-2488"/>
    <s v="Corporate &amp; Professional"/>
    <n v="14.538471643780088"/>
    <x v="5"/>
    <n v="2020"/>
    <n v="0"/>
  </r>
  <r>
    <d v="2020-05-21T09:58:14"/>
    <s v="20-2427"/>
    <s v="P096"/>
    <n v="5"/>
    <n v="144"/>
    <n v="144"/>
    <n v="48"/>
    <n v="48"/>
    <n v="720"/>
    <n v="240"/>
    <n v="480"/>
    <s v="Neither"/>
    <s v="CG-1269"/>
    <s v="Community &amp; Government"/>
    <n v="10.813269600021069"/>
    <x v="5"/>
    <n v="2020"/>
    <n v="0"/>
  </r>
  <r>
    <d v="2020-08-09T08:38:29"/>
    <s v="20-2850"/>
    <s v="P096"/>
    <n v="5"/>
    <n v="144"/>
    <n v="144"/>
    <n v="48"/>
    <n v="48"/>
    <n v="720"/>
    <n v="240"/>
    <n v="480"/>
    <s v="Satisfied"/>
    <s v="CT-3600"/>
    <s v="Creative &amp; Technology"/>
    <n v="11.841063669683448"/>
    <x v="5"/>
    <n v="2020"/>
    <n v="0"/>
  </r>
  <r>
    <d v="2020-04-11T00:00:00"/>
    <s v="20-2464"/>
    <s v="P096"/>
    <n v="5"/>
    <n v="144"/>
    <n v="144"/>
    <n v="48"/>
    <n v="48"/>
    <n v="720"/>
    <n v="240"/>
    <n v="480"/>
    <s v="Neither"/>
    <s v="HS-7220"/>
    <s v="Healthcare &amp; Safety"/>
    <n v="7.1104128275166252"/>
    <x v="5"/>
    <n v="2020"/>
    <n v="0"/>
  </r>
  <r>
    <d v="2020-12-29T04:25:13"/>
    <s v="20-2955"/>
    <s v="P099"/>
    <n v="5"/>
    <n v="132"/>
    <n v="132"/>
    <n v="33"/>
    <n v="33"/>
    <n v="660"/>
    <n v="165"/>
    <n v="495"/>
    <s v="Satisfied"/>
    <s v="CG-1908"/>
    <s v="Community &amp; Government"/>
    <n v="12.758430621858414"/>
    <x v="5"/>
    <n v="2020"/>
    <n v="0"/>
  </r>
  <r>
    <d v="2020-11-04T00:02:12"/>
    <s v="20-1947"/>
    <s v="P001"/>
    <n v="6"/>
    <n v="108"/>
    <n v="108"/>
    <n v="36"/>
    <n v="36"/>
    <n v="648"/>
    <n v="216"/>
    <n v="432"/>
    <s v="Neither"/>
    <s v="CT-3932"/>
    <s v="Creative &amp; Technology"/>
    <n v="13.929237493388955"/>
    <x v="5"/>
    <n v="2020"/>
    <n v="0"/>
  </r>
  <r>
    <d v="2020-05-01T07:13:46"/>
    <s v="20-4829"/>
    <s v="P002"/>
    <n v="6"/>
    <n v="144"/>
    <n v="144"/>
    <s v=""/>
    <n v="36"/>
    <n v="864"/>
    <n v="216"/>
    <n v="648"/>
    <s v="Neither"/>
    <s v="CP-2862"/>
    <s v="Corporate &amp; Professional"/>
    <n v="14.370283356317486"/>
    <x v="5"/>
    <n v="2020"/>
    <n v="0"/>
  </r>
  <r>
    <d v="2020-10-08T08:16:04"/>
    <s v="20-1157"/>
    <s v="P003"/>
    <n v="6"/>
    <n v="189"/>
    <n v="189"/>
    <n v="63"/>
    <n v="63"/>
    <n v="1134"/>
    <n v="378"/>
    <n v="756"/>
    <s v="Neither"/>
    <s v="FE-6765"/>
    <s v="Facilities &amp; Services"/>
    <n v="7.7337149713827413"/>
    <x v="5"/>
    <n v="2020"/>
    <n v="0"/>
  </r>
  <r>
    <d v="2020-06-27T00:16:30"/>
    <s v="20-4376"/>
    <s v="P008"/>
    <n v="6"/>
    <n v="225"/>
    <n v="225"/>
    <n v="75"/>
    <n v="75"/>
    <n v="1350"/>
    <n v="450"/>
    <n v="900"/>
    <s v="Satisfied"/>
    <s v="CP-2574"/>
    <s v="Corporate &amp; Professional"/>
    <n v="12.275875773922367"/>
    <x v="5"/>
    <n v="2020"/>
    <n v="0"/>
  </r>
  <r>
    <d v="2020-10-09T02:25:37"/>
    <s v="20-1650"/>
    <s v="P010"/>
    <n v="6"/>
    <n v="144"/>
    <n v="144"/>
    <n v="36"/>
    <n v="36"/>
    <n v="864"/>
    <n v="216"/>
    <n v="648"/>
    <s v="Neither"/>
    <s v="FE-685"/>
    <s v="Facilities &amp; Services"/>
    <n v="10.956589836772277"/>
    <x v="5"/>
    <n v="2020"/>
    <n v="0"/>
  </r>
  <r>
    <d v="2020-06-14T10:23:51"/>
    <s v="20-3792"/>
    <s v="P010"/>
    <n v="6"/>
    <n v="144"/>
    <n v="144"/>
    <n v="36"/>
    <n v="36"/>
    <n v="864"/>
    <n v="216"/>
    <n v="648"/>
    <s v="Neither"/>
    <s v="CP-2671"/>
    <s v="Corporate &amp; Professional"/>
    <n v="9.0350666811770921"/>
    <x v="5"/>
    <n v="2020"/>
    <n v="0"/>
  </r>
  <r>
    <d v="2020-10-03T02:24:20"/>
    <s v="20-3743"/>
    <s v="P010"/>
    <n v="6"/>
    <n v="144"/>
    <n v="144"/>
    <n v="36"/>
    <n v="36"/>
    <n v="864"/>
    <n v="216"/>
    <n v="648"/>
    <s v="Neither"/>
    <s v="CG-1701"/>
    <s v="Community &amp; Government"/>
    <n v="12.954911944548844"/>
    <x v="5"/>
    <n v="2020"/>
    <n v="0"/>
  </r>
  <r>
    <d v="2020-07-27T20:57:23"/>
    <s v="20-3357"/>
    <s v="P018"/>
    <n v="6"/>
    <n v="108"/>
    <n v="108"/>
    <n v="54"/>
    <n v="54"/>
    <n v="648"/>
    <n v="324"/>
    <n v="324"/>
    <s v="Dissatisfied"/>
    <s v="HS-7227"/>
    <s v="Healthcare &amp; Safety"/>
    <n v="13.923194761258239"/>
    <x v="5"/>
    <n v="2020"/>
    <n v="0"/>
  </r>
  <r>
    <d v="2020-02-16T00:00:00"/>
    <s v="20-3147"/>
    <s v="P022"/>
    <n v="6"/>
    <n v="153"/>
    <n v="153"/>
    <n v="51"/>
    <n v="51"/>
    <n v="918"/>
    <n v="306"/>
    <n v="612"/>
    <s v="Dissatisfied"/>
    <s v="HS-7461"/>
    <s v="Healthcare &amp; Safety"/>
    <n v="12.85215703546821"/>
    <x v="5"/>
    <n v="2020"/>
    <n v="0"/>
  </r>
  <r>
    <d v="2020-08-09T00:00:00"/>
    <s v="20-2278"/>
    <s v="P024"/>
    <n v="6"/>
    <n v="66"/>
    <n v="66"/>
    <n v="33"/>
    <n v="33"/>
    <n v="396"/>
    <n v="198"/>
    <n v="198"/>
    <s v="Satisfied"/>
    <s v="CT-3242"/>
    <s v="Creative &amp; Technology"/>
    <n v="11.082295381980092"/>
    <x v="5"/>
    <n v="2020"/>
    <n v="0"/>
  </r>
  <r>
    <d v="2020-06-16T13:09:24"/>
    <s v="20-1935"/>
    <s v="P025"/>
    <n v="6"/>
    <n v="210"/>
    <n v="210"/>
    <n v="70"/>
    <n v="70"/>
    <n v="1260"/>
    <n v="420"/>
    <n v="840"/>
    <s v="Dissatisfied"/>
    <s v="HS-7129"/>
    <s v="Healthcare &amp; Safety"/>
    <n v="10.112765954734209"/>
    <x v="5"/>
    <n v="2020"/>
    <n v="0"/>
  </r>
  <r>
    <d v="2020-07-29T00:00:00"/>
    <s v="20-1752"/>
    <s v="P026"/>
    <n v="6"/>
    <n v="280"/>
    <n v="280"/>
    <n v="70"/>
    <n v="70"/>
    <n v="1680"/>
    <n v="420"/>
    <n v="1260"/>
    <s v="Satisfied"/>
    <s v="FE-6753"/>
    <s v="Facilities &amp; Services"/>
    <n v="11.644564584314265"/>
    <x v="5"/>
    <n v="2020"/>
    <n v="0"/>
  </r>
  <r>
    <d v="2020-08-08T08:42:50"/>
    <s v="20-1855"/>
    <s v="P027"/>
    <n v="6"/>
    <n v="140"/>
    <n v="140"/>
    <n v="70"/>
    <n v="70"/>
    <n v="840"/>
    <n v="420"/>
    <n v="420"/>
    <s v="Satisfied"/>
    <s v="CT-363"/>
    <s v="Creative &amp; Technology"/>
    <n v="9.9471686551317795"/>
    <x v="5"/>
    <n v="2020"/>
    <n v="0"/>
  </r>
  <r>
    <d v="2020-04-25T02:47:19"/>
    <s v="20-3763"/>
    <s v="P027"/>
    <n v="6"/>
    <n v="140"/>
    <n v="140"/>
    <n v="70"/>
    <n v="70"/>
    <n v="840"/>
    <n v="420"/>
    <n v="420"/>
    <s v="Neither"/>
    <s v="CG-137"/>
    <s v="Community &amp; Government"/>
    <n v="12.796588406005421"/>
    <x v="5"/>
    <n v="2020"/>
    <n v="0"/>
  </r>
  <r>
    <d v="2020-01-10T00:00:00"/>
    <s v="20-4521"/>
    <s v="P031"/>
    <n v="6"/>
    <s v=""/>
    <n v="146"/>
    <s v=""/>
    <n v="73"/>
    <n v="876"/>
    <n v="438"/>
    <n v="438"/>
    <s v="Neither"/>
    <s v="EE-4400"/>
    <s v="Education"/>
    <n v="9.4239783062860578"/>
    <x v="5"/>
    <n v="2020"/>
    <n v="0"/>
  </r>
  <r>
    <d v="2020-12-09T03:37:33"/>
    <s v="20-3900"/>
    <s v="P033"/>
    <n v="6"/>
    <s v=""/>
    <n v="57"/>
    <n v="19"/>
    <n v="19"/>
    <n v="342"/>
    <n v="114"/>
    <n v="228"/>
    <s v="Neither"/>
    <s v="CT-3882"/>
    <s v="Creative &amp; Technology"/>
    <n v="11.749993886708426"/>
    <x v="5"/>
    <n v="2020"/>
    <n v="0"/>
  </r>
  <r>
    <d v="2020-12-01T16:20:51"/>
    <s v="20-3292"/>
    <s v="P036"/>
    <n v="6"/>
    <n v="280"/>
    <n v="280"/>
    <n v="70"/>
    <n v="70"/>
    <n v="1680"/>
    <n v="420"/>
    <n v="1260"/>
    <s v="Neither"/>
    <s v="CP-2865"/>
    <s v="Corporate &amp; Professional"/>
    <n v="11.971065679104063"/>
    <x v="5"/>
    <n v="2020"/>
    <n v="0"/>
  </r>
  <r>
    <d v="2020-10-14T05:58:40"/>
    <s v="20-3778"/>
    <s v="P037"/>
    <n v="6"/>
    <s v=""/>
    <n v="160"/>
    <n v="80"/>
    <n v="80"/>
    <n v="960"/>
    <n v="480"/>
    <n v="480"/>
    <s v="Satisfied"/>
    <s v="CT-3754"/>
    <s v="Creative &amp; Technology"/>
    <n v="8.2871811249429097"/>
    <x v="5"/>
    <n v="2020"/>
    <n v="0"/>
  </r>
  <r>
    <d v="2020-12-06T18:43:20"/>
    <s v="20-4907"/>
    <s v="P038"/>
    <n v="6"/>
    <n v="240"/>
    <n v="240"/>
    <n v="80"/>
    <n v="80"/>
    <n v="1440"/>
    <n v="480"/>
    <n v="960"/>
    <s v="Satisfied"/>
    <s v="CT-3606"/>
    <s v="Creative &amp; Technology"/>
    <n v="12.173451788225162"/>
    <x v="5"/>
    <n v="2020"/>
    <n v="0"/>
  </r>
  <r>
    <d v="2020-05-24T00:00:00"/>
    <s v="20-4366"/>
    <s v="P038"/>
    <n v="6"/>
    <n v="240"/>
    <n v="240"/>
    <n v="80"/>
    <n v="80"/>
    <n v="1440"/>
    <n v="480"/>
    <n v="960"/>
    <s v="Neither"/>
    <s v="CG-1316"/>
    <s v="Community &amp; Government"/>
    <n v="15.458859683514467"/>
    <x v="5"/>
    <n v="2020"/>
    <n v="0"/>
  </r>
  <r>
    <d v="2020-12-24T08:09:10"/>
    <s v="20-1658"/>
    <s v="P039"/>
    <n v="6"/>
    <n v="270"/>
    <n v="270"/>
    <s v=""/>
    <n v="90"/>
    <n v="1620"/>
    <n v="540"/>
    <n v="1080"/>
    <s v="Neither"/>
    <s v="EE-4569"/>
    <s v="Education"/>
    <n v="12.699346182652626"/>
    <x v="5"/>
    <n v="2020"/>
    <n v="0"/>
  </r>
  <r>
    <d v="2020-01-06T00:00:00"/>
    <s v="20-1410"/>
    <s v="P039"/>
    <n v="6"/>
    <n v="270"/>
    <n v="270"/>
    <s v=""/>
    <n v="90"/>
    <n v="1620"/>
    <n v="540"/>
    <n v="1080"/>
    <s v="Neither"/>
    <s v="SR-9312"/>
    <s v="Sports &amp; Recreation"/>
    <n v="11.416048240262977"/>
    <x v="5"/>
    <n v="2020"/>
    <n v="0"/>
  </r>
  <r>
    <d v="2020-06-05T00:21:29"/>
    <s v="20-4394"/>
    <s v="P042"/>
    <n v="6"/>
    <n v="50"/>
    <n v="50"/>
    <n v="25"/>
    <n v="25"/>
    <n v="300"/>
    <n v="150"/>
    <n v="150"/>
    <s v="Neither"/>
    <s v="CT-3174"/>
    <s v="Creative &amp; Technology"/>
    <n v="15.18789248529443"/>
    <x v="5"/>
    <n v="2020"/>
    <n v="0"/>
  </r>
  <r>
    <d v="2020-09-21T23:15:49"/>
    <s v="20-1536"/>
    <s v="P043"/>
    <n v="6"/>
    <n v="184"/>
    <n v="184"/>
    <n v="92"/>
    <n v="92"/>
    <n v="1104"/>
    <n v="552"/>
    <n v="552"/>
    <s v="Satisfied"/>
    <s v="CT-3371"/>
    <s v="Creative &amp; Technology"/>
    <n v="12.004541523616258"/>
    <x v="5"/>
    <n v="2020"/>
    <n v="0"/>
  </r>
  <r>
    <d v="2020-06-12T00:00:00"/>
    <s v="20-1725"/>
    <s v="P043"/>
    <n v="6"/>
    <s v=""/>
    <n v="184"/>
    <n v="92"/>
    <n v="92"/>
    <n v="1104"/>
    <n v="552"/>
    <n v="552"/>
    <s v="Satisfied"/>
    <s v="HS-7129"/>
    <s v="Healthcare &amp; Safety"/>
    <n v="10.112765954734209"/>
    <x v="5"/>
    <n v="2020"/>
    <n v="0"/>
  </r>
  <r>
    <d v="2020-12-25T00:00:00"/>
    <s v="20-2429"/>
    <s v="P045"/>
    <n v="6"/>
    <s v=""/>
    <n v="100"/>
    <n v="25"/>
    <n v="25"/>
    <n v="600"/>
    <n v="150"/>
    <n v="450"/>
    <s v="Dissatisfied"/>
    <s v="CT-3498"/>
    <s v="Creative &amp; Technology"/>
    <n v="10.588336269016523"/>
    <x v="5"/>
    <n v="2020"/>
    <n v="0"/>
  </r>
  <r>
    <d v="2020-05-05T00:00:00"/>
    <s v="20-4211"/>
    <s v="P046"/>
    <n v="6"/>
    <s v=""/>
    <n v="38"/>
    <s v=""/>
    <n v="19"/>
    <n v="228"/>
    <n v="114"/>
    <n v="114"/>
    <s v="Neither"/>
    <s v="EE-4661"/>
    <s v="Education"/>
    <n v="11.808681852148307"/>
    <x v="5"/>
    <n v="2020"/>
    <n v="0"/>
  </r>
  <r>
    <d v="2020-09-07T11:29:46"/>
    <s v="20-4300"/>
    <s v="P053"/>
    <n v="6"/>
    <n v="50"/>
    <n v="50"/>
    <n v="25"/>
    <n v="25"/>
    <n v="300"/>
    <n v="150"/>
    <n v="150"/>
    <s v="Neither"/>
    <s v="SR-9668"/>
    <s v="Sports &amp; Recreation"/>
    <n v="11.128721898968678"/>
    <x v="5"/>
    <n v="2020"/>
    <n v="0"/>
  </r>
  <r>
    <d v="2020-12-19T00:00:00"/>
    <s v="20-3353"/>
    <s v="P057"/>
    <n v="6"/>
    <s v=""/>
    <n v="252"/>
    <n v="63"/>
    <n v="63"/>
    <n v="1512"/>
    <n v="378"/>
    <n v="1134"/>
    <s v="Satisfied"/>
    <s v="CG-1316"/>
    <s v="Community &amp; Government"/>
    <n v="15.458859683514467"/>
    <x v="5"/>
    <n v="2020"/>
    <n v="0"/>
  </r>
  <r>
    <d v="2020-04-11T23:18:46"/>
    <s v="20-2569"/>
    <s v="P059"/>
    <n v="6"/>
    <n v="267"/>
    <n v="267"/>
    <n v="89"/>
    <n v="89"/>
    <n v="1602"/>
    <n v="534"/>
    <n v="1068"/>
    <s v="Satisfied"/>
    <s v="EE-4580"/>
    <s v="Education"/>
    <n v="13.275355576494196"/>
    <x v="5"/>
    <n v="2020"/>
    <n v="0"/>
  </r>
  <r>
    <d v="2020-02-16T22:52:33"/>
    <s v="20-1280"/>
    <s v="P062"/>
    <n v="6"/>
    <n v="348"/>
    <n v="348"/>
    <n v="87"/>
    <n v="87"/>
    <n v="2088"/>
    <n v="522"/>
    <n v="1566"/>
    <s v="Neither"/>
    <s v="CP-2574"/>
    <s v="Corporate &amp; Professional"/>
    <n v="12.275875773922367"/>
    <x v="5"/>
    <n v="2020"/>
    <n v="0"/>
  </r>
  <r>
    <d v="2020-01-04T15:01:52"/>
    <s v="20-4066"/>
    <s v="P063"/>
    <n v="6"/>
    <n v="261"/>
    <n v="261"/>
    <n v="87"/>
    <n v="87"/>
    <n v="1566"/>
    <n v="522"/>
    <n v="1044"/>
    <s v="Neither"/>
    <s v="EE-4565"/>
    <s v="Education"/>
    <n v="13.697485557052493"/>
    <x v="5"/>
    <n v="2020"/>
    <n v="0"/>
  </r>
  <r>
    <d v="2020-11-09T00:00:00"/>
    <s v="20-2629"/>
    <s v="P063"/>
    <n v="6"/>
    <n v="261"/>
    <n v="261"/>
    <s v=""/>
    <n v="87"/>
    <n v="1566"/>
    <n v="522"/>
    <n v="1044"/>
    <s v="Neither"/>
    <s v="SR-9307"/>
    <s v="Sports &amp; Recreation"/>
    <n v="11.249825090458803"/>
    <x v="5"/>
    <n v="2020"/>
    <n v="0"/>
  </r>
  <r>
    <d v="2020-06-23T00:00:00"/>
    <s v="20-2988"/>
    <s v="P064"/>
    <n v="6"/>
    <n v="231"/>
    <n v="231"/>
    <n v="77"/>
    <n v="77"/>
    <n v="1386"/>
    <n v="462"/>
    <n v="924"/>
    <s v="Neither"/>
    <s v="SR-9566"/>
    <s v="Sports &amp; Recreation"/>
    <n v="12.564315242820944"/>
    <x v="5"/>
    <n v="2020"/>
    <n v="0"/>
  </r>
  <r>
    <d v="2020-07-08T23:47:53"/>
    <s v="20-1432"/>
    <s v="P067"/>
    <n v="6"/>
    <n v="144"/>
    <n v="144"/>
    <n v="36"/>
    <n v="36"/>
    <n v="864"/>
    <n v="216"/>
    <n v="648"/>
    <s v="Neither"/>
    <s v="EE-4585"/>
    <s v="Education"/>
    <n v="11.779256317174871"/>
    <x v="5"/>
    <n v="2020"/>
    <n v="0"/>
  </r>
  <r>
    <d v="2020-08-08T00:00:00"/>
    <s v="20-2536"/>
    <s v="P071"/>
    <n v="6"/>
    <n v="210"/>
    <n v="210"/>
    <s v=""/>
    <n v="70"/>
    <n v="1260"/>
    <n v="420"/>
    <n v="840"/>
    <s v="Satisfied"/>
    <s v="FE-6615"/>
    <s v="Facilities &amp; Services"/>
    <n v="15.861056998489449"/>
    <x v="5"/>
    <n v="2020"/>
    <n v="0"/>
  </r>
  <r>
    <d v="2020-09-21T00:00:00"/>
    <s v="20-1666"/>
    <s v="P072"/>
    <n v="6"/>
    <n v="132"/>
    <n v="132"/>
    <n v="44"/>
    <n v="44"/>
    <n v="792"/>
    <n v="264"/>
    <n v="528"/>
    <s v="Neither"/>
    <s v="CP-2629"/>
    <s v="Corporate &amp; Professional"/>
    <n v="10.411813357023924"/>
    <x v="5"/>
    <n v="2020"/>
    <n v="0"/>
  </r>
  <r>
    <d v="2020-07-30T18:51:56"/>
    <s v="20-1138"/>
    <s v="P073"/>
    <n v="6"/>
    <s v=""/>
    <n v="48"/>
    <n v="24"/>
    <n v="24"/>
    <n v="288"/>
    <n v="144"/>
    <n v="144"/>
    <s v="Dissatisfied"/>
    <s v="CT-3363"/>
    <s v="Creative &amp; Technology"/>
    <n v="8.1085102757869372"/>
    <x v="5"/>
    <n v="2020"/>
    <n v="0"/>
  </r>
  <r>
    <d v="2020-08-14T00:00:00"/>
    <s v="20-2391"/>
    <s v="P075"/>
    <n v="6"/>
    <s v=""/>
    <n v="160"/>
    <s v=""/>
    <n v="80"/>
    <n v="960"/>
    <n v="480"/>
    <n v="480"/>
    <s v="Dissatisfied"/>
    <s v="CG-1465"/>
    <s v="Community &amp; Government"/>
    <n v="10.163794912095831"/>
    <x v="5"/>
    <n v="2020"/>
    <n v="0"/>
  </r>
  <r>
    <d v="2020-12-17T00:00:00"/>
    <s v="20-1878"/>
    <s v="P075"/>
    <n v="6"/>
    <n v="160"/>
    <n v="160"/>
    <n v="80"/>
    <n v="80"/>
    <n v="960"/>
    <n v="480"/>
    <n v="480"/>
    <s v="Neither"/>
    <s v="FE-6919"/>
    <s v="Facilities &amp; Services"/>
    <n v="13.378080355059918"/>
    <x v="5"/>
    <n v="2020"/>
    <n v="0"/>
  </r>
  <r>
    <d v="2020-09-20T07:46:05"/>
    <s v="20-2971"/>
    <s v="P079"/>
    <n v="6"/>
    <n v="188"/>
    <n v="188"/>
    <n v="94"/>
    <n v="94"/>
    <n v="1128"/>
    <n v="564"/>
    <n v="564"/>
    <s v="Satisfied"/>
    <s v="EE-4752"/>
    <s v="Education"/>
    <n v="13.332534707865639"/>
    <x v="5"/>
    <n v="2020"/>
    <n v="0"/>
  </r>
  <r>
    <d v="2020-09-01T00:00:00"/>
    <s v="20-3804"/>
    <s v="P080"/>
    <n v="6"/>
    <s v=""/>
    <n v="57"/>
    <n v="19"/>
    <n v="19"/>
    <n v="342"/>
    <n v="114"/>
    <n v="228"/>
    <s v="Dissatisfied"/>
    <s v="SR-9497"/>
    <s v="Sports &amp; Recreation"/>
    <n v="14.697745043716761"/>
    <x v="5"/>
    <n v="2020"/>
    <n v="0"/>
  </r>
  <r>
    <d v="2020-10-27T00:00:00"/>
    <s v="20-1505"/>
    <s v="P080"/>
    <n v="6"/>
    <n v="57"/>
    <n v="57"/>
    <n v="19"/>
    <n v="19"/>
    <n v="342"/>
    <n v="114"/>
    <n v="228"/>
    <s v="Dissatisfied"/>
    <s v="FE-6918"/>
    <s v="Facilities &amp; Services"/>
    <n v="11.375127981841125"/>
    <x v="5"/>
    <n v="2020"/>
    <n v="0"/>
  </r>
  <r>
    <d v="2020-06-17T00:00:00"/>
    <s v="20-2730"/>
    <s v="P084"/>
    <n v="6"/>
    <n v="154"/>
    <n v="154"/>
    <n v="77"/>
    <n v="77"/>
    <n v="924"/>
    <n v="462"/>
    <n v="462"/>
    <s v="Neither"/>
    <s v="CT-3891"/>
    <s v="Creative &amp; Technology"/>
    <n v="15.556812309269255"/>
    <x v="5"/>
    <n v="2020"/>
    <n v="0"/>
  </r>
  <r>
    <d v="2020-05-07T00:00:00"/>
    <s v="20-2836"/>
    <s v="P088"/>
    <n v="6"/>
    <s v=""/>
    <n v="192"/>
    <n v="96"/>
    <n v="96"/>
    <n v="1152"/>
    <n v="576"/>
    <n v="576"/>
    <s v="Neither"/>
    <s v="SR-9393"/>
    <s v="Sports &amp; Recreation"/>
    <n v="13.115597690631557"/>
    <x v="5"/>
    <n v="2020"/>
    <n v="0"/>
  </r>
  <r>
    <d v="2020-08-10T08:19:14"/>
    <s v="20-1614"/>
    <s v="P089"/>
    <n v="6"/>
    <n v="102"/>
    <n v="102"/>
    <s v=""/>
    <n v="51"/>
    <n v="612"/>
    <n v="306"/>
    <n v="306"/>
    <s v="Neither"/>
    <s v="CG-1618"/>
    <s v="Community &amp; Government"/>
    <n v="8.1628930629234038"/>
    <x v="5"/>
    <n v="2020"/>
    <n v="0"/>
  </r>
  <r>
    <d v="2020-08-18T11:33:05"/>
    <s v="20-3114"/>
    <s v="P090"/>
    <n v="6"/>
    <n v="57"/>
    <n v="57"/>
    <n v="19"/>
    <n v="19"/>
    <n v="342"/>
    <n v="114"/>
    <n v="228"/>
    <s v="Satisfied"/>
    <s v="CP-2468"/>
    <s v="Corporate &amp; Professional"/>
    <n v="12.985332015423809"/>
    <x v="5"/>
    <n v="2020"/>
    <n v="0"/>
  </r>
  <r>
    <d v="2020-10-18T00:00:00"/>
    <s v="20-3476"/>
    <s v="P090"/>
    <n v="6"/>
    <n v="57"/>
    <n v="57"/>
    <n v="19"/>
    <n v="19"/>
    <n v="342"/>
    <n v="114"/>
    <n v="228"/>
    <s v="Dissatisfied"/>
    <s v="CP-2555"/>
    <s v="Corporate &amp; Professional"/>
    <n v="9.1057685343725456"/>
    <x v="5"/>
    <n v="2020"/>
    <n v="0"/>
  </r>
  <r>
    <d v="2020-08-12T13:57:45"/>
    <s v="20-4835"/>
    <s v="P094"/>
    <n v="6"/>
    <n v="80"/>
    <n v="80"/>
    <n v="20"/>
    <n v="20"/>
    <n v="480"/>
    <n v="120"/>
    <n v="360"/>
    <s v="Satisfied"/>
    <s v="EE-4917"/>
    <s v="Education"/>
    <n v="11.756374828790458"/>
    <x v="5"/>
    <n v="2020"/>
    <n v="0"/>
  </r>
  <r>
    <d v="2020-01-04T00:00:00"/>
    <s v="20-1120"/>
    <s v="P096"/>
    <n v="6"/>
    <n v="144"/>
    <n v="144"/>
    <n v="48"/>
    <n v="48"/>
    <n v="864"/>
    <n v="288"/>
    <n v="576"/>
    <s v="Neither"/>
    <s v="CT-3174"/>
    <s v="Creative &amp; Technology"/>
    <n v="15.18789248529443"/>
    <x v="5"/>
    <n v="2020"/>
    <n v="0"/>
  </r>
  <r>
    <d v="2020-08-11T05:00:44"/>
    <s v="20-1503"/>
    <s v="P098"/>
    <n v="6"/>
    <n v="201"/>
    <n v="201"/>
    <n v="67"/>
    <n v="67"/>
    <n v="1206"/>
    <n v="402"/>
    <n v="804"/>
    <s v="Neither"/>
    <s v="CG-1527"/>
    <s v="Community &amp; Government"/>
    <n v="12.658317415198635"/>
    <x v="5"/>
    <n v="2020"/>
    <n v="0"/>
  </r>
  <r>
    <d v="2020-11-05T01:40:43"/>
    <s v="20-3721"/>
    <s v="P100"/>
    <n v="6"/>
    <n v="46"/>
    <n v="46"/>
    <n v="23"/>
    <n v="23"/>
    <n v="276"/>
    <n v="138"/>
    <n v="138"/>
    <s v="Neither"/>
    <s v="SR-9497"/>
    <s v="Sports &amp; Recreation"/>
    <n v="14.697745043716761"/>
    <x v="5"/>
    <n v="2020"/>
    <n v="0"/>
  </r>
  <r>
    <d v="2020-08-11T00:00:00"/>
    <s v="20-1706"/>
    <s v="P004"/>
    <n v="7"/>
    <s v=""/>
    <n v="189"/>
    <n v="63"/>
    <n v="63"/>
    <n v="1323"/>
    <n v="441"/>
    <n v="882"/>
    <s v="Neither"/>
    <s v="EE-4990"/>
    <s v="Education"/>
    <n v="13.288482149665386"/>
    <x v="5"/>
    <n v="2020"/>
    <n v="0"/>
  </r>
  <r>
    <d v="2020-11-15T00:58:05"/>
    <s v="20-3480"/>
    <s v="P005"/>
    <n v="7"/>
    <n v="76"/>
    <n v="76"/>
    <n v="19"/>
    <n v="19"/>
    <n v="532"/>
    <n v="133"/>
    <n v="399"/>
    <s v="Neither"/>
    <s v="EE-4293"/>
    <s v="Education"/>
    <n v="12.889576147248359"/>
    <x v="5"/>
    <n v="2020"/>
    <n v="0"/>
  </r>
  <r>
    <d v="2020-10-01T23:59:04"/>
    <s v="20-3318"/>
    <s v="P005"/>
    <n v="7"/>
    <n v="76"/>
    <n v="76"/>
    <n v="19"/>
    <n v="19"/>
    <n v="532"/>
    <n v="133"/>
    <n v="399"/>
    <s v="Satisfied"/>
    <s v="EE-4361"/>
    <s v="Education"/>
    <n v="14.760829371220243"/>
    <x v="5"/>
    <n v="2020"/>
    <n v="0"/>
  </r>
  <r>
    <d v="2020-03-25T13:38:39"/>
    <s v="20-2930"/>
    <s v="P006"/>
    <n v="7"/>
    <n v="38"/>
    <n v="38"/>
    <s v=""/>
    <n v="19"/>
    <n v="266"/>
    <n v="133"/>
    <n v="133"/>
    <s v="Neither"/>
    <s v="CT-3608"/>
    <s v="Creative &amp; Technology"/>
    <n v="13.765798454641494"/>
    <x v="5"/>
    <n v="2020"/>
    <n v="0"/>
  </r>
  <r>
    <d v="2020-07-01T04:59:36"/>
    <s v="20-1201"/>
    <s v="P006"/>
    <n v="7"/>
    <n v="38"/>
    <n v="38"/>
    <n v="19"/>
    <n v="19"/>
    <n v="266"/>
    <n v="133"/>
    <n v="133"/>
    <s v="Neither"/>
    <s v="FE-621"/>
    <s v="Facilities &amp; Services"/>
    <n v="11.410471033945758"/>
    <x v="5"/>
    <n v="2020"/>
    <n v="0"/>
  </r>
  <r>
    <d v="2020-03-08T19:12:06"/>
    <s v="20-1709"/>
    <s v="P008"/>
    <n v="7"/>
    <s v=""/>
    <n v="225"/>
    <n v="75"/>
    <n v="75"/>
    <n v="1575"/>
    <n v="525"/>
    <n v="1050"/>
    <s v="Neither"/>
    <s v="SR-9666"/>
    <s v="Sports &amp; Recreation"/>
    <n v="10.132922049221957"/>
    <x v="5"/>
    <n v="2020"/>
    <n v="0"/>
  </r>
  <r>
    <d v="2020-02-26T00:00:00"/>
    <s v="20-2744"/>
    <s v="P010"/>
    <n v="7"/>
    <s v=""/>
    <n v="144"/>
    <n v="36"/>
    <n v="36"/>
    <n v="1008"/>
    <n v="252"/>
    <n v="756"/>
    <s v="Dissatisfied"/>
    <s v="CT-3371"/>
    <s v="Creative &amp; Technology"/>
    <n v="12.004541523616258"/>
    <x v="5"/>
    <n v="2020"/>
    <n v="0"/>
  </r>
  <r>
    <d v="2020-08-18T15:37:23"/>
    <s v="20-4368"/>
    <s v="P011"/>
    <n v="7"/>
    <n v="264"/>
    <n v="264"/>
    <n v="88"/>
    <n v="88"/>
    <n v="1848"/>
    <n v="616"/>
    <n v="1232"/>
    <s v="Dissatisfied"/>
    <s v="FE-629"/>
    <s v="Facilities &amp; Services"/>
    <n v="11.311040680082275"/>
    <x v="5"/>
    <n v="2020"/>
    <n v="0"/>
  </r>
  <r>
    <d v="2020-03-02T00:00:00"/>
    <s v="20-1969"/>
    <s v="P014"/>
    <n v="7"/>
    <n v="166"/>
    <n v="166"/>
    <n v="83"/>
    <n v="83"/>
    <n v="1162"/>
    <n v="581"/>
    <n v="581"/>
    <s v="Satisfied"/>
    <s v="EE-4569"/>
    <s v="Education"/>
    <n v="12.699346182652626"/>
    <x v="5"/>
    <n v="2020"/>
    <n v="0"/>
  </r>
  <r>
    <d v="2020-04-22T00:00:00"/>
    <s v="20-2486"/>
    <s v="P016"/>
    <n v="7"/>
    <n v="110"/>
    <n v="110"/>
    <n v="55"/>
    <n v="55"/>
    <n v="770"/>
    <n v="385"/>
    <n v="385"/>
    <s v="Neither"/>
    <s v="CP-2702"/>
    <s v="Corporate &amp; Professional"/>
    <n v="11.687634894637348"/>
    <x v="5"/>
    <n v="2020"/>
    <n v="0"/>
  </r>
  <r>
    <d v="2020-07-29T20:24:00"/>
    <s v="20-2254"/>
    <s v="P017"/>
    <n v="7"/>
    <n v="120"/>
    <n v="120"/>
    <n v="30"/>
    <n v="30"/>
    <n v="840"/>
    <n v="210"/>
    <n v="630"/>
    <s v="Satisfied"/>
    <s v="CG-13"/>
    <s v="Community &amp; Government"/>
    <n v="12.392787515215366"/>
    <x v="5"/>
    <n v="2020"/>
    <n v="0"/>
  </r>
  <r>
    <d v="2020-07-13T23:04:51"/>
    <s v="20-2884"/>
    <s v="P019"/>
    <n v="7"/>
    <n v="308"/>
    <n v="308"/>
    <n v="77"/>
    <n v="77"/>
    <n v="2156"/>
    <n v="539"/>
    <n v="1617"/>
    <s v="Dissatisfied"/>
    <s v="EE-4253"/>
    <s v="Education"/>
    <n v="9.1264071155960682"/>
    <x v="5"/>
    <n v="2020"/>
    <n v="0"/>
  </r>
  <r>
    <d v="2020-10-13T01:13:13"/>
    <s v="20-1968"/>
    <s v="P023"/>
    <n v="7"/>
    <s v=""/>
    <n v="126"/>
    <n v="42"/>
    <n v="42"/>
    <n v="882"/>
    <n v="294"/>
    <n v="588"/>
    <s v="Dissatisfied"/>
    <s v="CG-1547"/>
    <s v="Community &amp; Government"/>
    <n v="11.631646244583138"/>
    <x v="5"/>
    <n v="2020"/>
    <n v="0"/>
  </r>
  <r>
    <d v="2020-05-09T17:19:12"/>
    <s v="20-2255"/>
    <s v="P023"/>
    <n v="7"/>
    <n v="126"/>
    <n v="126"/>
    <n v="42"/>
    <n v="42"/>
    <n v="882"/>
    <n v="294"/>
    <n v="588"/>
    <s v="Neither"/>
    <s v="FE-6482"/>
    <s v="Facilities &amp; Services"/>
    <n v="11.769293993029555"/>
    <x v="5"/>
    <n v="2020"/>
    <n v="0"/>
  </r>
  <r>
    <d v="2020-03-11T20:28:57"/>
    <s v="20-2045"/>
    <s v="P024"/>
    <n v="7"/>
    <n v="66"/>
    <n v="66"/>
    <n v="33"/>
    <n v="33"/>
    <n v="462"/>
    <n v="231"/>
    <n v="231"/>
    <s v="Neither"/>
    <s v="CG-1543"/>
    <s v="Community &amp; Government"/>
    <n v="10.968401424454578"/>
    <x v="5"/>
    <n v="2020"/>
    <n v="0"/>
  </r>
  <r>
    <d v="2020-11-21T14:53:55"/>
    <s v="20-1602"/>
    <s v="P025"/>
    <n v="7"/>
    <s v=""/>
    <n v="210"/>
    <s v=""/>
    <n v="70"/>
    <n v="1470"/>
    <n v="490"/>
    <n v="980"/>
    <s v="Neither"/>
    <s v="CT-363"/>
    <s v="Creative &amp; Technology"/>
    <n v="9.9471686551317795"/>
    <x v="5"/>
    <n v="2020"/>
    <n v="0"/>
  </r>
  <r>
    <d v="2020-02-12T02:50:01"/>
    <s v="20-2899"/>
    <s v="P029"/>
    <n v="7"/>
    <n v="300"/>
    <n v="300"/>
    <n v="75"/>
    <n v="75"/>
    <n v="2100"/>
    <n v="525"/>
    <n v="1575"/>
    <s v="Dissatisfied"/>
    <s v="FE-6631"/>
    <s v="Facilities &amp; Services"/>
    <n v="8.1352386075080023"/>
    <x v="5"/>
    <n v="2020"/>
    <n v="0"/>
  </r>
  <r>
    <d v="2020-07-13T21:58:39"/>
    <s v="20-2438"/>
    <s v="P030"/>
    <n v="7"/>
    <s v=""/>
    <n v="81"/>
    <n v="27"/>
    <n v="27"/>
    <n v="567"/>
    <n v="189"/>
    <n v="378"/>
    <s v="Dissatisfied"/>
    <s v="CT-363"/>
    <s v="Creative &amp; Technology"/>
    <n v="9.9471686551317795"/>
    <x v="5"/>
    <n v="2020"/>
    <n v="0"/>
  </r>
  <r>
    <d v="2020-08-31T09:53:50"/>
    <s v="20-2121"/>
    <s v="P035"/>
    <n v="7"/>
    <n v="144"/>
    <n v="144"/>
    <n v="48"/>
    <n v="48"/>
    <n v="1008"/>
    <n v="336"/>
    <n v="672"/>
    <s v="Satisfied"/>
    <s v="CT-3471"/>
    <s v="Creative &amp; Technology"/>
    <n v="13.537350739681813"/>
    <x v="5"/>
    <n v="2020"/>
    <n v="0"/>
  </r>
  <r>
    <d v="2020-08-17T11:39:01"/>
    <s v="20-3671"/>
    <s v="P037"/>
    <n v="7"/>
    <s v=""/>
    <n v="160"/>
    <n v="80"/>
    <n v="80"/>
    <n v="1120"/>
    <n v="560"/>
    <n v="560"/>
    <s v="Neither"/>
    <s v="FE-6765"/>
    <s v="Facilities &amp; Services"/>
    <n v="7.7337149713827413"/>
    <x v="5"/>
    <n v="2020"/>
    <n v="0"/>
  </r>
  <r>
    <d v="2020-03-30T09:11:12"/>
    <s v="20-4808"/>
    <s v="P038"/>
    <n v="7"/>
    <n v="240"/>
    <n v="240"/>
    <n v="80"/>
    <n v="80"/>
    <n v="1680"/>
    <n v="560"/>
    <n v="1120"/>
    <s v="Satisfied"/>
    <s v="CP-2862"/>
    <s v="Corporate &amp; Professional"/>
    <n v="14.370283356317486"/>
    <x v="5"/>
    <n v="2020"/>
    <n v="0"/>
  </r>
  <r>
    <d v="2020-02-03T10:57:14"/>
    <s v="20-1924"/>
    <s v="P040"/>
    <n v="7"/>
    <n v="160"/>
    <n v="160"/>
    <n v="80"/>
    <n v="80"/>
    <n v="1120"/>
    <n v="560"/>
    <n v="560"/>
    <s v="Satisfied"/>
    <s v="CT-39"/>
    <s v="Creative &amp; Technology"/>
    <n v="16.429355109701351"/>
    <x v="5"/>
    <n v="2020"/>
    <n v="0"/>
  </r>
  <r>
    <d v="2020-08-06T08:18:39"/>
    <s v="20-3706"/>
    <s v="P043"/>
    <n v="7"/>
    <n v="184"/>
    <n v="184"/>
    <n v="92"/>
    <n v="92"/>
    <n v="1288"/>
    <n v="644"/>
    <n v="644"/>
    <s v="Satisfied"/>
    <s v="CP-2795"/>
    <s v="Corporate &amp; Professional"/>
    <n v="11.799431383856128"/>
    <x v="5"/>
    <n v="2020"/>
    <n v="0"/>
  </r>
  <r>
    <d v="2020-05-23T21:56:38"/>
    <s v="20-1218"/>
    <s v="P044"/>
    <n v="7"/>
    <s v=""/>
    <n v="368"/>
    <s v=""/>
    <n v="92"/>
    <n v="2576"/>
    <n v="644"/>
    <n v="1932"/>
    <s v="Satisfied"/>
    <s v="CT-3881"/>
    <s v="Creative &amp; Technology"/>
    <n v="13.45980057156361"/>
    <x v="5"/>
    <n v="2020"/>
    <n v="0"/>
  </r>
  <r>
    <d v="2020-03-11T03:09:37"/>
    <s v="20-2869"/>
    <s v="P047"/>
    <n v="7"/>
    <s v=""/>
    <n v="72"/>
    <n v="36"/>
    <n v="36"/>
    <n v="504"/>
    <n v="252"/>
    <n v="252"/>
    <s v="Neither"/>
    <s v="EE-4797"/>
    <s v="Education"/>
    <n v="9.5176115401380308"/>
    <x v="5"/>
    <n v="2020"/>
    <n v="0"/>
  </r>
  <r>
    <d v="2020-01-21T15:04:31"/>
    <s v="20-3387"/>
    <s v="P049"/>
    <n v="7"/>
    <n v="356"/>
    <n v="356"/>
    <n v="89"/>
    <n v="89"/>
    <n v="2492"/>
    <n v="623"/>
    <n v="1869"/>
    <s v="Neither"/>
    <s v="CT-3169"/>
    <s v="Creative &amp; Technology"/>
    <n v="8.8514729234790472"/>
    <x v="5"/>
    <n v="2020"/>
    <n v="0"/>
  </r>
  <r>
    <d v="2020-12-25T20:19:15"/>
    <s v="20-3230"/>
    <s v="P049"/>
    <n v="7"/>
    <s v=""/>
    <n v="356"/>
    <n v="89"/>
    <n v="89"/>
    <n v="2492"/>
    <n v="623"/>
    <n v="1869"/>
    <s v="Dissatisfied"/>
    <s v="CP-260"/>
    <s v="Corporate &amp; Professional"/>
    <n v="12.55774399806273"/>
    <x v="5"/>
    <n v="2020"/>
    <n v="0"/>
  </r>
  <r>
    <d v="2020-09-07T23:30:21"/>
    <s v="20-4579"/>
    <s v="P051"/>
    <n v="7"/>
    <n v="135"/>
    <n v="135"/>
    <s v=""/>
    <n v="45"/>
    <n v="945"/>
    <n v="315"/>
    <n v="630"/>
    <s v="Neither"/>
    <s v="CP-2926"/>
    <s v="Corporate &amp; Professional"/>
    <n v="8.1743378387804331"/>
    <x v="5"/>
    <n v="2020"/>
    <n v="0"/>
  </r>
  <r>
    <d v="2020-07-12T12:46:14"/>
    <s v="20-1873"/>
    <s v="P053"/>
    <n v="7"/>
    <n v="50"/>
    <n v="50"/>
    <n v="25"/>
    <n v="25"/>
    <n v="350"/>
    <n v="175"/>
    <n v="175"/>
    <s v="Neither"/>
    <s v="EE-4869"/>
    <s v="Education"/>
    <n v="14.687857652112591"/>
    <x v="5"/>
    <n v="2020"/>
    <n v="0"/>
  </r>
  <r>
    <d v="2020-04-29T01:18:52"/>
    <s v="20-2208"/>
    <s v="P053"/>
    <n v="7"/>
    <n v="50"/>
    <n v="50"/>
    <n v="25"/>
    <n v="25"/>
    <n v="350"/>
    <n v="175"/>
    <n v="175"/>
    <s v="Neither"/>
    <s v="CP-260"/>
    <s v="Corporate &amp; Professional"/>
    <n v="12.55774399806273"/>
    <x v="5"/>
    <n v="2020"/>
    <n v="0"/>
  </r>
  <r>
    <d v="2020-10-26T00:00:00"/>
    <s v="20-1497"/>
    <s v="P053"/>
    <n v="7"/>
    <n v="50"/>
    <n v="50"/>
    <n v="25"/>
    <n v="25"/>
    <n v="350"/>
    <n v="175"/>
    <n v="175"/>
    <s v="Neither"/>
    <s v="HS-735"/>
    <s v="Healthcare &amp; Safety"/>
    <n v="9.8892508156549788"/>
    <x v="5"/>
    <n v="2020"/>
    <n v="0"/>
  </r>
  <r>
    <d v="2020-11-30T00:48:28"/>
    <s v="20-1210"/>
    <s v="P054"/>
    <n v="7"/>
    <n v="144"/>
    <n v="144"/>
    <n v="48"/>
    <n v="48"/>
    <n v="1008"/>
    <n v="336"/>
    <n v="672"/>
    <s v="Neither"/>
    <s v="CG-1634"/>
    <s v="Community &amp; Government"/>
    <n v="9.2053706474810433"/>
    <x v="5"/>
    <n v="2020"/>
    <n v="0"/>
  </r>
  <r>
    <d v="2020-04-26T03:53:48"/>
    <s v="20-4684"/>
    <s v="P058"/>
    <n v="7"/>
    <n v="356"/>
    <n v="356"/>
    <s v=""/>
    <n v="89"/>
    <n v="2492"/>
    <n v="623"/>
    <n v="1869"/>
    <s v="Satisfied"/>
    <s v="SR-9729"/>
    <s v="Sports &amp; Recreation"/>
    <n v="12.163730387337393"/>
    <x v="5"/>
    <n v="2020"/>
    <n v="0"/>
  </r>
  <r>
    <d v="2020-07-20T17:26:08"/>
    <s v="20-2686"/>
    <s v="P059"/>
    <n v="7"/>
    <n v="267"/>
    <n v="267"/>
    <n v="89"/>
    <n v="89"/>
    <n v="1869"/>
    <n v="623"/>
    <n v="1246"/>
    <s v="Neither"/>
    <s v="CP-261"/>
    <s v="Corporate &amp; Professional"/>
    <n v="12.545140403858928"/>
    <x v="5"/>
    <n v="2020"/>
    <n v="0"/>
  </r>
  <r>
    <d v="2020-03-14T07:54:53"/>
    <s v="20-2894"/>
    <s v="P059"/>
    <n v="7"/>
    <n v="267"/>
    <n v="267"/>
    <n v="89"/>
    <n v="89"/>
    <n v="1869"/>
    <n v="623"/>
    <n v="1246"/>
    <s v="Neither"/>
    <s v="CG-1514"/>
    <s v="Community &amp; Government"/>
    <n v="13.611804647345796"/>
    <x v="5"/>
    <n v="2020"/>
    <n v="0"/>
  </r>
  <r>
    <d v="2020-04-25T14:53:41"/>
    <s v="20-3693"/>
    <s v="P059"/>
    <n v="7"/>
    <s v=""/>
    <n v="267"/>
    <n v="89"/>
    <n v="89"/>
    <n v="1869"/>
    <n v="623"/>
    <n v="1246"/>
    <s v="Neither"/>
    <s v="EE-434"/>
    <s v="Education"/>
    <n v="12.299779975023837"/>
    <x v="5"/>
    <n v="2020"/>
    <n v="0"/>
  </r>
  <r>
    <d v="2020-09-12T08:33:36"/>
    <s v="20-4968"/>
    <s v="P061"/>
    <n v="7"/>
    <n v="264"/>
    <n v="264"/>
    <n v="88"/>
    <n v="88"/>
    <n v="1848"/>
    <n v="616"/>
    <n v="1232"/>
    <s v="Neither"/>
    <s v="SR-9989"/>
    <s v="Sports &amp; Recreation"/>
    <n v="15.602184182549776"/>
    <x v="5"/>
    <n v="2020"/>
    <n v="0"/>
  </r>
  <r>
    <d v="2020-07-19T01:54:40"/>
    <s v="20-4649"/>
    <s v="P062"/>
    <n v="7"/>
    <n v="348"/>
    <n v="348"/>
    <n v="87"/>
    <n v="87"/>
    <n v="2436"/>
    <n v="609"/>
    <n v="1827"/>
    <s v="Neither"/>
    <s v="SR-9198"/>
    <s v="Sports &amp; Recreation"/>
    <n v="11.443503623244197"/>
    <x v="5"/>
    <n v="2020"/>
    <n v="0"/>
  </r>
  <r>
    <d v="2020-11-22T00:00:00"/>
    <s v="20-3058"/>
    <s v="P062"/>
    <n v="7"/>
    <s v=""/>
    <n v="348"/>
    <n v="87"/>
    <n v="87"/>
    <n v="2436"/>
    <n v="609"/>
    <n v="1827"/>
    <s v="Satisfied"/>
    <s v="CG-1701"/>
    <s v="Community &amp; Government"/>
    <n v="12.954911944548844"/>
    <x v="5"/>
    <n v="2020"/>
    <n v="0"/>
  </r>
  <r>
    <d v="2020-01-20T18:52:31"/>
    <s v="20-2538"/>
    <s v="P063"/>
    <n v="7"/>
    <s v=""/>
    <n v="261"/>
    <n v="87"/>
    <n v="87"/>
    <n v="1827"/>
    <n v="609"/>
    <n v="1218"/>
    <s v="Neither"/>
    <s v="EE-4655"/>
    <s v="Education"/>
    <n v="10.954865572729823"/>
    <x v="5"/>
    <n v="2020"/>
    <n v="0"/>
  </r>
  <r>
    <d v="2020-11-17T11:34:27"/>
    <s v="20-1807"/>
    <s v="P065"/>
    <n v="7"/>
    <s v=""/>
    <n v="50"/>
    <s v=""/>
    <n v="25"/>
    <n v="350"/>
    <n v="175"/>
    <n v="175"/>
    <s v="Satisfied"/>
    <s v="SR-9393"/>
    <s v="Sports &amp; Recreation"/>
    <n v="13.115597690631557"/>
    <x v="5"/>
    <n v="2020"/>
    <n v="0"/>
  </r>
  <r>
    <d v="2020-07-06T21:17:20"/>
    <s v="20-1656"/>
    <s v="P069"/>
    <n v="7"/>
    <n v="150"/>
    <n v="150"/>
    <s v=""/>
    <n v="75"/>
    <n v="1050"/>
    <n v="525"/>
    <n v="525"/>
    <s v="Neither"/>
    <s v="HS-7367"/>
    <s v="Healthcare &amp; Safety"/>
    <n v="14.460020532456038"/>
    <x v="5"/>
    <n v="2020"/>
    <n v="0"/>
  </r>
  <r>
    <d v="2020-05-23T21:58:34"/>
    <s v="20-2501"/>
    <s v="P072"/>
    <n v="7"/>
    <n v="132"/>
    <n v="132"/>
    <n v="44"/>
    <n v="44"/>
    <n v="924"/>
    <n v="308"/>
    <n v="616"/>
    <s v="Neither"/>
    <s v="CT-3608"/>
    <s v="Creative &amp; Technology"/>
    <n v="13.765798454641494"/>
    <x v="5"/>
    <n v="2020"/>
    <n v="0"/>
  </r>
  <r>
    <d v="2020-12-01T00:00:00"/>
    <s v="20-3085"/>
    <s v="P072"/>
    <n v="7"/>
    <s v=""/>
    <n v="132"/>
    <n v="44"/>
    <n v="44"/>
    <n v="924"/>
    <n v="308"/>
    <n v="616"/>
    <s v="Dissatisfied"/>
    <s v="CP-2549"/>
    <s v="Corporate &amp; Professional"/>
    <n v="5.9872353338051019"/>
    <x v="5"/>
    <n v="2020"/>
    <n v="0"/>
  </r>
  <r>
    <d v="2020-02-25T09:57:07"/>
    <s v="20-4185"/>
    <s v="P076"/>
    <n v="7"/>
    <s v=""/>
    <n v="94"/>
    <n v="47"/>
    <n v="47"/>
    <n v="658"/>
    <n v="329"/>
    <n v="329"/>
    <s v="Dissatisfied"/>
    <s v="EE-4357"/>
    <s v="Education"/>
    <n v="13.466362789017223"/>
    <x v="5"/>
    <n v="2020"/>
    <n v="0"/>
  </r>
  <r>
    <d v="2020-01-09T00:00:00"/>
    <s v="20-3942"/>
    <s v="P076"/>
    <n v="7"/>
    <n v="94"/>
    <n v="94"/>
    <s v=""/>
    <n v="47"/>
    <n v="658"/>
    <n v="329"/>
    <n v="329"/>
    <s v="Neither"/>
    <s v="EE-4671"/>
    <s v="Education"/>
    <n v="11.862005526237752"/>
    <x v="5"/>
    <n v="2020"/>
    <n v="0"/>
  </r>
  <r>
    <d v="2020-06-22T23:08:11"/>
    <s v="20-1012"/>
    <s v="P082"/>
    <n v="7"/>
    <n v="312"/>
    <n v="312"/>
    <n v="78"/>
    <n v="78"/>
    <n v="2184"/>
    <n v="546"/>
    <n v="1638"/>
    <s v="Satisfied"/>
    <s v="CT-3169"/>
    <s v="Creative &amp; Technology"/>
    <n v="8.8514729234790472"/>
    <x v="5"/>
    <n v="2020"/>
    <n v="0"/>
  </r>
  <r>
    <d v="2020-12-14T15:35:15"/>
    <s v="20-1339"/>
    <s v="P086"/>
    <n v="7"/>
    <s v=""/>
    <n v="352"/>
    <s v=""/>
    <n v="88"/>
    <n v="2464"/>
    <n v="616"/>
    <n v="1848"/>
    <s v="Neither"/>
    <s v="HS-7475"/>
    <s v="Healthcare &amp; Safety"/>
    <n v="13.00553764131261"/>
    <x v="5"/>
    <n v="2020"/>
    <n v="0"/>
  </r>
  <r>
    <d v="2020-10-24T21:09:05"/>
    <s v="20-4034"/>
    <s v="P087"/>
    <n v="7"/>
    <n v="176"/>
    <n v="176"/>
    <n v="88"/>
    <n v="88"/>
    <n v="1232"/>
    <n v="616"/>
    <n v="616"/>
    <s v="Neither"/>
    <s v="FE-6999"/>
    <s v="Facilities &amp; Services"/>
    <n v="12.172922939334034"/>
    <x v="5"/>
    <n v="2020"/>
    <n v="0"/>
  </r>
  <r>
    <d v="2020-07-01T09:01:02"/>
    <s v="20-4202"/>
    <s v="P089"/>
    <n v="7"/>
    <n v="102"/>
    <n v="102"/>
    <n v="51"/>
    <n v="51"/>
    <n v="714"/>
    <n v="357"/>
    <n v="357"/>
    <s v="Neither"/>
    <s v="CT-3375"/>
    <s v="Creative &amp; Technology"/>
    <n v="11.952554704438674"/>
    <x v="5"/>
    <n v="2020"/>
    <n v="0"/>
  </r>
  <r>
    <d v="2020-10-25T00:00:00"/>
    <s v="20-2687"/>
    <s v="P092"/>
    <n v="7"/>
    <s v=""/>
    <n v="124"/>
    <s v=""/>
    <n v="62"/>
    <n v="868"/>
    <n v="434"/>
    <n v="434"/>
    <s v="Neither"/>
    <s v="CP-261"/>
    <s v="Corporate &amp; Professional"/>
    <n v="12.545140403858928"/>
    <x v="5"/>
    <n v="2020"/>
    <n v="0"/>
  </r>
  <r>
    <d v="2020-06-11T00:00:00"/>
    <s v="20-2725"/>
    <s v="P094"/>
    <n v="7"/>
    <s v=""/>
    <n v="80"/>
    <n v="20"/>
    <n v="20"/>
    <n v="560"/>
    <n v="140"/>
    <n v="420"/>
    <s v="Neither"/>
    <s v="CT-3375"/>
    <s v="Creative &amp; Technology"/>
    <n v="11.952554704438674"/>
    <x v="5"/>
    <n v="2020"/>
    <n v="0"/>
  </r>
  <r>
    <d v="2020-06-20T00:10:54"/>
    <s v="20-2937"/>
    <s v="P095"/>
    <n v="7"/>
    <n v="116"/>
    <n v="116"/>
    <n v="29"/>
    <n v="29"/>
    <n v="812"/>
    <n v="203"/>
    <n v="609"/>
    <s v="Satisfied"/>
    <s v="EE-4169"/>
    <s v="Education"/>
    <n v="15.24190997853951"/>
    <x v="5"/>
    <n v="2020"/>
    <n v="0"/>
  </r>
  <r>
    <d v="2020-12-04T00:00:00"/>
    <s v="20-4205"/>
    <s v="P095"/>
    <n v="7"/>
    <n v="116"/>
    <n v="116"/>
    <n v="29"/>
    <n v="29"/>
    <n v="812"/>
    <n v="203"/>
    <n v="609"/>
    <s v="Dissatisfied"/>
    <s v="HS-7273"/>
    <s v="Healthcare &amp; Safety"/>
    <n v="14.341195386574373"/>
    <x v="5"/>
    <n v="2020"/>
    <n v="0"/>
  </r>
  <r>
    <d v="2020-06-07T21:22:31"/>
    <s v="20-1979"/>
    <s v="P096"/>
    <n v="7"/>
    <s v=""/>
    <n v="144"/>
    <s v=""/>
    <n v="48"/>
    <n v="1008"/>
    <n v="336"/>
    <n v="672"/>
    <s v="Neither"/>
    <s v="CG-1618"/>
    <s v="Community &amp; Government"/>
    <n v="8.1628930629234038"/>
    <x v="5"/>
    <n v="2020"/>
    <n v="0"/>
  </r>
  <r>
    <d v="2020-07-23T00:00:00"/>
    <s v="20-3160"/>
    <s v="P096"/>
    <n v="7"/>
    <n v="144"/>
    <n v="144"/>
    <n v="48"/>
    <n v="48"/>
    <n v="1008"/>
    <n v="336"/>
    <n v="672"/>
    <s v="Neither"/>
    <s v="FE-6892"/>
    <s v="Facilities &amp; Services"/>
    <n v="14.817898176328208"/>
    <x v="5"/>
    <n v="2020"/>
    <n v="0"/>
  </r>
  <r>
    <d v="2020-05-10T00:00:00"/>
    <s v="20-3394"/>
    <s v="P098"/>
    <n v="7"/>
    <n v="201"/>
    <n v="201"/>
    <n v="67"/>
    <n v="67"/>
    <n v="1407"/>
    <n v="469"/>
    <n v="938"/>
    <s v="Dissatisfied"/>
    <s v="CP-2613"/>
    <s v="Corporate &amp; Professional"/>
    <n v="11.070908141213383"/>
    <x v="5"/>
    <n v="2020"/>
    <n v="0"/>
  </r>
  <r>
    <d v="2020-08-03T00:26:36"/>
    <s v="20-4525"/>
    <s v="P100"/>
    <n v="7"/>
    <n v="46"/>
    <n v="46"/>
    <n v="23"/>
    <n v="23"/>
    <n v="322"/>
    <n v="161"/>
    <n v="161"/>
    <s v="Neither"/>
    <s v="EE-4648"/>
    <s v="Education"/>
    <n v="11.99399163482429"/>
    <x v="5"/>
    <n v="2020"/>
    <n v="0"/>
  </r>
  <r>
    <d v="2020-04-20T00:00:00"/>
    <s v="20-3100"/>
    <s v="P001"/>
    <n v="8"/>
    <n v="108"/>
    <n v="108"/>
    <n v="36"/>
    <n v="36"/>
    <n v="864"/>
    <n v="288"/>
    <n v="576"/>
    <s v="Neither"/>
    <s v="SR-930"/>
    <s v="Sports &amp; Recreation"/>
    <n v="14.690198582365463"/>
    <x v="5"/>
    <n v="2020"/>
    <n v="0"/>
  </r>
  <r>
    <d v="2020-03-25T11:45:29"/>
    <s v="20-3368"/>
    <s v="P002"/>
    <n v="8"/>
    <n v="144"/>
    <n v="144"/>
    <n v="36"/>
    <n v="36"/>
    <n v="1152"/>
    <n v="288"/>
    <n v="864"/>
    <s v="Neither"/>
    <s v="CT-3618"/>
    <s v="Creative &amp; Technology"/>
    <n v="11.995406972581796"/>
    <x v="5"/>
    <n v="2020"/>
    <n v="0"/>
  </r>
  <r>
    <d v="2020-01-17T12:12:59"/>
    <s v="20-2852"/>
    <s v="P003"/>
    <n v="8"/>
    <n v="189"/>
    <n v="189"/>
    <n v="63"/>
    <n v="63"/>
    <n v="1512"/>
    <n v="504"/>
    <n v="1008"/>
    <s v="Neither"/>
    <s v="CG-1393"/>
    <s v="Community &amp; Government"/>
    <n v="11.927799225928501"/>
    <x v="5"/>
    <n v="2020"/>
    <n v="0"/>
  </r>
  <r>
    <d v="2020-09-29T12:50:45"/>
    <s v="20-1002"/>
    <s v="P003"/>
    <n v="8"/>
    <s v=""/>
    <n v="189"/>
    <n v="63"/>
    <n v="63"/>
    <n v="1512"/>
    <n v="504"/>
    <n v="1008"/>
    <s v="Neither"/>
    <s v="HS-7862"/>
    <s v="Healthcare &amp; Safety"/>
    <n v="14.423322704129969"/>
    <x v="5"/>
    <n v="2020"/>
    <n v="0"/>
  </r>
  <r>
    <d v="2020-03-14T03:59:59"/>
    <s v="20-1426"/>
    <s v="P004"/>
    <n v="8"/>
    <n v="189"/>
    <n v="189"/>
    <s v=""/>
    <n v="63"/>
    <n v="1512"/>
    <n v="504"/>
    <n v="1008"/>
    <s v="Neither"/>
    <s v="SR-9904"/>
    <s v="Sports &amp; Recreation"/>
    <n v="8.8878868765808274"/>
    <x v="5"/>
    <n v="2020"/>
    <n v="0"/>
  </r>
  <r>
    <d v="2020-12-31T12:36:19"/>
    <s v="20-1670"/>
    <s v="P004"/>
    <n v="8"/>
    <n v="189"/>
    <n v="189"/>
    <n v="63"/>
    <n v="63"/>
    <n v="1512"/>
    <n v="504"/>
    <n v="1008"/>
    <s v="Satisfied"/>
    <s v="FE-621"/>
    <s v="Facilities &amp; Services"/>
    <n v="11.410471033945758"/>
    <x v="5"/>
    <n v="2020"/>
    <n v="0"/>
  </r>
  <r>
    <d v="2020-09-27T00:00:00"/>
    <s v="20-3427"/>
    <s v="P004"/>
    <n v="8"/>
    <s v=""/>
    <n v="189"/>
    <s v=""/>
    <n v="63"/>
    <n v="1512"/>
    <n v="504"/>
    <n v="1008"/>
    <s v="Neither"/>
    <s v="FE-6981"/>
    <s v="Facilities &amp; Services"/>
    <n v="10.517826055804084"/>
    <x v="5"/>
    <n v="2020"/>
    <n v="0"/>
  </r>
  <r>
    <d v="2020-02-11T13:15:34"/>
    <s v="20-2456"/>
    <s v="P005"/>
    <n v="8"/>
    <n v="76"/>
    <n v="76"/>
    <n v="19"/>
    <n v="19"/>
    <n v="608"/>
    <n v="152"/>
    <n v="456"/>
    <s v="Dissatisfied"/>
    <s v="CP-2204"/>
    <s v="Corporate &amp; Professional"/>
    <n v="15.121383064708469"/>
    <x v="5"/>
    <n v="2020"/>
    <n v="0"/>
  </r>
  <r>
    <d v="2020-03-16T19:41:02"/>
    <s v="20-3325"/>
    <s v="P010"/>
    <n v="8"/>
    <s v=""/>
    <n v="144"/>
    <n v="36"/>
    <n v="36"/>
    <n v="1152"/>
    <n v="288"/>
    <n v="864"/>
    <s v="Neither"/>
    <s v="CP-2218"/>
    <s v="Corporate &amp; Professional"/>
    <n v="10.585251392347548"/>
    <x v="5"/>
    <n v="2020"/>
    <n v="0"/>
  </r>
  <r>
    <d v="2020-02-03T00:00:00"/>
    <s v="20-2146"/>
    <s v="P010"/>
    <n v="8"/>
    <n v="144"/>
    <n v="144"/>
    <n v="36"/>
    <n v="36"/>
    <n v="1152"/>
    <n v="288"/>
    <n v="864"/>
    <s v="Dissatisfied"/>
    <s v="EE-40"/>
    <s v="Education"/>
    <n v="12.396052160428608"/>
    <x v="5"/>
    <n v="2020"/>
    <n v="0"/>
  </r>
  <r>
    <d v="2020-09-04T00:00:00"/>
    <s v="20-1570"/>
    <s v="P010"/>
    <n v="8"/>
    <n v="144"/>
    <n v="144"/>
    <n v="36"/>
    <n v="36"/>
    <n v="1152"/>
    <n v="288"/>
    <n v="864"/>
    <s v="Neither"/>
    <s v="CG-1580"/>
    <s v="Community &amp; Government"/>
    <n v="8.8169309002713945"/>
    <x v="5"/>
    <n v="2020"/>
    <n v="0"/>
  </r>
  <r>
    <d v="2020-07-27T21:49:43"/>
    <s v="20-1363"/>
    <s v="P015"/>
    <n v="8"/>
    <n v="176"/>
    <n v="176"/>
    <n v="88"/>
    <n v="88"/>
    <n v="1408"/>
    <n v="704"/>
    <n v="704"/>
    <s v="Dissatisfied"/>
    <s v="SR-9332"/>
    <s v="Sports &amp; Recreation"/>
    <n v="12.701325659159139"/>
    <x v="5"/>
    <n v="2020"/>
    <n v="0"/>
  </r>
  <r>
    <d v="2020-01-20T18:49:28"/>
    <s v="20-2940"/>
    <s v="P017"/>
    <n v="8"/>
    <s v=""/>
    <n v="120"/>
    <n v="30"/>
    <n v="30"/>
    <n v="960"/>
    <n v="240"/>
    <n v="720"/>
    <s v="Neither"/>
    <s v="EE-4646"/>
    <s v="Education"/>
    <n v="16.368863536738775"/>
    <x v="5"/>
    <n v="2020"/>
    <n v="0"/>
  </r>
  <r>
    <d v="2020-02-17T03:42:24"/>
    <s v="20-1036"/>
    <s v="P024"/>
    <n v="8"/>
    <n v="66"/>
    <n v="66"/>
    <n v="33"/>
    <n v="33"/>
    <n v="528"/>
    <n v="264"/>
    <n v="264"/>
    <s v="Dissatisfied"/>
    <s v="SR-9757"/>
    <s v="Sports &amp; Recreation"/>
    <n v="11.970975110943924"/>
    <x v="5"/>
    <n v="2020"/>
    <n v="0"/>
  </r>
  <r>
    <d v="2020-04-14T07:48:30"/>
    <s v="20-2942"/>
    <s v="P024"/>
    <n v="8"/>
    <n v="66"/>
    <n v="66"/>
    <s v=""/>
    <n v="33"/>
    <n v="528"/>
    <n v="264"/>
    <n v="264"/>
    <s v="Satisfied"/>
    <s v="CG-1416"/>
    <s v="Community &amp; Government"/>
    <n v="12.155895475340943"/>
    <x v="5"/>
    <n v="2020"/>
    <n v="0"/>
  </r>
  <r>
    <d v="2020-07-10T00:00:00"/>
    <s v="20-1118"/>
    <s v="P024"/>
    <n v="8"/>
    <n v="66"/>
    <n v="66"/>
    <n v="33"/>
    <n v="33"/>
    <n v="528"/>
    <n v="264"/>
    <n v="264"/>
    <s v="Neither"/>
    <s v="CT-3966"/>
    <s v="Creative &amp; Technology"/>
    <n v="10.524491192521829"/>
    <x v="5"/>
    <n v="2020"/>
    <n v="0"/>
  </r>
  <r>
    <d v="2020-07-08T01:19:09"/>
    <s v="20-3393"/>
    <s v="P027"/>
    <n v="8"/>
    <n v="140"/>
    <n v="140"/>
    <s v=""/>
    <n v="70"/>
    <n v="1120"/>
    <n v="560"/>
    <n v="560"/>
    <s v="Neither"/>
    <s v="CT-3363"/>
    <s v="Creative &amp; Technology"/>
    <n v="8.1085102757869372"/>
    <x v="5"/>
    <n v="2020"/>
    <n v="0"/>
  </r>
  <r>
    <d v="2020-07-05T23:17:24"/>
    <s v="20-3289"/>
    <s v="P027"/>
    <n v="8"/>
    <n v="140"/>
    <n v="140"/>
    <n v="70"/>
    <n v="70"/>
    <n v="1120"/>
    <n v="560"/>
    <n v="560"/>
    <s v="Neither"/>
    <s v="CT-3949"/>
    <s v="Creative &amp; Technology"/>
    <n v="9.8384363471888783"/>
    <x v="5"/>
    <n v="2020"/>
    <n v="0"/>
  </r>
  <r>
    <d v="2020-11-11T00:00:00"/>
    <s v="20-1395"/>
    <s v="P029"/>
    <n v="8"/>
    <s v=""/>
    <n v="300"/>
    <s v=""/>
    <n v="75"/>
    <n v="2400"/>
    <n v="600"/>
    <n v="1800"/>
    <s v="Satisfied"/>
    <s v="SR-9536"/>
    <s v="Sports &amp; Recreation"/>
    <n v="14.030594525378042"/>
    <x v="5"/>
    <n v="2020"/>
    <n v="0"/>
  </r>
  <r>
    <d v="2020-03-18T07:56:49"/>
    <s v="20-2208"/>
    <s v="P033"/>
    <n v="8"/>
    <n v="57"/>
    <n v="57"/>
    <s v=""/>
    <n v="19"/>
    <n v="456"/>
    <n v="152"/>
    <n v="304"/>
    <s v="Satisfied"/>
    <s v="HS-7586"/>
    <s v="Healthcare &amp; Safety"/>
    <n v="9.74650548941427"/>
    <x v="5"/>
    <n v="2020"/>
    <n v="0"/>
  </r>
  <r>
    <d v="2020-01-06T16:08:51"/>
    <s v="20-3425"/>
    <s v="P036"/>
    <n v="8"/>
    <s v=""/>
    <n v="280"/>
    <n v="70"/>
    <n v="70"/>
    <n v="2240"/>
    <n v="560"/>
    <n v="1680"/>
    <s v="Neither"/>
    <s v="CP-2279"/>
    <s v="Corporate &amp; Professional"/>
    <n v="9.629298039722805"/>
    <x v="5"/>
    <n v="2020"/>
    <n v="0"/>
  </r>
  <r>
    <d v="2020-08-10T00:00:00"/>
    <s v="20-2215"/>
    <s v="P036"/>
    <n v="8"/>
    <n v="280"/>
    <n v="280"/>
    <n v="70"/>
    <n v="70"/>
    <n v="2240"/>
    <n v="560"/>
    <n v="1680"/>
    <s v="Neither"/>
    <s v="SR-9497"/>
    <s v="Sports &amp; Recreation"/>
    <n v="14.697745043716761"/>
    <x v="5"/>
    <n v="2020"/>
    <n v="0"/>
  </r>
  <r>
    <d v="2020-03-24T11:57:00"/>
    <s v="20-3308"/>
    <s v="P040"/>
    <n v="8"/>
    <s v=""/>
    <n v="160"/>
    <n v="80"/>
    <n v="80"/>
    <n v="1280"/>
    <n v="640"/>
    <n v="640"/>
    <s v="Neither"/>
    <s v="FE-6631"/>
    <s v="Facilities &amp; Services"/>
    <n v="8.1352386075080023"/>
    <x v="5"/>
    <n v="2020"/>
    <n v="0"/>
  </r>
  <r>
    <d v="2020-05-09T18:02:31"/>
    <s v="20-1879"/>
    <s v="P040"/>
    <n v="8"/>
    <n v="160"/>
    <n v="160"/>
    <n v="80"/>
    <n v="80"/>
    <n v="1280"/>
    <n v="640"/>
    <n v="640"/>
    <s v="Neither"/>
    <s v="CT-3882"/>
    <s v="Creative &amp; Technology"/>
    <n v="11.749993886708426"/>
    <x v="5"/>
    <n v="2020"/>
    <n v="0"/>
  </r>
  <r>
    <d v="2020-08-29T16:50:21"/>
    <s v="20-1047"/>
    <s v="P040"/>
    <n v="8"/>
    <n v="160"/>
    <n v="160"/>
    <n v="80"/>
    <n v="80"/>
    <n v="1280"/>
    <n v="640"/>
    <n v="640"/>
    <s v="Dissatisfied"/>
    <s v="CP-2582"/>
    <s v="Corporate &amp; Professional"/>
    <n v="11.428575823958646"/>
    <x v="5"/>
    <n v="2020"/>
    <n v="0"/>
  </r>
  <r>
    <d v="2020-09-18T06:34:51"/>
    <s v="20-2384"/>
    <s v="P041"/>
    <n v="8"/>
    <n v="144"/>
    <n v="144"/>
    <n v="36"/>
    <n v="36"/>
    <n v="1152"/>
    <n v="288"/>
    <n v="864"/>
    <s v="Satisfied"/>
    <s v="HS-735"/>
    <s v="Healthcare &amp; Safety"/>
    <n v="9.8892508156549788"/>
    <x v="5"/>
    <n v="2020"/>
    <n v="0"/>
  </r>
  <r>
    <d v="2020-01-25T00:00:00"/>
    <s v="20-4537"/>
    <s v="P042"/>
    <n v="8"/>
    <n v="50"/>
    <n v="50"/>
    <n v="25"/>
    <n v="25"/>
    <n v="400"/>
    <n v="200"/>
    <n v="200"/>
    <s v="Satisfied"/>
    <s v="EE-4293"/>
    <s v="Education"/>
    <n v="12.889576147248359"/>
    <x v="5"/>
    <n v="2020"/>
    <n v="0"/>
  </r>
  <r>
    <d v="2020-01-18T14:45:21"/>
    <s v="20-1676"/>
    <s v="P044"/>
    <n v="8"/>
    <n v="368"/>
    <n v="368"/>
    <n v="92"/>
    <n v="92"/>
    <n v="2944"/>
    <n v="736"/>
    <n v="2208"/>
    <s v="Neither"/>
    <s v="EE-4671"/>
    <s v="Education"/>
    <n v="11.862005526237752"/>
    <x v="5"/>
    <n v="2020"/>
    <n v="0"/>
  </r>
  <r>
    <d v="2020-05-16T06:16:08"/>
    <s v="20-2735"/>
    <s v="P046"/>
    <n v="8"/>
    <n v="38"/>
    <n v="38"/>
    <n v="19"/>
    <n v="19"/>
    <n v="304"/>
    <n v="152"/>
    <n v="152"/>
    <s v="Neither"/>
    <s v="EE-4990"/>
    <s v="Education"/>
    <n v="13.288482149665386"/>
    <x v="5"/>
    <n v="2020"/>
    <n v="0"/>
  </r>
  <r>
    <d v="2020-04-03T19:08:48"/>
    <s v="20-1858"/>
    <s v="P049"/>
    <n v="8"/>
    <n v="356"/>
    <n v="356"/>
    <n v="89"/>
    <n v="89"/>
    <n v="2848"/>
    <n v="712"/>
    <n v="2136"/>
    <s v="Neither"/>
    <s v="HS-7997"/>
    <s v="Healthcare &amp; Safety"/>
    <n v="16.148992525516267"/>
    <x v="5"/>
    <n v="2020"/>
    <n v="0"/>
  </r>
  <r>
    <d v="2020-07-14T23:55:16"/>
    <s v="20-1767"/>
    <s v="P050"/>
    <n v="8"/>
    <n v="108"/>
    <n v="108"/>
    <n v="36"/>
    <n v="36"/>
    <n v="864"/>
    <n v="288"/>
    <n v="576"/>
    <s v="Dissatisfied"/>
    <s v="CT-3439"/>
    <s v="Creative &amp; Technology"/>
    <n v="7.8974070387684714"/>
    <x v="5"/>
    <n v="2020"/>
    <n v="0"/>
  </r>
  <r>
    <d v="2020-01-31T05:01:51"/>
    <s v="20-1899"/>
    <s v="P051"/>
    <n v="8"/>
    <n v="135"/>
    <n v="135"/>
    <n v="45"/>
    <n v="45"/>
    <n v="1080"/>
    <n v="360"/>
    <n v="720"/>
    <s v="Neither"/>
    <s v="CG-1339"/>
    <s v="Community &amp; Government"/>
    <n v="15.239568994601312"/>
    <x v="5"/>
    <n v="2020"/>
    <n v="0"/>
  </r>
  <r>
    <d v="2020-01-28T00:00:00"/>
    <s v="20-3725"/>
    <s v="P051"/>
    <n v="8"/>
    <n v="135"/>
    <n v="135"/>
    <n v="45"/>
    <n v="45"/>
    <n v="1080"/>
    <n v="360"/>
    <n v="720"/>
    <s v="Dissatisfied"/>
    <s v="SR-9362"/>
    <s v="Sports &amp; Recreation"/>
    <n v="10.78374703625888"/>
    <x v="5"/>
    <n v="2020"/>
    <n v="0"/>
  </r>
  <r>
    <d v="2020-02-25T16:23:44"/>
    <s v="20-4612"/>
    <s v="P052"/>
    <n v="8"/>
    <n v="352"/>
    <n v="352"/>
    <n v="88"/>
    <n v="88"/>
    <n v="2816"/>
    <n v="704"/>
    <n v="2112"/>
    <s v="Neither"/>
    <s v="FE-6323"/>
    <s v="Facilities &amp; Services"/>
    <n v="10.523527521613014"/>
    <x v="5"/>
    <n v="2020"/>
    <n v="0"/>
  </r>
  <r>
    <d v="2020-05-21T00:00:00"/>
    <s v="20-4901"/>
    <s v="P052"/>
    <n v="8"/>
    <s v=""/>
    <n v="352"/>
    <s v=""/>
    <n v="88"/>
    <n v="2816"/>
    <n v="704"/>
    <n v="2112"/>
    <s v="Satisfied"/>
    <s v="SR-9180"/>
    <s v="Sports &amp; Recreation"/>
    <n v="13.601235361661526"/>
    <x v="5"/>
    <n v="2020"/>
    <n v="0"/>
  </r>
  <r>
    <d v="2020-09-08T00:00:00"/>
    <s v="20-1605"/>
    <s v="P052"/>
    <n v="8"/>
    <n v="352"/>
    <n v="352"/>
    <n v="88"/>
    <n v="88"/>
    <n v="2816"/>
    <n v="704"/>
    <n v="2112"/>
    <s v="Satisfied"/>
    <s v="FE-652"/>
    <s v="Facilities &amp; Services"/>
    <n v="14.376986923104601"/>
    <x v="5"/>
    <n v="2020"/>
    <n v="0"/>
  </r>
  <r>
    <d v="2020-07-06T23:55:20"/>
    <s v="20-1099"/>
    <s v="P054"/>
    <n v="8"/>
    <n v="144"/>
    <n v="144"/>
    <n v="48"/>
    <n v="48"/>
    <n v="1152"/>
    <n v="384"/>
    <n v="768"/>
    <s v="Satisfied"/>
    <s v="FE-6892"/>
    <s v="Facilities &amp; Services"/>
    <n v="14.817898176328208"/>
    <x v="5"/>
    <n v="2020"/>
    <n v="0"/>
  </r>
  <r>
    <d v="2020-04-06T18:57:23"/>
    <s v="20-2252"/>
    <s v="P054"/>
    <n v="8"/>
    <s v=""/>
    <n v="144"/>
    <n v="48"/>
    <n v="48"/>
    <n v="1152"/>
    <n v="384"/>
    <n v="768"/>
    <s v="Dissatisfied"/>
    <s v="HS-7670"/>
    <s v="Healthcare &amp; Safety"/>
    <n v="8.7741864171993527"/>
    <x v="5"/>
    <n v="2020"/>
    <n v="0"/>
  </r>
  <r>
    <d v="2020-06-26T00:00:00"/>
    <s v="20-1400"/>
    <s v="P058"/>
    <n v="8"/>
    <s v=""/>
    <n v="356"/>
    <n v="89"/>
    <n v="89"/>
    <n v="2848"/>
    <n v="712"/>
    <n v="2136"/>
    <s v="Neither"/>
    <s v="HS-712"/>
    <s v="Healthcare &amp; Safety"/>
    <n v="10.428287009858728"/>
    <x v="5"/>
    <n v="2020"/>
    <n v="0"/>
  </r>
  <r>
    <d v="2020-02-12T18:42:17"/>
    <s v="20-2994"/>
    <s v="P062"/>
    <n v="8"/>
    <n v="348"/>
    <n v="348"/>
    <n v="87"/>
    <n v="87"/>
    <n v="2784"/>
    <n v="696"/>
    <n v="2088"/>
    <s v="Dissatisfied"/>
    <s v="CT-317"/>
    <s v="Creative &amp; Technology"/>
    <n v="12.551203838971933"/>
    <x v="5"/>
    <n v="2020"/>
    <n v="0"/>
  </r>
  <r>
    <d v="2020-03-25T00:00:00"/>
    <s v="20-3473"/>
    <s v="P064"/>
    <n v="8"/>
    <s v=""/>
    <n v="231"/>
    <n v="77"/>
    <n v="77"/>
    <n v="1848"/>
    <n v="616"/>
    <n v="1232"/>
    <s v="Neither"/>
    <s v="SR-9223"/>
    <s v="Sports &amp; Recreation"/>
    <n v="9.458617986208397"/>
    <x v="5"/>
    <n v="2020"/>
    <n v="0"/>
  </r>
  <r>
    <d v="2020-12-18T23:07:33"/>
    <s v="20-4240"/>
    <s v="P066"/>
    <n v="8"/>
    <n v="34"/>
    <n v="34"/>
    <n v="17"/>
    <n v="17"/>
    <n v="272"/>
    <n v="136"/>
    <n v="136"/>
    <s v="Neither"/>
    <s v="CT-3613"/>
    <s v="Creative &amp; Technology"/>
    <n v="14.064516999204997"/>
    <x v="5"/>
    <n v="2020"/>
    <n v="0"/>
  </r>
  <r>
    <d v="2020-01-17T10:45:03"/>
    <s v="20-4040"/>
    <s v="P070"/>
    <n v="8"/>
    <n v="84"/>
    <n v="84"/>
    <n v="21"/>
    <n v="21"/>
    <n v="672"/>
    <n v="168"/>
    <n v="504"/>
    <s v="Satisfied"/>
    <s v="CP-2862"/>
    <s v="Corporate &amp; Professional"/>
    <n v="14.370283356317486"/>
    <x v="5"/>
    <n v="2020"/>
    <n v="0"/>
  </r>
  <r>
    <d v="2020-02-17T20:07:29"/>
    <s v="20-1698"/>
    <s v="P072"/>
    <n v="8"/>
    <n v="132"/>
    <n v="132"/>
    <s v=""/>
    <n v="44"/>
    <n v="1056"/>
    <n v="352"/>
    <n v="704"/>
    <s v="Dissatisfied"/>
    <s v="CP-2865"/>
    <s v="Corporate &amp; Professional"/>
    <n v="11.971065679104063"/>
    <x v="5"/>
    <n v="2020"/>
    <n v="0"/>
  </r>
  <r>
    <d v="2020-06-10T04:15:03"/>
    <s v="20-1893"/>
    <s v="P072"/>
    <n v="8"/>
    <n v="132"/>
    <n v="132"/>
    <s v=""/>
    <n v="44"/>
    <n v="1056"/>
    <n v="352"/>
    <n v="704"/>
    <s v="Neither"/>
    <s v="CG-1369"/>
    <s v="Community &amp; Government"/>
    <n v="11.346510807401776"/>
    <x v="5"/>
    <n v="2020"/>
    <n v="0"/>
  </r>
  <r>
    <d v="2020-09-08T09:33:16"/>
    <s v="20-4222"/>
    <s v="P074"/>
    <n v="8"/>
    <n v="352"/>
    <n v="352"/>
    <n v="88"/>
    <n v="88"/>
    <n v="2816"/>
    <n v="704"/>
    <n v="2112"/>
    <s v="Neither"/>
    <s v="CT-3242"/>
    <s v="Creative &amp; Technology"/>
    <n v="11.082295381980092"/>
    <x v="5"/>
    <n v="2020"/>
    <n v="0"/>
  </r>
  <r>
    <d v="2020-07-11T00:00:00"/>
    <s v="20-1344"/>
    <s v="P075"/>
    <n v="8"/>
    <n v="160"/>
    <n v="160"/>
    <n v="80"/>
    <n v="80"/>
    <n v="1280"/>
    <n v="640"/>
    <n v="640"/>
    <s v="Neither"/>
    <s v="SR-9362"/>
    <s v="Sports &amp; Recreation"/>
    <n v="10.78374703625888"/>
    <x v="5"/>
    <n v="2020"/>
    <n v="0"/>
  </r>
  <r>
    <d v="2020-01-23T20:16:32"/>
    <s v="20-3018"/>
    <s v="P079"/>
    <n v="8"/>
    <n v="188"/>
    <n v="188"/>
    <n v="94"/>
    <n v="94"/>
    <n v="1504"/>
    <n v="752"/>
    <n v="752"/>
    <s v="Dissatisfied"/>
    <s v="EE-4580"/>
    <s v="Education"/>
    <n v="13.275355576494196"/>
    <x v="5"/>
    <n v="2020"/>
    <n v="0"/>
  </r>
  <r>
    <d v="2020-04-25T01:08:44"/>
    <s v="20-2493"/>
    <s v="P083"/>
    <n v="8"/>
    <s v=""/>
    <n v="90"/>
    <n v="45"/>
    <n v="45"/>
    <n v="720"/>
    <n v="360"/>
    <n v="360"/>
    <s v="Neither"/>
    <s v="SR-930"/>
    <s v="Sports &amp; Recreation"/>
    <n v="14.690198582365463"/>
    <x v="5"/>
    <n v="2020"/>
    <n v="0"/>
  </r>
  <r>
    <d v="2020-09-01T11:09:24"/>
    <s v="20-1535"/>
    <s v="P084"/>
    <n v="8"/>
    <n v="154"/>
    <n v="154"/>
    <n v="77"/>
    <n v="77"/>
    <n v="1232"/>
    <n v="616"/>
    <n v="616"/>
    <s v="Neither"/>
    <s v="HS-7440"/>
    <s v="Healthcare &amp; Safety"/>
    <n v="13.407340878370247"/>
    <x v="5"/>
    <n v="2020"/>
    <n v="0"/>
  </r>
  <r>
    <d v="2020-07-06T00:00:00"/>
    <s v="20-1032"/>
    <s v="P086"/>
    <n v="8"/>
    <n v="352"/>
    <n v="352"/>
    <n v="88"/>
    <n v="88"/>
    <n v="2816"/>
    <n v="704"/>
    <n v="2112"/>
    <s v="Neither"/>
    <s v="HS-7475"/>
    <s v="Healthcare &amp; Safety"/>
    <n v="13.00553764131261"/>
    <x v="5"/>
    <n v="2020"/>
    <n v="0"/>
  </r>
  <r>
    <d v="2020-11-13T01:54:41"/>
    <s v="20-1078"/>
    <s v="P089"/>
    <n v="8"/>
    <n v="102"/>
    <n v="102"/>
    <s v=""/>
    <n v="51"/>
    <n v="816"/>
    <n v="408"/>
    <n v="408"/>
    <s v="Neither"/>
    <s v="CG-1465"/>
    <s v="Community &amp; Government"/>
    <n v="10.163794912095831"/>
    <x v="5"/>
    <n v="2020"/>
    <n v="0"/>
  </r>
  <r>
    <d v="2020-06-29T07:48:49"/>
    <s v="20-4162"/>
    <s v="P093"/>
    <n v="8"/>
    <n v="384"/>
    <n v="384"/>
    <n v="96"/>
    <n v="96"/>
    <n v="3072"/>
    <n v="768"/>
    <n v="2304"/>
    <s v="Neither"/>
    <s v="EE-4370"/>
    <s v="Education"/>
    <n v="14.129095302641241"/>
    <x v="5"/>
    <n v="2020"/>
    <n v="0"/>
  </r>
  <r>
    <d v="2020-01-19T00:00:00"/>
    <s v="20-4481"/>
    <s v="P094"/>
    <n v="8"/>
    <n v="80"/>
    <n v="80"/>
    <n v="20"/>
    <n v="20"/>
    <n v="640"/>
    <n v="160"/>
    <n v="480"/>
    <s v="Neither"/>
    <s v="HS-7790"/>
    <s v="Healthcare &amp; Safety"/>
    <n v="12.169266722245851"/>
    <x v="5"/>
    <n v="2020"/>
    <n v="0"/>
  </r>
  <r>
    <d v="2020-10-22T00:55:54"/>
    <s v="20-2119"/>
    <s v="P096"/>
    <n v="8"/>
    <n v="144"/>
    <n v="144"/>
    <s v=""/>
    <n v="48"/>
    <n v="1152"/>
    <n v="384"/>
    <n v="768"/>
    <s v="Dissatisfied"/>
    <s v="HS-7993"/>
    <s v="Healthcare &amp; Safety"/>
    <n v="13.106678263594747"/>
    <x v="5"/>
    <n v="2020"/>
    <n v="0"/>
  </r>
  <r>
    <d v="2020-03-10T00:00:00"/>
    <s v="20-4868"/>
    <s v="P096"/>
    <n v="8"/>
    <s v=""/>
    <n v="144"/>
    <n v="48"/>
    <n v="48"/>
    <n v="1152"/>
    <n v="384"/>
    <n v="768"/>
    <s v="Dissatisfied"/>
    <s v="FE-6350"/>
    <s v="Facilities &amp; Services"/>
    <n v="14.906846445071711"/>
    <x v="5"/>
    <n v="2020"/>
    <n v="0"/>
  </r>
  <r>
    <d v="2020-03-29T14:04:31"/>
    <s v="20-2051"/>
    <s v="P098"/>
    <n v="8"/>
    <n v="201"/>
    <n v="201"/>
    <n v="67"/>
    <n v="67"/>
    <n v="1608"/>
    <n v="536"/>
    <n v="1072"/>
    <s v="Neither"/>
    <s v="HS-7827"/>
    <s v="Healthcare &amp; Safety"/>
    <n v="9.3014286057233697"/>
    <x v="5"/>
    <n v="2020"/>
    <n v="0"/>
  </r>
  <r>
    <d v="2020-10-17T02:12:54"/>
    <s v="20-1409"/>
    <s v="P098"/>
    <n v="8"/>
    <n v="201"/>
    <n v="201"/>
    <n v="67"/>
    <n v="67"/>
    <n v="1608"/>
    <n v="536"/>
    <n v="1072"/>
    <s v="Satisfied"/>
    <s v="CP-2795"/>
    <s v="Corporate &amp; Professional"/>
    <n v="11.799431383856128"/>
    <x v="5"/>
    <n v="2020"/>
    <n v="0"/>
  </r>
  <r>
    <d v="2020-06-23T17:04:36"/>
    <s v="20-4975"/>
    <s v="P001"/>
    <n v="9"/>
    <n v="108"/>
    <n v="108"/>
    <n v="36"/>
    <n v="36"/>
    <n v="972"/>
    <n v="324"/>
    <n v="648"/>
    <s v="Dissatisfied"/>
    <s v="CG-1606"/>
    <s v="Community &amp; Government"/>
    <n v="12.452986387489583"/>
    <x v="5"/>
    <n v="2020"/>
    <n v="0"/>
  </r>
  <r>
    <d v="2020-11-19T20:52:36"/>
    <s v="20-1462"/>
    <s v="P005"/>
    <n v="9"/>
    <n v="76"/>
    <n v="76"/>
    <n v="19"/>
    <n v="19"/>
    <n v="684"/>
    <n v="171"/>
    <n v="513"/>
    <s v="Neither"/>
    <s v="CP-2204"/>
    <s v="Corporate &amp; Professional"/>
    <n v="15.121383064708469"/>
    <x v="5"/>
    <n v="2020"/>
    <n v="0"/>
  </r>
  <r>
    <d v="2020-12-01T12:03:43"/>
    <s v="20-1122"/>
    <s v="P009"/>
    <n v="9"/>
    <n v="255"/>
    <n v="255"/>
    <n v="85"/>
    <n v="85"/>
    <n v="2295"/>
    <n v="765"/>
    <n v="1530"/>
    <s v="Neither"/>
    <s v="CG-1835"/>
    <s v="Community &amp; Government"/>
    <n v="13.095446915421235"/>
    <x v="5"/>
    <n v="2020"/>
    <n v="0"/>
  </r>
  <r>
    <d v="2020-07-07T00:00:00"/>
    <s v="20-4153"/>
    <s v="P012"/>
    <n v="9"/>
    <n v="30"/>
    <n v="30"/>
    <s v=""/>
    <n v="15"/>
    <n v="270"/>
    <n v="135"/>
    <n v="135"/>
    <s v="Neither"/>
    <s v="CG-1835"/>
    <s v="Community &amp; Government"/>
    <n v="13.095446915421235"/>
    <x v="5"/>
    <n v="2020"/>
    <n v="0"/>
  </r>
  <r>
    <d v="2020-05-30T00:00:00"/>
    <s v="20-3667"/>
    <s v="P016"/>
    <n v="9"/>
    <n v="110"/>
    <n v="110"/>
    <n v="55"/>
    <n v="55"/>
    <n v="990"/>
    <n v="495"/>
    <n v="495"/>
    <s v="Neither"/>
    <s v="SR-9989"/>
    <s v="Sports &amp; Recreation"/>
    <n v="15.602184182549776"/>
    <x v="5"/>
    <n v="2020"/>
    <n v="0"/>
  </r>
  <r>
    <d v="2020-03-04T00:00:00"/>
    <s v="20-4637"/>
    <s v="P017"/>
    <n v="9"/>
    <n v="120"/>
    <n v="120"/>
    <n v="30"/>
    <n v="30"/>
    <n v="1080"/>
    <n v="270"/>
    <n v="810"/>
    <s v="Satisfied"/>
    <s v="SR-9320"/>
    <s v="Sports &amp; Recreation"/>
    <n v="12.1334991293512"/>
    <x v="5"/>
    <n v="2020"/>
    <n v="0"/>
  </r>
  <r>
    <d v="2020-06-27T00:00:00"/>
    <s v="20-4883"/>
    <s v="P020"/>
    <n v="9"/>
    <n v="180"/>
    <n v="180"/>
    <n v="45"/>
    <n v="45"/>
    <n v="1620"/>
    <n v="405"/>
    <n v="1215"/>
    <s v="Neither"/>
    <s v="CP-2204"/>
    <s v="Corporate &amp; Professional"/>
    <n v="15.121383064708469"/>
    <x v="5"/>
    <n v="2020"/>
    <n v="0"/>
  </r>
  <r>
    <d v="2020-11-26T04:51:58"/>
    <s v="20-1157"/>
    <s v="P022"/>
    <n v="9"/>
    <n v="153"/>
    <n v="153"/>
    <n v="51"/>
    <n v="51"/>
    <n v="1377"/>
    <n v="459"/>
    <n v="918"/>
    <s v="Neither"/>
    <s v="SR-9223"/>
    <s v="Sports &amp; Recreation"/>
    <n v="9.458617986208397"/>
    <x v="5"/>
    <n v="2020"/>
    <n v="0"/>
  </r>
  <r>
    <d v="2020-11-13T03:42:19"/>
    <s v="20-4206"/>
    <s v="P026"/>
    <n v="9"/>
    <n v="280"/>
    <n v="280"/>
    <n v="70"/>
    <n v="70"/>
    <n v="2520"/>
    <n v="630"/>
    <n v="1890"/>
    <s v="Neither"/>
    <s v="FE-6287"/>
    <s v="Facilities &amp; Services"/>
    <n v="14.060995290679429"/>
    <x v="5"/>
    <n v="2020"/>
    <n v="0"/>
  </r>
  <r>
    <d v="2020-12-15T06:55:43"/>
    <s v="20-4794"/>
    <s v="P028"/>
    <n v="9"/>
    <s v=""/>
    <n v="156"/>
    <n v="78"/>
    <n v="78"/>
    <n v="1404"/>
    <n v="702"/>
    <n v="702"/>
    <s v="Neither"/>
    <s v="CG-1547"/>
    <s v="Community &amp; Government"/>
    <n v="11.631646244583138"/>
    <x v="5"/>
    <n v="2020"/>
    <n v="0"/>
  </r>
  <r>
    <d v="2020-04-10T14:01:45"/>
    <s v="20-1877"/>
    <s v="P029"/>
    <n v="9"/>
    <s v=""/>
    <n v="300"/>
    <n v="75"/>
    <n v="75"/>
    <n v="2700"/>
    <n v="675"/>
    <n v="2025"/>
    <s v="Satisfied"/>
    <s v="CG-1446"/>
    <s v="Community &amp; Government"/>
    <n v="14.593670394271927"/>
    <x v="5"/>
    <n v="2020"/>
    <n v="0"/>
  </r>
  <r>
    <d v="2020-11-11T22:38:00"/>
    <s v="20-3267"/>
    <s v="P030"/>
    <n v="9"/>
    <n v="81"/>
    <n v="81"/>
    <n v="27"/>
    <n v="27"/>
    <n v="729"/>
    <n v="243"/>
    <n v="486"/>
    <s v="Dissatisfied"/>
    <s v="HS-7997"/>
    <s v="Healthcare &amp; Safety"/>
    <n v="16.148992525516267"/>
    <x v="5"/>
    <n v="2020"/>
    <n v="0"/>
  </r>
  <r>
    <d v="2020-03-16T03:00:25"/>
    <s v="20-1873"/>
    <s v="P031"/>
    <n v="9"/>
    <n v="146"/>
    <n v="146"/>
    <n v="73"/>
    <n v="73"/>
    <n v="1314"/>
    <n v="657"/>
    <n v="657"/>
    <s v="Neither"/>
    <s v="CT-3796"/>
    <s v="Creative &amp; Technology"/>
    <n v="15.207985888346794"/>
    <x v="5"/>
    <n v="2020"/>
    <n v="0"/>
  </r>
  <r>
    <d v="2020-04-13T00:00:00"/>
    <s v="20-4465"/>
    <s v="P032"/>
    <n v="9"/>
    <n v="92"/>
    <n v="92"/>
    <n v="46"/>
    <n v="46"/>
    <n v="828"/>
    <n v="414"/>
    <n v="414"/>
    <s v="Neither"/>
    <s v="CT-3169"/>
    <s v="Creative &amp; Technology"/>
    <n v="8.8514729234790472"/>
    <x v="5"/>
    <n v="2020"/>
    <n v="0"/>
  </r>
  <r>
    <d v="2020-08-02T05:50:49"/>
    <s v="20-2078"/>
    <s v="P033"/>
    <n v="9"/>
    <n v="57"/>
    <n v="57"/>
    <n v="19"/>
    <n v="19"/>
    <n v="513"/>
    <n v="171"/>
    <n v="342"/>
    <s v="Neither"/>
    <s v="HS-7863"/>
    <s v="Healthcare &amp; Safety"/>
    <n v="13.574227261506472"/>
    <x v="5"/>
    <n v="2020"/>
    <n v="0"/>
  </r>
  <r>
    <d v="2020-07-06T12:13:47"/>
    <s v="20-1277"/>
    <s v="P034"/>
    <n v="9"/>
    <n v="114"/>
    <n v="114"/>
    <n v="57"/>
    <n v="57"/>
    <n v="1026"/>
    <n v="513"/>
    <n v="513"/>
    <s v="Neither"/>
    <s v="FE-6119"/>
    <s v="Facilities &amp; Services"/>
    <n v="8.6625575824723242"/>
    <x v="5"/>
    <n v="2020"/>
    <n v="0"/>
  </r>
  <r>
    <d v="2020-06-22T00:00:00"/>
    <s v="20-4729"/>
    <s v="P034"/>
    <n v="9"/>
    <s v=""/>
    <n v="114"/>
    <n v="57"/>
    <n v="57"/>
    <n v="1026"/>
    <n v="513"/>
    <n v="513"/>
    <s v="Neither"/>
    <s v="EE-4293"/>
    <s v="Education"/>
    <n v="12.889576147248359"/>
    <x v="5"/>
    <n v="2020"/>
    <n v="0"/>
  </r>
  <r>
    <d v="2020-04-17T09:31:19"/>
    <s v="20-2333"/>
    <s v="P037"/>
    <n v="9"/>
    <n v="160"/>
    <n v="160"/>
    <n v="80"/>
    <n v="80"/>
    <n v="1440"/>
    <n v="720"/>
    <n v="720"/>
    <s v="Neither"/>
    <s v="CP-2647"/>
    <s v="Corporate &amp; Professional"/>
    <n v="12.007834550770397"/>
    <x v="5"/>
    <n v="2020"/>
    <n v="0"/>
  </r>
  <r>
    <d v="2020-05-14T12:05:39"/>
    <s v="20-4966"/>
    <s v="P037"/>
    <n v="9"/>
    <n v="160"/>
    <n v="160"/>
    <n v="80"/>
    <n v="80"/>
    <n v="1440"/>
    <n v="720"/>
    <n v="720"/>
    <s v="Satisfied"/>
    <s v="HS-7291"/>
    <s v="Healthcare &amp; Safety"/>
    <n v="10.42743035829395"/>
    <x v="5"/>
    <n v="2020"/>
    <n v="0"/>
  </r>
  <r>
    <d v="2020-02-27T00:51:51"/>
    <s v="20-1911"/>
    <s v="P041"/>
    <n v="9"/>
    <n v="144"/>
    <n v="144"/>
    <n v="36"/>
    <n v="36"/>
    <n v="1296"/>
    <n v="324"/>
    <n v="972"/>
    <s v="Neither"/>
    <s v="EE-450"/>
    <s v="Education"/>
    <n v="8.3272837771733244"/>
    <x v="5"/>
    <n v="2020"/>
    <n v="0"/>
  </r>
  <r>
    <d v="2020-09-05T18:48:17"/>
    <s v="20-2782"/>
    <s v="P042"/>
    <n v="9"/>
    <n v="50"/>
    <n v="50"/>
    <n v="25"/>
    <n v="25"/>
    <n v="450"/>
    <n v="225"/>
    <n v="225"/>
    <s v="Neither"/>
    <s v="SR-9872"/>
    <s v="Sports &amp; Recreation"/>
    <n v="12.200533931675887"/>
    <x v="5"/>
    <n v="2020"/>
    <n v="0"/>
  </r>
  <r>
    <d v="2020-04-05T04:39:08"/>
    <s v="20-2644"/>
    <s v="P045"/>
    <n v="9"/>
    <n v="100"/>
    <n v="100"/>
    <n v="25"/>
    <n v="25"/>
    <n v="900"/>
    <n v="225"/>
    <n v="675"/>
    <s v="Dissatisfied"/>
    <s v="HS-7993"/>
    <s v="Healthcare &amp; Safety"/>
    <n v="13.106678263594747"/>
    <x v="5"/>
    <n v="2020"/>
    <n v="0"/>
  </r>
  <r>
    <d v="2020-12-28T22:57:41"/>
    <s v="20-3959"/>
    <s v="P045"/>
    <n v="9"/>
    <s v=""/>
    <n v="100"/>
    <n v="25"/>
    <n v="25"/>
    <n v="900"/>
    <n v="225"/>
    <n v="675"/>
    <s v="Neither"/>
    <s v="CT-39"/>
    <s v="Creative &amp; Technology"/>
    <n v="16.429355109701351"/>
    <x v="5"/>
    <n v="2020"/>
    <n v="0"/>
  </r>
  <r>
    <d v="2020-03-26T12:51:44"/>
    <s v="20-3242"/>
    <s v="P047"/>
    <n v="9"/>
    <n v="72"/>
    <n v="72"/>
    <n v="36"/>
    <n v="36"/>
    <n v="648"/>
    <n v="324"/>
    <n v="324"/>
    <s v="Neither"/>
    <s v="CT-3881"/>
    <s v="Creative &amp; Technology"/>
    <n v="13.45980057156361"/>
    <x v="5"/>
    <n v="2020"/>
    <n v="0"/>
  </r>
  <r>
    <d v="2020-01-05T00:00:00"/>
    <s v="20-3316"/>
    <s v="P050"/>
    <n v="9"/>
    <s v=""/>
    <n v="108"/>
    <n v="36"/>
    <n v="36"/>
    <n v="972"/>
    <n v="324"/>
    <n v="648"/>
    <s v="Neither"/>
    <s v="SR-9132"/>
    <s v="Sports &amp; Recreation"/>
    <n v="12.865074657680612"/>
    <x v="5"/>
    <n v="2020"/>
    <n v="0"/>
  </r>
  <r>
    <d v="2020-06-15T03:34:50"/>
    <s v="20-3050"/>
    <s v="P052"/>
    <n v="9"/>
    <n v="352"/>
    <n v="352"/>
    <n v="88"/>
    <n v="88"/>
    <n v="3168"/>
    <n v="792"/>
    <n v="2376"/>
    <s v="Neither"/>
    <s v="SR-9808"/>
    <s v="Sports &amp; Recreation"/>
    <n v="10.816866337473218"/>
    <x v="5"/>
    <n v="2020"/>
    <n v="0"/>
  </r>
  <r>
    <d v="2020-01-13T18:21:28"/>
    <s v="20-1484"/>
    <s v="P056"/>
    <n v="9"/>
    <s v=""/>
    <n v="72"/>
    <n v="36"/>
    <n v="36"/>
    <n v="648"/>
    <n v="324"/>
    <n v="324"/>
    <s v="Neither"/>
    <s v="CP-2101"/>
    <s v="Corporate &amp; Professional"/>
    <n v="9.9311000381363836"/>
    <x v="5"/>
    <n v="2020"/>
    <n v="0"/>
  </r>
  <r>
    <d v="2020-07-25T19:48:56"/>
    <s v="20-3610"/>
    <s v="P061"/>
    <n v="9"/>
    <n v="264"/>
    <n v="264"/>
    <n v="88"/>
    <n v="88"/>
    <n v="2376"/>
    <n v="792"/>
    <n v="1584"/>
    <s v="Neither"/>
    <s v="SR-9853"/>
    <s v="Sports &amp; Recreation"/>
    <n v="7.9963422143733238"/>
    <x v="5"/>
    <n v="2020"/>
    <n v="0"/>
  </r>
  <r>
    <d v="2020-11-06T21:35:29"/>
    <s v="20-1164"/>
    <s v="P061"/>
    <n v="9"/>
    <n v="264"/>
    <n v="264"/>
    <n v="88"/>
    <n v="88"/>
    <n v="2376"/>
    <n v="792"/>
    <n v="1584"/>
    <s v="Neither"/>
    <s v="SR-930"/>
    <s v="Sports &amp; Recreation"/>
    <n v="14.690198582365463"/>
    <x v="5"/>
    <n v="2020"/>
    <n v="0"/>
  </r>
  <r>
    <d v="2020-03-25T22:33:49"/>
    <s v="20-1190"/>
    <s v="P064"/>
    <n v="9"/>
    <s v=""/>
    <n v="231"/>
    <n v="77"/>
    <n v="77"/>
    <n v="2079"/>
    <n v="693"/>
    <n v="1386"/>
    <s v="Dissatisfied"/>
    <s v="CT-3955"/>
    <s v="Creative &amp; Technology"/>
    <n v="11.130819205617987"/>
    <x v="5"/>
    <n v="2020"/>
    <n v="0"/>
  </r>
  <r>
    <d v="2020-02-05T18:10:00"/>
    <s v="20-1411"/>
    <s v="P066"/>
    <n v="9"/>
    <n v="34"/>
    <n v="34"/>
    <n v="17"/>
    <n v="17"/>
    <n v="306"/>
    <n v="153"/>
    <n v="153"/>
    <s v="Dissatisfied"/>
    <s v="SR-9536"/>
    <s v="Sports &amp; Recreation"/>
    <n v="14.030594525378042"/>
    <x v="5"/>
    <n v="2020"/>
    <n v="0"/>
  </r>
  <r>
    <d v="2020-04-19T22:49:42"/>
    <s v="20-4835"/>
    <s v="P069"/>
    <n v="9"/>
    <n v="150"/>
    <n v="150"/>
    <n v="75"/>
    <n v="75"/>
    <n v="1350"/>
    <n v="675"/>
    <n v="675"/>
    <s v="Neither"/>
    <s v="EE-4669"/>
    <s v="Education"/>
    <n v="12.147202500273634"/>
    <x v="5"/>
    <n v="2020"/>
    <n v="0"/>
  </r>
  <r>
    <d v="2020-12-18T00:00:00"/>
    <s v="20-2564"/>
    <s v="P070"/>
    <n v="9"/>
    <n v="84"/>
    <n v="84"/>
    <n v="21"/>
    <n v="21"/>
    <n v="756"/>
    <n v="189"/>
    <n v="567"/>
    <s v="Dissatisfied"/>
    <s v="CT-317"/>
    <s v="Creative &amp; Technology"/>
    <n v="12.551203838971933"/>
    <x v="5"/>
    <n v="2020"/>
    <n v="0"/>
  </r>
  <r>
    <d v="2020-03-08T00:00:00"/>
    <s v="20-3458"/>
    <s v="P073"/>
    <n v="9"/>
    <n v="48"/>
    <n v="48"/>
    <n v="24"/>
    <n v="24"/>
    <n v="432"/>
    <n v="216"/>
    <n v="216"/>
    <s v="Neither"/>
    <s v="FE-6341"/>
    <s v="Facilities &amp; Services"/>
    <n v="13.104576594826185"/>
    <x v="5"/>
    <n v="2020"/>
    <n v="0"/>
  </r>
  <r>
    <d v="2020-08-15T04:29:44"/>
    <s v="20-3136"/>
    <s v="P075"/>
    <n v="9"/>
    <n v="160"/>
    <n v="160"/>
    <n v="80"/>
    <n v="80"/>
    <n v="1440"/>
    <n v="720"/>
    <n v="720"/>
    <s v="Dissatisfied"/>
    <s v="CP-2889"/>
    <s v="Corporate &amp; Professional"/>
    <n v="10.248947386022252"/>
    <x v="5"/>
    <n v="2020"/>
    <n v="0"/>
  </r>
  <r>
    <d v="2020-02-02T15:35:24"/>
    <s v="20-1949"/>
    <s v="P078"/>
    <n v="9"/>
    <n v="225"/>
    <n v="225"/>
    <n v="75"/>
    <n v="75"/>
    <n v="2025"/>
    <n v="675"/>
    <n v="1350"/>
    <s v="Dissatisfied"/>
    <s v="CT-3169"/>
    <s v="Creative &amp; Technology"/>
    <n v="8.8514729234790472"/>
    <x v="5"/>
    <n v="2020"/>
    <n v="0"/>
  </r>
  <r>
    <d v="2020-08-01T20:46:28"/>
    <s v="20-3093"/>
    <s v="P082"/>
    <n v="9"/>
    <n v="312"/>
    <n v="312"/>
    <n v="78"/>
    <n v="78"/>
    <n v="2808"/>
    <n v="702"/>
    <n v="2106"/>
    <s v="Neither"/>
    <s v="SR-9989"/>
    <s v="Sports &amp; Recreation"/>
    <n v="15.602184182549776"/>
    <x v="5"/>
    <n v="2020"/>
    <n v="0"/>
  </r>
  <r>
    <d v="2020-07-18T00:00:00"/>
    <s v="20-1882"/>
    <s v="P082"/>
    <n v="9"/>
    <n v="312"/>
    <n v="312"/>
    <n v="78"/>
    <n v="78"/>
    <n v="2808"/>
    <n v="702"/>
    <n v="2106"/>
    <s v="Neither"/>
    <s v="SR-9989"/>
    <s v="Sports &amp; Recreation"/>
    <n v="15.602184182549776"/>
    <x v="5"/>
    <n v="2020"/>
    <n v="0"/>
  </r>
  <r>
    <d v="2020-02-06T12:57:24"/>
    <s v="20-4662"/>
    <s v="P083"/>
    <n v="9"/>
    <n v="90"/>
    <n v="90"/>
    <s v=""/>
    <n v="45"/>
    <n v="810"/>
    <n v="405"/>
    <n v="405"/>
    <s v="Neither"/>
    <s v="CG-1565"/>
    <s v="Community &amp; Government"/>
    <n v="13.57003172959007"/>
    <x v="5"/>
    <n v="2020"/>
    <n v="0"/>
  </r>
  <r>
    <d v="2020-02-01T00:00:00"/>
    <s v="20-3861"/>
    <s v="P087"/>
    <n v="9"/>
    <n v="176"/>
    <n v="176"/>
    <n v="88"/>
    <n v="88"/>
    <n v="1584"/>
    <n v="792"/>
    <n v="792"/>
    <s v="Neither"/>
    <s v="CG-1446"/>
    <s v="Community &amp; Government"/>
    <n v="14.593670394271927"/>
    <x v="5"/>
    <n v="2020"/>
    <n v="0"/>
  </r>
  <r>
    <d v="2020-04-04T00:00:00"/>
    <s v="20-3229"/>
    <s v="P088"/>
    <n v="9"/>
    <n v="192"/>
    <n v="192"/>
    <n v="96"/>
    <n v="96"/>
    <n v="1728"/>
    <n v="864"/>
    <n v="864"/>
    <s v="Satisfied"/>
    <s v="CT-3608"/>
    <s v="Creative &amp; Technology"/>
    <n v="13.765798454641494"/>
    <x v="5"/>
    <n v="2020"/>
    <n v="0"/>
  </r>
  <r>
    <d v="2020-01-29T16:40:46"/>
    <s v="20-3172"/>
    <s v="P091"/>
    <n v="9"/>
    <n v="204"/>
    <n v="204"/>
    <n v="51"/>
    <n v="51"/>
    <n v="1836"/>
    <n v="459"/>
    <n v="1377"/>
    <s v="Satisfied"/>
    <s v="CP-2380"/>
    <s v="Corporate &amp; Professional"/>
    <n v="15.478388039566896"/>
    <x v="5"/>
    <n v="2020"/>
    <n v="0"/>
  </r>
  <r>
    <d v="2020-07-09T22:38:59"/>
    <s v="20-3634"/>
    <s v="P092"/>
    <n v="9"/>
    <n v="124"/>
    <n v="124"/>
    <n v="62"/>
    <n v="62"/>
    <n v="1116"/>
    <n v="558"/>
    <n v="558"/>
    <s v="Dissatisfied"/>
    <s v="EE-4669"/>
    <s v="Education"/>
    <n v="12.147202500273634"/>
    <x v="5"/>
    <n v="2020"/>
    <n v="0"/>
  </r>
  <r>
    <d v="2020-08-07T09:14:04"/>
    <s v="20-1495"/>
    <s v="P095"/>
    <n v="9"/>
    <n v="116"/>
    <n v="116"/>
    <s v=""/>
    <n v="29"/>
    <n v="1044"/>
    <n v="261"/>
    <n v="783"/>
    <s v="Neither"/>
    <s v="FE-6323"/>
    <s v="Facilities &amp; Services"/>
    <n v="10.523527521613014"/>
    <x v="5"/>
    <n v="2020"/>
    <n v="0"/>
  </r>
  <r>
    <d v="2020-02-19T06:07:36"/>
    <s v="20-3578"/>
    <s v="P095"/>
    <n v="9"/>
    <n v="116"/>
    <n v="116"/>
    <n v="29"/>
    <n v="29"/>
    <n v="1044"/>
    <n v="261"/>
    <n v="783"/>
    <s v="Neither"/>
    <s v="SR-9312"/>
    <s v="Sports &amp; Recreation"/>
    <n v="11.416048240262977"/>
    <x v="5"/>
    <n v="2020"/>
    <n v="0"/>
  </r>
  <r>
    <d v="2020-12-18T13:04:01"/>
    <s v="20-3336"/>
    <s v="P099"/>
    <n v="9"/>
    <n v="132"/>
    <n v="132"/>
    <s v=""/>
    <n v="33"/>
    <n v="1188"/>
    <n v="297"/>
    <n v="891"/>
    <s v="Dissatisfied"/>
    <s v="SR-9497"/>
    <s v="Sports &amp; Recreation"/>
    <n v="14.697745043716761"/>
    <x v="5"/>
    <n v="2020"/>
    <n v="0"/>
  </r>
  <r>
    <d v="2020-08-02T00:45:32"/>
    <s v="20-3887"/>
    <s v="P100"/>
    <n v="9"/>
    <n v="46"/>
    <n v="46"/>
    <n v="23"/>
    <n v="23"/>
    <n v="414"/>
    <n v="207"/>
    <n v="207"/>
    <s v="Neither"/>
    <s v="SR-9132"/>
    <s v="Sports &amp; Recreation"/>
    <n v="12.865074657680612"/>
    <x v="5"/>
    <n v="2020"/>
    <n v="0"/>
  </r>
  <r>
    <d v="2020-07-01T00:00:00"/>
    <s v="20-1434"/>
    <s v="P002"/>
    <n v="10"/>
    <n v="144"/>
    <n v="144"/>
    <n v="36"/>
    <n v="36"/>
    <n v="1440"/>
    <n v="360"/>
    <n v="1080"/>
    <s v="Neither"/>
    <s v="EE-4357"/>
    <s v="Education"/>
    <n v="13.466362789017223"/>
    <x v="5"/>
    <n v="2020"/>
    <n v="0"/>
  </r>
  <r>
    <d v="2020-02-18T06:31:20"/>
    <s v="20-1735"/>
    <s v="P007"/>
    <n v="10"/>
    <n v="225"/>
    <n v="225"/>
    <n v="75"/>
    <n v="75"/>
    <n v="2250"/>
    <n v="750"/>
    <n v="1500"/>
    <s v="Dissatisfied"/>
    <s v="SR-9695"/>
    <s v="Sports &amp; Recreation"/>
    <n v="12.532428411174646"/>
    <x v="5"/>
    <n v="2020"/>
    <n v="0"/>
  </r>
  <r>
    <d v="2020-04-01T20:03:23"/>
    <s v="20-4953"/>
    <s v="P015"/>
    <n v="10"/>
    <n v="176"/>
    <n v="176"/>
    <n v="88"/>
    <n v="88"/>
    <n v="1760"/>
    <n v="880"/>
    <n v="880"/>
    <s v="Dissatisfied"/>
    <s v="CP-2694"/>
    <s v="Corporate &amp; Professional"/>
    <n v="12.921682080641304"/>
    <x v="5"/>
    <n v="2020"/>
    <n v="0"/>
  </r>
  <r>
    <d v="2020-05-10T12:47:01"/>
    <s v="20-1184"/>
    <s v="P015"/>
    <n v="10"/>
    <n v="176"/>
    <n v="176"/>
    <n v="88"/>
    <n v="88"/>
    <n v="1760"/>
    <n v="880"/>
    <n v="880"/>
    <s v="Neither"/>
    <s v="EE-46"/>
    <s v="Education"/>
    <n v="9.8238489437106278"/>
    <x v="5"/>
    <n v="2020"/>
    <n v="0"/>
  </r>
  <r>
    <d v="2020-08-19T00:00:00"/>
    <s v="20-1700"/>
    <s v="P017"/>
    <n v="10"/>
    <s v=""/>
    <n v="120"/>
    <n v="30"/>
    <n v="30"/>
    <n v="1200"/>
    <n v="300"/>
    <n v="900"/>
    <s v="Neither"/>
    <s v="CP-261"/>
    <s v="Corporate &amp; Professional"/>
    <n v="12.545140403858928"/>
    <x v="5"/>
    <n v="2020"/>
    <n v="0"/>
  </r>
  <r>
    <d v="2020-06-14T00:00:00"/>
    <s v="20-3301"/>
    <s v="P019"/>
    <n v="10"/>
    <n v="308"/>
    <n v="308"/>
    <s v=""/>
    <n v="77"/>
    <n v="3080"/>
    <n v="770"/>
    <n v="2310"/>
    <s v="Satisfied"/>
    <s v="SR-9729"/>
    <s v="Sports &amp; Recreation"/>
    <n v="12.163730387337393"/>
    <x v="5"/>
    <n v="2020"/>
    <n v="0"/>
  </r>
  <r>
    <d v="2020-02-23T00:00:00"/>
    <s v="20-3725"/>
    <s v="P020"/>
    <n v="10"/>
    <n v="180"/>
    <n v="180"/>
    <n v="45"/>
    <n v="45"/>
    <n v="1800"/>
    <n v="450"/>
    <n v="1350"/>
    <s v="Neither"/>
    <s v="EE-4869"/>
    <s v="Education"/>
    <n v="14.687857652112591"/>
    <x v="5"/>
    <n v="2020"/>
    <n v="0"/>
  </r>
  <r>
    <d v="2020-09-23T00:00:00"/>
    <s v="20-4465"/>
    <s v="P022"/>
    <n v="10"/>
    <n v="153"/>
    <n v="153"/>
    <n v="51"/>
    <n v="51"/>
    <n v="1530"/>
    <n v="510"/>
    <n v="1020"/>
    <s v="Neither"/>
    <s v="CG-1557"/>
    <s v="Community &amp; Government"/>
    <n v="10.826646539963521"/>
    <x v="5"/>
    <n v="2020"/>
    <n v="0"/>
  </r>
  <r>
    <d v="2020-05-12T07:00:42"/>
    <s v="20-4236"/>
    <s v="P025"/>
    <n v="10"/>
    <s v=""/>
    <n v="210"/>
    <n v="70"/>
    <n v="70"/>
    <n v="2100"/>
    <n v="700"/>
    <n v="1400"/>
    <s v="Dissatisfied"/>
    <s v="EE-4646"/>
    <s v="Education"/>
    <n v="16.368863536738775"/>
    <x v="5"/>
    <n v="2020"/>
    <n v="0"/>
  </r>
  <r>
    <d v="2020-03-26T06:23:45"/>
    <s v="20-3398"/>
    <s v="P027"/>
    <n v="10"/>
    <n v="140"/>
    <n v="140"/>
    <n v="70"/>
    <n v="70"/>
    <n v="1400"/>
    <n v="700"/>
    <n v="700"/>
    <s v="Satisfied"/>
    <s v="CP-2279"/>
    <s v="Corporate &amp; Professional"/>
    <n v="9.629298039722805"/>
    <x v="5"/>
    <n v="2020"/>
    <n v="0"/>
  </r>
  <r>
    <d v="2020-08-01T10:52:03"/>
    <s v="20-3571"/>
    <s v="P028"/>
    <n v="10"/>
    <n v="156"/>
    <n v="156"/>
    <n v="78"/>
    <n v="78"/>
    <n v="1560"/>
    <n v="780"/>
    <n v="780"/>
    <s v="Neither"/>
    <s v="CG-1606"/>
    <s v="Community &amp; Government"/>
    <n v="12.452986387489583"/>
    <x v="5"/>
    <n v="2020"/>
    <n v="0"/>
  </r>
  <r>
    <d v="2020-03-11T01:04:29"/>
    <s v="20-1403"/>
    <s v="P028"/>
    <n v="10"/>
    <s v=""/>
    <n v="156"/>
    <n v="78"/>
    <n v="78"/>
    <n v="1560"/>
    <n v="780"/>
    <n v="780"/>
    <s v="Satisfied"/>
    <s v="CT-3754"/>
    <s v="Creative &amp; Technology"/>
    <n v="8.2871811249429097"/>
    <x v="5"/>
    <n v="2020"/>
    <n v="0"/>
  </r>
  <r>
    <d v="2020-02-29T02:05:17"/>
    <s v="20-2915"/>
    <s v="P029"/>
    <n v="10"/>
    <s v=""/>
    <n v="300"/>
    <n v="75"/>
    <n v="75"/>
    <n v="3000"/>
    <n v="750"/>
    <n v="2250"/>
    <s v="Neither"/>
    <s v="CG-1514"/>
    <s v="Community &amp; Government"/>
    <n v="13.611804647345796"/>
    <x v="5"/>
    <n v="2020"/>
    <n v="0"/>
  </r>
  <r>
    <d v="2020-05-11T00:00:00"/>
    <s v="20-1329"/>
    <s v="P031"/>
    <n v="10"/>
    <n v="146"/>
    <n v="146"/>
    <s v=""/>
    <n v="73"/>
    <n v="1460"/>
    <n v="730"/>
    <n v="730"/>
    <s v="Neither"/>
    <s v="FE-6892"/>
    <s v="Facilities &amp; Services"/>
    <n v="14.817898176328208"/>
    <x v="5"/>
    <n v="2020"/>
    <n v="0"/>
  </r>
  <r>
    <d v="2020-06-06T13:57:44"/>
    <s v="20-4188"/>
    <s v="P034"/>
    <n v="10"/>
    <n v="114"/>
    <n v="114"/>
    <n v="57"/>
    <n v="57"/>
    <n v="1140"/>
    <n v="570"/>
    <n v="570"/>
    <s v="Neither"/>
    <s v="EE-4661"/>
    <s v="Education"/>
    <n v="11.808681852148307"/>
    <x v="5"/>
    <n v="2020"/>
    <n v="0"/>
  </r>
  <r>
    <d v="2020-03-21T08:46:35"/>
    <s v="20-4020"/>
    <s v="P041"/>
    <n v="10"/>
    <n v="144"/>
    <n v="144"/>
    <n v="36"/>
    <n v="36"/>
    <n v="1440"/>
    <n v="360"/>
    <n v="1080"/>
    <s v="Neither"/>
    <s v="SR-9666"/>
    <s v="Sports &amp; Recreation"/>
    <n v="10.132922049221957"/>
    <x v="5"/>
    <n v="2020"/>
    <n v="0"/>
  </r>
  <r>
    <d v="2020-10-10T05:37:03"/>
    <s v="20-2124"/>
    <s v="P044"/>
    <n v="10"/>
    <n v="368"/>
    <n v="368"/>
    <n v="92"/>
    <n v="92"/>
    <n v="3680"/>
    <n v="920"/>
    <n v="2760"/>
    <s v="Satisfied"/>
    <s v="EE-4669"/>
    <s v="Education"/>
    <n v="12.147202500273634"/>
    <x v="5"/>
    <n v="2020"/>
    <n v="0"/>
  </r>
  <r>
    <d v="2020-11-01T00:00:00"/>
    <s v="20-4697"/>
    <s v="P044"/>
    <n v="10"/>
    <s v=""/>
    <n v="368"/>
    <n v="92"/>
    <n v="92"/>
    <n v="3680"/>
    <n v="920"/>
    <n v="2760"/>
    <s v="Dissatisfied"/>
    <s v="CG-1618"/>
    <s v="Community &amp; Government"/>
    <n v="8.1628930629234038"/>
    <x v="5"/>
    <n v="2020"/>
    <n v="0"/>
  </r>
  <r>
    <d v="2020-12-11T00:28:23"/>
    <s v="20-1142"/>
    <s v="P045"/>
    <n v="10"/>
    <n v="100"/>
    <n v="100"/>
    <n v="25"/>
    <n v="25"/>
    <n v="1000"/>
    <n v="250"/>
    <n v="750"/>
    <s v="Neither"/>
    <s v="CG-1369"/>
    <s v="Community &amp; Government"/>
    <n v="11.346510807401776"/>
    <x v="5"/>
    <n v="2020"/>
    <n v="0"/>
  </r>
  <r>
    <d v="2020-12-29T20:42:30"/>
    <s v="20-4491"/>
    <s v="P045"/>
    <n v="10"/>
    <n v="100"/>
    <n v="100"/>
    <s v=""/>
    <n v="25"/>
    <n v="1000"/>
    <n v="250"/>
    <n v="750"/>
    <s v="Neither"/>
    <s v="SR-9223"/>
    <s v="Sports &amp; Recreation"/>
    <n v="9.458617986208397"/>
    <x v="5"/>
    <n v="2020"/>
    <n v="0"/>
  </r>
  <r>
    <d v="2020-08-13T07:11:40"/>
    <s v="20-2416"/>
    <s v="P047"/>
    <n v="10"/>
    <n v="72"/>
    <n v="72"/>
    <n v="36"/>
    <n v="36"/>
    <n v="720"/>
    <n v="360"/>
    <n v="360"/>
    <s v="Neither"/>
    <s v="CP-2753"/>
    <s v="Corporate &amp; Professional"/>
    <n v="13.917704159139552"/>
    <x v="5"/>
    <n v="2020"/>
    <n v="0"/>
  </r>
  <r>
    <d v="2020-02-25T06:48:29"/>
    <s v="20-3296"/>
    <s v="P049"/>
    <n v="10"/>
    <n v="356"/>
    <n v="356"/>
    <s v=""/>
    <n v="89"/>
    <n v="3560"/>
    <n v="890"/>
    <n v="2670"/>
    <s v="Neither"/>
    <s v="CP-2795"/>
    <s v="Corporate &amp; Professional"/>
    <n v="11.799431383856128"/>
    <x v="5"/>
    <n v="2020"/>
    <n v="0"/>
  </r>
  <r>
    <d v="2020-03-03T02:38:13"/>
    <s v="20-4369"/>
    <s v="P052"/>
    <n v="10"/>
    <n v="352"/>
    <n v="352"/>
    <n v="88"/>
    <n v="88"/>
    <n v="3520"/>
    <n v="880"/>
    <n v="2640"/>
    <s v="Satisfied"/>
    <s v="CG-13"/>
    <s v="Community &amp; Government"/>
    <n v="12.392787515215366"/>
    <x v="5"/>
    <n v="2020"/>
    <n v="0"/>
  </r>
  <r>
    <d v="2020-09-18T14:09:44"/>
    <s v="20-1571"/>
    <s v="P064"/>
    <n v="10"/>
    <s v=""/>
    <n v="231"/>
    <n v="77"/>
    <n v="77"/>
    <n v="2310"/>
    <n v="770"/>
    <n v="1540"/>
    <s v="Satisfied"/>
    <s v="CT-3229"/>
    <s v="Creative &amp; Technology"/>
    <n v="15.770846827234339"/>
    <x v="5"/>
    <n v="2020"/>
    <n v="0"/>
  </r>
  <r>
    <d v="2020-09-16T18:45:02"/>
    <s v="20-2074"/>
    <s v="P064"/>
    <n v="10"/>
    <s v=""/>
    <n v="231"/>
    <n v="77"/>
    <n v="77"/>
    <n v="2310"/>
    <n v="770"/>
    <n v="1540"/>
    <s v="Neither"/>
    <s v="FE-6615"/>
    <s v="Facilities &amp; Services"/>
    <n v="15.861056998489449"/>
    <x v="5"/>
    <n v="2020"/>
    <n v="0"/>
  </r>
  <r>
    <d v="2020-11-03T00:00:00"/>
    <s v="20-3306"/>
    <s v="P064"/>
    <n v="10"/>
    <n v="231"/>
    <n v="231"/>
    <n v="77"/>
    <n v="77"/>
    <n v="2310"/>
    <n v="770"/>
    <n v="1540"/>
    <s v="Neither"/>
    <s v="FE-6150"/>
    <s v="Facilities &amp; Services"/>
    <n v="12.427459362224146"/>
    <x v="5"/>
    <n v="2020"/>
    <n v="0"/>
  </r>
  <r>
    <d v="2020-11-24T00:00:00"/>
    <s v="20-4632"/>
    <s v="P065"/>
    <n v="10"/>
    <s v=""/>
    <n v="50"/>
    <s v=""/>
    <n v="25"/>
    <n v="500"/>
    <n v="250"/>
    <n v="250"/>
    <s v="Neither"/>
    <s v="CT-3613"/>
    <s v="Creative &amp; Technology"/>
    <n v="14.064516999204997"/>
    <x v="5"/>
    <n v="2020"/>
    <n v="0"/>
  </r>
  <r>
    <d v="2020-07-16T19:27:01"/>
    <s v="20-3620"/>
    <s v="P069"/>
    <n v="10"/>
    <n v="150"/>
    <n v="150"/>
    <n v="75"/>
    <n v="75"/>
    <n v="1500"/>
    <n v="750"/>
    <n v="750"/>
    <s v="Dissatisfied"/>
    <s v="SR-9846"/>
    <s v="Sports &amp; Recreation"/>
    <n v="13.092530646074781"/>
    <x v="5"/>
    <n v="2020"/>
    <n v="0"/>
  </r>
  <r>
    <d v="2020-01-04T21:34:59"/>
    <s v="20-1980"/>
    <s v="P071"/>
    <n v="10"/>
    <s v=""/>
    <n v="210"/>
    <n v="70"/>
    <n v="70"/>
    <n v="2100"/>
    <n v="700"/>
    <n v="1400"/>
    <s v="Neither"/>
    <s v="SR-9132"/>
    <s v="Sports &amp; Recreation"/>
    <n v="12.865074657680612"/>
    <x v="5"/>
    <n v="2020"/>
    <n v="0"/>
  </r>
  <r>
    <d v="2020-11-23T20:26:29"/>
    <s v="20-4242"/>
    <s v="P071"/>
    <n v="10"/>
    <s v=""/>
    <n v="210"/>
    <n v="70"/>
    <n v="70"/>
    <n v="2100"/>
    <n v="700"/>
    <n v="1400"/>
    <s v="Neither"/>
    <s v="CG-1543"/>
    <s v="Community &amp; Government"/>
    <n v="10.968401424454578"/>
    <x v="5"/>
    <n v="2020"/>
    <n v="0"/>
  </r>
  <r>
    <d v="2020-05-16T22:04:16"/>
    <s v="20-1331"/>
    <s v="P073"/>
    <n v="10"/>
    <n v="48"/>
    <n v="48"/>
    <n v="24"/>
    <n v="24"/>
    <n v="480"/>
    <n v="240"/>
    <n v="240"/>
    <s v="Neither"/>
    <s v="CP-2795"/>
    <s v="Corporate &amp; Professional"/>
    <n v="11.799431383856128"/>
    <x v="5"/>
    <n v="2020"/>
    <n v="0"/>
  </r>
  <r>
    <d v="2020-08-16T00:00:00"/>
    <s v="20-1974"/>
    <s v="P073"/>
    <n v="10"/>
    <s v=""/>
    <n v="48"/>
    <n v="24"/>
    <n v="24"/>
    <n v="480"/>
    <n v="240"/>
    <n v="240"/>
    <s v="Neither"/>
    <s v="CP-2960"/>
    <s v="Corporate &amp; Professional"/>
    <n v="13.062292798511226"/>
    <x v="5"/>
    <n v="2020"/>
    <n v="0"/>
  </r>
  <r>
    <d v="2020-11-14T18:52:14"/>
    <s v="20-2907"/>
    <s v="P079"/>
    <n v="10"/>
    <n v="188"/>
    <n v="188"/>
    <n v="94"/>
    <n v="94"/>
    <n v="1880"/>
    <n v="940"/>
    <n v="940"/>
    <s v="Satisfied"/>
    <s v="CG-1316"/>
    <s v="Community &amp; Government"/>
    <n v="15.458859683514467"/>
    <x v="5"/>
    <n v="2020"/>
    <n v="0"/>
  </r>
  <r>
    <d v="2020-10-20T07:54:53"/>
    <s v="20-4843"/>
    <s v="P081"/>
    <n v="10"/>
    <n v="50"/>
    <n v="50"/>
    <n v="25"/>
    <n v="25"/>
    <n v="500"/>
    <n v="250"/>
    <n v="250"/>
    <s v="Satisfied"/>
    <s v="CG-1145"/>
    <s v="Community &amp; Government"/>
    <n v="11.238524301148807"/>
    <x v="5"/>
    <n v="2020"/>
    <n v="0"/>
  </r>
  <r>
    <d v="2020-12-15T16:40:45"/>
    <s v="20-4351"/>
    <s v="P088"/>
    <n v="10"/>
    <n v="192"/>
    <n v="192"/>
    <n v="96"/>
    <n v="96"/>
    <n v="1920"/>
    <n v="960"/>
    <n v="960"/>
    <s v="Satisfied"/>
    <s v="CP-2690"/>
    <s v="Corporate &amp; Professional"/>
    <n v="10.408704992688252"/>
    <x v="5"/>
    <n v="2020"/>
    <n v="0"/>
  </r>
  <r>
    <d v="2020-04-13T20:08:36"/>
    <s v="20-1402"/>
    <s v="P090"/>
    <n v="10"/>
    <n v="57"/>
    <n v="57"/>
    <n v="19"/>
    <n v="19"/>
    <n v="570"/>
    <n v="190"/>
    <n v="380"/>
    <s v="Satisfied"/>
    <s v="SR-9536"/>
    <s v="Sports &amp; Recreation"/>
    <n v="14.030594525378042"/>
    <x v="5"/>
    <n v="2020"/>
    <n v="0"/>
  </r>
  <r>
    <d v="2020-05-22T12:01:40"/>
    <s v="20-3979"/>
    <s v="P091"/>
    <n v="10"/>
    <s v=""/>
    <n v="204"/>
    <n v="51"/>
    <n v="51"/>
    <n v="2040"/>
    <n v="510"/>
    <n v="1530"/>
    <s v="Satisfied"/>
    <s v="HS-7227"/>
    <s v="Healthcare &amp; Safety"/>
    <n v="13.923194761258239"/>
    <x v="5"/>
    <n v="2020"/>
    <n v="0"/>
  </r>
  <r>
    <d v="2020-04-05T03:13:13"/>
    <s v="20-2742"/>
    <s v="P093"/>
    <n v="10"/>
    <n v="384"/>
    <n v="384"/>
    <n v="96"/>
    <n v="96"/>
    <n v="3840"/>
    <n v="960"/>
    <n v="2880"/>
    <s v="Neither"/>
    <s v="EE-4858"/>
    <s v="Education"/>
    <n v="12.456740895640767"/>
    <x v="5"/>
    <n v="2020"/>
    <n v="0"/>
  </r>
  <r>
    <d v="2020-09-08T20:18:16"/>
    <s v="20-1548"/>
    <s v="P093"/>
    <n v="10"/>
    <n v="384"/>
    <n v="384"/>
    <n v="96"/>
    <n v="96"/>
    <n v="3840"/>
    <n v="960"/>
    <n v="2880"/>
    <s v="Dissatisfied"/>
    <s v="SR-9557"/>
    <s v="Sports &amp; Recreation"/>
    <n v="10.988762477277161"/>
    <x v="5"/>
    <n v="2020"/>
    <n v="0"/>
  </r>
  <r>
    <d v="2020-01-30T05:00:38"/>
    <s v="20-2285"/>
    <s v="P095"/>
    <n v="10"/>
    <n v="116"/>
    <n v="116"/>
    <s v=""/>
    <n v="29"/>
    <n v="1160"/>
    <n v="290"/>
    <n v="870"/>
    <s v="Dissatisfied"/>
    <s v="FE-6981"/>
    <s v="Facilities &amp; Services"/>
    <n v="10.517826055804084"/>
    <x v="5"/>
    <n v="2020"/>
    <n v="0"/>
  </r>
  <r>
    <d v="2020-03-10T19:21:46"/>
    <s v="20-4462"/>
    <s v="P099"/>
    <n v="10"/>
    <s v=""/>
    <n v="132"/>
    <n v="33"/>
    <n v="33"/>
    <n v="1320"/>
    <n v="330"/>
    <n v="990"/>
    <s v="Neither"/>
    <s v="SR-9883"/>
    <s v="Sports &amp; Recreation"/>
    <n v="11.504886852416154"/>
    <x v="5"/>
    <n v="2020"/>
    <n v="0"/>
  </r>
  <r>
    <d v="2020-10-02T23:44:03"/>
    <s v="20-2115"/>
    <s v="P100"/>
    <n v="10"/>
    <n v="46"/>
    <n v="46"/>
    <n v="23"/>
    <n v="23"/>
    <n v="460"/>
    <n v="230"/>
    <n v="230"/>
    <s v="Neither"/>
    <s v="CP-2204"/>
    <s v="Corporate &amp; Professional"/>
    <n v="15.121383064708469"/>
    <x v="5"/>
    <n v="2020"/>
    <n v="0"/>
  </r>
  <r>
    <d v="2020-05-20T13:00:26"/>
    <s v="20-3535"/>
    <s v="P100"/>
    <n v="10"/>
    <s v=""/>
    <n v="46"/>
    <n v="23"/>
    <n v="23"/>
    <n v="460"/>
    <n v="230"/>
    <n v="230"/>
    <s v="Neither"/>
    <s v="CP-2749"/>
    <s v="Corporate &amp; Professional"/>
    <n v="6.9183250411917196"/>
    <x v="5"/>
    <n v="2020"/>
    <n v="0"/>
  </r>
  <r>
    <d v="2020-08-01T00:00:00"/>
    <s v="20-4764"/>
    <s v="P100"/>
    <n v="10"/>
    <s v=""/>
    <n v="46"/>
    <n v="23"/>
    <n v="23"/>
    <n v="460"/>
    <n v="230"/>
    <n v="230"/>
    <s v="Dissatisfied"/>
    <s v="HS-735"/>
    <s v="Healthcare &amp; Safety"/>
    <n v="9.8892508156549788"/>
    <x v="5"/>
    <n v="2020"/>
    <n v="0"/>
  </r>
  <r>
    <d v="2020-08-02T00:00:00"/>
    <s v="20-4453"/>
    <s v="P002"/>
    <n v="11"/>
    <n v="144"/>
    <n v="144"/>
    <n v="36"/>
    <n v="36"/>
    <n v="1584"/>
    <n v="396"/>
    <n v="1188"/>
    <s v="Satisfied"/>
    <s v="FE-6898"/>
    <s v="Facilities &amp; Services"/>
    <n v="12.514998090845811"/>
    <x v="5"/>
    <n v="2020"/>
    <n v="0"/>
  </r>
  <r>
    <d v="2020-01-12T21:32:24"/>
    <s v="20-3505"/>
    <s v="P006"/>
    <n v="11"/>
    <s v=""/>
    <n v="38"/>
    <s v=""/>
    <n v="19"/>
    <n v="418"/>
    <n v="209"/>
    <n v="209"/>
    <s v="Neither"/>
    <s v="HS-7242"/>
    <s v="Healthcare &amp; Safety"/>
    <n v="11.048444680405545"/>
    <x v="5"/>
    <n v="2020"/>
    <n v="0"/>
  </r>
  <r>
    <d v="2020-08-16T13:02:09"/>
    <s v="20-2314"/>
    <s v="P008"/>
    <n v="11"/>
    <n v="225"/>
    <n v="225"/>
    <n v="75"/>
    <n v="75"/>
    <n v="2475"/>
    <n v="825"/>
    <n v="1650"/>
    <s v="Satisfied"/>
    <s v="CP-2430"/>
    <s v="Corporate &amp; Professional"/>
    <n v="11.274864741138284"/>
    <x v="5"/>
    <n v="2020"/>
    <n v="0"/>
  </r>
  <r>
    <d v="2020-07-30T00:00:00"/>
    <s v="20-3075"/>
    <s v="P008"/>
    <n v="11"/>
    <n v="225"/>
    <n v="225"/>
    <n v="75"/>
    <n v="75"/>
    <n v="2475"/>
    <n v="825"/>
    <n v="1650"/>
    <s v="Neither"/>
    <s v="CG-1762"/>
    <s v="Community &amp; Government"/>
    <n v="10.216282609482219"/>
    <x v="5"/>
    <n v="2020"/>
    <n v="0"/>
  </r>
  <r>
    <d v="2020-05-19T16:48:05"/>
    <s v="20-2001"/>
    <s v="P009"/>
    <n v="11"/>
    <n v="255"/>
    <n v="255"/>
    <n v="85"/>
    <n v="85"/>
    <n v="2805"/>
    <n v="935"/>
    <n v="1870"/>
    <s v="Dissatisfied"/>
    <s v="SR-9666"/>
    <s v="Sports &amp; Recreation"/>
    <n v="10.132922049221957"/>
    <x v="5"/>
    <n v="2020"/>
    <n v="0"/>
  </r>
  <r>
    <d v="2020-01-30T19:32:34"/>
    <s v="20-4274"/>
    <s v="P010"/>
    <n v="11"/>
    <n v="144"/>
    <n v="144"/>
    <n v="36"/>
    <n v="36"/>
    <n v="1584"/>
    <n v="396"/>
    <n v="1188"/>
    <s v="Neither"/>
    <s v="CT-3242"/>
    <s v="Creative &amp; Technology"/>
    <n v="11.082295381980092"/>
    <x v="5"/>
    <n v="2020"/>
    <n v="0"/>
  </r>
  <r>
    <d v="2020-02-05T11:41:42"/>
    <s v="20-2436"/>
    <s v="P019"/>
    <n v="11"/>
    <n v="308"/>
    <n v="308"/>
    <n v="77"/>
    <n v="77"/>
    <n v="3388"/>
    <n v="847"/>
    <n v="2541"/>
    <s v="Dissatisfied"/>
    <s v="SR-9989"/>
    <s v="Sports &amp; Recreation"/>
    <n v="15.602184182549776"/>
    <x v="5"/>
    <n v="2020"/>
    <n v="0"/>
  </r>
  <r>
    <d v="2020-10-25T05:17:29"/>
    <s v="20-4213"/>
    <s v="P020"/>
    <n v="11"/>
    <n v="180"/>
    <n v="180"/>
    <n v="45"/>
    <n v="45"/>
    <n v="1980"/>
    <n v="495"/>
    <n v="1485"/>
    <s v="Neither"/>
    <s v="HS-7790"/>
    <s v="Healthcare &amp; Safety"/>
    <n v="12.169266722245851"/>
    <x v="5"/>
    <n v="2020"/>
    <n v="0"/>
  </r>
  <r>
    <d v="2020-04-25T00:00:00"/>
    <s v="20-3827"/>
    <s v="P022"/>
    <n v="11"/>
    <n v="153"/>
    <n v="153"/>
    <n v="51"/>
    <n v="51"/>
    <n v="1683"/>
    <n v="561"/>
    <n v="1122"/>
    <s v="Satisfied"/>
    <s v="CP-295"/>
    <s v="Corporate &amp; Professional"/>
    <n v="12.844063202784817"/>
    <x v="5"/>
    <n v="2020"/>
    <n v="0"/>
  </r>
  <r>
    <d v="2020-04-27T00:00:00"/>
    <s v="20-1301"/>
    <s v="P022"/>
    <n v="11"/>
    <s v=""/>
    <n v="153"/>
    <n v="51"/>
    <n v="51"/>
    <n v="1683"/>
    <n v="561"/>
    <n v="1122"/>
    <s v="Neither"/>
    <s v="CG-1565"/>
    <s v="Community &amp; Government"/>
    <n v="13.57003172959007"/>
    <x v="5"/>
    <n v="2020"/>
    <n v="0"/>
  </r>
  <r>
    <d v="2020-12-10T00:00:00"/>
    <s v="20-3237"/>
    <s v="P025"/>
    <n v="11"/>
    <s v=""/>
    <n v="210"/>
    <n v="70"/>
    <n v="70"/>
    <n v="2310"/>
    <n v="770"/>
    <n v="1540"/>
    <s v="Neither"/>
    <s v="SR-9729"/>
    <s v="Sports &amp; Recreation"/>
    <n v="12.163730387337393"/>
    <x v="5"/>
    <n v="2020"/>
    <n v="0"/>
  </r>
  <r>
    <d v="2020-12-06T06:46:51"/>
    <s v="20-4185"/>
    <s v="P030"/>
    <n v="11"/>
    <s v=""/>
    <n v="81"/>
    <n v="27"/>
    <n v="27"/>
    <n v="891"/>
    <n v="297"/>
    <n v="594"/>
    <s v="Neither"/>
    <s v="HS-7475"/>
    <s v="Healthcare &amp; Safety"/>
    <n v="13.00553764131261"/>
    <x v="5"/>
    <n v="2020"/>
    <n v="0"/>
  </r>
  <r>
    <d v="2020-05-04T07:17:00"/>
    <s v="20-3779"/>
    <s v="P033"/>
    <n v="11"/>
    <n v="57"/>
    <n v="57"/>
    <n v="19"/>
    <n v="19"/>
    <n v="627"/>
    <n v="209"/>
    <n v="418"/>
    <s v="Satisfied"/>
    <s v="SR-9846"/>
    <s v="Sports &amp; Recreation"/>
    <n v="13.092530646074781"/>
    <x v="5"/>
    <n v="2020"/>
    <n v="0"/>
  </r>
  <r>
    <d v="2020-06-01T00:00:00"/>
    <s v="20-4423"/>
    <s v="P033"/>
    <n v="11"/>
    <s v=""/>
    <n v="57"/>
    <n v="19"/>
    <n v="19"/>
    <n v="627"/>
    <n v="209"/>
    <n v="418"/>
    <s v="Neither"/>
    <s v="EE-4140"/>
    <s v="Education"/>
    <n v="11.710935611749917"/>
    <x v="5"/>
    <n v="2020"/>
    <n v="0"/>
  </r>
  <r>
    <d v="2020-09-17T09:34:01"/>
    <s v="20-1003"/>
    <s v="P035"/>
    <n v="11"/>
    <s v=""/>
    <n v="144"/>
    <n v="48"/>
    <n v="48"/>
    <n v="1584"/>
    <n v="528"/>
    <n v="1056"/>
    <s v="Dissatisfied"/>
    <s v="EE-4858"/>
    <s v="Education"/>
    <n v="12.456740895640767"/>
    <x v="5"/>
    <n v="2020"/>
    <n v="0"/>
  </r>
  <r>
    <d v="2020-10-01T23:45:25"/>
    <s v="20-3152"/>
    <s v="P040"/>
    <n v="11"/>
    <n v="160"/>
    <n v="160"/>
    <s v=""/>
    <n v="80"/>
    <n v="1760"/>
    <n v="880"/>
    <n v="880"/>
    <s v="Satisfied"/>
    <s v="CG-1197"/>
    <s v="Community &amp; Government"/>
    <n v="12.869841591513939"/>
    <x v="5"/>
    <n v="2020"/>
    <n v="0"/>
  </r>
  <r>
    <d v="2020-05-13T17:26:56"/>
    <s v="20-1164"/>
    <s v="P042"/>
    <n v="11"/>
    <s v=""/>
    <n v="50"/>
    <n v="25"/>
    <n v="25"/>
    <n v="550"/>
    <n v="275"/>
    <n v="275"/>
    <s v="Neither"/>
    <s v="FE-6339"/>
    <s v="Facilities &amp; Services"/>
    <n v="13.853438793083487"/>
    <x v="5"/>
    <n v="2020"/>
    <n v="0"/>
  </r>
  <r>
    <d v="2020-09-16T17:44:25"/>
    <s v="20-1186"/>
    <s v="P044"/>
    <n v="11"/>
    <n v="368"/>
    <n v="368"/>
    <n v="92"/>
    <n v="92"/>
    <n v="4048"/>
    <n v="1012"/>
    <n v="3036"/>
    <s v="Neither"/>
    <s v="FE-6639"/>
    <s v="Facilities &amp; Services"/>
    <n v="12.177709716438097"/>
    <x v="5"/>
    <n v="2020"/>
    <n v="0"/>
  </r>
  <r>
    <d v="2020-08-30T00:00:00"/>
    <s v="20-1518"/>
    <s v="P045"/>
    <n v="11"/>
    <s v=""/>
    <n v="100"/>
    <s v=""/>
    <n v="25"/>
    <n v="1100"/>
    <n v="275"/>
    <n v="825"/>
    <s v="Satisfied"/>
    <s v="SR-930"/>
    <s v="Sports &amp; Recreation"/>
    <n v="14.690198582365463"/>
    <x v="5"/>
    <n v="2020"/>
    <n v="0"/>
  </r>
  <r>
    <d v="2020-08-15T15:48:37"/>
    <s v="20-3717"/>
    <s v="P046"/>
    <n v="11"/>
    <s v=""/>
    <n v="38"/>
    <n v="19"/>
    <n v="19"/>
    <n v="418"/>
    <n v="209"/>
    <n v="209"/>
    <s v="Neither"/>
    <s v="SR-9320"/>
    <s v="Sports &amp; Recreation"/>
    <n v="12.1334991293512"/>
    <x v="5"/>
    <n v="2020"/>
    <n v="0"/>
  </r>
  <r>
    <d v="2020-01-07T12:19:58"/>
    <s v="20-1681"/>
    <s v="P046"/>
    <n v="11"/>
    <n v="38"/>
    <n v="38"/>
    <n v="19"/>
    <n v="19"/>
    <n v="418"/>
    <n v="209"/>
    <n v="209"/>
    <s v="Neither"/>
    <s v="EE-4869"/>
    <s v="Education"/>
    <n v="14.687857652112591"/>
    <x v="5"/>
    <n v="2020"/>
    <n v="0"/>
  </r>
  <r>
    <d v="2020-01-22T00:00:00"/>
    <s v="20-3763"/>
    <s v="P048"/>
    <n v="11"/>
    <s v=""/>
    <n v="252"/>
    <n v="63"/>
    <n v="63"/>
    <n v="2772"/>
    <n v="693"/>
    <n v="2079"/>
    <s v="Satisfied"/>
    <s v="FE-629"/>
    <s v="Facilities &amp; Services"/>
    <n v="11.311040680082275"/>
    <x v="5"/>
    <n v="2020"/>
    <n v="0"/>
  </r>
  <r>
    <d v="2020-12-02T00:00:00"/>
    <s v="20-1325"/>
    <s v="P048"/>
    <n v="11"/>
    <n v="252"/>
    <n v="252"/>
    <s v=""/>
    <n v="63"/>
    <n v="2772"/>
    <n v="693"/>
    <n v="2079"/>
    <s v="Satisfied"/>
    <s v="EE-4580"/>
    <s v="Education"/>
    <n v="13.275355576494196"/>
    <x v="5"/>
    <n v="2020"/>
    <n v="0"/>
  </r>
  <r>
    <d v="2020-06-23T09:29:20"/>
    <s v="20-4040"/>
    <s v="P049"/>
    <n v="11"/>
    <n v="356"/>
    <n v="356"/>
    <n v="89"/>
    <n v="89"/>
    <n v="3916"/>
    <n v="979"/>
    <n v="2937"/>
    <s v="Neither"/>
    <s v="CG-1264"/>
    <s v="Community &amp; Government"/>
    <n v="13.811876869930865"/>
    <x v="5"/>
    <n v="2020"/>
    <n v="0"/>
  </r>
  <r>
    <d v="2020-05-13T00:00:00"/>
    <s v="20-3882"/>
    <s v="P054"/>
    <n v="11"/>
    <n v="144"/>
    <n v="144"/>
    <n v="48"/>
    <n v="48"/>
    <n v="1584"/>
    <n v="528"/>
    <n v="1056"/>
    <s v="Neither"/>
    <s v="EE-423"/>
    <s v="Education"/>
    <n v="12.503632939408062"/>
    <x v="5"/>
    <n v="2020"/>
    <n v="0"/>
  </r>
  <r>
    <d v="2020-08-23T21:26:29"/>
    <s v="20-3981"/>
    <s v="P056"/>
    <n v="11"/>
    <n v="72"/>
    <n v="72"/>
    <n v="36"/>
    <n v="36"/>
    <n v="792"/>
    <n v="396"/>
    <n v="396"/>
    <s v="Neither"/>
    <s v="CG-1606"/>
    <s v="Community &amp; Government"/>
    <n v="12.452986387489583"/>
    <x v="5"/>
    <n v="2020"/>
    <n v="0"/>
  </r>
  <r>
    <d v="2020-05-31T00:00:00"/>
    <s v="20-1262"/>
    <s v="P056"/>
    <n v="11"/>
    <n v="72"/>
    <n v="72"/>
    <n v="36"/>
    <n v="36"/>
    <n v="792"/>
    <n v="396"/>
    <n v="396"/>
    <s v="Satisfied"/>
    <s v="EE-4357"/>
    <s v="Education"/>
    <n v="13.466362789017223"/>
    <x v="5"/>
    <n v="2020"/>
    <n v="0"/>
  </r>
  <r>
    <d v="2020-03-03T00:00:00"/>
    <s v="20-2061"/>
    <s v="P059"/>
    <n v="11"/>
    <s v=""/>
    <n v="267"/>
    <n v="89"/>
    <n v="89"/>
    <n v="2937"/>
    <n v="979"/>
    <n v="1958"/>
    <s v="Satisfied"/>
    <s v="CG-1627"/>
    <s v="Community &amp; Government"/>
    <n v="15.856807810268592"/>
    <x v="5"/>
    <n v="2020"/>
    <n v="0"/>
  </r>
  <r>
    <d v="2020-05-24T09:27:09"/>
    <s v="20-3821"/>
    <s v="P060"/>
    <n v="11"/>
    <s v=""/>
    <n v="300"/>
    <n v="75"/>
    <n v="75"/>
    <n v="3300"/>
    <n v="825"/>
    <n v="2475"/>
    <s v="Dissatisfied"/>
    <s v="EE-4370"/>
    <s v="Education"/>
    <n v="14.129095302641241"/>
    <x v="5"/>
    <n v="2020"/>
    <n v="0"/>
  </r>
  <r>
    <d v="2020-10-19T23:11:24"/>
    <s v="20-1359"/>
    <s v="P063"/>
    <n v="11"/>
    <s v=""/>
    <n v="261"/>
    <n v="87"/>
    <n v="87"/>
    <n v="2871"/>
    <n v="957"/>
    <n v="1914"/>
    <s v="Dissatisfied"/>
    <s v="HS-7827"/>
    <s v="Healthcare &amp; Safety"/>
    <n v="9.3014286057233697"/>
    <x v="5"/>
    <n v="2020"/>
    <n v="0"/>
  </r>
  <r>
    <d v="2020-12-01T16:12:09"/>
    <s v="20-1157"/>
    <s v="P063"/>
    <n v="11"/>
    <n v="261"/>
    <n v="261"/>
    <s v=""/>
    <n v="87"/>
    <n v="2871"/>
    <n v="957"/>
    <n v="1914"/>
    <s v="Satisfied"/>
    <s v="CT-3235"/>
    <s v="Creative &amp; Technology"/>
    <n v="11.883396013219548"/>
    <x v="5"/>
    <n v="2020"/>
    <n v="0"/>
  </r>
  <r>
    <d v="2020-10-03T11:52:35"/>
    <s v="20-4960"/>
    <s v="P064"/>
    <n v="11"/>
    <n v="231"/>
    <n v="231"/>
    <n v="77"/>
    <n v="77"/>
    <n v="2541"/>
    <n v="847"/>
    <n v="1694"/>
    <s v="Neither"/>
    <s v="EE-4669"/>
    <s v="Education"/>
    <n v="12.147202500273634"/>
    <x v="5"/>
    <n v="2020"/>
    <n v="0"/>
  </r>
  <r>
    <d v="2020-02-14T03:44:57"/>
    <s v="20-4845"/>
    <s v="P066"/>
    <n v="11"/>
    <n v="34"/>
    <n v="34"/>
    <n v="17"/>
    <n v="17"/>
    <n v="374"/>
    <n v="187"/>
    <n v="187"/>
    <s v="Satisfied"/>
    <s v="CP-261"/>
    <s v="Corporate &amp; Professional"/>
    <n v="12.545140403858928"/>
    <x v="5"/>
    <n v="2020"/>
    <n v="0"/>
  </r>
  <r>
    <d v="2020-07-13T00:00:00"/>
    <s v="20-3404"/>
    <s v="P069"/>
    <n v="11"/>
    <n v="150"/>
    <n v="150"/>
    <n v="75"/>
    <n v="75"/>
    <n v="1650"/>
    <n v="825"/>
    <n v="825"/>
    <s v="Neither"/>
    <s v="CT-3590"/>
    <s v="Creative &amp; Technology"/>
    <n v="12.399050786131125"/>
    <x v="5"/>
    <n v="2020"/>
    <n v="0"/>
  </r>
  <r>
    <d v="2020-11-14T00:00:00"/>
    <s v="20-2356"/>
    <s v="P070"/>
    <n v="11"/>
    <n v="84"/>
    <n v="84"/>
    <n v="21"/>
    <n v="21"/>
    <n v="924"/>
    <n v="231"/>
    <n v="693"/>
    <s v="Neither"/>
    <s v="SR-9729"/>
    <s v="Sports &amp; Recreation"/>
    <n v="12.163730387337393"/>
    <x v="5"/>
    <n v="2020"/>
    <n v="0"/>
  </r>
  <r>
    <d v="2020-07-13T05:16:31"/>
    <s v="20-3401"/>
    <s v="P076"/>
    <n v="11"/>
    <n v="94"/>
    <n v="94"/>
    <n v="47"/>
    <n v="47"/>
    <n v="1034"/>
    <n v="517"/>
    <n v="517"/>
    <s v="Neither"/>
    <s v="FE-629"/>
    <s v="Facilities &amp; Services"/>
    <n v="11.311040680082275"/>
    <x v="5"/>
    <n v="2020"/>
    <n v="0"/>
  </r>
  <r>
    <d v="2020-04-19T17:56:21"/>
    <s v="20-2454"/>
    <s v="P077"/>
    <n v="11"/>
    <n v="162"/>
    <n v="162"/>
    <n v="54"/>
    <n v="54"/>
    <n v="1782"/>
    <n v="594"/>
    <n v="1188"/>
    <s v="Satisfied"/>
    <s v="HS-7670"/>
    <s v="Healthcare &amp; Safety"/>
    <n v="8.7741864171993527"/>
    <x v="5"/>
    <n v="2020"/>
    <n v="0"/>
  </r>
  <r>
    <d v="2020-07-19T22:28:41"/>
    <s v="20-2127"/>
    <s v="P079"/>
    <n v="11"/>
    <n v="188"/>
    <n v="188"/>
    <n v="94"/>
    <n v="94"/>
    <n v="2068"/>
    <n v="1034"/>
    <n v="1034"/>
    <s v="Neither"/>
    <s v="CT-3105"/>
    <s v="Creative &amp; Technology"/>
    <n v="13.827196127590291"/>
    <x v="5"/>
    <n v="2020"/>
    <n v="0"/>
  </r>
  <r>
    <d v="2020-08-11T00:55:57"/>
    <s v="20-4952"/>
    <s v="P080"/>
    <n v="11"/>
    <n v="57"/>
    <n v="57"/>
    <n v="19"/>
    <n v="19"/>
    <n v="627"/>
    <n v="209"/>
    <n v="418"/>
    <s v="Neither"/>
    <s v="HS-7838"/>
    <s v="Healthcare &amp; Safety"/>
    <n v="13.918153610259502"/>
    <x v="5"/>
    <n v="2020"/>
    <n v="0"/>
  </r>
  <r>
    <d v="2020-04-09T22:06:48"/>
    <s v="20-1293"/>
    <s v="P081"/>
    <n v="11"/>
    <n v="50"/>
    <n v="50"/>
    <n v="25"/>
    <n v="25"/>
    <n v="550"/>
    <n v="275"/>
    <n v="275"/>
    <s v="Dissatisfied"/>
    <s v="HS-7227"/>
    <s v="Healthcare &amp; Safety"/>
    <n v="13.923194761258239"/>
    <x v="5"/>
    <n v="2020"/>
    <n v="0"/>
  </r>
  <r>
    <d v="2020-07-04T02:39:12"/>
    <s v="20-3228"/>
    <s v="P081"/>
    <n v="11"/>
    <n v="50"/>
    <n v="50"/>
    <n v="25"/>
    <n v="25"/>
    <n v="550"/>
    <n v="275"/>
    <n v="275"/>
    <s v="Neither"/>
    <s v="EE-4752"/>
    <s v="Education"/>
    <n v="13.332534707865639"/>
    <x v="5"/>
    <n v="2020"/>
    <n v="0"/>
  </r>
  <r>
    <d v="2020-08-21T22:38:06"/>
    <s v="20-3738"/>
    <s v="P083"/>
    <n v="11"/>
    <s v=""/>
    <n v="90"/>
    <n v="45"/>
    <n v="45"/>
    <n v="990"/>
    <n v="495"/>
    <n v="495"/>
    <s v="Satisfied"/>
    <s v="EE-4357"/>
    <s v="Education"/>
    <n v="13.466362789017223"/>
    <x v="5"/>
    <n v="2020"/>
    <n v="0"/>
  </r>
  <r>
    <d v="2020-07-16T01:05:35"/>
    <s v="20-4089"/>
    <s v="P083"/>
    <n v="11"/>
    <s v=""/>
    <n v="90"/>
    <s v=""/>
    <n v="45"/>
    <n v="990"/>
    <n v="495"/>
    <n v="495"/>
    <s v="Neither"/>
    <s v="SR-9668"/>
    <s v="Sports &amp; Recreation"/>
    <n v="11.128721898968678"/>
    <x v="5"/>
    <n v="2020"/>
    <n v="0"/>
  </r>
  <r>
    <d v="2020-11-13T09:19:48"/>
    <s v="20-3539"/>
    <s v="P089"/>
    <n v="11"/>
    <s v=""/>
    <n v="102"/>
    <n v="51"/>
    <n v="51"/>
    <n v="1122"/>
    <n v="561"/>
    <n v="561"/>
    <s v="Neither"/>
    <s v="CT-3225"/>
    <s v="Creative &amp; Technology"/>
    <n v="11.485823039755857"/>
    <x v="5"/>
    <n v="2020"/>
    <n v="0"/>
  </r>
  <r>
    <d v="2020-09-25T18:13:58"/>
    <s v="20-3339"/>
    <s v="P089"/>
    <n v="11"/>
    <n v="102"/>
    <n v="102"/>
    <n v="51"/>
    <n v="51"/>
    <n v="1122"/>
    <n v="561"/>
    <n v="561"/>
    <s v="Neither"/>
    <s v="CG-1535"/>
    <s v="Community &amp; Government"/>
    <n v="9.879282537628514"/>
    <x v="5"/>
    <n v="2020"/>
    <n v="0"/>
  </r>
  <r>
    <d v="2020-11-21T00:00:00"/>
    <s v="20-2546"/>
    <s v="P089"/>
    <n v="11"/>
    <n v="102"/>
    <n v="102"/>
    <n v="51"/>
    <n v="51"/>
    <n v="1122"/>
    <n v="561"/>
    <n v="561"/>
    <s v="Dissatisfied"/>
    <s v="EE-4671"/>
    <s v="Education"/>
    <n v="11.862005526237752"/>
    <x v="5"/>
    <n v="2020"/>
    <n v="0"/>
  </r>
  <r>
    <d v="2020-11-12T16:59:09"/>
    <s v="20-1406"/>
    <s v="P090"/>
    <n v="11"/>
    <s v=""/>
    <n v="57"/>
    <n v="19"/>
    <n v="19"/>
    <n v="627"/>
    <n v="209"/>
    <n v="418"/>
    <s v="Neither"/>
    <s v="CT-3697"/>
    <s v="Creative &amp; Technology"/>
    <n v="11.943192562152261"/>
    <x v="5"/>
    <n v="2020"/>
    <n v="0"/>
  </r>
  <r>
    <d v="2020-08-13T17:03:44"/>
    <s v="20-1816"/>
    <s v="P091"/>
    <n v="11"/>
    <n v="204"/>
    <n v="204"/>
    <s v=""/>
    <n v="51"/>
    <n v="2244"/>
    <n v="561"/>
    <n v="1683"/>
    <s v="Satisfied"/>
    <s v="FE-6260"/>
    <s v="Facilities &amp; Services"/>
    <n v="11.289144410898391"/>
    <x v="5"/>
    <n v="2020"/>
    <n v="0"/>
  </r>
  <r>
    <d v="2020-08-25T03:00:01"/>
    <s v="20-3735"/>
    <s v="P091"/>
    <n v="11"/>
    <n v="204"/>
    <n v="204"/>
    <n v="51"/>
    <n v="51"/>
    <n v="2244"/>
    <n v="561"/>
    <n v="1683"/>
    <s v="Satisfied"/>
    <s v="HS-7273"/>
    <s v="Healthcare &amp; Safety"/>
    <n v="14.341195386574373"/>
    <x v="5"/>
    <n v="2020"/>
    <n v="0"/>
  </r>
  <r>
    <d v="2020-01-27T17:25:52"/>
    <s v="20-3303"/>
    <s v="P093"/>
    <n v="11"/>
    <s v=""/>
    <n v="384"/>
    <n v="96"/>
    <n v="96"/>
    <n v="4224"/>
    <n v="1056"/>
    <n v="3168"/>
    <s v="Dissatisfied"/>
    <s v="CP-2846"/>
    <s v="Corporate &amp; Professional"/>
    <n v="16.254955391951082"/>
    <x v="5"/>
    <n v="2020"/>
    <n v="0"/>
  </r>
  <r>
    <d v="2020-01-14T00:00:00"/>
    <s v="20-3184"/>
    <s v="P093"/>
    <n v="11"/>
    <s v=""/>
    <n v="384"/>
    <n v="96"/>
    <n v="96"/>
    <n v="4224"/>
    <n v="1056"/>
    <n v="3168"/>
    <s v="Dissatisfied"/>
    <s v="SR-930"/>
    <s v="Sports &amp; Recreation"/>
    <n v="14.690198582365463"/>
    <x v="5"/>
    <n v="2020"/>
    <n v="0"/>
  </r>
  <r>
    <d v="2020-04-17T00:51:05"/>
    <s v="20-1391"/>
    <s v="P095"/>
    <n v="11"/>
    <n v="116"/>
    <n v="116"/>
    <n v="29"/>
    <n v="29"/>
    <n v="1276"/>
    <n v="319"/>
    <n v="957"/>
    <s v="Satisfied"/>
    <s v="CG-1729"/>
    <s v="Community &amp; Government"/>
    <n v="12.732640267350657"/>
    <x v="5"/>
    <n v="2020"/>
    <n v="0"/>
  </r>
  <r>
    <d v="2020-01-30T14:18:48"/>
    <s v="20-3462"/>
    <s v="P096"/>
    <n v="11"/>
    <n v="144"/>
    <n v="144"/>
    <s v=""/>
    <n v="48"/>
    <n v="1584"/>
    <n v="528"/>
    <n v="1056"/>
    <s v="Dissatisfied"/>
    <s v="FE-6765"/>
    <s v="Facilities &amp; Services"/>
    <n v="7.7337149713827413"/>
    <x v="5"/>
    <n v="2020"/>
    <n v="0"/>
  </r>
  <r>
    <d v="2020-07-12T20:37:14"/>
    <s v="20-4261"/>
    <s v="P100"/>
    <n v="11"/>
    <n v="46"/>
    <n v="46"/>
    <n v="23"/>
    <n v="23"/>
    <n v="506"/>
    <n v="253"/>
    <n v="253"/>
    <s v="Neither"/>
    <s v="FE-6249"/>
    <s v="Facilities &amp; Services"/>
    <n v="9.1877733607656964"/>
    <x v="5"/>
    <n v="2020"/>
    <n v="0"/>
  </r>
  <r>
    <d v="2020-02-10T00:00:00"/>
    <s v="20-4979"/>
    <s v="P100"/>
    <n v="11"/>
    <n v="46"/>
    <n v="46"/>
    <n v="23"/>
    <n v="23"/>
    <n v="506"/>
    <n v="253"/>
    <n v="253"/>
    <s v="Dissatisfied"/>
    <s v="HS-7865"/>
    <s v="Healthcare &amp; Safety"/>
    <n v="11.727497850343074"/>
    <x v="5"/>
    <n v="2020"/>
    <n v="0"/>
  </r>
  <r>
    <d v="2020-01-15T14:21:24"/>
    <s v="20-1731"/>
    <s v="P002"/>
    <n v="12"/>
    <n v="144"/>
    <n v="144"/>
    <n v="36"/>
    <n v="36"/>
    <n v="1728"/>
    <n v="432"/>
    <n v="1296"/>
    <s v="Neither"/>
    <s v="SR-9883"/>
    <s v="Sports &amp; Recreation"/>
    <n v="11.504886852416154"/>
    <x v="5"/>
    <n v="2020"/>
    <n v="0"/>
  </r>
  <r>
    <d v="2020-10-21T08:10:46"/>
    <s v="20-1247"/>
    <s v="P006"/>
    <n v="12"/>
    <n v="38"/>
    <n v="38"/>
    <n v="19"/>
    <n v="19"/>
    <n v="456"/>
    <n v="228"/>
    <n v="228"/>
    <s v="Neither"/>
    <s v="SR-9198"/>
    <s v="Sports &amp; Recreation"/>
    <n v="11.443503623244197"/>
    <x v="5"/>
    <n v="2020"/>
    <n v="0"/>
  </r>
  <r>
    <d v="2020-07-30T10:48:05"/>
    <s v="20-1331"/>
    <s v="P007"/>
    <n v="12"/>
    <n v="225"/>
    <n v="225"/>
    <n v="75"/>
    <n v="75"/>
    <n v="2700"/>
    <n v="900"/>
    <n v="1800"/>
    <s v="Dissatisfied"/>
    <s v="CP-2735"/>
    <s v="Corporate &amp; Professional"/>
    <n v="11.769937929618399"/>
    <x v="5"/>
    <n v="2020"/>
    <n v="0"/>
  </r>
  <r>
    <d v="2020-03-05T00:00:00"/>
    <s v="20-2453"/>
    <s v="P007"/>
    <n v="12"/>
    <n v="225"/>
    <n v="225"/>
    <n v="75"/>
    <n v="75"/>
    <n v="2700"/>
    <n v="900"/>
    <n v="1800"/>
    <s v="Neither"/>
    <s v="EE-4990"/>
    <s v="Education"/>
    <n v="13.288482149665386"/>
    <x v="5"/>
    <n v="2020"/>
    <n v="0"/>
  </r>
  <r>
    <d v="2020-06-29T00:00:00"/>
    <s v="20-1037"/>
    <s v="P007"/>
    <n v="12"/>
    <n v="225"/>
    <n v="225"/>
    <n v="75"/>
    <n v="75"/>
    <n v="2700"/>
    <n v="900"/>
    <n v="1800"/>
    <s v="Neither"/>
    <s v="SR-9872"/>
    <s v="Sports &amp; Recreation"/>
    <n v="12.200533931675887"/>
    <x v="5"/>
    <n v="2020"/>
    <n v="0"/>
  </r>
  <r>
    <d v="2020-09-22T00:00:00"/>
    <s v="20-2097"/>
    <s v="P008"/>
    <n v="12"/>
    <s v=""/>
    <n v="225"/>
    <n v="75"/>
    <n v="75"/>
    <n v="2700"/>
    <n v="900"/>
    <n v="1800"/>
    <s v="Neither"/>
    <s v="CT-3971"/>
    <s v="Creative &amp; Technology"/>
    <n v="10.570474361325047"/>
    <x v="5"/>
    <n v="2020"/>
    <n v="0"/>
  </r>
  <r>
    <d v="2020-07-19T03:56:51"/>
    <s v="20-4602"/>
    <s v="P011"/>
    <n v="12"/>
    <n v="264"/>
    <n v="264"/>
    <n v="88"/>
    <n v="88"/>
    <n v="3168"/>
    <n v="1056"/>
    <n v="2112"/>
    <s v="Dissatisfied"/>
    <s v="EE-4308"/>
    <s v="Education"/>
    <n v="10.518436853046438"/>
    <x v="5"/>
    <n v="2020"/>
    <n v="0"/>
  </r>
  <r>
    <d v="2020-10-14T19:12:59"/>
    <s v="20-4311"/>
    <s v="P012"/>
    <n v="12"/>
    <n v="30"/>
    <n v="30"/>
    <n v="15"/>
    <n v="15"/>
    <n v="360"/>
    <n v="180"/>
    <n v="180"/>
    <s v="Satisfied"/>
    <s v="SR-9846"/>
    <s v="Sports &amp; Recreation"/>
    <n v="13.092530646074781"/>
    <x v="5"/>
    <n v="2020"/>
    <n v="0"/>
  </r>
  <r>
    <d v="2020-12-11T09:38:00"/>
    <s v="20-1332"/>
    <s v="P014"/>
    <n v="12"/>
    <n v="166"/>
    <n v="166"/>
    <n v="83"/>
    <n v="83"/>
    <n v="1992"/>
    <n v="996"/>
    <n v="996"/>
    <s v="Neither"/>
    <s v="SR-9536"/>
    <s v="Sports &amp; Recreation"/>
    <n v="14.030594525378042"/>
    <x v="5"/>
    <n v="2020"/>
    <n v="0"/>
  </r>
  <r>
    <d v="2020-12-13T00:00:00"/>
    <s v="20-4691"/>
    <s v="P014"/>
    <n v="12"/>
    <s v=""/>
    <n v="166"/>
    <n v="83"/>
    <n v="83"/>
    <n v="1992"/>
    <n v="996"/>
    <n v="996"/>
    <s v="Satisfied"/>
    <s v="HS-7136"/>
    <s v="Healthcare &amp; Safety"/>
    <n v="13.2671922973198"/>
    <x v="5"/>
    <n v="2020"/>
    <n v="0"/>
  </r>
  <r>
    <d v="2020-09-07T00:00:00"/>
    <s v="20-4253"/>
    <s v="P016"/>
    <n v="12"/>
    <n v="110"/>
    <n v="110"/>
    <n v="55"/>
    <n v="55"/>
    <n v="1320"/>
    <n v="660"/>
    <n v="660"/>
    <s v="Neither"/>
    <s v="CT-3464"/>
    <s v="Creative &amp; Technology"/>
    <n v="12.207242573430314"/>
    <x v="5"/>
    <n v="2020"/>
    <n v="0"/>
  </r>
  <r>
    <d v="2020-03-21T00:00:00"/>
    <s v="20-3480"/>
    <s v="P017"/>
    <n v="12"/>
    <n v="120"/>
    <n v="120"/>
    <n v="30"/>
    <n v="30"/>
    <n v="1440"/>
    <n v="360"/>
    <n v="1080"/>
    <s v="Satisfied"/>
    <s v="CG-1992"/>
    <s v="Community &amp; Government"/>
    <n v="9.821882845934784"/>
    <x v="5"/>
    <n v="2020"/>
    <n v="0"/>
  </r>
  <r>
    <d v="2020-09-29T03:53:03"/>
    <s v="20-3412"/>
    <s v="P021"/>
    <n v="12"/>
    <s v=""/>
    <n v="207"/>
    <n v="69"/>
    <n v="69"/>
    <n v="2484"/>
    <n v="828"/>
    <n v="1656"/>
    <s v="Dissatisfied"/>
    <s v="SR-9497"/>
    <s v="Sports &amp; Recreation"/>
    <n v="14.697745043716761"/>
    <x v="5"/>
    <n v="2020"/>
    <n v="0"/>
  </r>
  <r>
    <d v="2020-03-31T00:00:00"/>
    <s v="20-4085"/>
    <s v="P026"/>
    <n v="12"/>
    <n v="280"/>
    <n v="280"/>
    <n v="70"/>
    <n v="70"/>
    <n v="3360"/>
    <n v="840"/>
    <n v="2520"/>
    <s v="Neither"/>
    <s v="FE-6615"/>
    <s v="Facilities &amp; Services"/>
    <n v="15.861056998489449"/>
    <x v="5"/>
    <n v="2020"/>
    <n v="0"/>
  </r>
  <r>
    <d v="2020-09-17T08:53:43"/>
    <s v="20-2375"/>
    <s v="P027"/>
    <n v="12"/>
    <n v="140"/>
    <n v="140"/>
    <n v="70"/>
    <n v="70"/>
    <n v="1680"/>
    <n v="840"/>
    <n v="840"/>
    <s v="Satisfied"/>
    <s v="CG-1416"/>
    <s v="Community &amp; Government"/>
    <n v="12.155895475340943"/>
    <x v="5"/>
    <n v="2020"/>
    <n v="0"/>
  </r>
  <r>
    <d v="2020-07-27T10:06:52"/>
    <s v="20-2474"/>
    <s v="P030"/>
    <n v="12"/>
    <n v="81"/>
    <n v="81"/>
    <n v="27"/>
    <n v="27"/>
    <n v="972"/>
    <n v="324"/>
    <n v="648"/>
    <s v="Neither"/>
    <s v="CG-1908"/>
    <s v="Community &amp; Government"/>
    <n v="12.758430621858414"/>
    <x v="5"/>
    <n v="2020"/>
    <n v="0"/>
  </r>
  <r>
    <d v="2020-05-30T13:06:42"/>
    <s v="20-4913"/>
    <s v="P030"/>
    <n v="12"/>
    <n v="81"/>
    <n v="81"/>
    <s v=""/>
    <n v="27"/>
    <n v="972"/>
    <n v="324"/>
    <n v="648"/>
    <s v="Neither"/>
    <s v="SR-9274"/>
    <s v="Sports &amp; Recreation"/>
    <n v="11.816651848338852"/>
    <x v="5"/>
    <n v="2020"/>
    <n v="0"/>
  </r>
  <r>
    <d v="2020-09-18T09:28:50"/>
    <s v="20-4434"/>
    <s v="P031"/>
    <n v="12"/>
    <n v="146"/>
    <n v="146"/>
    <n v="73"/>
    <n v="73"/>
    <n v="1752"/>
    <n v="876"/>
    <n v="876"/>
    <s v="Satisfied"/>
    <s v="CP-261"/>
    <s v="Corporate &amp; Professional"/>
    <n v="12.545140403858928"/>
    <x v="5"/>
    <n v="2020"/>
    <n v="0"/>
  </r>
  <r>
    <d v="2020-09-26T09:22:13"/>
    <s v="20-3025"/>
    <s v="P032"/>
    <n v="12"/>
    <s v=""/>
    <n v="92"/>
    <n v="46"/>
    <n v="46"/>
    <n v="1104"/>
    <n v="552"/>
    <n v="552"/>
    <s v="Dissatisfied"/>
    <s v="FE-6669"/>
    <s v="Facilities &amp; Services"/>
    <n v="12.661538237835474"/>
    <x v="5"/>
    <n v="2020"/>
    <n v="0"/>
  </r>
  <r>
    <d v="2020-09-13T00:00:00"/>
    <s v="20-3536"/>
    <s v="P035"/>
    <n v="12"/>
    <n v="144"/>
    <n v="144"/>
    <n v="48"/>
    <n v="48"/>
    <n v="1728"/>
    <n v="576"/>
    <n v="1152"/>
    <s v="Neither"/>
    <s v="CG-1565"/>
    <s v="Community &amp; Government"/>
    <n v="13.57003172959007"/>
    <x v="5"/>
    <n v="2020"/>
    <n v="0"/>
  </r>
  <r>
    <d v="2020-07-27T20:54:19"/>
    <s v="20-1635"/>
    <s v="P036"/>
    <n v="12"/>
    <n v="280"/>
    <n v="280"/>
    <n v="70"/>
    <n v="70"/>
    <n v="3360"/>
    <n v="840"/>
    <n v="2520"/>
    <s v="Dissatisfied"/>
    <s v="FE-6669"/>
    <s v="Facilities &amp; Services"/>
    <n v="12.661538237835474"/>
    <x v="5"/>
    <n v="2020"/>
    <n v="0"/>
  </r>
  <r>
    <d v="2020-05-06T21:26:40"/>
    <s v="20-1383"/>
    <s v="P038"/>
    <n v="12"/>
    <n v="240"/>
    <n v="240"/>
    <n v="80"/>
    <n v="80"/>
    <n v="2880"/>
    <n v="960"/>
    <n v="1920"/>
    <s v="Neither"/>
    <s v="HS-7586"/>
    <s v="Healthcare &amp; Safety"/>
    <n v="9.74650548941427"/>
    <x v="5"/>
    <n v="2020"/>
    <n v="0"/>
  </r>
  <r>
    <d v="2020-12-20T00:00:00"/>
    <s v="20-2018"/>
    <s v="P042"/>
    <n v="12"/>
    <n v="50"/>
    <n v="50"/>
    <s v=""/>
    <n v="25"/>
    <n v="600"/>
    <n v="300"/>
    <n v="300"/>
    <s v="Dissatisfied"/>
    <s v="CT-3184"/>
    <s v="Creative &amp; Technology"/>
    <n v="14.308257477047373"/>
    <x v="5"/>
    <n v="2020"/>
    <n v="0"/>
  </r>
  <r>
    <d v="2020-04-23T07:49:40"/>
    <s v="20-2174"/>
    <s v="P043"/>
    <n v="12"/>
    <n v="184"/>
    <n v="184"/>
    <n v="92"/>
    <n v="92"/>
    <n v="2208"/>
    <n v="1104"/>
    <n v="1104"/>
    <s v="Satisfied"/>
    <s v="HS-7161"/>
    <s v="Healthcare &amp; Safety"/>
    <n v="10.28240320324797"/>
    <x v="5"/>
    <n v="2020"/>
    <n v="0"/>
  </r>
  <r>
    <d v="2020-10-07T11:51:39"/>
    <s v="20-4187"/>
    <s v="P045"/>
    <n v="12"/>
    <n v="100"/>
    <n v="100"/>
    <n v="25"/>
    <n v="25"/>
    <n v="1200"/>
    <n v="300"/>
    <n v="900"/>
    <s v="Neither"/>
    <s v="CT-3648"/>
    <s v="Creative &amp; Technology"/>
    <n v="10.764293826791503"/>
    <x v="5"/>
    <n v="2020"/>
    <n v="0"/>
  </r>
  <r>
    <d v="2020-09-17T01:38:27"/>
    <s v="20-1381"/>
    <s v="P045"/>
    <n v="12"/>
    <s v=""/>
    <n v="100"/>
    <n v="25"/>
    <n v="25"/>
    <n v="1200"/>
    <n v="300"/>
    <n v="900"/>
    <s v="Neither"/>
    <s v="FE-6753"/>
    <s v="Facilities &amp; Services"/>
    <n v="11.644564584314265"/>
    <x v="5"/>
    <n v="2020"/>
    <n v="0"/>
  </r>
  <r>
    <d v="2020-07-26T00:00:00"/>
    <s v="20-4870"/>
    <s v="P045"/>
    <n v="12"/>
    <n v="100"/>
    <n v="100"/>
    <n v="25"/>
    <n v="25"/>
    <n v="1200"/>
    <n v="300"/>
    <n v="900"/>
    <s v="Neither"/>
    <s v="CT-3690"/>
    <s v="Creative &amp; Technology"/>
    <n v="9.1591412531773226"/>
    <x v="5"/>
    <n v="2020"/>
    <n v="0"/>
  </r>
  <r>
    <d v="2020-05-08T07:20:46"/>
    <s v="20-2119"/>
    <s v="P046"/>
    <n v="12"/>
    <n v="38"/>
    <n v="38"/>
    <s v=""/>
    <n v="19"/>
    <n v="456"/>
    <n v="228"/>
    <n v="228"/>
    <s v="Dissatisfied"/>
    <s v="CT-3229"/>
    <s v="Creative &amp; Technology"/>
    <n v="15.770846827234339"/>
    <x v="5"/>
    <n v="2020"/>
    <n v="0"/>
  </r>
  <r>
    <d v="2020-03-03T01:12:44"/>
    <s v="20-2270"/>
    <s v="P048"/>
    <n v="12"/>
    <n v="252"/>
    <n v="252"/>
    <n v="63"/>
    <n v="63"/>
    <n v="3024"/>
    <n v="756"/>
    <n v="2268"/>
    <s v="Dissatisfied"/>
    <s v="CP-2735"/>
    <s v="Corporate &amp; Professional"/>
    <n v="11.769937929618399"/>
    <x v="5"/>
    <n v="2020"/>
    <n v="0"/>
  </r>
  <r>
    <d v="2020-06-23T23:21:27"/>
    <s v="20-2781"/>
    <s v="P048"/>
    <n v="12"/>
    <n v="252"/>
    <n v="252"/>
    <n v="63"/>
    <n v="63"/>
    <n v="3024"/>
    <n v="756"/>
    <n v="2268"/>
    <s v="Neither"/>
    <s v="CT-3342"/>
    <s v="Creative &amp; Technology"/>
    <n v="11.394777319422785"/>
    <x v="5"/>
    <n v="2020"/>
    <n v="0"/>
  </r>
  <r>
    <d v="2020-11-28T15:17:09"/>
    <s v="20-2402"/>
    <s v="P049"/>
    <n v="12"/>
    <n v="356"/>
    <n v="356"/>
    <s v=""/>
    <n v="89"/>
    <n v="4272"/>
    <n v="1068"/>
    <n v="3204"/>
    <s v="Neither"/>
    <s v="SR-9989"/>
    <s v="Sports &amp; Recreation"/>
    <n v="15.602184182549776"/>
    <x v="5"/>
    <n v="2020"/>
    <n v="0"/>
  </r>
  <r>
    <d v="2020-05-02T09:53:51"/>
    <s v="20-3242"/>
    <s v="P051"/>
    <n v="12"/>
    <n v="135"/>
    <n v="135"/>
    <n v="45"/>
    <n v="45"/>
    <n v="1620"/>
    <n v="540"/>
    <n v="1080"/>
    <s v="Dissatisfied"/>
    <s v="HS-7862"/>
    <s v="Healthcare &amp; Safety"/>
    <n v="14.423322704129969"/>
    <x v="5"/>
    <n v="2020"/>
    <n v="0"/>
  </r>
  <r>
    <d v="2020-05-25T03:55:45"/>
    <s v="20-4878"/>
    <s v="P052"/>
    <n v="12"/>
    <n v="352"/>
    <n v="352"/>
    <n v="88"/>
    <n v="88"/>
    <n v="4224"/>
    <n v="1056"/>
    <n v="3168"/>
    <s v="Satisfied"/>
    <s v="FE-6260"/>
    <s v="Facilities &amp; Services"/>
    <n v="11.289144410898391"/>
    <x v="5"/>
    <n v="2020"/>
    <n v="0"/>
  </r>
  <r>
    <d v="2020-10-12T00:00:00"/>
    <s v="20-1270"/>
    <s v="P052"/>
    <n v="12"/>
    <s v=""/>
    <n v="352"/>
    <n v="88"/>
    <n v="88"/>
    <n v="4224"/>
    <n v="1056"/>
    <n v="3168"/>
    <s v="Satisfied"/>
    <s v="CP-2218"/>
    <s v="Corporate &amp; Professional"/>
    <n v="10.585251392347548"/>
    <x v="5"/>
    <n v="2020"/>
    <n v="0"/>
  </r>
  <r>
    <d v="2020-01-19T15:18:02"/>
    <s v="20-2983"/>
    <s v="P053"/>
    <n v="12"/>
    <s v=""/>
    <n v="50"/>
    <n v="25"/>
    <n v="25"/>
    <n v="600"/>
    <n v="300"/>
    <n v="300"/>
    <s v="Dissatisfied"/>
    <s v="SR-9536"/>
    <s v="Sports &amp; Recreation"/>
    <n v="14.030594525378042"/>
    <x v="5"/>
    <n v="2020"/>
    <n v="0"/>
  </r>
  <r>
    <d v="2020-03-04T19:04:14"/>
    <s v="20-2963"/>
    <s v="P059"/>
    <n v="12"/>
    <n v="267"/>
    <n v="267"/>
    <n v="89"/>
    <n v="89"/>
    <n v="3204"/>
    <n v="1068"/>
    <n v="2136"/>
    <s v="Neither"/>
    <s v="SR-9846"/>
    <s v="Sports &amp; Recreation"/>
    <n v="13.092530646074781"/>
    <x v="5"/>
    <n v="2020"/>
    <n v="0"/>
  </r>
  <r>
    <d v="2020-04-24T22:24:32"/>
    <s v="20-2855"/>
    <s v="P061"/>
    <n v="12"/>
    <n v="264"/>
    <n v="264"/>
    <n v="88"/>
    <n v="88"/>
    <n v="3168"/>
    <n v="1056"/>
    <n v="2112"/>
    <s v="Neither"/>
    <s v="FE-6919"/>
    <s v="Facilities &amp; Services"/>
    <n v="13.378080355059918"/>
    <x v="5"/>
    <n v="2020"/>
    <n v="0"/>
  </r>
  <r>
    <d v="2020-10-23T09:21:44"/>
    <s v="20-1252"/>
    <s v="P062"/>
    <n v="12"/>
    <s v=""/>
    <n v="348"/>
    <n v="87"/>
    <n v="87"/>
    <n v="4176"/>
    <n v="1044"/>
    <n v="3132"/>
    <s v="Satisfied"/>
    <s v="CG-1547"/>
    <s v="Community &amp; Government"/>
    <n v="11.631646244583138"/>
    <x v="5"/>
    <n v="2020"/>
    <n v="0"/>
  </r>
  <r>
    <d v="2020-12-02T07:28:27"/>
    <s v="20-4094"/>
    <s v="P063"/>
    <n v="12"/>
    <n v="261"/>
    <n v="261"/>
    <n v="87"/>
    <n v="87"/>
    <n v="3132"/>
    <n v="1044"/>
    <n v="2088"/>
    <s v="Dissatisfied"/>
    <s v="CG-1264"/>
    <s v="Community &amp; Government"/>
    <n v="13.811876869930865"/>
    <x v="5"/>
    <n v="2020"/>
    <n v="0"/>
  </r>
  <r>
    <d v="2020-01-31T00:00:00"/>
    <s v="20-3157"/>
    <s v="P069"/>
    <n v="12"/>
    <n v="150"/>
    <n v="150"/>
    <n v="75"/>
    <n v="75"/>
    <n v="1800"/>
    <n v="900"/>
    <n v="900"/>
    <s v="Dissatisfied"/>
    <s v="HS-7865"/>
    <s v="Healthcare &amp; Safety"/>
    <n v="11.727497850343074"/>
    <x v="5"/>
    <n v="2020"/>
    <n v="0"/>
  </r>
  <r>
    <d v="2020-09-11T00:05:19"/>
    <s v="20-4010"/>
    <s v="P070"/>
    <n v="12"/>
    <n v="84"/>
    <n v="84"/>
    <n v="21"/>
    <n v="21"/>
    <n v="1008"/>
    <n v="252"/>
    <n v="756"/>
    <s v="Neither"/>
    <s v="FE-6287"/>
    <s v="Facilities &amp; Services"/>
    <n v="14.060995290679429"/>
    <x v="5"/>
    <n v="2020"/>
    <n v="0"/>
  </r>
  <r>
    <d v="2020-08-22T14:07:46"/>
    <s v="20-4659"/>
    <s v="P070"/>
    <n v="12"/>
    <s v=""/>
    <n v="84"/>
    <s v=""/>
    <n v="21"/>
    <n v="1008"/>
    <n v="252"/>
    <n v="756"/>
    <s v="Neither"/>
    <s v="CG-1839"/>
    <s v="Community &amp; Government"/>
    <n v="14.157909724393564"/>
    <x v="5"/>
    <n v="2020"/>
    <n v="0"/>
  </r>
  <r>
    <d v="2020-03-31T16:04:00"/>
    <s v="20-3327"/>
    <s v="P071"/>
    <n v="12"/>
    <s v=""/>
    <n v="210"/>
    <n v="70"/>
    <n v="70"/>
    <n v="2520"/>
    <n v="840"/>
    <n v="1680"/>
    <s v="Neither"/>
    <s v="SR-9695"/>
    <s v="Sports &amp; Recreation"/>
    <n v="12.532428411174646"/>
    <x v="5"/>
    <n v="2020"/>
    <n v="0"/>
  </r>
  <r>
    <d v="2020-03-05T03:45:23"/>
    <s v="20-2308"/>
    <s v="P078"/>
    <n v="12"/>
    <n v="225"/>
    <n v="225"/>
    <n v="75"/>
    <n v="75"/>
    <n v="2700"/>
    <n v="900"/>
    <n v="1800"/>
    <s v="Neither"/>
    <s v="CP-2393"/>
    <s v="Corporate &amp; Professional"/>
    <n v="12.131375018945562"/>
    <x v="5"/>
    <n v="2020"/>
    <n v="0"/>
  </r>
  <r>
    <d v="2020-05-18T00:00:00"/>
    <s v="20-4997"/>
    <s v="P081"/>
    <n v="12"/>
    <n v="50"/>
    <n v="50"/>
    <n v="25"/>
    <n v="25"/>
    <n v="600"/>
    <n v="300"/>
    <n v="300"/>
    <s v="Neither"/>
    <s v="HS-7220"/>
    <s v="Healthcare &amp; Safety"/>
    <n v="7.1104128275166252"/>
    <x v="5"/>
    <n v="2020"/>
    <n v="0"/>
  </r>
  <r>
    <d v="2020-06-10T11:51:01"/>
    <s v="20-4003"/>
    <s v="P082"/>
    <n v="12"/>
    <n v="312"/>
    <n v="312"/>
    <n v="78"/>
    <n v="78"/>
    <n v="3744"/>
    <n v="936"/>
    <n v="2808"/>
    <s v="Dissatisfied"/>
    <s v="CP-2690"/>
    <s v="Corporate &amp; Professional"/>
    <n v="10.408704992688252"/>
    <x v="5"/>
    <n v="2020"/>
    <n v="0"/>
  </r>
  <r>
    <d v="2020-03-07T00:00:00"/>
    <s v="20-3156"/>
    <s v="P082"/>
    <n v="12"/>
    <n v="312"/>
    <n v="312"/>
    <n v="78"/>
    <n v="78"/>
    <n v="3744"/>
    <n v="936"/>
    <n v="2808"/>
    <s v="Neither"/>
    <s v="CP-2101"/>
    <s v="Corporate &amp; Professional"/>
    <n v="9.9311000381363836"/>
    <x v="5"/>
    <n v="2020"/>
    <n v="0"/>
  </r>
  <r>
    <d v="2020-10-03T00:00:00"/>
    <s v="20-3238"/>
    <s v="P082"/>
    <n v="12"/>
    <s v=""/>
    <n v="312"/>
    <n v="78"/>
    <n v="78"/>
    <n v="3744"/>
    <n v="936"/>
    <n v="2808"/>
    <s v="Dissatisfied"/>
    <s v="EE-4917"/>
    <s v="Education"/>
    <n v="11.756374828790458"/>
    <x v="5"/>
    <n v="2020"/>
    <n v="0"/>
  </r>
  <r>
    <d v="2020-12-09T07:27:08"/>
    <s v="20-4315"/>
    <s v="P087"/>
    <n v="12"/>
    <s v=""/>
    <n v="176"/>
    <n v="88"/>
    <n v="88"/>
    <n v="2112"/>
    <n v="1056"/>
    <n v="1056"/>
    <s v="Satisfied"/>
    <s v="CT-3590"/>
    <s v="Creative &amp; Technology"/>
    <n v="12.399050786131125"/>
    <x v="5"/>
    <n v="2020"/>
    <n v="0"/>
  </r>
  <r>
    <d v="2020-06-10T00:00:00"/>
    <s v="20-4816"/>
    <s v="P087"/>
    <n v="12"/>
    <s v=""/>
    <n v="176"/>
    <s v=""/>
    <n v="88"/>
    <n v="2112"/>
    <n v="1056"/>
    <n v="1056"/>
    <s v="Neither"/>
    <s v="CT-3235"/>
    <s v="Creative &amp; Technology"/>
    <n v="11.883396013219548"/>
    <x v="5"/>
    <n v="2020"/>
    <n v="0"/>
  </r>
  <r>
    <d v="2020-02-22T00:00:00"/>
    <s v="20-1599"/>
    <s v="P091"/>
    <n v="12"/>
    <n v="204"/>
    <n v="204"/>
    <n v="51"/>
    <n v="51"/>
    <n v="2448"/>
    <n v="612"/>
    <n v="1836"/>
    <s v="Neither"/>
    <s v="EE-4774"/>
    <s v="Education"/>
    <n v="15.12637675023732"/>
    <x v="5"/>
    <n v="2020"/>
    <n v="0"/>
  </r>
  <r>
    <d v="2020-07-09T14:19:31"/>
    <s v="20-3206"/>
    <s v="P093"/>
    <n v="12"/>
    <s v=""/>
    <n v="384"/>
    <n v="96"/>
    <n v="96"/>
    <n v="4608"/>
    <n v="1152"/>
    <n v="3456"/>
    <s v="Neither"/>
    <s v="FE-6410"/>
    <s v="Facilities &amp; Services"/>
    <n v="13.717776078041958"/>
    <x v="5"/>
    <n v="2020"/>
    <n v="0"/>
  </r>
  <r>
    <d v="2020-11-12T22:41:16"/>
    <s v="20-2963"/>
    <s v="P094"/>
    <n v="12"/>
    <n v="80"/>
    <n v="80"/>
    <n v="20"/>
    <n v="20"/>
    <n v="960"/>
    <n v="240"/>
    <n v="720"/>
    <s v="Satisfied"/>
    <s v="SR-9880"/>
    <s v="Sports &amp; Recreation"/>
    <n v="9.7467096260695598"/>
    <x v="5"/>
    <n v="2020"/>
    <n v="0"/>
  </r>
  <r>
    <d v="2020-04-14T00:00:00"/>
    <s v="20-4367"/>
    <s v="P094"/>
    <n v="12"/>
    <n v="80"/>
    <n v="80"/>
    <n v="20"/>
    <n v="20"/>
    <n v="960"/>
    <n v="240"/>
    <n v="720"/>
    <s v="Dissatisfied"/>
    <s v="HS-7242"/>
    <s v="Healthcare &amp; Safety"/>
    <n v="11.048444680405545"/>
    <x v="5"/>
    <n v="2020"/>
    <n v="0"/>
  </r>
  <r>
    <d v="2020-07-04T00:00:00"/>
    <s v="20-2149"/>
    <s v="P095"/>
    <n v="12"/>
    <n v="116"/>
    <n v="116"/>
    <n v="29"/>
    <n v="29"/>
    <n v="1392"/>
    <n v="348"/>
    <n v="1044"/>
    <s v="Neither"/>
    <s v="CP-2889"/>
    <s v="Corporate &amp; Professional"/>
    <n v="10.248947386022252"/>
    <x v="5"/>
    <n v="2020"/>
    <n v="0"/>
  </r>
  <r>
    <d v="2020-01-04T12:03:10"/>
    <s v="20-4068"/>
    <s v="P098"/>
    <n v="12"/>
    <n v="201"/>
    <n v="201"/>
    <n v="67"/>
    <n v="67"/>
    <n v="2412"/>
    <n v="804"/>
    <n v="1608"/>
    <s v="Neither"/>
    <s v="HS-7367"/>
    <s v="Healthcare &amp; Safety"/>
    <n v="14.460020532456038"/>
    <x v="5"/>
    <n v="2020"/>
    <n v="0"/>
  </r>
  <r>
    <d v="2020-04-04T11:27:49"/>
    <s v="20-3339"/>
    <s v="P099"/>
    <n v="12"/>
    <n v="132"/>
    <n v="132"/>
    <s v=""/>
    <n v="33"/>
    <n v="1584"/>
    <n v="396"/>
    <n v="1188"/>
    <s v="Dissatisfied"/>
    <s v="FE-6260"/>
    <s v="Facilities &amp; Services"/>
    <n v="11.289144410898391"/>
    <x v="5"/>
    <n v="2020"/>
    <n v="0"/>
  </r>
  <r>
    <d v="2020-05-11T22:09:13"/>
    <s v="20-2746"/>
    <s v="P099"/>
    <n v="12"/>
    <n v="132"/>
    <n v="132"/>
    <n v="33"/>
    <n v="33"/>
    <n v="1584"/>
    <n v="396"/>
    <n v="1188"/>
    <s v="Neither"/>
    <s v="FE-6190"/>
    <s v="Facilities &amp; Services"/>
    <n v="9.8928038181361391"/>
    <x v="5"/>
    <n v="2020"/>
    <n v="0"/>
  </r>
  <r>
    <d v="2020-12-20T01:46:28"/>
    <s v="20-2203"/>
    <s v="P001"/>
    <n v="13"/>
    <n v="108"/>
    <n v="108"/>
    <n v="36"/>
    <n v="36"/>
    <n v="1404"/>
    <n v="468"/>
    <n v="936"/>
    <s v="Dissatisfied"/>
    <s v="CP-2582"/>
    <s v="Corporate &amp; Professional"/>
    <n v="11.428575823958646"/>
    <x v="5"/>
    <n v="2020"/>
    <n v="0"/>
  </r>
  <r>
    <d v="2020-01-11T00:00:00"/>
    <s v="20-2755"/>
    <s v="P002"/>
    <n v="13"/>
    <n v="144"/>
    <n v="144"/>
    <s v=""/>
    <n v="36"/>
    <n v="1872"/>
    <n v="468"/>
    <n v="1404"/>
    <s v="Dissatisfied"/>
    <s v="SR-9566"/>
    <s v="Sports &amp; Recreation"/>
    <n v="12.564315242820944"/>
    <x v="5"/>
    <n v="2020"/>
    <n v="0"/>
  </r>
  <r>
    <d v="2020-10-29T00:00:00"/>
    <s v="20-2439"/>
    <s v="P003"/>
    <n v="13"/>
    <n v="189"/>
    <n v="189"/>
    <n v="63"/>
    <n v="63"/>
    <n v="2457"/>
    <n v="819"/>
    <n v="1638"/>
    <s v="Satisfied"/>
    <s v="EE-4671"/>
    <s v="Education"/>
    <n v="11.862005526237752"/>
    <x v="5"/>
    <n v="2020"/>
    <n v="0"/>
  </r>
  <r>
    <d v="2020-07-26T20:10:45"/>
    <s v="20-3587"/>
    <s v="P009"/>
    <n v="13"/>
    <n v="255"/>
    <n v="255"/>
    <n v="85"/>
    <n v="85"/>
    <n v="3315"/>
    <n v="1105"/>
    <n v="2210"/>
    <s v="Dissatisfied"/>
    <s v="FE-6341"/>
    <s v="Facilities &amp; Services"/>
    <n v="13.104576594826185"/>
    <x v="5"/>
    <n v="2020"/>
    <n v="0"/>
  </r>
  <r>
    <d v="2020-07-02T00:00:00"/>
    <s v="20-4478"/>
    <s v="P009"/>
    <n v="13"/>
    <n v="255"/>
    <n v="255"/>
    <n v="85"/>
    <n v="85"/>
    <n v="3315"/>
    <n v="1105"/>
    <n v="2210"/>
    <s v="Satisfied"/>
    <s v="EE-4370"/>
    <s v="Education"/>
    <n v="14.129095302641241"/>
    <x v="5"/>
    <n v="2020"/>
    <n v="0"/>
  </r>
  <r>
    <d v="2020-04-26T12:59:05"/>
    <s v="20-1479"/>
    <s v="P010"/>
    <n v="13"/>
    <n v="144"/>
    <n v="144"/>
    <n v="36"/>
    <n v="36"/>
    <n v="1872"/>
    <n v="468"/>
    <n v="1404"/>
    <s v="Satisfied"/>
    <s v="CP-2204"/>
    <s v="Corporate &amp; Professional"/>
    <n v="15.121383064708469"/>
    <x v="5"/>
    <n v="2020"/>
    <n v="0"/>
  </r>
  <r>
    <d v="2020-08-04T12:18:44"/>
    <s v="20-1573"/>
    <s v="P012"/>
    <n v="13"/>
    <n v="30"/>
    <n v="30"/>
    <n v="15"/>
    <n v="15"/>
    <n v="390"/>
    <n v="195"/>
    <n v="195"/>
    <s v="Neither"/>
    <s v="CT-3721"/>
    <s v="Creative &amp; Technology"/>
    <n v="11.03324198943719"/>
    <x v="5"/>
    <n v="2020"/>
    <n v="0"/>
  </r>
  <r>
    <d v="2020-04-04T05:18:07"/>
    <s v="20-1104"/>
    <s v="P014"/>
    <n v="13"/>
    <s v=""/>
    <n v="166"/>
    <n v="83"/>
    <n v="83"/>
    <n v="2158"/>
    <n v="1079"/>
    <n v="1079"/>
    <s v="Dissatisfied"/>
    <s v="CT-3690"/>
    <s v="Creative &amp; Technology"/>
    <n v="9.1591412531773226"/>
    <x v="5"/>
    <n v="2020"/>
    <n v="0"/>
  </r>
  <r>
    <d v="2020-01-15T20:59:15"/>
    <s v="20-3535"/>
    <s v="P015"/>
    <n v="13"/>
    <n v="176"/>
    <n v="176"/>
    <n v="88"/>
    <n v="88"/>
    <n v="2288"/>
    <n v="1144"/>
    <n v="1144"/>
    <s v="Neither"/>
    <s v="FE-6287"/>
    <s v="Facilities &amp; Services"/>
    <n v="14.060995290679429"/>
    <x v="5"/>
    <n v="2020"/>
    <n v="0"/>
  </r>
  <r>
    <d v="2020-02-11T18:24:13"/>
    <s v="20-2491"/>
    <s v="P015"/>
    <n v="13"/>
    <n v="176"/>
    <n v="176"/>
    <n v="88"/>
    <n v="88"/>
    <n v="2288"/>
    <n v="1144"/>
    <n v="1144"/>
    <s v="Neither"/>
    <s v="CG-1369"/>
    <s v="Community &amp; Government"/>
    <n v="11.346510807401776"/>
    <x v="5"/>
    <n v="2020"/>
    <n v="0"/>
  </r>
  <r>
    <d v="2020-04-01T15:26:38"/>
    <s v="20-2899"/>
    <s v="P017"/>
    <n v="13"/>
    <n v="120"/>
    <n v="120"/>
    <n v="30"/>
    <n v="30"/>
    <n v="1560"/>
    <n v="390"/>
    <n v="1170"/>
    <s v="Neither"/>
    <s v="CG-1367"/>
    <s v="Community &amp; Government"/>
    <n v="15.60430546146185"/>
    <x v="5"/>
    <n v="2020"/>
    <n v="0"/>
  </r>
  <r>
    <d v="2020-07-14T12:00:13"/>
    <s v="20-3436"/>
    <s v="P022"/>
    <n v="13"/>
    <n v="153"/>
    <n v="153"/>
    <n v="51"/>
    <n v="51"/>
    <n v="1989"/>
    <n v="663"/>
    <n v="1326"/>
    <s v="Dissatisfied"/>
    <s v="FE-6323"/>
    <s v="Facilities &amp; Services"/>
    <n v="10.523527521613014"/>
    <x v="5"/>
    <n v="2020"/>
    <n v="0"/>
  </r>
  <r>
    <d v="2020-12-26T00:00:00"/>
    <s v="20-3528"/>
    <s v="P026"/>
    <n v="13"/>
    <n v="280"/>
    <n v="280"/>
    <n v="70"/>
    <n v="70"/>
    <n v="3640"/>
    <n v="910"/>
    <n v="2730"/>
    <s v="Neither"/>
    <s v="EE-4565"/>
    <s v="Education"/>
    <n v="13.697485557052493"/>
    <x v="5"/>
    <n v="2020"/>
    <n v="0"/>
  </r>
  <r>
    <d v="2020-04-12T06:46:15"/>
    <s v="20-1860"/>
    <s v="P028"/>
    <n v="13"/>
    <n v="156"/>
    <n v="156"/>
    <n v="78"/>
    <n v="78"/>
    <n v="2028"/>
    <n v="1014"/>
    <n v="1014"/>
    <s v="Satisfied"/>
    <s v="EE-4770"/>
    <s v="Education"/>
    <n v="12.957303170959879"/>
    <x v="5"/>
    <n v="2020"/>
    <n v="0"/>
  </r>
  <r>
    <d v="2020-12-15T05:57:34"/>
    <s v="20-2805"/>
    <s v="P030"/>
    <n v="13"/>
    <n v="81"/>
    <n v="81"/>
    <n v="27"/>
    <n v="27"/>
    <n v="1053"/>
    <n v="351"/>
    <n v="702"/>
    <s v="Neither"/>
    <s v="EE-4565"/>
    <s v="Education"/>
    <n v="13.697485557052493"/>
    <x v="5"/>
    <n v="2020"/>
    <n v="0"/>
  </r>
  <r>
    <d v="2020-01-12T15:24:25"/>
    <s v="20-4478"/>
    <s v="P032"/>
    <n v="13"/>
    <n v="92"/>
    <n v="92"/>
    <n v="46"/>
    <n v="46"/>
    <n v="1196"/>
    <n v="598"/>
    <n v="598"/>
    <s v="Neither"/>
    <s v="CP-2393"/>
    <s v="Corporate &amp; Professional"/>
    <n v="12.131375018945562"/>
    <x v="5"/>
    <n v="2020"/>
    <n v="0"/>
  </r>
  <r>
    <d v="2020-01-14T02:21:35"/>
    <s v="20-4587"/>
    <s v="P034"/>
    <n v="13"/>
    <s v=""/>
    <n v="114"/>
    <n v="57"/>
    <n v="57"/>
    <n v="1482"/>
    <n v="741"/>
    <n v="741"/>
    <s v="Neither"/>
    <s v="CG-1367"/>
    <s v="Community &amp; Government"/>
    <n v="15.60430546146185"/>
    <x v="5"/>
    <n v="2020"/>
    <n v="0"/>
  </r>
  <r>
    <d v="2020-03-22T00:00:00"/>
    <s v="20-1465"/>
    <s v="P034"/>
    <n v="13"/>
    <n v="114"/>
    <n v="114"/>
    <n v="57"/>
    <n v="57"/>
    <n v="1482"/>
    <n v="741"/>
    <n v="741"/>
    <s v="Neither"/>
    <s v="CG-1416"/>
    <s v="Community &amp; Government"/>
    <n v="12.155895475340943"/>
    <x v="5"/>
    <n v="2020"/>
    <n v="0"/>
  </r>
  <r>
    <d v="2020-10-17T00:00:00"/>
    <s v="20-4319"/>
    <s v="P035"/>
    <n v="13"/>
    <n v="144"/>
    <n v="144"/>
    <n v="48"/>
    <n v="48"/>
    <n v="1872"/>
    <n v="624"/>
    <n v="1248"/>
    <s v="Neither"/>
    <s v="SR-9666"/>
    <s v="Sports &amp; Recreation"/>
    <n v="10.132922049221957"/>
    <x v="5"/>
    <n v="2020"/>
    <n v="0"/>
  </r>
  <r>
    <d v="2020-09-02T10:43:13"/>
    <s v="20-3101"/>
    <s v="P038"/>
    <n v="13"/>
    <n v="240"/>
    <n v="240"/>
    <n v="80"/>
    <n v="80"/>
    <n v="3120"/>
    <n v="1040"/>
    <n v="2080"/>
    <s v="Neither"/>
    <s v="EE-4648"/>
    <s v="Education"/>
    <n v="11.99399163482429"/>
    <x v="5"/>
    <n v="2020"/>
    <n v="0"/>
  </r>
  <r>
    <d v="2020-08-21T16:29:16"/>
    <s v="20-2297"/>
    <s v="P039"/>
    <n v="13"/>
    <n v="270"/>
    <n v="270"/>
    <n v="90"/>
    <n v="90"/>
    <n v="3510"/>
    <n v="1170"/>
    <n v="2340"/>
    <s v="Neither"/>
    <s v="CT-3881"/>
    <s v="Creative &amp; Technology"/>
    <n v="13.45980057156361"/>
    <x v="5"/>
    <n v="2020"/>
    <n v="0"/>
  </r>
  <r>
    <d v="2020-09-09T18:12:23"/>
    <s v="20-5000"/>
    <s v="P039"/>
    <n v="13"/>
    <s v=""/>
    <n v="270"/>
    <n v="90"/>
    <n v="90"/>
    <n v="3510"/>
    <n v="1170"/>
    <n v="2340"/>
    <s v="Satisfied"/>
    <s v="SR-955"/>
    <s v="Sports &amp; Recreation"/>
    <n v="12.072414596936037"/>
    <x v="5"/>
    <n v="2020"/>
    <n v="0"/>
  </r>
  <r>
    <d v="2020-06-05T00:00:00"/>
    <s v="20-3407"/>
    <s v="P041"/>
    <n v="13"/>
    <s v=""/>
    <n v="144"/>
    <n v="36"/>
    <n v="36"/>
    <n v="1872"/>
    <n v="468"/>
    <n v="1404"/>
    <s v="Satisfied"/>
    <s v="FE-6669"/>
    <s v="Facilities &amp; Services"/>
    <n v="12.661538237835474"/>
    <x v="5"/>
    <n v="2020"/>
    <n v="0"/>
  </r>
  <r>
    <d v="2020-04-16T09:49:49"/>
    <s v="20-4430"/>
    <s v="P047"/>
    <n v="13"/>
    <n v="72"/>
    <n v="72"/>
    <n v="36"/>
    <n v="36"/>
    <n v="936"/>
    <n v="468"/>
    <n v="468"/>
    <s v="Neither"/>
    <s v="FE-6753"/>
    <s v="Facilities &amp; Services"/>
    <n v="11.644564584314265"/>
    <x v="5"/>
    <n v="2020"/>
    <n v="0"/>
  </r>
  <r>
    <d v="2020-11-06T00:00:00"/>
    <s v="20-3717"/>
    <s v="P047"/>
    <n v="13"/>
    <n v="72"/>
    <n v="72"/>
    <n v="36"/>
    <n v="36"/>
    <n v="936"/>
    <n v="468"/>
    <n v="468"/>
    <s v="Satisfied"/>
    <s v="CT-39"/>
    <s v="Creative &amp; Technology"/>
    <n v="16.429355109701351"/>
    <x v="5"/>
    <n v="2020"/>
    <n v="0"/>
  </r>
  <r>
    <d v="2020-01-12T04:23:13"/>
    <s v="20-3547"/>
    <s v="P051"/>
    <n v="13"/>
    <s v=""/>
    <n v="135"/>
    <n v="45"/>
    <n v="45"/>
    <n v="1755"/>
    <n v="585"/>
    <n v="1170"/>
    <s v="Neither"/>
    <s v="FE-6562"/>
    <s v="Facilities &amp; Services"/>
    <n v="14.573178107544177"/>
    <x v="5"/>
    <n v="2020"/>
    <n v="0"/>
  </r>
  <r>
    <d v="2020-08-07T00:00:00"/>
    <s v="20-4651"/>
    <s v="P054"/>
    <n v="13"/>
    <n v="144"/>
    <n v="144"/>
    <n v="48"/>
    <n v="48"/>
    <n v="1872"/>
    <n v="624"/>
    <n v="1248"/>
    <s v="Neither"/>
    <s v="HS-7129"/>
    <s v="Healthcare &amp; Safety"/>
    <n v="10.112765954734209"/>
    <x v="5"/>
    <n v="2020"/>
    <n v="0"/>
  </r>
  <r>
    <d v="2020-02-02T00:00:00"/>
    <s v="20-4416"/>
    <s v="P055"/>
    <n v="13"/>
    <s v=""/>
    <n v="360"/>
    <n v="90"/>
    <n v="90"/>
    <n v="4680"/>
    <n v="1170"/>
    <n v="3510"/>
    <s v="Neither"/>
    <s v="CP-2582"/>
    <s v="Corporate &amp; Professional"/>
    <n v="11.428575823958646"/>
    <x v="5"/>
    <n v="2020"/>
    <n v="0"/>
  </r>
  <r>
    <d v="2020-08-28T07:29:02"/>
    <s v="20-2708"/>
    <s v="P056"/>
    <n v="13"/>
    <n v="72"/>
    <n v="72"/>
    <n v="36"/>
    <n v="36"/>
    <n v="936"/>
    <n v="468"/>
    <n v="468"/>
    <s v="Neither"/>
    <s v="FE-6898"/>
    <s v="Facilities &amp; Services"/>
    <n v="12.514998090845811"/>
    <x v="5"/>
    <n v="2020"/>
    <n v="0"/>
  </r>
  <r>
    <d v="2020-04-17T23:07:42"/>
    <s v="20-4772"/>
    <s v="P056"/>
    <n v="13"/>
    <s v=""/>
    <n v="72"/>
    <s v=""/>
    <n v="36"/>
    <n v="936"/>
    <n v="468"/>
    <n v="468"/>
    <s v="Neither"/>
    <s v="EE-4869"/>
    <s v="Education"/>
    <n v="14.687857652112591"/>
    <x v="5"/>
    <n v="2020"/>
    <n v="0"/>
  </r>
  <r>
    <d v="2020-06-16T00:00:00"/>
    <s v="20-3944"/>
    <s v="P059"/>
    <n v="13"/>
    <s v=""/>
    <n v="267"/>
    <n v="89"/>
    <n v="89"/>
    <n v="3471"/>
    <n v="1157"/>
    <n v="2314"/>
    <s v="Neither"/>
    <s v="FE-6260"/>
    <s v="Facilities &amp; Services"/>
    <n v="11.289144410898391"/>
    <x v="5"/>
    <n v="2020"/>
    <n v="0"/>
  </r>
  <r>
    <d v="2020-10-18T09:09:58"/>
    <s v="20-4551"/>
    <s v="P060"/>
    <n v="13"/>
    <n v="300"/>
    <n v="300"/>
    <n v="75"/>
    <n v="75"/>
    <n v="3900"/>
    <n v="975"/>
    <n v="2925"/>
    <s v="Dissatisfied"/>
    <s v="HS-7862"/>
    <s v="Healthcare &amp; Safety"/>
    <n v="14.423322704129969"/>
    <x v="5"/>
    <n v="2020"/>
    <n v="0"/>
  </r>
  <r>
    <d v="2020-09-17T17:51:53"/>
    <s v="20-1260"/>
    <s v="P062"/>
    <n v="13"/>
    <n v="348"/>
    <n v="348"/>
    <n v="87"/>
    <n v="87"/>
    <n v="4524"/>
    <n v="1131"/>
    <n v="3393"/>
    <s v="Dissatisfied"/>
    <s v="CP-2694"/>
    <s v="Corporate &amp; Professional"/>
    <n v="12.921682080641304"/>
    <x v="5"/>
    <n v="2020"/>
    <n v="0"/>
  </r>
  <r>
    <d v="2020-01-04T06:53:57"/>
    <s v="20-3476"/>
    <s v="P063"/>
    <n v="13"/>
    <n v="261"/>
    <n v="261"/>
    <n v="87"/>
    <n v="87"/>
    <n v="3393"/>
    <n v="1131"/>
    <n v="2262"/>
    <s v="Satisfied"/>
    <s v="FE-6190"/>
    <s v="Facilities &amp; Services"/>
    <n v="9.8928038181361391"/>
    <x v="5"/>
    <n v="2020"/>
    <n v="0"/>
  </r>
  <r>
    <d v="2020-03-16T13:05:00"/>
    <s v="20-2990"/>
    <s v="P064"/>
    <n v="13"/>
    <n v="231"/>
    <n v="231"/>
    <n v="77"/>
    <n v="77"/>
    <n v="3003"/>
    <n v="1001"/>
    <n v="2002"/>
    <s v="Neither"/>
    <s v="SR-9362"/>
    <s v="Sports &amp; Recreation"/>
    <n v="10.78374703625888"/>
    <x v="5"/>
    <n v="2020"/>
    <n v="0"/>
  </r>
  <r>
    <d v="2020-12-12T18:51:14"/>
    <s v="20-4512"/>
    <s v="P064"/>
    <n v="13"/>
    <s v=""/>
    <n v="231"/>
    <n v="77"/>
    <n v="77"/>
    <n v="3003"/>
    <n v="1001"/>
    <n v="2002"/>
    <s v="Neither"/>
    <s v="HS-7440"/>
    <s v="Healthcare &amp; Safety"/>
    <n v="13.407340878370247"/>
    <x v="5"/>
    <n v="2020"/>
    <n v="0"/>
  </r>
  <r>
    <d v="2020-11-13T00:00:00"/>
    <s v="20-2105"/>
    <s v="P064"/>
    <n v="13"/>
    <n v="231"/>
    <n v="231"/>
    <n v="77"/>
    <n v="77"/>
    <n v="3003"/>
    <n v="1001"/>
    <n v="2002"/>
    <s v="Dissatisfied"/>
    <s v="HS-7862"/>
    <s v="Healthcare &amp; Safety"/>
    <n v="14.423322704129969"/>
    <x v="5"/>
    <n v="2020"/>
    <n v="0"/>
  </r>
  <r>
    <d v="2020-06-22T04:35:19"/>
    <s v="20-4330"/>
    <s v="P065"/>
    <n v="13"/>
    <n v="50"/>
    <n v="50"/>
    <n v="25"/>
    <n v="25"/>
    <n v="650"/>
    <n v="325"/>
    <n v="325"/>
    <s v="Neither"/>
    <s v="CT-3105"/>
    <s v="Creative &amp; Technology"/>
    <n v="13.827196127590291"/>
    <x v="5"/>
    <n v="2020"/>
    <n v="0"/>
  </r>
  <r>
    <d v="2020-07-15T12:13:10"/>
    <s v="20-2285"/>
    <s v="P068"/>
    <n v="13"/>
    <s v=""/>
    <n v="300"/>
    <n v="75"/>
    <n v="75"/>
    <n v="3900"/>
    <n v="975"/>
    <n v="2925"/>
    <s v="Neither"/>
    <s v="CT-3754"/>
    <s v="Creative &amp; Technology"/>
    <n v="8.2871811249429097"/>
    <x v="5"/>
    <n v="2020"/>
    <n v="0"/>
  </r>
  <r>
    <d v="2020-07-24T21:13:55"/>
    <s v="20-1642"/>
    <s v="P069"/>
    <n v="13"/>
    <n v="150"/>
    <n v="150"/>
    <n v="75"/>
    <n v="75"/>
    <n v="1950"/>
    <n v="975"/>
    <n v="975"/>
    <s v="Satisfied"/>
    <s v="CT-3618"/>
    <s v="Creative &amp; Technology"/>
    <n v="11.995406972581796"/>
    <x v="5"/>
    <n v="2020"/>
    <n v="0"/>
  </r>
  <r>
    <d v="2020-06-28T00:00:00"/>
    <s v="20-2799"/>
    <s v="P069"/>
    <n v="13"/>
    <n v="150"/>
    <n v="150"/>
    <s v=""/>
    <n v="75"/>
    <n v="1950"/>
    <n v="975"/>
    <n v="975"/>
    <s v="Neither"/>
    <s v="HS-7827"/>
    <s v="Healthcare &amp; Safety"/>
    <n v="9.3014286057233697"/>
    <x v="5"/>
    <n v="2020"/>
    <n v="0"/>
  </r>
  <r>
    <d v="2020-10-22T00:00:00"/>
    <s v="20-3897"/>
    <s v="P069"/>
    <n v="13"/>
    <n v="150"/>
    <n v="150"/>
    <n v="75"/>
    <n v="75"/>
    <n v="1950"/>
    <n v="975"/>
    <n v="975"/>
    <s v="Neither"/>
    <s v="FE-6892"/>
    <s v="Facilities &amp; Services"/>
    <n v="14.817898176328208"/>
    <x v="5"/>
    <n v="2020"/>
    <n v="0"/>
  </r>
  <r>
    <d v="2020-06-25T06:10:46"/>
    <s v="20-2011"/>
    <s v="P070"/>
    <n v="13"/>
    <n v="84"/>
    <n v="84"/>
    <n v="21"/>
    <n v="21"/>
    <n v="1092"/>
    <n v="273"/>
    <n v="819"/>
    <s v="Neither"/>
    <s v="CP-2549"/>
    <s v="Corporate &amp; Professional"/>
    <n v="5.9872353338051019"/>
    <x v="5"/>
    <n v="2020"/>
    <n v="0"/>
  </r>
  <r>
    <d v="2020-05-03T11:10:17"/>
    <s v="20-1676"/>
    <s v="P071"/>
    <n v="13"/>
    <n v="210"/>
    <n v="210"/>
    <n v="70"/>
    <n v="70"/>
    <n v="2730"/>
    <n v="910"/>
    <n v="1820"/>
    <s v="Neither"/>
    <s v="CP-2629"/>
    <s v="Corporate &amp; Professional"/>
    <n v="10.411813357023924"/>
    <x v="5"/>
    <n v="2020"/>
    <n v="0"/>
  </r>
  <r>
    <d v="2020-04-01T18:20:15"/>
    <s v="20-1286"/>
    <s v="P072"/>
    <n v="13"/>
    <n v="132"/>
    <n v="132"/>
    <s v=""/>
    <n v="44"/>
    <n v="1716"/>
    <n v="572"/>
    <n v="1144"/>
    <s v="Dissatisfied"/>
    <s v="CP-2846"/>
    <s v="Corporate &amp; Professional"/>
    <n v="16.254955391951082"/>
    <x v="5"/>
    <n v="2020"/>
    <n v="0"/>
  </r>
  <r>
    <d v="2020-12-13T08:51:35"/>
    <s v="20-1569"/>
    <s v="P072"/>
    <n v="13"/>
    <n v="132"/>
    <n v="132"/>
    <n v="44"/>
    <n v="44"/>
    <n v="1716"/>
    <n v="572"/>
    <n v="1144"/>
    <s v="Neither"/>
    <s v="HS-7863"/>
    <s v="Healthcare &amp; Safety"/>
    <n v="13.574227261506472"/>
    <x v="5"/>
    <n v="2020"/>
    <n v="0"/>
  </r>
  <r>
    <d v="2020-09-07T11:19:18"/>
    <s v="20-2087"/>
    <s v="P075"/>
    <n v="13"/>
    <n v="160"/>
    <n v="160"/>
    <n v="80"/>
    <n v="80"/>
    <n v="2080"/>
    <n v="1040"/>
    <n v="1040"/>
    <s v="Neither"/>
    <s v="FE-6119"/>
    <s v="Facilities &amp; Services"/>
    <n v="8.6625575824723242"/>
    <x v="5"/>
    <n v="2020"/>
    <n v="0"/>
  </r>
  <r>
    <d v="2020-05-25T00:00:00"/>
    <s v="20-4666"/>
    <s v="P079"/>
    <n v="13"/>
    <n v="188"/>
    <n v="188"/>
    <n v="94"/>
    <n v="94"/>
    <n v="2444"/>
    <n v="1222"/>
    <n v="1222"/>
    <s v="Neither"/>
    <s v="CP-2218"/>
    <s v="Corporate &amp; Professional"/>
    <n v="10.585251392347548"/>
    <x v="5"/>
    <n v="2020"/>
    <n v="0"/>
  </r>
  <r>
    <d v="2020-08-24T00:00:00"/>
    <s v="20-4701"/>
    <s v="P079"/>
    <n v="13"/>
    <n v="188"/>
    <n v="188"/>
    <n v="94"/>
    <n v="94"/>
    <n v="2444"/>
    <n v="1222"/>
    <n v="1222"/>
    <s v="Satisfied"/>
    <s v="EE-4917"/>
    <s v="Education"/>
    <n v="11.756374828790458"/>
    <x v="5"/>
    <n v="2020"/>
    <n v="0"/>
  </r>
  <r>
    <d v="2020-10-03T13:11:25"/>
    <s v="20-1151"/>
    <s v="P080"/>
    <n v="13"/>
    <n v="57"/>
    <n v="57"/>
    <n v="19"/>
    <n v="19"/>
    <n v="741"/>
    <n v="247"/>
    <n v="494"/>
    <s v="Satisfied"/>
    <s v="SR-9632"/>
    <s v="Sports &amp; Recreation"/>
    <n v="11.006397834696006"/>
    <x v="5"/>
    <n v="2020"/>
    <n v="0"/>
  </r>
  <r>
    <d v="2020-10-31T00:00:00"/>
    <s v="20-3357"/>
    <s v="P082"/>
    <n v="13"/>
    <n v="312"/>
    <n v="312"/>
    <n v="78"/>
    <n v="78"/>
    <n v="4056"/>
    <n v="1014"/>
    <n v="3042"/>
    <s v="Neither"/>
    <s v="SR-9732"/>
    <s v="Sports &amp; Recreation"/>
    <n v="11.593991859287692"/>
    <x v="5"/>
    <n v="2020"/>
    <n v="0"/>
  </r>
  <r>
    <d v="2020-12-30T11:20:58"/>
    <s v="20-3939"/>
    <s v="P083"/>
    <n v="13"/>
    <n v="90"/>
    <n v="90"/>
    <n v="45"/>
    <n v="45"/>
    <n v="1170"/>
    <n v="585"/>
    <n v="585"/>
    <s v="Neither"/>
    <s v="SR-9632"/>
    <s v="Sports &amp; Recreation"/>
    <n v="11.006397834696006"/>
    <x v="5"/>
    <n v="2020"/>
    <n v="0"/>
  </r>
  <r>
    <d v="2020-05-23T00:00:00"/>
    <s v="20-1373"/>
    <s v="P083"/>
    <n v="13"/>
    <n v="90"/>
    <n v="90"/>
    <s v=""/>
    <n v="45"/>
    <n v="1170"/>
    <n v="585"/>
    <n v="585"/>
    <s v="Neither"/>
    <s v="CG-1145"/>
    <s v="Community &amp; Government"/>
    <n v="11.238524301148807"/>
    <x v="5"/>
    <n v="2020"/>
    <n v="0"/>
  </r>
  <r>
    <d v="2020-03-01T00:14:11"/>
    <s v="20-2501"/>
    <s v="P085"/>
    <n v="13"/>
    <n v="320"/>
    <n v="320"/>
    <s v=""/>
    <n v="80"/>
    <n v="4160"/>
    <n v="1040"/>
    <n v="3120"/>
    <s v="Dissatisfied"/>
    <s v="CP-2330"/>
    <s v="Corporate &amp; Professional"/>
    <n v="9.4200113153305907"/>
    <x v="5"/>
    <n v="2020"/>
    <n v="0"/>
  </r>
  <r>
    <d v="2020-09-28T00:00:00"/>
    <s v="20-3310"/>
    <s v="P086"/>
    <n v="13"/>
    <s v=""/>
    <n v="352"/>
    <n v="88"/>
    <n v="88"/>
    <n v="4576"/>
    <n v="1144"/>
    <n v="3432"/>
    <s v="Dissatisfied"/>
    <s v="CG-1114"/>
    <s v="Community &amp; Government"/>
    <n v="12.679725647708608"/>
    <x v="5"/>
    <n v="2020"/>
    <n v="0"/>
  </r>
  <r>
    <d v="2020-08-28T18:07:48"/>
    <s v="20-1116"/>
    <s v="P087"/>
    <n v="13"/>
    <n v="176"/>
    <n v="176"/>
    <s v=""/>
    <n v="88"/>
    <n v="2288"/>
    <n v="1144"/>
    <n v="1144"/>
    <s v="Neither"/>
    <s v="CP-258"/>
    <s v="Corporate &amp; Professional"/>
    <n v="11.083482342133532"/>
    <x v="5"/>
    <n v="2020"/>
    <n v="0"/>
  </r>
  <r>
    <d v="2020-03-01T00:00:00"/>
    <s v="20-3344"/>
    <s v="P087"/>
    <n v="13"/>
    <n v="176"/>
    <n v="176"/>
    <n v="88"/>
    <n v="88"/>
    <n v="2288"/>
    <n v="1144"/>
    <n v="1144"/>
    <s v="Satisfied"/>
    <s v="HS-7993"/>
    <s v="Healthcare &amp; Safety"/>
    <n v="13.106678263594747"/>
    <x v="5"/>
    <n v="2020"/>
    <n v="0"/>
  </r>
  <r>
    <d v="2020-06-17T14:50:01"/>
    <s v="20-2575"/>
    <s v="P089"/>
    <n v="13"/>
    <n v="102"/>
    <n v="102"/>
    <n v="51"/>
    <n v="51"/>
    <n v="1326"/>
    <n v="663"/>
    <n v="663"/>
    <s v="Satisfied"/>
    <s v="FE-685"/>
    <s v="Facilities &amp; Services"/>
    <n v="10.956589836772277"/>
    <x v="5"/>
    <n v="2020"/>
    <n v="0"/>
  </r>
  <r>
    <d v="2020-05-15T10:15:46"/>
    <s v="20-3666"/>
    <s v="P091"/>
    <n v="13"/>
    <n v="204"/>
    <n v="204"/>
    <n v="51"/>
    <n v="51"/>
    <n v="2652"/>
    <n v="663"/>
    <n v="1989"/>
    <s v="Dissatisfied"/>
    <s v="EE-4649"/>
    <s v="Education"/>
    <n v="13.392447352247808"/>
    <x v="5"/>
    <n v="2020"/>
    <n v="0"/>
  </r>
  <r>
    <d v="2020-11-21T02:30:55"/>
    <s v="20-3597"/>
    <s v="P093"/>
    <n v="13"/>
    <n v="384"/>
    <n v="384"/>
    <n v="96"/>
    <n v="96"/>
    <n v="4992"/>
    <n v="1248"/>
    <n v="3744"/>
    <s v="Dissatisfied"/>
    <s v="CP-2629"/>
    <s v="Corporate &amp; Professional"/>
    <n v="10.411813357023924"/>
    <x v="5"/>
    <n v="2020"/>
    <n v="0"/>
  </r>
  <r>
    <d v="2020-11-17T18:09:10"/>
    <s v="20-2285"/>
    <s v="P094"/>
    <n v="13"/>
    <n v="80"/>
    <n v="80"/>
    <n v="20"/>
    <n v="20"/>
    <n v="1040"/>
    <n v="260"/>
    <n v="780"/>
    <s v="Satisfied"/>
    <s v="FE-6350"/>
    <s v="Facilities &amp; Services"/>
    <n v="14.906846445071711"/>
    <x v="5"/>
    <n v="2020"/>
    <n v="0"/>
  </r>
  <r>
    <d v="2020-06-19T09:17:30"/>
    <s v="20-2780"/>
    <s v="P096"/>
    <n v="13"/>
    <n v="144"/>
    <n v="144"/>
    <n v="48"/>
    <n v="48"/>
    <n v="1872"/>
    <n v="624"/>
    <n v="1248"/>
    <s v="Neither"/>
    <s v="CG-168"/>
    <s v="Community &amp; Government"/>
    <n v="13.890275354050972"/>
    <x v="5"/>
    <n v="2020"/>
    <n v="0"/>
  </r>
  <r>
    <d v="2020-12-27T16:45:35"/>
    <s v="20-1866"/>
    <s v="P096"/>
    <n v="13"/>
    <n v="144"/>
    <n v="144"/>
    <n v="48"/>
    <n v="48"/>
    <n v="1872"/>
    <n v="624"/>
    <n v="1248"/>
    <s v="Satisfied"/>
    <s v="HS-7802"/>
    <s v="Healthcare &amp; Safety"/>
    <n v="12.801144805697081"/>
    <x v="5"/>
    <n v="2020"/>
    <n v="0"/>
  </r>
  <r>
    <d v="2020-05-12T11:51:41"/>
    <s v="20-1856"/>
    <s v="P100"/>
    <n v="13"/>
    <s v=""/>
    <n v="46"/>
    <n v="23"/>
    <n v="23"/>
    <n v="598"/>
    <n v="299"/>
    <n v="299"/>
    <s v="Neither"/>
    <s v="FE-6323"/>
    <s v="Facilities &amp; Services"/>
    <n v="10.523527521613014"/>
    <x v="5"/>
    <n v="2020"/>
    <n v="0"/>
  </r>
  <r>
    <d v="2020-01-05T04:29:04"/>
    <s v="20-4143"/>
    <s v="P100"/>
    <n v="13"/>
    <n v="46"/>
    <n v="46"/>
    <n v="23"/>
    <n v="23"/>
    <n v="598"/>
    <n v="299"/>
    <n v="299"/>
    <s v="Satisfied"/>
    <s v="CT-3715"/>
    <s v="Creative &amp; Technology"/>
    <n v="13.150536103258979"/>
    <x v="5"/>
    <n v="2020"/>
    <n v="0"/>
  </r>
  <r>
    <d v="2020-05-23T07:10:26"/>
    <s v="20-4105"/>
    <s v="P100"/>
    <n v="13"/>
    <s v=""/>
    <n v="46"/>
    <n v="23"/>
    <n v="23"/>
    <n v="598"/>
    <n v="299"/>
    <n v="299"/>
    <s v="Dissatisfied"/>
    <s v="SR-9729"/>
    <s v="Sports &amp; Recreation"/>
    <n v="12.163730387337393"/>
    <x v="5"/>
    <n v="2020"/>
    <n v="0"/>
  </r>
  <r>
    <d v="2020-09-19T11:47:13"/>
    <s v="20-3125"/>
    <s v="P001"/>
    <n v="14"/>
    <n v="108"/>
    <n v="108"/>
    <n v="36"/>
    <n v="36"/>
    <n v="1512"/>
    <n v="504"/>
    <n v="1008"/>
    <s v="Dissatisfied"/>
    <s v="FE-6470"/>
    <s v="Facilities &amp; Services"/>
    <n v="10.434860153112215"/>
    <x v="5"/>
    <n v="2020"/>
    <n v="0"/>
  </r>
  <r>
    <d v="2020-09-17T18:07:07"/>
    <s v="20-3569"/>
    <s v="P001"/>
    <n v="14"/>
    <n v="108"/>
    <n v="108"/>
    <n v="36"/>
    <n v="36"/>
    <n v="1512"/>
    <n v="504"/>
    <n v="1008"/>
    <s v="Satisfied"/>
    <s v="HS-7997"/>
    <s v="Healthcare &amp; Safety"/>
    <n v="16.148992525516267"/>
    <x v="5"/>
    <n v="2020"/>
    <n v="0"/>
  </r>
  <r>
    <d v="2020-02-04T22:38:27"/>
    <s v="20-1008"/>
    <s v="P002"/>
    <n v="14"/>
    <n v="144"/>
    <n v="144"/>
    <n v="36"/>
    <n v="36"/>
    <n v="2016"/>
    <n v="504"/>
    <n v="1512"/>
    <s v="Dissatisfied"/>
    <s v="CP-2101"/>
    <s v="Corporate &amp; Professional"/>
    <n v="9.9311000381363836"/>
    <x v="5"/>
    <n v="2020"/>
    <n v="0"/>
  </r>
  <r>
    <d v="2020-11-01T00:22:03"/>
    <s v="20-1836"/>
    <s v="P003"/>
    <n v="14"/>
    <n v="189"/>
    <n v="189"/>
    <n v="63"/>
    <n v="63"/>
    <n v="2646"/>
    <n v="882"/>
    <n v="1764"/>
    <s v="Dissatisfied"/>
    <s v="HS-7475"/>
    <s v="Healthcare &amp; Safety"/>
    <n v="13.00553764131261"/>
    <x v="5"/>
    <n v="2020"/>
    <n v="0"/>
  </r>
  <r>
    <d v="2020-09-14T22:21:31"/>
    <s v="20-2971"/>
    <s v="P004"/>
    <n v="14"/>
    <n v="189"/>
    <n v="189"/>
    <n v="63"/>
    <n v="63"/>
    <n v="2646"/>
    <n v="882"/>
    <n v="1764"/>
    <s v="Neither"/>
    <s v="HS-7865"/>
    <s v="Healthcare &amp; Safety"/>
    <n v="11.727497850343074"/>
    <x v="5"/>
    <n v="2020"/>
    <n v="0"/>
  </r>
  <r>
    <d v="2020-03-17T21:23:18"/>
    <s v="20-4386"/>
    <s v="P005"/>
    <n v="14"/>
    <n v="76"/>
    <n v="76"/>
    <n v="19"/>
    <n v="19"/>
    <n v="1064"/>
    <n v="266"/>
    <n v="798"/>
    <s v="Neither"/>
    <s v="CG-1804"/>
    <s v="Community &amp; Government"/>
    <n v="12.045339240427111"/>
    <x v="5"/>
    <n v="2020"/>
    <n v="0"/>
  </r>
  <r>
    <d v="2020-05-22T00:00:00"/>
    <s v="20-2425"/>
    <s v="P007"/>
    <n v="14"/>
    <n v="225"/>
    <n v="225"/>
    <n v="75"/>
    <n v="75"/>
    <n v="3150"/>
    <n v="1050"/>
    <n v="2100"/>
    <s v="Neither"/>
    <s v="CG-1210"/>
    <s v="Community &amp; Government"/>
    <n v="12.699042739101285"/>
    <x v="5"/>
    <n v="2020"/>
    <n v="0"/>
  </r>
  <r>
    <d v="2020-07-12T00:00:00"/>
    <s v="20-3975"/>
    <s v="P010"/>
    <n v="14"/>
    <n v="144"/>
    <n v="144"/>
    <n v="36"/>
    <n v="36"/>
    <n v="2016"/>
    <n v="504"/>
    <n v="1512"/>
    <s v="Satisfied"/>
    <s v="CT-3590"/>
    <s v="Creative &amp; Technology"/>
    <n v="12.399050786131125"/>
    <x v="5"/>
    <n v="2020"/>
    <n v="0"/>
  </r>
  <r>
    <d v="2020-10-28T00:00:00"/>
    <s v="20-4240"/>
    <s v="P011"/>
    <n v="14"/>
    <n v="264"/>
    <n v="264"/>
    <s v=""/>
    <n v="88"/>
    <n v="3696"/>
    <n v="1232"/>
    <n v="2464"/>
    <s v="Satisfied"/>
    <s v="EE-4293"/>
    <s v="Education"/>
    <n v="12.889576147248359"/>
    <x v="5"/>
    <n v="2020"/>
    <n v="0"/>
  </r>
  <r>
    <d v="2020-11-14T15:39:17"/>
    <s v="20-3041"/>
    <s v="P013"/>
    <n v="14"/>
    <n v="58"/>
    <n v="58"/>
    <n v="29"/>
    <n v="29"/>
    <n v="812"/>
    <n v="406"/>
    <n v="406"/>
    <s v="Satisfied"/>
    <s v="CG-1393"/>
    <s v="Community &amp; Government"/>
    <n v="11.927799225928501"/>
    <x v="5"/>
    <n v="2020"/>
    <n v="0"/>
  </r>
  <r>
    <d v="2020-02-05T21:40:09"/>
    <s v="20-2151"/>
    <s v="P015"/>
    <n v="14"/>
    <s v=""/>
    <n v="176"/>
    <n v="88"/>
    <n v="88"/>
    <n v="2464"/>
    <n v="1232"/>
    <n v="1232"/>
    <s v="Neither"/>
    <s v="CP-2647"/>
    <s v="Corporate &amp; Professional"/>
    <n v="12.007834550770397"/>
    <x v="5"/>
    <n v="2020"/>
    <n v="0"/>
  </r>
  <r>
    <d v="2020-07-29T10:13:06"/>
    <s v="20-4583"/>
    <s v="P018"/>
    <n v="14"/>
    <n v="108"/>
    <n v="108"/>
    <n v="54"/>
    <n v="54"/>
    <n v="1512"/>
    <n v="756"/>
    <n v="756"/>
    <s v="Neither"/>
    <s v="SR-9468"/>
    <s v="Sports &amp; Recreation"/>
    <n v="10.01033276255276"/>
    <x v="5"/>
    <n v="2020"/>
    <n v="0"/>
  </r>
  <r>
    <d v="2020-03-11T00:08:28"/>
    <s v="20-4710"/>
    <s v="P019"/>
    <n v="14"/>
    <s v=""/>
    <n v="308"/>
    <s v=""/>
    <n v="77"/>
    <n v="4312"/>
    <n v="1078"/>
    <n v="3234"/>
    <s v="Satisfied"/>
    <s v="EE-4797"/>
    <s v="Education"/>
    <n v="9.5176115401380308"/>
    <x v="5"/>
    <n v="2020"/>
    <n v="0"/>
  </r>
  <r>
    <d v="2020-03-16T10:18:49"/>
    <s v="20-1386"/>
    <s v="P021"/>
    <n v="14"/>
    <s v=""/>
    <n v="207"/>
    <n v="69"/>
    <n v="69"/>
    <n v="2898"/>
    <n v="966"/>
    <n v="1932"/>
    <s v="Neither"/>
    <s v="CG-1197"/>
    <s v="Community &amp; Government"/>
    <n v="12.869841591513939"/>
    <x v="5"/>
    <n v="2020"/>
    <n v="0"/>
  </r>
  <r>
    <d v="2020-07-16T00:00:00"/>
    <s v="20-3861"/>
    <s v="P022"/>
    <n v="14"/>
    <s v=""/>
    <n v="153"/>
    <n v="51"/>
    <n v="51"/>
    <n v="2142"/>
    <n v="714"/>
    <n v="1428"/>
    <s v="Neither"/>
    <s v="CG-1114"/>
    <s v="Community &amp; Government"/>
    <n v="12.679725647708608"/>
    <x v="5"/>
    <n v="2020"/>
    <n v="0"/>
  </r>
  <r>
    <d v="2020-09-18T00:00:00"/>
    <s v="20-4430"/>
    <s v="P022"/>
    <n v="14"/>
    <n v="153"/>
    <n v="153"/>
    <n v="51"/>
    <n v="51"/>
    <n v="2142"/>
    <n v="714"/>
    <n v="1428"/>
    <s v="Satisfied"/>
    <s v="SR-9566"/>
    <s v="Sports &amp; Recreation"/>
    <n v="12.564315242820944"/>
    <x v="5"/>
    <n v="2020"/>
    <n v="0"/>
  </r>
  <r>
    <d v="2020-04-22T21:50:38"/>
    <s v="20-3634"/>
    <s v="P023"/>
    <n v="14"/>
    <n v="126"/>
    <n v="126"/>
    <n v="42"/>
    <n v="42"/>
    <n v="1764"/>
    <n v="588"/>
    <n v="1176"/>
    <s v="Neither"/>
    <s v="SR-9307"/>
    <s v="Sports &amp; Recreation"/>
    <n v="11.249825090458803"/>
    <x v="5"/>
    <n v="2020"/>
    <n v="0"/>
  </r>
  <r>
    <d v="2020-11-19T00:00:00"/>
    <s v="20-2065"/>
    <s v="P029"/>
    <n v="14"/>
    <n v="300"/>
    <n v="300"/>
    <n v="75"/>
    <n v="75"/>
    <n v="4200"/>
    <n v="1050"/>
    <n v="3150"/>
    <s v="Satisfied"/>
    <s v="SR-9872"/>
    <s v="Sports &amp; Recreation"/>
    <n v="12.200533931675887"/>
    <x v="5"/>
    <n v="2020"/>
    <n v="0"/>
  </r>
  <r>
    <d v="2020-05-01T23:48:16"/>
    <s v="20-4784"/>
    <s v="P030"/>
    <n v="14"/>
    <n v="81"/>
    <n v="81"/>
    <n v="27"/>
    <n v="27"/>
    <n v="1134"/>
    <n v="378"/>
    <n v="756"/>
    <s v="Neither"/>
    <s v="SR-9497"/>
    <s v="Sports &amp; Recreation"/>
    <n v="14.697745043716761"/>
    <x v="5"/>
    <n v="2020"/>
    <n v="0"/>
  </r>
  <r>
    <d v="2020-02-29T08:37:05"/>
    <s v="20-4261"/>
    <s v="P030"/>
    <n v="14"/>
    <n v="81"/>
    <n v="81"/>
    <n v="27"/>
    <n v="27"/>
    <n v="1134"/>
    <n v="378"/>
    <n v="756"/>
    <s v="Satisfied"/>
    <s v="SR-9557"/>
    <s v="Sports &amp; Recreation"/>
    <n v="10.988762477277161"/>
    <x v="5"/>
    <n v="2020"/>
    <n v="0"/>
  </r>
  <r>
    <d v="2020-05-29T00:32:03"/>
    <s v="20-2470"/>
    <s v="P032"/>
    <n v="14"/>
    <s v=""/>
    <n v="92"/>
    <n v="46"/>
    <n v="46"/>
    <n v="1288"/>
    <n v="644"/>
    <n v="644"/>
    <s v="Neither"/>
    <s v="HS-7694"/>
    <s v="Healthcare &amp; Safety"/>
    <n v="14.845213075061906"/>
    <x v="5"/>
    <n v="2020"/>
    <n v="0"/>
  </r>
  <r>
    <d v="2020-09-19T19:34:39"/>
    <s v="20-2498"/>
    <s v="P033"/>
    <n v="14"/>
    <n v="57"/>
    <n v="57"/>
    <n v="19"/>
    <n v="19"/>
    <n v="798"/>
    <n v="266"/>
    <n v="532"/>
    <s v="Neither"/>
    <s v="CT-3465"/>
    <s v="Creative &amp; Technology"/>
    <n v="12.990345718839325"/>
    <x v="5"/>
    <n v="2020"/>
    <n v="0"/>
  </r>
  <r>
    <d v="2020-03-08T08:13:59"/>
    <s v="20-1231"/>
    <s v="P038"/>
    <n v="14"/>
    <n v="240"/>
    <n v="240"/>
    <n v="80"/>
    <n v="80"/>
    <n v="3360"/>
    <n v="1120"/>
    <n v="2240"/>
    <s v="Satisfied"/>
    <s v="SR-9695"/>
    <s v="Sports &amp; Recreation"/>
    <n v="12.532428411174646"/>
    <x v="5"/>
    <n v="2020"/>
    <n v="0"/>
  </r>
  <r>
    <d v="2020-08-20T00:00:00"/>
    <s v="20-1669"/>
    <s v="P039"/>
    <n v="14"/>
    <n v="270"/>
    <n v="270"/>
    <n v="90"/>
    <n v="90"/>
    <n v="3780"/>
    <n v="1260"/>
    <n v="2520"/>
    <s v="Neither"/>
    <s v="CP-2702"/>
    <s v="Corporate &amp; Professional"/>
    <n v="11.687634894637348"/>
    <x v="5"/>
    <n v="2020"/>
    <n v="0"/>
  </r>
  <r>
    <d v="2020-04-21T00:16:43"/>
    <s v="20-2276"/>
    <s v="P040"/>
    <n v="14"/>
    <n v="160"/>
    <n v="160"/>
    <n v="80"/>
    <n v="80"/>
    <n v="2240"/>
    <n v="1120"/>
    <n v="1120"/>
    <s v="Neither"/>
    <s v="SR-9695"/>
    <s v="Sports &amp; Recreation"/>
    <n v="12.532428411174646"/>
    <x v="5"/>
    <n v="2020"/>
    <n v="0"/>
  </r>
  <r>
    <d v="2020-08-31T10:00:36"/>
    <s v="20-3453"/>
    <s v="P042"/>
    <n v="14"/>
    <s v=""/>
    <n v="50"/>
    <n v="25"/>
    <n v="25"/>
    <n v="700"/>
    <n v="350"/>
    <n v="350"/>
    <s v="Neither"/>
    <s v="HS-7746"/>
    <s v="Healthcare &amp; Safety"/>
    <n v="16.695690968264284"/>
    <x v="5"/>
    <n v="2020"/>
    <n v="0"/>
  </r>
  <r>
    <d v="2020-10-11T12:26:58"/>
    <s v="20-2604"/>
    <s v="P042"/>
    <n v="14"/>
    <n v="50"/>
    <n v="50"/>
    <n v="25"/>
    <n v="25"/>
    <n v="700"/>
    <n v="350"/>
    <n v="350"/>
    <s v="Neither"/>
    <s v="CT-3693"/>
    <s v="Creative &amp; Technology"/>
    <n v="13.259563298324382"/>
    <x v="5"/>
    <n v="2020"/>
    <n v="0"/>
  </r>
  <r>
    <d v="2020-01-28T12:44:19"/>
    <s v="20-3567"/>
    <s v="P043"/>
    <n v="14"/>
    <n v="184"/>
    <n v="184"/>
    <n v="92"/>
    <n v="92"/>
    <n v="2576"/>
    <n v="1288"/>
    <n v="1288"/>
    <s v="Satisfied"/>
    <s v="CP-2468"/>
    <s v="Corporate &amp; Professional"/>
    <n v="12.985332015423809"/>
    <x v="5"/>
    <n v="2020"/>
    <n v="0"/>
  </r>
  <r>
    <d v="2020-09-22T09:28:10"/>
    <s v="20-1384"/>
    <s v="P043"/>
    <n v="14"/>
    <n v="184"/>
    <n v="184"/>
    <n v="92"/>
    <n v="92"/>
    <n v="2576"/>
    <n v="1288"/>
    <n v="1288"/>
    <s v="Neither"/>
    <s v="CT-3648"/>
    <s v="Creative &amp; Technology"/>
    <n v="10.764293826791503"/>
    <x v="5"/>
    <n v="2020"/>
    <n v="0"/>
  </r>
  <r>
    <d v="2020-05-02T00:00:00"/>
    <s v="20-1340"/>
    <s v="P043"/>
    <n v="14"/>
    <n v="184"/>
    <n v="184"/>
    <s v=""/>
    <n v="92"/>
    <n v="2576"/>
    <n v="1288"/>
    <n v="1288"/>
    <s v="Satisfied"/>
    <s v="CT-3796"/>
    <s v="Creative &amp; Technology"/>
    <n v="15.207985888346794"/>
    <x v="5"/>
    <n v="2020"/>
    <n v="0"/>
  </r>
  <r>
    <d v="2020-06-19T00:00:00"/>
    <s v="20-1240"/>
    <s v="P043"/>
    <n v="14"/>
    <n v="184"/>
    <n v="184"/>
    <n v="92"/>
    <n v="92"/>
    <n v="2576"/>
    <n v="1288"/>
    <n v="1288"/>
    <s v="Dissatisfied"/>
    <s v="CG-1627"/>
    <s v="Community &amp; Government"/>
    <n v="15.856807810268592"/>
    <x v="5"/>
    <n v="2020"/>
    <n v="0"/>
  </r>
  <r>
    <d v="2020-10-01T00:00:00"/>
    <s v="20-4058"/>
    <s v="P044"/>
    <n v="14"/>
    <n v="368"/>
    <n v="368"/>
    <n v="92"/>
    <n v="92"/>
    <n v="5152"/>
    <n v="1288"/>
    <n v="3864"/>
    <s v="Dissatisfied"/>
    <s v="CG-1393"/>
    <s v="Community &amp; Government"/>
    <n v="11.927799225928501"/>
    <x v="5"/>
    <n v="2020"/>
    <n v="0"/>
  </r>
  <r>
    <d v="2020-12-09T00:00:00"/>
    <s v="20-1582"/>
    <s v="P044"/>
    <n v="14"/>
    <n v="368"/>
    <n v="368"/>
    <n v="92"/>
    <n v="92"/>
    <n v="5152"/>
    <n v="1288"/>
    <n v="3864"/>
    <s v="Neither"/>
    <s v="SR-930"/>
    <s v="Sports &amp; Recreation"/>
    <n v="14.690198582365463"/>
    <x v="5"/>
    <n v="2020"/>
    <n v="0"/>
  </r>
  <r>
    <d v="2020-02-11T18:19:49"/>
    <s v="20-4404"/>
    <s v="P045"/>
    <n v="14"/>
    <n v="100"/>
    <n v="100"/>
    <n v="25"/>
    <n v="25"/>
    <n v="1400"/>
    <n v="350"/>
    <n v="1050"/>
    <s v="Neither"/>
    <s v="CT-3465"/>
    <s v="Creative &amp; Technology"/>
    <n v="12.990345718839325"/>
    <x v="5"/>
    <n v="2020"/>
    <n v="0"/>
  </r>
  <r>
    <d v="2020-04-05T00:00:00"/>
    <s v="20-1447"/>
    <s v="P046"/>
    <n v="14"/>
    <n v="38"/>
    <n v="38"/>
    <n v="19"/>
    <n v="19"/>
    <n v="532"/>
    <n v="266"/>
    <n v="266"/>
    <s v="Neither"/>
    <s v="CP-2549"/>
    <s v="Corporate &amp; Professional"/>
    <n v="5.9872353338051019"/>
    <x v="5"/>
    <n v="2020"/>
    <n v="0"/>
  </r>
  <r>
    <d v="2020-12-19T01:50:11"/>
    <s v="20-4141"/>
    <s v="P047"/>
    <n v="14"/>
    <n v="72"/>
    <n v="72"/>
    <s v=""/>
    <n v="36"/>
    <n v="1008"/>
    <n v="504"/>
    <n v="504"/>
    <s v="Satisfied"/>
    <s v="CP-2393"/>
    <s v="Corporate &amp; Professional"/>
    <n v="12.131375018945562"/>
    <x v="5"/>
    <n v="2020"/>
    <n v="0"/>
  </r>
  <r>
    <d v="2020-07-09T23:16:55"/>
    <s v="20-1634"/>
    <s v="P051"/>
    <n v="14"/>
    <n v="135"/>
    <n v="135"/>
    <n v="45"/>
    <n v="45"/>
    <n v="1890"/>
    <n v="630"/>
    <n v="1260"/>
    <s v="Satisfied"/>
    <s v="EE-4169"/>
    <s v="Education"/>
    <n v="15.24190997853951"/>
    <x v="5"/>
    <n v="2020"/>
    <n v="0"/>
  </r>
  <r>
    <d v="2020-05-25T03:30:24"/>
    <s v="20-1810"/>
    <s v="P056"/>
    <n v="14"/>
    <s v=""/>
    <n v="72"/>
    <s v=""/>
    <n v="36"/>
    <n v="1008"/>
    <n v="504"/>
    <n v="504"/>
    <s v="Dissatisfied"/>
    <s v="CP-2694"/>
    <s v="Corporate &amp; Professional"/>
    <n v="12.921682080641304"/>
    <x v="5"/>
    <n v="2020"/>
    <n v="0"/>
  </r>
  <r>
    <d v="2020-10-02T21:30:03"/>
    <s v="20-2422"/>
    <s v="P060"/>
    <n v="14"/>
    <n v="300"/>
    <n v="300"/>
    <n v="75"/>
    <n v="75"/>
    <n v="4200"/>
    <n v="1050"/>
    <n v="3150"/>
    <s v="Neither"/>
    <s v="HS-7242"/>
    <s v="Healthcare &amp; Safety"/>
    <n v="11.048444680405545"/>
    <x v="5"/>
    <n v="2020"/>
    <n v="0"/>
  </r>
  <r>
    <d v="2020-01-19T19:50:08"/>
    <s v="20-1777"/>
    <s v="P061"/>
    <n v="14"/>
    <n v="264"/>
    <n v="264"/>
    <n v="88"/>
    <n v="88"/>
    <n v="3696"/>
    <n v="1232"/>
    <n v="2464"/>
    <s v="Dissatisfied"/>
    <s v="CG-1565"/>
    <s v="Community &amp; Government"/>
    <n v="13.57003172959007"/>
    <x v="5"/>
    <n v="2020"/>
    <n v="0"/>
  </r>
  <r>
    <d v="2020-12-29T14:33:12"/>
    <s v="20-1668"/>
    <s v="P065"/>
    <n v="14"/>
    <s v=""/>
    <n v="50"/>
    <s v=""/>
    <n v="25"/>
    <n v="700"/>
    <n v="350"/>
    <n v="350"/>
    <s v="Neither"/>
    <s v="CT-3966"/>
    <s v="Creative &amp; Technology"/>
    <n v="10.524491192521829"/>
    <x v="5"/>
    <n v="2020"/>
    <n v="0"/>
  </r>
  <r>
    <d v="2020-02-19T15:18:40"/>
    <s v="20-2760"/>
    <s v="P067"/>
    <n v="14"/>
    <s v=""/>
    <n v="144"/>
    <n v="36"/>
    <n v="36"/>
    <n v="2016"/>
    <n v="504"/>
    <n v="1512"/>
    <s v="Dissatisfied"/>
    <s v="CG-1833"/>
    <s v="Community &amp; Government"/>
    <n v="8.1595626482464514"/>
    <x v="5"/>
    <n v="2020"/>
    <n v="0"/>
  </r>
  <r>
    <d v="2020-02-27T00:00:00"/>
    <s v="20-2211"/>
    <s v="P068"/>
    <n v="14"/>
    <s v=""/>
    <n v="300"/>
    <n v="75"/>
    <n v="75"/>
    <n v="4200"/>
    <n v="1050"/>
    <n v="3150"/>
    <s v="Neither"/>
    <s v="CP-2735"/>
    <s v="Corporate &amp; Professional"/>
    <n v="11.769937929618399"/>
    <x v="5"/>
    <n v="2020"/>
    <n v="0"/>
  </r>
  <r>
    <d v="2020-04-03T14:32:13"/>
    <s v="20-3965"/>
    <s v="P070"/>
    <n v="14"/>
    <s v=""/>
    <n v="84"/>
    <n v="21"/>
    <n v="21"/>
    <n v="1176"/>
    <n v="294"/>
    <n v="882"/>
    <s v="Satisfied"/>
    <s v="CP-2555"/>
    <s v="Corporate &amp; Professional"/>
    <n v="9.1057685343725456"/>
    <x v="5"/>
    <n v="2020"/>
    <n v="0"/>
  </r>
  <r>
    <d v="2020-12-18T13:31:44"/>
    <s v="20-3661"/>
    <s v="P072"/>
    <n v="14"/>
    <n v="132"/>
    <n v="132"/>
    <n v="44"/>
    <n v="44"/>
    <n v="1848"/>
    <n v="616"/>
    <n v="1232"/>
    <s v="Neither"/>
    <s v="CG-1316"/>
    <s v="Community &amp; Government"/>
    <n v="15.458859683514467"/>
    <x v="5"/>
    <n v="2020"/>
    <n v="0"/>
  </r>
  <r>
    <d v="2020-01-18T09:07:25"/>
    <s v="20-4379"/>
    <s v="P073"/>
    <n v="14"/>
    <s v=""/>
    <n v="48"/>
    <n v="24"/>
    <n v="24"/>
    <n v="672"/>
    <n v="336"/>
    <n v="336"/>
    <s v="Satisfied"/>
    <s v="FE-621"/>
    <s v="Facilities &amp; Services"/>
    <n v="11.410471033945758"/>
    <x v="5"/>
    <n v="2020"/>
    <n v="0"/>
  </r>
  <r>
    <d v="2020-05-01T10:05:14"/>
    <s v="20-3496"/>
    <s v="P074"/>
    <n v="14"/>
    <n v="352"/>
    <n v="352"/>
    <n v="88"/>
    <n v="88"/>
    <n v="4928"/>
    <n v="1232"/>
    <n v="3696"/>
    <s v="Dissatisfied"/>
    <s v="HS-7475"/>
    <s v="Healthcare &amp; Safety"/>
    <n v="13.00553764131261"/>
    <x v="5"/>
    <n v="2020"/>
    <n v="0"/>
  </r>
  <r>
    <d v="2020-02-22T07:22:54"/>
    <s v="20-2931"/>
    <s v="P075"/>
    <n v="14"/>
    <n v="160"/>
    <n v="160"/>
    <s v=""/>
    <n v="80"/>
    <n v="2240"/>
    <n v="1120"/>
    <n v="1120"/>
    <s v="Neither"/>
    <s v="SR-9563"/>
    <s v="Sports &amp; Recreation"/>
    <n v="14.16303548174143"/>
    <x v="5"/>
    <n v="2020"/>
    <n v="0"/>
  </r>
  <r>
    <d v="2020-06-15T16:41:15"/>
    <s v="20-2783"/>
    <s v="P076"/>
    <n v="14"/>
    <s v=""/>
    <n v="94"/>
    <n v="47"/>
    <n v="47"/>
    <n v="1316"/>
    <n v="658"/>
    <n v="658"/>
    <s v="Neither"/>
    <s v="SR-9729"/>
    <s v="Sports &amp; Recreation"/>
    <n v="12.163730387337393"/>
    <x v="5"/>
    <n v="2020"/>
    <n v="0"/>
  </r>
  <r>
    <d v="2020-11-10T06:00:22"/>
    <s v="20-2475"/>
    <s v="P076"/>
    <n v="14"/>
    <n v="94"/>
    <n v="94"/>
    <n v="47"/>
    <n v="47"/>
    <n v="1316"/>
    <n v="658"/>
    <n v="658"/>
    <s v="Satisfied"/>
    <s v="CT-3949"/>
    <s v="Creative &amp; Technology"/>
    <n v="9.8384363471888783"/>
    <x v="5"/>
    <n v="2020"/>
    <n v="0"/>
  </r>
  <r>
    <d v="2020-03-12T11:39:41"/>
    <s v="20-3708"/>
    <s v="P079"/>
    <n v="14"/>
    <s v=""/>
    <n v="188"/>
    <n v="94"/>
    <n v="94"/>
    <n v="2632"/>
    <n v="1316"/>
    <n v="1316"/>
    <s v="Dissatisfied"/>
    <s v="SR-9320"/>
    <s v="Sports &amp; Recreation"/>
    <n v="12.1334991293512"/>
    <x v="5"/>
    <n v="2020"/>
    <n v="0"/>
  </r>
  <r>
    <d v="2020-06-11T15:52:08"/>
    <s v="20-3726"/>
    <s v="P080"/>
    <n v="14"/>
    <n v="57"/>
    <n v="57"/>
    <n v="19"/>
    <n v="19"/>
    <n v="798"/>
    <n v="266"/>
    <n v="532"/>
    <s v="Satisfied"/>
    <s v="CT-39"/>
    <s v="Creative &amp; Technology"/>
    <n v="16.429355109701351"/>
    <x v="5"/>
    <n v="2020"/>
    <n v="0"/>
  </r>
  <r>
    <d v="2020-02-26T15:02:56"/>
    <s v="20-4973"/>
    <s v="P081"/>
    <n v="14"/>
    <n v="50"/>
    <n v="50"/>
    <n v="25"/>
    <n v="25"/>
    <n v="700"/>
    <n v="350"/>
    <n v="350"/>
    <s v="Dissatisfied"/>
    <s v="CT-3715"/>
    <s v="Creative &amp; Technology"/>
    <n v="13.150536103258979"/>
    <x v="5"/>
    <n v="2020"/>
    <n v="0"/>
  </r>
  <r>
    <d v="2020-03-01T16:47:02"/>
    <s v="20-3731"/>
    <s v="P081"/>
    <n v="14"/>
    <s v=""/>
    <n v="50"/>
    <n v="25"/>
    <n v="25"/>
    <n v="700"/>
    <n v="350"/>
    <n v="350"/>
    <s v="Satisfied"/>
    <s v="FE-652"/>
    <s v="Facilities &amp; Services"/>
    <n v="14.376986923104601"/>
    <x v="5"/>
    <n v="2020"/>
    <n v="0"/>
  </r>
  <r>
    <d v="2020-11-10T00:00:00"/>
    <s v="20-1941"/>
    <s v="P081"/>
    <n v="14"/>
    <n v="50"/>
    <n v="50"/>
    <n v="25"/>
    <n v="25"/>
    <n v="700"/>
    <n v="350"/>
    <n v="350"/>
    <s v="Satisfied"/>
    <s v="SR-9132"/>
    <s v="Sports &amp; Recreation"/>
    <n v="12.865074657680612"/>
    <x v="5"/>
    <n v="2020"/>
    <n v="0"/>
  </r>
  <r>
    <d v="2020-06-12T00:47:16"/>
    <s v="20-4239"/>
    <s v="P082"/>
    <n v="14"/>
    <n v="312"/>
    <n v="312"/>
    <n v="78"/>
    <n v="78"/>
    <n v="4368"/>
    <n v="1092"/>
    <n v="3276"/>
    <s v="Dissatisfied"/>
    <s v="CT-3471"/>
    <s v="Creative &amp; Technology"/>
    <n v="13.537350739681813"/>
    <x v="5"/>
    <n v="2020"/>
    <n v="0"/>
  </r>
  <r>
    <d v="2020-10-22T14:32:10"/>
    <s v="20-4892"/>
    <s v="P082"/>
    <n v="14"/>
    <n v="312"/>
    <n v="312"/>
    <n v="78"/>
    <n v="78"/>
    <n v="4368"/>
    <n v="1092"/>
    <n v="3276"/>
    <s v="Neither"/>
    <s v="CP-2960"/>
    <s v="Corporate &amp; Professional"/>
    <n v="13.062292798511226"/>
    <x v="5"/>
    <n v="2020"/>
    <n v="0"/>
  </r>
  <r>
    <d v="2020-08-13T06:02:22"/>
    <s v="20-3951"/>
    <s v="P084"/>
    <n v="14"/>
    <n v="154"/>
    <n v="154"/>
    <n v="77"/>
    <n v="77"/>
    <n v="2156"/>
    <n v="1078"/>
    <n v="1078"/>
    <s v="Dissatisfied"/>
    <s v="CG-1729"/>
    <s v="Community &amp; Government"/>
    <n v="12.732640267350657"/>
    <x v="5"/>
    <n v="2020"/>
    <n v="0"/>
  </r>
  <r>
    <d v="2020-08-06T04:26:13"/>
    <s v="20-4095"/>
    <s v="P086"/>
    <n v="14"/>
    <s v=""/>
    <n v="352"/>
    <n v="88"/>
    <n v="88"/>
    <n v="4928"/>
    <n v="1232"/>
    <n v="3696"/>
    <s v="Satisfied"/>
    <s v="FE-6631"/>
    <s v="Facilities &amp; Services"/>
    <n v="8.1352386075080023"/>
    <x v="5"/>
    <n v="2020"/>
    <n v="0"/>
  </r>
  <r>
    <d v="2020-01-18T00:00:00"/>
    <s v="20-3263"/>
    <s v="P086"/>
    <n v="14"/>
    <n v="352"/>
    <n v="352"/>
    <n v="88"/>
    <n v="88"/>
    <n v="4928"/>
    <n v="1232"/>
    <n v="3696"/>
    <s v="Neither"/>
    <s v="CP-2694"/>
    <s v="Corporate &amp; Professional"/>
    <n v="12.921682080641304"/>
    <x v="5"/>
    <n v="2020"/>
    <n v="0"/>
  </r>
  <r>
    <d v="2020-02-24T01:15:17"/>
    <s v="20-4336"/>
    <s v="P087"/>
    <n v="14"/>
    <n v="176"/>
    <n v="176"/>
    <s v=""/>
    <n v="88"/>
    <n v="2464"/>
    <n v="1232"/>
    <n v="1232"/>
    <s v="Satisfied"/>
    <s v="EE-4770"/>
    <s v="Education"/>
    <n v="12.957303170959879"/>
    <x v="5"/>
    <n v="2020"/>
    <n v="0"/>
  </r>
  <r>
    <d v="2020-04-11T12:27:05"/>
    <s v="20-4745"/>
    <s v="P088"/>
    <n v="14"/>
    <s v=""/>
    <n v="192"/>
    <n v="96"/>
    <n v="96"/>
    <n v="2688"/>
    <n v="1344"/>
    <n v="1344"/>
    <s v="Dissatisfied"/>
    <s v="SR-9105"/>
    <s v="Sports &amp; Recreation"/>
    <n v="11.072271050116964"/>
    <x v="5"/>
    <n v="2020"/>
    <n v="0"/>
  </r>
  <r>
    <d v="2020-01-27T00:00:00"/>
    <s v="20-2604"/>
    <s v="P090"/>
    <n v="14"/>
    <s v=""/>
    <n v="57"/>
    <s v=""/>
    <n v="19"/>
    <n v="798"/>
    <n v="266"/>
    <n v="532"/>
    <s v="Neither"/>
    <s v="CT-3121"/>
    <s v="Creative &amp; Technology"/>
    <n v="11.0700865530371"/>
    <x v="5"/>
    <n v="2020"/>
    <n v="0"/>
  </r>
  <r>
    <d v="2020-03-04T23:21:27"/>
    <s v="20-4416"/>
    <s v="P092"/>
    <n v="14"/>
    <n v="124"/>
    <n v="124"/>
    <n v="62"/>
    <n v="62"/>
    <n v="1736"/>
    <n v="868"/>
    <n v="868"/>
    <s v="Satisfied"/>
    <s v="CP-2960"/>
    <s v="Corporate &amp; Professional"/>
    <n v="13.062292798511226"/>
    <x v="5"/>
    <n v="2020"/>
    <n v="0"/>
  </r>
  <r>
    <d v="2020-01-22T11:01:17"/>
    <s v="20-4071"/>
    <s v="P093"/>
    <n v="14"/>
    <s v=""/>
    <n v="384"/>
    <s v=""/>
    <n v="96"/>
    <n v="5376"/>
    <n v="1344"/>
    <n v="4032"/>
    <s v="Neither"/>
    <s v="HS-7242"/>
    <s v="Healthcare &amp; Safety"/>
    <n v="11.048444680405545"/>
    <x v="5"/>
    <n v="2020"/>
    <n v="0"/>
  </r>
  <r>
    <d v="2020-09-08T18:20:12"/>
    <s v="20-2275"/>
    <s v="P095"/>
    <n v="14"/>
    <n v="116"/>
    <n v="116"/>
    <n v="29"/>
    <n v="29"/>
    <n v="1624"/>
    <n v="406"/>
    <n v="1218"/>
    <s v="Neither"/>
    <s v="FE-6254"/>
    <s v="Facilities &amp; Services"/>
    <n v="11.961761925704458"/>
    <x v="5"/>
    <n v="2020"/>
    <n v="0"/>
  </r>
  <r>
    <d v="2020-03-14T10:51:42"/>
    <s v="20-4806"/>
    <s v="P002"/>
    <n v="15"/>
    <n v="144"/>
    <n v="144"/>
    <n v="36"/>
    <n v="36"/>
    <n v="2160"/>
    <n v="540"/>
    <n v="1620"/>
    <s v="Neither"/>
    <s v="FE-6470"/>
    <s v="Facilities &amp; Services"/>
    <n v="10.434860153112215"/>
    <x v="5"/>
    <n v="2020"/>
    <n v="0"/>
  </r>
  <r>
    <d v="2020-01-06T18:53:31"/>
    <s v="20-1216"/>
    <s v="P004"/>
    <n v="15"/>
    <n v="189"/>
    <n v="189"/>
    <n v="63"/>
    <n v="63"/>
    <n v="2835"/>
    <n v="945"/>
    <n v="1890"/>
    <s v="Satisfied"/>
    <s v="CT-3518"/>
    <s v="Creative &amp; Technology"/>
    <n v="11.939773463335372"/>
    <x v="5"/>
    <n v="2020"/>
    <n v="0"/>
  </r>
  <r>
    <d v="2020-01-31T03:18:12"/>
    <s v="20-3413"/>
    <s v="P008"/>
    <n v="15"/>
    <n v="225"/>
    <n v="225"/>
    <n v="75"/>
    <n v="75"/>
    <n v="3375"/>
    <n v="1125"/>
    <n v="2250"/>
    <s v="Neither"/>
    <s v="HS-7242"/>
    <s v="Healthcare &amp; Safety"/>
    <n v="11.048444680405545"/>
    <x v="5"/>
    <n v="2020"/>
    <n v="0"/>
  </r>
  <r>
    <d v="2020-06-10T05:10:17"/>
    <s v="20-4317"/>
    <s v="P009"/>
    <n v="15"/>
    <n v="255"/>
    <n v="255"/>
    <n v="85"/>
    <n v="85"/>
    <n v="3825"/>
    <n v="1275"/>
    <n v="2550"/>
    <s v="Satisfied"/>
    <s v="SR-9400"/>
    <s v="Sports &amp; Recreation"/>
    <n v="12.342715162719054"/>
    <x v="5"/>
    <n v="2020"/>
    <n v="0"/>
  </r>
  <r>
    <d v="2020-09-05T00:00:00"/>
    <s v="20-4122"/>
    <s v="P011"/>
    <n v="15"/>
    <n v="264"/>
    <n v="264"/>
    <n v="88"/>
    <n v="88"/>
    <n v="3960"/>
    <n v="1320"/>
    <n v="2640"/>
    <s v="Dissatisfied"/>
    <s v="SR-9883"/>
    <s v="Sports &amp; Recreation"/>
    <n v="11.504886852416154"/>
    <x v="5"/>
    <n v="2020"/>
    <n v="0"/>
  </r>
  <r>
    <d v="2020-11-16T15:31:32"/>
    <s v="20-3980"/>
    <s v="P012"/>
    <n v="15"/>
    <n v="30"/>
    <n v="30"/>
    <s v=""/>
    <n v="15"/>
    <n v="450"/>
    <n v="225"/>
    <n v="225"/>
    <s v="Neither"/>
    <s v="CT-3608"/>
    <s v="Creative &amp; Technology"/>
    <n v="13.765798454641494"/>
    <x v="5"/>
    <n v="2020"/>
    <n v="0"/>
  </r>
  <r>
    <d v="2020-02-03T16:01:06"/>
    <s v="20-3768"/>
    <s v="P014"/>
    <n v="15"/>
    <n v="166"/>
    <n v="166"/>
    <n v="83"/>
    <n v="83"/>
    <n v="2490"/>
    <n v="1245"/>
    <n v="1245"/>
    <s v="Neither"/>
    <s v="CP-2694"/>
    <s v="Corporate &amp; Professional"/>
    <n v="12.921682080641304"/>
    <x v="5"/>
    <n v="2020"/>
    <n v="0"/>
  </r>
  <r>
    <d v="2020-02-19T13:08:34"/>
    <s v="20-2462"/>
    <s v="P015"/>
    <n v="15"/>
    <n v="176"/>
    <n v="176"/>
    <n v="88"/>
    <n v="88"/>
    <n v="2640"/>
    <n v="1320"/>
    <n v="1320"/>
    <s v="Neither"/>
    <s v="EE-46"/>
    <s v="Education"/>
    <n v="9.8238489437106278"/>
    <x v="5"/>
    <n v="2020"/>
    <n v="0"/>
  </r>
  <r>
    <d v="2020-10-28T10:15:54"/>
    <s v="20-3269"/>
    <s v="P019"/>
    <n v="15"/>
    <n v="308"/>
    <n v="308"/>
    <n v="77"/>
    <n v="77"/>
    <n v="4620"/>
    <n v="1155"/>
    <n v="3465"/>
    <s v="Neither"/>
    <s v="FE-6919"/>
    <s v="Facilities &amp; Services"/>
    <n v="13.378080355059918"/>
    <x v="5"/>
    <n v="2020"/>
    <n v="0"/>
  </r>
  <r>
    <d v="2020-07-13T08:59:38"/>
    <s v="20-1844"/>
    <s v="P019"/>
    <n v="15"/>
    <n v="308"/>
    <n v="308"/>
    <n v="77"/>
    <n v="77"/>
    <n v="4620"/>
    <n v="1155"/>
    <n v="3465"/>
    <s v="Neither"/>
    <s v="EE-4770"/>
    <s v="Education"/>
    <n v="12.957303170959879"/>
    <x v="5"/>
    <n v="2020"/>
    <n v="0"/>
  </r>
  <r>
    <d v="2020-11-21T13:17:40"/>
    <s v="20-2370"/>
    <s v="P020"/>
    <n v="15"/>
    <n v="180"/>
    <n v="180"/>
    <n v="45"/>
    <n v="45"/>
    <n v="2700"/>
    <n v="675"/>
    <n v="2025"/>
    <s v="Satisfied"/>
    <s v="HS-7802"/>
    <s v="Healthcare &amp; Safety"/>
    <n v="12.801144805697081"/>
    <x v="5"/>
    <n v="2020"/>
    <n v="0"/>
  </r>
  <r>
    <d v="2020-07-14T02:22:01"/>
    <s v="20-4905"/>
    <s v="P023"/>
    <n v="15"/>
    <s v=""/>
    <n v="126"/>
    <n v="42"/>
    <n v="42"/>
    <n v="1890"/>
    <n v="630"/>
    <n v="1260"/>
    <s v="Neither"/>
    <s v="CG-1446"/>
    <s v="Community &amp; Government"/>
    <n v="14.593670394271927"/>
    <x v="5"/>
    <n v="2020"/>
    <n v="0"/>
  </r>
  <r>
    <d v="2020-01-24T00:28:16"/>
    <s v="20-2542"/>
    <s v="P024"/>
    <n v="15"/>
    <n v="66"/>
    <n v="66"/>
    <n v="33"/>
    <n v="33"/>
    <n v="990"/>
    <n v="495"/>
    <n v="495"/>
    <s v="Neither"/>
    <s v="SR-9274"/>
    <s v="Sports &amp; Recreation"/>
    <n v="11.816651848338852"/>
    <x v="5"/>
    <n v="2020"/>
    <n v="0"/>
  </r>
  <r>
    <d v="2020-05-08T13:12:54"/>
    <s v="20-3167"/>
    <s v="P027"/>
    <n v="15"/>
    <n v="140"/>
    <n v="140"/>
    <n v="70"/>
    <n v="70"/>
    <n v="2100"/>
    <n v="1050"/>
    <n v="1050"/>
    <s v="Satisfied"/>
    <s v="EE-4357"/>
    <s v="Education"/>
    <n v="13.466362789017223"/>
    <x v="5"/>
    <n v="2020"/>
    <n v="0"/>
  </r>
  <r>
    <d v="2020-07-24T19:44:41"/>
    <s v="20-3126"/>
    <s v="P030"/>
    <n v="15"/>
    <n v="81"/>
    <n v="81"/>
    <n v="27"/>
    <n v="27"/>
    <n v="1215"/>
    <n v="405"/>
    <n v="810"/>
    <s v="Satisfied"/>
    <s v="HS-7838"/>
    <s v="Healthcare &amp; Safety"/>
    <n v="13.918153610259502"/>
    <x v="5"/>
    <n v="2020"/>
    <n v="0"/>
  </r>
  <r>
    <d v="2020-06-17T00:23:38"/>
    <s v="20-1657"/>
    <s v="P031"/>
    <n v="15"/>
    <s v=""/>
    <n v="146"/>
    <n v="73"/>
    <n v="73"/>
    <n v="2190"/>
    <n v="1095"/>
    <n v="1095"/>
    <s v="Satisfied"/>
    <s v="SR-9808"/>
    <s v="Sports &amp; Recreation"/>
    <n v="10.816866337473218"/>
    <x v="5"/>
    <n v="2020"/>
    <n v="0"/>
  </r>
  <r>
    <d v="2020-05-17T12:19:49"/>
    <s v="20-4618"/>
    <s v="P032"/>
    <n v="15"/>
    <n v="92"/>
    <n v="92"/>
    <n v="46"/>
    <n v="46"/>
    <n v="1380"/>
    <n v="690"/>
    <n v="690"/>
    <s v="Neither"/>
    <s v="SR-9497"/>
    <s v="Sports &amp; Recreation"/>
    <n v="14.697745043716761"/>
    <x v="5"/>
    <n v="2020"/>
    <n v="0"/>
  </r>
  <r>
    <d v="2020-01-20T20:48:33"/>
    <s v="20-4215"/>
    <s v="P032"/>
    <n v="15"/>
    <n v="92"/>
    <n v="92"/>
    <s v=""/>
    <n v="46"/>
    <n v="1380"/>
    <n v="690"/>
    <n v="690"/>
    <s v="Satisfied"/>
    <s v="CP-2702"/>
    <s v="Corporate &amp; Professional"/>
    <n v="11.687634894637348"/>
    <x v="5"/>
    <n v="2020"/>
    <n v="0"/>
  </r>
  <r>
    <d v="2020-08-24T04:27:50"/>
    <s v="20-1521"/>
    <s v="P035"/>
    <n v="15"/>
    <n v="144"/>
    <n v="144"/>
    <n v="48"/>
    <n v="48"/>
    <n v="2160"/>
    <n v="720"/>
    <n v="1440"/>
    <s v="Neither"/>
    <s v="FE-6752"/>
    <s v="Facilities &amp; Services"/>
    <n v="10.966283117837653"/>
    <x v="5"/>
    <n v="2020"/>
    <n v="0"/>
  </r>
  <r>
    <d v="2020-12-21T11:52:59"/>
    <s v="20-3084"/>
    <s v="P036"/>
    <n v="15"/>
    <n v="280"/>
    <n v="280"/>
    <s v=""/>
    <n v="70"/>
    <n v="4200"/>
    <n v="1050"/>
    <n v="3150"/>
    <s v="Dissatisfied"/>
    <s v="CG-1908"/>
    <s v="Community &amp; Government"/>
    <n v="12.758430621858414"/>
    <x v="5"/>
    <n v="2020"/>
    <n v="0"/>
  </r>
  <r>
    <d v="2020-10-06T23:48:59"/>
    <s v="20-4079"/>
    <s v="P036"/>
    <n v="15"/>
    <s v=""/>
    <n v="280"/>
    <n v="70"/>
    <n v="70"/>
    <n v="4200"/>
    <n v="1050"/>
    <n v="3150"/>
    <s v="Neither"/>
    <s v="HS-7862"/>
    <s v="Healthcare &amp; Safety"/>
    <n v="14.423322704129969"/>
    <x v="5"/>
    <n v="2020"/>
    <n v="0"/>
  </r>
  <r>
    <d v="2020-06-03T06:11:27"/>
    <s v="20-3358"/>
    <s v="P038"/>
    <n v="15"/>
    <n v="240"/>
    <n v="240"/>
    <n v="80"/>
    <n v="80"/>
    <n v="3600"/>
    <n v="1200"/>
    <n v="2400"/>
    <s v="Satisfied"/>
    <s v="HS-7865"/>
    <s v="Healthcare &amp; Safety"/>
    <n v="11.727497850343074"/>
    <x v="5"/>
    <n v="2020"/>
    <n v="0"/>
  </r>
  <r>
    <d v="2020-02-09T21:21:08"/>
    <s v="20-3954"/>
    <s v="P039"/>
    <n v="15"/>
    <n v="270"/>
    <n v="270"/>
    <n v="90"/>
    <n v="90"/>
    <n v="4050"/>
    <n v="1350"/>
    <n v="2700"/>
    <s v="Neither"/>
    <s v="CP-2510"/>
    <s v="Corporate &amp; Professional"/>
    <n v="13.397308081757757"/>
    <x v="5"/>
    <n v="2020"/>
    <n v="0"/>
  </r>
  <r>
    <d v="2020-05-19T04:41:40"/>
    <s v="20-1443"/>
    <s v="P039"/>
    <n v="15"/>
    <n v="270"/>
    <n v="270"/>
    <s v=""/>
    <n v="90"/>
    <n v="4050"/>
    <n v="1350"/>
    <n v="2700"/>
    <s v="Neither"/>
    <s v="CP-2543"/>
    <s v="Corporate &amp; Professional"/>
    <n v="14.554851510602212"/>
    <x v="5"/>
    <n v="2020"/>
    <n v="0"/>
  </r>
  <r>
    <d v="2020-01-15T00:00:00"/>
    <s v="20-3612"/>
    <s v="P041"/>
    <n v="15"/>
    <n v="144"/>
    <n v="144"/>
    <n v="36"/>
    <n v="36"/>
    <n v="2160"/>
    <n v="540"/>
    <n v="1620"/>
    <s v="Dissatisfied"/>
    <s v="SR-9497"/>
    <s v="Sports &amp; Recreation"/>
    <n v="14.697745043716761"/>
    <x v="5"/>
    <n v="2020"/>
    <n v="0"/>
  </r>
  <r>
    <d v="2020-01-12T05:19:21"/>
    <s v="20-1241"/>
    <s v="P043"/>
    <n v="15"/>
    <s v=""/>
    <n v="184"/>
    <n v="92"/>
    <n v="92"/>
    <n v="2760"/>
    <n v="1380"/>
    <n v="1380"/>
    <s v="Dissatisfied"/>
    <s v="CT-3796"/>
    <s v="Creative &amp; Technology"/>
    <n v="15.207985888346794"/>
    <x v="5"/>
    <n v="2020"/>
    <n v="0"/>
  </r>
  <r>
    <d v="2020-08-31T00:04:07"/>
    <s v="20-3189"/>
    <s v="P044"/>
    <n v="15"/>
    <s v=""/>
    <n v="368"/>
    <n v="92"/>
    <n v="92"/>
    <n v="5520"/>
    <n v="1380"/>
    <n v="4140"/>
    <s v="Satisfied"/>
    <s v="CT-3242"/>
    <s v="Creative &amp; Technology"/>
    <n v="11.082295381980092"/>
    <x v="5"/>
    <n v="2020"/>
    <n v="0"/>
  </r>
  <r>
    <d v="2020-03-06T15:58:45"/>
    <s v="20-2982"/>
    <s v="P047"/>
    <n v="15"/>
    <n v="72"/>
    <n v="72"/>
    <n v="36"/>
    <n v="36"/>
    <n v="1080"/>
    <n v="540"/>
    <n v="540"/>
    <s v="Satisfied"/>
    <s v="HS-7227"/>
    <s v="Healthcare &amp; Safety"/>
    <n v="13.923194761258239"/>
    <x v="5"/>
    <n v="2020"/>
    <n v="0"/>
  </r>
  <r>
    <d v="2020-08-04T02:11:41"/>
    <s v="20-3586"/>
    <s v="P048"/>
    <n v="15"/>
    <n v="252"/>
    <n v="252"/>
    <n v="63"/>
    <n v="63"/>
    <n v="3780"/>
    <n v="945"/>
    <n v="2835"/>
    <s v="Neither"/>
    <s v="FE-6404"/>
    <s v="Facilities &amp; Services"/>
    <n v="11.226611755437654"/>
    <x v="5"/>
    <n v="2020"/>
    <n v="0"/>
  </r>
  <r>
    <d v="2020-05-26T10:09:10"/>
    <s v="20-2551"/>
    <s v="P053"/>
    <n v="15"/>
    <n v="50"/>
    <n v="50"/>
    <n v="25"/>
    <n v="25"/>
    <n v="750"/>
    <n v="375"/>
    <n v="375"/>
    <s v="Neither"/>
    <s v="CP-2330"/>
    <s v="Corporate &amp; Professional"/>
    <n v="9.4200113153305907"/>
    <x v="5"/>
    <n v="2020"/>
    <n v="0"/>
  </r>
  <r>
    <d v="2020-07-09T00:00:00"/>
    <s v="20-2059"/>
    <s v="P054"/>
    <n v="15"/>
    <s v=""/>
    <n v="144"/>
    <n v="48"/>
    <n v="48"/>
    <n v="2160"/>
    <n v="720"/>
    <n v="1440"/>
    <s v="Dissatisfied"/>
    <s v="FE-6350"/>
    <s v="Facilities &amp; Services"/>
    <n v="14.906846445071711"/>
    <x v="5"/>
    <n v="2020"/>
    <n v="0"/>
  </r>
  <r>
    <d v="2020-10-01T23:06:31"/>
    <s v="20-1627"/>
    <s v="P055"/>
    <n v="15"/>
    <n v="360"/>
    <n v="360"/>
    <n v="90"/>
    <n v="90"/>
    <n v="5400"/>
    <n v="1350"/>
    <n v="4050"/>
    <s v="Satisfied"/>
    <s v="SR-9666"/>
    <s v="Sports &amp; Recreation"/>
    <n v="10.132922049221957"/>
    <x v="5"/>
    <n v="2020"/>
    <n v="0"/>
  </r>
  <r>
    <d v="2020-08-20T23:19:47"/>
    <s v="20-4015"/>
    <s v="P055"/>
    <n v="15"/>
    <n v="360"/>
    <n v="360"/>
    <n v="90"/>
    <n v="90"/>
    <n v="5400"/>
    <n v="1350"/>
    <n v="4050"/>
    <s v="Neither"/>
    <s v="FE-6150"/>
    <s v="Facilities &amp; Services"/>
    <n v="12.427459362224146"/>
    <x v="5"/>
    <n v="2020"/>
    <n v="0"/>
  </r>
  <r>
    <d v="2020-06-28T09:06:39"/>
    <s v="20-3587"/>
    <s v="P055"/>
    <n v="15"/>
    <n v="360"/>
    <n v="360"/>
    <n v="90"/>
    <n v="90"/>
    <n v="5400"/>
    <n v="1350"/>
    <n v="4050"/>
    <s v="Dissatisfied"/>
    <s v="CT-3471"/>
    <s v="Creative &amp; Technology"/>
    <n v="13.537350739681813"/>
    <x v="5"/>
    <n v="2020"/>
    <n v="0"/>
  </r>
  <r>
    <d v="2020-04-26T00:27:11"/>
    <s v="20-2374"/>
    <s v="P057"/>
    <n v="15"/>
    <s v=""/>
    <n v="252"/>
    <n v="63"/>
    <n v="63"/>
    <n v="3780"/>
    <n v="945"/>
    <n v="2835"/>
    <s v="Neither"/>
    <s v="FE-6323"/>
    <s v="Facilities &amp; Services"/>
    <n v="10.523527521613014"/>
    <x v="5"/>
    <n v="2020"/>
    <n v="0"/>
  </r>
  <r>
    <d v="2020-10-15T11:55:34"/>
    <s v="20-2554"/>
    <s v="P059"/>
    <n v="15"/>
    <n v="267"/>
    <n v="267"/>
    <n v="89"/>
    <n v="89"/>
    <n v="4005"/>
    <n v="1335"/>
    <n v="2670"/>
    <s v="Satisfied"/>
    <s v="CT-3342"/>
    <s v="Creative &amp; Technology"/>
    <n v="11.394777319422785"/>
    <x v="5"/>
    <n v="2020"/>
    <n v="0"/>
  </r>
  <r>
    <d v="2020-08-25T23:36:19"/>
    <s v="20-4509"/>
    <s v="P060"/>
    <n v="15"/>
    <n v="300"/>
    <n v="300"/>
    <n v="75"/>
    <n v="75"/>
    <n v="4500"/>
    <n v="1125"/>
    <n v="3375"/>
    <s v="Neither"/>
    <s v="SR-9315"/>
    <s v="Sports &amp; Recreation"/>
    <n v="12.682358648534777"/>
    <x v="5"/>
    <n v="2020"/>
    <n v="0"/>
  </r>
  <r>
    <d v="2020-05-29T00:00:00"/>
    <s v="20-1521"/>
    <s v="P060"/>
    <n v="15"/>
    <s v=""/>
    <n v="300"/>
    <n v="75"/>
    <n v="75"/>
    <n v="4500"/>
    <n v="1125"/>
    <n v="3375"/>
    <s v="Neither"/>
    <s v="EE-4752"/>
    <s v="Education"/>
    <n v="13.332534707865639"/>
    <x v="5"/>
    <n v="2020"/>
    <n v="0"/>
  </r>
  <r>
    <d v="2020-10-10T00:00:00"/>
    <s v="20-1014"/>
    <s v="P060"/>
    <n v="15"/>
    <n v="300"/>
    <n v="300"/>
    <n v="75"/>
    <n v="75"/>
    <n v="4500"/>
    <n v="1125"/>
    <n v="3375"/>
    <s v="Neither"/>
    <s v="HS-7670"/>
    <s v="Healthcare &amp; Safety"/>
    <n v="8.7741864171993527"/>
    <x v="5"/>
    <n v="2020"/>
    <n v="0"/>
  </r>
  <r>
    <d v="2020-04-29T01:10:48"/>
    <s v="20-1465"/>
    <s v="P062"/>
    <n v="15"/>
    <n v="348"/>
    <n v="348"/>
    <s v=""/>
    <n v="87"/>
    <n v="5220"/>
    <n v="1305"/>
    <n v="3915"/>
    <s v="Dissatisfied"/>
    <s v="SR-9632"/>
    <s v="Sports &amp; Recreation"/>
    <n v="11.006397834696006"/>
    <x v="5"/>
    <n v="2020"/>
    <n v="0"/>
  </r>
  <r>
    <d v="2020-05-14T14:16:26"/>
    <s v="20-4814"/>
    <s v="P064"/>
    <n v="15"/>
    <n v="231"/>
    <n v="231"/>
    <s v=""/>
    <n v="77"/>
    <n v="3465"/>
    <n v="1155"/>
    <n v="2310"/>
    <s v="Neither"/>
    <s v="CT-3439"/>
    <s v="Creative &amp; Technology"/>
    <n v="7.8974070387684714"/>
    <x v="5"/>
    <n v="2020"/>
    <n v="0"/>
  </r>
  <r>
    <d v="2020-12-29T14:13:20"/>
    <s v="20-3765"/>
    <s v="P067"/>
    <n v="15"/>
    <n v="144"/>
    <n v="144"/>
    <n v="36"/>
    <n v="36"/>
    <n v="2160"/>
    <n v="540"/>
    <n v="1620"/>
    <s v="Neither"/>
    <s v="CT-3375"/>
    <s v="Creative &amp; Technology"/>
    <n v="11.952554704438674"/>
    <x v="5"/>
    <n v="2020"/>
    <n v="0"/>
  </r>
  <r>
    <d v="2020-07-06T03:52:39"/>
    <s v="20-3016"/>
    <s v="P067"/>
    <n v="15"/>
    <s v=""/>
    <n v="144"/>
    <n v="36"/>
    <n v="36"/>
    <n v="2160"/>
    <n v="540"/>
    <n v="1620"/>
    <s v="Dissatisfied"/>
    <s v="SR-9989"/>
    <s v="Sports &amp; Recreation"/>
    <n v="15.602184182549776"/>
    <x v="5"/>
    <n v="2020"/>
    <n v="0"/>
  </r>
  <r>
    <d v="2020-06-29T04:39:36"/>
    <s v="20-2889"/>
    <s v="P067"/>
    <n v="15"/>
    <s v=""/>
    <n v="144"/>
    <s v=""/>
    <n v="36"/>
    <n v="2160"/>
    <n v="540"/>
    <n v="1620"/>
    <s v="Neither"/>
    <s v="CG-1316"/>
    <s v="Community &amp; Government"/>
    <n v="15.458859683514467"/>
    <x v="5"/>
    <n v="2020"/>
    <n v="0"/>
  </r>
  <r>
    <d v="2020-10-11T00:00:00"/>
    <s v="20-3453"/>
    <s v="P067"/>
    <n v="15"/>
    <s v=""/>
    <n v="144"/>
    <n v="36"/>
    <n v="36"/>
    <n v="2160"/>
    <n v="540"/>
    <n v="1620"/>
    <s v="Satisfied"/>
    <s v="HS-7790"/>
    <s v="Healthcare &amp; Safety"/>
    <n v="12.169266722245851"/>
    <x v="5"/>
    <n v="2020"/>
    <n v="0"/>
  </r>
  <r>
    <d v="2020-03-28T07:15:29"/>
    <s v="20-1801"/>
    <s v="P071"/>
    <n v="15"/>
    <n v="210"/>
    <n v="210"/>
    <n v="70"/>
    <n v="70"/>
    <n v="3150"/>
    <n v="1050"/>
    <n v="2100"/>
    <s v="Neither"/>
    <s v="SR-9846"/>
    <s v="Sports &amp; Recreation"/>
    <n v="13.092530646074781"/>
    <x v="5"/>
    <n v="2020"/>
    <n v="0"/>
  </r>
  <r>
    <d v="2020-05-25T17:38:03"/>
    <s v="20-2000"/>
    <s v="P071"/>
    <n v="15"/>
    <n v="210"/>
    <n v="210"/>
    <s v=""/>
    <n v="70"/>
    <n v="3150"/>
    <n v="1050"/>
    <n v="2100"/>
    <s v="Neither"/>
    <s v="CG-1393"/>
    <s v="Community &amp; Government"/>
    <n v="11.927799225928501"/>
    <x v="5"/>
    <n v="2020"/>
    <n v="0"/>
  </r>
  <r>
    <d v="2020-06-03T00:00:00"/>
    <s v="20-4824"/>
    <s v="P072"/>
    <n v="15"/>
    <s v=""/>
    <n v="132"/>
    <n v="44"/>
    <n v="44"/>
    <n v="1980"/>
    <n v="660"/>
    <n v="1320"/>
    <s v="Neither"/>
    <s v="CP-2735"/>
    <s v="Corporate &amp; Professional"/>
    <n v="11.769937929618399"/>
    <x v="5"/>
    <n v="2020"/>
    <n v="0"/>
  </r>
  <r>
    <d v="2020-03-18T01:06:34"/>
    <s v="20-4562"/>
    <s v="P078"/>
    <n v="15"/>
    <n v="225"/>
    <n v="225"/>
    <s v=""/>
    <n v="75"/>
    <n v="3375"/>
    <n v="1125"/>
    <n v="2250"/>
    <s v="Dissatisfied"/>
    <s v="CT-3721"/>
    <s v="Creative &amp; Technology"/>
    <n v="11.03324198943719"/>
    <x v="5"/>
    <n v="2020"/>
    <n v="0"/>
  </r>
  <r>
    <d v="2020-06-02T00:00:00"/>
    <s v="20-3868"/>
    <s v="P079"/>
    <n v="15"/>
    <s v=""/>
    <n v="188"/>
    <n v="94"/>
    <n v="94"/>
    <n v="2820"/>
    <n v="1410"/>
    <n v="1410"/>
    <s v="Neither"/>
    <s v="CT-3439"/>
    <s v="Creative &amp; Technology"/>
    <n v="7.8974070387684714"/>
    <x v="5"/>
    <n v="2020"/>
    <n v="0"/>
  </r>
  <r>
    <d v="2020-06-17T02:15:23"/>
    <s v="20-2755"/>
    <s v="P082"/>
    <n v="15"/>
    <n v="312"/>
    <n v="312"/>
    <n v="78"/>
    <n v="78"/>
    <n v="4680"/>
    <n v="1170"/>
    <n v="3510"/>
    <s v="Neither"/>
    <s v="SR-9808"/>
    <s v="Sports &amp; Recreation"/>
    <n v="10.816866337473218"/>
    <x v="5"/>
    <n v="2020"/>
    <n v="0"/>
  </r>
  <r>
    <d v="2020-02-22T13:42:56"/>
    <s v="20-4738"/>
    <s v="P084"/>
    <n v="15"/>
    <n v="154"/>
    <n v="154"/>
    <s v=""/>
    <n v="77"/>
    <n v="2310"/>
    <n v="1155"/>
    <n v="1155"/>
    <s v="Neither"/>
    <s v="CP-2380"/>
    <s v="Corporate &amp; Professional"/>
    <n v="15.478388039566896"/>
    <x v="5"/>
    <n v="2020"/>
    <n v="0"/>
  </r>
  <r>
    <d v="2020-05-23T05:56:23"/>
    <s v="20-4504"/>
    <s v="P084"/>
    <n v="15"/>
    <n v="154"/>
    <n v="154"/>
    <n v="77"/>
    <n v="77"/>
    <n v="2310"/>
    <n v="1155"/>
    <n v="1155"/>
    <s v="Neither"/>
    <s v="EE-4671"/>
    <s v="Education"/>
    <n v="11.862005526237752"/>
    <x v="5"/>
    <n v="2020"/>
    <n v="0"/>
  </r>
  <r>
    <d v="2020-07-08T00:00:00"/>
    <s v="20-3644"/>
    <s v="P084"/>
    <n v="15"/>
    <n v="154"/>
    <n v="154"/>
    <n v="77"/>
    <n v="77"/>
    <n v="2310"/>
    <n v="1155"/>
    <n v="1155"/>
    <s v="Neither"/>
    <s v="CT-3891"/>
    <s v="Creative &amp; Technology"/>
    <n v="15.556812309269255"/>
    <x v="5"/>
    <n v="2020"/>
    <n v="0"/>
  </r>
  <r>
    <d v="2020-09-09T00:00:00"/>
    <s v="20-3524"/>
    <s v="P084"/>
    <n v="15"/>
    <s v=""/>
    <n v="154"/>
    <n v="77"/>
    <n v="77"/>
    <n v="2310"/>
    <n v="1155"/>
    <n v="1155"/>
    <s v="Neither"/>
    <s v="FE-629"/>
    <s v="Facilities &amp; Services"/>
    <n v="11.311040680082275"/>
    <x v="5"/>
    <n v="2020"/>
    <n v="0"/>
  </r>
  <r>
    <d v="2020-06-24T18:48:16"/>
    <s v="20-4468"/>
    <s v="P086"/>
    <n v="15"/>
    <n v="352"/>
    <n v="352"/>
    <n v="88"/>
    <n v="88"/>
    <n v="5280"/>
    <n v="1320"/>
    <n v="3960"/>
    <s v="Neither"/>
    <s v="CG-1210"/>
    <s v="Community &amp; Government"/>
    <n v="12.699042739101285"/>
    <x v="5"/>
    <n v="2020"/>
    <n v="0"/>
  </r>
  <r>
    <d v="2020-11-04T00:00:00"/>
    <s v="20-3911"/>
    <s v="P087"/>
    <n v="15"/>
    <n v="176"/>
    <n v="176"/>
    <s v=""/>
    <n v="88"/>
    <n v="2640"/>
    <n v="1320"/>
    <n v="1320"/>
    <s v="Dissatisfied"/>
    <s v="SR-9695"/>
    <s v="Sports &amp; Recreation"/>
    <n v="12.532428411174646"/>
    <x v="5"/>
    <n v="2020"/>
    <n v="0"/>
  </r>
  <r>
    <d v="2020-02-24T15:51:57"/>
    <s v="20-3439"/>
    <s v="P091"/>
    <n v="15"/>
    <s v=""/>
    <n v="204"/>
    <s v=""/>
    <n v="51"/>
    <n v="3060"/>
    <n v="765"/>
    <n v="2295"/>
    <s v="Neither"/>
    <s v="FE-6999"/>
    <s v="Facilities &amp; Services"/>
    <n v="12.172922939334034"/>
    <x v="5"/>
    <n v="2020"/>
    <n v="0"/>
  </r>
  <r>
    <d v="2020-05-12T03:50:07"/>
    <s v="20-4859"/>
    <s v="P092"/>
    <n v="15"/>
    <n v="124"/>
    <n v="124"/>
    <n v="62"/>
    <n v="62"/>
    <n v="1860"/>
    <n v="930"/>
    <n v="930"/>
    <s v="Neither"/>
    <s v="CT-3648"/>
    <s v="Creative &amp; Technology"/>
    <n v="10.764293826791503"/>
    <x v="5"/>
    <n v="2020"/>
    <n v="0"/>
  </r>
  <r>
    <d v="2020-04-15T21:10:18"/>
    <s v="20-3714"/>
    <s v="P097"/>
    <n v="15"/>
    <n v="92"/>
    <n v="92"/>
    <s v=""/>
    <n v="46"/>
    <n v="1380"/>
    <n v="690"/>
    <n v="690"/>
    <s v="Neither"/>
    <s v="CT-3613"/>
    <s v="Creative &amp; Technology"/>
    <n v="14.064516999204997"/>
    <x v="5"/>
    <n v="2020"/>
    <n v="0"/>
  </r>
  <r>
    <d v="2020-03-09T00:00:00"/>
    <s v="20-4441"/>
    <s v="P098"/>
    <n v="15"/>
    <n v="201"/>
    <n v="201"/>
    <n v="67"/>
    <n v="67"/>
    <n v="3015"/>
    <n v="1005"/>
    <n v="2010"/>
    <s v="Dissatisfied"/>
    <s v="HS-7461"/>
    <s v="Healthcare &amp; Safety"/>
    <n v="12.85215703546821"/>
    <x v="5"/>
    <n v="2020"/>
    <n v="0"/>
  </r>
  <r>
    <d v="2020-06-06T08:39:27"/>
    <s v="20-4829"/>
    <s v="P099"/>
    <n v="15"/>
    <n v="132"/>
    <n v="132"/>
    <n v="33"/>
    <n v="33"/>
    <n v="1980"/>
    <n v="495"/>
    <n v="1485"/>
    <s v="Satisfied"/>
    <s v="FE-652"/>
    <s v="Facilities &amp; Services"/>
    <n v="14.376986923104601"/>
    <x v="5"/>
    <n v="2020"/>
    <n v="0"/>
  </r>
  <r>
    <d v="2020-09-23T17:55:09"/>
    <s v="20-2505"/>
    <s v="P100"/>
    <n v="15"/>
    <n v="46"/>
    <n v="46"/>
    <n v="23"/>
    <n v="23"/>
    <n v="690"/>
    <n v="345"/>
    <n v="345"/>
    <s v="Dissatisfied"/>
    <s v="CP-2735"/>
    <s v="Corporate &amp; Professional"/>
    <n v="11.769937929618399"/>
    <x v="5"/>
    <n v="2020"/>
    <n v="0"/>
  </r>
  <r>
    <d v="2020-10-14T00:00:00"/>
    <s v="20-3242"/>
    <s v="P001"/>
    <n v="16"/>
    <n v="108"/>
    <n v="108"/>
    <n v="36"/>
    <n v="36"/>
    <n v="1728"/>
    <n v="576"/>
    <n v="1152"/>
    <s v="Neither"/>
    <s v="CP-2582"/>
    <s v="Corporate &amp; Professional"/>
    <n v="11.428575823958646"/>
    <x v="5"/>
    <n v="2020"/>
    <n v="0"/>
  </r>
  <r>
    <d v="2020-05-01T00:00:00"/>
    <s v="20-2715"/>
    <s v="P003"/>
    <n v="16"/>
    <s v=""/>
    <n v="189"/>
    <n v="63"/>
    <n v="63"/>
    <n v="3024"/>
    <n v="1008"/>
    <n v="2016"/>
    <s v="Neither"/>
    <s v="CT-3105"/>
    <s v="Creative &amp; Technology"/>
    <n v="13.827196127590291"/>
    <x v="5"/>
    <n v="2020"/>
    <n v="0"/>
  </r>
  <r>
    <d v="2020-12-20T08:28:19"/>
    <s v="20-4454"/>
    <s v="P004"/>
    <n v="16"/>
    <s v=""/>
    <n v="189"/>
    <n v="63"/>
    <n v="63"/>
    <n v="3024"/>
    <n v="1008"/>
    <n v="2016"/>
    <s v="Neither"/>
    <s v="HS-7751"/>
    <s v="Healthcare &amp; Safety"/>
    <n v="11.36085047138285"/>
    <x v="5"/>
    <n v="2020"/>
    <n v="0"/>
  </r>
  <r>
    <d v="2020-05-17T08:56:50"/>
    <s v="20-3831"/>
    <s v="P004"/>
    <n v="16"/>
    <n v="189"/>
    <n v="189"/>
    <s v=""/>
    <n v="63"/>
    <n v="3024"/>
    <n v="1008"/>
    <n v="2016"/>
    <s v="Satisfied"/>
    <s v="SR-930"/>
    <s v="Sports &amp; Recreation"/>
    <n v="14.690198582365463"/>
    <x v="5"/>
    <n v="2020"/>
    <n v="0"/>
  </r>
  <r>
    <d v="2020-08-23T00:00:00"/>
    <s v="20-4582"/>
    <s v="P006"/>
    <n v="16"/>
    <s v=""/>
    <n v="38"/>
    <n v="19"/>
    <n v="19"/>
    <n v="608"/>
    <n v="304"/>
    <n v="304"/>
    <s v="Satisfied"/>
    <s v="EE-450"/>
    <s v="Education"/>
    <n v="8.3272837771733244"/>
    <x v="5"/>
    <n v="2020"/>
    <n v="0"/>
  </r>
  <r>
    <d v="2020-02-19T16:40:02"/>
    <s v="20-4269"/>
    <s v="P007"/>
    <n v="16"/>
    <n v="225"/>
    <n v="225"/>
    <n v="75"/>
    <n v="75"/>
    <n v="3600"/>
    <n v="1200"/>
    <n v="2400"/>
    <s v="Neither"/>
    <s v="CT-3949"/>
    <s v="Creative &amp; Technology"/>
    <n v="9.8384363471888783"/>
    <x v="5"/>
    <n v="2020"/>
    <n v="0"/>
  </r>
  <r>
    <d v="2020-04-18T01:42:44"/>
    <s v="20-4011"/>
    <s v="P007"/>
    <n v="16"/>
    <n v="225"/>
    <n v="225"/>
    <n v="75"/>
    <n v="75"/>
    <n v="3600"/>
    <n v="1200"/>
    <n v="2400"/>
    <s v="Dissatisfied"/>
    <s v="CG-13"/>
    <s v="Community &amp; Government"/>
    <n v="12.392787515215366"/>
    <x v="5"/>
    <n v="2020"/>
    <n v="0"/>
  </r>
  <r>
    <d v="2020-02-15T00:00:00"/>
    <s v="20-3661"/>
    <s v="P008"/>
    <n v="16"/>
    <n v="225"/>
    <n v="225"/>
    <n v="75"/>
    <n v="75"/>
    <n v="3600"/>
    <n v="1200"/>
    <n v="2400"/>
    <s v="Neither"/>
    <s v="SR-9536"/>
    <s v="Sports &amp; Recreation"/>
    <n v="14.030594525378042"/>
    <x v="5"/>
    <n v="2020"/>
    <n v="0"/>
  </r>
  <r>
    <d v="2020-04-23T00:00:00"/>
    <s v="20-3771"/>
    <s v="P008"/>
    <n v="16"/>
    <n v="225"/>
    <n v="225"/>
    <n v="75"/>
    <n v="75"/>
    <n v="3600"/>
    <n v="1200"/>
    <n v="2400"/>
    <s v="Neither"/>
    <s v="HS-7526"/>
    <s v="Healthcare &amp; Safety"/>
    <n v="11.221666113009938"/>
    <x v="5"/>
    <n v="2020"/>
    <n v="0"/>
  </r>
  <r>
    <d v="2020-03-02T04:58:31"/>
    <s v="20-1343"/>
    <s v="P009"/>
    <n v="16"/>
    <n v="255"/>
    <n v="255"/>
    <n v="85"/>
    <n v="85"/>
    <n v="4080"/>
    <n v="1360"/>
    <n v="2720"/>
    <s v="Satisfied"/>
    <s v="EE-4858"/>
    <s v="Education"/>
    <n v="12.456740895640767"/>
    <x v="5"/>
    <n v="2020"/>
    <n v="0"/>
  </r>
  <r>
    <d v="2020-11-18T11:23:39"/>
    <s v="20-1787"/>
    <s v="P010"/>
    <n v="16"/>
    <n v="144"/>
    <n v="144"/>
    <n v="36"/>
    <n v="36"/>
    <n v="2304"/>
    <n v="576"/>
    <n v="1728"/>
    <s v="Neither"/>
    <s v="HS-7227"/>
    <s v="Healthcare &amp; Safety"/>
    <n v="13.923194761258239"/>
    <x v="5"/>
    <n v="2020"/>
    <n v="0"/>
  </r>
  <r>
    <d v="2020-11-26T04:03:56"/>
    <s v="20-1125"/>
    <s v="P011"/>
    <n v="16"/>
    <n v="264"/>
    <n v="264"/>
    <n v="88"/>
    <n v="88"/>
    <n v="4224"/>
    <n v="1408"/>
    <n v="2816"/>
    <s v="Neither"/>
    <s v="CT-3618"/>
    <s v="Creative &amp; Technology"/>
    <n v="11.995406972581796"/>
    <x v="5"/>
    <n v="2020"/>
    <n v="0"/>
  </r>
  <r>
    <d v="2020-12-06T00:00:00"/>
    <s v="20-2956"/>
    <s v="P012"/>
    <n v="16"/>
    <n v="30"/>
    <n v="30"/>
    <n v="15"/>
    <n v="15"/>
    <n v="480"/>
    <n v="240"/>
    <n v="240"/>
    <s v="Neither"/>
    <s v="CG-1316"/>
    <s v="Community &amp; Government"/>
    <n v="15.458859683514467"/>
    <x v="5"/>
    <n v="2020"/>
    <n v="0"/>
  </r>
  <r>
    <d v="2020-04-25T11:24:42"/>
    <s v="20-1858"/>
    <s v="P013"/>
    <n v="16"/>
    <s v=""/>
    <n v="58"/>
    <n v="29"/>
    <n v="29"/>
    <n v="928"/>
    <n v="464"/>
    <n v="464"/>
    <s v="Neither"/>
    <s v="CT-3955"/>
    <s v="Creative &amp; Technology"/>
    <n v="11.130819205617987"/>
    <x v="5"/>
    <n v="2020"/>
    <n v="0"/>
  </r>
  <r>
    <d v="2020-06-15T06:10:27"/>
    <s v="20-2348"/>
    <s v="P014"/>
    <n v="16"/>
    <n v="166"/>
    <n v="166"/>
    <n v="83"/>
    <n v="83"/>
    <n v="2656"/>
    <n v="1328"/>
    <n v="1328"/>
    <s v="Satisfied"/>
    <s v="SR-9904"/>
    <s v="Sports &amp; Recreation"/>
    <n v="8.8878868765808274"/>
    <x v="5"/>
    <n v="2020"/>
    <n v="0"/>
  </r>
  <r>
    <d v="2020-10-20T13:47:32"/>
    <s v="20-1955"/>
    <s v="P017"/>
    <n v="16"/>
    <n v="120"/>
    <n v="120"/>
    <n v="30"/>
    <n v="30"/>
    <n v="1920"/>
    <n v="480"/>
    <n v="1440"/>
    <s v="Neither"/>
    <s v="CG-1634"/>
    <s v="Community &amp; Government"/>
    <n v="9.2053706474810433"/>
    <x v="5"/>
    <n v="2020"/>
    <n v="0"/>
  </r>
  <r>
    <d v="2020-07-28T19:44:11"/>
    <s v="20-2056"/>
    <s v="P018"/>
    <n v="16"/>
    <n v="108"/>
    <n v="108"/>
    <n v="54"/>
    <n v="54"/>
    <n v="1728"/>
    <n v="864"/>
    <n v="864"/>
    <s v="Dissatisfied"/>
    <s v="FE-6753"/>
    <s v="Facilities &amp; Services"/>
    <n v="11.644564584314265"/>
    <x v="5"/>
    <n v="2020"/>
    <n v="0"/>
  </r>
  <r>
    <d v="2020-08-27T08:55:19"/>
    <s v="20-1466"/>
    <s v="P018"/>
    <n v="16"/>
    <n v="108"/>
    <n v="108"/>
    <n v="54"/>
    <n v="54"/>
    <n v="1728"/>
    <n v="864"/>
    <n v="864"/>
    <s v="Neither"/>
    <s v="CP-2671"/>
    <s v="Corporate &amp; Professional"/>
    <n v="9.0350666811770921"/>
    <x v="5"/>
    <n v="2020"/>
    <n v="0"/>
  </r>
  <r>
    <d v="2020-11-15T00:00:00"/>
    <s v="20-2323"/>
    <s v="P018"/>
    <n v="16"/>
    <n v="108"/>
    <n v="108"/>
    <n v="54"/>
    <n v="54"/>
    <n v="1728"/>
    <n v="864"/>
    <n v="864"/>
    <s v="Satisfied"/>
    <s v="HS-7586"/>
    <s v="Healthcare &amp; Safety"/>
    <n v="9.74650548941427"/>
    <x v="5"/>
    <n v="2020"/>
    <n v="0"/>
  </r>
  <r>
    <d v="2020-10-13T04:23:00"/>
    <s v="20-1805"/>
    <s v="P021"/>
    <n v="16"/>
    <n v="207"/>
    <n v="207"/>
    <n v="69"/>
    <n v="69"/>
    <n v="3312"/>
    <n v="1104"/>
    <n v="2208"/>
    <s v="Neither"/>
    <s v="FE-6753"/>
    <s v="Facilities &amp; Services"/>
    <n v="11.644564584314265"/>
    <x v="5"/>
    <n v="2020"/>
    <n v="0"/>
  </r>
  <r>
    <d v="2020-11-25T13:03:40"/>
    <s v="20-1411"/>
    <s v="P021"/>
    <n v="16"/>
    <s v=""/>
    <n v="207"/>
    <n v="69"/>
    <n v="69"/>
    <n v="3312"/>
    <n v="1104"/>
    <n v="2208"/>
    <s v="Neither"/>
    <s v="FE-6562"/>
    <s v="Facilities &amp; Services"/>
    <n v="14.573178107544177"/>
    <x v="5"/>
    <n v="2020"/>
    <n v="0"/>
  </r>
  <r>
    <d v="2020-07-19T20:05:41"/>
    <s v="20-4771"/>
    <s v="P022"/>
    <n v="16"/>
    <n v="153"/>
    <n v="153"/>
    <s v=""/>
    <n v="51"/>
    <n v="2448"/>
    <n v="816"/>
    <n v="1632"/>
    <s v="Satisfied"/>
    <s v="CP-2279"/>
    <s v="Corporate &amp; Professional"/>
    <n v="9.629298039722805"/>
    <x v="5"/>
    <n v="2020"/>
    <n v="0"/>
  </r>
  <r>
    <d v="2020-01-03T00:00:00"/>
    <s v="20-1958"/>
    <s v="P022"/>
    <n v="16"/>
    <s v=""/>
    <n v="153"/>
    <n v="51"/>
    <n v="51"/>
    <n v="2448"/>
    <n v="816"/>
    <n v="1632"/>
    <s v="Satisfied"/>
    <s v="FE-6339"/>
    <s v="Facilities &amp; Services"/>
    <n v="13.853438793083487"/>
    <x v="5"/>
    <n v="2020"/>
    <n v="0"/>
  </r>
  <r>
    <d v="2020-01-30T11:43:55"/>
    <s v="20-2656"/>
    <s v="P024"/>
    <n v="16"/>
    <n v="66"/>
    <n v="66"/>
    <n v="33"/>
    <n v="33"/>
    <n v="1056"/>
    <n v="528"/>
    <n v="528"/>
    <s v="Dissatisfied"/>
    <s v="FE-6287"/>
    <s v="Facilities &amp; Services"/>
    <n v="14.060995290679429"/>
    <x v="5"/>
    <n v="2020"/>
    <n v="0"/>
  </r>
  <r>
    <d v="2020-06-28T03:34:10"/>
    <s v="20-3339"/>
    <s v="P026"/>
    <n v="16"/>
    <n v="280"/>
    <n v="280"/>
    <n v="70"/>
    <n v="70"/>
    <n v="4480"/>
    <n v="1120"/>
    <n v="3360"/>
    <s v="Dissatisfied"/>
    <s v="CP-2926"/>
    <s v="Corporate &amp; Professional"/>
    <n v="8.1743378387804331"/>
    <x v="5"/>
    <n v="2020"/>
    <n v="0"/>
  </r>
  <r>
    <d v="2020-12-09T18:43:30"/>
    <s v="20-4868"/>
    <s v="P026"/>
    <n v="16"/>
    <s v=""/>
    <n v="280"/>
    <s v=""/>
    <n v="70"/>
    <n v="4480"/>
    <n v="1120"/>
    <n v="3360"/>
    <s v="Neither"/>
    <s v="CT-3932"/>
    <s v="Creative &amp; Technology"/>
    <n v="13.929237493388955"/>
    <x v="5"/>
    <n v="2020"/>
    <n v="0"/>
  </r>
  <r>
    <d v="2020-04-05T07:03:55"/>
    <s v="20-3280"/>
    <s v="P027"/>
    <n v="16"/>
    <n v="140"/>
    <n v="140"/>
    <n v="70"/>
    <n v="70"/>
    <n v="2240"/>
    <n v="1120"/>
    <n v="1120"/>
    <s v="Neither"/>
    <s v="CP-2510"/>
    <s v="Corporate &amp; Professional"/>
    <n v="13.397308081757757"/>
    <x v="5"/>
    <n v="2020"/>
    <n v="0"/>
  </r>
  <r>
    <d v="2020-05-03T05:51:09"/>
    <s v="20-3984"/>
    <s v="P028"/>
    <n v="16"/>
    <n v="156"/>
    <n v="156"/>
    <s v=""/>
    <n v="78"/>
    <n v="2496"/>
    <n v="1248"/>
    <n v="1248"/>
    <s v="Satisfied"/>
    <s v="HS-7227"/>
    <s v="Healthcare &amp; Safety"/>
    <n v="13.923194761258239"/>
    <x v="5"/>
    <n v="2020"/>
    <n v="0"/>
  </r>
  <r>
    <d v="2020-02-03T04:36:39"/>
    <s v="20-1850"/>
    <s v="P029"/>
    <n v="16"/>
    <n v="300"/>
    <n v="300"/>
    <s v=""/>
    <n v="75"/>
    <n v="4800"/>
    <n v="1200"/>
    <n v="3600"/>
    <s v="Neither"/>
    <s v="HS-7533"/>
    <s v="Healthcare &amp; Safety"/>
    <n v="7.0114620475168028"/>
    <x v="5"/>
    <n v="2020"/>
    <n v="0"/>
  </r>
  <r>
    <d v="2020-03-20T00:00:00"/>
    <s v="20-3200"/>
    <s v="P033"/>
    <n v="16"/>
    <n v="57"/>
    <n v="57"/>
    <n v="19"/>
    <n v="19"/>
    <n v="912"/>
    <n v="304"/>
    <n v="608"/>
    <s v="Neither"/>
    <s v="HS-7220"/>
    <s v="Healthcare &amp; Safety"/>
    <n v="7.1104128275166252"/>
    <x v="5"/>
    <n v="2020"/>
    <n v="0"/>
  </r>
  <r>
    <d v="2020-04-26T00:00:00"/>
    <s v="20-4028"/>
    <s v="P035"/>
    <n v="16"/>
    <n v="144"/>
    <n v="144"/>
    <n v="48"/>
    <n v="48"/>
    <n v="2304"/>
    <n v="768"/>
    <n v="1536"/>
    <s v="Neither"/>
    <s v="CT-3882"/>
    <s v="Creative &amp; Technology"/>
    <n v="11.749993886708426"/>
    <x v="5"/>
    <n v="2020"/>
    <n v="0"/>
  </r>
  <r>
    <d v="2020-07-01T14:30:08"/>
    <s v="20-4811"/>
    <s v="P037"/>
    <n v="16"/>
    <n v="160"/>
    <n v="160"/>
    <n v="80"/>
    <n v="80"/>
    <n v="2560"/>
    <n v="1280"/>
    <n v="1280"/>
    <s v="Satisfied"/>
    <s v="CP-2574"/>
    <s v="Corporate &amp; Professional"/>
    <n v="12.275875773922367"/>
    <x v="5"/>
    <n v="2020"/>
    <n v="0"/>
  </r>
  <r>
    <d v="2020-01-31T04:53:23"/>
    <s v="20-2633"/>
    <s v="P037"/>
    <n v="16"/>
    <n v="160"/>
    <n v="160"/>
    <s v=""/>
    <n v="80"/>
    <n v="2560"/>
    <n v="1280"/>
    <n v="1280"/>
    <s v="Neither"/>
    <s v="FE-685"/>
    <s v="Facilities &amp; Services"/>
    <n v="10.956589836772277"/>
    <x v="5"/>
    <n v="2020"/>
    <n v="0"/>
  </r>
  <r>
    <d v="2020-02-15T04:46:59"/>
    <s v="20-2656"/>
    <s v="P040"/>
    <n v="16"/>
    <n v="160"/>
    <n v="160"/>
    <n v="80"/>
    <n v="80"/>
    <n v="2560"/>
    <n v="1280"/>
    <n v="1280"/>
    <s v="Satisfied"/>
    <s v="EE-46"/>
    <s v="Education"/>
    <n v="9.8238489437106278"/>
    <x v="5"/>
    <n v="2020"/>
    <n v="0"/>
  </r>
  <r>
    <d v="2020-01-29T14:04:50"/>
    <s v="20-3458"/>
    <s v="P040"/>
    <n v="16"/>
    <n v="160"/>
    <n v="160"/>
    <n v="80"/>
    <n v="80"/>
    <n v="2560"/>
    <n v="1280"/>
    <n v="1280"/>
    <s v="Dissatisfied"/>
    <s v="FE-6249"/>
    <s v="Facilities &amp; Services"/>
    <n v="9.1877733607656964"/>
    <x v="5"/>
    <n v="2020"/>
    <n v="0"/>
  </r>
  <r>
    <d v="2020-01-02T06:55:47"/>
    <s v="20-2616"/>
    <s v="P042"/>
    <n v="16"/>
    <n v="50"/>
    <n v="50"/>
    <n v="25"/>
    <n v="25"/>
    <n v="800"/>
    <n v="400"/>
    <n v="400"/>
    <s v="Dissatisfied"/>
    <s v="CG-1804"/>
    <s v="Community &amp; Government"/>
    <n v="12.045339240427111"/>
    <x v="5"/>
    <n v="2020"/>
    <n v="0"/>
  </r>
  <r>
    <d v="2020-02-14T20:04:23"/>
    <s v="20-2394"/>
    <s v="P045"/>
    <n v="16"/>
    <n v="100"/>
    <n v="100"/>
    <n v="25"/>
    <n v="25"/>
    <n v="1600"/>
    <n v="400"/>
    <n v="1200"/>
    <s v="Neither"/>
    <s v="FE-6615"/>
    <s v="Facilities &amp; Services"/>
    <n v="15.861056998489449"/>
    <x v="5"/>
    <n v="2020"/>
    <n v="0"/>
  </r>
  <r>
    <d v="2020-02-04T03:06:51"/>
    <s v="20-1859"/>
    <s v="P048"/>
    <n v="16"/>
    <s v=""/>
    <n v="252"/>
    <n v="63"/>
    <n v="63"/>
    <n v="4032"/>
    <n v="1008"/>
    <n v="3024"/>
    <s v="Satisfied"/>
    <s v="FE-6404"/>
    <s v="Facilities &amp; Services"/>
    <n v="11.226611755437654"/>
    <x v="5"/>
    <n v="2020"/>
    <n v="0"/>
  </r>
  <r>
    <d v="2020-11-25T00:00:00"/>
    <s v="20-2427"/>
    <s v="P049"/>
    <n v="16"/>
    <n v="356"/>
    <n v="356"/>
    <n v="89"/>
    <n v="89"/>
    <n v="5696"/>
    <n v="1424"/>
    <n v="4272"/>
    <s v="Neither"/>
    <s v="CP-2510"/>
    <s v="Corporate &amp; Professional"/>
    <n v="13.397308081757757"/>
    <x v="5"/>
    <n v="2020"/>
    <n v="0"/>
  </r>
  <r>
    <d v="2020-05-03T07:32:01"/>
    <s v="20-3340"/>
    <s v="P052"/>
    <n v="16"/>
    <n v="352"/>
    <n v="352"/>
    <n v="88"/>
    <n v="88"/>
    <n v="5632"/>
    <n v="1408"/>
    <n v="4224"/>
    <s v="Neither"/>
    <s v="CG-1835"/>
    <s v="Community &amp; Government"/>
    <n v="13.095446915421235"/>
    <x v="5"/>
    <n v="2020"/>
    <n v="0"/>
  </r>
  <r>
    <d v="2020-09-03T00:00:00"/>
    <s v="20-2651"/>
    <s v="P053"/>
    <n v="16"/>
    <n v="50"/>
    <n v="50"/>
    <n v="25"/>
    <n v="25"/>
    <n v="800"/>
    <n v="400"/>
    <n v="400"/>
    <s v="Dissatisfied"/>
    <s v="EE-4797"/>
    <s v="Education"/>
    <n v="9.5176115401380308"/>
    <x v="5"/>
    <n v="2020"/>
    <n v="0"/>
  </r>
  <r>
    <d v="2020-01-08T00:00:00"/>
    <s v="20-2179"/>
    <s v="P054"/>
    <n v="16"/>
    <n v="144"/>
    <n v="144"/>
    <n v="48"/>
    <n v="48"/>
    <n v="2304"/>
    <n v="768"/>
    <n v="1536"/>
    <s v="Neither"/>
    <s v="CG-1210"/>
    <s v="Community &amp; Government"/>
    <n v="12.699042739101285"/>
    <x v="5"/>
    <n v="2020"/>
    <n v="0"/>
  </r>
  <r>
    <d v="2020-11-07T22:07:12"/>
    <s v="20-4268"/>
    <s v="P055"/>
    <n v="16"/>
    <s v=""/>
    <n v="360"/>
    <n v="90"/>
    <n v="90"/>
    <n v="5760"/>
    <n v="1440"/>
    <n v="4320"/>
    <s v="Neither"/>
    <s v="CG-1672"/>
    <s v="Community &amp; Government"/>
    <n v="11.655355879643379"/>
    <x v="5"/>
    <n v="2020"/>
    <n v="0"/>
  </r>
  <r>
    <d v="2020-05-18T07:44:22"/>
    <s v="20-1571"/>
    <s v="P055"/>
    <n v="16"/>
    <n v="360"/>
    <n v="360"/>
    <n v="90"/>
    <n v="90"/>
    <n v="5760"/>
    <n v="1440"/>
    <n v="4320"/>
    <s v="Neither"/>
    <s v="SR-9223"/>
    <s v="Sports &amp; Recreation"/>
    <n v="9.458617986208397"/>
    <x v="5"/>
    <n v="2020"/>
    <n v="0"/>
  </r>
  <r>
    <d v="2020-06-21T04:38:25"/>
    <s v="20-1692"/>
    <s v="P055"/>
    <n v="16"/>
    <n v="360"/>
    <n v="360"/>
    <n v="90"/>
    <n v="90"/>
    <n v="5760"/>
    <n v="1440"/>
    <n v="4320"/>
    <s v="Satisfied"/>
    <s v="CG-1729"/>
    <s v="Community &amp; Government"/>
    <n v="12.732640267350657"/>
    <x v="5"/>
    <n v="2020"/>
    <n v="0"/>
  </r>
  <r>
    <d v="2020-09-29T00:00:00"/>
    <s v="20-3142"/>
    <s v="P057"/>
    <n v="16"/>
    <n v="252"/>
    <n v="252"/>
    <n v="63"/>
    <n v="63"/>
    <n v="4032"/>
    <n v="1008"/>
    <n v="3024"/>
    <s v="Neither"/>
    <s v="CG-1580"/>
    <s v="Community &amp; Government"/>
    <n v="8.8169309002713945"/>
    <x v="5"/>
    <n v="2020"/>
    <n v="0"/>
  </r>
  <r>
    <d v="2020-05-12T00:00:00"/>
    <s v="20-4463"/>
    <s v="P058"/>
    <n v="16"/>
    <s v=""/>
    <n v="356"/>
    <s v=""/>
    <n v="89"/>
    <n v="5696"/>
    <n v="1424"/>
    <n v="4272"/>
    <s v="Satisfied"/>
    <s v="EE-4671"/>
    <s v="Education"/>
    <n v="11.862005526237752"/>
    <x v="5"/>
    <n v="2020"/>
    <n v="0"/>
  </r>
  <r>
    <d v="2020-04-15T00:00:00"/>
    <s v="20-3862"/>
    <s v="P059"/>
    <n v="16"/>
    <n v="267"/>
    <n v="267"/>
    <n v="89"/>
    <n v="89"/>
    <n v="4272"/>
    <n v="1424"/>
    <n v="2848"/>
    <s v="Satisfied"/>
    <s v="FE-6818"/>
    <s v="Facilities &amp; Services"/>
    <n v="12.37474961859551"/>
    <x v="5"/>
    <n v="2020"/>
    <n v="0"/>
  </r>
  <r>
    <d v="2020-03-31T01:58:49"/>
    <s v="20-3458"/>
    <s v="P062"/>
    <n v="16"/>
    <n v="348"/>
    <n v="348"/>
    <n v="87"/>
    <n v="87"/>
    <n v="5568"/>
    <n v="1392"/>
    <n v="4176"/>
    <s v="Satisfied"/>
    <s v="FE-6562"/>
    <s v="Facilities &amp; Services"/>
    <n v="14.573178107544177"/>
    <x v="5"/>
    <n v="2020"/>
    <n v="0"/>
  </r>
  <r>
    <d v="2020-01-20T10:19:44"/>
    <s v="20-4984"/>
    <s v="P065"/>
    <n v="16"/>
    <s v=""/>
    <n v="50"/>
    <n v="25"/>
    <n v="25"/>
    <n v="800"/>
    <n v="400"/>
    <n v="400"/>
    <s v="Neither"/>
    <s v="EE-4869"/>
    <s v="Education"/>
    <n v="14.687857652112591"/>
    <x v="5"/>
    <n v="2020"/>
    <n v="0"/>
  </r>
  <r>
    <d v="2020-03-30T17:38:00"/>
    <s v="20-4084"/>
    <s v="P065"/>
    <n v="16"/>
    <n v="50"/>
    <n v="50"/>
    <n v="25"/>
    <n v="25"/>
    <n v="800"/>
    <n v="400"/>
    <n v="400"/>
    <s v="Satisfied"/>
    <s v="FE-6944"/>
    <s v="Facilities &amp; Services"/>
    <n v="13.518413464873573"/>
    <x v="5"/>
    <n v="2020"/>
    <n v="0"/>
  </r>
  <r>
    <d v="2020-03-31T14:42:22"/>
    <s v="20-3472"/>
    <s v="P065"/>
    <n v="16"/>
    <n v="50"/>
    <n v="50"/>
    <n v="25"/>
    <n v="25"/>
    <n v="800"/>
    <n v="400"/>
    <n v="400"/>
    <s v="Neither"/>
    <s v="SR-9975"/>
    <s v="Sports &amp; Recreation"/>
    <n v="12.852414455158604"/>
    <x v="5"/>
    <n v="2020"/>
    <n v="0"/>
  </r>
  <r>
    <d v="2020-02-21T00:00:00"/>
    <s v="20-3876"/>
    <s v="P067"/>
    <n v="16"/>
    <n v="144"/>
    <n v="144"/>
    <n v="36"/>
    <n v="36"/>
    <n v="2304"/>
    <n v="576"/>
    <n v="1728"/>
    <s v="Satisfied"/>
    <s v="SR-9557"/>
    <s v="Sports &amp; Recreation"/>
    <n v="10.988762477277161"/>
    <x v="5"/>
    <n v="2020"/>
    <n v="0"/>
  </r>
  <r>
    <d v="2020-01-16T11:11:11"/>
    <s v="20-2220"/>
    <s v="P071"/>
    <n v="16"/>
    <s v=""/>
    <n v="210"/>
    <n v="70"/>
    <n v="70"/>
    <n v="3360"/>
    <n v="1120"/>
    <n v="2240"/>
    <s v="Neither"/>
    <s v="FE-6190"/>
    <s v="Facilities &amp; Services"/>
    <n v="9.8928038181361391"/>
    <x v="5"/>
    <n v="2020"/>
    <n v="0"/>
  </r>
  <r>
    <d v="2020-05-27T00:00:00"/>
    <s v="20-4663"/>
    <s v="P071"/>
    <n v="16"/>
    <s v=""/>
    <n v="210"/>
    <s v=""/>
    <n v="70"/>
    <n v="3360"/>
    <n v="1120"/>
    <n v="2240"/>
    <s v="Dissatisfied"/>
    <s v="EE-4400"/>
    <s v="Education"/>
    <n v="9.4239783062860578"/>
    <x v="5"/>
    <n v="2020"/>
    <n v="0"/>
  </r>
  <r>
    <d v="2020-09-17T00:00:00"/>
    <s v="20-3619"/>
    <s v="P072"/>
    <n v="16"/>
    <s v=""/>
    <n v="132"/>
    <n v="44"/>
    <n v="44"/>
    <n v="2112"/>
    <n v="704"/>
    <n v="1408"/>
    <s v="Satisfied"/>
    <s v="CG-1565"/>
    <s v="Community &amp; Government"/>
    <n v="13.57003172959007"/>
    <x v="5"/>
    <n v="2020"/>
    <n v="0"/>
  </r>
  <r>
    <d v="2020-01-14T15:41:35"/>
    <s v="20-4821"/>
    <s v="P075"/>
    <n v="16"/>
    <n v="160"/>
    <n v="160"/>
    <n v="80"/>
    <n v="80"/>
    <n v="2560"/>
    <n v="1280"/>
    <n v="1280"/>
    <s v="Neither"/>
    <s v="CP-2671"/>
    <s v="Corporate &amp; Professional"/>
    <n v="9.0350666811770921"/>
    <x v="5"/>
    <n v="2020"/>
    <n v="0"/>
  </r>
  <r>
    <d v="2020-08-23T06:39:23"/>
    <s v="20-3862"/>
    <s v="P078"/>
    <n v="16"/>
    <n v="225"/>
    <n v="225"/>
    <n v="75"/>
    <n v="75"/>
    <n v="3600"/>
    <n v="1200"/>
    <n v="2400"/>
    <s v="Satisfied"/>
    <s v="CP-2393"/>
    <s v="Corporate &amp; Professional"/>
    <n v="12.131375018945562"/>
    <x v="5"/>
    <n v="2020"/>
    <n v="0"/>
  </r>
  <r>
    <d v="2020-11-17T18:56:20"/>
    <s v="20-3002"/>
    <s v="P079"/>
    <n v="16"/>
    <n v="188"/>
    <n v="188"/>
    <n v="94"/>
    <n v="94"/>
    <n v="3008"/>
    <n v="1504"/>
    <n v="1504"/>
    <s v="Neither"/>
    <s v="FE-6753"/>
    <s v="Facilities &amp; Services"/>
    <n v="11.644564584314265"/>
    <x v="5"/>
    <n v="2020"/>
    <n v="0"/>
  </r>
  <r>
    <d v="2020-02-24T00:00:00"/>
    <s v="20-2400"/>
    <s v="P081"/>
    <n v="16"/>
    <s v=""/>
    <n v="50"/>
    <n v="25"/>
    <n v="25"/>
    <n v="800"/>
    <n v="400"/>
    <n v="400"/>
    <s v="Neither"/>
    <s v="CG-1535"/>
    <s v="Community &amp; Government"/>
    <n v="9.879282537628514"/>
    <x v="5"/>
    <n v="2020"/>
    <n v="0"/>
  </r>
  <r>
    <d v="2020-08-25T04:08:15"/>
    <s v="20-3175"/>
    <s v="P083"/>
    <n v="16"/>
    <s v=""/>
    <n v="90"/>
    <n v="45"/>
    <n v="45"/>
    <n v="1440"/>
    <n v="720"/>
    <n v="720"/>
    <s v="Neither"/>
    <s v="CG-1762"/>
    <s v="Community &amp; Government"/>
    <n v="10.216282609482219"/>
    <x v="5"/>
    <n v="2020"/>
    <n v="0"/>
  </r>
  <r>
    <d v="2020-08-12T00:00:00"/>
    <s v="20-3493"/>
    <s v="P083"/>
    <n v="16"/>
    <n v="90"/>
    <n v="90"/>
    <n v="45"/>
    <n v="45"/>
    <n v="1440"/>
    <n v="720"/>
    <n v="720"/>
    <s v="Neither"/>
    <s v="CG-1535"/>
    <s v="Community &amp; Government"/>
    <n v="9.879282537628514"/>
    <x v="5"/>
    <n v="2020"/>
    <n v="0"/>
  </r>
  <r>
    <d v="2020-01-07T20:21:47"/>
    <s v="20-3544"/>
    <s v="P084"/>
    <n v="16"/>
    <n v="154"/>
    <n v="154"/>
    <n v="77"/>
    <n v="77"/>
    <n v="2464"/>
    <n v="1232"/>
    <n v="1232"/>
    <s v="Satisfied"/>
    <s v="SR-9105"/>
    <s v="Sports &amp; Recreation"/>
    <n v="11.072271050116964"/>
    <x v="5"/>
    <n v="2020"/>
    <n v="0"/>
  </r>
  <r>
    <d v="2020-07-20T00:00:00"/>
    <s v="20-3221"/>
    <s v="P087"/>
    <n v="16"/>
    <s v=""/>
    <n v="176"/>
    <n v="88"/>
    <n v="88"/>
    <n v="2816"/>
    <n v="1408"/>
    <n v="1408"/>
    <s v="Dissatisfied"/>
    <s v="CT-3443"/>
    <s v="Creative &amp; Technology"/>
    <n v="11.31221475547909"/>
    <x v="5"/>
    <n v="2020"/>
    <n v="0"/>
  </r>
  <r>
    <d v="2020-11-01T06:03:11"/>
    <s v="20-1938"/>
    <s v="P089"/>
    <n v="16"/>
    <s v=""/>
    <n v="102"/>
    <n v="51"/>
    <n v="51"/>
    <n v="1632"/>
    <n v="816"/>
    <n v="816"/>
    <s v="Neither"/>
    <s v="EE-4661"/>
    <s v="Education"/>
    <n v="11.808681852148307"/>
    <x v="5"/>
    <n v="2020"/>
    <n v="0"/>
  </r>
  <r>
    <d v="2020-08-26T12:30:26"/>
    <s v="20-2683"/>
    <s v="P091"/>
    <n v="16"/>
    <n v="204"/>
    <n v="204"/>
    <n v="51"/>
    <n v="51"/>
    <n v="3264"/>
    <n v="816"/>
    <n v="2448"/>
    <s v="Neither"/>
    <s v="SR-9666"/>
    <s v="Sports &amp; Recreation"/>
    <n v="10.132922049221957"/>
    <x v="5"/>
    <n v="2020"/>
    <n v="0"/>
  </r>
  <r>
    <d v="2020-11-13T16:23:21"/>
    <s v="20-4922"/>
    <s v="P092"/>
    <n v="16"/>
    <s v=""/>
    <n v="124"/>
    <n v="62"/>
    <n v="62"/>
    <n v="1984"/>
    <n v="992"/>
    <n v="992"/>
    <s v="Neither"/>
    <s v="SR-9105"/>
    <s v="Sports &amp; Recreation"/>
    <n v="11.072271050116964"/>
    <x v="5"/>
    <n v="2020"/>
    <n v="0"/>
  </r>
  <r>
    <d v="2020-05-17T09:50:14"/>
    <s v="20-2413"/>
    <s v="P095"/>
    <n v="16"/>
    <n v="116"/>
    <n v="116"/>
    <n v="29"/>
    <n v="29"/>
    <n v="1856"/>
    <n v="464"/>
    <n v="1392"/>
    <s v="Neither"/>
    <s v="EE-4140"/>
    <s v="Education"/>
    <n v="11.710935611749917"/>
    <x v="5"/>
    <n v="2020"/>
    <n v="0"/>
  </r>
  <r>
    <d v="2020-06-28T15:08:53"/>
    <s v="20-4727"/>
    <s v="P095"/>
    <n v="16"/>
    <s v=""/>
    <n v="116"/>
    <n v="29"/>
    <n v="29"/>
    <n v="1856"/>
    <n v="464"/>
    <n v="1392"/>
    <s v="Satisfied"/>
    <s v="CT-3121"/>
    <s v="Creative &amp; Technology"/>
    <n v="11.0700865530371"/>
    <x v="5"/>
    <n v="2020"/>
    <n v="0"/>
  </r>
  <r>
    <d v="2020-08-04T12:31:12"/>
    <s v="20-3033"/>
    <s v="P095"/>
    <n v="16"/>
    <n v="116"/>
    <n v="116"/>
    <s v=""/>
    <n v="29"/>
    <n v="1856"/>
    <n v="464"/>
    <n v="1392"/>
    <s v="Dissatisfied"/>
    <s v="CT-3229"/>
    <s v="Creative &amp; Technology"/>
    <n v="15.770846827234339"/>
    <x v="5"/>
    <n v="2020"/>
    <n v="0"/>
  </r>
  <r>
    <d v="2020-03-20T14:02:10"/>
    <s v="20-1096"/>
    <s v="P096"/>
    <n v="16"/>
    <n v="144"/>
    <n v="144"/>
    <n v="48"/>
    <n v="48"/>
    <n v="2304"/>
    <n v="768"/>
    <n v="1536"/>
    <s v="Neither"/>
    <s v="CP-260"/>
    <s v="Corporate &amp; Professional"/>
    <n v="12.55774399806273"/>
    <x v="5"/>
    <n v="2020"/>
    <n v="0"/>
  </r>
  <r>
    <d v="2020-10-28T19:59:54"/>
    <s v="20-1567"/>
    <s v="P001"/>
    <n v="17"/>
    <n v="108"/>
    <n v="108"/>
    <n v="36"/>
    <n v="36"/>
    <n v="1836"/>
    <n v="612"/>
    <n v="1224"/>
    <s v="Neither"/>
    <s v="EE-4400"/>
    <s v="Education"/>
    <n v="9.4239783062860578"/>
    <x v="5"/>
    <n v="2020"/>
    <n v="0"/>
  </r>
  <r>
    <d v="2020-02-06T09:01:37"/>
    <s v="20-1134"/>
    <s v="P005"/>
    <n v="17"/>
    <n v="76"/>
    <n v="76"/>
    <n v="19"/>
    <n v="19"/>
    <n v="1292"/>
    <n v="323"/>
    <n v="969"/>
    <s v="Neither"/>
    <s v="CG-1839"/>
    <s v="Community &amp; Government"/>
    <n v="14.157909724393564"/>
    <x v="5"/>
    <n v="2020"/>
    <n v="0"/>
  </r>
  <r>
    <d v="2020-08-20T18:56:34"/>
    <s v="20-1666"/>
    <s v="P005"/>
    <n v="17"/>
    <s v=""/>
    <n v="76"/>
    <n v="19"/>
    <n v="19"/>
    <n v="1292"/>
    <n v="323"/>
    <n v="969"/>
    <s v="Neither"/>
    <s v="CT-3971"/>
    <s v="Creative &amp; Technology"/>
    <n v="10.570474361325047"/>
    <x v="5"/>
    <n v="2020"/>
    <n v="0"/>
  </r>
  <r>
    <d v="2020-09-26T00:00:00"/>
    <s v="20-1854"/>
    <s v="P006"/>
    <n v="17"/>
    <n v="38"/>
    <n v="38"/>
    <n v="19"/>
    <n v="19"/>
    <n v="646"/>
    <n v="323"/>
    <n v="323"/>
    <s v="Satisfied"/>
    <s v="CG-137"/>
    <s v="Community &amp; Government"/>
    <n v="12.796588406005421"/>
    <x v="5"/>
    <n v="2020"/>
    <n v="0"/>
  </r>
  <r>
    <d v="2020-11-28T00:00:00"/>
    <s v="20-3188"/>
    <s v="P008"/>
    <n v="17"/>
    <n v="225"/>
    <n v="225"/>
    <n v="75"/>
    <n v="75"/>
    <n v="3825"/>
    <n v="1275"/>
    <n v="2550"/>
    <s v="Neither"/>
    <s v="FE-6287"/>
    <s v="Facilities &amp; Services"/>
    <n v="14.060995290679429"/>
    <x v="5"/>
    <n v="2020"/>
    <n v="0"/>
  </r>
  <r>
    <d v="2020-06-07T00:00:00"/>
    <s v="20-3088"/>
    <s v="P009"/>
    <n v="17"/>
    <s v=""/>
    <n v="255"/>
    <s v=""/>
    <n v="85"/>
    <n v="4335"/>
    <n v="1445"/>
    <n v="2890"/>
    <s v="Dissatisfied"/>
    <s v="FE-6669"/>
    <s v="Facilities &amp; Services"/>
    <n v="12.661538237835474"/>
    <x v="5"/>
    <n v="2020"/>
    <n v="0"/>
  </r>
  <r>
    <d v="2020-07-15T23:18:27"/>
    <s v="20-1826"/>
    <s v="P014"/>
    <n v="17"/>
    <n v="166"/>
    <n v="166"/>
    <n v="83"/>
    <n v="83"/>
    <n v="2822"/>
    <n v="1411"/>
    <n v="1411"/>
    <s v="Satisfied"/>
    <s v="FE-6898"/>
    <s v="Facilities &amp; Services"/>
    <n v="12.514998090845811"/>
    <x v="5"/>
    <n v="2020"/>
    <n v="0"/>
  </r>
  <r>
    <d v="2020-02-05T00:00:00"/>
    <s v="20-4716"/>
    <s v="P014"/>
    <n v="17"/>
    <n v="166"/>
    <n v="166"/>
    <n v="83"/>
    <n v="83"/>
    <n v="2822"/>
    <n v="1411"/>
    <n v="1411"/>
    <s v="Satisfied"/>
    <s v="CP-2510"/>
    <s v="Corporate &amp; Professional"/>
    <n v="13.397308081757757"/>
    <x v="5"/>
    <n v="2020"/>
    <n v="0"/>
  </r>
  <r>
    <d v="2020-10-01T13:48:20"/>
    <s v="20-1144"/>
    <s v="P015"/>
    <n v="17"/>
    <n v="176"/>
    <n v="176"/>
    <n v="88"/>
    <n v="88"/>
    <n v="2992"/>
    <n v="1496"/>
    <n v="1496"/>
    <s v="Neither"/>
    <s v="HS-7751"/>
    <s v="Healthcare &amp; Safety"/>
    <n v="11.36085047138285"/>
    <x v="5"/>
    <n v="2020"/>
    <n v="0"/>
  </r>
  <r>
    <d v="2020-07-26T20:56:04"/>
    <s v="20-1937"/>
    <s v="P016"/>
    <n v="17"/>
    <n v="110"/>
    <n v="110"/>
    <n v="55"/>
    <n v="55"/>
    <n v="1870"/>
    <n v="935"/>
    <n v="935"/>
    <s v="Satisfied"/>
    <s v="CT-3225"/>
    <s v="Creative &amp; Technology"/>
    <n v="11.485823039755857"/>
    <x v="5"/>
    <n v="2020"/>
    <n v="0"/>
  </r>
  <r>
    <d v="2020-02-03T17:17:01"/>
    <s v="20-1805"/>
    <s v="P016"/>
    <n v="17"/>
    <s v=""/>
    <n v="110"/>
    <n v="55"/>
    <n v="55"/>
    <n v="1870"/>
    <n v="935"/>
    <n v="935"/>
    <s v="Neither"/>
    <s v="HS-712"/>
    <s v="Healthcare &amp; Safety"/>
    <n v="10.428287009858728"/>
    <x v="5"/>
    <n v="2020"/>
    <n v="0"/>
  </r>
  <r>
    <d v="2020-06-16T13:38:40"/>
    <s v="20-1621"/>
    <s v="P018"/>
    <n v="17"/>
    <n v="108"/>
    <n v="108"/>
    <n v="54"/>
    <n v="54"/>
    <n v="1836"/>
    <n v="918"/>
    <n v="918"/>
    <s v="Dissatisfied"/>
    <s v="CP-261"/>
    <s v="Corporate &amp; Professional"/>
    <n v="12.545140403858928"/>
    <x v="5"/>
    <n v="2020"/>
    <n v="0"/>
  </r>
  <r>
    <d v="2020-02-18T10:58:06"/>
    <s v="20-2126"/>
    <s v="P020"/>
    <n v="17"/>
    <n v="180"/>
    <n v="180"/>
    <n v="45"/>
    <n v="45"/>
    <n v="3060"/>
    <n v="765"/>
    <n v="2295"/>
    <s v="Neither"/>
    <s v="SR-9904"/>
    <s v="Sports &amp; Recreation"/>
    <n v="8.8878868765808274"/>
    <x v="5"/>
    <n v="2020"/>
    <n v="0"/>
  </r>
  <r>
    <d v="2020-06-05T22:20:50"/>
    <s v="20-4788"/>
    <s v="P023"/>
    <n v="17"/>
    <n v="126"/>
    <n v="126"/>
    <n v="42"/>
    <n v="42"/>
    <n v="2142"/>
    <n v="714"/>
    <n v="1428"/>
    <s v="Neither"/>
    <s v="CG-1114"/>
    <s v="Community &amp; Government"/>
    <n v="12.679725647708608"/>
    <x v="5"/>
    <n v="2020"/>
    <n v="0"/>
  </r>
  <r>
    <d v="2020-10-17T07:01:49"/>
    <s v="20-1727"/>
    <s v="P024"/>
    <n v="17"/>
    <n v="66"/>
    <n v="66"/>
    <n v="33"/>
    <n v="33"/>
    <n v="1122"/>
    <n v="561"/>
    <n v="561"/>
    <s v="Satisfied"/>
    <s v="SR-9872"/>
    <s v="Sports &amp; Recreation"/>
    <n v="12.200533931675887"/>
    <x v="5"/>
    <n v="2020"/>
    <n v="0"/>
  </r>
  <r>
    <d v="2020-11-27T13:44:07"/>
    <s v="20-3872"/>
    <s v="P025"/>
    <n v="17"/>
    <n v="210"/>
    <n v="210"/>
    <n v="70"/>
    <n v="70"/>
    <n v="3570"/>
    <n v="1190"/>
    <n v="2380"/>
    <s v="Neither"/>
    <s v="FE-6557"/>
    <s v="Facilities &amp; Services"/>
    <n v="9.3226775515721787"/>
    <x v="5"/>
    <n v="2020"/>
    <n v="0"/>
  </r>
  <r>
    <d v="2020-01-14T01:37:10"/>
    <s v="20-3881"/>
    <s v="P025"/>
    <n v="17"/>
    <n v="210"/>
    <n v="210"/>
    <n v="70"/>
    <n v="70"/>
    <n v="3570"/>
    <n v="1190"/>
    <n v="2380"/>
    <s v="Neither"/>
    <s v="CP-2549"/>
    <s v="Corporate &amp; Professional"/>
    <n v="5.9872353338051019"/>
    <x v="5"/>
    <n v="2020"/>
    <n v="0"/>
  </r>
  <r>
    <d v="2020-11-09T23:26:41"/>
    <s v="20-4094"/>
    <s v="P026"/>
    <n v="17"/>
    <n v="280"/>
    <n v="280"/>
    <n v="70"/>
    <n v="70"/>
    <n v="4760"/>
    <n v="1190"/>
    <n v="3570"/>
    <s v="Neither"/>
    <s v="SR-9757"/>
    <s v="Sports &amp; Recreation"/>
    <n v="11.970975110943924"/>
    <x v="5"/>
    <n v="2020"/>
    <n v="0"/>
  </r>
  <r>
    <d v="2020-07-29T11:16:57"/>
    <s v="20-3925"/>
    <s v="P027"/>
    <n v="17"/>
    <n v="140"/>
    <n v="140"/>
    <n v="70"/>
    <n v="70"/>
    <n v="2380"/>
    <n v="1190"/>
    <n v="1190"/>
    <s v="Neither"/>
    <s v="CG-1804"/>
    <s v="Community &amp; Government"/>
    <n v="12.045339240427111"/>
    <x v="5"/>
    <n v="2020"/>
    <n v="0"/>
  </r>
  <r>
    <d v="2020-10-21T05:42:53"/>
    <s v="20-4960"/>
    <s v="P028"/>
    <n v="17"/>
    <n v="156"/>
    <n v="156"/>
    <n v="78"/>
    <n v="78"/>
    <n v="2652"/>
    <n v="1326"/>
    <n v="1326"/>
    <s v="Neither"/>
    <s v="CG-151"/>
    <s v="Community &amp; Government"/>
    <n v="15.140903556171683"/>
    <x v="5"/>
    <n v="2020"/>
    <n v="0"/>
  </r>
  <r>
    <d v="2020-08-22T09:59:43"/>
    <s v="20-2943"/>
    <s v="P032"/>
    <n v="17"/>
    <n v="92"/>
    <n v="92"/>
    <n v="46"/>
    <n v="46"/>
    <n v="1564"/>
    <n v="782"/>
    <n v="782"/>
    <s v="Dissatisfied"/>
    <s v="HS-7533"/>
    <s v="Healthcare &amp; Safety"/>
    <n v="7.0114620475168028"/>
    <x v="5"/>
    <n v="2020"/>
    <n v="0"/>
  </r>
  <r>
    <d v="2020-07-24T00:00:00"/>
    <s v="20-3818"/>
    <s v="P033"/>
    <n v="17"/>
    <n v="57"/>
    <n v="57"/>
    <n v="19"/>
    <n v="19"/>
    <n v="969"/>
    <n v="323"/>
    <n v="646"/>
    <s v="Neither"/>
    <s v="FE-6631"/>
    <s v="Facilities &amp; Services"/>
    <n v="8.1352386075080023"/>
    <x v="5"/>
    <n v="2020"/>
    <n v="0"/>
  </r>
  <r>
    <d v="2020-08-03T00:00:00"/>
    <s v="20-2387"/>
    <s v="P033"/>
    <n v="17"/>
    <n v="57"/>
    <n v="57"/>
    <n v="19"/>
    <n v="19"/>
    <n v="969"/>
    <n v="323"/>
    <n v="646"/>
    <s v="Neither"/>
    <s v="EE-4400"/>
    <s v="Education"/>
    <n v="9.4239783062860578"/>
    <x v="5"/>
    <n v="2020"/>
    <n v="0"/>
  </r>
  <r>
    <d v="2020-04-10T16:22:10"/>
    <s v="20-2672"/>
    <s v="P034"/>
    <n v="17"/>
    <s v=""/>
    <n v="114"/>
    <n v="57"/>
    <n v="57"/>
    <n v="1938"/>
    <n v="969"/>
    <n v="969"/>
    <s v="Neither"/>
    <s v="CT-3618"/>
    <s v="Creative &amp; Technology"/>
    <n v="11.995406972581796"/>
    <x v="5"/>
    <n v="2020"/>
    <n v="0"/>
  </r>
  <r>
    <d v="2020-11-02T00:00:00"/>
    <s v="20-2944"/>
    <s v="P034"/>
    <n v="17"/>
    <n v="114"/>
    <n v="114"/>
    <n v="57"/>
    <n v="57"/>
    <n v="1938"/>
    <n v="969"/>
    <n v="969"/>
    <s v="Neither"/>
    <s v="CP-295"/>
    <s v="Corporate &amp; Professional"/>
    <n v="12.844063202784817"/>
    <x v="5"/>
    <n v="2020"/>
    <n v="0"/>
  </r>
  <r>
    <d v="2020-03-24T00:00:00"/>
    <s v="20-1680"/>
    <s v="P039"/>
    <n v="17"/>
    <s v=""/>
    <n v="270"/>
    <s v=""/>
    <n v="90"/>
    <n v="4590"/>
    <n v="1530"/>
    <n v="3060"/>
    <s v="Neither"/>
    <s v="CG-1465"/>
    <s v="Community &amp; Government"/>
    <n v="10.163794912095831"/>
    <x v="5"/>
    <n v="2020"/>
    <n v="0"/>
  </r>
  <r>
    <d v="2020-03-29T21:36:20"/>
    <s v="20-4665"/>
    <s v="P045"/>
    <n v="17"/>
    <n v="100"/>
    <n v="100"/>
    <n v="25"/>
    <n v="25"/>
    <n v="1700"/>
    <n v="425"/>
    <n v="1275"/>
    <s v="Neither"/>
    <s v="CG-1606"/>
    <s v="Community &amp; Government"/>
    <n v="12.452986387489583"/>
    <x v="5"/>
    <n v="2020"/>
    <n v="0"/>
  </r>
  <r>
    <d v="2020-11-07T00:00:00"/>
    <s v="20-1286"/>
    <s v="P047"/>
    <n v="17"/>
    <n v="72"/>
    <n v="72"/>
    <n v="36"/>
    <n v="36"/>
    <n v="1224"/>
    <n v="612"/>
    <n v="612"/>
    <s v="Neither"/>
    <s v="CG-1828"/>
    <s v="Community &amp; Government"/>
    <n v="11.986565560885863"/>
    <x v="5"/>
    <n v="2020"/>
    <n v="0"/>
  </r>
  <r>
    <d v="2020-04-08T00:00:00"/>
    <s v="20-1123"/>
    <s v="P050"/>
    <n v="17"/>
    <n v="108"/>
    <n v="108"/>
    <n v="36"/>
    <n v="36"/>
    <n v="1836"/>
    <n v="612"/>
    <n v="1224"/>
    <s v="Dissatisfied"/>
    <s v="CP-2795"/>
    <s v="Corporate &amp; Professional"/>
    <n v="11.799431383856128"/>
    <x v="5"/>
    <n v="2020"/>
    <n v="0"/>
  </r>
  <r>
    <d v="2020-03-11T19:20:01"/>
    <s v="20-4783"/>
    <s v="P053"/>
    <n v="17"/>
    <n v="50"/>
    <n v="50"/>
    <n v="25"/>
    <n v="25"/>
    <n v="850"/>
    <n v="425"/>
    <n v="425"/>
    <s v="Neither"/>
    <s v="FE-6591"/>
    <s v="Facilities &amp; Services"/>
    <n v="12.502346728827876"/>
    <x v="5"/>
    <n v="2020"/>
    <n v="0"/>
  </r>
  <r>
    <d v="2020-12-11T09:57:08"/>
    <s v="20-1569"/>
    <s v="P060"/>
    <n v="17"/>
    <s v=""/>
    <n v="300"/>
    <n v="75"/>
    <n v="75"/>
    <n v="5100"/>
    <n v="1275"/>
    <n v="3825"/>
    <s v="Satisfied"/>
    <s v="EE-4293"/>
    <s v="Education"/>
    <n v="12.889576147248359"/>
    <x v="5"/>
    <n v="2020"/>
    <n v="0"/>
  </r>
  <r>
    <d v="2020-11-16T00:00:00"/>
    <s v="20-1940"/>
    <s v="P060"/>
    <n v="17"/>
    <n v="300"/>
    <n v="300"/>
    <n v="75"/>
    <n v="75"/>
    <n v="5100"/>
    <n v="1275"/>
    <n v="3825"/>
    <s v="Neither"/>
    <s v="CP-2574"/>
    <s v="Corporate &amp; Professional"/>
    <n v="12.275875773922367"/>
    <x v="5"/>
    <n v="2020"/>
    <n v="0"/>
  </r>
  <r>
    <d v="2020-05-04T00:00:00"/>
    <s v="20-1071"/>
    <s v="P061"/>
    <n v="17"/>
    <n v="264"/>
    <n v="264"/>
    <n v="88"/>
    <n v="88"/>
    <n v="4488"/>
    <n v="1496"/>
    <n v="2992"/>
    <s v="Neither"/>
    <s v="CP-2279"/>
    <s v="Corporate &amp; Professional"/>
    <n v="9.629298039722805"/>
    <x v="5"/>
    <n v="2020"/>
    <n v="0"/>
  </r>
  <r>
    <d v="2020-01-16T00:00:00"/>
    <s v="20-4745"/>
    <s v="P064"/>
    <n v="17"/>
    <n v="231"/>
    <n v="231"/>
    <n v="77"/>
    <n v="77"/>
    <n v="3927"/>
    <n v="1309"/>
    <n v="2618"/>
    <s v="Neither"/>
    <s v="FE-6557"/>
    <s v="Facilities &amp; Services"/>
    <n v="9.3226775515721787"/>
    <x v="5"/>
    <n v="2020"/>
    <n v="0"/>
  </r>
  <r>
    <d v="2020-05-08T00:00:00"/>
    <s v="20-3431"/>
    <s v="P070"/>
    <n v="17"/>
    <n v="84"/>
    <n v="84"/>
    <n v="21"/>
    <n v="21"/>
    <n v="1428"/>
    <n v="357"/>
    <n v="1071"/>
    <s v="Satisfied"/>
    <s v="CG-1145"/>
    <s v="Community &amp; Government"/>
    <n v="11.238524301148807"/>
    <x v="5"/>
    <n v="2020"/>
    <n v="0"/>
  </r>
  <r>
    <d v="2020-12-22T00:00:00"/>
    <s v="20-3351"/>
    <s v="P071"/>
    <n v="17"/>
    <n v="210"/>
    <n v="210"/>
    <n v="70"/>
    <n v="70"/>
    <n v="3570"/>
    <n v="1190"/>
    <n v="2380"/>
    <s v="Dissatisfied"/>
    <s v="FE-6669"/>
    <s v="Facilities &amp; Services"/>
    <n v="12.661538237835474"/>
    <x v="5"/>
    <n v="2020"/>
    <n v="0"/>
  </r>
  <r>
    <d v="2020-03-05T11:53:42"/>
    <s v="20-4157"/>
    <s v="P072"/>
    <n v="17"/>
    <s v=""/>
    <n v="132"/>
    <s v=""/>
    <n v="44"/>
    <n v="2244"/>
    <n v="748"/>
    <n v="1496"/>
    <s v="Satisfied"/>
    <s v="EE-4361"/>
    <s v="Education"/>
    <n v="14.760829371220243"/>
    <x v="5"/>
    <n v="2020"/>
    <n v="0"/>
  </r>
  <r>
    <d v="2020-08-17T12:27:46"/>
    <s v="20-3081"/>
    <s v="P073"/>
    <n v="17"/>
    <n v="48"/>
    <n v="48"/>
    <n v="24"/>
    <n v="24"/>
    <n v="816"/>
    <n v="408"/>
    <n v="408"/>
    <s v="Neither"/>
    <s v="EE-4308"/>
    <s v="Education"/>
    <n v="10.518436853046438"/>
    <x v="5"/>
    <n v="2020"/>
    <n v="0"/>
  </r>
  <r>
    <d v="2020-01-30T23:24:03"/>
    <s v="20-2675"/>
    <s v="P074"/>
    <n v="17"/>
    <n v="352"/>
    <n v="352"/>
    <n v="88"/>
    <n v="88"/>
    <n v="5984"/>
    <n v="1496"/>
    <n v="4488"/>
    <s v="Neither"/>
    <s v="CT-3690"/>
    <s v="Creative &amp; Technology"/>
    <n v="9.1591412531773226"/>
    <x v="5"/>
    <n v="2020"/>
    <n v="0"/>
  </r>
  <r>
    <d v="2020-01-26T06:10:15"/>
    <s v="20-2294"/>
    <s v="P077"/>
    <n v="17"/>
    <s v=""/>
    <n v="162"/>
    <n v="54"/>
    <n v="54"/>
    <n v="2754"/>
    <n v="918"/>
    <n v="1836"/>
    <s v="Neither"/>
    <s v="FE-6617"/>
    <s v="Facilities &amp; Services"/>
    <n v="15.487214309603928"/>
    <x v="5"/>
    <n v="2020"/>
    <n v="0"/>
  </r>
  <r>
    <d v="2020-01-12T12:13:52"/>
    <s v="20-2377"/>
    <s v="P077"/>
    <n v="17"/>
    <s v=""/>
    <n v="162"/>
    <n v="54"/>
    <n v="54"/>
    <n v="2754"/>
    <n v="918"/>
    <n v="1836"/>
    <s v="Satisfied"/>
    <s v="SR-9307"/>
    <s v="Sports &amp; Recreation"/>
    <n v="11.249825090458803"/>
    <x v="5"/>
    <n v="2020"/>
    <n v="0"/>
  </r>
  <r>
    <d v="2020-10-08T00:00:00"/>
    <s v="20-1054"/>
    <s v="P077"/>
    <n v="17"/>
    <n v="162"/>
    <n v="162"/>
    <n v="54"/>
    <n v="54"/>
    <n v="2754"/>
    <n v="918"/>
    <n v="1836"/>
    <s v="Neither"/>
    <s v="CG-1606"/>
    <s v="Community &amp; Government"/>
    <n v="12.452986387489583"/>
    <x v="5"/>
    <n v="2020"/>
    <n v="0"/>
  </r>
  <r>
    <d v="2020-09-24T00:00:00"/>
    <s v="20-4036"/>
    <s v="P080"/>
    <n v="17"/>
    <s v=""/>
    <n v="57"/>
    <n v="19"/>
    <n v="19"/>
    <n v="969"/>
    <n v="323"/>
    <n v="646"/>
    <s v="Satisfied"/>
    <s v="CG-1367"/>
    <s v="Community &amp; Government"/>
    <n v="15.60430546146185"/>
    <x v="5"/>
    <n v="2020"/>
    <n v="0"/>
  </r>
  <r>
    <d v="2020-11-10T20:07:33"/>
    <s v="20-4050"/>
    <s v="P083"/>
    <n v="17"/>
    <s v=""/>
    <n v="90"/>
    <n v="45"/>
    <n v="45"/>
    <n v="1530"/>
    <n v="765"/>
    <n v="765"/>
    <s v="Satisfied"/>
    <s v="CP-2549"/>
    <s v="Corporate &amp; Professional"/>
    <n v="5.9872353338051019"/>
    <x v="5"/>
    <n v="2020"/>
    <n v="0"/>
  </r>
  <r>
    <d v="2020-09-19T00:00:00"/>
    <s v="20-2440"/>
    <s v="P084"/>
    <n v="17"/>
    <n v="154"/>
    <n v="154"/>
    <n v="77"/>
    <n v="77"/>
    <n v="2618"/>
    <n v="1309"/>
    <n v="1309"/>
    <s v="Satisfied"/>
    <s v="SR-9797"/>
    <s v="Sports &amp; Recreation"/>
    <n v="11.406233913305266"/>
    <x v="5"/>
    <n v="2020"/>
    <n v="0"/>
  </r>
  <r>
    <d v="2020-08-29T08:20:29"/>
    <s v="20-3838"/>
    <s v="P091"/>
    <n v="17"/>
    <s v=""/>
    <n v="204"/>
    <s v=""/>
    <n v="51"/>
    <n v="3468"/>
    <n v="867"/>
    <n v="2601"/>
    <s v="Neither"/>
    <s v="HS-7838"/>
    <s v="Healthcare &amp; Safety"/>
    <n v="13.918153610259502"/>
    <x v="5"/>
    <n v="2020"/>
    <n v="0"/>
  </r>
  <r>
    <d v="2020-02-26T15:06:34"/>
    <s v="20-4675"/>
    <s v="P093"/>
    <n v="17"/>
    <n v="384"/>
    <n v="384"/>
    <n v="96"/>
    <n v="96"/>
    <n v="6528"/>
    <n v="1632"/>
    <n v="4896"/>
    <s v="Neither"/>
    <s v="EE-4990"/>
    <s v="Education"/>
    <n v="13.288482149665386"/>
    <x v="5"/>
    <n v="2020"/>
    <n v="0"/>
  </r>
  <r>
    <d v="2020-07-27T00:00:00"/>
    <s v="20-1202"/>
    <s v="P093"/>
    <n v="17"/>
    <n v="384"/>
    <n v="384"/>
    <n v="96"/>
    <n v="96"/>
    <n v="6528"/>
    <n v="1632"/>
    <n v="4896"/>
    <s v="Satisfied"/>
    <s v="SR-9393"/>
    <s v="Sports &amp; Recreation"/>
    <n v="13.115597690631557"/>
    <x v="5"/>
    <n v="2020"/>
    <n v="0"/>
  </r>
  <r>
    <d v="2020-03-17T00:26:41"/>
    <s v="20-1831"/>
    <s v="P096"/>
    <n v="17"/>
    <s v=""/>
    <n v="144"/>
    <s v=""/>
    <n v="48"/>
    <n v="2448"/>
    <n v="816"/>
    <n v="1632"/>
    <s v="Neither"/>
    <s v="CP-295"/>
    <s v="Corporate &amp; Professional"/>
    <n v="12.844063202784817"/>
    <x v="5"/>
    <n v="2020"/>
    <n v="0"/>
  </r>
  <r>
    <d v="2020-10-11T16:43:32"/>
    <s v="20-3703"/>
    <s v="P097"/>
    <n v="17"/>
    <n v="92"/>
    <n v="92"/>
    <n v="46"/>
    <n v="46"/>
    <n v="1564"/>
    <n v="782"/>
    <n v="782"/>
    <s v="Dissatisfied"/>
    <s v="EE-40"/>
    <s v="Education"/>
    <n v="12.396052160428608"/>
    <x v="5"/>
    <n v="2020"/>
    <n v="0"/>
  </r>
  <r>
    <d v="2020-07-21T00:17:24"/>
    <s v="20-2655"/>
    <s v="P098"/>
    <n v="17"/>
    <s v=""/>
    <n v="201"/>
    <n v="67"/>
    <n v="67"/>
    <n v="3417"/>
    <n v="1139"/>
    <n v="2278"/>
    <s v="Satisfied"/>
    <s v="CG-1339"/>
    <s v="Community &amp; Government"/>
    <n v="15.239568994601312"/>
    <x v="5"/>
    <n v="2020"/>
    <n v="0"/>
  </r>
  <r>
    <d v="2020-10-12T02:29:47"/>
    <s v="20-3652"/>
    <s v="P100"/>
    <n v="17"/>
    <n v="46"/>
    <n v="46"/>
    <n v="23"/>
    <n v="23"/>
    <n v="782"/>
    <n v="391"/>
    <n v="391"/>
    <s v="Dissatisfied"/>
    <s v="CG-1923"/>
    <s v="Community &amp; Government"/>
    <n v="10.317615395419679"/>
    <x v="5"/>
    <n v="2020"/>
    <n v="0"/>
  </r>
  <r>
    <d v="2020-04-07T00:00:00"/>
    <s v="20-3807"/>
    <s v="P100"/>
    <n v="17"/>
    <n v="46"/>
    <n v="46"/>
    <n v="23"/>
    <n v="23"/>
    <n v="782"/>
    <n v="391"/>
    <n v="391"/>
    <s v="Neither"/>
    <s v="CT-3960"/>
    <s v="Creative &amp; Technology"/>
    <n v="13.486912834801583"/>
    <x v="5"/>
    <n v="2020"/>
    <n v="0"/>
  </r>
  <r>
    <d v="2020-12-18T05:26:28"/>
    <s v="20-3403"/>
    <s v="P002"/>
    <n v="18"/>
    <n v="144"/>
    <n v="144"/>
    <s v=""/>
    <n v="36"/>
    <n v="2592"/>
    <n v="648"/>
    <n v="1944"/>
    <s v="Neither"/>
    <s v="SR-9732"/>
    <s v="Sports &amp; Recreation"/>
    <n v="11.593991859287692"/>
    <x v="5"/>
    <n v="2020"/>
    <n v="0"/>
  </r>
  <r>
    <d v="2020-06-25T00:00:00"/>
    <s v="20-2153"/>
    <s v="P008"/>
    <n v="18"/>
    <n v="225"/>
    <n v="225"/>
    <n v="75"/>
    <n v="75"/>
    <n v="4050"/>
    <n v="1350"/>
    <n v="2700"/>
    <s v="Neither"/>
    <s v="CG-1367"/>
    <s v="Community &amp; Government"/>
    <n v="15.60430546146185"/>
    <x v="5"/>
    <n v="2020"/>
    <n v="0"/>
  </r>
  <r>
    <d v="2020-07-03T00:00:00"/>
    <s v="20-3719"/>
    <s v="P008"/>
    <n v="18"/>
    <s v=""/>
    <n v="225"/>
    <n v="75"/>
    <n v="75"/>
    <n v="4050"/>
    <n v="1350"/>
    <n v="2700"/>
    <s v="Dissatisfied"/>
    <s v="CT-3590"/>
    <s v="Creative &amp; Technology"/>
    <n v="12.399050786131125"/>
    <x v="5"/>
    <n v="2020"/>
    <n v="0"/>
  </r>
  <r>
    <d v="2020-02-25T23:59:18"/>
    <s v="20-2581"/>
    <s v="P009"/>
    <n v="18"/>
    <n v="255"/>
    <n v="255"/>
    <n v="85"/>
    <n v="85"/>
    <n v="4590"/>
    <n v="1530"/>
    <n v="3060"/>
    <s v="Satisfied"/>
    <s v="FE-6249"/>
    <s v="Facilities &amp; Services"/>
    <n v="9.1877733607656964"/>
    <x v="5"/>
    <n v="2020"/>
    <n v="0"/>
  </r>
  <r>
    <d v="2020-03-13T00:00:00"/>
    <s v="20-4262"/>
    <s v="P009"/>
    <n v="18"/>
    <s v=""/>
    <n v="255"/>
    <n v="85"/>
    <n v="85"/>
    <n v="4590"/>
    <n v="1530"/>
    <n v="3060"/>
    <s v="Satisfied"/>
    <s v="HS-7827"/>
    <s v="Healthcare &amp; Safety"/>
    <n v="9.3014286057233697"/>
    <x v="5"/>
    <n v="2020"/>
    <n v="0"/>
  </r>
  <r>
    <d v="2020-10-04T10:04:13"/>
    <s v="20-3197"/>
    <s v="P013"/>
    <n v="18"/>
    <n v="58"/>
    <n v="58"/>
    <n v="29"/>
    <n v="29"/>
    <n v="1044"/>
    <n v="522"/>
    <n v="522"/>
    <s v="Satisfied"/>
    <s v="CT-3882"/>
    <s v="Creative &amp; Technology"/>
    <n v="11.749993886708426"/>
    <x v="5"/>
    <n v="2020"/>
    <n v="0"/>
  </r>
  <r>
    <d v="2020-11-18T00:00:00"/>
    <s v="20-3862"/>
    <s v="P014"/>
    <n v="18"/>
    <n v="166"/>
    <n v="166"/>
    <n v="83"/>
    <n v="83"/>
    <n v="2988"/>
    <n v="1494"/>
    <n v="1494"/>
    <s v="Satisfied"/>
    <s v="CP-2279"/>
    <s v="Corporate &amp; Professional"/>
    <n v="9.629298039722805"/>
    <x v="5"/>
    <n v="2020"/>
    <n v="0"/>
  </r>
  <r>
    <d v="2020-03-17T20:05:19"/>
    <s v="20-3933"/>
    <s v="P016"/>
    <n v="18"/>
    <n v="110"/>
    <n v="110"/>
    <s v=""/>
    <n v="55"/>
    <n v="1980"/>
    <n v="990"/>
    <n v="990"/>
    <s v="Neither"/>
    <s v="FE-6260"/>
    <s v="Facilities &amp; Services"/>
    <n v="11.289144410898391"/>
    <x v="5"/>
    <n v="2020"/>
    <n v="0"/>
  </r>
  <r>
    <d v="2020-05-09T17:49:38"/>
    <s v="20-2709"/>
    <s v="P019"/>
    <n v="18"/>
    <n v="308"/>
    <n v="308"/>
    <n v="77"/>
    <n v="77"/>
    <n v="5544"/>
    <n v="1386"/>
    <n v="4158"/>
    <s v="Neither"/>
    <s v="HS-7440"/>
    <s v="Healthcare &amp; Safety"/>
    <n v="13.407340878370247"/>
    <x v="5"/>
    <n v="2020"/>
    <n v="0"/>
  </r>
  <r>
    <d v="2020-08-29T00:00:00"/>
    <s v="20-3367"/>
    <s v="P021"/>
    <n v="18"/>
    <n v="207"/>
    <n v="207"/>
    <n v="69"/>
    <n v="69"/>
    <n v="3726"/>
    <n v="1242"/>
    <n v="2484"/>
    <s v="Dissatisfied"/>
    <s v="CT-3363"/>
    <s v="Creative &amp; Technology"/>
    <n v="8.1085102757869372"/>
    <x v="5"/>
    <n v="2020"/>
    <n v="0"/>
  </r>
  <r>
    <d v="2020-11-14T15:30:48"/>
    <s v="20-4525"/>
    <s v="P022"/>
    <n v="18"/>
    <n v="153"/>
    <n v="153"/>
    <n v="51"/>
    <n v="51"/>
    <n v="2754"/>
    <n v="918"/>
    <n v="1836"/>
    <s v="Neither"/>
    <s v="FE-6669"/>
    <s v="Facilities &amp; Services"/>
    <n v="12.661538237835474"/>
    <x v="5"/>
    <n v="2020"/>
    <n v="0"/>
  </r>
  <r>
    <d v="2020-02-11T00:00:00"/>
    <s v="20-2761"/>
    <s v="P023"/>
    <n v="18"/>
    <n v="126"/>
    <n v="126"/>
    <s v=""/>
    <n v="42"/>
    <n v="2268"/>
    <n v="756"/>
    <n v="1512"/>
    <s v="Dissatisfied"/>
    <s v="CT-3618"/>
    <s v="Creative &amp; Technology"/>
    <n v="11.995406972581796"/>
    <x v="5"/>
    <n v="2020"/>
    <n v="0"/>
  </r>
  <r>
    <d v="2020-07-18T05:30:45"/>
    <s v="20-4844"/>
    <s v="P024"/>
    <n v="18"/>
    <s v=""/>
    <n v="66"/>
    <n v="33"/>
    <n v="33"/>
    <n v="1188"/>
    <n v="594"/>
    <n v="594"/>
    <s v="Dissatisfied"/>
    <s v="EE-4400"/>
    <s v="Education"/>
    <n v="9.4239783062860578"/>
    <x v="5"/>
    <n v="2020"/>
    <n v="0"/>
  </r>
  <r>
    <d v="2020-07-11T01:25:36"/>
    <s v="20-1022"/>
    <s v="P025"/>
    <n v="18"/>
    <s v=""/>
    <n v="210"/>
    <n v="70"/>
    <n v="70"/>
    <n v="3780"/>
    <n v="1260"/>
    <n v="2520"/>
    <s v="Neither"/>
    <s v="CP-2694"/>
    <s v="Corporate &amp; Professional"/>
    <n v="12.921682080641304"/>
    <x v="5"/>
    <n v="2020"/>
    <n v="0"/>
  </r>
  <r>
    <d v="2020-08-29T02:31:34"/>
    <s v="20-3581"/>
    <s v="P026"/>
    <n v="18"/>
    <s v=""/>
    <n v="280"/>
    <n v="70"/>
    <n v="70"/>
    <n v="5040"/>
    <n v="1260"/>
    <n v="3780"/>
    <s v="Neither"/>
    <s v="FE-6752"/>
    <s v="Facilities &amp; Services"/>
    <n v="10.966283117837653"/>
    <x v="5"/>
    <n v="2020"/>
    <n v="0"/>
  </r>
  <r>
    <d v="2020-09-21T21:55:26"/>
    <s v="20-2381"/>
    <s v="P026"/>
    <n v="18"/>
    <n v="280"/>
    <n v="280"/>
    <s v=""/>
    <n v="70"/>
    <n v="5040"/>
    <n v="1260"/>
    <n v="3780"/>
    <s v="Satisfied"/>
    <s v="CG-1269"/>
    <s v="Community &amp; Government"/>
    <n v="10.813269600021069"/>
    <x v="5"/>
    <n v="2020"/>
    <n v="0"/>
  </r>
  <r>
    <d v="2020-04-13T21:27:22"/>
    <s v="20-1746"/>
    <s v="P035"/>
    <n v="18"/>
    <n v="144"/>
    <n v="144"/>
    <n v="48"/>
    <n v="48"/>
    <n v="2592"/>
    <n v="864"/>
    <n v="1728"/>
    <s v="Neither"/>
    <s v="EE-4649"/>
    <s v="Education"/>
    <n v="13.392447352247808"/>
    <x v="5"/>
    <n v="2020"/>
    <n v="0"/>
  </r>
  <r>
    <d v="2020-11-28T13:19:11"/>
    <s v="20-2862"/>
    <s v="P038"/>
    <n v="18"/>
    <n v="240"/>
    <n v="240"/>
    <n v="80"/>
    <n v="80"/>
    <n v="4320"/>
    <n v="1440"/>
    <n v="2880"/>
    <s v="Satisfied"/>
    <s v="CG-1828"/>
    <s v="Community &amp; Government"/>
    <n v="11.986565560885863"/>
    <x v="5"/>
    <n v="2020"/>
    <n v="0"/>
  </r>
  <r>
    <d v="2020-07-02T16:02:16"/>
    <s v="20-2709"/>
    <s v="P040"/>
    <n v="18"/>
    <n v="160"/>
    <n v="160"/>
    <n v="80"/>
    <n v="80"/>
    <n v="2880"/>
    <n v="1440"/>
    <n v="1440"/>
    <s v="Neither"/>
    <s v="EE-4569"/>
    <s v="Education"/>
    <n v="12.699346182652626"/>
    <x v="5"/>
    <n v="2020"/>
    <n v="0"/>
  </r>
  <r>
    <d v="2020-12-28T10:18:35"/>
    <s v="20-3270"/>
    <s v="P040"/>
    <n v="18"/>
    <s v=""/>
    <n v="160"/>
    <s v=""/>
    <n v="80"/>
    <n v="2880"/>
    <n v="1440"/>
    <n v="1440"/>
    <s v="Neither"/>
    <s v="CP-295"/>
    <s v="Corporate &amp; Professional"/>
    <n v="12.844063202784817"/>
    <x v="5"/>
    <n v="2020"/>
    <n v="0"/>
  </r>
  <r>
    <d v="2020-08-21T00:00:00"/>
    <s v="20-4338"/>
    <s v="P045"/>
    <n v="18"/>
    <n v="100"/>
    <n v="100"/>
    <n v="25"/>
    <n v="25"/>
    <n v="1800"/>
    <n v="450"/>
    <n v="1350"/>
    <s v="Neither"/>
    <s v="CG-1197"/>
    <s v="Community &amp; Government"/>
    <n v="12.869841591513939"/>
    <x v="5"/>
    <n v="2020"/>
    <n v="0"/>
  </r>
  <r>
    <d v="2020-01-02T22:14:37"/>
    <s v="20-4323"/>
    <s v="P046"/>
    <n v="18"/>
    <n v="38"/>
    <n v="38"/>
    <n v="19"/>
    <n v="19"/>
    <n v="684"/>
    <n v="342"/>
    <n v="342"/>
    <s v="Neither"/>
    <s v="HS-7533"/>
    <s v="Healthcare &amp; Safety"/>
    <n v="7.0114620475168028"/>
    <x v="5"/>
    <n v="2020"/>
    <n v="0"/>
  </r>
  <r>
    <d v="2020-02-13T00:00:00"/>
    <s v="20-3223"/>
    <s v="P046"/>
    <n v="18"/>
    <n v="38"/>
    <n v="38"/>
    <n v="19"/>
    <n v="19"/>
    <n v="684"/>
    <n v="342"/>
    <n v="342"/>
    <s v="Satisfied"/>
    <s v="CP-2251"/>
    <s v="Corporate &amp; Professional"/>
    <n v="11.003496633574638"/>
    <x v="5"/>
    <n v="2020"/>
    <n v="0"/>
  </r>
  <r>
    <d v="2020-08-06T00:00:00"/>
    <s v="20-3010"/>
    <s v="P048"/>
    <n v="18"/>
    <s v=""/>
    <n v="252"/>
    <n v="63"/>
    <n v="63"/>
    <n v="4536"/>
    <n v="1134"/>
    <n v="3402"/>
    <s v="Neither"/>
    <s v="CG-1393"/>
    <s v="Community &amp; Government"/>
    <n v="11.927799225928501"/>
    <x v="5"/>
    <n v="2020"/>
    <n v="0"/>
  </r>
  <r>
    <d v="2020-11-30T00:00:00"/>
    <s v="20-4281"/>
    <s v="P048"/>
    <n v="18"/>
    <n v="252"/>
    <n v="252"/>
    <n v="63"/>
    <n v="63"/>
    <n v="4536"/>
    <n v="1134"/>
    <n v="3402"/>
    <s v="Satisfied"/>
    <s v="CG-1804"/>
    <s v="Community &amp; Government"/>
    <n v="12.045339240427111"/>
    <x v="5"/>
    <n v="2020"/>
    <n v="0"/>
  </r>
  <r>
    <d v="2020-03-12T00:00:00"/>
    <s v="20-2552"/>
    <s v="P049"/>
    <n v="18"/>
    <s v=""/>
    <n v="356"/>
    <n v="89"/>
    <n v="89"/>
    <n v="6408"/>
    <n v="1602"/>
    <n v="4806"/>
    <s v="Satisfied"/>
    <s v="CG-1828"/>
    <s v="Community &amp; Government"/>
    <n v="11.986565560885863"/>
    <x v="5"/>
    <n v="2020"/>
    <n v="0"/>
  </r>
  <r>
    <d v="2020-11-25T02:56:07"/>
    <s v="20-1574"/>
    <s v="P050"/>
    <n v="18"/>
    <n v="108"/>
    <n v="108"/>
    <n v="36"/>
    <n v="36"/>
    <n v="1944"/>
    <n v="648"/>
    <n v="1296"/>
    <s v="Satisfied"/>
    <s v="CP-2671"/>
    <s v="Corporate &amp; Professional"/>
    <n v="9.0350666811770921"/>
    <x v="5"/>
    <n v="2020"/>
    <n v="0"/>
  </r>
  <r>
    <d v="2020-01-01T16:04:59"/>
    <s v="20-4417"/>
    <s v="P056"/>
    <n v="18"/>
    <s v=""/>
    <n v="72"/>
    <n v="36"/>
    <n v="36"/>
    <n v="1296"/>
    <n v="648"/>
    <n v="648"/>
    <s v="Satisfied"/>
    <s v="CG-151"/>
    <s v="Community &amp; Government"/>
    <n v="15.140903556171683"/>
    <x v="5"/>
    <n v="2020"/>
    <n v="0"/>
  </r>
  <r>
    <d v="2020-01-05T09:32:50"/>
    <s v="20-1914"/>
    <s v="P059"/>
    <n v="18"/>
    <s v=""/>
    <n v="267"/>
    <s v=""/>
    <n v="89"/>
    <n v="4806"/>
    <n v="1602"/>
    <n v="3204"/>
    <s v="Satisfied"/>
    <s v="EE-434"/>
    <s v="Education"/>
    <n v="12.299779975023837"/>
    <x v="5"/>
    <n v="2020"/>
    <n v="0"/>
  </r>
  <r>
    <d v="2020-05-21T06:56:36"/>
    <s v="20-4115"/>
    <s v="P060"/>
    <n v="18"/>
    <n v="300"/>
    <n v="300"/>
    <n v="75"/>
    <n v="75"/>
    <n v="5400"/>
    <n v="1350"/>
    <n v="4050"/>
    <s v="Neither"/>
    <s v="EE-4770"/>
    <s v="Education"/>
    <n v="12.957303170959879"/>
    <x v="5"/>
    <n v="2020"/>
    <n v="0"/>
  </r>
  <r>
    <d v="2020-08-28T00:00:00"/>
    <s v="20-2744"/>
    <s v="P061"/>
    <n v="18"/>
    <s v=""/>
    <n v="264"/>
    <n v="88"/>
    <n v="88"/>
    <n v="4752"/>
    <n v="1584"/>
    <n v="3168"/>
    <s v="Satisfied"/>
    <s v="CP-2749"/>
    <s v="Corporate &amp; Professional"/>
    <n v="6.9183250411917196"/>
    <x v="5"/>
    <n v="2020"/>
    <n v="0"/>
  </r>
  <r>
    <d v="2020-10-03T13:58:01"/>
    <s v="20-2180"/>
    <s v="P062"/>
    <n v="18"/>
    <s v=""/>
    <n v="348"/>
    <n v="87"/>
    <n v="87"/>
    <n v="6264"/>
    <n v="1566"/>
    <n v="4698"/>
    <s v="Satisfied"/>
    <s v="SR-9846"/>
    <s v="Sports &amp; Recreation"/>
    <n v="13.092530646074781"/>
    <x v="5"/>
    <n v="2020"/>
    <n v="0"/>
  </r>
  <r>
    <d v="2020-04-17T18:00:40"/>
    <s v="20-3742"/>
    <s v="P063"/>
    <n v="18"/>
    <n v="261"/>
    <n v="261"/>
    <n v="87"/>
    <n v="87"/>
    <n v="4698"/>
    <n v="1566"/>
    <n v="3132"/>
    <s v="Neither"/>
    <s v="CG-168"/>
    <s v="Community &amp; Government"/>
    <n v="13.890275354050972"/>
    <x v="5"/>
    <n v="2020"/>
    <n v="0"/>
  </r>
  <r>
    <d v="2020-04-04T08:40:27"/>
    <s v="20-3531"/>
    <s v="P066"/>
    <n v="18"/>
    <n v="34"/>
    <n v="34"/>
    <n v="17"/>
    <n v="17"/>
    <n v="612"/>
    <n v="306"/>
    <n v="306"/>
    <s v="Neither"/>
    <s v="SR-9362"/>
    <s v="Sports &amp; Recreation"/>
    <n v="10.78374703625888"/>
    <x v="5"/>
    <n v="2020"/>
    <n v="0"/>
  </r>
  <r>
    <d v="2020-10-04T19:42:08"/>
    <s v="20-2162"/>
    <s v="P067"/>
    <n v="18"/>
    <n v="144"/>
    <n v="144"/>
    <s v=""/>
    <n v="36"/>
    <n v="2592"/>
    <n v="648"/>
    <n v="1944"/>
    <s v="Neither"/>
    <s v="CG-1804"/>
    <s v="Community &amp; Government"/>
    <n v="12.045339240427111"/>
    <x v="5"/>
    <n v="2020"/>
    <n v="0"/>
  </r>
  <r>
    <d v="2020-06-14T12:55:34"/>
    <s v="20-2984"/>
    <s v="P069"/>
    <n v="18"/>
    <n v="150"/>
    <n v="150"/>
    <n v="75"/>
    <n v="75"/>
    <n v="2700"/>
    <n v="1350"/>
    <n v="1350"/>
    <s v="Neither"/>
    <s v="EE-46"/>
    <s v="Education"/>
    <n v="9.8238489437106278"/>
    <x v="5"/>
    <n v="2020"/>
    <n v="0"/>
  </r>
  <r>
    <d v="2020-01-24T11:34:43"/>
    <s v="20-2731"/>
    <s v="P071"/>
    <n v="18"/>
    <n v="210"/>
    <n v="210"/>
    <n v="70"/>
    <n v="70"/>
    <n v="3780"/>
    <n v="1260"/>
    <n v="2520"/>
    <s v="Neither"/>
    <s v="CT-3949"/>
    <s v="Creative &amp; Technology"/>
    <n v="9.8384363471888783"/>
    <x v="5"/>
    <n v="2020"/>
    <n v="0"/>
  </r>
  <r>
    <d v="2020-10-07T00:00:00"/>
    <s v="20-1896"/>
    <s v="P071"/>
    <n v="18"/>
    <s v=""/>
    <n v="210"/>
    <n v="70"/>
    <n v="70"/>
    <n v="3780"/>
    <n v="1260"/>
    <n v="2520"/>
    <s v="Satisfied"/>
    <s v="EE-434"/>
    <s v="Education"/>
    <n v="12.299779975023837"/>
    <x v="5"/>
    <n v="2020"/>
    <n v="0"/>
  </r>
  <r>
    <d v="2020-04-10T10:26:00"/>
    <s v="20-3921"/>
    <s v="P074"/>
    <n v="18"/>
    <n v="352"/>
    <n v="352"/>
    <n v="88"/>
    <n v="88"/>
    <n v="6336"/>
    <n v="1584"/>
    <n v="4752"/>
    <s v="Neither"/>
    <s v="FE-6557"/>
    <s v="Facilities &amp; Services"/>
    <n v="9.3226775515721787"/>
    <x v="5"/>
    <n v="2020"/>
    <n v="0"/>
  </r>
  <r>
    <d v="2020-08-06T15:08:23"/>
    <s v="20-1505"/>
    <s v="P075"/>
    <n v="18"/>
    <n v="160"/>
    <n v="160"/>
    <n v="80"/>
    <n v="80"/>
    <n v="2880"/>
    <n v="1440"/>
    <n v="1440"/>
    <s v="Neither"/>
    <s v="SR-9274"/>
    <s v="Sports &amp; Recreation"/>
    <n v="11.816651848338852"/>
    <x v="5"/>
    <n v="2020"/>
    <n v="0"/>
  </r>
  <r>
    <d v="2020-03-08T20:44:51"/>
    <s v="20-2161"/>
    <s v="P075"/>
    <n v="18"/>
    <n v="160"/>
    <n v="160"/>
    <s v=""/>
    <n v="80"/>
    <n v="2880"/>
    <n v="1440"/>
    <n v="1440"/>
    <s v="Satisfied"/>
    <s v="FE-6631"/>
    <s v="Facilities &amp; Services"/>
    <n v="8.1352386075080023"/>
    <x v="5"/>
    <n v="2020"/>
    <n v="0"/>
  </r>
  <r>
    <d v="2020-02-24T14:46:23"/>
    <s v="20-3834"/>
    <s v="P075"/>
    <n v="18"/>
    <n v="160"/>
    <n v="160"/>
    <n v="80"/>
    <n v="80"/>
    <n v="2880"/>
    <n v="1440"/>
    <n v="1440"/>
    <s v="Satisfied"/>
    <s v="HS-7862"/>
    <s v="Healthcare &amp; Safety"/>
    <n v="14.423322704129969"/>
    <x v="5"/>
    <n v="2020"/>
    <n v="0"/>
  </r>
  <r>
    <d v="2020-10-19T00:00:00"/>
    <s v="20-1048"/>
    <s v="P076"/>
    <n v="18"/>
    <s v=""/>
    <n v="94"/>
    <n v="47"/>
    <n v="47"/>
    <n v="1692"/>
    <n v="846"/>
    <n v="846"/>
    <s v="Satisfied"/>
    <s v="CT-3932"/>
    <s v="Creative &amp; Technology"/>
    <n v="13.929237493388955"/>
    <x v="5"/>
    <n v="2020"/>
    <n v="0"/>
  </r>
  <r>
    <d v="2020-06-23T03:22:39"/>
    <s v="20-2176"/>
    <s v="P077"/>
    <n v="18"/>
    <s v=""/>
    <n v="162"/>
    <s v=""/>
    <n v="54"/>
    <n v="2916"/>
    <n v="972"/>
    <n v="1944"/>
    <s v="Neither"/>
    <s v="HS-7291"/>
    <s v="Healthcare &amp; Safety"/>
    <n v="10.42743035829395"/>
    <x v="5"/>
    <n v="2020"/>
    <n v="0"/>
  </r>
  <r>
    <d v="2020-07-14T00:00:00"/>
    <s v="20-4053"/>
    <s v="P078"/>
    <n v="18"/>
    <n v="225"/>
    <n v="225"/>
    <n v="75"/>
    <n v="75"/>
    <n v="4050"/>
    <n v="1350"/>
    <n v="2700"/>
    <s v="Neither"/>
    <s v="CT-3693"/>
    <s v="Creative &amp; Technology"/>
    <n v="13.259563298324382"/>
    <x v="5"/>
    <n v="2020"/>
    <n v="0"/>
  </r>
  <r>
    <d v="2020-03-05T22:01:30"/>
    <s v="20-1736"/>
    <s v="P079"/>
    <n v="18"/>
    <s v=""/>
    <n v="188"/>
    <n v="94"/>
    <n v="94"/>
    <n v="3384"/>
    <n v="1692"/>
    <n v="1692"/>
    <s v="Satisfied"/>
    <s v="CP-2865"/>
    <s v="Corporate &amp; Professional"/>
    <n v="11.971065679104063"/>
    <x v="5"/>
    <n v="2020"/>
    <n v="0"/>
  </r>
  <r>
    <d v="2020-12-16T00:00:00"/>
    <s v="20-3757"/>
    <s v="P082"/>
    <n v="18"/>
    <n v="312"/>
    <n v="312"/>
    <n v="78"/>
    <n v="78"/>
    <n v="5616"/>
    <n v="1404"/>
    <n v="4212"/>
    <s v="Satisfied"/>
    <s v="FE-6615"/>
    <s v="Facilities &amp; Services"/>
    <n v="15.861056998489449"/>
    <x v="5"/>
    <n v="2020"/>
    <n v="0"/>
  </r>
  <r>
    <d v="2020-08-26T00:00:00"/>
    <s v="20-1319"/>
    <s v="P083"/>
    <n v="18"/>
    <n v="90"/>
    <n v="90"/>
    <s v=""/>
    <n v="45"/>
    <n v="1620"/>
    <n v="810"/>
    <n v="810"/>
    <s v="Dissatisfied"/>
    <s v="FE-6591"/>
    <s v="Facilities &amp; Services"/>
    <n v="12.502346728827876"/>
    <x v="5"/>
    <n v="2020"/>
    <n v="0"/>
  </r>
  <r>
    <d v="2020-07-17T06:07:10"/>
    <s v="20-4148"/>
    <s v="P086"/>
    <n v="18"/>
    <n v="352"/>
    <n v="352"/>
    <s v=""/>
    <n v="88"/>
    <n v="6336"/>
    <n v="1584"/>
    <n v="4752"/>
    <s v="Neither"/>
    <s v="FE-6617"/>
    <s v="Facilities &amp; Services"/>
    <n v="15.487214309603928"/>
    <x v="5"/>
    <n v="2020"/>
    <n v="0"/>
  </r>
  <r>
    <d v="2020-07-13T02:39:36"/>
    <s v="20-1267"/>
    <s v="P088"/>
    <n v="18"/>
    <n v="192"/>
    <n v="192"/>
    <n v="96"/>
    <n v="96"/>
    <n v="3456"/>
    <n v="1728"/>
    <n v="1728"/>
    <s v="Neither"/>
    <s v="CT-3375"/>
    <s v="Creative &amp; Technology"/>
    <n v="11.952554704438674"/>
    <x v="5"/>
    <n v="2020"/>
    <n v="0"/>
  </r>
  <r>
    <d v="2020-09-27T00:16:58"/>
    <s v="20-4234"/>
    <s v="P090"/>
    <n v="18"/>
    <n v="57"/>
    <n v="57"/>
    <s v=""/>
    <n v="19"/>
    <n v="1026"/>
    <n v="342"/>
    <n v="684"/>
    <s v="Neither"/>
    <s v="FE-6254"/>
    <s v="Facilities &amp; Services"/>
    <n v="11.961761925704458"/>
    <x v="5"/>
    <n v="2020"/>
    <n v="0"/>
  </r>
  <r>
    <d v="2020-08-31T00:00:00"/>
    <s v="20-1352"/>
    <s v="P090"/>
    <n v="18"/>
    <n v="57"/>
    <n v="57"/>
    <n v="19"/>
    <n v="19"/>
    <n v="1026"/>
    <n v="342"/>
    <n v="684"/>
    <s v="Dissatisfied"/>
    <s v="CP-2889"/>
    <s v="Corporate &amp; Professional"/>
    <n v="10.248947386022252"/>
    <x v="5"/>
    <n v="2020"/>
    <n v="0"/>
  </r>
  <r>
    <d v="2020-12-24T22:04:41"/>
    <s v="20-2917"/>
    <s v="P092"/>
    <n v="18"/>
    <n v="124"/>
    <n v="124"/>
    <n v="62"/>
    <n v="62"/>
    <n v="2232"/>
    <n v="1116"/>
    <n v="1116"/>
    <s v="Neither"/>
    <s v="CP-2468"/>
    <s v="Corporate &amp; Professional"/>
    <n v="12.985332015423809"/>
    <x v="5"/>
    <n v="2020"/>
    <n v="0"/>
  </r>
  <r>
    <d v="2020-09-30T00:00:00"/>
    <s v="20-1638"/>
    <s v="P093"/>
    <n v="18"/>
    <n v="384"/>
    <n v="384"/>
    <n v="96"/>
    <n v="96"/>
    <n v="6912"/>
    <n v="1728"/>
    <n v="5184"/>
    <s v="Neither"/>
    <s v="EE-4409"/>
    <s v="Education"/>
    <n v="10.818241047231139"/>
    <x v="5"/>
    <n v="2020"/>
    <n v="0"/>
  </r>
  <r>
    <d v="2020-11-18T02:17:48"/>
    <s v="20-3176"/>
    <s v="P094"/>
    <n v="18"/>
    <n v="80"/>
    <n v="80"/>
    <s v=""/>
    <n v="20"/>
    <n v="1440"/>
    <n v="360"/>
    <n v="1080"/>
    <s v="Satisfied"/>
    <s v="HS-7526"/>
    <s v="Healthcare &amp; Safety"/>
    <n v="11.221666113009938"/>
    <x v="5"/>
    <n v="2020"/>
    <n v="0"/>
  </r>
  <r>
    <d v="2020-03-30T00:00:00"/>
    <s v="20-3094"/>
    <s v="P098"/>
    <n v="18"/>
    <n v="201"/>
    <n v="201"/>
    <n v="67"/>
    <n v="67"/>
    <n v="3618"/>
    <n v="1206"/>
    <n v="2412"/>
    <s v="Neither"/>
    <s v="CT-3443"/>
    <s v="Creative &amp; Technology"/>
    <n v="11.31221475547909"/>
    <x v="5"/>
    <n v="2020"/>
    <n v="0"/>
  </r>
  <r>
    <d v="2020-03-01T05:18:19"/>
    <s v="20-1460"/>
    <s v="P002"/>
    <n v="19"/>
    <n v="144"/>
    <n v="144"/>
    <n v="36"/>
    <n v="36"/>
    <n v="2736"/>
    <n v="684"/>
    <n v="2052"/>
    <s v="Dissatisfied"/>
    <s v="CP-295"/>
    <s v="Corporate &amp; Professional"/>
    <n v="12.844063202784817"/>
    <x v="5"/>
    <n v="2020"/>
    <n v="0"/>
  </r>
  <r>
    <d v="2020-02-18T00:00:00"/>
    <s v="20-3174"/>
    <s v="P004"/>
    <n v="19"/>
    <n v="189"/>
    <n v="189"/>
    <n v="63"/>
    <n v="63"/>
    <n v="3591"/>
    <n v="1197"/>
    <n v="2394"/>
    <s v="Dissatisfied"/>
    <s v="FE-6482"/>
    <s v="Facilities &amp; Services"/>
    <n v="11.769293993029555"/>
    <x v="5"/>
    <n v="2020"/>
    <n v="0"/>
  </r>
  <r>
    <d v="2020-10-04T00:00:00"/>
    <s v="20-3865"/>
    <s v="P004"/>
    <n v="19"/>
    <n v="189"/>
    <n v="189"/>
    <n v="63"/>
    <n v="63"/>
    <n v="3591"/>
    <n v="1197"/>
    <n v="2394"/>
    <s v="Dissatisfied"/>
    <s v="EE-4580"/>
    <s v="Education"/>
    <n v="13.275355576494196"/>
    <x v="5"/>
    <n v="2020"/>
    <n v="0"/>
  </r>
  <r>
    <d v="2020-05-30T22:01:29"/>
    <s v="20-2240"/>
    <s v="P009"/>
    <n v="19"/>
    <s v=""/>
    <n v="255"/>
    <n v="85"/>
    <n v="85"/>
    <n v="4845"/>
    <n v="1615"/>
    <n v="3230"/>
    <s v="Satisfied"/>
    <s v="FE-6615"/>
    <s v="Facilities &amp; Services"/>
    <n v="15.861056998489449"/>
    <x v="5"/>
    <n v="2020"/>
    <n v="0"/>
  </r>
  <r>
    <d v="2020-07-17T18:16:12"/>
    <s v="20-3101"/>
    <s v="P009"/>
    <n v="19"/>
    <n v="255"/>
    <n v="255"/>
    <n v="85"/>
    <n v="85"/>
    <n v="4845"/>
    <n v="1615"/>
    <n v="3230"/>
    <s v="Dissatisfied"/>
    <s v="SR-9632"/>
    <s v="Sports &amp; Recreation"/>
    <n v="11.006397834696006"/>
    <x v="5"/>
    <n v="2020"/>
    <n v="0"/>
  </r>
  <r>
    <d v="2020-09-25T00:00:00"/>
    <s v="20-1525"/>
    <s v="P009"/>
    <n v="19"/>
    <n v="255"/>
    <n v="255"/>
    <n v="85"/>
    <n v="85"/>
    <n v="4845"/>
    <n v="1615"/>
    <n v="3230"/>
    <s v="Dissatisfied"/>
    <s v="CG-1367"/>
    <s v="Community &amp; Government"/>
    <n v="15.60430546146185"/>
    <x v="5"/>
    <n v="2020"/>
    <n v="0"/>
  </r>
  <r>
    <d v="2020-08-11T15:13:03"/>
    <s v="20-3315"/>
    <s v="P010"/>
    <n v="19"/>
    <n v="144"/>
    <n v="144"/>
    <n v="36"/>
    <n v="36"/>
    <n v="2736"/>
    <n v="684"/>
    <n v="2052"/>
    <s v="Dissatisfied"/>
    <s v="FE-6260"/>
    <s v="Facilities &amp; Services"/>
    <n v="11.289144410898391"/>
    <x v="5"/>
    <n v="2020"/>
    <n v="0"/>
  </r>
  <r>
    <d v="2020-07-21T00:00:00"/>
    <s v="20-4922"/>
    <s v="P013"/>
    <n v="19"/>
    <s v=""/>
    <n v="58"/>
    <n v="29"/>
    <n v="29"/>
    <n v="1102"/>
    <n v="551"/>
    <n v="551"/>
    <s v="Satisfied"/>
    <s v="SR-9198"/>
    <s v="Sports &amp; Recreation"/>
    <n v="11.443503623244197"/>
    <x v="5"/>
    <n v="2020"/>
    <n v="0"/>
  </r>
  <r>
    <d v="2020-12-24T00:00:00"/>
    <s v="20-1482"/>
    <s v="P016"/>
    <n v="19"/>
    <n v="110"/>
    <n v="110"/>
    <s v=""/>
    <n v="55"/>
    <n v="2090"/>
    <n v="1045"/>
    <n v="1045"/>
    <s v="Satisfied"/>
    <s v="SR-9846"/>
    <s v="Sports &amp; Recreation"/>
    <n v="13.092530646074781"/>
    <x v="5"/>
    <n v="2020"/>
    <n v="0"/>
  </r>
  <r>
    <d v="2020-04-12T00:00:00"/>
    <s v="20-4739"/>
    <s v="P017"/>
    <n v="19"/>
    <n v="120"/>
    <n v="120"/>
    <n v="30"/>
    <n v="30"/>
    <n v="2280"/>
    <n v="570"/>
    <n v="1710"/>
    <s v="Dissatisfied"/>
    <s v="CT-363"/>
    <s v="Creative &amp; Technology"/>
    <n v="9.9471686551317795"/>
    <x v="5"/>
    <n v="2020"/>
    <n v="0"/>
  </r>
  <r>
    <d v="2020-11-26T00:00:00"/>
    <s v="20-4603"/>
    <s v="P017"/>
    <n v="19"/>
    <n v="120"/>
    <n v="120"/>
    <n v="30"/>
    <n v="30"/>
    <n v="2280"/>
    <n v="570"/>
    <n v="1710"/>
    <s v="Satisfied"/>
    <s v="SR-9274"/>
    <s v="Sports &amp; Recreation"/>
    <n v="11.816651848338852"/>
    <x v="5"/>
    <n v="2020"/>
    <n v="0"/>
  </r>
  <r>
    <d v="2020-07-15T00:00:00"/>
    <s v="20-4096"/>
    <s v="P018"/>
    <n v="19"/>
    <n v="108"/>
    <n v="108"/>
    <s v=""/>
    <n v="54"/>
    <n v="2052"/>
    <n v="1026"/>
    <n v="1026"/>
    <s v="Neither"/>
    <s v="SR-9400"/>
    <s v="Sports &amp; Recreation"/>
    <n v="12.342715162719054"/>
    <x v="5"/>
    <n v="2020"/>
    <n v="0"/>
  </r>
  <r>
    <d v="2020-05-23T18:18:37"/>
    <s v="20-4032"/>
    <s v="P021"/>
    <n v="19"/>
    <s v=""/>
    <n v="207"/>
    <n v="69"/>
    <n v="69"/>
    <n v="3933"/>
    <n v="1311"/>
    <n v="2622"/>
    <s v="Neither"/>
    <s v="CT-3235"/>
    <s v="Creative &amp; Technology"/>
    <n v="11.883396013219548"/>
    <x v="5"/>
    <n v="2020"/>
    <n v="0"/>
  </r>
  <r>
    <d v="2020-04-25T19:37:25"/>
    <s v="20-4910"/>
    <s v="P024"/>
    <n v="19"/>
    <s v=""/>
    <n v="66"/>
    <n v="33"/>
    <n v="33"/>
    <n v="1254"/>
    <n v="627"/>
    <n v="627"/>
    <s v="Neither"/>
    <s v="HS-7802"/>
    <s v="Healthcare &amp; Safety"/>
    <n v="12.801144805697081"/>
    <x v="5"/>
    <n v="2020"/>
    <n v="0"/>
  </r>
  <r>
    <d v="2020-12-02T10:41:39"/>
    <s v="20-4460"/>
    <s v="P025"/>
    <n v="19"/>
    <n v="210"/>
    <n v="210"/>
    <n v="70"/>
    <n v="70"/>
    <n v="3990"/>
    <n v="1330"/>
    <n v="2660"/>
    <s v="Neither"/>
    <s v="CT-3693"/>
    <s v="Creative &amp; Technology"/>
    <n v="13.259563298324382"/>
    <x v="5"/>
    <n v="2020"/>
    <n v="0"/>
  </r>
  <r>
    <d v="2020-07-17T06:48:25"/>
    <s v="20-2068"/>
    <s v="P025"/>
    <n v="19"/>
    <s v=""/>
    <n v="210"/>
    <n v="70"/>
    <n v="70"/>
    <n v="3990"/>
    <n v="1330"/>
    <n v="2660"/>
    <s v="Dissatisfied"/>
    <s v="SR-9729"/>
    <s v="Sports &amp; Recreation"/>
    <n v="12.163730387337393"/>
    <x v="5"/>
    <n v="2020"/>
    <n v="0"/>
  </r>
  <r>
    <d v="2020-01-21T23:16:43"/>
    <s v="20-2032"/>
    <s v="P027"/>
    <n v="19"/>
    <n v="140"/>
    <n v="140"/>
    <n v="70"/>
    <n v="70"/>
    <n v="2660"/>
    <n v="1330"/>
    <n v="1330"/>
    <s v="Neither"/>
    <s v="CG-1339"/>
    <s v="Community &amp; Government"/>
    <n v="15.239568994601312"/>
    <x v="5"/>
    <n v="2020"/>
    <n v="0"/>
  </r>
  <r>
    <d v="2020-10-03T05:42:34"/>
    <s v="20-3048"/>
    <s v="P029"/>
    <n v="19"/>
    <n v="300"/>
    <n v="300"/>
    <n v="75"/>
    <n v="75"/>
    <n v="5700"/>
    <n v="1425"/>
    <n v="4275"/>
    <s v="Satisfied"/>
    <s v="CT-3779"/>
    <s v="Creative &amp; Technology"/>
    <n v="10.980884286450312"/>
    <x v="5"/>
    <n v="2020"/>
    <n v="0"/>
  </r>
  <r>
    <d v="2020-07-23T17:43:39"/>
    <s v="20-4798"/>
    <s v="P032"/>
    <n v="19"/>
    <s v=""/>
    <n v="92"/>
    <n v="46"/>
    <n v="46"/>
    <n v="1748"/>
    <n v="874"/>
    <n v="874"/>
    <s v="Dissatisfied"/>
    <s v="FE-6470"/>
    <s v="Facilities &amp; Services"/>
    <n v="10.434860153112215"/>
    <x v="5"/>
    <n v="2020"/>
    <n v="0"/>
  </r>
  <r>
    <d v="2020-01-12T03:40:36"/>
    <s v="20-3317"/>
    <s v="P032"/>
    <n v="19"/>
    <n v="92"/>
    <n v="92"/>
    <n v="46"/>
    <n v="46"/>
    <n v="1748"/>
    <n v="874"/>
    <n v="874"/>
    <s v="Dissatisfied"/>
    <s v="CG-1416"/>
    <s v="Community &amp; Government"/>
    <n v="12.155895475340943"/>
    <x v="5"/>
    <n v="2020"/>
    <n v="0"/>
  </r>
  <r>
    <d v="2020-10-12T07:46:53"/>
    <s v="20-2388"/>
    <s v="P035"/>
    <n v="19"/>
    <n v="144"/>
    <n v="144"/>
    <s v=""/>
    <n v="48"/>
    <n v="2736"/>
    <n v="912"/>
    <n v="1824"/>
    <s v="Neither"/>
    <s v="CT-3600"/>
    <s v="Creative &amp; Technology"/>
    <n v="11.841063669683448"/>
    <x v="5"/>
    <n v="2020"/>
    <n v="0"/>
  </r>
  <r>
    <d v="2020-12-11T00:00:00"/>
    <s v="20-2002"/>
    <s v="P035"/>
    <n v="19"/>
    <n v="144"/>
    <n v="144"/>
    <s v=""/>
    <n v="48"/>
    <n v="2736"/>
    <n v="912"/>
    <n v="1824"/>
    <s v="Neither"/>
    <s v="SR-9563"/>
    <s v="Sports &amp; Recreation"/>
    <n v="14.16303548174143"/>
    <x v="5"/>
    <n v="2020"/>
    <n v="0"/>
  </r>
  <r>
    <d v="2020-12-08T14:50:50"/>
    <s v="20-1798"/>
    <s v="P036"/>
    <n v="19"/>
    <s v=""/>
    <n v="280"/>
    <n v="70"/>
    <n v="70"/>
    <n v="5320"/>
    <n v="1330"/>
    <n v="3990"/>
    <s v="Neither"/>
    <s v="CG-1465"/>
    <s v="Community &amp; Government"/>
    <n v="10.163794912095831"/>
    <x v="5"/>
    <n v="2020"/>
    <n v="0"/>
  </r>
  <r>
    <d v="2020-01-26T14:48:49"/>
    <s v="20-4006"/>
    <s v="P036"/>
    <n v="19"/>
    <n v="280"/>
    <n v="280"/>
    <s v=""/>
    <n v="70"/>
    <n v="5320"/>
    <n v="1330"/>
    <n v="3990"/>
    <s v="Neither"/>
    <s v="HS-7694"/>
    <s v="Healthcare &amp; Safety"/>
    <n v="14.845213075061906"/>
    <x v="5"/>
    <n v="2020"/>
    <n v="0"/>
  </r>
  <r>
    <d v="2020-10-13T03:42:38"/>
    <s v="20-3308"/>
    <s v="P037"/>
    <n v="19"/>
    <n v="160"/>
    <n v="160"/>
    <n v="80"/>
    <n v="80"/>
    <n v="3040"/>
    <n v="1520"/>
    <n v="1520"/>
    <s v="Satisfied"/>
    <s v="FE-621"/>
    <s v="Facilities &amp; Services"/>
    <n v="11.410471033945758"/>
    <x v="5"/>
    <n v="2020"/>
    <n v="0"/>
  </r>
  <r>
    <d v="2020-03-18T00:00:00"/>
    <s v="20-1865"/>
    <s v="P040"/>
    <n v="19"/>
    <n v="160"/>
    <n v="160"/>
    <n v="80"/>
    <n v="80"/>
    <n v="3040"/>
    <n v="1520"/>
    <n v="1520"/>
    <s v="Neither"/>
    <s v="FE-6615"/>
    <s v="Facilities &amp; Services"/>
    <n v="15.861056998489449"/>
    <x v="5"/>
    <n v="2020"/>
    <n v="0"/>
  </r>
  <r>
    <d v="2020-02-10T21:09:40"/>
    <s v="20-4377"/>
    <s v="P042"/>
    <n v="19"/>
    <n v="50"/>
    <n v="50"/>
    <n v="25"/>
    <n v="25"/>
    <n v="950"/>
    <n v="475"/>
    <n v="475"/>
    <s v="Satisfied"/>
    <s v="CP-2846"/>
    <s v="Corporate &amp; Professional"/>
    <n v="16.254955391951082"/>
    <x v="5"/>
    <n v="2020"/>
    <n v="0"/>
  </r>
  <r>
    <d v="2020-08-16T14:45:30"/>
    <s v="20-3200"/>
    <s v="P044"/>
    <n v="19"/>
    <n v="368"/>
    <n v="368"/>
    <n v="92"/>
    <n v="92"/>
    <n v="6992"/>
    <n v="1748"/>
    <n v="5244"/>
    <s v="Neither"/>
    <s v="CP-2690"/>
    <s v="Corporate &amp; Professional"/>
    <n v="10.408704992688252"/>
    <x v="5"/>
    <n v="2020"/>
    <n v="0"/>
  </r>
  <r>
    <d v="2020-06-15T00:00:00"/>
    <s v="20-3114"/>
    <s v="P045"/>
    <n v="19"/>
    <n v="100"/>
    <n v="100"/>
    <n v="25"/>
    <n v="25"/>
    <n v="1900"/>
    <n v="475"/>
    <n v="1425"/>
    <s v="Satisfied"/>
    <s v="CP-2468"/>
    <s v="Corporate &amp; Professional"/>
    <n v="12.985332015423809"/>
    <x v="5"/>
    <n v="2020"/>
    <n v="0"/>
  </r>
  <r>
    <d v="2020-05-06T02:57:09"/>
    <s v="20-3739"/>
    <s v="P050"/>
    <n v="19"/>
    <n v="108"/>
    <n v="108"/>
    <s v=""/>
    <n v="36"/>
    <n v="2052"/>
    <n v="684"/>
    <n v="1368"/>
    <s v="Neither"/>
    <s v="SR-9639"/>
    <s v="Sports &amp; Recreation"/>
    <n v="12.487915239531313"/>
    <x v="5"/>
    <n v="2020"/>
    <n v="0"/>
  </r>
  <r>
    <d v="2020-11-26T18:14:25"/>
    <s v="20-4153"/>
    <s v="P051"/>
    <n v="19"/>
    <n v="135"/>
    <n v="135"/>
    <n v="45"/>
    <n v="45"/>
    <n v="2565"/>
    <n v="855"/>
    <n v="1710"/>
    <s v="Neither"/>
    <s v="CP-2889"/>
    <s v="Corporate &amp; Professional"/>
    <n v="10.248947386022252"/>
    <x v="5"/>
    <n v="2020"/>
    <n v="0"/>
  </r>
  <r>
    <d v="2020-12-16T03:01:41"/>
    <s v="20-1601"/>
    <s v="P052"/>
    <n v="19"/>
    <s v=""/>
    <n v="352"/>
    <s v=""/>
    <n v="88"/>
    <n v="6688"/>
    <n v="1672"/>
    <n v="5016"/>
    <s v="Dissatisfied"/>
    <s v="SR-9757"/>
    <s v="Sports &amp; Recreation"/>
    <n v="11.970975110943924"/>
    <x v="5"/>
    <n v="2020"/>
    <n v="0"/>
  </r>
  <r>
    <d v="2020-01-20T00:00:00"/>
    <s v="20-2088"/>
    <s v="P052"/>
    <n v="19"/>
    <s v=""/>
    <n v="352"/>
    <n v="88"/>
    <n v="88"/>
    <n v="6688"/>
    <n v="1672"/>
    <n v="5016"/>
    <s v="Dissatisfied"/>
    <s v="CT-3891"/>
    <s v="Creative &amp; Technology"/>
    <n v="15.556812309269255"/>
    <x v="5"/>
    <n v="2020"/>
    <n v="0"/>
  </r>
  <r>
    <d v="2020-11-12T12:16:49"/>
    <s v="20-2673"/>
    <s v="P054"/>
    <n v="19"/>
    <n v="144"/>
    <n v="144"/>
    <s v=""/>
    <n v="48"/>
    <n v="2736"/>
    <n v="912"/>
    <n v="1824"/>
    <s v="Dissatisfied"/>
    <s v="CT-3321"/>
    <s v="Creative &amp; Technology"/>
    <n v="15.234329552872023"/>
    <x v="5"/>
    <n v="2020"/>
    <n v="0"/>
  </r>
  <r>
    <d v="2020-02-28T00:00:00"/>
    <s v="20-1872"/>
    <s v="P054"/>
    <n v="19"/>
    <s v=""/>
    <n v="144"/>
    <n v="48"/>
    <n v="48"/>
    <n v="2736"/>
    <n v="912"/>
    <n v="1824"/>
    <s v="Neither"/>
    <s v="SR-9846"/>
    <s v="Sports &amp; Recreation"/>
    <n v="13.092530646074781"/>
    <x v="5"/>
    <n v="2020"/>
    <n v="0"/>
  </r>
  <r>
    <d v="2020-04-16T00:00:00"/>
    <s v="20-4091"/>
    <s v="P054"/>
    <n v="19"/>
    <n v="144"/>
    <n v="144"/>
    <n v="48"/>
    <n v="48"/>
    <n v="2736"/>
    <n v="912"/>
    <n v="1824"/>
    <s v="Satisfied"/>
    <s v="CT-3590"/>
    <s v="Creative &amp; Technology"/>
    <n v="12.399050786131125"/>
    <x v="5"/>
    <n v="2020"/>
    <n v="0"/>
  </r>
  <r>
    <d v="2020-01-08T14:19:51"/>
    <s v="20-3469"/>
    <s v="P056"/>
    <n v="19"/>
    <n v="72"/>
    <n v="72"/>
    <n v="36"/>
    <n v="36"/>
    <n v="1368"/>
    <n v="684"/>
    <n v="684"/>
    <s v="Neither"/>
    <s v="CT-3690"/>
    <s v="Creative &amp; Technology"/>
    <n v="9.1591412531773226"/>
    <x v="5"/>
    <n v="2020"/>
    <n v="0"/>
  </r>
  <r>
    <d v="2020-12-11T10:57:17"/>
    <s v="20-2531"/>
    <s v="P057"/>
    <n v="19"/>
    <n v="252"/>
    <n v="252"/>
    <n v="63"/>
    <n v="63"/>
    <n v="4788"/>
    <n v="1197"/>
    <n v="3591"/>
    <s v="Neither"/>
    <s v="SR-9989"/>
    <s v="Sports &amp; Recreation"/>
    <n v="15.602184182549776"/>
    <x v="5"/>
    <n v="2020"/>
    <n v="0"/>
  </r>
  <r>
    <d v="2020-11-30T02:20:06"/>
    <s v="20-3582"/>
    <s v="P059"/>
    <n v="19"/>
    <n v="267"/>
    <n v="267"/>
    <s v=""/>
    <n v="89"/>
    <n v="5073"/>
    <n v="1691"/>
    <n v="3382"/>
    <s v="Neither"/>
    <s v="FE-6617"/>
    <s v="Facilities &amp; Services"/>
    <n v="15.487214309603928"/>
    <x v="5"/>
    <n v="2020"/>
    <n v="0"/>
  </r>
  <r>
    <d v="2020-02-12T00:00:00"/>
    <s v="20-4951"/>
    <s v="P060"/>
    <n v="19"/>
    <n v="300"/>
    <n v="300"/>
    <n v="75"/>
    <n v="75"/>
    <n v="5700"/>
    <n v="1425"/>
    <n v="4275"/>
    <s v="Neither"/>
    <s v="CT-3949"/>
    <s v="Creative &amp; Technology"/>
    <n v="9.8384363471888783"/>
    <x v="5"/>
    <n v="2020"/>
    <n v="0"/>
  </r>
  <r>
    <d v="2020-07-31T00:01:45"/>
    <s v="20-3434"/>
    <s v="P061"/>
    <n v="19"/>
    <n v="264"/>
    <n v="264"/>
    <n v="88"/>
    <n v="88"/>
    <n v="5016"/>
    <n v="1672"/>
    <n v="3344"/>
    <s v="Neither"/>
    <s v="EE-4671"/>
    <s v="Education"/>
    <n v="11.862005526237752"/>
    <x v="5"/>
    <n v="2020"/>
    <n v="0"/>
  </r>
  <r>
    <d v="2020-02-22T14:46:22"/>
    <s v="20-4685"/>
    <s v="P067"/>
    <n v="19"/>
    <n v="144"/>
    <n v="144"/>
    <n v="36"/>
    <n v="36"/>
    <n v="2736"/>
    <n v="684"/>
    <n v="2052"/>
    <s v="Neither"/>
    <s v="CG-1114"/>
    <s v="Community &amp; Government"/>
    <n v="12.679725647708608"/>
    <x v="5"/>
    <n v="2020"/>
    <n v="0"/>
  </r>
  <r>
    <d v="2020-12-27T07:25:13"/>
    <s v="20-2375"/>
    <s v="P069"/>
    <n v="19"/>
    <s v=""/>
    <n v="150"/>
    <s v=""/>
    <n v="75"/>
    <n v="2850"/>
    <n v="1425"/>
    <n v="1425"/>
    <s v="Neither"/>
    <s v="HS-7475"/>
    <s v="Healthcare &amp; Safety"/>
    <n v="13.00553764131261"/>
    <x v="5"/>
    <n v="2020"/>
    <n v="0"/>
  </r>
  <r>
    <d v="2020-10-19T15:22:55"/>
    <s v="20-1853"/>
    <s v="P070"/>
    <n v="19"/>
    <n v="84"/>
    <n v="84"/>
    <n v="21"/>
    <n v="21"/>
    <n v="1596"/>
    <n v="399"/>
    <n v="1197"/>
    <s v="Neither"/>
    <s v="CP-2380"/>
    <s v="Corporate &amp; Professional"/>
    <n v="15.478388039566896"/>
    <x v="5"/>
    <n v="2020"/>
    <n v="0"/>
  </r>
  <r>
    <d v="2020-12-07T12:13:19"/>
    <s v="20-3920"/>
    <s v="P072"/>
    <n v="19"/>
    <s v=""/>
    <n v="132"/>
    <n v="44"/>
    <n v="44"/>
    <n v="2508"/>
    <n v="836"/>
    <n v="1672"/>
    <s v="Neither"/>
    <s v="SR-9695"/>
    <s v="Sports &amp; Recreation"/>
    <n v="12.532428411174646"/>
    <x v="5"/>
    <n v="2020"/>
    <n v="0"/>
  </r>
  <r>
    <d v="2020-03-19T00:00:00"/>
    <s v="20-3637"/>
    <s v="P078"/>
    <n v="19"/>
    <s v=""/>
    <n v="225"/>
    <n v="75"/>
    <n v="75"/>
    <n v="4275"/>
    <n v="1425"/>
    <n v="2850"/>
    <s v="Neither"/>
    <s v="SR-9332"/>
    <s v="Sports &amp; Recreation"/>
    <n v="12.701325659159139"/>
    <x v="5"/>
    <n v="2020"/>
    <n v="0"/>
  </r>
  <r>
    <d v="2020-09-02T11:19:22"/>
    <s v="20-1071"/>
    <s v="P079"/>
    <n v="19"/>
    <n v="188"/>
    <n v="188"/>
    <n v="94"/>
    <n v="94"/>
    <n v="3572"/>
    <n v="1786"/>
    <n v="1786"/>
    <s v="Dissatisfied"/>
    <s v="FE-6999"/>
    <s v="Facilities &amp; Services"/>
    <n v="12.172922939334034"/>
    <x v="5"/>
    <n v="2020"/>
    <n v="0"/>
  </r>
  <r>
    <d v="2020-08-25T00:00:00"/>
    <s v="20-4190"/>
    <s v="P080"/>
    <n v="19"/>
    <s v=""/>
    <n v="57"/>
    <n v="19"/>
    <n v="19"/>
    <n v="1083"/>
    <n v="361"/>
    <n v="722"/>
    <s v="Neither"/>
    <s v="CT-3613"/>
    <s v="Creative &amp; Technology"/>
    <n v="14.064516999204997"/>
    <x v="5"/>
    <n v="2020"/>
    <n v="0"/>
  </r>
  <r>
    <d v="2020-02-02T15:25:56"/>
    <s v="20-4778"/>
    <s v="P081"/>
    <n v="19"/>
    <s v=""/>
    <n v="50"/>
    <n v="25"/>
    <n v="25"/>
    <n v="950"/>
    <n v="475"/>
    <n v="475"/>
    <s v="Neither"/>
    <s v="HS-7461"/>
    <s v="Healthcare &amp; Safety"/>
    <n v="12.85215703546821"/>
    <x v="5"/>
    <n v="2020"/>
    <n v="0"/>
  </r>
  <r>
    <d v="2020-12-14T07:47:54"/>
    <s v="20-4647"/>
    <s v="P084"/>
    <n v="19"/>
    <n v="154"/>
    <n v="154"/>
    <n v="77"/>
    <n v="77"/>
    <n v="2926"/>
    <n v="1463"/>
    <n v="1463"/>
    <s v="Satisfied"/>
    <s v="SR-9393"/>
    <s v="Sports &amp; Recreation"/>
    <n v="13.115597690631557"/>
    <x v="5"/>
    <n v="2020"/>
    <n v="0"/>
  </r>
  <r>
    <d v="2020-02-14T04:00:38"/>
    <s v="20-1038"/>
    <s v="P085"/>
    <n v="19"/>
    <n v="320"/>
    <n v="320"/>
    <n v="80"/>
    <n v="80"/>
    <n v="6080"/>
    <n v="1520"/>
    <n v="4560"/>
    <s v="Satisfied"/>
    <s v="FE-6944"/>
    <s v="Facilities &amp; Services"/>
    <n v="13.518413464873573"/>
    <x v="5"/>
    <n v="2020"/>
    <n v="0"/>
  </r>
  <r>
    <d v="2020-04-11T10:22:25"/>
    <s v="20-3604"/>
    <s v="P087"/>
    <n v="19"/>
    <s v=""/>
    <n v="176"/>
    <n v="88"/>
    <n v="88"/>
    <n v="3344"/>
    <n v="1672"/>
    <n v="1672"/>
    <s v="Neither"/>
    <s v="FE-6617"/>
    <s v="Facilities &amp; Services"/>
    <n v="15.487214309603928"/>
    <x v="5"/>
    <n v="2020"/>
    <n v="0"/>
  </r>
  <r>
    <d v="2020-08-22T00:00:00"/>
    <s v="20-1096"/>
    <s v="P087"/>
    <n v="19"/>
    <n v="176"/>
    <n v="176"/>
    <n v="88"/>
    <n v="88"/>
    <n v="3344"/>
    <n v="1672"/>
    <n v="1672"/>
    <s v="Neither"/>
    <s v="FE-6190"/>
    <s v="Facilities &amp; Services"/>
    <n v="9.8928038181361391"/>
    <x v="5"/>
    <n v="2020"/>
    <n v="0"/>
  </r>
  <r>
    <d v="2020-03-21T04:20:14"/>
    <s v="20-3003"/>
    <s v="P091"/>
    <n v="19"/>
    <n v="204"/>
    <n v="204"/>
    <n v="51"/>
    <n v="51"/>
    <n v="3876"/>
    <n v="969"/>
    <n v="2907"/>
    <s v="Neither"/>
    <s v="FE-6591"/>
    <s v="Facilities &amp; Services"/>
    <n v="12.502346728827876"/>
    <x v="5"/>
    <n v="2020"/>
    <n v="0"/>
  </r>
  <r>
    <d v="2020-10-14T14:03:59"/>
    <s v="20-3597"/>
    <s v="P095"/>
    <n v="19"/>
    <s v=""/>
    <n v="116"/>
    <n v="29"/>
    <n v="29"/>
    <n v="2204"/>
    <n v="551"/>
    <n v="1653"/>
    <s v="Neither"/>
    <s v="CG-1835"/>
    <s v="Community &amp; Government"/>
    <n v="13.095446915421235"/>
    <x v="5"/>
    <n v="2020"/>
    <n v="0"/>
  </r>
  <r>
    <d v="2020-05-29T15:58:35"/>
    <s v="20-3662"/>
    <s v="P095"/>
    <n v="19"/>
    <n v="116"/>
    <n v="116"/>
    <n v="29"/>
    <n v="29"/>
    <n v="2204"/>
    <n v="551"/>
    <n v="1653"/>
    <s v="Neither"/>
    <s v="EE-46"/>
    <s v="Education"/>
    <n v="9.8238489437106278"/>
    <x v="5"/>
    <n v="2020"/>
    <n v="0"/>
  </r>
  <r>
    <d v="2020-08-29T22:44:27"/>
    <s v="20-3429"/>
    <s v="P100"/>
    <n v="19"/>
    <n v="46"/>
    <n v="46"/>
    <n v="23"/>
    <n v="23"/>
    <n v="874"/>
    <n v="437"/>
    <n v="437"/>
    <s v="Neither"/>
    <s v="EE-4585"/>
    <s v="Education"/>
    <n v="11.779256317174871"/>
    <x v="5"/>
    <n v="2020"/>
    <n v="0"/>
  </r>
  <r>
    <d v="2020-09-06T00:00:00"/>
    <s v="20-1444"/>
    <s v="P001"/>
    <n v="20"/>
    <n v="108"/>
    <n v="108"/>
    <n v="36"/>
    <n v="36"/>
    <n v="2160"/>
    <n v="720"/>
    <n v="1440"/>
    <s v="Neither"/>
    <s v="FE-6752"/>
    <s v="Facilities &amp; Services"/>
    <n v="10.966283117837653"/>
    <x v="5"/>
    <n v="2020"/>
    <n v="0"/>
  </r>
  <r>
    <d v="2020-01-10T09:35:57"/>
    <s v="20-3532"/>
    <s v="P002"/>
    <n v="20"/>
    <n v="144"/>
    <n v="144"/>
    <n v="36"/>
    <n v="36"/>
    <n v="2880"/>
    <n v="720"/>
    <n v="2160"/>
    <s v="Neither"/>
    <s v="CP-258"/>
    <s v="Corporate &amp; Professional"/>
    <n v="11.083482342133532"/>
    <x v="5"/>
    <n v="2020"/>
    <n v="0"/>
  </r>
  <r>
    <d v="2020-08-12T03:08:41"/>
    <s v="20-4965"/>
    <s v="P005"/>
    <n v="20"/>
    <n v="76"/>
    <n v="76"/>
    <n v="19"/>
    <n v="19"/>
    <n v="1520"/>
    <n v="380"/>
    <n v="1140"/>
    <s v="Satisfied"/>
    <s v="CT-3697"/>
    <s v="Creative &amp; Technology"/>
    <n v="11.943192562152261"/>
    <x v="5"/>
    <n v="2020"/>
    <n v="0"/>
  </r>
  <r>
    <d v="2020-03-07T06:56:47"/>
    <s v="20-2760"/>
    <s v="P008"/>
    <n v="20"/>
    <n v="225"/>
    <n v="225"/>
    <s v=""/>
    <n v="75"/>
    <n v="4500"/>
    <n v="1500"/>
    <n v="3000"/>
    <s v="Satisfied"/>
    <s v="CT-3600"/>
    <s v="Creative &amp; Technology"/>
    <n v="11.841063669683448"/>
    <x v="5"/>
    <n v="2020"/>
    <n v="0"/>
  </r>
  <r>
    <d v="2020-07-07T10:57:48"/>
    <s v="20-1926"/>
    <s v="P009"/>
    <n v="20"/>
    <n v="255"/>
    <n v="255"/>
    <n v="85"/>
    <n v="85"/>
    <n v="5100"/>
    <n v="1700"/>
    <n v="3400"/>
    <s v="Neither"/>
    <s v="EE-4361"/>
    <s v="Education"/>
    <n v="14.760829371220243"/>
    <x v="5"/>
    <n v="2020"/>
    <n v="0"/>
  </r>
  <r>
    <d v="2020-05-26T00:00:00"/>
    <s v="20-3601"/>
    <s v="P009"/>
    <n v="20"/>
    <n v="255"/>
    <n v="255"/>
    <n v="85"/>
    <n v="85"/>
    <n v="5100"/>
    <n v="1700"/>
    <n v="3400"/>
    <s v="Neither"/>
    <s v="HS-7129"/>
    <s v="Healthcare &amp; Safety"/>
    <n v="10.112765954734209"/>
    <x v="5"/>
    <n v="2020"/>
    <n v="0"/>
  </r>
  <r>
    <d v="2020-06-13T01:44:33"/>
    <s v="20-4442"/>
    <s v="P010"/>
    <n v="20"/>
    <s v=""/>
    <n v="144"/>
    <n v="36"/>
    <n v="36"/>
    <n v="2880"/>
    <n v="720"/>
    <n v="2160"/>
    <s v="Dissatisfied"/>
    <s v="FE-6752"/>
    <s v="Facilities &amp; Services"/>
    <n v="10.966283117837653"/>
    <x v="5"/>
    <n v="2020"/>
    <n v="0"/>
  </r>
  <r>
    <d v="2020-04-30T00:00:00"/>
    <s v="20-3785"/>
    <s v="P010"/>
    <n v="20"/>
    <n v="144"/>
    <n v="144"/>
    <n v="36"/>
    <n v="36"/>
    <n v="2880"/>
    <n v="720"/>
    <n v="2160"/>
    <s v="Neither"/>
    <s v="CG-1547"/>
    <s v="Community &amp; Government"/>
    <n v="11.631646244583138"/>
    <x v="5"/>
    <n v="2020"/>
    <n v="0"/>
  </r>
  <r>
    <d v="2020-01-13T00:00:00"/>
    <s v="20-2741"/>
    <s v="P012"/>
    <n v="20"/>
    <n v="30"/>
    <n v="30"/>
    <n v="15"/>
    <n v="15"/>
    <n v="600"/>
    <n v="300"/>
    <n v="300"/>
    <s v="Neither"/>
    <s v="HS-7838"/>
    <s v="Healthcare &amp; Safety"/>
    <n v="13.918153610259502"/>
    <x v="5"/>
    <n v="2020"/>
    <n v="0"/>
  </r>
  <r>
    <d v="2020-12-05T00:00:00"/>
    <s v="20-1636"/>
    <s v="P013"/>
    <n v="20"/>
    <s v=""/>
    <n v="58"/>
    <n v="29"/>
    <n v="29"/>
    <n v="1160"/>
    <n v="580"/>
    <n v="580"/>
    <s v="Dissatisfied"/>
    <s v="CG-1339"/>
    <s v="Community &amp; Government"/>
    <n v="15.239568994601312"/>
    <x v="5"/>
    <n v="2020"/>
    <n v="0"/>
  </r>
  <r>
    <d v="2020-02-20T00:00:00"/>
    <s v="20-4982"/>
    <s v="P015"/>
    <n v="20"/>
    <n v="176"/>
    <n v="176"/>
    <n v="88"/>
    <n v="88"/>
    <n v="3520"/>
    <n v="1760"/>
    <n v="1760"/>
    <s v="Satisfied"/>
    <s v="FE-6562"/>
    <s v="Facilities &amp; Services"/>
    <n v="14.573178107544177"/>
    <x v="5"/>
    <n v="2020"/>
    <n v="0"/>
  </r>
  <r>
    <d v="2020-03-22T06:44:48"/>
    <s v="20-3857"/>
    <s v="P019"/>
    <n v="20"/>
    <s v=""/>
    <n v="308"/>
    <n v="77"/>
    <n v="77"/>
    <n v="6160"/>
    <n v="1540"/>
    <n v="4620"/>
    <s v="Neither"/>
    <s v="HS-770"/>
    <s v="Healthcare &amp; Safety"/>
    <n v="12.148236977735172"/>
    <x v="5"/>
    <n v="2020"/>
    <n v="0"/>
  </r>
  <r>
    <d v="2020-02-06T04:43:41"/>
    <s v="20-1111"/>
    <s v="P021"/>
    <n v="20"/>
    <s v=""/>
    <n v="207"/>
    <s v=""/>
    <n v="69"/>
    <n v="4140"/>
    <n v="1380"/>
    <n v="2760"/>
    <s v="Satisfied"/>
    <s v="FE-6615"/>
    <s v="Facilities &amp; Services"/>
    <n v="15.861056998489449"/>
    <x v="5"/>
    <n v="2020"/>
    <n v="0"/>
  </r>
  <r>
    <d v="2020-09-26T11:52:11"/>
    <s v="20-3673"/>
    <s v="P022"/>
    <n v="20"/>
    <n v="153"/>
    <n v="153"/>
    <n v="51"/>
    <n v="51"/>
    <n v="3060"/>
    <n v="1020"/>
    <n v="2040"/>
    <s v="Dissatisfied"/>
    <s v="HS-7993"/>
    <s v="Healthcare &amp; Safety"/>
    <n v="13.106678263594747"/>
    <x v="5"/>
    <n v="2020"/>
    <n v="0"/>
  </r>
  <r>
    <d v="2020-11-13T12:44:27"/>
    <s v="20-1183"/>
    <s v="P024"/>
    <n v="20"/>
    <n v="66"/>
    <n v="66"/>
    <n v="33"/>
    <n v="33"/>
    <n v="1320"/>
    <n v="660"/>
    <n v="660"/>
    <s v="Dissatisfied"/>
    <s v="FE-6898"/>
    <s v="Facilities &amp; Services"/>
    <n v="12.514998090845811"/>
    <x v="5"/>
    <n v="2020"/>
    <n v="0"/>
  </r>
  <r>
    <d v="2020-06-26T19:46:51"/>
    <s v="20-3577"/>
    <s v="P025"/>
    <n v="20"/>
    <s v=""/>
    <n v="210"/>
    <n v="70"/>
    <n v="70"/>
    <n v="4200"/>
    <n v="1400"/>
    <n v="2800"/>
    <s v="Neither"/>
    <s v="CP-2749"/>
    <s v="Corporate &amp; Professional"/>
    <n v="6.9183250411917196"/>
    <x v="5"/>
    <n v="2020"/>
    <n v="0"/>
  </r>
  <r>
    <d v="2020-05-23T08:33:35"/>
    <s v="20-4207"/>
    <s v="P025"/>
    <n v="20"/>
    <n v="210"/>
    <n v="210"/>
    <n v="70"/>
    <n v="70"/>
    <n v="4200"/>
    <n v="1400"/>
    <n v="2800"/>
    <s v="Neither"/>
    <s v="SR-9362"/>
    <s v="Sports &amp; Recreation"/>
    <n v="10.78374703625888"/>
    <x v="5"/>
    <n v="2020"/>
    <n v="0"/>
  </r>
  <r>
    <d v="2020-04-25T15:02:49"/>
    <s v="20-2642"/>
    <s v="P026"/>
    <n v="20"/>
    <n v="280"/>
    <n v="280"/>
    <n v="70"/>
    <n v="70"/>
    <n v="5600"/>
    <n v="1400"/>
    <n v="4200"/>
    <s v="Neither"/>
    <s v="CP-2549"/>
    <s v="Corporate &amp; Professional"/>
    <n v="5.9872353338051019"/>
    <x v="5"/>
    <n v="2020"/>
    <n v="0"/>
  </r>
  <r>
    <d v="2020-10-31T21:02:11"/>
    <s v="20-2468"/>
    <s v="P029"/>
    <n v="20"/>
    <n v="300"/>
    <n v="300"/>
    <s v=""/>
    <n v="75"/>
    <n v="6000"/>
    <n v="1500"/>
    <n v="4500"/>
    <s v="Dissatisfied"/>
    <s v="SR-9853"/>
    <s v="Sports &amp; Recreation"/>
    <n v="7.9963422143733238"/>
    <x v="5"/>
    <n v="2020"/>
    <n v="0"/>
  </r>
  <r>
    <d v="2020-04-23T11:39:33"/>
    <s v="20-4891"/>
    <s v="P029"/>
    <n v="20"/>
    <s v=""/>
    <n v="300"/>
    <n v="75"/>
    <n v="75"/>
    <n v="6000"/>
    <n v="1500"/>
    <n v="4500"/>
    <s v="Neither"/>
    <s v="FE-629"/>
    <s v="Facilities &amp; Services"/>
    <n v="11.311040680082275"/>
    <x v="5"/>
    <n v="2020"/>
    <n v="0"/>
  </r>
  <r>
    <d v="2020-03-26T00:00:00"/>
    <s v="20-2682"/>
    <s v="P031"/>
    <n v="20"/>
    <n v="146"/>
    <n v="146"/>
    <n v="73"/>
    <n v="73"/>
    <n v="2920"/>
    <n v="1460"/>
    <n v="1460"/>
    <s v="Satisfied"/>
    <s v="EE-4613"/>
    <s v="Education"/>
    <n v="15.268550004010105"/>
    <x v="5"/>
    <n v="2020"/>
    <n v="0"/>
  </r>
  <r>
    <d v="2020-03-17T03:51:20"/>
    <s v="20-4693"/>
    <s v="P032"/>
    <n v="20"/>
    <s v=""/>
    <n v="92"/>
    <n v="46"/>
    <n v="46"/>
    <n v="1840"/>
    <n v="920"/>
    <n v="920"/>
    <s v="Neither"/>
    <s v="CP-2758"/>
    <s v="Corporate &amp; Professional"/>
    <n v="11.816654396440285"/>
    <x v="5"/>
    <n v="2020"/>
    <n v="0"/>
  </r>
  <r>
    <d v="2020-06-29T04:03:56"/>
    <s v="20-2645"/>
    <s v="P034"/>
    <n v="20"/>
    <n v="114"/>
    <n v="114"/>
    <n v="57"/>
    <n v="57"/>
    <n v="2280"/>
    <n v="1140"/>
    <n v="1140"/>
    <s v="Dissatisfied"/>
    <s v="CP-2218"/>
    <s v="Corporate &amp; Professional"/>
    <n v="10.585251392347548"/>
    <x v="5"/>
    <n v="2020"/>
    <n v="0"/>
  </r>
  <r>
    <d v="2020-06-14T07:39:28"/>
    <s v="20-1903"/>
    <s v="P037"/>
    <n v="20"/>
    <s v=""/>
    <n v="160"/>
    <s v=""/>
    <n v="80"/>
    <n v="3200"/>
    <n v="1600"/>
    <n v="1600"/>
    <s v="Neither"/>
    <s v="EE-4613"/>
    <s v="Education"/>
    <n v="15.268550004010105"/>
    <x v="5"/>
    <n v="2020"/>
    <n v="0"/>
  </r>
  <r>
    <d v="2020-01-07T15:14:23"/>
    <s v="20-3297"/>
    <s v="P039"/>
    <n v="20"/>
    <s v=""/>
    <n v="270"/>
    <n v="90"/>
    <n v="90"/>
    <n v="5400"/>
    <n v="1800"/>
    <n v="3600"/>
    <s v="Satisfied"/>
    <s v="EE-4613"/>
    <s v="Education"/>
    <n v="15.268550004010105"/>
    <x v="5"/>
    <n v="2020"/>
    <n v="0"/>
  </r>
  <r>
    <d v="2020-04-18T00:00:00"/>
    <s v="20-2788"/>
    <s v="P041"/>
    <n v="20"/>
    <n v="144"/>
    <n v="144"/>
    <n v="36"/>
    <n v="36"/>
    <n v="2880"/>
    <n v="720"/>
    <n v="2160"/>
    <s v="Dissatisfied"/>
    <s v="SR-9198"/>
    <s v="Sports &amp; Recreation"/>
    <n v="11.443503623244197"/>
    <x v="5"/>
    <n v="2020"/>
    <n v="0"/>
  </r>
  <r>
    <d v="2020-04-21T00:00:00"/>
    <s v="20-2294"/>
    <s v="P042"/>
    <n v="20"/>
    <n v="50"/>
    <n v="50"/>
    <n v="25"/>
    <n v="25"/>
    <n v="1000"/>
    <n v="500"/>
    <n v="500"/>
    <s v="Neither"/>
    <s v="CP-2468"/>
    <s v="Corporate &amp; Professional"/>
    <n v="12.985332015423809"/>
    <x v="5"/>
    <n v="2020"/>
    <n v="0"/>
  </r>
  <r>
    <d v="2020-03-08T11:16:24"/>
    <s v="20-4356"/>
    <s v="P043"/>
    <n v="20"/>
    <n v="184"/>
    <n v="184"/>
    <n v="92"/>
    <n v="92"/>
    <n v="3680"/>
    <n v="1840"/>
    <n v="1840"/>
    <s v="Satisfied"/>
    <s v="EE-4770"/>
    <s v="Education"/>
    <n v="12.957303170959879"/>
    <x v="5"/>
    <n v="2020"/>
    <n v="0"/>
  </r>
  <r>
    <d v="2020-08-13T00:00:00"/>
    <s v="20-2645"/>
    <s v="P046"/>
    <n v="20"/>
    <n v="38"/>
    <n v="38"/>
    <n v="19"/>
    <n v="19"/>
    <n v="760"/>
    <n v="380"/>
    <n v="380"/>
    <s v="Dissatisfied"/>
    <s v="EE-423"/>
    <s v="Education"/>
    <n v="12.503632939408062"/>
    <x v="5"/>
    <n v="2020"/>
    <n v="0"/>
  </r>
  <r>
    <d v="2020-12-05T20:16:17"/>
    <s v="20-3474"/>
    <s v="P048"/>
    <n v="20"/>
    <n v="252"/>
    <n v="252"/>
    <n v="63"/>
    <n v="63"/>
    <n v="5040"/>
    <n v="1260"/>
    <n v="3780"/>
    <s v="Dissatisfied"/>
    <s v="FE-6591"/>
    <s v="Facilities &amp; Services"/>
    <n v="12.502346728827876"/>
    <x v="5"/>
    <n v="2020"/>
    <n v="0"/>
  </r>
  <r>
    <d v="2020-03-20T15:44:02"/>
    <s v="20-3396"/>
    <s v="P049"/>
    <n v="20"/>
    <n v="356"/>
    <n v="356"/>
    <n v="89"/>
    <n v="89"/>
    <n v="7120"/>
    <n v="1780"/>
    <n v="5340"/>
    <s v="Dissatisfied"/>
    <s v="CG-1393"/>
    <s v="Community &amp; Government"/>
    <n v="11.927799225928501"/>
    <x v="5"/>
    <n v="2020"/>
    <n v="0"/>
  </r>
  <r>
    <d v="2020-08-27T00:00:00"/>
    <s v="20-1708"/>
    <s v="P049"/>
    <n v="20"/>
    <n v="356"/>
    <n v="356"/>
    <n v="89"/>
    <n v="89"/>
    <n v="7120"/>
    <n v="1780"/>
    <n v="5340"/>
    <s v="Satisfied"/>
    <s v="HS-7862"/>
    <s v="Healthcare &amp; Safety"/>
    <n v="14.423322704129969"/>
    <x v="5"/>
    <n v="2020"/>
    <n v="0"/>
  </r>
  <r>
    <d v="2020-01-19T06:23:24"/>
    <s v="20-1669"/>
    <s v="P052"/>
    <n v="20"/>
    <n v="352"/>
    <n v="352"/>
    <n v="88"/>
    <n v="88"/>
    <n v="7040"/>
    <n v="1760"/>
    <n v="5280"/>
    <s v="Neither"/>
    <s v="SR-9566"/>
    <s v="Sports &amp; Recreation"/>
    <n v="12.564315242820944"/>
    <x v="5"/>
    <n v="2020"/>
    <n v="0"/>
  </r>
  <r>
    <d v="2020-02-08T05:07:35"/>
    <s v="20-2688"/>
    <s v="P052"/>
    <n v="20"/>
    <s v=""/>
    <n v="352"/>
    <s v=""/>
    <n v="88"/>
    <n v="7040"/>
    <n v="1760"/>
    <n v="5280"/>
    <s v="Satisfied"/>
    <s v="SR-9639"/>
    <s v="Sports &amp; Recreation"/>
    <n v="12.487915239531313"/>
    <x v="5"/>
    <n v="2020"/>
    <n v="0"/>
  </r>
  <r>
    <d v="2020-05-06T00:00:00"/>
    <s v="20-3989"/>
    <s v="P053"/>
    <n v="20"/>
    <n v="50"/>
    <n v="50"/>
    <n v="25"/>
    <n v="25"/>
    <n v="1000"/>
    <n v="500"/>
    <n v="500"/>
    <s v="Dissatisfied"/>
    <s v="CP-2862"/>
    <s v="Corporate &amp; Professional"/>
    <n v="14.370283356317486"/>
    <x v="5"/>
    <n v="2020"/>
    <n v="0"/>
  </r>
  <r>
    <d v="2020-10-20T00:00:00"/>
    <s v="20-2272"/>
    <s v="P056"/>
    <n v="20"/>
    <n v="72"/>
    <n v="72"/>
    <n v="36"/>
    <n v="36"/>
    <n v="1440"/>
    <n v="720"/>
    <n v="720"/>
    <s v="Neither"/>
    <s v="EE-4649"/>
    <s v="Education"/>
    <n v="13.392447352247808"/>
    <x v="5"/>
    <n v="2020"/>
    <n v="0"/>
  </r>
  <r>
    <d v="2020-12-08T00:00:00"/>
    <s v="20-1418"/>
    <s v="P056"/>
    <n v="20"/>
    <n v="72"/>
    <n v="72"/>
    <n v="36"/>
    <n v="36"/>
    <n v="1440"/>
    <n v="720"/>
    <n v="720"/>
    <s v="Satisfied"/>
    <s v="SR-9223"/>
    <s v="Sports &amp; Recreation"/>
    <n v="9.458617986208397"/>
    <x v="5"/>
    <n v="2020"/>
    <n v="0"/>
  </r>
  <r>
    <d v="2020-11-08T11:43:23"/>
    <s v="20-1917"/>
    <s v="P058"/>
    <n v="20"/>
    <n v="356"/>
    <n v="356"/>
    <n v="89"/>
    <n v="89"/>
    <n v="7120"/>
    <n v="1780"/>
    <n v="5340"/>
    <s v="Neither"/>
    <s v="FE-6981"/>
    <s v="Facilities &amp; Services"/>
    <n v="10.517826055804084"/>
    <x v="5"/>
    <n v="2020"/>
    <n v="0"/>
  </r>
  <r>
    <d v="2020-07-07T06:35:24"/>
    <s v="20-4639"/>
    <s v="P061"/>
    <n v="20"/>
    <n v="264"/>
    <n v="264"/>
    <n v="88"/>
    <n v="88"/>
    <n v="5280"/>
    <n v="1760"/>
    <n v="3520"/>
    <s v="Satisfied"/>
    <s v="SR-9497"/>
    <s v="Sports &amp; Recreation"/>
    <n v="14.697745043716761"/>
    <x v="5"/>
    <n v="2020"/>
    <n v="0"/>
  </r>
  <r>
    <d v="2020-04-17T00:47:12"/>
    <s v="20-3083"/>
    <s v="P061"/>
    <n v="20"/>
    <n v="264"/>
    <n v="264"/>
    <n v="88"/>
    <n v="88"/>
    <n v="5280"/>
    <n v="1760"/>
    <n v="3520"/>
    <s v="Neither"/>
    <s v="SR-9846"/>
    <s v="Sports &amp; Recreation"/>
    <n v="13.092530646074781"/>
    <x v="5"/>
    <n v="2020"/>
    <n v="0"/>
  </r>
  <r>
    <d v="2020-12-26T08:55:36"/>
    <s v="20-1060"/>
    <s v="P067"/>
    <n v="20"/>
    <n v="144"/>
    <n v="144"/>
    <n v="36"/>
    <n v="36"/>
    <n v="2880"/>
    <n v="720"/>
    <n v="2160"/>
    <s v="Satisfied"/>
    <s v="CG-1145"/>
    <s v="Community &amp; Government"/>
    <n v="11.238524301148807"/>
    <x v="5"/>
    <n v="2020"/>
    <n v="0"/>
  </r>
  <r>
    <d v="2020-01-19T14:03:06"/>
    <s v="20-3693"/>
    <s v="P068"/>
    <n v="20"/>
    <s v=""/>
    <n v="300"/>
    <n v="75"/>
    <n v="75"/>
    <n v="6000"/>
    <n v="1500"/>
    <n v="4500"/>
    <s v="Neither"/>
    <s v="FE-6323"/>
    <s v="Facilities &amp; Services"/>
    <n v="10.523527521613014"/>
    <x v="5"/>
    <n v="2020"/>
    <n v="0"/>
  </r>
  <r>
    <d v="2020-06-17T11:04:26"/>
    <s v="20-4105"/>
    <s v="P071"/>
    <n v="20"/>
    <n v="210"/>
    <n v="210"/>
    <n v="70"/>
    <n v="70"/>
    <n v="4200"/>
    <n v="1400"/>
    <n v="2800"/>
    <s v="Satisfied"/>
    <s v="CP-2690"/>
    <s v="Corporate &amp; Professional"/>
    <n v="10.408704992688252"/>
    <x v="5"/>
    <n v="2020"/>
    <n v="0"/>
  </r>
  <r>
    <d v="2020-01-26T00:00:00"/>
    <s v="20-2453"/>
    <s v="P071"/>
    <n v="20"/>
    <n v="210"/>
    <n v="210"/>
    <n v="70"/>
    <n v="70"/>
    <n v="4200"/>
    <n v="1400"/>
    <n v="2800"/>
    <s v="Neither"/>
    <s v="CP-2960"/>
    <s v="Corporate &amp; Professional"/>
    <n v="13.062292798511226"/>
    <x v="5"/>
    <n v="2020"/>
    <n v="0"/>
  </r>
  <r>
    <d v="2020-05-14T00:38:56"/>
    <s v="20-2941"/>
    <s v="P077"/>
    <n v="20"/>
    <n v="162"/>
    <n v="162"/>
    <s v=""/>
    <n v="54"/>
    <n v="3240"/>
    <n v="1080"/>
    <n v="2160"/>
    <s v="Satisfied"/>
    <s v="HS-7993"/>
    <s v="Healthcare &amp; Safety"/>
    <n v="13.106678263594747"/>
    <x v="5"/>
    <n v="2020"/>
    <n v="0"/>
  </r>
  <r>
    <d v="2020-12-27T17:03:48"/>
    <s v="20-1131"/>
    <s v="P080"/>
    <n v="20"/>
    <n v="57"/>
    <n v="57"/>
    <n v="19"/>
    <n v="19"/>
    <n v="1140"/>
    <n v="380"/>
    <n v="760"/>
    <s v="Neither"/>
    <s v="EE-4646"/>
    <s v="Education"/>
    <n v="16.368863536738775"/>
    <x v="5"/>
    <n v="2020"/>
    <n v="0"/>
  </r>
  <r>
    <d v="2020-06-24T06:15:11"/>
    <s v="20-1607"/>
    <s v="P080"/>
    <n v="20"/>
    <n v="57"/>
    <n v="57"/>
    <s v=""/>
    <n v="19"/>
    <n v="1140"/>
    <n v="380"/>
    <n v="760"/>
    <s v="Dissatisfied"/>
    <s v="FE-6631"/>
    <s v="Facilities &amp; Services"/>
    <n v="8.1352386075080023"/>
    <x v="5"/>
    <n v="2020"/>
    <n v="0"/>
  </r>
  <r>
    <d v="2020-02-03T15:10:00"/>
    <s v="20-1471"/>
    <s v="P081"/>
    <n v="20"/>
    <n v="50"/>
    <n v="50"/>
    <n v="25"/>
    <n v="25"/>
    <n v="1000"/>
    <n v="500"/>
    <n v="500"/>
    <s v="Satisfied"/>
    <s v="CT-3439"/>
    <s v="Creative &amp; Technology"/>
    <n v="7.8974070387684714"/>
    <x v="5"/>
    <n v="2020"/>
    <n v="0"/>
  </r>
  <r>
    <d v="2020-04-07T02:49:33"/>
    <s v="20-1604"/>
    <s v="P083"/>
    <n v="20"/>
    <n v="90"/>
    <n v="90"/>
    <n v="45"/>
    <n v="45"/>
    <n v="1800"/>
    <n v="900"/>
    <n v="900"/>
    <s v="Satisfied"/>
    <s v="EE-4655"/>
    <s v="Education"/>
    <n v="10.954865572729823"/>
    <x v="5"/>
    <n v="2020"/>
    <n v="0"/>
  </r>
  <r>
    <d v="2020-09-23T11:25:36"/>
    <s v="20-3480"/>
    <s v="P083"/>
    <n v="20"/>
    <n v="90"/>
    <n v="90"/>
    <n v="45"/>
    <n v="45"/>
    <n v="1800"/>
    <n v="900"/>
    <n v="900"/>
    <s v="Neither"/>
    <s v="CT-3498"/>
    <s v="Creative &amp; Technology"/>
    <n v="10.588336269016523"/>
    <x v="5"/>
    <n v="2020"/>
    <n v="0"/>
  </r>
  <r>
    <d v="2020-11-12T00:00:00"/>
    <s v="20-4696"/>
    <s v="P084"/>
    <n v="20"/>
    <s v=""/>
    <n v="154"/>
    <n v="77"/>
    <n v="77"/>
    <n v="3080"/>
    <n v="1540"/>
    <n v="1540"/>
    <s v="Dissatisfied"/>
    <s v="HS-7273"/>
    <s v="Healthcare &amp; Safety"/>
    <n v="14.341195386574373"/>
    <x v="5"/>
    <n v="2020"/>
    <n v="0"/>
  </r>
  <r>
    <d v="2020-01-08T20:42:17"/>
    <s v="20-3333"/>
    <s v="P085"/>
    <n v="20"/>
    <n v="320"/>
    <n v="320"/>
    <n v="80"/>
    <n v="80"/>
    <n v="6400"/>
    <n v="1600"/>
    <n v="4800"/>
    <s v="Dissatisfied"/>
    <s v="FE-6944"/>
    <s v="Facilities &amp; Services"/>
    <n v="13.518413464873573"/>
    <x v="5"/>
    <n v="2020"/>
    <n v="0"/>
  </r>
  <r>
    <d v="2020-11-26T08:42:55"/>
    <s v="20-2440"/>
    <s v="P087"/>
    <n v="20"/>
    <n v="176"/>
    <n v="176"/>
    <n v="88"/>
    <n v="88"/>
    <n v="3520"/>
    <n v="1760"/>
    <n v="1760"/>
    <s v="Satisfied"/>
    <s v="FE-6557"/>
    <s v="Facilities &amp; Services"/>
    <n v="9.3226775515721787"/>
    <x v="5"/>
    <n v="2020"/>
    <n v="0"/>
  </r>
  <r>
    <d v="2020-09-18T12:43:14"/>
    <s v="20-4234"/>
    <s v="P092"/>
    <n v="20"/>
    <s v=""/>
    <n v="124"/>
    <s v=""/>
    <n v="62"/>
    <n v="2480"/>
    <n v="1240"/>
    <n v="1240"/>
    <s v="Satisfied"/>
    <s v="SR-9853"/>
    <s v="Sports &amp; Recreation"/>
    <n v="7.9963422143733238"/>
    <x v="5"/>
    <n v="2020"/>
    <n v="0"/>
  </r>
  <r>
    <d v="2020-03-24T21:07:57"/>
    <s v="20-3433"/>
    <s v="P096"/>
    <n v="20"/>
    <n v="144"/>
    <n v="144"/>
    <n v="48"/>
    <n v="48"/>
    <n v="2880"/>
    <n v="960"/>
    <n v="1920"/>
    <s v="Neither"/>
    <s v="EE-4565"/>
    <s v="Education"/>
    <n v="13.697485557052493"/>
    <x v="5"/>
    <n v="2020"/>
    <n v="0"/>
  </r>
  <r>
    <d v="2020-05-22T01:49:16"/>
    <s v="20-1104"/>
    <s v="P097"/>
    <n v="20"/>
    <n v="92"/>
    <n v="92"/>
    <n v="46"/>
    <n v="46"/>
    <n v="1840"/>
    <n v="920"/>
    <n v="920"/>
    <s v="Dissatisfied"/>
    <s v="CT-3169"/>
    <s v="Creative &amp; Technology"/>
    <n v="8.8514729234790472"/>
    <x v="5"/>
    <n v="2020"/>
    <n v="0"/>
  </r>
  <r>
    <d v="2020-11-01T11:59:52"/>
    <s v="20-2793"/>
    <s v="P099"/>
    <n v="20"/>
    <n v="132"/>
    <n v="132"/>
    <n v="33"/>
    <n v="33"/>
    <n v="2640"/>
    <n v="660"/>
    <n v="1980"/>
    <s v="Neither"/>
    <s v="CP-2690"/>
    <s v="Corporate &amp; Professional"/>
    <n v="10.408704992688252"/>
    <x v="5"/>
    <n v="2020"/>
    <n v="0"/>
  </r>
  <r>
    <d v="2020-09-14T00:50:47"/>
    <s v="20-4518"/>
    <s v="P099"/>
    <n v="20"/>
    <n v="132"/>
    <n v="132"/>
    <n v="33"/>
    <n v="33"/>
    <n v="2640"/>
    <n v="660"/>
    <n v="1980"/>
    <s v="Dissatisfied"/>
    <s v="CG-1446"/>
    <s v="Community &amp; Government"/>
    <n v="14.593670394271927"/>
    <x v="5"/>
    <n v="2020"/>
    <n v="0"/>
  </r>
  <r>
    <d v="2020-10-22T09:32:42"/>
    <s v="20-2891"/>
    <s v="P100"/>
    <n v="20"/>
    <s v=""/>
    <n v="46"/>
    <s v=""/>
    <n v="23"/>
    <n v="920"/>
    <n v="460"/>
    <n v="460"/>
    <s v="Satisfied"/>
    <s v="SR-9880"/>
    <s v="Sports &amp; Recreation"/>
    <n v="9.7467096260695598"/>
    <x v="5"/>
    <n v="2020"/>
    <n v="0"/>
  </r>
  <r>
    <d v="2021-03-03T04:12:37"/>
    <s v="21-4582"/>
    <s v="P005"/>
    <n v="1"/>
    <s v=""/>
    <n v="76"/>
    <n v="19"/>
    <n v="19"/>
    <n v="76"/>
    <n v="19"/>
    <n v="57"/>
    <s v="Neither"/>
    <s v="SR-9468"/>
    <s v="Sports &amp; Recreation"/>
    <n v="10.01033276255276"/>
    <x v="6"/>
    <n v="2021"/>
    <n v="0"/>
  </r>
  <r>
    <d v="2021-05-18T00:00:00"/>
    <s v="21-2521"/>
    <s v="P005"/>
    <n v="1"/>
    <s v=""/>
    <n v="76"/>
    <n v="19"/>
    <n v="19"/>
    <n v="76"/>
    <n v="19"/>
    <n v="57"/>
    <s v="Neither"/>
    <s v="HS-7827"/>
    <s v="Healthcare &amp; Safety"/>
    <n v="9.3014286057233697"/>
    <x v="6"/>
    <n v="2021"/>
    <n v="0"/>
  </r>
  <r>
    <d v="2021-04-30T14:01:36"/>
    <s v="21-2446"/>
    <s v="P010"/>
    <n v="1"/>
    <n v="144"/>
    <n v="144"/>
    <n v="36"/>
    <n v="36"/>
    <n v="144"/>
    <n v="36"/>
    <n v="108"/>
    <s v="Neither"/>
    <s v="CP-2574"/>
    <s v="Corporate &amp; Professional"/>
    <n v="12.275875773922367"/>
    <x v="6"/>
    <n v="2021"/>
    <n v="0"/>
  </r>
  <r>
    <d v="2021-06-07T00:00:00"/>
    <s v="21-3707"/>
    <s v="P013"/>
    <n v="1"/>
    <n v="58"/>
    <n v="58"/>
    <n v="29"/>
    <n v="29"/>
    <n v="58"/>
    <n v="29"/>
    <n v="29"/>
    <s v="Satisfied"/>
    <s v="CG-1339"/>
    <s v="Community &amp; Government"/>
    <n v="15.239568994601312"/>
    <x v="6"/>
    <n v="2021"/>
    <n v="0"/>
  </r>
  <r>
    <d v="2021-01-05T14:52:46"/>
    <s v="21-2578"/>
    <s v="P014"/>
    <n v="1"/>
    <n v="166"/>
    <n v="166"/>
    <n v="83"/>
    <n v="83"/>
    <n v="166"/>
    <n v="83"/>
    <n v="83"/>
    <s v="Neither"/>
    <s v="CP-2671"/>
    <s v="Corporate &amp; Professional"/>
    <n v="9.0350666811770921"/>
    <x v="6"/>
    <n v="2021"/>
    <n v="0"/>
  </r>
  <r>
    <d v="2021-01-17T17:43:10"/>
    <s v="21-2396"/>
    <s v="P016"/>
    <n v="1"/>
    <n v="110"/>
    <n v="110"/>
    <n v="55"/>
    <n v="55"/>
    <n v="110"/>
    <n v="55"/>
    <n v="55"/>
    <s v="Neither"/>
    <s v="FE-6999"/>
    <s v="Facilities &amp; Services"/>
    <n v="12.172922939334034"/>
    <x v="6"/>
    <n v="2021"/>
    <n v="0"/>
  </r>
  <r>
    <d v="2021-05-26T07:17:32"/>
    <s v="21-4806"/>
    <s v="P018"/>
    <n v="1"/>
    <n v="108"/>
    <n v="108"/>
    <n v="54"/>
    <n v="54"/>
    <n v="108"/>
    <n v="54"/>
    <n v="54"/>
    <s v="Dissatisfied"/>
    <s v="SR-9312"/>
    <s v="Sports &amp; Recreation"/>
    <n v="11.416048240262977"/>
    <x v="6"/>
    <n v="2021"/>
    <n v="0"/>
  </r>
  <r>
    <d v="2021-10-25T08:58:03"/>
    <s v="21-1600"/>
    <s v="P020"/>
    <n v="1"/>
    <n v="180"/>
    <n v="180"/>
    <n v="45"/>
    <n v="45"/>
    <n v="180"/>
    <n v="45"/>
    <n v="135"/>
    <s v="Satisfied"/>
    <s v="CP-2555"/>
    <s v="Corporate &amp; Professional"/>
    <n v="9.1057685343725456"/>
    <x v="6"/>
    <n v="2021"/>
    <n v="0"/>
  </r>
  <r>
    <d v="2021-05-16T00:00:00"/>
    <s v="21-2042"/>
    <s v="P020"/>
    <n v="1"/>
    <n v="180"/>
    <n v="180"/>
    <n v="45"/>
    <n v="45"/>
    <n v="180"/>
    <n v="45"/>
    <n v="135"/>
    <s v="Neither"/>
    <s v="FE-6482"/>
    <s v="Facilities &amp; Services"/>
    <n v="11.769293993029555"/>
    <x v="6"/>
    <n v="2021"/>
    <n v="0"/>
  </r>
  <r>
    <d v="2021-09-28T00:00:00"/>
    <s v="21-4613"/>
    <s v="P020"/>
    <n v="1"/>
    <s v=""/>
    <n v="180"/>
    <s v=""/>
    <n v="45"/>
    <n v="180"/>
    <n v="45"/>
    <n v="135"/>
    <s v="Neither"/>
    <s v="FE-6470"/>
    <s v="Facilities &amp; Services"/>
    <n v="10.434860153112215"/>
    <x v="6"/>
    <n v="2021"/>
    <n v="0"/>
  </r>
  <r>
    <d v="2021-05-24T21:51:38"/>
    <s v="21-2984"/>
    <s v="P022"/>
    <n v="1"/>
    <n v="153"/>
    <n v="153"/>
    <n v="51"/>
    <n v="51"/>
    <n v="153"/>
    <n v="51"/>
    <n v="102"/>
    <s v="Neither"/>
    <s v="CT-3443"/>
    <s v="Creative &amp; Technology"/>
    <n v="11.31221475547909"/>
    <x v="6"/>
    <n v="2021"/>
    <n v="0"/>
  </r>
  <r>
    <d v="2021-10-01T02:10:06"/>
    <s v="21-3352"/>
    <s v="P023"/>
    <n v="1"/>
    <n v="126"/>
    <n v="126"/>
    <n v="42"/>
    <n v="42"/>
    <n v="126"/>
    <n v="42"/>
    <n v="84"/>
    <s v="Neither"/>
    <s v="CT-3242"/>
    <s v="Creative &amp; Technology"/>
    <n v="11.082295381980092"/>
    <x v="6"/>
    <n v="2021"/>
    <n v="0"/>
  </r>
  <r>
    <d v="2021-06-04T00:00:00"/>
    <s v="21-3329"/>
    <s v="P023"/>
    <n v="1"/>
    <s v=""/>
    <n v="126"/>
    <n v="42"/>
    <n v="42"/>
    <n v="126"/>
    <n v="42"/>
    <n v="84"/>
    <s v="Dissatisfied"/>
    <s v="SR-9797"/>
    <s v="Sports &amp; Recreation"/>
    <n v="11.406233913305266"/>
    <x v="6"/>
    <n v="2021"/>
    <n v="0"/>
  </r>
  <r>
    <d v="2021-07-17T15:35:50"/>
    <s v="21-4546"/>
    <s v="P026"/>
    <n v="1"/>
    <s v=""/>
    <n v="280"/>
    <n v="70"/>
    <n v="70"/>
    <n v="280"/>
    <n v="70"/>
    <n v="210"/>
    <s v="Neither"/>
    <s v="SR-9981"/>
    <s v="Sports &amp; Recreation"/>
    <n v="10.037135914792184"/>
    <x v="6"/>
    <n v="2021"/>
    <n v="0"/>
  </r>
  <r>
    <d v="2021-08-05T01:21:47"/>
    <s v="21-3023"/>
    <s v="P028"/>
    <n v="1"/>
    <n v="156"/>
    <n v="156"/>
    <n v="78"/>
    <n v="78"/>
    <n v="156"/>
    <n v="78"/>
    <n v="78"/>
    <s v="Neither"/>
    <s v="FE-6639"/>
    <s v="Facilities &amp; Services"/>
    <n v="12.177709716438097"/>
    <x v="6"/>
    <n v="2021"/>
    <n v="0"/>
  </r>
  <r>
    <d v="2021-07-15T09:28:40"/>
    <s v="21-4957"/>
    <s v="P028"/>
    <n v="1"/>
    <s v=""/>
    <n v="156"/>
    <n v="78"/>
    <n v="78"/>
    <n v="156"/>
    <n v="78"/>
    <n v="78"/>
    <s v="Neither"/>
    <s v="HS-7694"/>
    <s v="Healthcare &amp; Safety"/>
    <n v="14.845213075061906"/>
    <x v="6"/>
    <n v="2021"/>
    <n v="0"/>
  </r>
  <r>
    <d v="2021-04-01T21:26:42"/>
    <s v="21-4959"/>
    <s v="P029"/>
    <n v="1"/>
    <n v="300"/>
    <n v="300"/>
    <n v="75"/>
    <n v="75"/>
    <n v="300"/>
    <n v="75"/>
    <n v="225"/>
    <s v="Neither"/>
    <s v="SR-9400"/>
    <s v="Sports &amp; Recreation"/>
    <n v="12.342715162719054"/>
    <x v="6"/>
    <n v="2021"/>
    <n v="0"/>
  </r>
  <r>
    <d v="2021-09-25T23:38:15"/>
    <s v="21-3183"/>
    <s v="P033"/>
    <n v="1"/>
    <s v=""/>
    <n v="57"/>
    <n v="19"/>
    <n v="19"/>
    <n v="57"/>
    <n v="19"/>
    <n v="38"/>
    <s v="Neither"/>
    <s v="CT-3891"/>
    <s v="Creative &amp; Technology"/>
    <n v="15.556812309269255"/>
    <x v="6"/>
    <n v="2021"/>
    <n v="0"/>
  </r>
  <r>
    <d v="2021-09-18T00:00:00"/>
    <s v="21-3120"/>
    <s v="P034"/>
    <n v="1"/>
    <n v="114"/>
    <n v="114"/>
    <n v="57"/>
    <n v="57"/>
    <n v="114"/>
    <n v="57"/>
    <n v="57"/>
    <s v="Dissatisfied"/>
    <s v="SR-9872"/>
    <s v="Sports &amp; Recreation"/>
    <n v="12.200533931675887"/>
    <x v="6"/>
    <n v="2021"/>
    <n v="0"/>
  </r>
  <r>
    <d v="2021-07-15T00:00:00"/>
    <s v="21-1290"/>
    <s v="P035"/>
    <n v="1"/>
    <n v="144"/>
    <n v="144"/>
    <s v=""/>
    <n v="48"/>
    <n v="144"/>
    <n v="48"/>
    <n v="96"/>
    <s v="Neither"/>
    <s v="CG-1835"/>
    <s v="Community &amp; Government"/>
    <n v="13.095446915421235"/>
    <x v="6"/>
    <n v="2021"/>
    <n v="0"/>
  </r>
  <r>
    <d v="2021-11-22T00:00:50"/>
    <s v="21-1002"/>
    <s v="P036"/>
    <n v="1"/>
    <n v="280"/>
    <n v="280"/>
    <n v="70"/>
    <n v="70"/>
    <n v="280"/>
    <n v="70"/>
    <n v="210"/>
    <s v="Neither"/>
    <s v="HS-7790"/>
    <s v="Healthcare &amp; Safety"/>
    <n v="12.169266722245851"/>
    <x v="6"/>
    <n v="2021"/>
    <n v="0"/>
  </r>
  <r>
    <d v="2021-04-12T00:00:00"/>
    <s v="21-2471"/>
    <s v="P039"/>
    <n v="1"/>
    <s v=""/>
    <n v="270"/>
    <n v="90"/>
    <n v="90"/>
    <n v="270"/>
    <n v="90"/>
    <n v="180"/>
    <s v="Neither"/>
    <s v="EE-4774"/>
    <s v="Education"/>
    <n v="15.12637675023732"/>
    <x v="6"/>
    <n v="2021"/>
    <n v="0"/>
  </r>
  <r>
    <d v="2021-08-31T18:45:38"/>
    <s v="21-1090"/>
    <s v="P041"/>
    <n v="1"/>
    <n v="144"/>
    <n v="144"/>
    <s v=""/>
    <n v="36"/>
    <n v="144"/>
    <n v="36"/>
    <n v="108"/>
    <s v="Satisfied"/>
    <s v="HS-770"/>
    <s v="Healthcare &amp; Safety"/>
    <n v="12.148236977735172"/>
    <x v="6"/>
    <n v="2021"/>
    <n v="0"/>
  </r>
  <r>
    <d v="2021-04-23T21:58:28"/>
    <s v="21-3717"/>
    <s v="P042"/>
    <n v="1"/>
    <n v="50"/>
    <n v="50"/>
    <n v="25"/>
    <n v="25"/>
    <n v="50"/>
    <n v="25"/>
    <n v="25"/>
    <s v="Satisfied"/>
    <s v="CP-2824"/>
    <s v="Corporate &amp; Professional"/>
    <n v="9.8776671534059073"/>
    <x v="6"/>
    <n v="2021"/>
    <n v="0"/>
  </r>
  <r>
    <d v="2021-10-05T00:00:00"/>
    <s v="21-2360"/>
    <s v="P044"/>
    <n v="1"/>
    <n v="368"/>
    <n v="368"/>
    <n v="92"/>
    <n v="92"/>
    <n v="368"/>
    <n v="92"/>
    <n v="276"/>
    <s v="Neither"/>
    <s v="CG-1367"/>
    <s v="Community &amp; Government"/>
    <n v="15.60430546146185"/>
    <x v="6"/>
    <n v="2021"/>
    <n v="0"/>
  </r>
  <r>
    <d v="2021-09-24T00:00:00"/>
    <s v="21-1606"/>
    <s v="P047"/>
    <n v="1"/>
    <n v="72"/>
    <n v="72"/>
    <n v="36"/>
    <n v="36"/>
    <n v="72"/>
    <n v="36"/>
    <n v="36"/>
    <s v="Neither"/>
    <s v="CG-1618"/>
    <s v="Community &amp; Government"/>
    <n v="8.1628930629234038"/>
    <x v="6"/>
    <n v="2021"/>
    <n v="0"/>
  </r>
  <r>
    <d v="2021-03-11T21:37:31"/>
    <s v="21-4842"/>
    <s v="P052"/>
    <n v="1"/>
    <n v="352"/>
    <n v="352"/>
    <n v="88"/>
    <n v="88"/>
    <n v="352"/>
    <n v="88"/>
    <n v="264"/>
    <s v="Satisfied"/>
    <s v="CP-2582"/>
    <s v="Corporate &amp; Professional"/>
    <n v="11.428575823958646"/>
    <x v="6"/>
    <n v="2021"/>
    <n v="0"/>
  </r>
  <r>
    <d v="2021-11-13T00:00:00"/>
    <s v="21-1889"/>
    <s v="P052"/>
    <n v="1"/>
    <s v=""/>
    <n v="352"/>
    <n v="88"/>
    <n v="88"/>
    <n v="352"/>
    <n v="88"/>
    <n v="264"/>
    <s v="Neither"/>
    <s v="CP-2690"/>
    <s v="Corporate &amp; Professional"/>
    <n v="10.408704992688252"/>
    <x v="6"/>
    <n v="2021"/>
    <n v="0"/>
  </r>
  <r>
    <d v="2021-05-16T01:33:26"/>
    <s v="21-4615"/>
    <s v="P053"/>
    <n v="1"/>
    <n v="50"/>
    <n v="50"/>
    <n v="25"/>
    <n v="25"/>
    <n v="50"/>
    <n v="25"/>
    <n v="25"/>
    <s v="Dissatisfied"/>
    <s v="EE-4565"/>
    <s v="Education"/>
    <n v="13.697485557052493"/>
    <x v="6"/>
    <n v="2021"/>
    <n v="0"/>
  </r>
  <r>
    <d v="2021-05-25T17:03:11"/>
    <s v="21-2018"/>
    <s v="P057"/>
    <n v="1"/>
    <n v="252"/>
    <n v="252"/>
    <s v=""/>
    <n v="63"/>
    <n v="252"/>
    <n v="63"/>
    <n v="189"/>
    <s v="Satisfied"/>
    <s v="CT-3618"/>
    <s v="Creative &amp; Technology"/>
    <n v="11.995406972581796"/>
    <x v="6"/>
    <n v="2021"/>
    <n v="0"/>
  </r>
  <r>
    <d v="2021-10-01T08:08:23"/>
    <s v="21-2103"/>
    <s v="P058"/>
    <n v="1"/>
    <n v="356"/>
    <n v="356"/>
    <n v="89"/>
    <n v="89"/>
    <n v="356"/>
    <n v="89"/>
    <n v="267"/>
    <s v="Neither"/>
    <s v="CG-1833"/>
    <s v="Community &amp; Government"/>
    <n v="8.1595626482464514"/>
    <x v="6"/>
    <n v="2021"/>
    <n v="0"/>
  </r>
  <r>
    <d v="2021-03-31T05:27:29"/>
    <s v="21-3553"/>
    <s v="P065"/>
    <n v="1"/>
    <n v="50"/>
    <n v="50"/>
    <n v="25"/>
    <n v="25"/>
    <n v="50"/>
    <n v="25"/>
    <n v="25"/>
    <s v="Satisfied"/>
    <s v="CT-3910"/>
    <s v="Creative &amp; Technology"/>
    <n v="7.9096461399190003"/>
    <x v="6"/>
    <n v="2021"/>
    <n v="0"/>
  </r>
  <r>
    <d v="2021-03-17T00:00:00"/>
    <s v="21-2885"/>
    <s v="P067"/>
    <n v="1"/>
    <n v="144"/>
    <n v="144"/>
    <n v="36"/>
    <n v="36"/>
    <n v="144"/>
    <n v="36"/>
    <n v="108"/>
    <s v="Neither"/>
    <s v="CG-1535"/>
    <s v="Community &amp; Government"/>
    <n v="9.879282537628514"/>
    <x v="6"/>
    <n v="2021"/>
    <n v="0"/>
  </r>
  <r>
    <d v="2021-05-11T00:00:00"/>
    <s v="21-4306"/>
    <s v="P068"/>
    <n v="1"/>
    <n v="300"/>
    <n v="300"/>
    <n v="75"/>
    <n v="75"/>
    <n v="300"/>
    <n v="75"/>
    <n v="225"/>
    <s v="Neither"/>
    <s v="CG-1367"/>
    <s v="Community &amp; Government"/>
    <n v="15.60430546146185"/>
    <x v="6"/>
    <n v="2021"/>
    <n v="0"/>
  </r>
  <r>
    <d v="2021-06-01T06:12:56"/>
    <s v="21-4188"/>
    <s v="P069"/>
    <n v="1"/>
    <s v=""/>
    <n v="150"/>
    <n v="75"/>
    <n v="75"/>
    <n v="150"/>
    <n v="75"/>
    <n v="75"/>
    <s v="Neither"/>
    <s v="CP-2380"/>
    <s v="Corporate &amp; Professional"/>
    <n v="15.478388039566896"/>
    <x v="6"/>
    <n v="2021"/>
    <n v="0"/>
  </r>
  <r>
    <d v="2021-08-22T08:34:41"/>
    <s v="21-1699"/>
    <s v="P069"/>
    <n v="1"/>
    <n v="150"/>
    <n v="150"/>
    <n v="75"/>
    <n v="75"/>
    <n v="150"/>
    <n v="75"/>
    <n v="75"/>
    <s v="Neither"/>
    <s v="FE-6669"/>
    <s v="Facilities &amp; Services"/>
    <n v="12.661538237835474"/>
    <x v="6"/>
    <n v="2021"/>
    <n v="0"/>
  </r>
  <r>
    <d v="2021-03-18T22:03:45"/>
    <s v="21-2748"/>
    <s v="P074"/>
    <n v="1"/>
    <n v="352"/>
    <n v="352"/>
    <n v="88"/>
    <n v="88"/>
    <n v="352"/>
    <n v="88"/>
    <n v="264"/>
    <s v="Neither"/>
    <s v="CG-137"/>
    <s v="Community &amp; Government"/>
    <n v="12.796588406005421"/>
    <x v="6"/>
    <n v="2021"/>
    <n v="0"/>
  </r>
  <r>
    <d v="2021-08-15T00:00:00"/>
    <s v="21-2858"/>
    <s v="P075"/>
    <n v="1"/>
    <n v="160"/>
    <n v="160"/>
    <n v="80"/>
    <n v="80"/>
    <n v="160"/>
    <n v="80"/>
    <n v="80"/>
    <s v="Satisfied"/>
    <s v="CT-39"/>
    <s v="Creative &amp; Technology"/>
    <n v="16.429355109701351"/>
    <x v="6"/>
    <n v="2021"/>
    <n v="0"/>
  </r>
  <r>
    <d v="2021-03-31T00:00:00"/>
    <s v="21-4721"/>
    <s v="P079"/>
    <n v="1"/>
    <n v="188"/>
    <n v="188"/>
    <n v="94"/>
    <n v="94"/>
    <n v="188"/>
    <n v="94"/>
    <n v="94"/>
    <s v="Satisfied"/>
    <s v="CP-2694"/>
    <s v="Corporate &amp; Professional"/>
    <n v="12.921682080641304"/>
    <x v="6"/>
    <n v="2021"/>
    <n v="0"/>
  </r>
  <r>
    <d v="2021-03-14T22:48:49"/>
    <s v="21-4757"/>
    <s v="P082"/>
    <n v="1"/>
    <n v="312"/>
    <n v="312"/>
    <n v="78"/>
    <n v="78"/>
    <n v="312"/>
    <n v="78"/>
    <n v="234"/>
    <s v="Satisfied"/>
    <s v="HS-7533"/>
    <s v="Healthcare &amp; Safety"/>
    <n v="7.0114620475168028"/>
    <x v="6"/>
    <n v="2021"/>
    <n v="0"/>
  </r>
  <r>
    <d v="2021-08-03T11:22:53"/>
    <s v="21-2101"/>
    <s v="P083"/>
    <n v="1"/>
    <n v="90"/>
    <n v="90"/>
    <s v=""/>
    <n v="45"/>
    <n v="90"/>
    <n v="45"/>
    <n v="45"/>
    <s v="Neither"/>
    <s v="HS-7865"/>
    <s v="Healthcare &amp; Safety"/>
    <n v="11.727497850343074"/>
    <x v="6"/>
    <n v="2021"/>
    <n v="0"/>
  </r>
  <r>
    <d v="2021-02-02T07:13:13"/>
    <s v="21-4754"/>
    <s v="P090"/>
    <n v="1"/>
    <n v="57"/>
    <n v="57"/>
    <n v="19"/>
    <n v="19"/>
    <n v="57"/>
    <n v="19"/>
    <n v="38"/>
    <s v="Satisfied"/>
    <s v="CG-1762"/>
    <s v="Community &amp; Government"/>
    <n v="10.216282609482219"/>
    <x v="6"/>
    <n v="2021"/>
    <n v="0"/>
  </r>
  <r>
    <d v="2021-04-27T00:00:00"/>
    <s v="21-3758"/>
    <s v="P090"/>
    <n v="1"/>
    <s v=""/>
    <n v="57"/>
    <n v="19"/>
    <n v="19"/>
    <n v="57"/>
    <n v="19"/>
    <n v="38"/>
    <s v="Neither"/>
    <s v="CT-317"/>
    <s v="Creative &amp; Technology"/>
    <n v="12.551203838971933"/>
    <x v="6"/>
    <n v="2021"/>
    <n v="0"/>
  </r>
  <r>
    <d v="2021-02-24T18:16:51"/>
    <s v="21-1397"/>
    <s v="P097"/>
    <n v="1"/>
    <n v="92"/>
    <n v="92"/>
    <s v=""/>
    <n v="46"/>
    <n v="92"/>
    <n v="46"/>
    <n v="46"/>
    <s v="Neither"/>
    <s v="CP-2702"/>
    <s v="Corporate &amp; Professional"/>
    <n v="11.687634894637348"/>
    <x v="6"/>
    <n v="2021"/>
    <n v="0"/>
  </r>
  <r>
    <d v="2021-05-04T12:29:00"/>
    <s v="21-1115"/>
    <s v="P097"/>
    <n v="1"/>
    <s v=""/>
    <n v="92"/>
    <n v="46"/>
    <n v="46"/>
    <n v="92"/>
    <n v="46"/>
    <n v="46"/>
    <s v="Dissatisfied"/>
    <s v="CP-2753"/>
    <s v="Corporate &amp; Professional"/>
    <n v="13.917704159139552"/>
    <x v="6"/>
    <n v="2021"/>
    <n v="0"/>
  </r>
  <r>
    <d v="2021-06-24T00:00:00"/>
    <s v="21-1527"/>
    <s v="P097"/>
    <n v="1"/>
    <s v=""/>
    <n v="92"/>
    <n v="46"/>
    <n v="46"/>
    <n v="92"/>
    <n v="46"/>
    <n v="46"/>
    <s v="Neither"/>
    <s v="SR-930"/>
    <s v="Sports &amp; Recreation"/>
    <n v="14.690198582365463"/>
    <x v="6"/>
    <n v="2021"/>
    <n v="0"/>
  </r>
  <r>
    <d v="2021-08-28T16:34:14"/>
    <s v="21-2880"/>
    <s v="P099"/>
    <n v="1"/>
    <n v="132"/>
    <n v="132"/>
    <n v="33"/>
    <n v="33"/>
    <n v="132"/>
    <n v="33"/>
    <n v="99"/>
    <s v="Neither"/>
    <s v="CT-3443"/>
    <s v="Creative &amp; Technology"/>
    <n v="11.31221475547909"/>
    <x v="6"/>
    <n v="2021"/>
    <n v="0"/>
  </r>
  <r>
    <d v="2021-01-26T02:18:26"/>
    <s v="21-1308"/>
    <s v="P100"/>
    <n v="1"/>
    <n v="46"/>
    <n v="46"/>
    <n v="23"/>
    <n v="23"/>
    <n v="46"/>
    <n v="23"/>
    <n v="23"/>
    <s v="Dissatisfied"/>
    <s v="FE-6323"/>
    <s v="Facilities &amp; Services"/>
    <n v="10.523527521613014"/>
    <x v="6"/>
    <n v="2021"/>
    <n v="0"/>
  </r>
  <r>
    <d v="2021-02-06T08:10:33"/>
    <s v="21-1392"/>
    <s v="P100"/>
    <n v="1"/>
    <n v="46"/>
    <n v="46"/>
    <n v="23"/>
    <n v="23"/>
    <n v="46"/>
    <n v="23"/>
    <n v="23"/>
    <s v="Neither"/>
    <s v="CP-2647"/>
    <s v="Corporate &amp; Professional"/>
    <n v="12.007834550770397"/>
    <x v="6"/>
    <n v="2021"/>
    <n v="0"/>
  </r>
  <r>
    <d v="2021-08-06T00:00:00"/>
    <s v="21-1810"/>
    <s v="P001"/>
    <n v="2"/>
    <n v="108"/>
    <n v="108"/>
    <n v="36"/>
    <n v="36"/>
    <n v="216"/>
    <n v="72"/>
    <n v="144"/>
    <s v="Neither"/>
    <s v="CG-1446"/>
    <s v="Community &amp; Government"/>
    <n v="14.593670394271927"/>
    <x v="6"/>
    <n v="2021"/>
    <n v="0"/>
  </r>
  <r>
    <d v="2021-05-26T04:28:12"/>
    <s v="21-4279"/>
    <s v="P003"/>
    <n v="2"/>
    <s v=""/>
    <n v="189"/>
    <n v="63"/>
    <n v="63"/>
    <n v="378"/>
    <n v="126"/>
    <n v="252"/>
    <s v="Neither"/>
    <s v="EE-4990"/>
    <s v="Education"/>
    <n v="13.288482149665386"/>
    <x v="6"/>
    <n v="2021"/>
    <n v="0"/>
  </r>
  <r>
    <d v="2021-06-21T15:06:59"/>
    <s v="21-1378"/>
    <s v="P004"/>
    <n v="2"/>
    <n v="189"/>
    <n v="189"/>
    <n v="63"/>
    <n v="63"/>
    <n v="378"/>
    <n v="126"/>
    <n v="252"/>
    <s v="Satisfied"/>
    <s v="CP-2549"/>
    <s v="Corporate &amp; Professional"/>
    <n v="5.9872353338051019"/>
    <x v="6"/>
    <n v="2021"/>
    <n v="0"/>
  </r>
  <r>
    <d v="2021-06-13T06:59:04"/>
    <s v="21-2698"/>
    <s v="P005"/>
    <n v="2"/>
    <n v="76"/>
    <n v="76"/>
    <n v="19"/>
    <n v="19"/>
    <n v="152"/>
    <n v="38"/>
    <n v="114"/>
    <s v="Dissatisfied"/>
    <s v="CT-3464"/>
    <s v="Creative &amp; Technology"/>
    <n v="12.207242573430314"/>
    <x v="6"/>
    <n v="2021"/>
    <n v="0"/>
  </r>
  <r>
    <d v="2021-07-24T00:25:34"/>
    <s v="21-3067"/>
    <s v="P010"/>
    <n v="2"/>
    <n v="144"/>
    <n v="144"/>
    <s v=""/>
    <n v="36"/>
    <n v="288"/>
    <n v="72"/>
    <n v="216"/>
    <s v="Neither"/>
    <s v="EE-4752"/>
    <s v="Education"/>
    <n v="13.332534707865639"/>
    <x v="6"/>
    <n v="2021"/>
    <n v="0"/>
  </r>
  <r>
    <d v="2021-05-01T03:55:54"/>
    <s v="21-3781"/>
    <s v="P011"/>
    <n v="2"/>
    <s v=""/>
    <n v="264"/>
    <n v="88"/>
    <n v="88"/>
    <n v="528"/>
    <n v="176"/>
    <n v="352"/>
    <s v="Neither"/>
    <s v="HS-7136"/>
    <s v="Healthcare &amp; Safety"/>
    <n v="13.2671922973198"/>
    <x v="6"/>
    <n v="2021"/>
    <n v="0"/>
  </r>
  <r>
    <d v="2021-04-10T16:21:24"/>
    <s v="21-4896"/>
    <s v="P012"/>
    <n v="2"/>
    <n v="30"/>
    <n v="30"/>
    <n v="15"/>
    <n v="15"/>
    <n v="60"/>
    <n v="30"/>
    <n v="30"/>
    <s v="Satisfied"/>
    <s v="SR-9198"/>
    <s v="Sports &amp; Recreation"/>
    <n v="11.443503623244197"/>
    <x v="6"/>
    <n v="2021"/>
    <n v="0"/>
  </r>
  <r>
    <d v="2021-01-03T00:00:00"/>
    <s v="21-4128"/>
    <s v="P012"/>
    <n v="2"/>
    <n v="30"/>
    <n v="30"/>
    <n v="15"/>
    <n v="15"/>
    <n v="60"/>
    <n v="30"/>
    <n v="30"/>
    <s v="Dissatisfied"/>
    <s v="CP-2264"/>
    <s v="Corporate &amp; Professional"/>
    <n v="6.221489120484736"/>
    <x v="6"/>
    <n v="2021"/>
    <n v="0"/>
  </r>
  <r>
    <d v="2021-06-11T00:00:00"/>
    <s v="21-1155"/>
    <s v="P015"/>
    <n v="2"/>
    <s v=""/>
    <n v="176"/>
    <n v="88"/>
    <n v="88"/>
    <n v="352"/>
    <n v="176"/>
    <n v="176"/>
    <s v="Neither"/>
    <s v="CP-2251"/>
    <s v="Corporate &amp; Professional"/>
    <n v="11.003496633574638"/>
    <x v="6"/>
    <n v="2021"/>
    <n v="0"/>
  </r>
  <r>
    <d v="2021-10-28T00:00:00"/>
    <s v="21-3862"/>
    <s v="P017"/>
    <n v="2"/>
    <s v=""/>
    <n v="120"/>
    <n v="30"/>
    <n v="30"/>
    <n v="240"/>
    <n v="60"/>
    <n v="180"/>
    <s v="Neither"/>
    <s v="FE-6557"/>
    <s v="Facilities &amp; Services"/>
    <n v="9.3226775515721787"/>
    <x v="6"/>
    <n v="2021"/>
    <n v="0"/>
  </r>
  <r>
    <d v="2021-06-01T20:02:58"/>
    <s v="21-1292"/>
    <s v="P019"/>
    <n v="2"/>
    <n v="308"/>
    <n v="308"/>
    <n v="77"/>
    <n v="77"/>
    <n v="616"/>
    <n v="154"/>
    <n v="462"/>
    <s v="Neither"/>
    <s v="FE-6591"/>
    <s v="Facilities &amp; Services"/>
    <n v="12.502346728827876"/>
    <x v="6"/>
    <n v="2021"/>
    <n v="0"/>
  </r>
  <r>
    <d v="2021-10-01T09:35:18"/>
    <s v="21-2027"/>
    <s v="P020"/>
    <n v="2"/>
    <s v=""/>
    <n v="180"/>
    <n v="45"/>
    <n v="45"/>
    <n v="360"/>
    <n v="90"/>
    <n v="270"/>
    <s v="Dissatisfied"/>
    <s v="CG-1839"/>
    <s v="Community &amp; Government"/>
    <n v="14.157909724393564"/>
    <x v="6"/>
    <n v="2021"/>
    <n v="0"/>
  </r>
  <r>
    <d v="2021-01-08T00:00:00"/>
    <s v="21-2091"/>
    <s v="P020"/>
    <n v="2"/>
    <n v="180"/>
    <n v="180"/>
    <n v="45"/>
    <n v="45"/>
    <n v="360"/>
    <n v="90"/>
    <n v="270"/>
    <s v="Neither"/>
    <s v="SR-9362"/>
    <s v="Sports &amp; Recreation"/>
    <n v="10.78374703625888"/>
    <x v="6"/>
    <n v="2021"/>
    <n v="0"/>
  </r>
  <r>
    <d v="2021-05-06T19:15:49"/>
    <s v="21-4584"/>
    <s v="P028"/>
    <n v="2"/>
    <n v="156"/>
    <n v="156"/>
    <n v="78"/>
    <n v="78"/>
    <n v="312"/>
    <n v="156"/>
    <n v="156"/>
    <s v="Neither"/>
    <s v="SR-9872"/>
    <s v="Sports &amp; Recreation"/>
    <n v="12.200533931675887"/>
    <x v="6"/>
    <n v="2021"/>
    <n v="0"/>
  </r>
  <r>
    <d v="2021-02-04T14:47:17"/>
    <s v="21-3697"/>
    <s v="P029"/>
    <n v="2"/>
    <s v=""/>
    <n v="300"/>
    <n v="75"/>
    <n v="75"/>
    <n v="600"/>
    <n v="150"/>
    <n v="450"/>
    <s v="Satisfied"/>
    <s v="CT-3121"/>
    <s v="Creative &amp; Technology"/>
    <n v="11.0700865530371"/>
    <x v="6"/>
    <n v="2021"/>
    <n v="0"/>
  </r>
  <r>
    <d v="2021-07-31T19:05:19"/>
    <s v="21-2271"/>
    <s v="P035"/>
    <n v="2"/>
    <n v="144"/>
    <n v="144"/>
    <n v="48"/>
    <n v="48"/>
    <n v="288"/>
    <n v="96"/>
    <n v="192"/>
    <s v="Neither"/>
    <s v="CT-3465"/>
    <s v="Creative &amp; Technology"/>
    <n v="12.990345718839325"/>
    <x v="6"/>
    <n v="2021"/>
    <n v="0"/>
  </r>
  <r>
    <d v="2021-11-15T00:00:00"/>
    <s v="21-3340"/>
    <s v="P035"/>
    <n v="2"/>
    <n v="144"/>
    <n v="144"/>
    <n v="48"/>
    <n v="48"/>
    <n v="288"/>
    <n v="96"/>
    <n v="192"/>
    <s v="Dissatisfied"/>
    <s v="FE-6341"/>
    <s v="Facilities &amp; Services"/>
    <n v="13.104576594826185"/>
    <x v="6"/>
    <n v="2021"/>
    <n v="0"/>
  </r>
  <r>
    <d v="2021-01-07T00:00:00"/>
    <s v="21-2113"/>
    <s v="P037"/>
    <n v="2"/>
    <s v=""/>
    <n v="160"/>
    <n v="80"/>
    <n v="80"/>
    <n v="320"/>
    <n v="160"/>
    <n v="160"/>
    <s v="Neither"/>
    <s v="FE-6557"/>
    <s v="Facilities &amp; Services"/>
    <n v="9.3226775515721787"/>
    <x v="6"/>
    <n v="2021"/>
    <n v="0"/>
  </r>
  <r>
    <d v="2021-06-14T00:00:00"/>
    <s v="21-2794"/>
    <s v="P038"/>
    <n v="2"/>
    <n v="240"/>
    <n v="240"/>
    <n v="80"/>
    <n v="80"/>
    <n v="480"/>
    <n v="160"/>
    <n v="320"/>
    <s v="Neither"/>
    <s v="HS-7790"/>
    <s v="Healthcare &amp; Safety"/>
    <n v="12.169266722245851"/>
    <x v="6"/>
    <n v="2021"/>
    <n v="0"/>
  </r>
  <r>
    <d v="2021-12-28T00:00:00"/>
    <s v="21-3886"/>
    <s v="P042"/>
    <n v="2"/>
    <n v="50"/>
    <n v="50"/>
    <n v="25"/>
    <n v="25"/>
    <n v="100"/>
    <n v="50"/>
    <n v="50"/>
    <s v="Dissatisfied"/>
    <s v="CG-1269"/>
    <s v="Community &amp; Government"/>
    <n v="10.813269600021069"/>
    <x v="6"/>
    <n v="2021"/>
    <n v="0"/>
  </r>
  <r>
    <d v="2021-04-28T20:42:21"/>
    <s v="21-2688"/>
    <s v="P047"/>
    <n v="2"/>
    <n v="72"/>
    <n v="72"/>
    <n v="36"/>
    <n v="36"/>
    <n v="144"/>
    <n v="72"/>
    <n v="72"/>
    <s v="Neither"/>
    <s v="CT-3235"/>
    <s v="Creative &amp; Technology"/>
    <n v="11.883396013219548"/>
    <x v="6"/>
    <n v="2021"/>
    <n v="0"/>
  </r>
  <r>
    <d v="2021-07-08T16:46:12"/>
    <s v="21-2552"/>
    <s v="P049"/>
    <n v="2"/>
    <n v="356"/>
    <n v="356"/>
    <s v=""/>
    <n v="89"/>
    <n v="712"/>
    <n v="178"/>
    <n v="534"/>
    <s v="Neither"/>
    <s v="CP-2926"/>
    <s v="Corporate &amp; Professional"/>
    <n v="8.1743378387804331"/>
    <x v="6"/>
    <n v="2021"/>
    <n v="0"/>
  </r>
  <r>
    <d v="2021-06-18T00:00:00"/>
    <s v="21-1085"/>
    <s v="P049"/>
    <n v="2"/>
    <n v="356"/>
    <n v="356"/>
    <n v="89"/>
    <n v="89"/>
    <n v="712"/>
    <n v="178"/>
    <n v="534"/>
    <s v="Satisfied"/>
    <s v="CP-2218"/>
    <s v="Corporate &amp; Professional"/>
    <n v="10.585251392347548"/>
    <x v="6"/>
    <n v="2021"/>
    <n v="0"/>
  </r>
  <r>
    <d v="2021-03-22T00:00:00"/>
    <s v="21-1383"/>
    <s v="P052"/>
    <n v="2"/>
    <n v="352"/>
    <n v="352"/>
    <s v=""/>
    <n v="88"/>
    <n v="704"/>
    <n v="176"/>
    <n v="528"/>
    <s v="Satisfied"/>
    <s v="SR-9274"/>
    <s v="Sports &amp; Recreation"/>
    <n v="11.816651848338852"/>
    <x v="6"/>
    <n v="2021"/>
    <n v="0"/>
  </r>
  <r>
    <d v="2021-08-08T00:00:00"/>
    <s v="21-3641"/>
    <s v="P052"/>
    <n v="2"/>
    <n v="352"/>
    <n v="352"/>
    <n v="88"/>
    <n v="88"/>
    <n v="704"/>
    <n v="176"/>
    <n v="528"/>
    <s v="Dissatisfied"/>
    <s v="CG-1210"/>
    <s v="Community &amp; Government"/>
    <n v="12.699042739101285"/>
    <x v="6"/>
    <n v="2021"/>
    <n v="0"/>
  </r>
  <r>
    <d v="2021-03-24T11:34:10"/>
    <s v="21-4493"/>
    <s v="P054"/>
    <n v="2"/>
    <n v="144"/>
    <n v="144"/>
    <n v="48"/>
    <n v="48"/>
    <n v="288"/>
    <n v="96"/>
    <n v="192"/>
    <s v="Satisfied"/>
    <s v="FE-6341"/>
    <s v="Facilities &amp; Services"/>
    <n v="13.104576594826185"/>
    <x v="6"/>
    <n v="2021"/>
    <n v="0"/>
  </r>
  <r>
    <d v="2021-06-04T02:14:10"/>
    <s v="21-3250"/>
    <s v="P055"/>
    <n v="2"/>
    <s v=""/>
    <n v="360"/>
    <s v=""/>
    <n v="90"/>
    <n v="720"/>
    <n v="180"/>
    <n v="540"/>
    <s v="Neither"/>
    <s v="CP-2488"/>
    <s v="Corporate &amp; Professional"/>
    <n v="14.538471643780088"/>
    <x v="6"/>
    <n v="2021"/>
    <n v="0"/>
  </r>
  <r>
    <d v="2021-12-09T03:17:28"/>
    <s v="21-1703"/>
    <s v="P057"/>
    <n v="2"/>
    <s v=""/>
    <n v="252"/>
    <s v=""/>
    <n v="63"/>
    <n v="504"/>
    <n v="126"/>
    <n v="378"/>
    <s v="Neither"/>
    <s v="CG-1114"/>
    <s v="Community &amp; Government"/>
    <n v="12.679725647708608"/>
    <x v="6"/>
    <n v="2021"/>
    <n v="0"/>
  </r>
  <r>
    <d v="2021-10-10T00:00:00"/>
    <s v="21-3553"/>
    <s v="P060"/>
    <n v="2"/>
    <n v="300"/>
    <n v="300"/>
    <n v="75"/>
    <n v="75"/>
    <n v="600"/>
    <n v="150"/>
    <n v="450"/>
    <s v="Neither"/>
    <s v="SR-9732"/>
    <s v="Sports &amp; Recreation"/>
    <n v="11.593991859287692"/>
    <x v="6"/>
    <n v="2021"/>
    <n v="0"/>
  </r>
  <r>
    <d v="2021-10-09T20:39:19"/>
    <s v="21-1656"/>
    <s v="P062"/>
    <n v="2"/>
    <s v=""/>
    <n v="348"/>
    <n v="87"/>
    <n v="87"/>
    <n v="696"/>
    <n v="174"/>
    <n v="522"/>
    <s v="Neither"/>
    <s v="HS-7220"/>
    <s v="Healthcare &amp; Safety"/>
    <n v="7.1104128275166252"/>
    <x v="6"/>
    <n v="2021"/>
    <n v="0"/>
  </r>
  <r>
    <d v="2021-11-20T14:20:10"/>
    <s v="21-1212"/>
    <s v="P063"/>
    <n v="2"/>
    <n v="261"/>
    <n v="261"/>
    <n v="87"/>
    <n v="87"/>
    <n v="522"/>
    <n v="174"/>
    <n v="348"/>
    <s v="Satisfied"/>
    <s v="SR-9400"/>
    <s v="Sports &amp; Recreation"/>
    <n v="12.342715162719054"/>
    <x v="6"/>
    <n v="2021"/>
    <n v="0"/>
  </r>
  <r>
    <d v="2021-08-01T10:43:43"/>
    <s v="21-2803"/>
    <s v="P064"/>
    <n v="2"/>
    <n v="231"/>
    <n v="231"/>
    <n v="77"/>
    <n v="77"/>
    <n v="462"/>
    <n v="154"/>
    <n v="308"/>
    <s v="Neither"/>
    <s v="HS-7533"/>
    <s v="Healthcare &amp; Safety"/>
    <n v="7.0114620475168028"/>
    <x v="6"/>
    <n v="2021"/>
    <n v="0"/>
  </r>
  <r>
    <d v="2021-05-04T14:28:02"/>
    <s v="21-4495"/>
    <s v="P066"/>
    <n v="2"/>
    <n v="34"/>
    <n v="34"/>
    <n v="17"/>
    <n v="17"/>
    <n v="68"/>
    <n v="34"/>
    <n v="34"/>
    <s v="Satisfied"/>
    <s v="CP-2430"/>
    <s v="Corporate &amp; Professional"/>
    <n v="11.274864741138284"/>
    <x v="6"/>
    <n v="2021"/>
    <n v="0"/>
  </r>
  <r>
    <d v="2021-04-03T00:00:00"/>
    <s v="21-4679"/>
    <s v="P066"/>
    <n v="2"/>
    <n v="34"/>
    <n v="34"/>
    <n v="17"/>
    <n v="17"/>
    <n v="68"/>
    <n v="34"/>
    <n v="34"/>
    <s v="Neither"/>
    <s v="HS-7827"/>
    <s v="Healthcare &amp; Safety"/>
    <n v="9.3014286057233697"/>
    <x v="6"/>
    <n v="2021"/>
    <n v="0"/>
  </r>
  <r>
    <d v="2021-01-31T16:01:27"/>
    <s v="21-3202"/>
    <s v="P077"/>
    <n v="2"/>
    <n v="162"/>
    <n v="162"/>
    <n v="54"/>
    <n v="54"/>
    <n v="324"/>
    <n v="108"/>
    <n v="216"/>
    <s v="Neither"/>
    <s v="FE-6190"/>
    <s v="Facilities &amp; Services"/>
    <n v="9.8928038181361391"/>
    <x v="6"/>
    <n v="2021"/>
    <n v="0"/>
  </r>
  <r>
    <d v="2021-08-29T01:16:05"/>
    <s v="21-1698"/>
    <s v="P078"/>
    <n v="2"/>
    <s v=""/>
    <n v="225"/>
    <n v="75"/>
    <n v="75"/>
    <n v="450"/>
    <n v="150"/>
    <n v="300"/>
    <s v="Neither"/>
    <s v="CP-2218"/>
    <s v="Corporate &amp; Professional"/>
    <n v="10.585251392347548"/>
    <x v="6"/>
    <n v="2021"/>
    <n v="0"/>
  </r>
  <r>
    <d v="2021-10-07T00:00:00"/>
    <s v="21-3646"/>
    <s v="P078"/>
    <n v="2"/>
    <s v=""/>
    <n v="225"/>
    <s v=""/>
    <n v="75"/>
    <n v="450"/>
    <n v="150"/>
    <n v="300"/>
    <s v="Satisfied"/>
    <s v="FE-6919"/>
    <s v="Facilities &amp; Services"/>
    <n v="13.378080355059918"/>
    <x v="6"/>
    <n v="2021"/>
    <n v="0"/>
  </r>
  <r>
    <d v="2021-03-11T20:11:00"/>
    <s v="21-1218"/>
    <s v="P081"/>
    <n v="2"/>
    <s v=""/>
    <n v="50"/>
    <n v="25"/>
    <n v="25"/>
    <n v="100"/>
    <n v="50"/>
    <n v="50"/>
    <s v="Satisfied"/>
    <s v="HS-7862"/>
    <s v="Healthcare &amp; Safety"/>
    <n v="14.423322704129969"/>
    <x v="6"/>
    <n v="2021"/>
    <n v="0"/>
  </r>
  <r>
    <d v="2021-03-11T05:33:57"/>
    <s v="21-2576"/>
    <s v="P082"/>
    <n v="2"/>
    <n v="312"/>
    <n v="312"/>
    <n v="78"/>
    <n v="78"/>
    <n v="624"/>
    <n v="156"/>
    <n v="468"/>
    <s v="Neither"/>
    <s v="CP-2671"/>
    <s v="Corporate &amp; Professional"/>
    <n v="9.0350666811770921"/>
    <x v="6"/>
    <n v="2021"/>
    <n v="0"/>
  </r>
  <r>
    <d v="2021-01-24T15:47:30"/>
    <s v="21-2350"/>
    <s v="P084"/>
    <n v="2"/>
    <n v="154"/>
    <n v="154"/>
    <n v="77"/>
    <n v="77"/>
    <n v="308"/>
    <n v="154"/>
    <n v="154"/>
    <s v="Neither"/>
    <s v="SR-9989"/>
    <s v="Sports &amp; Recreation"/>
    <n v="15.602184182549776"/>
    <x v="6"/>
    <n v="2021"/>
    <n v="0"/>
  </r>
  <r>
    <d v="2021-01-19T19:02:46"/>
    <s v="21-2343"/>
    <s v="P086"/>
    <n v="2"/>
    <s v=""/>
    <n v="352"/>
    <n v="88"/>
    <n v="88"/>
    <n v="704"/>
    <n v="176"/>
    <n v="528"/>
    <s v="Neither"/>
    <s v="HS-7291"/>
    <s v="Healthcare &amp; Safety"/>
    <n v="10.42743035829395"/>
    <x v="6"/>
    <n v="2021"/>
    <n v="0"/>
  </r>
  <r>
    <d v="2021-05-09T00:00:00"/>
    <s v="21-3200"/>
    <s v="P087"/>
    <n v="2"/>
    <s v=""/>
    <n v="176"/>
    <n v="88"/>
    <n v="88"/>
    <n v="352"/>
    <n v="176"/>
    <n v="176"/>
    <s v="Neither"/>
    <s v="SR-9989"/>
    <s v="Sports &amp; Recreation"/>
    <n v="15.602184182549776"/>
    <x v="6"/>
    <n v="2021"/>
    <n v="0"/>
  </r>
  <r>
    <d v="2021-09-06T11:05:02"/>
    <s v="21-4928"/>
    <s v="P091"/>
    <n v="2"/>
    <n v="204"/>
    <n v="204"/>
    <n v="51"/>
    <n v="51"/>
    <n v="408"/>
    <n v="102"/>
    <n v="306"/>
    <s v="Neither"/>
    <s v="CP-2279"/>
    <s v="Corporate &amp; Professional"/>
    <n v="9.629298039722805"/>
    <x v="6"/>
    <n v="2021"/>
    <n v="0"/>
  </r>
  <r>
    <d v="2021-10-06T08:07:26"/>
    <s v="21-4522"/>
    <s v="P092"/>
    <n v="2"/>
    <n v="124"/>
    <n v="124"/>
    <n v="62"/>
    <n v="62"/>
    <n v="248"/>
    <n v="124"/>
    <n v="124"/>
    <s v="Neither"/>
    <s v="HS-7993"/>
    <s v="Healthcare &amp; Safety"/>
    <n v="13.106678263594747"/>
    <x v="6"/>
    <n v="2021"/>
    <n v="0"/>
  </r>
  <r>
    <d v="2021-03-24T19:46:34"/>
    <s v="21-1625"/>
    <s v="P092"/>
    <n v="2"/>
    <n v="124"/>
    <n v="124"/>
    <n v="62"/>
    <n v="62"/>
    <n v="248"/>
    <n v="124"/>
    <n v="124"/>
    <s v="Neither"/>
    <s v="FE-6410"/>
    <s v="Facilities &amp; Services"/>
    <n v="13.717776078041958"/>
    <x v="6"/>
    <n v="2021"/>
    <n v="0"/>
  </r>
  <r>
    <d v="2021-05-15T00:00:00"/>
    <s v="21-4609"/>
    <s v="P096"/>
    <n v="2"/>
    <s v=""/>
    <n v="144"/>
    <n v="48"/>
    <n v="48"/>
    <n v="288"/>
    <n v="96"/>
    <n v="192"/>
    <s v="Neither"/>
    <s v="CT-3518"/>
    <s v="Creative &amp; Technology"/>
    <n v="11.939773463335372"/>
    <x v="6"/>
    <n v="2021"/>
    <n v="0"/>
  </r>
  <r>
    <d v="2021-01-14T00:00:00"/>
    <s v="21-4018"/>
    <s v="P097"/>
    <n v="2"/>
    <n v="92"/>
    <n v="92"/>
    <s v=""/>
    <n v="46"/>
    <n v="184"/>
    <n v="92"/>
    <n v="92"/>
    <s v="Satisfied"/>
    <s v="CP-2753"/>
    <s v="Corporate &amp; Professional"/>
    <n v="13.917704159139552"/>
    <x v="6"/>
    <n v="2021"/>
    <n v="0"/>
  </r>
  <r>
    <d v="2021-12-14T11:54:32"/>
    <s v="21-3373"/>
    <s v="P100"/>
    <n v="2"/>
    <n v="46"/>
    <n v="46"/>
    <n v="23"/>
    <n v="23"/>
    <n v="92"/>
    <n v="46"/>
    <n v="46"/>
    <s v="Neither"/>
    <s v="CP-2251"/>
    <s v="Corporate &amp; Professional"/>
    <n v="11.003496633574638"/>
    <x v="6"/>
    <n v="2021"/>
    <n v="0"/>
  </r>
  <r>
    <d v="2021-05-03T00:00:00"/>
    <s v="21-1393"/>
    <s v="P003"/>
    <n v="3"/>
    <s v=""/>
    <n v="189"/>
    <n v="63"/>
    <n v="63"/>
    <n v="567"/>
    <n v="189"/>
    <n v="378"/>
    <s v="Satisfied"/>
    <s v="EE-4253"/>
    <s v="Education"/>
    <n v="9.1264071155960682"/>
    <x v="6"/>
    <n v="2021"/>
    <n v="0"/>
  </r>
  <r>
    <d v="2021-02-13T08:07:32"/>
    <s v="21-3993"/>
    <s v="P004"/>
    <n v="3"/>
    <n v="189"/>
    <n v="189"/>
    <n v="63"/>
    <n v="63"/>
    <n v="567"/>
    <n v="189"/>
    <n v="378"/>
    <s v="Satisfied"/>
    <s v="FE-6260"/>
    <s v="Facilities &amp; Services"/>
    <n v="11.289144410898391"/>
    <x v="6"/>
    <n v="2021"/>
    <n v="0"/>
  </r>
  <r>
    <d v="2021-09-10T00:00:00"/>
    <s v="21-4017"/>
    <s v="P006"/>
    <n v="3"/>
    <n v="38"/>
    <n v="38"/>
    <n v="19"/>
    <n v="19"/>
    <n v="114"/>
    <n v="57"/>
    <n v="57"/>
    <s v="Neither"/>
    <s v="EE-4409"/>
    <s v="Education"/>
    <n v="10.818241047231139"/>
    <x v="6"/>
    <n v="2021"/>
    <n v="0"/>
  </r>
  <r>
    <d v="2021-07-16T15:43:23"/>
    <s v="21-2211"/>
    <s v="P011"/>
    <n v="3"/>
    <n v="264"/>
    <n v="264"/>
    <n v="88"/>
    <n v="88"/>
    <n v="792"/>
    <n v="264"/>
    <n v="528"/>
    <s v="Satisfied"/>
    <s v="SR-9223"/>
    <s v="Sports &amp; Recreation"/>
    <n v="9.458617986208397"/>
    <x v="6"/>
    <n v="2021"/>
    <n v="0"/>
  </r>
  <r>
    <d v="2021-05-04T00:00:00"/>
    <s v="21-2722"/>
    <s v="P012"/>
    <n v="3"/>
    <n v="30"/>
    <n v="30"/>
    <n v="15"/>
    <n v="15"/>
    <n v="90"/>
    <n v="45"/>
    <n v="45"/>
    <s v="Neither"/>
    <s v="EE-4648"/>
    <s v="Education"/>
    <n v="11.99399163482429"/>
    <x v="6"/>
    <n v="2021"/>
    <n v="0"/>
  </r>
  <r>
    <d v="2021-02-02T16:56:40"/>
    <s v="21-1469"/>
    <s v="P016"/>
    <n v="3"/>
    <n v="110"/>
    <n v="110"/>
    <n v="55"/>
    <n v="55"/>
    <n v="330"/>
    <n v="165"/>
    <n v="165"/>
    <s v="Dissatisfied"/>
    <s v="HS-7790"/>
    <s v="Healthcare &amp; Safety"/>
    <n v="12.169266722245851"/>
    <x v="6"/>
    <n v="2021"/>
    <n v="0"/>
  </r>
  <r>
    <d v="2021-08-21T08:26:43"/>
    <s v="21-1412"/>
    <s v="P019"/>
    <n v="3"/>
    <n v="308"/>
    <n v="308"/>
    <n v="77"/>
    <n v="77"/>
    <n v="924"/>
    <n v="231"/>
    <n v="693"/>
    <s v="Neither"/>
    <s v="CP-2167"/>
    <s v="Corporate &amp; Professional"/>
    <n v="10.278063859084313"/>
    <x v="6"/>
    <n v="2021"/>
    <n v="0"/>
  </r>
  <r>
    <d v="2021-03-30T00:00:00"/>
    <s v="21-4284"/>
    <s v="P022"/>
    <n v="3"/>
    <n v="153"/>
    <n v="153"/>
    <n v="51"/>
    <n v="51"/>
    <n v="459"/>
    <n v="153"/>
    <n v="306"/>
    <s v="Neither"/>
    <s v="SR-9351"/>
    <s v="Sports &amp; Recreation"/>
    <n v="11.417996201106442"/>
    <x v="6"/>
    <n v="2021"/>
    <n v="0"/>
  </r>
  <r>
    <d v="2021-05-17T00:00:00"/>
    <s v="21-2509"/>
    <s v="P023"/>
    <n v="3"/>
    <s v=""/>
    <n v="126"/>
    <n v="42"/>
    <n v="42"/>
    <n v="378"/>
    <n v="126"/>
    <n v="252"/>
    <s v="Neither"/>
    <s v="CG-1618"/>
    <s v="Community &amp; Government"/>
    <n v="8.1628930629234038"/>
    <x v="6"/>
    <n v="2021"/>
    <n v="0"/>
  </r>
  <r>
    <d v="2021-06-28T00:00:00"/>
    <s v="21-1662"/>
    <s v="P024"/>
    <n v="3"/>
    <n v="66"/>
    <n v="66"/>
    <n v="33"/>
    <n v="33"/>
    <n v="198"/>
    <n v="99"/>
    <n v="99"/>
    <s v="Neither"/>
    <s v="EE-4770"/>
    <s v="Education"/>
    <n v="12.957303170959879"/>
    <x v="6"/>
    <n v="2021"/>
    <n v="0"/>
  </r>
  <r>
    <d v="2021-01-13T00:00:00"/>
    <s v="21-2949"/>
    <s v="P031"/>
    <n v="3"/>
    <n v="146"/>
    <n v="146"/>
    <s v=""/>
    <n v="73"/>
    <n v="438"/>
    <n v="219"/>
    <n v="219"/>
    <s v="Neither"/>
    <s v="CT-3363"/>
    <s v="Creative &amp; Technology"/>
    <n v="8.1085102757869372"/>
    <x v="6"/>
    <n v="2021"/>
    <n v="0"/>
  </r>
  <r>
    <d v="2021-01-24T00:00:00"/>
    <s v="21-4036"/>
    <s v="P033"/>
    <n v="3"/>
    <s v=""/>
    <n v="57"/>
    <n v="19"/>
    <n v="19"/>
    <n v="171"/>
    <n v="57"/>
    <n v="114"/>
    <s v="Dissatisfied"/>
    <s v="CT-3105"/>
    <s v="Creative &amp; Technology"/>
    <n v="13.827196127590291"/>
    <x v="6"/>
    <n v="2021"/>
    <n v="0"/>
  </r>
  <r>
    <d v="2021-08-05T09:05:40"/>
    <s v="21-3429"/>
    <s v="P038"/>
    <n v="3"/>
    <n v="240"/>
    <n v="240"/>
    <n v="80"/>
    <n v="80"/>
    <n v="720"/>
    <n v="240"/>
    <n v="480"/>
    <s v="Neither"/>
    <s v="CP-2749"/>
    <s v="Corporate &amp; Professional"/>
    <n v="6.9183250411917196"/>
    <x v="6"/>
    <n v="2021"/>
    <n v="0"/>
  </r>
  <r>
    <d v="2021-08-09T18:21:22"/>
    <s v="21-1583"/>
    <s v="P041"/>
    <n v="3"/>
    <n v="144"/>
    <n v="144"/>
    <s v=""/>
    <n v="36"/>
    <n v="432"/>
    <n v="108"/>
    <n v="324"/>
    <s v="Neither"/>
    <s v="EE-4990"/>
    <s v="Education"/>
    <n v="13.288482149665386"/>
    <x v="6"/>
    <n v="2021"/>
    <n v="0"/>
  </r>
  <r>
    <d v="2021-07-11T05:16:25"/>
    <s v="21-2375"/>
    <s v="P044"/>
    <n v="3"/>
    <n v="368"/>
    <n v="368"/>
    <n v="92"/>
    <n v="92"/>
    <n v="1104"/>
    <n v="276"/>
    <n v="828"/>
    <s v="Satisfied"/>
    <s v="SR-9632"/>
    <s v="Sports &amp; Recreation"/>
    <n v="11.006397834696006"/>
    <x v="6"/>
    <n v="2021"/>
    <n v="0"/>
  </r>
  <r>
    <d v="2021-01-28T00:00:00"/>
    <s v="21-4526"/>
    <s v="P045"/>
    <n v="3"/>
    <n v="100"/>
    <n v="100"/>
    <n v="25"/>
    <n v="25"/>
    <n v="300"/>
    <n v="75"/>
    <n v="225"/>
    <s v="Neither"/>
    <s v="CT-3465"/>
    <s v="Creative &amp; Technology"/>
    <n v="12.990345718839325"/>
    <x v="6"/>
    <n v="2021"/>
    <n v="0"/>
  </r>
  <r>
    <d v="2021-11-05T06:09:19"/>
    <s v="21-4719"/>
    <s v="P046"/>
    <n v="3"/>
    <n v="38"/>
    <n v="38"/>
    <n v="19"/>
    <n v="19"/>
    <n v="114"/>
    <n v="57"/>
    <n v="57"/>
    <s v="Neither"/>
    <s v="CG-142"/>
    <s v="Community &amp; Government"/>
    <n v="14.412865837260112"/>
    <x v="6"/>
    <n v="2021"/>
    <n v="0"/>
  </r>
  <r>
    <d v="2021-04-28T05:57:23"/>
    <s v="21-1559"/>
    <s v="P050"/>
    <n v="3"/>
    <n v="108"/>
    <n v="108"/>
    <n v="36"/>
    <n v="36"/>
    <n v="324"/>
    <n v="108"/>
    <n v="216"/>
    <s v="Neither"/>
    <s v="SR-955"/>
    <s v="Sports &amp; Recreation"/>
    <n v="12.072414596936037"/>
    <x v="6"/>
    <n v="2021"/>
    <n v="0"/>
  </r>
  <r>
    <d v="2021-03-01T00:00:00"/>
    <s v="21-3748"/>
    <s v="P050"/>
    <n v="3"/>
    <n v="108"/>
    <n v="108"/>
    <n v="36"/>
    <n v="36"/>
    <n v="324"/>
    <n v="108"/>
    <n v="216"/>
    <s v="Dissatisfied"/>
    <s v="SR-955"/>
    <s v="Sports &amp; Recreation"/>
    <n v="12.072414596936037"/>
    <x v="6"/>
    <n v="2021"/>
    <n v="0"/>
  </r>
  <r>
    <d v="2021-02-21T04:32:00"/>
    <s v="21-3336"/>
    <s v="P052"/>
    <n v="3"/>
    <n v="352"/>
    <n v="352"/>
    <n v="88"/>
    <n v="88"/>
    <n v="1056"/>
    <n v="264"/>
    <n v="792"/>
    <s v="Neither"/>
    <s v="SR-9274"/>
    <s v="Sports &amp; Recreation"/>
    <n v="11.816651848338852"/>
    <x v="6"/>
    <n v="2021"/>
    <n v="0"/>
  </r>
  <r>
    <d v="2021-12-12T21:36:44"/>
    <s v="21-1550"/>
    <s v="P055"/>
    <n v="3"/>
    <s v=""/>
    <n v="360"/>
    <n v="90"/>
    <n v="90"/>
    <n v="1080"/>
    <n v="270"/>
    <n v="810"/>
    <s v="Neither"/>
    <s v="SR-9880"/>
    <s v="Sports &amp; Recreation"/>
    <n v="9.7467096260695598"/>
    <x v="6"/>
    <n v="2021"/>
    <n v="0"/>
  </r>
  <r>
    <d v="2021-06-13T00:00:00"/>
    <s v="21-2658"/>
    <s v="P058"/>
    <n v="3"/>
    <n v="356"/>
    <n v="356"/>
    <n v="89"/>
    <n v="89"/>
    <n v="1068"/>
    <n v="267"/>
    <n v="801"/>
    <s v="Neither"/>
    <s v="FE-685"/>
    <s v="Facilities &amp; Services"/>
    <n v="10.956589836772277"/>
    <x v="6"/>
    <n v="2021"/>
    <n v="0"/>
  </r>
  <r>
    <d v="2021-09-23T00:00:00"/>
    <s v="21-4600"/>
    <s v="P058"/>
    <n v="3"/>
    <n v="356"/>
    <n v="356"/>
    <n v="89"/>
    <n v="89"/>
    <n v="1068"/>
    <n v="267"/>
    <n v="801"/>
    <s v="Satisfied"/>
    <s v="CG-1606"/>
    <s v="Community &amp; Government"/>
    <n v="12.452986387489583"/>
    <x v="6"/>
    <n v="2021"/>
    <n v="0"/>
  </r>
  <r>
    <d v="2021-03-11T23:58:47"/>
    <s v="21-4640"/>
    <s v="P065"/>
    <n v="3"/>
    <n v="50"/>
    <n v="50"/>
    <n v="25"/>
    <n v="25"/>
    <n v="150"/>
    <n v="75"/>
    <n v="75"/>
    <s v="Neither"/>
    <s v="HS-7790"/>
    <s v="Healthcare &amp; Safety"/>
    <n v="12.169266722245851"/>
    <x v="6"/>
    <n v="2021"/>
    <n v="0"/>
  </r>
  <r>
    <d v="2021-08-19T16:43:49"/>
    <s v="21-2290"/>
    <s v="P066"/>
    <n v="3"/>
    <s v=""/>
    <n v="34"/>
    <n v="17"/>
    <n v="17"/>
    <n v="102"/>
    <n v="51"/>
    <n v="51"/>
    <s v="Dissatisfied"/>
    <s v="HS-7273"/>
    <s v="Healthcare &amp; Safety"/>
    <n v="14.341195386574373"/>
    <x v="6"/>
    <n v="2021"/>
    <n v="0"/>
  </r>
  <r>
    <d v="2021-05-24T20:17:33"/>
    <s v="21-4977"/>
    <s v="P067"/>
    <n v="3"/>
    <s v=""/>
    <n v="144"/>
    <n v="36"/>
    <n v="36"/>
    <n v="432"/>
    <n v="108"/>
    <n v="324"/>
    <s v="Neither"/>
    <s v="EE-4361"/>
    <s v="Education"/>
    <n v="14.760829371220243"/>
    <x v="6"/>
    <n v="2021"/>
    <n v="0"/>
  </r>
  <r>
    <d v="2021-01-26T00:00:00"/>
    <s v="21-1104"/>
    <s v="P074"/>
    <n v="3"/>
    <s v=""/>
    <n v="352"/>
    <n v="88"/>
    <n v="88"/>
    <n v="1056"/>
    <n v="264"/>
    <n v="792"/>
    <s v="Neither"/>
    <s v="CT-3498"/>
    <s v="Creative &amp; Technology"/>
    <n v="10.588336269016523"/>
    <x v="6"/>
    <n v="2021"/>
    <n v="0"/>
  </r>
  <r>
    <d v="2021-11-29T00:00:00"/>
    <s v="21-1677"/>
    <s v="P074"/>
    <n v="3"/>
    <n v="352"/>
    <n v="352"/>
    <s v=""/>
    <n v="88"/>
    <n v="1056"/>
    <n v="264"/>
    <n v="792"/>
    <s v="Satisfied"/>
    <s v="FE-6482"/>
    <s v="Facilities &amp; Services"/>
    <n v="11.769293993029555"/>
    <x v="6"/>
    <n v="2021"/>
    <n v="0"/>
  </r>
  <r>
    <d v="2021-01-28T06:29:53"/>
    <s v="21-3027"/>
    <s v="P075"/>
    <n v="3"/>
    <n v="160"/>
    <n v="160"/>
    <n v="80"/>
    <n v="80"/>
    <n v="480"/>
    <n v="240"/>
    <n v="240"/>
    <s v="Neither"/>
    <s v="EE-4649"/>
    <s v="Education"/>
    <n v="13.392447352247808"/>
    <x v="6"/>
    <n v="2021"/>
    <n v="0"/>
  </r>
  <r>
    <d v="2021-08-14T00:00:00"/>
    <s v="21-2246"/>
    <s v="P082"/>
    <n v="3"/>
    <n v="312"/>
    <n v="312"/>
    <n v="78"/>
    <n v="78"/>
    <n v="936"/>
    <n v="234"/>
    <n v="702"/>
    <s v="Satisfied"/>
    <s v="CG-1828"/>
    <s v="Community &amp; Government"/>
    <n v="11.986565560885863"/>
    <x v="6"/>
    <n v="2021"/>
    <n v="0"/>
  </r>
  <r>
    <d v="2021-12-12T00:00:00"/>
    <s v="21-2324"/>
    <s v="P085"/>
    <n v="3"/>
    <n v="320"/>
    <n v="320"/>
    <n v="80"/>
    <n v="80"/>
    <n v="960"/>
    <n v="240"/>
    <n v="720"/>
    <s v="Satisfied"/>
    <s v="CP-2694"/>
    <s v="Corporate &amp; Professional"/>
    <n v="12.921682080641304"/>
    <x v="6"/>
    <n v="2021"/>
    <n v="0"/>
  </r>
  <r>
    <d v="2021-12-11T00:00:00"/>
    <s v="21-1679"/>
    <s v="P088"/>
    <n v="3"/>
    <n v="192"/>
    <n v="192"/>
    <n v="96"/>
    <n v="96"/>
    <n v="576"/>
    <n v="288"/>
    <n v="288"/>
    <s v="Dissatisfied"/>
    <s v="CP-2735"/>
    <s v="Corporate &amp; Professional"/>
    <n v="11.769937929618399"/>
    <x v="6"/>
    <n v="2021"/>
    <n v="0"/>
  </r>
  <r>
    <d v="2021-02-07T21:23:30"/>
    <s v="21-3842"/>
    <s v="P091"/>
    <n v="3"/>
    <n v="204"/>
    <n v="204"/>
    <n v="51"/>
    <n v="51"/>
    <n v="612"/>
    <n v="153"/>
    <n v="459"/>
    <s v="Neither"/>
    <s v="CP-2251"/>
    <s v="Corporate &amp; Professional"/>
    <n v="11.003496633574638"/>
    <x v="6"/>
    <n v="2021"/>
    <n v="0"/>
  </r>
  <r>
    <d v="2021-05-28T11:30:03"/>
    <s v="21-2558"/>
    <s v="P094"/>
    <n v="3"/>
    <n v="80"/>
    <n v="80"/>
    <n v="20"/>
    <n v="20"/>
    <n v="240"/>
    <n v="60"/>
    <n v="180"/>
    <s v="Satisfied"/>
    <s v="EE-4774"/>
    <s v="Education"/>
    <n v="15.12637675023732"/>
    <x v="6"/>
    <n v="2021"/>
    <n v="0"/>
  </r>
  <r>
    <d v="2021-11-06T00:00:00"/>
    <s v="21-3855"/>
    <s v="P094"/>
    <n v="3"/>
    <s v=""/>
    <n v="80"/>
    <s v=""/>
    <n v="20"/>
    <n v="240"/>
    <n v="60"/>
    <n v="180"/>
    <s v="Neither"/>
    <s v="CP-2218"/>
    <s v="Corporate &amp; Professional"/>
    <n v="10.585251392347548"/>
    <x v="6"/>
    <n v="2021"/>
    <n v="0"/>
  </r>
  <r>
    <d v="2021-04-09T02:31:21"/>
    <s v="21-2733"/>
    <s v="P095"/>
    <n v="3"/>
    <n v="116"/>
    <n v="116"/>
    <n v="29"/>
    <n v="29"/>
    <n v="348"/>
    <n v="87"/>
    <n v="261"/>
    <s v="Satisfied"/>
    <s v="HS-7827"/>
    <s v="Healthcare &amp; Safety"/>
    <n v="9.3014286057233697"/>
    <x v="6"/>
    <n v="2021"/>
    <n v="0"/>
  </r>
  <r>
    <d v="2021-08-28T00:00:00"/>
    <s v="21-2893"/>
    <s v="P096"/>
    <n v="3"/>
    <n v="144"/>
    <n v="144"/>
    <n v="48"/>
    <n v="48"/>
    <n v="432"/>
    <n v="144"/>
    <n v="288"/>
    <s v="Neither"/>
    <s v="CT-3498"/>
    <s v="Creative &amp; Technology"/>
    <n v="10.588336269016523"/>
    <x v="6"/>
    <n v="2021"/>
    <n v="0"/>
  </r>
  <r>
    <d v="2021-03-20T00:00:00"/>
    <s v="21-2644"/>
    <s v="P098"/>
    <n v="3"/>
    <n v="201"/>
    <n v="201"/>
    <n v="67"/>
    <n v="67"/>
    <n v="603"/>
    <n v="201"/>
    <n v="402"/>
    <s v="Dissatisfied"/>
    <s v="CG-1762"/>
    <s v="Community &amp; Government"/>
    <n v="10.216282609482219"/>
    <x v="6"/>
    <n v="2021"/>
    <n v="0"/>
  </r>
  <r>
    <d v="2021-04-14T00:00:00"/>
    <s v="21-1972"/>
    <s v="P099"/>
    <n v="3"/>
    <n v="132"/>
    <n v="132"/>
    <n v="33"/>
    <n v="33"/>
    <n v="396"/>
    <n v="99"/>
    <n v="297"/>
    <s v="Neither"/>
    <s v="CT-3229"/>
    <s v="Creative &amp; Technology"/>
    <n v="15.770846827234339"/>
    <x v="6"/>
    <n v="2021"/>
    <n v="0"/>
  </r>
  <r>
    <d v="2021-03-29T00:00:00"/>
    <s v="21-4197"/>
    <s v="P004"/>
    <n v="4"/>
    <n v="189"/>
    <n v="189"/>
    <n v="63"/>
    <n v="63"/>
    <n v="756"/>
    <n v="252"/>
    <n v="504"/>
    <s v="Neither"/>
    <s v="HS-7862"/>
    <s v="Healthcare &amp; Safety"/>
    <n v="14.423322704129969"/>
    <x v="6"/>
    <n v="2021"/>
    <n v="0"/>
  </r>
  <r>
    <d v="2021-01-12T20:15:37"/>
    <s v="21-3764"/>
    <s v="P005"/>
    <n v="4"/>
    <n v="76"/>
    <n v="76"/>
    <s v=""/>
    <n v="19"/>
    <n v="304"/>
    <n v="76"/>
    <n v="228"/>
    <s v="Satisfied"/>
    <s v="CT-3371"/>
    <s v="Creative &amp; Technology"/>
    <n v="12.004541523616258"/>
    <x v="6"/>
    <n v="2021"/>
    <n v="0"/>
  </r>
  <r>
    <d v="2021-10-30T12:36:05"/>
    <s v="21-1935"/>
    <s v="P009"/>
    <n v="4"/>
    <s v=""/>
    <n v="255"/>
    <n v="85"/>
    <n v="85"/>
    <n v="1020"/>
    <n v="340"/>
    <n v="680"/>
    <s v="Satisfied"/>
    <s v="CG-1393"/>
    <s v="Community &amp; Government"/>
    <n v="11.927799225928501"/>
    <x v="6"/>
    <n v="2021"/>
    <n v="0"/>
  </r>
  <r>
    <d v="2021-04-18T00:00:00"/>
    <s v="21-4008"/>
    <s v="P009"/>
    <n v="4"/>
    <n v="255"/>
    <n v="255"/>
    <n v="85"/>
    <n v="85"/>
    <n v="1020"/>
    <n v="340"/>
    <n v="680"/>
    <s v="Dissatisfied"/>
    <s v="CG-1557"/>
    <s v="Community &amp; Government"/>
    <n v="10.826646539963521"/>
    <x v="6"/>
    <n v="2021"/>
    <n v="0"/>
  </r>
  <r>
    <d v="2021-09-08T05:06:01"/>
    <s v="21-3976"/>
    <s v="P014"/>
    <n v="4"/>
    <s v=""/>
    <n v="166"/>
    <n v="83"/>
    <n v="83"/>
    <n v="664"/>
    <n v="332"/>
    <n v="332"/>
    <s v="Satisfied"/>
    <s v="HS-7367"/>
    <s v="Healthcare &amp; Safety"/>
    <n v="14.460020532456038"/>
    <x v="6"/>
    <n v="2021"/>
    <n v="0"/>
  </r>
  <r>
    <d v="2021-09-10T06:08:54"/>
    <s v="21-4381"/>
    <s v="P015"/>
    <n v="4"/>
    <n v="176"/>
    <n v="176"/>
    <n v="88"/>
    <n v="88"/>
    <n v="704"/>
    <n v="352"/>
    <n v="352"/>
    <s v="Neither"/>
    <s v="CT-3891"/>
    <s v="Creative &amp; Technology"/>
    <n v="15.556812309269255"/>
    <x v="6"/>
    <n v="2021"/>
    <n v="0"/>
  </r>
  <r>
    <d v="2021-01-01T06:43:00"/>
    <s v="21-4589"/>
    <s v="P017"/>
    <n v="4"/>
    <n v="120"/>
    <n v="120"/>
    <n v="30"/>
    <n v="30"/>
    <n v="480"/>
    <n v="120"/>
    <n v="360"/>
    <s v="Neither"/>
    <s v="CP-2694"/>
    <s v="Corporate &amp; Professional"/>
    <n v="12.921682080641304"/>
    <x v="6"/>
    <n v="2021"/>
    <n v="0"/>
  </r>
  <r>
    <d v="2021-11-09T00:00:00"/>
    <s v="21-2376"/>
    <s v="P017"/>
    <n v="4"/>
    <n v="120"/>
    <n v="120"/>
    <n v="30"/>
    <n v="30"/>
    <n v="480"/>
    <n v="120"/>
    <n v="360"/>
    <s v="Satisfied"/>
    <s v="CP-2216"/>
    <s v="Corporate &amp; Professional"/>
    <n v="13.299525114817991"/>
    <x v="6"/>
    <n v="2021"/>
    <n v="0"/>
  </r>
  <r>
    <d v="2021-05-27T00:00:00"/>
    <s v="21-1059"/>
    <s v="P021"/>
    <n v="4"/>
    <s v=""/>
    <n v="207"/>
    <n v="69"/>
    <n v="69"/>
    <n v="828"/>
    <n v="276"/>
    <n v="552"/>
    <s v="Neither"/>
    <s v="CT-3184"/>
    <s v="Creative &amp; Technology"/>
    <n v="14.308257477047373"/>
    <x v="6"/>
    <n v="2021"/>
    <n v="0"/>
  </r>
  <r>
    <d v="2021-08-26T14:45:56"/>
    <s v="21-2233"/>
    <s v="P023"/>
    <n v="4"/>
    <n v="126"/>
    <n v="126"/>
    <s v=""/>
    <n v="42"/>
    <n v="504"/>
    <n v="168"/>
    <n v="336"/>
    <s v="Satisfied"/>
    <s v="CP-2325"/>
    <s v="Corporate &amp; Professional"/>
    <n v="11.701919153133453"/>
    <x v="6"/>
    <n v="2021"/>
    <n v="0"/>
  </r>
  <r>
    <d v="2021-04-09T15:42:13"/>
    <s v="21-4262"/>
    <s v="P026"/>
    <n v="4"/>
    <n v="280"/>
    <n v="280"/>
    <n v="70"/>
    <n v="70"/>
    <n v="1120"/>
    <n v="280"/>
    <n v="840"/>
    <s v="Neither"/>
    <s v="HS-7367"/>
    <s v="Healthcare &amp; Safety"/>
    <n v="14.460020532456038"/>
    <x v="6"/>
    <n v="2021"/>
    <n v="0"/>
  </r>
  <r>
    <d v="2021-07-31T08:30:32"/>
    <s v="21-4157"/>
    <s v="P028"/>
    <n v="4"/>
    <n v="156"/>
    <n v="156"/>
    <s v=""/>
    <n v="78"/>
    <n v="624"/>
    <n v="312"/>
    <n v="312"/>
    <s v="Satisfied"/>
    <s v="FE-6339"/>
    <s v="Facilities &amp; Services"/>
    <n v="13.853438793083487"/>
    <x v="6"/>
    <n v="2021"/>
    <n v="0"/>
  </r>
  <r>
    <d v="2021-12-09T00:00:00"/>
    <s v="21-2836"/>
    <s v="P028"/>
    <n v="4"/>
    <n v="156"/>
    <n v="156"/>
    <n v="78"/>
    <n v="78"/>
    <n v="624"/>
    <n v="312"/>
    <n v="312"/>
    <s v="Neither"/>
    <s v="CG-137"/>
    <s v="Community &amp; Government"/>
    <n v="12.796588406005421"/>
    <x v="6"/>
    <n v="2021"/>
    <n v="0"/>
  </r>
  <r>
    <d v="2021-08-21T02:48:23"/>
    <s v="21-1502"/>
    <s v="P032"/>
    <n v="4"/>
    <s v=""/>
    <n v="92"/>
    <n v="46"/>
    <n v="46"/>
    <n v="368"/>
    <n v="184"/>
    <n v="184"/>
    <s v="Satisfied"/>
    <s v="CT-3169"/>
    <s v="Creative &amp; Technology"/>
    <n v="8.8514729234790472"/>
    <x v="6"/>
    <n v="2021"/>
    <n v="0"/>
  </r>
  <r>
    <d v="2021-12-11T18:39:49"/>
    <s v="21-2559"/>
    <s v="P034"/>
    <n v="4"/>
    <n v="114"/>
    <n v="114"/>
    <n v="57"/>
    <n v="57"/>
    <n v="456"/>
    <n v="228"/>
    <n v="228"/>
    <s v="Neither"/>
    <s v="FE-6685"/>
    <s v="Facilities &amp; Services"/>
    <n v="10.06992029407844"/>
    <x v="6"/>
    <n v="2021"/>
    <n v="0"/>
  </r>
  <r>
    <d v="2021-03-03T00:00:00"/>
    <s v="21-1700"/>
    <s v="P034"/>
    <n v="4"/>
    <n v="114"/>
    <n v="114"/>
    <n v="57"/>
    <n v="57"/>
    <n v="456"/>
    <n v="228"/>
    <n v="228"/>
    <s v="Neither"/>
    <s v="CP-2671"/>
    <s v="Corporate &amp; Professional"/>
    <n v="9.0350666811770921"/>
    <x v="6"/>
    <n v="2021"/>
    <n v="0"/>
  </r>
  <r>
    <d v="2021-09-29T00:00:00"/>
    <s v="21-2878"/>
    <s v="P034"/>
    <n v="4"/>
    <n v="114"/>
    <n v="114"/>
    <n v="57"/>
    <n v="57"/>
    <n v="456"/>
    <n v="228"/>
    <n v="228"/>
    <s v="Neither"/>
    <s v="FE-6260"/>
    <s v="Facilities &amp; Services"/>
    <n v="11.289144410898391"/>
    <x v="6"/>
    <n v="2021"/>
    <n v="0"/>
  </r>
  <r>
    <d v="2021-08-10T07:52:04"/>
    <s v="21-2782"/>
    <s v="P036"/>
    <n v="4"/>
    <n v="280"/>
    <n v="280"/>
    <s v=""/>
    <n v="70"/>
    <n v="1120"/>
    <n v="280"/>
    <n v="840"/>
    <s v="Neither"/>
    <s v="CG-1606"/>
    <s v="Community &amp; Government"/>
    <n v="12.452986387489583"/>
    <x v="6"/>
    <n v="2021"/>
    <n v="0"/>
  </r>
  <r>
    <d v="2021-08-20T00:00:00"/>
    <s v="21-3393"/>
    <s v="P037"/>
    <n v="4"/>
    <n v="160"/>
    <n v="160"/>
    <n v="80"/>
    <n v="80"/>
    <n v="640"/>
    <n v="320"/>
    <n v="320"/>
    <s v="Satisfied"/>
    <s v="CP-2574"/>
    <s v="Corporate &amp; Professional"/>
    <n v="12.275875773922367"/>
    <x v="6"/>
    <n v="2021"/>
    <n v="0"/>
  </r>
  <r>
    <d v="2021-10-23T00:00:00"/>
    <s v="21-4353"/>
    <s v="P039"/>
    <n v="4"/>
    <n v="270"/>
    <n v="270"/>
    <n v="90"/>
    <n v="90"/>
    <n v="1080"/>
    <n v="360"/>
    <n v="720"/>
    <s v="Neither"/>
    <s v="SR-9315"/>
    <s v="Sports &amp; Recreation"/>
    <n v="12.682358648534777"/>
    <x v="6"/>
    <n v="2021"/>
    <n v="0"/>
  </r>
  <r>
    <d v="2021-01-20T22:45:10"/>
    <s v="21-2161"/>
    <s v="P041"/>
    <n v="4"/>
    <n v="144"/>
    <n v="144"/>
    <n v="36"/>
    <n v="36"/>
    <n v="576"/>
    <n v="144"/>
    <n v="432"/>
    <s v="Dissatisfied"/>
    <s v="EE-4661"/>
    <s v="Education"/>
    <n v="11.808681852148307"/>
    <x v="6"/>
    <n v="2021"/>
    <n v="0"/>
  </r>
  <r>
    <d v="2021-04-25T00:00:00"/>
    <s v="21-3153"/>
    <s v="P044"/>
    <n v="4"/>
    <s v=""/>
    <n v="368"/>
    <n v="92"/>
    <n v="92"/>
    <n v="1472"/>
    <n v="368"/>
    <n v="1104"/>
    <s v="Dissatisfied"/>
    <s v="EE-4648"/>
    <s v="Education"/>
    <n v="11.99399163482429"/>
    <x v="6"/>
    <n v="2021"/>
    <n v="0"/>
  </r>
  <r>
    <d v="2021-05-30T00:00:00"/>
    <s v="21-4040"/>
    <s v="P046"/>
    <n v="4"/>
    <n v="38"/>
    <n v="38"/>
    <n v="19"/>
    <n v="19"/>
    <n v="152"/>
    <n v="76"/>
    <n v="76"/>
    <s v="Neither"/>
    <s v="FE-6615"/>
    <s v="Facilities &amp; Services"/>
    <n v="15.861056998489449"/>
    <x v="6"/>
    <n v="2021"/>
    <n v="0"/>
  </r>
  <r>
    <d v="2021-08-08T22:02:14"/>
    <s v="21-4736"/>
    <s v="P047"/>
    <n v="4"/>
    <n v="72"/>
    <n v="72"/>
    <n v="36"/>
    <n v="36"/>
    <n v="288"/>
    <n v="144"/>
    <n v="144"/>
    <s v="Neither"/>
    <s v="CT-3693"/>
    <s v="Creative &amp; Technology"/>
    <n v="13.259563298324382"/>
    <x v="6"/>
    <n v="2021"/>
    <n v="0"/>
  </r>
  <r>
    <d v="2021-08-28T21:25:58"/>
    <s v="21-1911"/>
    <s v="P048"/>
    <n v="4"/>
    <n v="252"/>
    <n v="252"/>
    <n v="63"/>
    <n v="63"/>
    <n v="1008"/>
    <n v="252"/>
    <n v="756"/>
    <s v="Neither"/>
    <s v="HS-770"/>
    <s v="Healthcare &amp; Safety"/>
    <n v="12.148236977735172"/>
    <x v="6"/>
    <n v="2021"/>
    <n v="0"/>
  </r>
  <r>
    <d v="2021-08-12T00:00:00"/>
    <s v="21-3794"/>
    <s v="P048"/>
    <n v="4"/>
    <n v="252"/>
    <n v="252"/>
    <s v=""/>
    <n v="63"/>
    <n v="1008"/>
    <n v="252"/>
    <n v="756"/>
    <s v="Neither"/>
    <s v="EE-4580"/>
    <s v="Education"/>
    <n v="13.275355576494196"/>
    <x v="6"/>
    <n v="2021"/>
    <n v="0"/>
  </r>
  <r>
    <d v="2021-11-12T00:00:00"/>
    <s v="21-2964"/>
    <s v="P050"/>
    <n v="4"/>
    <n v="108"/>
    <n v="108"/>
    <n v="36"/>
    <n v="36"/>
    <n v="432"/>
    <n v="144"/>
    <n v="288"/>
    <s v="Neither"/>
    <s v="CG-1839"/>
    <s v="Community &amp; Government"/>
    <n v="14.157909724393564"/>
    <x v="6"/>
    <n v="2021"/>
    <n v="0"/>
  </r>
  <r>
    <d v="2021-11-23T00:00:00"/>
    <s v="21-1632"/>
    <s v="P051"/>
    <n v="4"/>
    <s v=""/>
    <n v="135"/>
    <n v="45"/>
    <n v="45"/>
    <n v="540"/>
    <n v="180"/>
    <n v="360"/>
    <s v="Satisfied"/>
    <s v="CP-2694"/>
    <s v="Corporate &amp; Professional"/>
    <n v="12.921682080641304"/>
    <x v="6"/>
    <n v="2021"/>
    <n v="0"/>
  </r>
  <r>
    <d v="2021-06-17T00:00:00"/>
    <s v="21-1310"/>
    <s v="P053"/>
    <n v="4"/>
    <n v="50"/>
    <n v="50"/>
    <n v="25"/>
    <n v="25"/>
    <n v="200"/>
    <n v="100"/>
    <n v="100"/>
    <s v="Neither"/>
    <s v="HS-7741"/>
    <s v="Healthcare &amp; Safety"/>
    <n v="10.96230865592911"/>
    <x v="6"/>
    <n v="2021"/>
    <n v="0"/>
  </r>
  <r>
    <d v="2021-03-26T20:52:47"/>
    <s v="21-3350"/>
    <s v="P055"/>
    <n v="4"/>
    <n v="360"/>
    <n v="360"/>
    <n v="90"/>
    <n v="90"/>
    <n v="1440"/>
    <n v="360"/>
    <n v="1080"/>
    <s v="Satisfied"/>
    <s v="FE-6892"/>
    <s v="Facilities &amp; Services"/>
    <n v="14.817898176328208"/>
    <x v="6"/>
    <n v="2021"/>
    <n v="0"/>
  </r>
  <r>
    <d v="2021-01-09T05:10:21"/>
    <s v="21-4645"/>
    <s v="P056"/>
    <n v="4"/>
    <n v="72"/>
    <n v="72"/>
    <n v="36"/>
    <n v="36"/>
    <n v="288"/>
    <n v="144"/>
    <n v="144"/>
    <s v="Neither"/>
    <s v="CT-3169"/>
    <s v="Creative &amp; Technology"/>
    <n v="8.8514729234790472"/>
    <x v="6"/>
    <n v="2021"/>
    <n v="0"/>
  </r>
  <r>
    <d v="2021-04-08T05:04:19"/>
    <s v="21-4422"/>
    <s v="P058"/>
    <n v="4"/>
    <n v="356"/>
    <n v="356"/>
    <n v="89"/>
    <n v="89"/>
    <n v="1424"/>
    <n v="356"/>
    <n v="1068"/>
    <s v="Neither"/>
    <s v="CP-2795"/>
    <s v="Corporate &amp; Professional"/>
    <n v="11.799431383856128"/>
    <x v="6"/>
    <n v="2021"/>
    <n v="0"/>
  </r>
  <r>
    <d v="2021-09-27T03:21:41"/>
    <s v="21-4756"/>
    <s v="P059"/>
    <n v="4"/>
    <n v="267"/>
    <n v="267"/>
    <n v="89"/>
    <n v="89"/>
    <n v="1068"/>
    <n v="356"/>
    <n v="712"/>
    <s v="Neither"/>
    <s v="FE-6981"/>
    <s v="Facilities &amp; Services"/>
    <n v="10.517826055804084"/>
    <x v="6"/>
    <n v="2021"/>
    <n v="0"/>
  </r>
  <r>
    <d v="2021-07-19T00:00:00"/>
    <s v="21-3137"/>
    <s v="P059"/>
    <n v="4"/>
    <n v="267"/>
    <n v="267"/>
    <n v="89"/>
    <n v="89"/>
    <n v="1068"/>
    <n v="356"/>
    <n v="712"/>
    <s v="Neither"/>
    <s v="CT-317"/>
    <s v="Creative &amp; Technology"/>
    <n v="12.551203838971933"/>
    <x v="6"/>
    <n v="2021"/>
    <n v="0"/>
  </r>
  <r>
    <d v="2021-05-06T01:07:08"/>
    <s v="21-4077"/>
    <s v="P061"/>
    <n v="4"/>
    <n v="264"/>
    <n v="264"/>
    <n v="88"/>
    <n v="88"/>
    <n v="1056"/>
    <n v="352"/>
    <n v="704"/>
    <s v="Neither"/>
    <s v="CT-3225"/>
    <s v="Creative &amp; Technology"/>
    <n v="11.485823039755857"/>
    <x v="6"/>
    <n v="2021"/>
    <n v="0"/>
  </r>
  <r>
    <d v="2021-01-03T01:15:54"/>
    <s v="21-1279"/>
    <s v="P070"/>
    <n v="4"/>
    <s v=""/>
    <n v="84"/>
    <s v=""/>
    <n v="21"/>
    <n v="336"/>
    <n v="84"/>
    <n v="252"/>
    <s v="Dissatisfied"/>
    <s v="CP-2795"/>
    <s v="Corporate &amp; Professional"/>
    <n v="11.799431383856128"/>
    <x v="6"/>
    <n v="2021"/>
    <n v="0"/>
  </r>
  <r>
    <d v="2021-08-23T08:52:01"/>
    <s v="21-1609"/>
    <s v="P070"/>
    <n v="4"/>
    <n v="84"/>
    <n v="84"/>
    <n v="21"/>
    <n v="21"/>
    <n v="336"/>
    <n v="84"/>
    <n v="252"/>
    <s v="Satisfied"/>
    <s v="EE-4438"/>
    <s v="Education"/>
    <n v="13.857835104514242"/>
    <x v="6"/>
    <n v="2021"/>
    <n v="0"/>
  </r>
  <r>
    <d v="2021-04-16T00:00:00"/>
    <s v="21-2087"/>
    <s v="P072"/>
    <n v="4"/>
    <n v="132"/>
    <n v="132"/>
    <n v="44"/>
    <n v="44"/>
    <n v="528"/>
    <n v="176"/>
    <n v="352"/>
    <s v="Neither"/>
    <s v="FE-6470"/>
    <s v="Facilities &amp; Services"/>
    <n v="10.434860153112215"/>
    <x v="6"/>
    <n v="2021"/>
    <n v="0"/>
  </r>
  <r>
    <d v="2021-03-11T18:51:21"/>
    <s v="21-3702"/>
    <s v="P075"/>
    <n v="4"/>
    <s v=""/>
    <n v="160"/>
    <s v=""/>
    <n v="80"/>
    <n v="640"/>
    <n v="320"/>
    <n v="320"/>
    <s v="Neither"/>
    <s v="HS-7461"/>
    <s v="Healthcare &amp; Safety"/>
    <n v="12.85215703546821"/>
    <x v="6"/>
    <n v="2021"/>
    <n v="0"/>
  </r>
  <r>
    <d v="2021-09-01T00:00:00"/>
    <s v="21-4054"/>
    <s v="P079"/>
    <n v="4"/>
    <n v="188"/>
    <n v="188"/>
    <n v="94"/>
    <n v="94"/>
    <n v="752"/>
    <n v="376"/>
    <n v="376"/>
    <s v="Neither"/>
    <s v="EE-40"/>
    <s v="Education"/>
    <n v="12.396052160428608"/>
    <x v="6"/>
    <n v="2021"/>
    <n v="0"/>
  </r>
  <r>
    <d v="2021-10-31T06:19:34"/>
    <s v="21-1839"/>
    <s v="P081"/>
    <n v="4"/>
    <s v=""/>
    <n v="50"/>
    <n v="25"/>
    <n v="25"/>
    <n v="200"/>
    <n v="100"/>
    <n v="100"/>
    <s v="Neither"/>
    <s v="CP-2574"/>
    <s v="Corporate &amp; Professional"/>
    <n v="12.275875773922367"/>
    <x v="6"/>
    <n v="2021"/>
    <n v="0"/>
  </r>
  <r>
    <d v="2021-02-06T03:12:07"/>
    <s v="21-4239"/>
    <s v="P084"/>
    <n v="4"/>
    <n v="154"/>
    <n v="154"/>
    <n v="77"/>
    <n v="77"/>
    <n v="616"/>
    <n v="308"/>
    <n v="308"/>
    <s v="Neither"/>
    <s v="CT-3600"/>
    <s v="Creative &amp; Technology"/>
    <n v="11.841063669683448"/>
    <x v="6"/>
    <n v="2021"/>
    <n v="0"/>
  </r>
  <r>
    <d v="2021-10-30T07:40:14"/>
    <s v="21-4930"/>
    <s v="P085"/>
    <n v="4"/>
    <n v="320"/>
    <n v="320"/>
    <n v="80"/>
    <n v="80"/>
    <n v="1280"/>
    <n v="320"/>
    <n v="960"/>
    <s v="Neither"/>
    <s v="CG-1316"/>
    <s v="Community &amp; Government"/>
    <n v="15.458859683514467"/>
    <x v="6"/>
    <n v="2021"/>
    <n v="0"/>
  </r>
  <r>
    <d v="2021-01-01T13:45:19"/>
    <s v="21-1834"/>
    <s v="P087"/>
    <n v="4"/>
    <n v="176"/>
    <n v="176"/>
    <n v="88"/>
    <n v="88"/>
    <n v="704"/>
    <n v="352"/>
    <n v="352"/>
    <s v="Satisfied"/>
    <s v="CT-3184"/>
    <s v="Creative &amp; Technology"/>
    <n v="14.308257477047373"/>
    <x v="6"/>
    <n v="2021"/>
    <n v="0"/>
  </r>
  <r>
    <d v="2021-05-25T11:01:32"/>
    <s v="21-1858"/>
    <s v="P089"/>
    <n v="4"/>
    <n v="102"/>
    <n v="102"/>
    <n v="51"/>
    <n v="51"/>
    <n v="408"/>
    <n v="204"/>
    <n v="204"/>
    <s v="Satisfied"/>
    <s v="HS-7751"/>
    <s v="Healthcare &amp; Safety"/>
    <n v="11.36085047138285"/>
    <x v="6"/>
    <n v="2021"/>
    <n v="0"/>
  </r>
  <r>
    <d v="2021-05-06T00:29:14"/>
    <s v="21-3436"/>
    <s v="P090"/>
    <n v="4"/>
    <n v="57"/>
    <n v="57"/>
    <n v="19"/>
    <n v="19"/>
    <n v="228"/>
    <n v="76"/>
    <n v="152"/>
    <s v="Neither"/>
    <s v="EE-4569"/>
    <s v="Education"/>
    <n v="12.699346182652626"/>
    <x v="6"/>
    <n v="2021"/>
    <n v="0"/>
  </r>
  <r>
    <d v="2021-06-29T15:33:07"/>
    <s v="21-1563"/>
    <s v="P091"/>
    <n v="4"/>
    <n v="204"/>
    <n v="204"/>
    <n v="51"/>
    <n v="51"/>
    <n v="816"/>
    <n v="204"/>
    <n v="612"/>
    <s v="Neither"/>
    <s v="CG-1729"/>
    <s v="Community &amp; Government"/>
    <n v="12.732640267350657"/>
    <x v="6"/>
    <n v="2021"/>
    <n v="0"/>
  </r>
  <r>
    <d v="2021-09-03T14:52:09"/>
    <s v="21-1849"/>
    <s v="P091"/>
    <n v="4"/>
    <n v="204"/>
    <n v="204"/>
    <n v="51"/>
    <n v="51"/>
    <n v="816"/>
    <n v="204"/>
    <n v="612"/>
    <s v="Neither"/>
    <s v="CG-1627"/>
    <s v="Community &amp; Government"/>
    <n v="15.856807810268592"/>
    <x v="6"/>
    <n v="2021"/>
    <n v="0"/>
  </r>
  <r>
    <d v="2021-04-27T08:18:06"/>
    <s v="21-2190"/>
    <s v="P092"/>
    <n v="4"/>
    <n v="124"/>
    <n v="124"/>
    <n v="62"/>
    <n v="62"/>
    <n v="496"/>
    <n v="248"/>
    <n v="248"/>
    <s v="Satisfied"/>
    <s v="CG-1393"/>
    <s v="Community &amp; Government"/>
    <n v="11.927799225928501"/>
    <x v="6"/>
    <n v="2021"/>
    <n v="0"/>
  </r>
  <r>
    <d v="2021-03-16T00:00:00"/>
    <s v="21-4079"/>
    <s v="P093"/>
    <n v="4"/>
    <n v="384"/>
    <n v="384"/>
    <n v="96"/>
    <n v="96"/>
    <n v="1536"/>
    <n v="384"/>
    <n v="1152"/>
    <s v="Neither"/>
    <s v="CG-1393"/>
    <s v="Community &amp; Government"/>
    <n v="11.927799225928501"/>
    <x v="6"/>
    <n v="2021"/>
    <n v="0"/>
  </r>
  <r>
    <d v="2021-10-05T18:11:47"/>
    <s v="21-4413"/>
    <s v="P094"/>
    <n v="4"/>
    <n v="80"/>
    <n v="80"/>
    <n v="20"/>
    <n v="20"/>
    <n v="320"/>
    <n v="80"/>
    <n v="240"/>
    <s v="Neither"/>
    <s v="SR-9557"/>
    <s v="Sports &amp; Recreation"/>
    <n v="10.988762477277161"/>
    <x v="6"/>
    <n v="2021"/>
    <n v="0"/>
  </r>
  <r>
    <d v="2021-11-30T00:00:00"/>
    <s v="21-2211"/>
    <s v="P095"/>
    <n v="4"/>
    <s v=""/>
    <n v="116"/>
    <n v="29"/>
    <n v="29"/>
    <n v="464"/>
    <n v="116"/>
    <n v="348"/>
    <s v="Neither"/>
    <s v="FE-6818"/>
    <s v="Facilities &amp; Services"/>
    <n v="12.37474961859551"/>
    <x v="6"/>
    <n v="2021"/>
    <n v="0"/>
  </r>
  <r>
    <d v="2021-06-20T16:48:57"/>
    <s v="21-3490"/>
    <s v="P097"/>
    <n v="4"/>
    <s v=""/>
    <n v="92"/>
    <n v="46"/>
    <n v="46"/>
    <n v="368"/>
    <n v="184"/>
    <n v="184"/>
    <s v="Neither"/>
    <s v="SR-9307"/>
    <s v="Sports &amp; Recreation"/>
    <n v="11.249825090458803"/>
    <x v="6"/>
    <n v="2021"/>
    <n v="0"/>
  </r>
  <r>
    <d v="2021-08-17T03:58:35"/>
    <s v="21-2739"/>
    <s v="P100"/>
    <n v="4"/>
    <n v="46"/>
    <n v="46"/>
    <n v="23"/>
    <n v="23"/>
    <n v="184"/>
    <n v="92"/>
    <n v="92"/>
    <s v="Neither"/>
    <s v="HS-7838"/>
    <s v="Healthcare &amp; Safety"/>
    <n v="13.918153610259502"/>
    <x v="6"/>
    <n v="2021"/>
    <n v="0"/>
  </r>
  <r>
    <d v="2021-11-14T00:00:00"/>
    <s v="21-4978"/>
    <s v="P100"/>
    <n v="4"/>
    <s v=""/>
    <n v="46"/>
    <n v="23"/>
    <n v="23"/>
    <n v="184"/>
    <n v="92"/>
    <n v="92"/>
    <s v="Neither"/>
    <s v="CG-1833"/>
    <s v="Community &amp; Government"/>
    <n v="8.1595626482464514"/>
    <x v="6"/>
    <n v="2021"/>
    <n v="0"/>
  </r>
  <r>
    <d v="2021-11-15T20:56:43"/>
    <s v="21-2883"/>
    <s v="P002"/>
    <n v="5"/>
    <n v="144"/>
    <n v="144"/>
    <n v="36"/>
    <n v="36"/>
    <n v="720"/>
    <n v="180"/>
    <n v="540"/>
    <s v="Dissatisfied"/>
    <s v="CG-1833"/>
    <s v="Community &amp; Government"/>
    <n v="8.1595626482464514"/>
    <x v="6"/>
    <n v="2021"/>
    <n v="0"/>
  </r>
  <r>
    <d v="2021-09-03T01:32:41"/>
    <s v="21-2456"/>
    <s v="P003"/>
    <n v="5"/>
    <n v="189"/>
    <n v="189"/>
    <n v="63"/>
    <n v="63"/>
    <n v="945"/>
    <n v="315"/>
    <n v="630"/>
    <s v="Neither"/>
    <s v="CG-1634"/>
    <s v="Community &amp; Government"/>
    <n v="9.2053706474810433"/>
    <x v="6"/>
    <n v="2021"/>
    <n v="0"/>
  </r>
  <r>
    <d v="2021-06-06T16:27:49"/>
    <s v="21-4525"/>
    <s v="P005"/>
    <n v="5"/>
    <n v="76"/>
    <n v="76"/>
    <n v="19"/>
    <n v="19"/>
    <n v="380"/>
    <n v="95"/>
    <n v="285"/>
    <s v="Satisfied"/>
    <s v="FE-6287"/>
    <s v="Facilities &amp; Services"/>
    <n v="14.060995290679429"/>
    <x v="6"/>
    <n v="2021"/>
    <n v="0"/>
  </r>
  <r>
    <d v="2021-05-13T13:44:17"/>
    <s v="21-3272"/>
    <s v="P006"/>
    <n v="5"/>
    <n v="38"/>
    <n v="38"/>
    <n v="19"/>
    <n v="19"/>
    <n v="190"/>
    <n v="95"/>
    <n v="95"/>
    <s v="Neither"/>
    <s v="SR-9563"/>
    <s v="Sports &amp; Recreation"/>
    <n v="14.16303548174143"/>
    <x v="6"/>
    <n v="2021"/>
    <n v="0"/>
  </r>
  <r>
    <d v="2021-02-03T10:40:05"/>
    <s v="21-1417"/>
    <s v="P007"/>
    <n v="5"/>
    <s v=""/>
    <n v="225"/>
    <s v=""/>
    <n v="75"/>
    <n v="1125"/>
    <n v="375"/>
    <n v="750"/>
    <s v="Neither"/>
    <s v="SR-9732"/>
    <s v="Sports &amp; Recreation"/>
    <n v="11.593991859287692"/>
    <x v="6"/>
    <n v="2021"/>
    <n v="0"/>
  </r>
  <r>
    <d v="2021-11-22T15:19:01"/>
    <s v="21-1879"/>
    <s v="P007"/>
    <n v="5"/>
    <n v="225"/>
    <n v="225"/>
    <n v="75"/>
    <n v="75"/>
    <n v="1125"/>
    <n v="375"/>
    <n v="750"/>
    <s v="Neither"/>
    <s v="CP-2468"/>
    <s v="Corporate &amp; Professional"/>
    <n v="12.985332015423809"/>
    <x v="6"/>
    <n v="2021"/>
    <n v="0"/>
  </r>
  <r>
    <d v="2021-06-20T00:00:00"/>
    <s v="21-2508"/>
    <s v="P007"/>
    <n v="5"/>
    <n v="225"/>
    <n v="225"/>
    <n v="75"/>
    <n v="75"/>
    <n v="1125"/>
    <n v="375"/>
    <n v="750"/>
    <s v="Neither"/>
    <s v="CG-1606"/>
    <s v="Community &amp; Government"/>
    <n v="12.452986387489583"/>
    <x v="6"/>
    <n v="2021"/>
    <n v="0"/>
  </r>
  <r>
    <d v="2021-02-25T15:19:47"/>
    <s v="21-2861"/>
    <s v="P008"/>
    <n v="5"/>
    <n v="225"/>
    <n v="225"/>
    <n v="75"/>
    <n v="75"/>
    <n v="1125"/>
    <n v="375"/>
    <n v="750"/>
    <s v="Neither"/>
    <s v="CP-2960"/>
    <s v="Corporate &amp; Professional"/>
    <n v="13.062292798511226"/>
    <x v="6"/>
    <n v="2021"/>
    <n v="0"/>
  </r>
  <r>
    <d v="2021-08-30T20:54:01"/>
    <s v="21-2446"/>
    <s v="P009"/>
    <n v="5"/>
    <n v="255"/>
    <n v="255"/>
    <n v="85"/>
    <n v="85"/>
    <n v="1275"/>
    <n v="425"/>
    <n v="850"/>
    <s v="Neither"/>
    <s v="CG-1923"/>
    <s v="Community &amp; Government"/>
    <n v="10.317615395419679"/>
    <x v="6"/>
    <n v="2021"/>
    <n v="0"/>
  </r>
  <r>
    <d v="2021-02-12T00:00:00"/>
    <s v="21-4906"/>
    <s v="P009"/>
    <n v="5"/>
    <n v="255"/>
    <n v="255"/>
    <n v="85"/>
    <n v="85"/>
    <n v="1275"/>
    <n v="425"/>
    <n v="850"/>
    <s v="Neither"/>
    <s v="CP-2167"/>
    <s v="Corporate &amp; Professional"/>
    <n v="10.278063859084313"/>
    <x v="6"/>
    <n v="2021"/>
    <n v="0"/>
  </r>
  <r>
    <d v="2021-09-06T00:00:00"/>
    <s v="21-1461"/>
    <s v="P012"/>
    <n v="5"/>
    <n v="30"/>
    <n v="30"/>
    <n v="15"/>
    <n v="15"/>
    <n v="150"/>
    <n v="75"/>
    <n v="75"/>
    <s v="Dissatisfied"/>
    <s v="FE-6150"/>
    <s v="Facilities &amp; Services"/>
    <n v="12.427459362224146"/>
    <x v="6"/>
    <n v="2021"/>
    <n v="0"/>
  </r>
  <r>
    <d v="2021-01-20T00:00:00"/>
    <s v="21-2544"/>
    <s v="P015"/>
    <n v="5"/>
    <n v="176"/>
    <n v="176"/>
    <n v="88"/>
    <n v="88"/>
    <n v="880"/>
    <n v="440"/>
    <n v="440"/>
    <s v="Neither"/>
    <s v="HS-7607"/>
    <s v="Healthcare &amp; Safety"/>
    <n v="11.563724686003232"/>
    <x v="6"/>
    <n v="2021"/>
    <n v="0"/>
  </r>
  <r>
    <d v="2021-07-02T00:08:44"/>
    <s v="21-3004"/>
    <s v="P016"/>
    <n v="5"/>
    <n v="110"/>
    <n v="110"/>
    <n v="55"/>
    <n v="55"/>
    <n v="550"/>
    <n v="275"/>
    <n v="275"/>
    <s v="Dissatisfied"/>
    <s v="CP-2862"/>
    <s v="Corporate &amp; Professional"/>
    <n v="14.370283356317486"/>
    <x v="6"/>
    <n v="2021"/>
    <n v="0"/>
  </r>
  <r>
    <d v="2021-06-05T00:00:00"/>
    <s v="21-3027"/>
    <s v="P017"/>
    <n v="5"/>
    <n v="120"/>
    <n v="120"/>
    <n v="30"/>
    <n v="30"/>
    <n v="600"/>
    <n v="150"/>
    <n v="450"/>
    <s v="Dissatisfied"/>
    <s v="HS-7533"/>
    <s v="Healthcare &amp; Safety"/>
    <n v="7.0114620475168028"/>
    <x v="6"/>
    <n v="2021"/>
    <n v="0"/>
  </r>
  <r>
    <d v="2021-06-17T18:22:55"/>
    <s v="21-2528"/>
    <s v="P022"/>
    <n v="5"/>
    <n v="153"/>
    <n v="153"/>
    <s v=""/>
    <n v="51"/>
    <n v="765"/>
    <n v="255"/>
    <n v="510"/>
    <s v="Neither"/>
    <s v="FE-6260"/>
    <s v="Facilities &amp; Services"/>
    <n v="11.289144410898391"/>
    <x v="6"/>
    <n v="2021"/>
    <n v="0"/>
  </r>
  <r>
    <d v="2021-07-12T06:57:41"/>
    <s v="21-1717"/>
    <s v="P023"/>
    <n v="5"/>
    <n v="126"/>
    <n v="126"/>
    <n v="42"/>
    <n v="42"/>
    <n v="630"/>
    <n v="210"/>
    <n v="420"/>
    <s v="Satisfied"/>
    <s v="EE-4169"/>
    <s v="Education"/>
    <n v="15.24190997853951"/>
    <x v="6"/>
    <n v="2021"/>
    <n v="0"/>
  </r>
  <r>
    <d v="2021-10-12T00:00:00"/>
    <s v="21-2425"/>
    <s v="P025"/>
    <n v="5"/>
    <s v=""/>
    <n v="210"/>
    <n v="70"/>
    <n v="70"/>
    <n v="1050"/>
    <n v="350"/>
    <n v="700"/>
    <s v="Neither"/>
    <s v="CT-363"/>
    <s v="Creative &amp; Technology"/>
    <n v="9.9471686551317795"/>
    <x v="6"/>
    <n v="2021"/>
    <n v="0"/>
  </r>
  <r>
    <d v="2021-02-14T11:08:26"/>
    <s v="21-3478"/>
    <s v="P027"/>
    <n v="5"/>
    <n v="140"/>
    <n v="140"/>
    <s v=""/>
    <n v="70"/>
    <n v="700"/>
    <n v="350"/>
    <n v="350"/>
    <s v="Neither"/>
    <s v="CP-2330"/>
    <s v="Corporate &amp; Professional"/>
    <n v="9.4200113153305907"/>
    <x v="6"/>
    <n v="2021"/>
    <n v="0"/>
  </r>
  <r>
    <d v="2021-03-06T16:52:00"/>
    <s v="21-1024"/>
    <s v="P030"/>
    <n v="5"/>
    <n v="81"/>
    <n v="81"/>
    <n v="27"/>
    <n v="27"/>
    <n v="405"/>
    <n v="135"/>
    <n v="270"/>
    <s v="Satisfied"/>
    <s v="EE-4569"/>
    <s v="Education"/>
    <n v="12.699346182652626"/>
    <x v="6"/>
    <n v="2021"/>
    <n v="0"/>
  </r>
  <r>
    <d v="2021-09-15T00:00:00"/>
    <s v="21-4121"/>
    <s v="P031"/>
    <n v="5"/>
    <n v="146"/>
    <n v="146"/>
    <n v="73"/>
    <n v="73"/>
    <n v="730"/>
    <n v="365"/>
    <n v="365"/>
    <s v="Satisfied"/>
    <s v="CP-2671"/>
    <s v="Corporate &amp; Professional"/>
    <n v="9.0350666811770921"/>
    <x v="6"/>
    <n v="2021"/>
    <n v="0"/>
  </r>
  <r>
    <d v="2021-06-13T11:02:30"/>
    <s v="21-3352"/>
    <s v="P033"/>
    <n v="5"/>
    <n v="57"/>
    <n v="57"/>
    <n v="19"/>
    <n v="19"/>
    <n v="285"/>
    <n v="95"/>
    <n v="190"/>
    <s v="Dissatisfied"/>
    <s v="FE-6404"/>
    <s v="Facilities &amp; Services"/>
    <n v="11.226611755437654"/>
    <x v="6"/>
    <n v="2021"/>
    <n v="0"/>
  </r>
  <r>
    <d v="2021-02-07T00:00:00"/>
    <s v="21-3140"/>
    <s v="P033"/>
    <n v="5"/>
    <n v="57"/>
    <n v="57"/>
    <n v="19"/>
    <n v="19"/>
    <n v="285"/>
    <n v="95"/>
    <n v="190"/>
    <s v="Neither"/>
    <s v="EE-4770"/>
    <s v="Education"/>
    <n v="12.957303170959879"/>
    <x v="6"/>
    <n v="2021"/>
    <n v="0"/>
  </r>
  <r>
    <d v="2021-06-19T23:49:35"/>
    <s v="21-1829"/>
    <s v="P036"/>
    <n v="5"/>
    <n v="280"/>
    <n v="280"/>
    <n v="70"/>
    <n v="70"/>
    <n v="1400"/>
    <n v="350"/>
    <n v="1050"/>
    <s v="Satisfied"/>
    <s v="EE-46"/>
    <s v="Education"/>
    <n v="9.8238489437106278"/>
    <x v="6"/>
    <n v="2021"/>
    <n v="0"/>
  </r>
  <r>
    <d v="2021-01-12T05:06:10"/>
    <s v="21-4490"/>
    <s v="P039"/>
    <n v="5"/>
    <s v=""/>
    <n v="270"/>
    <s v=""/>
    <n v="90"/>
    <n v="1350"/>
    <n v="450"/>
    <n v="900"/>
    <s v="Neither"/>
    <s v="SR-9332"/>
    <s v="Sports &amp; Recreation"/>
    <n v="12.701325659159139"/>
    <x v="6"/>
    <n v="2021"/>
    <n v="0"/>
  </r>
  <r>
    <d v="2021-07-22T00:00:00"/>
    <s v="21-4640"/>
    <s v="P045"/>
    <n v="5"/>
    <s v=""/>
    <n v="100"/>
    <n v="25"/>
    <n v="25"/>
    <n v="500"/>
    <n v="125"/>
    <n v="375"/>
    <s v="Dissatisfied"/>
    <s v="EE-4580"/>
    <s v="Education"/>
    <n v="13.275355576494196"/>
    <x v="6"/>
    <n v="2021"/>
    <n v="0"/>
  </r>
  <r>
    <d v="2021-10-09T06:53:47"/>
    <s v="21-4285"/>
    <s v="P046"/>
    <n v="5"/>
    <n v="38"/>
    <n v="38"/>
    <n v="19"/>
    <n v="19"/>
    <n v="190"/>
    <n v="95"/>
    <n v="95"/>
    <s v="Neither"/>
    <s v="SR-9853"/>
    <s v="Sports &amp; Recreation"/>
    <n v="7.9963422143733238"/>
    <x v="6"/>
    <n v="2021"/>
    <n v="0"/>
  </r>
  <r>
    <d v="2021-03-17T20:02:15"/>
    <s v="21-2042"/>
    <s v="P047"/>
    <n v="5"/>
    <n v="72"/>
    <n v="72"/>
    <n v="36"/>
    <n v="36"/>
    <n v="360"/>
    <n v="180"/>
    <n v="180"/>
    <s v="Dissatisfied"/>
    <s v="FE-629"/>
    <s v="Facilities &amp; Services"/>
    <n v="11.311040680082275"/>
    <x v="6"/>
    <n v="2021"/>
    <n v="0"/>
  </r>
  <r>
    <d v="2021-02-20T00:00:00"/>
    <s v="21-2105"/>
    <s v="P047"/>
    <n v="5"/>
    <n v="72"/>
    <n v="72"/>
    <n v="36"/>
    <n v="36"/>
    <n v="360"/>
    <n v="180"/>
    <n v="180"/>
    <s v="Neither"/>
    <s v="EE-4308"/>
    <s v="Education"/>
    <n v="10.518436853046438"/>
    <x v="6"/>
    <n v="2021"/>
    <n v="0"/>
  </r>
  <r>
    <d v="2021-06-25T00:00:00"/>
    <s v="21-2639"/>
    <s v="P047"/>
    <n v="5"/>
    <n v="72"/>
    <n v="72"/>
    <n v="36"/>
    <n v="36"/>
    <n v="360"/>
    <n v="180"/>
    <n v="180"/>
    <s v="Neither"/>
    <s v="CT-3779"/>
    <s v="Creative &amp; Technology"/>
    <n v="10.980884286450312"/>
    <x v="6"/>
    <n v="2021"/>
    <n v="0"/>
  </r>
  <r>
    <d v="2021-02-26T00:00:00"/>
    <s v="21-3382"/>
    <s v="P052"/>
    <n v="5"/>
    <n v="352"/>
    <n v="352"/>
    <n v="88"/>
    <n v="88"/>
    <n v="1760"/>
    <n v="440"/>
    <n v="1320"/>
    <s v="Satisfied"/>
    <s v="CP-2101"/>
    <s v="Corporate &amp; Professional"/>
    <n v="9.9311000381363836"/>
    <x v="6"/>
    <n v="2021"/>
    <n v="0"/>
  </r>
  <r>
    <d v="2021-03-20T23:15:51"/>
    <s v="21-2812"/>
    <s v="P058"/>
    <n v="5"/>
    <n v="356"/>
    <n v="356"/>
    <n v="89"/>
    <n v="89"/>
    <n v="1780"/>
    <n v="445"/>
    <n v="1335"/>
    <s v="Neither"/>
    <s v="EE-4438"/>
    <s v="Education"/>
    <n v="13.857835104514242"/>
    <x v="6"/>
    <n v="2021"/>
    <n v="0"/>
  </r>
  <r>
    <d v="2021-02-27T00:00:00"/>
    <s v="21-2816"/>
    <s v="P059"/>
    <n v="5"/>
    <n v="267"/>
    <n v="267"/>
    <n v="89"/>
    <n v="89"/>
    <n v="1335"/>
    <n v="445"/>
    <n v="890"/>
    <s v="Neither"/>
    <s v="FE-6470"/>
    <s v="Facilities &amp; Services"/>
    <n v="10.434860153112215"/>
    <x v="6"/>
    <n v="2021"/>
    <n v="0"/>
  </r>
  <r>
    <d v="2021-09-02T10:53:41"/>
    <s v="21-4573"/>
    <s v="P061"/>
    <n v="5"/>
    <n v="264"/>
    <n v="264"/>
    <n v="88"/>
    <n v="88"/>
    <n v="1320"/>
    <n v="440"/>
    <n v="880"/>
    <s v="Satisfied"/>
    <s v="CP-2753"/>
    <s v="Corporate &amp; Professional"/>
    <n v="13.917704159139552"/>
    <x v="6"/>
    <n v="2021"/>
    <n v="0"/>
  </r>
  <r>
    <d v="2021-07-28T02:04:52"/>
    <s v="21-1292"/>
    <s v="P061"/>
    <n v="5"/>
    <n v="264"/>
    <n v="264"/>
    <n v="88"/>
    <n v="88"/>
    <n v="1320"/>
    <n v="440"/>
    <n v="880"/>
    <s v="Dissatisfied"/>
    <s v="FE-6404"/>
    <s v="Facilities &amp; Services"/>
    <n v="11.226611755437654"/>
    <x v="6"/>
    <n v="2021"/>
    <n v="0"/>
  </r>
  <r>
    <d v="2021-06-13T18:06:06"/>
    <s v="21-3431"/>
    <s v="P062"/>
    <n v="5"/>
    <n v="348"/>
    <n v="348"/>
    <n v="87"/>
    <n v="87"/>
    <n v="1740"/>
    <n v="435"/>
    <n v="1305"/>
    <s v="Neither"/>
    <s v="CT-3932"/>
    <s v="Creative &amp; Technology"/>
    <n v="13.929237493388955"/>
    <x v="6"/>
    <n v="2021"/>
    <n v="0"/>
  </r>
  <r>
    <d v="2021-01-05T01:57:27"/>
    <s v="21-2096"/>
    <s v="P062"/>
    <n v="5"/>
    <n v="348"/>
    <n v="348"/>
    <n v="87"/>
    <n v="87"/>
    <n v="1740"/>
    <n v="435"/>
    <n v="1305"/>
    <s v="Neither"/>
    <s v="CP-2671"/>
    <s v="Corporate &amp; Professional"/>
    <n v="9.0350666811770921"/>
    <x v="6"/>
    <n v="2021"/>
    <n v="0"/>
  </r>
  <r>
    <d v="2021-10-30T13:55:11"/>
    <s v="21-2894"/>
    <s v="P064"/>
    <n v="5"/>
    <n v="231"/>
    <n v="231"/>
    <s v=""/>
    <n v="77"/>
    <n v="1155"/>
    <n v="385"/>
    <n v="770"/>
    <s v="Neither"/>
    <s v="EE-4858"/>
    <s v="Education"/>
    <n v="12.456740895640767"/>
    <x v="6"/>
    <n v="2021"/>
    <n v="0"/>
  </r>
  <r>
    <d v="2021-12-30T00:00:00"/>
    <s v="21-2658"/>
    <s v="P064"/>
    <n v="5"/>
    <n v="231"/>
    <n v="231"/>
    <n v="77"/>
    <n v="77"/>
    <n v="1155"/>
    <n v="385"/>
    <n v="770"/>
    <s v="Neither"/>
    <s v="SR-930"/>
    <s v="Sports &amp; Recreation"/>
    <n v="14.690198582365463"/>
    <x v="6"/>
    <n v="2021"/>
    <n v="0"/>
  </r>
  <r>
    <d v="2021-07-31T00:00:00"/>
    <s v="21-3284"/>
    <s v="P067"/>
    <n v="5"/>
    <s v=""/>
    <n v="144"/>
    <n v="36"/>
    <n v="36"/>
    <n v="720"/>
    <n v="180"/>
    <n v="540"/>
    <s v="Dissatisfied"/>
    <s v="FE-6669"/>
    <s v="Facilities &amp; Services"/>
    <n v="12.661538237835474"/>
    <x v="6"/>
    <n v="2021"/>
    <n v="0"/>
  </r>
  <r>
    <d v="2021-05-03T04:16:29"/>
    <s v="21-4577"/>
    <s v="P068"/>
    <n v="5"/>
    <n v="300"/>
    <n v="300"/>
    <n v="75"/>
    <n v="75"/>
    <n v="1500"/>
    <n v="375"/>
    <n v="1125"/>
    <s v="Neither"/>
    <s v="CG-168"/>
    <s v="Community &amp; Government"/>
    <n v="13.890275354050972"/>
    <x v="6"/>
    <n v="2021"/>
    <n v="0"/>
  </r>
  <r>
    <d v="2021-04-30T00:00:00"/>
    <s v="21-1787"/>
    <s v="P068"/>
    <n v="5"/>
    <n v="300"/>
    <n v="300"/>
    <n v="75"/>
    <n v="75"/>
    <n v="1500"/>
    <n v="375"/>
    <n v="1125"/>
    <s v="Satisfied"/>
    <s v="CT-3715"/>
    <s v="Creative &amp; Technology"/>
    <n v="13.150536103258979"/>
    <x v="6"/>
    <n v="2021"/>
    <n v="0"/>
  </r>
  <r>
    <d v="2021-11-18T00:00:00"/>
    <s v="21-3217"/>
    <s v="P068"/>
    <n v="5"/>
    <n v="300"/>
    <n v="300"/>
    <n v="75"/>
    <n v="75"/>
    <n v="1500"/>
    <n v="375"/>
    <n v="1125"/>
    <s v="Neither"/>
    <s v="EE-4646"/>
    <s v="Education"/>
    <n v="16.368863536738775"/>
    <x v="6"/>
    <n v="2021"/>
    <n v="0"/>
  </r>
  <r>
    <d v="2021-03-13T08:56:18"/>
    <s v="21-1098"/>
    <s v="P080"/>
    <n v="5"/>
    <n v="57"/>
    <n v="57"/>
    <s v=""/>
    <n v="19"/>
    <n v="285"/>
    <n v="95"/>
    <n v="190"/>
    <s v="Neither"/>
    <s v="CP-2962"/>
    <s v="Corporate &amp; Professional"/>
    <n v="11.749038185128619"/>
    <x v="6"/>
    <n v="2021"/>
    <n v="0"/>
  </r>
  <r>
    <d v="2021-06-29T05:22:49"/>
    <s v="21-4889"/>
    <s v="P088"/>
    <n v="5"/>
    <n v="192"/>
    <n v="192"/>
    <n v="96"/>
    <n v="96"/>
    <n v="960"/>
    <n v="480"/>
    <n v="480"/>
    <s v="Dissatisfied"/>
    <s v="SR-9393"/>
    <s v="Sports &amp; Recreation"/>
    <n v="13.115597690631557"/>
    <x v="6"/>
    <n v="2021"/>
    <n v="0"/>
  </r>
  <r>
    <d v="2021-01-25T08:17:36"/>
    <s v="21-2192"/>
    <s v="P090"/>
    <n v="5"/>
    <s v=""/>
    <n v="57"/>
    <n v="19"/>
    <n v="19"/>
    <n v="285"/>
    <n v="95"/>
    <n v="190"/>
    <s v="Satisfied"/>
    <s v="SR-9989"/>
    <s v="Sports &amp; Recreation"/>
    <n v="15.602184182549776"/>
    <x v="6"/>
    <n v="2021"/>
    <n v="0"/>
  </r>
  <r>
    <d v="2021-01-23T00:43:01"/>
    <s v="21-2370"/>
    <s v="P092"/>
    <n v="5"/>
    <n v="124"/>
    <n v="124"/>
    <n v="62"/>
    <n v="62"/>
    <n v="620"/>
    <n v="310"/>
    <n v="310"/>
    <s v="Satisfied"/>
    <s v="FE-629"/>
    <s v="Facilities &amp; Services"/>
    <n v="11.311040680082275"/>
    <x v="6"/>
    <n v="2021"/>
    <n v="0"/>
  </r>
  <r>
    <d v="2021-02-06T07:12:43"/>
    <s v="21-2392"/>
    <s v="P093"/>
    <n v="5"/>
    <s v=""/>
    <n v="384"/>
    <n v="96"/>
    <n v="96"/>
    <n v="1920"/>
    <n v="480"/>
    <n v="1440"/>
    <s v="Satisfied"/>
    <s v="CT-3721"/>
    <s v="Creative &amp; Technology"/>
    <n v="11.03324198943719"/>
    <x v="6"/>
    <n v="2021"/>
    <n v="0"/>
  </r>
  <r>
    <d v="2021-07-11T14:30:26"/>
    <s v="21-4291"/>
    <s v="P099"/>
    <n v="5"/>
    <s v=""/>
    <n v="132"/>
    <n v="33"/>
    <n v="33"/>
    <n v="660"/>
    <n v="165"/>
    <n v="495"/>
    <s v="Satisfied"/>
    <s v="SR-9797"/>
    <s v="Sports &amp; Recreation"/>
    <n v="11.406233913305266"/>
    <x v="6"/>
    <n v="2021"/>
    <n v="0"/>
  </r>
  <r>
    <d v="2021-02-28T00:00:00"/>
    <s v="21-1802"/>
    <s v="P100"/>
    <n v="5"/>
    <n v="46"/>
    <n v="46"/>
    <n v="23"/>
    <n v="23"/>
    <n v="230"/>
    <n v="115"/>
    <n v="115"/>
    <s v="Dissatisfied"/>
    <s v="FE-6350"/>
    <s v="Facilities &amp; Services"/>
    <n v="14.906846445071711"/>
    <x v="6"/>
    <n v="2021"/>
    <n v="0"/>
  </r>
  <r>
    <d v="2021-02-21T16:54:42"/>
    <s v="21-3874"/>
    <s v="P001"/>
    <n v="6"/>
    <n v="108"/>
    <n v="108"/>
    <n v="36"/>
    <n v="36"/>
    <n v="648"/>
    <n v="216"/>
    <n v="432"/>
    <s v="Neither"/>
    <s v="CT-3242"/>
    <s v="Creative &amp; Technology"/>
    <n v="11.082295381980092"/>
    <x v="6"/>
    <n v="2021"/>
    <n v="0"/>
  </r>
  <r>
    <d v="2021-06-15T08:15:25"/>
    <s v="21-2382"/>
    <s v="P008"/>
    <n v="6"/>
    <n v="225"/>
    <n v="225"/>
    <n v="75"/>
    <n v="75"/>
    <n v="1350"/>
    <n v="450"/>
    <n v="900"/>
    <s v="Neither"/>
    <s v="CP-2694"/>
    <s v="Corporate &amp; Professional"/>
    <n v="12.921682080641304"/>
    <x v="6"/>
    <n v="2021"/>
    <n v="0"/>
  </r>
  <r>
    <d v="2021-06-25T23:26:54"/>
    <s v="21-2613"/>
    <s v="P009"/>
    <n v="6"/>
    <n v="255"/>
    <n v="255"/>
    <n v="85"/>
    <n v="85"/>
    <n v="1530"/>
    <n v="510"/>
    <n v="1020"/>
    <s v="Neither"/>
    <s v="EE-4771"/>
    <s v="Education"/>
    <n v="11.661237375491201"/>
    <x v="6"/>
    <n v="2021"/>
    <n v="0"/>
  </r>
  <r>
    <d v="2021-04-16T15:23:34"/>
    <s v="21-4448"/>
    <s v="P012"/>
    <n v="6"/>
    <s v=""/>
    <n v="30"/>
    <n v="15"/>
    <n v="15"/>
    <n v="180"/>
    <n v="90"/>
    <n v="90"/>
    <s v="Neither"/>
    <s v="SR-930"/>
    <s v="Sports &amp; Recreation"/>
    <n v="14.690198582365463"/>
    <x v="6"/>
    <n v="2021"/>
    <n v="0"/>
  </r>
  <r>
    <d v="2021-05-14T22:39:57"/>
    <s v="21-4508"/>
    <s v="P017"/>
    <n v="6"/>
    <s v=""/>
    <n v="120"/>
    <n v="30"/>
    <n v="30"/>
    <n v="720"/>
    <n v="180"/>
    <n v="540"/>
    <s v="Satisfied"/>
    <s v="CG-1316"/>
    <s v="Community &amp; Government"/>
    <n v="15.458859683514467"/>
    <x v="6"/>
    <n v="2021"/>
    <n v="0"/>
  </r>
  <r>
    <d v="2021-10-24T00:00:00"/>
    <s v="21-2997"/>
    <s v="P031"/>
    <n v="6"/>
    <n v="146"/>
    <n v="146"/>
    <n v="73"/>
    <n v="73"/>
    <n v="876"/>
    <n v="438"/>
    <n v="438"/>
    <s v="Neither"/>
    <s v="FE-6470"/>
    <s v="Facilities &amp; Services"/>
    <n v="10.434860153112215"/>
    <x v="6"/>
    <n v="2021"/>
    <n v="0"/>
  </r>
  <r>
    <d v="2021-02-13T00:00:00"/>
    <s v="21-3407"/>
    <s v="P038"/>
    <n v="6"/>
    <n v="240"/>
    <n v="240"/>
    <n v="80"/>
    <n v="80"/>
    <n v="1440"/>
    <n v="480"/>
    <n v="960"/>
    <s v="Neither"/>
    <s v="CG-1514"/>
    <s v="Community &amp; Government"/>
    <n v="13.611804647345796"/>
    <x v="6"/>
    <n v="2021"/>
    <n v="0"/>
  </r>
  <r>
    <d v="2021-02-25T00:00:00"/>
    <s v="21-2808"/>
    <s v="P050"/>
    <n v="6"/>
    <n v="108"/>
    <n v="108"/>
    <n v="36"/>
    <n v="36"/>
    <n v="648"/>
    <n v="216"/>
    <n v="432"/>
    <s v="Neither"/>
    <s v="HS-7227"/>
    <s v="Healthcare &amp; Safety"/>
    <n v="13.923194761258239"/>
    <x v="6"/>
    <n v="2021"/>
    <n v="0"/>
  </r>
  <r>
    <d v="2021-03-10T00:00:00"/>
    <s v="21-1181"/>
    <s v="P052"/>
    <n v="6"/>
    <n v="352"/>
    <n v="352"/>
    <n v="88"/>
    <n v="88"/>
    <n v="2112"/>
    <n v="528"/>
    <n v="1584"/>
    <s v="Neither"/>
    <s v="EE-4400"/>
    <s v="Education"/>
    <n v="9.4239783062860578"/>
    <x v="6"/>
    <n v="2021"/>
    <n v="0"/>
  </r>
  <r>
    <d v="2021-02-18T04:36:28"/>
    <s v="21-1376"/>
    <s v="P053"/>
    <n v="6"/>
    <s v=""/>
    <n v="50"/>
    <n v="25"/>
    <n v="25"/>
    <n v="300"/>
    <n v="150"/>
    <n v="150"/>
    <s v="Satisfied"/>
    <s v="SR-9536"/>
    <s v="Sports &amp; Recreation"/>
    <n v="14.030594525378042"/>
    <x v="6"/>
    <n v="2021"/>
    <n v="0"/>
  </r>
  <r>
    <d v="2021-12-29T00:00:00"/>
    <s v="21-4717"/>
    <s v="P055"/>
    <n v="6"/>
    <n v="360"/>
    <n v="360"/>
    <n v="90"/>
    <n v="90"/>
    <n v="2160"/>
    <n v="540"/>
    <n v="1620"/>
    <s v="Neither"/>
    <s v="SR-9105"/>
    <s v="Sports &amp; Recreation"/>
    <n v="11.072271050116964"/>
    <x v="6"/>
    <n v="2021"/>
    <n v="0"/>
  </r>
  <r>
    <d v="2021-03-20T04:45:22"/>
    <s v="21-2571"/>
    <s v="P059"/>
    <n v="6"/>
    <s v=""/>
    <n v="267"/>
    <s v=""/>
    <n v="89"/>
    <n v="1602"/>
    <n v="534"/>
    <n v="1068"/>
    <s v="Neither"/>
    <s v="CG-1983"/>
    <s v="Community &amp; Government"/>
    <n v="12.460490918487697"/>
    <x v="6"/>
    <n v="2021"/>
    <n v="0"/>
  </r>
  <r>
    <d v="2021-05-04T07:09:29"/>
    <s v="21-4557"/>
    <s v="P060"/>
    <n v="6"/>
    <n v="300"/>
    <n v="300"/>
    <n v="75"/>
    <n v="75"/>
    <n v="1800"/>
    <n v="450"/>
    <n v="1350"/>
    <s v="Neither"/>
    <s v="SR-9989"/>
    <s v="Sports &amp; Recreation"/>
    <n v="15.602184182549776"/>
    <x v="6"/>
    <n v="2021"/>
    <n v="0"/>
  </r>
  <r>
    <d v="2021-01-30T03:09:08"/>
    <s v="21-4751"/>
    <s v="P066"/>
    <n v="6"/>
    <n v="34"/>
    <n v="34"/>
    <n v="17"/>
    <n v="17"/>
    <n v="204"/>
    <n v="102"/>
    <n v="102"/>
    <s v="Dissatisfied"/>
    <s v="HS-7533"/>
    <s v="Healthcare &amp; Safety"/>
    <n v="7.0114620475168028"/>
    <x v="6"/>
    <n v="2021"/>
    <n v="0"/>
  </r>
  <r>
    <d v="2021-02-08T00:00:00"/>
    <s v="21-2064"/>
    <s v="P066"/>
    <n v="6"/>
    <n v="34"/>
    <n v="34"/>
    <n v="17"/>
    <n v="17"/>
    <n v="204"/>
    <n v="102"/>
    <n v="102"/>
    <s v="Neither"/>
    <s v="FE-6410"/>
    <s v="Facilities &amp; Services"/>
    <n v="13.717776078041958"/>
    <x v="6"/>
    <n v="2021"/>
    <n v="0"/>
  </r>
  <r>
    <d v="2021-06-12T10:04:48"/>
    <s v="21-4314"/>
    <s v="P067"/>
    <n v="6"/>
    <n v="144"/>
    <n v="144"/>
    <n v="36"/>
    <n v="36"/>
    <n v="864"/>
    <n v="216"/>
    <n v="648"/>
    <s v="Neither"/>
    <s v="CP-2735"/>
    <s v="Corporate &amp; Professional"/>
    <n v="11.769937929618399"/>
    <x v="6"/>
    <n v="2021"/>
    <n v="0"/>
  </r>
  <r>
    <d v="2021-11-17T01:07:25"/>
    <s v="21-3898"/>
    <s v="P067"/>
    <n v="6"/>
    <n v="144"/>
    <n v="144"/>
    <n v="36"/>
    <n v="36"/>
    <n v="864"/>
    <n v="216"/>
    <n v="648"/>
    <s v="Neither"/>
    <s v="FE-6639"/>
    <s v="Facilities &amp; Services"/>
    <n v="12.177709716438097"/>
    <x v="6"/>
    <n v="2021"/>
    <n v="0"/>
  </r>
  <r>
    <d v="2021-12-25T00:00:00"/>
    <s v="21-4186"/>
    <s v="P068"/>
    <n v="6"/>
    <n v="300"/>
    <n v="300"/>
    <s v=""/>
    <n v="75"/>
    <n v="1800"/>
    <n v="450"/>
    <n v="1350"/>
    <s v="Satisfied"/>
    <s v="CT-3891"/>
    <s v="Creative &amp; Technology"/>
    <n v="15.556812309269255"/>
    <x v="6"/>
    <n v="2021"/>
    <n v="0"/>
  </r>
  <r>
    <d v="2021-09-01T11:13:07"/>
    <s v="21-4047"/>
    <s v="P070"/>
    <n v="6"/>
    <n v="84"/>
    <n v="84"/>
    <n v="21"/>
    <n v="21"/>
    <n v="504"/>
    <n v="126"/>
    <n v="378"/>
    <s v="Dissatisfied"/>
    <s v="HS-7694"/>
    <s v="Healthcare &amp; Safety"/>
    <n v="14.845213075061906"/>
    <x v="6"/>
    <n v="2021"/>
    <n v="0"/>
  </r>
  <r>
    <d v="2021-03-11T04:57:30"/>
    <s v="21-3868"/>
    <s v="P071"/>
    <n v="6"/>
    <n v="210"/>
    <n v="210"/>
    <n v="70"/>
    <n v="70"/>
    <n v="1260"/>
    <n v="420"/>
    <n v="840"/>
    <s v="Dissatisfied"/>
    <s v="FE-6470"/>
    <s v="Facilities &amp; Services"/>
    <n v="10.434860153112215"/>
    <x v="6"/>
    <n v="2021"/>
    <n v="0"/>
  </r>
  <r>
    <d v="2021-06-29T09:41:33"/>
    <s v="21-2120"/>
    <s v="P072"/>
    <n v="6"/>
    <s v=""/>
    <n v="132"/>
    <n v="44"/>
    <n v="44"/>
    <n v="792"/>
    <n v="264"/>
    <n v="528"/>
    <s v="Satisfied"/>
    <s v="FE-6944"/>
    <s v="Facilities &amp; Services"/>
    <n v="13.518413464873573"/>
    <x v="6"/>
    <n v="2021"/>
    <n v="0"/>
  </r>
  <r>
    <d v="2021-01-15T00:00:00"/>
    <s v="21-1354"/>
    <s v="P072"/>
    <n v="6"/>
    <n v="132"/>
    <n v="132"/>
    <s v=""/>
    <n v="44"/>
    <n v="792"/>
    <n v="264"/>
    <n v="528"/>
    <s v="Neither"/>
    <s v="CG-1393"/>
    <s v="Community &amp; Government"/>
    <n v="11.927799225928501"/>
    <x v="6"/>
    <n v="2021"/>
    <n v="0"/>
  </r>
  <r>
    <d v="2021-05-26T17:12:26"/>
    <s v="21-1834"/>
    <s v="P078"/>
    <n v="6"/>
    <s v=""/>
    <n v="225"/>
    <n v="75"/>
    <n v="75"/>
    <n v="1350"/>
    <n v="450"/>
    <n v="900"/>
    <s v="Neither"/>
    <s v="CP-2671"/>
    <s v="Corporate &amp; Professional"/>
    <n v="9.0350666811770921"/>
    <x v="6"/>
    <n v="2021"/>
    <n v="0"/>
  </r>
  <r>
    <d v="2021-01-11T00:00:00"/>
    <s v="21-3495"/>
    <s v="P078"/>
    <n v="6"/>
    <n v="225"/>
    <n v="225"/>
    <n v="75"/>
    <n v="75"/>
    <n v="1350"/>
    <n v="450"/>
    <n v="900"/>
    <s v="Neither"/>
    <s v="EE-4858"/>
    <s v="Education"/>
    <n v="12.456740895640767"/>
    <x v="6"/>
    <n v="2021"/>
    <n v="0"/>
  </r>
  <r>
    <d v="2021-01-05T22:22:58"/>
    <s v="21-1604"/>
    <s v="P081"/>
    <n v="6"/>
    <n v="50"/>
    <n v="50"/>
    <s v=""/>
    <n v="25"/>
    <n v="300"/>
    <n v="150"/>
    <n v="150"/>
    <s v="Neither"/>
    <s v="HS-7746"/>
    <s v="Healthcare &amp; Safety"/>
    <n v="16.695690968264284"/>
    <x v="6"/>
    <n v="2021"/>
    <n v="0"/>
  </r>
  <r>
    <d v="2021-02-18T23:27:09"/>
    <s v="21-2046"/>
    <s v="P082"/>
    <n v="6"/>
    <n v="312"/>
    <n v="312"/>
    <n v="78"/>
    <n v="78"/>
    <n v="1872"/>
    <n v="468"/>
    <n v="1404"/>
    <s v="Neither"/>
    <s v="CP-2279"/>
    <s v="Corporate &amp; Professional"/>
    <n v="9.629298039722805"/>
    <x v="6"/>
    <n v="2021"/>
    <n v="0"/>
  </r>
  <r>
    <d v="2021-04-11T00:00:00"/>
    <s v="21-1732"/>
    <s v="P085"/>
    <n v="6"/>
    <s v=""/>
    <n v="320"/>
    <n v="80"/>
    <n v="80"/>
    <n v="1920"/>
    <n v="480"/>
    <n v="1440"/>
    <s v="Neither"/>
    <s v="HS-7827"/>
    <s v="Healthcare &amp; Safety"/>
    <n v="9.3014286057233697"/>
    <x v="6"/>
    <n v="2021"/>
    <n v="0"/>
  </r>
  <r>
    <d v="2021-09-01T08:58:27"/>
    <s v="21-3306"/>
    <s v="P086"/>
    <n v="6"/>
    <n v="352"/>
    <n v="352"/>
    <n v="88"/>
    <n v="88"/>
    <n v="2112"/>
    <n v="528"/>
    <n v="1584"/>
    <s v="Dissatisfied"/>
    <s v="CP-2671"/>
    <s v="Corporate &amp; Professional"/>
    <n v="9.0350666811770921"/>
    <x v="6"/>
    <n v="2021"/>
    <n v="0"/>
  </r>
  <r>
    <d v="2021-10-21T00:00:00"/>
    <s v="21-4430"/>
    <s v="P086"/>
    <n v="6"/>
    <s v=""/>
    <n v="352"/>
    <n v="88"/>
    <n v="88"/>
    <n v="2112"/>
    <n v="528"/>
    <n v="1584"/>
    <s v="Neither"/>
    <s v="FE-6404"/>
    <s v="Facilities &amp; Services"/>
    <n v="11.226611755437654"/>
    <x v="6"/>
    <n v="2021"/>
    <n v="0"/>
  </r>
  <r>
    <d v="2021-09-16T01:19:50"/>
    <s v="21-1264"/>
    <s v="P088"/>
    <n v="6"/>
    <s v=""/>
    <n v="192"/>
    <n v="96"/>
    <n v="96"/>
    <n v="1152"/>
    <n v="576"/>
    <n v="576"/>
    <s v="Satisfied"/>
    <s v="CT-3891"/>
    <s v="Creative &amp; Technology"/>
    <n v="15.556812309269255"/>
    <x v="6"/>
    <n v="2021"/>
    <n v="0"/>
  </r>
  <r>
    <d v="2021-07-14T05:27:35"/>
    <s v="21-2773"/>
    <s v="P089"/>
    <n v="6"/>
    <n v="102"/>
    <n v="102"/>
    <n v="51"/>
    <n v="51"/>
    <n v="612"/>
    <n v="306"/>
    <n v="306"/>
    <s v="Satisfied"/>
    <s v="SR-9400"/>
    <s v="Sports &amp; Recreation"/>
    <n v="12.342715162719054"/>
    <x v="6"/>
    <n v="2021"/>
    <n v="0"/>
  </r>
  <r>
    <d v="2021-03-18T09:00:55"/>
    <s v="21-2089"/>
    <s v="P090"/>
    <n v="6"/>
    <s v=""/>
    <n v="57"/>
    <n v="19"/>
    <n v="19"/>
    <n v="342"/>
    <n v="114"/>
    <n v="228"/>
    <s v="Satisfied"/>
    <s v="CP-2251"/>
    <s v="Corporate &amp; Professional"/>
    <n v="11.003496633574638"/>
    <x v="6"/>
    <n v="2021"/>
    <n v="0"/>
  </r>
  <r>
    <d v="2021-06-23T23:37:19"/>
    <s v="21-3183"/>
    <s v="P091"/>
    <n v="6"/>
    <n v="204"/>
    <n v="204"/>
    <n v="51"/>
    <n v="51"/>
    <n v="1224"/>
    <n v="306"/>
    <n v="918"/>
    <s v="Neither"/>
    <s v="EE-4858"/>
    <s v="Education"/>
    <n v="12.456740895640767"/>
    <x v="6"/>
    <n v="2021"/>
    <n v="0"/>
  </r>
  <r>
    <d v="2021-11-02T00:00:00"/>
    <s v="21-1727"/>
    <s v="P096"/>
    <n v="6"/>
    <s v=""/>
    <n v="144"/>
    <n v="48"/>
    <n v="48"/>
    <n v="864"/>
    <n v="288"/>
    <n v="576"/>
    <s v="Neither"/>
    <s v="EE-4669"/>
    <s v="Education"/>
    <n v="12.147202500273634"/>
    <x v="6"/>
    <n v="2021"/>
    <n v="0"/>
  </r>
  <r>
    <d v="2021-03-09T08:16:01"/>
    <s v="21-1226"/>
    <s v="P006"/>
    <n v="7"/>
    <s v=""/>
    <n v="38"/>
    <n v="19"/>
    <n v="19"/>
    <n v="266"/>
    <n v="133"/>
    <n v="133"/>
    <s v="Neither"/>
    <s v="CG-1835"/>
    <s v="Community &amp; Government"/>
    <n v="13.095446915421235"/>
    <x v="6"/>
    <n v="2021"/>
    <n v="0"/>
  </r>
  <r>
    <d v="2021-03-05T15:49:58"/>
    <s v="21-2947"/>
    <s v="P007"/>
    <n v="7"/>
    <n v="225"/>
    <n v="225"/>
    <n v="75"/>
    <n v="75"/>
    <n v="1575"/>
    <n v="525"/>
    <n v="1050"/>
    <s v="Neither"/>
    <s v="CT-3754"/>
    <s v="Creative &amp; Technology"/>
    <n v="8.2871811249429097"/>
    <x v="6"/>
    <n v="2021"/>
    <n v="0"/>
  </r>
  <r>
    <d v="2021-02-24T11:37:39"/>
    <s v="21-3861"/>
    <s v="P014"/>
    <n v="7"/>
    <s v=""/>
    <n v="166"/>
    <n v="83"/>
    <n v="83"/>
    <n v="1162"/>
    <n v="581"/>
    <n v="581"/>
    <s v="Neither"/>
    <s v="SR-9989"/>
    <s v="Sports &amp; Recreation"/>
    <n v="15.602184182549776"/>
    <x v="6"/>
    <n v="2021"/>
    <n v="0"/>
  </r>
  <r>
    <d v="2021-04-23T17:03:11"/>
    <s v="21-4923"/>
    <s v="P014"/>
    <n v="7"/>
    <n v="166"/>
    <n v="166"/>
    <s v=""/>
    <n v="83"/>
    <n v="1162"/>
    <n v="581"/>
    <n v="581"/>
    <s v="Dissatisfied"/>
    <s v="SR-9320"/>
    <s v="Sports &amp; Recreation"/>
    <n v="12.1334991293512"/>
    <x v="6"/>
    <n v="2021"/>
    <n v="0"/>
  </r>
  <r>
    <d v="2021-04-15T04:40:44"/>
    <s v="21-4130"/>
    <s v="P016"/>
    <n v="7"/>
    <n v="110"/>
    <n v="110"/>
    <n v="55"/>
    <n v="55"/>
    <n v="770"/>
    <n v="385"/>
    <n v="385"/>
    <s v="Satisfied"/>
    <s v="HS-7838"/>
    <s v="Healthcare &amp; Safety"/>
    <n v="13.918153610259502"/>
    <x v="6"/>
    <n v="2021"/>
    <n v="0"/>
  </r>
  <r>
    <d v="2021-10-17T01:44:52"/>
    <s v="21-3335"/>
    <s v="P017"/>
    <n v="7"/>
    <n v="120"/>
    <n v="120"/>
    <s v=""/>
    <n v="30"/>
    <n v="840"/>
    <n v="210"/>
    <n v="630"/>
    <s v="Neither"/>
    <s v="CT-3600"/>
    <s v="Creative &amp; Technology"/>
    <n v="11.841063669683448"/>
    <x v="6"/>
    <n v="2021"/>
    <n v="0"/>
  </r>
  <r>
    <d v="2021-02-10T06:37:38"/>
    <s v="21-3582"/>
    <s v="P019"/>
    <n v="7"/>
    <n v="308"/>
    <n v="308"/>
    <n v="77"/>
    <n v="77"/>
    <n v="2156"/>
    <n v="539"/>
    <n v="1617"/>
    <s v="Neither"/>
    <s v="HS-7475"/>
    <s v="Healthcare &amp; Safety"/>
    <n v="13.00553764131261"/>
    <x v="6"/>
    <n v="2021"/>
    <n v="0"/>
  </r>
  <r>
    <d v="2021-02-13T23:55:30"/>
    <s v="21-1762"/>
    <s v="P019"/>
    <n v="7"/>
    <n v="308"/>
    <n v="308"/>
    <n v="77"/>
    <n v="77"/>
    <n v="2156"/>
    <n v="539"/>
    <n v="1617"/>
    <s v="Neither"/>
    <s v="FE-6190"/>
    <s v="Facilities &amp; Services"/>
    <n v="9.8928038181361391"/>
    <x v="6"/>
    <n v="2021"/>
    <n v="0"/>
  </r>
  <r>
    <d v="2021-03-12T07:31:12"/>
    <s v="21-1449"/>
    <s v="P021"/>
    <n v="7"/>
    <n v="207"/>
    <n v="207"/>
    <n v="69"/>
    <n v="69"/>
    <n v="1449"/>
    <n v="483"/>
    <n v="966"/>
    <s v="Satisfied"/>
    <s v="FE-6615"/>
    <s v="Facilities &amp; Services"/>
    <n v="15.861056998489449"/>
    <x v="6"/>
    <n v="2021"/>
    <n v="0"/>
  </r>
  <r>
    <d v="2021-05-19T00:00:00"/>
    <s v="21-4807"/>
    <s v="P021"/>
    <n v="7"/>
    <s v=""/>
    <n v="207"/>
    <n v="69"/>
    <n v="69"/>
    <n v="1449"/>
    <n v="483"/>
    <n v="966"/>
    <s v="Satisfied"/>
    <s v="EE-4671"/>
    <s v="Education"/>
    <n v="11.862005526237752"/>
    <x v="6"/>
    <n v="2021"/>
    <n v="0"/>
  </r>
  <r>
    <d v="2021-08-01T14:26:47"/>
    <s v="21-1401"/>
    <s v="P022"/>
    <n v="7"/>
    <n v="153"/>
    <n v="153"/>
    <n v="51"/>
    <n v="51"/>
    <n v="1071"/>
    <n v="357"/>
    <n v="714"/>
    <s v="Neither"/>
    <s v="HS-7741"/>
    <s v="Healthcare &amp; Safety"/>
    <n v="10.96230865592911"/>
    <x v="6"/>
    <n v="2021"/>
    <n v="0"/>
  </r>
  <r>
    <d v="2021-11-23T06:26:41"/>
    <s v="21-1207"/>
    <s v="P025"/>
    <n v="7"/>
    <n v="210"/>
    <n v="210"/>
    <s v=""/>
    <n v="70"/>
    <n v="1470"/>
    <n v="490"/>
    <n v="980"/>
    <s v="Neither"/>
    <s v="CT-3690"/>
    <s v="Creative &amp; Technology"/>
    <n v="9.1591412531773226"/>
    <x v="6"/>
    <n v="2021"/>
    <n v="0"/>
  </r>
  <r>
    <d v="2021-07-11T00:00:00"/>
    <s v="21-4735"/>
    <s v="P025"/>
    <n v="7"/>
    <n v="210"/>
    <n v="210"/>
    <n v="70"/>
    <n v="70"/>
    <n v="1470"/>
    <n v="490"/>
    <n v="980"/>
    <s v="Neither"/>
    <s v="SR-9846"/>
    <s v="Sports &amp; Recreation"/>
    <n v="13.092530646074781"/>
    <x v="6"/>
    <n v="2021"/>
    <n v="0"/>
  </r>
  <r>
    <d v="2021-01-05T05:40:55"/>
    <s v="21-3624"/>
    <s v="P028"/>
    <n v="7"/>
    <n v="156"/>
    <n v="156"/>
    <s v=""/>
    <n v="78"/>
    <n v="1092"/>
    <n v="546"/>
    <n v="546"/>
    <s v="Neither"/>
    <s v="EE-4438"/>
    <s v="Education"/>
    <n v="13.857835104514242"/>
    <x v="6"/>
    <n v="2021"/>
    <n v="0"/>
  </r>
  <r>
    <d v="2021-03-30T00:48:44"/>
    <s v="21-3005"/>
    <s v="P029"/>
    <n v="7"/>
    <n v="300"/>
    <n v="300"/>
    <n v="75"/>
    <n v="75"/>
    <n v="2100"/>
    <n v="525"/>
    <n v="1575"/>
    <s v="Neither"/>
    <s v="CT-3375"/>
    <s v="Creative &amp; Technology"/>
    <n v="11.952554704438674"/>
    <x v="6"/>
    <n v="2021"/>
    <n v="0"/>
  </r>
  <r>
    <d v="2021-12-13T17:52:40"/>
    <s v="21-4294"/>
    <s v="P030"/>
    <n v="7"/>
    <n v="81"/>
    <n v="81"/>
    <n v="27"/>
    <n v="27"/>
    <n v="567"/>
    <n v="189"/>
    <n v="378"/>
    <s v="Dissatisfied"/>
    <s v="CT-3960"/>
    <s v="Creative &amp; Technology"/>
    <n v="13.486912834801583"/>
    <x v="6"/>
    <n v="2021"/>
    <n v="0"/>
  </r>
  <r>
    <d v="2021-08-22T18:57:59"/>
    <s v="21-1734"/>
    <s v="P030"/>
    <n v="7"/>
    <n v="81"/>
    <n v="81"/>
    <n v="27"/>
    <n v="27"/>
    <n v="567"/>
    <n v="189"/>
    <n v="378"/>
    <s v="Neither"/>
    <s v="CG-1729"/>
    <s v="Community &amp; Government"/>
    <n v="12.732640267350657"/>
    <x v="6"/>
    <n v="2021"/>
    <n v="0"/>
  </r>
  <r>
    <d v="2021-01-01T23:57:34"/>
    <s v="21-4935"/>
    <s v="P038"/>
    <n v="7"/>
    <n v="240"/>
    <n v="240"/>
    <n v="80"/>
    <n v="80"/>
    <n v="1680"/>
    <n v="560"/>
    <n v="1120"/>
    <s v="Dissatisfied"/>
    <s v="EE-4613"/>
    <s v="Education"/>
    <n v="15.268550004010105"/>
    <x v="6"/>
    <n v="2021"/>
    <n v="0"/>
  </r>
  <r>
    <d v="2021-07-25T03:42:51"/>
    <s v="21-1262"/>
    <s v="P039"/>
    <n v="7"/>
    <n v="270"/>
    <n v="270"/>
    <n v="90"/>
    <n v="90"/>
    <n v="1890"/>
    <n v="630"/>
    <n v="1260"/>
    <s v="Satisfied"/>
    <s v="FE-6631"/>
    <s v="Facilities &amp; Services"/>
    <n v="8.1352386075080023"/>
    <x v="6"/>
    <n v="2021"/>
    <n v="0"/>
  </r>
  <r>
    <d v="2021-03-01T06:56:02"/>
    <s v="21-2362"/>
    <s v="P040"/>
    <n v="7"/>
    <n v="160"/>
    <n v="160"/>
    <n v="80"/>
    <n v="80"/>
    <n v="1120"/>
    <n v="560"/>
    <n v="560"/>
    <s v="Neither"/>
    <s v="EE-4671"/>
    <s v="Education"/>
    <n v="11.862005526237752"/>
    <x v="6"/>
    <n v="2021"/>
    <n v="0"/>
  </r>
  <r>
    <d v="2021-12-26T00:00:00"/>
    <s v="21-2101"/>
    <s v="P040"/>
    <n v="7"/>
    <s v=""/>
    <n v="160"/>
    <n v="80"/>
    <n v="80"/>
    <n v="1120"/>
    <n v="560"/>
    <n v="560"/>
    <s v="Neither"/>
    <s v="SR-9315"/>
    <s v="Sports &amp; Recreation"/>
    <n v="12.682358648534777"/>
    <x v="6"/>
    <n v="2021"/>
    <n v="0"/>
  </r>
  <r>
    <d v="2021-08-10T00:00:00"/>
    <s v="21-3315"/>
    <s v="P043"/>
    <n v="7"/>
    <n v="184"/>
    <n v="184"/>
    <n v="92"/>
    <n v="92"/>
    <n v="1288"/>
    <n v="644"/>
    <n v="644"/>
    <s v="Satisfied"/>
    <s v="CP-2647"/>
    <s v="Corporate &amp; Professional"/>
    <n v="12.007834550770397"/>
    <x v="6"/>
    <n v="2021"/>
    <n v="0"/>
  </r>
  <r>
    <d v="2021-02-09T08:30:27"/>
    <s v="21-1642"/>
    <s v="P046"/>
    <n v="7"/>
    <n v="38"/>
    <n v="38"/>
    <n v="19"/>
    <n v="19"/>
    <n v="266"/>
    <n v="133"/>
    <n v="133"/>
    <s v="Neither"/>
    <s v="EE-4671"/>
    <s v="Education"/>
    <n v="11.862005526237752"/>
    <x v="6"/>
    <n v="2021"/>
    <n v="0"/>
  </r>
  <r>
    <d v="2021-12-15T00:00:00"/>
    <s v="21-2727"/>
    <s v="P049"/>
    <n v="7"/>
    <n v="356"/>
    <n v="356"/>
    <n v="89"/>
    <n v="89"/>
    <n v="2492"/>
    <n v="623"/>
    <n v="1869"/>
    <s v="Dissatisfied"/>
    <s v="CP-2549"/>
    <s v="Corporate &amp; Professional"/>
    <n v="5.9872353338051019"/>
    <x v="6"/>
    <n v="2021"/>
    <n v="0"/>
  </r>
  <r>
    <d v="2021-03-08T07:51:07"/>
    <s v="21-3241"/>
    <s v="P056"/>
    <n v="7"/>
    <n v="72"/>
    <n v="72"/>
    <n v="36"/>
    <n v="36"/>
    <n v="504"/>
    <n v="252"/>
    <n v="252"/>
    <s v="Neither"/>
    <s v="CG-1547"/>
    <s v="Community &amp; Government"/>
    <n v="11.631646244583138"/>
    <x v="6"/>
    <n v="2021"/>
    <n v="0"/>
  </r>
  <r>
    <d v="2021-02-07T23:58:30"/>
    <s v="21-4209"/>
    <s v="P056"/>
    <n v="7"/>
    <s v=""/>
    <n v="72"/>
    <n v="36"/>
    <n v="36"/>
    <n v="504"/>
    <n v="252"/>
    <n v="252"/>
    <s v="Neither"/>
    <s v="CG-1833"/>
    <s v="Community &amp; Government"/>
    <n v="8.1595626482464514"/>
    <x v="6"/>
    <n v="2021"/>
    <n v="0"/>
  </r>
  <r>
    <d v="2021-04-04T09:50:35"/>
    <s v="21-1956"/>
    <s v="P059"/>
    <n v="7"/>
    <s v=""/>
    <n v="267"/>
    <n v="89"/>
    <n v="89"/>
    <n v="1869"/>
    <n v="623"/>
    <n v="1246"/>
    <s v="Neither"/>
    <s v="CT-3608"/>
    <s v="Creative &amp; Technology"/>
    <n v="13.765798454641494"/>
    <x v="6"/>
    <n v="2021"/>
    <n v="0"/>
  </r>
  <r>
    <d v="2021-11-03T00:00:00"/>
    <s v="21-2657"/>
    <s v="P060"/>
    <n v="7"/>
    <s v=""/>
    <n v="300"/>
    <n v="75"/>
    <n v="75"/>
    <n v="2100"/>
    <n v="525"/>
    <n v="1575"/>
    <s v="Satisfied"/>
    <s v="SR-9393"/>
    <s v="Sports &amp; Recreation"/>
    <n v="13.115597690631557"/>
    <x v="6"/>
    <n v="2021"/>
    <n v="0"/>
  </r>
  <r>
    <d v="2021-01-03T15:13:00"/>
    <s v="21-1990"/>
    <s v="P068"/>
    <n v="7"/>
    <n v="300"/>
    <n v="300"/>
    <s v=""/>
    <n v="75"/>
    <n v="2100"/>
    <n v="525"/>
    <n v="1575"/>
    <s v="Neither"/>
    <s v="CT-3498"/>
    <s v="Creative &amp; Technology"/>
    <n v="10.588336269016523"/>
    <x v="6"/>
    <n v="2021"/>
    <n v="0"/>
  </r>
  <r>
    <d v="2021-11-21T07:50:29"/>
    <s v="21-4485"/>
    <s v="P070"/>
    <n v="7"/>
    <n v="84"/>
    <n v="84"/>
    <n v="21"/>
    <n v="21"/>
    <n v="588"/>
    <n v="147"/>
    <n v="441"/>
    <s v="Satisfied"/>
    <s v="CT-3955"/>
    <s v="Creative &amp; Technology"/>
    <n v="11.130819205617987"/>
    <x v="6"/>
    <n v="2021"/>
    <n v="0"/>
  </r>
  <r>
    <d v="2021-06-17T08:06:45"/>
    <s v="21-2768"/>
    <s v="P070"/>
    <n v="7"/>
    <n v="84"/>
    <n v="84"/>
    <n v="21"/>
    <n v="21"/>
    <n v="588"/>
    <n v="147"/>
    <n v="441"/>
    <s v="Neither"/>
    <s v="FE-6999"/>
    <s v="Facilities &amp; Services"/>
    <n v="12.172922939334034"/>
    <x v="6"/>
    <n v="2021"/>
    <n v="0"/>
  </r>
  <r>
    <d v="2021-06-26T18:26:51"/>
    <s v="21-3619"/>
    <s v="P073"/>
    <n v="7"/>
    <s v=""/>
    <n v="48"/>
    <n v="24"/>
    <n v="24"/>
    <n v="336"/>
    <n v="168"/>
    <n v="168"/>
    <s v="Neither"/>
    <s v="CP-2889"/>
    <s v="Corporate &amp; Professional"/>
    <n v="10.248947386022252"/>
    <x v="6"/>
    <n v="2021"/>
    <n v="0"/>
  </r>
  <r>
    <d v="2021-09-23T17:13:12"/>
    <s v="21-1633"/>
    <s v="P074"/>
    <n v="7"/>
    <n v="352"/>
    <n v="352"/>
    <n v="88"/>
    <n v="88"/>
    <n v="2464"/>
    <n v="616"/>
    <n v="1848"/>
    <s v="Satisfied"/>
    <s v="SR-9536"/>
    <s v="Sports &amp; Recreation"/>
    <n v="14.030594525378042"/>
    <x v="6"/>
    <n v="2021"/>
    <n v="0"/>
  </r>
  <r>
    <d v="2021-03-10T11:18:13"/>
    <s v="21-1481"/>
    <s v="P074"/>
    <n v="7"/>
    <s v=""/>
    <n v="352"/>
    <n v="88"/>
    <n v="88"/>
    <n v="2464"/>
    <n v="616"/>
    <n v="1848"/>
    <s v="Neither"/>
    <s v="CG-1339"/>
    <s v="Community &amp; Government"/>
    <n v="15.239568994601312"/>
    <x v="6"/>
    <n v="2021"/>
    <n v="0"/>
  </r>
  <r>
    <d v="2021-12-06T07:43:18"/>
    <s v="21-2458"/>
    <s v="P075"/>
    <n v="7"/>
    <n v="160"/>
    <n v="160"/>
    <n v="80"/>
    <n v="80"/>
    <n v="1120"/>
    <n v="560"/>
    <n v="560"/>
    <s v="Neither"/>
    <s v="HS-7227"/>
    <s v="Healthcare &amp; Safety"/>
    <n v="13.923194761258239"/>
    <x v="6"/>
    <n v="2021"/>
    <n v="0"/>
  </r>
  <r>
    <d v="2021-10-21T08:44:50"/>
    <s v="21-4627"/>
    <s v="P079"/>
    <n v="7"/>
    <n v="188"/>
    <n v="188"/>
    <n v="94"/>
    <n v="94"/>
    <n v="1316"/>
    <n v="658"/>
    <n v="658"/>
    <s v="Dissatisfied"/>
    <s v="CT-3590"/>
    <s v="Creative &amp; Technology"/>
    <n v="12.399050786131125"/>
    <x v="6"/>
    <n v="2021"/>
    <n v="0"/>
  </r>
  <r>
    <d v="2021-03-12T00:00:00"/>
    <s v="21-3689"/>
    <s v="P079"/>
    <n v="7"/>
    <n v="188"/>
    <n v="188"/>
    <n v="94"/>
    <n v="94"/>
    <n v="1316"/>
    <n v="658"/>
    <n v="658"/>
    <s v="Neither"/>
    <s v="CP-2889"/>
    <s v="Corporate &amp; Professional"/>
    <n v="10.248947386022252"/>
    <x v="6"/>
    <n v="2021"/>
    <n v="0"/>
  </r>
  <r>
    <d v="2021-02-09T00:00:00"/>
    <s v="21-3401"/>
    <s v="P081"/>
    <n v="7"/>
    <n v="50"/>
    <n v="50"/>
    <s v=""/>
    <n v="25"/>
    <n v="350"/>
    <n v="175"/>
    <n v="175"/>
    <s v="Dissatisfied"/>
    <s v="SR-955"/>
    <s v="Sports &amp; Recreation"/>
    <n v="12.072414596936037"/>
    <x v="6"/>
    <n v="2021"/>
    <n v="0"/>
  </r>
  <r>
    <d v="2021-12-27T07:12:43"/>
    <s v="21-1838"/>
    <s v="P083"/>
    <n v="7"/>
    <n v="90"/>
    <n v="90"/>
    <s v=""/>
    <n v="45"/>
    <n v="630"/>
    <n v="315"/>
    <n v="315"/>
    <s v="Neither"/>
    <s v="EE-4370"/>
    <s v="Education"/>
    <n v="14.129095302641241"/>
    <x v="6"/>
    <n v="2021"/>
    <n v="0"/>
  </r>
  <r>
    <d v="2021-06-11T01:57:59"/>
    <s v="21-4466"/>
    <s v="P084"/>
    <n v="7"/>
    <s v=""/>
    <n v="154"/>
    <s v=""/>
    <n v="77"/>
    <n v="1078"/>
    <n v="539"/>
    <n v="539"/>
    <s v="Neither"/>
    <s v="FE-621"/>
    <s v="Facilities &amp; Services"/>
    <n v="11.410471033945758"/>
    <x v="6"/>
    <n v="2021"/>
    <n v="0"/>
  </r>
  <r>
    <d v="2021-03-08T13:40:12"/>
    <s v="21-4568"/>
    <s v="P085"/>
    <n v="7"/>
    <n v="320"/>
    <n v="320"/>
    <n v="80"/>
    <n v="80"/>
    <n v="2240"/>
    <n v="560"/>
    <n v="1680"/>
    <s v="Neither"/>
    <s v="CG-1908"/>
    <s v="Community &amp; Government"/>
    <n v="12.758430621858414"/>
    <x v="6"/>
    <n v="2021"/>
    <n v="0"/>
  </r>
  <r>
    <d v="2021-10-20T14:58:25"/>
    <s v="21-1508"/>
    <s v="P087"/>
    <n v="7"/>
    <n v="176"/>
    <n v="176"/>
    <n v="88"/>
    <n v="88"/>
    <n v="1232"/>
    <n v="616"/>
    <n v="616"/>
    <s v="Dissatisfied"/>
    <s v="CP-2330"/>
    <s v="Corporate &amp; Professional"/>
    <n v="9.4200113153305907"/>
    <x v="6"/>
    <n v="2021"/>
    <n v="0"/>
  </r>
  <r>
    <d v="2021-05-25T00:00:00"/>
    <s v="21-1419"/>
    <s v="P089"/>
    <n v="7"/>
    <n v="102"/>
    <n v="102"/>
    <n v="51"/>
    <n v="51"/>
    <n v="714"/>
    <n v="357"/>
    <n v="357"/>
    <s v="Neither"/>
    <s v="FE-6350"/>
    <s v="Facilities &amp; Services"/>
    <n v="14.906846445071711"/>
    <x v="6"/>
    <n v="2021"/>
    <n v="0"/>
  </r>
  <r>
    <d v="2021-07-19T22:13:23"/>
    <s v="21-3998"/>
    <s v="P090"/>
    <n v="7"/>
    <n v="57"/>
    <n v="57"/>
    <n v="19"/>
    <n v="19"/>
    <n v="399"/>
    <n v="133"/>
    <n v="266"/>
    <s v="Neither"/>
    <s v="HS-7526"/>
    <s v="Healthcare &amp; Safety"/>
    <n v="11.221666113009938"/>
    <x v="6"/>
    <n v="2021"/>
    <n v="0"/>
  </r>
  <r>
    <d v="2021-09-21T00:00:00"/>
    <s v="21-2798"/>
    <s v="P091"/>
    <n v="7"/>
    <n v="204"/>
    <n v="204"/>
    <s v=""/>
    <n v="51"/>
    <n v="1428"/>
    <n v="357"/>
    <n v="1071"/>
    <s v="Satisfied"/>
    <s v="CT-3960"/>
    <s v="Creative &amp; Technology"/>
    <n v="13.486912834801583"/>
    <x v="6"/>
    <n v="2021"/>
    <n v="0"/>
  </r>
  <r>
    <d v="2021-04-21T00:00:00"/>
    <s v="21-1918"/>
    <s v="P093"/>
    <n v="7"/>
    <s v=""/>
    <n v="384"/>
    <s v=""/>
    <n v="96"/>
    <n v="2688"/>
    <n v="672"/>
    <n v="2016"/>
    <s v="Neither"/>
    <s v="CT-3796"/>
    <s v="Creative &amp; Technology"/>
    <n v="15.207985888346794"/>
    <x v="6"/>
    <n v="2021"/>
    <n v="0"/>
  </r>
  <r>
    <d v="2021-08-21T00:00:00"/>
    <s v="21-2659"/>
    <s v="P093"/>
    <n v="7"/>
    <n v="384"/>
    <n v="384"/>
    <n v="96"/>
    <n v="96"/>
    <n v="2688"/>
    <n v="672"/>
    <n v="2016"/>
    <s v="Neither"/>
    <s v="HS-7694"/>
    <s v="Healthcare &amp; Safety"/>
    <n v="14.845213075061906"/>
    <x v="6"/>
    <n v="2021"/>
    <n v="0"/>
  </r>
  <r>
    <d v="2021-12-30T08:29:07"/>
    <s v="21-1901"/>
    <s v="P100"/>
    <n v="7"/>
    <n v="46"/>
    <n v="46"/>
    <n v="23"/>
    <n v="23"/>
    <n v="322"/>
    <n v="161"/>
    <n v="161"/>
    <s v="Satisfied"/>
    <s v="CP-258"/>
    <s v="Corporate &amp; Professional"/>
    <n v="11.083482342133532"/>
    <x v="6"/>
    <n v="2021"/>
    <n v="0"/>
  </r>
  <r>
    <d v="2021-03-03T21:06:28"/>
    <s v="21-3805"/>
    <s v="P100"/>
    <n v="7"/>
    <n v="46"/>
    <n v="46"/>
    <s v=""/>
    <n v="23"/>
    <n v="322"/>
    <n v="161"/>
    <n v="161"/>
    <s v="Neither"/>
    <s v="EE-4655"/>
    <s v="Education"/>
    <n v="10.954865572729823"/>
    <x v="6"/>
    <n v="2021"/>
    <n v="0"/>
  </r>
  <r>
    <d v="2021-02-21T00:00:00"/>
    <s v="21-4195"/>
    <s v="P002"/>
    <n v="8"/>
    <n v="144"/>
    <n v="144"/>
    <n v="36"/>
    <n v="36"/>
    <n v="1152"/>
    <n v="288"/>
    <n v="864"/>
    <s v="Satisfied"/>
    <s v="CT-3600"/>
    <s v="Creative &amp; Technology"/>
    <n v="11.841063669683448"/>
    <x v="6"/>
    <n v="2021"/>
    <n v="0"/>
  </r>
  <r>
    <d v="2021-12-24T07:55:02"/>
    <s v="21-4167"/>
    <s v="P004"/>
    <n v="8"/>
    <s v=""/>
    <n v="189"/>
    <n v="63"/>
    <n v="63"/>
    <n v="1512"/>
    <n v="504"/>
    <n v="1008"/>
    <s v="Neither"/>
    <s v="EE-46"/>
    <s v="Education"/>
    <n v="9.8238489437106278"/>
    <x v="6"/>
    <n v="2021"/>
    <n v="0"/>
  </r>
  <r>
    <d v="2021-06-01T07:34:59"/>
    <s v="21-2308"/>
    <s v="P004"/>
    <n v="8"/>
    <s v=""/>
    <n v="189"/>
    <n v="63"/>
    <n v="63"/>
    <n v="1512"/>
    <n v="504"/>
    <n v="1008"/>
    <s v="Dissatisfied"/>
    <s v="EE-4646"/>
    <s v="Education"/>
    <n v="16.368863536738775"/>
    <x v="6"/>
    <n v="2021"/>
    <n v="0"/>
  </r>
  <r>
    <d v="2021-06-03T17:17:23"/>
    <s v="21-2431"/>
    <s v="P006"/>
    <n v="8"/>
    <n v="38"/>
    <n v="38"/>
    <n v="19"/>
    <n v="19"/>
    <n v="304"/>
    <n v="152"/>
    <n v="152"/>
    <s v="Neither"/>
    <s v="EE-4357"/>
    <s v="Education"/>
    <n v="13.466362789017223"/>
    <x v="6"/>
    <n v="2021"/>
    <n v="0"/>
  </r>
  <r>
    <d v="2021-06-16T00:44:19"/>
    <s v="21-2093"/>
    <s v="P006"/>
    <n v="8"/>
    <n v="38"/>
    <n v="38"/>
    <n v="19"/>
    <n v="19"/>
    <n v="304"/>
    <n v="152"/>
    <n v="152"/>
    <s v="Satisfied"/>
    <s v="SR-9729"/>
    <s v="Sports &amp; Recreation"/>
    <n v="12.163730387337393"/>
    <x v="6"/>
    <n v="2021"/>
    <n v="0"/>
  </r>
  <r>
    <d v="2021-02-24T20:08:46"/>
    <s v="21-1279"/>
    <s v="P007"/>
    <n v="8"/>
    <n v="225"/>
    <n v="225"/>
    <n v="75"/>
    <n v="75"/>
    <n v="1800"/>
    <n v="600"/>
    <n v="1200"/>
    <s v="Dissatisfied"/>
    <s v="EE-4370"/>
    <s v="Education"/>
    <n v="14.129095302641241"/>
    <x v="6"/>
    <n v="2021"/>
    <n v="0"/>
  </r>
  <r>
    <d v="2021-03-20T02:39:05"/>
    <s v="21-4627"/>
    <s v="P011"/>
    <n v="8"/>
    <s v=""/>
    <n v="264"/>
    <n v="88"/>
    <n v="88"/>
    <n v="2112"/>
    <n v="704"/>
    <n v="1408"/>
    <s v="Neither"/>
    <s v="HS-7461"/>
    <s v="Healthcare &amp; Safety"/>
    <n v="12.85215703546821"/>
    <x v="6"/>
    <n v="2021"/>
    <n v="0"/>
  </r>
  <r>
    <d v="2021-11-28T00:00:00"/>
    <s v="21-2220"/>
    <s v="P014"/>
    <n v="8"/>
    <s v=""/>
    <n v="166"/>
    <n v="83"/>
    <n v="83"/>
    <n v="1328"/>
    <n v="664"/>
    <n v="664"/>
    <s v="Satisfied"/>
    <s v="EE-4585"/>
    <s v="Education"/>
    <n v="11.779256317174871"/>
    <x v="6"/>
    <n v="2021"/>
    <n v="0"/>
  </r>
  <r>
    <d v="2021-04-28T05:05:29"/>
    <s v="21-1490"/>
    <s v="P017"/>
    <n v="8"/>
    <n v="120"/>
    <n v="120"/>
    <n v="30"/>
    <n v="30"/>
    <n v="960"/>
    <n v="240"/>
    <n v="720"/>
    <s v="Neither"/>
    <s v="CT-3121"/>
    <s v="Creative &amp; Technology"/>
    <n v="11.0700865530371"/>
    <x v="6"/>
    <n v="2021"/>
    <n v="0"/>
  </r>
  <r>
    <d v="2021-08-16T00:00:00"/>
    <s v="21-2184"/>
    <s v="P017"/>
    <n v="8"/>
    <n v="120"/>
    <n v="120"/>
    <n v="30"/>
    <n v="30"/>
    <n v="960"/>
    <n v="240"/>
    <n v="720"/>
    <s v="Neither"/>
    <s v="CP-2846"/>
    <s v="Corporate &amp; Professional"/>
    <n v="16.254955391951082"/>
    <x v="6"/>
    <n v="2021"/>
    <n v="0"/>
  </r>
  <r>
    <d v="2021-01-26T18:35:00"/>
    <s v="21-4846"/>
    <s v="P022"/>
    <n v="8"/>
    <s v=""/>
    <n v="153"/>
    <n v="51"/>
    <n v="51"/>
    <n v="1224"/>
    <n v="408"/>
    <n v="816"/>
    <s v="Neither"/>
    <s v="SR-9846"/>
    <s v="Sports &amp; Recreation"/>
    <n v="13.092530646074781"/>
    <x v="6"/>
    <n v="2021"/>
    <n v="0"/>
  </r>
  <r>
    <d v="2021-09-16T00:00:00"/>
    <s v="21-3216"/>
    <s v="P023"/>
    <n v="8"/>
    <s v=""/>
    <n v="126"/>
    <s v=""/>
    <n v="42"/>
    <n v="1008"/>
    <n v="336"/>
    <n v="672"/>
    <s v="Satisfied"/>
    <s v="EE-4770"/>
    <s v="Education"/>
    <n v="12.957303170959879"/>
    <x v="6"/>
    <n v="2021"/>
    <n v="0"/>
  </r>
  <r>
    <d v="2021-09-07T00:00:00"/>
    <s v="21-1033"/>
    <s v="P024"/>
    <n v="8"/>
    <s v=""/>
    <n v="66"/>
    <n v="33"/>
    <n v="33"/>
    <n v="528"/>
    <n v="264"/>
    <n v="264"/>
    <s v="Neither"/>
    <s v="FE-6631"/>
    <s v="Facilities &amp; Services"/>
    <n v="8.1352386075080023"/>
    <x v="6"/>
    <n v="2021"/>
    <n v="0"/>
  </r>
  <r>
    <d v="2021-10-16T01:07:14"/>
    <s v="21-1353"/>
    <s v="P029"/>
    <n v="8"/>
    <n v="300"/>
    <n v="300"/>
    <n v="75"/>
    <n v="75"/>
    <n v="2400"/>
    <n v="600"/>
    <n v="1800"/>
    <s v="Dissatisfied"/>
    <s v="EE-4774"/>
    <s v="Education"/>
    <n v="15.12637675023732"/>
    <x v="6"/>
    <n v="2021"/>
    <n v="0"/>
  </r>
  <r>
    <d v="2021-08-28T13:00:20"/>
    <s v="21-3455"/>
    <s v="P031"/>
    <n v="8"/>
    <s v=""/>
    <n v="146"/>
    <n v="73"/>
    <n v="73"/>
    <n v="1168"/>
    <n v="584"/>
    <n v="584"/>
    <s v="Neither"/>
    <s v="HS-7461"/>
    <s v="Healthcare &amp; Safety"/>
    <n v="12.85215703546821"/>
    <x v="6"/>
    <n v="2021"/>
    <n v="0"/>
  </r>
  <r>
    <d v="2021-03-27T12:51:38"/>
    <s v="21-3321"/>
    <s v="P031"/>
    <n v="8"/>
    <n v="146"/>
    <n v="146"/>
    <s v=""/>
    <n v="73"/>
    <n v="1168"/>
    <n v="584"/>
    <n v="584"/>
    <s v="Dissatisfied"/>
    <s v="HS-7838"/>
    <s v="Healthcare &amp; Safety"/>
    <n v="13.918153610259502"/>
    <x v="6"/>
    <n v="2021"/>
    <n v="0"/>
  </r>
  <r>
    <d v="2021-12-01T00:00:00"/>
    <s v="21-1260"/>
    <s v="P033"/>
    <n v="8"/>
    <n v="57"/>
    <n v="57"/>
    <n v="19"/>
    <n v="19"/>
    <n v="456"/>
    <n v="152"/>
    <n v="304"/>
    <s v="Satisfied"/>
    <s v="CP-2574"/>
    <s v="Corporate &amp; Professional"/>
    <n v="12.275875773922367"/>
    <x v="6"/>
    <n v="2021"/>
    <n v="0"/>
  </r>
  <r>
    <d v="2021-10-28T07:46:26"/>
    <s v="21-1552"/>
    <s v="P036"/>
    <n v="8"/>
    <s v=""/>
    <n v="280"/>
    <n v="70"/>
    <n v="70"/>
    <n v="2240"/>
    <n v="560"/>
    <n v="1680"/>
    <s v="Neither"/>
    <s v="CT-3949"/>
    <s v="Creative &amp; Technology"/>
    <n v="9.8384363471888783"/>
    <x v="6"/>
    <n v="2021"/>
    <n v="0"/>
  </r>
  <r>
    <d v="2021-03-12T14:23:34"/>
    <s v="21-4168"/>
    <s v="P039"/>
    <n v="8"/>
    <n v="270"/>
    <n v="270"/>
    <n v="90"/>
    <n v="90"/>
    <n v="2160"/>
    <n v="720"/>
    <n v="1440"/>
    <s v="Neither"/>
    <s v="HS-7161"/>
    <s v="Healthcare &amp; Safety"/>
    <n v="10.28240320324797"/>
    <x v="6"/>
    <n v="2021"/>
    <n v="0"/>
  </r>
  <r>
    <d v="2021-01-22T05:26:27"/>
    <s v="21-4059"/>
    <s v="P050"/>
    <n v="8"/>
    <s v=""/>
    <n v="108"/>
    <n v="36"/>
    <n v="36"/>
    <n v="864"/>
    <n v="288"/>
    <n v="576"/>
    <s v="Dissatisfied"/>
    <s v="SR-9883"/>
    <s v="Sports &amp; Recreation"/>
    <n v="11.504886852416154"/>
    <x v="6"/>
    <n v="2021"/>
    <n v="0"/>
  </r>
  <r>
    <d v="2021-08-07T00:00:00"/>
    <s v="21-4589"/>
    <s v="P050"/>
    <n v="8"/>
    <n v="108"/>
    <n v="108"/>
    <s v=""/>
    <n v="36"/>
    <n v="864"/>
    <n v="288"/>
    <n v="576"/>
    <s v="Neither"/>
    <s v="CP-2758"/>
    <s v="Corporate &amp; Professional"/>
    <n v="11.816654396440285"/>
    <x v="6"/>
    <n v="2021"/>
    <n v="0"/>
  </r>
  <r>
    <d v="2021-01-19T23:54:19"/>
    <s v="21-3066"/>
    <s v="P051"/>
    <n v="8"/>
    <s v=""/>
    <n v="135"/>
    <n v="45"/>
    <n v="45"/>
    <n v="1080"/>
    <n v="360"/>
    <n v="720"/>
    <s v="Neither"/>
    <s v="EE-4669"/>
    <s v="Education"/>
    <n v="12.147202500273634"/>
    <x v="6"/>
    <n v="2021"/>
    <n v="0"/>
  </r>
  <r>
    <d v="2021-06-12T00:00:00"/>
    <s v="21-4041"/>
    <s v="P052"/>
    <n v="8"/>
    <s v=""/>
    <n v="352"/>
    <n v="88"/>
    <n v="88"/>
    <n v="2816"/>
    <n v="704"/>
    <n v="2112"/>
    <s v="Dissatisfied"/>
    <s v="EE-4370"/>
    <s v="Education"/>
    <n v="14.129095302641241"/>
    <x v="6"/>
    <n v="2021"/>
    <n v="0"/>
  </r>
  <r>
    <d v="2021-06-14T08:20:46"/>
    <s v="21-2601"/>
    <s v="P053"/>
    <n v="8"/>
    <n v="50"/>
    <n v="50"/>
    <n v="25"/>
    <n v="25"/>
    <n v="400"/>
    <n v="200"/>
    <n v="200"/>
    <s v="Neither"/>
    <s v="CT-3949"/>
    <s v="Creative &amp; Technology"/>
    <n v="9.8384363471888783"/>
    <x v="6"/>
    <n v="2021"/>
    <n v="0"/>
  </r>
  <r>
    <d v="2021-08-07T13:18:00"/>
    <s v="21-2254"/>
    <s v="P056"/>
    <n v="8"/>
    <s v=""/>
    <n v="72"/>
    <n v="36"/>
    <n v="36"/>
    <n v="576"/>
    <n v="288"/>
    <n v="288"/>
    <s v="Satisfied"/>
    <s v="CP-2671"/>
    <s v="Corporate &amp; Professional"/>
    <n v="9.0350666811770921"/>
    <x v="6"/>
    <n v="2021"/>
    <n v="0"/>
  </r>
  <r>
    <d v="2021-01-10T00:00:00"/>
    <s v="21-4572"/>
    <s v="P056"/>
    <n v="8"/>
    <n v="72"/>
    <n v="72"/>
    <n v="36"/>
    <n v="36"/>
    <n v="576"/>
    <n v="288"/>
    <n v="288"/>
    <s v="Satisfied"/>
    <s v="HS-735"/>
    <s v="Healthcare &amp; Safety"/>
    <n v="9.8892508156549788"/>
    <x v="6"/>
    <n v="2021"/>
    <n v="0"/>
  </r>
  <r>
    <d v="2021-11-02T02:53:09"/>
    <s v="21-3896"/>
    <s v="P058"/>
    <n v="8"/>
    <n v="356"/>
    <n v="356"/>
    <n v="89"/>
    <n v="89"/>
    <n v="2848"/>
    <n v="712"/>
    <n v="2136"/>
    <s v="Neither"/>
    <s v="EE-4580"/>
    <s v="Education"/>
    <n v="13.275355576494196"/>
    <x v="6"/>
    <n v="2021"/>
    <n v="0"/>
  </r>
  <r>
    <d v="2021-01-17T07:03:39"/>
    <s v="21-1981"/>
    <s v="P061"/>
    <n v="8"/>
    <n v="264"/>
    <n v="264"/>
    <s v=""/>
    <n v="88"/>
    <n v="2112"/>
    <n v="704"/>
    <n v="1408"/>
    <s v="Dissatisfied"/>
    <s v="FE-6981"/>
    <s v="Facilities &amp; Services"/>
    <n v="10.517826055804084"/>
    <x v="6"/>
    <n v="2021"/>
    <n v="0"/>
  </r>
  <r>
    <d v="2021-08-25T14:43:27"/>
    <s v="21-4969"/>
    <s v="P061"/>
    <n v="8"/>
    <n v="264"/>
    <n v="264"/>
    <n v="88"/>
    <n v="88"/>
    <n v="2112"/>
    <n v="704"/>
    <n v="1408"/>
    <s v="Neither"/>
    <s v="CG-1465"/>
    <s v="Community &amp; Government"/>
    <n v="10.163794912095831"/>
    <x v="6"/>
    <n v="2021"/>
    <n v="0"/>
  </r>
  <r>
    <d v="2021-09-25T21:15:31"/>
    <s v="21-1433"/>
    <s v="P062"/>
    <n v="8"/>
    <n v="348"/>
    <n v="348"/>
    <n v="87"/>
    <n v="87"/>
    <n v="2784"/>
    <n v="696"/>
    <n v="2088"/>
    <s v="Neither"/>
    <s v="EE-4669"/>
    <s v="Education"/>
    <n v="12.147202500273634"/>
    <x v="6"/>
    <n v="2021"/>
    <n v="0"/>
  </r>
  <r>
    <d v="2021-12-25T10:46:01"/>
    <s v="21-3128"/>
    <s v="P063"/>
    <n v="8"/>
    <s v=""/>
    <n v="261"/>
    <s v=""/>
    <n v="87"/>
    <n v="2088"/>
    <n v="696"/>
    <n v="1392"/>
    <s v="Neither"/>
    <s v="FE-6981"/>
    <s v="Facilities &amp; Services"/>
    <n v="10.517826055804084"/>
    <x v="6"/>
    <n v="2021"/>
    <n v="0"/>
  </r>
  <r>
    <d v="2021-04-20T23:41:41"/>
    <s v="21-4012"/>
    <s v="P066"/>
    <n v="8"/>
    <s v=""/>
    <n v="34"/>
    <n v="17"/>
    <n v="17"/>
    <n v="272"/>
    <n v="136"/>
    <n v="136"/>
    <s v="Dissatisfied"/>
    <s v="SR-9274"/>
    <s v="Sports &amp; Recreation"/>
    <n v="11.816651848338852"/>
    <x v="6"/>
    <n v="2021"/>
    <n v="0"/>
  </r>
  <r>
    <d v="2021-05-12T15:47:16"/>
    <s v="21-2502"/>
    <s v="P066"/>
    <n v="8"/>
    <n v="34"/>
    <n v="34"/>
    <n v="17"/>
    <n v="17"/>
    <n v="272"/>
    <n v="136"/>
    <n v="136"/>
    <s v="Neither"/>
    <s v="CT-3960"/>
    <s v="Creative &amp; Technology"/>
    <n v="13.486912834801583"/>
    <x v="6"/>
    <n v="2021"/>
    <n v="0"/>
  </r>
  <r>
    <d v="2021-07-12T00:00:00"/>
    <s v="21-4968"/>
    <s v="P068"/>
    <n v="8"/>
    <n v="300"/>
    <n v="300"/>
    <s v=""/>
    <n v="75"/>
    <n v="2400"/>
    <n v="600"/>
    <n v="1800"/>
    <s v="Neither"/>
    <s v="CT-3497"/>
    <s v="Creative &amp; Technology"/>
    <n v="11.78346750250795"/>
    <x v="6"/>
    <n v="2021"/>
    <n v="0"/>
  </r>
  <r>
    <d v="2021-11-13T05:50:19"/>
    <s v="21-3326"/>
    <s v="P071"/>
    <n v="8"/>
    <n v="210"/>
    <n v="210"/>
    <n v="70"/>
    <n v="70"/>
    <n v="1680"/>
    <n v="560"/>
    <n v="1120"/>
    <s v="Satisfied"/>
    <s v="CP-2555"/>
    <s v="Corporate &amp; Professional"/>
    <n v="9.1057685343725456"/>
    <x v="6"/>
    <n v="2021"/>
    <n v="0"/>
  </r>
  <r>
    <d v="2021-07-18T00:00:00"/>
    <s v="21-2239"/>
    <s v="P074"/>
    <n v="8"/>
    <n v="352"/>
    <n v="352"/>
    <n v="88"/>
    <n v="88"/>
    <n v="2816"/>
    <n v="704"/>
    <n v="2112"/>
    <s v="Neither"/>
    <s v="CP-2555"/>
    <s v="Corporate &amp; Professional"/>
    <n v="9.1057685343725456"/>
    <x v="6"/>
    <n v="2021"/>
    <n v="0"/>
  </r>
  <r>
    <d v="2021-12-08T00:00:00"/>
    <s v="21-3391"/>
    <s v="P074"/>
    <n v="8"/>
    <n v="352"/>
    <n v="352"/>
    <n v="88"/>
    <n v="88"/>
    <n v="2816"/>
    <n v="704"/>
    <n v="2112"/>
    <s v="Satisfied"/>
    <s v="CG-1465"/>
    <s v="Community &amp; Government"/>
    <n v="10.163794912095831"/>
    <x v="6"/>
    <n v="2021"/>
    <n v="0"/>
  </r>
  <r>
    <d v="2021-08-24T17:02:02"/>
    <s v="21-3179"/>
    <s v="P075"/>
    <n v="8"/>
    <n v="160"/>
    <n v="160"/>
    <s v=""/>
    <n v="80"/>
    <n v="1280"/>
    <n v="640"/>
    <n v="640"/>
    <s v="Dissatisfied"/>
    <s v="FE-6482"/>
    <s v="Facilities &amp; Services"/>
    <n v="11.769293993029555"/>
    <x v="6"/>
    <n v="2021"/>
    <n v="0"/>
  </r>
  <r>
    <d v="2021-11-27T00:00:00"/>
    <s v="21-3107"/>
    <s v="P075"/>
    <n v="8"/>
    <n v="160"/>
    <n v="160"/>
    <n v="80"/>
    <n v="80"/>
    <n v="1280"/>
    <n v="640"/>
    <n v="640"/>
    <s v="Dissatisfied"/>
    <s v="CP-2582"/>
    <s v="Corporate &amp; Professional"/>
    <n v="11.428575823958646"/>
    <x v="6"/>
    <n v="2021"/>
    <n v="0"/>
  </r>
  <r>
    <d v="2021-09-08T00:00:00"/>
    <s v="21-3708"/>
    <s v="P077"/>
    <n v="8"/>
    <s v=""/>
    <n v="162"/>
    <n v="54"/>
    <n v="54"/>
    <n v="1296"/>
    <n v="432"/>
    <n v="864"/>
    <s v="Neither"/>
    <s v="CT-3690"/>
    <s v="Creative &amp; Technology"/>
    <n v="9.1591412531773226"/>
    <x v="6"/>
    <n v="2021"/>
    <n v="0"/>
  </r>
  <r>
    <d v="2021-03-23T03:17:12"/>
    <s v="21-4831"/>
    <s v="P083"/>
    <n v="8"/>
    <s v=""/>
    <n v="90"/>
    <n v="45"/>
    <n v="45"/>
    <n v="720"/>
    <n v="360"/>
    <n v="360"/>
    <s v="Neither"/>
    <s v="SR-9729"/>
    <s v="Sports &amp; Recreation"/>
    <n v="12.163730387337393"/>
    <x v="6"/>
    <n v="2021"/>
    <n v="0"/>
  </r>
  <r>
    <d v="2021-09-19T00:00:00"/>
    <s v="21-1730"/>
    <s v="P083"/>
    <n v="8"/>
    <n v="90"/>
    <n v="90"/>
    <s v=""/>
    <n v="45"/>
    <n v="720"/>
    <n v="360"/>
    <n v="360"/>
    <s v="Satisfied"/>
    <s v="CT-3371"/>
    <s v="Creative &amp; Technology"/>
    <n v="12.004541523616258"/>
    <x v="6"/>
    <n v="2021"/>
    <n v="0"/>
  </r>
  <r>
    <d v="2021-09-13T00:00:00"/>
    <s v="21-3541"/>
    <s v="P091"/>
    <n v="8"/>
    <n v="204"/>
    <n v="204"/>
    <n v="51"/>
    <n v="51"/>
    <n v="1632"/>
    <n v="408"/>
    <n v="1224"/>
    <s v="Dissatisfied"/>
    <s v="CT-3949"/>
    <s v="Creative &amp; Technology"/>
    <n v="9.8384363471888783"/>
    <x v="6"/>
    <n v="2021"/>
    <n v="0"/>
  </r>
  <r>
    <d v="2021-04-11T14:33:29"/>
    <s v="21-3201"/>
    <s v="P092"/>
    <n v="8"/>
    <s v=""/>
    <n v="124"/>
    <n v="62"/>
    <n v="62"/>
    <n v="992"/>
    <n v="496"/>
    <n v="496"/>
    <s v="Neither"/>
    <s v="FE-6339"/>
    <s v="Facilities &amp; Services"/>
    <n v="13.853438793083487"/>
    <x v="6"/>
    <n v="2021"/>
    <n v="0"/>
  </r>
  <r>
    <d v="2021-06-06T21:25:45"/>
    <s v="21-2697"/>
    <s v="P094"/>
    <n v="8"/>
    <s v=""/>
    <n v="80"/>
    <n v="20"/>
    <n v="20"/>
    <n v="640"/>
    <n v="160"/>
    <n v="480"/>
    <s v="Neither"/>
    <s v="EE-4655"/>
    <s v="Education"/>
    <n v="10.954865572729823"/>
    <x v="6"/>
    <n v="2021"/>
    <n v="0"/>
  </r>
  <r>
    <d v="2021-12-15T00:58:59"/>
    <s v="21-4715"/>
    <s v="P100"/>
    <n v="8"/>
    <n v="46"/>
    <n v="46"/>
    <n v="23"/>
    <n v="23"/>
    <n v="368"/>
    <n v="184"/>
    <n v="184"/>
    <s v="Neither"/>
    <s v="CT-3498"/>
    <s v="Creative &amp; Technology"/>
    <n v="10.588336269016523"/>
    <x v="6"/>
    <n v="2021"/>
    <n v="0"/>
  </r>
  <r>
    <d v="2021-05-05T00:00:00"/>
    <s v="21-2909"/>
    <s v="P001"/>
    <n v="9"/>
    <n v="108"/>
    <n v="108"/>
    <n v="36"/>
    <n v="36"/>
    <n v="972"/>
    <n v="324"/>
    <n v="648"/>
    <s v="Neither"/>
    <s v="HS-7802"/>
    <s v="Healthcare &amp; Safety"/>
    <n v="12.801144805697081"/>
    <x v="6"/>
    <n v="2021"/>
    <n v="0"/>
  </r>
  <r>
    <d v="2021-10-06T14:19:01"/>
    <s v="21-3818"/>
    <s v="P004"/>
    <n v="9"/>
    <n v="189"/>
    <n v="189"/>
    <n v="63"/>
    <n v="63"/>
    <n v="1701"/>
    <n v="567"/>
    <n v="1134"/>
    <s v="Satisfied"/>
    <s v="CT-3693"/>
    <s v="Creative &amp; Technology"/>
    <n v="13.259563298324382"/>
    <x v="6"/>
    <n v="2021"/>
    <n v="0"/>
  </r>
  <r>
    <d v="2021-12-15T17:35:13"/>
    <s v="21-3757"/>
    <s v="P004"/>
    <n v="9"/>
    <n v="189"/>
    <n v="189"/>
    <n v="63"/>
    <n v="63"/>
    <n v="1701"/>
    <n v="567"/>
    <n v="1134"/>
    <s v="Satisfied"/>
    <s v="CG-1835"/>
    <s v="Community &amp; Government"/>
    <n v="13.095446915421235"/>
    <x v="6"/>
    <n v="2021"/>
    <n v="0"/>
  </r>
  <r>
    <d v="2021-03-26T00:00:00"/>
    <s v="21-2984"/>
    <s v="P005"/>
    <n v="9"/>
    <s v=""/>
    <n v="76"/>
    <n v="19"/>
    <n v="19"/>
    <n v="684"/>
    <n v="171"/>
    <n v="513"/>
    <s v="Satisfied"/>
    <s v="HS-7865"/>
    <s v="Healthcare &amp; Safety"/>
    <n v="11.727497850343074"/>
    <x v="6"/>
    <n v="2021"/>
    <n v="0"/>
  </r>
  <r>
    <d v="2021-12-08T15:59:15"/>
    <s v="21-2827"/>
    <s v="P006"/>
    <n v="9"/>
    <n v="38"/>
    <n v="38"/>
    <s v=""/>
    <n v="19"/>
    <n v="342"/>
    <n v="171"/>
    <n v="171"/>
    <s v="Dissatisfied"/>
    <s v="CP-2702"/>
    <s v="Corporate &amp; Professional"/>
    <n v="11.687634894637348"/>
    <x v="6"/>
    <n v="2021"/>
    <n v="0"/>
  </r>
  <r>
    <d v="2021-09-21T22:23:51"/>
    <s v="21-2074"/>
    <s v="P006"/>
    <n v="9"/>
    <n v="38"/>
    <n v="38"/>
    <n v="19"/>
    <n v="19"/>
    <n v="342"/>
    <n v="171"/>
    <n v="171"/>
    <s v="Satisfied"/>
    <s v="HS-7827"/>
    <s v="Healthcare &amp; Safety"/>
    <n v="9.3014286057233697"/>
    <x v="6"/>
    <n v="2021"/>
    <n v="0"/>
  </r>
  <r>
    <d v="2021-06-05T15:13:09"/>
    <s v="21-1921"/>
    <s v="P010"/>
    <n v="9"/>
    <n v="144"/>
    <n v="144"/>
    <n v="36"/>
    <n v="36"/>
    <n v="1296"/>
    <n v="324"/>
    <n v="972"/>
    <s v="Neither"/>
    <s v="SR-9351"/>
    <s v="Sports &amp; Recreation"/>
    <n v="11.417996201106442"/>
    <x v="6"/>
    <n v="2021"/>
    <n v="0"/>
  </r>
  <r>
    <d v="2021-07-24T00:00:00"/>
    <s v="21-3178"/>
    <s v="P010"/>
    <n v="9"/>
    <n v="144"/>
    <n v="144"/>
    <n v="36"/>
    <n v="36"/>
    <n v="1296"/>
    <n v="324"/>
    <n v="972"/>
    <s v="Satisfied"/>
    <s v="EE-4400"/>
    <s v="Education"/>
    <n v="9.4239783062860578"/>
    <x v="6"/>
    <n v="2021"/>
    <n v="0"/>
  </r>
  <r>
    <d v="2021-10-29T00:00:00"/>
    <s v="21-4336"/>
    <s v="P010"/>
    <n v="9"/>
    <s v=""/>
    <n v="144"/>
    <n v="36"/>
    <n v="36"/>
    <n v="1296"/>
    <n v="324"/>
    <n v="972"/>
    <s v="Neither"/>
    <s v="CT-3960"/>
    <s v="Creative &amp; Technology"/>
    <n v="13.486912834801583"/>
    <x v="6"/>
    <n v="2021"/>
    <n v="0"/>
  </r>
  <r>
    <d v="2021-05-26T03:22:19"/>
    <s v="21-4662"/>
    <s v="P011"/>
    <n v="9"/>
    <n v="264"/>
    <n v="264"/>
    <n v="88"/>
    <n v="88"/>
    <n v="2376"/>
    <n v="792"/>
    <n v="1584"/>
    <s v="Neither"/>
    <s v="CG-1416"/>
    <s v="Community &amp; Government"/>
    <n v="12.155895475340943"/>
    <x v="6"/>
    <n v="2021"/>
    <n v="0"/>
  </r>
  <r>
    <d v="2021-08-01T00:00:00"/>
    <s v="21-1402"/>
    <s v="P011"/>
    <n v="9"/>
    <s v=""/>
    <n v="264"/>
    <n v="88"/>
    <n v="88"/>
    <n v="2376"/>
    <n v="792"/>
    <n v="1584"/>
    <s v="Dissatisfied"/>
    <s v="CP-2582"/>
    <s v="Corporate &amp; Professional"/>
    <n v="11.428575823958646"/>
    <x v="6"/>
    <n v="2021"/>
    <n v="0"/>
  </r>
  <r>
    <d v="2021-01-22T00:00:00"/>
    <s v="21-2181"/>
    <s v="P012"/>
    <n v="9"/>
    <n v="30"/>
    <n v="30"/>
    <n v="15"/>
    <n v="15"/>
    <n v="270"/>
    <n v="135"/>
    <n v="135"/>
    <s v="Dissatisfied"/>
    <s v="CT-3932"/>
    <s v="Creative &amp; Technology"/>
    <n v="13.929237493388955"/>
    <x v="6"/>
    <n v="2021"/>
    <n v="0"/>
  </r>
  <r>
    <d v="2021-06-19T00:00:00"/>
    <s v="21-3192"/>
    <s v="P014"/>
    <n v="9"/>
    <n v="166"/>
    <n v="166"/>
    <n v="83"/>
    <n v="83"/>
    <n v="1494"/>
    <n v="747"/>
    <n v="747"/>
    <s v="Neither"/>
    <s v="SR-9808"/>
    <s v="Sports &amp; Recreation"/>
    <n v="10.816866337473218"/>
    <x v="6"/>
    <n v="2021"/>
    <n v="0"/>
  </r>
  <r>
    <d v="2021-04-23T17:06:40"/>
    <s v="21-1875"/>
    <s v="P017"/>
    <n v="9"/>
    <n v="120"/>
    <n v="120"/>
    <n v="30"/>
    <n v="30"/>
    <n v="1080"/>
    <n v="270"/>
    <n v="810"/>
    <s v="Neither"/>
    <s v="CT-3321"/>
    <s v="Creative &amp; Technology"/>
    <n v="15.234329552872023"/>
    <x v="6"/>
    <n v="2021"/>
    <n v="0"/>
  </r>
  <r>
    <d v="2021-04-22T00:00:00"/>
    <s v="21-4648"/>
    <s v="P019"/>
    <n v="9"/>
    <n v="308"/>
    <n v="308"/>
    <n v="77"/>
    <n v="77"/>
    <n v="2772"/>
    <n v="693"/>
    <n v="2079"/>
    <s v="Neither"/>
    <s v="FE-6260"/>
    <s v="Facilities &amp; Services"/>
    <n v="11.289144410898391"/>
    <x v="6"/>
    <n v="2021"/>
    <n v="0"/>
  </r>
  <r>
    <d v="2021-06-05T02:40:33"/>
    <s v="21-3770"/>
    <s v="P021"/>
    <n v="9"/>
    <n v="207"/>
    <n v="207"/>
    <n v="69"/>
    <n v="69"/>
    <n v="1863"/>
    <n v="621"/>
    <n v="1242"/>
    <s v="Satisfied"/>
    <s v="CT-3608"/>
    <s v="Creative &amp; Technology"/>
    <n v="13.765798454641494"/>
    <x v="6"/>
    <n v="2021"/>
    <n v="0"/>
  </r>
  <r>
    <d v="2021-09-25T00:00:00"/>
    <s v="21-3148"/>
    <s v="P021"/>
    <n v="9"/>
    <n v="207"/>
    <n v="207"/>
    <n v="69"/>
    <n v="69"/>
    <n v="1863"/>
    <n v="621"/>
    <n v="1242"/>
    <s v="Satisfied"/>
    <s v="CP-2865"/>
    <s v="Corporate &amp; Professional"/>
    <n v="11.971065679104063"/>
    <x v="6"/>
    <n v="2021"/>
    <n v="0"/>
  </r>
  <r>
    <d v="2021-07-13T00:00:00"/>
    <s v="21-2076"/>
    <s v="P029"/>
    <n v="9"/>
    <s v=""/>
    <n v="300"/>
    <n v="75"/>
    <n v="75"/>
    <n v="2700"/>
    <n v="675"/>
    <n v="2025"/>
    <s v="Neither"/>
    <s v="CP-2279"/>
    <s v="Corporate &amp; Professional"/>
    <n v="9.629298039722805"/>
    <x v="6"/>
    <n v="2021"/>
    <n v="0"/>
  </r>
  <r>
    <d v="2021-12-03T00:00:00"/>
    <s v="21-1184"/>
    <s v="P030"/>
    <n v="9"/>
    <s v=""/>
    <n v="81"/>
    <n v="27"/>
    <n v="27"/>
    <n v="729"/>
    <n v="243"/>
    <n v="486"/>
    <s v="Satisfied"/>
    <s v="CT-3966"/>
    <s v="Creative &amp; Technology"/>
    <n v="10.524491192521829"/>
    <x v="6"/>
    <n v="2021"/>
    <n v="0"/>
  </r>
  <r>
    <d v="2021-01-28T11:19:40"/>
    <s v="21-1761"/>
    <s v="P031"/>
    <n v="9"/>
    <n v="146"/>
    <n v="146"/>
    <n v="73"/>
    <n v="73"/>
    <n v="1314"/>
    <n v="657"/>
    <n v="657"/>
    <s v="Satisfied"/>
    <s v="CP-2889"/>
    <s v="Corporate &amp; Professional"/>
    <n v="10.248947386022252"/>
    <x v="6"/>
    <n v="2021"/>
    <n v="0"/>
  </r>
  <r>
    <d v="2021-03-16T06:14:49"/>
    <s v="21-3001"/>
    <s v="P032"/>
    <n v="9"/>
    <n v="92"/>
    <n v="92"/>
    <n v="46"/>
    <n v="46"/>
    <n v="828"/>
    <n v="414"/>
    <n v="414"/>
    <s v="Dissatisfied"/>
    <s v="SR-9872"/>
    <s v="Sports &amp; Recreation"/>
    <n v="12.200533931675887"/>
    <x v="6"/>
    <n v="2021"/>
    <n v="0"/>
  </r>
  <r>
    <d v="2021-08-16T10:21:12"/>
    <s v="21-1197"/>
    <s v="P032"/>
    <n v="9"/>
    <n v="92"/>
    <n v="92"/>
    <s v=""/>
    <n v="46"/>
    <n v="828"/>
    <n v="414"/>
    <n v="414"/>
    <s v="Dissatisfied"/>
    <s v="HS-7136"/>
    <s v="Healthcare &amp; Safety"/>
    <n v="13.2671922973198"/>
    <x v="6"/>
    <n v="2021"/>
    <n v="0"/>
  </r>
  <r>
    <d v="2021-07-21T00:00:00"/>
    <s v="21-3477"/>
    <s v="P033"/>
    <n v="9"/>
    <n v="57"/>
    <n v="57"/>
    <n v="19"/>
    <n v="19"/>
    <n v="513"/>
    <n v="171"/>
    <n v="342"/>
    <s v="Neither"/>
    <s v="CP-2824"/>
    <s v="Corporate &amp; Professional"/>
    <n v="9.8776671534059073"/>
    <x v="6"/>
    <n v="2021"/>
    <n v="0"/>
  </r>
  <r>
    <d v="2021-02-19T00:00:00"/>
    <s v="21-2173"/>
    <s v="P034"/>
    <n v="9"/>
    <s v=""/>
    <n v="114"/>
    <s v=""/>
    <n v="57"/>
    <n v="1026"/>
    <n v="513"/>
    <n v="513"/>
    <s v="Satisfied"/>
    <s v="CT-3498"/>
    <s v="Creative &amp; Technology"/>
    <n v="10.588336269016523"/>
    <x v="6"/>
    <n v="2021"/>
    <n v="0"/>
  </r>
  <r>
    <d v="2021-07-29T05:04:09"/>
    <s v="21-2597"/>
    <s v="P037"/>
    <n v="9"/>
    <s v=""/>
    <n v="160"/>
    <n v="80"/>
    <n v="80"/>
    <n v="1440"/>
    <n v="720"/>
    <n v="720"/>
    <s v="Neither"/>
    <s v="SR-9332"/>
    <s v="Sports &amp; Recreation"/>
    <n v="12.701325659159139"/>
    <x v="6"/>
    <n v="2021"/>
    <n v="0"/>
  </r>
  <r>
    <d v="2021-08-15T17:37:07"/>
    <s v="21-1684"/>
    <s v="P040"/>
    <n v="9"/>
    <n v="160"/>
    <n v="160"/>
    <n v="80"/>
    <n v="80"/>
    <n v="1440"/>
    <n v="720"/>
    <n v="720"/>
    <s v="Dissatisfied"/>
    <s v="FE-6639"/>
    <s v="Facilities &amp; Services"/>
    <n v="12.177709716438097"/>
    <x v="6"/>
    <n v="2021"/>
    <n v="0"/>
  </r>
  <r>
    <d v="2021-10-20T00:00:00"/>
    <s v="21-1702"/>
    <s v="P041"/>
    <n v="9"/>
    <s v=""/>
    <n v="144"/>
    <n v="36"/>
    <n v="36"/>
    <n v="1296"/>
    <n v="324"/>
    <n v="972"/>
    <s v="Dissatisfied"/>
    <s v="HS-712"/>
    <s v="Healthcare &amp; Safety"/>
    <n v="10.428287009858728"/>
    <x v="6"/>
    <n v="2021"/>
    <n v="0"/>
  </r>
  <r>
    <d v="2021-12-14T00:00:00"/>
    <s v="21-3149"/>
    <s v="P044"/>
    <n v="9"/>
    <n v="368"/>
    <n v="368"/>
    <n v="92"/>
    <n v="92"/>
    <n v="3312"/>
    <n v="828"/>
    <n v="2484"/>
    <s v="Neither"/>
    <s v="EE-423"/>
    <s v="Education"/>
    <n v="12.503632939408062"/>
    <x v="6"/>
    <n v="2021"/>
    <n v="0"/>
  </r>
  <r>
    <d v="2021-05-04T16:37:43"/>
    <s v="21-1802"/>
    <s v="P047"/>
    <n v="9"/>
    <s v=""/>
    <n v="72"/>
    <s v=""/>
    <n v="36"/>
    <n v="648"/>
    <n v="324"/>
    <n v="324"/>
    <s v="Neither"/>
    <s v="EE-4770"/>
    <s v="Education"/>
    <n v="12.957303170959879"/>
    <x v="6"/>
    <n v="2021"/>
    <n v="0"/>
  </r>
  <r>
    <d v="2021-02-23T00:00:00"/>
    <s v="21-2145"/>
    <s v="P051"/>
    <n v="9"/>
    <n v="135"/>
    <n v="135"/>
    <n v="45"/>
    <n v="45"/>
    <n v="1215"/>
    <n v="405"/>
    <n v="810"/>
    <s v="Neither"/>
    <s v="CP-2758"/>
    <s v="Corporate &amp; Professional"/>
    <n v="11.816654396440285"/>
    <x v="6"/>
    <n v="2021"/>
    <n v="0"/>
  </r>
  <r>
    <d v="2021-08-05T00:00:00"/>
    <s v="21-1111"/>
    <s v="P051"/>
    <n v="9"/>
    <s v=""/>
    <n v="135"/>
    <n v="45"/>
    <n v="45"/>
    <n v="1215"/>
    <n v="405"/>
    <n v="810"/>
    <s v="Neither"/>
    <s v="EE-46"/>
    <s v="Education"/>
    <n v="9.8238489437106278"/>
    <x v="6"/>
    <n v="2021"/>
    <n v="0"/>
  </r>
  <r>
    <d v="2021-10-17T00:00:00"/>
    <s v="21-3993"/>
    <s v="P052"/>
    <n v="9"/>
    <n v="352"/>
    <n v="352"/>
    <s v=""/>
    <n v="88"/>
    <n v="3168"/>
    <n v="792"/>
    <n v="2376"/>
    <s v="Neither"/>
    <s v="EE-4409"/>
    <s v="Education"/>
    <n v="10.818241047231139"/>
    <x v="6"/>
    <n v="2021"/>
    <n v="0"/>
  </r>
  <r>
    <d v="2021-11-18T12:24:45"/>
    <s v="21-3934"/>
    <s v="P057"/>
    <n v="9"/>
    <n v="252"/>
    <n v="252"/>
    <n v="63"/>
    <n v="63"/>
    <n v="2268"/>
    <n v="567"/>
    <n v="1701"/>
    <s v="Neither"/>
    <s v="CP-2824"/>
    <s v="Corporate &amp; Professional"/>
    <n v="9.8776671534059073"/>
    <x v="6"/>
    <n v="2021"/>
    <n v="0"/>
  </r>
  <r>
    <d v="2021-05-28T00:00:00"/>
    <s v="21-3055"/>
    <s v="P061"/>
    <n v="9"/>
    <n v="264"/>
    <n v="264"/>
    <n v="88"/>
    <n v="88"/>
    <n v="2376"/>
    <n v="792"/>
    <n v="1584"/>
    <s v="Satisfied"/>
    <s v="EE-434"/>
    <s v="Education"/>
    <n v="12.299779975023837"/>
    <x v="6"/>
    <n v="2021"/>
    <n v="0"/>
  </r>
  <r>
    <d v="2021-06-10T15:03:33"/>
    <s v="21-2115"/>
    <s v="P065"/>
    <n v="9"/>
    <n v="50"/>
    <n v="50"/>
    <s v=""/>
    <n v="25"/>
    <n v="450"/>
    <n v="225"/>
    <n v="225"/>
    <s v="Dissatisfied"/>
    <s v="EE-4774"/>
    <s v="Education"/>
    <n v="15.12637675023732"/>
    <x v="6"/>
    <n v="2021"/>
    <n v="0"/>
  </r>
  <r>
    <d v="2021-02-28T05:14:46"/>
    <s v="21-3464"/>
    <s v="P065"/>
    <n v="9"/>
    <n v="50"/>
    <n v="50"/>
    <n v="25"/>
    <n v="25"/>
    <n v="450"/>
    <n v="225"/>
    <n v="225"/>
    <s v="Satisfied"/>
    <s v="EE-4669"/>
    <s v="Education"/>
    <n v="12.147202500273634"/>
    <x v="6"/>
    <n v="2021"/>
    <n v="0"/>
  </r>
  <r>
    <d v="2021-10-06T00:00:00"/>
    <s v="21-2526"/>
    <s v="P065"/>
    <n v="9"/>
    <n v="50"/>
    <n v="50"/>
    <n v="25"/>
    <n v="25"/>
    <n v="450"/>
    <n v="225"/>
    <n v="225"/>
    <s v="Neither"/>
    <s v="HS-7862"/>
    <s v="Healthcare &amp; Safety"/>
    <n v="14.423322704129969"/>
    <x v="6"/>
    <n v="2021"/>
    <n v="0"/>
  </r>
  <r>
    <d v="2021-08-28T22:09:48"/>
    <s v="21-3857"/>
    <s v="P071"/>
    <n v="9"/>
    <n v="210"/>
    <n v="210"/>
    <n v="70"/>
    <n v="70"/>
    <n v="1890"/>
    <n v="630"/>
    <n v="1260"/>
    <s v="Neither"/>
    <s v="HS-7865"/>
    <s v="Healthcare &amp; Safety"/>
    <n v="11.727497850343074"/>
    <x v="6"/>
    <n v="2021"/>
    <n v="0"/>
  </r>
  <r>
    <d v="2021-02-02T00:00:00"/>
    <s v="21-3023"/>
    <s v="P073"/>
    <n v="9"/>
    <n v="48"/>
    <n v="48"/>
    <n v="24"/>
    <n v="24"/>
    <n v="432"/>
    <n v="216"/>
    <n v="216"/>
    <s v="Neither"/>
    <s v="EE-4671"/>
    <s v="Education"/>
    <n v="11.862005526237752"/>
    <x v="6"/>
    <n v="2021"/>
    <n v="0"/>
  </r>
  <r>
    <d v="2021-04-04T00:25:24"/>
    <s v="21-4282"/>
    <s v="P079"/>
    <n v="9"/>
    <n v="188"/>
    <n v="188"/>
    <n v="94"/>
    <n v="94"/>
    <n v="1692"/>
    <n v="846"/>
    <n v="846"/>
    <s v="Neither"/>
    <s v="SR-9223"/>
    <s v="Sports &amp; Recreation"/>
    <n v="9.458617986208397"/>
    <x v="6"/>
    <n v="2021"/>
    <n v="0"/>
  </r>
  <r>
    <d v="2021-06-17T15:50:58"/>
    <s v="21-1367"/>
    <s v="P079"/>
    <n v="9"/>
    <n v="188"/>
    <n v="188"/>
    <n v="94"/>
    <n v="94"/>
    <n v="1692"/>
    <n v="846"/>
    <n v="846"/>
    <s v="Neither"/>
    <s v="EE-4308"/>
    <s v="Education"/>
    <n v="10.518436853046438"/>
    <x v="6"/>
    <n v="2021"/>
    <n v="0"/>
  </r>
  <r>
    <d v="2021-06-15T08:56:52"/>
    <s v="21-4120"/>
    <s v="P083"/>
    <n v="9"/>
    <n v="90"/>
    <n v="90"/>
    <n v="45"/>
    <n v="45"/>
    <n v="810"/>
    <n v="405"/>
    <n v="405"/>
    <s v="Neither"/>
    <s v="HS-7136"/>
    <s v="Healthcare &amp; Safety"/>
    <n v="13.2671922973198"/>
    <x v="6"/>
    <n v="2021"/>
    <n v="0"/>
  </r>
  <r>
    <d v="2021-03-04T00:00:00"/>
    <s v="21-2760"/>
    <s v="P088"/>
    <n v="9"/>
    <s v=""/>
    <n v="192"/>
    <n v="96"/>
    <n v="96"/>
    <n v="1728"/>
    <n v="864"/>
    <n v="864"/>
    <s v="Neither"/>
    <s v="EE-4409"/>
    <s v="Education"/>
    <n v="10.818241047231139"/>
    <x v="6"/>
    <n v="2021"/>
    <n v="0"/>
  </r>
  <r>
    <d v="2021-01-25T00:00:00"/>
    <s v="21-3859"/>
    <s v="P098"/>
    <n v="9"/>
    <n v="201"/>
    <n v="201"/>
    <n v="67"/>
    <n v="67"/>
    <n v="1809"/>
    <n v="603"/>
    <n v="1206"/>
    <s v="Dissatisfied"/>
    <s v="CG-1339"/>
    <s v="Community &amp; Government"/>
    <n v="15.239568994601312"/>
    <x v="6"/>
    <n v="2021"/>
    <n v="0"/>
  </r>
  <r>
    <d v="2021-04-15T00:00:00"/>
    <s v="21-1426"/>
    <s v="P001"/>
    <n v="10"/>
    <n v="108"/>
    <n v="108"/>
    <n v="36"/>
    <n v="36"/>
    <n v="1080"/>
    <n v="360"/>
    <n v="720"/>
    <s v="Neither"/>
    <s v="CP-2865"/>
    <s v="Corporate &amp; Professional"/>
    <n v="11.971065679104063"/>
    <x v="6"/>
    <n v="2021"/>
    <n v="0"/>
  </r>
  <r>
    <d v="2021-01-05T00:08:33"/>
    <s v="21-3061"/>
    <s v="P003"/>
    <n v="10"/>
    <n v="189"/>
    <n v="189"/>
    <n v="63"/>
    <n v="63"/>
    <n v="1890"/>
    <n v="630"/>
    <n v="1260"/>
    <s v="Dissatisfied"/>
    <s v="FE-6410"/>
    <s v="Facilities &amp; Services"/>
    <n v="13.717776078041958"/>
    <x v="6"/>
    <n v="2021"/>
    <n v="0"/>
  </r>
  <r>
    <d v="2021-10-30T09:33:58"/>
    <s v="21-4999"/>
    <s v="P005"/>
    <n v="10"/>
    <n v="76"/>
    <n v="76"/>
    <s v=""/>
    <n v="19"/>
    <n v="760"/>
    <n v="190"/>
    <n v="570"/>
    <s v="Neither"/>
    <s v="CT-3779"/>
    <s v="Creative &amp; Technology"/>
    <n v="10.980884286450312"/>
    <x v="6"/>
    <n v="2021"/>
    <n v="0"/>
  </r>
  <r>
    <d v="2021-06-16T23:26:12"/>
    <s v="21-3760"/>
    <s v="P011"/>
    <n v="10"/>
    <s v=""/>
    <n v="264"/>
    <n v="88"/>
    <n v="88"/>
    <n v="2640"/>
    <n v="880"/>
    <n v="1760"/>
    <s v="Neither"/>
    <s v="FE-621"/>
    <s v="Facilities &amp; Services"/>
    <n v="11.410471033945758"/>
    <x v="6"/>
    <n v="2021"/>
    <n v="0"/>
  </r>
  <r>
    <d v="2021-02-25T23:00:35"/>
    <s v="21-4467"/>
    <s v="P020"/>
    <n v="10"/>
    <n v="180"/>
    <n v="180"/>
    <n v="45"/>
    <n v="45"/>
    <n v="1800"/>
    <n v="450"/>
    <n v="1350"/>
    <s v="Neither"/>
    <s v="SR-9557"/>
    <s v="Sports &amp; Recreation"/>
    <n v="10.988762477277161"/>
    <x v="6"/>
    <n v="2021"/>
    <n v="0"/>
  </r>
  <r>
    <d v="2021-03-06T10:57:00"/>
    <s v="21-4873"/>
    <s v="P021"/>
    <n v="10"/>
    <n v="207"/>
    <n v="207"/>
    <s v=""/>
    <n v="69"/>
    <n v="2070"/>
    <n v="690"/>
    <n v="1380"/>
    <s v="Neither"/>
    <s v="EE-4669"/>
    <s v="Education"/>
    <n v="12.147202500273634"/>
    <x v="6"/>
    <n v="2021"/>
    <n v="0"/>
  </r>
  <r>
    <d v="2021-01-17T12:07:52"/>
    <s v="21-4450"/>
    <s v="P025"/>
    <n v="10"/>
    <s v=""/>
    <n v="210"/>
    <s v=""/>
    <n v="70"/>
    <n v="2100"/>
    <n v="700"/>
    <n v="1400"/>
    <s v="Dissatisfied"/>
    <s v="FE-6685"/>
    <s v="Facilities &amp; Services"/>
    <n v="10.06992029407844"/>
    <x v="6"/>
    <n v="2021"/>
    <n v="0"/>
  </r>
  <r>
    <d v="2021-04-09T00:00:00"/>
    <s v="21-1587"/>
    <s v="P030"/>
    <n v="10"/>
    <n v="81"/>
    <n v="81"/>
    <n v="27"/>
    <n v="27"/>
    <n v="810"/>
    <n v="270"/>
    <n v="540"/>
    <s v="Neither"/>
    <s v="HS-7751"/>
    <s v="Healthcare &amp; Safety"/>
    <n v="11.36085047138285"/>
    <x v="6"/>
    <n v="2021"/>
    <n v="0"/>
  </r>
  <r>
    <d v="2021-02-06T00:00:00"/>
    <s v="21-1086"/>
    <s v="P034"/>
    <n v="10"/>
    <n v="114"/>
    <n v="114"/>
    <n v="57"/>
    <n v="57"/>
    <n v="1140"/>
    <n v="570"/>
    <n v="570"/>
    <s v="Satisfied"/>
    <s v="CP-2862"/>
    <s v="Corporate &amp; Professional"/>
    <n v="14.370283356317486"/>
    <x v="6"/>
    <n v="2021"/>
    <n v="0"/>
  </r>
  <r>
    <d v="2021-05-23T09:02:20"/>
    <s v="21-2946"/>
    <s v="P038"/>
    <n v="10"/>
    <s v=""/>
    <n v="240"/>
    <n v="80"/>
    <n v="80"/>
    <n v="2400"/>
    <n v="800"/>
    <n v="1600"/>
    <s v="Neither"/>
    <s v="CP-2430"/>
    <s v="Corporate &amp; Professional"/>
    <n v="11.274864741138284"/>
    <x v="6"/>
    <n v="2021"/>
    <n v="0"/>
  </r>
  <r>
    <d v="2021-06-10T17:57:22"/>
    <s v="21-1261"/>
    <s v="P044"/>
    <n v="10"/>
    <n v="368"/>
    <n v="368"/>
    <s v=""/>
    <n v="92"/>
    <n v="3680"/>
    <n v="920"/>
    <n v="2760"/>
    <s v="Dissatisfied"/>
    <s v="HS-7526"/>
    <s v="Healthcare &amp; Safety"/>
    <n v="11.221666113009938"/>
    <x v="6"/>
    <n v="2021"/>
    <n v="0"/>
  </r>
  <r>
    <d v="2021-10-27T00:00:00"/>
    <s v="21-4398"/>
    <s v="P045"/>
    <n v="10"/>
    <n v="100"/>
    <n v="100"/>
    <n v="25"/>
    <n v="25"/>
    <n v="1000"/>
    <n v="250"/>
    <n v="750"/>
    <s v="Neither"/>
    <s v="CG-1580"/>
    <s v="Community &amp; Government"/>
    <n v="8.8169309002713945"/>
    <x v="6"/>
    <n v="2021"/>
    <n v="0"/>
  </r>
  <r>
    <d v="2021-06-07T16:56:55"/>
    <s v="21-2043"/>
    <s v="P047"/>
    <n v="10"/>
    <s v=""/>
    <n v="72"/>
    <n v="36"/>
    <n v="36"/>
    <n v="720"/>
    <n v="360"/>
    <n v="360"/>
    <s v="Neither"/>
    <s v="CP-2543"/>
    <s v="Corporate &amp; Professional"/>
    <n v="14.554851510602212"/>
    <x v="6"/>
    <n v="2021"/>
    <n v="0"/>
  </r>
  <r>
    <d v="2021-08-18T00:00:00"/>
    <s v="21-4854"/>
    <s v="P051"/>
    <n v="10"/>
    <n v="135"/>
    <n v="135"/>
    <n v="45"/>
    <n v="45"/>
    <n v="1350"/>
    <n v="450"/>
    <n v="900"/>
    <s v="Neither"/>
    <s v="FE-621"/>
    <s v="Facilities &amp; Services"/>
    <n v="11.410471033945758"/>
    <x v="6"/>
    <n v="2021"/>
    <n v="0"/>
  </r>
  <r>
    <d v="2021-04-02T00:00:00"/>
    <s v="21-3268"/>
    <s v="P057"/>
    <n v="10"/>
    <n v="252"/>
    <n v="252"/>
    <n v="63"/>
    <n v="63"/>
    <n v="2520"/>
    <n v="630"/>
    <n v="1890"/>
    <s v="Neither"/>
    <s v="EE-4648"/>
    <s v="Education"/>
    <n v="11.99399163482429"/>
    <x v="6"/>
    <n v="2021"/>
    <n v="0"/>
  </r>
  <r>
    <d v="2021-01-10T01:50:41"/>
    <s v="21-4422"/>
    <s v="P059"/>
    <n v="10"/>
    <n v="267"/>
    <n v="267"/>
    <n v="89"/>
    <n v="89"/>
    <n v="2670"/>
    <n v="890"/>
    <n v="1780"/>
    <s v="Neither"/>
    <s v="SR-9312"/>
    <s v="Sports &amp; Recreation"/>
    <n v="11.416048240262977"/>
    <x v="6"/>
    <n v="2021"/>
    <n v="0"/>
  </r>
  <r>
    <d v="2021-11-18T07:27:07"/>
    <s v="21-4119"/>
    <s v="P062"/>
    <n v="10"/>
    <n v="348"/>
    <n v="348"/>
    <n v="87"/>
    <n v="87"/>
    <n v="3480"/>
    <n v="870"/>
    <n v="2610"/>
    <s v="Neither"/>
    <s v="HS-770"/>
    <s v="Healthcare &amp; Safety"/>
    <n v="12.148236977735172"/>
    <x v="6"/>
    <n v="2021"/>
    <n v="0"/>
  </r>
  <r>
    <d v="2021-11-16T00:11:25"/>
    <s v="21-4467"/>
    <s v="P068"/>
    <n v="10"/>
    <n v="300"/>
    <n v="300"/>
    <s v=""/>
    <n v="75"/>
    <n v="3000"/>
    <n v="750"/>
    <n v="2250"/>
    <s v="Satisfied"/>
    <s v="HS-7586"/>
    <s v="Healthcare &amp; Safety"/>
    <n v="9.74650548941427"/>
    <x v="6"/>
    <n v="2021"/>
    <n v="0"/>
  </r>
  <r>
    <d v="2021-02-03T08:59:21"/>
    <s v="21-3569"/>
    <s v="P071"/>
    <n v="10"/>
    <s v=""/>
    <n v="210"/>
    <n v="70"/>
    <n v="70"/>
    <n v="2100"/>
    <n v="700"/>
    <n v="1400"/>
    <s v="Neither"/>
    <s v="CG-137"/>
    <s v="Community &amp; Government"/>
    <n v="12.796588406005421"/>
    <x v="6"/>
    <n v="2021"/>
    <n v="0"/>
  </r>
  <r>
    <d v="2021-09-23T01:04:23"/>
    <s v="21-1619"/>
    <s v="P072"/>
    <n v="10"/>
    <n v="132"/>
    <n v="132"/>
    <n v="44"/>
    <n v="44"/>
    <n v="1320"/>
    <n v="440"/>
    <n v="880"/>
    <s v="Neither"/>
    <s v="SR-9400"/>
    <s v="Sports &amp; Recreation"/>
    <n v="12.342715162719054"/>
    <x v="6"/>
    <n v="2021"/>
    <n v="0"/>
  </r>
  <r>
    <d v="2021-06-08T09:44:24"/>
    <s v="21-4861"/>
    <s v="P074"/>
    <n v="10"/>
    <s v=""/>
    <n v="352"/>
    <n v="88"/>
    <n v="88"/>
    <n v="3520"/>
    <n v="880"/>
    <n v="2640"/>
    <s v="Neither"/>
    <s v="HS-7670"/>
    <s v="Healthcare &amp; Safety"/>
    <n v="8.7741864171993527"/>
    <x v="6"/>
    <n v="2021"/>
    <n v="0"/>
  </r>
  <r>
    <d v="2021-04-15T02:54:47"/>
    <s v="21-1736"/>
    <s v="P074"/>
    <n v="10"/>
    <s v=""/>
    <n v="352"/>
    <n v="88"/>
    <n v="88"/>
    <n v="3520"/>
    <n v="880"/>
    <n v="2640"/>
    <s v="Dissatisfied"/>
    <s v="SR-9320"/>
    <s v="Sports &amp; Recreation"/>
    <n v="12.1334991293512"/>
    <x v="6"/>
    <n v="2021"/>
    <n v="0"/>
  </r>
  <r>
    <d v="2021-01-23T19:14:34"/>
    <s v="21-3838"/>
    <s v="P075"/>
    <n v="10"/>
    <n v="160"/>
    <n v="160"/>
    <n v="80"/>
    <n v="80"/>
    <n v="1600"/>
    <n v="800"/>
    <n v="800"/>
    <s v="Neither"/>
    <s v="HS-7242"/>
    <s v="Healthcare &amp; Safety"/>
    <n v="11.048444680405545"/>
    <x v="6"/>
    <n v="2021"/>
    <n v="0"/>
  </r>
  <r>
    <d v="2021-09-16T07:39:36"/>
    <s v="21-4544"/>
    <s v="P076"/>
    <n v="10"/>
    <n v="94"/>
    <n v="94"/>
    <n v="47"/>
    <n v="47"/>
    <n v="940"/>
    <n v="470"/>
    <n v="470"/>
    <s v="Neither"/>
    <s v="CT-3715"/>
    <s v="Creative &amp; Technology"/>
    <n v="13.150536103258979"/>
    <x v="6"/>
    <n v="2021"/>
    <n v="0"/>
  </r>
  <r>
    <d v="2021-05-20T19:53:46"/>
    <s v="21-4088"/>
    <s v="P078"/>
    <n v="10"/>
    <n v="225"/>
    <n v="225"/>
    <n v="75"/>
    <n v="75"/>
    <n v="2250"/>
    <n v="750"/>
    <n v="1500"/>
    <s v="Neither"/>
    <s v="FE-6323"/>
    <s v="Facilities &amp; Services"/>
    <n v="10.523527521613014"/>
    <x v="6"/>
    <n v="2021"/>
    <n v="0"/>
  </r>
  <r>
    <d v="2021-03-02T00:00:00"/>
    <s v="21-3867"/>
    <s v="P083"/>
    <n v="10"/>
    <n v="90"/>
    <n v="90"/>
    <n v="45"/>
    <n v="45"/>
    <n v="900"/>
    <n v="450"/>
    <n v="450"/>
    <s v="Neither"/>
    <s v="FE-6350"/>
    <s v="Facilities &amp; Services"/>
    <n v="14.906846445071711"/>
    <x v="6"/>
    <n v="2021"/>
    <n v="0"/>
  </r>
  <r>
    <d v="2021-07-08T22:31:28"/>
    <s v="21-2705"/>
    <s v="P084"/>
    <n v="10"/>
    <n v="154"/>
    <n v="154"/>
    <n v="77"/>
    <n v="77"/>
    <n v="1540"/>
    <n v="770"/>
    <n v="770"/>
    <s v="Satisfied"/>
    <s v="FE-6410"/>
    <s v="Facilities &amp; Services"/>
    <n v="13.717776078041958"/>
    <x v="6"/>
    <n v="2021"/>
    <n v="0"/>
  </r>
  <r>
    <d v="2021-09-14T00:00:00"/>
    <s v="21-2050"/>
    <s v="P085"/>
    <n v="10"/>
    <s v=""/>
    <n v="320"/>
    <s v=""/>
    <n v="80"/>
    <n v="3200"/>
    <n v="800"/>
    <n v="2400"/>
    <s v="Satisfied"/>
    <s v="CT-3721"/>
    <s v="Creative &amp; Technology"/>
    <n v="11.03324198943719"/>
    <x v="6"/>
    <n v="2021"/>
    <n v="0"/>
  </r>
  <r>
    <d v="2021-12-06T00:00:00"/>
    <s v="21-1836"/>
    <s v="P091"/>
    <n v="10"/>
    <n v="204"/>
    <n v="204"/>
    <n v="51"/>
    <n v="51"/>
    <n v="2040"/>
    <n v="510"/>
    <n v="1530"/>
    <s v="Neither"/>
    <s v="CP-2647"/>
    <s v="Corporate &amp; Professional"/>
    <n v="12.007834550770397"/>
    <x v="6"/>
    <n v="2021"/>
    <n v="0"/>
  </r>
  <r>
    <d v="2021-08-30T16:58:22"/>
    <s v="21-1642"/>
    <s v="P094"/>
    <n v="10"/>
    <n v="80"/>
    <n v="80"/>
    <n v="20"/>
    <n v="20"/>
    <n v="800"/>
    <n v="200"/>
    <n v="600"/>
    <s v="Neither"/>
    <s v="FE-6999"/>
    <s v="Facilities &amp; Services"/>
    <n v="12.172922939334034"/>
    <x v="6"/>
    <n v="2021"/>
    <n v="0"/>
  </r>
  <r>
    <d v="2021-10-29T06:31:33"/>
    <s v="21-2179"/>
    <s v="P095"/>
    <n v="10"/>
    <n v="116"/>
    <n v="116"/>
    <n v="29"/>
    <n v="29"/>
    <n v="1160"/>
    <n v="290"/>
    <n v="870"/>
    <s v="Satisfied"/>
    <s v="CP-2795"/>
    <s v="Corporate &amp; Professional"/>
    <n v="11.799431383856128"/>
    <x v="6"/>
    <n v="2021"/>
    <n v="0"/>
  </r>
  <r>
    <d v="2021-01-12T01:07:42"/>
    <s v="21-4819"/>
    <s v="P096"/>
    <n v="10"/>
    <n v="144"/>
    <n v="144"/>
    <n v="48"/>
    <n v="48"/>
    <n v="1440"/>
    <n v="480"/>
    <n v="960"/>
    <s v="Satisfied"/>
    <s v="CG-1565"/>
    <s v="Community &amp; Government"/>
    <n v="13.57003172959007"/>
    <x v="6"/>
    <n v="2021"/>
    <n v="0"/>
  </r>
  <r>
    <d v="2021-02-26T23:39:30"/>
    <s v="21-4845"/>
    <s v="P099"/>
    <n v="10"/>
    <n v="132"/>
    <n v="132"/>
    <n v="33"/>
    <n v="33"/>
    <n v="1320"/>
    <n v="330"/>
    <n v="990"/>
    <s v="Satisfied"/>
    <s v="CT-3779"/>
    <s v="Creative &amp; Technology"/>
    <n v="10.980884286450312"/>
    <x v="6"/>
    <n v="2021"/>
    <n v="0"/>
  </r>
  <r>
    <d v="2021-01-16T22:16:17"/>
    <s v="21-1495"/>
    <s v="P099"/>
    <n v="10"/>
    <n v="132"/>
    <n v="132"/>
    <n v="33"/>
    <n v="33"/>
    <n v="1320"/>
    <n v="330"/>
    <n v="990"/>
    <s v="Neither"/>
    <s v="EE-4646"/>
    <s v="Education"/>
    <n v="16.368863536738775"/>
    <x v="6"/>
    <n v="2021"/>
    <n v="0"/>
  </r>
  <r>
    <d v="2021-05-10T20:05:32"/>
    <s v="21-3329"/>
    <s v="P001"/>
    <n v="11"/>
    <n v="108"/>
    <n v="108"/>
    <n v="36"/>
    <n v="36"/>
    <n v="1188"/>
    <n v="396"/>
    <n v="792"/>
    <s v="Neither"/>
    <s v="FE-6765"/>
    <s v="Facilities &amp; Services"/>
    <n v="7.7337149713827413"/>
    <x v="6"/>
    <n v="2021"/>
    <n v="0"/>
  </r>
  <r>
    <d v="2021-06-26T00:00:00"/>
    <s v="21-4574"/>
    <s v="P001"/>
    <n v="11"/>
    <n v="108"/>
    <n v="108"/>
    <n v="36"/>
    <n v="36"/>
    <n v="1188"/>
    <n v="396"/>
    <n v="792"/>
    <s v="Neither"/>
    <s v="CT-3242"/>
    <s v="Creative &amp; Technology"/>
    <n v="11.082295381980092"/>
    <x v="6"/>
    <n v="2021"/>
    <n v="0"/>
  </r>
  <r>
    <d v="2021-07-16T00:00:00"/>
    <s v="21-1049"/>
    <s v="P005"/>
    <n v="11"/>
    <n v="76"/>
    <n v="76"/>
    <s v=""/>
    <n v="19"/>
    <n v="836"/>
    <n v="209"/>
    <n v="627"/>
    <s v="Neither"/>
    <s v="CG-1197"/>
    <s v="Community &amp; Government"/>
    <n v="12.869841591513939"/>
    <x v="6"/>
    <n v="2021"/>
    <n v="0"/>
  </r>
  <r>
    <d v="2021-08-30T04:34:53"/>
    <s v="21-3057"/>
    <s v="P020"/>
    <n v="11"/>
    <n v="180"/>
    <n v="180"/>
    <n v="45"/>
    <n v="45"/>
    <n v="1980"/>
    <n v="495"/>
    <n v="1485"/>
    <s v="Satisfied"/>
    <s v="FE-6482"/>
    <s v="Facilities &amp; Services"/>
    <n v="11.769293993029555"/>
    <x v="6"/>
    <n v="2021"/>
    <n v="0"/>
  </r>
  <r>
    <d v="2021-06-26T16:47:08"/>
    <s v="21-2912"/>
    <s v="P020"/>
    <n v="11"/>
    <n v="180"/>
    <n v="180"/>
    <n v="45"/>
    <n v="45"/>
    <n v="1980"/>
    <n v="495"/>
    <n v="1485"/>
    <s v="Neither"/>
    <s v="HS-7526"/>
    <s v="Healthcare &amp; Safety"/>
    <n v="11.221666113009938"/>
    <x v="6"/>
    <n v="2021"/>
    <n v="0"/>
  </r>
  <r>
    <d v="2021-05-05T08:05:34"/>
    <s v="21-3324"/>
    <s v="P020"/>
    <n v="11"/>
    <n v="180"/>
    <n v="180"/>
    <n v="45"/>
    <n v="45"/>
    <n v="1980"/>
    <n v="495"/>
    <n v="1485"/>
    <s v="Dissatisfied"/>
    <s v="CT-3608"/>
    <s v="Creative &amp; Technology"/>
    <n v="13.765798454641494"/>
    <x v="6"/>
    <n v="2021"/>
    <n v="0"/>
  </r>
  <r>
    <d v="2021-01-30T00:00:00"/>
    <s v="21-1443"/>
    <s v="P021"/>
    <n v="11"/>
    <s v=""/>
    <n v="207"/>
    <n v="69"/>
    <n v="69"/>
    <n v="2277"/>
    <n v="759"/>
    <n v="1518"/>
    <s v="Neither"/>
    <s v="HS-7746"/>
    <s v="Healthcare &amp; Safety"/>
    <n v="16.695690968264284"/>
    <x v="6"/>
    <n v="2021"/>
    <n v="0"/>
  </r>
  <r>
    <d v="2021-10-02T00:00:00"/>
    <s v="21-3583"/>
    <s v="P021"/>
    <n v="11"/>
    <s v=""/>
    <n v="207"/>
    <n v="69"/>
    <n v="69"/>
    <n v="2277"/>
    <n v="759"/>
    <n v="1518"/>
    <s v="Satisfied"/>
    <s v="CT-3518"/>
    <s v="Creative &amp; Technology"/>
    <n v="11.939773463335372"/>
    <x v="6"/>
    <n v="2021"/>
    <n v="0"/>
  </r>
  <r>
    <d v="2021-09-28T09:47:22"/>
    <s v="21-3988"/>
    <s v="P025"/>
    <n v="11"/>
    <s v=""/>
    <n v="210"/>
    <n v="70"/>
    <n v="70"/>
    <n v="2310"/>
    <n v="770"/>
    <n v="1540"/>
    <s v="Satisfied"/>
    <s v="SR-9797"/>
    <s v="Sports &amp; Recreation"/>
    <n v="11.406233913305266"/>
    <x v="6"/>
    <n v="2021"/>
    <n v="0"/>
  </r>
  <r>
    <d v="2021-05-26T00:00:00"/>
    <s v="21-2632"/>
    <s v="P025"/>
    <n v="11"/>
    <n v="210"/>
    <n v="210"/>
    <n v="70"/>
    <n v="70"/>
    <n v="2310"/>
    <n v="770"/>
    <n v="1540"/>
    <s v="Neither"/>
    <s v="SR-9332"/>
    <s v="Sports &amp; Recreation"/>
    <n v="12.701325659159139"/>
    <x v="6"/>
    <n v="2021"/>
    <n v="0"/>
  </r>
  <r>
    <d v="2021-10-31T17:19:56"/>
    <s v="21-1772"/>
    <s v="P026"/>
    <n v="11"/>
    <s v=""/>
    <n v="280"/>
    <n v="70"/>
    <n v="70"/>
    <n v="3080"/>
    <n v="770"/>
    <n v="2310"/>
    <s v="Neither"/>
    <s v="CG-1729"/>
    <s v="Community &amp; Government"/>
    <n v="12.732640267350657"/>
    <x v="6"/>
    <n v="2021"/>
    <n v="0"/>
  </r>
  <r>
    <d v="2021-05-22T01:10:05"/>
    <s v="21-2227"/>
    <s v="P027"/>
    <n v="11"/>
    <s v=""/>
    <n v="140"/>
    <n v="70"/>
    <n v="70"/>
    <n v="1540"/>
    <n v="770"/>
    <n v="770"/>
    <s v="Neither"/>
    <s v="HS-7273"/>
    <s v="Healthcare &amp; Safety"/>
    <n v="14.341195386574373"/>
    <x v="6"/>
    <n v="2021"/>
    <n v="0"/>
  </r>
  <r>
    <d v="2021-07-26T06:35:50"/>
    <s v="21-2267"/>
    <s v="P027"/>
    <n v="11"/>
    <n v="140"/>
    <n v="140"/>
    <n v="70"/>
    <n v="70"/>
    <n v="1540"/>
    <n v="770"/>
    <n v="770"/>
    <s v="Satisfied"/>
    <s v="HS-770"/>
    <s v="Healthcare &amp; Safety"/>
    <n v="12.148236977735172"/>
    <x v="6"/>
    <n v="2021"/>
    <n v="0"/>
  </r>
  <r>
    <d v="2021-06-21T00:00:00"/>
    <s v="21-2019"/>
    <s v="P029"/>
    <n v="11"/>
    <n v="300"/>
    <n v="300"/>
    <n v="75"/>
    <n v="75"/>
    <n v="3300"/>
    <n v="825"/>
    <n v="2475"/>
    <s v="Satisfied"/>
    <s v="CP-2702"/>
    <s v="Corporate &amp; Professional"/>
    <n v="11.687634894637348"/>
    <x v="6"/>
    <n v="2021"/>
    <n v="0"/>
  </r>
  <r>
    <d v="2021-09-01T03:03:13"/>
    <s v="21-1671"/>
    <s v="P030"/>
    <n v="11"/>
    <n v="81"/>
    <n v="81"/>
    <n v="27"/>
    <n v="27"/>
    <n v="891"/>
    <n v="297"/>
    <n v="594"/>
    <s v="Neither"/>
    <s v="SR-9132"/>
    <s v="Sports &amp; Recreation"/>
    <n v="12.865074657680612"/>
    <x v="6"/>
    <n v="2021"/>
    <n v="0"/>
  </r>
  <r>
    <d v="2021-08-09T00:00:00"/>
    <s v="21-2361"/>
    <s v="P031"/>
    <n v="11"/>
    <s v=""/>
    <n v="146"/>
    <n v="73"/>
    <n v="73"/>
    <n v="1606"/>
    <n v="803"/>
    <n v="803"/>
    <s v="Satisfied"/>
    <s v="CP-2690"/>
    <s v="Corporate &amp; Professional"/>
    <n v="10.408704992688252"/>
    <x v="6"/>
    <n v="2021"/>
    <n v="0"/>
  </r>
  <r>
    <d v="2021-02-15T03:14:26"/>
    <s v="21-2370"/>
    <s v="P033"/>
    <n v="11"/>
    <n v="57"/>
    <n v="57"/>
    <n v="19"/>
    <n v="19"/>
    <n v="627"/>
    <n v="209"/>
    <n v="418"/>
    <s v="Neither"/>
    <s v="CT-3242"/>
    <s v="Creative &amp; Technology"/>
    <n v="11.082295381980092"/>
    <x v="6"/>
    <n v="2021"/>
    <n v="0"/>
  </r>
  <r>
    <d v="2021-06-30T00:00:00"/>
    <s v="21-4507"/>
    <s v="P034"/>
    <n v="11"/>
    <n v="114"/>
    <n v="114"/>
    <n v="57"/>
    <n v="57"/>
    <n v="1254"/>
    <n v="627"/>
    <n v="627"/>
    <s v="Neither"/>
    <s v="CP-2468"/>
    <s v="Corporate &amp; Professional"/>
    <n v="12.985332015423809"/>
    <x v="6"/>
    <n v="2021"/>
    <n v="0"/>
  </r>
  <r>
    <d v="2021-09-02T00:00:00"/>
    <s v="21-3900"/>
    <s v="P039"/>
    <n v="11"/>
    <n v="270"/>
    <n v="270"/>
    <n v="90"/>
    <n v="90"/>
    <n v="2970"/>
    <n v="990"/>
    <n v="1980"/>
    <s v="Neither"/>
    <s v="CT-317"/>
    <s v="Creative &amp; Technology"/>
    <n v="12.551203838971933"/>
    <x v="6"/>
    <n v="2021"/>
    <n v="0"/>
  </r>
  <r>
    <d v="2021-07-26T19:32:48"/>
    <s v="21-3343"/>
    <s v="P040"/>
    <n v="11"/>
    <n v="160"/>
    <n v="160"/>
    <n v="80"/>
    <n v="80"/>
    <n v="1760"/>
    <n v="880"/>
    <n v="880"/>
    <s v="Neither"/>
    <s v="CP-2393"/>
    <s v="Corporate &amp; Professional"/>
    <n v="12.131375018945562"/>
    <x v="6"/>
    <n v="2021"/>
    <n v="0"/>
  </r>
  <r>
    <d v="2021-03-07T06:07:39"/>
    <s v="21-3402"/>
    <s v="P041"/>
    <n v="11"/>
    <s v=""/>
    <n v="144"/>
    <n v="36"/>
    <n v="36"/>
    <n v="1584"/>
    <n v="396"/>
    <n v="1188"/>
    <s v="Neither"/>
    <s v="HS-7461"/>
    <s v="Healthcare &amp; Safety"/>
    <n v="12.85215703546821"/>
    <x v="6"/>
    <n v="2021"/>
    <n v="0"/>
  </r>
  <r>
    <d v="2021-11-15T13:46:45"/>
    <s v="21-4712"/>
    <s v="P044"/>
    <n v="11"/>
    <n v="368"/>
    <n v="368"/>
    <n v="92"/>
    <n v="92"/>
    <n v="4048"/>
    <n v="1012"/>
    <n v="3036"/>
    <s v="Neither"/>
    <s v="HS-7204"/>
    <s v="Healthcare &amp; Safety"/>
    <n v="9.4608554813364627"/>
    <x v="6"/>
    <n v="2021"/>
    <n v="0"/>
  </r>
  <r>
    <d v="2021-10-25T18:35:30"/>
    <s v="21-4410"/>
    <s v="P048"/>
    <n v="11"/>
    <n v="252"/>
    <n v="252"/>
    <n v="63"/>
    <n v="63"/>
    <n v="2772"/>
    <n v="693"/>
    <n v="2079"/>
    <s v="Dissatisfied"/>
    <s v="CP-2330"/>
    <s v="Corporate &amp; Professional"/>
    <n v="9.4200113153305907"/>
    <x v="6"/>
    <n v="2021"/>
    <n v="0"/>
  </r>
  <r>
    <d v="2021-03-28T00:00:00"/>
    <s v="21-2046"/>
    <s v="P051"/>
    <n v="11"/>
    <n v="135"/>
    <n v="135"/>
    <n v="45"/>
    <n v="45"/>
    <n v="1485"/>
    <n v="495"/>
    <n v="990"/>
    <s v="Dissatisfied"/>
    <s v="EE-4253"/>
    <s v="Education"/>
    <n v="9.1264071155960682"/>
    <x v="6"/>
    <n v="2021"/>
    <n v="0"/>
  </r>
  <r>
    <d v="2021-05-23T00:00:00"/>
    <s v="21-4502"/>
    <s v="P053"/>
    <n v="11"/>
    <s v=""/>
    <n v="50"/>
    <n v="25"/>
    <n v="25"/>
    <n v="550"/>
    <n v="275"/>
    <n v="275"/>
    <s v="Neither"/>
    <s v="SR-9797"/>
    <s v="Sports &amp; Recreation"/>
    <n v="11.406233913305266"/>
    <x v="6"/>
    <n v="2021"/>
    <n v="0"/>
  </r>
  <r>
    <d v="2021-12-31T08:17:41"/>
    <s v="21-2542"/>
    <s v="P057"/>
    <n v="11"/>
    <n v="252"/>
    <n v="252"/>
    <n v="63"/>
    <n v="63"/>
    <n v="2772"/>
    <n v="693"/>
    <n v="2079"/>
    <s v="Neither"/>
    <s v="HS-7751"/>
    <s v="Healthcare &amp; Safety"/>
    <n v="11.36085047138285"/>
    <x v="6"/>
    <n v="2021"/>
    <n v="0"/>
  </r>
  <r>
    <d v="2021-10-22T09:17:31"/>
    <s v="21-3908"/>
    <s v="P064"/>
    <n v="11"/>
    <s v=""/>
    <n v="231"/>
    <n v="77"/>
    <n v="77"/>
    <n v="2541"/>
    <n v="847"/>
    <n v="1694"/>
    <s v="Satisfied"/>
    <s v="CT-3721"/>
    <s v="Creative &amp; Technology"/>
    <n v="11.03324198943719"/>
    <x v="6"/>
    <n v="2021"/>
    <n v="0"/>
  </r>
  <r>
    <d v="2021-07-28T00:00:00"/>
    <s v="21-3536"/>
    <s v="P064"/>
    <n v="11"/>
    <n v="231"/>
    <n v="231"/>
    <s v=""/>
    <n v="77"/>
    <n v="2541"/>
    <n v="847"/>
    <n v="1694"/>
    <s v="Neither"/>
    <s v="CG-1580"/>
    <s v="Community &amp; Government"/>
    <n v="8.8169309002713945"/>
    <x v="6"/>
    <n v="2021"/>
    <n v="0"/>
  </r>
  <r>
    <d v="2021-06-18T01:24:37"/>
    <s v="21-4607"/>
    <s v="P067"/>
    <n v="11"/>
    <n v="144"/>
    <n v="144"/>
    <n v="36"/>
    <n v="36"/>
    <n v="1584"/>
    <n v="396"/>
    <n v="1188"/>
    <s v="Neither"/>
    <s v="HS-7533"/>
    <s v="Healthcare &amp; Safety"/>
    <n v="7.0114620475168028"/>
    <x v="6"/>
    <n v="2021"/>
    <n v="0"/>
  </r>
  <r>
    <d v="2021-05-08T05:22:22"/>
    <s v="21-3062"/>
    <s v="P069"/>
    <n v="11"/>
    <s v=""/>
    <n v="150"/>
    <n v="75"/>
    <n v="75"/>
    <n v="1650"/>
    <n v="825"/>
    <n v="825"/>
    <s v="Satisfied"/>
    <s v="EE-4770"/>
    <s v="Education"/>
    <n v="12.957303170959879"/>
    <x v="6"/>
    <n v="2021"/>
    <n v="0"/>
  </r>
  <r>
    <d v="2021-05-24T06:19:11"/>
    <s v="21-1085"/>
    <s v="P069"/>
    <n v="11"/>
    <n v="150"/>
    <n v="150"/>
    <n v="75"/>
    <n v="75"/>
    <n v="1650"/>
    <n v="825"/>
    <n v="825"/>
    <s v="Dissatisfied"/>
    <s v="CT-3715"/>
    <s v="Creative &amp; Technology"/>
    <n v="13.150536103258979"/>
    <x v="6"/>
    <n v="2021"/>
    <n v="0"/>
  </r>
  <r>
    <d v="2021-02-05T10:32:18"/>
    <s v="21-4014"/>
    <s v="P069"/>
    <n v="11"/>
    <n v="150"/>
    <n v="150"/>
    <n v="75"/>
    <n v="75"/>
    <n v="1650"/>
    <n v="825"/>
    <n v="825"/>
    <s v="Satisfied"/>
    <s v="SR-9981"/>
    <s v="Sports &amp; Recreation"/>
    <n v="10.037135914792184"/>
    <x v="6"/>
    <n v="2021"/>
    <n v="0"/>
  </r>
  <r>
    <d v="2021-03-21T08:20:47"/>
    <s v="21-2308"/>
    <s v="P073"/>
    <n v="11"/>
    <n v="48"/>
    <n v="48"/>
    <n v="24"/>
    <n v="24"/>
    <n v="528"/>
    <n v="264"/>
    <n v="264"/>
    <s v="Neither"/>
    <s v="CP-2510"/>
    <s v="Corporate &amp; Professional"/>
    <n v="13.397308081757757"/>
    <x v="6"/>
    <n v="2021"/>
    <n v="0"/>
  </r>
  <r>
    <d v="2021-10-03T00:00:00"/>
    <s v="21-1366"/>
    <s v="P084"/>
    <n v="11"/>
    <n v="154"/>
    <n v="154"/>
    <n v="77"/>
    <n v="77"/>
    <n v="1694"/>
    <n v="847"/>
    <n v="847"/>
    <s v="Neither"/>
    <s v="CT-3105"/>
    <s v="Creative &amp; Technology"/>
    <n v="13.827196127590291"/>
    <x v="6"/>
    <n v="2021"/>
    <n v="0"/>
  </r>
  <r>
    <d v="2021-09-07T00:10:29"/>
    <s v="21-3868"/>
    <s v="P087"/>
    <n v="11"/>
    <n v="176"/>
    <n v="176"/>
    <n v="88"/>
    <n v="88"/>
    <n v="1936"/>
    <n v="968"/>
    <n v="968"/>
    <s v="Satisfied"/>
    <s v="CT-3184"/>
    <s v="Creative &amp; Technology"/>
    <n v="14.308257477047373"/>
    <x v="6"/>
    <n v="2021"/>
    <n v="0"/>
  </r>
  <r>
    <d v="2021-07-23T19:24:27"/>
    <s v="21-2336"/>
    <s v="P088"/>
    <n v="11"/>
    <s v=""/>
    <n v="192"/>
    <n v="96"/>
    <n v="96"/>
    <n v="2112"/>
    <n v="1056"/>
    <n v="1056"/>
    <s v="Neither"/>
    <s v="EE-4569"/>
    <s v="Education"/>
    <n v="12.699346182652626"/>
    <x v="6"/>
    <n v="2021"/>
    <n v="0"/>
  </r>
  <r>
    <d v="2021-07-07T14:35:44"/>
    <s v="21-4302"/>
    <s v="P090"/>
    <n v="11"/>
    <n v="57"/>
    <n v="57"/>
    <n v="19"/>
    <n v="19"/>
    <n v="627"/>
    <n v="209"/>
    <n v="418"/>
    <s v="Dissatisfied"/>
    <s v="CG-1833"/>
    <s v="Community &amp; Government"/>
    <n v="8.1595626482464514"/>
    <x v="6"/>
    <n v="2021"/>
    <n v="0"/>
  </r>
  <r>
    <d v="2021-01-19T00:00:00"/>
    <s v="21-3091"/>
    <s v="P091"/>
    <n v="11"/>
    <n v="204"/>
    <n v="204"/>
    <n v="51"/>
    <n v="51"/>
    <n v="2244"/>
    <n v="561"/>
    <n v="1683"/>
    <s v="Satisfied"/>
    <s v="SR-9666"/>
    <s v="Sports &amp; Recreation"/>
    <n v="10.132922049221957"/>
    <x v="6"/>
    <n v="2021"/>
    <n v="0"/>
  </r>
  <r>
    <d v="2021-05-22T08:21:19"/>
    <s v="21-2835"/>
    <s v="P092"/>
    <n v="11"/>
    <n v="124"/>
    <n v="124"/>
    <s v=""/>
    <n v="62"/>
    <n v="1364"/>
    <n v="682"/>
    <n v="682"/>
    <s v="Satisfied"/>
    <s v="HS-7129"/>
    <s v="Healthcare &amp; Safety"/>
    <n v="10.112765954734209"/>
    <x v="6"/>
    <n v="2021"/>
    <n v="0"/>
  </r>
  <r>
    <d v="2021-09-13T23:14:29"/>
    <s v="21-3511"/>
    <s v="P094"/>
    <n v="11"/>
    <n v="80"/>
    <n v="80"/>
    <n v="20"/>
    <n v="20"/>
    <n v="880"/>
    <n v="220"/>
    <n v="660"/>
    <s v="Neither"/>
    <s v="HS-7751"/>
    <s v="Healthcare &amp; Safety"/>
    <n v="11.36085047138285"/>
    <x v="6"/>
    <n v="2021"/>
    <n v="0"/>
  </r>
  <r>
    <d v="2021-01-06T09:37:27"/>
    <s v="21-4327"/>
    <s v="P097"/>
    <n v="11"/>
    <s v=""/>
    <n v="92"/>
    <n v="46"/>
    <n v="46"/>
    <n v="1012"/>
    <n v="506"/>
    <n v="506"/>
    <s v="Neither"/>
    <s v="EE-4669"/>
    <s v="Education"/>
    <n v="12.147202500273634"/>
    <x v="6"/>
    <n v="2021"/>
    <n v="0"/>
  </r>
  <r>
    <d v="2021-11-05T15:01:34"/>
    <s v="21-2871"/>
    <s v="P098"/>
    <n v="11"/>
    <n v="201"/>
    <n v="201"/>
    <n v="67"/>
    <n v="67"/>
    <n v="2211"/>
    <n v="737"/>
    <n v="1474"/>
    <s v="Satisfied"/>
    <s v="CT-3371"/>
    <s v="Creative &amp; Technology"/>
    <n v="12.004541523616258"/>
    <x v="6"/>
    <n v="2021"/>
    <n v="0"/>
  </r>
  <r>
    <d v="2021-04-06T00:50:09"/>
    <s v="21-2258"/>
    <s v="P098"/>
    <n v="11"/>
    <s v=""/>
    <n v="201"/>
    <n v="67"/>
    <n v="67"/>
    <n v="2211"/>
    <n v="737"/>
    <n v="1474"/>
    <s v="Neither"/>
    <s v="SR-9797"/>
    <s v="Sports &amp; Recreation"/>
    <n v="11.406233913305266"/>
    <x v="6"/>
    <n v="2021"/>
    <n v="0"/>
  </r>
  <r>
    <d v="2021-05-24T00:00:00"/>
    <s v="21-4449"/>
    <s v="P098"/>
    <n v="11"/>
    <n v="201"/>
    <n v="201"/>
    <n v="67"/>
    <n v="67"/>
    <n v="2211"/>
    <n v="737"/>
    <n v="1474"/>
    <s v="Neither"/>
    <s v="SR-955"/>
    <s v="Sports &amp; Recreation"/>
    <n v="12.072414596936037"/>
    <x v="6"/>
    <n v="2021"/>
    <n v="0"/>
  </r>
  <r>
    <d v="2021-11-01T00:00:00"/>
    <s v="21-4862"/>
    <s v="P100"/>
    <n v="11"/>
    <s v=""/>
    <n v="46"/>
    <s v=""/>
    <n v="23"/>
    <n v="506"/>
    <n v="253"/>
    <n v="253"/>
    <s v="Neither"/>
    <s v="CT-3121"/>
    <s v="Creative &amp; Technology"/>
    <n v="11.0700865530371"/>
    <x v="6"/>
    <n v="2021"/>
    <n v="0"/>
  </r>
  <r>
    <d v="2021-01-05T00:00:00"/>
    <s v="21-1653"/>
    <s v="P001"/>
    <n v="12"/>
    <n v="108"/>
    <n v="108"/>
    <n v="36"/>
    <n v="36"/>
    <n v="1296"/>
    <n v="432"/>
    <n v="864"/>
    <s v="Neither"/>
    <s v="HS-712"/>
    <s v="Healthcare &amp; Safety"/>
    <n v="10.428287009858728"/>
    <x v="6"/>
    <n v="2021"/>
    <n v="0"/>
  </r>
  <r>
    <d v="2021-02-10T10:44:52"/>
    <s v="21-3828"/>
    <s v="P003"/>
    <n v="12"/>
    <n v="189"/>
    <n v="189"/>
    <n v="63"/>
    <n v="63"/>
    <n v="2268"/>
    <n v="756"/>
    <n v="1512"/>
    <s v="Neither"/>
    <s v="CT-3796"/>
    <s v="Creative &amp; Technology"/>
    <n v="15.207985888346794"/>
    <x v="6"/>
    <n v="2021"/>
    <n v="0"/>
  </r>
  <r>
    <d v="2021-12-23T14:42:57"/>
    <s v="21-4868"/>
    <s v="P003"/>
    <n v="12"/>
    <n v="189"/>
    <n v="189"/>
    <n v="63"/>
    <n v="63"/>
    <n v="2268"/>
    <n v="756"/>
    <n v="1512"/>
    <s v="Neither"/>
    <s v="HS-7367"/>
    <s v="Healthcare &amp; Safety"/>
    <n v="14.460020532456038"/>
    <x v="6"/>
    <n v="2021"/>
    <n v="0"/>
  </r>
  <r>
    <d v="2021-04-23T12:05:03"/>
    <s v="21-2370"/>
    <s v="P006"/>
    <n v="12"/>
    <n v="38"/>
    <n v="38"/>
    <n v="19"/>
    <n v="19"/>
    <n v="456"/>
    <n v="228"/>
    <n v="228"/>
    <s v="Satisfied"/>
    <s v="FE-6752"/>
    <s v="Facilities &amp; Services"/>
    <n v="10.966283117837653"/>
    <x v="6"/>
    <n v="2021"/>
    <n v="0"/>
  </r>
  <r>
    <d v="2021-12-13T00:00:00"/>
    <s v="21-1823"/>
    <s v="P006"/>
    <n v="12"/>
    <n v="38"/>
    <n v="38"/>
    <n v="19"/>
    <n v="19"/>
    <n v="456"/>
    <n v="228"/>
    <n v="228"/>
    <s v="Satisfied"/>
    <s v="EE-4770"/>
    <s v="Education"/>
    <n v="12.957303170959879"/>
    <x v="6"/>
    <n v="2021"/>
    <n v="0"/>
  </r>
  <r>
    <d v="2021-02-02T16:01:17"/>
    <s v="21-2798"/>
    <s v="P008"/>
    <n v="12"/>
    <n v="225"/>
    <n v="225"/>
    <n v="75"/>
    <n v="75"/>
    <n v="2700"/>
    <n v="900"/>
    <n v="1800"/>
    <s v="Dissatisfied"/>
    <s v="CP-2101"/>
    <s v="Corporate &amp; Professional"/>
    <n v="9.9311000381363836"/>
    <x v="6"/>
    <n v="2021"/>
    <n v="0"/>
  </r>
  <r>
    <d v="2021-09-02T04:52:10"/>
    <s v="21-4479"/>
    <s v="P009"/>
    <n v="12"/>
    <n v="255"/>
    <n v="255"/>
    <n v="85"/>
    <n v="85"/>
    <n v="3060"/>
    <n v="1020"/>
    <n v="2040"/>
    <s v="Neither"/>
    <s v="EE-4649"/>
    <s v="Education"/>
    <n v="13.392447352247808"/>
    <x v="6"/>
    <n v="2021"/>
    <n v="0"/>
  </r>
  <r>
    <d v="2021-06-23T00:00:00"/>
    <s v="21-4845"/>
    <s v="P010"/>
    <n v="12"/>
    <n v="144"/>
    <n v="144"/>
    <n v="36"/>
    <n v="36"/>
    <n v="1728"/>
    <n v="432"/>
    <n v="1296"/>
    <s v="Dissatisfied"/>
    <s v="CP-2251"/>
    <s v="Corporate &amp; Professional"/>
    <n v="11.003496633574638"/>
    <x v="6"/>
    <n v="2021"/>
    <n v="0"/>
  </r>
  <r>
    <d v="2021-06-02T21:43:55"/>
    <s v="21-3305"/>
    <s v="P012"/>
    <n v="12"/>
    <n v="30"/>
    <n v="30"/>
    <n v="15"/>
    <n v="15"/>
    <n v="360"/>
    <n v="180"/>
    <n v="180"/>
    <s v="Satisfied"/>
    <s v="CP-2702"/>
    <s v="Corporate &amp; Professional"/>
    <n v="11.687634894637348"/>
    <x v="6"/>
    <n v="2021"/>
    <n v="0"/>
  </r>
  <r>
    <d v="2021-01-03T02:15:07"/>
    <s v="21-2017"/>
    <s v="P014"/>
    <n v="12"/>
    <s v=""/>
    <n v="166"/>
    <n v="83"/>
    <n v="83"/>
    <n v="1992"/>
    <n v="996"/>
    <n v="996"/>
    <s v="Neither"/>
    <s v="SR-9307"/>
    <s v="Sports &amp; Recreation"/>
    <n v="11.249825090458803"/>
    <x v="6"/>
    <n v="2021"/>
    <n v="0"/>
  </r>
  <r>
    <d v="2021-11-05T00:00:00"/>
    <s v="21-3668"/>
    <s v="P014"/>
    <n v="12"/>
    <n v="166"/>
    <n v="166"/>
    <n v="83"/>
    <n v="83"/>
    <n v="1992"/>
    <n v="996"/>
    <n v="996"/>
    <s v="Neither"/>
    <s v="CG-1316"/>
    <s v="Community &amp; Government"/>
    <n v="15.458859683514467"/>
    <x v="6"/>
    <n v="2021"/>
    <n v="0"/>
  </r>
  <r>
    <d v="2021-02-17T00:00:00"/>
    <s v="21-2182"/>
    <s v="P016"/>
    <n v="12"/>
    <n v="110"/>
    <n v="110"/>
    <n v="55"/>
    <n v="55"/>
    <n v="1320"/>
    <n v="660"/>
    <n v="660"/>
    <s v="Neither"/>
    <s v="CP-2629"/>
    <s v="Corporate &amp; Professional"/>
    <n v="10.411813357023924"/>
    <x v="6"/>
    <n v="2021"/>
    <n v="0"/>
  </r>
  <r>
    <d v="2021-05-10T03:09:02"/>
    <s v="21-2556"/>
    <s v="P017"/>
    <n v="12"/>
    <n v="120"/>
    <n v="120"/>
    <n v="30"/>
    <n v="30"/>
    <n v="1440"/>
    <n v="360"/>
    <n v="1080"/>
    <s v="Satisfied"/>
    <s v="EE-4169"/>
    <s v="Education"/>
    <n v="15.24190997853951"/>
    <x v="6"/>
    <n v="2021"/>
    <n v="0"/>
  </r>
  <r>
    <d v="2021-07-06T00:00:00"/>
    <s v="21-3991"/>
    <s v="P017"/>
    <n v="12"/>
    <n v="120"/>
    <n v="120"/>
    <s v=""/>
    <n v="30"/>
    <n v="1440"/>
    <n v="360"/>
    <n v="1080"/>
    <s v="Neither"/>
    <s v="FE-6752"/>
    <s v="Facilities &amp; Services"/>
    <n v="10.966283117837653"/>
    <x v="6"/>
    <n v="2021"/>
    <n v="0"/>
  </r>
  <r>
    <d v="2021-05-22T00:00:00"/>
    <s v="21-4853"/>
    <s v="P023"/>
    <n v="12"/>
    <n v="126"/>
    <n v="126"/>
    <n v="42"/>
    <n v="42"/>
    <n v="1512"/>
    <n v="504"/>
    <n v="1008"/>
    <s v="Satisfied"/>
    <s v="CG-1701"/>
    <s v="Community &amp; Government"/>
    <n v="12.954911944548844"/>
    <x v="6"/>
    <n v="2021"/>
    <n v="0"/>
  </r>
  <r>
    <d v="2021-11-25T12:13:42"/>
    <s v="21-3205"/>
    <s v="P025"/>
    <n v="12"/>
    <n v="210"/>
    <n v="210"/>
    <n v="70"/>
    <n v="70"/>
    <n v="2520"/>
    <n v="840"/>
    <n v="1680"/>
    <s v="Satisfied"/>
    <s v="CP-2613"/>
    <s v="Corporate &amp; Professional"/>
    <n v="11.070908141213383"/>
    <x v="6"/>
    <n v="2021"/>
    <n v="0"/>
  </r>
  <r>
    <d v="2021-04-17T07:46:34"/>
    <s v="21-3066"/>
    <s v="P028"/>
    <n v="12"/>
    <s v=""/>
    <n v="156"/>
    <s v=""/>
    <n v="78"/>
    <n v="1872"/>
    <n v="936"/>
    <n v="936"/>
    <s v="Neither"/>
    <s v="CG-1369"/>
    <s v="Community &amp; Government"/>
    <n v="11.346510807401776"/>
    <x v="6"/>
    <n v="2021"/>
    <n v="0"/>
  </r>
  <r>
    <d v="2021-10-03T11:23:58"/>
    <s v="21-2486"/>
    <s v="P031"/>
    <n v="12"/>
    <s v=""/>
    <n v="146"/>
    <n v="73"/>
    <n v="73"/>
    <n v="1752"/>
    <n v="876"/>
    <n v="876"/>
    <s v="Neither"/>
    <s v="CG-1983"/>
    <s v="Community &amp; Government"/>
    <n v="12.460490918487697"/>
    <x v="6"/>
    <n v="2021"/>
    <n v="0"/>
  </r>
  <r>
    <d v="2021-10-09T01:35:29"/>
    <s v="21-2003"/>
    <s v="P036"/>
    <n v="12"/>
    <n v="280"/>
    <n v="280"/>
    <n v="70"/>
    <n v="70"/>
    <n v="3360"/>
    <n v="840"/>
    <n v="2520"/>
    <s v="Neither"/>
    <s v="FE-6765"/>
    <s v="Facilities &amp; Services"/>
    <n v="7.7337149713827413"/>
    <x v="6"/>
    <n v="2021"/>
    <n v="0"/>
  </r>
  <r>
    <d v="2021-05-06T00:00:00"/>
    <s v="21-3914"/>
    <s v="P037"/>
    <n v="12"/>
    <n v="160"/>
    <n v="160"/>
    <s v=""/>
    <n v="80"/>
    <n v="1920"/>
    <n v="960"/>
    <n v="960"/>
    <s v="Neither"/>
    <s v="HS-7652"/>
    <s v="Healthcare &amp; Safety"/>
    <n v="14.377134310720955"/>
    <x v="6"/>
    <n v="2021"/>
    <n v="0"/>
  </r>
  <r>
    <d v="2021-04-25T22:26:34"/>
    <s v="21-1121"/>
    <s v="P039"/>
    <n v="12"/>
    <n v="270"/>
    <n v="270"/>
    <s v=""/>
    <n v="90"/>
    <n v="3240"/>
    <n v="1080"/>
    <n v="2160"/>
    <s v="Satisfied"/>
    <s v="CP-2690"/>
    <s v="Corporate &amp; Professional"/>
    <n v="10.408704992688252"/>
    <x v="6"/>
    <n v="2021"/>
    <n v="0"/>
  </r>
  <r>
    <d v="2021-01-15T11:57:05"/>
    <s v="21-4182"/>
    <s v="P040"/>
    <n v="12"/>
    <s v=""/>
    <n v="160"/>
    <n v="80"/>
    <n v="80"/>
    <n v="1920"/>
    <n v="960"/>
    <n v="960"/>
    <s v="Neither"/>
    <s v="CG-1580"/>
    <s v="Community &amp; Government"/>
    <n v="8.8169309002713945"/>
    <x v="6"/>
    <n v="2021"/>
    <n v="0"/>
  </r>
  <r>
    <d v="2021-10-15T23:58:33"/>
    <s v="21-1615"/>
    <s v="P041"/>
    <n v="12"/>
    <n v="144"/>
    <n v="144"/>
    <n v="36"/>
    <n v="36"/>
    <n v="1728"/>
    <n v="432"/>
    <n v="1296"/>
    <s v="Satisfied"/>
    <s v="HS-7827"/>
    <s v="Healthcare &amp; Safety"/>
    <n v="9.3014286057233697"/>
    <x v="6"/>
    <n v="2021"/>
    <n v="0"/>
  </r>
  <r>
    <d v="2021-08-06T17:25:21"/>
    <s v="21-2972"/>
    <s v="P045"/>
    <n v="12"/>
    <n v="100"/>
    <n v="100"/>
    <n v="25"/>
    <n v="25"/>
    <n v="1200"/>
    <n v="300"/>
    <n v="900"/>
    <s v="Satisfied"/>
    <s v="CG-1557"/>
    <s v="Community &amp; Government"/>
    <n v="10.826646539963521"/>
    <x v="6"/>
    <n v="2021"/>
    <n v="0"/>
  </r>
  <r>
    <d v="2021-07-15T22:58:41"/>
    <s v="21-2918"/>
    <s v="P051"/>
    <n v="12"/>
    <n v="135"/>
    <n v="135"/>
    <n v="45"/>
    <n v="45"/>
    <n v="1620"/>
    <n v="540"/>
    <n v="1080"/>
    <s v="Neither"/>
    <s v="FE-6591"/>
    <s v="Facilities &amp; Services"/>
    <n v="12.502346728827876"/>
    <x v="6"/>
    <n v="2021"/>
    <n v="0"/>
  </r>
  <r>
    <d v="2021-11-21T13:48:57"/>
    <s v="21-2283"/>
    <s v="P051"/>
    <n v="12"/>
    <n v="135"/>
    <n v="135"/>
    <n v="45"/>
    <n v="45"/>
    <n v="1620"/>
    <n v="540"/>
    <n v="1080"/>
    <s v="Neither"/>
    <s v="FE-6631"/>
    <s v="Facilities &amp; Services"/>
    <n v="8.1352386075080023"/>
    <x v="6"/>
    <n v="2021"/>
    <n v="0"/>
  </r>
  <r>
    <d v="2021-09-09T00:09:12"/>
    <s v="21-2354"/>
    <s v="P052"/>
    <n v="12"/>
    <n v="352"/>
    <n v="352"/>
    <n v="88"/>
    <n v="88"/>
    <n v="4224"/>
    <n v="1056"/>
    <n v="3168"/>
    <s v="Neither"/>
    <s v="CT-3471"/>
    <s v="Creative &amp; Technology"/>
    <n v="13.537350739681813"/>
    <x v="6"/>
    <n v="2021"/>
    <n v="0"/>
  </r>
  <r>
    <d v="2021-06-08T00:00:00"/>
    <s v="21-1580"/>
    <s v="P058"/>
    <n v="12"/>
    <s v=""/>
    <n v="356"/>
    <n v="89"/>
    <n v="89"/>
    <n v="4272"/>
    <n v="1068"/>
    <n v="3204"/>
    <s v="Satisfied"/>
    <s v="CP-2629"/>
    <s v="Corporate &amp; Professional"/>
    <n v="10.411813357023924"/>
    <x v="6"/>
    <n v="2021"/>
    <n v="0"/>
  </r>
  <r>
    <d v="2021-02-07T11:51:36"/>
    <s v="21-1658"/>
    <s v="P062"/>
    <n v="12"/>
    <n v="348"/>
    <n v="348"/>
    <s v=""/>
    <n v="87"/>
    <n v="4176"/>
    <n v="1044"/>
    <n v="3132"/>
    <s v="Neither"/>
    <s v="CP-2824"/>
    <s v="Corporate &amp; Professional"/>
    <n v="9.8776671534059073"/>
    <x v="6"/>
    <n v="2021"/>
    <n v="0"/>
  </r>
  <r>
    <d v="2021-08-29T00:00:00"/>
    <s v="21-4755"/>
    <s v="P071"/>
    <n v="12"/>
    <s v=""/>
    <n v="210"/>
    <n v="70"/>
    <n v="70"/>
    <n v="2520"/>
    <n v="840"/>
    <n v="1680"/>
    <s v="Neither"/>
    <s v="HS-7827"/>
    <s v="Healthcare &amp; Safety"/>
    <n v="9.3014286057233697"/>
    <x v="6"/>
    <n v="2021"/>
    <n v="0"/>
  </r>
  <r>
    <d v="2021-06-16T00:00:00"/>
    <s v="21-3391"/>
    <s v="P073"/>
    <n v="12"/>
    <n v="48"/>
    <n v="48"/>
    <n v="24"/>
    <n v="24"/>
    <n v="576"/>
    <n v="288"/>
    <n v="288"/>
    <s v="Satisfied"/>
    <s v="EE-4253"/>
    <s v="Education"/>
    <n v="9.1264071155960682"/>
    <x v="6"/>
    <n v="2021"/>
    <n v="0"/>
  </r>
  <r>
    <d v="2021-04-06T07:51:20"/>
    <s v="21-2026"/>
    <s v="P074"/>
    <n v="12"/>
    <n v="352"/>
    <n v="352"/>
    <n v="88"/>
    <n v="88"/>
    <n v="4224"/>
    <n v="1056"/>
    <n v="3168"/>
    <s v="Neither"/>
    <s v="CT-3955"/>
    <s v="Creative &amp; Technology"/>
    <n v="11.130819205617987"/>
    <x v="6"/>
    <n v="2021"/>
    <n v="0"/>
  </r>
  <r>
    <d v="2021-03-24T00:00:00"/>
    <s v="21-4674"/>
    <s v="P083"/>
    <n v="12"/>
    <n v="90"/>
    <n v="90"/>
    <n v="45"/>
    <n v="45"/>
    <n v="1080"/>
    <n v="540"/>
    <n v="540"/>
    <s v="Neither"/>
    <s v="CG-137"/>
    <s v="Community &amp; Government"/>
    <n v="12.796588406005421"/>
    <x v="6"/>
    <n v="2021"/>
    <n v="0"/>
  </r>
  <r>
    <d v="2021-08-19T00:00:00"/>
    <s v="21-2880"/>
    <s v="P086"/>
    <n v="12"/>
    <n v="352"/>
    <n v="352"/>
    <n v="88"/>
    <n v="88"/>
    <n v="4224"/>
    <n v="1056"/>
    <n v="3168"/>
    <s v="Neither"/>
    <s v="EE-4293"/>
    <s v="Education"/>
    <n v="12.889576147248359"/>
    <x v="6"/>
    <n v="2021"/>
    <n v="0"/>
  </r>
  <r>
    <d v="2021-05-02T21:51:29"/>
    <s v="21-3468"/>
    <s v="P088"/>
    <n v="12"/>
    <s v=""/>
    <n v="192"/>
    <n v="96"/>
    <n v="96"/>
    <n v="2304"/>
    <n v="1152"/>
    <n v="1152"/>
    <s v="Neither"/>
    <s v="SR-9320"/>
    <s v="Sports &amp; Recreation"/>
    <n v="12.1334991293512"/>
    <x v="6"/>
    <n v="2021"/>
    <n v="0"/>
  </r>
  <r>
    <d v="2021-06-22T00:00:00"/>
    <s v="21-2138"/>
    <s v="P088"/>
    <n v="12"/>
    <s v=""/>
    <n v="192"/>
    <n v="96"/>
    <n v="96"/>
    <n v="2304"/>
    <n v="1152"/>
    <n v="1152"/>
    <s v="Satisfied"/>
    <s v="SR-930"/>
    <s v="Sports &amp; Recreation"/>
    <n v="14.690198582365463"/>
    <x v="6"/>
    <n v="2021"/>
    <n v="0"/>
  </r>
  <r>
    <d v="2021-12-19T00:00:00"/>
    <s v="21-1533"/>
    <s v="P089"/>
    <n v="12"/>
    <n v="102"/>
    <n v="102"/>
    <n v="51"/>
    <n v="51"/>
    <n v="1224"/>
    <n v="612"/>
    <n v="612"/>
    <s v="Satisfied"/>
    <s v="CP-2889"/>
    <s v="Corporate &amp; Professional"/>
    <n v="10.248947386022252"/>
    <x v="6"/>
    <n v="2021"/>
    <n v="0"/>
  </r>
  <r>
    <d v="2021-02-18T00:00:00"/>
    <s v="21-4165"/>
    <s v="P090"/>
    <n v="12"/>
    <n v="57"/>
    <n v="57"/>
    <n v="19"/>
    <n v="19"/>
    <n v="684"/>
    <n v="228"/>
    <n v="456"/>
    <s v="Neither"/>
    <s v="EE-4752"/>
    <s v="Education"/>
    <n v="13.332534707865639"/>
    <x v="6"/>
    <n v="2021"/>
    <n v="0"/>
  </r>
  <r>
    <d v="2021-08-31T00:00:00"/>
    <s v="21-2809"/>
    <s v="P092"/>
    <n v="12"/>
    <n v="124"/>
    <n v="124"/>
    <n v="62"/>
    <n v="62"/>
    <n v="1488"/>
    <n v="744"/>
    <n v="744"/>
    <s v="Neither"/>
    <s v="SR-9872"/>
    <s v="Sports &amp; Recreation"/>
    <n v="12.200533931675887"/>
    <x v="6"/>
    <n v="2021"/>
    <n v="0"/>
  </r>
  <r>
    <d v="2021-08-27T00:00:00"/>
    <s v="21-4314"/>
    <s v="P094"/>
    <n v="12"/>
    <s v=""/>
    <n v="80"/>
    <n v="20"/>
    <n v="20"/>
    <n v="960"/>
    <n v="240"/>
    <n v="720"/>
    <s v="Dissatisfied"/>
    <s v="FE-6190"/>
    <s v="Facilities &amp; Services"/>
    <n v="9.8928038181361391"/>
    <x v="6"/>
    <n v="2021"/>
    <n v="0"/>
  </r>
  <r>
    <d v="2021-04-03T17:50:53"/>
    <s v="21-4071"/>
    <s v="P095"/>
    <n v="12"/>
    <n v="116"/>
    <n v="116"/>
    <n v="29"/>
    <n v="29"/>
    <n v="1392"/>
    <n v="348"/>
    <n v="1044"/>
    <s v="Neither"/>
    <s v="CT-3465"/>
    <s v="Creative &amp; Technology"/>
    <n v="12.990345718839325"/>
    <x v="6"/>
    <n v="2021"/>
    <n v="0"/>
  </r>
  <r>
    <d v="2021-04-11T09:32:08"/>
    <s v="21-1801"/>
    <s v="P096"/>
    <n v="12"/>
    <n v="144"/>
    <n v="144"/>
    <n v="48"/>
    <n v="48"/>
    <n v="1728"/>
    <n v="576"/>
    <n v="1152"/>
    <s v="Satisfied"/>
    <s v="CG-1618"/>
    <s v="Community &amp; Government"/>
    <n v="8.1628930629234038"/>
    <x v="6"/>
    <n v="2021"/>
    <n v="0"/>
  </r>
  <r>
    <d v="2021-11-21T21:35:41"/>
    <s v="21-4207"/>
    <s v="P097"/>
    <n v="12"/>
    <n v="92"/>
    <n v="92"/>
    <n v="46"/>
    <n v="46"/>
    <n v="1104"/>
    <n v="552"/>
    <n v="552"/>
    <s v="Dissatisfied"/>
    <s v="FE-6944"/>
    <s v="Facilities &amp; Services"/>
    <n v="13.518413464873573"/>
    <x v="6"/>
    <n v="2021"/>
    <n v="0"/>
  </r>
  <r>
    <d v="2021-01-11T08:48:11"/>
    <s v="21-1997"/>
    <s v="P002"/>
    <n v="13"/>
    <n v="144"/>
    <n v="144"/>
    <n v="36"/>
    <n v="36"/>
    <n v="1872"/>
    <n v="468"/>
    <n v="1404"/>
    <s v="Satisfied"/>
    <s v="CT-3342"/>
    <s v="Creative &amp; Technology"/>
    <n v="11.394777319422785"/>
    <x v="6"/>
    <n v="2021"/>
    <n v="0"/>
  </r>
  <r>
    <d v="2021-06-29T03:44:45"/>
    <s v="21-3462"/>
    <s v="P004"/>
    <n v="13"/>
    <n v="189"/>
    <n v="189"/>
    <n v="63"/>
    <n v="63"/>
    <n v="2457"/>
    <n v="819"/>
    <n v="1638"/>
    <s v="Satisfied"/>
    <s v="SR-930"/>
    <s v="Sports &amp; Recreation"/>
    <n v="14.690198582365463"/>
    <x v="6"/>
    <n v="2021"/>
    <n v="0"/>
  </r>
  <r>
    <d v="2021-04-23T11:54:58"/>
    <s v="21-3725"/>
    <s v="P007"/>
    <n v="13"/>
    <s v=""/>
    <n v="225"/>
    <n v="75"/>
    <n v="75"/>
    <n v="2925"/>
    <n v="975"/>
    <n v="1950"/>
    <s v="Neither"/>
    <s v="EE-4990"/>
    <s v="Education"/>
    <n v="13.288482149665386"/>
    <x v="6"/>
    <n v="2021"/>
    <n v="0"/>
  </r>
  <r>
    <d v="2021-05-02T00:00:00"/>
    <s v="21-1696"/>
    <s v="P008"/>
    <n v="13"/>
    <s v=""/>
    <n v="225"/>
    <n v="75"/>
    <n v="75"/>
    <n v="2925"/>
    <n v="975"/>
    <n v="1950"/>
    <s v="Satisfied"/>
    <s v="CP-2702"/>
    <s v="Corporate &amp; Professional"/>
    <n v="11.687634894637348"/>
    <x v="6"/>
    <n v="2021"/>
    <n v="0"/>
  </r>
  <r>
    <d v="2021-05-29T18:01:03"/>
    <s v="21-1910"/>
    <s v="P017"/>
    <n v="13"/>
    <n v="120"/>
    <n v="120"/>
    <n v="30"/>
    <n v="30"/>
    <n v="1560"/>
    <n v="390"/>
    <n v="1170"/>
    <s v="Neither"/>
    <s v="CP-2430"/>
    <s v="Corporate &amp; Professional"/>
    <n v="11.274864741138284"/>
    <x v="6"/>
    <n v="2021"/>
    <n v="0"/>
  </r>
  <r>
    <d v="2021-01-05T14:12:42"/>
    <s v="21-1458"/>
    <s v="P019"/>
    <n v="13"/>
    <n v="308"/>
    <n v="308"/>
    <n v="77"/>
    <n v="77"/>
    <n v="4004"/>
    <n v="1001"/>
    <n v="3003"/>
    <s v="Neither"/>
    <s v="HS-7204"/>
    <s v="Healthcare &amp; Safety"/>
    <n v="9.4608554813364627"/>
    <x v="6"/>
    <n v="2021"/>
    <n v="0"/>
  </r>
  <r>
    <d v="2021-01-29T00:00:00"/>
    <s v="21-1784"/>
    <s v="P020"/>
    <n v="13"/>
    <n v="180"/>
    <n v="180"/>
    <n v="45"/>
    <n v="45"/>
    <n v="2340"/>
    <n v="585"/>
    <n v="1755"/>
    <s v="Dissatisfied"/>
    <s v="FE-6999"/>
    <s v="Facilities &amp; Services"/>
    <n v="12.172922939334034"/>
    <x v="6"/>
    <n v="2021"/>
    <n v="0"/>
  </r>
  <r>
    <d v="2021-12-05T22:09:22"/>
    <s v="21-4471"/>
    <s v="P021"/>
    <n v="13"/>
    <n v="207"/>
    <n v="207"/>
    <n v="69"/>
    <n v="69"/>
    <n v="2691"/>
    <n v="897"/>
    <n v="1794"/>
    <s v="Satisfied"/>
    <s v="EE-434"/>
    <s v="Education"/>
    <n v="12.299779975023837"/>
    <x v="6"/>
    <n v="2021"/>
    <n v="0"/>
  </r>
  <r>
    <d v="2021-06-27T00:00:00"/>
    <s v="21-3984"/>
    <s v="P021"/>
    <n v="13"/>
    <n v="207"/>
    <n v="207"/>
    <s v=""/>
    <n v="69"/>
    <n v="2691"/>
    <n v="897"/>
    <n v="1794"/>
    <s v="Neither"/>
    <s v="HS-7161"/>
    <s v="Healthcare &amp; Safety"/>
    <n v="10.28240320324797"/>
    <x v="6"/>
    <n v="2021"/>
    <n v="0"/>
  </r>
  <r>
    <d v="2021-10-01T00:00:00"/>
    <s v="21-1742"/>
    <s v="P021"/>
    <n v="13"/>
    <n v="207"/>
    <n v="207"/>
    <n v="69"/>
    <n v="69"/>
    <n v="2691"/>
    <n v="897"/>
    <n v="1794"/>
    <s v="Satisfied"/>
    <s v="CT-3648"/>
    <s v="Creative &amp; Technology"/>
    <n v="10.764293826791503"/>
    <x v="6"/>
    <n v="2021"/>
    <n v="0"/>
  </r>
  <r>
    <d v="2021-07-02T00:00:00"/>
    <s v="21-3877"/>
    <s v="P024"/>
    <n v="13"/>
    <s v=""/>
    <n v="66"/>
    <s v=""/>
    <n v="33"/>
    <n v="858"/>
    <n v="429"/>
    <n v="429"/>
    <s v="Neither"/>
    <s v="FE-6999"/>
    <s v="Facilities &amp; Services"/>
    <n v="12.172922939334034"/>
    <x v="6"/>
    <n v="2021"/>
    <n v="0"/>
  </r>
  <r>
    <d v="2021-08-18T06:51:17"/>
    <s v="21-1160"/>
    <s v="P025"/>
    <n v="13"/>
    <n v="210"/>
    <n v="210"/>
    <n v="70"/>
    <n v="70"/>
    <n v="2730"/>
    <n v="910"/>
    <n v="1820"/>
    <s v="Neither"/>
    <s v="FE-6562"/>
    <s v="Facilities &amp; Services"/>
    <n v="14.573178107544177"/>
    <x v="6"/>
    <n v="2021"/>
    <n v="0"/>
  </r>
  <r>
    <d v="2021-10-05T04:11:24"/>
    <s v="21-1511"/>
    <s v="P025"/>
    <n v="13"/>
    <s v=""/>
    <n v="210"/>
    <n v="70"/>
    <n v="70"/>
    <n v="2730"/>
    <n v="910"/>
    <n v="1820"/>
    <s v="Neither"/>
    <s v="EE-4869"/>
    <s v="Education"/>
    <n v="14.687857652112591"/>
    <x v="6"/>
    <n v="2021"/>
    <n v="0"/>
  </r>
  <r>
    <d v="2021-11-25T00:00:00"/>
    <s v="21-1767"/>
    <s v="P028"/>
    <n v="13"/>
    <n v="156"/>
    <n v="156"/>
    <n v="78"/>
    <n v="78"/>
    <n v="2028"/>
    <n v="1014"/>
    <n v="1014"/>
    <s v="Neither"/>
    <s v="CT-317"/>
    <s v="Creative &amp; Technology"/>
    <n v="12.551203838971933"/>
    <x v="6"/>
    <n v="2021"/>
    <n v="0"/>
  </r>
  <r>
    <d v="2021-12-31T00:00:00"/>
    <s v="21-1599"/>
    <s v="P028"/>
    <n v="13"/>
    <n v="156"/>
    <n v="156"/>
    <n v="78"/>
    <n v="78"/>
    <n v="2028"/>
    <n v="1014"/>
    <n v="1014"/>
    <s v="Neither"/>
    <s v="FE-6669"/>
    <s v="Facilities &amp; Services"/>
    <n v="12.661538237835474"/>
    <x v="6"/>
    <n v="2021"/>
    <n v="0"/>
  </r>
  <r>
    <d v="2021-03-17T00:44:11"/>
    <s v="21-2318"/>
    <s v="P032"/>
    <n v="13"/>
    <s v=""/>
    <n v="92"/>
    <s v=""/>
    <n v="46"/>
    <n v="1196"/>
    <n v="598"/>
    <n v="598"/>
    <s v="Neither"/>
    <s v="CG-137"/>
    <s v="Community &amp; Government"/>
    <n v="12.796588406005421"/>
    <x v="6"/>
    <n v="2021"/>
    <n v="0"/>
  </r>
  <r>
    <d v="2021-06-15T22:14:30"/>
    <s v="21-1909"/>
    <s v="P033"/>
    <n v="13"/>
    <n v="57"/>
    <n v="57"/>
    <n v="19"/>
    <n v="19"/>
    <n v="741"/>
    <n v="247"/>
    <n v="494"/>
    <s v="Dissatisfied"/>
    <s v="CT-3721"/>
    <s v="Creative &amp; Technology"/>
    <n v="11.03324198943719"/>
    <x v="6"/>
    <n v="2021"/>
    <n v="0"/>
  </r>
  <r>
    <d v="2021-06-07T10:43:00"/>
    <s v="21-1525"/>
    <s v="P033"/>
    <n v="13"/>
    <s v=""/>
    <n v="57"/>
    <n v="19"/>
    <n v="19"/>
    <n v="741"/>
    <n v="247"/>
    <n v="494"/>
    <s v="Dissatisfied"/>
    <s v="HS-7997"/>
    <s v="Healthcare &amp; Safety"/>
    <n v="16.148992525516267"/>
    <x v="6"/>
    <n v="2021"/>
    <n v="0"/>
  </r>
  <r>
    <d v="2021-04-01T07:26:12"/>
    <s v="21-4999"/>
    <s v="P035"/>
    <n v="13"/>
    <s v=""/>
    <n v="144"/>
    <n v="48"/>
    <n v="48"/>
    <n v="1872"/>
    <n v="624"/>
    <n v="1248"/>
    <s v="Neither"/>
    <s v="EE-46"/>
    <s v="Education"/>
    <n v="9.8238489437106278"/>
    <x v="6"/>
    <n v="2021"/>
    <n v="0"/>
  </r>
  <r>
    <d v="2021-07-27T19:02:20"/>
    <s v="21-4645"/>
    <s v="P037"/>
    <n v="13"/>
    <n v="160"/>
    <n v="160"/>
    <n v="80"/>
    <n v="80"/>
    <n v="2080"/>
    <n v="1040"/>
    <n v="1040"/>
    <s v="Satisfied"/>
    <s v="CG-1606"/>
    <s v="Community &amp; Government"/>
    <n v="12.452986387489583"/>
    <x v="6"/>
    <n v="2021"/>
    <n v="0"/>
  </r>
  <r>
    <d v="2021-11-11T00:00:00"/>
    <s v="21-2036"/>
    <s v="P038"/>
    <n v="13"/>
    <n v="240"/>
    <n v="240"/>
    <s v=""/>
    <n v="80"/>
    <n v="3120"/>
    <n v="1040"/>
    <n v="2080"/>
    <s v="Neither"/>
    <s v="CP-2694"/>
    <s v="Corporate &amp; Professional"/>
    <n v="12.921682080641304"/>
    <x v="6"/>
    <n v="2021"/>
    <n v="0"/>
  </r>
  <r>
    <d v="2021-01-18T00:00:00"/>
    <s v="21-1386"/>
    <s v="P040"/>
    <n v="13"/>
    <n v="160"/>
    <n v="160"/>
    <n v="80"/>
    <n v="80"/>
    <n v="2080"/>
    <n v="1040"/>
    <n v="1040"/>
    <s v="Neither"/>
    <s v="HS-7993"/>
    <s v="Healthcare &amp; Safety"/>
    <n v="13.106678263594747"/>
    <x v="6"/>
    <n v="2021"/>
    <n v="0"/>
  </r>
  <r>
    <d v="2021-04-04T00:00:00"/>
    <s v="21-4426"/>
    <s v="P040"/>
    <n v="13"/>
    <n v="160"/>
    <n v="160"/>
    <n v="80"/>
    <n v="80"/>
    <n v="2080"/>
    <n v="1040"/>
    <n v="1040"/>
    <s v="Neither"/>
    <s v="HS-7227"/>
    <s v="Healthcare &amp; Safety"/>
    <n v="13.923194761258239"/>
    <x v="6"/>
    <n v="2021"/>
    <n v="0"/>
  </r>
  <r>
    <d v="2021-03-11T00:00:00"/>
    <s v="21-4957"/>
    <s v="P043"/>
    <n v="13"/>
    <n v="184"/>
    <n v="184"/>
    <n v="92"/>
    <n v="92"/>
    <n v="2392"/>
    <n v="1196"/>
    <n v="1196"/>
    <s v="Dissatisfied"/>
    <s v="CT-3779"/>
    <s v="Creative &amp; Technology"/>
    <n v="10.980884286450312"/>
    <x v="6"/>
    <n v="2021"/>
    <n v="0"/>
  </r>
  <r>
    <d v="2021-10-28T08:43:36"/>
    <s v="21-2479"/>
    <s v="P045"/>
    <n v="13"/>
    <n v="100"/>
    <n v="100"/>
    <s v=""/>
    <n v="25"/>
    <n v="1300"/>
    <n v="325"/>
    <n v="975"/>
    <s v="Neither"/>
    <s v="CG-1416"/>
    <s v="Community &amp; Government"/>
    <n v="12.155895475340943"/>
    <x v="6"/>
    <n v="2021"/>
    <n v="0"/>
  </r>
  <r>
    <d v="2021-10-07T14:38:54"/>
    <s v="21-2825"/>
    <s v="P048"/>
    <n v="13"/>
    <s v=""/>
    <n v="252"/>
    <s v=""/>
    <n v="63"/>
    <n v="3276"/>
    <n v="819"/>
    <n v="2457"/>
    <s v="Neither"/>
    <s v="CT-3464"/>
    <s v="Creative &amp; Technology"/>
    <n v="12.207242573430314"/>
    <x v="6"/>
    <n v="2021"/>
    <n v="0"/>
  </r>
  <r>
    <d v="2021-03-01T23:03:51"/>
    <s v="21-2171"/>
    <s v="P049"/>
    <n v="13"/>
    <n v="356"/>
    <n v="356"/>
    <n v="89"/>
    <n v="89"/>
    <n v="4628"/>
    <n v="1157"/>
    <n v="3471"/>
    <s v="Dissatisfied"/>
    <s v="CT-3882"/>
    <s v="Creative &amp; Technology"/>
    <n v="11.749993886708426"/>
    <x v="6"/>
    <n v="2021"/>
    <n v="0"/>
  </r>
  <r>
    <d v="2021-05-03T16:06:56"/>
    <s v="21-1046"/>
    <s v="P051"/>
    <n v="13"/>
    <s v=""/>
    <n v="135"/>
    <n v="45"/>
    <n v="45"/>
    <n v="1755"/>
    <n v="585"/>
    <n v="1170"/>
    <s v="Dissatisfied"/>
    <s v="SR-9351"/>
    <s v="Sports &amp; Recreation"/>
    <n v="11.417996201106442"/>
    <x v="6"/>
    <n v="2021"/>
    <n v="0"/>
  </r>
  <r>
    <d v="2021-05-08T00:00:00"/>
    <s v="21-2013"/>
    <s v="P052"/>
    <n v="13"/>
    <n v="352"/>
    <n v="352"/>
    <n v="88"/>
    <n v="88"/>
    <n v="4576"/>
    <n v="1144"/>
    <n v="3432"/>
    <s v="Satisfied"/>
    <s v="SR-9180"/>
    <s v="Sports &amp; Recreation"/>
    <n v="13.601235361661526"/>
    <x v="6"/>
    <n v="2021"/>
    <n v="0"/>
  </r>
  <r>
    <d v="2021-10-13T15:08:22"/>
    <s v="21-3195"/>
    <s v="P053"/>
    <n v="13"/>
    <s v=""/>
    <n v="50"/>
    <n v="25"/>
    <n v="25"/>
    <n v="650"/>
    <n v="325"/>
    <n v="325"/>
    <s v="Neither"/>
    <s v="HS-7652"/>
    <s v="Healthcare &amp; Safety"/>
    <n v="14.377134310720955"/>
    <x v="6"/>
    <n v="2021"/>
    <n v="0"/>
  </r>
  <r>
    <d v="2021-10-30T19:38:46"/>
    <s v="21-3472"/>
    <s v="P055"/>
    <n v="13"/>
    <n v="360"/>
    <n v="360"/>
    <n v="90"/>
    <n v="90"/>
    <n v="4680"/>
    <n v="1170"/>
    <n v="3510"/>
    <s v="Satisfied"/>
    <s v="CP-2753"/>
    <s v="Corporate &amp; Professional"/>
    <n v="13.917704159139552"/>
    <x v="6"/>
    <n v="2021"/>
    <n v="0"/>
  </r>
  <r>
    <d v="2021-08-06T10:37:58"/>
    <s v="21-3698"/>
    <s v="P056"/>
    <n v="13"/>
    <n v="72"/>
    <n v="72"/>
    <n v="36"/>
    <n v="36"/>
    <n v="936"/>
    <n v="468"/>
    <n v="468"/>
    <s v="Satisfied"/>
    <s v="FE-6999"/>
    <s v="Facilities &amp; Services"/>
    <n v="12.172922939334034"/>
    <x v="6"/>
    <n v="2021"/>
    <n v="0"/>
  </r>
  <r>
    <d v="2021-07-08T00:00:00"/>
    <s v="21-2148"/>
    <s v="P056"/>
    <n v="13"/>
    <n v="72"/>
    <n v="72"/>
    <n v="36"/>
    <n v="36"/>
    <n v="936"/>
    <n v="468"/>
    <n v="468"/>
    <s v="Neither"/>
    <s v="EE-4669"/>
    <s v="Education"/>
    <n v="12.147202500273634"/>
    <x v="6"/>
    <n v="2021"/>
    <n v="0"/>
  </r>
  <r>
    <d v="2021-03-19T00:00:00"/>
    <s v="21-1177"/>
    <s v="P057"/>
    <n v="13"/>
    <n v="252"/>
    <n v="252"/>
    <n v="63"/>
    <n v="63"/>
    <n v="3276"/>
    <n v="819"/>
    <n v="2457"/>
    <s v="Neither"/>
    <s v="CG-1547"/>
    <s v="Community &amp; Government"/>
    <n v="11.631646244583138"/>
    <x v="6"/>
    <n v="2021"/>
    <n v="0"/>
  </r>
  <r>
    <d v="2021-09-05T14:16:30"/>
    <s v="21-2038"/>
    <s v="P058"/>
    <n v="13"/>
    <n v="356"/>
    <n v="356"/>
    <n v="89"/>
    <n v="89"/>
    <n v="4628"/>
    <n v="1157"/>
    <n v="3471"/>
    <s v="Satisfied"/>
    <s v="FE-6919"/>
    <s v="Facilities &amp; Services"/>
    <n v="13.378080355059918"/>
    <x v="6"/>
    <n v="2021"/>
    <n v="0"/>
  </r>
  <r>
    <d v="2021-07-04T06:59:04"/>
    <s v="21-3938"/>
    <s v="P060"/>
    <n v="13"/>
    <s v=""/>
    <n v="300"/>
    <s v=""/>
    <n v="75"/>
    <n v="3900"/>
    <n v="975"/>
    <n v="2925"/>
    <s v="Neither"/>
    <s v="EE-4409"/>
    <s v="Education"/>
    <n v="10.818241047231139"/>
    <x v="6"/>
    <n v="2021"/>
    <n v="0"/>
  </r>
  <r>
    <d v="2021-07-27T00:00:00"/>
    <s v="21-1137"/>
    <s v="P061"/>
    <n v="13"/>
    <s v=""/>
    <n v="264"/>
    <n v="88"/>
    <n v="88"/>
    <n v="3432"/>
    <n v="1144"/>
    <n v="2288"/>
    <s v="Neither"/>
    <s v="HS-7242"/>
    <s v="Healthcare &amp; Safety"/>
    <n v="11.048444680405545"/>
    <x v="6"/>
    <n v="2021"/>
    <n v="0"/>
  </r>
  <r>
    <d v="2021-06-13T16:12:28"/>
    <s v="21-2596"/>
    <s v="P062"/>
    <n v="13"/>
    <s v=""/>
    <n v="348"/>
    <n v="87"/>
    <n v="87"/>
    <n v="4524"/>
    <n v="1131"/>
    <n v="3393"/>
    <s v="Dissatisfied"/>
    <s v="HS-7220"/>
    <s v="Healthcare &amp; Safety"/>
    <n v="7.1104128275166252"/>
    <x v="6"/>
    <n v="2021"/>
    <n v="0"/>
  </r>
  <r>
    <d v="2021-08-13T11:34:29"/>
    <s v="21-1230"/>
    <s v="P064"/>
    <n v="13"/>
    <n v="231"/>
    <n v="231"/>
    <n v="77"/>
    <n v="77"/>
    <n v="3003"/>
    <n v="1001"/>
    <n v="2002"/>
    <s v="Satisfied"/>
    <s v="CT-3606"/>
    <s v="Creative &amp; Technology"/>
    <n v="12.173451788225162"/>
    <x v="6"/>
    <n v="2021"/>
    <n v="0"/>
  </r>
  <r>
    <d v="2021-08-26T04:41:21"/>
    <s v="21-4068"/>
    <s v="P067"/>
    <n v="13"/>
    <n v="144"/>
    <n v="144"/>
    <n v="36"/>
    <n v="36"/>
    <n v="1872"/>
    <n v="468"/>
    <n v="1404"/>
    <s v="Neither"/>
    <s v="SR-9975"/>
    <s v="Sports &amp; Recreation"/>
    <n v="12.852414455158604"/>
    <x v="6"/>
    <n v="2021"/>
    <n v="0"/>
  </r>
  <r>
    <d v="2021-05-23T04:51:15"/>
    <s v="21-1977"/>
    <s v="P068"/>
    <n v="13"/>
    <s v=""/>
    <n v="300"/>
    <s v=""/>
    <n v="75"/>
    <n v="3900"/>
    <n v="975"/>
    <n v="2925"/>
    <s v="Neither"/>
    <s v="FE-685"/>
    <s v="Facilities &amp; Services"/>
    <n v="10.956589836772277"/>
    <x v="6"/>
    <n v="2021"/>
    <n v="0"/>
  </r>
  <r>
    <d v="2021-12-29T06:55:34"/>
    <s v="21-4375"/>
    <s v="P069"/>
    <n v="13"/>
    <n v="150"/>
    <n v="150"/>
    <n v="75"/>
    <n v="75"/>
    <n v="1950"/>
    <n v="975"/>
    <n v="975"/>
    <s v="Neither"/>
    <s v="CP-2613"/>
    <s v="Corporate &amp; Professional"/>
    <n v="11.070908141213383"/>
    <x v="6"/>
    <n v="2021"/>
    <n v="0"/>
  </r>
  <r>
    <d v="2021-12-18T00:00:00"/>
    <s v="21-4043"/>
    <s v="P069"/>
    <n v="13"/>
    <n v="150"/>
    <n v="150"/>
    <n v="75"/>
    <n v="75"/>
    <n v="1950"/>
    <n v="975"/>
    <n v="975"/>
    <s v="Neither"/>
    <s v="EE-4253"/>
    <s v="Education"/>
    <n v="9.1264071155960682"/>
    <x v="6"/>
    <n v="2021"/>
    <n v="0"/>
  </r>
  <r>
    <d v="2021-04-14T16:42:33"/>
    <s v="21-1683"/>
    <s v="P070"/>
    <n v="13"/>
    <n v="84"/>
    <n v="84"/>
    <n v="21"/>
    <n v="21"/>
    <n v="1092"/>
    <n v="273"/>
    <n v="819"/>
    <s v="Neither"/>
    <s v="CP-2671"/>
    <s v="Corporate &amp; Professional"/>
    <n v="9.0350666811770921"/>
    <x v="6"/>
    <n v="2021"/>
    <n v="0"/>
  </r>
  <r>
    <d v="2021-12-01T12:06:04"/>
    <s v="21-4027"/>
    <s v="P075"/>
    <n v="13"/>
    <n v="160"/>
    <n v="160"/>
    <s v=""/>
    <n v="80"/>
    <n v="2080"/>
    <n v="1040"/>
    <n v="1040"/>
    <s v="Neither"/>
    <s v="EE-4140"/>
    <s v="Education"/>
    <n v="11.710935611749917"/>
    <x v="6"/>
    <n v="2021"/>
    <n v="0"/>
  </r>
  <r>
    <d v="2021-04-28T00:00:00"/>
    <s v="21-1915"/>
    <s v="P077"/>
    <n v="13"/>
    <n v="162"/>
    <n v="162"/>
    <s v=""/>
    <n v="54"/>
    <n v="2106"/>
    <n v="702"/>
    <n v="1404"/>
    <s v="Satisfied"/>
    <s v="CP-2795"/>
    <s v="Corporate &amp; Professional"/>
    <n v="11.799431383856128"/>
    <x v="6"/>
    <n v="2021"/>
    <n v="0"/>
  </r>
  <r>
    <d v="2021-10-27T20:49:13"/>
    <s v="21-4122"/>
    <s v="P078"/>
    <n v="13"/>
    <s v=""/>
    <n v="225"/>
    <n v="75"/>
    <n v="75"/>
    <n v="2925"/>
    <n v="975"/>
    <n v="1950"/>
    <s v="Neither"/>
    <s v="HS-7440"/>
    <s v="Healthcare &amp; Safety"/>
    <n v="13.407340878370247"/>
    <x v="6"/>
    <n v="2021"/>
    <n v="0"/>
  </r>
  <r>
    <d v="2021-07-14T00:00:00"/>
    <s v="21-1048"/>
    <s v="P078"/>
    <n v="13"/>
    <n v="225"/>
    <n v="225"/>
    <n v="75"/>
    <n v="75"/>
    <n v="2925"/>
    <n v="975"/>
    <n v="1950"/>
    <s v="Neither"/>
    <s v="EE-4858"/>
    <s v="Education"/>
    <n v="12.456740895640767"/>
    <x v="6"/>
    <n v="2021"/>
    <n v="0"/>
  </r>
  <r>
    <d v="2021-07-26T00:00:00"/>
    <s v="21-3196"/>
    <s v="P078"/>
    <n v="13"/>
    <n v="225"/>
    <n v="225"/>
    <s v=""/>
    <n v="75"/>
    <n v="2925"/>
    <n v="975"/>
    <n v="1950"/>
    <s v="Neither"/>
    <s v="CT-3960"/>
    <s v="Creative &amp; Technology"/>
    <n v="13.486912834801583"/>
    <x v="6"/>
    <n v="2021"/>
    <n v="0"/>
  </r>
  <r>
    <d v="2021-09-12T00:00:00"/>
    <s v="21-1828"/>
    <s v="P078"/>
    <n v="13"/>
    <s v=""/>
    <n v="225"/>
    <s v=""/>
    <n v="75"/>
    <n v="2925"/>
    <n v="975"/>
    <n v="1950"/>
    <s v="Neither"/>
    <s v="CT-3608"/>
    <s v="Creative &amp; Technology"/>
    <n v="13.765798454641494"/>
    <x v="6"/>
    <n v="2021"/>
    <n v="0"/>
  </r>
  <r>
    <d v="2021-06-01T21:29:26"/>
    <s v="21-4651"/>
    <s v="P079"/>
    <n v="13"/>
    <n v="188"/>
    <n v="188"/>
    <n v="94"/>
    <n v="94"/>
    <n v="2444"/>
    <n v="1222"/>
    <n v="1222"/>
    <s v="Dissatisfied"/>
    <s v="CT-3321"/>
    <s v="Creative &amp; Technology"/>
    <n v="15.234329552872023"/>
    <x v="6"/>
    <n v="2021"/>
    <n v="0"/>
  </r>
  <r>
    <d v="2021-10-18T00:00:00"/>
    <s v="21-1931"/>
    <s v="P088"/>
    <n v="13"/>
    <n v="192"/>
    <n v="192"/>
    <s v=""/>
    <n v="96"/>
    <n v="2496"/>
    <n v="1248"/>
    <n v="1248"/>
    <s v="Satisfied"/>
    <s v="HS-7273"/>
    <s v="Healthcare &amp; Safety"/>
    <n v="14.341195386574373"/>
    <x v="6"/>
    <n v="2021"/>
    <n v="0"/>
  </r>
  <r>
    <d v="2021-11-22T00:00:00"/>
    <s v="21-4247"/>
    <s v="P089"/>
    <n v="13"/>
    <n v="102"/>
    <n v="102"/>
    <n v="51"/>
    <n v="51"/>
    <n v="1326"/>
    <n v="663"/>
    <n v="663"/>
    <s v="Satisfied"/>
    <s v="SR-9312"/>
    <s v="Sports &amp; Recreation"/>
    <n v="11.416048240262977"/>
    <x v="6"/>
    <n v="2021"/>
    <n v="0"/>
  </r>
  <r>
    <d v="2021-12-02T00:00:00"/>
    <s v="21-2384"/>
    <s v="P093"/>
    <n v="13"/>
    <n v="384"/>
    <n v="384"/>
    <n v="96"/>
    <n v="96"/>
    <n v="4992"/>
    <n v="1248"/>
    <n v="3744"/>
    <s v="Dissatisfied"/>
    <s v="CT-3342"/>
    <s v="Creative &amp; Technology"/>
    <n v="11.394777319422785"/>
    <x v="6"/>
    <n v="2021"/>
    <n v="0"/>
  </r>
  <r>
    <d v="2021-12-01T09:32:00"/>
    <s v="21-3401"/>
    <s v="P094"/>
    <n v="13"/>
    <n v="80"/>
    <n v="80"/>
    <n v="20"/>
    <n v="20"/>
    <n v="1040"/>
    <n v="260"/>
    <n v="780"/>
    <s v="Neither"/>
    <s v="CP-2690"/>
    <s v="Corporate &amp; Professional"/>
    <n v="10.408704992688252"/>
    <x v="6"/>
    <n v="2021"/>
    <n v="0"/>
  </r>
  <r>
    <d v="2021-07-01T00:00:00"/>
    <s v="21-2556"/>
    <s v="P095"/>
    <n v="13"/>
    <n v="116"/>
    <n v="116"/>
    <n v="29"/>
    <n v="29"/>
    <n v="1508"/>
    <n v="377"/>
    <n v="1131"/>
    <s v="Satisfied"/>
    <s v="HS-7367"/>
    <s v="Healthcare &amp; Safety"/>
    <n v="14.460020532456038"/>
    <x v="6"/>
    <n v="2021"/>
    <n v="0"/>
  </r>
  <r>
    <d v="2021-04-24T00:00:00"/>
    <s v="21-4373"/>
    <s v="P001"/>
    <n v="14"/>
    <n v="108"/>
    <n v="108"/>
    <s v=""/>
    <n v="36"/>
    <n v="1512"/>
    <n v="504"/>
    <n v="1008"/>
    <s v="Neither"/>
    <s v="HS-7136"/>
    <s v="Healthcare &amp; Safety"/>
    <n v="13.2671922973198"/>
    <x v="6"/>
    <n v="2021"/>
    <n v="0"/>
  </r>
  <r>
    <d v="2021-05-07T00:00:00"/>
    <s v="21-4978"/>
    <s v="P001"/>
    <n v="14"/>
    <n v="108"/>
    <n v="108"/>
    <n v="36"/>
    <n v="36"/>
    <n v="1512"/>
    <n v="504"/>
    <n v="1008"/>
    <s v="Dissatisfied"/>
    <s v="CP-2264"/>
    <s v="Corporate &amp; Professional"/>
    <n v="6.221489120484736"/>
    <x v="6"/>
    <n v="2021"/>
    <n v="0"/>
  </r>
  <r>
    <d v="2021-03-17T00:06:50"/>
    <s v="21-3475"/>
    <s v="P002"/>
    <n v="14"/>
    <n v="144"/>
    <n v="144"/>
    <n v="36"/>
    <n v="36"/>
    <n v="2016"/>
    <n v="504"/>
    <n v="1512"/>
    <s v="Neither"/>
    <s v="CG-1114"/>
    <s v="Community &amp; Government"/>
    <n v="12.679725647708608"/>
    <x v="6"/>
    <n v="2021"/>
    <n v="0"/>
  </r>
  <r>
    <d v="2021-04-10T00:00:00"/>
    <s v="21-4222"/>
    <s v="P003"/>
    <n v="14"/>
    <n v="189"/>
    <n v="189"/>
    <n v="63"/>
    <n v="63"/>
    <n v="2646"/>
    <n v="882"/>
    <n v="1764"/>
    <s v="Neither"/>
    <s v="CG-1983"/>
    <s v="Community &amp; Government"/>
    <n v="12.460490918487697"/>
    <x v="6"/>
    <n v="2021"/>
    <n v="0"/>
  </r>
  <r>
    <d v="2021-07-27T23:25:33"/>
    <s v="21-3745"/>
    <s v="P004"/>
    <n v="14"/>
    <n v="189"/>
    <n v="189"/>
    <n v="63"/>
    <n v="63"/>
    <n v="2646"/>
    <n v="882"/>
    <n v="1764"/>
    <s v="Neither"/>
    <s v="EE-4569"/>
    <s v="Education"/>
    <n v="12.699346182652626"/>
    <x v="6"/>
    <n v="2021"/>
    <n v="0"/>
  </r>
  <r>
    <d v="2021-09-23T23:42:29"/>
    <s v="21-1358"/>
    <s v="P004"/>
    <n v="14"/>
    <n v="189"/>
    <n v="189"/>
    <n v="63"/>
    <n v="63"/>
    <n v="2646"/>
    <n v="882"/>
    <n v="1764"/>
    <s v="Neither"/>
    <s v="EE-4671"/>
    <s v="Education"/>
    <n v="11.862005526237752"/>
    <x v="6"/>
    <n v="2021"/>
    <n v="0"/>
  </r>
  <r>
    <d v="2021-03-25T11:31:39"/>
    <s v="21-1056"/>
    <s v="P005"/>
    <n v="14"/>
    <n v="76"/>
    <n v="76"/>
    <n v="19"/>
    <n v="19"/>
    <n v="1064"/>
    <n v="266"/>
    <n v="798"/>
    <s v="Dissatisfied"/>
    <s v="FE-6260"/>
    <s v="Facilities &amp; Services"/>
    <n v="11.289144410898391"/>
    <x v="6"/>
    <n v="2021"/>
    <n v="0"/>
  </r>
  <r>
    <d v="2021-01-25T23:20:56"/>
    <s v="21-4784"/>
    <s v="P009"/>
    <n v="14"/>
    <n v="255"/>
    <n v="255"/>
    <n v="85"/>
    <n v="85"/>
    <n v="3570"/>
    <n v="1190"/>
    <n v="2380"/>
    <s v="Neither"/>
    <s v="SR-9393"/>
    <s v="Sports &amp; Recreation"/>
    <n v="13.115597690631557"/>
    <x v="6"/>
    <n v="2021"/>
    <n v="0"/>
  </r>
  <r>
    <d v="2021-03-25T00:00:00"/>
    <s v="21-3259"/>
    <s v="P010"/>
    <n v="14"/>
    <n v="144"/>
    <n v="144"/>
    <n v="36"/>
    <n v="36"/>
    <n v="2016"/>
    <n v="504"/>
    <n v="1512"/>
    <s v="Neither"/>
    <s v="HS-7997"/>
    <s v="Healthcare &amp; Safety"/>
    <n v="16.148992525516267"/>
    <x v="6"/>
    <n v="2021"/>
    <n v="0"/>
  </r>
  <r>
    <d v="2021-10-31T00:30:23"/>
    <s v="21-4541"/>
    <s v="P021"/>
    <n v="14"/>
    <s v=""/>
    <n v="207"/>
    <n v="69"/>
    <n v="69"/>
    <n v="2898"/>
    <n v="966"/>
    <n v="1932"/>
    <s v="Neither"/>
    <s v="HS-7802"/>
    <s v="Healthcare &amp; Safety"/>
    <n v="12.801144805697081"/>
    <x v="6"/>
    <n v="2021"/>
    <n v="0"/>
  </r>
  <r>
    <d v="2021-08-02T00:00:00"/>
    <s v="21-1439"/>
    <s v="P028"/>
    <n v="14"/>
    <n v="156"/>
    <n v="156"/>
    <n v="78"/>
    <n v="78"/>
    <n v="2184"/>
    <n v="1092"/>
    <n v="1092"/>
    <s v="Neither"/>
    <s v="CP-2555"/>
    <s v="Corporate &amp; Professional"/>
    <n v="9.1057685343725456"/>
    <x v="6"/>
    <n v="2021"/>
    <n v="0"/>
  </r>
  <r>
    <d v="2021-09-01T01:55:55"/>
    <s v="21-3380"/>
    <s v="P032"/>
    <n v="14"/>
    <n v="92"/>
    <n v="92"/>
    <n v="46"/>
    <n v="46"/>
    <n v="1288"/>
    <n v="644"/>
    <n v="644"/>
    <s v="Dissatisfied"/>
    <s v="CT-3910"/>
    <s v="Creative &amp; Technology"/>
    <n v="7.9096461399190003"/>
    <x v="6"/>
    <n v="2021"/>
    <n v="0"/>
  </r>
  <r>
    <d v="2021-07-11T10:37:12"/>
    <s v="21-3126"/>
    <s v="P032"/>
    <n v="14"/>
    <s v=""/>
    <n v="92"/>
    <n v="46"/>
    <n v="46"/>
    <n v="1288"/>
    <n v="644"/>
    <n v="644"/>
    <s v="Neither"/>
    <s v="CT-3920"/>
    <s v="Creative &amp; Technology"/>
    <n v="14.66147716237918"/>
    <x v="6"/>
    <n v="2021"/>
    <n v="0"/>
  </r>
  <r>
    <d v="2021-03-27T08:22:48"/>
    <s v="21-3310"/>
    <s v="P033"/>
    <n v="14"/>
    <n v="57"/>
    <n v="57"/>
    <s v=""/>
    <n v="19"/>
    <n v="798"/>
    <n v="266"/>
    <n v="532"/>
    <s v="Satisfied"/>
    <s v="SR-9468"/>
    <s v="Sports &amp; Recreation"/>
    <n v="10.01033276255276"/>
    <x v="6"/>
    <n v="2021"/>
    <n v="0"/>
  </r>
  <r>
    <d v="2021-07-30T00:00:00"/>
    <s v="21-1569"/>
    <s v="P033"/>
    <n v="14"/>
    <n v="57"/>
    <n v="57"/>
    <n v="19"/>
    <n v="19"/>
    <n v="798"/>
    <n v="266"/>
    <n v="532"/>
    <s v="Neither"/>
    <s v="FE-6591"/>
    <s v="Facilities &amp; Services"/>
    <n v="12.502346728827876"/>
    <x v="6"/>
    <n v="2021"/>
    <n v="0"/>
  </r>
  <r>
    <d v="2021-09-05T00:00:00"/>
    <s v="21-3203"/>
    <s v="P036"/>
    <n v="14"/>
    <n v="280"/>
    <n v="280"/>
    <n v="70"/>
    <n v="70"/>
    <n v="3920"/>
    <n v="980"/>
    <n v="2940"/>
    <s v="Dissatisfied"/>
    <s v="SR-9497"/>
    <s v="Sports &amp; Recreation"/>
    <n v="14.697745043716761"/>
    <x v="6"/>
    <n v="2021"/>
    <n v="0"/>
  </r>
  <r>
    <d v="2021-11-10T00:00:00"/>
    <s v="21-2661"/>
    <s v="P036"/>
    <n v="14"/>
    <s v=""/>
    <n v="280"/>
    <n v="70"/>
    <n v="70"/>
    <n v="3920"/>
    <n v="980"/>
    <n v="2940"/>
    <s v="Dissatisfied"/>
    <s v="EE-4770"/>
    <s v="Education"/>
    <n v="12.957303170959879"/>
    <x v="6"/>
    <n v="2021"/>
    <n v="0"/>
  </r>
  <r>
    <d v="2021-11-17T00:00:00"/>
    <s v="21-1760"/>
    <s v="P039"/>
    <n v="14"/>
    <n v="270"/>
    <n v="270"/>
    <n v="90"/>
    <n v="90"/>
    <n v="3780"/>
    <n v="1260"/>
    <n v="2520"/>
    <s v="Dissatisfied"/>
    <s v="CT-3881"/>
    <s v="Creative &amp; Technology"/>
    <n v="13.45980057156361"/>
    <x v="6"/>
    <n v="2021"/>
    <n v="0"/>
  </r>
  <r>
    <d v="2021-01-31T00:00:00"/>
    <s v="21-1361"/>
    <s v="P041"/>
    <n v="14"/>
    <n v="144"/>
    <n v="144"/>
    <s v=""/>
    <n v="36"/>
    <n v="2016"/>
    <n v="504"/>
    <n v="1512"/>
    <s v="Neither"/>
    <s v="CT-3321"/>
    <s v="Creative &amp; Technology"/>
    <n v="15.234329552872023"/>
    <x v="6"/>
    <n v="2021"/>
    <n v="0"/>
  </r>
  <r>
    <d v="2021-10-27T10:03:36"/>
    <s v="21-1040"/>
    <s v="P042"/>
    <n v="14"/>
    <n v="50"/>
    <n v="50"/>
    <s v=""/>
    <n v="25"/>
    <n v="700"/>
    <n v="350"/>
    <n v="350"/>
    <s v="Neither"/>
    <s v="FE-6639"/>
    <s v="Facilities &amp; Services"/>
    <n v="12.177709716438097"/>
    <x v="6"/>
    <n v="2021"/>
    <n v="0"/>
  </r>
  <r>
    <d v="2021-03-16T15:04:46"/>
    <s v="21-2350"/>
    <s v="P043"/>
    <n v="14"/>
    <n v="184"/>
    <n v="184"/>
    <n v="92"/>
    <n v="92"/>
    <n v="2576"/>
    <n v="1288"/>
    <n v="1288"/>
    <s v="Satisfied"/>
    <s v="SR-9536"/>
    <s v="Sports &amp; Recreation"/>
    <n v="14.030594525378042"/>
    <x v="6"/>
    <n v="2021"/>
    <n v="0"/>
  </r>
  <r>
    <d v="2021-02-15T00:00:00"/>
    <s v="21-1930"/>
    <s v="P046"/>
    <n v="14"/>
    <n v="38"/>
    <n v="38"/>
    <n v="19"/>
    <n v="19"/>
    <n v="532"/>
    <n v="266"/>
    <n v="266"/>
    <s v="Satisfied"/>
    <s v="FE-6410"/>
    <s v="Facilities &amp; Services"/>
    <n v="13.717776078041958"/>
    <x v="6"/>
    <n v="2021"/>
    <n v="0"/>
  </r>
  <r>
    <d v="2021-05-03T04:26:11"/>
    <s v="21-3315"/>
    <s v="P047"/>
    <n v="14"/>
    <n v="72"/>
    <n v="72"/>
    <s v=""/>
    <n v="36"/>
    <n v="1008"/>
    <n v="504"/>
    <n v="504"/>
    <s v="Satisfied"/>
    <s v="HS-7838"/>
    <s v="Healthcare &amp; Safety"/>
    <n v="13.918153610259502"/>
    <x v="6"/>
    <n v="2021"/>
    <n v="0"/>
  </r>
  <r>
    <d v="2021-07-17T00:00:00"/>
    <s v="21-1215"/>
    <s v="P047"/>
    <n v="14"/>
    <n v="72"/>
    <n v="72"/>
    <n v="36"/>
    <n v="36"/>
    <n v="1008"/>
    <n v="504"/>
    <n v="504"/>
    <s v="Neither"/>
    <s v="CP-2753"/>
    <s v="Corporate &amp; Professional"/>
    <n v="13.917704159139552"/>
    <x v="6"/>
    <n v="2021"/>
    <n v="0"/>
  </r>
  <r>
    <d v="2021-10-16T00:00:00"/>
    <s v="21-2637"/>
    <s v="P050"/>
    <n v="14"/>
    <n v="108"/>
    <n v="108"/>
    <n v="36"/>
    <n v="36"/>
    <n v="1512"/>
    <n v="504"/>
    <n v="1008"/>
    <s v="Neither"/>
    <s v="HS-7161"/>
    <s v="Healthcare &amp; Safety"/>
    <n v="10.28240320324797"/>
    <x v="6"/>
    <n v="2021"/>
    <n v="0"/>
  </r>
  <r>
    <d v="2021-01-07T15:55:21"/>
    <s v="21-1369"/>
    <s v="P052"/>
    <n v="14"/>
    <s v=""/>
    <n v="352"/>
    <n v="88"/>
    <n v="88"/>
    <n v="4928"/>
    <n v="1232"/>
    <n v="3696"/>
    <s v="Dissatisfied"/>
    <s v="EE-4661"/>
    <s v="Education"/>
    <n v="11.808681852148307"/>
    <x v="6"/>
    <n v="2021"/>
    <n v="0"/>
  </r>
  <r>
    <d v="2021-05-04T03:37:36"/>
    <s v="21-2837"/>
    <s v="P053"/>
    <n v="14"/>
    <n v="50"/>
    <n v="50"/>
    <n v="25"/>
    <n v="25"/>
    <n v="700"/>
    <n v="350"/>
    <n v="350"/>
    <s v="Neither"/>
    <s v="CT-3600"/>
    <s v="Creative &amp; Technology"/>
    <n v="11.841063669683448"/>
    <x v="6"/>
    <n v="2021"/>
    <n v="0"/>
  </r>
  <r>
    <d v="2021-05-11T05:34:39"/>
    <s v="21-4284"/>
    <s v="P059"/>
    <n v="14"/>
    <n v="267"/>
    <n v="267"/>
    <n v="89"/>
    <n v="89"/>
    <n v="3738"/>
    <n v="1246"/>
    <n v="2492"/>
    <s v="Neither"/>
    <s v="EE-4858"/>
    <s v="Education"/>
    <n v="12.456740895640767"/>
    <x v="6"/>
    <n v="2021"/>
    <n v="0"/>
  </r>
  <r>
    <d v="2021-07-29T16:31:10"/>
    <s v="21-1619"/>
    <s v="P059"/>
    <n v="14"/>
    <n v="267"/>
    <n v="267"/>
    <n v="89"/>
    <n v="89"/>
    <n v="3738"/>
    <n v="1246"/>
    <n v="2492"/>
    <s v="Dissatisfied"/>
    <s v="EE-4585"/>
    <s v="Education"/>
    <n v="11.779256317174871"/>
    <x v="6"/>
    <n v="2021"/>
    <n v="0"/>
  </r>
  <r>
    <d v="2021-05-29T00:00:00"/>
    <s v="21-1428"/>
    <s v="P061"/>
    <n v="14"/>
    <s v=""/>
    <n v="264"/>
    <n v="88"/>
    <n v="88"/>
    <n v="3696"/>
    <n v="1232"/>
    <n v="2464"/>
    <s v="Neither"/>
    <s v="EE-4770"/>
    <s v="Education"/>
    <n v="12.957303170959879"/>
    <x v="6"/>
    <n v="2021"/>
    <n v="0"/>
  </r>
  <r>
    <d v="2021-01-18T01:32:50"/>
    <s v="21-1583"/>
    <s v="P065"/>
    <n v="14"/>
    <s v=""/>
    <n v="50"/>
    <n v="25"/>
    <n v="25"/>
    <n v="700"/>
    <n v="350"/>
    <n v="350"/>
    <s v="Neither"/>
    <s v="CG-1983"/>
    <s v="Community &amp; Government"/>
    <n v="12.460490918487697"/>
    <x v="6"/>
    <n v="2021"/>
    <n v="0"/>
  </r>
  <r>
    <d v="2021-12-24T15:05:30"/>
    <s v="21-2332"/>
    <s v="P068"/>
    <n v="14"/>
    <n v="300"/>
    <n v="300"/>
    <n v="75"/>
    <n v="75"/>
    <n v="4200"/>
    <n v="1050"/>
    <n v="3150"/>
    <s v="Neither"/>
    <s v="CP-2694"/>
    <s v="Corporate &amp; Professional"/>
    <n v="12.921682080641304"/>
    <x v="6"/>
    <n v="2021"/>
    <n v="0"/>
  </r>
  <r>
    <d v="2021-01-21T12:21:02"/>
    <s v="21-4317"/>
    <s v="P069"/>
    <n v="14"/>
    <n v="150"/>
    <n v="150"/>
    <n v="75"/>
    <n v="75"/>
    <n v="2100"/>
    <n v="1050"/>
    <n v="1050"/>
    <s v="Neither"/>
    <s v="HS-7533"/>
    <s v="Healthcare &amp; Safety"/>
    <n v="7.0114620475168028"/>
    <x v="6"/>
    <n v="2021"/>
    <n v="0"/>
  </r>
  <r>
    <d v="2021-10-22T00:00:00"/>
    <s v="21-2557"/>
    <s v="P069"/>
    <n v="14"/>
    <n v="150"/>
    <n v="150"/>
    <n v="75"/>
    <n v="75"/>
    <n v="2100"/>
    <n v="1050"/>
    <n v="1050"/>
    <s v="Neither"/>
    <s v="HS-7802"/>
    <s v="Healthcare &amp; Safety"/>
    <n v="12.801144805697081"/>
    <x v="6"/>
    <n v="2021"/>
    <n v="0"/>
  </r>
  <r>
    <d v="2021-06-02T00:00:00"/>
    <s v="21-1216"/>
    <s v="P070"/>
    <n v="14"/>
    <n v="84"/>
    <n v="84"/>
    <n v="21"/>
    <n v="21"/>
    <n v="1176"/>
    <n v="294"/>
    <n v="882"/>
    <s v="Neither"/>
    <s v="EE-4669"/>
    <s v="Education"/>
    <n v="12.147202500273634"/>
    <x v="6"/>
    <n v="2021"/>
    <n v="0"/>
  </r>
  <r>
    <d v="2021-04-05T15:45:49"/>
    <s v="21-2499"/>
    <s v="P072"/>
    <n v="14"/>
    <n v="132"/>
    <n v="132"/>
    <n v="44"/>
    <n v="44"/>
    <n v="1848"/>
    <n v="616"/>
    <n v="1232"/>
    <s v="Neither"/>
    <s v="EE-4357"/>
    <s v="Education"/>
    <n v="13.466362789017223"/>
    <x v="6"/>
    <n v="2021"/>
    <n v="0"/>
  </r>
  <r>
    <d v="2021-05-13T00:00:00"/>
    <s v="21-3942"/>
    <s v="P074"/>
    <n v="14"/>
    <n v="352"/>
    <n v="352"/>
    <n v="88"/>
    <n v="88"/>
    <n v="4928"/>
    <n v="1232"/>
    <n v="3696"/>
    <s v="Neither"/>
    <s v="EE-4858"/>
    <s v="Education"/>
    <n v="12.456740895640767"/>
    <x v="6"/>
    <n v="2021"/>
    <n v="0"/>
  </r>
  <r>
    <d v="2021-03-08T20:53:21"/>
    <s v="21-4296"/>
    <s v="P076"/>
    <n v="14"/>
    <n v="94"/>
    <n v="94"/>
    <s v=""/>
    <n v="47"/>
    <n v="1316"/>
    <n v="658"/>
    <n v="658"/>
    <s v="Neither"/>
    <s v="CP-2962"/>
    <s v="Corporate &amp; Professional"/>
    <n v="11.749038185128619"/>
    <x v="6"/>
    <n v="2021"/>
    <n v="0"/>
  </r>
  <r>
    <d v="2021-03-23T01:02:51"/>
    <s v="21-2913"/>
    <s v="P076"/>
    <n v="14"/>
    <s v=""/>
    <n v="94"/>
    <n v="47"/>
    <n v="47"/>
    <n v="1316"/>
    <n v="658"/>
    <n v="658"/>
    <s v="Satisfied"/>
    <s v="HS-7273"/>
    <s v="Healthcare &amp; Safety"/>
    <n v="14.341195386574373"/>
    <x v="6"/>
    <n v="2021"/>
    <n v="0"/>
  </r>
  <r>
    <d v="2021-04-23T00:00:00"/>
    <s v="21-1109"/>
    <s v="P077"/>
    <n v="14"/>
    <n v="162"/>
    <n v="162"/>
    <s v=""/>
    <n v="54"/>
    <n v="2268"/>
    <n v="756"/>
    <n v="1512"/>
    <s v="Neither"/>
    <s v="FE-6287"/>
    <s v="Facilities &amp; Services"/>
    <n v="14.060995290679429"/>
    <x v="6"/>
    <n v="2021"/>
    <n v="0"/>
  </r>
  <r>
    <d v="2021-10-19T00:00:00"/>
    <s v="21-1499"/>
    <s v="P079"/>
    <n v="14"/>
    <n v="188"/>
    <n v="188"/>
    <n v="94"/>
    <n v="94"/>
    <n v="2632"/>
    <n v="1316"/>
    <n v="1316"/>
    <s v="Neither"/>
    <s v="SR-9312"/>
    <s v="Sports &amp; Recreation"/>
    <n v="11.416048240262977"/>
    <x v="6"/>
    <n v="2021"/>
    <n v="0"/>
  </r>
  <r>
    <d v="2021-12-21T00:00:00"/>
    <s v="21-3483"/>
    <s v="P080"/>
    <n v="14"/>
    <n v="57"/>
    <n v="57"/>
    <n v="19"/>
    <n v="19"/>
    <n v="798"/>
    <n v="266"/>
    <n v="532"/>
    <s v="Neither"/>
    <s v="CG-1210"/>
    <s v="Community &amp; Government"/>
    <n v="12.699042739101285"/>
    <x v="6"/>
    <n v="2021"/>
    <n v="0"/>
  </r>
  <r>
    <d v="2021-02-22T00:00:00"/>
    <s v="21-2511"/>
    <s v="P083"/>
    <n v="14"/>
    <n v="90"/>
    <n v="90"/>
    <n v="45"/>
    <n v="45"/>
    <n v="1260"/>
    <n v="630"/>
    <n v="630"/>
    <s v="Neither"/>
    <s v="HS-7440"/>
    <s v="Healthcare &amp; Safety"/>
    <n v="13.407340878370247"/>
    <x v="6"/>
    <n v="2021"/>
    <n v="0"/>
  </r>
  <r>
    <d v="2021-08-12T15:20:41"/>
    <s v="21-4481"/>
    <s v="P084"/>
    <n v="14"/>
    <n v="154"/>
    <n v="154"/>
    <n v="77"/>
    <n v="77"/>
    <n v="2156"/>
    <n v="1078"/>
    <n v="1078"/>
    <s v="Dissatisfied"/>
    <s v="HS-7863"/>
    <s v="Healthcare &amp; Safety"/>
    <n v="13.574227261506472"/>
    <x v="6"/>
    <n v="2021"/>
    <n v="0"/>
  </r>
  <r>
    <d v="2021-06-28T05:59:58"/>
    <s v="21-1685"/>
    <s v="P092"/>
    <n v="14"/>
    <s v=""/>
    <n v="124"/>
    <n v="62"/>
    <n v="62"/>
    <n v="1736"/>
    <n v="868"/>
    <n v="868"/>
    <s v="Dissatisfied"/>
    <s v="EE-4169"/>
    <s v="Education"/>
    <n v="15.24190997853951"/>
    <x v="6"/>
    <n v="2021"/>
    <n v="0"/>
  </r>
  <r>
    <d v="2021-03-23T20:51:21"/>
    <s v="21-4505"/>
    <s v="P099"/>
    <n v="14"/>
    <n v="132"/>
    <n v="132"/>
    <n v="33"/>
    <n v="33"/>
    <n v="1848"/>
    <n v="462"/>
    <n v="1386"/>
    <s v="Neither"/>
    <s v="CP-2753"/>
    <s v="Corporate &amp; Professional"/>
    <n v="13.917704159139552"/>
    <x v="6"/>
    <n v="2021"/>
    <n v="0"/>
  </r>
  <r>
    <d v="2021-02-09T17:42:25"/>
    <s v="21-1654"/>
    <s v="P001"/>
    <n v="15"/>
    <n v="108"/>
    <n v="108"/>
    <n v="36"/>
    <n v="36"/>
    <n v="1620"/>
    <n v="540"/>
    <n v="1080"/>
    <s v="Satisfied"/>
    <s v="CP-2251"/>
    <s v="Corporate &amp; Professional"/>
    <n v="11.003496633574638"/>
    <x v="6"/>
    <n v="2021"/>
    <n v="0"/>
  </r>
  <r>
    <d v="2021-02-19T19:47:31"/>
    <s v="21-1661"/>
    <s v="P006"/>
    <n v="15"/>
    <n v="38"/>
    <n v="38"/>
    <n v="19"/>
    <n v="19"/>
    <n v="570"/>
    <n v="285"/>
    <n v="285"/>
    <s v="Neither"/>
    <s v="CG-1804"/>
    <s v="Community &amp; Government"/>
    <n v="12.045339240427111"/>
    <x v="6"/>
    <n v="2021"/>
    <n v="0"/>
  </r>
  <r>
    <d v="2021-12-09T09:48:09"/>
    <s v="21-4255"/>
    <s v="P009"/>
    <n v="15"/>
    <s v=""/>
    <n v="255"/>
    <n v="85"/>
    <n v="85"/>
    <n v="3825"/>
    <n v="1275"/>
    <n v="2550"/>
    <s v="Satisfied"/>
    <s v="EE-4580"/>
    <s v="Education"/>
    <n v="13.275355576494196"/>
    <x v="6"/>
    <n v="2021"/>
    <n v="0"/>
  </r>
  <r>
    <d v="2021-01-21T00:00:00"/>
    <s v="21-4229"/>
    <s v="P014"/>
    <n v="15"/>
    <n v="166"/>
    <n v="166"/>
    <n v="83"/>
    <n v="83"/>
    <n v="2490"/>
    <n v="1245"/>
    <n v="1245"/>
    <s v="Neither"/>
    <s v="CT-3920"/>
    <s v="Creative &amp; Technology"/>
    <n v="14.66147716237918"/>
    <x v="6"/>
    <n v="2021"/>
    <n v="0"/>
  </r>
  <r>
    <d v="2021-07-04T00:00:00"/>
    <s v="21-3703"/>
    <s v="P014"/>
    <n v="15"/>
    <n v="166"/>
    <n v="166"/>
    <s v=""/>
    <n v="83"/>
    <n v="2490"/>
    <n v="1245"/>
    <n v="1245"/>
    <s v="Neither"/>
    <s v="FE-6639"/>
    <s v="Facilities &amp; Services"/>
    <n v="12.177709716438097"/>
    <x v="6"/>
    <n v="2021"/>
    <n v="0"/>
  </r>
  <r>
    <d v="2021-12-05T00:00:00"/>
    <s v="21-2510"/>
    <s v="P014"/>
    <n v="15"/>
    <n v="166"/>
    <n v="166"/>
    <n v="83"/>
    <n v="83"/>
    <n v="2490"/>
    <n v="1245"/>
    <n v="1245"/>
    <s v="Neither"/>
    <s v="CG-1992"/>
    <s v="Community &amp; Government"/>
    <n v="9.821882845934784"/>
    <x v="6"/>
    <n v="2021"/>
    <n v="0"/>
  </r>
  <r>
    <d v="2021-05-28T00:41:33"/>
    <s v="21-3980"/>
    <s v="P016"/>
    <n v="15"/>
    <n v="110"/>
    <n v="110"/>
    <n v="55"/>
    <n v="55"/>
    <n v="1650"/>
    <n v="825"/>
    <n v="825"/>
    <s v="Neither"/>
    <s v="FE-6562"/>
    <s v="Facilities &amp; Services"/>
    <n v="14.573178107544177"/>
    <x v="6"/>
    <n v="2021"/>
    <n v="0"/>
  </r>
  <r>
    <d v="2021-09-22T00:00:00"/>
    <s v="21-3445"/>
    <s v="P017"/>
    <n v="15"/>
    <n v="120"/>
    <n v="120"/>
    <n v="30"/>
    <n v="30"/>
    <n v="1800"/>
    <n v="450"/>
    <n v="1350"/>
    <s v="Neither"/>
    <s v="FE-652"/>
    <s v="Facilities &amp; Services"/>
    <n v="14.376986923104601"/>
    <x v="6"/>
    <n v="2021"/>
    <n v="0"/>
  </r>
  <r>
    <d v="2021-10-04T02:28:49"/>
    <s v="21-1583"/>
    <s v="P020"/>
    <n v="15"/>
    <n v="180"/>
    <n v="180"/>
    <n v="45"/>
    <n v="45"/>
    <n v="2700"/>
    <n v="675"/>
    <n v="2025"/>
    <s v="Satisfied"/>
    <s v="FE-6249"/>
    <s v="Facilities &amp; Services"/>
    <n v="9.1877733607656964"/>
    <x v="6"/>
    <n v="2021"/>
    <n v="0"/>
  </r>
  <r>
    <d v="2021-07-25T00:00:00"/>
    <s v="21-3490"/>
    <s v="P021"/>
    <n v="15"/>
    <n v="207"/>
    <n v="207"/>
    <n v="69"/>
    <n v="69"/>
    <n v="3105"/>
    <n v="1035"/>
    <n v="2070"/>
    <s v="Satisfied"/>
    <s v="CG-142"/>
    <s v="Community &amp; Government"/>
    <n v="14.412865837260112"/>
    <x v="6"/>
    <n v="2021"/>
    <n v="0"/>
  </r>
  <r>
    <d v="2021-12-20T00:00:00"/>
    <s v="21-4455"/>
    <s v="P021"/>
    <n v="15"/>
    <n v="207"/>
    <n v="207"/>
    <n v="69"/>
    <n v="69"/>
    <n v="3105"/>
    <n v="1035"/>
    <n v="2070"/>
    <s v="Dissatisfied"/>
    <s v="SR-9180"/>
    <s v="Sports &amp; Recreation"/>
    <n v="13.601235361661526"/>
    <x v="6"/>
    <n v="2021"/>
    <n v="0"/>
  </r>
  <r>
    <d v="2021-09-20T00:00:00"/>
    <s v="21-2892"/>
    <s v="P025"/>
    <n v="15"/>
    <n v="210"/>
    <n v="210"/>
    <n v="70"/>
    <n v="70"/>
    <n v="3150"/>
    <n v="1050"/>
    <n v="2100"/>
    <s v="Satisfied"/>
    <s v="CP-2690"/>
    <s v="Corporate &amp; Professional"/>
    <n v="10.408704992688252"/>
    <x v="6"/>
    <n v="2021"/>
    <n v="0"/>
  </r>
  <r>
    <d v="2021-04-27T01:22:00"/>
    <s v="21-3333"/>
    <s v="P033"/>
    <n v="15"/>
    <n v="57"/>
    <n v="57"/>
    <n v="19"/>
    <n v="19"/>
    <n v="855"/>
    <n v="285"/>
    <n v="570"/>
    <s v="Neither"/>
    <s v="CT-3737"/>
    <s v="Creative &amp; Technology"/>
    <n v="8.0758315802191021"/>
    <x v="6"/>
    <n v="2021"/>
    <n v="0"/>
  </r>
  <r>
    <d v="2021-02-23T11:39:06"/>
    <s v="21-3030"/>
    <s v="P036"/>
    <n v="15"/>
    <s v=""/>
    <n v="280"/>
    <s v=""/>
    <n v="70"/>
    <n v="4200"/>
    <n v="1050"/>
    <n v="3150"/>
    <s v="Satisfied"/>
    <s v="EE-4308"/>
    <s v="Education"/>
    <n v="10.518436853046438"/>
    <x v="6"/>
    <n v="2021"/>
    <n v="0"/>
  </r>
  <r>
    <d v="2021-04-14T16:03:42"/>
    <s v="21-3092"/>
    <s v="P041"/>
    <n v="15"/>
    <n v="144"/>
    <n v="144"/>
    <n v="36"/>
    <n v="36"/>
    <n v="2160"/>
    <n v="540"/>
    <n v="1620"/>
    <s v="Neither"/>
    <s v="CG-1369"/>
    <s v="Community &amp; Government"/>
    <n v="11.346510807401776"/>
    <x v="6"/>
    <n v="2021"/>
    <n v="0"/>
  </r>
  <r>
    <d v="2021-01-17T03:30:04"/>
    <s v="21-2874"/>
    <s v="P043"/>
    <n v="15"/>
    <s v=""/>
    <n v="184"/>
    <n v="92"/>
    <n v="92"/>
    <n v="2760"/>
    <n v="1380"/>
    <n v="1380"/>
    <s v="Neither"/>
    <s v="FE-6617"/>
    <s v="Facilities &amp; Services"/>
    <n v="15.487214309603928"/>
    <x v="6"/>
    <n v="2021"/>
    <n v="0"/>
  </r>
  <r>
    <d v="2021-04-06T00:00:00"/>
    <s v="21-3950"/>
    <s v="P048"/>
    <n v="15"/>
    <s v=""/>
    <n v="252"/>
    <n v="63"/>
    <n v="63"/>
    <n v="3780"/>
    <n v="945"/>
    <n v="2835"/>
    <s v="Neither"/>
    <s v="EE-4771"/>
    <s v="Education"/>
    <n v="11.661237375491201"/>
    <x v="6"/>
    <n v="2021"/>
    <n v="0"/>
  </r>
  <r>
    <d v="2021-07-13T12:53:48"/>
    <s v="21-3056"/>
    <s v="P049"/>
    <n v="15"/>
    <n v="356"/>
    <n v="356"/>
    <n v="89"/>
    <n v="89"/>
    <n v="5340"/>
    <n v="1335"/>
    <n v="4005"/>
    <s v="Neither"/>
    <s v="CG-137"/>
    <s v="Community &amp; Government"/>
    <n v="12.796588406005421"/>
    <x v="6"/>
    <n v="2021"/>
    <n v="0"/>
  </r>
  <r>
    <d v="2021-03-22T23:55:27"/>
    <s v="21-1504"/>
    <s v="P050"/>
    <n v="15"/>
    <n v="108"/>
    <n v="108"/>
    <n v="36"/>
    <n v="36"/>
    <n v="1620"/>
    <n v="540"/>
    <n v="1080"/>
    <s v="Dissatisfied"/>
    <s v="CP-2582"/>
    <s v="Corporate &amp; Professional"/>
    <n v="11.428575823958646"/>
    <x v="6"/>
    <n v="2021"/>
    <n v="0"/>
  </r>
  <r>
    <d v="2021-02-08T21:56:52"/>
    <s v="21-3561"/>
    <s v="P053"/>
    <n v="15"/>
    <n v="50"/>
    <n v="50"/>
    <n v="25"/>
    <n v="25"/>
    <n v="750"/>
    <n v="375"/>
    <n v="375"/>
    <s v="Neither"/>
    <s v="CG-1114"/>
    <s v="Community &amp; Government"/>
    <n v="12.679725647708608"/>
    <x v="6"/>
    <n v="2021"/>
    <n v="0"/>
  </r>
  <r>
    <d v="2021-09-08T10:43:28"/>
    <s v="21-1168"/>
    <s v="P058"/>
    <n v="15"/>
    <n v="356"/>
    <n v="356"/>
    <n v="89"/>
    <n v="89"/>
    <n v="5340"/>
    <n v="1335"/>
    <n v="4005"/>
    <s v="Neither"/>
    <s v="HS-7220"/>
    <s v="Healthcare &amp; Safety"/>
    <n v="7.1104128275166252"/>
    <x v="6"/>
    <n v="2021"/>
    <n v="0"/>
  </r>
  <r>
    <d v="2021-10-08T21:36:08"/>
    <s v="21-2659"/>
    <s v="P061"/>
    <n v="15"/>
    <n v="264"/>
    <n v="264"/>
    <n v="88"/>
    <n v="88"/>
    <n v="3960"/>
    <n v="1320"/>
    <n v="2640"/>
    <s v="Neither"/>
    <s v="CP-2613"/>
    <s v="Corporate &amp; Professional"/>
    <n v="11.070908141213383"/>
    <x v="6"/>
    <n v="2021"/>
    <n v="0"/>
  </r>
  <r>
    <d v="2021-02-05T00:00:00"/>
    <s v="21-4742"/>
    <s v="P063"/>
    <n v="15"/>
    <n v="261"/>
    <n v="261"/>
    <n v="87"/>
    <n v="87"/>
    <n v="3915"/>
    <n v="1305"/>
    <n v="2610"/>
    <s v="Neither"/>
    <s v="HS-7220"/>
    <s v="Healthcare &amp; Safety"/>
    <n v="7.1104128275166252"/>
    <x v="6"/>
    <n v="2021"/>
    <n v="0"/>
  </r>
  <r>
    <d v="2021-08-17T00:00:00"/>
    <s v="21-1698"/>
    <s v="P063"/>
    <n v="15"/>
    <n v="261"/>
    <n v="261"/>
    <n v="87"/>
    <n v="87"/>
    <n v="3915"/>
    <n v="1305"/>
    <n v="2610"/>
    <s v="Dissatisfied"/>
    <s v="CT-3779"/>
    <s v="Creative &amp; Technology"/>
    <n v="10.980884286450312"/>
    <x v="6"/>
    <n v="2021"/>
    <n v="0"/>
  </r>
  <r>
    <d v="2021-06-15T17:23:48"/>
    <s v="21-4917"/>
    <s v="P065"/>
    <n v="15"/>
    <n v="50"/>
    <n v="50"/>
    <n v="25"/>
    <n v="25"/>
    <n v="750"/>
    <n v="375"/>
    <n v="375"/>
    <s v="Satisfied"/>
    <s v="CP-2393"/>
    <s v="Corporate &amp; Professional"/>
    <n v="12.131375018945562"/>
    <x v="6"/>
    <n v="2021"/>
    <n v="0"/>
  </r>
  <r>
    <d v="2021-07-29T00:00:00"/>
    <s v="21-2146"/>
    <s v="P068"/>
    <n v="15"/>
    <n v="300"/>
    <n v="300"/>
    <n v="75"/>
    <n v="75"/>
    <n v="4500"/>
    <n v="1125"/>
    <n v="3375"/>
    <s v="Satisfied"/>
    <s v="FE-6898"/>
    <s v="Facilities &amp; Services"/>
    <n v="12.514998090845811"/>
    <x v="6"/>
    <n v="2021"/>
    <n v="0"/>
  </r>
  <r>
    <d v="2021-02-16T00:00:00"/>
    <s v="21-2875"/>
    <s v="P069"/>
    <n v="15"/>
    <s v=""/>
    <n v="150"/>
    <n v="75"/>
    <n v="75"/>
    <n v="2250"/>
    <n v="1125"/>
    <n v="1125"/>
    <s v="Satisfied"/>
    <s v="SR-9497"/>
    <s v="Sports &amp; Recreation"/>
    <n v="14.697745043716761"/>
    <x v="6"/>
    <n v="2021"/>
    <n v="0"/>
  </r>
  <r>
    <d v="2021-11-07T00:00:00"/>
    <s v="21-4147"/>
    <s v="P069"/>
    <n v="15"/>
    <n v="150"/>
    <n v="150"/>
    <n v="75"/>
    <n v="75"/>
    <n v="2250"/>
    <n v="1125"/>
    <n v="1125"/>
    <s v="Neither"/>
    <s v="FE-629"/>
    <s v="Facilities &amp; Services"/>
    <n v="11.311040680082275"/>
    <x v="6"/>
    <n v="2021"/>
    <n v="0"/>
  </r>
  <r>
    <d v="2021-01-21T07:53:06"/>
    <s v="21-4595"/>
    <s v="P073"/>
    <n v="15"/>
    <s v=""/>
    <n v="48"/>
    <n v="24"/>
    <n v="24"/>
    <n v="720"/>
    <n v="360"/>
    <n v="360"/>
    <s v="Neither"/>
    <s v="EE-4169"/>
    <s v="Education"/>
    <n v="15.24190997853951"/>
    <x v="6"/>
    <n v="2021"/>
    <n v="0"/>
  </r>
  <r>
    <d v="2021-01-25T17:26:51"/>
    <s v="21-4750"/>
    <s v="P077"/>
    <n v="15"/>
    <n v="162"/>
    <n v="162"/>
    <n v="54"/>
    <n v="54"/>
    <n v="2430"/>
    <n v="810"/>
    <n v="1620"/>
    <s v="Satisfied"/>
    <s v="EE-4438"/>
    <s v="Education"/>
    <n v="13.857835104514242"/>
    <x v="6"/>
    <n v="2021"/>
    <n v="0"/>
  </r>
  <r>
    <d v="2021-04-01T22:48:04"/>
    <s v="21-2903"/>
    <s v="P078"/>
    <n v="15"/>
    <n v="225"/>
    <n v="225"/>
    <n v="75"/>
    <n v="75"/>
    <n v="3375"/>
    <n v="1125"/>
    <n v="2250"/>
    <s v="Neither"/>
    <s v="CG-1114"/>
    <s v="Community &amp; Government"/>
    <n v="12.679725647708608"/>
    <x v="6"/>
    <n v="2021"/>
    <n v="0"/>
  </r>
  <r>
    <d v="2021-10-24T09:27:49"/>
    <s v="21-3888"/>
    <s v="P078"/>
    <n v="15"/>
    <n v="225"/>
    <n v="225"/>
    <n v="75"/>
    <n v="75"/>
    <n v="3375"/>
    <n v="1125"/>
    <n v="2250"/>
    <s v="Satisfied"/>
    <s v="CG-1908"/>
    <s v="Community &amp; Government"/>
    <n v="12.758430621858414"/>
    <x v="6"/>
    <n v="2021"/>
    <n v="0"/>
  </r>
  <r>
    <d v="2021-03-30T06:18:07"/>
    <s v="21-2033"/>
    <s v="P079"/>
    <n v="15"/>
    <n v="188"/>
    <n v="188"/>
    <n v="94"/>
    <n v="94"/>
    <n v="2820"/>
    <n v="1410"/>
    <n v="1410"/>
    <s v="Satisfied"/>
    <s v="EE-4580"/>
    <s v="Education"/>
    <n v="13.275355576494196"/>
    <x v="6"/>
    <n v="2021"/>
    <n v="0"/>
  </r>
  <r>
    <d v="2021-11-20T11:26:17"/>
    <s v="21-2351"/>
    <s v="P085"/>
    <n v="15"/>
    <s v=""/>
    <n v="320"/>
    <n v="80"/>
    <n v="80"/>
    <n v="4800"/>
    <n v="1200"/>
    <n v="3600"/>
    <s v="Neither"/>
    <s v="SR-9468"/>
    <s v="Sports &amp; Recreation"/>
    <n v="10.01033276255276"/>
    <x v="6"/>
    <n v="2021"/>
    <n v="0"/>
  </r>
  <r>
    <d v="2021-04-26T00:00:00"/>
    <s v="21-1817"/>
    <s v="P085"/>
    <n v="15"/>
    <n v="320"/>
    <n v="320"/>
    <n v="80"/>
    <n v="80"/>
    <n v="4800"/>
    <n v="1200"/>
    <n v="3600"/>
    <s v="Neither"/>
    <s v="HS-7533"/>
    <s v="Healthcare &amp; Safety"/>
    <n v="7.0114620475168028"/>
    <x v="6"/>
    <n v="2021"/>
    <n v="0"/>
  </r>
  <r>
    <d v="2021-05-14T00:00:00"/>
    <s v="21-3096"/>
    <s v="P085"/>
    <n v="15"/>
    <n v="320"/>
    <n v="320"/>
    <s v=""/>
    <n v="80"/>
    <n v="4800"/>
    <n v="1200"/>
    <n v="3600"/>
    <s v="Neither"/>
    <s v="CP-295"/>
    <s v="Corporate &amp; Professional"/>
    <n v="12.844063202784817"/>
    <x v="6"/>
    <n v="2021"/>
    <n v="0"/>
  </r>
  <r>
    <d v="2021-09-24T16:07:19"/>
    <s v="21-1637"/>
    <s v="P086"/>
    <n v="15"/>
    <n v="352"/>
    <n v="352"/>
    <s v=""/>
    <n v="88"/>
    <n v="5280"/>
    <n v="1320"/>
    <n v="3960"/>
    <s v="Dissatisfied"/>
    <s v="CT-39"/>
    <s v="Creative &amp; Technology"/>
    <n v="16.429355109701351"/>
    <x v="6"/>
    <n v="2021"/>
    <n v="0"/>
  </r>
  <r>
    <d v="2021-02-28T10:51:22"/>
    <s v="21-2129"/>
    <s v="P091"/>
    <n v="15"/>
    <s v=""/>
    <n v="204"/>
    <s v=""/>
    <n v="51"/>
    <n v="3060"/>
    <n v="765"/>
    <n v="2295"/>
    <s v="Satisfied"/>
    <s v="CP-295"/>
    <s v="Corporate &amp; Professional"/>
    <n v="12.844063202784817"/>
    <x v="6"/>
    <n v="2021"/>
    <n v="0"/>
  </r>
  <r>
    <d v="2021-08-17T22:32:04"/>
    <s v="21-3693"/>
    <s v="P092"/>
    <n v="15"/>
    <n v="124"/>
    <n v="124"/>
    <n v="62"/>
    <n v="62"/>
    <n v="1860"/>
    <n v="930"/>
    <n v="930"/>
    <s v="Dissatisfied"/>
    <s v="SR-930"/>
    <s v="Sports &amp; Recreation"/>
    <n v="14.690198582365463"/>
    <x v="6"/>
    <n v="2021"/>
    <n v="0"/>
  </r>
  <r>
    <d v="2021-02-25T08:01:54"/>
    <s v="21-3923"/>
    <s v="P093"/>
    <n v="15"/>
    <s v=""/>
    <n v="384"/>
    <n v="96"/>
    <n v="96"/>
    <n v="5760"/>
    <n v="1440"/>
    <n v="4320"/>
    <s v="Neither"/>
    <s v="HS-7136"/>
    <s v="Healthcare &amp; Safety"/>
    <n v="13.2671922973198"/>
    <x v="6"/>
    <n v="2021"/>
    <n v="0"/>
  </r>
  <r>
    <d v="2021-01-17T03:10:16"/>
    <s v="21-1509"/>
    <s v="P097"/>
    <n v="15"/>
    <n v="92"/>
    <n v="92"/>
    <n v="46"/>
    <n v="46"/>
    <n v="1380"/>
    <n v="690"/>
    <n v="690"/>
    <s v="Satisfied"/>
    <s v="SR-9393"/>
    <s v="Sports &amp; Recreation"/>
    <n v="13.115597690631557"/>
    <x v="6"/>
    <n v="2021"/>
    <n v="0"/>
  </r>
  <r>
    <d v="2021-08-03T17:54:45"/>
    <s v="21-4396"/>
    <s v="P098"/>
    <n v="15"/>
    <n v="201"/>
    <n v="201"/>
    <s v=""/>
    <n v="67"/>
    <n v="3015"/>
    <n v="1005"/>
    <n v="2010"/>
    <s v="Satisfied"/>
    <s v="CP-2758"/>
    <s v="Corporate &amp; Professional"/>
    <n v="11.816654396440285"/>
    <x v="6"/>
    <n v="2021"/>
    <n v="0"/>
  </r>
  <r>
    <d v="2021-08-27T16:52:17"/>
    <s v="21-3029"/>
    <s v="P099"/>
    <n v="15"/>
    <n v="132"/>
    <n v="132"/>
    <n v="33"/>
    <n v="33"/>
    <n v="1980"/>
    <n v="495"/>
    <n v="1485"/>
    <s v="Neither"/>
    <s v="CP-2862"/>
    <s v="Corporate &amp; Professional"/>
    <n v="14.370283356317486"/>
    <x v="6"/>
    <n v="2021"/>
    <n v="0"/>
  </r>
  <r>
    <d v="2021-10-15T00:00:00"/>
    <s v="21-1042"/>
    <s v="P099"/>
    <n v="15"/>
    <n v="132"/>
    <n v="132"/>
    <n v="33"/>
    <n v="33"/>
    <n v="1980"/>
    <n v="495"/>
    <n v="1485"/>
    <s v="Neither"/>
    <s v="CG-142"/>
    <s v="Community &amp; Government"/>
    <n v="14.412865837260112"/>
    <x v="6"/>
    <n v="2021"/>
    <n v="0"/>
  </r>
  <r>
    <d v="2021-02-21T18:37:51"/>
    <s v="21-2007"/>
    <s v="P001"/>
    <n v="16"/>
    <n v="108"/>
    <n v="108"/>
    <n v="36"/>
    <n v="36"/>
    <n v="1728"/>
    <n v="576"/>
    <n v="1152"/>
    <s v="Neither"/>
    <s v="EE-4361"/>
    <s v="Education"/>
    <n v="14.760829371220243"/>
    <x v="6"/>
    <n v="2021"/>
    <n v="0"/>
  </r>
  <r>
    <d v="2021-03-08T08:37:59"/>
    <s v="21-2621"/>
    <s v="P005"/>
    <n v="16"/>
    <s v=""/>
    <n v="76"/>
    <n v="19"/>
    <n v="19"/>
    <n v="1216"/>
    <n v="304"/>
    <n v="912"/>
    <s v="Satisfied"/>
    <s v="FE-6249"/>
    <s v="Facilities &amp; Services"/>
    <n v="9.1877733607656964"/>
    <x v="6"/>
    <n v="2021"/>
    <n v="0"/>
  </r>
  <r>
    <d v="2021-04-17T00:00:00"/>
    <s v="21-1459"/>
    <s v="P005"/>
    <n v="16"/>
    <n v="76"/>
    <n v="76"/>
    <n v="19"/>
    <n v="19"/>
    <n v="1216"/>
    <n v="304"/>
    <n v="912"/>
    <s v="Dissatisfied"/>
    <s v="CT-3613"/>
    <s v="Creative &amp; Technology"/>
    <n v="14.064516999204997"/>
    <x v="6"/>
    <n v="2021"/>
    <n v="0"/>
  </r>
  <r>
    <d v="2021-12-16T00:00:00"/>
    <s v="21-3674"/>
    <s v="P005"/>
    <n v="16"/>
    <n v="76"/>
    <n v="76"/>
    <n v="19"/>
    <n v="19"/>
    <n v="1216"/>
    <n v="304"/>
    <n v="912"/>
    <s v="Neither"/>
    <s v="CG-1393"/>
    <s v="Community &amp; Government"/>
    <n v="11.927799225928501"/>
    <x v="6"/>
    <n v="2021"/>
    <n v="0"/>
  </r>
  <r>
    <d v="2021-09-01T22:36:32"/>
    <s v="21-2755"/>
    <s v="P009"/>
    <n v="16"/>
    <n v="255"/>
    <n v="255"/>
    <n v="85"/>
    <n v="85"/>
    <n v="4080"/>
    <n v="1360"/>
    <n v="2720"/>
    <s v="Dissatisfied"/>
    <s v="EE-4771"/>
    <s v="Education"/>
    <n v="11.661237375491201"/>
    <x v="6"/>
    <n v="2021"/>
    <n v="0"/>
  </r>
  <r>
    <d v="2021-10-31T00:00:00"/>
    <s v="21-3583"/>
    <s v="P010"/>
    <n v="16"/>
    <n v="144"/>
    <n v="144"/>
    <n v="36"/>
    <n v="36"/>
    <n v="2304"/>
    <n v="576"/>
    <n v="1728"/>
    <s v="Satisfied"/>
    <s v="CT-3754"/>
    <s v="Creative &amp; Technology"/>
    <n v="8.2871811249429097"/>
    <x v="6"/>
    <n v="2021"/>
    <n v="0"/>
  </r>
  <r>
    <d v="2021-01-28T23:25:08"/>
    <s v="21-3864"/>
    <s v="P014"/>
    <n v="16"/>
    <n v="166"/>
    <n v="166"/>
    <n v="83"/>
    <n v="83"/>
    <n v="2656"/>
    <n v="1328"/>
    <n v="1328"/>
    <s v="Satisfied"/>
    <s v="CT-3881"/>
    <s v="Creative &amp; Technology"/>
    <n v="13.45980057156361"/>
    <x v="6"/>
    <n v="2021"/>
    <n v="0"/>
  </r>
  <r>
    <d v="2021-05-27T22:03:08"/>
    <s v="21-2164"/>
    <s v="P015"/>
    <n v="16"/>
    <s v=""/>
    <n v="176"/>
    <n v="88"/>
    <n v="88"/>
    <n v="2816"/>
    <n v="1408"/>
    <n v="1408"/>
    <s v="Dissatisfied"/>
    <s v="EE-4169"/>
    <s v="Education"/>
    <n v="15.24190997853951"/>
    <x v="6"/>
    <n v="2021"/>
    <n v="0"/>
  </r>
  <r>
    <d v="2021-04-13T17:03:23"/>
    <s v="21-3266"/>
    <s v="P015"/>
    <n v="16"/>
    <n v="176"/>
    <n v="176"/>
    <n v="88"/>
    <n v="88"/>
    <n v="2816"/>
    <n v="1408"/>
    <n v="1408"/>
    <s v="Satisfied"/>
    <s v="HS-7838"/>
    <s v="Healthcare &amp; Safety"/>
    <n v="13.918153610259502"/>
    <x v="6"/>
    <n v="2021"/>
    <n v="0"/>
  </r>
  <r>
    <d v="2021-08-23T00:00:00"/>
    <s v="21-3007"/>
    <s v="P015"/>
    <n v="16"/>
    <n v="176"/>
    <n v="176"/>
    <n v="88"/>
    <n v="88"/>
    <n v="2816"/>
    <n v="1408"/>
    <n v="1408"/>
    <s v="Satisfied"/>
    <s v="CG-1580"/>
    <s v="Community &amp; Government"/>
    <n v="8.8169309002713945"/>
    <x v="6"/>
    <n v="2021"/>
    <n v="0"/>
  </r>
  <r>
    <d v="2021-02-19T15:00:20"/>
    <s v="21-2502"/>
    <s v="P016"/>
    <n v="16"/>
    <n v="110"/>
    <n v="110"/>
    <s v=""/>
    <n v="55"/>
    <n v="1760"/>
    <n v="880"/>
    <n v="880"/>
    <s v="Neither"/>
    <s v="FE-6898"/>
    <s v="Facilities &amp; Services"/>
    <n v="12.514998090845811"/>
    <x v="6"/>
    <n v="2021"/>
    <n v="0"/>
  </r>
  <r>
    <d v="2021-05-03T05:36:31"/>
    <s v="21-3046"/>
    <s v="P016"/>
    <n v="16"/>
    <n v="110"/>
    <n v="110"/>
    <n v="55"/>
    <n v="55"/>
    <n v="1760"/>
    <n v="880"/>
    <n v="880"/>
    <s v="Neither"/>
    <s v="EE-4671"/>
    <s v="Education"/>
    <n v="11.862005526237752"/>
    <x v="6"/>
    <n v="2021"/>
    <n v="0"/>
  </r>
  <r>
    <d v="2021-03-05T00:00:00"/>
    <s v="21-4027"/>
    <s v="P018"/>
    <n v="16"/>
    <n v="108"/>
    <n v="108"/>
    <n v="54"/>
    <n v="54"/>
    <n v="1728"/>
    <n v="864"/>
    <n v="864"/>
    <s v="Satisfied"/>
    <s v="CP-2543"/>
    <s v="Corporate &amp; Professional"/>
    <n v="14.554851510602212"/>
    <x v="6"/>
    <n v="2021"/>
    <n v="0"/>
  </r>
  <r>
    <d v="2021-04-20T00:00:00"/>
    <s v="21-2095"/>
    <s v="P018"/>
    <n v="16"/>
    <n v="108"/>
    <n v="108"/>
    <s v=""/>
    <n v="54"/>
    <n v="1728"/>
    <n v="864"/>
    <n v="864"/>
    <s v="Neither"/>
    <s v="HS-7670"/>
    <s v="Healthcare &amp; Safety"/>
    <n v="8.7741864171993527"/>
    <x v="6"/>
    <n v="2021"/>
    <n v="0"/>
  </r>
  <r>
    <d v="2021-12-27T00:00:00"/>
    <s v="21-4530"/>
    <s v="P021"/>
    <n v="16"/>
    <n v="207"/>
    <n v="207"/>
    <n v="69"/>
    <n v="69"/>
    <n v="3312"/>
    <n v="1104"/>
    <n v="2208"/>
    <s v="Neither"/>
    <s v="FE-6898"/>
    <s v="Facilities &amp; Services"/>
    <n v="12.514998090845811"/>
    <x v="6"/>
    <n v="2021"/>
    <n v="0"/>
  </r>
  <r>
    <d v="2021-05-10T00:00:00"/>
    <s v="21-4645"/>
    <s v="P024"/>
    <n v="16"/>
    <n v="66"/>
    <n v="66"/>
    <n v="33"/>
    <n v="33"/>
    <n v="1056"/>
    <n v="528"/>
    <n v="528"/>
    <s v="Satisfied"/>
    <s v="CP-2753"/>
    <s v="Corporate &amp; Professional"/>
    <n v="13.917704159139552"/>
    <x v="6"/>
    <n v="2021"/>
    <n v="0"/>
  </r>
  <r>
    <d v="2021-10-12T13:44:55"/>
    <s v="21-1689"/>
    <s v="P025"/>
    <n v="16"/>
    <n v="210"/>
    <n v="210"/>
    <s v=""/>
    <n v="70"/>
    <n v="3360"/>
    <n v="1120"/>
    <n v="2240"/>
    <s v="Neither"/>
    <s v="FE-6919"/>
    <s v="Facilities &amp; Services"/>
    <n v="13.378080355059918"/>
    <x v="6"/>
    <n v="2021"/>
    <n v="0"/>
  </r>
  <r>
    <d v="2021-10-04T00:00:00"/>
    <s v="21-1918"/>
    <s v="P027"/>
    <n v="16"/>
    <n v="140"/>
    <n v="140"/>
    <n v="70"/>
    <n v="70"/>
    <n v="2240"/>
    <n v="1120"/>
    <n v="1120"/>
    <s v="Satisfied"/>
    <s v="HS-7865"/>
    <s v="Healthcare &amp; Safety"/>
    <n v="11.727497850343074"/>
    <x v="6"/>
    <n v="2021"/>
    <n v="0"/>
  </r>
  <r>
    <d v="2021-03-15T09:18:52"/>
    <s v="21-1849"/>
    <s v="P028"/>
    <n v="16"/>
    <s v=""/>
    <n v="156"/>
    <n v="78"/>
    <n v="78"/>
    <n v="2496"/>
    <n v="1248"/>
    <n v="1248"/>
    <s v="Dissatisfied"/>
    <s v="CT-3966"/>
    <s v="Creative &amp; Technology"/>
    <n v="10.524491192521829"/>
    <x v="6"/>
    <n v="2021"/>
    <n v="0"/>
  </r>
  <r>
    <d v="2021-04-05T10:22:23"/>
    <s v="21-2629"/>
    <s v="P029"/>
    <n v="16"/>
    <n v="300"/>
    <n v="300"/>
    <s v=""/>
    <n v="75"/>
    <n v="4800"/>
    <n v="1200"/>
    <n v="3600"/>
    <s v="Dissatisfied"/>
    <s v="FE-6944"/>
    <s v="Facilities &amp; Services"/>
    <n v="13.518413464873573"/>
    <x v="6"/>
    <n v="2021"/>
    <n v="0"/>
  </r>
  <r>
    <d v="2021-11-01T14:31:41"/>
    <s v="21-4192"/>
    <s v="P029"/>
    <n v="16"/>
    <n v="300"/>
    <n v="300"/>
    <n v="75"/>
    <n v="75"/>
    <n v="4800"/>
    <n v="1200"/>
    <n v="3600"/>
    <s v="Neither"/>
    <s v="CP-2647"/>
    <s v="Corporate &amp; Professional"/>
    <n v="12.007834550770397"/>
    <x v="6"/>
    <n v="2021"/>
    <n v="0"/>
  </r>
  <r>
    <d v="2021-10-13T00:00:00"/>
    <s v="21-3216"/>
    <s v="P029"/>
    <n v="16"/>
    <s v=""/>
    <n v="300"/>
    <n v="75"/>
    <n v="75"/>
    <n v="4800"/>
    <n v="1200"/>
    <n v="3600"/>
    <s v="Neither"/>
    <s v="EE-4140"/>
    <s v="Education"/>
    <n v="11.710935611749917"/>
    <x v="6"/>
    <n v="2021"/>
    <n v="0"/>
  </r>
  <r>
    <d v="2021-11-17T20:58:13"/>
    <s v="21-3256"/>
    <s v="P032"/>
    <n v="16"/>
    <s v=""/>
    <n v="92"/>
    <n v="46"/>
    <n v="46"/>
    <n v="1472"/>
    <n v="736"/>
    <n v="736"/>
    <s v="Satisfied"/>
    <s v="CG-1446"/>
    <s v="Community &amp; Government"/>
    <n v="14.593670394271927"/>
    <x v="6"/>
    <n v="2021"/>
    <n v="0"/>
  </r>
  <r>
    <d v="2021-03-14T00:00:00"/>
    <s v="21-1790"/>
    <s v="P033"/>
    <n v="16"/>
    <n v="57"/>
    <n v="57"/>
    <s v=""/>
    <n v="19"/>
    <n v="912"/>
    <n v="304"/>
    <n v="608"/>
    <s v="Neither"/>
    <s v="CT-3590"/>
    <s v="Creative &amp; Technology"/>
    <n v="12.399050786131125"/>
    <x v="6"/>
    <n v="2021"/>
    <n v="0"/>
  </r>
  <r>
    <d v="2021-11-20T00:00:00"/>
    <s v="21-4911"/>
    <s v="P034"/>
    <n v="16"/>
    <s v=""/>
    <n v="114"/>
    <n v="57"/>
    <n v="57"/>
    <n v="1824"/>
    <n v="912"/>
    <n v="912"/>
    <s v="Satisfied"/>
    <s v="CP-2582"/>
    <s v="Corporate &amp; Professional"/>
    <n v="11.428575823958646"/>
    <x v="6"/>
    <n v="2021"/>
    <n v="0"/>
  </r>
  <r>
    <d v="2021-02-10T00:57:52"/>
    <s v="21-3963"/>
    <s v="P036"/>
    <n v="16"/>
    <n v="280"/>
    <n v="280"/>
    <n v="70"/>
    <n v="70"/>
    <n v="4480"/>
    <n v="1120"/>
    <n v="3360"/>
    <s v="Neither"/>
    <s v="CT-3697"/>
    <s v="Creative &amp; Technology"/>
    <n v="11.943192562152261"/>
    <x v="6"/>
    <n v="2021"/>
    <n v="0"/>
  </r>
  <r>
    <d v="2021-10-12T02:07:00"/>
    <s v="21-4486"/>
    <s v="P042"/>
    <n v="16"/>
    <n v="50"/>
    <n v="50"/>
    <n v="25"/>
    <n v="25"/>
    <n v="800"/>
    <n v="400"/>
    <n v="400"/>
    <s v="Satisfied"/>
    <s v="SR-9632"/>
    <s v="Sports &amp; Recreation"/>
    <n v="11.006397834696006"/>
    <x v="6"/>
    <n v="2021"/>
    <n v="0"/>
  </r>
  <r>
    <d v="2021-11-21T00:00:00"/>
    <s v="21-4541"/>
    <s v="P042"/>
    <n v="16"/>
    <n v="50"/>
    <n v="50"/>
    <n v="25"/>
    <n v="25"/>
    <n v="800"/>
    <n v="400"/>
    <n v="400"/>
    <s v="Dissatisfied"/>
    <s v="EE-4357"/>
    <s v="Education"/>
    <n v="13.466362789017223"/>
    <x v="6"/>
    <n v="2021"/>
    <n v="0"/>
  </r>
  <r>
    <d v="2021-07-18T16:14:56"/>
    <s v="21-3559"/>
    <s v="P049"/>
    <n v="16"/>
    <n v="356"/>
    <n v="356"/>
    <n v="89"/>
    <n v="89"/>
    <n v="5696"/>
    <n v="1424"/>
    <n v="4272"/>
    <s v="Neither"/>
    <s v="CG-1762"/>
    <s v="Community &amp; Government"/>
    <n v="10.216282609482219"/>
    <x v="6"/>
    <n v="2021"/>
    <n v="0"/>
  </r>
  <r>
    <d v="2021-12-10T00:00:00"/>
    <s v="21-4717"/>
    <s v="P060"/>
    <n v="16"/>
    <n v="300"/>
    <n v="300"/>
    <s v=""/>
    <n v="75"/>
    <n v="4800"/>
    <n v="1200"/>
    <n v="3600"/>
    <s v="Neither"/>
    <s v="CP-2735"/>
    <s v="Corporate &amp; Professional"/>
    <n v="11.769937929618399"/>
    <x v="6"/>
    <n v="2021"/>
    <n v="0"/>
  </r>
  <r>
    <d v="2021-08-20T08:43:16"/>
    <s v="21-3619"/>
    <s v="P061"/>
    <n v="16"/>
    <s v=""/>
    <n v="264"/>
    <n v="88"/>
    <n v="88"/>
    <n v="4224"/>
    <n v="1408"/>
    <n v="2816"/>
    <s v="Neither"/>
    <s v="FE-685"/>
    <s v="Facilities &amp; Services"/>
    <n v="10.956589836772277"/>
    <x v="6"/>
    <n v="2021"/>
    <n v="0"/>
  </r>
  <r>
    <d v="2021-08-04T00:00:00"/>
    <s v="21-1995"/>
    <s v="P062"/>
    <n v="16"/>
    <n v="348"/>
    <n v="348"/>
    <n v="87"/>
    <n v="87"/>
    <n v="5568"/>
    <n v="1392"/>
    <n v="4176"/>
    <s v="Neither"/>
    <s v="HS-770"/>
    <s v="Healthcare &amp; Safety"/>
    <n v="12.148236977735172"/>
    <x v="6"/>
    <n v="2021"/>
    <n v="0"/>
  </r>
  <r>
    <d v="2021-07-05T00:00:00"/>
    <s v="21-3806"/>
    <s v="P066"/>
    <n v="16"/>
    <n v="34"/>
    <n v="34"/>
    <n v="17"/>
    <n v="17"/>
    <n v="544"/>
    <n v="272"/>
    <n v="272"/>
    <s v="Neither"/>
    <s v="CG-1908"/>
    <s v="Community &amp; Government"/>
    <n v="12.758430621858414"/>
    <x v="6"/>
    <n v="2021"/>
    <n v="0"/>
  </r>
  <r>
    <d v="2021-06-29T23:29:40"/>
    <s v="21-4683"/>
    <s v="P070"/>
    <n v="16"/>
    <n v="84"/>
    <n v="84"/>
    <n v="21"/>
    <n v="21"/>
    <n v="1344"/>
    <n v="336"/>
    <n v="1008"/>
    <s v="Satisfied"/>
    <s v="HS-7997"/>
    <s v="Healthcare &amp; Safety"/>
    <n v="16.148992525516267"/>
    <x v="6"/>
    <n v="2021"/>
    <n v="0"/>
  </r>
  <r>
    <d v="2021-03-16T17:12:31"/>
    <s v="21-1825"/>
    <s v="P071"/>
    <n v="16"/>
    <n v="210"/>
    <n v="210"/>
    <n v="70"/>
    <n v="70"/>
    <n v="3360"/>
    <n v="1120"/>
    <n v="2240"/>
    <s v="Satisfied"/>
    <s v="CT-3342"/>
    <s v="Creative &amp; Technology"/>
    <n v="11.394777319422785"/>
    <x v="6"/>
    <n v="2021"/>
    <n v="0"/>
  </r>
  <r>
    <d v="2021-08-10T13:05:28"/>
    <s v="21-1000"/>
    <s v="P076"/>
    <n v="16"/>
    <n v="94"/>
    <n v="94"/>
    <n v="47"/>
    <n v="47"/>
    <n v="1504"/>
    <n v="752"/>
    <n v="752"/>
    <s v="Neither"/>
    <s v="HS-735"/>
    <s v="Healthcare &amp; Safety"/>
    <n v="9.8892508156549788"/>
    <x v="6"/>
    <n v="2021"/>
    <n v="0"/>
  </r>
  <r>
    <d v="2021-12-22T00:00:00"/>
    <s v="21-1389"/>
    <s v="P080"/>
    <n v="16"/>
    <n v="57"/>
    <n v="57"/>
    <n v="19"/>
    <n v="19"/>
    <n v="912"/>
    <n v="304"/>
    <n v="608"/>
    <s v="Satisfied"/>
    <s v="CT-3613"/>
    <s v="Creative &amp; Technology"/>
    <n v="14.064516999204997"/>
    <x v="6"/>
    <n v="2021"/>
    <n v="0"/>
  </r>
  <r>
    <d v="2021-02-19T18:18:19"/>
    <s v="21-3663"/>
    <s v="P085"/>
    <n v="16"/>
    <n v="320"/>
    <n v="320"/>
    <n v="80"/>
    <n v="80"/>
    <n v="5120"/>
    <n v="1280"/>
    <n v="3840"/>
    <s v="Neither"/>
    <s v="EE-4565"/>
    <s v="Education"/>
    <n v="13.697485557052493"/>
    <x v="6"/>
    <n v="2021"/>
    <n v="0"/>
  </r>
  <r>
    <d v="2021-10-30T00:00:00"/>
    <s v="21-3019"/>
    <s v="P087"/>
    <n v="16"/>
    <n v="176"/>
    <n v="176"/>
    <s v=""/>
    <n v="88"/>
    <n v="2816"/>
    <n v="1408"/>
    <n v="1408"/>
    <s v="Neither"/>
    <s v="HS-7291"/>
    <s v="Healthcare &amp; Safety"/>
    <n v="10.42743035829395"/>
    <x v="6"/>
    <n v="2021"/>
    <n v="0"/>
  </r>
  <r>
    <d v="2021-05-20T00:00:00"/>
    <s v="21-2187"/>
    <s v="P088"/>
    <n v="16"/>
    <s v=""/>
    <n v="192"/>
    <n v="96"/>
    <n v="96"/>
    <n v="3072"/>
    <n v="1536"/>
    <n v="1536"/>
    <s v="Neither"/>
    <s v="CP-2647"/>
    <s v="Corporate &amp; Professional"/>
    <n v="12.007834550770397"/>
    <x v="6"/>
    <n v="2021"/>
    <n v="0"/>
  </r>
  <r>
    <d v="2021-10-25T14:01:07"/>
    <s v="21-1037"/>
    <s v="P090"/>
    <n v="16"/>
    <n v="57"/>
    <n v="57"/>
    <n v="19"/>
    <n v="19"/>
    <n v="912"/>
    <n v="304"/>
    <n v="608"/>
    <s v="Neither"/>
    <s v="CT-3891"/>
    <s v="Creative &amp; Technology"/>
    <n v="15.556812309269255"/>
    <x v="6"/>
    <n v="2021"/>
    <n v="0"/>
  </r>
  <r>
    <d v="2021-05-31T00:00:00"/>
    <s v="21-4554"/>
    <s v="P091"/>
    <n v="16"/>
    <n v="204"/>
    <n v="204"/>
    <s v=""/>
    <n v="51"/>
    <n v="3264"/>
    <n v="816"/>
    <n v="2448"/>
    <s v="Neither"/>
    <s v="HS-7607"/>
    <s v="Healthcare &amp; Safety"/>
    <n v="11.563724686003232"/>
    <x v="6"/>
    <n v="2021"/>
    <n v="0"/>
  </r>
  <r>
    <d v="2021-09-09T00:00:00"/>
    <s v="21-1188"/>
    <s v="P092"/>
    <n v="16"/>
    <n v="124"/>
    <n v="124"/>
    <s v=""/>
    <n v="62"/>
    <n v="1984"/>
    <n v="992"/>
    <n v="992"/>
    <s v="Satisfied"/>
    <s v="EE-4409"/>
    <s v="Education"/>
    <n v="10.818241047231139"/>
    <x v="6"/>
    <n v="2021"/>
    <n v="0"/>
  </r>
  <r>
    <d v="2021-07-08T11:35:06"/>
    <s v="21-4978"/>
    <s v="P093"/>
    <n v="16"/>
    <s v=""/>
    <n v="384"/>
    <n v="96"/>
    <n v="96"/>
    <n v="6144"/>
    <n v="1536"/>
    <n v="4608"/>
    <s v="Neither"/>
    <s v="SR-9880"/>
    <s v="Sports &amp; Recreation"/>
    <n v="9.7467096260695598"/>
    <x v="6"/>
    <n v="2021"/>
    <n v="0"/>
  </r>
  <r>
    <d v="2021-02-06T15:33:56"/>
    <s v="21-4656"/>
    <s v="P094"/>
    <n v="16"/>
    <n v="80"/>
    <n v="80"/>
    <n v="20"/>
    <n v="20"/>
    <n v="1280"/>
    <n v="320"/>
    <n v="960"/>
    <s v="Neither"/>
    <s v="CP-2702"/>
    <s v="Corporate &amp; Professional"/>
    <n v="11.687634894637348"/>
    <x v="6"/>
    <n v="2021"/>
    <n v="0"/>
  </r>
  <r>
    <d v="2021-09-15T23:10:24"/>
    <s v="21-3786"/>
    <s v="P098"/>
    <n v="16"/>
    <n v="201"/>
    <n v="201"/>
    <n v="67"/>
    <n v="67"/>
    <n v="3216"/>
    <n v="1072"/>
    <n v="2144"/>
    <s v="Neither"/>
    <s v="SR-9981"/>
    <s v="Sports &amp; Recreation"/>
    <n v="10.037135914792184"/>
    <x v="6"/>
    <n v="2021"/>
    <n v="0"/>
  </r>
  <r>
    <d v="2021-03-13T00:00:00"/>
    <s v="21-2364"/>
    <s v="P099"/>
    <n v="16"/>
    <n v="132"/>
    <n v="132"/>
    <s v=""/>
    <n v="33"/>
    <n v="2112"/>
    <n v="528"/>
    <n v="1584"/>
    <s v="Neither"/>
    <s v="CG-1828"/>
    <s v="Community &amp; Government"/>
    <n v="11.986565560885863"/>
    <x v="6"/>
    <n v="2021"/>
    <n v="0"/>
  </r>
  <r>
    <d v="2021-04-20T20:04:26"/>
    <s v="21-3827"/>
    <s v="P100"/>
    <n v="16"/>
    <n v="46"/>
    <n v="46"/>
    <n v="23"/>
    <n v="23"/>
    <n v="736"/>
    <n v="368"/>
    <n v="368"/>
    <s v="Neither"/>
    <s v="CG-1465"/>
    <s v="Community &amp; Government"/>
    <n v="10.163794912095831"/>
    <x v="6"/>
    <n v="2021"/>
    <n v="0"/>
  </r>
  <r>
    <d v="2021-01-27T00:00:00"/>
    <s v="21-2675"/>
    <s v="P001"/>
    <n v="17"/>
    <n v="108"/>
    <n v="108"/>
    <n v="36"/>
    <n v="36"/>
    <n v="1836"/>
    <n v="612"/>
    <n v="1224"/>
    <s v="Neither"/>
    <s v="HS-7129"/>
    <s v="Healthcare &amp; Safety"/>
    <n v="10.112765954734209"/>
    <x v="6"/>
    <n v="2021"/>
    <n v="0"/>
  </r>
  <r>
    <d v="2021-01-02T00:00:00"/>
    <s v="21-1746"/>
    <s v="P012"/>
    <n v="17"/>
    <s v=""/>
    <n v="30"/>
    <n v="15"/>
    <n v="15"/>
    <n v="510"/>
    <n v="255"/>
    <n v="255"/>
    <s v="Dissatisfied"/>
    <s v="HS-7291"/>
    <s v="Healthcare &amp; Safety"/>
    <n v="10.42743035829395"/>
    <x v="6"/>
    <n v="2021"/>
    <n v="0"/>
  </r>
  <r>
    <d v="2021-01-26T06:29:06"/>
    <s v="21-3306"/>
    <s v="P013"/>
    <n v="17"/>
    <s v=""/>
    <n v="58"/>
    <n v="29"/>
    <n v="29"/>
    <n v="986"/>
    <n v="493"/>
    <n v="493"/>
    <s v="Dissatisfied"/>
    <s v="CT-3375"/>
    <s v="Creative &amp; Technology"/>
    <n v="11.952554704438674"/>
    <x v="6"/>
    <n v="2021"/>
    <n v="0"/>
  </r>
  <r>
    <d v="2021-03-26T11:26:56"/>
    <s v="21-2956"/>
    <s v="P014"/>
    <n v="17"/>
    <n v="166"/>
    <n v="166"/>
    <n v="83"/>
    <n v="83"/>
    <n v="2822"/>
    <n v="1411"/>
    <n v="1411"/>
    <s v="Neither"/>
    <s v="CG-1839"/>
    <s v="Community &amp; Government"/>
    <n v="14.157909724393564"/>
    <x v="6"/>
    <n v="2021"/>
    <n v="0"/>
  </r>
  <r>
    <d v="2021-12-24T00:00:00"/>
    <s v="21-3275"/>
    <s v="P016"/>
    <n v="17"/>
    <n v="110"/>
    <n v="110"/>
    <n v="55"/>
    <n v="55"/>
    <n v="1870"/>
    <n v="935"/>
    <n v="935"/>
    <s v="Neither"/>
    <s v="EE-4671"/>
    <s v="Education"/>
    <n v="11.862005526237752"/>
    <x v="6"/>
    <n v="2021"/>
    <n v="0"/>
  </r>
  <r>
    <d v="2021-01-25T03:22:18"/>
    <s v="21-2501"/>
    <s v="P017"/>
    <n v="17"/>
    <n v="120"/>
    <n v="120"/>
    <n v="30"/>
    <n v="30"/>
    <n v="2040"/>
    <n v="510"/>
    <n v="1530"/>
    <s v="Neither"/>
    <s v="CT-3169"/>
    <s v="Creative &amp; Technology"/>
    <n v="8.8514729234790472"/>
    <x v="6"/>
    <n v="2021"/>
    <n v="0"/>
  </r>
  <r>
    <d v="2021-02-11T00:00:00"/>
    <s v="21-1919"/>
    <s v="P018"/>
    <n v="17"/>
    <s v=""/>
    <n v="108"/>
    <n v="54"/>
    <n v="54"/>
    <n v="1836"/>
    <n v="918"/>
    <n v="918"/>
    <s v="Neither"/>
    <s v="FE-6287"/>
    <s v="Facilities &amp; Services"/>
    <n v="14.060995290679429"/>
    <x v="6"/>
    <n v="2021"/>
    <n v="0"/>
  </r>
  <r>
    <d v="2021-02-15T15:15:56"/>
    <s v="21-4211"/>
    <s v="P019"/>
    <n v="17"/>
    <s v=""/>
    <n v="308"/>
    <s v=""/>
    <n v="77"/>
    <n v="5236"/>
    <n v="1309"/>
    <n v="3927"/>
    <s v="Dissatisfied"/>
    <s v="EE-450"/>
    <s v="Education"/>
    <n v="8.3272837771733244"/>
    <x v="6"/>
    <n v="2021"/>
    <n v="0"/>
  </r>
  <r>
    <d v="2021-08-24T19:34:06"/>
    <s v="21-3857"/>
    <s v="P020"/>
    <n v="17"/>
    <n v="180"/>
    <n v="180"/>
    <n v="45"/>
    <n v="45"/>
    <n v="3060"/>
    <n v="765"/>
    <n v="2295"/>
    <s v="Neither"/>
    <s v="CG-1210"/>
    <s v="Community &amp; Government"/>
    <n v="12.699042739101285"/>
    <x v="6"/>
    <n v="2021"/>
    <n v="0"/>
  </r>
  <r>
    <d v="2021-05-27T14:59:07"/>
    <s v="21-1957"/>
    <s v="P020"/>
    <n v="17"/>
    <s v=""/>
    <n v="180"/>
    <n v="45"/>
    <n v="45"/>
    <n v="3060"/>
    <n v="765"/>
    <n v="2295"/>
    <s v="Neither"/>
    <s v="CG-1701"/>
    <s v="Community &amp; Government"/>
    <n v="12.954911944548844"/>
    <x v="6"/>
    <n v="2021"/>
    <n v="0"/>
  </r>
  <r>
    <d v="2021-07-17T06:32:50"/>
    <s v="21-3786"/>
    <s v="P021"/>
    <n v="17"/>
    <n v="207"/>
    <n v="207"/>
    <n v="69"/>
    <n v="69"/>
    <n v="3519"/>
    <n v="1173"/>
    <n v="2346"/>
    <s v="Neither"/>
    <s v="FE-6685"/>
    <s v="Facilities &amp; Services"/>
    <n v="10.06992029407844"/>
    <x v="6"/>
    <n v="2021"/>
    <n v="0"/>
  </r>
  <r>
    <d v="2021-10-29T07:10:17"/>
    <s v="21-1364"/>
    <s v="P023"/>
    <n v="17"/>
    <s v=""/>
    <n v="126"/>
    <n v="42"/>
    <n v="42"/>
    <n v="2142"/>
    <n v="714"/>
    <n v="1428"/>
    <s v="Neither"/>
    <s v="CT-3693"/>
    <s v="Creative &amp; Technology"/>
    <n v="13.259563298324382"/>
    <x v="6"/>
    <n v="2021"/>
    <n v="0"/>
  </r>
  <r>
    <d v="2021-04-19T17:36:29"/>
    <s v="21-4566"/>
    <s v="P025"/>
    <n v="17"/>
    <n v="210"/>
    <n v="210"/>
    <n v="70"/>
    <n v="70"/>
    <n v="3570"/>
    <n v="1190"/>
    <n v="2380"/>
    <s v="Satisfied"/>
    <s v="CT-39"/>
    <s v="Creative &amp; Technology"/>
    <n v="16.429355109701351"/>
    <x v="6"/>
    <n v="2021"/>
    <n v="0"/>
  </r>
  <r>
    <d v="2021-08-10T05:16:33"/>
    <s v="21-3725"/>
    <s v="P031"/>
    <n v="17"/>
    <s v=""/>
    <n v="146"/>
    <n v="73"/>
    <n v="73"/>
    <n v="2482"/>
    <n v="1241"/>
    <n v="1241"/>
    <s v="Satisfied"/>
    <s v="EE-4293"/>
    <s v="Education"/>
    <n v="12.889576147248359"/>
    <x v="6"/>
    <n v="2021"/>
    <n v="0"/>
  </r>
  <r>
    <d v="2021-06-03T00:00:00"/>
    <s v="21-1871"/>
    <s v="P039"/>
    <n v="17"/>
    <n v="270"/>
    <n v="270"/>
    <n v="90"/>
    <n v="90"/>
    <n v="4590"/>
    <n v="1530"/>
    <n v="3060"/>
    <s v="Neither"/>
    <s v="CG-1269"/>
    <s v="Community &amp; Government"/>
    <n v="10.813269600021069"/>
    <x v="6"/>
    <n v="2021"/>
    <n v="0"/>
  </r>
  <r>
    <d v="2021-03-18T00:00:00"/>
    <s v="21-2134"/>
    <s v="P041"/>
    <n v="17"/>
    <n v="144"/>
    <n v="144"/>
    <n v="36"/>
    <n v="36"/>
    <n v="2448"/>
    <n v="612"/>
    <n v="1836"/>
    <s v="Satisfied"/>
    <s v="SR-955"/>
    <s v="Sports &amp; Recreation"/>
    <n v="12.072414596936037"/>
    <x v="6"/>
    <n v="2021"/>
    <n v="0"/>
  </r>
  <r>
    <d v="2021-01-29T00:38:32"/>
    <s v="21-4314"/>
    <s v="P042"/>
    <n v="17"/>
    <n v="50"/>
    <n v="50"/>
    <n v="25"/>
    <n v="25"/>
    <n v="850"/>
    <n v="425"/>
    <n v="425"/>
    <s v="Neither"/>
    <s v="SR-9312"/>
    <s v="Sports &amp; Recreation"/>
    <n v="11.416048240262977"/>
    <x v="6"/>
    <n v="2021"/>
    <n v="0"/>
  </r>
  <r>
    <d v="2021-01-04T00:00:00"/>
    <s v="21-3624"/>
    <s v="P043"/>
    <n v="17"/>
    <n v="184"/>
    <n v="184"/>
    <n v="92"/>
    <n v="92"/>
    <n v="3128"/>
    <n v="1564"/>
    <n v="1564"/>
    <s v="Neither"/>
    <s v="FE-6557"/>
    <s v="Facilities &amp; Services"/>
    <n v="9.3226775515721787"/>
    <x v="6"/>
    <n v="2021"/>
    <n v="0"/>
  </r>
  <r>
    <d v="2021-04-29T00:00:00"/>
    <s v="21-3423"/>
    <s v="P045"/>
    <n v="17"/>
    <s v=""/>
    <n v="100"/>
    <n v="25"/>
    <n v="25"/>
    <n v="1700"/>
    <n v="425"/>
    <n v="1275"/>
    <s v="Neither"/>
    <s v="FE-6944"/>
    <s v="Facilities &amp; Services"/>
    <n v="13.518413464873573"/>
    <x v="6"/>
    <n v="2021"/>
    <n v="0"/>
  </r>
  <r>
    <d v="2021-07-03T00:00:00"/>
    <s v="21-2858"/>
    <s v="P045"/>
    <n v="17"/>
    <n v="100"/>
    <n v="100"/>
    <s v=""/>
    <n v="25"/>
    <n v="1700"/>
    <n v="425"/>
    <n v="1275"/>
    <s v="Neither"/>
    <s v="SR-9729"/>
    <s v="Sports &amp; Recreation"/>
    <n v="12.163730387337393"/>
    <x v="6"/>
    <n v="2021"/>
    <n v="0"/>
  </r>
  <r>
    <d v="2021-11-24T00:00:00"/>
    <s v="21-1551"/>
    <s v="P047"/>
    <n v="17"/>
    <n v="72"/>
    <n v="72"/>
    <n v="36"/>
    <n v="36"/>
    <n v="1224"/>
    <n v="612"/>
    <n v="612"/>
    <s v="Satisfied"/>
    <s v="HS-770"/>
    <s v="Healthcare &amp; Safety"/>
    <n v="12.148236977735172"/>
    <x v="6"/>
    <n v="2021"/>
    <n v="0"/>
  </r>
  <r>
    <d v="2021-12-20T11:19:08"/>
    <s v="21-1305"/>
    <s v="P055"/>
    <n v="17"/>
    <n v="360"/>
    <n v="360"/>
    <n v="90"/>
    <n v="90"/>
    <n v="6120"/>
    <n v="1530"/>
    <n v="4590"/>
    <s v="Neither"/>
    <s v="FE-6470"/>
    <s v="Facilities &amp; Services"/>
    <n v="10.434860153112215"/>
    <x v="6"/>
    <n v="2021"/>
    <n v="0"/>
  </r>
  <r>
    <d v="2021-02-28T19:53:39"/>
    <s v="21-1444"/>
    <s v="P055"/>
    <n v="17"/>
    <n v="360"/>
    <n v="360"/>
    <s v=""/>
    <n v="90"/>
    <n v="6120"/>
    <n v="1530"/>
    <n v="4590"/>
    <s v="Neither"/>
    <s v="CG-1839"/>
    <s v="Community &amp; Government"/>
    <n v="14.157909724393564"/>
    <x v="6"/>
    <n v="2021"/>
    <n v="0"/>
  </r>
  <r>
    <d v="2021-05-25T07:42:45"/>
    <s v="21-4474"/>
    <s v="P062"/>
    <n v="17"/>
    <n v="348"/>
    <n v="348"/>
    <n v="87"/>
    <n v="87"/>
    <n v="5916"/>
    <n v="1479"/>
    <n v="4437"/>
    <s v="Satisfied"/>
    <s v="EE-4140"/>
    <s v="Education"/>
    <n v="11.710935611749917"/>
    <x v="6"/>
    <n v="2021"/>
    <n v="0"/>
  </r>
  <r>
    <d v="2021-05-25T05:03:36"/>
    <s v="21-4902"/>
    <s v="P063"/>
    <n v="17"/>
    <n v="261"/>
    <n v="261"/>
    <n v="87"/>
    <n v="87"/>
    <n v="4437"/>
    <n v="1479"/>
    <n v="2958"/>
    <s v="Satisfied"/>
    <s v="CP-2960"/>
    <s v="Corporate &amp; Professional"/>
    <n v="13.062292798511226"/>
    <x v="6"/>
    <n v="2021"/>
    <n v="0"/>
  </r>
  <r>
    <d v="2021-05-28T09:50:39"/>
    <s v="21-1042"/>
    <s v="P065"/>
    <n v="17"/>
    <s v=""/>
    <n v="50"/>
    <s v=""/>
    <n v="25"/>
    <n v="850"/>
    <n v="425"/>
    <n v="425"/>
    <s v="Neither"/>
    <s v="CT-3439"/>
    <s v="Creative &amp; Technology"/>
    <n v="7.8974070387684714"/>
    <x v="6"/>
    <n v="2021"/>
    <n v="0"/>
  </r>
  <r>
    <d v="2021-03-27T00:00:00"/>
    <s v="21-1576"/>
    <s v="P065"/>
    <n v="17"/>
    <n v="50"/>
    <n v="50"/>
    <s v=""/>
    <n v="25"/>
    <n v="850"/>
    <n v="425"/>
    <n v="425"/>
    <s v="Dissatisfied"/>
    <s v="CT-3949"/>
    <s v="Creative &amp; Technology"/>
    <n v="9.8384363471888783"/>
    <x v="6"/>
    <n v="2021"/>
    <n v="0"/>
  </r>
  <r>
    <d v="2021-12-17T00:00:00"/>
    <s v="21-2310"/>
    <s v="P066"/>
    <n v="17"/>
    <s v=""/>
    <n v="34"/>
    <n v="17"/>
    <n v="17"/>
    <n v="578"/>
    <n v="289"/>
    <n v="289"/>
    <s v="Neither"/>
    <s v="HS-7827"/>
    <s v="Healthcare &amp; Safety"/>
    <n v="9.3014286057233697"/>
    <x v="6"/>
    <n v="2021"/>
    <n v="0"/>
  </r>
  <r>
    <d v="2021-01-18T11:47:38"/>
    <s v="21-1955"/>
    <s v="P067"/>
    <n v="17"/>
    <n v="144"/>
    <n v="144"/>
    <s v=""/>
    <n v="36"/>
    <n v="2448"/>
    <n v="612"/>
    <n v="1836"/>
    <s v="Dissatisfied"/>
    <s v="EE-4648"/>
    <s v="Education"/>
    <n v="11.99399163482429"/>
    <x v="6"/>
    <n v="2021"/>
    <n v="0"/>
  </r>
  <r>
    <d v="2021-03-07T00:00:00"/>
    <s v="21-3681"/>
    <s v="P067"/>
    <n v="17"/>
    <n v="144"/>
    <n v="144"/>
    <n v="36"/>
    <n v="36"/>
    <n v="2448"/>
    <n v="612"/>
    <n v="1836"/>
    <s v="Dissatisfied"/>
    <s v="SR-9198"/>
    <s v="Sports &amp; Recreation"/>
    <n v="11.443503623244197"/>
    <x v="6"/>
    <n v="2021"/>
    <n v="0"/>
  </r>
  <r>
    <d v="2021-04-16T06:57:04"/>
    <s v="21-4962"/>
    <s v="P070"/>
    <n v="17"/>
    <n v="84"/>
    <n v="84"/>
    <s v=""/>
    <n v="21"/>
    <n v="1428"/>
    <n v="357"/>
    <n v="1071"/>
    <s v="Satisfied"/>
    <s v="FE-6615"/>
    <s v="Facilities &amp; Services"/>
    <n v="15.861056998489449"/>
    <x v="6"/>
    <n v="2021"/>
    <n v="0"/>
  </r>
  <r>
    <d v="2021-10-25T00:00:00"/>
    <s v="21-4966"/>
    <s v="P074"/>
    <n v="17"/>
    <n v="352"/>
    <n v="352"/>
    <n v="88"/>
    <n v="88"/>
    <n v="5984"/>
    <n v="1496"/>
    <n v="4488"/>
    <s v="Satisfied"/>
    <s v="CT-3590"/>
    <s v="Creative &amp; Technology"/>
    <n v="12.399050786131125"/>
    <x v="6"/>
    <n v="2021"/>
    <n v="0"/>
  </r>
  <r>
    <d v="2021-01-30T22:01:46"/>
    <s v="21-4052"/>
    <s v="P076"/>
    <n v="17"/>
    <n v="94"/>
    <n v="94"/>
    <n v="47"/>
    <n v="47"/>
    <n v="1598"/>
    <n v="799"/>
    <n v="799"/>
    <s v="Satisfied"/>
    <s v="CG-168"/>
    <s v="Community &amp; Government"/>
    <n v="13.890275354050972"/>
    <x v="6"/>
    <n v="2021"/>
    <n v="0"/>
  </r>
  <r>
    <d v="2021-01-15T23:51:31"/>
    <s v="21-1926"/>
    <s v="P077"/>
    <n v="17"/>
    <n v="162"/>
    <n v="162"/>
    <n v="54"/>
    <n v="54"/>
    <n v="2754"/>
    <n v="918"/>
    <n v="1836"/>
    <s v="Neither"/>
    <s v="EE-4585"/>
    <s v="Education"/>
    <n v="11.779256317174871"/>
    <x v="6"/>
    <n v="2021"/>
    <n v="0"/>
  </r>
  <r>
    <d v="2021-03-14T22:56:32"/>
    <s v="21-1082"/>
    <s v="P078"/>
    <n v="17"/>
    <n v="225"/>
    <n v="225"/>
    <n v="75"/>
    <n v="75"/>
    <n v="3825"/>
    <n v="1275"/>
    <n v="2550"/>
    <s v="Neither"/>
    <s v="CP-2960"/>
    <s v="Corporate &amp; Professional"/>
    <n v="13.062292798511226"/>
    <x v="6"/>
    <n v="2021"/>
    <n v="0"/>
  </r>
  <r>
    <d v="2021-12-19T10:26:20"/>
    <s v="21-3363"/>
    <s v="P078"/>
    <n v="17"/>
    <n v="225"/>
    <n v="225"/>
    <s v=""/>
    <n v="75"/>
    <n v="3825"/>
    <n v="1275"/>
    <n v="2550"/>
    <s v="Neither"/>
    <s v="CP-2962"/>
    <s v="Corporate &amp; Professional"/>
    <n v="11.749038185128619"/>
    <x v="6"/>
    <n v="2021"/>
    <n v="0"/>
  </r>
  <r>
    <d v="2021-04-17T23:42:06"/>
    <s v="21-1584"/>
    <s v="P079"/>
    <n v="17"/>
    <n v="188"/>
    <n v="188"/>
    <n v="94"/>
    <n v="94"/>
    <n v="3196"/>
    <n v="1598"/>
    <n v="1598"/>
    <s v="Satisfied"/>
    <s v="FE-6615"/>
    <s v="Facilities &amp; Services"/>
    <n v="15.861056998489449"/>
    <x v="6"/>
    <n v="2021"/>
    <n v="0"/>
  </r>
  <r>
    <d v="2021-05-20T15:30:58"/>
    <s v="21-4191"/>
    <s v="P085"/>
    <n v="17"/>
    <s v=""/>
    <n v="320"/>
    <n v="80"/>
    <n v="80"/>
    <n v="5440"/>
    <n v="1360"/>
    <n v="4080"/>
    <s v="Neither"/>
    <s v="CG-1983"/>
    <s v="Community &amp; Government"/>
    <n v="12.460490918487697"/>
    <x v="6"/>
    <n v="2021"/>
    <n v="0"/>
  </r>
  <r>
    <d v="2021-04-30T22:53:56"/>
    <s v="21-1642"/>
    <s v="P090"/>
    <n v="17"/>
    <s v=""/>
    <n v="57"/>
    <s v=""/>
    <n v="19"/>
    <n v="969"/>
    <n v="323"/>
    <n v="646"/>
    <s v="Dissatisfied"/>
    <s v="CT-3608"/>
    <s v="Creative &amp; Technology"/>
    <n v="13.765798454641494"/>
    <x v="6"/>
    <n v="2021"/>
    <n v="0"/>
  </r>
  <r>
    <d v="2021-02-04T00:00:00"/>
    <s v="21-2324"/>
    <s v="P094"/>
    <n v="17"/>
    <n v="80"/>
    <n v="80"/>
    <n v="20"/>
    <n v="20"/>
    <n v="1360"/>
    <n v="340"/>
    <n v="1020"/>
    <s v="Neither"/>
    <s v="SR-9981"/>
    <s v="Sports &amp; Recreation"/>
    <n v="10.037135914792184"/>
    <x v="6"/>
    <n v="2021"/>
    <n v="0"/>
  </r>
  <r>
    <d v="2021-04-30T20:36:30"/>
    <s v="21-2814"/>
    <s v="P097"/>
    <n v="17"/>
    <n v="92"/>
    <n v="92"/>
    <n v="46"/>
    <n v="46"/>
    <n v="1564"/>
    <n v="782"/>
    <n v="782"/>
    <s v="Satisfied"/>
    <s v="CP-2613"/>
    <s v="Corporate &amp; Professional"/>
    <n v="11.070908141213383"/>
    <x v="6"/>
    <n v="2021"/>
    <n v="0"/>
  </r>
  <r>
    <d v="2021-05-01T00:00:00"/>
    <s v="21-4747"/>
    <s v="P097"/>
    <n v="17"/>
    <n v="92"/>
    <n v="92"/>
    <s v=""/>
    <n v="46"/>
    <n v="1564"/>
    <n v="782"/>
    <n v="782"/>
    <s v="Dissatisfied"/>
    <s v="HS-7242"/>
    <s v="Healthcare &amp; Safety"/>
    <n v="11.048444680405545"/>
    <x v="6"/>
    <n v="2021"/>
    <n v="0"/>
  </r>
  <r>
    <d v="2021-06-09T00:00:00"/>
    <s v="21-2584"/>
    <s v="P097"/>
    <n v="17"/>
    <n v="92"/>
    <n v="92"/>
    <n v="46"/>
    <n v="46"/>
    <n v="1564"/>
    <n v="782"/>
    <n v="782"/>
    <s v="Dissatisfied"/>
    <s v="CT-3721"/>
    <s v="Creative &amp; Technology"/>
    <n v="11.03324198943719"/>
    <x v="6"/>
    <n v="2021"/>
    <n v="0"/>
  </r>
  <r>
    <d v="2021-02-24T00:00:00"/>
    <s v="21-1634"/>
    <s v="P001"/>
    <n v="18"/>
    <n v="108"/>
    <n v="108"/>
    <n v="36"/>
    <n v="36"/>
    <n v="1944"/>
    <n v="648"/>
    <n v="1296"/>
    <s v="Neither"/>
    <s v="CP-2430"/>
    <s v="Corporate &amp; Professional"/>
    <n v="11.274864741138284"/>
    <x v="6"/>
    <n v="2021"/>
    <n v="0"/>
  </r>
  <r>
    <d v="2021-01-30T07:31:01"/>
    <s v="21-1306"/>
    <s v="P002"/>
    <n v="18"/>
    <n v="144"/>
    <n v="144"/>
    <n v="36"/>
    <n v="36"/>
    <n v="2592"/>
    <n v="648"/>
    <n v="1944"/>
    <s v="Dissatisfied"/>
    <s v="HS-7440"/>
    <s v="Healthcare &amp; Safety"/>
    <n v="13.407340878370247"/>
    <x v="6"/>
    <n v="2021"/>
    <n v="0"/>
  </r>
  <r>
    <d v="2021-10-22T17:37:33"/>
    <s v="21-3467"/>
    <s v="P003"/>
    <n v="18"/>
    <n v="189"/>
    <n v="189"/>
    <n v="63"/>
    <n v="63"/>
    <n v="3402"/>
    <n v="1134"/>
    <n v="2268"/>
    <s v="Satisfied"/>
    <s v="HS-7136"/>
    <s v="Healthcare &amp; Safety"/>
    <n v="13.2671922973198"/>
    <x v="6"/>
    <n v="2021"/>
    <n v="0"/>
  </r>
  <r>
    <d v="2021-05-29T04:04:20"/>
    <s v="21-3477"/>
    <s v="P004"/>
    <n v="18"/>
    <n v="189"/>
    <n v="189"/>
    <s v=""/>
    <n v="63"/>
    <n v="3402"/>
    <n v="1134"/>
    <n v="2268"/>
    <s v="Neither"/>
    <s v="CP-2279"/>
    <s v="Corporate &amp; Professional"/>
    <n v="9.629298039722805"/>
    <x v="6"/>
    <n v="2021"/>
    <n v="0"/>
  </r>
  <r>
    <d v="2021-09-08T20:22:20"/>
    <s v="21-3383"/>
    <s v="P005"/>
    <n v="18"/>
    <n v="76"/>
    <n v="76"/>
    <n v="19"/>
    <n v="19"/>
    <n v="1368"/>
    <n v="342"/>
    <n v="1026"/>
    <s v="Neither"/>
    <s v="HS-735"/>
    <s v="Healthcare &amp; Safety"/>
    <n v="9.8892508156549788"/>
    <x v="6"/>
    <n v="2021"/>
    <n v="0"/>
  </r>
  <r>
    <d v="2021-01-12T00:00:00"/>
    <s v="21-3972"/>
    <s v="P009"/>
    <n v="18"/>
    <n v="255"/>
    <n v="255"/>
    <n v="85"/>
    <n v="85"/>
    <n v="4590"/>
    <n v="1530"/>
    <n v="3060"/>
    <s v="Dissatisfied"/>
    <s v="SR-9274"/>
    <s v="Sports &amp; Recreation"/>
    <n v="11.816651848338852"/>
    <x v="6"/>
    <n v="2021"/>
    <n v="0"/>
  </r>
  <r>
    <d v="2021-01-06T19:01:46"/>
    <s v="21-3410"/>
    <s v="P012"/>
    <n v="18"/>
    <s v=""/>
    <n v="30"/>
    <n v="15"/>
    <n v="15"/>
    <n v="540"/>
    <n v="270"/>
    <n v="270"/>
    <s v="Neither"/>
    <s v="CG-1543"/>
    <s v="Community &amp; Government"/>
    <n v="10.968401424454578"/>
    <x v="6"/>
    <n v="2021"/>
    <n v="0"/>
  </r>
  <r>
    <d v="2021-02-09T03:19:05"/>
    <s v="21-2329"/>
    <s v="P013"/>
    <n v="18"/>
    <n v="58"/>
    <n v="58"/>
    <n v="29"/>
    <n v="29"/>
    <n v="1044"/>
    <n v="522"/>
    <n v="522"/>
    <s v="Satisfied"/>
    <s v="SR-9332"/>
    <s v="Sports &amp; Recreation"/>
    <n v="12.701325659159139"/>
    <x v="6"/>
    <n v="2021"/>
    <n v="0"/>
  </r>
  <r>
    <d v="2021-02-25T03:06:09"/>
    <s v="21-3865"/>
    <s v="P019"/>
    <n v="18"/>
    <n v="308"/>
    <n v="308"/>
    <n v="77"/>
    <n v="77"/>
    <n v="5544"/>
    <n v="1386"/>
    <n v="4158"/>
    <s v="Neither"/>
    <s v="SR-9468"/>
    <s v="Sports &amp; Recreation"/>
    <n v="10.01033276255276"/>
    <x v="6"/>
    <n v="2021"/>
    <n v="0"/>
  </r>
  <r>
    <d v="2021-06-10T21:48:39"/>
    <s v="21-2077"/>
    <s v="P020"/>
    <n v="18"/>
    <s v=""/>
    <n v="180"/>
    <n v="45"/>
    <n v="45"/>
    <n v="3240"/>
    <n v="810"/>
    <n v="2430"/>
    <s v="Neither"/>
    <s v="CG-1446"/>
    <s v="Community &amp; Government"/>
    <n v="14.593670394271927"/>
    <x v="6"/>
    <n v="2021"/>
    <n v="0"/>
  </r>
  <r>
    <d v="2021-08-03T00:00:00"/>
    <s v="21-4134"/>
    <s v="P022"/>
    <n v="18"/>
    <s v=""/>
    <n v="153"/>
    <n v="51"/>
    <n v="51"/>
    <n v="2754"/>
    <n v="918"/>
    <n v="1836"/>
    <s v="Dissatisfied"/>
    <s v="EE-450"/>
    <s v="Education"/>
    <n v="8.3272837771733244"/>
    <x v="6"/>
    <n v="2021"/>
    <n v="0"/>
  </r>
  <r>
    <d v="2021-09-15T09:42:37"/>
    <s v="21-3530"/>
    <s v="P024"/>
    <n v="18"/>
    <n v="66"/>
    <n v="66"/>
    <s v=""/>
    <n v="33"/>
    <n v="1188"/>
    <n v="594"/>
    <n v="594"/>
    <s v="Satisfied"/>
    <s v="FE-6323"/>
    <s v="Facilities &amp; Services"/>
    <n v="10.523527521613014"/>
    <x v="6"/>
    <n v="2021"/>
    <n v="0"/>
  </r>
  <r>
    <d v="2021-09-03T00:00:00"/>
    <s v="21-4682"/>
    <s v="P025"/>
    <n v="18"/>
    <s v=""/>
    <n v="210"/>
    <n v="70"/>
    <n v="70"/>
    <n v="3780"/>
    <n v="1260"/>
    <n v="2520"/>
    <s v="Dissatisfied"/>
    <s v="CT-3464"/>
    <s v="Creative &amp; Technology"/>
    <n v="12.207242573430314"/>
    <x v="6"/>
    <n v="2021"/>
    <n v="0"/>
  </r>
  <r>
    <d v="2021-07-03T12:11:58"/>
    <s v="21-1535"/>
    <s v="P026"/>
    <n v="18"/>
    <n v="280"/>
    <n v="280"/>
    <n v="70"/>
    <n v="70"/>
    <n v="5040"/>
    <n v="1260"/>
    <n v="3780"/>
    <s v="Neither"/>
    <s v="CT-39"/>
    <s v="Creative &amp; Technology"/>
    <n v="16.429355109701351"/>
    <x v="6"/>
    <n v="2021"/>
    <n v="0"/>
  </r>
  <r>
    <d v="2021-10-11T00:00:00"/>
    <s v="21-1805"/>
    <s v="P028"/>
    <n v="18"/>
    <s v=""/>
    <n v="156"/>
    <n v="78"/>
    <n v="78"/>
    <n v="2808"/>
    <n v="1404"/>
    <n v="1404"/>
    <s v="Satisfied"/>
    <s v="EE-4774"/>
    <s v="Education"/>
    <n v="15.12637675023732"/>
    <x v="6"/>
    <n v="2021"/>
    <n v="0"/>
  </r>
  <r>
    <d v="2021-09-15T12:13:00"/>
    <s v="21-3678"/>
    <s v="P030"/>
    <n v="18"/>
    <s v=""/>
    <n v="81"/>
    <n v="27"/>
    <n v="27"/>
    <n v="1458"/>
    <n v="486"/>
    <n v="972"/>
    <s v="Satisfied"/>
    <s v="EE-4370"/>
    <s v="Education"/>
    <n v="14.129095302641241"/>
    <x v="6"/>
    <n v="2021"/>
    <n v="0"/>
  </r>
  <r>
    <d v="2021-08-23T10:16:44"/>
    <s v="21-3234"/>
    <s v="P033"/>
    <n v="18"/>
    <n v="57"/>
    <n v="57"/>
    <n v="19"/>
    <n v="19"/>
    <n v="1026"/>
    <n v="342"/>
    <n v="684"/>
    <s v="Neither"/>
    <s v="CT-3779"/>
    <s v="Creative &amp; Technology"/>
    <n v="10.980884286450312"/>
    <x v="6"/>
    <n v="2021"/>
    <n v="0"/>
  </r>
  <r>
    <d v="2021-09-06T17:45:50"/>
    <s v="21-2856"/>
    <s v="P034"/>
    <n v="18"/>
    <n v="114"/>
    <n v="114"/>
    <n v="57"/>
    <n v="57"/>
    <n v="2052"/>
    <n v="1026"/>
    <n v="1026"/>
    <s v="Satisfied"/>
    <s v="SR-9468"/>
    <s v="Sports &amp; Recreation"/>
    <n v="10.01033276255276"/>
    <x v="6"/>
    <n v="2021"/>
    <n v="0"/>
  </r>
  <r>
    <d v="2021-01-25T06:03:04"/>
    <s v="21-4937"/>
    <s v="P035"/>
    <n v="18"/>
    <n v="144"/>
    <n v="144"/>
    <n v="48"/>
    <n v="48"/>
    <n v="2592"/>
    <n v="864"/>
    <n v="1728"/>
    <s v="Dissatisfied"/>
    <s v="HS-7652"/>
    <s v="Healthcare &amp; Safety"/>
    <n v="14.377134310720955"/>
    <x v="6"/>
    <n v="2021"/>
    <n v="0"/>
  </r>
  <r>
    <d v="2021-01-18T04:02:09"/>
    <s v="21-2532"/>
    <s v="P036"/>
    <n v="18"/>
    <n v="280"/>
    <n v="280"/>
    <s v=""/>
    <n v="70"/>
    <n v="5040"/>
    <n v="1260"/>
    <n v="3780"/>
    <s v="Dissatisfied"/>
    <s v="CP-2862"/>
    <s v="Corporate &amp; Professional"/>
    <n v="14.370283356317486"/>
    <x v="6"/>
    <n v="2021"/>
    <n v="0"/>
  </r>
  <r>
    <d v="2021-02-21T04:56:27"/>
    <s v="21-2025"/>
    <s v="P043"/>
    <n v="18"/>
    <n v="184"/>
    <n v="184"/>
    <n v="92"/>
    <n v="92"/>
    <n v="3312"/>
    <n v="1656"/>
    <n v="1656"/>
    <s v="Satisfied"/>
    <s v="SR-9668"/>
    <s v="Sports &amp; Recreation"/>
    <n v="11.128721898968678"/>
    <x v="6"/>
    <n v="2021"/>
    <n v="0"/>
  </r>
  <r>
    <d v="2021-01-20T20:20:32"/>
    <s v="21-1517"/>
    <s v="P044"/>
    <n v="18"/>
    <n v="368"/>
    <n v="368"/>
    <n v="92"/>
    <n v="92"/>
    <n v="6624"/>
    <n v="1656"/>
    <n v="4968"/>
    <s v="Dissatisfied"/>
    <s v="CG-1367"/>
    <s v="Community &amp; Government"/>
    <n v="15.60430546146185"/>
    <x v="6"/>
    <n v="2021"/>
    <n v="0"/>
  </r>
  <r>
    <d v="2021-08-23T08:59:48"/>
    <s v="21-4364"/>
    <s v="P044"/>
    <n v="18"/>
    <n v="368"/>
    <n v="368"/>
    <n v="92"/>
    <n v="92"/>
    <n v="6624"/>
    <n v="1656"/>
    <n v="4968"/>
    <s v="Neither"/>
    <s v="CT-3121"/>
    <s v="Creative &amp; Technology"/>
    <n v="11.0700865530371"/>
    <x v="6"/>
    <n v="2021"/>
    <n v="0"/>
  </r>
  <r>
    <d v="2021-09-17T00:00:00"/>
    <s v="21-2848"/>
    <s v="P044"/>
    <n v="18"/>
    <s v=""/>
    <n v="368"/>
    <n v="92"/>
    <n v="92"/>
    <n v="6624"/>
    <n v="1656"/>
    <n v="4968"/>
    <s v="Neither"/>
    <s v="CG-1416"/>
    <s v="Community &amp; Government"/>
    <n v="12.155895475340943"/>
    <x v="6"/>
    <n v="2021"/>
    <n v="0"/>
  </r>
  <r>
    <d v="2021-07-10T00:00:00"/>
    <s v="21-3755"/>
    <s v="P051"/>
    <n v="18"/>
    <n v="135"/>
    <n v="135"/>
    <n v="45"/>
    <n v="45"/>
    <n v="2430"/>
    <n v="810"/>
    <n v="1620"/>
    <s v="Neither"/>
    <s v="FE-6685"/>
    <s v="Facilities &amp; Services"/>
    <n v="10.06992029407844"/>
    <x v="6"/>
    <n v="2021"/>
    <n v="0"/>
  </r>
  <r>
    <d v="2021-04-29T23:26:23"/>
    <s v="21-3124"/>
    <s v="P054"/>
    <n v="18"/>
    <s v=""/>
    <n v="144"/>
    <s v=""/>
    <n v="48"/>
    <n v="2592"/>
    <n v="864"/>
    <n v="1728"/>
    <s v="Neither"/>
    <s v="CG-1580"/>
    <s v="Community &amp; Government"/>
    <n v="8.8169309002713945"/>
    <x v="6"/>
    <n v="2021"/>
    <n v="0"/>
  </r>
  <r>
    <d v="2021-02-07T20:55:28"/>
    <s v="21-4095"/>
    <s v="P055"/>
    <n v="18"/>
    <n v="360"/>
    <n v="360"/>
    <n v="90"/>
    <n v="90"/>
    <n v="6480"/>
    <n v="1620"/>
    <n v="4860"/>
    <s v="Satisfied"/>
    <s v="CP-2216"/>
    <s v="Corporate &amp; Professional"/>
    <n v="13.299525114817991"/>
    <x v="6"/>
    <n v="2021"/>
    <n v="0"/>
  </r>
  <r>
    <d v="2021-11-01T03:03:11"/>
    <s v="21-1522"/>
    <s v="P056"/>
    <n v="18"/>
    <n v="72"/>
    <n v="72"/>
    <n v="36"/>
    <n v="36"/>
    <n v="1296"/>
    <n v="648"/>
    <n v="648"/>
    <s v="Satisfied"/>
    <s v="SR-9904"/>
    <s v="Sports &amp; Recreation"/>
    <n v="8.8878868765808274"/>
    <x v="6"/>
    <n v="2021"/>
    <n v="0"/>
  </r>
  <r>
    <d v="2021-03-15T00:00:00"/>
    <s v="21-4775"/>
    <s v="P058"/>
    <n v="18"/>
    <s v=""/>
    <n v="356"/>
    <n v="89"/>
    <n v="89"/>
    <n v="6408"/>
    <n v="1602"/>
    <n v="4806"/>
    <s v="Dissatisfied"/>
    <s v="SR-9632"/>
    <s v="Sports &amp; Recreation"/>
    <n v="11.006397834696006"/>
    <x v="6"/>
    <n v="2021"/>
    <n v="0"/>
  </r>
  <r>
    <d v="2021-03-24T13:52:14"/>
    <s v="21-3543"/>
    <s v="P062"/>
    <n v="18"/>
    <n v="348"/>
    <n v="348"/>
    <n v="87"/>
    <n v="87"/>
    <n v="6264"/>
    <n v="1566"/>
    <n v="4698"/>
    <s v="Neither"/>
    <s v="SR-9989"/>
    <s v="Sports &amp; Recreation"/>
    <n v="15.602184182549776"/>
    <x v="6"/>
    <n v="2021"/>
    <n v="0"/>
  </r>
  <r>
    <d v="2021-04-08T19:28:01"/>
    <s v="21-2039"/>
    <s v="P065"/>
    <n v="18"/>
    <n v="50"/>
    <n v="50"/>
    <n v="25"/>
    <n v="25"/>
    <n v="900"/>
    <n v="450"/>
    <n v="450"/>
    <s v="Neither"/>
    <s v="EE-4661"/>
    <s v="Education"/>
    <n v="11.808681852148307"/>
    <x v="6"/>
    <n v="2021"/>
    <n v="0"/>
  </r>
  <r>
    <d v="2021-03-23T00:00:00"/>
    <s v="21-3768"/>
    <s v="P067"/>
    <n v="18"/>
    <n v="144"/>
    <n v="144"/>
    <n v="36"/>
    <n v="36"/>
    <n v="2592"/>
    <n v="648"/>
    <n v="1944"/>
    <s v="Neither"/>
    <s v="HS-7827"/>
    <s v="Healthcare &amp; Safety"/>
    <n v="9.3014286057233697"/>
    <x v="6"/>
    <n v="2021"/>
    <n v="0"/>
  </r>
  <r>
    <d v="2021-01-17T00:00:00"/>
    <s v="21-4477"/>
    <s v="P072"/>
    <n v="18"/>
    <n v="132"/>
    <n v="132"/>
    <n v="44"/>
    <n v="44"/>
    <n v="2376"/>
    <n v="792"/>
    <n v="1584"/>
    <s v="Neither"/>
    <s v="FE-6615"/>
    <s v="Facilities &amp; Services"/>
    <n v="15.861056998489449"/>
    <x v="6"/>
    <n v="2021"/>
    <n v="0"/>
  </r>
  <r>
    <d v="2021-02-22T19:28:29"/>
    <s v="21-3773"/>
    <s v="P077"/>
    <n v="18"/>
    <s v=""/>
    <n v="162"/>
    <n v="54"/>
    <n v="54"/>
    <n v="2916"/>
    <n v="972"/>
    <n v="1944"/>
    <s v="Dissatisfied"/>
    <s v="HS-7291"/>
    <s v="Healthcare &amp; Safety"/>
    <n v="10.42743035829395"/>
    <x v="6"/>
    <n v="2021"/>
    <n v="0"/>
  </r>
  <r>
    <d v="2021-11-08T00:00:00"/>
    <s v="21-1024"/>
    <s v="P079"/>
    <n v="18"/>
    <s v=""/>
    <n v="188"/>
    <n v="94"/>
    <n v="94"/>
    <n v="3384"/>
    <n v="1692"/>
    <n v="1692"/>
    <s v="Satisfied"/>
    <s v="HS-7273"/>
    <s v="Healthcare &amp; Safety"/>
    <n v="14.341195386574373"/>
    <x v="6"/>
    <n v="2021"/>
    <n v="0"/>
  </r>
  <r>
    <d v="2021-04-26T08:56:18"/>
    <s v="21-3556"/>
    <s v="P080"/>
    <n v="18"/>
    <n v="57"/>
    <n v="57"/>
    <s v=""/>
    <n v="19"/>
    <n v="1026"/>
    <n v="342"/>
    <n v="684"/>
    <s v="Neither"/>
    <s v="EE-4771"/>
    <s v="Education"/>
    <n v="11.661237375491201"/>
    <x v="6"/>
    <n v="2021"/>
    <n v="0"/>
  </r>
  <r>
    <d v="2021-05-08T01:18:58"/>
    <s v="21-2669"/>
    <s v="P081"/>
    <n v="18"/>
    <s v=""/>
    <n v="50"/>
    <s v=""/>
    <n v="25"/>
    <n v="900"/>
    <n v="450"/>
    <n v="450"/>
    <s v="Dissatisfied"/>
    <s v="CG-1557"/>
    <s v="Community &amp; Government"/>
    <n v="10.826646539963521"/>
    <x v="6"/>
    <n v="2021"/>
    <n v="0"/>
  </r>
  <r>
    <d v="2021-03-30T18:02:53"/>
    <s v="21-3075"/>
    <s v="P085"/>
    <n v="18"/>
    <s v=""/>
    <n v="320"/>
    <n v="80"/>
    <n v="80"/>
    <n v="5760"/>
    <n v="1440"/>
    <n v="4320"/>
    <s v="Satisfied"/>
    <s v="HS-7220"/>
    <s v="Healthcare &amp; Safety"/>
    <n v="7.1104128275166252"/>
    <x v="6"/>
    <n v="2021"/>
    <n v="0"/>
  </r>
  <r>
    <d v="2021-12-07T00:00:00"/>
    <s v="21-4552"/>
    <s v="P087"/>
    <n v="18"/>
    <s v=""/>
    <n v="176"/>
    <s v=""/>
    <n v="88"/>
    <n v="3168"/>
    <n v="1584"/>
    <n v="1584"/>
    <s v="Satisfied"/>
    <s v="CP-2279"/>
    <s v="Corporate &amp; Professional"/>
    <n v="9.629298039722805"/>
    <x v="6"/>
    <n v="2021"/>
    <n v="0"/>
  </r>
  <r>
    <d v="2021-11-20T20:57:51"/>
    <s v="21-2538"/>
    <s v="P088"/>
    <n v="18"/>
    <n v="192"/>
    <n v="192"/>
    <s v=""/>
    <n v="96"/>
    <n v="3456"/>
    <n v="1728"/>
    <n v="1728"/>
    <s v="Neither"/>
    <s v="EE-4585"/>
    <s v="Education"/>
    <n v="11.779256317174871"/>
    <x v="6"/>
    <n v="2021"/>
    <n v="0"/>
  </r>
  <r>
    <d v="2021-08-30T00:00:00"/>
    <s v="21-3527"/>
    <s v="P088"/>
    <n v="18"/>
    <n v="192"/>
    <n v="192"/>
    <n v="96"/>
    <n v="96"/>
    <n v="3456"/>
    <n v="1728"/>
    <n v="1728"/>
    <s v="Neither"/>
    <s v="EE-4649"/>
    <s v="Education"/>
    <n v="13.392447352247808"/>
    <x v="6"/>
    <n v="2021"/>
    <n v="0"/>
  </r>
  <r>
    <d v="2021-01-16T07:34:53"/>
    <s v="21-4857"/>
    <s v="P091"/>
    <n v="18"/>
    <n v="204"/>
    <n v="204"/>
    <n v="51"/>
    <n v="51"/>
    <n v="3672"/>
    <n v="918"/>
    <n v="2754"/>
    <s v="Dissatisfied"/>
    <s v="HS-7220"/>
    <s v="Healthcare &amp; Safety"/>
    <n v="7.1104128275166252"/>
    <x v="6"/>
    <n v="2021"/>
    <n v="0"/>
  </r>
  <r>
    <d v="2021-09-26T00:00:00"/>
    <s v="21-4561"/>
    <s v="P093"/>
    <n v="18"/>
    <n v="384"/>
    <n v="384"/>
    <n v="96"/>
    <n v="96"/>
    <n v="6912"/>
    <n v="1728"/>
    <n v="5184"/>
    <s v="Satisfied"/>
    <s v="CT-3235"/>
    <s v="Creative &amp; Technology"/>
    <n v="11.883396013219548"/>
    <x v="6"/>
    <n v="2021"/>
    <n v="0"/>
  </r>
  <r>
    <d v="2021-01-23T12:08:47"/>
    <s v="21-3714"/>
    <s v="P097"/>
    <n v="18"/>
    <n v="92"/>
    <n v="92"/>
    <n v="46"/>
    <n v="46"/>
    <n v="1656"/>
    <n v="828"/>
    <n v="828"/>
    <s v="Neither"/>
    <s v="CP-2865"/>
    <s v="Corporate &amp; Professional"/>
    <n v="11.971065679104063"/>
    <x v="6"/>
    <n v="2021"/>
    <n v="0"/>
  </r>
  <r>
    <d v="2021-03-06T00:00:00"/>
    <s v="21-4516"/>
    <s v="P098"/>
    <n v="18"/>
    <s v=""/>
    <n v="201"/>
    <s v=""/>
    <n v="67"/>
    <n v="3618"/>
    <n v="1206"/>
    <n v="2412"/>
    <s v="Neither"/>
    <s v="HS-770"/>
    <s v="Healthcare &amp; Safety"/>
    <n v="12.148236977735172"/>
    <x v="6"/>
    <n v="2021"/>
    <n v="0"/>
  </r>
  <r>
    <d v="2021-11-12T09:47:44"/>
    <s v="21-2616"/>
    <s v="P005"/>
    <n v="19"/>
    <n v="76"/>
    <n v="76"/>
    <n v="19"/>
    <n v="19"/>
    <n v="1444"/>
    <n v="361"/>
    <n v="1083"/>
    <s v="Neither"/>
    <s v="CG-1729"/>
    <s v="Community &amp; Government"/>
    <n v="12.732640267350657"/>
    <x v="6"/>
    <n v="2021"/>
    <n v="0"/>
  </r>
  <r>
    <d v="2021-11-17T10:34:53"/>
    <s v="21-4382"/>
    <s v="P006"/>
    <n v="19"/>
    <s v=""/>
    <n v="38"/>
    <s v=""/>
    <n v="19"/>
    <n v="722"/>
    <n v="361"/>
    <n v="361"/>
    <s v="Neither"/>
    <s v="CT-3363"/>
    <s v="Creative &amp; Technology"/>
    <n v="8.1085102757869372"/>
    <x v="6"/>
    <n v="2021"/>
    <n v="0"/>
  </r>
  <r>
    <d v="2021-02-19T15:08:06"/>
    <s v="21-4374"/>
    <s v="P009"/>
    <n v="19"/>
    <n v="255"/>
    <n v="255"/>
    <n v="85"/>
    <n v="85"/>
    <n v="4845"/>
    <n v="1615"/>
    <n v="3230"/>
    <s v="Neither"/>
    <s v="FE-6562"/>
    <s v="Facilities &amp; Services"/>
    <n v="14.573178107544177"/>
    <x v="6"/>
    <n v="2021"/>
    <n v="0"/>
  </r>
  <r>
    <d v="2021-01-27T07:36:17"/>
    <s v="21-4578"/>
    <s v="P010"/>
    <n v="19"/>
    <n v="144"/>
    <n v="144"/>
    <n v="36"/>
    <n v="36"/>
    <n v="2736"/>
    <n v="684"/>
    <n v="2052"/>
    <s v="Neither"/>
    <s v="CT-3754"/>
    <s v="Creative &amp; Technology"/>
    <n v="8.2871811249429097"/>
    <x v="6"/>
    <n v="2021"/>
    <n v="0"/>
  </r>
  <r>
    <d v="2021-04-13T00:00:00"/>
    <s v="21-1916"/>
    <s v="P011"/>
    <n v="19"/>
    <n v="264"/>
    <n v="264"/>
    <n v="88"/>
    <n v="88"/>
    <n v="5016"/>
    <n v="1672"/>
    <n v="3344"/>
    <s v="Satisfied"/>
    <s v="CT-3225"/>
    <s v="Creative &amp; Technology"/>
    <n v="11.485823039755857"/>
    <x v="6"/>
    <n v="2021"/>
    <n v="0"/>
  </r>
  <r>
    <d v="2021-02-10T06:57:38"/>
    <s v="21-2764"/>
    <s v="P012"/>
    <n v="19"/>
    <n v="30"/>
    <n v="30"/>
    <n v="15"/>
    <n v="15"/>
    <n v="570"/>
    <n v="285"/>
    <n v="285"/>
    <s v="Satisfied"/>
    <s v="CT-3375"/>
    <s v="Creative &amp; Technology"/>
    <n v="11.952554704438674"/>
    <x v="6"/>
    <n v="2021"/>
    <n v="0"/>
  </r>
  <r>
    <d v="2021-05-07T08:57:39"/>
    <s v="21-2412"/>
    <s v="P016"/>
    <n v="19"/>
    <n v="110"/>
    <n v="110"/>
    <n v="55"/>
    <n v="55"/>
    <n v="2090"/>
    <n v="1045"/>
    <n v="1045"/>
    <s v="Satisfied"/>
    <s v="FE-629"/>
    <s v="Facilities &amp; Services"/>
    <n v="11.311040680082275"/>
    <x v="6"/>
    <n v="2021"/>
    <n v="0"/>
  </r>
  <r>
    <d v="2021-11-26T00:00:00"/>
    <s v="21-2739"/>
    <s v="P017"/>
    <n v="19"/>
    <n v="120"/>
    <n v="120"/>
    <n v="30"/>
    <n v="30"/>
    <n v="2280"/>
    <n v="570"/>
    <n v="1710"/>
    <s v="Neither"/>
    <s v="HS-7863"/>
    <s v="Healthcare &amp; Safety"/>
    <n v="13.574227261506472"/>
    <x v="6"/>
    <n v="2021"/>
    <n v="0"/>
  </r>
  <r>
    <d v="2021-12-06T00:52:14"/>
    <s v="21-3897"/>
    <s v="P018"/>
    <n v="19"/>
    <n v="108"/>
    <n v="108"/>
    <n v="54"/>
    <n v="54"/>
    <n v="2052"/>
    <n v="1026"/>
    <n v="1026"/>
    <s v="Satisfied"/>
    <s v="FE-6350"/>
    <s v="Facilities &amp; Services"/>
    <n v="14.906846445071711"/>
    <x v="6"/>
    <n v="2021"/>
    <n v="0"/>
  </r>
  <r>
    <d v="2021-01-12T16:28:19"/>
    <s v="21-1275"/>
    <s v="P020"/>
    <n v="19"/>
    <s v=""/>
    <n v="180"/>
    <n v="45"/>
    <n v="45"/>
    <n v="3420"/>
    <n v="855"/>
    <n v="2565"/>
    <s v="Satisfied"/>
    <s v="CT-3225"/>
    <s v="Creative &amp; Technology"/>
    <n v="11.485823039755857"/>
    <x v="6"/>
    <n v="2021"/>
    <n v="0"/>
  </r>
  <r>
    <d v="2021-06-10T00:00:00"/>
    <s v="21-1875"/>
    <s v="P021"/>
    <n v="19"/>
    <s v=""/>
    <n v="207"/>
    <n v="69"/>
    <n v="69"/>
    <n v="3933"/>
    <n v="1311"/>
    <n v="2622"/>
    <s v="Neither"/>
    <s v="FE-6615"/>
    <s v="Facilities &amp; Services"/>
    <n v="15.861056998489449"/>
    <x v="6"/>
    <n v="2021"/>
    <n v="0"/>
  </r>
  <r>
    <d v="2021-04-19T00:00:00"/>
    <s v="21-3837"/>
    <s v="P023"/>
    <n v="19"/>
    <n v="126"/>
    <n v="126"/>
    <n v="42"/>
    <n v="42"/>
    <n v="2394"/>
    <n v="798"/>
    <n v="1596"/>
    <s v="Dissatisfied"/>
    <s v="SR-9846"/>
    <s v="Sports &amp; Recreation"/>
    <n v="13.092530646074781"/>
    <x v="6"/>
    <n v="2021"/>
    <n v="0"/>
  </r>
  <r>
    <d v="2021-08-05T05:24:09"/>
    <s v="21-4730"/>
    <s v="P024"/>
    <n v="19"/>
    <n v="66"/>
    <n v="66"/>
    <n v="33"/>
    <n v="33"/>
    <n v="1254"/>
    <n v="627"/>
    <n v="627"/>
    <s v="Neither"/>
    <s v="CP-2889"/>
    <s v="Corporate &amp; Professional"/>
    <n v="10.248947386022252"/>
    <x v="6"/>
    <n v="2021"/>
    <n v="0"/>
  </r>
  <r>
    <d v="2021-06-02T10:43:54"/>
    <s v="21-1174"/>
    <s v="P026"/>
    <n v="19"/>
    <n v="280"/>
    <n v="280"/>
    <n v="70"/>
    <n v="70"/>
    <n v="5320"/>
    <n v="1330"/>
    <n v="3990"/>
    <s v="Neither"/>
    <s v="CG-1762"/>
    <s v="Community &amp; Government"/>
    <n v="10.216282609482219"/>
    <x v="6"/>
    <n v="2021"/>
    <n v="0"/>
  </r>
  <r>
    <d v="2021-06-15T00:00:00"/>
    <s v="21-4023"/>
    <s v="P032"/>
    <n v="19"/>
    <n v="92"/>
    <n v="92"/>
    <n v="46"/>
    <n v="46"/>
    <n v="1748"/>
    <n v="874"/>
    <n v="874"/>
    <s v="Satisfied"/>
    <s v="FE-6557"/>
    <s v="Facilities &amp; Services"/>
    <n v="9.3226775515721787"/>
    <x v="6"/>
    <n v="2021"/>
    <n v="0"/>
  </r>
  <r>
    <d v="2021-01-26T21:49:14"/>
    <s v="21-1575"/>
    <s v="P033"/>
    <n v="19"/>
    <n v="57"/>
    <n v="57"/>
    <n v="19"/>
    <n v="19"/>
    <n v="1083"/>
    <n v="361"/>
    <n v="722"/>
    <s v="Neither"/>
    <s v="SR-9981"/>
    <s v="Sports &amp; Recreation"/>
    <n v="10.037135914792184"/>
    <x v="6"/>
    <n v="2021"/>
    <n v="0"/>
  </r>
  <r>
    <d v="2021-01-03T16:33:19"/>
    <s v="21-4012"/>
    <s v="P033"/>
    <n v="19"/>
    <s v=""/>
    <n v="57"/>
    <n v="19"/>
    <n v="19"/>
    <n v="1083"/>
    <n v="361"/>
    <n v="722"/>
    <s v="Neither"/>
    <s v="CP-2671"/>
    <s v="Corporate &amp; Professional"/>
    <n v="9.0350666811770921"/>
    <x v="6"/>
    <n v="2021"/>
    <n v="0"/>
  </r>
  <r>
    <d v="2021-07-09T00:00:00"/>
    <s v="21-2069"/>
    <s v="P035"/>
    <n v="19"/>
    <n v="144"/>
    <n v="144"/>
    <s v=""/>
    <n v="48"/>
    <n v="2736"/>
    <n v="912"/>
    <n v="1824"/>
    <s v="Neither"/>
    <s v="EE-4774"/>
    <s v="Education"/>
    <n v="15.12637675023732"/>
    <x v="6"/>
    <n v="2021"/>
    <n v="0"/>
  </r>
  <r>
    <d v="2021-10-22T15:27:48"/>
    <s v="21-4143"/>
    <s v="P039"/>
    <n v="19"/>
    <n v="270"/>
    <n v="270"/>
    <n v="90"/>
    <n v="90"/>
    <n v="5130"/>
    <n v="1710"/>
    <n v="3420"/>
    <s v="Neither"/>
    <s v="CT-3225"/>
    <s v="Creative &amp; Technology"/>
    <n v="11.485823039755857"/>
    <x v="6"/>
    <n v="2021"/>
    <n v="0"/>
  </r>
  <r>
    <d v="2021-10-08T00:00:00"/>
    <s v="21-4240"/>
    <s v="P039"/>
    <n v="19"/>
    <n v="270"/>
    <n v="270"/>
    <n v="90"/>
    <n v="90"/>
    <n v="5130"/>
    <n v="1710"/>
    <n v="3420"/>
    <s v="Dissatisfied"/>
    <s v="SR-9639"/>
    <s v="Sports &amp; Recreation"/>
    <n v="12.487915239531313"/>
    <x v="6"/>
    <n v="2021"/>
    <n v="0"/>
  </r>
  <r>
    <d v="2021-10-17T06:38:50"/>
    <s v="21-4384"/>
    <s v="P040"/>
    <n v="19"/>
    <n v="160"/>
    <n v="160"/>
    <n v="80"/>
    <n v="80"/>
    <n v="3040"/>
    <n v="1520"/>
    <n v="1520"/>
    <s v="Neither"/>
    <s v="CG-1762"/>
    <s v="Community &amp; Government"/>
    <n v="10.216282609482219"/>
    <x v="6"/>
    <n v="2021"/>
    <n v="0"/>
  </r>
  <r>
    <d v="2021-03-08T00:00:00"/>
    <s v="21-4310"/>
    <s v="P040"/>
    <n v="19"/>
    <n v="160"/>
    <n v="160"/>
    <s v=""/>
    <n v="80"/>
    <n v="3040"/>
    <n v="1520"/>
    <n v="1520"/>
    <s v="Neither"/>
    <s v="SR-9904"/>
    <s v="Sports &amp; Recreation"/>
    <n v="8.8878868765808274"/>
    <x v="6"/>
    <n v="2021"/>
    <n v="0"/>
  </r>
  <r>
    <d v="2021-02-01T00:00:00"/>
    <s v="21-3825"/>
    <s v="P041"/>
    <n v="19"/>
    <n v="144"/>
    <n v="144"/>
    <n v="36"/>
    <n v="36"/>
    <n v="2736"/>
    <n v="684"/>
    <n v="2052"/>
    <s v="Dissatisfied"/>
    <s v="CG-1210"/>
    <s v="Community &amp; Government"/>
    <n v="12.699042739101285"/>
    <x v="6"/>
    <n v="2021"/>
    <n v="0"/>
  </r>
  <r>
    <d v="2021-01-11T16:49:08"/>
    <s v="21-2402"/>
    <s v="P042"/>
    <n v="19"/>
    <n v="50"/>
    <n v="50"/>
    <n v="25"/>
    <n v="25"/>
    <n v="950"/>
    <n v="475"/>
    <n v="475"/>
    <s v="Neither"/>
    <s v="SR-9566"/>
    <s v="Sports &amp; Recreation"/>
    <n v="12.564315242820944"/>
    <x v="6"/>
    <n v="2021"/>
    <n v="0"/>
  </r>
  <r>
    <d v="2021-04-08T00:00:00"/>
    <s v="21-1311"/>
    <s v="P049"/>
    <n v="19"/>
    <n v="356"/>
    <n v="356"/>
    <n v="89"/>
    <n v="89"/>
    <n v="6764"/>
    <n v="1691"/>
    <n v="5073"/>
    <s v="Dissatisfied"/>
    <s v="SR-9883"/>
    <s v="Sports &amp; Recreation"/>
    <n v="11.504886852416154"/>
    <x v="6"/>
    <n v="2021"/>
    <n v="0"/>
  </r>
  <r>
    <d v="2021-07-20T00:00:00"/>
    <s v="21-1255"/>
    <s v="P049"/>
    <n v="19"/>
    <s v=""/>
    <n v="356"/>
    <n v="89"/>
    <n v="89"/>
    <n v="6764"/>
    <n v="1691"/>
    <n v="5073"/>
    <s v="Neither"/>
    <s v="CG-1264"/>
    <s v="Community &amp; Government"/>
    <n v="13.811876869930865"/>
    <x v="6"/>
    <n v="2021"/>
    <n v="0"/>
  </r>
  <r>
    <d v="2021-01-06T00:00:00"/>
    <s v="21-3233"/>
    <s v="P050"/>
    <n v="19"/>
    <s v=""/>
    <n v="108"/>
    <s v=""/>
    <n v="36"/>
    <n v="2052"/>
    <n v="684"/>
    <n v="1368"/>
    <s v="Neither"/>
    <s v="SR-9729"/>
    <s v="Sports &amp; Recreation"/>
    <n v="12.163730387337393"/>
    <x v="6"/>
    <n v="2021"/>
    <n v="0"/>
  </r>
  <r>
    <d v="2021-06-06T00:00:00"/>
    <s v="21-4796"/>
    <s v="P050"/>
    <n v="19"/>
    <n v="108"/>
    <n v="108"/>
    <n v="36"/>
    <n v="36"/>
    <n v="2052"/>
    <n v="684"/>
    <n v="1368"/>
    <s v="Neither"/>
    <s v="EE-4361"/>
    <s v="Education"/>
    <n v="14.760829371220243"/>
    <x v="6"/>
    <n v="2021"/>
    <n v="0"/>
  </r>
  <r>
    <d v="2021-06-22T20:54:16"/>
    <s v="21-1605"/>
    <s v="P054"/>
    <n v="19"/>
    <n v="144"/>
    <n v="144"/>
    <n v="48"/>
    <n v="48"/>
    <n v="2736"/>
    <n v="912"/>
    <n v="1824"/>
    <s v="Satisfied"/>
    <s v="CP-2555"/>
    <s v="Corporate &amp; Professional"/>
    <n v="9.1057685343725456"/>
    <x v="6"/>
    <n v="2021"/>
    <n v="0"/>
  </r>
  <r>
    <d v="2021-03-11T13:53:08"/>
    <s v="21-1816"/>
    <s v="P055"/>
    <n v="19"/>
    <n v="360"/>
    <n v="360"/>
    <n v="90"/>
    <n v="90"/>
    <n v="6840"/>
    <n v="1710"/>
    <n v="5130"/>
    <s v="Satisfied"/>
    <s v="CP-2647"/>
    <s v="Corporate &amp; Professional"/>
    <n v="12.007834550770397"/>
    <x v="6"/>
    <n v="2021"/>
    <n v="0"/>
  </r>
  <r>
    <d v="2021-02-16T19:12:12"/>
    <s v="21-3969"/>
    <s v="P055"/>
    <n v="19"/>
    <n v="360"/>
    <n v="360"/>
    <s v=""/>
    <n v="90"/>
    <n v="6840"/>
    <n v="1710"/>
    <n v="5130"/>
    <s v="Dissatisfied"/>
    <s v="CG-1833"/>
    <s v="Community &amp; Government"/>
    <n v="8.1595626482464514"/>
    <x v="6"/>
    <n v="2021"/>
    <n v="0"/>
  </r>
  <r>
    <d v="2021-08-12T04:14:55"/>
    <s v="21-3439"/>
    <s v="P057"/>
    <n v="19"/>
    <n v="252"/>
    <n v="252"/>
    <n v="63"/>
    <n v="63"/>
    <n v="4788"/>
    <n v="1197"/>
    <n v="3591"/>
    <s v="Dissatisfied"/>
    <s v="HS-7838"/>
    <s v="Healthcare &amp; Safety"/>
    <n v="13.918153610259502"/>
    <x v="6"/>
    <n v="2021"/>
    <n v="0"/>
  </r>
  <r>
    <d v="2021-03-23T20:05:46"/>
    <s v="21-4823"/>
    <s v="P058"/>
    <n v="19"/>
    <s v=""/>
    <n v="356"/>
    <n v="89"/>
    <n v="89"/>
    <n v="6764"/>
    <n v="1691"/>
    <n v="5073"/>
    <s v="Satisfied"/>
    <s v="CG-1618"/>
    <s v="Community &amp; Government"/>
    <n v="8.1628930629234038"/>
    <x v="6"/>
    <n v="2021"/>
    <n v="0"/>
  </r>
  <r>
    <d v="2021-01-23T13:04:24"/>
    <s v="21-3801"/>
    <s v="P059"/>
    <n v="19"/>
    <s v=""/>
    <n v="267"/>
    <n v="89"/>
    <n v="89"/>
    <n v="5073"/>
    <n v="1691"/>
    <n v="3382"/>
    <s v="Satisfied"/>
    <s v="HS-712"/>
    <s v="Healthcare &amp; Safety"/>
    <n v="10.428287009858728"/>
    <x v="6"/>
    <n v="2021"/>
    <n v="0"/>
  </r>
  <r>
    <d v="2021-06-29T00:00:00"/>
    <s v="21-4394"/>
    <s v="P059"/>
    <n v="19"/>
    <n v="267"/>
    <n v="267"/>
    <s v=""/>
    <n v="89"/>
    <n v="5073"/>
    <n v="1691"/>
    <n v="3382"/>
    <s v="Neither"/>
    <s v="CT-39"/>
    <s v="Creative &amp; Technology"/>
    <n v="16.429355109701351"/>
    <x v="6"/>
    <n v="2021"/>
    <n v="0"/>
  </r>
  <r>
    <d v="2021-08-09T04:08:25"/>
    <s v="21-4567"/>
    <s v="P060"/>
    <n v="19"/>
    <n v="300"/>
    <n v="300"/>
    <n v="75"/>
    <n v="75"/>
    <n v="5700"/>
    <n v="1425"/>
    <n v="4275"/>
    <s v="Neither"/>
    <s v="CT-3796"/>
    <s v="Creative &amp; Technology"/>
    <n v="15.207985888346794"/>
    <x v="6"/>
    <n v="2021"/>
    <n v="0"/>
  </r>
  <r>
    <d v="2021-02-03T00:00:00"/>
    <s v="21-3616"/>
    <s v="P061"/>
    <n v="19"/>
    <n v="264"/>
    <n v="264"/>
    <n v="88"/>
    <n v="88"/>
    <n v="5016"/>
    <n v="1672"/>
    <n v="3344"/>
    <s v="Neither"/>
    <s v="SR-9853"/>
    <s v="Sports &amp; Recreation"/>
    <n v="7.9963422143733238"/>
    <x v="6"/>
    <n v="2021"/>
    <n v="0"/>
  </r>
  <r>
    <d v="2021-10-31T11:06:23"/>
    <s v="21-2944"/>
    <s v="P063"/>
    <n v="19"/>
    <n v="261"/>
    <n v="261"/>
    <n v="87"/>
    <n v="87"/>
    <n v="4959"/>
    <n v="1653"/>
    <n v="3306"/>
    <s v="Neither"/>
    <s v="CG-1701"/>
    <s v="Community &amp; Government"/>
    <n v="12.954911944548844"/>
    <x v="6"/>
    <n v="2021"/>
    <n v="0"/>
  </r>
  <r>
    <d v="2021-04-23T09:14:16"/>
    <s v="21-4429"/>
    <s v="P064"/>
    <n v="19"/>
    <s v=""/>
    <n v="231"/>
    <n v="77"/>
    <n v="77"/>
    <n v="4389"/>
    <n v="1463"/>
    <n v="2926"/>
    <s v="Neither"/>
    <s v="CT-39"/>
    <s v="Creative &amp; Technology"/>
    <n v="16.429355109701351"/>
    <x v="6"/>
    <n v="2021"/>
    <n v="0"/>
  </r>
  <r>
    <d v="2021-08-13T00:00:00"/>
    <s v="21-3353"/>
    <s v="P065"/>
    <n v="19"/>
    <n v="50"/>
    <n v="50"/>
    <n v="25"/>
    <n v="25"/>
    <n v="950"/>
    <n v="475"/>
    <n v="475"/>
    <s v="Satisfied"/>
    <s v="SR-9332"/>
    <s v="Sports &amp; Recreation"/>
    <n v="12.701325659159139"/>
    <x v="6"/>
    <n v="2021"/>
    <n v="0"/>
  </r>
  <r>
    <d v="2021-08-29T17:52:38"/>
    <s v="21-4082"/>
    <s v="P066"/>
    <n v="19"/>
    <n v="34"/>
    <n v="34"/>
    <n v="17"/>
    <n v="17"/>
    <n v="646"/>
    <n v="323"/>
    <n v="323"/>
    <s v="Neither"/>
    <s v="CP-2753"/>
    <s v="Corporate &amp; Professional"/>
    <n v="13.917704159139552"/>
    <x v="6"/>
    <n v="2021"/>
    <n v="0"/>
  </r>
  <r>
    <d v="2021-03-01T04:50:33"/>
    <s v="21-2646"/>
    <s v="P066"/>
    <n v="19"/>
    <s v=""/>
    <n v="34"/>
    <n v="17"/>
    <n v="17"/>
    <n v="646"/>
    <n v="323"/>
    <n v="323"/>
    <s v="Satisfied"/>
    <s v="SR-9332"/>
    <s v="Sports &amp; Recreation"/>
    <n v="12.701325659159139"/>
    <x v="6"/>
    <n v="2021"/>
    <n v="0"/>
  </r>
  <r>
    <d v="2021-03-09T00:00:00"/>
    <s v="21-4457"/>
    <s v="P066"/>
    <n v="19"/>
    <n v="34"/>
    <n v="34"/>
    <n v="17"/>
    <n v="17"/>
    <n v="646"/>
    <n v="323"/>
    <n v="323"/>
    <s v="Neither"/>
    <s v="FE-6999"/>
    <s v="Facilities &amp; Services"/>
    <n v="12.172922939334034"/>
    <x v="6"/>
    <n v="2021"/>
    <n v="0"/>
  </r>
  <r>
    <d v="2021-09-04T15:34:17"/>
    <s v="21-3280"/>
    <s v="P073"/>
    <n v="19"/>
    <n v="48"/>
    <n v="48"/>
    <n v="24"/>
    <n v="24"/>
    <n v="912"/>
    <n v="456"/>
    <n v="456"/>
    <s v="Neither"/>
    <s v="CG-1908"/>
    <s v="Community &amp; Government"/>
    <n v="12.758430621858414"/>
    <x v="6"/>
    <n v="2021"/>
    <n v="0"/>
  </r>
  <r>
    <d v="2021-11-29T18:00:46"/>
    <s v="21-3469"/>
    <s v="P073"/>
    <n v="19"/>
    <n v="48"/>
    <n v="48"/>
    <n v="24"/>
    <n v="24"/>
    <n v="912"/>
    <n v="456"/>
    <n v="456"/>
    <s v="Satisfied"/>
    <s v="CG-1828"/>
    <s v="Community &amp; Government"/>
    <n v="11.986565560885863"/>
    <x v="6"/>
    <n v="2021"/>
    <n v="0"/>
  </r>
  <r>
    <d v="2021-03-14T09:15:13"/>
    <s v="21-3958"/>
    <s v="P077"/>
    <n v="19"/>
    <s v=""/>
    <n v="162"/>
    <n v="54"/>
    <n v="54"/>
    <n v="3078"/>
    <n v="1026"/>
    <n v="2052"/>
    <s v="Satisfied"/>
    <s v="SR-930"/>
    <s v="Sports &amp; Recreation"/>
    <n v="14.690198582365463"/>
    <x v="6"/>
    <n v="2021"/>
    <n v="0"/>
  </r>
  <r>
    <d v="2021-08-26T00:00:00"/>
    <s v="21-3492"/>
    <s v="P078"/>
    <n v="19"/>
    <s v=""/>
    <n v="225"/>
    <n v="75"/>
    <n v="75"/>
    <n v="4275"/>
    <n v="1425"/>
    <n v="2850"/>
    <s v="Neither"/>
    <s v="FE-6753"/>
    <s v="Facilities &amp; Services"/>
    <n v="11.644564584314265"/>
    <x v="6"/>
    <n v="2021"/>
    <n v="0"/>
  </r>
  <r>
    <d v="2021-04-17T09:22:54"/>
    <s v="21-2028"/>
    <s v="P089"/>
    <n v="19"/>
    <n v="102"/>
    <n v="102"/>
    <n v="51"/>
    <n v="51"/>
    <n v="1938"/>
    <n v="969"/>
    <n v="969"/>
    <s v="Dissatisfied"/>
    <s v="CP-2279"/>
    <s v="Corporate &amp; Professional"/>
    <n v="9.629298039722805"/>
    <x v="6"/>
    <n v="2021"/>
    <n v="0"/>
  </r>
  <r>
    <d v="2021-04-07T00:00:00"/>
    <s v="21-1162"/>
    <s v="P094"/>
    <n v="19"/>
    <n v="80"/>
    <n v="80"/>
    <n v="20"/>
    <n v="20"/>
    <n v="1520"/>
    <n v="380"/>
    <n v="1140"/>
    <s v="Neither"/>
    <s v="CT-3169"/>
    <s v="Creative &amp; Technology"/>
    <n v="8.8514729234790472"/>
    <x v="6"/>
    <n v="2021"/>
    <n v="0"/>
  </r>
  <r>
    <d v="2021-12-23T00:00:00"/>
    <s v="21-4738"/>
    <s v="P098"/>
    <n v="19"/>
    <n v="201"/>
    <n v="201"/>
    <n v="67"/>
    <n v="67"/>
    <n v="3819"/>
    <n v="1273"/>
    <n v="2546"/>
    <s v="Neither"/>
    <s v="CG-13"/>
    <s v="Community &amp; Government"/>
    <n v="12.392787515215366"/>
    <x v="6"/>
    <n v="2021"/>
    <n v="0"/>
  </r>
  <r>
    <d v="2021-04-21T00:16:59"/>
    <s v="21-3363"/>
    <s v="P099"/>
    <n v="19"/>
    <s v=""/>
    <n v="132"/>
    <n v="33"/>
    <n v="33"/>
    <n v="2508"/>
    <n v="627"/>
    <n v="1881"/>
    <s v="Satisfied"/>
    <s v="CT-3321"/>
    <s v="Creative &amp; Technology"/>
    <n v="15.234329552872023"/>
    <x v="6"/>
    <n v="2021"/>
    <n v="0"/>
  </r>
  <r>
    <d v="2021-10-01T10:47:55"/>
    <s v="21-1559"/>
    <s v="P100"/>
    <n v="19"/>
    <n v="46"/>
    <n v="46"/>
    <n v="23"/>
    <n v="23"/>
    <n v="874"/>
    <n v="437"/>
    <n v="437"/>
    <s v="Neither"/>
    <s v="SR-9981"/>
    <s v="Sports &amp; Recreation"/>
    <n v="10.037135914792184"/>
    <x v="6"/>
    <n v="2021"/>
    <n v="0"/>
  </r>
  <r>
    <d v="2021-04-16T17:04:40"/>
    <s v="21-1956"/>
    <s v="P004"/>
    <n v="20"/>
    <s v=""/>
    <n v="189"/>
    <n v="63"/>
    <n v="63"/>
    <n v="3780"/>
    <n v="1260"/>
    <n v="2520"/>
    <s v="Dissatisfied"/>
    <s v="CT-3225"/>
    <s v="Creative &amp; Technology"/>
    <n v="11.485823039755857"/>
    <x v="6"/>
    <n v="2021"/>
    <n v="0"/>
  </r>
  <r>
    <d v="2021-02-04T06:59:39"/>
    <s v="21-3068"/>
    <s v="P009"/>
    <n v="20"/>
    <s v=""/>
    <n v="255"/>
    <n v="85"/>
    <n v="85"/>
    <n v="5100"/>
    <n v="1700"/>
    <n v="3400"/>
    <s v="Dissatisfied"/>
    <s v="CT-3971"/>
    <s v="Creative &amp; Technology"/>
    <n v="10.570474361325047"/>
    <x v="6"/>
    <n v="2021"/>
    <n v="0"/>
  </r>
  <r>
    <d v="2021-08-25T00:00:00"/>
    <s v="21-3980"/>
    <s v="P014"/>
    <n v="20"/>
    <n v="166"/>
    <n v="166"/>
    <n v="83"/>
    <n v="83"/>
    <n v="3320"/>
    <n v="1660"/>
    <n v="1660"/>
    <s v="Neither"/>
    <s v="CT-3229"/>
    <s v="Creative &amp; Technology"/>
    <n v="15.770846827234339"/>
    <x v="6"/>
    <n v="2021"/>
    <n v="0"/>
  </r>
  <r>
    <d v="2021-03-18T19:08:25"/>
    <s v="21-4712"/>
    <s v="P016"/>
    <n v="20"/>
    <n v="110"/>
    <n v="110"/>
    <n v="55"/>
    <n v="55"/>
    <n v="2200"/>
    <n v="1100"/>
    <n v="1100"/>
    <s v="Neither"/>
    <s v="CP-2862"/>
    <s v="Corporate &amp; Professional"/>
    <n v="14.370283356317486"/>
    <x v="6"/>
    <n v="2021"/>
    <n v="0"/>
  </r>
  <r>
    <d v="2021-12-12T14:59:50"/>
    <s v="21-2560"/>
    <s v="P019"/>
    <n v="20"/>
    <n v="308"/>
    <n v="308"/>
    <s v=""/>
    <n v="77"/>
    <n v="6160"/>
    <n v="1540"/>
    <n v="4620"/>
    <s v="Dissatisfied"/>
    <s v="CT-3105"/>
    <s v="Creative &amp; Technology"/>
    <n v="13.827196127590291"/>
    <x v="6"/>
    <n v="2021"/>
    <n v="0"/>
  </r>
  <r>
    <d v="2021-03-05T20:18:48"/>
    <s v="21-3622"/>
    <s v="P022"/>
    <n v="20"/>
    <n v="153"/>
    <n v="153"/>
    <n v="51"/>
    <n v="51"/>
    <n v="3060"/>
    <n v="1020"/>
    <n v="2040"/>
    <s v="Neither"/>
    <s v="FE-6404"/>
    <s v="Facilities &amp; Services"/>
    <n v="11.226611755437654"/>
    <x v="6"/>
    <n v="2021"/>
    <n v="0"/>
  </r>
  <r>
    <d v="2021-01-01T00:00:00"/>
    <s v="21-1037"/>
    <s v="P025"/>
    <n v="20"/>
    <s v=""/>
    <n v="210"/>
    <n v="70"/>
    <n v="70"/>
    <n v="4200"/>
    <n v="1400"/>
    <n v="2800"/>
    <s v="Satisfied"/>
    <s v="EE-40"/>
    <s v="Education"/>
    <n v="12.396052160428608"/>
    <x v="6"/>
    <n v="2021"/>
    <n v="0"/>
  </r>
  <r>
    <d v="2021-05-29T08:17:05"/>
    <s v="21-3344"/>
    <s v="P028"/>
    <n v="20"/>
    <n v="156"/>
    <n v="156"/>
    <n v="78"/>
    <n v="78"/>
    <n v="3120"/>
    <n v="1560"/>
    <n v="1560"/>
    <s v="Neither"/>
    <s v="SR-9307"/>
    <s v="Sports &amp; Recreation"/>
    <n v="11.249825090458803"/>
    <x v="6"/>
    <n v="2021"/>
    <n v="0"/>
  </r>
  <r>
    <d v="2021-10-09T00:00:00"/>
    <s v="21-4060"/>
    <s v="P034"/>
    <n v="20"/>
    <n v="114"/>
    <n v="114"/>
    <n v="57"/>
    <n v="57"/>
    <n v="2280"/>
    <n v="1140"/>
    <n v="1140"/>
    <s v="Neither"/>
    <s v="CP-2962"/>
    <s v="Corporate &amp; Professional"/>
    <n v="11.749038185128619"/>
    <x v="6"/>
    <n v="2021"/>
    <n v="0"/>
  </r>
  <r>
    <d v="2021-09-11T00:00:00"/>
    <s v="21-2924"/>
    <s v="P038"/>
    <n v="20"/>
    <s v=""/>
    <n v="240"/>
    <n v="80"/>
    <n v="80"/>
    <n v="4800"/>
    <n v="1600"/>
    <n v="3200"/>
    <s v="Neither"/>
    <s v="FE-6898"/>
    <s v="Facilities &amp; Services"/>
    <n v="12.514998090845811"/>
    <x v="6"/>
    <n v="2021"/>
    <n v="0"/>
  </r>
  <r>
    <d v="2021-09-22T16:39:03"/>
    <s v="21-1435"/>
    <s v="P039"/>
    <n v="20"/>
    <n v="270"/>
    <n v="270"/>
    <n v="90"/>
    <n v="90"/>
    <n v="5400"/>
    <n v="1800"/>
    <n v="3600"/>
    <s v="Neither"/>
    <s v="CG-1908"/>
    <s v="Community &amp; Government"/>
    <n v="12.758430621858414"/>
    <x v="6"/>
    <n v="2021"/>
    <n v="0"/>
  </r>
  <r>
    <d v="2021-08-19T16:30:42"/>
    <s v="21-4548"/>
    <s v="P044"/>
    <n v="20"/>
    <n v="368"/>
    <n v="368"/>
    <n v="92"/>
    <n v="92"/>
    <n v="7360"/>
    <n v="1840"/>
    <n v="5520"/>
    <s v="Dissatisfied"/>
    <s v="CT-3910"/>
    <s v="Creative &amp; Technology"/>
    <n v="7.9096461399190003"/>
    <x v="6"/>
    <n v="2021"/>
    <n v="0"/>
  </r>
  <r>
    <d v="2021-03-08T03:26:58"/>
    <s v="21-1986"/>
    <s v="P046"/>
    <n v="20"/>
    <s v=""/>
    <n v="38"/>
    <n v="19"/>
    <n v="19"/>
    <n v="760"/>
    <n v="380"/>
    <n v="380"/>
    <s v="Neither"/>
    <s v="SR-9639"/>
    <s v="Sports &amp; Recreation"/>
    <n v="12.487915239531313"/>
    <x v="6"/>
    <n v="2021"/>
    <n v="0"/>
  </r>
  <r>
    <d v="2021-07-07T00:00:00"/>
    <s v="21-2974"/>
    <s v="P048"/>
    <n v="20"/>
    <n v="252"/>
    <n v="252"/>
    <n v="63"/>
    <n v="63"/>
    <n v="5040"/>
    <n v="1260"/>
    <n v="3780"/>
    <s v="Satisfied"/>
    <s v="CP-2926"/>
    <s v="Corporate &amp; Professional"/>
    <n v="8.1743378387804331"/>
    <x v="6"/>
    <n v="2021"/>
    <n v="0"/>
  </r>
  <r>
    <d v="2021-09-30T00:00:00"/>
    <s v="21-2902"/>
    <s v="P050"/>
    <n v="20"/>
    <n v="108"/>
    <n v="108"/>
    <n v="36"/>
    <n v="36"/>
    <n v="2160"/>
    <n v="720"/>
    <n v="1440"/>
    <s v="Neither"/>
    <s v="FE-6591"/>
    <s v="Facilities &amp; Services"/>
    <n v="12.502346728827876"/>
    <x v="6"/>
    <n v="2021"/>
    <n v="0"/>
  </r>
  <r>
    <d v="2021-09-09T15:52:12"/>
    <s v="21-1499"/>
    <s v="P052"/>
    <n v="20"/>
    <n v="352"/>
    <n v="352"/>
    <s v=""/>
    <n v="88"/>
    <n v="7040"/>
    <n v="1760"/>
    <n v="5280"/>
    <s v="Satisfied"/>
    <s v="EE-4140"/>
    <s v="Education"/>
    <n v="11.710935611749917"/>
    <x v="6"/>
    <n v="2021"/>
    <n v="0"/>
  </r>
  <r>
    <d v="2021-04-07T22:52:30"/>
    <s v="21-1249"/>
    <s v="P053"/>
    <n v="20"/>
    <n v="50"/>
    <n v="50"/>
    <n v="25"/>
    <n v="25"/>
    <n v="1000"/>
    <n v="500"/>
    <n v="500"/>
    <s v="Dissatisfied"/>
    <s v="CG-1465"/>
    <s v="Community &amp; Government"/>
    <n v="10.163794912095831"/>
    <x v="6"/>
    <n v="2021"/>
    <n v="0"/>
  </r>
  <r>
    <d v="2021-01-23T00:00:00"/>
    <s v="21-3362"/>
    <s v="P053"/>
    <n v="20"/>
    <s v=""/>
    <n v="50"/>
    <n v="25"/>
    <n v="25"/>
    <n v="1000"/>
    <n v="500"/>
    <n v="500"/>
    <s v="Neither"/>
    <s v="FE-6999"/>
    <s v="Facilities &amp; Services"/>
    <n v="12.172922939334034"/>
    <x v="6"/>
    <n v="2021"/>
    <n v="0"/>
  </r>
  <r>
    <d v="2021-11-18T07:21:41"/>
    <s v="21-3314"/>
    <s v="P059"/>
    <n v="20"/>
    <n v="267"/>
    <n v="267"/>
    <n v="89"/>
    <n v="89"/>
    <n v="5340"/>
    <n v="1780"/>
    <n v="3560"/>
    <s v="Neither"/>
    <s v="SR-9400"/>
    <s v="Sports &amp; Recreation"/>
    <n v="12.342715162719054"/>
    <x v="6"/>
    <n v="2021"/>
    <n v="0"/>
  </r>
  <r>
    <d v="2021-02-11T00:24:57"/>
    <s v="21-4145"/>
    <s v="P061"/>
    <n v="20"/>
    <s v=""/>
    <n v="264"/>
    <n v="88"/>
    <n v="88"/>
    <n v="5280"/>
    <n v="1760"/>
    <n v="3520"/>
    <s v="Satisfied"/>
    <s v="SR-9904"/>
    <s v="Sports &amp; Recreation"/>
    <n v="8.8878868765808274"/>
    <x v="6"/>
    <n v="2021"/>
    <n v="0"/>
  </r>
  <r>
    <d v="2021-12-04T00:00:00"/>
    <s v="21-2839"/>
    <s v="P061"/>
    <n v="20"/>
    <n v="264"/>
    <n v="264"/>
    <n v="88"/>
    <n v="88"/>
    <n v="5280"/>
    <n v="1760"/>
    <n v="3520"/>
    <s v="Neither"/>
    <s v="SR-9132"/>
    <s v="Sports &amp; Recreation"/>
    <n v="12.865074657680612"/>
    <x v="6"/>
    <n v="2021"/>
    <n v="0"/>
  </r>
  <r>
    <d v="2021-05-23T15:19:28"/>
    <s v="21-1441"/>
    <s v="P063"/>
    <n v="20"/>
    <n v="261"/>
    <n v="261"/>
    <n v="87"/>
    <n v="87"/>
    <n v="5220"/>
    <n v="1740"/>
    <n v="3480"/>
    <s v="Dissatisfied"/>
    <s v="CG-142"/>
    <s v="Community &amp; Government"/>
    <n v="14.412865837260112"/>
    <x v="6"/>
    <n v="2021"/>
    <n v="0"/>
  </r>
  <r>
    <d v="2021-06-01T00:00:00"/>
    <s v="21-2102"/>
    <s v="P066"/>
    <n v="20"/>
    <n v="34"/>
    <n v="34"/>
    <n v="17"/>
    <n v="17"/>
    <n v="680"/>
    <n v="340"/>
    <n v="340"/>
    <s v="Neither"/>
    <s v="CT-3715"/>
    <s v="Creative &amp; Technology"/>
    <n v="13.150536103258979"/>
    <x v="6"/>
    <n v="2021"/>
    <n v="0"/>
  </r>
  <r>
    <d v="2021-08-11T00:00:00"/>
    <s v="21-4591"/>
    <s v="P070"/>
    <n v="20"/>
    <s v=""/>
    <n v="84"/>
    <n v="21"/>
    <n v="21"/>
    <n v="1680"/>
    <n v="420"/>
    <n v="1260"/>
    <s v="Dissatisfied"/>
    <s v="HS-7863"/>
    <s v="Healthcare &amp; Safety"/>
    <n v="13.574227261506472"/>
    <x v="6"/>
    <n v="2021"/>
    <n v="0"/>
  </r>
  <r>
    <d v="2021-10-06T10:51:33"/>
    <s v="21-4965"/>
    <s v="P074"/>
    <n v="20"/>
    <n v="352"/>
    <n v="352"/>
    <n v="88"/>
    <n v="88"/>
    <n v="7040"/>
    <n v="1760"/>
    <n v="5280"/>
    <s v="Neither"/>
    <s v="CT-3600"/>
    <s v="Creative &amp; Technology"/>
    <n v="11.841063669683448"/>
    <x v="6"/>
    <n v="2021"/>
    <n v="0"/>
  </r>
  <r>
    <d v="2021-01-13T12:13:13"/>
    <s v="21-2421"/>
    <s v="P078"/>
    <n v="20"/>
    <n v="225"/>
    <n v="225"/>
    <n v="75"/>
    <n v="75"/>
    <n v="4500"/>
    <n v="1500"/>
    <n v="3000"/>
    <s v="Satisfied"/>
    <s v="EE-4669"/>
    <s v="Education"/>
    <n v="12.147202500273634"/>
    <x v="6"/>
    <n v="2021"/>
    <n v="0"/>
  </r>
  <r>
    <d v="2021-02-01T05:57:00"/>
    <s v="21-1824"/>
    <s v="P080"/>
    <n v="20"/>
    <s v=""/>
    <n v="57"/>
    <n v="19"/>
    <n v="19"/>
    <n v="1140"/>
    <n v="380"/>
    <n v="760"/>
    <s v="Satisfied"/>
    <s v="CP-2325"/>
    <s v="Corporate &amp; Professional"/>
    <n v="11.701919153133453"/>
    <x v="6"/>
    <n v="2021"/>
    <n v="0"/>
  </r>
  <r>
    <d v="2021-08-11T16:03:32"/>
    <s v="21-4679"/>
    <s v="P083"/>
    <n v="20"/>
    <n v="90"/>
    <n v="90"/>
    <n v="45"/>
    <n v="45"/>
    <n v="1800"/>
    <n v="900"/>
    <n v="900"/>
    <s v="Satisfied"/>
    <s v="EE-4438"/>
    <s v="Education"/>
    <n v="13.857835104514242"/>
    <x v="6"/>
    <n v="2021"/>
    <n v="0"/>
  </r>
  <r>
    <d v="2021-02-14T00:00:00"/>
    <s v="21-4256"/>
    <s v="P084"/>
    <n v="20"/>
    <s v=""/>
    <n v="154"/>
    <n v="77"/>
    <n v="77"/>
    <n v="3080"/>
    <n v="1540"/>
    <n v="1540"/>
    <s v="Neither"/>
    <s v="CG-1197"/>
    <s v="Community &amp; Government"/>
    <n v="12.869841591513939"/>
    <x v="6"/>
    <n v="2021"/>
    <n v="0"/>
  </r>
  <r>
    <d v="2021-02-21T13:43:15"/>
    <s v="21-1701"/>
    <s v="P086"/>
    <n v="20"/>
    <s v=""/>
    <n v="352"/>
    <n v="88"/>
    <n v="88"/>
    <n v="7040"/>
    <n v="1760"/>
    <n v="5280"/>
    <s v="Neither"/>
    <s v="SR-9853"/>
    <s v="Sports &amp; Recreation"/>
    <n v="7.9963422143733238"/>
    <x v="6"/>
    <n v="2021"/>
    <n v="0"/>
  </r>
  <r>
    <d v="2021-09-27T00:00:00"/>
    <s v="21-3287"/>
    <s v="P086"/>
    <n v="20"/>
    <n v="352"/>
    <n v="352"/>
    <n v="88"/>
    <n v="88"/>
    <n v="7040"/>
    <n v="1760"/>
    <n v="5280"/>
    <s v="Neither"/>
    <s v="CP-2216"/>
    <s v="Corporate &amp; Professional"/>
    <n v="13.299525114817991"/>
    <x v="6"/>
    <n v="2021"/>
    <n v="0"/>
  </r>
  <r>
    <d v="2021-01-17T21:04:26"/>
    <s v="21-2268"/>
    <s v="P091"/>
    <n v="20"/>
    <n v="204"/>
    <n v="204"/>
    <n v="51"/>
    <n v="51"/>
    <n v="4080"/>
    <n v="1020"/>
    <n v="3060"/>
    <s v="Neither"/>
    <s v="SR-9198"/>
    <s v="Sports &amp; Recreation"/>
    <n v="11.443503623244197"/>
    <x v="6"/>
    <n v="2021"/>
    <n v="0"/>
  </r>
  <r>
    <d v="2021-03-27T18:26:33"/>
    <s v="21-3454"/>
    <s v="P093"/>
    <n v="20"/>
    <n v="384"/>
    <n v="384"/>
    <s v=""/>
    <n v="96"/>
    <n v="7680"/>
    <n v="1920"/>
    <n v="5760"/>
    <s v="Dissatisfied"/>
    <s v="CP-2555"/>
    <s v="Corporate &amp; Professional"/>
    <n v="9.1057685343725456"/>
    <x v="6"/>
    <n v="2021"/>
    <n v="0"/>
  </r>
  <r>
    <d v="2021-06-30T17:59:13"/>
    <s v="21-4467"/>
    <s v="P095"/>
    <n v="20"/>
    <n v="116"/>
    <n v="116"/>
    <n v="29"/>
    <n v="29"/>
    <n v="2320"/>
    <n v="580"/>
    <n v="1740"/>
    <s v="Neither"/>
    <s v="HS-7367"/>
    <s v="Healthcare &amp; Safety"/>
    <n v="14.460020532456038"/>
    <x v="6"/>
    <n v="2021"/>
    <n v="0"/>
  </r>
  <r>
    <d v="2021-10-04T21:05:30"/>
    <s v="21-3133"/>
    <s v="P095"/>
    <n v="20"/>
    <n v="116"/>
    <n v="116"/>
    <n v="29"/>
    <n v="29"/>
    <n v="2320"/>
    <n v="580"/>
    <n v="1740"/>
    <s v="Neither"/>
    <s v="CT-3960"/>
    <s v="Creative &amp; Technology"/>
    <n v="13.486912834801583"/>
    <x v="6"/>
    <n v="2021"/>
    <n v="0"/>
  </r>
  <r>
    <d v="2021-12-16T07:53:51"/>
    <s v="21-2448"/>
    <s v="P100"/>
    <n v="20"/>
    <n v="46"/>
    <n v="46"/>
    <n v="23"/>
    <n v="23"/>
    <n v="920"/>
    <n v="460"/>
    <n v="460"/>
    <s v="Neither"/>
    <s v="CT-3779"/>
    <s v="Creative &amp; Technology"/>
    <n v="10.980884286450312"/>
    <x v="6"/>
    <n v="2021"/>
    <n v="0"/>
  </r>
  <r>
    <d v="2022-03-08T00:00:00"/>
    <s v="22-1336"/>
    <s v="P011"/>
    <n v="1"/>
    <n v="264"/>
    <n v="264"/>
    <n v="88"/>
    <n v="88"/>
    <n v="264"/>
    <n v="88"/>
    <n v="176"/>
    <s v="Neither"/>
    <s v="FE-629"/>
    <s v="Facilities &amp; Services"/>
    <n v="11.311040680082275"/>
    <x v="7"/>
    <n v="2022"/>
    <n v="0"/>
  </r>
  <r>
    <d v="2022-02-13T12:38:55"/>
    <s v="22-2583"/>
    <s v="P012"/>
    <n v="1"/>
    <n v="30"/>
    <n v="30"/>
    <n v="15"/>
    <n v="15"/>
    <n v="30"/>
    <n v="15"/>
    <n v="15"/>
    <s v="Neither"/>
    <s v="CG-1833"/>
    <s v="Community &amp; Government"/>
    <n v="8.1595626482464514"/>
    <x v="7"/>
    <n v="2022"/>
    <n v="0"/>
  </r>
  <r>
    <d v="2022-09-03T00:41:52"/>
    <s v="22-4758"/>
    <s v="P026"/>
    <n v="1"/>
    <n v="280"/>
    <n v="280"/>
    <s v=""/>
    <n v="70"/>
    <n v="280"/>
    <n v="70"/>
    <n v="210"/>
    <s v="Neither"/>
    <s v="HS-7790"/>
    <s v="Healthcare &amp; Safety"/>
    <n v="12.169266722245851"/>
    <x v="7"/>
    <n v="2022"/>
    <n v="0"/>
  </r>
  <r>
    <d v="2022-01-28T08:29:10"/>
    <s v="22-4693"/>
    <s v="P027"/>
    <n v="1"/>
    <n v="140"/>
    <n v="140"/>
    <n v="70"/>
    <n v="70"/>
    <n v="140"/>
    <n v="70"/>
    <n v="70"/>
    <s v="Neither"/>
    <s v="SR-9320"/>
    <s v="Sports &amp; Recreation"/>
    <n v="12.1334991293512"/>
    <x v="7"/>
    <n v="2022"/>
    <n v="0"/>
  </r>
  <r>
    <d v="2022-07-16T13:03:41"/>
    <s v="22-1789"/>
    <s v="P029"/>
    <n v="1"/>
    <n v="300"/>
    <n v="300"/>
    <n v="75"/>
    <n v="75"/>
    <n v="300"/>
    <n v="75"/>
    <n v="225"/>
    <s v="Neither"/>
    <s v="CT-3721"/>
    <s v="Creative &amp; Technology"/>
    <n v="11.03324198943719"/>
    <x v="7"/>
    <n v="2022"/>
    <n v="0"/>
  </r>
  <r>
    <d v="2022-05-31T17:01:26"/>
    <s v="22-1171"/>
    <s v="P031"/>
    <n v="1"/>
    <n v="146"/>
    <n v="146"/>
    <n v="73"/>
    <n v="73"/>
    <n v="146"/>
    <n v="73"/>
    <n v="73"/>
    <s v="Neither"/>
    <s v="CP-2218"/>
    <s v="Corporate &amp; Professional"/>
    <n v="10.585251392347548"/>
    <x v="7"/>
    <n v="2022"/>
    <n v="0"/>
  </r>
  <r>
    <d v="2022-05-27T00:00:00"/>
    <s v="22-2176"/>
    <s v="P034"/>
    <n v="1"/>
    <s v=""/>
    <n v="114"/>
    <n v="57"/>
    <n v="57"/>
    <n v="114"/>
    <n v="57"/>
    <n v="57"/>
    <s v="Neither"/>
    <s v="CP-2702"/>
    <s v="Corporate &amp; Professional"/>
    <n v="11.687634894637348"/>
    <x v="7"/>
    <n v="2022"/>
    <n v="0"/>
  </r>
  <r>
    <d v="2022-05-02T13:30:36"/>
    <s v="22-1501"/>
    <s v="P035"/>
    <n v="1"/>
    <n v="144"/>
    <n v="144"/>
    <n v="48"/>
    <n v="48"/>
    <n v="144"/>
    <n v="48"/>
    <n v="96"/>
    <s v="Neither"/>
    <s v="CT-3971"/>
    <s v="Creative &amp; Technology"/>
    <n v="10.570474361325047"/>
    <x v="7"/>
    <n v="2022"/>
    <n v="0"/>
  </r>
  <r>
    <d v="2022-07-26T00:00:00"/>
    <s v="22-3457"/>
    <s v="P040"/>
    <n v="1"/>
    <n v="160"/>
    <n v="160"/>
    <n v="80"/>
    <n v="80"/>
    <n v="160"/>
    <n v="80"/>
    <n v="80"/>
    <s v="Neither"/>
    <s v="CP-2264"/>
    <s v="Corporate &amp; Professional"/>
    <n v="6.221489120484736"/>
    <x v="7"/>
    <n v="2022"/>
    <n v="0"/>
  </r>
  <r>
    <d v="2022-09-09T18:04:50"/>
    <s v="22-3765"/>
    <s v="P044"/>
    <n v="1"/>
    <s v=""/>
    <n v="368"/>
    <s v=""/>
    <n v="92"/>
    <n v="368"/>
    <n v="92"/>
    <n v="276"/>
    <s v="Satisfied"/>
    <s v="HS-7652"/>
    <s v="Healthcare &amp; Safety"/>
    <n v="14.377134310720955"/>
    <x v="7"/>
    <n v="2022"/>
    <n v="0"/>
  </r>
  <r>
    <d v="2022-09-26T04:25:09"/>
    <s v="22-2005"/>
    <s v="P045"/>
    <n v="1"/>
    <n v="100"/>
    <n v="100"/>
    <n v="25"/>
    <n v="25"/>
    <n v="100"/>
    <n v="25"/>
    <n v="75"/>
    <s v="Satisfied"/>
    <s v="HS-7827"/>
    <s v="Healthcare &amp; Safety"/>
    <n v="9.3014286057233697"/>
    <x v="7"/>
    <n v="2022"/>
    <n v="0"/>
  </r>
  <r>
    <d v="2022-03-27T13:53:25"/>
    <s v="22-1555"/>
    <s v="P046"/>
    <n v="1"/>
    <n v="38"/>
    <n v="38"/>
    <n v="19"/>
    <n v="19"/>
    <n v="38"/>
    <n v="19"/>
    <n v="19"/>
    <s v="Neither"/>
    <s v="SR-9320"/>
    <s v="Sports &amp; Recreation"/>
    <n v="12.1334991293512"/>
    <x v="7"/>
    <n v="2022"/>
    <n v="0"/>
  </r>
  <r>
    <d v="2022-02-07T11:38:32"/>
    <s v="22-1497"/>
    <s v="P046"/>
    <n v="1"/>
    <n v="38"/>
    <n v="38"/>
    <n v="19"/>
    <n v="19"/>
    <n v="38"/>
    <n v="19"/>
    <n v="19"/>
    <s v="Neither"/>
    <s v="CT-3363"/>
    <s v="Creative &amp; Technology"/>
    <n v="8.1085102757869372"/>
    <x v="7"/>
    <n v="2022"/>
    <n v="0"/>
  </r>
  <r>
    <d v="2022-07-14T03:15:15"/>
    <s v="22-2292"/>
    <s v="P050"/>
    <n v="1"/>
    <n v="108"/>
    <n v="108"/>
    <n v="36"/>
    <n v="36"/>
    <n v="108"/>
    <n v="36"/>
    <n v="72"/>
    <s v="Neither"/>
    <s v="CT-317"/>
    <s v="Creative &amp; Technology"/>
    <n v="12.551203838971933"/>
    <x v="7"/>
    <n v="2022"/>
    <n v="0"/>
  </r>
  <r>
    <d v="2022-01-17T13:05:07"/>
    <s v="22-4411"/>
    <s v="P052"/>
    <n v="1"/>
    <n v="352"/>
    <n v="352"/>
    <n v="88"/>
    <n v="88"/>
    <n v="352"/>
    <n v="88"/>
    <n v="264"/>
    <s v="Neither"/>
    <s v="HS-7862"/>
    <s v="Healthcare &amp; Safety"/>
    <n v="14.423322704129969"/>
    <x v="7"/>
    <n v="2022"/>
    <n v="0"/>
  </r>
  <r>
    <d v="2022-12-29T23:16:46"/>
    <s v="22-1388"/>
    <s v="P059"/>
    <n v="1"/>
    <n v="267"/>
    <n v="267"/>
    <n v="89"/>
    <n v="89"/>
    <n v="267"/>
    <n v="89"/>
    <n v="178"/>
    <s v="Satisfied"/>
    <s v="HS-7827"/>
    <s v="Healthcare &amp; Safety"/>
    <n v="9.3014286057233697"/>
    <x v="7"/>
    <n v="2022"/>
    <n v="0"/>
  </r>
  <r>
    <d v="2022-03-06T00:00:00"/>
    <s v="22-1363"/>
    <s v="P068"/>
    <n v="1"/>
    <n v="300"/>
    <n v="300"/>
    <n v="75"/>
    <n v="75"/>
    <n v="300"/>
    <n v="75"/>
    <n v="225"/>
    <s v="Satisfied"/>
    <s v="FE-685"/>
    <s v="Facilities &amp; Services"/>
    <n v="10.956589836772277"/>
    <x v="7"/>
    <n v="2022"/>
    <n v="0"/>
  </r>
  <r>
    <d v="2022-07-20T00:00:00"/>
    <s v="22-4633"/>
    <s v="P075"/>
    <n v="1"/>
    <s v=""/>
    <n v="160"/>
    <n v="80"/>
    <n v="80"/>
    <n v="160"/>
    <n v="80"/>
    <n v="80"/>
    <s v="Neither"/>
    <s v="CG-1197"/>
    <s v="Community &amp; Government"/>
    <n v="12.869841591513939"/>
    <x v="7"/>
    <n v="2022"/>
    <n v="0"/>
  </r>
  <r>
    <d v="2022-06-27T14:07:36"/>
    <s v="22-3754"/>
    <s v="P077"/>
    <n v="1"/>
    <s v=""/>
    <n v="162"/>
    <n v="54"/>
    <n v="54"/>
    <n v="162"/>
    <n v="54"/>
    <n v="108"/>
    <s v="Neither"/>
    <s v="CG-137"/>
    <s v="Community &amp; Government"/>
    <n v="12.796588406005421"/>
    <x v="7"/>
    <n v="2022"/>
    <n v="0"/>
  </r>
  <r>
    <d v="2022-01-03T21:41:48"/>
    <s v="22-1736"/>
    <s v="P078"/>
    <n v="1"/>
    <n v="225"/>
    <n v="225"/>
    <n v="75"/>
    <n v="75"/>
    <n v="225"/>
    <n v="75"/>
    <n v="150"/>
    <s v="Dissatisfied"/>
    <s v="SR-9981"/>
    <s v="Sports &amp; Recreation"/>
    <n v="10.037135914792184"/>
    <x v="7"/>
    <n v="2022"/>
    <n v="0"/>
  </r>
  <r>
    <d v="2022-07-18T00:00:00"/>
    <s v="22-3433"/>
    <s v="P080"/>
    <n v="1"/>
    <n v="57"/>
    <n v="57"/>
    <s v=""/>
    <n v="19"/>
    <n v="57"/>
    <n v="19"/>
    <n v="38"/>
    <s v="Neither"/>
    <s v="HS-7440"/>
    <s v="Healthcare &amp; Safety"/>
    <n v="13.407340878370247"/>
    <x v="7"/>
    <n v="2022"/>
    <n v="0"/>
  </r>
  <r>
    <d v="2022-12-21T16:05:32"/>
    <s v="22-3525"/>
    <s v="P088"/>
    <n v="1"/>
    <s v=""/>
    <n v="192"/>
    <n v="96"/>
    <n v="96"/>
    <n v="192"/>
    <n v="96"/>
    <n v="96"/>
    <s v="Dissatisfied"/>
    <s v="CP-2543"/>
    <s v="Corporate &amp; Professional"/>
    <n v="14.554851510602212"/>
    <x v="7"/>
    <n v="2022"/>
    <n v="0"/>
  </r>
  <r>
    <d v="2022-02-03T00:00:00"/>
    <s v="22-1304"/>
    <s v="P090"/>
    <n v="1"/>
    <n v="57"/>
    <n v="57"/>
    <n v="19"/>
    <n v="19"/>
    <n v="57"/>
    <n v="19"/>
    <n v="38"/>
    <s v="Neither"/>
    <s v="FE-6999"/>
    <s v="Facilities &amp; Services"/>
    <n v="12.172922939334034"/>
    <x v="7"/>
    <n v="2022"/>
    <n v="0"/>
  </r>
  <r>
    <d v="2022-03-31T00:00:00"/>
    <s v="22-2606"/>
    <s v="P091"/>
    <n v="1"/>
    <n v="204"/>
    <n v="204"/>
    <n v="51"/>
    <n v="51"/>
    <n v="204"/>
    <n v="51"/>
    <n v="153"/>
    <s v="Satisfied"/>
    <s v="CP-2510"/>
    <s v="Corporate &amp; Professional"/>
    <n v="13.397308081757757"/>
    <x v="7"/>
    <n v="2022"/>
    <n v="0"/>
  </r>
  <r>
    <d v="2022-03-19T00:00:00"/>
    <s v="22-1331"/>
    <s v="P094"/>
    <n v="1"/>
    <n v="80"/>
    <n v="80"/>
    <n v="20"/>
    <n v="20"/>
    <n v="80"/>
    <n v="20"/>
    <n v="60"/>
    <s v="Neither"/>
    <s v="CG-142"/>
    <s v="Community &amp; Government"/>
    <n v="14.412865837260112"/>
    <x v="7"/>
    <n v="2022"/>
    <n v="0"/>
  </r>
  <r>
    <d v="2022-01-07T00:00:00"/>
    <s v="22-3768"/>
    <s v="P096"/>
    <n v="1"/>
    <n v="144"/>
    <n v="144"/>
    <s v=""/>
    <n v="48"/>
    <n v="144"/>
    <n v="48"/>
    <n v="96"/>
    <s v="Neither"/>
    <s v="EE-4671"/>
    <s v="Education"/>
    <n v="11.862005526237752"/>
    <x v="7"/>
    <n v="2022"/>
    <n v="0"/>
  </r>
  <r>
    <d v="2022-05-16T00:00:00"/>
    <s v="22-2157"/>
    <s v="P098"/>
    <n v="1"/>
    <n v="201"/>
    <n v="201"/>
    <n v="67"/>
    <n v="67"/>
    <n v="201"/>
    <n v="67"/>
    <n v="134"/>
    <s v="Satisfied"/>
    <s v="CG-1580"/>
    <s v="Community &amp; Government"/>
    <n v="8.8169309002713945"/>
    <x v="7"/>
    <n v="2022"/>
    <n v="0"/>
  </r>
  <r>
    <d v="2022-07-04T00:00:00"/>
    <s v="22-4072"/>
    <s v="P002"/>
    <n v="2"/>
    <n v="144"/>
    <n v="144"/>
    <n v="36"/>
    <n v="36"/>
    <n v="288"/>
    <n v="72"/>
    <n v="216"/>
    <s v="Dissatisfied"/>
    <s v="EE-4774"/>
    <s v="Education"/>
    <n v="15.12637675023732"/>
    <x v="7"/>
    <n v="2022"/>
    <n v="0"/>
  </r>
  <r>
    <d v="2022-04-08T00:00:00"/>
    <s v="22-2152"/>
    <s v="P011"/>
    <n v="2"/>
    <n v="264"/>
    <n v="264"/>
    <n v="88"/>
    <n v="88"/>
    <n v="528"/>
    <n v="176"/>
    <n v="352"/>
    <s v="Satisfied"/>
    <s v="CP-2795"/>
    <s v="Corporate &amp; Professional"/>
    <n v="11.799431383856128"/>
    <x v="7"/>
    <n v="2022"/>
    <n v="0"/>
  </r>
  <r>
    <d v="2022-08-17T00:00:00"/>
    <s v="22-2713"/>
    <s v="P011"/>
    <n v="2"/>
    <n v="264"/>
    <n v="264"/>
    <n v="88"/>
    <n v="88"/>
    <n v="528"/>
    <n v="176"/>
    <n v="352"/>
    <s v="Neither"/>
    <s v="CG-1465"/>
    <s v="Community &amp; Government"/>
    <n v="10.163794912095831"/>
    <x v="7"/>
    <n v="2022"/>
    <n v="0"/>
  </r>
  <r>
    <d v="2022-09-08T13:27:56"/>
    <s v="22-2140"/>
    <s v="P016"/>
    <n v="2"/>
    <n v="110"/>
    <n v="110"/>
    <n v="55"/>
    <n v="55"/>
    <n v="220"/>
    <n v="110"/>
    <n v="110"/>
    <s v="Neither"/>
    <s v="SR-9566"/>
    <s v="Sports &amp; Recreation"/>
    <n v="12.564315242820944"/>
    <x v="7"/>
    <n v="2022"/>
    <n v="0"/>
  </r>
  <r>
    <d v="2022-04-13T14:37:33"/>
    <s v="22-3535"/>
    <s v="P017"/>
    <n v="2"/>
    <n v="120"/>
    <n v="120"/>
    <n v="30"/>
    <n v="30"/>
    <n v="240"/>
    <n v="60"/>
    <n v="180"/>
    <s v="Neither"/>
    <s v="CT-3693"/>
    <s v="Creative &amp; Technology"/>
    <n v="13.259563298324382"/>
    <x v="7"/>
    <n v="2022"/>
    <n v="0"/>
  </r>
  <r>
    <d v="2022-01-05T03:02:16"/>
    <s v="22-2345"/>
    <s v="P021"/>
    <n v="2"/>
    <n v="207"/>
    <n v="207"/>
    <n v="69"/>
    <n v="69"/>
    <n v="414"/>
    <n v="138"/>
    <n v="276"/>
    <s v="Dissatisfied"/>
    <s v="CG-1729"/>
    <s v="Community &amp; Government"/>
    <n v="12.732640267350657"/>
    <x v="7"/>
    <n v="2022"/>
    <n v="0"/>
  </r>
  <r>
    <d v="2022-07-04T06:44:53"/>
    <s v="22-2708"/>
    <s v="P025"/>
    <n v="2"/>
    <n v="210"/>
    <n v="210"/>
    <n v="70"/>
    <n v="70"/>
    <n v="420"/>
    <n v="140"/>
    <n v="280"/>
    <s v="Dissatisfied"/>
    <s v="HS-7242"/>
    <s v="Healthcare &amp; Safety"/>
    <n v="11.048444680405545"/>
    <x v="7"/>
    <n v="2022"/>
    <n v="0"/>
  </r>
  <r>
    <d v="2022-06-19T00:00:00"/>
    <s v="22-2878"/>
    <s v="P029"/>
    <n v="2"/>
    <n v="300"/>
    <n v="300"/>
    <n v="75"/>
    <n v="75"/>
    <n v="600"/>
    <n v="150"/>
    <n v="450"/>
    <s v="Satisfied"/>
    <s v="EE-4293"/>
    <s v="Education"/>
    <n v="12.889576147248359"/>
    <x v="7"/>
    <n v="2022"/>
    <n v="0"/>
  </r>
  <r>
    <d v="2022-02-07T00:00:00"/>
    <s v="22-4500"/>
    <s v="P031"/>
    <n v="2"/>
    <s v=""/>
    <n v="146"/>
    <s v=""/>
    <n v="73"/>
    <n v="292"/>
    <n v="146"/>
    <n v="146"/>
    <s v="Neither"/>
    <s v="HS-7790"/>
    <s v="Healthcare &amp; Safety"/>
    <n v="12.169266722245851"/>
    <x v="7"/>
    <n v="2022"/>
    <n v="0"/>
  </r>
  <r>
    <d v="2022-07-11T02:15:21"/>
    <s v="22-2994"/>
    <s v="P032"/>
    <n v="2"/>
    <s v=""/>
    <n v="92"/>
    <n v="46"/>
    <n v="46"/>
    <n v="184"/>
    <n v="92"/>
    <n v="92"/>
    <s v="Neither"/>
    <s v="EE-4613"/>
    <s v="Education"/>
    <n v="15.268550004010105"/>
    <x v="7"/>
    <n v="2022"/>
    <n v="0"/>
  </r>
  <r>
    <d v="2022-10-05T07:30:54"/>
    <s v="22-3552"/>
    <s v="P033"/>
    <n v="2"/>
    <s v=""/>
    <n v="57"/>
    <n v="19"/>
    <n v="19"/>
    <n v="114"/>
    <n v="38"/>
    <n v="76"/>
    <s v="Dissatisfied"/>
    <s v="CT-3235"/>
    <s v="Creative &amp; Technology"/>
    <n v="11.883396013219548"/>
    <x v="7"/>
    <n v="2022"/>
    <n v="0"/>
  </r>
  <r>
    <d v="2022-04-21T21:09:35"/>
    <s v="22-1920"/>
    <s v="P035"/>
    <n v="2"/>
    <s v=""/>
    <n v="144"/>
    <n v="48"/>
    <n v="48"/>
    <n v="288"/>
    <n v="96"/>
    <n v="192"/>
    <s v="Dissatisfied"/>
    <s v="HS-7586"/>
    <s v="Healthcare &amp; Safety"/>
    <n v="9.74650548941427"/>
    <x v="7"/>
    <n v="2022"/>
    <n v="0"/>
  </r>
  <r>
    <d v="2022-01-24T01:01:16"/>
    <s v="22-3861"/>
    <s v="P037"/>
    <n v="2"/>
    <n v="160"/>
    <n v="160"/>
    <n v="80"/>
    <n v="80"/>
    <n v="320"/>
    <n v="160"/>
    <n v="160"/>
    <s v="Neither"/>
    <s v="CG-1992"/>
    <s v="Community &amp; Government"/>
    <n v="9.821882845934784"/>
    <x v="7"/>
    <n v="2022"/>
    <n v="0"/>
  </r>
  <r>
    <d v="2022-01-10T00:00:00"/>
    <s v="22-1562"/>
    <s v="P037"/>
    <n v="2"/>
    <n v="160"/>
    <n v="160"/>
    <n v="80"/>
    <n v="80"/>
    <n v="320"/>
    <n v="160"/>
    <n v="160"/>
    <s v="Satisfied"/>
    <s v="EE-4585"/>
    <s v="Education"/>
    <n v="11.779256317174871"/>
    <x v="7"/>
    <n v="2022"/>
    <n v="0"/>
  </r>
  <r>
    <d v="2022-11-29T06:51:56"/>
    <s v="22-1726"/>
    <s v="P040"/>
    <n v="2"/>
    <n v="160"/>
    <n v="160"/>
    <n v="80"/>
    <n v="80"/>
    <n v="320"/>
    <n v="160"/>
    <n v="160"/>
    <s v="Satisfied"/>
    <s v="CT-3497"/>
    <s v="Creative &amp; Technology"/>
    <n v="11.78346750250795"/>
    <x v="7"/>
    <n v="2022"/>
    <n v="0"/>
  </r>
  <r>
    <d v="2022-06-13T10:37:33"/>
    <s v="22-1735"/>
    <s v="P045"/>
    <n v="2"/>
    <n v="100"/>
    <n v="100"/>
    <n v="25"/>
    <n v="25"/>
    <n v="200"/>
    <n v="50"/>
    <n v="150"/>
    <s v="Neither"/>
    <s v="FE-6752"/>
    <s v="Facilities &amp; Services"/>
    <n v="10.966283117837653"/>
    <x v="7"/>
    <n v="2022"/>
    <n v="0"/>
  </r>
  <r>
    <d v="2022-01-08T10:41:32"/>
    <s v="22-1066"/>
    <s v="P051"/>
    <n v="2"/>
    <n v="135"/>
    <n v="135"/>
    <n v="45"/>
    <n v="45"/>
    <n v="270"/>
    <n v="90"/>
    <n v="180"/>
    <s v="Neither"/>
    <s v="SR-9880"/>
    <s v="Sports &amp; Recreation"/>
    <n v="9.7467096260695598"/>
    <x v="7"/>
    <n v="2022"/>
    <n v="0"/>
  </r>
  <r>
    <d v="2022-01-10T05:49:44"/>
    <s v="22-3520"/>
    <s v="P055"/>
    <n v="2"/>
    <n v="360"/>
    <n v="360"/>
    <s v=""/>
    <n v="90"/>
    <n v="720"/>
    <n v="180"/>
    <n v="540"/>
    <s v="Dissatisfied"/>
    <s v="HS-7862"/>
    <s v="Healthcare &amp; Safety"/>
    <n v="14.423322704129969"/>
    <x v="7"/>
    <n v="2022"/>
    <n v="0"/>
  </r>
  <r>
    <d v="2022-04-24T04:12:51"/>
    <s v="22-1438"/>
    <s v="P056"/>
    <n v="2"/>
    <n v="72"/>
    <n v="72"/>
    <n v="36"/>
    <n v="36"/>
    <n v="144"/>
    <n v="72"/>
    <n v="72"/>
    <s v="Neither"/>
    <s v="CP-2279"/>
    <s v="Corporate &amp; Professional"/>
    <n v="9.629298039722805"/>
    <x v="7"/>
    <n v="2022"/>
    <n v="0"/>
  </r>
  <r>
    <d v="2022-03-11T20:33:58"/>
    <s v="22-3412"/>
    <s v="P058"/>
    <n v="2"/>
    <n v="356"/>
    <n v="356"/>
    <n v="89"/>
    <n v="89"/>
    <n v="712"/>
    <n v="178"/>
    <n v="534"/>
    <s v="Neither"/>
    <s v="FE-6249"/>
    <s v="Facilities &amp; Services"/>
    <n v="9.1877733607656964"/>
    <x v="7"/>
    <n v="2022"/>
    <n v="0"/>
  </r>
  <r>
    <d v="2022-08-16T20:40:11"/>
    <s v="22-4827"/>
    <s v="P064"/>
    <n v="2"/>
    <n v="231"/>
    <n v="231"/>
    <n v="77"/>
    <n v="77"/>
    <n v="462"/>
    <n v="154"/>
    <n v="308"/>
    <s v="Neither"/>
    <s v="EE-4169"/>
    <s v="Education"/>
    <n v="15.24190997853951"/>
    <x v="7"/>
    <n v="2022"/>
    <n v="0"/>
  </r>
  <r>
    <d v="2022-03-22T11:22:46"/>
    <s v="22-4742"/>
    <s v="P071"/>
    <n v="2"/>
    <n v="210"/>
    <n v="210"/>
    <n v="70"/>
    <n v="70"/>
    <n v="420"/>
    <n v="140"/>
    <n v="280"/>
    <s v="Satisfied"/>
    <s v="CG-1908"/>
    <s v="Community &amp; Government"/>
    <n v="12.758430621858414"/>
    <x v="7"/>
    <n v="2022"/>
    <n v="0"/>
  </r>
  <r>
    <d v="2022-08-13T13:24:49"/>
    <s v="22-1439"/>
    <s v="P093"/>
    <n v="2"/>
    <n v="384"/>
    <n v="384"/>
    <n v="96"/>
    <n v="96"/>
    <n v="768"/>
    <n v="192"/>
    <n v="576"/>
    <s v="Neither"/>
    <s v="CG-1416"/>
    <s v="Community &amp; Government"/>
    <n v="12.155895475340943"/>
    <x v="7"/>
    <n v="2022"/>
    <n v="0"/>
  </r>
  <r>
    <d v="2022-01-27T03:32:17"/>
    <s v="22-2146"/>
    <s v="P096"/>
    <n v="2"/>
    <n v="144"/>
    <n v="144"/>
    <n v="48"/>
    <n v="48"/>
    <n v="288"/>
    <n v="96"/>
    <n v="192"/>
    <s v="Neither"/>
    <s v="CP-2758"/>
    <s v="Corporate &amp; Professional"/>
    <n v="11.816654396440285"/>
    <x v="7"/>
    <n v="2022"/>
    <n v="0"/>
  </r>
  <r>
    <d v="2022-05-25T00:00:00"/>
    <s v="22-3968"/>
    <s v="P098"/>
    <n v="2"/>
    <s v=""/>
    <n v="201"/>
    <n v="67"/>
    <n v="67"/>
    <n v="402"/>
    <n v="134"/>
    <n v="268"/>
    <s v="Neither"/>
    <s v="CG-168"/>
    <s v="Community &amp; Government"/>
    <n v="13.890275354050972"/>
    <x v="7"/>
    <n v="2022"/>
    <n v="0"/>
  </r>
  <r>
    <d v="2022-03-16T08:54:39"/>
    <s v="22-2291"/>
    <s v="P100"/>
    <n v="2"/>
    <s v=""/>
    <n v="46"/>
    <n v="23"/>
    <n v="23"/>
    <n v="92"/>
    <n v="46"/>
    <n v="46"/>
    <s v="Dissatisfied"/>
    <s v="SR-9497"/>
    <s v="Sports &amp; Recreation"/>
    <n v="14.697745043716761"/>
    <x v="7"/>
    <n v="2022"/>
    <n v="0"/>
  </r>
  <r>
    <d v="2022-02-05T00:00:00"/>
    <s v="22-4636"/>
    <s v="P007"/>
    <n v="3"/>
    <n v="225"/>
    <n v="225"/>
    <n v="75"/>
    <n v="75"/>
    <n v="675"/>
    <n v="225"/>
    <n v="450"/>
    <s v="Neither"/>
    <s v="FE-6918"/>
    <s v="Facilities &amp; Services"/>
    <n v="11.375127981841125"/>
    <x v="7"/>
    <n v="2022"/>
    <n v="0"/>
  </r>
  <r>
    <d v="2022-07-12T04:01:46"/>
    <s v="22-4556"/>
    <s v="P008"/>
    <n v="3"/>
    <n v="225"/>
    <n v="225"/>
    <n v="75"/>
    <n v="75"/>
    <n v="675"/>
    <n v="225"/>
    <n v="450"/>
    <s v="Dissatisfied"/>
    <s v="HS-7862"/>
    <s v="Healthcare &amp; Safety"/>
    <n v="14.423322704129969"/>
    <x v="7"/>
    <n v="2022"/>
    <n v="0"/>
  </r>
  <r>
    <d v="2022-06-14T00:00:00"/>
    <s v="22-1841"/>
    <s v="P008"/>
    <n v="3"/>
    <n v="225"/>
    <n v="225"/>
    <n v="75"/>
    <n v="75"/>
    <n v="675"/>
    <n v="225"/>
    <n v="450"/>
    <s v="Neither"/>
    <s v="FE-6339"/>
    <s v="Facilities &amp; Services"/>
    <n v="13.853438793083487"/>
    <x v="7"/>
    <n v="2022"/>
    <n v="0"/>
  </r>
  <r>
    <d v="2022-03-16T08:53:36"/>
    <s v="22-3716"/>
    <s v="P016"/>
    <n v="3"/>
    <s v=""/>
    <n v="110"/>
    <n v="55"/>
    <n v="55"/>
    <n v="330"/>
    <n v="165"/>
    <n v="165"/>
    <s v="Satisfied"/>
    <s v="CP-2101"/>
    <s v="Corporate &amp; Professional"/>
    <n v="9.9311000381363836"/>
    <x v="7"/>
    <n v="2022"/>
    <n v="0"/>
  </r>
  <r>
    <d v="2022-04-23T00:00:00"/>
    <s v="22-1833"/>
    <s v="P017"/>
    <n v="3"/>
    <n v="120"/>
    <n v="120"/>
    <s v=""/>
    <n v="30"/>
    <n v="360"/>
    <n v="90"/>
    <n v="270"/>
    <s v="Satisfied"/>
    <s v="CT-3779"/>
    <s v="Creative &amp; Technology"/>
    <n v="10.980884286450312"/>
    <x v="7"/>
    <n v="2022"/>
    <n v="0"/>
  </r>
  <r>
    <d v="2022-02-10T15:56:09"/>
    <s v="22-2366"/>
    <s v="P018"/>
    <n v="3"/>
    <n v="108"/>
    <n v="108"/>
    <n v="54"/>
    <n v="54"/>
    <n v="324"/>
    <n v="162"/>
    <n v="162"/>
    <s v="Satisfied"/>
    <s v="SR-9989"/>
    <s v="Sports &amp; Recreation"/>
    <n v="15.602184182549776"/>
    <x v="7"/>
    <n v="2022"/>
    <n v="0"/>
  </r>
  <r>
    <d v="2022-09-08T22:20:53"/>
    <s v="22-4332"/>
    <s v="P046"/>
    <n v="3"/>
    <n v="38"/>
    <n v="38"/>
    <n v="19"/>
    <n v="19"/>
    <n v="114"/>
    <n v="57"/>
    <n v="57"/>
    <s v="Dissatisfied"/>
    <s v="HS-7440"/>
    <s v="Healthcare &amp; Safety"/>
    <n v="13.407340878370247"/>
    <x v="7"/>
    <n v="2022"/>
    <n v="0"/>
  </r>
  <r>
    <d v="2022-01-23T00:00:00"/>
    <s v="22-4750"/>
    <s v="P048"/>
    <n v="3"/>
    <s v=""/>
    <n v="252"/>
    <n v="63"/>
    <n v="63"/>
    <n v="756"/>
    <n v="189"/>
    <n v="567"/>
    <s v="Dissatisfied"/>
    <s v="CG-1992"/>
    <s v="Community &amp; Government"/>
    <n v="9.821882845934784"/>
    <x v="7"/>
    <n v="2022"/>
    <n v="0"/>
  </r>
  <r>
    <d v="2022-01-28T00:00:00"/>
    <s v="22-1925"/>
    <s v="P050"/>
    <n v="3"/>
    <n v="108"/>
    <n v="108"/>
    <s v=""/>
    <n v="36"/>
    <n v="324"/>
    <n v="108"/>
    <n v="216"/>
    <s v="Satisfied"/>
    <s v="CG-1992"/>
    <s v="Community &amp; Government"/>
    <n v="9.821882845934784"/>
    <x v="7"/>
    <n v="2022"/>
    <n v="0"/>
  </r>
  <r>
    <d v="2022-03-20T11:36:15"/>
    <s v="22-4885"/>
    <s v="P052"/>
    <n v="3"/>
    <n v="352"/>
    <n v="352"/>
    <n v="88"/>
    <n v="88"/>
    <n v="1056"/>
    <n v="264"/>
    <n v="792"/>
    <s v="Neither"/>
    <s v="SR-9808"/>
    <s v="Sports &amp; Recreation"/>
    <n v="10.816866337473218"/>
    <x v="7"/>
    <n v="2022"/>
    <n v="0"/>
  </r>
  <r>
    <d v="2022-04-25T00:00:00"/>
    <s v="22-4049"/>
    <s v="P057"/>
    <n v="3"/>
    <n v="252"/>
    <n v="252"/>
    <n v="63"/>
    <n v="63"/>
    <n v="756"/>
    <n v="189"/>
    <n v="567"/>
    <s v="Neither"/>
    <s v="CT-39"/>
    <s v="Creative &amp; Technology"/>
    <n v="16.429355109701351"/>
    <x v="7"/>
    <n v="2022"/>
    <n v="0"/>
  </r>
  <r>
    <d v="2022-05-02T00:00:00"/>
    <s v="22-1726"/>
    <s v="P069"/>
    <n v="3"/>
    <n v="150"/>
    <n v="150"/>
    <n v="75"/>
    <n v="75"/>
    <n v="450"/>
    <n v="225"/>
    <n v="225"/>
    <s v="Neither"/>
    <s v="CG-1557"/>
    <s v="Community &amp; Government"/>
    <n v="10.826646539963521"/>
    <x v="7"/>
    <n v="2022"/>
    <n v="0"/>
  </r>
  <r>
    <d v="2022-02-11T04:01:08"/>
    <s v="22-3550"/>
    <s v="P072"/>
    <n v="3"/>
    <n v="132"/>
    <n v="132"/>
    <n v="44"/>
    <n v="44"/>
    <n v="396"/>
    <n v="132"/>
    <n v="264"/>
    <s v="Neither"/>
    <s v="CG-1543"/>
    <s v="Community &amp; Government"/>
    <n v="10.968401424454578"/>
    <x v="7"/>
    <n v="2022"/>
    <n v="0"/>
  </r>
  <r>
    <d v="2022-06-20T00:00:00"/>
    <s v="22-4920"/>
    <s v="P074"/>
    <n v="3"/>
    <n v="352"/>
    <n v="352"/>
    <n v="88"/>
    <n v="88"/>
    <n v="1056"/>
    <n v="264"/>
    <n v="792"/>
    <s v="Dissatisfied"/>
    <s v="CP-261"/>
    <s v="Corporate &amp; Professional"/>
    <n v="12.545140403858928"/>
    <x v="7"/>
    <n v="2022"/>
    <n v="0"/>
  </r>
  <r>
    <d v="2022-08-10T00:00:00"/>
    <s v="22-1461"/>
    <s v="P094"/>
    <n v="3"/>
    <n v="80"/>
    <n v="80"/>
    <n v="20"/>
    <n v="20"/>
    <n v="240"/>
    <n v="60"/>
    <n v="180"/>
    <s v="Neither"/>
    <s v="CT-3439"/>
    <s v="Creative &amp; Technology"/>
    <n v="7.8974070387684714"/>
    <x v="7"/>
    <n v="2022"/>
    <n v="0"/>
  </r>
  <r>
    <d v="2022-10-08T06:42:28"/>
    <s v="22-3748"/>
    <s v="P096"/>
    <n v="3"/>
    <s v=""/>
    <n v="144"/>
    <n v="48"/>
    <n v="48"/>
    <n v="432"/>
    <n v="144"/>
    <n v="288"/>
    <s v="Satisfied"/>
    <s v="CT-317"/>
    <s v="Creative &amp; Technology"/>
    <n v="12.551203838971933"/>
    <x v="7"/>
    <n v="2022"/>
    <n v="0"/>
  </r>
  <r>
    <d v="2022-04-12T15:32:36"/>
    <s v="22-4453"/>
    <s v="P098"/>
    <n v="3"/>
    <n v="201"/>
    <n v="201"/>
    <n v="67"/>
    <n v="67"/>
    <n v="603"/>
    <n v="201"/>
    <n v="402"/>
    <s v="Satisfied"/>
    <s v="EE-4990"/>
    <s v="Education"/>
    <n v="13.288482149665386"/>
    <x v="7"/>
    <n v="2022"/>
    <n v="0"/>
  </r>
  <r>
    <d v="2022-06-16T00:00:00"/>
    <s v="22-2290"/>
    <s v="P098"/>
    <n v="3"/>
    <s v=""/>
    <n v="201"/>
    <s v=""/>
    <n v="67"/>
    <n v="603"/>
    <n v="201"/>
    <n v="402"/>
    <s v="Neither"/>
    <s v="CP-2865"/>
    <s v="Corporate &amp; Professional"/>
    <n v="11.971065679104063"/>
    <x v="7"/>
    <n v="2022"/>
    <n v="0"/>
  </r>
  <r>
    <d v="2022-04-01T00:00:00"/>
    <s v="22-1053"/>
    <s v="P002"/>
    <n v="4"/>
    <n v="144"/>
    <n v="144"/>
    <n v="36"/>
    <n v="36"/>
    <n v="576"/>
    <n v="144"/>
    <n v="432"/>
    <s v="Satisfied"/>
    <s v="EE-4752"/>
    <s v="Education"/>
    <n v="13.332534707865639"/>
    <x v="7"/>
    <n v="2022"/>
    <n v="0"/>
  </r>
  <r>
    <d v="2022-04-04T00:00:00"/>
    <s v="22-2387"/>
    <s v="P004"/>
    <n v="4"/>
    <s v=""/>
    <n v="189"/>
    <n v="63"/>
    <n v="63"/>
    <n v="756"/>
    <n v="252"/>
    <n v="504"/>
    <s v="Dissatisfied"/>
    <s v="SR-9563"/>
    <s v="Sports &amp; Recreation"/>
    <n v="14.16303548174143"/>
    <x v="7"/>
    <n v="2022"/>
    <n v="0"/>
  </r>
  <r>
    <d v="2022-07-16T00:00:00"/>
    <s v="22-3164"/>
    <s v="P004"/>
    <n v="4"/>
    <n v="189"/>
    <n v="189"/>
    <n v="63"/>
    <n v="63"/>
    <n v="756"/>
    <n v="252"/>
    <n v="504"/>
    <s v="Neither"/>
    <s v="EE-4409"/>
    <s v="Education"/>
    <n v="10.818241047231139"/>
    <x v="7"/>
    <n v="2022"/>
    <n v="0"/>
  </r>
  <r>
    <d v="2022-11-14T22:55:11"/>
    <s v="22-1705"/>
    <s v="P006"/>
    <n v="4"/>
    <n v="38"/>
    <n v="38"/>
    <n v="19"/>
    <n v="19"/>
    <n v="152"/>
    <n v="76"/>
    <n v="76"/>
    <s v="Satisfied"/>
    <s v="CT-3955"/>
    <s v="Creative &amp; Technology"/>
    <n v="11.130819205617987"/>
    <x v="7"/>
    <n v="2022"/>
    <n v="0"/>
  </r>
  <r>
    <d v="2022-07-18T09:37:55"/>
    <s v="22-1754"/>
    <s v="P009"/>
    <n v="4"/>
    <n v="255"/>
    <n v="255"/>
    <n v="85"/>
    <n v="85"/>
    <n v="1020"/>
    <n v="340"/>
    <n v="680"/>
    <s v="Neither"/>
    <s v="CG-1210"/>
    <s v="Community &amp; Government"/>
    <n v="12.699042739101285"/>
    <x v="7"/>
    <n v="2022"/>
    <n v="0"/>
  </r>
  <r>
    <d v="2022-05-19T20:43:56"/>
    <s v="22-4128"/>
    <s v="P009"/>
    <n v="4"/>
    <n v="255"/>
    <n v="255"/>
    <s v=""/>
    <n v="85"/>
    <n v="1020"/>
    <n v="340"/>
    <n v="680"/>
    <s v="Neither"/>
    <s v="CT-3737"/>
    <s v="Creative &amp; Technology"/>
    <n v="8.0758315802191021"/>
    <x v="7"/>
    <n v="2022"/>
    <n v="0"/>
  </r>
  <r>
    <d v="2022-09-13T03:36:02"/>
    <s v="22-3789"/>
    <s v="P010"/>
    <n v="4"/>
    <s v=""/>
    <n v="144"/>
    <n v="36"/>
    <n v="36"/>
    <n v="576"/>
    <n v="144"/>
    <n v="432"/>
    <s v="Satisfied"/>
    <s v="CT-3697"/>
    <s v="Creative &amp; Technology"/>
    <n v="11.943192562152261"/>
    <x v="7"/>
    <n v="2022"/>
    <n v="0"/>
  </r>
  <r>
    <d v="2022-08-05T00:00:00"/>
    <s v="22-1948"/>
    <s v="P022"/>
    <n v="4"/>
    <s v=""/>
    <n v="153"/>
    <n v="51"/>
    <n v="51"/>
    <n v="612"/>
    <n v="204"/>
    <n v="408"/>
    <s v="Neither"/>
    <s v="FE-6254"/>
    <s v="Facilities &amp; Services"/>
    <n v="11.961761925704458"/>
    <x v="7"/>
    <n v="2022"/>
    <n v="0"/>
  </r>
  <r>
    <d v="2022-10-01T05:47:22"/>
    <s v="22-1681"/>
    <s v="P023"/>
    <n v="4"/>
    <n v="126"/>
    <n v="126"/>
    <n v="42"/>
    <n v="42"/>
    <n v="504"/>
    <n v="168"/>
    <n v="336"/>
    <s v="Dissatisfied"/>
    <s v="CG-1580"/>
    <s v="Community &amp; Government"/>
    <n v="8.8169309002713945"/>
    <x v="7"/>
    <n v="2022"/>
    <n v="0"/>
  </r>
  <r>
    <d v="2022-05-18T07:02:31"/>
    <s v="22-3402"/>
    <s v="P026"/>
    <n v="4"/>
    <n v="280"/>
    <n v="280"/>
    <n v="70"/>
    <n v="70"/>
    <n v="1120"/>
    <n v="280"/>
    <n v="840"/>
    <s v="Satisfied"/>
    <s v="EE-4361"/>
    <s v="Education"/>
    <n v="14.760829371220243"/>
    <x v="7"/>
    <n v="2022"/>
    <n v="0"/>
  </r>
  <r>
    <d v="2022-02-16T16:17:14"/>
    <s v="22-2817"/>
    <s v="P031"/>
    <n v="4"/>
    <n v="146"/>
    <n v="146"/>
    <n v="73"/>
    <n v="73"/>
    <n v="584"/>
    <n v="292"/>
    <n v="292"/>
    <s v="Satisfied"/>
    <s v="CP-2325"/>
    <s v="Corporate &amp; Professional"/>
    <n v="11.701919153133453"/>
    <x v="7"/>
    <n v="2022"/>
    <n v="0"/>
  </r>
  <r>
    <d v="2022-06-27T00:00:00"/>
    <s v="22-1606"/>
    <s v="P031"/>
    <n v="4"/>
    <n v="146"/>
    <n v="146"/>
    <n v="73"/>
    <n v="73"/>
    <n v="584"/>
    <n v="292"/>
    <n v="292"/>
    <s v="Dissatisfied"/>
    <s v="CG-1114"/>
    <s v="Community &amp; Government"/>
    <n v="12.679725647708608"/>
    <x v="7"/>
    <n v="2022"/>
    <n v="0"/>
  </r>
  <r>
    <d v="2022-03-21T09:05:31"/>
    <s v="22-1291"/>
    <s v="P033"/>
    <n v="4"/>
    <n v="57"/>
    <n v="57"/>
    <n v="19"/>
    <n v="19"/>
    <n v="228"/>
    <n v="76"/>
    <n v="152"/>
    <s v="Neither"/>
    <s v="CG-1535"/>
    <s v="Community &amp; Government"/>
    <n v="9.879282537628514"/>
    <x v="7"/>
    <n v="2022"/>
    <n v="0"/>
  </r>
  <r>
    <d v="2022-02-22T00:00:00"/>
    <s v="22-2485"/>
    <s v="P038"/>
    <n v="4"/>
    <n v="240"/>
    <n v="240"/>
    <n v="80"/>
    <n v="80"/>
    <n v="960"/>
    <n v="320"/>
    <n v="640"/>
    <s v="Dissatisfied"/>
    <s v="CP-2960"/>
    <s v="Corporate &amp; Professional"/>
    <n v="13.062292798511226"/>
    <x v="7"/>
    <n v="2022"/>
    <n v="0"/>
  </r>
  <r>
    <d v="2022-04-21T08:25:40"/>
    <s v="22-4766"/>
    <s v="P041"/>
    <n v="4"/>
    <n v="144"/>
    <n v="144"/>
    <n v="36"/>
    <n v="36"/>
    <n v="576"/>
    <n v="144"/>
    <n v="432"/>
    <s v="Dissatisfied"/>
    <s v="CT-3971"/>
    <s v="Creative &amp; Technology"/>
    <n v="10.570474361325047"/>
    <x v="7"/>
    <n v="2022"/>
    <n v="0"/>
  </r>
  <r>
    <d v="2022-04-30T00:00:00"/>
    <s v="22-3136"/>
    <s v="P041"/>
    <n v="4"/>
    <s v=""/>
    <n v="144"/>
    <n v="36"/>
    <n v="36"/>
    <n v="576"/>
    <n v="144"/>
    <n v="432"/>
    <s v="Neither"/>
    <s v="CP-2865"/>
    <s v="Corporate &amp; Professional"/>
    <n v="11.971065679104063"/>
    <x v="7"/>
    <n v="2022"/>
    <n v="0"/>
  </r>
  <r>
    <d v="2022-08-08T00:00:00"/>
    <s v="22-4196"/>
    <s v="P041"/>
    <n v="4"/>
    <n v="144"/>
    <n v="144"/>
    <n v="36"/>
    <n v="36"/>
    <n v="576"/>
    <n v="144"/>
    <n v="432"/>
    <s v="Satisfied"/>
    <s v="CG-151"/>
    <s v="Community &amp; Government"/>
    <n v="15.140903556171683"/>
    <x v="7"/>
    <n v="2022"/>
    <n v="0"/>
  </r>
  <r>
    <d v="2022-05-04T07:11:41"/>
    <s v="22-4303"/>
    <s v="P046"/>
    <n v="4"/>
    <s v=""/>
    <n v="38"/>
    <n v="19"/>
    <n v="19"/>
    <n v="152"/>
    <n v="76"/>
    <n v="76"/>
    <s v="Neither"/>
    <s v="FE-621"/>
    <s v="Facilities &amp; Services"/>
    <n v="11.410471033945758"/>
    <x v="7"/>
    <n v="2022"/>
    <n v="0"/>
  </r>
  <r>
    <d v="2022-04-10T03:43:00"/>
    <s v="22-3199"/>
    <s v="P056"/>
    <n v="4"/>
    <n v="72"/>
    <n v="72"/>
    <s v=""/>
    <n v="36"/>
    <n v="288"/>
    <n v="144"/>
    <n v="144"/>
    <s v="Dissatisfied"/>
    <s v="EE-4169"/>
    <s v="Education"/>
    <n v="15.24190997853951"/>
    <x v="7"/>
    <n v="2022"/>
    <n v="0"/>
  </r>
  <r>
    <d v="2022-04-05T12:43:28"/>
    <s v="22-4265"/>
    <s v="P060"/>
    <n v="4"/>
    <n v="300"/>
    <n v="300"/>
    <n v="75"/>
    <n v="75"/>
    <n v="1200"/>
    <n v="300"/>
    <n v="900"/>
    <s v="Dissatisfied"/>
    <s v="CP-2330"/>
    <s v="Corporate &amp; Professional"/>
    <n v="9.4200113153305907"/>
    <x v="7"/>
    <n v="2022"/>
    <n v="0"/>
  </r>
  <r>
    <d v="2022-03-30T08:05:50"/>
    <s v="22-1835"/>
    <s v="P064"/>
    <n v="4"/>
    <n v="231"/>
    <n v="231"/>
    <n v="77"/>
    <n v="77"/>
    <n v="924"/>
    <n v="308"/>
    <n v="616"/>
    <s v="Neither"/>
    <s v="CP-2962"/>
    <s v="Corporate &amp; Professional"/>
    <n v="11.749038185128619"/>
    <x v="7"/>
    <n v="2022"/>
    <n v="0"/>
  </r>
  <r>
    <d v="2022-03-28T06:59:31"/>
    <s v="22-4570"/>
    <s v="P067"/>
    <n v="4"/>
    <s v=""/>
    <n v="144"/>
    <n v="36"/>
    <n v="36"/>
    <n v="576"/>
    <n v="144"/>
    <n v="432"/>
    <s v="Neither"/>
    <s v="EE-4585"/>
    <s v="Education"/>
    <n v="11.779256317174871"/>
    <x v="7"/>
    <n v="2022"/>
    <n v="0"/>
  </r>
  <r>
    <d v="2022-08-05T20:32:08"/>
    <s v="22-4344"/>
    <s v="P068"/>
    <n v="4"/>
    <n v="300"/>
    <n v="300"/>
    <s v=""/>
    <n v="75"/>
    <n v="1200"/>
    <n v="300"/>
    <n v="900"/>
    <s v="Neither"/>
    <s v="CP-2101"/>
    <s v="Corporate &amp; Professional"/>
    <n v="9.9311000381363836"/>
    <x v="7"/>
    <n v="2022"/>
    <n v="0"/>
  </r>
  <r>
    <d v="2022-02-16T04:56:00"/>
    <s v="22-4988"/>
    <s v="P071"/>
    <n v="4"/>
    <n v="210"/>
    <n v="210"/>
    <n v="70"/>
    <n v="70"/>
    <n v="840"/>
    <n v="280"/>
    <n v="560"/>
    <s v="Neither"/>
    <s v="CP-2647"/>
    <s v="Corporate &amp; Professional"/>
    <n v="12.007834550770397"/>
    <x v="7"/>
    <n v="2022"/>
    <n v="0"/>
  </r>
  <r>
    <d v="2022-03-04T10:08:44"/>
    <s v="22-2735"/>
    <s v="P072"/>
    <n v="4"/>
    <n v="132"/>
    <n v="132"/>
    <n v="44"/>
    <n v="44"/>
    <n v="528"/>
    <n v="176"/>
    <n v="352"/>
    <s v="Neither"/>
    <s v="CT-3497"/>
    <s v="Creative &amp; Technology"/>
    <n v="11.78346750250795"/>
    <x v="7"/>
    <n v="2022"/>
    <n v="0"/>
  </r>
  <r>
    <d v="2022-06-11T00:00:00"/>
    <s v="22-1375"/>
    <s v="P073"/>
    <n v="4"/>
    <n v="48"/>
    <n v="48"/>
    <n v="24"/>
    <n v="24"/>
    <n v="192"/>
    <n v="96"/>
    <n v="96"/>
    <s v="Neither"/>
    <s v="FE-685"/>
    <s v="Facilities &amp; Services"/>
    <n v="10.956589836772277"/>
    <x v="7"/>
    <n v="2022"/>
    <n v="0"/>
  </r>
  <r>
    <d v="2022-09-06T07:54:02"/>
    <s v="22-4239"/>
    <s v="P074"/>
    <n v="4"/>
    <n v="352"/>
    <n v="352"/>
    <n v="88"/>
    <n v="88"/>
    <n v="1408"/>
    <n v="352"/>
    <n v="1056"/>
    <s v="Neither"/>
    <s v="EE-4613"/>
    <s v="Education"/>
    <n v="15.268550004010105"/>
    <x v="7"/>
    <n v="2022"/>
    <n v="0"/>
  </r>
  <r>
    <d v="2022-07-09T23:45:56"/>
    <s v="22-3230"/>
    <s v="P076"/>
    <n v="4"/>
    <n v="94"/>
    <n v="94"/>
    <n v="47"/>
    <n v="47"/>
    <n v="376"/>
    <n v="188"/>
    <n v="188"/>
    <s v="Neither"/>
    <s v="EE-4400"/>
    <s v="Education"/>
    <n v="9.4239783062860578"/>
    <x v="7"/>
    <n v="2022"/>
    <n v="0"/>
  </r>
  <r>
    <d v="2022-02-15T03:22:57"/>
    <s v="22-1318"/>
    <s v="P078"/>
    <n v="4"/>
    <s v=""/>
    <n v="225"/>
    <s v=""/>
    <n v="75"/>
    <n v="900"/>
    <n v="300"/>
    <n v="600"/>
    <s v="Neither"/>
    <s v="EE-4661"/>
    <s v="Education"/>
    <n v="11.808681852148307"/>
    <x v="7"/>
    <n v="2022"/>
    <n v="0"/>
  </r>
  <r>
    <d v="2022-01-22T19:37:31"/>
    <s v="22-3836"/>
    <s v="P082"/>
    <n v="4"/>
    <s v=""/>
    <n v="312"/>
    <n v="78"/>
    <n v="78"/>
    <n v="1248"/>
    <n v="312"/>
    <n v="936"/>
    <s v="Neither"/>
    <s v="CT-3497"/>
    <s v="Creative &amp; Technology"/>
    <n v="11.78346750250795"/>
    <x v="7"/>
    <n v="2022"/>
    <n v="0"/>
  </r>
  <r>
    <d v="2022-04-01T17:10:14"/>
    <s v="22-3928"/>
    <s v="P083"/>
    <n v="4"/>
    <n v="90"/>
    <n v="90"/>
    <n v="45"/>
    <n v="45"/>
    <n v="360"/>
    <n v="180"/>
    <n v="180"/>
    <s v="Neither"/>
    <s v="CT-3465"/>
    <s v="Creative &amp; Technology"/>
    <n v="12.990345718839325"/>
    <x v="7"/>
    <n v="2022"/>
    <n v="0"/>
  </r>
  <r>
    <d v="2022-05-29T00:00:00"/>
    <s v="22-3997"/>
    <s v="P083"/>
    <n v="4"/>
    <n v="90"/>
    <n v="90"/>
    <n v="45"/>
    <n v="45"/>
    <n v="360"/>
    <n v="180"/>
    <n v="180"/>
    <s v="Neither"/>
    <s v="CT-3779"/>
    <s v="Creative &amp; Technology"/>
    <n v="10.980884286450312"/>
    <x v="7"/>
    <n v="2022"/>
    <n v="0"/>
  </r>
  <r>
    <d v="2022-04-05T18:27:30"/>
    <s v="22-4653"/>
    <s v="P088"/>
    <n v="4"/>
    <n v="192"/>
    <n v="192"/>
    <n v="96"/>
    <n v="96"/>
    <n v="768"/>
    <n v="384"/>
    <n v="384"/>
    <s v="Neither"/>
    <s v="CP-2204"/>
    <s v="Corporate &amp; Professional"/>
    <n v="15.121383064708469"/>
    <x v="7"/>
    <n v="2022"/>
    <n v="0"/>
  </r>
  <r>
    <d v="2022-05-26T02:28:35"/>
    <s v="22-4142"/>
    <s v="P089"/>
    <n v="4"/>
    <n v="102"/>
    <n v="102"/>
    <n v="51"/>
    <n v="51"/>
    <n v="408"/>
    <n v="204"/>
    <n v="204"/>
    <s v="Satisfied"/>
    <s v="HS-7526"/>
    <s v="Healthcare &amp; Safety"/>
    <n v="11.221666113009938"/>
    <x v="7"/>
    <n v="2022"/>
    <n v="0"/>
  </r>
  <r>
    <d v="2022-01-25T00:00:00"/>
    <s v="22-3757"/>
    <s v="P092"/>
    <n v="4"/>
    <n v="124"/>
    <n v="124"/>
    <s v=""/>
    <n v="62"/>
    <n v="496"/>
    <n v="248"/>
    <n v="248"/>
    <s v="Dissatisfied"/>
    <s v="EE-4858"/>
    <s v="Education"/>
    <n v="12.456740895640767"/>
    <x v="7"/>
    <n v="2022"/>
    <n v="0"/>
  </r>
  <r>
    <d v="2022-02-01T00:00:00"/>
    <s v="22-4177"/>
    <s v="P100"/>
    <n v="4"/>
    <n v="46"/>
    <n v="46"/>
    <n v="23"/>
    <n v="23"/>
    <n v="184"/>
    <n v="92"/>
    <n v="92"/>
    <s v="Satisfied"/>
    <s v="SR-9872"/>
    <s v="Sports &amp; Recreation"/>
    <n v="12.200533931675887"/>
    <x v="7"/>
    <n v="2022"/>
    <n v="0"/>
  </r>
  <r>
    <d v="2022-03-17T00:00:00"/>
    <s v="22-3099"/>
    <s v="P007"/>
    <n v="5"/>
    <n v="225"/>
    <n v="225"/>
    <n v="75"/>
    <n v="75"/>
    <n v="1125"/>
    <n v="375"/>
    <n v="750"/>
    <s v="Neither"/>
    <s v="CT-3371"/>
    <s v="Creative &amp; Technology"/>
    <n v="12.004541523616258"/>
    <x v="7"/>
    <n v="2022"/>
    <n v="0"/>
  </r>
  <r>
    <d v="2022-02-25T00:00:00"/>
    <s v="22-1214"/>
    <s v="P012"/>
    <n v="5"/>
    <s v=""/>
    <n v="30"/>
    <n v="15"/>
    <n v="15"/>
    <n v="150"/>
    <n v="75"/>
    <n v="75"/>
    <s v="Neither"/>
    <s v="CG-1543"/>
    <s v="Community &amp; Government"/>
    <n v="10.968401424454578"/>
    <x v="7"/>
    <n v="2022"/>
    <n v="0"/>
  </r>
  <r>
    <d v="2022-01-19T11:38:48"/>
    <s v="22-3977"/>
    <s v="P022"/>
    <n v="5"/>
    <s v=""/>
    <n v="153"/>
    <n v="51"/>
    <n v="51"/>
    <n v="765"/>
    <n v="255"/>
    <n v="510"/>
    <s v="Dissatisfied"/>
    <s v="FE-6190"/>
    <s v="Facilities &amp; Services"/>
    <n v="9.8928038181361391"/>
    <x v="7"/>
    <n v="2022"/>
    <n v="0"/>
  </r>
  <r>
    <d v="2022-04-14T00:00:00"/>
    <s v="22-2886"/>
    <s v="P027"/>
    <n v="5"/>
    <n v="140"/>
    <n v="140"/>
    <s v=""/>
    <n v="70"/>
    <n v="700"/>
    <n v="350"/>
    <n v="350"/>
    <s v="Satisfied"/>
    <s v="SR-9332"/>
    <s v="Sports &amp; Recreation"/>
    <n v="12.701325659159139"/>
    <x v="7"/>
    <n v="2022"/>
    <n v="0"/>
  </r>
  <r>
    <d v="2022-02-26T00:00:00"/>
    <s v="22-3049"/>
    <s v="P030"/>
    <n v="5"/>
    <n v="81"/>
    <n v="81"/>
    <s v=""/>
    <n v="27"/>
    <n v="405"/>
    <n v="135"/>
    <n v="270"/>
    <s v="Neither"/>
    <s v="FE-6765"/>
    <s v="Facilities &amp; Services"/>
    <n v="7.7337149713827413"/>
    <x v="7"/>
    <n v="2022"/>
    <n v="0"/>
  </r>
  <r>
    <d v="2022-01-26T19:22:37"/>
    <s v="22-1829"/>
    <s v="P031"/>
    <n v="5"/>
    <n v="146"/>
    <n v="146"/>
    <s v=""/>
    <n v="73"/>
    <n v="730"/>
    <n v="365"/>
    <n v="365"/>
    <s v="Dissatisfied"/>
    <s v="CP-2795"/>
    <s v="Corporate &amp; Professional"/>
    <n v="11.799431383856128"/>
    <x v="7"/>
    <n v="2022"/>
    <n v="0"/>
  </r>
  <r>
    <d v="2022-03-09T04:57:50"/>
    <s v="22-3231"/>
    <s v="P036"/>
    <n v="5"/>
    <n v="280"/>
    <n v="280"/>
    <s v=""/>
    <n v="70"/>
    <n v="1400"/>
    <n v="350"/>
    <n v="1050"/>
    <s v="Neither"/>
    <s v="HS-7694"/>
    <s v="Healthcare &amp; Safety"/>
    <n v="14.845213075061906"/>
    <x v="7"/>
    <n v="2022"/>
    <n v="0"/>
  </r>
  <r>
    <d v="2022-01-19T00:00:00"/>
    <s v="22-2732"/>
    <s v="P041"/>
    <n v="5"/>
    <n v="144"/>
    <n v="144"/>
    <s v=""/>
    <n v="36"/>
    <n v="720"/>
    <n v="180"/>
    <n v="540"/>
    <s v="Neither"/>
    <s v="SR-9223"/>
    <s v="Sports &amp; Recreation"/>
    <n v="9.458617986208397"/>
    <x v="7"/>
    <n v="2022"/>
    <n v="0"/>
  </r>
  <r>
    <d v="2022-03-23T13:55:33"/>
    <s v="22-1614"/>
    <s v="P044"/>
    <n v="5"/>
    <n v="368"/>
    <n v="368"/>
    <n v="92"/>
    <n v="92"/>
    <n v="1840"/>
    <n v="460"/>
    <n v="1380"/>
    <s v="Satisfied"/>
    <s v="CG-1264"/>
    <s v="Community &amp; Government"/>
    <n v="13.811876869930865"/>
    <x v="7"/>
    <n v="2022"/>
    <n v="0"/>
  </r>
  <r>
    <d v="2022-03-13T20:58:09"/>
    <s v="22-4441"/>
    <s v="P048"/>
    <n v="5"/>
    <n v="252"/>
    <n v="252"/>
    <n v="63"/>
    <n v="63"/>
    <n v="1260"/>
    <n v="315"/>
    <n v="945"/>
    <s v="Neither"/>
    <s v="HS-7863"/>
    <s v="Healthcare &amp; Safety"/>
    <n v="13.574227261506472"/>
    <x v="7"/>
    <n v="2022"/>
    <n v="0"/>
  </r>
  <r>
    <d v="2022-07-27T00:00:00"/>
    <s v="22-1499"/>
    <s v="P053"/>
    <n v="5"/>
    <n v="50"/>
    <n v="50"/>
    <s v=""/>
    <n v="25"/>
    <n v="250"/>
    <n v="125"/>
    <n v="125"/>
    <s v="Satisfied"/>
    <s v="CT-3618"/>
    <s v="Creative &amp; Technology"/>
    <n v="11.995406972581796"/>
    <x v="7"/>
    <n v="2022"/>
    <n v="0"/>
  </r>
  <r>
    <d v="2022-02-18T00:00:00"/>
    <s v="22-1211"/>
    <s v="P065"/>
    <n v="5"/>
    <n v="50"/>
    <n v="50"/>
    <n v="25"/>
    <n v="25"/>
    <n v="250"/>
    <n v="125"/>
    <n v="125"/>
    <s v="Satisfied"/>
    <s v="CP-2218"/>
    <s v="Corporate &amp; Professional"/>
    <n v="10.585251392347548"/>
    <x v="7"/>
    <n v="2022"/>
    <n v="0"/>
  </r>
  <r>
    <d v="2022-01-03T00:00:00"/>
    <s v="22-1897"/>
    <s v="P077"/>
    <n v="5"/>
    <n v="162"/>
    <n v="162"/>
    <s v=""/>
    <n v="54"/>
    <n v="810"/>
    <n v="270"/>
    <n v="540"/>
    <s v="Neither"/>
    <s v="SR-9904"/>
    <s v="Sports &amp; Recreation"/>
    <n v="8.8878868765808274"/>
    <x v="7"/>
    <n v="2022"/>
    <n v="0"/>
  </r>
  <r>
    <d v="2022-02-22T04:52:04"/>
    <s v="22-2281"/>
    <s v="P078"/>
    <n v="5"/>
    <s v=""/>
    <n v="225"/>
    <n v="75"/>
    <n v="75"/>
    <n v="1125"/>
    <n v="375"/>
    <n v="750"/>
    <s v="Dissatisfied"/>
    <s v="CT-3891"/>
    <s v="Creative &amp; Technology"/>
    <n v="15.556812309269255"/>
    <x v="7"/>
    <n v="2022"/>
    <n v="0"/>
  </r>
  <r>
    <d v="2022-03-04T00:00:00"/>
    <s v="22-3618"/>
    <s v="P095"/>
    <n v="5"/>
    <n v="116"/>
    <n v="116"/>
    <n v="29"/>
    <n v="29"/>
    <n v="580"/>
    <n v="145"/>
    <n v="435"/>
    <s v="Neither"/>
    <s v="CG-1543"/>
    <s v="Community &amp; Government"/>
    <n v="10.968401424454578"/>
    <x v="7"/>
    <n v="2022"/>
    <n v="0"/>
  </r>
  <r>
    <d v="2022-06-24T03:16:57"/>
    <s v="22-4458"/>
    <s v="P099"/>
    <n v="5"/>
    <n v="132"/>
    <n v="132"/>
    <s v=""/>
    <n v="33"/>
    <n v="660"/>
    <n v="165"/>
    <n v="495"/>
    <s v="Satisfied"/>
    <s v="EE-4140"/>
    <s v="Education"/>
    <n v="11.710935611749917"/>
    <x v="7"/>
    <n v="2022"/>
    <n v="0"/>
  </r>
  <r>
    <d v="2022-08-29T15:53:20"/>
    <s v="22-2713"/>
    <s v="P002"/>
    <n v="6"/>
    <n v="144"/>
    <n v="144"/>
    <n v="36"/>
    <n v="36"/>
    <n v="864"/>
    <n v="216"/>
    <n v="648"/>
    <s v="Satisfied"/>
    <s v="SR-9400"/>
    <s v="Sports &amp; Recreation"/>
    <n v="12.342715162719054"/>
    <x v="7"/>
    <n v="2022"/>
    <n v="0"/>
  </r>
  <r>
    <d v="2022-02-12T00:00:00"/>
    <s v="22-2757"/>
    <s v="P004"/>
    <n v="6"/>
    <n v="189"/>
    <n v="189"/>
    <n v="63"/>
    <n v="63"/>
    <n v="1134"/>
    <n v="378"/>
    <n v="756"/>
    <s v="Neither"/>
    <s v="SR-9729"/>
    <s v="Sports &amp; Recreation"/>
    <n v="12.163730387337393"/>
    <x v="7"/>
    <n v="2022"/>
    <n v="0"/>
  </r>
  <r>
    <d v="2022-06-03T00:00:00"/>
    <s v="22-1275"/>
    <s v="P006"/>
    <n v="6"/>
    <n v="38"/>
    <n v="38"/>
    <n v="19"/>
    <n v="19"/>
    <n v="228"/>
    <n v="114"/>
    <n v="114"/>
    <s v="Dissatisfied"/>
    <s v="CP-258"/>
    <s v="Corporate &amp; Professional"/>
    <n v="11.083482342133532"/>
    <x v="7"/>
    <n v="2022"/>
    <n v="0"/>
  </r>
  <r>
    <d v="2022-03-08T12:49:03"/>
    <s v="22-3290"/>
    <s v="P012"/>
    <n v="6"/>
    <n v="30"/>
    <n v="30"/>
    <n v="15"/>
    <n v="15"/>
    <n v="180"/>
    <n v="90"/>
    <n v="90"/>
    <s v="Neither"/>
    <s v="CP-2758"/>
    <s v="Corporate &amp; Professional"/>
    <n v="11.816654396440285"/>
    <x v="7"/>
    <n v="2022"/>
    <n v="0"/>
  </r>
  <r>
    <d v="2022-03-21T23:52:49"/>
    <s v="22-1355"/>
    <s v="P023"/>
    <n v="6"/>
    <n v="126"/>
    <n v="126"/>
    <n v="42"/>
    <n v="42"/>
    <n v="756"/>
    <n v="252"/>
    <n v="504"/>
    <s v="Neither"/>
    <s v="SR-9853"/>
    <s v="Sports &amp; Recreation"/>
    <n v="7.9963422143733238"/>
    <x v="7"/>
    <n v="2022"/>
    <n v="0"/>
  </r>
  <r>
    <d v="2022-03-19T10:37:50"/>
    <s v="22-4780"/>
    <s v="P026"/>
    <n v="6"/>
    <n v="280"/>
    <n v="280"/>
    <n v="70"/>
    <n v="70"/>
    <n v="1680"/>
    <n v="420"/>
    <n v="1260"/>
    <s v="Dissatisfied"/>
    <s v="CG-1618"/>
    <s v="Community &amp; Government"/>
    <n v="8.1628930629234038"/>
    <x v="7"/>
    <n v="2022"/>
    <n v="0"/>
  </r>
  <r>
    <d v="2022-01-29T16:28:34"/>
    <s v="22-1117"/>
    <s v="P061"/>
    <n v="6"/>
    <n v="264"/>
    <n v="264"/>
    <n v="88"/>
    <n v="88"/>
    <n v="1584"/>
    <n v="528"/>
    <n v="1056"/>
    <s v="Neither"/>
    <s v="CT-3779"/>
    <s v="Creative &amp; Technology"/>
    <n v="10.980884286450312"/>
    <x v="7"/>
    <n v="2022"/>
    <n v="0"/>
  </r>
  <r>
    <d v="2022-01-26T00:00:00"/>
    <s v="22-3256"/>
    <s v="P061"/>
    <n v="6"/>
    <n v="264"/>
    <n v="264"/>
    <n v="88"/>
    <n v="88"/>
    <n v="1584"/>
    <n v="528"/>
    <n v="1056"/>
    <s v="Neither"/>
    <s v="FE-6350"/>
    <s v="Facilities &amp; Services"/>
    <n v="14.906846445071711"/>
    <x v="7"/>
    <n v="2022"/>
    <n v="0"/>
  </r>
  <r>
    <d v="2022-12-11T22:14:38"/>
    <s v="22-1540"/>
    <s v="P071"/>
    <n v="6"/>
    <n v="210"/>
    <n v="210"/>
    <n v="70"/>
    <n v="70"/>
    <n v="1260"/>
    <n v="420"/>
    <n v="840"/>
    <s v="Satisfied"/>
    <s v="SR-9808"/>
    <s v="Sports &amp; Recreation"/>
    <n v="10.816866337473218"/>
    <x v="7"/>
    <n v="2022"/>
    <n v="0"/>
  </r>
  <r>
    <d v="2022-06-27T23:38:17"/>
    <s v="22-3886"/>
    <s v="P071"/>
    <n v="6"/>
    <s v=""/>
    <n v="210"/>
    <n v="70"/>
    <n v="70"/>
    <n v="1260"/>
    <n v="420"/>
    <n v="840"/>
    <s v="Neither"/>
    <s v="CG-1835"/>
    <s v="Community &amp; Government"/>
    <n v="13.095446915421235"/>
    <x v="7"/>
    <n v="2022"/>
    <n v="0"/>
  </r>
  <r>
    <d v="2022-11-24T11:21:40"/>
    <s v="22-4955"/>
    <s v="P095"/>
    <n v="6"/>
    <n v="116"/>
    <n v="116"/>
    <n v="29"/>
    <n v="29"/>
    <n v="696"/>
    <n v="174"/>
    <n v="522"/>
    <s v="Dissatisfied"/>
    <s v="CG-1923"/>
    <s v="Community &amp; Government"/>
    <n v="10.317615395419679"/>
    <x v="7"/>
    <n v="2022"/>
    <n v="0"/>
  </r>
  <r>
    <d v="2022-05-01T00:00:00"/>
    <s v="22-4915"/>
    <s v="P098"/>
    <n v="6"/>
    <n v="201"/>
    <n v="201"/>
    <n v="67"/>
    <n v="67"/>
    <n v="1206"/>
    <n v="402"/>
    <n v="804"/>
    <s v="Satisfied"/>
    <s v="CG-1557"/>
    <s v="Community &amp; Government"/>
    <n v="10.826646539963521"/>
    <x v="7"/>
    <n v="2022"/>
    <n v="0"/>
  </r>
  <r>
    <d v="2022-04-11T18:38:36"/>
    <s v="22-2767"/>
    <s v="P100"/>
    <n v="6"/>
    <s v=""/>
    <n v="46"/>
    <n v="23"/>
    <n v="23"/>
    <n v="276"/>
    <n v="138"/>
    <n v="138"/>
    <s v="Neither"/>
    <s v="HS-7790"/>
    <s v="Healthcare &amp; Safety"/>
    <n v="12.169266722245851"/>
    <x v="7"/>
    <n v="2022"/>
    <n v="0"/>
  </r>
  <r>
    <d v="2022-09-02T23:22:52"/>
    <s v="22-4728"/>
    <s v="P100"/>
    <n v="6"/>
    <s v=""/>
    <n v="46"/>
    <n v="23"/>
    <n v="23"/>
    <n v="276"/>
    <n v="138"/>
    <n v="138"/>
    <s v="Neither"/>
    <s v="CT-3229"/>
    <s v="Creative &amp; Technology"/>
    <n v="15.770846827234339"/>
    <x v="7"/>
    <n v="2022"/>
    <n v="0"/>
  </r>
  <r>
    <d v="2022-01-14T01:36:15"/>
    <s v="22-2472"/>
    <s v="P001"/>
    <n v="7"/>
    <n v="108"/>
    <n v="108"/>
    <s v=""/>
    <n v="36"/>
    <n v="756"/>
    <n v="252"/>
    <n v="504"/>
    <s v="Neither"/>
    <s v="FE-652"/>
    <s v="Facilities &amp; Services"/>
    <n v="14.376986923104601"/>
    <x v="7"/>
    <n v="2022"/>
    <n v="0"/>
  </r>
  <r>
    <d v="2022-04-29T00:00:00"/>
    <s v="22-4431"/>
    <s v="P004"/>
    <n v="7"/>
    <n v="189"/>
    <n v="189"/>
    <n v="63"/>
    <n v="63"/>
    <n v="1323"/>
    <n v="441"/>
    <n v="882"/>
    <s v="Neither"/>
    <s v="SR-9880"/>
    <s v="Sports &amp; Recreation"/>
    <n v="9.7467096260695598"/>
    <x v="7"/>
    <n v="2022"/>
    <n v="0"/>
  </r>
  <r>
    <d v="2022-05-17T00:00:00"/>
    <s v="22-1926"/>
    <s v="P004"/>
    <n v="7"/>
    <n v="189"/>
    <n v="189"/>
    <n v="63"/>
    <n v="63"/>
    <n v="1323"/>
    <n v="441"/>
    <n v="882"/>
    <s v="Satisfied"/>
    <s v="CP-2749"/>
    <s v="Corporate &amp; Professional"/>
    <n v="6.9183250411917196"/>
    <x v="7"/>
    <n v="2022"/>
    <n v="0"/>
  </r>
  <r>
    <d v="2022-06-08T00:00:00"/>
    <s v="22-2936"/>
    <s v="P004"/>
    <n v="7"/>
    <s v=""/>
    <n v="189"/>
    <n v="63"/>
    <n v="63"/>
    <n v="1323"/>
    <n v="441"/>
    <n v="882"/>
    <s v="Satisfied"/>
    <s v="SR-9880"/>
    <s v="Sports &amp; Recreation"/>
    <n v="9.7467096260695598"/>
    <x v="7"/>
    <n v="2022"/>
    <n v="0"/>
  </r>
  <r>
    <d v="2022-01-02T00:17:33"/>
    <s v="22-1593"/>
    <s v="P008"/>
    <n v="7"/>
    <n v="225"/>
    <n v="225"/>
    <n v="75"/>
    <n v="75"/>
    <n v="1575"/>
    <n v="525"/>
    <n v="1050"/>
    <s v="Neither"/>
    <s v="SR-9566"/>
    <s v="Sports &amp; Recreation"/>
    <n v="12.564315242820944"/>
    <x v="7"/>
    <n v="2022"/>
    <n v="0"/>
  </r>
  <r>
    <d v="2022-02-06T21:42:31"/>
    <s v="22-4673"/>
    <s v="P019"/>
    <n v="7"/>
    <s v=""/>
    <n v="308"/>
    <n v="77"/>
    <n v="77"/>
    <n v="2156"/>
    <n v="539"/>
    <n v="1617"/>
    <s v="Neither"/>
    <s v="CT-3590"/>
    <s v="Creative &amp; Technology"/>
    <n v="12.399050786131125"/>
    <x v="7"/>
    <n v="2022"/>
    <n v="0"/>
  </r>
  <r>
    <d v="2022-07-16T17:07:06"/>
    <s v="22-4552"/>
    <s v="P022"/>
    <n v="7"/>
    <n v="153"/>
    <n v="153"/>
    <n v="51"/>
    <n v="51"/>
    <n v="1071"/>
    <n v="357"/>
    <n v="714"/>
    <s v="Neither"/>
    <s v="FE-6639"/>
    <s v="Facilities &amp; Services"/>
    <n v="12.177709716438097"/>
    <x v="7"/>
    <n v="2022"/>
    <n v="0"/>
  </r>
  <r>
    <d v="2022-03-16T23:28:54"/>
    <s v="22-4188"/>
    <s v="P022"/>
    <n v="7"/>
    <n v="153"/>
    <n v="153"/>
    <n v="51"/>
    <n v="51"/>
    <n v="1071"/>
    <n v="357"/>
    <n v="714"/>
    <s v="Satisfied"/>
    <s v="FE-685"/>
    <s v="Facilities &amp; Services"/>
    <n v="10.956589836772277"/>
    <x v="7"/>
    <n v="2022"/>
    <n v="0"/>
  </r>
  <r>
    <d v="2022-01-01T03:52:49"/>
    <s v="22-3170"/>
    <s v="P043"/>
    <n v="7"/>
    <n v="184"/>
    <n v="184"/>
    <n v="92"/>
    <n v="92"/>
    <n v="1288"/>
    <n v="644"/>
    <n v="644"/>
    <s v="Satisfied"/>
    <s v="CT-3439"/>
    <s v="Creative &amp; Technology"/>
    <n v="7.8974070387684714"/>
    <x v="7"/>
    <n v="2022"/>
    <n v="0"/>
  </r>
  <r>
    <d v="2022-06-10T09:43:24"/>
    <s v="22-2305"/>
    <s v="P045"/>
    <n v="7"/>
    <s v=""/>
    <n v="100"/>
    <n v="25"/>
    <n v="25"/>
    <n v="700"/>
    <n v="175"/>
    <n v="525"/>
    <s v="Neither"/>
    <s v="CG-1210"/>
    <s v="Community &amp; Government"/>
    <n v="12.699042739101285"/>
    <x v="7"/>
    <n v="2022"/>
    <n v="0"/>
  </r>
  <r>
    <d v="2022-08-13T00:00:00"/>
    <s v="22-4656"/>
    <s v="P045"/>
    <n v="7"/>
    <s v=""/>
    <n v="100"/>
    <n v="25"/>
    <n v="25"/>
    <n v="700"/>
    <n v="175"/>
    <n v="525"/>
    <s v="Neither"/>
    <s v="HS-7440"/>
    <s v="Healthcare &amp; Safety"/>
    <n v="13.407340878370247"/>
    <x v="7"/>
    <n v="2022"/>
    <n v="0"/>
  </r>
  <r>
    <d v="2022-04-12T00:00:00"/>
    <s v="22-2048"/>
    <s v="P047"/>
    <n v="7"/>
    <n v="72"/>
    <n v="72"/>
    <n v="36"/>
    <n v="36"/>
    <n v="504"/>
    <n v="252"/>
    <n v="252"/>
    <s v="Neither"/>
    <s v="FE-6752"/>
    <s v="Facilities &amp; Services"/>
    <n v="10.966283117837653"/>
    <x v="7"/>
    <n v="2022"/>
    <n v="0"/>
  </r>
  <r>
    <d v="2022-02-06T00:00:00"/>
    <s v="22-4273"/>
    <s v="P050"/>
    <n v="7"/>
    <n v="108"/>
    <n v="108"/>
    <n v="36"/>
    <n v="36"/>
    <n v="756"/>
    <n v="252"/>
    <n v="504"/>
    <s v="Neither"/>
    <s v="CP-2279"/>
    <s v="Corporate &amp; Professional"/>
    <n v="9.629298039722805"/>
    <x v="7"/>
    <n v="2022"/>
    <n v="0"/>
  </r>
  <r>
    <d v="2022-03-24T00:00:00"/>
    <s v="22-2916"/>
    <s v="P050"/>
    <n v="7"/>
    <n v="108"/>
    <n v="108"/>
    <n v="36"/>
    <n v="36"/>
    <n v="756"/>
    <n v="252"/>
    <n v="504"/>
    <s v="Neither"/>
    <s v="CT-3955"/>
    <s v="Creative &amp; Technology"/>
    <n v="11.130819205617987"/>
    <x v="7"/>
    <n v="2022"/>
    <n v="0"/>
  </r>
  <r>
    <d v="2022-08-03T22:15:52"/>
    <s v="22-4559"/>
    <s v="P052"/>
    <n v="7"/>
    <n v="352"/>
    <n v="352"/>
    <n v="88"/>
    <n v="88"/>
    <n v="2464"/>
    <n v="616"/>
    <n v="1848"/>
    <s v="Neither"/>
    <s v="FE-6410"/>
    <s v="Facilities &amp; Services"/>
    <n v="13.717776078041958"/>
    <x v="7"/>
    <n v="2022"/>
    <n v="0"/>
  </r>
  <r>
    <d v="2022-01-12T20:54:29"/>
    <s v="22-2722"/>
    <s v="P054"/>
    <n v="7"/>
    <s v=""/>
    <n v="144"/>
    <n v="48"/>
    <n v="48"/>
    <n v="1008"/>
    <n v="336"/>
    <n v="672"/>
    <s v="Dissatisfied"/>
    <s v="CT-3779"/>
    <s v="Creative &amp; Technology"/>
    <n v="10.980884286450312"/>
    <x v="7"/>
    <n v="2022"/>
    <n v="0"/>
  </r>
  <r>
    <d v="2022-01-16T18:12:16"/>
    <s v="22-1357"/>
    <s v="P060"/>
    <n v="7"/>
    <s v=""/>
    <n v="300"/>
    <n v="75"/>
    <n v="75"/>
    <n v="2100"/>
    <n v="525"/>
    <n v="1575"/>
    <s v="Satisfied"/>
    <s v="HS-7802"/>
    <s v="Healthcare &amp; Safety"/>
    <n v="12.801144805697081"/>
    <x v="7"/>
    <n v="2022"/>
    <n v="0"/>
  </r>
  <r>
    <d v="2022-06-26T00:00:00"/>
    <s v="22-1866"/>
    <s v="P070"/>
    <n v="7"/>
    <n v="84"/>
    <n v="84"/>
    <s v=""/>
    <n v="21"/>
    <n v="588"/>
    <n v="147"/>
    <n v="441"/>
    <s v="Satisfied"/>
    <s v="CG-1701"/>
    <s v="Community &amp; Government"/>
    <n v="12.954911944548844"/>
    <x v="7"/>
    <n v="2022"/>
    <n v="0"/>
  </r>
  <r>
    <d v="2022-07-19T00:00:00"/>
    <s v="22-4179"/>
    <s v="P070"/>
    <n v="7"/>
    <n v="84"/>
    <n v="84"/>
    <n v="21"/>
    <n v="21"/>
    <n v="588"/>
    <n v="147"/>
    <n v="441"/>
    <s v="Neither"/>
    <s v="EE-4774"/>
    <s v="Education"/>
    <n v="15.12637675023732"/>
    <x v="7"/>
    <n v="2022"/>
    <n v="0"/>
  </r>
  <r>
    <d v="2022-02-19T00:00:00"/>
    <s v="22-2804"/>
    <s v="P071"/>
    <n v="7"/>
    <n v="210"/>
    <n v="210"/>
    <n v="70"/>
    <n v="70"/>
    <n v="1470"/>
    <n v="490"/>
    <n v="980"/>
    <s v="Neither"/>
    <s v="FE-6119"/>
    <s v="Facilities &amp; Services"/>
    <n v="8.6625575824723242"/>
    <x v="7"/>
    <n v="2022"/>
    <n v="0"/>
  </r>
  <r>
    <d v="2022-03-22T00:00:00"/>
    <s v="22-2042"/>
    <s v="P071"/>
    <n v="7"/>
    <n v="210"/>
    <n v="210"/>
    <n v="70"/>
    <n v="70"/>
    <n v="1470"/>
    <n v="490"/>
    <n v="980"/>
    <s v="Satisfied"/>
    <s v="FE-6892"/>
    <s v="Facilities &amp; Services"/>
    <n v="14.817898176328208"/>
    <x v="7"/>
    <n v="2022"/>
    <n v="0"/>
  </r>
  <r>
    <d v="2022-04-06T00:00:00"/>
    <s v="22-1238"/>
    <s v="P074"/>
    <n v="7"/>
    <s v=""/>
    <n v="352"/>
    <s v=""/>
    <n v="88"/>
    <n v="2464"/>
    <n v="616"/>
    <n v="1848"/>
    <s v="Satisfied"/>
    <s v="CG-1197"/>
    <s v="Community &amp; Government"/>
    <n v="12.869841591513939"/>
    <x v="7"/>
    <n v="2022"/>
    <n v="0"/>
  </r>
  <r>
    <d v="2022-05-22T00:00:00"/>
    <s v="22-4423"/>
    <s v="P080"/>
    <n v="7"/>
    <s v=""/>
    <n v="57"/>
    <n v="19"/>
    <n v="19"/>
    <n v="399"/>
    <n v="133"/>
    <n v="266"/>
    <s v="Dissatisfied"/>
    <s v="HS-7863"/>
    <s v="Healthcare &amp; Safety"/>
    <n v="13.574227261506472"/>
    <x v="7"/>
    <n v="2022"/>
    <n v="0"/>
  </r>
  <r>
    <d v="2022-02-17T00:00:00"/>
    <s v="22-3693"/>
    <s v="P081"/>
    <n v="7"/>
    <n v="50"/>
    <n v="50"/>
    <n v="25"/>
    <n v="25"/>
    <n v="350"/>
    <n v="175"/>
    <n v="175"/>
    <s v="Neither"/>
    <s v="HS-7838"/>
    <s v="Healthcare &amp; Safety"/>
    <n v="13.918153610259502"/>
    <x v="7"/>
    <n v="2022"/>
    <n v="0"/>
  </r>
  <r>
    <d v="2022-08-07T00:00:00"/>
    <s v="22-1017"/>
    <s v="P083"/>
    <n v="7"/>
    <n v="90"/>
    <n v="90"/>
    <n v="45"/>
    <n v="45"/>
    <n v="630"/>
    <n v="315"/>
    <n v="315"/>
    <s v="Satisfied"/>
    <s v="CG-13"/>
    <s v="Community &amp; Government"/>
    <n v="12.392787515215366"/>
    <x v="7"/>
    <n v="2022"/>
    <n v="0"/>
  </r>
  <r>
    <d v="2022-06-04T00:00:00"/>
    <s v="22-4560"/>
    <s v="P084"/>
    <n v="7"/>
    <n v="154"/>
    <n v="154"/>
    <n v="77"/>
    <n v="77"/>
    <n v="1078"/>
    <n v="539"/>
    <n v="539"/>
    <s v="Satisfied"/>
    <s v="SR-9315"/>
    <s v="Sports &amp; Recreation"/>
    <n v="12.682358648534777"/>
    <x v="7"/>
    <n v="2022"/>
    <n v="0"/>
  </r>
  <r>
    <d v="2022-05-08T00:00:00"/>
    <s v="22-3804"/>
    <s v="P088"/>
    <n v="7"/>
    <s v=""/>
    <n v="192"/>
    <n v="96"/>
    <n v="96"/>
    <n v="1344"/>
    <n v="672"/>
    <n v="672"/>
    <s v="Neither"/>
    <s v="SR-9563"/>
    <s v="Sports &amp; Recreation"/>
    <n v="14.16303548174143"/>
    <x v="7"/>
    <n v="2022"/>
    <n v="0"/>
  </r>
  <r>
    <d v="2022-01-04T00:00:00"/>
    <s v="22-3925"/>
    <s v="P091"/>
    <n v="7"/>
    <n v="204"/>
    <n v="204"/>
    <n v="51"/>
    <n v="51"/>
    <n v="1428"/>
    <n v="357"/>
    <n v="1071"/>
    <s v="Neither"/>
    <s v="CG-1672"/>
    <s v="Community &amp; Government"/>
    <n v="11.655355879643379"/>
    <x v="7"/>
    <n v="2022"/>
    <n v="0"/>
  </r>
  <r>
    <d v="2022-09-23T08:33:23"/>
    <s v="22-4736"/>
    <s v="P092"/>
    <n v="7"/>
    <n v="124"/>
    <n v="124"/>
    <n v="62"/>
    <n v="62"/>
    <n v="868"/>
    <n v="434"/>
    <n v="434"/>
    <s v="Satisfied"/>
    <s v="SR-9883"/>
    <s v="Sports &amp; Recreation"/>
    <n v="11.504886852416154"/>
    <x v="7"/>
    <n v="2022"/>
    <n v="0"/>
  </r>
  <r>
    <d v="2022-02-05T20:09:29"/>
    <s v="22-1977"/>
    <s v="P094"/>
    <n v="7"/>
    <n v="80"/>
    <n v="80"/>
    <n v="20"/>
    <n v="20"/>
    <n v="560"/>
    <n v="140"/>
    <n v="420"/>
    <s v="Satisfied"/>
    <s v="CP-2380"/>
    <s v="Corporate &amp; Professional"/>
    <n v="15.478388039566896"/>
    <x v="7"/>
    <n v="2022"/>
    <n v="0"/>
  </r>
  <r>
    <d v="2022-02-24T00:00:00"/>
    <s v="22-2371"/>
    <s v="P097"/>
    <n v="7"/>
    <n v="92"/>
    <n v="92"/>
    <n v="46"/>
    <n v="46"/>
    <n v="644"/>
    <n v="322"/>
    <n v="322"/>
    <s v="Satisfied"/>
    <s v="CT-3891"/>
    <s v="Creative &amp; Technology"/>
    <n v="15.556812309269255"/>
    <x v="7"/>
    <n v="2022"/>
    <n v="0"/>
  </r>
  <r>
    <d v="2022-07-03T00:00:00"/>
    <s v="22-2544"/>
    <s v="P097"/>
    <n v="7"/>
    <n v="92"/>
    <n v="92"/>
    <n v="46"/>
    <n v="46"/>
    <n v="644"/>
    <n v="322"/>
    <n v="322"/>
    <s v="Dissatisfied"/>
    <s v="CP-2582"/>
    <s v="Corporate &amp; Professional"/>
    <n v="11.428575823958646"/>
    <x v="7"/>
    <n v="2022"/>
    <n v="0"/>
  </r>
  <r>
    <d v="2022-11-11T09:26:11"/>
    <s v="22-4697"/>
    <s v="P100"/>
    <n v="7"/>
    <s v=""/>
    <n v="46"/>
    <n v="23"/>
    <n v="23"/>
    <n v="322"/>
    <n v="161"/>
    <n v="161"/>
    <s v="Dissatisfied"/>
    <s v="FE-6752"/>
    <s v="Facilities &amp; Services"/>
    <n v="10.966283117837653"/>
    <x v="7"/>
    <n v="2022"/>
    <n v="0"/>
  </r>
  <r>
    <d v="2022-03-11T02:44:38"/>
    <s v="22-1206"/>
    <s v="P002"/>
    <n v="8"/>
    <n v="144"/>
    <n v="144"/>
    <n v="36"/>
    <n v="36"/>
    <n v="1152"/>
    <n v="288"/>
    <n v="864"/>
    <s v="Satisfied"/>
    <s v="CT-3737"/>
    <s v="Creative &amp; Technology"/>
    <n v="8.0758315802191021"/>
    <x v="7"/>
    <n v="2022"/>
    <n v="0"/>
  </r>
  <r>
    <d v="2022-04-19T02:01:06"/>
    <s v="22-2584"/>
    <s v="P011"/>
    <n v="8"/>
    <n v="264"/>
    <n v="264"/>
    <s v=""/>
    <n v="88"/>
    <n v="2112"/>
    <n v="704"/>
    <n v="1408"/>
    <s v="Neither"/>
    <s v="CP-2279"/>
    <s v="Corporate &amp; Professional"/>
    <n v="9.629298039722805"/>
    <x v="7"/>
    <n v="2022"/>
    <n v="0"/>
  </r>
  <r>
    <d v="2022-03-25T20:54:40"/>
    <s v="22-2692"/>
    <s v="P014"/>
    <n v="8"/>
    <n v="166"/>
    <n v="166"/>
    <n v="83"/>
    <n v="83"/>
    <n v="1328"/>
    <n v="664"/>
    <n v="664"/>
    <s v="Neither"/>
    <s v="CT-3920"/>
    <s v="Creative &amp; Technology"/>
    <n v="14.66147716237918"/>
    <x v="7"/>
    <n v="2022"/>
    <n v="0"/>
  </r>
  <r>
    <d v="2022-03-27T00:00:00"/>
    <s v="22-3053"/>
    <s v="P016"/>
    <n v="8"/>
    <n v="110"/>
    <n v="110"/>
    <s v=""/>
    <n v="55"/>
    <n v="880"/>
    <n v="440"/>
    <n v="440"/>
    <s v="Dissatisfied"/>
    <s v="HS-7865"/>
    <s v="Healthcare &amp; Safety"/>
    <n v="11.727497850343074"/>
    <x v="7"/>
    <n v="2022"/>
    <n v="0"/>
  </r>
  <r>
    <d v="2022-08-19T11:24:10"/>
    <s v="22-1919"/>
    <s v="P022"/>
    <n v="8"/>
    <s v=""/>
    <n v="153"/>
    <n v="51"/>
    <n v="51"/>
    <n v="1224"/>
    <n v="408"/>
    <n v="816"/>
    <s v="Neither"/>
    <s v="CP-2926"/>
    <s v="Corporate &amp; Professional"/>
    <n v="8.1743378387804331"/>
    <x v="7"/>
    <n v="2022"/>
    <n v="0"/>
  </r>
  <r>
    <d v="2022-09-25T06:33:18"/>
    <s v="22-2791"/>
    <s v="P033"/>
    <n v="8"/>
    <n v="57"/>
    <n v="57"/>
    <n v="19"/>
    <n v="19"/>
    <n v="456"/>
    <n v="152"/>
    <n v="304"/>
    <s v="Dissatisfied"/>
    <s v="FE-6562"/>
    <s v="Facilities &amp; Services"/>
    <n v="14.573178107544177"/>
    <x v="7"/>
    <n v="2022"/>
    <n v="0"/>
  </r>
  <r>
    <d v="2022-05-10T21:01:07"/>
    <s v="22-1962"/>
    <s v="P053"/>
    <n v="8"/>
    <n v="50"/>
    <n v="50"/>
    <n v="25"/>
    <n v="25"/>
    <n v="400"/>
    <n v="200"/>
    <n v="200"/>
    <s v="Neither"/>
    <s v="FE-6765"/>
    <s v="Facilities &amp; Services"/>
    <n v="7.7337149713827413"/>
    <x v="7"/>
    <n v="2022"/>
    <n v="0"/>
  </r>
  <r>
    <d v="2022-05-03T01:34:43"/>
    <s v="22-1333"/>
    <s v="P062"/>
    <n v="8"/>
    <n v="348"/>
    <n v="348"/>
    <n v="87"/>
    <n v="87"/>
    <n v="2784"/>
    <n v="696"/>
    <n v="2088"/>
    <s v="Satisfied"/>
    <s v="CT-3920"/>
    <s v="Creative &amp; Technology"/>
    <n v="14.66147716237918"/>
    <x v="7"/>
    <n v="2022"/>
    <n v="0"/>
  </r>
  <r>
    <d v="2022-07-12T00:00:00"/>
    <s v="22-1069"/>
    <s v="P065"/>
    <n v="8"/>
    <n v="50"/>
    <n v="50"/>
    <n v="25"/>
    <n v="25"/>
    <n v="400"/>
    <n v="200"/>
    <n v="200"/>
    <s v="Neither"/>
    <s v="EE-4797"/>
    <s v="Education"/>
    <n v="9.5176115401380308"/>
    <x v="7"/>
    <n v="2022"/>
    <n v="0"/>
  </r>
  <r>
    <d v="2022-06-22T19:35:27"/>
    <s v="22-1709"/>
    <s v="P078"/>
    <n v="8"/>
    <n v="225"/>
    <n v="225"/>
    <n v="75"/>
    <n v="75"/>
    <n v="1800"/>
    <n v="600"/>
    <n v="1200"/>
    <s v="Neither"/>
    <s v="EE-4671"/>
    <s v="Education"/>
    <n v="11.862005526237752"/>
    <x v="7"/>
    <n v="2022"/>
    <n v="0"/>
  </r>
  <r>
    <d v="2022-03-15T00:00:00"/>
    <s v="22-2471"/>
    <s v="P082"/>
    <n v="8"/>
    <n v="312"/>
    <n v="312"/>
    <s v=""/>
    <n v="78"/>
    <n v="2496"/>
    <n v="624"/>
    <n v="1872"/>
    <s v="Neither"/>
    <s v="HS-7461"/>
    <s v="Healthcare &amp; Safety"/>
    <n v="12.85215703546821"/>
    <x v="7"/>
    <n v="2022"/>
    <n v="0"/>
  </r>
  <r>
    <d v="2022-09-11T19:47:50"/>
    <s v="22-2603"/>
    <s v="P087"/>
    <n v="8"/>
    <n v="176"/>
    <n v="176"/>
    <s v=""/>
    <n v="88"/>
    <n v="1408"/>
    <n v="704"/>
    <n v="704"/>
    <s v="Satisfied"/>
    <s v="HS-7461"/>
    <s v="Healthcare &amp; Safety"/>
    <n v="12.85215703546821"/>
    <x v="7"/>
    <n v="2022"/>
    <n v="0"/>
  </r>
  <r>
    <d v="2022-03-03T22:26:48"/>
    <s v="22-3095"/>
    <s v="P090"/>
    <n v="8"/>
    <s v=""/>
    <n v="57"/>
    <n v="19"/>
    <n v="19"/>
    <n v="456"/>
    <n v="152"/>
    <n v="304"/>
    <s v="Dissatisfied"/>
    <s v="CT-3235"/>
    <s v="Creative &amp; Technology"/>
    <n v="11.883396013219548"/>
    <x v="7"/>
    <n v="2022"/>
    <n v="0"/>
  </r>
  <r>
    <d v="2022-07-01T00:00:00"/>
    <s v="22-4271"/>
    <s v="P092"/>
    <n v="8"/>
    <n v="124"/>
    <n v="124"/>
    <n v="62"/>
    <n v="62"/>
    <n v="992"/>
    <n v="496"/>
    <n v="496"/>
    <s v="Satisfied"/>
    <s v="FE-6287"/>
    <s v="Facilities &amp; Services"/>
    <n v="14.060995290679429"/>
    <x v="7"/>
    <n v="2022"/>
    <n v="0"/>
  </r>
  <r>
    <d v="2022-02-16T20:44:21"/>
    <s v="22-1971"/>
    <s v="P001"/>
    <n v="9"/>
    <n v="108"/>
    <n v="108"/>
    <s v=""/>
    <n v="36"/>
    <n v="972"/>
    <n v="324"/>
    <n v="648"/>
    <s v="Neither"/>
    <s v="CP-2865"/>
    <s v="Corporate &amp; Professional"/>
    <n v="11.971065679104063"/>
    <x v="7"/>
    <n v="2022"/>
    <n v="0"/>
  </r>
  <r>
    <d v="2022-02-15T00:00:00"/>
    <s v="22-3222"/>
    <s v="P017"/>
    <n v="9"/>
    <n v="120"/>
    <n v="120"/>
    <n v="30"/>
    <n v="30"/>
    <n v="1080"/>
    <n v="270"/>
    <n v="810"/>
    <s v="Neither"/>
    <s v="SR-9846"/>
    <s v="Sports &amp; Recreation"/>
    <n v="13.092530646074781"/>
    <x v="7"/>
    <n v="2022"/>
    <n v="0"/>
  </r>
  <r>
    <d v="2022-04-12T21:50:07"/>
    <s v="22-1617"/>
    <s v="P018"/>
    <n v="9"/>
    <n v="108"/>
    <n v="108"/>
    <n v="54"/>
    <n v="54"/>
    <n v="972"/>
    <n v="486"/>
    <n v="486"/>
    <s v="Neither"/>
    <s v="CP-2613"/>
    <s v="Corporate &amp; Professional"/>
    <n v="11.070908141213383"/>
    <x v="7"/>
    <n v="2022"/>
    <n v="0"/>
  </r>
  <r>
    <d v="2022-10-02T11:36:05"/>
    <s v="22-4541"/>
    <s v="P027"/>
    <n v="9"/>
    <n v="140"/>
    <n v="140"/>
    <n v="70"/>
    <n v="70"/>
    <n v="1260"/>
    <n v="630"/>
    <n v="630"/>
    <s v="Neither"/>
    <s v="FE-6254"/>
    <s v="Facilities &amp; Services"/>
    <n v="11.961761925704458"/>
    <x v="7"/>
    <n v="2022"/>
    <n v="0"/>
  </r>
  <r>
    <d v="2022-05-18T00:00:00"/>
    <s v="22-1962"/>
    <s v="P027"/>
    <n v="9"/>
    <n v="140"/>
    <n v="140"/>
    <n v="70"/>
    <n v="70"/>
    <n v="1260"/>
    <n v="630"/>
    <n v="630"/>
    <s v="Neither"/>
    <s v="HS-7440"/>
    <s v="Healthcare &amp; Safety"/>
    <n v="13.407340878370247"/>
    <x v="7"/>
    <n v="2022"/>
    <n v="0"/>
  </r>
  <r>
    <d v="2022-01-06T00:00:00"/>
    <s v="22-2582"/>
    <s v="P031"/>
    <n v="9"/>
    <n v="146"/>
    <n v="146"/>
    <n v="73"/>
    <n v="73"/>
    <n v="1314"/>
    <n v="657"/>
    <n v="657"/>
    <s v="Dissatisfied"/>
    <s v="CP-2647"/>
    <s v="Corporate &amp; Professional"/>
    <n v="12.007834550770397"/>
    <x v="7"/>
    <n v="2022"/>
    <n v="0"/>
  </r>
  <r>
    <d v="2022-04-30T21:13:16"/>
    <s v="22-1843"/>
    <s v="P033"/>
    <n v="9"/>
    <n v="57"/>
    <n v="57"/>
    <n v="19"/>
    <n v="19"/>
    <n v="513"/>
    <n v="171"/>
    <n v="342"/>
    <s v="Neither"/>
    <s v="CT-3371"/>
    <s v="Creative &amp; Technology"/>
    <n v="12.004541523616258"/>
    <x v="7"/>
    <n v="2022"/>
    <n v="0"/>
  </r>
  <r>
    <d v="2022-11-08T08:09:09"/>
    <s v="22-1790"/>
    <s v="P037"/>
    <n v="9"/>
    <n v="160"/>
    <n v="160"/>
    <n v="80"/>
    <n v="80"/>
    <n v="1440"/>
    <n v="720"/>
    <n v="720"/>
    <s v="Neither"/>
    <s v="SR-9105"/>
    <s v="Sports &amp; Recreation"/>
    <n v="11.072271050116964"/>
    <x v="7"/>
    <n v="2022"/>
    <n v="0"/>
  </r>
  <r>
    <d v="2022-01-09T00:00:00"/>
    <s v="22-1243"/>
    <s v="P037"/>
    <n v="9"/>
    <n v="160"/>
    <n v="160"/>
    <n v="80"/>
    <n v="80"/>
    <n v="1440"/>
    <n v="720"/>
    <n v="720"/>
    <s v="Neither"/>
    <s v="SR-9362"/>
    <s v="Sports &amp; Recreation"/>
    <n v="10.78374703625888"/>
    <x v="7"/>
    <n v="2022"/>
    <n v="0"/>
  </r>
  <r>
    <d v="2022-05-14T00:00:00"/>
    <s v="22-2409"/>
    <s v="P039"/>
    <n v="9"/>
    <s v=""/>
    <n v="270"/>
    <s v=""/>
    <n v="90"/>
    <n v="2430"/>
    <n v="810"/>
    <n v="1620"/>
    <s v="Neither"/>
    <s v="SR-955"/>
    <s v="Sports &amp; Recreation"/>
    <n v="12.072414596936037"/>
    <x v="7"/>
    <n v="2022"/>
    <n v="0"/>
  </r>
  <r>
    <d v="2022-07-29T21:19:12"/>
    <s v="22-1748"/>
    <s v="P043"/>
    <n v="9"/>
    <n v="184"/>
    <n v="184"/>
    <n v="92"/>
    <n v="92"/>
    <n v="1656"/>
    <n v="828"/>
    <n v="828"/>
    <s v="Neither"/>
    <s v="CP-295"/>
    <s v="Corporate &amp; Professional"/>
    <n v="12.844063202784817"/>
    <x v="7"/>
    <n v="2022"/>
    <n v="0"/>
  </r>
  <r>
    <d v="2022-03-18T00:00:00"/>
    <s v="22-2905"/>
    <s v="P044"/>
    <n v="9"/>
    <n v="368"/>
    <n v="368"/>
    <n v="92"/>
    <n v="92"/>
    <n v="3312"/>
    <n v="828"/>
    <n v="2484"/>
    <s v="Neither"/>
    <s v="CG-1565"/>
    <s v="Community &amp; Government"/>
    <n v="13.57003172959007"/>
    <x v="7"/>
    <n v="2022"/>
    <n v="0"/>
  </r>
  <r>
    <d v="2022-02-15T06:23:19"/>
    <s v="22-4376"/>
    <s v="P046"/>
    <n v="9"/>
    <s v=""/>
    <n v="38"/>
    <n v="19"/>
    <n v="19"/>
    <n v="342"/>
    <n v="171"/>
    <n v="171"/>
    <s v="Dissatisfied"/>
    <s v="FE-621"/>
    <s v="Facilities &amp; Services"/>
    <n v="11.410471033945758"/>
    <x v="7"/>
    <n v="2022"/>
    <n v="0"/>
  </r>
  <r>
    <d v="2022-03-26T00:00:00"/>
    <s v="22-2857"/>
    <s v="P049"/>
    <n v="9"/>
    <n v="356"/>
    <n v="356"/>
    <n v="89"/>
    <n v="89"/>
    <n v="3204"/>
    <n v="801"/>
    <n v="2403"/>
    <s v="Neither"/>
    <s v="EE-4649"/>
    <s v="Education"/>
    <n v="13.392447352247808"/>
    <x v="7"/>
    <n v="2022"/>
    <n v="0"/>
  </r>
  <r>
    <d v="2022-01-15T00:51:17"/>
    <s v="22-1933"/>
    <s v="P051"/>
    <n v="9"/>
    <n v="135"/>
    <n v="135"/>
    <s v=""/>
    <n v="45"/>
    <n v="1215"/>
    <n v="405"/>
    <n v="810"/>
    <s v="Neither"/>
    <s v="CT-3443"/>
    <s v="Creative &amp; Technology"/>
    <n v="11.31221475547909"/>
    <x v="7"/>
    <n v="2022"/>
    <n v="0"/>
  </r>
  <r>
    <d v="2022-10-12T18:05:44"/>
    <s v="22-1339"/>
    <s v="P052"/>
    <n v="9"/>
    <n v="352"/>
    <n v="352"/>
    <n v="88"/>
    <n v="88"/>
    <n v="3168"/>
    <n v="792"/>
    <n v="2376"/>
    <s v="Satisfied"/>
    <s v="CT-3342"/>
    <s v="Creative &amp; Technology"/>
    <n v="11.394777319422785"/>
    <x v="7"/>
    <n v="2022"/>
    <n v="0"/>
  </r>
  <r>
    <d v="2022-07-07T00:00:00"/>
    <s v="22-1805"/>
    <s v="P057"/>
    <n v="9"/>
    <n v="252"/>
    <n v="252"/>
    <n v="63"/>
    <n v="63"/>
    <n v="2268"/>
    <n v="567"/>
    <n v="1701"/>
    <s v="Neither"/>
    <s v="SR-9872"/>
    <s v="Sports &amp; Recreation"/>
    <n v="12.200533931675887"/>
    <x v="7"/>
    <n v="2022"/>
    <n v="0"/>
  </r>
  <r>
    <d v="2022-05-17T15:30:30"/>
    <s v="22-2082"/>
    <s v="P060"/>
    <n v="9"/>
    <n v="300"/>
    <n v="300"/>
    <n v="75"/>
    <n v="75"/>
    <n v="2700"/>
    <n v="675"/>
    <n v="2025"/>
    <s v="Neither"/>
    <s v="HS-770"/>
    <s v="Healthcare &amp; Safety"/>
    <n v="12.148236977735172"/>
    <x v="7"/>
    <n v="2022"/>
    <n v="0"/>
  </r>
  <r>
    <d v="2022-04-24T00:00:00"/>
    <s v="22-1033"/>
    <s v="P060"/>
    <n v="9"/>
    <n v="300"/>
    <n v="300"/>
    <n v="75"/>
    <n v="75"/>
    <n v="2700"/>
    <n v="675"/>
    <n v="2025"/>
    <s v="Satisfied"/>
    <s v="CT-3882"/>
    <s v="Creative &amp; Technology"/>
    <n v="11.749993886708426"/>
    <x v="7"/>
    <n v="2022"/>
    <n v="0"/>
  </r>
  <r>
    <d v="2022-05-20T00:00:00"/>
    <s v="22-4480"/>
    <s v="P078"/>
    <n v="9"/>
    <n v="225"/>
    <n v="225"/>
    <n v="75"/>
    <n v="75"/>
    <n v="2025"/>
    <n v="675"/>
    <n v="1350"/>
    <s v="Neither"/>
    <s v="CG-1627"/>
    <s v="Community &amp; Government"/>
    <n v="15.856807810268592"/>
    <x v="7"/>
    <n v="2022"/>
    <n v="0"/>
  </r>
  <r>
    <d v="2022-06-20T23:38:31"/>
    <s v="22-2795"/>
    <s v="P082"/>
    <n v="9"/>
    <n v="312"/>
    <n v="312"/>
    <n v="78"/>
    <n v="78"/>
    <n v="2808"/>
    <n v="702"/>
    <n v="2106"/>
    <s v="Dissatisfied"/>
    <s v="CT-39"/>
    <s v="Creative &amp; Technology"/>
    <n v="16.429355109701351"/>
    <x v="7"/>
    <n v="2022"/>
    <n v="0"/>
  </r>
  <r>
    <d v="2022-03-04T18:52:05"/>
    <s v="22-3964"/>
    <s v="P083"/>
    <n v="9"/>
    <s v=""/>
    <n v="90"/>
    <n v="45"/>
    <n v="45"/>
    <n v="810"/>
    <n v="405"/>
    <n v="405"/>
    <s v="Neither"/>
    <s v="EE-4671"/>
    <s v="Education"/>
    <n v="11.862005526237752"/>
    <x v="7"/>
    <n v="2022"/>
    <n v="0"/>
  </r>
  <r>
    <d v="2022-07-29T23:51:13"/>
    <s v="22-1984"/>
    <s v="P085"/>
    <n v="9"/>
    <n v="320"/>
    <n v="320"/>
    <s v=""/>
    <n v="80"/>
    <n v="2880"/>
    <n v="720"/>
    <n v="2160"/>
    <s v="Dissatisfied"/>
    <s v="FE-6404"/>
    <s v="Facilities &amp; Services"/>
    <n v="11.226611755437654"/>
    <x v="7"/>
    <n v="2022"/>
    <n v="0"/>
  </r>
  <r>
    <d v="2022-05-15T15:22:14"/>
    <s v="22-4267"/>
    <s v="P090"/>
    <n v="9"/>
    <n v="57"/>
    <n v="57"/>
    <n v="19"/>
    <n v="19"/>
    <n v="513"/>
    <n v="171"/>
    <n v="342"/>
    <s v="Neither"/>
    <s v="CP-2846"/>
    <s v="Corporate &amp; Professional"/>
    <n v="16.254955391951082"/>
    <x v="7"/>
    <n v="2022"/>
    <n v="0"/>
  </r>
  <r>
    <d v="2022-11-04T15:17:04"/>
    <s v="22-2449"/>
    <s v="P005"/>
    <n v="10"/>
    <s v=""/>
    <n v="76"/>
    <n v="19"/>
    <n v="19"/>
    <n v="760"/>
    <n v="190"/>
    <n v="570"/>
    <s v="Satisfied"/>
    <s v="SR-9468"/>
    <s v="Sports &amp; Recreation"/>
    <n v="10.01033276255276"/>
    <x v="7"/>
    <n v="2022"/>
    <n v="0"/>
  </r>
  <r>
    <d v="2022-02-28T00:00:00"/>
    <s v="22-4089"/>
    <s v="P006"/>
    <n v="10"/>
    <n v="38"/>
    <n v="38"/>
    <n v="19"/>
    <n v="19"/>
    <n v="380"/>
    <n v="190"/>
    <n v="190"/>
    <s v="Neither"/>
    <s v="FE-6341"/>
    <s v="Facilities &amp; Services"/>
    <n v="13.104576594826185"/>
    <x v="7"/>
    <n v="2022"/>
    <n v="0"/>
  </r>
  <r>
    <d v="2022-07-04T06:20:16"/>
    <s v="22-1343"/>
    <s v="P017"/>
    <n v="10"/>
    <s v=""/>
    <n v="120"/>
    <n v="30"/>
    <n v="30"/>
    <n v="1200"/>
    <n v="300"/>
    <n v="900"/>
    <s v="Satisfied"/>
    <s v="CG-1839"/>
    <s v="Community &amp; Government"/>
    <n v="14.157909724393564"/>
    <x v="7"/>
    <n v="2022"/>
    <n v="0"/>
  </r>
  <r>
    <d v="2022-01-16T00:00:00"/>
    <s v="22-2691"/>
    <s v="P018"/>
    <n v="10"/>
    <n v="108"/>
    <n v="108"/>
    <n v="54"/>
    <n v="54"/>
    <n v="1080"/>
    <n v="540"/>
    <n v="540"/>
    <s v="Neither"/>
    <s v="CT-3891"/>
    <s v="Creative &amp; Technology"/>
    <n v="15.556812309269255"/>
    <x v="7"/>
    <n v="2022"/>
    <n v="0"/>
  </r>
  <r>
    <d v="2022-10-18T23:48:02"/>
    <s v="22-4374"/>
    <s v="P019"/>
    <n v="10"/>
    <s v=""/>
    <n v="308"/>
    <n v="77"/>
    <n v="77"/>
    <n v="3080"/>
    <n v="770"/>
    <n v="2310"/>
    <s v="Neither"/>
    <s v="CG-1339"/>
    <s v="Community &amp; Government"/>
    <n v="15.239568994601312"/>
    <x v="7"/>
    <n v="2022"/>
    <n v="0"/>
  </r>
  <r>
    <d v="2022-02-13T00:00:00"/>
    <s v="22-1266"/>
    <s v="P019"/>
    <n v="10"/>
    <n v="308"/>
    <n v="308"/>
    <n v="77"/>
    <n v="77"/>
    <n v="3080"/>
    <n v="770"/>
    <n v="2310"/>
    <s v="Dissatisfied"/>
    <s v="CT-3105"/>
    <s v="Creative &amp; Technology"/>
    <n v="13.827196127590291"/>
    <x v="7"/>
    <n v="2022"/>
    <n v="0"/>
  </r>
  <r>
    <d v="2022-10-18T07:23:25"/>
    <s v="22-3604"/>
    <s v="P023"/>
    <n v="10"/>
    <s v=""/>
    <n v="126"/>
    <n v="42"/>
    <n v="42"/>
    <n v="1260"/>
    <n v="420"/>
    <n v="840"/>
    <s v="Dissatisfied"/>
    <s v="CT-3518"/>
    <s v="Creative &amp; Technology"/>
    <n v="11.939773463335372"/>
    <x v="7"/>
    <n v="2022"/>
    <n v="0"/>
  </r>
  <r>
    <d v="2022-07-15T16:48:16"/>
    <s v="22-4795"/>
    <s v="P023"/>
    <n v="10"/>
    <n v="126"/>
    <n v="126"/>
    <n v="42"/>
    <n v="42"/>
    <n v="1260"/>
    <n v="420"/>
    <n v="840"/>
    <s v="Neither"/>
    <s v="CG-1908"/>
    <s v="Community &amp; Government"/>
    <n v="12.758430621858414"/>
    <x v="7"/>
    <n v="2022"/>
    <n v="0"/>
  </r>
  <r>
    <d v="2022-04-19T00:00:00"/>
    <s v="22-4383"/>
    <s v="P027"/>
    <n v="10"/>
    <n v="140"/>
    <n v="140"/>
    <s v=""/>
    <n v="70"/>
    <n v="1400"/>
    <n v="700"/>
    <n v="700"/>
    <s v="Neither"/>
    <s v="SR-9757"/>
    <s v="Sports &amp; Recreation"/>
    <n v="11.970975110943924"/>
    <x v="7"/>
    <n v="2022"/>
    <n v="0"/>
  </r>
  <r>
    <d v="2022-01-27T00:00:00"/>
    <s v="22-1507"/>
    <s v="P037"/>
    <n v="10"/>
    <n v="160"/>
    <n v="160"/>
    <n v="80"/>
    <n v="80"/>
    <n v="1600"/>
    <n v="800"/>
    <n v="800"/>
    <s v="Neither"/>
    <s v="CP-2393"/>
    <s v="Corporate &amp; Professional"/>
    <n v="12.131375018945562"/>
    <x v="7"/>
    <n v="2022"/>
    <n v="0"/>
  </r>
  <r>
    <d v="2022-01-14T00:00:00"/>
    <s v="22-1327"/>
    <s v="P043"/>
    <n v="10"/>
    <n v="184"/>
    <n v="184"/>
    <n v="92"/>
    <n v="92"/>
    <n v="1840"/>
    <n v="920"/>
    <n v="920"/>
    <s v="Satisfied"/>
    <s v="CG-1839"/>
    <s v="Community &amp; Government"/>
    <n v="14.157909724393564"/>
    <x v="7"/>
    <n v="2022"/>
    <n v="0"/>
  </r>
  <r>
    <d v="2022-05-02T14:01:12"/>
    <s v="22-1690"/>
    <s v="P046"/>
    <n v="10"/>
    <n v="38"/>
    <n v="38"/>
    <s v=""/>
    <n v="19"/>
    <n v="380"/>
    <n v="190"/>
    <n v="190"/>
    <s v="Neither"/>
    <s v="CG-1627"/>
    <s v="Community &amp; Government"/>
    <n v="15.856807810268592"/>
    <x v="7"/>
    <n v="2022"/>
    <n v="0"/>
  </r>
  <r>
    <d v="2022-03-21T23:28:25"/>
    <s v="22-2573"/>
    <s v="P051"/>
    <n v="10"/>
    <n v="135"/>
    <n v="135"/>
    <n v="45"/>
    <n v="45"/>
    <n v="1350"/>
    <n v="450"/>
    <n v="900"/>
    <s v="Satisfied"/>
    <s v="HS-7838"/>
    <s v="Healthcare &amp; Safety"/>
    <n v="13.918153610259502"/>
    <x v="7"/>
    <n v="2022"/>
    <n v="0"/>
  </r>
  <r>
    <d v="2022-06-30T03:47:50"/>
    <s v="22-2787"/>
    <s v="P053"/>
    <n v="10"/>
    <s v=""/>
    <n v="50"/>
    <n v="25"/>
    <n v="25"/>
    <n v="500"/>
    <n v="250"/>
    <n v="250"/>
    <s v="Neither"/>
    <s v="CT-3920"/>
    <s v="Creative &amp; Technology"/>
    <n v="14.66147716237918"/>
    <x v="7"/>
    <n v="2022"/>
    <n v="0"/>
  </r>
  <r>
    <d v="2022-06-05T00:00:00"/>
    <s v="22-1791"/>
    <s v="P058"/>
    <n v="10"/>
    <s v=""/>
    <n v="356"/>
    <n v="89"/>
    <n v="89"/>
    <n v="3560"/>
    <n v="890"/>
    <n v="2670"/>
    <s v="Neither"/>
    <s v="CG-1833"/>
    <s v="Community &amp; Government"/>
    <n v="8.1595626482464514"/>
    <x v="7"/>
    <n v="2022"/>
    <n v="0"/>
  </r>
  <r>
    <d v="2022-03-28T00:00:00"/>
    <s v="22-3219"/>
    <s v="P062"/>
    <n v="10"/>
    <n v="348"/>
    <n v="348"/>
    <n v="87"/>
    <n v="87"/>
    <n v="3480"/>
    <n v="870"/>
    <n v="2610"/>
    <s v="Neither"/>
    <s v="FE-621"/>
    <s v="Facilities &amp; Services"/>
    <n v="11.410471033945758"/>
    <x v="7"/>
    <n v="2022"/>
    <n v="0"/>
  </r>
  <r>
    <d v="2022-04-02T00:00:00"/>
    <s v="22-1726"/>
    <s v="P062"/>
    <n v="10"/>
    <n v="348"/>
    <n v="348"/>
    <n v="87"/>
    <n v="87"/>
    <n v="3480"/>
    <n v="870"/>
    <n v="2610"/>
    <s v="Dissatisfied"/>
    <s v="SR-9666"/>
    <s v="Sports &amp; Recreation"/>
    <n v="10.132922049221957"/>
    <x v="7"/>
    <n v="2022"/>
    <n v="0"/>
  </r>
  <r>
    <d v="2022-05-19T00:00:00"/>
    <s v="22-2478"/>
    <s v="P065"/>
    <n v="10"/>
    <n v="50"/>
    <n v="50"/>
    <n v="25"/>
    <n v="25"/>
    <n v="500"/>
    <n v="250"/>
    <n v="250"/>
    <s v="Satisfied"/>
    <s v="SR-9132"/>
    <s v="Sports &amp; Recreation"/>
    <n v="12.865074657680612"/>
    <x v="7"/>
    <n v="2022"/>
    <n v="0"/>
  </r>
  <r>
    <d v="2022-03-03T00:00:00"/>
    <s v="22-1418"/>
    <s v="P069"/>
    <n v="10"/>
    <n v="150"/>
    <n v="150"/>
    <n v="75"/>
    <n v="75"/>
    <n v="1500"/>
    <n v="750"/>
    <n v="750"/>
    <s v="Dissatisfied"/>
    <s v="SR-955"/>
    <s v="Sports &amp; Recreation"/>
    <n v="12.072414596936037"/>
    <x v="7"/>
    <n v="2022"/>
    <n v="0"/>
  </r>
  <r>
    <d v="2022-02-16T01:09:08"/>
    <s v="22-3232"/>
    <s v="P078"/>
    <n v="10"/>
    <n v="225"/>
    <n v="225"/>
    <s v=""/>
    <n v="75"/>
    <n v="2250"/>
    <n v="750"/>
    <n v="1500"/>
    <s v="Satisfied"/>
    <s v="CG-1316"/>
    <s v="Community &amp; Government"/>
    <n v="15.458859683514467"/>
    <x v="7"/>
    <n v="2022"/>
    <n v="0"/>
  </r>
  <r>
    <d v="2022-02-22T19:00:24"/>
    <s v="22-3239"/>
    <s v="P086"/>
    <n v="10"/>
    <n v="352"/>
    <n v="352"/>
    <n v="88"/>
    <n v="88"/>
    <n v="3520"/>
    <n v="880"/>
    <n v="2640"/>
    <s v="Satisfied"/>
    <s v="FE-6752"/>
    <s v="Facilities &amp; Services"/>
    <n v="10.966283117837653"/>
    <x v="7"/>
    <n v="2022"/>
    <n v="0"/>
  </r>
  <r>
    <d v="2022-01-13T00:00:00"/>
    <s v="22-1865"/>
    <s v="P088"/>
    <n v="10"/>
    <n v="192"/>
    <n v="192"/>
    <n v="96"/>
    <n v="96"/>
    <n v="1920"/>
    <n v="960"/>
    <n v="960"/>
    <s v="Neither"/>
    <s v="SR-9981"/>
    <s v="Sports &amp; Recreation"/>
    <n v="10.037135914792184"/>
    <x v="7"/>
    <n v="2022"/>
    <n v="0"/>
  </r>
  <r>
    <d v="2022-04-24T22:54:48"/>
    <s v="22-3064"/>
    <s v="P089"/>
    <n v="10"/>
    <n v="102"/>
    <n v="102"/>
    <n v="51"/>
    <n v="51"/>
    <n v="1020"/>
    <n v="510"/>
    <n v="510"/>
    <s v="Satisfied"/>
    <s v="SR-9757"/>
    <s v="Sports &amp; Recreation"/>
    <n v="11.970975110943924"/>
    <x v="7"/>
    <n v="2022"/>
    <n v="0"/>
  </r>
  <r>
    <d v="2022-10-12T19:49:22"/>
    <s v="22-1083"/>
    <s v="P089"/>
    <n v="10"/>
    <n v="102"/>
    <n v="102"/>
    <n v="51"/>
    <n v="51"/>
    <n v="1020"/>
    <n v="510"/>
    <n v="510"/>
    <s v="Neither"/>
    <s v="FE-6898"/>
    <s v="Facilities &amp; Services"/>
    <n v="12.514998090845811"/>
    <x v="7"/>
    <n v="2022"/>
    <n v="0"/>
  </r>
  <r>
    <d v="2022-06-28T00:00:00"/>
    <s v="22-3180"/>
    <s v="P089"/>
    <n v="10"/>
    <n v="102"/>
    <n v="102"/>
    <n v="51"/>
    <n v="51"/>
    <n v="1020"/>
    <n v="510"/>
    <n v="510"/>
    <s v="Satisfied"/>
    <s v="CG-1701"/>
    <s v="Community &amp; Government"/>
    <n v="12.954911944548844"/>
    <x v="7"/>
    <n v="2022"/>
    <n v="0"/>
  </r>
  <r>
    <d v="2022-04-09T00:00:00"/>
    <s v="22-4652"/>
    <s v="P091"/>
    <n v="10"/>
    <n v="204"/>
    <n v="204"/>
    <n v="51"/>
    <n v="51"/>
    <n v="2040"/>
    <n v="510"/>
    <n v="1530"/>
    <s v="Neither"/>
    <s v="CP-2251"/>
    <s v="Corporate &amp; Professional"/>
    <n v="11.003496633574638"/>
    <x v="7"/>
    <n v="2022"/>
    <n v="0"/>
  </r>
  <r>
    <d v="2022-06-13T00:00:00"/>
    <s v="22-4883"/>
    <s v="P002"/>
    <n v="11"/>
    <n v="144"/>
    <n v="144"/>
    <s v=""/>
    <n v="36"/>
    <n v="1584"/>
    <n v="396"/>
    <n v="1188"/>
    <s v="Neither"/>
    <s v="HS-7273"/>
    <s v="Healthcare &amp; Safety"/>
    <n v="14.341195386574373"/>
    <x v="7"/>
    <n v="2022"/>
    <n v="0"/>
  </r>
  <r>
    <d v="2022-04-27T00:00:00"/>
    <s v="22-2889"/>
    <s v="P004"/>
    <n v="11"/>
    <n v="189"/>
    <n v="189"/>
    <n v="63"/>
    <n v="63"/>
    <n v="2079"/>
    <n v="693"/>
    <n v="1386"/>
    <s v="Neither"/>
    <s v="CP-2862"/>
    <s v="Corporate &amp; Professional"/>
    <n v="14.370283356317486"/>
    <x v="7"/>
    <n v="2022"/>
    <n v="0"/>
  </r>
  <r>
    <d v="2022-03-02T00:00:00"/>
    <s v="22-3767"/>
    <s v="P012"/>
    <n v="11"/>
    <n v="30"/>
    <n v="30"/>
    <n v="15"/>
    <n v="15"/>
    <n v="330"/>
    <n v="165"/>
    <n v="165"/>
    <s v="Neither"/>
    <s v="HS-7607"/>
    <s v="Healthcare &amp; Safety"/>
    <n v="11.563724686003232"/>
    <x v="7"/>
    <n v="2022"/>
    <n v="0"/>
  </r>
  <r>
    <d v="2022-05-09T09:14:46"/>
    <s v="22-2198"/>
    <s v="P013"/>
    <n v="11"/>
    <n v="58"/>
    <n v="58"/>
    <n v="29"/>
    <n v="29"/>
    <n v="638"/>
    <n v="319"/>
    <n v="319"/>
    <s v="Neither"/>
    <s v="CT-3342"/>
    <s v="Creative &amp; Technology"/>
    <n v="11.394777319422785"/>
    <x v="7"/>
    <n v="2022"/>
    <n v="0"/>
  </r>
  <r>
    <d v="2022-04-25T21:24:00"/>
    <s v="22-1020"/>
    <s v="P017"/>
    <n v="11"/>
    <n v="120"/>
    <n v="120"/>
    <n v="30"/>
    <n v="30"/>
    <n v="1320"/>
    <n v="330"/>
    <n v="990"/>
    <s v="Dissatisfied"/>
    <s v="EE-4613"/>
    <s v="Education"/>
    <n v="15.268550004010105"/>
    <x v="7"/>
    <n v="2022"/>
    <n v="0"/>
  </r>
  <r>
    <d v="2022-09-02T02:59:23"/>
    <s v="22-3939"/>
    <s v="P026"/>
    <n v="11"/>
    <n v="280"/>
    <n v="280"/>
    <n v="70"/>
    <n v="70"/>
    <n v="3080"/>
    <n v="770"/>
    <n v="2310"/>
    <s v="Neither"/>
    <s v="FE-6999"/>
    <s v="Facilities &amp; Services"/>
    <n v="12.172922939334034"/>
    <x v="7"/>
    <n v="2022"/>
    <n v="0"/>
  </r>
  <r>
    <d v="2022-01-17T00:00:00"/>
    <s v="22-4880"/>
    <s v="P027"/>
    <n v="11"/>
    <n v="140"/>
    <n v="140"/>
    <n v="70"/>
    <n v="70"/>
    <n v="1540"/>
    <n v="770"/>
    <n v="770"/>
    <s v="Satisfied"/>
    <s v="CT-3371"/>
    <s v="Creative &amp; Technology"/>
    <n v="12.004541523616258"/>
    <x v="7"/>
    <n v="2022"/>
    <n v="0"/>
  </r>
  <r>
    <d v="2022-09-01T04:04:42"/>
    <s v="22-1984"/>
    <s v="P030"/>
    <n v="11"/>
    <n v="81"/>
    <n v="81"/>
    <s v=""/>
    <n v="27"/>
    <n v="891"/>
    <n v="297"/>
    <n v="594"/>
    <s v="Neither"/>
    <s v="FE-6323"/>
    <s v="Facilities &amp; Services"/>
    <n v="10.523527521613014"/>
    <x v="7"/>
    <n v="2022"/>
    <n v="0"/>
  </r>
  <r>
    <d v="2022-05-23T00:00:00"/>
    <s v="22-2969"/>
    <s v="P034"/>
    <n v="11"/>
    <n v="114"/>
    <n v="114"/>
    <s v=""/>
    <n v="57"/>
    <n v="1254"/>
    <n v="627"/>
    <n v="627"/>
    <s v="Dissatisfied"/>
    <s v="HS-7827"/>
    <s v="Healthcare &amp; Safety"/>
    <n v="9.3014286057233697"/>
    <x v="7"/>
    <n v="2022"/>
    <n v="0"/>
  </r>
  <r>
    <d v="2022-07-21T00:00:00"/>
    <s v="22-2690"/>
    <s v="P039"/>
    <n v="11"/>
    <n v="270"/>
    <n v="270"/>
    <n v="90"/>
    <n v="90"/>
    <n v="2970"/>
    <n v="990"/>
    <n v="1980"/>
    <s v="Dissatisfied"/>
    <s v="CG-1393"/>
    <s v="Community &amp; Government"/>
    <n v="11.927799225928501"/>
    <x v="7"/>
    <n v="2022"/>
    <n v="0"/>
  </r>
  <r>
    <d v="2022-11-29T15:00:20"/>
    <s v="22-1219"/>
    <s v="P041"/>
    <n v="11"/>
    <s v=""/>
    <n v="144"/>
    <n v="36"/>
    <n v="36"/>
    <n v="1584"/>
    <n v="396"/>
    <n v="1188"/>
    <s v="Satisfied"/>
    <s v="FE-6190"/>
    <s v="Facilities &amp; Services"/>
    <n v="9.8928038181361391"/>
    <x v="7"/>
    <n v="2022"/>
    <n v="0"/>
  </r>
  <r>
    <d v="2022-05-11T00:00:00"/>
    <s v="22-3870"/>
    <s v="P044"/>
    <n v="11"/>
    <n v="368"/>
    <n v="368"/>
    <n v="92"/>
    <n v="92"/>
    <n v="4048"/>
    <n v="1012"/>
    <n v="3036"/>
    <s v="Dissatisfied"/>
    <s v="CP-2735"/>
    <s v="Corporate &amp; Professional"/>
    <n v="11.769937929618399"/>
    <x v="7"/>
    <n v="2022"/>
    <n v="0"/>
  </r>
  <r>
    <d v="2022-05-28T00:00:00"/>
    <s v="22-2136"/>
    <s v="P047"/>
    <n v="11"/>
    <n v="72"/>
    <n v="72"/>
    <n v="36"/>
    <n v="36"/>
    <n v="792"/>
    <n v="396"/>
    <n v="396"/>
    <s v="Neither"/>
    <s v="CG-1465"/>
    <s v="Community &amp; Government"/>
    <n v="10.163794912095831"/>
    <x v="7"/>
    <n v="2022"/>
    <n v="0"/>
  </r>
  <r>
    <d v="2022-07-21T09:18:10"/>
    <s v="22-2734"/>
    <s v="P055"/>
    <n v="11"/>
    <n v="360"/>
    <n v="360"/>
    <n v="90"/>
    <n v="90"/>
    <n v="3960"/>
    <n v="990"/>
    <n v="2970"/>
    <s v="Neither"/>
    <s v="CT-3465"/>
    <s v="Creative &amp; Technology"/>
    <n v="12.990345718839325"/>
    <x v="7"/>
    <n v="2022"/>
    <n v="0"/>
  </r>
  <r>
    <d v="2022-02-11T00:00:00"/>
    <s v="22-3324"/>
    <s v="P059"/>
    <n v="11"/>
    <n v="267"/>
    <n v="267"/>
    <n v="89"/>
    <n v="89"/>
    <n v="2937"/>
    <n v="979"/>
    <n v="1958"/>
    <s v="Satisfied"/>
    <s v="SR-9904"/>
    <s v="Sports &amp; Recreation"/>
    <n v="8.8878868765808274"/>
    <x v="7"/>
    <n v="2022"/>
    <n v="0"/>
  </r>
  <r>
    <d v="2022-07-02T00:00:00"/>
    <s v="22-4037"/>
    <s v="P059"/>
    <n v="11"/>
    <n v="267"/>
    <n v="267"/>
    <n v="89"/>
    <n v="89"/>
    <n v="2937"/>
    <n v="979"/>
    <n v="1958"/>
    <s v="Dissatisfied"/>
    <s v="HS-7670"/>
    <s v="Healthcare &amp; Safety"/>
    <n v="8.7741864171993527"/>
    <x v="7"/>
    <n v="2022"/>
    <n v="0"/>
  </r>
  <r>
    <d v="2022-05-30T03:23:03"/>
    <s v="22-1010"/>
    <s v="P069"/>
    <n v="11"/>
    <n v="150"/>
    <n v="150"/>
    <n v="75"/>
    <n v="75"/>
    <n v="1650"/>
    <n v="825"/>
    <n v="825"/>
    <s v="Neither"/>
    <s v="CP-2749"/>
    <s v="Corporate &amp; Professional"/>
    <n v="6.9183250411917196"/>
    <x v="7"/>
    <n v="2022"/>
    <n v="0"/>
  </r>
  <r>
    <d v="2022-01-02T00:00:00"/>
    <s v="22-4971"/>
    <s v="P070"/>
    <n v="11"/>
    <n v="84"/>
    <n v="84"/>
    <n v="21"/>
    <n v="21"/>
    <n v="924"/>
    <n v="231"/>
    <n v="693"/>
    <s v="Dissatisfied"/>
    <s v="SR-9320"/>
    <s v="Sports &amp; Recreation"/>
    <n v="12.1334991293512"/>
    <x v="7"/>
    <n v="2022"/>
    <n v="0"/>
  </r>
  <r>
    <d v="2022-04-17T00:00:00"/>
    <s v="22-2627"/>
    <s v="P077"/>
    <n v="11"/>
    <n v="162"/>
    <n v="162"/>
    <n v="54"/>
    <n v="54"/>
    <n v="1782"/>
    <n v="594"/>
    <n v="1188"/>
    <s v="Satisfied"/>
    <s v="EE-4752"/>
    <s v="Education"/>
    <n v="13.332534707865639"/>
    <x v="7"/>
    <n v="2022"/>
    <n v="0"/>
  </r>
  <r>
    <d v="2022-11-22T19:25:49"/>
    <s v="22-4797"/>
    <s v="P080"/>
    <n v="11"/>
    <n v="57"/>
    <n v="57"/>
    <n v="19"/>
    <n v="19"/>
    <n v="627"/>
    <n v="209"/>
    <n v="418"/>
    <s v="Neither"/>
    <s v="CT-3464"/>
    <s v="Creative &amp; Technology"/>
    <n v="12.207242573430314"/>
    <x v="7"/>
    <n v="2022"/>
    <n v="0"/>
  </r>
  <r>
    <d v="2022-06-23T20:20:29"/>
    <s v="22-2104"/>
    <s v="P081"/>
    <n v="11"/>
    <s v=""/>
    <n v="50"/>
    <s v=""/>
    <n v="25"/>
    <n v="550"/>
    <n v="275"/>
    <n v="275"/>
    <s v="Neither"/>
    <s v="CG-1210"/>
    <s v="Community &amp; Government"/>
    <n v="12.699042739101285"/>
    <x v="7"/>
    <n v="2022"/>
    <n v="0"/>
  </r>
  <r>
    <d v="2022-04-12T22:00:04"/>
    <s v="22-2092"/>
    <s v="P087"/>
    <n v="11"/>
    <n v="176"/>
    <n v="176"/>
    <n v="88"/>
    <n v="88"/>
    <n v="1936"/>
    <n v="968"/>
    <n v="968"/>
    <s v="Satisfied"/>
    <s v="EE-4565"/>
    <s v="Education"/>
    <n v="13.697485557052493"/>
    <x v="7"/>
    <n v="2022"/>
    <n v="0"/>
  </r>
  <r>
    <d v="2022-04-17T04:05:15"/>
    <s v="22-2150"/>
    <s v="P089"/>
    <n v="11"/>
    <n v="102"/>
    <n v="102"/>
    <n v="51"/>
    <n v="51"/>
    <n v="1122"/>
    <n v="561"/>
    <n v="561"/>
    <s v="Neither"/>
    <s v="SR-9632"/>
    <s v="Sports &amp; Recreation"/>
    <n v="11.006397834696006"/>
    <x v="7"/>
    <n v="2022"/>
    <n v="0"/>
  </r>
  <r>
    <d v="2022-02-25T11:58:19"/>
    <s v="22-2426"/>
    <s v="P091"/>
    <n v="11"/>
    <s v=""/>
    <n v="204"/>
    <n v="51"/>
    <n v="51"/>
    <n v="2244"/>
    <n v="561"/>
    <n v="1683"/>
    <s v="Satisfied"/>
    <s v="CP-2468"/>
    <s v="Corporate &amp; Professional"/>
    <n v="12.985332015423809"/>
    <x v="7"/>
    <n v="2022"/>
    <n v="0"/>
  </r>
  <r>
    <d v="2022-12-18T02:36:04"/>
    <s v="22-3511"/>
    <s v="P011"/>
    <n v="12"/>
    <s v=""/>
    <n v="264"/>
    <n v="88"/>
    <n v="88"/>
    <n v="3168"/>
    <n v="1056"/>
    <n v="2112"/>
    <s v="Satisfied"/>
    <s v="CT-3693"/>
    <s v="Creative &amp; Technology"/>
    <n v="13.259563298324382"/>
    <x v="7"/>
    <n v="2022"/>
    <n v="0"/>
  </r>
  <r>
    <d v="2022-06-09T12:32:57"/>
    <s v="22-2628"/>
    <s v="P017"/>
    <n v="12"/>
    <s v=""/>
    <n v="120"/>
    <s v=""/>
    <n v="30"/>
    <n v="1440"/>
    <n v="360"/>
    <n v="1080"/>
    <s v="Neither"/>
    <s v="SR-9729"/>
    <s v="Sports &amp; Recreation"/>
    <n v="12.163730387337393"/>
    <x v="7"/>
    <n v="2022"/>
    <n v="0"/>
  </r>
  <r>
    <d v="2022-02-16T00:00:00"/>
    <s v="22-4663"/>
    <s v="P017"/>
    <n v="12"/>
    <n v="120"/>
    <n v="120"/>
    <n v="30"/>
    <n v="30"/>
    <n v="1440"/>
    <n v="360"/>
    <n v="1080"/>
    <s v="Dissatisfied"/>
    <s v="CG-1923"/>
    <s v="Community &amp; Government"/>
    <n v="10.317615395419679"/>
    <x v="7"/>
    <n v="2022"/>
    <n v="0"/>
  </r>
  <r>
    <d v="2022-08-09T00:00:00"/>
    <s v="22-1471"/>
    <s v="P018"/>
    <n v="12"/>
    <n v="108"/>
    <n v="108"/>
    <s v=""/>
    <n v="54"/>
    <n v="1296"/>
    <n v="648"/>
    <n v="648"/>
    <s v="Neither"/>
    <s v="HS-7291"/>
    <s v="Healthcare &amp; Safety"/>
    <n v="10.42743035829395"/>
    <x v="7"/>
    <n v="2022"/>
    <n v="0"/>
  </r>
  <r>
    <d v="2022-04-15T00:00:00"/>
    <s v="22-1054"/>
    <s v="P038"/>
    <n v="12"/>
    <n v="240"/>
    <n v="240"/>
    <s v=""/>
    <n v="80"/>
    <n v="2880"/>
    <n v="960"/>
    <n v="1920"/>
    <s v="Satisfied"/>
    <s v="EE-434"/>
    <s v="Education"/>
    <n v="12.299779975023837"/>
    <x v="7"/>
    <n v="2022"/>
    <n v="0"/>
  </r>
  <r>
    <d v="2022-07-25T00:00:00"/>
    <s v="22-3007"/>
    <s v="P043"/>
    <n v="12"/>
    <s v=""/>
    <n v="184"/>
    <n v="92"/>
    <n v="92"/>
    <n v="2208"/>
    <n v="1104"/>
    <n v="1104"/>
    <s v="Neither"/>
    <s v="FE-6981"/>
    <s v="Facilities &amp; Services"/>
    <n v="10.517826055804084"/>
    <x v="7"/>
    <n v="2022"/>
    <n v="0"/>
  </r>
  <r>
    <d v="2022-06-02T14:21:57"/>
    <s v="22-4036"/>
    <s v="P047"/>
    <n v="12"/>
    <s v=""/>
    <n v="72"/>
    <n v="36"/>
    <n v="36"/>
    <n v="864"/>
    <n v="432"/>
    <n v="432"/>
    <s v="Neither"/>
    <s v="CG-1264"/>
    <s v="Community &amp; Government"/>
    <n v="13.811876869930865"/>
    <x v="7"/>
    <n v="2022"/>
    <n v="0"/>
  </r>
  <r>
    <d v="2022-07-10T20:36:10"/>
    <s v="22-2490"/>
    <s v="P048"/>
    <n v="12"/>
    <s v=""/>
    <n v="252"/>
    <n v="63"/>
    <n v="63"/>
    <n v="3024"/>
    <n v="756"/>
    <n v="2268"/>
    <s v="Satisfied"/>
    <s v="CG-1446"/>
    <s v="Community &amp; Government"/>
    <n v="14.593670394271927"/>
    <x v="7"/>
    <n v="2022"/>
    <n v="0"/>
  </r>
  <r>
    <d v="2022-03-21T00:00:00"/>
    <s v="22-2549"/>
    <s v="P053"/>
    <n v="12"/>
    <n v="50"/>
    <n v="50"/>
    <s v=""/>
    <n v="25"/>
    <n v="600"/>
    <n v="300"/>
    <n v="300"/>
    <s v="Dissatisfied"/>
    <s v="SR-9180"/>
    <s v="Sports &amp; Recreation"/>
    <n v="13.601235361661526"/>
    <x v="7"/>
    <n v="2022"/>
    <n v="0"/>
  </r>
  <r>
    <d v="2022-04-21T00:00:00"/>
    <s v="22-3995"/>
    <s v="P059"/>
    <n v="12"/>
    <n v="267"/>
    <n v="267"/>
    <s v=""/>
    <n v="89"/>
    <n v="3204"/>
    <n v="1068"/>
    <n v="2136"/>
    <s v="Satisfied"/>
    <s v="CT-3439"/>
    <s v="Creative &amp; Technology"/>
    <n v="7.8974070387684714"/>
    <x v="7"/>
    <n v="2022"/>
    <n v="0"/>
  </r>
  <r>
    <d v="2022-03-20T00:00:00"/>
    <s v="22-1863"/>
    <s v="P062"/>
    <n v="12"/>
    <n v="348"/>
    <n v="348"/>
    <n v="87"/>
    <n v="87"/>
    <n v="4176"/>
    <n v="1044"/>
    <n v="3132"/>
    <s v="Satisfied"/>
    <s v="SR-9307"/>
    <s v="Sports &amp; Recreation"/>
    <n v="11.249825090458803"/>
    <x v="7"/>
    <n v="2022"/>
    <n v="0"/>
  </r>
  <r>
    <d v="2022-12-25T15:42:57"/>
    <s v="22-1890"/>
    <s v="P069"/>
    <n v="12"/>
    <n v="150"/>
    <n v="150"/>
    <s v=""/>
    <n v="75"/>
    <n v="1800"/>
    <n v="900"/>
    <n v="900"/>
    <s v="Satisfied"/>
    <s v="CT-3174"/>
    <s v="Creative &amp; Technology"/>
    <n v="15.18789248529443"/>
    <x v="7"/>
    <n v="2022"/>
    <n v="0"/>
  </r>
  <r>
    <d v="2022-09-24T23:58:40"/>
    <s v="22-4893"/>
    <s v="P072"/>
    <n v="12"/>
    <s v=""/>
    <n v="132"/>
    <n v="44"/>
    <n v="44"/>
    <n v="1584"/>
    <n v="528"/>
    <n v="1056"/>
    <s v="Neither"/>
    <s v="HS-7475"/>
    <s v="Healthcare &amp; Safety"/>
    <n v="13.00553764131261"/>
    <x v="7"/>
    <n v="2022"/>
    <n v="0"/>
  </r>
  <r>
    <d v="2022-05-23T10:31:07"/>
    <s v="22-4806"/>
    <s v="P083"/>
    <n v="12"/>
    <n v="90"/>
    <n v="90"/>
    <n v="45"/>
    <n v="45"/>
    <n v="1080"/>
    <n v="540"/>
    <n v="540"/>
    <s v="Dissatisfied"/>
    <s v="EE-4613"/>
    <s v="Education"/>
    <n v="15.268550004010105"/>
    <x v="7"/>
    <n v="2022"/>
    <n v="0"/>
  </r>
  <r>
    <d v="2022-10-01T15:51:05"/>
    <s v="22-1685"/>
    <s v="P091"/>
    <n v="12"/>
    <n v="204"/>
    <n v="204"/>
    <n v="51"/>
    <n v="51"/>
    <n v="2448"/>
    <n v="612"/>
    <n v="1836"/>
    <s v="Dissatisfied"/>
    <s v="CP-261"/>
    <s v="Corporate &amp; Professional"/>
    <n v="12.545140403858928"/>
    <x v="7"/>
    <n v="2022"/>
    <n v="0"/>
  </r>
  <r>
    <d v="2022-12-31T12:01:54"/>
    <s v="22-2617"/>
    <s v="P091"/>
    <n v="12"/>
    <n v="204"/>
    <n v="204"/>
    <n v="51"/>
    <n v="51"/>
    <n v="2448"/>
    <n v="612"/>
    <n v="1836"/>
    <s v="Neither"/>
    <s v="FE-6260"/>
    <s v="Facilities &amp; Services"/>
    <n v="11.289144410898391"/>
    <x v="7"/>
    <n v="2022"/>
    <n v="0"/>
  </r>
  <r>
    <d v="2022-07-11T00:00:00"/>
    <s v="22-3230"/>
    <s v="P025"/>
    <n v="13"/>
    <s v=""/>
    <n v="210"/>
    <n v="70"/>
    <n v="70"/>
    <n v="2730"/>
    <n v="910"/>
    <n v="1820"/>
    <s v="Neither"/>
    <s v="SR-955"/>
    <s v="Sports &amp; Recreation"/>
    <n v="12.072414596936037"/>
    <x v="7"/>
    <n v="2022"/>
    <n v="0"/>
  </r>
  <r>
    <d v="2022-01-15T00:00:00"/>
    <s v="22-2751"/>
    <s v="P027"/>
    <n v="13"/>
    <n v="140"/>
    <n v="140"/>
    <n v="70"/>
    <n v="70"/>
    <n v="1820"/>
    <n v="910"/>
    <n v="910"/>
    <s v="Dissatisfied"/>
    <s v="FE-6752"/>
    <s v="Facilities &amp; Services"/>
    <n v="10.966283117837653"/>
    <x v="7"/>
    <n v="2022"/>
    <n v="0"/>
  </r>
  <r>
    <d v="2022-01-15T12:16:19"/>
    <s v="22-2712"/>
    <s v="P030"/>
    <n v="13"/>
    <n v="81"/>
    <n v="81"/>
    <n v="27"/>
    <n v="27"/>
    <n v="1053"/>
    <n v="351"/>
    <n v="702"/>
    <s v="Satisfied"/>
    <s v="FE-6617"/>
    <s v="Facilities &amp; Services"/>
    <n v="15.487214309603928"/>
    <x v="7"/>
    <n v="2022"/>
    <n v="0"/>
  </r>
  <r>
    <d v="2022-04-16T00:00:00"/>
    <s v="22-1742"/>
    <s v="P030"/>
    <n v="13"/>
    <n v="81"/>
    <n v="81"/>
    <n v="27"/>
    <n v="27"/>
    <n v="1053"/>
    <n v="351"/>
    <n v="702"/>
    <s v="Neither"/>
    <s v="CG-151"/>
    <s v="Community &amp; Government"/>
    <n v="15.140903556171683"/>
    <x v="7"/>
    <n v="2022"/>
    <n v="0"/>
  </r>
  <r>
    <d v="2022-05-07T00:00:00"/>
    <s v="22-4206"/>
    <s v="P033"/>
    <n v="13"/>
    <s v=""/>
    <n v="57"/>
    <n v="19"/>
    <n v="19"/>
    <n v="741"/>
    <n v="247"/>
    <n v="494"/>
    <s v="Neither"/>
    <s v="EE-4671"/>
    <s v="Education"/>
    <n v="11.862005526237752"/>
    <x v="7"/>
    <n v="2022"/>
    <n v="0"/>
  </r>
  <r>
    <d v="2022-11-02T04:23:06"/>
    <s v="22-1532"/>
    <s v="P044"/>
    <n v="13"/>
    <n v="368"/>
    <n v="368"/>
    <s v=""/>
    <n v="92"/>
    <n v="4784"/>
    <n v="1196"/>
    <n v="3588"/>
    <s v="Satisfied"/>
    <s v="FE-6404"/>
    <s v="Facilities &amp; Services"/>
    <n v="11.226611755437654"/>
    <x v="7"/>
    <n v="2022"/>
    <n v="0"/>
  </r>
  <r>
    <d v="2022-08-27T14:30:47"/>
    <s v="22-4645"/>
    <s v="P045"/>
    <n v="13"/>
    <n v="100"/>
    <n v="100"/>
    <n v="25"/>
    <n v="25"/>
    <n v="1300"/>
    <n v="325"/>
    <n v="975"/>
    <s v="Neither"/>
    <s v="HS-7862"/>
    <s v="Healthcare &amp; Safety"/>
    <n v="14.423322704129969"/>
    <x v="7"/>
    <n v="2022"/>
    <n v="0"/>
  </r>
  <r>
    <d v="2022-02-07T01:53:20"/>
    <s v="22-2977"/>
    <s v="P049"/>
    <n v="13"/>
    <s v=""/>
    <n v="356"/>
    <n v="89"/>
    <n v="89"/>
    <n v="4628"/>
    <n v="1157"/>
    <n v="3471"/>
    <s v="Dissatisfied"/>
    <s v="CP-2393"/>
    <s v="Corporate &amp; Professional"/>
    <n v="12.131375018945562"/>
    <x v="7"/>
    <n v="2022"/>
    <n v="0"/>
  </r>
  <r>
    <d v="2022-02-04T00:00:00"/>
    <s v="22-3552"/>
    <s v="P055"/>
    <n v="13"/>
    <n v="360"/>
    <n v="360"/>
    <n v="90"/>
    <n v="90"/>
    <n v="4680"/>
    <n v="1170"/>
    <n v="3510"/>
    <s v="Neither"/>
    <s v="CG-1543"/>
    <s v="Community &amp; Government"/>
    <n v="10.968401424454578"/>
    <x v="7"/>
    <n v="2022"/>
    <n v="0"/>
  </r>
  <r>
    <d v="2022-07-23T00:00:00"/>
    <s v="22-1553"/>
    <s v="P064"/>
    <n v="13"/>
    <n v="231"/>
    <n v="231"/>
    <n v="77"/>
    <n v="77"/>
    <n v="3003"/>
    <n v="1001"/>
    <n v="2002"/>
    <s v="Neither"/>
    <s v="CP-2694"/>
    <s v="Corporate &amp; Professional"/>
    <n v="12.921682080641304"/>
    <x v="7"/>
    <n v="2022"/>
    <n v="0"/>
  </r>
  <r>
    <d v="2022-11-26T07:36:24"/>
    <s v="22-2244"/>
    <s v="P065"/>
    <n v="13"/>
    <n v="50"/>
    <n v="50"/>
    <n v="25"/>
    <n v="25"/>
    <n v="650"/>
    <n v="325"/>
    <n v="325"/>
    <s v="Neither"/>
    <s v="EE-4797"/>
    <s v="Education"/>
    <n v="9.5176115401380308"/>
    <x v="7"/>
    <n v="2022"/>
    <n v="0"/>
  </r>
  <r>
    <d v="2022-05-23T23:30:07"/>
    <s v="22-3865"/>
    <s v="P070"/>
    <n v="13"/>
    <n v="84"/>
    <n v="84"/>
    <s v=""/>
    <n v="21"/>
    <n v="1092"/>
    <n v="273"/>
    <n v="819"/>
    <s v="Neither"/>
    <s v="CG-1833"/>
    <s v="Community &amp; Government"/>
    <n v="8.1595626482464514"/>
    <x v="7"/>
    <n v="2022"/>
    <n v="0"/>
  </r>
  <r>
    <d v="2022-08-18T03:33:31"/>
    <s v="22-1807"/>
    <s v="P071"/>
    <n v="13"/>
    <n v="210"/>
    <n v="210"/>
    <s v=""/>
    <n v="70"/>
    <n v="2730"/>
    <n v="910"/>
    <n v="1820"/>
    <s v="Neither"/>
    <s v="EE-4308"/>
    <s v="Education"/>
    <n v="10.518436853046438"/>
    <x v="7"/>
    <n v="2022"/>
    <n v="0"/>
  </r>
  <r>
    <d v="2022-05-30T00:00:00"/>
    <s v="22-1713"/>
    <s v="P073"/>
    <n v="13"/>
    <n v="48"/>
    <n v="48"/>
    <n v="24"/>
    <n v="24"/>
    <n v="624"/>
    <n v="312"/>
    <n v="312"/>
    <s v="Dissatisfied"/>
    <s v="CT-3613"/>
    <s v="Creative &amp; Technology"/>
    <n v="14.064516999204997"/>
    <x v="7"/>
    <n v="2022"/>
    <n v="0"/>
  </r>
  <r>
    <d v="2022-06-09T00:00:00"/>
    <s v="22-1641"/>
    <s v="P078"/>
    <n v="13"/>
    <n v="225"/>
    <n v="225"/>
    <n v="75"/>
    <n v="75"/>
    <n v="2925"/>
    <n v="975"/>
    <n v="1950"/>
    <s v="Satisfied"/>
    <s v="CT-3443"/>
    <s v="Creative &amp; Technology"/>
    <n v="11.31221475547909"/>
    <x v="7"/>
    <n v="2022"/>
    <n v="0"/>
  </r>
  <r>
    <d v="2022-07-22T00:00:00"/>
    <s v="22-3336"/>
    <s v="P084"/>
    <n v="13"/>
    <n v="154"/>
    <n v="154"/>
    <s v=""/>
    <n v="77"/>
    <n v="2002"/>
    <n v="1001"/>
    <n v="1001"/>
    <s v="Satisfied"/>
    <s v="HS-7129"/>
    <s v="Healthcare &amp; Safety"/>
    <n v="10.112765954734209"/>
    <x v="7"/>
    <n v="2022"/>
    <n v="0"/>
  </r>
  <r>
    <d v="2022-05-24T10:15:31"/>
    <s v="22-2206"/>
    <s v="P085"/>
    <n v="13"/>
    <n v="320"/>
    <n v="320"/>
    <n v="80"/>
    <n v="80"/>
    <n v="4160"/>
    <n v="1040"/>
    <n v="3120"/>
    <s v="Neither"/>
    <s v="CG-1145"/>
    <s v="Community &amp; Government"/>
    <n v="11.238524301148807"/>
    <x v="7"/>
    <n v="2022"/>
    <n v="0"/>
  </r>
  <r>
    <d v="2022-07-14T00:00:00"/>
    <s v="22-4450"/>
    <s v="P085"/>
    <n v="13"/>
    <n v="320"/>
    <n v="320"/>
    <n v="80"/>
    <n v="80"/>
    <n v="4160"/>
    <n v="1040"/>
    <n v="3120"/>
    <s v="Neither"/>
    <s v="SR-9757"/>
    <s v="Sports &amp; Recreation"/>
    <n v="11.970975110943924"/>
    <x v="7"/>
    <n v="2022"/>
    <n v="0"/>
  </r>
  <r>
    <d v="2022-05-10T16:20:10"/>
    <s v="22-3260"/>
    <s v="P089"/>
    <n v="13"/>
    <s v=""/>
    <n v="102"/>
    <n v="51"/>
    <n v="51"/>
    <n v="1326"/>
    <n v="663"/>
    <n v="663"/>
    <s v="Satisfied"/>
    <s v="EE-423"/>
    <s v="Education"/>
    <n v="12.503632939408062"/>
    <x v="7"/>
    <n v="2022"/>
    <n v="0"/>
  </r>
  <r>
    <d v="2022-02-21T21:20:41"/>
    <s v="22-1996"/>
    <s v="P090"/>
    <n v="13"/>
    <s v=""/>
    <n v="57"/>
    <s v=""/>
    <n v="19"/>
    <n v="741"/>
    <n v="247"/>
    <n v="494"/>
    <s v="Satisfied"/>
    <s v="HS-7367"/>
    <s v="Healthcare &amp; Safety"/>
    <n v="14.460020532456038"/>
    <x v="7"/>
    <n v="2022"/>
    <n v="0"/>
  </r>
  <r>
    <d v="2022-03-23T00:00:00"/>
    <s v="22-3619"/>
    <s v="P091"/>
    <n v="13"/>
    <n v="204"/>
    <n v="204"/>
    <n v="51"/>
    <n v="51"/>
    <n v="2652"/>
    <n v="663"/>
    <n v="1989"/>
    <s v="Neither"/>
    <s v="CG-1416"/>
    <s v="Community &amp; Government"/>
    <n v="12.155895475340943"/>
    <x v="7"/>
    <n v="2022"/>
    <n v="0"/>
  </r>
  <r>
    <d v="2022-03-13T00:00:00"/>
    <s v="22-3165"/>
    <s v="P095"/>
    <n v="13"/>
    <n v="116"/>
    <n v="116"/>
    <n v="29"/>
    <n v="29"/>
    <n v="1508"/>
    <n v="377"/>
    <n v="1131"/>
    <s v="Neither"/>
    <s v="CT-3966"/>
    <s v="Creative &amp; Technology"/>
    <n v="10.524491192521829"/>
    <x v="7"/>
    <n v="2022"/>
    <n v="0"/>
  </r>
  <r>
    <d v="2022-06-06T00:00:00"/>
    <s v="22-1715"/>
    <s v="P002"/>
    <n v="14"/>
    <n v="144"/>
    <n v="144"/>
    <n v="36"/>
    <n v="36"/>
    <n v="2016"/>
    <n v="504"/>
    <n v="1512"/>
    <s v="Neither"/>
    <s v="CT-3737"/>
    <s v="Creative &amp; Technology"/>
    <n v="8.0758315802191021"/>
    <x v="7"/>
    <n v="2022"/>
    <n v="0"/>
  </r>
  <r>
    <d v="2022-01-12T05:38:28"/>
    <s v="22-2355"/>
    <s v="P006"/>
    <n v="14"/>
    <n v="38"/>
    <n v="38"/>
    <n v="19"/>
    <n v="19"/>
    <n v="532"/>
    <n v="266"/>
    <n v="266"/>
    <s v="Satisfied"/>
    <s v="SR-9853"/>
    <s v="Sports &amp; Recreation"/>
    <n v="7.9963422143733238"/>
    <x v="7"/>
    <n v="2022"/>
    <n v="0"/>
  </r>
  <r>
    <d v="2022-10-11T19:50:03"/>
    <s v="22-3859"/>
    <s v="P007"/>
    <n v="14"/>
    <n v="225"/>
    <n v="225"/>
    <n v="75"/>
    <n v="75"/>
    <n v="3150"/>
    <n v="1050"/>
    <n v="2100"/>
    <s v="Satisfied"/>
    <s v="FE-6765"/>
    <s v="Facilities &amp; Services"/>
    <n v="7.7337149713827413"/>
    <x v="7"/>
    <n v="2022"/>
    <n v="0"/>
  </r>
  <r>
    <d v="2022-05-11T09:02:06"/>
    <s v="22-3183"/>
    <s v="P012"/>
    <n v="14"/>
    <n v="30"/>
    <n v="30"/>
    <n v="15"/>
    <n v="15"/>
    <n v="420"/>
    <n v="210"/>
    <n v="210"/>
    <s v="Neither"/>
    <s v="CT-3342"/>
    <s v="Creative &amp; Technology"/>
    <n v="11.394777319422785"/>
    <x v="7"/>
    <n v="2022"/>
    <n v="0"/>
  </r>
  <r>
    <d v="2022-03-10T02:26:54"/>
    <s v="22-3983"/>
    <s v="P014"/>
    <n v="14"/>
    <n v="166"/>
    <n v="166"/>
    <s v=""/>
    <n v="83"/>
    <n v="2324"/>
    <n v="1162"/>
    <n v="1162"/>
    <s v="Dissatisfied"/>
    <s v="CT-3169"/>
    <s v="Creative &amp; Technology"/>
    <n v="8.8514729234790472"/>
    <x v="7"/>
    <n v="2022"/>
    <n v="0"/>
  </r>
  <r>
    <d v="2022-04-12T20:12:01"/>
    <s v="22-4690"/>
    <s v="P015"/>
    <n v="14"/>
    <s v=""/>
    <n v="176"/>
    <n v="88"/>
    <n v="88"/>
    <n v="2464"/>
    <n v="1232"/>
    <n v="1232"/>
    <s v="Dissatisfied"/>
    <s v="CT-3105"/>
    <s v="Creative &amp; Technology"/>
    <n v="13.827196127590291"/>
    <x v="7"/>
    <n v="2022"/>
    <n v="0"/>
  </r>
  <r>
    <d v="2022-02-23T16:34:59"/>
    <s v="22-2509"/>
    <s v="P018"/>
    <n v="14"/>
    <s v=""/>
    <n v="108"/>
    <n v="54"/>
    <n v="54"/>
    <n v="1512"/>
    <n v="756"/>
    <n v="756"/>
    <s v="Dissatisfied"/>
    <s v="EE-4869"/>
    <s v="Education"/>
    <n v="14.687857652112591"/>
    <x v="7"/>
    <n v="2022"/>
    <n v="0"/>
  </r>
  <r>
    <d v="2022-03-01T00:00:00"/>
    <s v="22-4031"/>
    <s v="P018"/>
    <n v="14"/>
    <n v="108"/>
    <n v="108"/>
    <n v="54"/>
    <n v="54"/>
    <n v="1512"/>
    <n v="756"/>
    <n v="756"/>
    <s v="Dissatisfied"/>
    <s v="CG-1835"/>
    <s v="Community &amp; Government"/>
    <n v="13.095446915421235"/>
    <x v="7"/>
    <n v="2022"/>
    <n v="0"/>
  </r>
  <r>
    <d v="2022-06-15T15:17:59"/>
    <s v="22-3852"/>
    <s v="P021"/>
    <n v="14"/>
    <n v="207"/>
    <n v="207"/>
    <n v="69"/>
    <n v="69"/>
    <n v="2898"/>
    <n v="966"/>
    <n v="1932"/>
    <s v="Dissatisfied"/>
    <s v="CT-3796"/>
    <s v="Creative &amp; Technology"/>
    <n v="15.207985888346794"/>
    <x v="7"/>
    <n v="2022"/>
    <n v="0"/>
  </r>
  <r>
    <d v="2022-12-28T12:02:25"/>
    <s v="22-4186"/>
    <s v="P021"/>
    <n v="14"/>
    <s v=""/>
    <n v="207"/>
    <s v=""/>
    <n v="69"/>
    <n v="2898"/>
    <n v="966"/>
    <n v="1932"/>
    <s v="Neither"/>
    <s v="SR-9666"/>
    <s v="Sports &amp; Recreation"/>
    <n v="10.132922049221957"/>
    <x v="7"/>
    <n v="2022"/>
    <n v="0"/>
  </r>
  <r>
    <d v="2022-01-18T00:00:00"/>
    <s v="22-4503"/>
    <s v="P022"/>
    <n v="14"/>
    <n v="153"/>
    <n v="153"/>
    <n v="51"/>
    <n v="51"/>
    <n v="2142"/>
    <n v="714"/>
    <n v="1428"/>
    <s v="Neither"/>
    <s v="FE-6753"/>
    <s v="Facilities &amp; Services"/>
    <n v="11.644564584314265"/>
    <x v="7"/>
    <n v="2022"/>
    <n v="0"/>
  </r>
  <r>
    <d v="2022-07-17T00:00:00"/>
    <s v="22-3049"/>
    <s v="P030"/>
    <n v="14"/>
    <s v=""/>
    <n v="81"/>
    <n v="27"/>
    <n v="27"/>
    <n v="1134"/>
    <n v="378"/>
    <n v="756"/>
    <s v="Neither"/>
    <s v="CP-2555"/>
    <s v="Corporate &amp; Professional"/>
    <n v="9.1057685343725456"/>
    <x v="7"/>
    <n v="2022"/>
    <n v="0"/>
  </r>
  <r>
    <d v="2022-06-29T19:11:51"/>
    <s v="22-4703"/>
    <s v="P034"/>
    <n v="14"/>
    <s v=""/>
    <n v="114"/>
    <s v=""/>
    <n v="57"/>
    <n v="1596"/>
    <n v="798"/>
    <n v="798"/>
    <s v="Neither"/>
    <s v="SR-9757"/>
    <s v="Sports &amp; Recreation"/>
    <n v="11.970975110943924"/>
    <x v="7"/>
    <n v="2022"/>
    <n v="0"/>
  </r>
  <r>
    <d v="2022-03-30T00:00:00"/>
    <s v="22-4948"/>
    <s v="P036"/>
    <n v="14"/>
    <n v="280"/>
    <n v="280"/>
    <n v="70"/>
    <n v="70"/>
    <n v="3920"/>
    <n v="980"/>
    <n v="2940"/>
    <s v="Satisfied"/>
    <s v="CP-2862"/>
    <s v="Corporate &amp; Professional"/>
    <n v="14.370283356317486"/>
    <x v="7"/>
    <n v="2022"/>
    <n v="0"/>
  </r>
  <r>
    <d v="2022-02-17T15:45:37"/>
    <s v="22-3164"/>
    <s v="P039"/>
    <n v="14"/>
    <s v=""/>
    <n v="270"/>
    <n v="90"/>
    <n v="90"/>
    <n v="3780"/>
    <n v="1260"/>
    <n v="2520"/>
    <s v="Neither"/>
    <s v="CP-2690"/>
    <s v="Corporate &amp; Professional"/>
    <n v="10.408704992688252"/>
    <x v="7"/>
    <n v="2022"/>
    <n v="0"/>
  </r>
  <r>
    <d v="2022-06-05T16:27:33"/>
    <s v="22-2036"/>
    <s v="P041"/>
    <n v="14"/>
    <n v="144"/>
    <n v="144"/>
    <s v=""/>
    <n v="36"/>
    <n v="2016"/>
    <n v="504"/>
    <n v="1512"/>
    <s v="Dissatisfied"/>
    <s v="HS-7161"/>
    <s v="Healthcare &amp; Safety"/>
    <n v="10.28240320324797"/>
    <x v="7"/>
    <n v="2022"/>
    <n v="0"/>
  </r>
  <r>
    <d v="2022-03-27T23:40:58"/>
    <s v="22-4441"/>
    <s v="P042"/>
    <n v="14"/>
    <s v=""/>
    <n v="50"/>
    <n v="25"/>
    <n v="25"/>
    <n v="700"/>
    <n v="350"/>
    <n v="350"/>
    <s v="Neither"/>
    <s v="CT-3721"/>
    <s v="Creative &amp; Technology"/>
    <n v="11.03324198943719"/>
    <x v="7"/>
    <n v="2022"/>
    <n v="0"/>
  </r>
  <r>
    <d v="2022-10-03T08:01:42"/>
    <s v="22-3484"/>
    <s v="P043"/>
    <n v="14"/>
    <n v="184"/>
    <n v="184"/>
    <n v="92"/>
    <n v="92"/>
    <n v="2576"/>
    <n v="1288"/>
    <n v="1288"/>
    <s v="Dissatisfied"/>
    <s v="HS-712"/>
    <s v="Healthcare &amp; Safety"/>
    <n v="10.428287009858728"/>
    <x v="7"/>
    <n v="2022"/>
    <n v="0"/>
  </r>
  <r>
    <d v="2022-05-15T22:16:28"/>
    <s v="22-4598"/>
    <s v="P044"/>
    <n v="14"/>
    <n v="368"/>
    <n v="368"/>
    <n v="92"/>
    <n v="92"/>
    <n v="5152"/>
    <n v="1288"/>
    <n v="3864"/>
    <s v="Neither"/>
    <s v="EE-4774"/>
    <s v="Education"/>
    <n v="15.12637675023732"/>
    <x v="7"/>
    <n v="2022"/>
    <n v="0"/>
  </r>
  <r>
    <d v="2022-02-27T00:00:00"/>
    <s v="22-1366"/>
    <s v="P047"/>
    <n v="14"/>
    <n v="72"/>
    <n v="72"/>
    <n v="36"/>
    <n v="36"/>
    <n v="1008"/>
    <n v="504"/>
    <n v="504"/>
    <s v="Satisfied"/>
    <s v="CG-1547"/>
    <s v="Community &amp; Government"/>
    <n v="11.631646244583138"/>
    <x v="7"/>
    <n v="2022"/>
    <n v="0"/>
  </r>
  <r>
    <d v="2022-06-14T18:49:25"/>
    <s v="22-1421"/>
    <s v="P048"/>
    <n v="14"/>
    <n v="252"/>
    <n v="252"/>
    <n v="63"/>
    <n v="63"/>
    <n v="3528"/>
    <n v="882"/>
    <n v="2646"/>
    <s v="Satisfied"/>
    <s v="HS-7993"/>
    <s v="Healthcare &amp; Safety"/>
    <n v="13.106678263594747"/>
    <x v="7"/>
    <n v="2022"/>
    <n v="0"/>
  </r>
  <r>
    <d v="2022-01-12T11:08:13"/>
    <s v="22-1168"/>
    <s v="P049"/>
    <n v="14"/>
    <s v=""/>
    <n v="356"/>
    <n v="89"/>
    <n v="89"/>
    <n v="4984"/>
    <n v="1246"/>
    <n v="3738"/>
    <s v="Neither"/>
    <s v="FE-6562"/>
    <s v="Facilities &amp; Services"/>
    <n v="14.573178107544177"/>
    <x v="7"/>
    <n v="2022"/>
    <n v="0"/>
  </r>
  <r>
    <d v="2022-10-12T21:01:48"/>
    <s v="22-3046"/>
    <s v="P050"/>
    <n v="14"/>
    <s v=""/>
    <n v="108"/>
    <n v="36"/>
    <n v="36"/>
    <n v="1512"/>
    <n v="504"/>
    <n v="1008"/>
    <s v="Neither"/>
    <s v="CT-3174"/>
    <s v="Creative &amp; Technology"/>
    <n v="15.18789248529443"/>
    <x v="7"/>
    <n v="2022"/>
    <n v="0"/>
  </r>
  <r>
    <d v="2022-12-12T00:42:02"/>
    <s v="22-2445"/>
    <s v="P052"/>
    <n v="14"/>
    <n v="352"/>
    <n v="352"/>
    <n v="88"/>
    <n v="88"/>
    <n v="4928"/>
    <n v="1232"/>
    <n v="3696"/>
    <s v="Dissatisfied"/>
    <s v="CP-2393"/>
    <s v="Corporate &amp; Professional"/>
    <n v="12.131375018945562"/>
    <x v="7"/>
    <n v="2022"/>
    <n v="0"/>
  </r>
  <r>
    <d v="2022-06-26T20:37:59"/>
    <s v="22-3206"/>
    <s v="P054"/>
    <n v="14"/>
    <s v=""/>
    <n v="144"/>
    <n v="48"/>
    <n v="48"/>
    <n v="2016"/>
    <n v="672"/>
    <n v="1344"/>
    <s v="Satisfied"/>
    <s v="EE-4646"/>
    <s v="Education"/>
    <n v="16.368863536738775"/>
    <x v="7"/>
    <n v="2022"/>
    <n v="0"/>
  </r>
  <r>
    <d v="2022-05-13T18:09:14"/>
    <s v="22-1034"/>
    <s v="P059"/>
    <n v="14"/>
    <n v="267"/>
    <n v="267"/>
    <n v="89"/>
    <n v="89"/>
    <n v="3738"/>
    <n v="1246"/>
    <n v="2492"/>
    <s v="Neither"/>
    <s v="FE-6249"/>
    <s v="Facilities &amp; Services"/>
    <n v="9.1877733607656964"/>
    <x v="7"/>
    <n v="2022"/>
    <n v="0"/>
  </r>
  <r>
    <d v="2022-08-16T00:00:00"/>
    <s v="22-2750"/>
    <s v="P059"/>
    <n v="14"/>
    <s v=""/>
    <n v="267"/>
    <n v="89"/>
    <n v="89"/>
    <n v="3738"/>
    <n v="1246"/>
    <n v="2492"/>
    <s v="Dissatisfied"/>
    <s v="CP-2264"/>
    <s v="Corporate &amp; Professional"/>
    <n v="6.221489120484736"/>
    <x v="7"/>
    <n v="2022"/>
    <n v="0"/>
  </r>
  <r>
    <d v="2022-05-17T02:53:37"/>
    <s v="22-2320"/>
    <s v="P061"/>
    <n v="14"/>
    <n v="264"/>
    <n v="264"/>
    <n v="88"/>
    <n v="88"/>
    <n v="3696"/>
    <n v="1232"/>
    <n v="2464"/>
    <s v="Neither"/>
    <s v="HS-7273"/>
    <s v="Healthcare &amp; Safety"/>
    <n v="14.341195386574373"/>
    <x v="7"/>
    <n v="2022"/>
    <n v="0"/>
  </r>
  <r>
    <d v="2022-02-26T16:37:07"/>
    <s v="22-3987"/>
    <s v="P063"/>
    <n v="14"/>
    <s v=""/>
    <n v="261"/>
    <n v="87"/>
    <n v="87"/>
    <n v="3654"/>
    <n v="1218"/>
    <n v="2436"/>
    <s v="Neither"/>
    <s v="EE-4669"/>
    <s v="Education"/>
    <n v="12.147202500273634"/>
    <x v="7"/>
    <n v="2022"/>
    <n v="0"/>
  </r>
  <r>
    <d v="2022-06-17T00:00:00"/>
    <s v="22-3041"/>
    <s v="P063"/>
    <n v="14"/>
    <s v=""/>
    <n v="261"/>
    <s v=""/>
    <n v="87"/>
    <n v="3654"/>
    <n v="1218"/>
    <n v="2436"/>
    <s v="Neither"/>
    <s v="CT-3949"/>
    <s v="Creative &amp; Technology"/>
    <n v="9.8384363471888783"/>
    <x v="7"/>
    <n v="2022"/>
    <n v="0"/>
  </r>
  <r>
    <d v="2022-06-25T00:00:00"/>
    <s v="22-1894"/>
    <s v="P070"/>
    <n v="14"/>
    <s v=""/>
    <n v="84"/>
    <n v="21"/>
    <n v="21"/>
    <n v="1176"/>
    <n v="294"/>
    <n v="882"/>
    <s v="Neither"/>
    <s v="EE-4357"/>
    <s v="Education"/>
    <n v="13.466362789017223"/>
    <x v="7"/>
    <n v="2022"/>
    <n v="0"/>
  </r>
  <r>
    <d v="2022-04-11T00:00:00"/>
    <s v="22-1030"/>
    <s v="P094"/>
    <n v="14"/>
    <s v=""/>
    <n v="80"/>
    <n v="20"/>
    <n v="20"/>
    <n v="1120"/>
    <n v="280"/>
    <n v="840"/>
    <s v="Dissatisfied"/>
    <s v="CG-1367"/>
    <s v="Community &amp; Government"/>
    <n v="15.60430546146185"/>
    <x v="7"/>
    <n v="2022"/>
    <n v="0"/>
  </r>
  <r>
    <d v="2022-11-11T10:00:54"/>
    <s v="22-3726"/>
    <s v="P097"/>
    <n v="14"/>
    <n v="92"/>
    <n v="92"/>
    <n v="46"/>
    <n v="46"/>
    <n v="1288"/>
    <n v="644"/>
    <n v="644"/>
    <s v="Neither"/>
    <s v="CT-3966"/>
    <s v="Creative &amp; Technology"/>
    <n v="10.524491192521829"/>
    <x v="7"/>
    <n v="2022"/>
    <n v="0"/>
  </r>
  <r>
    <d v="2022-06-24T10:06:24"/>
    <s v="22-1618"/>
    <s v="P002"/>
    <n v="15"/>
    <n v="144"/>
    <n v="144"/>
    <n v="36"/>
    <n v="36"/>
    <n v="2160"/>
    <n v="540"/>
    <n v="1620"/>
    <s v="Neither"/>
    <s v="FE-6753"/>
    <s v="Facilities &amp; Services"/>
    <n v="11.644564584314265"/>
    <x v="7"/>
    <n v="2022"/>
    <n v="0"/>
  </r>
  <r>
    <d v="2022-08-01T00:00:00"/>
    <s v="22-2294"/>
    <s v="P002"/>
    <n v="15"/>
    <n v="144"/>
    <n v="144"/>
    <n v="36"/>
    <n v="36"/>
    <n v="2160"/>
    <n v="540"/>
    <n v="1620"/>
    <s v="Satisfied"/>
    <s v="CP-2846"/>
    <s v="Corporate &amp; Professional"/>
    <n v="16.254955391951082"/>
    <x v="7"/>
    <n v="2022"/>
    <n v="0"/>
  </r>
  <r>
    <d v="2022-02-10T00:00:00"/>
    <s v="22-2726"/>
    <s v="P008"/>
    <n v="15"/>
    <n v="225"/>
    <n v="225"/>
    <n v="75"/>
    <n v="75"/>
    <n v="3375"/>
    <n v="1125"/>
    <n v="2250"/>
    <s v="Dissatisfied"/>
    <s v="EE-4357"/>
    <s v="Education"/>
    <n v="13.466362789017223"/>
    <x v="7"/>
    <n v="2022"/>
    <n v="0"/>
  </r>
  <r>
    <d v="2022-03-05T00:00:00"/>
    <s v="22-3038"/>
    <s v="P008"/>
    <n v="15"/>
    <n v="225"/>
    <n v="225"/>
    <n v="75"/>
    <n v="75"/>
    <n v="3375"/>
    <n v="1125"/>
    <n v="2250"/>
    <s v="Satisfied"/>
    <s v="HS-7827"/>
    <s v="Healthcare &amp; Safety"/>
    <n v="9.3014286057233697"/>
    <x v="7"/>
    <n v="2022"/>
    <n v="0"/>
  </r>
  <r>
    <d v="2022-04-28T04:19:22"/>
    <s v="22-4775"/>
    <s v="P010"/>
    <n v="15"/>
    <n v="144"/>
    <n v="144"/>
    <s v=""/>
    <n v="36"/>
    <n v="2160"/>
    <n v="540"/>
    <n v="1620"/>
    <s v="Dissatisfied"/>
    <s v="EE-4646"/>
    <s v="Education"/>
    <n v="16.368863536738775"/>
    <x v="7"/>
    <n v="2022"/>
    <n v="0"/>
  </r>
  <r>
    <d v="2022-01-11T00:00:00"/>
    <s v="22-2171"/>
    <s v="P010"/>
    <n v="15"/>
    <n v="144"/>
    <n v="144"/>
    <n v="36"/>
    <n v="36"/>
    <n v="2160"/>
    <n v="540"/>
    <n v="1620"/>
    <s v="Neither"/>
    <s v="CG-1210"/>
    <s v="Community &amp; Government"/>
    <n v="12.699042739101285"/>
    <x v="7"/>
    <n v="2022"/>
    <n v="0"/>
  </r>
  <r>
    <d v="2022-06-23T00:00:00"/>
    <s v="22-3699"/>
    <s v="P019"/>
    <n v="15"/>
    <n v="308"/>
    <n v="308"/>
    <n v="77"/>
    <n v="77"/>
    <n v="4620"/>
    <n v="1155"/>
    <n v="3465"/>
    <s v="Neither"/>
    <s v="FE-6341"/>
    <s v="Facilities &amp; Services"/>
    <n v="13.104576594826185"/>
    <x v="7"/>
    <n v="2022"/>
    <n v="0"/>
  </r>
  <r>
    <d v="2022-03-08T20:15:14"/>
    <s v="22-3797"/>
    <s v="P026"/>
    <n v="15"/>
    <n v="280"/>
    <n v="280"/>
    <n v="70"/>
    <n v="70"/>
    <n v="4200"/>
    <n v="1050"/>
    <n v="3150"/>
    <s v="Satisfied"/>
    <s v="CT-3518"/>
    <s v="Creative &amp; Technology"/>
    <n v="11.939773463335372"/>
    <x v="7"/>
    <n v="2022"/>
    <n v="0"/>
  </r>
  <r>
    <d v="2022-05-06T00:00:00"/>
    <s v="22-2492"/>
    <s v="P026"/>
    <n v="15"/>
    <n v="280"/>
    <n v="280"/>
    <n v="70"/>
    <n v="70"/>
    <n v="4200"/>
    <n v="1050"/>
    <n v="3150"/>
    <s v="Satisfied"/>
    <s v="CP-2690"/>
    <s v="Corporate &amp; Professional"/>
    <n v="10.408704992688252"/>
    <x v="7"/>
    <n v="2022"/>
    <n v="0"/>
  </r>
  <r>
    <d v="2022-05-01T22:15:37"/>
    <s v="22-4199"/>
    <s v="P027"/>
    <n v="15"/>
    <n v="140"/>
    <n v="140"/>
    <n v="70"/>
    <n v="70"/>
    <n v="2100"/>
    <n v="1050"/>
    <n v="1050"/>
    <s v="Satisfied"/>
    <s v="CT-3465"/>
    <s v="Creative &amp; Technology"/>
    <n v="12.990345718839325"/>
    <x v="7"/>
    <n v="2022"/>
    <n v="0"/>
  </r>
  <r>
    <d v="2022-05-26T23:08:07"/>
    <s v="22-4859"/>
    <s v="P027"/>
    <n v="15"/>
    <s v=""/>
    <n v="140"/>
    <n v="70"/>
    <n v="70"/>
    <n v="2100"/>
    <n v="1050"/>
    <n v="1050"/>
    <s v="Neither"/>
    <s v="HS-7161"/>
    <s v="Healthcare &amp; Safety"/>
    <n v="10.28240320324797"/>
    <x v="7"/>
    <n v="2022"/>
    <n v="0"/>
  </r>
  <r>
    <d v="2022-10-31T04:53:22"/>
    <s v="22-1404"/>
    <s v="P032"/>
    <n v="15"/>
    <s v=""/>
    <n v="92"/>
    <n v="46"/>
    <n v="46"/>
    <n v="1380"/>
    <n v="690"/>
    <n v="690"/>
    <s v="Neither"/>
    <s v="CT-3518"/>
    <s v="Creative &amp; Technology"/>
    <n v="11.939773463335372"/>
    <x v="7"/>
    <n v="2022"/>
    <n v="0"/>
  </r>
  <r>
    <d v="2022-03-11T00:00:00"/>
    <s v="22-1717"/>
    <s v="P037"/>
    <n v="15"/>
    <s v=""/>
    <n v="160"/>
    <s v=""/>
    <n v="80"/>
    <n v="2400"/>
    <n v="1200"/>
    <n v="1200"/>
    <s v="Neither"/>
    <s v="CP-2574"/>
    <s v="Corporate &amp; Professional"/>
    <n v="12.275875773922367"/>
    <x v="7"/>
    <n v="2022"/>
    <n v="0"/>
  </r>
  <r>
    <d v="2022-03-21T20:41:49"/>
    <s v="22-1925"/>
    <s v="P039"/>
    <n v="15"/>
    <n v="270"/>
    <n v="270"/>
    <n v="90"/>
    <n v="90"/>
    <n v="4050"/>
    <n v="1350"/>
    <n v="2700"/>
    <s v="Dissatisfied"/>
    <s v="EE-4669"/>
    <s v="Education"/>
    <n v="12.147202500273634"/>
    <x v="7"/>
    <n v="2022"/>
    <n v="0"/>
  </r>
  <r>
    <d v="2022-07-06T00:00:00"/>
    <s v="22-2917"/>
    <s v="P043"/>
    <n v="15"/>
    <n v="184"/>
    <n v="184"/>
    <n v="92"/>
    <n v="92"/>
    <n v="2760"/>
    <n v="1380"/>
    <n v="1380"/>
    <s v="Neither"/>
    <s v="CP-2735"/>
    <s v="Corporate &amp; Professional"/>
    <n v="11.769937929618399"/>
    <x v="7"/>
    <n v="2022"/>
    <n v="0"/>
  </r>
  <r>
    <d v="2022-05-21T14:24:03"/>
    <s v="22-4411"/>
    <s v="P046"/>
    <n v="15"/>
    <n v="38"/>
    <n v="38"/>
    <n v="19"/>
    <n v="19"/>
    <n v="570"/>
    <n v="285"/>
    <n v="285"/>
    <s v="Satisfied"/>
    <s v="EE-4671"/>
    <s v="Education"/>
    <n v="11.862005526237752"/>
    <x v="7"/>
    <n v="2022"/>
    <n v="0"/>
  </r>
  <r>
    <d v="2022-05-30T18:50:14"/>
    <s v="22-1196"/>
    <s v="P057"/>
    <n v="15"/>
    <s v=""/>
    <n v="252"/>
    <n v="63"/>
    <n v="63"/>
    <n v="3780"/>
    <n v="945"/>
    <n v="2835"/>
    <s v="Neither"/>
    <s v="EE-4580"/>
    <s v="Education"/>
    <n v="13.275355576494196"/>
    <x v="7"/>
    <n v="2022"/>
    <n v="0"/>
  </r>
  <r>
    <d v="2022-08-14T00:00:00"/>
    <s v="22-2585"/>
    <s v="P058"/>
    <n v="15"/>
    <n v="356"/>
    <n v="356"/>
    <n v="89"/>
    <n v="89"/>
    <n v="5340"/>
    <n v="1335"/>
    <n v="4005"/>
    <s v="Neither"/>
    <s v="EE-4858"/>
    <s v="Education"/>
    <n v="12.456740895640767"/>
    <x v="7"/>
    <n v="2022"/>
    <n v="0"/>
  </r>
  <r>
    <d v="2022-01-20T00:00:00"/>
    <s v="22-1861"/>
    <s v="P064"/>
    <n v="15"/>
    <n v="231"/>
    <n v="231"/>
    <n v="77"/>
    <n v="77"/>
    <n v="3465"/>
    <n v="1155"/>
    <n v="2310"/>
    <s v="Neither"/>
    <s v="CG-1557"/>
    <s v="Community &amp; Government"/>
    <n v="10.826646539963521"/>
    <x v="7"/>
    <n v="2022"/>
    <n v="0"/>
  </r>
  <r>
    <d v="2022-06-29T00:00:00"/>
    <s v="22-2230"/>
    <s v="P067"/>
    <n v="15"/>
    <n v="144"/>
    <n v="144"/>
    <s v=""/>
    <n v="36"/>
    <n v="2160"/>
    <n v="540"/>
    <n v="1620"/>
    <s v="Satisfied"/>
    <s v="SR-930"/>
    <s v="Sports &amp; Recreation"/>
    <n v="14.690198582365463"/>
    <x v="7"/>
    <n v="2022"/>
    <n v="0"/>
  </r>
  <r>
    <d v="2022-08-02T00:00:00"/>
    <s v="22-1688"/>
    <s v="P070"/>
    <n v="15"/>
    <n v="84"/>
    <n v="84"/>
    <n v="21"/>
    <n v="21"/>
    <n v="1260"/>
    <n v="315"/>
    <n v="945"/>
    <s v="Neither"/>
    <s v="CG-1369"/>
    <s v="Community &amp; Government"/>
    <n v="11.346510807401776"/>
    <x v="7"/>
    <n v="2022"/>
    <n v="0"/>
  </r>
  <r>
    <d v="2022-06-21T17:44:49"/>
    <s v="22-1380"/>
    <s v="P071"/>
    <n v="15"/>
    <n v="210"/>
    <n v="210"/>
    <n v="70"/>
    <n v="70"/>
    <n v="3150"/>
    <n v="1050"/>
    <n v="2100"/>
    <s v="Neither"/>
    <s v="CG-168"/>
    <s v="Community &amp; Government"/>
    <n v="13.890275354050972"/>
    <x v="7"/>
    <n v="2022"/>
    <n v="0"/>
  </r>
  <r>
    <d v="2022-04-02T00:48:45"/>
    <s v="22-4290"/>
    <s v="P071"/>
    <n v="15"/>
    <n v="210"/>
    <n v="210"/>
    <n v="70"/>
    <n v="70"/>
    <n v="3150"/>
    <n v="1050"/>
    <n v="2100"/>
    <s v="Neither"/>
    <s v="CG-1606"/>
    <s v="Community &amp; Government"/>
    <n v="12.452986387489583"/>
    <x v="7"/>
    <n v="2022"/>
    <n v="0"/>
  </r>
  <r>
    <d v="2022-09-21T15:54:29"/>
    <s v="22-3767"/>
    <s v="P074"/>
    <n v="15"/>
    <n v="352"/>
    <n v="352"/>
    <n v="88"/>
    <n v="88"/>
    <n v="5280"/>
    <n v="1320"/>
    <n v="3960"/>
    <s v="Satisfied"/>
    <s v="FE-6470"/>
    <s v="Facilities &amp; Services"/>
    <n v="10.434860153112215"/>
    <x v="7"/>
    <n v="2022"/>
    <n v="0"/>
  </r>
  <r>
    <d v="2022-04-07T00:00:00"/>
    <s v="22-3664"/>
    <s v="P085"/>
    <n v="15"/>
    <n v="320"/>
    <n v="320"/>
    <n v="80"/>
    <n v="80"/>
    <n v="4800"/>
    <n v="1200"/>
    <n v="3600"/>
    <s v="Neither"/>
    <s v="HS-7827"/>
    <s v="Healthcare &amp; Safety"/>
    <n v="9.3014286057233697"/>
    <x v="7"/>
    <n v="2022"/>
    <n v="0"/>
  </r>
  <r>
    <d v="2022-04-20T13:47:54"/>
    <s v="22-4873"/>
    <s v="P086"/>
    <n v="15"/>
    <s v=""/>
    <n v="352"/>
    <n v="88"/>
    <n v="88"/>
    <n v="5280"/>
    <n v="1320"/>
    <n v="3960"/>
    <s v="Satisfied"/>
    <s v="CP-2218"/>
    <s v="Corporate &amp; Professional"/>
    <n v="10.585251392347548"/>
    <x v="7"/>
    <n v="2022"/>
    <n v="0"/>
  </r>
  <r>
    <d v="2022-01-31T00:00:00"/>
    <s v="22-3483"/>
    <s v="P086"/>
    <n v="15"/>
    <n v="352"/>
    <n v="352"/>
    <s v=""/>
    <n v="88"/>
    <n v="5280"/>
    <n v="1320"/>
    <n v="3960"/>
    <s v="Neither"/>
    <s v="CT-3882"/>
    <s v="Creative &amp; Technology"/>
    <n v="11.749993886708426"/>
    <x v="7"/>
    <n v="2022"/>
    <n v="0"/>
  </r>
  <r>
    <d v="2022-01-08T00:00:00"/>
    <s v="22-3960"/>
    <s v="P093"/>
    <n v="15"/>
    <s v=""/>
    <n v="384"/>
    <n v="96"/>
    <n v="96"/>
    <n v="5760"/>
    <n v="1440"/>
    <n v="4320"/>
    <s v="Satisfied"/>
    <s v="SR-9468"/>
    <s v="Sports &amp; Recreation"/>
    <n v="10.01033276255276"/>
    <x v="7"/>
    <n v="2022"/>
    <n v="0"/>
  </r>
  <r>
    <d v="2022-07-24T00:00:00"/>
    <s v="22-2077"/>
    <s v="P093"/>
    <n v="15"/>
    <n v="384"/>
    <n v="384"/>
    <n v="96"/>
    <n v="96"/>
    <n v="5760"/>
    <n v="1440"/>
    <n v="4320"/>
    <s v="Neither"/>
    <s v="FE-6410"/>
    <s v="Facilities &amp; Services"/>
    <n v="13.717776078041958"/>
    <x v="7"/>
    <n v="2022"/>
    <n v="0"/>
  </r>
  <r>
    <d v="2022-01-30T00:00:00"/>
    <s v="22-2120"/>
    <s v="P098"/>
    <n v="15"/>
    <n v="201"/>
    <n v="201"/>
    <n v="67"/>
    <n v="67"/>
    <n v="3015"/>
    <n v="1005"/>
    <n v="2010"/>
    <s v="Neither"/>
    <s v="HS-7751"/>
    <s v="Healthcare &amp; Safety"/>
    <n v="11.36085047138285"/>
    <x v="7"/>
    <n v="2022"/>
    <n v="0"/>
  </r>
  <r>
    <d v="2022-03-14T00:00:00"/>
    <s v="22-4518"/>
    <s v="P098"/>
    <n v="15"/>
    <n v="201"/>
    <n v="201"/>
    <n v="67"/>
    <n v="67"/>
    <n v="3015"/>
    <n v="1005"/>
    <n v="2010"/>
    <s v="Dissatisfied"/>
    <s v="FE-6918"/>
    <s v="Facilities &amp; Services"/>
    <n v="11.375127981841125"/>
    <x v="7"/>
    <n v="2022"/>
    <n v="0"/>
  </r>
  <r>
    <d v="2022-02-23T00:00:00"/>
    <s v="22-2253"/>
    <s v="P100"/>
    <n v="15"/>
    <s v=""/>
    <n v="46"/>
    <s v=""/>
    <n v="23"/>
    <n v="690"/>
    <n v="345"/>
    <n v="345"/>
    <s v="Neither"/>
    <s v="CG-1543"/>
    <s v="Community &amp; Government"/>
    <n v="10.968401424454578"/>
    <x v="7"/>
    <n v="2022"/>
    <n v="0"/>
  </r>
  <r>
    <d v="2022-11-18T08:12:34"/>
    <s v="22-3300"/>
    <s v="P004"/>
    <n v="16"/>
    <n v="189"/>
    <n v="189"/>
    <n v="63"/>
    <n v="63"/>
    <n v="3024"/>
    <n v="1008"/>
    <n v="2016"/>
    <s v="Satisfied"/>
    <s v="FE-6669"/>
    <s v="Facilities &amp; Services"/>
    <n v="12.661538237835474"/>
    <x v="7"/>
    <n v="2022"/>
    <n v="0"/>
  </r>
  <r>
    <d v="2022-05-05T00:00:00"/>
    <s v="22-4206"/>
    <s v="P004"/>
    <n v="16"/>
    <n v="189"/>
    <n v="189"/>
    <n v="63"/>
    <n v="63"/>
    <n v="3024"/>
    <n v="1008"/>
    <n v="2016"/>
    <s v="Dissatisfied"/>
    <s v="FE-685"/>
    <s v="Facilities &amp; Services"/>
    <n v="10.956589836772277"/>
    <x v="7"/>
    <n v="2022"/>
    <n v="0"/>
  </r>
  <r>
    <d v="2022-04-28T00:00:00"/>
    <s v="22-3203"/>
    <s v="P011"/>
    <n v="16"/>
    <n v="264"/>
    <n v="264"/>
    <n v="88"/>
    <n v="88"/>
    <n v="4224"/>
    <n v="1408"/>
    <n v="2816"/>
    <s v="Satisfied"/>
    <s v="HS-7161"/>
    <s v="Healthcare &amp; Safety"/>
    <n v="10.28240320324797"/>
    <x v="7"/>
    <n v="2022"/>
    <n v="0"/>
  </r>
  <r>
    <d v="2022-09-12T02:20:41"/>
    <s v="22-2231"/>
    <s v="P014"/>
    <n v="16"/>
    <s v=""/>
    <n v="166"/>
    <n v="83"/>
    <n v="83"/>
    <n v="2656"/>
    <n v="1328"/>
    <n v="1328"/>
    <s v="Satisfied"/>
    <s v="CP-2795"/>
    <s v="Corporate &amp; Professional"/>
    <n v="11.799431383856128"/>
    <x v="7"/>
    <n v="2022"/>
    <n v="0"/>
  </r>
  <r>
    <d v="2022-04-05T00:00:00"/>
    <s v="22-3738"/>
    <s v="P019"/>
    <n v="16"/>
    <n v="308"/>
    <n v="308"/>
    <n v="77"/>
    <n v="77"/>
    <n v="4928"/>
    <n v="1232"/>
    <n v="3696"/>
    <s v="Neither"/>
    <s v="HS-7997"/>
    <s v="Healthcare &amp; Safety"/>
    <n v="16.148992525516267"/>
    <x v="7"/>
    <n v="2022"/>
    <n v="0"/>
  </r>
  <r>
    <d v="2022-06-01T00:00:00"/>
    <s v="22-4070"/>
    <s v="P020"/>
    <n v="16"/>
    <n v="180"/>
    <n v="180"/>
    <n v="45"/>
    <n v="45"/>
    <n v="2880"/>
    <n v="720"/>
    <n v="2160"/>
    <s v="Neither"/>
    <s v="FE-6999"/>
    <s v="Facilities &amp; Services"/>
    <n v="12.172922939334034"/>
    <x v="7"/>
    <n v="2022"/>
    <n v="0"/>
  </r>
  <r>
    <d v="2022-03-12T00:00:00"/>
    <s v="22-2846"/>
    <s v="P026"/>
    <n v="16"/>
    <s v=""/>
    <n v="280"/>
    <n v="70"/>
    <n v="70"/>
    <n v="4480"/>
    <n v="1120"/>
    <n v="3360"/>
    <s v="Neither"/>
    <s v="EE-4655"/>
    <s v="Education"/>
    <n v="10.954865572729823"/>
    <x v="7"/>
    <n v="2022"/>
    <n v="0"/>
  </r>
  <r>
    <d v="2022-01-10T16:33:32"/>
    <s v="22-4048"/>
    <s v="P030"/>
    <n v="16"/>
    <n v="81"/>
    <n v="81"/>
    <n v="27"/>
    <n v="27"/>
    <n v="1296"/>
    <n v="432"/>
    <n v="864"/>
    <s v="Neither"/>
    <s v="FE-685"/>
    <s v="Facilities &amp; Services"/>
    <n v="10.956589836772277"/>
    <x v="7"/>
    <n v="2022"/>
    <n v="0"/>
  </r>
  <r>
    <d v="2022-07-28T00:00:00"/>
    <s v="22-4855"/>
    <s v="P039"/>
    <n v="16"/>
    <s v=""/>
    <n v="270"/>
    <n v="90"/>
    <n v="90"/>
    <n v="4320"/>
    <n v="1440"/>
    <n v="2880"/>
    <s v="Satisfied"/>
    <s v="FE-6287"/>
    <s v="Facilities &amp; Services"/>
    <n v="14.060995290679429"/>
    <x v="7"/>
    <n v="2022"/>
    <n v="0"/>
  </r>
  <r>
    <d v="2022-04-10T23:13:56"/>
    <s v="22-2354"/>
    <s v="P040"/>
    <n v="16"/>
    <s v=""/>
    <n v="160"/>
    <n v="80"/>
    <n v="80"/>
    <n v="2560"/>
    <n v="1280"/>
    <n v="1280"/>
    <s v="Neither"/>
    <s v="CT-3169"/>
    <s v="Creative &amp; Technology"/>
    <n v="8.8514729234790472"/>
    <x v="7"/>
    <n v="2022"/>
    <n v="0"/>
  </r>
  <r>
    <d v="2022-01-24T00:00:00"/>
    <s v="22-2887"/>
    <s v="P047"/>
    <n v="16"/>
    <n v="72"/>
    <n v="72"/>
    <s v=""/>
    <n v="36"/>
    <n v="1152"/>
    <n v="576"/>
    <n v="576"/>
    <s v="Neither"/>
    <s v="HS-770"/>
    <s v="Healthcare &amp; Safety"/>
    <n v="12.148236977735172"/>
    <x v="7"/>
    <n v="2022"/>
    <n v="0"/>
  </r>
  <r>
    <d v="2022-05-13T18:05:32"/>
    <s v="22-1135"/>
    <s v="P048"/>
    <n v="16"/>
    <n v="252"/>
    <n v="252"/>
    <n v="63"/>
    <n v="63"/>
    <n v="4032"/>
    <n v="1008"/>
    <n v="3024"/>
    <s v="Neither"/>
    <s v="CG-1210"/>
    <s v="Community &amp; Government"/>
    <n v="12.699042739101285"/>
    <x v="7"/>
    <n v="2022"/>
    <n v="0"/>
  </r>
  <r>
    <d v="2022-01-05T04:41:10"/>
    <s v="22-2449"/>
    <s v="P052"/>
    <n v="16"/>
    <n v="352"/>
    <n v="352"/>
    <n v="88"/>
    <n v="88"/>
    <n v="5632"/>
    <n v="1408"/>
    <n v="4224"/>
    <s v="Dissatisfied"/>
    <s v="HS-7291"/>
    <s v="Healthcare &amp; Safety"/>
    <n v="10.42743035829395"/>
    <x v="7"/>
    <n v="2022"/>
    <n v="0"/>
  </r>
  <r>
    <d v="2022-03-09T00:00:00"/>
    <s v="22-2842"/>
    <s v="P054"/>
    <n v="16"/>
    <n v="144"/>
    <n v="144"/>
    <n v="48"/>
    <n v="48"/>
    <n v="2304"/>
    <n v="768"/>
    <n v="1536"/>
    <s v="Neither"/>
    <s v="CT-3439"/>
    <s v="Creative &amp; Technology"/>
    <n v="7.8974070387684714"/>
    <x v="7"/>
    <n v="2022"/>
    <n v="0"/>
  </r>
  <r>
    <d v="2022-07-10T00:00:00"/>
    <s v="22-4534"/>
    <s v="P057"/>
    <n v="16"/>
    <n v="252"/>
    <n v="252"/>
    <n v="63"/>
    <n v="63"/>
    <n v="4032"/>
    <n v="1008"/>
    <n v="3024"/>
    <s v="Satisfied"/>
    <s v="HS-7136"/>
    <s v="Healthcare &amp; Safety"/>
    <n v="13.2671922973198"/>
    <x v="7"/>
    <n v="2022"/>
    <n v="0"/>
  </r>
  <r>
    <d v="2022-05-09T06:27:14"/>
    <s v="22-2130"/>
    <s v="P062"/>
    <n v="16"/>
    <s v=""/>
    <n v="348"/>
    <n v="87"/>
    <n v="87"/>
    <n v="5568"/>
    <n v="1392"/>
    <n v="4176"/>
    <s v="Neither"/>
    <s v="CP-2543"/>
    <s v="Corporate &amp; Professional"/>
    <n v="14.554851510602212"/>
    <x v="7"/>
    <n v="2022"/>
    <n v="0"/>
  </r>
  <r>
    <d v="2022-06-10T00:00:00"/>
    <s v="22-3718"/>
    <s v="P063"/>
    <n v="16"/>
    <n v="261"/>
    <n v="261"/>
    <n v="87"/>
    <n v="87"/>
    <n v="4176"/>
    <n v="1392"/>
    <n v="2784"/>
    <s v="Satisfied"/>
    <s v="EE-4400"/>
    <s v="Education"/>
    <n v="9.4239783062860578"/>
    <x v="7"/>
    <n v="2022"/>
    <n v="0"/>
  </r>
  <r>
    <d v="2022-08-06T00:00:00"/>
    <s v="22-3508"/>
    <s v="P064"/>
    <n v="16"/>
    <n v="231"/>
    <n v="231"/>
    <n v="77"/>
    <n v="77"/>
    <n v="3696"/>
    <n v="1232"/>
    <n v="2464"/>
    <s v="Neither"/>
    <s v="FE-6919"/>
    <s v="Facilities &amp; Services"/>
    <n v="13.378080355059918"/>
    <x v="7"/>
    <n v="2022"/>
    <n v="0"/>
  </r>
  <r>
    <d v="2022-04-13T00:00:00"/>
    <s v="22-3557"/>
    <s v="P074"/>
    <n v="16"/>
    <n v="352"/>
    <n v="352"/>
    <s v=""/>
    <n v="88"/>
    <n v="5632"/>
    <n v="1408"/>
    <n v="4224"/>
    <s v="Neither"/>
    <s v="CP-2204"/>
    <s v="Corporate &amp; Professional"/>
    <n v="15.121383064708469"/>
    <x v="7"/>
    <n v="2022"/>
    <n v="0"/>
  </r>
  <r>
    <d v="2022-05-13T00:00:00"/>
    <s v="22-4264"/>
    <s v="P078"/>
    <n v="16"/>
    <s v=""/>
    <n v="225"/>
    <n v="75"/>
    <n v="75"/>
    <n v="3600"/>
    <n v="1200"/>
    <n v="2400"/>
    <s v="Neither"/>
    <s v="CP-2613"/>
    <s v="Corporate &amp; Professional"/>
    <n v="11.070908141213383"/>
    <x v="7"/>
    <n v="2022"/>
    <n v="0"/>
  </r>
  <r>
    <d v="2022-02-26T23:50:06"/>
    <s v="22-1093"/>
    <s v="P090"/>
    <n v="16"/>
    <n v="57"/>
    <n v="57"/>
    <n v="19"/>
    <n v="19"/>
    <n v="912"/>
    <n v="304"/>
    <n v="608"/>
    <s v="Neither"/>
    <s v="CG-1627"/>
    <s v="Community &amp; Government"/>
    <n v="15.856807810268592"/>
    <x v="7"/>
    <n v="2022"/>
    <n v="0"/>
  </r>
  <r>
    <d v="2022-05-22T07:34:55"/>
    <s v="22-3066"/>
    <s v="P091"/>
    <n v="16"/>
    <s v=""/>
    <n v="204"/>
    <n v="51"/>
    <n v="51"/>
    <n v="3264"/>
    <n v="816"/>
    <n v="2448"/>
    <s v="Neither"/>
    <s v="CT-3779"/>
    <s v="Creative &amp; Technology"/>
    <n v="10.980884286450312"/>
    <x v="7"/>
    <n v="2022"/>
    <n v="0"/>
  </r>
  <r>
    <d v="2022-04-18T00:00:00"/>
    <s v="22-3178"/>
    <s v="P095"/>
    <n v="16"/>
    <n v="116"/>
    <n v="116"/>
    <n v="29"/>
    <n v="29"/>
    <n v="1856"/>
    <n v="464"/>
    <n v="1392"/>
    <s v="Satisfied"/>
    <s v="CG-1923"/>
    <s v="Community &amp; Government"/>
    <n v="10.317615395419679"/>
    <x v="7"/>
    <n v="2022"/>
    <n v="0"/>
  </r>
  <r>
    <d v="2022-05-10T00:00:00"/>
    <s v="22-3178"/>
    <s v="P096"/>
    <n v="16"/>
    <n v="144"/>
    <n v="144"/>
    <n v="48"/>
    <n v="48"/>
    <n v="2304"/>
    <n v="768"/>
    <n v="1536"/>
    <s v="Satisfied"/>
    <s v="CP-2468"/>
    <s v="Corporate &amp; Professional"/>
    <n v="12.985332015423809"/>
    <x v="7"/>
    <n v="2022"/>
    <n v="0"/>
  </r>
  <r>
    <d v="2022-04-26T00:00:00"/>
    <s v="22-1216"/>
    <s v="P099"/>
    <n v="16"/>
    <n v="132"/>
    <n v="132"/>
    <n v="33"/>
    <n v="33"/>
    <n v="2112"/>
    <n v="528"/>
    <n v="1584"/>
    <s v="Neither"/>
    <s v="HS-7863"/>
    <s v="Healthcare &amp; Safety"/>
    <n v="13.574227261506472"/>
    <x v="7"/>
    <n v="2022"/>
    <n v="0"/>
  </r>
  <r>
    <d v="2022-06-30T00:00:00"/>
    <s v="22-4161"/>
    <s v="P001"/>
    <n v="17"/>
    <n v="108"/>
    <n v="108"/>
    <n v="36"/>
    <n v="36"/>
    <n v="1836"/>
    <n v="612"/>
    <n v="1224"/>
    <s v="Neither"/>
    <s v="CG-1701"/>
    <s v="Community &amp; Government"/>
    <n v="12.954911944548844"/>
    <x v="7"/>
    <n v="2022"/>
    <n v="0"/>
  </r>
  <r>
    <d v="2022-01-08T01:57:55"/>
    <s v="22-3281"/>
    <s v="P009"/>
    <n v="17"/>
    <s v=""/>
    <n v="255"/>
    <n v="85"/>
    <n v="85"/>
    <n v="4335"/>
    <n v="1445"/>
    <n v="2890"/>
    <s v="Satisfied"/>
    <s v="FE-6669"/>
    <s v="Facilities &amp; Services"/>
    <n v="12.661538237835474"/>
    <x v="7"/>
    <n v="2022"/>
    <n v="0"/>
  </r>
  <r>
    <d v="2022-02-14T00:00:00"/>
    <s v="22-4854"/>
    <s v="P013"/>
    <n v="17"/>
    <n v="58"/>
    <n v="58"/>
    <n v="29"/>
    <n v="29"/>
    <n v="986"/>
    <n v="493"/>
    <n v="493"/>
    <s v="Neither"/>
    <s v="CP-2690"/>
    <s v="Corporate &amp; Professional"/>
    <n v="10.408704992688252"/>
    <x v="7"/>
    <n v="2022"/>
    <n v="0"/>
  </r>
  <r>
    <d v="2022-05-06T07:30:12"/>
    <s v="22-3856"/>
    <s v="P017"/>
    <n v="17"/>
    <n v="120"/>
    <n v="120"/>
    <n v="30"/>
    <n v="30"/>
    <n v="2040"/>
    <n v="510"/>
    <n v="1530"/>
    <s v="Neither"/>
    <s v="SR-9846"/>
    <s v="Sports &amp; Recreation"/>
    <n v="13.092530646074781"/>
    <x v="7"/>
    <n v="2022"/>
    <n v="0"/>
  </r>
  <r>
    <d v="2022-05-15T00:00:00"/>
    <s v="22-3522"/>
    <s v="P020"/>
    <n v="17"/>
    <n v="180"/>
    <n v="180"/>
    <n v="45"/>
    <n v="45"/>
    <n v="3060"/>
    <n v="765"/>
    <n v="2295"/>
    <s v="Dissatisfied"/>
    <s v="CP-261"/>
    <s v="Corporate &amp; Professional"/>
    <n v="12.545140403858928"/>
    <x v="7"/>
    <n v="2022"/>
    <n v="0"/>
  </r>
  <r>
    <d v="2022-05-12T00:00:00"/>
    <s v="22-4611"/>
    <s v="P023"/>
    <n v="17"/>
    <s v=""/>
    <n v="126"/>
    <s v=""/>
    <n v="42"/>
    <n v="2142"/>
    <n v="714"/>
    <n v="1428"/>
    <s v="Satisfied"/>
    <s v="CP-2574"/>
    <s v="Corporate &amp; Professional"/>
    <n v="12.275875773922367"/>
    <x v="7"/>
    <n v="2022"/>
    <n v="0"/>
  </r>
  <r>
    <d v="2022-02-08T00:00:00"/>
    <s v="22-4642"/>
    <s v="P024"/>
    <n v="17"/>
    <s v=""/>
    <n v="66"/>
    <n v="33"/>
    <n v="33"/>
    <n v="1122"/>
    <n v="561"/>
    <n v="561"/>
    <s v="Satisfied"/>
    <s v="EE-4565"/>
    <s v="Education"/>
    <n v="13.697485557052493"/>
    <x v="7"/>
    <n v="2022"/>
    <n v="0"/>
  </r>
  <r>
    <d v="2022-03-10T00:00:00"/>
    <s v="22-1633"/>
    <s v="P031"/>
    <n v="17"/>
    <n v="146"/>
    <n v="146"/>
    <s v=""/>
    <n v="73"/>
    <n v="2482"/>
    <n v="1241"/>
    <n v="1241"/>
    <s v="Neither"/>
    <s v="CG-1833"/>
    <s v="Community &amp; Government"/>
    <n v="8.1595626482464514"/>
    <x v="7"/>
    <n v="2022"/>
    <n v="0"/>
  </r>
  <r>
    <d v="2022-04-24T09:08:33"/>
    <s v="22-4189"/>
    <s v="P040"/>
    <n v="17"/>
    <n v="160"/>
    <n v="160"/>
    <n v="80"/>
    <n v="80"/>
    <n v="2720"/>
    <n v="1360"/>
    <n v="1360"/>
    <s v="Satisfied"/>
    <s v="FE-6918"/>
    <s v="Facilities &amp; Services"/>
    <n v="11.375127981841125"/>
    <x v="7"/>
    <n v="2022"/>
    <n v="0"/>
  </r>
  <r>
    <d v="2022-03-01T16:35:56"/>
    <s v="22-1282"/>
    <s v="P042"/>
    <n v="17"/>
    <n v="50"/>
    <n v="50"/>
    <n v="25"/>
    <n v="25"/>
    <n v="850"/>
    <n v="425"/>
    <n v="425"/>
    <s v="Neither"/>
    <s v="HS-7440"/>
    <s v="Healthcare &amp; Safety"/>
    <n v="13.407340878370247"/>
    <x v="7"/>
    <n v="2022"/>
    <n v="0"/>
  </r>
  <r>
    <d v="2022-04-13T21:34:02"/>
    <s v="22-3127"/>
    <s v="P053"/>
    <n v="17"/>
    <n v="50"/>
    <n v="50"/>
    <n v="25"/>
    <n v="25"/>
    <n v="850"/>
    <n v="425"/>
    <n v="425"/>
    <s v="Neither"/>
    <s v="CP-2889"/>
    <s v="Corporate &amp; Professional"/>
    <n v="10.248947386022252"/>
    <x v="7"/>
    <n v="2022"/>
    <n v="0"/>
  </r>
  <r>
    <d v="2022-06-21T00:00:00"/>
    <s v="22-2345"/>
    <s v="P059"/>
    <n v="17"/>
    <n v="267"/>
    <n v="267"/>
    <s v=""/>
    <n v="89"/>
    <n v="4539"/>
    <n v="1513"/>
    <n v="3026"/>
    <s v="Satisfied"/>
    <s v="CG-1316"/>
    <s v="Community &amp; Government"/>
    <n v="15.458859683514467"/>
    <x v="7"/>
    <n v="2022"/>
    <n v="0"/>
  </r>
  <r>
    <d v="2022-09-22T02:22:10"/>
    <s v="22-4032"/>
    <s v="P061"/>
    <n v="17"/>
    <s v=""/>
    <n v="264"/>
    <n v="88"/>
    <n v="88"/>
    <n v="4488"/>
    <n v="1496"/>
    <n v="2992"/>
    <s v="Satisfied"/>
    <s v="SR-9105"/>
    <s v="Sports &amp; Recreation"/>
    <n v="11.072271050116964"/>
    <x v="7"/>
    <n v="2022"/>
    <n v="0"/>
  </r>
  <r>
    <d v="2022-02-02T07:24:12"/>
    <s v="22-4701"/>
    <s v="P062"/>
    <n v="17"/>
    <s v=""/>
    <n v="348"/>
    <n v="87"/>
    <n v="87"/>
    <n v="5916"/>
    <n v="1479"/>
    <n v="4437"/>
    <s v="Neither"/>
    <s v="HS-7533"/>
    <s v="Healthcare &amp; Safety"/>
    <n v="7.0114620475168028"/>
    <x v="7"/>
    <n v="2022"/>
    <n v="0"/>
  </r>
  <r>
    <d v="2022-06-12T00:00:00"/>
    <s v="22-1037"/>
    <s v="P064"/>
    <n v="17"/>
    <n v="231"/>
    <n v="231"/>
    <s v=""/>
    <n v="77"/>
    <n v="3927"/>
    <n v="1309"/>
    <n v="2618"/>
    <s v="Neither"/>
    <s v="CG-1762"/>
    <s v="Community &amp; Government"/>
    <n v="10.216282609482219"/>
    <x v="7"/>
    <n v="2022"/>
    <n v="0"/>
  </r>
  <r>
    <d v="2022-10-24T23:30:03"/>
    <s v="22-3574"/>
    <s v="P067"/>
    <n v="17"/>
    <s v=""/>
    <n v="144"/>
    <n v="36"/>
    <n v="36"/>
    <n v="2448"/>
    <n v="612"/>
    <n v="1836"/>
    <s v="Neither"/>
    <s v="EE-4752"/>
    <s v="Education"/>
    <n v="13.332534707865639"/>
    <x v="7"/>
    <n v="2022"/>
    <n v="0"/>
  </r>
  <r>
    <d v="2022-04-03T00:00:00"/>
    <s v="22-1696"/>
    <s v="P076"/>
    <n v="17"/>
    <n v="94"/>
    <n v="94"/>
    <n v="47"/>
    <n v="47"/>
    <n v="1598"/>
    <n v="799"/>
    <n v="799"/>
    <s v="Satisfied"/>
    <s v="CT-3498"/>
    <s v="Creative &amp; Technology"/>
    <n v="10.588336269016523"/>
    <x v="7"/>
    <n v="2022"/>
    <n v="0"/>
  </r>
  <r>
    <d v="2022-02-02T00:00:00"/>
    <s v="22-2044"/>
    <s v="P077"/>
    <n v="17"/>
    <s v=""/>
    <n v="162"/>
    <s v=""/>
    <n v="54"/>
    <n v="2754"/>
    <n v="918"/>
    <n v="1836"/>
    <s v="Neither"/>
    <s v="HS-7461"/>
    <s v="Healthcare &amp; Safety"/>
    <n v="12.85215703546821"/>
    <x v="7"/>
    <n v="2022"/>
    <n v="0"/>
  </r>
  <r>
    <d v="2022-06-23T11:50:06"/>
    <s v="22-3441"/>
    <s v="P080"/>
    <n v="17"/>
    <s v=""/>
    <n v="57"/>
    <n v="19"/>
    <n v="19"/>
    <n v="969"/>
    <n v="323"/>
    <n v="646"/>
    <s v="Dissatisfied"/>
    <s v="CT-3229"/>
    <s v="Creative &amp; Technology"/>
    <n v="15.770846827234339"/>
    <x v="7"/>
    <n v="2022"/>
    <n v="0"/>
  </r>
  <r>
    <d v="2022-10-10T19:45:41"/>
    <s v="22-4796"/>
    <s v="P081"/>
    <n v="17"/>
    <s v=""/>
    <n v="50"/>
    <n v="25"/>
    <n v="25"/>
    <n v="850"/>
    <n v="425"/>
    <n v="425"/>
    <s v="Neither"/>
    <s v="CG-142"/>
    <s v="Community &amp; Government"/>
    <n v="14.412865837260112"/>
    <x v="7"/>
    <n v="2022"/>
    <n v="0"/>
  </r>
  <r>
    <d v="2022-06-24T00:00:00"/>
    <s v="22-2750"/>
    <s v="P085"/>
    <n v="17"/>
    <n v="320"/>
    <n v="320"/>
    <s v=""/>
    <n v="80"/>
    <n v="5440"/>
    <n v="1360"/>
    <n v="4080"/>
    <s v="Satisfied"/>
    <s v="EE-4671"/>
    <s v="Education"/>
    <n v="11.862005526237752"/>
    <x v="7"/>
    <n v="2022"/>
    <n v="0"/>
  </r>
  <r>
    <d v="2022-08-31T02:30:24"/>
    <s v="22-2557"/>
    <s v="P088"/>
    <n v="17"/>
    <s v=""/>
    <n v="192"/>
    <s v=""/>
    <n v="96"/>
    <n v="3264"/>
    <n v="1632"/>
    <n v="1632"/>
    <s v="Dissatisfied"/>
    <s v="CT-3920"/>
    <s v="Creative &amp; Technology"/>
    <n v="14.66147716237918"/>
    <x v="7"/>
    <n v="2022"/>
    <n v="0"/>
  </r>
  <r>
    <d v="2022-05-18T20:01:46"/>
    <s v="22-2939"/>
    <s v="P090"/>
    <n v="17"/>
    <s v=""/>
    <n v="57"/>
    <s v=""/>
    <n v="19"/>
    <n v="969"/>
    <n v="323"/>
    <n v="646"/>
    <s v="Neither"/>
    <s v="SR-9883"/>
    <s v="Sports &amp; Recreation"/>
    <n v="11.504886852416154"/>
    <x v="7"/>
    <n v="2022"/>
    <n v="0"/>
  </r>
  <r>
    <d v="2022-05-20T11:13:08"/>
    <s v="22-3162"/>
    <s v="P092"/>
    <n v="17"/>
    <n v="124"/>
    <n v="124"/>
    <n v="62"/>
    <n v="62"/>
    <n v="2108"/>
    <n v="1054"/>
    <n v="1054"/>
    <s v="Neither"/>
    <s v="CP-2582"/>
    <s v="Corporate &amp; Professional"/>
    <n v="11.428575823958646"/>
    <x v="7"/>
    <n v="2022"/>
    <n v="0"/>
  </r>
  <r>
    <d v="2022-01-28T12:20:05"/>
    <s v="22-2143"/>
    <s v="P096"/>
    <n v="17"/>
    <n v="144"/>
    <n v="144"/>
    <n v="48"/>
    <n v="48"/>
    <n v="2448"/>
    <n v="816"/>
    <n v="1632"/>
    <s v="Neither"/>
    <s v="CG-1210"/>
    <s v="Community &amp; Government"/>
    <n v="12.699042739101285"/>
    <x v="7"/>
    <n v="2022"/>
    <n v="0"/>
  </r>
  <r>
    <d v="2022-06-13T05:54:02"/>
    <s v="22-2717"/>
    <s v="P005"/>
    <n v="18"/>
    <n v="76"/>
    <n v="76"/>
    <n v="19"/>
    <n v="19"/>
    <n v="1368"/>
    <n v="342"/>
    <n v="1026"/>
    <s v="Satisfied"/>
    <s v="CP-2962"/>
    <s v="Corporate &amp; Professional"/>
    <n v="11.749038185128619"/>
    <x v="7"/>
    <n v="2022"/>
    <n v="0"/>
  </r>
  <r>
    <d v="2022-03-15T13:47:22"/>
    <s v="22-1867"/>
    <s v="P019"/>
    <n v="18"/>
    <n v="308"/>
    <n v="308"/>
    <n v="77"/>
    <n v="77"/>
    <n v="5544"/>
    <n v="1386"/>
    <n v="4158"/>
    <s v="Neither"/>
    <s v="EE-4797"/>
    <s v="Education"/>
    <n v="9.5176115401380308"/>
    <x v="7"/>
    <n v="2022"/>
    <n v="0"/>
  </r>
  <r>
    <d v="2022-03-25T00:00:00"/>
    <s v="22-3991"/>
    <s v="P021"/>
    <n v="18"/>
    <n v="207"/>
    <n v="207"/>
    <n v="69"/>
    <n v="69"/>
    <n v="3726"/>
    <n v="1242"/>
    <n v="2484"/>
    <s v="Neither"/>
    <s v="CT-3242"/>
    <s v="Creative &amp; Technology"/>
    <n v="11.082295381980092"/>
    <x v="7"/>
    <n v="2022"/>
    <n v="0"/>
  </r>
  <r>
    <d v="2022-04-10T00:00:00"/>
    <s v="22-1859"/>
    <s v="P025"/>
    <n v="18"/>
    <n v="210"/>
    <n v="210"/>
    <s v=""/>
    <n v="70"/>
    <n v="3780"/>
    <n v="1260"/>
    <n v="2520"/>
    <s v="Neither"/>
    <s v="EE-4669"/>
    <s v="Education"/>
    <n v="12.147202500273634"/>
    <x v="7"/>
    <n v="2022"/>
    <n v="0"/>
  </r>
  <r>
    <d v="2022-09-01T22:36:26"/>
    <s v="22-3622"/>
    <s v="P026"/>
    <n v="18"/>
    <s v=""/>
    <n v="280"/>
    <n v="70"/>
    <n v="70"/>
    <n v="5040"/>
    <n v="1260"/>
    <n v="3780"/>
    <s v="Dissatisfied"/>
    <s v="CT-3174"/>
    <s v="Creative &amp; Technology"/>
    <n v="15.18789248529443"/>
    <x v="7"/>
    <n v="2022"/>
    <n v="0"/>
  </r>
  <r>
    <d v="2022-05-10T14:24:20"/>
    <s v="22-4248"/>
    <s v="P038"/>
    <n v="18"/>
    <n v="240"/>
    <n v="240"/>
    <n v="80"/>
    <n v="80"/>
    <n v="4320"/>
    <n v="1440"/>
    <n v="2880"/>
    <s v="Neither"/>
    <s v="CT-3497"/>
    <s v="Creative &amp; Technology"/>
    <n v="11.78346750250795"/>
    <x v="7"/>
    <n v="2022"/>
    <n v="0"/>
  </r>
  <r>
    <d v="2022-07-10T16:07:52"/>
    <s v="22-3511"/>
    <s v="P046"/>
    <n v="18"/>
    <n v="38"/>
    <n v="38"/>
    <s v=""/>
    <n v="19"/>
    <n v="684"/>
    <n v="342"/>
    <n v="342"/>
    <s v="Neither"/>
    <s v="EE-423"/>
    <s v="Education"/>
    <n v="12.503632939408062"/>
    <x v="7"/>
    <n v="2022"/>
    <n v="0"/>
  </r>
  <r>
    <d v="2022-11-03T01:21:21"/>
    <s v="22-3212"/>
    <s v="P047"/>
    <n v="18"/>
    <n v="72"/>
    <n v="72"/>
    <n v="36"/>
    <n v="36"/>
    <n v="1296"/>
    <n v="648"/>
    <n v="648"/>
    <s v="Dissatisfied"/>
    <s v="CT-3363"/>
    <s v="Creative &amp; Technology"/>
    <n v="8.1085102757869372"/>
    <x v="7"/>
    <n v="2022"/>
    <n v="0"/>
  </r>
  <r>
    <d v="2022-02-04T16:28:41"/>
    <s v="22-3246"/>
    <s v="P065"/>
    <n v="18"/>
    <s v=""/>
    <n v="50"/>
    <n v="25"/>
    <n v="25"/>
    <n v="900"/>
    <n v="450"/>
    <n v="450"/>
    <s v="Neither"/>
    <s v="SR-9846"/>
    <s v="Sports &amp; Recreation"/>
    <n v="13.092530646074781"/>
    <x v="7"/>
    <n v="2022"/>
    <n v="0"/>
  </r>
  <r>
    <d v="2022-03-12T13:07:15"/>
    <s v="22-3075"/>
    <s v="P076"/>
    <n v="18"/>
    <n v="94"/>
    <n v="94"/>
    <n v="47"/>
    <n v="47"/>
    <n v="1692"/>
    <n v="846"/>
    <n v="846"/>
    <s v="Dissatisfied"/>
    <s v="CP-2962"/>
    <s v="Corporate &amp; Professional"/>
    <n v="11.749038185128619"/>
    <x v="7"/>
    <n v="2022"/>
    <n v="0"/>
  </r>
  <r>
    <d v="2022-08-18T00:27:20"/>
    <s v="22-3059"/>
    <s v="P077"/>
    <n v="18"/>
    <s v=""/>
    <n v="162"/>
    <n v="54"/>
    <n v="54"/>
    <n v="2916"/>
    <n v="972"/>
    <n v="1944"/>
    <s v="Neither"/>
    <s v="CP-2960"/>
    <s v="Corporate &amp; Professional"/>
    <n v="13.062292798511226"/>
    <x v="7"/>
    <n v="2022"/>
    <n v="0"/>
  </r>
  <r>
    <d v="2022-07-08T00:00:00"/>
    <s v="22-3435"/>
    <s v="P080"/>
    <n v="18"/>
    <n v="57"/>
    <n v="57"/>
    <n v="19"/>
    <n v="19"/>
    <n v="1026"/>
    <n v="342"/>
    <n v="684"/>
    <s v="Neither"/>
    <s v="CG-1833"/>
    <s v="Community &amp; Government"/>
    <n v="8.1595626482464514"/>
    <x v="7"/>
    <n v="2022"/>
    <n v="0"/>
  </r>
  <r>
    <d v="2022-11-26T05:25:24"/>
    <s v="22-2482"/>
    <s v="P082"/>
    <n v="18"/>
    <n v="312"/>
    <n v="312"/>
    <n v="78"/>
    <n v="78"/>
    <n v="5616"/>
    <n v="1404"/>
    <n v="4212"/>
    <s v="Dissatisfied"/>
    <s v="FE-6119"/>
    <s v="Facilities &amp; Services"/>
    <n v="8.6625575824723242"/>
    <x v="7"/>
    <n v="2022"/>
    <n v="0"/>
  </r>
  <r>
    <d v="2022-03-22T10:36:36"/>
    <s v="22-4205"/>
    <s v="P083"/>
    <n v="18"/>
    <n v="90"/>
    <n v="90"/>
    <n v="45"/>
    <n v="45"/>
    <n v="1620"/>
    <n v="810"/>
    <n v="810"/>
    <s v="Dissatisfied"/>
    <s v="HS-7741"/>
    <s v="Healthcare &amp; Safety"/>
    <n v="10.96230865592911"/>
    <x v="7"/>
    <n v="2022"/>
    <n v="0"/>
  </r>
  <r>
    <d v="2022-05-04T00:00:00"/>
    <s v="22-3848"/>
    <s v="P083"/>
    <n v="18"/>
    <n v="90"/>
    <n v="90"/>
    <n v="45"/>
    <n v="45"/>
    <n v="1620"/>
    <n v="810"/>
    <n v="810"/>
    <s v="Dissatisfied"/>
    <s v="CT-3225"/>
    <s v="Creative &amp; Technology"/>
    <n v="11.485823039755857"/>
    <x v="7"/>
    <n v="2022"/>
    <n v="0"/>
  </r>
  <r>
    <d v="2022-06-15T00:00:00"/>
    <s v="22-4386"/>
    <s v="P087"/>
    <n v="18"/>
    <n v="176"/>
    <n v="176"/>
    <n v="88"/>
    <n v="88"/>
    <n v="3168"/>
    <n v="1584"/>
    <n v="1584"/>
    <s v="Dissatisfied"/>
    <s v="CT-3608"/>
    <s v="Creative &amp; Technology"/>
    <n v="13.765798454641494"/>
    <x v="7"/>
    <n v="2022"/>
    <n v="0"/>
  </r>
  <r>
    <d v="2022-05-21T00:00:00"/>
    <s v="22-2798"/>
    <s v="P088"/>
    <n v="18"/>
    <n v="192"/>
    <n v="192"/>
    <n v="96"/>
    <n v="96"/>
    <n v="3456"/>
    <n v="1728"/>
    <n v="1728"/>
    <s v="Neither"/>
    <s v="CG-1983"/>
    <s v="Community &amp; Government"/>
    <n v="12.460490918487697"/>
    <x v="7"/>
    <n v="2022"/>
    <n v="0"/>
  </r>
  <r>
    <d v="2022-04-05T13:01:18"/>
    <s v="22-4864"/>
    <s v="P095"/>
    <n v="18"/>
    <s v=""/>
    <n v="116"/>
    <n v="29"/>
    <n v="29"/>
    <n v="2088"/>
    <n v="522"/>
    <n v="1566"/>
    <s v="Satisfied"/>
    <s v="CG-1393"/>
    <s v="Community &amp; Government"/>
    <n v="11.927799225928501"/>
    <x v="7"/>
    <n v="2022"/>
    <n v="0"/>
  </r>
  <r>
    <d v="2022-05-03T00:00:00"/>
    <s v="22-2229"/>
    <s v="P095"/>
    <n v="18"/>
    <n v="116"/>
    <n v="116"/>
    <n v="29"/>
    <n v="29"/>
    <n v="2088"/>
    <n v="522"/>
    <n v="1566"/>
    <s v="Dissatisfied"/>
    <s v="EE-4400"/>
    <s v="Education"/>
    <n v="9.4239783062860578"/>
    <x v="7"/>
    <n v="2022"/>
    <n v="0"/>
  </r>
  <r>
    <d v="2022-07-05T00:00:00"/>
    <s v="22-2435"/>
    <s v="P095"/>
    <n v="18"/>
    <n v="116"/>
    <n v="116"/>
    <n v="29"/>
    <n v="29"/>
    <n v="2088"/>
    <n v="522"/>
    <n v="1566"/>
    <s v="Satisfied"/>
    <s v="FE-6918"/>
    <s v="Facilities &amp; Services"/>
    <n v="11.375127981841125"/>
    <x v="7"/>
    <n v="2022"/>
    <n v="0"/>
  </r>
  <r>
    <d v="2022-02-21T00:00:00"/>
    <s v="22-1308"/>
    <s v="P008"/>
    <n v="19"/>
    <n v="225"/>
    <n v="225"/>
    <n v="75"/>
    <n v="75"/>
    <n v="4275"/>
    <n v="1425"/>
    <n v="2850"/>
    <s v="Neither"/>
    <s v="SR-9563"/>
    <s v="Sports &amp; Recreation"/>
    <n v="14.16303548174143"/>
    <x v="7"/>
    <n v="2022"/>
    <n v="0"/>
  </r>
  <r>
    <d v="2022-06-20T08:05:01"/>
    <s v="22-3899"/>
    <s v="P014"/>
    <n v="19"/>
    <n v="166"/>
    <n v="166"/>
    <n v="83"/>
    <n v="83"/>
    <n v="3154"/>
    <n v="1577"/>
    <n v="1577"/>
    <s v="Satisfied"/>
    <s v="CP-2543"/>
    <s v="Corporate &amp; Professional"/>
    <n v="14.554851510602212"/>
    <x v="7"/>
    <n v="2022"/>
    <n v="0"/>
  </r>
  <r>
    <d v="2022-10-27T08:31:37"/>
    <s v="22-2963"/>
    <s v="P022"/>
    <n v="19"/>
    <n v="153"/>
    <n v="153"/>
    <s v=""/>
    <n v="51"/>
    <n v="2907"/>
    <n v="969"/>
    <n v="1938"/>
    <s v="Satisfied"/>
    <s v="SR-9981"/>
    <s v="Sports &amp; Recreation"/>
    <n v="10.037135914792184"/>
    <x v="7"/>
    <n v="2022"/>
    <n v="0"/>
  </r>
  <r>
    <d v="2022-01-16T01:52:58"/>
    <s v="22-1244"/>
    <s v="P024"/>
    <n v="19"/>
    <n v="66"/>
    <n v="66"/>
    <s v=""/>
    <n v="33"/>
    <n v="1254"/>
    <n v="627"/>
    <n v="627"/>
    <s v="Satisfied"/>
    <s v="CT-3235"/>
    <s v="Creative &amp; Technology"/>
    <n v="11.883396013219548"/>
    <x v="7"/>
    <n v="2022"/>
    <n v="0"/>
  </r>
  <r>
    <d v="2022-07-07T18:24:09"/>
    <s v="22-1564"/>
    <s v="P028"/>
    <n v="19"/>
    <n v="156"/>
    <n v="156"/>
    <n v="78"/>
    <n v="78"/>
    <n v="2964"/>
    <n v="1482"/>
    <n v="1482"/>
    <s v="Satisfied"/>
    <s v="CG-1465"/>
    <s v="Community &amp; Government"/>
    <n v="10.163794912095831"/>
    <x v="7"/>
    <n v="2022"/>
    <n v="0"/>
  </r>
  <r>
    <d v="2022-06-22T00:00:00"/>
    <s v="22-2339"/>
    <s v="P029"/>
    <n v="19"/>
    <n v="300"/>
    <n v="300"/>
    <s v=""/>
    <n v="75"/>
    <n v="5700"/>
    <n v="1425"/>
    <n v="4275"/>
    <s v="Satisfied"/>
    <s v="SR-955"/>
    <s v="Sports &amp; Recreation"/>
    <n v="12.072414596936037"/>
    <x v="7"/>
    <n v="2022"/>
    <n v="0"/>
  </r>
  <r>
    <d v="2022-03-10T19:18:18"/>
    <s v="22-4901"/>
    <s v="P033"/>
    <n v="19"/>
    <n v="57"/>
    <n v="57"/>
    <n v="19"/>
    <n v="19"/>
    <n v="1083"/>
    <n v="361"/>
    <n v="722"/>
    <s v="Neither"/>
    <s v="CP-2647"/>
    <s v="Corporate &amp; Professional"/>
    <n v="12.007834550770397"/>
    <x v="7"/>
    <n v="2022"/>
    <n v="0"/>
  </r>
  <r>
    <d v="2022-06-22T19:03:01"/>
    <s v="22-3934"/>
    <s v="P038"/>
    <n v="19"/>
    <n v="240"/>
    <n v="240"/>
    <s v=""/>
    <n v="80"/>
    <n v="4560"/>
    <n v="1520"/>
    <n v="3040"/>
    <s v="Satisfied"/>
    <s v="FE-6591"/>
    <s v="Facilities &amp; Services"/>
    <n v="12.502346728827876"/>
    <x v="7"/>
    <n v="2022"/>
    <n v="0"/>
  </r>
  <r>
    <d v="2022-03-13T01:17:58"/>
    <s v="22-3156"/>
    <s v="P042"/>
    <n v="19"/>
    <s v=""/>
    <n v="50"/>
    <n v="25"/>
    <n v="25"/>
    <n v="950"/>
    <n v="475"/>
    <n v="475"/>
    <s v="Satisfied"/>
    <s v="CT-3721"/>
    <s v="Creative &amp; Technology"/>
    <n v="11.03324198943719"/>
    <x v="7"/>
    <n v="2022"/>
    <n v="0"/>
  </r>
  <r>
    <d v="2022-02-08T01:01:44"/>
    <s v="22-4308"/>
    <s v="P046"/>
    <n v="19"/>
    <n v="38"/>
    <n v="38"/>
    <n v="19"/>
    <n v="19"/>
    <n v="722"/>
    <n v="361"/>
    <n v="361"/>
    <s v="Satisfied"/>
    <s v="FE-6287"/>
    <s v="Facilities &amp; Services"/>
    <n v="14.060995290679429"/>
    <x v="7"/>
    <n v="2022"/>
    <n v="0"/>
  </r>
  <r>
    <d v="2022-05-24T00:00:00"/>
    <s v="22-1222"/>
    <s v="P058"/>
    <n v="19"/>
    <n v="356"/>
    <n v="356"/>
    <s v=""/>
    <n v="89"/>
    <n v="6764"/>
    <n v="1691"/>
    <n v="5073"/>
    <s v="Neither"/>
    <s v="HS-7291"/>
    <s v="Healthcare &amp; Safety"/>
    <n v="10.42743035829395"/>
    <x v="7"/>
    <n v="2022"/>
    <n v="0"/>
  </r>
  <r>
    <d v="2022-06-23T02:25:55"/>
    <s v="22-2373"/>
    <s v="P060"/>
    <n v="19"/>
    <n v="300"/>
    <n v="300"/>
    <n v="75"/>
    <n v="75"/>
    <n v="5700"/>
    <n v="1425"/>
    <n v="4275"/>
    <s v="Neither"/>
    <s v="SR-930"/>
    <s v="Sports &amp; Recreation"/>
    <n v="14.690198582365463"/>
    <x v="7"/>
    <n v="2022"/>
    <n v="0"/>
  </r>
  <r>
    <d v="2022-01-05T00:00:00"/>
    <s v="22-4183"/>
    <s v="P066"/>
    <n v="19"/>
    <n v="34"/>
    <n v="34"/>
    <s v=""/>
    <n v="17"/>
    <n v="646"/>
    <n v="323"/>
    <n v="323"/>
    <s v="Dissatisfied"/>
    <s v="HS-7475"/>
    <s v="Healthcare &amp; Safety"/>
    <n v="13.00553764131261"/>
    <x v="7"/>
    <n v="2022"/>
    <n v="0"/>
  </r>
  <r>
    <d v="2022-05-07T17:02:55"/>
    <s v="22-4120"/>
    <s v="P073"/>
    <n v="19"/>
    <n v="48"/>
    <n v="48"/>
    <s v=""/>
    <n v="24"/>
    <n v="912"/>
    <n v="456"/>
    <n v="456"/>
    <s v="Neither"/>
    <s v="CG-1446"/>
    <s v="Community &amp; Government"/>
    <n v="14.593670394271927"/>
    <x v="7"/>
    <n v="2022"/>
    <n v="0"/>
  </r>
  <r>
    <d v="2022-05-15T12:04:55"/>
    <s v="22-2446"/>
    <s v="P075"/>
    <n v="19"/>
    <s v=""/>
    <n v="160"/>
    <n v="80"/>
    <n v="80"/>
    <n v="3040"/>
    <n v="1520"/>
    <n v="1520"/>
    <s v="Neither"/>
    <s v="FE-6254"/>
    <s v="Facilities &amp; Services"/>
    <n v="11.961761925704458"/>
    <x v="7"/>
    <n v="2022"/>
    <n v="0"/>
  </r>
  <r>
    <d v="2022-09-10T09:26:57"/>
    <s v="22-2422"/>
    <s v="P080"/>
    <n v="19"/>
    <s v=""/>
    <n v="57"/>
    <n v="19"/>
    <n v="19"/>
    <n v="1083"/>
    <n v="361"/>
    <n v="722"/>
    <s v="Dissatisfied"/>
    <s v="CT-3121"/>
    <s v="Creative &amp; Technology"/>
    <n v="11.0700865530371"/>
    <x v="7"/>
    <n v="2022"/>
    <n v="0"/>
  </r>
  <r>
    <d v="2022-01-21T00:00:00"/>
    <s v="22-4178"/>
    <s v="P091"/>
    <n v="19"/>
    <n v="204"/>
    <n v="204"/>
    <n v="51"/>
    <n v="51"/>
    <n v="3876"/>
    <n v="969"/>
    <n v="2907"/>
    <s v="Dissatisfied"/>
    <s v="CG-1465"/>
    <s v="Community &amp; Government"/>
    <n v="10.163794912095831"/>
    <x v="7"/>
    <n v="2022"/>
    <n v="0"/>
  </r>
  <r>
    <d v="2022-04-22T00:00:00"/>
    <s v="22-1652"/>
    <s v="P091"/>
    <n v="19"/>
    <n v="204"/>
    <n v="204"/>
    <n v="51"/>
    <n v="51"/>
    <n v="3876"/>
    <n v="969"/>
    <n v="2907"/>
    <s v="Neither"/>
    <s v="CG-1634"/>
    <s v="Community &amp; Government"/>
    <n v="9.2053706474810433"/>
    <x v="7"/>
    <n v="2022"/>
    <n v="0"/>
  </r>
  <r>
    <d v="2022-09-16T16:29:53"/>
    <s v="22-4520"/>
    <s v="P093"/>
    <n v="19"/>
    <n v="384"/>
    <n v="384"/>
    <n v="96"/>
    <n v="96"/>
    <n v="7296"/>
    <n v="1824"/>
    <n v="5472"/>
    <s v="Neither"/>
    <s v="EE-4140"/>
    <s v="Education"/>
    <n v="11.710935611749917"/>
    <x v="7"/>
    <n v="2022"/>
    <n v="0"/>
  </r>
  <r>
    <d v="2022-04-21T23:30:20"/>
    <s v="22-2395"/>
    <s v="P002"/>
    <n v="20"/>
    <n v="144"/>
    <n v="144"/>
    <n v="36"/>
    <n v="36"/>
    <n v="2880"/>
    <n v="720"/>
    <n v="2160"/>
    <s v="Dissatisfied"/>
    <s v="EE-450"/>
    <s v="Education"/>
    <n v="8.3272837771733244"/>
    <x v="7"/>
    <n v="2022"/>
    <n v="0"/>
  </r>
  <r>
    <d v="2022-01-28T23:53:50"/>
    <s v="22-4285"/>
    <s v="P003"/>
    <n v="20"/>
    <n v="189"/>
    <n v="189"/>
    <s v=""/>
    <n v="63"/>
    <n v="3780"/>
    <n v="1260"/>
    <n v="2520"/>
    <s v="Satisfied"/>
    <s v="CT-363"/>
    <s v="Creative &amp; Technology"/>
    <n v="9.9471686551317795"/>
    <x v="7"/>
    <n v="2022"/>
    <n v="0"/>
  </r>
  <r>
    <d v="2022-02-05T15:56:19"/>
    <s v="22-1585"/>
    <s v="P004"/>
    <n v="20"/>
    <n v="189"/>
    <n v="189"/>
    <n v="63"/>
    <n v="63"/>
    <n v="3780"/>
    <n v="1260"/>
    <n v="2520"/>
    <s v="Neither"/>
    <s v="EE-4361"/>
    <s v="Education"/>
    <n v="14.760829371220243"/>
    <x v="7"/>
    <n v="2022"/>
    <n v="0"/>
  </r>
  <r>
    <d v="2022-01-30T00:36:31"/>
    <s v="22-3761"/>
    <s v="P005"/>
    <n v="20"/>
    <s v=""/>
    <n v="76"/>
    <n v="19"/>
    <n v="19"/>
    <n v="1520"/>
    <n v="380"/>
    <n v="1140"/>
    <s v="Dissatisfied"/>
    <s v="CP-2251"/>
    <s v="Corporate &amp; Professional"/>
    <n v="11.003496633574638"/>
    <x v="7"/>
    <n v="2022"/>
    <n v="0"/>
  </r>
  <r>
    <d v="2022-03-13T14:28:36"/>
    <s v="22-4438"/>
    <s v="P014"/>
    <n v="20"/>
    <n v="166"/>
    <n v="166"/>
    <s v=""/>
    <n v="83"/>
    <n v="3320"/>
    <n v="1660"/>
    <n v="1660"/>
    <s v="Neither"/>
    <s v="CG-1527"/>
    <s v="Community &amp; Government"/>
    <n v="12.658317415198635"/>
    <x v="7"/>
    <n v="2022"/>
    <n v="0"/>
  </r>
  <r>
    <d v="2022-07-09T00:00:00"/>
    <s v="22-1639"/>
    <s v="P019"/>
    <n v="20"/>
    <n v="308"/>
    <n v="308"/>
    <n v="77"/>
    <n v="77"/>
    <n v="6160"/>
    <n v="1540"/>
    <n v="4620"/>
    <s v="Neither"/>
    <s v="SR-9632"/>
    <s v="Sports &amp; Recreation"/>
    <n v="11.006397834696006"/>
    <x v="7"/>
    <n v="2022"/>
    <n v="0"/>
  </r>
  <r>
    <d v="2022-05-20T06:21:23"/>
    <s v="22-4814"/>
    <s v="P022"/>
    <n v="20"/>
    <n v="153"/>
    <n v="153"/>
    <n v="51"/>
    <n v="51"/>
    <n v="3060"/>
    <n v="1020"/>
    <n v="2040"/>
    <s v="Neither"/>
    <s v="EE-4357"/>
    <s v="Education"/>
    <n v="13.466362789017223"/>
    <x v="7"/>
    <n v="2022"/>
    <n v="0"/>
  </r>
  <r>
    <d v="2022-03-16T00:00:00"/>
    <s v="22-3243"/>
    <s v="P027"/>
    <n v="20"/>
    <n v="140"/>
    <n v="140"/>
    <n v="70"/>
    <n v="70"/>
    <n v="2800"/>
    <n v="1400"/>
    <n v="1400"/>
    <s v="Dissatisfied"/>
    <s v="CP-2218"/>
    <s v="Corporate &amp; Professional"/>
    <n v="10.585251392347548"/>
    <x v="7"/>
    <n v="2022"/>
    <n v="0"/>
  </r>
  <r>
    <d v="2022-07-30T00:00:00"/>
    <s v="22-1305"/>
    <s v="P027"/>
    <n v="20"/>
    <n v="140"/>
    <n v="140"/>
    <n v="70"/>
    <n v="70"/>
    <n v="2800"/>
    <n v="1400"/>
    <n v="1400"/>
    <s v="Neither"/>
    <s v="CT-3600"/>
    <s v="Creative &amp; Technology"/>
    <n v="11.841063669683448"/>
    <x v="7"/>
    <n v="2022"/>
    <n v="0"/>
  </r>
  <r>
    <d v="2022-01-01T00:00:00"/>
    <s v="22-3387"/>
    <s v="P032"/>
    <n v="20"/>
    <n v="92"/>
    <n v="92"/>
    <n v="46"/>
    <n v="46"/>
    <n v="1840"/>
    <n v="920"/>
    <n v="920"/>
    <s v="Neither"/>
    <s v="SR-9666"/>
    <s v="Sports &amp; Recreation"/>
    <n v="10.132922049221957"/>
    <x v="7"/>
    <n v="2022"/>
    <n v="0"/>
  </r>
  <r>
    <d v="2022-10-01T14:46:53"/>
    <s v="22-4831"/>
    <s v="P040"/>
    <n v="20"/>
    <n v="160"/>
    <n v="160"/>
    <n v="80"/>
    <n v="80"/>
    <n v="3200"/>
    <n v="1600"/>
    <n v="1600"/>
    <s v="Dissatisfied"/>
    <s v="CG-1446"/>
    <s v="Community &amp; Government"/>
    <n v="14.593670394271927"/>
    <x v="7"/>
    <n v="2022"/>
    <n v="0"/>
  </r>
  <r>
    <d v="2022-07-29T00:00:00"/>
    <s v="22-1794"/>
    <s v="P040"/>
    <n v="20"/>
    <n v="160"/>
    <n v="160"/>
    <s v=""/>
    <n v="80"/>
    <n v="3200"/>
    <n v="1600"/>
    <n v="1600"/>
    <s v="Satisfied"/>
    <s v="FE-6981"/>
    <s v="Facilities &amp; Services"/>
    <n v="10.517826055804084"/>
    <x v="7"/>
    <n v="2022"/>
    <n v="0"/>
  </r>
  <r>
    <d v="2022-03-25T23:06:29"/>
    <s v="22-4355"/>
    <s v="P044"/>
    <n v="20"/>
    <n v="368"/>
    <n v="368"/>
    <n v="92"/>
    <n v="92"/>
    <n v="7360"/>
    <n v="1840"/>
    <n v="5520"/>
    <s v="Satisfied"/>
    <s v="SR-9332"/>
    <s v="Sports &amp; Recreation"/>
    <n v="12.701325659159139"/>
    <x v="7"/>
    <n v="2022"/>
    <n v="0"/>
  </r>
  <r>
    <d v="2022-02-08T08:57:54"/>
    <s v="22-4211"/>
    <s v="P045"/>
    <n v="20"/>
    <s v=""/>
    <n v="100"/>
    <n v="25"/>
    <n v="25"/>
    <n v="2000"/>
    <n v="500"/>
    <n v="1500"/>
    <s v="Neither"/>
    <s v="EE-4370"/>
    <s v="Education"/>
    <n v="14.129095302641241"/>
    <x v="7"/>
    <n v="2022"/>
    <n v="0"/>
  </r>
  <r>
    <d v="2022-05-15T08:29:49"/>
    <s v="22-4643"/>
    <s v="P046"/>
    <n v="20"/>
    <n v="38"/>
    <n v="38"/>
    <s v=""/>
    <n v="19"/>
    <n v="760"/>
    <n v="380"/>
    <n v="380"/>
    <s v="Satisfied"/>
    <s v="CG-1514"/>
    <s v="Community &amp; Government"/>
    <n v="13.611804647345796"/>
    <x v="7"/>
    <n v="2022"/>
    <n v="0"/>
  </r>
  <r>
    <d v="2022-07-15T00:00:00"/>
    <s v="22-3472"/>
    <s v="P046"/>
    <n v="20"/>
    <n v="38"/>
    <n v="38"/>
    <n v="19"/>
    <n v="19"/>
    <n v="760"/>
    <n v="380"/>
    <n v="380"/>
    <s v="Neither"/>
    <s v="HS-7273"/>
    <s v="Healthcare &amp; Safety"/>
    <n v="14.341195386574373"/>
    <x v="7"/>
    <n v="2022"/>
    <n v="0"/>
  </r>
  <r>
    <d v="2022-07-20T23:03:56"/>
    <s v="22-3515"/>
    <s v="P066"/>
    <n v="20"/>
    <n v="34"/>
    <n v="34"/>
    <n v="17"/>
    <n v="17"/>
    <n v="680"/>
    <n v="340"/>
    <n v="340"/>
    <s v="Neither"/>
    <s v="HS-7993"/>
    <s v="Healthcare &amp; Safety"/>
    <n v="13.106678263594747"/>
    <x v="7"/>
    <n v="2022"/>
    <n v="0"/>
  </r>
  <r>
    <d v="2022-05-09T00:00:00"/>
    <s v="22-2307"/>
    <s v="P066"/>
    <n v="20"/>
    <n v="34"/>
    <n v="34"/>
    <n v="17"/>
    <n v="17"/>
    <n v="680"/>
    <n v="340"/>
    <n v="340"/>
    <s v="Dissatisfied"/>
    <s v="CG-1197"/>
    <s v="Community &amp; Government"/>
    <n v="12.869841591513939"/>
    <x v="7"/>
    <n v="2022"/>
    <n v="0"/>
  </r>
  <r>
    <d v="2022-08-04T00:00:00"/>
    <s v="22-1397"/>
    <s v="P084"/>
    <n v="20"/>
    <n v="154"/>
    <n v="154"/>
    <n v="77"/>
    <n v="77"/>
    <n v="3080"/>
    <n v="1540"/>
    <n v="1540"/>
    <s v="Neither"/>
    <s v="CG-1114"/>
    <s v="Community &amp; Government"/>
    <n v="12.679725647708608"/>
    <x v="7"/>
    <n v="2022"/>
    <n v="0"/>
  </r>
  <r>
    <d v="2022-06-18T00:00:00"/>
    <s v="22-2162"/>
    <s v="P085"/>
    <n v="20"/>
    <n v="320"/>
    <n v="320"/>
    <n v="80"/>
    <n v="80"/>
    <n v="6400"/>
    <n v="1600"/>
    <n v="4800"/>
    <s v="Dissatisfied"/>
    <s v="CG-1701"/>
    <s v="Community &amp; Government"/>
    <n v="12.954911944548844"/>
    <x v="7"/>
    <n v="2022"/>
    <n v="0"/>
  </r>
  <r>
    <d v="2022-08-14T11:31:02"/>
    <s v="22-1018"/>
    <s v="P087"/>
    <n v="20"/>
    <n v="176"/>
    <n v="176"/>
    <n v="88"/>
    <n v="88"/>
    <n v="3520"/>
    <n v="1760"/>
    <n v="1760"/>
    <s v="Neither"/>
    <s v="CG-1804"/>
    <s v="Community &amp; Government"/>
    <n v="12.045339240427111"/>
    <x v="7"/>
    <n v="2022"/>
    <n v="0"/>
  </r>
  <r>
    <d v="2022-01-12T00:00:00"/>
    <s v="22-2450"/>
    <s v="P089"/>
    <n v="20"/>
    <s v=""/>
    <n v="102"/>
    <s v=""/>
    <n v="51"/>
    <n v="2040"/>
    <n v="1020"/>
    <n v="1020"/>
    <s v="Neither"/>
    <s v="FE-6557"/>
    <s v="Facilities &amp; Services"/>
    <n v="9.3226775515721787"/>
    <x v="7"/>
    <n v="2022"/>
    <n v="0"/>
  </r>
  <r>
    <d v="2022-06-02T00:00:00"/>
    <s v="22-2531"/>
    <s v="P091"/>
    <n v="20"/>
    <n v="204"/>
    <n v="204"/>
    <n v="51"/>
    <n v="51"/>
    <n v="4080"/>
    <n v="1020"/>
    <n v="3060"/>
    <s v="Neither"/>
    <s v="HS-7746"/>
    <s v="Healthcare &amp; Safety"/>
    <n v="16.695690968264284"/>
    <x v="7"/>
    <n v="2022"/>
    <n v="0"/>
  </r>
  <r>
    <d v="2022-07-31T00:00:00"/>
    <s v="22-4222"/>
    <s v="P096"/>
    <n v="20"/>
    <n v="144"/>
    <n v="144"/>
    <s v=""/>
    <n v="48"/>
    <n v="2880"/>
    <n v="960"/>
    <n v="1920"/>
    <s v="Satisfied"/>
    <s v="CT-3443"/>
    <s v="Creative &amp; Technology"/>
    <n v="11.31221475547909"/>
    <x v="7"/>
    <n v="2022"/>
    <n v="0"/>
  </r>
  <r>
    <d v="2022-08-03T00:00:00"/>
    <s v="22-2227"/>
    <s v="P096"/>
    <n v="20"/>
    <n v="144"/>
    <n v="144"/>
    <n v="48"/>
    <n v="48"/>
    <n v="2880"/>
    <n v="960"/>
    <n v="1920"/>
    <s v="Satisfied"/>
    <s v="CT-3443"/>
    <s v="Creative &amp; Technology"/>
    <n v="11.31221475547909"/>
    <x v="7"/>
    <n v="2022"/>
    <n v="0"/>
  </r>
  <r>
    <d v="2023-02-11T15:54:29"/>
    <s v="23-4508"/>
    <s v="P026"/>
    <n v="1"/>
    <n v="280"/>
    <n v="280"/>
    <n v="70"/>
    <n v="70"/>
    <n v="280"/>
    <n v="70"/>
    <n v="210"/>
    <s v="Satisfied"/>
    <s v="CT-3715"/>
    <s v="Creative &amp; Technology"/>
    <n v="13.150536103258979"/>
    <x v="8"/>
    <n v="2023"/>
    <n v="0"/>
  </r>
  <r>
    <d v="2023-06-20T15:30:31"/>
    <s v="23-1364"/>
    <s v="P049"/>
    <n v="1"/>
    <n v="356"/>
    <n v="356"/>
    <n v="89"/>
    <n v="89"/>
    <n v="356"/>
    <n v="89"/>
    <n v="267"/>
    <s v="Neither"/>
    <s v="CT-3606"/>
    <s v="Creative &amp; Technology"/>
    <n v="12.173451788225162"/>
    <x v="8"/>
    <n v="2023"/>
    <n v="0"/>
  </r>
  <r>
    <d v="2023-06-22T15:20:19"/>
    <s v="23-3975"/>
    <s v="P066"/>
    <n v="1"/>
    <n v="34"/>
    <n v="34"/>
    <n v="17"/>
    <n v="17"/>
    <n v="34"/>
    <n v="17"/>
    <n v="17"/>
    <s v="Satisfied"/>
    <s v="SR-9880"/>
    <s v="Sports &amp; Recreation"/>
    <n v="9.7467096260695598"/>
    <x v="8"/>
    <n v="2023"/>
    <n v="0"/>
  </r>
  <r>
    <d v="2023-10-30T23:38:52"/>
    <s v="23-1994"/>
    <s v="P085"/>
    <n v="1"/>
    <n v="320"/>
    <n v="320"/>
    <n v="80"/>
    <n v="80"/>
    <n v="320"/>
    <n v="80"/>
    <n v="240"/>
    <s v="Neither"/>
    <s v="CP-2167"/>
    <s v="Corporate &amp; Professional"/>
    <n v="10.278063859084313"/>
    <x v="8"/>
    <n v="2023"/>
    <n v="0"/>
  </r>
  <r>
    <d v="2023-02-06T11:58:22"/>
    <s v="23-2687"/>
    <s v="P086"/>
    <n v="1"/>
    <n v="352"/>
    <n v="352"/>
    <s v=""/>
    <n v="88"/>
    <n v="352"/>
    <n v="88"/>
    <n v="264"/>
    <s v="Satisfied"/>
    <s v="SR-9695"/>
    <s v="Sports &amp; Recreation"/>
    <n v="12.532428411174646"/>
    <x v="8"/>
    <n v="2023"/>
    <n v="0"/>
  </r>
  <r>
    <d v="2023-06-13T22:00:40"/>
    <s v="23-1793"/>
    <s v="P010"/>
    <n v="2"/>
    <s v=""/>
    <n v="144"/>
    <n v="36"/>
    <n v="36"/>
    <n v="288"/>
    <n v="72"/>
    <n v="216"/>
    <s v="Neither"/>
    <s v="CT-3371"/>
    <s v="Creative &amp; Technology"/>
    <n v="12.004541523616258"/>
    <x v="8"/>
    <n v="2023"/>
    <n v="0"/>
  </r>
  <r>
    <d v="2023-12-15T19:42:44"/>
    <s v="23-1444"/>
    <s v="P029"/>
    <n v="2"/>
    <n v="300"/>
    <n v="300"/>
    <n v="75"/>
    <n v="75"/>
    <n v="600"/>
    <n v="150"/>
    <n v="450"/>
    <s v="Neither"/>
    <s v="HS-7694"/>
    <s v="Healthcare &amp; Safety"/>
    <n v="14.845213075061906"/>
    <x v="8"/>
    <n v="2023"/>
    <n v="0"/>
  </r>
  <r>
    <d v="2023-02-04T15:59:48"/>
    <s v="23-1542"/>
    <s v="P056"/>
    <n v="2"/>
    <n v="72"/>
    <n v="72"/>
    <n v="36"/>
    <n v="36"/>
    <n v="144"/>
    <n v="72"/>
    <n v="72"/>
    <s v="Satisfied"/>
    <s v="CG-1762"/>
    <s v="Community &amp; Government"/>
    <n v="10.216282609482219"/>
    <x v="8"/>
    <n v="2023"/>
    <n v="0"/>
  </r>
  <r>
    <d v="2023-07-14T07:43:54"/>
    <s v="23-3611"/>
    <s v="P074"/>
    <n v="2"/>
    <n v="352"/>
    <n v="352"/>
    <n v="88"/>
    <n v="88"/>
    <n v="704"/>
    <n v="176"/>
    <n v="528"/>
    <s v="Neither"/>
    <s v="EE-4661"/>
    <s v="Education"/>
    <n v="11.808681852148307"/>
    <x v="8"/>
    <n v="2023"/>
    <n v="0"/>
  </r>
  <r>
    <d v="2023-02-23T10:09:06"/>
    <s v="23-1998"/>
    <s v="P089"/>
    <n v="2"/>
    <n v="102"/>
    <n v="102"/>
    <n v="51"/>
    <n v="51"/>
    <n v="204"/>
    <n v="102"/>
    <n v="102"/>
    <s v="Neither"/>
    <s v="HS-7746"/>
    <s v="Healthcare &amp; Safety"/>
    <n v="16.695690968264284"/>
    <x v="8"/>
    <n v="2023"/>
    <n v="0"/>
  </r>
  <r>
    <d v="2023-02-04T02:19:27"/>
    <s v="23-3509"/>
    <s v="P025"/>
    <n v="3"/>
    <n v="210"/>
    <n v="210"/>
    <n v="70"/>
    <n v="70"/>
    <n v="630"/>
    <n v="210"/>
    <n v="420"/>
    <s v="Satisfied"/>
    <s v="SR-9853"/>
    <s v="Sports &amp; Recreation"/>
    <n v="7.9963422143733238"/>
    <x v="8"/>
    <n v="2023"/>
    <n v="0"/>
  </r>
  <r>
    <d v="2023-09-26T12:44:12"/>
    <s v="23-1934"/>
    <s v="P099"/>
    <n v="3"/>
    <s v=""/>
    <n v="132"/>
    <n v="33"/>
    <n v="33"/>
    <n v="396"/>
    <n v="99"/>
    <n v="297"/>
    <s v="Neither"/>
    <s v="CG-1514"/>
    <s v="Community &amp; Government"/>
    <n v="13.611804647345796"/>
    <x v="8"/>
    <n v="2023"/>
    <n v="0"/>
  </r>
  <r>
    <d v="2023-01-18T19:09:19"/>
    <s v="23-3209"/>
    <s v="P027"/>
    <n v="4"/>
    <n v="140"/>
    <n v="140"/>
    <n v="70"/>
    <n v="70"/>
    <n v="560"/>
    <n v="280"/>
    <n v="280"/>
    <s v="Satisfied"/>
    <s v="CP-2862"/>
    <s v="Corporate &amp; Professional"/>
    <n v="14.370283356317486"/>
    <x v="8"/>
    <n v="2023"/>
    <n v="0"/>
  </r>
  <r>
    <d v="2023-03-10T00:28:31"/>
    <s v="23-4998"/>
    <s v="P034"/>
    <n v="4"/>
    <n v="114"/>
    <n v="114"/>
    <n v="57"/>
    <n v="57"/>
    <n v="456"/>
    <n v="228"/>
    <n v="228"/>
    <s v="Dissatisfied"/>
    <s v="EE-4253"/>
    <s v="Education"/>
    <n v="9.1264071155960682"/>
    <x v="8"/>
    <n v="2023"/>
    <n v="0"/>
  </r>
  <r>
    <d v="2023-03-22T16:08:22"/>
    <s v="23-1139"/>
    <s v="P065"/>
    <n v="4"/>
    <n v="50"/>
    <n v="50"/>
    <n v="25"/>
    <n v="25"/>
    <n v="200"/>
    <n v="100"/>
    <n v="100"/>
    <s v="Neither"/>
    <s v="EE-4655"/>
    <s v="Education"/>
    <n v="10.954865572729823"/>
    <x v="8"/>
    <n v="2023"/>
    <n v="0"/>
  </r>
  <r>
    <d v="2023-06-30T20:53:21"/>
    <s v="23-1872"/>
    <s v="P088"/>
    <n v="4"/>
    <s v=""/>
    <n v="192"/>
    <n v="96"/>
    <n v="96"/>
    <n v="768"/>
    <n v="384"/>
    <n v="384"/>
    <s v="Satisfied"/>
    <s v="CP-2167"/>
    <s v="Corporate &amp; Professional"/>
    <n v="10.278063859084313"/>
    <x v="8"/>
    <n v="2023"/>
    <n v="0"/>
  </r>
  <r>
    <d v="2023-01-22T05:26:48"/>
    <s v="23-2051"/>
    <s v="P097"/>
    <n v="4"/>
    <s v=""/>
    <n v="92"/>
    <n v="46"/>
    <n v="46"/>
    <n v="368"/>
    <n v="184"/>
    <n v="184"/>
    <s v="Dissatisfied"/>
    <s v="FE-6631"/>
    <s v="Facilities &amp; Services"/>
    <n v="8.1352386075080023"/>
    <x v="8"/>
    <n v="2023"/>
    <n v="0"/>
  </r>
  <r>
    <d v="2023-02-12T17:52:22"/>
    <s v="23-2472"/>
    <s v="P021"/>
    <n v="5"/>
    <n v="207"/>
    <n v="207"/>
    <s v=""/>
    <n v="69"/>
    <n v="1035"/>
    <n v="345"/>
    <n v="690"/>
    <s v="Neither"/>
    <s v="EE-4774"/>
    <s v="Education"/>
    <n v="15.12637675023732"/>
    <x v="8"/>
    <n v="2023"/>
    <n v="0"/>
  </r>
  <r>
    <d v="2023-04-25T00:41:20"/>
    <s v="23-1834"/>
    <s v="P060"/>
    <n v="5"/>
    <n v="300"/>
    <n v="300"/>
    <n v="75"/>
    <n v="75"/>
    <n v="1500"/>
    <n v="375"/>
    <n v="1125"/>
    <s v="Dissatisfied"/>
    <s v="CT-3608"/>
    <s v="Creative &amp; Technology"/>
    <n v="13.765798454641494"/>
    <x v="8"/>
    <n v="2023"/>
    <n v="0"/>
  </r>
  <r>
    <d v="2023-03-27T14:24:23"/>
    <s v="23-1890"/>
    <s v="P099"/>
    <n v="5"/>
    <n v="132"/>
    <n v="132"/>
    <n v="33"/>
    <n v="33"/>
    <n v="660"/>
    <n v="165"/>
    <n v="495"/>
    <s v="Neither"/>
    <s v="CG-1835"/>
    <s v="Community &amp; Government"/>
    <n v="13.095446915421235"/>
    <x v="8"/>
    <n v="2023"/>
    <n v="0"/>
  </r>
  <r>
    <d v="2023-04-20T20:23:13"/>
    <s v="23-1814"/>
    <s v="P041"/>
    <n v="6"/>
    <n v="144"/>
    <n v="144"/>
    <n v="36"/>
    <n v="36"/>
    <n v="864"/>
    <n v="216"/>
    <n v="648"/>
    <s v="Neither"/>
    <s v="CT-3779"/>
    <s v="Creative &amp; Technology"/>
    <n v="10.980884286450312"/>
    <x v="8"/>
    <n v="2023"/>
    <n v="0"/>
  </r>
  <r>
    <d v="2023-02-25T17:17:29"/>
    <s v="23-3879"/>
    <s v="P088"/>
    <n v="6"/>
    <s v=""/>
    <n v="192"/>
    <s v=""/>
    <n v="96"/>
    <n v="1152"/>
    <n v="576"/>
    <n v="576"/>
    <s v="Dissatisfied"/>
    <s v="SR-9975"/>
    <s v="Sports &amp; Recreation"/>
    <n v="12.852414455158604"/>
    <x v="8"/>
    <n v="2023"/>
    <n v="0"/>
  </r>
  <r>
    <d v="2023-01-30T03:11:49"/>
    <s v="23-1379"/>
    <s v="P043"/>
    <n v="7"/>
    <s v=""/>
    <n v="184"/>
    <n v="92"/>
    <n v="92"/>
    <n v="1288"/>
    <n v="644"/>
    <n v="644"/>
    <s v="Dissatisfied"/>
    <s v="SR-9362"/>
    <s v="Sports &amp; Recreation"/>
    <n v="10.78374703625888"/>
    <x v="8"/>
    <n v="2023"/>
    <n v="0"/>
  </r>
  <r>
    <d v="2023-11-02T08:23:05"/>
    <s v="23-4126"/>
    <s v="P091"/>
    <n v="7"/>
    <n v="204"/>
    <n v="204"/>
    <s v=""/>
    <n v="51"/>
    <n v="1428"/>
    <n v="357"/>
    <n v="1071"/>
    <s v="Satisfied"/>
    <s v="CP-261"/>
    <s v="Corporate &amp; Professional"/>
    <n v="12.545140403858928"/>
    <x v="8"/>
    <n v="2023"/>
    <n v="0"/>
  </r>
  <r>
    <d v="2023-06-27T05:11:04"/>
    <s v="23-4605"/>
    <s v="P035"/>
    <n v="8"/>
    <n v="144"/>
    <n v="144"/>
    <s v=""/>
    <n v="48"/>
    <n v="1152"/>
    <n v="384"/>
    <n v="768"/>
    <s v="Neither"/>
    <s v="HS-7242"/>
    <s v="Healthcare &amp; Safety"/>
    <n v="11.048444680405545"/>
    <x v="8"/>
    <n v="2023"/>
    <n v="0"/>
  </r>
  <r>
    <d v="2023-02-15T13:14:11"/>
    <s v="23-1220"/>
    <s v="P078"/>
    <n v="8"/>
    <n v="225"/>
    <n v="225"/>
    <n v="75"/>
    <n v="75"/>
    <n v="1800"/>
    <n v="600"/>
    <n v="1200"/>
    <s v="Neither"/>
    <s v="SR-9180"/>
    <s v="Sports &amp; Recreation"/>
    <n v="13.601235361661526"/>
    <x v="8"/>
    <n v="2023"/>
    <n v="0"/>
  </r>
  <r>
    <d v="2023-05-18T22:15:38"/>
    <s v="23-2041"/>
    <s v="P017"/>
    <n v="9"/>
    <n v="120"/>
    <n v="120"/>
    <n v="30"/>
    <n v="30"/>
    <n v="1080"/>
    <n v="270"/>
    <n v="810"/>
    <s v="Satisfied"/>
    <s v="FE-6470"/>
    <s v="Facilities &amp; Services"/>
    <n v="10.434860153112215"/>
    <x v="8"/>
    <n v="2023"/>
    <n v="0"/>
  </r>
  <r>
    <d v="2023-10-05T05:09:38"/>
    <s v="23-2402"/>
    <s v="P040"/>
    <n v="9"/>
    <s v=""/>
    <n v="160"/>
    <n v="80"/>
    <n v="80"/>
    <n v="1440"/>
    <n v="720"/>
    <n v="720"/>
    <s v="Neither"/>
    <s v="CT-3693"/>
    <s v="Creative &amp; Technology"/>
    <n v="13.259563298324382"/>
    <x v="8"/>
    <n v="2023"/>
    <n v="0"/>
  </r>
  <r>
    <d v="2023-08-24T02:34:22"/>
    <s v="23-4357"/>
    <s v="P066"/>
    <n v="9"/>
    <n v="34"/>
    <n v="34"/>
    <n v="17"/>
    <n v="17"/>
    <n v="306"/>
    <n v="153"/>
    <n v="153"/>
    <s v="Neither"/>
    <s v="SR-9320"/>
    <s v="Sports &amp; Recreation"/>
    <n v="12.1334991293512"/>
    <x v="8"/>
    <n v="2023"/>
    <n v="0"/>
  </r>
  <r>
    <d v="2023-05-13T16:29:35"/>
    <s v="23-4345"/>
    <s v="P076"/>
    <n v="9"/>
    <s v=""/>
    <n v="94"/>
    <n v="47"/>
    <n v="47"/>
    <n v="846"/>
    <n v="423"/>
    <n v="423"/>
    <s v="Neither"/>
    <s v="FE-6639"/>
    <s v="Facilities &amp; Services"/>
    <n v="12.177709716438097"/>
    <x v="8"/>
    <n v="2023"/>
    <n v="0"/>
  </r>
  <r>
    <d v="2023-02-22T18:57:47"/>
    <s v="23-4418"/>
    <s v="P028"/>
    <n v="10"/>
    <s v=""/>
    <n v="156"/>
    <n v="78"/>
    <n v="78"/>
    <n v="1560"/>
    <n v="780"/>
    <n v="780"/>
    <s v="Neither"/>
    <s v="SR-9729"/>
    <s v="Sports &amp; Recreation"/>
    <n v="12.163730387337393"/>
    <x v="8"/>
    <n v="2023"/>
    <n v="0"/>
  </r>
  <r>
    <d v="2023-07-12T00:05:02"/>
    <s v="23-4466"/>
    <s v="P054"/>
    <n v="10"/>
    <n v="144"/>
    <n v="144"/>
    <n v="48"/>
    <n v="48"/>
    <n v="1440"/>
    <n v="480"/>
    <n v="960"/>
    <s v="Neither"/>
    <s v="FE-6944"/>
    <s v="Facilities &amp; Services"/>
    <n v="13.518413464873573"/>
    <x v="8"/>
    <n v="2023"/>
    <n v="0"/>
  </r>
  <r>
    <d v="2023-02-07T23:54:07"/>
    <s v="23-5000"/>
    <s v="P091"/>
    <n v="10"/>
    <s v=""/>
    <n v="204"/>
    <n v="51"/>
    <n v="51"/>
    <n v="2040"/>
    <n v="510"/>
    <n v="1530"/>
    <s v="Neither"/>
    <s v="EE-4293"/>
    <s v="Education"/>
    <n v="12.889576147248359"/>
    <x v="8"/>
    <n v="2023"/>
    <n v="0"/>
  </r>
  <r>
    <d v="2023-10-23T14:09:29"/>
    <s v="23-4949"/>
    <s v="P057"/>
    <n v="11"/>
    <n v="252"/>
    <n v="252"/>
    <n v="63"/>
    <n v="63"/>
    <n v="2772"/>
    <n v="693"/>
    <n v="2079"/>
    <s v="Neither"/>
    <s v="FE-6765"/>
    <s v="Facilities &amp; Services"/>
    <n v="7.7337149713827413"/>
    <x v="8"/>
    <n v="2023"/>
    <n v="0"/>
  </r>
  <r>
    <d v="2023-04-25T19:32:54"/>
    <s v="23-2952"/>
    <s v="P071"/>
    <n v="11"/>
    <n v="210"/>
    <n v="210"/>
    <n v="70"/>
    <n v="70"/>
    <n v="2310"/>
    <n v="770"/>
    <n v="1540"/>
    <s v="Satisfied"/>
    <s v="CT-3721"/>
    <s v="Creative &amp; Technology"/>
    <n v="11.03324198943719"/>
    <x v="8"/>
    <n v="2023"/>
    <n v="0"/>
  </r>
  <r>
    <d v="2023-01-09T19:59:19"/>
    <s v="23-2873"/>
    <s v="P091"/>
    <n v="11"/>
    <n v="204"/>
    <n v="204"/>
    <n v="51"/>
    <n v="51"/>
    <n v="2244"/>
    <n v="561"/>
    <n v="1683"/>
    <s v="Dissatisfied"/>
    <s v="FE-6350"/>
    <s v="Facilities &amp; Services"/>
    <n v="14.906846445071711"/>
    <x v="8"/>
    <n v="2023"/>
    <n v="0"/>
  </r>
  <r>
    <d v="2023-02-21T16:23:16"/>
    <s v="23-4479"/>
    <s v="P037"/>
    <n v="12"/>
    <s v=""/>
    <n v="160"/>
    <s v=""/>
    <n v="80"/>
    <n v="1920"/>
    <n v="960"/>
    <n v="960"/>
    <s v="Dissatisfied"/>
    <s v="SR-9557"/>
    <s v="Sports &amp; Recreation"/>
    <n v="10.988762477277161"/>
    <x v="8"/>
    <n v="2023"/>
    <n v="0"/>
  </r>
  <r>
    <d v="2023-04-26T02:32:55"/>
    <s v="23-4205"/>
    <s v="P083"/>
    <n v="12"/>
    <s v=""/>
    <n v="90"/>
    <n v="45"/>
    <n v="45"/>
    <n v="1080"/>
    <n v="540"/>
    <n v="540"/>
    <s v="Neither"/>
    <s v="SR-9320"/>
    <s v="Sports &amp; Recreation"/>
    <n v="12.1334991293512"/>
    <x v="8"/>
    <n v="2023"/>
    <n v="0"/>
  </r>
  <r>
    <d v="2023-07-17T19:22:15"/>
    <s v="23-4523"/>
    <s v="P070"/>
    <n v="13"/>
    <n v="84"/>
    <n v="84"/>
    <n v="21"/>
    <n v="21"/>
    <n v="1092"/>
    <n v="273"/>
    <n v="819"/>
    <s v="Satisfied"/>
    <s v="FE-6150"/>
    <s v="Facilities &amp; Services"/>
    <n v="12.427459362224146"/>
    <x v="8"/>
    <n v="2023"/>
    <n v="0"/>
  </r>
  <r>
    <d v="2023-12-23T00:23:54"/>
    <s v="23-4665"/>
    <s v="P013"/>
    <n v="14"/>
    <n v="58"/>
    <n v="58"/>
    <n v="29"/>
    <n v="29"/>
    <n v="812"/>
    <n v="406"/>
    <n v="406"/>
    <s v="Satisfied"/>
    <s v="CT-3608"/>
    <s v="Creative &amp; Technology"/>
    <n v="13.765798454641494"/>
    <x v="8"/>
    <n v="2023"/>
    <n v="0"/>
  </r>
  <r>
    <d v="2023-03-26T00:45:36"/>
    <s v="23-1579"/>
    <s v="P040"/>
    <n v="14"/>
    <n v="160"/>
    <n v="160"/>
    <n v="80"/>
    <n v="80"/>
    <n v="2240"/>
    <n v="1120"/>
    <n v="1120"/>
    <s v="Neither"/>
    <s v="CG-1828"/>
    <s v="Community &amp; Government"/>
    <n v="11.986565560885863"/>
    <x v="8"/>
    <n v="2023"/>
    <n v="0"/>
  </r>
  <r>
    <d v="2023-03-15T16:18:03"/>
    <s v="23-1895"/>
    <s v="P012"/>
    <n v="15"/>
    <n v="30"/>
    <n v="30"/>
    <s v=""/>
    <n v="15"/>
    <n v="450"/>
    <n v="225"/>
    <n v="225"/>
    <s v="Neither"/>
    <s v="CG-1835"/>
    <s v="Community &amp; Government"/>
    <n v="13.095446915421235"/>
    <x v="8"/>
    <n v="2023"/>
    <n v="0"/>
  </r>
  <r>
    <d v="2023-05-14T00:01:19"/>
    <s v="23-2256"/>
    <s v="P051"/>
    <n v="15"/>
    <n v="135"/>
    <n v="135"/>
    <n v="45"/>
    <n v="45"/>
    <n v="2025"/>
    <n v="675"/>
    <n v="1350"/>
    <s v="Satisfied"/>
    <s v="CP-2101"/>
    <s v="Corporate &amp; Professional"/>
    <n v="9.9311000381363836"/>
    <x v="8"/>
    <n v="2023"/>
    <n v="0"/>
  </r>
  <r>
    <d v="2023-02-14T06:01:27"/>
    <s v="23-4489"/>
    <s v="P091"/>
    <n v="15"/>
    <n v="204"/>
    <n v="204"/>
    <n v="51"/>
    <n v="51"/>
    <n v="3060"/>
    <n v="765"/>
    <n v="2295"/>
    <s v="Dissatisfied"/>
    <s v="CP-2264"/>
    <s v="Corporate &amp; Professional"/>
    <n v="6.221489120484736"/>
    <x v="8"/>
    <n v="2023"/>
    <n v="0"/>
  </r>
  <r>
    <d v="2023-02-10T20:31:15"/>
    <s v="23-1511"/>
    <s v="P091"/>
    <n v="15"/>
    <s v=""/>
    <n v="204"/>
    <s v=""/>
    <n v="51"/>
    <n v="3060"/>
    <n v="765"/>
    <n v="2295"/>
    <s v="Satisfied"/>
    <s v="HS-7863"/>
    <s v="Healthcare &amp; Safety"/>
    <n v="13.574227261506472"/>
    <x v="8"/>
    <n v="2023"/>
    <n v="0"/>
  </r>
  <r>
    <d v="2023-07-31T14:00:10"/>
    <s v="23-4462"/>
    <s v="P038"/>
    <n v="16"/>
    <n v="240"/>
    <n v="240"/>
    <n v="80"/>
    <n v="80"/>
    <n v="3840"/>
    <n v="1280"/>
    <n v="2560"/>
    <s v="Dissatisfied"/>
    <s v="CT-317"/>
    <s v="Creative &amp; Technology"/>
    <n v="12.551203838971933"/>
    <x v="8"/>
    <n v="2023"/>
    <n v="0"/>
  </r>
  <r>
    <d v="2023-02-01T12:28:27"/>
    <s v="23-3276"/>
    <s v="P060"/>
    <n v="16"/>
    <n v="300"/>
    <n v="300"/>
    <n v="75"/>
    <n v="75"/>
    <n v="4800"/>
    <n v="1200"/>
    <n v="3600"/>
    <s v="Neither"/>
    <s v="CP-2647"/>
    <s v="Corporate &amp; Professional"/>
    <n v="12.007834550770397"/>
    <x v="8"/>
    <n v="2023"/>
    <n v="0"/>
  </r>
  <r>
    <d v="2023-05-05T17:37:31"/>
    <s v="23-1546"/>
    <s v="P099"/>
    <n v="16"/>
    <n v="132"/>
    <n v="132"/>
    <n v="33"/>
    <n v="33"/>
    <n v="2112"/>
    <n v="528"/>
    <n v="1584"/>
    <s v="Neither"/>
    <s v="FE-6944"/>
    <s v="Facilities &amp; Services"/>
    <n v="13.518413464873573"/>
    <x v="8"/>
    <n v="2023"/>
    <n v="0"/>
  </r>
  <r>
    <d v="2023-02-19T13:03:11"/>
    <s v="23-2466"/>
    <s v="P004"/>
    <n v="17"/>
    <s v=""/>
    <n v="189"/>
    <n v="63"/>
    <n v="63"/>
    <n v="3213"/>
    <n v="1071"/>
    <n v="2142"/>
    <s v="Neither"/>
    <s v="CG-1580"/>
    <s v="Community &amp; Government"/>
    <n v="8.8169309002713945"/>
    <x v="8"/>
    <n v="2023"/>
    <n v="0"/>
  </r>
  <r>
    <d v="2023-06-01T00:29:29"/>
    <s v="23-4735"/>
    <s v="P034"/>
    <n v="17"/>
    <n v="114"/>
    <n v="114"/>
    <s v=""/>
    <n v="57"/>
    <n v="1938"/>
    <n v="969"/>
    <n v="969"/>
    <s v="Satisfied"/>
    <s v="CT-3321"/>
    <s v="Creative &amp; Technology"/>
    <n v="15.234329552872023"/>
    <x v="8"/>
    <n v="2023"/>
    <n v="0"/>
  </r>
  <r>
    <d v="2023-12-07T18:06:58"/>
    <s v="23-3613"/>
    <s v="P002"/>
    <n v="18"/>
    <n v="144"/>
    <n v="144"/>
    <n v="36"/>
    <n v="36"/>
    <n v="2592"/>
    <n v="648"/>
    <n v="1944"/>
    <s v="Neither"/>
    <s v="CG-1367"/>
    <s v="Community &amp; Government"/>
    <n v="15.60430546146185"/>
    <x v="8"/>
    <n v="2023"/>
    <n v="0"/>
  </r>
  <r>
    <d v="2023-11-18T19:11:21"/>
    <s v="23-1652"/>
    <s v="P066"/>
    <n v="18"/>
    <n v="34"/>
    <n v="34"/>
    <s v=""/>
    <n v="17"/>
    <n v="612"/>
    <n v="306"/>
    <n v="306"/>
    <s v="Dissatisfied"/>
    <s v="EE-4671"/>
    <s v="Education"/>
    <n v="11.862005526237752"/>
    <x v="8"/>
    <n v="2023"/>
    <n v="0"/>
  </r>
  <r>
    <d v="2023-07-06T14:14:27"/>
    <s v="23-3248"/>
    <s v="P033"/>
    <n v="19"/>
    <s v=""/>
    <n v="57"/>
    <n v="19"/>
    <n v="19"/>
    <n v="1083"/>
    <n v="361"/>
    <n v="722"/>
    <s v="Neither"/>
    <s v="CP-2380"/>
    <s v="Corporate &amp; Professional"/>
    <n v="15.478388039566896"/>
    <x v="8"/>
    <n v="2023"/>
    <n v="0"/>
  </r>
  <r>
    <d v="2023-03-30T17:08:20"/>
    <s v="23-3007"/>
    <s v="P040"/>
    <n v="19"/>
    <n v="160"/>
    <n v="160"/>
    <n v="80"/>
    <n v="80"/>
    <n v="3040"/>
    <n v="1520"/>
    <n v="1520"/>
    <s v="Neither"/>
    <s v="SR-9468"/>
    <s v="Sports &amp; Recreation"/>
    <n v="10.01033276255276"/>
    <x v="8"/>
    <n v="2023"/>
    <n v="0"/>
  </r>
  <r>
    <d v="2023-03-21T07:17:57"/>
    <s v="23-3459"/>
    <s v="P051"/>
    <n v="19"/>
    <n v="135"/>
    <n v="135"/>
    <n v="45"/>
    <n v="45"/>
    <n v="2565"/>
    <n v="855"/>
    <n v="1710"/>
    <s v="Neither"/>
    <s v="FE-6150"/>
    <s v="Facilities &amp; Services"/>
    <n v="12.427459362224146"/>
    <x v="8"/>
    <n v="2023"/>
    <n v="0"/>
  </r>
  <r>
    <d v="2023-03-24T16:21:19"/>
    <s v="23-3543"/>
    <s v="P079"/>
    <n v="19"/>
    <s v=""/>
    <n v="188"/>
    <s v=""/>
    <n v="94"/>
    <n v="3572"/>
    <n v="1786"/>
    <n v="1786"/>
    <s v="Neither"/>
    <s v="SR-9975"/>
    <s v="Sports &amp; Recreation"/>
    <n v="12.852414455158604"/>
    <x v="8"/>
    <n v="2023"/>
    <n v="0"/>
  </r>
  <r>
    <d v="2024-01-07T04:22:04"/>
    <s v="24-1428"/>
    <s v="P070"/>
    <n v="1"/>
    <n v="84"/>
    <n v="84"/>
    <s v=""/>
    <n v="21"/>
    <n v="84"/>
    <n v="21"/>
    <n v="63"/>
    <s v="Neither"/>
    <s v="EE-4409"/>
    <s v="Education"/>
    <n v="10.818241047231139"/>
    <x v="9"/>
    <n v="2024"/>
    <n v="0"/>
  </r>
  <r>
    <d v="2024-03-01T12:26:53"/>
    <s v="24-4382"/>
    <s v="P085"/>
    <n v="3"/>
    <n v="320"/>
    <n v="320"/>
    <n v="80"/>
    <n v="80"/>
    <n v="960"/>
    <n v="240"/>
    <n v="720"/>
    <s v="Satisfied"/>
    <s v="EE-4771"/>
    <s v="Education"/>
    <n v="11.661237375491201"/>
    <x v="9"/>
    <n v="2024"/>
    <n v="0"/>
  </r>
  <r>
    <d v="2024-03-29T23:52:49"/>
    <s v="24-2571"/>
    <s v="P035"/>
    <n v="4"/>
    <n v="144"/>
    <n v="144"/>
    <n v="48"/>
    <n v="48"/>
    <n v="576"/>
    <n v="192"/>
    <n v="384"/>
    <s v="Satisfied"/>
    <s v="CP-2330"/>
    <s v="Corporate &amp; Professional"/>
    <n v="9.4200113153305907"/>
    <x v="9"/>
    <n v="2024"/>
    <n v="0"/>
  </r>
  <r>
    <d v="2024-04-17T11:48:42"/>
    <s v="24-2671"/>
    <s v="P082"/>
    <n v="5"/>
    <n v="312"/>
    <n v="312"/>
    <n v="78"/>
    <n v="78"/>
    <n v="1560"/>
    <n v="390"/>
    <n v="1170"/>
    <s v="Neither"/>
    <s v="CT-3955"/>
    <s v="Creative &amp; Technology"/>
    <n v="11.130819205617987"/>
    <x v="9"/>
    <n v="2024"/>
    <n v="0"/>
  </r>
  <r>
    <d v="2024-01-30T20:03:14"/>
    <s v="24-1760"/>
    <s v="P099"/>
    <n v="5"/>
    <n v="132"/>
    <n v="132"/>
    <n v="33"/>
    <n v="33"/>
    <n v="660"/>
    <n v="165"/>
    <n v="495"/>
    <s v="Dissatisfied"/>
    <s v="CP-2510"/>
    <s v="Corporate &amp; Professional"/>
    <n v="13.397308081757757"/>
    <x v="9"/>
    <n v="2024"/>
    <n v="0"/>
  </r>
  <r>
    <d v="2024-01-11T06:00:15"/>
    <s v="24-1637"/>
    <s v="P076"/>
    <n v="6"/>
    <s v=""/>
    <n v="94"/>
    <n v="47"/>
    <n v="47"/>
    <n v="564"/>
    <n v="282"/>
    <n v="282"/>
    <s v="Neither"/>
    <s v="HS-7204"/>
    <s v="Healthcare &amp; Safety"/>
    <n v="9.4608554813364627"/>
    <x v="9"/>
    <n v="2024"/>
    <n v="0"/>
  </r>
  <r>
    <d v="2024-08-30T03:51:41"/>
    <s v="24-1103"/>
    <s v="P096"/>
    <n v="7"/>
    <s v=""/>
    <n v="144"/>
    <s v=""/>
    <n v="48"/>
    <n v="1008"/>
    <n v="336"/>
    <n v="672"/>
    <s v="Neither"/>
    <s v="SR-9808"/>
    <s v="Sports &amp; Recreation"/>
    <n v="10.816866337473218"/>
    <x v="9"/>
    <n v="2024"/>
    <n v="0"/>
  </r>
  <r>
    <d v="2024-03-15T22:23:22"/>
    <s v="24-4826"/>
    <s v="P061"/>
    <n v="8"/>
    <n v="264"/>
    <n v="264"/>
    <n v="88"/>
    <n v="88"/>
    <n v="2112"/>
    <n v="704"/>
    <n v="1408"/>
    <s v="Neither"/>
    <s v="CG-1210"/>
    <s v="Community &amp; Government"/>
    <n v="12.699042739101285"/>
    <x v="9"/>
    <n v="2024"/>
    <n v="0"/>
  </r>
  <r>
    <d v="2024-04-01T07:35:54"/>
    <s v="24-1543"/>
    <s v="P048"/>
    <n v="14"/>
    <s v=""/>
    <n v="252"/>
    <n v="63"/>
    <n v="63"/>
    <n v="3528"/>
    <n v="882"/>
    <n v="2646"/>
    <s v="Neither"/>
    <s v="CP-2690"/>
    <s v="Corporate &amp; Professional"/>
    <n v="10.408704992688252"/>
    <x v="9"/>
    <n v="2024"/>
    <n v="0"/>
  </r>
  <r>
    <d v="2024-09-19T15:07:55"/>
    <s v="24-3624"/>
    <s v="P026"/>
    <n v="15"/>
    <n v="280"/>
    <n v="280"/>
    <n v="70"/>
    <n v="70"/>
    <n v="4200"/>
    <n v="1050"/>
    <n v="3150"/>
    <s v="Dissatisfied"/>
    <s v="CP-2167"/>
    <s v="Corporate &amp; Professional"/>
    <n v="10.278063859084313"/>
    <x v="9"/>
    <n v="2024"/>
    <n v="0"/>
  </r>
  <r>
    <d v="2024-02-10T08:49:20"/>
    <s v="24-1096"/>
    <s v="P074"/>
    <n v="17"/>
    <n v="352"/>
    <n v="352"/>
    <n v="88"/>
    <n v="88"/>
    <n v="5984"/>
    <n v="1496"/>
    <n v="4488"/>
    <s v="Neither"/>
    <s v="SR-9808"/>
    <s v="Sports &amp; Recreation"/>
    <n v="10.816866337473218"/>
    <x v="9"/>
    <n v="2024"/>
    <n v="0"/>
  </r>
  <r>
    <d v="2025-10-24T23:57:56"/>
    <s v="25-4936"/>
    <s v="P018"/>
    <n v="10"/>
    <n v="108"/>
    <n v="108"/>
    <n v="54"/>
    <n v="54"/>
    <n v="1080"/>
    <n v="540"/>
    <n v="540"/>
    <s v="Neither"/>
    <s v="FE-6410"/>
    <s v="Facilities &amp; Services"/>
    <n v="13.717776078041958"/>
    <x v="10"/>
    <n v="2025"/>
    <n v="0"/>
  </r>
  <r>
    <d v="2025-01-26T20:01:31"/>
    <s v="25-3834"/>
    <s v="P065"/>
    <n v="16"/>
    <n v="50"/>
    <n v="50"/>
    <n v="25"/>
    <n v="25"/>
    <n v="800"/>
    <n v="400"/>
    <n v="400"/>
    <s v="Satisfied"/>
    <s v="SR-9132"/>
    <s v="Sports &amp; Recreation"/>
    <n v="12.865074657680612"/>
    <x v="10"/>
    <n v="2025"/>
    <n v="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1">
  <r>
    <d v="2015-10-20T09:19:30"/>
    <s v="15-3098"/>
    <s v="P031"/>
    <n v="13"/>
    <n v="13"/>
    <s v=""/>
    <n v="146"/>
    <n v="73"/>
    <n v="73"/>
    <n v="1898"/>
    <n v="949"/>
    <n v="949"/>
    <s v="Neither"/>
    <s v="HS-770"/>
    <s v="Healthcare &amp; Safety"/>
    <n v="12.148236977735172"/>
    <x v="0"/>
    <n v="2015"/>
    <n v="0"/>
  </r>
  <r>
    <d v="2015-09-11T09:51:48"/>
    <s v="15-4254"/>
    <s v="P037"/>
    <n v="1"/>
    <n v="1"/>
    <n v="160"/>
    <n v="160"/>
    <n v="80"/>
    <n v="80"/>
    <n v="160"/>
    <n v="80"/>
    <n v="80"/>
    <s v="Neither"/>
    <s v="HS-7862"/>
    <s v="Healthcare &amp; Safety"/>
    <n v="14.423322704129969"/>
    <x v="0"/>
    <n v="2015"/>
    <n v="0"/>
  </r>
  <r>
    <d v="2015-06-23T17:03:17"/>
    <s v="15-2073"/>
    <s v="P055"/>
    <n v="8"/>
    <n v="8"/>
    <n v="360"/>
    <n v="360"/>
    <n v="90"/>
    <n v="90"/>
    <n v="2880"/>
    <n v="720"/>
    <n v="2160"/>
    <s v="Neither"/>
    <s v="CP-2960"/>
    <s v="Corporate &amp; Professional"/>
    <n v="13.062292798511226"/>
    <x v="0"/>
    <n v="2015"/>
    <n v="0"/>
  </r>
  <r>
    <d v="2015-12-30T13:10:02"/>
    <s v="15-3490"/>
    <s v="P057"/>
    <n v="9"/>
    <n v="9"/>
    <n v="252"/>
    <n v="252"/>
    <n v="63"/>
    <n v="63"/>
    <n v="2268"/>
    <n v="567"/>
    <n v="1701"/>
    <s v="Satisfied"/>
    <s v="CT-3606"/>
    <s v="Creative &amp; Technology"/>
    <n v="12.173451788225162"/>
    <x v="0"/>
    <n v="2015"/>
    <n v="0"/>
  </r>
  <r>
    <d v="2015-07-31T21:22:47"/>
    <s v="15-4617"/>
    <s v="P075"/>
    <n v="19"/>
    <n v="19"/>
    <n v="160"/>
    <n v="160"/>
    <n v="80"/>
    <n v="80"/>
    <n v="3040"/>
    <n v="1520"/>
    <n v="1520"/>
    <s v="Neither"/>
    <s v="EE-4917"/>
    <s v="Education"/>
    <n v="11.756374828790458"/>
    <x v="0"/>
    <n v="2015"/>
    <n v="0"/>
  </r>
  <r>
    <d v="2015-11-14T10:52:20"/>
    <s v="15-3015"/>
    <s v="P098"/>
    <n v="17"/>
    <n v="17"/>
    <n v="201"/>
    <n v="201"/>
    <n v="67"/>
    <n v="67"/>
    <n v="3417"/>
    <n v="1139"/>
    <n v="2278"/>
    <s v="Satisfied"/>
    <s v="EE-4613"/>
    <s v="Education"/>
    <n v="15.268550004010105"/>
    <x v="0"/>
    <n v="2015"/>
    <n v="0"/>
  </r>
  <r>
    <d v="2016-09-28T07:11:10"/>
    <s v="16-1896"/>
    <s v="P005"/>
    <n v="20"/>
    <n v="20"/>
    <s v=""/>
    <n v="76"/>
    <n v="19"/>
    <n v="19"/>
    <n v="1520"/>
    <n v="380"/>
    <n v="1140"/>
    <s v="Neither"/>
    <s v="CT-3174"/>
    <s v="Creative &amp; Technology"/>
    <n v="15.18789248529443"/>
    <x v="1"/>
    <n v="2016"/>
    <n v="0"/>
  </r>
  <r>
    <d v="2016-10-30T05:50:15"/>
    <s v="16-1836"/>
    <s v="P006"/>
    <n v="2"/>
    <n v="2"/>
    <s v=""/>
    <n v="38"/>
    <n v="19"/>
    <n v="19"/>
    <n v="76"/>
    <n v="38"/>
    <n v="38"/>
    <s v="Neither"/>
    <s v="CG-1672"/>
    <s v="Community &amp; Government"/>
    <n v="11.655355879643379"/>
    <x v="1"/>
    <n v="2016"/>
    <n v="0"/>
  </r>
  <r>
    <d v="2016-11-21T16:26:12"/>
    <s v="16-4606"/>
    <s v="P008"/>
    <n v="6"/>
    <n v="6"/>
    <n v="225"/>
    <n v="225"/>
    <n v="75"/>
    <n v="75"/>
    <n v="1350"/>
    <n v="450"/>
    <n v="900"/>
    <s v="Neither"/>
    <s v="SR-930"/>
    <s v="Sports &amp; Recreation"/>
    <n v="14.690198582365463"/>
    <x v="1"/>
    <n v="2016"/>
    <n v="0"/>
  </r>
  <r>
    <d v="2016-11-07T12:15:13"/>
    <s v="16-3455"/>
    <s v="P013"/>
    <n v="11"/>
    <n v="11"/>
    <n v="58"/>
    <n v="58"/>
    <s v=""/>
    <n v="29"/>
    <n v="638"/>
    <n v="319"/>
    <n v="319"/>
    <s v="Neither"/>
    <s v="EE-450"/>
    <s v="Education"/>
    <n v="8.3272837771733244"/>
    <x v="1"/>
    <n v="2016"/>
    <n v="0"/>
  </r>
  <r>
    <d v="2016-12-05T22:29:06"/>
    <s v="16-4839"/>
    <s v="P017"/>
    <n v="16"/>
    <n v="16"/>
    <n v="120"/>
    <n v="120"/>
    <n v="30"/>
    <n v="30"/>
    <n v="1920"/>
    <n v="480"/>
    <n v="1440"/>
    <s v="Satisfied"/>
    <s v="CP-2926"/>
    <s v="Corporate &amp; Professional"/>
    <n v="8.1743378387804331"/>
    <x v="1"/>
    <n v="2016"/>
    <n v="0"/>
  </r>
  <r>
    <d v="2016-11-12T16:53:08"/>
    <s v="16-4049"/>
    <s v="P038"/>
    <n v="18"/>
    <n v="18"/>
    <n v="240"/>
    <n v="240"/>
    <n v="80"/>
    <n v="80"/>
    <n v="4320"/>
    <n v="1440"/>
    <n v="2880"/>
    <s v="Neither"/>
    <s v="SR-9468"/>
    <s v="Sports &amp; Recreation"/>
    <n v="10.01033276255276"/>
    <x v="1"/>
    <n v="2016"/>
    <n v="0"/>
  </r>
  <r>
    <d v="2016-11-02T13:23:41"/>
    <s v="16-1558"/>
    <s v="P040"/>
    <n v="16"/>
    <n v="16"/>
    <n v="160"/>
    <n v="160"/>
    <n v="80"/>
    <n v="80"/>
    <n v="2560"/>
    <n v="1280"/>
    <n v="1280"/>
    <s v="Neither"/>
    <s v="FE-6981"/>
    <s v="Facilities &amp; Services"/>
    <n v="10.517826055804084"/>
    <x v="1"/>
    <n v="2016"/>
    <n v="0"/>
  </r>
  <r>
    <d v="2016-11-19T06:31:44"/>
    <s v="16-2390"/>
    <s v="P043"/>
    <n v="8"/>
    <n v="8"/>
    <n v="184"/>
    <n v="184"/>
    <n v="92"/>
    <n v="92"/>
    <n v="1472"/>
    <n v="736"/>
    <n v="736"/>
    <s v="Neither"/>
    <s v="HS-712"/>
    <s v="Healthcare &amp; Safety"/>
    <n v="10.428287009858728"/>
    <x v="1"/>
    <n v="2016"/>
    <n v="0"/>
  </r>
  <r>
    <d v="2016-12-16T20:50:15"/>
    <s v="16-4872"/>
    <s v="P055"/>
    <n v="9"/>
    <n v="9"/>
    <s v=""/>
    <n v="360"/>
    <n v="90"/>
    <n v="90"/>
    <n v="3240"/>
    <n v="810"/>
    <n v="2430"/>
    <s v="Satisfied"/>
    <s v="SR-9808"/>
    <s v="Sports &amp; Recreation"/>
    <n v="10.816866337473218"/>
    <x v="1"/>
    <n v="2016"/>
    <n v="0"/>
  </r>
  <r>
    <d v="2016-04-25T06:15:44"/>
    <s v="16-3871"/>
    <s v="P056"/>
    <n v="18"/>
    <n v="18"/>
    <s v=""/>
    <n v="72"/>
    <n v="36"/>
    <n v="36"/>
    <n v="1296"/>
    <n v="648"/>
    <n v="648"/>
    <s v="Dissatisfied"/>
    <s v="CT-3881"/>
    <s v="Creative &amp; Technology"/>
    <n v="13.45980057156361"/>
    <x v="1"/>
    <n v="2016"/>
    <n v="0"/>
  </r>
  <r>
    <d v="2016-10-13T00:54:52"/>
    <s v="16-1050"/>
    <s v="P058"/>
    <n v="8"/>
    <n v="8"/>
    <s v=""/>
    <n v="356"/>
    <n v="89"/>
    <n v="89"/>
    <n v="2848"/>
    <n v="712"/>
    <n v="2136"/>
    <s v="Neither"/>
    <s v="EE-4357"/>
    <s v="Education"/>
    <n v="13.466362789017223"/>
    <x v="1"/>
    <n v="2016"/>
    <n v="0"/>
  </r>
  <r>
    <d v="2016-12-16T23:28:38"/>
    <s v="16-1451"/>
    <s v="P064"/>
    <n v="1"/>
    <n v="1"/>
    <n v="231"/>
    <n v="231"/>
    <n v="77"/>
    <n v="77"/>
    <n v="231"/>
    <n v="77"/>
    <n v="154"/>
    <s v="Neither"/>
    <s v="CT-3498"/>
    <s v="Creative &amp; Technology"/>
    <n v="10.588336269016523"/>
    <x v="1"/>
    <n v="2016"/>
    <n v="0"/>
  </r>
  <r>
    <d v="2016-12-11T12:05:50"/>
    <s v="16-1764"/>
    <s v="P065"/>
    <s v=""/>
    <n v="10"/>
    <n v="50"/>
    <n v="50"/>
    <s v=""/>
    <n v="25"/>
    <n v="500"/>
    <n v="250"/>
    <n v="250"/>
    <s v="Neither"/>
    <s v="CT-3439"/>
    <s v="Creative &amp; Technology"/>
    <n v="7.8974070387684714"/>
    <x v="1"/>
    <n v="2016"/>
    <n v="0"/>
  </r>
  <r>
    <d v="2016-09-01T01:47:29"/>
    <s v="16-2604"/>
    <s v="P067"/>
    <n v="11"/>
    <n v="11"/>
    <n v="144"/>
    <n v="144"/>
    <n v="36"/>
    <n v="36"/>
    <n v="1584"/>
    <n v="396"/>
    <n v="1188"/>
    <s v="Satisfied"/>
    <s v="CG-137"/>
    <s v="Community &amp; Government"/>
    <n v="12.796588406005421"/>
    <x v="1"/>
    <n v="2016"/>
    <n v="0"/>
  </r>
  <r>
    <d v="2016-09-02T08:47:38"/>
    <s v="16-4442"/>
    <s v="P072"/>
    <n v="12"/>
    <n v="12"/>
    <n v="132"/>
    <n v="132"/>
    <n v="44"/>
    <n v="44"/>
    <n v="1584"/>
    <n v="528"/>
    <n v="1056"/>
    <s v="Dissatisfied"/>
    <s v="FE-6892"/>
    <s v="Facilities &amp; Services"/>
    <n v="14.817898176328208"/>
    <x v="1"/>
    <n v="2016"/>
    <n v="0"/>
  </r>
  <r>
    <d v="2016-04-16T11:30:06"/>
    <s v="16-2216"/>
    <s v="P074"/>
    <n v="10"/>
    <n v="10"/>
    <n v="352"/>
    <n v="352"/>
    <s v=""/>
    <n v="88"/>
    <n v="3520"/>
    <n v="880"/>
    <n v="2640"/>
    <s v="Dissatisfied"/>
    <s v="HS-7291"/>
    <s v="Healthcare &amp; Safety"/>
    <n v="10.42743035829395"/>
    <x v="1"/>
    <n v="2016"/>
    <n v="0"/>
  </r>
  <r>
    <d v="2016-09-01T16:24:31"/>
    <s v="16-1985"/>
    <s v="P074"/>
    <n v="13"/>
    <n v="13"/>
    <n v="352"/>
    <n v="352"/>
    <n v="88"/>
    <n v="88"/>
    <n v="4576"/>
    <n v="1144"/>
    <n v="3432"/>
    <s v="Satisfied"/>
    <s v="CP-2325"/>
    <s v="Corporate &amp; Professional"/>
    <n v="11.701919153133453"/>
    <x v="1"/>
    <n v="2016"/>
    <n v="0"/>
  </r>
  <r>
    <d v="2016-12-16T05:51:47"/>
    <s v="16-1417"/>
    <s v="P081"/>
    <n v="20"/>
    <n v="20"/>
    <n v="50"/>
    <n v="50"/>
    <s v=""/>
    <n v="25"/>
    <n v="1000"/>
    <n v="500"/>
    <n v="500"/>
    <s v="Neither"/>
    <s v="CP-2629"/>
    <s v="Corporate &amp; Professional"/>
    <n v="10.411813357023924"/>
    <x v="1"/>
    <n v="2016"/>
    <n v="0"/>
  </r>
  <r>
    <d v="2016-10-30T23:18:02"/>
    <s v="16-3460"/>
    <s v="P083"/>
    <n v="2"/>
    <n v="2"/>
    <n v="90"/>
    <n v="90"/>
    <s v=""/>
    <n v="45"/>
    <n v="180"/>
    <n v="90"/>
    <n v="90"/>
    <s v="Satisfied"/>
    <s v="CT-3920"/>
    <s v="Creative &amp; Technology"/>
    <n v="14.66147716237918"/>
    <x v="1"/>
    <n v="2016"/>
    <n v="0"/>
  </r>
  <r>
    <d v="2016-04-12T20:26:19"/>
    <s v="16-2269"/>
    <s v="P088"/>
    <s v=""/>
    <n v="9"/>
    <n v="192"/>
    <n v="192"/>
    <n v="96"/>
    <n v="96"/>
    <n v="1728"/>
    <n v="864"/>
    <n v="864"/>
    <s v="Satisfied"/>
    <s v="HS-7802"/>
    <s v="Healthcare &amp; Safety"/>
    <n v="12.801144805697081"/>
    <x v="1"/>
    <n v="2016"/>
    <n v="0"/>
  </r>
  <r>
    <d v="2016-03-18T04:11:30"/>
    <s v="16-2553"/>
    <s v="P100"/>
    <n v="5"/>
    <n v="5"/>
    <n v="46"/>
    <n v="46"/>
    <n v="23"/>
    <n v="23"/>
    <n v="230"/>
    <n v="115"/>
    <n v="115"/>
    <s v="Satisfied"/>
    <s v="EE-46"/>
    <s v="Education"/>
    <n v="9.8238489437106278"/>
    <x v="1"/>
    <n v="2016"/>
    <n v="0"/>
  </r>
  <r>
    <d v="2017-12-23T04:57:18"/>
    <s v="17-2409"/>
    <s v="P001"/>
    <n v="11"/>
    <n v="11"/>
    <n v="108"/>
    <n v="108"/>
    <n v="36"/>
    <n v="36"/>
    <n v="1188"/>
    <n v="396"/>
    <n v="792"/>
    <s v="Satisfied"/>
    <s v="SR-9132"/>
    <s v="Sports &amp; Recreation"/>
    <n v="12.865074657680612"/>
    <x v="2"/>
    <n v="2017"/>
    <n v="0"/>
  </r>
  <r>
    <d v="2017-10-28T03:30:56"/>
    <s v="17-4686"/>
    <s v="P001"/>
    <n v="18"/>
    <n v="18"/>
    <n v="108"/>
    <n v="108"/>
    <n v="36"/>
    <n v="36"/>
    <n v="1944"/>
    <n v="648"/>
    <n v="1296"/>
    <s v="Satisfied"/>
    <s v="FE-621"/>
    <s v="Facilities &amp; Services"/>
    <n v="11.410471033945758"/>
    <x v="2"/>
    <n v="2017"/>
    <n v="0"/>
  </r>
  <r>
    <d v="2017-12-23T17:48:38"/>
    <s v="17-2826"/>
    <s v="P002"/>
    <n v="18"/>
    <n v="18"/>
    <n v="144"/>
    <n v="144"/>
    <n v="36"/>
    <n v="36"/>
    <n v="2592"/>
    <n v="648"/>
    <n v="1944"/>
    <s v="Satisfied"/>
    <s v="CT-363"/>
    <s v="Creative &amp; Technology"/>
    <n v="9.9471686551317795"/>
    <x v="2"/>
    <n v="2017"/>
    <n v="0"/>
  </r>
  <r>
    <d v="2017-11-22T23:03:19"/>
    <s v="17-2765"/>
    <s v="P004"/>
    <n v="6"/>
    <n v="6"/>
    <s v=""/>
    <n v="189"/>
    <n v="63"/>
    <n v="63"/>
    <n v="1134"/>
    <n v="378"/>
    <n v="756"/>
    <s v="Satisfied"/>
    <s v="CG-1804"/>
    <s v="Community &amp; Government"/>
    <n v="12.045339240427111"/>
    <x v="2"/>
    <n v="2017"/>
    <n v="0"/>
  </r>
  <r>
    <d v="2017-11-29T16:08:30"/>
    <s v="17-4764"/>
    <s v="P005"/>
    <n v="14"/>
    <n v="14"/>
    <s v=""/>
    <n v="76"/>
    <n v="19"/>
    <n v="19"/>
    <n v="1064"/>
    <n v="266"/>
    <n v="798"/>
    <s v="Satisfied"/>
    <s v="CP-2846"/>
    <s v="Corporate &amp; Professional"/>
    <n v="16.254955391951082"/>
    <x v="2"/>
    <n v="2017"/>
    <n v="0"/>
  </r>
  <r>
    <d v="2017-11-22T00:39:29"/>
    <s v="17-4263"/>
    <s v="P006"/>
    <n v="13"/>
    <n v="13"/>
    <n v="38"/>
    <n v="38"/>
    <n v="19"/>
    <n v="19"/>
    <n v="494"/>
    <n v="247"/>
    <n v="247"/>
    <s v="Neither"/>
    <s v="SR-9332"/>
    <s v="Sports &amp; Recreation"/>
    <n v="12.701325659159139"/>
    <x v="2"/>
    <n v="2017"/>
    <n v="0"/>
  </r>
  <r>
    <d v="2017-11-13T11:55:50"/>
    <s v="17-4776"/>
    <s v="P007"/>
    <n v="5"/>
    <n v="5"/>
    <n v="225"/>
    <n v="225"/>
    <n v="75"/>
    <n v="75"/>
    <n v="1125"/>
    <n v="375"/>
    <n v="750"/>
    <s v="Neither"/>
    <s v="CG-1264"/>
    <s v="Community &amp; Government"/>
    <n v="13.811876869930865"/>
    <x v="2"/>
    <n v="2017"/>
    <n v="0"/>
  </r>
  <r>
    <d v="2017-09-02T19:13:06"/>
    <s v="17-2114"/>
    <s v="P008"/>
    <n v="6"/>
    <n v="6"/>
    <n v="225"/>
    <n v="225"/>
    <n v="75"/>
    <n v="75"/>
    <n v="1350"/>
    <n v="450"/>
    <n v="900"/>
    <s v="Neither"/>
    <s v="FE-6482"/>
    <s v="Facilities &amp; Services"/>
    <n v="11.769293993029555"/>
    <x v="2"/>
    <n v="2017"/>
    <n v="0"/>
  </r>
  <r>
    <d v="2017-12-11T17:44:46"/>
    <s v="17-2199"/>
    <s v="P009"/>
    <n v="1"/>
    <n v="1"/>
    <n v="255"/>
    <n v="255"/>
    <n v="85"/>
    <n v="85"/>
    <n v="255"/>
    <n v="85"/>
    <n v="170"/>
    <s v="Neither"/>
    <s v="FE-629"/>
    <s v="Facilities &amp; Services"/>
    <n v="11.311040680082275"/>
    <x v="2"/>
    <n v="2017"/>
    <n v="0"/>
  </r>
  <r>
    <d v="2017-05-13T09:19:35"/>
    <s v="17-1371"/>
    <s v="P009"/>
    <n v="15"/>
    <n v="15"/>
    <n v="255"/>
    <n v="255"/>
    <n v="85"/>
    <n v="85"/>
    <n v="3825"/>
    <n v="1275"/>
    <n v="2550"/>
    <s v="Satisfied"/>
    <s v="SR-9198"/>
    <s v="Sports &amp; Recreation"/>
    <n v="11.443503623244197"/>
    <x v="2"/>
    <n v="2017"/>
    <n v="0"/>
  </r>
  <r>
    <d v="2017-09-23T23:40:24"/>
    <s v="17-2322"/>
    <s v="P009"/>
    <n v="16"/>
    <n v="16"/>
    <s v=""/>
    <n v="255"/>
    <n v="85"/>
    <n v="85"/>
    <n v="4080"/>
    <n v="1360"/>
    <n v="2720"/>
    <s v="Neither"/>
    <s v="CP-2430"/>
    <s v="Corporate &amp; Professional"/>
    <n v="11.274864741138284"/>
    <x v="2"/>
    <n v="2017"/>
    <n v="0"/>
  </r>
  <r>
    <d v="2017-10-09T13:16:44"/>
    <s v="17-1421"/>
    <s v="P010"/>
    <n v="6"/>
    <n v="6"/>
    <n v="144"/>
    <n v="144"/>
    <n v="36"/>
    <n v="36"/>
    <n v="864"/>
    <n v="216"/>
    <n v="648"/>
    <s v="Neither"/>
    <s v="CP-2380"/>
    <s v="Corporate &amp; Professional"/>
    <n v="15.478388039566896"/>
    <x v="2"/>
    <n v="2017"/>
    <n v="0"/>
  </r>
  <r>
    <d v="2017-03-05T05:15:40"/>
    <s v="17-1285"/>
    <s v="P011"/>
    <n v="2"/>
    <n v="2"/>
    <n v="264"/>
    <n v="264"/>
    <n v="88"/>
    <n v="88"/>
    <n v="528"/>
    <n v="176"/>
    <n v="352"/>
    <s v="Satisfied"/>
    <s v="CP-2251"/>
    <s v="Corporate &amp; Professional"/>
    <n v="11.003496633574638"/>
    <x v="2"/>
    <n v="2017"/>
    <n v="0"/>
  </r>
  <r>
    <d v="2017-06-25T20:05:26"/>
    <s v="17-1345"/>
    <s v="P011"/>
    <n v="12"/>
    <n v="12"/>
    <n v="264"/>
    <n v="264"/>
    <n v="88"/>
    <n v="88"/>
    <n v="3168"/>
    <n v="1056"/>
    <n v="2112"/>
    <s v="Satisfied"/>
    <s v="CT-3737"/>
    <s v="Creative &amp; Technology"/>
    <n v="8.0758315802191021"/>
    <x v="2"/>
    <n v="2017"/>
    <n v="0"/>
  </r>
  <r>
    <d v="2017-07-04T14:08:50"/>
    <s v="17-2317"/>
    <s v="P011"/>
    <n v="16"/>
    <n v="16"/>
    <n v="264"/>
    <n v="264"/>
    <n v="88"/>
    <n v="88"/>
    <n v="4224"/>
    <n v="1408"/>
    <n v="2816"/>
    <s v="Neither"/>
    <s v="HS-7670"/>
    <s v="Healthcare &amp; Safety"/>
    <n v="8.7741864171993527"/>
    <x v="2"/>
    <n v="2017"/>
    <n v="0"/>
  </r>
  <r>
    <d v="2017-06-27T13:40:08"/>
    <s v="17-2043"/>
    <s v="P012"/>
    <n v="13"/>
    <n v="13"/>
    <n v="30"/>
    <n v="30"/>
    <s v=""/>
    <n v="15"/>
    <n v="390"/>
    <n v="195"/>
    <n v="195"/>
    <s v="Satisfied"/>
    <s v="HS-735"/>
    <s v="Healthcare &amp; Safety"/>
    <n v="9.8892508156549788"/>
    <x v="2"/>
    <n v="2017"/>
    <n v="0"/>
  </r>
  <r>
    <d v="2017-12-16T20:50:53"/>
    <s v="17-3764"/>
    <s v="P012"/>
    <n v="16"/>
    <n v="16"/>
    <n v="30"/>
    <n v="30"/>
    <n v="15"/>
    <n v="15"/>
    <n v="480"/>
    <n v="240"/>
    <n v="240"/>
    <s v="Neither"/>
    <s v="CG-1634"/>
    <s v="Community &amp; Government"/>
    <n v="9.2053706474810433"/>
    <x v="2"/>
    <n v="2017"/>
    <n v="0"/>
  </r>
  <r>
    <d v="2017-12-03T02:14:19"/>
    <s v="17-2741"/>
    <s v="P013"/>
    <n v="3"/>
    <n v="3"/>
    <s v=""/>
    <n v="58"/>
    <n v="29"/>
    <n v="29"/>
    <n v="174"/>
    <n v="87"/>
    <n v="87"/>
    <s v="Satisfied"/>
    <s v="EE-4361"/>
    <s v="Education"/>
    <n v="14.760829371220243"/>
    <x v="2"/>
    <n v="2017"/>
    <n v="0"/>
  </r>
  <r>
    <d v="2017-08-21T07:04:39"/>
    <s v="17-1392"/>
    <s v="P013"/>
    <n v="16"/>
    <n v="16"/>
    <s v=""/>
    <n v="58"/>
    <n v="29"/>
    <n v="29"/>
    <n v="928"/>
    <n v="464"/>
    <n v="464"/>
    <s v="Satisfied"/>
    <s v="CP-2216"/>
    <s v="Corporate &amp; Professional"/>
    <n v="13.299525114817991"/>
    <x v="2"/>
    <n v="2017"/>
    <n v="0"/>
  </r>
  <r>
    <d v="2017-07-14T10:04:42"/>
    <s v="17-2584"/>
    <s v="P015"/>
    <n v="9"/>
    <n v="9"/>
    <n v="176"/>
    <n v="176"/>
    <n v="88"/>
    <n v="88"/>
    <n v="1584"/>
    <n v="792"/>
    <n v="792"/>
    <s v="Dissatisfied"/>
    <s v="SR-9989"/>
    <s v="Sports &amp; Recreation"/>
    <n v="15.602184182549776"/>
    <x v="2"/>
    <n v="2017"/>
    <n v="0"/>
  </r>
  <r>
    <d v="2017-09-19T20:11:51"/>
    <s v="17-3573"/>
    <s v="P016"/>
    <n v="17"/>
    <n v="17"/>
    <n v="110"/>
    <n v="110"/>
    <n v="55"/>
    <n v="55"/>
    <n v="1870"/>
    <n v="935"/>
    <n v="935"/>
    <s v="Neither"/>
    <s v="CT-3618"/>
    <s v="Creative &amp; Technology"/>
    <n v="11.995406972581796"/>
    <x v="2"/>
    <n v="2017"/>
    <n v="0"/>
  </r>
  <r>
    <d v="2017-12-31T19:14:33"/>
    <s v="17-2848"/>
    <s v="P018"/>
    <n v="18"/>
    <n v="18"/>
    <n v="108"/>
    <n v="108"/>
    <n v="54"/>
    <n v="54"/>
    <n v="1944"/>
    <n v="972"/>
    <n v="972"/>
    <s v="Neither"/>
    <s v="HS-7862"/>
    <s v="Healthcare &amp; Safety"/>
    <n v="14.423322704129969"/>
    <x v="2"/>
    <n v="2017"/>
    <n v="0"/>
  </r>
  <r>
    <d v="2017-07-07T12:42:43"/>
    <s v="17-3969"/>
    <s v="P019"/>
    <n v="6"/>
    <n v="6"/>
    <s v=""/>
    <n v="308"/>
    <n v="77"/>
    <n v="77"/>
    <n v="1848"/>
    <n v="462"/>
    <n v="1386"/>
    <s v="Neither"/>
    <s v="CP-2862"/>
    <s v="Corporate &amp; Professional"/>
    <n v="14.370283356317486"/>
    <x v="2"/>
    <n v="2017"/>
    <n v="0"/>
  </r>
  <r>
    <d v="2017-12-07T10:54:24"/>
    <s v="17-2090"/>
    <s v="P019"/>
    <n v="10"/>
    <n v="10"/>
    <s v=""/>
    <n v="308"/>
    <n v="77"/>
    <n v="77"/>
    <n v="3080"/>
    <n v="770"/>
    <n v="2310"/>
    <s v="Neither"/>
    <s v="FE-685"/>
    <s v="Facilities &amp; Services"/>
    <n v="10.956589836772277"/>
    <x v="2"/>
    <n v="2017"/>
    <n v="0"/>
  </r>
  <r>
    <d v="2017-10-06T17:52:32"/>
    <s v="17-4372"/>
    <s v="P020"/>
    <n v="13"/>
    <n v="13"/>
    <n v="180"/>
    <n v="180"/>
    <n v="45"/>
    <n v="45"/>
    <n v="2340"/>
    <n v="585"/>
    <n v="1755"/>
    <s v="Dissatisfied"/>
    <s v="EE-4917"/>
    <s v="Education"/>
    <n v="11.756374828790458"/>
    <x v="2"/>
    <n v="2017"/>
    <n v="0"/>
  </r>
  <r>
    <d v="2017-09-07T06:49:09"/>
    <s v="17-3087"/>
    <s v="P020"/>
    <n v="16"/>
    <n v="16"/>
    <n v="180"/>
    <n v="180"/>
    <n v="45"/>
    <n v="45"/>
    <n v="2880"/>
    <n v="720"/>
    <n v="2160"/>
    <s v="Dissatisfied"/>
    <s v="CT-3754"/>
    <s v="Creative &amp; Technology"/>
    <n v="8.2871811249429097"/>
    <x v="2"/>
    <n v="2017"/>
    <n v="0"/>
  </r>
  <r>
    <d v="2017-09-20T03:45:21"/>
    <s v="17-2218"/>
    <s v="P021"/>
    <n v="7"/>
    <n v="7"/>
    <n v="207"/>
    <n v="207"/>
    <n v="69"/>
    <n v="69"/>
    <n v="1449"/>
    <n v="483"/>
    <n v="966"/>
    <s v="Dissatisfied"/>
    <s v="HS-7607"/>
    <s v="Healthcare &amp; Safety"/>
    <n v="11.563724686003232"/>
    <x v="2"/>
    <n v="2017"/>
    <n v="0"/>
  </r>
  <r>
    <d v="2017-07-06T14:14:52"/>
    <s v="17-4707"/>
    <s v="P023"/>
    <n v="12"/>
    <n v="12"/>
    <n v="126"/>
    <n v="126"/>
    <n v="42"/>
    <n v="42"/>
    <n v="1512"/>
    <n v="504"/>
    <n v="1008"/>
    <s v="Satisfied"/>
    <s v="CG-1316"/>
    <s v="Community &amp; Government"/>
    <n v="15.458859683514467"/>
    <x v="2"/>
    <n v="2017"/>
    <n v="0"/>
  </r>
  <r>
    <d v="2017-08-27T00:26:45"/>
    <s v="17-3997"/>
    <s v="P024"/>
    <n v="8"/>
    <n v="8"/>
    <n v="66"/>
    <n v="66"/>
    <n v="33"/>
    <n v="33"/>
    <n v="528"/>
    <n v="264"/>
    <n v="264"/>
    <s v="Neither"/>
    <s v="FE-6323"/>
    <s v="Facilities &amp; Services"/>
    <n v="10.523527521613014"/>
    <x v="2"/>
    <n v="2017"/>
    <n v="0"/>
  </r>
  <r>
    <d v="2017-06-25T00:25:28"/>
    <s v="17-1860"/>
    <s v="P026"/>
    <n v="7"/>
    <n v="7"/>
    <n v="280"/>
    <n v="280"/>
    <n v="70"/>
    <n v="70"/>
    <n v="1960"/>
    <n v="490"/>
    <n v="1470"/>
    <s v="Dissatisfied"/>
    <s v="FE-6898"/>
    <s v="Facilities &amp; Services"/>
    <n v="12.514998090845811"/>
    <x v="2"/>
    <n v="2017"/>
    <n v="0"/>
  </r>
  <r>
    <d v="2017-10-02T14:07:22"/>
    <s v="17-4392"/>
    <s v="P026"/>
    <n v="8"/>
    <n v="8"/>
    <n v="280"/>
    <n v="280"/>
    <n v="70"/>
    <n v="70"/>
    <n v="2240"/>
    <n v="560"/>
    <n v="1680"/>
    <s v="Dissatisfied"/>
    <s v="FE-6919"/>
    <s v="Facilities &amp; Services"/>
    <n v="13.378080355059918"/>
    <x v="2"/>
    <n v="2017"/>
    <n v="0"/>
  </r>
  <r>
    <d v="2017-06-03T02:59:37"/>
    <s v="17-4153"/>
    <s v="P027"/>
    <n v="2"/>
    <n v="2"/>
    <n v="140"/>
    <n v="140"/>
    <n v="70"/>
    <n v="70"/>
    <n v="280"/>
    <n v="140"/>
    <n v="140"/>
    <s v="Dissatisfied"/>
    <s v="CT-3920"/>
    <s v="Creative &amp; Technology"/>
    <n v="14.66147716237918"/>
    <x v="2"/>
    <n v="2017"/>
    <n v="0"/>
  </r>
  <r>
    <d v="2017-09-29T01:00:02"/>
    <s v="17-1266"/>
    <s v="P029"/>
    <n v="3"/>
    <n v="3"/>
    <s v=""/>
    <n v="300"/>
    <n v="75"/>
    <n v="75"/>
    <n v="900"/>
    <n v="225"/>
    <n v="675"/>
    <s v="Dissatisfied"/>
    <s v="CT-3955"/>
    <s v="Creative &amp; Technology"/>
    <n v="11.130819205617987"/>
    <x v="2"/>
    <n v="2017"/>
    <n v="0"/>
  </r>
  <r>
    <d v="2017-08-13T21:59:55"/>
    <s v="17-3732"/>
    <s v="P031"/>
    <n v="6"/>
    <n v="6"/>
    <n v="146"/>
    <n v="146"/>
    <n v="73"/>
    <n v="73"/>
    <n v="876"/>
    <n v="438"/>
    <n v="438"/>
    <s v="Neither"/>
    <s v="CG-1367"/>
    <s v="Community &amp; Government"/>
    <n v="15.60430546146185"/>
    <x v="2"/>
    <n v="2017"/>
    <n v="0"/>
  </r>
  <r>
    <d v="2017-09-28T16:48:34"/>
    <s v="17-1767"/>
    <s v="P031"/>
    <n v="14"/>
    <n v="14"/>
    <n v="146"/>
    <n v="146"/>
    <n v="73"/>
    <n v="73"/>
    <n v="2044"/>
    <n v="1022"/>
    <n v="1022"/>
    <s v="Neither"/>
    <s v="FE-621"/>
    <s v="Facilities &amp; Services"/>
    <n v="11.410471033945758"/>
    <x v="2"/>
    <n v="2017"/>
    <n v="0"/>
  </r>
  <r>
    <d v="2017-11-03T15:35:41"/>
    <s v="17-1955"/>
    <s v="P032"/>
    <n v="14"/>
    <n v="14"/>
    <n v="92"/>
    <n v="92"/>
    <n v="46"/>
    <n v="46"/>
    <n v="1288"/>
    <n v="644"/>
    <n v="644"/>
    <s v="Satisfied"/>
    <s v="CP-2889"/>
    <s v="Corporate &amp; Professional"/>
    <n v="10.248947386022252"/>
    <x v="2"/>
    <n v="2017"/>
    <n v="0"/>
  </r>
  <r>
    <d v="2017-09-30T03:13:58"/>
    <s v="17-2606"/>
    <s v="P034"/>
    <n v="1"/>
    <n v="1"/>
    <n v="114"/>
    <n v="114"/>
    <n v="57"/>
    <n v="57"/>
    <n v="114"/>
    <n v="57"/>
    <n v="57"/>
    <s v="Neither"/>
    <s v="CT-3471"/>
    <s v="Creative &amp; Technology"/>
    <n v="13.537350739681813"/>
    <x v="2"/>
    <n v="2017"/>
    <n v="0"/>
  </r>
  <r>
    <d v="2017-12-05T11:32:26"/>
    <s v="17-4852"/>
    <s v="P034"/>
    <n v="3"/>
    <n v="3"/>
    <s v=""/>
    <n v="114"/>
    <n v="57"/>
    <n v="57"/>
    <n v="342"/>
    <n v="171"/>
    <n v="171"/>
    <s v="Satisfied"/>
    <s v="EE-4140"/>
    <s v="Education"/>
    <n v="11.710935611749917"/>
    <x v="2"/>
    <n v="2017"/>
    <n v="0"/>
  </r>
  <r>
    <d v="2017-09-08T09:23:45"/>
    <s v="17-3063"/>
    <s v="P035"/>
    <n v="8"/>
    <n v="8"/>
    <s v=""/>
    <n v="144"/>
    <n v="48"/>
    <n v="48"/>
    <n v="1152"/>
    <n v="384"/>
    <n v="768"/>
    <s v="Neither"/>
    <s v="SR-9105"/>
    <s v="Sports &amp; Recreation"/>
    <n v="11.072271050116964"/>
    <x v="2"/>
    <n v="2017"/>
    <n v="0"/>
  </r>
  <r>
    <d v="2017-08-21T21:42:52"/>
    <s v="17-3578"/>
    <s v="P040"/>
    <n v="2"/>
    <n v="2"/>
    <n v="160"/>
    <n v="160"/>
    <n v="80"/>
    <n v="80"/>
    <n v="320"/>
    <n v="160"/>
    <n v="160"/>
    <s v="Neither"/>
    <s v="FE-6631"/>
    <s v="Facilities &amp; Services"/>
    <n v="8.1352386075080023"/>
    <x v="2"/>
    <n v="2017"/>
    <n v="0"/>
  </r>
  <r>
    <d v="2017-09-09T01:20:47"/>
    <s v="17-4787"/>
    <s v="P040"/>
    <n v="5"/>
    <n v="5"/>
    <n v="160"/>
    <n v="160"/>
    <n v="80"/>
    <n v="80"/>
    <n v="800"/>
    <n v="400"/>
    <n v="400"/>
    <s v="Dissatisfied"/>
    <s v="CG-1580"/>
    <s v="Community &amp; Government"/>
    <n v="8.8169309002713945"/>
    <x v="2"/>
    <n v="2017"/>
    <n v="0"/>
  </r>
  <r>
    <d v="2017-11-21T15:53:21"/>
    <s v="17-4293"/>
    <s v="P040"/>
    <n v="6"/>
    <n v="6"/>
    <n v="160"/>
    <n v="160"/>
    <n v="80"/>
    <n v="80"/>
    <n v="960"/>
    <n v="480"/>
    <n v="480"/>
    <s v="Satisfied"/>
    <s v="FE-6482"/>
    <s v="Facilities &amp; Services"/>
    <n v="11.769293993029555"/>
    <x v="2"/>
    <n v="2017"/>
    <n v="0"/>
  </r>
  <r>
    <d v="2017-07-30T18:50:08"/>
    <s v="17-2486"/>
    <s v="P040"/>
    <n v="9"/>
    <n v="9"/>
    <n v="160"/>
    <n v="160"/>
    <n v="80"/>
    <n v="80"/>
    <n v="1440"/>
    <n v="720"/>
    <n v="720"/>
    <s v="Dissatisfied"/>
    <s v="FE-6944"/>
    <s v="Facilities &amp; Services"/>
    <n v="13.518413464873573"/>
    <x v="2"/>
    <n v="2017"/>
    <n v="0"/>
  </r>
  <r>
    <d v="2017-11-30T17:12:41"/>
    <s v="17-3724"/>
    <s v="P041"/>
    <n v="13"/>
    <n v="13"/>
    <s v=""/>
    <n v="144"/>
    <s v=""/>
    <n v="36"/>
    <n v="1872"/>
    <n v="468"/>
    <n v="1404"/>
    <s v="Dissatisfied"/>
    <s v="CG-1618"/>
    <s v="Community &amp; Government"/>
    <n v="8.1628930629234038"/>
    <x v="2"/>
    <n v="2017"/>
    <n v="0"/>
  </r>
  <r>
    <d v="2017-12-04T16:14:06"/>
    <s v="17-3471"/>
    <s v="P047"/>
    <n v="4"/>
    <n v="4"/>
    <n v="72"/>
    <n v="72"/>
    <n v="36"/>
    <n v="36"/>
    <n v="288"/>
    <n v="144"/>
    <n v="144"/>
    <s v="Neither"/>
    <s v="EE-4858"/>
    <s v="Education"/>
    <n v="12.456740895640767"/>
    <x v="2"/>
    <n v="2017"/>
    <n v="0"/>
  </r>
  <r>
    <d v="2017-04-27T07:17:14"/>
    <s v="17-2258"/>
    <s v="P047"/>
    <n v="12"/>
    <n v="12"/>
    <n v="72"/>
    <n v="72"/>
    <n v="36"/>
    <n v="36"/>
    <n v="864"/>
    <n v="432"/>
    <n v="432"/>
    <s v="Dissatisfied"/>
    <s v="SR-9639"/>
    <s v="Sports &amp; Recreation"/>
    <n v="12.487915239531313"/>
    <x v="2"/>
    <n v="2017"/>
    <n v="0"/>
  </r>
  <r>
    <d v="2017-11-27T23:50:44"/>
    <s v="17-2601"/>
    <s v="P048"/>
    <n v="2"/>
    <n v="2"/>
    <s v=""/>
    <n v="252"/>
    <s v=""/>
    <n v="63"/>
    <n v="504"/>
    <n v="126"/>
    <n v="378"/>
    <s v="Satisfied"/>
    <s v="EE-4649"/>
    <s v="Education"/>
    <n v="13.392447352247808"/>
    <x v="2"/>
    <n v="2017"/>
    <n v="0"/>
  </r>
  <r>
    <d v="2017-12-16T00:37:11"/>
    <s v="17-4464"/>
    <s v="P048"/>
    <n v="16"/>
    <n v="16"/>
    <n v="252"/>
    <n v="252"/>
    <n v="63"/>
    <n v="63"/>
    <n v="4032"/>
    <n v="1008"/>
    <n v="3024"/>
    <s v="Satisfied"/>
    <s v="HS-7204"/>
    <s v="Healthcare &amp; Safety"/>
    <n v="9.4608554813364627"/>
    <x v="2"/>
    <n v="2017"/>
    <n v="0"/>
  </r>
  <r>
    <d v="2017-02-15T03:26:27"/>
    <s v="17-4385"/>
    <s v="P049"/>
    <n v="20"/>
    <n v="20"/>
    <n v="356"/>
    <n v="356"/>
    <n v="89"/>
    <n v="89"/>
    <n v="7120"/>
    <n v="1780"/>
    <n v="5340"/>
    <s v="Satisfied"/>
    <s v="SR-9989"/>
    <s v="Sports &amp; Recreation"/>
    <n v="15.602184182549776"/>
    <x v="2"/>
    <n v="2017"/>
    <n v="0"/>
  </r>
  <r>
    <d v="2017-05-16T11:17:58"/>
    <s v="17-2421"/>
    <s v="P050"/>
    <n v="10"/>
    <n v="10"/>
    <n v="108"/>
    <n v="108"/>
    <n v="36"/>
    <n v="36"/>
    <n v="1080"/>
    <n v="360"/>
    <n v="720"/>
    <s v="Neither"/>
    <s v="CP-2758"/>
    <s v="Corporate &amp; Professional"/>
    <n v="11.816654396440285"/>
    <x v="2"/>
    <n v="2017"/>
    <n v="0"/>
  </r>
  <r>
    <d v="2017-09-07T02:33:27"/>
    <s v="17-3805"/>
    <s v="P051"/>
    <n v="9"/>
    <n v="9"/>
    <n v="135"/>
    <n v="135"/>
    <n v="45"/>
    <n v="45"/>
    <n v="1215"/>
    <n v="405"/>
    <n v="810"/>
    <s v="Neither"/>
    <s v="HS-7475"/>
    <s v="Healthcare &amp; Safety"/>
    <n v="13.00553764131261"/>
    <x v="2"/>
    <n v="2017"/>
    <n v="0"/>
  </r>
  <r>
    <d v="2017-11-22T23:04:01"/>
    <s v="17-3301"/>
    <s v="P051"/>
    <s v=""/>
    <n v="10"/>
    <n v="135"/>
    <n v="135"/>
    <s v=""/>
    <n v="45"/>
    <n v="1350"/>
    <n v="450"/>
    <n v="900"/>
    <s v="Neither"/>
    <s v="EE-434"/>
    <s v="Education"/>
    <n v="12.299779975023837"/>
    <x v="2"/>
    <n v="2017"/>
    <n v="0"/>
  </r>
  <r>
    <d v="2017-06-27T17:44:11"/>
    <s v="17-4529"/>
    <s v="P052"/>
    <n v="9"/>
    <n v="9"/>
    <n v="352"/>
    <n v="352"/>
    <n v="88"/>
    <n v="88"/>
    <n v="3168"/>
    <n v="792"/>
    <n v="2376"/>
    <s v="Satisfied"/>
    <s v="FE-6981"/>
    <s v="Facilities &amp; Services"/>
    <n v="10.517826055804084"/>
    <x v="2"/>
    <n v="2017"/>
    <n v="0"/>
  </r>
  <r>
    <d v="2017-10-31T15:10:32"/>
    <s v="17-4260"/>
    <s v="P054"/>
    <n v="20"/>
    <n v="20"/>
    <n v="144"/>
    <n v="144"/>
    <n v="48"/>
    <n v="48"/>
    <n v="2880"/>
    <n v="960"/>
    <n v="1920"/>
    <s v="Dissatisfied"/>
    <s v="SR-9400"/>
    <s v="Sports &amp; Recreation"/>
    <n v="12.342715162719054"/>
    <x v="2"/>
    <n v="2017"/>
    <n v="0"/>
  </r>
  <r>
    <d v="2017-11-05T09:48:55"/>
    <s v="17-4758"/>
    <s v="P055"/>
    <n v="15"/>
    <n v="15"/>
    <n v="360"/>
    <n v="360"/>
    <n v="90"/>
    <n v="90"/>
    <n v="5400"/>
    <n v="1350"/>
    <n v="4050"/>
    <s v="Satisfied"/>
    <s v="EE-4649"/>
    <s v="Education"/>
    <n v="13.392447352247808"/>
    <x v="2"/>
    <n v="2017"/>
    <n v="0"/>
  </r>
  <r>
    <d v="2017-11-13T07:54:03"/>
    <s v="17-2067"/>
    <s v="P055"/>
    <n v="16"/>
    <n v="16"/>
    <n v="360"/>
    <n v="360"/>
    <s v=""/>
    <n v="90"/>
    <n v="5760"/>
    <n v="1440"/>
    <n v="4320"/>
    <s v="Satisfied"/>
    <s v="CT-3648"/>
    <s v="Creative &amp; Technology"/>
    <n v="10.764293826791503"/>
    <x v="2"/>
    <n v="2017"/>
    <n v="0"/>
  </r>
  <r>
    <d v="2017-04-28T14:47:03"/>
    <s v="17-4752"/>
    <s v="P056"/>
    <n v="19"/>
    <n v="19"/>
    <n v="72"/>
    <n v="72"/>
    <n v="36"/>
    <n v="36"/>
    <n v="1368"/>
    <n v="684"/>
    <n v="684"/>
    <s v="Neither"/>
    <s v="EE-46"/>
    <s v="Education"/>
    <n v="9.8238489437106278"/>
    <x v="2"/>
    <n v="2017"/>
    <n v="0"/>
  </r>
  <r>
    <d v="2017-12-28T03:23:32"/>
    <s v="17-4532"/>
    <s v="P059"/>
    <n v="14"/>
    <n v="14"/>
    <s v=""/>
    <n v="267"/>
    <n v="89"/>
    <n v="89"/>
    <n v="3738"/>
    <n v="1246"/>
    <n v="2492"/>
    <s v="Neither"/>
    <s v="FE-6339"/>
    <s v="Facilities &amp; Services"/>
    <n v="13.853438793083487"/>
    <x v="2"/>
    <n v="2017"/>
    <n v="0"/>
  </r>
  <r>
    <d v="2017-10-19T00:33:16"/>
    <s v="17-3100"/>
    <s v="P059"/>
    <n v="16"/>
    <n v="16"/>
    <n v="267"/>
    <n v="267"/>
    <n v="89"/>
    <n v="89"/>
    <n v="4272"/>
    <n v="1424"/>
    <n v="2848"/>
    <s v="Neither"/>
    <s v="FE-6752"/>
    <s v="Facilities &amp; Services"/>
    <n v="10.966283117837653"/>
    <x v="2"/>
    <n v="2017"/>
    <n v="0"/>
  </r>
  <r>
    <d v="2017-02-02T09:57:17"/>
    <s v="17-3014"/>
    <s v="P059"/>
    <s v=""/>
    <n v="11.5"/>
    <n v="267"/>
    <n v="267"/>
    <n v="89"/>
    <n v="89"/>
    <n v="3070.5"/>
    <n v="1023.5"/>
    <n v="2047"/>
    <s v="Satisfied"/>
    <s v="SR-9557"/>
    <s v="Sports &amp; Recreation"/>
    <n v="10.988762477277161"/>
    <x v="2"/>
    <n v="2017"/>
    <n v="0"/>
  </r>
  <r>
    <d v="2017-12-16T19:04:03"/>
    <s v="17-2359"/>
    <s v="P060"/>
    <n v="5"/>
    <n v="5"/>
    <n v="300"/>
    <n v="300"/>
    <n v="75"/>
    <n v="75"/>
    <n v="1500"/>
    <n v="375"/>
    <n v="1125"/>
    <s v="Neither"/>
    <s v="SR-9320"/>
    <s v="Sports &amp; Recreation"/>
    <n v="12.1334991293512"/>
    <x v="2"/>
    <n v="2017"/>
    <n v="0"/>
  </r>
  <r>
    <d v="2017-12-29T11:55:31"/>
    <s v="17-3569"/>
    <s v="P060"/>
    <n v="16"/>
    <n v="16"/>
    <n v="300"/>
    <n v="300"/>
    <n v="75"/>
    <n v="75"/>
    <n v="4800"/>
    <n v="1200"/>
    <n v="3600"/>
    <s v="Neither"/>
    <s v="CT-3693"/>
    <s v="Creative &amp; Technology"/>
    <n v="13.259563298324382"/>
    <x v="2"/>
    <n v="2017"/>
    <n v="0"/>
  </r>
  <r>
    <d v="2017-10-22T20:12:22"/>
    <s v="17-4621"/>
    <s v="P061"/>
    <n v="5"/>
    <n v="5"/>
    <n v="264"/>
    <n v="264"/>
    <s v=""/>
    <n v="88"/>
    <n v="1320"/>
    <n v="440"/>
    <n v="880"/>
    <s v="Neither"/>
    <s v="FE-6254"/>
    <s v="Facilities &amp; Services"/>
    <n v="11.961761925704458"/>
    <x v="2"/>
    <n v="2017"/>
    <n v="0"/>
  </r>
  <r>
    <d v="2017-12-18T18:57:00"/>
    <s v="17-3553"/>
    <s v="P061"/>
    <n v="13"/>
    <n v="13"/>
    <n v="264"/>
    <n v="264"/>
    <n v="88"/>
    <n v="88"/>
    <n v="3432"/>
    <n v="1144"/>
    <n v="2288"/>
    <s v="Satisfied"/>
    <s v="CT-3932"/>
    <s v="Creative &amp; Technology"/>
    <n v="13.929237493388955"/>
    <x v="2"/>
    <n v="2017"/>
    <n v="0"/>
  </r>
  <r>
    <d v="2017-09-12T13:24:55"/>
    <s v="17-3371"/>
    <s v="P063"/>
    <n v="1"/>
    <n v="1"/>
    <n v="261"/>
    <n v="261"/>
    <s v=""/>
    <n v="87"/>
    <n v="261"/>
    <n v="87"/>
    <n v="174"/>
    <s v="Satisfied"/>
    <s v="HS-7291"/>
    <s v="Healthcare &amp; Safety"/>
    <n v="10.42743035829395"/>
    <x v="2"/>
    <n v="2017"/>
    <n v="0"/>
  </r>
  <r>
    <d v="2017-12-12T08:12:11"/>
    <s v="17-2222"/>
    <s v="P063"/>
    <n v="6"/>
    <n v="6"/>
    <n v="261"/>
    <n v="261"/>
    <n v="87"/>
    <n v="87"/>
    <n v="1566"/>
    <n v="522"/>
    <n v="1044"/>
    <s v="Dissatisfied"/>
    <s v="CT-3497"/>
    <s v="Creative &amp; Technology"/>
    <n v="11.78346750250795"/>
    <x v="2"/>
    <n v="2017"/>
    <n v="0"/>
  </r>
  <r>
    <d v="2017-05-18T19:17:19"/>
    <s v="17-1857"/>
    <s v="P063"/>
    <n v="13"/>
    <n v="13"/>
    <n v="261"/>
    <n v="261"/>
    <n v="87"/>
    <n v="87"/>
    <n v="3393"/>
    <n v="1131"/>
    <n v="2262"/>
    <s v="Neither"/>
    <s v="EE-46"/>
    <s v="Education"/>
    <n v="9.8238489437106278"/>
    <x v="2"/>
    <n v="2017"/>
    <n v="0"/>
  </r>
  <r>
    <d v="2017-11-30T14:37:47"/>
    <s v="17-3345"/>
    <s v="P064"/>
    <n v="3"/>
    <n v="3"/>
    <n v="231"/>
    <n v="231"/>
    <n v="77"/>
    <n v="77"/>
    <n v="693"/>
    <n v="231"/>
    <n v="462"/>
    <s v="Dissatisfied"/>
    <s v="CG-142"/>
    <s v="Community &amp; Government"/>
    <n v="14.412865837260112"/>
    <x v="2"/>
    <n v="2017"/>
    <n v="0"/>
  </r>
  <r>
    <d v="2017-04-14T08:24:58"/>
    <s v="17-2101"/>
    <s v="P065"/>
    <n v="6"/>
    <n v="6"/>
    <n v="50"/>
    <n v="50"/>
    <n v="25"/>
    <n v="25"/>
    <n v="300"/>
    <n v="150"/>
    <n v="150"/>
    <s v="Neither"/>
    <s v="CT-3229"/>
    <s v="Creative &amp; Technology"/>
    <n v="15.770846827234339"/>
    <x v="2"/>
    <n v="2017"/>
    <n v="0"/>
  </r>
  <r>
    <d v="2017-09-14T04:21:55"/>
    <s v="17-4811"/>
    <s v="P066"/>
    <n v="8"/>
    <n v="8"/>
    <s v=""/>
    <n v="34"/>
    <n v="17"/>
    <n v="17"/>
    <n v="272"/>
    <n v="136"/>
    <n v="136"/>
    <s v="Dissatisfied"/>
    <s v="CT-3443"/>
    <s v="Creative &amp; Technology"/>
    <n v="11.31221475547909"/>
    <x v="2"/>
    <n v="2017"/>
    <n v="0"/>
  </r>
  <r>
    <d v="2017-03-04T09:50:27"/>
    <s v="17-1042"/>
    <s v="P066"/>
    <n v="15"/>
    <n v="15"/>
    <s v=""/>
    <n v="34"/>
    <s v=""/>
    <n v="17"/>
    <n v="510"/>
    <n v="255"/>
    <n v="255"/>
    <s v="Satisfied"/>
    <s v="HS-7652"/>
    <s v="Healthcare &amp; Safety"/>
    <n v="14.377134310720955"/>
    <x v="2"/>
    <n v="2017"/>
    <n v="0"/>
  </r>
  <r>
    <d v="2017-11-29T18:59:34"/>
    <s v="17-1916"/>
    <s v="P067"/>
    <n v="13"/>
    <n v="13"/>
    <n v="144"/>
    <n v="144"/>
    <n v="36"/>
    <n v="36"/>
    <n v="1872"/>
    <n v="468"/>
    <n v="1404"/>
    <s v="Neither"/>
    <s v="CG-1416"/>
    <s v="Community &amp; Government"/>
    <n v="12.155895475340943"/>
    <x v="2"/>
    <n v="2017"/>
    <n v="0"/>
  </r>
  <r>
    <d v="2017-10-10T13:33:19"/>
    <s v="17-3561"/>
    <s v="P067"/>
    <n v="15"/>
    <n v="15"/>
    <n v="144"/>
    <n v="144"/>
    <s v=""/>
    <n v="36"/>
    <n v="2160"/>
    <n v="540"/>
    <n v="1620"/>
    <s v="Neither"/>
    <s v="EE-4361"/>
    <s v="Education"/>
    <n v="14.760829371220243"/>
    <x v="2"/>
    <n v="2017"/>
    <n v="0"/>
  </r>
  <r>
    <d v="2017-06-06T14:25:11"/>
    <s v="17-3237"/>
    <s v="P067"/>
    <n v="17"/>
    <n v="17"/>
    <n v="144"/>
    <n v="144"/>
    <n v="36"/>
    <n v="36"/>
    <n v="2448"/>
    <n v="612"/>
    <n v="1836"/>
    <s v="Neither"/>
    <s v="CP-2846"/>
    <s v="Corporate &amp; Professional"/>
    <n v="16.254955391951082"/>
    <x v="2"/>
    <n v="2017"/>
    <n v="0"/>
  </r>
  <r>
    <d v="2017-09-26T01:40:42"/>
    <s v="17-4829"/>
    <s v="P069"/>
    <n v="11"/>
    <n v="11"/>
    <s v=""/>
    <n v="150"/>
    <n v="75"/>
    <n v="75"/>
    <n v="1650"/>
    <n v="825"/>
    <n v="825"/>
    <s v="Satisfied"/>
    <s v="CT-3613"/>
    <s v="Creative &amp; Technology"/>
    <n v="14.064516999204997"/>
    <x v="2"/>
    <n v="2017"/>
    <n v="0"/>
  </r>
  <r>
    <d v="2017-06-06T09:01:44"/>
    <s v="17-4027"/>
    <s v="P071"/>
    <n v="6"/>
    <n v="6"/>
    <n v="210"/>
    <n v="210"/>
    <n v="70"/>
    <n v="70"/>
    <n v="1260"/>
    <n v="420"/>
    <n v="840"/>
    <s v="Neither"/>
    <s v="CT-3796"/>
    <s v="Creative &amp; Technology"/>
    <n v="15.207985888346794"/>
    <x v="2"/>
    <n v="2017"/>
    <n v="0"/>
  </r>
  <r>
    <d v="2017-09-15T06:46:29"/>
    <s v="17-4441"/>
    <s v="P072"/>
    <n v="20"/>
    <n v="20"/>
    <n v="132"/>
    <n v="132"/>
    <n v="44"/>
    <n v="44"/>
    <n v="2640"/>
    <n v="880"/>
    <n v="1760"/>
    <s v="Neither"/>
    <s v="CG-1535"/>
    <s v="Community &amp; Government"/>
    <n v="9.879282537628514"/>
    <x v="2"/>
    <n v="2017"/>
    <n v="0"/>
  </r>
  <r>
    <d v="2017-02-22T05:05:25"/>
    <s v="17-3585"/>
    <s v="P074"/>
    <n v="8"/>
    <n v="8"/>
    <n v="352"/>
    <n v="352"/>
    <s v=""/>
    <n v="88"/>
    <n v="2816"/>
    <n v="704"/>
    <n v="2112"/>
    <s v="Neither"/>
    <s v="CT-3618"/>
    <s v="Creative &amp; Technology"/>
    <n v="11.995406972581796"/>
    <x v="2"/>
    <n v="2017"/>
    <n v="0"/>
  </r>
  <r>
    <d v="2017-01-13T14:44:44"/>
    <s v="17-3818"/>
    <s v="P074"/>
    <s v=""/>
    <n v="10"/>
    <n v="352"/>
    <n v="352"/>
    <s v=""/>
    <n v="88"/>
    <n v="3520"/>
    <n v="880"/>
    <n v="2640"/>
    <s v="Neither"/>
    <s v="EE-4797"/>
    <s v="Education"/>
    <n v="9.5176115401380308"/>
    <x v="2"/>
    <n v="2017"/>
    <n v="0"/>
  </r>
  <r>
    <d v="2017-01-25T19:05:30"/>
    <s v="17-2227"/>
    <s v="P078"/>
    <n v="6"/>
    <n v="6"/>
    <n v="225"/>
    <n v="225"/>
    <n v="75"/>
    <n v="75"/>
    <n v="1350"/>
    <n v="450"/>
    <n v="900"/>
    <s v="Satisfied"/>
    <s v="HS-7291"/>
    <s v="Healthcare &amp; Safety"/>
    <n v="10.42743035829395"/>
    <x v="2"/>
    <n v="2017"/>
    <n v="0"/>
  </r>
  <r>
    <d v="2017-05-07T14:59:45"/>
    <s v="17-1002"/>
    <s v="P079"/>
    <s v=""/>
    <n v="11"/>
    <n v="188"/>
    <n v="188"/>
    <n v="94"/>
    <n v="94"/>
    <n v="2068"/>
    <n v="1034"/>
    <n v="1034"/>
    <s v="Neither"/>
    <s v="EE-4308"/>
    <s v="Education"/>
    <n v="10.518436853046438"/>
    <x v="2"/>
    <n v="2017"/>
    <n v="0"/>
  </r>
  <r>
    <d v="2017-08-31T19:12:30"/>
    <s v="17-3025"/>
    <s v="P080"/>
    <n v="17"/>
    <n v="17"/>
    <n v="57"/>
    <n v="57"/>
    <s v=""/>
    <n v="19"/>
    <n v="969"/>
    <n v="323"/>
    <n v="646"/>
    <s v="Neither"/>
    <s v="CG-1527"/>
    <s v="Community &amp; Government"/>
    <n v="12.658317415198635"/>
    <x v="2"/>
    <n v="2017"/>
    <n v="0"/>
  </r>
  <r>
    <d v="2017-12-16T07:47:06"/>
    <s v="17-4367"/>
    <s v="P081"/>
    <n v="6"/>
    <n v="6"/>
    <s v=""/>
    <n v="50"/>
    <n v="25"/>
    <n v="25"/>
    <n v="300"/>
    <n v="150"/>
    <n v="150"/>
    <s v="Neither"/>
    <s v="CG-1535"/>
    <s v="Community &amp; Government"/>
    <n v="9.879282537628514"/>
    <x v="2"/>
    <n v="2017"/>
    <n v="0"/>
  </r>
  <r>
    <d v="2017-10-19T22:10:22"/>
    <s v="17-4015"/>
    <s v="P081"/>
    <n v="19"/>
    <n v="19"/>
    <s v=""/>
    <n v="50"/>
    <n v="25"/>
    <n v="25"/>
    <n v="950"/>
    <n v="475"/>
    <n v="475"/>
    <s v="Neither"/>
    <s v="CP-2926"/>
    <s v="Corporate &amp; Professional"/>
    <n v="8.1743378387804331"/>
    <x v="2"/>
    <n v="2017"/>
    <n v="0"/>
  </r>
  <r>
    <d v="2017-04-12T07:11:02"/>
    <s v="17-4344"/>
    <s v="P083"/>
    <n v="11"/>
    <n v="11"/>
    <n v="90"/>
    <n v="90"/>
    <n v="45"/>
    <n v="45"/>
    <n v="990"/>
    <n v="495"/>
    <n v="495"/>
    <s v="Neither"/>
    <s v="SR-9566"/>
    <s v="Sports &amp; Recreation"/>
    <n v="12.564315242820944"/>
    <x v="2"/>
    <n v="2017"/>
    <n v="0"/>
  </r>
  <r>
    <d v="2017-10-26T16:12:29"/>
    <s v="17-4864"/>
    <s v="P086"/>
    <n v="8"/>
    <n v="8"/>
    <s v=""/>
    <n v="352"/>
    <n v="88"/>
    <n v="88"/>
    <n v="2816"/>
    <n v="704"/>
    <n v="2112"/>
    <s v="Dissatisfied"/>
    <s v="SR-9393"/>
    <s v="Sports &amp; Recreation"/>
    <n v="13.115597690631557"/>
    <x v="2"/>
    <n v="2017"/>
    <n v="0"/>
  </r>
  <r>
    <d v="2017-10-22T02:37:53"/>
    <s v="17-2213"/>
    <s v="P087"/>
    <n v="6"/>
    <n v="6"/>
    <n v="176"/>
    <n v="176"/>
    <n v="88"/>
    <n v="88"/>
    <n v="1056"/>
    <n v="528"/>
    <n v="528"/>
    <s v="Dissatisfied"/>
    <s v="CG-1416"/>
    <s v="Community &amp; Government"/>
    <n v="12.155895475340943"/>
    <x v="2"/>
    <n v="2017"/>
    <n v="0"/>
  </r>
  <r>
    <d v="2017-09-16T06:49:58"/>
    <s v="17-1533"/>
    <s v="P087"/>
    <n v="17"/>
    <n v="17"/>
    <n v="176"/>
    <n v="176"/>
    <n v="88"/>
    <n v="88"/>
    <n v="2992"/>
    <n v="1496"/>
    <n v="1496"/>
    <s v="Neither"/>
    <s v="CT-3779"/>
    <s v="Creative &amp; Technology"/>
    <n v="10.980884286450312"/>
    <x v="2"/>
    <n v="2017"/>
    <n v="0"/>
  </r>
  <r>
    <d v="2017-10-30T03:27:48"/>
    <s v="17-1307"/>
    <s v="P088"/>
    <n v="2"/>
    <n v="2"/>
    <n v="192"/>
    <n v="192"/>
    <n v="96"/>
    <n v="96"/>
    <n v="384"/>
    <n v="192"/>
    <n v="192"/>
    <s v="Neither"/>
    <s v="CT-3796"/>
    <s v="Creative &amp; Technology"/>
    <n v="15.207985888346794"/>
    <x v="2"/>
    <n v="2017"/>
    <n v="0"/>
  </r>
  <r>
    <d v="2017-06-29T02:48:06"/>
    <s v="17-2102"/>
    <s v="P088"/>
    <n v="18"/>
    <n v="18"/>
    <n v="192"/>
    <n v="192"/>
    <n v="96"/>
    <n v="96"/>
    <n v="3456"/>
    <n v="1728"/>
    <n v="1728"/>
    <s v="Dissatisfied"/>
    <s v="CP-2488"/>
    <s v="Corporate &amp; Professional"/>
    <n v="14.538471643780088"/>
    <x v="2"/>
    <n v="2017"/>
    <n v="0"/>
  </r>
  <r>
    <d v="2017-10-20T04:50:28"/>
    <s v="17-3360"/>
    <s v="P090"/>
    <n v="1"/>
    <n v="1"/>
    <n v="57"/>
    <n v="57"/>
    <n v="19"/>
    <n v="19"/>
    <n v="57"/>
    <n v="19"/>
    <n v="38"/>
    <s v="Satisfied"/>
    <s v="HS-7827"/>
    <s v="Healthcare &amp; Safety"/>
    <n v="9.3014286057233697"/>
    <x v="2"/>
    <n v="2017"/>
    <n v="0"/>
  </r>
  <r>
    <d v="2017-08-15T10:44:14"/>
    <s v="17-2640"/>
    <s v="P090"/>
    <n v="10"/>
    <n v="10"/>
    <n v="57"/>
    <n v="57"/>
    <n v="19"/>
    <n v="19"/>
    <n v="570"/>
    <n v="190"/>
    <n v="380"/>
    <s v="Neither"/>
    <s v="CP-260"/>
    <s v="Corporate &amp; Professional"/>
    <n v="12.55774399806273"/>
    <x v="2"/>
    <n v="2017"/>
    <n v="0"/>
  </r>
  <r>
    <d v="2017-06-05T06:40:55"/>
    <s v="17-1458"/>
    <s v="P090"/>
    <n v="15"/>
    <n v="15"/>
    <n v="57"/>
    <n v="57"/>
    <n v="19"/>
    <n v="19"/>
    <n v="855"/>
    <n v="285"/>
    <n v="570"/>
    <s v="Satisfied"/>
    <s v="CP-2753"/>
    <s v="Corporate &amp; Professional"/>
    <n v="13.917704159139552"/>
    <x v="2"/>
    <n v="2017"/>
    <n v="0"/>
  </r>
  <r>
    <d v="2017-11-27T14:40:34"/>
    <s v="17-4704"/>
    <s v="P091"/>
    <n v="16"/>
    <n v="16"/>
    <n v="204"/>
    <n v="204"/>
    <n v="51"/>
    <n v="51"/>
    <n v="3264"/>
    <n v="816"/>
    <n v="2448"/>
    <s v="Satisfied"/>
    <s v="SR-9729"/>
    <s v="Sports &amp; Recreation"/>
    <n v="12.163730387337393"/>
    <x v="2"/>
    <n v="2017"/>
    <n v="0"/>
  </r>
  <r>
    <d v="2017-12-31T04:11:55"/>
    <s v="17-2796"/>
    <s v="P092"/>
    <n v="6"/>
    <n v="6"/>
    <n v="124"/>
    <n v="124"/>
    <n v="62"/>
    <n v="62"/>
    <n v="744"/>
    <n v="372"/>
    <n v="372"/>
    <s v="Dissatisfied"/>
    <s v="CG-1269"/>
    <s v="Community &amp; Government"/>
    <n v="10.813269600021069"/>
    <x v="2"/>
    <n v="2017"/>
    <n v="0"/>
  </r>
  <r>
    <d v="2017-09-25T00:18:29"/>
    <s v="17-4257"/>
    <s v="P093"/>
    <n v="14"/>
    <n v="14"/>
    <s v=""/>
    <n v="384"/>
    <n v="96"/>
    <n v="96"/>
    <n v="5376"/>
    <n v="1344"/>
    <n v="4032"/>
    <s v="Neither"/>
    <s v="SR-9639"/>
    <s v="Sports &amp; Recreation"/>
    <n v="12.487915239531313"/>
    <x v="2"/>
    <n v="2017"/>
    <n v="0"/>
  </r>
  <r>
    <d v="2017-12-20T10:03:55"/>
    <s v="17-2624"/>
    <s v="P093"/>
    <n v="17"/>
    <n v="17"/>
    <n v="384"/>
    <n v="384"/>
    <s v=""/>
    <n v="96"/>
    <n v="6528"/>
    <n v="1632"/>
    <n v="4896"/>
    <s v="Dissatisfied"/>
    <s v="CT-3471"/>
    <s v="Creative &amp; Technology"/>
    <n v="13.537350739681813"/>
    <x v="2"/>
    <n v="2017"/>
    <n v="0"/>
  </r>
  <r>
    <d v="2017-08-20T17:48:39"/>
    <s v="17-3050"/>
    <s v="P094"/>
    <n v="3"/>
    <n v="3"/>
    <n v="80"/>
    <n v="80"/>
    <n v="20"/>
    <n v="20"/>
    <n v="240"/>
    <n v="60"/>
    <n v="180"/>
    <s v="Neither"/>
    <s v="FE-6404"/>
    <s v="Facilities &amp; Services"/>
    <n v="11.226611755437654"/>
    <x v="2"/>
    <n v="2017"/>
    <n v="0"/>
  </r>
  <r>
    <d v="2017-07-20T04:35:36"/>
    <s v="17-4660"/>
    <s v="P095"/>
    <n v="13"/>
    <n v="13"/>
    <n v="116"/>
    <n v="116"/>
    <n v="29"/>
    <n v="29"/>
    <n v="1508"/>
    <n v="377"/>
    <n v="1131"/>
    <s v="Neither"/>
    <s v="CG-1367"/>
    <s v="Community &amp; Government"/>
    <n v="15.60430546146185"/>
    <x v="2"/>
    <n v="2017"/>
    <n v="0"/>
  </r>
  <r>
    <d v="2017-12-19T19:52:42"/>
    <s v="17-3291"/>
    <s v="P096"/>
    <n v="6"/>
    <n v="6"/>
    <n v="144"/>
    <n v="144"/>
    <n v="48"/>
    <n v="48"/>
    <n v="864"/>
    <n v="288"/>
    <n v="576"/>
    <s v="Neither"/>
    <s v="HS-7291"/>
    <s v="Healthcare &amp; Safety"/>
    <n v="10.42743035829395"/>
    <x v="2"/>
    <n v="2017"/>
    <n v="0"/>
  </r>
  <r>
    <d v="2017-08-10T01:10:17"/>
    <s v="17-3228"/>
    <s v="P096"/>
    <n v="20"/>
    <n v="20"/>
    <n v="144"/>
    <n v="144"/>
    <n v="48"/>
    <n v="48"/>
    <n v="2880"/>
    <n v="960"/>
    <n v="1920"/>
    <s v="Neither"/>
    <s v="CT-3443"/>
    <s v="Creative &amp; Technology"/>
    <n v="11.31221475547909"/>
    <x v="2"/>
    <n v="2017"/>
    <n v="0"/>
  </r>
  <r>
    <d v="2017-11-29T00:03:00"/>
    <s v="17-1449"/>
    <s v="P098"/>
    <n v="5"/>
    <n v="5"/>
    <n v="201"/>
    <n v="201"/>
    <s v=""/>
    <n v="67"/>
    <n v="1005"/>
    <n v="335"/>
    <n v="670"/>
    <s v="Satisfied"/>
    <s v="FE-6410"/>
    <s v="Facilities &amp; Services"/>
    <n v="13.717776078041958"/>
    <x v="2"/>
    <n v="2017"/>
    <n v="0"/>
  </r>
  <r>
    <d v="2017-04-26T00:32:06"/>
    <s v="17-1467"/>
    <s v="P099"/>
    <n v="3"/>
    <n v="3"/>
    <n v="132"/>
    <n v="132"/>
    <n v="33"/>
    <n v="33"/>
    <n v="396"/>
    <n v="99"/>
    <n v="297"/>
    <s v="Neither"/>
    <s v="FE-6260"/>
    <s v="Facilities &amp; Services"/>
    <n v="11.289144410898391"/>
    <x v="2"/>
    <n v="2017"/>
    <n v="0"/>
  </r>
  <r>
    <d v="2017-07-31T03:39:07"/>
    <s v="17-3225"/>
    <s v="P100"/>
    <n v="1"/>
    <n v="1"/>
    <n v="46"/>
    <n v="46"/>
    <n v="23"/>
    <n v="23"/>
    <n v="46"/>
    <n v="23"/>
    <n v="23"/>
    <s v="Neither"/>
    <s v="EE-40"/>
    <s v="Education"/>
    <n v="12.396052160428608"/>
    <x v="2"/>
    <n v="2017"/>
    <n v="0"/>
  </r>
  <r>
    <d v="2017-09-17T16:19:11"/>
    <s v="17-4912"/>
    <s v="P100"/>
    <n v="6"/>
    <n v="6"/>
    <s v=""/>
    <n v="46"/>
    <n v="23"/>
    <n v="23"/>
    <n v="276"/>
    <n v="138"/>
    <n v="138"/>
    <s v="Satisfied"/>
    <s v="SR-9981"/>
    <s v="Sports &amp; Recreation"/>
    <n v="10.037135914792184"/>
    <x v="2"/>
    <n v="2017"/>
    <n v="0"/>
  </r>
  <r>
    <d v="2017-11-20T19:57:50"/>
    <s v="17-3145"/>
    <s v="P100"/>
    <n v="19"/>
    <n v="19"/>
    <s v=""/>
    <n v="46"/>
    <n v="23"/>
    <n v="23"/>
    <n v="874"/>
    <n v="437"/>
    <n v="437"/>
    <s v="Dissatisfied"/>
    <s v="SR-9332"/>
    <s v="Sports &amp; Recreation"/>
    <n v="12.701325659159139"/>
    <x v="2"/>
    <n v="2017"/>
    <n v="0"/>
  </r>
  <r>
    <d v="2018-11-30T03:14:21"/>
    <s v="18-1412"/>
    <s v="P001"/>
    <n v="11"/>
    <n v="11"/>
    <n v="108"/>
    <n v="108"/>
    <n v="36"/>
    <n v="36"/>
    <n v="1188"/>
    <n v="396"/>
    <n v="792"/>
    <s v="Satisfied"/>
    <s v="EE-4169"/>
    <s v="Education"/>
    <n v="15.24190997853951"/>
    <x v="3"/>
    <n v="2018"/>
    <n v="0"/>
  </r>
  <r>
    <d v="2018-09-18T21:35:52"/>
    <s v="18-3462"/>
    <s v="P001"/>
    <n v="11"/>
    <n v="11"/>
    <m/>
    <n v="108"/>
    <n v="36"/>
    <n v="36"/>
    <n v="1188"/>
    <n v="396"/>
    <n v="792"/>
    <s v="Dissatisfied"/>
    <s v="CG-1627"/>
    <s v="Community &amp; Government"/>
    <n v="15.856807810268592"/>
    <x v="3"/>
    <n v="2018"/>
    <n v="0"/>
  </r>
  <r>
    <d v="2018-03-26T16:50:56"/>
    <s v="18-2011"/>
    <s v="P002"/>
    <n v="2"/>
    <n v="2"/>
    <n v="144"/>
    <n v="144"/>
    <n v="36"/>
    <n v="36"/>
    <n v="288"/>
    <n v="72"/>
    <n v="216"/>
    <s v="Satisfied"/>
    <s v="SR-955"/>
    <s v="Sports &amp; Recreation"/>
    <n v="12.072414596936037"/>
    <x v="3"/>
    <n v="2018"/>
    <n v="0"/>
  </r>
  <r>
    <d v="2018-12-03T01:03:14"/>
    <s v="18-4595"/>
    <s v="P002"/>
    <n v="9"/>
    <n v="9"/>
    <n v="144"/>
    <n v="144"/>
    <n v="36"/>
    <n v="36"/>
    <n v="1296"/>
    <n v="324"/>
    <n v="972"/>
    <s v="Dissatisfied"/>
    <s v="CP-2795"/>
    <s v="Corporate &amp; Professional"/>
    <n v="11.799431383856128"/>
    <x v="3"/>
    <n v="2018"/>
    <n v="0"/>
  </r>
  <r>
    <d v="2018-06-12T13:33:09"/>
    <s v="18-3480"/>
    <s v="P002"/>
    <n v="14"/>
    <n v="14"/>
    <n v="144"/>
    <n v="144"/>
    <s v=""/>
    <n v="36"/>
    <n v="2016"/>
    <n v="504"/>
    <n v="1512"/>
    <s v="Neither"/>
    <s v="EE-4438"/>
    <s v="Education"/>
    <n v="13.857835104514242"/>
    <x v="3"/>
    <n v="2018"/>
    <n v="0"/>
  </r>
  <r>
    <d v="2018-05-23T18:11:53"/>
    <s v="18-1859"/>
    <s v="P002"/>
    <n v="20"/>
    <n v="20"/>
    <n v="144"/>
    <n v="144"/>
    <n v="36"/>
    <n v="36"/>
    <n v="2880"/>
    <n v="720"/>
    <n v="2160"/>
    <s v="Dissatisfied"/>
    <s v="CG-1618"/>
    <s v="Community &amp; Government"/>
    <n v="8.1628930629234038"/>
    <x v="3"/>
    <n v="2018"/>
    <n v="0"/>
  </r>
  <r>
    <d v="2018-11-23T22:06:00"/>
    <s v="18-2512"/>
    <s v="P002"/>
    <n v="20"/>
    <n v="20"/>
    <n v="144"/>
    <n v="144"/>
    <n v="36"/>
    <n v="36"/>
    <n v="2880"/>
    <n v="720"/>
    <n v="2160"/>
    <s v="Neither"/>
    <s v="HS-7526"/>
    <s v="Healthcare &amp; Safety"/>
    <n v="11.221666113009938"/>
    <x v="3"/>
    <n v="2018"/>
    <n v="0"/>
  </r>
  <r>
    <d v="2018-10-10T21:38:26"/>
    <s v="18-4410"/>
    <s v="P002"/>
    <s v=""/>
    <n v="11"/>
    <n v="144"/>
    <n v="144"/>
    <n v="36"/>
    <n v="36"/>
    <n v="1584"/>
    <n v="396"/>
    <n v="1188"/>
    <s v="Neither"/>
    <s v="SR-9666"/>
    <s v="Sports &amp; Recreation"/>
    <n v="10.132922049221957"/>
    <x v="3"/>
    <n v="2018"/>
    <n v="0"/>
  </r>
  <r>
    <d v="2018-08-22T22:20:05"/>
    <s v="18-4338"/>
    <s v="P003"/>
    <n v="9"/>
    <n v="9"/>
    <n v="189"/>
    <n v="189"/>
    <n v="63"/>
    <n v="63"/>
    <n v="1701"/>
    <n v="567"/>
    <n v="1134"/>
    <s v="Neither"/>
    <s v="CG-1618"/>
    <s v="Community &amp; Government"/>
    <n v="8.1628930629234038"/>
    <x v="3"/>
    <n v="2018"/>
    <n v="0"/>
  </r>
  <r>
    <d v="2018-07-16T16:38:55"/>
    <s v="18-2240"/>
    <s v="P003"/>
    <n v="9"/>
    <n v="9"/>
    <n v="189"/>
    <n v="189"/>
    <n v="63"/>
    <n v="63"/>
    <n v="1701"/>
    <n v="567"/>
    <n v="1134"/>
    <s v="Satisfied"/>
    <s v="HS-7475"/>
    <s v="Healthcare &amp; Safety"/>
    <n v="13.00553764131261"/>
    <x v="3"/>
    <n v="2018"/>
    <n v="0"/>
  </r>
  <r>
    <d v="2018-03-27T18:01:55"/>
    <s v="18-1155"/>
    <s v="P003"/>
    <n v="10"/>
    <n v="10"/>
    <n v="189"/>
    <n v="189"/>
    <s v=""/>
    <n v="63"/>
    <n v="1890"/>
    <n v="630"/>
    <n v="1260"/>
    <s v="Satisfied"/>
    <s v="CP-2393"/>
    <s v="Corporate &amp; Professional"/>
    <n v="12.131375018945562"/>
    <x v="3"/>
    <n v="2018"/>
    <n v="0"/>
  </r>
  <r>
    <d v="2018-09-25T06:09:52"/>
    <s v="18-1834"/>
    <s v="P003"/>
    <n v="18"/>
    <n v="18"/>
    <n v="189"/>
    <n v="189"/>
    <s v=""/>
    <n v="63"/>
    <n v="3402"/>
    <n v="1134"/>
    <n v="2268"/>
    <s v="Satisfied"/>
    <s v="CG-1369"/>
    <s v="Community &amp; Government"/>
    <n v="11.346510807401776"/>
    <x v="3"/>
    <n v="2018"/>
    <n v="0"/>
  </r>
  <r>
    <d v="2018-12-25T06:21:46"/>
    <s v="18-1248"/>
    <s v="P003"/>
    <n v="19"/>
    <n v="19"/>
    <s v=""/>
    <n v="189"/>
    <n v="63"/>
    <n v="63"/>
    <n v="3591"/>
    <n v="1197"/>
    <n v="2394"/>
    <s v="Neither"/>
    <s v="CG-1839"/>
    <s v="Community &amp; Government"/>
    <n v="14.157909724393564"/>
    <x v="3"/>
    <n v="2018"/>
    <n v="0"/>
  </r>
  <r>
    <d v="2018-01-07T00:50:10"/>
    <s v="18-4545"/>
    <s v="P004"/>
    <n v="2"/>
    <n v="2"/>
    <n v="189"/>
    <n v="189"/>
    <n v="63"/>
    <n v="63"/>
    <n v="378"/>
    <n v="126"/>
    <n v="252"/>
    <s v="Satisfied"/>
    <s v="CP-2749"/>
    <s v="Corporate &amp; Professional"/>
    <n v="6.9183250411917196"/>
    <x v="3"/>
    <n v="2018"/>
    <n v="0"/>
  </r>
  <r>
    <d v="2018-10-01T21:38:56"/>
    <s v="18-3493"/>
    <s v="P004"/>
    <n v="7"/>
    <n v="7"/>
    <n v="189"/>
    <n v="189"/>
    <n v="63"/>
    <n v="63"/>
    <n v="1323"/>
    <n v="441"/>
    <n v="882"/>
    <s v="Neither"/>
    <s v="CG-1606"/>
    <s v="Community &amp; Government"/>
    <n v="12.452986387489583"/>
    <x v="3"/>
    <n v="2018"/>
    <n v="0"/>
  </r>
  <r>
    <d v="2018-05-20T14:09:06"/>
    <s v="18-4977"/>
    <s v="P004"/>
    <n v="11"/>
    <n v="11"/>
    <n v="189"/>
    <n v="189"/>
    <s v=""/>
    <n v="63"/>
    <n v="2079"/>
    <n v="693"/>
    <n v="1386"/>
    <s v="Neither"/>
    <s v="CG-1762"/>
    <s v="Community &amp; Government"/>
    <n v="10.216282609482219"/>
    <x v="3"/>
    <n v="2018"/>
    <n v="0"/>
  </r>
  <r>
    <d v="2018-02-19T20:23:13"/>
    <s v="18-2078"/>
    <s v="P004"/>
    <n v="18"/>
    <n v="18"/>
    <n v="189"/>
    <n v="189"/>
    <n v="63"/>
    <n v="63"/>
    <n v="3402"/>
    <n v="1134"/>
    <n v="2268"/>
    <s v="Satisfied"/>
    <s v="CP-2468"/>
    <s v="Corporate &amp; Professional"/>
    <n v="12.985332015423809"/>
    <x v="3"/>
    <n v="2018"/>
    <n v="0"/>
  </r>
  <r>
    <d v="2018-12-16T10:55:48"/>
    <s v="18-3549"/>
    <s v="P005"/>
    <n v="3"/>
    <n v="3"/>
    <n v="76"/>
    <n v="76"/>
    <n v="19"/>
    <n v="19"/>
    <n v="228"/>
    <n v="57"/>
    <n v="171"/>
    <s v="Neither"/>
    <s v="CT-3949"/>
    <s v="Creative &amp; Technology"/>
    <n v="9.8384363471888783"/>
    <x v="3"/>
    <n v="2018"/>
    <n v="0"/>
  </r>
  <r>
    <d v="2018-10-04T21:13:47"/>
    <s v="18-4457"/>
    <s v="P005"/>
    <n v="9"/>
    <n v="9"/>
    <s v=""/>
    <n v="76"/>
    <n v="19"/>
    <n v="19"/>
    <n v="684"/>
    <n v="171"/>
    <n v="513"/>
    <s v="Neither"/>
    <s v="CP-260"/>
    <s v="Corporate &amp; Professional"/>
    <n v="12.55774399806273"/>
    <x v="3"/>
    <n v="2018"/>
    <n v="0"/>
  </r>
  <r>
    <d v="2018-07-17T23:27:04"/>
    <s v="18-3887"/>
    <s v="P005"/>
    <n v="11"/>
    <n v="11"/>
    <n v="76"/>
    <n v="76"/>
    <n v="19"/>
    <n v="19"/>
    <n v="836"/>
    <n v="209"/>
    <n v="627"/>
    <s v="Neither"/>
    <s v="CT-3648"/>
    <s v="Creative &amp; Technology"/>
    <n v="10.764293826791503"/>
    <x v="3"/>
    <n v="2018"/>
    <n v="0"/>
  </r>
  <r>
    <d v="2018-11-23T08:50:29"/>
    <s v="18-4366"/>
    <s v="P005"/>
    <n v="16"/>
    <n v="16"/>
    <n v="76"/>
    <n v="76"/>
    <n v="19"/>
    <n v="19"/>
    <n v="1216"/>
    <n v="304"/>
    <n v="912"/>
    <s v="Satisfied"/>
    <s v="FE-6999"/>
    <s v="Facilities &amp; Services"/>
    <n v="12.172922939334034"/>
    <x v="3"/>
    <n v="2018"/>
    <n v="0"/>
  </r>
  <r>
    <d v="2018-07-12T10:40:17"/>
    <s v="18-1542"/>
    <s v="P005"/>
    <n v="17"/>
    <n v="17"/>
    <s v=""/>
    <n v="76"/>
    <n v="19"/>
    <n v="19"/>
    <n v="1292"/>
    <n v="323"/>
    <n v="969"/>
    <s v="Satisfied"/>
    <s v="CP-2735"/>
    <s v="Corporate &amp; Professional"/>
    <n v="11.769937929618399"/>
    <x v="3"/>
    <n v="2018"/>
    <n v="0"/>
  </r>
  <r>
    <d v="2018-06-13T22:32:51"/>
    <s v="18-3251"/>
    <s v="P005"/>
    <s v=""/>
    <n v="10.5"/>
    <n v="76"/>
    <n v="76"/>
    <n v="19"/>
    <n v="19"/>
    <n v="798"/>
    <n v="199.5"/>
    <n v="598.5"/>
    <s v="Dissatisfied"/>
    <s v="CG-1833"/>
    <s v="Community &amp; Government"/>
    <n v="8.1595626482464514"/>
    <x v="3"/>
    <n v="2018"/>
    <n v="0"/>
  </r>
  <r>
    <d v="2018-10-17T04:42:52"/>
    <s v="18-4196"/>
    <s v="P006"/>
    <n v="5"/>
    <n v="5"/>
    <n v="38"/>
    <n v="38"/>
    <n v="19"/>
    <n v="19"/>
    <n v="190"/>
    <n v="95"/>
    <n v="95"/>
    <s v="Dissatisfied"/>
    <s v="SR-9132"/>
    <s v="Sports &amp; Recreation"/>
    <n v="12.865074657680612"/>
    <x v="3"/>
    <n v="2018"/>
    <n v="0"/>
  </r>
  <r>
    <d v="2018-02-21T13:21:18"/>
    <s v="18-1317"/>
    <s v="P006"/>
    <n v="6"/>
    <n v="6"/>
    <n v="38"/>
    <n v="38"/>
    <s v=""/>
    <n v="19"/>
    <n v="228"/>
    <n v="114"/>
    <n v="114"/>
    <s v="Neither"/>
    <s v="CT-3882"/>
    <s v="Creative &amp; Technology"/>
    <n v="11.749993886708426"/>
    <x v="3"/>
    <n v="2018"/>
    <n v="0"/>
  </r>
  <r>
    <d v="2018-12-26T17:27:47"/>
    <s v="18-3025"/>
    <s v="P006"/>
    <n v="17"/>
    <n v="17"/>
    <n v="38"/>
    <n v="38"/>
    <n v="19"/>
    <n v="19"/>
    <n v="646"/>
    <n v="323"/>
    <n v="323"/>
    <s v="Neither"/>
    <s v="CP-2510"/>
    <s v="Corporate &amp; Professional"/>
    <n v="13.397308081757757"/>
    <x v="3"/>
    <n v="2018"/>
    <n v="0"/>
  </r>
  <r>
    <d v="2018-09-02T08:09:53"/>
    <s v="18-2411"/>
    <s v="P006"/>
    <n v="18"/>
    <n v="18"/>
    <n v="38"/>
    <n v="38"/>
    <n v="19"/>
    <n v="19"/>
    <n v="684"/>
    <n v="342"/>
    <n v="342"/>
    <s v="Satisfied"/>
    <s v="CP-260"/>
    <s v="Corporate &amp; Professional"/>
    <n v="12.55774399806273"/>
    <x v="3"/>
    <n v="2018"/>
    <n v="0"/>
  </r>
  <r>
    <d v="2018-10-14T05:50:12"/>
    <s v="18-3024"/>
    <s v="P007"/>
    <n v="1"/>
    <n v="1"/>
    <n v="225"/>
    <n v="225"/>
    <n v="75"/>
    <n v="75"/>
    <n v="225"/>
    <n v="75"/>
    <n v="150"/>
    <s v="Dissatisfied"/>
    <s v="SR-9808"/>
    <s v="Sports &amp; Recreation"/>
    <n v="10.816866337473218"/>
    <x v="3"/>
    <n v="2018"/>
    <n v="0"/>
  </r>
  <r>
    <d v="2018-09-03T16:11:31"/>
    <s v="18-3767"/>
    <s v="P007"/>
    <n v="10"/>
    <n v="10"/>
    <s v=""/>
    <n v="225"/>
    <n v="75"/>
    <n v="75"/>
    <n v="2250"/>
    <n v="750"/>
    <n v="1500"/>
    <s v="Neither"/>
    <s v="EE-4669"/>
    <s v="Education"/>
    <n v="12.147202500273634"/>
    <x v="3"/>
    <n v="2018"/>
    <n v="0"/>
  </r>
  <r>
    <d v="2018-08-01T11:01:39"/>
    <s v="18-3085"/>
    <s v="P007"/>
    <n v="14"/>
    <n v="14"/>
    <n v="225"/>
    <n v="225"/>
    <n v="75"/>
    <n v="75"/>
    <n v="3150"/>
    <n v="1050"/>
    <n v="2100"/>
    <s v="Neither"/>
    <s v="FE-6818"/>
    <s v="Facilities &amp; Services"/>
    <n v="12.37474961859551"/>
    <x v="3"/>
    <n v="2018"/>
    <n v="0"/>
  </r>
  <r>
    <d v="2018-12-14T18:33:17"/>
    <s v="18-3236"/>
    <s v="P007"/>
    <n v="15"/>
    <n v="15"/>
    <s v=""/>
    <n v="225"/>
    <n v="75"/>
    <n v="75"/>
    <n v="3375"/>
    <n v="1125"/>
    <n v="2250"/>
    <s v="Neither"/>
    <s v="HS-7741"/>
    <s v="Healthcare &amp; Safety"/>
    <n v="10.96230865592911"/>
    <x v="3"/>
    <n v="2018"/>
    <n v="0"/>
  </r>
  <r>
    <d v="2018-09-13T11:16:29"/>
    <s v="18-4539"/>
    <s v="P008"/>
    <n v="10"/>
    <n v="10"/>
    <n v="225"/>
    <n v="225"/>
    <n v="75"/>
    <n v="75"/>
    <n v="2250"/>
    <n v="750"/>
    <n v="1500"/>
    <s v="Neither"/>
    <s v="CG-1514"/>
    <s v="Community &amp; Government"/>
    <n v="13.611804647345796"/>
    <x v="3"/>
    <n v="2018"/>
    <n v="0"/>
  </r>
  <r>
    <d v="2018-11-28T08:09:04"/>
    <s v="18-1205"/>
    <s v="P010"/>
    <n v="9"/>
    <n v="9"/>
    <s v=""/>
    <n v="144"/>
    <s v=""/>
    <n v="36"/>
    <n v="1296"/>
    <n v="324"/>
    <n v="972"/>
    <s v="Neither"/>
    <s v="EE-4140"/>
    <s v="Education"/>
    <n v="11.710935611749917"/>
    <x v="3"/>
    <n v="2018"/>
    <n v="0"/>
  </r>
  <r>
    <d v="2018-03-14T06:04:23"/>
    <s v="18-3489"/>
    <s v="P010"/>
    <n v="11"/>
    <n v="11"/>
    <n v="144"/>
    <n v="144"/>
    <n v="36"/>
    <n v="36"/>
    <n v="1584"/>
    <n v="396"/>
    <n v="1188"/>
    <s v="Dissatisfied"/>
    <s v="CT-3105"/>
    <s v="Creative &amp; Technology"/>
    <n v="13.827196127590291"/>
    <x v="3"/>
    <n v="2018"/>
    <n v="0"/>
  </r>
  <r>
    <d v="2018-09-17T13:43:03"/>
    <s v="18-1196"/>
    <s v="P010"/>
    <n v="13"/>
    <n v="13"/>
    <n v="144"/>
    <n v="144"/>
    <n v="36"/>
    <n v="36"/>
    <n v="1872"/>
    <n v="468"/>
    <n v="1404"/>
    <s v="Neither"/>
    <s v="CP-2510"/>
    <s v="Corporate &amp; Professional"/>
    <n v="13.397308081757757"/>
    <x v="3"/>
    <n v="2018"/>
    <n v="0"/>
  </r>
  <r>
    <d v="2018-08-07T21:30:59"/>
    <s v="18-1946"/>
    <s v="P010"/>
    <n v="20"/>
    <n v="20"/>
    <n v="144"/>
    <n v="144"/>
    <n v="36"/>
    <n v="36"/>
    <n v="2880"/>
    <n v="720"/>
    <n v="2160"/>
    <s v="Neither"/>
    <s v="SR-9732"/>
    <s v="Sports &amp; Recreation"/>
    <n v="11.593991859287692"/>
    <x v="3"/>
    <n v="2018"/>
    <n v="0"/>
  </r>
  <r>
    <d v="2018-06-21T10:00:45"/>
    <s v="18-1593"/>
    <s v="P011"/>
    <n v="7"/>
    <n v="7"/>
    <s v=""/>
    <n v="264"/>
    <s v=""/>
    <n v="88"/>
    <n v="1848"/>
    <n v="616"/>
    <n v="1232"/>
    <s v="Neither"/>
    <s v="CP-2549"/>
    <s v="Corporate &amp; Professional"/>
    <n v="5.9872353338051019"/>
    <x v="3"/>
    <n v="2018"/>
    <n v="0"/>
  </r>
  <r>
    <d v="2018-07-28T08:26:46"/>
    <s v="18-2310"/>
    <s v="P011"/>
    <n v="8"/>
    <n v="8"/>
    <s v=""/>
    <n v="264"/>
    <n v="88"/>
    <n v="88"/>
    <n v="2112"/>
    <n v="704"/>
    <n v="1408"/>
    <s v="Neither"/>
    <s v="SR-9732"/>
    <s v="Sports &amp; Recreation"/>
    <n v="11.593991859287692"/>
    <x v="3"/>
    <n v="2018"/>
    <n v="0"/>
  </r>
  <r>
    <d v="2018-02-19T03:13:49"/>
    <s v="18-3627"/>
    <s v="P011"/>
    <n v="17"/>
    <n v="17"/>
    <n v="264"/>
    <n v="264"/>
    <n v="88"/>
    <n v="88"/>
    <n v="4488"/>
    <n v="1496"/>
    <n v="2992"/>
    <s v="Neither"/>
    <s v="CG-1145"/>
    <s v="Community &amp; Government"/>
    <n v="11.238524301148807"/>
    <x v="3"/>
    <n v="2018"/>
    <n v="0"/>
  </r>
  <r>
    <d v="2018-10-28T00:02:21"/>
    <s v="18-1282"/>
    <s v="P012"/>
    <n v="5"/>
    <n v="5"/>
    <n v="30"/>
    <n v="30"/>
    <n v="15"/>
    <n v="15"/>
    <n v="150"/>
    <n v="75"/>
    <n v="75"/>
    <s v="Neither"/>
    <s v="SR-9497"/>
    <s v="Sports &amp; Recreation"/>
    <n v="14.697745043716761"/>
    <x v="3"/>
    <n v="2018"/>
    <n v="0"/>
  </r>
  <r>
    <d v="2018-02-09T07:08:16"/>
    <s v="18-1699"/>
    <s v="P012"/>
    <n v="6"/>
    <n v="6"/>
    <n v="30"/>
    <n v="30"/>
    <n v="15"/>
    <n v="15"/>
    <n v="180"/>
    <n v="90"/>
    <n v="90"/>
    <s v="Neither"/>
    <s v="CG-1369"/>
    <s v="Community &amp; Government"/>
    <n v="11.346510807401776"/>
    <x v="3"/>
    <n v="2018"/>
    <n v="0"/>
  </r>
  <r>
    <d v="2018-01-03T13:30:38"/>
    <s v="18-1110"/>
    <s v="P013"/>
    <n v="16"/>
    <n v="16"/>
    <n v="58"/>
    <n v="58"/>
    <n v="29"/>
    <n v="29"/>
    <n v="928"/>
    <n v="464"/>
    <n v="464"/>
    <s v="Dissatisfied"/>
    <s v="CG-1547"/>
    <s v="Community &amp; Government"/>
    <n v="11.631646244583138"/>
    <x v="3"/>
    <n v="2018"/>
    <n v="0"/>
  </r>
  <r>
    <d v="2018-05-05T09:09:30"/>
    <s v="18-2741"/>
    <s v="P013"/>
    <n v="19"/>
    <n v="19"/>
    <s v=""/>
    <n v="58"/>
    <n v="29"/>
    <n v="29"/>
    <n v="1102"/>
    <n v="551"/>
    <n v="551"/>
    <s v="Neither"/>
    <s v="CG-1269"/>
    <s v="Community &amp; Government"/>
    <n v="10.813269600021069"/>
    <x v="3"/>
    <n v="2018"/>
    <n v="0"/>
  </r>
  <r>
    <d v="2018-04-09T01:09:47"/>
    <s v="18-1682"/>
    <s v="P014"/>
    <n v="10"/>
    <n v="10"/>
    <s v=""/>
    <n v="166"/>
    <n v="83"/>
    <n v="83"/>
    <n v="1660"/>
    <n v="830"/>
    <n v="830"/>
    <s v="Neither"/>
    <s v="FE-6249"/>
    <s v="Facilities &amp; Services"/>
    <n v="9.1877733607656964"/>
    <x v="3"/>
    <n v="2018"/>
    <n v="0"/>
  </r>
  <r>
    <d v="2018-12-08T01:08:31"/>
    <s v="18-4758"/>
    <s v="P014"/>
    <n v="11"/>
    <n v="11"/>
    <n v="166"/>
    <n v="166"/>
    <n v="83"/>
    <n v="83"/>
    <n v="1826"/>
    <n v="913"/>
    <n v="913"/>
    <s v="Satisfied"/>
    <s v="CT-363"/>
    <s v="Creative &amp; Technology"/>
    <n v="9.9471686551317795"/>
    <x v="3"/>
    <n v="2018"/>
    <n v="0"/>
  </r>
  <r>
    <d v="2018-09-21T10:47:07"/>
    <s v="18-4936"/>
    <s v="P014"/>
    <n v="13"/>
    <n v="13"/>
    <n v="166"/>
    <n v="166"/>
    <s v=""/>
    <n v="83"/>
    <n v="2158"/>
    <n v="1079"/>
    <n v="1079"/>
    <s v="Dissatisfied"/>
    <s v="CG-1672"/>
    <s v="Community &amp; Government"/>
    <n v="11.655355879643379"/>
    <x v="3"/>
    <n v="2018"/>
    <n v="0"/>
  </r>
  <r>
    <d v="2018-12-12T19:41:40"/>
    <s v="18-2190"/>
    <s v="P014"/>
    <n v="19"/>
    <n v="19"/>
    <n v="166"/>
    <n v="166"/>
    <n v="83"/>
    <n v="83"/>
    <n v="3154"/>
    <n v="1577"/>
    <n v="1577"/>
    <s v="Neither"/>
    <s v="EE-4774"/>
    <s v="Education"/>
    <n v="15.12637675023732"/>
    <x v="3"/>
    <n v="2018"/>
    <n v="0"/>
  </r>
  <r>
    <d v="2018-09-06T20:49:48"/>
    <s v="18-2727"/>
    <s v="P015"/>
    <n v="3"/>
    <n v="3"/>
    <n v="176"/>
    <n v="176"/>
    <n v="88"/>
    <n v="88"/>
    <n v="528"/>
    <n v="264"/>
    <n v="264"/>
    <s v="Neither"/>
    <s v="CT-3613"/>
    <s v="Creative &amp; Technology"/>
    <n v="14.064516999204997"/>
    <x v="3"/>
    <n v="2018"/>
    <n v="0"/>
  </r>
  <r>
    <d v="2018-07-12T12:15:22"/>
    <s v="18-1423"/>
    <s v="P015"/>
    <n v="15"/>
    <n v="15"/>
    <n v="176"/>
    <n v="176"/>
    <n v="88"/>
    <n v="88"/>
    <n v="2640"/>
    <n v="1320"/>
    <n v="1320"/>
    <s v="Neither"/>
    <s v="FE-6898"/>
    <s v="Facilities &amp; Services"/>
    <n v="12.514998090845811"/>
    <x v="3"/>
    <n v="2018"/>
    <n v="0"/>
  </r>
  <r>
    <d v="2018-05-09T03:55:13"/>
    <s v="18-2248"/>
    <s v="P015"/>
    <n v="19"/>
    <n v="19"/>
    <s v=""/>
    <n v="176"/>
    <n v="88"/>
    <n v="88"/>
    <n v="3344"/>
    <n v="1672"/>
    <n v="1672"/>
    <s v="Neither"/>
    <s v="CP-2488"/>
    <s v="Corporate &amp; Professional"/>
    <n v="14.538471643780088"/>
    <x v="3"/>
    <n v="2018"/>
    <n v="0"/>
  </r>
  <r>
    <d v="2018-07-18T15:07:49"/>
    <s v="18-2157"/>
    <s v="P015"/>
    <n v="20"/>
    <n v="20"/>
    <n v="176"/>
    <n v="176"/>
    <n v="88"/>
    <n v="88"/>
    <n v="3520"/>
    <n v="1760"/>
    <n v="1760"/>
    <s v="Neither"/>
    <s v="CT-3949"/>
    <s v="Creative &amp; Technology"/>
    <n v="9.8384363471888783"/>
    <x v="3"/>
    <n v="2018"/>
    <n v="0"/>
  </r>
  <r>
    <d v="2018-05-19T05:40:32"/>
    <s v="18-1310"/>
    <s v="P016"/>
    <n v="2"/>
    <n v="2"/>
    <s v=""/>
    <n v="110"/>
    <n v="55"/>
    <n v="55"/>
    <n v="220"/>
    <n v="110"/>
    <n v="110"/>
    <s v="Satisfied"/>
    <s v="CG-1264"/>
    <s v="Community &amp; Government"/>
    <n v="13.811876869930865"/>
    <x v="3"/>
    <n v="2018"/>
    <n v="0"/>
  </r>
  <r>
    <d v="2018-09-12T04:30:30"/>
    <s v="18-4050"/>
    <s v="P016"/>
    <n v="4"/>
    <n v="4"/>
    <s v=""/>
    <n v="110"/>
    <n v="55"/>
    <n v="55"/>
    <n v="440"/>
    <n v="220"/>
    <n v="220"/>
    <s v="Satisfied"/>
    <s v="SR-9105"/>
    <s v="Sports &amp; Recreation"/>
    <n v="11.072271050116964"/>
    <x v="3"/>
    <n v="2018"/>
    <n v="0"/>
  </r>
  <r>
    <d v="2018-12-06T22:37:03"/>
    <s v="18-3334"/>
    <s v="P016"/>
    <n v="10"/>
    <n v="10"/>
    <n v="110"/>
    <n v="110"/>
    <n v="55"/>
    <n v="55"/>
    <n v="1100"/>
    <n v="550"/>
    <n v="550"/>
    <s v="Neither"/>
    <s v="CG-1367"/>
    <s v="Community &amp; Government"/>
    <n v="15.60430546146185"/>
    <x v="3"/>
    <n v="2018"/>
    <n v="0"/>
  </r>
  <r>
    <d v="2018-09-04T03:57:09"/>
    <s v="18-2340"/>
    <s v="P016"/>
    <n v="18"/>
    <n v="18"/>
    <n v="110"/>
    <n v="110"/>
    <n v="55"/>
    <n v="55"/>
    <n v="1980"/>
    <n v="990"/>
    <n v="990"/>
    <s v="Neither"/>
    <s v="CP-2218"/>
    <s v="Corporate &amp; Professional"/>
    <n v="10.585251392347548"/>
    <x v="3"/>
    <n v="2018"/>
    <n v="0"/>
  </r>
  <r>
    <d v="2018-11-17T08:18:35"/>
    <s v="18-4582"/>
    <s v="P017"/>
    <n v="1"/>
    <n v="1"/>
    <s v=""/>
    <n v="120"/>
    <n v="30"/>
    <n v="30"/>
    <n v="120"/>
    <n v="30"/>
    <n v="90"/>
    <s v="Neither"/>
    <s v="CG-1416"/>
    <s v="Community &amp; Government"/>
    <n v="12.155895475340943"/>
    <x v="3"/>
    <n v="2018"/>
    <n v="0"/>
  </r>
  <r>
    <d v="2018-01-23T08:00:55"/>
    <s v="18-4523"/>
    <s v="P018"/>
    <n v="3"/>
    <n v="3"/>
    <n v="108"/>
    <n v="108"/>
    <n v="54"/>
    <n v="54"/>
    <n v="324"/>
    <n v="162"/>
    <n v="162"/>
    <s v="Dissatisfied"/>
    <s v="CT-3715"/>
    <s v="Creative &amp; Technology"/>
    <n v="13.150536103258979"/>
    <x v="3"/>
    <n v="2018"/>
    <n v="0"/>
  </r>
  <r>
    <d v="2018-09-15T01:28:20"/>
    <s v="18-2329"/>
    <s v="P018"/>
    <n v="13"/>
    <n v="13"/>
    <n v="108"/>
    <n v="108"/>
    <n v="54"/>
    <n v="54"/>
    <n v="1404"/>
    <n v="702"/>
    <n v="702"/>
    <s v="Satisfied"/>
    <s v="CT-3169"/>
    <s v="Creative &amp; Technology"/>
    <n v="8.8514729234790472"/>
    <x v="3"/>
    <n v="2018"/>
    <n v="0"/>
  </r>
  <r>
    <d v="2018-06-25T23:53:53"/>
    <s v="18-3636"/>
    <s v="P018"/>
    <n v="17"/>
    <n v="17"/>
    <n v="108"/>
    <n v="108"/>
    <n v="54"/>
    <n v="54"/>
    <n v="1836"/>
    <n v="918"/>
    <n v="918"/>
    <s v="Neither"/>
    <s v="CG-1701"/>
    <s v="Community &amp; Government"/>
    <n v="12.954911944548844"/>
    <x v="3"/>
    <n v="2018"/>
    <n v="0"/>
  </r>
  <r>
    <d v="2018-09-08T18:06:15"/>
    <s v="18-4375"/>
    <s v="P019"/>
    <n v="1"/>
    <n v="1"/>
    <s v=""/>
    <n v="308"/>
    <n v="77"/>
    <n v="77"/>
    <n v="308"/>
    <n v="77"/>
    <n v="231"/>
    <s v="Neither"/>
    <s v="EE-4671"/>
    <s v="Education"/>
    <n v="11.862005526237752"/>
    <x v="3"/>
    <n v="2018"/>
    <n v="0"/>
  </r>
  <r>
    <d v="2018-04-19T12:58:06"/>
    <s v="18-2098"/>
    <s v="P019"/>
    <n v="6"/>
    <n v="6"/>
    <n v="308"/>
    <n v="308"/>
    <n v="77"/>
    <n v="77"/>
    <n v="1848"/>
    <n v="462"/>
    <n v="1386"/>
    <s v="Neither"/>
    <s v="CG-1701"/>
    <s v="Community &amp; Government"/>
    <n v="12.954911944548844"/>
    <x v="3"/>
    <n v="2018"/>
    <n v="0"/>
  </r>
  <r>
    <d v="2018-12-20T02:12:22"/>
    <s v="18-4758"/>
    <s v="P019"/>
    <n v="7"/>
    <n v="7"/>
    <s v=""/>
    <n v="308"/>
    <n v="77"/>
    <n v="77"/>
    <n v="2156"/>
    <n v="539"/>
    <n v="1617"/>
    <s v="Neither"/>
    <s v="SR-9105"/>
    <s v="Sports &amp; Recreation"/>
    <n v="11.072271050116964"/>
    <x v="3"/>
    <n v="2018"/>
    <n v="0"/>
  </r>
  <r>
    <d v="2018-09-10T01:57:10"/>
    <s v="18-2865"/>
    <s v="P019"/>
    <n v="12"/>
    <n v="12"/>
    <n v="308"/>
    <n v="308"/>
    <n v="77"/>
    <n v="77"/>
    <n v="3696"/>
    <n v="924"/>
    <n v="2772"/>
    <s v="Satisfied"/>
    <s v="FE-6892"/>
    <s v="Facilities &amp; Services"/>
    <n v="14.817898176328208"/>
    <x v="3"/>
    <n v="2018"/>
    <n v="0"/>
  </r>
  <r>
    <d v="2018-11-24T17:31:23"/>
    <s v="18-2015"/>
    <s v="P019"/>
    <n v="12"/>
    <n v="12"/>
    <n v="308"/>
    <n v="308"/>
    <s v=""/>
    <n v="77"/>
    <n v="3696"/>
    <n v="924"/>
    <n v="2772"/>
    <s v="Neither"/>
    <s v="SR-9729"/>
    <s v="Sports &amp; Recreation"/>
    <n v="12.163730387337393"/>
    <x v="3"/>
    <n v="2018"/>
    <n v="0"/>
  </r>
  <r>
    <d v="2018-11-09T07:26:56"/>
    <s v="18-2576"/>
    <s v="P019"/>
    <n v="18"/>
    <n v="18"/>
    <n v="308"/>
    <n v="308"/>
    <n v="77"/>
    <n v="77"/>
    <n v="5544"/>
    <n v="1386"/>
    <n v="4158"/>
    <s v="Neither"/>
    <s v="CT-3169"/>
    <s v="Creative &amp; Technology"/>
    <n v="8.8514729234790472"/>
    <x v="3"/>
    <n v="2018"/>
    <n v="0"/>
  </r>
  <r>
    <d v="2018-08-24T16:48:11"/>
    <s v="18-2953"/>
    <s v="P021"/>
    <n v="1"/>
    <n v="1"/>
    <n v="207"/>
    <n v="207"/>
    <n v="69"/>
    <n v="69"/>
    <n v="207"/>
    <n v="69"/>
    <n v="138"/>
    <s v="Neither"/>
    <s v="SR-9639"/>
    <s v="Sports &amp; Recreation"/>
    <n v="12.487915239531313"/>
    <x v="3"/>
    <n v="2018"/>
    <n v="0"/>
  </r>
  <r>
    <d v="2018-11-15T00:28:04"/>
    <s v="18-2157"/>
    <s v="P021"/>
    <n v="4"/>
    <n v="4"/>
    <n v="207"/>
    <n v="207"/>
    <n v="69"/>
    <n v="69"/>
    <n v="828"/>
    <n v="276"/>
    <n v="552"/>
    <s v="Satisfied"/>
    <s v="HS-7204"/>
    <s v="Healthcare &amp; Safety"/>
    <n v="9.4608554813364627"/>
    <x v="3"/>
    <n v="2018"/>
    <n v="0"/>
  </r>
  <r>
    <d v="2018-03-20T04:57:48"/>
    <s v="18-4949"/>
    <s v="P021"/>
    <n v="7"/>
    <n v="7"/>
    <s v=""/>
    <n v="207"/>
    <n v="69"/>
    <n v="69"/>
    <n v="1449"/>
    <n v="483"/>
    <n v="966"/>
    <s v="Satisfied"/>
    <s v="CG-1634"/>
    <s v="Community &amp; Government"/>
    <n v="9.2053706474810433"/>
    <x v="3"/>
    <n v="2018"/>
    <n v="0"/>
  </r>
  <r>
    <d v="2018-08-16T02:46:23"/>
    <s v="18-3504"/>
    <s v="P021"/>
    <n v="8"/>
    <n v="8"/>
    <n v="207"/>
    <n v="207"/>
    <n v="69"/>
    <n v="69"/>
    <n v="1656"/>
    <n v="552"/>
    <n v="1104"/>
    <s v="Satisfied"/>
    <s v="CG-151"/>
    <s v="Community &amp; Government"/>
    <n v="15.140903556171683"/>
    <x v="3"/>
    <n v="2018"/>
    <n v="0"/>
  </r>
  <r>
    <d v="2018-09-22T03:31:59"/>
    <s v="18-3626"/>
    <s v="P021"/>
    <n v="17"/>
    <n v="17"/>
    <n v="207"/>
    <n v="207"/>
    <n v="69"/>
    <n v="69"/>
    <n v="3519"/>
    <n v="1173"/>
    <n v="2346"/>
    <s v="Dissatisfied"/>
    <s v="EE-4438"/>
    <s v="Education"/>
    <n v="13.857835104514242"/>
    <x v="3"/>
    <n v="2018"/>
    <n v="0"/>
  </r>
  <r>
    <d v="2018-08-27T07:01:06"/>
    <s v="18-4254"/>
    <s v="P022"/>
    <n v="8"/>
    <n v="8"/>
    <n v="153"/>
    <n v="153"/>
    <n v="51"/>
    <n v="51"/>
    <n v="1224"/>
    <n v="408"/>
    <n v="816"/>
    <s v="Neither"/>
    <s v="CG-1627"/>
    <s v="Community &amp; Government"/>
    <n v="15.856807810268592"/>
    <x v="3"/>
    <n v="2018"/>
    <n v="0"/>
  </r>
  <r>
    <d v="2018-01-17T16:35:43"/>
    <s v="18-3867"/>
    <s v="P022"/>
    <n v="12"/>
    <n v="12"/>
    <n v="153"/>
    <n v="153"/>
    <n v="51"/>
    <n v="51"/>
    <n v="1836"/>
    <n v="612"/>
    <n v="1224"/>
    <s v="Neither"/>
    <s v="FE-6410"/>
    <s v="Facilities &amp; Services"/>
    <n v="13.717776078041958"/>
    <x v="3"/>
    <n v="2018"/>
    <n v="0"/>
  </r>
  <r>
    <d v="2018-10-29T14:15:32"/>
    <s v="18-3255"/>
    <s v="P022"/>
    <n v="13"/>
    <n v="13"/>
    <n v="153"/>
    <n v="153"/>
    <n v="51"/>
    <n v="51"/>
    <n v="1989"/>
    <n v="663"/>
    <n v="1326"/>
    <s v="Neither"/>
    <s v="CG-1627"/>
    <s v="Community &amp; Government"/>
    <n v="15.856807810268592"/>
    <x v="3"/>
    <n v="2018"/>
    <n v="0"/>
  </r>
  <r>
    <d v="2018-07-16T06:32:36"/>
    <s v="18-4116"/>
    <s v="P022"/>
    <n v="17"/>
    <n v="17"/>
    <s v=""/>
    <n v="153"/>
    <n v="51"/>
    <n v="51"/>
    <n v="2601"/>
    <n v="867"/>
    <n v="1734"/>
    <s v="Dissatisfied"/>
    <s v="EE-450"/>
    <s v="Education"/>
    <n v="8.3272837771733244"/>
    <x v="3"/>
    <n v="2018"/>
    <n v="0"/>
  </r>
  <r>
    <d v="2018-10-31T02:21:01"/>
    <s v="18-4975"/>
    <s v="P022"/>
    <n v="18"/>
    <n v="18"/>
    <n v="153"/>
    <n v="153"/>
    <n v="51"/>
    <n v="51"/>
    <n v="2754"/>
    <n v="918"/>
    <n v="1836"/>
    <s v="Dissatisfied"/>
    <s v="EE-4361"/>
    <s v="Education"/>
    <n v="14.760829371220243"/>
    <x v="3"/>
    <n v="2018"/>
    <n v="0"/>
  </r>
  <r>
    <d v="2018-02-03T21:31:01"/>
    <s v="18-2801"/>
    <s v="P022"/>
    <n v="20"/>
    <n v="20"/>
    <s v=""/>
    <n v="153"/>
    <n v="51"/>
    <n v="51"/>
    <n v="3060"/>
    <n v="1020"/>
    <n v="2040"/>
    <s v="Dissatisfied"/>
    <s v="CT-3920"/>
    <s v="Creative &amp; Technology"/>
    <n v="14.66147716237918"/>
    <x v="3"/>
    <n v="2018"/>
    <n v="0"/>
  </r>
  <r>
    <d v="2018-04-29T18:37:04"/>
    <s v="18-1931"/>
    <s v="P023"/>
    <n v="1"/>
    <n v="1"/>
    <n v="126"/>
    <n v="126"/>
    <n v="42"/>
    <n v="42"/>
    <n v="126"/>
    <n v="42"/>
    <n v="84"/>
    <s v="Satisfied"/>
    <s v="CP-2218"/>
    <s v="Corporate &amp; Professional"/>
    <n v="10.585251392347548"/>
    <x v="3"/>
    <n v="2018"/>
    <n v="0"/>
  </r>
  <r>
    <d v="2018-02-23T20:07:56"/>
    <s v="18-1512"/>
    <s v="P023"/>
    <n v="13"/>
    <n v="13"/>
    <n v="126"/>
    <n v="126"/>
    <n v="42"/>
    <n v="42"/>
    <n v="1638"/>
    <n v="546"/>
    <n v="1092"/>
    <s v="Satisfied"/>
    <s v="CP-2962"/>
    <s v="Corporate &amp; Professional"/>
    <n v="11.749038185128619"/>
    <x v="3"/>
    <n v="2018"/>
    <n v="0"/>
  </r>
  <r>
    <d v="2018-01-15T02:43:31"/>
    <s v="18-1467"/>
    <s v="P024"/>
    <n v="3"/>
    <n v="3"/>
    <s v=""/>
    <n v="66"/>
    <n v="33"/>
    <n v="33"/>
    <n v="198"/>
    <n v="99"/>
    <n v="99"/>
    <s v="Neither"/>
    <s v="CP-2613"/>
    <s v="Corporate &amp; Professional"/>
    <n v="11.070908141213383"/>
    <x v="3"/>
    <n v="2018"/>
    <n v="0"/>
  </r>
  <r>
    <d v="2018-10-17T11:24:53"/>
    <s v="18-4959"/>
    <s v="P024"/>
    <n v="7"/>
    <n v="7"/>
    <n v="66"/>
    <n v="66"/>
    <n v="33"/>
    <n v="33"/>
    <n v="462"/>
    <n v="231"/>
    <n v="231"/>
    <s v="Satisfied"/>
    <s v="CG-1114"/>
    <s v="Community &amp; Government"/>
    <n v="12.679725647708608"/>
    <x v="3"/>
    <n v="2018"/>
    <n v="0"/>
  </r>
  <r>
    <d v="2018-03-27T18:24:57"/>
    <s v="18-3412"/>
    <s v="P024"/>
    <n v="15"/>
    <n v="15"/>
    <s v=""/>
    <n v="66"/>
    <n v="33"/>
    <n v="33"/>
    <n v="990"/>
    <n v="495"/>
    <n v="495"/>
    <s v="Neither"/>
    <s v="CP-2393"/>
    <s v="Corporate &amp; Professional"/>
    <n v="12.131375018945562"/>
    <x v="3"/>
    <n v="2018"/>
    <n v="0"/>
  </r>
  <r>
    <d v="2018-10-21T16:02:22"/>
    <s v="18-2740"/>
    <s v="P025"/>
    <n v="10"/>
    <n v="10"/>
    <n v="210"/>
    <n v="210"/>
    <n v="70"/>
    <n v="70"/>
    <n v="2100"/>
    <n v="700"/>
    <n v="1400"/>
    <s v="Satisfied"/>
    <s v="HS-7746"/>
    <s v="Healthcare &amp; Safety"/>
    <n v="16.695690968264284"/>
    <x v="3"/>
    <n v="2018"/>
    <n v="0"/>
  </r>
  <r>
    <d v="2018-06-13T19:27:36"/>
    <s v="18-4376"/>
    <s v="P025"/>
    <n v="15"/>
    <n v="15"/>
    <n v="210"/>
    <n v="210"/>
    <n v="70"/>
    <n v="70"/>
    <n v="3150"/>
    <n v="1050"/>
    <n v="2100"/>
    <s v="Neither"/>
    <s v="FE-6898"/>
    <s v="Facilities &amp; Services"/>
    <n v="12.514998090845811"/>
    <x v="3"/>
    <n v="2018"/>
    <n v="0"/>
  </r>
  <r>
    <d v="2018-03-19T13:26:34"/>
    <s v="18-3801"/>
    <s v="P025"/>
    <n v="20"/>
    <n v="20"/>
    <n v="210"/>
    <n v="210"/>
    <n v="70"/>
    <n v="70"/>
    <n v="4200"/>
    <n v="1400"/>
    <n v="2800"/>
    <s v="Satisfied"/>
    <s v="EE-4990"/>
    <s v="Education"/>
    <n v="13.288482149665386"/>
    <x v="3"/>
    <n v="2018"/>
    <n v="0"/>
  </r>
  <r>
    <d v="2018-02-05T23:08:00"/>
    <s v="18-2123"/>
    <s v="P026"/>
    <n v="13"/>
    <n v="13"/>
    <n v="280"/>
    <n v="280"/>
    <n v="70"/>
    <n v="70"/>
    <n v="3640"/>
    <n v="910"/>
    <n v="2730"/>
    <s v="Dissatisfied"/>
    <s v="CT-3690"/>
    <s v="Creative &amp; Technology"/>
    <n v="9.1591412531773226"/>
    <x v="3"/>
    <n v="2018"/>
    <n v="0"/>
  </r>
  <r>
    <d v="2018-08-31T09:01:24"/>
    <s v="18-1381"/>
    <s v="P026"/>
    <n v="17"/>
    <n v="17"/>
    <s v=""/>
    <n v="280"/>
    <n v="70"/>
    <n v="70"/>
    <n v="4760"/>
    <n v="1190"/>
    <n v="3570"/>
    <s v="Neither"/>
    <s v="CG-1369"/>
    <s v="Community &amp; Government"/>
    <n v="11.346510807401776"/>
    <x v="3"/>
    <n v="2018"/>
    <n v="0"/>
  </r>
  <r>
    <d v="2018-09-30T13:32:32"/>
    <s v="18-4859"/>
    <s v="P027"/>
    <n v="4"/>
    <n v="4"/>
    <n v="140"/>
    <n v="140"/>
    <n v="70"/>
    <n v="70"/>
    <n v="560"/>
    <n v="280"/>
    <n v="280"/>
    <s v="Satisfied"/>
    <s v="HS-7802"/>
    <s v="Healthcare &amp; Safety"/>
    <n v="12.801144805697081"/>
    <x v="3"/>
    <n v="2018"/>
    <n v="0"/>
  </r>
  <r>
    <d v="2018-03-02T07:19:16"/>
    <s v="18-4362"/>
    <s v="P027"/>
    <n v="9"/>
    <n v="9"/>
    <n v="140"/>
    <n v="140"/>
    <n v="70"/>
    <n v="70"/>
    <n v="1260"/>
    <n v="630"/>
    <n v="630"/>
    <s v="Dissatisfied"/>
    <s v="EE-434"/>
    <s v="Education"/>
    <n v="12.299779975023837"/>
    <x v="3"/>
    <n v="2018"/>
    <n v="0"/>
  </r>
  <r>
    <d v="2018-10-09T12:22:47"/>
    <s v="18-1753"/>
    <s v="P027"/>
    <n v="15"/>
    <n v="15"/>
    <s v=""/>
    <n v="140"/>
    <n v="70"/>
    <n v="70"/>
    <n v="2100"/>
    <n v="1050"/>
    <n v="1050"/>
    <s v="Neither"/>
    <s v="HS-7136"/>
    <s v="Healthcare &amp; Safety"/>
    <n v="13.2671922973198"/>
    <x v="3"/>
    <n v="2018"/>
    <n v="0"/>
  </r>
  <r>
    <d v="2018-09-22T11:52:27"/>
    <s v="18-3028"/>
    <s v="P028"/>
    <n v="15"/>
    <n v="15"/>
    <n v="156"/>
    <n v="156"/>
    <s v=""/>
    <n v="78"/>
    <n v="2340"/>
    <n v="1170"/>
    <n v="1170"/>
    <s v="Satisfied"/>
    <s v="FE-6631"/>
    <s v="Facilities &amp; Services"/>
    <n v="8.1352386075080023"/>
    <x v="3"/>
    <n v="2018"/>
    <n v="0"/>
  </r>
  <r>
    <d v="2018-10-04T18:59:54"/>
    <s v="18-4125"/>
    <s v="P028"/>
    <s v=""/>
    <n v="10"/>
    <n v="156"/>
    <n v="156"/>
    <n v="78"/>
    <n v="78"/>
    <n v="1560"/>
    <n v="780"/>
    <n v="780"/>
    <s v="Neither"/>
    <s v="CT-3321"/>
    <s v="Creative &amp; Technology"/>
    <n v="15.234329552872023"/>
    <x v="3"/>
    <n v="2018"/>
    <n v="0"/>
  </r>
  <r>
    <d v="2018-05-06T22:02:21"/>
    <s v="18-1307"/>
    <s v="P029"/>
    <n v="5"/>
    <n v="5"/>
    <n v="300"/>
    <n v="300"/>
    <n v="75"/>
    <n v="75"/>
    <n v="1500"/>
    <n v="375"/>
    <n v="1125"/>
    <s v="Satisfied"/>
    <s v="CG-1446"/>
    <s v="Community &amp; Government"/>
    <n v="14.593670394271927"/>
    <x v="3"/>
    <n v="2018"/>
    <n v="0"/>
  </r>
  <r>
    <d v="2018-09-16T02:38:37"/>
    <s v="18-1650"/>
    <s v="P029"/>
    <n v="13"/>
    <n v="13"/>
    <n v="300"/>
    <n v="300"/>
    <n v="75"/>
    <n v="75"/>
    <n v="3900"/>
    <n v="975"/>
    <n v="2925"/>
    <s v="Neither"/>
    <s v="CT-3779"/>
    <s v="Creative &amp; Technology"/>
    <n v="10.980884286450312"/>
    <x v="3"/>
    <n v="2018"/>
    <n v="0"/>
  </r>
  <r>
    <d v="2018-05-10T18:10:37"/>
    <s v="18-1437"/>
    <s v="P029"/>
    <n v="14"/>
    <n v="14"/>
    <s v=""/>
    <n v="300"/>
    <n v="75"/>
    <n v="75"/>
    <n v="4200"/>
    <n v="1050"/>
    <n v="3150"/>
    <s v="Neither"/>
    <s v="CP-261"/>
    <s v="Corporate &amp; Professional"/>
    <n v="12.545140403858928"/>
    <x v="3"/>
    <n v="2018"/>
    <n v="0"/>
  </r>
  <r>
    <d v="2018-12-05T18:51:31"/>
    <s v="18-3746"/>
    <s v="P029"/>
    <n v="14"/>
    <n v="14"/>
    <s v=""/>
    <n v="300"/>
    <n v="75"/>
    <n v="75"/>
    <n v="4200"/>
    <n v="1050"/>
    <n v="3150"/>
    <s v="Dissatisfied"/>
    <s v="CG-1828"/>
    <s v="Community &amp; Government"/>
    <n v="11.986565560885863"/>
    <x v="3"/>
    <n v="2018"/>
    <n v="0"/>
  </r>
  <r>
    <d v="2018-05-08T08:53:41"/>
    <s v="18-3072"/>
    <s v="P030"/>
    <n v="2"/>
    <n v="2"/>
    <s v=""/>
    <n v="81"/>
    <s v=""/>
    <n v="27"/>
    <n v="162"/>
    <n v="54"/>
    <n v="108"/>
    <s v="Neither"/>
    <s v="CT-3443"/>
    <s v="Creative &amp; Technology"/>
    <n v="11.31221475547909"/>
    <x v="3"/>
    <n v="2018"/>
    <n v="0"/>
  </r>
  <r>
    <d v="2018-09-22T05:50:16"/>
    <s v="18-4586"/>
    <s v="P030"/>
    <n v="12"/>
    <n v="12"/>
    <n v="81"/>
    <n v="81"/>
    <n v="27"/>
    <n v="27"/>
    <n v="972"/>
    <n v="324"/>
    <n v="648"/>
    <s v="Neither"/>
    <s v="CG-1269"/>
    <s v="Community &amp; Government"/>
    <n v="10.813269600021069"/>
    <x v="3"/>
    <n v="2018"/>
    <n v="0"/>
  </r>
  <r>
    <d v="2018-07-13T09:19:49"/>
    <s v="18-4352"/>
    <s v="P031"/>
    <n v="8"/>
    <n v="8"/>
    <n v="146"/>
    <n v="146"/>
    <n v="73"/>
    <n v="73"/>
    <n v="1168"/>
    <n v="584"/>
    <n v="584"/>
    <s v="Dissatisfied"/>
    <s v="EE-4752"/>
    <s v="Education"/>
    <n v="13.332534707865639"/>
    <x v="3"/>
    <n v="2018"/>
    <n v="0"/>
  </r>
  <r>
    <d v="2018-07-23T01:05:35"/>
    <s v="18-4414"/>
    <s v="P031"/>
    <n v="15"/>
    <n v="15"/>
    <n v="146"/>
    <n v="146"/>
    <n v="73"/>
    <n v="73"/>
    <n v="2190"/>
    <n v="1095"/>
    <n v="1095"/>
    <s v="Satisfied"/>
    <s v="CG-1762"/>
    <s v="Community &amp; Government"/>
    <n v="10.216282609482219"/>
    <x v="3"/>
    <n v="2018"/>
    <n v="0"/>
  </r>
  <r>
    <d v="2018-12-09T19:41:57"/>
    <s v="18-3939"/>
    <s v="P032"/>
    <n v="3"/>
    <n v="3"/>
    <n v="92"/>
    <n v="92"/>
    <n v="46"/>
    <n v="46"/>
    <n v="276"/>
    <n v="138"/>
    <n v="138"/>
    <s v="Neither"/>
    <s v="CT-3518"/>
    <s v="Creative &amp; Technology"/>
    <n v="11.939773463335372"/>
    <x v="3"/>
    <n v="2018"/>
    <n v="0"/>
  </r>
  <r>
    <d v="2018-03-30T20:12:11"/>
    <s v="18-2321"/>
    <s v="P033"/>
    <n v="7"/>
    <n v="7"/>
    <n v="57"/>
    <n v="57"/>
    <n v="19"/>
    <n v="19"/>
    <n v="399"/>
    <n v="133"/>
    <n v="266"/>
    <s v="Neither"/>
    <s v="HS-7607"/>
    <s v="Healthcare &amp; Safety"/>
    <n v="11.563724686003232"/>
    <x v="3"/>
    <n v="2018"/>
    <n v="0"/>
  </r>
  <r>
    <d v="2018-08-11T15:18:49"/>
    <s v="18-2518"/>
    <s v="P033"/>
    <n v="10"/>
    <n v="10"/>
    <n v="57"/>
    <n v="57"/>
    <n v="19"/>
    <n v="19"/>
    <n v="570"/>
    <n v="190"/>
    <n v="380"/>
    <s v="Satisfied"/>
    <s v="EE-423"/>
    <s v="Education"/>
    <n v="12.503632939408062"/>
    <x v="3"/>
    <n v="2018"/>
    <n v="0"/>
  </r>
  <r>
    <d v="2018-11-13T06:29:21"/>
    <s v="18-4105"/>
    <s v="P033"/>
    <n v="11"/>
    <n v="11"/>
    <n v="57"/>
    <n v="57"/>
    <n v="19"/>
    <n v="19"/>
    <n v="627"/>
    <n v="209"/>
    <n v="418"/>
    <s v="Satisfied"/>
    <s v="CG-1729"/>
    <s v="Community &amp; Government"/>
    <n v="12.732640267350657"/>
    <x v="3"/>
    <n v="2018"/>
    <n v="0"/>
  </r>
  <r>
    <d v="2018-05-03T02:49:03"/>
    <s v="18-1199"/>
    <s v="P033"/>
    <n v="14"/>
    <n v="14"/>
    <n v="57"/>
    <n v="57"/>
    <n v="19"/>
    <n v="19"/>
    <n v="798"/>
    <n v="266"/>
    <n v="532"/>
    <s v="Neither"/>
    <s v="CG-1446"/>
    <s v="Community &amp; Government"/>
    <n v="14.593670394271927"/>
    <x v="3"/>
    <n v="2018"/>
    <n v="0"/>
  </r>
  <r>
    <d v="2018-12-01T07:27:45"/>
    <s v="18-4169"/>
    <s v="P033"/>
    <n v="19"/>
    <n v="19"/>
    <s v=""/>
    <n v="57"/>
    <n v="19"/>
    <n v="19"/>
    <n v="1083"/>
    <n v="361"/>
    <n v="722"/>
    <s v="Dissatisfied"/>
    <s v="CT-3779"/>
    <s v="Creative &amp; Technology"/>
    <n v="10.980884286450312"/>
    <x v="3"/>
    <n v="2018"/>
    <n v="0"/>
  </r>
  <r>
    <d v="2018-10-29T00:45:23"/>
    <s v="18-2398"/>
    <s v="P033"/>
    <n v="20"/>
    <n v="20"/>
    <s v=""/>
    <n v="57"/>
    <n v="19"/>
    <n v="19"/>
    <n v="1140"/>
    <n v="380"/>
    <n v="760"/>
    <s v="Satisfied"/>
    <s v="FE-6591"/>
    <s v="Facilities &amp; Services"/>
    <n v="12.502346728827876"/>
    <x v="3"/>
    <n v="2018"/>
    <n v="0"/>
  </r>
  <r>
    <d v="2018-04-07T02:06:41"/>
    <s v="18-4100"/>
    <s v="P033"/>
    <s v=""/>
    <n v="11"/>
    <n v="57"/>
    <n v="57"/>
    <n v="19"/>
    <n v="19"/>
    <n v="627"/>
    <n v="209"/>
    <n v="418"/>
    <s v="Neither"/>
    <s v="FE-629"/>
    <s v="Facilities &amp; Services"/>
    <n v="11.311040680082275"/>
    <x v="3"/>
    <n v="2018"/>
    <n v="0"/>
  </r>
  <r>
    <d v="2018-10-12T04:56:32"/>
    <s v="18-2610"/>
    <s v="P034"/>
    <n v="6"/>
    <n v="6"/>
    <n v="114"/>
    <n v="114"/>
    <n v="57"/>
    <n v="57"/>
    <n v="684"/>
    <n v="342"/>
    <n v="342"/>
    <s v="Dissatisfied"/>
    <s v="CG-142"/>
    <s v="Community &amp; Government"/>
    <n v="14.412865837260112"/>
    <x v="3"/>
    <n v="2018"/>
    <n v="0"/>
  </r>
  <r>
    <d v="2018-11-27T16:42:55"/>
    <s v="18-2593"/>
    <s v="P034"/>
    <n v="11"/>
    <n v="11"/>
    <n v="114"/>
    <n v="114"/>
    <s v=""/>
    <n v="57"/>
    <n v="1254"/>
    <n v="627"/>
    <n v="627"/>
    <s v="Satisfied"/>
    <s v="HS-7827"/>
    <s v="Healthcare &amp; Safety"/>
    <n v="9.3014286057233697"/>
    <x v="3"/>
    <n v="2018"/>
    <n v="0"/>
  </r>
  <r>
    <d v="2018-02-12T10:59:04"/>
    <s v="18-3240"/>
    <s v="P034"/>
    <n v="19"/>
    <n v="19"/>
    <n v="114"/>
    <n v="114"/>
    <n v="57"/>
    <n v="57"/>
    <n v="2166"/>
    <n v="1083"/>
    <n v="1083"/>
    <s v="Neither"/>
    <s v="CT-3498"/>
    <s v="Creative &amp; Technology"/>
    <n v="10.588336269016523"/>
    <x v="3"/>
    <n v="2018"/>
    <n v="0"/>
  </r>
  <r>
    <d v="2018-03-02T12:04:10"/>
    <s v="18-2597"/>
    <s v="P035"/>
    <n v="2"/>
    <n v="2"/>
    <n v="144"/>
    <n v="144"/>
    <n v="48"/>
    <n v="48"/>
    <n v="288"/>
    <n v="96"/>
    <n v="192"/>
    <s v="Neither"/>
    <s v="SR-9332"/>
    <s v="Sports &amp; Recreation"/>
    <n v="12.701325659159139"/>
    <x v="3"/>
    <n v="2018"/>
    <n v="0"/>
  </r>
  <r>
    <d v="2018-03-09T17:31:46"/>
    <s v="18-3883"/>
    <s v="P035"/>
    <n v="5"/>
    <n v="5"/>
    <n v="144"/>
    <n v="144"/>
    <n v="48"/>
    <n v="48"/>
    <n v="720"/>
    <n v="240"/>
    <n v="480"/>
    <s v="Neither"/>
    <s v="EE-4771"/>
    <s v="Education"/>
    <n v="11.661237375491201"/>
    <x v="3"/>
    <n v="2018"/>
    <n v="0"/>
  </r>
  <r>
    <d v="2018-12-11T08:25:29"/>
    <s v="18-4597"/>
    <s v="P035"/>
    <n v="6"/>
    <n v="6"/>
    <n v="144"/>
    <n v="144"/>
    <n v="48"/>
    <n v="48"/>
    <n v="864"/>
    <n v="288"/>
    <n v="576"/>
    <s v="Dissatisfied"/>
    <s v="EE-4661"/>
    <s v="Education"/>
    <n v="11.808681852148307"/>
    <x v="3"/>
    <n v="2018"/>
    <n v="0"/>
  </r>
  <r>
    <d v="2018-11-05T12:05:10"/>
    <s v="18-3168"/>
    <s v="P035"/>
    <n v="11"/>
    <n v="11"/>
    <n v="144"/>
    <n v="144"/>
    <n v="48"/>
    <n v="48"/>
    <n v="1584"/>
    <n v="528"/>
    <n v="1056"/>
    <s v="Neither"/>
    <s v="CG-1367"/>
    <s v="Community &amp; Government"/>
    <n v="15.60430546146185"/>
    <x v="3"/>
    <n v="2018"/>
    <n v="0"/>
  </r>
  <r>
    <d v="2018-11-22T16:41:54"/>
    <s v="18-4031"/>
    <s v="P036"/>
    <n v="8"/>
    <n v="8"/>
    <n v="280"/>
    <n v="280"/>
    <n v="70"/>
    <n v="70"/>
    <n v="2240"/>
    <n v="560"/>
    <n v="1680"/>
    <s v="Neither"/>
    <s v="EE-4613"/>
    <s v="Education"/>
    <n v="15.268550004010105"/>
    <x v="3"/>
    <n v="2018"/>
    <n v="0"/>
  </r>
  <r>
    <d v="2018-08-12T22:27:12"/>
    <s v="18-1021"/>
    <s v="P036"/>
    <n v="16"/>
    <n v="16"/>
    <n v="280"/>
    <n v="280"/>
    <n v="70"/>
    <n v="70"/>
    <n v="4480"/>
    <n v="1120"/>
    <n v="3360"/>
    <s v="Neither"/>
    <s v="EE-4797"/>
    <s v="Education"/>
    <n v="9.5176115401380308"/>
    <x v="3"/>
    <n v="2018"/>
    <n v="0"/>
  </r>
  <r>
    <d v="2018-12-30T16:57:46"/>
    <s v="18-2780"/>
    <s v="P037"/>
    <n v="1"/>
    <n v="1"/>
    <n v="160"/>
    <n v="160"/>
    <n v="80"/>
    <n v="80"/>
    <n v="160"/>
    <n v="80"/>
    <n v="80"/>
    <s v="Neither"/>
    <s v="CG-1269"/>
    <s v="Community &amp; Government"/>
    <n v="10.813269600021069"/>
    <x v="3"/>
    <n v="2018"/>
    <n v="0"/>
  </r>
  <r>
    <d v="2018-01-26T15:17:29"/>
    <s v="18-2690"/>
    <s v="P037"/>
    <n v="6"/>
    <n v="6"/>
    <n v="160"/>
    <n v="160"/>
    <n v="80"/>
    <n v="80"/>
    <n v="960"/>
    <n v="480"/>
    <n v="480"/>
    <s v="Neither"/>
    <s v="CP-2330"/>
    <s v="Corporate &amp; Professional"/>
    <n v="9.4200113153305907"/>
    <x v="3"/>
    <n v="2018"/>
    <n v="0"/>
  </r>
  <r>
    <d v="2018-12-18T05:06:26"/>
    <s v="18-3400"/>
    <s v="P037"/>
    <n v="7"/>
    <n v="7"/>
    <n v="160"/>
    <n v="160"/>
    <n v="80"/>
    <n v="80"/>
    <n v="1120"/>
    <n v="560"/>
    <n v="560"/>
    <s v="Neither"/>
    <s v="EE-4308"/>
    <s v="Education"/>
    <n v="10.518436853046438"/>
    <x v="3"/>
    <n v="2018"/>
    <n v="0"/>
  </r>
  <r>
    <d v="2018-11-22T23:57:44"/>
    <s v="18-3594"/>
    <s v="P037"/>
    <n v="11"/>
    <n v="11"/>
    <n v="160"/>
    <n v="160"/>
    <n v="80"/>
    <n v="80"/>
    <n v="1760"/>
    <n v="880"/>
    <n v="880"/>
    <s v="Neither"/>
    <s v="EE-4770"/>
    <s v="Education"/>
    <n v="12.957303170959879"/>
    <x v="3"/>
    <n v="2018"/>
    <n v="0"/>
  </r>
  <r>
    <d v="2018-11-25T19:57:15"/>
    <s v="18-1967"/>
    <s v="P037"/>
    <n v="12"/>
    <n v="12"/>
    <n v="160"/>
    <n v="160"/>
    <n v="80"/>
    <n v="80"/>
    <n v="1920"/>
    <n v="960"/>
    <n v="960"/>
    <s v="Neither"/>
    <s v="CG-1618"/>
    <s v="Community &amp; Government"/>
    <n v="8.1628930629234038"/>
    <x v="3"/>
    <n v="2018"/>
    <n v="0"/>
  </r>
  <r>
    <d v="2018-05-18T19:01:33"/>
    <s v="18-1987"/>
    <s v="P037"/>
    <n v="13"/>
    <n v="13"/>
    <n v="160"/>
    <n v="160"/>
    <n v="80"/>
    <n v="80"/>
    <n v="2080"/>
    <n v="1040"/>
    <n v="1040"/>
    <s v="Satisfied"/>
    <s v="CT-3779"/>
    <s v="Creative &amp; Technology"/>
    <n v="10.980884286450312"/>
    <x v="3"/>
    <n v="2018"/>
    <n v="0"/>
  </r>
  <r>
    <d v="2018-06-17T06:29:41"/>
    <s v="18-2153"/>
    <s v="P038"/>
    <n v="7"/>
    <n v="7"/>
    <s v=""/>
    <n v="240"/>
    <n v="80"/>
    <n v="80"/>
    <n v="1680"/>
    <n v="560"/>
    <n v="1120"/>
    <s v="Dissatisfied"/>
    <s v="SR-9808"/>
    <s v="Sports &amp; Recreation"/>
    <n v="10.816866337473218"/>
    <x v="3"/>
    <n v="2018"/>
    <n v="0"/>
  </r>
  <r>
    <d v="2018-09-18T02:39:42"/>
    <s v="18-3434"/>
    <s v="P038"/>
    <n v="14"/>
    <n v="14"/>
    <s v=""/>
    <n v="240"/>
    <n v="80"/>
    <n v="80"/>
    <n v="3360"/>
    <n v="1120"/>
    <n v="2240"/>
    <s v="Neither"/>
    <s v="CG-1729"/>
    <s v="Community &amp; Government"/>
    <n v="12.732640267350657"/>
    <x v="3"/>
    <n v="2018"/>
    <n v="0"/>
  </r>
  <r>
    <d v="2018-12-25T03:43:59"/>
    <s v="18-1986"/>
    <s v="P039"/>
    <n v="1"/>
    <n v="1"/>
    <n v="270"/>
    <n v="270"/>
    <n v="90"/>
    <n v="90"/>
    <n v="270"/>
    <n v="90"/>
    <n v="180"/>
    <s v="Neither"/>
    <s v="FE-685"/>
    <s v="Facilities &amp; Services"/>
    <n v="10.956589836772277"/>
    <x v="3"/>
    <n v="2018"/>
    <n v="0"/>
  </r>
  <r>
    <d v="2018-02-22T10:35:58"/>
    <s v="18-4692"/>
    <s v="P039"/>
    <n v="2"/>
    <n v="2"/>
    <n v="270"/>
    <n v="270"/>
    <n v="90"/>
    <n v="90"/>
    <n v="540"/>
    <n v="180"/>
    <n v="360"/>
    <s v="Neither"/>
    <s v="CG-1729"/>
    <s v="Community &amp; Government"/>
    <n v="12.732640267350657"/>
    <x v="3"/>
    <n v="2018"/>
    <n v="0"/>
  </r>
  <r>
    <d v="2018-11-07T05:11:55"/>
    <s v="18-3343"/>
    <s v="P039"/>
    <n v="10"/>
    <n v="10"/>
    <n v="270"/>
    <n v="270"/>
    <n v="90"/>
    <n v="90"/>
    <n v="2700"/>
    <n v="900"/>
    <n v="1800"/>
    <s v="Satisfied"/>
    <s v="SR-9198"/>
    <s v="Sports &amp; Recreation"/>
    <n v="11.443503623244197"/>
    <x v="3"/>
    <n v="2018"/>
    <n v="0"/>
  </r>
  <r>
    <d v="2018-10-05T01:58:31"/>
    <s v="18-4101"/>
    <s v="P039"/>
    <n v="13"/>
    <n v="13"/>
    <s v=""/>
    <n v="270"/>
    <n v="90"/>
    <n v="90"/>
    <n v="3510"/>
    <n v="1170"/>
    <n v="2340"/>
    <s v="Dissatisfied"/>
    <s v="CG-1908"/>
    <s v="Community &amp; Government"/>
    <n v="12.758430621858414"/>
    <x v="3"/>
    <n v="2018"/>
    <n v="0"/>
  </r>
  <r>
    <d v="2018-02-15T06:12:25"/>
    <s v="18-1424"/>
    <s v="P039"/>
    <n v="20"/>
    <n v="20"/>
    <s v=""/>
    <n v="270"/>
    <n v="90"/>
    <n v="90"/>
    <n v="5400"/>
    <n v="1800"/>
    <n v="3600"/>
    <s v="Neither"/>
    <s v="EE-4565"/>
    <s v="Education"/>
    <n v="13.697485557052493"/>
    <x v="3"/>
    <n v="2018"/>
    <n v="0"/>
  </r>
  <r>
    <d v="2018-10-10T05:32:40"/>
    <s v="18-1499"/>
    <s v="P041"/>
    <n v="7"/>
    <n v="7"/>
    <n v="144"/>
    <n v="144"/>
    <s v=""/>
    <n v="36"/>
    <n v="1008"/>
    <n v="252"/>
    <n v="756"/>
    <s v="Neither"/>
    <s v="FE-6818"/>
    <s v="Facilities &amp; Services"/>
    <n v="12.37474961859551"/>
    <x v="3"/>
    <n v="2018"/>
    <n v="0"/>
  </r>
  <r>
    <d v="2018-11-20T13:30:57"/>
    <s v="18-4717"/>
    <s v="P041"/>
    <n v="13"/>
    <n v="13"/>
    <n v="144"/>
    <n v="144"/>
    <n v="36"/>
    <n v="36"/>
    <n v="1872"/>
    <n v="468"/>
    <n v="1404"/>
    <s v="Dissatisfied"/>
    <s v="FE-6999"/>
    <s v="Facilities &amp; Services"/>
    <n v="12.172922939334034"/>
    <x v="3"/>
    <n v="2018"/>
    <n v="0"/>
  </r>
  <r>
    <d v="2018-09-20T05:29:51"/>
    <s v="18-4916"/>
    <s v="P041"/>
    <n v="17"/>
    <n v="17"/>
    <s v=""/>
    <n v="144"/>
    <n v="36"/>
    <n v="36"/>
    <n v="2448"/>
    <n v="612"/>
    <n v="1836"/>
    <s v="Dissatisfied"/>
    <s v="CT-3697"/>
    <s v="Creative &amp; Technology"/>
    <n v="11.943192562152261"/>
    <x v="3"/>
    <n v="2018"/>
    <n v="0"/>
  </r>
  <r>
    <d v="2018-08-19T22:09:15"/>
    <s v="18-3425"/>
    <s v="P042"/>
    <n v="1"/>
    <n v="1"/>
    <n v="50"/>
    <n v="50"/>
    <s v=""/>
    <n v="25"/>
    <n v="50"/>
    <n v="25"/>
    <n v="25"/>
    <s v="Dissatisfied"/>
    <s v="CP-2824"/>
    <s v="Corporate &amp; Professional"/>
    <n v="9.8776671534059073"/>
    <x v="3"/>
    <n v="2018"/>
    <n v="0"/>
  </r>
  <r>
    <d v="2018-03-25T07:20:22"/>
    <s v="18-2868"/>
    <s v="P042"/>
    <n v="4"/>
    <n v="4"/>
    <s v=""/>
    <n v="50"/>
    <n v="25"/>
    <n v="25"/>
    <n v="200"/>
    <n v="100"/>
    <n v="100"/>
    <s v="Satisfied"/>
    <s v="HS-7802"/>
    <s v="Healthcare &amp; Safety"/>
    <n v="12.801144805697081"/>
    <x v="3"/>
    <n v="2018"/>
    <n v="0"/>
  </r>
  <r>
    <d v="2018-10-05T22:46:36"/>
    <s v="18-1533"/>
    <s v="P042"/>
    <n v="9"/>
    <n v="9"/>
    <n v="50"/>
    <n v="50"/>
    <n v="25"/>
    <n v="25"/>
    <n v="450"/>
    <n v="225"/>
    <n v="225"/>
    <s v="Neither"/>
    <s v="CG-1833"/>
    <s v="Community &amp; Government"/>
    <n v="8.1595626482464514"/>
    <x v="3"/>
    <n v="2018"/>
    <n v="0"/>
  </r>
  <r>
    <d v="2018-09-12T14:23:40"/>
    <s v="18-3730"/>
    <s v="P042"/>
    <n v="9"/>
    <n v="9"/>
    <n v="50"/>
    <n v="50"/>
    <n v="25"/>
    <n v="25"/>
    <n v="450"/>
    <n v="225"/>
    <n v="225"/>
    <s v="Neither"/>
    <s v="CT-3174"/>
    <s v="Creative &amp; Technology"/>
    <n v="15.18789248529443"/>
    <x v="3"/>
    <n v="2018"/>
    <n v="0"/>
  </r>
  <r>
    <d v="2018-07-09T23:02:25"/>
    <s v="18-4617"/>
    <s v="P043"/>
    <n v="12"/>
    <n v="12"/>
    <s v=""/>
    <n v="184"/>
    <s v=""/>
    <n v="92"/>
    <n v="2208"/>
    <n v="1104"/>
    <n v="1104"/>
    <s v="Satisfied"/>
    <s v="CG-1634"/>
    <s v="Community &amp; Government"/>
    <n v="9.2053706474810433"/>
    <x v="3"/>
    <n v="2018"/>
    <n v="0"/>
  </r>
  <r>
    <d v="2018-02-09T04:12:34"/>
    <s v="18-1134"/>
    <s v="P044"/>
    <n v="1"/>
    <n v="1"/>
    <s v=""/>
    <n v="368"/>
    <s v=""/>
    <n v="92"/>
    <n v="368"/>
    <n v="92"/>
    <n v="276"/>
    <s v="Satisfied"/>
    <s v="SR-9400"/>
    <s v="Sports &amp; Recreation"/>
    <n v="12.342715162719054"/>
    <x v="3"/>
    <n v="2018"/>
    <n v="0"/>
  </r>
  <r>
    <d v="2018-11-23T05:08:38"/>
    <s v="18-1109"/>
    <s v="P044"/>
    <n v="13"/>
    <n v="13"/>
    <n v="368"/>
    <n v="368"/>
    <n v="92"/>
    <n v="92"/>
    <n v="4784"/>
    <n v="1196"/>
    <n v="3588"/>
    <s v="Neither"/>
    <s v="FE-6410"/>
    <s v="Facilities &amp; Services"/>
    <n v="13.717776078041958"/>
    <x v="3"/>
    <n v="2018"/>
    <n v="0"/>
  </r>
  <r>
    <d v="2018-07-06T07:27:34"/>
    <s v="18-4382"/>
    <s v="P045"/>
    <n v="6"/>
    <n v="6"/>
    <n v="100"/>
    <n v="100"/>
    <n v="25"/>
    <n v="25"/>
    <n v="600"/>
    <n v="150"/>
    <n v="450"/>
    <s v="Satisfied"/>
    <s v="FE-6404"/>
    <s v="Facilities &amp; Services"/>
    <n v="11.226611755437654"/>
    <x v="3"/>
    <n v="2018"/>
    <n v="0"/>
  </r>
  <r>
    <d v="2018-05-06T22:23:31"/>
    <s v="18-2939"/>
    <s v="P045"/>
    <n v="7"/>
    <n v="7"/>
    <s v=""/>
    <n v="100"/>
    <s v=""/>
    <n v="25"/>
    <n v="700"/>
    <n v="175"/>
    <n v="525"/>
    <s v="Neither"/>
    <s v="CP-2555"/>
    <s v="Corporate &amp; Professional"/>
    <n v="9.1057685343725456"/>
    <x v="3"/>
    <n v="2018"/>
    <n v="0"/>
  </r>
  <r>
    <d v="2018-09-30T14:06:46"/>
    <s v="18-1755"/>
    <s v="P045"/>
    <n v="7"/>
    <n v="7"/>
    <n v="100"/>
    <n v="100"/>
    <s v=""/>
    <n v="25"/>
    <n v="700"/>
    <n v="175"/>
    <n v="525"/>
    <s v="Neither"/>
    <s v="CT-3721"/>
    <s v="Creative &amp; Technology"/>
    <n v="11.03324198943719"/>
    <x v="3"/>
    <n v="2018"/>
    <n v="0"/>
  </r>
  <r>
    <d v="2018-02-12T11:09:19"/>
    <s v="18-1804"/>
    <s v="P045"/>
    <n v="12"/>
    <n v="12"/>
    <s v=""/>
    <n v="100"/>
    <n v="25"/>
    <n v="25"/>
    <n v="1200"/>
    <n v="300"/>
    <n v="900"/>
    <s v="Neither"/>
    <s v="FE-6919"/>
    <s v="Facilities &amp; Services"/>
    <n v="13.378080355059918"/>
    <x v="3"/>
    <n v="2018"/>
    <n v="0"/>
  </r>
  <r>
    <d v="2018-02-20T10:43:43"/>
    <s v="18-1519"/>
    <s v="P045"/>
    <n v="14"/>
    <n v="14"/>
    <n v="100"/>
    <n v="100"/>
    <n v="25"/>
    <n v="25"/>
    <n v="1400"/>
    <n v="350"/>
    <n v="1050"/>
    <s v="Neither"/>
    <s v="CP-2865"/>
    <s v="Corporate &amp; Professional"/>
    <n v="11.971065679104063"/>
    <x v="3"/>
    <n v="2018"/>
    <n v="0"/>
  </r>
  <r>
    <d v="2018-02-08T06:17:06"/>
    <s v="18-4048"/>
    <s v="P045"/>
    <n v="20"/>
    <n v="20"/>
    <s v=""/>
    <n v="100"/>
    <n v="25"/>
    <n v="25"/>
    <n v="2000"/>
    <n v="500"/>
    <n v="1500"/>
    <s v="Neither"/>
    <s v="FE-6631"/>
    <s v="Facilities &amp; Services"/>
    <n v="8.1352386075080023"/>
    <x v="3"/>
    <n v="2018"/>
    <n v="0"/>
  </r>
  <r>
    <d v="2018-02-18T04:06:56"/>
    <s v="18-4169"/>
    <s v="P046"/>
    <n v="1"/>
    <n v="1"/>
    <n v="38"/>
    <n v="38"/>
    <n v="19"/>
    <n v="19"/>
    <n v="38"/>
    <n v="19"/>
    <n v="19"/>
    <s v="Satisfied"/>
    <s v="HS-735"/>
    <s v="Healthcare &amp; Safety"/>
    <n v="9.8892508156549788"/>
    <x v="3"/>
    <n v="2018"/>
    <n v="0"/>
  </r>
  <r>
    <d v="2018-09-07T11:48:56"/>
    <s v="18-2068"/>
    <s v="P046"/>
    <n v="11"/>
    <n v="11"/>
    <n v="38"/>
    <n v="38"/>
    <n v="19"/>
    <n v="19"/>
    <n v="418"/>
    <n v="209"/>
    <n v="209"/>
    <s v="Satisfied"/>
    <s v="FE-6898"/>
    <s v="Facilities &amp; Services"/>
    <n v="12.514998090845811"/>
    <x v="3"/>
    <n v="2018"/>
    <n v="0"/>
  </r>
  <r>
    <d v="2018-10-03T18:11:00"/>
    <s v="18-2546"/>
    <s v="P046"/>
    <n v="12"/>
    <n v="12"/>
    <n v="38"/>
    <n v="38"/>
    <n v="19"/>
    <n v="19"/>
    <n v="456"/>
    <n v="228"/>
    <n v="228"/>
    <s v="Neither"/>
    <s v="HS-7790"/>
    <s v="Healthcare &amp; Safety"/>
    <n v="12.169266722245851"/>
    <x v="3"/>
    <n v="2018"/>
    <n v="0"/>
  </r>
  <r>
    <d v="2018-10-12T07:14:29"/>
    <s v="18-2779"/>
    <s v="P046"/>
    <n v="16"/>
    <n v="16"/>
    <n v="38"/>
    <n v="38"/>
    <n v="19"/>
    <n v="19"/>
    <n v="608"/>
    <n v="304"/>
    <n v="304"/>
    <s v="Neither"/>
    <s v="EE-4661"/>
    <s v="Education"/>
    <n v="11.808681852148307"/>
    <x v="3"/>
    <n v="2018"/>
    <n v="0"/>
  </r>
  <r>
    <d v="2018-06-11T18:36:32"/>
    <s v="18-4138"/>
    <s v="P047"/>
    <n v="1"/>
    <n v="1"/>
    <s v=""/>
    <n v="72"/>
    <n v="36"/>
    <n v="36"/>
    <n v="72"/>
    <n v="36"/>
    <n v="36"/>
    <s v="Dissatisfied"/>
    <s v="EE-4409"/>
    <s v="Education"/>
    <n v="10.818241047231139"/>
    <x v="3"/>
    <n v="2018"/>
    <n v="0"/>
  </r>
  <r>
    <d v="2018-11-15T00:18:51"/>
    <s v="18-2747"/>
    <s v="P047"/>
    <n v="19"/>
    <n v="19"/>
    <n v="72"/>
    <n v="72"/>
    <n v="36"/>
    <n v="36"/>
    <n v="1368"/>
    <n v="684"/>
    <n v="684"/>
    <s v="Satisfied"/>
    <s v="EE-4580"/>
    <s v="Education"/>
    <n v="13.275355576494196"/>
    <x v="3"/>
    <n v="2018"/>
    <n v="0"/>
  </r>
  <r>
    <d v="2018-08-16T02:39:50"/>
    <s v="18-1067"/>
    <s v="P047"/>
    <n v="20"/>
    <n v="20"/>
    <s v=""/>
    <n v="72"/>
    <n v="36"/>
    <n v="36"/>
    <n v="1440"/>
    <n v="720"/>
    <n v="720"/>
    <s v="Dissatisfied"/>
    <s v="CP-2862"/>
    <s v="Corporate &amp; Professional"/>
    <n v="14.370283356317486"/>
    <x v="3"/>
    <n v="2018"/>
    <n v="0"/>
  </r>
  <r>
    <d v="2018-05-23T17:26:51"/>
    <s v="18-3580"/>
    <s v="P047"/>
    <s v=""/>
    <n v="12"/>
    <n v="72"/>
    <n v="72"/>
    <n v="36"/>
    <n v="36"/>
    <n v="864"/>
    <n v="432"/>
    <n v="432"/>
    <s v="Satisfied"/>
    <s v="HS-7746"/>
    <s v="Healthcare &amp; Safety"/>
    <n v="16.695690968264284"/>
    <x v="3"/>
    <n v="2018"/>
    <n v="0"/>
  </r>
  <r>
    <d v="2018-09-22T13:24:36"/>
    <s v="18-3678"/>
    <s v="P048"/>
    <n v="1"/>
    <n v="1"/>
    <n v="252"/>
    <n v="252"/>
    <n v="63"/>
    <n v="63"/>
    <n v="252"/>
    <n v="63"/>
    <n v="189"/>
    <s v="Neither"/>
    <s v="HS-7291"/>
    <s v="Healthcare &amp; Safety"/>
    <n v="10.42743035829395"/>
    <x v="3"/>
    <n v="2018"/>
    <n v="0"/>
  </r>
  <r>
    <d v="2018-10-26T00:15:39"/>
    <s v="18-4437"/>
    <s v="P048"/>
    <n v="10"/>
    <n v="10"/>
    <n v="252"/>
    <n v="252"/>
    <n v="63"/>
    <n v="63"/>
    <n v="2520"/>
    <n v="630"/>
    <n v="1890"/>
    <s v="Dissatisfied"/>
    <s v="HS-7526"/>
    <s v="Healthcare &amp; Safety"/>
    <n v="11.221666113009938"/>
    <x v="3"/>
    <n v="2018"/>
    <n v="0"/>
  </r>
  <r>
    <d v="2018-08-24T05:18:08"/>
    <s v="18-3986"/>
    <s v="P048"/>
    <n v="12"/>
    <n v="12"/>
    <n v="252"/>
    <n v="252"/>
    <s v=""/>
    <n v="63"/>
    <n v="3024"/>
    <n v="756"/>
    <n v="2268"/>
    <s v="Neither"/>
    <s v="SR-9808"/>
    <s v="Sports &amp; Recreation"/>
    <n v="10.816866337473218"/>
    <x v="3"/>
    <n v="2018"/>
    <n v="0"/>
  </r>
  <r>
    <d v="2018-05-31T08:07:23"/>
    <s v="18-3267"/>
    <s v="P048"/>
    <n v="18"/>
    <n v="18"/>
    <s v=""/>
    <n v="252"/>
    <n v="63"/>
    <n v="63"/>
    <n v="4536"/>
    <n v="1134"/>
    <n v="3402"/>
    <s v="Neither"/>
    <s v="SR-9797"/>
    <s v="Sports &amp; Recreation"/>
    <n v="11.406233913305266"/>
    <x v="3"/>
    <n v="2018"/>
    <n v="0"/>
  </r>
  <r>
    <d v="2018-12-29T23:28:56"/>
    <s v="18-2461"/>
    <s v="P049"/>
    <n v="6"/>
    <n v="6"/>
    <n v="356"/>
    <n v="356"/>
    <n v="89"/>
    <n v="89"/>
    <n v="2136"/>
    <n v="534"/>
    <n v="1602"/>
    <s v="Dissatisfied"/>
    <s v="CT-3229"/>
    <s v="Creative &amp; Technology"/>
    <n v="15.770846827234339"/>
    <x v="3"/>
    <n v="2018"/>
    <n v="0"/>
  </r>
  <r>
    <d v="2018-07-22T06:25:47"/>
    <s v="18-4533"/>
    <s v="P049"/>
    <n v="13"/>
    <n v="13"/>
    <n v="356"/>
    <n v="356"/>
    <n v="89"/>
    <n v="89"/>
    <n v="4628"/>
    <n v="1157"/>
    <n v="3471"/>
    <s v="Neither"/>
    <s v="FE-6918"/>
    <s v="Facilities &amp; Services"/>
    <n v="11.375127981841125"/>
    <x v="3"/>
    <n v="2018"/>
    <n v="0"/>
  </r>
  <r>
    <d v="2018-12-31T02:22:18"/>
    <s v="18-1038"/>
    <s v="P049"/>
    <n v="18"/>
    <n v="18"/>
    <n v="356"/>
    <n v="356"/>
    <n v="89"/>
    <n v="89"/>
    <n v="6408"/>
    <n v="1602"/>
    <n v="4806"/>
    <s v="Neither"/>
    <s v="SR-9975"/>
    <s v="Sports &amp; Recreation"/>
    <n v="12.852414455158604"/>
    <x v="3"/>
    <n v="2018"/>
    <n v="0"/>
  </r>
  <r>
    <d v="2018-08-16T09:34:14"/>
    <s v="18-2818"/>
    <s v="P049"/>
    <n v="18"/>
    <n v="18"/>
    <n v="356"/>
    <n v="356"/>
    <n v="89"/>
    <n v="89"/>
    <n v="6408"/>
    <n v="1602"/>
    <n v="4806"/>
    <s v="Neither"/>
    <s v="CP-2889"/>
    <s v="Corporate &amp; Professional"/>
    <n v="10.248947386022252"/>
    <x v="3"/>
    <n v="2018"/>
    <n v="0"/>
  </r>
  <r>
    <d v="2018-12-27T02:06:31"/>
    <s v="18-2392"/>
    <s v="P049"/>
    <n v="19"/>
    <n v="19"/>
    <n v="356"/>
    <n v="356"/>
    <n v="89"/>
    <n v="89"/>
    <n v="6764"/>
    <n v="1691"/>
    <n v="5073"/>
    <s v="Satisfied"/>
    <s v="FE-6615"/>
    <s v="Facilities &amp; Services"/>
    <n v="15.861056998489449"/>
    <x v="3"/>
    <n v="2018"/>
    <n v="0"/>
  </r>
  <r>
    <d v="2018-03-13T23:51:14"/>
    <s v="18-1497"/>
    <s v="P050"/>
    <n v="9"/>
    <n v="9"/>
    <n v="108"/>
    <n v="108"/>
    <n v="36"/>
    <n v="36"/>
    <n v="972"/>
    <n v="324"/>
    <n v="648"/>
    <s v="Neither"/>
    <s v="CT-3321"/>
    <s v="Creative &amp; Technology"/>
    <n v="15.234329552872023"/>
    <x v="3"/>
    <n v="2018"/>
    <n v="0"/>
  </r>
  <r>
    <d v="2018-04-29T12:57:28"/>
    <s v="18-1778"/>
    <s v="P050"/>
    <n v="16"/>
    <n v="16"/>
    <n v="108"/>
    <n v="108"/>
    <n v="36"/>
    <n v="36"/>
    <n v="1728"/>
    <n v="576"/>
    <n v="1152"/>
    <s v="Neither"/>
    <s v="HS-7746"/>
    <s v="Healthcare &amp; Safety"/>
    <n v="16.695690968264284"/>
    <x v="3"/>
    <n v="2018"/>
    <n v="0"/>
  </r>
  <r>
    <d v="2018-11-12T22:23:19"/>
    <s v="18-3899"/>
    <s v="P050"/>
    <n v="20"/>
    <n v="20"/>
    <s v=""/>
    <n v="108"/>
    <n v="36"/>
    <n v="36"/>
    <n v="2160"/>
    <n v="720"/>
    <n v="1440"/>
    <s v="Neither"/>
    <s v="EE-4649"/>
    <s v="Education"/>
    <n v="13.392447352247808"/>
    <x v="3"/>
    <n v="2018"/>
    <n v="0"/>
  </r>
  <r>
    <d v="2018-11-28T17:10:05"/>
    <s v="18-2394"/>
    <s v="P051"/>
    <n v="2"/>
    <n v="2"/>
    <n v="135"/>
    <n v="135"/>
    <n v="45"/>
    <n v="45"/>
    <n v="270"/>
    <n v="90"/>
    <n v="180"/>
    <s v="Neither"/>
    <s v="FE-6892"/>
    <s v="Facilities &amp; Services"/>
    <n v="14.817898176328208"/>
    <x v="3"/>
    <n v="2018"/>
    <n v="0"/>
  </r>
  <r>
    <d v="2018-10-14T13:50:25"/>
    <s v="18-3035"/>
    <s v="P051"/>
    <n v="7"/>
    <n v="7"/>
    <s v=""/>
    <n v="135"/>
    <n v="45"/>
    <n v="45"/>
    <n v="945"/>
    <n v="315"/>
    <n v="630"/>
    <s v="Neither"/>
    <s v="CG-1446"/>
    <s v="Community &amp; Government"/>
    <n v="14.593670394271927"/>
    <x v="3"/>
    <n v="2018"/>
    <n v="0"/>
  </r>
  <r>
    <d v="2018-03-31T14:56:59"/>
    <s v="18-1444"/>
    <s v="P051"/>
    <n v="10"/>
    <n v="10"/>
    <s v=""/>
    <n v="135"/>
    <n v="45"/>
    <n v="45"/>
    <n v="1350"/>
    <n v="450"/>
    <n v="900"/>
    <s v="Satisfied"/>
    <s v="SR-9666"/>
    <s v="Sports &amp; Recreation"/>
    <n v="10.132922049221957"/>
    <x v="3"/>
    <n v="2018"/>
    <n v="0"/>
  </r>
  <r>
    <d v="2018-11-08T18:35:39"/>
    <s v="18-3081"/>
    <s v="P051"/>
    <n v="11"/>
    <n v="11"/>
    <n v="135"/>
    <n v="135"/>
    <n v="45"/>
    <n v="45"/>
    <n v="1485"/>
    <n v="495"/>
    <n v="990"/>
    <s v="Neither"/>
    <s v="HS-7291"/>
    <s v="Healthcare &amp; Safety"/>
    <n v="10.42743035829395"/>
    <x v="3"/>
    <n v="2018"/>
    <n v="0"/>
  </r>
  <r>
    <d v="2018-09-30T05:55:24"/>
    <s v="18-3744"/>
    <s v="P051"/>
    <n v="16"/>
    <n v="16"/>
    <n v="135"/>
    <n v="135"/>
    <n v="45"/>
    <n v="45"/>
    <n v="2160"/>
    <n v="720"/>
    <n v="1440"/>
    <s v="Neither"/>
    <s v="CP-260"/>
    <s v="Corporate &amp; Professional"/>
    <n v="12.55774399806273"/>
    <x v="3"/>
    <n v="2018"/>
    <n v="0"/>
  </r>
  <r>
    <d v="2018-03-04T06:27:47"/>
    <s v="18-3101"/>
    <s v="P051"/>
    <s v=""/>
    <n v="10"/>
    <n v="135"/>
    <n v="135"/>
    <n v="45"/>
    <n v="45"/>
    <n v="1350"/>
    <n v="450"/>
    <n v="900"/>
    <s v="Dissatisfied"/>
    <s v="CT-3955"/>
    <s v="Creative &amp; Technology"/>
    <n v="11.130819205617987"/>
    <x v="3"/>
    <n v="2018"/>
    <n v="0"/>
  </r>
  <r>
    <d v="2018-11-10T15:55:47"/>
    <s v="18-3867"/>
    <s v="P052"/>
    <n v="4"/>
    <n v="4"/>
    <n v="352"/>
    <n v="352"/>
    <n v="88"/>
    <n v="88"/>
    <n v="1408"/>
    <n v="352"/>
    <n v="1056"/>
    <s v="Neither"/>
    <s v="CP-2380"/>
    <s v="Corporate &amp; Professional"/>
    <n v="15.478388039566896"/>
    <x v="3"/>
    <n v="2018"/>
    <n v="0"/>
  </r>
  <r>
    <d v="2018-09-15T05:43:26"/>
    <s v="18-3703"/>
    <s v="P052"/>
    <n v="7"/>
    <n v="7"/>
    <n v="352"/>
    <n v="352"/>
    <s v=""/>
    <n v="88"/>
    <n v="2464"/>
    <n v="616"/>
    <n v="1848"/>
    <s v="Neither"/>
    <s v="EE-4869"/>
    <s v="Education"/>
    <n v="14.687857652112591"/>
    <x v="3"/>
    <n v="2018"/>
    <n v="0"/>
  </r>
  <r>
    <d v="2018-08-19T17:42:31"/>
    <s v="18-4767"/>
    <s v="P052"/>
    <n v="8"/>
    <n v="8"/>
    <n v="352"/>
    <n v="352"/>
    <n v="88"/>
    <n v="88"/>
    <n v="2816"/>
    <n v="704"/>
    <n v="2112"/>
    <s v="Satisfied"/>
    <s v="CT-3648"/>
    <s v="Creative &amp; Technology"/>
    <n v="10.764293826791503"/>
    <x v="3"/>
    <n v="2018"/>
    <n v="0"/>
  </r>
  <r>
    <d v="2018-06-20T21:59:00"/>
    <s v="18-1469"/>
    <s v="P052"/>
    <n v="17"/>
    <n v="17"/>
    <n v="352"/>
    <n v="352"/>
    <s v=""/>
    <n v="88"/>
    <n v="5984"/>
    <n v="1496"/>
    <n v="4488"/>
    <s v="Neither"/>
    <s v="CP-2488"/>
    <s v="Corporate &amp; Professional"/>
    <n v="14.538471643780088"/>
    <x v="3"/>
    <n v="2018"/>
    <n v="0"/>
  </r>
  <r>
    <d v="2018-08-04T12:40:45"/>
    <s v="18-3586"/>
    <s v="P053"/>
    <n v="1"/>
    <n v="1"/>
    <n v="50"/>
    <n v="50"/>
    <s v=""/>
    <n v="25"/>
    <n v="50"/>
    <n v="25"/>
    <n v="25"/>
    <s v="Neither"/>
    <s v="HS-7652"/>
    <s v="Healthcare &amp; Safety"/>
    <n v="14.377134310720955"/>
    <x v="3"/>
    <n v="2018"/>
    <n v="0"/>
  </r>
  <r>
    <d v="2018-10-04T21:09:57"/>
    <s v="18-4129"/>
    <s v="P053"/>
    <n v="13"/>
    <n v="13"/>
    <n v="50"/>
    <n v="50"/>
    <n v="25"/>
    <n v="25"/>
    <n v="650"/>
    <n v="325"/>
    <n v="325"/>
    <s v="Satisfied"/>
    <s v="SR-9332"/>
    <s v="Sports &amp; Recreation"/>
    <n v="12.701325659159139"/>
    <x v="3"/>
    <n v="2018"/>
    <n v="0"/>
  </r>
  <r>
    <d v="2018-10-18T21:29:42"/>
    <s v="18-1669"/>
    <s v="P053"/>
    <n v="20"/>
    <n v="20"/>
    <n v="50"/>
    <n v="50"/>
    <s v=""/>
    <n v="25"/>
    <n v="1000"/>
    <n v="500"/>
    <n v="500"/>
    <s v="Neither"/>
    <s v="CT-3342"/>
    <s v="Creative &amp; Technology"/>
    <n v="11.394777319422785"/>
    <x v="3"/>
    <n v="2018"/>
    <n v="0"/>
  </r>
  <r>
    <d v="2018-06-27T02:44:16"/>
    <s v="18-4284"/>
    <s v="P054"/>
    <n v="3"/>
    <n v="3"/>
    <s v=""/>
    <n v="144"/>
    <n v="48"/>
    <n v="48"/>
    <n v="432"/>
    <n v="144"/>
    <n v="288"/>
    <s v="Dissatisfied"/>
    <s v="EE-4869"/>
    <s v="Education"/>
    <n v="14.687857652112591"/>
    <x v="3"/>
    <n v="2018"/>
    <n v="0"/>
  </r>
  <r>
    <d v="2018-02-25T03:44:14"/>
    <s v="18-2375"/>
    <s v="P054"/>
    <n v="12"/>
    <n v="12"/>
    <n v="144"/>
    <n v="144"/>
    <n v="48"/>
    <n v="48"/>
    <n v="1728"/>
    <n v="576"/>
    <n v="1152"/>
    <s v="Neither"/>
    <s v="CP-2574"/>
    <s v="Corporate &amp; Professional"/>
    <n v="12.275875773922367"/>
    <x v="3"/>
    <n v="2018"/>
    <n v="0"/>
  </r>
  <r>
    <d v="2018-12-31T16:19:40"/>
    <s v="18-2953"/>
    <s v="P054"/>
    <n v="16"/>
    <n v="16"/>
    <n v="144"/>
    <n v="144"/>
    <s v=""/>
    <n v="48"/>
    <n v="2304"/>
    <n v="768"/>
    <n v="1536"/>
    <s v="Neither"/>
    <s v="CP-2167"/>
    <s v="Corporate &amp; Professional"/>
    <n v="10.278063859084313"/>
    <x v="3"/>
    <n v="2018"/>
    <n v="0"/>
  </r>
  <r>
    <d v="2018-07-11T05:49:54"/>
    <s v="18-4263"/>
    <s v="P055"/>
    <n v="3"/>
    <n v="3"/>
    <n v="360"/>
    <n v="360"/>
    <n v="90"/>
    <n v="90"/>
    <n v="1080"/>
    <n v="270"/>
    <n v="810"/>
    <s v="Neither"/>
    <s v="EE-4646"/>
    <s v="Education"/>
    <n v="16.368863536738775"/>
    <x v="3"/>
    <n v="2018"/>
    <n v="0"/>
  </r>
  <r>
    <d v="2018-03-20T06:27:22"/>
    <s v="18-1222"/>
    <s v="P055"/>
    <n v="4"/>
    <n v="4"/>
    <n v="360"/>
    <n v="360"/>
    <s v=""/>
    <n v="90"/>
    <n v="1440"/>
    <n v="360"/>
    <n v="1080"/>
    <s v="Neither"/>
    <s v="HS-7993"/>
    <s v="Healthcare &amp; Safety"/>
    <n v="13.106678263594747"/>
    <x v="3"/>
    <n v="2018"/>
    <n v="0"/>
  </r>
  <r>
    <d v="2018-12-20T22:39:19"/>
    <s v="18-3073"/>
    <s v="P055"/>
    <n v="6"/>
    <n v="6"/>
    <n v="360"/>
    <n v="360"/>
    <n v="90"/>
    <n v="90"/>
    <n v="2160"/>
    <n v="540"/>
    <n v="1620"/>
    <s v="Neither"/>
    <s v="CP-2251"/>
    <s v="Corporate &amp; Professional"/>
    <n v="11.003496633574638"/>
    <x v="3"/>
    <n v="2018"/>
    <n v="0"/>
  </r>
  <r>
    <d v="2018-12-31T02:47:09"/>
    <s v="18-3886"/>
    <s v="P055"/>
    <n v="6"/>
    <n v="6"/>
    <n v="360"/>
    <n v="360"/>
    <n v="90"/>
    <n v="90"/>
    <n v="2160"/>
    <n v="540"/>
    <n v="1620"/>
    <s v="Dissatisfied"/>
    <s v="CP-2926"/>
    <s v="Corporate &amp; Professional"/>
    <n v="8.1743378387804331"/>
    <x v="3"/>
    <n v="2018"/>
    <n v="0"/>
  </r>
  <r>
    <d v="2018-11-28T09:18:47"/>
    <s v="18-4870"/>
    <s v="P055"/>
    <n v="16"/>
    <n v="16"/>
    <n v="360"/>
    <n v="360"/>
    <n v="90"/>
    <n v="90"/>
    <n v="5760"/>
    <n v="1440"/>
    <n v="4320"/>
    <s v="Neither"/>
    <s v="CT-3971"/>
    <s v="Creative &amp; Technology"/>
    <n v="10.570474361325047"/>
    <x v="3"/>
    <n v="2018"/>
    <n v="0"/>
  </r>
  <r>
    <d v="2018-10-31T20:46:14"/>
    <s v="18-1496"/>
    <s v="P055"/>
    <n v="17"/>
    <n v="17"/>
    <n v="360"/>
    <n v="360"/>
    <n v="90"/>
    <n v="90"/>
    <n v="6120"/>
    <n v="1530"/>
    <n v="4590"/>
    <s v="Satisfied"/>
    <s v="HS-7440"/>
    <s v="Healthcare &amp; Safety"/>
    <n v="13.407340878370247"/>
    <x v="3"/>
    <n v="2018"/>
    <n v="0"/>
  </r>
  <r>
    <d v="2018-05-10T17:19:20"/>
    <s v="18-4050"/>
    <s v="P055"/>
    <n v="19"/>
    <n v="19"/>
    <n v="360"/>
    <n v="360"/>
    <n v="90"/>
    <n v="90"/>
    <n v="6840"/>
    <n v="1710"/>
    <n v="5130"/>
    <s v="Neither"/>
    <s v="CP-2846"/>
    <s v="Corporate &amp; Professional"/>
    <n v="16.254955391951082"/>
    <x v="3"/>
    <n v="2018"/>
    <n v="0"/>
  </r>
  <r>
    <d v="2018-11-08T14:30:17"/>
    <s v="18-3906"/>
    <s v="P055"/>
    <n v="20"/>
    <n v="20"/>
    <n v="360"/>
    <n v="360"/>
    <s v=""/>
    <n v="90"/>
    <n v="7200"/>
    <n v="1800"/>
    <n v="5400"/>
    <s v="Neither"/>
    <s v="CT-3465"/>
    <s v="Creative &amp; Technology"/>
    <n v="12.990345718839325"/>
    <x v="3"/>
    <n v="2018"/>
    <n v="0"/>
  </r>
  <r>
    <d v="2018-07-13T12:43:44"/>
    <s v="18-2828"/>
    <s v="P055"/>
    <s v=""/>
    <n v="12"/>
    <n v="360"/>
    <n v="360"/>
    <n v="90"/>
    <n v="90"/>
    <n v="4320"/>
    <n v="1080"/>
    <n v="3240"/>
    <s v="Neither"/>
    <s v="SR-9497"/>
    <s v="Sports &amp; Recreation"/>
    <n v="14.697745043716761"/>
    <x v="3"/>
    <n v="2018"/>
    <n v="0"/>
  </r>
  <r>
    <d v="2018-07-23T22:04:47"/>
    <s v="18-1286"/>
    <s v="P056"/>
    <n v="1"/>
    <n v="1"/>
    <n v="72"/>
    <n v="72"/>
    <s v=""/>
    <n v="36"/>
    <n v="72"/>
    <n v="36"/>
    <n v="36"/>
    <s v="Neither"/>
    <s v="EE-4797"/>
    <s v="Education"/>
    <n v="9.5176115401380308"/>
    <x v="3"/>
    <n v="2018"/>
    <n v="0"/>
  </r>
  <r>
    <d v="2018-10-17T06:41:38"/>
    <s v="18-4612"/>
    <s v="P056"/>
    <n v="10"/>
    <n v="10"/>
    <n v="72"/>
    <n v="72"/>
    <s v=""/>
    <n v="36"/>
    <n v="720"/>
    <n v="360"/>
    <n v="360"/>
    <s v="Neither"/>
    <s v="CT-3518"/>
    <s v="Creative &amp; Technology"/>
    <n v="11.939773463335372"/>
    <x v="3"/>
    <n v="2018"/>
    <n v="0"/>
  </r>
  <r>
    <d v="2018-03-31T03:13:06"/>
    <s v="18-2932"/>
    <s v="P056"/>
    <n v="15"/>
    <n v="15"/>
    <n v="72"/>
    <n v="72"/>
    <n v="36"/>
    <n v="36"/>
    <n v="1080"/>
    <n v="540"/>
    <n v="540"/>
    <s v="Satisfied"/>
    <s v="SR-9872"/>
    <s v="Sports &amp; Recreation"/>
    <n v="12.200533931675887"/>
    <x v="3"/>
    <n v="2018"/>
    <n v="0"/>
  </r>
  <r>
    <d v="2018-03-10T08:45:06"/>
    <s v="18-2449"/>
    <s v="P056"/>
    <s v=""/>
    <n v="9"/>
    <n v="72"/>
    <n v="72"/>
    <n v="36"/>
    <n v="36"/>
    <n v="648"/>
    <n v="324"/>
    <n v="324"/>
    <s v="Neither"/>
    <s v="CT-3342"/>
    <s v="Creative &amp; Technology"/>
    <n v="11.394777319422785"/>
    <x v="3"/>
    <n v="2018"/>
    <n v="0"/>
  </r>
  <r>
    <d v="2018-11-19T14:04:45"/>
    <s v="18-2852"/>
    <s v="P057"/>
    <n v="20"/>
    <n v="20"/>
    <s v=""/>
    <n v="252"/>
    <n v="63"/>
    <n v="63"/>
    <n v="5040"/>
    <n v="1260"/>
    <n v="3780"/>
    <s v="Neither"/>
    <s v="SR-9981"/>
    <s v="Sports &amp; Recreation"/>
    <n v="10.037135914792184"/>
    <x v="3"/>
    <n v="2018"/>
    <n v="0"/>
  </r>
  <r>
    <d v="2018-08-10T10:42:38"/>
    <s v="18-2096"/>
    <s v="P058"/>
    <n v="1"/>
    <n v="1"/>
    <n v="356"/>
    <n v="356"/>
    <n v="89"/>
    <n v="89"/>
    <n v="356"/>
    <n v="89"/>
    <n v="267"/>
    <s v="Dissatisfied"/>
    <s v="SR-9666"/>
    <s v="Sports &amp; Recreation"/>
    <n v="10.132922049221957"/>
    <x v="3"/>
    <n v="2018"/>
    <n v="0"/>
  </r>
  <r>
    <d v="2018-11-06T08:17:16"/>
    <s v="18-1776"/>
    <s v="P058"/>
    <n v="2"/>
    <n v="2"/>
    <n v="356"/>
    <n v="356"/>
    <s v=""/>
    <n v="89"/>
    <n v="712"/>
    <n v="178"/>
    <n v="534"/>
    <s v="Satisfied"/>
    <s v="SR-9695"/>
    <s v="Sports &amp; Recreation"/>
    <n v="12.532428411174646"/>
    <x v="3"/>
    <n v="2018"/>
    <n v="0"/>
  </r>
  <r>
    <d v="2018-12-07T21:24:06"/>
    <s v="18-3754"/>
    <s v="P058"/>
    <n v="7"/>
    <n v="7"/>
    <n v="356"/>
    <n v="356"/>
    <n v="89"/>
    <n v="89"/>
    <n v="2492"/>
    <n v="623"/>
    <n v="1869"/>
    <s v="Neither"/>
    <s v="HS-7220"/>
    <s v="Healthcare &amp; Safety"/>
    <n v="7.1104128275166252"/>
    <x v="3"/>
    <n v="2018"/>
    <n v="0"/>
  </r>
  <r>
    <d v="2018-01-10T15:12:48"/>
    <s v="18-3033"/>
    <s v="P059"/>
    <n v="9"/>
    <n v="9"/>
    <n v="267"/>
    <n v="267"/>
    <n v="89"/>
    <n v="89"/>
    <n v="2403"/>
    <n v="801"/>
    <n v="1602"/>
    <s v="Satisfied"/>
    <s v="HS-7607"/>
    <s v="Healthcare &amp; Safety"/>
    <n v="11.563724686003232"/>
    <x v="3"/>
    <n v="2018"/>
    <n v="0"/>
  </r>
  <r>
    <d v="2018-11-12T11:22:13"/>
    <s v="18-2563"/>
    <s v="P059"/>
    <n v="12"/>
    <n v="12"/>
    <n v="267"/>
    <n v="267"/>
    <n v="89"/>
    <n v="89"/>
    <n v="3204"/>
    <n v="1068"/>
    <n v="2136"/>
    <s v="Satisfied"/>
    <s v="CP-2101"/>
    <s v="Corporate &amp; Professional"/>
    <n v="9.9311000381363836"/>
    <x v="3"/>
    <n v="2018"/>
    <n v="0"/>
  </r>
  <r>
    <d v="2018-04-30T03:28:49"/>
    <s v="18-2162"/>
    <s v="P059"/>
    <n v="15"/>
    <n v="15"/>
    <s v=""/>
    <n v="267"/>
    <n v="89"/>
    <n v="89"/>
    <n v="4005"/>
    <n v="1335"/>
    <n v="2670"/>
    <s v="Satisfied"/>
    <s v="CP-2926"/>
    <s v="Corporate &amp; Professional"/>
    <n v="8.1743378387804331"/>
    <x v="3"/>
    <n v="2018"/>
    <n v="0"/>
  </r>
  <r>
    <d v="2018-10-18T19:30:24"/>
    <s v="18-3220"/>
    <s v="P059"/>
    <s v=""/>
    <n v="11.5"/>
    <n v="267"/>
    <n v="267"/>
    <n v="89"/>
    <n v="89"/>
    <n v="3070.5"/>
    <n v="1023.5"/>
    <n v="2047"/>
    <s v="Dissatisfied"/>
    <s v="CG-1367"/>
    <s v="Community &amp; Government"/>
    <n v="15.60430546146185"/>
    <x v="3"/>
    <n v="2018"/>
    <n v="0"/>
  </r>
  <r>
    <d v="2018-04-15T08:45:30"/>
    <s v="18-3933"/>
    <s v="P060"/>
    <n v="3"/>
    <n v="3"/>
    <s v=""/>
    <n v="300"/>
    <n v="75"/>
    <n v="75"/>
    <n v="900"/>
    <n v="225"/>
    <n v="675"/>
    <s v="Dissatisfied"/>
    <s v="FE-6753"/>
    <s v="Facilities &amp; Services"/>
    <n v="11.644564584314265"/>
    <x v="3"/>
    <n v="2018"/>
    <n v="0"/>
  </r>
  <r>
    <d v="2018-06-30T10:00:59"/>
    <s v="18-1029"/>
    <s v="P060"/>
    <n v="5"/>
    <n v="5"/>
    <n v="300"/>
    <n v="300"/>
    <n v="75"/>
    <n v="75"/>
    <n v="1500"/>
    <n v="375"/>
    <n v="1125"/>
    <s v="Neither"/>
    <s v="CP-2889"/>
    <s v="Corporate &amp; Professional"/>
    <n v="10.248947386022252"/>
    <x v="3"/>
    <n v="2018"/>
    <n v="0"/>
  </r>
  <r>
    <d v="2018-07-22T00:06:21"/>
    <s v="18-2402"/>
    <s v="P060"/>
    <n v="6"/>
    <n v="6"/>
    <s v=""/>
    <n v="300"/>
    <n v="75"/>
    <n v="75"/>
    <n v="1800"/>
    <n v="450"/>
    <n v="1350"/>
    <s v="Neither"/>
    <s v="SR-9883"/>
    <s v="Sports &amp; Recreation"/>
    <n v="11.504886852416154"/>
    <x v="3"/>
    <n v="2018"/>
    <n v="0"/>
  </r>
  <r>
    <d v="2018-09-02T22:42:58"/>
    <s v="18-2998"/>
    <s v="P060"/>
    <n v="8"/>
    <n v="8"/>
    <n v="300"/>
    <n v="300"/>
    <n v="75"/>
    <n v="75"/>
    <n v="2400"/>
    <n v="600"/>
    <n v="1800"/>
    <s v="Satisfied"/>
    <s v="CT-363"/>
    <s v="Creative &amp; Technology"/>
    <n v="9.9471686551317795"/>
    <x v="3"/>
    <n v="2018"/>
    <n v="0"/>
  </r>
  <r>
    <d v="2018-07-20T11:27:03"/>
    <s v="18-2216"/>
    <s v="P060"/>
    <n v="11"/>
    <n v="11"/>
    <s v=""/>
    <n v="300"/>
    <n v="75"/>
    <n v="75"/>
    <n v="3300"/>
    <n v="825"/>
    <n v="2475"/>
    <s v="Neither"/>
    <s v="EE-4669"/>
    <s v="Education"/>
    <n v="12.147202500273634"/>
    <x v="3"/>
    <n v="2018"/>
    <n v="0"/>
  </r>
  <r>
    <d v="2018-11-20T00:47:32"/>
    <s v="18-4640"/>
    <s v="P060"/>
    <n v="14"/>
    <n v="14"/>
    <n v="300"/>
    <n v="300"/>
    <s v=""/>
    <n v="75"/>
    <n v="4200"/>
    <n v="1050"/>
    <n v="3150"/>
    <s v="Satisfied"/>
    <s v="CP-2549"/>
    <s v="Corporate &amp; Professional"/>
    <n v="5.9872353338051019"/>
    <x v="3"/>
    <n v="2018"/>
    <n v="0"/>
  </r>
  <r>
    <d v="2018-07-29T01:18:20"/>
    <s v="18-4504"/>
    <s v="P060"/>
    <n v="19"/>
    <n v="19"/>
    <n v="300"/>
    <n v="300"/>
    <n v="75"/>
    <n v="75"/>
    <n v="5700"/>
    <n v="1425"/>
    <n v="4275"/>
    <s v="Satisfied"/>
    <s v="FE-6562"/>
    <s v="Facilities &amp; Services"/>
    <n v="14.573178107544177"/>
    <x v="3"/>
    <n v="2018"/>
    <n v="0"/>
  </r>
  <r>
    <d v="2018-03-07T09:37:49"/>
    <s v="18-2659"/>
    <s v="P061"/>
    <n v="2"/>
    <n v="2"/>
    <n v="264"/>
    <n v="264"/>
    <n v="88"/>
    <n v="88"/>
    <n v="528"/>
    <n v="176"/>
    <n v="352"/>
    <s v="Neither"/>
    <s v="EE-4565"/>
    <s v="Education"/>
    <n v="13.697485557052493"/>
    <x v="3"/>
    <n v="2018"/>
    <n v="0"/>
  </r>
  <r>
    <d v="2018-10-16T20:41:53"/>
    <s v="18-2125"/>
    <s v="P061"/>
    <n v="12"/>
    <n v="12"/>
    <n v="264"/>
    <n v="264"/>
    <n v="88"/>
    <n v="88"/>
    <n v="3168"/>
    <n v="1056"/>
    <n v="2112"/>
    <s v="Satisfied"/>
    <s v="HS-7227"/>
    <s v="Healthcare &amp; Safety"/>
    <n v="13.923194761258239"/>
    <x v="3"/>
    <n v="2018"/>
    <n v="0"/>
  </r>
  <r>
    <d v="2018-12-20T22:07:28"/>
    <s v="18-4784"/>
    <s v="P061"/>
    <n v="13"/>
    <n v="13"/>
    <s v=""/>
    <n v="264"/>
    <s v=""/>
    <n v="88"/>
    <n v="3432"/>
    <n v="1144"/>
    <n v="2288"/>
    <s v="Neither"/>
    <s v="EE-4661"/>
    <s v="Education"/>
    <n v="11.808681852148307"/>
    <x v="3"/>
    <n v="2018"/>
    <n v="0"/>
  </r>
  <r>
    <d v="2018-01-12T13:08:35"/>
    <s v="18-2724"/>
    <s v="P062"/>
    <n v="2"/>
    <n v="2"/>
    <n v="348"/>
    <n v="348"/>
    <s v=""/>
    <n v="87"/>
    <n v="696"/>
    <n v="174"/>
    <n v="522"/>
    <s v="Neither"/>
    <s v="CP-2613"/>
    <s v="Corporate &amp; Professional"/>
    <n v="11.070908141213383"/>
    <x v="3"/>
    <n v="2018"/>
    <n v="0"/>
  </r>
  <r>
    <d v="2018-08-20T23:55:36"/>
    <s v="18-1173"/>
    <s v="P062"/>
    <n v="2"/>
    <n v="2"/>
    <n v="348"/>
    <n v="348"/>
    <n v="87"/>
    <n v="87"/>
    <n v="696"/>
    <n v="174"/>
    <n v="522"/>
    <s v="Dissatisfied"/>
    <s v="EE-4648"/>
    <s v="Education"/>
    <n v="11.99399163482429"/>
    <x v="3"/>
    <n v="2018"/>
    <n v="0"/>
  </r>
  <r>
    <d v="2018-03-20T10:32:29"/>
    <s v="18-4508"/>
    <s v="P062"/>
    <n v="6"/>
    <n v="6"/>
    <s v=""/>
    <n v="348"/>
    <n v="87"/>
    <n v="87"/>
    <n v="2088"/>
    <n v="522"/>
    <n v="1566"/>
    <s v="Dissatisfied"/>
    <s v="CT-363"/>
    <s v="Creative &amp; Technology"/>
    <n v="9.9471686551317795"/>
    <x v="3"/>
    <n v="2018"/>
    <n v="0"/>
  </r>
  <r>
    <d v="2018-11-19T02:55:55"/>
    <s v="18-1983"/>
    <s v="P062"/>
    <n v="6"/>
    <n v="6"/>
    <n v="348"/>
    <n v="348"/>
    <n v="87"/>
    <n v="87"/>
    <n v="2088"/>
    <n v="522"/>
    <n v="1566"/>
    <s v="Satisfied"/>
    <s v="HS-7227"/>
    <s v="Healthcare &amp; Safety"/>
    <n v="13.923194761258239"/>
    <x v="3"/>
    <n v="2018"/>
    <n v="0"/>
  </r>
  <r>
    <d v="2018-09-15T21:59:43"/>
    <s v="18-4927"/>
    <s v="P062"/>
    <n v="10"/>
    <n v="10"/>
    <n v="348"/>
    <n v="348"/>
    <s v=""/>
    <n v="87"/>
    <n v="3480"/>
    <n v="870"/>
    <n v="2610"/>
    <s v="Dissatisfied"/>
    <s v="SR-9797"/>
    <s v="Sports &amp; Recreation"/>
    <n v="11.406233913305266"/>
    <x v="3"/>
    <n v="2018"/>
    <n v="0"/>
  </r>
  <r>
    <d v="2018-06-24T14:31:59"/>
    <s v="18-2775"/>
    <s v="P062"/>
    <n v="13"/>
    <n v="13"/>
    <s v=""/>
    <n v="348"/>
    <n v="87"/>
    <n v="87"/>
    <n v="4524"/>
    <n v="1131"/>
    <n v="3393"/>
    <s v="Dissatisfied"/>
    <s v="FE-6999"/>
    <s v="Facilities &amp; Services"/>
    <n v="12.172922939334034"/>
    <x v="3"/>
    <n v="2018"/>
    <n v="0"/>
  </r>
  <r>
    <d v="2018-05-21T14:42:32"/>
    <s v="18-2681"/>
    <s v="P062"/>
    <n v="16"/>
    <n v="16"/>
    <s v=""/>
    <n v="348"/>
    <n v="87"/>
    <n v="87"/>
    <n v="5568"/>
    <n v="1392"/>
    <n v="4176"/>
    <s v="Dissatisfied"/>
    <s v="SR-9797"/>
    <s v="Sports &amp; Recreation"/>
    <n v="11.406233913305266"/>
    <x v="3"/>
    <n v="2018"/>
    <n v="0"/>
  </r>
  <r>
    <d v="2018-12-29T02:18:15"/>
    <s v="18-1108"/>
    <s v="P062"/>
    <n v="20"/>
    <n v="20"/>
    <s v=""/>
    <n v="348"/>
    <n v="87"/>
    <n v="87"/>
    <n v="6960"/>
    <n v="1740"/>
    <n v="5220"/>
    <s v="Dissatisfied"/>
    <s v="CG-1514"/>
    <s v="Community &amp; Government"/>
    <n v="13.611804647345796"/>
    <x v="3"/>
    <n v="2018"/>
    <n v="0"/>
  </r>
  <r>
    <d v="2018-02-06T20:52:15"/>
    <s v="18-1634"/>
    <s v="P063"/>
    <n v="3"/>
    <n v="3"/>
    <n v="261"/>
    <n v="261"/>
    <n v="87"/>
    <n v="87"/>
    <n v="783"/>
    <n v="261"/>
    <n v="522"/>
    <s v="Neither"/>
    <s v="CT-3715"/>
    <s v="Creative &amp; Technology"/>
    <n v="13.150536103258979"/>
    <x v="3"/>
    <n v="2018"/>
    <n v="0"/>
  </r>
  <r>
    <d v="2018-12-28T07:11:50"/>
    <s v="18-1813"/>
    <s v="P063"/>
    <n v="5"/>
    <n v="5"/>
    <n v="261"/>
    <n v="261"/>
    <n v="87"/>
    <n v="87"/>
    <n v="1305"/>
    <n v="435"/>
    <n v="870"/>
    <s v="Neither"/>
    <s v="CP-2862"/>
    <s v="Corporate &amp; Professional"/>
    <n v="14.370283356317486"/>
    <x v="3"/>
    <n v="2018"/>
    <n v="0"/>
  </r>
  <r>
    <d v="2018-02-13T13:43:34"/>
    <s v="18-4262"/>
    <s v="P063"/>
    <n v="5"/>
    <n v="5"/>
    <n v="261"/>
    <n v="261"/>
    <n v="87"/>
    <n v="87"/>
    <n v="1305"/>
    <n v="435"/>
    <n v="870"/>
    <s v="Satisfied"/>
    <s v="CT-3464"/>
    <s v="Creative &amp; Technology"/>
    <n v="12.207242573430314"/>
    <x v="3"/>
    <n v="2018"/>
    <n v="0"/>
  </r>
  <r>
    <d v="2018-04-21T07:41:48"/>
    <s v="18-2914"/>
    <s v="P063"/>
    <n v="5"/>
    <n v="5"/>
    <n v="261"/>
    <n v="261"/>
    <n v="87"/>
    <n v="87"/>
    <n v="1305"/>
    <n v="435"/>
    <n v="870"/>
    <s v="Dissatisfied"/>
    <s v="FE-6753"/>
    <s v="Facilities &amp; Services"/>
    <n v="11.644564584314265"/>
    <x v="3"/>
    <n v="2018"/>
    <n v="0"/>
  </r>
  <r>
    <d v="2018-11-22T01:38:39"/>
    <s v="18-2133"/>
    <s v="P063"/>
    <n v="8"/>
    <n v="8"/>
    <n v="261"/>
    <n v="261"/>
    <n v="87"/>
    <n v="87"/>
    <n v="2088"/>
    <n v="696"/>
    <n v="1392"/>
    <s v="Neither"/>
    <s v="CP-2549"/>
    <s v="Corporate &amp; Professional"/>
    <n v="5.9872353338051019"/>
    <x v="3"/>
    <n v="2018"/>
    <n v="0"/>
  </r>
  <r>
    <d v="2018-08-27T18:59:54"/>
    <s v="18-1214"/>
    <s v="P063"/>
    <n v="13"/>
    <n v="13"/>
    <s v=""/>
    <n v="261"/>
    <n v="87"/>
    <n v="87"/>
    <n v="3393"/>
    <n v="1131"/>
    <n v="2262"/>
    <s v="Neither"/>
    <s v="EE-4655"/>
    <s v="Education"/>
    <n v="10.954865572729823"/>
    <x v="3"/>
    <n v="2018"/>
    <n v="0"/>
  </r>
  <r>
    <d v="2018-05-07T01:54:17"/>
    <s v="18-4905"/>
    <s v="P063"/>
    <n v="16"/>
    <n v="16"/>
    <n v="261"/>
    <n v="261"/>
    <s v=""/>
    <n v="87"/>
    <n v="4176"/>
    <n v="1392"/>
    <n v="2784"/>
    <s v="Neither"/>
    <s v="CG-137"/>
    <s v="Community &amp; Government"/>
    <n v="12.796588406005421"/>
    <x v="3"/>
    <n v="2018"/>
    <n v="0"/>
  </r>
  <r>
    <d v="2018-10-27T07:52:04"/>
    <s v="18-1896"/>
    <s v="P064"/>
    <n v="6"/>
    <n v="6"/>
    <n v="231"/>
    <n v="231"/>
    <n v="77"/>
    <n v="77"/>
    <n v="1386"/>
    <n v="462"/>
    <n v="924"/>
    <s v="Satisfied"/>
    <s v="CG-151"/>
    <s v="Community &amp; Government"/>
    <n v="15.140903556171683"/>
    <x v="3"/>
    <n v="2018"/>
    <n v="0"/>
  </r>
  <r>
    <d v="2018-04-18T05:13:34"/>
    <s v="18-2707"/>
    <s v="P064"/>
    <n v="10"/>
    <n v="10"/>
    <n v="231"/>
    <n v="231"/>
    <s v=""/>
    <n v="77"/>
    <n v="2310"/>
    <n v="770"/>
    <n v="1540"/>
    <s v="Neither"/>
    <s v="FE-6410"/>
    <s v="Facilities &amp; Services"/>
    <n v="13.717776078041958"/>
    <x v="3"/>
    <n v="2018"/>
    <n v="0"/>
  </r>
  <r>
    <d v="2018-11-23T02:24:39"/>
    <s v="18-3929"/>
    <s v="P065"/>
    <n v="5"/>
    <n v="5"/>
    <n v="50"/>
    <n v="50"/>
    <n v="25"/>
    <n v="25"/>
    <n v="250"/>
    <n v="125"/>
    <n v="125"/>
    <s v="Neither"/>
    <s v="FE-6591"/>
    <s v="Facilities &amp; Services"/>
    <n v="12.502346728827876"/>
    <x v="3"/>
    <n v="2018"/>
    <n v="0"/>
  </r>
  <r>
    <d v="2018-10-04T06:42:45"/>
    <s v="18-3420"/>
    <s v="P065"/>
    <n v="13"/>
    <n v="13"/>
    <n v="50"/>
    <n v="50"/>
    <s v=""/>
    <n v="25"/>
    <n v="650"/>
    <n v="325"/>
    <n v="325"/>
    <s v="Neither"/>
    <s v="CG-1618"/>
    <s v="Community &amp; Government"/>
    <n v="8.1628930629234038"/>
    <x v="3"/>
    <n v="2018"/>
    <n v="0"/>
  </r>
  <r>
    <d v="2018-08-06T08:01:29"/>
    <s v="18-4630"/>
    <s v="P065"/>
    <n v="17"/>
    <n v="17"/>
    <s v=""/>
    <n v="50"/>
    <s v=""/>
    <n v="25"/>
    <n v="850"/>
    <n v="425"/>
    <n v="425"/>
    <s v="Satisfied"/>
    <s v="CP-2824"/>
    <s v="Corporate &amp; Professional"/>
    <n v="9.8776671534059073"/>
    <x v="3"/>
    <n v="2018"/>
    <n v="0"/>
  </r>
  <r>
    <d v="2018-12-07T09:33:04"/>
    <s v="18-3191"/>
    <s v="P066"/>
    <n v="7"/>
    <n v="7"/>
    <n v="34"/>
    <n v="34"/>
    <n v="17"/>
    <n v="17"/>
    <n v="238"/>
    <n v="119"/>
    <n v="119"/>
    <s v="Dissatisfied"/>
    <s v="CG-1369"/>
    <s v="Community &amp; Government"/>
    <n v="11.346510807401776"/>
    <x v="3"/>
    <n v="2018"/>
    <n v="0"/>
  </r>
  <r>
    <d v="2018-03-18T00:49:38"/>
    <s v="18-2109"/>
    <s v="P066"/>
    <n v="8"/>
    <n v="8"/>
    <n v="34"/>
    <n v="34"/>
    <n v="17"/>
    <n v="17"/>
    <n v="272"/>
    <n v="136"/>
    <n v="136"/>
    <s v="Neither"/>
    <s v="SR-9853"/>
    <s v="Sports &amp; Recreation"/>
    <n v="7.9963422143733238"/>
    <x v="3"/>
    <n v="2018"/>
    <n v="0"/>
  </r>
  <r>
    <d v="2018-10-17T02:11:35"/>
    <s v="18-1171"/>
    <s v="P066"/>
    <n v="14"/>
    <n v="14"/>
    <n v="34"/>
    <n v="34"/>
    <n v="17"/>
    <n v="17"/>
    <n v="476"/>
    <n v="238"/>
    <n v="238"/>
    <s v="Neither"/>
    <s v="CP-2753"/>
    <s v="Corporate &amp; Professional"/>
    <n v="13.917704159139552"/>
    <x v="3"/>
    <n v="2018"/>
    <n v="0"/>
  </r>
  <r>
    <d v="2018-06-23T09:34:53"/>
    <s v="18-1177"/>
    <s v="P067"/>
    <n v="9"/>
    <n v="9"/>
    <s v=""/>
    <n v="144"/>
    <s v=""/>
    <n v="36"/>
    <n v="1296"/>
    <n v="324"/>
    <n v="972"/>
    <s v="Neither"/>
    <s v="CT-3949"/>
    <s v="Creative &amp; Technology"/>
    <n v="9.8384363471888783"/>
    <x v="3"/>
    <n v="2018"/>
    <n v="0"/>
  </r>
  <r>
    <d v="2018-08-27T10:39:25"/>
    <s v="18-1881"/>
    <s v="P067"/>
    <n v="10"/>
    <n v="10"/>
    <n v="144"/>
    <n v="144"/>
    <n v="36"/>
    <n v="36"/>
    <n v="1440"/>
    <n v="360"/>
    <n v="1080"/>
    <s v="Dissatisfied"/>
    <s v="HS-7997"/>
    <s v="Healthcare &amp; Safety"/>
    <n v="16.148992525516267"/>
    <x v="3"/>
    <n v="2018"/>
    <n v="0"/>
  </r>
  <r>
    <d v="2018-09-04T20:06:37"/>
    <s v="18-1462"/>
    <s v="P067"/>
    <n v="14"/>
    <n v="14"/>
    <n v="144"/>
    <n v="144"/>
    <n v="36"/>
    <n v="36"/>
    <n v="2016"/>
    <n v="504"/>
    <n v="1512"/>
    <s v="Dissatisfied"/>
    <s v="CT-3606"/>
    <s v="Creative &amp; Technology"/>
    <n v="12.173451788225162"/>
    <x v="3"/>
    <n v="2018"/>
    <n v="0"/>
  </r>
  <r>
    <d v="2018-08-01T10:01:24"/>
    <s v="18-3116"/>
    <s v="P067"/>
    <n v="15"/>
    <n v="15"/>
    <n v="144"/>
    <n v="144"/>
    <n v="36"/>
    <n v="36"/>
    <n v="2160"/>
    <n v="540"/>
    <n v="1620"/>
    <s v="Neither"/>
    <s v="CT-3966"/>
    <s v="Creative &amp; Technology"/>
    <n v="10.524491192521829"/>
    <x v="3"/>
    <n v="2018"/>
    <n v="0"/>
  </r>
  <r>
    <d v="2018-01-01T06:20:31"/>
    <s v="18-2417"/>
    <s v="P067"/>
    <n v="17"/>
    <n v="17"/>
    <n v="144"/>
    <n v="144"/>
    <n v="36"/>
    <n v="36"/>
    <n v="2448"/>
    <n v="612"/>
    <n v="1836"/>
    <s v="Neither"/>
    <s v="CT-39"/>
    <s v="Creative &amp; Technology"/>
    <n v="16.429355109701351"/>
    <x v="3"/>
    <n v="2018"/>
    <n v="0"/>
  </r>
  <r>
    <d v="2018-09-19T01:19:57"/>
    <s v="18-4903"/>
    <s v="P068"/>
    <n v="13"/>
    <n v="13"/>
    <n v="300"/>
    <n v="300"/>
    <n v="75"/>
    <n v="75"/>
    <n v="3900"/>
    <n v="975"/>
    <n v="2925"/>
    <s v="Satisfied"/>
    <s v="CG-1992"/>
    <s v="Community &amp; Government"/>
    <n v="9.821882845934784"/>
    <x v="3"/>
    <n v="2018"/>
    <n v="0"/>
  </r>
  <r>
    <d v="2018-04-03T19:08:29"/>
    <s v="18-3984"/>
    <s v="P069"/>
    <n v="4"/>
    <n v="4"/>
    <n v="150"/>
    <n v="150"/>
    <n v="75"/>
    <n v="75"/>
    <n v="600"/>
    <n v="300"/>
    <n v="300"/>
    <s v="Satisfied"/>
    <s v="HS-7227"/>
    <s v="Healthcare &amp; Safety"/>
    <n v="13.923194761258239"/>
    <x v="3"/>
    <n v="2018"/>
    <n v="0"/>
  </r>
  <r>
    <d v="2018-06-24T22:20:53"/>
    <s v="18-2014"/>
    <s v="P069"/>
    <n v="7"/>
    <n v="7"/>
    <n v="150"/>
    <n v="150"/>
    <s v=""/>
    <n v="75"/>
    <n v="1050"/>
    <n v="525"/>
    <n v="525"/>
    <s v="Neither"/>
    <s v="HS-7533"/>
    <s v="Healthcare &amp; Safety"/>
    <n v="7.0114620475168028"/>
    <x v="3"/>
    <n v="2018"/>
    <n v="0"/>
  </r>
  <r>
    <d v="2018-11-06T18:55:03"/>
    <s v="18-1774"/>
    <s v="P069"/>
    <n v="15"/>
    <n v="15"/>
    <n v="150"/>
    <n v="150"/>
    <n v="75"/>
    <n v="75"/>
    <n v="2250"/>
    <n v="1125"/>
    <n v="1125"/>
    <s v="Satisfied"/>
    <s v="EE-4771"/>
    <s v="Education"/>
    <n v="11.661237375491201"/>
    <x v="3"/>
    <n v="2018"/>
    <n v="0"/>
  </r>
  <r>
    <d v="2018-09-16T15:46:18"/>
    <s v="18-3294"/>
    <s v="P070"/>
    <n v="1"/>
    <n v="1"/>
    <n v="84"/>
    <n v="84"/>
    <n v="21"/>
    <n v="21"/>
    <n v="84"/>
    <n v="21"/>
    <n v="63"/>
    <s v="Dissatisfied"/>
    <s v="CP-295"/>
    <s v="Corporate &amp; Professional"/>
    <n v="12.844063202784817"/>
    <x v="3"/>
    <n v="2018"/>
    <n v="0"/>
  </r>
  <r>
    <d v="2018-10-06T15:29:03"/>
    <s v="18-3352"/>
    <s v="P070"/>
    <n v="6"/>
    <n v="6"/>
    <n v="84"/>
    <n v="84"/>
    <n v="21"/>
    <n v="21"/>
    <n v="504"/>
    <n v="126"/>
    <n v="378"/>
    <s v="Neither"/>
    <s v="CT-3690"/>
    <s v="Creative &amp; Technology"/>
    <n v="9.1591412531773226"/>
    <x v="3"/>
    <n v="2018"/>
    <n v="0"/>
  </r>
  <r>
    <d v="2018-05-18T01:41:11"/>
    <s v="18-1831"/>
    <s v="P070"/>
    <n v="13"/>
    <n v="13"/>
    <n v="84"/>
    <n v="84"/>
    <n v="21"/>
    <n v="21"/>
    <n v="1092"/>
    <n v="273"/>
    <n v="819"/>
    <s v="Neither"/>
    <s v="HS-7367"/>
    <s v="Healthcare &amp; Safety"/>
    <n v="14.460020532456038"/>
    <x v="3"/>
    <n v="2018"/>
    <n v="0"/>
  </r>
  <r>
    <d v="2018-03-08T15:26:35"/>
    <s v="18-1830"/>
    <s v="P070"/>
    <n v="17"/>
    <n v="17"/>
    <n v="84"/>
    <n v="84"/>
    <n v="21"/>
    <n v="21"/>
    <n v="1428"/>
    <n v="357"/>
    <n v="1071"/>
    <s v="Satisfied"/>
    <s v="EE-4169"/>
    <s v="Education"/>
    <n v="15.24190997853951"/>
    <x v="3"/>
    <n v="2018"/>
    <n v="0"/>
  </r>
  <r>
    <d v="2018-07-10T10:41:06"/>
    <s v="18-2304"/>
    <s v="P071"/>
    <n v="3"/>
    <n v="3"/>
    <n v="210"/>
    <n v="210"/>
    <n v="70"/>
    <n v="70"/>
    <n v="630"/>
    <n v="210"/>
    <n v="420"/>
    <s v="Neither"/>
    <s v="CG-1618"/>
    <s v="Community &amp; Government"/>
    <n v="8.1628930629234038"/>
    <x v="3"/>
    <n v="2018"/>
    <n v="0"/>
  </r>
  <r>
    <d v="2018-01-30T02:34:56"/>
    <s v="18-4453"/>
    <s v="P071"/>
    <n v="7"/>
    <n v="7"/>
    <n v="210"/>
    <n v="210"/>
    <n v="70"/>
    <n v="70"/>
    <n v="1470"/>
    <n v="490"/>
    <n v="980"/>
    <s v="Dissatisfied"/>
    <s v="EE-4774"/>
    <s v="Education"/>
    <n v="15.12637675023732"/>
    <x v="3"/>
    <n v="2018"/>
    <n v="0"/>
  </r>
  <r>
    <d v="2018-12-13T14:27:20"/>
    <s v="18-1412"/>
    <s v="P071"/>
    <n v="10"/>
    <n v="10"/>
    <n v="210"/>
    <n v="210"/>
    <n v="70"/>
    <n v="70"/>
    <n v="2100"/>
    <n v="700"/>
    <n v="1400"/>
    <s v="Neither"/>
    <s v="HS-7291"/>
    <s v="Healthcare &amp; Safety"/>
    <n v="10.42743035829395"/>
    <x v="3"/>
    <n v="2018"/>
    <n v="0"/>
  </r>
  <r>
    <d v="2018-09-20T03:45:06"/>
    <s v="18-2326"/>
    <s v="P071"/>
    <n v="11"/>
    <n v="11"/>
    <n v="210"/>
    <n v="210"/>
    <s v=""/>
    <n v="70"/>
    <n v="2310"/>
    <n v="770"/>
    <n v="1540"/>
    <s v="Neither"/>
    <s v="FE-6254"/>
    <s v="Facilities &amp; Services"/>
    <n v="11.961761925704458"/>
    <x v="3"/>
    <n v="2018"/>
    <n v="0"/>
  </r>
  <r>
    <d v="2018-08-12T00:28:45"/>
    <s v="18-1001"/>
    <s v="P071"/>
    <n v="14"/>
    <n v="14"/>
    <s v=""/>
    <n v="210"/>
    <n v="70"/>
    <n v="70"/>
    <n v="2940"/>
    <n v="980"/>
    <n v="1960"/>
    <s v="Dissatisfied"/>
    <s v="HS-7652"/>
    <s v="Healthcare &amp; Safety"/>
    <n v="14.377134310720955"/>
    <x v="3"/>
    <n v="2018"/>
    <n v="0"/>
  </r>
  <r>
    <d v="2018-04-21T03:51:18"/>
    <s v="18-2314"/>
    <s v="P072"/>
    <n v="3"/>
    <n v="3"/>
    <n v="132"/>
    <n v="132"/>
    <n v="44"/>
    <n v="44"/>
    <n v="396"/>
    <n v="132"/>
    <n v="264"/>
    <s v="Neither"/>
    <s v="SR-9105"/>
    <s v="Sports &amp; Recreation"/>
    <n v="11.072271050116964"/>
    <x v="3"/>
    <n v="2018"/>
    <n v="0"/>
  </r>
  <r>
    <d v="2018-12-03T06:28:10"/>
    <s v="18-1106"/>
    <s v="P072"/>
    <n v="11"/>
    <n v="11"/>
    <n v="132"/>
    <n v="132"/>
    <s v=""/>
    <n v="44"/>
    <n v="1452"/>
    <n v="484"/>
    <n v="968"/>
    <s v="Neither"/>
    <s v="FE-6591"/>
    <s v="Facilities &amp; Services"/>
    <n v="12.502346728827876"/>
    <x v="3"/>
    <n v="2018"/>
    <n v="0"/>
  </r>
  <r>
    <d v="2018-07-30T16:00:34"/>
    <s v="18-3282"/>
    <s v="P072"/>
    <n v="17"/>
    <n v="17"/>
    <n v="132"/>
    <n v="132"/>
    <n v="44"/>
    <n v="44"/>
    <n v="2244"/>
    <n v="748"/>
    <n v="1496"/>
    <s v="Neither"/>
    <s v="EE-4400"/>
    <s v="Education"/>
    <n v="9.4239783062860578"/>
    <x v="3"/>
    <n v="2018"/>
    <n v="0"/>
  </r>
  <r>
    <d v="2018-05-21T06:43:32"/>
    <s v="18-2768"/>
    <s v="P073"/>
    <n v="3"/>
    <n v="3"/>
    <s v=""/>
    <n v="48"/>
    <n v="24"/>
    <n v="24"/>
    <n v="144"/>
    <n v="72"/>
    <n v="72"/>
    <s v="Dissatisfied"/>
    <s v="HS-7670"/>
    <s v="Healthcare &amp; Safety"/>
    <n v="8.7741864171993527"/>
    <x v="3"/>
    <n v="2018"/>
    <n v="0"/>
  </r>
  <r>
    <d v="2018-11-21T05:03:03"/>
    <s v="18-4066"/>
    <s v="P073"/>
    <n v="6"/>
    <n v="6"/>
    <n v="48"/>
    <n v="48"/>
    <n v="24"/>
    <n v="24"/>
    <n v="288"/>
    <n v="144"/>
    <n v="144"/>
    <s v="Dissatisfied"/>
    <s v="SR-955"/>
    <s v="Sports &amp; Recreation"/>
    <n v="12.072414596936037"/>
    <x v="3"/>
    <n v="2018"/>
    <n v="0"/>
  </r>
  <r>
    <d v="2018-07-28T12:37:34"/>
    <s v="18-3680"/>
    <s v="P073"/>
    <n v="8"/>
    <n v="8"/>
    <n v="48"/>
    <n v="48"/>
    <s v=""/>
    <n v="24"/>
    <n v="384"/>
    <n v="192"/>
    <n v="192"/>
    <s v="Neither"/>
    <s v="CT-3342"/>
    <s v="Creative &amp; Technology"/>
    <n v="11.394777319422785"/>
    <x v="3"/>
    <n v="2018"/>
    <n v="0"/>
  </r>
  <r>
    <d v="2018-11-24T15:24:36"/>
    <s v="18-4119"/>
    <s v="P074"/>
    <n v="6"/>
    <n v="6"/>
    <n v="352"/>
    <n v="352"/>
    <n v="88"/>
    <n v="88"/>
    <n v="2112"/>
    <n v="528"/>
    <n v="1584"/>
    <s v="Dissatisfied"/>
    <s v="CT-3471"/>
    <s v="Creative &amp; Technology"/>
    <n v="13.537350739681813"/>
    <x v="3"/>
    <n v="2018"/>
    <n v="0"/>
  </r>
  <r>
    <d v="2018-12-18T03:54:23"/>
    <s v="18-1477"/>
    <s v="P074"/>
    <n v="18"/>
    <n v="18"/>
    <n v="352"/>
    <n v="352"/>
    <s v=""/>
    <n v="88"/>
    <n v="6336"/>
    <n v="1584"/>
    <n v="4752"/>
    <s v="Neither"/>
    <s v="SR-9883"/>
    <s v="Sports &amp; Recreation"/>
    <n v="11.504886852416154"/>
    <x v="3"/>
    <n v="2018"/>
    <n v="0"/>
  </r>
  <r>
    <d v="2018-12-25T21:00:56"/>
    <s v="18-4888"/>
    <s v="P074"/>
    <n v="19"/>
    <n v="19"/>
    <n v="352"/>
    <n v="352"/>
    <s v=""/>
    <n v="88"/>
    <n v="6688"/>
    <n v="1672"/>
    <n v="5016"/>
    <s v="Neither"/>
    <s v="CG-1762"/>
    <s v="Community &amp; Government"/>
    <n v="10.216282609482219"/>
    <x v="3"/>
    <n v="2018"/>
    <n v="0"/>
  </r>
  <r>
    <d v="2018-03-15T17:28:27"/>
    <s v="18-3442"/>
    <s v="P075"/>
    <n v="8"/>
    <n v="8"/>
    <n v="160"/>
    <n v="160"/>
    <n v="80"/>
    <n v="80"/>
    <n v="1280"/>
    <n v="640"/>
    <n v="640"/>
    <s v="Neither"/>
    <s v="SR-9198"/>
    <s v="Sports &amp; Recreation"/>
    <n v="11.443503623244197"/>
    <x v="3"/>
    <n v="2018"/>
    <n v="0"/>
  </r>
  <r>
    <d v="2018-12-11T20:23:09"/>
    <s v="18-4488"/>
    <s v="P075"/>
    <n v="10"/>
    <n v="10"/>
    <n v="160"/>
    <n v="160"/>
    <n v="80"/>
    <n v="80"/>
    <n v="1600"/>
    <n v="800"/>
    <n v="800"/>
    <s v="Satisfied"/>
    <s v="CP-2960"/>
    <s v="Corporate &amp; Professional"/>
    <n v="13.062292798511226"/>
    <x v="3"/>
    <n v="2018"/>
    <n v="0"/>
  </r>
  <r>
    <d v="2018-01-17T04:14:01"/>
    <s v="18-2368"/>
    <s v="P075"/>
    <n v="18"/>
    <n v="18"/>
    <n v="160"/>
    <n v="160"/>
    <n v="80"/>
    <n v="80"/>
    <n v="2880"/>
    <n v="1440"/>
    <n v="1440"/>
    <s v="Dissatisfied"/>
    <s v="SR-9872"/>
    <s v="Sports &amp; Recreation"/>
    <n v="12.200533931675887"/>
    <x v="3"/>
    <n v="2018"/>
    <n v="0"/>
  </r>
  <r>
    <d v="2018-03-27T04:38:42"/>
    <s v="18-3500"/>
    <s v="P076"/>
    <n v="1"/>
    <n v="1"/>
    <s v=""/>
    <n v="94"/>
    <n v="47"/>
    <n v="47"/>
    <n v="94"/>
    <n v="47"/>
    <n v="47"/>
    <s v="Dissatisfied"/>
    <s v="CP-2926"/>
    <s v="Corporate &amp; Professional"/>
    <n v="8.1743378387804331"/>
    <x v="3"/>
    <n v="2018"/>
    <n v="0"/>
  </r>
  <r>
    <d v="2018-03-20T16:04:33"/>
    <s v="18-2892"/>
    <s v="P076"/>
    <n v="6"/>
    <n v="6"/>
    <s v=""/>
    <n v="94"/>
    <n v="47"/>
    <n v="47"/>
    <n v="564"/>
    <n v="282"/>
    <n v="282"/>
    <s v="Dissatisfied"/>
    <s v="CP-2216"/>
    <s v="Corporate &amp; Professional"/>
    <n v="13.299525114817991"/>
    <x v="3"/>
    <n v="2018"/>
    <n v="0"/>
  </r>
  <r>
    <d v="2018-04-30T16:01:11"/>
    <s v="18-2682"/>
    <s v="P076"/>
    <n v="7"/>
    <n v="7"/>
    <n v="94"/>
    <n v="94"/>
    <s v=""/>
    <n v="47"/>
    <n v="658"/>
    <n v="329"/>
    <n v="329"/>
    <s v="Neither"/>
    <s v="CG-1316"/>
    <s v="Community &amp; Government"/>
    <n v="15.458859683514467"/>
    <x v="3"/>
    <n v="2018"/>
    <n v="0"/>
  </r>
  <r>
    <d v="2018-09-20T16:03:00"/>
    <s v="18-3446"/>
    <s v="P076"/>
    <n v="20"/>
    <n v="20"/>
    <n v="94"/>
    <n v="94"/>
    <n v="47"/>
    <n v="47"/>
    <n v="1880"/>
    <n v="940"/>
    <n v="940"/>
    <s v="Neither"/>
    <s v="EE-4671"/>
    <s v="Education"/>
    <n v="11.862005526237752"/>
    <x v="3"/>
    <n v="2018"/>
    <n v="0"/>
  </r>
  <r>
    <d v="2018-07-19T07:28:12"/>
    <s v="18-1624"/>
    <s v="P077"/>
    <n v="2"/>
    <n v="2"/>
    <s v=""/>
    <n v="162"/>
    <n v="54"/>
    <n v="54"/>
    <n v="324"/>
    <n v="108"/>
    <n v="216"/>
    <s v="Dissatisfied"/>
    <s v="CT-3497"/>
    <s v="Creative &amp; Technology"/>
    <n v="11.78346750250795"/>
    <x v="3"/>
    <n v="2018"/>
    <n v="0"/>
  </r>
  <r>
    <d v="2018-08-25T17:03:06"/>
    <s v="18-4430"/>
    <s v="P077"/>
    <n v="6"/>
    <n v="6"/>
    <s v=""/>
    <n v="162"/>
    <n v="54"/>
    <n v="54"/>
    <n v="972"/>
    <n v="324"/>
    <n v="648"/>
    <s v="Dissatisfied"/>
    <s v="CG-1672"/>
    <s v="Community &amp; Government"/>
    <n v="11.655355879643379"/>
    <x v="3"/>
    <n v="2018"/>
    <n v="0"/>
  </r>
  <r>
    <d v="2018-05-18T18:47:10"/>
    <s v="18-4864"/>
    <s v="P077"/>
    <n v="13"/>
    <n v="13"/>
    <n v="162"/>
    <n v="162"/>
    <n v="54"/>
    <n v="54"/>
    <n v="2106"/>
    <n v="702"/>
    <n v="1404"/>
    <s v="Neither"/>
    <s v="FE-6999"/>
    <s v="Facilities &amp; Services"/>
    <n v="12.172922939334034"/>
    <x v="3"/>
    <n v="2018"/>
    <n v="0"/>
  </r>
  <r>
    <d v="2018-09-29T19:40:37"/>
    <s v="18-2366"/>
    <s v="P077"/>
    <n v="14"/>
    <n v="14"/>
    <n v="162"/>
    <n v="162"/>
    <n v="54"/>
    <n v="54"/>
    <n v="2268"/>
    <n v="756"/>
    <n v="1512"/>
    <s v="Neither"/>
    <s v="CP-2549"/>
    <s v="Corporate &amp; Professional"/>
    <n v="5.9872353338051019"/>
    <x v="3"/>
    <n v="2018"/>
    <n v="0"/>
  </r>
  <r>
    <d v="2018-12-26T14:26:07"/>
    <s v="18-2805"/>
    <s v="P077"/>
    <n v="19"/>
    <n v="19"/>
    <n v="162"/>
    <n v="162"/>
    <s v=""/>
    <n v="54"/>
    <n v="3078"/>
    <n v="1026"/>
    <n v="2052"/>
    <s v="Neither"/>
    <s v="FE-6410"/>
    <s v="Facilities &amp; Services"/>
    <n v="13.717776078041958"/>
    <x v="3"/>
    <n v="2018"/>
    <n v="0"/>
  </r>
  <r>
    <d v="2018-12-03T08:19:09"/>
    <s v="18-2203"/>
    <s v="P077"/>
    <n v="20"/>
    <n v="20"/>
    <s v=""/>
    <n v="162"/>
    <s v=""/>
    <n v="54"/>
    <n v="3240"/>
    <n v="1080"/>
    <n v="2160"/>
    <s v="Satisfied"/>
    <s v="FE-6669"/>
    <s v="Facilities &amp; Services"/>
    <n v="12.661538237835474"/>
    <x v="3"/>
    <n v="2018"/>
    <n v="0"/>
  </r>
  <r>
    <d v="2018-12-02T05:46:48"/>
    <s v="18-3514"/>
    <s v="P077"/>
    <s v=""/>
    <n v="13.5"/>
    <n v="162"/>
    <n v="162"/>
    <n v="54"/>
    <n v="54"/>
    <n v="2187"/>
    <n v="729"/>
    <n v="1458"/>
    <s v="Neither"/>
    <s v="HS-7741"/>
    <s v="Healthcare &amp; Safety"/>
    <n v="10.96230865592911"/>
    <x v="3"/>
    <n v="2018"/>
    <n v="0"/>
  </r>
  <r>
    <d v="2018-12-31T00:05:35"/>
    <s v="18-1050"/>
    <s v="P077"/>
    <s v=""/>
    <n v="13.5"/>
    <n v="162"/>
    <n v="162"/>
    <n v="54"/>
    <n v="54"/>
    <n v="2187"/>
    <n v="729"/>
    <n v="1458"/>
    <s v="Neither"/>
    <s v="CP-2488"/>
    <s v="Corporate &amp; Professional"/>
    <n v="14.538471643780088"/>
    <x v="3"/>
    <n v="2018"/>
    <n v="0"/>
  </r>
  <r>
    <d v="2018-08-12T02:31:46"/>
    <s v="18-4909"/>
    <s v="P078"/>
    <n v="1"/>
    <n v="1"/>
    <s v=""/>
    <n v="225"/>
    <n v="75"/>
    <n v="75"/>
    <n v="225"/>
    <n v="75"/>
    <n v="150"/>
    <s v="Satisfied"/>
    <s v="CP-2671"/>
    <s v="Corporate &amp; Professional"/>
    <n v="9.0350666811770921"/>
    <x v="3"/>
    <n v="2018"/>
    <n v="0"/>
  </r>
  <r>
    <d v="2018-09-25T16:43:04"/>
    <s v="18-3402"/>
    <s v="P078"/>
    <n v="7"/>
    <n v="7"/>
    <n v="225"/>
    <n v="225"/>
    <s v=""/>
    <n v="75"/>
    <n v="1575"/>
    <n v="525"/>
    <n v="1050"/>
    <s v="Neither"/>
    <s v="FE-6685"/>
    <s v="Facilities &amp; Services"/>
    <n v="10.06992029407844"/>
    <x v="3"/>
    <n v="2018"/>
    <n v="0"/>
  </r>
  <r>
    <d v="2018-05-27T06:44:51"/>
    <s v="18-2752"/>
    <s v="P079"/>
    <n v="3"/>
    <n v="3"/>
    <n v="188"/>
    <n v="188"/>
    <n v="94"/>
    <n v="94"/>
    <n v="564"/>
    <n v="282"/>
    <n v="282"/>
    <s v="Neither"/>
    <s v="CT-3105"/>
    <s v="Creative &amp; Technology"/>
    <n v="13.827196127590291"/>
    <x v="3"/>
    <n v="2018"/>
    <n v="0"/>
  </r>
  <r>
    <d v="2018-12-03T00:00:08"/>
    <s v="18-4364"/>
    <s v="P079"/>
    <n v="4"/>
    <n v="4"/>
    <n v="188"/>
    <n v="188"/>
    <n v="94"/>
    <n v="94"/>
    <n v="752"/>
    <n v="376"/>
    <n v="376"/>
    <s v="Neither"/>
    <s v="CP-2795"/>
    <s v="Corporate &amp; Professional"/>
    <n v="11.799431383856128"/>
    <x v="3"/>
    <n v="2018"/>
    <n v="0"/>
  </r>
  <r>
    <d v="2018-04-29T05:46:50"/>
    <s v="18-3151"/>
    <s v="P080"/>
    <n v="17"/>
    <n v="17"/>
    <n v="57"/>
    <n v="57"/>
    <s v=""/>
    <n v="19"/>
    <n v="969"/>
    <n v="323"/>
    <n v="646"/>
    <s v="Dissatisfied"/>
    <s v="CP-2430"/>
    <s v="Corporate &amp; Professional"/>
    <n v="11.274864741138284"/>
    <x v="3"/>
    <n v="2018"/>
    <n v="0"/>
  </r>
  <r>
    <d v="2018-05-04T08:19:53"/>
    <s v="18-1023"/>
    <s v="P080"/>
    <n v="19"/>
    <n v="19"/>
    <n v="57"/>
    <n v="57"/>
    <n v="19"/>
    <n v="19"/>
    <n v="1083"/>
    <n v="361"/>
    <n v="722"/>
    <s v="Neither"/>
    <s v="EE-4169"/>
    <s v="Education"/>
    <n v="15.24190997853951"/>
    <x v="3"/>
    <n v="2018"/>
    <n v="0"/>
  </r>
  <r>
    <d v="2018-12-10T02:42:58"/>
    <s v="18-1926"/>
    <s v="P081"/>
    <n v="2"/>
    <n v="2"/>
    <n v="50"/>
    <n v="50"/>
    <n v="25"/>
    <n v="25"/>
    <n v="100"/>
    <n v="50"/>
    <n v="50"/>
    <s v="Neither"/>
    <s v="CT-363"/>
    <s v="Creative &amp; Technology"/>
    <n v="9.9471686551317795"/>
    <x v="3"/>
    <n v="2018"/>
    <n v="0"/>
  </r>
  <r>
    <d v="2018-08-29T13:42:33"/>
    <s v="18-1542"/>
    <s v="P081"/>
    <n v="8"/>
    <n v="8"/>
    <n v="50"/>
    <n v="50"/>
    <n v="25"/>
    <n v="25"/>
    <n v="400"/>
    <n v="200"/>
    <n v="200"/>
    <s v="Neither"/>
    <s v="FE-6260"/>
    <s v="Facilities &amp; Services"/>
    <n v="11.289144410898391"/>
    <x v="3"/>
    <n v="2018"/>
    <n v="0"/>
  </r>
  <r>
    <d v="2018-10-29T22:03:20"/>
    <s v="18-3144"/>
    <s v="P082"/>
    <n v="1"/>
    <n v="1"/>
    <n v="312"/>
    <n v="312"/>
    <n v="78"/>
    <n v="78"/>
    <n v="312"/>
    <n v="78"/>
    <n v="234"/>
    <s v="Neither"/>
    <s v="SR-9315"/>
    <s v="Sports &amp; Recreation"/>
    <n v="12.682358648534777"/>
    <x v="3"/>
    <n v="2018"/>
    <n v="0"/>
  </r>
  <r>
    <d v="2018-02-12T03:32:12"/>
    <s v="18-1439"/>
    <s v="P082"/>
    <n v="4"/>
    <n v="4"/>
    <s v=""/>
    <n v="312"/>
    <s v=""/>
    <n v="78"/>
    <n v="1248"/>
    <n v="312"/>
    <n v="936"/>
    <s v="Dissatisfied"/>
    <s v="CT-3518"/>
    <s v="Creative &amp; Technology"/>
    <n v="11.939773463335372"/>
    <x v="3"/>
    <n v="2018"/>
    <n v="0"/>
  </r>
  <r>
    <d v="2018-07-04T04:33:02"/>
    <s v="18-4594"/>
    <s v="P082"/>
    <n v="18"/>
    <n v="18"/>
    <n v="312"/>
    <n v="312"/>
    <n v="78"/>
    <n v="78"/>
    <n v="5616"/>
    <n v="1404"/>
    <n v="4212"/>
    <s v="Neither"/>
    <s v="HS-7997"/>
    <s v="Healthcare &amp; Safety"/>
    <n v="16.148992525516267"/>
    <x v="3"/>
    <n v="2018"/>
    <n v="0"/>
  </r>
  <r>
    <d v="2018-01-04T06:33:05"/>
    <s v="18-2880"/>
    <s v="P082"/>
    <n v="18"/>
    <n v="18"/>
    <n v="312"/>
    <n v="312"/>
    <n v="78"/>
    <n v="78"/>
    <n v="5616"/>
    <n v="1404"/>
    <n v="4212"/>
    <s v="Neither"/>
    <s v="CP-2393"/>
    <s v="Corporate &amp; Professional"/>
    <n v="12.131375018945562"/>
    <x v="3"/>
    <n v="2018"/>
    <n v="0"/>
  </r>
  <r>
    <d v="2018-08-11T19:42:46"/>
    <s v="18-2148"/>
    <s v="P083"/>
    <n v="18"/>
    <n v="18"/>
    <n v="90"/>
    <n v="90"/>
    <n v="45"/>
    <n v="45"/>
    <n v="1620"/>
    <n v="810"/>
    <n v="810"/>
    <s v="Satisfied"/>
    <s v="EE-4253"/>
    <s v="Education"/>
    <n v="9.1264071155960682"/>
    <x v="3"/>
    <n v="2018"/>
    <n v="0"/>
  </r>
  <r>
    <d v="2018-08-19T19:23:34"/>
    <s v="18-4854"/>
    <s v="P084"/>
    <n v="17"/>
    <n v="17"/>
    <n v="154"/>
    <n v="154"/>
    <n v="77"/>
    <n v="77"/>
    <n v="2618"/>
    <n v="1309"/>
    <n v="1309"/>
    <s v="Dissatisfied"/>
    <s v="CG-1269"/>
    <s v="Community &amp; Government"/>
    <n v="10.813269600021069"/>
    <x v="3"/>
    <n v="2018"/>
    <n v="0"/>
  </r>
  <r>
    <d v="2018-09-03T09:10:27"/>
    <s v="18-2219"/>
    <s v="P084"/>
    <s v=""/>
    <n v="14"/>
    <s v=""/>
    <n v="154"/>
    <n v="77"/>
    <n v="77"/>
    <n v="2156"/>
    <n v="1078"/>
    <n v="1078"/>
    <s v="Dissatisfied"/>
    <s v="HS-7863"/>
    <s v="Healthcare &amp; Safety"/>
    <n v="13.574227261506472"/>
    <x v="3"/>
    <n v="2018"/>
    <n v="0"/>
  </r>
  <r>
    <d v="2018-03-05T13:27:21"/>
    <s v="18-1249"/>
    <s v="P085"/>
    <n v="3"/>
    <n v="3"/>
    <n v="320"/>
    <n v="320"/>
    <n v="80"/>
    <n v="80"/>
    <n v="960"/>
    <n v="240"/>
    <n v="720"/>
    <s v="Satisfied"/>
    <s v="SR-9732"/>
    <s v="Sports &amp; Recreation"/>
    <n v="11.593991859287692"/>
    <x v="3"/>
    <n v="2018"/>
    <n v="0"/>
  </r>
  <r>
    <d v="2018-10-29T06:05:26"/>
    <s v="18-2791"/>
    <s v="P085"/>
    <n v="16"/>
    <n v="16"/>
    <s v=""/>
    <n v="320"/>
    <n v="80"/>
    <n v="80"/>
    <n v="5120"/>
    <n v="1280"/>
    <n v="3840"/>
    <s v="Neither"/>
    <s v="HS-7670"/>
    <s v="Healthcare &amp; Safety"/>
    <n v="8.7741864171993527"/>
    <x v="3"/>
    <n v="2018"/>
    <n v="0"/>
  </r>
  <r>
    <d v="2018-12-03T05:46:08"/>
    <s v="18-4711"/>
    <s v="P085"/>
    <n v="20"/>
    <n v="20"/>
    <n v="320"/>
    <n v="320"/>
    <s v=""/>
    <n v="80"/>
    <n v="6400"/>
    <n v="1600"/>
    <n v="4800"/>
    <s v="Neither"/>
    <s v="CT-3960"/>
    <s v="Creative &amp; Technology"/>
    <n v="13.486912834801583"/>
    <x v="3"/>
    <n v="2018"/>
    <n v="0"/>
  </r>
  <r>
    <d v="2018-03-02T02:05:34"/>
    <s v="18-3779"/>
    <s v="P086"/>
    <n v="6"/>
    <n v="6"/>
    <s v=""/>
    <n v="352"/>
    <n v="88"/>
    <n v="88"/>
    <n v="2112"/>
    <n v="528"/>
    <n v="1584"/>
    <s v="Satisfied"/>
    <s v="FE-6918"/>
    <s v="Facilities &amp; Services"/>
    <n v="11.375127981841125"/>
    <x v="3"/>
    <n v="2018"/>
    <n v="0"/>
  </r>
  <r>
    <d v="2018-12-31T15:18:22"/>
    <s v="18-2083"/>
    <s v="P086"/>
    <n v="9"/>
    <n v="9"/>
    <s v=""/>
    <n v="352"/>
    <n v="88"/>
    <n v="88"/>
    <n v="3168"/>
    <n v="792"/>
    <n v="2376"/>
    <s v="Neither"/>
    <s v="CP-2264"/>
    <s v="Corporate &amp; Professional"/>
    <n v="6.221489120484736"/>
    <x v="3"/>
    <n v="2018"/>
    <n v="0"/>
  </r>
  <r>
    <d v="2018-11-25T23:06:10"/>
    <s v="18-3882"/>
    <s v="P086"/>
    <n v="16"/>
    <n v="16"/>
    <n v="352"/>
    <n v="352"/>
    <s v=""/>
    <n v="88"/>
    <n v="5632"/>
    <n v="1408"/>
    <n v="4224"/>
    <s v="Neither"/>
    <s v="CT-3881"/>
    <s v="Creative &amp; Technology"/>
    <n v="13.45980057156361"/>
    <x v="3"/>
    <n v="2018"/>
    <n v="0"/>
  </r>
  <r>
    <d v="2018-10-25T05:52:28"/>
    <s v="18-4136"/>
    <s v="P086"/>
    <n v="17"/>
    <n v="17"/>
    <s v=""/>
    <n v="352"/>
    <n v="88"/>
    <n v="88"/>
    <n v="5984"/>
    <n v="1496"/>
    <n v="4488"/>
    <s v="Satisfied"/>
    <s v="CT-3590"/>
    <s v="Creative &amp; Technology"/>
    <n v="12.399050786131125"/>
    <x v="3"/>
    <n v="2018"/>
    <n v="0"/>
  </r>
  <r>
    <d v="2018-09-24T07:23:22"/>
    <s v="18-2062"/>
    <s v="P087"/>
    <n v="3"/>
    <n v="3"/>
    <n v="176"/>
    <n v="176"/>
    <n v="88"/>
    <n v="88"/>
    <n v="528"/>
    <n v="264"/>
    <n v="264"/>
    <s v="Neither"/>
    <s v="CT-3608"/>
    <s v="Creative &amp; Technology"/>
    <n v="13.765798454641494"/>
    <x v="3"/>
    <n v="2018"/>
    <n v="0"/>
  </r>
  <r>
    <d v="2018-12-02T21:00:52"/>
    <s v="18-1495"/>
    <s v="P087"/>
    <n v="6"/>
    <n v="6"/>
    <n v="176"/>
    <n v="176"/>
    <n v="88"/>
    <n v="88"/>
    <n v="1056"/>
    <n v="528"/>
    <n v="528"/>
    <s v="Neither"/>
    <s v="CP-2582"/>
    <s v="Corporate &amp; Professional"/>
    <n v="11.428575823958646"/>
    <x v="3"/>
    <n v="2018"/>
    <n v="0"/>
  </r>
  <r>
    <d v="2018-03-19T03:48:25"/>
    <s v="18-4547"/>
    <s v="P087"/>
    <n v="11"/>
    <n v="11"/>
    <n v="176"/>
    <n v="176"/>
    <n v="88"/>
    <n v="88"/>
    <n v="1936"/>
    <n v="968"/>
    <n v="968"/>
    <s v="Satisfied"/>
    <s v="FE-6404"/>
    <s v="Facilities &amp; Services"/>
    <n v="11.226611755437654"/>
    <x v="3"/>
    <n v="2018"/>
    <n v="0"/>
  </r>
  <r>
    <d v="2018-11-09T15:37:56"/>
    <s v="18-3342"/>
    <s v="P087"/>
    <n v="12"/>
    <n v="12"/>
    <n v="176"/>
    <n v="176"/>
    <n v="88"/>
    <n v="88"/>
    <n v="2112"/>
    <n v="1056"/>
    <n v="1056"/>
    <s v="Neither"/>
    <s v="SR-9632"/>
    <s v="Sports &amp; Recreation"/>
    <n v="11.006397834696006"/>
    <x v="3"/>
    <n v="2018"/>
    <n v="0"/>
  </r>
  <r>
    <d v="2018-12-11T07:30:57"/>
    <s v="18-2503"/>
    <s v="P087"/>
    <n v="15"/>
    <n v="15"/>
    <n v="176"/>
    <n v="176"/>
    <n v="88"/>
    <n v="88"/>
    <n v="2640"/>
    <n v="1320"/>
    <n v="1320"/>
    <s v="Dissatisfied"/>
    <s v="HS-7746"/>
    <s v="Healthcare &amp; Safety"/>
    <n v="16.695690968264284"/>
    <x v="3"/>
    <n v="2018"/>
    <n v="0"/>
  </r>
  <r>
    <d v="2018-11-27T02:21:28"/>
    <s v="18-1587"/>
    <s v="P087"/>
    <n v="16"/>
    <n v="16"/>
    <n v="176"/>
    <n v="176"/>
    <n v="88"/>
    <n v="88"/>
    <n v="2816"/>
    <n v="1408"/>
    <n v="1408"/>
    <s v="Satisfied"/>
    <s v="SR-9393"/>
    <s v="Sports &amp; Recreation"/>
    <n v="13.115597690631557"/>
    <x v="3"/>
    <n v="2018"/>
    <n v="0"/>
  </r>
  <r>
    <d v="2018-09-11T14:10:47"/>
    <s v="18-4100"/>
    <s v="P087"/>
    <n v="19"/>
    <n v="19"/>
    <n v="176"/>
    <n v="176"/>
    <s v=""/>
    <n v="88"/>
    <n v="3344"/>
    <n v="1672"/>
    <n v="1672"/>
    <s v="Dissatisfied"/>
    <s v="EE-4308"/>
    <s v="Education"/>
    <n v="10.518436853046438"/>
    <x v="3"/>
    <n v="2018"/>
    <n v="0"/>
  </r>
  <r>
    <d v="2018-10-30T09:08:57"/>
    <s v="18-1685"/>
    <s v="P088"/>
    <n v="3"/>
    <n v="3"/>
    <n v="192"/>
    <n v="192"/>
    <n v="96"/>
    <n v="96"/>
    <n v="576"/>
    <n v="288"/>
    <n v="288"/>
    <s v="Dissatisfied"/>
    <s v="CP-2694"/>
    <s v="Corporate &amp; Professional"/>
    <n v="12.921682080641304"/>
    <x v="3"/>
    <n v="2018"/>
    <n v="0"/>
  </r>
  <r>
    <d v="2018-06-25T02:51:05"/>
    <s v="18-1669"/>
    <s v="P088"/>
    <n v="5"/>
    <n v="5"/>
    <n v="192"/>
    <n v="192"/>
    <n v="96"/>
    <n v="96"/>
    <n v="960"/>
    <n v="480"/>
    <n v="480"/>
    <s v="Neither"/>
    <s v="EE-4648"/>
    <s v="Education"/>
    <n v="11.99399163482429"/>
    <x v="3"/>
    <n v="2018"/>
    <n v="0"/>
  </r>
  <r>
    <d v="2018-04-06T14:53:02"/>
    <s v="18-2035"/>
    <s v="P088"/>
    <n v="10"/>
    <n v="10"/>
    <s v=""/>
    <n v="192"/>
    <n v="96"/>
    <n v="96"/>
    <n v="1920"/>
    <n v="960"/>
    <n v="960"/>
    <s v="Neither"/>
    <s v="CP-2613"/>
    <s v="Corporate &amp; Professional"/>
    <n v="11.070908141213383"/>
    <x v="3"/>
    <n v="2018"/>
    <n v="0"/>
  </r>
  <r>
    <d v="2018-12-27T13:48:09"/>
    <s v="18-1355"/>
    <s v="P088"/>
    <n v="20"/>
    <n v="20"/>
    <s v=""/>
    <n v="192"/>
    <n v="96"/>
    <n v="96"/>
    <n v="3840"/>
    <n v="1920"/>
    <n v="1920"/>
    <s v="Dissatisfied"/>
    <s v="CT-3225"/>
    <s v="Creative &amp; Technology"/>
    <n v="11.485823039755857"/>
    <x v="3"/>
    <n v="2018"/>
    <n v="0"/>
  </r>
  <r>
    <d v="2018-07-17T13:53:20"/>
    <s v="18-3229"/>
    <s v="P088"/>
    <n v="20"/>
    <n v="20"/>
    <n v="192"/>
    <n v="192"/>
    <n v="96"/>
    <n v="96"/>
    <n v="3840"/>
    <n v="1920"/>
    <n v="1920"/>
    <s v="Neither"/>
    <s v="CP-2758"/>
    <s v="Corporate &amp; Professional"/>
    <n v="11.816654396440285"/>
    <x v="3"/>
    <n v="2018"/>
    <n v="0"/>
  </r>
  <r>
    <d v="2018-04-04T22:08:57"/>
    <s v="18-3836"/>
    <s v="P089"/>
    <n v="1"/>
    <n v="1"/>
    <n v="102"/>
    <n v="102"/>
    <n v="51"/>
    <n v="51"/>
    <n v="102"/>
    <n v="51"/>
    <n v="51"/>
    <s v="Neither"/>
    <s v="EE-40"/>
    <s v="Education"/>
    <n v="12.396052160428608"/>
    <x v="3"/>
    <n v="2018"/>
    <n v="0"/>
  </r>
  <r>
    <d v="2018-08-06T17:34:13"/>
    <s v="18-2745"/>
    <s v="P089"/>
    <n v="4"/>
    <n v="4"/>
    <n v="102"/>
    <n v="102"/>
    <s v=""/>
    <n v="51"/>
    <n v="408"/>
    <n v="204"/>
    <n v="204"/>
    <s v="Satisfied"/>
    <s v="EE-450"/>
    <s v="Education"/>
    <n v="8.3272837771733244"/>
    <x v="3"/>
    <n v="2018"/>
    <n v="0"/>
  </r>
  <r>
    <d v="2018-10-15T03:42:05"/>
    <s v="18-3596"/>
    <s v="P089"/>
    <n v="8"/>
    <n v="8"/>
    <n v="102"/>
    <n v="102"/>
    <n v="51"/>
    <n v="51"/>
    <n v="816"/>
    <n v="408"/>
    <n v="408"/>
    <s v="Neither"/>
    <s v="CP-2216"/>
    <s v="Corporate &amp; Professional"/>
    <n v="13.299525114817991"/>
    <x v="3"/>
    <n v="2018"/>
    <n v="0"/>
  </r>
  <r>
    <d v="2018-08-17T18:37:18"/>
    <s v="18-1275"/>
    <s v="P089"/>
    <n v="17"/>
    <n v="17"/>
    <n v="102"/>
    <n v="102"/>
    <n v="51"/>
    <n v="51"/>
    <n v="1734"/>
    <n v="867"/>
    <n v="867"/>
    <s v="Neither"/>
    <s v="FE-6981"/>
    <s v="Facilities &amp; Services"/>
    <n v="10.517826055804084"/>
    <x v="3"/>
    <n v="2018"/>
    <n v="0"/>
  </r>
  <r>
    <d v="2018-03-27T21:21:45"/>
    <s v="18-4521"/>
    <s v="P089"/>
    <n v="17"/>
    <n v="17"/>
    <n v="102"/>
    <n v="102"/>
    <n v="51"/>
    <n v="51"/>
    <n v="1734"/>
    <n v="867"/>
    <n v="867"/>
    <s v="Satisfied"/>
    <s v="CP-2430"/>
    <s v="Corporate &amp; Professional"/>
    <n v="11.274864741138284"/>
    <x v="3"/>
    <n v="2018"/>
    <n v="0"/>
  </r>
  <r>
    <d v="2018-09-26T18:05:15"/>
    <s v="18-3842"/>
    <s v="P089"/>
    <s v=""/>
    <n v="10"/>
    <n v="102"/>
    <n v="102"/>
    <n v="51"/>
    <n v="51"/>
    <n v="1020"/>
    <n v="510"/>
    <n v="510"/>
    <s v="Neither"/>
    <s v="CT-3518"/>
    <s v="Creative &amp; Technology"/>
    <n v="11.939773463335372"/>
    <x v="3"/>
    <n v="2018"/>
    <n v="0"/>
  </r>
  <r>
    <d v="2018-10-01T16:33:24"/>
    <s v="18-1994"/>
    <s v="P090"/>
    <n v="3"/>
    <n v="3"/>
    <n v="57"/>
    <n v="57"/>
    <n v="19"/>
    <n v="19"/>
    <n v="171"/>
    <n v="57"/>
    <n v="114"/>
    <s v="Dissatisfied"/>
    <s v="CT-3920"/>
    <s v="Creative &amp; Technology"/>
    <n v="14.66147716237918"/>
    <x v="3"/>
    <n v="2018"/>
    <n v="0"/>
  </r>
  <r>
    <d v="2018-11-12T13:57:00"/>
    <s v="18-2675"/>
    <s v="P090"/>
    <n v="7"/>
    <n v="7"/>
    <n v="57"/>
    <n v="57"/>
    <n v="19"/>
    <n v="19"/>
    <n v="399"/>
    <n v="133"/>
    <n v="266"/>
    <s v="Dissatisfied"/>
    <s v="CT-3882"/>
    <s v="Creative &amp; Technology"/>
    <n v="11.749993886708426"/>
    <x v="3"/>
    <n v="2018"/>
    <n v="0"/>
  </r>
  <r>
    <d v="2018-06-14T14:16:45"/>
    <s v="18-4606"/>
    <s v="P090"/>
    <n v="9"/>
    <n v="9"/>
    <n v="57"/>
    <n v="57"/>
    <s v=""/>
    <n v="19"/>
    <n v="513"/>
    <n v="171"/>
    <n v="342"/>
    <s v="Neither"/>
    <s v="SR-9315"/>
    <s v="Sports &amp; Recreation"/>
    <n v="12.682358648534777"/>
    <x v="3"/>
    <n v="2018"/>
    <n v="0"/>
  </r>
  <r>
    <d v="2018-06-08T02:13:01"/>
    <s v="18-3436"/>
    <s v="P090"/>
    <s v=""/>
    <n v="8.5"/>
    <s v=""/>
    <n v="57"/>
    <n v="19"/>
    <n v="19"/>
    <n v="484.5"/>
    <n v="161.5"/>
    <n v="323"/>
    <s v="Neither"/>
    <s v="CT-3174"/>
    <s v="Creative &amp; Technology"/>
    <n v="15.18789248529443"/>
    <x v="3"/>
    <n v="2018"/>
    <n v="0"/>
  </r>
  <r>
    <d v="2018-06-02T06:23:12"/>
    <s v="18-4105"/>
    <s v="P091"/>
    <n v="12"/>
    <n v="12"/>
    <n v="204"/>
    <n v="204"/>
    <n v="51"/>
    <n v="51"/>
    <n v="2448"/>
    <n v="612"/>
    <n v="1836"/>
    <s v="Neither"/>
    <s v="EE-46"/>
    <s v="Education"/>
    <n v="9.8238489437106278"/>
    <x v="3"/>
    <n v="2018"/>
    <n v="0"/>
  </r>
  <r>
    <d v="2018-03-23T20:01:09"/>
    <s v="18-4002"/>
    <s v="P091"/>
    <n v="15"/>
    <n v="15"/>
    <n v="204"/>
    <n v="204"/>
    <n v="51"/>
    <n v="51"/>
    <n v="3060"/>
    <n v="765"/>
    <n v="2295"/>
    <s v="Neither"/>
    <s v="CP-2582"/>
    <s v="Corporate &amp; Professional"/>
    <n v="11.428575823958646"/>
    <x v="3"/>
    <n v="2018"/>
    <n v="0"/>
  </r>
  <r>
    <d v="2018-08-07T00:51:54"/>
    <s v="18-2308"/>
    <s v="P092"/>
    <n v="4"/>
    <n v="4"/>
    <n v="124"/>
    <n v="124"/>
    <n v="62"/>
    <n v="62"/>
    <n v="496"/>
    <n v="248"/>
    <n v="248"/>
    <s v="Neither"/>
    <s v="EE-4869"/>
    <s v="Education"/>
    <n v="14.687857652112591"/>
    <x v="3"/>
    <n v="2018"/>
    <n v="0"/>
  </r>
  <r>
    <d v="2018-07-14T02:55:16"/>
    <s v="18-4804"/>
    <s v="P092"/>
    <n v="4"/>
    <n v="4"/>
    <n v="124"/>
    <n v="124"/>
    <s v=""/>
    <n v="62"/>
    <n v="496"/>
    <n v="248"/>
    <n v="248"/>
    <s v="Neither"/>
    <s v="CT-3613"/>
    <s v="Creative &amp; Technology"/>
    <n v="14.064516999204997"/>
    <x v="3"/>
    <n v="2018"/>
    <n v="0"/>
  </r>
  <r>
    <d v="2018-04-26T10:58:33"/>
    <s v="18-3857"/>
    <s v="P092"/>
    <n v="6"/>
    <n v="6"/>
    <n v="124"/>
    <n v="124"/>
    <n v="62"/>
    <n v="62"/>
    <n v="744"/>
    <n v="372"/>
    <n v="372"/>
    <s v="Neither"/>
    <s v="SR-9393"/>
    <s v="Sports &amp; Recreation"/>
    <n v="13.115597690631557"/>
    <x v="3"/>
    <n v="2018"/>
    <n v="0"/>
  </r>
  <r>
    <d v="2018-03-04T07:16:37"/>
    <s v="18-2592"/>
    <s v="P093"/>
    <n v="3"/>
    <n v="3"/>
    <s v=""/>
    <n v="384"/>
    <n v="96"/>
    <n v="96"/>
    <n v="1152"/>
    <n v="288"/>
    <n v="864"/>
    <s v="Neither"/>
    <s v="EE-4661"/>
    <s v="Education"/>
    <n v="11.808681852148307"/>
    <x v="3"/>
    <n v="2018"/>
    <n v="0"/>
  </r>
  <r>
    <d v="2018-01-12T17:06:42"/>
    <s v="18-1877"/>
    <s v="P093"/>
    <n v="3"/>
    <n v="3"/>
    <s v=""/>
    <n v="384"/>
    <n v="96"/>
    <n v="96"/>
    <n v="1152"/>
    <n v="288"/>
    <n v="864"/>
    <s v="Neither"/>
    <s v="CT-3754"/>
    <s v="Creative &amp; Technology"/>
    <n v="8.2871811249429097"/>
    <x v="3"/>
    <n v="2018"/>
    <n v="0"/>
  </r>
  <r>
    <d v="2018-10-07T11:31:24"/>
    <s v="18-1787"/>
    <s v="P093"/>
    <n v="7"/>
    <n v="7"/>
    <n v="384"/>
    <n v="384"/>
    <n v="96"/>
    <n v="96"/>
    <n v="2688"/>
    <n v="672"/>
    <n v="2016"/>
    <s v="Satisfied"/>
    <s v="CP-2488"/>
    <s v="Corporate &amp; Professional"/>
    <n v="14.538471643780088"/>
    <x v="3"/>
    <n v="2018"/>
    <n v="0"/>
  </r>
  <r>
    <d v="2018-05-12T04:27:40"/>
    <s v="18-4705"/>
    <s v="P093"/>
    <n v="15"/>
    <n v="15"/>
    <s v=""/>
    <n v="384"/>
    <n v="96"/>
    <n v="96"/>
    <n v="5760"/>
    <n v="1440"/>
    <n v="4320"/>
    <s v="Dissatisfied"/>
    <s v="EE-4646"/>
    <s v="Education"/>
    <n v="16.368863536738775"/>
    <x v="3"/>
    <n v="2018"/>
    <n v="0"/>
  </r>
  <r>
    <d v="2018-11-14T09:43:33"/>
    <s v="18-1042"/>
    <s v="P093"/>
    <n v="16"/>
    <n v="16"/>
    <s v=""/>
    <n v="384"/>
    <n v="96"/>
    <n v="96"/>
    <n v="6144"/>
    <n v="1536"/>
    <n v="4608"/>
    <s v="Satisfied"/>
    <s v="FE-6339"/>
    <s v="Facilities &amp; Services"/>
    <n v="13.853438793083487"/>
    <x v="3"/>
    <n v="2018"/>
    <n v="0"/>
  </r>
  <r>
    <d v="2018-11-18T10:15:17"/>
    <s v="18-3805"/>
    <s v="P093"/>
    <n v="17"/>
    <n v="17"/>
    <n v="384"/>
    <n v="384"/>
    <n v="96"/>
    <n v="96"/>
    <n v="6528"/>
    <n v="1632"/>
    <n v="4896"/>
    <s v="Neither"/>
    <s v="CT-3465"/>
    <s v="Creative &amp; Technology"/>
    <n v="12.990345718839325"/>
    <x v="3"/>
    <n v="2018"/>
    <n v="0"/>
  </r>
  <r>
    <d v="2018-11-18T07:47:36"/>
    <s v="18-2389"/>
    <s v="P094"/>
    <n v="9"/>
    <n v="9"/>
    <n v="80"/>
    <n v="80"/>
    <n v="20"/>
    <n v="20"/>
    <n v="720"/>
    <n v="180"/>
    <n v="540"/>
    <s v="Neither"/>
    <s v="EE-4565"/>
    <s v="Education"/>
    <n v="13.697485557052493"/>
    <x v="3"/>
    <n v="2018"/>
    <n v="0"/>
  </r>
  <r>
    <d v="2018-08-03T14:59:52"/>
    <s v="18-4719"/>
    <s v="P095"/>
    <n v="12"/>
    <n v="12"/>
    <s v=""/>
    <n v="116"/>
    <n v="29"/>
    <n v="29"/>
    <n v="1392"/>
    <n v="348"/>
    <n v="1044"/>
    <s v="Neither"/>
    <s v="FE-6685"/>
    <s v="Facilities &amp; Services"/>
    <n v="10.06992029407844"/>
    <x v="3"/>
    <n v="2018"/>
    <n v="0"/>
  </r>
  <r>
    <d v="2018-12-02T17:25:36"/>
    <s v="18-3164"/>
    <s v="P095"/>
    <n v="19"/>
    <n v="19"/>
    <n v="116"/>
    <n v="116"/>
    <n v="29"/>
    <n v="29"/>
    <n v="2204"/>
    <n v="551"/>
    <n v="1653"/>
    <s v="Satisfied"/>
    <s v="SR-9198"/>
    <s v="Sports &amp; Recreation"/>
    <n v="11.443503623244197"/>
    <x v="3"/>
    <n v="2018"/>
    <n v="0"/>
  </r>
  <r>
    <d v="2018-02-22T18:30:18"/>
    <s v="18-2113"/>
    <s v="P095"/>
    <n v="19"/>
    <n v="19"/>
    <n v="116"/>
    <n v="116"/>
    <n v="29"/>
    <n v="29"/>
    <n v="2204"/>
    <n v="551"/>
    <n v="1653"/>
    <s v="Neither"/>
    <s v="CP-2330"/>
    <s v="Corporate &amp; Professional"/>
    <n v="9.4200113153305907"/>
    <x v="3"/>
    <n v="2018"/>
    <n v="0"/>
  </r>
  <r>
    <d v="2018-03-09T14:09:37"/>
    <s v="18-2167"/>
    <s v="P096"/>
    <n v="4"/>
    <n v="4"/>
    <n v="144"/>
    <n v="144"/>
    <n v="48"/>
    <n v="48"/>
    <n v="576"/>
    <n v="192"/>
    <n v="384"/>
    <s v="Dissatisfied"/>
    <s v="CG-1762"/>
    <s v="Community &amp; Government"/>
    <n v="10.216282609482219"/>
    <x v="3"/>
    <n v="2018"/>
    <n v="0"/>
  </r>
  <r>
    <d v="2018-07-12T07:31:51"/>
    <s v="18-1174"/>
    <s v="P096"/>
    <n v="13"/>
    <n v="13"/>
    <n v="144"/>
    <n v="144"/>
    <n v="48"/>
    <n v="48"/>
    <n v="1872"/>
    <n v="624"/>
    <n v="1248"/>
    <s v="Satisfied"/>
    <s v="EE-4361"/>
    <s v="Education"/>
    <n v="14.760829371220243"/>
    <x v="3"/>
    <n v="2018"/>
    <n v="0"/>
  </r>
  <r>
    <d v="2018-10-02T01:11:04"/>
    <s v="18-3860"/>
    <s v="P097"/>
    <n v="10"/>
    <n v="10"/>
    <n v="92"/>
    <n v="92"/>
    <n v="46"/>
    <n v="46"/>
    <n v="920"/>
    <n v="460"/>
    <n v="460"/>
    <s v="Dissatisfied"/>
    <s v="EE-450"/>
    <s v="Education"/>
    <n v="8.3272837771733244"/>
    <x v="3"/>
    <n v="2018"/>
    <n v="0"/>
  </r>
  <r>
    <d v="2018-07-22T00:08:58"/>
    <s v="18-2995"/>
    <s v="P097"/>
    <n v="11"/>
    <n v="11"/>
    <n v="92"/>
    <n v="92"/>
    <n v="46"/>
    <n v="46"/>
    <n v="1012"/>
    <n v="506"/>
    <n v="506"/>
    <s v="Neither"/>
    <s v="CT-3518"/>
    <s v="Creative &amp; Technology"/>
    <n v="11.939773463335372"/>
    <x v="3"/>
    <n v="2018"/>
    <n v="0"/>
  </r>
  <r>
    <d v="2018-08-15T20:39:48"/>
    <s v="18-3067"/>
    <s v="P097"/>
    <n v="13"/>
    <n v="13"/>
    <n v="92"/>
    <n v="92"/>
    <n v="46"/>
    <n v="46"/>
    <n v="1196"/>
    <n v="598"/>
    <n v="598"/>
    <s v="Neither"/>
    <s v="CG-1701"/>
    <s v="Community &amp; Government"/>
    <n v="12.954911944548844"/>
    <x v="3"/>
    <n v="2018"/>
    <n v="0"/>
  </r>
  <r>
    <d v="2018-01-21T15:39:44"/>
    <s v="18-1888"/>
    <s v="P098"/>
    <n v="4"/>
    <n v="4"/>
    <n v="201"/>
    <n v="201"/>
    <n v="67"/>
    <n v="67"/>
    <n v="804"/>
    <n v="268"/>
    <n v="536"/>
    <s v="Satisfied"/>
    <s v="CT-3590"/>
    <s v="Creative &amp; Technology"/>
    <n v="12.399050786131125"/>
    <x v="3"/>
    <n v="2018"/>
    <n v="0"/>
  </r>
  <r>
    <d v="2018-09-02T14:41:38"/>
    <s v="18-1169"/>
    <s v="P098"/>
    <n v="9"/>
    <n v="9"/>
    <n v="201"/>
    <n v="201"/>
    <s v=""/>
    <n v="67"/>
    <n v="1809"/>
    <n v="603"/>
    <n v="1206"/>
    <s v="Satisfied"/>
    <s v="CP-260"/>
    <s v="Corporate &amp; Professional"/>
    <n v="12.55774399806273"/>
    <x v="3"/>
    <n v="2018"/>
    <n v="0"/>
  </r>
  <r>
    <d v="2018-06-10T18:49:28"/>
    <s v="18-3352"/>
    <s v="P098"/>
    <n v="12"/>
    <n v="12"/>
    <s v=""/>
    <n v="201"/>
    <n v="67"/>
    <n v="67"/>
    <n v="2412"/>
    <n v="804"/>
    <n v="1608"/>
    <s v="Satisfied"/>
    <s v="HS-7827"/>
    <s v="Healthcare &amp; Safety"/>
    <n v="9.3014286057233697"/>
    <x v="3"/>
    <n v="2018"/>
    <n v="0"/>
  </r>
  <r>
    <d v="2018-11-17T14:33:21"/>
    <s v="18-4480"/>
    <s v="P098"/>
    <n v="17"/>
    <n v="17"/>
    <n v="201"/>
    <n v="201"/>
    <n v="67"/>
    <n v="67"/>
    <n v="3417"/>
    <n v="1139"/>
    <n v="2278"/>
    <s v="Neither"/>
    <s v="EE-4409"/>
    <s v="Education"/>
    <n v="10.818241047231139"/>
    <x v="3"/>
    <n v="2018"/>
    <n v="0"/>
  </r>
  <r>
    <d v="2018-10-07T08:41:10"/>
    <s v="18-4622"/>
    <s v="P098"/>
    <s v=""/>
    <n v="9"/>
    <n v="201"/>
    <n v="201"/>
    <n v="67"/>
    <n v="67"/>
    <n v="1809"/>
    <n v="603"/>
    <n v="1206"/>
    <s v="Neither"/>
    <s v="FE-6260"/>
    <s v="Facilities &amp; Services"/>
    <n v="11.289144410898391"/>
    <x v="3"/>
    <n v="2018"/>
    <n v="0"/>
  </r>
  <r>
    <d v="2018-08-18T02:31:50"/>
    <s v="18-2871"/>
    <s v="P099"/>
    <n v="6"/>
    <n v="6"/>
    <n v="132"/>
    <n v="132"/>
    <n v="33"/>
    <n v="33"/>
    <n v="792"/>
    <n v="198"/>
    <n v="594"/>
    <s v="Dissatisfied"/>
    <s v="CP-2758"/>
    <s v="Corporate &amp; Professional"/>
    <n v="11.816654396440285"/>
    <x v="3"/>
    <n v="2018"/>
    <n v="0"/>
  </r>
  <r>
    <d v="2018-12-18T06:20:07"/>
    <s v="18-3974"/>
    <s v="P099"/>
    <n v="18"/>
    <n v="18"/>
    <n v="132"/>
    <n v="132"/>
    <n v="33"/>
    <n v="33"/>
    <n v="2376"/>
    <n v="594"/>
    <n v="1782"/>
    <s v="Neither"/>
    <s v="CP-2555"/>
    <s v="Corporate &amp; Professional"/>
    <n v="9.1057685343725456"/>
    <x v="3"/>
    <n v="2018"/>
    <n v="0"/>
  </r>
  <r>
    <d v="2018-12-16T23:56:03"/>
    <s v="18-1913"/>
    <s v="P099"/>
    <n v="19"/>
    <n v="19"/>
    <n v="132"/>
    <n v="132"/>
    <n v="33"/>
    <n v="33"/>
    <n v="2508"/>
    <n v="627"/>
    <n v="1881"/>
    <s v="Satisfied"/>
    <s v="CG-1465"/>
    <s v="Community &amp; Government"/>
    <n v="10.163794912095831"/>
    <x v="3"/>
    <n v="2018"/>
    <n v="0"/>
  </r>
  <r>
    <d v="2018-12-29T01:58:08"/>
    <s v="18-1394"/>
    <s v="P100"/>
    <n v="13"/>
    <n v="13"/>
    <n v="46"/>
    <n v="46"/>
    <s v=""/>
    <n v="23"/>
    <n v="598"/>
    <n v="299"/>
    <n v="299"/>
    <s v="Dissatisfied"/>
    <s v="FE-6557"/>
    <s v="Facilities &amp; Services"/>
    <n v="9.3226775515721787"/>
    <x v="3"/>
    <n v="2018"/>
    <n v="0"/>
  </r>
  <r>
    <d v="2018-11-09T08:49:58"/>
    <s v="18-4563"/>
    <s v="P100"/>
    <n v="17"/>
    <n v="17"/>
    <n v="46"/>
    <n v="46"/>
    <s v=""/>
    <n v="23"/>
    <n v="782"/>
    <n v="391"/>
    <n v="391"/>
    <s v="Neither"/>
    <s v="CG-1983"/>
    <s v="Community &amp; Government"/>
    <n v="12.460490918487697"/>
    <x v="3"/>
    <n v="2018"/>
    <n v="0"/>
  </r>
  <r>
    <d v="2019-11-16T00:00:56"/>
    <s v="19-1635"/>
    <s v="P001"/>
    <n v="4"/>
    <n v="4"/>
    <n v="108"/>
    <n v="108"/>
    <n v="36"/>
    <n v="36"/>
    <n v="432"/>
    <n v="144"/>
    <n v="288"/>
    <s v="Neither"/>
    <s v="CT-3471"/>
    <s v="Creative &amp; Technology"/>
    <n v="13.537350739681813"/>
    <x v="4"/>
    <n v="2019"/>
    <n v="0"/>
  </r>
  <r>
    <d v="2019-08-04T06:40:55"/>
    <s v="19-2614"/>
    <s v="P001"/>
    <n v="4"/>
    <n v="4"/>
    <n v="108"/>
    <n v="108"/>
    <n v="36"/>
    <n v="36"/>
    <n v="432"/>
    <n v="144"/>
    <n v="288"/>
    <s v="Satisfied"/>
    <s v="HS-7220"/>
    <s v="Healthcare &amp; Safety"/>
    <n v="7.1104128275166252"/>
    <x v="4"/>
    <n v="2019"/>
    <n v="0"/>
  </r>
  <r>
    <d v="2019-04-11T00:48:20"/>
    <s v="19-1999"/>
    <s v="P001"/>
    <n v="10"/>
    <n v="10"/>
    <n v="108"/>
    <n v="108"/>
    <n v="36"/>
    <n v="36"/>
    <n v="1080"/>
    <n v="360"/>
    <n v="720"/>
    <s v="Satisfied"/>
    <s v="HS-7291"/>
    <s v="Healthcare &amp; Safety"/>
    <n v="10.42743035829395"/>
    <x v="4"/>
    <n v="2019"/>
    <n v="0"/>
  </r>
  <r>
    <d v="2019-05-19T20:54:11"/>
    <s v="19-2066"/>
    <s v="P001"/>
    <n v="10"/>
    <n v="10"/>
    <n v="108"/>
    <n v="108"/>
    <n v="36"/>
    <n v="36"/>
    <n v="1080"/>
    <n v="360"/>
    <n v="720"/>
    <s v="Neither"/>
    <s v="FE-6981"/>
    <s v="Facilities &amp; Services"/>
    <n v="10.517826055804084"/>
    <x v="4"/>
    <n v="2019"/>
    <n v="0"/>
  </r>
  <r>
    <d v="2019-04-11T02:48:02"/>
    <s v="19-2912"/>
    <s v="P001"/>
    <n v="11"/>
    <n v="11"/>
    <n v="108"/>
    <n v="108"/>
    <n v="36"/>
    <n v="36"/>
    <n v="1188"/>
    <n v="396"/>
    <n v="792"/>
    <s v="Satisfied"/>
    <s v="CT-3169"/>
    <s v="Creative &amp; Technology"/>
    <n v="8.8514729234790472"/>
    <x v="4"/>
    <n v="2019"/>
    <n v="0"/>
  </r>
  <r>
    <d v="2019-05-21T04:09:40"/>
    <s v="19-4248"/>
    <s v="P001"/>
    <n v="13"/>
    <n v="13"/>
    <n v="108"/>
    <n v="108"/>
    <s v=""/>
    <n v="36"/>
    <n v="1404"/>
    <n v="468"/>
    <n v="936"/>
    <s v="Dissatisfied"/>
    <s v="CG-1672"/>
    <s v="Community &amp; Government"/>
    <n v="11.655355879643379"/>
    <x v="4"/>
    <n v="2019"/>
    <n v="0"/>
  </r>
  <r>
    <d v="2019-09-24T01:20:35"/>
    <s v="19-2971"/>
    <s v="P001"/>
    <n v="15"/>
    <n v="15"/>
    <m/>
    <n v="108"/>
    <n v="36"/>
    <n v="36"/>
    <n v="1620"/>
    <n v="540"/>
    <n v="1080"/>
    <s v="Neither"/>
    <s v="SR-9797"/>
    <s v="Sports &amp; Recreation"/>
    <n v="11.406233913305266"/>
    <x v="4"/>
    <n v="2019"/>
    <n v="0"/>
  </r>
  <r>
    <d v="2019-12-04T16:24:33"/>
    <s v="19-2379"/>
    <s v="P001"/>
    <n v="18"/>
    <n v="18"/>
    <n v="108"/>
    <n v="108"/>
    <n v="36"/>
    <n v="36"/>
    <n v="1944"/>
    <n v="648"/>
    <n v="1296"/>
    <s v="Neither"/>
    <s v="HS-7741"/>
    <s v="Healthcare &amp; Safety"/>
    <n v="10.96230865592911"/>
    <x v="4"/>
    <n v="2019"/>
    <n v="0"/>
  </r>
  <r>
    <d v="2019-11-07T01:47:18"/>
    <s v="19-4544"/>
    <s v="P001"/>
    <n v="18"/>
    <n v="18"/>
    <n v="108"/>
    <n v="108"/>
    <s v=""/>
    <n v="36"/>
    <n v="1944"/>
    <n v="648"/>
    <n v="1296"/>
    <s v="Neither"/>
    <s v="CT-3342"/>
    <s v="Creative &amp; Technology"/>
    <n v="11.394777319422785"/>
    <x v="4"/>
    <n v="2019"/>
    <n v="0"/>
  </r>
  <r>
    <d v="2019-01-09T12:08:30"/>
    <s v="19-1153"/>
    <s v="P001"/>
    <n v="19"/>
    <n v="19"/>
    <n v="108"/>
    <n v="108"/>
    <n v="36"/>
    <n v="36"/>
    <n v="2052"/>
    <n v="684"/>
    <n v="1368"/>
    <s v="Neither"/>
    <s v="CT-3105"/>
    <s v="Creative &amp; Technology"/>
    <n v="13.827196127590291"/>
    <x v="4"/>
    <n v="2019"/>
    <n v="0"/>
  </r>
  <r>
    <d v="2019-07-06T10:18:19"/>
    <s v="19-3938"/>
    <s v="P001"/>
    <n v="19"/>
    <n v="19"/>
    <m/>
    <n v="108"/>
    <n v="36"/>
    <n v="36"/>
    <n v="2052"/>
    <n v="684"/>
    <n v="1368"/>
    <s v="Satisfied"/>
    <s v="EE-4869"/>
    <s v="Education"/>
    <n v="14.687857652112591"/>
    <x v="4"/>
    <n v="2019"/>
    <n v="0"/>
  </r>
  <r>
    <d v="2019-10-21T13:14:04"/>
    <s v="19-4947"/>
    <s v="P002"/>
    <n v="2"/>
    <n v="2"/>
    <n v="144"/>
    <n v="144"/>
    <n v="36"/>
    <n v="36"/>
    <n v="288"/>
    <n v="72"/>
    <n v="216"/>
    <s v="Neither"/>
    <s v="EE-4669"/>
    <s v="Education"/>
    <n v="12.147202500273634"/>
    <x v="4"/>
    <n v="2019"/>
    <n v="0"/>
  </r>
  <r>
    <d v="2019-04-09T19:06:06"/>
    <s v="19-1395"/>
    <s v="P002"/>
    <n v="2"/>
    <n v="2"/>
    <n v="144"/>
    <n v="144"/>
    <s v=""/>
    <n v="36"/>
    <n v="288"/>
    <n v="72"/>
    <n v="216"/>
    <s v="Dissatisfied"/>
    <s v="HS-7242"/>
    <s v="Healthcare &amp; Safety"/>
    <n v="11.048444680405545"/>
    <x v="4"/>
    <n v="2019"/>
    <n v="0"/>
  </r>
  <r>
    <d v="2019-12-23T18:03:29"/>
    <s v="19-3132"/>
    <s v="P002"/>
    <n v="3"/>
    <n v="3"/>
    <n v="144"/>
    <n v="144"/>
    <n v="36"/>
    <n v="36"/>
    <n v="432"/>
    <n v="108"/>
    <n v="324"/>
    <s v="Dissatisfied"/>
    <s v="SR-9563"/>
    <s v="Sports &amp; Recreation"/>
    <n v="14.16303548174143"/>
    <x v="4"/>
    <n v="2019"/>
    <n v="0"/>
  </r>
  <r>
    <d v="2019-12-20T04:45:58"/>
    <s v="19-2518"/>
    <s v="P002"/>
    <n v="4"/>
    <n v="4"/>
    <n v="144"/>
    <n v="144"/>
    <n v="36"/>
    <n v="36"/>
    <n v="576"/>
    <n v="144"/>
    <n v="432"/>
    <s v="Neither"/>
    <s v="CG-1833"/>
    <s v="Community &amp; Government"/>
    <n v="8.1595626482464514"/>
    <x v="4"/>
    <n v="2019"/>
    <n v="0"/>
  </r>
  <r>
    <d v="2019-06-22T15:16:09"/>
    <s v="19-4203"/>
    <s v="P002"/>
    <n v="5"/>
    <n v="5"/>
    <n v="144"/>
    <n v="144"/>
    <n v="36"/>
    <n v="36"/>
    <n v="720"/>
    <n v="180"/>
    <n v="540"/>
    <s v="Dissatisfied"/>
    <s v="HS-7694"/>
    <s v="Healthcare &amp; Safety"/>
    <n v="14.845213075061906"/>
    <x v="4"/>
    <n v="2019"/>
    <n v="0"/>
  </r>
  <r>
    <d v="2019-09-29T11:32:52"/>
    <s v="19-4418"/>
    <s v="P002"/>
    <n v="11"/>
    <n v="11"/>
    <n v="144"/>
    <n v="144"/>
    <n v="36"/>
    <n v="36"/>
    <n v="1584"/>
    <n v="396"/>
    <n v="1188"/>
    <s v="Satisfied"/>
    <s v="FE-629"/>
    <s v="Facilities &amp; Services"/>
    <n v="11.311040680082275"/>
    <x v="4"/>
    <n v="2019"/>
    <n v="0"/>
  </r>
  <r>
    <d v="2019-05-23T12:55:36"/>
    <s v="19-3898"/>
    <s v="P002"/>
    <n v="12"/>
    <n v="12"/>
    <n v="144"/>
    <n v="144"/>
    <n v="36"/>
    <n v="36"/>
    <n v="1728"/>
    <n v="432"/>
    <n v="1296"/>
    <s v="Satisfied"/>
    <s v="HS-7440"/>
    <s v="Healthcare &amp; Safety"/>
    <n v="13.407340878370247"/>
    <x v="4"/>
    <n v="2019"/>
    <n v="0"/>
  </r>
  <r>
    <d v="2019-05-07T06:25:53"/>
    <s v="19-1413"/>
    <s v="P002"/>
    <n v="12"/>
    <n v="12"/>
    <n v="144"/>
    <n v="144"/>
    <n v="36"/>
    <n v="36"/>
    <n v="1728"/>
    <n v="432"/>
    <n v="1296"/>
    <s v="Dissatisfied"/>
    <s v="CP-2218"/>
    <s v="Corporate &amp; Professional"/>
    <n v="10.585251392347548"/>
    <x v="4"/>
    <n v="2019"/>
    <n v="0"/>
  </r>
  <r>
    <d v="2019-11-27T11:32:33"/>
    <s v="19-3439"/>
    <s v="P002"/>
    <n v="17"/>
    <n v="17"/>
    <n v="144"/>
    <n v="144"/>
    <n v="36"/>
    <n v="36"/>
    <n v="2448"/>
    <n v="612"/>
    <n v="1836"/>
    <s v="Satisfied"/>
    <s v="HS-7161"/>
    <s v="Healthcare &amp; Safety"/>
    <n v="10.28240320324797"/>
    <x v="4"/>
    <n v="2019"/>
    <n v="0"/>
  </r>
  <r>
    <d v="2019-06-09T06:51:07"/>
    <s v="19-2421"/>
    <s v="P002"/>
    <s v=""/>
    <n v="11"/>
    <n v="144"/>
    <n v="144"/>
    <n v="36"/>
    <n v="36"/>
    <n v="1584"/>
    <n v="396"/>
    <n v="1188"/>
    <s v="Satisfied"/>
    <s v="CT-3955"/>
    <s v="Creative &amp; Technology"/>
    <n v="11.130819205617987"/>
    <x v="4"/>
    <n v="2019"/>
    <n v="0"/>
  </r>
  <r>
    <d v="2019-12-02T00:00:00"/>
    <s v="19-1641"/>
    <s v="P003"/>
    <n v="5"/>
    <n v="5"/>
    <s v=""/>
    <n v="189"/>
    <n v="63"/>
    <n v="63"/>
    <n v="945"/>
    <n v="315"/>
    <n v="630"/>
    <s v="Neither"/>
    <s v="EE-450"/>
    <s v="Education"/>
    <n v="8.3272837771733244"/>
    <x v="4"/>
    <n v="2019"/>
    <n v="0"/>
  </r>
  <r>
    <d v="2019-10-14T18:38:27"/>
    <s v="19-2985"/>
    <s v="P003"/>
    <n v="6"/>
    <n v="6"/>
    <s v=""/>
    <n v="189"/>
    <s v=""/>
    <n v="63"/>
    <n v="1134"/>
    <n v="378"/>
    <n v="756"/>
    <s v="Neither"/>
    <s v="CG-1535"/>
    <s v="Community &amp; Government"/>
    <n v="9.879282537628514"/>
    <x v="4"/>
    <n v="2019"/>
    <n v="0"/>
  </r>
  <r>
    <d v="2019-08-27T16:17:42"/>
    <s v="19-2562"/>
    <s v="P003"/>
    <n v="7"/>
    <n v="7"/>
    <n v="189"/>
    <n v="189"/>
    <n v="63"/>
    <n v="63"/>
    <n v="1323"/>
    <n v="441"/>
    <n v="882"/>
    <s v="Dissatisfied"/>
    <s v="CP-2330"/>
    <s v="Corporate &amp; Professional"/>
    <n v="9.4200113153305907"/>
    <x v="4"/>
    <n v="2019"/>
    <n v="0"/>
  </r>
  <r>
    <d v="2019-05-01T13:00:29"/>
    <s v="19-1076"/>
    <s v="P003"/>
    <n v="8"/>
    <n v="8"/>
    <n v="189"/>
    <n v="189"/>
    <s v=""/>
    <n v="63"/>
    <n v="1512"/>
    <n v="504"/>
    <n v="1008"/>
    <s v="Neither"/>
    <s v="EE-4771"/>
    <s v="Education"/>
    <n v="11.661237375491201"/>
    <x v="4"/>
    <n v="2019"/>
    <n v="0"/>
  </r>
  <r>
    <d v="2019-04-23T19:04:29"/>
    <s v="19-3924"/>
    <s v="P003"/>
    <n v="8"/>
    <n v="8"/>
    <n v="189"/>
    <n v="189"/>
    <n v="63"/>
    <n v="63"/>
    <n v="1512"/>
    <n v="504"/>
    <n v="1008"/>
    <s v="Satisfied"/>
    <s v="CG-1446"/>
    <s v="Community &amp; Government"/>
    <n v="14.593670394271927"/>
    <x v="4"/>
    <n v="2019"/>
    <n v="0"/>
  </r>
  <r>
    <d v="2019-11-01T15:14:06"/>
    <s v="19-3343"/>
    <s v="P003"/>
    <n v="9"/>
    <n v="9"/>
    <s v=""/>
    <n v="189"/>
    <s v=""/>
    <n v="63"/>
    <n v="1701"/>
    <n v="567"/>
    <n v="1134"/>
    <s v="Neither"/>
    <s v="CG-1557"/>
    <s v="Community &amp; Government"/>
    <n v="10.826646539963521"/>
    <x v="4"/>
    <n v="2019"/>
    <n v="0"/>
  </r>
  <r>
    <d v="2019-11-05T00:59:42"/>
    <s v="19-2068"/>
    <s v="P003"/>
    <n v="11"/>
    <n v="11"/>
    <s v=""/>
    <n v="189"/>
    <n v="63"/>
    <n v="63"/>
    <n v="2079"/>
    <n v="693"/>
    <n v="1386"/>
    <s v="Satisfied"/>
    <s v="CT-3229"/>
    <s v="Creative &amp; Technology"/>
    <n v="15.770846827234339"/>
    <x v="4"/>
    <n v="2019"/>
    <n v="0"/>
  </r>
  <r>
    <d v="2019-04-28T00:15:41"/>
    <s v="19-2533"/>
    <s v="P003"/>
    <n v="11"/>
    <n v="11"/>
    <n v="189"/>
    <n v="189"/>
    <n v="63"/>
    <n v="63"/>
    <n v="2079"/>
    <n v="693"/>
    <n v="1386"/>
    <s v="Satisfied"/>
    <s v="SR-9497"/>
    <s v="Sports &amp; Recreation"/>
    <n v="14.697745043716761"/>
    <x v="4"/>
    <n v="2019"/>
    <n v="0"/>
  </r>
  <r>
    <d v="2019-12-27T00:00:00"/>
    <s v="19-1575"/>
    <s v="P003"/>
    <n v="11"/>
    <n v="11"/>
    <n v="189"/>
    <n v="189"/>
    <n v="63"/>
    <n v="63"/>
    <n v="2079"/>
    <n v="693"/>
    <n v="1386"/>
    <s v="Neither"/>
    <s v="SR-9872"/>
    <s v="Sports &amp; Recreation"/>
    <n v="12.200533931675887"/>
    <x v="4"/>
    <n v="2019"/>
    <n v="0"/>
  </r>
  <r>
    <d v="2019-08-02T19:25:33"/>
    <s v="19-4291"/>
    <s v="P003"/>
    <n v="12"/>
    <n v="12"/>
    <n v="189"/>
    <n v="189"/>
    <n v="63"/>
    <n v="63"/>
    <n v="2268"/>
    <n v="756"/>
    <n v="1512"/>
    <s v="Satisfied"/>
    <s v="CG-1762"/>
    <s v="Community &amp; Government"/>
    <n v="10.216282609482219"/>
    <x v="4"/>
    <n v="2019"/>
    <n v="0"/>
  </r>
  <r>
    <d v="2019-02-10T03:40:07"/>
    <s v="19-3152"/>
    <s v="P003"/>
    <n v="13"/>
    <n v="13"/>
    <n v="189"/>
    <n v="189"/>
    <n v="63"/>
    <n v="63"/>
    <n v="2457"/>
    <n v="819"/>
    <n v="1638"/>
    <s v="Dissatisfied"/>
    <s v="CP-2330"/>
    <s v="Corporate &amp; Professional"/>
    <n v="9.4200113153305907"/>
    <x v="4"/>
    <n v="2019"/>
    <n v="0"/>
  </r>
  <r>
    <d v="2019-08-06T08:24:50"/>
    <s v="19-1876"/>
    <s v="P003"/>
    <n v="16"/>
    <n v="16"/>
    <n v="189"/>
    <n v="189"/>
    <n v="63"/>
    <n v="63"/>
    <n v="3024"/>
    <n v="1008"/>
    <n v="2016"/>
    <s v="Neither"/>
    <s v="CT-3342"/>
    <s v="Creative &amp; Technology"/>
    <n v="11.394777319422785"/>
    <x v="4"/>
    <n v="2019"/>
    <n v="0"/>
  </r>
  <r>
    <d v="2019-04-11T16:00:58"/>
    <s v="19-1735"/>
    <s v="P003"/>
    <n v="17"/>
    <n v="17"/>
    <n v="189"/>
    <n v="189"/>
    <s v=""/>
    <n v="63"/>
    <n v="3213"/>
    <n v="1071"/>
    <n v="2142"/>
    <s v="Neither"/>
    <s v="FE-6818"/>
    <s v="Facilities &amp; Services"/>
    <n v="12.37474961859551"/>
    <x v="4"/>
    <n v="2019"/>
    <n v="0"/>
  </r>
  <r>
    <d v="2019-03-26T17:03:54"/>
    <s v="19-4590"/>
    <s v="P004"/>
    <n v="8"/>
    <n v="8"/>
    <n v="189"/>
    <n v="189"/>
    <n v="63"/>
    <n v="63"/>
    <n v="1512"/>
    <n v="504"/>
    <n v="1008"/>
    <s v="Neither"/>
    <s v="CP-2694"/>
    <s v="Corporate &amp; Professional"/>
    <n v="12.921682080641304"/>
    <x v="4"/>
    <n v="2019"/>
    <n v="0"/>
  </r>
  <r>
    <d v="2019-05-24T01:55:52"/>
    <s v="19-1536"/>
    <s v="P004"/>
    <n v="10"/>
    <n v="10"/>
    <n v="189"/>
    <n v="189"/>
    <s v=""/>
    <n v="63"/>
    <n v="1890"/>
    <n v="630"/>
    <n v="1260"/>
    <s v="Dissatisfied"/>
    <s v="CG-1983"/>
    <s v="Community &amp; Government"/>
    <n v="12.460490918487697"/>
    <x v="4"/>
    <n v="2019"/>
    <n v="0"/>
  </r>
  <r>
    <d v="2019-09-09T21:59:29"/>
    <s v="19-1368"/>
    <s v="P004"/>
    <n v="12"/>
    <n v="12"/>
    <s v=""/>
    <n v="189"/>
    <n v="63"/>
    <n v="63"/>
    <n v="2268"/>
    <n v="756"/>
    <n v="1512"/>
    <s v="Neither"/>
    <s v="CG-142"/>
    <s v="Community &amp; Government"/>
    <n v="14.412865837260112"/>
    <x v="4"/>
    <n v="2019"/>
    <n v="0"/>
  </r>
  <r>
    <d v="2019-06-08T08:13:56"/>
    <s v="19-4994"/>
    <s v="P004"/>
    <n v="15"/>
    <n v="15"/>
    <n v="189"/>
    <n v="189"/>
    <n v="63"/>
    <n v="63"/>
    <n v="2835"/>
    <n v="945"/>
    <n v="1890"/>
    <s v="Neither"/>
    <s v="SR-9639"/>
    <s v="Sports &amp; Recreation"/>
    <n v="12.487915239531313"/>
    <x v="4"/>
    <n v="2019"/>
    <n v="0"/>
  </r>
  <r>
    <d v="2019-12-22T04:05:42"/>
    <s v="19-1034"/>
    <s v="P004"/>
    <n v="15"/>
    <n v="15"/>
    <n v="189"/>
    <n v="189"/>
    <n v="63"/>
    <n v="63"/>
    <n v="2835"/>
    <n v="945"/>
    <n v="1890"/>
    <s v="Satisfied"/>
    <s v="EE-4580"/>
    <s v="Education"/>
    <n v="13.275355576494196"/>
    <x v="4"/>
    <n v="2019"/>
    <n v="0"/>
  </r>
  <r>
    <d v="2019-01-06T01:53:30"/>
    <s v="19-2634"/>
    <s v="P004"/>
    <n v="15"/>
    <n v="15"/>
    <n v="189"/>
    <n v="189"/>
    <n v="63"/>
    <n v="63"/>
    <n v="2835"/>
    <n v="945"/>
    <n v="1890"/>
    <s v="Neither"/>
    <s v="CP-295"/>
    <s v="Corporate &amp; Professional"/>
    <n v="12.844063202784817"/>
    <x v="4"/>
    <n v="2019"/>
    <n v="0"/>
  </r>
  <r>
    <d v="2019-09-13T22:19:14"/>
    <s v="19-2832"/>
    <s v="P004"/>
    <n v="17"/>
    <n v="17"/>
    <s v=""/>
    <n v="189"/>
    <n v="63"/>
    <n v="63"/>
    <n v="3213"/>
    <n v="1071"/>
    <n v="2142"/>
    <s v="Neither"/>
    <s v="EE-423"/>
    <s v="Education"/>
    <n v="12.503632939408062"/>
    <x v="4"/>
    <n v="2019"/>
    <n v="0"/>
  </r>
  <r>
    <d v="2019-12-06T00:00:00"/>
    <s v="19-2857"/>
    <s v="P004"/>
    <n v="19"/>
    <n v="19"/>
    <n v="189"/>
    <n v="189"/>
    <n v="63"/>
    <n v="63"/>
    <n v="3591"/>
    <n v="1197"/>
    <n v="2394"/>
    <s v="Dissatisfied"/>
    <s v="CT-3737"/>
    <s v="Creative &amp; Technology"/>
    <n v="8.0758315802191021"/>
    <x v="4"/>
    <n v="2019"/>
    <n v="0"/>
  </r>
  <r>
    <d v="2019-12-08T09:06:36"/>
    <s v="19-2028"/>
    <s v="P005"/>
    <n v="2"/>
    <n v="2"/>
    <s v=""/>
    <n v="76"/>
    <n v="19"/>
    <n v="19"/>
    <n v="152"/>
    <n v="38"/>
    <n v="114"/>
    <s v="Satisfied"/>
    <s v="SR-9632"/>
    <s v="Sports &amp; Recreation"/>
    <n v="11.006397834696006"/>
    <x v="4"/>
    <n v="2019"/>
    <n v="0"/>
  </r>
  <r>
    <d v="2019-11-27T00:00:00"/>
    <s v="19-2927"/>
    <s v="P005"/>
    <n v="4"/>
    <n v="4"/>
    <s v=""/>
    <n v="76"/>
    <n v="19"/>
    <n v="19"/>
    <n v="304"/>
    <n v="76"/>
    <n v="228"/>
    <s v="Neither"/>
    <s v="SR-9274"/>
    <s v="Sports &amp; Recreation"/>
    <n v="11.816651848338852"/>
    <x v="4"/>
    <n v="2019"/>
    <n v="0"/>
  </r>
  <r>
    <d v="2019-07-25T01:36:08"/>
    <s v="19-3629"/>
    <s v="P005"/>
    <n v="5"/>
    <n v="5"/>
    <n v="76"/>
    <n v="76"/>
    <n v="19"/>
    <n v="19"/>
    <n v="380"/>
    <n v="95"/>
    <n v="285"/>
    <s v="Neither"/>
    <s v="CT-3949"/>
    <s v="Creative &amp; Technology"/>
    <n v="9.8384363471888783"/>
    <x v="4"/>
    <n v="2019"/>
    <n v="0"/>
  </r>
  <r>
    <d v="2019-08-20T01:13:24"/>
    <s v="19-1728"/>
    <s v="P005"/>
    <n v="8"/>
    <n v="8"/>
    <n v="76"/>
    <n v="76"/>
    <n v="19"/>
    <n v="19"/>
    <n v="608"/>
    <n v="152"/>
    <n v="456"/>
    <s v="Neither"/>
    <s v="CT-3754"/>
    <s v="Creative &amp; Technology"/>
    <n v="8.2871811249429097"/>
    <x v="4"/>
    <n v="2019"/>
    <n v="0"/>
  </r>
  <r>
    <d v="2019-08-02T04:03:25"/>
    <s v="19-3049"/>
    <s v="P005"/>
    <n v="17"/>
    <n v="17"/>
    <s v=""/>
    <n v="76"/>
    <n v="19"/>
    <n v="19"/>
    <n v="1292"/>
    <n v="323"/>
    <n v="969"/>
    <s v="Satisfied"/>
    <s v="CT-3721"/>
    <s v="Creative &amp; Technology"/>
    <n v="11.03324198943719"/>
    <x v="4"/>
    <n v="2019"/>
    <n v="0"/>
  </r>
  <r>
    <d v="2019-01-06T08:44:01"/>
    <s v="19-1584"/>
    <s v="P005"/>
    <n v="17"/>
    <n v="17"/>
    <n v="76"/>
    <n v="76"/>
    <n v="19"/>
    <n v="19"/>
    <n v="1292"/>
    <n v="323"/>
    <n v="969"/>
    <s v="Dissatisfied"/>
    <s v="EE-4648"/>
    <s v="Education"/>
    <n v="11.99399163482429"/>
    <x v="4"/>
    <n v="2019"/>
    <n v="0"/>
  </r>
  <r>
    <d v="2019-09-20T00:48:50"/>
    <s v="19-2269"/>
    <s v="P005"/>
    <s v=""/>
    <n v="10.5"/>
    <n v="76"/>
    <n v="76"/>
    <n v="19"/>
    <n v="19"/>
    <n v="798"/>
    <n v="199.5"/>
    <n v="598.5"/>
    <s v="Satisfied"/>
    <s v="CT-3465"/>
    <s v="Creative &amp; Technology"/>
    <n v="12.990345718839325"/>
    <x v="4"/>
    <n v="2019"/>
    <n v="0"/>
  </r>
  <r>
    <d v="2019-01-21T08:28:33"/>
    <s v="19-3514"/>
    <s v="P006"/>
    <n v="2"/>
    <n v="2"/>
    <s v=""/>
    <n v="38"/>
    <n v="19"/>
    <n v="19"/>
    <n v="76"/>
    <n v="38"/>
    <n v="38"/>
    <s v="Dissatisfied"/>
    <s v="CT-3321"/>
    <s v="Creative &amp; Technology"/>
    <n v="15.234329552872023"/>
    <x v="4"/>
    <n v="2019"/>
    <n v="0"/>
  </r>
  <r>
    <d v="2019-09-07T15:48:18"/>
    <s v="19-3576"/>
    <s v="P006"/>
    <n v="3"/>
    <n v="3"/>
    <n v="38"/>
    <n v="38"/>
    <s v=""/>
    <n v="19"/>
    <n v="114"/>
    <n v="57"/>
    <n v="57"/>
    <s v="Satisfied"/>
    <s v="CG-1535"/>
    <s v="Community &amp; Government"/>
    <n v="9.879282537628514"/>
    <x v="4"/>
    <n v="2019"/>
    <n v="0"/>
  </r>
  <r>
    <d v="2019-02-24T17:38:18"/>
    <s v="19-3619"/>
    <s v="P006"/>
    <n v="4"/>
    <n v="4"/>
    <n v="38"/>
    <n v="38"/>
    <n v="19"/>
    <n v="19"/>
    <n v="152"/>
    <n v="76"/>
    <n v="76"/>
    <s v="Satisfied"/>
    <s v="SR-9872"/>
    <s v="Sports &amp; Recreation"/>
    <n v="12.200533931675887"/>
    <x v="4"/>
    <n v="2019"/>
    <n v="0"/>
  </r>
  <r>
    <d v="2019-08-10T07:50:16"/>
    <s v="19-3748"/>
    <s v="P006"/>
    <n v="4"/>
    <n v="4"/>
    <n v="38"/>
    <n v="38"/>
    <n v="19"/>
    <n v="19"/>
    <n v="152"/>
    <n v="76"/>
    <n v="76"/>
    <s v="Dissatisfied"/>
    <s v="HS-712"/>
    <s v="Healthcare &amp; Safety"/>
    <n v="10.428287009858728"/>
    <x v="4"/>
    <n v="2019"/>
    <n v="0"/>
  </r>
  <r>
    <d v="2019-12-22T15:58:48"/>
    <s v="19-3739"/>
    <s v="P006"/>
    <n v="6"/>
    <n v="6"/>
    <n v="38"/>
    <n v="38"/>
    <n v="19"/>
    <n v="19"/>
    <n v="228"/>
    <n v="114"/>
    <n v="114"/>
    <s v="Neither"/>
    <s v="FE-6752"/>
    <s v="Facilities &amp; Services"/>
    <n v="10.966283117837653"/>
    <x v="4"/>
    <n v="2019"/>
    <n v="0"/>
  </r>
  <r>
    <d v="2019-07-04T19:56:26"/>
    <s v="19-1904"/>
    <s v="P006"/>
    <n v="7"/>
    <n v="7"/>
    <n v="38"/>
    <n v="38"/>
    <n v="19"/>
    <n v="19"/>
    <n v="266"/>
    <n v="133"/>
    <n v="133"/>
    <s v="Dissatisfied"/>
    <s v="EE-4308"/>
    <s v="Education"/>
    <n v="10.518436853046438"/>
    <x v="4"/>
    <n v="2019"/>
    <n v="0"/>
  </r>
  <r>
    <d v="2019-01-25T00:26:14"/>
    <s v="19-4725"/>
    <s v="P006"/>
    <n v="9"/>
    <n v="9"/>
    <n v="38"/>
    <n v="38"/>
    <n v="19"/>
    <n v="19"/>
    <n v="342"/>
    <n v="171"/>
    <n v="171"/>
    <s v="Neither"/>
    <s v="CT-3955"/>
    <s v="Creative &amp; Technology"/>
    <n v="11.130819205617987"/>
    <x v="4"/>
    <n v="2019"/>
    <n v="0"/>
  </r>
  <r>
    <d v="2019-09-06T20:28:04"/>
    <s v="19-3835"/>
    <s v="P006"/>
    <n v="11"/>
    <n v="11"/>
    <n v="38"/>
    <n v="38"/>
    <n v="19"/>
    <n v="19"/>
    <n v="418"/>
    <n v="209"/>
    <n v="209"/>
    <s v="Neither"/>
    <s v="SR-9872"/>
    <s v="Sports &amp; Recreation"/>
    <n v="12.200533931675887"/>
    <x v="4"/>
    <n v="2019"/>
    <n v="0"/>
  </r>
  <r>
    <d v="2019-12-04T00:00:00"/>
    <s v="19-2157"/>
    <s v="P006"/>
    <n v="11"/>
    <n v="11"/>
    <s v=""/>
    <n v="38"/>
    <n v="19"/>
    <n v="19"/>
    <n v="418"/>
    <n v="209"/>
    <n v="209"/>
    <s v="Neither"/>
    <s v="FE-6818"/>
    <s v="Facilities &amp; Services"/>
    <n v="12.37474961859551"/>
    <x v="4"/>
    <n v="2019"/>
    <n v="0"/>
  </r>
  <r>
    <d v="2019-12-01T10:22:22"/>
    <s v="19-2953"/>
    <s v="P006"/>
    <n v="13"/>
    <n v="13"/>
    <n v="38"/>
    <n v="38"/>
    <s v=""/>
    <n v="19"/>
    <n v="494"/>
    <n v="247"/>
    <n v="247"/>
    <s v="Satisfied"/>
    <s v="CG-1835"/>
    <s v="Community &amp; Government"/>
    <n v="13.095446915421235"/>
    <x v="4"/>
    <n v="2019"/>
    <n v="0"/>
  </r>
  <r>
    <d v="2019-12-15T09:16:47"/>
    <s v="19-4348"/>
    <s v="P006"/>
    <n v="15"/>
    <n v="15"/>
    <n v="38"/>
    <n v="38"/>
    <n v="19"/>
    <n v="19"/>
    <n v="570"/>
    <n v="285"/>
    <n v="285"/>
    <s v="Neither"/>
    <s v="SR-9729"/>
    <s v="Sports &amp; Recreation"/>
    <n v="12.163730387337393"/>
    <x v="4"/>
    <n v="2019"/>
    <n v="0"/>
  </r>
  <r>
    <d v="2019-11-04T20:04:34"/>
    <s v="19-4514"/>
    <s v="P006"/>
    <n v="15"/>
    <n v="15"/>
    <n v="38"/>
    <n v="38"/>
    <n v="19"/>
    <n v="19"/>
    <n v="570"/>
    <n v="285"/>
    <n v="285"/>
    <s v="Neither"/>
    <s v="FE-6753"/>
    <s v="Facilities &amp; Services"/>
    <n v="11.644564584314265"/>
    <x v="4"/>
    <n v="2019"/>
    <n v="0"/>
  </r>
  <r>
    <d v="2019-07-01T04:36:41"/>
    <s v="19-4801"/>
    <s v="P006"/>
    <n v="18"/>
    <n v="18"/>
    <n v="38"/>
    <n v="38"/>
    <n v="19"/>
    <n v="19"/>
    <n v="684"/>
    <n v="342"/>
    <n v="342"/>
    <s v="Dissatisfied"/>
    <s v="SR-9497"/>
    <s v="Sports &amp; Recreation"/>
    <n v="14.697745043716761"/>
    <x v="4"/>
    <n v="2019"/>
    <n v="0"/>
  </r>
  <r>
    <d v="2019-10-11T07:11:24"/>
    <s v="19-3524"/>
    <s v="P006"/>
    <n v="20"/>
    <n v="20"/>
    <n v="38"/>
    <n v="38"/>
    <s v=""/>
    <n v="19"/>
    <n v="760"/>
    <n v="380"/>
    <n v="380"/>
    <s v="Neither"/>
    <s v="HS-712"/>
    <s v="Healthcare &amp; Safety"/>
    <n v="10.428287009858728"/>
    <x v="4"/>
    <n v="2019"/>
    <n v="0"/>
  </r>
  <r>
    <d v="2019-05-30T03:07:10"/>
    <s v="19-2683"/>
    <s v="P007"/>
    <n v="1"/>
    <n v="1"/>
    <n v="225"/>
    <n v="225"/>
    <n v="75"/>
    <n v="75"/>
    <n v="225"/>
    <n v="75"/>
    <n v="150"/>
    <s v="Neither"/>
    <s v="FE-6410"/>
    <s v="Facilities &amp; Services"/>
    <n v="13.717776078041958"/>
    <x v="4"/>
    <n v="2019"/>
    <n v="0"/>
  </r>
  <r>
    <d v="2019-11-20T13:49:25"/>
    <s v="19-4277"/>
    <s v="P007"/>
    <n v="4"/>
    <n v="4"/>
    <s v=""/>
    <n v="225"/>
    <n v="75"/>
    <n v="75"/>
    <n v="900"/>
    <n v="300"/>
    <n v="600"/>
    <s v="Satisfied"/>
    <s v="FE-6752"/>
    <s v="Facilities &amp; Services"/>
    <n v="10.966283117837653"/>
    <x v="4"/>
    <n v="2019"/>
    <n v="0"/>
  </r>
  <r>
    <d v="2019-11-28T00:00:00"/>
    <s v="19-2676"/>
    <s v="P007"/>
    <n v="11"/>
    <n v="11"/>
    <n v="225"/>
    <n v="225"/>
    <n v="75"/>
    <n v="75"/>
    <n v="2475"/>
    <n v="825"/>
    <n v="1650"/>
    <s v="Neither"/>
    <s v="SR-9315"/>
    <s v="Sports &amp; Recreation"/>
    <n v="12.682358648534777"/>
    <x v="4"/>
    <n v="2019"/>
    <n v="0"/>
  </r>
  <r>
    <d v="2019-06-07T00:42:14"/>
    <s v="19-3262"/>
    <s v="P007"/>
    <n v="12"/>
    <n v="12"/>
    <n v="225"/>
    <n v="225"/>
    <n v="75"/>
    <n v="75"/>
    <n v="2700"/>
    <n v="900"/>
    <n v="1800"/>
    <s v="Neither"/>
    <s v="CT-3606"/>
    <s v="Creative &amp; Technology"/>
    <n v="12.173451788225162"/>
    <x v="4"/>
    <n v="2019"/>
    <n v="0"/>
  </r>
  <r>
    <d v="2019-12-27T05:27:24"/>
    <s v="19-1143"/>
    <s v="P007"/>
    <n v="13"/>
    <n v="13"/>
    <s v=""/>
    <n v="225"/>
    <n v="75"/>
    <n v="75"/>
    <n v="2925"/>
    <n v="975"/>
    <n v="1950"/>
    <s v="Satisfied"/>
    <s v="CT-3960"/>
    <s v="Creative &amp; Technology"/>
    <n v="13.486912834801583"/>
    <x v="4"/>
    <n v="2019"/>
    <n v="0"/>
  </r>
  <r>
    <d v="2019-02-12T10:06:36"/>
    <s v="19-2829"/>
    <s v="P007"/>
    <n v="19"/>
    <n v="19"/>
    <n v="225"/>
    <n v="225"/>
    <n v="75"/>
    <n v="75"/>
    <n v="4275"/>
    <n v="1425"/>
    <n v="2850"/>
    <s v="Satisfied"/>
    <s v="CP-2488"/>
    <s v="Corporate &amp; Professional"/>
    <n v="14.538471643780088"/>
    <x v="4"/>
    <n v="2019"/>
    <n v="0"/>
  </r>
  <r>
    <d v="2019-04-17T13:29:16"/>
    <s v="19-1397"/>
    <s v="P007"/>
    <n v="20"/>
    <n v="20"/>
    <n v="225"/>
    <n v="225"/>
    <n v="75"/>
    <n v="75"/>
    <n v="4500"/>
    <n v="1500"/>
    <n v="3000"/>
    <s v="Neither"/>
    <s v="CT-3613"/>
    <s v="Creative &amp; Technology"/>
    <n v="14.064516999204997"/>
    <x v="4"/>
    <n v="2019"/>
    <n v="0"/>
  </r>
  <r>
    <d v="2019-11-30T00:00:00"/>
    <s v="19-2851"/>
    <s v="P008"/>
    <n v="2"/>
    <n v="2"/>
    <n v="225"/>
    <n v="225"/>
    <n v="75"/>
    <n v="75"/>
    <n v="450"/>
    <n v="150"/>
    <n v="300"/>
    <s v="Neither"/>
    <s v="CP-258"/>
    <s v="Corporate &amp; Professional"/>
    <n v="11.083482342133532"/>
    <x v="4"/>
    <n v="2019"/>
    <n v="0"/>
  </r>
  <r>
    <d v="2019-04-21T19:17:17"/>
    <s v="19-3463"/>
    <s v="P008"/>
    <n v="3"/>
    <n v="3"/>
    <n v="225"/>
    <n v="225"/>
    <n v="75"/>
    <n v="75"/>
    <n v="675"/>
    <n v="225"/>
    <n v="450"/>
    <s v="Neither"/>
    <s v="CP-258"/>
    <s v="Corporate &amp; Professional"/>
    <n v="11.083482342133532"/>
    <x v="4"/>
    <n v="2019"/>
    <n v="0"/>
  </r>
  <r>
    <d v="2019-08-20T18:49:35"/>
    <s v="19-2337"/>
    <s v="P008"/>
    <n v="10"/>
    <n v="10"/>
    <n v="225"/>
    <n v="225"/>
    <n v="75"/>
    <n v="75"/>
    <n v="2250"/>
    <n v="750"/>
    <n v="1500"/>
    <s v="Neither"/>
    <s v="CT-3169"/>
    <s v="Creative &amp; Technology"/>
    <n v="8.8514729234790472"/>
    <x v="4"/>
    <n v="2019"/>
    <n v="0"/>
  </r>
  <r>
    <d v="2019-10-05T17:41:31"/>
    <s v="19-2292"/>
    <s v="P009"/>
    <n v="3"/>
    <n v="3"/>
    <n v="255"/>
    <n v="255"/>
    <n v="85"/>
    <n v="85"/>
    <n v="765"/>
    <n v="255"/>
    <n v="510"/>
    <s v="Dissatisfied"/>
    <s v="CG-137"/>
    <s v="Community &amp; Government"/>
    <n v="12.796588406005421"/>
    <x v="4"/>
    <n v="2019"/>
    <n v="0"/>
  </r>
  <r>
    <d v="2019-05-02T20:40:47"/>
    <s v="19-4488"/>
    <s v="P009"/>
    <n v="5"/>
    <n v="5"/>
    <n v="255"/>
    <n v="255"/>
    <n v="85"/>
    <n v="85"/>
    <n v="1275"/>
    <n v="425"/>
    <n v="850"/>
    <s v="Dissatisfied"/>
    <s v="HS-7136"/>
    <s v="Healthcare &amp; Safety"/>
    <n v="13.2671922973198"/>
    <x v="4"/>
    <n v="2019"/>
    <n v="0"/>
  </r>
  <r>
    <d v="2019-11-28T17:53:54"/>
    <s v="19-3065"/>
    <s v="P009"/>
    <n v="7"/>
    <n v="7"/>
    <n v="255"/>
    <n v="255"/>
    <n v="85"/>
    <n v="85"/>
    <n v="1785"/>
    <n v="595"/>
    <n v="1190"/>
    <s v="Satisfied"/>
    <s v="HS-7652"/>
    <s v="Healthcare &amp; Safety"/>
    <n v="14.377134310720955"/>
    <x v="4"/>
    <n v="2019"/>
    <n v="0"/>
  </r>
  <r>
    <d v="2019-02-13T10:22:36"/>
    <s v="19-1885"/>
    <s v="P009"/>
    <n v="16"/>
    <n v="16"/>
    <n v="255"/>
    <n v="255"/>
    <n v="85"/>
    <n v="85"/>
    <n v="4080"/>
    <n v="1360"/>
    <n v="2720"/>
    <s v="Dissatisfied"/>
    <s v="SR-9315"/>
    <s v="Sports &amp; Recreation"/>
    <n v="12.682358648534777"/>
    <x v="4"/>
    <n v="2019"/>
    <n v="0"/>
  </r>
  <r>
    <d v="2019-11-09T22:25:04"/>
    <s v="19-3477"/>
    <s v="P009"/>
    <n v="16"/>
    <n v="16"/>
    <n v="255"/>
    <n v="255"/>
    <n v="85"/>
    <n v="85"/>
    <n v="4080"/>
    <n v="1360"/>
    <n v="2720"/>
    <s v="Satisfied"/>
    <s v="CT-3229"/>
    <s v="Creative &amp; Technology"/>
    <n v="15.770846827234339"/>
    <x v="4"/>
    <n v="2019"/>
    <n v="0"/>
  </r>
  <r>
    <d v="2019-02-19T23:59:54"/>
    <s v="19-1886"/>
    <s v="P009"/>
    <n v="18"/>
    <n v="18"/>
    <n v="255"/>
    <n v="255"/>
    <s v=""/>
    <n v="85"/>
    <n v="4590"/>
    <n v="1530"/>
    <n v="3060"/>
    <s v="Neither"/>
    <s v="EE-4774"/>
    <s v="Education"/>
    <n v="15.12637675023732"/>
    <x v="4"/>
    <n v="2019"/>
    <n v="0"/>
  </r>
  <r>
    <d v="2019-01-20T02:21:54"/>
    <s v="19-2129"/>
    <s v="P009"/>
    <s v=""/>
    <n v="14.5"/>
    <n v="255"/>
    <n v="255"/>
    <s v=""/>
    <n v="85"/>
    <n v="3697.5"/>
    <n v="1232.5"/>
    <n v="2465"/>
    <s v="Neither"/>
    <s v="CP-2846"/>
    <s v="Corporate &amp; Professional"/>
    <n v="16.254955391951082"/>
    <x v="4"/>
    <n v="2019"/>
    <n v="0"/>
  </r>
  <r>
    <d v="2019-10-31T17:03:58"/>
    <s v="19-2451"/>
    <s v="P010"/>
    <n v="2"/>
    <n v="2"/>
    <n v="144"/>
    <n v="144"/>
    <n v="36"/>
    <n v="36"/>
    <n v="288"/>
    <n v="72"/>
    <n v="216"/>
    <s v="Neither"/>
    <s v="FE-6981"/>
    <s v="Facilities &amp; Services"/>
    <n v="10.517826055804084"/>
    <x v="4"/>
    <n v="2019"/>
    <n v="0"/>
  </r>
  <r>
    <d v="2019-09-15T15:46:27"/>
    <s v="19-4145"/>
    <s v="P010"/>
    <n v="2"/>
    <n v="2"/>
    <s v=""/>
    <n v="144"/>
    <n v="36"/>
    <n v="36"/>
    <n v="288"/>
    <n v="72"/>
    <n v="216"/>
    <s v="Neither"/>
    <s v="CT-3697"/>
    <s v="Creative &amp; Technology"/>
    <n v="11.943192562152261"/>
    <x v="4"/>
    <n v="2019"/>
    <n v="0"/>
  </r>
  <r>
    <d v="2019-07-27T18:02:13"/>
    <s v="19-4239"/>
    <s v="P010"/>
    <n v="5"/>
    <n v="5"/>
    <s v=""/>
    <n v="144"/>
    <n v="36"/>
    <n v="36"/>
    <n v="720"/>
    <n v="180"/>
    <n v="540"/>
    <s v="Neither"/>
    <s v="CP-261"/>
    <s v="Corporate &amp; Professional"/>
    <n v="12.545140403858928"/>
    <x v="4"/>
    <n v="2019"/>
    <n v="0"/>
  </r>
  <r>
    <d v="2019-03-30T20:45:45"/>
    <s v="19-1194"/>
    <s v="P010"/>
    <n v="9"/>
    <n v="9"/>
    <n v="144"/>
    <n v="144"/>
    <n v="36"/>
    <n v="36"/>
    <n v="1296"/>
    <n v="324"/>
    <n v="972"/>
    <s v="Neither"/>
    <s v="FE-6410"/>
    <s v="Facilities &amp; Services"/>
    <n v="13.717776078041958"/>
    <x v="4"/>
    <n v="2019"/>
    <n v="0"/>
  </r>
  <r>
    <d v="2019-10-08T23:57:04"/>
    <s v="19-4659"/>
    <s v="P010"/>
    <n v="14"/>
    <n v="14"/>
    <s v=""/>
    <n v="144"/>
    <n v="36"/>
    <n v="36"/>
    <n v="2016"/>
    <n v="504"/>
    <n v="1512"/>
    <s v="Satisfied"/>
    <s v="CG-1565"/>
    <s v="Community &amp; Government"/>
    <n v="13.57003172959007"/>
    <x v="4"/>
    <n v="2019"/>
    <n v="0"/>
  </r>
  <r>
    <d v="2019-06-02T20:37:47"/>
    <s v="19-4650"/>
    <s v="P010"/>
    <n v="14"/>
    <n v="14"/>
    <n v="144"/>
    <n v="144"/>
    <n v="36"/>
    <n v="36"/>
    <n v="2016"/>
    <n v="504"/>
    <n v="1512"/>
    <s v="Satisfied"/>
    <s v="CP-295"/>
    <s v="Corporate &amp; Professional"/>
    <n v="12.844063202784817"/>
    <x v="4"/>
    <n v="2019"/>
    <n v="0"/>
  </r>
  <r>
    <d v="2019-10-18T21:13:44"/>
    <s v="19-3614"/>
    <s v="P010"/>
    <n v="15"/>
    <n v="15"/>
    <n v="144"/>
    <n v="144"/>
    <n v="36"/>
    <n v="36"/>
    <n v="2160"/>
    <n v="540"/>
    <n v="1620"/>
    <s v="Neither"/>
    <s v="CG-1580"/>
    <s v="Community &amp; Government"/>
    <n v="8.8169309002713945"/>
    <x v="4"/>
    <n v="2019"/>
    <n v="0"/>
  </r>
  <r>
    <d v="2019-12-01T16:55:31"/>
    <s v="19-4625"/>
    <s v="P010"/>
    <n v="16"/>
    <n v="16"/>
    <n v="144"/>
    <n v="144"/>
    <n v="36"/>
    <n v="36"/>
    <n v="2304"/>
    <n v="576"/>
    <n v="1728"/>
    <s v="Satisfied"/>
    <s v="CG-1543"/>
    <s v="Community &amp; Government"/>
    <n v="10.968401424454578"/>
    <x v="4"/>
    <n v="2019"/>
    <n v="0"/>
  </r>
  <r>
    <d v="2019-08-04T00:31:15"/>
    <s v="19-4968"/>
    <s v="P010"/>
    <s v=""/>
    <n v="9"/>
    <s v=""/>
    <n v="144"/>
    <n v="36"/>
    <n v="36"/>
    <n v="1296"/>
    <n v="324"/>
    <n v="972"/>
    <s v="Dissatisfied"/>
    <s v="EE-4649"/>
    <s v="Education"/>
    <n v="13.392447352247808"/>
    <x v="4"/>
    <n v="2019"/>
    <n v="0"/>
  </r>
  <r>
    <d v="2019-01-25T03:40:58"/>
    <s v="19-2924"/>
    <s v="P010"/>
    <s v=""/>
    <n v="9"/>
    <n v="144"/>
    <n v="144"/>
    <n v="36"/>
    <n v="36"/>
    <n v="1296"/>
    <n v="324"/>
    <n v="972"/>
    <s v="Neither"/>
    <s v="CT-3697"/>
    <s v="Creative &amp; Technology"/>
    <n v="11.943192562152261"/>
    <x v="4"/>
    <n v="2019"/>
    <n v="0"/>
  </r>
  <r>
    <d v="2019-02-10T06:56:51"/>
    <s v="19-2238"/>
    <s v="P011"/>
    <n v="11"/>
    <n v="11"/>
    <n v="264"/>
    <n v="264"/>
    <n v="88"/>
    <n v="88"/>
    <n v="2904"/>
    <n v="968"/>
    <n v="1936"/>
    <s v="Neither"/>
    <s v="EE-4580"/>
    <s v="Education"/>
    <n v="13.275355576494196"/>
    <x v="4"/>
    <n v="2019"/>
    <n v="0"/>
  </r>
  <r>
    <d v="2019-12-24T00:00:00"/>
    <s v="19-1391"/>
    <s v="P011"/>
    <n v="16"/>
    <n v="16"/>
    <n v="264"/>
    <n v="264"/>
    <s v=""/>
    <n v="88"/>
    <n v="4224"/>
    <n v="1408"/>
    <n v="2816"/>
    <s v="Neither"/>
    <s v="FE-6669"/>
    <s v="Facilities &amp; Services"/>
    <n v="12.661538237835474"/>
    <x v="4"/>
    <n v="2019"/>
    <n v="0"/>
  </r>
  <r>
    <d v="2019-09-26T16:32:29"/>
    <s v="19-1646"/>
    <s v="P012"/>
    <n v="3"/>
    <n v="3"/>
    <n v="30"/>
    <n v="30"/>
    <s v=""/>
    <n v="15"/>
    <n v="90"/>
    <n v="45"/>
    <n v="45"/>
    <s v="Neither"/>
    <s v="SR-9797"/>
    <s v="Sports &amp; Recreation"/>
    <n v="11.406233913305266"/>
    <x v="4"/>
    <n v="2019"/>
    <n v="0"/>
  </r>
  <r>
    <d v="2019-03-01T07:07:54"/>
    <s v="19-4672"/>
    <s v="P012"/>
    <n v="6"/>
    <n v="6"/>
    <n v="30"/>
    <n v="30"/>
    <n v="15"/>
    <n v="15"/>
    <n v="180"/>
    <n v="90"/>
    <n v="90"/>
    <s v="Neither"/>
    <s v="EE-4752"/>
    <s v="Education"/>
    <n v="13.332534707865639"/>
    <x v="4"/>
    <n v="2019"/>
    <n v="0"/>
  </r>
  <r>
    <d v="2019-12-24T19:58:39"/>
    <s v="19-4624"/>
    <s v="P012"/>
    <n v="6"/>
    <n v="6"/>
    <n v="30"/>
    <n v="30"/>
    <n v="15"/>
    <n v="15"/>
    <n v="180"/>
    <n v="90"/>
    <n v="90"/>
    <s v="Neither"/>
    <s v="CG-1367"/>
    <s v="Community &amp; Government"/>
    <n v="15.60430546146185"/>
    <x v="4"/>
    <n v="2019"/>
    <n v="0"/>
  </r>
  <r>
    <d v="2019-09-04T00:07:35"/>
    <s v="19-2872"/>
    <s v="P012"/>
    <n v="13"/>
    <n v="13"/>
    <n v="30"/>
    <n v="30"/>
    <n v="15"/>
    <n v="15"/>
    <n v="390"/>
    <n v="195"/>
    <n v="195"/>
    <s v="Neither"/>
    <s v="CG-1672"/>
    <s v="Community &amp; Government"/>
    <n v="11.655355879643379"/>
    <x v="4"/>
    <n v="2019"/>
    <n v="0"/>
  </r>
  <r>
    <d v="2019-07-06T04:06:52"/>
    <s v="19-4341"/>
    <s v="P012"/>
    <n v="14"/>
    <n v="14"/>
    <n v="30"/>
    <n v="30"/>
    <s v=""/>
    <n v="15"/>
    <n v="420"/>
    <n v="210"/>
    <n v="210"/>
    <s v="Satisfied"/>
    <s v="CT-3105"/>
    <s v="Creative &amp; Technology"/>
    <n v="13.827196127590291"/>
    <x v="4"/>
    <n v="2019"/>
    <n v="0"/>
  </r>
  <r>
    <d v="2019-04-28T06:16:48"/>
    <s v="19-4270"/>
    <s v="P012"/>
    <n v="17"/>
    <n v="17"/>
    <n v="30"/>
    <n v="30"/>
    <n v="15"/>
    <n v="15"/>
    <n v="510"/>
    <n v="255"/>
    <n v="255"/>
    <s v="Satisfied"/>
    <s v="CG-1839"/>
    <s v="Community &amp; Government"/>
    <n v="14.157909724393564"/>
    <x v="4"/>
    <n v="2019"/>
    <n v="0"/>
  </r>
  <r>
    <d v="2019-08-25T14:22:08"/>
    <s v="19-4805"/>
    <s v="P012"/>
    <n v="20"/>
    <n v="20"/>
    <n v="30"/>
    <n v="30"/>
    <s v=""/>
    <n v="15"/>
    <n v="600"/>
    <n v="300"/>
    <n v="300"/>
    <s v="Neither"/>
    <s v="SR-9729"/>
    <s v="Sports &amp; Recreation"/>
    <n v="12.163730387337393"/>
    <x v="4"/>
    <n v="2019"/>
    <n v="0"/>
  </r>
  <r>
    <d v="2019-08-03T20:31:46"/>
    <s v="19-4609"/>
    <s v="P013"/>
    <n v="2"/>
    <n v="2"/>
    <n v="58"/>
    <n v="58"/>
    <n v="29"/>
    <n v="29"/>
    <n v="116"/>
    <n v="58"/>
    <n v="58"/>
    <s v="Neither"/>
    <s v="HS-7440"/>
    <s v="Healthcare &amp; Safety"/>
    <n v="13.407340878370247"/>
    <x v="4"/>
    <n v="2019"/>
    <n v="0"/>
  </r>
  <r>
    <d v="2019-11-20T08:54:34"/>
    <s v="19-2442"/>
    <s v="P013"/>
    <n v="7"/>
    <n v="7"/>
    <n v="58"/>
    <n v="58"/>
    <s v=""/>
    <n v="29"/>
    <n v="406"/>
    <n v="203"/>
    <n v="203"/>
    <s v="Neither"/>
    <s v="FE-6892"/>
    <s v="Facilities &amp; Services"/>
    <n v="14.817898176328208"/>
    <x v="4"/>
    <n v="2019"/>
    <n v="0"/>
  </r>
  <r>
    <d v="2019-11-29T19:38:50"/>
    <s v="19-1976"/>
    <s v="P013"/>
    <n v="12"/>
    <n v="12"/>
    <n v="58"/>
    <n v="58"/>
    <n v="29"/>
    <n v="29"/>
    <n v="696"/>
    <n v="348"/>
    <n v="348"/>
    <s v="Satisfied"/>
    <s v="FE-685"/>
    <s v="Facilities &amp; Services"/>
    <n v="10.956589836772277"/>
    <x v="4"/>
    <n v="2019"/>
    <n v="0"/>
  </r>
  <r>
    <d v="2019-03-12T13:49:47"/>
    <s v="19-1024"/>
    <s v="P014"/>
    <n v="2"/>
    <n v="2"/>
    <n v="166"/>
    <n v="166"/>
    <n v="83"/>
    <n v="83"/>
    <n v="332"/>
    <n v="166"/>
    <n v="166"/>
    <s v="Dissatisfied"/>
    <s v="SR-9468"/>
    <s v="Sports &amp; Recreation"/>
    <n v="10.01033276255276"/>
    <x v="4"/>
    <n v="2019"/>
    <n v="0"/>
  </r>
  <r>
    <d v="2019-08-24T20:35:38"/>
    <s v="19-1744"/>
    <s v="P014"/>
    <n v="3"/>
    <n v="3"/>
    <s v=""/>
    <n v="166"/>
    <n v="83"/>
    <n v="83"/>
    <n v="498"/>
    <n v="249"/>
    <n v="249"/>
    <s v="Satisfied"/>
    <s v="SR-9223"/>
    <s v="Sports &amp; Recreation"/>
    <n v="9.458617986208397"/>
    <x v="4"/>
    <n v="2019"/>
    <n v="0"/>
  </r>
  <r>
    <d v="2019-10-04T03:17:52"/>
    <s v="19-4198"/>
    <s v="P014"/>
    <n v="5"/>
    <n v="5"/>
    <n v="166"/>
    <n v="166"/>
    <n v="83"/>
    <n v="83"/>
    <n v="830"/>
    <n v="415"/>
    <n v="415"/>
    <s v="Neither"/>
    <s v="CG-1339"/>
    <s v="Community &amp; Government"/>
    <n v="15.239568994601312"/>
    <x v="4"/>
    <n v="2019"/>
    <n v="0"/>
  </r>
  <r>
    <d v="2019-09-23T12:59:27"/>
    <s v="19-4454"/>
    <s v="P014"/>
    <n v="7"/>
    <n v="7"/>
    <n v="166"/>
    <n v="166"/>
    <n v="83"/>
    <n v="83"/>
    <n v="1162"/>
    <n v="581"/>
    <n v="581"/>
    <s v="Neither"/>
    <s v="HS-7827"/>
    <s v="Healthcare &amp; Safety"/>
    <n v="9.3014286057233697"/>
    <x v="4"/>
    <n v="2019"/>
    <n v="0"/>
  </r>
  <r>
    <d v="2019-10-30T04:32:51"/>
    <s v="19-1405"/>
    <s v="P014"/>
    <n v="7"/>
    <n v="7"/>
    <n v="166"/>
    <n v="166"/>
    <n v="83"/>
    <n v="83"/>
    <n v="1162"/>
    <n v="581"/>
    <n v="581"/>
    <s v="Neither"/>
    <s v="SR-9981"/>
    <s v="Sports &amp; Recreation"/>
    <n v="10.037135914792184"/>
    <x v="4"/>
    <n v="2019"/>
    <n v="0"/>
  </r>
  <r>
    <d v="2019-10-30T04:41:20"/>
    <s v="19-1800"/>
    <s v="P014"/>
    <n v="12"/>
    <n v="12"/>
    <s v=""/>
    <n v="166"/>
    <n v="83"/>
    <n v="83"/>
    <n v="1992"/>
    <n v="996"/>
    <n v="996"/>
    <s v="Dissatisfied"/>
    <s v="EE-4409"/>
    <s v="Education"/>
    <n v="10.818241047231139"/>
    <x v="4"/>
    <n v="2019"/>
    <n v="0"/>
  </r>
  <r>
    <d v="2019-12-17T00:00:00"/>
    <s v="19-4099"/>
    <s v="P014"/>
    <n v="13"/>
    <n v="13"/>
    <n v="166"/>
    <n v="166"/>
    <s v=""/>
    <n v="83"/>
    <n v="2158"/>
    <n v="1079"/>
    <n v="1079"/>
    <s v="Neither"/>
    <s v="SR-9880"/>
    <s v="Sports &amp; Recreation"/>
    <n v="9.7467096260695598"/>
    <x v="4"/>
    <n v="2019"/>
    <n v="0"/>
  </r>
  <r>
    <d v="2019-03-11T04:55:18"/>
    <s v="19-3835"/>
    <s v="P014"/>
    <n v="15"/>
    <n v="15"/>
    <n v="166"/>
    <n v="166"/>
    <n v="83"/>
    <n v="83"/>
    <n v="2490"/>
    <n v="1245"/>
    <n v="1245"/>
    <s v="Neither"/>
    <s v="CG-1804"/>
    <s v="Community &amp; Government"/>
    <n v="12.045339240427111"/>
    <x v="4"/>
    <n v="2019"/>
    <n v="0"/>
  </r>
  <r>
    <d v="2019-04-18T10:49:39"/>
    <s v="19-2493"/>
    <s v="P014"/>
    <n v="19"/>
    <n v="19"/>
    <n v="166"/>
    <n v="166"/>
    <n v="83"/>
    <n v="83"/>
    <n v="3154"/>
    <n v="1577"/>
    <n v="1577"/>
    <s v="Dissatisfied"/>
    <s v="FE-6981"/>
    <s v="Facilities &amp; Services"/>
    <n v="10.517826055804084"/>
    <x v="4"/>
    <n v="2019"/>
    <n v="0"/>
  </r>
  <r>
    <d v="2019-05-27T10:33:16"/>
    <s v="19-2210"/>
    <s v="P015"/>
    <n v="9"/>
    <n v="9"/>
    <s v=""/>
    <n v="176"/>
    <n v="88"/>
    <n v="88"/>
    <n v="1584"/>
    <n v="792"/>
    <n v="792"/>
    <s v="Neither"/>
    <s v="HS-7607"/>
    <s v="Healthcare &amp; Safety"/>
    <n v="11.563724686003232"/>
    <x v="4"/>
    <n v="2019"/>
    <n v="0"/>
  </r>
  <r>
    <d v="2019-12-21T02:55:07"/>
    <s v="19-2041"/>
    <s v="P015"/>
    <n v="12"/>
    <n v="12"/>
    <s v=""/>
    <n v="176"/>
    <n v="88"/>
    <n v="88"/>
    <n v="2112"/>
    <n v="1056"/>
    <n v="1056"/>
    <s v="Neither"/>
    <s v="CT-3955"/>
    <s v="Creative &amp; Technology"/>
    <n v="11.130819205617987"/>
    <x v="4"/>
    <n v="2019"/>
    <n v="0"/>
  </r>
  <r>
    <d v="2019-12-29T12:59:06"/>
    <s v="19-3890"/>
    <s v="P015"/>
    <n v="12"/>
    <n v="12"/>
    <n v="176"/>
    <n v="176"/>
    <n v="88"/>
    <n v="88"/>
    <n v="2112"/>
    <n v="1056"/>
    <n v="1056"/>
    <s v="Neither"/>
    <s v="CG-1535"/>
    <s v="Community &amp; Government"/>
    <n v="9.879282537628514"/>
    <x v="4"/>
    <n v="2019"/>
    <n v="0"/>
  </r>
  <r>
    <d v="2019-09-04T16:58:28"/>
    <s v="19-2444"/>
    <s v="P015"/>
    <n v="20"/>
    <n v="20"/>
    <n v="176"/>
    <n v="176"/>
    <n v="88"/>
    <n v="88"/>
    <n v="3520"/>
    <n v="1760"/>
    <n v="1760"/>
    <s v="Dissatisfied"/>
    <s v="FE-652"/>
    <s v="Facilities &amp; Services"/>
    <n v="14.376986923104601"/>
    <x v="4"/>
    <n v="2019"/>
    <n v="0"/>
  </r>
  <r>
    <d v="2019-07-01T22:34:24"/>
    <s v="19-2485"/>
    <s v="P015"/>
    <s v=""/>
    <n v="12.5"/>
    <n v="176"/>
    <n v="176"/>
    <s v=""/>
    <n v="88"/>
    <n v="2200"/>
    <n v="1100"/>
    <n v="1100"/>
    <s v="Neither"/>
    <s v="SR-9223"/>
    <s v="Sports &amp; Recreation"/>
    <n v="9.458617986208397"/>
    <x v="4"/>
    <n v="2019"/>
    <n v="0"/>
  </r>
  <r>
    <d v="2019-07-14T18:53:17"/>
    <s v="19-3326"/>
    <s v="P016"/>
    <n v="1"/>
    <n v="1"/>
    <n v="110"/>
    <n v="110"/>
    <s v=""/>
    <n v="55"/>
    <n v="110"/>
    <n v="55"/>
    <n v="55"/>
    <s v="Neither"/>
    <s v="HS-7993"/>
    <s v="Healthcare &amp; Safety"/>
    <n v="13.106678263594747"/>
    <x v="4"/>
    <n v="2019"/>
    <n v="0"/>
  </r>
  <r>
    <d v="2019-03-13T00:34:41"/>
    <s v="19-4223"/>
    <s v="P016"/>
    <n v="9"/>
    <n v="9"/>
    <n v="110"/>
    <n v="110"/>
    <n v="55"/>
    <n v="55"/>
    <n v="990"/>
    <n v="495"/>
    <n v="495"/>
    <s v="Dissatisfied"/>
    <s v="HS-7865"/>
    <s v="Healthcare &amp; Safety"/>
    <n v="11.727497850343074"/>
    <x v="4"/>
    <n v="2019"/>
    <n v="0"/>
  </r>
  <r>
    <d v="2019-03-05T09:59:30"/>
    <s v="19-4722"/>
    <s v="P016"/>
    <n v="10"/>
    <n v="10"/>
    <n v="110"/>
    <n v="110"/>
    <n v="55"/>
    <n v="55"/>
    <n v="1100"/>
    <n v="550"/>
    <n v="550"/>
    <s v="Satisfied"/>
    <s v="SR-9400"/>
    <s v="Sports &amp; Recreation"/>
    <n v="12.342715162719054"/>
    <x v="4"/>
    <n v="2019"/>
    <n v="0"/>
  </r>
  <r>
    <d v="2019-07-29T00:11:12"/>
    <s v="19-4813"/>
    <s v="P016"/>
    <n v="10"/>
    <n v="10"/>
    <n v="110"/>
    <n v="110"/>
    <n v="55"/>
    <n v="55"/>
    <n v="1100"/>
    <n v="550"/>
    <n v="550"/>
    <s v="Dissatisfied"/>
    <s v="FE-6752"/>
    <s v="Facilities &amp; Services"/>
    <n v="10.966283117837653"/>
    <x v="4"/>
    <n v="2019"/>
    <n v="0"/>
  </r>
  <r>
    <d v="2019-03-11T19:25:55"/>
    <s v="19-1581"/>
    <s v="P016"/>
    <n v="11"/>
    <n v="11"/>
    <s v=""/>
    <n v="110"/>
    <s v=""/>
    <n v="55"/>
    <n v="1210"/>
    <n v="605"/>
    <n v="605"/>
    <s v="Satisfied"/>
    <s v="HS-7136"/>
    <s v="Healthcare &amp; Safety"/>
    <n v="13.2671922973198"/>
    <x v="4"/>
    <n v="2019"/>
    <n v="0"/>
  </r>
  <r>
    <d v="2019-05-21T19:12:25"/>
    <s v="19-1466"/>
    <s v="P016"/>
    <n v="13"/>
    <n v="13"/>
    <s v=""/>
    <n v="110"/>
    <s v=""/>
    <n v="55"/>
    <n v="1430"/>
    <n v="715"/>
    <n v="715"/>
    <s v="Dissatisfied"/>
    <s v="CT-3955"/>
    <s v="Creative &amp; Technology"/>
    <n v="11.130819205617987"/>
    <x v="4"/>
    <n v="2019"/>
    <n v="0"/>
  </r>
  <r>
    <d v="2019-05-29T16:03:09"/>
    <s v="19-3580"/>
    <s v="P016"/>
    <n v="14"/>
    <n v="14"/>
    <n v="110"/>
    <n v="110"/>
    <n v="55"/>
    <n v="55"/>
    <n v="1540"/>
    <n v="770"/>
    <n v="770"/>
    <s v="Neither"/>
    <s v="CT-3518"/>
    <s v="Creative &amp; Technology"/>
    <n v="11.939773463335372"/>
    <x v="4"/>
    <n v="2019"/>
    <n v="0"/>
  </r>
  <r>
    <d v="2019-01-17T07:00:57"/>
    <s v="19-4796"/>
    <s v="P016"/>
    <n v="16"/>
    <n v="16"/>
    <n v="110"/>
    <n v="110"/>
    <n v="55"/>
    <n v="55"/>
    <n v="1760"/>
    <n v="880"/>
    <n v="880"/>
    <s v="Neither"/>
    <s v="CG-168"/>
    <s v="Community &amp; Government"/>
    <n v="13.890275354050972"/>
    <x v="4"/>
    <n v="2019"/>
    <n v="0"/>
  </r>
  <r>
    <d v="2019-04-13T02:01:13"/>
    <s v="19-1364"/>
    <s v="P016"/>
    <n v="17"/>
    <n v="17"/>
    <n v="110"/>
    <n v="110"/>
    <s v=""/>
    <n v="55"/>
    <n v="1870"/>
    <n v="935"/>
    <n v="935"/>
    <s v="Neither"/>
    <s v="FE-6639"/>
    <s v="Facilities &amp; Services"/>
    <n v="12.177709716438097"/>
    <x v="4"/>
    <n v="2019"/>
    <n v="0"/>
  </r>
  <r>
    <d v="2019-10-31T06:03:17"/>
    <s v="19-3177"/>
    <s v="P016"/>
    <n v="18"/>
    <n v="18"/>
    <n v="110"/>
    <n v="110"/>
    <n v="55"/>
    <n v="55"/>
    <n v="1980"/>
    <n v="990"/>
    <n v="990"/>
    <s v="Neither"/>
    <s v="CG-1316"/>
    <s v="Community &amp; Government"/>
    <n v="15.458859683514467"/>
    <x v="4"/>
    <n v="2019"/>
    <n v="0"/>
  </r>
  <r>
    <d v="2019-05-05T00:02:39"/>
    <s v="19-4147"/>
    <s v="P016"/>
    <s v=""/>
    <n v="11.5"/>
    <n v="110"/>
    <n v="110"/>
    <n v="55"/>
    <n v="55"/>
    <n v="1265"/>
    <n v="632.5"/>
    <n v="632.5"/>
    <s v="Dissatisfied"/>
    <s v="EE-40"/>
    <s v="Education"/>
    <n v="12.396052160428608"/>
    <x v="4"/>
    <n v="2019"/>
    <n v="0"/>
  </r>
  <r>
    <d v="2019-03-01T13:59:16"/>
    <s v="19-2562"/>
    <s v="P017"/>
    <n v="1"/>
    <n v="1"/>
    <n v="120"/>
    <n v="120"/>
    <s v=""/>
    <n v="30"/>
    <n v="120"/>
    <n v="30"/>
    <n v="90"/>
    <s v="Dissatisfied"/>
    <s v="CT-3648"/>
    <s v="Creative &amp; Technology"/>
    <n v="10.764293826791503"/>
    <x v="4"/>
    <n v="2019"/>
    <n v="0"/>
  </r>
  <r>
    <d v="2019-08-23T03:26:00"/>
    <s v="19-3621"/>
    <s v="P017"/>
    <n v="7"/>
    <n v="7"/>
    <s v=""/>
    <n v="120"/>
    <n v="30"/>
    <n v="30"/>
    <n v="840"/>
    <n v="210"/>
    <n v="630"/>
    <s v="Neither"/>
    <s v="CT-3464"/>
    <s v="Creative &amp; Technology"/>
    <n v="12.207242573430314"/>
    <x v="4"/>
    <n v="2019"/>
    <n v="0"/>
  </r>
  <r>
    <d v="2019-09-29T08:23:09"/>
    <s v="19-3097"/>
    <s v="P017"/>
    <n v="11"/>
    <n v="11"/>
    <n v="120"/>
    <n v="120"/>
    <n v="30"/>
    <n v="30"/>
    <n v="1320"/>
    <n v="330"/>
    <n v="990"/>
    <s v="Neither"/>
    <s v="EE-46"/>
    <s v="Education"/>
    <n v="9.8238489437106278"/>
    <x v="4"/>
    <n v="2019"/>
    <n v="0"/>
  </r>
  <r>
    <d v="2019-01-22T01:20:13"/>
    <s v="19-4487"/>
    <s v="P017"/>
    <n v="15"/>
    <n v="15"/>
    <n v="120"/>
    <n v="120"/>
    <n v="30"/>
    <n v="30"/>
    <n v="1800"/>
    <n v="450"/>
    <n v="1350"/>
    <s v="Satisfied"/>
    <s v="CT-3920"/>
    <s v="Creative &amp; Technology"/>
    <n v="14.66147716237918"/>
    <x v="4"/>
    <n v="2019"/>
    <n v="0"/>
  </r>
  <r>
    <d v="2019-05-15T18:33:55"/>
    <s v="19-2955"/>
    <s v="P017"/>
    <n v="19"/>
    <n v="19"/>
    <n v="120"/>
    <n v="120"/>
    <n v="30"/>
    <n v="30"/>
    <n v="2280"/>
    <n v="570"/>
    <n v="1710"/>
    <s v="Neither"/>
    <s v="SR-9223"/>
    <s v="Sports &amp; Recreation"/>
    <n v="9.458617986208397"/>
    <x v="4"/>
    <n v="2019"/>
    <n v="0"/>
  </r>
  <r>
    <d v="2019-05-10T19:35:13"/>
    <s v="19-3720"/>
    <s v="P017"/>
    <n v="20"/>
    <n v="20"/>
    <n v="120"/>
    <n v="120"/>
    <n v="30"/>
    <n v="30"/>
    <n v="2400"/>
    <n v="600"/>
    <n v="1800"/>
    <s v="Satisfied"/>
    <s v="HS-7790"/>
    <s v="Healthcare &amp; Safety"/>
    <n v="12.169266722245851"/>
    <x v="4"/>
    <n v="2019"/>
    <n v="0"/>
  </r>
  <r>
    <d v="2019-06-22T14:06:19"/>
    <s v="19-3812"/>
    <s v="P018"/>
    <n v="5"/>
    <n v="5"/>
    <n v="108"/>
    <n v="108"/>
    <s v=""/>
    <n v="54"/>
    <n v="540"/>
    <n v="270"/>
    <n v="270"/>
    <s v="Neither"/>
    <s v="HS-7367"/>
    <s v="Healthcare &amp; Safety"/>
    <n v="14.460020532456038"/>
    <x v="4"/>
    <n v="2019"/>
    <n v="0"/>
  </r>
  <r>
    <d v="2019-10-03T21:47:29"/>
    <s v="19-2579"/>
    <s v="P018"/>
    <n v="6"/>
    <n v="6"/>
    <n v="108"/>
    <n v="108"/>
    <n v="54"/>
    <n v="54"/>
    <n v="648"/>
    <n v="324"/>
    <n v="324"/>
    <s v="Neither"/>
    <s v="SR-9883"/>
    <s v="Sports &amp; Recreation"/>
    <n v="11.504886852416154"/>
    <x v="4"/>
    <n v="2019"/>
    <n v="0"/>
  </r>
  <r>
    <d v="2019-10-09T08:19:12"/>
    <s v="19-3252"/>
    <s v="P018"/>
    <n v="7"/>
    <n v="7"/>
    <n v="108"/>
    <n v="108"/>
    <n v="54"/>
    <n v="54"/>
    <n v="756"/>
    <n v="378"/>
    <n v="378"/>
    <s v="Satisfied"/>
    <s v="EE-4169"/>
    <s v="Education"/>
    <n v="15.24190997853951"/>
    <x v="4"/>
    <n v="2019"/>
    <n v="0"/>
  </r>
  <r>
    <d v="2019-12-07T18:40:51"/>
    <s v="19-2883"/>
    <s v="P018"/>
    <n v="7"/>
    <n v="7"/>
    <n v="108"/>
    <n v="108"/>
    <n v="54"/>
    <n v="54"/>
    <n v="756"/>
    <n v="378"/>
    <n v="378"/>
    <s v="Dissatisfied"/>
    <s v="CG-168"/>
    <s v="Community &amp; Government"/>
    <n v="13.890275354050972"/>
    <x v="4"/>
    <n v="2019"/>
    <n v="0"/>
  </r>
  <r>
    <d v="2019-11-06T22:04:00"/>
    <s v="19-1966"/>
    <s v="P018"/>
    <n v="7"/>
    <n v="7"/>
    <n v="108"/>
    <n v="108"/>
    <n v="54"/>
    <n v="54"/>
    <n v="756"/>
    <n v="378"/>
    <n v="378"/>
    <s v="Dissatisfied"/>
    <s v="HS-7838"/>
    <s v="Healthcare &amp; Safety"/>
    <n v="13.918153610259502"/>
    <x v="4"/>
    <n v="2019"/>
    <n v="0"/>
  </r>
  <r>
    <d v="2019-01-28T21:42:11"/>
    <s v="19-2993"/>
    <s v="P018"/>
    <n v="7"/>
    <n v="7"/>
    <n v="108"/>
    <n v="108"/>
    <n v="54"/>
    <n v="54"/>
    <n v="756"/>
    <n v="378"/>
    <n v="378"/>
    <s v="Neither"/>
    <s v="HS-7291"/>
    <s v="Healthcare &amp; Safety"/>
    <n v="10.42743035829395"/>
    <x v="4"/>
    <n v="2019"/>
    <n v="0"/>
  </r>
  <r>
    <d v="2019-07-10T17:12:54"/>
    <s v="19-4189"/>
    <s v="P018"/>
    <n v="14"/>
    <n v="14"/>
    <n v="108"/>
    <n v="108"/>
    <n v="54"/>
    <n v="54"/>
    <n v="1512"/>
    <n v="756"/>
    <n v="756"/>
    <s v="Dissatisfied"/>
    <s v="FE-6190"/>
    <s v="Facilities &amp; Services"/>
    <n v="9.8928038181361391"/>
    <x v="4"/>
    <n v="2019"/>
    <n v="0"/>
  </r>
  <r>
    <d v="2019-03-19T05:06:57"/>
    <s v="19-4982"/>
    <s v="P018"/>
    <n v="15"/>
    <n v="15"/>
    <s v=""/>
    <n v="108"/>
    <n v="54"/>
    <n v="54"/>
    <n v="1620"/>
    <n v="810"/>
    <n v="810"/>
    <s v="Neither"/>
    <s v="CP-2251"/>
    <s v="Corporate &amp; Professional"/>
    <n v="11.003496633574638"/>
    <x v="4"/>
    <n v="2019"/>
    <n v="0"/>
  </r>
  <r>
    <d v="2019-07-28T06:21:55"/>
    <s v="19-1194"/>
    <s v="P018"/>
    <n v="16"/>
    <n v="16"/>
    <n v="108"/>
    <n v="108"/>
    <n v="54"/>
    <n v="54"/>
    <n v="1728"/>
    <n v="864"/>
    <n v="864"/>
    <s v="Satisfied"/>
    <s v="CT-3184"/>
    <s v="Creative &amp; Technology"/>
    <n v="14.308257477047373"/>
    <x v="4"/>
    <n v="2019"/>
    <n v="0"/>
  </r>
  <r>
    <d v="2019-08-03T17:39:39"/>
    <s v="19-4143"/>
    <s v="P018"/>
    <n v="18"/>
    <n v="18"/>
    <n v="108"/>
    <n v="108"/>
    <n v="54"/>
    <n v="54"/>
    <n v="1944"/>
    <n v="972"/>
    <n v="972"/>
    <s v="Neither"/>
    <s v="CP-2430"/>
    <s v="Corporate &amp; Professional"/>
    <n v="11.274864741138284"/>
    <x v="4"/>
    <n v="2019"/>
    <n v="0"/>
  </r>
  <r>
    <d v="2019-08-06T10:48:13"/>
    <s v="19-4613"/>
    <s v="P018"/>
    <n v="19"/>
    <n v="19"/>
    <n v="108"/>
    <n v="108"/>
    <s v=""/>
    <n v="54"/>
    <n v="2052"/>
    <n v="1026"/>
    <n v="1026"/>
    <s v="Satisfied"/>
    <s v="CP-2846"/>
    <s v="Corporate &amp; Professional"/>
    <n v="16.254955391951082"/>
    <x v="4"/>
    <n v="2019"/>
    <n v="0"/>
  </r>
  <r>
    <d v="2019-12-29T00:00:00"/>
    <s v="19-2338"/>
    <s v="P019"/>
    <n v="3"/>
    <n v="3"/>
    <n v="308"/>
    <n v="308"/>
    <n v="77"/>
    <n v="77"/>
    <n v="924"/>
    <n v="231"/>
    <n v="693"/>
    <s v="Satisfied"/>
    <s v="CP-2862"/>
    <s v="Corporate &amp; Professional"/>
    <n v="14.370283356317486"/>
    <x v="4"/>
    <n v="2019"/>
    <n v="0"/>
  </r>
  <r>
    <d v="2019-03-16T01:37:05"/>
    <s v="19-2159"/>
    <s v="P019"/>
    <n v="4"/>
    <n v="4"/>
    <n v="308"/>
    <n v="308"/>
    <n v="77"/>
    <n v="77"/>
    <n v="1232"/>
    <n v="308"/>
    <n v="924"/>
    <s v="Neither"/>
    <s v="SR-9332"/>
    <s v="Sports &amp; Recreation"/>
    <n v="12.701325659159139"/>
    <x v="4"/>
    <n v="2019"/>
    <n v="0"/>
  </r>
  <r>
    <d v="2019-05-30T10:33:23"/>
    <s v="19-3202"/>
    <s v="P019"/>
    <n v="7"/>
    <n v="7"/>
    <n v="308"/>
    <n v="308"/>
    <n v="77"/>
    <n v="77"/>
    <n v="2156"/>
    <n v="539"/>
    <n v="1617"/>
    <s v="Neither"/>
    <s v="CP-258"/>
    <s v="Corporate &amp; Professional"/>
    <n v="11.083482342133532"/>
    <x v="4"/>
    <n v="2019"/>
    <n v="0"/>
  </r>
  <r>
    <d v="2019-07-05T08:56:05"/>
    <s v="19-1250"/>
    <s v="P019"/>
    <n v="13"/>
    <n v="13"/>
    <n v="308"/>
    <n v="308"/>
    <n v="77"/>
    <n v="77"/>
    <n v="4004"/>
    <n v="1001"/>
    <n v="3003"/>
    <s v="Neither"/>
    <s v="CP-2510"/>
    <s v="Corporate &amp; Professional"/>
    <n v="13.397308081757757"/>
    <x v="4"/>
    <n v="2019"/>
    <n v="0"/>
  </r>
  <r>
    <d v="2019-12-31T10:36:04"/>
    <s v="19-1344"/>
    <s v="P019"/>
    <n v="16"/>
    <n v="16"/>
    <n v="308"/>
    <n v="308"/>
    <s v=""/>
    <n v="77"/>
    <n v="4928"/>
    <n v="1232"/>
    <n v="3696"/>
    <s v="Neither"/>
    <s v="CP-2216"/>
    <s v="Corporate &amp; Professional"/>
    <n v="13.299525114817991"/>
    <x v="4"/>
    <n v="2019"/>
    <n v="0"/>
  </r>
  <r>
    <d v="2019-11-11T04:51:49"/>
    <s v="19-4802"/>
    <s v="P019"/>
    <n v="17"/>
    <n v="17"/>
    <n v="308"/>
    <n v="308"/>
    <n v="77"/>
    <n v="77"/>
    <n v="5236"/>
    <n v="1309"/>
    <n v="3927"/>
    <s v="Neither"/>
    <s v="EE-4293"/>
    <s v="Education"/>
    <n v="12.889576147248359"/>
    <x v="4"/>
    <n v="2019"/>
    <n v="0"/>
  </r>
  <r>
    <d v="2019-09-06T04:20:48"/>
    <s v="19-3614"/>
    <s v="P019"/>
    <s v=""/>
    <n v="10.5"/>
    <n v="308"/>
    <n v="308"/>
    <n v="77"/>
    <n v="77"/>
    <n v="3234"/>
    <n v="808.5"/>
    <n v="2425.5"/>
    <s v="Neither"/>
    <s v="FE-6119"/>
    <s v="Facilities &amp; Services"/>
    <n v="8.6625575824723242"/>
    <x v="4"/>
    <n v="2019"/>
    <n v="0"/>
  </r>
  <r>
    <d v="2019-03-22T09:34:24"/>
    <s v="19-4549"/>
    <s v="P020"/>
    <n v="1"/>
    <n v="1"/>
    <n v="180"/>
    <n v="180"/>
    <n v="45"/>
    <n v="45"/>
    <n v="180"/>
    <n v="45"/>
    <n v="135"/>
    <s v="Satisfied"/>
    <s v="SR-9808"/>
    <s v="Sports &amp; Recreation"/>
    <n v="10.816866337473218"/>
    <x v="4"/>
    <n v="2019"/>
    <n v="0"/>
  </r>
  <r>
    <d v="2019-11-27T09:51:55"/>
    <s v="19-2874"/>
    <s v="P020"/>
    <n v="4"/>
    <n v="4"/>
    <n v="180"/>
    <n v="180"/>
    <s v=""/>
    <n v="45"/>
    <n v="720"/>
    <n v="180"/>
    <n v="540"/>
    <s v="Dissatisfied"/>
    <s v="FE-6752"/>
    <s v="Facilities &amp; Services"/>
    <n v="10.966283117837653"/>
    <x v="4"/>
    <n v="2019"/>
    <n v="0"/>
  </r>
  <r>
    <d v="2019-10-16T21:59:56"/>
    <s v="19-3014"/>
    <s v="P020"/>
    <n v="10"/>
    <n v="10"/>
    <n v="180"/>
    <n v="180"/>
    <n v="45"/>
    <n v="45"/>
    <n v="1800"/>
    <n v="450"/>
    <n v="1350"/>
    <s v="Satisfied"/>
    <s v="FE-685"/>
    <s v="Facilities &amp; Services"/>
    <n v="10.956589836772277"/>
    <x v="4"/>
    <n v="2019"/>
    <n v="0"/>
  </r>
  <r>
    <d v="2019-12-31T03:16:17"/>
    <s v="19-3560"/>
    <s v="P020"/>
    <n v="12"/>
    <n v="12"/>
    <n v="180"/>
    <n v="180"/>
    <n v="45"/>
    <n v="45"/>
    <n v="2160"/>
    <n v="540"/>
    <n v="1620"/>
    <s v="Neither"/>
    <s v="SR-9497"/>
    <s v="Sports &amp; Recreation"/>
    <n v="14.697745043716761"/>
    <x v="4"/>
    <n v="2019"/>
    <n v="0"/>
  </r>
  <r>
    <d v="2019-05-19T05:30:54"/>
    <s v="19-3650"/>
    <s v="P020"/>
    <n v="13"/>
    <n v="13"/>
    <n v="180"/>
    <n v="180"/>
    <s v=""/>
    <n v="45"/>
    <n v="2340"/>
    <n v="585"/>
    <n v="1755"/>
    <s v="Neither"/>
    <s v="CG-1535"/>
    <s v="Community &amp; Government"/>
    <n v="9.879282537628514"/>
    <x v="4"/>
    <n v="2019"/>
    <n v="0"/>
  </r>
  <r>
    <d v="2019-10-18T17:20:07"/>
    <s v="19-1829"/>
    <s v="P021"/>
    <n v="2"/>
    <n v="2"/>
    <n v="207"/>
    <n v="207"/>
    <n v="69"/>
    <n v="69"/>
    <n v="414"/>
    <n v="138"/>
    <n v="276"/>
    <s v="Dissatisfied"/>
    <s v="CG-1446"/>
    <s v="Community &amp; Government"/>
    <n v="14.593670394271927"/>
    <x v="4"/>
    <n v="2019"/>
    <n v="0"/>
  </r>
  <r>
    <d v="2019-10-14T23:28:03"/>
    <s v="19-1494"/>
    <s v="P021"/>
    <n v="3"/>
    <n v="3"/>
    <n v="207"/>
    <n v="207"/>
    <n v="69"/>
    <n v="69"/>
    <n v="621"/>
    <n v="207"/>
    <n v="414"/>
    <s v="Neither"/>
    <s v="EE-4671"/>
    <s v="Education"/>
    <n v="11.862005526237752"/>
    <x v="4"/>
    <n v="2019"/>
    <n v="0"/>
  </r>
  <r>
    <d v="2019-09-04T20:10:13"/>
    <s v="19-4000"/>
    <s v="P021"/>
    <n v="4"/>
    <n v="4"/>
    <n v="207"/>
    <n v="207"/>
    <n v="69"/>
    <n v="69"/>
    <n v="828"/>
    <n v="276"/>
    <n v="552"/>
    <s v="Neither"/>
    <s v="HS-7827"/>
    <s v="Healthcare &amp; Safety"/>
    <n v="9.3014286057233697"/>
    <x v="4"/>
    <n v="2019"/>
    <n v="0"/>
  </r>
  <r>
    <d v="2019-01-16T06:22:40"/>
    <s v="19-2327"/>
    <s v="P021"/>
    <n v="5"/>
    <n v="5"/>
    <s v=""/>
    <n v="207"/>
    <n v="69"/>
    <n v="69"/>
    <n v="1035"/>
    <n v="345"/>
    <n v="690"/>
    <s v="Dissatisfied"/>
    <s v="EE-4649"/>
    <s v="Education"/>
    <n v="13.392447352247808"/>
    <x v="4"/>
    <n v="2019"/>
    <n v="0"/>
  </r>
  <r>
    <d v="2019-03-07T18:48:51"/>
    <s v="19-1111"/>
    <s v="P021"/>
    <n v="14"/>
    <n v="14"/>
    <s v=""/>
    <n v="207"/>
    <s v=""/>
    <n v="69"/>
    <n v="2898"/>
    <n v="966"/>
    <n v="1932"/>
    <s v="Neither"/>
    <s v="FE-6765"/>
    <s v="Facilities &amp; Services"/>
    <n v="7.7337149713827413"/>
    <x v="4"/>
    <n v="2019"/>
    <n v="0"/>
  </r>
  <r>
    <d v="2019-10-10T07:49:36"/>
    <s v="19-4108"/>
    <s v="P021"/>
    <n v="15"/>
    <n v="15"/>
    <n v="207"/>
    <n v="207"/>
    <n v="69"/>
    <n v="69"/>
    <n v="3105"/>
    <n v="1035"/>
    <n v="2070"/>
    <s v="Dissatisfied"/>
    <s v="FE-629"/>
    <s v="Facilities &amp; Services"/>
    <n v="11.311040680082275"/>
    <x v="4"/>
    <n v="2019"/>
    <n v="0"/>
  </r>
  <r>
    <d v="2019-07-15T20:18:49"/>
    <s v="19-1943"/>
    <s v="P021"/>
    <n v="18"/>
    <n v="18"/>
    <n v="207"/>
    <n v="207"/>
    <n v="69"/>
    <n v="69"/>
    <n v="3726"/>
    <n v="1242"/>
    <n v="2484"/>
    <s v="Dissatisfied"/>
    <s v="SR-9315"/>
    <s v="Sports &amp; Recreation"/>
    <n v="12.682358648534777"/>
    <x v="4"/>
    <n v="2019"/>
    <n v="0"/>
  </r>
  <r>
    <d v="2019-04-27T15:54:52"/>
    <s v="19-1749"/>
    <s v="P022"/>
    <n v="1"/>
    <n v="1"/>
    <n v="153"/>
    <n v="153"/>
    <n v="51"/>
    <n v="51"/>
    <n v="153"/>
    <n v="51"/>
    <n v="102"/>
    <s v="Neither"/>
    <s v="CT-3439"/>
    <s v="Creative &amp; Technology"/>
    <n v="7.8974070387684714"/>
    <x v="4"/>
    <n v="2019"/>
    <n v="0"/>
  </r>
  <r>
    <d v="2019-07-30T00:30:01"/>
    <s v="19-4634"/>
    <s v="P022"/>
    <n v="6"/>
    <n v="6"/>
    <n v="153"/>
    <n v="153"/>
    <n v="51"/>
    <n v="51"/>
    <n v="918"/>
    <n v="306"/>
    <n v="612"/>
    <s v="Satisfied"/>
    <s v="CG-151"/>
    <s v="Community &amp; Government"/>
    <n v="15.140903556171683"/>
    <x v="4"/>
    <n v="2019"/>
    <n v="0"/>
  </r>
  <r>
    <d v="2019-03-04T00:40:43"/>
    <s v="19-4320"/>
    <s v="P022"/>
    <n v="10"/>
    <n v="10"/>
    <n v="153"/>
    <n v="153"/>
    <n v="51"/>
    <n v="51"/>
    <n v="1530"/>
    <n v="510"/>
    <n v="1020"/>
    <s v="Satisfied"/>
    <s v="FE-6918"/>
    <s v="Facilities &amp; Services"/>
    <n v="11.375127981841125"/>
    <x v="4"/>
    <n v="2019"/>
    <n v="0"/>
  </r>
  <r>
    <d v="2019-05-09T09:20:42"/>
    <s v="19-2013"/>
    <s v="P022"/>
    <n v="17"/>
    <n v="17"/>
    <n v="153"/>
    <n v="153"/>
    <n v="51"/>
    <n v="51"/>
    <n v="2601"/>
    <n v="867"/>
    <n v="1734"/>
    <s v="Dissatisfied"/>
    <s v="SR-9393"/>
    <s v="Sports &amp; Recreation"/>
    <n v="13.115597690631557"/>
    <x v="4"/>
    <n v="2019"/>
    <n v="0"/>
  </r>
  <r>
    <d v="2019-07-16T02:19:18"/>
    <s v="19-2414"/>
    <s v="P022"/>
    <s v=""/>
    <n v="10.5"/>
    <n v="153"/>
    <n v="153"/>
    <n v="51"/>
    <n v="51"/>
    <n v="1606.5"/>
    <n v="535.5"/>
    <n v="1071"/>
    <s v="Neither"/>
    <s v="CP-2962"/>
    <s v="Corporate &amp; Professional"/>
    <n v="11.749038185128619"/>
    <x v="4"/>
    <n v="2019"/>
    <n v="0"/>
  </r>
  <r>
    <d v="2019-10-26T13:48:57"/>
    <s v="19-4639"/>
    <s v="P022"/>
    <s v=""/>
    <n v="10.5"/>
    <s v=""/>
    <n v="153"/>
    <n v="51"/>
    <n v="51"/>
    <n v="1606.5"/>
    <n v="535.5"/>
    <n v="1071"/>
    <s v="Neither"/>
    <s v="HS-7827"/>
    <s v="Healthcare &amp; Safety"/>
    <n v="9.3014286057233697"/>
    <x v="4"/>
    <n v="2019"/>
    <n v="0"/>
  </r>
  <r>
    <d v="2019-06-06T20:33:37"/>
    <s v="19-4688"/>
    <s v="P023"/>
    <n v="6"/>
    <n v="6"/>
    <s v=""/>
    <n v="126"/>
    <n v="42"/>
    <n v="42"/>
    <n v="756"/>
    <n v="252"/>
    <n v="504"/>
    <s v="Satisfied"/>
    <s v="CT-3971"/>
    <s v="Creative &amp; Technology"/>
    <n v="10.570474361325047"/>
    <x v="4"/>
    <n v="2019"/>
    <n v="0"/>
  </r>
  <r>
    <d v="2019-02-28T20:25:18"/>
    <s v="19-2824"/>
    <s v="P023"/>
    <n v="11"/>
    <n v="11"/>
    <n v="126"/>
    <n v="126"/>
    <n v="42"/>
    <n v="42"/>
    <n v="1386"/>
    <n v="462"/>
    <n v="924"/>
    <s v="Neither"/>
    <s v="CT-3618"/>
    <s v="Creative &amp; Technology"/>
    <n v="11.995406972581796"/>
    <x v="4"/>
    <n v="2019"/>
    <n v="0"/>
  </r>
  <r>
    <d v="2019-12-10T15:12:30"/>
    <s v="19-1291"/>
    <s v="P023"/>
    <n v="13"/>
    <n v="13"/>
    <n v="126"/>
    <n v="126"/>
    <n v="42"/>
    <n v="42"/>
    <n v="1638"/>
    <n v="546"/>
    <n v="1092"/>
    <s v="Neither"/>
    <s v="CT-3342"/>
    <s v="Creative &amp; Technology"/>
    <n v="11.394777319422785"/>
    <x v="4"/>
    <n v="2019"/>
    <n v="0"/>
  </r>
  <r>
    <d v="2019-08-28T04:09:25"/>
    <s v="19-4245"/>
    <s v="P023"/>
    <n v="14"/>
    <n v="14"/>
    <n v="126"/>
    <n v="126"/>
    <n v="42"/>
    <n v="42"/>
    <n v="1764"/>
    <n v="588"/>
    <n v="1176"/>
    <s v="Neither"/>
    <s v="HS-7790"/>
    <s v="Healthcare &amp; Safety"/>
    <n v="12.169266722245851"/>
    <x v="4"/>
    <n v="2019"/>
    <n v="0"/>
  </r>
  <r>
    <d v="2019-05-05T12:48:39"/>
    <s v="19-2330"/>
    <s v="P023"/>
    <n v="18"/>
    <n v="18"/>
    <n v="126"/>
    <n v="126"/>
    <n v="42"/>
    <n v="42"/>
    <n v="2268"/>
    <n v="756"/>
    <n v="1512"/>
    <s v="Neither"/>
    <s v="HS-7440"/>
    <s v="Healthcare &amp; Safety"/>
    <n v="13.407340878370247"/>
    <x v="4"/>
    <n v="2019"/>
    <n v="0"/>
  </r>
  <r>
    <d v="2019-09-18T01:26:00"/>
    <s v="19-1939"/>
    <s v="P024"/>
    <n v="4"/>
    <n v="4"/>
    <n v="66"/>
    <n v="66"/>
    <n v="33"/>
    <n v="33"/>
    <n v="264"/>
    <n v="132"/>
    <n v="132"/>
    <s v="Satisfied"/>
    <s v="CG-1527"/>
    <s v="Community &amp; Government"/>
    <n v="12.658317415198635"/>
    <x v="4"/>
    <n v="2019"/>
    <n v="0"/>
  </r>
  <r>
    <d v="2019-06-08T13:16:52"/>
    <s v="19-4584"/>
    <s v="P024"/>
    <n v="5"/>
    <n v="5"/>
    <n v="66"/>
    <n v="66"/>
    <s v=""/>
    <n v="33"/>
    <n v="330"/>
    <n v="165"/>
    <n v="165"/>
    <s v="Neither"/>
    <s v="HS-7440"/>
    <s v="Healthcare &amp; Safety"/>
    <n v="13.407340878370247"/>
    <x v="4"/>
    <n v="2019"/>
    <n v="0"/>
  </r>
  <r>
    <d v="2019-09-19T22:19:32"/>
    <s v="19-3186"/>
    <s v="P024"/>
    <n v="8"/>
    <n v="8"/>
    <n v="66"/>
    <n v="66"/>
    <n v="33"/>
    <n v="33"/>
    <n v="528"/>
    <n v="264"/>
    <n v="264"/>
    <s v="Satisfied"/>
    <s v="CT-3169"/>
    <s v="Creative &amp; Technology"/>
    <n v="8.8514729234790472"/>
    <x v="4"/>
    <n v="2019"/>
    <n v="0"/>
  </r>
  <r>
    <d v="2019-08-13T19:25:39"/>
    <s v="19-2924"/>
    <s v="P024"/>
    <n v="11"/>
    <n v="11"/>
    <s v=""/>
    <n v="66"/>
    <n v="33"/>
    <n v="33"/>
    <n v="726"/>
    <n v="363"/>
    <n v="363"/>
    <s v="Satisfied"/>
    <s v="CT-3966"/>
    <s v="Creative &amp; Technology"/>
    <n v="10.524491192521829"/>
    <x v="4"/>
    <n v="2019"/>
    <n v="0"/>
  </r>
  <r>
    <d v="2019-10-09T14:50:22"/>
    <s v="19-1753"/>
    <s v="P024"/>
    <n v="17"/>
    <n v="17"/>
    <s v=""/>
    <n v="66"/>
    <n v="33"/>
    <n v="33"/>
    <n v="1122"/>
    <n v="561"/>
    <n v="561"/>
    <s v="Neither"/>
    <s v="SR-9883"/>
    <s v="Sports &amp; Recreation"/>
    <n v="11.504886852416154"/>
    <x v="4"/>
    <n v="2019"/>
    <n v="0"/>
  </r>
  <r>
    <d v="2019-10-09T18:04:27"/>
    <s v="19-3542"/>
    <s v="P024"/>
    <n v="17"/>
    <n v="17"/>
    <n v="66"/>
    <n v="66"/>
    <n v="33"/>
    <n v="33"/>
    <n v="1122"/>
    <n v="561"/>
    <n v="561"/>
    <s v="Dissatisfied"/>
    <s v="SR-9883"/>
    <s v="Sports &amp; Recreation"/>
    <n v="11.504886852416154"/>
    <x v="4"/>
    <n v="2019"/>
    <n v="0"/>
  </r>
  <r>
    <d v="2019-06-12T09:34:36"/>
    <s v="19-2066"/>
    <s v="P024"/>
    <n v="18"/>
    <n v="18"/>
    <n v="66"/>
    <n v="66"/>
    <s v=""/>
    <n v="33"/>
    <n v="1188"/>
    <n v="594"/>
    <n v="594"/>
    <s v="Neither"/>
    <s v="CG-1992"/>
    <s v="Community &amp; Government"/>
    <n v="9.821882845934784"/>
    <x v="4"/>
    <n v="2019"/>
    <n v="0"/>
  </r>
  <r>
    <d v="2019-06-14T02:21:18"/>
    <s v="19-3606"/>
    <s v="P024"/>
    <s v=""/>
    <n v="12"/>
    <s v=""/>
    <n v="66"/>
    <n v="33"/>
    <n v="33"/>
    <n v="792"/>
    <n v="396"/>
    <n v="396"/>
    <s v="Neither"/>
    <s v="EE-4661"/>
    <s v="Education"/>
    <n v="11.808681852148307"/>
    <x v="4"/>
    <n v="2019"/>
    <n v="0"/>
  </r>
  <r>
    <d v="2019-11-26T12:32:36"/>
    <s v="19-1408"/>
    <s v="P024"/>
    <s v=""/>
    <n v="12"/>
    <n v="66"/>
    <n v="66"/>
    <n v="33"/>
    <n v="33"/>
    <n v="792"/>
    <n v="396"/>
    <n v="396"/>
    <s v="Neither"/>
    <s v="CT-3881"/>
    <s v="Creative &amp; Technology"/>
    <n v="13.45980057156361"/>
    <x v="4"/>
    <n v="2019"/>
    <n v="0"/>
  </r>
  <r>
    <d v="2019-09-08T02:49:36"/>
    <s v="19-1606"/>
    <s v="P025"/>
    <n v="1"/>
    <n v="1"/>
    <n v="210"/>
    <n v="210"/>
    <n v="70"/>
    <n v="70"/>
    <n v="210"/>
    <n v="70"/>
    <n v="140"/>
    <s v="Satisfied"/>
    <s v="CT-3910"/>
    <s v="Creative &amp; Technology"/>
    <n v="7.9096461399190003"/>
    <x v="4"/>
    <n v="2019"/>
    <n v="0"/>
  </r>
  <r>
    <d v="2019-10-08T00:35:40"/>
    <s v="19-2877"/>
    <s v="P025"/>
    <n v="4"/>
    <n v="4"/>
    <n v="210"/>
    <n v="210"/>
    <s v=""/>
    <n v="70"/>
    <n v="840"/>
    <n v="280"/>
    <n v="560"/>
    <s v="Dissatisfied"/>
    <s v="CG-1833"/>
    <s v="Community &amp; Government"/>
    <n v="8.1595626482464514"/>
    <x v="4"/>
    <n v="2019"/>
    <n v="0"/>
  </r>
  <r>
    <d v="2019-06-06T16:35:02"/>
    <s v="19-4938"/>
    <s v="P025"/>
    <n v="5"/>
    <n v="5"/>
    <n v="210"/>
    <n v="210"/>
    <s v=""/>
    <n v="70"/>
    <n v="1050"/>
    <n v="350"/>
    <n v="700"/>
    <s v="Dissatisfied"/>
    <s v="CP-2393"/>
    <s v="Corporate &amp; Professional"/>
    <n v="12.131375018945562"/>
    <x v="4"/>
    <n v="2019"/>
    <n v="0"/>
  </r>
  <r>
    <d v="2019-06-27T02:20:18"/>
    <s v="19-2120"/>
    <s v="P025"/>
    <n v="8"/>
    <n v="8"/>
    <n v="210"/>
    <n v="210"/>
    <s v=""/>
    <n v="70"/>
    <n v="1680"/>
    <n v="560"/>
    <n v="1120"/>
    <s v="Dissatisfied"/>
    <s v="HS-7227"/>
    <s v="Healthcare &amp; Safety"/>
    <n v="13.923194761258239"/>
    <x v="4"/>
    <n v="2019"/>
    <n v="0"/>
  </r>
  <r>
    <d v="2019-08-22T07:04:09"/>
    <s v="19-4714"/>
    <s v="P025"/>
    <n v="11"/>
    <n v="11"/>
    <n v="210"/>
    <n v="210"/>
    <s v=""/>
    <n v="70"/>
    <n v="2310"/>
    <n v="770"/>
    <n v="1540"/>
    <s v="Neither"/>
    <s v="CT-3882"/>
    <s v="Creative &amp; Technology"/>
    <n v="11.749993886708426"/>
    <x v="4"/>
    <n v="2019"/>
    <n v="0"/>
  </r>
  <r>
    <d v="2019-09-08T07:56:50"/>
    <s v="19-4009"/>
    <s v="P025"/>
    <n v="14"/>
    <n v="14"/>
    <s v=""/>
    <n v="210"/>
    <n v="70"/>
    <n v="70"/>
    <n v="2940"/>
    <n v="980"/>
    <n v="1960"/>
    <s v="Neither"/>
    <s v="EE-4646"/>
    <s v="Education"/>
    <n v="16.368863536738775"/>
    <x v="4"/>
    <n v="2019"/>
    <n v="0"/>
  </r>
  <r>
    <d v="2019-04-10T21:06:13"/>
    <s v="19-4364"/>
    <s v="P025"/>
    <n v="20"/>
    <n v="20"/>
    <n v="210"/>
    <n v="210"/>
    <n v="70"/>
    <n v="70"/>
    <n v="4200"/>
    <n v="1400"/>
    <n v="2800"/>
    <s v="Neither"/>
    <s v="HS-7291"/>
    <s v="Healthcare &amp; Safety"/>
    <n v="10.42743035829395"/>
    <x v="4"/>
    <n v="2019"/>
    <n v="0"/>
  </r>
  <r>
    <d v="2019-06-09T19:22:56"/>
    <s v="19-2558"/>
    <s v="P025"/>
    <n v="20"/>
    <n v="20"/>
    <n v="210"/>
    <n v="210"/>
    <n v="70"/>
    <n v="70"/>
    <n v="4200"/>
    <n v="1400"/>
    <n v="2800"/>
    <s v="Satisfied"/>
    <s v="CG-1210"/>
    <s v="Community &amp; Government"/>
    <n v="12.699042739101285"/>
    <x v="4"/>
    <n v="2019"/>
    <n v="0"/>
  </r>
  <r>
    <d v="2019-07-26T03:09:20"/>
    <s v="19-3913"/>
    <s v="P026"/>
    <n v="2"/>
    <n v="2"/>
    <n v="280"/>
    <n v="280"/>
    <n v="70"/>
    <n v="70"/>
    <n v="560"/>
    <n v="140"/>
    <n v="420"/>
    <s v="Dissatisfied"/>
    <s v="SR-9639"/>
    <s v="Sports &amp; Recreation"/>
    <n v="12.487915239531313"/>
    <x v="4"/>
    <n v="2019"/>
    <n v="0"/>
  </r>
  <r>
    <d v="2019-08-08T08:15:10"/>
    <s v="19-4145"/>
    <s v="P026"/>
    <n v="3"/>
    <n v="3"/>
    <n v="280"/>
    <n v="280"/>
    <s v=""/>
    <n v="70"/>
    <n v="840"/>
    <n v="210"/>
    <n v="630"/>
    <s v="Neither"/>
    <s v="SR-930"/>
    <s v="Sports &amp; Recreation"/>
    <n v="14.690198582365463"/>
    <x v="4"/>
    <n v="2019"/>
    <n v="0"/>
  </r>
  <r>
    <d v="2019-04-11T14:45:59"/>
    <s v="19-3821"/>
    <s v="P026"/>
    <n v="3"/>
    <n v="3"/>
    <n v="280"/>
    <n v="280"/>
    <s v=""/>
    <n v="70"/>
    <n v="840"/>
    <n v="210"/>
    <n v="630"/>
    <s v="Neither"/>
    <s v="FE-6119"/>
    <s v="Facilities &amp; Services"/>
    <n v="8.6625575824723242"/>
    <x v="4"/>
    <n v="2019"/>
    <n v="0"/>
  </r>
  <r>
    <d v="2019-03-07T09:17:11"/>
    <s v="19-2594"/>
    <s v="P026"/>
    <n v="3"/>
    <n v="3"/>
    <n v="280"/>
    <n v="280"/>
    <n v="70"/>
    <n v="70"/>
    <n v="840"/>
    <n v="210"/>
    <n v="630"/>
    <s v="Neither"/>
    <s v="CG-1264"/>
    <s v="Community &amp; Government"/>
    <n v="13.811876869930865"/>
    <x v="4"/>
    <n v="2019"/>
    <n v="0"/>
  </r>
  <r>
    <d v="2019-12-18T23:58:12"/>
    <s v="19-4516"/>
    <s v="P026"/>
    <n v="8"/>
    <n v="8"/>
    <n v="280"/>
    <n v="280"/>
    <n v="70"/>
    <n v="70"/>
    <n v="2240"/>
    <n v="560"/>
    <n v="1680"/>
    <s v="Satisfied"/>
    <s v="EE-4357"/>
    <s v="Education"/>
    <n v="13.466362789017223"/>
    <x v="4"/>
    <n v="2019"/>
    <n v="0"/>
  </r>
  <r>
    <d v="2019-07-27T09:45:02"/>
    <s v="19-1846"/>
    <s v="P026"/>
    <n v="10"/>
    <n v="10"/>
    <n v="280"/>
    <n v="280"/>
    <n v="70"/>
    <n v="70"/>
    <n v="2800"/>
    <n v="700"/>
    <n v="2100"/>
    <s v="Neither"/>
    <s v="CG-1210"/>
    <s v="Community &amp; Government"/>
    <n v="12.699042739101285"/>
    <x v="4"/>
    <n v="2019"/>
    <n v="0"/>
  </r>
  <r>
    <d v="2019-10-12T13:24:13"/>
    <s v="19-4276"/>
    <s v="P026"/>
    <n v="18"/>
    <n v="18"/>
    <n v="280"/>
    <n v="280"/>
    <n v="70"/>
    <n v="70"/>
    <n v="5040"/>
    <n v="1260"/>
    <n v="3780"/>
    <s v="Dissatisfied"/>
    <s v="FE-6254"/>
    <s v="Facilities &amp; Services"/>
    <n v="11.961761925704458"/>
    <x v="4"/>
    <n v="2019"/>
    <n v="0"/>
  </r>
  <r>
    <d v="2019-05-16T01:35:58"/>
    <s v="19-3117"/>
    <s v="P026"/>
    <n v="19"/>
    <n v="19"/>
    <n v="280"/>
    <n v="280"/>
    <n v="70"/>
    <n v="70"/>
    <n v="5320"/>
    <n v="1330"/>
    <n v="3990"/>
    <s v="Satisfied"/>
    <s v="SR-930"/>
    <s v="Sports &amp; Recreation"/>
    <n v="14.690198582365463"/>
    <x v="4"/>
    <n v="2019"/>
    <n v="0"/>
  </r>
  <r>
    <d v="2019-09-25T15:12:41"/>
    <s v="19-3437"/>
    <s v="P027"/>
    <n v="7"/>
    <n v="7"/>
    <n v="140"/>
    <n v="140"/>
    <n v="70"/>
    <n v="70"/>
    <n v="980"/>
    <n v="490"/>
    <n v="490"/>
    <s v="Dissatisfied"/>
    <s v="HS-7227"/>
    <s v="Healthcare &amp; Safety"/>
    <n v="13.923194761258239"/>
    <x v="4"/>
    <n v="2019"/>
    <n v="0"/>
  </r>
  <r>
    <d v="2019-09-30T09:36:12"/>
    <s v="19-4277"/>
    <s v="P027"/>
    <n v="12"/>
    <n v="12"/>
    <n v="140"/>
    <n v="140"/>
    <n v="70"/>
    <n v="70"/>
    <n v="1680"/>
    <n v="840"/>
    <n v="840"/>
    <s v="Neither"/>
    <s v="HS-7461"/>
    <s v="Healthcare &amp; Safety"/>
    <n v="12.85215703546821"/>
    <x v="4"/>
    <n v="2019"/>
    <n v="0"/>
  </r>
  <r>
    <d v="2019-01-03T21:42:15"/>
    <s v="19-1676"/>
    <s v="P027"/>
    <n v="19"/>
    <n v="19"/>
    <n v="140"/>
    <n v="140"/>
    <n v="70"/>
    <n v="70"/>
    <n v="2660"/>
    <n v="1330"/>
    <n v="1330"/>
    <s v="Dissatisfied"/>
    <s v="SR-9223"/>
    <s v="Sports &amp; Recreation"/>
    <n v="9.458617986208397"/>
    <x v="4"/>
    <n v="2019"/>
    <n v="0"/>
  </r>
  <r>
    <d v="2019-11-17T05:41:47"/>
    <s v="19-3392"/>
    <s v="P027"/>
    <n v="19"/>
    <n v="19"/>
    <n v="140"/>
    <n v="140"/>
    <s v=""/>
    <n v="70"/>
    <n v="2660"/>
    <n v="1330"/>
    <n v="1330"/>
    <s v="Satisfied"/>
    <s v="CP-2216"/>
    <s v="Corporate &amp; Professional"/>
    <n v="13.299525114817991"/>
    <x v="4"/>
    <n v="2019"/>
    <n v="0"/>
  </r>
  <r>
    <d v="2019-09-24T17:21:23"/>
    <s v="19-2031"/>
    <s v="P027"/>
    <s v=""/>
    <n v="10"/>
    <s v=""/>
    <n v="140"/>
    <n v="70"/>
    <n v="70"/>
    <n v="1400"/>
    <n v="700"/>
    <n v="700"/>
    <s v="Dissatisfied"/>
    <s v="CG-1606"/>
    <s v="Community &amp; Government"/>
    <n v="12.452986387489583"/>
    <x v="4"/>
    <n v="2019"/>
    <n v="0"/>
  </r>
  <r>
    <d v="2019-10-13T15:53:16"/>
    <s v="19-2042"/>
    <s v="P028"/>
    <n v="1"/>
    <n v="1"/>
    <n v="156"/>
    <n v="156"/>
    <n v="78"/>
    <n v="78"/>
    <n v="156"/>
    <n v="78"/>
    <n v="78"/>
    <s v="Neither"/>
    <s v="HS-7461"/>
    <s v="Healthcare &amp; Safety"/>
    <n v="12.85215703546821"/>
    <x v="4"/>
    <n v="2019"/>
    <n v="0"/>
  </r>
  <r>
    <d v="2019-03-11T10:59:03"/>
    <s v="19-1965"/>
    <s v="P028"/>
    <n v="2"/>
    <n v="2"/>
    <n v="156"/>
    <n v="156"/>
    <n v="78"/>
    <n v="78"/>
    <n v="312"/>
    <n v="156"/>
    <n v="156"/>
    <s v="Neither"/>
    <s v="EE-4400"/>
    <s v="Education"/>
    <n v="9.4239783062860578"/>
    <x v="4"/>
    <n v="2019"/>
    <n v="0"/>
  </r>
  <r>
    <d v="2019-07-21T22:51:32"/>
    <s v="19-2014"/>
    <s v="P028"/>
    <n v="5"/>
    <n v="5"/>
    <s v=""/>
    <n v="156"/>
    <s v=""/>
    <n v="78"/>
    <n v="780"/>
    <n v="390"/>
    <n v="390"/>
    <s v="Neither"/>
    <s v="CT-3971"/>
    <s v="Creative &amp; Technology"/>
    <n v="10.570474361325047"/>
    <x v="4"/>
    <n v="2019"/>
    <n v="0"/>
  </r>
  <r>
    <d v="2019-07-17T20:14:45"/>
    <s v="19-4970"/>
    <s v="P028"/>
    <n v="6"/>
    <n v="6"/>
    <s v=""/>
    <n v="156"/>
    <n v="78"/>
    <n v="78"/>
    <n v="936"/>
    <n v="468"/>
    <n v="468"/>
    <s v="Neither"/>
    <s v="CP-2393"/>
    <s v="Corporate &amp; Professional"/>
    <n v="12.131375018945562"/>
    <x v="4"/>
    <n v="2019"/>
    <n v="0"/>
  </r>
  <r>
    <d v="2019-09-27T07:51:06"/>
    <s v="19-1806"/>
    <s v="P028"/>
    <n v="9"/>
    <n v="9"/>
    <n v="156"/>
    <n v="156"/>
    <n v="78"/>
    <n v="78"/>
    <n v="1404"/>
    <n v="702"/>
    <n v="702"/>
    <s v="Neither"/>
    <s v="SR-9757"/>
    <s v="Sports &amp; Recreation"/>
    <n v="11.970975110943924"/>
    <x v="4"/>
    <n v="2019"/>
    <n v="0"/>
  </r>
  <r>
    <d v="2019-03-26T07:07:34"/>
    <s v="19-1462"/>
    <s v="P028"/>
    <n v="10"/>
    <n v="10"/>
    <n v="156"/>
    <n v="156"/>
    <n v="78"/>
    <n v="78"/>
    <n v="1560"/>
    <n v="780"/>
    <n v="780"/>
    <s v="Satisfied"/>
    <s v="CP-2962"/>
    <s v="Corporate &amp; Professional"/>
    <n v="11.749038185128619"/>
    <x v="4"/>
    <n v="2019"/>
    <n v="0"/>
  </r>
  <r>
    <d v="2019-02-05T03:30:56"/>
    <s v="19-4250"/>
    <s v="P028"/>
    <n v="17"/>
    <n v="17"/>
    <s v=""/>
    <n v="156"/>
    <s v=""/>
    <n v="78"/>
    <n v="2652"/>
    <n v="1326"/>
    <n v="1326"/>
    <s v="Satisfied"/>
    <s v="CP-2795"/>
    <s v="Corporate &amp; Professional"/>
    <n v="11.799431383856128"/>
    <x v="4"/>
    <n v="2019"/>
    <n v="0"/>
  </r>
  <r>
    <d v="2019-08-05T21:03:07"/>
    <s v="19-4058"/>
    <s v="P028"/>
    <n v="17"/>
    <n v="17"/>
    <n v="156"/>
    <n v="156"/>
    <n v="78"/>
    <n v="78"/>
    <n v="2652"/>
    <n v="1326"/>
    <n v="1326"/>
    <s v="Satisfied"/>
    <s v="SR-9797"/>
    <s v="Sports &amp; Recreation"/>
    <n v="11.406233913305266"/>
    <x v="4"/>
    <n v="2019"/>
    <n v="0"/>
  </r>
  <r>
    <d v="2019-04-28T14:45:16"/>
    <s v="19-1696"/>
    <s v="P028"/>
    <n v="19"/>
    <n v="19"/>
    <s v=""/>
    <n v="156"/>
    <n v="78"/>
    <n v="78"/>
    <n v="2964"/>
    <n v="1482"/>
    <n v="1482"/>
    <s v="Dissatisfied"/>
    <s v="FE-6944"/>
    <s v="Facilities &amp; Services"/>
    <n v="13.518413464873573"/>
    <x v="4"/>
    <n v="2019"/>
    <n v="0"/>
  </r>
  <r>
    <d v="2019-08-16T03:54:13"/>
    <s v="19-2988"/>
    <s v="P028"/>
    <n v="20"/>
    <n v="20"/>
    <n v="156"/>
    <n v="156"/>
    <n v="78"/>
    <n v="78"/>
    <n v="3120"/>
    <n v="1560"/>
    <n v="1560"/>
    <s v="Neither"/>
    <s v="CP-2279"/>
    <s v="Corporate &amp; Professional"/>
    <n v="9.629298039722805"/>
    <x v="4"/>
    <n v="2019"/>
    <n v="0"/>
  </r>
  <r>
    <d v="2019-10-04T21:25:18"/>
    <s v="19-1342"/>
    <s v="P028"/>
    <s v=""/>
    <n v="10"/>
    <s v=""/>
    <n v="156"/>
    <n v="78"/>
    <n v="78"/>
    <n v="1560"/>
    <n v="780"/>
    <n v="780"/>
    <s v="Neither"/>
    <s v="SR-9975"/>
    <s v="Sports &amp; Recreation"/>
    <n v="12.852414455158604"/>
    <x v="4"/>
    <n v="2019"/>
    <n v="0"/>
  </r>
  <r>
    <d v="2019-03-21T18:52:28"/>
    <s v="19-3021"/>
    <s v="P029"/>
    <n v="2"/>
    <n v="2"/>
    <s v=""/>
    <n v="300"/>
    <s v=""/>
    <n v="75"/>
    <n v="600"/>
    <n v="150"/>
    <n v="450"/>
    <s v="Neither"/>
    <s v="FE-6765"/>
    <s v="Facilities &amp; Services"/>
    <n v="7.7337149713827413"/>
    <x v="4"/>
    <n v="2019"/>
    <n v="0"/>
  </r>
  <r>
    <d v="2019-05-14T15:11:48"/>
    <s v="19-4025"/>
    <s v="P029"/>
    <n v="3"/>
    <n v="3"/>
    <n v="300"/>
    <n v="300"/>
    <n v="75"/>
    <n v="75"/>
    <n v="900"/>
    <n v="225"/>
    <n v="675"/>
    <s v="Dissatisfied"/>
    <s v="CT-3169"/>
    <s v="Creative &amp; Technology"/>
    <n v="8.8514729234790472"/>
    <x v="4"/>
    <n v="2019"/>
    <n v="0"/>
  </r>
  <r>
    <d v="2019-11-27T06:28:03"/>
    <s v="19-3740"/>
    <s v="P029"/>
    <n v="4"/>
    <n v="4"/>
    <n v="300"/>
    <n v="300"/>
    <s v=""/>
    <n v="75"/>
    <n v="1200"/>
    <n v="300"/>
    <n v="900"/>
    <s v="Satisfied"/>
    <s v="CP-2393"/>
    <s v="Corporate &amp; Professional"/>
    <n v="12.131375018945562"/>
    <x v="4"/>
    <n v="2019"/>
    <n v="0"/>
  </r>
  <r>
    <d v="2019-05-18T22:12:02"/>
    <s v="19-1248"/>
    <s v="P029"/>
    <n v="12"/>
    <n v="12"/>
    <s v=""/>
    <n v="300"/>
    <n v="75"/>
    <n v="75"/>
    <n v="3600"/>
    <n v="900"/>
    <n v="2700"/>
    <s v="Neither"/>
    <s v="CT-3169"/>
    <s v="Creative &amp; Technology"/>
    <n v="8.8514729234790472"/>
    <x v="4"/>
    <n v="2019"/>
    <n v="0"/>
  </r>
  <r>
    <d v="2019-09-13T15:36:17"/>
    <s v="19-1947"/>
    <s v="P029"/>
    <n v="14"/>
    <n v="14"/>
    <s v=""/>
    <n v="300"/>
    <n v="75"/>
    <n v="75"/>
    <n v="4200"/>
    <n v="1050"/>
    <n v="3150"/>
    <s v="Neither"/>
    <s v="CG-168"/>
    <s v="Community &amp; Government"/>
    <n v="13.890275354050972"/>
    <x v="4"/>
    <n v="2019"/>
    <n v="0"/>
  </r>
  <r>
    <d v="2019-11-22T23:50:22"/>
    <s v="19-1316"/>
    <s v="P029"/>
    <n v="19"/>
    <n v="19"/>
    <n v="300"/>
    <n v="300"/>
    <n v="75"/>
    <n v="75"/>
    <n v="5700"/>
    <n v="1425"/>
    <n v="4275"/>
    <s v="Neither"/>
    <s v="CT-363"/>
    <s v="Creative &amp; Technology"/>
    <n v="9.9471686551317795"/>
    <x v="4"/>
    <n v="2019"/>
    <n v="0"/>
  </r>
  <r>
    <d v="2019-07-12T14:25:51"/>
    <s v="19-3861"/>
    <s v="P029"/>
    <n v="19"/>
    <n v="19"/>
    <n v="300"/>
    <n v="300"/>
    <n v="75"/>
    <n v="75"/>
    <n v="5700"/>
    <n v="1425"/>
    <n v="4275"/>
    <s v="Neither"/>
    <s v="FE-6410"/>
    <s v="Facilities &amp; Services"/>
    <n v="13.717776078041958"/>
    <x v="4"/>
    <n v="2019"/>
    <n v="0"/>
  </r>
  <r>
    <d v="2019-04-28T02:13:48"/>
    <s v="19-3042"/>
    <s v="P029"/>
    <n v="20"/>
    <n v="20"/>
    <n v="300"/>
    <n v="300"/>
    <n v="75"/>
    <n v="75"/>
    <n v="6000"/>
    <n v="1500"/>
    <n v="4500"/>
    <s v="Satisfied"/>
    <s v="EE-4648"/>
    <s v="Education"/>
    <n v="11.99399163482429"/>
    <x v="4"/>
    <n v="2019"/>
    <n v="0"/>
  </r>
  <r>
    <d v="2019-08-20T07:42:28"/>
    <s v="19-3441"/>
    <s v="P029"/>
    <s v=""/>
    <n v="10"/>
    <n v="300"/>
    <n v="300"/>
    <n v="75"/>
    <n v="75"/>
    <n v="3000"/>
    <n v="750"/>
    <n v="2250"/>
    <s v="Satisfied"/>
    <s v="SR-9797"/>
    <s v="Sports &amp; Recreation"/>
    <n v="11.406233913305266"/>
    <x v="4"/>
    <n v="2019"/>
    <n v="0"/>
  </r>
  <r>
    <d v="2019-11-09T18:19:27"/>
    <s v="19-4388"/>
    <s v="P030"/>
    <n v="1"/>
    <n v="1"/>
    <n v="81"/>
    <n v="81"/>
    <n v="27"/>
    <n v="27"/>
    <n v="81"/>
    <n v="27"/>
    <n v="54"/>
    <s v="Satisfied"/>
    <s v="CT-3235"/>
    <s v="Creative &amp; Technology"/>
    <n v="11.883396013219548"/>
    <x v="4"/>
    <n v="2019"/>
    <n v="0"/>
  </r>
  <r>
    <d v="2019-01-31T13:08:53"/>
    <s v="19-1739"/>
    <s v="P030"/>
    <n v="5"/>
    <n v="5"/>
    <n v="81"/>
    <n v="81"/>
    <n v="27"/>
    <n v="27"/>
    <n v="405"/>
    <n v="135"/>
    <n v="270"/>
    <s v="Neither"/>
    <s v="SR-9563"/>
    <s v="Sports &amp; Recreation"/>
    <n v="14.16303548174143"/>
    <x v="4"/>
    <n v="2019"/>
    <n v="0"/>
  </r>
  <r>
    <d v="2019-08-28T08:02:51"/>
    <s v="19-4891"/>
    <s v="P030"/>
    <n v="7"/>
    <n v="7"/>
    <s v=""/>
    <n v="81"/>
    <n v="27"/>
    <n v="27"/>
    <n v="567"/>
    <n v="189"/>
    <n v="378"/>
    <s v="Dissatisfied"/>
    <s v="CG-1618"/>
    <s v="Community &amp; Government"/>
    <n v="8.1628930629234038"/>
    <x v="4"/>
    <n v="2019"/>
    <n v="0"/>
  </r>
  <r>
    <d v="2019-11-15T13:45:43"/>
    <s v="19-2819"/>
    <s v="P030"/>
    <n v="9"/>
    <n v="9"/>
    <n v="81"/>
    <n v="81"/>
    <n v="27"/>
    <n v="27"/>
    <n v="729"/>
    <n v="243"/>
    <n v="486"/>
    <s v="Dissatisfied"/>
    <s v="CP-2101"/>
    <s v="Corporate &amp; Professional"/>
    <n v="9.9311000381363836"/>
    <x v="4"/>
    <n v="2019"/>
    <n v="0"/>
  </r>
  <r>
    <d v="2019-09-28T17:46:38"/>
    <s v="19-2336"/>
    <s v="P030"/>
    <n v="11"/>
    <n v="11"/>
    <n v="81"/>
    <n v="81"/>
    <s v=""/>
    <n v="27"/>
    <n v="891"/>
    <n v="297"/>
    <n v="594"/>
    <s v="Neither"/>
    <s v="CT-3590"/>
    <s v="Creative &amp; Technology"/>
    <n v="12.399050786131125"/>
    <x v="4"/>
    <n v="2019"/>
    <n v="0"/>
  </r>
  <r>
    <d v="2019-03-08T05:16:27"/>
    <s v="19-2294"/>
    <s v="P030"/>
    <n v="13"/>
    <n v="13"/>
    <n v="81"/>
    <n v="81"/>
    <n v="27"/>
    <n v="27"/>
    <n v="1053"/>
    <n v="351"/>
    <n v="702"/>
    <s v="Satisfied"/>
    <s v="SR-9668"/>
    <s v="Sports &amp; Recreation"/>
    <n v="11.128721898968678"/>
    <x v="4"/>
    <n v="2019"/>
    <n v="0"/>
  </r>
  <r>
    <d v="2019-06-10T06:59:39"/>
    <s v="19-1430"/>
    <s v="P030"/>
    <n v="15"/>
    <n v="15"/>
    <n v="81"/>
    <n v="81"/>
    <s v=""/>
    <n v="27"/>
    <n v="1215"/>
    <n v="405"/>
    <n v="810"/>
    <s v="Satisfied"/>
    <s v="SR-9732"/>
    <s v="Sports &amp; Recreation"/>
    <n v="11.593991859287692"/>
    <x v="4"/>
    <n v="2019"/>
    <n v="0"/>
  </r>
  <r>
    <d v="2019-02-03T12:58:55"/>
    <s v="19-1623"/>
    <s v="P030"/>
    <n v="20"/>
    <n v="20"/>
    <s v=""/>
    <n v="81"/>
    <n v="27"/>
    <n v="27"/>
    <n v="1620"/>
    <n v="540"/>
    <n v="1080"/>
    <s v="Neither"/>
    <s v="CT-3518"/>
    <s v="Creative &amp; Technology"/>
    <n v="11.939773463335372"/>
    <x v="4"/>
    <n v="2019"/>
    <n v="0"/>
  </r>
  <r>
    <d v="2019-07-13T23:23:55"/>
    <s v="19-4298"/>
    <s v="P031"/>
    <n v="1"/>
    <n v="1"/>
    <n v="146"/>
    <n v="146"/>
    <n v="73"/>
    <n v="73"/>
    <n v="146"/>
    <n v="73"/>
    <n v="73"/>
    <s v="Satisfied"/>
    <s v="CT-3721"/>
    <s v="Creative &amp; Technology"/>
    <n v="11.03324198943719"/>
    <x v="4"/>
    <n v="2019"/>
    <n v="0"/>
  </r>
  <r>
    <d v="2019-01-14T21:43:38"/>
    <s v="19-4471"/>
    <s v="P031"/>
    <n v="1"/>
    <n v="1"/>
    <n v="146"/>
    <n v="146"/>
    <n v="73"/>
    <n v="73"/>
    <n v="146"/>
    <n v="73"/>
    <n v="73"/>
    <s v="Neither"/>
    <s v="FE-6119"/>
    <s v="Facilities &amp; Services"/>
    <n v="8.6625575824723242"/>
    <x v="4"/>
    <n v="2019"/>
    <n v="0"/>
  </r>
  <r>
    <d v="2019-10-12T09:03:33"/>
    <s v="19-3510"/>
    <s v="P031"/>
    <n v="2"/>
    <n v="2"/>
    <n v="146"/>
    <n v="146"/>
    <n v="73"/>
    <n v="73"/>
    <n v="292"/>
    <n v="146"/>
    <n v="146"/>
    <s v="Satisfied"/>
    <s v="CP-2735"/>
    <s v="Corporate &amp; Professional"/>
    <n v="11.769937929618399"/>
    <x v="4"/>
    <n v="2019"/>
    <n v="0"/>
  </r>
  <r>
    <d v="2019-03-06T19:05:02"/>
    <s v="19-4017"/>
    <s v="P031"/>
    <n v="6"/>
    <n v="6"/>
    <n v="146"/>
    <n v="146"/>
    <n v="73"/>
    <n v="73"/>
    <n v="876"/>
    <n v="438"/>
    <n v="438"/>
    <s v="Neither"/>
    <s v="FE-6260"/>
    <s v="Facilities &amp; Services"/>
    <n v="11.289144410898391"/>
    <x v="4"/>
    <n v="2019"/>
    <n v="0"/>
  </r>
  <r>
    <d v="2019-10-09T11:44:13"/>
    <s v="19-2441"/>
    <s v="P031"/>
    <n v="15"/>
    <n v="15"/>
    <s v=""/>
    <n v="146"/>
    <n v="73"/>
    <n v="73"/>
    <n v="2190"/>
    <n v="1095"/>
    <n v="1095"/>
    <s v="Neither"/>
    <s v="CT-3443"/>
    <s v="Creative &amp; Technology"/>
    <n v="11.31221475547909"/>
    <x v="4"/>
    <n v="2019"/>
    <n v="0"/>
  </r>
  <r>
    <d v="2019-03-04T10:18:19"/>
    <s v="19-4910"/>
    <s v="P031"/>
    <n v="17"/>
    <n v="17"/>
    <n v="146"/>
    <n v="146"/>
    <n v="73"/>
    <n v="73"/>
    <n v="2482"/>
    <n v="1241"/>
    <n v="1241"/>
    <s v="Neither"/>
    <s v="FE-6119"/>
    <s v="Facilities &amp; Services"/>
    <n v="8.6625575824723242"/>
    <x v="4"/>
    <n v="2019"/>
    <n v="0"/>
  </r>
  <r>
    <d v="2019-04-28T10:57:50"/>
    <s v="19-2205"/>
    <s v="P031"/>
    <s v=""/>
    <n v="7"/>
    <n v="146"/>
    <n v="146"/>
    <n v="73"/>
    <n v="73"/>
    <n v="1022"/>
    <n v="511"/>
    <n v="511"/>
    <s v="Neither"/>
    <s v="HS-7440"/>
    <s v="Healthcare &amp; Safety"/>
    <n v="13.407340878370247"/>
    <x v="4"/>
    <n v="2019"/>
    <n v="0"/>
  </r>
  <r>
    <d v="2019-11-24T22:24:14"/>
    <s v="19-2789"/>
    <s v="P032"/>
    <n v="2"/>
    <n v="2"/>
    <s v=""/>
    <n v="92"/>
    <n v="46"/>
    <n v="46"/>
    <n v="184"/>
    <n v="92"/>
    <n v="92"/>
    <s v="Neither"/>
    <s v="SR-9808"/>
    <s v="Sports &amp; Recreation"/>
    <n v="10.816866337473218"/>
    <x v="4"/>
    <n v="2019"/>
    <n v="0"/>
  </r>
  <r>
    <d v="2019-09-05T05:33:37"/>
    <s v="19-2988"/>
    <s v="P032"/>
    <n v="3"/>
    <n v="3"/>
    <s v=""/>
    <n v="92"/>
    <n v="46"/>
    <n v="46"/>
    <n v="276"/>
    <n v="138"/>
    <n v="138"/>
    <s v="Neither"/>
    <s v="CP-2582"/>
    <s v="Corporate &amp; Professional"/>
    <n v="11.428575823958646"/>
    <x v="4"/>
    <n v="2019"/>
    <n v="0"/>
  </r>
  <r>
    <d v="2019-09-30T07:43:25"/>
    <s v="19-4101"/>
    <s v="P032"/>
    <n v="3"/>
    <n v="3"/>
    <n v="92"/>
    <n v="92"/>
    <s v=""/>
    <n v="46"/>
    <n v="276"/>
    <n v="138"/>
    <n v="138"/>
    <s v="Satisfied"/>
    <s v="EE-4308"/>
    <s v="Education"/>
    <n v="10.518436853046438"/>
    <x v="4"/>
    <n v="2019"/>
    <n v="0"/>
  </r>
  <r>
    <d v="2019-08-13T00:35:55"/>
    <s v="19-1917"/>
    <s v="P032"/>
    <n v="4"/>
    <n v="4"/>
    <n v="92"/>
    <n v="92"/>
    <n v="46"/>
    <n v="46"/>
    <n v="368"/>
    <n v="184"/>
    <n v="184"/>
    <s v="Neither"/>
    <s v="CG-168"/>
    <s v="Community &amp; Government"/>
    <n v="13.890275354050972"/>
    <x v="4"/>
    <n v="2019"/>
    <n v="0"/>
  </r>
  <r>
    <d v="2019-12-28T00:00:00"/>
    <s v="19-2244"/>
    <s v="P032"/>
    <n v="4"/>
    <n v="4"/>
    <n v="92"/>
    <n v="92"/>
    <n v="46"/>
    <n v="46"/>
    <n v="368"/>
    <n v="184"/>
    <n v="184"/>
    <s v="Neither"/>
    <s v="CT-3229"/>
    <s v="Creative &amp; Technology"/>
    <n v="15.770846827234339"/>
    <x v="4"/>
    <n v="2019"/>
    <n v="0"/>
  </r>
  <r>
    <d v="2019-12-02T00:31:06"/>
    <s v="19-3203"/>
    <s v="P032"/>
    <n v="5"/>
    <n v="5"/>
    <s v=""/>
    <n v="92"/>
    <n v="46"/>
    <n v="46"/>
    <n v="460"/>
    <n v="230"/>
    <n v="230"/>
    <s v="Dissatisfied"/>
    <s v="FE-6898"/>
    <s v="Facilities &amp; Services"/>
    <n v="12.514998090845811"/>
    <x v="4"/>
    <n v="2019"/>
    <n v="0"/>
  </r>
  <r>
    <d v="2019-06-27T22:54:52"/>
    <s v="19-1588"/>
    <s v="P032"/>
    <n v="8"/>
    <n v="8"/>
    <n v="92"/>
    <n v="92"/>
    <n v="46"/>
    <n v="46"/>
    <n v="736"/>
    <n v="368"/>
    <n v="368"/>
    <s v="Satisfied"/>
    <s v="SR-9332"/>
    <s v="Sports &amp; Recreation"/>
    <n v="12.701325659159139"/>
    <x v="4"/>
    <n v="2019"/>
    <n v="0"/>
  </r>
  <r>
    <d v="2019-04-04T23:10:31"/>
    <s v="19-2553"/>
    <s v="P032"/>
    <n v="8"/>
    <n v="8"/>
    <n v="92"/>
    <n v="92"/>
    <s v=""/>
    <n v="46"/>
    <n v="736"/>
    <n v="368"/>
    <n v="368"/>
    <s v="Dissatisfied"/>
    <s v="HS-7827"/>
    <s v="Healthcare &amp; Safety"/>
    <n v="9.3014286057233697"/>
    <x v="4"/>
    <n v="2019"/>
    <n v="0"/>
  </r>
  <r>
    <d v="2019-05-20T14:07:05"/>
    <s v="19-3154"/>
    <s v="P032"/>
    <n v="8"/>
    <n v="8"/>
    <n v="92"/>
    <n v="92"/>
    <n v="46"/>
    <n v="46"/>
    <n v="736"/>
    <n v="368"/>
    <n v="368"/>
    <s v="Satisfied"/>
    <s v="EE-4370"/>
    <s v="Education"/>
    <n v="14.129095302641241"/>
    <x v="4"/>
    <n v="2019"/>
    <n v="0"/>
  </r>
  <r>
    <d v="2019-08-16T08:30:07"/>
    <s v="19-2286"/>
    <s v="P032"/>
    <n v="9"/>
    <n v="9"/>
    <n v="92"/>
    <n v="92"/>
    <n v="46"/>
    <n v="46"/>
    <n v="828"/>
    <n v="414"/>
    <n v="414"/>
    <s v="Satisfied"/>
    <s v="CT-3471"/>
    <s v="Creative &amp; Technology"/>
    <n v="13.537350739681813"/>
    <x v="4"/>
    <n v="2019"/>
    <n v="0"/>
  </r>
  <r>
    <d v="2019-10-08T15:33:16"/>
    <s v="19-3310"/>
    <s v="P032"/>
    <n v="11"/>
    <n v="11"/>
    <n v="92"/>
    <n v="92"/>
    <n v="46"/>
    <n v="46"/>
    <n v="1012"/>
    <n v="506"/>
    <n v="506"/>
    <s v="Dissatisfied"/>
    <s v="EE-4648"/>
    <s v="Education"/>
    <n v="11.99399163482429"/>
    <x v="4"/>
    <n v="2019"/>
    <n v="0"/>
  </r>
  <r>
    <d v="2019-10-06T19:23:21"/>
    <s v="19-4268"/>
    <s v="P032"/>
    <n v="12"/>
    <n v="12"/>
    <n v="92"/>
    <n v="92"/>
    <n v="46"/>
    <n v="46"/>
    <n v="1104"/>
    <n v="552"/>
    <n v="552"/>
    <s v="Dissatisfied"/>
    <s v="CT-3464"/>
    <s v="Creative &amp; Technology"/>
    <n v="12.207242573430314"/>
    <x v="4"/>
    <n v="2019"/>
    <n v="0"/>
  </r>
  <r>
    <d v="2019-10-20T22:01:44"/>
    <s v="19-2340"/>
    <s v="P032"/>
    <n v="14"/>
    <n v="14"/>
    <n v="92"/>
    <n v="92"/>
    <n v="46"/>
    <n v="46"/>
    <n v="1288"/>
    <n v="644"/>
    <n v="644"/>
    <s v="Neither"/>
    <s v="FE-6260"/>
    <s v="Facilities &amp; Services"/>
    <n v="11.289144410898391"/>
    <x v="4"/>
    <n v="2019"/>
    <n v="0"/>
  </r>
  <r>
    <d v="2019-11-17T18:51:04"/>
    <s v="19-4743"/>
    <s v="P032"/>
    <n v="15"/>
    <n v="15"/>
    <s v=""/>
    <n v="92"/>
    <n v="46"/>
    <n v="46"/>
    <n v="1380"/>
    <n v="690"/>
    <n v="690"/>
    <s v="Neither"/>
    <s v="CP-2926"/>
    <s v="Corporate &amp; Professional"/>
    <n v="8.1743378387804331"/>
    <x v="4"/>
    <n v="2019"/>
    <n v="0"/>
  </r>
  <r>
    <d v="2019-11-25T11:31:53"/>
    <s v="19-4077"/>
    <s v="P032"/>
    <n v="15"/>
    <n v="15"/>
    <n v="92"/>
    <n v="92"/>
    <n v="46"/>
    <n v="46"/>
    <n v="1380"/>
    <n v="690"/>
    <n v="690"/>
    <s v="Neither"/>
    <s v="CP-2926"/>
    <s v="Corporate &amp; Professional"/>
    <n v="8.1743378387804331"/>
    <x v="4"/>
    <n v="2019"/>
    <n v="0"/>
  </r>
  <r>
    <d v="2019-12-12T10:59:02"/>
    <s v="19-2495"/>
    <s v="P032"/>
    <n v="15"/>
    <n v="15"/>
    <n v="92"/>
    <n v="92"/>
    <n v="46"/>
    <n v="46"/>
    <n v="1380"/>
    <n v="690"/>
    <n v="690"/>
    <s v="Neither"/>
    <s v="HS-7802"/>
    <s v="Healthcare &amp; Safety"/>
    <n v="12.801144805697081"/>
    <x v="4"/>
    <n v="2019"/>
    <n v="0"/>
  </r>
  <r>
    <d v="2019-07-22T19:19:31"/>
    <s v="19-3265"/>
    <s v="P032"/>
    <n v="17"/>
    <n v="17"/>
    <n v="92"/>
    <n v="92"/>
    <n v="46"/>
    <n v="46"/>
    <n v="1564"/>
    <n v="782"/>
    <n v="782"/>
    <s v="Neither"/>
    <s v="FE-6339"/>
    <s v="Facilities &amp; Services"/>
    <n v="13.853438793083487"/>
    <x v="4"/>
    <n v="2019"/>
    <n v="0"/>
  </r>
  <r>
    <d v="2019-04-11T20:51:36"/>
    <s v="19-1468"/>
    <s v="P032"/>
    <n v="18"/>
    <n v="18"/>
    <s v=""/>
    <n v="92"/>
    <n v="46"/>
    <n v="46"/>
    <n v="1656"/>
    <n v="828"/>
    <n v="828"/>
    <s v="Neither"/>
    <s v="CT-3375"/>
    <s v="Creative &amp; Technology"/>
    <n v="11.952554704438674"/>
    <x v="4"/>
    <n v="2019"/>
    <n v="0"/>
  </r>
  <r>
    <d v="2019-07-05T07:23:56"/>
    <s v="19-3011"/>
    <s v="P032"/>
    <s v=""/>
    <n v="13"/>
    <n v="92"/>
    <n v="92"/>
    <n v="46"/>
    <n v="46"/>
    <n v="1196"/>
    <n v="598"/>
    <n v="598"/>
    <s v="Neither"/>
    <s v="EE-4585"/>
    <s v="Education"/>
    <n v="11.779256317174871"/>
    <x v="4"/>
    <n v="2019"/>
    <n v="0"/>
  </r>
  <r>
    <d v="2019-07-25T21:49:10"/>
    <s v="19-4175"/>
    <s v="P033"/>
    <n v="1"/>
    <n v="1"/>
    <s v=""/>
    <n v="57"/>
    <n v="19"/>
    <n v="19"/>
    <n v="57"/>
    <n v="19"/>
    <n v="38"/>
    <s v="Dissatisfied"/>
    <s v="EE-4655"/>
    <s v="Education"/>
    <n v="10.954865572729823"/>
    <x v="4"/>
    <n v="2019"/>
    <n v="0"/>
  </r>
  <r>
    <d v="2019-09-02T09:01:14"/>
    <s v="19-4575"/>
    <s v="P033"/>
    <n v="3"/>
    <n v="3"/>
    <s v=""/>
    <n v="57"/>
    <n v="19"/>
    <n v="19"/>
    <n v="171"/>
    <n v="57"/>
    <n v="114"/>
    <s v="Neither"/>
    <s v="FE-6404"/>
    <s v="Facilities &amp; Services"/>
    <n v="11.226611755437654"/>
    <x v="4"/>
    <n v="2019"/>
    <n v="0"/>
  </r>
  <r>
    <d v="2019-03-15T14:51:00"/>
    <s v="19-4732"/>
    <s v="P033"/>
    <n v="7"/>
    <n v="7"/>
    <s v=""/>
    <n v="57"/>
    <n v="19"/>
    <n v="19"/>
    <n v="399"/>
    <n v="133"/>
    <n v="266"/>
    <s v="Neither"/>
    <s v="HS-7129"/>
    <s v="Healthcare &amp; Safety"/>
    <n v="10.112765954734209"/>
    <x v="4"/>
    <n v="2019"/>
    <n v="0"/>
  </r>
  <r>
    <d v="2019-08-27T08:59:10"/>
    <s v="19-3883"/>
    <s v="P033"/>
    <n v="9"/>
    <n v="9"/>
    <n v="57"/>
    <n v="57"/>
    <n v="19"/>
    <n v="19"/>
    <n v="513"/>
    <n v="171"/>
    <n v="342"/>
    <s v="Neither"/>
    <s v="CG-1618"/>
    <s v="Community &amp; Government"/>
    <n v="8.1628930629234038"/>
    <x v="4"/>
    <n v="2019"/>
    <n v="0"/>
  </r>
  <r>
    <d v="2019-10-12T23:48:40"/>
    <s v="19-1146"/>
    <s v="P033"/>
    <n v="10"/>
    <n v="10"/>
    <n v="57"/>
    <n v="57"/>
    <n v="19"/>
    <n v="19"/>
    <n v="570"/>
    <n v="190"/>
    <n v="380"/>
    <s v="Neither"/>
    <s v="CG-151"/>
    <s v="Community &amp; Government"/>
    <n v="15.140903556171683"/>
    <x v="4"/>
    <n v="2019"/>
    <n v="0"/>
  </r>
  <r>
    <d v="2019-03-19T04:52:03"/>
    <s v="19-2917"/>
    <s v="P033"/>
    <n v="11"/>
    <n v="11"/>
    <s v=""/>
    <n v="57"/>
    <n v="19"/>
    <n v="19"/>
    <n v="627"/>
    <n v="209"/>
    <n v="418"/>
    <s v="Neither"/>
    <s v="CG-1543"/>
    <s v="Community &amp; Government"/>
    <n v="10.968401424454578"/>
    <x v="4"/>
    <n v="2019"/>
    <n v="0"/>
  </r>
  <r>
    <d v="2019-11-27T14:13:54"/>
    <s v="19-3113"/>
    <s v="P033"/>
    <n v="12"/>
    <n v="12"/>
    <n v="57"/>
    <n v="57"/>
    <n v="19"/>
    <n v="19"/>
    <n v="684"/>
    <n v="228"/>
    <n v="456"/>
    <s v="Neither"/>
    <s v="CP-2671"/>
    <s v="Corporate &amp; Professional"/>
    <n v="9.0350666811770921"/>
    <x v="4"/>
    <n v="2019"/>
    <n v="0"/>
  </r>
  <r>
    <d v="2019-12-14T18:34:44"/>
    <s v="19-3215"/>
    <s v="P033"/>
    <n v="13"/>
    <n v="13"/>
    <n v="57"/>
    <n v="57"/>
    <n v="19"/>
    <n v="19"/>
    <n v="741"/>
    <n v="247"/>
    <n v="494"/>
    <s v="Neither"/>
    <s v="CP-2647"/>
    <s v="Corporate &amp; Professional"/>
    <n v="12.007834550770397"/>
    <x v="4"/>
    <n v="2019"/>
    <n v="0"/>
  </r>
  <r>
    <d v="2019-06-11T17:45:42"/>
    <s v="19-1876"/>
    <s v="P033"/>
    <n v="16"/>
    <n v="16"/>
    <s v=""/>
    <n v="57"/>
    <n v="19"/>
    <n v="19"/>
    <n v="912"/>
    <n v="304"/>
    <n v="608"/>
    <s v="Dissatisfied"/>
    <s v="SR-9320"/>
    <s v="Sports &amp; Recreation"/>
    <n v="12.1334991293512"/>
    <x v="4"/>
    <n v="2019"/>
    <n v="0"/>
  </r>
  <r>
    <d v="2019-11-24T00:00:00"/>
    <s v="19-2885"/>
    <s v="P033"/>
    <n v="18"/>
    <n v="18"/>
    <n v="57"/>
    <n v="57"/>
    <n v="19"/>
    <n v="19"/>
    <n v="1026"/>
    <n v="342"/>
    <n v="684"/>
    <s v="Neither"/>
    <s v="CT-3229"/>
    <s v="Creative &amp; Technology"/>
    <n v="15.770846827234339"/>
    <x v="4"/>
    <n v="2019"/>
    <n v="0"/>
  </r>
  <r>
    <d v="2019-09-13T21:40:36"/>
    <s v="19-3991"/>
    <s v="P033"/>
    <n v="19"/>
    <n v="19"/>
    <n v="57"/>
    <n v="57"/>
    <n v="19"/>
    <n v="19"/>
    <n v="1083"/>
    <n v="361"/>
    <n v="722"/>
    <s v="Satisfied"/>
    <s v="EE-4585"/>
    <s v="Education"/>
    <n v="11.779256317174871"/>
    <x v="4"/>
    <n v="2019"/>
    <n v="0"/>
  </r>
  <r>
    <d v="2019-09-29T23:35:33"/>
    <s v="19-2794"/>
    <s v="P033"/>
    <s v=""/>
    <n v="11"/>
    <s v=""/>
    <n v="57"/>
    <n v="19"/>
    <n v="19"/>
    <n v="627"/>
    <n v="209"/>
    <n v="418"/>
    <s v="Neither"/>
    <s v="FE-6898"/>
    <s v="Facilities &amp; Services"/>
    <n v="12.514998090845811"/>
    <x v="4"/>
    <n v="2019"/>
    <n v="0"/>
  </r>
  <r>
    <d v="2019-04-23T15:50:09"/>
    <s v="19-2352"/>
    <s v="P034"/>
    <n v="4"/>
    <n v="4"/>
    <n v="114"/>
    <n v="114"/>
    <n v="57"/>
    <n v="57"/>
    <n v="456"/>
    <n v="228"/>
    <n v="228"/>
    <s v="Neither"/>
    <s v="EE-450"/>
    <s v="Education"/>
    <n v="8.3272837771733244"/>
    <x v="4"/>
    <n v="2019"/>
    <n v="0"/>
  </r>
  <r>
    <d v="2019-11-19T03:29:30"/>
    <s v="19-4956"/>
    <s v="P034"/>
    <n v="11"/>
    <n v="11"/>
    <n v="114"/>
    <n v="114"/>
    <n v="57"/>
    <n v="57"/>
    <n v="1254"/>
    <n v="627"/>
    <n v="627"/>
    <s v="Neither"/>
    <s v="CT-3371"/>
    <s v="Creative &amp; Technology"/>
    <n v="12.004541523616258"/>
    <x v="4"/>
    <n v="2019"/>
    <n v="0"/>
  </r>
  <r>
    <d v="2019-06-15T09:40:17"/>
    <s v="19-3399"/>
    <s v="P034"/>
    <n v="14"/>
    <n v="14"/>
    <n v="114"/>
    <n v="114"/>
    <n v="57"/>
    <n v="57"/>
    <n v="1596"/>
    <n v="798"/>
    <n v="798"/>
    <s v="Neither"/>
    <s v="CT-3375"/>
    <s v="Creative &amp; Technology"/>
    <n v="11.952554704438674"/>
    <x v="4"/>
    <n v="2019"/>
    <n v="0"/>
  </r>
  <r>
    <d v="2019-12-10T16:09:55"/>
    <s v="19-2404"/>
    <s v="P034"/>
    <n v="14"/>
    <n v="14"/>
    <s v=""/>
    <n v="114"/>
    <n v="57"/>
    <n v="57"/>
    <n v="1596"/>
    <n v="798"/>
    <n v="798"/>
    <s v="Neither"/>
    <s v="SR-9989"/>
    <s v="Sports &amp; Recreation"/>
    <n v="15.602184182549776"/>
    <x v="4"/>
    <n v="2019"/>
    <n v="0"/>
  </r>
  <r>
    <d v="2019-07-21T10:26:47"/>
    <s v="19-4407"/>
    <s v="P034"/>
    <n v="16"/>
    <n v="16"/>
    <n v="114"/>
    <n v="114"/>
    <n v="57"/>
    <n v="57"/>
    <n v="1824"/>
    <n v="912"/>
    <n v="912"/>
    <s v="Neither"/>
    <s v="EE-4400"/>
    <s v="Education"/>
    <n v="9.4239783062860578"/>
    <x v="4"/>
    <n v="2019"/>
    <n v="0"/>
  </r>
  <r>
    <d v="2019-12-10T04:15:46"/>
    <s v="19-3155"/>
    <s v="P034"/>
    <n v="18"/>
    <n v="18"/>
    <n v="114"/>
    <n v="114"/>
    <n v="57"/>
    <n v="57"/>
    <n v="2052"/>
    <n v="1026"/>
    <n v="1026"/>
    <s v="Neither"/>
    <s v="FE-6944"/>
    <s v="Facilities &amp; Services"/>
    <n v="13.518413464873573"/>
    <x v="4"/>
    <n v="2019"/>
    <n v="0"/>
  </r>
  <r>
    <d v="2019-06-07T10:07:40"/>
    <s v="19-2904"/>
    <s v="P034"/>
    <n v="19"/>
    <n v="19"/>
    <n v="114"/>
    <n v="114"/>
    <n v="57"/>
    <n v="57"/>
    <n v="2166"/>
    <n v="1083"/>
    <n v="1083"/>
    <s v="Dissatisfied"/>
    <s v="FE-652"/>
    <s v="Facilities &amp; Services"/>
    <n v="14.376986923104601"/>
    <x v="4"/>
    <n v="2019"/>
    <n v="0"/>
  </r>
  <r>
    <d v="2019-04-11T20:54:53"/>
    <s v="19-2607"/>
    <s v="P035"/>
    <n v="3"/>
    <n v="3"/>
    <n v="144"/>
    <n v="144"/>
    <n v="48"/>
    <n v="48"/>
    <n v="432"/>
    <n v="144"/>
    <n v="288"/>
    <s v="Neither"/>
    <s v="CG-1923"/>
    <s v="Community &amp; Government"/>
    <n v="10.317615395419679"/>
    <x v="4"/>
    <n v="2019"/>
    <n v="0"/>
  </r>
  <r>
    <d v="2019-12-02T15:43:52"/>
    <s v="19-1519"/>
    <s v="P035"/>
    <n v="3"/>
    <n v="3"/>
    <n v="144"/>
    <n v="144"/>
    <n v="48"/>
    <n v="48"/>
    <n v="432"/>
    <n v="144"/>
    <n v="288"/>
    <s v="Neither"/>
    <s v="EE-4771"/>
    <s v="Education"/>
    <n v="11.661237375491201"/>
    <x v="4"/>
    <n v="2019"/>
    <n v="0"/>
  </r>
  <r>
    <d v="2019-03-06T11:52:05"/>
    <s v="19-1851"/>
    <s v="P035"/>
    <n v="6"/>
    <n v="6"/>
    <s v=""/>
    <n v="144"/>
    <n v="48"/>
    <n v="48"/>
    <n v="864"/>
    <n v="288"/>
    <n v="576"/>
    <s v="Dissatisfied"/>
    <s v="EE-4293"/>
    <s v="Education"/>
    <n v="12.889576147248359"/>
    <x v="4"/>
    <n v="2019"/>
    <n v="0"/>
  </r>
  <r>
    <d v="2019-11-10T23:31:07"/>
    <s v="19-2728"/>
    <s v="P036"/>
    <n v="1"/>
    <n v="1"/>
    <n v="280"/>
    <n v="280"/>
    <n v="70"/>
    <n v="70"/>
    <n v="280"/>
    <n v="70"/>
    <n v="210"/>
    <s v="Neither"/>
    <s v="CG-1416"/>
    <s v="Community &amp; Government"/>
    <n v="12.155895475340943"/>
    <x v="4"/>
    <n v="2019"/>
    <n v="0"/>
  </r>
  <r>
    <d v="2019-03-25T18:15:30"/>
    <s v="19-3795"/>
    <s v="P036"/>
    <n v="2"/>
    <n v="2"/>
    <n v="280"/>
    <n v="280"/>
    <n v="70"/>
    <n v="70"/>
    <n v="560"/>
    <n v="140"/>
    <n v="420"/>
    <s v="Neither"/>
    <s v="FE-621"/>
    <s v="Facilities &amp; Services"/>
    <n v="11.410471033945758"/>
    <x v="4"/>
    <n v="2019"/>
    <n v="0"/>
  </r>
  <r>
    <d v="2019-12-02T16:13:02"/>
    <s v="19-1978"/>
    <s v="P036"/>
    <n v="14"/>
    <n v="14"/>
    <s v=""/>
    <n v="280"/>
    <n v="70"/>
    <n v="70"/>
    <n v="3920"/>
    <n v="980"/>
    <n v="2940"/>
    <s v="Satisfied"/>
    <s v="CT-3518"/>
    <s v="Creative &amp; Technology"/>
    <n v="11.939773463335372"/>
    <x v="4"/>
    <n v="2019"/>
    <n v="0"/>
  </r>
  <r>
    <d v="2019-03-20T06:32:14"/>
    <s v="19-3290"/>
    <s v="P036"/>
    <n v="20"/>
    <n v="20"/>
    <s v=""/>
    <n v="280"/>
    <n v="70"/>
    <n v="70"/>
    <n v="5600"/>
    <n v="1400"/>
    <n v="4200"/>
    <s v="Neither"/>
    <s v="CG-1535"/>
    <s v="Community &amp; Government"/>
    <n v="9.879282537628514"/>
    <x v="4"/>
    <n v="2019"/>
    <n v="0"/>
  </r>
  <r>
    <d v="2019-02-07T04:34:50"/>
    <s v="19-1804"/>
    <s v="P037"/>
    <n v="1"/>
    <n v="1"/>
    <n v="160"/>
    <n v="160"/>
    <s v=""/>
    <n v="80"/>
    <n v="160"/>
    <n v="80"/>
    <n v="80"/>
    <s v="Neither"/>
    <s v="CP-2613"/>
    <s v="Corporate &amp; Professional"/>
    <n v="11.070908141213383"/>
    <x v="4"/>
    <n v="2019"/>
    <n v="0"/>
  </r>
  <r>
    <d v="2019-04-22T18:56:10"/>
    <s v="19-1807"/>
    <s v="P037"/>
    <n v="7"/>
    <n v="7"/>
    <n v="160"/>
    <n v="160"/>
    <n v="80"/>
    <n v="80"/>
    <n v="1120"/>
    <n v="560"/>
    <n v="560"/>
    <s v="Dissatisfied"/>
    <s v="EE-4580"/>
    <s v="Education"/>
    <n v="13.275355576494196"/>
    <x v="4"/>
    <n v="2019"/>
    <n v="0"/>
  </r>
  <r>
    <d v="2019-11-24T20:32:54"/>
    <s v="19-4414"/>
    <s v="P037"/>
    <n v="7"/>
    <n v="7"/>
    <s v=""/>
    <n v="160"/>
    <n v="80"/>
    <n v="80"/>
    <n v="1120"/>
    <n v="560"/>
    <n v="560"/>
    <s v="Neither"/>
    <s v="SR-9320"/>
    <s v="Sports &amp; Recreation"/>
    <n v="12.1334991293512"/>
    <x v="4"/>
    <n v="2019"/>
    <n v="0"/>
  </r>
  <r>
    <d v="2019-08-12T06:00:47"/>
    <s v="19-3767"/>
    <s v="P037"/>
    <n v="8"/>
    <n v="8"/>
    <n v="160"/>
    <n v="160"/>
    <n v="80"/>
    <n v="80"/>
    <n v="1280"/>
    <n v="640"/>
    <n v="640"/>
    <s v="Satisfied"/>
    <s v="CT-3971"/>
    <s v="Creative &amp; Technology"/>
    <n v="10.570474361325047"/>
    <x v="4"/>
    <n v="2019"/>
    <n v="0"/>
  </r>
  <r>
    <d v="2019-11-16T06:36:25"/>
    <s v="19-1770"/>
    <s v="P037"/>
    <n v="14"/>
    <n v="14"/>
    <n v="160"/>
    <n v="160"/>
    <n v="80"/>
    <n v="80"/>
    <n v="2240"/>
    <n v="1120"/>
    <n v="1120"/>
    <s v="Dissatisfied"/>
    <s v="CP-2694"/>
    <s v="Corporate &amp; Professional"/>
    <n v="12.921682080641304"/>
    <x v="4"/>
    <n v="2019"/>
    <n v="0"/>
  </r>
  <r>
    <d v="2019-07-02T16:12:53"/>
    <s v="19-4339"/>
    <s v="P037"/>
    <n v="17"/>
    <n v="17"/>
    <n v="160"/>
    <n v="160"/>
    <n v="80"/>
    <n v="80"/>
    <n v="2720"/>
    <n v="1360"/>
    <n v="1360"/>
    <s v="Dissatisfied"/>
    <s v="EE-4400"/>
    <s v="Education"/>
    <n v="9.4239783062860578"/>
    <x v="4"/>
    <n v="2019"/>
    <n v="0"/>
  </r>
  <r>
    <d v="2019-10-23T17:34:59"/>
    <s v="19-2061"/>
    <s v="P037"/>
    <n v="18"/>
    <n v="18"/>
    <n v="160"/>
    <n v="160"/>
    <n v="80"/>
    <n v="80"/>
    <n v="2880"/>
    <n v="1440"/>
    <n v="1440"/>
    <s v="Satisfied"/>
    <s v="CP-2795"/>
    <s v="Corporate &amp; Professional"/>
    <n v="11.799431383856128"/>
    <x v="4"/>
    <n v="2019"/>
    <n v="0"/>
  </r>
  <r>
    <d v="2019-06-01T20:25:44"/>
    <s v="19-2106"/>
    <s v="P037"/>
    <n v="19"/>
    <n v="19"/>
    <n v="160"/>
    <n v="160"/>
    <n v="80"/>
    <n v="80"/>
    <n v="3040"/>
    <n v="1520"/>
    <n v="1520"/>
    <s v="Satisfied"/>
    <s v="CT-3796"/>
    <s v="Creative &amp; Technology"/>
    <n v="15.207985888346794"/>
    <x v="4"/>
    <n v="2019"/>
    <n v="0"/>
  </r>
  <r>
    <d v="2019-01-19T15:37:41"/>
    <s v="19-3868"/>
    <s v="P037"/>
    <s v=""/>
    <n v="9"/>
    <s v=""/>
    <n v="160"/>
    <n v="80"/>
    <n v="80"/>
    <n v="1440"/>
    <n v="720"/>
    <n v="720"/>
    <s v="Dissatisfied"/>
    <s v="CT-3439"/>
    <s v="Creative &amp; Technology"/>
    <n v="7.8974070387684714"/>
    <x v="4"/>
    <n v="2019"/>
    <n v="0"/>
  </r>
  <r>
    <d v="2019-10-28T01:21:03"/>
    <s v="19-1870"/>
    <s v="P038"/>
    <n v="1"/>
    <n v="1"/>
    <n v="240"/>
    <n v="240"/>
    <n v="80"/>
    <n v="80"/>
    <n v="240"/>
    <n v="80"/>
    <n v="160"/>
    <s v="Satisfied"/>
    <s v="FE-6287"/>
    <s v="Facilities &amp; Services"/>
    <n v="14.060995290679429"/>
    <x v="4"/>
    <n v="2019"/>
    <n v="0"/>
  </r>
  <r>
    <d v="2019-06-24T08:43:47"/>
    <s v="19-2121"/>
    <s v="P038"/>
    <n v="4"/>
    <n v="4"/>
    <n v="240"/>
    <n v="240"/>
    <s v=""/>
    <n v="80"/>
    <n v="960"/>
    <n v="320"/>
    <n v="640"/>
    <s v="Dissatisfied"/>
    <s v="FE-6639"/>
    <s v="Facilities &amp; Services"/>
    <n v="12.177709716438097"/>
    <x v="4"/>
    <n v="2019"/>
    <n v="0"/>
  </r>
  <r>
    <d v="2019-04-28T08:48:31"/>
    <s v="19-3818"/>
    <s v="P038"/>
    <n v="7"/>
    <n v="7"/>
    <n v="240"/>
    <n v="240"/>
    <n v="80"/>
    <n v="80"/>
    <n v="1680"/>
    <n v="560"/>
    <n v="1120"/>
    <s v="Neither"/>
    <s v="CG-1833"/>
    <s v="Community &amp; Government"/>
    <n v="8.1595626482464514"/>
    <x v="4"/>
    <n v="2019"/>
    <n v="0"/>
  </r>
  <r>
    <d v="2019-09-20T08:42:26"/>
    <s v="19-3443"/>
    <s v="P038"/>
    <n v="9"/>
    <n v="9"/>
    <n v="240"/>
    <n v="240"/>
    <n v="80"/>
    <n v="80"/>
    <n v="2160"/>
    <n v="720"/>
    <n v="1440"/>
    <s v="Neither"/>
    <s v="CP-2613"/>
    <s v="Corporate &amp; Professional"/>
    <n v="11.070908141213383"/>
    <x v="4"/>
    <n v="2019"/>
    <n v="0"/>
  </r>
  <r>
    <d v="2019-07-22T19:39:45"/>
    <s v="19-4792"/>
    <s v="P038"/>
    <n v="14"/>
    <n v="14"/>
    <n v="240"/>
    <n v="240"/>
    <n v="80"/>
    <n v="80"/>
    <n v="3360"/>
    <n v="1120"/>
    <n v="2240"/>
    <s v="Neither"/>
    <s v="HS-7863"/>
    <s v="Healthcare &amp; Safety"/>
    <n v="13.574227261506472"/>
    <x v="4"/>
    <n v="2019"/>
    <n v="0"/>
  </r>
  <r>
    <d v="2019-09-24T14:40:53"/>
    <s v="19-3575"/>
    <s v="P038"/>
    <n v="16"/>
    <n v="16"/>
    <n v="240"/>
    <n v="240"/>
    <n v="80"/>
    <n v="80"/>
    <n v="3840"/>
    <n v="1280"/>
    <n v="2560"/>
    <s v="Satisfied"/>
    <s v="FE-6190"/>
    <s v="Facilities &amp; Services"/>
    <n v="9.8928038181361391"/>
    <x v="4"/>
    <n v="2019"/>
    <n v="0"/>
  </r>
  <r>
    <d v="2019-10-20T16:18:09"/>
    <s v="19-2143"/>
    <s v="P039"/>
    <n v="1"/>
    <n v="1"/>
    <s v=""/>
    <n v="270"/>
    <n v="90"/>
    <n v="90"/>
    <n v="270"/>
    <n v="90"/>
    <n v="180"/>
    <s v="Satisfied"/>
    <s v="HS-7751"/>
    <s v="Healthcare &amp; Safety"/>
    <n v="11.36085047138285"/>
    <x v="4"/>
    <n v="2019"/>
    <n v="0"/>
  </r>
  <r>
    <d v="2019-08-07T00:25:19"/>
    <s v="19-1333"/>
    <s v="P039"/>
    <n v="4"/>
    <n v="4"/>
    <s v=""/>
    <n v="270"/>
    <n v="90"/>
    <n v="90"/>
    <n v="1080"/>
    <n v="360"/>
    <n v="720"/>
    <s v="Satisfied"/>
    <s v="SR-9320"/>
    <s v="Sports &amp; Recreation"/>
    <n v="12.1334991293512"/>
    <x v="4"/>
    <n v="2019"/>
    <n v="0"/>
  </r>
  <r>
    <d v="2019-12-27T22:50:33"/>
    <s v="19-1562"/>
    <s v="P039"/>
    <n v="4"/>
    <n v="4"/>
    <n v="270"/>
    <n v="270"/>
    <n v="90"/>
    <n v="90"/>
    <n v="1080"/>
    <n v="360"/>
    <n v="720"/>
    <s v="Neither"/>
    <s v="CT-3464"/>
    <s v="Creative &amp; Technology"/>
    <n v="12.207242573430314"/>
    <x v="4"/>
    <n v="2019"/>
    <n v="0"/>
  </r>
  <r>
    <d v="2019-05-05T13:24:02"/>
    <s v="19-4442"/>
    <s v="P039"/>
    <n v="5"/>
    <n v="5"/>
    <n v="270"/>
    <n v="270"/>
    <n v="90"/>
    <n v="90"/>
    <n v="1350"/>
    <n v="450"/>
    <n v="900"/>
    <s v="Neither"/>
    <s v="FE-6190"/>
    <s v="Facilities &amp; Services"/>
    <n v="9.8928038181361391"/>
    <x v="4"/>
    <n v="2019"/>
    <n v="0"/>
  </r>
  <r>
    <d v="2019-11-11T15:39:56"/>
    <s v="19-4564"/>
    <s v="P039"/>
    <n v="6"/>
    <n v="6"/>
    <s v=""/>
    <n v="270"/>
    <n v="90"/>
    <n v="90"/>
    <n v="1620"/>
    <n v="540"/>
    <n v="1080"/>
    <s v="Dissatisfied"/>
    <s v="CG-1446"/>
    <s v="Community &amp; Government"/>
    <n v="14.593670394271927"/>
    <x v="4"/>
    <n v="2019"/>
    <n v="0"/>
  </r>
  <r>
    <d v="2019-03-26T09:53:39"/>
    <s v="19-2083"/>
    <s v="P039"/>
    <n v="10"/>
    <n v="10"/>
    <n v="270"/>
    <n v="270"/>
    <n v="90"/>
    <n v="90"/>
    <n v="2700"/>
    <n v="900"/>
    <n v="1800"/>
    <s v="Neither"/>
    <s v="HS-7652"/>
    <s v="Healthcare &amp; Safety"/>
    <n v="14.377134310720955"/>
    <x v="4"/>
    <n v="2019"/>
    <n v="0"/>
  </r>
  <r>
    <d v="2019-06-09T19:14:04"/>
    <s v="19-2775"/>
    <s v="P039"/>
    <n v="20"/>
    <n v="20"/>
    <n v="270"/>
    <n v="270"/>
    <s v=""/>
    <n v="90"/>
    <n v="5400"/>
    <n v="1800"/>
    <n v="3600"/>
    <s v="Satisfied"/>
    <s v="EE-4169"/>
    <s v="Education"/>
    <n v="15.24190997853951"/>
    <x v="4"/>
    <n v="2019"/>
    <n v="0"/>
  </r>
  <r>
    <d v="2019-12-13T18:17:08"/>
    <s v="19-2421"/>
    <s v="P039"/>
    <n v="20"/>
    <n v="20"/>
    <n v="270"/>
    <n v="270"/>
    <n v="90"/>
    <n v="90"/>
    <n v="5400"/>
    <n v="1800"/>
    <n v="3600"/>
    <s v="Neither"/>
    <s v="CT-3715"/>
    <s v="Creative &amp; Technology"/>
    <n v="13.150536103258979"/>
    <x v="4"/>
    <n v="2019"/>
    <n v="0"/>
  </r>
  <r>
    <d v="2019-08-20T02:36:12"/>
    <s v="19-1194"/>
    <s v="P039"/>
    <s v=""/>
    <n v="10.5"/>
    <s v=""/>
    <n v="270"/>
    <n v="90"/>
    <n v="90"/>
    <n v="2835"/>
    <n v="945"/>
    <n v="1890"/>
    <s v="Satisfied"/>
    <s v="HS-735"/>
    <s v="Healthcare &amp; Safety"/>
    <n v="9.8892508156549788"/>
    <x v="4"/>
    <n v="2019"/>
    <n v="0"/>
  </r>
  <r>
    <d v="2019-01-13T09:02:53"/>
    <s v="19-4399"/>
    <s v="P040"/>
    <n v="4"/>
    <n v="4"/>
    <s v=""/>
    <n v="160"/>
    <n v="80"/>
    <n v="80"/>
    <n v="640"/>
    <n v="320"/>
    <n v="320"/>
    <s v="Dissatisfied"/>
    <s v="SR-9223"/>
    <s v="Sports &amp; Recreation"/>
    <n v="9.458617986208397"/>
    <x v="4"/>
    <n v="2019"/>
    <n v="0"/>
  </r>
  <r>
    <d v="2019-05-03T15:52:06"/>
    <s v="19-1997"/>
    <s v="P040"/>
    <n v="4"/>
    <n v="4"/>
    <n v="160"/>
    <n v="160"/>
    <n v="80"/>
    <n v="80"/>
    <n v="640"/>
    <n v="320"/>
    <n v="320"/>
    <s v="Neither"/>
    <s v="CG-1992"/>
    <s v="Community &amp; Government"/>
    <n v="9.821882845934784"/>
    <x v="4"/>
    <n v="2019"/>
    <n v="0"/>
  </r>
  <r>
    <d v="2019-06-22T03:22:21"/>
    <s v="19-2646"/>
    <s v="P040"/>
    <n v="6"/>
    <n v="6"/>
    <n v="160"/>
    <n v="160"/>
    <s v=""/>
    <n v="80"/>
    <n v="960"/>
    <n v="480"/>
    <n v="480"/>
    <s v="Neither"/>
    <s v="FE-6999"/>
    <s v="Facilities &amp; Services"/>
    <n v="12.172922939334034"/>
    <x v="4"/>
    <n v="2019"/>
    <n v="0"/>
  </r>
  <r>
    <d v="2019-07-11T23:11:12"/>
    <s v="19-2699"/>
    <s v="P040"/>
    <n v="8"/>
    <n v="8"/>
    <n v="160"/>
    <n v="160"/>
    <n v="80"/>
    <n v="80"/>
    <n v="1280"/>
    <n v="640"/>
    <n v="640"/>
    <s v="Neither"/>
    <s v="FE-6981"/>
    <s v="Facilities &amp; Services"/>
    <n v="10.517826055804084"/>
    <x v="4"/>
    <n v="2019"/>
    <n v="0"/>
  </r>
  <r>
    <d v="2019-04-28T08:02:33"/>
    <s v="19-1785"/>
    <s v="P040"/>
    <n v="8"/>
    <n v="8"/>
    <s v=""/>
    <n v="160"/>
    <n v="80"/>
    <n v="80"/>
    <n v="1280"/>
    <n v="640"/>
    <n v="640"/>
    <s v="Neither"/>
    <s v="EE-4655"/>
    <s v="Education"/>
    <n v="10.954865572729823"/>
    <x v="4"/>
    <n v="2019"/>
    <n v="0"/>
  </r>
  <r>
    <d v="2019-05-23T23:24:24"/>
    <s v="19-3256"/>
    <s v="P040"/>
    <n v="12"/>
    <n v="12"/>
    <n v="160"/>
    <n v="160"/>
    <n v="80"/>
    <n v="80"/>
    <n v="1920"/>
    <n v="960"/>
    <n v="960"/>
    <s v="Neither"/>
    <s v="CG-1672"/>
    <s v="Community &amp; Government"/>
    <n v="11.655355879643379"/>
    <x v="4"/>
    <n v="2019"/>
    <n v="0"/>
  </r>
  <r>
    <d v="2019-12-25T16:21:23"/>
    <s v="19-1200"/>
    <s v="P041"/>
    <n v="4"/>
    <n v="4"/>
    <n v="144"/>
    <n v="144"/>
    <n v="36"/>
    <n v="36"/>
    <n v="576"/>
    <n v="144"/>
    <n v="432"/>
    <s v="Dissatisfied"/>
    <s v="SR-9904"/>
    <s v="Sports &amp; Recreation"/>
    <n v="8.8878868765808274"/>
    <x v="4"/>
    <n v="2019"/>
    <n v="0"/>
  </r>
  <r>
    <d v="2019-05-07T04:24:17"/>
    <s v="19-3784"/>
    <s v="P041"/>
    <n v="6"/>
    <n v="6"/>
    <n v="144"/>
    <n v="144"/>
    <n v="36"/>
    <n v="36"/>
    <n v="864"/>
    <n v="216"/>
    <n v="648"/>
    <s v="Neither"/>
    <s v="SR-9632"/>
    <s v="Sports &amp; Recreation"/>
    <n v="11.006397834696006"/>
    <x v="4"/>
    <n v="2019"/>
    <n v="0"/>
  </r>
  <r>
    <d v="2019-09-24T01:27:47"/>
    <s v="19-4715"/>
    <s v="P041"/>
    <n v="8"/>
    <n v="8"/>
    <s v=""/>
    <n v="144"/>
    <n v="36"/>
    <n v="36"/>
    <n v="1152"/>
    <n v="288"/>
    <n v="864"/>
    <s v="Neither"/>
    <s v="SR-9853"/>
    <s v="Sports &amp; Recreation"/>
    <n v="7.9963422143733238"/>
    <x v="4"/>
    <n v="2019"/>
    <n v="0"/>
  </r>
  <r>
    <d v="2019-01-13T05:14:24"/>
    <s v="19-3887"/>
    <s v="P041"/>
    <n v="9"/>
    <n v="9"/>
    <s v=""/>
    <n v="144"/>
    <n v="36"/>
    <n v="36"/>
    <n v="1296"/>
    <n v="324"/>
    <n v="972"/>
    <s v="Neither"/>
    <s v="CT-3737"/>
    <s v="Creative &amp; Technology"/>
    <n v="8.0758315802191021"/>
    <x v="4"/>
    <n v="2019"/>
    <n v="0"/>
  </r>
  <r>
    <d v="2019-12-09T11:28:34"/>
    <s v="19-2926"/>
    <s v="P041"/>
    <n v="14"/>
    <n v="14"/>
    <n v="144"/>
    <n v="144"/>
    <n v="36"/>
    <n v="36"/>
    <n v="2016"/>
    <n v="504"/>
    <n v="1512"/>
    <s v="Neither"/>
    <s v="CT-3955"/>
    <s v="Creative &amp; Technology"/>
    <n v="11.130819205617987"/>
    <x v="4"/>
    <n v="2019"/>
    <n v="0"/>
  </r>
  <r>
    <d v="2019-02-26T22:31:22"/>
    <s v="19-2731"/>
    <s v="P041"/>
    <n v="15"/>
    <n v="15"/>
    <s v=""/>
    <n v="144"/>
    <n v="36"/>
    <n v="36"/>
    <n v="2160"/>
    <n v="540"/>
    <n v="1620"/>
    <s v="Neither"/>
    <s v="CP-258"/>
    <s v="Corporate &amp; Professional"/>
    <n v="11.083482342133532"/>
    <x v="4"/>
    <n v="2019"/>
    <n v="0"/>
  </r>
  <r>
    <d v="2019-07-14T10:55:12"/>
    <s v="19-2641"/>
    <s v="P041"/>
    <n v="16"/>
    <n v="16"/>
    <n v="144"/>
    <n v="144"/>
    <s v=""/>
    <n v="36"/>
    <n v="2304"/>
    <n v="576"/>
    <n v="1728"/>
    <s v="Satisfied"/>
    <s v="FE-6999"/>
    <s v="Facilities &amp; Services"/>
    <n v="12.172922939334034"/>
    <x v="4"/>
    <n v="2019"/>
    <n v="0"/>
  </r>
  <r>
    <d v="2019-03-12T07:55:14"/>
    <s v="19-1148"/>
    <s v="P042"/>
    <n v="1"/>
    <n v="1"/>
    <n v="50"/>
    <n v="50"/>
    <n v="25"/>
    <n v="25"/>
    <n v="50"/>
    <n v="25"/>
    <n v="25"/>
    <s v="Satisfied"/>
    <s v="CP-2101"/>
    <s v="Corporate &amp; Professional"/>
    <n v="9.9311000381363836"/>
    <x v="4"/>
    <n v="2019"/>
    <n v="0"/>
  </r>
  <r>
    <d v="2019-08-14T06:15:18"/>
    <s v="19-2019"/>
    <s v="P042"/>
    <n v="6"/>
    <n v="6"/>
    <n v="50"/>
    <n v="50"/>
    <n v="25"/>
    <n v="25"/>
    <n v="300"/>
    <n v="150"/>
    <n v="150"/>
    <s v="Neither"/>
    <s v="CG-1923"/>
    <s v="Community &amp; Government"/>
    <n v="10.317615395419679"/>
    <x v="4"/>
    <n v="2019"/>
    <n v="0"/>
  </r>
  <r>
    <d v="2019-11-04T22:10:49"/>
    <s v="19-2148"/>
    <s v="P042"/>
    <n v="11"/>
    <n v="11"/>
    <s v=""/>
    <n v="50"/>
    <s v=""/>
    <n v="25"/>
    <n v="550"/>
    <n v="275"/>
    <n v="275"/>
    <s v="Neither"/>
    <s v="SR-9853"/>
    <s v="Sports &amp; Recreation"/>
    <n v="7.9963422143733238"/>
    <x v="4"/>
    <n v="2019"/>
    <n v="0"/>
  </r>
  <r>
    <d v="2019-08-29T06:41:15"/>
    <s v="19-1158"/>
    <s v="P042"/>
    <n v="16"/>
    <n v="16"/>
    <n v="50"/>
    <n v="50"/>
    <n v="25"/>
    <n v="25"/>
    <n v="800"/>
    <n v="400"/>
    <n v="400"/>
    <s v="Neither"/>
    <s v="EE-4400"/>
    <s v="Education"/>
    <n v="9.4239783062860578"/>
    <x v="4"/>
    <n v="2019"/>
    <n v="0"/>
  </r>
  <r>
    <d v="2019-09-09T01:02:27"/>
    <s v="19-3495"/>
    <s v="P042"/>
    <n v="17"/>
    <n v="17"/>
    <s v=""/>
    <n v="50"/>
    <n v="25"/>
    <n v="25"/>
    <n v="850"/>
    <n v="425"/>
    <n v="425"/>
    <s v="Neither"/>
    <s v="CP-2468"/>
    <s v="Corporate &amp; Professional"/>
    <n v="12.985332015423809"/>
    <x v="4"/>
    <n v="2019"/>
    <n v="0"/>
  </r>
  <r>
    <d v="2019-05-25T06:24:16"/>
    <s v="19-2993"/>
    <s v="P042"/>
    <n v="18"/>
    <n v="18"/>
    <s v=""/>
    <n v="50"/>
    <n v="25"/>
    <n v="25"/>
    <n v="900"/>
    <n v="450"/>
    <n v="450"/>
    <s v="Satisfied"/>
    <s v="CP-2862"/>
    <s v="Corporate &amp; Professional"/>
    <n v="14.370283356317486"/>
    <x v="4"/>
    <n v="2019"/>
    <n v="0"/>
  </r>
  <r>
    <d v="2019-07-05T21:59:44"/>
    <s v="19-2408"/>
    <s v="P043"/>
    <n v="4"/>
    <n v="4"/>
    <n v="184"/>
    <n v="184"/>
    <n v="92"/>
    <n v="92"/>
    <n v="736"/>
    <n v="368"/>
    <n v="368"/>
    <s v="Neither"/>
    <s v="CP-2393"/>
    <s v="Corporate &amp; Professional"/>
    <n v="12.131375018945562"/>
    <x v="4"/>
    <n v="2019"/>
    <n v="0"/>
  </r>
  <r>
    <d v="2019-07-17T00:44:09"/>
    <s v="19-3912"/>
    <s v="P043"/>
    <n v="8"/>
    <n v="8"/>
    <s v=""/>
    <n v="184"/>
    <n v="92"/>
    <n v="92"/>
    <n v="1472"/>
    <n v="736"/>
    <n v="736"/>
    <s v="Neither"/>
    <s v="CP-2962"/>
    <s v="Corporate &amp; Professional"/>
    <n v="11.749038185128619"/>
    <x v="4"/>
    <n v="2019"/>
    <n v="0"/>
  </r>
  <r>
    <d v="2019-07-29T07:25:48"/>
    <s v="19-4919"/>
    <s v="P043"/>
    <n v="10"/>
    <n v="10"/>
    <n v="184"/>
    <n v="184"/>
    <s v=""/>
    <n v="92"/>
    <n v="1840"/>
    <n v="920"/>
    <n v="920"/>
    <s v="Dissatisfied"/>
    <s v="CT-3955"/>
    <s v="Creative &amp; Technology"/>
    <n v="11.130819205617987"/>
    <x v="4"/>
    <n v="2019"/>
    <n v="0"/>
  </r>
  <r>
    <d v="2019-12-01T00:00:00"/>
    <s v="19-3856"/>
    <s v="P043"/>
    <n v="10"/>
    <n v="10"/>
    <n v="184"/>
    <n v="184"/>
    <n v="92"/>
    <n v="92"/>
    <n v="1840"/>
    <n v="920"/>
    <n v="920"/>
    <s v="Neither"/>
    <s v="CG-1565"/>
    <s v="Community &amp; Government"/>
    <n v="13.57003172959007"/>
    <x v="4"/>
    <n v="2019"/>
    <n v="0"/>
  </r>
  <r>
    <d v="2019-07-03T12:43:55"/>
    <s v="19-4269"/>
    <s v="P043"/>
    <n v="12"/>
    <n v="12"/>
    <n v="184"/>
    <n v="184"/>
    <s v=""/>
    <n v="92"/>
    <n v="2208"/>
    <n v="1104"/>
    <n v="1104"/>
    <s v="Neither"/>
    <s v="CP-260"/>
    <s v="Corporate &amp; Professional"/>
    <n v="12.55774399806273"/>
    <x v="4"/>
    <n v="2019"/>
    <n v="0"/>
  </r>
  <r>
    <d v="2019-12-18T00:00:00"/>
    <s v="19-2954"/>
    <s v="P043"/>
    <n v="15"/>
    <n v="15"/>
    <s v=""/>
    <n v="184"/>
    <s v=""/>
    <n v="92"/>
    <n v="2760"/>
    <n v="1380"/>
    <n v="1380"/>
    <s v="Neither"/>
    <s v="EE-4409"/>
    <s v="Education"/>
    <n v="10.818241047231139"/>
    <x v="4"/>
    <n v="2019"/>
    <n v="0"/>
  </r>
  <r>
    <d v="2019-12-04T08:40:15"/>
    <s v="19-2337"/>
    <s v="P043"/>
    <n v="18"/>
    <n v="18"/>
    <s v=""/>
    <n v="184"/>
    <n v="92"/>
    <n v="92"/>
    <n v="3312"/>
    <n v="1656"/>
    <n v="1656"/>
    <s v="Neither"/>
    <s v="EE-434"/>
    <s v="Education"/>
    <n v="12.299779975023837"/>
    <x v="4"/>
    <n v="2019"/>
    <n v="0"/>
  </r>
  <r>
    <d v="2019-06-25T02:54:14"/>
    <s v="19-4996"/>
    <s v="P043"/>
    <n v="19"/>
    <n v="19"/>
    <s v=""/>
    <n v="184"/>
    <n v="92"/>
    <n v="92"/>
    <n v="3496"/>
    <n v="1748"/>
    <n v="1748"/>
    <s v="Neither"/>
    <s v="FE-6350"/>
    <s v="Facilities &amp; Services"/>
    <n v="14.906846445071711"/>
    <x v="4"/>
    <n v="2019"/>
    <n v="0"/>
  </r>
  <r>
    <d v="2019-03-23T15:54:04"/>
    <s v="19-2550"/>
    <s v="P043"/>
    <n v="20"/>
    <n v="20"/>
    <n v="184"/>
    <n v="184"/>
    <n v="92"/>
    <n v="92"/>
    <n v="3680"/>
    <n v="1840"/>
    <n v="1840"/>
    <s v="Satisfied"/>
    <s v="CT-3697"/>
    <s v="Creative &amp; Technology"/>
    <n v="11.943192562152261"/>
    <x v="4"/>
    <n v="2019"/>
    <n v="0"/>
  </r>
  <r>
    <d v="2019-09-04T07:57:50"/>
    <s v="19-3316"/>
    <s v="P043"/>
    <s v=""/>
    <n v="12"/>
    <n v="184"/>
    <n v="184"/>
    <n v="92"/>
    <n v="92"/>
    <n v="2208"/>
    <n v="1104"/>
    <n v="1104"/>
    <s v="Neither"/>
    <s v="CT-317"/>
    <s v="Creative &amp; Technology"/>
    <n v="12.551203838971933"/>
    <x v="4"/>
    <n v="2019"/>
    <n v="0"/>
  </r>
  <r>
    <d v="2019-11-14T00:34:10"/>
    <s v="19-1748"/>
    <s v="P044"/>
    <n v="1"/>
    <n v="1"/>
    <s v=""/>
    <n v="368"/>
    <n v="92"/>
    <n v="92"/>
    <n v="368"/>
    <n v="92"/>
    <n v="276"/>
    <s v="Neither"/>
    <s v="HS-7526"/>
    <s v="Healthcare &amp; Safety"/>
    <n v="11.221666113009938"/>
    <x v="4"/>
    <n v="2019"/>
    <n v="0"/>
  </r>
  <r>
    <d v="2019-04-07T11:09:07"/>
    <s v="19-2305"/>
    <s v="P044"/>
    <n v="1"/>
    <n v="1"/>
    <n v="368"/>
    <n v="368"/>
    <n v="92"/>
    <n v="92"/>
    <n v="368"/>
    <n v="92"/>
    <n v="276"/>
    <s v="Satisfied"/>
    <s v="CT-3949"/>
    <s v="Creative &amp; Technology"/>
    <n v="9.8384363471888783"/>
    <x v="4"/>
    <n v="2019"/>
    <n v="0"/>
  </r>
  <r>
    <d v="2019-02-05T11:46:20"/>
    <s v="19-1516"/>
    <s v="P044"/>
    <n v="3"/>
    <n v="3"/>
    <n v="368"/>
    <n v="368"/>
    <s v=""/>
    <n v="92"/>
    <n v="1104"/>
    <n v="276"/>
    <n v="828"/>
    <s v="Neither"/>
    <s v="FE-6898"/>
    <s v="Facilities &amp; Services"/>
    <n v="12.514998090845811"/>
    <x v="4"/>
    <n v="2019"/>
    <n v="0"/>
  </r>
  <r>
    <d v="2019-02-02T06:42:52"/>
    <s v="19-2528"/>
    <s v="P044"/>
    <n v="7"/>
    <n v="7"/>
    <s v=""/>
    <n v="368"/>
    <n v="92"/>
    <n v="92"/>
    <n v="2576"/>
    <n v="644"/>
    <n v="1932"/>
    <s v="Neither"/>
    <s v="CT-3439"/>
    <s v="Creative &amp; Technology"/>
    <n v="7.8974070387684714"/>
    <x v="4"/>
    <n v="2019"/>
    <n v="0"/>
  </r>
  <r>
    <d v="2019-11-09T04:55:39"/>
    <s v="19-3158"/>
    <s v="P044"/>
    <n v="8"/>
    <n v="8"/>
    <n v="368"/>
    <n v="368"/>
    <n v="92"/>
    <n v="92"/>
    <n v="2944"/>
    <n v="736"/>
    <n v="2208"/>
    <s v="Neither"/>
    <s v="CT-317"/>
    <s v="Creative &amp; Technology"/>
    <n v="12.551203838971933"/>
    <x v="4"/>
    <n v="2019"/>
    <n v="0"/>
  </r>
  <r>
    <d v="2019-07-08T06:23:23"/>
    <s v="19-4589"/>
    <s v="P044"/>
    <n v="18"/>
    <n v="18"/>
    <n v="368"/>
    <n v="368"/>
    <n v="92"/>
    <n v="92"/>
    <n v="6624"/>
    <n v="1656"/>
    <n v="4968"/>
    <s v="Satisfied"/>
    <s v="CT-317"/>
    <s v="Creative &amp; Technology"/>
    <n v="12.551203838971933"/>
    <x v="4"/>
    <n v="2019"/>
    <n v="0"/>
  </r>
  <r>
    <d v="2019-08-19T07:36:51"/>
    <s v="19-2934"/>
    <s v="P044"/>
    <n v="19"/>
    <n v="19"/>
    <n v="368"/>
    <n v="368"/>
    <n v="92"/>
    <n v="92"/>
    <n v="6992"/>
    <n v="1748"/>
    <n v="5244"/>
    <s v="Satisfied"/>
    <s v="CT-3796"/>
    <s v="Creative &amp; Technology"/>
    <n v="15.207985888346794"/>
    <x v="4"/>
    <n v="2019"/>
    <n v="0"/>
  </r>
  <r>
    <d v="2019-05-03T00:51:25"/>
    <s v="19-3850"/>
    <s v="P044"/>
    <n v="19"/>
    <n v="19"/>
    <n v="368"/>
    <n v="368"/>
    <n v="92"/>
    <n v="92"/>
    <n v="6992"/>
    <n v="1748"/>
    <n v="5244"/>
    <s v="Neither"/>
    <s v="HS-7291"/>
    <s v="Healthcare &amp; Safety"/>
    <n v="10.42743035829395"/>
    <x v="4"/>
    <n v="2019"/>
    <n v="0"/>
  </r>
  <r>
    <d v="2019-11-17T09:59:09"/>
    <s v="19-1713"/>
    <s v="P045"/>
    <n v="1"/>
    <n v="1"/>
    <n v="100"/>
    <n v="100"/>
    <n v="25"/>
    <n v="25"/>
    <n v="100"/>
    <n v="25"/>
    <n v="75"/>
    <s v="Satisfied"/>
    <s v="HS-770"/>
    <s v="Healthcare &amp; Safety"/>
    <n v="12.148236977735172"/>
    <x v="4"/>
    <n v="2019"/>
    <n v="0"/>
  </r>
  <r>
    <d v="2019-11-01T17:09:47"/>
    <s v="19-4880"/>
    <s v="P045"/>
    <n v="8"/>
    <n v="8"/>
    <n v="100"/>
    <n v="100"/>
    <s v=""/>
    <n v="25"/>
    <n v="800"/>
    <n v="200"/>
    <n v="600"/>
    <s v="Dissatisfied"/>
    <s v="HS-7273"/>
    <s v="Healthcare &amp; Safety"/>
    <n v="14.341195386574373"/>
    <x v="4"/>
    <n v="2019"/>
    <n v="0"/>
  </r>
  <r>
    <d v="2019-04-14T15:52:48"/>
    <s v="19-2449"/>
    <s v="P045"/>
    <n v="9"/>
    <n v="9"/>
    <n v="100"/>
    <n v="100"/>
    <n v="25"/>
    <n v="25"/>
    <n v="900"/>
    <n v="225"/>
    <n v="675"/>
    <s v="Satisfied"/>
    <s v="HS-7461"/>
    <s v="Healthcare &amp; Safety"/>
    <n v="12.85215703546821"/>
    <x v="4"/>
    <n v="2019"/>
    <n v="0"/>
  </r>
  <r>
    <d v="2019-05-09T02:57:40"/>
    <s v="19-1124"/>
    <s v="P045"/>
    <n v="10"/>
    <n v="10"/>
    <n v="100"/>
    <n v="100"/>
    <n v="25"/>
    <n v="25"/>
    <n v="1000"/>
    <n v="250"/>
    <n v="750"/>
    <s v="Neither"/>
    <s v="FE-6753"/>
    <s v="Facilities &amp; Services"/>
    <n v="11.644564584314265"/>
    <x v="4"/>
    <n v="2019"/>
    <n v="0"/>
  </r>
  <r>
    <d v="2019-12-03T22:05:31"/>
    <s v="19-2601"/>
    <s v="P045"/>
    <n v="11"/>
    <n v="11"/>
    <n v="100"/>
    <n v="100"/>
    <n v="25"/>
    <n v="25"/>
    <n v="1100"/>
    <n v="275"/>
    <n v="825"/>
    <s v="Neither"/>
    <s v="CG-1527"/>
    <s v="Community &amp; Government"/>
    <n v="12.658317415198635"/>
    <x v="4"/>
    <n v="2019"/>
    <n v="0"/>
  </r>
  <r>
    <d v="2019-01-07T22:50:18"/>
    <s v="19-1679"/>
    <s v="P045"/>
    <n v="12"/>
    <n v="12"/>
    <n v="100"/>
    <n v="100"/>
    <n v="25"/>
    <n v="25"/>
    <n v="1200"/>
    <n v="300"/>
    <n v="900"/>
    <s v="Dissatisfied"/>
    <s v="FE-6470"/>
    <s v="Facilities &amp; Services"/>
    <n v="10.434860153112215"/>
    <x v="4"/>
    <n v="2019"/>
    <n v="0"/>
  </r>
  <r>
    <d v="2019-04-11T05:29:53"/>
    <s v="19-4019"/>
    <s v="P045"/>
    <n v="12"/>
    <n v="12"/>
    <n v="100"/>
    <n v="100"/>
    <n v="25"/>
    <n v="25"/>
    <n v="1200"/>
    <n v="300"/>
    <n v="900"/>
    <s v="Dissatisfied"/>
    <s v="FE-621"/>
    <s v="Facilities &amp; Services"/>
    <n v="11.410471033945758"/>
    <x v="4"/>
    <n v="2019"/>
    <n v="0"/>
  </r>
  <r>
    <d v="2019-11-21T15:24:42"/>
    <s v="19-1113"/>
    <s v="P045"/>
    <n v="18"/>
    <n v="18"/>
    <n v="100"/>
    <n v="100"/>
    <n v="25"/>
    <n v="25"/>
    <n v="1800"/>
    <n v="450"/>
    <n v="1350"/>
    <s v="Satisfied"/>
    <s v="CP-2430"/>
    <s v="Corporate &amp; Professional"/>
    <n v="11.274864741138284"/>
    <x v="4"/>
    <n v="2019"/>
    <n v="0"/>
  </r>
  <r>
    <d v="2019-03-20T13:04:12"/>
    <s v="19-2710"/>
    <s v="P045"/>
    <s v=""/>
    <n v="10.5"/>
    <n v="100"/>
    <n v="100"/>
    <n v="25"/>
    <n v="25"/>
    <n v="1050"/>
    <n v="262.5"/>
    <n v="787.5"/>
    <s v="Neither"/>
    <s v="CT-3949"/>
    <s v="Creative &amp; Technology"/>
    <n v="9.8384363471888783"/>
    <x v="4"/>
    <n v="2019"/>
    <n v="0"/>
  </r>
  <r>
    <d v="2019-11-13T12:06:33"/>
    <s v="19-4028"/>
    <s v="P046"/>
    <n v="2"/>
    <n v="2"/>
    <n v="38"/>
    <n v="38"/>
    <n v="19"/>
    <n v="19"/>
    <n v="76"/>
    <n v="38"/>
    <n v="38"/>
    <s v="Satisfied"/>
    <s v="CT-3715"/>
    <s v="Creative &amp; Technology"/>
    <n v="13.150536103258979"/>
    <x v="4"/>
    <n v="2019"/>
    <n v="0"/>
  </r>
  <r>
    <d v="2019-07-31T02:26:36"/>
    <s v="19-2685"/>
    <s v="P046"/>
    <n v="3"/>
    <n v="3"/>
    <n v="38"/>
    <n v="38"/>
    <s v=""/>
    <n v="19"/>
    <n v="114"/>
    <n v="57"/>
    <n v="57"/>
    <s v="Neither"/>
    <s v="FE-6470"/>
    <s v="Facilities &amp; Services"/>
    <n v="10.434860153112215"/>
    <x v="4"/>
    <n v="2019"/>
    <n v="0"/>
  </r>
  <r>
    <d v="2019-12-25T18:35:31"/>
    <s v="19-3600"/>
    <s v="P046"/>
    <n v="4"/>
    <n v="4"/>
    <n v="38"/>
    <n v="38"/>
    <n v="19"/>
    <n v="19"/>
    <n v="152"/>
    <n v="76"/>
    <n v="76"/>
    <s v="Neither"/>
    <s v="SR-9757"/>
    <s v="Sports &amp; Recreation"/>
    <n v="11.970975110943924"/>
    <x v="4"/>
    <n v="2019"/>
    <n v="0"/>
  </r>
  <r>
    <d v="2019-09-08T05:33:04"/>
    <s v="19-3417"/>
    <s v="P046"/>
    <n v="5"/>
    <n v="5"/>
    <n v="38"/>
    <n v="38"/>
    <n v="19"/>
    <n v="19"/>
    <n v="190"/>
    <n v="95"/>
    <n v="95"/>
    <s v="Satisfied"/>
    <s v="HS-7220"/>
    <s v="Healthcare &amp; Safety"/>
    <n v="7.1104128275166252"/>
    <x v="4"/>
    <n v="2019"/>
    <n v="0"/>
  </r>
  <r>
    <d v="2019-07-01T22:15:21"/>
    <s v="19-3973"/>
    <s v="P046"/>
    <n v="5"/>
    <n v="5"/>
    <s v=""/>
    <n v="38"/>
    <n v="19"/>
    <n v="19"/>
    <n v="190"/>
    <n v="95"/>
    <n v="95"/>
    <s v="Neither"/>
    <s v="EE-4140"/>
    <s v="Education"/>
    <n v="11.710935611749917"/>
    <x v="4"/>
    <n v="2019"/>
    <n v="0"/>
  </r>
  <r>
    <d v="2019-11-22T00:00:00"/>
    <s v="19-3227"/>
    <s v="P046"/>
    <n v="5"/>
    <n v="5"/>
    <n v="38"/>
    <n v="38"/>
    <n v="19"/>
    <n v="19"/>
    <n v="190"/>
    <n v="95"/>
    <n v="95"/>
    <s v="Dissatisfied"/>
    <s v="CT-3971"/>
    <s v="Creative &amp; Technology"/>
    <n v="10.570474361325047"/>
    <x v="4"/>
    <n v="2019"/>
    <n v="0"/>
  </r>
  <r>
    <d v="2019-06-02T15:09:16"/>
    <s v="19-4384"/>
    <s v="P046"/>
    <n v="6"/>
    <n v="6"/>
    <n v="38"/>
    <n v="38"/>
    <s v=""/>
    <n v="19"/>
    <n v="228"/>
    <n v="114"/>
    <n v="114"/>
    <s v="Satisfied"/>
    <s v="CT-3721"/>
    <s v="Creative &amp; Technology"/>
    <n v="11.03324198943719"/>
    <x v="4"/>
    <n v="2019"/>
    <n v="0"/>
  </r>
  <r>
    <d v="2019-03-30T08:57:30"/>
    <s v="19-4758"/>
    <s v="P046"/>
    <n v="8"/>
    <n v="8"/>
    <n v="38"/>
    <n v="38"/>
    <n v="19"/>
    <n v="19"/>
    <n v="304"/>
    <n v="152"/>
    <n v="152"/>
    <s v="Satisfied"/>
    <s v="CP-2865"/>
    <s v="Corporate &amp; Professional"/>
    <n v="11.971065679104063"/>
    <x v="4"/>
    <n v="2019"/>
    <n v="0"/>
  </r>
  <r>
    <d v="2019-09-20T19:39:24"/>
    <s v="19-3866"/>
    <s v="P046"/>
    <n v="9"/>
    <n v="9"/>
    <n v="38"/>
    <n v="38"/>
    <n v="19"/>
    <n v="19"/>
    <n v="342"/>
    <n v="171"/>
    <n v="171"/>
    <s v="Dissatisfied"/>
    <s v="SR-9797"/>
    <s v="Sports &amp; Recreation"/>
    <n v="11.406233913305266"/>
    <x v="4"/>
    <n v="2019"/>
    <n v="0"/>
  </r>
  <r>
    <d v="2019-05-02T20:03:01"/>
    <s v="19-3501"/>
    <s v="P046"/>
    <n v="10"/>
    <n v="10"/>
    <n v="38"/>
    <n v="38"/>
    <n v="19"/>
    <n v="19"/>
    <n v="380"/>
    <n v="190"/>
    <n v="190"/>
    <s v="Neither"/>
    <s v="CT-3465"/>
    <s v="Creative &amp; Technology"/>
    <n v="12.990345718839325"/>
    <x v="4"/>
    <n v="2019"/>
    <n v="0"/>
  </r>
  <r>
    <d v="2019-09-22T19:01:39"/>
    <s v="19-1325"/>
    <s v="P046"/>
    <n v="15"/>
    <n v="15"/>
    <n v="38"/>
    <n v="38"/>
    <n v="19"/>
    <n v="19"/>
    <n v="570"/>
    <n v="285"/>
    <n v="285"/>
    <s v="Neither"/>
    <s v="HS-7670"/>
    <s v="Healthcare &amp; Safety"/>
    <n v="8.7741864171993527"/>
    <x v="4"/>
    <n v="2019"/>
    <n v="0"/>
  </r>
  <r>
    <d v="2019-02-23T19:44:06"/>
    <s v="19-3175"/>
    <s v="P046"/>
    <n v="15"/>
    <n v="15"/>
    <n v="38"/>
    <n v="38"/>
    <n v="19"/>
    <n v="19"/>
    <n v="570"/>
    <n v="285"/>
    <n v="285"/>
    <s v="Satisfied"/>
    <s v="CG-1983"/>
    <s v="Community &amp; Government"/>
    <n v="12.460490918487697"/>
    <x v="4"/>
    <n v="2019"/>
    <n v="0"/>
  </r>
  <r>
    <d v="2019-09-12T01:50:55"/>
    <s v="19-2194"/>
    <s v="P046"/>
    <n v="16"/>
    <n v="16"/>
    <n v="38"/>
    <n v="38"/>
    <n v="19"/>
    <n v="19"/>
    <n v="608"/>
    <n v="304"/>
    <n v="304"/>
    <s v="Neither"/>
    <s v="FE-685"/>
    <s v="Facilities &amp; Services"/>
    <n v="10.956589836772277"/>
    <x v="4"/>
    <n v="2019"/>
    <n v="0"/>
  </r>
  <r>
    <d v="2019-10-18T17:01:11"/>
    <s v="19-3513"/>
    <s v="P046"/>
    <n v="18"/>
    <n v="18"/>
    <s v=""/>
    <n v="38"/>
    <n v="19"/>
    <n v="19"/>
    <n v="684"/>
    <n v="342"/>
    <n v="342"/>
    <s v="Neither"/>
    <s v="CT-3608"/>
    <s v="Creative &amp; Technology"/>
    <n v="13.765798454641494"/>
    <x v="4"/>
    <n v="2019"/>
    <n v="0"/>
  </r>
  <r>
    <d v="2019-03-17T16:05:05"/>
    <s v="19-4788"/>
    <s v="P047"/>
    <n v="11"/>
    <n v="11"/>
    <n v="72"/>
    <n v="72"/>
    <n v="36"/>
    <n v="36"/>
    <n v="792"/>
    <n v="396"/>
    <n v="396"/>
    <s v="Satisfied"/>
    <s v="EE-4752"/>
    <s v="Education"/>
    <n v="13.332534707865639"/>
    <x v="4"/>
    <n v="2019"/>
    <n v="0"/>
  </r>
  <r>
    <d v="2019-05-23T23:21:45"/>
    <s v="19-1432"/>
    <s v="P047"/>
    <n v="13"/>
    <n v="13"/>
    <n v="72"/>
    <n v="72"/>
    <n v="36"/>
    <n v="36"/>
    <n v="936"/>
    <n v="468"/>
    <n v="468"/>
    <s v="Dissatisfied"/>
    <s v="EE-4253"/>
    <s v="Education"/>
    <n v="9.1264071155960682"/>
    <x v="4"/>
    <n v="2019"/>
    <n v="0"/>
  </r>
  <r>
    <d v="2019-11-30T16:17:34"/>
    <s v="19-4032"/>
    <s v="P047"/>
    <n v="14"/>
    <n v="14"/>
    <s v=""/>
    <n v="72"/>
    <n v="36"/>
    <n v="36"/>
    <n v="1008"/>
    <n v="504"/>
    <n v="504"/>
    <s v="Neither"/>
    <s v="EE-4370"/>
    <s v="Education"/>
    <n v="14.129095302641241"/>
    <x v="4"/>
    <n v="2019"/>
    <n v="0"/>
  </r>
  <r>
    <d v="2019-12-16T00:00:00"/>
    <s v="19-1909"/>
    <s v="P047"/>
    <n v="14"/>
    <n v="14"/>
    <n v="72"/>
    <n v="72"/>
    <n v="36"/>
    <n v="36"/>
    <n v="1008"/>
    <n v="504"/>
    <n v="504"/>
    <s v="Neither"/>
    <s v="CT-3955"/>
    <s v="Creative &amp; Technology"/>
    <n v="11.130819205617987"/>
    <x v="4"/>
    <n v="2019"/>
    <n v="0"/>
  </r>
  <r>
    <d v="2019-08-28T12:36:54"/>
    <s v="19-3506"/>
    <s v="P047"/>
    <n v="15"/>
    <n v="15"/>
    <n v="72"/>
    <n v="72"/>
    <n v="36"/>
    <n v="36"/>
    <n v="1080"/>
    <n v="540"/>
    <n v="540"/>
    <s v="Dissatisfied"/>
    <s v="HS-7440"/>
    <s v="Healthcare &amp; Safety"/>
    <n v="13.407340878370247"/>
    <x v="4"/>
    <n v="2019"/>
    <n v="0"/>
  </r>
  <r>
    <d v="2019-05-06T01:31:22"/>
    <s v="19-4397"/>
    <s v="P047"/>
    <n v="17"/>
    <n v="17"/>
    <n v="72"/>
    <n v="72"/>
    <s v=""/>
    <n v="36"/>
    <n v="1224"/>
    <n v="612"/>
    <n v="612"/>
    <s v="Satisfied"/>
    <s v="SR-9880"/>
    <s v="Sports &amp; Recreation"/>
    <n v="9.7467096260695598"/>
    <x v="4"/>
    <n v="2019"/>
    <n v="0"/>
  </r>
  <r>
    <d v="2019-01-15T21:06:28"/>
    <s v="19-2552"/>
    <s v="P048"/>
    <n v="2"/>
    <n v="2"/>
    <s v=""/>
    <n v="252"/>
    <n v="63"/>
    <n v="63"/>
    <n v="504"/>
    <n v="126"/>
    <n v="378"/>
    <s v="Neither"/>
    <s v="SR-9668"/>
    <s v="Sports &amp; Recreation"/>
    <n v="11.128721898968678"/>
    <x v="4"/>
    <n v="2019"/>
    <n v="0"/>
  </r>
  <r>
    <d v="2019-01-05T06:39:43"/>
    <s v="19-4017"/>
    <s v="P048"/>
    <n v="3"/>
    <n v="3"/>
    <s v=""/>
    <n v="252"/>
    <n v="63"/>
    <n v="63"/>
    <n v="756"/>
    <n v="189"/>
    <n v="567"/>
    <s v="Neither"/>
    <s v="FE-6557"/>
    <s v="Facilities &amp; Services"/>
    <n v="9.3226775515721787"/>
    <x v="4"/>
    <n v="2019"/>
    <n v="0"/>
  </r>
  <r>
    <d v="2019-09-09T14:02:16"/>
    <s v="19-3656"/>
    <s v="P048"/>
    <n v="4"/>
    <n v="4"/>
    <n v="252"/>
    <n v="252"/>
    <n v="63"/>
    <n v="63"/>
    <n v="1008"/>
    <n v="252"/>
    <n v="756"/>
    <s v="Neither"/>
    <s v="SR-9563"/>
    <s v="Sports &amp; Recreation"/>
    <n v="14.16303548174143"/>
    <x v="4"/>
    <n v="2019"/>
    <n v="0"/>
  </r>
  <r>
    <d v="2019-11-29T00:00:00"/>
    <s v="19-2473"/>
    <s v="P048"/>
    <n v="4"/>
    <n v="4"/>
    <n v="252"/>
    <n v="252"/>
    <n v="63"/>
    <n v="63"/>
    <n v="1008"/>
    <n v="252"/>
    <n v="756"/>
    <s v="Satisfied"/>
    <s v="CG-1446"/>
    <s v="Community &amp; Government"/>
    <n v="14.593670394271927"/>
    <x v="4"/>
    <n v="2019"/>
    <n v="0"/>
  </r>
  <r>
    <d v="2019-07-15T08:25:17"/>
    <s v="19-4090"/>
    <s v="P048"/>
    <n v="7"/>
    <n v="7"/>
    <n v="252"/>
    <n v="252"/>
    <n v="63"/>
    <n v="63"/>
    <n v="1764"/>
    <n v="441"/>
    <n v="1323"/>
    <s v="Dissatisfied"/>
    <s v="FE-6287"/>
    <s v="Facilities &amp; Services"/>
    <n v="14.060995290679429"/>
    <x v="4"/>
    <n v="2019"/>
    <n v="0"/>
  </r>
  <r>
    <d v="2019-05-04T22:06:56"/>
    <s v="19-4476"/>
    <s v="P048"/>
    <n v="12"/>
    <n v="12"/>
    <n v="252"/>
    <n v="252"/>
    <s v=""/>
    <n v="63"/>
    <n v="3024"/>
    <n v="756"/>
    <n v="2268"/>
    <s v="Neither"/>
    <s v="CP-295"/>
    <s v="Corporate &amp; Professional"/>
    <n v="12.844063202784817"/>
    <x v="4"/>
    <n v="2019"/>
    <n v="0"/>
  </r>
  <r>
    <d v="2019-09-19T16:19:27"/>
    <s v="19-4286"/>
    <s v="P048"/>
    <n v="15"/>
    <n v="15"/>
    <n v="252"/>
    <n v="252"/>
    <s v=""/>
    <n v="63"/>
    <n v="3780"/>
    <n v="945"/>
    <n v="2835"/>
    <s v="Neither"/>
    <s v="CT-3891"/>
    <s v="Creative &amp; Technology"/>
    <n v="15.556812309269255"/>
    <x v="4"/>
    <n v="2019"/>
    <n v="0"/>
  </r>
  <r>
    <d v="2019-12-25T08:04:27"/>
    <s v="19-2167"/>
    <s v="P048"/>
    <n v="16"/>
    <n v="16"/>
    <n v="252"/>
    <n v="252"/>
    <n v="63"/>
    <n v="63"/>
    <n v="4032"/>
    <n v="1008"/>
    <n v="3024"/>
    <s v="Neither"/>
    <s v="FE-6341"/>
    <s v="Facilities &amp; Services"/>
    <n v="13.104576594826185"/>
    <x v="4"/>
    <n v="2019"/>
    <n v="0"/>
  </r>
  <r>
    <d v="2019-09-27T14:22:55"/>
    <s v="19-2500"/>
    <s v="P049"/>
    <n v="2"/>
    <n v="2"/>
    <n v="356"/>
    <n v="356"/>
    <s v=""/>
    <n v="89"/>
    <n v="712"/>
    <n v="178"/>
    <n v="534"/>
    <s v="Dissatisfied"/>
    <s v="CT-3693"/>
    <s v="Creative &amp; Technology"/>
    <n v="13.259563298324382"/>
    <x v="4"/>
    <n v="2019"/>
    <n v="0"/>
  </r>
  <r>
    <d v="2019-03-10T10:52:16"/>
    <s v="19-4594"/>
    <s v="P049"/>
    <n v="5"/>
    <n v="5"/>
    <n v="356"/>
    <n v="356"/>
    <n v="89"/>
    <n v="89"/>
    <n v="1780"/>
    <n v="445"/>
    <n v="1335"/>
    <s v="Neither"/>
    <s v="HS-7862"/>
    <s v="Healthcare &amp; Safety"/>
    <n v="14.423322704129969"/>
    <x v="4"/>
    <n v="2019"/>
    <n v="0"/>
  </r>
  <r>
    <d v="2019-11-28T18:20:52"/>
    <s v="19-1594"/>
    <s v="P049"/>
    <n v="7"/>
    <n v="7"/>
    <s v=""/>
    <n v="356"/>
    <n v="89"/>
    <n v="89"/>
    <n v="2492"/>
    <n v="623"/>
    <n v="1869"/>
    <s v="Neither"/>
    <s v="CT-3754"/>
    <s v="Creative &amp; Technology"/>
    <n v="8.2871811249429097"/>
    <x v="4"/>
    <n v="2019"/>
    <n v="0"/>
  </r>
  <r>
    <d v="2019-04-20T20:39:53"/>
    <s v="19-4276"/>
    <s v="P049"/>
    <n v="8"/>
    <n v="8"/>
    <n v="356"/>
    <n v="356"/>
    <s v=""/>
    <n v="89"/>
    <n v="2848"/>
    <n v="712"/>
    <n v="2136"/>
    <s v="Neither"/>
    <s v="CT-363"/>
    <s v="Creative &amp; Technology"/>
    <n v="9.9471686551317795"/>
    <x v="4"/>
    <n v="2019"/>
    <n v="0"/>
  </r>
  <r>
    <d v="2019-06-15T22:06:07"/>
    <s v="19-1873"/>
    <s v="P049"/>
    <s v=""/>
    <n v="11"/>
    <n v="356"/>
    <n v="356"/>
    <n v="89"/>
    <n v="89"/>
    <n v="3916"/>
    <n v="979"/>
    <n v="2937"/>
    <s v="Satisfied"/>
    <s v="EE-4655"/>
    <s v="Education"/>
    <n v="10.954865572729823"/>
    <x v="4"/>
    <n v="2019"/>
    <n v="0"/>
  </r>
  <r>
    <d v="2019-04-01T05:38:24"/>
    <s v="19-3552"/>
    <s v="P050"/>
    <n v="7"/>
    <n v="7"/>
    <n v="108"/>
    <n v="108"/>
    <n v="36"/>
    <n v="36"/>
    <n v="756"/>
    <n v="252"/>
    <n v="504"/>
    <s v="Neither"/>
    <s v="CP-2430"/>
    <s v="Corporate &amp; Professional"/>
    <n v="11.274864741138284"/>
    <x v="4"/>
    <n v="2019"/>
    <n v="0"/>
  </r>
  <r>
    <d v="2019-10-08T21:29:26"/>
    <s v="19-4961"/>
    <s v="P050"/>
    <n v="11"/>
    <n v="11"/>
    <n v="108"/>
    <n v="108"/>
    <n v="36"/>
    <n v="36"/>
    <n v="1188"/>
    <n v="396"/>
    <n v="792"/>
    <s v="Satisfied"/>
    <s v="HS-7802"/>
    <s v="Healthcare &amp; Safety"/>
    <n v="12.801144805697081"/>
    <x v="4"/>
    <n v="2019"/>
    <n v="0"/>
  </r>
  <r>
    <d v="2019-10-22T05:26:47"/>
    <s v="19-1829"/>
    <s v="P050"/>
    <n v="11"/>
    <n v="11"/>
    <n v="108"/>
    <n v="108"/>
    <n v="36"/>
    <n v="36"/>
    <n v="1188"/>
    <n v="396"/>
    <n v="792"/>
    <s v="Satisfied"/>
    <s v="CP-2753"/>
    <s v="Corporate &amp; Professional"/>
    <n v="13.917704159139552"/>
    <x v="4"/>
    <n v="2019"/>
    <n v="0"/>
  </r>
  <r>
    <d v="2019-10-24T02:42:48"/>
    <s v="19-1894"/>
    <s v="P050"/>
    <n v="12"/>
    <n v="12"/>
    <n v="108"/>
    <n v="108"/>
    <n v="36"/>
    <n v="36"/>
    <n v="1296"/>
    <n v="432"/>
    <n v="864"/>
    <s v="Neither"/>
    <s v="CT-3235"/>
    <s v="Creative &amp; Technology"/>
    <n v="11.883396013219548"/>
    <x v="4"/>
    <n v="2019"/>
    <n v="0"/>
  </r>
  <r>
    <d v="2019-08-22T18:09:09"/>
    <s v="19-2744"/>
    <s v="P050"/>
    <n v="18"/>
    <n v="18"/>
    <s v=""/>
    <n v="108"/>
    <n v="36"/>
    <n v="36"/>
    <n v="1944"/>
    <n v="648"/>
    <n v="1296"/>
    <s v="Satisfied"/>
    <s v="CP-261"/>
    <s v="Corporate &amp; Professional"/>
    <n v="12.545140403858928"/>
    <x v="4"/>
    <n v="2019"/>
    <n v="0"/>
  </r>
  <r>
    <d v="2019-09-24T16:48:31"/>
    <s v="19-1863"/>
    <s v="P050"/>
    <n v="18"/>
    <n v="18"/>
    <n v="108"/>
    <n v="108"/>
    <s v=""/>
    <n v="36"/>
    <n v="1944"/>
    <n v="648"/>
    <n v="1296"/>
    <s v="Dissatisfied"/>
    <s v="CG-1367"/>
    <s v="Community &amp; Government"/>
    <n v="15.60430546146185"/>
    <x v="4"/>
    <n v="2019"/>
    <n v="0"/>
  </r>
  <r>
    <d v="2019-05-24T17:20:43"/>
    <s v="19-3821"/>
    <s v="P050"/>
    <n v="19"/>
    <n v="19"/>
    <s v=""/>
    <n v="108"/>
    <n v="36"/>
    <n v="36"/>
    <n v="2052"/>
    <n v="684"/>
    <n v="1368"/>
    <s v="Neither"/>
    <s v="SR-9223"/>
    <s v="Sports &amp; Recreation"/>
    <n v="9.458617986208397"/>
    <x v="4"/>
    <n v="2019"/>
    <n v="0"/>
  </r>
  <r>
    <d v="2019-11-20T15:00:31"/>
    <s v="19-4462"/>
    <s v="P050"/>
    <n v="20"/>
    <n v="20"/>
    <n v="108"/>
    <n v="108"/>
    <n v="36"/>
    <n v="36"/>
    <n v="2160"/>
    <n v="720"/>
    <n v="1440"/>
    <s v="Neither"/>
    <s v="CG-1514"/>
    <s v="Community &amp; Government"/>
    <n v="13.611804647345796"/>
    <x v="4"/>
    <n v="2019"/>
    <n v="0"/>
  </r>
  <r>
    <d v="2019-07-12T19:22:15"/>
    <s v="19-2619"/>
    <s v="P050"/>
    <s v=""/>
    <n v="11"/>
    <s v=""/>
    <n v="108"/>
    <n v="36"/>
    <n v="36"/>
    <n v="1188"/>
    <n v="396"/>
    <n v="792"/>
    <s v="Satisfied"/>
    <s v="EE-4661"/>
    <s v="Education"/>
    <n v="11.808681852148307"/>
    <x v="4"/>
    <n v="2019"/>
    <n v="0"/>
  </r>
  <r>
    <d v="2019-04-11T17:29:29"/>
    <s v="19-1534"/>
    <s v="P051"/>
    <n v="1"/>
    <n v="1"/>
    <n v="135"/>
    <n v="135"/>
    <n v="45"/>
    <n v="45"/>
    <n v="135"/>
    <n v="45"/>
    <n v="90"/>
    <s v="Neither"/>
    <s v="SR-9497"/>
    <s v="Sports &amp; Recreation"/>
    <n v="14.697745043716761"/>
    <x v="4"/>
    <n v="2019"/>
    <n v="0"/>
  </r>
  <r>
    <d v="2019-04-14T10:02:52"/>
    <s v="19-2503"/>
    <s v="P051"/>
    <n v="2"/>
    <n v="2"/>
    <s v=""/>
    <n v="135"/>
    <n v="45"/>
    <n v="45"/>
    <n v="270"/>
    <n v="90"/>
    <n v="180"/>
    <s v="Satisfied"/>
    <s v="SR-930"/>
    <s v="Sports &amp; Recreation"/>
    <n v="14.690198582365463"/>
    <x v="4"/>
    <n v="2019"/>
    <n v="0"/>
  </r>
  <r>
    <d v="2019-08-31T03:51:07"/>
    <s v="19-1538"/>
    <s v="P051"/>
    <n v="5"/>
    <n v="5"/>
    <n v="135"/>
    <n v="135"/>
    <n v="45"/>
    <n v="45"/>
    <n v="675"/>
    <n v="225"/>
    <n v="450"/>
    <s v="Neither"/>
    <s v="SR-9393"/>
    <s v="Sports &amp; Recreation"/>
    <n v="13.115597690631557"/>
    <x v="4"/>
    <n v="2019"/>
    <n v="0"/>
  </r>
  <r>
    <d v="2019-04-24T22:35:15"/>
    <s v="19-4674"/>
    <s v="P051"/>
    <n v="12"/>
    <n v="12"/>
    <n v="135"/>
    <n v="135"/>
    <n v="45"/>
    <n v="45"/>
    <n v="1620"/>
    <n v="540"/>
    <n v="1080"/>
    <s v="Neither"/>
    <s v="HS-7129"/>
    <s v="Healthcare &amp; Safety"/>
    <n v="10.112765954734209"/>
    <x v="4"/>
    <n v="2019"/>
    <n v="0"/>
  </r>
  <r>
    <d v="2019-11-05T08:01:35"/>
    <s v="19-1546"/>
    <s v="P051"/>
    <n v="14"/>
    <n v="14"/>
    <n v="135"/>
    <n v="135"/>
    <n v="45"/>
    <n v="45"/>
    <n v="1890"/>
    <n v="630"/>
    <n v="1260"/>
    <s v="Neither"/>
    <s v="EE-434"/>
    <s v="Education"/>
    <n v="12.299779975023837"/>
    <x v="4"/>
    <n v="2019"/>
    <n v="0"/>
  </r>
  <r>
    <d v="2019-09-13T03:05:44"/>
    <s v="19-4337"/>
    <s v="P051"/>
    <n v="14"/>
    <n v="14"/>
    <n v="135"/>
    <n v="135"/>
    <s v=""/>
    <n v="45"/>
    <n v="1890"/>
    <n v="630"/>
    <n v="1260"/>
    <s v="Neither"/>
    <s v="EE-4370"/>
    <s v="Education"/>
    <n v="14.129095302641241"/>
    <x v="4"/>
    <n v="2019"/>
    <n v="0"/>
  </r>
  <r>
    <d v="2019-08-26T18:46:56"/>
    <s v="19-3425"/>
    <s v="P051"/>
    <n v="20"/>
    <n v="20"/>
    <n v="135"/>
    <n v="135"/>
    <n v="45"/>
    <n v="45"/>
    <n v="2700"/>
    <n v="900"/>
    <n v="1800"/>
    <s v="Neither"/>
    <s v="CG-1316"/>
    <s v="Community &amp; Government"/>
    <n v="15.458859683514467"/>
    <x v="4"/>
    <n v="2019"/>
    <n v="0"/>
  </r>
  <r>
    <d v="2019-10-29T16:44:09"/>
    <s v="19-1907"/>
    <s v="P051"/>
    <s v=""/>
    <n v="10"/>
    <n v="135"/>
    <n v="135"/>
    <n v="45"/>
    <n v="45"/>
    <n v="1350"/>
    <n v="450"/>
    <n v="900"/>
    <s v="Satisfied"/>
    <s v="SR-9639"/>
    <s v="Sports &amp; Recreation"/>
    <n v="12.487915239531313"/>
    <x v="4"/>
    <n v="2019"/>
    <n v="0"/>
  </r>
  <r>
    <d v="2019-08-10T03:55:44"/>
    <s v="19-2700"/>
    <s v="P052"/>
    <n v="1"/>
    <n v="1"/>
    <n v="352"/>
    <n v="352"/>
    <n v="88"/>
    <n v="88"/>
    <n v="352"/>
    <n v="88"/>
    <n v="264"/>
    <s v="Satisfied"/>
    <s v="EE-4858"/>
    <s v="Education"/>
    <n v="12.456740895640767"/>
    <x v="4"/>
    <n v="2019"/>
    <n v="0"/>
  </r>
  <r>
    <d v="2019-12-14T12:11:46"/>
    <s v="19-4879"/>
    <s v="P052"/>
    <n v="5"/>
    <n v="5"/>
    <s v=""/>
    <n v="352"/>
    <n v="88"/>
    <n v="88"/>
    <n v="1760"/>
    <n v="440"/>
    <n v="1320"/>
    <s v="Satisfied"/>
    <s v="CT-3225"/>
    <s v="Creative &amp; Technology"/>
    <n v="11.485823039755857"/>
    <x v="4"/>
    <n v="2019"/>
    <n v="0"/>
  </r>
  <r>
    <d v="2019-11-13T09:35:02"/>
    <s v="19-1492"/>
    <s v="P052"/>
    <n v="7"/>
    <n v="7"/>
    <n v="352"/>
    <n v="352"/>
    <n v="88"/>
    <n v="88"/>
    <n v="2464"/>
    <n v="616"/>
    <n v="1848"/>
    <s v="Neither"/>
    <s v="HS-712"/>
    <s v="Healthcare &amp; Safety"/>
    <n v="10.428287009858728"/>
    <x v="4"/>
    <n v="2019"/>
    <n v="0"/>
  </r>
  <r>
    <d v="2019-02-06T20:44:50"/>
    <s v="19-2673"/>
    <s v="P052"/>
    <n v="13"/>
    <n v="13"/>
    <n v="352"/>
    <n v="352"/>
    <s v=""/>
    <n v="88"/>
    <n v="4576"/>
    <n v="1144"/>
    <n v="3432"/>
    <s v="Satisfied"/>
    <s v="CG-1393"/>
    <s v="Community &amp; Government"/>
    <n v="11.927799225928501"/>
    <x v="4"/>
    <n v="2019"/>
    <n v="0"/>
  </r>
  <r>
    <d v="2019-11-21T12:04:28"/>
    <s v="19-4920"/>
    <s v="P052"/>
    <n v="18"/>
    <n v="18"/>
    <n v="352"/>
    <n v="352"/>
    <s v=""/>
    <n v="88"/>
    <n v="6336"/>
    <n v="1584"/>
    <n v="4752"/>
    <s v="Satisfied"/>
    <s v="HS-7865"/>
    <s v="Healthcare &amp; Safety"/>
    <n v="11.727497850343074"/>
    <x v="4"/>
    <n v="2019"/>
    <n v="0"/>
  </r>
  <r>
    <d v="2019-12-19T00:00:00"/>
    <s v="19-3891"/>
    <s v="P052"/>
    <n v="18"/>
    <n v="18"/>
    <n v="352"/>
    <n v="352"/>
    <n v="88"/>
    <n v="88"/>
    <n v="6336"/>
    <n v="1584"/>
    <n v="4752"/>
    <s v="Neither"/>
    <s v="CT-3363"/>
    <s v="Creative &amp; Technology"/>
    <n v="8.1085102757869372"/>
    <x v="4"/>
    <n v="2019"/>
    <n v="0"/>
  </r>
  <r>
    <d v="2019-12-27T03:26:37"/>
    <s v="19-3014"/>
    <s v="P052"/>
    <n v="19"/>
    <n v="19"/>
    <s v=""/>
    <n v="352"/>
    <n v="88"/>
    <n v="88"/>
    <n v="6688"/>
    <n v="1672"/>
    <n v="5016"/>
    <s v="Neither"/>
    <s v="CT-3721"/>
    <s v="Creative &amp; Technology"/>
    <n v="11.03324198943719"/>
    <x v="4"/>
    <n v="2019"/>
    <n v="0"/>
  </r>
  <r>
    <d v="2019-07-12T05:52:35"/>
    <s v="19-4703"/>
    <s v="P053"/>
    <n v="4"/>
    <n v="4"/>
    <s v=""/>
    <n v="50"/>
    <n v="25"/>
    <n v="25"/>
    <n v="200"/>
    <n v="100"/>
    <n v="100"/>
    <s v="Dissatisfied"/>
    <s v="FE-6944"/>
    <s v="Facilities &amp; Services"/>
    <n v="13.518413464873573"/>
    <x v="4"/>
    <n v="2019"/>
    <n v="0"/>
  </r>
  <r>
    <d v="2019-12-09T06:36:01"/>
    <s v="19-2972"/>
    <s v="P053"/>
    <n v="8"/>
    <n v="8"/>
    <s v=""/>
    <n v="50"/>
    <n v="25"/>
    <n v="25"/>
    <n v="400"/>
    <n v="200"/>
    <n v="200"/>
    <s v="Dissatisfied"/>
    <s v="SR-9315"/>
    <s v="Sports &amp; Recreation"/>
    <n v="12.682358648534777"/>
    <x v="4"/>
    <n v="2019"/>
    <n v="0"/>
  </r>
  <r>
    <d v="2019-10-27T02:22:33"/>
    <s v="19-3975"/>
    <s v="P053"/>
    <n v="9"/>
    <n v="9"/>
    <n v="50"/>
    <n v="50"/>
    <n v="25"/>
    <n v="25"/>
    <n v="450"/>
    <n v="225"/>
    <n v="225"/>
    <s v="Neither"/>
    <s v="SR-9695"/>
    <s v="Sports &amp; Recreation"/>
    <n v="12.532428411174646"/>
    <x v="4"/>
    <n v="2019"/>
    <n v="0"/>
  </r>
  <r>
    <d v="2019-05-06T22:02:37"/>
    <s v="19-4194"/>
    <s v="P053"/>
    <n v="10"/>
    <n v="10"/>
    <n v="50"/>
    <n v="50"/>
    <n v="25"/>
    <n v="25"/>
    <n v="500"/>
    <n v="250"/>
    <n v="250"/>
    <s v="Neither"/>
    <s v="CP-2204"/>
    <s v="Corporate &amp; Professional"/>
    <n v="15.121383064708469"/>
    <x v="4"/>
    <n v="2019"/>
    <n v="0"/>
  </r>
  <r>
    <d v="2019-07-03T07:28:54"/>
    <s v="19-3876"/>
    <s v="P053"/>
    <n v="15"/>
    <n v="15"/>
    <n v="50"/>
    <n v="50"/>
    <s v=""/>
    <n v="25"/>
    <n v="750"/>
    <n v="375"/>
    <n v="375"/>
    <s v="Neither"/>
    <s v="EE-4253"/>
    <s v="Education"/>
    <n v="9.1264071155960682"/>
    <x v="4"/>
    <n v="2019"/>
    <n v="0"/>
  </r>
  <r>
    <d v="2019-03-09T06:25:40"/>
    <s v="19-2989"/>
    <s v="P053"/>
    <n v="16"/>
    <n v="16"/>
    <s v=""/>
    <n v="50"/>
    <n v="25"/>
    <n v="25"/>
    <n v="800"/>
    <n v="400"/>
    <n v="400"/>
    <s v="Neither"/>
    <s v="CG-1210"/>
    <s v="Community &amp; Government"/>
    <n v="12.699042739101285"/>
    <x v="4"/>
    <n v="2019"/>
    <n v="0"/>
  </r>
  <r>
    <d v="2019-10-06T06:41:59"/>
    <s v="19-1781"/>
    <s v="P053"/>
    <n v="20"/>
    <n v="20"/>
    <n v="50"/>
    <n v="50"/>
    <n v="25"/>
    <n v="25"/>
    <n v="1000"/>
    <n v="500"/>
    <n v="500"/>
    <s v="Satisfied"/>
    <s v="CP-2926"/>
    <s v="Corporate &amp; Professional"/>
    <n v="8.1743378387804331"/>
    <x v="4"/>
    <n v="2019"/>
    <n v="0"/>
  </r>
  <r>
    <d v="2019-11-15T16:44:03"/>
    <s v="19-1063"/>
    <s v="P053"/>
    <s v=""/>
    <n v="10"/>
    <n v="50"/>
    <n v="50"/>
    <n v="25"/>
    <n v="25"/>
    <n v="500"/>
    <n v="250"/>
    <n v="250"/>
    <s v="Neither"/>
    <s v="FE-6669"/>
    <s v="Facilities &amp; Services"/>
    <n v="12.661538237835474"/>
    <x v="4"/>
    <n v="2019"/>
    <n v="0"/>
  </r>
  <r>
    <d v="2019-12-10T00:00:00"/>
    <s v="19-3328"/>
    <s v="P053"/>
    <s v=""/>
    <n v="10"/>
    <n v="50"/>
    <n v="50"/>
    <n v="25"/>
    <n v="25"/>
    <n v="500"/>
    <n v="250"/>
    <n v="250"/>
    <s v="Dissatisfied"/>
    <s v="EE-4400"/>
    <s v="Education"/>
    <n v="9.4239783062860578"/>
    <x v="4"/>
    <n v="2019"/>
    <n v="0"/>
  </r>
  <r>
    <d v="2019-12-02T23:18:01"/>
    <s v="19-2869"/>
    <s v="P054"/>
    <n v="4"/>
    <n v="4"/>
    <n v="144"/>
    <n v="144"/>
    <n v="48"/>
    <n v="48"/>
    <n v="576"/>
    <n v="192"/>
    <n v="384"/>
    <s v="Dissatisfied"/>
    <s v="CT-3971"/>
    <s v="Creative &amp; Technology"/>
    <n v="10.570474361325047"/>
    <x v="4"/>
    <n v="2019"/>
    <n v="0"/>
  </r>
  <r>
    <d v="2019-08-30T13:10:23"/>
    <s v="19-3645"/>
    <s v="P054"/>
    <n v="9"/>
    <n v="9"/>
    <n v="144"/>
    <n v="144"/>
    <n v="48"/>
    <n v="48"/>
    <n v="1296"/>
    <n v="432"/>
    <n v="864"/>
    <s v="Dissatisfied"/>
    <s v="HS-7136"/>
    <s v="Healthcare &amp; Safety"/>
    <n v="13.2671922973198"/>
    <x v="4"/>
    <n v="2019"/>
    <n v="0"/>
  </r>
  <r>
    <d v="2019-12-11T21:09:01"/>
    <s v="19-1308"/>
    <s v="P054"/>
    <n v="12"/>
    <n v="12"/>
    <n v="144"/>
    <n v="144"/>
    <n v="48"/>
    <n v="48"/>
    <n v="1728"/>
    <n v="576"/>
    <n v="1152"/>
    <s v="Satisfied"/>
    <s v="CP-2218"/>
    <s v="Corporate &amp; Professional"/>
    <n v="10.585251392347548"/>
    <x v="4"/>
    <n v="2019"/>
    <n v="0"/>
  </r>
  <r>
    <d v="2019-04-12T13:05:54"/>
    <s v="19-3216"/>
    <s v="P054"/>
    <n v="15"/>
    <n v="15"/>
    <n v="144"/>
    <n v="144"/>
    <n v="48"/>
    <n v="48"/>
    <n v="2160"/>
    <n v="720"/>
    <n v="1440"/>
    <s v="Neither"/>
    <s v="SR-955"/>
    <s v="Sports &amp; Recreation"/>
    <n v="12.072414596936037"/>
    <x v="4"/>
    <n v="2019"/>
    <n v="0"/>
  </r>
  <r>
    <d v="2019-02-26T01:51:45"/>
    <s v="19-3715"/>
    <s v="P054"/>
    <n v="16"/>
    <n v="16"/>
    <n v="144"/>
    <n v="144"/>
    <n v="48"/>
    <n v="48"/>
    <n v="2304"/>
    <n v="768"/>
    <n v="1536"/>
    <s v="Dissatisfied"/>
    <s v="FE-6249"/>
    <s v="Facilities &amp; Services"/>
    <n v="9.1877733607656964"/>
    <x v="4"/>
    <n v="2019"/>
    <n v="0"/>
  </r>
  <r>
    <d v="2019-09-25T18:14:25"/>
    <s v="19-1896"/>
    <s v="P054"/>
    <n v="20"/>
    <n v="20"/>
    <n v="144"/>
    <n v="144"/>
    <n v="48"/>
    <n v="48"/>
    <n v="2880"/>
    <n v="960"/>
    <n v="1920"/>
    <s v="Dissatisfied"/>
    <s v="CT-3648"/>
    <s v="Creative &amp; Technology"/>
    <n v="10.764293826791503"/>
    <x v="4"/>
    <n v="2019"/>
    <n v="0"/>
  </r>
  <r>
    <d v="2019-11-29T22:05:07"/>
    <s v="19-2732"/>
    <s v="P055"/>
    <n v="2"/>
    <n v="2"/>
    <s v=""/>
    <n v="360"/>
    <n v="90"/>
    <n v="90"/>
    <n v="720"/>
    <n v="180"/>
    <n v="540"/>
    <s v="Satisfied"/>
    <s v="CP-2702"/>
    <s v="Corporate &amp; Professional"/>
    <n v="11.687634894637348"/>
    <x v="4"/>
    <n v="2019"/>
    <n v="0"/>
  </r>
  <r>
    <d v="2019-01-17T04:13:35"/>
    <s v="19-4292"/>
    <s v="P055"/>
    <n v="2"/>
    <n v="2"/>
    <s v=""/>
    <n v="360"/>
    <n v="90"/>
    <n v="90"/>
    <n v="720"/>
    <n v="180"/>
    <n v="540"/>
    <s v="Neither"/>
    <s v="CT-3443"/>
    <s v="Creative &amp; Technology"/>
    <n v="11.31221475547909"/>
    <x v="4"/>
    <n v="2019"/>
    <n v="0"/>
  </r>
  <r>
    <d v="2019-01-12T02:47:12"/>
    <s v="19-2447"/>
    <s v="P055"/>
    <n v="3"/>
    <n v="3"/>
    <n v="360"/>
    <n v="360"/>
    <n v="90"/>
    <n v="90"/>
    <n v="1080"/>
    <n v="270"/>
    <n v="810"/>
    <s v="Satisfied"/>
    <s v="CG-168"/>
    <s v="Community &amp; Government"/>
    <n v="13.890275354050972"/>
    <x v="4"/>
    <n v="2019"/>
    <n v="0"/>
  </r>
  <r>
    <d v="2019-10-23T18:08:50"/>
    <s v="19-4196"/>
    <s v="P055"/>
    <n v="4"/>
    <n v="4"/>
    <s v=""/>
    <n v="360"/>
    <n v="90"/>
    <n v="90"/>
    <n v="1440"/>
    <n v="360"/>
    <n v="1080"/>
    <s v="Satisfied"/>
    <s v="CT-3471"/>
    <s v="Creative &amp; Technology"/>
    <n v="13.537350739681813"/>
    <x v="4"/>
    <n v="2019"/>
    <n v="0"/>
  </r>
  <r>
    <d v="2019-08-23T20:50:02"/>
    <s v="19-1406"/>
    <s v="P055"/>
    <n v="8"/>
    <n v="8"/>
    <n v="360"/>
    <n v="360"/>
    <n v="90"/>
    <n v="90"/>
    <n v="2880"/>
    <n v="720"/>
    <n v="2160"/>
    <s v="Neither"/>
    <s v="CT-3690"/>
    <s v="Creative &amp; Technology"/>
    <n v="9.1591412531773226"/>
    <x v="4"/>
    <n v="2019"/>
    <n v="0"/>
  </r>
  <r>
    <d v="2019-09-02T00:01:34"/>
    <s v="19-2882"/>
    <s v="P055"/>
    <n v="8"/>
    <n v="8"/>
    <n v="360"/>
    <n v="360"/>
    <n v="90"/>
    <n v="90"/>
    <n v="2880"/>
    <n v="720"/>
    <n v="2160"/>
    <s v="Satisfied"/>
    <s v="CP-2251"/>
    <s v="Corporate &amp; Professional"/>
    <n v="11.003496633574638"/>
    <x v="4"/>
    <n v="2019"/>
    <n v="0"/>
  </r>
  <r>
    <d v="2019-03-08T15:25:17"/>
    <s v="19-4598"/>
    <s v="P056"/>
    <n v="1"/>
    <n v="1"/>
    <n v="72"/>
    <n v="72"/>
    <n v="36"/>
    <n v="36"/>
    <n v="72"/>
    <n v="36"/>
    <n v="36"/>
    <s v="Satisfied"/>
    <s v="EE-40"/>
    <s v="Education"/>
    <n v="12.396052160428608"/>
    <x v="4"/>
    <n v="2019"/>
    <n v="0"/>
  </r>
  <r>
    <d v="2019-03-23T15:49:06"/>
    <s v="19-1166"/>
    <s v="P056"/>
    <n v="1"/>
    <n v="1"/>
    <n v="72"/>
    <n v="72"/>
    <s v=""/>
    <n v="36"/>
    <n v="72"/>
    <n v="36"/>
    <n v="36"/>
    <s v="Satisfied"/>
    <s v="SR-930"/>
    <s v="Sports &amp; Recreation"/>
    <n v="14.690198582365463"/>
    <x v="4"/>
    <n v="2019"/>
    <n v="0"/>
  </r>
  <r>
    <d v="2019-09-12T20:18:16"/>
    <s v="19-2221"/>
    <s v="P056"/>
    <n v="1"/>
    <n v="1"/>
    <n v="72"/>
    <n v="72"/>
    <n v="36"/>
    <n v="36"/>
    <n v="72"/>
    <n v="36"/>
    <n v="36"/>
    <s v="Neither"/>
    <s v="EE-4649"/>
    <s v="Education"/>
    <n v="13.392447352247808"/>
    <x v="4"/>
    <n v="2019"/>
    <n v="0"/>
  </r>
  <r>
    <d v="2019-08-05T02:55:44"/>
    <s v="19-2195"/>
    <s v="P056"/>
    <n v="2"/>
    <n v="2"/>
    <s v=""/>
    <n v="72"/>
    <n v="36"/>
    <n v="36"/>
    <n v="144"/>
    <n v="72"/>
    <n v="72"/>
    <s v="Satisfied"/>
    <s v="CT-3606"/>
    <s v="Creative &amp; Technology"/>
    <n v="12.173451788225162"/>
    <x v="4"/>
    <n v="2019"/>
    <n v="0"/>
  </r>
  <r>
    <d v="2019-10-16T01:24:01"/>
    <s v="19-2992"/>
    <s v="P056"/>
    <n v="9"/>
    <n v="9"/>
    <n v="72"/>
    <n v="72"/>
    <n v="36"/>
    <n v="36"/>
    <n v="648"/>
    <n v="324"/>
    <n v="324"/>
    <s v="Satisfied"/>
    <s v="CT-3439"/>
    <s v="Creative &amp; Technology"/>
    <n v="7.8974070387684714"/>
    <x v="4"/>
    <n v="2019"/>
    <n v="0"/>
  </r>
  <r>
    <d v="2019-08-07T15:10:24"/>
    <s v="19-3786"/>
    <s v="P056"/>
    <n v="9"/>
    <n v="9"/>
    <n v="72"/>
    <n v="72"/>
    <n v="36"/>
    <n v="36"/>
    <n v="648"/>
    <n v="324"/>
    <n v="324"/>
    <s v="Neither"/>
    <s v="CG-1547"/>
    <s v="Community &amp; Government"/>
    <n v="11.631646244583138"/>
    <x v="4"/>
    <n v="2019"/>
    <n v="0"/>
  </r>
  <r>
    <d v="2019-12-21T00:00:00"/>
    <s v="19-1127"/>
    <s v="P056"/>
    <n v="11"/>
    <n v="11"/>
    <n v="72"/>
    <n v="72"/>
    <n v="36"/>
    <n v="36"/>
    <n v="792"/>
    <n v="396"/>
    <n v="396"/>
    <s v="Satisfied"/>
    <s v="CT-3121"/>
    <s v="Creative &amp; Technology"/>
    <n v="11.0700865530371"/>
    <x v="4"/>
    <n v="2019"/>
    <n v="0"/>
  </r>
  <r>
    <d v="2019-08-20T01:41:28"/>
    <s v="19-3912"/>
    <s v="P056"/>
    <n v="13"/>
    <n v="13"/>
    <n v="72"/>
    <n v="72"/>
    <n v="36"/>
    <n v="36"/>
    <n v="936"/>
    <n v="468"/>
    <n v="468"/>
    <s v="Neither"/>
    <s v="HS-7204"/>
    <s v="Healthcare &amp; Safety"/>
    <n v="9.4608554813364627"/>
    <x v="4"/>
    <n v="2019"/>
    <n v="0"/>
  </r>
  <r>
    <d v="2019-02-21T13:37:22"/>
    <s v="19-2463"/>
    <s v="P056"/>
    <n v="20"/>
    <n v="20"/>
    <s v=""/>
    <n v="72"/>
    <n v="36"/>
    <n v="36"/>
    <n v="1440"/>
    <n v="720"/>
    <n v="720"/>
    <s v="Neither"/>
    <s v="CG-1729"/>
    <s v="Community &amp; Government"/>
    <n v="12.732640267350657"/>
    <x v="4"/>
    <n v="2019"/>
    <n v="0"/>
  </r>
  <r>
    <d v="2019-10-23T16:21:42"/>
    <s v="19-3576"/>
    <s v="P057"/>
    <n v="3"/>
    <n v="3"/>
    <n v="252"/>
    <n v="252"/>
    <n v="63"/>
    <n v="63"/>
    <n v="756"/>
    <n v="189"/>
    <n v="567"/>
    <s v="Dissatisfied"/>
    <s v="CP-2543"/>
    <s v="Corporate &amp; Professional"/>
    <n v="14.554851510602212"/>
    <x v="4"/>
    <n v="2019"/>
    <n v="0"/>
  </r>
  <r>
    <d v="2019-06-28T11:49:03"/>
    <s v="19-3106"/>
    <s v="P057"/>
    <n v="9"/>
    <n v="9"/>
    <n v="252"/>
    <n v="252"/>
    <n v="63"/>
    <n v="63"/>
    <n v="2268"/>
    <n v="567"/>
    <n v="1701"/>
    <s v="Satisfied"/>
    <s v="EE-4613"/>
    <s v="Education"/>
    <n v="15.268550004010105"/>
    <x v="4"/>
    <n v="2019"/>
    <n v="0"/>
  </r>
  <r>
    <d v="2019-08-17T18:49:27"/>
    <s v="19-3253"/>
    <s v="P057"/>
    <n v="9"/>
    <n v="9"/>
    <s v=""/>
    <n v="252"/>
    <n v="63"/>
    <n v="63"/>
    <n v="2268"/>
    <n v="567"/>
    <n v="1701"/>
    <s v="Neither"/>
    <s v="CT-3608"/>
    <s v="Creative &amp; Technology"/>
    <n v="13.765798454641494"/>
    <x v="4"/>
    <n v="2019"/>
    <n v="0"/>
  </r>
  <r>
    <d v="2019-11-28T07:19:01"/>
    <s v="19-4416"/>
    <s v="P057"/>
    <n v="13"/>
    <n v="13"/>
    <n v="252"/>
    <n v="252"/>
    <n v="63"/>
    <n v="63"/>
    <n v="3276"/>
    <n v="819"/>
    <n v="2457"/>
    <s v="Dissatisfied"/>
    <s v="CP-2251"/>
    <s v="Corporate &amp; Professional"/>
    <n v="11.003496633574638"/>
    <x v="4"/>
    <n v="2019"/>
    <n v="0"/>
  </r>
  <r>
    <d v="2019-12-31T15:27:45"/>
    <s v="19-4583"/>
    <s v="P057"/>
    <n v="18"/>
    <n v="18"/>
    <n v="252"/>
    <n v="252"/>
    <s v=""/>
    <n v="63"/>
    <n v="4536"/>
    <n v="1134"/>
    <n v="3402"/>
    <s v="Satisfied"/>
    <s v="SR-9853"/>
    <s v="Sports &amp; Recreation"/>
    <n v="7.9963422143733238"/>
    <x v="4"/>
    <n v="2019"/>
    <n v="0"/>
  </r>
  <r>
    <d v="2019-07-29T00:41:14"/>
    <s v="19-3346"/>
    <s v="P057"/>
    <n v="19"/>
    <n v="19"/>
    <s v=""/>
    <n v="252"/>
    <n v="63"/>
    <n v="63"/>
    <n v="4788"/>
    <n v="1197"/>
    <n v="3591"/>
    <s v="Neither"/>
    <s v="EE-4613"/>
    <s v="Education"/>
    <n v="15.268550004010105"/>
    <x v="4"/>
    <n v="2019"/>
    <n v="0"/>
  </r>
  <r>
    <d v="2019-04-09T02:33:01"/>
    <s v="19-4187"/>
    <s v="P057"/>
    <n v="20"/>
    <n v="20"/>
    <s v=""/>
    <n v="252"/>
    <n v="63"/>
    <n v="63"/>
    <n v="5040"/>
    <n v="1260"/>
    <n v="3780"/>
    <s v="Neither"/>
    <s v="FE-6981"/>
    <s v="Facilities &amp; Services"/>
    <n v="10.517826055804084"/>
    <x v="4"/>
    <n v="2019"/>
    <n v="0"/>
  </r>
  <r>
    <d v="2019-02-04T01:20:51"/>
    <s v="19-4701"/>
    <s v="P057"/>
    <n v="20"/>
    <n v="20"/>
    <n v="252"/>
    <n v="252"/>
    <s v=""/>
    <n v="63"/>
    <n v="5040"/>
    <n v="1260"/>
    <n v="3780"/>
    <s v="Satisfied"/>
    <s v="CP-2671"/>
    <s v="Corporate &amp; Professional"/>
    <n v="9.0350666811770921"/>
    <x v="4"/>
    <n v="2019"/>
    <n v="0"/>
  </r>
  <r>
    <d v="2019-12-26T00:00:00"/>
    <s v="19-1152"/>
    <s v="P057"/>
    <s v=""/>
    <n v="10"/>
    <n v="252"/>
    <n v="252"/>
    <s v=""/>
    <n v="63"/>
    <n v="2520"/>
    <n v="630"/>
    <n v="1890"/>
    <s v="Neither"/>
    <s v="FE-6254"/>
    <s v="Facilities &amp; Services"/>
    <n v="11.961761925704458"/>
    <x v="4"/>
    <n v="2019"/>
    <n v="0"/>
  </r>
  <r>
    <d v="2019-11-14T07:31:56"/>
    <s v="19-3158"/>
    <s v="P058"/>
    <n v="18"/>
    <n v="18"/>
    <n v="356"/>
    <n v="356"/>
    <n v="89"/>
    <n v="89"/>
    <n v="6408"/>
    <n v="1602"/>
    <n v="4806"/>
    <s v="Dissatisfied"/>
    <s v="CT-3174"/>
    <s v="Creative &amp; Technology"/>
    <n v="15.18789248529443"/>
    <x v="4"/>
    <n v="2019"/>
    <n v="0"/>
  </r>
  <r>
    <d v="2019-09-19T01:52:50"/>
    <s v="19-3689"/>
    <s v="P059"/>
    <n v="2"/>
    <n v="2"/>
    <n v="267"/>
    <n v="267"/>
    <n v="89"/>
    <n v="89"/>
    <n v="534"/>
    <n v="178"/>
    <n v="356"/>
    <s v="Satisfied"/>
    <s v="CP-2865"/>
    <s v="Corporate &amp; Professional"/>
    <n v="11.971065679104063"/>
    <x v="4"/>
    <n v="2019"/>
    <n v="0"/>
  </r>
  <r>
    <d v="2019-02-21T05:53:45"/>
    <s v="19-2569"/>
    <s v="P059"/>
    <n v="5"/>
    <n v="5"/>
    <n v="267"/>
    <n v="267"/>
    <n v="89"/>
    <n v="89"/>
    <n v="1335"/>
    <n v="445"/>
    <n v="890"/>
    <s v="Satisfied"/>
    <s v="CG-137"/>
    <s v="Community &amp; Government"/>
    <n v="12.796588406005421"/>
    <x v="4"/>
    <n v="2019"/>
    <n v="0"/>
  </r>
  <r>
    <d v="2019-12-03T00:00:00"/>
    <s v="19-4021"/>
    <s v="P059"/>
    <n v="5"/>
    <n v="5"/>
    <n v="267"/>
    <n v="267"/>
    <n v="89"/>
    <n v="89"/>
    <n v="1335"/>
    <n v="445"/>
    <n v="890"/>
    <s v="Dissatisfied"/>
    <s v="CT-3498"/>
    <s v="Creative &amp; Technology"/>
    <n v="10.588336269016523"/>
    <x v="4"/>
    <n v="2019"/>
    <n v="0"/>
  </r>
  <r>
    <d v="2019-07-31T02:16:06"/>
    <s v="19-4970"/>
    <s v="P059"/>
    <n v="17"/>
    <n v="17"/>
    <n v="267"/>
    <n v="267"/>
    <n v="89"/>
    <n v="89"/>
    <n v="4539"/>
    <n v="1513"/>
    <n v="3026"/>
    <s v="Satisfied"/>
    <s v="EE-4308"/>
    <s v="Education"/>
    <n v="10.518436853046438"/>
    <x v="4"/>
    <n v="2019"/>
    <n v="0"/>
  </r>
  <r>
    <d v="2019-06-03T05:07:29"/>
    <s v="19-2767"/>
    <s v="P059"/>
    <n v="18"/>
    <n v="18"/>
    <n v="267"/>
    <n v="267"/>
    <n v="89"/>
    <n v="89"/>
    <n v="4806"/>
    <n v="1602"/>
    <n v="3204"/>
    <s v="Neither"/>
    <s v="CT-3375"/>
    <s v="Creative &amp; Technology"/>
    <n v="11.952554704438674"/>
    <x v="4"/>
    <n v="2019"/>
    <n v="0"/>
  </r>
  <r>
    <d v="2019-12-29T06:25:14"/>
    <s v="19-4992"/>
    <s v="P060"/>
    <n v="5"/>
    <n v="5"/>
    <n v="300"/>
    <n v="300"/>
    <n v="75"/>
    <n v="75"/>
    <n v="1500"/>
    <n v="375"/>
    <n v="1125"/>
    <s v="Neither"/>
    <s v="CT-3715"/>
    <s v="Creative &amp; Technology"/>
    <n v="13.150536103258979"/>
    <x v="4"/>
    <n v="2019"/>
    <n v="0"/>
  </r>
  <r>
    <d v="2019-12-09T07:45:40"/>
    <s v="19-4624"/>
    <s v="P060"/>
    <n v="13"/>
    <n v="13"/>
    <n v="300"/>
    <n v="300"/>
    <n v="75"/>
    <n v="75"/>
    <n v="3900"/>
    <n v="975"/>
    <n v="2925"/>
    <s v="Neither"/>
    <s v="SR-9729"/>
    <s v="Sports &amp; Recreation"/>
    <n v="12.163730387337393"/>
    <x v="4"/>
    <n v="2019"/>
    <n v="0"/>
  </r>
  <r>
    <d v="2019-09-15T09:17:44"/>
    <s v="19-3568"/>
    <s v="P060"/>
    <n v="13"/>
    <n v="13"/>
    <n v="300"/>
    <n v="300"/>
    <n v="75"/>
    <n v="75"/>
    <n v="3900"/>
    <n v="975"/>
    <n v="2925"/>
    <s v="Neither"/>
    <s v="CT-3498"/>
    <s v="Creative &amp; Technology"/>
    <n v="10.588336269016523"/>
    <x v="4"/>
    <n v="2019"/>
    <n v="0"/>
  </r>
  <r>
    <d v="2019-06-04T19:13:05"/>
    <s v="19-2421"/>
    <s v="P060"/>
    <n v="14"/>
    <n v="14"/>
    <n v="300"/>
    <n v="300"/>
    <n v="75"/>
    <n v="75"/>
    <n v="4200"/>
    <n v="1050"/>
    <n v="3150"/>
    <s v="Satisfied"/>
    <s v="CP-2795"/>
    <s v="Corporate &amp; Professional"/>
    <n v="11.799431383856128"/>
    <x v="4"/>
    <n v="2019"/>
    <n v="0"/>
  </r>
  <r>
    <d v="2019-11-26T00:00:00"/>
    <s v="19-2972"/>
    <s v="P060"/>
    <n v="14"/>
    <n v="14"/>
    <n v="300"/>
    <n v="300"/>
    <n v="75"/>
    <n v="75"/>
    <n v="4200"/>
    <n v="1050"/>
    <n v="3150"/>
    <s v="Neither"/>
    <s v="FE-685"/>
    <s v="Facilities &amp; Services"/>
    <n v="10.956589836772277"/>
    <x v="4"/>
    <n v="2019"/>
    <n v="0"/>
  </r>
  <r>
    <d v="2019-12-22T00:00:00"/>
    <s v="19-3717"/>
    <s v="P060"/>
    <n v="18"/>
    <n v="18"/>
    <n v="300"/>
    <n v="300"/>
    <n v="75"/>
    <n v="75"/>
    <n v="5400"/>
    <n v="1350"/>
    <n v="4050"/>
    <s v="Neither"/>
    <s v="FE-6617"/>
    <s v="Facilities &amp; Services"/>
    <n v="15.487214309603928"/>
    <x v="4"/>
    <n v="2019"/>
    <n v="0"/>
  </r>
  <r>
    <d v="2019-10-29T22:54:48"/>
    <s v="19-4190"/>
    <s v="P061"/>
    <n v="1"/>
    <n v="1"/>
    <n v="264"/>
    <n v="264"/>
    <n v="88"/>
    <n v="88"/>
    <n v="264"/>
    <n v="88"/>
    <n v="176"/>
    <s v="Satisfied"/>
    <s v="CG-1839"/>
    <s v="Community &amp; Government"/>
    <n v="14.157909724393564"/>
    <x v="4"/>
    <n v="2019"/>
    <n v="0"/>
  </r>
  <r>
    <d v="2019-11-21T12:04:28"/>
    <s v="19-1752"/>
    <s v="P061"/>
    <n v="1"/>
    <n v="1"/>
    <s v=""/>
    <n v="264"/>
    <n v="88"/>
    <n v="88"/>
    <n v="264"/>
    <n v="88"/>
    <n v="176"/>
    <s v="Satisfied"/>
    <s v="CP-2218"/>
    <s v="Corporate &amp; Professional"/>
    <n v="10.585251392347548"/>
    <x v="4"/>
    <n v="2019"/>
    <n v="0"/>
  </r>
  <r>
    <d v="2019-07-01T15:28:32"/>
    <s v="19-1601"/>
    <s v="P061"/>
    <n v="3"/>
    <n v="3"/>
    <n v="264"/>
    <n v="264"/>
    <s v=""/>
    <n v="88"/>
    <n v="792"/>
    <n v="264"/>
    <n v="528"/>
    <s v="Neither"/>
    <s v="CG-1465"/>
    <s v="Community &amp; Government"/>
    <n v="10.163794912095831"/>
    <x v="4"/>
    <n v="2019"/>
    <n v="0"/>
  </r>
  <r>
    <d v="2019-10-18T15:29:42"/>
    <s v="19-2234"/>
    <s v="P061"/>
    <n v="4"/>
    <n v="4"/>
    <s v=""/>
    <n v="264"/>
    <n v="88"/>
    <n v="88"/>
    <n v="1056"/>
    <n v="352"/>
    <n v="704"/>
    <s v="Neither"/>
    <s v="FE-6341"/>
    <s v="Facilities &amp; Services"/>
    <n v="13.104576594826185"/>
    <x v="4"/>
    <n v="2019"/>
    <n v="0"/>
  </r>
  <r>
    <d v="2019-06-09T09:07:21"/>
    <s v="19-4526"/>
    <s v="P061"/>
    <n v="4"/>
    <n v="4"/>
    <n v="264"/>
    <n v="264"/>
    <s v=""/>
    <n v="88"/>
    <n v="1056"/>
    <n v="352"/>
    <n v="704"/>
    <s v="Dissatisfied"/>
    <s v="FE-6562"/>
    <s v="Facilities &amp; Services"/>
    <n v="14.573178107544177"/>
    <x v="4"/>
    <n v="2019"/>
    <n v="0"/>
  </r>
  <r>
    <d v="2019-07-15T17:30:48"/>
    <s v="19-4230"/>
    <s v="P061"/>
    <n v="5"/>
    <n v="5"/>
    <n v="264"/>
    <n v="264"/>
    <n v="88"/>
    <n v="88"/>
    <n v="1320"/>
    <n v="440"/>
    <n v="880"/>
    <s v="Neither"/>
    <s v="FE-6898"/>
    <s v="Facilities &amp; Services"/>
    <n v="12.514998090845811"/>
    <x v="4"/>
    <n v="2019"/>
    <n v="0"/>
  </r>
  <r>
    <d v="2019-04-17T16:28:40"/>
    <s v="19-2183"/>
    <s v="P061"/>
    <n v="5"/>
    <n v="5"/>
    <n v="264"/>
    <n v="264"/>
    <n v="88"/>
    <n v="88"/>
    <n v="1320"/>
    <n v="440"/>
    <n v="880"/>
    <s v="Dissatisfied"/>
    <s v="EE-46"/>
    <s v="Education"/>
    <n v="9.8238489437106278"/>
    <x v="4"/>
    <n v="2019"/>
    <n v="0"/>
  </r>
  <r>
    <d v="2019-06-05T06:23:49"/>
    <s v="19-2776"/>
    <s v="P061"/>
    <n v="6"/>
    <n v="6"/>
    <s v=""/>
    <n v="264"/>
    <s v=""/>
    <n v="88"/>
    <n v="1584"/>
    <n v="528"/>
    <n v="1056"/>
    <s v="Dissatisfied"/>
    <s v="FE-6752"/>
    <s v="Facilities &amp; Services"/>
    <n v="10.966283117837653"/>
    <x v="4"/>
    <n v="2019"/>
    <n v="0"/>
  </r>
  <r>
    <d v="2019-02-26T11:45:08"/>
    <s v="19-3547"/>
    <s v="P061"/>
    <n v="7"/>
    <n v="7"/>
    <n v="264"/>
    <n v="264"/>
    <n v="88"/>
    <n v="88"/>
    <n v="1848"/>
    <n v="616"/>
    <n v="1232"/>
    <s v="Neither"/>
    <s v="CT-3105"/>
    <s v="Creative &amp; Technology"/>
    <n v="13.827196127590291"/>
    <x v="4"/>
    <n v="2019"/>
    <n v="0"/>
  </r>
  <r>
    <d v="2019-12-05T00:00:00"/>
    <s v="19-2706"/>
    <s v="P061"/>
    <n v="8"/>
    <n v="8"/>
    <n v="264"/>
    <n v="264"/>
    <n v="88"/>
    <n v="88"/>
    <n v="2112"/>
    <n v="704"/>
    <n v="1408"/>
    <s v="Dissatisfied"/>
    <s v="SR-930"/>
    <s v="Sports &amp; Recreation"/>
    <n v="14.690198582365463"/>
    <x v="4"/>
    <n v="2019"/>
    <n v="0"/>
  </r>
  <r>
    <d v="2019-08-26T03:39:16"/>
    <s v="19-3980"/>
    <s v="P061"/>
    <n v="10"/>
    <n v="10"/>
    <n v="264"/>
    <n v="264"/>
    <s v=""/>
    <n v="88"/>
    <n v="2640"/>
    <n v="880"/>
    <n v="1760"/>
    <s v="Neither"/>
    <s v="HS-7838"/>
    <s v="Healthcare &amp; Safety"/>
    <n v="13.918153610259502"/>
    <x v="4"/>
    <n v="2019"/>
    <n v="0"/>
  </r>
  <r>
    <d v="2019-09-03T20:41:50"/>
    <s v="19-3407"/>
    <s v="P061"/>
    <n v="11"/>
    <n v="11"/>
    <s v=""/>
    <n v="264"/>
    <s v=""/>
    <n v="88"/>
    <n v="2904"/>
    <n v="968"/>
    <n v="1936"/>
    <s v="Neither"/>
    <s v="CP-2671"/>
    <s v="Corporate &amp; Professional"/>
    <n v="9.0350666811770921"/>
    <x v="4"/>
    <n v="2019"/>
    <n v="0"/>
  </r>
  <r>
    <d v="2019-02-05T20:16:18"/>
    <s v="19-1190"/>
    <s v="P061"/>
    <n v="12"/>
    <n v="12"/>
    <n v="264"/>
    <n v="264"/>
    <s v=""/>
    <n v="88"/>
    <n v="3168"/>
    <n v="1056"/>
    <n v="2112"/>
    <s v="Neither"/>
    <s v="HS-7367"/>
    <s v="Healthcare &amp; Safety"/>
    <n v="14.460020532456038"/>
    <x v="4"/>
    <n v="2019"/>
    <n v="0"/>
  </r>
  <r>
    <d v="2019-08-03T23:53:45"/>
    <s v="19-1747"/>
    <s v="P061"/>
    <n v="13"/>
    <n v="13"/>
    <s v=""/>
    <n v="264"/>
    <n v="88"/>
    <n v="88"/>
    <n v="3432"/>
    <n v="1144"/>
    <n v="2288"/>
    <s v="Neither"/>
    <s v="EE-4409"/>
    <s v="Education"/>
    <n v="10.818241047231139"/>
    <x v="4"/>
    <n v="2019"/>
    <n v="0"/>
  </r>
  <r>
    <d v="2019-08-25T16:23:26"/>
    <s v="19-1106"/>
    <s v="P061"/>
    <n v="16"/>
    <n v="16"/>
    <n v="264"/>
    <n v="264"/>
    <n v="88"/>
    <n v="88"/>
    <n v="4224"/>
    <n v="1408"/>
    <n v="2816"/>
    <s v="Satisfied"/>
    <s v="EE-423"/>
    <s v="Education"/>
    <n v="12.503632939408062"/>
    <x v="4"/>
    <n v="2019"/>
    <n v="0"/>
  </r>
  <r>
    <d v="2019-12-29T00:46:00"/>
    <s v="19-3011"/>
    <s v="P061"/>
    <n v="18"/>
    <n v="18"/>
    <n v="264"/>
    <n v="264"/>
    <n v="88"/>
    <n v="88"/>
    <n v="4752"/>
    <n v="1584"/>
    <n v="3168"/>
    <s v="Satisfied"/>
    <s v="CP-295"/>
    <s v="Corporate &amp; Professional"/>
    <n v="12.844063202784817"/>
    <x v="4"/>
    <n v="2019"/>
    <n v="0"/>
  </r>
  <r>
    <d v="2019-09-20T22:39:02"/>
    <s v="19-1464"/>
    <s v="P061"/>
    <n v="19"/>
    <n v="19"/>
    <n v="264"/>
    <n v="264"/>
    <n v="88"/>
    <n v="88"/>
    <n v="5016"/>
    <n v="1672"/>
    <n v="3344"/>
    <s v="Neither"/>
    <s v="CG-1367"/>
    <s v="Community &amp; Government"/>
    <n v="15.60430546146185"/>
    <x v="4"/>
    <n v="2019"/>
    <n v="0"/>
  </r>
  <r>
    <d v="2019-09-29T00:54:11"/>
    <s v="19-2609"/>
    <s v="P061"/>
    <n v="20"/>
    <n v="20"/>
    <s v=""/>
    <n v="264"/>
    <n v="88"/>
    <n v="88"/>
    <n v="5280"/>
    <n v="1760"/>
    <n v="3520"/>
    <s v="Neither"/>
    <s v="CG-1835"/>
    <s v="Community &amp; Government"/>
    <n v="13.095446915421235"/>
    <x v="4"/>
    <n v="2019"/>
    <n v="0"/>
  </r>
  <r>
    <d v="2019-12-20T16:58:22"/>
    <s v="19-1150"/>
    <s v="P062"/>
    <n v="4"/>
    <n v="4"/>
    <s v=""/>
    <n v="348"/>
    <n v="87"/>
    <n v="87"/>
    <n v="1392"/>
    <n v="348"/>
    <n v="1044"/>
    <s v="Satisfied"/>
    <s v="FE-6999"/>
    <s v="Facilities &amp; Services"/>
    <n v="12.172922939334034"/>
    <x v="4"/>
    <n v="2019"/>
    <n v="0"/>
  </r>
  <r>
    <d v="2019-05-25T01:47:07"/>
    <s v="19-3246"/>
    <s v="P062"/>
    <n v="6"/>
    <n v="6"/>
    <n v="348"/>
    <n v="348"/>
    <n v="87"/>
    <n v="87"/>
    <n v="2088"/>
    <n v="522"/>
    <n v="1566"/>
    <s v="Satisfied"/>
    <s v="FE-6190"/>
    <s v="Facilities &amp; Services"/>
    <n v="9.8928038181361391"/>
    <x v="4"/>
    <n v="2019"/>
    <n v="0"/>
  </r>
  <r>
    <d v="2019-01-09T16:45:34"/>
    <s v="19-2346"/>
    <s v="P062"/>
    <n v="10"/>
    <n v="10"/>
    <s v=""/>
    <n v="348"/>
    <n v="87"/>
    <n v="87"/>
    <n v="3480"/>
    <n v="870"/>
    <n v="2610"/>
    <s v="Neither"/>
    <s v="SR-9904"/>
    <s v="Sports &amp; Recreation"/>
    <n v="8.8878868765808274"/>
    <x v="4"/>
    <n v="2019"/>
    <n v="0"/>
  </r>
  <r>
    <d v="2019-04-23T13:40:20"/>
    <s v="19-1170"/>
    <s v="P062"/>
    <n v="12"/>
    <n v="12"/>
    <n v="348"/>
    <n v="348"/>
    <n v="87"/>
    <n v="87"/>
    <n v="4176"/>
    <n v="1044"/>
    <n v="3132"/>
    <s v="Satisfied"/>
    <s v="HS-7863"/>
    <s v="Healthcare &amp; Safety"/>
    <n v="13.574227261506472"/>
    <x v="4"/>
    <n v="2019"/>
    <n v="0"/>
  </r>
  <r>
    <d v="2019-05-22T03:10:15"/>
    <s v="19-4601"/>
    <s v="P062"/>
    <n v="14"/>
    <n v="14"/>
    <s v=""/>
    <n v="348"/>
    <n v="87"/>
    <n v="87"/>
    <n v="4872"/>
    <n v="1218"/>
    <n v="3654"/>
    <s v="Neither"/>
    <s v="CT-3932"/>
    <s v="Creative &amp; Technology"/>
    <n v="13.929237493388955"/>
    <x v="4"/>
    <n v="2019"/>
    <n v="0"/>
  </r>
  <r>
    <d v="2019-10-09T05:01:26"/>
    <s v="19-3084"/>
    <s v="P062"/>
    <n v="16"/>
    <n v="16"/>
    <s v=""/>
    <n v="348"/>
    <n v="87"/>
    <n v="87"/>
    <n v="5568"/>
    <n v="1392"/>
    <n v="4176"/>
    <s v="Satisfied"/>
    <s v="CT-3498"/>
    <s v="Creative &amp; Technology"/>
    <n v="10.588336269016523"/>
    <x v="4"/>
    <n v="2019"/>
    <n v="0"/>
  </r>
  <r>
    <d v="2019-01-29T12:12:06"/>
    <s v="19-2607"/>
    <s v="P062"/>
    <n v="17"/>
    <n v="17"/>
    <n v="348"/>
    <n v="348"/>
    <n v="87"/>
    <n v="87"/>
    <n v="5916"/>
    <n v="1479"/>
    <n v="4437"/>
    <s v="Neither"/>
    <s v="EE-4585"/>
    <s v="Education"/>
    <n v="11.779256317174871"/>
    <x v="4"/>
    <n v="2019"/>
    <n v="0"/>
  </r>
  <r>
    <d v="2019-12-26T06:38:35"/>
    <s v="19-1001"/>
    <s v="P062"/>
    <n v="19"/>
    <n v="19"/>
    <n v="348"/>
    <n v="348"/>
    <n v="87"/>
    <n v="87"/>
    <n v="6612"/>
    <n v="1653"/>
    <n v="4959"/>
    <s v="Neither"/>
    <s v="CP-2488"/>
    <s v="Corporate &amp; Professional"/>
    <n v="14.538471643780088"/>
    <x v="4"/>
    <n v="2019"/>
    <n v="0"/>
  </r>
  <r>
    <d v="2019-02-16T18:35:37"/>
    <s v="19-1007"/>
    <s v="P063"/>
    <n v="2"/>
    <n v="2"/>
    <n v="261"/>
    <n v="261"/>
    <n v="87"/>
    <n v="87"/>
    <n v="522"/>
    <n v="174"/>
    <n v="348"/>
    <s v="Neither"/>
    <s v="FE-6254"/>
    <s v="Facilities &amp; Services"/>
    <n v="11.961761925704458"/>
    <x v="4"/>
    <n v="2019"/>
    <n v="0"/>
  </r>
  <r>
    <d v="2019-01-15T04:00:55"/>
    <s v="19-3392"/>
    <s v="P063"/>
    <n v="5"/>
    <n v="5"/>
    <n v="261"/>
    <n v="261"/>
    <n v="87"/>
    <n v="87"/>
    <n v="1305"/>
    <n v="435"/>
    <n v="870"/>
    <s v="Neither"/>
    <s v="CP-2702"/>
    <s v="Corporate &amp; Professional"/>
    <n v="11.687634894637348"/>
    <x v="4"/>
    <n v="2019"/>
    <n v="0"/>
  </r>
  <r>
    <d v="2019-08-25T17:10:54"/>
    <s v="19-4882"/>
    <s v="P063"/>
    <n v="8"/>
    <n v="8"/>
    <n v="261"/>
    <n v="261"/>
    <n v="87"/>
    <n v="87"/>
    <n v="2088"/>
    <n v="696"/>
    <n v="1392"/>
    <s v="Neither"/>
    <s v="SR-9846"/>
    <s v="Sports &amp; Recreation"/>
    <n v="13.092530646074781"/>
    <x v="4"/>
    <n v="2019"/>
    <n v="0"/>
  </r>
  <r>
    <d v="2019-12-29T09:42:35"/>
    <s v="19-1684"/>
    <s v="P063"/>
    <n v="14"/>
    <n v="14"/>
    <n v="261"/>
    <n v="261"/>
    <n v="87"/>
    <n v="87"/>
    <n v="3654"/>
    <n v="1218"/>
    <n v="2436"/>
    <s v="Neither"/>
    <s v="FE-6617"/>
    <s v="Facilities &amp; Services"/>
    <n v="15.487214309603928"/>
    <x v="4"/>
    <n v="2019"/>
    <n v="0"/>
  </r>
  <r>
    <d v="2019-07-24T18:36:59"/>
    <s v="19-3404"/>
    <s v="P063"/>
    <n v="15"/>
    <n v="15"/>
    <s v=""/>
    <n v="261"/>
    <n v="87"/>
    <n v="87"/>
    <n v="3915"/>
    <n v="1305"/>
    <n v="2610"/>
    <s v="Satisfied"/>
    <s v="FE-6981"/>
    <s v="Facilities &amp; Services"/>
    <n v="10.517826055804084"/>
    <x v="4"/>
    <n v="2019"/>
    <n v="0"/>
  </r>
  <r>
    <d v="2019-09-08T18:46:53"/>
    <s v="19-4182"/>
    <s v="P063"/>
    <n v="19"/>
    <n v="19"/>
    <n v="261"/>
    <n v="261"/>
    <n v="87"/>
    <n v="87"/>
    <n v="4959"/>
    <n v="1653"/>
    <n v="3306"/>
    <s v="Neither"/>
    <s v="CT-3342"/>
    <s v="Creative &amp; Technology"/>
    <n v="11.394777319422785"/>
    <x v="4"/>
    <n v="2019"/>
    <n v="0"/>
  </r>
  <r>
    <d v="2019-08-12T02:40:37"/>
    <s v="19-3708"/>
    <s v="P063"/>
    <n v="20"/>
    <n v="20"/>
    <n v="261"/>
    <n v="261"/>
    <n v="87"/>
    <n v="87"/>
    <n v="5220"/>
    <n v="1740"/>
    <n v="3480"/>
    <s v="Neither"/>
    <s v="CT-3715"/>
    <s v="Creative &amp; Technology"/>
    <n v="13.150536103258979"/>
    <x v="4"/>
    <n v="2019"/>
    <n v="0"/>
  </r>
  <r>
    <d v="2019-12-18T15:52:17"/>
    <s v="19-1653"/>
    <s v="P064"/>
    <n v="4"/>
    <n v="4"/>
    <s v=""/>
    <n v="231"/>
    <n v="77"/>
    <n v="77"/>
    <n v="924"/>
    <n v="308"/>
    <n v="616"/>
    <s v="Neither"/>
    <s v="FE-685"/>
    <s v="Facilities &amp; Services"/>
    <n v="10.956589836772277"/>
    <x v="4"/>
    <n v="2019"/>
    <n v="0"/>
  </r>
  <r>
    <d v="2019-11-25T00:00:00"/>
    <s v="19-2983"/>
    <s v="P064"/>
    <n v="6"/>
    <n v="6"/>
    <n v="231"/>
    <n v="231"/>
    <n v="77"/>
    <n v="77"/>
    <n v="1386"/>
    <n v="462"/>
    <n v="924"/>
    <s v="Satisfied"/>
    <s v="HS-7161"/>
    <s v="Healthcare &amp; Safety"/>
    <n v="10.28240320324797"/>
    <x v="4"/>
    <n v="2019"/>
    <n v="0"/>
  </r>
  <r>
    <d v="2019-01-03T23:20:44"/>
    <s v="19-4154"/>
    <s v="P064"/>
    <n v="8"/>
    <n v="8"/>
    <n v="231"/>
    <n v="231"/>
    <n v="77"/>
    <n v="77"/>
    <n v="1848"/>
    <n v="616"/>
    <n v="1232"/>
    <s v="Satisfied"/>
    <s v="SR-955"/>
    <s v="Sports &amp; Recreation"/>
    <n v="12.072414596936037"/>
    <x v="4"/>
    <n v="2019"/>
    <n v="0"/>
  </r>
  <r>
    <d v="2019-10-20T09:29:58"/>
    <s v="19-1015"/>
    <s v="P064"/>
    <n v="9"/>
    <n v="9"/>
    <n v="231"/>
    <n v="231"/>
    <n v="77"/>
    <n v="77"/>
    <n v="2079"/>
    <n v="693"/>
    <n v="1386"/>
    <s v="Neither"/>
    <s v="FE-6669"/>
    <s v="Facilities &amp; Services"/>
    <n v="12.661538237835474"/>
    <x v="4"/>
    <n v="2019"/>
    <n v="0"/>
  </r>
  <r>
    <d v="2019-09-15T22:46:34"/>
    <s v="19-1834"/>
    <s v="P064"/>
    <n v="11"/>
    <n v="11"/>
    <n v="231"/>
    <n v="231"/>
    <n v="77"/>
    <n v="77"/>
    <n v="2541"/>
    <n v="847"/>
    <n v="1694"/>
    <s v="Neither"/>
    <s v="CT-3229"/>
    <s v="Creative &amp; Technology"/>
    <n v="15.770846827234339"/>
    <x v="4"/>
    <n v="2019"/>
    <n v="0"/>
  </r>
  <r>
    <d v="2019-11-15T22:43:00"/>
    <s v="19-2484"/>
    <s v="P064"/>
    <n v="13"/>
    <n v="13"/>
    <n v="231"/>
    <n v="231"/>
    <n v="77"/>
    <n v="77"/>
    <n v="3003"/>
    <n v="1001"/>
    <n v="2002"/>
    <s v="Satisfied"/>
    <s v="SR-9729"/>
    <s v="Sports &amp; Recreation"/>
    <n v="12.163730387337393"/>
    <x v="4"/>
    <n v="2019"/>
    <n v="0"/>
  </r>
  <r>
    <d v="2019-11-26T09:02:50"/>
    <s v="19-2243"/>
    <s v="P064"/>
    <n v="16"/>
    <n v="16"/>
    <n v="231"/>
    <n v="231"/>
    <s v=""/>
    <n v="77"/>
    <n v="3696"/>
    <n v="1232"/>
    <n v="2464"/>
    <s v="Neither"/>
    <s v="FE-6341"/>
    <s v="Facilities &amp; Services"/>
    <n v="13.104576594826185"/>
    <x v="4"/>
    <n v="2019"/>
    <n v="0"/>
  </r>
  <r>
    <d v="2019-03-08T22:17:25"/>
    <s v="19-2219"/>
    <s v="P064"/>
    <n v="16"/>
    <n v="16"/>
    <n v="231"/>
    <n v="231"/>
    <n v="77"/>
    <n v="77"/>
    <n v="3696"/>
    <n v="1232"/>
    <n v="2464"/>
    <s v="Satisfied"/>
    <s v="FE-6919"/>
    <s v="Facilities &amp; Services"/>
    <n v="13.378080355059918"/>
    <x v="4"/>
    <n v="2019"/>
    <n v="0"/>
  </r>
  <r>
    <d v="2019-04-16T02:30:09"/>
    <s v="19-1064"/>
    <s v="P064"/>
    <n v="18"/>
    <n v="18"/>
    <n v="231"/>
    <n v="231"/>
    <s v=""/>
    <n v="77"/>
    <n v="4158"/>
    <n v="1386"/>
    <n v="2772"/>
    <s v="Neither"/>
    <s v="SR-9315"/>
    <s v="Sports &amp; Recreation"/>
    <n v="12.682358648534777"/>
    <x v="4"/>
    <n v="2019"/>
    <n v="0"/>
  </r>
  <r>
    <d v="2019-11-29T10:21:29"/>
    <s v="19-3370"/>
    <s v="P065"/>
    <n v="1"/>
    <n v="1"/>
    <n v="50"/>
    <n v="50"/>
    <s v=""/>
    <n v="25"/>
    <n v="50"/>
    <n v="25"/>
    <n v="25"/>
    <s v="Satisfied"/>
    <s v="CT-3590"/>
    <s v="Creative &amp; Technology"/>
    <n v="12.399050786131125"/>
    <x v="4"/>
    <n v="2019"/>
    <n v="0"/>
  </r>
  <r>
    <d v="2019-01-30T15:27:33"/>
    <s v="19-3260"/>
    <s v="P065"/>
    <n v="3"/>
    <n v="3"/>
    <n v="50"/>
    <n v="50"/>
    <n v="25"/>
    <n v="25"/>
    <n v="150"/>
    <n v="75"/>
    <n v="75"/>
    <s v="Neither"/>
    <s v="CG-1835"/>
    <s v="Community &amp; Government"/>
    <n v="13.095446915421235"/>
    <x v="4"/>
    <n v="2019"/>
    <n v="0"/>
  </r>
  <r>
    <d v="2019-08-05T14:40:57"/>
    <s v="19-4407"/>
    <s v="P065"/>
    <n v="5"/>
    <n v="5"/>
    <s v=""/>
    <n v="50"/>
    <n v="25"/>
    <n v="25"/>
    <n v="250"/>
    <n v="125"/>
    <n v="125"/>
    <s v="Satisfied"/>
    <s v="CT-3443"/>
    <s v="Creative &amp; Technology"/>
    <n v="11.31221475547909"/>
    <x v="4"/>
    <n v="2019"/>
    <n v="0"/>
  </r>
  <r>
    <d v="2019-08-24T03:10:05"/>
    <s v="19-3749"/>
    <s v="P065"/>
    <n v="6"/>
    <n v="6"/>
    <n v="50"/>
    <n v="50"/>
    <n v="25"/>
    <n v="25"/>
    <n v="300"/>
    <n v="150"/>
    <n v="150"/>
    <s v="Dissatisfied"/>
    <s v="CP-295"/>
    <s v="Corporate &amp; Professional"/>
    <n v="12.844063202784817"/>
    <x v="4"/>
    <n v="2019"/>
    <n v="0"/>
  </r>
  <r>
    <d v="2019-06-04T02:25:59"/>
    <s v="19-4067"/>
    <s v="P065"/>
    <n v="6"/>
    <n v="6"/>
    <n v="50"/>
    <n v="50"/>
    <n v="25"/>
    <n v="25"/>
    <n v="300"/>
    <n v="150"/>
    <n v="150"/>
    <s v="Neither"/>
    <s v="SR-9132"/>
    <s v="Sports &amp; Recreation"/>
    <n v="12.865074657680612"/>
    <x v="4"/>
    <n v="2019"/>
    <n v="0"/>
  </r>
  <r>
    <d v="2019-08-04T00:56:38"/>
    <s v="19-3906"/>
    <s v="P065"/>
    <n v="12"/>
    <n v="12"/>
    <n v="50"/>
    <n v="50"/>
    <n v="25"/>
    <n v="25"/>
    <n v="600"/>
    <n v="300"/>
    <n v="300"/>
    <s v="Satisfied"/>
    <s v="CG-1908"/>
    <s v="Community &amp; Government"/>
    <n v="12.758430621858414"/>
    <x v="4"/>
    <n v="2019"/>
    <n v="0"/>
  </r>
  <r>
    <d v="2019-01-05T16:32:27"/>
    <s v="19-2886"/>
    <s v="P065"/>
    <n v="16"/>
    <n v="16"/>
    <s v=""/>
    <n v="50"/>
    <n v="25"/>
    <n v="25"/>
    <n v="800"/>
    <n v="400"/>
    <n v="400"/>
    <s v="Neither"/>
    <s v="HS-7694"/>
    <s v="Healthcare &amp; Safety"/>
    <n v="14.845213075061906"/>
    <x v="4"/>
    <n v="2019"/>
    <n v="0"/>
  </r>
  <r>
    <d v="2019-06-17T23:41:23"/>
    <s v="19-3902"/>
    <s v="P065"/>
    <n v="16"/>
    <n v="16"/>
    <n v="50"/>
    <n v="50"/>
    <n v="25"/>
    <n v="25"/>
    <n v="800"/>
    <n v="400"/>
    <n v="400"/>
    <s v="Satisfied"/>
    <s v="HS-7291"/>
    <s v="Healthcare &amp; Safety"/>
    <n v="10.42743035829395"/>
    <x v="4"/>
    <n v="2019"/>
    <n v="0"/>
  </r>
  <r>
    <d v="2019-07-15T05:04:28"/>
    <s v="19-3829"/>
    <s v="P065"/>
    <n v="18"/>
    <n v="18"/>
    <n v="50"/>
    <n v="50"/>
    <n v="25"/>
    <n v="25"/>
    <n v="900"/>
    <n v="450"/>
    <n v="450"/>
    <s v="Dissatisfied"/>
    <s v="EE-4655"/>
    <s v="Education"/>
    <n v="10.954865572729823"/>
    <x v="4"/>
    <n v="2019"/>
    <n v="0"/>
  </r>
  <r>
    <d v="2019-09-07T17:01:11"/>
    <s v="19-2899"/>
    <s v="P066"/>
    <n v="1"/>
    <n v="1"/>
    <n v="34"/>
    <n v="34"/>
    <n v="17"/>
    <n v="17"/>
    <n v="34"/>
    <n v="17"/>
    <n v="17"/>
    <s v="Neither"/>
    <s v="CT-3932"/>
    <s v="Creative &amp; Technology"/>
    <n v="13.929237493388955"/>
    <x v="4"/>
    <n v="2019"/>
    <n v="0"/>
  </r>
  <r>
    <d v="2019-07-02T06:26:32"/>
    <s v="19-4441"/>
    <s v="P066"/>
    <n v="2"/>
    <n v="2"/>
    <s v=""/>
    <n v="34"/>
    <n v="17"/>
    <n v="17"/>
    <n v="68"/>
    <n v="34"/>
    <n v="34"/>
    <s v="Neither"/>
    <s v="CP-2749"/>
    <s v="Corporate &amp; Professional"/>
    <n v="6.9183250411917196"/>
    <x v="4"/>
    <n v="2019"/>
    <n v="0"/>
  </r>
  <r>
    <d v="2019-04-18T18:08:05"/>
    <s v="19-1656"/>
    <s v="P066"/>
    <n v="7"/>
    <n v="7"/>
    <n v="34"/>
    <n v="34"/>
    <n v="17"/>
    <n v="17"/>
    <n v="238"/>
    <n v="119"/>
    <n v="119"/>
    <s v="Dissatisfied"/>
    <s v="EE-46"/>
    <s v="Education"/>
    <n v="9.8238489437106278"/>
    <x v="4"/>
    <n v="2019"/>
    <n v="0"/>
  </r>
  <r>
    <d v="2019-07-14T21:42:36"/>
    <s v="19-1704"/>
    <s v="P066"/>
    <n v="7"/>
    <n v="7"/>
    <n v="34"/>
    <n v="34"/>
    <s v=""/>
    <n v="17"/>
    <n v="238"/>
    <n v="119"/>
    <n v="119"/>
    <s v="Neither"/>
    <s v="CT-3920"/>
    <s v="Creative &amp; Technology"/>
    <n v="14.66147716237918"/>
    <x v="4"/>
    <n v="2019"/>
    <n v="0"/>
  </r>
  <r>
    <d v="2019-11-06T04:35:33"/>
    <s v="19-2805"/>
    <s v="P066"/>
    <n v="8"/>
    <n v="8"/>
    <s v=""/>
    <n v="34"/>
    <n v="17"/>
    <n v="17"/>
    <n v="272"/>
    <n v="136"/>
    <n v="136"/>
    <s v="Dissatisfied"/>
    <s v="CG-1393"/>
    <s v="Community &amp; Government"/>
    <n v="11.927799225928501"/>
    <x v="4"/>
    <n v="2019"/>
    <n v="0"/>
  </r>
  <r>
    <d v="2019-12-01T20:44:49"/>
    <s v="19-2688"/>
    <s v="P067"/>
    <n v="1"/>
    <n v="1"/>
    <n v="144"/>
    <n v="144"/>
    <n v="36"/>
    <n v="36"/>
    <n v="144"/>
    <n v="36"/>
    <n v="108"/>
    <s v="Neither"/>
    <s v="CG-1983"/>
    <s v="Community &amp; Government"/>
    <n v="12.460490918487697"/>
    <x v="4"/>
    <n v="2019"/>
    <n v="0"/>
  </r>
  <r>
    <d v="2019-10-14T09:28:03"/>
    <s v="19-3978"/>
    <s v="P067"/>
    <n v="4"/>
    <n v="4"/>
    <s v=""/>
    <n v="144"/>
    <n v="36"/>
    <n v="36"/>
    <n v="576"/>
    <n v="144"/>
    <n v="432"/>
    <s v="Satisfied"/>
    <s v="CP-2468"/>
    <s v="Corporate &amp; Professional"/>
    <n v="12.985332015423809"/>
    <x v="4"/>
    <n v="2019"/>
    <n v="0"/>
  </r>
  <r>
    <d v="2019-11-22T01:01:36"/>
    <s v="19-2665"/>
    <s v="P067"/>
    <n v="5"/>
    <n v="5"/>
    <s v=""/>
    <n v="144"/>
    <n v="36"/>
    <n v="36"/>
    <n v="720"/>
    <n v="180"/>
    <n v="540"/>
    <s v="Neither"/>
    <s v="CP-2574"/>
    <s v="Corporate &amp; Professional"/>
    <n v="12.275875773922367"/>
    <x v="4"/>
    <n v="2019"/>
    <n v="0"/>
  </r>
  <r>
    <d v="2019-10-31T22:35:39"/>
    <s v="19-2961"/>
    <s v="P067"/>
    <n v="6"/>
    <n v="6"/>
    <n v="144"/>
    <n v="144"/>
    <n v="36"/>
    <n v="36"/>
    <n v="864"/>
    <n v="216"/>
    <n v="648"/>
    <s v="Neither"/>
    <s v="HS-7475"/>
    <s v="Healthcare &amp; Safety"/>
    <n v="13.00553764131261"/>
    <x v="4"/>
    <n v="2019"/>
    <n v="0"/>
  </r>
  <r>
    <d v="2019-12-13T22:46:21"/>
    <s v="19-1841"/>
    <s v="P067"/>
    <n v="7"/>
    <n v="7"/>
    <n v="144"/>
    <n v="144"/>
    <n v="36"/>
    <n v="36"/>
    <n v="1008"/>
    <n v="252"/>
    <n v="756"/>
    <s v="Neither"/>
    <s v="SR-9566"/>
    <s v="Sports &amp; Recreation"/>
    <n v="12.564315242820944"/>
    <x v="4"/>
    <n v="2019"/>
    <n v="0"/>
  </r>
  <r>
    <d v="2019-12-12T00:00:00"/>
    <s v="19-2380"/>
    <s v="P067"/>
    <n v="8"/>
    <n v="8"/>
    <n v="144"/>
    <n v="144"/>
    <s v=""/>
    <n v="36"/>
    <n v="1152"/>
    <n v="288"/>
    <n v="864"/>
    <s v="Satisfied"/>
    <s v="FE-6765"/>
    <s v="Facilities &amp; Services"/>
    <n v="7.7337149713827413"/>
    <x v="4"/>
    <n v="2019"/>
    <n v="0"/>
  </r>
  <r>
    <d v="2019-02-15T23:59:18"/>
    <s v="19-3035"/>
    <s v="P067"/>
    <n v="9"/>
    <n v="9"/>
    <s v=""/>
    <n v="144"/>
    <s v=""/>
    <n v="36"/>
    <n v="1296"/>
    <n v="324"/>
    <n v="972"/>
    <s v="Neither"/>
    <s v="CT-3882"/>
    <s v="Creative &amp; Technology"/>
    <n v="11.749993886708426"/>
    <x v="4"/>
    <n v="2019"/>
    <n v="0"/>
  </r>
  <r>
    <d v="2019-08-04T09:50:37"/>
    <s v="19-2302"/>
    <s v="P067"/>
    <n v="12"/>
    <n v="12"/>
    <n v="144"/>
    <n v="144"/>
    <n v="36"/>
    <n v="36"/>
    <n v="1728"/>
    <n v="432"/>
    <n v="1296"/>
    <s v="Dissatisfied"/>
    <s v="EE-4140"/>
    <s v="Education"/>
    <n v="11.710935611749917"/>
    <x v="4"/>
    <n v="2019"/>
    <n v="0"/>
  </r>
  <r>
    <d v="2019-06-10T17:34:35"/>
    <s v="19-1119"/>
    <s v="P067"/>
    <n v="12"/>
    <n v="12"/>
    <n v="144"/>
    <n v="144"/>
    <n v="36"/>
    <n v="36"/>
    <n v="1728"/>
    <n v="432"/>
    <n v="1296"/>
    <s v="Satisfied"/>
    <s v="SR-9729"/>
    <s v="Sports &amp; Recreation"/>
    <n v="12.163730387337393"/>
    <x v="4"/>
    <n v="2019"/>
    <n v="0"/>
  </r>
  <r>
    <d v="2019-09-10T18:26:20"/>
    <s v="19-2616"/>
    <s v="P067"/>
    <n v="15"/>
    <n v="15"/>
    <n v="144"/>
    <n v="144"/>
    <n v="36"/>
    <n v="36"/>
    <n v="2160"/>
    <n v="540"/>
    <n v="1620"/>
    <s v="Satisfied"/>
    <s v="HS-7790"/>
    <s v="Healthcare &amp; Safety"/>
    <n v="12.169266722245851"/>
    <x v="4"/>
    <n v="2019"/>
    <n v="0"/>
  </r>
  <r>
    <d v="2019-11-27T23:30:01"/>
    <s v="19-1190"/>
    <s v="P067"/>
    <n v="16"/>
    <n v="16"/>
    <s v=""/>
    <n v="144"/>
    <n v="36"/>
    <n v="36"/>
    <n v="2304"/>
    <n v="576"/>
    <n v="1728"/>
    <s v="Satisfied"/>
    <s v="CP-2204"/>
    <s v="Corporate &amp; Professional"/>
    <n v="15.121383064708469"/>
    <x v="4"/>
    <n v="2019"/>
    <n v="0"/>
  </r>
  <r>
    <d v="2019-07-22T18:21:51"/>
    <s v="19-3237"/>
    <s v="P067"/>
    <n v="16"/>
    <n v="16"/>
    <n v="144"/>
    <n v="144"/>
    <n v="36"/>
    <n v="36"/>
    <n v="2304"/>
    <n v="576"/>
    <n v="1728"/>
    <s v="Neither"/>
    <s v="CP-2846"/>
    <s v="Corporate &amp; Professional"/>
    <n v="16.254955391951082"/>
    <x v="4"/>
    <n v="2019"/>
    <n v="0"/>
  </r>
  <r>
    <d v="2019-08-13T21:09:00"/>
    <s v="19-4687"/>
    <s v="P067"/>
    <n v="17"/>
    <n v="17"/>
    <s v=""/>
    <n v="144"/>
    <n v="36"/>
    <n v="36"/>
    <n v="2448"/>
    <n v="612"/>
    <n v="1836"/>
    <s v="Neither"/>
    <s v="CT-3363"/>
    <s v="Creative &amp; Technology"/>
    <n v="8.1085102757869372"/>
    <x v="4"/>
    <n v="2019"/>
    <n v="0"/>
  </r>
  <r>
    <d v="2019-01-28T02:49:04"/>
    <s v="19-2248"/>
    <s v="P067"/>
    <n v="19"/>
    <n v="19"/>
    <n v="144"/>
    <n v="144"/>
    <n v="36"/>
    <n v="36"/>
    <n v="2736"/>
    <n v="684"/>
    <n v="2052"/>
    <s v="Satisfied"/>
    <s v="CG-1580"/>
    <s v="Community &amp; Government"/>
    <n v="8.8169309002713945"/>
    <x v="4"/>
    <n v="2019"/>
    <n v="0"/>
  </r>
  <r>
    <d v="2019-09-01T16:14:17"/>
    <s v="19-1785"/>
    <s v="P068"/>
    <n v="1"/>
    <n v="1"/>
    <n v="300"/>
    <n v="300"/>
    <n v="75"/>
    <n v="75"/>
    <n v="300"/>
    <n v="75"/>
    <n v="225"/>
    <s v="Dissatisfied"/>
    <s v="CP-2862"/>
    <s v="Corporate &amp; Professional"/>
    <n v="14.370283356317486"/>
    <x v="4"/>
    <n v="2019"/>
    <n v="0"/>
  </r>
  <r>
    <d v="2019-01-20T21:12:42"/>
    <s v="19-1574"/>
    <s v="P068"/>
    <n v="3"/>
    <n v="3"/>
    <n v="300"/>
    <n v="300"/>
    <s v=""/>
    <n v="75"/>
    <n v="900"/>
    <n v="225"/>
    <n v="675"/>
    <s v="Satisfied"/>
    <s v="SR-9981"/>
    <s v="Sports &amp; Recreation"/>
    <n v="10.037135914792184"/>
    <x v="4"/>
    <n v="2019"/>
    <n v="0"/>
  </r>
  <r>
    <d v="2019-04-08T01:24:53"/>
    <s v="19-1010"/>
    <s v="P068"/>
    <n v="6"/>
    <n v="6"/>
    <n v="300"/>
    <n v="300"/>
    <n v="75"/>
    <n v="75"/>
    <n v="1800"/>
    <n v="450"/>
    <n v="1350"/>
    <s v="Satisfied"/>
    <s v="EE-4671"/>
    <s v="Education"/>
    <n v="11.862005526237752"/>
    <x v="4"/>
    <n v="2019"/>
    <n v="0"/>
  </r>
  <r>
    <d v="2019-12-10T02:31:52"/>
    <s v="19-1419"/>
    <s v="P068"/>
    <n v="8"/>
    <n v="8"/>
    <n v="300"/>
    <n v="300"/>
    <n v="75"/>
    <n v="75"/>
    <n v="2400"/>
    <n v="600"/>
    <n v="1800"/>
    <s v="Neither"/>
    <s v="EE-4613"/>
    <s v="Education"/>
    <n v="15.268550004010105"/>
    <x v="4"/>
    <n v="2019"/>
    <n v="0"/>
  </r>
  <r>
    <d v="2019-12-02T13:51:18"/>
    <s v="19-3737"/>
    <s v="P068"/>
    <n v="9"/>
    <n v="9"/>
    <n v="300"/>
    <n v="300"/>
    <n v="75"/>
    <n v="75"/>
    <n v="2700"/>
    <n v="675"/>
    <n v="2025"/>
    <s v="Satisfied"/>
    <s v="CT-3955"/>
    <s v="Creative &amp; Technology"/>
    <n v="11.130819205617987"/>
    <x v="4"/>
    <n v="2019"/>
    <n v="0"/>
  </r>
  <r>
    <d v="2019-04-18T12:23:40"/>
    <s v="19-3030"/>
    <s v="P068"/>
    <n v="9"/>
    <n v="9"/>
    <s v=""/>
    <n v="300"/>
    <s v=""/>
    <n v="75"/>
    <n v="2700"/>
    <n v="675"/>
    <n v="2025"/>
    <s v="Dissatisfied"/>
    <s v="SR-9797"/>
    <s v="Sports &amp; Recreation"/>
    <n v="11.406233913305266"/>
    <x v="4"/>
    <n v="2019"/>
    <n v="0"/>
  </r>
  <r>
    <d v="2019-06-01T12:18:21"/>
    <s v="19-1841"/>
    <s v="P068"/>
    <n v="10"/>
    <n v="10"/>
    <n v="300"/>
    <n v="300"/>
    <n v="75"/>
    <n v="75"/>
    <n v="3000"/>
    <n v="750"/>
    <n v="2250"/>
    <s v="Neither"/>
    <s v="FE-6249"/>
    <s v="Facilities &amp; Services"/>
    <n v="9.1877733607656964"/>
    <x v="4"/>
    <n v="2019"/>
    <n v="0"/>
  </r>
  <r>
    <d v="2019-07-17T20:50:41"/>
    <s v="19-1705"/>
    <s v="P068"/>
    <n v="15"/>
    <n v="15"/>
    <s v=""/>
    <n v="300"/>
    <n v="75"/>
    <n v="75"/>
    <n v="4500"/>
    <n v="1125"/>
    <n v="3375"/>
    <s v="Neither"/>
    <s v="CP-2430"/>
    <s v="Corporate &amp; Professional"/>
    <n v="11.274864741138284"/>
    <x v="4"/>
    <n v="2019"/>
    <n v="0"/>
  </r>
  <r>
    <d v="2019-03-01T01:58:05"/>
    <s v="19-1545"/>
    <s v="P068"/>
    <n v="17"/>
    <n v="17"/>
    <n v="300"/>
    <n v="300"/>
    <n v="75"/>
    <n v="75"/>
    <n v="5100"/>
    <n v="1275"/>
    <n v="3825"/>
    <s v="Neither"/>
    <s v="HS-7746"/>
    <s v="Healthcare &amp; Safety"/>
    <n v="16.695690968264284"/>
    <x v="4"/>
    <n v="2019"/>
    <n v="0"/>
  </r>
  <r>
    <d v="2019-09-30T12:39:09"/>
    <s v="19-4456"/>
    <s v="P068"/>
    <s v=""/>
    <n v="8"/>
    <n v="300"/>
    <n v="300"/>
    <n v="75"/>
    <n v="75"/>
    <n v="2400"/>
    <n v="600"/>
    <n v="1800"/>
    <s v="Dissatisfied"/>
    <s v="FE-6919"/>
    <s v="Facilities &amp; Services"/>
    <n v="13.378080355059918"/>
    <x v="4"/>
    <n v="2019"/>
    <n v="0"/>
  </r>
  <r>
    <d v="2019-09-14T05:54:18"/>
    <s v="19-3141"/>
    <s v="P069"/>
    <n v="2"/>
    <n v="2"/>
    <s v=""/>
    <n v="150"/>
    <s v=""/>
    <n v="75"/>
    <n v="300"/>
    <n v="150"/>
    <n v="150"/>
    <s v="Satisfied"/>
    <s v="CP-2629"/>
    <s v="Corporate &amp; Professional"/>
    <n v="10.411813357023924"/>
    <x v="4"/>
    <n v="2019"/>
    <n v="0"/>
  </r>
  <r>
    <d v="2019-06-24T06:02:28"/>
    <s v="19-1470"/>
    <s v="P069"/>
    <n v="6"/>
    <n v="6"/>
    <n v="150"/>
    <n v="150"/>
    <s v=""/>
    <n v="75"/>
    <n v="900"/>
    <n v="450"/>
    <n v="450"/>
    <s v="Neither"/>
    <s v="HS-7790"/>
    <s v="Healthcare &amp; Safety"/>
    <n v="12.169266722245851"/>
    <x v="4"/>
    <n v="2019"/>
    <n v="0"/>
  </r>
  <r>
    <d v="2019-04-09T05:41:54"/>
    <s v="19-2305"/>
    <s v="P069"/>
    <n v="8"/>
    <n v="8"/>
    <n v="150"/>
    <n v="150"/>
    <n v="75"/>
    <n v="75"/>
    <n v="1200"/>
    <n v="600"/>
    <n v="600"/>
    <s v="Dissatisfied"/>
    <s v="SR-9400"/>
    <s v="Sports &amp; Recreation"/>
    <n v="12.342715162719054"/>
    <x v="4"/>
    <n v="2019"/>
    <n v="0"/>
  </r>
  <r>
    <d v="2019-09-29T04:33:28"/>
    <s v="19-2125"/>
    <s v="P069"/>
    <n v="10"/>
    <n v="10"/>
    <n v="150"/>
    <n v="150"/>
    <n v="75"/>
    <n v="75"/>
    <n v="1500"/>
    <n v="750"/>
    <n v="750"/>
    <s v="Satisfied"/>
    <s v="HS-7586"/>
    <s v="Healthcare &amp; Safety"/>
    <n v="9.74650548941427"/>
    <x v="4"/>
    <n v="2019"/>
    <n v="0"/>
  </r>
  <r>
    <d v="2019-12-25T00:00:00"/>
    <s v="19-4246"/>
    <s v="P069"/>
    <n v="10"/>
    <n v="10"/>
    <n v="150"/>
    <n v="150"/>
    <n v="75"/>
    <n v="75"/>
    <n v="1500"/>
    <n v="750"/>
    <n v="750"/>
    <s v="Neither"/>
    <s v="FE-6685"/>
    <s v="Facilities &amp; Services"/>
    <n v="10.06992029407844"/>
    <x v="4"/>
    <n v="2019"/>
    <n v="0"/>
  </r>
  <r>
    <d v="2019-05-18T00:31:07"/>
    <s v="19-3308"/>
    <s v="P069"/>
    <n v="17"/>
    <n v="17"/>
    <n v="150"/>
    <n v="150"/>
    <n v="75"/>
    <n v="75"/>
    <n v="2550"/>
    <n v="1275"/>
    <n v="1275"/>
    <s v="Neither"/>
    <s v="CT-3618"/>
    <s v="Creative &amp; Technology"/>
    <n v="11.995406972581796"/>
    <x v="4"/>
    <n v="2019"/>
    <n v="0"/>
  </r>
  <r>
    <d v="2019-10-15T13:38:02"/>
    <s v="19-4990"/>
    <s v="P069"/>
    <n v="19"/>
    <n v="19"/>
    <n v="150"/>
    <n v="150"/>
    <n v="75"/>
    <n v="75"/>
    <n v="2850"/>
    <n v="1425"/>
    <n v="1425"/>
    <s v="Neither"/>
    <s v="CT-3690"/>
    <s v="Creative &amp; Technology"/>
    <n v="9.1591412531773226"/>
    <x v="4"/>
    <n v="2019"/>
    <n v="0"/>
  </r>
  <r>
    <d v="2019-07-26T02:50:36"/>
    <s v="19-4805"/>
    <s v="P069"/>
    <n v="20"/>
    <n v="20"/>
    <n v="150"/>
    <n v="150"/>
    <s v=""/>
    <n v="75"/>
    <n v="3000"/>
    <n v="1500"/>
    <n v="1500"/>
    <s v="Dissatisfied"/>
    <s v="FE-6631"/>
    <s v="Facilities &amp; Services"/>
    <n v="8.1352386075080023"/>
    <x v="4"/>
    <n v="2019"/>
    <n v="0"/>
  </r>
  <r>
    <d v="2019-07-27T20:39:52"/>
    <s v="19-4992"/>
    <s v="P070"/>
    <n v="1"/>
    <n v="1"/>
    <n v="84"/>
    <n v="84"/>
    <n v="21"/>
    <n v="21"/>
    <n v="84"/>
    <n v="21"/>
    <n v="63"/>
    <s v="Dissatisfied"/>
    <s v="CT-3754"/>
    <s v="Creative &amp; Technology"/>
    <n v="8.2871811249429097"/>
    <x v="4"/>
    <n v="2019"/>
    <n v="0"/>
  </r>
  <r>
    <d v="2019-06-16T20:28:31"/>
    <s v="19-1121"/>
    <s v="P070"/>
    <n v="5"/>
    <n v="5"/>
    <n v="84"/>
    <n v="84"/>
    <n v="21"/>
    <n v="21"/>
    <n v="420"/>
    <n v="105"/>
    <n v="315"/>
    <s v="Neither"/>
    <s v="FE-6898"/>
    <s v="Facilities &amp; Services"/>
    <n v="12.514998090845811"/>
    <x v="4"/>
    <n v="2019"/>
    <n v="0"/>
  </r>
  <r>
    <d v="2019-11-25T08:14:31"/>
    <s v="19-3291"/>
    <s v="P070"/>
    <n v="7"/>
    <n v="7"/>
    <n v="84"/>
    <n v="84"/>
    <n v="21"/>
    <n v="21"/>
    <n v="588"/>
    <n v="147"/>
    <n v="441"/>
    <s v="Satisfied"/>
    <s v="CT-3715"/>
    <s v="Creative &amp; Technology"/>
    <n v="13.150536103258979"/>
    <x v="4"/>
    <n v="2019"/>
    <n v="0"/>
  </r>
  <r>
    <d v="2019-01-03T12:05:47"/>
    <s v="19-1002"/>
    <s v="P070"/>
    <n v="7"/>
    <n v="7"/>
    <n v="84"/>
    <n v="84"/>
    <n v="21"/>
    <n v="21"/>
    <n v="588"/>
    <n v="147"/>
    <n v="441"/>
    <s v="Dissatisfied"/>
    <s v="CT-3235"/>
    <s v="Creative &amp; Technology"/>
    <n v="11.883396013219548"/>
    <x v="4"/>
    <n v="2019"/>
    <n v="0"/>
  </r>
  <r>
    <d v="2019-08-03T08:17:53"/>
    <s v="19-1064"/>
    <s v="P070"/>
    <n v="15"/>
    <n v="15"/>
    <n v="84"/>
    <n v="84"/>
    <n v="21"/>
    <n v="21"/>
    <n v="1260"/>
    <n v="315"/>
    <n v="945"/>
    <s v="Neither"/>
    <s v="CG-1514"/>
    <s v="Community &amp; Government"/>
    <n v="13.611804647345796"/>
    <x v="4"/>
    <n v="2019"/>
    <n v="0"/>
  </r>
  <r>
    <d v="2019-01-24T13:27:19"/>
    <s v="19-1588"/>
    <s v="P070"/>
    <n v="18"/>
    <n v="18"/>
    <n v="84"/>
    <n v="84"/>
    <n v="21"/>
    <n v="21"/>
    <n v="1512"/>
    <n v="378"/>
    <n v="1134"/>
    <s v="Neither"/>
    <s v="CP-2647"/>
    <s v="Corporate &amp; Professional"/>
    <n v="12.007834550770397"/>
    <x v="4"/>
    <n v="2019"/>
    <n v="0"/>
  </r>
  <r>
    <d v="2019-12-21T12:05:14"/>
    <s v="19-3734"/>
    <s v="P071"/>
    <n v="4"/>
    <n v="4"/>
    <n v="210"/>
    <n v="210"/>
    <n v="70"/>
    <n v="70"/>
    <n v="840"/>
    <n v="280"/>
    <n v="560"/>
    <s v="Satisfied"/>
    <s v="EE-4565"/>
    <s v="Education"/>
    <n v="13.697485557052493"/>
    <x v="4"/>
    <n v="2019"/>
    <n v="0"/>
  </r>
  <r>
    <d v="2019-12-13T00:00:00"/>
    <s v="19-3848"/>
    <s v="P071"/>
    <n v="10"/>
    <n v="10"/>
    <s v=""/>
    <n v="210"/>
    <n v="70"/>
    <n v="70"/>
    <n v="2100"/>
    <n v="700"/>
    <n v="1400"/>
    <s v="Neither"/>
    <s v="CT-3464"/>
    <s v="Creative &amp; Technology"/>
    <n v="12.207242573430314"/>
    <x v="4"/>
    <n v="2019"/>
    <n v="0"/>
  </r>
  <r>
    <d v="2019-12-15T22:02:00"/>
    <s v="19-2131"/>
    <s v="P071"/>
    <n v="12"/>
    <n v="12"/>
    <s v=""/>
    <n v="210"/>
    <n v="70"/>
    <n v="70"/>
    <n v="2520"/>
    <n v="840"/>
    <n v="1680"/>
    <s v="Neither"/>
    <s v="SR-9668"/>
    <s v="Sports &amp; Recreation"/>
    <n v="11.128721898968678"/>
    <x v="4"/>
    <n v="2019"/>
    <n v="0"/>
  </r>
  <r>
    <d v="2019-12-31T15:28:00"/>
    <s v="19-2611"/>
    <s v="P071"/>
    <n v="15"/>
    <n v="15"/>
    <n v="210"/>
    <n v="210"/>
    <n v="70"/>
    <n v="70"/>
    <n v="3150"/>
    <n v="1050"/>
    <n v="2100"/>
    <s v="Neither"/>
    <s v="HS-7440"/>
    <s v="Healthcare &amp; Safety"/>
    <n v="13.407340878370247"/>
    <x v="4"/>
    <n v="2019"/>
    <n v="0"/>
  </r>
  <r>
    <d v="2019-10-11T22:21:17"/>
    <s v="19-1707"/>
    <s v="P071"/>
    <n v="16"/>
    <n v="16"/>
    <n v="210"/>
    <n v="210"/>
    <n v="70"/>
    <n v="70"/>
    <n v="3360"/>
    <n v="1120"/>
    <n v="2240"/>
    <s v="Neither"/>
    <s v="CT-363"/>
    <s v="Creative &amp; Technology"/>
    <n v="9.9471686551317795"/>
    <x v="4"/>
    <n v="2019"/>
    <n v="0"/>
  </r>
  <r>
    <d v="2019-05-02T07:47:15"/>
    <s v="19-2499"/>
    <s v="P071"/>
    <n v="17"/>
    <n v="17"/>
    <n v="210"/>
    <n v="210"/>
    <n v="70"/>
    <n v="70"/>
    <n v="3570"/>
    <n v="1190"/>
    <n v="2380"/>
    <s v="Neither"/>
    <s v="CT-3225"/>
    <s v="Creative &amp; Technology"/>
    <n v="11.485823039755857"/>
    <x v="4"/>
    <n v="2019"/>
    <n v="0"/>
  </r>
  <r>
    <d v="2019-08-25T01:36:21"/>
    <s v="19-1342"/>
    <s v="P071"/>
    <n v="17"/>
    <n v="17"/>
    <n v="210"/>
    <n v="210"/>
    <n v="70"/>
    <n v="70"/>
    <n v="3570"/>
    <n v="1190"/>
    <n v="2380"/>
    <s v="Satisfied"/>
    <s v="CG-1908"/>
    <s v="Community &amp; Government"/>
    <n v="12.758430621858414"/>
    <x v="4"/>
    <n v="2019"/>
    <n v="0"/>
  </r>
  <r>
    <d v="2019-12-08T00:00:00"/>
    <s v="19-2197"/>
    <s v="P071"/>
    <n v="17"/>
    <n v="17"/>
    <s v=""/>
    <n v="210"/>
    <n v="70"/>
    <n v="70"/>
    <n v="3570"/>
    <n v="1190"/>
    <n v="2380"/>
    <s v="Neither"/>
    <s v="CP-260"/>
    <s v="Corporate &amp; Professional"/>
    <n v="12.55774399806273"/>
    <x v="4"/>
    <n v="2019"/>
    <n v="0"/>
  </r>
  <r>
    <d v="2019-04-03T06:20:15"/>
    <s v="19-4101"/>
    <s v="P071"/>
    <n v="18"/>
    <n v="18"/>
    <n v="210"/>
    <n v="210"/>
    <n v="70"/>
    <n v="70"/>
    <n v="3780"/>
    <n v="1260"/>
    <n v="2520"/>
    <s v="Dissatisfied"/>
    <s v="CG-1527"/>
    <s v="Community &amp; Government"/>
    <n v="12.658317415198635"/>
    <x v="4"/>
    <n v="2019"/>
    <n v="0"/>
  </r>
  <r>
    <d v="2019-05-31T03:10:11"/>
    <s v="19-4672"/>
    <s v="P071"/>
    <n v="18"/>
    <n v="18"/>
    <n v="210"/>
    <n v="210"/>
    <n v="70"/>
    <n v="70"/>
    <n v="3780"/>
    <n v="1260"/>
    <n v="2520"/>
    <s v="Satisfied"/>
    <s v="EE-4661"/>
    <s v="Education"/>
    <n v="11.808681852148307"/>
    <x v="4"/>
    <n v="2019"/>
    <n v="0"/>
  </r>
  <r>
    <d v="2019-03-12T09:34:18"/>
    <s v="19-3174"/>
    <s v="P071"/>
    <n v="19"/>
    <n v="19"/>
    <n v="210"/>
    <n v="210"/>
    <n v="70"/>
    <n v="70"/>
    <n v="3990"/>
    <n v="1330"/>
    <n v="2660"/>
    <s v="Dissatisfied"/>
    <s v="FE-6323"/>
    <s v="Facilities &amp; Services"/>
    <n v="10.523527521613014"/>
    <x v="4"/>
    <n v="2019"/>
    <n v="0"/>
  </r>
  <r>
    <d v="2019-10-13T18:30:59"/>
    <s v="19-1622"/>
    <s v="P072"/>
    <n v="2"/>
    <n v="2"/>
    <n v="132"/>
    <n v="132"/>
    <n v="44"/>
    <n v="44"/>
    <n v="264"/>
    <n v="88"/>
    <n v="176"/>
    <s v="Neither"/>
    <s v="EE-4569"/>
    <s v="Education"/>
    <n v="12.699346182652626"/>
    <x v="4"/>
    <n v="2019"/>
    <n v="0"/>
  </r>
  <r>
    <d v="2019-12-23T00:00:00"/>
    <s v="19-3650"/>
    <s v="P072"/>
    <n v="8"/>
    <n v="8"/>
    <n v="132"/>
    <n v="132"/>
    <n v="44"/>
    <n v="44"/>
    <n v="1056"/>
    <n v="352"/>
    <n v="704"/>
    <s v="Neither"/>
    <s v="HS-7652"/>
    <s v="Healthcare &amp; Safety"/>
    <n v="14.377134310720955"/>
    <x v="4"/>
    <n v="2019"/>
    <n v="0"/>
  </r>
  <r>
    <d v="2019-10-30T17:09:42"/>
    <s v="19-4401"/>
    <s v="P072"/>
    <n v="10"/>
    <n v="10"/>
    <n v="132"/>
    <n v="132"/>
    <n v="44"/>
    <n v="44"/>
    <n v="1320"/>
    <n v="440"/>
    <n v="880"/>
    <s v="Dissatisfied"/>
    <s v="SR-9729"/>
    <s v="Sports &amp; Recreation"/>
    <n v="12.163730387337393"/>
    <x v="4"/>
    <n v="2019"/>
    <n v="0"/>
  </r>
  <r>
    <d v="2019-05-25T19:54:47"/>
    <s v="19-3021"/>
    <s v="P072"/>
    <n v="10"/>
    <n v="10"/>
    <n v="132"/>
    <n v="132"/>
    <n v="44"/>
    <n v="44"/>
    <n v="1320"/>
    <n v="440"/>
    <n v="880"/>
    <s v="Neither"/>
    <s v="CT-3608"/>
    <s v="Creative &amp; Technology"/>
    <n v="13.765798454641494"/>
    <x v="4"/>
    <n v="2019"/>
    <n v="0"/>
  </r>
  <r>
    <d v="2019-10-07T13:33:02"/>
    <s v="19-3208"/>
    <s v="P072"/>
    <n v="11"/>
    <n v="11"/>
    <s v=""/>
    <n v="132"/>
    <n v="44"/>
    <n v="44"/>
    <n v="1452"/>
    <n v="484"/>
    <n v="968"/>
    <s v="Satisfied"/>
    <s v="SR-9872"/>
    <s v="Sports &amp; Recreation"/>
    <n v="12.200533931675887"/>
    <x v="4"/>
    <n v="2019"/>
    <n v="0"/>
  </r>
  <r>
    <d v="2019-12-31T00:00:00"/>
    <s v="19-1661"/>
    <s v="P072"/>
    <n v="13"/>
    <n v="13"/>
    <n v="132"/>
    <n v="132"/>
    <n v="44"/>
    <n v="44"/>
    <n v="1716"/>
    <n v="572"/>
    <n v="1144"/>
    <s v="Neither"/>
    <s v="EE-4361"/>
    <s v="Education"/>
    <n v="14.760829371220243"/>
    <x v="4"/>
    <n v="2019"/>
    <n v="0"/>
  </r>
  <r>
    <d v="2019-01-29T00:36:52"/>
    <s v="19-1930"/>
    <s v="P072"/>
    <n v="17"/>
    <n v="17"/>
    <s v=""/>
    <n v="132"/>
    <n v="44"/>
    <n v="44"/>
    <n v="2244"/>
    <n v="748"/>
    <n v="1496"/>
    <s v="Dissatisfied"/>
    <s v="EE-4370"/>
    <s v="Education"/>
    <n v="14.129095302641241"/>
    <x v="4"/>
    <n v="2019"/>
    <n v="0"/>
  </r>
  <r>
    <d v="2019-12-07T20:10:28"/>
    <s v="19-2188"/>
    <s v="P072"/>
    <n v="18"/>
    <n v="18"/>
    <n v="132"/>
    <n v="132"/>
    <n v="44"/>
    <n v="44"/>
    <n v="2376"/>
    <n v="792"/>
    <n v="1584"/>
    <s v="Neither"/>
    <s v="CG-1269"/>
    <s v="Community &amp; Government"/>
    <n v="10.813269600021069"/>
    <x v="4"/>
    <n v="2019"/>
    <n v="0"/>
  </r>
  <r>
    <d v="2019-12-06T16:33:26"/>
    <s v="19-2744"/>
    <s v="P072"/>
    <n v="20"/>
    <n v="20"/>
    <n v="132"/>
    <n v="132"/>
    <s v=""/>
    <n v="44"/>
    <n v="2640"/>
    <n v="880"/>
    <n v="1760"/>
    <s v="Neither"/>
    <s v="EE-4990"/>
    <s v="Education"/>
    <n v="13.288482149665386"/>
    <x v="4"/>
    <n v="2019"/>
    <n v="0"/>
  </r>
  <r>
    <d v="2019-06-25T18:38:47"/>
    <s v="19-1982"/>
    <s v="P073"/>
    <n v="2"/>
    <n v="2"/>
    <n v="48"/>
    <n v="48"/>
    <n v="24"/>
    <n v="24"/>
    <n v="96"/>
    <n v="48"/>
    <n v="48"/>
    <s v="Satisfied"/>
    <s v="CG-1565"/>
    <s v="Community &amp; Government"/>
    <n v="13.57003172959007"/>
    <x v="4"/>
    <n v="2019"/>
    <n v="0"/>
  </r>
  <r>
    <d v="2019-04-15T11:29:50"/>
    <s v="19-4958"/>
    <s v="P073"/>
    <n v="2"/>
    <n v="2"/>
    <n v="48"/>
    <n v="48"/>
    <n v="24"/>
    <n v="24"/>
    <n v="96"/>
    <n v="48"/>
    <n v="48"/>
    <s v="Dissatisfied"/>
    <s v="FE-6892"/>
    <s v="Facilities &amp; Services"/>
    <n v="14.817898176328208"/>
    <x v="4"/>
    <n v="2019"/>
    <n v="0"/>
  </r>
  <r>
    <d v="2019-09-10T06:58:23"/>
    <s v="19-2281"/>
    <s v="P073"/>
    <n v="2"/>
    <n v="2"/>
    <n v="48"/>
    <n v="48"/>
    <n v="24"/>
    <n v="24"/>
    <n v="96"/>
    <n v="48"/>
    <n v="48"/>
    <s v="Satisfied"/>
    <s v="CT-3882"/>
    <s v="Creative &amp; Technology"/>
    <n v="11.749993886708426"/>
    <x v="4"/>
    <n v="2019"/>
    <n v="0"/>
  </r>
  <r>
    <d v="2019-08-21T02:23:59"/>
    <s v="19-4402"/>
    <s v="P073"/>
    <n v="3"/>
    <n v="3"/>
    <n v="48"/>
    <n v="48"/>
    <n v="24"/>
    <n v="24"/>
    <n v="144"/>
    <n v="72"/>
    <n v="72"/>
    <s v="Neither"/>
    <s v="CG-168"/>
    <s v="Community &amp; Government"/>
    <n v="13.890275354050972"/>
    <x v="4"/>
    <n v="2019"/>
    <n v="0"/>
  </r>
  <r>
    <d v="2019-12-15T00:00:00"/>
    <s v="19-4490"/>
    <s v="P073"/>
    <n v="3"/>
    <n v="3"/>
    <n v="48"/>
    <n v="48"/>
    <s v=""/>
    <n v="24"/>
    <n v="144"/>
    <n v="72"/>
    <n v="72"/>
    <s v="Neither"/>
    <s v="SR-9846"/>
    <s v="Sports &amp; Recreation"/>
    <n v="13.092530646074781"/>
    <x v="4"/>
    <n v="2019"/>
    <n v="0"/>
  </r>
  <r>
    <d v="2019-06-25T14:53:23"/>
    <s v="19-1371"/>
    <s v="P073"/>
    <n v="4"/>
    <n v="4"/>
    <n v="48"/>
    <n v="48"/>
    <n v="24"/>
    <n v="24"/>
    <n v="192"/>
    <n v="96"/>
    <n v="96"/>
    <s v="Satisfied"/>
    <s v="FE-6287"/>
    <s v="Facilities &amp; Services"/>
    <n v="14.060995290679429"/>
    <x v="4"/>
    <n v="2019"/>
    <n v="0"/>
  </r>
  <r>
    <d v="2019-12-31T02:27:42"/>
    <s v="19-3758"/>
    <s v="P073"/>
    <n v="5"/>
    <n v="5"/>
    <s v=""/>
    <n v="48"/>
    <n v="24"/>
    <n v="24"/>
    <n v="240"/>
    <n v="120"/>
    <n v="120"/>
    <s v="Neither"/>
    <s v="SR-9180"/>
    <s v="Sports &amp; Recreation"/>
    <n v="13.601235361661526"/>
    <x v="4"/>
    <n v="2019"/>
    <n v="0"/>
  </r>
  <r>
    <d v="2019-03-09T12:27:16"/>
    <s v="19-3747"/>
    <s v="P073"/>
    <n v="9"/>
    <n v="9"/>
    <n v="48"/>
    <n v="48"/>
    <n v="24"/>
    <n v="24"/>
    <n v="432"/>
    <n v="216"/>
    <n v="216"/>
    <s v="Satisfied"/>
    <s v="HS-7161"/>
    <s v="Healthcare &amp; Safety"/>
    <n v="10.28240320324797"/>
    <x v="4"/>
    <n v="2019"/>
    <n v="0"/>
  </r>
  <r>
    <d v="2019-05-09T14:26:39"/>
    <s v="19-3551"/>
    <s v="P073"/>
    <n v="18"/>
    <n v="18"/>
    <s v=""/>
    <n v="48"/>
    <n v="24"/>
    <n v="24"/>
    <n v="864"/>
    <n v="432"/>
    <n v="432"/>
    <s v="Neither"/>
    <s v="FE-6944"/>
    <s v="Facilities &amp; Services"/>
    <n v="13.518413464873573"/>
    <x v="4"/>
    <n v="2019"/>
    <n v="0"/>
  </r>
  <r>
    <d v="2019-09-11T06:02:21"/>
    <s v="19-4408"/>
    <s v="P073"/>
    <n v="18"/>
    <n v="18"/>
    <n v="48"/>
    <n v="48"/>
    <n v="24"/>
    <n v="24"/>
    <n v="864"/>
    <n v="432"/>
    <n v="432"/>
    <s v="Neither"/>
    <s v="HS-7440"/>
    <s v="Healthcare &amp; Safety"/>
    <n v="13.407340878370247"/>
    <x v="4"/>
    <n v="2019"/>
    <n v="0"/>
  </r>
  <r>
    <d v="2019-10-26T00:00:48"/>
    <s v="19-4054"/>
    <s v="P073"/>
    <n v="19"/>
    <n v="19"/>
    <n v="48"/>
    <n v="48"/>
    <n v="24"/>
    <n v="24"/>
    <n v="912"/>
    <n v="456"/>
    <n v="456"/>
    <s v="Neither"/>
    <s v="EE-4917"/>
    <s v="Education"/>
    <n v="11.756374828790458"/>
    <x v="4"/>
    <n v="2019"/>
    <n v="0"/>
  </r>
  <r>
    <d v="2019-09-19T21:08:56"/>
    <s v="19-4284"/>
    <s v="P074"/>
    <n v="1"/>
    <n v="1"/>
    <s v=""/>
    <n v="352"/>
    <n v="88"/>
    <n v="88"/>
    <n v="352"/>
    <n v="88"/>
    <n v="264"/>
    <s v="Neither"/>
    <s v="CP-2101"/>
    <s v="Corporate &amp; Professional"/>
    <n v="9.9311000381363836"/>
    <x v="4"/>
    <n v="2019"/>
    <n v="0"/>
  </r>
  <r>
    <d v="2019-10-10T12:14:26"/>
    <s v="19-1568"/>
    <s v="P074"/>
    <n v="2"/>
    <n v="2"/>
    <n v="352"/>
    <n v="352"/>
    <n v="88"/>
    <n v="88"/>
    <n v="704"/>
    <n v="176"/>
    <n v="528"/>
    <s v="Dissatisfied"/>
    <s v="SR-9315"/>
    <s v="Sports &amp; Recreation"/>
    <n v="12.682358648534777"/>
    <x v="4"/>
    <n v="2019"/>
    <n v="0"/>
  </r>
  <r>
    <d v="2019-12-15T09:45:00"/>
    <s v="19-1934"/>
    <s v="P074"/>
    <n v="2"/>
    <n v="2"/>
    <s v=""/>
    <n v="352"/>
    <n v="88"/>
    <n v="88"/>
    <n v="704"/>
    <n v="176"/>
    <n v="528"/>
    <s v="Dissatisfied"/>
    <s v="HS-7526"/>
    <s v="Healthcare &amp; Safety"/>
    <n v="11.221666113009938"/>
    <x v="4"/>
    <n v="2019"/>
    <n v="0"/>
  </r>
  <r>
    <d v="2019-01-23T11:16:23"/>
    <s v="19-2203"/>
    <s v="P074"/>
    <n v="6"/>
    <n v="6"/>
    <n v="352"/>
    <n v="352"/>
    <s v=""/>
    <n v="88"/>
    <n v="2112"/>
    <n v="528"/>
    <n v="1584"/>
    <s v="Neither"/>
    <s v="CP-2167"/>
    <s v="Corporate &amp; Professional"/>
    <n v="10.278063859084313"/>
    <x v="4"/>
    <n v="2019"/>
    <n v="0"/>
  </r>
  <r>
    <d v="2019-03-06T22:04:21"/>
    <s v="19-3355"/>
    <s v="P074"/>
    <n v="7"/>
    <n v="7"/>
    <n v="352"/>
    <n v="352"/>
    <n v="88"/>
    <n v="88"/>
    <n v="2464"/>
    <n v="616"/>
    <n v="1848"/>
    <s v="Neither"/>
    <s v="CP-2926"/>
    <s v="Corporate &amp; Professional"/>
    <n v="8.1743378387804331"/>
    <x v="4"/>
    <n v="2019"/>
    <n v="0"/>
  </r>
  <r>
    <d v="2019-04-24T22:53:58"/>
    <s v="19-2481"/>
    <s v="P074"/>
    <n v="10"/>
    <n v="10"/>
    <s v=""/>
    <n v="352"/>
    <n v="88"/>
    <n v="88"/>
    <n v="3520"/>
    <n v="880"/>
    <n v="2640"/>
    <s v="Neither"/>
    <s v="CP-2582"/>
    <s v="Corporate &amp; Professional"/>
    <n v="11.428575823958646"/>
    <x v="4"/>
    <n v="2019"/>
    <n v="0"/>
  </r>
  <r>
    <d v="2019-05-15T08:28:08"/>
    <s v="19-3810"/>
    <s v="P074"/>
    <n v="11"/>
    <n v="11"/>
    <n v="352"/>
    <n v="352"/>
    <s v=""/>
    <n v="88"/>
    <n v="3872"/>
    <n v="968"/>
    <n v="2904"/>
    <s v="Neither"/>
    <s v="HS-7227"/>
    <s v="Healthcare &amp; Safety"/>
    <n v="13.923194761258239"/>
    <x v="4"/>
    <n v="2019"/>
    <n v="0"/>
  </r>
  <r>
    <d v="2019-10-10T03:44:41"/>
    <s v="19-4530"/>
    <s v="P074"/>
    <n v="13"/>
    <n v="13"/>
    <n v="352"/>
    <n v="352"/>
    <n v="88"/>
    <n v="88"/>
    <n v="4576"/>
    <n v="1144"/>
    <n v="3432"/>
    <s v="Satisfied"/>
    <s v="CT-3371"/>
    <s v="Creative &amp; Technology"/>
    <n v="12.004541523616258"/>
    <x v="4"/>
    <n v="2019"/>
    <n v="0"/>
  </r>
  <r>
    <d v="2019-11-24T00:23:16"/>
    <s v="19-2601"/>
    <s v="P074"/>
    <n v="14"/>
    <n v="14"/>
    <n v="352"/>
    <n v="352"/>
    <n v="88"/>
    <n v="88"/>
    <n v="4928"/>
    <n v="1232"/>
    <n v="3696"/>
    <s v="Satisfied"/>
    <s v="FE-6341"/>
    <s v="Facilities &amp; Services"/>
    <n v="13.104576594826185"/>
    <x v="4"/>
    <n v="2019"/>
    <n v="0"/>
  </r>
  <r>
    <d v="2019-10-31T03:59:29"/>
    <s v="19-3604"/>
    <s v="P074"/>
    <n v="14"/>
    <n v="14"/>
    <s v=""/>
    <n v="352"/>
    <s v=""/>
    <n v="88"/>
    <n v="4928"/>
    <n v="1232"/>
    <n v="3696"/>
    <s v="Neither"/>
    <s v="HS-7751"/>
    <s v="Healthcare &amp; Safety"/>
    <n v="11.36085047138285"/>
    <x v="4"/>
    <n v="2019"/>
    <n v="0"/>
  </r>
  <r>
    <d v="2019-12-26T14:40:54"/>
    <s v="19-4523"/>
    <s v="P074"/>
    <n v="20"/>
    <n v="20"/>
    <n v="352"/>
    <n v="352"/>
    <n v="88"/>
    <n v="88"/>
    <n v="7040"/>
    <n v="1760"/>
    <n v="5280"/>
    <s v="Satisfied"/>
    <s v="HS-7291"/>
    <s v="Healthcare &amp; Safety"/>
    <n v="10.42743035829395"/>
    <x v="4"/>
    <n v="2019"/>
    <n v="0"/>
  </r>
  <r>
    <d v="2019-08-30T15:54:59"/>
    <s v="19-4546"/>
    <s v="P074"/>
    <s v=""/>
    <n v="10"/>
    <n v="352"/>
    <n v="352"/>
    <n v="88"/>
    <n v="88"/>
    <n v="3520"/>
    <n v="880"/>
    <n v="2640"/>
    <s v="Satisfied"/>
    <s v="FE-6892"/>
    <s v="Facilities &amp; Services"/>
    <n v="14.817898176328208"/>
    <x v="4"/>
    <n v="2019"/>
    <n v="0"/>
  </r>
  <r>
    <d v="2019-10-14T03:01:09"/>
    <s v="19-2483"/>
    <s v="P075"/>
    <n v="10"/>
    <n v="10"/>
    <s v=""/>
    <n v="160"/>
    <n v="80"/>
    <n v="80"/>
    <n v="1600"/>
    <n v="800"/>
    <n v="800"/>
    <s v="Neither"/>
    <s v="CG-1114"/>
    <s v="Community &amp; Government"/>
    <n v="12.679725647708608"/>
    <x v="4"/>
    <n v="2019"/>
    <n v="0"/>
  </r>
  <r>
    <d v="2019-04-10T04:02:10"/>
    <s v="19-2100"/>
    <s v="P075"/>
    <n v="11"/>
    <n v="11"/>
    <s v=""/>
    <n v="160"/>
    <n v="80"/>
    <n v="80"/>
    <n v="1760"/>
    <n v="880"/>
    <n v="880"/>
    <s v="Neither"/>
    <s v="CT-3497"/>
    <s v="Creative &amp; Technology"/>
    <n v="11.78346750250795"/>
    <x v="4"/>
    <n v="2019"/>
    <n v="0"/>
  </r>
  <r>
    <d v="2019-07-29T11:33:19"/>
    <s v="19-1418"/>
    <s v="P075"/>
    <n v="12"/>
    <n v="12"/>
    <n v="160"/>
    <n v="160"/>
    <n v="80"/>
    <n v="80"/>
    <n v="1920"/>
    <n v="960"/>
    <n v="960"/>
    <s v="Neither"/>
    <s v="EE-4648"/>
    <s v="Education"/>
    <n v="11.99399163482429"/>
    <x v="4"/>
    <n v="2019"/>
    <n v="0"/>
  </r>
  <r>
    <d v="2019-12-04T11:20:59"/>
    <s v="19-4606"/>
    <s v="P075"/>
    <n v="13"/>
    <n v="13"/>
    <s v=""/>
    <n v="160"/>
    <n v="80"/>
    <n v="80"/>
    <n v="2080"/>
    <n v="1040"/>
    <n v="1040"/>
    <s v="Dissatisfied"/>
    <s v="CP-2865"/>
    <s v="Corporate &amp; Professional"/>
    <n v="11.971065679104063"/>
    <x v="4"/>
    <n v="2019"/>
    <n v="0"/>
  </r>
  <r>
    <d v="2019-12-11T03:49:16"/>
    <s v="19-2707"/>
    <s v="P075"/>
    <n v="17"/>
    <n v="17"/>
    <n v="160"/>
    <n v="160"/>
    <n v="80"/>
    <n v="80"/>
    <n v="2720"/>
    <n v="1360"/>
    <n v="1360"/>
    <s v="Neither"/>
    <s v="HS-7291"/>
    <s v="Healthcare &amp; Safety"/>
    <n v="10.42743035829395"/>
    <x v="4"/>
    <n v="2019"/>
    <n v="0"/>
  </r>
  <r>
    <d v="2019-11-12T00:22:48"/>
    <s v="19-4995"/>
    <s v="P075"/>
    <n v="20"/>
    <n v="20"/>
    <n v="160"/>
    <n v="160"/>
    <s v=""/>
    <n v="80"/>
    <n v="3200"/>
    <n v="1600"/>
    <n v="1600"/>
    <s v="Dissatisfied"/>
    <s v="CG-1446"/>
    <s v="Community &amp; Government"/>
    <n v="14.593670394271927"/>
    <x v="4"/>
    <n v="2019"/>
    <n v="0"/>
  </r>
  <r>
    <d v="2019-09-14T19:13:57"/>
    <s v="19-1314"/>
    <s v="P076"/>
    <n v="4"/>
    <n v="4"/>
    <s v=""/>
    <n v="94"/>
    <n v="47"/>
    <n v="47"/>
    <n v="376"/>
    <n v="188"/>
    <n v="188"/>
    <s v="Dissatisfied"/>
    <s v="HS-7367"/>
    <s v="Healthcare &amp; Safety"/>
    <n v="14.460020532456038"/>
    <x v="4"/>
    <n v="2019"/>
    <n v="0"/>
  </r>
  <r>
    <d v="2019-10-26T05:41:43"/>
    <s v="19-3651"/>
    <s v="P076"/>
    <n v="5"/>
    <n v="5"/>
    <n v="94"/>
    <n v="94"/>
    <n v="47"/>
    <n v="47"/>
    <n v="470"/>
    <n v="235"/>
    <n v="235"/>
    <s v="Dissatisfied"/>
    <s v="HS-7204"/>
    <s v="Healthcare &amp; Safety"/>
    <n v="9.4608554813364627"/>
    <x v="4"/>
    <n v="2019"/>
    <n v="0"/>
  </r>
  <r>
    <d v="2019-11-22T13:20:20"/>
    <s v="19-2175"/>
    <s v="P076"/>
    <n v="7"/>
    <n v="7"/>
    <n v="94"/>
    <n v="94"/>
    <n v="47"/>
    <n v="47"/>
    <n v="658"/>
    <n v="329"/>
    <n v="329"/>
    <s v="Neither"/>
    <s v="HS-7291"/>
    <s v="Healthcare &amp; Safety"/>
    <n v="10.42743035829395"/>
    <x v="4"/>
    <n v="2019"/>
    <n v="0"/>
  </r>
  <r>
    <d v="2019-04-15T15:23:43"/>
    <s v="19-2619"/>
    <s v="P076"/>
    <n v="8"/>
    <n v="8"/>
    <s v=""/>
    <n v="94"/>
    <n v="47"/>
    <n v="47"/>
    <n v="752"/>
    <n v="376"/>
    <n v="376"/>
    <s v="Neither"/>
    <s v="SR-9883"/>
    <s v="Sports &amp; Recreation"/>
    <n v="11.504886852416154"/>
    <x v="4"/>
    <n v="2019"/>
    <n v="0"/>
  </r>
  <r>
    <d v="2019-12-02T08:43:18"/>
    <s v="19-2326"/>
    <s v="P076"/>
    <n v="8"/>
    <n v="8"/>
    <n v="94"/>
    <n v="94"/>
    <n v="47"/>
    <n v="47"/>
    <n v="752"/>
    <n v="376"/>
    <n v="376"/>
    <s v="Dissatisfied"/>
    <s v="FE-6190"/>
    <s v="Facilities &amp; Services"/>
    <n v="9.8928038181361391"/>
    <x v="4"/>
    <n v="2019"/>
    <n v="0"/>
  </r>
  <r>
    <d v="2019-02-25T10:04:16"/>
    <s v="19-1978"/>
    <s v="P076"/>
    <n v="14"/>
    <n v="14"/>
    <n v="94"/>
    <n v="94"/>
    <n v="47"/>
    <n v="47"/>
    <n v="1316"/>
    <n v="658"/>
    <n v="658"/>
    <s v="Neither"/>
    <s v="SR-9332"/>
    <s v="Sports &amp; Recreation"/>
    <n v="12.701325659159139"/>
    <x v="4"/>
    <n v="2019"/>
    <n v="0"/>
  </r>
  <r>
    <d v="2019-04-03T11:42:48"/>
    <s v="19-4800"/>
    <s v="P076"/>
    <n v="15"/>
    <n v="15"/>
    <n v="94"/>
    <n v="94"/>
    <s v=""/>
    <n v="47"/>
    <n v="1410"/>
    <n v="705"/>
    <n v="705"/>
    <s v="Neither"/>
    <s v="SR-9695"/>
    <s v="Sports &amp; Recreation"/>
    <n v="12.532428411174646"/>
    <x v="4"/>
    <n v="2019"/>
    <n v="0"/>
  </r>
  <r>
    <d v="2019-02-21T06:40:03"/>
    <s v="19-1357"/>
    <s v="P076"/>
    <n v="15"/>
    <n v="15"/>
    <n v="94"/>
    <n v="94"/>
    <n v="47"/>
    <n v="47"/>
    <n v="1410"/>
    <n v="705"/>
    <n v="705"/>
    <s v="Neither"/>
    <s v="EE-4565"/>
    <s v="Education"/>
    <n v="13.697485557052493"/>
    <x v="4"/>
    <n v="2019"/>
    <n v="0"/>
  </r>
  <r>
    <d v="2019-04-20T09:36:27"/>
    <s v="19-3780"/>
    <s v="P076"/>
    <n v="16"/>
    <n v="16"/>
    <n v="94"/>
    <n v="94"/>
    <n v="47"/>
    <n v="47"/>
    <n v="1504"/>
    <n v="752"/>
    <n v="752"/>
    <s v="Neither"/>
    <s v="CT-3613"/>
    <s v="Creative &amp; Technology"/>
    <n v="14.064516999204997"/>
    <x v="4"/>
    <n v="2019"/>
    <n v="0"/>
  </r>
  <r>
    <d v="2019-09-22T05:05:32"/>
    <s v="19-1706"/>
    <s v="P076"/>
    <n v="19"/>
    <n v="19"/>
    <n v="94"/>
    <n v="94"/>
    <s v=""/>
    <n v="47"/>
    <n v="1786"/>
    <n v="893"/>
    <n v="893"/>
    <s v="Neither"/>
    <s v="SR-9132"/>
    <s v="Sports &amp; Recreation"/>
    <n v="12.865074657680612"/>
    <x v="4"/>
    <n v="2019"/>
    <n v="0"/>
  </r>
  <r>
    <d v="2019-11-20T19:31:36"/>
    <s v="19-2601"/>
    <s v="P076"/>
    <n v="20"/>
    <n v="20"/>
    <n v="94"/>
    <n v="94"/>
    <s v=""/>
    <n v="47"/>
    <n v="1880"/>
    <n v="940"/>
    <n v="940"/>
    <s v="Neither"/>
    <s v="HS-7607"/>
    <s v="Healthcare &amp; Safety"/>
    <n v="11.563724686003232"/>
    <x v="4"/>
    <n v="2019"/>
    <n v="0"/>
  </r>
  <r>
    <d v="2019-03-20T19:00:37"/>
    <s v="19-1356"/>
    <s v="P076"/>
    <n v="20"/>
    <n v="20"/>
    <n v="94"/>
    <n v="94"/>
    <n v="47"/>
    <n v="47"/>
    <n v="1880"/>
    <n v="940"/>
    <n v="940"/>
    <s v="Dissatisfied"/>
    <s v="CP-2960"/>
    <s v="Corporate &amp; Professional"/>
    <n v="13.062292798511226"/>
    <x v="4"/>
    <n v="2019"/>
    <n v="0"/>
  </r>
  <r>
    <d v="2019-12-11T21:01:55"/>
    <s v="19-2071"/>
    <s v="P077"/>
    <n v="7"/>
    <n v="7"/>
    <n v="162"/>
    <n v="162"/>
    <n v="54"/>
    <n v="54"/>
    <n v="1134"/>
    <n v="378"/>
    <n v="756"/>
    <s v="Neither"/>
    <s v="CP-2430"/>
    <s v="Corporate &amp; Professional"/>
    <n v="11.274864741138284"/>
    <x v="4"/>
    <n v="2019"/>
    <n v="0"/>
  </r>
  <r>
    <d v="2019-08-20T09:24:29"/>
    <s v="19-1810"/>
    <s v="P077"/>
    <n v="8"/>
    <n v="8"/>
    <n v="162"/>
    <n v="162"/>
    <n v="54"/>
    <n v="54"/>
    <n v="1296"/>
    <n v="432"/>
    <n v="864"/>
    <s v="Neither"/>
    <s v="CG-1197"/>
    <s v="Community &amp; Government"/>
    <n v="12.869841591513939"/>
    <x v="4"/>
    <n v="2019"/>
    <n v="0"/>
  </r>
  <r>
    <d v="2019-09-14T05:29:13"/>
    <s v="19-3164"/>
    <s v="P078"/>
    <n v="4"/>
    <n v="4"/>
    <n v="225"/>
    <n v="225"/>
    <n v="75"/>
    <n v="75"/>
    <n v="900"/>
    <n v="300"/>
    <n v="600"/>
    <s v="Neither"/>
    <s v="CT-3590"/>
    <s v="Creative &amp; Technology"/>
    <n v="12.399050786131125"/>
    <x v="4"/>
    <n v="2019"/>
    <n v="0"/>
  </r>
  <r>
    <d v="2019-04-18T12:02:39"/>
    <s v="19-4448"/>
    <s v="P078"/>
    <n v="6"/>
    <n v="6"/>
    <n v="225"/>
    <n v="225"/>
    <n v="75"/>
    <n v="75"/>
    <n v="1350"/>
    <n v="450"/>
    <n v="900"/>
    <s v="Neither"/>
    <s v="CT-3754"/>
    <s v="Creative &amp; Technology"/>
    <n v="8.2871811249429097"/>
    <x v="4"/>
    <n v="2019"/>
    <n v="0"/>
  </r>
  <r>
    <d v="2019-09-19T08:57:34"/>
    <s v="19-3720"/>
    <s v="P078"/>
    <n v="12"/>
    <n v="12"/>
    <n v="225"/>
    <n v="225"/>
    <n v="75"/>
    <n v="75"/>
    <n v="2700"/>
    <n v="900"/>
    <n v="1800"/>
    <s v="Dissatisfied"/>
    <s v="FE-6591"/>
    <s v="Facilities &amp; Services"/>
    <n v="12.502346728827876"/>
    <x v="4"/>
    <n v="2019"/>
    <n v="0"/>
  </r>
  <r>
    <d v="2019-10-30T13:36:13"/>
    <s v="19-2658"/>
    <s v="P078"/>
    <n v="14"/>
    <n v="14"/>
    <n v="225"/>
    <n v="225"/>
    <n v="75"/>
    <n v="75"/>
    <n v="3150"/>
    <n v="1050"/>
    <n v="2100"/>
    <s v="Neither"/>
    <s v="HS-7694"/>
    <s v="Healthcare &amp; Safety"/>
    <n v="14.845213075061906"/>
    <x v="4"/>
    <n v="2019"/>
    <n v="0"/>
  </r>
  <r>
    <d v="2019-11-16T10:07:51"/>
    <s v="19-3637"/>
    <s v="P078"/>
    <n v="18"/>
    <n v="18"/>
    <n v="225"/>
    <n v="225"/>
    <n v="75"/>
    <n v="75"/>
    <n v="4050"/>
    <n v="1350"/>
    <n v="2700"/>
    <s v="Satisfied"/>
    <s v="EE-4613"/>
    <s v="Education"/>
    <n v="15.268550004010105"/>
    <x v="4"/>
    <n v="2019"/>
    <n v="0"/>
  </r>
  <r>
    <d v="2019-04-20T02:30:46"/>
    <s v="19-2949"/>
    <s v="P078"/>
    <n v="19"/>
    <n v="19"/>
    <n v="225"/>
    <n v="225"/>
    <s v=""/>
    <n v="75"/>
    <n v="4275"/>
    <n v="1425"/>
    <n v="2850"/>
    <s v="Neither"/>
    <s v="HS-7746"/>
    <s v="Healthcare &amp; Safety"/>
    <n v="16.695690968264284"/>
    <x v="4"/>
    <n v="2019"/>
    <n v="0"/>
  </r>
  <r>
    <d v="2019-07-30T06:59:46"/>
    <s v="19-4849"/>
    <s v="P078"/>
    <n v="20"/>
    <n v="20"/>
    <n v="225"/>
    <n v="225"/>
    <s v=""/>
    <n v="75"/>
    <n v="4500"/>
    <n v="1500"/>
    <n v="3000"/>
    <s v="Neither"/>
    <s v="CT-3242"/>
    <s v="Creative &amp; Technology"/>
    <n v="11.082295381980092"/>
    <x v="4"/>
    <n v="2019"/>
    <n v="0"/>
  </r>
  <r>
    <d v="2019-11-05T09:29:13"/>
    <s v="19-4720"/>
    <s v="P078"/>
    <n v="20"/>
    <n v="20"/>
    <n v="225"/>
    <n v="225"/>
    <s v=""/>
    <n v="75"/>
    <n v="4500"/>
    <n v="1500"/>
    <n v="3000"/>
    <s v="Dissatisfied"/>
    <s v="HS-7273"/>
    <s v="Healthcare &amp; Safety"/>
    <n v="14.341195386574373"/>
    <x v="4"/>
    <n v="2019"/>
    <n v="0"/>
  </r>
  <r>
    <d v="2019-09-24T17:40:38"/>
    <s v="19-4363"/>
    <s v="P078"/>
    <n v="20"/>
    <n v="20"/>
    <n v="225"/>
    <n v="225"/>
    <n v="75"/>
    <n v="75"/>
    <n v="4500"/>
    <n v="1500"/>
    <n v="3000"/>
    <s v="Neither"/>
    <s v="CG-1367"/>
    <s v="Community &amp; Government"/>
    <n v="15.60430546146185"/>
    <x v="4"/>
    <n v="2019"/>
    <n v="0"/>
  </r>
  <r>
    <d v="2019-12-20T00:00:00"/>
    <s v="19-3548"/>
    <s v="P078"/>
    <n v="20"/>
    <n v="20"/>
    <n v="225"/>
    <n v="225"/>
    <n v="75"/>
    <n v="75"/>
    <n v="4500"/>
    <n v="1500"/>
    <n v="3000"/>
    <s v="Dissatisfied"/>
    <s v="FE-6557"/>
    <s v="Facilities &amp; Services"/>
    <n v="9.3226775515721787"/>
    <x v="4"/>
    <n v="2019"/>
    <n v="0"/>
  </r>
  <r>
    <d v="2019-11-12T07:07:08"/>
    <s v="19-1831"/>
    <s v="P079"/>
    <n v="7"/>
    <n v="7"/>
    <s v=""/>
    <n v="188"/>
    <n v="94"/>
    <n v="94"/>
    <n v="1316"/>
    <n v="658"/>
    <n v="658"/>
    <s v="Neither"/>
    <s v="CT-3590"/>
    <s v="Creative &amp; Technology"/>
    <n v="12.399050786131125"/>
    <x v="4"/>
    <n v="2019"/>
    <n v="0"/>
  </r>
  <r>
    <d v="2019-07-11T23:52:08"/>
    <s v="19-2397"/>
    <s v="P079"/>
    <n v="9"/>
    <n v="9"/>
    <n v="188"/>
    <n v="188"/>
    <n v="94"/>
    <n v="94"/>
    <n v="1692"/>
    <n v="846"/>
    <n v="846"/>
    <s v="Neither"/>
    <s v="CG-1627"/>
    <s v="Community &amp; Government"/>
    <n v="15.856807810268592"/>
    <x v="4"/>
    <n v="2019"/>
    <n v="0"/>
  </r>
  <r>
    <d v="2019-10-23T21:12:46"/>
    <s v="19-3203"/>
    <s v="P079"/>
    <n v="11"/>
    <n v="11"/>
    <n v="188"/>
    <n v="188"/>
    <n v="94"/>
    <n v="94"/>
    <n v="2068"/>
    <n v="1034"/>
    <n v="1034"/>
    <s v="Neither"/>
    <s v="CT-3242"/>
    <s v="Creative &amp; Technology"/>
    <n v="11.082295381980092"/>
    <x v="4"/>
    <n v="2019"/>
    <n v="0"/>
  </r>
  <r>
    <d v="2019-12-29T06:39:13"/>
    <s v="19-2839"/>
    <s v="P079"/>
    <n v="15"/>
    <n v="15"/>
    <s v=""/>
    <n v="188"/>
    <n v="94"/>
    <n v="94"/>
    <n v="2820"/>
    <n v="1410"/>
    <n v="1410"/>
    <s v="Neither"/>
    <s v="CG-1672"/>
    <s v="Community &amp; Government"/>
    <n v="11.655355879643379"/>
    <x v="4"/>
    <n v="2019"/>
    <n v="0"/>
  </r>
  <r>
    <d v="2019-06-22T03:23:08"/>
    <s v="19-3030"/>
    <s v="P080"/>
    <n v="7"/>
    <n v="7"/>
    <n v="57"/>
    <n v="57"/>
    <n v="19"/>
    <n v="19"/>
    <n v="399"/>
    <n v="133"/>
    <n v="266"/>
    <s v="Neither"/>
    <s v="CP-2753"/>
    <s v="Corporate &amp; Professional"/>
    <n v="13.917704159139552"/>
    <x v="4"/>
    <n v="2019"/>
    <n v="0"/>
  </r>
  <r>
    <d v="2019-03-29T01:20:40"/>
    <s v="19-3266"/>
    <s v="P080"/>
    <n v="8"/>
    <n v="8"/>
    <n v="57"/>
    <n v="57"/>
    <n v="19"/>
    <n v="19"/>
    <n v="456"/>
    <n v="152"/>
    <n v="304"/>
    <s v="Neither"/>
    <s v="HS-7129"/>
    <s v="Healthcare &amp; Safety"/>
    <n v="10.112765954734209"/>
    <x v="4"/>
    <n v="2019"/>
    <n v="0"/>
  </r>
  <r>
    <d v="2019-05-25T23:10:07"/>
    <s v="19-1689"/>
    <s v="P080"/>
    <n v="11"/>
    <n v="11"/>
    <n v="57"/>
    <n v="57"/>
    <s v=""/>
    <n v="19"/>
    <n v="627"/>
    <n v="209"/>
    <n v="418"/>
    <s v="Neither"/>
    <s v="CP-2735"/>
    <s v="Corporate &amp; Professional"/>
    <n v="11.769937929618399"/>
    <x v="4"/>
    <n v="2019"/>
    <n v="0"/>
  </r>
  <r>
    <d v="2019-06-05T04:22:43"/>
    <s v="19-1735"/>
    <s v="P080"/>
    <n v="14"/>
    <n v="14"/>
    <n v="57"/>
    <n v="57"/>
    <n v="19"/>
    <n v="19"/>
    <n v="798"/>
    <n v="266"/>
    <n v="532"/>
    <s v="Neither"/>
    <s v="CP-2690"/>
    <s v="Corporate &amp; Professional"/>
    <n v="10.408704992688252"/>
    <x v="4"/>
    <n v="2019"/>
    <n v="0"/>
  </r>
  <r>
    <d v="2019-02-09T00:18:06"/>
    <s v="19-1809"/>
    <s v="P080"/>
    <n v="15"/>
    <n v="15"/>
    <n v="57"/>
    <n v="57"/>
    <s v=""/>
    <n v="19"/>
    <n v="855"/>
    <n v="285"/>
    <n v="570"/>
    <s v="Satisfied"/>
    <s v="CT-3439"/>
    <s v="Creative &amp; Technology"/>
    <n v="7.8974070387684714"/>
    <x v="4"/>
    <n v="2019"/>
    <n v="0"/>
  </r>
  <r>
    <d v="2019-10-23T22:46:11"/>
    <s v="19-2274"/>
    <s v="P080"/>
    <n v="18"/>
    <n v="18"/>
    <n v="57"/>
    <n v="57"/>
    <n v="19"/>
    <n v="19"/>
    <n v="1026"/>
    <n v="342"/>
    <n v="684"/>
    <s v="Neither"/>
    <s v="SR-9180"/>
    <s v="Sports &amp; Recreation"/>
    <n v="13.601235361661526"/>
    <x v="4"/>
    <n v="2019"/>
    <n v="0"/>
  </r>
  <r>
    <d v="2019-09-20T20:15:39"/>
    <s v="19-3344"/>
    <s v="P080"/>
    <n v="20"/>
    <n v="20"/>
    <n v="57"/>
    <n v="57"/>
    <n v="19"/>
    <n v="19"/>
    <n v="1140"/>
    <n v="380"/>
    <n v="760"/>
    <s v="Neither"/>
    <s v="CT-3342"/>
    <s v="Creative &amp; Technology"/>
    <n v="11.394777319422785"/>
    <x v="4"/>
    <n v="2019"/>
    <n v="0"/>
  </r>
  <r>
    <d v="2019-02-08T20:37:58"/>
    <s v="19-4229"/>
    <s v="P080"/>
    <s v=""/>
    <n v="14"/>
    <n v="57"/>
    <n v="57"/>
    <n v="19"/>
    <n v="19"/>
    <n v="798"/>
    <n v="266"/>
    <n v="532"/>
    <s v="Neither"/>
    <s v="CP-2325"/>
    <s v="Corporate &amp; Professional"/>
    <n v="11.701919153133453"/>
    <x v="4"/>
    <n v="2019"/>
    <n v="0"/>
  </r>
  <r>
    <d v="2019-07-20T04:46:39"/>
    <s v="19-3505"/>
    <s v="P081"/>
    <n v="2"/>
    <n v="2"/>
    <n v="50"/>
    <n v="50"/>
    <s v=""/>
    <n v="25"/>
    <n v="100"/>
    <n v="50"/>
    <n v="50"/>
    <s v="Neither"/>
    <s v="EE-4797"/>
    <s v="Education"/>
    <n v="9.5176115401380308"/>
    <x v="4"/>
    <n v="2019"/>
    <n v="0"/>
  </r>
  <r>
    <d v="2019-03-13T19:16:00"/>
    <s v="19-1522"/>
    <s v="P081"/>
    <n v="2"/>
    <n v="2"/>
    <n v="50"/>
    <n v="50"/>
    <n v="25"/>
    <n v="25"/>
    <n v="100"/>
    <n v="50"/>
    <n v="50"/>
    <s v="Neither"/>
    <s v="CT-3105"/>
    <s v="Creative &amp; Technology"/>
    <n v="13.827196127590291"/>
    <x v="4"/>
    <n v="2019"/>
    <n v="0"/>
  </r>
  <r>
    <d v="2019-04-14T12:06:36"/>
    <s v="19-4105"/>
    <s v="P081"/>
    <n v="6"/>
    <n v="6"/>
    <n v="50"/>
    <n v="50"/>
    <n v="25"/>
    <n v="25"/>
    <n v="300"/>
    <n v="150"/>
    <n v="150"/>
    <s v="Dissatisfied"/>
    <s v="CP-2671"/>
    <s v="Corporate &amp; Professional"/>
    <n v="9.0350666811770921"/>
    <x v="4"/>
    <n v="2019"/>
    <n v="0"/>
  </r>
  <r>
    <d v="2019-04-23T15:19:43"/>
    <s v="19-2047"/>
    <s v="P081"/>
    <n v="7"/>
    <n v="7"/>
    <n v="50"/>
    <n v="50"/>
    <n v="25"/>
    <n v="25"/>
    <n v="350"/>
    <n v="175"/>
    <n v="175"/>
    <s v="Neither"/>
    <s v="CP-2795"/>
    <s v="Corporate &amp; Professional"/>
    <n v="11.799431383856128"/>
    <x v="4"/>
    <n v="2019"/>
    <n v="0"/>
  </r>
  <r>
    <d v="2019-10-07T11:28:12"/>
    <s v="19-4723"/>
    <s v="P081"/>
    <n v="13"/>
    <n v="13"/>
    <s v=""/>
    <n v="50"/>
    <n v="25"/>
    <n v="25"/>
    <n v="650"/>
    <n v="325"/>
    <n v="325"/>
    <s v="Dissatisfied"/>
    <s v="HS-7865"/>
    <s v="Healthcare &amp; Safety"/>
    <n v="11.727497850343074"/>
    <x v="4"/>
    <n v="2019"/>
    <n v="0"/>
  </r>
  <r>
    <d v="2019-07-05T23:38:18"/>
    <s v="19-2777"/>
    <s v="P082"/>
    <n v="4"/>
    <n v="4"/>
    <n v="312"/>
    <n v="312"/>
    <n v="78"/>
    <n v="78"/>
    <n v="1248"/>
    <n v="312"/>
    <n v="936"/>
    <s v="Satisfied"/>
    <s v="CT-3443"/>
    <s v="Creative &amp; Technology"/>
    <n v="11.31221475547909"/>
    <x v="4"/>
    <n v="2019"/>
    <n v="0"/>
  </r>
  <r>
    <d v="2019-11-27T18:49:48"/>
    <s v="19-4185"/>
    <s v="P082"/>
    <n v="5"/>
    <n v="5"/>
    <s v=""/>
    <n v="312"/>
    <n v="78"/>
    <n v="78"/>
    <n v="1560"/>
    <n v="390"/>
    <n v="1170"/>
    <s v="Neither"/>
    <s v="CG-1580"/>
    <s v="Community &amp; Government"/>
    <n v="8.8169309002713945"/>
    <x v="4"/>
    <n v="2019"/>
    <n v="0"/>
  </r>
  <r>
    <d v="2019-11-28T10:20:47"/>
    <s v="19-3393"/>
    <s v="P082"/>
    <n v="5"/>
    <n v="5"/>
    <s v=""/>
    <n v="312"/>
    <n v="78"/>
    <n v="78"/>
    <n v="1560"/>
    <n v="390"/>
    <n v="1170"/>
    <s v="Dissatisfied"/>
    <s v="CP-2865"/>
    <s v="Corporate &amp; Professional"/>
    <n v="11.971065679104063"/>
    <x v="4"/>
    <n v="2019"/>
    <n v="0"/>
  </r>
  <r>
    <d v="2019-06-05T10:57:00"/>
    <s v="19-1297"/>
    <s v="P082"/>
    <n v="7"/>
    <n v="7"/>
    <s v=""/>
    <n v="312"/>
    <n v="78"/>
    <n v="78"/>
    <n v="2184"/>
    <n v="546"/>
    <n v="1638"/>
    <s v="Dissatisfied"/>
    <s v="CG-1908"/>
    <s v="Community &amp; Government"/>
    <n v="12.758430621858414"/>
    <x v="4"/>
    <n v="2019"/>
    <n v="0"/>
  </r>
  <r>
    <d v="2019-07-05T13:44:33"/>
    <s v="19-4375"/>
    <s v="P082"/>
    <n v="7"/>
    <n v="7"/>
    <n v="312"/>
    <n v="312"/>
    <n v="78"/>
    <n v="78"/>
    <n v="2184"/>
    <n v="546"/>
    <n v="1638"/>
    <s v="Dissatisfied"/>
    <s v="SR-9105"/>
    <s v="Sports &amp; Recreation"/>
    <n v="11.072271050116964"/>
    <x v="4"/>
    <n v="2019"/>
    <n v="0"/>
  </r>
  <r>
    <d v="2019-12-18T07:36:06"/>
    <s v="19-1616"/>
    <s v="P082"/>
    <n v="8"/>
    <n v="8"/>
    <s v=""/>
    <n v="312"/>
    <n v="78"/>
    <n v="78"/>
    <n v="2496"/>
    <n v="624"/>
    <n v="1872"/>
    <s v="Neither"/>
    <s v="CG-1839"/>
    <s v="Community &amp; Government"/>
    <n v="14.157909724393564"/>
    <x v="4"/>
    <n v="2019"/>
    <n v="0"/>
  </r>
  <r>
    <d v="2019-09-17T10:27:38"/>
    <s v="19-4438"/>
    <s v="P082"/>
    <n v="11"/>
    <n v="11"/>
    <n v="312"/>
    <n v="312"/>
    <n v="78"/>
    <n v="78"/>
    <n v="3432"/>
    <n v="858"/>
    <n v="2574"/>
    <s v="Neither"/>
    <s v="CT-3932"/>
    <s v="Creative &amp; Technology"/>
    <n v="13.929237493388955"/>
    <x v="4"/>
    <n v="2019"/>
    <n v="0"/>
  </r>
  <r>
    <d v="2019-04-04T06:55:47"/>
    <s v="19-4506"/>
    <s v="P082"/>
    <n v="15"/>
    <n v="15"/>
    <s v=""/>
    <n v="312"/>
    <n v="78"/>
    <n v="78"/>
    <n v="4680"/>
    <n v="1170"/>
    <n v="3510"/>
    <s v="Dissatisfied"/>
    <s v="SR-9668"/>
    <s v="Sports &amp; Recreation"/>
    <n v="11.128721898968678"/>
    <x v="4"/>
    <n v="2019"/>
    <n v="0"/>
  </r>
  <r>
    <d v="2019-10-14T00:41:53"/>
    <s v="19-3533"/>
    <s v="P082"/>
    <n v="15"/>
    <n v="15"/>
    <n v="312"/>
    <n v="312"/>
    <n v="78"/>
    <n v="78"/>
    <n v="4680"/>
    <n v="1170"/>
    <n v="3510"/>
    <s v="Neither"/>
    <s v="CT-3955"/>
    <s v="Creative &amp; Technology"/>
    <n v="11.130819205617987"/>
    <x v="4"/>
    <n v="2019"/>
    <n v="0"/>
  </r>
  <r>
    <d v="2019-11-25T09:58:37"/>
    <s v="19-1834"/>
    <s v="P082"/>
    <n v="16"/>
    <n v="16"/>
    <n v="312"/>
    <n v="312"/>
    <n v="78"/>
    <n v="78"/>
    <n v="4992"/>
    <n v="1248"/>
    <n v="3744"/>
    <s v="Neither"/>
    <s v="FE-6341"/>
    <s v="Facilities &amp; Services"/>
    <n v="13.104576594826185"/>
    <x v="4"/>
    <n v="2019"/>
    <n v="0"/>
  </r>
  <r>
    <d v="2019-06-05T15:59:33"/>
    <s v="19-2118"/>
    <s v="P082"/>
    <n v="17"/>
    <n v="17"/>
    <n v="312"/>
    <n v="312"/>
    <n v="78"/>
    <n v="78"/>
    <n v="5304"/>
    <n v="1326"/>
    <n v="3978"/>
    <s v="Neither"/>
    <s v="SR-9975"/>
    <s v="Sports &amp; Recreation"/>
    <n v="12.852414455158604"/>
    <x v="4"/>
    <n v="2019"/>
    <n v="0"/>
  </r>
  <r>
    <d v="2019-11-24T05:43:42"/>
    <s v="19-2649"/>
    <s v="P082"/>
    <n v="20"/>
    <n v="20"/>
    <n v="312"/>
    <n v="312"/>
    <s v=""/>
    <n v="78"/>
    <n v="6240"/>
    <n v="1560"/>
    <n v="4680"/>
    <s v="Neither"/>
    <s v="CP-2430"/>
    <s v="Corporate &amp; Professional"/>
    <n v="11.274864741138284"/>
    <x v="4"/>
    <n v="2019"/>
    <n v="0"/>
  </r>
  <r>
    <d v="2019-09-29T02:21:00"/>
    <s v="19-2117"/>
    <s v="P082"/>
    <n v="20"/>
    <n v="20"/>
    <n v="312"/>
    <n v="312"/>
    <n v="78"/>
    <n v="78"/>
    <n v="6240"/>
    <n v="1560"/>
    <n v="4680"/>
    <s v="Satisfied"/>
    <s v="FE-6944"/>
    <s v="Facilities &amp; Services"/>
    <n v="13.518413464873573"/>
    <x v="4"/>
    <n v="2019"/>
    <n v="0"/>
  </r>
  <r>
    <d v="2019-09-07T20:24:58"/>
    <s v="19-3150"/>
    <s v="P083"/>
    <n v="9"/>
    <n v="9"/>
    <s v=""/>
    <n v="90"/>
    <n v="45"/>
    <n v="45"/>
    <n v="810"/>
    <n v="405"/>
    <n v="405"/>
    <s v="Neither"/>
    <s v="HS-7751"/>
    <s v="Healthcare &amp; Safety"/>
    <n v="11.36085047138285"/>
    <x v="4"/>
    <n v="2019"/>
    <n v="0"/>
  </r>
  <r>
    <d v="2019-09-18T07:40:40"/>
    <s v="19-3106"/>
    <s v="P083"/>
    <n v="10"/>
    <n v="10"/>
    <n v="90"/>
    <n v="90"/>
    <n v="45"/>
    <n v="45"/>
    <n v="900"/>
    <n v="450"/>
    <n v="450"/>
    <s v="Neither"/>
    <s v="CG-1316"/>
    <s v="Community &amp; Government"/>
    <n v="15.458859683514467"/>
    <x v="4"/>
    <n v="2019"/>
    <n v="0"/>
  </r>
  <r>
    <d v="2019-05-24T22:15:28"/>
    <s v="19-4309"/>
    <s v="P083"/>
    <n v="17"/>
    <n v="17"/>
    <n v="90"/>
    <n v="90"/>
    <n v="45"/>
    <n v="45"/>
    <n v="1530"/>
    <n v="765"/>
    <n v="765"/>
    <s v="Neither"/>
    <s v="CP-2393"/>
    <s v="Corporate &amp; Professional"/>
    <n v="12.131375018945562"/>
    <x v="4"/>
    <n v="2019"/>
    <n v="0"/>
  </r>
  <r>
    <d v="2019-03-02T02:07:39"/>
    <s v="19-1981"/>
    <s v="P083"/>
    <n v="18"/>
    <n v="18"/>
    <s v=""/>
    <n v="90"/>
    <n v="45"/>
    <n v="45"/>
    <n v="1620"/>
    <n v="810"/>
    <n v="810"/>
    <s v="Satisfied"/>
    <s v="CP-2671"/>
    <s v="Corporate &amp; Professional"/>
    <n v="9.0350666811770921"/>
    <x v="4"/>
    <n v="2019"/>
    <n v="0"/>
  </r>
  <r>
    <d v="2019-06-13T19:08:46"/>
    <s v="19-2403"/>
    <s v="P083"/>
    <n v="19"/>
    <n v="19"/>
    <s v=""/>
    <n v="90"/>
    <n v="45"/>
    <n v="45"/>
    <n v="1710"/>
    <n v="855"/>
    <n v="855"/>
    <s v="Satisfied"/>
    <s v="CT-3590"/>
    <s v="Creative &amp; Technology"/>
    <n v="12.399050786131125"/>
    <x v="4"/>
    <n v="2019"/>
    <n v="0"/>
  </r>
  <r>
    <d v="2019-09-14T06:48:14"/>
    <s v="19-1922"/>
    <s v="P084"/>
    <n v="2"/>
    <n v="2"/>
    <s v=""/>
    <n v="154"/>
    <n v="77"/>
    <n v="77"/>
    <n v="308"/>
    <n v="154"/>
    <n v="154"/>
    <s v="Neither"/>
    <s v="CP-2702"/>
    <s v="Corporate &amp; Professional"/>
    <n v="11.687634894637348"/>
    <x v="4"/>
    <n v="2019"/>
    <n v="0"/>
  </r>
  <r>
    <d v="2019-09-06T04:26:14"/>
    <s v="19-3355"/>
    <s v="P084"/>
    <n v="8"/>
    <n v="8"/>
    <n v="154"/>
    <n v="154"/>
    <n v="77"/>
    <n v="77"/>
    <n v="1232"/>
    <n v="616"/>
    <n v="616"/>
    <s v="Satisfied"/>
    <s v="CT-3443"/>
    <s v="Creative &amp; Technology"/>
    <n v="11.31221475547909"/>
    <x v="4"/>
    <n v="2019"/>
    <n v="0"/>
  </r>
  <r>
    <d v="2019-06-16T05:40:59"/>
    <s v="19-4448"/>
    <s v="P084"/>
    <n v="11"/>
    <n v="11"/>
    <n v="154"/>
    <n v="154"/>
    <n v="77"/>
    <n v="77"/>
    <n v="1694"/>
    <n v="847"/>
    <n v="847"/>
    <s v="Neither"/>
    <s v="SR-9557"/>
    <s v="Sports &amp; Recreation"/>
    <n v="10.988762477277161"/>
    <x v="4"/>
    <n v="2019"/>
    <n v="0"/>
  </r>
  <r>
    <d v="2019-03-29T04:51:05"/>
    <s v="19-3177"/>
    <s v="P084"/>
    <n v="13"/>
    <n v="13"/>
    <s v=""/>
    <n v="154"/>
    <n v="77"/>
    <n v="77"/>
    <n v="2002"/>
    <n v="1001"/>
    <n v="1001"/>
    <s v="Neither"/>
    <s v="EE-4308"/>
    <s v="Education"/>
    <n v="10.518436853046438"/>
    <x v="4"/>
    <n v="2019"/>
    <n v="0"/>
  </r>
  <r>
    <d v="2019-12-12T03:26:21"/>
    <s v="19-3982"/>
    <s v="P084"/>
    <n v="15"/>
    <n v="15"/>
    <n v="154"/>
    <n v="154"/>
    <s v=""/>
    <n v="77"/>
    <n v="2310"/>
    <n v="1155"/>
    <n v="1155"/>
    <s v="Neither"/>
    <s v="CP-2694"/>
    <s v="Corporate &amp; Professional"/>
    <n v="12.921682080641304"/>
    <x v="4"/>
    <n v="2019"/>
    <n v="0"/>
  </r>
  <r>
    <d v="2019-02-16T18:17:18"/>
    <s v="19-3636"/>
    <s v="P084"/>
    <n v="20"/>
    <n v="20"/>
    <n v="154"/>
    <n v="154"/>
    <n v="77"/>
    <n v="77"/>
    <n v="3080"/>
    <n v="1540"/>
    <n v="1540"/>
    <s v="Neither"/>
    <s v="CP-258"/>
    <s v="Corporate &amp; Professional"/>
    <n v="11.083482342133532"/>
    <x v="4"/>
    <n v="2019"/>
    <n v="0"/>
  </r>
  <r>
    <d v="2019-12-30T17:32:14"/>
    <s v="19-2963"/>
    <s v="P084"/>
    <n v="20"/>
    <n v="20"/>
    <n v="154"/>
    <n v="154"/>
    <s v=""/>
    <n v="77"/>
    <n v="3080"/>
    <n v="1540"/>
    <n v="1540"/>
    <s v="Neither"/>
    <s v="CG-1514"/>
    <s v="Community &amp; Government"/>
    <n v="13.611804647345796"/>
    <x v="4"/>
    <n v="2019"/>
    <n v="0"/>
  </r>
  <r>
    <d v="2019-08-10T18:08:05"/>
    <s v="19-4688"/>
    <s v="P085"/>
    <n v="2"/>
    <n v="2"/>
    <n v="320"/>
    <n v="320"/>
    <n v="80"/>
    <n v="80"/>
    <n v="640"/>
    <n v="160"/>
    <n v="480"/>
    <s v="Neither"/>
    <s v="SR-9563"/>
    <s v="Sports &amp; Recreation"/>
    <n v="14.16303548174143"/>
    <x v="4"/>
    <n v="2019"/>
    <n v="0"/>
  </r>
  <r>
    <d v="2019-04-06T19:44:16"/>
    <s v="19-3341"/>
    <s v="P085"/>
    <n v="2"/>
    <n v="2"/>
    <n v="320"/>
    <n v="320"/>
    <n v="80"/>
    <n v="80"/>
    <n v="640"/>
    <n v="160"/>
    <n v="480"/>
    <s v="Satisfied"/>
    <s v="CG-1618"/>
    <s v="Community &amp; Government"/>
    <n v="8.1628930629234038"/>
    <x v="4"/>
    <n v="2019"/>
    <n v="0"/>
  </r>
  <r>
    <d v="2019-12-30T00:00:00"/>
    <s v="19-1088"/>
    <s v="P085"/>
    <n v="8"/>
    <n v="8"/>
    <s v=""/>
    <n v="320"/>
    <n v="80"/>
    <n v="80"/>
    <n v="2560"/>
    <n v="640"/>
    <n v="1920"/>
    <s v="Satisfied"/>
    <s v="HS-7533"/>
    <s v="Healthcare &amp; Safety"/>
    <n v="7.0114620475168028"/>
    <x v="4"/>
    <n v="2019"/>
    <n v="0"/>
  </r>
  <r>
    <d v="2019-08-03T05:57:30"/>
    <s v="19-1157"/>
    <s v="P085"/>
    <n v="9"/>
    <n v="9"/>
    <n v="320"/>
    <n v="320"/>
    <n v="80"/>
    <n v="80"/>
    <n v="2880"/>
    <n v="720"/>
    <n v="2160"/>
    <s v="Satisfied"/>
    <s v="CP-2702"/>
    <s v="Corporate &amp; Professional"/>
    <n v="11.687634894637348"/>
    <x v="4"/>
    <n v="2019"/>
    <n v="0"/>
  </r>
  <r>
    <d v="2019-04-18T17:08:25"/>
    <s v="19-2385"/>
    <s v="P085"/>
    <n v="9"/>
    <n v="9"/>
    <n v="320"/>
    <n v="320"/>
    <n v="80"/>
    <n v="80"/>
    <n v="2880"/>
    <n v="720"/>
    <n v="2160"/>
    <s v="Neither"/>
    <s v="EE-4438"/>
    <s v="Education"/>
    <n v="13.857835104514242"/>
    <x v="4"/>
    <n v="2019"/>
    <n v="0"/>
  </r>
  <r>
    <d v="2019-07-24T04:33:53"/>
    <s v="19-3943"/>
    <s v="P085"/>
    <n v="12"/>
    <n v="12"/>
    <n v="320"/>
    <n v="320"/>
    <n v="80"/>
    <n v="80"/>
    <n v="3840"/>
    <n v="960"/>
    <n v="2880"/>
    <s v="Neither"/>
    <s v="CT-3613"/>
    <s v="Creative &amp; Technology"/>
    <n v="14.064516999204997"/>
    <x v="4"/>
    <n v="2019"/>
    <n v="0"/>
  </r>
  <r>
    <d v="2019-11-11T07:49:51"/>
    <s v="19-1533"/>
    <s v="P085"/>
    <n v="17"/>
    <n v="17"/>
    <s v=""/>
    <n v="320"/>
    <n v="80"/>
    <n v="80"/>
    <n v="5440"/>
    <n v="1360"/>
    <n v="4080"/>
    <s v="Dissatisfied"/>
    <s v="EE-4569"/>
    <s v="Education"/>
    <n v="12.699346182652626"/>
    <x v="4"/>
    <n v="2019"/>
    <n v="0"/>
  </r>
  <r>
    <d v="2019-04-17T18:00:40"/>
    <s v="19-2973"/>
    <s v="P086"/>
    <n v="3"/>
    <n v="3"/>
    <n v="352"/>
    <n v="352"/>
    <s v=""/>
    <n v="88"/>
    <n v="1056"/>
    <n v="264"/>
    <n v="792"/>
    <s v="Neither"/>
    <s v="HS-7827"/>
    <s v="Healthcare &amp; Safety"/>
    <n v="9.3014286057233697"/>
    <x v="4"/>
    <n v="2019"/>
    <n v="0"/>
  </r>
  <r>
    <d v="2019-04-07T23:48:49"/>
    <s v="19-3386"/>
    <s v="P086"/>
    <n v="3"/>
    <n v="3"/>
    <n v="352"/>
    <n v="352"/>
    <s v=""/>
    <n v="88"/>
    <n v="1056"/>
    <n v="264"/>
    <n v="792"/>
    <s v="Neither"/>
    <s v="FE-6249"/>
    <s v="Facilities &amp; Services"/>
    <n v="9.1877733607656964"/>
    <x v="4"/>
    <n v="2019"/>
    <n v="0"/>
  </r>
  <r>
    <d v="2019-06-24T21:23:19"/>
    <s v="19-4430"/>
    <s v="P086"/>
    <n v="4"/>
    <n v="4"/>
    <s v=""/>
    <n v="352"/>
    <s v=""/>
    <n v="88"/>
    <n v="1408"/>
    <n v="352"/>
    <n v="1056"/>
    <s v="Neither"/>
    <s v="CT-3697"/>
    <s v="Creative &amp; Technology"/>
    <n v="11.943192562152261"/>
    <x v="4"/>
    <n v="2019"/>
    <n v="0"/>
  </r>
  <r>
    <d v="2019-05-16T13:43:43"/>
    <s v="19-2924"/>
    <s v="P086"/>
    <n v="4"/>
    <n v="4"/>
    <n v="352"/>
    <n v="352"/>
    <n v="88"/>
    <n v="88"/>
    <n v="1408"/>
    <n v="352"/>
    <n v="1056"/>
    <s v="Neither"/>
    <s v="HS-7586"/>
    <s v="Healthcare &amp; Safety"/>
    <n v="9.74650548941427"/>
    <x v="4"/>
    <n v="2019"/>
    <n v="0"/>
  </r>
  <r>
    <d v="2019-12-01T06:37:45"/>
    <s v="19-4914"/>
    <s v="P086"/>
    <n v="12"/>
    <n v="12"/>
    <n v="352"/>
    <n v="352"/>
    <n v="88"/>
    <n v="88"/>
    <n v="4224"/>
    <n v="1056"/>
    <n v="3168"/>
    <s v="Neither"/>
    <s v="CT-3882"/>
    <s v="Creative &amp; Technology"/>
    <n v="11.749993886708426"/>
    <x v="4"/>
    <n v="2019"/>
    <n v="0"/>
  </r>
  <r>
    <d v="2019-03-16T22:08:32"/>
    <s v="19-2271"/>
    <s v="P086"/>
    <n v="12"/>
    <n v="12"/>
    <n v="352"/>
    <n v="352"/>
    <s v=""/>
    <n v="88"/>
    <n v="4224"/>
    <n v="1056"/>
    <n v="3168"/>
    <s v="Satisfied"/>
    <s v="SR-9315"/>
    <s v="Sports &amp; Recreation"/>
    <n v="12.682358648534777"/>
    <x v="4"/>
    <n v="2019"/>
    <n v="0"/>
  </r>
  <r>
    <d v="2019-11-27T00:25:52"/>
    <s v="19-4888"/>
    <s v="P086"/>
    <n v="16"/>
    <n v="16"/>
    <n v="352"/>
    <n v="352"/>
    <n v="88"/>
    <n v="88"/>
    <n v="5632"/>
    <n v="1408"/>
    <n v="4224"/>
    <s v="Dissatisfied"/>
    <s v="SR-9557"/>
    <s v="Sports &amp; Recreation"/>
    <n v="10.988762477277161"/>
    <x v="4"/>
    <n v="2019"/>
    <n v="0"/>
  </r>
  <r>
    <d v="2019-08-15T22:47:36"/>
    <s v="19-4918"/>
    <s v="P086"/>
    <n v="19"/>
    <n v="19"/>
    <n v="352"/>
    <n v="352"/>
    <n v="88"/>
    <n v="88"/>
    <n v="6688"/>
    <n v="1672"/>
    <n v="5016"/>
    <s v="Dissatisfied"/>
    <s v="CP-2510"/>
    <s v="Corporate &amp; Professional"/>
    <n v="13.397308081757757"/>
    <x v="4"/>
    <n v="2019"/>
    <n v="0"/>
  </r>
  <r>
    <d v="2019-11-28T01:43:37"/>
    <s v="19-2603"/>
    <s v="P087"/>
    <n v="2"/>
    <n v="2"/>
    <s v=""/>
    <n v="176"/>
    <n v="88"/>
    <n v="88"/>
    <n v="352"/>
    <n v="176"/>
    <n v="176"/>
    <s v="Neither"/>
    <s v="CG-168"/>
    <s v="Community &amp; Government"/>
    <n v="13.890275354050972"/>
    <x v="4"/>
    <n v="2019"/>
    <n v="0"/>
  </r>
  <r>
    <d v="2019-12-07T00:00:00"/>
    <s v="19-2459"/>
    <s v="P087"/>
    <n v="7"/>
    <n v="7"/>
    <s v=""/>
    <n v="176"/>
    <n v="88"/>
    <n v="88"/>
    <n v="1232"/>
    <n v="616"/>
    <n v="616"/>
    <s v="Dissatisfied"/>
    <s v="FE-6350"/>
    <s v="Facilities &amp; Services"/>
    <n v="14.906846445071711"/>
    <x v="4"/>
    <n v="2019"/>
    <n v="0"/>
  </r>
  <r>
    <d v="2019-05-26T10:46:20"/>
    <s v="19-1870"/>
    <s v="P087"/>
    <n v="9"/>
    <n v="9"/>
    <s v=""/>
    <n v="176"/>
    <n v="88"/>
    <n v="88"/>
    <n v="1584"/>
    <n v="792"/>
    <n v="792"/>
    <s v="Satisfied"/>
    <s v="EE-4308"/>
    <s v="Education"/>
    <n v="10.518436853046438"/>
    <x v="4"/>
    <n v="2019"/>
    <n v="0"/>
  </r>
  <r>
    <d v="2019-02-05T18:18:36"/>
    <s v="19-1847"/>
    <s v="P087"/>
    <n v="9"/>
    <n v="9"/>
    <n v="176"/>
    <n v="176"/>
    <n v="88"/>
    <n v="88"/>
    <n v="1584"/>
    <n v="792"/>
    <n v="792"/>
    <s v="Neither"/>
    <s v="CP-2393"/>
    <s v="Corporate &amp; Professional"/>
    <n v="12.131375018945562"/>
    <x v="4"/>
    <n v="2019"/>
    <n v="0"/>
  </r>
  <r>
    <d v="2019-12-14T00:00:00"/>
    <s v="19-4852"/>
    <s v="P087"/>
    <n v="11"/>
    <n v="11"/>
    <n v="176"/>
    <n v="176"/>
    <n v="88"/>
    <n v="88"/>
    <n v="1936"/>
    <n v="968"/>
    <n v="968"/>
    <s v="Dissatisfied"/>
    <s v="FE-6150"/>
    <s v="Facilities &amp; Services"/>
    <n v="12.427459362224146"/>
    <x v="4"/>
    <n v="2019"/>
    <n v="0"/>
  </r>
  <r>
    <d v="2019-04-14T16:35:14"/>
    <s v="19-2850"/>
    <s v="P087"/>
    <n v="17"/>
    <n v="17"/>
    <s v=""/>
    <n v="176"/>
    <n v="88"/>
    <n v="88"/>
    <n v="2992"/>
    <n v="1496"/>
    <n v="1496"/>
    <s v="Neither"/>
    <s v="SR-9497"/>
    <s v="Sports &amp; Recreation"/>
    <n v="14.697745043716761"/>
    <x v="4"/>
    <n v="2019"/>
    <n v="0"/>
  </r>
  <r>
    <d v="2019-06-15T08:58:33"/>
    <s v="19-2487"/>
    <s v="P087"/>
    <n v="18"/>
    <n v="18"/>
    <n v="176"/>
    <n v="176"/>
    <n v="88"/>
    <n v="88"/>
    <n v="3168"/>
    <n v="1584"/>
    <n v="1584"/>
    <s v="Satisfied"/>
    <s v="CP-2555"/>
    <s v="Corporate &amp; Professional"/>
    <n v="9.1057685343725456"/>
    <x v="4"/>
    <n v="2019"/>
    <n v="0"/>
  </r>
  <r>
    <d v="2019-09-18T16:10:58"/>
    <s v="19-4859"/>
    <s v="P087"/>
    <n v="19"/>
    <n v="19"/>
    <n v="176"/>
    <n v="176"/>
    <n v="88"/>
    <n v="88"/>
    <n v="3344"/>
    <n v="1672"/>
    <n v="1672"/>
    <s v="Dissatisfied"/>
    <s v="SR-9105"/>
    <s v="Sports &amp; Recreation"/>
    <n v="11.072271050116964"/>
    <x v="4"/>
    <n v="2019"/>
    <n v="0"/>
  </r>
  <r>
    <d v="2019-06-09T19:22:50"/>
    <s v="19-4143"/>
    <s v="P088"/>
    <n v="3"/>
    <n v="3"/>
    <n v="192"/>
    <n v="192"/>
    <n v="96"/>
    <n v="96"/>
    <n v="576"/>
    <n v="288"/>
    <n v="288"/>
    <s v="Neither"/>
    <s v="FE-6350"/>
    <s v="Facilities &amp; Services"/>
    <n v="14.906846445071711"/>
    <x v="4"/>
    <n v="2019"/>
    <n v="0"/>
  </r>
  <r>
    <d v="2019-09-10T17:51:21"/>
    <s v="19-2728"/>
    <s v="P088"/>
    <n v="6"/>
    <n v="6"/>
    <n v="192"/>
    <n v="192"/>
    <n v="96"/>
    <n v="96"/>
    <n v="1152"/>
    <n v="576"/>
    <n v="576"/>
    <s v="Neither"/>
    <s v="EE-4661"/>
    <s v="Education"/>
    <n v="11.808681852148307"/>
    <x v="4"/>
    <n v="2019"/>
    <n v="0"/>
  </r>
  <r>
    <d v="2019-07-25T11:04:40"/>
    <s v="19-2691"/>
    <s v="P088"/>
    <n v="7"/>
    <n v="7"/>
    <n v="192"/>
    <n v="192"/>
    <n v="96"/>
    <n v="96"/>
    <n v="1344"/>
    <n v="672"/>
    <n v="672"/>
    <s v="Neither"/>
    <s v="HS-712"/>
    <s v="Healthcare &amp; Safety"/>
    <n v="10.428287009858728"/>
    <x v="4"/>
    <n v="2019"/>
    <n v="0"/>
  </r>
  <r>
    <d v="2019-12-31T19:12:40"/>
    <s v="19-3647"/>
    <s v="P088"/>
    <n v="9"/>
    <n v="9"/>
    <n v="192"/>
    <n v="192"/>
    <n v="96"/>
    <n v="96"/>
    <n v="1728"/>
    <n v="864"/>
    <n v="864"/>
    <s v="Neither"/>
    <s v="EE-4990"/>
    <s v="Education"/>
    <n v="13.288482149665386"/>
    <x v="4"/>
    <n v="2019"/>
    <n v="0"/>
  </r>
  <r>
    <d v="2019-09-13T15:21:29"/>
    <s v="19-4221"/>
    <s v="P088"/>
    <n v="9"/>
    <n v="9"/>
    <s v=""/>
    <n v="192"/>
    <n v="96"/>
    <n v="96"/>
    <n v="1728"/>
    <n v="864"/>
    <n v="864"/>
    <s v="Neither"/>
    <s v="SR-9393"/>
    <s v="Sports &amp; Recreation"/>
    <n v="13.115597690631557"/>
    <x v="4"/>
    <n v="2019"/>
    <n v="0"/>
  </r>
  <r>
    <d v="2019-01-28T08:54:02"/>
    <s v="19-1225"/>
    <s v="P088"/>
    <n v="9"/>
    <n v="9"/>
    <n v="192"/>
    <n v="192"/>
    <n v="96"/>
    <n v="96"/>
    <n v="1728"/>
    <n v="864"/>
    <n v="864"/>
    <s v="Neither"/>
    <s v="CT-3955"/>
    <s v="Creative &amp; Technology"/>
    <n v="11.130819205617987"/>
    <x v="4"/>
    <n v="2019"/>
    <n v="0"/>
  </r>
  <r>
    <d v="2019-08-01T18:03:24"/>
    <s v="19-4438"/>
    <s v="P088"/>
    <n v="10"/>
    <n v="10"/>
    <n v="192"/>
    <n v="192"/>
    <n v="96"/>
    <n v="96"/>
    <n v="1920"/>
    <n v="960"/>
    <n v="960"/>
    <s v="Neither"/>
    <s v="CT-3371"/>
    <s v="Creative &amp; Technology"/>
    <n v="12.004541523616258"/>
    <x v="4"/>
    <n v="2019"/>
    <n v="0"/>
  </r>
  <r>
    <d v="2019-06-18T06:38:43"/>
    <s v="19-1004"/>
    <s v="P088"/>
    <n v="12"/>
    <n v="12"/>
    <n v="192"/>
    <n v="192"/>
    <n v="96"/>
    <n v="96"/>
    <n v="2304"/>
    <n v="1152"/>
    <n v="1152"/>
    <s v="Neither"/>
    <s v="CT-3608"/>
    <s v="Creative &amp; Technology"/>
    <n v="13.765798454641494"/>
    <x v="4"/>
    <n v="2019"/>
    <n v="0"/>
  </r>
  <r>
    <d v="2019-05-10T20:44:51"/>
    <s v="19-1285"/>
    <s v="P088"/>
    <n v="17"/>
    <n v="17"/>
    <n v="192"/>
    <n v="192"/>
    <n v="96"/>
    <n v="96"/>
    <n v="3264"/>
    <n v="1632"/>
    <n v="1632"/>
    <s v="Neither"/>
    <s v="CP-2279"/>
    <s v="Corporate &amp; Professional"/>
    <n v="9.629298039722805"/>
    <x v="4"/>
    <n v="2019"/>
    <n v="0"/>
  </r>
  <r>
    <d v="2019-08-26T18:36:26"/>
    <s v="19-2289"/>
    <s v="P088"/>
    <n v="20"/>
    <n v="20"/>
    <n v="192"/>
    <n v="192"/>
    <n v="96"/>
    <n v="96"/>
    <n v="3840"/>
    <n v="1920"/>
    <n v="1920"/>
    <s v="Neither"/>
    <s v="CT-3955"/>
    <s v="Creative &amp; Technology"/>
    <n v="11.130819205617987"/>
    <x v="4"/>
    <n v="2019"/>
    <n v="0"/>
  </r>
  <r>
    <d v="2019-03-21T07:24:51"/>
    <s v="19-1885"/>
    <s v="P088"/>
    <s v=""/>
    <n v="9"/>
    <n v="192"/>
    <n v="192"/>
    <n v="96"/>
    <n v="96"/>
    <n v="1728"/>
    <n v="864"/>
    <n v="864"/>
    <s v="Neither"/>
    <s v="CG-13"/>
    <s v="Community &amp; Government"/>
    <n v="12.392787515215366"/>
    <x v="4"/>
    <n v="2019"/>
    <n v="0"/>
  </r>
  <r>
    <d v="2019-09-08T22:12:12"/>
    <s v="19-1079"/>
    <s v="P089"/>
    <n v="14"/>
    <n v="14"/>
    <n v="102"/>
    <n v="102"/>
    <n v="51"/>
    <n v="51"/>
    <n v="1428"/>
    <n v="714"/>
    <n v="714"/>
    <s v="Neither"/>
    <s v="CT-3690"/>
    <s v="Creative &amp; Technology"/>
    <n v="9.1591412531773226"/>
    <x v="4"/>
    <n v="2019"/>
    <n v="0"/>
  </r>
  <r>
    <d v="2019-05-06T21:01:46"/>
    <s v="19-1388"/>
    <s v="P089"/>
    <n v="16"/>
    <n v="16"/>
    <n v="102"/>
    <n v="102"/>
    <n v="51"/>
    <n v="51"/>
    <n v="1632"/>
    <n v="816"/>
    <n v="816"/>
    <s v="Satisfied"/>
    <s v="HS-7607"/>
    <s v="Healthcare &amp; Safety"/>
    <n v="11.563724686003232"/>
    <x v="4"/>
    <n v="2019"/>
    <n v="0"/>
  </r>
  <r>
    <d v="2019-03-23T06:58:03"/>
    <s v="19-4376"/>
    <s v="P089"/>
    <n v="18"/>
    <n v="18"/>
    <n v="102"/>
    <n v="102"/>
    <n v="51"/>
    <n v="51"/>
    <n v="1836"/>
    <n v="918"/>
    <n v="918"/>
    <s v="Satisfied"/>
    <s v="CT-3371"/>
    <s v="Creative &amp; Technology"/>
    <n v="12.004541523616258"/>
    <x v="4"/>
    <n v="2019"/>
    <n v="0"/>
  </r>
  <r>
    <d v="2019-12-27T16:24:32"/>
    <s v="19-4224"/>
    <s v="P090"/>
    <n v="8"/>
    <n v="8"/>
    <n v="57"/>
    <n v="57"/>
    <n v="19"/>
    <n v="19"/>
    <n v="456"/>
    <n v="152"/>
    <n v="304"/>
    <s v="Satisfied"/>
    <s v="FE-6482"/>
    <s v="Facilities &amp; Services"/>
    <n v="11.769293993029555"/>
    <x v="4"/>
    <n v="2019"/>
    <n v="0"/>
  </r>
  <r>
    <d v="2019-04-17T01:16:06"/>
    <s v="19-1676"/>
    <s v="P090"/>
    <n v="12"/>
    <n v="12"/>
    <s v=""/>
    <n v="57"/>
    <n v="19"/>
    <n v="19"/>
    <n v="684"/>
    <n v="228"/>
    <n v="456"/>
    <s v="Neither"/>
    <s v="CT-3229"/>
    <s v="Creative &amp; Technology"/>
    <n v="15.770846827234339"/>
    <x v="4"/>
    <n v="2019"/>
    <n v="0"/>
  </r>
  <r>
    <d v="2019-09-28T12:00:16"/>
    <s v="19-2881"/>
    <s v="P090"/>
    <n v="13"/>
    <n v="13"/>
    <n v="57"/>
    <n v="57"/>
    <s v=""/>
    <n v="19"/>
    <n v="741"/>
    <n v="247"/>
    <n v="494"/>
    <s v="Satisfied"/>
    <s v="FE-6615"/>
    <s v="Facilities &amp; Services"/>
    <n v="15.861056998489449"/>
    <x v="4"/>
    <n v="2019"/>
    <n v="0"/>
  </r>
  <r>
    <d v="2019-02-05T19:51:55"/>
    <s v="19-2377"/>
    <s v="P090"/>
    <n v="20"/>
    <n v="20"/>
    <n v="57"/>
    <n v="57"/>
    <s v=""/>
    <n v="19"/>
    <n v="1140"/>
    <n v="380"/>
    <n v="760"/>
    <s v="Neither"/>
    <s v="HS-7586"/>
    <s v="Healthcare &amp; Safety"/>
    <n v="9.74650548941427"/>
    <x v="4"/>
    <n v="2019"/>
    <n v="0"/>
  </r>
  <r>
    <d v="2019-08-31T05:19:12"/>
    <s v="19-4939"/>
    <s v="P091"/>
    <n v="2"/>
    <n v="2"/>
    <n v="204"/>
    <n v="204"/>
    <n v="51"/>
    <n v="51"/>
    <n v="408"/>
    <n v="102"/>
    <n v="306"/>
    <s v="Neither"/>
    <s v="CP-2795"/>
    <s v="Corporate &amp; Professional"/>
    <n v="11.799431383856128"/>
    <x v="4"/>
    <n v="2019"/>
    <n v="0"/>
  </r>
  <r>
    <d v="2019-12-09T00:00:00"/>
    <s v="19-3337"/>
    <s v="P091"/>
    <n v="3"/>
    <n v="3"/>
    <n v="204"/>
    <n v="204"/>
    <s v=""/>
    <n v="51"/>
    <n v="612"/>
    <n v="153"/>
    <n v="459"/>
    <s v="Dissatisfied"/>
    <s v="EE-4565"/>
    <s v="Education"/>
    <n v="13.697485557052493"/>
    <x v="4"/>
    <n v="2019"/>
    <n v="0"/>
  </r>
  <r>
    <d v="2019-06-28T21:42:17"/>
    <s v="19-4920"/>
    <s v="P091"/>
    <n v="9"/>
    <n v="9"/>
    <s v=""/>
    <n v="204"/>
    <s v=""/>
    <n v="51"/>
    <n v="1836"/>
    <n v="459"/>
    <n v="1377"/>
    <s v="Neither"/>
    <s v="CT-3754"/>
    <s v="Creative &amp; Technology"/>
    <n v="8.2871811249429097"/>
    <x v="4"/>
    <n v="2019"/>
    <n v="0"/>
  </r>
  <r>
    <d v="2019-01-20T10:10:41"/>
    <s v="19-1297"/>
    <s v="P091"/>
    <n v="10"/>
    <n v="10"/>
    <n v="204"/>
    <n v="204"/>
    <s v=""/>
    <n v="51"/>
    <n v="2040"/>
    <n v="510"/>
    <n v="1530"/>
    <s v="Neither"/>
    <s v="CP-2613"/>
    <s v="Corporate &amp; Professional"/>
    <n v="11.070908141213383"/>
    <x v="4"/>
    <n v="2019"/>
    <n v="0"/>
  </r>
  <r>
    <d v="2019-12-18T16:10:31"/>
    <s v="19-1849"/>
    <s v="P091"/>
    <n v="12"/>
    <n v="12"/>
    <n v="204"/>
    <n v="204"/>
    <s v=""/>
    <n v="51"/>
    <n v="2448"/>
    <n v="612"/>
    <n v="1836"/>
    <s v="Neither"/>
    <s v="HS-7204"/>
    <s v="Healthcare &amp; Safety"/>
    <n v="9.4608554813364627"/>
    <x v="4"/>
    <n v="2019"/>
    <n v="0"/>
  </r>
  <r>
    <d v="2019-05-29T10:49:03"/>
    <s v="19-3303"/>
    <s v="P091"/>
    <n v="18"/>
    <n v="18"/>
    <n v="204"/>
    <n v="204"/>
    <n v="51"/>
    <n v="51"/>
    <n v="3672"/>
    <n v="918"/>
    <n v="2754"/>
    <s v="Neither"/>
    <s v="CP-2488"/>
    <s v="Corporate &amp; Professional"/>
    <n v="14.538471643780088"/>
    <x v="4"/>
    <n v="2019"/>
    <n v="0"/>
  </r>
  <r>
    <d v="2019-09-01T08:38:13"/>
    <s v="19-2095"/>
    <s v="P091"/>
    <s v=""/>
    <n v="11"/>
    <s v=""/>
    <n v="204"/>
    <n v="51"/>
    <n v="51"/>
    <n v="2244"/>
    <n v="561"/>
    <n v="1683"/>
    <s v="Satisfied"/>
    <s v="SR-9729"/>
    <s v="Sports &amp; Recreation"/>
    <n v="12.163730387337393"/>
    <x v="4"/>
    <n v="2019"/>
    <n v="0"/>
  </r>
  <r>
    <d v="2019-01-10T04:56:34"/>
    <s v="19-4713"/>
    <s v="P092"/>
    <n v="13"/>
    <n v="13"/>
    <n v="124"/>
    <n v="124"/>
    <n v="62"/>
    <n v="62"/>
    <n v="1612"/>
    <n v="806"/>
    <n v="806"/>
    <s v="Neither"/>
    <s v="CP-261"/>
    <s v="Corporate &amp; Professional"/>
    <n v="12.545140403858928"/>
    <x v="4"/>
    <n v="2019"/>
    <n v="0"/>
  </r>
  <r>
    <d v="2019-06-09T14:16:24"/>
    <s v="19-3744"/>
    <s v="P092"/>
    <n v="18"/>
    <n v="18"/>
    <s v=""/>
    <n v="124"/>
    <n v="62"/>
    <n v="62"/>
    <n v="2232"/>
    <n v="1116"/>
    <n v="1116"/>
    <s v="Neither"/>
    <s v="SR-9729"/>
    <s v="Sports &amp; Recreation"/>
    <n v="12.163730387337393"/>
    <x v="4"/>
    <n v="2019"/>
    <n v="0"/>
  </r>
  <r>
    <d v="2019-08-27T07:31:52"/>
    <s v="19-4987"/>
    <s v="P092"/>
    <n v="19"/>
    <n v="19"/>
    <s v=""/>
    <n v="124"/>
    <n v="62"/>
    <n v="62"/>
    <n v="2356"/>
    <n v="1178"/>
    <n v="1178"/>
    <s v="Neither"/>
    <s v="CG-1992"/>
    <s v="Community &amp; Government"/>
    <n v="9.821882845934784"/>
    <x v="4"/>
    <n v="2019"/>
    <n v="0"/>
  </r>
  <r>
    <d v="2019-11-12T00:26:33"/>
    <s v="19-2402"/>
    <s v="P092"/>
    <s v=""/>
    <n v="7"/>
    <s v=""/>
    <n v="124"/>
    <n v="62"/>
    <n v="62"/>
    <n v="868"/>
    <n v="434"/>
    <n v="434"/>
    <s v="Satisfied"/>
    <s v="EE-4771"/>
    <s v="Education"/>
    <n v="11.661237375491201"/>
    <x v="4"/>
    <n v="2019"/>
    <n v="0"/>
  </r>
  <r>
    <d v="2019-05-29T00:50:13"/>
    <s v="19-4568"/>
    <s v="P093"/>
    <n v="2"/>
    <n v="2"/>
    <n v="384"/>
    <n v="384"/>
    <n v="96"/>
    <n v="96"/>
    <n v="768"/>
    <n v="192"/>
    <n v="576"/>
    <s v="Neither"/>
    <s v="SR-9132"/>
    <s v="Sports &amp; Recreation"/>
    <n v="12.865074657680612"/>
    <x v="4"/>
    <n v="2019"/>
    <n v="0"/>
  </r>
  <r>
    <d v="2019-07-23T04:51:18"/>
    <s v="19-1353"/>
    <s v="P093"/>
    <n v="3"/>
    <n v="3"/>
    <n v="384"/>
    <n v="384"/>
    <n v="96"/>
    <n v="96"/>
    <n v="1152"/>
    <n v="288"/>
    <n v="864"/>
    <s v="Satisfied"/>
    <s v="SR-9393"/>
    <s v="Sports &amp; Recreation"/>
    <n v="13.115597690631557"/>
    <x v="4"/>
    <n v="2019"/>
    <n v="0"/>
  </r>
  <r>
    <d v="2019-04-19T08:29:57"/>
    <s v="19-1991"/>
    <s v="P093"/>
    <n v="4"/>
    <n v="4"/>
    <n v="384"/>
    <n v="384"/>
    <n v="96"/>
    <n v="96"/>
    <n v="1536"/>
    <n v="384"/>
    <n v="1152"/>
    <s v="Satisfied"/>
    <s v="HS-7367"/>
    <s v="Healthcare &amp; Safety"/>
    <n v="14.460020532456038"/>
    <x v="4"/>
    <n v="2019"/>
    <n v="0"/>
  </r>
  <r>
    <d v="2019-03-24T10:49:46"/>
    <s v="19-2867"/>
    <s v="P093"/>
    <n v="7"/>
    <n v="7"/>
    <n v="384"/>
    <n v="384"/>
    <n v="96"/>
    <n v="96"/>
    <n v="2688"/>
    <n v="672"/>
    <n v="2016"/>
    <s v="Neither"/>
    <s v="CP-2204"/>
    <s v="Corporate &amp; Professional"/>
    <n v="15.121383064708469"/>
    <x v="4"/>
    <n v="2019"/>
    <n v="0"/>
  </r>
  <r>
    <d v="2019-02-24T12:47:33"/>
    <s v="19-2505"/>
    <s v="P093"/>
    <n v="9"/>
    <n v="9"/>
    <n v="384"/>
    <n v="384"/>
    <n v="96"/>
    <n v="96"/>
    <n v="3456"/>
    <n v="864"/>
    <n v="2592"/>
    <s v="Neither"/>
    <s v="EE-40"/>
    <s v="Education"/>
    <n v="12.396052160428608"/>
    <x v="4"/>
    <n v="2019"/>
    <n v="0"/>
  </r>
  <r>
    <d v="2019-04-17T04:00:16"/>
    <s v="19-3397"/>
    <s v="P093"/>
    <n v="11"/>
    <n v="11"/>
    <n v="384"/>
    <n v="384"/>
    <n v="96"/>
    <n v="96"/>
    <n v="4224"/>
    <n v="1056"/>
    <n v="3168"/>
    <s v="Satisfied"/>
    <s v="EE-4585"/>
    <s v="Education"/>
    <n v="11.779256317174871"/>
    <x v="4"/>
    <n v="2019"/>
    <n v="0"/>
  </r>
  <r>
    <d v="2019-03-21T22:44:52"/>
    <s v="19-2843"/>
    <s v="P093"/>
    <n v="13"/>
    <n v="13"/>
    <n v="384"/>
    <n v="384"/>
    <n v="96"/>
    <n v="96"/>
    <n v="4992"/>
    <n v="1248"/>
    <n v="3744"/>
    <s v="Neither"/>
    <s v="CP-2962"/>
    <s v="Corporate &amp; Professional"/>
    <n v="11.749038185128619"/>
    <x v="4"/>
    <n v="2019"/>
    <n v="0"/>
  </r>
  <r>
    <d v="2019-02-24T09:33:13"/>
    <s v="19-2822"/>
    <s v="P093"/>
    <n v="20"/>
    <n v="20"/>
    <n v="384"/>
    <n v="384"/>
    <n v="96"/>
    <n v="96"/>
    <n v="7680"/>
    <n v="1920"/>
    <n v="5760"/>
    <s v="Satisfied"/>
    <s v="FE-6254"/>
    <s v="Facilities &amp; Services"/>
    <n v="11.961761925704458"/>
    <x v="4"/>
    <n v="2019"/>
    <n v="0"/>
  </r>
  <r>
    <d v="2019-02-03T18:06:55"/>
    <s v="19-4897"/>
    <s v="P094"/>
    <n v="3"/>
    <n v="3"/>
    <n v="80"/>
    <n v="80"/>
    <s v=""/>
    <n v="20"/>
    <n v="240"/>
    <n v="60"/>
    <n v="180"/>
    <s v="Satisfied"/>
    <s v="SR-955"/>
    <s v="Sports &amp; Recreation"/>
    <n v="12.072414596936037"/>
    <x v="4"/>
    <n v="2019"/>
    <n v="0"/>
  </r>
  <r>
    <d v="2019-08-13T14:22:22"/>
    <s v="19-3168"/>
    <s v="P094"/>
    <n v="7"/>
    <n v="7"/>
    <n v="80"/>
    <n v="80"/>
    <n v="20"/>
    <n v="20"/>
    <n v="560"/>
    <n v="140"/>
    <n v="420"/>
    <s v="Neither"/>
    <s v="CG-1339"/>
    <s v="Community &amp; Government"/>
    <n v="15.239568994601312"/>
    <x v="4"/>
    <n v="2019"/>
    <n v="0"/>
  </r>
  <r>
    <d v="2019-12-25T15:06:21"/>
    <s v="19-3862"/>
    <s v="P094"/>
    <n v="8"/>
    <n v="8"/>
    <s v=""/>
    <n v="80"/>
    <n v="20"/>
    <n v="20"/>
    <n v="640"/>
    <n v="160"/>
    <n v="480"/>
    <s v="Satisfied"/>
    <s v="SR-9853"/>
    <s v="Sports &amp; Recreation"/>
    <n v="7.9963422143733238"/>
    <x v="4"/>
    <n v="2019"/>
    <n v="0"/>
  </r>
  <r>
    <d v="2019-10-02T03:19:54"/>
    <s v="19-4001"/>
    <s v="P094"/>
    <n v="9"/>
    <n v="9"/>
    <n v="80"/>
    <n v="80"/>
    <n v="20"/>
    <n v="20"/>
    <n v="720"/>
    <n v="180"/>
    <n v="540"/>
    <s v="Satisfied"/>
    <s v="HS-7227"/>
    <s v="Healthcare &amp; Safety"/>
    <n v="13.923194761258239"/>
    <x v="4"/>
    <n v="2019"/>
    <n v="0"/>
  </r>
  <r>
    <d v="2019-05-08T18:42:21"/>
    <s v="19-4218"/>
    <s v="P094"/>
    <n v="10"/>
    <n v="10"/>
    <n v="80"/>
    <n v="80"/>
    <n v="20"/>
    <n v="20"/>
    <n v="800"/>
    <n v="200"/>
    <n v="600"/>
    <s v="Dissatisfied"/>
    <s v="CG-1197"/>
    <s v="Community &amp; Government"/>
    <n v="12.869841591513939"/>
    <x v="4"/>
    <n v="2019"/>
    <n v="0"/>
  </r>
  <r>
    <d v="2019-01-29T17:15:54"/>
    <s v="19-4036"/>
    <s v="P094"/>
    <n v="11"/>
    <n v="11"/>
    <s v=""/>
    <n v="80"/>
    <n v="20"/>
    <n v="20"/>
    <n v="880"/>
    <n v="220"/>
    <n v="660"/>
    <s v="Neither"/>
    <s v="CG-1210"/>
    <s v="Community &amp; Government"/>
    <n v="12.699042739101285"/>
    <x v="4"/>
    <n v="2019"/>
    <n v="0"/>
  </r>
  <r>
    <d v="2019-03-25T05:30:02"/>
    <s v="19-4117"/>
    <s v="P094"/>
    <n v="12"/>
    <n v="12"/>
    <n v="80"/>
    <n v="80"/>
    <n v="20"/>
    <n v="20"/>
    <n v="960"/>
    <n v="240"/>
    <n v="720"/>
    <s v="Neither"/>
    <s v="HS-7827"/>
    <s v="Healthcare &amp; Safety"/>
    <n v="9.3014286057233697"/>
    <x v="4"/>
    <n v="2019"/>
    <n v="0"/>
  </r>
  <r>
    <d v="2019-06-22T19:45:30"/>
    <s v="19-2920"/>
    <s v="P094"/>
    <n v="12"/>
    <n v="12"/>
    <n v="80"/>
    <n v="80"/>
    <n v="20"/>
    <n v="20"/>
    <n v="960"/>
    <n v="240"/>
    <n v="720"/>
    <s v="Satisfied"/>
    <s v="CG-1835"/>
    <s v="Community &amp; Government"/>
    <n v="13.095446915421235"/>
    <x v="4"/>
    <n v="2019"/>
    <n v="0"/>
  </r>
  <r>
    <d v="2019-07-26T15:48:09"/>
    <s v="19-3333"/>
    <s v="P094"/>
    <n v="13"/>
    <n v="13"/>
    <s v=""/>
    <n v="80"/>
    <n v="20"/>
    <n v="20"/>
    <n v="1040"/>
    <n v="260"/>
    <n v="780"/>
    <s v="Dissatisfied"/>
    <s v="FE-6339"/>
    <s v="Facilities &amp; Services"/>
    <n v="13.853438793083487"/>
    <x v="4"/>
    <n v="2019"/>
    <n v="0"/>
  </r>
  <r>
    <d v="2019-03-10T00:00:54"/>
    <s v="19-3229"/>
    <s v="P094"/>
    <n v="14"/>
    <n v="14"/>
    <n v="80"/>
    <n v="80"/>
    <n v="20"/>
    <n v="20"/>
    <n v="1120"/>
    <n v="280"/>
    <n v="840"/>
    <s v="Dissatisfied"/>
    <s v="CP-2251"/>
    <s v="Corporate &amp; Professional"/>
    <n v="11.003496633574638"/>
    <x v="4"/>
    <n v="2019"/>
    <n v="0"/>
  </r>
  <r>
    <d v="2019-05-15T01:48:50"/>
    <s v="19-3790"/>
    <s v="P094"/>
    <n v="15"/>
    <n v="15"/>
    <n v="80"/>
    <n v="80"/>
    <n v="20"/>
    <n v="20"/>
    <n v="1200"/>
    <n v="300"/>
    <n v="900"/>
    <s v="Neither"/>
    <s v="CT-3242"/>
    <s v="Creative &amp; Technology"/>
    <n v="11.082295381980092"/>
    <x v="4"/>
    <n v="2019"/>
    <n v="0"/>
  </r>
  <r>
    <d v="2019-06-07T13:04:56"/>
    <s v="19-4411"/>
    <s v="P094"/>
    <n v="20"/>
    <n v="20"/>
    <n v="80"/>
    <n v="80"/>
    <n v="20"/>
    <n v="20"/>
    <n v="1600"/>
    <n v="400"/>
    <n v="1200"/>
    <s v="Satisfied"/>
    <s v="CG-1606"/>
    <s v="Community &amp; Government"/>
    <n v="12.452986387489583"/>
    <x v="4"/>
    <n v="2019"/>
    <n v="0"/>
  </r>
  <r>
    <d v="2019-12-24T08:37:57"/>
    <s v="19-3443"/>
    <s v="P095"/>
    <n v="5"/>
    <n v="5"/>
    <n v="116"/>
    <n v="116"/>
    <n v="29"/>
    <n v="29"/>
    <n v="580"/>
    <n v="145"/>
    <n v="435"/>
    <s v="Dissatisfied"/>
    <s v="FE-6287"/>
    <s v="Facilities &amp; Services"/>
    <n v="14.060995290679429"/>
    <x v="4"/>
    <n v="2019"/>
    <n v="0"/>
  </r>
  <r>
    <d v="2019-09-13T14:06:50"/>
    <s v="19-1427"/>
    <s v="P095"/>
    <n v="9"/>
    <n v="9"/>
    <n v="116"/>
    <n v="116"/>
    <n v="29"/>
    <n v="29"/>
    <n v="1044"/>
    <n v="261"/>
    <n v="783"/>
    <s v="Neither"/>
    <s v="HS-7838"/>
    <s v="Healthcare &amp; Safety"/>
    <n v="13.918153610259502"/>
    <x v="4"/>
    <n v="2019"/>
    <n v="0"/>
  </r>
  <r>
    <d v="2019-08-16T10:16:44"/>
    <s v="19-3586"/>
    <s v="P095"/>
    <n v="10"/>
    <n v="10"/>
    <s v=""/>
    <n v="116"/>
    <s v=""/>
    <n v="29"/>
    <n v="1160"/>
    <n v="290"/>
    <n v="870"/>
    <s v="Neither"/>
    <s v="CG-1197"/>
    <s v="Community &amp; Government"/>
    <n v="12.869841591513939"/>
    <x v="4"/>
    <n v="2019"/>
    <n v="0"/>
  </r>
  <r>
    <d v="2019-09-18T08:38:31"/>
    <s v="19-1981"/>
    <s v="P095"/>
    <n v="11"/>
    <n v="11"/>
    <n v="116"/>
    <n v="116"/>
    <n v="29"/>
    <n v="29"/>
    <n v="1276"/>
    <n v="319"/>
    <n v="957"/>
    <s v="Dissatisfied"/>
    <s v="CT-3882"/>
    <s v="Creative &amp; Technology"/>
    <n v="11.749993886708426"/>
    <x v="4"/>
    <n v="2019"/>
    <n v="0"/>
  </r>
  <r>
    <d v="2019-12-01T20:54:51"/>
    <s v="19-4016"/>
    <s v="P095"/>
    <n v="20"/>
    <n v="20"/>
    <n v="116"/>
    <n v="116"/>
    <n v="29"/>
    <n v="29"/>
    <n v="2320"/>
    <n v="580"/>
    <n v="1740"/>
    <s v="Neither"/>
    <s v="FE-6410"/>
    <s v="Facilities &amp; Services"/>
    <n v="13.717776078041958"/>
    <x v="4"/>
    <n v="2019"/>
    <n v="0"/>
  </r>
  <r>
    <d v="2019-12-22T21:26:27"/>
    <s v="19-1554"/>
    <s v="P095"/>
    <s v=""/>
    <n v="12"/>
    <s v=""/>
    <n v="116"/>
    <n v="29"/>
    <n v="29"/>
    <n v="1392"/>
    <n v="348"/>
    <n v="1044"/>
    <s v="Neither"/>
    <s v="CP-2735"/>
    <s v="Corporate &amp; Professional"/>
    <n v="11.769937929618399"/>
    <x v="4"/>
    <n v="2019"/>
    <n v="0"/>
  </r>
  <r>
    <d v="2019-12-23T11:10:51"/>
    <s v="19-1077"/>
    <s v="P096"/>
    <n v="2"/>
    <n v="2"/>
    <n v="144"/>
    <n v="144"/>
    <n v="48"/>
    <n v="48"/>
    <n v="288"/>
    <n v="96"/>
    <n v="192"/>
    <s v="Neither"/>
    <s v="HS-7227"/>
    <s v="Healthcare &amp; Safety"/>
    <n v="13.923194761258239"/>
    <x v="4"/>
    <n v="2019"/>
    <n v="0"/>
  </r>
  <r>
    <d v="2019-08-07T16:05:14"/>
    <s v="19-2249"/>
    <s v="P096"/>
    <n v="3"/>
    <n v="3"/>
    <n v="144"/>
    <n v="144"/>
    <s v=""/>
    <n v="48"/>
    <n v="432"/>
    <n v="144"/>
    <n v="288"/>
    <s v="Dissatisfied"/>
    <s v="EE-434"/>
    <s v="Education"/>
    <n v="12.299779975023837"/>
    <x v="4"/>
    <n v="2019"/>
    <n v="0"/>
  </r>
  <r>
    <d v="2019-07-22T05:51:47"/>
    <s v="19-1255"/>
    <s v="P096"/>
    <n v="3"/>
    <n v="3"/>
    <n v="144"/>
    <n v="144"/>
    <n v="48"/>
    <n v="48"/>
    <n v="432"/>
    <n v="144"/>
    <n v="288"/>
    <s v="Dissatisfied"/>
    <s v="EE-40"/>
    <s v="Education"/>
    <n v="12.396052160428608"/>
    <x v="4"/>
    <n v="2019"/>
    <n v="0"/>
  </r>
  <r>
    <d v="2019-09-09T05:19:03"/>
    <s v="19-1332"/>
    <s v="P096"/>
    <n v="4"/>
    <n v="4"/>
    <n v="144"/>
    <n v="144"/>
    <n v="48"/>
    <n v="48"/>
    <n v="576"/>
    <n v="192"/>
    <n v="384"/>
    <s v="Dissatisfied"/>
    <s v="CG-1264"/>
    <s v="Community &amp; Government"/>
    <n v="13.811876869930865"/>
    <x v="4"/>
    <n v="2019"/>
    <n v="0"/>
  </r>
  <r>
    <d v="2019-11-30T12:10:56"/>
    <s v="19-2630"/>
    <s v="P096"/>
    <n v="7"/>
    <n v="7"/>
    <n v="144"/>
    <n v="144"/>
    <n v="48"/>
    <n v="48"/>
    <n v="1008"/>
    <n v="336"/>
    <n v="672"/>
    <s v="Satisfied"/>
    <s v="CP-2753"/>
    <s v="Corporate &amp; Professional"/>
    <n v="13.917704159139552"/>
    <x v="4"/>
    <n v="2019"/>
    <n v="0"/>
  </r>
  <r>
    <d v="2019-11-22T05:45:17"/>
    <s v="19-3114"/>
    <s v="P096"/>
    <n v="8"/>
    <n v="8"/>
    <s v=""/>
    <n v="144"/>
    <n v="48"/>
    <n v="48"/>
    <n v="1152"/>
    <n v="384"/>
    <n v="768"/>
    <s v="Neither"/>
    <s v="HS-7827"/>
    <s v="Healthcare &amp; Safety"/>
    <n v="9.3014286057233697"/>
    <x v="4"/>
    <n v="2019"/>
    <n v="0"/>
  </r>
  <r>
    <d v="2019-10-22T02:38:40"/>
    <s v="19-1441"/>
    <s v="P096"/>
    <n v="9"/>
    <n v="9"/>
    <n v="144"/>
    <n v="144"/>
    <n v="48"/>
    <n v="48"/>
    <n v="1296"/>
    <n v="432"/>
    <n v="864"/>
    <s v="Satisfied"/>
    <s v="CP-2962"/>
    <s v="Corporate &amp; Professional"/>
    <n v="11.749038185128619"/>
    <x v="4"/>
    <n v="2019"/>
    <n v="0"/>
  </r>
  <r>
    <d v="2019-05-06T04:21:20"/>
    <s v="19-3910"/>
    <s v="P096"/>
    <n v="10"/>
    <n v="10"/>
    <n v="144"/>
    <n v="144"/>
    <n v="48"/>
    <n v="48"/>
    <n v="1440"/>
    <n v="480"/>
    <n v="960"/>
    <s v="Satisfied"/>
    <s v="FE-6557"/>
    <s v="Facilities &amp; Services"/>
    <n v="9.3226775515721787"/>
    <x v="4"/>
    <n v="2019"/>
    <n v="0"/>
  </r>
  <r>
    <d v="2019-02-20T16:39:45"/>
    <s v="19-1342"/>
    <s v="P096"/>
    <n v="11"/>
    <n v="11"/>
    <n v="144"/>
    <n v="144"/>
    <n v="48"/>
    <n v="48"/>
    <n v="1584"/>
    <n v="528"/>
    <n v="1056"/>
    <s v="Neither"/>
    <s v="CT-3371"/>
    <s v="Creative &amp; Technology"/>
    <n v="12.004541523616258"/>
    <x v="4"/>
    <n v="2019"/>
    <n v="0"/>
  </r>
  <r>
    <d v="2019-03-30T02:32:18"/>
    <s v="19-3054"/>
    <s v="P097"/>
    <n v="5"/>
    <n v="5"/>
    <s v=""/>
    <n v="92"/>
    <n v="46"/>
    <n v="46"/>
    <n v="460"/>
    <n v="230"/>
    <n v="230"/>
    <s v="Dissatisfied"/>
    <s v="CT-3949"/>
    <s v="Creative &amp; Technology"/>
    <n v="9.8384363471888783"/>
    <x v="4"/>
    <n v="2019"/>
    <n v="0"/>
  </r>
  <r>
    <d v="2019-10-31T23:00:52"/>
    <s v="19-3422"/>
    <s v="P097"/>
    <n v="6"/>
    <n v="6"/>
    <n v="92"/>
    <n v="92"/>
    <n v="46"/>
    <n v="46"/>
    <n v="552"/>
    <n v="276"/>
    <n v="276"/>
    <s v="Satisfied"/>
    <s v="CP-2468"/>
    <s v="Corporate &amp; Professional"/>
    <n v="12.985332015423809"/>
    <x v="4"/>
    <n v="2019"/>
    <n v="0"/>
  </r>
  <r>
    <d v="2019-03-27T05:21:55"/>
    <s v="19-2316"/>
    <s v="P097"/>
    <n v="7"/>
    <n v="7"/>
    <n v="92"/>
    <n v="92"/>
    <n v="46"/>
    <n v="46"/>
    <n v="644"/>
    <n v="322"/>
    <n v="322"/>
    <s v="Dissatisfied"/>
    <s v="CT-3439"/>
    <s v="Creative &amp; Technology"/>
    <n v="7.8974070387684714"/>
    <x v="4"/>
    <n v="2019"/>
    <n v="0"/>
  </r>
  <r>
    <d v="2019-08-19T20:20:12"/>
    <s v="19-2267"/>
    <s v="P097"/>
    <n v="11"/>
    <n v="11"/>
    <s v=""/>
    <n v="92"/>
    <n v="46"/>
    <n v="46"/>
    <n v="1012"/>
    <n v="506"/>
    <n v="506"/>
    <s v="Neither"/>
    <s v="HS-7863"/>
    <s v="Healthcare &amp; Safety"/>
    <n v="13.574227261506472"/>
    <x v="4"/>
    <n v="2019"/>
    <n v="0"/>
  </r>
  <r>
    <d v="2019-12-11T00:00:00"/>
    <s v="19-3598"/>
    <s v="P097"/>
    <n v="14"/>
    <n v="14"/>
    <n v="92"/>
    <n v="92"/>
    <n v="46"/>
    <n v="46"/>
    <n v="1288"/>
    <n v="644"/>
    <n v="644"/>
    <s v="Satisfied"/>
    <s v="FE-6341"/>
    <s v="Facilities &amp; Services"/>
    <n v="13.104576594826185"/>
    <x v="4"/>
    <n v="2019"/>
    <n v="0"/>
  </r>
  <r>
    <d v="2019-12-29T13:41:45"/>
    <s v="19-2559"/>
    <s v="P097"/>
    <n v="18"/>
    <n v="18"/>
    <n v="92"/>
    <n v="92"/>
    <n v="46"/>
    <n v="46"/>
    <n v="1656"/>
    <n v="828"/>
    <n v="828"/>
    <s v="Dissatisfied"/>
    <s v="CG-1828"/>
    <s v="Community &amp; Government"/>
    <n v="11.986565560885863"/>
    <x v="4"/>
    <n v="2019"/>
    <n v="0"/>
  </r>
  <r>
    <d v="2019-11-25T05:58:35"/>
    <s v="19-2367"/>
    <s v="P098"/>
    <n v="2"/>
    <n v="2"/>
    <n v="201"/>
    <n v="201"/>
    <n v="67"/>
    <n v="67"/>
    <n v="402"/>
    <n v="134"/>
    <n v="268"/>
    <s v="Neither"/>
    <s v="EE-4771"/>
    <s v="Education"/>
    <n v="11.661237375491201"/>
    <x v="4"/>
    <n v="2019"/>
    <n v="0"/>
  </r>
  <r>
    <d v="2019-11-03T03:04:30"/>
    <s v="19-4432"/>
    <s v="P098"/>
    <n v="2"/>
    <n v="2"/>
    <n v="201"/>
    <n v="201"/>
    <n v="67"/>
    <n v="67"/>
    <n v="402"/>
    <n v="134"/>
    <n v="268"/>
    <s v="Satisfied"/>
    <s v="CT-3960"/>
    <s v="Creative &amp; Technology"/>
    <n v="13.486912834801583"/>
    <x v="4"/>
    <n v="2019"/>
    <n v="0"/>
  </r>
  <r>
    <d v="2019-09-30T18:42:03"/>
    <s v="19-3049"/>
    <s v="P098"/>
    <n v="7"/>
    <n v="7"/>
    <n v="201"/>
    <n v="201"/>
    <s v=""/>
    <n v="67"/>
    <n v="1407"/>
    <n v="469"/>
    <n v="938"/>
    <s v="Neither"/>
    <s v="SR-9274"/>
    <s v="Sports &amp; Recreation"/>
    <n v="11.816651848338852"/>
    <x v="4"/>
    <n v="2019"/>
    <n v="0"/>
  </r>
  <r>
    <d v="2019-08-28T04:45:50"/>
    <s v="19-2527"/>
    <s v="P098"/>
    <n v="10"/>
    <n v="10"/>
    <n v="201"/>
    <n v="201"/>
    <n v="67"/>
    <n v="67"/>
    <n v="2010"/>
    <n v="670"/>
    <n v="1340"/>
    <s v="Satisfied"/>
    <s v="CG-1672"/>
    <s v="Community &amp; Government"/>
    <n v="11.655355879643379"/>
    <x v="4"/>
    <n v="2019"/>
    <n v="0"/>
  </r>
  <r>
    <d v="2019-09-16T02:05:14"/>
    <s v="19-2112"/>
    <s v="P098"/>
    <n v="15"/>
    <n v="15"/>
    <n v="201"/>
    <n v="201"/>
    <n v="67"/>
    <n v="67"/>
    <n v="3015"/>
    <n v="1005"/>
    <n v="2010"/>
    <s v="Dissatisfied"/>
    <s v="CT-3439"/>
    <s v="Creative &amp; Technology"/>
    <n v="7.8974070387684714"/>
    <x v="4"/>
    <n v="2019"/>
    <n v="0"/>
  </r>
  <r>
    <d v="2019-07-21T02:17:35"/>
    <s v="19-1852"/>
    <s v="P099"/>
    <n v="2"/>
    <n v="2"/>
    <s v=""/>
    <n v="132"/>
    <n v="33"/>
    <n v="33"/>
    <n v="264"/>
    <n v="66"/>
    <n v="198"/>
    <s v="Neither"/>
    <s v="EE-4253"/>
    <s v="Education"/>
    <n v="9.1264071155960682"/>
    <x v="4"/>
    <n v="2019"/>
    <n v="0"/>
  </r>
  <r>
    <d v="2019-11-25T20:10:23"/>
    <s v="19-1540"/>
    <s v="P099"/>
    <n v="5"/>
    <n v="5"/>
    <n v="132"/>
    <n v="132"/>
    <n v="33"/>
    <n v="33"/>
    <n v="660"/>
    <n v="165"/>
    <n v="495"/>
    <s v="Dissatisfied"/>
    <s v="CG-1547"/>
    <s v="Community &amp; Government"/>
    <n v="11.631646244583138"/>
    <x v="4"/>
    <n v="2019"/>
    <n v="0"/>
  </r>
  <r>
    <d v="2019-04-07T14:48:24"/>
    <s v="19-2241"/>
    <s v="P099"/>
    <n v="10"/>
    <n v="10"/>
    <s v=""/>
    <n v="132"/>
    <n v="33"/>
    <n v="33"/>
    <n v="1320"/>
    <n v="330"/>
    <n v="990"/>
    <s v="Neither"/>
    <s v="HS-7440"/>
    <s v="Healthcare &amp; Safety"/>
    <n v="13.407340878370247"/>
    <x v="4"/>
    <n v="2019"/>
    <n v="0"/>
  </r>
  <r>
    <d v="2019-07-22T15:28:24"/>
    <s v="19-1973"/>
    <s v="P099"/>
    <n v="12"/>
    <n v="12"/>
    <s v=""/>
    <n v="132"/>
    <n v="33"/>
    <n v="33"/>
    <n v="1584"/>
    <n v="396"/>
    <n v="1188"/>
    <s v="Dissatisfied"/>
    <s v="FE-6752"/>
    <s v="Facilities &amp; Services"/>
    <n v="10.966283117837653"/>
    <x v="4"/>
    <n v="2019"/>
    <n v="0"/>
  </r>
  <r>
    <d v="2019-03-18T19:51:38"/>
    <s v="19-3255"/>
    <s v="P099"/>
    <n v="14"/>
    <n v="14"/>
    <s v=""/>
    <n v="132"/>
    <s v=""/>
    <n v="33"/>
    <n v="1848"/>
    <n v="462"/>
    <n v="1386"/>
    <s v="Neither"/>
    <s v="CT-3966"/>
    <s v="Creative &amp; Technology"/>
    <n v="10.524491192521829"/>
    <x v="4"/>
    <n v="2019"/>
    <n v="0"/>
  </r>
  <r>
    <d v="2019-05-30T02:43:46"/>
    <s v="19-3392"/>
    <s v="P099"/>
    <n v="15"/>
    <n v="15"/>
    <n v="132"/>
    <n v="132"/>
    <n v="33"/>
    <n v="33"/>
    <n v="1980"/>
    <n v="495"/>
    <n v="1485"/>
    <s v="Neither"/>
    <s v="CP-2488"/>
    <s v="Corporate &amp; Professional"/>
    <n v="14.538471643780088"/>
    <x v="4"/>
    <n v="2019"/>
    <n v="0"/>
  </r>
  <r>
    <d v="2019-02-07T00:36:35"/>
    <s v="19-3115"/>
    <s v="P099"/>
    <n v="16"/>
    <n v="16"/>
    <n v="132"/>
    <n v="132"/>
    <n v="33"/>
    <n v="33"/>
    <n v="2112"/>
    <n v="528"/>
    <n v="1584"/>
    <s v="Satisfied"/>
    <s v="EE-4140"/>
    <s v="Education"/>
    <n v="11.710935611749917"/>
    <x v="4"/>
    <n v="2019"/>
    <n v="0"/>
  </r>
  <r>
    <d v="2019-06-21T03:10:57"/>
    <s v="19-4497"/>
    <s v="P099"/>
    <n v="17"/>
    <n v="17"/>
    <n v="132"/>
    <n v="132"/>
    <n v="33"/>
    <n v="33"/>
    <n v="2244"/>
    <n v="561"/>
    <n v="1683"/>
    <s v="Neither"/>
    <s v="FE-6685"/>
    <s v="Facilities &amp; Services"/>
    <n v="10.06992029407844"/>
    <x v="4"/>
    <n v="2019"/>
    <n v="0"/>
  </r>
  <r>
    <d v="2019-08-08T12:13:42"/>
    <s v="19-2765"/>
    <s v="P099"/>
    <n v="18"/>
    <n v="18"/>
    <s v=""/>
    <n v="132"/>
    <n v="33"/>
    <n v="33"/>
    <n v="2376"/>
    <n v="594"/>
    <n v="1782"/>
    <s v="Neither"/>
    <s v="SR-9883"/>
    <s v="Sports &amp; Recreation"/>
    <n v="11.504886852416154"/>
    <x v="4"/>
    <n v="2019"/>
    <n v="0"/>
  </r>
  <r>
    <d v="2019-01-18T07:19:16"/>
    <s v="19-4243"/>
    <s v="P099"/>
    <n v="18"/>
    <n v="18"/>
    <n v="132"/>
    <n v="132"/>
    <n v="33"/>
    <n v="33"/>
    <n v="2376"/>
    <n v="594"/>
    <n v="1782"/>
    <s v="Neither"/>
    <s v="CT-3321"/>
    <s v="Creative &amp; Technology"/>
    <n v="15.234329552872023"/>
    <x v="4"/>
    <n v="2019"/>
    <n v="0"/>
  </r>
  <r>
    <d v="2019-01-02T14:32:55"/>
    <s v="19-1101"/>
    <s v="P099"/>
    <n v="19"/>
    <n v="19"/>
    <s v=""/>
    <n v="132"/>
    <n v="33"/>
    <n v="33"/>
    <n v="2508"/>
    <n v="627"/>
    <n v="1881"/>
    <s v="Satisfied"/>
    <s v="CT-3882"/>
    <s v="Creative &amp; Technology"/>
    <n v="11.749993886708426"/>
    <x v="4"/>
    <n v="2019"/>
    <n v="0"/>
  </r>
  <r>
    <d v="2019-10-22T13:44:25"/>
    <s v="19-2701"/>
    <s v="P100"/>
    <n v="3"/>
    <n v="3"/>
    <s v=""/>
    <n v="46"/>
    <n v="23"/>
    <n v="23"/>
    <n v="138"/>
    <n v="69"/>
    <n v="69"/>
    <s v="Neither"/>
    <s v="HS-7827"/>
    <s v="Healthcare &amp; Safety"/>
    <n v="9.3014286057233697"/>
    <x v="4"/>
    <n v="2019"/>
    <n v="0"/>
  </r>
  <r>
    <d v="2019-02-12T23:59:16"/>
    <s v="19-2065"/>
    <s v="P100"/>
    <n v="6"/>
    <n v="6"/>
    <s v=""/>
    <n v="46"/>
    <n v="23"/>
    <n v="23"/>
    <n v="276"/>
    <n v="138"/>
    <n v="138"/>
    <s v="Neither"/>
    <s v="EE-4752"/>
    <s v="Education"/>
    <n v="13.332534707865639"/>
    <x v="4"/>
    <n v="2019"/>
    <n v="0"/>
  </r>
  <r>
    <d v="2019-12-01T07:30:00"/>
    <s v="19-4399"/>
    <s v="P100"/>
    <n v="9"/>
    <n v="9"/>
    <n v="46"/>
    <n v="46"/>
    <n v="23"/>
    <n v="23"/>
    <n v="414"/>
    <n v="207"/>
    <n v="207"/>
    <s v="Satisfied"/>
    <s v="HS-7440"/>
    <s v="Healthcare &amp; Safety"/>
    <n v="13.407340878370247"/>
    <x v="4"/>
    <n v="2019"/>
    <n v="0"/>
  </r>
  <r>
    <d v="2019-11-23T00:00:00"/>
    <s v="19-2912"/>
    <s v="P100"/>
    <n v="12"/>
    <n v="12"/>
    <s v=""/>
    <n v="46"/>
    <n v="23"/>
    <n v="23"/>
    <n v="552"/>
    <n v="276"/>
    <n v="276"/>
    <s v="Satisfied"/>
    <s v="EE-40"/>
    <s v="Education"/>
    <n v="12.396052160428608"/>
    <x v="4"/>
    <n v="2019"/>
    <n v="0"/>
  </r>
  <r>
    <d v="2019-10-19T01:16:29"/>
    <s v="19-2523"/>
    <s v="P100"/>
    <n v="17"/>
    <n v="17"/>
    <n v="46"/>
    <n v="46"/>
    <n v="23"/>
    <n v="23"/>
    <n v="782"/>
    <n v="391"/>
    <n v="391"/>
    <s v="Neither"/>
    <s v="CT-3737"/>
    <s v="Creative &amp; Technology"/>
    <n v="8.0758315802191021"/>
    <x v="4"/>
    <n v="2019"/>
    <n v="0"/>
  </r>
  <r>
    <d v="2020-11-04T00:02:12"/>
    <s v="20-1947"/>
    <s v="P001"/>
    <n v="6"/>
    <n v="6"/>
    <n v="108"/>
    <n v="108"/>
    <n v="36"/>
    <n v="36"/>
    <n v="648"/>
    <n v="216"/>
    <n v="432"/>
    <s v="Neither"/>
    <s v="CT-3932"/>
    <s v="Creative &amp; Technology"/>
    <n v="13.929237493388955"/>
    <x v="5"/>
    <n v="2020"/>
    <n v="0"/>
  </r>
  <r>
    <d v="2020-04-20T00:00:00"/>
    <s v="20-3100"/>
    <s v="P001"/>
    <n v="8"/>
    <n v="8"/>
    <n v="108"/>
    <n v="108"/>
    <n v="36"/>
    <n v="36"/>
    <n v="864"/>
    <n v="288"/>
    <n v="576"/>
    <s v="Neither"/>
    <s v="SR-930"/>
    <s v="Sports &amp; Recreation"/>
    <n v="14.690198582365463"/>
    <x v="5"/>
    <n v="2020"/>
    <n v="0"/>
  </r>
  <r>
    <d v="2020-06-23T17:04:36"/>
    <s v="20-4975"/>
    <s v="P001"/>
    <n v="9"/>
    <n v="9"/>
    <n v="108"/>
    <n v="108"/>
    <n v="36"/>
    <n v="36"/>
    <n v="972"/>
    <n v="324"/>
    <n v="648"/>
    <s v="Dissatisfied"/>
    <s v="CG-1606"/>
    <s v="Community &amp; Government"/>
    <n v="12.452986387489583"/>
    <x v="5"/>
    <n v="2020"/>
    <n v="0"/>
  </r>
  <r>
    <d v="2020-12-20T01:46:28"/>
    <s v="20-2203"/>
    <s v="P001"/>
    <n v="13"/>
    <n v="13"/>
    <n v="108"/>
    <n v="108"/>
    <n v="36"/>
    <n v="36"/>
    <n v="1404"/>
    <n v="468"/>
    <n v="936"/>
    <s v="Dissatisfied"/>
    <s v="CP-2582"/>
    <s v="Corporate &amp; Professional"/>
    <n v="11.428575823958646"/>
    <x v="5"/>
    <n v="2020"/>
    <n v="0"/>
  </r>
  <r>
    <d v="2020-09-19T11:47:13"/>
    <s v="20-3125"/>
    <s v="P001"/>
    <n v="14"/>
    <n v="14"/>
    <n v="108"/>
    <n v="108"/>
    <n v="36"/>
    <n v="36"/>
    <n v="1512"/>
    <n v="504"/>
    <n v="1008"/>
    <s v="Dissatisfied"/>
    <s v="FE-6470"/>
    <s v="Facilities &amp; Services"/>
    <n v="10.434860153112215"/>
    <x v="5"/>
    <n v="2020"/>
    <n v="0"/>
  </r>
  <r>
    <d v="2020-09-17T18:07:07"/>
    <s v="20-3569"/>
    <s v="P001"/>
    <n v="14"/>
    <n v="14"/>
    <n v="108"/>
    <n v="108"/>
    <n v="36"/>
    <n v="36"/>
    <n v="1512"/>
    <n v="504"/>
    <n v="1008"/>
    <s v="Satisfied"/>
    <s v="HS-7997"/>
    <s v="Healthcare &amp; Safety"/>
    <n v="16.148992525516267"/>
    <x v="5"/>
    <n v="2020"/>
    <n v="0"/>
  </r>
  <r>
    <d v="2020-10-14T00:00:00"/>
    <s v="20-3242"/>
    <s v="P001"/>
    <n v="16"/>
    <n v="16"/>
    <n v="108"/>
    <n v="108"/>
    <n v="36"/>
    <n v="36"/>
    <n v="1728"/>
    <n v="576"/>
    <n v="1152"/>
    <s v="Neither"/>
    <s v="CP-2582"/>
    <s v="Corporate &amp; Professional"/>
    <n v="11.428575823958646"/>
    <x v="5"/>
    <n v="2020"/>
    <n v="0"/>
  </r>
  <r>
    <d v="2020-10-28T19:59:54"/>
    <s v="20-1567"/>
    <s v="P001"/>
    <n v="17"/>
    <n v="17"/>
    <n v="108"/>
    <n v="108"/>
    <n v="36"/>
    <n v="36"/>
    <n v="1836"/>
    <n v="612"/>
    <n v="1224"/>
    <s v="Neither"/>
    <s v="EE-4400"/>
    <s v="Education"/>
    <n v="9.4239783062860578"/>
    <x v="5"/>
    <n v="2020"/>
    <n v="0"/>
  </r>
  <r>
    <d v="2020-09-06T00:00:00"/>
    <s v="20-1444"/>
    <s v="P001"/>
    <n v="20"/>
    <n v="20"/>
    <n v="108"/>
    <n v="108"/>
    <n v="36"/>
    <n v="36"/>
    <n v="2160"/>
    <n v="720"/>
    <n v="1440"/>
    <s v="Neither"/>
    <s v="FE-6752"/>
    <s v="Facilities &amp; Services"/>
    <n v="10.966283117837653"/>
    <x v="5"/>
    <n v="2020"/>
    <n v="0"/>
  </r>
  <r>
    <d v="2020-01-19T17:35:28"/>
    <s v="20-1482"/>
    <s v="P001"/>
    <s v=""/>
    <n v="12.5"/>
    <n v="108"/>
    <n v="108"/>
    <n v="36"/>
    <n v="36"/>
    <n v="1350"/>
    <n v="450"/>
    <n v="900"/>
    <s v="Satisfied"/>
    <s v="SR-9223"/>
    <s v="Sports &amp; Recreation"/>
    <n v="9.458617986208397"/>
    <x v="5"/>
    <n v="2020"/>
    <n v="0"/>
  </r>
  <r>
    <d v="2020-12-31T03:39:41"/>
    <s v="20-3799"/>
    <s v="P002"/>
    <n v="1"/>
    <n v="1"/>
    <n v="144"/>
    <n v="144"/>
    <n v="36"/>
    <n v="36"/>
    <n v="144"/>
    <n v="36"/>
    <n v="108"/>
    <s v="Neither"/>
    <s v="CT-3174"/>
    <s v="Creative &amp; Technology"/>
    <n v="15.18789248529443"/>
    <x v="5"/>
    <n v="2020"/>
    <n v="0"/>
  </r>
  <r>
    <d v="2020-02-06T00:00:00"/>
    <s v="20-3253"/>
    <s v="P002"/>
    <n v="3"/>
    <n v="3"/>
    <n v="144"/>
    <n v="144"/>
    <n v="36"/>
    <n v="36"/>
    <n v="432"/>
    <n v="108"/>
    <n v="324"/>
    <s v="Neither"/>
    <s v="HS-7586"/>
    <s v="Healthcare &amp; Safety"/>
    <n v="9.74650548941427"/>
    <x v="5"/>
    <n v="2020"/>
    <n v="0"/>
  </r>
  <r>
    <d v="2020-10-05T21:42:46"/>
    <s v="20-1916"/>
    <s v="P002"/>
    <n v="4"/>
    <n v="4"/>
    <n v="144"/>
    <n v="144"/>
    <n v="36"/>
    <n v="36"/>
    <n v="576"/>
    <n v="144"/>
    <n v="432"/>
    <s v="Neither"/>
    <s v="HS-7291"/>
    <s v="Healthcare &amp; Safety"/>
    <n v="10.42743035829395"/>
    <x v="5"/>
    <n v="2020"/>
    <n v="0"/>
  </r>
  <r>
    <d v="2020-02-27T22:37:09"/>
    <s v="20-2667"/>
    <s v="P002"/>
    <n v="5"/>
    <n v="5"/>
    <n v="144"/>
    <n v="144"/>
    <s v=""/>
    <n v="36"/>
    <n v="720"/>
    <n v="180"/>
    <n v="540"/>
    <s v="Satisfied"/>
    <s v="FE-6119"/>
    <s v="Facilities &amp; Services"/>
    <n v="8.6625575824723242"/>
    <x v="5"/>
    <n v="2020"/>
    <n v="0"/>
  </r>
  <r>
    <d v="2020-05-01T07:13:46"/>
    <s v="20-4829"/>
    <s v="P002"/>
    <n v="6"/>
    <n v="6"/>
    <n v="144"/>
    <n v="144"/>
    <s v=""/>
    <n v="36"/>
    <n v="864"/>
    <n v="216"/>
    <n v="648"/>
    <s v="Neither"/>
    <s v="CP-2862"/>
    <s v="Corporate &amp; Professional"/>
    <n v="14.370283356317486"/>
    <x v="5"/>
    <n v="2020"/>
    <n v="0"/>
  </r>
  <r>
    <d v="2020-03-25T11:45:29"/>
    <s v="20-3368"/>
    <s v="P002"/>
    <n v="8"/>
    <n v="8"/>
    <n v="144"/>
    <n v="144"/>
    <n v="36"/>
    <n v="36"/>
    <n v="1152"/>
    <n v="288"/>
    <n v="864"/>
    <s v="Neither"/>
    <s v="CT-3618"/>
    <s v="Creative &amp; Technology"/>
    <n v="11.995406972581796"/>
    <x v="5"/>
    <n v="2020"/>
    <n v="0"/>
  </r>
  <r>
    <d v="2020-07-01T00:00:00"/>
    <s v="20-1434"/>
    <s v="P002"/>
    <n v="10"/>
    <n v="10"/>
    <n v="144"/>
    <n v="144"/>
    <n v="36"/>
    <n v="36"/>
    <n v="1440"/>
    <n v="360"/>
    <n v="1080"/>
    <s v="Neither"/>
    <s v="EE-4357"/>
    <s v="Education"/>
    <n v="13.466362789017223"/>
    <x v="5"/>
    <n v="2020"/>
    <n v="0"/>
  </r>
  <r>
    <d v="2020-08-02T00:00:00"/>
    <s v="20-4453"/>
    <s v="P002"/>
    <n v="11"/>
    <n v="11"/>
    <n v="144"/>
    <n v="144"/>
    <n v="36"/>
    <n v="36"/>
    <n v="1584"/>
    <n v="396"/>
    <n v="1188"/>
    <s v="Satisfied"/>
    <s v="FE-6898"/>
    <s v="Facilities &amp; Services"/>
    <n v="12.514998090845811"/>
    <x v="5"/>
    <n v="2020"/>
    <n v="0"/>
  </r>
  <r>
    <d v="2020-01-15T14:21:24"/>
    <s v="20-1731"/>
    <s v="P002"/>
    <n v="12"/>
    <n v="12"/>
    <n v="144"/>
    <n v="144"/>
    <n v="36"/>
    <n v="36"/>
    <n v="1728"/>
    <n v="432"/>
    <n v="1296"/>
    <s v="Neither"/>
    <s v="SR-9883"/>
    <s v="Sports &amp; Recreation"/>
    <n v="11.504886852416154"/>
    <x v="5"/>
    <n v="2020"/>
    <n v="0"/>
  </r>
  <r>
    <d v="2020-01-11T00:00:00"/>
    <s v="20-2755"/>
    <s v="P002"/>
    <n v="13"/>
    <n v="13"/>
    <n v="144"/>
    <n v="144"/>
    <s v=""/>
    <n v="36"/>
    <n v="1872"/>
    <n v="468"/>
    <n v="1404"/>
    <s v="Dissatisfied"/>
    <s v="SR-9566"/>
    <s v="Sports &amp; Recreation"/>
    <n v="12.564315242820944"/>
    <x v="5"/>
    <n v="2020"/>
    <n v="0"/>
  </r>
  <r>
    <d v="2020-02-04T22:38:27"/>
    <s v="20-1008"/>
    <s v="P002"/>
    <n v="14"/>
    <n v="14"/>
    <n v="144"/>
    <n v="144"/>
    <n v="36"/>
    <n v="36"/>
    <n v="2016"/>
    <n v="504"/>
    <n v="1512"/>
    <s v="Dissatisfied"/>
    <s v="CP-2101"/>
    <s v="Corporate &amp; Professional"/>
    <n v="9.9311000381363836"/>
    <x v="5"/>
    <n v="2020"/>
    <n v="0"/>
  </r>
  <r>
    <d v="2020-03-14T10:51:42"/>
    <s v="20-4806"/>
    <s v="P002"/>
    <n v="15"/>
    <n v="15"/>
    <n v="144"/>
    <n v="144"/>
    <n v="36"/>
    <n v="36"/>
    <n v="2160"/>
    <n v="540"/>
    <n v="1620"/>
    <s v="Neither"/>
    <s v="FE-6470"/>
    <s v="Facilities &amp; Services"/>
    <n v="10.434860153112215"/>
    <x v="5"/>
    <n v="2020"/>
    <n v="0"/>
  </r>
  <r>
    <d v="2020-12-18T05:26:28"/>
    <s v="20-3403"/>
    <s v="P002"/>
    <n v="18"/>
    <n v="18"/>
    <n v="144"/>
    <n v="144"/>
    <s v=""/>
    <n v="36"/>
    <n v="2592"/>
    <n v="648"/>
    <n v="1944"/>
    <s v="Neither"/>
    <s v="SR-9732"/>
    <s v="Sports &amp; Recreation"/>
    <n v="11.593991859287692"/>
    <x v="5"/>
    <n v="2020"/>
    <n v="0"/>
  </r>
  <r>
    <d v="2020-03-01T05:18:19"/>
    <s v="20-1460"/>
    <s v="P002"/>
    <n v="19"/>
    <n v="19"/>
    <n v="144"/>
    <n v="144"/>
    <n v="36"/>
    <n v="36"/>
    <n v="2736"/>
    <n v="684"/>
    <n v="2052"/>
    <s v="Dissatisfied"/>
    <s v="CP-295"/>
    <s v="Corporate &amp; Professional"/>
    <n v="12.844063202784817"/>
    <x v="5"/>
    <n v="2020"/>
    <n v="0"/>
  </r>
  <r>
    <d v="2020-01-10T09:35:57"/>
    <s v="20-3532"/>
    <s v="P002"/>
    <n v="20"/>
    <n v="20"/>
    <n v="144"/>
    <n v="144"/>
    <n v="36"/>
    <n v="36"/>
    <n v="2880"/>
    <n v="720"/>
    <n v="2160"/>
    <s v="Neither"/>
    <s v="CP-258"/>
    <s v="Corporate &amp; Professional"/>
    <n v="11.083482342133532"/>
    <x v="5"/>
    <n v="2020"/>
    <n v="0"/>
  </r>
  <r>
    <d v="2020-06-13T00:00:00"/>
    <s v="20-4120"/>
    <s v="P002"/>
    <s v=""/>
    <n v="11"/>
    <n v="144"/>
    <n v="144"/>
    <n v="36"/>
    <n v="36"/>
    <n v="1584"/>
    <n v="396"/>
    <n v="1188"/>
    <s v="Dissatisfied"/>
    <s v="HS-7741"/>
    <s v="Healthcare &amp; Safety"/>
    <n v="10.96230865592911"/>
    <x v="5"/>
    <n v="2020"/>
    <n v="0"/>
  </r>
  <r>
    <d v="2020-12-13T14:52:32"/>
    <s v="20-4428"/>
    <s v="P003"/>
    <n v="1"/>
    <n v="1"/>
    <n v="189"/>
    <n v="189"/>
    <n v="63"/>
    <n v="63"/>
    <n v="189"/>
    <n v="63"/>
    <n v="126"/>
    <s v="Satisfied"/>
    <s v="FE-6615"/>
    <s v="Facilities &amp; Services"/>
    <n v="15.861056998489449"/>
    <x v="5"/>
    <n v="2020"/>
    <n v="0"/>
  </r>
  <r>
    <d v="2020-04-20T18:45:40"/>
    <s v="20-4705"/>
    <s v="P003"/>
    <n v="2"/>
    <n v="2"/>
    <n v="189"/>
    <n v="189"/>
    <n v="63"/>
    <n v="63"/>
    <n v="378"/>
    <n v="126"/>
    <n v="252"/>
    <s v="Neither"/>
    <s v="FE-6765"/>
    <s v="Facilities &amp; Services"/>
    <n v="7.7337149713827413"/>
    <x v="5"/>
    <n v="2020"/>
    <n v="0"/>
  </r>
  <r>
    <d v="2020-03-27T00:00:00"/>
    <s v="20-3453"/>
    <s v="P003"/>
    <n v="2"/>
    <n v="2"/>
    <n v="189"/>
    <n v="189"/>
    <n v="63"/>
    <n v="63"/>
    <n v="378"/>
    <n v="126"/>
    <n v="252"/>
    <s v="Neither"/>
    <s v="CT-3932"/>
    <s v="Creative &amp; Technology"/>
    <n v="13.929237493388955"/>
    <x v="5"/>
    <n v="2020"/>
    <n v="0"/>
  </r>
  <r>
    <d v="2020-06-08T00:00:00"/>
    <s v="20-2515"/>
    <s v="P003"/>
    <n v="2"/>
    <n v="2"/>
    <n v="189"/>
    <n v="189"/>
    <n v="63"/>
    <n v="63"/>
    <n v="378"/>
    <n v="126"/>
    <n v="252"/>
    <s v="Satisfied"/>
    <s v="CT-3881"/>
    <s v="Creative &amp; Technology"/>
    <n v="13.45980057156361"/>
    <x v="5"/>
    <n v="2020"/>
    <n v="0"/>
  </r>
  <r>
    <d v="2020-08-07T13:12:47"/>
    <s v="20-4879"/>
    <s v="P003"/>
    <n v="4"/>
    <n v="4"/>
    <n v="189"/>
    <n v="189"/>
    <n v="63"/>
    <n v="63"/>
    <n v="756"/>
    <n v="252"/>
    <n v="504"/>
    <s v="Neither"/>
    <s v="CT-3960"/>
    <s v="Creative &amp; Technology"/>
    <n v="13.486912834801583"/>
    <x v="5"/>
    <n v="2020"/>
    <n v="0"/>
  </r>
  <r>
    <d v="2020-12-11T17:30:38"/>
    <s v="20-4014"/>
    <s v="P003"/>
    <n v="5"/>
    <n v="5"/>
    <n v="189"/>
    <n v="189"/>
    <n v="63"/>
    <n v="63"/>
    <n v="945"/>
    <n v="315"/>
    <n v="630"/>
    <s v="Satisfied"/>
    <s v="CP-2647"/>
    <s v="Corporate &amp; Professional"/>
    <n v="12.007834550770397"/>
    <x v="5"/>
    <n v="2020"/>
    <n v="0"/>
  </r>
  <r>
    <d v="2020-07-25T07:38:56"/>
    <s v="20-1666"/>
    <s v="P003"/>
    <n v="5"/>
    <n v="5"/>
    <s v=""/>
    <n v="189"/>
    <n v="63"/>
    <n v="63"/>
    <n v="945"/>
    <n v="315"/>
    <n v="630"/>
    <s v="Dissatisfied"/>
    <s v="EE-4438"/>
    <s v="Education"/>
    <n v="13.857835104514242"/>
    <x v="5"/>
    <n v="2020"/>
    <n v="0"/>
  </r>
  <r>
    <d v="2020-10-08T08:16:04"/>
    <s v="20-1157"/>
    <s v="P003"/>
    <n v="6"/>
    <n v="6"/>
    <n v="189"/>
    <n v="189"/>
    <n v="63"/>
    <n v="63"/>
    <n v="1134"/>
    <n v="378"/>
    <n v="756"/>
    <s v="Neither"/>
    <s v="FE-6765"/>
    <s v="Facilities &amp; Services"/>
    <n v="7.7337149713827413"/>
    <x v="5"/>
    <n v="2020"/>
    <n v="0"/>
  </r>
  <r>
    <d v="2020-01-17T12:12:59"/>
    <s v="20-2852"/>
    <s v="P003"/>
    <n v="8"/>
    <n v="8"/>
    <n v="189"/>
    <n v="189"/>
    <n v="63"/>
    <n v="63"/>
    <n v="1512"/>
    <n v="504"/>
    <n v="1008"/>
    <s v="Neither"/>
    <s v="CG-1393"/>
    <s v="Community &amp; Government"/>
    <n v="11.927799225928501"/>
    <x v="5"/>
    <n v="2020"/>
    <n v="0"/>
  </r>
  <r>
    <d v="2020-09-29T12:50:45"/>
    <s v="20-1002"/>
    <s v="P003"/>
    <n v="8"/>
    <n v="8"/>
    <s v=""/>
    <n v="189"/>
    <n v="63"/>
    <n v="63"/>
    <n v="1512"/>
    <n v="504"/>
    <n v="1008"/>
    <s v="Neither"/>
    <s v="HS-7862"/>
    <s v="Healthcare &amp; Safety"/>
    <n v="14.423322704129969"/>
    <x v="5"/>
    <n v="2020"/>
    <n v="0"/>
  </r>
  <r>
    <d v="2020-10-29T00:00:00"/>
    <s v="20-2439"/>
    <s v="P003"/>
    <n v="13"/>
    <n v="13"/>
    <n v="189"/>
    <n v="189"/>
    <n v="63"/>
    <n v="63"/>
    <n v="2457"/>
    <n v="819"/>
    <n v="1638"/>
    <s v="Satisfied"/>
    <s v="EE-4671"/>
    <s v="Education"/>
    <n v="11.862005526237752"/>
    <x v="5"/>
    <n v="2020"/>
    <n v="0"/>
  </r>
  <r>
    <d v="2020-11-01T00:22:03"/>
    <s v="20-1836"/>
    <s v="P003"/>
    <n v="14"/>
    <n v="14"/>
    <n v="189"/>
    <n v="189"/>
    <n v="63"/>
    <n v="63"/>
    <n v="2646"/>
    <n v="882"/>
    <n v="1764"/>
    <s v="Dissatisfied"/>
    <s v="HS-7475"/>
    <s v="Healthcare &amp; Safety"/>
    <n v="13.00553764131261"/>
    <x v="5"/>
    <n v="2020"/>
    <n v="0"/>
  </r>
  <r>
    <d v="2020-05-01T00:00:00"/>
    <s v="20-2715"/>
    <s v="P003"/>
    <n v="16"/>
    <n v="16"/>
    <s v=""/>
    <n v="189"/>
    <n v="63"/>
    <n v="63"/>
    <n v="3024"/>
    <n v="1008"/>
    <n v="2016"/>
    <s v="Neither"/>
    <s v="CT-3105"/>
    <s v="Creative &amp; Technology"/>
    <n v="13.827196127590291"/>
    <x v="5"/>
    <n v="2020"/>
    <n v="0"/>
  </r>
  <r>
    <d v="2020-08-11T00:00:00"/>
    <s v="20-1706"/>
    <s v="P004"/>
    <n v="7"/>
    <n v="7"/>
    <s v=""/>
    <n v="189"/>
    <n v="63"/>
    <n v="63"/>
    <n v="1323"/>
    <n v="441"/>
    <n v="882"/>
    <s v="Neither"/>
    <s v="EE-4990"/>
    <s v="Education"/>
    <n v="13.288482149665386"/>
    <x v="5"/>
    <n v="2020"/>
    <n v="0"/>
  </r>
  <r>
    <d v="2020-03-14T03:59:59"/>
    <s v="20-1426"/>
    <s v="P004"/>
    <n v="8"/>
    <n v="8"/>
    <n v="189"/>
    <n v="189"/>
    <s v=""/>
    <n v="63"/>
    <n v="1512"/>
    <n v="504"/>
    <n v="1008"/>
    <s v="Neither"/>
    <s v="SR-9904"/>
    <s v="Sports &amp; Recreation"/>
    <n v="8.8878868765808274"/>
    <x v="5"/>
    <n v="2020"/>
    <n v="0"/>
  </r>
  <r>
    <d v="2020-12-31T12:36:19"/>
    <s v="20-1670"/>
    <s v="P004"/>
    <n v="8"/>
    <n v="8"/>
    <n v="189"/>
    <n v="189"/>
    <n v="63"/>
    <n v="63"/>
    <n v="1512"/>
    <n v="504"/>
    <n v="1008"/>
    <s v="Satisfied"/>
    <s v="FE-621"/>
    <s v="Facilities &amp; Services"/>
    <n v="11.410471033945758"/>
    <x v="5"/>
    <n v="2020"/>
    <n v="0"/>
  </r>
  <r>
    <d v="2020-09-27T00:00:00"/>
    <s v="20-3427"/>
    <s v="P004"/>
    <n v="8"/>
    <n v="8"/>
    <s v=""/>
    <n v="189"/>
    <s v=""/>
    <n v="63"/>
    <n v="1512"/>
    <n v="504"/>
    <n v="1008"/>
    <s v="Neither"/>
    <s v="FE-6981"/>
    <s v="Facilities &amp; Services"/>
    <n v="10.517826055804084"/>
    <x v="5"/>
    <n v="2020"/>
    <n v="0"/>
  </r>
  <r>
    <d v="2020-09-14T22:21:31"/>
    <s v="20-2971"/>
    <s v="P004"/>
    <n v="14"/>
    <n v="14"/>
    <n v="189"/>
    <n v="189"/>
    <n v="63"/>
    <n v="63"/>
    <n v="2646"/>
    <n v="882"/>
    <n v="1764"/>
    <s v="Neither"/>
    <s v="HS-7865"/>
    <s v="Healthcare &amp; Safety"/>
    <n v="11.727497850343074"/>
    <x v="5"/>
    <n v="2020"/>
    <n v="0"/>
  </r>
  <r>
    <d v="2020-01-06T18:53:31"/>
    <s v="20-1216"/>
    <s v="P004"/>
    <n v="15"/>
    <n v="15"/>
    <n v="189"/>
    <n v="189"/>
    <n v="63"/>
    <n v="63"/>
    <n v="2835"/>
    <n v="945"/>
    <n v="1890"/>
    <s v="Satisfied"/>
    <s v="CT-3518"/>
    <s v="Creative &amp; Technology"/>
    <n v="11.939773463335372"/>
    <x v="5"/>
    <n v="2020"/>
    <n v="0"/>
  </r>
  <r>
    <d v="2020-12-20T08:28:19"/>
    <s v="20-4454"/>
    <s v="P004"/>
    <n v="16"/>
    <n v="16"/>
    <s v=""/>
    <n v="189"/>
    <n v="63"/>
    <n v="63"/>
    <n v="3024"/>
    <n v="1008"/>
    <n v="2016"/>
    <s v="Neither"/>
    <s v="HS-7751"/>
    <s v="Healthcare &amp; Safety"/>
    <n v="11.36085047138285"/>
    <x v="5"/>
    <n v="2020"/>
    <n v="0"/>
  </r>
  <r>
    <d v="2020-05-17T08:56:50"/>
    <s v="20-3831"/>
    <s v="P004"/>
    <n v="16"/>
    <n v="16"/>
    <n v="189"/>
    <n v="189"/>
    <s v=""/>
    <n v="63"/>
    <n v="3024"/>
    <n v="1008"/>
    <n v="2016"/>
    <s v="Satisfied"/>
    <s v="SR-930"/>
    <s v="Sports &amp; Recreation"/>
    <n v="14.690198582365463"/>
    <x v="5"/>
    <n v="2020"/>
    <n v="0"/>
  </r>
  <r>
    <d v="2020-02-18T00:00:00"/>
    <s v="20-3174"/>
    <s v="P004"/>
    <n v="19"/>
    <n v="19"/>
    <n v="189"/>
    <n v="189"/>
    <n v="63"/>
    <n v="63"/>
    <n v="3591"/>
    <n v="1197"/>
    <n v="2394"/>
    <s v="Dissatisfied"/>
    <s v="FE-6482"/>
    <s v="Facilities &amp; Services"/>
    <n v="11.769293993029555"/>
    <x v="5"/>
    <n v="2020"/>
    <n v="0"/>
  </r>
  <r>
    <d v="2020-10-04T00:00:00"/>
    <s v="20-3865"/>
    <s v="P004"/>
    <n v="19"/>
    <n v="19"/>
    <n v="189"/>
    <n v="189"/>
    <n v="63"/>
    <n v="63"/>
    <n v="3591"/>
    <n v="1197"/>
    <n v="2394"/>
    <s v="Dissatisfied"/>
    <s v="EE-4580"/>
    <s v="Education"/>
    <n v="13.275355576494196"/>
    <x v="5"/>
    <n v="2020"/>
    <n v="0"/>
  </r>
  <r>
    <d v="2020-07-22T00:00:00"/>
    <s v="20-1549"/>
    <s v="P005"/>
    <n v="4"/>
    <n v="4"/>
    <n v="76"/>
    <n v="76"/>
    <n v="19"/>
    <n v="19"/>
    <n v="304"/>
    <n v="76"/>
    <n v="228"/>
    <s v="Neither"/>
    <s v="CT-3375"/>
    <s v="Creative &amp; Technology"/>
    <n v="11.952554704438674"/>
    <x v="5"/>
    <n v="2020"/>
    <n v="0"/>
  </r>
  <r>
    <d v="2020-10-25T00:35:04"/>
    <s v="20-4060"/>
    <s v="P005"/>
    <n v="5"/>
    <n v="5"/>
    <s v=""/>
    <n v="76"/>
    <n v="19"/>
    <n v="19"/>
    <n v="380"/>
    <n v="95"/>
    <n v="285"/>
    <s v="Neither"/>
    <s v="FE-6341"/>
    <s v="Facilities &amp; Services"/>
    <n v="13.104576594826185"/>
    <x v="5"/>
    <n v="2020"/>
    <n v="0"/>
  </r>
  <r>
    <d v="2020-11-15T00:58:05"/>
    <s v="20-3480"/>
    <s v="P005"/>
    <n v="7"/>
    <n v="7"/>
    <n v="76"/>
    <n v="76"/>
    <n v="19"/>
    <n v="19"/>
    <n v="532"/>
    <n v="133"/>
    <n v="399"/>
    <s v="Neither"/>
    <s v="EE-4293"/>
    <s v="Education"/>
    <n v="12.889576147248359"/>
    <x v="5"/>
    <n v="2020"/>
    <n v="0"/>
  </r>
  <r>
    <d v="2020-10-01T23:59:04"/>
    <s v="20-3318"/>
    <s v="P005"/>
    <n v="7"/>
    <n v="7"/>
    <n v="76"/>
    <n v="76"/>
    <n v="19"/>
    <n v="19"/>
    <n v="532"/>
    <n v="133"/>
    <n v="399"/>
    <s v="Satisfied"/>
    <s v="EE-4361"/>
    <s v="Education"/>
    <n v="14.760829371220243"/>
    <x v="5"/>
    <n v="2020"/>
    <n v="0"/>
  </r>
  <r>
    <d v="2020-02-11T13:15:34"/>
    <s v="20-2456"/>
    <s v="P005"/>
    <n v="8"/>
    <n v="8"/>
    <n v="76"/>
    <n v="76"/>
    <n v="19"/>
    <n v="19"/>
    <n v="608"/>
    <n v="152"/>
    <n v="456"/>
    <s v="Dissatisfied"/>
    <s v="CP-2204"/>
    <s v="Corporate &amp; Professional"/>
    <n v="15.121383064708469"/>
    <x v="5"/>
    <n v="2020"/>
    <n v="0"/>
  </r>
  <r>
    <d v="2020-11-19T20:52:36"/>
    <s v="20-1462"/>
    <s v="P005"/>
    <n v="9"/>
    <n v="9"/>
    <n v="76"/>
    <n v="76"/>
    <n v="19"/>
    <n v="19"/>
    <n v="684"/>
    <n v="171"/>
    <n v="513"/>
    <s v="Neither"/>
    <s v="CP-2204"/>
    <s v="Corporate &amp; Professional"/>
    <n v="15.121383064708469"/>
    <x v="5"/>
    <n v="2020"/>
    <n v="0"/>
  </r>
  <r>
    <d v="2020-03-17T21:23:18"/>
    <s v="20-4386"/>
    <s v="P005"/>
    <n v="14"/>
    <n v="14"/>
    <n v="76"/>
    <n v="76"/>
    <n v="19"/>
    <n v="19"/>
    <n v="1064"/>
    <n v="266"/>
    <n v="798"/>
    <s v="Neither"/>
    <s v="CG-1804"/>
    <s v="Community &amp; Government"/>
    <n v="12.045339240427111"/>
    <x v="5"/>
    <n v="2020"/>
    <n v="0"/>
  </r>
  <r>
    <d v="2020-02-06T09:01:37"/>
    <s v="20-1134"/>
    <s v="P005"/>
    <n v="17"/>
    <n v="17"/>
    <n v="76"/>
    <n v="76"/>
    <n v="19"/>
    <n v="19"/>
    <n v="1292"/>
    <n v="323"/>
    <n v="969"/>
    <s v="Neither"/>
    <s v="CG-1839"/>
    <s v="Community &amp; Government"/>
    <n v="14.157909724393564"/>
    <x v="5"/>
    <n v="2020"/>
    <n v="0"/>
  </r>
  <r>
    <d v="2020-08-20T18:56:34"/>
    <s v="20-1666"/>
    <s v="P005"/>
    <n v="17"/>
    <n v="17"/>
    <s v=""/>
    <n v="76"/>
    <n v="19"/>
    <n v="19"/>
    <n v="1292"/>
    <n v="323"/>
    <n v="969"/>
    <s v="Neither"/>
    <s v="CT-3971"/>
    <s v="Creative &amp; Technology"/>
    <n v="10.570474361325047"/>
    <x v="5"/>
    <n v="2020"/>
    <n v="0"/>
  </r>
  <r>
    <d v="2020-08-12T03:08:41"/>
    <s v="20-4965"/>
    <s v="P005"/>
    <n v="20"/>
    <n v="20"/>
    <n v="76"/>
    <n v="76"/>
    <n v="19"/>
    <n v="19"/>
    <n v="1520"/>
    <n v="380"/>
    <n v="1140"/>
    <s v="Satisfied"/>
    <s v="CT-3697"/>
    <s v="Creative &amp; Technology"/>
    <n v="11.943192562152261"/>
    <x v="5"/>
    <n v="2020"/>
    <n v="0"/>
  </r>
  <r>
    <d v="2020-09-16T00:00:00"/>
    <s v="20-4793"/>
    <s v="P005"/>
    <s v=""/>
    <n v="10.5"/>
    <n v="76"/>
    <n v="76"/>
    <n v="19"/>
    <n v="19"/>
    <n v="798"/>
    <n v="199.5"/>
    <n v="598.5"/>
    <s v="Neither"/>
    <s v="EE-4869"/>
    <s v="Education"/>
    <n v="14.687857652112591"/>
    <x v="5"/>
    <n v="2020"/>
    <n v="0"/>
  </r>
  <r>
    <d v="2020-12-27T00:00:00"/>
    <s v="20-3210"/>
    <s v="P006"/>
    <n v="1"/>
    <n v="1"/>
    <s v=""/>
    <n v="38"/>
    <n v="19"/>
    <n v="19"/>
    <n v="38"/>
    <n v="19"/>
    <n v="19"/>
    <s v="Neither"/>
    <s v="CG-1835"/>
    <s v="Community &amp; Government"/>
    <n v="13.095446915421235"/>
    <x v="5"/>
    <n v="2020"/>
    <n v="0"/>
  </r>
  <r>
    <d v="2020-04-08T14:46:05"/>
    <s v="20-3267"/>
    <s v="P006"/>
    <n v="2"/>
    <n v="2"/>
    <n v="38"/>
    <n v="38"/>
    <n v="19"/>
    <n v="19"/>
    <n v="76"/>
    <n v="38"/>
    <n v="38"/>
    <s v="Neither"/>
    <s v="HS-7865"/>
    <s v="Healthcare &amp; Safety"/>
    <n v="11.727497850343074"/>
    <x v="5"/>
    <n v="2020"/>
    <n v="0"/>
  </r>
  <r>
    <d v="2020-05-09T09:17:55"/>
    <s v="20-1479"/>
    <s v="P006"/>
    <n v="2"/>
    <n v="2"/>
    <n v="38"/>
    <n v="38"/>
    <s v=""/>
    <n v="19"/>
    <n v="76"/>
    <n v="38"/>
    <n v="38"/>
    <s v="Neither"/>
    <s v="CT-3910"/>
    <s v="Creative &amp; Technology"/>
    <n v="7.9096461399190003"/>
    <x v="5"/>
    <n v="2020"/>
    <n v="0"/>
  </r>
  <r>
    <d v="2020-04-03T00:00:00"/>
    <s v="20-2130"/>
    <s v="P006"/>
    <n v="4"/>
    <n v="4"/>
    <n v="38"/>
    <n v="38"/>
    <n v="19"/>
    <n v="19"/>
    <n v="152"/>
    <n v="76"/>
    <n v="76"/>
    <s v="Neither"/>
    <s v="FE-6753"/>
    <s v="Facilities &amp; Services"/>
    <n v="11.644564584314265"/>
    <x v="5"/>
    <n v="2020"/>
    <n v="0"/>
  </r>
  <r>
    <d v="2020-03-25T13:38:39"/>
    <s v="20-2930"/>
    <s v="P006"/>
    <n v="7"/>
    <n v="7"/>
    <n v="38"/>
    <n v="38"/>
    <s v=""/>
    <n v="19"/>
    <n v="266"/>
    <n v="133"/>
    <n v="133"/>
    <s v="Neither"/>
    <s v="CT-3608"/>
    <s v="Creative &amp; Technology"/>
    <n v="13.765798454641494"/>
    <x v="5"/>
    <n v="2020"/>
    <n v="0"/>
  </r>
  <r>
    <d v="2020-07-01T04:59:36"/>
    <s v="20-1201"/>
    <s v="P006"/>
    <n v="7"/>
    <n v="7"/>
    <n v="38"/>
    <n v="38"/>
    <n v="19"/>
    <n v="19"/>
    <n v="266"/>
    <n v="133"/>
    <n v="133"/>
    <s v="Neither"/>
    <s v="FE-621"/>
    <s v="Facilities &amp; Services"/>
    <n v="11.410471033945758"/>
    <x v="5"/>
    <n v="2020"/>
    <n v="0"/>
  </r>
  <r>
    <d v="2020-01-12T21:32:24"/>
    <s v="20-3505"/>
    <s v="P006"/>
    <n v="11"/>
    <n v="11"/>
    <s v=""/>
    <n v="38"/>
    <s v=""/>
    <n v="19"/>
    <n v="418"/>
    <n v="209"/>
    <n v="209"/>
    <s v="Neither"/>
    <s v="HS-7242"/>
    <s v="Healthcare &amp; Safety"/>
    <n v="11.048444680405545"/>
    <x v="5"/>
    <n v="2020"/>
    <n v="0"/>
  </r>
  <r>
    <d v="2020-10-21T08:10:46"/>
    <s v="20-1247"/>
    <s v="P006"/>
    <n v="12"/>
    <n v="12"/>
    <n v="38"/>
    <n v="38"/>
    <n v="19"/>
    <n v="19"/>
    <n v="456"/>
    <n v="228"/>
    <n v="228"/>
    <s v="Neither"/>
    <s v="SR-9198"/>
    <s v="Sports &amp; Recreation"/>
    <n v="11.443503623244197"/>
    <x v="5"/>
    <n v="2020"/>
    <n v="0"/>
  </r>
  <r>
    <d v="2020-08-23T00:00:00"/>
    <s v="20-4582"/>
    <s v="P006"/>
    <n v="16"/>
    <n v="16"/>
    <s v=""/>
    <n v="38"/>
    <n v="19"/>
    <n v="19"/>
    <n v="608"/>
    <n v="304"/>
    <n v="304"/>
    <s v="Satisfied"/>
    <s v="EE-450"/>
    <s v="Education"/>
    <n v="8.3272837771733244"/>
    <x v="5"/>
    <n v="2020"/>
    <n v="0"/>
  </r>
  <r>
    <d v="2020-09-26T00:00:00"/>
    <s v="20-1854"/>
    <s v="P006"/>
    <n v="17"/>
    <n v="17"/>
    <n v="38"/>
    <n v="38"/>
    <n v="19"/>
    <n v="19"/>
    <n v="646"/>
    <n v="323"/>
    <n v="323"/>
    <s v="Satisfied"/>
    <s v="CG-137"/>
    <s v="Community &amp; Government"/>
    <n v="12.796588406005421"/>
    <x v="5"/>
    <n v="2020"/>
    <n v="0"/>
  </r>
  <r>
    <d v="2020-06-14T19:29:18"/>
    <s v="20-3842"/>
    <s v="P007"/>
    <n v="5"/>
    <n v="5"/>
    <n v="225"/>
    <n v="225"/>
    <n v="75"/>
    <n v="75"/>
    <n v="1125"/>
    <n v="375"/>
    <n v="750"/>
    <s v="Satisfied"/>
    <s v="SR-930"/>
    <s v="Sports &amp; Recreation"/>
    <n v="14.690198582365463"/>
    <x v="5"/>
    <n v="2020"/>
    <n v="0"/>
  </r>
  <r>
    <d v="2020-02-18T06:31:20"/>
    <s v="20-1735"/>
    <s v="P007"/>
    <n v="10"/>
    <n v="10"/>
    <n v="225"/>
    <n v="225"/>
    <n v="75"/>
    <n v="75"/>
    <n v="2250"/>
    <n v="750"/>
    <n v="1500"/>
    <s v="Dissatisfied"/>
    <s v="SR-9695"/>
    <s v="Sports &amp; Recreation"/>
    <n v="12.532428411174646"/>
    <x v="5"/>
    <n v="2020"/>
    <n v="0"/>
  </r>
  <r>
    <d v="2020-07-30T10:48:05"/>
    <s v="20-1331"/>
    <s v="P007"/>
    <n v="12"/>
    <n v="12"/>
    <n v="225"/>
    <n v="225"/>
    <n v="75"/>
    <n v="75"/>
    <n v="2700"/>
    <n v="900"/>
    <n v="1800"/>
    <s v="Dissatisfied"/>
    <s v="CP-2735"/>
    <s v="Corporate &amp; Professional"/>
    <n v="11.769937929618399"/>
    <x v="5"/>
    <n v="2020"/>
    <n v="0"/>
  </r>
  <r>
    <d v="2020-03-05T00:00:00"/>
    <s v="20-2453"/>
    <s v="P007"/>
    <n v="12"/>
    <n v="12"/>
    <n v="225"/>
    <n v="225"/>
    <n v="75"/>
    <n v="75"/>
    <n v="2700"/>
    <n v="900"/>
    <n v="1800"/>
    <s v="Neither"/>
    <s v="EE-4990"/>
    <s v="Education"/>
    <n v="13.288482149665386"/>
    <x v="5"/>
    <n v="2020"/>
    <n v="0"/>
  </r>
  <r>
    <d v="2020-06-29T00:00:00"/>
    <s v="20-1037"/>
    <s v="P007"/>
    <n v="12"/>
    <n v="12"/>
    <n v="225"/>
    <n v="225"/>
    <n v="75"/>
    <n v="75"/>
    <n v="2700"/>
    <n v="900"/>
    <n v="1800"/>
    <s v="Neither"/>
    <s v="SR-9872"/>
    <s v="Sports &amp; Recreation"/>
    <n v="12.200533931675887"/>
    <x v="5"/>
    <n v="2020"/>
    <n v="0"/>
  </r>
  <r>
    <d v="2020-05-22T00:00:00"/>
    <s v="20-2425"/>
    <s v="P007"/>
    <n v="14"/>
    <n v="14"/>
    <n v="225"/>
    <n v="225"/>
    <n v="75"/>
    <n v="75"/>
    <n v="3150"/>
    <n v="1050"/>
    <n v="2100"/>
    <s v="Neither"/>
    <s v="CG-1210"/>
    <s v="Community &amp; Government"/>
    <n v="12.699042739101285"/>
    <x v="5"/>
    <n v="2020"/>
    <n v="0"/>
  </r>
  <r>
    <d v="2020-02-19T16:40:02"/>
    <s v="20-4269"/>
    <s v="P007"/>
    <n v="16"/>
    <n v="16"/>
    <n v="225"/>
    <n v="225"/>
    <n v="75"/>
    <n v="75"/>
    <n v="3600"/>
    <n v="1200"/>
    <n v="2400"/>
    <s v="Neither"/>
    <s v="CT-3949"/>
    <s v="Creative &amp; Technology"/>
    <n v="9.8384363471888783"/>
    <x v="5"/>
    <n v="2020"/>
    <n v="0"/>
  </r>
  <r>
    <d v="2020-04-18T01:42:44"/>
    <s v="20-4011"/>
    <s v="P007"/>
    <n v="16"/>
    <n v="16"/>
    <n v="225"/>
    <n v="225"/>
    <n v="75"/>
    <n v="75"/>
    <n v="3600"/>
    <n v="1200"/>
    <n v="2400"/>
    <s v="Dissatisfied"/>
    <s v="CG-13"/>
    <s v="Community &amp; Government"/>
    <n v="12.392787515215366"/>
    <x v="5"/>
    <n v="2020"/>
    <n v="0"/>
  </r>
  <r>
    <d v="2020-09-10T00:00:00"/>
    <s v="20-3456"/>
    <s v="P008"/>
    <n v="2"/>
    <n v="2"/>
    <n v="225"/>
    <n v="225"/>
    <n v="75"/>
    <n v="75"/>
    <n v="450"/>
    <n v="150"/>
    <n v="300"/>
    <s v="Dissatisfied"/>
    <s v="SR-930"/>
    <s v="Sports &amp; Recreation"/>
    <n v="14.690198582365463"/>
    <x v="5"/>
    <n v="2020"/>
    <n v="0"/>
  </r>
  <r>
    <d v="2020-06-27T00:16:30"/>
    <s v="20-4376"/>
    <s v="P008"/>
    <n v="6"/>
    <n v="6"/>
    <n v="225"/>
    <n v="225"/>
    <n v="75"/>
    <n v="75"/>
    <n v="1350"/>
    <n v="450"/>
    <n v="900"/>
    <s v="Satisfied"/>
    <s v="CP-2574"/>
    <s v="Corporate &amp; Professional"/>
    <n v="12.275875773922367"/>
    <x v="5"/>
    <n v="2020"/>
    <n v="0"/>
  </r>
  <r>
    <d v="2020-03-08T19:12:06"/>
    <s v="20-1709"/>
    <s v="P008"/>
    <n v="7"/>
    <n v="7"/>
    <s v=""/>
    <n v="225"/>
    <n v="75"/>
    <n v="75"/>
    <n v="1575"/>
    <n v="525"/>
    <n v="1050"/>
    <s v="Neither"/>
    <s v="SR-9666"/>
    <s v="Sports &amp; Recreation"/>
    <n v="10.132922049221957"/>
    <x v="5"/>
    <n v="2020"/>
    <n v="0"/>
  </r>
  <r>
    <d v="2020-08-16T13:02:09"/>
    <s v="20-2314"/>
    <s v="P008"/>
    <n v="11"/>
    <n v="11"/>
    <n v="225"/>
    <n v="225"/>
    <n v="75"/>
    <n v="75"/>
    <n v="2475"/>
    <n v="825"/>
    <n v="1650"/>
    <s v="Satisfied"/>
    <s v="CP-2430"/>
    <s v="Corporate &amp; Professional"/>
    <n v="11.274864741138284"/>
    <x v="5"/>
    <n v="2020"/>
    <n v="0"/>
  </r>
  <r>
    <d v="2020-07-30T00:00:00"/>
    <s v="20-3075"/>
    <s v="P008"/>
    <n v="11"/>
    <n v="11"/>
    <n v="225"/>
    <n v="225"/>
    <n v="75"/>
    <n v="75"/>
    <n v="2475"/>
    <n v="825"/>
    <n v="1650"/>
    <s v="Neither"/>
    <s v="CG-1762"/>
    <s v="Community &amp; Government"/>
    <n v="10.216282609482219"/>
    <x v="5"/>
    <n v="2020"/>
    <n v="0"/>
  </r>
  <r>
    <d v="2020-09-22T00:00:00"/>
    <s v="20-2097"/>
    <s v="P008"/>
    <n v="12"/>
    <n v="12"/>
    <s v=""/>
    <n v="225"/>
    <n v="75"/>
    <n v="75"/>
    <n v="2700"/>
    <n v="900"/>
    <n v="1800"/>
    <s v="Neither"/>
    <s v="CT-3971"/>
    <s v="Creative &amp; Technology"/>
    <n v="10.570474361325047"/>
    <x v="5"/>
    <n v="2020"/>
    <n v="0"/>
  </r>
  <r>
    <d v="2020-01-31T03:18:12"/>
    <s v="20-3413"/>
    <s v="P008"/>
    <n v="15"/>
    <n v="15"/>
    <n v="225"/>
    <n v="225"/>
    <n v="75"/>
    <n v="75"/>
    <n v="3375"/>
    <n v="1125"/>
    <n v="2250"/>
    <s v="Neither"/>
    <s v="HS-7242"/>
    <s v="Healthcare &amp; Safety"/>
    <n v="11.048444680405545"/>
    <x v="5"/>
    <n v="2020"/>
    <n v="0"/>
  </r>
  <r>
    <d v="2020-02-15T00:00:00"/>
    <s v="20-3661"/>
    <s v="P008"/>
    <n v="16"/>
    <n v="16"/>
    <n v="225"/>
    <n v="225"/>
    <n v="75"/>
    <n v="75"/>
    <n v="3600"/>
    <n v="1200"/>
    <n v="2400"/>
    <s v="Neither"/>
    <s v="SR-9536"/>
    <s v="Sports &amp; Recreation"/>
    <n v="14.030594525378042"/>
    <x v="5"/>
    <n v="2020"/>
    <n v="0"/>
  </r>
  <r>
    <d v="2020-04-23T00:00:00"/>
    <s v="20-3771"/>
    <s v="P008"/>
    <n v="16"/>
    <n v="16"/>
    <n v="225"/>
    <n v="225"/>
    <n v="75"/>
    <n v="75"/>
    <n v="3600"/>
    <n v="1200"/>
    <n v="2400"/>
    <s v="Neither"/>
    <s v="HS-7526"/>
    <s v="Healthcare &amp; Safety"/>
    <n v="11.221666113009938"/>
    <x v="5"/>
    <n v="2020"/>
    <n v="0"/>
  </r>
  <r>
    <d v="2020-11-28T00:00:00"/>
    <s v="20-3188"/>
    <s v="P008"/>
    <n v="17"/>
    <n v="17"/>
    <n v="225"/>
    <n v="225"/>
    <n v="75"/>
    <n v="75"/>
    <n v="3825"/>
    <n v="1275"/>
    <n v="2550"/>
    <s v="Neither"/>
    <s v="FE-6287"/>
    <s v="Facilities &amp; Services"/>
    <n v="14.060995290679429"/>
    <x v="5"/>
    <n v="2020"/>
    <n v="0"/>
  </r>
  <r>
    <d v="2020-06-25T00:00:00"/>
    <s v="20-2153"/>
    <s v="P008"/>
    <n v="18"/>
    <n v="18"/>
    <n v="225"/>
    <n v="225"/>
    <n v="75"/>
    <n v="75"/>
    <n v="4050"/>
    <n v="1350"/>
    <n v="2700"/>
    <s v="Neither"/>
    <s v="CG-1367"/>
    <s v="Community &amp; Government"/>
    <n v="15.60430546146185"/>
    <x v="5"/>
    <n v="2020"/>
    <n v="0"/>
  </r>
  <r>
    <d v="2020-07-03T00:00:00"/>
    <s v="20-3719"/>
    <s v="P008"/>
    <n v="18"/>
    <n v="18"/>
    <s v=""/>
    <n v="225"/>
    <n v="75"/>
    <n v="75"/>
    <n v="4050"/>
    <n v="1350"/>
    <n v="2700"/>
    <s v="Dissatisfied"/>
    <s v="CT-3590"/>
    <s v="Creative &amp; Technology"/>
    <n v="12.399050786131125"/>
    <x v="5"/>
    <n v="2020"/>
    <n v="0"/>
  </r>
  <r>
    <d v="2020-03-07T06:56:47"/>
    <s v="20-2760"/>
    <s v="P008"/>
    <n v="20"/>
    <n v="20"/>
    <n v="225"/>
    <n v="225"/>
    <s v=""/>
    <n v="75"/>
    <n v="4500"/>
    <n v="1500"/>
    <n v="3000"/>
    <s v="Satisfied"/>
    <s v="CT-3600"/>
    <s v="Creative &amp; Technology"/>
    <n v="11.841063669683448"/>
    <x v="5"/>
    <n v="2020"/>
    <n v="0"/>
  </r>
  <r>
    <d v="2020-04-01T10:01:49"/>
    <s v="20-1750"/>
    <s v="P009"/>
    <n v="2"/>
    <n v="2"/>
    <n v="255"/>
    <n v="255"/>
    <s v=""/>
    <n v="85"/>
    <n v="510"/>
    <n v="170"/>
    <n v="340"/>
    <s v="Neither"/>
    <s v="CG-1210"/>
    <s v="Community &amp; Government"/>
    <n v="12.699042739101285"/>
    <x v="5"/>
    <n v="2020"/>
    <n v="0"/>
  </r>
  <r>
    <d v="2020-01-20T10:51:02"/>
    <s v="20-2334"/>
    <s v="P009"/>
    <n v="3"/>
    <n v="3"/>
    <s v=""/>
    <n v="255"/>
    <s v=""/>
    <n v="85"/>
    <n v="765"/>
    <n v="255"/>
    <n v="510"/>
    <s v="Dissatisfied"/>
    <s v="FE-6404"/>
    <s v="Facilities &amp; Services"/>
    <n v="11.226611755437654"/>
    <x v="5"/>
    <n v="2020"/>
    <n v="0"/>
  </r>
  <r>
    <d v="2020-03-04T23:10:11"/>
    <s v="20-4242"/>
    <s v="P009"/>
    <n v="3"/>
    <n v="3"/>
    <n v="255"/>
    <n v="255"/>
    <n v="85"/>
    <n v="85"/>
    <n v="765"/>
    <n v="255"/>
    <n v="510"/>
    <s v="Neither"/>
    <s v="HS-712"/>
    <s v="Healthcare &amp; Safety"/>
    <n v="10.428287009858728"/>
    <x v="5"/>
    <n v="2020"/>
    <n v="0"/>
  </r>
  <r>
    <d v="2020-01-17T00:00:00"/>
    <s v="20-3812"/>
    <s v="P009"/>
    <n v="5"/>
    <n v="5"/>
    <n v="255"/>
    <n v="255"/>
    <n v="85"/>
    <n v="85"/>
    <n v="1275"/>
    <n v="425"/>
    <n v="850"/>
    <s v="Satisfied"/>
    <s v="HS-7802"/>
    <s v="Healthcare &amp; Safety"/>
    <n v="12.801144805697081"/>
    <x v="5"/>
    <n v="2020"/>
    <n v="0"/>
  </r>
  <r>
    <d v="2020-12-01T12:03:43"/>
    <s v="20-1122"/>
    <s v="P009"/>
    <n v="9"/>
    <n v="9"/>
    <n v="255"/>
    <n v="255"/>
    <n v="85"/>
    <n v="85"/>
    <n v="2295"/>
    <n v="765"/>
    <n v="1530"/>
    <s v="Neither"/>
    <s v="CG-1835"/>
    <s v="Community &amp; Government"/>
    <n v="13.095446915421235"/>
    <x v="5"/>
    <n v="2020"/>
    <n v="0"/>
  </r>
  <r>
    <d v="2020-05-19T16:48:05"/>
    <s v="20-2001"/>
    <s v="P009"/>
    <n v="11"/>
    <n v="11"/>
    <n v="255"/>
    <n v="255"/>
    <n v="85"/>
    <n v="85"/>
    <n v="2805"/>
    <n v="935"/>
    <n v="1870"/>
    <s v="Dissatisfied"/>
    <s v="SR-9666"/>
    <s v="Sports &amp; Recreation"/>
    <n v="10.132922049221957"/>
    <x v="5"/>
    <n v="2020"/>
    <n v="0"/>
  </r>
  <r>
    <d v="2020-07-26T20:10:45"/>
    <s v="20-3587"/>
    <s v="P009"/>
    <n v="13"/>
    <n v="13"/>
    <n v="255"/>
    <n v="255"/>
    <n v="85"/>
    <n v="85"/>
    <n v="3315"/>
    <n v="1105"/>
    <n v="2210"/>
    <s v="Dissatisfied"/>
    <s v="FE-6341"/>
    <s v="Facilities &amp; Services"/>
    <n v="13.104576594826185"/>
    <x v="5"/>
    <n v="2020"/>
    <n v="0"/>
  </r>
  <r>
    <d v="2020-07-02T00:00:00"/>
    <s v="20-4478"/>
    <s v="P009"/>
    <n v="13"/>
    <n v="13"/>
    <n v="255"/>
    <n v="255"/>
    <n v="85"/>
    <n v="85"/>
    <n v="3315"/>
    <n v="1105"/>
    <n v="2210"/>
    <s v="Satisfied"/>
    <s v="EE-4370"/>
    <s v="Education"/>
    <n v="14.129095302641241"/>
    <x v="5"/>
    <n v="2020"/>
    <n v="0"/>
  </r>
  <r>
    <d v="2020-06-10T05:10:17"/>
    <s v="20-4317"/>
    <s v="P009"/>
    <n v="15"/>
    <n v="15"/>
    <n v="255"/>
    <n v="255"/>
    <n v="85"/>
    <n v="85"/>
    <n v="3825"/>
    <n v="1275"/>
    <n v="2550"/>
    <s v="Satisfied"/>
    <s v="SR-9400"/>
    <s v="Sports &amp; Recreation"/>
    <n v="12.342715162719054"/>
    <x v="5"/>
    <n v="2020"/>
    <n v="0"/>
  </r>
  <r>
    <d v="2020-03-02T04:58:31"/>
    <s v="20-1343"/>
    <s v="P009"/>
    <n v="16"/>
    <n v="16"/>
    <n v="255"/>
    <n v="255"/>
    <n v="85"/>
    <n v="85"/>
    <n v="4080"/>
    <n v="1360"/>
    <n v="2720"/>
    <s v="Satisfied"/>
    <s v="EE-4858"/>
    <s v="Education"/>
    <n v="12.456740895640767"/>
    <x v="5"/>
    <n v="2020"/>
    <n v="0"/>
  </r>
  <r>
    <d v="2020-06-07T00:00:00"/>
    <s v="20-3088"/>
    <s v="P009"/>
    <n v="17"/>
    <n v="17"/>
    <s v=""/>
    <n v="255"/>
    <s v=""/>
    <n v="85"/>
    <n v="4335"/>
    <n v="1445"/>
    <n v="2890"/>
    <s v="Dissatisfied"/>
    <s v="FE-6669"/>
    <s v="Facilities &amp; Services"/>
    <n v="12.661538237835474"/>
    <x v="5"/>
    <n v="2020"/>
    <n v="0"/>
  </r>
  <r>
    <d v="2020-02-25T23:59:18"/>
    <s v="20-2581"/>
    <s v="P009"/>
    <n v="18"/>
    <n v="18"/>
    <n v="255"/>
    <n v="255"/>
    <n v="85"/>
    <n v="85"/>
    <n v="4590"/>
    <n v="1530"/>
    <n v="3060"/>
    <s v="Satisfied"/>
    <s v="FE-6249"/>
    <s v="Facilities &amp; Services"/>
    <n v="9.1877733607656964"/>
    <x v="5"/>
    <n v="2020"/>
    <n v="0"/>
  </r>
  <r>
    <d v="2020-03-13T00:00:00"/>
    <s v="20-4262"/>
    <s v="P009"/>
    <n v="18"/>
    <n v="18"/>
    <s v=""/>
    <n v="255"/>
    <n v="85"/>
    <n v="85"/>
    <n v="4590"/>
    <n v="1530"/>
    <n v="3060"/>
    <s v="Satisfied"/>
    <s v="HS-7827"/>
    <s v="Healthcare &amp; Safety"/>
    <n v="9.3014286057233697"/>
    <x v="5"/>
    <n v="2020"/>
    <n v="0"/>
  </r>
  <r>
    <d v="2020-05-30T22:01:29"/>
    <s v="20-2240"/>
    <s v="P009"/>
    <n v="19"/>
    <n v="19"/>
    <s v=""/>
    <n v="255"/>
    <n v="85"/>
    <n v="85"/>
    <n v="4845"/>
    <n v="1615"/>
    <n v="3230"/>
    <s v="Satisfied"/>
    <s v="FE-6615"/>
    <s v="Facilities &amp; Services"/>
    <n v="15.861056998489449"/>
    <x v="5"/>
    <n v="2020"/>
    <n v="0"/>
  </r>
  <r>
    <d v="2020-07-17T18:16:12"/>
    <s v="20-3101"/>
    <s v="P009"/>
    <n v="19"/>
    <n v="19"/>
    <n v="255"/>
    <n v="255"/>
    <n v="85"/>
    <n v="85"/>
    <n v="4845"/>
    <n v="1615"/>
    <n v="3230"/>
    <s v="Dissatisfied"/>
    <s v="SR-9632"/>
    <s v="Sports &amp; Recreation"/>
    <n v="11.006397834696006"/>
    <x v="5"/>
    <n v="2020"/>
    <n v="0"/>
  </r>
  <r>
    <d v="2020-09-25T00:00:00"/>
    <s v="20-1525"/>
    <s v="P009"/>
    <n v="19"/>
    <n v="19"/>
    <n v="255"/>
    <n v="255"/>
    <n v="85"/>
    <n v="85"/>
    <n v="4845"/>
    <n v="1615"/>
    <n v="3230"/>
    <s v="Dissatisfied"/>
    <s v="CG-1367"/>
    <s v="Community &amp; Government"/>
    <n v="15.60430546146185"/>
    <x v="5"/>
    <n v="2020"/>
    <n v="0"/>
  </r>
  <r>
    <d v="2020-07-07T10:57:48"/>
    <s v="20-1926"/>
    <s v="P009"/>
    <n v="20"/>
    <n v="20"/>
    <n v="255"/>
    <n v="255"/>
    <n v="85"/>
    <n v="85"/>
    <n v="5100"/>
    <n v="1700"/>
    <n v="3400"/>
    <s v="Neither"/>
    <s v="EE-4361"/>
    <s v="Education"/>
    <n v="14.760829371220243"/>
    <x v="5"/>
    <n v="2020"/>
    <n v="0"/>
  </r>
  <r>
    <d v="2020-05-26T00:00:00"/>
    <s v="20-3601"/>
    <s v="P009"/>
    <n v="20"/>
    <n v="20"/>
    <n v="255"/>
    <n v="255"/>
    <n v="85"/>
    <n v="85"/>
    <n v="5100"/>
    <n v="1700"/>
    <n v="3400"/>
    <s v="Neither"/>
    <s v="HS-7129"/>
    <s v="Healthcare &amp; Safety"/>
    <n v="10.112765954734209"/>
    <x v="5"/>
    <n v="2020"/>
    <n v="0"/>
  </r>
  <r>
    <d v="2020-11-05T00:00:00"/>
    <s v="20-4938"/>
    <s v="P009"/>
    <s v=""/>
    <n v="14.5"/>
    <n v="255"/>
    <n v="255"/>
    <s v=""/>
    <n v="85"/>
    <n v="3697.5"/>
    <n v="1232.5"/>
    <n v="2465"/>
    <s v="Neither"/>
    <s v="HS-7670"/>
    <s v="Healthcare &amp; Safety"/>
    <n v="8.7741864171993527"/>
    <x v="5"/>
    <n v="2020"/>
    <n v="0"/>
  </r>
  <r>
    <d v="2020-08-11T07:00:00"/>
    <s v="20-2387"/>
    <s v="P010"/>
    <n v="4"/>
    <n v="4"/>
    <n v="144"/>
    <n v="144"/>
    <s v=""/>
    <n v="36"/>
    <n v="576"/>
    <n v="144"/>
    <n v="432"/>
    <s v="Neither"/>
    <s v="CG-1828"/>
    <s v="Community &amp; Government"/>
    <n v="11.986565560885863"/>
    <x v="5"/>
    <n v="2020"/>
    <n v="0"/>
  </r>
  <r>
    <d v="2020-10-10T14:26:13"/>
    <s v="20-4080"/>
    <s v="P010"/>
    <n v="4"/>
    <n v="4"/>
    <s v=""/>
    <n v="144"/>
    <n v="36"/>
    <n v="36"/>
    <n v="576"/>
    <n v="144"/>
    <n v="432"/>
    <s v="Neither"/>
    <s v="CP-2824"/>
    <s v="Corporate &amp; Professional"/>
    <n v="9.8776671534059073"/>
    <x v="5"/>
    <n v="2020"/>
    <n v="0"/>
  </r>
  <r>
    <d v="2020-01-23T14:37:19"/>
    <s v="20-3199"/>
    <s v="P010"/>
    <n v="5"/>
    <n v="5"/>
    <n v="144"/>
    <n v="144"/>
    <n v="36"/>
    <n v="36"/>
    <n v="720"/>
    <n v="180"/>
    <n v="540"/>
    <s v="Neither"/>
    <s v="FE-6752"/>
    <s v="Facilities &amp; Services"/>
    <n v="10.966283117837653"/>
    <x v="5"/>
    <n v="2020"/>
    <n v="0"/>
  </r>
  <r>
    <d v="2020-10-09T02:25:37"/>
    <s v="20-1650"/>
    <s v="P010"/>
    <n v="6"/>
    <n v="6"/>
    <n v="144"/>
    <n v="144"/>
    <n v="36"/>
    <n v="36"/>
    <n v="864"/>
    <n v="216"/>
    <n v="648"/>
    <s v="Neither"/>
    <s v="FE-685"/>
    <s v="Facilities &amp; Services"/>
    <n v="10.956589836772277"/>
    <x v="5"/>
    <n v="2020"/>
    <n v="0"/>
  </r>
  <r>
    <d v="2020-06-14T10:23:51"/>
    <s v="20-3792"/>
    <s v="P010"/>
    <n v="6"/>
    <n v="6"/>
    <n v="144"/>
    <n v="144"/>
    <n v="36"/>
    <n v="36"/>
    <n v="864"/>
    <n v="216"/>
    <n v="648"/>
    <s v="Neither"/>
    <s v="CP-2671"/>
    <s v="Corporate &amp; Professional"/>
    <n v="9.0350666811770921"/>
    <x v="5"/>
    <n v="2020"/>
    <n v="0"/>
  </r>
  <r>
    <d v="2020-10-03T02:24:20"/>
    <s v="20-3743"/>
    <s v="P010"/>
    <n v="6"/>
    <n v="6"/>
    <n v="144"/>
    <n v="144"/>
    <n v="36"/>
    <n v="36"/>
    <n v="864"/>
    <n v="216"/>
    <n v="648"/>
    <s v="Neither"/>
    <s v="CG-1701"/>
    <s v="Community &amp; Government"/>
    <n v="12.954911944548844"/>
    <x v="5"/>
    <n v="2020"/>
    <n v="0"/>
  </r>
  <r>
    <d v="2020-02-26T00:00:00"/>
    <s v="20-2744"/>
    <s v="P010"/>
    <n v="7"/>
    <n v="7"/>
    <s v=""/>
    <n v="144"/>
    <n v="36"/>
    <n v="36"/>
    <n v="1008"/>
    <n v="252"/>
    <n v="756"/>
    <s v="Dissatisfied"/>
    <s v="CT-3371"/>
    <s v="Creative &amp; Technology"/>
    <n v="12.004541523616258"/>
    <x v="5"/>
    <n v="2020"/>
    <n v="0"/>
  </r>
  <r>
    <d v="2020-03-16T19:41:02"/>
    <s v="20-3325"/>
    <s v="P010"/>
    <n v="8"/>
    <n v="8"/>
    <s v=""/>
    <n v="144"/>
    <n v="36"/>
    <n v="36"/>
    <n v="1152"/>
    <n v="288"/>
    <n v="864"/>
    <s v="Neither"/>
    <s v="CP-2218"/>
    <s v="Corporate &amp; Professional"/>
    <n v="10.585251392347548"/>
    <x v="5"/>
    <n v="2020"/>
    <n v="0"/>
  </r>
  <r>
    <d v="2020-02-03T00:00:00"/>
    <s v="20-2146"/>
    <s v="P010"/>
    <n v="8"/>
    <n v="8"/>
    <n v="144"/>
    <n v="144"/>
    <n v="36"/>
    <n v="36"/>
    <n v="1152"/>
    <n v="288"/>
    <n v="864"/>
    <s v="Dissatisfied"/>
    <s v="EE-40"/>
    <s v="Education"/>
    <n v="12.396052160428608"/>
    <x v="5"/>
    <n v="2020"/>
    <n v="0"/>
  </r>
  <r>
    <d v="2020-09-04T00:00:00"/>
    <s v="20-1570"/>
    <s v="P010"/>
    <n v="8"/>
    <n v="8"/>
    <n v="144"/>
    <n v="144"/>
    <n v="36"/>
    <n v="36"/>
    <n v="1152"/>
    <n v="288"/>
    <n v="864"/>
    <s v="Neither"/>
    <s v="CG-1580"/>
    <s v="Community &amp; Government"/>
    <n v="8.8169309002713945"/>
    <x v="5"/>
    <n v="2020"/>
    <n v="0"/>
  </r>
  <r>
    <d v="2020-01-30T19:32:34"/>
    <s v="20-4274"/>
    <s v="P010"/>
    <n v="11"/>
    <n v="11"/>
    <n v="144"/>
    <n v="144"/>
    <n v="36"/>
    <n v="36"/>
    <n v="1584"/>
    <n v="396"/>
    <n v="1188"/>
    <s v="Neither"/>
    <s v="CT-3242"/>
    <s v="Creative &amp; Technology"/>
    <n v="11.082295381980092"/>
    <x v="5"/>
    <n v="2020"/>
    <n v="0"/>
  </r>
  <r>
    <d v="2020-04-26T12:59:05"/>
    <s v="20-1479"/>
    <s v="P010"/>
    <n v="13"/>
    <n v="13"/>
    <n v="144"/>
    <n v="144"/>
    <n v="36"/>
    <n v="36"/>
    <n v="1872"/>
    <n v="468"/>
    <n v="1404"/>
    <s v="Satisfied"/>
    <s v="CP-2204"/>
    <s v="Corporate &amp; Professional"/>
    <n v="15.121383064708469"/>
    <x v="5"/>
    <n v="2020"/>
    <n v="0"/>
  </r>
  <r>
    <d v="2020-07-12T00:00:00"/>
    <s v="20-3975"/>
    <s v="P010"/>
    <n v="14"/>
    <n v="14"/>
    <n v="144"/>
    <n v="144"/>
    <n v="36"/>
    <n v="36"/>
    <n v="2016"/>
    <n v="504"/>
    <n v="1512"/>
    <s v="Satisfied"/>
    <s v="CT-3590"/>
    <s v="Creative &amp; Technology"/>
    <n v="12.399050786131125"/>
    <x v="5"/>
    <n v="2020"/>
    <n v="0"/>
  </r>
  <r>
    <d v="2020-11-18T11:23:39"/>
    <s v="20-1787"/>
    <s v="P010"/>
    <n v="16"/>
    <n v="16"/>
    <n v="144"/>
    <n v="144"/>
    <n v="36"/>
    <n v="36"/>
    <n v="2304"/>
    <n v="576"/>
    <n v="1728"/>
    <s v="Neither"/>
    <s v="HS-7227"/>
    <s v="Healthcare &amp; Safety"/>
    <n v="13.923194761258239"/>
    <x v="5"/>
    <n v="2020"/>
    <n v="0"/>
  </r>
  <r>
    <d v="2020-08-11T15:13:03"/>
    <s v="20-3315"/>
    <s v="P010"/>
    <n v="19"/>
    <n v="19"/>
    <n v="144"/>
    <n v="144"/>
    <n v="36"/>
    <n v="36"/>
    <n v="2736"/>
    <n v="684"/>
    <n v="2052"/>
    <s v="Dissatisfied"/>
    <s v="FE-6260"/>
    <s v="Facilities &amp; Services"/>
    <n v="11.289144410898391"/>
    <x v="5"/>
    <n v="2020"/>
    <n v="0"/>
  </r>
  <r>
    <d v="2020-06-13T01:44:33"/>
    <s v="20-4442"/>
    <s v="P010"/>
    <n v="20"/>
    <n v="20"/>
    <s v=""/>
    <n v="144"/>
    <n v="36"/>
    <n v="36"/>
    <n v="2880"/>
    <n v="720"/>
    <n v="2160"/>
    <s v="Dissatisfied"/>
    <s v="FE-6752"/>
    <s v="Facilities &amp; Services"/>
    <n v="10.966283117837653"/>
    <x v="5"/>
    <n v="2020"/>
    <n v="0"/>
  </r>
  <r>
    <d v="2020-04-30T00:00:00"/>
    <s v="20-3785"/>
    <s v="P010"/>
    <n v="20"/>
    <n v="20"/>
    <n v="144"/>
    <n v="144"/>
    <n v="36"/>
    <n v="36"/>
    <n v="2880"/>
    <n v="720"/>
    <n v="2160"/>
    <s v="Neither"/>
    <s v="CG-1547"/>
    <s v="Community &amp; Government"/>
    <n v="11.631646244583138"/>
    <x v="5"/>
    <n v="2020"/>
    <n v="0"/>
  </r>
  <r>
    <d v="2020-12-15T03:54:08"/>
    <s v="20-4477"/>
    <s v="P010"/>
    <s v=""/>
    <n v="9"/>
    <n v="144"/>
    <n v="144"/>
    <s v=""/>
    <n v="36"/>
    <n v="1296"/>
    <n v="324"/>
    <n v="972"/>
    <s v="Dissatisfied"/>
    <s v="EE-4580"/>
    <s v="Education"/>
    <n v="13.275355576494196"/>
    <x v="5"/>
    <n v="2020"/>
    <n v="0"/>
  </r>
  <r>
    <d v="2020-12-16T15:07:14"/>
    <s v="20-4491"/>
    <s v="P011"/>
    <n v="2"/>
    <n v="2"/>
    <s v=""/>
    <n v="264"/>
    <n v="88"/>
    <n v="88"/>
    <n v="528"/>
    <n v="176"/>
    <n v="352"/>
    <s v="Satisfied"/>
    <s v="CG-1535"/>
    <s v="Community &amp; Government"/>
    <n v="9.879282537628514"/>
    <x v="5"/>
    <n v="2020"/>
    <n v="0"/>
  </r>
  <r>
    <d v="2020-05-17T00:00:00"/>
    <s v="20-1560"/>
    <s v="P011"/>
    <n v="3"/>
    <n v="3"/>
    <n v="264"/>
    <n v="264"/>
    <s v=""/>
    <n v="88"/>
    <n v="792"/>
    <n v="264"/>
    <n v="528"/>
    <s v="Satisfied"/>
    <s v="SR-9307"/>
    <s v="Sports &amp; Recreation"/>
    <n v="11.249825090458803"/>
    <x v="5"/>
    <n v="2020"/>
    <n v="0"/>
  </r>
  <r>
    <d v="2020-08-12T20:42:10"/>
    <s v="20-1518"/>
    <s v="P011"/>
    <n v="4"/>
    <n v="4"/>
    <n v="264"/>
    <n v="264"/>
    <n v="88"/>
    <n v="88"/>
    <n v="1056"/>
    <n v="352"/>
    <n v="704"/>
    <s v="Neither"/>
    <s v="SR-9695"/>
    <s v="Sports &amp; Recreation"/>
    <n v="12.532428411174646"/>
    <x v="5"/>
    <n v="2020"/>
    <n v="0"/>
  </r>
  <r>
    <d v="2020-04-09T00:00:00"/>
    <s v="20-3295"/>
    <s v="P011"/>
    <n v="4"/>
    <n v="4"/>
    <n v="264"/>
    <n v="264"/>
    <n v="88"/>
    <n v="88"/>
    <n v="1056"/>
    <n v="352"/>
    <n v="704"/>
    <s v="Neither"/>
    <s v="CP-2549"/>
    <s v="Corporate &amp; Professional"/>
    <n v="5.9872353338051019"/>
    <x v="5"/>
    <n v="2020"/>
    <n v="0"/>
  </r>
  <r>
    <d v="2020-08-18T15:37:23"/>
    <s v="20-4368"/>
    <s v="P011"/>
    <n v="7"/>
    <n v="7"/>
    <n v="264"/>
    <n v="264"/>
    <n v="88"/>
    <n v="88"/>
    <n v="1848"/>
    <n v="616"/>
    <n v="1232"/>
    <s v="Dissatisfied"/>
    <s v="FE-629"/>
    <s v="Facilities &amp; Services"/>
    <n v="11.311040680082275"/>
    <x v="5"/>
    <n v="2020"/>
    <n v="0"/>
  </r>
  <r>
    <d v="2020-07-19T03:56:51"/>
    <s v="20-4602"/>
    <s v="P011"/>
    <n v="12"/>
    <n v="12"/>
    <n v="264"/>
    <n v="264"/>
    <n v="88"/>
    <n v="88"/>
    <n v="3168"/>
    <n v="1056"/>
    <n v="2112"/>
    <s v="Dissatisfied"/>
    <s v="EE-4308"/>
    <s v="Education"/>
    <n v="10.518436853046438"/>
    <x v="5"/>
    <n v="2020"/>
    <n v="0"/>
  </r>
  <r>
    <d v="2020-10-28T00:00:00"/>
    <s v="20-4240"/>
    <s v="P011"/>
    <n v="14"/>
    <n v="14"/>
    <n v="264"/>
    <n v="264"/>
    <s v=""/>
    <n v="88"/>
    <n v="3696"/>
    <n v="1232"/>
    <n v="2464"/>
    <s v="Satisfied"/>
    <s v="EE-4293"/>
    <s v="Education"/>
    <n v="12.889576147248359"/>
    <x v="5"/>
    <n v="2020"/>
    <n v="0"/>
  </r>
  <r>
    <d v="2020-09-05T00:00:00"/>
    <s v="20-4122"/>
    <s v="P011"/>
    <n v="15"/>
    <n v="15"/>
    <n v="264"/>
    <n v="264"/>
    <n v="88"/>
    <n v="88"/>
    <n v="3960"/>
    <n v="1320"/>
    <n v="2640"/>
    <s v="Dissatisfied"/>
    <s v="SR-9883"/>
    <s v="Sports &amp; Recreation"/>
    <n v="11.504886852416154"/>
    <x v="5"/>
    <n v="2020"/>
    <n v="0"/>
  </r>
  <r>
    <d v="2020-11-26T04:03:56"/>
    <s v="20-1125"/>
    <s v="P011"/>
    <n v="16"/>
    <n v="16"/>
    <n v="264"/>
    <n v="264"/>
    <n v="88"/>
    <n v="88"/>
    <n v="4224"/>
    <n v="1408"/>
    <n v="2816"/>
    <s v="Neither"/>
    <s v="CT-3618"/>
    <s v="Creative &amp; Technology"/>
    <n v="11.995406972581796"/>
    <x v="5"/>
    <n v="2020"/>
    <n v="0"/>
  </r>
  <r>
    <d v="2020-07-07T00:00:00"/>
    <s v="20-4153"/>
    <s v="P012"/>
    <n v="9"/>
    <n v="9"/>
    <n v="30"/>
    <n v="30"/>
    <s v=""/>
    <n v="15"/>
    <n v="270"/>
    <n v="135"/>
    <n v="135"/>
    <s v="Neither"/>
    <s v="CG-1835"/>
    <s v="Community &amp; Government"/>
    <n v="13.095446915421235"/>
    <x v="5"/>
    <n v="2020"/>
    <n v="0"/>
  </r>
  <r>
    <d v="2020-10-14T19:12:59"/>
    <s v="20-4311"/>
    <s v="P012"/>
    <n v="12"/>
    <n v="12"/>
    <n v="30"/>
    <n v="30"/>
    <n v="15"/>
    <n v="15"/>
    <n v="360"/>
    <n v="180"/>
    <n v="180"/>
    <s v="Satisfied"/>
    <s v="SR-9846"/>
    <s v="Sports &amp; Recreation"/>
    <n v="13.092530646074781"/>
    <x v="5"/>
    <n v="2020"/>
    <n v="0"/>
  </r>
  <r>
    <d v="2020-08-04T12:18:44"/>
    <s v="20-1573"/>
    <s v="P012"/>
    <n v="13"/>
    <n v="13"/>
    <n v="30"/>
    <n v="30"/>
    <n v="15"/>
    <n v="15"/>
    <n v="390"/>
    <n v="195"/>
    <n v="195"/>
    <s v="Neither"/>
    <s v="CT-3721"/>
    <s v="Creative &amp; Technology"/>
    <n v="11.03324198943719"/>
    <x v="5"/>
    <n v="2020"/>
    <n v="0"/>
  </r>
  <r>
    <d v="2020-11-16T15:31:32"/>
    <s v="20-3980"/>
    <s v="P012"/>
    <n v="15"/>
    <n v="15"/>
    <n v="30"/>
    <n v="30"/>
    <s v=""/>
    <n v="15"/>
    <n v="450"/>
    <n v="225"/>
    <n v="225"/>
    <s v="Neither"/>
    <s v="CT-3608"/>
    <s v="Creative &amp; Technology"/>
    <n v="13.765798454641494"/>
    <x v="5"/>
    <n v="2020"/>
    <n v="0"/>
  </r>
  <r>
    <d v="2020-12-06T00:00:00"/>
    <s v="20-2956"/>
    <s v="P012"/>
    <n v="16"/>
    <n v="16"/>
    <n v="30"/>
    <n v="30"/>
    <n v="15"/>
    <n v="15"/>
    <n v="480"/>
    <n v="240"/>
    <n v="240"/>
    <s v="Neither"/>
    <s v="CG-1316"/>
    <s v="Community &amp; Government"/>
    <n v="15.458859683514467"/>
    <x v="5"/>
    <n v="2020"/>
    <n v="0"/>
  </r>
  <r>
    <d v="2020-01-13T00:00:00"/>
    <s v="20-2741"/>
    <s v="P012"/>
    <n v="20"/>
    <n v="20"/>
    <n v="30"/>
    <n v="30"/>
    <n v="15"/>
    <n v="15"/>
    <n v="600"/>
    <n v="300"/>
    <n v="300"/>
    <s v="Neither"/>
    <s v="HS-7838"/>
    <s v="Healthcare &amp; Safety"/>
    <n v="13.918153610259502"/>
    <x v="5"/>
    <n v="2020"/>
    <n v="0"/>
  </r>
  <r>
    <d v="2020-12-29T00:00:00"/>
    <s v="20-3243"/>
    <s v="P012"/>
    <s v=""/>
    <n v="12"/>
    <n v="30"/>
    <n v="30"/>
    <n v="15"/>
    <n v="15"/>
    <n v="360"/>
    <n v="180"/>
    <n v="180"/>
    <s v="Satisfied"/>
    <s v="CT-363"/>
    <s v="Creative &amp; Technology"/>
    <n v="9.9471686551317795"/>
    <x v="5"/>
    <n v="2020"/>
    <n v="0"/>
  </r>
  <r>
    <d v="2020-02-19T00:00:00"/>
    <s v="20-4454"/>
    <s v="P013"/>
    <n v="4"/>
    <n v="4"/>
    <n v="58"/>
    <n v="58"/>
    <n v="29"/>
    <n v="29"/>
    <n v="232"/>
    <n v="116"/>
    <n v="116"/>
    <s v="Neither"/>
    <s v="CG-1446"/>
    <s v="Community &amp; Government"/>
    <n v="14.593670394271927"/>
    <x v="5"/>
    <n v="2020"/>
    <n v="0"/>
  </r>
  <r>
    <d v="2020-03-14T00:00:00"/>
    <s v="20-2165"/>
    <s v="P013"/>
    <n v="4"/>
    <n v="4"/>
    <n v="58"/>
    <n v="58"/>
    <n v="29"/>
    <n v="29"/>
    <n v="232"/>
    <n v="116"/>
    <n v="116"/>
    <s v="Dissatisfied"/>
    <s v="SR-9668"/>
    <s v="Sports &amp; Recreation"/>
    <n v="11.128721898968678"/>
    <x v="5"/>
    <n v="2020"/>
    <n v="0"/>
  </r>
  <r>
    <d v="2020-11-14T15:39:17"/>
    <s v="20-3041"/>
    <s v="P013"/>
    <n v="14"/>
    <n v="14"/>
    <n v="58"/>
    <n v="58"/>
    <n v="29"/>
    <n v="29"/>
    <n v="812"/>
    <n v="406"/>
    <n v="406"/>
    <s v="Satisfied"/>
    <s v="CG-1393"/>
    <s v="Community &amp; Government"/>
    <n v="11.927799225928501"/>
    <x v="5"/>
    <n v="2020"/>
    <n v="0"/>
  </r>
  <r>
    <d v="2020-04-25T11:24:42"/>
    <s v="20-1858"/>
    <s v="P013"/>
    <n v="16"/>
    <n v="16"/>
    <s v=""/>
    <n v="58"/>
    <n v="29"/>
    <n v="29"/>
    <n v="928"/>
    <n v="464"/>
    <n v="464"/>
    <s v="Neither"/>
    <s v="CT-3955"/>
    <s v="Creative &amp; Technology"/>
    <n v="11.130819205617987"/>
    <x v="5"/>
    <n v="2020"/>
    <n v="0"/>
  </r>
  <r>
    <d v="2020-10-04T10:04:13"/>
    <s v="20-3197"/>
    <s v="P013"/>
    <n v="18"/>
    <n v="18"/>
    <n v="58"/>
    <n v="58"/>
    <n v="29"/>
    <n v="29"/>
    <n v="1044"/>
    <n v="522"/>
    <n v="522"/>
    <s v="Satisfied"/>
    <s v="CT-3882"/>
    <s v="Creative &amp; Technology"/>
    <n v="11.749993886708426"/>
    <x v="5"/>
    <n v="2020"/>
    <n v="0"/>
  </r>
  <r>
    <d v="2020-07-21T00:00:00"/>
    <s v="20-4922"/>
    <s v="P013"/>
    <n v="19"/>
    <n v="19"/>
    <s v=""/>
    <n v="58"/>
    <n v="29"/>
    <n v="29"/>
    <n v="1102"/>
    <n v="551"/>
    <n v="551"/>
    <s v="Satisfied"/>
    <s v="SR-9198"/>
    <s v="Sports &amp; Recreation"/>
    <n v="11.443503623244197"/>
    <x v="5"/>
    <n v="2020"/>
    <n v="0"/>
  </r>
  <r>
    <d v="2020-12-05T00:00:00"/>
    <s v="20-1636"/>
    <s v="P013"/>
    <n v="20"/>
    <n v="20"/>
    <s v=""/>
    <n v="58"/>
    <n v="29"/>
    <n v="29"/>
    <n v="1160"/>
    <n v="580"/>
    <n v="580"/>
    <s v="Dissatisfied"/>
    <s v="CG-1339"/>
    <s v="Community &amp; Government"/>
    <n v="15.239568994601312"/>
    <x v="5"/>
    <n v="2020"/>
    <n v="0"/>
  </r>
  <r>
    <d v="2020-05-14T00:00:00"/>
    <s v="20-4890"/>
    <s v="P013"/>
    <s v=""/>
    <n v="14"/>
    <n v="58"/>
    <n v="58"/>
    <n v="29"/>
    <n v="29"/>
    <n v="812"/>
    <n v="406"/>
    <n v="406"/>
    <s v="Satisfied"/>
    <s v="CP-2647"/>
    <s v="Corporate &amp; Professional"/>
    <n v="12.007834550770397"/>
    <x v="5"/>
    <n v="2020"/>
    <n v="0"/>
  </r>
  <r>
    <d v="2020-12-25T20:53:13"/>
    <s v="20-4083"/>
    <s v="P014"/>
    <n v="2"/>
    <n v="2"/>
    <n v="166"/>
    <n v="166"/>
    <n v="83"/>
    <n v="83"/>
    <n v="332"/>
    <n v="166"/>
    <n v="166"/>
    <s v="Neither"/>
    <s v="CG-1465"/>
    <s v="Community &amp; Government"/>
    <n v="10.163794912095831"/>
    <x v="5"/>
    <n v="2020"/>
    <n v="0"/>
  </r>
  <r>
    <d v="2020-10-04T03:27:20"/>
    <s v="20-2433"/>
    <s v="P014"/>
    <n v="5"/>
    <n v="5"/>
    <n v="166"/>
    <n v="166"/>
    <n v="83"/>
    <n v="83"/>
    <n v="830"/>
    <n v="415"/>
    <n v="415"/>
    <s v="Satisfied"/>
    <s v="SR-9132"/>
    <s v="Sports &amp; Recreation"/>
    <n v="12.865074657680612"/>
    <x v="5"/>
    <n v="2020"/>
    <n v="0"/>
  </r>
  <r>
    <d v="2020-03-02T00:00:00"/>
    <s v="20-1969"/>
    <s v="P014"/>
    <n v="7"/>
    <n v="7"/>
    <n v="166"/>
    <n v="166"/>
    <n v="83"/>
    <n v="83"/>
    <n v="1162"/>
    <n v="581"/>
    <n v="581"/>
    <s v="Satisfied"/>
    <s v="EE-4569"/>
    <s v="Education"/>
    <n v="12.699346182652626"/>
    <x v="5"/>
    <n v="2020"/>
    <n v="0"/>
  </r>
  <r>
    <d v="2020-12-11T09:38:00"/>
    <s v="20-1332"/>
    <s v="P014"/>
    <n v="12"/>
    <n v="12"/>
    <n v="166"/>
    <n v="166"/>
    <n v="83"/>
    <n v="83"/>
    <n v="1992"/>
    <n v="996"/>
    <n v="996"/>
    <s v="Neither"/>
    <s v="SR-9536"/>
    <s v="Sports &amp; Recreation"/>
    <n v="14.030594525378042"/>
    <x v="5"/>
    <n v="2020"/>
    <n v="0"/>
  </r>
  <r>
    <d v="2020-12-13T00:00:00"/>
    <s v="20-4691"/>
    <s v="P014"/>
    <n v="12"/>
    <n v="12"/>
    <s v=""/>
    <n v="166"/>
    <n v="83"/>
    <n v="83"/>
    <n v="1992"/>
    <n v="996"/>
    <n v="996"/>
    <s v="Satisfied"/>
    <s v="HS-7136"/>
    <s v="Healthcare &amp; Safety"/>
    <n v="13.2671922973198"/>
    <x v="5"/>
    <n v="2020"/>
    <n v="0"/>
  </r>
  <r>
    <d v="2020-04-04T05:18:07"/>
    <s v="20-1104"/>
    <s v="P014"/>
    <n v="13"/>
    <n v="13"/>
    <s v=""/>
    <n v="166"/>
    <n v="83"/>
    <n v="83"/>
    <n v="2158"/>
    <n v="1079"/>
    <n v="1079"/>
    <s v="Dissatisfied"/>
    <s v="CT-3690"/>
    <s v="Creative &amp; Technology"/>
    <n v="9.1591412531773226"/>
    <x v="5"/>
    <n v="2020"/>
    <n v="0"/>
  </r>
  <r>
    <d v="2020-02-03T16:01:06"/>
    <s v="20-3768"/>
    <s v="P014"/>
    <n v="15"/>
    <n v="15"/>
    <n v="166"/>
    <n v="166"/>
    <n v="83"/>
    <n v="83"/>
    <n v="2490"/>
    <n v="1245"/>
    <n v="1245"/>
    <s v="Neither"/>
    <s v="CP-2694"/>
    <s v="Corporate &amp; Professional"/>
    <n v="12.921682080641304"/>
    <x v="5"/>
    <n v="2020"/>
    <n v="0"/>
  </r>
  <r>
    <d v="2020-06-15T06:10:27"/>
    <s v="20-2348"/>
    <s v="P014"/>
    <n v="16"/>
    <n v="16"/>
    <n v="166"/>
    <n v="166"/>
    <n v="83"/>
    <n v="83"/>
    <n v="2656"/>
    <n v="1328"/>
    <n v="1328"/>
    <s v="Satisfied"/>
    <s v="SR-9904"/>
    <s v="Sports &amp; Recreation"/>
    <n v="8.8878868765808274"/>
    <x v="5"/>
    <n v="2020"/>
    <n v="0"/>
  </r>
  <r>
    <d v="2020-07-15T23:18:27"/>
    <s v="20-1826"/>
    <s v="P014"/>
    <n v="17"/>
    <n v="17"/>
    <n v="166"/>
    <n v="166"/>
    <n v="83"/>
    <n v="83"/>
    <n v="2822"/>
    <n v="1411"/>
    <n v="1411"/>
    <s v="Satisfied"/>
    <s v="FE-6898"/>
    <s v="Facilities &amp; Services"/>
    <n v="12.514998090845811"/>
    <x v="5"/>
    <n v="2020"/>
    <n v="0"/>
  </r>
  <r>
    <d v="2020-02-05T00:00:00"/>
    <s v="20-4716"/>
    <s v="P014"/>
    <n v="17"/>
    <n v="17"/>
    <n v="166"/>
    <n v="166"/>
    <n v="83"/>
    <n v="83"/>
    <n v="2822"/>
    <n v="1411"/>
    <n v="1411"/>
    <s v="Satisfied"/>
    <s v="CP-2510"/>
    <s v="Corporate &amp; Professional"/>
    <n v="13.397308081757757"/>
    <x v="5"/>
    <n v="2020"/>
    <n v="0"/>
  </r>
  <r>
    <d v="2020-11-18T00:00:00"/>
    <s v="20-3862"/>
    <s v="P014"/>
    <n v="18"/>
    <n v="18"/>
    <n v="166"/>
    <n v="166"/>
    <n v="83"/>
    <n v="83"/>
    <n v="2988"/>
    <n v="1494"/>
    <n v="1494"/>
    <s v="Satisfied"/>
    <s v="CP-2279"/>
    <s v="Corporate &amp; Professional"/>
    <n v="9.629298039722805"/>
    <x v="5"/>
    <n v="2020"/>
    <n v="0"/>
  </r>
  <r>
    <d v="2020-01-24T00:00:00"/>
    <s v="20-2324"/>
    <s v="P015"/>
    <n v="1"/>
    <n v="1"/>
    <n v="176"/>
    <n v="176"/>
    <s v=""/>
    <n v="88"/>
    <n v="176"/>
    <n v="88"/>
    <n v="88"/>
    <s v="Neither"/>
    <s v="CT-3932"/>
    <s v="Creative &amp; Technology"/>
    <n v="13.929237493388955"/>
    <x v="5"/>
    <n v="2020"/>
    <n v="0"/>
  </r>
  <r>
    <d v="2020-03-29T00:00:00"/>
    <s v="20-2476"/>
    <s v="P015"/>
    <n v="1"/>
    <n v="1"/>
    <n v="176"/>
    <n v="176"/>
    <n v="88"/>
    <n v="88"/>
    <n v="176"/>
    <n v="88"/>
    <n v="88"/>
    <s v="Neither"/>
    <s v="EE-4669"/>
    <s v="Education"/>
    <n v="12.147202500273634"/>
    <x v="5"/>
    <n v="2020"/>
    <n v="0"/>
  </r>
  <r>
    <d v="2020-05-16T17:55:13"/>
    <s v="20-1478"/>
    <s v="P015"/>
    <n v="4"/>
    <n v="4"/>
    <n v="176"/>
    <n v="176"/>
    <n v="88"/>
    <n v="88"/>
    <n v="704"/>
    <n v="352"/>
    <n v="352"/>
    <s v="Neither"/>
    <s v="SR-9400"/>
    <s v="Sports &amp; Recreation"/>
    <n v="12.342715162719054"/>
    <x v="5"/>
    <n v="2020"/>
    <n v="0"/>
  </r>
  <r>
    <d v="2020-07-27T21:49:43"/>
    <s v="20-1363"/>
    <s v="P015"/>
    <n v="8"/>
    <n v="8"/>
    <n v="176"/>
    <n v="176"/>
    <n v="88"/>
    <n v="88"/>
    <n v="1408"/>
    <n v="704"/>
    <n v="704"/>
    <s v="Dissatisfied"/>
    <s v="SR-9332"/>
    <s v="Sports &amp; Recreation"/>
    <n v="12.701325659159139"/>
    <x v="5"/>
    <n v="2020"/>
    <n v="0"/>
  </r>
  <r>
    <d v="2020-04-01T20:03:23"/>
    <s v="20-4953"/>
    <s v="P015"/>
    <n v="10"/>
    <n v="10"/>
    <n v="176"/>
    <n v="176"/>
    <n v="88"/>
    <n v="88"/>
    <n v="1760"/>
    <n v="880"/>
    <n v="880"/>
    <s v="Dissatisfied"/>
    <s v="CP-2694"/>
    <s v="Corporate &amp; Professional"/>
    <n v="12.921682080641304"/>
    <x v="5"/>
    <n v="2020"/>
    <n v="0"/>
  </r>
  <r>
    <d v="2020-05-10T12:47:01"/>
    <s v="20-1184"/>
    <s v="P015"/>
    <n v="10"/>
    <n v="10"/>
    <n v="176"/>
    <n v="176"/>
    <n v="88"/>
    <n v="88"/>
    <n v="1760"/>
    <n v="880"/>
    <n v="880"/>
    <s v="Neither"/>
    <s v="EE-46"/>
    <s v="Education"/>
    <n v="9.8238489437106278"/>
    <x v="5"/>
    <n v="2020"/>
    <n v="0"/>
  </r>
  <r>
    <d v="2020-01-15T20:59:15"/>
    <s v="20-3535"/>
    <s v="P015"/>
    <n v="13"/>
    <n v="13"/>
    <n v="176"/>
    <n v="176"/>
    <n v="88"/>
    <n v="88"/>
    <n v="2288"/>
    <n v="1144"/>
    <n v="1144"/>
    <s v="Neither"/>
    <s v="FE-6287"/>
    <s v="Facilities &amp; Services"/>
    <n v="14.060995290679429"/>
    <x v="5"/>
    <n v="2020"/>
    <n v="0"/>
  </r>
  <r>
    <d v="2020-02-11T18:24:13"/>
    <s v="20-2491"/>
    <s v="P015"/>
    <n v="13"/>
    <n v="13"/>
    <n v="176"/>
    <n v="176"/>
    <n v="88"/>
    <n v="88"/>
    <n v="2288"/>
    <n v="1144"/>
    <n v="1144"/>
    <s v="Neither"/>
    <s v="CG-1369"/>
    <s v="Community &amp; Government"/>
    <n v="11.346510807401776"/>
    <x v="5"/>
    <n v="2020"/>
    <n v="0"/>
  </r>
  <r>
    <d v="2020-02-05T21:40:09"/>
    <s v="20-2151"/>
    <s v="P015"/>
    <n v="14"/>
    <n v="14"/>
    <s v=""/>
    <n v="176"/>
    <n v="88"/>
    <n v="88"/>
    <n v="2464"/>
    <n v="1232"/>
    <n v="1232"/>
    <s v="Neither"/>
    <s v="CP-2647"/>
    <s v="Corporate &amp; Professional"/>
    <n v="12.007834550770397"/>
    <x v="5"/>
    <n v="2020"/>
    <n v="0"/>
  </r>
  <r>
    <d v="2020-02-19T13:08:34"/>
    <s v="20-2462"/>
    <s v="P015"/>
    <n v="15"/>
    <n v="15"/>
    <n v="176"/>
    <n v="176"/>
    <n v="88"/>
    <n v="88"/>
    <n v="2640"/>
    <n v="1320"/>
    <n v="1320"/>
    <s v="Neither"/>
    <s v="EE-46"/>
    <s v="Education"/>
    <n v="9.8238489437106278"/>
    <x v="5"/>
    <n v="2020"/>
    <n v="0"/>
  </r>
  <r>
    <d v="2020-10-01T13:48:20"/>
    <s v="20-1144"/>
    <s v="P015"/>
    <n v="17"/>
    <n v="17"/>
    <n v="176"/>
    <n v="176"/>
    <n v="88"/>
    <n v="88"/>
    <n v="2992"/>
    <n v="1496"/>
    <n v="1496"/>
    <s v="Neither"/>
    <s v="HS-7751"/>
    <s v="Healthcare &amp; Safety"/>
    <n v="11.36085047138285"/>
    <x v="5"/>
    <n v="2020"/>
    <n v="0"/>
  </r>
  <r>
    <d v="2020-02-20T00:00:00"/>
    <s v="20-4982"/>
    <s v="P015"/>
    <n v="20"/>
    <n v="20"/>
    <n v="176"/>
    <n v="176"/>
    <n v="88"/>
    <n v="88"/>
    <n v="3520"/>
    <n v="1760"/>
    <n v="1760"/>
    <s v="Satisfied"/>
    <s v="FE-6562"/>
    <s v="Facilities &amp; Services"/>
    <n v="14.573178107544177"/>
    <x v="5"/>
    <n v="2020"/>
    <n v="0"/>
  </r>
  <r>
    <d v="2020-07-23T05:26:11"/>
    <s v="20-1033"/>
    <s v="P015"/>
    <s v=""/>
    <n v="12.5"/>
    <n v="176"/>
    <n v="176"/>
    <n v="88"/>
    <n v="88"/>
    <n v="2200"/>
    <n v="1100"/>
    <n v="1100"/>
    <s v="Neither"/>
    <s v="CG-1627"/>
    <s v="Community &amp; Government"/>
    <n v="15.856807810268592"/>
    <x v="5"/>
    <n v="2020"/>
    <n v="0"/>
  </r>
  <r>
    <d v="2020-05-05T15:42:26"/>
    <s v="20-4863"/>
    <s v="P016"/>
    <n v="1"/>
    <n v="1"/>
    <n v="110"/>
    <n v="110"/>
    <n v="55"/>
    <n v="55"/>
    <n v="110"/>
    <n v="55"/>
    <n v="55"/>
    <s v="Neither"/>
    <s v="SR-9732"/>
    <s v="Sports &amp; Recreation"/>
    <n v="11.593991859287692"/>
    <x v="5"/>
    <n v="2020"/>
    <n v="0"/>
  </r>
  <r>
    <d v="2020-08-11T12:17:27"/>
    <s v="20-1794"/>
    <s v="P016"/>
    <n v="5"/>
    <n v="5"/>
    <n v="110"/>
    <n v="110"/>
    <n v="55"/>
    <n v="55"/>
    <n v="550"/>
    <n v="275"/>
    <n v="275"/>
    <s v="Neither"/>
    <s v="CG-1446"/>
    <s v="Community &amp; Government"/>
    <n v="14.593670394271927"/>
    <x v="5"/>
    <n v="2020"/>
    <n v="0"/>
  </r>
  <r>
    <d v="2020-04-22T00:00:00"/>
    <s v="20-2486"/>
    <s v="P016"/>
    <n v="7"/>
    <n v="7"/>
    <n v="110"/>
    <n v="110"/>
    <n v="55"/>
    <n v="55"/>
    <n v="770"/>
    <n v="385"/>
    <n v="385"/>
    <s v="Neither"/>
    <s v="CP-2702"/>
    <s v="Corporate &amp; Professional"/>
    <n v="11.687634894637348"/>
    <x v="5"/>
    <n v="2020"/>
    <n v="0"/>
  </r>
  <r>
    <d v="2020-05-30T00:00:00"/>
    <s v="20-3667"/>
    <s v="P016"/>
    <n v="9"/>
    <n v="9"/>
    <n v="110"/>
    <n v="110"/>
    <n v="55"/>
    <n v="55"/>
    <n v="990"/>
    <n v="495"/>
    <n v="495"/>
    <s v="Neither"/>
    <s v="SR-9989"/>
    <s v="Sports &amp; Recreation"/>
    <n v="15.602184182549776"/>
    <x v="5"/>
    <n v="2020"/>
    <n v="0"/>
  </r>
  <r>
    <d v="2020-09-07T00:00:00"/>
    <s v="20-4253"/>
    <s v="P016"/>
    <n v="12"/>
    <n v="12"/>
    <n v="110"/>
    <n v="110"/>
    <n v="55"/>
    <n v="55"/>
    <n v="1320"/>
    <n v="660"/>
    <n v="660"/>
    <s v="Neither"/>
    <s v="CT-3464"/>
    <s v="Creative &amp; Technology"/>
    <n v="12.207242573430314"/>
    <x v="5"/>
    <n v="2020"/>
    <n v="0"/>
  </r>
  <r>
    <d v="2020-07-26T20:56:04"/>
    <s v="20-1937"/>
    <s v="P016"/>
    <n v="17"/>
    <n v="17"/>
    <n v="110"/>
    <n v="110"/>
    <n v="55"/>
    <n v="55"/>
    <n v="1870"/>
    <n v="935"/>
    <n v="935"/>
    <s v="Satisfied"/>
    <s v="CT-3225"/>
    <s v="Creative &amp; Technology"/>
    <n v="11.485823039755857"/>
    <x v="5"/>
    <n v="2020"/>
    <n v="0"/>
  </r>
  <r>
    <d v="2020-02-03T17:17:01"/>
    <s v="20-1805"/>
    <s v="P016"/>
    <n v="17"/>
    <n v="17"/>
    <s v=""/>
    <n v="110"/>
    <n v="55"/>
    <n v="55"/>
    <n v="1870"/>
    <n v="935"/>
    <n v="935"/>
    <s v="Neither"/>
    <s v="HS-712"/>
    <s v="Healthcare &amp; Safety"/>
    <n v="10.428287009858728"/>
    <x v="5"/>
    <n v="2020"/>
    <n v="0"/>
  </r>
  <r>
    <d v="2020-03-17T20:05:19"/>
    <s v="20-3933"/>
    <s v="P016"/>
    <n v="18"/>
    <n v="18"/>
    <n v="110"/>
    <n v="110"/>
    <s v=""/>
    <n v="55"/>
    <n v="1980"/>
    <n v="990"/>
    <n v="990"/>
    <s v="Neither"/>
    <s v="FE-6260"/>
    <s v="Facilities &amp; Services"/>
    <n v="11.289144410898391"/>
    <x v="5"/>
    <n v="2020"/>
    <n v="0"/>
  </r>
  <r>
    <d v="2020-12-24T00:00:00"/>
    <s v="20-1482"/>
    <s v="P016"/>
    <n v="19"/>
    <n v="19"/>
    <n v="110"/>
    <n v="110"/>
    <s v=""/>
    <n v="55"/>
    <n v="2090"/>
    <n v="1045"/>
    <n v="1045"/>
    <s v="Satisfied"/>
    <s v="SR-9846"/>
    <s v="Sports &amp; Recreation"/>
    <n v="13.092530646074781"/>
    <x v="5"/>
    <n v="2020"/>
    <n v="0"/>
  </r>
  <r>
    <d v="2020-09-06T21:21:43"/>
    <s v="20-4405"/>
    <s v="P017"/>
    <n v="5"/>
    <n v="5"/>
    <s v=""/>
    <n v="120"/>
    <n v="30"/>
    <n v="30"/>
    <n v="600"/>
    <n v="150"/>
    <n v="450"/>
    <s v="Neither"/>
    <s v="FE-6150"/>
    <s v="Facilities &amp; Services"/>
    <n v="12.427459362224146"/>
    <x v="5"/>
    <n v="2020"/>
    <n v="0"/>
  </r>
  <r>
    <d v="2020-11-17T00:00:00"/>
    <s v="20-3271"/>
    <s v="P017"/>
    <n v="5"/>
    <n v="5"/>
    <n v="120"/>
    <n v="120"/>
    <n v="30"/>
    <n v="30"/>
    <n v="600"/>
    <n v="150"/>
    <n v="450"/>
    <s v="Dissatisfied"/>
    <s v="SR-930"/>
    <s v="Sports &amp; Recreation"/>
    <n v="14.690198582365463"/>
    <x v="5"/>
    <n v="2020"/>
    <n v="0"/>
  </r>
  <r>
    <d v="2020-07-29T20:24:00"/>
    <s v="20-2254"/>
    <s v="P017"/>
    <n v="7"/>
    <n v="7"/>
    <n v="120"/>
    <n v="120"/>
    <n v="30"/>
    <n v="30"/>
    <n v="840"/>
    <n v="210"/>
    <n v="630"/>
    <s v="Satisfied"/>
    <s v="CG-13"/>
    <s v="Community &amp; Government"/>
    <n v="12.392787515215366"/>
    <x v="5"/>
    <n v="2020"/>
    <n v="0"/>
  </r>
  <r>
    <d v="2020-01-20T18:49:28"/>
    <s v="20-2940"/>
    <s v="P017"/>
    <n v="8"/>
    <n v="8"/>
    <s v=""/>
    <n v="120"/>
    <n v="30"/>
    <n v="30"/>
    <n v="960"/>
    <n v="240"/>
    <n v="720"/>
    <s v="Neither"/>
    <s v="EE-4646"/>
    <s v="Education"/>
    <n v="16.368863536738775"/>
    <x v="5"/>
    <n v="2020"/>
    <n v="0"/>
  </r>
  <r>
    <d v="2020-03-04T00:00:00"/>
    <s v="20-4637"/>
    <s v="P017"/>
    <n v="9"/>
    <n v="9"/>
    <n v="120"/>
    <n v="120"/>
    <n v="30"/>
    <n v="30"/>
    <n v="1080"/>
    <n v="270"/>
    <n v="810"/>
    <s v="Satisfied"/>
    <s v="SR-9320"/>
    <s v="Sports &amp; Recreation"/>
    <n v="12.1334991293512"/>
    <x v="5"/>
    <n v="2020"/>
    <n v="0"/>
  </r>
  <r>
    <d v="2020-08-19T00:00:00"/>
    <s v="20-1700"/>
    <s v="P017"/>
    <n v="10"/>
    <n v="10"/>
    <s v=""/>
    <n v="120"/>
    <n v="30"/>
    <n v="30"/>
    <n v="1200"/>
    <n v="300"/>
    <n v="900"/>
    <s v="Neither"/>
    <s v="CP-261"/>
    <s v="Corporate &amp; Professional"/>
    <n v="12.545140403858928"/>
    <x v="5"/>
    <n v="2020"/>
    <n v="0"/>
  </r>
  <r>
    <d v="2020-03-21T00:00:00"/>
    <s v="20-3480"/>
    <s v="P017"/>
    <n v="12"/>
    <n v="12"/>
    <n v="120"/>
    <n v="120"/>
    <n v="30"/>
    <n v="30"/>
    <n v="1440"/>
    <n v="360"/>
    <n v="1080"/>
    <s v="Satisfied"/>
    <s v="CG-1992"/>
    <s v="Community &amp; Government"/>
    <n v="9.821882845934784"/>
    <x v="5"/>
    <n v="2020"/>
    <n v="0"/>
  </r>
  <r>
    <d v="2020-04-01T15:26:38"/>
    <s v="20-2899"/>
    <s v="P017"/>
    <n v="13"/>
    <n v="13"/>
    <n v="120"/>
    <n v="120"/>
    <n v="30"/>
    <n v="30"/>
    <n v="1560"/>
    <n v="390"/>
    <n v="1170"/>
    <s v="Neither"/>
    <s v="CG-1367"/>
    <s v="Community &amp; Government"/>
    <n v="15.60430546146185"/>
    <x v="5"/>
    <n v="2020"/>
    <n v="0"/>
  </r>
  <r>
    <d v="2020-10-20T13:47:32"/>
    <s v="20-1955"/>
    <s v="P017"/>
    <n v="16"/>
    <n v="16"/>
    <n v="120"/>
    <n v="120"/>
    <n v="30"/>
    <n v="30"/>
    <n v="1920"/>
    <n v="480"/>
    <n v="1440"/>
    <s v="Neither"/>
    <s v="CG-1634"/>
    <s v="Community &amp; Government"/>
    <n v="9.2053706474810433"/>
    <x v="5"/>
    <n v="2020"/>
    <n v="0"/>
  </r>
  <r>
    <d v="2020-04-12T00:00:00"/>
    <s v="20-4739"/>
    <s v="P017"/>
    <n v="19"/>
    <n v="19"/>
    <n v="120"/>
    <n v="120"/>
    <n v="30"/>
    <n v="30"/>
    <n v="2280"/>
    <n v="570"/>
    <n v="1710"/>
    <s v="Dissatisfied"/>
    <s v="CT-363"/>
    <s v="Creative &amp; Technology"/>
    <n v="9.9471686551317795"/>
    <x v="5"/>
    <n v="2020"/>
    <n v="0"/>
  </r>
  <r>
    <d v="2020-11-26T00:00:00"/>
    <s v="20-4603"/>
    <s v="P017"/>
    <n v="19"/>
    <n v="19"/>
    <n v="120"/>
    <n v="120"/>
    <n v="30"/>
    <n v="30"/>
    <n v="2280"/>
    <n v="570"/>
    <n v="1710"/>
    <s v="Satisfied"/>
    <s v="SR-9274"/>
    <s v="Sports &amp; Recreation"/>
    <n v="11.816651848338852"/>
    <x v="5"/>
    <n v="2020"/>
    <n v="0"/>
  </r>
  <r>
    <d v="2020-05-05T03:35:20"/>
    <s v="20-3930"/>
    <s v="P017"/>
    <s v=""/>
    <n v="10"/>
    <n v="120"/>
    <n v="120"/>
    <n v="30"/>
    <n v="30"/>
    <n v="1200"/>
    <n v="300"/>
    <n v="900"/>
    <s v="Dissatisfied"/>
    <s v="CP-2325"/>
    <s v="Corporate &amp; Professional"/>
    <n v="11.701919153133453"/>
    <x v="5"/>
    <n v="2020"/>
    <n v="0"/>
  </r>
  <r>
    <d v="2020-02-17T00:00:00"/>
    <s v="20-4007"/>
    <s v="P017"/>
    <s v=""/>
    <n v="10"/>
    <n v="120"/>
    <n v="120"/>
    <n v="30"/>
    <n v="30"/>
    <n v="1200"/>
    <n v="300"/>
    <n v="900"/>
    <s v="Neither"/>
    <s v="CT-3796"/>
    <s v="Creative &amp; Technology"/>
    <n v="15.207985888346794"/>
    <x v="5"/>
    <n v="2020"/>
    <n v="0"/>
  </r>
  <r>
    <d v="2020-10-16T00:00:00"/>
    <s v="20-3455"/>
    <s v="P018"/>
    <n v="1"/>
    <n v="1"/>
    <n v="108"/>
    <n v="108"/>
    <n v="54"/>
    <n v="54"/>
    <n v="108"/>
    <n v="54"/>
    <n v="54"/>
    <s v="Satisfied"/>
    <s v="FE-6615"/>
    <s v="Facilities &amp; Services"/>
    <n v="15.861056998489449"/>
    <x v="5"/>
    <n v="2020"/>
    <n v="0"/>
  </r>
  <r>
    <d v="2020-10-30T00:00:00"/>
    <s v="20-3557"/>
    <s v="P018"/>
    <n v="1"/>
    <n v="1"/>
    <n v="108"/>
    <n v="108"/>
    <n v="54"/>
    <n v="54"/>
    <n v="108"/>
    <n v="54"/>
    <n v="54"/>
    <s v="Neither"/>
    <s v="CG-151"/>
    <s v="Community &amp; Government"/>
    <n v="15.140903556171683"/>
    <x v="5"/>
    <n v="2020"/>
    <n v="0"/>
  </r>
  <r>
    <d v="2020-10-13T00:00:00"/>
    <s v="20-4179"/>
    <s v="P018"/>
    <n v="2"/>
    <n v="2"/>
    <s v=""/>
    <n v="108"/>
    <n v="54"/>
    <n v="54"/>
    <n v="216"/>
    <n v="108"/>
    <n v="108"/>
    <s v="Satisfied"/>
    <s v="EE-4361"/>
    <s v="Education"/>
    <n v="14.760829371220243"/>
    <x v="5"/>
    <n v="2020"/>
    <n v="0"/>
  </r>
  <r>
    <d v="2020-11-23T00:00:00"/>
    <s v="20-4854"/>
    <s v="P018"/>
    <n v="2"/>
    <n v="2"/>
    <s v=""/>
    <n v="108"/>
    <n v="54"/>
    <n v="54"/>
    <n v="216"/>
    <n v="108"/>
    <n v="108"/>
    <s v="Neither"/>
    <s v="EE-4990"/>
    <s v="Education"/>
    <n v="13.288482149665386"/>
    <x v="5"/>
    <n v="2020"/>
    <n v="0"/>
  </r>
  <r>
    <d v="2020-03-17T06:34:30"/>
    <s v="20-2437"/>
    <s v="P018"/>
    <n v="3"/>
    <n v="3"/>
    <n v="108"/>
    <n v="108"/>
    <n v="54"/>
    <n v="54"/>
    <n v="324"/>
    <n v="162"/>
    <n v="162"/>
    <s v="Dissatisfied"/>
    <s v="CP-2204"/>
    <s v="Corporate &amp; Professional"/>
    <n v="15.121383064708469"/>
    <x v="5"/>
    <n v="2020"/>
    <n v="0"/>
  </r>
  <r>
    <d v="2020-01-23T01:58:05"/>
    <s v="20-1175"/>
    <s v="P018"/>
    <n v="4"/>
    <n v="4"/>
    <s v=""/>
    <n v="108"/>
    <n v="54"/>
    <n v="54"/>
    <n v="432"/>
    <n v="216"/>
    <n v="216"/>
    <s v="Neither"/>
    <s v="CT-3881"/>
    <s v="Creative &amp; Technology"/>
    <n v="13.45980057156361"/>
    <x v="5"/>
    <n v="2020"/>
    <n v="0"/>
  </r>
  <r>
    <d v="2020-07-27T20:57:23"/>
    <s v="20-3357"/>
    <s v="P018"/>
    <n v="6"/>
    <n v="6"/>
    <n v="108"/>
    <n v="108"/>
    <n v="54"/>
    <n v="54"/>
    <n v="648"/>
    <n v="324"/>
    <n v="324"/>
    <s v="Dissatisfied"/>
    <s v="HS-7227"/>
    <s v="Healthcare &amp; Safety"/>
    <n v="13.923194761258239"/>
    <x v="5"/>
    <n v="2020"/>
    <n v="0"/>
  </r>
  <r>
    <d v="2020-07-29T10:13:06"/>
    <s v="20-4583"/>
    <s v="P018"/>
    <n v="14"/>
    <n v="14"/>
    <n v="108"/>
    <n v="108"/>
    <n v="54"/>
    <n v="54"/>
    <n v="1512"/>
    <n v="756"/>
    <n v="756"/>
    <s v="Neither"/>
    <s v="SR-9468"/>
    <s v="Sports &amp; Recreation"/>
    <n v="10.01033276255276"/>
    <x v="5"/>
    <n v="2020"/>
    <n v="0"/>
  </r>
  <r>
    <d v="2020-07-28T19:44:11"/>
    <s v="20-2056"/>
    <s v="P018"/>
    <n v="16"/>
    <n v="16"/>
    <n v="108"/>
    <n v="108"/>
    <n v="54"/>
    <n v="54"/>
    <n v="1728"/>
    <n v="864"/>
    <n v="864"/>
    <s v="Dissatisfied"/>
    <s v="FE-6753"/>
    <s v="Facilities &amp; Services"/>
    <n v="11.644564584314265"/>
    <x v="5"/>
    <n v="2020"/>
    <n v="0"/>
  </r>
  <r>
    <d v="2020-08-27T08:55:19"/>
    <s v="20-1466"/>
    <s v="P018"/>
    <n v="16"/>
    <n v="16"/>
    <n v="108"/>
    <n v="108"/>
    <n v="54"/>
    <n v="54"/>
    <n v="1728"/>
    <n v="864"/>
    <n v="864"/>
    <s v="Neither"/>
    <s v="CP-2671"/>
    <s v="Corporate &amp; Professional"/>
    <n v="9.0350666811770921"/>
    <x v="5"/>
    <n v="2020"/>
    <n v="0"/>
  </r>
  <r>
    <d v="2020-11-15T00:00:00"/>
    <s v="20-2323"/>
    <s v="P018"/>
    <n v="16"/>
    <n v="16"/>
    <n v="108"/>
    <n v="108"/>
    <n v="54"/>
    <n v="54"/>
    <n v="1728"/>
    <n v="864"/>
    <n v="864"/>
    <s v="Satisfied"/>
    <s v="HS-7586"/>
    <s v="Healthcare &amp; Safety"/>
    <n v="9.74650548941427"/>
    <x v="5"/>
    <n v="2020"/>
    <n v="0"/>
  </r>
  <r>
    <d v="2020-06-16T13:38:40"/>
    <s v="20-1621"/>
    <s v="P018"/>
    <n v="17"/>
    <n v="17"/>
    <n v="108"/>
    <n v="108"/>
    <n v="54"/>
    <n v="54"/>
    <n v="1836"/>
    <n v="918"/>
    <n v="918"/>
    <s v="Dissatisfied"/>
    <s v="CP-261"/>
    <s v="Corporate &amp; Professional"/>
    <n v="12.545140403858928"/>
    <x v="5"/>
    <n v="2020"/>
    <n v="0"/>
  </r>
  <r>
    <d v="2020-07-15T00:00:00"/>
    <s v="20-4096"/>
    <s v="P018"/>
    <n v="19"/>
    <n v="19"/>
    <n v="108"/>
    <n v="108"/>
    <s v=""/>
    <n v="54"/>
    <n v="2052"/>
    <n v="1026"/>
    <n v="1026"/>
    <s v="Neither"/>
    <s v="SR-9400"/>
    <s v="Sports &amp; Recreation"/>
    <n v="12.342715162719054"/>
    <x v="5"/>
    <n v="2020"/>
    <n v="0"/>
  </r>
  <r>
    <d v="2020-08-23T22:29:51"/>
    <s v="20-1071"/>
    <s v="P019"/>
    <n v="3"/>
    <n v="3"/>
    <n v="308"/>
    <n v="308"/>
    <n v="77"/>
    <n v="77"/>
    <n v="924"/>
    <n v="231"/>
    <n v="693"/>
    <s v="Dissatisfied"/>
    <s v="SR-9989"/>
    <s v="Sports &amp; Recreation"/>
    <n v="15.602184182549776"/>
    <x v="5"/>
    <n v="2020"/>
    <n v="0"/>
  </r>
  <r>
    <d v="2020-03-20T17:53:06"/>
    <s v="20-1597"/>
    <s v="P019"/>
    <n v="5"/>
    <n v="5"/>
    <n v="308"/>
    <n v="308"/>
    <s v=""/>
    <n v="77"/>
    <n v="1540"/>
    <n v="385"/>
    <n v="1155"/>
    <s v="Dissatisfied"/>
    <s v="CG-1197"/>
    <s v="Community &amp; Government"/>
    <n v="12.869841591513939"/>
    <x v="5"/>
    <n v="2020"/>
    <n v="0"/>
  </r>
  <r>
    <d v="2020-07-13T23:04:51"/>
    <s v="20-2884"/>
    <s v="P019"/>
    <n v="7"/>
    <n v="7"/>
    <n v="308"/>
    <n v="308"/>
    <n v="77"/>
    <n v="77"/>
    <n v="2156"/>
    <n v="539"/>
    <n v="1617"/>
    <s v="Dissatisfied"/>
    <s v="EE-4253"/>
    <s v="Education"/>
    <n v="9.1264071155960682"/>
    <x v="5"/>
    <n v="2020"/>
    <n v="0"/>
  </r>
  <r>
    <d v="2020-06-14T00:00:00"/>
    <s v="20-3301"/>
    <s v="P019"/>
    <n v="10"/>
    <n v="10"/>
    <n v="308"/>
    <n v="308"/>
    <s v=""/>
    <n v="77"/>
    <n v="3080"/>
    <n v="770"/>
    <n v="2310"/>
    <s v="Satisfied"/>
    <s v="SR-9729"/>
    <s v="Sports &amp; Recreation"/>
    <n v="12.163730387337393"/>
    <x v="5"/>
    <n v="2020"/>
    <n v="0"/>
  </r>
  <r>
    <d v="2020-02-05T11:41:42"/>
    <s v="20-2436"/>
    <s v="P019"/>
    <n v="11"/>
    <n v="11"/>
    <n v="308"/>
    <n v="308"/>
    <n v="77"/>
    <n v="77"/>
    <n v="3388"/>
    <n v="847"/>
    <n v="2541"/>
    <s v="Dissatisfied"/>
    <s v="SR-9989"/>
    <s v="Sports &amp; Recreation"/>
    <n v="15.602184182549776"/>
    <x v="5"/>
    <n v="2020"/>
    <n v="0"/>
  </r>
  <r>
    <d v="2020-03-11T00:08:28"/>
    <s v="20-4710"/>
    <s v="P019"/>
    <n v="14"/>
    <n v="14"/>
    <s v=""/>
    <n v="308"/>
    <s v=""/>
    <n v="77"/>
    <n v="4312"/>
    <n v="1078"/>
    <n v="3234"/>
    <s v="Satisfied"/>
    <s v="EE-4797"/>
    <s v="Education"/>
    <n v="9.5176115401380308"/>
    <x v="5"/>
    <n v="2020"/>
    <n v="0"/>
  </r>
  <r>
    <d v="2020-10-28T10:15:54"/>
    <s v="20-3269"/>
    <s v="P019"/>
    <n v="15"/>
    <n v="15"/>
    <n v="308"/>
    <n v="308"/>
    <n v="77"/>
    <n v="77"/>
    <n v="4620"/>
    <n v="1155"/>
    <n v="3465"/>
    <s v="Neither"/>
    <s v="FE-6919"/>
    <s v="Facilities &amp; Services"/>
    <n v="13.378080355059918"/>
    <x v="5"/>
    <n v="2020"/>
    <n v="0"/>
  </r>
  <r>
    <d v="2020-07-13T08:59:38"/>
    <s v="20-1844"/>
    <s v="P019"/>
    <n v="15"/>
    <n v="15"/>
    <n v="308"/>
    <n v="308"/>
    <n v="77"/>
    <n v="77"/>
    <n v="4620"/>
    <n v="1155"/>
    <n v="3465"/>
    <s v="Neither"/>
    <s v="EE-4770"/>
    <s v="Education"/>
    <n v="12.957303170959879"/>
    <x v="5"/>
    <n v="2020"/>
    <n v="0"/>
  </r>
  <r>
    <d v="2020-05-09T17:49:38"/>
    <s v="20-2709"/>
    <s v="P019"/>
    <n v="18"/>
    <n v="18"/>
    <n v="308"/>
    <n v="308"/>
    <n v="77"/>
    <n v="77"/>
    <n v="5544"/>
    <n v="1386"/>
    <n v="4158"/>
    <s v="Neither"/>
    <s v="HS-7440"/>
    <s v="Healthcare &amp; Safety"/>
    <n v="13.407340878370247"/>
    <x v="5"/>
    <n v="2020"/>
    <n v="0"/>
  </r>
  <r>
    <d v="2020-03-22T06:44:48"/>
    <s v="20-3857"/>
    <s v="P019"/>
    <n v="20"/>
    <n v="20"/>
    <s v=""/>
    <n v="308"/>
    <n v="77"/>
    <n v="77"/>
    <n v="6160"/>
    <n v="1540"/>
    <n v="4620"/>
    <s v="Neither"/>
    <s v="HS-770"/>
    <s v="Healthcare &amp; Safety"/>
    <n v="12.148236977735172"/>
    <x v="5"/>
    <n v="2020"/>
    <n v="0"/>
  </r>
  <r>
    <d v="2020-09-08T13:46:22"/>
    <s v="20-4239"/>
    <s v="P019"/>
    <s v=""/>
    <n v="10.5"/>
    <n v="308"/>
    <n v="308"/>
    <n v="77"/>
    <n v="77"/>
    <n v="3234"/>
    <n v="808.5"/>
    <n v="2425.5"/>
    <s v="Satisfied"/>
    <s v="CG-1367"/>
    <s v="Community &amp; Government"/>
    <n v="15.60430546146185"/>
    <x v="5"/>
    <n v="2020"/>
    <n v="0"/>
  </r>
  <r>
    <d v="2020-07-04T17:37:34"/>
    <s v="20-3063"/>
    <s v="P020"/>
    <n v="2"/>
    <n v="2"/>
    <n v="180"/>
    <n v="180"/>
    <n v="45"/>
    <n v="45"/>
    <n v="360"/>
    <n v="90"/>
    <n v="270"/>
    <s v="Neither"/>
    <s v="HS-7136"/>
    <s v="Healthcare &amp; Safety"/>
    <n v="13.2671922973198"/>
    <x v="5"/>
    <n v="2020"/>
    <n v="0"/>
  </r>
  <r>
    <d v="2020-12-07T19:06:43"/>
    <s v="20-1251"/>
    <s v="P020"/>
    <n v="5"/>
    <n v="5"/>
    <n v="180"/>
    <n v="180"/>
    <n v="45"/>
    <n v="45"/>
    <n v="900"/>
    <n v="225"/>
    <n v="675"/>
    <s v="Dissatisfied"/>
    <s v="CP-2380"/>
    <s v="Corporate &amp; Professional"/>
    <n v="15.478388039566896"/>
    <x v="5"/>
    <n v="2020"/>
    <n v="0"/>
  </r>
  <r>
    <d v="2020-11-12T15:49:27"/>
    <s v="20-3582"/>
    <s v="P020"/>
    <n v="5"/>
    <n v="5"/>
    <n v="180"/>
    <n v="180"/>
    <s v=""/>
    <n v="45"/>
    <n v="900"/>
    <n v="225"/>
    <n v="675"/>
    <s v="Neither"/>
    <s v="EE-4361"/>
    <s v="Education"/>
    <n v="14.760829371220243"/>
    <x v="5"/>
    <n v="2020"/>
    <n v="0"/>
  </r>
  <r>
    <d v="2020-06-27T00:00:00"/>
    <s v="20-4883"/>
    <s v="P020"/>
    <n v="9"/>
    <n v="9"/>
    <n v="180"/>
    <n v="180"/>
    <n v="45"/>
    <n v="45"/>
    <n v="1620"/>
    <n v="405"/>
    <n v="1215"/>
    <s v="Neither"/>
    <s v="CP-2204"/>
    <s v="Corporate &amp; Professional"/>
    <n v="15.121383064708469"/>
    <x v="5"/>
    <n v="2020"/>
    <n v="0"/>
  </r>
  <r>
    <d v="2020-02-23T00:00:00"/>
    <s v="20-3725"/>
    <s v="P020"/>
    <n v="10"/>
    <n v="10"/>
    <n v="180"/>
    <n v="180"/>
    <n v="45"/>
    <n v="45"/>
    <n v="1800"/>
    <n v="450"/>
    <n v="1350"/>
    <s v="Neither"/>
    <s v="EE-4869"/>
    <s v="Education"/>
    <n v="14.687857652112591"/>
    <x v="5"/>
    <n v="2020"/>
    <n v="0"/>
  </r>
  <r>
    <d v="2020-10-25T05:17:29"/>
    <s v="20-4213"/>
    <s v="P020"/>
    <n v="11"/>
    <n v="11"/>
    <n v="180"/>
    <n v="180"/>
    <n v="45"/>
    <n v="45"/>
    <n v="1980"/>
    <n v="495"/>
    <n v="1485"/>
    <s v="Neither"/>
    <s v="HS-7790"/>
    <s v="Healthcare &amp; Safety"/>
    <n v="12.169266722245851"/>
    <x v="5"/>
    <n v="2020"/>
    <n v="0"/>
  </r>
  <r>
    <d v="2020-11-21T13:17:40"/>
    <s v="20-2370"/>
    <s v="P020"/>
    <n v="15"/>
    <n v="15"/>
    <n v="180"/>
    <n v="180"/>
    <n v="45"/>
    <n v="45"/>
    <n v="2700"/>
    <n v="675"/>
    <n v="2025"/>
    <s v="Satisfied"/>
    <s v="HS-7802"/>
    <s v="Healthcare &amp; Safety"/>
    <n v="12.801144805697081"/>
    <x v="5"/>
    <n v="2020"/>
    <n v="0"/>
  </r>
  <r>
    <d v="2020-02-18T10:58:06"/>
    <s v="20-2126"/>
    <s v="P020"/>
    <n v="17"/>
    <n v="17"/>
    <n v="180"/>
    <n v="180"/>
    <n v="45"/>
    <n v="45"/>
    <n v="3060"/>
    <n v="765"/>
    <n v="2295"/>
    <s v="Neither"/>
    <s v="SR-9904"/>
    <s v="Sports &amp; Recreation"/>
    <n v="8.8878868765808274"/>
    <x v="5"/>
    <n v="2020"/>
    <n v="0"/>
  </r>
  <r>
    <d v="2020-06-02T23:06:25"/>
    <s v="20-2039"/>
    <s v="P021"/>
    <n v="1"/>
    <n v="1"/>
    <n v="207"/>
    <n v="207"/>
    <n v="69"/>
    <n v="69"/>
    <n v="207"/>
    <n v="69"/>
    <n v="138"/>
    <s v="Neither"/>
    <s v="FE-6615"/>
    <s v="Facilities &amp; Services"/>
    <n v="15.861056998489449"/>
    <x v="5"/>
    <n v="2020"/>
    <n v="0"/>
  </r>
  <r>
    <d v="2020-04-23T21:33:17"/>
    <s v="20-3964"/>
    <s v="P021"/>
    <n v="5"/>
    <n v="5"/>
    <n v="207"/>
    <n v="207"/>
    <n v="69"/>
    <n v="69"/>
    <n v="1035"/>
    <n v="345"/>
    <n v="690"/>
    <s v="Neither"/>
    <s v="HS-7227"/>
    <s v="Healthcare &amp; Safety"/>
    <n v="13.923194761258239"/>
    <x v="5"/>
    <n v="2020"/>
    <n v="0"/>
  </r>
  <r>
    <d v="2020-09-29T03:53:03"/>
    <s v="20-3412"/>
    <s v="P021"/>
    <n v="12"/>
    <n v="12"/>
    <s v=""/>
    <n v="207"/>
    <n v="69"/>
    <n v="69"/>
    <n v="2484"/>
    <n v="828"/>
    <n v="1656"/>
    <s v="Dissatisfied"/>
    <s v="SR-9497"/>
    <s v="Sports &amp; Recreation"/>
    <n v="14.697745043716761"/>
    <x v="5"/>
    <n v="2020"/>
    <n v="0"/>
  </r>
  <r>
    <d v="2020-03-16T10:18:49"/>
    <s v="20-1386"/>
    <s v="P021"/>
    <n v="14"/>
    <n v="14"/>
    <s v=""/>
    <n v="207"/>
    <n v="69"/>
    <n v="69"/>
    <n v="2898"/>
    <n v="966"/>
    <n v="1932"/>
    <s v="Neither"/>
    <s v="CG-1197"/>
    <s v="Community &amp; Government"/>
    <n v="12.869841591513939"/>
    <x v="5"/>
    <n v="2020"/>
    <n v="0"/>
  </r>
  <r>
    <d v="2020-10-13T04:23:00"/>
    <s v="20-1805"/>
    <s v="P021"/>
    <n v="16"/>
    <n v="16"/>
    <n v="207"/>
    <n v="207"/>
    <n v="69"/>
    <n v="69"/>
    <n v="3312"/>
    <n v="1104"/>
    <n v="2208"/>
    <s v="Neither"/>
    <s v="FE-6753"/>
    <s v="Facilities &amp; Services"/>
    <n v="11.644564584314265"/>
    <x v="5"/>
    <n v="2020"/>
    <n v="0"/>
  </r>
  <r>
    <d v="2020-11-25T13:03:40"/>
    <s v="20-1411"/>
    <s v="P021"/>
    <n v="16"/>
    <n v="16"/>
    <s v=""/>
    <n v="207"/>
    <n v="69"/>
    <n v="69"/>
    <n v="3312"/>
    <n v="1104"/>
    <n v="2208"/>
    <s v="Neither"/>
    <s v="FE-6562"/>
    <s v="Facilities &amp; Services"/>
    <n v="14.573178107544177"/>
    <x v="5"/>
    <n v="2020"/>
    <n v="0"/>
  </r>
  <r>
    <d v="2020-08-29T00:00:00"/>
    <s v="20-3367"/>
    <s v="P021"/>
    <n v="18"/>
    <n v="18"/>
    <n v="207"/>
    <n v="207"/>
    <n v="69"/>
    <n v="69"/>
    <n v="3726"/>
    <n v="1242"/>
    <n v="2484"/>
    <s v="Dissatisfied"/>
    <s v="CT-3363"/>
    <s v="Creative &amp; Technology"/>
    <n v="8.1085102757869372"/>
    <x v="5"/>
    <n v="2020"/>
    <n v="0"/>
  </r>
  <r>
    <d v="2020-05-23T18:18:37"/>
    <s v="20-4032"/>
    <s v="P021"/>
    <n v="19"/>
    <n v="19"/>
    <s v=""/>
    <n v="207"/>
    <n v="69"/>
    <n v="69"/>
    <n v="3933"/>
    <n v="1311"/>
    <n v="2622"/>
    <s v="Neither"/>
    <s v="CT-3235"/>
    <s v="Creative &amp; Technology"/>
    <n v="11.883396013219548"/>
    <x v="5"/>
    <n v="2020"/>
    <n v="0"/>
  </r>
  <r>
    <d v="2020-02-06T04:43:41"/>
    <s v="20-1111"/>
    <s v="P021"/>
    <n v="20"/>
    <n v="20"/>
    <s v=""/>
    <n v="207"/>
    <s v=""/>
    <n v="69"/>
    <n v="4140"/>
    <n v="1380"/>
    <n v="2760"/>
    <s v="Satisfied"/>
    <s v="FE-6615"/>
    <s v="Facilities &amp; Services"/>
    <n v="15.861056998489449"/>
    <x v="5"/>
    <n v="2020"/>
    <n v="0"/>
  </r>
  <r>
    <d v="2020-04-14T22:08:48"/>
    <s v="20-1004"/>
    <s v="P022"/>
    <n v="3"/>
    <n v="3"/>
    <n v="153"/>
    <n v="153"/>
    <s v=""/>
    <n v="51"/>
    <n v="459"/>
    <n v="153"/>
    <n v="306"/>
    <s v="Neither"/>
    <s v="SR-9853"/>
    <s v="Sports &amp; Recreation"/>
    <n v="7.9963422143733238"/>
    <x v="5"/>
    <n v="2020"/>
    <n v="0"/>
  </r>
  <r>
    <d v="2020-02-11T16:10:02"/>
    <s v="20-1459"/>
    <s v="P022"/>
    <n v="3"/>
    <n v="3"/>
    <n v="153"/>
    <n v="153"/>
    <n v="51"/>
    <n v="51"/>
    <n v="459"/>
    <n v="153"/>
    <n v="306"/>
    <s v="Satisfied"/>
    <s v="SR-9989"/>
    <s v="Sports &amp; Recreation"/>
    <n v="15.602184182549776"/>
    <x v="5"/>
    <n v="2020"/>
    <n v="0"/>
  </r>
  <r>
    <d v="2020-11-29T00:00:00"/>
    <s v="20-4400"/>
    <s v="P022"/>
    <n v="5"/>
    <n v="5"/>
    <n v="153"/>
    <n v="153"/>
    <n v="51"/>
    <n v="51"/>
    <n v="765"/>
    <n v="255"/>
    <n v="510"/>
    <s v="Dissatisfied"/>
    <s v="EE-4613"/>
    <s v="Education"/>
    <n v="15.268550004010105"/>
    <x v="5"/>
    <n v="2020"/>
    <n v="0"/>
  </r>
  <r>
    <d v="2020-02-16T00:00:00"/>
    <s v="20-3147"/>
    <s v="P022"/>
    <n v="6"/>
    <n v="6"/>
    <n v="153"/>
    <n v="153"/>
    <n v="51"/>
    <n v="51"/>
    <n v="918"/>
    <n v="306"/>
    <n v="612"/>
    <s v="Dissatisfied"/>
    <s v="HS-7461"/>
    <s v="Healthcare &amp; Safety"/>
    <n v="12.85215703546821"/>
    <x v="5"/>
    <n v="2020"/>
    <n v="0"/>
  </r>
  <r>
    <d v="2020-11-26T04:51:58"/>
    <s v="20-1157"/>
    <s v="P022"/>
    <n v="9"/>
    <n v="9"/>
    <n v="153"/>
    <n v="153"/>
    <n v="51"/>
    <n v="51"/>
    <n v="1377"/>
    <n v="459"/>
    <n v="918"/>
    <s v="Neither"/>
    <s v="SR-9223"/>
    <s v="Sports &amp; Recreation"/>
    <n v="9.458617986208397"/>
    <x v="5"/>
    <n v="2020"/>
    <n v="0"/>
  </r>
  <r>
    <d v="2020-09-23T00:00:00"/>
    <s v="20-4465"/>
    <s v="P022"/>
    <n v="10"/>
    <n v="10"/>
    <n v="153"/>
    <n v="153"/>
    <n v="51"/>
    <n v="51"/>
    <n v="1530"/>
    <n v="510"/>
    <n v="1020"/>
    <s v="Neither"/>
    <s v="CG-1557"/>
    <s v="Community &amp; Government"/>
    <n v="10.826646539963521"/>
    <x v="5"/>
    <n v="2020"/>
    <n v="0"/>
  </r>
  <r>
    <d v="2020-04-25T00:00:00"/>
    <s v="20-3827"/>
    <s v="P022"/>
    <n v="11"/>
    <n v="11"/>
    <n v="153"/>
    <n v="153"/>
    <n v="51"/>
    <n v="51"/>
    <n v="1683"/>
    <n v="561"/>
    <n v="1122"/>
    <s v="Satisfied"/>
    <s v="CP-295"/>
    <s v="Corporate &amp; Professional"/>
    <n v="12.844063202784817"/>
    <x v="5"/>
    <n v="2020"/>
    <n v="0"/>
  </r>
  <r>
    <d v="2020-04-27T00:00:00"/>
    <s v="20-1301"/>
    <s v="P022"/>
    <n v="11"/>
    <n v="11"/>
    <s v=""/>
    <n v="153"/>
    <n v="51"/>
    <n v="51"/>
    <n v="1683"/>
    <n v="561"/>
    <n v="1122"/>
    <s v="Neither"/>
    <s v="CG-1565"/>
    <s v="Community &amp; Government"/>
    <n v="13.57003172959007"/>
    <x v="5"/>
    <n v="2020"/>
    <n v="0"/>
  </r>
  <r>
    <d v="2020-07-14T12:00:13"/>
    <s v="20-3436"/>
    <s v="P022"/>
    <n v="13"/>
    <n v="13"/>
    <n v="153"/>
    <n v="153"/>
    <n v="51"/>
    <n v="51"/>
    <n v="1989"/>
    <n v="663"/>
    <n v="1326"/>
    <s v="Dissatisfied"/>
    <s v="FE-6323"/>
    <s v="Facilities &amp; Services"/>
    <n v="10.523527521613014"/>
    <x v="5"/>
    <n v="2020"/>
    <n v="0"/>
  </r>
  <r>
    <d v="2020-07-16T00:00:00"/>
    <s v="20-3861"/>
    <s v="P022"/>
    <n v="14"/>
    <n v="14"/>
    <s v=""/>
    <n v="153"/>
    <n v="51"/>
    <n v="51"/>
    <n v="2142"/>
    <n v="714"/>
    <n v="1428"/>
    <s v="Neither"/>
    <s v="CG-1114"/>
    <s v="Community &amp; Government"/>
    <n v="12.679725647708608"/>
    <x v="5"/>
    <n v="2020"/>
    <n v="0"/>
  </r>
  <r>
    <d v="2020-09-18T00:00:00"/>
    <s v="20-4430"/>
    <s v="P022"/>
    <n v="14"/>
    <n v="14"/>
    <n v="153"/>
    <n v="153"/>
    <n v="51"/>
    <n v="51"/>
    <n v="2142"/>
    <n v="714"/>
    <n v="1428"/>
    <s v="Satisfied"/>
    <s v="SR-9566"/>
    <s v="Sports &amp; Recreation"/>
    <n v="12.564315242820944"/>
    <x v="5"/>
    <n v="2020"/>
    <n v="0"/>
  </r>
  <r>
    <d v="2020-07-19T20:05:41"/>
    <s v="20-4771"/>
    <s v="P022"/>
    <n v="16"/>
    <n v="16"/>
    <n v="153"/>
    <n v="153"/>
    <s v=""/>
    <n v="51"/>
    <n v="2448"/>
    <n v="816"/>
    <n v="1632"/>
    <s v="Satisfied"/>
    <s v="CP-2279"/>
    <s v="Corporate &amp; Professional"/>
    <n v="9.629298039722805"/>
    <x v="5"/>
    <n v="2020"/>
    <n v="0"/>
  </r>
  <r>
    <d v="2020-01-03T00:00:00"/>
    <s v="20-1958"/>
    <s v="P022"/>
    <n v="16"/>
    <n v="16"/>
    <s v=""/>
    <n v="153"/>
    <n v="51"/>
    <n v="51"/>
    <n v="2448"/>
    <n v="816"/>
    <n v="1632"/>
    <s v="Satisfied"/>
    <s v="FE-6339"/>
    <s v="Facilities &amp; Services"/>
    <n v="13.853438793083487"/>
    <x v="5"/>
    <n v="2020"/>
    <n v="0"/>
  </r>
  <r>
    <d v="2020-11-14T15:30:48"/>
    <s v="20-4525"/>
    <s v="P022"/>
    <n v="18"/>
    <n v="18"/>
    <n v="153"/>
    <n v="153"/>
    <n v="51"/>
    <n v="51"/>
    <n v="2754"/>
    <n v="918"/>
    <n v="1836"/>
    <s v="Neither"/>
    <s v="FE-6669"/>
    <s v="Facilities &amp; Services"/>
    <n v="12.661538237835474"/>
    <x v="5"/>
    <n v="2020"/>
    <n v="0"/>
  </r>
  <r>
    <d v="2020-09-26T11:52:11"/>
    <s v="20-3673"/>
    <s v="P022"/>
    <n v="20"/>
    <n v="20"/>
    <n v="153"/>
    <n v="153"/>
    <n v="51"/>
    <n v="51"/>
    <n v="3060"/>
    <n v="1020"/>
    <n v="2040"/>
    <s v="Dissatisfied"/>
    <s v="HS-7993"/>
    <s v="Healthcare &amp; Safety"/>
    <n v="13.106678263594747"/>
    <x v="5"/>
    <n v="2020"/>
    <n v="0"/>
  </r>
  <r>
    <d v="2020-04-08T17:06:00"/>
    <s v="20-3996"/>
    <s v="P023"/>
    <n v="1"/>
    <n v="1"/>
    <s v=""/>
    <n v="126"/>
    <n v="42"/>
    <n v="42"/>
    <n v="126"/>
    <n v="42"/>
    <n v="84"/>
    <s v="Neither"/>
    <s v="CT-3363"/>
    <s v="Creative &amp; Technology"/>
    <n v="8.1085102757869372"/>
    <x v="5"/>
    <n v="2020"/>
    <n v="0"/>
  </r>
  <r>
    <d v="2020-12-15T00:00:00"/>
    <s v="20-1142"/>
    <s v="P023"/>
    <n v="1"/>
    <n v="1"/>
    <n v="126"/>
    <n v="126"/>
    <n v="42"/>
    <n v="42"/>
    <n v="126"/>
    <n v="42"/>
    <n v="84"/>
    <s v="Neither"/>
    <s v="HS-7204"/>
    <s v="Healthcare &amp; Safety"/>
    <n v="9.4608554813364627"/>
    <x v="5"/>
    <n v="2020"/>
    <n v="0"/>
  </r>
  <r>
    <d v="2020-10-06T21:51:52"/>
    <s v="20-1507"/>
    <s v="P023"/>
    <n v="2"/>
    <n v="2"/>
    <s v=""/>
    <n v="126"/>
    <n v="42"/>
    <n v="42"/>
    <n v="252"/>
    <n v="84"/>
    <n v="168"/>
    <s v="Dissatisfied"/>
    <s v="FE-6260"/>
    <s v="Facilities &amp; Services"/>
    <n v="11.289144410898391"/>
    <x v="5"/>
    <n v="2020"/>
    <n v="0"/>
  </r>
  <r>
    <d v="2020-08-23T22:28:47"/>
    <s v="20-2961"/>
    <s v="P023"/>
    <n v="3"/>
    <n v="3"/>
    <n v="126"/>
    <n v="126"/>
    <n v="42"/>
    <n v="42"/>
    <n v="378"/>
    <n v="126"/>
    <n v="252"/>
    <s v="Dissatisfied"/>
    <s v="SR-9880"/>
    <s v="Sports &amp; Recreation"/>
    <n v="9.7467096260695598"/>
    <x v="5"/>
    <n v="2020"/>
    <n v="0"/>
  </r>
  <r>
    <d v="2020-11-19T01:16:28"/>
    <s v="20-2270"/>
    <s v="P023"/>
    <n v="3"/>
    <n v="3"/>
    <n v="126"/>
    <n v="126"/>
    <s v=""/>
    <n v="42"/>
    <n v="378"/>
    <n v="126"/>
    <n v="252"/>
    <s v="Dissatisfied"/>
    <s v="SR-9274"/>
    <s v="Sports &amp; Recreation"/>
    <n v="11.816651848338852"/>
    <x v="5"/>
    <n v="2020"/>
    <n v="0"/>
  </r>
  <r>
    <d v="2020-01-02T00:00:00"/>
    <s v="20-4311"/>
    <s v="P023"/>
    <n v="3"/>
    <n v="3"/>
    <n v="126"/>
    <n v="126"/>
    <n v="42"/>
    <n v="42"/>
    <n v="378"/>
    <n v="126"/>
    <n v="252"/>
    <s v="Neither"/>
    <s v="CG-1634"/>
    <s v="Community &amp; Government"/>
    <n v="9.2053706474810433"/>
    <x v="5"/>
    <n v="2020"/>
    <n v="0"/>
  </r>
  <r>
    <d v="2020-04-24T00:00:00"/>
    <s v="20-4029"/>
    <s v="P023"/>
    <n v="3"/>
    <n v="3"/>
    <n v="126"/>
    <n v="126"/>
    <s v=""/>
    <n v="42"/>
    <n v="378"/>
    <n v="126"/>
    <n v="252"/>
    <s v="Satisfied"/>
    <s v="CT-3618"/>
    <s v="Creative &amp; Technology"/>
    <n v="11.995406972581796"/>
    <x v="5"/>
    <n v="2020"/>
    <n v="0"/>
  </r>
  <r>
    <d v="2020-10-13T01:13:13"/>
    <s v="20-1968"/>
    <s v="P023"/>
    <n v="7"/>
    <n v="7"/>
    <s v=""/>
    <n v="126"/>
    <n v="42"/>
    <n v="42"/>
    <n v="882"/>
    <n v="294"/>
    <n v="588"/>
    <s v="Dissatisfied"/>
    <s v="CG-1547"/>
    <s v="Community &amp; Government"/>
    <n v="11.631646244583138"/>
    <x v="5"/>
    <n v="2020"/>
    <n v="0"/>
  </r>
  <r>
    <d v="2020-05-09T17:19:12"/>
    <s v="20-2255"/>
    <s v="P023"/>
    <n v="7"/>
    <n v="7"/>
    <n v="126"/>
    <n v="126"/>
    <n v="42"/>
    <n v="42"/>
    <n v="882"/>
    <n v="294"/>
    <n v="588"/>
    <s v="Neither"/>
    <s v="FE-6482"/>
    <s v="Facilities &amp; Services"/>
    <n v="11.769293993029555"/>
    <x v="5"/>
    <n v="2020"/>
    <n v="0"/>
  </r>
  <r>
    <d v="2020-04-22T21:50:38"/>
    <s v="20-3634"/>
    <s v="P023"/>
    <n v="14"/>
    <n v="14"/>
    <n v="126"/>
    <n v="126"/>
    <n v="42"/>
    <n v="42"/>
    <n v="1764"/>
    <n v="588"/>
    <n v="1176"/>
    <s v="Neither"/>
    <s v="SR-9307"/>
    <s v="Sports &amp; Recreation"/>
    <n v="11.249825090458803"/>
    <x v="5"/>
    <n v="2020"/>
    <n v="0"/>
  </r>
  <r>
    <d v="2020-07-14T02:22:01"/>
    <s v="20-4905"/>
    <s v="P023"/>
    <n v="15"/>
    <n v="15"/>
    <s v=""/>
    <n v="126"/>
    <n v="42"/>
    <n v="42"/>
    <n v="1890"/>
    <n v="630"/>
    <n v="1260"/>
    <s v="Neither"/>
    <s v="CG-1446"/>
    <s v="Community &amp; Government"/>
    <n v="14.593670394271927"/>
    <x v="5"/>
    <n v="2020"/>
    <n v="0"/>
  </r>
  <r>
    <d v="2020-06-05T22:20:50"/>
    <s v="20-4788"/>
    <s v="P023"/>
    <n v="17"/>
    <n v="17"/>
    <n v="126"/>
    <n v="126"/>
    <n v="42"/>
    <n v="42"/>
    <n v="2142"/>
    <n v="714"/>
    <n v="1428"/>
    <s v="Neither"/>
    <s v="CG-1114"/>
    <s v="Community &amp; Government"/>
    <n v="12.679725647708608"/>
    <x v="5"/>
    <n v="2020"/>
    <n v="0"/>
  </r>
  <r>
    <d v="2020-02-11T00:00:00"/>
    <s v="20-2761"/>
    <s v="P023"/>
    <n v="18"/>
    <n v="18"/>
    <n v="126"/>
    <n v="126"/>
    <s v=""/>
    <n v="42"/>
    <n v="2268"/>
    <n v="756"/>
    <n v="1512"/>
    <s v="Dissatisfied"/>
    <s v="CT-3618"/>
    <s v="Creative &amp; Technology"/>
    <n v="11.995406972581796"/>
    <x v="5"/>
    <n v="2020"/>
    <n v="0"/>
  </r>
  <r>
    <d v="2020-07-28T00:00:00"/>
    <s v="20-2948"/>
    <s v="P024"/>
    <n v="3"/>
    <n v="3"/>
    <n v="66"/>
    <n v="66"/>
    <s v=""/>
    <n v="33"/>
    <n v="198"/>
    <n v="99"/>
    <n v="99"/>
    <s v="Satisfied"/>
    <s v="HS-7790"/>
    <s v="Healthcare &amp; Safety"/>
    <n v="12.169266722245851"/>
    <x v="5"/>
    <n v="2020"/>
    <n v="0"/>
  </r>
  <r>
    <d v="2020-05-26T13:08:45"/>
    <s v="20-4353"/>
    <s v="P024"/>
    <n v="4"/>
    <n v="4"/>
    <s v=""/>
    <n v="66"/>
    <n v="33"/>
    <n v="33"/>
    <n v="264"/>
    <n v="132"/>
    <n v="132"/>
    <s v="Satisfied"/>
    <s v="CT-3184"/>
    <s v="Creative &amp; Technology"/>
    <n v="14.308257477047373"/>
    <x v="5"/>
    <n v="2020"/>
    <n v="0"/>
  </r>
  <r>
    <d v="2020-08-09T00:00:00"/>
    <s v="20-2278"/>
    <s v="P024"/>
    <n v="6"/>
    <n v="6"/>
    <n v="66"/>
    <n v="66"/>
    <n v="33"/>
    <n v="33"/>
    <n v="396"/>
    <n v="198"/>
    <n v="198"/>
    <s v="Satisfied"/>
    <s v="CT-3242"/>
    <s v="Creative &amp; Technology"/>
    <n v="11.082295381980092"/>
    <x v="5"/>
    <n v="2020"/>
    <n v="0"/>
  </r>
  <r>
    <d v="2020-03-11T20:28:57"/>
    <s v="20-2045"/>
    <s v="P024"/>
    <n v="7"/>
    <n v="7"/>
    <n v="66"/>
    <n v="66"/>
    <n v="33"/>
    <n v="33"/>
    <n v="462"/>
    <n v="231"/>
    <n v="231"/>
    <s v="Neither"/>
    <s v="CG-1543"/>
    <s v="Community &amp; Government"/>
    <n v="10.968401424454578"/>
    <x v="5"/>
    <n v="2020"/>
    <n v="0"/>
  </r>
  <r>
    <d v="2020-02-17T03:42:24"/>
    <s v="20-1036"/>
    <s v="P024"/>
    <n v="8"/>
    <n v="8"/>
    <n v="66"/>
    <n v="66"/>
    <n v="33"/>
    <n v="33"/>
    <n v="528"/>
    <n v="264"/>
    <n v="264"/>
    <s v="Dissatisfied"/>
    <s v="SR-9757"/>
    <s v="Sports &amp; Recreation"/>
    <n v="11.970975110943924"/>
    <x v="5"/>
    <n v="2020"/>
    <n v="0"/>
  </r>
  <r>
    <d v="2020-04-14T07:48:30"/>
    <s v="20-2942"/>
    <s v="P024"/>
    <n v="8"/>
    <n v="8"/>
    <n v="66"/>
    <n v="66"/>
    <s v=""/>
    <n v="33"/>
    <n v="528"/>
    <n v="264"/>
    <n v="264"/>
    <s v="Satisfied"/>
    <s v="CG-1416"/>
    <s v="Community &amp; Government"/>
    <n v="12.155895475340943"/>
    <x v="5"/>
    <n v="2020"/>
    <n v="0"/>
  </r>
  <r>
    <d v="2020-07-10T00:00:00"/>
    <s v="20-1118"/>
    <s v="P024"/>
    <n v="8"/>
    <n v="8"/>
    <n v="66"/>
    <n v="66"/>
    <n v="33"/>
    <n v="33"/>
    <n v="528"/>
    <n v="264"/>
    <n v="264"/>
    <s v="Neither"/>
    <s v="CT-3966"/>
    <s v="Creative &amp; Technology"/>
    <n v="10.524491192521829"/>
    <x v="5"/>
    <n v="2020"/>
    <n v="0"/>
  </r>
  <r>
    <d v="2020-01-24T00:28:16"/>
    <s v="20-2542"/>
    <s v="P024"/>
    <n v="15"/>
    <n v="15"/>
    <n v="66"/>
    <n v="66"/>
    <n v="33"/>
    <n v="33"/>
    <n v="990"/>
    <n v="495"/>
    <n v="495"/>
    <s v="Neither"/>
    <s v="SR-9274"/>
    <s v="Sports &amp; Recreation"/>
    <n v="11.816651848338852"/>
    <x v="5"/>
    <n v="2020"/>
    <n v="0"/>
  </r>
  <r>
    <d v="2020-01-30T11:43:55"/>
    <s v="20-2656"/>
    <s v="P024"/>
    <n v="16"/>
    <n v="16"/>
    <n v="66"/>
    <n v="66"/>
    <n v="33"/>
    <n v="33"/>
    <n v="1056"/>
    <n v="528"/>
    <n v="528"/>
    <s v="Dissatisfied"/>
    <s v="FE-6287"/>
    <s v="Facilities &amp; Services"/>
    <n v="14.060995290679429"/>
    <x v="5"/>
    <n v="2020"/>
    <n v="0"/>
  </r>
  <r>
    <d v="2020-10-17T07:01:49"/>
    <s v="20-1727"/>
    <s v="P024"/>
    <n v="17"/>
    <n v="17"/>
    <n v="66"/>
    <n v="66"/>
    <n v="33"/>
    <n v="33"/>
    <n v="1122"/>
    <n v="561"/>
    <n v="561"/>
    <s v="Satisfied"/>
    <s v="SR-9872"/>
    <s v="Sports &amp; Recreation"/>
    <n v="12.200533931675887"/>
    <x v="5"/>
    <n v="2020"/>
    <n v="0"/>
  </r>
  <r>
    <d v="2020-07-18T05:30:45"/>
    <s v="20-4844"/>
    <s v="P024"/>
    <n v="18"/>
    <n v="18"/>
    <s v=""/>
    <n v="66"/>
    <n v="33"/>
    <n v="33"/>
    <n v="1188"/>
    <n v="594"/>
    <n v="594"/>
    <s v="Dissatisfied"/>
    <s v="EE-4400"/>
    <s v="Education"/>
    <n v="9.4239783062860578"/>
    <x v="5"/>
    <n v="2020"/>
    <n v="0"/>
  </r>
  <r>
    <d v="2020-04-25T19:37:25"/>
    <s v="20-4910"/>
    <s v="P024"/>
    <n v="19"/>
    <n v="19"/>
    <s v=""/>
    <n v="66"/>
    <n v="33"/>
    <n v="33"/>
    <n v="1254"/>
    <n v="627"/>
    <n v="627"/>
    <s v="Neither"/>
    <s v="HS-7802"/>
    <s v="Healthcare &amp; Safety"/>
    <n v="12.801144805697081"/>
    <x v="5"/>
    <n v="2020"/>
    <n v="0"/>
  </r>
  <r>
    <d v="2020-11-13T12:44:27"/>
    <s v="20-1183"/>
    <s v="P024"/>
    <n v="20"/>
    <n v="20"/>
    <n v="66"/>
    <n v="66"/>
    <n v="33"/>
    <n v="33"/>
    <n v="1320"/>
    <n v="660"/>
    <n v="660"/>
    <s v="Dissatisfied"/>
    <s v="FE-6898"/>
    <s v="Facilities &amp; Services"/>
    <n v="12.514998090845811"/>
    <x v="5"/>
    <n v="2020"/>
    <n v="0"/>
  </r>
  <r>
    <d v="2020-03-23T00:00:00"/>
    <s v="20-3372"/>
    <s v="P024"/>
    <s v=""/>
    <n v="12"/>
    <n v="66"/>
    <n v="66"/>
    <n v="33"/>
    <n v="33"/>
    <n v="792"/>
    <n v="396"/>
    <n v="396"/>
    <s v="Neither"/>
    <s v="CT-3105"/>
    <s v="Creative &amp; Technology"/>
    <n v="13.827196127590291"/>
    <x v="5"/>
    <n v="2020"/>
    <n v="0"/>
  </r>
  <r>
    <d v="2020-04-06T00:00:00"/>
    <s v="20-2612"/>
    <s v="P024"/>
    <s v=""/>
    <n v="12"/>
    <n v="66"/>
    <n v="66"/>
    <s v=""/>
    <n v="33"/>
    <n v="792"/>
    <n v="396"/>
    <n v="396"/>
    <s v="Neither"/>
    <s v="CG-1339"/>
    <s v="Community &amp; Government"/>
    <n v="15.239568994601312"/>
    <x v="5"/>
    <n v="2020"/>
    <n v="0"/>
  </r>
  <r>
    <d v="2020-06-16T13:09:24"/>
    <s v="20-1935"/>
    <s v="P025"/>
    <n v="6"/>
    <n v="6"/>
    <n v="210"/>
    <n v="210"/>
    <n v="70"/>
    <n v="70"/>
    <n v="1260"/>
    <n v="420"/>
    <n v="840"/>
    <s v="Dissatisfied"/>
    <s v="HS-7129"/>
    <s v="Healthcare &amp; Safety"/>
    <n v="10.112765954734209"/>
    <x v="5"/>
    <n v="2020"/>
    <n v="0"/>
  </r>
  <r>
    <d v="2020-11-21T14:53:55"/>
    <s v="20-1602"/>
    <s v="P025"/>
    <n v="7"/>
    <n v="7"/>
    <s v=""/>
    <n v="210"/>
    <s v=""/>
    <n v="70"/>
    <n v="1470"/>
    <n v="490"/>
    <n v="980"/>
    <s v="Neither"/>
    <s v="CT-363"/>
    <s v="Creative &amp; Technology"/>
    <n v="9.9471686551317795"/>
    <x v="5"/>
    <n v="2020"/>
    <n v="0"/>
  </r>
  <r>
    <d v="2020-05-12T07:00:42"/>
    <s v="20-4236"/>
    <s v="P025"/>
    <n v="10"/>
    <n v="10"/>
    <s v=""/>
    <n v="210"/>
    <n v="70"/>
    <n v="70"/>
    <n v="2100"/>
    <n v="700"/>
    <n v="1400"/>
    <s v="Dissatisfied"/>
    <s v="EE-4646"/>
    <s v="Education"/>
    <n v="16.368863536738775"/>
    <x v="5"/>
    <n v="2020"/>
    <n v="0"/>
  </r>
  <r>
    <d v="2020-12-10T00:00:00"/>
    <s v="20-3237"/>
    <s v="P025"/>
    <n v="11"/>
    <n v="11"/>
    <s v=""/>
    <n v="210"/>
    <n v="70"/>
    <n v="70"/>
    <n v="2310"/>
    <n v="770"/>
    <n v="1540"/>
    <s v="Neither"/>
    <s v="SR-9729"/>
    <s v="Sports &amp; Recreation"/>
    <n v="12.163730387337393"/>
    <x v="5"/>
    <n v="2020"/>
    <n v="0"/>
  </r>
  <r>
    <d v="2020-11-27T13:44:07"/>
    <s v="20-3872"/>
    <s v="P025"/>
    <n v="17"/>
    <n v="17"/>
    <n v="210"/>
    <n v="210"/>
    <n v="70"/>
    <n v="70"/>
    <n v="3570"/>
    <n v="1190"/>
    <n v="2380"/>
    <s v="Neither"/>
    <s v="FE-6557"/>
    <s v="Facilities &amp; Services"/>
    <n v="9.3226775515721787"/>
    <x v="5"/>
    <n v="2020"/>
    <n v="0"/>
  </r>
  <r>
    <d v="2020-01-14T01:37:10"/>
    <s v="20-3881"/>
    <s v="P025"/>
    <n v="17"/>
    <n v="17"/>
    <n v="210"/>
    <n v="210"/>
    <n v="70"/>
    <n v="70"/>
    <n v="3570"/>
    <n v="1190"/>
    <n v="2380"/>
    <s v="Neither"/>
    <s v="CP-2549"/>
    <s v="Corporate &amp; Professional"/>
    <n v="5.9872353338051019"/>
    <x v="5"/>
    <n v="2020"/>
    <n v="0"/>
  </r>
  <r>
    <d v="2020-07-11T01:25:36"/>
    <s v="20-1022"/>
    <s v="P025"/>
    <n v="18"/>
    <n v="18"/>
    <s v=""/>
    <n v="210"/>
    <n v="70"/>
    <n v="70"/>
    <n v="3780"/>
    <n v="1260"/>
    <n v="2520"/>
    <s v="Neither"/>
    <s v="CP-2694"/>
    <s v="Corporate &amp; Professional"/>
    <n v="12.921682080641304"/>
    <x v="5"/>
    <n v="2020"/>
    <n v="0"/>
  </r>
  <r>
    <d v="2020-12-02T10:41:39"/>
    <s v="20-4460"/>
    <s v="P025"/>
    <n v="19"/>
    <n v="19"/>
    <n v="210"/>
    <n v="210"/>
    <n v="70"/>
    <n v="70"/>
    <n v="3990"/>
    <n v="1330"/>
    <n v="2660"/>
    <s v="Neither"/>
    <s v="CT-3693"/>
    <s v="Creative &amp; Technology"/>
    <n v="13.259563298324382"/>
    <x v="5"/>
    <n v="2020"/>
    <n v="0"/>
  </r>
  <r>
    <d v="2020-07-17T06:48:25"/>
    <s v="20-2068"/>
    <s v="P025"/>
    <n v="19"/>
    <n v="19"/>
    <s v=""/>
    <n v="210"/>
    <n v="70"/>
    <n v="70"/>
    <n v="3990"/>
    <n v="1330"/>
    <n v="2660"/>
    <s v="Dissatisfied"/>
    <s v="SR-9729"/>
    <s v="Sports &amp; Recreation"/>
    <n v="12.163730387337393"/>
    <x v="5"/>
    <n v="2020"/>
    <n v="0"/>
  </r>
  <r>
    <d v="2020-06-26T19:46:51"/>
    <s v="20-3577"/>
    <s v="P025"/>
    <n v="20"/>
    <n v="20"/>
    <s v=""/>
    <n v="210"/>
    <n v="70"/>
    <n v="70"/>
    <n v="4200"/>
    <n v="1400"/>
    <n v="2800"/>
    <s v="Neither"/>
    <s v="CP-2749"/>
    <s v="Corporate &amp; Professional"/>
    <n v="6.9183250411917196"/>
    <x v="5"/>
    <n v="2020"/>
    <n v="0"/>
  </r>
  <r>
    <d v="2020-05-23T08:33:35"/>
    <s v="20-4207"/>
    <s v="P025"/>
    <n v="20"/>
    <n v="20"/>
    <n v="210"/>
    <n v="210"/>
    <n v="70"/>
    <n v="70"/>
    <n v="4200"/>
    <n v="1400"/>
    <n v="2800"/>
    <s v="Neither"/>
    <s v="SR-9362"/>
    <s v="Sports &amp; Recreation"/>
    <n v="10.78374703625888"/>
    <x v="5"/>
    <n v="2020"/>
    <n v="0"/>
  </r>
  <r>
    <d v="2020-07-11T01:03:25"/>
    <s v="20-1847"/>
    <s v="P025"/>
    <s v=""/>
    <n v="13"/>
    <n v="210"/>
    <n v="210"/>
    <n v="70"/>
    <n v="70"/>
    <n v="2730"/>
    <n v="910"/>
    <n v="1820"/>
    <s v="Neither"/>
    <s v="CP-2325"/>
    <s v="Corporate &amp; Professional"/>
    <n v="11.701919153133453"/>
    <x v="5"/>
    <n v="2020"/>
    <n v="0"/>
  </r>
  <r>
    <d v="2020-03-27T14:02:23"/>
    <s v="20-3587"/>
    <s v="P025"/>
    <s v=""/>
    <n v="13"/>
    <n v="210"/>
    <n v="210"/>
    <n v="70"/>
    <n v="70"/>
    <n v="2730"/>
    <n v="910"/>
    <n v="1820"/>
    <s v="Dissatisfied"/>
    <s v="CT-3518"/>
    <s v="Creative &amp; Technology"/>
    <n v="11.939773463335372"/>
    <x v="5"/>
    <n v="2020"/>
    <n v="0"/>
  </r>
  <r>
    <d v="2020-04-19T22:10:18"/>
    <s v="20-1037"/>
    <s v="P026"/>
    <n v="1"/>
    <n v="1"/>
    <n v="280"/>
    <n v="280"/>
    <n v="70"/>
    <n v="70"/>
    <n v="280"/>
    <n v="70"/>
    <n v="210"/>
    <s v="Dissatisfied"/>
    <s v="CP-2325"/>
    <s v="Corporate &amp; Professional"/>
    <n v="11.701919153133453"/>
    <x v="5"/>
    <n v="2020"/>
    <n v="0"/>
  </r>
  <r>
    <d v="2020-02-15T19:20:35"/>
    <s v="20-2358"/>
    <s v="P026"/>
    <n v="1"/>
    <n v="1"/>
    <n v="280"/>
    <n v="280"/>
    <n v="70"/>
    <n v="70"/>
    <n v="280"/>
    <n v="70"/>
    <n v="210"/>
    <s v="Neither"/>
    <s v="CG-1839"/>
    <s v="Community &amp; Government"/>
    <n v="14.157909724393564"/>
    <x v="5"/>
    <n v="2020"/>
    <n v="0"/>
  </r>
  <r>
    <d v="2020-02-25T00:00:00"/>
    <s v="20-3425"/>
    <s v="P026"/>
    <n v="2"/>
    <n v="2"/>
    <n v="280"/>
    <n v="280"/>
    <n v="70"/>
    <n v="70"/>
    <n v="560"/>
    <n v="140"/>
    <n v="420"/>
    <s v="Neither"/>
    <s v="EE-4770"/>
    <s v="Education"/>
    <n v="12.957303170959879"/>
    <x v="5"/>
    <n v="2020"/>
    <n v="0"/>
  </r>
  <r>
    <d v="2020-12-18T04:35:25"/>
    <s v="20-4393"/>
    <s v="P026"/>
    <n v="5"/>
    <n v="5"/>
    <n v="280"/>
    <n v="280"/>
    <n v="70"/>
    <n v="70"/>
    <n v="1400"/>
    <n v="350"/>
    <n v="1050"/>
    <s v="Neither"/>
    <s v="FE-6892"/>
    <s v="Facilities &amp; Services"/>
    <n v="14.817898176328208"/>
    <x v="5"/>
    <n v="2020"/>
    <n v="0"/>
  </r>
  <r>
    <d v="2020-07-29T00:00:00"/>
    <s v="20-1752"/>
    <s v="P026"/>
    <n v="6"/>
    <n v="6"/>
    <n v="280"/>
    <n v="280"/>
    <n v="70"/>
    <n v="70"/>
    <n v="1680"/>
    <n v="420"/>
    <n v="1260"/>
    <s v="Satisfied"/>
    <s v="FE-6753"/>
    <s v="Facilities &amp; Services"/>
    <n v="11.644564584314265"/>
    <x v="5"/>
    <n v="2020"/>
    <n v="0"/>
  </r>
  <r>
    <d v="2020-11-13T03:42:19"/>
    <s v="20-4206"/>
    <s v="P026"/>
    <n v="9"/>
    <n v="9"/>
    <n v="280"/>
    <n v="280"/>
    <n v="70"/>
    <n v="70"/>
    <n v="2520"/>
    <n v="630"/>
    <n v="1890"/>
    <s v="Neither"/>
    <s v="FE-6287"/>
    <s v="Facilities &amp; Services"/>
    <n v="14.060995290679429"/>
    <x v="5"/>
    <n v="2020"/>
    <n v="0"/>
  </r>
  <r>
    <d v="2020-03-31T00:00:00"/>
    <s v="20-4085"/>
    <s v="P026"/>
    <n v="12"/>
    <n v="12"/>
    <n v="280"/>
    <n v="280"/>
    <n v="70"/>
    <n v="70"/>
    <n v="3360"/>
    <n v="840"/>
    <n v="2520"/>
    <s v="Neither"/>
    <s v="FE-6615"/>
    <s v="Facilities &amp; Services"/>
    <n v="15.861056998489449"/>
    <x v="5"/>
    <n v="2020"/>
    <n v="0"/>
  </r>
  <r>
    <d v="2020-12-26T00:00:00"/>
    <s v="20-3528"/>
    <s v="P026"/>
    <n v="13"/>
    <n v="13"/>
    <n v="280"/>
    <n v="280"/>
    <n v="70"/>
    <n v="70"/>
    <n v="3640"/>
    <n v="910"/>
    <n v="2730"/>
    <s v="Neither"/>
    <s v="EE-4565"/>
    <s v="Education"/>
    <n v="13.697485557052493"/>
    <x v="5"/>
    <n v="2020"/>
    <n v="0"/>
  </r>
  <r>
    <d v="2020-06-28T03:34:10"/>
    <s v="20-3339"/>
    <s v="P026"/>
    <n v="16"/>
    <n v="16"/>
    <n v="280"/>
    <n v="280"/>
    <n v="70"/>
    <n v="70"/>
    <n v="4480"/>
    <n v="1120"/>
    <n v="3360"/>
    <s v="Dissatisfied"/>
    <s v="CP-2926"/>
    <s v="Corporate &amp; Professional"/>
    <n v="8.1743378387804331"/>
    <x v="5"/>
    <n v="2020"/>
    <n v="0"/>
  </r>
  <r>
    <d v="2020-12-09T18:43:30"/>
    <s v="20-4868"/>
    <s v="P026"/>
    <n v="16"/>
    <n v="16"/>
    <s v=""/>
    <n v="280"/>
    <s v=""/>
    <n v="70"/>
    <n v="4480"/>
    <n v="1120"/>
    <n v="3360"/>
    <s v="Neither"/>
    <s v="CT-3932"/>
    <s v="Creative &amp; Technology"/>
    <n v="13.929237493388955"/>
    <x v="5"/>
    <n v="2020"/>
    <n v="0"/>
  </r>
  <r>
    <d v="2020-11-09T23:26:41"/>
    <s v="20-4094"/>
    <s v="P026"/>
    <n v="17"/>
    <n v="17"/>
    <n v="280"/>
    <n v="280"/>
    <n v="70"/>
    <n v="70"/>
    <n v="4760"/>
    <n v="1190"/>
    <n v="3570"/>
    <s v="Neither"/>
    <s v="SR-9757"/>
    <s v="Sports &amp; Recreation"/>
    <n v="11.970975110943924"/>
    <x v="5"/>
    <n v="2020"/>
    <n v="0"/>
  </r>
  <r>
    <d v="2020-08-29T02:31:34"/>
    <s v="20-3581"/>
    <s v="P026"/>
    <n v="18"/>
    <n v="18"/>
    <s v=""/>
    <n v="280"/>
    <n v="70"/>
    <n v="70"/>
    <n v="5040"/>
    <n v="1260"/>
    <n v="3780"/>
    <s v="Neither"/>
    <s v="FE-6752"/>
    <s v="Facilities &amp; Services"/>
    <n v="10.966283117837653"/>
    <x v="5"/>
    <n v="2020"/>
    <n v="0"/>
  </r>
  <r>
    <d v="2020-09-21T21:55:26"/>
    <s v="20-2381"/>
    <s v="P026"/>
    <n v="18"/>
    <n v="18"/>
    <n v="280"/>
    <n v="280"/>
    <s v=""/>
    <n v="70"/>
    <n v="5040"/>
    <n v="1260"/>
    <n v="3780"/>
    <s v="Satisfied"/>
    <s v="CG-1269"/>
    <s v="Community &amp; Government"/>
    <n v="10.813269600021069"/>
    <x v="5"/>
    <n v="2020"/>
    <n v="0"/>
  </r>
  <r>
    <d v="2020-04-25T15:02:49"/>
    <s v="20-2642"/>
    <s v="P026"/>
    <n v="20"/>
    <n v="20"/>
    <n v="280"/>
    <n v="280"/>
    <n v="70"/>
    <n v="70"/>
    <n v="5600"/>
    <n v="1400"/>
    <n v="4200"/>
    <s v="Neither"/>
    <s v="CP-2549"/>
    <s v="Corporate &amp; Professional"/>
    <n v="5.9872353338051019"/>
    <x v="5"/>
    <n v="2020"/>
    <n v="0"/>
  </r>
  <r>
    <d v="2020-08-13T16:11:07"/>
    <s v="20-3483"/>
    <s v="P026"/>
    <s v=""/>
    <n v="11"/>
    <n v="280"/>
    <n v="280"/>
    <s v=""/>
    <n v="70"/>
    <n v="3080"/>
    <n v="770"/>
    <n v="2310"/>
    <s v="Satisfied"/>
    <s v="CT-3235"/>
    <s v="Creative &amp; Technology"/>
    <n v="11.883396013219548"/>
    <x v="5"/>
    <n v="2020"/>
    <n v="0"/>
  </r>
  <r>
    <d v="2020-07-24T09:58:17"/>
    <s v="20-1621"/>
    <s v="P027"/>
    <n v="1"/>
    <n v="1"/>
    <s v=""/>
    <n v="140"/>
    <n v="70"/>
    <n v="70"/>
    <n v="140"/>
    <n v="70"/>
    <n v="70"/>
    <s v="Satisfied"/>
    <s v="CT-3891"/>
    <s v="Creative &amp; Technology"/>
    <n v="15.556812309269255"/>
    <x v="5"/>
    <n v="2020"/>
    <n v="0"/>
  </r>
  <r>
    <d v="2020-08-02T14:55:38"/>
    <s v="20-2328"/>
    <s v="P027"/>
    <n v="3"/>
    <n v="3"/>
    <n v="140"/>
    <n v="140"/>
    <n v="70"/>
    <n v="70"/>
    <n v="420"/>
    <n v="210"/>
    <n v="210"/>
    <s v="Dissatisfied"/>
    <s v="SR-9105"/>
    <s v="Sports &amp; Recreation"/>
    <n v="11.072271050116964"/>
    <x v="5"/>
    <n v="2020"/>
    <n v="0"/>
  </r>
  <r>
    <d v="2020-11-05T19:16:25"/>
    <s v="20-2284"/>
    <s v="P027"/>
    <n v="3"/>
    <n v="3"/>
    <n v="140"/>
    <n v="140"/>
    <n v="70"/>
    <n v="70"/>
    <n v="420"/>
    <n v="210"/>
    <n v="210"/>
    <s v="Dissatisfied"/>
    <s v="CP-2753"/>
    <s v="Corporate &amp; Professional"/>
    <n v="13.917704159139552"/>
    <x v="5"/>
    <n v="2020"/>
    <n v="0"/>
  </r>
  <r>
    <d v="2020-09-27T18:19:55"/>
    <s v="20-1669"/>
    <s v="P027"/>
    <n v="4"/>
    <n v="4"/>
    <s v=""/>
    <n v="140"/>
    <s v=""/>
    <n v="70"/>
    <n v="560"/>
    <n v="280"/>
    <n v="280"/>
    <s v="Satisfied"/>
    <s v="HS-7670"/>
    <s v="Healthcare &amp; Safety"/>
    <n v="8.7741864171993527"/>
    <x v="5"/>
    <n v="2020"/>
    <n v="0"/>
  </r>
  <r>
    <d v="2020-08-08T08:42:50"/>
    <s v="20-1855"/>
    <s v="P027"/>
    <n v="6"/>
    <n v="6"/>
    <n v="140"/>
    <n v="140"/>
    <n v="70"/>
    <n v="70"/>
    <n v="840"/>
    <n v="420"/>
    <n v="420"/>
    <s v="Satisfied"/>
    <s v="CT-363"/>
    <s v="Creative &amp; Technology"/>
    <n v="9.9471686551317795"/>
    <x v="5"/>
    <n v="2020"/>
    <n v="0"/>
  </r>
  <r>
    <d v="2020-04-25T02:47:19"/>
    <s v="20-3763"/>
    <s v="P027"/>
    <n v="6"/>
    <n v="6"/>
    <n v="140"/>
    <n v="140"/>
    <n v="70"/>
    <n v="70"/>
    <n v="840"/>
    <n v="420"/>
    <n v="420"/>
    <s v="Neither"/>
    <s v="CG-137"/>
    <s v="Community &amp; Government"/>
    <n v="12.796588406005421"/>
    <x v="5"/>
    <n v="2020"/>
    <n v="0"/>
  </r>
  <r>
    <d v="2020-07-08T01:19:09"/>
    <s v="20-3393"/>
    <s v="P027"/>
    <n v="8"/>
    <n v="8"/>
    <n v="140"/>
    <n v="140"/>
    <s v=""/>
    <n v="70"/>
    <n v="1120"/>
    <n v="560"/>
    <n v="560"/>
    <s v="Neither"/>
    <s v="CT-3363"/>
    <s v="Creative &amp; Technology"/>
    <n v="8.1085102757869372"/>
    <x v="5"/>
    <n v="2020"/>
    <n v="0"/>
  </r>
  <r>
    <d v="2020-07-05T23:17:24"/>
    <s v="20-3289"/>
    <s v="P027"/>
    <n v="8"/>
    <n v="8"/>
    <n v="140"/>
    <n v="140"/>
    <n v="70"/>
    <n v="70"/>
    <n v="1120"/>
    <n v="560"/>
    <n v="560"/>
    <s v="Neither"/>
    <s v="CT-3949"/>
    <s v="Creative &amp; Technology"/>
    <n v="9.8384363471888783"/>
    <x v="5"/>
    <n v="2020"/>
    <n v="0"/>
  </r>
  <r>
    <d v="2020-03-26T06:23:45"/>
    <s v="20-3398"/>
    <s v="P027"/>
    <n v="10"/>
    <n v="10"/>
    <n v="140"/>
    <n v="140"/>
    <n v="70"/>
    <n v="70"/>
    <n v="1400"/>
    <n v="700"/>
    <n v="700"/>
    <s v="Satisfied"/>
    <s v="CP-2279"/>
    <s v="Corporate &amp; Professional"/>
    <n v="9.629298039722805"/>
    <x v="5"/>
    <n v="2020"/>
    <n v="0"/>
  </r>
  <r>
    <d v="2020-09-17T08:53:43"/>
    <s v="20-2375"/>
    <s v="P027"/>
    <n v="12"/>
    <n v="12"/>
    <n v="140"/>
    <n v="140"/>
    <n v="70"/>
    <n v="70"/>
    <n v="1680"/>
    <n v="840"/>
    <n v="840"/>
    <s v="Satisfied"/>
    <s v="CG-1416"/>
    <s v="Community &amp; Government"/>
    <n v="12.155895475340943"/>
    <x v="5"/>
    <n v="2020"/>
    <n v="0"/>
  </r>
  <r>
    <d v="2020-05-08T13:12:54"/>
    <s v="20-3167"/>
    <s v="P027"/>
    <n v="15"/>
    <n v="15"/>
    <n v="140"/>
    <n v="140"/>
    <n v="70"/>
    <n v="70"/>
    <n v="2100"/>
    <n v="1050"/>
    <n v="1050"/>
    <s v="Satisfied"/>
    <s v="EE-4357"/>
    <s v="Education"/>
    <n v="13.466362789017223"/>
    <x v="5"/>
    <n v="2020"/>
    <n v="0"/>
  </r>
  <r>
    <d v="2020-04-05T07:03:55"/>
    <s v="20-3280"/>
    <s v="P027"/>
    <n v="16"/>
    <n v="16"/>
    <n v="140"/>
    <n v="140"/>
    <n v="70"/>
    <n v="70"/>
    <n v="2240"/>
    <n v="1120"/>
    <n v="1120"/>
    <s v="Neither"/>
    <s v="CP-2510"/>
    <s v="Corporate &amp; Professional"/>
    <n v="13.397308081757757"/>
    <x v="5"/>
    <n v="2020"/>
    <n v="0"/>
  </r>
  <r>
    <d v="2020-07-29T11:16:57"/>
    <s v="20-3925"/>
    <s v="P027"/>
    <n v="17"/>
    <n v="17"/>
    <n v="140"/>
    <n v="140"/>
    <n v="70"/>
    <n v="70"/>
    <n v="2380"/>
    <n v="1190"/>
    <n v="1190"/>
    <s v="Neither"/>
    <s v="CG-1804"/>
    <s v="Community &amp; Government"/>
    <n v="12.045339240427111"/>
    <x v="5"/>
    <n v="2020"/>
    <n v="0"/>
  </r>
  <r>
    <d v="2020-01-21T23:16:43"/>
    <s v="20-2032"/>
    <s v="P027"/>
    <n v="19"/>
    <n v="19"/>
    <n v="140"/>
    <n v="140"/>
    <n v="70"/>
    <n v="70"/>
    <n v="2660"/>
    <n v="1330"/>
    <n v="1330"/>
    <s v="Neither"/>
    <s v="CG-1339"/>
    <s v="Community &amp; Government"/>
    <n v="15.239568994601312"/>
    <x v="5"/>
    <n v="2020"/>
    <n v="0"/>
  </r>
  <r>
    <d v="2020-02-03T16:29:29"/>
    <s v="20-3036"/>
    <s v="P028"/>
    <n v="4"/>
    <n v="4"/>
    <s v=""/>
    <n v="156"/>
    <s v=""/>
    <n v="78"/>
    <n v="624"/>
    <n v="312"/>
    <n v="312"/>
    <s v="Neither"/>
    <s v="FE-6119"/>
    <s v="Facilities &amp; Services"/>
    <n v="8.6625575824723242"/>
    <x v="5"/>
    <n v="2020"/>
    <n v="0"/>
  </r>
  <r>
    <d v="2020-05-03T16:51:10"/>
    <s v="20-4105"/>
    <s v="P028"/>
    <n v="5"/>
    <n v="5"/>
    <n v="156"/>
    <n v="156"/>
    <n v="78"/>
    <n v="78"/>
    <n v="780"/>
    <n v="390"/>
    <n v="390"/>
    <s v="Satisfied"/>
    <s v="HS-7694"/>
    <s v="Healthcare &amp; Safety"/>
    <n v="14.845213075061906"/>
    <x v="5"/>
    <n v="2020"/>
    <n v="0"/>
  </r>
  <r>
    <d v="2020-12-15T06:55:43"/>
    <s v="20-4794"/>
    <s v="P028"/>
    <n v="9"/>
    <n v="9"/>
    <s v=""/>
    <n v="156"/>
    <n v="78"/>
    <n v="78"/>
    <n v="1404"/>
    <n v="702"/>
    <n v="702"/>
    <s v="Neither"/>
    <s v="CG-1547"/>
    <s v="Community &amp; Government"/>
    <n v="11.631646244583138"/>
    <x v="5"/>
    <n v="2020"/>
    <n v="0"/>
  </r>
  <r>
    <d v="2020-08-01T10:52:03"/>
    <s v="20-3571"/>
    <s v="P028"/>
    <n v="10"/>
    <n v="10"/>
    <n v="156"/>
    <n v="156"/>
    <n v="78"/>
    <n v="78"/>
    <n v="1560"/>
    <n v="780"/>
    <n v="780"/>
    <s v="Neither"/>
    <s v="CG-1606"/>
    <s v="Community &amp; Government"/>
    <n v="12.452986387489583"/>
    <x v="5"/>
    <n v="2020"/>
    <n v="0"/>
  </r>
  <r>
    <d v="2020-03-11T01:04:29"/>
    <s v="20-1403"/>
    <s v="P028"/>
    <n v="10"/>
    <n v="10"/>
    <s v=""/>
    <n v="156"/>
    <n v="78"/>
    <n v="78"/>
    <n v="1560"/>
    <n v="780"/>
    <n v="780"/>
    <s v="Satisfied"/>
    <s v="CT-3754"/>
    <s v="Creative &amp; Technology"/>
    <n v="8.2871811249429097"/>
    <x v="5"/>
    <n v="2020"/>
    <n v="0"/>
  </r>
  <r>
    <d v="2020-04-12T06:46:15"/>
    <s v="20-1860"/>
    <s v="P028"/>
    <n v="13"/>
    <n v="13"/>
    <n v="156"/>
    <n v="156"/>
    <n v="78"/>
    <n v="78"/>
    <n v="2028"/>
    <n v="1014"/>
    <n v="1014"/>
    <s v="Satisfied"/>
    <s v="EE-4770"/>
    <s v="Education"/>
    <n v="12.957303170959879"/>
    <x v="5"/>
    <n v="2020"/>
    <n v="0"/>
  </r>
  <r>
    <d v="2020-05-03T05:51:09"/>
    <s v="20-3984"/>
    <s v="P028"/>
    <n v="16"/>
    <n v="16"/>
    <n v="156"/>
    <n v="156"/>
    <s v=""/>
    <n v="78"/>
    <n v="2496"/>
    <n v="1248"/>
    <n v="1248"/>
    <s v="Satisfied"/>
    <s v="HS-7227"/>
    <s v="Healthcare &amp; Safety"/>
    <n v="13.923194761258239"/>
    <x v="5"/>
    <n v="2020"/>
    <n v="0"/>
  </r>
  <r>
    <d v="2020-10-21T05:42:53"/>
    <s v="20-4960"/>
    <s v="P028"/>
    <n v="17"/>
    <n v="17"/>
    <n v="156"/>
    <n v="156"/>
    <n v="78"/>
    <n v="78"/>
    <n v="2652"/>
    <n v="1326"/>
    <n v="1326"/>
    <s v="Neither"/>
    <s v="CG-151"/>
    <s v="Community &amp; Government"/>
    <n v="15.140903556171683"/>
    <x v="5"/>
    <n v="2020"/>
    <n v="0"/>
  </r>
  <r>
    <d v="2020-07-19T00:00:00"/>
    <s v="20-1580"/>
    <s v="P029"/>
    <n v="2"/>
    <n v="2"/>
    <n v="300"/>
    <n v="300"/>
    <n v="75"/>
    <n v="75"/>
    <n v="600"/>
    <n v="150"/>
    <n v="450"/>
    <s v="Neither"/>
    <s v="HS-7220"/>
    <s v="Healthcare &amp; Safety"/>
    <n v="7.1104128275166252"/>
    <x v="5"/>
    <n v="2020"/>
    <n v="0"/>
  </r>
  <r>
    <d v="2020-04-26T20:00:12"/>
    <s v="20-1660"/>
    <s v="P029"/>
    <n v="4"/>
    <n v="4"/>
    <s v=""/>
    <n v="300"/>
    <n v="75"/>
    <n v="75"/>
    <n v="1200"/>
    <n v="300"/>
    <n v="900"/>
    <s v="Satisfied"/>
    <s v="CP-2264"/>
    <s v="Corporate &amp; Professional"/>
    <n v="6.221489120484736"/>
    <x v="5"/>
    <n v="2020"/>
    <n v="0"/>
  </r>
  <r>
    <d v="2020-02-12T02:50:01"/>
    <s v="20-2899"/>
    <s v="P029"/>
    <n v="7"/>
    <n v="7"/>
    <n v="300"/>
    <n v="300"/>
    <n v="75"/>
    <n v="75"/>
    <n v="2100"/>
    <n v="525"/>
    <n v="1575"/>
    <s v="Dissatisfied"/>
    <s v="FE-6631"/>
    <s v="Facilities &amp; Services"/>
    <n v="8.1352386075080023"/>
    <x v="5"/>
    <n v="2020"/>
    <n v="0"/>
  </r>
  <r>
    <d v="2020-11-11T00:00:00"/>
    <s v="20-1395"/>
    <s v="P029"/>
    <n v="8"/>
    <n v="8"/>
    <s v=""/>
    <n v="300"/>
    <s v=""/>
    <n v="75"/>
    <n v="2400"/>
    <n v="600"/>
    <n v="1800"/>
    <s v="Satisfied"/>
    <s v="SR-9536"/>
    <s v="Sports &amp; Recreation"/>
    <n v="14.030594525378042"/>
    <x v="5"/>
    <n v="2020"/>
    <n v="0"/>
  </r>
  <r>
    <d v="2020-04-10T14:01:45"/>
    <s v="20-1877"/>
    <s v="P029"/>
    <n v="9"/>
    <n v="9"/>
    <s v=""/>
    <n v="300"/>
    <n v="75"/>
    <n v="75"/>
    <n v="2700"/>
    <n v="675"/>
    <n v="2025"/>
    <s v="Satisfied"/>
    <s v="CG-1446"/>
    <s v="Community &amp; Government"/>
    <n v="14.593670394271927"/>
    <x v="5"/>
    <n v="2020"/>
    <n v="0"/>
  </r>
  <r>
    <d v="2020-02-29T02:05:17"/>
    <s v="20-2915"/>
    <s v="P029"/>
    <n v="10"/>
    <n v="10"/>
    <s v=""/>
    <n v="300"/>
    <n v="75"/>
    <n v="75"/>
    <n v="3000"/>
    <n v="750"/>
    <n v="2250"/>
    <s v="Neither"/>
    <s v="CG-1514"/>
    <s v="Community &amp; Government"/>
    <n v="13.611804647345796"/>
    <x v="5"/>
    <n v="2020"/>
    <n v="0"/>
  </r>
  <r>
    <d v="2020-11-19T00:00:00"/>
    <s v="20-2065"/>
    <s v="P029"/>
    <n v="14"/>
    <n v="14"/>
    <n v="300"/>
    <n v="300"/>
    <n v="75"/>
    <n v="75"/>
    <n v="4200"/>
    <n v="1050"/>
    <n v="3150"/>
    <s v="Satisfied"/>
    <s v="SR-9872"/>
    <s v="Sports &amp; Recreation"/>
    <n v="12.200533931675887"/>
    <x v="5"/>
    <n v="2020"/>
    <n v="0"/>
  </r>
  <r>
    <d v="2020-02-03T04:36:39"/>
    <s v="20-1850"/>
    <s v="P029"/>
    <n v="16"/>
    <n v="16"/>
    <n v="300"/>
    <n v="300"/>
    <s v=""/>
    <n v="75"/>
    <n v="4800"/>
    <n v="1200"/>
    <n v="3600"/>
    <s v="Neither"/>
    <s v="HS-7533"/>
    <s v="Healthcare &amp; Safety"/>
    <n v="7.0114620475168028"/>
    <x v="5"/>
    <n v="2020"/>
    <n v="0"/>
  </r>
  <r>
    <d v="2020-10-03T05:42:34"/>
    <s v="20-3048"/>
    <s v="P029"/>
    <n v="19"/>
    <n v="19"/>
    <n v="300"/>
    <n v="300"/>
    <n v="75"/>
    <n v="75"/>
    <n v="5700"/>
    <n v="1425"/>
    <n v="4275"/>
    <s v="Satisfied"/>
    <s v="CT-3779"/>
    <s v="Creative &amp; Technology"/>
    <n v="10.980884286450312"/>
    <x v="5"/>
    <n v="2020"/>
    <n v="0"/>
  </r>
  <r>
    <d v="2020-10-31T21:02:11"/>
    <s v="20-2468"/>
    <s v="P029"/>
    <n v="20"/>
    <n v="20"/>
    <n v="300"/>
    <n v="300"/>
    <s v=""/>
    <n v="75"/>
    <n v="6000"/>
    <n v="1500"/>
    <n v="4500"/>
    <s v="Dissatisfied"/>
    <s v="SR-9853"/>
    <s v="Sports &amp; Recreation"/>
    <n v="7.9963422143733238"/>
    <x v="5"/>
    <n v="2020"/>
    <n v="0"/>
  </r>
  <r>
    <d v="2020-04-23T11:39:33"/>
    <s v="20-4891"/>
    <s v="P029"/>
    <n v="20"/>
    <n v="20"/>
    <s v=""/>
    <n v="300"/>
    <n v="75"/>
    <n v="75"/>
    <n v="6000"/>
    <n v="1500"/>
    <n v="4500"/>
    <s v="Neither"/>
    <s v="FE-629"/>
    <s v="Facilities &amp; Services"/>
    <n v="11.311040680082275"/>
    <x v="5"/>
    <n v="2020"/>
    <n v="0"/>
  </r>
  <r>
    <d v="2020-06-05T05:03:18"/>
    <s v="20-2516"/>
    <s v="P029"/>
    <s v=""/>
    <n v="10"/>
    <n v="300"/>
    <n v="300"/>
    <n v="75"/>
    <n v="75"/>
    <n v="3000"/>
    <n v="750"/>
    <n v="2250"/>
    <s v="Neither"/>
    <s v="HS-7461"/>
    <s v="Healthcare &amp; Safety"/>
    <n v="12.85215703546821"/>
    <x v="5"/>
    <n v="2020"/>
    <n v="0"/>
  </r>
  <r>
    <d v="2020-02-29T00:00:00"/>
    <s v="20-1858"/>
    <s v="P030"/>
    <n v="1"/>
    <n v="1"/>
    <n v="81"/>
    <n v="81"/>
    <n v="27"/>
    <n v="27"/>
    <n v="81"/>
    <n v="27"/>
    <n v="54"/>
    <s v="Neither"/>
    <s v="SR-930"/>
    <s v="Sports &amp; Recreation"/>
    <n v="14.690198582365463"/>
    <x v="5"/>
    <n v="2020"/>
    <n v="0"/>
  </r>
  <r>
    <d v="2020-05-03T00:00:00"/>
    <s v="20-1053"/>
    <s v="P030"/>
    <n v="1"/>
    <n v="1"/>
    <n v="81"/>
    <n v="81"/>
    <n v="27"/>
    <n v="27"/>
    <n v="81"/>
    <n v="27"/>
    <n v="54"/>
    <s v="Neither"/>
    <s v="CP-2330"/>
    <s v="Corporate &amp; Professional"/>
    <n v="9.4200113153305907"/>
    <x v="5"/>
    <n v="2020"/>
    <n v="0"/>
  </r>
  <r>
    <d v="2020-07-31T00:00:00"/>
    <s v="20-4147"/>
    <s v="P030"/>
    <n v="2"/>
    <n v="2"/>
    <s v=""/>
    <n v="81"/>
    <n v="27"/>
    <n v="27"/>
    <n v="162"/>
    <n v="54"/>
    <n v="108"/>
    <s v="Neither"/>
    <s v="SR-9732"/>
    <s v="Sports &amp; Recreation"/>
    <n v="11.593991859287692"/>
    <x v="5"/>
    <n v="2020"/>
    <n v="0"/>
  </r>
  <r>
    <d v="2020-07-11T09:27:14"/>
    <s v="20-1288"/>
    <s v="P030"/>
    <n v="3"/>
    <n v="3"/>
    <n v="81"/>
    <n v="81"/>
    <n v="27"/>
    <n v="27"/>
    <n v="243"/>
    <n v="81"/>
    <n v="162"/>
    <s v="Neither"/>
    <s v="CG-1983"/>
    <s v="Community &amp; Government"/>
    <n v="12.460490918487697"/>
    <x v="5"/>
    <n v="2020"/>
    <n v="0"/>
  </r>
  <r>
    <d v="2020-09-28T09:00:40"/>
    <s v="20-2746"/>
    <s v="P030"/>
    <n v="5"/>
    <n v="5"/>
    <n v="81"/>
    <n v="81"/>
    <n v="27"/>
    <n v="27"/>
    <n v="405"/>
    <n v="135"/>
    <n v="270"/>
    <s v="Neither"/>
    <s v="CT-3497"/>
    <s v="Creative &amp; Technology"/>
    <n v="11.78346750250795"/>
    <x v="5"/>
    <n v="2020"/>
    <n v="0"/>
  </r>
  <r>
    <d v="2020-07-13T21:58:39"/>
    <s v="20-2438"/>
    <s v="P030"/>
    <n v="7"/>
    <n v="7"/>
    <s v=""/>
    <n v="81"/>
    <n v="27"/>
    <n v="27"/>
    <n v="567"/>
    <n v="189"/>
    <n v="378"/>
    <s v="Dissatisfied"/>
    <s v="CT-363"/>
    <s v="Creative &amp; Technology"/>
    <n v="9.9471686551317795"/>
    <x v="5"/>
    <n v="2020"/>
    <n v="0"/>
  </r>
  <r>
    <d v="2020-11-11T22:38:00"/>
    <s v="20-3267"/>
    <s v="P030"/>
    <n v="9"/>
    <n v="9"/>
    <n v="81"/>
    <n v="81"/>
    <n v="27"/>
    <n v="27"/>
    <n v="729"/>
    <n v="243"/>
    <n v="486"/>
    <s v="Dissatisfied"/>
    <s v="HS-7997"/>
    <s v="Healthcare &amp; Safety"/>
    <n v="16.148992525516267"/>
    <x v="5"/>
    <n v="2020"/>
    <n v="0"/>
  </r>
  <r>
    <d v="2020-12-06T06:46:51"/>
    <s v="20-4185"/>
    <s v="P030"/>
    <n v="11"/>
    <n v="11"/>
    <s v=""/>
    <n v="81"/>
    <n v="27"/>
    <n v="27"/>
    <n v="891"/>
    <n v="297"/>
    <n v="594"/>
    <s v="Neither"/>
    <s v="HS-7475"/>
    <s v="Healthcare &amp; Safety"/>
    <n v="13.00553764131261"/>
    <x v="5"/>
    <n v="2020"/>
    <n v="0"/>
  </r>
  <r>
    <d v="2020-07-27T10:06:52"/>
    <s v="20-2474"/>
    <s v="P030"/>
    <n v="12"/>
    <n v="12"/>
    <n v="81"/>
    <n v="81"/>
    <n v="27"/>
    <n v="27"/>
    <n v="972"/>
    <n v="324"/>
    <n v="648"/>
    <s v="Neither"/>
    <s v="CG-1908"/>
    <s v="Community &amp; Government"/>
    <n v="12.758430621858414"/>
    <x v="5"/>
    <n v="2020"/>
    <n v="0"/>
  </r>
  <r>
    <d v="2020-05-30T13:06:42"/>
    <s v="20-4913"/>
    <s v="P030"/>
    <n v="12"/>
    <n v="12"/>
    <n v="81"/>
    <n v="81"/>
    <s v=""/>
    <n v="27"/>
    <n v="972"/>
    <n v="324"/>
    <n v="648"/>
    <s v="Neither"/>
    <s v="SR-9274"/>
    <s v="Sports &amp; Recreation"/>
    <n v="11.816651848338852"/>
    <x v="5"/>
    <n v="2020"/>
    <n v="0"/>
  </r>
  <r>
    <d v="2020-12-15T05:57:34"/>
    <s v="20-2805"/>
    <s v="P030"/>
    <n v="13"/>
    <n v="13"/>
    <n v="81"/>
    <n v="81"/>
    <n v="27"/>
    <n v="27"/>
    <n v="1053"/>
    <n v="351"/>
    <n v="702"/>
    <s v="Neither"/>
    <s v="EE-4565"/>
    <s v="Education"/>
    <n v="13.697485557052493"/>
    <x v="5"/>
    <n v="2020"/>
    <n v="0"/>
  </r>
  <r>
    <d v="2020-05-01T23:48:16"/>
    <s v="20-4784"/>
    <s v="P030"/>
    <n v="14"/>
    <n v="14"/>
    <n v="81"/>
    <n v="81"/>
    <n v="27"/>
    <n v="27"/>
    <n v="1134"/>
    <n v="378"/>
    <n v="756"/>
    <s v="Neither"/>
    <s v="SR-9497"/>
    <s v="Sports &amp; Recreation"/>
    <n v="14.697745043716761"/>
    <x v="5"/>
    <n v="2020"/>
    <n v="0"/>
  </r>
  <r>
    <d v="2020-02-29T08:37:05"/>
    <s v="20-4261"/>
    <s v="P030"/>
    <n v="14"/>
    <n v="14"/>
    <n v="81"/>
    <n v="81"/>
    <n v="27"/>
    <n v="27"/>
    <n v="1134"/>
    <n v="378"/>
    <n v="756"/>
    <s v="Satisfied"/>
    <s v="SR-9557"/>
    <s v="Sports &amp; Recreation"/>
    <n v="10.988762477277161"/>
    <x v="5"/>
    <n v="2020"/>
    <n v="0"/>
  </r>
  <r>
    <d v="2020-07-24T19:44:41"/>
    <s v="20-3126"/>
    <s v="P030"/>
    <n v="15"/>
    <n v="15"/>
    <n v="81"/>
    <n v="81"/>
    <n v="27"/>
    <n v="27"/>
    <n v="1215"/>
    <n v="405"/>
    <n v="810"/>
    <s v="Satisfied"/>
    <s v="HS-7838"/>
    <s v="Healthcare &amp; Safety"/>
    <n v="13.918153610259502"/>
    <x v="5"/>
    <n v="2020"/>
    <n v="0"/>
  </r>
  <r>
    <d v="2020-11-07T20:48:17"/>
    <s v="20-1064"/>
    <s v="P030"/>
    <s v=""/>
    <n v="11"/>
    <n v="81"/>
    <n v="81"/>
    <n v="27"/>
    <n v="27"/>
    <n v="891"/>
    <n v="297"/>
    <n v="594"/>
    <s v="Dissatisfied"/>
    <s v="CT-3443"/>
    <s v="Creative &amp; Technology"/>
    <n v="11.31221475547909"/>
    <x v="5"/>
    <n v="2020"/>
    <n v="0"/>
  </r>
  <r>
    <d v="2020-09-12T00:00:00"/>
    <s v="20-3772"/>
    <s v="P030"/>
    <s v=""/>
    <n v="11"/>
    <n v="81"/>
    <n v="81"/>
    <n v="27"/>
    <n v="27"/>
    <n v="891"/>
    <n v="297"/>
    <n v="594"/>
    <s v="Neither"/>
    <s v="CG-1543"/>
    <s v="Community &amp; Government"/>
    <n v="10.968401424454578"/>
    <x v="5"/>
    <n v="2020"/>
    <n v="0"/>
  </r>
  <r>
    <d v="2020-03-11T00:00:00"/>
    <s v="20-1559"/>
    <s v="P031"/>
    <n v="1"/>
    <n v="1"/>
    <n v="146"/>
    <n v="146"/>
    <n v="73"/>
    <n v="73"/>
    <n v="146"/>
    <n v="73"/>
    <n v="73"/>
    <s v="Neither"/>
    <s v="HS-712"/>
    <s v="Healthcare &amp; Safety"/>
    <n v="10.428287009858728"/>
    <x v="5"/>
    <n v="2020"/>
    <n v="0"/>
  </r>
  <r>
    <d v="2020-08-07T12:18:53"/>
    <s v="20-4738"/>
    <s v="P031"/>
    <n v="2"/>
    <n v="2"/>
    <n v="146"/>
    <n v="146"/>
    <n v="73"/>
    <n v="73"/>
    <n v="292"/>
    <n v="146"/>
    <n v="146"/>
    <s v="Neither"/>
    <s v="FE-6323"/>
    <s v="Facilities &amp; Services"/>
    <n v="10.523527521613014"/>
    <x v="5"/>
    <n v="2020"/>
    <n v="0"/>
  </r>
  <r>
    <d v="2020-11-27T00:00:00"/>
    <s v="20-2901"/>
    <s v="P031"/>
    <n v="3"/>
    <n v="3"/>
    <n v="146"/>
    <n v="146"/>
    <n v="73"/>
    <n v="73"/>
    <n v="438"/>
    <n v="219"/>
    <n v="219"/>
    <s v="Dissatisfied"/>
    <s v="CG-1264"/>
    <s v="Community &amp; Government"/>
    <n v="13.811876869930865"/>
    <x v="5"/>
    <n v="2020"/>
    <n v="0"/>
  </r>
  <r>
    <d v="2020-02-21T07:27:24"/>
    <s v="20-1197"/>
    <s v="P031"/>
    <n v="4"/>
    <n v="4"/>
    <n v="146"/>
    <n v="146"/>
    <n v="73"/>
    <n v="73"/>
    <n v="584"/>
    <n v="292"/>
    <n v="292"/>
    <s v="Neither"/>
    <s v="EE-4140"/>
    <s v="Education"/>
    <n v="11.710935611749917"/>
    <x v="5"/>
    <n v="2020"/>
    <n v="0"/>
  </r>
  <r>
    <d v="2020-06-15T12:34:47"/>
    <s v="20-1144"/>
    <s v="P031"/>
    <n v="5"/>
    <n v="5"/>
    <n v="146"/>
    <n v="146"/>
    <n v="73"/>
    <n v="73"/>
    <n v="730"/>
    <n v="365"/>
    <n v="365"/>
    <s v="Neither"/>
    <s v="HS-7607"/>
    <s v="Healthcare &amp; Safety"/>
    <n v="11.563724686003232"/>
    <x v="5"/>
    <n v="2020"/>
    <n v="0"/>
  </r>
  <r>
    <d v="2020-01-10T00:00:00"/>
    <s v="20-4521"/>
    <s v="P031"/>
    <n v="6"/>
    <n v="6"/>
    <s v=""/>
    <n v="146"/>
    <s v=""/>
    <n v="73"/>
    <n v="876"/>
    <n v="438"/>
    <n v="438"/>
    <s v="Neither"/>
    <s v="EE-4400"/>
    <s v="Education"/>
    <n v="9.4239783062860578"/>
    <x v="5"/>
    <n v="2020"/>
    <n v="0"/>
  </r>
  <r>
    <d v="2020-03-16T03:00:25"/>
    <s v="20-1873"/>
    <s v="P031"/>
    <n v="9"/>
    <n v="9"/>
    <n v="146"/>
    <n v="146"/>
    <n v="73"/>
    <n v="73"/>
    <n v="1314"/>
    <n v="657"/>
    <n v="657"/>
    <s v="Neither"/>
    <s v="CT-3796"/>
    <s v="Creative &amp; Technology"/>
    <n v="15.207985888346794"/>
    <x v="5"/>
    <n v="2020"/>
    <n v="0"/>
  </r>
  <r>
    <d v="2020-05-11T00:00:00"/>
    <s v="20-1329"/>
    <s v="P031"/>
    <n v="10"/>
    <n v="10"/>
    <n v="146"/>
    <n v="146"/>
    <s v=""/>
    <n v="73"/>
    <n v="1460"/>
    <n v="730"/>
    <n v="730"/>
    <s v="Neither"/>
    <s v="FE-6892"/>
    <s v="Facilities &amp; Services"/>
    <n v="14.817898176328208"/>
    <x v="5"/>
    <n v="2020"/>
    <n v="0"/>
  </r>
  <r>
    <d v="2020-09-18T09:28:50"/>
    <s v="20-4434"/>
    <s v="P031"/>
    <n v="12"/>
    <n v="12"/>
    <n v="146"/>
    <n v="146"/>
    <n v="73"/>
    <n v="73"/>
    <n v="1752"/>
    <n v="876"/>
    <n v="876"/>
    <s v="Satisfied"/>
    <s v="CP-261"/>
    <s v="Corporate &amp; Professional"/>
    <n v="12.545140403858928"/>
    <x v="5"/>
    <n v="2020"/>
    <n v="0"/>
  </r>
  <r>
    <d v="2020-06-17T00:23:38"/>
    <s v="20-1657"/>
    <s v="P031"/>
    <n v="15"/>
    <n v="15"/>
    <s v=""/>
    <n v="146"/>
    <n v="73"/>
    <n v="73"/>
    <n v="2190"/>
    <n v="1095"/>
    <n v="1095"/>
    <s v="Satisfied"/>
    <s v="SR-9808"/>
    <s v="Sports &amp; Recreation"/>
    <n v="10.816866337473218"/>
    <x v="5"/>
    <n v="2020"/>
    <n v="0"/>
  </r>
  <r>
    <d v="2020-03-26T00:00:00"/>
    <s v="20-2682"/>
    <s v="P031"/>
    <n v="20"/>
    <n v="20"/>
    <n v="146"/>
    <n v="146"/>
    <n v="73"/>
    <n v="73"/>
    <n v="2920"/>
    <n v="1460"/>
    <n v="1460"/>
    <s v="Satisfied"/>
    <s v="EE-4613"/>
    <s v="Education"/>
    <n v="15.268550004010105"/>
    <x v="5"/>
    <n v="2020"/>
    <n v="0"/>
  </r>
  <r>
    <d v="2020-06-06T00:00:00"/>
    <s v="20-1791"/>
    <s v="P031"/>
    <s v=""/>
    <n v="7"/>
    <n v="146"/>
    <n v="146"/>
    <n v="73"/>
    <n v="73"/>
    <n v="1022"/>
    <n v="511"/>
    <n v="511"/>
    <s v="Satisfied"/>
    <s v="CT-3464"/>
    <s v="Creative &amp; Technology"/>
    <n v="12.207242573430314"/>
    <x v="5"/>
    <n v="2020"/>
    <n v="0"/>
  </r>
  <r>
    <d v="2020-12-23T00:00:00"/>
    <s v="20-3993"/>
    <s v="P031"/>
    <s v=""/>
    <n v="7"/>
    <n v="146"/>
    <n v="146"/>
    <n v="73"/>
    <n v="73"/>
    <n v="1022"/>
    <n v="511"/>
    <n v="511"/>
    <s v="Neither"/>
    <s v="HS-7227"/>
    <s v="Healthcare &amp; Safety"/>
    <n v="13.923194761258239"/>
    <x v="5"/>
    <n v="2020"/>
    <n v="0"/>
  </r>
  <r>
    <d v="2020-08-17T00:00:00"/>
    <s v="20-1725"/>
    <s v="P032"/>
    <n v="4"/>
    <n v="4"/>
    <s v=""/>
    <n v="92"/>
    <n v="46"/>
    <n v="46"/>
    <n v="368"/>
    <n v="184"/>
    <n v="184"/>
    <s v="Neither"/>
    <s v="SR-9639"/>
    <s v="Sports &amp; Recreation"/>
    <n v="12.487915239531313"/>
    <x v="5"/>
    <n v="2020"/>
    <n v="0"/>
  </r>
  <r>
    <d v="2020-04-13T00:00:00"/>
    <s v="20-4465"/>
    <s v="P032"/>
    <n v="9"/>
    <n v="9"/>
    <n v="92"/>
    <n v="92"/>
    <n v="46"/>
    <n v="46"/>
    <n v="828"/>
    <n v="414"/>
    <n v="414"/>
    <s v="Neither"/>
    <s v="CT-3169"/>
    <s v="Creative &amp; Technology"/>
    <n v="8.8514729234790472"/>
    <x v="5"/>
    <n v="2020"/>
    <n v="0"/>
  </r>
  <r>
    <d v="2020-09-26T09:22:13"/>
    <s v="20-3025"/>
    <s v="P032"/>
    <n v="12"/>
    <n v="12"/>
    <s v=""/>
    <n v="92"/>
    <n v="46"/>
    <n v="46"/>
    <n v="1104"/>
    <n v="552"/>
    <n v="552"/>
    <s v="Dissatisfied"/>
    <s v="FE-6669"/>
    <s v="Facilities &amp; Services"/>
    <n v="12.661538237835474"/>
    <x v="5"/>
    <n v="2020"/>
    <n v="0"/>
  </r>
  <r>
    <d v="2020-01-12T15:24:25"/>
    <s v="20-4478"/>
    <s v="P032"/>
    <n v="13"/>
    <n v="13"/>
    <n v="92"/>
    <n v="92"/>
    <n v="46"/>
    <n v="46"/>
    <n v="1196"/>
    <n v="598"/>
    <n v="598"/>
    <s v="Neither"/>
    <s v="CP-2393"/>
    <s v="Corporate &amp; Professional"/>
    <n v="12.131375018945562"/>
    <x v="5"/>
    <n v="2020"/>
    <n v="0"/>
  </r>
  <r>
    <d v="2020-05-29T00:32:03"/>
    <s v="20-2470"/>
    <s v="P032"/>
    <n v="14"/>
    <n v="14"/>
    <s v=""/>
    <n v="92"/>
    <n v="46"/>
    <n v="46"/>
    <n v="1288"/>
    <n v="644"/>
    <n v="644"/>
    <s v="Neither"/>
    <s v="HS-7694"/>
    <s v="Healthcare &amp; Safety"/>
    <n v="14.845213075061906"/>
    <x v="5"/>
    <n v="2020"/>
    <n v="0"/>
  </r>
  <r>
    <d v="2020-05-17T12:19:49"/>
    <s v="20-4618"/>
    <s v="P032"/>
    <n v="15"/>
    <n v="15"/>
    <n v="92"/>
    <n v="92"/>
    <n v="46"/>
    <n v="46"/>
    <n v="1380"/>
    <n v="690"/>
    <n v="690"/>
    <s v="Neither"/>
    <s v="SR-9497"/>
    <s v="Sports &amp; Recreation"/>
    <n v="14.697745043716761"/>
    <x v="5"/>
    <n v="2020"/>
    <n v="0"/>
  </r>
  <r>
    <d v="2020-01-20T20:48:33"/>
    <s v="20-4215"/>
    <s v="P032"/>
    <n v="15"/>
    <n v="15"/>
    <n v="92"/>
    <n v="92"/>
    <s v=""/>
    <n v="46"/>
    <n v="1380"/>
    <n v="690"/>
    <n v="690"/>
    <s v="Satisfied"/>
    <s v="CP-2702"/>
    <s v="Corporate &amp; Professional"/>
    <n v="11.687634894637348"/>
    <x v="5"/>
    <n v="2020"/>
    <n v="0"/>
  </r>
  <r>
    <d v="2020-08-22T09:59:43"/>
    <s v="20-2943"/>
    <s v="P032"/>
    <n v="17"/>
    <n v="17"/>
    <n v="92"/>
    <n v="92"/>
    <n v="46"/>
    <n v="46"/>
    <n v="1564"/>
    <n v="782"/>
    <n v="782"/>
    <s v="Dissatisfied"/>
    <s v="HS-7533"/>
    <s v="Healthcare &amp; Safety"/>
    <n v="7.0114620475168028"/>
    <x v="5"/>
    <n v="2020"/>
    <n v="0"/>
  </r>
  <r>
    <d v="2020-07-23T17:43:39"/>
    <s v="20-4798"/>
    <s v="P032"/>
    <n v="19"/>
    <n v="19"/>
    <s v=""/>
    <n v="92"/>
    <n v="46"/>
    <n v="46"/>
    <n v="1748"/>
    <n v="874"/>
    <n v="874"/>
    <s v="Dissatisfied"/>
    <s v="FE-6470"/>
    <s v="Facilities &amp; Services"/>
    <n v="10.434860153112215"/>
    <x v="5"/>
    <n v="2020"/>
    <n v="0"/>
  </r>
  <r>
    <d v="2020-01-12T03:40:36"/>
    <s v="20-3317"/>
    <s v="P032"/>
    <n v="19"/>
    <n v="19"/>
    <n v="92"/>
    <n v="92"/>
    <n v="46"/>
    <n v="46"/>
    <n v="1748"/>
    <n v="874"/>
    <n v="874"/>
    <s v="Dissatisfied"/>
    <s v="CG-1416"/>
    <s v="Community &amp; Government"/>
    <n v="12.155895475340943"/>
    <x v="5"/>
    <n v="2020"/>
    <n v="0"/>
  </r>
  <r>
    <d v="2020-03-17T03:51:20"/>
    <s v="20-4693"/>
    <s v="P032"/>
    <n v="20"/>
    <n v="20"/>
    <s v=""/>
    <n v="92"/>
    <n v="46"/>
    <n v="46"/>
    <n v="1840"/>
    <n v="920"/>
    <n v="920"/>
    <s v="Neither"/>
    <s v="CP-2758"/>
    <s v="Corporate &amp; Professional"/>
    <n v="11.816654396440285"/>
    <x v="5"/>
    <n v="2020"/>
    <n v="0"/>
  </r>
  <r>
    <d v="2020-02-09T00:00:00"/>
    <s v="20-1609"/>
    <s v="P032"/>
    <s v=""/>
    <n v="13"/>
    <n v="92"/>
    <n v="92"/>
    <n v="46"/>
    <n v="46"/>
    <n v="1196"/>
    <n v="598"/>
    <n v="598"/>
    <s v="Dissatisfied"/>
    <s v="EE-4671"/>
    <s v="Education"/>
    <n v="11.862005526237752"/>
    <x v="5"/>
    <n v="2020"/>
    <n v="0"/>
  </r>
  <r>
    <d v="2020-06-04T00:00:00"/>
    <s v="20-1628"/>
    <s v="P033"/>
    <n v="1"/>
    <n v="1"/>
    <s v=""/>
    <n v="57"/>
    <s v=""/>
    <n v="19"/>
    <n v="57"/>
    <n v="19"/>
    <n v="38"/>
    <s v="Neither"/>
    <s v="FE-6818"/>
    <s v="Facilities &amp; Services"/>
    <n v="12.37474961859551"/>
    <x v="5"/>
    <n v="2020"/>
    <n v="0"/>
  </r>
  <r>
    <d v="2020-01-12T00:00:00"/>
    <s v="20-4599"/>
    <s v="P033"/>
    <n v="2"/>
    <n v="2"/>
    <s v=""/>
    <n v="57"/>
    <n v="19"/>
    <n v="19"/>
    <n v="114"/>
    <n v="38"/>
    <n v="76"/>
    <s v="Dissatisfied"/>
    <s v="CP-2889"/>
    <s v="Corporate &amp; Professional"/>
    <n v="10.248947386022252"/>
    <x v="5"/>
    <n v="2020"/>
    <n v="0"/>
  </r>
  <r>
    <d v="2020-11-19T22:47:39"/>
    <s v="20-4297"/>
    <s v="P033"/>
    <n v="5"/>
    <n v="5"/>
    <n v="57"/>
    <n v="57"/>
    <n v="19"/>
    <n v="19"/>
    <n v="285"/>
    <n v="95"/>
    <n v="190"/>
    <s v="Dissatisfied"/>
    <s v="CP-2101"/>
    <s v="Corporate &amp; Professional"/>
    <n v="9.9311000381363836"/>
    <x v="5"/>
    <n v="2020"/>
    <n v="0"/>
  </r>
  <r>
    <d v="2020-12-09T03:37:33"/>
    <s v="20-3900"/>
    <s v="P033"/>
    <n v="6"/>
    <n v="6"/>
    <s v=""/>
    <n v="57"/>
    <n v="19"/>
    <n v="19"/>
    <n v="342"/>
    <n v="114"/>
    <n v="228"/>
    <s v="Neither"/>
    <s v="CT-3882"/>
    <s v="Creative &amp; Technology"/>
    <n v="11.749993886708426"/>
    <x v="5"/>
    <n v="2020"/>
    <n v="0"/>
  </r>
  <r>
    <d v="2020-03-18T07:56:49"/>
    <s v="20-2208"/>
    <s v="P033"/>
    <n v="8"/>
    <n v="8"/>
    <n v="57"/>
    <n v="57"/>
    <s v=""/>
    <n v="19"/>
    <n v="456"/>
    <n v="152"/>
    <n v="304"/>
    <s v="Satisfied"/>
    <s v="HS-7586"/>
    <s v="Healthcare &amp; Safety"/>
    <n v="9.74650548941427"/>
    <x v="5"/>
    <n v="2020"/>
    <n v="0"/>
  </r>
  <r>
    <d v="2020-08-02T05:50:49"/>
    <s v="20-2078"/>
    <s v="P033"/>
    <n v="9"/>
    <n v="9"/>
    <n v="57"/>
    <n v="57"/>
    <n v="19"/>
    <n v="19"/>
    <n v="513"/>
    <n v="171"/>
    <n v="342"/>
    <s v="Neither"/>
    <s v="HS-7863"/>
    <s v="Healthcare &amp; Safety"/>
    <n v="13.574227261506472"/>
    <x v="5"/>
    <n v="2020"/>
    <n v="0"/>
  </r>
  <r>
    <d v="2020-05-04T07:17:00"/>
    <s v="20-3779"/>
    <s v="P033"/>
    <n v="11"/>
    <n v="11"/>
    <n v="57"/>
    <n v="57"/>
    <n v="19"/>
    <n v="19"/>
    <n v="627"/>
    <n v="209"/>
    <n v="418"/>
    <s v="Satisfied"/>
    <s v="SR-9846"/>
    <s v="Sports &amp; Recreation"/>
    <n v="13.092530646074781"/>
    <x v="5"/>
    <n v="2020"/>
    <n v="0"/>
  </r>
  <r>
    <d v="2020-06-01T00:00:00"/>
    <s v="20-4423"/>
    <s v="P033"/>
    <n v="11"/>
    <n v="11"/>
    <s v=""/>
    <n v="57"/>
    <n v="19"/>
    <n v="19"/>
    <n v="627"/>
    <n v="209"/>
    <n v="418"/>
    <s v="Neither"/>
    <s v="EE-4140"/>
    <s v="Education"/>
    <n v="11.710935611749917"/>
    <x v="5"/>
    <n v="2020"/>
    <n v="0"/>
  </r>
  <r>
    <d v="2020-09-19T19:34:39"/>
    <s v="20-2498"/>
    <s v="P033"/>
    <n v="14"/>
    <n v="14"/>
    <n v="57"/>
    <n v="57"/>
    <n v="19"/>
    <n v="19"/>
    <n v="798"/>
    <n v="266"/>
    <n v="532"/>
    <s v="Neither"/>
    <s v="CT-3465"/>
    <s v="Creative &amp; Technology"/>
    <n v="12.990345718839325"/>
    <x v="5"/>
    <n v="2020"/>
    <n v="0"/>
  </r>
  <r>
    <d v="2020-03-20T00:00:00"/>
    <s v="20-3200"/>
    <s v="P033"/>
    <n v="16"/>
    <n v="16"/>
    <n v="57"/>
    <n v="57"/>
    <n v="19"/>
    <n v="19"/>
    <n v="912"/>
    <n v="304"/>
    <n v="608"/>
    <s v="Neither"/>
    <s v="HS-7220"/>
    <s v="Healthcare &amp; Safety"/>
    <n v="7.1104128275166252"/>
    <x v="5"/>
    <n v="2020"/>
    <n v="0"/>
  </r>
  <r>
    <d v="2020-07-24T00:00:00"/>
    <s v="20-3818"/>
    <s v="P033"/>
    <n v="17"/>
    <n v="17"/>
    <n v="57"/>
    <n v="57"/>
    <n v="19"/>
    <n v="19"/>
    <n v="969"/>
    <n v="323"/>
    <n v="646"/>
    <s v="Neither"/>
    <s v="FE-6631"/>
    <s v="Facilities &amp; Services"/>
    <n v="8.1352386075080023"/>
    <x v="5"/>
    <n v="2020"/>
    <n v="0"/>
  </r>
  <r>
    <d v="2020-08-03T00:00:00"/>
    <s v="20-2387"/>
    <s v="P033"/>
    <n v="17"/>
    <n v="17"/>
    <n v="57"/>
    <n v="57"/>
    <n v="19"/>
    <n v="19"/>
    <n v="969"/>
    <n v="323"/>
    <n v="646"/>
    <s v="Neither"/>
    <s v="EE-4400"/>
    <s v="Education"/>
    <n v="9.4239783062860578"/>
    <x v="5"/>
    <n v="2020"/>
    <n v="0"/>
  </r>
  <r>
    <d v="2020-07-06T12:13:47"/>
    <s v="20-1277"/>
    <s v="P034"/>
    <n v="9"/>
    <n v="9"/>
    <n v="114"/>
    <n v="114"/>
    <n v="57"/>
    <n v="57"/>
    <n v="1026"/>
    <n v="513"/>
    <n v="513"/>
    <s v="Neither"/>
    <s v="FE-6119"/>
    <s v="Facilities &amp; Services"/>
    <n v="8.6625575824723242"/>
    <x v="5"/>
    <n v="2020"/>
    <n v="0"/>
  </r>
  <r>
    <d v="2020-06-22T00:00:00"/>
    <s v="20-4729"/>
    <s v="P034"/>
    <n v="9"/>
    <n v="9"/>
    <s v=""/>
    <n v="114"/>
    <n v="57"/>
    <n v="57"/>
    <n v="1026"/>
    <n v="513"/>
    <n v="513"/>
    <s v="Neither"/>
    <s v="EE-4293"/>
    <s v="Education"/>
    <n v="12.889576147248359"/>
    <x v="5"/>
    <n v="2020"/>
    <n v="0"/>
  </r>
  <r>
    <d v="2020-06-06T13:57:44"/>
    <s v="20-4188"/>
    <s v="P034"/>
    <n v="10"/>
    <n v="10"/>
    <n v="114"/>
    <n v="114"/>
    <n v="57"/>
    <n v="57"/>
    <n v="1140"/>
    <n v="570"/>
    <n v="570"/>
    <s v="Neither"/>
    <s v="EE-4661"/>
    <s v="Education"/>
    <n v="11.808681852148307"/>
    <x v="5"/>
    <n v="2020"/>
    <n v="0"/>
  </r>
  <r>
    <d v="2020-01-14T02:21:35"/>
    <s v="20-4587"/>
    <s v="P034"/>
    <n v="13"/>
    <n v="13"/>
    <s v=""/>
    <n v="114"/>
    <n v="57"/>
    <n v="57"/>
    <n v="1482"/>
    <n v="741"/>
    <n v="741"/>
    <s v="Neither"/>
    <s v="CG-1367"/>
    <s v="Community &amp; Government"/>
    <n v="15.60430546146185"/>
    <x v="5"/>
    <n v="2020"/>
    <n v="0"/>
  </r>
  <r>
    <d v="2020-03-22T00:00:00"/>
    <s v="20-1465"/>
    <s v="P034"/>
    <n v="13"/>
    <n v="13"/>
    <n v="114"/>
    <n v="114"/>
    <n v="57"/>
    <n v="57"/>
    <n v="1482"/>
    <n v="741"/>
    <n v="741"/>
    <s v="Neither"/>
    <s v="CG-1416"/>
    <s v="Community &amp; Government"/>
    <n v="12.155895475340943"/>
    <x v="5"/>
    <n v="2020"/>
    <n v="0"/>
  </r>
  <r>
    <d v="2020-04-10T16:22:10"/>
    <s v="20-2672"/>
    <s v="P034"/>
    <n v="17"/>
    <n v="17"/>
    <s v=""/>
    <n v="114"/>
    <n v="57"/>
    <n v="57"/>
    <n v="1938"/>
    <n v="969"/>
    <n v="969"/>
    <s v="Neither"/>
    <s v="CT-3618"/>
    <s v="Creative &amp; Technology"/>
    <n v="11.995406972581796"/>
    <x v="5"/>
    <n v="2020"/>
    <n v="0"/>
  </r>
  <r>
    <d v="2020-11-02T00:00:00"/>
    <s v="20-2944"/>
    <s v="P034"/>
    <n v="17"/>
    <n v="17"/>
    <n v="114"/>
    <n v="114"/>
    <n v="57"/>
    <n v="57"/>
    <n v="1938"/>
    <n v="969"/>
    <n v="969"/>
    <s v="Neither"/>
    <s v="CP-295"/>
    <s v="Corporate &amp; Professional"/>
    <n v="12.844063202784817"/>
    <x v="5"/>
    <n v="2020"/>
    <n v="0"/>
  </r>
  <r>
    <d v="2020-06-29T04:03:56"/>
    <s v="20-2645"/>
    <s v="P034"/>
    <n v="20"/>
    <n v="20"/>
    <n v="114"/>
    <n v="114"/>
    <n v="57"/>
    <n v="57"/>
    <n v="2280"/>
    <n v="1140"/>
    <n v="1140"/>
    <s v="Dissatisfied"/>
    <s v="CP-2218"/>
    <s v="Corporate &amp; Professional"/>
    <n v="10.585251392347548"/>
    <x v="5"/>
    <n v="2020"/>
    <n v="0"/>
  </r>
  <r>
    <d v="2020-07-26T20:13:33"/>
    <s v="20-3024"/>
    <s v="P034"/>
    <s v=""/>
    <n v="11"/>
    <s v=""/>
    <n v="114"/>
    <n v="57"/>
    <n v="57"/>
    <n v="1254"/>
    <n v="627"/>
    <n v="627"/>
    <s v="Neither"/>
    <s v="SR-9312"/>
    <s v="Sports &amp; Recreation"/>
    <n v="11.416048240262977"/>
    <x v="5"/>
    <n v="2020"/>
    <n v="0"/>
  </r>
  <r>
    <d v="2020-06-30T00:00:00"/>
    <s v="20-4422"/>
    <s v="P034"/>
    <s v=""/>
    <n v="11"/>
    <n v="114"/>
    <n v="114"/>
    <n v="57"/>
    <n v="57"/>
    <n v="1254"/>
    <n v="627"/>
    <n v="627"/>
    <s v="Satisfied"/>
    <s v="CP-2216"/>
    <s v="Corporate &amp; Professional"/>
    <n v="13.299525114817991"/>
    <x v="5"/>
    <n v="2020"/>
    <n v="0"/>
  </r>
  <r>
    <d v="2020-06-18T00:00:00"/>
    <s v="20-4519"/>
    <s v="P035"/>
    <n v="5"/>
    <n v="5"/>
    <n v="144"/>
    <n v="144"/>
    <n v="48"/>
    <n v="48"/>
    <n v="720"/>
    <n v="240"/>
    <n v="480"/>
    <s v="Neither"/>
    <s v="SR-9883"/>
    <s v="Sports &amp; Recreation"/>
    <n v="11.504886852416154"/>
    <x v="5"/>
    <n v="2020"/>
    <n v="0"/>
  </r>
  <r>
    <d v="2020-08-31T09:53:50"/>
    <s v="20-2121"/>
    <s v="P035"/>
    <n v="7"/>
    <n v="7"/>
    <n v="144"/>
    <n v="144"/>
    <n v="48"/>
    <n v="48"/>
    <n v="1008"/>
    <n v="336"/>
    <n v="672"/>
    <s v="Satisfied"/>
    <s v="CT-3471"/>
    <s v="Creative &amp; Technology"/>
    <n v="13.537350739681813"/>
    <x v="5"/>
    <n v="2020"/>
    <n v="0"/>
  </r>
  <r>
    <d v="2020-09-17T09:34:01"/>
    <s v="20-1003"/>
    <s v="P035"/>
    <n v="11"/>
    <n v="11"/>
    <s v=""/>
    <n v="144"/>
    <n v="48"/>
    <n v="48"/>
    <n v="1584"/>
    <n v="528"/>
    <n v="1056"/>
    <s v="Dissatisfied"/>
    <s v="EE-4858"/>
    <s v="Education"/>
    <n v="12.456740895640767"/>
    <x v="5"/>
    <n v="2020"/>
    <n v="0"/>
  </r>
  <r>
    <d v="2020-09-13T00:00:00"/>
    <s v="20-3536"/>
    <s v="P035"/>
    <n v="12"/>
    <n v="12"/>
    <n v="144"/>
    <n v="144"/>
    <n v="48"/>
    <n v="48"/>
    <n v="1728"/>
    <n v="576"/>
    <n v="1152"/>
    <s v="Neither"/>
    <s v="CG-1565"/>
    <s v="Community &amp; Government"/>
    <n v="13.57003172959007"/>
    <x v="5"/>
    <n v="2020"/>
    <n v="0"/>
  </r>
  <r>
    <d v="2020-10-17T00:00:00"/>
    <s v="20-4319"/>
    <s v="P035"/>
    <n v="13"/>
    <n v="13"/>
    <n v="144"/>
    <n v="144"/>
    <n v="48"/>
    <n v="48"/>
    <n v="1872"/>
    <n v="624"/>
    <n v="1248"/>
    <s v="Neither"/>
    <s v="SR-9666"/>
    <s v="Sports &amp; Recreation"/>
    <n v="10.132922049221957"/>
    <x v="5"/>
    <n v="2020"/>
    <n v="0"/>
  </r>
  <r>
    <d v="2020-08-24T04:27:50"/>
    <s v="20-1521"/>
    <s v="P035"/>
    <n v="15"/>
    <n v="15"/>
    <n v="144"/>
    <n v="144"/>
    <n v="48"/>
    <n v="48"/>
    <n v="2160"/>
    <n v="720"/>
    <n v="1440"/>
    <s v="Neither"/>
    <s v="FE-6752"/>
    <s v="Facilities &amp; Services"/>
    <n v="10.966283117837653"/>
    <x v="5"/>
    <n v="2020"/>
    <n v="0"/>
  </r>
  <r>
    <d v="2020-04-26T00:00:00"/>
    <s v="20-4028"/>
    <s v="P035"/>
    <n v="16"/>
    <n v="16"/>
    <n v="144"/>
    <n v="144"/>
    <n v="48"/>
    <n v="48"/>
    <n v="2304"/>
    <n v="768"/>
    <n v="1536"/>
    <s v="Neither"/>
    <s v="CT-3882"/>
    <s v="Creative &amp; Technology"/>
    <n v="11.749993886708426"/>
    <x v="5"/>
    <n v="2020"/>
    <n v="0"/>
  </r>
  <r>
    <d v="2020-04-13T21:27:22"/>
    <s v="20-1746"/>
    <s v="P035"/>
    <n v="18"/>
    <n v="18"/>
    <n v="144"/>
    <n v="144"/>
    <n v="48"/>
    <n v="48"/>
    <n v="2592"/>
    <n v="864"/>
    <n v="1728"/>
    <s v="Neither"/>
    <s v="EE-4649"/>
    <s v="Education"/>
    <n v="13.392447352247808"/>
    <x v="5"/>
    <n v="2020"/>
    <n v="0"/>
  </r>
  <r>
    <d v="2020-10-12T07:46:53"/>
    <s v="20-2388"/>
    <s v="P035"/>
    <n v="19"/>
    <n v="19"/>
    <n v="144"/>
    <n v="144"/>
    <s v=""/>
    <n v="48"/>
    <n v="2736"/>
    <n v="912"/>
    <n v="1824"/>
    <s v="Neither"/>
    <s v="CT-3600"/>
    <s v="Creative &amp; Technology"/>
    <n v="11.841063669683448"/>
    <x v="5"/>
    <n v="2020"/>
    <n v="0"/>
  </r>
  <r>
    <d v="2020-12-11T00:00:00"/>
    <s v="20-2002"/>
    <s v="P035"/>
    <n v="19"/>
    <n v="19"/>
    <n v="144"/>
    <n v="144"/>
    <s v=""/>
    <n v="48"/>
    <n v="2736"/>
    <n v="912"/>
    <n v="1824"/>
    <s v="Neither"/>
    <s v="SR-9563"/>
    <s v="Sports &amp; Recreation"/>
    <n v="14.16303548174143"/>
    <x v="5"/>
    <n v="2020"/>
    <n v="0"/>
  </r>
  <r>
    <d v="2020-11-10T18:54:35"/>
    <s v="20-4558"/>
    <s v="P036"/>
    <n v="1"/>
    <n v="1"/>
    <n v="280"/>
    <n v="280"/>
    <n v="70"/>
    <n v="70"/>
    <n v="280"/>
    <n v="70"/>
    <n v="210"/>
    <s v="Neither"/>
    <s v="CG-1804"/>
    <s v="Community &amp; Government"/>
    <n v="12.045339240427111"/>
    <x v="5"/>
    <n v="2020"/>
    <n v="0"/>
  </r>
  <r>
    <d v="2020-12-01T16:20:51"/>
    <s v="20-3292"/>
    <s v="P036"/>
    <n v="6"/>
    <n v="6"/>
    <n v="280"/>
    <n v="280"/>
    <n v="70"/>
    <n v="70"/>
    <n v="1680"/>
    <n v="420"/>
    <n v="1260"/>
    <s v="Neither"/>
    <s v="CP-2865"/>
    <s v="Corporate &amp; Professional"/>
    <n v="11.971065679104063"/>
    <x v="5"/>
    <n v="2020"/>
    <n v="0"/>
  </r>
  <r>
    <d v="2020-01-06T16:08:51"/>
    <s v="20-3425"/>
    <s v="P036"/>
    <n v="8"/>
    <n v="8"/>
    <s v=""/>
    <n v="280"/>
    <n v="70"/>
    <n v="70"/>
    <n v="2240"/>
    <n v="560"/>
    <n v="1680"/>
    <s v="Neither"/>
    <s v="CP-2279"/>
    <s v="Corporate &amp; Professional"/>
    <n v="9.629298039722805"/>
    <x v="5"/>
    <n v="2020"/>
    <n v="0"/>
  </r>
  <r>
    <d v="2020-08-10T00:00:00"/>
    <s v="20-2215"/>
    <s v="P036"/>
    <n v="8"/>
    <n v="8"/>
    <n v="280"/>
    <n v="280"/>
    <n v="70"/>
    <n v="70"/>
    <n v="2240"/>
    <n v="560"/>
    <n v="1680"/>
    <s v="Neither"/>
    <s v="SR-9497"/>
    <s v="Sports &amp; Recreation"/>
    <n v="14.697745043716761"/>
    <x v="5"/>
    <n v="2020"/>
    <n v="0"/>
  </r>
  <r>
    <d v="2020-07-27T20:54:19"/>
    <s v="20-1635"/>
    <s v="P036"/>
    <n v="12"/>
    <n v="12"/>
    <n v="280"/>
    <n v="280"/>
    <n v="70"/>
    <n v="70"/>
    <n v="3360"/>
    <n v="840"/>
    <n v="2520"/>
    <s v="Dissatisfied"/>
    <s v="FE-6669"/>
    <s v="Facilities &amp; Services"/>
    <n v="12.661538237835474"/>
    <x v="5"/>
    <n v="2020"/>
    <n v="0"/>
  </r>
  <r>
    <d v="2020-12-21T11:52:59"/>
    <s v="20-3084"/>
    <s v="P036"/>
    <n v="15"/>
    <n v="15"/>
    <n v="280"/>
    <n v="280"/>
    <s v=""/>
    <n v="70"/>
    <n v="4200"/>
    <n v="1050"/>
    <n v="3150"/>
    <s v="Dissatisfied"/>
    <s v="CG-1908"/>
    <s v="Community &amp; Government"/>
    <n v="12.758430621858414"/>
    <x v="5"/>
    <n v="2020"/>
    <n v="0"/>
  </r>
  <r>
    <d v="2020-10-06T23:48:59"/>
    <s v="20-4079"/>
    <s v="P036"/>
    <n v="15"/>
    <n v="15"/>
    <s v=""/>
    <n v="280"/>
    <n v="70"/>
    <n v="70"/>
    <n v="4200"/>
    <n v="1050"/>
    <n v="3150"/>
    <s v="Neither"/>
    <s v="HS-7862"/>
    <s v="Healthcare &amp; Safety"/>
    <n v="14.423322704129969"/>
    <x v="5"/>
    <n v="2020"/>
    <n v="0"/>
  </r>
  <r>
    <d v="2020-12-08T14:50:50"/>
    <s v="20-1798"/>
    <s v="P036"/>
    <n v="19"/>
    <n v="19"/>
    <s v=""/>
    <n v="280"/>
    <n v="70"/>
    <n v="70"/>
    <n v="5320"/>
    <n v="1330"/>
    <n v="3990"/>
    <s v="Neither"/>
    <s v="CG-1465"/>
    <s v="Community &amp; Government"/>
    <n v="10.163794912095831"/>
    <x v="5"/>
    <n v="2020"/>
    <n v="0"/>
  </r>
  <r>
    <d v="2020-01-26T14:48:49"/>
    <s v="20-4006"/>
    <s v="P036"/>
    <n v="19"/>
    <n v="19"/>
    <n v="280"/>
    <n v="280"/>
    <s v=""/>
    <n v="70"/>
    <n v="5320"/>
    <n v="1330"/>
    <n v="3990"/>
    <s v="Neither"/>
    <s v="HS-7694"/>
    <s v="Healthcare &amp; Safety"/>
    <n v="14.845213075061906"/>
    <x v="5"/>
    <n v="2020"/>
    <n v="0"/>
  </r>
  <r>
    <d v="2020-05-28T05:13:52"/>
    <s v="20-4278"/>
    <s v="P037"/>
    <n v="3"/>
    <n v="3"/>
    <s v=""/>
    <n v="160"/>
    <n v="80"/>
    <n v="80"/>
    <n v="480"/>
    <n v="240"/>
    <n v="240"/>
    <s v="Dissatisfied"/>
    <s v="CP-2758"/>
    <s v="Corporate &amp; Professional"/>
    <n v="11.816654396440285"/>
    <x v="5"/>
    <n v="2020"/>
    <n v="0"/>
  </r>
  <r>
    <d v="2020-09-26T14:26:50"/>
    <s v="20-4489"/>
    <s v="P037"/>
    <n v="4"/>
    <n v="4"/>
    <s v=""/>
    <n v="160"/>
    <n v="80"/>
    <n v="80"/>
    <n v="640"/>
    <n v="320"/>
    <n v="320"/>
    <s v="Neither"/>
    <s v="CP-2574"/>
    <s v="Corporate &amp; Professional"/>
    <n v="12.275875773922367"/>
    <x v="5"/>
    <n v="2020"/>
    <n v="0"/>
  </r>
  <r>
    <d v="2020-10-14T05:58:40"/>
    <s v="20-3778"/>
    <s v="P037"/>
    <n v="6"/>
    <n v="6"/>
    <s v=""/>
    <n v="160"/>
    <n v="80"/>
    <n v="80"/>
    <n v="960"/>
    <n v="480"/>
    <n v="480"/>
    <s v="Satisfied"/>
    <s v="CT-3754"/>
    <s v="Creative &amp; Technology"/>
    <n v="8.2871811249429097"/>
    <x v="5"/>
    <n v="2020"/>
    <n v="0"/>
  </r>
  <r>
    <d v="2020-08-17T11:39:01"/>
    <s v="20-3671"/>
    <s v="P037"/>
    <n v="7"/>
    <n v="7"/>
    <s v=""/>
    <n v="160"/>
    <n v="80"/>
    <n v="80"/>
    <n v="1120"/>
    <n v="560"/>
    <n v="560"/>
    <s v="Neither"/>
    <s v="FE-6765"/>
    <s v="Facilities &amp; Services"/>
    <n v="7.7337149713827413"/>
    <x v="5"/>
    <n v="2020"/>
    <n v="0"/>
  </r>
  <r>
    <d v="2020-04-17T09:31:19"/>
    <s v="20-2333"/>
    <s v="P037"/>
    <n v="9"/>
    <n v="9"/>
    <n v="160"/>
    <n v="160"/>
    <n v="80"/>
    <n v="80"/>
    <n v="1440"/>
    <n v="720"/>
    <n v="720"/>
    <s v="Neither"/>
    <s v="CP-2647"/>
    <s v="Corporate &amp; Professional"/>
    <n v="12.007834550770397"/>
    <x v="5"/>
    <n v="2020"/>
    <n v="0"/>
  </r>
  <r>
    <d v="2020-05-14T12:05:39"/>
    <s v="20-4966"/>
    <s v="P037"/>
    <n v="9"/>
    <n v="9"/>
    <n v="160"/>
    <n v="160"/>
    <n v="80"/>
    <n v="80"/>
    <n v="1440"/>
    <n v="720"/>
    <n v="720"/>
    <s v="Satisfied"/>
    <s v="HS-7291"/>
    <s v="Healthcare &amp; Safety"/>
    <n v="10.42743035829395"/>
    <x v="5"/>
    <n v="2020"/>
    <n v="0"/>
  </r>
  <r>
    <d v="2020-07-01T14:30:08"/>
    <s v="20-4811"/>
    <s v="P037"/>
    <n v="16"/>
    <n v="16"/>
    <n v="160"/>
    <n v="160"/>
    <n v="80"/>
    <n v="80"/>
    <n v="2560"/>
    <n v="1280"/>
    <n v="1280"/>
    <s v="Satisfied"/>
    <s v="CP-2574"/>
    <s v="Corporate &amp; Professional"/>
    <n v="12.275875773922367"/>
    <x v="5"/>
    <n v="2020"/>
    <n v="0"/>
  </r>
  <r>
    <d v="2020-01-31T04:53:23"/>
    <s v="20-2633"/>
    <s v="P037"/>
    <n v="16"/>
    <n v="16"/>
    <n v="160"/>
    <n v="160"/>
    <s v=""/>
    <n v="80"/>
    <n v="2560"/>
    <n v="1280"/>
    <n v="1280"/>
    <s v="Neither"/>
    <s v="FE-685"/>
    <s v="Facilities &amp; Services"/>
    <n v="10.956589836772277"/>
    <x v="5"/>
    <n v="2020"/>
    <n v="0"/>
  </r>
  <r>
    <d v="2020-10-13T03:42:38"/>
    <s v="20-3308"/>
    <s v="P037"/>
    <n v="19"/>
    <n v="19"/>
    <n v="160"/>
    <n v="160"/>
    <n v="80"/>
    <n v="80"/>
    <n v="3040"/>
    <n v="1520"/>
    <n v="1520"/>
    <s v="Satisfied"/>
    <s v="FE-621"/>
    <s v="Facilities &amp; Services"/>
    <n v="11.410471033945758"/>
    <x v="5"/>
    <n v="2020"/>
    <n v="0"/>
  </r>
  <r>
    <d v="2020-06-14T07:39:28"/>
    <s v="20-1903"/>
    <s v="P037"/>
    <n v="20"/>
    <n v="20"/>
    <s v=""/>
    <n v="160"/>
    <s v=""/>
    <n v="80"/>
    <n v="3200"/>
    <n v="1600"/>
    <n v="1600"/>
    <s v="Neither"/>
    <s v="EE-4613"/>
    <s v="Education"/>
    <n v="15.268550004010105"/>
    <x v="5"/>
    <n v="2020"/>
    <n v="0"/>
  </r>
  <r>
    <d v="2020-01-01T00:00:00"/>
    <s v="20-4464"/>
    <s v="P038"/>
    <n v="2"/>
    <n v="2"/>
    <n v="240"/>
    <n v="240"/>
    <n v="80"/>
    <n v="80"/>
    <n v="480"/>
    <n v="160"/>
    <n v="320"/>
    <s v="Satisfied"/>
    <s v="CT-3960"/>
    <s v="Creative &amp; Technology"/>
    <n v="13.486912834801583"/>
    <x v="5"/>
    <n v="2020"/>
    <n v="0"/>
  </r>
  <r>
    <d v="2020-04-18T17:28:35"/>
    <s v="20-3150"/>
    <s v="P038"/>
    <n v="4"/>
    <n v="4"/>
    <s v=""/>
    <n v="240"/>
    <n v="80"/>
    <n v="80"/>
    <n v="960"/>
    <n v="320"/>
    <n v="640"/>
    <s v="Satisfied"/>
    <s v="FE-6639"/>
    <s v="Facilities &amp; Services"/>
    <n v="12.177709716438097"/>
    <x v="5"/>
    <n v="2020"/>
    <n v="0"/>
  </r>
  <r>
    <d v="2020-12-06T18:43:20"/>
    <s v="20-4907"/>
    <s v="P038"/>
    <n v="6"/>
    <n v="6"/>
    <n v="240"/>
    <n v="240"/>
    <n v="80"/>
    <n v="80"/>
    <n v="1440"/>
    <n v="480"/>
    <n v="960"/>
    <s v="Satisfied"/>
    <s v="CT-3606"/>
    <s v="Creative &amp; Technology"/>
    <n v="12.173451788225162"/>
    <x v="5"/>
    <n v="2020"/>
    <n v="0"/>
  </r>
  <r>
    <d v="2020-05-24T00:00:00"/>
    <s v="20-4366"/>
    <s v="P038"/>
    <n v="6"/>
    <n v="6"/>
    <n v="240"/>
    <n v="240"/>
    <n v="80"/>
    <n v="80"/>
    <n v="1440"/>
    <n v="480"/>
    <n v="960"/>
    <s v="Neither"/>
    <s v="CG-1316"/>
    <s v="Community &amp; Government"/>
    <n v="15.458859683514467"/>
    <x v="5"/>
    <n v="2020"/>
    <n v="0"/>
  </r>
  <r>
    <d v="2020-03-30T09:11:12"/>
    <s v="20-4808"/>
    <s v="P038"/>
    <n v="7"/>
    <n v="7"/>
    <n v="240"/>
    <n v="240"/>
    <n v="80"/>
    <n v="80"/>
    <n v="1680"/>
    <n v="560"/>
    <n v="1120"/>
    <s v="Satisfied"/>
    <s v="CP-2862"/>
    <s v="Corporate &amp; Professional"/>
    <n v="14.370283356317486"/>
    <x v="5"/>
    <n v="2020"/>
    <n v="0"/>
  </r>
  <r>
    <d v="2020-05-06T21:26:40"/>
    <s v="20-1383"/>
    <s v="P038"/>
    <n v="12"/>
    <n v="12"/>
    <n v="240"/>
    <n v="240"/>
    <n v="80"/>
    <n v="80"/>
    <n v="2880"/>
    <n v="960"/>
    <n v="1920"/>
    <s v="Neither"/>
    <s v="HS-7586"/>
    <s v="Healthcare &amp; Safety"/>
    <n v="9.74650548941427"/>
    <x v="5"/>
    <n v="2020"/>
    <n v="0"/>
  </r>
  <r>
    <d v="2020-09-02T10:43:13"/>
    <s v="20-3101"/>
    <s v="P038"/>
    <n v="13"/>
    <n v="13"/>
    <n v="240"/>
    <n v="240"/>
    <n v="80"/>
    <n v="80"/>
    <n v="3120"/>
    <n v="1040"/>
    <n v="2080"/>
    <s v="Neither"/>
    <s v="EE-4648"/>
    <s v="Education"/>
    <n v="11.99399163482429"/>
    <x v="5"/>
    <n v="2020"/>
    <n v="0"/>
  </r>
  <r>
    <d v="2020-03-08T08:13:59"/>
    <s v="20-1231"/>
    <s v="P038"/>
    <n v="14"/>
    <n v="14"/>
    <n v="240"/>
    <n v="240"/>
    <n v="80"/>
    <n v="80"/>
    <n v="3360"/>
    <n v="1120"/>
    <n v="2240"/>
    <s v="Satisfied"/>
    <s v="SR-9695"/>
    <s v="Sports &amp; Recreation"/>
    <n v="12.532428411174646"/>
    <x v="5"/>
    <n v="2020"/>
    <n v="0"/>
  </r>
  <r>
    <d v="2020-06-03T06:11:27"/>
    <s v="20-3358"/>
    <s v="P038"/>
    <n v="15"/>
    <n v="15"/>
    <n v="240"/>
    <n v="240"/>
    <n v="80"/>
    <n v="80"/>
    <n v="3600"/>
    <n v="1200"/>
    <n v="2400"/>
    <s v="Satisfied"/>
    <s v="HS-7865"/>
    <s v="Healthcare &amp; Safety"/>
    <n v="11.727497850343074"/>
    <x v="5"/>
    <n v="2020"/>
    <n v="0"/>
  </r>
  <r>
    <d v="2020-11-28T13:19:11"/>
    <s v="20-2862"/>
    <s v="P038"/>
    <n v="18"/>
    <n v="18"/>
    <n v="240"/>
    <n v="240"/>
    <n v="80"/>
    <n v="80"/>
    <n v="4320"/>
    <n v="1440"/>
    <n v="2880"/>
    <s v="Satisfied"/>
    <s v="CG-1828"/>
    <s v="Community &amp; Government"/>
    <n v="11.986565560885863"/>
    <x v="5"/>
    <n v="2020"/>
    <n v="0"/>
  </r>
  <r>
    <d v="2020-09-13T04:07:54"/>
    <s v="20-4675"/>
    <s v="P038"/>
    <s v=""/>
    <n v="10"/>
    <n v="240"/>
    <n v="240"/>
    <n v="80"/>
    <n v="80"/>
    <n v="2400"/>
    <n v="800"/>
    <n v="1600"/>
    <s v="Neither"/>
    <s v="CP-2167"/>
    <s v="Corporate &amp; Professional"/>
    <n v="10.278063859084313"/>
    <x v="5"/>
    <n v="2020"/>
    <n v="0"/>
  </r>
  <r>
    <d v="2020-08-12T03:32:58"/>
    <s v="20-4863"/>
    <s v="P039"/>
    <n v="1"/>
    <n v="1"/>
    <n v="270"/>
    <n v="270"/>
    <n v="90"/>
    <n v="90"/>
    <n v="270"/>
    <n v="90"/>
    <n v="180"/>
    <s v="Neither"/>
    <s v="CT-3613"/>
    <s v="Creative &amp; Technology"/>
    <n v="14.064516999204997"/>
    <x v="5"/>
    <n v="2020"/>
    <n v="0"/>
  </r>
  <r>
    <d v="2020-04-01T22:21:11"/>
    <s v="20-1527"/>
    <s v="P039"/>
    <n v="2"/>
    <n v="2"/>
    <n v="270"/>
    <n v="270"/>
    <n v="90"/>
    <n v="90"/>
    <n v="540"/>
    <n v="180"/>
    <n v="360"/>
    <s v="Neither"/>
    <s v="HS-7440"/>
    <s v="Healthcare &amp; Safety"/>
    <n v="13.407340878370247"/>
    <x v="5"/>
    <n v="2020"/>
    <n v="0"/>
  </r>
  <r>
    <d v="2020-12-01T23:07:25"/>
    <s v="20-2299"/>
    <s v="P039"/>
    <n v="2"/>
    <n v="2"/>
    <n v="270"/>
    <n v="270"/>
    <n v="90"/>
    <n v="90"/>
    <n v="540"/>
    <n v="180"/>
    <n v="360"/>
    <s v="Satisfied"/>
    <s v="HS-7741"/>
    <s v="Healthcare &amp; Safety"/>
    <n v="10.96230865592911"/>
    <x v="5"/>
    <n v="2020"/>
    <n v="0"/>
  </r>
  <r>
    <d v="2020-09-06T11:21:45"/>
    <s v="20-3831"/>
    <s v="P039"/>
    <n v="3"/>
    <n v="3"/>
    <n v="270"/>
    <n v="270"/>
    <n v="90"/>
    <n v="90"/>
    <n v="810"/>
    <n v="270"/>
    <n v="540"/>
    <s v="Neither"/>
    <s v="CT-3169"/>
    <s v="Creative &amp; Technology"/>
    <n v="8.8514729234790472"/>
    <x v="5"/>
    <n v="2020"/>
    <n v="0"/>
  </r>
  <r>
    <d v="2020-04-09T07:39:41"/>
    <s v="20-1862"/>
    <s v="P039"/>
    <n v="5"/>
    <n v="5"/>
    <n v="270"/>
    <n v="270"/>
    <n v="90"/>
    <n v="90"/>
    <n v="1350"/>
    <n v="450"/>
    <n v="900"/>
    <s v="Neither"/>
    <s v="CG-1535"/>
    <s v="Community &amp; Government"/>
    <n v="9.879282537628514"/>
    <x v="5"/>
    <n v="2020"/>
    <n v="0"/>
  </r>
  <r>
    <d v="2020-12-24T08:09:10"/>
    <s v="20-1658"/>
    <s v="P039"/>
    <n v="6"/>
    <n v="6"/>
    <n v="270"/>
    <n v="270"/>
    <s v=""/>
    <n v="90"/>
    <n v="1620"/>
    <n v="540"/>
    <n v="1080"/>
    <s v="Neither"/>
    <s v="EE-4569"/>
    <s v="Education"/>
    <n v="12.699346182652626"/>
    <x v="5"/>
    <n v="2020"/>
    <n v="0"/>
  </r>
  <r>
    <d v="2020-01-06T00:00:00"/>
    <s v="20-1410"/>
    <s v="P039"/>
    <n v="6"/>
    <n v="6"/>
    <n v="270"/>
    <n v="270"/>
    <s v=""/>
    <n v="90"/>
    <n v="1620"/>
    <n v="540"/>
    <n v="1080"/>
    <s v="Neither"/>
    <s v="SR-9312"/>
    <s v="Sports &amp; Recreation"/>
    <n v="11.416048240262977"/>
    <x v="5"/>
    <n v="2020"/>
    <n v="0"/>
  </r>
  <r>
    <d v="2020-08-21T16:29:16"/>
    <s v="20-2297"/>
    <s v="P039"/>
    <n v="13"/>
    <n v="13"/>
    <n v="270"/>
    <n v="270"/>
    <n v="90"/>
    <n v="90"/>
    <n v="3510"/>
    <n v="1170"/>
    <n v="2340"/>
    <s v="Neither"/>
    <s v="CT-3881"/>
    <s v="Creative &amp; Technology"/>
    <n v="13.45980057156361"/>
    <x v="5"/>
    <n v="2020"/>
    <n v="0"/>
  </r>
  <r>
    <d v="2020-09-09T18:12:23"/>
    <s v="20-5000"/>
    <s v="P039"/>
    <n v="13"/>
    <n v="13"/>
    <s v=""/>
    <n v="270"/>
    <n v="90"/>
    <n v="90"/>
    <n v="3510"/>
    <n v="1170"/>
    <n v="2340"/>
    <s v="Satisfied"/>
    <s v="SR-955"/>
    <s v="Sports &amp; Recreation"/>
    <n v="12.072414596936037"/>
    <x v="5"/>
    <n v="2020"/>
    <n v="0"/>
  </r>
  <r>
    <d v="2020-08-20T00:00:00"/>
    <s v="20-1669"/>
    <s v="P039"/>
    <n v="14"/>
    <n v="14"/>
    <n v="270"/>
    <n v="270"/>
    <n v="90"/>
    <n v="90"/>
    <n v="3780"/>
    <n v="1260"/>
    <n v="2520"/>
    <s v="Neither"/>
    <s v="CP-2702"/>
    <s v="Corporate &amp; Professional"/>
    <n v="11.687634894637348"/>
    <x v="5"/>
    <n v="2020"/>
    <n v="0"/>
  </r>
  <r>
    <d v="2020-02-09T21:21:08"/>
    <s v="20-3954"/>
    <s v="P039"/>
    <n v="15"/>
    <n v="15"/>
    <n v="270"/>
    <n v="270"/>
    <n v="90"/>
    <n v="90"/>
    <n v="4050"/>
    <n v="1350"/>
    <n v="2700"/>
    <s v="Neither"/>
    <s v="CP-2510"/>
    <s v="Corporate &amp; Professional"/>
    <n v="13.397308081757757"/>
    <x v="5"/>
    <n v="2020"/>
    <n v="0"/>
  </r>
  <r>
    <d v="2020-05-19T04:41:40"/>
    <s v="20-1443"/>
    <s v="P039"/>
    <n v="15"/>
    <n v="15"/>
    <n v="270"/>
    <n v="270"/>
    <s v=""/>
    <n v="90"/>
    <n v="4050"/>
    <n v="1350"/>
    <n v="2700"/>
    <s v="Neither"/>
    <s v="CP-2543"/>
    <s v="Corporate &amp; Professional"/>
    <n v="14.554851510602212"/>
    <x v="5"/>
    <n v="2020"/>
    <n v="0"/>
  </r>
  <r>
    <d v="2020-03-24T00:00:00"/>
    <s v="20-1680"/>
    <s v="P039"/>
    <n v="17"/>
    <n v="17"/>
    <s v=""/>
    <n v="270"/>
    <s v=""/>
    <n v="90"/>
    <n v="4590"/>
    <n v="1530"/>
    <n v="3060"/>
    <s v="Neither"/>
    <s v="CG-1465"/>
    <s v="Community &amp; Government"/>
    <n v="10.163794912095831"/>
    <x v="5"/>
    <n v="2020"/>
    <n v="0"/>
  </r>
  <r>
    <d v="2020-01-07T15:14:23"/>
    <s v="20-3297"/>
    <s v="P039"/>
    <n v="20"/>
    <n v="20"/>
    <s v=""/>
    <n v="270"/>
    <n v="90"/>
    <n v="90"/>
    <n v="5400"/>
    <n v="1800"/>
    <n v="3600"/>
    <s v="Satisfied"/>
    <s v="EE-4613"/>
    <s v="Education"/>
    <n v="15.268550004010105"/>
    <x v="5"/>
    <n v="2020"/>
    <n v="0"/>
  </r>
  <r>
    <d v="2020-08-30T22:53:08"/>
    <s v="20-1765"/>
    <s v="P040"/>
    <n v="2"/>
    <n v="2"/>
    <n v="160"/>
    <n v="160"/>
    <n v="80"/>
    <n v="80"/>
    <n v="320"/>
    <n v="160"/>
    <n v="160"/>
    <s v="Neither"/>
    <s v="HS-7136"/>
    <s v="Healthcare &amp; Safety"/>
    <n v="13.2671922973198"/>
    <x v="5"/>
    <n v="2020"/>
    <n v="0"/>
  </r>
  <r>
    <d v="2020-03-16T00:00:00"/>
    <s v="20-4024"/>
    <s v="P040"/>
    <n v="2"/>
    <n v="2"/>
    <n v="160"/>
    <n v="160"/>
    <n v="80"/>
    <n v="80"/>
    <n v="320"/>
    <n v="160"/>
    <n v="160"/>
    <s v="Neither"/>
    <s v="HS-7526"/>
    <s v="Healthcare &amp; Safety"/>
    <n v="11.221666113009938"/>
    <x v="5"/>
    <n v="2020"/>
    <n v="0"/>
  </r>
  <r>
    <d v="2020-09-26T11:31:32"/>
    <s v="20-3867"/>
    <s v="P040"/>
    <n v="3"/>
    <n v="3"/>
    <n v="160"/>
    <n v="160"/>
    <n v="80"/>
    <n v="80"/>
    <n v="480"/>
    <n v="240"/>
    <n v="240"/>
    <s v="Satisfied"/>
    <s v="HS-7790"/>
    <s v="Healthcare &amp; Safety"/>
    <n v="12.169266722245851"/>
    <x v="5"/>
    <n v="2020"/>
    <n v="0"/>
  </r>
  <r>
    <d v="2020-03-17T00:00:00"/>
    <s v="20-2138"/>
    <s v="P040"/>
    <n v="3"/>
    <n v="3"/>
    <n v="160"/>
    <n v="160"/>
    <n v="80"/>
    <n v="80"/>
    <n v="480"/>
    <n v="240"/>
    <n v="240"/>
    <s v="Dissatisfied"/>
    <s v="SR-9400"/>
    <s v="Sports &amp; Recreation"/>
    <n v="12.342715162719054"/>
    <x v="5"/>
    <n v="2020"/>
    <n v="0"/>
  </r>
  <r>
    <d v="2020-02-03T10:57:14"/>
    <s v="20-1924"/>
    <s v="P040"/>
    <n v="7"/>
    <n v="7"/>
    <n v="160"/>
    <n v="160"/>
    <n v="80"/>
    <n v="80"/>
    <n v="1120"/>
    <n v="560"/>
    <n v="560"/>
    <s v="Satisfied"/>
    <s v="CT-39"/>
    <s v="Creative &amp; Technology"/>
    <n v="16.429355109701351"/>
    <x v="5"/>
    <n v="2020"/>
    <n v="0"/>
  </r>
  <r>
    <d v="2020-03-24T11:57:00"/>
    <s v="20-3308"/>
    <s v="P040"/>
    <n v="8"/>
    <n v="8"/>
    <s v=""/>
    <n v="160"/>
    <n v="80"/>
    <n v="80"/>
    <n v="1280"/>
    <n v="640"/>
    <n v="640"/>
    <s v="Neither"/>
    <s v="FE-6631"/>
    <s v="Facilities &amp; Services"/>
    <n v="8.1352386075080023"/>
    <x v="5"/>
    <n v="2020"/>
    <n v="0"/>
  </r>
  <r>
    <d v="2020-05-09T18:02:31"/>
    <s v="20-1879"/>
    <s v="P040"/>
    <n v="8"/>
    <n v="8"/>
    <n v="160"/>
    <n v="160"/>
    <n v="80"/>
    <n v="80"/>
    <n v="1280"/>
    <n v="640"/>
    <n v="640"/>
    <s v="Neither"/>
    <s v="CT-3882"/>
    <s v="Creative &amp; Technology"/>
    <n v="11.749993886708426"/>
    <x v="5"/>
    <n v="2020"/>
    <n v="0"/>
  </r>
  <r>
    <d v="2020-08-29T16:50:21"/>
    <s v="20-1047"/>
    <s v="P040"/>
    <n v="8"/>
    <n v="8"/>
    <n v="160"/>
    <n v="160"/>
    <n v="80"/>
    <n v="80"/>
    <n v="1280"/>
    <n v="640"/>
    <n v="640"/>
    <s v="Dissatisfied"/>
    <s v="CP-2582"/>
    <s v="Corporate &amp; Professional"/>
    <n v="11.428575823958646"/>
    <x v="5"/>
    <n v="2020"/>
    <n v="0"/>
  </r>
  <r>
    <d v="2020-10-01T23:45:25"/>
    <s v="20-3152"/>
    <s v="P040"/>
    <n v="11"/>
    <n v="11"/>
    <n v="160"/>
    <n v="160"/>
    <s v=""/>
    <n v="80"/>
    <n v="1760"/>
    <n v="880"/>
    <n v="880"/>
    <s v="Satisfied"/>
    <s v="CG-1197"/>
    <s v="Community &amp; Government"/>
    <n v="12.869841591513939"/>
    <x v="5"/>
    <n v="2020"/>
    <n v="0"/>
  </r>
  <r>
    <d v="2020-04-21T00:16:43"/>
    <s v="20-2276"/>
    <s v="P040"/>
    <n v="14"/>
    <n v="14"/>
    <n v="160"/>
    <n v="160"/>
    <n v="80"/>
    <n v="80"/>
    <n v="2240"/>
    <n v="1120"/>
    <n v="1120"/>
    <s v="Neither"/>
    <s v="SR-9695"/>
    <s v="Sports &amp; Recreation"/>
    <n v="12.532428411174646"/>
    <x v="5"/>
    <n v="2020"/>
    <n v="0"/>
  </r>
  <r>
    <d v="2020-02-15T04:46:59"/>
    <s v="20-2656"/>
    <s v="P040"/>
    <n v="16"/>
    <n v="16"/>
    <n v="160"/>
    <n v="160"/>
    <n v="80"/>
    <n v="80"/>
    <n v="2560"/>
    <n v="1280"/>
    <n v="1280"/>
    <s v="Satisfied"/>
    <s v="EE-46"/>
    <s v="Education"/>
    <n v="9.8238489437106278"/>
    <x v="5"/>
    <n v="2020"/>
    <n v="0"/>
  </r>
  <r>
    <d v="2020-01-29T14:04:50"/>
    <s v="20-3458"/>
    <s v="P040"/>
    <n v="16"/>
    <n v="16"/>
    <n v="160"/>
    <n v="160"/>
    <n v="80"/>
    <n v="80"/>
    <n v="2560"/>
    <n v="1280"/>
    <n v="1280"/>
    <s v="Dissatisfied"/>
    <s v="FE-6249"/>
    <s v="Facilities &amp; Services"/>
    <n v="9.1877733607656964"/>
    <x v="5"/>
    <n v="2020"/>
    <n v="0"/>
  </r>
  <r>
    <d v="2020-07-02T16:02:16"/>
    <s v="20-2709"/>
    <s v="P040"/>
    <n v="18"/>
    <n v="18"/>
    <n v="160"/>
    <n v="160"/>
    <n v="80"/>
    <n v="80"/>
    <n v="2880"/>
    <n v="1440"/>
    <n v="1440"/>
    <s v="Neither"/>
    <s v="EE-4569"/>
    <s v="Education"/>
    <n v="12.699346182652626"/>
    <x v="5"/>
    <n v="2020"/>
    <n v="0"/>
  </r>
  <r>
    <d v="2020-12-28T10:18:35"/>
    <s v="20-3270"/>
    <s v="P040"/>
    <n v="18"/>
    <n v="18"/>
    <s v=""/>
    <n v="160"/>
    <s v=""/>
    <n v="80"/>
    <n v="2880"/>
    <n v="1440"/>
    <n v="1440"/>
    <s v="Neither"/>
    <s v="CP-295"/>
    <s v="Corporate &amp; Professional"/>
    <n v="12.844063202784817"/>
    <x v="5"/>
    <n v="2020"/>
    <n v="0"/>
  </r>
  <r>
    <d v="2020-03-18T00:00:00"/>
    <s v="20-1865"/>
    <s v="P040"/>
    <n v="19"/>
    <n v="19"/>
    <n v="160"/>
    <n v="160"/>
    <n v="80"/>
    <n v="80"/>
    <n v="3040"/>
    <n v="1520"/>
    <n v="1520"/>
    <s v="Neither"/>
    <s v="FE-6615"/>
    <s v="Facilities &amp; Services"/>
    <n v="15.861056998489449"/>
    <x v="5"/>
    <n v="2020"/>
    <n v="0"/>
  </r>
  <r>
    <d v="2020-03-14T08:15:42"/>
    <s v="20-1645"/>
    <s v="P040"/>
    <s v=""/>
    <n v="9"/>
    <n v="160"/>
    <n v="160"/>
    <n v="80"/>
    <n v="80"/>
    <n v="1440"/>
    <n v="720"/>
    <n v="720"/>
    <s v="Satisfied"/>
    <s v="CT-3715"/>
    <s v="Creative &amp; Technology"/>
    <n v="13.150536103258979"/>
    <x v="5"/>
    <n v="2020"/>
    <n v="0"/>
  </r>
  <r>
    <d v="2020-04-02T00:00:00"/>
    <s v="20-1193"/>
    <s v="P041"/>
    <n v="2"/>
    <n v="2"/>
    <n v="144"/>
    <n v="144"/>
    <n v="36"/>
    <n v="36"/>
    <n v="288"/>
    <n v="72"/>
    <n v="216"/>
    <s v="Neither"/>
    <s v="CT-3648"/>
    <s v="Creative &amp; Technology"/>
    <n v="10.764293826791503"/>
    <x v="5"/>
    <n v="2020"/>
    <n v="0"/>
  </r>
  <r>
    <d v="2020-09-18T06:34:51"/>
    <s v="20-2384"/>
    <s v="P041"/>
    <n v="8"/>
    <n v="8"/>
    <n v="144"/>
    <n v="144"/>
    <n v="36"/>
    <n v="36"/>
    <n v="1152"/>
    <n v="288"/>
    <n v="864"/>
    <s v="Satisfied"/>
    <s v="HS-735"/>
    <s v="Healthcare &amp; Safety"/>
    <n v="9.8892508156549788"/>
    <x v="5"/>
    <n v="2020"/>
    <n v="0"/>
  </r>
  <r>
    <d v="2020-02-27T00:51:51"/>
    <s v="20-1911"/>
    <s v="P041"/>
    <n v="9"/>
    <n v="9"/>
    <n v="144"/>
    <n v="144"/>
    <n v="36"/>
    <n v="36"/>
    <n v="1296"/>
    <n v="324"/>
    <n v="972"/>
    <s v="Neither"/>
    <s v="EE-450"/>
    <s v="Education"/>
    <n v="8.3272837771733244"/>
    <x v="5"/>
    <n v="2020"/>
    <n v="0"/>
  </r>
  <r>
    <d v="2020-03-21T08:46:35"/>
    <s v="20-4020"/>
    <s v="P041"/>
    <n v="10"/>
    <n v="10"/>
    <n v="144"/>
    <n v="144"/>
    <n v="36"/>
    <n v="36"/>
    <n v="1440"/>
    <n v="360"/>
    <n v="1080"/>
    <s v="Neither"/>
    <s v="SR-9666"/>
    <s v="Sports &amp; Recreation"/>
    <n v="10.132922049221957"/>
    <x v="5"/>
    <n v="2020"/>
    <n v="0"/>
  </r>
  <r>
    <d v="2020-06-05T00:00:00"/>
    <s v="20-3407"/>
    <s v="P041"/>
    <n v="13"/>
    <n v="13"/>
    <s v=""/>
    <n v="144"/>
    <n v="36"/>
    <n v="36"/>
    <n v="1872"/>
    <n v="468"/>
    <n v="1404"/>
    <s v="Satisfied"/>
    <s v="FE-6669"/>
    <s v="Facilities &amp; Services"/>
    <n v="12.661538237835474"/>
    <x v="5"/>
    <n v="2020"/>
    <n v="0"/>
  </r>
  <r>
    <d v="2020-01-15T00:00:00"/>
    <s v="20-3612"/>
    <s v="P041"/>
    <n v="15"/>
    <n v="15"/>
    <n v="144"/>
    <n v="144"/>
    <n v="36"/>
    <n v="36"/>
    <n v="2160"/>
    <n v="540"/>
    <n v="1620"/>
    <s v="Dissatisfied"/>
    <s v="SR-9497"/>
    <s v="Sports &amp; Recreation"/>
    <n v="14.697745043716761"/>
    <x v="5"/>
    <n v="2020"/>
    <n v="0"/>
  </r>
  <r>
    <d v="2020-04-18T00:00:00"/>
    <s v="20-2788"/>
    <s v="P041"/>
    <n v="20"/>
    <n v="20"/>
    <n v="144"/>
    <n v="144"/>
    <n v="36"/>
    <n v="36"/>
    <n v="2880"/>
    <n v="720"/>
    <n v="2160"/>
    <s v="Dissatisfied"/>
    <s v="SR-9198"/>
    <s v="Sports &amp; Recreation"/>
    <n v="11.443503623244197"/>
    <x v="5"/>
    <n v="2020"/>
    <n v="0"/>
  </r>
  <r>
    <d v="2020-12-01T09:01:42"/>
    <s v="20-4925"/>
    <s v="P042"/>
    <n v="1"/>
    <n v="1"/>
    <n v="50"/>
    <n v="50"/>
    <s v=""/>
    <n v="25"/>
    <n v="50"/>
    <n v="25"/>
    <n v="25"/>
    <s v="Neither"/>
    <s v="CT-3796"/>
    <s v="Creative &amp; Technology"/>
    <n v="15.207985888346794"/>
    <x v="5"/>
    <n v="2020"/>
    <n v="0"/>
  </r>
  <r>
    <d v="2020-02-14T00:00:00"/>
    <s v="20-1211"/>
    <s v="P042"/>
    <n v="5"/>
    <n v="5"/>
    <s v=""/>
    <n v="50"/>
    <n v="25"/>
    <n v="25"/>
    <n v="250"/>
    <n v="125"/>
    <n v="125"/>
    <s v="Neither"/>
    <s v="CG-1145"/>
    <s v="Community &amp; Government"/>
    <n v="11.238524301148807"/>
    <x v="5"/>
    <n v="2020"/>
    <n v="0"/>
  </r>
  <r>
    <d v="2020-06-05T00:21:29"/>
    <s v="20-4394"/>
    <s v="P042"/>
    <n v="6"/>
    <n v="6"/>
    <n v="50"/>
    <n v="50"/>
    <n v="25"/>
    <n v="25"/>
    <n v="300"/>
    <n v="150"/>
    <n v="150"/>
    <s v="Neither"/>
    <s v="CT-3174"/>
    <s v="Creative &amp; Technology"/>
    <n v="15.18789248529443"/>
    <x v="5"/>
    <n v="2020"/>
    <n v="0"/>
  </r>
  <r>
    <d v="2020-01-25T00:00:00"/>
    <s v="20-4537"/>
    <s v="P042"/>
    <n v="8"/>
    <n v="8"/>
    <n v="50"/>
    <n v="50"/>
    <n v="25"/>
    <n v="25"/>
    <n v="400"/>
    <n v="200"/>
    <n v="200"/>
    <s v="Satisfied"/>
    <s v="EE-4293"/>
    <s v="Education"/>
    <n v="12.889576147248359"/>
    <x v="5"/>
    <n v="2020"/>
    <n v="0"/>
  </r>
  <r>
    <d v="2020-09-05T18:48:17"/>
    <s v="20-2782"/>
    <s v="P042"/>
    <n v="9"/>
    <n v="9"/>
    <n v="50"/>
    <n v="50"/>
    <n v="25"/>
    <n v="25"/>
    <n v="450"/>
    <n v="225"/>
    <n v="225"/>
    <s v="Neither"/>
    <s v="SR-9872"/>
    <s v="Sports &amp; Recreation"/>
    <n v="12.200533931675887"/>
    <x v="5"/>
    <n v="2020"/>
    <n v="0"/>
  </r>
  <r>
    <d v="2020-05-13T17:26:56"/>
    <s v="20-1164"/>
    <s v="P042"/>
    <n v="11"/>
    <n v="11"/>
    <s v=""/>
    <n v="50"/>
    <n v="25"/>
    <n v="25"/>
    <n v="550"/>
    <n v="275"/>
    <n v="275"/>
    <s v="Neither"/>
    <s v="FE-6339"/>
    <s v="Facilities &amp; Services"/>
    <n v="13.853438793083487"/>
    <x v="5"/>
    <n v="2020"/>
    <n v="0"/>
  </r>
  <r>
    <d v="2020-12-20T00:00:00"/>
    <s v="20-2018"/>
    <s v="P042"/>
    <n v="12"/>
    <n v="12"/>
    <n v="50"/>
    <n v="50"/>
    <s v=""/>
    <n v="25"/>
    <n v="600"/>
    <n v="300"/>
    <n v="300"/>
    <s v="Dissatisfied"/>
    <s v="CT-3184"/>
    <s v="Creative &amp; Technology"/>
    <n v="14.308257477047373"/>
    <x v="5"/>
    <n v="2020"/>
    <n v="0"/>
  </r>
  <r>
    <d v="2020-08-31T10:00:36"/>
    <s v="20-3453"/>
    <s v="P042"/>
    <n v="14"/>
    <n v="14"/>
    <s v=""/>
    <n v="50"/>
    <n v="25"/>
    <n v="25"/>
    <n v="700"/>
    <n v="350"/>
    <n v="350"/>
    <s v="Neither"/>
    <s v="HS-7746"/>
    <s v="Healthcare &amp; Safety"/>
    <n v="16.695690968264284"/>
    <x v="5"/>
    <n v="2020"/>
    <n v="0"/>
  </r>
  <r>
    <d v="2020-10-11T12:26:58"/>
    <s v="20-2604"/>
    <s v="P042"/>
    <n v="14"/>
    <n v="14"/>
    <n v="50"/>
    <n v="50"/>
    <n v="25"/>
    <n v="25"/>
    <n v="700"/>
    <n v="350"/>
    <n v="350"/>
    <s v="Neither"/>
    <s v="CT-3693"/>
    <s v="Creative &amp; Technology"/>
    <n v="13.259563298324382"/>
    <x v="5"/>
    <n v="2020"/>
    <n v="0"/>
  </r>
  <r>
    <d v="2020-01-02T06:55:47"/>
    <s v="20-2616"/>
    <s v="P042"/>
    <n v="16"/>
    <n v="16"/>
    <n v="50"/>
    <n v="50"/>
    <n v="25"/>
    <n v="25"/>
    <n v="800"/>
    <n v="400"/>
    <n v="400"/>
    <s v="Dissatisfied"/>
    <s v="CG-1804"/>
    <s v="Community &amp; Government"/>
    <n v="12.045339240427111"/>
    <x v="5"/>
    <n v="2020"/>
    <n v="0"/>
  </r>
  <r>
    <d v="2020-02-10T21:09:40"/>
    <s v="20-4377"/>
    <s v="P042"/>
    <n v="19"/>
    <n v="19"/>
    <n v="50"/>
    <n v="50"/>
    <n v="25"/>
    <n v="25"/>
    <n v="950"/>
    <n v="475"/>
    <n v="475"/>
    <s v="Satisfied"/>
    <s v="CP-2846"/>
    <s v="Corporate &amp; Professional"/>
    <n v="16.254955391951082"/>
    <x v="5"/>
    <n v="2020"/>
    <n v="0"/>
  </r>
  <r>
    <d v="2020-04-21T00:00:00"/>
    <s v="20-2294"/>
    <s v="P042"/>
    <n v="20"/>
    <n v="20"/>
    <n v="50"/>
    <n v="50"/>
    <n v="25"/>
    <n v="25"/>
    <n v="1000"/>
    <n v="500"/>
    <n v="500"/>
    <s v="Neither"/>
    <s v="CP-2468"/>
    <s v="Corporate &amp; Professional"/>
    <n v="12.985332015423809"/>
    <x v="5"/>
    <n v="2020"/>
    <n v="0"/>
  </r>
  <r>
    <d v="2020-03-31T03:44:51"/>
    <s v="20-3789"/>
    <s v="P043"/>
    <n v="4"/>
    <n v="4"/>
    <n v="184"/>
    <n v="184"/>
    <s v=""/>
    <n v="92"/>
    <n v="736"/>
    <n v="368"/>
    <n v="368"/>
    <s v="Satisfied"/>
    <s v="CT-3471"/>
    <s v="Creative &amp; Technology"/>
    <n v="13.537350739681813"/>
    <x v="5"/>
    <n v="2020"/>
    <n v="0"/>
  </r>
  <r>
    <d v="2020-04-24T23:15:46"/>
    <s v="20-3764"/>
    <s v="P043"/>
    <n v="4"/>
    <n v="4"/>
    <s v=""/>
    <n v="184"/>
    <s v=""/>
    <n v="92"/>
    <n v="736"/>
    <n v="368"/>
    <n v="368"/>
    <s v="Neither"/>
    <s v="CP-2543"/>
    <s v="Corporate &amp; Professional"/>
    <n v="14.554851510602212"/>
    <x v="5"/>
    <n v="2020"/>
    <n v="0"/>
  </r>
  <r>
    <d v="2020-12-30T00:00:00"/>
    <s v="20-2220"/>
    <s v="P043"/>
    <n v="4"/>
    <n v="4"/>
    <n v="184"/>
    <n v="184"/>
    <n v="92"/>
    <n v="92"/>
    <n v="736"/>
    <n v="368"/>
    <n v="368"/>
    <s v="Dissatisfied"/>
    <s v="CT-3471"/>
    <s v="Creative &amp; Technology"/>
    <n v="13.537350739681813"/>
    <x v="5"/>
    <n v="2020"/>
    <n v="0"/>
  </r>
  <r>
    <d v="2020-09-21T23:15:49"/>
    <s v="20-1536"/>
    <s v="P043"/>
    <n v="6"/>
    <n v="6"/>
    <n v="184"/>
    <n v="184"/>
    <n v="92"/>
    <n v="92"/>
    <n v="1104"/>
    <n v="552"/>
    <n v="552"/>
    <s v="Satisfied"/>
    <s v="CT-3371"/>
    <s v="Creative &amp; Technology"/>
    <n v="12.004541523616258"/>
    <x v="5"/>
    <n v="2020"/>
    <n v="0"/>
  </r>
  <r>
    <d v="2020-06-12T00:00:00"/>
    <s v="20-1725"/>
    <s v="P043"/>
    <n v="6"/>
    <n v="6"/>
    <s v=""/>
    <n v="184"/>
    <n v="92"/>
    <n v="92"/>
    <n v="1104"/>
    <n v="552"/>
    <n v="552"/>
    <s v="Satisfied"/>
    <s v="HS-7129"/>
    <s v="Healthcare &amp; Safety"/>
    <n v="10.112765954734209"/>
    <x v="5"/>
    <n v="2020"/>
    <n v="0"/>
  </r>
  <r>
    <d v="2020-08-06T08:18:39"/>
    <s v="20-3706"/>
    <s v="P043"/>
    <n v="7"/>
    <n v="7"/>
    <n v="184"/>
    <n v="184"/>
    <n v="92"/>
    <n v="92"/>
    <n v="1288"/>
    <n v="644"/>
    <n v="644"/>
    <s v="Satisfied"/>
    <s v="CP-2795"/>
    <s v="Corporate &amp; Professional"/>
    <n v="11.799431383856128"/>
    <x v="5"/>
    <n v="2020"/>
    <n v="0"/>
  </r>
  <r>
    <d v="2020-04-23T07:49:40"/>
    <s v="20-2174"/>
    <s v="P043"/>
    <n v="12"/>
    <n v="12"/>
    <n v="184"/>
    <n v="184"/>
    <n v="92"/>
    <n v="92"/>
    <n v="2208"/>
    <n v="1104"/>
    <n v="1104"/>
    <s v="Satisfied"/>
    <s v="HS-7161"/>
    <s v="Healthcare &amp; Safety"/>
    <n v="10.28240320324797"/>
    <x v="5"/>
    <n v="2020"/>
    <n v="0"/>
  </r>
  <r>
    <d v="2020-01-28T12:44:19"/>
    <s v="20-3567"/>
    <s v="P043"/>
    <n v="14"/>
    <n v="14"/>
    <n v="184"/>
    <n v="184"/>
    <n v="92"/>
    <n v="92"/>
    <n v="2576"/>
    <n v="1288"/>
    <n v="1288"/>
    <s v="Satisfied"/>
    <s v="CP-2468"/>
    <s v="Corporate &amp; Professional"/>
    <n v="12.985332015423809"/>
    <x v="5"/>
    <n v="2020"/>
    <n v="0"/>
  </r>
  <r>
    <d v="2020-09-22T09:28:10"/>
    <s v="20-1384"/>
    <s v="P043"/>
    <n v="14"/>
    <n v="14"/>
    <n v="184"/>
    <n v="184"/>
    <n v="92"/>
    <n v="92"/>
    <n v="2576"/>
    <n v="1288"/>
    <n v="1288"/>
    <s v="Neither"/>
    <s v="CT-3648"/>
    <s v="Creative &amp; Technology"/>
    <n v="10.764293826791503"/>
    <x v="5"/>
    <n v="2020"/>
    <n v="0"/>
  </r>
  <r>
    <d v="2020-05-02T00:00:00"/>
    <s v="20-1340"/>
    <s v="P043"/>
    <n v="14"/>
    <n v="14"/>
    <n v="184"/>
    <n v="184"/>
    <s v=""/>
    <n v="92"/>
    <n v="2576"/>
    <n v="1288"/>
    <n v="1288"/>
    <s v="Satisfied"/>
    <s v="CT-3796"/>
    <s v="Creative &amp; Technology"/>
    <n v="15.207985888346794"/>
    <x v="5"/>
    <n v="2020"/>
    <n v="0"/>
  </r>
  <r>
    <d v="2020-06-19T00:00:00"/>
    <s v="20-1240"/>
    <s v="P043"/>
    <n v="14"/>
    <n v="14"/>
    <n v="184"/>
    <n v="184"/>
    <n v="92"/>
    <n v="92"/>
    <n v="2576"/>
    <n v="1288"/>
    <n v="1288"/>
    <s v="Dissatisfied"/>
    <s v="CG-1627"/>
    <s v="Community &amp; Government"/>
    <n v="15.856807810268592"/>
    <x v="5"/>
    <n v="2020"/>
    <n v="0"/>
  </r>
  <r>
    <d v="2020-01-12T05:19:21"/>
    <s v="20-1241"/>
    <s v="P043"/>
    <n v="15"/>
    <n v="15"/>
    <s v=""/>
    <n v="184"/>
    <n v="92"/>
    <n v="92"/>
    <n v="2760"/>
    <n v="1380"/>
    <n v="1380"/>
    <s v="Dissatisfied"/>
    <s v="CT-3796"/>
    <s v="Creative &amp; Technology"/>
    <n v="15.207985888346794"/>
    <x v="5"/>
    <n v="2020"/>
    <n v="0"/>
  </r>
  <r>
    <d v="2020-03-08T11:16:24"/>
    <s v="20-4356"/>
    <s v="P043"/>
    <n v="20"/>
    <n v="20"/>
    <n v="184"/>
    <n v="184"/>
    <n v="92"/>
    <n v="92"/>
    <n v="3680"/>
    <n v="1840"/>
    <n v="1840"/>
    <s v="Satisfied"/>
    <s v="EE-4770"/>
    <s v="Education"/>
    <n v="12.957303170959879"/>
    <x v="5"/>
    <n v="2020"/>
    <n v="0"/>
  </r>
  <r>
    <d v="2020-01-03T00:12:39"/>
    <s v="20-4854"/>
    <s v="P044"/>
    <n v="2"/>
    <n v="2"/>
    <s v=""/>
    <n v="368"/>
    <s v=""/>
    <n v="92"/>
    <n v="736"/>
    <n v="184"/>
    <n v="552"/>
    <s v="Neither"/>
    <s v="CT-3471"/>
    <s v="Creative &amp; Technology"/>
    <n v="13.537350739681813"/>
    <x v="5"/>
    <n v="2020"/>
    <n v="0"/>
  </r>
  <r>
    <d v="2020-02-10T14:50:14"/>
    <s v="20-1890"/>
    <s v="P044"/>
    <n v="3"/>
    <n v="3"/>
    <s v=""/>
    <n v="368"/>
    <n v="92"/>
    <n v="92"/>
    <n v="1104"/>
    <n v="276"/>
    <n v="828"/>
    <s v="Dissatisfied"/>
    <s v="HS-7741"/>
    <s v="Healthcare &amp; Safety"/>
    <n v="10.96230865592911"/>
    <x v="5"/>
    <n v="2020"/>
    <n v="0"/>
  </r>
  <r>
    <d v="2020-05-06T02:42:15"/>
    <s v="20-2481"/>
    <s v="P044"/>
    <n v="5"/>
    <n v="5"/>
    <n v="368"/>
    <n v="368"/>
    <n v="92"/>
    <n v="92"/>
    <n v="1840"/>
    <n v="460"/>
    <n v="1380"/>
    <s v="Neither"/>
    <s v="SR-9639"/>
    <s v="Sports &amp; Recreation"/>
    <n v="12.487915239531313"/>
    <x v="5"/>
    <n v="2020"/>
    <n v="0"/>
  </r>
  <r>
    <d v="2020-05-23T21:56:38"/>
    <s v="20-1218"/>
    <s v="P044"/>
    <n v="7"/>
    <n v="7"/>
    <s v=""/>
    <n v="368"/>
    <s v=""/>
    <n v="92"/>
    <n v="2576"/>
    <n v="644"/>
    <n v="1932"/>
    <s v="Satisfied"/>
    <s v="CT-3881"/>
    <s v="Creative &amp; Technology"/>
    <n v="13.45980057156361"/>
    <x v="5"/>
    <n v="2020"/>
    <n v="0"/>
  </r>
  <r>
    <d v="2020-01-18T14:45:21"/>
    <s v="20-1676"/>
    <s v="P044"/>
    <n v="8"/>
    <n v="8"/>
    <n v="368"/>
    <n v="368"/>
    <n v="92"/>
    <n v="92"/>
    <n v="2944"/>
    <n v="736"/>
    <n v="2208"/>
    <s v="Neither"/>
    <s v="EE-4671"/>
    <s v="Education"/>
    <n v="11.862005526237752"/>
    <x v="5"/>
    <n v="2020"/>
    <n v="0"/>
  </r>
  <r>
    <d v="2020-10-10T05:37:03"/>
    <s v="20-2124"/>
    <s v="P044"/>
    <n v="10"/>
    <n v="10"/>
    <n v="368"/>
    <n v="368"/>
    <n v="92"/>
    <n v="92"/>
    <n v="3680"/>
    <n v="920"/>
    <n v="2760"/>
    <s v="Satisfied"/>
    <s v="EE-4669"/>
    <s v="Education"/>
    <n v="12.147202500273634"/>
    <x v="5"/>
    <n v="2020"/>
    <n v="0"/>
  </r>
  <r>
    <d v="2020-11-01T00:00:00"/>
    <s v="20-4697"/>
    <s v="P044"/>
    <n v="10"/>
    <n v="10"/>
    <s v=""/>
    <n v="368"/>
    <n v="92"/>
    <n v="92"/>
    <n v="3680"/>
    <n v="920"/>
    <n v="2760"/>
    <s v="Dissatisfied"/>
    <s v="CG-1618"/>
    <s v="Community &amp; Government"/>
    <n v="8.1628930629234038"/>
    <x v="5"/>
    <n v="2020"/>
    <n v="0"/>
  </r>
  <r>
    <d v="2020-09-16T17:44:25"/>
    <s v="20-1186"/>
    <s v="P044"/>
    <n v="11"/>
    <n v="11"/>
    <n v="368"/>
    <n v="368"/>
    <n v="92"/>
    <n v="92"/>
    <n v="4048"/>
    <n v="1012"/>
    <n v="3036"/>
    <s v="Neither"/>
    <s v="FE-6639"/>
    <s v="Facilities &amp; Services"/>
    <n v="12.177709716438097"/>
    <x v="5"/>
    <n v="2020"/>
    <n v="0"/>
  </r>
  <r>
    <d v="2020-10-01T00:00:00"/>
    <s v="20-4058"/>
    <s v="P044"/>
    <n v="14"/>
    <n v="14"/>
    <n v="368"/>
    <n v="368"/>
    <n v="92"/>
    <n v="92"/>
    <n v="5152"/>
    <n v="1288"/>
    <n v="3864"/>
    <s v="Dissatisfied"/>
    <s v="CG-1393"/>
    <s v="Community &amp; Government"/>
    <n v="11.927799225928501"/>
    <x v="5"/>
    <n v="2020"/>
    <n v="0"/>
  </r>
  <r>
    <d v="2020-12-09T00:00:00"/>
    <s v="20-1582"/>
    <s v="P044"/>
    <n v="14"/>
    <n v="14"/>
    <n v="368"/>
    <n v="368"/>
    <n v="92"/>
    <n v="92"/>
    <n v="5152"/>
    <n v="1288"/>
    <n v="3864"/>
    <s v="Neither"/>
    <s v="SR-930"/>
    <s v="Sports &amp; Recreation"/>
    <n v="14.690198582365463"/>
    <x v="5"/>
    <n v="2020"/>
    <n v="0"/>
  </r>
  <r>
    <d v="2020-08-31T00:04:07"/>
    <s v="20-3189"/>
    <s v="P044"/>
    <n v="15"/>
    <n v="15"/>
    <s v=""/>
    <n v="368"/>
    <n v="92"/>
    <n v="92"/>
    <n v="5520"/>
    <n v="1380"/>
    <n v="4140"/>
    <s v="Satisfied"/>
    <s v="CT-3242"/>
    <s v="Creative &amp; Technology"/>
    <n v="11.082295381980092"/>
    <x v="5"/>
    <n v="2020"/>
    <n v="0"/>
  </r>
  <r>
    <d v="2020-08-16T14:45:30"/>
    <s v="20-3200"/>
    <s v="P044"/>
    <n v="19"/>
    <n v="19"/>
    <n v="368"/>
    <n v="368"/>
    <n v="92"/>
    <n v="92"/>
    <n v="6992"/>
    <n v="1748"/>
    <n v="5244"/>
    <s v="Neither"/>
    <s v="CP-2690"/>
    <s v="Corporate &amp; Professional"/>
    <n v="10.408704992688252"/>
    <x v="5"/>
    <n v="2020"/>
    <n v="0"/>
  </r>
  <r>
    <d v="2020-03-27T16:53:21"/>
    <s v="20-2731"/>
    <s v="P044"/>
    <s v=""/>
    <n v="10"/>
    <n v="368"/>
    <n v="368"/>
    <n v="92"/>
    <n v="92"/>
    <n v="3680"/>
    <n v="920"/>
    <n v="2760"/>
    <s v="Satisfied"/>
    <s v="SR-9132"/>
    <s v="Sports &amp; Recreation"/>
    <n v="12.865074657680612"/>
    <x v="5"/>
    <n v="2020"/>
    <n v="0"/>
  </r>
  <r>
    <d v="2020-12-21T04:49:54"/>
    <s v="20-4775"/>
    <s v="P045"/>
    <n v="1"/>
    <n v="1"/>
    <n v="100"/>
    <n v="100"/>
    <n v="25"/>
    <n v="25"/>
    <n v="100"/>
    <n v="25"/>
    <n v="75"/>
    <s v="Neither"/>
    <s v="FE-6410"/>
    <s v="Facilities &amp; Services"/>
    <n v="13.717776078041958"/>
    <x v="5"/>
    <n v="2020"/>
    <n v="0"/>
  </r>
  <r>
    <d v="2020-03-03T06:50:11"/>
    <s v="20-1281"/>
    <s v="P045"/>
    <n v="3"/>
    <n v="3"/>
    <s v=""/>
    <n v="100"/>
    <s v=""/>
    <n v="25"/>
    <n v="300"/>
    <n v="75"/>
    <n v="225"/>
    <s v="Satisfied"/>
    <s v="CT-3321"/>
    <s v="Creative &amp; Technology"/>
    <n v="15.234329552872023"/>
    <x v="5"/>
    <n v="2020"/>
    <n v="0"/>
  </r>
  <r>
    <d v="2020-08-16T11:08:52"/>
    <s v="20-4912"/>
    <s v="P045"/>
    <n v="5"/>
    <n v="5"/>
    <n v="100"/>
    <n v="100"/>
    <n v="25"/>
    <n v="25"/>
    <n v="500"/>
    <n v="125"/>
    <n v="375"/>
    <s v="Satisfied"/>
    <s v="HS-7838"/>
    <s v="Healthcare &amp; Safety"/>
    <n v="13.918153610259502"/>
    <x v="5"/>
    <n v="2020"/>
    <n v="0"/>
  </r>
  <r>
    <d v="2020-12-25T00:00:00"/>
    <s v="20-2429"/>
    <s v="P045"/>
    <n v="6"/>
    <n v="6"/>
    <s v=""/>
    <n v="100"/>
    <n v="25"/>
    <n v="25"/>
    <n v="600"/>
    <n v="150"/>
    <n v="450"/>
    <s v="Dissatisfied"/>
    <s v="CT-3498"/>
    <s v="Creative &amp; Technology"/>
    <n v="10.588336269016523"/>
    <x v="5"/>
    <n v="2020"/>
    <n v="0"/>
  </r>
  <r>
    <d v="2020-04-05T04:39:08"/>
    <s v="20-2644"/>
    <s v="P045"/>
    <n v="9"/>
    <n v="9"/>
    <n v="100"/>
    <n v="100"/>
    <n v="25"/>
    <n v="25"/>
    <n v="900"/>
    <n v="225"/>
    <n v="675"/>
    <s v="Dissatisfied"/>
    <s v="HS-7993"/>
    <s v="Healthcare &amp; Safety"/>
    <n v="13.106678263594747"/>
    <x v="5"/>
    <n v="2020"/>
    <n v="0"/>
  </r>
  <r>
    <d v="2020-12-28T22:57:41"/>
    <s v="20-3959"/>
    <s v="P045"/>
    <n v="9"/>
    <n v="9"/>
    <s v=""/>
    <n v="100"/>
    <n v="25"/>
    <n v="25"/>
    <n v="900"/>
    <n v="225"/>
    <n v="675"/>
    <s v="Neither"/>
    <s v="CT-39"/>
    <s v="Creative &amp; Technology"/>
    <n v="16.429355109701351"/>
    <x v="5"/>
    <n v="2020"/>
    <n v="0"/>
  </r>
  <r>
    <d v="2020-12-11T00:28:23"/>
    <s v="20-1142"/>
    <s v="P045"/>
    <n v="10"/>
    <n v="10"/>
    <n v="100"/>
    <n v="100"/>
    <n v="25"/>
    <n v="25"/>
    <n v="1000"/>
    <n v="250"/>
    <n v="750"/>
    <s v="Neither"/>
    <s v="CG-1369"/>
    <s v="Community &amp; Government"/>
    <n v="11.346510807401776"/>
    <x v="5"/>
    <n v="2020"/>
    <n v="0"/>
  </r>
  <r>
    <d v="2020-12-29T20:42:30"/>
    <s v="20-4491"/>
    <s v="P045"/>
    <n v="10"/>
    <n v="10"/>
    <n v="100"/>
    <n v="100"/>
    <s v=""/>
    <n v="25"/>
    <n v="1000"/>
    <n v="250"/>
    <n v="750"/>
    <s v="Neither"/>
    <s v="SR-9223"/>
    <s v="Sports &amp; Recreation"/>
    <n v="9.458617986208397"/>
    <x v="5"/>
    <n v="2020"/>
    <n v="0"/>
  </r>
  <r>
    <d v="2020-08-30T00:00:00"/>
    <s v="20-1518"/>
    <s v="P045"/>
    <n v="11"/>
    <n v="11"/>
    <s v=""/>
    <n v="100"/>
    <s v=""/>
    <n v="25"/>
    <n v="1100"/>
    <n v="275"/>
    <n v="825"/>
    <s v="Satisfied"/>
    <s v="SR-930"/>
    <s v="Sports &amp; Recreation"/>
    <n v="14.690198582365463"/>
    <x v="5"/>
    <n v="2020"/>
    <n v="0"/>
  </r>
  <r>
    <d v="2020-10-07T11:51:39"/>
    <s v="20-4187"/>
    <s v="P045"/>
    <n v="12"/>
    <n v="12"/>
    <n v="100"/>
    <n v="100"/>
    <n v="25"/>
    <n v="25"/>
    <n v="1200"/>
    <n v="300"/>
    <n v="900"/>
    <s v="Neither"/>
    <s v="CT-3648"/>
    <s v="Creative &amp; Technology"/>
    <n v="10.764293826791503"/>
    <x v="5"/>
    <n v="2020"/>
    <n v="0"/>
  </r>
  <r>
    <d v="2020-09-17T01:38:27"/>
    <s v="20-1381"/>
    <s v="P045"/>
    <n v="12"/>
    <n v="12"/>
    <s v=""/>
    <n v="100"/>
    <n v="25"/>
    <n v="25"/>
    <n v="1200"/>
    <n v="300"/>
    <n v="900"/>
    <s v="Neither"/>
    <s v="FE-6753"/>
    <s v="Facilities &amp; Services"/>
    <n v="11.644564584314265"/>
    <x v="5"/>
    <n v="2020"/>
    <n v="0"/>
  </r>
  <r>
    <d v="2020-07-26T00:00:00"/>
    <s v="20-4870"/>
    <s v="P045"/>
    <n v="12"/>
    <n v="12"/>
    <n v="100"/>
    <n v="100"/>
    <n v="25"/>
    <n v="25"/>
    <n v="1200"/>
    <n v="300"/>
    <n v="900"/>
    <s v="Neither"/>
    <s v="CT-3690"/>
    <s v="Creative &amp; Technology"/>
    <n v="9.1591412531773226"/>
    <x v="5"/>
    <n v="2020"/>
    <n v="0"/>
  </r>
  <r>
    <d v="2020-02-11T18:19:49"/>
    <s v="20-4404"/>
    <s v="P045"/>
    <n v="14"/>
    <n v="14"/>
    <n v="100"/>
    <n v="100"/>
    <n v="25"/>
    <n v="25"/>
    <n v="1400"/>
    <n v="350"/>
    <n v="1050"/>
    <s v="Neither"/>
    <s v="CT-3465"/>
    <s v="Creative &amp; Technology"/>
    <n v="12.990345718839325"/>
    <x v="5"/>
    <n v="2020"/>
    <n v="0"/>
  </r>
  <r>
    <d v="2020-02-14T20:04:23"/>
    <s v="20-2394"/>
    <s v="P045"/>
    <n v="16"/>
    <n v="16"/>
    <n v="100"/>
    <n v="100"/>
    <n v="25"/>
    <n v="25"/>
    <n v="1600"/>
    <n v="400"/>
    <n v="1200"/>
    <s v="Neither"/>
    <s v="FE-6615"/>
    <s v="Facilities &amp; Services"/>
    <n v="15.861056998489449"/>
    <x v="5"/>
    <n v="2020"/>
    <n v="0"/>
  </r>
  <r>
    <d v="2020-03-29T21:36:20"/>
    <s v="20-4665"/>
    <s v="P045"/>
    <n v="17"/>
    <n v="17"/>
    <n v="100"/>
    <n v="100"/>
    <n v="25"/>
    <n v="25"/>
    <n v="1700"/>
    <n v="425"/>
    <n v="1275"/>
    <s v="Neither"/>
    <s v="CG-1606"/>
    <s v="Community &amp; Government"/>
    <n v="12.452986387489583"/>
    <x v="5"/>
    <n v="2020"/>
    <n v="0"/>
  </r>
  <r>
    <d v="2020-08-21T00:00:00"/>
    <s v="20-4338"/>
    <s v="P045"/>
    <n v="18"/>
    <n v="18"/>
    <n v="100"/>
    <n v="100"/>
    <n v="25"/>
    <n v="25"/>
    <n v="1800"/>
    <n v="450"/>
    <n v="1350"/>
    <s v="Neither"/>
    <s v="CG-1197"/>
    <s v="Community &amp; Government"/>
    <n v="12.869841591513939"/>
    <x v="5"/>
    <n v="2020"/>
    <n v="0"/>
  </r>
  <r>
    <d v="2020-06-15T00:00:00"/>
    <s v="20-3114"/>
    <s v="P045"/>
    <n v="19"/>
    <n v="19"/>
    <n v="100"/>
    <n v="100"/>
    <n v="25"/>
    <n v="25"/>
    <n v="1900"/>
    <n v="475"/>
    <n v="1425"/>
    <s v="Satisfied"/>
    <s v="CP-2468"/>
    <s v="Corporate &amp; Professional"/>
    <n v="12.985332015423809"/>
    <x v="5"/>
    <n v="2020"/>
    <n v="0"/>
  </r>
  <r>
    <d v="2020-02-09T08:05:19"/>
    <s v="20-3402"/>
    <s v="P045"/>
    <s v=""/>
    <n v="10.5"/>
    <n v="100"/>
    <n v="100"/>
    <s v=""/>
    <n v="25"/>
    <n v="1050"/>
    <n v="262.5"/>
    <n v="787.5"/>
    <s v="Satisfied"/>
    <s v="HS-7273"/>
    <s v="Healthcare &amp; Safety"/>
    <n v="14.341195386574373"/>
    <x v="5"/>
    <n v="2020"/>
    <n v="0"/>
  </r>
  <r>
    <d v="2020-03-28T13:25:56"/>
    <s v="20-1385"/>
    <s v="P046"/>
    <n v="1"/>
    <n v="1"/>
    <n v="38"/>
    <n v="38"/>
    <n v="19"/>
    <n v="19"/>
    <n v="38"/>
    <n v="19"/>
    <n v="19"/>
    <s v="Neither"/>
    <s v="CP-2574"/>
    <s v="Corporate &amp; Professional"/>
    <n v="12.275875773922367"/>
    <x v="5"/>
    <n v="2020"/>
    <n v="0"/>
  </r>
  <r>
    <d v="2020-08-04T00:00:00"/>
    <s v="20-3118"/>
    <s v="P046"/>
    <n v="1"/>
    <n v="1"/>
    <n v="38"/>
    <n v="38"/>
    <n v="19"/>
    <n v="19"/>
    <n v="38"/>
    <n v="19"/>
    <n v="19"/>
    <s v="Neither"/>
    <s v="HS-7865"/>
    <s v="Healthcare &amp; Safety"/>
    <n v="11.727497850343074"/>
    <x v="5"/>
    <n v="2020"/>
    <n v="0"/>
  </r>
  <r>
    <d v="2020-08-20T07:16:19"/>
    <s v="20-4169"/>
    <s v="P046"/>
    <n v="5"/>
    <n v="5"/>
    <n v="38"/>
    <n v="38"/>
    <s v=""/>
    <n v="19"/>
    <n v="190"/>
    <n v="95"/>
    <n v="95"/>
    <s v="Dissatisfied"/>
    <s v="EE-4400"/>
    <s v="Education"/>
    <n v="9.4239783062860578"/>
    <x v="5"/>
    <n v="2020"/>
    <n v="0"/>
  </r>
  <r>
    <d v="2020-05-05T00:00:00"/>
    <s v="20-4211"/>
    <s v="P046"/>
    <n v="6"/>
    <n v="6"/>
    <s v=""/>
    <n v="38"/>
    <s v=""/>
    <n v="19"/>
    <n v="228"/>
    <n v="114"/>
    <n v="114"/>
    <s v="Neither"/>
    <s v="EE-4661"/>
    <s v="Education"/>
    <n v="11.808681852148307"/>
    <x v="5"/>
    <n v="2020"/>
    <n v="0"/>
  </r>
  <r>
    <d v="2020-05-16T06:16:08"/>
    <s v="20-2735"/>
    <s v="P046"/>
    <n v="8"/>
    <n v="8"/>
    <n v="38"/>
    <n v="38"/>
    <n v="19"/>
    <n v="19"/>
    <n v="304"/>
    <n v="152"/>
    <n v="152"/>
    <s v="Neither"/>
    <s v="EE-4990"/>
    <s v="Education"/>
    <n v="13.288482149665386"/>
    <x v="5"/>
    <n v="2020"/>
    <n v="0"/>
  </r>
  <r>
    <d v="2020-08-15T15:48:37"/>
    <s v="20-3717"/>
    <s v="P046"/>
    <n v="11"/>
    <n v="11"/>
    <s v=""/>
    <n v="38"/>
    <n v="19"/>
    <n v="19"/>
    <n v="418"/>
    <n v="209"/>
    <n v="209"/>
    <s v="Neither"/>
    <s v="SR-9320"/>
    <s v="Sports &amp; Recreation"/>
    <n v="12.1334991293512"/>
    <x v="5"/>
    <n v="2020"/>
    <n v="0"/>
  </r>
  <r>
    <d v="2020-01-07T12:19:58"/>
    <s v="20-1681"/>
    <s v="P046"/>
    <n v="11"/>
    <n v="11"/>
    <n v="38"/>
    <n v="38"/>
    <n v="19"/>
    <n v="19"/>
    <n v="418"/>
    <n v="209"/>
    <n v="209"/>
    <s v="Neither"/>
    <s v="EE-4869"/>
    <s v="Education"/>
    <n v="14.687857652112591"/>
    <x v="5"/>
    <n v="2020"/>
    <n v="0"/>
  </r>
  <r>
    <d v="2020-05-08T07:20:46"/>
    <s v="20-2119"/>
    <s v="P046"/>
    <n v="12"/>
    <n v="12"/>
    <n v="38"/>
    <n v="38"/>
    <s v=""/>
    <n v="19"/>
    <n v="456"/>
    <n v="228"/>
    <n v="228"/>
    <s v="Dissatisfied"/>
    <s v="CT-3229"/>
    <s v="Creative &amp; Technology"/>
    <n v="15.770846827234339"/>
    <x v="5"/>
    <n v="2020"/>
    <n v="0"/>
  </r>
  <r>
    <d v="2020-04-05T00:00:00"/>
    <s v="20-1447"/>
    <s v="P046"/>
    <n v="14"/>
    <n v="14"/>
    <n v="38"/>
    <n v="38"/>
    <n v="19"/>
    <n v="19"/>
    <n v="532"/>
    <n v="266"/>
    <n v="266"/>
    <s v="Neither"/>
    <s v="CP-2549"/>
    <s v="Corporate &amp; Professional"/>
    <n v="5.9872353338051019"/>
    <x v="5"/>
    <n v="2020"/>
    <n v="0"/>
  </r>
  <r>
    <d v="2020-01-02T22:14:37"/>
    <s v="20-4323"/>
    <s v="P046"/>
    <n v="18"/>
    <n v="18"/>
    <n v="38"/>
    <n v="38"/>
    <n v="19"/>
    <n v="19"/>
    <n v="684"/>
    <n v="342"/>
    <n v="342"/>
    <s v="Neither"/>
    <s v="HS-7533"/>
    <s v="Healthcare &amp; Safety"/>
    <n v="7.0114620475168028"/>
    <x v="5"/>
    <n v="2020"/>
    <n v="0"/>
  </r>
  <r>
    <d v="2020-02-13T00:00:00"/>
    <s v="20-3223"/>
    <s v="P046"/>
    <n v="18"/>
    <n v="18"/>
    <n v="38"/>
    <n v="38"/>
    <n v="19"/>
    <n v="19"/>
    <n v="684"/>
    <n v="342"/>
    <n v="342"/>
    <s v="Satisfied"/>
    <s v="CP-2251"/>
    <s v="Corporate &amp; Professional"/>
    <n v="11.003496633574638"/>
    <x v="5"/>
    <n v="2020"/>
    <n v="0"/>
  </r>
  <r>
    <d v="2020-08-13T00:00:00"/>
    <s v="20-2645"/>
    <s v="P046"/>
    <n v="20"/>
    <n v="20"/>
    <n v="38"/>
    <n v="38"/>
    <n v="19"/>
    <n v="19"/>
    <n v="760"/>
    <n v="380"/>
    <n v="380"/>
    <s v="Dissatisfied"/>
    <s v="EE-423"/>
    <s v="Education"/>
    <n v="12.503632939408062"/>
    <x v="5"/>
    <n v="2020"/>
    <n v="0"/>
  </r>
  <r>
    <d v="2020-03-06T00:00:00"/>
    <s v="20-1269"/>
    <s v="P046"/>
    <s v=""/>
    <n v="9"/>
    <n v="38"/>
    <n v="38"/>
    <n v="19"/>
    <n v="19"/>
    <n v="342"/>
    <n v="171"/>
    <n v="171"/>
    <s v="Neither"/>
    <s v="SR-9307"/>
    <s v="Sports &amp; Recreation"/>
    <n v="11.249825090458803"/>
    <x v="5"/>
    <n v="2020"/>
    <n v="0"/>
  </r>
  <r>
    <d v="2020-02-13T15:21:47"/>
    <s v="20-3283"/>
    <s v="P047"/>
    <n v="2"/>
    <n v="2"/>
    <n v="72"/>
    <n v="72"/>
    <n v="36"/>
    <n v="36"/>
    <n v="144"/>
    <n v="72"/>
    <n v="72"/>
    <s v="Neither"/>
    <s v="HS-7440"/>
    <s v="Healthcare &amp; Safety"/>
    <n v="13.407340878370247"/>
    <x v="5"/>
    <n v="2020"/>
    <n v="0"/>
  </r>
  <r>
    <d v="2020-03-11T03:09:37"/>
    <s v="20-2869"/>
    <s v="P047"/>
    <n v="7"/>
    <n v="7"/>
    <s v=""/>
    <n v="72"/>
    <n v="36"/>
    <n v="36"/>
    <n v="504"/>
    <n v="252"/>
    <n v="252"/>
    <s v="Neither"/>
    <s v="EE-4797"/>
    <s v="Education"/>
    <n v="9.5176115401380308"/>
    <x v="5"/>
    <n v="2020"/>
    <n v="0"/>
  </r>
  <r>
    <d v="2020-03-26T12:51:44"/>
    <s v="20-3242"/>
    <s v="P047"/>
    <n v="9"/>
    <n v="9"/>
    <n v="72"/>
    <n v="72"/>
    <n v="36"/>
    <n v="36"/>
    <n v="648"/>
    <n v="324"/>
    <n v="324"/>
    <s v="Neither"/>
    <s v="CT-3881"/>
    <s v="Creative &amp; Technology"/>
    <n v="13.45980057156361"/>
    <x v="5"/>
    <n v="2020"/>
    <n v="0"/>
  </r>
  <r>
    <d v="2020-08-13T07:11:40"/>
    <s v="20-2416"/>
    <s v="P047"/>
    <n v="10"/>
    <n v="10"/>
    <n v="72"/>
    <n v="72"/>
    <n v="36"/>
    <n v="36"/>
    <n v="720"/>
    <n v="360"/>
    <n v="360"/>
    <s v="Neither"/>
    <s v="CP-2753"/>
    <s v="Corporate &amp; Professional"/>
    <n v="13.917704159139552"/>
    <x v="5"/>
    <n v="2020"/>
    <n v="0"/>
  </r>
  <r>
    <d v="2020-04-16T09:49:49"/>
    <s v="20-4430"/>
    <s v="P047"/>
    <n v="13"/>
    <n v="13"/>
    <n v="72"/>
    <n v="72"/>
    <n v="36"/>
    <n v="36"/>
    <n v="936"/>
    <n v="468"/>
    <n v="468"/>
    <s v="Neither"/>
    <s v="FE-6753"/>
    <s v="Facilities &amp; Services"/>
    <n v="11.644564584314265"/>
    <x v="5"/>
    <n v="2020"/>
    <n v="0"/>
  </r>
  <r>
    <d v="2020-11-06T00:00:00"/>
    <s v="20-3717"/>
    <s v="P047"/>
    <n v="13"/>
    <n v="13"/>
    <n v="72"/>
    <n v="72"/>
    <n v="36"/>
    <n v="36"/>
    <n v="936"/>
    <n v="468"/>
    <n v="468"/>
    <s v="Satisfied"/>
    <s v="CT-39"/>
    <s v="Creative &amp; Technology"/>
    <n v="16.429355109701351"/>
    <x v="5"/>
    <n v="2020"/>
    <n v="0"/>
  </r>
  <r>
    <d v="2020-12-19T01:50:11"/>
    <s v="20-4141"/>
    <s v="P047"/>
    <n v="14"/>
    <n v="14"/>
    <n v="72"/>
    <n v="72"/>
    <s v=""/>
    <n v="36"/>
    <n v="1008"/>
    <n v="504"/>
    <n v="504"/>
    <s v="Satisfied"/>
    <s v="CP-2393"/>
    <s v="Corporate &amp; Professional"/>
    <n v="12.131375018945562"/>
    <x v="5"/>
    <n v="2020"/>
    <n v="0"/>
  </r>
  <r>
    <d v="2020-03-06T15:58:45"/>
    <s v="20-2982"/>
    <s v="P047"/>
    <n v="15"/>
    <n v="15"/>
    <n v="72"/>
    <n v="72"/>
    <n v="36"/>
    <n v="36"/>
    <n v="1080"/>
    <n v="540"/>
    <n v="540"/>
    <s v="Satisfied"/>
    <s v="HS-7227"/>
    <s v="Healthcare &amp; Safety"/>
    <n v="13.923194761258239"/>
    <x v="5"/>
    <n v="2020"/>
    <n v="0"/>
  </r>
  <r>
    <d v="2020-11-07T00:00:00"/>
    <s v="20-1286"/>
    <s v="P047"/>
    <n v="17"/>
    <n v="17"/>
    <n v="72"/>
    <n v="72"/>
    <n v="36"/>
    <n v="36"/>
    <n v="1224"/>
    <n v="612"/>
    <n v="612"/>
    <s v="Neither"/>
    <s v="CG-1828"/>
    <s v="Community &amp; Government"/>
    <n v="11.986565560885863"/>
    <x v="5"/>
    <n v="2020"/>
    <n v="0"/>
  </r>
  <r>
    <d v="2020-10-09T02:26:46"/>
    <s v="20-2896"/>
    <s v="P048"/>
    <n v="1"/>
    <n v="1"/>
    <s v=""/>
    <n v="252"/>
    <s v=""/>
    <n v="63"/>
    <n v="252"/>
    <n v="63"/>
    <n v="189"/>
    <s v="Neither"/>
    <s v="HS-7227"/>
    <s v="Healthcare &amp; Safety"/>
    <n v="13.923194761258239"/>
    <x v="5"/>
    <n v="2020"/>
    <n v="0"/>
  </r>
  <r>
    <d v="2020-01-20T23:01:38"/>
    <s v="20-2507"/>
    <s v="P048"/>
    <n v="2"/>
    <n v="2"/>
    <n v="252"/>
    <n v="252"/>
    <s v=""/>
    <n v="63"/>
    <n v="504"/>
    <n v="126"/>
    <n v="378"/>
    <s v="Dissatisfied"/>
    <s v="CG-1729"/>
    <s v="Community &amp; Government"/>
    <n v="12.732640267350657"/>
    <x v="5"/>
    <n v="2020"/>
    <n v="0"/>
  </r>
  <r>
    <d v="2020-08-30T06:34:25"/>
    <s v="20-2365"/>
    <s v="P048"/>
    <n v="3"/>
    <n v="3"/>
    <n v="252"/>
    <n v="252"/>
    <s v=""/>
    <n v="63"/>
    <n v="756"/>
    <n v="189"/>
    <n v="567"/>
    <s v="Satisfied"/>
    <s v="CG-1701"/>
    <s v="Community &amp; Government"/>
    <n v="12.954911944548844"/>
    <x v="5"/>
    <n v="2020"/>
    <n v="0"/>
  </r>
  <r>
    <d v="2020-03-26T18:11:51"/>
    <s v="20-1322"/>
    <s v="P048"/>
    <n v="4"/>
    <n v="4"/>
    <s v=""/>
    <n v="252"/>
    <n v="63"/>
    <n v="63"/>
    <n v="1008"/>
    <n v="252"/>
    <n v="756"/>
    <s v="Neither"/>
    <s v="SR-9223"/>
    <s v="Sports &amp; Recreation"/>
    <n v="9.458617986208397"/>
    <x v="5"/>
    <n v="2020"/>
    <n v="0"/>
  </r>
  <r>
    <d v="2020-01-22T00:00:00"/>
    <s v="20-3763"/>
    <s v="P048"/>
    <n v="11"/>
    <n v="11"/>
    <s v=""/>
    <n v="252"/>
    <n v="63"/>
    <n v="63"/>
    <n v="2772"/>
    <n v="693"/>
    <n v="2079"/>
    <s v="Satisfied"/>
    <s v="FE-629"/>
    <s v="Facilities &amp; Services"/>
    <n v="11.311040680082275"/>
    <x v="5"/>
    <n v="2020"/>
    <n v="0"/>
  </r>
  <r>
    <d v="2020-12-02T00:00:00"/>
    <s v="20-1325"/>
    <s v="P048"/>
    <n v="11"/>
    <n v="11"/>
    <n v="252"/>
    <n v="252"/>
    <s v=""/>
    <n v="63"/>
    <n v="2772"/>
    <n v="693"/>
    <n v="2079"/>
    <s v="Satisfied"/>
    <s v="EE-4580"/>
    <s v="Education"/>
    <n v="13.275355576494196"/>
    <x v="5"/>
    <n v="2020"/>
    <n v="0"/>
  </r>
  <r>
    <d v="2020-03-03T01:12:44"/>
    <s v="20-2270"/>
    <s v="P048"/>
    <n v="12"/>
    <n v="12"/>
    <n v="252"/>
    <n v="252"/>
    <n v="63"/>
    <n v="63"/>
    <n v="3024"/>
    <n v="756"/>
    <n v="2268"/>
    <s v="Dissatisfied"/>
    <s v="CP-2735"/>
    <s v="Corporate &amp; Professional"/>
    <n v="11.769937929618399"/>
    <x v="5"/>
    <n v="2020"/>
    <n v="0"/>
  </r>
  <r>
    <d v="2020-06-23T23:21:27"/>
    <s v="20-2781"/>
    <s v="P048"/>
    <n v="12"/>
    <n v="12"/>
    <n v="252"/>
    <n v="252"/>
    <n v="63"/>
    <n v="63"/>
    <n v="3024"/>
    <n v="756"/>
    <n v="2268"/>
    <s v="Neither"/>
    <s v="CT-3342"/>
    <s v="Creative &amp; Technology"/>
    <n v="11.394777319422785"/>
    <x v="5"/>
    <n v="2020"/>
    <n v="0"/>
  </r>
  <r>
    <d v="2020-08-04T02:11:41"/>
    <s v="20-3586"/>
    <s v="P048"/>
    <n v="15"/>
    <n v="15"/>
    <n v="252"/>
    <n v="252"/>
    <n v="63"/>
    <n v="63"/>
    <n v="3780"/>
    <n v="945"/>
    <n v="2835"/>
    <s v="Neither"/>
    <s v="FE-6404"/>
    <s v="Facilities &amp; Services"/>
    <n v="11.226611755437654"/>
    <x v="5"/>
    <n v="2020"/>
    <n v="0"/>
  </r>
  <r>
    <d v="2020-02-04T03:06:51"/>
    <s v="20-1859"/>
    <s v="P048"/>
    <n v="16"/>
    <n v="16"/>
    <s v=""/>
    <n v="252"/>
    <n v="63"/>
    <n v="63"/>
    <n v="4032"/>
    <n v="1008"/>
    <n v="3024"/>
    <s v="Satisfied"/>
    <s v="FE-6404"/>
    <s v="Facilities &amp; Services"/>
    <n v="11.226611755437654"/>
    <x v="5"/>
    <n v="2020"/>
    <n v="0"/>
  </r>
  <r>
    <d v="2020-08-06T00:00:00"/>
    <s v="20-3010"/>
    <s v="P048"/>
    <n v="18"/>
    <n v="18"/>
    <s v=""/>
    <n v="252"/>
    <n v="63"/>
    <n v="63"/>
    <n v="4536"/>
    <n v="1134"/>
    <n v="3402"/>
    <s v="Neither"/>
    <s v="CG-1393"/>
    <s v="Community &amp; Government"/>
    <n v="11.927799225928501"/>
    <x v="5"/>
    <n v="2020"/>
    <n v="0"/>
  </r>
  <r>
    <d v="2020-11-30T00:00:00"/>
    <s v="20-4281"/>
    <s v="P048"/>
    <n v="18"/>
    <n v="18"/>
    <n v="252"/>
    <n v="252"/>
    <n v="63"/>
    <n v="63"/>
    <n v="4536"/>
    <n v="1134"/>
    <n v="3402"/>
    <s v="Satisfied"/>
    <s v="CG-1804"/>
    <s v="Community &amp; Government"/>
    <n v="12.045339240427111"/>
    <x v="5"/>
    <n v="2020"/>
    <n v="0"/>
  </r>
  <r>
    <d v="2020-12-05T20:16:17"/>
    <s v="20-3474"/>
    <s v="P048"/>
    <n v="20"/>
    <n v="20"/>
    <n v="252"/>
    <n v="252"/>
    <n v="63"/>
    <n v="63"/>
    <n v="5040"/>
    <n v="1260"/>
    <n v="3780"/>
    <s v="Dissatisfied"/>
    <s v="FE-6591"/>
    <s v="Facilities &amp; Services"/>
    <n v="12.502346728827876"/>
    <x v="5"/>
    <n v="2020"/>
    <n v="0"/>
  </r>
  <r>
    <d v="2020-04-10T12:37:19"/>
    <s v="20-2449"/>
    <s v="P049"/>
    <n v="1"/>
    <n v="1"/>
    <s v=""/>
    <n v="356"/>
    <n v="89"/>
    <n v="89"/>
    <n v="356"/>
    <n v="89"/>
    <n v="267"/>
    <s v="Neither"/>
    <s v="EE-4400"/>
    <s v="Education"/>
    <n v="9.4239783062860578"/>
    <x v="5"/>
    <n v="2020"/>
    <n v="0"/>
  </r>
  <r>
    <d v="2020-04-20T12:35:23"/>
    <s v="20-4885"/>
    <s v="P049"/>
    <n v="2"/>
    <n v="2"/>
    <n v="356"/>
    <n v="356"/>
    <n v="89"/>
    <n v="89"/>
    <n v="712"/>
    <n v="178"/>
    <n v="534"/>
    <s v="Dissatisfied"/>
    <s v="CG-1828"/>
    <s v="Community &amp; Government"/>
    <n v="11.986565560885863"/>
    <x v="5"/>
    <n v="2020"/>
    <n v="0"/>
  </r>
  <r>
    <d v="2020-11-05T01:23:42"/>
    <s v="20-1754"/>
    <s v="P049"/>
    <n v="2"/>
    <n v="2"/>
    <n v="356"/>
    <n v="356"/>
    <n v="89"/>
    <n v="89"/>
    <n v="712"/>
    <n v="178"/>
    <n v="534"/>
    <s v="Neither"/>
    <s v="EE-4140"/>
    <s v="Education"/>
    <n v="11.710935611749917"/>
    <x v="5"/>
    <n v="2020"/>
    <n v="0"/>
  </r>
  <r>
    <d v="2020-01-21T15:04:31"/>
    <s v="20-3387"/>
    <s v="P049"/>
    <n v="7"/>
    <n v="7"/>
    <n v="356"/>
    <n v="356"/>
    <n v="89"/>
    <n v="89"/>
    <n v="2492"/>
    <n v="623"/>
    <n v="1869"/>
    <s v="Neither"/>
    <s v="CT-3169"/>
    <s v="Creative &amp; Technology"/>
    <n v="8.8514729234790472"/>
    <x v="5"/>
    <n v="2020"/>
    <n v="0"/>
  </r>
  <r>
    <d v="2020-12-25T20:19:15"/>
    <s v="20-3230"/>
    <s v="P049"/>
    <n v="7"/>
    <n v="7"/>
    <s v=""/>
    <n v="356"/>
    <n v="89"/>
    <n v="89"/>
    <n v="2492"/>
    <n v="623"/>
    <n v="1869"/>
    <s v="Dissatisfied"/>
    <s v="CP-260"/>
    <s v="Corporate &amp; Professional"/>
    <n v="12.55774399806273"/>
    <x v="5"/>
    <n v="2020"/>
    <n v="0"/>
  </r>
  <r>
    <d v="2020-04-03T19:08:48"/>
    <s v="20-1858"/>
    <s v="P049"/>
    <n v="8"/>
    <n v="8"/>
    <n v="356"/>
    <n v="356"/>
    <n v="89"/>
    <n v="89"/>
    <n v="2848"/>
    <n v="712"/>
    <n v="2136"/>
    <s v="Neither"/>
    <s v="HS-7997"/>
    <s v="Healthcare &amp; Safety"/>
    <n v="16.148992525516267"/>
    <x v="5"/>
    <n v="2020"/>
    <n v="0"/>
  </r>
  <r>
    <d v="2020-02-25T06:48:29"/>
    <s v="20-3296"/>
    <s v="P049"/>
    <n v="10"/>
    <n v="10"/>
    <n v="356"/>
    <n v="356"/>
    <s v=""/>
    <n v="89"/>
    <n v="3560"/>
    <n v="890"/>
    <n v="2670"/>
    <s v="Neither"/>
    <s v="CP-2795"/>
    <s v="Corporate &amp; Professional"/>
    <n v="11.799431383856128"/>
    <x v="5"/>
    <n v="2020"/>
    <n v="0"/>
  </r>
  <r>
    <d v="2020-06-23T09:29:20"/>
    <s v="20-4040"/>
    <s v="P049"/>
    <n v="11"/>
    <n v="11"/>
    <n v="356"/>
    <n v="356"/>
    <n v="89"/>
    <n v="89"/>
    <n v="3916"/>
    <n v="979"/>
    <n v="2937"/>
    <s v="Neither"/>
    <s v="CG-1264"/>
    <s v="Community &amp; Government"/>
    <n v="13.811876869930865"/>
    <x v="5"/>
    <n v="2020"/>
    <n v="0"/>
  </r>
  <r>
    <d v="2020-11-28T15:17:09"/>
    <s v="20-2402"/>
    <s v="P049"/>
    <n v="12"/>
    <n v="12"/>
    <n v="356"/>
    <n v="356"/>
    <s v=""/>
    <n v="89"/>
    <n v="4272"/>
    <n v="1068"/>
    <n v="3204"/>
    <s v="Neither"/>
    <s v="SR-9989"/>
    <s v="Sports &amp; Recreation"/>
    <n v="15.602184182549776"/>
    <x v="5"/>
    <n v="2020"/>
    <n v="0"/>
  </r>
  <r>
    <d v="2020-11-25T00:00:00"/>
    <s v="20-2427"/>
    <s v="P049"/>
    <n v="16"/>
    <n v="16"/>
    <n v="356"/>
    <n v="356"/>
    <n v="89"/>
    <n v="89"/>
    <n v="5696"/>
    <n v="1424"/>
    <n v="4272"/>
    <s v="Neither"/>
    <s v="CP-2510"/>
    <s v="Corporate &amp; Professional"/>
    <n v="13.397308081757757"/>
    <x v="5"/>
    <n v="2020"/>
    <n v="0"/>
  </r>
  <r>
    <d v="2020-03-12T00:00:00"/>
    <s v="20-2552"/>
    <s v="P049"/>
    <n v="18"/>
    <n v="18"/>
    <s v=""/>
    <n v="356"/>
    <n v="89"/>
    <n v="89"/>
    <n v="6408"/>
    <n v="1602"/>
    <n v="4806"/>
    <s v="Satisfied"/>
    <s v="CG-1828"/>
    <s v="Community &amp; Government"/>
    <n v="11.986565560885863"/>
    <x v="5"/>
    <n v="2020"/>
    <n v="0"/>
  </r>
  <r>
    <d v="2020-03-20T15:44:02"/>
    <s v="20-3396"/>
    <s v="P049"/>
    <n v="20"/>
    <n v="20"/>
    <n v="356"/>
    <n v="356"/>
    <n v="89"/>
    <n v="89"/>
    <n v="7120"/>
    <n v="1780"/>
    <n v="5340"/>
    <s v="Dissatisfied"/>
    <s v="CG-1393"/>
    <s v="Community &amp; Government"/>
    <n v="11.927799225928501"/>
    <x v="5"/>
    <n v="2020"/>
    <n v="0"/>
  </r>
  <r>
    <d v="2020-08-27T00:00:00"/>
    <s v="20-1708"/>
    <s v="P049"/>
    <n v="20"/>
    <n v="20"/>
    <n v="356"/>
    <n v="356"/>
    <n v="89"/>
    <n v="89"/>
    <n v="7120"/>
    <n v="1780"/>
    <n v="5340"/>
    <s v="Satisfied"/>
    <s v="HS-7862"/>
    <s v="Healthcare &amp; Safety"/>
    <n v="14.423322704129969"/>
    <x v="5"/>
    <n v="2020"/>
    <n v="0"/>
  </r>
  <r>
    <d v="2020-08-15T00:00:00"/>
    <s v="20-3310"/>
    <s v="P049"/>
    <s v=""/>
    <n v="11"/>
    <n v="356"/>
    <n v="356"/>
    <n v="89"/>
    <n v="89"/>
    <n v="3916"/>
    <n v="979"/>
    <n v="2937"/>
    <s v="Dissatisfied"/>
    <s v="CG-1618"/>
    <s v="Community &amp; Government"/>
    <n v="8.1628930629234038"/>
    <x v="5"/>
    <n v="2020"/>
    <n v="0"/>
  </r>
  <r>
    <d v="2020-04-01T00:00:00"/>
    <s v="20-2423"/>
    <s v="P050"/>
    <n v="1"/>
    <n v="1"/>
    <n v="108"/>
    <n v="108"/>
    <n v="36"/>
    <n v="36"/>
    <n v="108"/>
    <n v="36"/>
    <n v="72"/>
    <s v="Neither"/>
    <s v="SR-9666"/>
    <s v="Sports &amp; Recreation"/>
    <n v="10.132922049221957"/>
    <x v="5"/>
    <n v="2020"/>
    <n v="0"/>
  </r>
  <r>
    <d v="2020-07-14T23:55:16"/>
    <s v="20-1767"/>
    <s v="P050"/>
    <n v="8"/>
    <n v="8"/>
    <n v="108"/>
    <n v="108"/>
    <n v="36"/>
    <n v="36"/>
    <n v="864"/>
    <n v="288"/>
    <n v="576"/>
    <s v="Dissatisfied"/>
    <s v="CT-3439"/>
    <s v="Creative &amp; Technology"/>
    <n v="7.8974070387684714"/>
    <x v="5"/>
    <n v="2020"/>
    <n v="0"/>
  </r>
  <r>
    <d v="2020-01-05T00:00:00"/>
    <s v="20-3316"/>
    <s v="P050"/>
    <n v="9"/>
    <n v="9"/>
    <s v=""/>
    <n v="108"/>
    <n v="36"/>
    <n v="36"/>
    <n v="972"/>
    <n v="324"/>
    <n v="648"/>
    <s v="Neither"/>
    <s v="SR-9132"/>
    <s v="Sports &amp; Recreation"/>
    <n v="12.865074657680612"/>
    <x v="5"/>
    <n v="2020"/>
    <n v="0"/>
  </r>
  <r>
    <d v="2020-04-08T00:00:00"/>
    <s v="20-1123"/>
    <s v="P050"/>
    <n v="17"/>
    <n v="17"/>
    <n v="108"/>
    <n v="108"/>
    <n v="36"/>
    <n v="36"/>
    <n v="1836"/>
    <n v="612"/>
    <n v="1224"/>
    <s v="Dissatisfied"/>
    <s v="CP-2795"/>
    <s v="Corporate &amp; Professional"/>
    <n v="11.799431383856128"/>
    <x v="5"/>
    <n v="2020"/>
    <n v="0"/>
  </r>
  <r>
    <d v="2020-11-25T02:56:07"/>
    <s v="20-1574"/>
    <s v="P050"/>
    <n v="18"/>
    <n v="18"/>
    <n v="108"/>
    <n v="108"/>
    <n v="36"/>
    <n v="36"/>
    <n v="1944"/>
    <n v="648"/>
    <n v="1296"/>
    <s v="Satisfied"/>
    <s v="CP-2671"/>
    <s v="Corporate &amp; Professional"/>
    <n v="9.0350666811770921"/>
    <x v="5"/>
    <n v="2020"/>
    <n v="0"/>
  </r>
  <r>
    <d v="2020-05-06T02:57:09"/>
    <s v="20-3739"/>
    <s v="P050"/>
    <n v="19"/>
    <n v="19"/>
    <n v="108"/>
    <n v="108"/>
    <s v=""/>
    <n v="36"/>
    <n v="2052"/>
    <n v="684"/>
    <n v="1368"/>
    <s v="Neither"/>
    <s v="SR-9639"/>
    <s v="Sports &amp; Recreation"/>
    <n v="12.487915239531313"/>
    <x v="5"/>
    <n v="2020"/>
    <n v="0"/>
  </r>
  <r>
    <d v="2020-01-23T00:00:00"/>
    <s v="20-2985"/>
    <s v="P051"/>
    <n v="2"/>
    <n v="2"/>
    <s v=""/>
    <n v="135"/>
    <s v=""/>
    <n v="45"/>
    <n v="270"/>
    <n v="90"/>
    <n v="180"/>
    <s v="Satisfied"/>
    <s v="CT-3443"/>
    <s v="Creative &amp; Technology"/>
    <n v="11.31221475547909"/>
    <x v="5"/>
    <n v="2020"/>
    <n v="0"/>
  </r>
  <r>
    <d v="2020-01-29T00:00:00"/>
    <s v="20-3108"/>
    <s v="P051"/>
    <n v="5"/>
    <n v="5"/>
    <n v="135"/>
    <n v="135"/>
    <n v="45"/>
    <n v="45"/>
    <n v="675"/>
    <n v="225"/>
    <n v="450"/>
    <s v="Neither"/>
    <s v="CT-3697"/>
    <s v="Creative &amp; Technology"/>
    <n v="11.943192562152261"/>
    <x v="5"/>
    <n v="2020"/>
    <n v="0"/>
  </r>
  <r>
    <d v="2020-09-07T23:30:21"/>
    <s v="20-4579"/>
    <s v="P051"/>
    <n v="7"/>
    <n v="7"/>
    <n v="135"/>
    <n v="135"/>
    <s v=""/>
    <n v="45"/>
    <n v="945"/>
    <n v="315"/>
    <n v="630"/>
    <s v="Neither"/>
    <s v="CP-2926"/>
    <s v="Corporate &amp; Professional"/>
    <n v="8.1743378387804331"/>
    <x v="5"/>
    <n v="2020"/>
    <n v="0"/>
  </r>
  <r>
    <d v="2020-01-31T05:01:51"/>
    <s v="20-1899"/>
    <s v="P051"/>
    <n v="8"/>
    <n v="8"/>
    <n v="135"/>
    <n v="135"/>
    <n v="45"/>
    <n v="45"/>
    <n v="1080"/>
    <n v="360"/>
    <n v="720"/>
    <s v="Neither"/>
    <s v="CG-1339"/>
    <s v="Community &amp; Government"/>
    <n v="15.239568994601312"/>
    <x v="5"/>
    <n v="2020"/>
    <n v="0"/>
  </r>
  <r>
    <d v="2020-01-28T00:00:00"/>
    <s v="20-3725"/>
    <s v="P051"/>
    <n v="8"/>
    <n v="8"/>
    <n v="135"/>
    <n v="135"/>
    <n v="45"/>
    <n v="45"/>
    <n v="1080"/>
    <n v="360"/>
    <n v="720"/>
    <s v="Dissatisfied"/>
    <s v="SR-9362"/>
    <s v="Sports &amp; Recreation"/>
    <n v="10.78374703625888"/>
    <x v="5"/>
    <n v="2020"/>
    <n v="0"/>
  </r>
  <r>
    <d v="2020-05-02T09:53:51"/>
    <s v="20-3242"/>
    <s v="P051"/>
    <n v="12"/>
    <n v="12"/>
    <n v="135"/>
    <n v="135"/>
    <n v="45"/>
    <n v="45"/>
    <n v="1620"/>
    <n v="540"/>
    <n v="1080"/>
    <s v="Dissatisfied"/>
    <s v="HS-7862"/>
    <s v="Healthcare &amp; Safety"/>
    <n v="14.423322704129969"/>
    <x v="5"/>
    <n v="2020"/>
    <n v="0"/>
  </r>
  <r>
    <d v="2020-01-12T04:23:13"/>
    <s v="20-3547"/>
    <s v="P051"/>
    <n v="13"/>
    <n v="13"/>
    <s v=""/>
    <n v="135"/>
    <n v="45"/>
    <n v="45"/>
    <n v="1755"/>
    <n v="585"/>
    <n v="1170"/>
    <s v="Neither"/>
    <s v="FE-6562"/>
    <s v="Facilities &amp; Services"/>
    <n v="14.573178107544177"/>
    <x v="5"/>
    <n v="2020"/>
    <n v="0"/>
  </r>
  <r>
    <d v="2020-07-09T23:16:55"/>
    <s v="20-1634"/>
    <s v="P051"/>
    <n v="14"/>
    <n v="14"/>
    <n v="135"/>
    <n v="135"/>
    <n v="45"/>
    <n v="45"/>
    <n v="1890"/>
    <n v="630"/>
    <n v="1260"/>
    <s v="Satisfied"/>
    <s v="EE-4169"/>
    <s v="Education"/>
    <n v="15.24190997853951"/>
    <x v="5"/>
    <n v="2020"/>
    <n v="0"/>
  </r>
  <r>
    <d v="2020-11-26T18:14:25"/>
    <s v="20-4153"/>
    <s v="P051"/>
    <n v="19"/>
    <n v="19"/>
    <n v="135"/>
    <n v="135"/>
    <n v="45"/>
    <n v="45"/>
    <n v="2565"/>
    <n v="855"/>
    <n v="1710"/>
    <s v="Neither"/>
    <s v="CP-2889"/>
    <s v="Corporate &amp; Professional"/>
    <n v="10.248947386022252"/>
    <x v="5"/>
    <n v="2020"/>
    <n v="0"/>
  </r>
  <r>
    <d v="2020-04-11T06:33:33"/>
    <s v="20-3589"/>
    <s v="P052"/>
    <n v="1"/>
    <n v="1"/>
    <n v="352"/>
    <n v="352"/>
    <n v="88"/>
    <n v="88"/>
    <n v="352"/>
    <n v="88"/>
    <n v="264"/>
    <s v="Satisfied"/>
    <s v="EE-4169"/>
    <s v="Education"/>
    <n v="15.24190997853951"/>
    <x v="5"/>
    <n v="2020"/>
    <n v="0"/>
  </r>
  <r>
    <d v="2020-09-02T00:00:00"/>
    <s v="20-3446"/>
    <s v="P052"/>
    <n v="1"/>
    <n v="1"/>
    <s v=""/>
    <n v="352"/>
    <n v="88"/>
    <n v="88"/>
    <n v="352"/>
    <n v="88"/>
    <n v="264"/>
    <s v="Dissatisfied"/>
    <s v="CG-1547"/>
    <s v="Community &amp; Government"/>
    <n v="11.631646244583138"/>
    <x v="5"/>
    <n v="2020"/>
    <n v="0"/>
  </r>
  <r>
    <d v="2020-09-11T09:49:58"/>
    <s v="20-3883"/>
    <s v="P052"/>
    <n v="2"/>
    <n v="2"/>
    <n v="352"/>
    <n v="352"/>
    <n v="88"/>
    <n v="88"/>
    <n v="704"/>
    <n v="176"/>
    <n v="528"/>
    <s v="Satisfied"/>
    <s v="CT-3754"/>
    <s v="Creative &amp; Technology"/>
    <n v="8.2871811249429097"/>
    <x v="5"/>
    <n v="2020"/>
    <n v="0"/>
  </r>
  <r>
    <d v="2020-12-31T00:00:00"/>
    <s v="20-3777"/>
    <s v="P052"/>
    <n v="3"/>
    <n v="3"/>
    <n v="352"/>
    <n v="352"/>
    <n v="88"/>
    <n v="88"/>
    <n v="1056"/>
    <n v="264"/>
    <n v="792"/>
    <s v="Neither"/>
    <s v="SR-9904"/>
    <s v="Sports &amp; Recreation"/>
    <n v="8.8878868765808274"/>
    <x v="5"/>
    <n v="2020"/>
    <n v="0"/>
  </r>
  <r>
    <d v="2020-09-11T17:25:57"/>
    <s v="20-3896"/>
    <s v="P052"/>
    <n v="5"/>
    <n v="5"/>
    <s v=""/>
    <n v="352"/>
    <n v="88"/>
    <n v="88"/>
    <n v="1760"/>
    <n v="440"/>
    <n v="1320"/>
    <s v="Dissatisfied"/>
    <s v="CP-2510"/>
    <s v="Corporate &amp; Professional"/>
    <n v="13.397308081757757"/>
    <x v="5"/>
    <n v="2020"/>
    <n v="0"/>
  </r>
  <r>
    <d v="2020-07-02T22:28:40"/>
    <s v="20-4870"/>
    <s v="P052"/>
    <n v="5"/>
    <n v="5"/>
    <n v="352"/>
    <n v="352"/>
    <s v=""/>
    <n v="88"/>
    <n v="1760"/>
    <n v="440"/>
    <n v="1320"/>
    <s v="Dissatisfied"/>
    <s v="CT-3721"/>
    <s v="Creative &amp; Technology"/>
    <n v="11.03324198943719"/>
    <x v="5"/>
    <n v="2020"/>
    <n v="0"/>
  </r>
  <r>
    <d v="2020-02-25T16:23:44"/>
    <s v="20-4612"/>
    <s v="P052"/>
    <n v="8"/>
    <n v="8"/>
    <n v="352"/>
    <n v="352"/>
    <n v="88"/>
    <n v="88"/>
    <n v="2816"/>
    <n v="704"/>
    <n v="2112"/>
    <s v="Neither"/>
    <s v="FE-6323"/>
    <s v="Facilities &amp; Services"/>
    <n v="10.523527521613014"/>
    <x v="5"/>
    <n v="2020"/>
    <n v="0"/>
  </r>
  <r>
    <d v="2020-05-21T00:00:00"/>
    <s v="20-4901"/>
    <s v="P052"/>
    <n v="8"/>
    <n v="8"/>
    <s v=""/>
    <n v="352"/>
    <s v=""/>
    <n v="88"/>
    <n v="2816"/>
    <n v="704"/>
    <n v="2112"/>
    <s v="Satisfied"/>
    <s v="SR-9180"/>
    <s v="Sports &amp; Recreation"/>
    <n v="13.601235361661526"/>
    <x v="5"/>
    <n v="2020"/>
    <n v="0"/>
  </r>
  <r>
    <d v="2020-09-08T00:00:00"/>
    <s v="20-1605"/>
    <s v="P052"/>
    <n v="8"/>
    <n v="8"/>
    <n v="352"/>
    <n v="352"/>
    <n v="88"/>
    <n v="88"/>
    <n v="2816"/>
    <n v="704"/>
    <n v="2112"/>
    <s v="Satisfied"/>
    <s v="FE-652"/>
    <s v="Facilities &amp; Services"/>
    <n v="14.376986923104601"/>
    <x v="5"/>
    <n v="2020"/>
    <n v="0"/>
  </r>
  <r>
    <d v="2020-06-15T03:34:50"/>
    <s v="20-3050"/>
    <s v="P052"/>
    <n v="9"/>
    <n v="9"/>
    <n v="352"/>
    <n v="352"/>
    <n v="88"/>
    <n v="88"/>
    <n v="3168"/>
    <n v="792"/>
    <n v="2376"/>
    <s v="Neither"/>
    <s v="SR-9808"/>
    <s v="Sports &amp; Recreation"/>
    <n v="10.816866337473218"/>
    <x v="5"/>
    <n v="2020"/>
    <n v="0"/>
  </r>
  <r>
    <d v="2020-03-03T02:38:13"/>
    <s v="20-4369"/>
    <s v="P052"/>
    <n v="10"/>
    <n v="10"/>
    <n v="352"/>
    <n v="352"/>
    <n v="88"/>
    <n v="88"/>
    <n v="3520"/>
    <n v="880"/>
    <n v="2640"/>
    <s v="Satisfied"/>
    <s v="CG-13"/>
    <s v="Community &amp; Government"/>
    <n v="12.392787515215366"/>
    <x v="5"/>
    <n v="2020"/>
    <n v="0"/>
  </r>
  <r>
    <d v="2020-05-25T03:55:45"/>
    <s v="20-4878"/>
    <s v="P052"/>
    <n v="12"/>
    <n v="12"/>
    <n v="352"/>
    <n v="352"/>
    <n v="88"/>
    <n v="88"/>
    <n v="4224"/>
    <n v="1056"/>
    <n v="3168"/>
    <s v="Satisfied"/>
    <s v="FE-6260"/>
    <s v="Facilities &amp; Services"/>
    <n v="11.289144410898391"/>
    <x v="5"/>
    <n v="2020"/>
    <n v="0"/>
  </r>
  <r>
    <d v="2020-10-12T00:00:00"/>
    <s v="20-1270"/>
    <s v="P052"/>
    <n v="12"/>
    <n v="12"/>
    <s v=""/>
    <n v="352"/>
    <n v="88"/>
    <n v="88"/>
    <n v="4224"/>
    <n v="1056"/>
    <n v="3168"/>
    <s v="Satisfied"/>
    <s v="CP-2218"/>
    <s v="Corporate &amp; Professional"/>
    <n v="10.585251392347548"/>
    <x v="5"/>
    <n v="2020"/>
    <n v="0"/>
  </r>
  <r>
    <d v="2020-05-03T07:32:01"/>
    <s v="20-3340"/>
    <s v="P052"/>
    <n v="16"/>
    <n v="16"/>
    <n v="352"/>
    <n v="352"/>
    <n v="88"/>
    <n v="88"/>
    <n v="5632"/>
    <n v="1408"/>
    <n v="4224"/>
    <s v="Neither"/>
    <s v="CG-1835"/>
    <s v="Community &amp; Government"/>
    <n v="13.095446915421235"/>
    <x v="5"/>
    <n v="2020"/>
    <n v="0"/>
  </r>
  <r>
    <d v="2020-12-16T03:01:41"/>
    <s v="20-1601"/>
    <s v="P052"/>
    <n v="19"/>
    <n v="19"/>
    <s v=""/>
    <n v="352"/>
    <s v=""/>
    <n v="88"/>
    <n v="6688"/>
    <n v="1672"/>
    <n v="5016"/>
    <s v="Dissatisfied"/>
    <s v="SR-9757"/>
    <s v="Sports &amp; Recreation"/>
    <n v="11.970975110943924"/>
    <x v="5"/>
    <n v="2020"/>
    <n v="0"/>
  </r>
  <r>
    <d v="2020-01-20T00:00:00"/>
    <s v="20-2088"/>
    <s v="P052"/>
    <n v="19"/>
    <n v="19"/>
    <s v=""/>
    <n v="352"/>
    <n v="88"/>
    <n v="88"/>
    <n v="6688"/>
    <n v="1672"/>
    <n v="5016"/>
    <s v="Dissatisfied"/>
    <s v="CT-3891"/>
    <s v="Creative &amp; Technology"/>
    <n v="15.556812309269255"/>
    <x v="5"/>
    <n v="2020"/>
    <n v="0"/>
  </r>
  <r>
    <d v="2020-01-19T06:23:24"/>
    <s v="20-1669"/>
    <s v="P052"/>
    <n v="20"/>
    <n v="20"/>
    <n v="352"/>
    <n v="352"/>
    <n v="88"/>
    <n v="88"/>
    <n v="7040"/>
    <n v="1760"/>
    <n v="5280"/>
    <s v="Neither"/>
    <s v="SR-9566"/>
    <s v="Sports &amp; Recreation"/>
    <n v="12.564315242820944"/>
    <x v="5"/>
    <n v="2020"/>
    <n v="0"/>
  </r>
  <r>
    <d v="2020-02-08T05:07:35"/>
    <s v="20-2688"/>
    <s v="P052"/>
    <n v="20"/>
    <n v="20"/>
    <s v=""/>
    <n v="352"/>
    <s v=""/>
    <n v="88"/>
    <n v="7040"/>
    <n v="1760"/>
    <n v="5280"/>
    <s v="Satisfied"/>
    <s v="SR-9639"/>
    <s v="Sports &amp; Recreation"/>
    <n v="12.487915239531313"/>
    <x v="5"/>
    <n v="2020"/>
    <n v="0"/>
  </r>
  <r>
    <d v="2020-02-03T16:21:20"/>
    <s v="20-1476"/>
    <s v="P053"/>
    <n v="1"/>
    <n v="1"/>
    <n v="50"/>
    <n v="50"/>
    <n v="25"/>
    <n v="25"/>
    <n v="50"/>
    <n v="25"/>
    <n v="25"/>
    <s v="Neither"/>
    <s v="CT-3648"/>
    <s v="Creative &amp; Technology"/>
    <n v="10.764293826791503"/>
    <x v="5"/>
    <n v="2020"/>
    <n v="0"/>
  </r>
  <r>
    <d v="2020-12-02T13:56:49"/>
    <s v="20-1584"/>
    <s v="P053"/>
    <n v="5"/>
    <n v="5"/>
    <n v="50"/>
    <n v="50"/>
    <n v="25"/>
    <n v="25"/>
    <n v="250"/>
    <n v="125"/>
    <n v="125"/>
    <s v="Neither"/>
    <s v="CT-3882"/>
    <s v="Creative &amp; Technology"/>
    <n v="11.749993886708426"/>
    <x v="5"/>
    <n v="2020"/>
    <n v="0"/>
  </r>
  <r>
    <d v="2020-01-18T16:39:12"/>
    <s v="20-3368"/>
    <s v="P053"/>
    <n v="5"/>
    <n v="5"/>
    <n v="50"/>
    <n v="50"/>
    <n v="25"/>
    <n v="25"/>
    <n v="250"/>
    <n v="125"/>
    <n v="125"/>
    <s v="Neither"/>
    <s v="FE-6323"/>
    <s v="Facilities &amp; Services"/>
    <n v="10.523527521613014"/>
    <x v="5"/>
    <n v="2020"/>
    <n v="0"/>
  </r>
  <r>
    <d v="2020-06-24T00:00:00"/>
    <s v="20-4929"/>
    <s v="P053"/>
    <n v="5"/>
    <n v="5"/>
    <n v="50"/>
    <n v="50"/>
    <n v="25"/>
    <n v="25"/>
    <n v="250"/>
    <n v="125"/>
    <n v="125"/>
    <s v="Dissatisfied"/>
    <s v="CP-2749"/>
    <s v="Corporate &amp; Professional"/>
    <n v="6.9183250411917196"/>
    <x v="5"/>
    <n v="2020"/>
    <n v="0"/>
  </r>
  <r>
    <d v="2020-09-07T11:29:46"/>
    <s v="20-4300"/>
    <s v="P053"/>
    <n v="6"/>
    <n v="6"/>
    <n v="50"/>
    <n v="50"/>
    <n v="25"/>
    <n v="25"/>
    <n v="300"/>
    <n v="150"/>
    <n v="150"/>
    <s v="Neither"/>
    <s v="SR-9668"/>
    <s v="Sports &amp; Recreation"/>
    <n v="11.128721898968678"/>
    <x v="5"/>
    <n v="2020"/>
    <n v="0"/>
  </r>
  <r>
    <d v="2020-07-12T12:46:14"/>
    <s v="20-1873"/>
    <s v="P053"/>
    <n v="7"/>
    <n v="7"/>
    <n v="50"/>
    <n v="50"/>
    <n v="25"/>
    <n v="25"/>
    <n v="350"/>
    <n v="175"/>
    <n v="175"/>
    <s v="Neither"/>
    <s v="EE-4869"/>
    <s v="Education"/>
    <n v="14.687857652112591"/>
    <x v="5"/>
    <n v="2020"/>
    <n v="0"/>
  </r>
  <r>
    <d v="2020-04-29T01:18:52"/>
    <s v="20-2208"/>
    <s v="P053"/>
    <n v="7"/>
    <n v="7"/>
    <n v="50"/>
    <n v="50"/>
    <n v="25"/>
    <n v="25"/>
    <n v="350"/>
    <n v="175"/>
    <n v="175"/>
    <s v="Neither"/>
    <s v="CP-260"/>
    <s v="Corporate &amp; Professional"/>
    <n v="12.55774399806273"/>
    <x v="5"/>
    <n v="2020"/>
    <n v="0"/>
  </r>
  <r>
    <d v="2020-10-26T00:00:00"/>
    <s v="20-1497"/>
    <s v="P053"/>
    <n v="7"/>
    <n v="7"/>
    <n v="50"/>
    <n v="50"/>
    <n v="25"/>
    <n v="25"/>
    <n v="350"/>
    <n v="175"/>
    <n v="175"/>
    <s v="Neither"/>
    <s v="HS-735"/>
    <s v="Healthcare &amp; Safety"/>
    <n v="9.8892508156549788"/>
    <x v="5"/>
    <n v="2020"/>
    <n v="0"/>
  </r>
  <r>
    <d v="2020-01-19T15:18:02"/>
    <s v="20-2983"/>
    <s v="P053"/>
    <n v="12"/>
    <n v="12"/>
    <s v=""/>
    <n v="50"/>
    <n v="25"/>
    <n v="25"/>
    <n v="600"/>
    <n v="300"/>
    <n v="300"/>
    <s v="Dissatisfied"/>
    <s v="SR-9536"/>
    <s v="Sports &amp; Recreation"/>
    <n v="14.030594525378042"/>
    <x v="5"/>
    <n v="2020"/>
    <n v="0"/>
  </r>
  <r>
    <d v="2020-05-26T10:09:10"/>
    <s v="20-2551"/>
    <s v="P053"/>
    <n v="15"/>
    <n v="15"/>
    <n v="50"/>
    <n v="50"/>
    <n v="25"/>
    <n v="25"/>
    <n v="750"/>
    <n v="375"/>
    <n v="375"/>
    <s v="Neither"/>
    <s v="CP-2330"/>
    <s v="Corporate &amp; Professional"/>
    <n v="9.4200113153305907"/>
    <x v="5"/>
    <n v="2020"/>
    <n v="0"/>
  </r>
  <r>
    <d v="2020-09-03T00:00:00"/>
    <s v="20-2651"/>
    <s v="P053"/>
    <n v="16"/>
    <n v="16"/>
    <n v="50"/>
    <n v="50"/>
    <n v="25"/>
    <n v="25"/>
    <n v="800"/>
    <n v="400"/>
    <n v="400"/>
    <s v="Dissatisfied"/>
    <s v="EE-4797"/>
    <s v="Education"/>
    <n v="9.5176115401380308"/>
    <x v="5"/>
    <n v="2020"/>
    <n v="0"/>
  </r>
  <r>
    <d v="2020-03-11T19:20:01"/>
    <s v="20-4783"/>
    <s v="P053"/>
    <n v="17"/>
    <n v="17"/>
    <n v="50"/>
    <n v="50"/>
    <n v="25"/>
    <n v="25"/>
    <n v="850"/>
    <n v="425"/>
    <n v="425"/>
    <s v="Neither"/>
    <s v="FE-6591"/>
    <s v="Facilities &amp; Services"/>
    <n v="12.502346728827876"/>
    <x v="5"/>
    <n v="2020"/>
    <n v="0"/>
  </r>
  <r>
    <d v="2020-05-06T00:00:00"/>
    <s v="20-3989"/>
    <s v="P053"/>
    <n v="20"/>
    <n v="20"/>
    <n v="50"/>
    <n v="50"/>
    <n v="25"/>
    <n v="25"/>
    <n v="1000"/>
    <n v="500"/>
    <n v="500"/>
    <s v="Dissatisfied"/>
    <s v="CP-2862"/>
    <s v="Corporate &amp; Professional"/>
    <n v="14.370283356317486"/>
    <x v="5"/>
    <n v="2020"/>
    <n v="0"/>
  </r>
  <r>
    <d v="2020-12-31T12:15:59"/>
    <s v="20-4293"/>
    <s v="P054"/>
    <n v="1"/>
    <n v="1"/>
    <n v="144"/>
    <n v="144"/>
    <n v="48"/>
    <n v="48"/>
    <n v="144"/>
    <n v="48"/>
    <n v="96"/>
    <s v="Satisfied"/>
    <s v="CG-1762"/>
    <s v="Community &amp; Government"/>
    <n v="10.216282609482219"/>
    <x v="5"/>
    <n v="2020"/>
    <n v="0"/>
  </r>
  <r>
    <d v="2020-11-30T00:48:28"/>
    <s v="20-1210"/>
    <s v="P054"/>
    <n v="7"/>
    <n v="7"/>
    <n v="144"/>
    <n v="144"/>
    <n v="48"/>
    <n v="48"/>
    <n v="1008"/>
    <n v="336"/>
    <n v="672"/>
    <s v="Neither"/>
    <s v="CG-1634"/>
    <s v="Community &amp; Government"/>
    <n v="9.2053706474810433"/>
    <x v="5"/>
    <n v="2020"/>
    <n v="0"/>
  </r>
  <r>
    <d v="2020-07-06T23:55:20"/>
    <s v="20-1099"/>
    <s v="P054"/>
    <n v="8"/>
    <n v="8"/>
    <n v="144"/>
    <n v="144"/>
    <n v="48"/>
    <n v="48"/>
    <n v="1152"/>
    <n v="384"/>
    <n v="768"/>
    <s v="Satisfied"/>
    <s v="FE-6892"/>
    <s v="Facilities &amp; Services"/>
    <n v="14.817898176328208"/>
    <x v="5"/>
    <n v="2020"/>
    <n v="0"/>
  </r>
  <r>
    <d v="2020-04-06T18:57:23"/>
    <s v="20-2252"/>
    <s v="P054"/>
    <n v="8"/>
    <n v="8"/>
    <s v=""/>
    <n v="144"/>
    <n v="48"/>
    <n v="48"/>
    <n v="1152"/>
    <n v="384"/>
    <n v="768"/>
    <s v="Dissatisfied"/>
    <s v="HS-7670"/>
    <s v="Healthcare &amp; Safety"/>
    <n v="8.7741864171993527"/>
    <x v="5"/>
    <n v="2020"/>
    <n v="0"/>
  </r>
  <r>
    <d v="2020-05-13T00:00:00"/>
    <s v="20-3882"/>
    <s v="P054"/>
    <n v="11"/>
    <n v="11"/>
    <n v="144"/>
    <n v="144"/>
    <n v="48"/>
    <n v="48"/>
    <n v="1584"/>
    <n v="528"/>
    <n v="1056"/>
    <s v="Neither"/>
    <s v="EE-423"/>
    <s v="Education"/>
    <n v="12.503632939408062"/>
    <x v="5"/>
    <n v="2020"/>
    <n v="0"/>
  </r>
  <r>
    <d v="2020-08-07T00:00:00"/>
    <s v="20-4651"/>
    <s v="P054"/>
    <n v="13"/>
    <n v="13"/>
    <n v="144"/>
    <n v="144"/>
    <n v="48"/>
    <n v="48"/>
    <n v="1872"/>
    <n v="624"/>
    <n v="1248"/>
    <s v="Neither"/>
    <s v="HS-7129"/>
    <s v="Healthcare &amp; Safety"/>
    <n v="10.112765954734209"/>
    <x v="5"/>
    <n v="2020"/>
    <n v="0"/>
  </r>
  <r>
    <d v="2020-07-09T00:00:00"/>
    <s v="20-2059"/>
    <s v="P054"/>
    <n v="15"/>
    <n v="15"/>
    <s v=""/>
    <n v="144"/>
    <n v="48"/>
    <n v="48"/>
    <n v="2160"/>
    <n v="720"/>
    <n v="1440"/>
    <s v="Dissatisfied"/>
    <s v="FE-6350"/>
    <s v="Facilities &amp; Services"/>
    <n v="14.906846445071711"/>
    <x v="5"/>
    <n v="2020"/>
    <n v="0"/>
  </r>
  <r>
    <d v="2020-01-08T00:00:00"/>
    <s v="20-2179"/>
    <s v="P054"/>
    <n v="16"/>
    <n v="16"/>
    <n v="144"/>
    <n v="144"/>
    <n v="48"/>
    <n v="48"/>
    <n v="2304"/>
    <n v="768"/>
    <n v="1536"/>
    <s v="Neither"/>
    <s v="CG-1210"/>
    <s v="Community &amp; Government"/>
    <n v="12.699042739101285"/>
    <x v="5"/>
    <n v="2020"/>
    <n v="0"/>
  </r>
  <r>
    <d v="2020-11-12T12:16:49"/>
    <s v="20-2673"/>
    <s v="P054"/>
    <n v="19"/>
    <n v="19"/>
    <n v="144"/>
    <n v="144"/>
    <s v=""/>
    <n v="48"/>
    <n v="2736"/>
    <n v="912"/>
    <n v="1824"/>
    <s v="Dissatisfied"/>
    <s v="CT-3321"/>
    <s v="Creative &amp; Technology"/>
    <n v="15.234329552872023"/>
    <x v="5"/>
    <n v="2020"/>
    <n v="0"/>
  </r>
  <r>
    <d v="2020-02-28T00:00:00"/>
    <s v="20-1872"/>
    <s v="P054"/>
    <n v="19"/>
    <n v="19"/>
    <s v=""/>
    <n v="144"/>
    <n v="48"/>
    <n v="48"/>
    <n v="2736"/>
    <n v="912"/>
    <n v="1824"/>
    <s v="Neither"/>
    <s v="SR-9846"/>
    <s v="Sports &amp; Recreation"/>
    <n v="13.092530646074781"/>
    <x v="5"/>
    <n v="2020"/>
    <n v="0"/>
  </r>
  <r>
    <d v="2020-04-16T00:00:00"/>
    <s v="20-4091"/>
    <s v="P054"/>
    <n v="19"/>
    <n v="19"/>
    <n v="144"/>
    <n v="144"/>
    <n v="48"/>
    <n v="48"/>
    <n v="2736"/>
    <n v="912"/>
    <n v="1824"/>
    <s v="Satisfied"/>
    <s v="CT-3590"/>
    <s v="Creative &amp; Technology"/>
    <n v="12.399050786131125"/>
    <x v="5"/>
    <n v="2020"/>
    <n v="0"/>
  </r>
  <r>
    <d v="2020-02-07T00:00:00"/>
    <s v="20-4625"/>
    <s v="P054"/>
    <s v=""/>
    <n v="13.5"/>
    <n v="144"/>
    <n v="144"/>
    <n v="48"/>
    <n v="48"/>
    <n v="1944"/>
    <n v="648"/>
    <n v="1296"/>
    <s v="Neither"/>
    <s v="CP-2749"/>
    <s v="Corporate &amp; Professional"/>
    <n v="6.9183250411917196"/>
    <x v="5"/>
    <n v="2020"/>
    <n v="0"/>
  </r>
  <r>
    <d v="2020-07-01T08:52:26"/>
    <s v="20-1092"/>
    <s v="P055"/>
    <n v="3"/>
    <n v="3"/>
    <n v="360"/>
    <n v="360"/>
    <n v="90"/>
    <n v="90"/>
    <n v="1080"/>
    <n v="270"/>
    <n v="810"/>
    <s v="Satisfied"/>
    <s v="HS-7526"/>
    <s v="Healthcare &amp; Safety"/>
    <n v="11.221666113009938"/>
    <x v="5"/>
    <n v="2020"/>
    <n v="0"/>
  </r>
  <r>
    <d v="2020-11-29T08:10:54"/>
    <s v="20-3796"/>
    <s v="P055"/>
    <n v="4"/>
    <n v="4"/>
    <n v="360"/>
    <n v="360"/>
    <n v="90"/>
    <n v="90"/>
    <n v="1440"/>
    <n v="360"/>
    <n v="1080"/>
    <s v="Neither"/>
    <s v="CG-1606"/>
    <s v="Community &amp; Government"/>
    <n v="12.452986387489583"/>
    <x v="5"/>
    <n v="2020"/>
    <n v="0"/>
  </r>
  <r>
    <d v="2020-02-02T00:00:00"/>
    <s v="20-4416"/>
    <s v="P055"/>
    <n v="13"/>
    <n v="13"/>
    <s v=""/>
    <n v="360"/>
    <n v="90"/>
    <n v="90"/>
    <n v="4680"/>
    <n v="1170"/>
    <n v="3510"/>
    <s v="Neither"/>
    <s v="CP-2582"/>
    <s v="Corporate &amp; Professional"/>
    <n v="11.428575823958646"/>
    <x v="5"/>
    <n v="2020"/>
    <n v="0"/>
  </r>
  <r>
    <d v="2020-10-01T23:06:31"/>
    <s v="20-1627"/>
    <s v="P055"/>
    <n v="15"/>
    <n v="15"/>
    <n v="360"/>
    <n v="360"/>
    <n v="90"/>
    <n v="90"/>
    <n v="5400"/>
    <n v="1350"/>
    <n v="4050"/>
    <s v="Satisfied"/>
    <s v="SR-9666"/>
    <s v="Sports &amp; Recreation"/>
    <n v="10.132922049221957"/>
    <x v="5"/>
    <n v="2020"/>
    <n v="0"/>
  </r>
  <r>
    <d v="2020-08-20T23:19:47"/>
    <s v="20-4015"/>
    <s v="P055"/>
    <n v="15"/>
    <n v="15"/>
    <n v="360"/>
    <n v="360"/>
    <n v="90"/>
    <n v="90"/>
    <n v="5400"/>
    <n v="1350"/>
    <n v="4050"/>
    <s v="Neither"/>
    <s v="FE-6150"/>
    <s v="Facilities &amp; Services"/>
    <n v="12.427459362224146"/>
    <x v="5"/>
    <n v="2020"/>
    <n v="0"/>
  </r>
  <r>
    <d v="2020-06-28T09:06:39"/>
    <s v="20-3587"/>
    <s v="P055"/>
    <n v="15"/>
    <n v="15"/>
    <n v="360"/>
    <n v="360"/>
    <n v="90"/>
    <n v="90"/>
    <n v="5400"/>
    <n v="1350"/>
    <n v="4050"/>
    <s v="Dissatisfied"/>
    <s v="CT-3471"/>
    <s v="Creative &amp; Technology"/>
    <n v="13.537350739681813"/>
    <x v="5"/>
    <n v="2020"/>
    <n v="0"/>
  </r>
  <r>
    <d v="2020-11-07T22:07:12"/>
    <s v="20-4268"/>
    <s v="P055"/>
    <n v="16"/>
    <n v="16"/>
    <s v=""/>
    <n v="360"/>
    <n v="90"/>
    <n v="90"/>
    <n v="5760"/>
    <n v="1440"/>
    <n v="4320"/>
    <s v="Neither"/>
    <s v="CG-1672"/>
    <s v="Community &amp; Government"/>
    <n v="11.655355879643379"/>
    <x v="5"/>
    <n v="2020"/>
    <n v="0"/>
  </r>
  <r>
    <d v="2020-05-18T07:44:22"/>
    <s v="20-1571"/>
    <s v="P055"/>
    <n v="16"/>
    <n v="16"/>
    <n v="360"/>
    <n v="360"/>
    <n v="90"/>
    <n v="90"/>
    <n v="5760"/>
    <n v="1440"/>
    <n v="4320"/>
    <s v="Neither"/>
    <s v="SR-9223"/>
    <s v="Sports &amp; Recreation"/>
    <n v="9.458617986208397"/>
    <x v="5"/>
    <n v="2020"/>
    <n v="0"/>
  </r>
  <r>
    <d v="2020-06-21T04:38:25"/>
    <s v="20-1692"/>
    <s v="P055"/>
    <n v="16"/>
    <n v="16"/>
    <n v="360"/>
    <n v="360"/>
    <n v="90"/>
    <n v="90"/>
    <n v="5760"/>
    <n v="1440"/>
    <n v="4320"/>
    <s v="Satisfied"/>
    <s v="CG-1729"/>
    <s v="Community &amp; Government"/>
    <n v="12.732640267350657"/>
    <x v="5"/>
    <n v="2020"/>
    <n v="0"/>
  </r>
  <r>
    <d v="2020-06-25T17:41:36"/>
    <s v="20-4071"/>
    <s v="P055"/>
    <s v=""/>
    <n v="12"/>
    <s v=""/>
    <n v="360"/>
    <n v="90"/>
    <n v="90"/>
    <n v="4320"/>
    <n v="1080"/>
    <n v="3240"/>
    <s v="Neither"/>
    <s v="HS-7993"/>
    <s v="Healthcare &amp; Safety"/>
    <n v="13.106678263594747"/>
    <x v="5"/>
    <n v="2020"/>
    <n v="0"/>
  </r>
  <r>
    <d v="2020-01-05T09:30:47"/>
    <s v="20-4696"/>
    <s v="P056"/>
    <n v="1"/>
    <n v="1"/>
    <n v="72"/>
    <n v="72"/>
    <n v="36"/>
    <n v="36"/>
    <n v="72"/>
    <n v="36"/>
    <n v="36"/>
    <s v="Neither"/>
    <s v="CP-2325"/>
    <s v="Corporate &amp; Professional"/>
    <n v="11.701919153133453"/>
    <x v="5"/>
    <n v="2020"/>
    <n v="0"/>
  </r>
  <r>
    <d v="2020-11-06T12:46:17"/>
    <s v="20-2063"/>
    <s v="P056"/>
    <n v="1"/>
    <n v="1"/>
    <n v="72"/>
    <n v="72"/>
    <s v=""/>
    <n v="36"/>
    <n v="72"/>
    <n v="36"/>
    <n v="36"/>
    <s v="Neither"/>
    <s v="CT-3184"/>
    <s v="Creative &amp; Technology"/>
    <n v="14.308257477047373"/>
    <x v="5"/>
    <n v="2020"/>
    <n v="0"/>
  </r>
  <r>
    <d v="2020-10-05T15:20:31"/>
    <s v="20-1175"/>
    <s v="P056"/>
    <n v="3"/>
    <n v="3"/>
    <s v=""/>
    <n v="72"/>
    <n v="36"/>
    <n v="36"/>
    <n v="216"/>
    <n v="108"/>
    <n v="108"/>
    <s v="Neither"/>
    <s v="HS-7993"/>
    <s v="Healthcare &amp; Safety"/>
    <n v="13.106678263594747"/>
    <x v="5"/>
    <n v="2020"/>
    <n v="0"/>
  </r>
  <r>
    <d v="2020-07-06T08:37:57"/>
    <s v="20-1243"/>
    <s v="P056"/>
    <n v="3"/>
    <n v="3"/>
    <n v="72"/>
    <n v="72"/>
    <n v="36"/>
    <n v="36"/>
    <n v="216"/>
    <n v="108"/>
    <n v="108"/>
    <s v="Dissatisfied"/>
    <s v="FE-6999"/>
    <s v="Facilities &amp; Services"/>
    <n v="12.172922939334034"/>
    <x v="5"/>
    <n v="2020"/>
    <n v="0"/>
  </r>
  <r>
    <d v="2020-01-13T18:21:28"/>
    <s v="20-1484"/>
    <s v="P056"/>
    <n v="9"/>
    <n v="9"/>
    <s v=""/>
    <n v="72"/>
    <n v="36"/>
    <n v="36"/>
    <n v="648"/>
    <n v="324"/>
    <n v="324"/>
    <s v="Neither"/>
    <s v="CP-2101"/>
    <s v="Corporate &amp; Professional"/>
    <n v="9.9311000381363836"/>
    <x v="5"/>
    <n v="2020"/>
    <n v="0"/>
  </r>
  <r>
    <d v="2020-08-23T21:26:29"/>
    <s v="20-3981"/>
    <s v="P056"/>
    <n v="11"/>
    <n v="11"/>
    <n v="72"/>
    <n v="72"/>
    <n v="36"/>
    <n v="36"/>
    <n v="792"/>
    <n v="396"/>
    <n v="396"/>
    <s v="Neither"/>
    <s v="CG-1606"/>
    <s v="Community &amp; Government"/>
    <n v="12.452986387489583"/>
    <x v="5"/>
    <n v="2020"/>
    <n v="0"/>
  </r>
  <r>
    <d v="2020-05-31T00:00:00"/>
    <s v="20-1262"/>
    <s v="P056"/>
    <n v="11"/>
    <n v="11"/>
    <n v="72"/>
    <n v="72"/>
    <n v="36"/>
    <n v="36"/>
    <n v="792"/>
    <n v="396"/>
    <n v="396"/>
    <s v="Satisfied"/>
    <s v="EE-4357"/>
    <s v="Education"/>
    <n v="13.466362789017223"/>
    <x v="5"/>
    <n v="2020"/>
    <n v="0"/>
  </r>
  <r>
    <d v="2020-08-28T07:29:02"/>
    <s v="20-2708"/>
    <s v="P056"/>
    <n v="13"/>
    <n v="13"/>
    <n v="72"/>
    <n v="72"/>
    <n v="36"/>
    <n v="36"/>
    <n v="936"/>
    <n v="468"/>
    <n v="468"/>
    <s v="Neither"/>
    <s v="FE-6898"/>
    <s v="Facilities &amp; Services"/>
    <n v="12.514998090845811"/>
    <x v="5"/>
    <n v="2020"/>
    <n v="0"/>
  </r>
  <r>
    <d v="2020-04-17T23:07:42"/>
    <s v="20-4772"/>
    <s v="P056"/>
    <n v="13"/>
    <n v="13"/>
    <s v=""/>
    <n v="72"/>
    <s v=""/>
    <n v="36"/>
    <n v="936"/>
    <n v="468"/>
    <n v="468"/>
    <s v="Neither"/>
    <s v="EE-4869"/>
    <s v="Education"/>
    <n v="14.687857652112591"/>
    <x v="5"/>
    <n v="2020"/>
    <n v="0"/>
  </r>
  <r>
    <d v="2020-05-25T03:30:24"/>
    <s v="20-1810"/>
    <s v="P056"/>
    <n v="14"/>
    <n v="14"/>
    <s v=""/>
    <n v="72"/>
    <s v=""/>
    <n v="36"/>
    <n v="1008"/>
    <n v="504"/>
    <n v="504"/>
    <s v="Dissatisfied"/>
    <s v="CP-2694"/>
    <s v="Corporate &amp; Professional"/>
    <n v="12.921682080641304"/>
    <x v="5"/>
    <n v="2020"/>
    <n v="0"/>
  </r>
  <r>
    <d v="2020-01-01T16:04:59"/>
    <s v="20-4417"/>
    <s v="P056"/>
    <n v="18"/>
    <n v="18"/>
    <s v=""/>
    <n v="72"/>
    <n v="36"/>
    <n v="36"/>
    <n v="1296"/>
    <n v="648"/>
    <n v="648"/>
    <s v="Satisfied"/>
    <s v="CG-151"/>
    <s v="Community &amp; Government"/>
    <n v="15.140903556171683"/>
    <x v="5"/>
    <n v="2020"/>
    <n v="0"/>
  </r>
  <r>
    <d v="2020-01-08T14:19:51"/>
    <s v="20-3469"/>
    <s v="P056"/>
    <n v="19"/>
    <n v="19"/>
    <n v="72"/>
    <n v="72"/>
    <n v="36"/>
    <n v="36"/>
    <n v="1368"/>
    <n v="684"/>
    <n v="684"/>
    <s v="Neither"/>
    <s v="CT-3690"/>
    <s v="Creative &amp; Technology"/>
    <n v="9.1591412531773226"/>
    <x v="5"/>
    <n v="2020"/>
    <n v="0"/>
  </r>
  <r>
    <d v="2020-10-20T00:00:00"/>
    <s v="20-2272"/>
    <s v="P056"/>
    <n v="20"/>
    <n v="20"/>
    <n v="72"/>
    <n v="72"/>
    <n v="36"/>
    <n v="36"/>
    <n v="1440"/>
    <n v="720"/>
    <n v="720"/>
    <s v="Neither"/>
    <s v="EE-4649"/>
    <s v="Education"/>
    <n v="13.392447352247808"/>
    <x v="5"/>
    <n v="2020"/>
    <n v="0"/>
  </r>
  <r>
    <d v="2020-12-08T00:00:00"/>
    <s v="20-1418"/>
    <s v="P056"/>
    <n v="20"/>
    <n v="20"/>
    <n v="72"/>
    <n v="72"/>
    <n v="36"/>
    <n v="36"/>
    <n v="1440"/>
    <n v="720"/>
    <n v="720"/>
    <s v="Satisfied"/>
    <s v="SR-9223"/>
    <s v="Sports &amp; Recreation"/>
    <n v="9.458617986208397"/>
    <x v="5"/>
    <n v="2020"/>
    <n v="0"/>
  </r>
  <r>
    <d v="2020-10-30T06:15:31"/>
    <s v="20-1727"/>
    <s v="P056"/>
    <s v=""/>
    <n v="9"/>
    <n v="72"/>
    <n v="72"/>
    <s v=""/>
    <n v="36"/>
    <n v="648"/>
    <n v="324"/>
    <n v="324"/>
    <s v="Neither"/>
    <s v="CP-2279"/>
    <s v="Corporate &amp; Professional"/>
    <n v="9.629298039722805"/>
    <x v="5"/>
    <n v="2020"/>
    <n v="0"/>
  </r>
  <r>
    <d v="2020-01-15T07:24:46"/>
    <s v="20-4635"/>
    <s v="P057"/>
    <n v="1"/>
    <n v="1"/>
    <n v="252"/>
    <n v="252"/>
    <n v="63"/>
    <n v="63"/>
    <n v="252"/>
    <n v="63"/>
    <n v="189"/>
    <s v="Neither"/>
    <s v="CT-3693"/>
    <s v="Creative &amp; Technology"/>
    <n v="13.259563298324382"/>
    <x v="5"/>
    <n v="2020"/>
    <n v="0"/>
  </r>
  <r>
    <d v="2020-03-07T06:19:12"/>
    <s v="20-2989"/>
    <s v="P057"/>
    <n v="1"/>
    <n v="1"/>
    <n v="252"/>
    <n v="252"/>
    <s v=""/>
    <n v="63"/>
    <n v="252"/>
    <n v="63"/>
    <n v="189"/>
    <s v="Neither"/>
    <s v="CG-1543"/>
    <s v="Community &amp; Government"/>
    <n v="10.968401424454578"/>
    <x v="5"/>
    <n v="2020"/>
    <n v="0"/>
  </r>
  <r>
    <d v="2020-12-02T05:21:28"/>
    <s v="20-1328"/>
    <s v="P057"/>
    <n v="2"/>
    <n v="2"/>
    <n v="252"/>
    <n v="252"/>
    <n v="63"/>
    <n v="63"/>
    <n v="504"/>
    <n v="126"/>
    <n v="378"/>
    <s v="Neither"/>
    <s v="FE-6404"/>
    <s v="Facilities &amp; Services"/>
    <n v="11.226611755437654"/>
    <x v="5"/>
    <n v="2020"/>
    <n v="0"/>
  </r>
  <r>
    <d v="2020-02-04T00:00:00"/>
    <s v="20-1341"/>
    <s v="P057"/>
    <n v="4"/>
    <n v="4"/>
    <n v="252"/>
    <n v="252"/>
    <n v="63"/>
    <n v="63"/>
    <n v="1008"/>
    <n v="252"/>
    <n v="756"/>
    <s v="Dissatisfied"/>
    <s v="FE-652"/>
    <s v="Facilities &amp; Services"/>
    <n v="14.376986923104601"/>
    <x v="5"/>
    <n v="2020"/>
    <n v="0"/>
  </r>
  <r>
    <d v="2020-07-10T01:44:26"/>
    <s v="20-2768"/>
    <s v="P057"/>
    <n v="5"/>
    <n v="5"/>
    <n v="252"/>
    <n v="252"/>
    <n v="63"/>
    <n v="63"/>
    <n v="1260"/>
    <n v="315"/>
    <n v="945"/>
    <s v="Neither"/>
    <s v="FE-6617"/>
    <s v="Facilities &amp; Services"/>
    <n v="15.487214309603928"/>
    <x v="5"/>
    <n v="2020"/>
    <n v="0"/>
  </r>
  <r>
    <d v="2020-12-19T00:00:00"/>
    <s v="20-3353"/>
    <s v="P057"/>
    <n v="6"/>
    <n v="6"/>
    <s v=""/>
    <n v="252"/>
    <n v="63"/>
    <n v="63"/>
    <n v="1512"/>
    <n v="378"/>
    <n v="1134"/>
    <s v="Satisfied"/>
    <s v="CG-1316"/>
    <s v="Community &amp; Government"/>
    <n v="15.458859683514467"/>
    <x v="5"/>
    <n v="2020"/>
    <n v="0"/>
  </r>
  <r>
    <d v="2020-04-26T00:27:11"/>
    <s v="20-2374"/>
    <s v="P057"/>
    <n v="15"/>
    <n v="15"/>
    <s v=""/>
    <n v="252"/>
    <n v="63"/>
    <n v="63"/>
    <n v="3780"/>
    <n v="945"/>
    <n v="2835"/>
    <s v="Neither"/>
    <s v="FE-6323"/>
    <s v="Facilities &amp; Services"/>
    <n v="10.523527521613014"/>
    <x v="5"/>
    <n v="2020"/>
    <n v="0"/>
  </r>
  <r>
    <d v="2020-09-29T00:00:00"/>
    <s v="20-3142"/>
    <s v="P057"/>
    <n v="16"/>
    <n v="16"/>
    <n v="252"/>
    <n v="252"/>
    <n v="63"/>
    <n v="63"/>
    <n v="4032"/>
    <n v="1008"/>
    <n v="3024"/>
    <s v="Neither"/>
    <s v="CG-1580"/>
    <s v="Community &amp; Government"/>
    <n v="8.8169309002713945"/>
    <x v="5"/>
    <n v="2020"/>
    <n v="0"/>
  </r>
  <r>
    <d v="2020-12-11T10:57:17"/>
    <s v="20-2531"/>
    <s v="P057"/>
    <n v="19"/>
    <n v="19"/>
    <n v="252"/>
    <n v="252"/>
    <n v="63"/>
    <n v="63"/>
    <n v="4788"/>
    <n v="1197"/>
    <n v="3591"/>
    <s v="Neither"/>
    <s v="SR-9989"/>
    <s v="Sports &amp; Recreation"/>
    <n v="15.602184182549776"/>
    <x v="5"/>
    <n v="2020"/>
    <n v="0"/>
  </r>
  <r>
    <d v="2020-03-05T13:24:45"/>
    <s v="20-2643"/>
    <s v="P057"/>
    <s v=""/>
    <n v="10"/>
    <n v="252"/>
    <n v="252"/>
    <n v="63"/>
    <n v="63"/>
    <n v="2520"/>
    <n v="630"/>
    <n v="1890"/>
    <s v="Dissatisfied"/>
    <s v="HS-735"/>
    <s v="Healthcare &amp; Safety"/>
    <n v="9.8892508156549788"/>
    <x v="5"/>
    <n v="2020"/>
    <n v="0"/>
  </r>
  <r>
    <d v="2020-05-19T06:18:15"/>
    <s v="20-3128"/>
    <s v="P058"/>
    <n v="1"/>
    <n v="1"/>
    <n v="356"/>
    <n v="356"/>
    <n v="89"/>
    <n v="89"/>
    <n v="356"/>
    <n v="89"/>
    <n v="267"/>
    <s v="Satisfied"/>
    <s v="CG-1197"/>
    <s v="Community &amp; Government"/>
    <n v="12.869841591513939"/>
    <x v="5"/>
    <n v="2020"/>
    <n v="0"/>
  </r>
  <r>
    <d v="2020-01-06T22:58:28"/>
    <s v="20-3463"/>
    <s v="P058"/>
    <n v="1"/>
    <n v="1"/>
    <s v=""/>
    <n v="356"/>
    <n v="89"/>
    <n v="89"/>
    <n v="356"/>
    <n v="89"/>
    <n v="267"/>
    <s v="Dissatisfied"/>
    <s v="SR-9880"/>
    <s v="Sports &amp; Recreation"/>
    <n v="9.7467096260695598"/>
    <x v="5"/>
    <n v="2020"/>
    <n v="0"/>
  </r>
  <r>
    <d v="2020-09-24T17:16:27"/>
    <s v="20-1150"/>
    <s v="P058"/>
    <n v="1"/>
    <n v="1"/>
    <n v="356"/>
    <n v="356"/>
    <n v="89"/>
    <n v="89"/>
    <n v="356"/>
    <n v="89"/>
    <n v="267"/>
    <s v="Satisfied"/>
    <s v="CG-1465"/>
    <s v="Community &amp; Government"/>
    <n v="10.163794912095831"/>
    <x v="5"/>
    <n v="2020"/>
    <n v="0"/>
  </r>
  <r>
    <d v="2020-12-28T00:00:00"/>
    <s v="20-3630"/>
    <s v="P058"/>
    <n v="1"/>
    <n v="1"/>
    <n v="356"/>
    <n v="356"/>
    <n v="89"/>
    <n v="89"/>
    <n v="356"/>
    <n v="89"/>
    <n v="267"/>
    <s v="Satisfied"/>
    <s v="CG-1557"/>
    <s v="Community &amp; Government"/>
    <n v="10.826646539963521"/>
    <x v="5"/>
    <n v="2020"/>
    <n v="0"/>
  </r>
  <r>
    <d v="2020-08-15T09:20:55"/>
    <s v="20-2608"/>
    <s v="P058"/>
    <n v="3"/>
    <n v="3"/>
    <n v="356"/>
    <n v="356"/>
    <n v="89"/>
    <n v="89"/>
    <n v="1068"/>
    <n v="267"/>
    <n v="801"/>
    <s v="Neither"/>
    <s v="EE-4565"/>
    <s v="Education"/>
    <n v="13.697485557052493"/>
    <x v="5"/>
    <n v="2020"/>
    <n v="0"/>
  </r>
  <r>
    <d v="2020-01-26T18:45:47"/>
    <s v="20-4080"/>
    <s v="P058"/>
    <n v="4"/>
    <n v="4"/>
    <n v="356"/>
    <n v="356"/>
    <n v="89"/>
    <n v="89"/>
    <n v="1424"/>
    <n v="356"/>
    <n v="1068"/>
    <s v="Dissatisfied"/>
    <s v="CG-1565"/>
    <s v="Community &amp; Government"/>
    <n v="13.57003172959007"/>
    <x v="5"/>
    <n v="2020"/>
    <n v="0"/>
  </r>
  <r>
    <d v="2020-04-26T03:53:48"/>
    <s v="20-4684"/>
    <s v="P058"/>
    <n v="7"/>
    <n v="7"/>
    <n v="356"/>
    <n v="356"/>
    <s v=""/>
    <n v="89"/>
    <n v="2492"/>
    <n v="623"/>
    <n v="1869"/>
    <s v="Satisfied"/>
    <s v="SR-9729"/>
    <s v="Sports &amp; Recreation"/>
    <n v="12.163730387337393"/>
    <x v="5"/>
    <n v="2020"/>
    <n v="0"/>
  </r>
  <r>
    <d v="2020-06-26T00:00:00"/>
    <s v="20-1400"/>
    <s v="P058"/>
    <n v="8"/>
    <n v="8"/>
    <s v=""/>
    <n v="356"/>
    <n v="89"/>
    <n v="89"/>
    <n v="2848"/>
    <n v="712"/>
    <n v="2136"/>
    <s v="Neither"/>
    <s v="HS-712"/>
    <s v="Healthcare &amp; Safety"/>
    <n v="10.428287009858728"/>
    <x v="5"/>
    <n v="2020"/>
    <n v="0"/>
  </r>
  <r>
    <d v="2020-05-12T00:00:00"/>
    <s v="20-4463"/>
    <s v="P058"/>
    <n v="16"/>
    <n v="16"/>
    <s v=""/>
    <n v="356"/>
    <s v=""/>
    <n v="89"/>
    <n v="5696"/>
    <n v="1424"/>
    <n v="4272"/>
    <s v="Satisfied"/>
    <s v="EE-4671"/>
    <s v="Education"/>
    <n v="11.862005526237752"/>
    <x v="5"/>
    <n v="2020"/>
    <n v="0"/>
  </r>
  <r>
    <d v="2020-11-08T11:43:23"/>
    <s v="20-1917"/>
    <s v="P058"/>
    <n v="20"/>
    <n v="20"/>
    <n v="356"/>
    <n v="356"/>
    <n v="89"/>
    <n v="89"/>
    <n v="7120"/>
    <n v="1780"/>
    <n v="5340"/>
    <s v="Neither"/>
    <s v="FE-6981"/>
    <s v="Facilities &amp; Services"/>
    <n v="10.517826055804084"/>
    <x v="5"/>
    <n v="2020"/>
    <n v="0"/>
  </r>
  <r>
    <d v="2020-06-07T04:29:42"/>
    <s v="20-2170"/>
    <s v="P059"/>
    <n v="4"/>
    <n v="4"/>
    <n v="267"/>
    <n v="267"/>
    <n v="89"/>
    <n v="89"/>
    <n v="1068"/>
    <n v="356"/>
    <n v="712"/>
    <s v="Satisfied"/>
    <s v="CT-3363"/>
    <s v="Creative &amp; Technology"/>
    <n v="8.1085102757869372"/>
    <x v="5"/>
    <n v="2020"/>
    <n v="0"/>
  </r>
  <r>
    <d v="2020-11-15T15:49:03"/>
    <s v="20-4698"/>
    <s v="P059"/>
    <n v="5"/>
    <n v="5"/>
    <n v="267"/>
    <n v="267"/>
    <s v=""/>
    <n v="89"/>
    <n v="1335"/>
    <n v="445"/>
    <n v="890"/>
    <s v="Satisfied"/>
    <s v="HS-7586"/>
    <s v="Healthcare &amp; Safety"/>
    <n v="9.74650548941427"/>
    <x v="5"/>
    <n v="2020"/>
    <n v="0"/>
  </r>
  <r>
    <d v="2020-03-04T01:12:30"/>
    <s v="20-3575"/>
    <s v="P059"/>
    <n v="5"/>
    <n v="5"/>
    <n v="267"/>
    <n v="267"/>
    <n v="89"/>
    <n v="89"/>
    <n v="1335"/>
    <n v="445"/>
    <n v="890"/>
    <s v="Satisfied"/>
    <s v="FE-6562"/>
    <s v="Facilities &amp; Services"/>
    <n v="14.573178107544177"/>
    <x v="5"/>
    <n v="2020"/>
    <n v="0"/>
  </r>
  <r>
    <d v="2020-04-11T23:18:46"/>
    <s v="20-2569"/>
    <s v="P059"/>
    <n v="6"/>
    <n v="6"/>
    <n v="267"/>
    <n v="267"/>
    <n v="89"/>
    <n v="89"/>
    <n v="1602"/>
    <n v="534"/>
    <n v="1068"/>
    <s v="Satisfied"/>
    <s v="EE-4580"/>
    <s v="Education"/>
    <n v="13.275355576494196"/>
    <x v="5"/>
    <n v="2020"/>
    <n v="0"/>
  </r>
  <r>
    <d v="2020-07-20T17:26:08"/>
    <s v="20-2686"/>
    <s v="P059"/>
    <n v="7"/>
    <n v="7"/>
    <n v="267"/>
    <n v="267"/>
    <n v="89"/>
    <n v="89"/>
    <n v="1869"/>
    <n v="623"/>
    <n v="1246"/>
    <s v="Neither"/>
    <s v="CP-261"/>
    <s v="Corporate &amp; Professional"/>
    <n v="12.545140403858928"/>
    <x v="5"/>
    <n v="2020"/>
    <n v="0"/>
  </r>
  <r>
    <d v="2020-03-14T07:54:53"/>
    <s v="20-2894"/>
    <s v="P059"/>
    <n v="7"/>
    <n v="7"/>
    <n v="267"/>
    <n v="267"/>
    <n v="89"/>
    <n v="89"/>
    <n v="1869"/>
    <n v="623"/>
    <n v="1246"/>
    <s v="Neither"/>
    <s v="CG-1514"/>
    <s v="Community &amp; Government"/>
    <n v="13.611804647345796"/>
    <x v="5"/>
    <n v="2020"/>
    <n v="0"/>
  </r>
  <r>
    <d v="2020-04-25T14:53:41"/>
    <s v="20-3693"/>
    <s v="P059"/>
    <n v="7"/>
    <n v="7"/>
    <s v=""/>
    <n v="267"/>
    <n v="89"/>
    <n v="89"/>
    <n v="1869"/>
    <n v="623"/>
    <n v="1246"/>
    <s v="Neither"/>
    <s v="EE-434"/>
    <s v="Education"/>
    <n v="12.299779975023837"/>
    <x v="5"/>
    <n v="2020"/>
    <n v="0"/>
  </r>
  <r>
    <d v="2020-03-03T00:00:00"/>
    <s v="20-2061"/>
    <s v="P059"/>
    <n v="11"/>
    <n v="11"/>
    <s v=""/>
    <n v="267"/>
    <n v="89"/>
    <n v="89"/>
    <n v="2937"/>
    <n v="979"/>
    <n v="1958"/>
    <s v="Satisfied"/>
    <s v="CG-1627"/>
    <s v="Community &amp; Government"/>
    <n v="15.856807810268592"/>
    <x v="5"/>
    <n v="2020"/>
    <n v="0"/>
  </r>
  <r>
    <d v="2020-03-04T19:04:14"/>
    <s v="20-2963"/>
    <s v="P059"/>
    <n v="12"/>
    <n v="12"/>
    <n v="267"/>
    <n v="267"/>
    <n v="89"/>
    <n v="89"/>
    <n v="3204"/>
    <n v="1068"/>
    <n v="2136"/>
    <s v="Neither"/>
    <s v="SR-9846"/>
    <s v="Sports &amp; Recreation"/>
    <n v="13.092530646074781"/>
    <x v="5"/>
    <n v="2020"/>
    <n v="0"/>
  </r>
  <r>
    <d v="2020-06-16T00:00:00"/>
    <s v="20-3944"/>
    <s v="P059"/>
    <n v="13"/>
    <n v="13"/>
    <s v=""/>
    <n v="267"/>
    <n v="89"/>
    <n v="89"/>
    <n v="3471"/>
    <n v="1157"/>
    <n v="2314"/>
    <s v="Neither"/>
    <s v="FE-6260"/>
    <s v="Facilities &amp; Services"/>
    <n v="11.289144410898391"/>
    <x v="5"/>
    <n v="2020"/>
    <n v="0"/>
  </r>
  <r>
    <d v="2020-10-15T11:55:34"/>
    <s v="20-2554"/>
    <s v="P059"/>
    <n v="15"/>
    <n v="15"/>
    <n v="267"/>
    <n v="267"/>
    <n v="89"/>
    <n v="89"/>
    <n v="4005"/>
    <n v="1335"/>
    <n v="2670"/>
    <s v="Satisfied"/>
    <s v="CT-3342"/>
    <s v="Creative &amp; Technology"/>
    <n v="11.394777319422785"/>
    <x v="5"/>
    <n v="2020"/>
    <n v="0"/>
  </r>
  <r>
    <d v="2020-04-15T00:00:00"/>
    <s v="20-3862"/>
    <s v="P059"/>
    <n v="16"/>
    <n v="16"/>
    <n v="267"/>
    <n v="267"/>
    <n v="89"/>
    <n v="89"/>
    <n v="4272"/>
    <n v="1424"/>
    <n v="2848"/>
    <s v="Satisfied"/>
    <s v="FE-6818"/>
    <s v="Facilities &amp; Services"/>
    <n v="12.37474961859551"/>
    <x v="5"/>
    <n v="2020"/>
    <n v="0"/>
  </r>
  <r>
    <d v="2020-01-05T09:32:50"/>
    <s v="20-1914"/>
    <s v="P059"/>
    <n v="18"/>
    <n v="18"/>
    <s v=""/>
    <n v="267"/>
    <s v=""/>
    <n v="89"/>
    <n v="4806"/>
    <n v="1602"/>
    <n v="3204"/>
    <s v="Satisfied"/>
    <s v="EE-434"/>
    <s v="Education"/>
    <n v="12.299779975023837"/>
    <x v="5"/>
    <n v="2020"/>
    <n v="0"/>
  </r>
  <r>
    <d v="2020-11-30T02:20:06"/>
    <s v="20-3582"/>
    <s v="P059"/>
    <n v="19"/>
    <n v="19"/>
    <n v="267"/>
    <n v="267"/>
    <s v=""/>
    <n v="89"/>
    <n v="5073"/>
    <n v="1691"/>
    <n v="3382"/>
    <s v="Neither"/>
    <s v="FE-6617"/>
    <s v="Facilities &amp; Services"/>
    <n v="15.487214309603928"/>
    <x v="5"/>
    <n v="2020"/>
    <n v="0"/>
  </r>
  <r>
    <d v="2020-12-02T15:36:21"/>
    <s v="20-4752"/>
    <s v="P059"/>
    <s v=""/>
    <n v="11.5"/>
    <s v=""/>
    <n v="267"/>
    <n v="89"/>
    <n v="89"/>
    <n v="3070.5"/>
    <n v="1023.5"/>
    <n v="2047"/>
    <s v="Neither"/>
    <s v="HS-7129"/>
    <s v="Healthcare &amp; Safety"/>
    <n v="10.112765954734209"/>
    <x v="5"/>
    <n v="2020"/>
    <n v="0"/>
  </r>
  <r>
    <d v="2020-10-17T17:51:37"/>
    <s v="20-4722"/>
    <s v="P060"/>
    <n v="1"/>
    <n v="1"/>
    <s v=""/>
    <n v="300"/>
    <n v="75"/>
    <n v="75"/>
    <n v="300"/>
    <n v="75"/>
    <n v="225"/>
    <s v="Dissatisfied"/>
    <s v="CP-2101"/>
    <s v="Corporate &amp; Professional"/>
    <n v="9.9311000381363836"/>
    <x v="5"/>
    <n v="2020"/>
    <n v="0"/>
  </r>
  <r>
    <d v="2020-05-03T01:13:39"/>
    <s v="20-1448"/>
    <s v="P060"/>
    <n v="2"/>
    <n v="2"/>
    <n v="300"/>
    <n v="300"/>
    <n v="75"/>
    <n v="75"/>
    <n v="600"/>
    <n v="150"/>
    <n v="450"/>
    <s v="Neither"/>
    <s v="SR-9880"/>
    <s v="Sports &amp; Recreation"/>
    <n v="9.7467096260695598"/>
    <x v="5"/>
    <n v="2020"/>
    <n v="0"/>
  </r>
  <r>
    <d v="2020-05-24T09:27:09"/>
    <s v="20-3821"/>
    <s v="P060"/>
    <n v="11"/>
    <n v="11"/>
    <s v=""/>
    <n v="300"/>
    <n v="75"/>
    <n v="75"/>
    <n v="3300"/>
    <n v="825"/>
    <n v="2475"/>
    <s v="Dissatisfied"/>
    <s v="EE-4370"/>
    <s v="Education"/>
    <n v="14.129095302641241"/>
    <x v="5"/>
    <n v="2020"/>
    <n v="0"/>
  </r>
  <r>
    <d v="2020-10-18T09:09:58"/>
    <s v="20-4551"/>
    <s v="P060"/>
    <n v="13"/>
    <n v="13"/>
    <n v="300"/>
    <n v="300"/>
    <n v="75"/>
    <n v="75"/>
    <n v="3900"/>
    <n v="975"/>
    <n v="2925"/>
    <s v="Dissatisfied"/>
    <s v="HS-7862"/>
    <s v="Healthcare &amp; Safety"/>
    <n v="14.423322704129969"/>
    <x v="5"/>
    <n v="2020"/>
    <n v="0"/>
  </r>
  <r>
    <d v="2020-10-02T21:30:03"/>
    <s v="20-2422"/>
    <s v="P060"/>
    <n v="14"/>
    <n v="14"/>
    <n v="300"/>
    <n v="300"/>
    <n v="75"/>
    <n v="75"/>
    <n v="4200"/>
    <n v="1050"/>
    <n v="3150"/>
    <s v="Neither"/>
    <s v="HS-7242"/>
    <s v="Healthcare &amp; Safety"/>
    <n v="11.048444680405545"/>
    <x v="5"/>
    <n v="2020"/>
    <n v="0"/>
  </r>
  <r>
    <d v="2020-08-25T23:36:19"/>
    <s v="20-4509"/>
    <s v="P060"/>
    <n v="15"/>
    <n v="15"/>
    <n v="300"/>
    <n v="300"/>
    <n v="75"/>
    <n v="75"/>
    <n v="4500"/>
    <n v="1125"/>
    <n v="3375"/>
    <s v="Neither"/>
    <s v="SR-9315"/>
    <s v="Sports &amp; Recreation"/>
    <n v="12.682358648534777"/>
    <x v="5"/>
    <n v="2020"/>
    <n v="0"/>
  </r>
  <r>
    <d v="2020-05-29T00:00:00"/>
    <s v="20-1521"/>
    <s v="P060"/>
    <n v="15"/>
    <n v="15"/>
    <s v=""/>
    <n v="300"/>
    <n v="75"/>
    <n v="75"/>
    <n v="4500"/>
    <n v="1125"/>
    <n v="3375"/>
    <s v="Neither"/>
    <s v="EE-4752"/>
    <s v="Education"/>
    <n v="13.332534707865639"/>
    <x v="5"/>
    <n v="2020"/>
    <n v="0"/>
  </r>
  <r>
    <d v="2020-10-10T00:00:00"/>
    <s v="20-1014"/>
    <s v="P060"/>
    <n v="15"/>
    <n v="15"/>
    <n v="300"/>
    <n v="300"/>
    <n v="75"/>
    <n v="75"/>
    <n v="4500"/>
    <n v="1125"/>
    <n v="3375"/>
    <s v="Neither"/>
    <s v="HS-7670"/>
    <s v="Healthcare &amp; Safety"/>
    <n v="8.7741864171993527"/>
    <x v="5"/>
    <n v="2020"/>
    <n v="0"/>
  </r>
  <r>
    <d v="2020-12-11T09:57:08"/>
    <s v="20-1569"/>
    <s v="P060"/>
    <n v="17"/>
    <n v="17"/>
    <s v=""/>
    <n v="300"/>
    <n v="75"/>
    <n v="75"/>
    <n v="5100"/>
    <n v="1275"/>
    <n v="3825"/>
    <s v="Satisfied"/>
    <s v="EE-4293"/>
    <s v="Education"/>
    <n v="12.889576147248359"/>
    <x v="5"/>
    <n v="2020"/>
    <n v="0"/>
  </r>
  <r>
    <d v="2020-11-16T00:00:00"/>
    <s v="20-1940"/>
    <s v="P060"/>
    <n v="17"/>
    <n v="17"/>
    <n v="300"/>
    <n v="300"/>
    <n v="75"/>
    <n v="75"/>
    <n v="5100"/>
    <n v="1275"/>
    <n v="3825"/>
    <s v="Neither"/>
    <s v="CP-2574"/>
    <s v="Corporate &amp; Professional"/>
    <n v="12.275875773922367"/>
    <x v="5"/>
    <n v="2020"/>
    <n v="0"/>
  </r>
  <r>
    <d v="2020-05-21T06:56:36"/>
    <s v="20-4115"/>
    <s v="P060"/>
    <n v="18"/>
    <n v="18"/>
    <n v="300"/>
    <n v="300"/>
    <n v="75"/>
    <n v="75"/>
    <n v="5400"/>
    <n v="1350"/>
    <n v="4050"/>
    <s v="Neither"/>
    <s v="EE-4770"/>
    <s v="Education"/>
    <n v="12.957303170959879"/>
    <x v="5"/>
    <n v="2020"/>
    <n v="0"/>
  </r>
  <r>
    <d v="2020-02-12T00:00:00"/>
    <s v="20-4951"/>
    <s v="P060"/>
    <n v="19"/>
    <n v="19"/>
    <n v="300"/>
    <n v="300"/>
    <n v="75"/>
    <n v="75"/>
    <n v="5700"/>
    <n v="1425"/>
    <n v="4275"/>
    <s v="Neither"/>
    <s v="CT-3949"/>
    <s v="Creative &amp; Technology"/>
    <n v="9.8384363471888783"/>
    <x v="5"/>
    <n v="2020"/>
    <n v="0"/>
  </r>
  <r>
    <d v="2020-06-16T08:50:25"/>
    <s v="20-4952"/>
    <s v="P061"/>
    <n v="4"/>
    <n v="4"/>
    <n v="264"/>
    <n v="264"/>
    <n v="88"/>
    <n v="88"/>
    <n v="1056"/>
    <n v="352"/>
    <n v="704"/>
    <s v="Satisfied"/>
    <s v="CT-3613"/>
    <s v="Creative &amp; Technology"/>
    <n v="14.064516999204997"/>
    <x v="5"/>
    <n v="2020"/>
    <n v="0"/>
  </r>
  <r>
    <d v="2020-10-24T00:00:00"/>
    <s v="20-2999"/>
    <s v="P061"/>
    <n v="4"/>
    <n v="4"/>
    <s v=""/>
    <n v="264"/>
    <n v="88"/>
    <n v="88"/>
    <n v="1056"/>
    <n v="352"/>
    <n v="704"/>
    <s v="Neither"/>
    <s v="CP-260"/>
    <s v="Corporate &amp; Professional"/>
    <n v="12.55774399806273"/>
    <x v="5"/>
    <n v="2020"/>
    <n v="0"/>
  </r>
  <r>
    <d v="2020-09-12T08:33:36"/>
    <s v="20-4968"/>
    <s v="P061"/>
    <n v="7"/>
    <n v="7"/>
    <n v="264"/>
    <n v="264"/>
    <n v="88"/>
    <n v="88"/>
    <n v="1848"/>
    <n v="616"/>
    <n v="1232"/>
    <s v="Neither"/>
    <s v="SR-9989"/>
    <s v="Sports &amp; Recreation"/>
    <n v="15.602184182549776"/>
    <x v="5"/>
    <n v="2020"/>
    <n v="0"/>
  </r>
  <r>
    <d v="2020-07-25T19:48:56"/>
    <s v="20-3610"/>
    <s v="P061"/>
    <n v="9"/>
    <n v="9"/>
    <n v="264"/>
    <n v="264"/>
    <n v="88"/>
    <n v="88"/>
    <n v="2376"/>
    <n v="792"/>
    <n v="1584"/>
    <s v="Neither"/>
    <s v="SR-9853"/>
    <s v="Sports &amp; Recreation"/>
    <n v="7.9963422143733238"/>
    <x v="5"/>
    <n v="2020"/>
    <n v="0"/>
  </r>
  <r>
    <d v="2020-11-06T21:35:29"/>
    <s v="20-1164"/>
    <s v="P061"/>
    <n v="9"/>
    <n v="9"/>
    <n v="264"/>
    <n v="264"/>
    <n v="88"/>
    <n v="88"/>
    <n v="2376"/>
    <n v="792"/>
    <n v="1584"/>
    <s v="Neither"/>
    <s v="SR-930"/>
    <s v="Sports &amp; Recreation"/>
    <n v="14.690198582365463"/>
    <x v="5"/>
    <n v="2020"/>
    <n v="0"/>
  </r>
  <r>
    <d v="2020-04-24T22:24:32"/>
    <s v="20-2855"/>
    <s v="P061"/>
    <n v="12"/>
    <n v="12"/>
    <n v="264"/>
    <n v="264"/>
    <n v="88"/>
    <n v="88"/>
    <n v="3168"/>
    <n v="1056"/>
    <n v="2112"/>
    <s v="Neither"/>
    <s v="FE-6919"/>
    <s v="Facilities &amp; Services"/>
    <n v="13.378080355059918"/>
    <x v="5"/>
    <n v="2020"/>
    <n v="0"/>
  </r>
  <r>
    <d v="2020-01-19T19:50:08"/>
    <s v="20-1777"/>
    <s v="P061"/>
    <n v="14"/>
    <n v="14"/>
    <n v="264"/>
    <n v="264"/>
    <n v="88"/>
    <n v="88"/>
    <n v="3696"/>
    <n v="1232"/>
    <n v="2464"/>
    <s v="Dissatisfied"/>
    <s v="CG-1565"/>
    <s v="Community &amp; Government"/>
    <n v="13.57003172959007"/>
    <x v="5"/>
    <n v="2020"/>
    <n v="0"/>
  </r>
  <r>
    <d v="2020-05-04T00:00:00"/>
    <s v="20-1071"/>
    <s v="P061"/>
    <n v="17"/>
    <n v="17"/>
    <n v="264"/>
    <n v="264"/>
    <n v="88"/>
    <n v="88"/>
    <n v="4488"/>
    <n v="1496"/>
    <n v="2992"/>
    <s v="Neither"/>
    <s v="CP-2279"/>
    <s v="Corporate &amp; Professional"/>
    <n v="9.629298039722805"/>
    <x v="5"/>
    <n v="2020"/>
    <n v="0"/>
  </r>
  <r>
    <d v="2020-08-28T00:00:00"/>
    <s v="20-2744"/>
    <s v="P061"/>
    <n v="18"/>
    <n v="18"/>
    <s v=""/>
    <n v="264"/>
    <n v="88"/>
    <n v="88"/>
    <n v="4752"/>
    <n v="1584"/>
    <n v="3168"/>
    <s v="Satisfied"/>
    <s v="CP-2749"/>
    <s v="Corporate &amp; Professional"/>
    <n v="6.9183250411917196"/>
    <x v="5"/>
    <n v="2020"/>
    <n v="0"/>
  </r>
  <r>
    <d v="2020-07-31T00:01:45"/>
    <s v="20-3434"/>
    <s v="P061"/>
    <n v="19"/>
    <n v="19"/>
    <n v="264"/>
    <n v="264"/>
    <n v="88"/>
    <n v="88"/>
    <n v="5016"/>
    <n v="1672"/>
    <n v="3344"/>
    <s v="Neither"/>
    <s v="EE-4671"/>
    <s v="Education"/>
    <n v="11.862005526237752"/>
    <x v="5"/>
    <n v="2020"/>
    <n v="0"/>
  </r>
  <r>
    <d v="2020-07-07T06:35:24"/>
    <s v="20-4639"/>
    <s v="P061"/>
    <n v="20"/>
    <n v="20"/>
    <n v="264"/>
    <n v="264"/>
    <n v="88"/>
    <n v="88"/>
    <n v="5280"/>
    <n v="1760"/>
    <n v="3520"/>
    <s v="Satisfied"/>
    <s v="SR-9497"/>
    <s v="Sports &amp; Recreation"/>
    <n v="14.697745043716761"/>
    <x v="5"/>
    <n v="2020"/>
    <n v="0"/>
  </r>
  <r>
    <d v="2020-04-17T00:47:12"/>
    <s v="20-3083"/>
    <s v="P061"/>
    <n v="20"/>
    <n v="20"/>
    <n v="264"/>
    <n v="264"/>
    <n v="88"/>
    <n v="88"/>
    <n v="5280"/>
    <n v="1760"/>
    <n v="3520"/>
    <s v="Neither"/>
    <s v="SR-9846"/>
    <s v="Sports &amp; Recreation"/>
    <n v="13.092530646074781"/>
    <x v="5"/>
    <n v="2020"/>
    <n v="0"/>
  </r>
  <r>
    <d v="2020-01-15T16:06:12"/>
    <s v="20-3702"/>
    <s v="P062"/>
    <n v="4"/>
    <n v="4"/>
    <n v="348"/>
    <n v="348"/>
    <n v="87"/>
    <n v="87"/>
    <n v="1392"/>
    <n v="348"/>
    <n v="1044"/>
    <s v="Neither"/>
    <s v="CT-3754"/>
    <s v="Creative &amp; Technology"/>
    <n v="8.2871811249429097"/>
    <x v="5"/>
    <n v="2020"/>
    <n v="0"/>
  </r>
  <r>
    <d v="2020-02-28T22:54:02"/>
    <s v="20-4845"/>
    <s v="P062"/>
    <n v="4"/>
    <n v="4"/>
    <n v="348"/>
    <n v="348"/>
    <n v="87"/>
    <n v="87"/>
    <n v="1392"/>
    <n v="348"/>
    <n v="1044"/>
    <s v="Satisfied"/>
    <s v="CT-3497"/>
    <s v="Creative &amp; Technology"/>
    <n v="11.78346750250795"/>
    <x v="5"/>
    <n v="2020"/>
    <n v="0"/>
  </r>
  <r>
    <d v="2020-09-10T01:41:48"/>
    <s v="20-2223"/>
    <s v="P062"/>
    <n v="5"/>
    <n v="5"/>
    <s v=""/>
    <n v="348"/>
    <n v="87"/>
    <n v="87"/>
    <n v="1740"/>
    <n v="435"/>
    <n v="1305"/>
    <s v="Dissatisfied"/>
    <s v="FE-6919"/>
    <s v="Facilities &amp; Services"/>
    <n v="13.378080355059918"/>
    <x v="5"/>
    <n v="2020"/>
    <n v="0"/>
  </r>
  <r>
    <d v="2020-09-15T00:00:00"/>
    <s v="20-1109"/>
    <s v="P062"/>
    <n v="5"/>
    <n v="5"/>
    <s v=""/>
    <n v="348"/>
    <n v="87"/>
    <n v="87"/>
    <n v="1740"/>
    <n v="435"/>
    <n v="1305"/>
    <s v="Satisfied"/>
    <s v="HS-7227"/>
    <s v="Healthcare &amp; Safety"/>
    <n v="13.923194761258239"/>
    <x v="5"/>
    <n v="2020"/>
    <n v="0"/>
  </r>
  <r>
    <d v="2020-02-16T22:52:33"/>
    <s v="20-1280"/>
    <s v="P062"/>
    <n v="6"/>
    <n v="6"/>
    <n v="348"/>
    <n v="348"/>
    <n v="87"/>
    <n v="87"/>
    <n v="2088"/>
    <n v="522"/>
    <n v="1566"/>
    <s v="Neither"/>
    <s v="CP-2574"/>
    <s v="Corporate &amp; Professional"/>
    <n v="12.275875773922367"/>
    <x v="5"/>
    <n v="2020"/>
    <n v="0"/>
  </r>
  <r>
    <d v="2020-07-19T01:54:40"/>
    <s v="20-4649"/>
    <s v="P062"/>
    <n v="7"/>
    <n v="7"/>
    <n v="348"/>
    <n v="348"/>
    <n v="87"/>
    <n v="87"/>
    <n v="2436"/>
    <n v="609"/>
    <n v="1827"/>
    <s v="Neither"/>
    <s v="SR-9198"/>
    <s v="Sports &amp; Recreation"/>
    <n v="11.443503623244197"/>
    <x v="5"/>
    <n v="2020"/>
    <n v="0"/>
  </r>
  <r>
    <d v="2020-11-22T00:00:00"/>
    <s v="20-3058"/>
    <s v="P062"/>
    <n v="7"/>
    <n v="7"/>
    <s v=""/>
    <n v="348"/>
    <n v="87"/>
    <n v="87"/>
    <n v="2436"/>
    <n v="609"/>
    <n v="1827"/>
    <s v="Satisfied"/>
    <s v="CG-1701"/>
    <s v="Community &amp; Government"/>
    <n v="12.954911944548844"/>
    <x v="5"/>
    <n v="2020"/>
    <n v="0"/>
  </r>
  <r>
    <d v="2020-02-12T18:42:17"/>
    <s v="20-2994"/>
    <s v="P062"/>
    <n v="8"/>
    <n v="8"/>
    <n v="348"/>
    <n v="348"/>
    <n v="87"/>
    <n v="87"/>
    <n v="2784"/>
    <n v="696"/>
    <n v="2088"/>
    <s v="Dissatisfied"/>
    <s v="CT-317"/>
    <s v="Creative &amp; Technology"/>
    <n v="12.551203838971933"/>
    <x v="5"/>
    <n v="2020"/>
    <n v="0"/>
  </r>
  <r>
    <d v="2020-10-23T09:21:44"/>
    <s v="20-1252"/>
    <s v="P062"/>
    <n v="12"/>
    <n v="12"/>
    <s v=""/>
    <n v="348"/>
    <n v="87"/>
    <n v="87"/>
    <n v="4176"/>
    <n v="1044"/>
    <n v="3132"/>
    <s v="Satisfied"/>
    <s v="CG-1547"/>
    <s v="Community &amp; Government"/>
    <n v="11.631646244583138"/>
    <x v="5"/>
    <n v="2020"/>
    <n v="0"/>
  </r>
  <r>
    <d v="2020-09-17T17:51:53"/>
    <s v="20-1260"/>
    <s v="P062"/>
    <n v="13"/>
    <n v="13"/>
    <n v="348"/>
    <n v="348"/>
    <n v="87"/>
    <n v="87"/>
    <n v="4524"/>
    <n v="1131"/>
    <n v="3393"/>
    <s v="Dissatisfied"/>
    <s v="CP-2694"/>
    <s v="Corporate &amp; Professional"/>
    <n v="12.921682080641304"/>
    <x v="5"/>
    <n v="2020"/>
    <n v="0"/>
  </r>
  <r>
    <d v="2020-04-29T01:10:48"/>
    <s v="20-1465"/>
    <s v="P062"/>
    <n v="15"/>
    <n v="15"/>
    <n v="348"/>
    <n v="348"/>
    <s v=""/>
    <n v="87"/>
    <n v="5220"/>
    <n v="1305"/>
    <n v="3915"/>
    <s v="Dissatisfied"/>
    <s v="SR-9632"/>
    <s v="Sports &amp; Recreation"/>
    <n v="11.006397834696006"/>
    <x v="5"/>
    <n v="2020"/>
    <n v="0"/>
  </r>
  <r>
    <d v="2020-03-31T01:58:49"/>
    <s v="20-3458"/>
    <s v="P062"/>
    <n v="16"/>
    <n v="16"/>
    <n v="348"/>
    <n v="348"/>
    <n v="87"/>
    <n v="87"/>
    <n v="5568"/>
    <n v="1392"/>
    <n v="4176"/>
    <s v="Satisfied"/>
    <s v="FE-6562"/>
    <s v="Facilities &amp; Services"/>
    <n v="14.573178107544177"/>
    <x v="5"/>
    <n v="2020"/>
    <n v="0"/>
  </r>
  <r>
    <d v="2020-10-03T13:58:01"/>
    <s v="20-2180"/>
    <s v="P062"/>
    <n v="18"/>
    <n v="18"/>
    <s v=""/>
    <n v="348"/>
    <n v="87"/>
    <n v="87"/>
    <n v="6264"/>
    <n v="1566"/>
    <n v="4698"/>
    <s v="Satisfied"/>
    <s v="SR-9846"/>
    <s v="Sports &amp; Recreation"/>
    <n v="13.092530646074781"/>
    <x v="5"/>
    <n v="2020"/>
    <n v="0"/>
  </r>
  <r>
    <d v="2020-11-21T21:29:31"/>
    <s v="20-4579"/>
    <s v="P063"/>
    <n v="1"/>
    <n v="1"/>
    <n v="261"/>
    <n v="261"/>
    <n v="87"/>
    <n v="87"/>
    <n v="261"/>
    <n v="87"/>
    <n v="174"/>
    <s v="Neither"/>
    <s v="SR-9180"/>
    <s v="Sports &amp; Recreation"/>
    <n v="13.601235361661526"/>
    <x v="5"/>
    <n v="2020"/>
    <n v="0"/>
  </r>
  <r>
    <d v="2020-01-21T00:00:00"/>
    <s v="20-1594"/>
    <s v="P063"/>
    <n v="1"/>
    <n v="1"/>
    <n v="261"/>
    <n v="261"/>
    <n v="87"/>
    <n v="87"/>
    <n v="261"/>
    <n v="87"/>
    <n v="174"/>
    <s v="Satisfied"/>
    <s v="EE-4917"/>
    <s v="Education"/>
    <n v="11.756374828790458"/>
    <x v="5"/>
    <n v="2020"/>
    <n v="0"/>
  </r>
  <r>
    <d v="2020-11-01T05:23:30"/>
    <s v="20-1227"/>
    <s v="P063"/>
    <n v="2"/>
    <n v="2"/>
    <s v=""/>
    <n v="261"/>
    <n v="87"/>
    <n v="87"/>
    <n v="522"/>
    <n v="174"/>
    <n v="348"/>
    <s v="Neither"/>
    <s v="FE-6631"/>
    <s v="Facilities &amp; Services"/>
    <n v="8.1352386075080023"/>
    <x v="5"/>
    <n v="2020"/>
    <n v="0"/>
  </r>
  <r>
    <d v="2020-05-19T00:00:00"/>
    <s v="20-4473"/>
    <s v="P063"/>
    <n v="4"/>
    <n v="4"/>
    <n v="261"/>
    <n v="261"/>
    <n v="87"/>
    <n v="87"/>
    <n v="1044"/>
    <n v="348"/>
    <n v="696"/>
    <s v="Neither"/>
    <s v="CP-2468"/>
    <s v="Corporate &amp; Professional"/>
    <n v="12.985332015423809"/>
    <x v="5"/>
    <n v="2020"/>
    <n v="0"/>
  </r>
  <r>
    <d v="2020-01-04T15:01:52"/>
    <s v="20-4066"/>
    <s v="P063"/>
    <n v="6"/>
    <n v="6"/>
    <n v="261"/>
    <n v="261"/>
    <n v="87"/>
    <n v="87"/>
    <n v="1566"/>
    <n v="522"/>
    <n v="1044"/>
    <s v="Neither"/>
    <s v="EE-4565"/>
    <s v="Education"/>
    <n v="13.697485557052493"/>
    <x v="5"/>
    <n v="2020"/>
    <n v="0"/>
  </r>
  <r>
    <d v="2020-11-09T00:00:00"/>
    <s v="20-2629"/>
    <s v="P063"/>
    <n v="6"/>
    <n v="6"/>
    <n v="261"/>
    <n v="261"/>
    <s v=""/>
    <n v="87"/>
    <n v="1566"/>
    <n v="522"/>
    <n v="1044"/>
    <s v="Neither"/>
    <s v="SR-9307"/>
    <s v="Sports &amp; Recreation"/>
    <n v="11.249825090458803"/>
    <x v="5"/>
    <n v="2020"/>
    <n v="0"/>
  </r>
  <r>
    <d v="2020-01-20T18:52:31"/>
    <s v="20-2538"/>
    <s v="P063"/>
    <n v="7"/>
    <n v="7"/>
    <s v=""/>
    <n v="261"/>
    <n v="87"/>
    <n v="87"/>
    <n v="1827"/>
    <n v="609"/>
    <n v="1218"/>
    <s v="Neither"/>
    <s v="EE-4655"/>
    <s v="Education"/>
    <n v="10.954865572729823"/>
    <x v="5"/>
    <n v="2020"/>
    <n v="0"/>
  </r>
  <r>
    <d v="2020-10-19T23:11:24"/>
    <s v="20-1359"/>
    <s v="P063"/>
    <n v="11"/>
    <n v="11"/>
    <s v=""/>
    <n v="261"/>
    <n v="87"/>
    <n v="87"/>
    <n v="2871"/>
    <n v="957"/>
    <n v="1914"/>
    <s v="Dissatisfied"/>
    <s v="HS-7827"/>
    <s v="Healthcare &amp; Safety"/>
    <n v="9.3014286057233697"/>
    <x v="5"/>
    <n v="2020"/>
    <n v="0"/>
  </r>
  <r>
    <d v="2020-12-01T16:12:09"/>
    <s v="20-1157"/>
    <s v="P063"/>
    <n v="11"/>
    <n v="11"/>
    <n v="261"/>
    <n v="261"/>
    <s v=""/>
    <n v="87"/>
    <n v="2871"/>
    <n v="957"/>
    <n v="1914"/>
    <s v="Satisfied"/>
    <s v="CT-3235"/>
    <s v="Creative &amp; Technology"/>
    <n v="11.883396013219548"/>
    <x v="5"/>
    <n v="2020"/>
    <n v="0"/>
  </r>
  <r>
    <d v="2020-12-02T07:28:27"/>
    <s v="20-4094"/>
    <s v="P063"/>
    <n v="12"/>
    <n v="12"/>
    <n v="261"/>
    <n v="261"/>
    <n v="87"/>
    <n v="87"/>
    <n v="3132"/>
    <n v="1044"/>
    <n v="2088"/>
    <s v="Dissatisfied"/>
    <s v="CG-1264"/>
    <s v="Community &amp; Government"/>
    <n v="13.811876869930865"/>
    <x v="5"/>
    <n v="2020"/>
    <n v="0"/>
  </r>
  <r>
    <d v="2020-01-04T06:53:57"/>
    <s v="20-3476"/>
    <s v="P063"/>
    <n v="13"/>
    <n v="13"/>
    <n v="261"/>
    <n v="261"/>
    <n v="87"/>
    <n v="87"/>
    <n v="3393"/>
    <n v="1131"/>
    <n v="2262"/>
    <s v="Satisfied"/>
    <s v="FE-6190"/>
    <s v="Facilities &amp; Services"/>
    <n v="9.8928038181361391"/>
    <x v="5"/>
    <n v="2020"/>
    <n v="0"/>
  </r>
  <r>
    <d v="2020-04-17T18:00:40"/>
    <s v="20-3742"/>
    <s v="P063"/>
    <n v="18"/>
    <n v="18"/>
    <n v="261"/>
    <n v="261"/>
    <n v="87"/>
    <n v="87"/>
    <n v="4698"/>
    <n v="1566"/>
    <n v="3132"/>
    <s v="Neither"/>
    <s v="CG-168"/>
    <s v="Community &amp; Government"/>
    <n v="13.890275354050972"/>
    <x v="5"/>
    <n v="2020"/>
    <n v="0"/>
  </r>
  <r>
    <d v="2020-04-10T00:00:00"/>
    <s v="20-4293"/>
    <s v="P064"/>
    <n v="2"/>
    <n v="2"/>
    <s v=""/>
    <n v="231"/>
    <s v=""/>
    <n v="77"/>
    <n v="462"/>
    <n v="154"/>
    <n v="308"/>
    <s v="Satisfied"/>
    <s v="CP-2251"/>
    <s v="Corporate &amp; Professional"/>
    <n v="11.003496633574638"/>
    <x v="5"/>
    <n v="2020"/>
    <n v="0"/>
  </r>
  <r>
    <d v="2020-05-15T18:33:54"/>
    <s v="20-1521"/>
    <s v="P064"/>
    <n v="3"/>
    <n v="3"/>
    <n v="231"/>
    <n v="231"/>
    <n v="77"/>
    <n v="77"/>
    <n v="693"/>
    <n v="231"/>
    <n v="462"/>
    <s v="Dissatisfied"/>
    <s v="FE-6631"/>
    <s v="Facilities &amp; Services"/>
    <n v="8.1352386075080023"/>
    <x v="5"/>
    <n v="2020"/>
    <n v="0"/>
  </r>
  <r>
    <d v="2020-01-15T16:39:31"/>
    <s v="20-2906"/>
    <s v="P064"/>
    <n v="4"/>
    <n v="4"/>
    <n v="231"/>
    <n v="231"/>
    <n v="77"/>
    <n v="77"/>
    <n v="924"/>
    <n v="308"/>
    <n v="616"/>
    <s v="Satisfied"/>
    <s v="CG-1393"/>
    <s v="Community &amp; Government"/>
    <n v="11.927799225928501"/>
    <x v="5"/>
    <n v="2020"/>
    <n v="0"/>
  </r>
  <r>
    <d v="2020-06-23T00:00:00"/>
    <s v="20-2988"/>
    <s v="P064"/>
    <n v="6"/>
    <n v="6"/>
    <n v="231"/>
    <n v="231"/>
    <n v="77"/>
    <n v="77"/>
    <n v="1386"/>
    <n v="462"/>
    <n v="924"/>
    <s v="Neither"/>
    <s v="SR-9566"/>
    <s v="Sports &amp; Recreation"/>
    <n v="12.564315242820944"/>
    <x v="5"/>
    <n v="2020"/>
    <n v="0"/>
  </r>
  <r>
    <d v="2020-03-25T00:00:00"/>
    <s v="20-3473"/>
    <s v="P064"/>
    <n v="8"/>
    <n v="8"/>
    <s v=""/>
    <n v="231"/>
    <n v="77"/>
    <n v="77"/>
    <n v="1848"/>
    <n v="616"/>
    <n v="1232"/>
    <s v="Neither"/>
    <s v="SR-9223"/>
    <s v="Sports &amp; Recreation"/>
    <n v="9.458617986208397"/>
    <x v="5"/>
    <n v="2020"/>
    <n v="0"/>
  </r>
  <r>
    <d v="2020-03-25T22:33:49"/>
    <s v="20-1190"/>
    <s v="P064"/>
    <n v="9"/>
    <n v="9"/>
    <s v=""/>
    <n v="231"/>
    <n v="77"/>
    <n v="77"/>
    <n v="2079"/>
    <n v="693"/>
    <n v="1386"/>
    <s v="Dissatisfied"/>
    <s v="CT-3955"/>
    <s v="Creative &amp; Technology"/>
    <n v="11.130819205617987"/>
    <x v="5"/>
    <n v="2020"/>
    <n v="0"/>
  </r>
  <r>
    <d v="2020-09-18T14:09:44"/>
    <s v="20-1571"/>
    <s v="P064"/>
    <n v="10"/>
    <n v="10"/>
    <s v=""/>
    <n v="231"/>
    <n v="77"/>
    <n v="77"/>
    <n v="2310"/>
    <n v="770"/>
    <n v="1540"/>
    <s v="Satisfied"/>
    <s v="CT-3229"/>
    <s v="Creative &amp; Technology"/>
    <n v="15.770846827234339"/>
    <x v="5"/>
    <n v="2020"/>
    <n v="0"/>
  </r>
  <r>
    <d v="2020-09-16T18:45:02"/>
    <s v="20-2074"/>
    <s v="P064"/>
    <n v="10"/>
    <n v="10"/>
    <s v=""/>
    <n v="231"/>
    <n v="77"/>
    <n v="77"/>
    <n v="2310"/>
    <n v="770"/>
    <n v="1540"/>
    <s v="Neither"/>
    <s v="FE-6615"/>
    <s v="Facilities &amp; Services"/>
    <n v="15.861056998489449"/>
    <x v="5"/>
    <n v="2020"/>
    <n v="0"/>
  </r>
  <r>
    <d v="2020-11-03T00:00:00"/>
    <s v="20-3306"/>
    <s v="P064"/>
    <n v="10"/>
    <n v="10"/>
    <n v="231"/>
    <n v="231"/>
    <n v="77"/>
    <n v="77"/>
    <n v="2310"/>
    <n v="770"/>
    <n v="1540"/>
    <s v="Neither"/>
    <s v="FE-6150"/>
    <s v="Facilities &amp; Services"/>
    <n v="12.427459362224146"/>
    <x v="5"/>
    <n v="2020"/>
    <n v="0"/>
  </r>
  <r>
    <d v="2020-10-03T11:52:35"/>
    <s v="20-4960"/>
    <s v="P064"/>
    <n v="11"/>
    <n v="11"/>
    <n v="231"/>
    <n v="231"/>
    <n v="77"/>
    <n v="77"/>
    <n v="2541"/>
    <n v="847"/>
    <n v="1694"/>
    <s v="Neither"/>
    <s v="EE-4669"/>
    <s v="Education"/>
    <n v="12.147202500273634"/>
    <x v="5"/>
    <n v="2020"/>
    <n v="0"/>
  </r>
  <r>
    <d v="2020-03-16T13:05:00"/>
    <s v="20-2990"/>
    <s v="P064"/>
    <n v="13"/>
    <n v="13"/>
    <n v="231"/>
    <n v="231"/>
    <n v="77"/>
    <n v="77"/>
    <n v="3003"/>
    <n v="1001"/>
    <n v="2002"/>
    <s v="Neither"/>
    <s v="SR-9362"/>
    <s v="Sports &amp; Recreation"/>
    <n v="10.78374703625888"/>
    <x v="5"/>
    <n v="2020"/>
    <n v="0"/>
  </r>
  <r>
    <d v="2020-12-12T18:51:14"/>
    <s v="20-4512"/>
    <s v="P064"/>
    <n v="13"/>
    <n v="13"/>
    <s v=""/>
    <n v="231"/>
    <n v="77"/>
    <n v="77"/>
    <n v="3003"/>
    <n v="1001"/>
    <n v="2002"/>
    <s v="Neither"/>
    <s v="HS-7440"/>
    <s v="Healthcare &amp; Safety"/>
    <n v="13.407340878370247"/>
    <x v="5"/>
    <n v="2020"/>
    <n v="0"/>
  </r>
  <r>
    <d v="2020-11-13T00:00:00"/>
    <s v="20-2105"/>
    <s v="P064"/>
    <n v="13"/>
    <n v="13"/>
    <n v="231"/>
    <n v="231"/>
    <n v="77"/>
    <n v="77"/>
    <n v="3003"/>
    <n v="1001"/>
    <n v="2002"/>
    <s v="Dissatisfied"/>
    <s v="HS-7862"/>
    <s v="Healthcare &amp; Safety"/>
    <n v="14.423322704129969"/>
    <x v="5"/>
    <n v="2020"/>
    <n v="0"/>
  </r>
  <r>
    <d v="2020-05-14T14:16:26"/>
    <s v="20-4814"/>
    <s v="P064"/>
    <n v="15"/>
    <n v="15"/>
    <n v="231"/>
    <n v="231"/>
    <s v=""/>
    <n v="77"/>
    <n v="3465"/>
    <n v="1155"/>
    <n v="2310"/>
    <s v="Neither"/>
    <s v="CT-3439"/>
    <s v="Creative &amp; Technology"/>
    <n v="7.8974070387684714"/>
    <x v="5"/>
    <n v="2020"/>
    <n v="0"/>
  </r>
  <r>
    <d v="2020-01-16T00:00:00"/>
    <s v="20-4745"/>
    <s v="P064"/>
    <n v="17"/>
    <n v="17"/>
    <n v="231"/>
    <n v="231"/>
    <n v="77"/>
    <n v="77"/>
    <n v="3927"/>
    <n v="1309"/>
    <n v="2618"/>
    <s v="Neither"/>
    <s v="FE-6557"/>
    <s v="Facilities &amp; Services"/>
    <n v="9.3226775515721787"/>
    <x v="5"/>
    <n v="2020"/>
    <n v="0"/>
  </r>
  <r>
    <d v="2020-01-24T11:23:28"/>
    <s v="20-3931"/>
    <s v="P064"/>
    <s v=""/>
    <n v="10"/>
    <n v="231"/>
    <n v="231"/>
    <n v="77"/>
    <n v="77"/>
    <n v="2310"/>
    <n v="770"/>
    <n v="1540"/>
    <s v="Neither"/>
    <s v="CP-2510"/>
    <s v="Corporate &amp; Professional"/>
    <n v="13.397308081757757"/>
    <x v="5"/>
    <n v="2020"/>
    <n v="0"/>
  </r>
  <r>
    <d v="2020-08-10T03:05:26"/>
    <s v="20-4521"/>
    <s v="P064"/>
    <s v=""/>
    <n v="10"/>
    <n v="231"/>
    <n v="231"/>
    <n v="77"/>
    <n v="77"/>
    <n v="2310"/>
    <n v="770"/>
    <n v="1540"/>
    <s v="Satisfied"/>
    <s v="CT-3242"/>
    <s v="Creative &amp; Technology"/>
    <n v="11.082295381980092"/>
    <x v="5"/>
    <n v="2020"/>
    <n v="0"/>
  </r>
  <r>
    <d v="2020-01-16T15:49:34"/>
    <s v="20-1681"/>
    <s v="P065"/>
    <n v="3"/>
    <n v="3"/>
    <n v="50"/>
    <n v="50"/>
    <s v=""/>
    <n v="25"/>
    <n v="150"/>
    <n v="75"/>
    <n v="75"/>
    <s v="Satisfied"/>
    <s v="EE-4409"/>
    <s v="Education"/>
    <n v="10.818241047231139"/>
    <x v="5"/>
    <n v="2020"/>
    <n v="0"/>
  </r>
  <r>
    <d v="2020-10-05T00:00:00"/>
    <s v="20-3953"/>
    <s v="P065"/>
    <n v="3"/>
    <n v="3"/>
    <n v="50"/>
    <n v="50"/>
    <n v="25"/>
    <n v="25"/>
    <n v="150"/>
    <n v="75"/>
    <n v="75"/>
    <s v="Neither"/>
    <s v="FE-6254"/>
    <s v="Facilities &amp; Services"/>
    <n v="11.961761925704458"/>
    <x v="5"/>
    <n v="2020"/>
    <n v="0"/>
  </r>
  <r>
    <d v="2020-12-04T05:08:20"/>
    <s v="20-2951"/>
    <s v="P065"/>
    <n v="4"/>
    <n v="4"/>
    <n v="50"/>
    <n v="50"/>
    <n v="25"/>
    <n v="25"/>
    <n v="200"/>
    <n v="100"/>
    <n v="100"/>
    <s v="Dissatisfied"/>
    <s v="CT-3443"/>
    <s v="Creative &amp; Technology"/>
    <n v="11.31221475547909"/>
    <x v="5"/>
    <n v="2020"/>
    <n v="0"/>
  </r>
  <r>
    <d v="2020-11-17T11:34:27"/>
    <s v="20-1807"/>
    <s v="P065"/>
    <n v="7"/>
    <n v="7"/>
    <s v=""/>
    <n v="50"/>
    <s v=""/>
    <n v="25"/>
    <n v="350"/>
    <n v="175"/>
    <n v="175"/>
    <s v="Satisfied"/>
    <s v="SR-9393"/>
    <s v="Sports &amp; Recreation"/>
    <n v="13.115597690631557"/>
    <x v="5"/>
    <n v="2020"/>
    <n v="0"/>
  </r>
  <r>
    <d v="2020-11-24T00:00:00"/>
    <s v="20-4632"/>
    <s v="P065"/>
    <n v="10"/>
    <n v="10"/>
    <s v=""/>
    <n v="50"/>
    <s v=""/>
    <n v="25"/>
    <n v="500"/>
    <n v="250"/>
    <n v="250"/>
    <s v="Neither"/>
    <s v="CT-3613"/>
    <s v="Creative &amp; Technology"/>
    <n v="14.064516999204997"/>
    <x v="5"/>
    <n v="2020"/>
    <n v="0"/>
  </r>
  <r>
    <d v="2020-06-22T04:35:19"/>
    <s v="20-4330"/>
    <s v="P065"/>
    <n v="13"/>
    <n v="13"/>
    <n v="50"/>
    <n v="50"/>
    <n v="25"/>
    <n v="25"/>
    <n v="650"/>
    <n v="325"/>
    <n v="325"/>
    <s v="Neither"/>
    <s v="CT-3105"/>
    <s v="Creative &amp; Technology"/>
    <n v="13.827196127590291"/>
    <x v="5"/>
    <n v="2020"/>
    <n v="0"/>
  </r>
  <r>
    <d v="2020-12-29T14:33:12"/>
    <s v="20-1668"/>
    <s v="P065"/>
    <n v="14"/>
    <n v="14"/>
    <s v=""/>
    <n v="50"/>
    <s v=""/>
    <n v="25"/>
    <n v="700"/>
    <n v="350"/>
    <n v="350"/>
    <s v="Neither"/>
    <s v="CT-3966"/>
    <s v="Creative &amp; Technology"/>
    <n v="10.524491192521829"/>
    <x v="5"/>
    <n v="2020"/>
    <n v="0"/>
  </r>
  <r>
    <d v="2020-01-20T10:19:44"/>
    <s v="20-4984"/>
    <s v="P065"/>
    <n v="16"/>
    <n v="16"/>
    <s v=""/>
    <n v="50"/>
    <n v="25"/>
    <n v="25"/>
    <n v="800"/>
    <n v="400"/>
    <n v="400"/>
    <s v="Neither"/>
    <s v="EE-4869"/>
    <s v="Education"/>
    <n v="14.687857652112591"/>
    <x v="5"/>
    <n v="2020"/>
    <n v="0"/>
  </r>
  <r>
    <d v="2020-03-30T17:38:00"/>
    <s v="20-4084"/>
    <s v="P065"/>
    <n v="16"/>
    <n v="16"/>
    <n v="50"/>
    <n v="50"/>
    <n v="25"/>
    <n v="25"/>
    <n v="800"/>
    <n v="400"/>
    <n v="400"/>
    <s v="Satisfied"/>
    <s v="FE-6944"/>
    <s v="Facilities &amp; Services"/>
    <n v="13.518413464873573"/>
    <x v="5"/>
    <n v="2020"/>
    <n v="0"/>
  </r>
  <r>
    <d v="2020-03-31T14:42:22"/>
    <s v="20-3472"/>
    <s v="P065"/>
    <n v="16"/>
    <n v="16"/>
    <n v="50"/>
    <n v="50"/>
    <n v="25"/>
    <n v="25"/>
    <n v="800"/>
    <n v="400"/>
    <n v="400"/>
    <s v="Neither"/>
    <s v="SR-9975"/>
    <s v="Sports &amp; Recreation"/>
    <n v="12.852414455158604"/>
    <x v="5"/>
    <n v="2020"/>
    <n v="0"/>
  </r>
  <r>
    <d v="2020-08-21T13:50:35"/>
    <s v="20-1150"/>
    <s v="P066"/>
    <n v="1"/>
    <n v="1"/>
    <s v=""/>
    <n v="34"/>
    <n v="17"/>
    <n v="17"/>
    <n v="34"/>
    <n v="17"/>
    <n v="17"/>
    <s v="Neither"/>
    <s v="CG-1416"/>
    <s v="Community &amp; Government"/>
    <n v="12.155895475340943"/>
    <x v="5"/>
    <n v="2020"/>
    <n v="0"/>
  </r>
  <r>
    <d v="2020-03-11T17:47:37"/>
    <s v="20-2239"/>
    <s v="P066"/>
    <n v="1"/>
    <n v="1"/>
    <n v="34"/>
    <n v="34"/>
    <n v="17"/>
    <n v="17"/>
    <n v="34"/>
    <n v="17"/>
    <n v="17"/>
    <s v="Neither"/>
    <s v="HS-7227"/>
    <s v="Healthcare &amp; Safety"/>
    <n v="13.923194761258239"/>
    <x v="5"/>
    <n v="2020"/>
    <n v="0"/>
  </r>
  <r>
    <d v="2020-05-04T22:02:22"/>
    <s v="20-2842"/>
    <s v="P066"/>
    <n v="2"/>
    <n v="2"/>
    <s v=""/>
    <n v="34"/>
    <n v="17"/>
    <n v="17"/>
    <n v="68"/>
    <n v="34"/>
    <n v="34"/>
    <s v="Satisfied"/>
    <s v="CG-1762"/>
    <s v="Community &amp; Government"/>
    <n v="10.216282609482219"/>
    <x v="5"/>
    <n v="2020"/>
    <n v="0"/>
  </r>
  <r>
    <d v="2020-09-06T16:24:15"/>
    <s v="20-4071"/>
    <s v="P066"/>
    <n v="2"/>
    <n v="2"/>
    <s v=""/>
    <n v="34"/>
    <n v="17"/>
    <n v="17"/>
    <n v="68"/>
    <n v="34"/>
    <n v="34"/>
    <s v="Neither"/>
    <s v="EE-4797"/>
    <s v="Education"/>
    <n v="9.5176115401380308"/>
    <x v="5"/>
    <n v="2020"/>
    <n v="0"/>
  </r>
  <r>
    <d v="2020-03-28T18:49:41"/>
    <s v="20-3574"/>
    <s v="P066"/>
    <n v="3"/>
    <n v="3"/>
    <n v="34"/>
    <n v="34"/>
    <n v="17"/>
    <n v="17"/>
    <n v="102"/>
    <n v="51"/>
    <n v="51"/>
    <s v="Dissatisfied"/>
    <s v="CT-3971"/>
    <s v="Creative &amp; Technology"/>
    <n v="10.570474361325047"/>
    <x v="5"/>
    <n v="2020"/>
    <n v="0"/>
  </r>
  <r>
    <d v="2020-11-03T07:52:20"/>
    <s v="20-2288"/>
    <s v="P066"/>
    <n v="4"/>
    <n v="4"/>
    <n v="34"/>
    <n v="34"/>
    <n v="17"/>
    <n v="17"/>
    <n v="136"/>
    <n v="68"/>
    <n v="68"/>
    <s v="Dissatisfied"/>
    <s v="CT-3235"/>
    <s v="Creative &amp; Technology"/>
    <n v="11.883396013219548"/>
    <x v="5"/>
    <n v="2020"/>
    <n v="0"/>
  </r>
  <r>
    <d v="2020-12-28T16:05:13"/>
    <s v="20-2459"/>
    <s v="P066"/>
    <n v="4"/>
    <n v="4"/>
    <n v="34"/>
    <n v="34"/>
    <n v="17"/>
    <n v="17"/>
    <n v="136"/>
    <n v="68"/>
    <n v="68"/>
    <s v="Dissatisfied"/>
    <s v="CT-3121"/>
    <s v="Creative &amp; Technology"/>
    <n v="11.0700865530371"/>
    <x v="5"/>
    <n v="2020"/>
    <n v="0"/>
  </r>
  <r>
    <d v="2020-09-08T04:29:28"/>
    <s v="20-1961"/>
    <s v="P066"/>
    <n v="5"/>
    <n v="5"/>
    <n v="34"/>
    <n v="34"/>
    <n v="17"/>
    <n v="17"/>
    <n v="170"/>
    <n v="85"/>
    <n v="85"/>
    <s v="Neither"/>
    <s v="EE-46"/>
    <s v="Education"/>
    <n v="9.8238489437106278"/>
    <x v="5"/>
    <n v="2020"/>
    <n v="0"/>
  </r>
  <r>
    <d v="2020-11-06T20:13:19"/>
    <s v="20-4054"/>
    <s v="P066"/>
    <n v="5"/>
    <n v="5"/>
    <n v="34"/>
    <n v="34"/>
    <s v=""/>
    <n v="17"/>
    <n v="170"/>
    <n v="85"/>
    <n v="85"/>
    <s v="Dissatisfied"/>
    <s v="CT-39"/>
    <s v="Creative &amp; Technology"/>
    <n v="16.429355109701351"/>
    <x v="5"/>
    <n v="2020"/>
    <n v="0"/>
  </r>
  <r>
    <d v="2020-12-18T23:07:33"/>
    <s v="20-4240"/>
    <s v="P066"/>
    <n v="8"/>
    <n v="8"/>
    <n v="34"/>
    <n v="34"/>
    <n v="17"/>
    <n v="17"/>
    <n v="272"/>
    <n v="136"/>
    <n v="136"/>
    <s v="Neither"/>
    <s v="CT-3613"/>
    <s v="Creative &amp; Technology"/>
    <n v="14.064516999204997"/>
    <x v="5"/>
    <n v="2020"/>
    <n v="0"/>
  </r>
  <r>
    <d v="2020-02-05T18:10:00"/>
    <s v="20-1411"/>
    <s v="P066"/>
    <n v="9"/>
    <n v="9"/>
    <n v="34"/>
    <n v="34"/>
    <n v="17"/>
    <n v="17"/>
    <n v="306"/>
    <n v="153"/>
    <n v="153"/>
    <s v="Dissatisfied"/>
    <s v="SR-9536"/>
    <s v="Sports &amp; Recreation"/>
    <n v="14.030594525378042"/>
    <x v="5"/>
    <n v="2020"/>
    <n v="0"/>
  </r>
  <r>
    <d v="2020-02-14T03:44:57"/>
    <s v="20-4845"/>
    <s v="P066"/>
    <n v="11"/>
    <n v="11"/>
    <n v="34"/>
    <n v="34"/>
    <n v="17"/>
    <n v="17"/>
    <n v="374"/>
    <n v="187"/>
    <n v="187"/>
    <s v="Satisfied"/>
    <s v="CP-261"/>
    <s v="Corporate &amp; Professional"/>
    <n v="12.545140403858928"/>
    <x v="5"/>
    <n v="2020"/>
    <n v="0"/>
  </r>
  <r>
    <d v="2020-04-04T08:40:27"/>
    <s v="20-3531"/>
    <s v="P066"/>
    <n v="18"/>
    <n v="18"/>
    <n v="34"/>
    <n v="34"/>
    <n v="17"/>
    <n v="17"/>
    <n v="612"/>
    <n v="306"/>
    <n v="306"/>
    <s v="Neither"/>
    <s v="SR-9362"/>
    <s v="Sports &amp; Recreation"/>
    <n v="10.78374703625888"/>
    <x v="5"/>
    <n v="2020"/>
    <n v="0"/>
  </r>
  <r>
    <d v="2020-04-22T18:07:40"/>
    <s v="20-1821"/>
    <s v="P067"/>
    <n v="2"/>
    <n v="2"/>
    <n v="144"/>
    <n v="144"/>
    <n v="36"/>
    <n v="36"/>
    <n v="288"/>
    <n v="72"/>
    <n v="216"/>
    <s v="Satisfied"/>
    <s v="CT-3932"/>
    <s v="Creative &amp; Technology"/>
    <n v="13.929237493388955"/>
    <x v="5"/>
    <n v="2020"/>
    <n v="0"/>
  </r>
  <r>
    <d v="2020-07-08T23:47:53"/>
    <s v="20-1432"/>
    <s v="P067"/>
    <n v="6"/>
    <n v="6"/>
    <n v="144"/>
    <n v="144"/>
    <n v="36"/>
    <n v="36"/>
    <n v="864"/>
    <n v="216"/>
    <n v="648"/>
    <s v="Neither"/>
    <s v="EE-4585"/>
    <s v="Education"/>
    <n v="11.779256317174871"/>
    <x v="5"/>
    <n v="2020"/>
    <n v="0"/>
  </r>
  <r>
    <d v="2020-02-19T15:18:40"/>
    <s v="20-2760"/>
    <s v="P067"/>
    <n v="14"/>
    <n v="14"/>
    <s v=""/>
    <n v="144"/>
    <n v="36"/>
    <n v="36"/>
    <n v="2016"/>
    <n v="504"/>
    <n v="1512"/>
    <s v="Dissatisfied"/>
    <s v="CG-1833"/>
    <s v="Community &amp; Government"/>
    <n v="8.1595626482464514"/>
    <x v="5"/>
    <n v="2020"/>
    <n v="0"/>
  </r>
  <r>
    <d v="2020-12-29T14:13:20"/>
    <s v="20-3765"/>
    <s v="P067"/>
    <n v="15"/>
    <n v="15"/>
    <n v="144"/>
    <n v="144"/>
    <n v="36"/>
    <n v="36"/>
    <n v="2160"/>
    <n v="540"/>
    <n v="1620"/>
    <s v="Neither"/>
    <s v="CT-3375"/>
    <s v="Creative &amp; Technology"/>
    <n v="11.952554704438674"/>
    <x v="5"/>
    <n v="2020"/>
    <n v="0"/>
  </r>
  <r>
    <d v="2020-07-06T03:52:39"/>
    <s v="20-3016"/>
    <s v="P067"/>
    <n v="15"/>
    <n v="15"/>
    <s v=""/>
    <n v="144"/>
    <n v="36"/>
    <n v="36"/>
    <n v="2160"/>
    <n v="540"/>
    <n v="1620"/>
    <s v="Dissatisfied"/>
    <s v="SR-9989"/>
    <s v="Sports &amp; Recreation"/>
    <n v="15.602184182549776"/>
    <x v="5"/>
    <n v="2020"/>
    <n v="0"/>
  </r>
  <r>
    <d v="2020-06-29T04:39:36"/>
    <s v="20-2889"/>
    <s v="P067"/>
    <n v="15"/>
    <n v="15"/>
    <s v=""/>
    <n v="144"/>
    <s v=""/>
    <n v="36"/>
    <n v="2160"/>
    <n v="540"/>
    <n v="1620"/>
    <s v="Neither"/>
    <s v="CG-1316"/>
    <s v="Community &amp; Government"/>
    <n v="15.458859683514467"/>
    <x v="5"/>
    <n v="2020"/>
    <n v="0"/>
  </r>
  <r>
    <d v="2020-10-11T00:00:00"/>
    <s v="20-3453"/>
    <s v="P067"/>
    <n v="15"/>
    <n v="15"/>
    <s v=""/>
    <n v="144"/>
    <n v="36"/>
    <n v="36"/>
    <n v="2160"/>
    <n v="540"/>
    <n v="1620"/>
    <s v="Satisfied"/>
    <s v="HS-7790"/>
    <s v="Healthcare &amp; Safety"/>
    <n v="12.169266722245851"/>
    <x v="5"/>
    <n v="2020"/>
    <n v="0"/>
  </r>
  <r>
    <d v="2020-02-21T00:00:00"/>
    <s v="20-3876"/>
    <s v="P067"/>
    <n v="16"/>
    <n v="16"/>
    <n v="144"/>
    <n v="144"/>
    <n v="36"/>
    <n v="36"/>
    <n v="2304"/>
    <n v="576"/>
    <n v="1728"/>
    <s v="Satisfied"/>
    <s v="SR-9557"/>
    <s v="Sports &amp; Recreation"/>
    <n v="10.988762477277161"/>
    <x v="5"/>
    <n v="2020"/>
    <n v="0"/>
  </r>
  <r>
    <d v="2020-10-04T19:42:08"/>
    <s v="20-2162"/>
    <s v="P067"/>
    <n v="18"/>
    <n v="18"/>
    <n v="144"/>
    <n v="144"/>
    <s v=""/>
    <n v="36"/>
    <n v="2592"/>
    <n v="648"/>
    <n v="1944"/>
    <s v="Neither"/>
    <s v="CG-1804"/>
    <s v="Community &amp; Government"/>
    <n v="12.045339240427111"/>
    <x v="5"/>
    <n v="2020"/>
    <n v="0"/>
  </r>
  <r>
    <d v="2020-02-22T14:46:22"/>
    <s v="20-4685"/>
    <s v="P067"/>
    <n v="19"/>
    <n v="19"/>
    <n v="144"/>
    <n v="144"/>
    <n v="36"/>
    <n v="36"/>
    <n v="2736"/>
    <n v="684"/>
    <n v="2052"/>
    <s v="Neither"/>
    <s v="CG-1114"/>
    <s v="Community &amp; Government"/>
    <n v="12.679725647708608"/>
    <x v="5"/>
    <n v="2020"/>
    <n v="0"/>
  </r>
  <r>
    <d v="2020-12-26T08:55:36"/>
    <s v="20-1060"/>
    <s v="P067"/>
    <n v="20"/>
    <n v="20"/>
    <n v="144"/>
    <n v="144"/>
    <n v="36"/>
    <n v="36"/>
    <n v="2880"/>
    <n v="720"/>
    <n v="2160"/>
    <s v="Satisfied"/>
    <s v="CG-1145"/>
    <s v="Community &amp; Government"/>
    <n v="11.238524301148807"/>
    <x v="5"/>
    <n v="2020"/>
    <n v="0"/>
  </r>
  <r>
    <d v="2020-06-02T09:02:45"/>
    <s v="20-4208"/>
    <s v="P067"/>
    <s v=""/>
    <n v="14"/>
    <n v="144"/>
    <n v="144"/>
    <s v=""/>
    <n v="36"/>
    <n v="2016"/>
    <n v="504"/>
    <n v="1512"/>
    <s v="Neither"/>
    <s v="CP-2690"/>
    <s v="Corporate &amp; Professional"/>
    <n v="10.408704992688252"/>
    <x v="5"/>
    <n v="2020"/>
    <n v="0"/>
  </r>
  <r>
    <d v="2020-05-20T00:00:00"/>
    <s v="20-3705"/>
    <s v="P068"/>
    <n v="2"/>
    <n v="2"/>
    <n v="300"/>
    <n v="300"/>
    <n v="75"/>
    <n v="75"/>
    <n v="600"/>
    <n v="150"/>
    <n v="450"/>
    <s v="Neither"/>
    <s v="CT-363"/>
    <s v="Creative &amp; Technology"/>
    <n v="9.9471686551317795"/>
    <x v="5"/>
    <n v="2020"/>
    <n v="0"/>
  </r>
  <r>
    <d v="2020-07-15T12:13:10"/>
    <s v="20-2285"/>
    <s v="P068"/>
    <n v="13"/>
    <n v="13"/>
    <s v=""/>
    <n v="300"/>
    <n v="75"/>
    <n v="75"/>
    <n v="3900"/>
    <n v="975"/>
    <n v="2925"/>
    <s v="Neither"/>
    <s v="CT-3754"/>
    <s v="Creative &amp; Technology"/>
    <n v="8.2871811249429097"/>
    <x v="5"/>
    <n v="2020"/>
    <n v="0"/>
  </r>
  <r>
    <d v="2020-02-27T00:00:00"/>
    <s v="20-2211"/>
    <s v="P068"/>
    <n v="14"/>
    <n v="14"/>
    <s v=""/>
    <n v="300"/>
    <n v="75"/>
    <n v="75"/>
    <n v="4200"/>
    <n v="1050"/>
    <n v="3150"/>
    <s v="Neither"/>
    <s v="CP-2735"/>
    <s v="Corporate &amp; Professional"/>
    <n v="11.769937929618399"/>
    <x v="5"/>
    <n v="2020"/>
    <n v="0"/>
  </r>
  <r>
    <d v="2020-01-19T14:03:06"/>
    <s v="20-3693"/>
    <s v="P068"/>
    <n v="20"/>
    <n v="20"/>
    <s v=""/>
    <n v="300"/>
    <n v="75"/>
    <n v="75"/>
    <n v="6000"/>
    <n v="1500"/>
    <n v="4500"/>
    <s v="Neither"/>
    <s v="FE-6323"/>
    <s v="Facilities &amp; Services"/>
    <n v="10.523527521613014"/>
    <x v="5"/>
    <n v="2020"/>
    <n v="0"/>
  </r>
  <r>
    <d v="2020-06-10T09:08:32"/>
    <s v="20-2500"/>
    <s v="P068"/>
    <s v=""/>
    <n v="8"/>
    <s v=""/>
    <n v="300"/>
    <s v=""/>
    <n v="75"/>
    <n v="2400"/>
    <n v="600"/>
    <n v="1800"/>
    <s v="Neither"/>
    <s v="CG-1908"/>
    <s v="Community &amp; Government"/>
    <n v="12.758430621858414"/>
    <x v="5"/>
    <n v="2020"/>
    <n v="0"/>
  </r>
  <r>
    <d v="2020-08-09T04:15:46"/>
    <s v="20-4267"/>
    <s v="P069"/>
    <n v="1"/>
    <n v="1"/>
    <s v=""/>
    <n v="150"/>
    <n v="75"/>
    <n v="75"/>
    <n v="150"/>
    <n v="75"/>
    <n v="75"/>
    <s v="Neither"/>
    <s v="SR-9132"/>
    <s v="Sports &amp; Recreation"/>
    <n v="12.865074657680612"/>
    <x v="5"/>
    <n v="2020"/>
    <n v="0"/>
  </r>
  <r>
    <d v="2020-11-29T22:31:40"/>
    <s v="20-2646"/>
    <s v="P069"/>
    <n v="1"/>
    <n v="1"/>
    <n v="150"/>
    <n v="150"/>
    <n v="75"/>
    <n v="75"/>
    <n v="150"/>
    <n v="75"/>
    <n v="75"/>
    <s v="Satisfied"/>
    <s v="SR-9307"/>
    <s v="Sports &amp; Recreation"/>
    <n v="11.249825090458803"/>
    <x v="5"/>
    <n v="2020"/>
    <n v="0"/>
  </r>
  <r>
    <d v="2020-11-08T00:00:00"/>
    <s v="20-1738"/>
    <s v="P069"/>
    <n v="1"/>
    <n v="1"/>
    <n v="150"/>
    <n v="150"/>
    <n v="75"/>
    <n v="75"/>
    <n v="150"/>
    <n v="75"/>
    <n v="75"/>
    <s v="Satisfied"/>
    <s v="CG-1527"/>
    <s v="Community &amp; Government"/>
    <n v="12.658317415198635"/>
    <x v="5"/>
    <n v="2020"/>
    <n v="0"/>
  </r>
  <r>
    <d v="2020-08-05T00:00:00"/>
    <s v="20-4329"/>
    <s v="P069"/>
    <n v="4"/>
    <n v="4"/>
    <s v=""/>
    <n v="150"/>
    <n v="75"/>
    <n v="75"/>
    <n v="600"/>
    <n v="300"/>
    <n v="300"/>
    <s v="Neither"/>
    <s v="HS-7802"/>
    <s v="Healthcare &amp; Safety"/>
    <n v="12.801144805697081"/>
    <x v="5"/>
    <n v="2020"/>
    <n v="0"/>
  </r>
  <r>
    <d v="2020-05-16T00:00:00"/>
    <s v="20-2913"/>
    <s v="P069"/>
    <n v="5"/>
    <n v="5"/>
    <s v=""/>
    <n v="150"/>
    <n v="75"/>
    <n v="75"/>
    <n v="750"/>
    <n v="375"/>
    <n v="375"/>
    <s v="Neither"/>
    <s v="CT-3697"/>
    <s v="Creative &amp; Technology"/>
    <n v="11.943192562152261"/>
    <x v="5"/>
    <n v="2020"/>
    <n v="0"/>
  </r>
  <r>
    <d v="2020-07-06T21:17:20"/>
    <s v="20-1656"/>
    <s v="P069"/>
    <n v="7"/>
    <n v="7"/>
    <n v="150"/>
    <n v="150"/>
    <s v=""/>
    <n v="75"/>
    <n v="1050"/>
    <n v="525"/>
    <n v="525"/>
    <s v="Neither"/>
    <s v="HS-7367"/>
    <s v="Healthcare &amp; Safety"/>
    <n v="14.460020532456038"/>
    <x v="5"/>
    <n v="2020"/>
    <n v="0"/>
  </r>
  <r>
    <d v="2020-04-19T22:49:42"/>
    <s v="20-4835"/>
    <s v="P069"/>
    <n v="9"/>
    <n v="9"/>
    <n v="150"/>
    <n v="150"/>
    <n v="75"/>
    <n v="75"/>
    <n v="1350"/>
    <n v="675"/>
    <n v="675"/>
    <s v="Neither"/>
    <s v="EE-4669"/>
    <s v="Education"/>
    <n v="12.147202500273634"/>
    <x v="5"/>
    <n v="2020"/>
    <n v="0"/>
  </r>
  <r>
    <d v="2020-07-16T19:27:01"/>
    <s v="20-3620"/>
    <s v="P069"/>
    <n v="10"/>
    <n v="10"/>
    <n v="150"/>
    <n v="150"/>
    <n v="75"/>
    <n v="75"/>
    <n v="1500"/>
    <n v="750"/>
    <n v="750"/>
    <s v="Dissatisfied"/>
    <s v="SR-9846"/>
    <s v="Sports &amp; Recreation"/>
    <n v="13.092530646074781"/>
    <x v="5"/>
    <n v="2020"/>
    <n v="0"/>
  </r>
  <r>
    <d v="2020-07-13T00:00:00"/>
    <s v="20-3404"/>
    <s v="P069"/>
    <n v="11"/>
    <n v="11"/>
    <n v="150"/>
    <n v="150"/>
    <n v="75"/>
    <n v="75"/>
    <n v="1650"/>
    <n v="825"/>
    <n v="825"/>
    <s v="Neither"/>
    <s v="CT-3590"/>
    <s v="Creative &amp; Technology"/>
    <n v="12.399050786131125"/>
    <x v="5"/>
    <n v="2020"/>
    <n v="0"/>
  </r>
  <r>
    <d v="2020-01-31T00:00:00"/>
    <s v="20-3157"/>
    <s v="P069"/>
    <n v="12"/>
    <n v="12"/>
    <n v="150"/>
    <n v="150"/>
    <n v="75"/>
    <n v="75"/>
    <n v="1800"/>
    <n v="900"/>
    <n v="900"/>
    <s v="Dissatisfied"/>
    <s v="HS-7865"/>
    <s v="Healthcare &amp; Safety"/>
    <n v="11.727497850343074"/>
    <x v="5"/>
    <n v="2020"/>
    <n v="0"/>
  </r>
  <r>
    <d v="2020-07-24T21:13:55"/>
    <s v="20-1642"/>
    <s v="P069"/>
    <n v="13"/>
    <n v="13"/>
    <n v="150"/>
    <n v="150"/>
    <n v="75"/>
    <n v="75"/>
    <n v="1950"/>
    <n v="975"/>
    <n v="975"/>
    <s v="Satisfied"/>
    <s v="CT-3618"/>
    <s v="Creative &amp; Technology"/>
    <n v="11.995406972581796"/>
    <x v="5"/>
    <n v="2020"/>
    <n v="0"/>
  </r>
  <r>
    <d v="2020-06-28T00:00:00"/>
    <s v="20-2799"/>
    <s v="P069"/>
    <n v="13"/>
    <n v="13"/>
    <n v="150"/>
    <n v="150"/>
    <s v=""/>
    <n v="75"/>
    <n v="1950"/>
    <n v="975"/>
    <n v="975"/>
    <s v="Neither"/>
    <s v="HS-7827"/>
    <s v="Healthcare &amp; Safety"/>
    <n v="9.3014286057233697"/>
    <x v="5"/>
    <n v="2020"/>
    <n v="0"/>
  </r>
  <r>
    <d v="2020-10-22T00:00:00"/>
    <s v="20-3897"/>
    <s v="P069"/>
    <n v="13"/>
    <n v="13"/>
    <n v="150"/>
    <n v="150"/>
    <n v="75"/>
    <n v="75"/>
    <n v="1950"/>
    <n v="975"/>
    <n v="975"/>
    <s v="Neither"/>
    <s v="FE-6892"/>
    <s v="Facilities &amp; Services"/>
    <n v="14.817898176328208"/>
    <x v="5"/>
    <n v="2020"/>
    <n v="0"/>
  </r>
  <r>
    <d v="2020-06-14T12:55:34"/>
    <s v="20-2984"/>
    <s v="P069"/>
    <n v="18"/>
    <n v="18"/>
    <n v="150"/>
    <n v="150"/>
    <n v="75"/>
    <n v="75"/>
    <n v="2700"/>
    <n v="1350"/>
    <n v="1350"/>
    <s v="Neither"/>
    <s v="EE-46"/>
    <s v="Education"/>
    <n v="9.8238489437106278"/>
    <x v="5"/>
    <n v="2020"/>
    <n v="0"/>
  </r>
  <r>
    <d v="2020-12-27T07:25:13"/>
    <s v="20-2375"/>
    <s v="P069"/>
    <n v="19"/>
    <n v="19"/>
    <s v=""/>
    <n v="150"/>
    <s v=""/>
    <n v="75"/>
    <n v="2850"/>
    <n v="1425"/>
    <n v="1425"/>
    <s v="Neither"/>
    <s v="HS-7475"/>
    <s v="Healthcare &amp; Safety"/>
    <n v="13.00553764131261"/>
    <x v="5"/>
    <n v="2020"/>
    <n v="0"/>
  </r>
  <r>
    <d v="2020-03-15T00:00:00"/>
    <s v="20-1836"/>
    <s v="P070"/>
    <n v="2"/>
    <n v="2"/>
    <n v="84"/>
    <n v="84"/>
    <n v="21"/>
    <n v="21"/>
    <n v="168"/>
    <n v="42"/>
    <n v="126"/>
    <s v="Neither"/>
    <s v="EE-434"/>
    <s v="Education"/>
    <n v="12.299779975023837"/>
    <x v="5"/>
    <n v="2020"/>
    <n v="0"/>
  </r>
  <r>
    <d v="2020-10-15T00:00:00"/>
    <s v="20-3803"/>
    <s v="P070"/>
    <n v="4"/>
    <n v="4"/>
    <s v=""/>
    <n v="84"/>
    <n v="21"/>
    <n v="21"/>
    <n v="336"/>
    <n v="84"/>
    <n v="252"/>
    <s v="Dissatisfied"/>
    <s v="HS-7863"/>
    <s v="Healthcare &amp; Safety"/>
    <n v="13.574227261506472"/>
    <x v="5"/>
    <n v="2020"/>
    <n v="0"/>
  </r>
  <r>
    <d v="2020-07-02T12:34:23"/>
    <s v="20-4827"/>
    <s v="P070"/>
    <n v="5"/>
    <n v="5"/>
    <n v="84"/>
    <n v="84"/>
    <n v="21"/>
    <n v="21"/>
    <n v="420"/>
    <n v="105"/>
    <n v="315"/>
    <s v="Neither"/>
    <s v="SR-9393"/>
    <s v="Sports &amp; Recreation"/>
    <n v="13.115597690631557"/>
    <x v="5"/>
    <n v="2020"/>
    <n v="0"/>
  </r>
  <r>
    <d v="2020-01-17T10:45:03"/>
    <s v="20-4040"/>
    <s v="P070"/>
    <n v="8"/>
    <n v="8"/>
    <n v="84"/>
    <n v="84"/>
    <n v="21"/>
    <n v="21"/>
    <n v="672"/>
    <n v="168"/>
    <n v="504"/>
    <s v="Satisfied"/>
    <s v="CP-2862"/>
    <s v="Corporate &amp; Professional"/>
    <n v="14.370283356317486"/>
    <x v="5"/>
    <n v="2020"/>
    <n v="0"/>
  </r>
  <r>
    <d v="2020-12-18T00:00:00"/>
    <s v="20-2564"/>
    <s v="P070"/>
    <n v="9"/>
    <n v="9"/>
    <n v="84"/>
    <n v="84"/>
    <n v="21"/>
    <n v="21"/>
    <n v="756"/>
    <n v="189"/>
    <n v="567"/>
    <s v="Dissatisfied"/>
    <s v="CT-317"/>
    <s v="Creative &amp; Technology"/>
    <n v="12.551203838971933"/>
    <x v="5"/>
    <n v="2020"/>
    <n v="0"/>
  </r>
  <r>
    <d v="2020-11-14T00:00:00"/>
    <s v="20-2356"/>
    <s v="P070"/>
    <n v="11"/>
    <n v="11"/>
    <n v="84"/>
    <n v="84"/>
    <n v="21"/>
    <n v="21"/>
    <n v="924"/>
    <n v="231"/>
    <n v="693"/>
    <s v="Neither"/>
    <s v="SR-9729"/>
    <s v="Sports &amp; Recreation"/>
    <n v="12.163730387337393"/>
    <x v="5"/>
    <n v="2020"/>
    <n v="0"/>
  </r>
  <r>
    <d v="2020-09-11T00:05:19"/>
    <s v="20-4010"/>
    <s v="P070"/>
    <n v="12"/>
    <n v="12"/>
    <n v="84"/>
    <n v="84"/>
    <n v="21"/>
    <n v="21"/>
    <n v="1008"/>
    <n v="252"/>
    <n v="756"/>
    <s v="Neither"/>
    <s v="FE-6287"/>
    <s v="Facilities &amp; Services"/>
    <n v="14.060995290679429"/>
    <x v="5"/>
    <n v="2020"/>
    <n v="0"/>
  </r>
  <r>
    <d v="2020-08-22T14:07:46"/>
    <s v="20-4659"/>
    <s v="P070"/>
    <n v="12"/>
    <n v="12"/>
    <s v=""/>
    <n v="84"/>
    <s v=""/>
    <n v="21"/>
    <n v="1008"/>
    <n v="252"/>
    <n v="756"/>
    <s v="Neither"/>
    <s v="CG-1839"/>
    <s v="Community &amp; Government"/>
    <n v="14.157909724393564"/>
    <x v="5"/>
    <n v="2020"/>
    <n v="0"/>
  </r>
  <r>
    <d v="2020-06-25T06:10:46"/>
    <s v="20-2011"/>
    <s v="P070"/>
    <n v="13"/>
    <n v="13"/>
    <n v="84"/>
    <n v="84"/>
    <n v="21"/>
    <n v="21"/>
    <n v="1092"/>
    <n v="273"/>
    <n v="819"/>
    <s v="Neither"/>
    <s v="CP-2549"/>
    <s v="Corporate &amp; Professional"/>
    <n v="5.9872353338051019"/>
    <x v="5"/>
    <n v="2020"/>
    <n v="0"/>
  </r>
  <r>
    <d v="2020-04-03T14:32:13"/>
    <s v="20-3965"/>
    <s v="P070"/>
    <n v="14"/>
    <n v="14"/>
    <s v=""/>
    <n v="84"/>
    <n v="21"/>
    <n v="21"/>
    <n v="1176"/>
    <n v="294"/>
    <n v="882"/>
    <s v="Satisfied"/>
    <s v="CP-2555"/>
    <s v="Corporate &amp; Professional"/>
    <n v="9.1057685343725456"/>
    <x v="5"/>
    <n v="2020"/>
    <n v="0"/>
  </r>
  <r>
    <d v="2020-05-08T00:00:00"/>
    <s v="20-3431"/>
    <s v="P070"/>
    <n v="17"/>
    <n v="17"/>
    <n v="84"/>
    <n v="84"/>
    <n v="21"/>
    <n v="21"/>
    <n v="1428"/>
    <n v="357"/>
    <n v="1071"/>
    <s v="Satisfied"/>
    <s v="CG-1145"/>
    <s v="Community &amp; Government"/>
    <n v="11.238524301148807"/>
    <x v="5"/>
    <n v="2020"/>
    <n v="0"/>
  </r>
  <r>
    <d v="2020-10-19T15:22:55"/>
    <s v="20-1853"/>
    <s v="P070"/>
    <n v="19"/>
    <n v="19"/>
    <n v="84"/>
    <n v="84"/>
    <n v="21"/>
    <n v="21"/>
    <n v="1596"/>
    <n v="399"/>
    <n v="1197"/>
    <s v="Neither"/>
    <s v="CP-2380"/>
    <s v="Corporate &amp; Professional"/>
    <n v="15.478388039566896"/>
    <x v="5"/>
    <n v="2020"/>
    <n v="0"/>
  </r>
  <r>
    <d v="2020-08-08T00:00:00"/>
    <s v="20-2536"/>
    <s v="P071"/>
    <n v="6"/>
    <n v="6"/>
    <n v="210"/>
    <n v="210"/>
    <s v=""/>
    <n v="70"/>
    <n v="1260"/>
    <n v="420"/>
    <n v="840"/>
    <s v="Satisfied"/>
    <s v="FE-6615"/>
    <s v="Facilities &amp; Services"/>
    <n v="15.861056998489449"/>
    <x v="5"/>
    <n v="2020"/>
    <n v="0"/>
  </r>
  <r>
    <d v="2020-01-04T21:34:59"/>
    <s v="20-1980"/>
    <s v="P071"/>
    <n v="10"/>
    <n v="10"/>
    <s v=""/>
    <n v="210"/>
    <n v="70"/>
    <n v="70"/>
    <n v="2100"/>
    <n v="700"/>
    <n v="1400"/>
    <s v="Neither"/>
    <s v="SR-9132"/>
    <s v="Sports &amp; Recreation"/>
    <n v="12.865074657680612"/>
    <x v="5"/>
    <n v="2020"/>
    <n v="0"/>
  </r>
  <r>
    <d v="2020-11-23T20:26:29"/>
    <s v="20-4242"/>
    <s v="P071"/>
    <n v="10"/>
    <n v="10"/>
    <s v=""/>
    <n v="210"/>
    <n v="70"/>
    <n v="70"/>
    <n v="2100"/>
    <n v="700"/>
    <n v="1400"/>
    <s v="Neither"/>
    <s v="CG-1543"/>
    <s v="Community &amp; Government"/>
    <n v="10.968401424454578"/>
    <x v="5"/>
    <n v="2020"/>
    <n v="0"/>
  </r>
  <r>
    <d v="2020-03-31T16:04:00"/>
    <s v="20-3327"/>
    <s v="P071"/>
    <n v="12"/>
    <n v="12"/>
    <s v=""/>
    <n v="210"/>
    <n v="70"/>
    <n v="70"/>
    <n v="2520"/>
    <n v="840"/>
    <n v="1680"/>
    <s v="Neither"/>
    <s v="SR-9695"/>
    <s v="Sports &amp; Recreation"/>
    <n v="12.532428411174646"/>
    <x v="5"/>
    <n v="2020"/>
    <n v="0"/>
  </r>
  <r>
    <d v="2020-05-03T11:10:17"/>
    <s v="20-1676"/>
    <s v="P071"/>
    <n v="13"/>
    <n v="13"/>
    <n v="210"/>
    <n v="210"/>
    <n v="70"/>
    <n v="70"/>
    <n v="2730"/>
    <n v="910"/>
    <n v="1820"/>
    <s v="Neither"/>
    <s v="CP-2629"/>
    <s v="Corporate &amp; Professional"/>
    <n v="10.411813357023924"/>
    <x v="5"/>
    <n v="2020"/>
    <n v="0"/>
  </r>
  <r>
    <d v="2020-03-28T07:15:29"/>
    <s v="20-1801"/>
    <s v="P071"/>
    <n v="15"/>
    <n v="15"/>
    <n v="210"/>
    <n v="210"/>
    <n v="70"/>
    <n v="70"/>
    <n v="3150"/>
    <n v="1050"/>
    <n v="2100"/>
    <s v="Neither"/>
    <s v="SR-9846"/>
    <s v="Sports &amp; Recreation"/>
    <n v="13.092530646074781"/>
    <x v="5"/>
    <n v="2020"/>
    <n v="0"/>
  </r>
  <r>
    <d v="2020-05-25T17:38:03"/>
    <s v="20-2000"/>
    <s v="P071"/>
    <n v="15"/>
    <n v="15"/>
    <n v="210"/>
    <n v="210"/>
    <s v=""/>
    <n v="70"/>
    <n v="3150"/>
    <n v="1050"/>
    <n v="2100"/>
    <s v="Neither"/>
    <s v="CG-1393"/>
    <s v="Community &amp; Government"/>
    <n v="11.927799225928501"/>
    <x v="5"/>
    <n v="2020"/>
    <n v="0"/>
  </r>
  <r>
    <d v="2020-01-16T11:11:11"/>
    <s v="20-2220"/>
    <s v="P071"/>
    <n v="16"/>
    <n v="16"/>
    <s v=""/>
    <n v="210"/>
    <n v="70"/>
    <n v="70"/>
    <n v="3360"/>
    <n v="1120"/>
    <n v="2240"/>
    <s v="Neither"/>
    <s v="FE-6190"/>
    <s v="Facilities &amp; Services"/>
    <n v="9.8928038181361391"/>
    <x v="5"/>
    <n v="2020"/>
    <n v="0"/>
  </r>
  <r>
    <d v="2020-05-27T00:00:00"/>
    <s v="20-4663"/>
    <s v="P071"/>
    <n v="16"/>
    <n v="16"/>
    <s v=""/>
    <n v="210"/>
    <s v=""/>
    <n v="70"/>
    <n v="3360"/>
    <n v="1120"/>
    <n v="2240"/>
    <s v="Dissatisfied"/>
    <s v="EE-4400"/>
    <s v="Education"/>
    <n v="9.4239783062860578"/>
    <x v="5"/>
    <n v="2020"/>
    <n v="0"/>
  </r>
  <r>
    <d v="2020-12-22T00:00:00"/>
    <s v="20-3351"/>
    <s v="P071"/>
    <n v="17"/>
    <n v="17"/>
    <n v="210"/>
    <n v="210"/>
    <n v="70"/>
    <n v="70"/>
    <n v="3570"/>
    <n v="1190"/>
    <n v="2380"/>
    <s v="Dissatisfied"/>
    <s v="FE-6669"/>
    <s v="Facilities &amp; Services"/>
    <n v="12.661538237835474"/>
    <x v="5"/>
    <n v="2020"/>
    <n v="0"/>
  </r>
  <r>
    <d v="2020-01-24T11:34:43"/>
    <s v="20-2731"/>
    <s v="P071"/>
    <n v="18"/>
    <n v="18"/>
    <n v="210"/>
    <n v="210"/>
    <n v="70"/>
    <n v="70"/>
    <n v="3780"/>
    <n v="1260"/>
    <n v="2520"/>
    <s v="Neither"/>
    <s v="CT-3949"/>
    <s v="Creative &amp; Technology"/>
    <n v="9.8384363471888783"/>
    <x v="5"/>
    <n v="2020"/>
    <n v="0"/>
  </r>
  <r>
    <d v="2020-10-07T00:00:00"/>
    <s v="20-1896"/>
    <s v="P071"/>
    <n v="18"/>
    <n v="18"/>
    <s v=""/>
    <n v="210"/>
    <n v="70"/>
    <n v="70"/>
    <n v="3780"/>
    <n v="1260"/>
    <n v="2520"/>
    <s v="Satisfied"/>
    <s v="EE-434"/>
    <s v="Education"/>
    <n v="12.299779975023837"/>
    <x v="5"/>
    <n v="2020"/>
    <n v="0"/>
  </r>
  <r>
    <d v="2020-06-17T11:04:26"/>
    <s v="20-4105"/>
    <s v="P071"/>
    <n v="20"/>
    <n v="20"/>
    <n v="210"/>
    <n v="210"/>
    <n v="70"/>
    <n v="70"/>
    <n v="4200"/>
    <n v="1400"/>
    <n v="2800"/>
    <s v="Satisfied"/>
    <s v="CP-2690"/>
    <s v="Corporate &amp; Professional"/>
    <n v="10.408704992688252"/>
    <x v="5"/>
    <n v="2020"/>
    <n v="0"/>
  </r>
  <r>
    <d v="2020-01-26T00:00:00"/>
    <s v="20-2453"/>
    <s v="P071"/>
    <n v="20"/>
    <n v="20"/>
    <n v="210"/>
    <n v="210"/>
    <n v="70"/>
    <n v="70"/>
    <n v="4200"/>
    <n v="1400"/>
    <n v="2800"/>
    <s v="Neither"/>
    <s v="CP-2960"/>
    <s v="Corporate &amp; Professional"/>
    <n v="13.062292798511226"/>
    <x v="5"/>
    <n v="2020"/>
    <n v="0"/>
  </r>
  <r>
    <d v="2020-03-07T05:56:52"/>
    <s v="20-3178"/>
    <s v="P071"/>
    <s v=""/>
    <n v="12"/>
    <n v="210"/>
    <n v="210"/>
    <n v="70"/>
    <n v="70"/>
    <n v="2520"/>
    <n v="840"/>
    <n v="1680"/>
    <s v="Neither"/>
    <s v="SR-955"/>
    <s v="Sports &amp; Recreation"/>
    <n v="12.072414596936037"/>
    <x v="5"/>
    <n v="2020"/>
    <n v="0"/>
  </r>
  <r>
    <d v="2020-10-02T00:00:00"/>
    <s v="20-4712"/>
    <s v="P071"/>
    <s v=""/>
    <n v="12"/>
    <n v="210"/>
    <n v="210"/>
    <n v="70"/>
    <n v="70"/>
    <n v="2520"/>
    <n v="840"/>
    <n v="1680"/>
    <s v="Neither"/>
    <s v="FE-6339"/>
    <s v="Facilities &amp; Services"/>
    <n v="13.853438793083487"/>
    <x v="5"/>
    <n v="2020"/>
    <n v="0"/>
  </r>
  <r>
    <d v="2020-02-03T06:17:59"/>
    <s v="20-2743"/>
    <s v="P072"/>
    <n v="2"/>
    <n v="2"/>
    <n v="132"/>
    <n v="132"/>
    <s v=""/>
    <n v="44"/>
    <n v="264"/>
    <n v="88"/>
    <n v="176"/>
    <s v="Neither"/>
    <s v="CG-1114"/>
    <s v="Community &amp; Government"/>
    <n v="12.679725647708608"/>
    <x v="5"/>
    <n v="2020"/>
    <n v="0"/>
  </r>
  <r>
    <d v="2020-04-22T07:36:27"/>
    <s v="20-2558"/>
    <s v="P072"/>
    <n v="2"/>
    <n v="2"/>
    <n v="132"/>
    <n v="132"/>
    <n v="44"/>
    <n v="44"/>
    <n v="264"/>
    <n v="88"/>
    <n v="176"/>
    <s v="Dissatisfied"/>
    <s v="CP-2926"/>
    <s v="Corporate &amp; Professional"/>
    <n v="8.1743378387804331"/>
    <x v="5"/>
    <n v="2020"/>
    <n v="0"/>
  </r>
  <r>
    <d v="2020-01-30T00:00:00"/>
    <s v="20-2060"/>
    <s v="P072"/>
    <n v="2"/>
    <n v="2"/>
    <n v="132"/>
    <n v="132"/>
    <n v="44"/>
    <n v="44"/>
    <n v="264"/>
    <n v="88"/>
    <n v="176"/>
    <s v="Satisfied"/>
    <s v="CT-3608"/>
    <s v="Creative &amp; Technology"/>
    <n v="13.765798454641494"/>
    <x v="5"/>
    <n v="2020"/>
    <n v="0"/>
  </r>
  <r>
    <d v="2020-10-31T19:44:18"/>
    <s v="20-3798"/>
    <s v="P072"/>
    <n v="4"/>
    <n v="4"/>
    <s v=""/>
    <n v="132"/>
    <n v="44"/>
    <n v="44"/>
    <n v="528"/>
    <n v="176"/>
    <n v="352"/>
    <s v="Satisfied"/>
    <s v="CP-2468"/>
    <s v="Corporate &amp; Professional"/>
    <n v="12.985332015423809"/>
    <x v="5"/>
    <n v="2020"/>
    <n v="0"/>
  </r>
  <r>
    <d v="2020-09-25T12:53:33"/>
    <s v="20-2402"/>
    <s v="P072"/>
    <n v="4"/>
    <n v="4"/>
    <n v="132"/>
    <n v="132"/>
    <n v="44"/>
    <n v="44"/>
    <n v="528"/>
    <n v="176"/>
    <n v="352"/>
    <s v="Satisfied"/>
    <s v="FE-6898"/>
    <s v="Facilities &amp; Services"/>
    <n v="12.514998090845811"/>
    <x v="5"/>
    <n v="2020"/>
    <n v="0"/>
  </r>
  <r>
    <d v="2020-02-08T00:00:00"/>
    <s v="20-2981"/>
    <s v="P072"/>
    <n v="4"/>
    <n v="4"/>
    <n v="132"/>
    <n v="132"/>
    <n v="44"/>
    <n v="44"/>
    <n v="528"/>
    <n v="176"/>
    <n v="352"/>
    <s v="Neither"/>
    <s v="CG-1983"/>
    <s v="Community &amp; Government"/>
    <n v="12.460490918487697"/>
    <x v="5"/>
    <n v="2020"/>
    <n v="0"/>
  </r>
  <r>
    <d v="2020-09-21T00:00:00"/>
    <s v="20-1666"/>
    <s v="P072"/>
    <n v="6"/>
    <n v="6"/>
    <n v="132"/>
    <n v="132"/>
    <n v="44"/>
    <n v="44"/>
    <n v="792"/>
    <n v="264"/>
    <n v="528"/>
    <s v="Neither"/>
    <s v="CP-2629"/>
    <s v="Corporate &amp; Professional"/>
    <n v="10.411813357023924"/>
    <x v="5"/>
    <n v="2020"/>
    <n v="0"/>
  </r>
  <r>
    <d v="2020-05-23T21:58:34"/>
    <s v="20-2501"/>
    <s v="P072"/>
    <n v="7"/>
    <n v="7"/>
    <n v="132"/>
    <n v="132"/>
    <n v="44"/>
    <n v="44"/>
    <n v="924"/>
    <n v="308"/>
    <n v="616"/>
    <s v="Neither"/>
    <s v="CT-3608"/>
    <s v="Creative &amp; Technology"/>
    <n v="13.765798454641494"/>
    <x v="5"/>
    <n v="2020"/>
    <n v="0"/>
  </r>
  <r>
    <d v="2020-12-01T00:00:00"/>
    <s v="20-3085"/>
    <s v="P072"/>
    <n v="7"/>
    <n v="7"/>
    <s v=""/>
    <n v="132"/>
    <n v="44"/>
    <n v="44"/>
    <n v="924"/>
    <n v="308"/>
    <n v="616"/>
    <s v="Dissatisfied"/>
    <s v="CP-2549"/>
    <s v="Corporate &amp; Professional"/>
    <n v="5.9872353338051019"/>
    <x v="5"/>
    <n v="2020"/>
    <n v="0"/>
  </r>
  <r>
    <d v="2020-02-17T20:07:29"/>
    <s v="20-1698"/>
    <s v="P072"/>
    <n v="8"/>
    <n v="8"/>
    <n v="132"/>
    <n v="132"/>
    <s v=""/>
    <n v="44"/>
    <n v="1056"/>
    <n v="352"/>
    <n v="704"/>
    <s v="Dissatisfied"/>
    <s v="CP-2865"/>
    <s v="Corporate &amp; Professional"/>
    <n v="11.971065679104063"/>
    <x v="5"/>
    <n v="2020"/>
    <n v="0"/>
  </r>
  <r>
    <d v="2020-06-10T04:15:03"/>
    <s v="20-1893"/>
    <s v="P072"/>
    <n v="8"/>
    <n v="8"/>
    <n v="132"/>
    <n v="132"/>
    <s v=""/>
    <n v="44"/>
    <n v="1056"/>
    <n v="352"/>
    <n v="704"/>
    <s v="Neither"/>
    <s v="CG-1369"/>
    <s v="Community &amp; Government"/>
    <n v="11.346510807401776"/>
    <x v="5"/>
    <n v="2020"/>
    <n v="0"/>
  </r>
  <r>
    <d v="2020-04-01T18:20:15"/>
    <s v="20-1286"/>
    <s v="P072"/>
    <n v="13"/>
    <n v="13"/>
    <n v="132"/>
    <n v="132"/>
    <s v=""/>
    <n v="44"/>
    <n v="1716"/>
    <n v="572"/>
    <n v="1144"/>
    <s v="Dissatisfied"/>
    <s v="CP-2846"/>
    <s v="Corporate &amp; Professional"/>
    <n v="16.254955391951082"/>
    <x v="5"/>
    <n v="2020"/>
    <n v="0"/>
  </r>
  <r>
    <d v="2020-12-13T08:51:35"/>
    <s v="20-1569"/>
    <s v="P072"/>
    <n v="13"/>
    <n v="13"/>
    <n v="132"/>
    <n v="132"/>
    <n v="44"/>
    <n v="44"/>
    <n v="1716"/>
    <n v="572"/>
    <n v="1144"/>
    <s v="Neither"/>
    <s v="HS-7863"/>
    <s v="Healthcare &amp; Safety"/>
    <n v="13.574227261506472"/>
    <x v="5"/>
    <n v="2020"/>
    <n v="0"/>
  </r>
  <r>
    <d v="2020-12-18T13:31:44"/>
    <s v="20-3661"/>
    <s v="P072"/>
    <n v="14"/>
    <n v="14"/>
    <n v="132"/>
    <n v="132"/>
    <n v="44"/>
    <n v="44"/>
    <n v="1848"/>
    <n v="616"/>
    <n v="1232"/>
    <s v="Neither"/>
    <s v="CG-1316"/>
    <s v="Community &amp; Government"/>
    <n v="15.458859683514467"/>
    <x v="5"/>
    <n v="2020"/>
    <n v="0"/>
  </r>
  <r>
    <d v="2020-06-03T00:00:00"/>
    <s v="20-4824"/>
    <s v="P072"/>
    <n v="15"/>
    <n v="15"/>
    <s v=""/>
    <n v="132"/>
    <n v="44"/>
    <n v="44"/>
    <n v="1980"/>
    <n v="660"/>
    <n v="1320"/>
    <s v="Neither"/>
    <s v="CP-2735"/>
    <s v="Corporate &amp; Professional"/>
    <n v="11.769937929618399"/>
    <x v="5"/>
    <n v="2020"/>
    <n v="0"/>
  </r>
  <r>
    <d v="2020-09-17T00:00:00"/>
    <s v="20-3619"/>
    <s v="P072"/>
    <n v="16"/>
    <n v="16"/>
    <s v=""/>
    <n v="132"/>
    <n v="44"/>
    <n v="44"/>
    <n v="2112"/>
    <n v="704"/>
    <n v="1408"/>
    <s v="Satisfied"/>
    <s v="CG-1565"/>
    <s v="Community &amp; Government"/>
    <n v="13.57003172959007"/>
    <x v="5"/>
    <n v="2020"/>
    <n v="0"/>
  </r>
  <r>
    <d v="2020-03-05T11:53:42"/>
    <s v="20-4157"/>
    <s v="P072"/>
    <n v="17"/>
    <n v="17"/>
    <s v=""/>
    <n v="132"/>
    <s v=""/>
    <n v="44"/>
    <n v="2244"/>
    <n v="748"/>
    <n v="1496"/>
    <s v="Satisfied"/>
    <s v="EE-4361"/>
    <s v="Education"/>
    <n v="14.760829371220243"/>
    <x v="5"/>
    <n v="2020"/>
    <n v="0"/>
  </r>
  <r>
    <d v="2020-12-07T12:13:19"/>
    <s v="20-3920"/>
    <s v="P072"/>
    <n v="19"/>
    <n v="19"/>
    <s v=""/>
    <n v="132"/>
    <n v="44"/>
    <n v="44"/>
    <n v="2508"/>
    <n v="836"/>
    <n v="1672"/>
    <s v="Neither"/>
    <s v="SR-9695"/>
    <s v="Sports &amp; Recreation"/>
    <n v="12.532428411174646"/>
    <x v="5"/>
    <n v="2020"/>
    <n v="0"/>
  </r>
  <r>
    <d v="2020-12-03T00:00:00"/>
    <s v="20-2127"/>
    <s v="P072"/>
    <s v=""/>
    <n v="10"/>
    <n v="132"/>
    <n v="132"/>
    <n v="44"/>
    <n v="44"/>
    <n v="1320"/>
    <n v="440"/>
    <n v="880"/>
    <s v="Neither"/>
    <s v="EE-4671"/>
    <s v="Education"/>
    <n v="11.862005526237752"/>
    <x v="5"/>
    <n v="2020"/>
    <n v="0"/>
  </r>
  <r>
    <d v="2020-12-07T21:33:37"/>
    <s v="20-1022"/>
    <s v="P073"/>
    <n v="4"/>
    <n v="4"/>
    <s v=""/>
    <n v="48"/>
    <n v="24"/>
    <n v="24"/>
    <n v="192"/>
    <n v="96"/>
    <n v="96"/>
    <s v="Satisfied"/>
    <s v="CP-2889"/>
    <s v="Corporate &amp; Professional"/>
    <n v="10.248947386022252"/>
    <x v="5"/>
    <n v="2020"/>
    <n v="0"/>
  </r>
  <r>
    <d v="2020-07-30T18:51:56"/>
    <s v="20-1138"/>
    <s v="P073"/>
    <n v="6"/>
    <n v="6"/>
    <s v=""/>
    <n v="48"/>
    <n v="24"/>
    <n v="24"/>
    <n v="288"/>
    <n v="144"/>
    <n v="144"/>
    <s v="Dissatisfied"/>
    <s v="CT-3363"/>
    <s v="Creative &amp; Technology"/>
    <n v="8.1085102757869372"/>
    <x v="5"/>
    <n v="2020"/>
    <n v="0"/>
  </r>
  <r>
    <d v="2020-03-08T00:00:00"/>
    <s v="20-3458"/>
    <s v="P073"/>
    <n v="9"/>
    <n v="9"/>
    <n v="48"/>
    <n v="48"/>
    <n v="24"/>
    <n v="24"/>
    <n v="432"/>
    <n v="216"/>
    <n v="216"/>
    <s v="Neither"/>
    <s v="FE-6341"/>
    <s v="Facilities &amp; Services"/>
    <n v="13.104576594826185"/>
    <x v="5"/>
    <n v="2020"/>
    <n v="0"/>
  </r>
  <r>
    <d v="2020-05-16T22:04:16"/>
    <s v="20-1331"/>
    <s v="P073"/>
    <n v="10"/>
    <n v="10"/>
    <n v="48"/>
    <n v="48"/>
    <n v="24"/>
    <n v="24"/>
    <n v="480"/>
    <n v="240"/>
    <n v="240"/>
    <s v="Neither"/>
    <s v="CP-2795"/>
    <s v="Corporate &amp; Professional"/>
    <n v="11.799431383856128"/>
    <x v="5"/>
    <n v="2020"/>
    <n v="0"/>
  </r>
  <r>
    <d v="2020-08-16T00:00:00"/>
    <s v="20-1974"/>
    <s v="P073"/>
    <n v="10"/>
    <n v="10"/>
    <s v=""/>
    <n v="48"/>
    <n v="24"/>
    <n v="24"/>
    <n v="480"/>
    <n v="240"/>
    <n v="240"/>
    <s v="Neither"/>
    <s v="CP-2960"/>
    <s v="Corporate &amp; Professional"/>
    <n v="13.062292798511226"/>
    <x v="5"/>
    <n v="2020"/>
    <n v="0"/>
  </r>
  <r>
    <d v="2020-01-18T09:07:25"/>
    <s v="20-4379"/>
    <s v="P073"/>
    <n v="14"/>
    <n v="14"/>
    <s v=""/>
    <n v="48"/>
    <n v="24"/>
    <n v="24"/>
    <n v="672"/>
    <n v="336"/>
    <n v="336"/>
    <s v="Satisfied"/>
    <s v="FE-621"/>
    <s v="Facilities &amp; Services"/>
    <n v="11.410471033945758"/>
    <x v="5"/>
    <n v="2020"/>
    <n v="0"/>
  </r>
  <r>
    <d v="2020-08-17T12:27:46"/>
    <s v="20-3081"/>
    <s v="P073"/>
    <n v="17"/>
    <n v="17"/>
    <n v="48"/>
    <n v="48"/>
    <n v="24"/>
    <n v="24"/>
    <n v="816"/>
    <n v="408"/>
    <n v="408"/>
    <s v="Neither"/>
    <s v="EE-4308"/>
    <s v="Education"/>
    <n v="10.518436853046438"/>
    <x v="5"/>
    <n v="2020"/>
    <n v="0"/>
  </r>
  <r>
    <d v="2020-12-06T07:03:21"/>
    <s v="20-1439"/>
    <s v="P074"/>
    <n v="2"/>
    <n v="2"/>
    <n v="352"/>
    <n v="352"/>
    <n v="88"/>
    <n v="88"/>
    <n v="704"/>
    <n v="176"/>
    <n v="528"/>
    <s v="Neither"/>
    <s v="CP-2488"/>
    <s v="Corporate &amp; Professional"/>
    <n v="14.538471643780088"/>
    <x v="5"/>
    <n v="2020"/>
    <n v="0"/>
  </r>
  <r>
    <d v="2020-09-08T09:33:16"/>
    <s v="20-4222"/>
    <s v="P074"/>
    <n v="8"/>
    <n v="8"/>
    <n v="352"/>
    <n v="352"/>
    <n v="88"/>
    <n v="88"/>
    <n v="2816"/>
    <n v="704"/>
    <n v="2112"/>
    <s v="Neither"/>
    <s v="CT-3242"/>
    <s v="Creative &amp; Technology"/>
    <n v="11.082295381980092"/>
    <x v="5"/>
    <n v="2020"/>
    <n v="0"/>
  </r>
  <r>
    <d v="2020-05-01T10:05:14"/>
    <s v="20-3496"/>
    <s v="P074"/>
    <n v="14"/>
    <n v="14"/>
    <n v="352"/>
    <n v="352"/>
    <n v="88"/>
    <n v="88"/>
    <n v="4928"/>
    <n v="1232"/>
    <n v="3696"/>
    <s v="Dissatisfied"/>
    <s v="HS-7475"/>
    <s v="Healthcare &amp; Safety"/>
    <n v="13.00553764131261"/>
    <x v="5"/>
    <n v="2020"/>
    <n v="0"/>
  </r>
  <r>
    <d v="2020-01-30T23:24:03"/>
    <s v="20-2675"/>
    <s v="P074"/>
    <n v="17"/>
    <n v="17"/>
    <n v="352"/>
    <n v="352"/>
    <n v="88"/>
    <n v="88"/>
    <n v="5984"/>
    <n v="1496"/>
    <n v="4488"/>
    <s v="Neither"/>
    <s v="CT-3690"/>
    <s v="Creative &amp; Technology"/>
    <n v="9.1591412531773226"/>
    <x v="5"/>
    <n v="2020"/>
    <n v="0"/>
  </r>
  <r>
    <d v="2020-04-10T10:26:00"/>
    <s v="20-3921"/>
    <s v="P074"/>
    <n v="18"/>
    <n v="18"/>
    <n v="352"/>
    <n v="352"/>
    <n v="88"/>
    <n v="88"/>
    <n v="6336"/>
    <n v="1584"/>
    <n v="4752"/>
    <s v="Neither"/>
    <s v="FE-6557"/>
    <s v="Facilities &amp; Services"/>
    <n v="9.3226775515721787"/>
    <x v="5"/>
    <n v="2020"/>
    <n v="0"/>
  </r>
  <r>
    <d v="2020-08-24T15:33:06"/>
    <s v="20-1940"/>
    <s v="P074"/>
    <s v=""/>
    <n v="10"/>
    <s v=""/>
    <n v="352"/>
    <n v="88"/>
    <n v="88"/>
    <n v="3520"/>
    <n v="880"/>
    <n v="2640"/>
    <s v="Neither"/>
    <s v="FE-629"/>
    <s v="Facilities &amp; Services"/>
    <n v="11.311040680082275"/>
    <x v="5"/>
    <n v="2020"/>
    <n v="0"/>
  </r>
  <r>
    <d v="2020-12-14T00:00:00"/>
    <s v="20-2793"/>
    <s v="P075"/>
    <n v="1"/>
    <n v="1"/>
    <n v="160"/>
    <n v="160"/>
    <n v="80"/>
    <n v="80"/>
    <n v="160"/>
    <n v="80"/>
    <n v="80"/>
    <s v="Satisfied"/>
    <s v="CT-3363"/>
    <s v="Creative &amp; Technology"/>
    <n v="8.1085102757869372"/>
    <x v="5"/>
    <n v="2020"/>
    <n v="0"/>
  </r>
  <r>
    <d v="2020-08-18T00:00:00"/>
    <s v="20-4298"/>
    <s v="P075"/>
    <n v="3"/>
    <n v="3"/>
    <n v="160"/>
    <n v="160"/>
    <n v="80"/>
    <n v="80"/>
    <n v="480"/>
    <n v="240"/>
    <n v="240"/>
    <s v="Neither"/>
    <s v="HS-7227"/>
    <s v="Healthcare &amp; Safety"/>
    <n v="13.923194761258239"/>
    <x v="5"/>
    <n v="2020"/>
    <n v="0"/>
  </r>
  <r>
    <d v="2020-12-21T07:23:49"/>
    <s v="20-3535"/>
    <s v="P075"/>
    <n v="5"/>
    <n v="5"/>
    <s v=""/>
    <n v="160"/>
    <n v="80"/>
    <n v="80"/>
    <n v="800"/>
    <n v="400"/>
    <n v="400"/>
    <s v="Neither"/>
    <s v="SR-930"/>
    <s v="Sports &amp; Recreation"/>
    <n v="14.690198582365463"/>
    <x v="5"/>
    <n v="2020"/>
    <n v="0"/>
  </r>
  <r>
    <d v="2020-08-14T00:00:00"/>
    <s v="20-2391"/>
    <s v="P075"/>
    <n v="6"/>
    <n v="6"/>
    <s v=""/>
    <n v="160"/>
    <s v=""/>
    <n v="80"/>
    <n v="960"/>
    <n v="480"/>
    <n v="480"/>
    <s v="Dissatisfied"/>
    <s v="CG-1465"/>
    <s v="Community &amp; Government"/>
    <n v="10.163794912095831"/>
    <x v="5"/>
    <n v="2020"/>
    <n v="0"/>
  </r>
  <r>
    <d v="2020-12-17T00:00:00"/>
    <s v="20-1878"/>
    <s v="P075"/>
    <n v="6"/>
    <n v="6"/>
    <n v="160"/>
    <n v="160"/>
    <n v="80"/>
    <n v="80"/>
    <n v="960"/>
    <n v="480"/>
    <n v="480"/>
    <s v="Neither"/>
    <s v="FE-6919"/>
    <s v="Facilities &amp; Services"/>
    <n v="13.378080355059918"/>
    <x v="5"/>
    <n v="2020"/>
    <n v="0"/>
  </r>
  <r>
    <d v="2020-07-11T00:00:00"/>
    <s v="20-1344"/>
    <s v="P075"/>
    <n v="8"/>
    <n v="8"/>
    <n v="160"/>
    <n v="160"/>
    <n v="80"/>
    <n v="80"/>
    <n v="1280"/>
    <n v="640"/>
    <n v="640"/>
    <s v="Neither"/>
    <s v="SR-9362"/>
    <s v="Sports &amp; Recreation"/>
    <n v="10.78374703625888"/>
    <x v="5"/>
    <n v="2020"/>
    <n v="0"/>
  </r>
  <r>
    <d v="2020-08-15T04:29:44"/>
    <s v="20-3136"/>
    <s v="P075"/>
    <n v="9"/>
    <n v="9"/>
    <n v="160"/>
    <n v="160"/>
    <n v="80"/>
    <n v="80"/>
    <n v="1440"/>
    <n v="720"/>
    <n v="720"/>
    <s v="Dissatisfied"/>
    <s v="CP-2889"/>
    <s v="Corporate &amp; Professional"/>
    <n v="10.248947386022252"/>
    <x v="5"/>
    <n v="2020"/>
    <n v="0"/>
  </r>
  <r>
    <d v="2020-09-07T11:19:18"/>
    <s v="20-2087"/>
    <s v="P075"/>
    <n v="13"/>
    <n v="13"/>
    <n v="160"/>
    <n v="160"/>
    <n v="80"/>
    <n v="80"/>
    <n v="2080"/>
    <n v="1040"/>
    <n v="1040"/>
    <s v="Neither"/>
    <s v="FE-6119"/>
    <s v="Facilities &amp; Services"/>
    <n v="8.6625575824723242"/>
    <x v="5"/>
    <n v="2020"/>
    <n v="0"/>
  </r>
  <r>
    <d v="2020-02-22T07:22:54"/>
    <s v="20-2931"/>
    <s v="P075"/>
    <n v="14"/>
    <n v="14"/>
    <n v="160"/>
    <n v="160"/>
    <s v=""/>
    <n v="80"/>
    <n v="2240"/>
    <n v="1120"/>
    <n v="1120"/>
    <s v="Neither"/>
    <s v="SR-9563"/>
    <s v="Sports &amp; Recreation"/>
    <n v="14.16303548174143"/>
    <x v="5"/>
    <n v="2020"/>
    <n v="0"/>
  </r>
  <r>
    <d v="2020-01-14T15:41:35"/>
    <s v="20-4821"/>
    <s v="P075"/>
    <n v="16"/>
    <n v="16"/>
    <n v="160"/>
    <n v="160"/>
    <n v="80"/>
    <n v="80"/>
    <n v="2560"/>
    <n v="1280"/>
    <n v="1280"/>
    <s v="Neither"/>
    <s v="CP-2671"/>
    <s v="Corporate &amp; Professional"/>
    <n v="9.0350666811770921"/>
    <x v="5"/>
    <n v="2020"/>
    <n v="0"/>
  </r>
  <r>
    <d v="2020-08-06T15:08:23"/>
    <s v="20-1505"/>
    <s v="P075"/>
    <n v="18"/>
    <n v="18"/>
    <n v="160"/>
    <n v="160"/>
    <n v="80"/>
    <n v="80"/>
    <n v="2880"/>
    <n v="1440"/>
    <n v="1440"/>
    <s v="Neither"/>
    <s v="SR-9274"/>
    <s v="Sports &amp; Recreation"/>
    <n v="11.816651848338852"/>
    <x v="5"/>
    <n v="2020"/>
    <n v="0"/>
  </r>
  <r>
    <d v="2020-03-08T20:44:51"/>
    <s v="20-2161"/>
    <s v="P075"/>
    <n v="18"/>
    <n v="18"/>
    <n v="160"/>
    <n v="160"/>
    <s v=""/>
    <n v="80"/>
    <n v="2880"/>
    <n v="1440"/>
    <n v="1440"/>
    <s v="Satisfied"/>
    <s v="FE-6631"/>
    <s v="Facilities &amp; Services"/>
    <n v="8.1352386075080023"/>
    <x v="5"/>
    <n v="2020"/>
    <n v="0"/>
  </r>
  <r>
    <d v="2020-02-24T14:46:23"/>
    <s v="20-3834"/>
    <s v="P075"/>
    <n v="18"/>
    <n v="18"/>
    <n v="160"/>
    <n v="160"/>
    <n v="80"/>
    <n v="80"/>
    <n v="2880"/>
    <n v="1440"/>
    <n v="1440"/>
    <s v="Satisfied"/>
    <s v="HS-7862"/>
    <s v="Healthcare &amp; Safety"/>
    <n v="14.423322704129969"/>
    <x v="5"/>
    <n v="2020"/>
    <n v="0"/>
  </r>
  <r>
    <d v="2020-03-28T00:00:00"/>
    <s v="20-3470"/>
    <s v="P075"/>
    <s v=""/>
    <n v="10"/>
    <s v=""/>
    <n v="160"/>
    <n v="80"/>
    <n v="80"/>
    <n v="1600"/>
    <n v="800"/>
    <n v="800"/>
    <s v="Satisfied"/>
    <s v="EE-4671"/>
    <s v="Education"/>
    <n v="11.862005526237752"/>
    <x v="5"/>
    <n v="2020"/>
    <n v="0"/>
  </r>
  <r>
    <d v="2020-12-30T00:31:18"/>
    <s v="20-3545"/>
    <s v="P076"/>
    <n v="3"/>
    <n v="3"/>
    <n v="94"/>
    <n v="94"/>
    <n v="47"/>
    <n v="47"/>
    <n v="282"/>
    <n v="141"/>
    <n v="141"/>
    <s v="Satisfied"/>
    <s v="CT-3371"/>
    <s v="Creative &amp; Technology"/>
    <n v="12.004541523616258"/>
    <x v="5"/>
    <n v="2020"/>
    <n v="0"/>
  </r>
  <r>
    <d v="2020-01-01T20:32:48"/>
    <s v="20-4754"/>
    <s v="P076"/>
    <n v="4"/>
    <n v="4"/>
    <n v="94"/>
    <n v="94"/>
    <n v="47"/>
    <n v="47"/>
    <n v="376"/>
    <n v="188"/>
    <n v="188"/>
    <s v="Dissatisfied"/>
    <s v="CP-2889"/>
    <s v="Corporate &amp; Professional"/>
    <n v="10.248947386022252"/>
    <x v="5"/>
    <n v="2020"/>
    <n v="0"/>
  </r>
  <r>
    <d v="2020-02-25T09:57:07"/>
    <s v="20-4185"/>
    <s v="P076"/>
    <n v="7"/>
    <n v="7"/>
    <s v=""/>
    <n v="94"/>
    <n v="47"/>
    <n v="47"/>
    <n v="658"/>
    <n v="329"/>
    <n v="329"/>
    <s v="Dissatisfied"/>
    <s v="EE-4357"/>
    <s v="Education"/>
    <n v="13.466362789017223"/>
    <x v="5"/>
    <n v="2020"/>
    <n v="0"/>
  </r>
  <r>
    <d v="2020-01-09T00:00:00"/>
    <s v="20-3942"/>
    <s v="P076"/>
    <n v="7"/>
    <n v="7"/>
    <n v="94"/>
    <n v="94"/>
    <s v=""/>
    <n v="47"/>
    <n v="658"/>
    <n v="329"/>
    <n v="329"/>
    <s v="Neither"/>
    <s v="EE-4671"/>
    <s v="Education"/>
    <n v="11.862005526237752"/>
    <x v="5"/>
    <n v="2020"/>
    <n v="0"/>
  </r>
  <r>
    <d v="2020-07-13T05:16:31"/>
    <s v="20-3401"/>
    <s v="P076"/>
    <n v="11"/>
    <n v="11"/>
    <n v="94"/>
    <n v="94"/>
    <n v="47"/>
    <n v="47"/>
    <n v="1034"/>
    <n v="517"/>
    <n v="517"/>
    <s v="Neither"/>
    <s v="FE-629"/>
    <s v="Facilities &amp; Services"/>
    <n v="11.311040680082275"/>
    <x v="5"/>
    <n v="2020"/>
    <n v="0"/>
  </r>
  <r>
    <d v="2020-06-15T16:41:15"/>
    <s v="20-2783"/>
    <s v="P076"/>
    <n v="14"/>
    <n v="14"/>
    <s v=""/>
    <n v="94"/>
    <n v="47"/>
    <n v="47"/>
    <n v="1316"/>
    <n v="658"/>
    <n v="658"/>
    <s v="Neither"/>
    <s v="SR-9729"/>
    <s v="Sports &amp; Recreation"/>
    <n v="12.163730387337393"/>
    <x v="5"/>
    <n v="2020"/>
    <n v="0"/>
  </r>
  <r>
    <d v="2020-11-10T06:00:22"/>
    <s v="20-2475"/>
    <s v="P076"/>
    <n v="14"/>
    <n v="14"/>
    <n v="94"/>
    <n v="94"/>
    <n v="47"/>
    <n v="47"/>
    <n v="1316"/>
    <n v="658"/>
    <n v="658"/>
    <s v="Satisfied"/>
    <s v="CT-3949"/>
    <s v="Creative &amp; Technology"/>
    <n v="9.8384363471888783"/>
    <x v="5"/>
    <n v="2020"/>
    <n v="0"/>
  </r>
  <r>
    <d v="2020-10-19T00:00:00"/>
    <s v="20-1048"/>
    <s v="P076"/>
    <n v="18"/>
    <n v="18"/>
    <s v=""/>
    <n v="94"/>
    <n v="47"/>
    <n v="47"/>
    <n v="1692"/>
    <n v="846"/>
    <n v="846"/>
    <s v="Satisfied"/>
    <s v="CT-3932"/>
    <s v="Creative &amp; Technology"/>
    <n v="13.929237493388955"/>
    <x v="5"/>
    <n v="2020"/>
    <n v="0"/>
  </r>
  <r>
    <d v="2020-05-12T01:50:19"/>
    <s v="20-1694"/>
    <s v="P077"/>
    <n v="1"/>
    <n v="1"/>
    <s v=""/>
    <n v="162"/>
    <n v="54"/>
    <n v="54"/>
    <n v="162"/>
    <n v="54"/>
    <n v="108"/>
    <s v="Neither"/>
    <s v="CT-3715"/>
    <s v="Creative &amp; Technology"/>
    <n v="13.150536103258979"/>
    <x v="5"/>
    <n v="2020"/>
    <n v="0"/>
  </r>
  <r>
    <d v="2020-12-07T10:01:35"/>
    <s v="20-4521"/>
    <s v="P077"/>
    <n v="2"/>
    <n v="2"/>
    <s v=""/>
    <n v="162"/>
    <s v=""/>
    <n v="54"/>
    <n v="324"/>
    <n v="108"/>
    <n v="216"/>
    <s v="Satisfied"/>
    <s v="FE-629"/>
    <s v="Facilities &amp; Services"/>
    <n v="11.311040680082275"/>
    <x v="5"/>
    <n v="2020"/>
    <n v="0"/>
  </r>
  <r>
    <d v="2020-01-05T05:18:28"/>
    <s v="20-3162"/>
    <s v="P077"/>
    <n v="4"/>
    <n v="4"/>
    <n v="162"/>
    <n v="162"/>
    <n v="54"/>
    <n v="54"/>
    <n v="648"/>
    <n v="216"/>
    <n v="432"/>
    <s v="Neither"/>
    <s v="CT-3690"/>
    <s v="Creative &amp; Technology"/>
    <n v="9.1591412531773226"/>
    <x v="5"/>
    <n v="2020"/>
    <n v="0"/>
  </r>
  <r>
    <d v="2020-04-19T17:56:21"/>
    <s v="20-2454"/>
    <s v="P077"/>
    <n v="11"/>
    <n v="11"/>
    <n v="162"/>
    <n v="162"/>
    <n v="54"/>
    <n v="54"/>
    <n v="1782"/>
    <n v="594"/>
    <n v="1188"/>
    <s v="Satisfied"/>
    <s v="HS-7670"/>
    <s v="Healthcare &amp; Safety"/>
    <n v="8.7741864171993527"/>
    <x v="5"/>
    <n v="2020"/>
    <n v="0"/>
  </r>
  <r>
    <d v="2020-01-26T06:10:15"/>
    <s v="20-2294"/>
    <s v="P077"/>
    <n v="17"/>
    <n v="17"/>
    <s v=""/>
    <n v="162"/>
    <n v="54"/>
    <n v="54"/>
    <n v="2754"/>
    <n v="918"/>
    <n v="1836"/>
    <s v="Neither"/>
    <s v="FE-6617"/>
    <s v="Facilities &amp; Services"/>
    <n v="15.487214309603928"/>
    <x v="5"/>
    <n v="2020"/>
    <n v="0"/>
  </r>
  <r>
    <d v="2020-01-12T12:13:52"/>
    <s v="20-2377"/>
    <s v="P077"/>
    <n v="17"/>
    <n v="17"/>
    <s v=""/>
    <n v="162"/>
    <n v="54"/>
    <n v="54"/>
    <n v="2754"/>
    <n v="918"/>
    <n v="1836"/>
    <s v="Satisfied"/>
    <s v="SR-9307"/>
    <s v="Sports &amp; Recreation"/>
    <n v="11.249825090458803"/>
    <x v="5"/>
    <n v="2020"/>
    <n v="0"/>
  </r>
  <r>
    <d v="2020-10-08T00:00:00"/>
    <s v="20-1054"/>
    <s v="P077"/>
    <n v="17"/>
    <n v="17"/>
    <n v="162"/>
    <n v="162"/>
    <n v="54"/>
    <n v="54"/>
    <n v="2754"/>
    <n v="918"/>
    <n v="1836"/>
    <s v="Neither"/>
    <s v="CG-1606"/>
    <s v="Community &amp; Government"/>
    <n v="12.452986387489583"/>
    <x v="5"/>
    <n v="2020"/>
    <n v="0"/>
  </r>
  <r>
    <d v="2020-06-23T03:22:39"/>
    <s v="20-2176"/>
    <s v="P077"/>
    <n v="18"/>
    <n v="18"/>
    <s v=""/>
    <n v="162"/>
    <s v=""/>
    <n v="54"/>
    <n v="2916"/>
    <n v="972"/>
    <n v="1944"/>
    <s v="Neither"/>
    <s v="HS-7291"/>
    <s v="Healthcare &amp; Safety"/>
    <n v="10.42743035829395"/>
    <x v="5"/>
    <n v="2020"/>
    <n v="0"/>
  </r>
  <r>
    <d v="2020-05-14T00:38:56"/>
    <s v="20-2941"/>
    <s v="P077"/>
    <n v="20"/>
    <n v="20"/>
    <n v="162"/>
    <n v="162"/>
    <s v=""/>
    <n v="54"/>
    <n v="3240"/>
    <n v="1080"/>
    <n v="2160"/>
    <s v="Satisfied"/>
    <s v="HS-7993"/>
    <s v="Healthcare &amp; Safety"/>
    <n v="13.106678263594747"/>
    <x v="5"/>
    <n v="2020"/>
    <n v="0"/>
  </r>
  <r>
    <d v="2020-08-19T20:57:23"/>
    <s v="20-3988"/>
    <s v="P078"/>
    <n v="2"/>
    <n v="2"/>
    <n v="225"/>
    <n v="225"/>
    <n v="75"/>
    <n v="75"/>
    <n v="450"/>
    <n v="150"/>
    <n v="300"/>
    <s v="Neither"/>
    <s v="EE-4990"/>
    <s v="Education"/>
    <n v="13.288482149665386"/>
    <x v="5"/>
    <n v="2020"/>
    <n v="0"/>
  </r>
  <r>
    <d v="2020-07-03T02:57:58"/>
    <s v="20-2568"/>
    <s v="P078"/>
    <n v="3"/>
    <n v="3"/>
    <s v=""/>
    <n v="225"/>
    <n v="75"/>
    <n v="75"/>
    <n v="675"/>
    <n v="225"/>
    <n v="450"/>
    <s v="Neither"/>
    <s v="SR-9757"/>
    <s v="Sports &amp; Recreation"/>
    <n v="11.970975110943924"/>
    <x v="5"/>
    <n v="2020"/>
    <n v="0"/>
  </r>
  <r>
    <d v="2020-03-14T15:52:23"/>
    <s v="20-2479"/>
    <s v="P078"/>
    <n v="5"/>
    <n v="5"/>
    <n v="225"/>
    <n v="225"/>
    <n v="75"/>
    <n v="75"/>
    <n v="1125"/>
    <n v="375"/>
    <n v="750"/>
    <s v="Neither"/>
    <s v="SR-9883"/>
    <s v="Sports &amp; Recreation"/>
    <n v="11.504886852416154"/>
    <x v="5"/>
    <n v="2020"/>
    <n v="0"/>
  </r>
  <r>
    <d v="2020-05-04T01:59:26"/>
    <s v="20-4210"/>
    <s v="P078"/>
    <n v="5"/>
    <n v="5"/>
    <s v=""/>
    <n v="225"/>
    <n v="75"/>
    <n v="75"/>
    <n v="1125"/>
    <n v="375"/>
    <n v="750"/>
    <s v="Satisfied"/>
    <s v="SR-9668"/>
    <s v="Sports &amp; Recreation"/>
    <n v="11.128721898968678"/>
    <x v="5"/>
    <n v="2020"/>
    <n v="0"/>
  </r>
  <r>
    <d v="2020-02-02T15:35:24"/>
    <s v="20-1949"/>
    <s v="P078"/>
    <n v="9"/>
    <n v="9"/>
    <n v="225"/>
    <n v="225"/>
    <n v="75"/>
    <n v="75"/>
    <n v="2025"/>
    <n v="675"/>
    <n v="1350"/>
    <s v="Dissatisfied"/>
    <s v="CT-3169"/>
    <s v="Creative &amp; Technology"/>
    <n v="8.8514729234790472"/>
    <x v="5"/>
    <n v="2020"/>
    <n v="0"/>
  </r>
  <r>
    <d v="2020-03-05T03:45:23"/>
    <s v="20-2308"/>
    <s v="P078"/>
    <n v="12"/>
    <n v="12"/>
    <n v="225"/>
    <n v="225"/>
    <n v="75"/>
    <n v="75"/>
    <n v="2700"/>
    <n v="900"/>
    <n v="1800"/>
    <s v="Neither"/>
    <s v="CP-2393"/>
    <s v="Corporate &amp; Professional"/>
    <n v="12.131375018945562"/>
    <x v="5"/>
    <n v="2020"/>
    <n v="0"/>
  </r>
  <r>
    <d v="2020-03-18T01:06:34"/>
    <s v="20-4562"/>
    <s v="P078"/>
    <n v="15"/>
    <n v="15"/>
    <n v="225"/>
    <n v="225"/>
    <s v=""/>
    <n v="75"/>
    <n v="3375"/>
    <n v="1125"/>
    <n v="2250"/>
    <s v="Dissatisfied"/>
    <s v="CT-3721"/>
    <s v="Creative &amp; Technology"/>
    <n v="11.03324198943719"/>
    <x v="5"/>
    <n v="2020"/>
    <n v="0"/>
  </r>
  <r>
    <d v="2020-08-23T06:39:23"/>
    <s v="20-3862"/>
    <s v="P078"/>
    <n v="16"/>
    <n v="16"/>
    <n v="225"/>
    <n v="225"/>
    <n v="75"/>
    <n v="75"/>
    <n v="3600"/>
    <n v="1200"/>
    <n v="2400"/>
    <s v="Satisfied"/>
    <s v="CP-2393"/>
    <s v="Corporate &amp; Professional"/>
    <n v="12.131375018945562"/>
    <x v="5"/>
    <n v="2020"/>
    <n v="0"/>
  </r>
  <r>
    <d v="2020-07-14T00:00:00"/>
    <s v="20-4053"/>
    <s v="P078"/>
    <n v="18"/>
    <n v="18"/>
    <n v="225"/>
    <n v="225"/>
    <n v="75"/>
    <n v="75"/>
    <n v="4050"/>
    <n v="1350"/>
    <n v="2700"/>
    <s v="Neither"/>
    <s v="CT-3693"/>
    <s v="Creative &amp; Technology"/>
    <n v="13.259563298324382"/>
    <x v="5"/>
    <n v="2020"/>
    <n v="0"/>
  </r>
  <r>
    <d v="2020-03-19T00:00:00"/>
    <s v="20-3637"/>
    <s v="P078"/>
    <n v="19"/>
    <n v="19"/>
    <s v=""/>
    <n v="225"/>
    <n v="75"/>
    <n v="75"/>
    <n v="4275"/>
    <n v="1425"/>
    <n v="2850"/>
    <s v="Neither"/>
    <s v="SR-9332"/>
    <s v="Sports &amp; Recreation"/>
    <n v="12.701325659159139"/>
    <x v="5"/>
    <n v="2020"/>
    <n v="0"/>
  </r>
  <r>
    <d v="2020-11-25T10:01:29"/>
    <s v="20-2206"/>
    <s v="P079"/>
    <n v="4"/>
    <n v="4"/>
    <n v="188"/>
    <n v="188"/>
    <n v="94"/>
    <n v="94"/>
    <n v="752"/>
    <n v="376"/>
    <n v="376"/>
    <s v="Satisfied"/>
    <s v="CT-3342"/>
    <s v="Creative &amp; Technology"/>
    <n v="11.394777319422785"/>
    <x v="5"/>
    <n v="2020"/>
    <n v="0"/>
  </r>
  <r>
    <d v="2020-08-08T00:14:57"/>
    <s v="20-1396"/>
    <s v="P079"/>
    <n v="4"/>
    <n v="4"/>
    <n v="188"/>
    <n v="188"/>
    <n v="94"/>
    <n v="94"/>
    <n v="752"/>
    <n v="376"/>
    <n v="376"/>
    <s v="Satisfied"/>
    <s v="SR-9536"/>
    <s v="Sports &amp; Recreation"/>
    <n v="14.030594525378042"/>
    <x v="5"/>
    <n v="2020"/>
    <n v="0"/>
  </r>
  <r>
    <d v="2020-09-20T07:46:05"/>
    <s v="20-2971"/>
    <s v="P079"/>
    <n v="6"/>
    <n v="6"/>
    <n v="188"/>
    <n v="188"/>
    <n v="94"/>
    <n v="94"/>
    <n v="1128"/>
    <n v="564"/>
    <n v="564"/>
    <s v="Satisfied"/>
    <s v="EE-4752"/>
    <s v="Education"/>
    <n v="13.332534707865639"/>
    <x v="5"/>
    <n v="2020"/>
    <n v="0"/>
  </r>
  <r>
    <d v="2020-01-23T20:16:32"/>
    <s v="20-3018"/>
    <s v="P079"/>
    <n v="8"/>
    <n v="8"/>
    <n v="188"/>
    <n v="188"/>
    <n v="94"/>
    <n v="94"/>
    <n v="1504"/>
    <n v="752"/>
    <n v="752"/>
    <s v="Dissatisfied"/>
    <s v="EE-4580"/>
    <s v="Education"/>
    <n v="13.275355576494196"/>
    <x v="5"/>
    <n v="2020"/>
    <n v="0"/>
  </r>
  <r>
    <d v="2020-11-14T18:52:14"/>
    <s v="20-2907"/>
    <s v="P079"/>
    <n v="10"/>
    <n v="10"/>
    <n v="188"/>
    <n v="188"/>
    <n v="94"/>
    <n v="94"/>
    <n v="1880"/>
    <n v="940"/>
    <n v="940"/>
    <s v="Satisfied"/>
    <s v="CG-1316"/>
    <s v="Community &amp; Government"/>
    <n v="15.458859683514467"/>
    <x v="5"/>
    <n v="2020"/>
    <n v="0"/>
  </r>
  <r>
    <d v="2020-07-19T22:28:41"/>
    <s v="20-2127"/>
    <s v="P079"/>
    <n v="11"/>
    <n v="11"/>
    <n v="188"/>
    <n v="188"/>
    <n v="94"/>
    <n v="94"/>
    <n v="2068"/>
    <n v="1034"/>
    <n v="1034"/>
    <s v="Neither"/>
    <s v="CT-3105"/>
    <s v="Creative &amp; Technology"/>
    <n v="13.827196127590291"/>
    <x v="5"/>
    <n v="2020"/>
    <n v="0"/>
  </r>
  <r>
    <d v="2020-05-25T00:00:00"/>
    <s v="20-4666"/>
    <s v="P079"/>
    <n v="13"/>
    <n v="13"/>
    <n v="188"/>
    <n v="188"/>
    <n v="94"/>
    <n v="94"/>
    <n v="2444"/>
    <n v="1222"/>
    <n v="1222"/>
    <s v="Neither"/>
    <s v="CP-2218"/>
    <s v="Corporate &amp; Professional"/>
    <n v="10.585251392347548"/>
    <x v="5"/>
    <n v="2020"/>
    <n v="0"/>
  </r>
  <r>
    <d v="2020-08-24T00:00:00"/>
    <s v="20-4701"/>
    <s v="P079"/>
    <n v="13"/>
    <n v="13"/>
    <n v="188"/>
    <n v="188"/>
    <n v="94"/>
    <n v="94"/>
    <n v="2444"/>
    <n v="1222"/>
    <n v="1222"/>
    <s v="Satisfied"/>
    <s v="EE-4917"/>
    <s v="Education"/>
    <n v="11.756374828790458"/>
    <x v="5"/>
    <n v="2020"/>
    <n v="0"/>
  </r>
  <r>
    <d v="2020-03-12T11:39:41"/>
    <s v="20-3708"/>
    <s v="P079"/>
    <n v="14"/>
    <n v="14"/>
    <s v=""/>
    <n v="188"/>
    <n v="94"/>
    <n v="94"/>
    <n v="2632"/>
    <n v="1316"/>
    <n v="1316"/>
    <s v="Dissatisfied"/>
    <s v="SR-9320"/>
    <s v="Sports &amp; Recreation"/>
    <n v="12.1334991293512"/>
    <x v="5"/>
    <n v="2020"/>
    <n v="0"/>
  </r>
  <r>
    <d v="2020-06-02T00:00:00"/>
    <s v="20-3868"/>
    <s v="P079"/>
    <n v="15"/>
    <n v="15"/>
    <s v=""/>
    <n v="188"/>
    <n v="94"/>
    <n v="94"/>
    <n v="2820"/>
    <n v="1410"/>
    <n v="1410"/>
    <s v="Neither"/>
    <s v="CT-3439"/>
    <s v="Creative &amp; Technology"/>
    <n v="7.8974070387684714"/>
    <x v="5"/>
    <n v="2020"/>
    <n v="0"/>
  </r>
  <r>
    <d v="2020-11-17T18:56:20"/>
    <s v="20-3002"/>
    <s v="P079"/>
    <n v="16"/>
    <n v="16"/>
    <n v="188"/>
    <n v="188"/>
    <n v="94"/>
    <n v="94"/>
    <n v="3008"/>
    <n v="1504"/>
    <n v="1504"/>
    <s v="Neither"/>
    <s v="FE-6753"/>
    <s v="Facilities &amp; Services"/>
    <n v="11.644564584314265"/>
    <x v="5"/>
    <n v="2020"/>
    <n v="0"/>
  </r>
  <r>
    <d v="2020-03-05T22:01:30"/>
    <s v="20-1736"/>
    <s v="P079"/>
    <n v="18"/>
    <n v="18"/>
    <s v=""/>
    <n v="188"/>
    <n v="94"/>
    <n v="94"/>
    <n v="3384"/>
    <n v="1692"/>
    <n v="1692"/>
    <s v="Satisfied"/>
    <s v="CP-2865"/>
    <s v="Corporate &amp; Professional"/>
    <n v="11.971065679104063"/>
    <x v="5"/>
    <n v="2020"/>
    <n v="0"/>
  </r>
  <r>
    <d v="2020-09-02T11:19:22"/>
    <s v="20-1071"/>
    <s v="P079"/>
    <n v="19"/>
    <n v="19"/>
    <n v="188"/>
    <n v="188"/>
    <n v="94"/>
    <n v="94"/>
    <n v="3572"/>
    <n v="1786"/>
    <n v="1786"/>
    <s v="Dissatisfied"/>
    <s v="FE-6999"/>
    <s v="Facilities &amp; Services"/>
    <n v="12.172922939334034"/>
    <x v="5"/>
    <n v="2020"/>
    <n v="0"/>
  </r>
  <r>
    <d v="2020-06-20T15:54:58"/>
    <s v="20-4920"/>
    <s v="P079"/>
    <s v=""/>
    <n v="11"/>
    <n v="188"/>
    <n v="188"/>
    <n v="94"/>
    <n v="94"/>
    <n v="2068"/>
    <n v="1034"/>
    <n v="1034"/>
    <s v="Neither"/>
    <s v="SR-9563"/>
    <s v="Sports &amp; Recreation"/>
    <n v="14.16303548174143"/>
    <x v="5"/>
    <n v="2020"/>
    <n v="0"/>
  </r>
  <r>
    <d v="2020-10-19T19:56:34"/>
    <s v="20-1544"/>
    <s v="P080"/>
    <n v="2"/>
    <n v="2"/>
    <s v=""/>
    <n v="57"/>
    <n v="19"/>
    <n v="19"/>
    <n v="114"/>
    <n v="38"/>
    <n v="76"/>
    <s v="Neither"/>
    <s v="CP-2393"/>
    <s v="Corporate &amp; Professional"/>
    <n v="12.131375018945562"/>
    <x v="5"/>
    <n v="2020"/>
    <n v="0"/>
  </r>
  <r>
    <d v="2020-07-19T21:30:46"/>
    <s v="20-3686"/>
    <s v="P080"/>
    <n v="2"/>
    <n v="2"/>
    <n v="57"/>
    <n v="57"/>
    <n v="19"/>
    <n v="19"/>
    <n v="114"/>
    <n v="38"/>
    <n v="76"/>
    <s v="Dissatisfied"/>
    <s v="CG-142"/>
    <s v="Community &amp; Government"/>
    <n v="14.412865837260112"/>
    <x v="5"/>
    <n v="2020"/>
    <n v="0"/>
  </r>
  <r>
    <d v="2020-04-17T00:00:00"/>
    <s v="20-2972"/>
    <s v="P080"/>
    <n v="2"/>
    <n v="2"/>
    <s v=""/>
    <n v="57"/>
    <n v="19"/>
    <n v="19"/>
    <n v="114"/>
    <n v="38"/>
    <n v="76"/>
    <s v="Neither"/>
    <s v="CT-3371"/>
    <s v="Creative &amp; Technology"/>
    <n v="12.004541523616258"/>
    <x v="5"/>
    <n v="2020"/>
    <n v="0"/>
  </r>
  <r>
    <d v="2020-12-12T00:00:00"/>
    <s v="20-1066"/>
    <s v="P080"/>
    <n v="3"/>
    <n v="3"/>
    <n v="57"/>
    <n v="57"/>
    <n v="19"/>
    <n v="19"/>
    <n v="171"/>
    <n v="57"/>
    <n v="114"/>
    <s v="Satisfied"/>
    <s v="CT-3881"/>
    <s v="Creative &amp; Technology"/>
    <n v="13.45980057156361"/>
    <x v="5"/>
    <n v="2020"/>
    <n v="0"/>
  </r>
  <r>
    <d v="2020-05-12T09:30:55"/>
    <s v="20-1387"/>
    <s v="P080"/>
    <n v="4"/>
    <n v="4"/>
    <n v="57"/>
    <n v="57"/>
    <n v="19"/>
    <n v="19"/>
    <n v="228"/>
    <n v="76"/>
    <n v="152"/>
    <s v="Neither"/>
    <s v="HS-7751"/>
    <s v="Healthcare &amp; Safety"/>
    <n v="11.36085047138285"/>
    <x v="5"/>
    <n v="2020"/>
    <n v="0"/>
  </r>
  <r>
    <d v="2020-09-01T00:00:00"/>
    <s v="20-3804"/>
    <s v="P080"/>
    <n v="6"/>
    <n v="6"/>
    <s v=""/>
    <n v="57"/>
    <n v="19"/>
    <n v="19"/>
    <n v="342"/>
    <n v="114"/>
    <n v="228"/>
    <s v="Dissatisfied"/>
    <s v="SR-9497"/>
    <s v="Sports &amp; Recreation"/>
    <n v="14.697745043716761"/>
    <x v="5"/>
    <n v="2020"/>
    <n v="0"/>
  </r>
  <r>
    <d v="2020-10-27T00:00:00"/>
    <s v="20-1505"/>
    <s v="P080"/>
    <n v="6"/>
    <n v="6"/>
    <n v="57"/>
    <n v="57"/>
    <n v="19"/>
    <n v="19"/>
    <n v="342"/>
    <n v="114"/>
    <n v="228"/>
    <s v="Dissatisfied"/>
    <s v="FE-6918"/>
    <s v="Facilities &amp; Services"/>
    <n v="11.375127981841125"/>
    <x v="5"/>
    <n v="2020"/>
    <n v="0"/>
  </r>
  <r>
    <d v="2020-08-11T00:55:57"/>
    <s v="20-4952"/>
    <s v="P080"/>
    <n v="11"/>
    <n v="11"/>
    <n v="57"/>
    <n v="57"/>
    <n v="19"/>
    <n v="19"/>
    <n v="627"/>
    <n v="209"/>
    <n v="418"/>
    <s v="Neither"/>
    <s v="HS-7838"/>
    <s v="Healthcare &amp; Safety"/>
    <n v="13.918153610259502"/>
    <x v="5"/>
    <n v="2020"/>
    <n v="0"/>
  </r>
  <r>
    <d v="2020-10-03T13:11:25"/>
    <s v="20-1151"/>
    <s v="P080"/>
    <n v="13"/>
    <n v="13"/>
    <n v="57"/>
    <n v="57"/>
    <n v="19"/>
    <n v="19"/>
    <n v="741"/>
    <n v="247"/>
    <n v="494"/>
    <s v="Satisfied"/>
    <s v="SR-9632"/>
    <s v="Sports &amp; Recreation"/>
    <n v="11.006397834696006"/>
    <x v="5"/>
    <n v="2020"/>
    <n v="0"/>
  </r>
  <r>
    <d v="2020-06-11T15:52:08"/>
    <s v="20-3726"/>
    <s v="P080"/>
    <n v="14"/>
    <n v="14"/>
    <n v="57"/>
    <n v="57"/>
    <n v="19"/>
    <n v="19"/>
    <n v="798"/>
    <n v="266"/>
    <n v="532"/>
    <s v="Satisfied"/>
    <s v="CT-39"/>
    <s v="Creative &amp; Technology"/>
    <n v="16.429355109701351"/>
    <x v="5"/>
    <n v="2020"/>
    <n v="0"/>
  </r>
  <r>
    <d v="2020-09-24T00:00:00"/>
    <s v="20-4036"/>
    <s v="P080"/>
    <n v="17"/>
    <n v="17"/>
    <s v=""/>
    <n v="57"/>
    <n v="19"/>
    <n v="19"/>
    <n v="969"/>
    <n v="323"/>
    <n v="646"/>
    <s v="Satisfied"/>
    <s v="CG-1367"/>
    <s v="Community &amp; Government"/>
    <n v="15.60430546146185"/>
    <x v="5"/>
    <n v="2020"/>
    <n v="0"/>
  </r>
  <r>
    <d v="2020-08-25T00:00:00"/>
    <s v="20-4190"/>
    <s v="P080"/>
    <n v="19"/>
    <n v="19"/>
    <s v=""/>
    <n v="57"/>
    <n v="19"/>
    <n v="19"/>
    <n v="1083"/>
    <n v="361"/>
    <n v="722"/>
    <s v="Neither"/>
    <s v="CT-3613"/>
    <s v="Creative &amp; Technology"/>
    <n v="14.064516999204997"/>
    <x v="5"/>
    <n v="2020"/>
    <n v="0"/>
  </r>
  <r>
    <d v="2020-12-27T17:03:48"/>
    <s v="20-1131"/>
    <s v="P080"/>
    <n v="20"/>
    <n v="20"/>
    <n v="57"/>
    <n v="57"/>
    <n v="19"/>
    <n v="19"/>
    <n v="1140"/>
    <n v="380"/>
    <n v="760"/>
    <s v="Neither"/>
    <s v="EE-4646"/>
    <s v="Education"/>
    <n v="16.368863536738775"/>
    <x v="5"/>
    <n v="2020"/>
    <n v="0"/>
  </r>
  <r>
    <d v="2020-06-24T06:15:11"/>
    <s v="20-1607"/>
    <s v="P080"/>
    <n v="20"/>
    <n v="20"/>
    <n v="57"/>
    <n v="57"/>
    <s v=""/>
    <n v="19"/>
    <n v="1140"/>
    <n v="380"/>
    <n v="760"/>
    <s v="Dissatisfied"/>
    <s v="FE-6631"/>
    <s v="Facilities &amp; Services"/>
    <n v="8.1352386075080023"/>
    <x v="5"/>
    <n v="2020"/>
    <n v="0"/>
  </r>
  <r>
    <d v="2020-07-08T08:21:15"/>
    <s v="20-4637"/>
    <s v="P081"/>
    <n v="1"/>
    <n v="1"/>
    <n v="50"/>
    <n v="50"/>
    <n v="25"/>
    <n v="25"/>
    <n v="50"/>
    <n v="25"/>
    <n v="25"/>
    <s v="Neither"/>
    <s v="CG-1465"/>
    <s v="Community &amp; Government"/>
    <n v="10.163794912095831"/>
    <x v="5"/>
    <n v="2020"/>
    <n v="0"/>
  </r>
  <r>
    <d v="2020-10-11T19:22:42"/>
    <s v="20-4090"/>
    <s v="P081"/>
    <n v="4"/>
    <n v="4"/>
    <n v="50"/>
    <n v="50"/>
    <n v="25"/>
    <n v="25"/>
    <n v="200"/>
    <n v="100"/>
    <n v="100"/>
    <s v="Neither"/>
    <s v="CP-2430"/>
    <s v="Corporate &amp; Professional"/>
    <n v="11.274864741138284"/>
    <x v="5"/>
    <n v="2020"/>
    <n v="0"/>
  </r>
  <r>
    <d v="2020-09-05T17:36:42"/>
    <s v="20-2598"/>
    <s v="P081"/>
    <n v="4"/>
    <n v="4"/>
    <n v="50"/>
    <n v="50"/>
    <n v="25"/>
    <n v="25"/>
    <n v="200"/>
    <n v="100"/>
    <n v="100"/>
    <s v="Neither"/>
    <s v="SR-9312"/>
    <s v="Sports &amp; Recreation"/>
    <n v="11.416048240262977"/>
    <x v="5"/>
    <n v="2020"/>
    <n v="0"/>
  </r>
  <r>
    <d v="2020-01-22T22:16:01"/>
    <s v="20-4051"/>
    <s v="P081"/>
    <n v="5"/>
    <n v="5"/>
    <s v=""/>
    <n v="50"/>
    <n v="25"/>
    <n v="25"/>
    <n v="250"/>
    <n v="125"/>
    <n v="125"/>
    <s v="Neither"/>
    <s v="HS-7993"/>
    <s v="Healthcare &amp; Safety"/>
    <n v="13.106678263594747"/>
    <x v="5"/>
    <n v="2020"/>
    <n v="0"/>
  </r>
  <r>
    <d v="2020-10-20T07:54:53"/>
    <s v="20-4843"/>
    <s v="P081"/>
    <n v="10"/>
    <n v="10"/>
    <n v="50"/>
    <n v="50"/>
    <n v="25"/>
    <n v="25"/>
    <n v="500"/>
    <n v="250"/>
    <n v="250"/>
    <s v="Satisfied"/>
    <s v="CG-1145"/>
    <s v="Community &amp; Government"/>
    <n v="11.238524301148807"/>
    <x v="5"/>
    <n v="2020"/>
    <n v="0"/>
  </r>
  <r>
    <d v="2020-04-09T22:06:48"/>
    <s v="20-1293"/>
    <s v="P081"/>
    <n v="11"/>
    <n v="11"/>
    <n v="50"/>
    <n v="50"/>
    <n v="25"/>
    <n v="25"/>
    <n v="550"/>
    <n v="275"/>
    <n v="275"/>
    <s v="Dissatisfied"/>
    <s v="HS-7227"/>
    <s v="Healthcare &amp; Safety"/>
    <n v="13.923194761258239"/>
    <x v="5"/>
    <n v="2020"/>
    <n v="0"/>
  </r>
  <r>
    <d v="2020-07-04T02:39:12"/>
    <s v="20-3228"/>
    <s v="P081"/>
    <n v="11"/>
    <n v="11"/>
    <n v="50"/>
    <n v="50"/>
    <n v="25"/>
    <n v="25"/>
    <n v="550"/>
    <n v="275"/>
    <n v="275"/>
    <s v="Neither"/>
    <s v="EE-4752"/>
    <s v="Education"/>
    <n v="13.332534707865639"/>
    <x v="5"/>
    <n v="2020"/>
    <n v="0"/>
  </r>
  <r>
    <d v="2020-05-18T00:00:00"/>
    <s v="20-4997"/>
    <s v="P081"/>
    <n v="12"/>
    <n v="12"/>
    <n v="50"/>
    <n v="50"/>
    <n v="25"/>
    <n v="25"/>
    <n v="600"/>
    <n v="300"/>
    <n v="300"/>
    <s v="Neither"/>
    <s v="HS-7220"/>
    <s v="Healthcare &amp; Safety"/>
    <n v="7.1104128275166252"/>
    <x v="5"/>
    <n v="2020"/>
    <n v="0"/>
  </r>
  <r>
    <d v="2020-02-26T15:02:56"/>
    <s v="20-4973"/>
    <s v="P081"/>
    <n v="14"/>
    <n v="14"/>
    <n v="50"/>
    <n v="50"/>
    <n v="25"/>
    <n v="25"/>
    <n v="700"/>
    <n v="350"/>
    <n v="350"/>
    <s v="Dissatisfied"/>
    <s v="CT-3715"/>
    <s v="Creative &amp; Technology"/>
    <n v="13.150536103258979"/>
    <x v="5"/>
    <n v="2020"/>
    <n v="0"/>
  </r>
  <r>
    <d v="2020-03-01T16:47:02"/>
    <s v="20-3731"/>
    <s v="P081"/>
    <n v="14"/>
    <n v="14"/>
    <s v=""/>
    <n v="50"/>
    <n v="25"/>
    <n v="25"/>
    <n v="700"/>
    <n v="350"/>
    <n v="350"/>
    <s v="Satisfied"/>
    <s v="FE-652"/>
    <s v="Facilities &amp; Services"/>
    <n v="14.376986923104601"/>
    <x v="5"/>
    <n v="2020"/>
    <n v="0"/>
  </r>
  <r>
    <d v="2020-11-10T00:00:00"/>
    <s v="20-1941"/>
    <s v="P081"/>
    <n v="14"/>
    <n v="14"/>
    <n v="50"/>
    <n v="50"/>
    <n v="25"/>
    <n v="25"/>
    <n v="700"/>
    <n v="350"/>
    <n v="350"/>
    <s v="Satisfied"/>
    <s v="SR-9132"/>
    <s v="Sports &amp; Recreation"/>
    <n v="12.865074657680612"/>
    <x v="5"/>
    <n v="2020"/>
    <n v="0"/>
  </r>
  <r>
    <d v="2020-02-24T00:00:00"/>
    <s v="20-2400"/>
    <s v="P081"/>
    <n v="16"/>
    <n v="16"/>
    <s v=""/>
    <n v="50"/>
    <n v="25"/>
    <n v="25"/>
    <n v="800"/>
    <n v="400"/>
    <n v="400"/>
    <s v="Neither"/>
    <s v="CG-1535"/>
    <s v="Community &amp; Government"/>
    <n v="9.879282537628514"/>
    <x v="5"/>
    <n v="2020"/>
    <n v="0"/>
  </r>
  <r>
    <d v="2020-02-02T15:25:56"/>
    <s v="20-4778"/>
    <s v="P081"/>
    <n v="19"/>
    <n v="19"/>
    <s v=""/>
    <n v="50"/>
    <n v="25"/>
    <n v="25"/>
    <n v="950"/>
    <n v="475"/>
    <n v="475"/>
    <s v="Neither"/>
    <s v="HS-7461"/>
    <s v="Healthcare &amp; Safety"/>
    <n v="12.85215703546821"/>
    <x v="5"/>
    <n v="2020"/>
    <n v="0"/>
  </r>
  <r>
    <d v="2020-02-03T15:10:00"/>
    <s v="20-1471"/>
    <s v="P081"/>
    <n v="20"/>
    <n v="20"/>
    <n v="50"/>
    <n v="50"/>
    <n v="25"/>
    <n v="25"/>
    <n v="1000"/>
    <n v="500"/>
    <n v="500"/>
    <s v="Satisfied"/>
    <s v="CT-3439"/>
    <s v="Creative &amp; Technology"/>
    <n v="7.8974070387684714"/>
    <x v="5"/>
    <n v="2020"/>
    <n v="0"/>
  </r>
  <r>
    <d v="2020-04-06T20:51:01"/>
    <s v="20-4740"/>
    <s v="P082"/>
    <n v="2"/>
    <n v="2"/>
    <n v="312"/>
    <n v="312"/>
    <n v="78"/>
    <n v="78"/>
    <n v="624"/>
    <n v="156"/>
    <n v="468"/>
    <s v="Neither"/>
    <s v="FE-6287"/>
    <s v="Facilities &amp; Services"/>
    <n v="14.060995290679429"/>
    <x v="5"/>
    <n v="2020"/>
    <n v="0"/>
  </r>
  <r>
    <d v="2020-09-24T18:10:30"/>
    <s v="20-2388"/>
    <s v="P082"/>
    <n v="4"/>
    <n v="4"/>
    <n v="312"/>
    <n v="312"/>
    <s v=""/>
    <n v="78"/>
    <n v="1248"/>
    <n v="312"/>
    <n v="936"/>
    <s v="Neither"/>
    <s v="FE-6752"/>
    <s v="Facilities &amp; Services"/>
    <n v="10.966283117837653"/>
    <x v="5"/>
    <n v="2020"/>
    <n v="0"/>
  </r>
  <r>
    <d v="2020-05-15T00:00:00"/>
    <s v="20-4588"/>
    <s v="P082"/>
    <n v="4"/>
    <n v="4"/>
    <s v=""/>
    <n v="312"/>
    <n v="78"/>
    <n v="78"/>
    <n v="1248"/>
    <n v="312"/>
    <n v="936"/>
    <s v="Neither"/>
    <s v="CG-1210"/>
    <s v="Community &amp; Government"/>
    <n v="12.699042739101285"/>
    <x v="5"/>
    <n v="2020"/>
    <n v="0"/>
  </r>
  <r>
    <d v="2020-07-25T00:00:00"/>
    <s v="20-3193"/>
    <s v="P082"/>
    <n v="4"/>
    <n v="4"/>
    <s v=""/>
    <n v="312"/>
    <n v="78"/>
    <n v="78"/>
    <n v="1248"/>
    <n v="312"/>
    <n v="936"/>
    <s v="Neither"/>
    <s v="CT-3590"/>
    <s v="Creative &amp; Technology"/>
    <n v="12.399050786131125"/>
    <x v="5"/>
    <n v="2020"/>
    <n v="0"/>
  </r>
  <r>
    <d v="2020-06-22T23:08:11"/>
    <s v="20-1012"/>
    <s v="P082"/>
    <n v="7"/>
    <n v="7"/>
    <n v="312"/>
    <n v="312"/>
    <n v="78"/>
    <n v="78"/>
    <n v="2184"/>
    <n v="546"/>
    <n v="1638"/>
    <s v="Satisfied"/>
    <s v="CT-3169"/>
    <s v="Creative &amp; Technology"/>
    <n v="8.8514729234790472"/>
    <x v="5"/>
    <n v="2020"/>
    <n v="0"/>
  </r>
  <r>
    <d v="2020-08-01T20:46:28"/>
    <s v="20-3093"/>
    <s v="P082"/>
    <n v="9"/>
    <n v="9"/>
    <n v="312"/>
    <n v="312"/>
    <n v="78"/>
    <n v="78"/>
    <n v="2808"/>
    <n v="702"/>
    <n v="2106"/>
    <s v="Neither"/>
    <s v="SR-9989"/>
    <s v="Sports &amp; Recreation"/>
    <n v="15.602184182549776"/>
    <x v="5"/>
    <n v="2020"/>
    <n v="0"/>
  </r>
  <r>
    <d v="2020-07-18T00:00:00"/>
    <s v="20-1882"/>
    <s v="P082"/>
    <n v="9"/>
    <n v="9"/>
    <n v="312"/>
    <n v="312"/>
    <n v="78"/>
    <n v="78"/>
    <n v="2808"/>
    <n v="702"/>
    <n v="2106"/>
    <s v="Neither"/>
    <s v="SR-9989"/>
    <s v="Sports &amp; Recreation"/>
    <n v="15.602184182549776"/>
    <x v="5"/>
    <n v="2020"/>
    <n v="0"/>
  </r>
  <r>
    <d v="2020-06-10T11:51:01"/>
    <s v="20-4003"/>
    <s v="P082"/>
    <n v="12"/>
    <n v="12"/>
    <n v="312"/>
    <n v="312"/>
    <n v="78"/>
    <n v="78"/>
    <n v="3744"/>
    <n v="936"/>
    <n v="2808"/>
    <s v="Dissatisfied"/>
    <s v="CP-2690"/>
    <s v="Corporate &amp; Professional"/>
    <n v="10.408704992688252"/>
    <x v="5"/>
    <n v="2020"/>
    <n v="0"/>
  </r>
  <r>
    <d v="2020-03-07T00:00:00"/>
    <s v="20-3156"/>
    <s v="P082"/>
    <n v="12"/>
    <n v="12"/>
    <n v="312"/>
    <n v="312"/>
    <n v="78"/>
    <n v="78"/>
    <n v="3744"/>
    <n v="936"/>
    <n v="2808"/>
    <s v="Neither"/>
    <s v="CP-2101"/>
    <s v="Corporate &amp; Professional"/>
    <n v="9.9311000381363836"/>
    <x v="5"/>
    <n v="2020"/>
    <n v="0"/>
  </r>
  <r>
    <d v="2020-10-03T00:00:00"/>
    <s v="20-3238"/>
    <s v="P082"/>
    <n v="12"/>
    <n v="12"/>
    <s v=""/>
    <n v="312"/>
    <n v="78"/>
    <n v="78"/>
    <n v="3744"/>
    <n v="936"/>
    <n v="2808"/>
    <s v="Dissatisfied"/>
    <s v="EE-4917"/>
    <s v="Education"/>
    <n v="11.756374828790458"/>
    <x v="5"/>
    <n v="2020"/>
    <n v="0"/>
  </r>
  <r>
    <d v="2020-10-31T00:00:00"/>
    <s v="20-3357"/>
    <s v="P082"/>
    <n v="13"/>
    <n v="13"/>
    <n v="312"/>
    <n v="312"/>
    <n v="78"/>
    <n v="78"/>
    <n v="4056"/>
    <n v="1014"/>
    <n v="3042"/>
    <s v="Neither"/>
    <s v="SR-9732"/>
    <s v="Sports &amp; Recreation"/>
    <n v="11.593991859287692"/>
    <x v="5"/>
    <n v="2020"/>
    <n v="0"/>
  </r>
  <r>
    <d v="2020-06-12T00:47:16"/>
    <s v="20-4239"/>
    <s v="P082"/>
    <n v="14"/>
    <n v="14"/>
    <n v="312"/>
    <n v="312"/>
    <n v="78"/>
    <n v="78"/>
    <n v="4368"/>
    <n v="1092"/>
    <n v="3276"/>
    <s v="Dissatisfied"/>
    <s v="CT-3471"/>
    <s v="Creative &amp; Technology"/>
    <n v="13.537350739681813"/>
    <x v="5"/>
    <n v="2020"/>
    <n v="0"/>
  </r>
  <r>
    <d v="2020-10-22T14:32:10"/>
    <s v="20-4892"/>
    <s v="P082"/>
    <n v="14"/>
    <n v="14"/>
    <n v="312"/>
    <n v="312"/>
    <n v="78"/>
    <n v="78"/>
    <n v="4368"/>
    <n v="1092"/>
    <n v="3276"/>
    <s v="Neither"/>
    <s v="CP-2960"/>
    <s v="Corporate &amp; Professional"/>
    <n v="13.062292798511226"/>
    <x v="5"/>
    <n v="2020"/>
    <n v="0"/>
  </r>
  <r>
    <d v="2020-06-17T02:15:23"/>
    <s v="20-2755"/>
    <s v="P082"/>
    <n v="15"/>
    <n v="15"/>
    <n v="312"/>
    <n v="312"/>
    <n v="78"/>
    <n v="78"/>
    <n v="4680"/>
    <n v="1170"/>
    <n v="3510"/>
    <s v="Neither"/>
    <s v="SR-9808"/>
    <s v="Sports &amp; Recreation"/>
    <n v="10.816866337473218"/>
    <x v="5"/>
    <n v="2020"/>
    <n v="0"/>
  </r>
  <r>
    <d v="2020-12-16T00:00:00"/>
    <s v="20-3757"/>
    <s v="P082"/>
    <n v="18"/>
    <n v="18"/>
    <n v="312"/>
    <n v="312"/>
    <n v="78"/>
    <n v="78"/>
    <n v="5616"/>
    <n v="1404"/>
    <n v="4212"/>
    <s v="Satisfied"/>
    <s v="FE-6615"/>
    <s v="Facilities &amp; Services"/>
    <n v="15.861056998489449"/>
    <x v="5"/>
    <n v="2020"/>
    <n v="0"/>
  </r>
  <r>
    <d v="2020-07-05T17:41:15"/>
    <s v="20-2700"/>
    <s v="P083"/>
    <n v="1"/>
    <n v="1"/>
    <n v="90"/>
    <n v="90"/>
    <n v="45"/>
    <n v="45"/>
    <n v="90"/>
    <n v="45"/>
    <n v="45"/>
    <s v="Satisfied"/>
    <s v="SR-930"/>
    <s v="Sports &amp; Recreation"/>
    <n v="14.690198582365463"/>
    <x v="5"/>
    <n v="2020"/>
    <n v="0"/>
  </r>
  <r>
    <d v="2020-02-06T14:49:53"/>
    <s v="20-2329"/>
    <s v="P083"/>
    <n v="3"/>
    <n v="3"/>
    <s v=""/>
    <n v="90"/>
    <n v="45"/>
    <n v="45"/>
    <n v="270"/>
    <n v="135"/>
    <n v="135"/>
    <s v="Satisfied"/>
    <s v="CT-3920"/>
    <s v="Creative &amp; Technology"/>
    <n v="14.66147716237918"/>
    <x v="5"/>
    <n v="2020"/>
    <n v="0"/>
  </r>
  <r>
    <d v="2020-12-07T00:00:00"/>
    <s v="20-1888"/>
    <s v="P083"/>
    <n v="3"/>
    <n v="3"/>
    <n v="90"/>
    <n v="90"/>
    <n v="45"/>
    <n v="45"/>
    <n v="270"/>
    <n v="135"/>
    <n v="135"/>
    <s v="Neither"/>
    <s v="FE-6350"/>
    <s v="Facilities &amp; Services"/>
    <n v="14.906846445071711"/>
    <x v="5"/>
    <n v="2020"/>
    <n v="0"/>
  </r>
  <r>
    <d v="2020-04-25T01:08:44"/>
    <s v="20-2493"/>
    <s v="P083"/>
    <n v="8"/>
    <n v="8"/>
    <s v=""/>
    <n v="90"/>
    <n v="45"/>
    <n v="45"/>
    <n v="720"/>
    <n v="360"/>
    <n v="360"/>
    <s v="Neither"/>
    <s v="SR-930"/>
    <s v="Sports &amp; Recreation"/>
    <n v="14.690198582365463"/>
    <x v="5"/>
    <n v="2020"/>
    <n v="0"/>
  </r>
  <r>
    <d v="2020-02-06T12:57:24"/>
    <s v="20-4662"/>
    <s v="P083"/>
    <n v="9"/>
    <n v="9"/>
    <n v="90"/>
    <n v="90"/>
    <s v=""/>
    <n v="45"/>
    <n v="810"/>
    <n v="405"/>
    <n v="405"/>
    <s v="Neither"/>
    <s v="CG-1565"/>
    <s v="Community &amp; Government"/>
    <n v="13.57003172959007"/>
    <x v="5"/>
    <n v="2020"/>
    <n v="0"/>
  </r>
  <r>
    <d v="2020-08-21T22:38:06"/>
    <s v="20-3738"/>
    <s v="P083"/>
    <n v="11"/>
    <n v="11"/>
    <s v=""/>
    <n v="90"/>
    <n v="45"/>
    <n v="45"/>
    <n v="990"/>
    <n v="495"/>
    <n v="495"/>
    <s v="Satisfied"/>
    <s v="EE-4357"/>
    <s v="Education"/>
    <n v="13.466362789017223"/>
    <x v="5"/>
    <n v="2020"/>
    <n v="0"/>
  </r>
  <r>
    <d v="2020-07-16T01:05:35"/>
    <s v="20-4089"/>
    <s v="P083"/>
    <n v="11"/>
    <n v="11"/>
    <s v=""/>
    <n v="90"/>
    <s v=""/>
    <n v="45"/>
    <n v="990"/>
    <n v="495"/>
    <n v="495"/>
    <s v="Neither"/>
    <s v="SR-9668"/>
    <s v="Sports &amp; Recreation"/>
    <n v="11.128721898968678"/>
    <x v="5"/>
    <n v="2020"/>
    <n v="0"/>
  </r>
  <r>
    <d v="2020-12-30T11:20:58"/>
    <s v="20-3939"/>
    <s v="P083"/>
    <n v="13"/>
    <n v="13"/>
    <n v="90"/>
    <n v="90"/>
    <n v="45"/>
    <n v="45"/>
    <n v="1170"/>
    <n v="585"/>
    <n v="585"/>
    <s v="Neither"/>
    <s v="SR-9632"/>
    <s v="Sports &amp; Recreation"/>
    <n v="11.006397834696006"/>
    <x v="5"/>
    <n v="2020"/>
    <n v="0"/>
  </r>
  <r>
    <d v="2020-05-23T00:00:00"/>
    <s v="20-1373"/>
    <s v="P083"/>
    <n v="13"/>
    <n v="13"/>
    <n v="90"/>
    <n v="90"/>
    <s v=""/>
    <n v="45"/>
    <n v="1170"/>
    <n v="585"/>
    <n v="585"/>
    <s v="Neither"/>
    <s v="CG-1145"/>
    <s v="Community &amp; Government"/>
    <n v="11.238524301148807"/>
    <x v="5"/>
    <n v="2020"/>
    <n v="0"/>
  </r>
  <r>
    <d v="2020-08-25T04:08:15"/>
    <s v="20-3175"/>
    <s v="P083"/>
    <n v="16"/>
    <n v="16"/>
    <s v=""/>
    <n v="90"/>
    <n v="45"/>
    <n v="45"/>
    <n v="1440"/>
    <n v="720"/>
    <n v="720"/>
    <s v="Neither"/>
    <s v="CG-1762"/>
    <s v="Community &amp; Government"/>
    <n v="10.216282609482219"/>
    <x v="5"/>
    <n v="2020"/>
    <n v="0"/>
  </r>
  <r>
    <d v="2020-08-12T00:00:00"/>
    <s v="20-3493"/>
    <s v="P083"/>
    <n v="16"/>
    <n v="16"/>
    <n v="90"/>
    <n v="90"/>
    <n v="45"/>
    <n v="45"/>
    <n v="1440"/>
    <n v="720"/>
    <n v="720"/>
    <s v="Neither"/>
    <s v="CG-1535"/>
    <s v="Community &amp; Government"/>
    <n v="9.879282537628514"/>
    <x v="5"/>
    <n v="2020"/>
    <n v="0"/>
  </r>
  <r>
    <d v="2020-11-10T20:07:33"/>
    <s v="20-4050"/>
    <s v="P083"/>
    <n v="17"/>
    <n v="17"/>
    <s v=""/>
    <n v="90"/>
    <n v="45"/>
    <n v="45"/>
    <n v="1530"/>
    <n v="765"/>
    <n v="765"/>
    <s v="Satisfied"/>
    <s v="CP-2549"/>
    <s v="Corporate &amp; Professional"/>
    <n v="5.9872353338051019"/>
    <x v="5"/>
    <n v="2020"/>
    <n v="0"/>
  </r>
  <r>
    <d v="2020-08-26T00:00:00"/>
    <s v="20-1319"/>
    <s v="P083"/>
    <n v="18"/>
    <n v="18"/>
    <n v="90"/>
    <n v="90"/>
    <s v=""/>
    <n v="45"/>
    <n v="1620"/>
    <n v="810"/>
    <n v="810"/>
    <s v="Dissatisfied"/>
    <s v="FE-6591"/>
    <s v="Facilities &amp; Services"/>
    <n v="12.502346728827876"/>
    <x v="5"/>
    <n v="2020"/>
    <n v="0"/>
  </r>
  <r>
    <d v="2020-04-07T02:49:33"/>
    <s v="20-1604"/>
    <s v="P083"/>
    <n v="20"/>
    <n v="20"/>
    <n v="90"/>
    <n v="90"/>
    <n v="45"/>
    <n v="45"/>
    <n v="1800"/>
    <n v="900"/>
    <n v="900"/>
    <s v="Satisfied"/>
    <s v="EE-4655"/>
    <s v="Education"/>
    <n v="10.954865572729823"/>
    <x v="5"/>
    <n v="2020"/>
    <n v="0"/>
  </r>
  <r>
    <d v="2020-09-23T11:25:36"/>
    <s v="20-3480"/>
    <s v="P083"/>
    <n v="20"/>
    <n v="20"/>
    <n v="90"/>
    <n v="90"/>
    <n v="45"/>
    <n v="45"/>
    <n v="1800"/>
    <n v="900"/>
    <n v="900"/>
    <s v="Neither"/>
    <s v="CT-3498"/>
    <s v="Creative &amp; Technology"/>
    <n v="10.588336269016523"/>
    <x v="5"/>
    <n v="2020"/>
    <n v="0"/>
  </r>
  <r>
    <d v="2020-10-05T08:23:17"/>
    <s v="20-1100"/>
    <s v="P083"/>
    <s v=""/>
    <n v="11"/>
    <n v="90"/>
    <n v="90"/>
    <n v="45"/>
    <n v="45"/>
    <n v="990"/>
    <n v="495"/>
    <n v="495"/>
    <s v="Neither"/>
    <s v="CT-3932"/>
    <s v="Creative &amp; Technology"/>
    <n v="13.929237493388955"/>
    <x v="5"/>
    <n v="2020"/>
    <n v="0"/>
  </r>
  <r>
    <d v="2020-11-26T04:17:15"/>
    <s v="20-3237"/>
    <s v="P084"/>
    <n v="1"/>
    <n v="1"/>
    <n v="154"/>
    <n v="154"/>
    <n v="77"/>
    <n v="77"/>
    <n v="154"/>
    <n v="77"/>
    <n v="77"/>
    <s v="Satisfied"/>
    <s v="CP-2574"/>
    <s v="Corporate &amp; Professional"/>
    <n v="12.275875773922367"/>
    <x v="5"/>
    <n v="2020"/>
    <n v="0"/>
  </r>
  <r>
    <d v="2020-10-09T00:00:00"/>
    <s v="20-3815"/>
    <s v="P084"/>
    <n v="4"/>
    <n v="4"/>
    <s v=""/>
    <n v="154"/>
    <n v="77"/>
    <n v="77"/>
    <n v="616"/>
    <n v="308"/>
    <n v="308"/>
    <s v="Satisfied"/>
    <s v="SR-9989"/>
    <s v="Sports &amp; Recreation"/>
    <n v="15.602184182549776"/>
    <x v="5"/>
    <n v="2020"/>
    <n v="0"/>
  </r>
  <r>
    <d v="2020-06-17T00:00:00"/>
    <s v="20-2730"/>
    <s v="P084"/>
    <n v="6"/>
    <n v="6"/>
    <n v="154"/>
    <n v="154"/>
    <n v="77"/>
    <n v="77"/>
    <n v="924"/>
    <n v="462"/>
    <n v="462"/>
    <s v="Neither"/>
    <s v="CT-3891"/>
    <s v="Creative &amp; Technology"/>
    <n v="15.556812309269255"/>
    <x v="5"/>
    <n v="2020"/>
    <n v="0"/>
  </r>
  <r>
    <d v="2020-09-01T11:09:24"/>
    <s v="20-1535"/>
    <s v="P084"/>
    <n v="8"/>
    <n v="8"/>
    <n v="154"/>
    <n v="154"/>
    <n v="77"/>
    <n v="77"/>
    <n v="1232"/>
    <n v="616"/>
    <n v="616"/>
    <s v="Neither"/>
    <s v="HS-7440"/>
    <s v="Healthcare &amp; Safety"/>
    <n v="13.407340878370247"/>
    <x v="5"/>
    <n v="2020"/>
    <n v="0"/>
  </r>
  <r>
    <d v="2020-08-13T06:02:22"/>
    <s v="20-3951"/>
    <s v="P084"/>
    <n v="14"/>
    <n v="14"/>
    <n v="154"/>
    <n v="154"/>
    <n v="77"/>
    <n v="77"/>
    <n v="2156"/>
    <n v="1078"/>
    <n v="1078"/>
    <s v="Dissatisfied"/>
    <s v="CG-1729"/>
    <s v="Community &amp; Government"/>
    <n v="12.732640267350657"/>
    <x v="5"/>
    <n v="2020"/>
    <n v="0"/>
  </r>
  <r>
    <d v="2020-02-22T13:42:56"/>
    <s v="20-4738"/>
    <s v="P084"/>
    <n v="15"/>
    <n v="15"/>
    <n v="154"/>
    <n v="154"/>
    <s v=""/>
    <n v="77"/>
    <n v="2310"/>
    <n v="1155"/>
    <n v="1155"/>
    <s v="Neither"/>
    <s v="CP-2380"/>
    <s v="Corporate &amp; Professional"/>
    <n v="15.478388039566896"/>
    <x v="5"/>
    <n v="2020"/>
    <n v="0"/>
  </r>
  <r>
    <d v="2020-05-23T05:56:23"/>
    <s v="20-4504"/>
    <s v="P084"/>
    <n v="15"/>
    <n v="15"/>
    <n v="154"/>
    <n v="154"/>
    <n v="77"/>
    <n v="77"/>
    <n v="2310"/>
    <n v="1155"/>
    <n v="1155"/>
    <s v="Neither"/>
    <s v="EE-4671"/>
    <s v="Education"/>
    <n v="11.862005526237752"/>
    <x v="5"/>
    <n v="2020"/>
    <n v="0"/>
  </r>
  <r>
    <d v="2020-07-08T00:00:00"/>
    <s v="20-3644"/>
    <s v="P084"/>
    <n v="15"/>
    <n v="15"/>
    <n v="154"/>
    <n v="154"/>
    <n v="77"/>
    <n v="77"/>
    <n v="2310"/>
    <n v="1155"/>
    <n v="1155"/>
    <s v="Neither"/>
    <s v="CT-3891"/>
    <s v="Creative &amp; Technology"/>
    <n v="15.556812309269255"/>
    <x v="5"/>
    <n v="2020"/>
    <n v="0"/>
  </r>
  <r>
    <d v="2020-09-09T00:00:00"/>
    <s v="20-3524"/>
    <s v="P084"/>
    <n v="15"/>
    <n v="15"/>
    <s v=""/>
    <n v="154"/>
    <n v="77"/>
    <n v="77"/>
    <n v="2310"/>
    <n v="1155"/>
    <n v="1155"/>
    <s v="Neither"/>
    <s v="FE-629"/>
    <s v="Facilities &amp; Services"/>
    <n v="11.311040680082275"/>
    <x v="5"/>
    <n v="2020"/>
    <n v="0"/>
  </r>
  <r>
    <d v="2020-01-07T20:21:47"/>
    <s v="20-3544"/>
    <s v="P084"/>
    <n v="16"/>
    <n v="16"/>
    <n v="154"/>
    <n v="154"/>
    <n v="77"/>
    <n v="77"/>
    <n v="2464"/>
    <n v="1232"/>
    <n v="1232"/>
    <s v="Satisfied"/>
    <s v="SR-9105"/>
    <s v="Sports &amp; Recreation"/>
    <n v="11.072271050116964"/>
    <x v="5"/>
    <n v="2020"/>
    <n v="0"/>
  </r>
  <r>
    <d v="2020-09-19T00:00:00"/>
    <s v="20-2440"/>
    <s v="P084"/>
    <n v="17"/>
    <n v="17"/>
    <n v="154"/>
    <n v="154"/>
    <n v="77"/>
    <n v="77"/>
    <n v="2618"/>
    <n v="1309"/>
    <n v="1309"/>
    <s v="Satisfied"/>
    <s v="SR-9797"/>
    <s v="Sports &amp; Recreation"/>
    <n v="11.406233913305266"/>
    <x v="5"/>
    <n v="2020"/>
    <n v="0"/>
  </r>
  <r>
    <d v="2020-12-14T07:47:54"/>
    <s v="20-4647"/>
    <s v="P084"/>
    <n v="19"/>
    <n v="19"/>
    <n v="154"/>
    <n v="154"/>
    <n v="77"/>
    <n v="77"/>
    <n v="2926"/>
    <n v="1463"/>
    <n v="1463"/>
    <s v="Satisfied"/>
    <s v="SR-9393"/>
    <s v="Sports &amp; Recreation"/>
    <n v="13.115597690631557"/>
    <x v="5"/>
    <n v="2020"/>
    <n v="0"/>
  </r>
  <r>
    <d v="2020-11-12T00:00:00"/>
    <s v="20-4696"/>
    <s v="P084"/>
    <n v="20"/>
    <n v="20"/>
    <s v=""/>
    <n v="154"/>
    <n v="77"/>
    <n v="77"/>
    <n v="3080"/>
    <n v="1540"/>
    <n v="1540"/>
    <s v="Dissatisfied"/>
    <s v="HS-7273"/>
    <s v="Healthcare &amp; Safety"/>
    <n v="14.341195386574373"/>
    <x v="5"/>
    <n v="2020"/>
    <n v="0"/>
  </r>
  <r>
    <d v="2020-05-09T00:00:00"/>
    <s v="20-1379"/>
    <s v="P085"/>
    <n v="1"/>
    <n v="1"/>
    <n v="320"/>
    <n v="320"/>
    <n v="80"/>
    <n v="80"/>
    <n v="320"/>
    <n v="80"/>
    <n v="240"/>
    <s v="Neither"/>
    <s v="CT-3363"/>
    <s v="Creative &amp; Technology"/>
    <n v="8.1085102757869372"/>
    <x v="5"/>
    <n v="2020"/>
    <n v="0"/>
  </r>
  <r>
    <d v="2020-05-24T19:29:51"/>
    <s v="20-3420"/>
    <s v="P085"/>
    <n v="3"/>
    <n v="3"/>
    <n v="320"/>
    <n v="320"/>
    <n v="80"/>
    <n v="80"/>
    <n v="960"/>
    <n v="240"/>
    <n v="720"/>
    <s v="Satisfied"/>
    <s v="CT-3342"/>
    <s v="Creative &amp; Technology"/>
    <n v="11.394777319422785"/>
    <x v="5"/>
    <n v="2020"/>
    <n v="0"/>
  </r>
  <r>
    <d v="2020-03-01T00:14:11"/>
    <s v="20-2501"/>
    <s v="P085"/>
    <n v="13"/>
    <n v="13"/>
    <n v="320"/>
    <n v="320"/>
    <s v=""/>
    <n v="80"/>
    <n v="4160"/>
    <n v="1040"/>
    <n v="3120"/>
    <s v="Dissatisfied"/>
    <s v="CP-2330"/>
    <s v="Corporate &amp; Professional"/>
    <n v="9.4200113153305907"/>
    <x v="5"/>
    <n v="2020"/>
    <n v="0"/>
  </r>
  <r>
    <d v="2020-02-14T04:00:38"/>
    <s v="20-1038"/>
    <s v="P085"/>
    <n v="19"/>
    <n v="19"/>
    <n v="320"/>
    <n v="320"/>
    <n v="80"/>
    <n v="80"/>
    <n v="6080"/>
    <n v="1520"/>
    <n v="4560"/>
    <s v="Satisfied"/>
    <s v="FE-6944"/>
    <s v="Facilities &amp; Services"/>
    <n v="13.518413464873573"/>
    <x v="5"/>
    <n v="2020"/>
    <n v="0"/>
  </r>
  <r>
    <d v="2020-01-08T20:42:17"/>
    <s v="20-3333"/>
    <s v="P085"/>
    <n v="20"/>
    <n v="20"/>
    <n v="320"/>
    <n v="320"/>
    <n v="80"/>
    <n v="80"/>
    <n v="6400"/>
    <n v="1600"/>
    <n v="4800"/>
    <s v="Dissatisfied"/>
    <s v="FE-6944"/>
    <s v="Facilities &amp; Services"/>
    <n v="13.518413464873573"/>
    <x v="5"/>
    <n v="2020"/>
    <n v="0"/>
  </r>
  <r>
    <d v="2020-02-29T01:53:31"/>
    <s v="20-2893"/>
    <s v="P085"/>
    <s v=""/>
    <n v="12.5"/>
    <n v="320"/>
    <n v="320"/>
    <n v="80"/>
    <n v="80"/>
    <n v="4000"/>
    <n v="1000"/>
    <n v="3000"/>
    <s v="Neither"/>
    <s v="EE-4752"/>
    <s v="Education"/>
    <n v="13.332534707865639"/>
    <x v="5"/>
    <n v="2020"/>
    <n v="0"/>
  </r>
  <r>
    <d v="2020-06-22T21:29:17"/>
    <s v="20-4494"/>
    <s v="P086"/>
    <n v="2"/>
    <n v="2"/>
    <n v="352"/>
    <n v="352"/>
    <n v="88"/>
    <n v="88"/>
    <n v="704"/>
    <n v="176"/>
    <n v="528"/>
    <s v="Neither"/>
    <s v="HS-7227"/>
    <s v="Healthcare &amp; Safety"/>
    <n v="13.923194761258239"/>
    <x v="5"/>
    <n v="2020"/>
    <n v="0"/>
  </r>
  <r>
    <d v="2020-05-14T12:04:13"/>
    <s v="20-3510"/>
    <s v="P086"/>
    <n v="3"/>
    <n v="3"/>
    <n v="352"/>
    <n v="352"/>
    <s v=""/>
    <n v="88"/>
    <n v="1056"/>
    <n v="264"/>
    <n v="792"/>
    <s v="Satisfied"/>
    <s v="CT-3342"/>
    <s v="Creative &amp; Technology"/>
    <n v="11.394777319422785"/>
    <x v="5"/>
    <n v="2020"/>
    <n v="0"/>
  </r>
  <r>
    <d v="2020-10-23T00:00:00"/>
    <s v="20-1684"/>
    <s v="P086"/>
    <n v="3"/>
    <n v="3"/>
    <n v="352"/>
    <n v="352"/>
    <n v="88"/>
    <n v="88"/>
    <n v="1056"/>
    <n v="264"/>
    <n v="792"/>
    <s v="Neither"/>
    <s v="CT-3966"/>
    <s v="Creative &amp; Technology"/>
    <n v="10.524491192521829"/>
    <x v="5"/>
    <n v="2020"/>
    <n v="0"/>
  </r>
  <r>
    <d v="2020-12-14T15:35:15"/>
    <s v="20-1339"/>
    <s v="P086"/>
    <n v="7"/>
    <n v="7"/>
    <s v=""/>
    <n v="352"/>
    <s v=""/>
    <n v="88"/>
    <n v="2464"/>
    <n v="616"/>
    <n v="1848"/>
    <s v="Neither"/>
    <s v="HS-7475"/>
    <s v="Healthcare &amp; Safety"/>
    <n v="13.00553764131261"/>
    <x v="5"/>
    <n v="2020"/>
    <n v="0"/>
  </r>
  <r>
    <d v="2020-07-06T00:00:00"/>
    <s v="20-1032"/>
    <s v="P086"/>
    <n v="8"/>
    <n v="8"/>
    <n v="352"/>
    <n v="352"/>
    <n v="88"/>
    <n v="88"/>
    <n v="2816"/>
    <n v="704"/>
    <n v="2112"/>
    <s v="Neither"/>
    <s v="HS-7475"/>
    <s v="Healthcare &amp; Safety"/>
    <n v="13.00553764131261"/>
    <x v="5"/>
    <n v="2020"/>
    <n v="0"/>
  </r>
  <r>
    <d v="2020-09-28T00:00:00"/>
    <s v="20-3310"/>
    <s v="P086"/>
    <n v="13"/>
    <n v="13"/>
    <s v=""/>
    <n v="352"/>
    <n v="88"/>
    <n v="88"/>
    <n v="4576"/>
    <n v="1144"/>
    <n v="3432"/>
    <s v="Dissatisfied"/>
    <s v="CG-1114"/>
    <s v="Community &amp; Government"/>
    <n v="12.679725647708608"/>
    <x v="5"/>
    <n v="2020"/>
    <n v="0"/>
  </r>
  <r>
    <d v="2020-08-06T04:26:13"/>
    <s v="20-4095"/>
    <s v="P086"/>
    <n v="14"/>
    <n v="14"/>
    <s v=""/>
    <n v="352"/>
    <n v="88"/>
    <n v="88"/>
    <n v="4928"/>
    <n v="1232"/>
    <n v="3696"/>
    <s v="Satisfied"/>
    <s v="FE-6631"/>
    <s v="Facilities &amp; Services"/>
    <n v="8.1352386075080023"/>
    <x v="5"/>
    <n v="2020"/>
    <n v="0"/>
  </r>
  <r>
    <d v="2020-01-18T00:00:00"/>
    <s v="20-3263"/>
    <s v="P086"/>
    <n v="14"/>
    <n v="14"/>
    <n v="352"/>
    <n v="352"/>
    <n v="88"/>
    <n v="88"/>
    <n v="4928"/>
    <n v="1232"/>
    <n v="3696"/>
    <s v="Neither"/>
    <s v="CP-2694"/>
    <s v="Corporate &amp; Professional"/>
    <n v="12.921682080641304"/>
    <x v="5"/>
    <n v="2020"/>
    <n v="0"/>
  </r>
  <r>
    <d v="2020-06-24T18:48:16"/>
    <s v="20-4468"/>
    <s v="P086"/>
    <n v="15"/>
    <n v="15"/>
    <n v="352"/>
    <n v="352"/>
    <n v="88"/>
    <n v="88"/>
    <n v="5280"/>
    <n v="1320"/>
    <n v="3960"/>
    <s v="Neither"/>
    <s v="CG-1210"/>
    <s v="Community &amp; Government"/>
    <n v="12.699042739101285"/>
    <x v="5"/>
    <n v="2020"/>
    <n v="0"/>
  </r>
  <r>
    <d v="2020-07-17T06:07:10"/>
    <s v="20-4148"/>
    <s v="P086"/>
    <n v="18"/>
    <n v="18"/>
    <n v="352"/>
    <n v="352"/>
    <s v=""/>
    <n v="88"/>
    <n v="6336"/>
    <n v="1584"/>
    <n v="4752"/>
    <s v="Neither"/>
    <s v="FE-6617"/>
    <s v="Facilities &amp; Services"/>
    <n v="15.487214309603928"/>
    <x v="5"/>
    <n v="2020"/>
    <n v="0"/>
  </r>
  <r>
    <d v="2020-06-06T17:47:52"/>
    <s v="20-2080"/>
    <s v="P086"/>
    <s v=""/>
    <n v="11"/>
    <n v="352"/>
    <n v="352"/>
    <n v="88"/>
    <n v="88"/>
    <n v="3872"/>
    <n v="968"/>
    <n v="2904"/>
    <s v="Neither"/>
    <s v="CG-1983"/>
    <s v="Community &amp; Government"/>
    <n v="12.460490918487697"/>
    <x v="5"/>
    <n v="2020"/>
    <n v="0"/>
  </r>
  <r>
    <d v="2020-01-07T00:00:00"/>
    <s v="20-3375"/>
    <s v="P086"/>
    <s v=""/>
    <n v="11"/>
    <n v="352"/>
    <n v="352"/>
    <s v=""/>
    <n v="88"/>
    <n v="3872"/>
    <n v="968"/>
    <n v="2904"/>
    <s v="Neither"/>
    <s v="FE-6341"/>
    <s v="Facilities &amp; Services"/>
    <n v="13.104576594826185"/>
    <x v="5"/>
    <n v="2020"/>
    <n v="0"/>
  </r>
  <r>
    <d v="2020-04-03T00:00:20"/>
    <s v="20-1636"/>
    <s v="P087"/>
    <n v="1"/>
    <n v="1"/>
    <n v="176"/>
    <n v="176"/>
    <n v="88"/>
    <n v="88"/>
    <n v="176"/>
    <n v="88"/>
    <n v="88"/>
    <s v="Neither"/>
    <s v="SR-9808"/>
    <s v="Sports &amp; Recreation"/>
    <n v="10.816866337473218"/>
    <x v="5"/>
    <n v="2020"/>
    <n v="0"/>
  </r>
  <r>
    <d v="2020-07-05T00:00:00"/>
    <s v="20-2108"/>
    <s v="P087"/>
    <n v="1"/>
    <n v="1"/>
    <s v=""/>
    <n v="176"/>
    <n v="88"/>
    <n v="88"/>
    <n v="176"/>
    <n v="88"/>
    <n v="88"/>
    <s v="Neither"/>
    <s v="HS-7586"/>
    <s v="Healthcare &amp; Safety"/>
    <n v="9.74650548941427"/>
    <x v="5"/>
    <n v="2020"/>
    <n v="0"/>
  </r>
  <r>
    <d v="2020-09-14T00:00:00"/>
    <s v="20-4580"/>
    <s v="P087"/>
    <n v="1"/>
    <n v="1"/>
    <n v="176"/>
    <n v="176"/>
    <n v="88"/>
    <n v="88"/>
    <n v="176"/>
    <n v="88"/>
    <n v="88"/>
    <s v="Neither"/>
    <s v="SR-9400"/>
    <s v="Sports &amp; Recreation"/>
    <n v="12.342715162719054"/>
    <x v="5"/>
    <n v="2020"/>
    <n v="0"/>
  </r>
  <r>
    <d v="2020-06-29T04:41:19"/>
    <s v="20-3710"/>
    <s v="P087"/>
    <n v="3"/>
    <n v="3"/>
    <s v=""/>
    <n v="176"/>
    <n v="88"/>
    <n v="88"/>
    <n v="528"/>
    <n v="264"/>
    <n v="264"/>
    <s v="Dissatisfied"/>
    <s v="CT-3169"/>
    <s v="Creative &amp; Technology"/>
    <n v="8.8514729234790472"/>
    <x v="5"/>
    <n v="2020"/>
    <n v="0"/>
  </r>
  <r>
    <d v="2020-10-24T21:09:05"/>
    <s v="20-4034"/>
    <s v="P087"/>
    <n v="7"/>
    <n v="7"/>
    <n v="176"/>
    <n v="176"/>
    <n v="88"/>
    <n v="88"/>
    <n v="1232"/>
    <n v="616"/>
    <n v="616"/>
    <s v="Neither"/>
    <s v="FE-6999"/>
    <s v="Facilities &amp; Services"/>
    <n v="12.172922939334034"/>
    <x v="5"/>
    <n v="2020"/>
    <n v="0"/>
  </r>
  <r>
    <d v="2020-02-01T00:00:00"/>
    <s v="20-3861"/>
    <s v="P087"/>
    <n v="9"/>
    <n v="9"/>
    <n v="176"/>
    <n v="176"/>
    <n v="88"/>
    <n v="88"/>
    <n v="1584"/>
    <n v="792"/>
    <n v="792"/>
    <s v="Neither"/>
    <s v="CG-1446"/>
    <s v="Community &amp; Government"/>
    <n v="14.593670394271927"/>
    <x v="5"/>
    <n v="2020"/>
    <n v="0"/>
  </r>
  <r>
    <d v="2020-12-09T07:27:08"/>
    <s v="20-4315"/>
    <s v="P087"/>
    <n v="12"/>
    <n v="12"/>
    <s v=""/>
    <n v="176"/>
    <n v="88"/>
    <n v="88"/>
    <n v="2112"/>
    <n v="1056"/>
    <n v="1056"/>
    <s v="Satisfied"/>
    <s v="CT-3590"/>
    <s v="Creative &amp; Technology"/>
    <n v="12.399050786131125"/>
    <x v="5"/>
    <n v="2020"/>
    <n v="0"/>
  </r>
  <r>
    <d v="2020-06-10T00:00:00"/>
    <s v="20-4816"/>
    <s v="P087"/>
    <n v="12"/>
    <n v="12"/>
    <s v=""/>
    <n v="176"/>
    <s v=""/>
    <n v="88"/>
    <n v="2112"/>
    <n v="1056"/>
    <n v="1056"/>
    <s v="Neither"/>
    <s v="CT-3235"/>
    <s v="Creative &amp; Technology"/>
    <n v="11.883396013219548"/>
    <x v="5"/>
    <n v="2020"/>
    <n v="0"/>
  </r>
  <r>
    <d v="2020-08-28T18:07:48"/>
    <s v="20-1116"/>
    <s v="P087"/>
    <n v="13"/>
    <n v="13"/>
    <n v="176"/>
    <n v="176"/>
    <s v=""/>
    <n v="88"/>
    <n v="2288"/>
    <n v="1144"/>
    <n v="1144"/>
    <s v="Neither"/>
    <s v="CP-258"/>
    <s v="Corporate &amp; Professional"/>
    <n v="11.083482342133532"/>
    <x v="5"/>
    <n v="2020"/>
    <n v="0"/>
  </r>
  <r>
    <d v="2020-03-01T00:00:00"/>
    <s v="20-3344"/>
    <s v="P087"/>
    <n v="13"/>
    <n v="13"/>
    <n v="176"/>
    <n v="176"/>
    <n v="88"/>
    <n v="88"/>
    <n v="2288"/>
    <n v="1144"/>
    <n v="1144"/>
    <s v="Satisfied"/>
    <s v="HS-7993"/>
    <s v="Healthcare &amp; Safety"/>
    <n v="13.106678263594747"/>
    <x v="5"/>
    <n v="2020"/>
    <n v="0"/>
  </r>
  <r>
    <d v="2020-02-24T01:15:17"/>
    <s v="20-4336"/>
    <s v="P087"/>
    <n v="14"/>
    <n v="14"/>
    <n v="176"/>
    <n v="176"/>
    <s v=""/>
    <n v="88"/>
    <n v="2464"/>
    <n v="1232"/>
    <n v="1232"/>
    <s v="Satisfied"/>
    <s v="EE-4770"/>
    <s v="Education"/>
    <n v="12.957303170959879"/>
    <x v="5"/>
    <n v="2020"/>
    <n v="0"/>
  </r>
  <r>
    <d v="2020-11-04T00:00:00"/>
    <s v="20-3911"/>
    <s v="P087"/>
    <n v="15"/>
    <n v="15"/>
    <n v="176"/>
    <n v="176"/>
    <s v=""/>
    <n v="88"/>
    <n v="2640"/>
    <n v="1320"/>
    <n v="1320"/>
    <s v="Dissatisfied"/>
    <s v="SR-9695"/>
    <s v="Sports &amp; Recreation"/>
    <n v="12.532428411174646"/>
    <x v="5"/>
    <n v="2020"/>
    <n v="0"/>
  </r>
  <r>
    <d v="2020-07-20T00:00:00"/>
    <s v="20-3221"/>
    <s v="P087"/>
    <n v="16"/>
    <n v="16"/>
    <s v=""/>
    <n v="176"/>
    <n v="88"/>
    <n v="88"/>
    <n v="2816"/>
    <n v="1408"/>
    <n v="1408"/>
    <s v="Dissatisfied"/>
    <s v="CT-3443"/>
    <s v="Creative &amp; Technology"/>
    <n v="11.31221475547909"/>
    <x v="5"/>
    <n v="2020"/>
    <n v="0"/>
  </r>
  <r>
    <d v="2020-04-11T10:22:25"/>
    <s v="20-3604"/>
    <s v="P087"/>
    <n v="19"/>
    <n v="19"/>
    <s v=""/>
    <n v="176"/>
    <n v="88"/>
    <n v="88"/>
    <n v="3344"/>
    <n v="1672"/>
    <n v="1672"/>
    <s v="Neither"/>
    <s v="FE-6617"/>
    <s v="Facilities &amp; Services"/>
    <n v="15.487214309603928"/>
    <x v="5"/>
    <n v="2020"/>
    <n v="0"/>
  </r>
  <r>
    <d v="2020-08-22T00:00:00"/>
    <s v="20-1096"/>
    <s v="P087"/>
    <n v="19"/>
    <n v="19"/>
    <n v="176"/>
    <n v="176"/>
    <n v="88"/>
    <n v="88"/>
    <n v="3344"/>
    <n v="1672"/>
    <n v="1672"/>
    <s v="Neither"/>
    <s v="FE-6190"/>
    <s v="Facilities &amp; Services"/>
    <n v="9.8928038181361391"/>
    <x v="5"/>
    <n v="2020"/>
    <n v="0"/>
  </r>
  <r>
    <d v="2020-11-26T08:42:55"/>
    <s v="20-2440"/>
    <s v="P087"/>
    <n v="20"/>
    <n v="20"/>
    <n v="176"/>
    <n v="176"/>
    <n v="88"/>
    <n v="88"/>
    <n v="3520"/>
    <n v="1760"/>
    <n v="1760"/>
    <s v="Satisfied"/>
    <s v="FE-6557"/>
    <s v="Facilities &amp; Services"/>
    <n v="9.3226775515721787"/>
    <x v="5"/>
    <n v="2020"/>
    <n v="0"/>
  </r>
  <r>
    <d v="2020-09-19T12:37:47"/>
    <s v="20-1983"/>
    <s v="P087"/>
    <s v=""/>
    <n v="12"/>
    <n v="176"/>
    <n v="176"/>
    <n v="88"/>
    <n v="88"/>
    <n v="2112"/>
    <n v="1056"/>
    <n v="1056"/>
    <s v="Dissatisfied"/>
    <s v="CP-2758"/>
    <s v="Corporate &amp; Professional"/>
    <n v="11.816654396440285"/>
    <x v="5"/>
    <n v="2020"/>
    <n v="0"/>
  </r>
  <r>
    <d v="2020-04-29T00:00:00"/>
    <s v="20-2612"/>
    <s v="P088"/>
    <n v="2"/>
    <n v="2"/>
    <n v="192"/>
    <n v="192"/>
    <n v="96"/>
    <n v="96"/>
    <n v="384"/>
    <n v="192"/>
    <n v="192"/>
    <s v="Neither"/>
    <s v="CT-3608"/>
    <s v="Creative &amp; Technology"/>
    <n v="13.765798454641494"/>
    <x v="5"/>
    <n v="2020"/>
    <n v="0"/>
  </r>
  <r>
    <d v="2020-04-29T22:27:32"/>
    <s v="20-2027"/>
    <s v="P088"/>
    <n v="5"/>
    <n v="5"/>
    <s v=""/>
    <n v="192"/>
    <n v="96"/>
    <n v="96"/>
    <n v="960"/>
    <n v="480"/>
    <n v="480"/>
    <s v="Neither"/>
    <s v="HS-7291"/>
    <s v="Healthcare &amp; Safety"/>
    <n v="10.42743035829395"/>
    <x v="5"/>
    <n v="2020"/>
    <n v="0"/>
  </r>
  <r>
    <d v="2020-05-07T00:00:00"/>
    <s v="20-2836"/>
    <s v="P088"/>
    <n v="6"/>
    <n v="6"/>
    <s v=""/>
    <n v="192"/>
    <n v="96"/>
    <n v="96"/>
    <n v="1152"/>
    <n v="576"/>
    <n v="576"/>
    <s v="Neither"/>
    <s v="SR-9393"/>
    <s v="Sports &amp; Recreation"/>
    <n v="13.115597690631557"/>
    <x v="5"/>
    <n v="2020"/>
    <n v="0"/>
  </r>
  <r>
    <d v="2020-04-04T00:00:00"/>
    <s v="20-3229"/>
    <s v="P088"/>
    <n v="9"/>
    <n v="9"/>
    <n v="192"/>
    <n v="192"/>
    <n v="96"/>
    <n v="96"/>
    <n v="1728"/>
    <n v="864"/>
    <n v="864"/>
    <s v="Satisfied"/>
    <s v="CT-3608"/>
    <s v="Creative &amp; Technology"/>
    <n v="13.765798454641494"/>
    <x v="5"/>
    <n v="2020"/>
    <n v="0"/>
  </r>
  <r>
    <d v="2020-12-15T16:40:45"/>
    <s v="20-4351"/>
    <s v="P088"/>
    <n v="10"/>
    <n v="10"/>
    <n v="192"/>
    <n v="192"/>
    <n v="96"/>
    <n v="96"/>
    <n v="1920"/>
    <n v="960"/>
    <n v="960"/>
    <s v="Satisfied"/>
    <s v="CP-2690"/>
    <s v="Corporate &amp; Professional"/>
    <n v="10.408704992688252"/>
    <x v="5"/>
    <n v="2020"/>
    <n v="0"/>
  </r>
  <r>
    <d v="2020-04-11T12:27:05"/>
    <s v="20-4745"/>
    <s v="P088"/>
    <n v="14"/>
    <n v="14"/>
    <s v=""/>
    <n v="192"/>
    <n v="96"/>
    <n v="96"/>
    <n v="2688"/>
    <n v="1344"/>
    <n v="1344"/>
    <s v="Dissatisfied"/>
    <s v="SR-9105"/>
    <s v="Sports &amp; Recreation"/>
    <n v="11.072271050116964"/>
    <x v="5"/>
    <n v="2020"/>
    <n v="0"/>
  </r>
  <r>
    <d v="2020-07-13T02:39:36"/>
    <s v="20-1267"/>
    <s v="P088"/>
    <n v="18"/>
    <n v="18"/>
    <n v="192"/>
    <n v="192"/>
    <n v="96"/>
    <n v="96"/>
    <n v="3456"/>
    <n v="1728"/>
    <n v="1728"/>
    <s v="Neither"/>
    <s v="CT-3375"/>
    <s v="Creative &amp; Technology"/>
    <n v="11.952554704438674"/>
    <x v="5"/>
    <n v="2020"/>
    <n v="0"/>
  </r>
  <r>
    <d v="2020-12-21T00:00:00"/>
    <s v="20-1326"/>
    <s v="P089"/>
    <n v="1"/>
    <n v="1"/>
    <n v="102"/>
    <n v="102"/>
    <n v="51"/>
    <n v="51"/>
    <n v="102"/>
    <n v="51"/>
    <n v="51"/>
    <s v="Satisfied"/>
    <s v="CP-2510"/>
    <s v="Corporate &amp; Professional"/>
    <n v="13.397308081757757"/>
    <x v="5"/>
    <n v="2020"/>
    <n v="0"/>
  </r>
  <r>
    <d v="2020-05-28T00:00:00"/>
    <s v="20-2840"/>
    <s v="P089"/>
    <n v="2"/>
    <n v="2"/>
    <n v="102"/>
    <n v="102"/>
    <n v="51"/>
    <n v="51"/>
    <n v="204"/>
    <n v="102"/>
    <n v="102"/>
    <s v="Satisfied"/>
    <s v="CG-1762"/>
    <s v="Community &amp; Government"/>
    <n v="10.216282609482219"/>
    <x v="5"/>
    <n v="2020"/>
    <n v="0"/>
  </r>
  <r>
    <d v="2020-05-06T23:35:49"/>
    <s v="20-1921"/>
    <s v="P089"/>
    <n v="3"/>
    <n v="3"/>
    <s v=""/>
    <n v="102"/>
    <n v="51"/>
    <n v="51"/>
    <n v="306"/>
    <n v="153"/>
    <n v="153"/>
    <s v="Neither"/>
    <s v="SR-9981"/>
    <s v="Sports &amp; Recreation"/>
    <n v="10.037135914792184"/>
    <x v="5"/>
    <n v="2020"/>
    <n v="0"/>
  </r>
  <r>
    <d v="2020-11-25T19:26:52"/>
    <s v="20-1561"/>
    <s v="P089"/>
    <n v="3"/>
    <n v="3"/>
    <s v=""/>
    <n v="102"/>
    <n v="51"/>
    <n v="51"/>
    <n v="306"/>
    <n v="153"/>
    <n v="153"/>
    <s v="Dissatisfied"/>
    <s v="CG-168"/>
    <s v="Community &amp; Government"/>
    <n v="13.890275354050972"/>
    <x v="5"/>
    <n v="2020"/>
    <n v="0"/>
  </r>
  <r>
    <d v="2020-09-18T00:35:04"/>
    <s v="20-1036"/>
    <s v="P089"/>
    <n v="3"/>
    <n v="3"/>
    <s v=""/>
    <n v="102"/>
    <s v=""/>
    <n v="51"/>
    <n v="306"/>
    <n v="153"/>
    <n v="153"/>
    <s v="Neither"/>
    <s v="CP-2647"/>
    <s v="Corporate &amp; Professional"/>
    <n v="12.007834550770397"/>
    <x v="5"/>
    <n v="2020"/>
    <n v="0"/>
  </r>
  <r>
    <d v="2020-04-28T00:00:00"/>
    <s v="20-2659"/>
    <s v="P089"/>
    <n v="4"/>
    <n v="4"/>
    <s v=""/>
    <n v="102"/>
    <s v=""/>
    <n v="51"/>
    <n v="408"/>
    <n v="204"/>
    <n v="204"/>
    <s v="Neither"/>
    <s v="SR-9989"/>
    <s v="Sports &amp; Recreation"/>
    <n v="15.602184182549776"/>
    <x v="5"/>
    <n v="2020"/>
    <n v="0"/>
  </r>
  <r>
    <d v="2020-08-10T08:19:14"/>
    <s v="20-1614"/>
    <s v="P089"/>
    <n v="6"/>
    <n v="6"/>
    <n v="102"/>
    <n v="102"/>
    <s v=""/>
    <n v="51"/>
    <n v="612"/>
    <n v="306"/>
    <n v="306"/>
    <s v="Neither"/>
    <s v="CG-1618"/>
    <s v="Community &amp; Government"/>
    <n v="8.1628930629234038"/>
    <x v="5"/>
    <n v="2020"/>
    <n v="0"/>
  </r>
  <r>
    <d v="2020-07-01T09:01:02"/>
    <s v="20-4202"/>
    <s v="P089"/>
    <n v="7"/>
    <n v="7"/>
    <n v="102"/>
    <n v="102"/>
    <n v="51"/>
    <n v="51"/>
    <n v="714"/>
    <n v="357"/>
    <n v="357"/>
    <s v="Neither"/>
    <s v="CT-3375"/>
    <s v="Creative &amp; Technology"/>
    <n v="11.952554704438674"/>
    <x v="5"/>
    <n v="2020"/>
    <n v="0"/>
  </r>
  <r>
    <d v="2020-11-13T01:54:41"/>
    <s v="20-1078"/>
    <s v="P089"/>
    <n v="8"/>
    <n v="8"/>
    <n v="102"/>
    <n v="102"/>
    <s v=""/>
    <n v="51"/>
    <n v="816"/>
    <n v="408"/>
    <n v="408"/>
    <s v="Neither"/>
    <s v="CG-1465"/>
    <s v="Community &amp; Government"/>
    <n v="10.163794912095831"/>
    <x v="5"/>
    <n v="2020"/>
    <n v="0"/>
  </r>
  <r>
    <d v="2020-11-13T09:19:48"/>
    <s v="20-3539"/>
    <s v="P089"/>
    <n v="11"/>
    <n v="11"/>
    <s v=""/>
    <n v="102"/>
    <n v="51"/>
    <n v="51"/>
    <n v="1122"/>
    <n v="561"/>
    <n v="561"/>
    <s v="Neither"/>
    <s v="CT-3225"/>
    <s v="Creative &amp; Technology"/>
    <n v="11.485823039755857"/>
    <x v="5"/>
    <n v="2020"/>
    <n v="0"/>
  </r>
  <r>
    <d v="2020-09-25T18:13:58"/>
    <s v="20-3339"/>
    <s v="P089"/>
    <n v="11"/>
    <n v="11"/>
    <n v="102"/>
    <n v="102"/>
    <n v="51"/>
    <n v="51"/>
    <n v="1122"/>
    <n v="561"/>
    <n v="561"/>
    <s v="Neither"/>
    <s v="CG-1535"/>
    <s v="Community &amp; Government"/>
    <n v="9.879282537628514"/>
    <x v="5"/>
    <n v="2020"/>
    <n v="0"/>
  </r>
  <r>
    <d v="2020-11-21T00:00:00"/>
    <s v="20-2546"/>
    <s v="P089"/>
    <n v="11"/>
    <n v="11"/>
    <n v="102"/>
    <n v="102"/>
    <n v="51"/>
    <n v="51"/>
    <n v="1122"/>
    <n v="561"/>
    <n v="561"/>
    <s v="Dissatisfied"/>
    <s v="EE-4671"/>
    <s v="Education"/>
    <n v="11.862005526237752"/>
    <x v="5"/>
    <n v="2020"/>
    <n v="0"/>
  </r>
  <r>
    <d v="2020-06-17T14:50:01"/>
    <s v="20-2575"/>
    <s v="P089"/>
    <n v="13"/>
    <n v="13"/>
    <n v="102"/>
    <n v="102"/>
    <n v="51"/>
    <n v="51"/>
    <n v="1326"/>
    <n v="663"/>
    <n v="663"/>
    <s v="Satisfied"/>
    <s v="FE-685"/>
    <s v="Facilities &amp; Services"/>
    <n v="10.956589836772277"/>
    <x v="5"/>
    <n v="2020"/>
    <n v="0"/>
  </r>
  <r>
    <d v="2020-11-01T06:03:11"/>
    <s v="20-1938"/>
    <s v="P089"/>
    <n v="16"/>
    <n v="16"/>
    <s v=""/>
    <n v="102"/>
    <n v="51"/>
    <n v="51"/>
    <n v="1632"/>
    <n v="816"/>
    <n v="816"/>
    <s v="Neither"/>
    <s v="EE-4661"/>
    <s v="Education"/>
    <n v="11.808681852148307"/>
    <x v="5"/>
    <n v="2020"/>
    <n v="0"/>
  </r>
  <r>
    <d v="2020-04-19T00:00:00"/>
    <s v="20-4468"/>
    <s v="P089"/>
    <s v=""/>
    <n v="10"/>
    <n v="102"/>
    <n v="102"/>
    <n v="51"/>
    <n v="51"/>
    <n v="1020"/>
    <n v="510"/>
    <n v="510"/>
    <s v="Dissatisfied"/>
    <s v="HS-7129"/>
    <s v="Healthcare &amp; Safety"/>
    <n v="10.112765954734209"/>
    <x v="5"/>
    <n v="2020"/>
    <n v="0"/>
  </r>
  <r>
    <d v="2020-07-14T15:41:00"/>
    <s v="20-2758"/>
    <s v="P090"/>
    <n v="1"/>
    <n v="1"/>
    <s v=""/>
    <n v="57"/>
    <n v="19"/>
    <n v="19"/>
    <n v="57"/>
    <n v="19"/>
    <n v="38"/>
    <s v="Neither"/>
    <s v="FE-6919"/>
    <s v="Facilities &amp; Services"/>
    <n v="13.378080355059918"/>
    <x v="5"/>
    <n v="2020"/>
    <n v="0"/>
  </r>
  <r>
    <d v="2020-05-25T12:58:31"/>
    <s v="20-3749"/>
    <s v="P090"/>
    <n v="2"/>
    <n v="2"/>
    <n v="57"/>
    <n v="57"/>
    <n v="19"/>
    <n v="19"/>
    <n v="114"/>
    <n v="38"/>
    <n v="76"/>
    <s v="Satisfied"/>
    <s v="SR-9132"/>
    <s v="Sports &amp; Recreation"/>
    <n v="12.865074657680612"/>
    <x v="5"/>
    <n v="2020"/>
    <n v="0"/>
  </r>
  <r>
    <d v="2020-03-24T21:36:59"/>
    <s v="20-2402"/>
    <s v="P090"/>
    <n v="3"/>
    <n v="3"/>
    <s v=""/>
    <n v="57"/>
    <n v="19"/>
    <n v="19"/>
    <n v="171"/>
    <n v="57"/>
    <n v="114"/>
    <s v="Dissatisfied"/>
    <s v="EE-4580"/>
    <s v="Education"/>
    <n v="13.275355576494196"/>
    <x v="5"/>
    <n v="2020"/>
    <n v="0"/>
  </r>
  <r>
    <d v="2020-04-10T21:22:51"/>
    <s v="20-1095"/>
    <s v="P090"/>
    <n v="3"/>
    <n v="3"/>
    <n v="57"/>
    <n v="57"/>
    <n v="19"/>
    <n v="19"/>
    <n v="171"/>
    <n v="57"/>
    <n v="114"/>
    <s v="Satisfied"/>
    <s v="FE-629"/>
    <s v="Facilities &amp; Services"/>
    <n v="11.311040680082275"/>
    <x v="5"/>
    <n v="2020"/>
    <n v="0"/>
  </r>
  <r>
    <d v="2020-07-11T11:00:57"/>
    <s v="20-4858"/>
    <s v="P090"/>
    <n v="4"/>
    <n v="4"/>
    <s v=""/>
    <n v="57"/>
    <n v="19"/>
    <n v="19"/>
    <n v="228"/>
    <n v="76"/>
    <n v="152"/>
    <s v="Satisfied"/>
    <s v="CG-1114"/>
    <s v="Community &amp; Government"/>
    <n v="12.679725647708608"/>
    <x v="5"/>
    <n v="2020"/>
    <n v="0"/>
  </r>
  <r>
    <d v="2020-08-18T11:33:05"/>
    <s v="20-3114"/>
    <s v="P090"/>
    <n v="6"/>
    <n v="6"/>
    <n v="57"/>
    <n v="57"/>
    <n v="19"/>
    <n v="19"/>
    <n v="342"/>
    <n v="114"/>
    <n v="228"/>
    <s v="Satisfied"/>
    <s v="CP-2468"/>
    <s v="Corporate &amp; Professional"/>
    <n v="12.985332015423809"/>
    <x v="5"/>
    <n v="2020"/>
    <n v="0"/>
  </r>
  <r>
    <d v="2020-10-18T00:00:00"/>
    <s v="20-3476"/>
    <s v="P090"/>
    <n v="6"/>
    <n v="6"/>
    <n v="57"/>
    <n v="57"/>
    <n v="19"/>
    <n v="19"/>
    <n v="342"/>
    <n v="114"/>
    <n v="228"/>
    <s v="Dissatisfied"/>
    <s v="CP-2555"/>
    <s v="Corporate &amp; Professional"/>
    <n v="9.1057685343725456"/>
    <x v="5"/>
    <n v="2020"/>
    <n v="0"/>
  </r>
  <r>
    <d v="2020-04-13T20:08:36"/>
    <s v="20-1402"/>
    <s v="P090"/>
    <n v="10"/>
    <n v="10"/>
    <n v="57"/>
    <n v="57"/>
    <n v="19"/>
    <n v="19"/>
    <n v="570"/>
    <n v="190"/>
    <n v="380"/>
    <s v="Satisfied"/>
    <s v="SR-9536"/>
    <s v="Sports &amp; Recreation"/>
    <n v="14.030594525378042"/>
    <x v="5"/>
    <n v="2020"/>
    <n v="0"/>
  </r>
  <r>
    <d v="2020-11-12T16:59:09"/>
    <s v="20-1406"/>
    <s v="P090"/>
    <n v="11"/>
    <n v="11"/>
    <s v=""/>
    <n v="57"/>
    <n v="19"/>
    <n v="19"/>
    <n v="627"/>
    <n v="209"/>
    <n v="418"/>
    <s v="Neither"/>
    <s v="CT-3697"/>
    <s v="Creative &amp; Technology"/>
    <n v="11.943192562152261"/>
    <x v="5"/>
    <n v="2020"/>
    <n v="0"/>
  </r>
  <r>
    <d v="2020-01-27T00:00:00"/>
    <s v="20-2604"/>
    <s v="P090"/>
    <n v="14"/>
    <n v="14"/>
    <s v=""/>
    <n v="57"/>
    <s v=""/>
    <n v="19"/>
    <n v="798"/>
    <n v="266"/>
    <n v="532"/>
    <s v="Neither"/>
    <s v="CT-3121"/>
    <s v="Creative &amp; Technology"/>
    <n v="11.0700865530371"/>
    <x v="5"/>
    <n v="2020"/>
    <n v="0"/>
  </r>
  <r>
    <d v="2020-09-27T00:16:58"/>
    <s v="20-4234"/>
    <s v="P090"/>
    <n v="18"/>
    <n v="18"/>
    <n v="57"/>
    <n v="57"/>
    <s v=""/>
    <n v="19"/>
    <n v="1026"/>
    <n v="342"/>
    <n v="684"/>
    <s v="Neither"/>
    <s v="FE-6254"/>
    <s v="Facilities &amp; Services"/>
    <n v="11.961761925704458"/>
    <x v="5"/>
    <n v="2020"/>
    <n v="0"/>
  </r>
  <r>
    <d v="2020-08-31T00:00:00"/>
    <s v="20-1352"/>
    <s v="P090"/>
    <n v="18"/>
    <n v="18"/>
    <n v="57"/>
    <n v="57"/>
    <n v="19"/>
    <n v="19"/>
    <n v="1026"/>
    <n v="342"/>
    <n v="684"/>
    <s v="Dissatisfied"/>
    <s v="CP-2889"/>
    <s v="Corporate &amp; Professional"/>
    <n v="10.248947386022252"/>
    <x v="5"/>
    <n v="2020"/>
    <n v="0"/>
  </r>
  <r>
    <d v="2020-06-12T01:43:54"/>
    <s v="20-2071"/>
    <s v="P091"/>
    <n v="1"/>
    <n v="1"/>
    <n v="204"/>
    <n v="204"/>
    <n v="51"/>
    <n v="51"/>
    <n v="204"/>
    <n v="51"/>
    <n v="153"/>
    <s v="Neither"/>
    <s v="HS-7741"/>
    <s v="Healthcare &amp; Safety"/>
    <n v="10.96230865592911"/>
    <x v="5"/>
    <n v="2020"/>
    <n v="0"/>
  </r>
  <r>
    <d v="2020-06-20T18:14:05"/>
    <s v="20-4252"/>
    <s v="P091"/>
    <n v="3"/>
    <n v="3"/>
    <n v="204"/>
    <n v="204"/>
    <n v="51"/>
    <n v="51"/>
    <n v="612"/>
    <n v="153"/>
    <n v="459"/>
    <s v="Neither"/>
    <s v="SR-9351"/>
    <s v="Sports &amp; Recreation"/>
    <n v="11.417996201106442"/>
    <x v="5"/>
    <n v="2020"/>
    <n v="0"/>
  </r>
  <r>
    <d v="2020-06-09T00:00:00"/>
    <s v="20-1381"/>
    <s v="P091"/>
    <n v="5"/>
    <n v="5"/>
    <n v="204"/>
    <n v="204"/>
    <s v=""/>
    <n v="51"/>
    <n v="1020"/>
    <n v="255"/>
    <n v="765"/>
    <s v="Neither"/>
    <s v="SR-9566"/>
    <s v="Sports &amp; Recreation"/>
    <n v="12.564315242820944"/>
    <x v="5"/>
    <n v="2020"/>
    <n v="0"/>
  </r>
  <r>
    <d v="2020-01-29T16:40:46"/>
    <s v="20-3172"/>
    <s v="P091"/>
    <n v="9"/>
    <n v="9"/>
    <n v="204"/>
    <n v="204"/>
    <n v="51"/>
    <n v="51"/>
    <n v="1836"/>
    <n v="459"/>
    <n v="1377"/>
    <s v="Satisfied"/>
    <s v="CP-2380"/>
    <s v="Corporate &amp; Professional"/>
    <n v="15.478388039566896"/>
    <x v="5"/>
    <n v="2020"/>
    <n v="0"/>
  </r>
  <r>
    <d v="2020-05-22T12:01:40"/>
    <s v="20-3979"/>
    <s v="P091"/>
    <n v="10"/>
    <n v="10"/>
    <s v=""/>
    <n v="204"/>
    <n v="51"/>
    <n v="51"/>
    <n v="2040"/>
    <n v="510"/>
    <n v="1530"/>
    <s v="Satisfied"/>
    <s v="HS-7227"/>
    <s v="Healthcare &amp; Safety"/>
    <n v="13.923194761258239"/>
    <x v="5"/>
    <n v="2020"/>
    <n v="0"/>
  </r>
  <r>
    <d v="2020-08-13T17:03:44"/>
    <s v="20-1816"/>
    <s v="P091"/>
    <n v="11"/>
    <n v="11"/>
    <n v="204"/>
    <n v="204"/>
    <s v=""/>
    <n v="51"/>
    <n v="2244"/>
    <n v="561"/>
    <n v="1683"/>
    <s v="Satisfied"/>
    <s v="FE-6260"/>
    <s v="Facilities &amp; Services"/>
    <n v="11.289144410898391"/>
    <x v="5"/>
    <n v="2020"/>
    <n v="0"/>
  </r>
  <r>
    <d v="2020-08-25T03:00:01"/>
    <s v="20-3735"/>
    <s v="P091"/>
    <n v="11"/>
    <n v="11"/>
    <n v="204"/>
    <n v="204"/>
    <n v="51"/>
    <n v="51"/>
    <n v="2244"/>
    <n v="561"/>
    <n v="1683"/>
    <s v="Satisfied"/>
    <s v="HS-7273"/>
    <s v="Healthcare &amp; Safety"/>
    <n v="14.341195386574373"/>
    <x v="5"/>
    <n v="2020"/>
    <n v="0"/>
  </r>
  <r>
    <d v="2020-02-22T00:00:00"/>
    <s v="20-1599"/>
    <s v="P091"/>
    <n v="12"/>
    <n v="12"/>
    <n v="204"/>
    <n v="204"/>
    <n v="51"/>
    <n v="51"/>
    <n v="2448"/>
    <n v="612"/>
    <n v="1836"/>
    <s v="Neither"/>
    <s v="EE-4774"/>
    <s v="Education"/>
    <n v="15.12637675023732"/>
    <x v="5"/>
    <n v="2020"/>
    <n v="0"/>
  </r>
  <r>
    <d v="2020-05-15T10:15:46"/>
    <s v="20-3666"/>
    <s v="P091"/>
    <n v="13"/>
    <n v="13"/>
    <n v="204"/>
    <n v="204"/>
    <n v="51"/>
    <n v="51"/>
    <n v="2652"/>
    <n v="663"/>
    <n v="1989"/>
    <s v="Dissatisfied"/>
    <s v="EE-4649"/>
    <s v="Education"/>
    <n v="13.392447352247808"/>
    <x v="5"/>
    <n v="2020"/>
    <n v="0"/>
  </r>
  <r>
    <d v="2020-02-24T15:51:57"/>
    <s v="20-3439"/>
    <s v="P091"/>
    <n v="15"/>
    <n v="15"/>
    <s v=""/>
    <n v="204"/>
    <s v=""/>
    <n v="51"/>
    <n v="3060"/>
    <n v="765"/>
    <n v="2295"/>
    <s v="Neither"/>
    <s v="FE-6999"/>
    <s v="Facilities &amp; Services"/>
    <n v="12.172922939334034"/>
    <x v="5"/>
    <n v="2020"/>
    <n v="0"/>
  </r>
  <r>
    <d v="2020-08-26T12:30:26"/>
    <s v="20-2683"/>
    <s v="P091"/>
    <n v="16"/>
    <n v="16"/>
    <n v="204"/>
    <n v="204"/>
    <n v="51"/>
    <n v="51"/>
    <n v="3264"/>
    <n v="816"/>
    <n v="2448"/>
    <s v="Neither"/>
    <s v="SR-9666"/>
    <s v="Sports &amp; Recreation"/>
    <n v="10.132922049221957"/>
    <x v="5"/>
    <n v="2020"/>
    <n v="0"/>
  </r>
  <r>
    <d v="2020-08-29T08:20:29"/>
    <s v="20-3838"/>
    <s v="P091"/>
    <n v="17"/>
    <n v="17"/>
    <s v=""/>
    <n v="204"/>
    <s v=""/>
    <n v="51"/>
    <n v="3468"/>
    <n v="867"/>
    <n v="2601"/>
    <s v="Neither"/>
    <s v="HS-7838"/>
    <s v="Healthcare &amp; Safety"/>
    <n v="13.918153610259502"/>
    <x v="5"/>
    <n v="2020"/>
    <n v="0"/>
  </r>
  <r>
    <d v="2020-03-21T04:20:14"/>
    <s v="20-3003"/>
    <s v="P091"/>
    <n v="19"/>
    <n v="19"/>
    <n v="204"/>
    <n v="204"/>
    <n v="51"/>
    <n v="51"/>
    <n v="3876"/>
    <n v="969"/>
    <n v="2907"/>
    <s v="Neither"/>
    <s v="FE-6591"/>
    <s v="Facilities &amp; Services"/>
    <n v="12.502346728827876"/>
    <x v="5"/>
    <n v="2020"/>
    <n v="0"/>
  </r>
  <r>
    <d v="2020-11-11T12:10:37"/>
    <s v="20-4605"/>
    <s v="P092"/>
    <n v="1"/>
    <n v="1"/>
    <s v=""/>
    <n v="124"/>
    <n v="62"/>
    <n v="62"/>
    <n v="124"/>
    <n v="62"/>
    <n v="62"/>
    <s v="Dissatisfied"/>
    <s v="EE-4438"/>
    <s v="Education"/>
    <n v="13.857835104514242"/>
    <x v="5"/>
    <n v="2020"/>
    <n v="0"/>
  </r>
  <r>
    <d v="2020-10-06T00:00:00"/>
    <s v="20-3300"/>
    <s v="P092"/>
    <n v="1"/>
    <n v="1"/>
    <s v=""/>
    <n v="124"/>
    <s v=""/>
    <n v="62"/>
    <n v="124"/>
    <n v="62"/>
    <n v="62"/>
    <s v="Dissatisfied"/>
    <s v="EE-4438"/>
    <s v="Education"/>
    <n v="13.857835104514242"/>
    <x v="5"/>
    <n v="2020"/>
    <n v="0"/>
  </r>
  <r>
    <d v="2020-10-19T14:52:35"/>
    <s v="20-3535"/>
    <s v="P092"/>
    <n v="2"/>
    <n v="2"/>
    <n v="124"/>
    <n v="124"/>
    <n v="62"/>
    <n v="62"/>
    <n v="248"/>
    <n v="124"/>
    <n v="124"/>
    <s v="Neither"/>
    <s v="FE-6249"/>
    <s v="Facilities &amp; Services"/>
    <n v="9.1877733607656964"/>
    <x v="5"/>
    <n v="2020"/>
    <n v="0"/>
  </r>
  <r>
    <d v="2020-06-21T00:00:00"/>
    <s v="20-1169"/>
    <s v="P092"/>
    <n v="2"/>
    <n v="2"/>
    <n v="124"/>
    <n v="124"/>
    <n v="62"/>
    <n v="62"/>
    <n v="248"/>
    <n v="124"/>
    <n v="124"/>
    <s v="Satisfied"/>
    <s v="FE-621"/>
    <s v="Facilities &amp; Services"/>
    <n v="11.410471033945758"/>
    <x v="5"/>
    <n v="2020"/>
    <n v="0"/>
  </r>
  <r>
    <d v="2020-07-17T00:00:00"/>
    <s v="20-2093"/>
    <s v="P092"/>
    <n v="2"/>
    <n v="2"/>
    <n v="124"/>
    <n v="124"/>
    <n v="62"/>
    <n v="62"/>
    <n v="248"/>
    <n v="124"/>
    <n v="124"/>
    <s v="Neither"/>
    <s v="EE-40"/>
    <s v="Education"/>
    <n v="12.396052160428608"/>
    <x v="5"/>
    <n v="2020"/>
    <n v="0"/>
  </r>
  <r>
    <d v="2020-02-29T03:19:45"/>
    <s v="20-2010"/>
    <s v="P092"/>
    <n v="4"/>
    <n v="4"/>
    <n v="124"/>
    <n v="124"/>
    <n v="62"/>
    <n v="62"/>
    <n v="496"/>
    <n v="248"/>
    <n v="248"/>
    <s v="Neither"/>
    <s v="CP-2926"/>
    <s v="Corporate &amp; Professional"/>
    <n v="8.1743378387804331"/>
    <x v="5"/>
    <n v="2020"/>
    <n v="0"/>
  </r>
  <r>
    <d v="2020-01-27T19:53:24"/>
    <s v="20-4315"/>
    <s v="P092"/>
    <n v="5"/>
    <n v="5"/>
    <n v="124"/>
    <n v="124"/>
    <n v="62"/>
    <n v="62"/>
    <n v="620"/>
    <n v="310"/>
    <n v="310"/>
    <s v="Neither"/>
    <s v="EE-4361"/>
    <s v="Education"/>
    <n v="14.760829371220243"/>
    <x v="5"/>
    <n v="2020"/>
    <n v="0"/>
  </r>
  <r>
    <d v="2020-10-25T00:00:00"/>
    <s v="20-2687"/>
    <s v="P092"/>
    <n v="7"/>
    <n v="7"/>
    <s v=""/>
    <n v="124"/>
    <s v=""/>
    <n v="62"/>
    <n v="868"/>
    <n v="434"/>
    <n v="434"/>
    <s v="Neither"/>
    <s v="CP-261"/>
    <s v="Corporate &amp; Professional"/>
    <n v="12.545140403858928"/>
    <x v="5"/>
    <n v="2020"/>
    <n v="0"/>
  </r>
  <r>
    <d v="2020-07-09T22:38:59"/>
    <s v="20-3634"/>
    <s v="P092"/>
    <n v="9"/>
    <n v="9"/>
    <n v="124"/>
    <n v="124"/>
    <n v="62"/>
    <n v="62"/>
    <n v="1116"/>
    <n v="558"/>
    <n v="558"/>
    <s v="Dissatisfied"/>
    <s v="EE-4669"/>
    <s v="Education"/>
    <n v="12.147202500273634"/>
    <x v="5"/>
    <n v="2020"/>
    <n v="0"/>
  </r>
  <r>
    <d v="2020-03-04T23:21:27"/>
    <s v="20-4416"/>
    <s v="P092"/>
    <n v="14"/>
    <n v="14"/>
    <n v="124"/>
    <n v="124"/>
    <n v="62"/>
    <n v="62"/>
    <n v="1736"/>
    <n v="868"/>
    <n v="868"/>
    <s v="Satisfied"/>
    <s v="CP-2960"/>
    <s v="Corporate &amp; Professional"/>
    <n v="13.062292798511226"/>
    <x v="5"/>
    <n v="2020"/>
    <n v="0"/>
  </r>
  <r>
    <d v="2020-05-12T03:50:07"/>
    <s v="20-4859"/>
    <s v="P092"/>
    <n v="15"/>
    <n v="15"/>
    <n v="124"/>
    <n v="124"/>
    <n v="62"/>
    <n v="62"/>
    <n v="1860"/>
    <n v="930"/>
    <n v="930"/>
    <s v="Neither"/>
    <s v="CT-3648"/>
    <s v="Creative &amp; Technology"/>
    <n v="10.764293826791503"/>
    <x v="5"/>
    <n v="2020"/>
    <n v="0"/>
  </r>
  <r>
    <d v="2020-11-13T16:23:21"/>
    <s v="20-4922"/>
    <s v="P092"/>
    <n v="16"/>
    <n v="16"/>
    <s v=""/>
    <n v="124"/>
    <n v="62"/>
    <n v="62"/>
    <n v="1984"/>
    <n v="992"/>
    <n v="992"/>
    <s v="Neither"/>
    <s v="SR-9105"/>
    <s v="Sports &amp; Recreation"/>
    <n v="11.072271050116964"/>
    <x v="5"/>
    <n v="2020"/>
    <n v="0"/>
  </r>
  <r>
    <d v="2020-12-24T22:04:41"/>
    <s v="20-2917"/>
    <s v="P092"/>
    <n v="18"/>
    <n v="18"/>
    <n v="124"/>
    <n v="124"/>
    <n v="62"/>
    <n v="62"/>
    <n v="2232"/>
    <n v="1116"/>
    <n v="1116"/>
    <s v="Neither"/>
    <s v="CP-2468"/>
    <s v="Corporate &amp; Professional"/>
    <n v="12.985332015423809"/>
    <x v="5"/>
    <n v="2020"/>
    <n v="0"/>
  </r>
  <r>
    <d v="2020-09-18T12:43:14"/>
    <s v="20-4234"/>
    <s v="P092"/>
    <n v="20"/>
    <n v="20"/>
    <s v=""/>
    <n v="124"/>
    <s v=""/>
    <n v="62"/>
    <n v="2480"/>
    <n v="1240"/>
    <n v="1240"/>
    <s v="Satisfied"/>
    <s v="SR-9853"/>
    <s v="Sports &amp; Recreation"/>
    <n v="7.9963422143733238"/>
    <x v="5"/>
    <n v="2020"/>
    <n v="0"/>
  </r>
  <r>
    <d v="2020-08-15T02:29:07"/>
    <s v="20-1324"/>
    <s v="P092"/>
    <s v=""/>
    <n v="7"/>
    <n v="124"/>
    <n v="124"/>
    <n v="62"/>
    <n v="62"/>
    <n v="868"/>
    <n v="434"/>
    <n v="434"/>
    <s v="Dissatisfied"/>
    <s v="CP-2582"/>
    <s v="Corporate &amp; Professional"/>
    <n v="11.428575823958646"/>
    <x v="5"/>
    <n v="2020"/>
    <n v="0"/>
  </r>
  <r>
    <d v="2020-09-11T00:00:00"/>
    <s v="20-2574"/>
    <s v="P093"/>
    <n v="1"/>
    <n v="1"/>
    <n v="384"/>
    <n v="384"/>
    <n v="96"/>
    <n v="96"/>
    <n v="384"/>
    <n v="96"/>
    <n v="288"/>
    <s v="Satisfied"/>
    <s v="EE-4293"/>
    <s v="Education"/>
    <n v="12.889576147248359"/>
    <x v="5"/>
    <n v="2020"/>
    <n v="0"/>
  </r>
  <r>
    <d v="2020-02-13T16:58:36"/>
    <s v="20-2812"/>
    <s v="P093"/>
    <n v="5"/>
    <n v="5"/>
    <n v="384"/>
    <n v="384"/>
    <n v="96"/>
    <n v="96"/>
    <n v="1920"/>
    <n v="480"/>
    <n v="1440"/>
    <s v="Neither"/>
    <s v="HS-7670"/>
    <s v="Healthcare &amp; Safety"/>
    <n v="8.7741864171993527"/>
    <x v="5"/>
    <n v="2020"/>
    <n v="0"/>
  </r>
  <r>
    <d v="2020-06-29T07:48:49"/>
    <s v="20-4162"/>
    <s v="P093"/>
    <n v="8"/>
    <n v="8"/>
    <n v="384"/>
    <n v="384"/>
    <n v="96"/>
    <n v="96"/>
    <n v="3072"/>
    <n v="768"/>
    <n v="2304"/>
    <s v="Neither"/>
    <s v="EE-4370"/>
    <s v="Education"/>
    <n v="14.129095302641241"/>
    <x v="5"/>
    <n v="2020"/>
    <n v="0"/>
  </r>
  <r>
    <d v="2020-04-05T03:13:13"/>
    <s v="20-2742"/>
    <s v="P093"/>
    <n v="10"/>
    <n v="10"/>
    <n v="384"/>
    <n v="384"/>
    <n v="96"/>
    <n v="96"/>
    <n v="3840"/>
    <n v="960"/>
    <n v="2880"/>
    <s v="Neither"/>
    <s v="EE-4858"/>
    <s v="Education"/>
    <n v="12.456740895640767"/>
    <x v="5"/>
    <n v="2020"/>
    <n v="0"/>
  </r>
  <r>
    <d v="2020-09-08T20:18:16"/>
    <s v="20-1548"/>
    <s v="P093"/>
    <n v="10"/>
    <n v="10"/>
    <n v="384"/>
    <n v="384"/>
    <n v="96"/>
    <n v="96"/>
    <n v="3840"/>
    <n v="960"/>
    <n v="2880"/>
    <s v="Dissatisfied"/>
    <s v="SR-9557"/>
    <s v="Sports &amp; Recreation"/>
    <n v="10.988762477277161"/>
    <x v="5"/>
    <n v="2020"/>
    <n v="0"/>
  </r>
  <r>
    <d v="2020-01-27T17:25:52"/>
    <s v="20-3303"/>
    <s v="P093"/>
    <n v="11"/>
    <n v="11"/>
    <s v=""/>
    <n v="384"/>
    <n v="96"/>
    <n v="96"/>
    <n v="4224"/>
    <n v="1056"/>
    <n v="3168"/>
    <s v="Dissatisfied"/>
    <s v="CP-2846"/>
    <s v="Corporate &amp; Professional"/>
    <n v="16.254955391951082"/>
    <x v="5"/>
    <n v="2020"/>
    <n v="0"/>
  </r>
  <r>
    <d v="2020-01-14T00:00:00"/>
    <s v="20-3184"/>
    <s v="P093"/>
    <n v="11"/>
    <n v="11"/>
    <s v=""/>
    <n v="384"/>
    <n v="96"/>
    <n v="96"/>
    <n v="4224"/>
    <n v="1056"/>
    <n v="3168"/>
    <s v="Dissatisfied"/>
    <s v="SR-930"/>
    <s v="Sports &amp; Recreation"/>
    <n v="14.690198582365463"/>
    <x v="5"/>
    <n v="2020"/>
    <n v="0"/>
  </r>
  <r>
    <d v="2020-07-09T14:19:31"/>
    <s v="20-3206"/>
    <s v="P093"/>
    <n v="12"/>
    <n v="12"/>
    <s v=""/>
    <n v="384"/>
    <n v="96"/>
    <n v="96"/>
    <n v="4608"/>
    <n v="1152"/>
    <n v="3456"/>
    <s v="Neither"/>
    <s v="FE-6410"/>
    <s v="Facilities &amp; Services"/>
    <n v="13.717776078041958"/>
    <x v="5"/>
    <n v="2020"/>
    <n v="0"/>
  </r>
  <r>
    <d v="2020-11-21T02:30:55"/>
    <s v="20-3597"/>
    <s v="P093"/>
    <n v="13"/>
    <n v="13"/>
    <n v="384"/>
    <n v="384"/>
    <n v="96"/>
    <n v="96"/>
    <n v="4992"/>
    <n v="1248"/>
    <n v="3744"/>
    <s v="Dissatisfied"/>
    <s v="CP-2629"/>
    <s v="Corporate &amp; Professional"/>
    <n v="10.411813357023924"/>
    <x v="5"/>
    <n v="2020"/>
    <n v="0"/>
  </r>
  <r>
    <d v="2020-01-22T11:01:17"/>
    <s v="20-4071"/>
    <s v="P093"/>
    <n v="14"/>
    <n v="14"/>
    <s v=""/>
    <n v="384"/>
    <s v=""/>
    <n v="96"/>
    <n v="5376"/>
    <n v="1344"/>
    <n v="4032"/>
    <s v="Neither"/>
    <s v="HS-7242"/>
    <s v="Healthcare &amp; Safety"/>
    <n v="11.048444680405545"/>
    <x v="5"/>
    <n v="2020"/>
    <n v="0"/>
  </r>
  <r>
    <d v="2020-02-26T15:06:34"/>
    <s v="20-4675"/>
    <s v="P093"/>
    <n v="17"/>
    <n v="17"/>
    <n v="384"/>
    <n v="384"/>
    <n v="96"/>
    <n v="96"/>
    <n v="6528"/>
    <n v="1632"/>
    <n v="4896"/>
    <s v="Neither"/>
    <s v="EE-4990"/>
    <s v="Education"/>
    <n v="13.288482149665386"/>
    <x v="5"/>
    <n v="2020"/>
    <n v="0"/>
  </r>
  <r>
    <d v="2020-07-27T00:00:00"/>
    <s v="20-1202"/>
    <s v="P093"/>
    <n v="17"/>
    <n v="17"/>
    <n v="384"/>
    <n v="384"/>
    <n v="96"/>
    <n v="96"/>
    <n v="6528"/>
    <n v="1632"/>
    <n v="4896"/>
    <s v="Satisfied"/>
    <s v="SR-9393"/>
    <s v="Sports &amp; Recreation"/>
    <n v="13.115597690631557"/>
    <x v="5"/>
    <n v="2020"/>
    <n v="0"/>
  </r>
  <r>
    <d v="2020-09-30T00:00:00"/>
    <s v="20-1638"/>
    <s v="P093"/>
    <n v="18"/>
    <n v="18"/>
    <n v="384"/>
    <n v="384"/>
    <n v="96"/>
    <n v="96"/>
    <n v="6912"/>
    <n v="1728"/>
    <n v="5184"/>
    <s v="Neither"/>
    <s v="EE-4409"/>
    <s v="Education"/>
    <n v="10.818241047231139"/>
    <x v="5"/>
    <n v="2020"/>
    <n v="0"/>
  </r>
  <r>
    <d v="2020-08-12T13:57:45"/>
    <s v="20-4835"/>
    <s v="P094"/>
    <n v="6"/>
    <n v="6"/>
    <n v="80"/>
    <n v="80"/>
    <n v="20"/>
    <n v="20"/>
    <n v="480"/>
    <n v="120"/>
    <n v="360"/>
    <s v="Satisfied"/>
    <s v="EE-4917"/>
    <s v="Education"/>
    <n v="11.756374828790458"/>
    <x v="5"/>
    <n v="2020"/>
    <n v="0"/>
  </r>
  <r>
    <d v="2020-06-11T00:00:00"/>
    <s v="20-2725"/>
    <s v="P094"/>
    <n v="7"/>
    <n v="7"/>
    <s v=""/>
    <n v="80"/>
    <n v="20"/>
    <n v="20"/>
    <n v="560"/>
    <n v="140"/>
    <n v="420"/>
    <s v="Neither"/>
    <s v="CT-3375"/>
    <s v="Creative &amp; Technology"/>
    <n v="11.952554704438674"/>
    <x v="5"/>
    <n v="2020"/>
    <n v="0"/>
  </r>
  <r>
    <d v="2020-01-19T00:00:00"/>
    <s v="20-4481"/>
    <s v="P094"/>
    <n v="8"/>
    <n v="8"/>
    <n v="80"/>
    <n v="80"/>
    <n v="20"/>
    <n v="20"/>
    <n v="640"/>
    <n v="160"/>
    <n v="480"/>
    <s v="Neither"/>
    <s v="HS-7790"/>
    <s v="Healthcare &amp; Safety"/>
    <n v="12.169266722245851"/>
    <x v="5"/>
    <n v="2020"/>
    <n v="0"/>
  </r>
  <r>
    <d v="2020-11-12T22:41:16"/>
    <s v="20-2963"/>
    <s v="P094"/>
    <n v="12"/>
    <n v="12"/>
    <n v="80"/>
    <n v="80"/>
    <n v="20"/>
    <n v="20"/>
    <n v="960"/>
    <n v="240"/>
    <n v="720"/>
    <s v="Satisfied"/>
    <s v="SR-9880"/>
    <s v="Sports &amp; Recreation"/>
    <n v="9.7467096260695598"/>
    <x v="5"/>
    <n v="2020"/>
    <n v="0"/>
  </r>
  <r>
    <d v="2020-04-14T00:00:00"/>
    <s v="20-4367"/>
    <s v="P094"/>
    <n v="12"/>
    <n v="12"/>
    <n v="80"/>
    <n v="80"/>
    <n v="20"/>
    <n v="20"/>
    <n v="960"/>
    <n v="240"/>
    <n v="720"/>
    <s v="Dissatisfied"/>
    <s v="HS-7242"/>
    <s v="Healthcare &amp; Safety"/>
    <n v="11.048444680405545"/>
    <x v="5"/>
    <n v="2020"/>
    <n v="0"/>
  </r>
  <r>
    <d v="2020-11-17T18:09:10"/>
    <s v="20-2285"/>
    <s v="P094"/>
    <n v="13"/>
    <n v="13"/>
    <n v="80"/>
    <n v="80"/>
    <n v="20"/>
    <n v="20"/>
    <n v="1040"/>
    <n v="260"/>
    <n v="780"/>
    <s v="Satisfied"/>
    <s v="FE-6350"/>
    <s v="Facilities &amp; Services"/>
    <n v="14.906846445071711"/>
    <x v="5"/>
    <n v="2020"/>
    <n v="0"/>
  </r>
  <r>
    <d v="2020-11-18T02:17:48"/>
    <s v="20-3176"/>
    <s v="P094"/>
    <n v="18"/>
    <n v="18"/>
    <n v="80"/>
    <n v="80"/>
    <s v=""/>
    <n v="20"/>
    <n v="1440"/>
    <n v="360"/>
    <n v="1080"/>
    <s v="Satisfied"/>
    <s v="HS-7526"/>
    <s v="Healthcare &amp; Safety"/>
    <n v="11.221666113009938"/>
    <x v="5"/>
    <n v="2020"/>
    <n v="0"/>
  </r>
  <r>
    <d v="2020-01-30T01:13:11"/>
    <s v="20-2222"/>
    <s v="P095"/>
    <n v="2"/>
    <n v="2"/>
    <s v=""/>
    <n v="116"/>
    <n v="29"/>
    <n v="29"/>
    <n v="232"/>
    <n v="58"/>
    <n v="174"/>
    <s v="Neither"/>
    <s v="CP-2393"/>
    <s v="Corporate &amp; Professional"/>
    <n v="12.131375018945562"/>
    <x v="5"/>
    <n v="2020"/>
    <n v="0"/>
  </r>
  <r>
    <d v="2020-10-21T00:00:00"/>
    <s v="20-1147"/>
    <s v="P095"/>
    <n v="3"/>
    <n v="3"/>
    <n v="116"/>
    <n v="116"/>
    <n v="29"/>
    <n v="29"/>
    <n v="348"/>
    <n v="87"/>
    <n v="261"/>
    <s v="Dissatisfied"/>
    <s v="SR-9566"/>
    <s v="Sports &amp; Recreation"/>
    <n v="12.564315242820944"/>
    <x v="5"/>
    <n v="2020"/>
    <n v="0"/>
  </r>
  <r>
    <d v="2020-09-20T00:00:00"/>
    <s v="20-2626"/>
    <s v="P095"/>
    <n v="4"/>
    <n v="4"/>
    <s v=""/>
    <n v="116"/>
    <n v="29"/>
    <n v="29"/>
    <n v="464"/>
    <n v="116"/>
    <n v="348"/>
    <s v="Neither"/>
    <s v="CT-3779"/>
    <s v="Creative &amp; Technology"/>
    <n v="10.980884286450312"/>
    <x v="5"/>
    <n v="2020"/>
    <n v="0"/>
  </r>
  <r>
    <d v="2020-10-02T06:44:31"/>
    <s v="20-2852"/>
    <s v="P095"/>
    <n v="5"/>
    <n v="5"/>
    <n v="116"/>
    <n v="116"/>
    <n v="29"/>
    <n v="29"/>
    <n v="580"/>
    <n v="145"/>
    <n v="435"/>
    <s v="Neither"/>
    <s v="CP-2488"/>
    <s v="Corporate &amp; Professional"/>
    <n v="14.538471643780088"/>
    <x v="5"/>
    <n v="2020"/>
    <n v="0"/>
  </r>
  <r>
    <d v="2020-06-20T00:10:54"/>
    <s v="20-2937"/>
    <s v="P095"/>
    <n v="7"/>
    <n v="7"/>
    <n v="116"/>
    <n v="116"/>
    <n v="29"/>
    <n v="29"/>
    <n v="812"/>
    <n v="203"/>
    <n v="609"/>
    <s v="Satisfied"/>
    <s v="EE-4169"/>
    <s v="Education"/>
    <n v="15.24190997853951"/>
    <x v="5"/>
    <n v="2020"/>
    <n v="0"/>
  </r>
  <r>
    <d v="2020-12-04T00:00:00"/>
    <s v="20-4205"/>
    <s v="P095"/>
    <n v="7"/>
    <n v="7"/>
    <n v="116"/>
    <n v="116"/>
    <n v="29"/>
    <n v="29"/>
    <n v="812"/>
    <n v="203"/>
    <n v="609"/>
    <s v="Dissatisfied"/>
    <s v="HS-7273"/>
    <s v="Healthcare &amp; Safety"/>
    <n v="14.341195386574373"/>
    <x v="5"/>
    <n v="2020"/>
    <n v="0"/>
  </r>
  <r>
    <d v="2020-08-07T09:14:04"/>
    <s v="20-1495"/>
    <s v="P095"/>
    <n v="9"/>
    <n v="9"/>
    <n v="116"/>
    <n v="116"/>
    <s v=""/>
    <n v="29"/>
    <n v="1044"/>
    <n v="261"/>
    <n v="783"/>
    <s v="Neither"/>
    <s v="FE-6323"/>
    <s v="Facilities &amp; Services"/>
    <n v="10.523527521613014"/>
    <x v="5"/>
    <n v="2020"/>
    <n v="0"/>
  </r>
  <r>
    <d v="2020-02-19T06:07:36"/>
    <s v="20-3578"/>
    <s v="P095"/>
    <n v="9"/>
    <n v="9"/>
    <n v="116"/>
    <n v="116"/>
    <n v="29"/>
    <n v="29"/>
    <n v="1044"/>
    <n v="261"/>
    <n v="783"/>
    <s v="Neither"/>
    <s v="SR-9312"/>
    <s v="Sports &amp; Recreation"/>
    <n v="11.416048240262977"/>
    <x v="5"/>
    <n v="2020"/>
    <n v="0"/>
  </r>
  <r>
    <d v="2020-01-30T05:00:38"/>
    <s v="20-2285"/>
    <s v="P095"/>
    <n v="10"/>
    <n v="10"/>
    <n v="116"/>
    <n v="116"/>
    <s v=""/>
    <n v="29"/>
    <n v="1160"/>
    <n v="290"/>
    <n v="870"/>
    <s v="Dissatisfied"/>
    <s v="FE-6981"/>
    <s v="Facilities &amp; Services"/>
    <n v="10.517826055804084"/>
    <x v="5"/>
    <n v="2020"/>
    <n v="0"/>
  </r>
  <r>
    <d v="2020-04-17T00:51:05"/>
    <s v="20-1391"/>
    <s v="P095"/>
    <n v="11"/>
    <n v="11"/>
    <n v="116"/>
    <n v="116"/>
    <n v="29"/>
    <n v="29"/>
    <n v="1276"/>
    <n v="319"/>
    <n v="957"/>
    <s v="Satisfied"/>
    <s v="CG-1729"/>
    <s v="Community &amp; Government"/>
    <n v="12.732640267350657"/>
    <x v="5"/>
    <n v="2020"/>
    <n v="0"/>
  </r>
  <r>
    <d v="2020-07-04T00:00:00"/>
    <s v="20-2149"/>
    <s v="P095"/>
    <n v="12"/>
    <n v="12"/>
    <n v="116"/>
    <n v="116"/>
    <n v="29"/>
    <n v="29"/>
    <n v="1392"/>
    <n v="348"/>
    <n v="1044"/>
    <s v="Neither"/>
    <s v="CP-2889"/>
    <s v="Corporate &amp; Professional"/>
    <n v="10.248947386022252"/>
    <x v="5"/>
    <n v="2020"/>
    <n v="0"/>
  </r>
  <r>
    <d v="2020-09-08T18:20:12"/>
    <s v="20-2275"/>
    <s v="P095"/>
    <n v="14"/>
    <n v="14"/>
    <n v="116"/>
    <n v="116"/>
    <n v="29"/>
    <n v="29"/>
    <n v="1624"/>
    <n v="406"/>
    <n v="1218"/>
    <s v="Neither"/>
    <s v="FE-6254"/>
    <s v="Facilities &amp; Services"/>
    <n v="11.961761925704458"/>
    <x v="5"/>
    <n v="2020"/>
    <n v="0"/>
  </r>
  <r>
    <d v="2020-05-17T09:50:14"/>
    <s v="20-2413"/>
    <s v="P095"/>
    <n v="16"/>
    <n v="16"/>
    <n v="116"/>
    <n v="116"/>
    <n v="29"/>
    <n v="29"/>
    <n v="1856"/>
    <n v="464"/>
    <n v="1392"/>
    <s v="Neither"/>
    <s v="EE-4140"/>
    <s v="Education"/>
    <n v="11.710935611749917"/>
    <x v="5"/>
    <n v="2020"/>
    <n v="0"/>
  </r>
  <r>
    <d v="2020-06-28T15:08:53"/>
    <s v="20-4727"/>
    <s v="P095"/>
    <n v="16"/>
    <n v="16"/>
    <s v=""/>
    <n v="116"/>
    <n v="29"/>
    <n v="29"/>
    <n v="1856"/>
    <n v="464"/>
    <n v="1392"/>
    <s v="Satisfied"/>
    <s v="CT-3121"/>
    <s v="Creative &amp; Technology"/>
    <n v="11.0700865530371"/>
    <x v="5"/>
    <n v="2020"/>
    <n v="0"/>
  </r>
  <r>
    <d v="2020-08-04T12:31:12"/>
    <s v="20-3033"/>
    <s v="P095"/>
    <n v="16"/>
    <n v="16"/>
    <n v="116"/>
    <n v="116"/>
    <s v=""/>
    <n v="29"/>
    <n v="1856"/>
    <n v="464"/>
    <n v="1392"/>
    <s v="Dissatisfied"/>
    <s v="CT-3229"/>
    <s v="Creative &amp; Technology"/>
    <n v="15.770846827234339"/>
    <x v="5"/>
    <n v="2020"/>
    <n v="0"/>
  </r>
  <r>
    <d v="2020-10-14T14:03:59"/>
    <s v="20-3597"/>
    <s v="P095"/>
    <n v="19"/>
    <n v="19"/>
    <s v=""/>
    <n v="116"/>
    <n v="29"/>
    <n v="29"/>
    <n v="2204"/>
    <n v="551"/>
    <n v="1653"/>
    <s v="Neither"/>
    <s v="CG-1835"/>
    <s v="Community &amp; Government"/>
    <n v="13.095446915421235"/>
    <x v="5"/>
    <n v="2020"/>
    <n v="0"/>
  </r>
  <r>
    <d v="2020-05-29T15:58:35"/>
    <s v="20-3662"/>
    <s v="P095"/>
    <n v="19"/>
    <n v="19"/>
    <n v="116"/>
    <n v="116"/>
    <n v="29"/>
    <n v="29"/>
    <n v="2204"/>
    <n v="551"/>
    <n v="1653"/>
    <s v="Neither"/>
    <s v="EE-46"/>
    <s v="Education"/>
    <n v="9.8238489437106278"/>
    <x v="5"/>
    <n v="2020"/>
    <n v="0"/>
  </r>
  <r>
    <d v="2020-05-21T09:58:14"/>
    <s v="20-2427"/>
    <s v="P096"/>
    <n v="5"/>
    <n v="5"/>
    <n v="144"/>
    <n v="144"/>
    <n v="48"/>
    <n v="48"/>
    <n v="720"/>
    <n v="240"/>
    <n v="480"/>
    <s v="Neither"/>
    <s v="CG-1269"/>
    <s v="Community &amp; Government"/>
    <n v="10.813269600021069"/>
    <x v="5"/>
    <n v="2020"/>
    <n v="0"/>
  </r>
  <r>
    <d v="2020-08-09T08:38:29"/>
    <s v="20-2850"/>
    <s v="P096"/>
    <n v="5"/>
    <n v="5"/>
    <n v="144"/>
    <n v="144"/>
    <n v="48"/>
    <n v="48"/>
    <n v="720"/>
    <n v="240"/>
    <n v="480"/>
    <s v="Satisfied"/>
    <s v="CT-3600"/>
    <s v="Creative &amp; Technology"/>
    <n v="11.841063669683448"/>
    <x v="5"/>
    <n v="2020"/>
    <n v="0"/>
  </r>
  <r>
    <d v="2020-04-11T00:00:00"/>
    <s v="20-2464"/>
    <s v="P096"/>
    <n v="5"/>
    <n v="5"/>
    <n v="144"/>
    <n v="144"/>
    <n v="48"/>
    <n v="48"/>
    <n v="720"/>
    <n v="240"/>
    <n v="480"/>
    <s v="Neither"/>
    <s v="HS-7220"/>
    <s v="Healthcare &amp; Safety"/>
    <n v="7.1104128275166252"/>
    <x v="5"/>
    <n v="2020"/>
    <n v="0"/>
  </r>
  <r>
    <d v="2020-01-04T00:00:00"/>
    <s v="20-1120"/>
    <s v="P096"/>
    <n v="6"/>
    <n v="6"/>
    <n v="144"/>
    <n v="144"/>
    <n v="48"/>
    <n v="48"/>
    <n v="864"/>
    <n v="288"/>
    <n v="576"/>
    <s v="Neither"/>
    <s v="CT-3174"/>
    <s v="Creative &amp; Technology"/>
    <n v="15.18789248529443"/>
    <x v="5"/>
    <n v="2020"/>
    <n v="0"/>
  </r>
  <r>
    <d v="2020-06-07T21:22:31"/>
    <s v="20-1979"/>
    <s v="P096"/>
    <n v="7"/>
    <n v="7"/>
    <s v=""/>
    <n v="144"/>
    <s v=""/>
    <n v="48"/>
    <n v="1008"/>
    <n v="336"/>
    <n v="672"/>
    <s v="Neither"/>
    <s v="CG-1618"/>
    <s v="Community &amp; Government"/>
    <n v="8.1628930629234038"/>
    <x v="5"/>
    <n v="2020"/>
    <n v="0"/>
  </r>
  <r>
    <d v="2020-07-23T00:00:00"/>
    <s v="20-3160"/>
    <s v="P096"/>
    <n v="7"/>
    <n v="7"/>
    <n v="144"/>
    <n v="144"/>
    <n v="48"/>
    <n v="48"/>
    <n v="1008"/>
    <n v="336"/>
    <n v="672"/>
    <s v="Neither"/>
    <s v="FE-6892"/>
    <s v="Facilities &amp; Services"/>
    <n v="14.817898176328208"/>
    <x v="5"/>
    <n v="2020"/>
    <n v="0"/>
  </r>
  <r>
    <d v="2020-10-22T00:55:54"/>
    <s v="20-2119"/>
    <s v="P096"/>
    <n v="8"/>
    <n v="8"/>
    <n v="144"/>
    <n v="144"/>
    <s v=""/>
    <n v="48"/>
    <n v="1152"/>
    <n v="384"/>
    <n v="768"/>
    <s v="Dissatisfied"/>
    <s v="HS-7993"/>
    <s v="Healthcare &amp; Safety"/>
    <n v="13.106678263594747"/>
    <x v="5"/>
    <n v="2020"/>
    <n v="0"/>
  </r>
  <r>
    <d v="2020-03-10T00:00:00"/>
    <s v="20-4868"/>
    <s v="P096"/>
    <n v="8"/>
    <n v="8"/>
    <s v=""/>
    <n v="144"/>
    <n v="48"/>
    <n v="48"/>
    <n v="1152"/>
    <n v="384"/>
    <n v="768"/>
    <s v="Dissatisfied"/>
    <s v="FE-6350"/>
    <s v="Facilities &amp; Services"/>
    <n v="14.906846445071711"/>
    <x v="5"/>
    <n v="2020"/>
    <n v="0"/>
  </r>
  <r>
    <d v="2020-01-30T14:18:48"/>
    <s v="20-3462"/>
    <s v="P096"/>
    <n v="11"/>
    <n v="11"/>
    <n v="144"/>
    <n v="144"/>
    <s v=""/>
    <n v="48"/>
    <n v="1584"/>
    <n v="528"/>
    <n v="1056"/>
    <s v="Dissatisfied"/>
    <s v="FE-6765"/>
    <s v="Facilities &amp; Services"/>
    <n v="7.7337149713827413"/>
    <x v="5"/>
    <n v="2020"/>
    <n v="0"/>
  </r>
  <r>
    <d v="2020-06-19T09:17:30"/>
    <s v="20-2780"/>
    <s v="P096"/>
    <n v="13"/>
    <n v="13"/>
    <n v="144"/>
    <n v="144"/>
    <n v="48"/>
    <n v="48"/>
    <n v="1872"/>
    <n v="624"/>
    <n v="1248"/>
    <s v="Neither"/>
    <s v="CG-168"/>
    <s v="Community &amp; Government"/>
    <n v="13.890275354050972"/>
    <x v="5"/>
    <n v="2020"/>
    <n v="0"/>
  </r>
  <r>
    <d v="2020-12-27T16:45:35"/>
    <s v="20-1866"/>
    <s v="P096"/>
    <n v="13"/>
    <n v="13"/>
    <n v="144"/>
    <n v="144"/>
    <n v="48"/>
    <n v="48"/>
    <n v="1872"/>
    <n v="624"/>
    <n v="1248"/>
    <s v="Satisfied"/>
    <s v="HS-7802"/>
    <s v="Healthcare &amp; Safety"/>
    <n v="12.801144805697081"/>
    <x v="5"/>
    <n v="2020"/>
    <n v="0"/>
  </r>
  <r>
    <d v="2020-03-20T14:02:10"/>
    <s v="20-1096"/>
    <s v="P096"/>
    <n v="16"/>
    <n v="16"/>
    <n v="144"/>
    <n v="144"/>
    <n v="48"/>
    <n v="48"/>
    <n v="2304"/>
    <n v="768"/>
    <n v="1536"/>
    <s v="Neither"/>
    <s v="CP-260"/>
    <s v="Corporate &amp; Professional"/>
    <n v="12.55774399806273"/>
    <x v="5"/>
    <n v="2020"/>
    <n v="0"/>
  </r>
  <r>
    <d v="2020-03-17T00:26:41"/>
    <s v="20-1831"/>
    <s v="P096"/>
    <n v="17"/>
    <n v="17"/>
    <s v=""/>
    <n v="144"/>
    <s v=""/>
    <n v="48"/>
    <n v="2448"/>
    <n v="816"/>
    <n v="1632"/>
    <s v="Neither"/>
    <s v="CP-295"/>
    <s v="Corporate &amp; Professional"/>
    <n v="12.844063202784817"/>
    <x v="5"/>
    <n v="2020"/>
    <n v="0"/>
  </r>
  <r>
    <d v="2020-03-24T21:07:57"/>
    <s v="20-3433"/>
    <s v="P096"/>
    <n v="20"/>
    <n v="20"/>
    <n v="144"/>
    <n v="144"/>
    <n v="48"/>
    <n v="48"/>
    <n v="2880"/>
    <n v="960"/>
    <n v="1920"/>
    <s v="Neither"/>
    <s v="EE-4565"/>
    <s v="Education"/>
    <n v="13.697485557052493"/>
    <x v="5"/>
    <n v="2020"/>
    <n v="0"/>
  </r>
  <r>
    <d v="2020-09-12T12:56:16"/>
    <s v="20-1222"/>
    <s v="P096"/>
    <s v=""/>
    <n v="7.5"/>
    <n v="144"/>
    <n v="144"/>
    <s v=""/>
    <n v="48"/>
    <n v="1080"/>
    <n v="360"/>
    <n v="720"/>
    <s v="Satisfied"/>
    <s v="FE-6482"/>
    <s v="Facilities &amp; Services"/>
    <n v="11.769293993029555"/>
    <x v="5"/>
    <n v="2020"/>
    <n v="0"/>
  </r>
  <r>
    <d v="2020-01-08T17:20:32"/>
    <s v="20-4498"/>
    <s v="P097"/>
    <n v="1"/>
    <n v="1"/>
    <n v="92"/>
    <n v="92"/>
    <n v="46"/>
    <n v="46"/>
    <n v="92"/>
    <n v="46"/>
    <n v="46"/>
    <s v="Neither"/>
    <s v="CT-3932"/>
    <s v="Creative &amp; Technology"/>
    <n v="13.929237493388955"/>
    <x v="5"/>
    <n v="2020"/>
    <n v="0"/>
  </r>
  <r>
    <d v="2020-01-07T13:13:41"/>
    <s v="20-4888"/>
    <s v="P097"/>
    <n v="2"/>
    <n v="2"/>
    <s v=""/>
    <n v="92"/>
    <n v="46"/>
    <n v="46"/>
    <n v="184"/>
    <n v="92"/>
    <n v="92"/>
    <s v="Satisfied"/>
    <s v="SR-9198"/>
    <s v="Sports &amp; Recreation"/>
    <n v="11.443503623244197"/>
    <x v="5"/>
    <n v="2020"/>
    <n v="0"/>
  </r>
  <r>
    <d v="2020-10-13T23:53:26"/>
    <s v="20-3723"/>
    <s v="P097"/>
    <n v="3"/>
    <n v="3"/>
    <n v="92"/>
    <n v="92"/>
    <n v="46"/>
    <n v="46"/>
    <n v="276"/>
    <n v="138"/>
    <n v="138"/>
    <s v="Neither"/>
    <s v="CT-3693"/>
    <s v="Creative &amp; Technology"/>
    <n v="13.259563298324382"/>
    <x v="5"/>
    <n v="2020"/>
    <n v="0"/>
  </r>
  <r>
    <d v="2020-02-09T22:35:17"/>
    <s v="20-2890"/>
    <s v="P097"/>
    <n v="4"/>
    <n v="4"/>
    <n v="92"/>
    <n v="92"/>
    <n v="46"/>
    <n v="46"/>
    <n v="368"/>
    <n v="184"/>
    <n v="184"/>
    <s v="Satisfied"/>
    <s v="SR-9846"/>
    <s v="Sports &amp; Recreation"/>
    <n v="13.092530646074781"/>
    <x v="5"/>
    <n v="2020"/>
    <n v="0"/>
  </r>
  <r>
    <d v="2020-04-15T21:10:18"/>
    <s v="20-3714"/>
    <s v="P097"/>
    <n v="15"/>
    <n v="15"/>
    <n v="92"/>
    <n v="92"/>
    <s v=""/>
    <n v="46"/>
    <n v="1380"/>
    <n v="690"/>
    <n v="690"/>
    <s v="Neither"/>
    <s v="CT-3613"/>
    <s v="Creative &amp; Technology"/>
    <n v="14.064516999204997"/>
    <x v="5"/>
    <n v="2020"/>
    <n v="0"/>
  </r>
  <r>
    <d v="2020-10-11T16:43:32"/>
    <s v="20-3703"/>
    <s v="P097"/>
    <n v="17"/>
    <n v="17"/>
    <n v="92"/>
    <n v="92"/>
    <n v="46"/>
    <n v="46"/>
    <n v="1564"/>
    <n v="782"/>
    <n v="782"/>
    <s v="Dissatisfied"/>
    <s v="EE-40"/>
    <s v="Education"/>
    <n v="12.396052160428608"/>
    <x v="5"/>
    <n v="2020"/>
    <n v="0"/>
  </r>
  <r>
    <d v="2020-05-22T01:49:16"/>
    <s v="20-1104"/>
    <s v="P097"/>
    <n v="20"/>
    <n v="20"/>
    <n v="92"/>
    <n v="92"/>
    <n v="46"/>
    <n v="46"/>
    <n v="1840"/>
    <n v="920"/>
    <n v="920"/>
    <s v="Dissatisfied"/>
    <s v="CT-3169"/>
    <s v="Creative &amp; Technology"/>
    <n v="8.8514729234790472"/>
    <x v="5"/>
    <n v="2020"/>
    <n v="0"/>
  </r>
  <r>
    <d v="2020-03-03T05:01:55"/>
    <s v="20-1058"/>
    <s v="P097"/>
    <s v=""/>
    <n v="10.5"/>
    <n v="92"/>
    <n v="92"/>
    <s v=""/>
    <n v="46"/>
    <n v="966"/>
    <n v="483"/>
    <n v="483"/>
    <s v="Satisfied"/>
    <s v="SR-9320"/>
    <s v="Sports &amp; Recreation"/>
    <n v="12.1334991293512"/>
    <x v="5"/>
    <n v="2020"/>
    <n v="0"/>
  </r>
  <r>
    <d v="2020-07-11T08:38:36"/>
    <s v="20-3505"/>
    <s v="P098"/>
    <n v="1"/>
    <n v="1"/>
    <n v="201"/>
    <n v="201"/>
    <n v="67"/>
    <n v="67"/>
    <n v="201"/>
    <n v="67"/>
    <n v="134"/>
    <s v="Satisfied"/>
    <s v="HS-7475"/>
    <s v="Healthcare &amp; Safety"/>
    <n v="13.00553764131261"/>
    <x v="5"/>
    <n v="2020"/>
    <n v="0"/>
  </r>
  <r>
    <d v="2020-06-20T00:00:00"/>
    <s v="20-3980"/>
    <s v="P098"/>
    <n v="3"/>
    <n v="3"/>
    <n v="201"/>
    <n v="201"/>
    <n v="67"/>
    <n v="67"/>
    <n v="603"/>
    <n v="201"/>
    <n v="402"/>
    <s v="Satisfied"/>
    <s v="CP-2758"/>
    <s v="Corporate &amp; Professional"/>
    <n v="11.816654396440285"/>
    <x v="5"/>
    <n v="2020"/>
    <n v="0"/>
  </r>
  <r>
    <d v="2020-08-11T05:00:44"/>
    <s v="20-1503"/>
    <s v="P098"/>
    <n v="6"/>
    <n v="6"/>
    <n v="201"/>
    <n v="201"/>
    <n v="67"/>
    <n v="67"/>
    <n v="1206"/>
    <n v="402"/>
    <n v="804"/>
    <s v="Neither"/>
    <s v="CG-1527"/>
    <s v="Community &amp; Government"/>
    <n v="12.658317415198635"/>
    <x v="5"/>
    <n v="2020"/>
    <n v="0"/>
  </r>
  <r>
    <d v="2020-05-10T00:00:00"/>
    <s v="20-3394"/>
    <s v="P098"/>
    <n v="7"/>
    <n v="7"/>
    <n v="201"/>
    <n v="201"/>
    <n v="67"/>
    <n v="67"/>
    <n v="1407"/>
    <n v="469"/>
    <n v="938"/>
    <s v="Dissatisfied"/>
    <s v="CP-2613"/>
    <s v="Corporate &amp; Professional"/>
    <n v="11.070908141213383"/>
    <x v="5"/>
    <n v="2020"/>
    <n v="0"/>
  </r>
  <r>
    <d v="2020-03-29T14:04:31"/>
    <s v="20-2051"/>
    <s v="P098"/>
    <n v="8"/>
    <n v="8"/>
    <n v="201"/>
    <n v="201"/>
    <n v="67"/>
    <n v="67"/>
    <n v="1608"/>
    <n v="536"/>
    <n v="1072"/>
    <s v="Neither"/>
    <s v="HS-7827"/>
    <s v="Healthcare &amp; Safety"/>
    <n v="9.3014286057233697"/>
    <x v="5"/>
    <n v="2020"/>
    <n v="0"/>
  </r>
  <r>
    <d v="2020-10-17T02:12:54"/>
    <s v="20-1409"/>
    <s v="P098"/>
    <n v="8"/>
    <n v="8"/>
    <n v="201"/>
    <n v="201"/>
    <n v="67"/>
    <n v="67"/>
    <n v="1608"/>
    <n v="536"/>
    <n v="1072"/>
    <s v="Satisfied"/>
    <s v="CP-2795"/>
    <s v="Corporate &amp; Professional"/>
    <n v="11.799431383856128"/>
    <x v="5"/>
    <n v="2020"/>
    <n v="0"/>
  </r>
  <r>
    <d v="2020-01-04T12:03:10"/>
    <s v="20-4068"/>
    <s v="P098"/>
    <n v="12"/>
    <n v="12"/>
    <n v="201"/>
    <n v="201"/>
    <n v="67"/>
    <n v="67"/>
    <n v="2412"/>
    <n v="804"/>
    <n v="1608"/>
    <s v="Neither"/>
    <s v="HS-7367"/>
    <s v="Healthcare &amp; Safety"/>
    <n v="14.460020532456038"/>
    <x v="5"/>
    <n v="2020"/>
    <n v="0"/>
  </r>
  <r>
    <d v="2020-03-09T00:00:00"/>
    <s v="20-4441"/>
    <s v="P098"/>
    <n v="15"/>
    <n v="15"/>
    <n v="201"/>
    <n v="201"/>
    <n v="67"/>
    <n v="67"/>
    <n v="3015"/>
    <n v="1005"/>
    <n v="2010"/>
    <s v="Dissatisfied"/>
    <s v="HS-7461"/>
    <s v="Healthcare &amp; Safety"/>
    <n v="12.85215703546821"/>
    <x v="5"/>
    <n v="2020"/>
    <n v="0"/>
  </r>
  <r>
    <d v="2020-07-21T00:17:24"/>
    <s v="20-2655"/>
    <s v="P098"/>
    <n v="17"/>
    <n v="17"/>
    <s v=""/>
    <n v="201"/>
    <n v="67"/>
    <n v="67"/>
    <n v="3417"/>
    <n v="1139"/>
    <n v="2278"/>
    <s v="Satisfied"/>
    <s v="CG-1339"/>
    <s v="Community &amp; Government"/>
    <n v="15.239568994601312"/>
    <x v="5"/>
    <n v="2020"/>
    <n v="0"/>
  </r>
  <r>
    <d v="2020-03-30T00:00:00"/>
    <s v="20-3094"/>
    <s v="P098"/>
    <n v="18"/>
    <n v="18"/>
    <n v="201"/>
    <n v="201"/>
    <n v="67"/>
    <n v="67"/>
    <n v="3618"/>
    <n v="1206"/>
    <n v="2412"/>
    <s v="Neither"/>
    <s v="CT-3443"/>
    <s v="Creative &amp; Technology"/>
    <n v="11.31221475547909"/>
    <x v="5"/>
    <n v="2020"/>
    <n v="0"/>
  </r>
  <r>
    <d v="2020-12-29T04:25:13"/>
    <s v="20-2955"/>
    <s v="P099"/>
    <n v="5"/>
    <n v="5"/>
    <n v="132"/>
    <n v="132"/>
    <n v="33"/>
    <n v="33"/>
    <n v="660"/>
    <n v="165"/>
    <n v="495"/>
    <s v="Satisfied"/>
    <s v="CG-1908"/>
    <s v="Community &amp; Government"/>
    <n v="12.758430621858414"/>
    <x v="5"/>
    <n v="2020"/>
    <n v="0"/>
  </r>
  <r>
    <d v="2020-12-18T13:04:01"/>
    <s v="20-3336"/>
    <s v="P099"/>
    <n v="9"/>
    <n v="9"/>
    <n v="132"/>
    <n v="132"/>
    <s v=""/>
    <n v="33"/>
    <n v="1188"/>
    <n v="297"/>
    <n v="891"/>
    <s v="Dissatisfied"/>
    <s v="SR-9497"/>
    <s v="Sports &amp; Recreation"/>
    <n v="14.697745043716761"/>
    <x v="5"/>
    <n v="2020"/>
    <n v="0"/>
  </r>
  <r>
    <d v="2020-03-10T19:21:46"/>
    <s v="20-4462"/>
    <s v="P099"/>
    <n v="10"/>
    <n v="10"/>
    <s v=""/>
    <n v="132"/>
    <n v="33"/>
    <n v="33"/>
    <n v="1320"/>
    <n v="330"/>
    <n v="990"/>
    <s v="Neither"/>
    <s v="SR-9883"/>
    <s v="Sports &amp; Recreation"/>
    <n v="11.504886852416154"/>
    <x v="5"/>
    <n v="2020"/>
    <n v="0"/>
  </r>
  <r>
    <d v="2020-04-04T11:27:49"/>
    <s v="20-3339"/>
    <s v="P099"/>
    <n v="12"/>
    <n v="12"/>
    <n v="132"/>
    <n v="132"/>
    <s v=""/>
    <n v="33"/>
    <n v="1584"/>
    <n v="396"/>
    <n v="1188"/>
    <s v="Dissatisfied"/>
    <s v="FE-6260"/>
    <s v="Facilities &amp; Services"/>
    <n v="11.289144410898391"/>
    <x v="5"/>
    <n v="2020"/>
    <n v="0"/>
  </r>
  <r>
    <d v="2020-05-11T22:09:13"/>
    <s v="20-2746"/>
    <s v="P099"/>
    <n v="12"/>
    <n v="12"/>
    <n v="132"/>
    <n v="132"/>
    <n v="33"/>
    <n v="33"/>
    <n v="1584"/>
    <n v="396"/>
    <n v="1188"/>
    <s v="Neither"/>
    <s v="FE-6190"/>
    <s v="Facilities &amp; Services"/>
    <n v="9.8928038181361391"/>
    <x v="5"/>
    <n v="2020"/>
    <n v="0"/>
  </r>
  <r>
    <d v="2020-06-06T08:39:27"/>
    <s v="20-4829"/>
    <s v="P099"/>
    <n v="15"/>
    <n v="15"/>
    <n v="132"/>
    <n v="132"/>
    <n v="33"/>
    <n v="33"/>
    <n v="1980"/>
    <n v="495"/>
    <n v="1485"/>
    <s v="Satisfied"/>
    <s v="FE-652"/>
    <s v="Facilities &amp; Services"/>
    <n v="14.376986923104601"/>
    <x v="5"/>
    <n v="2020"/>
    <n v="0"/>
  </r>
  <r>
    <d v="2020-11-01T11:59:52"/>
    <s v="20-2793"/>
    <s v="P099"/>
    <n v="20"/>
    <n v="20"/>
    <n v="132"/>
    <n v="132"/>
    <n v="33"/>
    <n v="33"/>
    <n v="2640"/>
    <n v="660"/>
    <n v="1980"/>
    <s v="Neither"/>
    <s v="CP-2690"/>
    <s v="Corporate &amp; Professional"/>
    <n v="10.408704992688252"/>
    <x v="5"/>
    <n v="2020"/>
    <n v="0"/>
  </r>
  <r>
    <d v="2020-09-14T00:50:47"/>
    <s v="20-4518"/>
    <s v="P099"/>
    <n v="20"/>
    <n v="20"/>
    <n v="132"/>
    <n v="132"/>
    <n v="33"/>
    <n v="33"/>
    <n v="2640"/>
    <n v="660"/>
    <n v="1980"/>
    <s v="Dissatisfied"/>
    <s v="CG-1446"/>
    <s v="Community &amp; Government"/>
    <n v="14.593670394271927"/>
    <x v="5"/>
    <n v="2020"/>
    <n v="0"/>
  </r>
  <r>
    <d v="2020-11-20T00:00:00"/>
    <s v="20-4298"/>
    <s v="P100"/>
    <n v="3"/>
    <n v="3"/>
    <n v="46"/>
    <n v="46"/>
    <n v="23"/>
    <n v="23"/>
    <n v="138"/>
    <n v="69"/>
    <n v="69"/>
    <s v="Neither"/>
    <s v="CT-3693"/>
    <s v="Creative &amp; Technology"/>
    <n v="13.259563298324382"/>
    <x v="5"/>
    <n v="2020"/>
    <n v="0"/>
  </r>
  <r>
    <d v="2020-11-05T01:40:43"/>
    <s v="20-3721"/>
    <s v="P100"/>
    <n v="6"/>
    <n v="6"/>
    <n v="46"/>
    <n v="46"/>
    <n v="23"/>
    <n v="23"/>
    <n v="276"/>
    <n v="138"/>
    <n v="138"/>
    <s v="Neither"/>
    <s v="SR-9497"/>
    <s v="Sports &amp; Recreation"/>
    <n v="14.697745043716761"/>
    <x v="5"/>
    <n v="2020"/>
    <n v="0"/>
  </r>
  <r>
    <d v="2020-08-03T00:26:36"/>
    <s v="20-4525"/>
    <s v="P100"/>
    <n v="7"/>
    <n v="7"/>
    <n v="46"/>
    <n v="46"/>
    <n v="23"/>
    <n v="23"/>
    <n v="322"/>
    <n v="161"/>
    <n v="161"/>
    <s v="Neither"/>
    <s v="EE-4648"/>
    <s v="Education"/>
    <n v="11.99399163482429"/>
    <x v="5"/>
    <n v="2020"/>
    <n v="0"/>
  </r>
  <r>
    <d v="2020-08-02T00:45:32"/>
    <s v="20-3887"/>
    <s v="P100"/>
    <n v="9"/>
    <n v="9"/>
    <n v="46"/>
    <n v="46"/>
    <n v="23"/>
    <n v="23"/>
    <n v="414"/>
    <n v="207"/>
    <n v="207"/>
    <s v="Neither"/>
    <s v="SR-9132"/>
    <s v="Sports &amp; Recreation"/>
    <n v="12.865074657680612"/>
    <x v="5"/>
    <n v="2020"/>
    <n v="0"/>
  </r>
  <r>
    <d v="2020-10-02T23:44:03"/>
    <s v="20-2115"/>
    <s v="P100"/>
    <n v="10"/>
    <n v="10"/>
    <n v="46"/>
    <n v="46"/>
    <n v="23"/>
    <n v="23"/>
    <n v="460"/>
    <n v="230"/>
    <n v="230"/>
    <s v="Neither"/>
    <s v="CP-2204"/>
    <s v="Corporate &amp; Professional"/>
    <n v="15.121383064708469"/>
    <x v="5"/>
    <n v="2020"/>
    <n v="0"/>
  </r>
  <r>
    <d v="2020-05-20T13:00:26"/>
    <s v="20-3535"/>
    <s v="P100"/>
    <n v="10"/>
    <n v="10"/>
    <s v=""/>
    <n v="46"/>
    <n v="23"/>
    <n v="23"/>
    <n v="460"/>
    <n v="230"/>
    <n v="230"/>
    <s v="Neither"/>
    <s v="CP-2749"/>
    <s v="Corporate &amp; Professional"/>
    <n v="6.9183250411917196"/>
    <x v="5"/>
    <n v="2020"/>
    <n v="0"/>
  </r>
  <r>
    <d v="2020-08-01T00:00:00"/>
    <s v="20-4764"/>
    <s v="P100"/>
    <n v="10"/>
    <n v="10"/>
    <s v=""/>
    <n v="46"/>
    <n v="23"/>
    <n v="23"/>
    <n v="460"/>
    <n v="230"/>
    <n v="230"/>
    <s v="Dissatisfied"/>
    <s v="HS-735"/>
    <s v="Healthcare &amp; Safety"/>
    <n v="9.8892508156549788"/>
    <x v="5"/>
    <n v="2020"/>
    <n v="0"/>
  </r>
  <r>
    <d v="2020-07-12T20:37:14"/>
    <s v="20-4261"/>
    <s v="P100"/>
    <n v="11"/>
    <n v="11"/>
    <n v="46"/>
    <n v="46"/>
    <n v="23"/>
    <n v="23"/>
    <n v="506"/>
    <n v="253"/>
    <n v="253"/>
    <s v="Neither"/>
    <s v="FE-6249"/>
    <s v="Facilities &amp; Services"/>
    <n v="9.1877733607656964"/>
    <x v="5"/>
    <n v="2020"/>
    <n v="0"/>
  </r>
  <r>
    <d v="2020-02-10T00:00:00"/>
    <s v="20-4979"/>
    <s v="P100"/>
    <n v="11"/>
    <n v="11"/>
    <n v="46"/>
    <n v="46"/>
    <n v="23"/>
    <n v="23"/>
    <n v="506"/>
    <n v="253"/>
    <n v="253"/>
    <s v="Dissatisfied"/>
    <s v="HS-7865"/>
    <s v="Healthcare &amp; Safety"/>
    <n v="11.727497850343074"/>
    <x v="5"/>
    <n v="2020"/>
    <n v="0"/>
  </r>
  <r>
    <d v="2020-05-12T11:51:41"/>
    <s v="20-1856"/>
    <s v="P100"/>
    <n v="13"/>
    <n v="13"/>
    <s v=""/>
    <n v="46"/>
    <n v="23"/>
    <n v="23"/>
    <n v="598"/>
    <n v="299"/>
    <n v="299"/>
    <s v="Neither"/>
    <s v="FE-6323"/>
    <s v="Facilities &amp; Services"/>
    <n v="10.523527521613014"/>
    <x v="5"/>
    <n v="2020"/>
    <n v="0"/>
  </r>
  <r>
    <d v="2020-01-05T04:29:04"/>
    <s v="20-4143"/>
    <s v="P100"/>
    <n v="13"/>
    <n v="13"/>
    <n v="46"/>
    <n v="46"/>
    <n v="23"/>
    <n v="23"/>
    <n v="598"/>
    <n v="299"/>
    <n v="299"/>
    <s v="Satisfied"/>
    <s v="CT-3715"/>
    <s v="Creative &amp; Technology"/>
    <n v="13.150536103258979"/>
    <x v="5"/>
    <n v="2020"/>
    <n v="0"/>
  </r>
  <r>
    <d v="2020-05-23T07:10:26"/>
    <s v="20-4105"/>
    <s v="P100"/>
    <n v="13"/>
    <n v="13"/>
    <s v=""/>
    <n v="46"/>
    <n v="23"/>
    <n v="23"/>
    <n v="598"/>
    <n v="299"/>
    <n v="299"/>
    <s v="Dissatisfied"/>
    <s v="SR-9729"/>
    <s v="Sports &amp; Recreation"/>
    <n v="12.163730387337393"/>
    <x v="5"/>
    <n v="2020"/>
    <n v="0"/>
  </r>
  <r>
    <d v="2020-09-23T17:55:09"/>
    <s v="20-2505"/>
    <s v="P100"/>
    <n v="15"/>
    <n v="15"/>
    <n v="46"/>
    <n v="46"/>
    <n v="23"/>
    <n v="23"/>
    <n v="690"/>
    <n v="345"/>
    <n v="345"/>
    <s v="Dissatisfied"/>
    <s v="CP-2735"/>
    <s v="Corporate &amp; Professional"/>
    <n v="11.769937929618399"/>
    <x v="5"/>
    <n v="2020"/>
    <n v="0"/>
  </r>
  <r>
    <d v="2020-10-12T02:29:47"/>
    <s v="20-3652"/>
    <s v="P100"/>
    <n v="17"/>
    <n v="17"/>
    <n v="46"/>
    <n v="46"/>
    <n v="23"/>
    <n v="23"/>
    <n v="782"/>
    <n v="391"/>
    <n v="391"/>
    <s v="Dissatisfied"/>
    <s v="CG-1923"/>
    <s v="Community &amp; Government"/>
    <n v="10.317615395419679"/>
    <x v="5"/>
    <n v="2020"/>
    <n v="0"/>
  </r>
  <r>
    <d v="2020-04-07T00:00:00"/>
    <s v="20-3807"/>
    <s v="P100"/>
    <n v="17"/>
    <n v="17"/>
    <n v="46"/>
    <n v="46"/>
    <n v="23"/>
    <n v="23"/>
    <n v="782"/>
    <n v="391"/>
    <n v="391"/>
    <s v="Neither"/>
    <s v="CT-3960"/>
    <s v="Creative &amp; Technology"/>
    <n v="13.486912834801583"/>
    <x v="5"/>
    <n v="2020"/>
    <n v="0"/>
  </r>
  <r>
    <d v="2020-08-29T22:44:27"/>
    <s v="20-3429"/>
    <s v="P100"/>
    <n v="19"/>
    <n v="19"/>
    <n v="46"/>
    <n v="46"/>
    <n v="23"/>
    <n v="23"/>
    <n v="874"/>
    <n v="437"/>
    <n v="437"/>
    <s v="Neither"/>
    <s v="EE-4585"/>
    <s v="Education"/>
    <n v="11.779256317174871"/>
    <x v="5"/>
    <n v="2020"/>
    <n v="0"/>
  </r>
  <r>
    <d v="2020-10-22T09:32:42"/>
    <s v="20-2891"/>
    <s v="P100"/>
    <n v="20"/>
    <n v="20"/>
    <s v=""/>
    <n v="46"/>
    <s v=""/>
    <n v="23"/>
    <n v="920"/>
    <n v="460"/>
    <n v="460"/>
    <s v="Satisfied"/>
    <s v="SR-9880"/>
    <s v="Sports &amp; Recreation"/>
    <n v="9.7467096260695598"/>
    <x v="5"/>
    <n v="2020"/>
    <n v="0"/>
  </r>
  <r>
    <d v="2021-08-06T00:00:00"/>
    <s v="21-1810"/>
    <s v="P001"/>
    <n v="2"/>
    <n v="2"/>
    <n v="108"/>
    <n v="108"/>
    <n v="36"/>
    <n v="36"/>
    <n v="216"/>
    <n v="72"/>
    <n v="144"/>
    <s v="Neither"/>
    <s v="CG-1446"/>
    <s v="Community &amp; Government"/>
    <n v="14.593670394271927"/>
    <x v="6"/>
    <n v="2021"/>
    <n v="0"/>
  </r>
  <r>
    <d v="2021-02-21T16:54:42"/>
    <s v="21-3874"/>
    <s v="P001"/>
    <n v="6"/>
    <n v="6"/>
    <n v="108"/>
    <n v="108"/>
    <n v="36"/>
    <n v="36"/>
    <n v="648"/>
    <n v="216"/>
    <n v="432"/>
    <s v="Neither"/>
    <s v="CT-3242"/>
    <s v="Creative &amp; Technology"/>
    <n v="11.082295381980092"/>
    <x v="6"/>
    <n v="2021"/>
    <n v="0"/>
  </r>
  <r>
    <d v="2021-05-05T00:00:00"/>
    <s v="21-2909"/>
    <s v="P001"/>
    <n v="9"/>
    <n v="9"/>
    <n v="108"/>
    <n v="108"/>
    <n v="36"/>
    <n v="36"/>
    <n v="972"/>
    <n v="324"/>
    <n v="648"/>
    <s v="Neither"/>
    <s v="HS-7802"/>
    <s v="Healthcare &amp; Safety"/>
    <n v="12.801144805697081"/>
    <x v="6"/>
    <n v="2021"/>
    <n v="0"/>
  </r>
  <r>
    <d v="2021-04-15T00:00:00"/>
    <s v="21-1426"/>
    <s v="P001"/>
    <n v="10"/>
    <n v="10"/>
    <n v="108"/>
    <n v="108"/>
    <n v="36"/>
    <n v="36"/>
    <n v="1080"/>
    <n v="360"/>
    <n v="720"/>
    <s v="Neither"/>
    <s v="CP-2865"/>
    <s v="Corporate &amp; Professional"/>
    <n v="11.971065679104063"/>
    <x v="6"/>
    <n v="2021"/>
    <n v="0"/>
  </r>
  <r>
    <d v="2021-05-10T20:05:32"/>
    <s v="21-3329"/>
    <s v="P001"/>
    <n v="11"/>
    <n v="11"/>
    <n v="108"/>
    <n v="108"/>
    <n v="36"/>
    <n v="36"/>
    <n v="1188"/>
    <n v="396"/>
    <n v="792"/>
    <s v="Neither"/>
    <s v="FE-6765"/>
    <s v="Facilities &amp; Services"/>
    <n v="7.7337149713827413"/>
    <x v="6"/>
    <n v="2021"/>
    <n v="0"/>
  </r>
  <r>
    <d v="2021-06-26T00:00:00"/>
    <s v="21-4574"/>
    <s v="P001"/>
    <n v="11"/>
    <n v="11"/>
    <n v="108"/>
    <n v="108"/>
    <n v="36"/>
    <n v="36"/>
    <n v="1188"/>
    <n v="396"/>
    <n v="792"/>
    <s v="Neither"/>
    <s v="CT-3242"/>
    <s v="Creative &amp; Technology"/>
    <n v="11.082295381980092"/>
    <x v="6"/>
    <n v="2021"/>
    <n v="0"/>
  </r>
  <r>
    <d v="2021-01-05T00:00:00"/>
    <s v="21-1653"/>
    <s v="P001"/>
    <n v="12"/>
    <n v="12"/>
    <n v="108"/>
    <n v="108"/>
    <n v="36"/>
    <n v="36"/>
    <n v="1296"/>
    <n v="432"/>
    <n v="864"/>
    <s v="Neither"/>
    <s v="HS-712"/>
    <s v="Healthcare &amp; Safety"/>
    <n v="10.428287009858728"/>
    <x v="6"/>
    <n v="2021"/>
    <n v="0"/>
  </r>
  <r>
    <d v="2021-04-24T00:00:00"/>
    <s v="21-4373"/>
    <s v="P001"/>
    <n v="14"/>
    <n v="14"/>
    <n v="108"/>
    <n v="108"/>
    <s v=""/>
    <n v="36"/>
    <n v="1512"/>
    <n v="504"/>
    <n v="1008"/>
    <s v="Neither"/>
    <s v="HS-7136"/>
    <s v="Healthcare &amp; Safety"/>
    <n v="13.2671922973198"/>
    <x v="6"/>
    <n v="2021"/>
    <n v="0"/>
  </r>
  <r>
    <d v="2021-05-07T00:00:00"/>
    <s v="21-4978"/>
    <s v="P001"/>
    <n v="14"/>
    <n v="14"/>
    <n v="108"/>
    <n v="108"/>
    <n v="36"/>
    <n v="36"/>
    <n v="1512"/>
    <n v="504"/>
    <n v="1008"/>
    <s v="Dissatisfied"/>
    <s v="CP-2264"/>
    <s v="Corporate &amp; Professional"/>
    <n v="6.221489120484736"/>
    <x v="6"/>
    <n v="2021"/>
    <n v="0"/>
  </r>
  <r>
    <d v="2021-02-09T17:42:25"/>
    <s v="21-1654"/>
    <s v="P001"/>
    <n v="15"/>
    <n v="15"/>
    <n v="108"/>
    <n v="108"/>
    <n v="36"/>
    <n v="36"/>
    <n v="1620"/>
    <n v="540"/>
    <n v="1080"/>
    <s v="Satisfied"/>
    <s v="CP-2251"/>
    <s v="Corporate &amp; Professional"/>
    <n v="11.003496633574638"/>
    <x v="6"/>
    <n v="2021"/>
    <n v="0"/>
  </r>
  <r>
    <d v="2021-02-21T18:37:51"/>
    <s v="21-2007"/>
    <s v="P001"/>
    <n v="16"/>
    <n v="16"/>
    <n v="108"/>
    <n v="108"/>
    <n v="36"/>
    <n v="36"/>
    <n v="1728"/>
    <n v="576"/>
    <n v="1152"/>
    <s v="Neither"/>
    <s v="EE-4361"/>
    <s v="Education"/>
    <n v="14.760829371220243"/>
    <x v="6"/>
    <n v="2021"/>
    <n v="0"/>
  </r>
  <r>
    <d v="2021-01-27T00:00:00"/>
    <s v="21-2675"/>
    <s v="P001"/>
    <n v="17"/>
    <n v="17"/>
    <n v="108"/>
    <n v="108"/>
    <n v="36"/>
    <n v="36"/>
    <n v="1836"/>
    <n v="612"/>
    <n v="1224"/>
    <s v="Neither"/>
    <s v="HS-7129"/>
    <s v="Healthcare &amp; Safety"/>
    <n v="10.112765954734209"/>
    <x v="6"/>
    <n v="2021"/>
    <n v="0"/>
  </r>
  <r>
    <d v="2021-02-24T00:00:00"/>
    <s v="21-1634"/>
    <s v="P001"/>
    <n v="18"/>
    <n v="18"/>
    <n v="108"/>
    <n v="108"/>
    <n v="36"/>
    <n v="36"/>
    <n v="1944"/>
    <n v="648"/>
    <n v="1296"/>
    <s v="Neither"/>
    <s v="CP-2430"/>
    <s v="Corporate &amp; Professional"/>
    <n v="11.274864741138284"/>
    <x v="6"/>
    <n v="2021"/>
    <n v="0"/>
  </r>
  <r>
    <d v="2021-11-15T20:56:43"/>
    <s v="21-2883"/>
    <s v="P002"/>
    <n v="5"/>
    <n v="5"/>
    <n v="144"/>
    <n v="144"/>
    <n v="36"/>
    <n v="36"/>
    <n v="720"/>
    <n v="180"/>
    <n v="540"/>
    <s v="Dissatisfied"/>
    <s v="CG-1833"/>
    <s v="Community &amp; Government"/>
    <n v="8.1595626482464514"/>
    <x v="6"/>
    <n v="2021"/>
    <n v="0"/>
  </r>
  <r>
    <d v="2021-02-21T00:00:00"/>
    <s v="21-4195"/>
    <s v="P002"/>
    <n v="8"/>
    <n v="8"/>
    <n v="144"/>
    <n v="144"/>
    <n v="36"/>
    <n v="36"/>
    <n v="1152"/>
    <n v="288"/>
    <n v="864"/>
    <s v="Satisfied"/>
    <s v="CT-3600"/>
    <s v="Creative &amp; Technology"/>
    <n v="11.841063669683448"/>
    <x v="6"/>
    <n v="2021"/>
    <n v="0"/>
  </r>
  <r>
    <d v="2021-01-11T08:48:11"/>
    <s v="21-1997"/>
    <s v="P002"/>
    <n v="13"/>
    <n v="13"/>
    <n v="144"/>
    <n v="144"/>
    <n v="36"/>
    <n v="36"/>
    <n v="1872"/>
    <n v="468"/>
    <n v="1404"/>
    <s v="Satisfied"/>
    <s v="CT-3342"/>
    <s v="Creative &amp; Technology"/>
    <n v="11.394777319422785"/>
    <x v="6"/>
    <n v="2021"/>
    <n v="0"/>
  </r>
  <r>
    <d v="2021-03-17T00:06:50"/>
    <s v="21-3475"/>
    <s v="P002"/>
    <n v="14"/>
    <n v="14"/>
    <n v="144"/>
    <n v="144"/>
    <n v="36"/>
    <n v="36"/>
    <n v="2016"/>
    <n v="504"/>
    <n v="1512"/>
    <s v="Neither"/>
    <s v="CG-1114"/>
    <s v="Community &amp; Government"/>
    <n v="12.679725647708608"/>
    <x v="6"/>
    <n v="2021"/>
    <n v="0"/>
  </r>
  <r>
    <d v="2021-01-30T07:31:01"/>
    <s v="21-1306"/>
    <s v="P002"/>
    <n v="18"/>
    <n v="18"/>
    <n v="144"/>
    <n v="144"/>
    <n v="36"/>
    <n v="36"/>
    <n v="2592"/>
    <n v="648"/>
    <n v="1944"/>
    <s v="Dissatisfied"/>
    <s v="HS-7440"/>
    <s v="Healthcare &amp; Safety"/>
    <n v="13.407340878370247"/>
    <x v="6"/>
    <n v="2021"/>
    <n v="0"/>
  </r>
  <r>
    <d v="2021-07-23T00:00:00"/>
    <s v="21-1363"/>
    <s v="P002"/>
    <s v=""/>
    <n v="11"/>
    <n v="144"/>
    <n v="144"/>
    <n v="36"/>
    <n v="36"/>
    <n v="1584"/>
    <n v="396"/>
    <n v="1188"/>
    <s v="Neither"/>
    <s v="CG-1729"/>
    <s v="Community &amp; Government"/>
    <n v="12.732640267350657"/>
    <x v="6"/>
    <n v="2021"/>
    <n v="0"/>
  </r>
  <r>
    <d v="2021-05-26T04:28:12"/>
    <s v="21-4279"/>
    <s v="P003"/>
    <n v="2"/>
    <n v="2"/>
    <s v=""/>
    <n v="189"/>
    <n v="63"/>
    <n v="63"/>
    <n v="378"/>
    <n v="126"/>
    <n v="252"/>
    <s v="Neither"/>
    <s v="EE-4990"/>
    <s v="Education"/>
    <n v="13.288482149665386"/>
    <x v="6"/>
    <n v="2021"/>
    <n v="0"/>
  </r>
  <r>
    <d v="2021-05-03T00:00:00"/>
    <s v="21-1393"/>
    <s v="P003"/>
    <n v="3"/>
    <n v="3"/>
    <s v=""/>
    <n v="189"/>
    <n v="63"/>
    <n v="63"/>
    <n v="567"/>
    <n v="189"/>
    <n v="378"/>
    <s v="Satisfied"/>
    <s v="EE-4253"/>
    <s v="Education"/>
    <n v="9.1264071155960682"/>
    <x v="6"/>
    <n v="2021"/>
    <n v="0"/>
  </r>
  <r>
    <d v="2021-09-03T01:32:41"/>
    <s v="21-2456"/>
    <s v="P003"/>
    <n v="5"/>
    <n v="5"/>
    <n v="189"/>
    <n v="189"/>
    <n v="63"/>
    <n v="63"/>
    <n v="945"/>
    <n v="315"/>
    <n v="630"/>
    <s v="Neither"/>
    <s v="CG-1634"/>
    <s v="Community &amp; Government"/>
    <n v="9.2053706474810433"/>
    <x v="6"/>
    <n v="2021"/>
    <n v="0"/>
  </r>
  <r>
    <d v="2021-01-05T00:08:33"/>
    <s v="21-3061"/>
    <s v="P003"/>
    <n v="10"/>
    <n v="10"/>
    <n v="189"/>
    <n v="189"/>
    <n v="63"/>
    <n v="63"/>
    <n v="1890"/>
    <n v="630"/>
    <n v="1260"/>
    <s v="Dissatisfied"/>
    <s v="FE-6410"/>
    <s v="Facilities &amp; Services"/>
    <n v="13.717776078041958"/>
    <x v="6"/>
    <n v="2021"/>
    <n v="0"/>
  </r>
  <r>
    <d v="2021-02-10T10:44:52"/>
    <s v="21-3828"/>
    <s v="P003"/>
    <n v="12"/>
    <n v="12"/>
    <n v="189"/>
    <n v="189"/>
    <n v="63"/>
    <n v="63"/>
    <n v="2268"/>
    <n v="756"/>
    <n v="1512"/>
    <s v="Neither"/>
    <s v="CT-3796"/>
    <s v="Creative &amp; Technology"/>
    <n v="15.207985888346794"/>
    <x v="6"/>
    <n v="2021"/>
    <n v="0"/>
  </r>
  <r>
    <d v="2021-12-23T14:42:57"/>
    <s v="21-4868"/>
    <s v="P003"/>
    <n v="12"/>
    <n v="12"/>
    <n v="189"/>
    <n v="189"/>
    <n v="63"/>
    <n v="63"/>
    <n v="2268"/>
    <n v="756"/>
    <n v="1512"/>
    <s v="Neither"/>
    <s v="HS-7367"/>
    <s v="Healthcare &amp; Safety"/>
    <n v="14.460020532456038"/>
    <x v="6"/>
    <n v="2021"/>
    <n v="0"/>
  </r>
  <r>
    <d v="2021-04-10T00:00:00"/>
    <s v="21-4222"/>
    <s v="P003"/>
    <n v="14"/>
    <n v="14"/>
    <n v="189"/>
    <n v="189"/>
    <n v="63"/>
    <n v="63"/>
    <n v="2646"/>
    <n v="882"/>
    <n v="1764"/>
    <s v="Neither"/>
    <s v="CG-1983"/>
    <s v="Community &amp; Government"/>
    <n v="12.460490918487697"/>
    <x v="6"/>
    <n v="2021"/>
    <n v="0"/>
  </r>
  <r>
    <d v="2021-10-22T17:37:33"/>
    <s v="21-3467"/>
    <s v="P003"/>
    <n v="18"/>
    <n v="18"/>
    <n v="189"/>
    <n v="189"/>
    <n v="63"/>
    <n v="63"/>
    <n v="3402"/>
    <n v="1134"/>
    <n v="2268"/>
    <s v="Satisfied"/>
    <s v="HS-7136"/>
    <s v="Healthcare &amp; Safety"/>
    <n v="13.2671922973198"/>
    <x v="6"/>
    <n v="2021"/>
    <n v="0"/>
  </r>
  <r>
    <d v="2021-06-21T15:06:59"/>
    <s v="21-1378"/>
    <s v="P004"/>
    <n v="2"/>
    <n v="2"/>
    <n v="189"/>
    <n v="189"/>
    <n v="63"/>
    <n v="63"/>
    <n v="378"/>
    <n v="126"/>
    <n v="252"/>
    <s v="Satisfied"/>
    <s v="CP-2549"/>
    <s v="Corporate &amp; Professional"/>
    <n v="5.9872353338051019"/>
    <x v="6"/>
    <n v="2021"/>
    <n v="0"/>
  </r>
  <r>
    <d v="2021-02-13T08:07:32"/>
    <s v="21-3993"/>
    <s v="P004"/>
    <n v="3"/>
    <n v="3"/>
    <n v="189"/>
    <n v="189"/>
    <n v="63"/>
    <n v="63"/>
    <n v="567"/>
    <n v="189"/>
    <n v="378"/>
    <s v="Satisfied"/>
    <s v="FE-6260"/>
    <s v="Facilities &amp; Services"/>
    <n v="11.289144410898391"/>
    <x v="6"/>
    <n v="2021"/>
    <n v="0"/>
  </r>
  <r>
    <d v="2021-03-29T00:00:00"/>
    <s v="21-4197"/>
    <s v="P004"/>
    <n v="4"/>
    <n v="4"/>
    <n v="189"/>
    <n v="189"/>
    <n v="63"/>
    <n v="63"/>
    <n v="756"/>
    <n v="252"/>
    <n v="504"/>
    <s v="Neither"/>
    <s v="HS-7862"/>
    <s v="Healthcare &amp; Safety"/>
    <n v="14.423322704129969"/>
    <x v="6"/>
    <n v="2021"/>
    <n v="0"/>
  </r>
  <r>
    <d v="2021-12-24T07:55:02"/>
    <s v="21-4167"/>
    <s v="P004"/>
    <n v="8"/>
    <n v="8"/>
    <s v=""/>
    <n v="189"/>
    <n v="63"/>
    <n v="63"/>
    <n v="1512"/>
    <n v="504"/>
    <n v="1008"/>
    <s v="Neither"/>
    <s v="EE-46"/>
    <s v="Education"/>
    <n v="9.8238489437106278"/>
    <x v="6"/>
    <n v="2021"/>
    <n v="0"/>
  </r>
  <r>
    <d v="2021-06-01T07:34:59"/>
    <s v="21-2308"/>
    <s v="P004"/>
    <n v="8"/>
    <n v="8"/>
    <s v=""/>
    <n v="189"/>
    <n v="63"/>
    <n v="63"/>
    <n v="1512"/>
    <n v="504"/>
    <n v="1008"/>
    <s v="Dissatisfied"/>
    <s v="EE-4646"/>
    <s v="Education"/>
    <n v="16.368863536738775"/>
    <x v="6"/>
    <n v="2021"/>
    <n v="0"/>
  </r>
  <r>
    <d v="2021-10-06T14:19:01"/>
    <s v="21-3818"/>
    <s v="P004"/>
    <n v="9"/>
    <n v="9"/>
    <n v="189"/>
    <n v="189"/>
    <n v="63"/>
    <n v="63"/>
    <n v="1701"/>
    <n v="567"/>
    <n v="1134"/>
    <s v="Satisfied"/>
    <s v="CT-3693"/>
    <s v="Creative &amp; Technology"/>
    <n v="13.259563298324382"/>
    <x v="6"/>
    <n v="2021"/>
    <n v="0"/>
  </r>
  <r>
    <d v="2021-12-15T17:35:13"/>
    <s v="21-3757"/>
    <s v="P004"/>
    <n v="9"/>
    <n v="9"/>
    <n v="189"/>
    <n v="189"/>
    <n v="63"/>
    <n v="63"/>
    <n v="1701"/>
    <n v="567"/>
    <n v="1134"/>
    <s v="Satisfied"/>
    <s v="CG-1835"/>
    <s v="Community &amp; Government"/>
    <n v="13.095446915421235"/>
    <x v="6"/>
    <n v="2021"/>
    <n v="0"/>
  </r>
  <r>
    <d v="2021-06-29T03:44:45"/>
    <s v="21-3462"/>
    <s v="P004"/>
    <n v="13"/>
    <n v="13"/>
    <n v="189"/>
    <n v="189"/>
    <n v="63"/>
    <n v="63"/>
    <n v="2457"/>
    <n v="819"/>
    <n v="1638"/>
    <s v="Satisfied"/>
    <s v="SR-930"/>
    <s v="Sports &amp; Recreation"/>
    <n v="14.690198582365463"/>
    <x v="6"/>
    <n v="2021"/>
    <n v="0"/>
  </r>
  <r>
    <d v="2021-07-27T23:25:33"/>
    <s v="21-3745"/>
    <s v="P004"/>
    <n v="14"/>
    <n v="14"/>
    <n v="189"/>
    <n v="189"/>
    <n v="63"/>
    <n v="63"/>
    <n v="2646"/>
    <n v="882"/>
    <n v="1764"/>
    <s v="Neither"/>
    <s v="EE-4569"/>
    <s v="Education"/>
    <n v="12.699346182652626"/>
    <x v="6"/>
    <n v="2021"/>
    <n v="0"/>
  </r>
  <r>
    <d v="2021-09-23T23:42:29"/>
    <s v="21-1358"/>
    <s v="P004"/>
    <n v="14"/>
    <n v="14"/>
    <n v="189"/>
    <n v="189"/>
    <n v="63"/>
    <n v="63"/>
    <n v="2646"/>
    <n v="882"/>
    <n v="1764"/>
    <s v="Neither"/>
    <s v="EE-4671"/>
    <s v="Education"/>
    <n v="11.862005526237752"/>
    <x v="6"/>
    <n v="2021"/>
    <n v="0"/>
  </r>
  <r>
    <d v="2021-05-29T04:04:20"/>
    <s v="21-3477"/>
    <s v="P004"/>
    <n v="18"/>
    <n v="18"/>
    <n v="189"/>
    <n v="189"/>
    <s v=""/>
    <n v="63"/>
    <n v="3402"/>
    <n v="1134"/>
    <n v="2268"/>
    <s v="Neither"/>
    <s v="CP-2279"/>
    <s v="Corporate &amp; Professional"/>
    <n v="9.629298039722805"/>
    <x v="6"/>
    <n v="2021"/>
    <n v="0"/>
  </r>
  <r>
    <d v="2021-04-16T17:04:40"/>
    <s v="21-1956"/>
    <s v="P004"/>
    <n v="20"/>
    <n v="20"/>
    <s v=""/>
    <n v="189"/>
    <n v="63"/>
    <n v="63"/>
    <n v="3780"/>
    <n v="1260"/>
    <n v="2520"/>
    <s v="Dissatisfied"/>
    <s v="CT-3225"/>
    <s v="Creative &amp; Technology"/>
    <n v="11.485823039755857"/>
    <x v="6"/>
    <n v="2021"/>
    <n v="0"/>
  </r>
  <r>
    <d v="2021-03-03T04:12:37"/>
    <s v="21-4582"/>
    <s v="P005"/>
    <n v="1"/>
    <n v="1"/>
    <s v=""/>
    <n v="76"/>
    <n v="19"/>
    <n v="19"/>
    <n v="76"/>
    <n v="19"/>
    <n v="57"/>
    <s v="Neither"/>
    <s v="SR-9468"/>
    <s v="Sports &amp; Recreation"/>
    <n v="10.01033276255276"/>
    <x v="6"/>
    <n v="2021"/>
    <n v="0"/>
  </r>
  <r>
    <d v="2021-05-18T00:00:00"/>
    <s v="21-2521"/>
    <s v="P005"/>
    <n v="1"/>
    <n v="1"/>
    <s v=""/>
    <n v="76"/>
    <n v="19"/>
    <n v="19"/>
    <n v="76"/>
    <n v="19"/>
    <n v="57"/>
    <s v="Neither"/>
    <s v="HS-7827"/>
    <s v="Healthcare &amp; Safety"/>
    <n v="9.3014286057233697"/>
    <x v="6"/>
    <n v="2021"/>
    <n v="0"/>
  </r>
  <r>
    <d v="2021-06-13T06:59:04"/>
    <s v="21-2698"/>
    <s v="P005"/>
    <n v="2"/>
    <n v="2"/>
    <n v="76"/>
    <n v="76"/>
    <n v="19"/>
    <n v="19"/>
    <n v="152"/>
    <n v="38"/>
    <n v="114"/>
    <s v="Dissatisfied"/>
    <s v="CT-3464"/>
    <s v="Creative &amp; Technology"/>
    <n v="12.207242573430314"/>
    <x v="6"/>
    <n v="2021"/>
    <n v="0"/>
  </r>
  <r>
    <d v="2021-01-12T20:15:37"/>
    <s v="21-3764"/>
    <s v="P005"/>
    <n v="4"/>
    <n v="4"/>
    <n v="76"/>
    <n v="76"/>
    <s v=""/>
    <n v="19"/>
    <n v="304"/>
    <n v="76"/>
    <n v="228"/>
    <s v="Satisfied"/>
    <s v="CT-3371"/>
    <s v="Creative &amp; Technology"/>
    <n v="12.004541523616258"/>
    <x v="6"/>
    <n v="2021"/>
    <n v="0"/>
  </r>
  <r>
    <d v="2021-06-06T16:27:49"/>
    <s v="21-4525"/>
    <s v="P005"/>
    <n v="5"/>
    <n v="5"/>
    <n v="76"/>
    <n v="76"/>
    <n v="19"/>
    <n v="19"/>
    <n v="380"/>
    <n v="95"/>
    <n v="285"/>
    <s v="Satisfied"/>
    <s v="FE-6287"/>
    <s v="Facilities &amp; Services"/>
    <n v="14.060995290679429"/>
    <x v="6"/>
    <n v="2021"/>
    <n v="0"/>
  </r>
  <r>
    <d v="2021-03-26T00:00:00"/>
    <s v="21-2984"/>
    <s v="P005"/>
    <n v="9"/>
    <n v="9"/>
    <s v=""/>
    <n v="76"/>
    <n v="19"/>
    <n v="19"/>
    <n v="684"/>
    <n v="171"/>
    <n v="513"/>
    <s v="Satisfied"/>
    <s v="HS-7865"/>
    <s v="Healthcare &amp; Safety"/>
    <n v="11.727497850343074"/>
    <x v="6"/>
    <n v="2021"/>
    <n v="0"/>
  </r>
  <r>
    <d v="2021-10-30T09:33:58"/>
    <s v="21-4999"/>
    <s v="P005"/>
    <n v="10"/>
    <n v="10"/>
    <n v="76"/>
    <n v="76"/>
    <s v=""/>
    <n v="19"/>
    <n v="760"/>
    <n v="190"/>
    <n v="570"/>
    <s v="Neither"/>
    <s v="CT-3779"/>
    <s v="Creative &amp; Technology"/>
    <n v="10.980884286450312"/>
    <x v="6"/>
    <n v="2021"/>
    <n v="0"/>
  </r>
  <r>
    <d v="2021-07-16T00:00:00"/>
    <s v="21-1049"/>
    <s v="P005"/>
    <n v="11"/>
    <n v="11"/>
    <n v="76"/>
    <n v="76"/>
    <s v=""/>
    <n v="19"/>
    <n v="836"/>
    <n v="209"/>
    <n v="627"/>
    <s v="Neither"/>
    <s v="CG-1197"/>
    <s v="Community &amp; Government"/>
    <n v="12.869841591513939"/>
    <x v="6"/>
    <n v="2021"/>
    <n v="0"/>
  </r>
  <r>
    <d v="2021-03-25T11:31:39"/>
    <s v="21-1056"/>
    <s v="P005"/>
    <n v="14"/>
    <n v="14"/>
    <n v="76"/>
    <n v="76"/>
    <n v="19"/>
    <n v="19"/>
    <n v="1064"/>
    <n v="266"/>
    <n v="798"/>
    <s v="Dissatisfied"/>
    <s v="FE-6260"/>
    <s v="Facilities &amp; Services"/>
    <n v="11.289144410898391"/>
    <x v="6"/>
    <n v="2021"/>
    <n v="0"/>
  </r>
  <r>
    <d v="2021-03-08T08:37:59"/>
    <s v="21-2621"/>
    <s v="P005"/>
    <n v="16"/>
    <n v="16"/>
    <s v=""/>
    <n v="76"/>
    <n v="19"/>
    <n v="19"/>
    <n v="1216"/>
    <n v="304"/>
    <n v="912"/>
    <s v="Satisfied"/>
    <s v="FE-6249"/>
    <s v="Facilities &amp; Services"/>
    <n v="9.1877733607656964"/>
    <x v="6"/>
    <n v="2021"/>
    <n v="0"/>
  </r>
  <r>
    <d v="2021-04-17T00:00:00"/>
    <s v="21-1459"/>
    <s v="P005"/>
    <n v="16"/>
    <n v="16"/>
    <n v="76"/>
    <n v="76"/>
    <n v="19"/>
    <n v="19"/>
    <n v="1216"/>
    <n v="304"/>
    <n v="912"/>
    <s v="Dissatisfied"/>
    <s v="CT-3613"/>
    <s v="Creative &amp; Technology"/>
    <n v="14.064516999204997"/>
    <x v="6"/>
    <n v="2021"/>
    <n v="0"/>
  </r>
  <r>
    <d v="2021-12-16T00:00:00"/>
    <s v="21-3674"/>
    <s v="P005"/>
    <n v="16"/>
    <n v="16"/>
    <n v="76"/>
    <n v="76"/>
    <n v="19"/>
    <n v="19"/>
    <n v="1216"/>
    <n v="304"/>
    <n v="912"/>
    <s v="Neither"/>
    <s v="CG-1393"/>
    <s v="Community &amp; Government"/>
    <n v="11.927799225928501"/>
    <x v="6"/>
    <n v="2021"/>
    <n v="0"/>
  </r>
  <r>
    <d v="2021-09-08T20:22:20"/>
    <s v="21-3383"/>
    <s v="P005"/>
    <n v="18"/>
    <n v="18"/>
    <n v="76"/>
    <n v="76"/>
    <n v="19"/>
    <n v="19"/>
    <n v="1368"/>
    <n v="342"/>
    <n v="1026"/>
    <s v="Neither"/>
    <s v="HS-735"/>
    <s v="Healthcare &amp; Safety"/>
    <n v="9.8892508156549788"/>
    <x v="6"/>
    <n v="2021"/>
    <n v="0"/>
  </r>
  <r>
    <d v="2021-11-12T09:47:44"/>
    <s v="21-2616"/>
    <s v="P005"/>
    <n v="19"/>
    <n v="19"/>
    <n v="76"/>
    <n v="76"/>
    <n v="19"/>
    <n v="19"/>
    <n v="1444"/>
    <n v="361"/>
    <n v="1083"/>
    <s v="Neither"/>
    <s v="CG-1729"/>
    <s v="Community &amp; Government"/>
    <n v="12.732640267350657"/>
    <x v="6"/>
    <n v="2021"/>
    <n v="0"/>
  </r>
  <r>
    <d v="2021-09-10T00:00:00"/>
    <s v="21-4017"/>
    <s v="P006"/>
    <n v="3"/>
    <n v="3"/>
    <n v="38"/>
    <n v="38"/>
    <n v="19"/>
    <n v="19"/>
    <n v="114"/>
    <n v="57"/>
    <n v="57"/>
    <s v="Neither"/>
    <s v="EE-4409"/>
    <s v="Education"/>
    <n v="10.818241047231139"/>
    <x v="6"/>
    <n v="2021"/>
    <n v="0"/>
  </r>
  <r>
    <d v="2021-05-13T13:44:17"/>
    <s v="21-3272"/>
    <s v="P006"/>
    <n v="5"/>
    <n v="5"/>
    <n v="38"/>
    <n v="38"/>
    <n v="19"/>
    <n v="19"/>
    <n v="190"/>
    <n v="95"/>
    <n v="95"/>
    <s v="Neither"/>
    <s v="SR-9563"/>
    <s v="Sports &amp; Recreation"/>
    <n v="14.16303548174143"/>
    <x v="6"/>
    <n v="2021"/>
    <n v="0"/>
  </r>
  <r>
    <d v="2021-03-09T08:16:01"/>
    <s v="21-1226"/>
    <s v="P006"/>
    <n v="7"/>
    <n v="7"/>
    <s v=""/>
    <n v="38"/>
    <n v="19"/>
    <n v="19"/>
    <n v="266"/>
    <n v="133"/>
    <n v="133"/>
    <s v="Neither"/>
    <s v="CG-1835"/>
    <s v="Community &amp; Government"/>
    <n v="13.095446915421235"/>
    <x v="6"/>
    <n v="2021"/>
    <n v="0"/>
  </r>
  <r>
    <d v="2021-06-03T17:17:23"/>
    <s v="21-2431"/>
    <s v="P006"/>
    <n v="8"/>
    <n v="8"/>
    <n v="38"/>
    <n v="38"/>
    <n v="19"/>
    <n v="19"/>
    <n v="304"/>
    <n v="152"/>
    <n v="152"/>
    <s v="Neither"/>
    <s v="EE-4357"/>
    <s v="Education"/>
    <n v="13.466362789017223"/>
    <x v="6"/>
    <n v="2021"/>
    <n v="0"/>
  </r>
  <r>
    <d v="2021-06-16T00:44:19"/>
    <s v="21-2093"/>
    <s v="P006"/>
    <n v="8"/>
    <n v="8"/>
    <n v="38"/>
    <n v="38"/>
    <n v="19"/>
    <n v="19"/>
    <n v="304"/>
    <n v="152"/>
    <n v="152"/>
    <s v="Satisfied"/>
    <s v="SR-9729"/>
    <s v="Sports &amp; Recreation"/>
    <n v="12.163730387337393"/>
    <x v="6"/>
    <n v="2021"/>
    <n v="0"/>
  </r>
  <r>
    <d v="2021-12-08T15:59:15"/>
    <s v="21-2827"/>
    <s v="P006"/>
    <n v="9"/>
    <n v="9"/>
    <n v="38"/>
    <n v="38"/>
    <s v=""/>
    <n v="19"/>
    <n v="342"/>
    <n v="171"/>
    <n v="171"/>
    <s v="Dissatisfied"/>
    <s v="CP-2702"/>
    <s v="Corporate &amp; Professional"/>
    <n v="11.687634894637348"/>
    <x v="6"/>
    <n v="2021"/>
    <n v="0"/>
  </r>
  <r>
    <d v="2021-09-21T22:23:51"/>
    <s v="21-2074"/>
    <s v="P006"/>
    <n v="9"/>
    <n v="9"/>
    <n v="38"/>
    <n v="38"/>
    <n v="19"/>
    <n v="19"/>
    <n v="342"/>
    <n v="171"/>
    <n v="171"/>
    <s v="Satisfied"/>
    <s v="HS-7827"/>
    <s v="Healthcare &amp; Safety"/>
    <n v="9.3014286057233697"/>
    <x v="6"/>
    <n v="2021"/>
    <n v="0"/>
  </r>
  <r>
    <d v="2021-04-23T12:05:03"/>
    <s v="21-2370"/>
    <s v="P006"/>
    <n v="12"/>
    <n v="12"/>
    <n v="38"/>
    <n v="38"/>
    <n v="19"/>
    <n v="19"/>
    <n v="456"/>
    <n v="228"/>
    <n v="228"/>
    <s v="Satisfied"/>
    <s v="FE-6752"/>
    <s v="Facilities &amp; Services"/>
    <n v="10.966283117837653"/>
    <x v="6"/>
    <n v="2021"/>
    <n v="0"/>
  </r>
  <r>
    <d v="2021-12-13T00:00:00"/>
    <s v="21-1823"/>
    <s v="P006"/>
    <n v="12"/>
    <n v="12"/>
    <n v="38"/>
    <n v="38"/>
    <n v="19"/>
    <n v="19"/>
    <n v="456"/>
    <n v="228"/>
    <n v="228"/>
    <s v="Satisfied"/>
    <s v="EE-4770"/>
    <s v="Education"/>
    <n v="12.957303170959879"/>
    <x v="6"/>
    <n v="2021"/>
    <n v="0"/>
  </r>
  <r>
    <d v="2021-02-19T19:47:31"/>
    <s v="21-1661"/>
    <s v="P006"/>
    <n v="15"/>
    <n v="15"/>
    <n v="38"/>
    <n v="38"/>
    <n v="19"/>
    <n v="19"/>
    <n v="570"/>
    <n v="285"/>
    <n v="285"/>
    <s v="Neither"/>
    <s v="CG-1804"/>
    <s v="Community &amp; Government"/>
    <n v="12.045339240427111"/>
    <x v="6"/>
    <n v="2021"/>
    <n v="0"/>
  </r>
  <r>
    <d v="2021-11-17T10:34:53"/>
    <s v="21-4382"/>
    <s v="P006"/>
    <n v="19"/>
    <n v="19"/>
    <s v=""/>
    <n v="38"/>
    <s v=""/>
    <n v="19"/>
    <n v="722"/>
    <n v="361"/>
    <n v="361"/>
    <s v="Neither"/>
    <s v="CT-3363"/>
    <s v="Creative &amp; Technology"/>
    <n v="8.1085102757869372"/>
    <x v="6"/>
    <n v="2021"/>
    <n v="0"/>
  </r>
  <r>
    <d v="2021-01-06T03:05:37"/>
    <s v="21-2238"/>
    <s v="P006"/>
    <s v=""/>
    <n v="9"/>
    <s v=""/>
    <n v="38"/>
    <n v="19"/>
    <n v="19"/>
    <n v="342"/>
    <n v="171"/>
    <n v="171"/>
    <s v="Neither"/>
    <s v="FE-6818"/>
    <s v="Facilities &amp; Services"/>
    <n v="12.37474961859551"/>
    <x v="6"/>
    <n v="2021"/>
    <n v="0"/>
  </r>
  <r>
    <d v="2021-08-30T10:28:51"/>
    <s v="21-4522"/>
    <s v="P006"/>
    <s v=""/>
    <n v="9"/>
    <s v=""/>
    <n v="38"/>
    <n v="19"/>
    <n v="19"/>
    <n v="342"/>
    <n v="171"/>
    <n v="171"/>
    <s v="Dissatisfied"/>
    <s v="CT-3235"/>
    <s v="Creative &amp; Technology"/>
    <n v="11.883396013219548"/>
    <x v="6"/>
    <n v="2021"/>
    <n v="0"/>
  </r>
  <r>
    <d v="2021-02-10T00:00:00"/>
    <s v="21-1286"/>
    <s v="P006"/>
    <s v=""/>
    <n v="9"/>
    <s v=""/>
    <n v="38"/>
    <n v="19"/>
    <n v="19"/>
    <n v="342"/>
    <n v="171"/>
    <n v="171"/>
    <s v="Neither"/>
    <s v="HS-7273"/>
    <s v="Healthcare &amp; Safety"/>
    <n v="14.341195386574373"/>
    <x v="6"/>
    <n v="2021"/>
    <n v="0"/>
  </r>
  <r>
    <d v="2021-02-03T10:40:05"/>
    <s v="21-1417"/>
    <s v="P007"/>
    <n v="5"/>
    <n v="5"/>
    <s v=""/>
    <n v="225"/>
    <s v=""/>
    <n v="75"/>
    <n v="1125"/>
    <n v="375"/>
    <n v="750"/>
    <s v="Neither"/>
    <s v="SR-9732"/>
    <s v="Sports &amp; Recreation"/>
    <n v="11.593991859287692"/>
    <x v="6"/>
    <n v="2021"/>
    <n v="0"/>
  </r>
  <r>
    <d v="2021-11-22T15:19:01"/>
    <s v="21-1879"/>
    <s v="P007"/>
    <n v="5"/>
    <n v="5"/>
    <n v="225"/>
    <n v="225"/>
    <n v="75"/>
    <n v="75"/>
    <n v="1125"/>
    <n v="375"/>
    <n v="750"/>
    <s v="Neither"/>
    <s v="CP-2468"/>
    <s v="Corporate &amp; Professional"/>
    <n v="12.985332015423809"/>
    <x v="6"/>
    <n v="2021"/>
    <n v="0"/>
  </r>
  <r>
    <d v="2021-06-20T00:00:00"/>
    <s v="21-2508"/>
    <s v="P007"/>
    <n v="5"/>
    <n v="5"/>
    <n v="225"/>
    <n v="225"/>
    <n v="75"/>
    <n v="75"/>
    <n v="1125"/>
    <n v="375"/>
    <n v="750"/>
    <s v="Neither"/>
    <s v="CG-1606"/>
    <s v="Community &amp; Government"/>
    <n v="12.452986387489583"/>
    <x v="6"/>
    <n v="2021"/>
    <n v="0"/>
  </r>
  <r>
    <d v="2021-03-05T15:49:58"/>
    <s v="21-2947"/>
    <s v="P007"/>
    <n v="7"/>
    <n v="7"/>
    <n v="225"/>
    <n v="225"/>
    <n v="75"/>
    <n v="75"/>
    <n v="1575"/>
    <n v="525"/>
    <n v="1050"/>
    <s v="Neither"/>
    <s v="CT-3754"/>
    <s v="Creative &amp; Technology"/>
    <n v="8.2871811249429097"/>
    <x v="6"/>
    <n v="2021"/>
    <n v="0"/>
  </r>
  <r>
    <d v="2021-02-24T20:08:46"/>
    <s v="21-1279"/>
    <s v="P007"/>
    <n v="8"/>
    <n v="8"/>
    <n v="225"/>
    <n v="225"/>
    <n v="75"/>
    <n v="75"/>
    <n v="1800"/>
    <n v="600"/>
    <n v="1200"/>
    <s v="Dissatisfied"/>
    <s v="EE-4370"/>
    <s v="Education"/>
    <n v="14.129095302641241"/>
    <x v="6"/>
    <n v="2021"/>
    <n v="0"/>
  </r>
  <r>
    <d v="2021-04-23T11:54:58"/>
    <s v="21-3725"/>
    <s v="P007"/>
    <n v="13"/>
    <n v="13"/>
    <s v=""/>
    <n v="225"/>
    <n v="75"/>
    <n v="75"/>
    <n v="2925"/>
    <n v="975"/>
    <n v="1950"/>
    <s v="Neither"/>
    <s v="EE-4990"/>
    <s v="Education"/>
    <n v="13.288482149665386"/>
    <x v="6"/>
    <n v="2021"/>
    <n v="0"/>
  </r>
  <r>
    <d v="2021-02-25T15:19:47"/>
    <s v="21-2861"/>
    <s v="P008"/>
    <n v="5"/>
    <n v="5"/>
    <n v="225"/>
    <n v="225"/>
    <n v="75"/>
    <n v="75"/>
    <n v="1125"/>
    <n v="375"/>
    <n v="750"/>
    <s v="Neither"/>
    <s v="CP-2960"/>
    <s v="Corporate &amp; Professional"/>
    <n v="13.062292798511226"/>
    <x v="6"/>
    <n v="2021"/>
    <n v="0"/>
  </r>
  <r>
    <d v="2021-06-15T08:15:25"/>
    <s v="21-2382"/>
    <s v="P008"/>
    <n v="6"/>
    <n v="6"/>
    <n v="225"/>
    <n v="225"/>
    <n v="75"/>
    <n v="75"/>
    <n v="1350"/>
    <n v="450"/>
    <n v="900"/>
    <s v="Neither"/>
    <s v="CP-2694"/>
    <s v="Corporate &amp; Professional"/>
    <n v="12.921682080641304"/>
    <x v="6"/>
    <n v="2021"/>
    <n v="0"/>
  </r>
  <r>
    <d v="2021-02-02T16:01:17"/>
    <s v="21-2798"/>
    <s v="P008"/>
    <n v="12"/>
    <n v="12"/>
    <n v="225"/>
    <n v="225"/>
    <n v="75"/>
    <n v="75"/>
    <n v="2700"/>
    <n v="900"/>
    <n v="1800"/>
    <s v="Dissatisfied"/>
    <s v="CP-2101"/>
    <s v="Corporate &amp; Professional"/>
    <n v="9.9311000381363836"/>
    <x v="6"/>
    <n v="2021"/>
    <n v="0"/>
  </r>
  <r>
    <d v="2021-05-02T00:00:00"/>
    <s v="21-1696"/>
    <s v="P008"/>
    <n v="13"/>
    <n v="13"/>
    <s v=""/>
    <n v="225"/>
    <n v="75"/>
    <n v="75"/>
    <n v="2925"/>
    <n v="975"/>
    <n v="1950"/>
    <s v="Satisfied"/>
    <s v="CP-2702"/>
    <s v="Corporate &amp; Professional"/>
    <n v="11.687634894637348"/>
    <x v="6"/>
    <n v="2021"/>
    <n v="0"/>
  </r>
  <r>
    <d v="2021-10-30T12:36:05"/>
    <s v="21-1935"/>
    <s v="P009"/>
    <n v="4"/>
    <n v="4"/>
    <s v=""/>
    <n v="255"/>
    <n v="85"/>
    <n v="85"/>
    <n v="1020"/>
    <n v="340"/>
    <n v="680"/>
    <s v="Satisfied"/>
    <s v="CG-1393"/>
    <s v="Community &amp; Government"/>
    <n v="11.927799225928501"/>
    <x v="6"/>
    <n v="2021"/>
    <n v="0"/>
  </r>
  <r>
    <d v="2021-04-18T00:00:00"/>
    <s v="21-4008"/>
    <s v="P009"/>
    <n v="4"/>
    <n v="4"/>
    <n v="255"/>
    <n v="255"/>
    <n v="85"/>
    <n v="85"/>
    <n v="1020"/>
    <n v="340"/>
    <n v="680"/>
    <s v="Dissatisfied"/>
    <s v="CG-1557"/>
    <s v="Community &amp; Government"/>
    <n v="10.826646539963521"/>
    <x v="6"/>
    <n v="2021"/>
    <n v="0"/>
  </r>
  <r>
    <d v="2021-08-30T20:54:01"/>
    <s v="21-2446"/>
    <s v="P009"/>
    <n v="5"/>
    <n v="5"/>
    <n v="255"/>
    <n v="255"/>
    <n v="85"/>
    <n v="85"/>
    <n v="1275"/>
    <n v="425"/>
    <n v="850"/>
    <s v="Neither"/>
    <s v="CG-1923"/>
    <s v="Community &amp; Government"/>
    <n v="10.317615395419679"/>
    <x v="6"/>
    <n v="2021"/>
    <n v="0"/>
  </r>
  <r>
    <d v="2021-02-12T00:00:00"/>
    <s v="21-4906"/>
    <s v="P009"/>
    <n v="5"/>
    <n v="5"/>
    <n v="255"/>
    <n v="255"/>
    <n v="85"/>
    <n v="85"/>
    <n v="1275"/>
    <n v="425"/>
    <n v="850"/>
    <s v="Neither"/>
    <s v="CP-2167"/>
    <s v="Corporate &amp; Professional"/>
    <n v="10.278063859084313"/>
    <x v="6"/>
    <n v="2021"/>
    <n v="0"/>
  </r>
  <r>
    <d v="2021-06-25T23:26:54"/>
    <s v="21-2613"/>
    <s v="P009"/>
    <n v="6"/>
    <n v="6"/>
    <n v="255"/>
    <n v="255"/>
    <n v="85"/>
    <n v="85"/>
    <n v="1530"/>
    <n v="510"/>
    <n v="1020"/>
    <s v="Neither"/>
    <s v="EE-4771"/>
    <s v="Education"/>
    <n v="11.661237375491201"/>
    <x v="6"/>
    <n v="2021"/>
    <n v="0"/>
  </r>
  <r>
    <d v="2021-09-02T04:52:10"/>
    <s v="21-4479"/>
    <s v="P009"/>
    <n v="12"/>
    <n v="12"/>
    <n v="255"/>
    <n v="255"/>
    <n v="85"/>
    <n v="85"/>
    <n v="3060"/>
    <n v="1020"/>
    <n v="2040"/>
    <s v="Neither"/>
    <s v="EE-4649"/>
    <s v="Education"/>
    <n v="13.392447352247808"/>
    <x v="6"/>
    <n v="2021"/>
    <n v="0"/>
  </r>
  <r>
    <d v="2021-01-25T23:20:56"/>
    <s v="21-4784"/>
    <s v="P009"/>
    <n v="14"/>
    <n v="14"/>
    <n v="255"/>
    <n v="255"/>
    <n v="85"/>
    <n v="85"/>
    <n v="3570"/>
    <n v="1190"/>
    <n v="2380"/>
    <s v="Neither"/>
    <s v="SR-9393"/>
    <s v="Sports &amp; Recreation"/>
    <n v="13.115597690631557"/>
    <x v="6"/>
    <n v="2021"/>
    <n v="0"/>
  </r>
  <r>
    <d v="2021-12-09T09:48:09"/>
    <s v="21-4255"/>
    <s v="P009"/>
    <n v="15"/>
    <n v="15"/>
    <s v=""/>
    <n v="255"/>
    <n v="85"/>
    <n v="85"/>
    <n v="3825"/>
    <n v="1275"/>
    <n v="2550"/>
    <s v="Satisfied"/>
    <s v="EE-4580"/>
    <s v="Education"/>
    <n v="13.275355576494196"/>
    <x v="6"/>
    <n v="2021"/>
    <n v="0"/>
  </r>
  <r>
    <d v="2021-09-01T22:36:32"/>
    <s v="21-2755"/>
    <s v="P009"/>
    <n v="16"/>
    <n v="16"/>
    <n v="255"/>
    <n v="255"/>
    <n v="85"/>
    <n v="85"/>
    <n v="4080"/>
    <n v="1360"/>
    <n v="2720"/>
    <s v="Dissatisfied"/>
    <s v="EE-4771"/>
    <s v="Education"/>
    <n v="11.661237375491201"/>
    <x v="6"/>
    <n v="2021"/>
    <n v="0"/>
  </r>
  <r>
    <d v="2021-01-12T00:00:00"/>
    <s v="21-3972"/>
    <s v="P009"/>
    <n v="18"/>
    <n v="18"/>
    <n v="255"/>
    <n v="255"/>
    <n v="85"/>
    <n v="85"/>
    <n v="4590"/>
    <n v="1530"/>
    <n v="3060"/>
    <s v="Dissatisfied"/>
    <s v="SR-9274"/>
    <s v="Sports &amp; Recreation"/>
    <n v="11.816651848338852"/>
    <x v="6"/>
    <n v="2021"/>
    <n v="0"/>
  </r>
  <r>
    <d v="2021-02-19T15:08:06"/>
    <s v="21-4374"/>
    <s v="P009"/>
    <n v="19"/>
    <n v="19"/>
    <n v="255"/>
    <n v="255"/>
    <n v="85"/>
    <n v="85"/>
    <n v="4845"/>
    <n v="1615"/>
    <n v="3230"/>
    <s v="Neither"/>
    <s v="FE-6562"/>
    <s v="Facilities &amp; Services"/>
    <n v="14.573178107544177"/>
    <x v="6"/>
    <n v="2021"/>
    <n v="0"/>
  </r>
  <r>
    <d v="2021-02-04T06:59:39"/>
    <s v="21-3068"/>
    <s v="P009"/>
    <n v="20"/>
    <n v="20"/>
    <s v=""/>
    <n v="255"/>
    <n v="85"/>
    <n v="85"/>
    <n v="5100"/>
    <n v="1700"/>
    <n v="3400"/>
    <s v="Dissatisfied"/>
    <s v="CT-3971"/>
    <s v="Creative &amp; Technology"/>
    <n v="10.570474361325047"/>
    <x v="6"/>
    <n v="2021"/>
    <n v="0"/>
  </r>
  <r>
    <d v="2021-04-30T14:01:36"/>
    <s v="21-2446"/>
    <s v="P010"/>
    <n v="1"/>
    <n v="1"/>
    <n v="144"/>
    <n v="144"/>
    <n v="36"/>
    <n v="36"/>
    <n v="144"/>
    <n v="36"/>
    <n v="108"/>
    <s v="Neither"/>
    <s v="CP-2574"/>
    <s v="Corporate &amp; Professional"/>
    <n v="12.275875773922367"/>
    <x v="6"/>
    <n v="2021"/>
    <n v="0"/>
  </r>
  <r>
    <d v="2021-07-24T00:25:34"/>
    <s v="21-3067"/>
    <s v="P010"/>
    <n v="2"/>
    <n v="2"/>
    <n v="144"/>
    <n v="144"/>
    <s v=""/>
    <n v="36"/>
    <n v="288"/>
    <n v="72"/>
    <n v="216"/>
    <s v="Neither"/>
    <s v="EE-4752"/>
    <s v="Education"/>
    <n v="13.332534707865639"/>
    <x v="6"/>
    <n v="2021"/>
    <n v="0"/>
  </r>
  <r>
    <d v="2021-06-05T15:13:09"/>
    <s v="21-1921"/>
    <s v="P010"/>
    <n v="9"/>
    <n v="9"/>
    <n v="144"/>
    <n v="144"/>
    <n v="36"/>
    <n v="36"/>
    <n v="1296"/>
    <n v="324"/>
    <n v="972"/>
    <s v="Neither"/>
    <s v="SR-9351"/>
    <s v="Sports &amp; Recreation"/>
    <n v="11.417996201106442"/>
    <x v="6"/>
    <n v="2021"/>
    <n v="0"/>
  </r>
  <r>
    <d v="2021-07-24T00:00:00"/>
    <s v="21-3178"/>
    <s v="P010"/>
    <n v="9"/>
    <n v="9"/>
    <n v="144"/>
    <n v="144"/>
    <n v="36"/>
    <n v="36"/>
    <n v="1296"/>
    <n v="324"/>
    <n v="972"/>
    <s v="Satisfied"/>
    <s v="EE-4400"/>
    <s v="Education"/>
    <n v="9.4239783062860578"/>
    <x v="6"/>
    <n v="2021"/>
    <n v="0"/>
  </r>
  <r>
    <d v="2021-10-29T00:00:00"/>
    <s v="21-4336"/>
    <s v="P010"/>
    <n v="9"/>
    <n v="9"/>
    <s v=""/>
    <n v="144"/>
    <n v="36"/>
    <n v="36"/>
    <n v="1296"/>
    <n v="324"/>
    <n v="972"/>
    <s v="Neither"/>
    <s v="CT-3960"/>
    <s v="Creative &amp; Technology"/>
    <n v="13.486912834801583"/>
    <x v="6"/>
    <n v="2021"/>
    <n v="0"/>
  </r>
  <r>
    <d v="2021-06-23T00:00:00"/>
    <s v="21-4845"/>
    <s v="P010"/>
    <n v="12"/>
    <n v="12"/>
    <n v="144"/>
    <n v="144"/>
    <n v="36"/>
    <n v="36"/>
    <n v="1728"/>
    <n v="432"/>
    <n v="1296"/>
    <s v="Dissatisfied"/>
    <s v="CP-2251"/>
    <s v="Corporate &amp; Professional"/>
    <n v="11.003496633574638"/>
    <x v="6"/>
    <n v="2021"/>
    <n v="0"/>
  </r>
  <r>
    <d v="2021-03-25T00:00:00"/>
    <s v="21-3259"/>
    <s v="P010"/>
    <n v="14"/>
    <n v="14"/>
    <n v="144"/>
    <n v="144"/>
    <n v="36"/>
    <n v="36"/>
    <n v="2016"/>
    <n v="504"/>
    <n v="1512"/>
    <s v="Neither"/>
    <s v="HS-7997"/>
    <s v="Healthcare &amp; Safety"/>
    <n v="16.148992525516267"/>
    <x v="6"/>
    <n v="2021"/>
    <n v="0"/>
  </r>
  <r>
    <d v="2021-10-31T00:00:00"/>
    <s v="21-3583"/>
    <s v="P010"/>
    <n v="16"/>
    <n v="16"/>
    <n v="144"/>
    <n v="144"/>
    <n v="36"/>
    <n v="36"/>
    <n v="2304"/>
    <n v="576"/>
    <n v="1728"/>
    <s v="Satisfied"/>
    <s v="CT-3754"/>
    <s v="Creative &amp; Technology"/>
    <n v="8.2871811249429097"/>
    <x v="6"/>
    <n v="2021"/>
    <n v="0"/>
  </r>
  <r>
    <d v="2021-01-27T07:36:17"/>
    <s v="21-4578"/>
    <s v="P010"/>
    <n v="19"/>
    <n v="19"/>
    <n v="144"/>
    <n v="144"/>
    <n v="36"/>
    <n v="36"/>
    <n v="2736"/>
    <n v="684"/>
    <n v="2052"/>
    <s v="Neither"/>
    <s v="CT-3754"/>
    <s v="Creative &amp; Technology"/>
    <n v="8.2871811249429097"/>
    <x v="6"/>
    <n v="2021"/>
    <n v="0"/>
  </r>
  <r>
    <d v="2021-05-21T06:48:04"/>
    <s v="21-1446"/>
    <s v="P010"/>
    <s v=""/>
    <n v="9"/>
    <n v="144"/>
    <n v="144"/>
    <s v=""/>
    <n v="36"/>
    <n v="1296"/>
    <n v="324"/>
    <n v="972"/>
    <s v="Dissatisfied"/>
    <s v="CG-1269"/>
    <s v="Community &amp; Government"/>
    <n v="10.813269600021069"/>
    <x v="6"/>
    <n v="2021"/>
    <n v="0"/>
  </r>
  <r>
    <d v="2021-05-01T03:55:54"/>
    <s v="21-3781"/>
    <s v="P011"/>
    <n v="2"/>
    <n v="2"/>
    <s v=""/>
    <n v="264"/>
    <n v="88"/>
    <n v="88"/>
    <n v="528"/>
    <n v="176"/>
    <n v="352"/>
    <s v="Neither"/>
    <s v="HS-7136"/>
    <s v="Healthcare &amp; Safety"/>
    <n v="13.2671922973198"/>
    <x v="6"/>
    <n v="2021"/>
    <n v="0"/>
  </r>
  <r>
    <d v="2021-07-16T15:43:23"/>
    <s v="21-2211"/>
    <s v="P011"/>
    <n v="3"/>
    <n v="3"/>
    <n v="264"/>
    <n v="264"/>
    <n v="88"/>
    <n v="88"/>
    <n v="792"/>
    <n v="264"/>
    <n v="528"/>
    <s v="Satisfied"/>
    <s v="SR-9223"/>
    <s v="Sports &amp; Recreation"/>
    <n v="9.458617986208397"/>
    <x v="6"/>
    <n v="2021"/>
    <n v="0"/>
  </r>
  <r>
    <d v="2021-03-20T02:39:05"/>
    <s v="21-4627"/>
    <s v="P011"/>
    <n v="8"/>
    <n v="8"/>
    <s v=""/>
    <n v="264"/>
    <n v="88"/>
    <n v="88"/>
    <n v="2112"/>
    <n v="704"/>
    <n v="1408"/>
    <s v="Neither"/>
    <s v="HS-7461"/>
    <s v="Healthcare &amp; Safety"/>
    <n v="12.85215703546821"/>
    <x v="6"/>
    <n v="2021"/>
    <n v="0"/>
  </r>
  <r>
    <d v="2021-05-26T03:22:19"/>
    <s v="21-4662"/>
    <s v="P011"/>
    <n v="9"/>
    <n v="9"/>
    <n v="264"/>
    <n v="264"/>
    <n v="88"/>
    <n v="88"/>
    <n v="2376"/>
    <n v="792"/>
    <n v="1584"/>
    <s v="Neither"/>
    <s v="CG-1416"/>
    <s v="Community &amp; Government"/>
    <n v="12.155895475340943"/>
    <x v="6"/>
    <n v="2021"/>
    <n v="0"/>
  </r>
  <r>
    <d v="2021-08-01T00:00:00"/>
    <s v="21-1402"/>
    <s v="P011"/>
    <n v="9"/>
    <n v="9"/>
    <s v=""/>
    <n v="264"/>
    <n v="88"/>
    <n v="88"/>
    <n v="2376"/>
    <n v="792"/>
    <n v="1584"/>
    <s v="Dissatisfied"/>
    <s v="CP-2582"/>
    <s v="Corporate &amp; Professional"/>
    <n v="11.428575823958646"/>
    <x v="6"/>
    <n v="2021"/>
    <n v="0"/>
  </r>
  <r>
    <d v="2021-06-16T23:26:12"/>
    <s v="21-3760"/>
    <s v="P011"/>
    <n v="10"/>
    <n v="10"/>
    <s v=""/>
    <n v="264"/>
    <n v="88"/>
    <n v="88"/>
    <n v="2640"/>
    <n v="880"/>
    <n v="1760"/>
    <s v="Neither"/>
    <s v="FE-621"/>
    <s v="Facilities &amp; Services"/>
    <n v="11.410471033945758"/>
    <x v="6"/>
    <n v="2021"/>
    <n v="0"/>
  </r>
  <r>
    <d v="2021-04-13T00:00:00"/>
    <s v="21-1916"/>
    <s v="P011"/>
    <n v="19"/>
    <n v="19"/>
    <n v="264"/>
    <n v="264"/>
    <n v="88"/>
    <n v="88"/>
    <n v="5016"/>
    <n v="1672"/>
    <n v="3344"/>
    <s v="Satisfied"/>
    <s v="CT-3225"/>
    <s v="Creative &amp; Technology"/>
    <n v="11.485823039755857"/>
    <x v="6"/>
    <n v="2021"/>
    <n v="0"/>
  </r>
  <r>
    <d v="2021-09-12T16:27:15"/>
    <s v="21-1786"/>
    <s v="P011"/>
    <s v=""/>
    <n v="8.5"/>
    <n v="264"/>
    <n v="264"/>
    <n v="88"/>
    <n v="88"/>
    <n v="2244"/>
    <n v="748"/>
    <n v="1496"/>
    <s v="Satisfied"/>
    <s v="CG-1416"/>
    <s v="Community &amp; Government"/>
    <n v="12.155895475340943"/>
    <x v="6"/>
    <n v="2021"/>
    <n v="0"/>
  </r>
  <r>
    <d v="2021-04-10T16:21:24"/>
    <s v="21-4896"/>
    <s v="P012"/>
    <n v="2"/>
    <n v="2"/>
    <n v="30"/>
    <n v="30"/>
    <n v="15"/>
    <n v="15"/>
    <n v="60"/>
    <n v="30"/>
    <n v="30"/>
    <s v="Satisfied"/>
    <s v="SR-9198"/>
    <s v="Sports &amp; Recreation"/>
    <n v="11.443503623244197"/>
    <x v="6"/>
    <n v="2021"/>
    <n v="0"/>
  </r>
  <r>
    <d v="2021-01-03T00:00:00"/>
    <s v="21-4128"/>
    <s v="P012"/>
    <n v="2"/>
    <n v="2"/>
    <n v="30"/>
    <n v="30"/>
    <n v="15"/>
    <n v="15"/>
    <n v="60"/>
    <n v="30"/>
    <n v="30"/>
    <s v="Dissatisfied"/>
    <s v="CP-2264"/>
    <s v="Corporate &amp; Professional"/>
    <n v="6.221489120484736"/>
    <x v="6"/>
    <n v="2021"/>
    <n v="0"/>
  </r>
  <r>
    <d v="2021-05-04T00:00:00"/>
    <s v="21-2722"/>
    <s v="P012"/>
    <n v="3"/>
    <n v="3"/>
    <n v="30"/>
    <n v="30"/>
    <n v="15"/>
    <n v="15"/>
    <n v="90"/>
    <n v="45"/>
    <n v="45"/>
    <s v="Neither"/>
    <s v="EE-4648"/>
    <s v="Education"/>
    <n v="11.99399163482429"/>
    <x v="6"/>
    <n v="2021"/>
    <n v="0"/>
  </r>
  <r>
    <d v="2021-09-06T00:00:00"/>
    <s v="21-1461"/>
    <s v="P012"/>
    <n v="5"/>
    <n v="5"/>
    <n v="30"/>
    <n v="30"/>
    <n v="15"/>
    <n v="15"/>
    <n v="150"/>
    <n v="75"/>
    <n v="75"/>
    <s v="Dissatisfied"/>
    <s v="FE-6150"/>
    <s v="Facilities &amp; Services"/>
    <n v="12.427459362224146"/>
    <x v="6"/>
    <n v="2021"/>
    <n v="0"/>
  </r>
  <r>
    <d v="2021-04-16T15:23:34"/>
    <s v="21-4448"/>
    <s v="P012"/>
    <n v="6"/>
    <n v="6"/>
    <s v=""/>
    <n v="30"/>
    <n v="15"/>
    <n v="15"/>
    <n v="180"/>
    <n v="90"/>
    <n v="90"/>
    <s v="Neither"/>
    <s v="SR-930"/>
    <s v="Sports &amp; Recreation"/>
    <n v="14.690198582365463"/>
    <x v="6"/>
    <n v="2021"/>
    <n v="0"/>
  </r>
  <r>
    <d v="2021-01-22T00:00:00"/>
    <s v="21-2181"/>
    <s v="P012"/>
    <n v="9"/>
    <n v="9"/>
    <n v="30"/>
    <n v="30"/>
    <n v="15"/>
    <n v="15"/>
    <n v="270"/>
    <n v="135"/>
    <n v="135"/>
    <s v="Dissatisfied"/>
    <s v="CT-3932"/>
    <s v="Creative &amp; Technology"/>
    <n v="13.929237493388955"/>
    <x v="6"/>
    <n v="2021"/>
    <n v="0"/>
  </r>
  <r>
    <d v="2021-06-02T21:43:55"/>
    <s v="21-3305"/>
    <s v="P012"/>
    <n v="12"/>
    <n v="12"/>
    <n v="30"/>
    <n v="30"/>
    <n v="15"/>
    <n v="15"/>
    <n v="360"/>
    <n v="180"/>
    <n v="180"/>
    <s v="Satisfied"/>
    <s v="CP-2702"/>
    <s v="Corporate &amp; Professional"/>
    <n v="11.687634894637348"/>
    <x v="6"/>
    <n v="2021"/>
    <n v="0"/>
  </r>
  <r>
    <d v="2021-01-02T00:00:00"/>
    <s v="21-1746"/>
    <s v="P012"/>
    <n v="17"/>
    <n v="17"/>
    <s v=""/>
    <n v="30"/>
    <n v="15"/>
    <n v="15"/>
    <n v="510"/>
    <n v="255"/>
    <n v="255"/>
    <s v="Dissatisfied"/>
    <s v="HS-7291"/>
    <s v="Healthcare &amp; Safety"/>
    <n v="10.42743035829395"/>
    <x v="6"/>
    <n v="2021"/>
    <n v="0"/>
  </r>
  <r>
    <d v="2021-01-06T19:01:46"/>
    <s v="21-3410"/>
    <s v="P012"/>
    <n v="18"/>
    <n v="18"/>
    <s v=""/>
    <n v="30"/>
    <n v="15"/>
    <n v="15"/>
    <n v="540"/>
    <n v="270"/>
    <n v="270"/>
    <s v="Neither"/>
    <s v="CG-1543"/>
    <s v="Community &amp; Government"/>
    <n v="10.968401424454578"/>
    <x v="6"/>
    <n v="2021"/>
    <n v="0"/>
  </r>
  <r>
    <d v="2021-02-10T06:57:38"/>
    <s v="21-2764"/>
    <s v="P012"/>
    <n v="19"/>
    <n v="19"/>
    <n v="30"/>
    <n v="30"/>
    <n v="15"/>
    <n v="15"/>
    <n v="570"/>
    <n v="285"/>
    <n v="285"/>
    <s v="Satisfied"/>
    <s v="CT-3375"/>
    <s v="Creative &amp; Technology"/>
    <n v="11.952554704438674"/>
    <x v="6"/>
    <n v="2021"/>
    <n v="0"/>
  </r>
  <r>
    <d v="2021-06-07T00:00:00"/>
    <s v="21-3707"/>
    <s v="P013"/>
    <n v="1"/>
    <n v="1"/>
    <n v="58"/>
    <n v="58"/>
    <n v="29"/>
    <n v="29"/>
    <n v="58"/>
    <n v="29"/>
    <n v="29"/>
    <s v="Satisfied"/>
    <s v="CG-1339"/>
    <s v="Community &amp; Government"/>
    <n v="15.239568994601312"/>
    <x v="6"/>
    <n v="2021"/>
    <n v="0"/>
  </r>
  <r>
    <d v="2021-01-26T06:29:06"/>
    <s v="21-3306"/>
    <s v="P013"/>
    <n v="17"/>
    <n v="17"/>
    <s v=""/>
    <n v="58"/>
    <n v="29"/>
    <n v="29"/>
    <n v="986"/>
    <n v="493"/>
    <n v="493"/>
    <s v="Dissatisfied"/>
    <s v="CT-3375"/>
    <s v="Creative &amp; Technology"/>
    <n v="11.952554704438674"/>
    <x v="6"/>
    <n v="2021"/>
    <n v="0"/>
  </r>
  <r>
    <d v="2021-02-09T03:19:05"/>
    <s v="21-2329"/>
    <s v="P013"/>
    <n v="18"/>
    <n v="18"/>
    <n v="58"/>
    <n v="58"/>
    <n v="29"/>
    <n v="29"/>
    <n v="1044"/>
    <n v="522"/>
    <n v="522"/>
    <s v="Satisfied"/>
    <s v="SR-9332"/>
    <s v="Sports &amp; Recreation"/>
    <n v="12.701325659159139"/>
    <x v="6"/>
    <n v="2021"/>
    <n v="0"/>
  </r>
  <r>
    <d v="2021-10-21T06:48:13"/>
    <s v="21-2050"/>
    <s v="P013"/>
    <s v=""/>
    <n v="14"/>
    <n v="58"/>
    <n v="58"/>
    <s v=""/>
    <n v="29"/>
    <n v="812"/>
    <n v="406"/>
    <n v="406"/>
    <s v="Satisfied"/>
    <s v="CG-1547"/>
    <s v="Community &amp; Government"/>
    <n v="11.631646244583138"/>
    <x v="6"/>
    <n v="2021"/>
    <n v="0"/>
  </r>
  <r>
    <d v="2021-10-26T00:00:00"/>
    <s v="21-3881"/>
    <s v="P013"/>
    <s v=""/>
    <n v="14"/>
    <s v=""/>
    <n v="58"/>
    <n v="29"/>
    <n v="29"/>
    <n v="812"/>
    <n v="406"/>
    <n v="406"/>
    <s v="Neither"/>
    <s v="CG-1369"/>
    <s v="Community &amp; Government"/>
    <n v="11.346510807401776"/>
    <x v="6"/>
    <n v="2021"/>
    <n v="0"/>
  </r>
  <r>
    <d v="2021-01-05T14:52:46"/>
    <s v="21-2578"/>
    <s v="P014"/>
    <n v="1"/>
    <n v="1"/>
    <n v="166"/>
    <n v="166"/>
    <n v="83"/>
    <n v="83"/>
    <n v="166"/>
    <n v="83"/>
    <n v="83"/>
    <s v="Neither"/>
    <s v="CP-2671"/>
    <s v="Corporate &amp; Professional"/>
    <n v="9.0350666811770921"/>
    <x v="6"/>
    <n v="2021"/>
    <n v="0"/>
  </r>
  <r>
    <d v="2021-09-08T05:06:01"/>
    <s v="21-3976"/>
    <s v="P014"/>
    <n v="4"/>
    <n v="4"/>
    <s v=""/>
    <n v="166"/>
    <n v="83"/>
    <n v="83"/>
    <n v="664"/>
    <n v="332"/>
    <n v="332"/>
    <s v="Satisfied"/>
    <s v="HS-7367"/>
    <s v="Healthcare &amp; Safety"/>
    <n v="14.460020532456038"/>
    <x v="6"/>
    <n v="2021"/>
    <n v="0"/>
  </r>
  <r>
    <d v="2021-02-24T11:37:39"/>
    <s v="21-3861"/>
    <s v="P014"/>
    <n v="7"/>
    <n v="7"/>
    <s v=""/>
    <n v="166"/>
    <n v="83"/>
    <n v="83"/>
    <n v="1162"/>
    <n v="581"/>
    <n v="581"/>
    <s v="Neither"/>
    <s v="SR-9989"/>
    <s v="Sports &amp; Recreation"/>
    <n v="15.602184182549776"/>
    <x v="6"/>
    <n v="2021"/>
    <n v="0"/>
  </r>
  <r>
    <d v="2021-04-23T17:03:11"/>
    <s v="21-4923"/>
    <s v="P014"/>
    <n v="7"/>
    <n v="7"/>
    <n v="166"/>
    <n v="166"/>
    <s v=""/>
    <n v="83"/>
    <n v="1162"/>
    <n v="581"/>
    <n v="581"/>
    <s v="Dissatisfied"/>
    <s v="SR-9320"/>
    <s v="Sports &amp; Recreation"/>
    <n v="12.1334991293512"/>
    <x v="6"/>
    <n v="2021"/>
    <n v="0"/>
  </r>
  <r>
    <d v="2021-11-28T00:00:00"/>
    <s v="21-2220"/>
    <s v="P014"/>
    <n v="8"/>
    <n v="8"/>
    <s v=""/>
    <n v="166"/>
    <n v="83"/>
    <n v="83"/>
    <n v="1328"/>
    <n v="664"/>
    <n v="664"/>
    <s v="Satisfied"/>
    <s v="EE-4585"/>
    <s v="Education"/>
    <n v="11.779256317174871"/>
    <x v="6"/>
    <n v="2021"/>
    <n v="0"/>
  </r>
  <r>
    <d v="2021-06-19T00:00:00"/>
    <s v="21-3192"/>
    <s v="P014"/>
    <n v="9"/>
    <n v="9"/>
    <n v="166"/>
    <n v="166"/>
    <n v="83"/>
    <n v="83"/>
    <n v="1494"/>
    <n v="747"/>
    <n v="747"/>
    <s v="Neither"/>
    <s v="SR-9808"/>
    <s v="Sports &amp; Recreation"/>
    <n v="10.816866337473218"/>
    <x v="6"/>
    <n v="2021"/>
    <n v="0"/>
  </r>
  <r>
    <d v="2021-01-03T02:15:07"/>
    <s v="21-2017"/>
    <s v="P014"/>
    <n v="12"/>
    <n v="12"/>
    <s v=""/>
    <n v="166"/>
    <n v="83"/>
    <n v="83"/>
    <n v="1992"/>
    <n v="996"/>
    <n v="996"/>
    <s v="Neither"/>
    <s v="SR-9307"/>
    <s v="Sports &amp; Recreation"/>
    <n v="11.249825090458803"/>
    <x v="6"/>
    <n v="2021"/>
    <n v="0"/>
  </r>
  <r>
    <d v="2021-11-05T00:00:00"/>
    <s v="21-3668"/>
    <s v="P014"/>
    <n v="12"/>
    <n v="12"/>
    <n v="166"/>
    <n v="166"/>
    <n v="83"/>
    <n v="83"/>
    <n v="1992"/>
    <n v="996"/>
    <n v="996"/>
    <s v="Neither"/>
    <s v="CG-1316"/>
    <s v="Community &amp; Government"/>
    <n v="15.458859683514467"/>
    <x v="6"/>
    <n v="2021"/>
    <n v="0"/>
  </r>
  <r>
    <d v="2021-01-21T00:00:00"/>
    <s v="21-4229"/>
    <s v="P014"/>
    <n v="15"/>
    <n v="15"/>
    <n v="166"/>
    <n v="166"/>
    <n v="83"/>
    <n v="83"/>
    <n v="2490"/>
    <n v="1245"/>
    <n v="1245"/>
    <s v="Neither"/>
    <s v="CT-3920"/>
    <s v="Creative &amp; Technology"/>
    <n v="14.66147716237918"/>
    <x v="6"/>
    <n v="2021"/>
    <n v="0"/>
  </r>
  <r>
    <d v="2021-07-04T00:00:00"/>
    <s v="21-3703"/>
    <s v="P014"/>
    <n v="15"/>
    <n v="15"/>
    <n v="166"/>
    <n v="166"/>
    <s v=""/>
    <n v="83"/>
    <n v="2490"/>
    <n v="1245"/>
    <n v="1245"/>
    <s v="Neither"/>
    <s v="FE-6639"/>
    <s v="Facilities &amp; Services"/>
    <n v="12.177709716438097"/>
    <x v="6"/>
    <n v="2021"/>
    <n v="0"/>
  </r>
  <r>
    <d v="2021-12-05T00:00:00"/>
    <s v="21-2510"/>
    <s v="P014"/>
    <n v="15"/>
    <n v="15"/>
    <n v="166"/>
    <n v="166"/>
    <n v="83"/>
    <n v="83"/>
    <n v="2490"/>
    <n v="1245"/>
    <n v="1245"/>
    <s v="Neither"/>
    <s v="CG-1992"/>
    <s v="Community &amp; Government"/>
    <n v="9.821882845934784"/>
    <x v="6"/>
    <n v="2021"/>
    <n v="0"/>
  </r>
  <r>
    <d v="2021-01-28T23:25:08"/>
    <s v="21-3864"/>
    <s v="P014"/>
    <n v="16"/>
    <n v="16"/>
    <n v="166"/>
    <n v="166"/>
    <n v="83"/>
    <n v="83"/>
    <n v="2656"/>
    <n v="1328"/>
    <n v="1328"/>
    <s v="Satisfied"/>
    <s v="CT-3881"/>
    <s v="Creative &amp; Technology"/>
    <n v="13.45980057156361"/>
    <x v="6"/>
    <n v="2021"/>
    <n v="0"/>
  </r>
  <r>
    <d v="2021-03-26T11:26:56"/>
    <s v="21-2956"/>
    <s v="P014"/>
    <n v="17"/>
    <n v="17"/>
    <n v="166"/>
    <n v="166"/>
    <n v="83"/>
    <n v="83"/>
    <n v="2822"/>
    <n v="1411"/>
    <n v="1411"/>
    <s v="Neither"/>
    <s v="CG-1839"/>
    <s v="Community &amp; Government"/>
    <n v="14.157909724393564"/>
    <x v="6"/>
    <n v="2021"/>
    <n v="0"/>
  </r>
  <r>
    <d v="2021-08-25T00:00:00"/>
    <s v="21-3980"/>
    <s v="P014"/>
    <n v="20"/>
    <n v="20"/>
    <n v="166"/>
    <n v="166"/>
    <n v="83"/>
    <n v="83"/>
    <n v="3320"/>
    <n v="1660"/>
    <n v="1660"/>
    <s v="Neither"/>
    <s v="CT-3229"/>
    <s v="Creative &amp; Technology"/>
    <n v="15.770846827234339"/>
    <x v="6"/>
    <n v="2021"/>
    <n v="0"/>
  </r>
  <r>
    <d v="2021-06-11T00:00:00"/>
    <s v="21-1155"/>
    <s v="P015"/>
    <n v="2"/>
    <n v="2"/>
    <s v=""/>
    <n v="176"/>
    <n v="88"/>
    <n v="88"/>
    <n v="352"/>
    <n v="176"/>
    <n v="176"/>
    <s v="Neither"/>
    <s v="CP-2251"/>
    <s v="Corporate &amp; Professional"/>
    <n v="11.003496633574638"/>
    <x v="6"/>
    <n v="2021"/>
    <n v="0"/>
  </r>
  <r>
    <d v="2021-09-10T06:08:54"/>
    <s v="21-4381"/>
    <s v="P015"/>
    <n v="4"/>
    <n v="4"/>
    <n v="176"/>
    <n v="176"/>
    <n v="88"/>
    <n v="88"/>
    <n v="704"/>
    <n v="352"/>
    <n v="352"/>
    <s v="Neither"/>
    <s v="CT-3891"/>
    <s v="Creative &amp; Technology"/>
    <n v="15.556812309269255"/>
    <x v="6"/>
    <n v="2021"/>
    <n v="0"/>
  </r>
  <r>
    <d v="2021-01-20T00:00:00"/>
    <s v="21-2544"/>
    <s v="P015"/>
    <n v="5"/>
    <n v="5"/>
    <n v="176"/>
    <n v="176"/>
    <n v="88"/>
    <n v="88"/>
    <n v="880"/>
    <n v="440"/>
    <n v="440"/>
    <s v="Neither"/>
    <s v="HS-7607"/>
    <s v="Healthcare &amp; Safety"/>
    <n v="11.563724686003232"/>
    <x v="6"/>
    <n v="2021"/>
    <n v="0"/>
  </r>
  <r>
    <d v="2021-05-27T22:03:08"/>
    <s v="21-2164"/>
    <s v="P015"/>
    <n v="16"/>
    <n v="16"/>
    <s v=""/>
    <n v="176"/>
    <n v="88"/>
    <n v="88"/>
    <n v="2816"/>
    <n v="1408"/>
    <n v="1408"/>
    <s v="Dissatisfied"/>
    <s v="EE-4169"/>
    <s v="Education"/>
    <n v="15.24190997853951"/>
    <x v="6"/>
    <n v="2021"/>
    <n v="0"/>
  </r>
  <r>
    <d v="2021-04-13T17:03:23"/>
    <s v="21-3266"/>
    <s v="P015"/>
    <n v="16"/>
    <n v="16"/>
    <n v="176"/>
    <n v="176"/>
    <n v="88"/>
    <n v="88"/>
    <n v="2816"/>
    <n v="1408"/>
    <n v="1408"/>
    <s v="Satisfied"/>
    <s v="HS-7838"/>
    <s v="Healthcare &amp; Safety"/>
    <n v="13.918153610259502"/>
    <x v="6"/>
    <n v="2021"/>
    <n v="0"/>
  </r>
  <r>
    <d v="2021-08-23T00:00:00"/>
    <s v="21-3007"/>
    <s v="P015"/>
    <n v="16"/>
    <n v="16"/>
    <n v="176"/>
    <n v="176"/>
    <n v="88"/>
    <n v="88"/>
    <n v="2816"/>
    <n v="1408"/>
    <n v="1408"/>
    <s v="Satisfied"/>
    <s v="CG-1580"/>
    <s v="Community &amp; Government"/>
    <n v="8.8169309002713945"/>
    <x v="6"/>
    <n v="2021"/>
    <n v="0"/>
  </r>
  <r>
    <d v="2021-01-17T17:43:10"/>
    <s v="21-2396"/>
    <s v="P016"/>
    <n v="1"/>
    <n v="1"/>
    <n v="110"/>
    <n v="110"/>
    <n v="55"/>
    <n v="55"/>
    <n v="110"/>
    <n v="55"/>
    <n v="55"/>
    <s v="Neither"/>
    <s v="FE-6999"/>
    <s v="Facilities &amp; Services"/>
    <n v="12.172922939334034"/>
    <x v="6"/>
    <n v="2021"/>
    <n v="0"/>
  </r>
  <r>
    <d v="2021-02-02T16:56:40"/>
    <s v="21-1469"/>
    <s v="P016"/>
    <n v="3"/>
    <n v="3"/>
    <n v="110"/>
    <n v="110"/>
    <n v="55"/>
    <n v="55"/>
    <n v="330"/>
    <n v="165"/>
    <n v="165"/>
    <s v="Dissatisfied"/>
    <s v="HS-7790"/>
    <s v="Healthcare &amp; Safety"/>
    <n v="12.169266722245851"/>
    <x v="6"/>
    <n v="2021"/>
    <n v="0"/>
  </r>
  <r>
    <d v="2021-07-02T00:08:44"/>
    <s v="21-3004"/>
    <s v="P016"/>
    <n v="5"/>
    <n v="5"/>
    <n v="110"/>
    <n v="110"/>
    <n v="55"/>
    <n v="55"/>
    <n v="550"/>
    <n v="275"/>
    <n v="275"/>
    <s v="Dissatisfied"/>
    <s v="CP-2862"/>
    <s v="Corporate &amp; Professional"/>
    <n v="14.370283356317486"/>
    <x v="6"/>
    <n v="2021"/>
    <n v="0"/>
  </r>
  <r>
    <d v="2021-04-15T04:40:44"/>
    <s v="21-4130"/>
    <s v="P016"/>
    <n v="7"/>
    <n v="7"/>
    <n v="110"/>
    <n v="110"/>
    <n v="55"/>
    <n v="55"/>
    <n v="770"/>
    <n v="385"/>
    <n v="385"/>
    <s v="Satisfied"/>
    <s v="HS-7838"/>
    <s v="Healthcare &amp; Safety"/>
    <n v="13.918153610259502"/>
    <x v="6"/>
    <n v="2021"/>
    <n v="0"/>
  </r>
  <r>
    <d v="2021-02-17T00:00:00"/>
    <s v="21-2182"/>
    <s v="P016"/>
    <n v="12"/>
    <n v="12"/>
    <n v="110"/>
    <n v="110"/>
    <n v="55"/>
    <n v="55"/>
    <n v="1320"/>
    <n v="660"/>
    <n v="660"/>
    <s v="Neither"/>
    <s v="CP-2629"/>
    <s v="Corporate &amp; Professional"/>
    <n v="10.411813357023924"/>
    <x v="6"/>
    <n v="2021"/>
    <n v="0"/>
  </r>
  <r>
    <d v="2021-05-28T00:41:33"/>
    <s v="21-3980"/>
    <s v="P016"/>
    <n v="15"/>
    <n v="15"/>
    <n v="110"/>
    <n v="110"/>
    <n v="55"/>
    <n v="55"/>
    <n v="1650"/>
    <n v="825"/>
    <n v="825"/>
    <s v="Neither"/>
    <s v="FE-6562"/>
    <s v="Facilities &amp; Services"/>
    <n v="14.573178107544177"/>
    <x v="6"/>
    <n v="2021"/>
    <n v="0"/>
  </r>
  <r>
    <d v="2021-02-19T15:00:20"/>
    <s v="21-2502"/>
    <s v="P016"/>
    <n v="16"/>
    <n v="16"/>
    <n v="110"/>
    <n v="110"/>
    <s v=""/>
    <n v="55"/>
    <n v="1760"/>
    <n v="880"/>
    <n v="880"/>
    <s v="Neither"/>
    <s v="FE-6898"/>
    <s v="Facilities &amp; Services"/>
    <n v="12.514998090845811"/>
    <x v="6"/>
    <n v="2021"/>
    <n v="0"/>
  </r>
  <r>
    <d v="2021-05-03T05:36:31"/>
    <s v="21-3046"/>
    <s v="P016"/>
    <n v="16"/>
    <n v="16"/>
    <n v="110"/>
    <n v="110"/>
    <n v="55"/>
    <n v="55"/>
    <n v="1760"/>
    <n v="880"/>
    <n v="880"/>
    <s v="Neither"/>
    <s v="EE-4671"/>
    <s v="Education"/>
    <n v="11.862005526237752"/>
    <x v="6"/>
    <n v="2021"/>
    <n v="0"/>
  </r>
  <r>
    <d v="2021-12-24T00:00:00"/>
    <s v="21-3275"/>
    <s v="P016"/>
    <n v="17"/>
    <n v="17"/>
    <n v="110"/>
    <n v="110"/>
    <n v="55"/>
    <n v="55"/>
    <n v="1870"/>
    <n v="935"/>
    <n v="935"/>
    <s v="Neither"/>
    <s v="EE-4671"/>
    <s v="Education"/>
    <n v="11.862005526237752"/>
    <x v="6"/>
    <n v="2021"/>
    <n v="0"/>
  </r>
  <r>
    <d v="2021-05-07T08:57:39"/>
    <s v="21-2412"/>
    <s v="P016"/>
    <n v="19"/>
    <n v="19"/>
    <n v="110"/>
    <n v="110"/>
    <n v="55"/>
    <n v="55"/>
    <n v="2090"/>
    <n v="1045"/>
    <n v="1045"/>
    <s v="Satisfied"/>
    <s v="FE-629"/>
    <s v="Facilities &amp; Services"/>
    <n v="11.311040680082275"/>
    <x v="6"/>
    <n v="2021"/>
    <n v="0"/>
  </r>
  <r>
    <d v="2021-03-18T19:08:25"/>
    <s v="21-4712"/>
    <s v="P016"/>
    <n v="20"/>
    <n v="20"/>
    <n v="110"/>
    <n v="110"/>
    <n v="55"/>
    <n v="55"/>
    <n v="2200"/>
    <n v="1100"/>
    <n v="1100"/>
    <s v="Neither"/>
    <s v="CP-2862"/>
    <s v="Corporate &amp; Professional"/>
    <n v="14.370283356317486"/>
    <x v="6"/>
    <n v="2021"/>
    <n v="0"/>
  </r>
  <r>
    <d v="2021-10-28T00:00:00"/>
    <s v="21-3862"/>
    <s v="P017"/>
    <n v="2"/>
    <n v="2"/>
    <s v=""/>
    <n v="120"/>
    <n v="30"/>
    <n v="30"/>
    <n v="240"/>
    <n v="60"/>
    <n v="180"/>
    <s v="Neither"/>
    <s v="FE-6557"/>
    <s v="Facilities &amp; Services"/>
    <n v="9.3226775515721787"/>
    <x v="6"/>
    <n v="2021"/>
    <n v="0"/>
  </r>
  <r>
    <d v="2021-01-01T06:43:00"/>
    <s v="21-4589"/>
    <s v="P017"/>
    <n v="4"/>
    <n v="4"/>
    <n v="120"/>
    <n v="120"/>
    <n v="30"/>
    <n v="30"/>
    <n v="480"/>
    <n v="120"/>
    <n v="360"/>
    <s v="Neither"/>
    <s v="CP-2694"/>
    <s v="Corporate &amp; Professional"/>
    <n v="12.921682080641304"/>
    <x v="6"/>
    <n v="2021"/>
    <n v="0"/>
  </r>
  <r>
    <d v="2021-11-09T00:00:00"/>
    <s v="21-2376"/>
    <s v="P017"/>
    <n v="4"/>
    <n v="4"/>
    <n v="120"/>
    <n v="120"/>
    <n v="30"/>
    <n v="30"/>
    <n v="480"/>
    <n v="120"/>
    <n v="360"/>
    <s v="Satisfied"/>
    <s v="CP-2216"/>
    <s v="Corporate &amp; Professional"/>
    <n v="13.299525114817991"/>
    <x v="6"/>
    <n v="2021"/>
    <n v="0"/>
  </r>
  <r>
    <d v="2021-06-05T00:00:00"/>
    <s v="21-3027"/>
    <s v="P017"/>
    <n v="5"/>
    <n v="5"/>
    <n v="120"/>
    <n v="120"/>
    <n v="30"/>
    <n v="30"/>
    <n v="600"/>
    <n v="150"/>
    <n v="450"/>
    <s v="Dissatisfied"/>
    <s v="HS-7533"/>
    <s v="Healthcare &amp; Safety"/>
    <n v="7.0114620475168028"/>
    <x v="6"/>
    <n v="2021"/>
    <n v="0"/>
  </r>
  <r>
    <d v="2021-05-14T22:39:57"/>
    <s v="21-4508"/>
    <s v="P017"/>
    <n v="6"/>
    <n v="6"/>
    <s v=""/>
    <n v="120"/>
    <n v="30"/>
    <n v="30"/>
    <n v="720"/>
    <n v="180"/>
    <n v="540"/>
    <s v="Satisfied"/>
    <s v="CG-1316"/>
    <s v="Community &amp; Government"/>
    <n v="15.458859683514467"/>
    <x v="6"/>
    <n v="2021"/>
    <n v="0"/>
  </r>
  <r>
    <d v="2021-10-17T01:44:52"/>
    <s v="21-3335"/>
    <s v="P017"/>
    <n v="7"/>
    <n v="7"/>
    <n v="120"/>
    <n v="120"/>
    <s v=""/>
    <n v="30"/>
    <n v="840"/>
    <n v="210"/>
    <n v="630"/>
    <s v="Neither"/>
    <s v="CT-3600"/>
    <s v="Creative &amp; Technology"/>
    <n v="11.841063669683448"/>
    <x v="6"/>
    <n v="2021"/>
    <n v="0"/>
  </r>
  <r>
    <d v="2021-04-28T05:05:29"/>
    <s v="21-1490"/>
    <s v="P017"/>
    <n v="8"/>
    <n v="8"/>
    <n v="120"/>
    <n v="120"/>
    <n v="30"/>
    <n v="30"/>
    <n v="960"/>
    <n v="240"/>
    <n v="720"/>
    <s v="Neither"/>
    <s v="CT-3121"/>
    <s v="Creative &amp; Technology"/>
    <n v="11.0700865530371"/>
    <x v="6"/>
    <n v="2021"/>
    <n v="0"/>
  </r>
  <r>
    <d v="2021-08-16T00:00:00"/>
    <s v="21-2184"/>
    <s v="P017"/>
    <n v="8"/>
    <n v="8"/>
    <n v="120"/>
    <n v="120"/>
    <n v="30"/>
    <n v="30"/>
    <n v="960"/>
    <n v="240"/>
    <n v="720"/>
    <s v="Neither"/>
    <s v="CP-2846"/>
    <s v="Corporate &amp; Professional"/>
    <n v="16.254955391951082"/>
    <x v="6"/>
    <n v="2021"/>
    <n v="0"/>
  </r>
  <r>
    <d v="2021-04-23T17:06:40"/>
    <s v="21-1875"/>
    <s v="P017"/>
    <n v="9"/>
    <n v="9"/>
    <n v="120"/>
    <n v="120"/>
    <n v="30"/>
    <n v="30"/>
    <n v="1080"/>
    <n v="270"/>
    <n v="810"/>
    <s v="Neither"/>
    <s v="CT-3321"/>
    <s v="Creative &amp; Technology"/>
    <n v="15.234329552872023"/>
    <x v="6"/>
    <n v="2021"/>
    <n v="0"/>
  </r>
  <r>
    <d v="2021-05-10T03:09:02"/>
    <s v="21-2556"/>
    <s v="P017"/>
    <n v="12"/>
    <n v="12"/>
    <n v="120"/>
    <n v="120"/>
    <n v="30"/>
    <n v="30"/>
    <n v="1440"/>
    <n v="360"/>
    <n v="1080"/>
    <s v="Satisfied"/>
    <s v="EE-4169"/>
    <s v="Education"/>
    <n v="15.24190997853951"/>
    <x v="6"/>
    <n v="2021"/>
    <n v="0"/>
  </r>
  <r>
    <d v="2021-07-06T00:00:00"/>
    <s v="21-3991"/>
    <s v="P017"/>
    <n v="12"/>
    <n v="12"/>
    <n v="120"/>
    <n v="120"/>
    <s v=""/>
    <n v="30"/>
    <n v="1440"/>
    <n v="360"/>
    <n v="1080"/>
    <s v="Neither"/>
    <s v="FE-6752"/>
    <s v="Facilities &amp; Services"/>
    <n v="10.966283117837653"/>
    <x v="6"/>
    <n v="2021"/>
    <n v="0"/>
  </r>
  <r>
    <d v="2021-05-29T18:01:03"/>
    <s v="21-1910"/>
    <s v="P017"/>
    <n v="13"/>
    <n v="13"/>
    <n v="120"/>
    <n v="120"/>
    <n v="30"/>
    <n v="30"/>
    <n v="1560"/>
    <n v="390"/>
    <n v="1170"/>
    <s v="Neither"/>
    <s v="CP-2430"/>
    <s v="Corporate &amp; Professional"/>
    <n v="11.274864741138284"/>
    <x v="6"/>
    <n v="2021"/>
    <n v="0"/>
  </r>
  <r>
    <d v="2021-09-22T00:00:00"/>
    <s v="21-3445"/>
    <s v="P017"/>
    <n v="15"/>
    <n v="15"/>
    <n v="120"/>
    <n v="120"/>
    <n v="30"/>
    <n v="30"/>
    <n v="1800"/>
    <n v="450"/>
    <n v="1350"/>
    <s v="Neither"/>
    <s v="FE-652"/>
    <s v="Facilities &amp; Services"/>
    <n v="14.376986923104601"/>
    <x v="6"/>
    <n v="2021"/>
    <n v="0"/>
  </r>
  <r>
    <d v="2021-01-25T03:22:18"/>
    <s v="21-2501"/>
    <s v="P017"/>
    <n v="17"/>
    <n v="17"/>
    <n v="120"/>
    <n v="120"/>
    <n v="30"/>
    <n v="30"/>
    <n v="2040"/>
    <n v="510"/>
    <n v="1530"/>
    <s v="Neither"/>
    <s v="CT-3169"/>
    <s v="Creative &amp; Technology"/>
    <n v="8.8514729234790472"/>
    <x v="6"/>
    <n v="2021"/>
    <n v="0"/>
  </r>
  <r>
    <d v="2021-11-26T00:00:00"/>
    <s v="21-2739"/>
    <s v="P017"/>
    <n v="19"/>
    <n v="19"/>
    <n v="120"/>
    <n v="120"/>
    <n v="30"/>
    <n v="30"/>
    <n v="2280"/>
    <n v="570"/>
    <n v="1710"/>
    <s v="Neither"/>
    <s v="HS-7863"/>
    <s v="Healthcare &amp; Safety"/>
    <n v="13.574227261506472"/>
    <x v="6"/>
    <n v="2021"/>
    <n v="0"/>
  </r>
  <r>
    <d v="2021-05-26T07:17:32"/>
    <s v="21-4806"/>
    <s v="P018"/>
    <n v="1"/>
    <n v="1"/>
    <n v="108"/>
    <n v="108"/>
    <n v="54"/>
    <n v="54"/>
    <n v="108"/>
    <n v="54"/>
    <n v="54"/>
    <s v="Dissatisfied"/>
    <s v="SR-9312"/>
    <s v="Sports &amp; Recreation"/>
    <n v="11.416048240262977"/>
    <x v="6"/>
    <n v="2021"/>
    <n v="0"/>
  </r>
  <r>
    <d v="2021-03-05T00:00:00"/>
    <s v="21-4027"/>
    <s v="P018"/>
    <n v="16"/>
    <n v="16"/>
    <n v="108"/>
    <n v="108"/>
    <n v="54"/>
    <n v="54"/>
    <n v="1728"/>
    <n v="864"/>
    <n v="864"/>
    <s v="Satisfied"/>
    <s v="CP-2543"/>
    <s v="Corporate &amp; Professional"/>
    <n v="14.554851510602212"/>
    <x v="6"/>
    <n v="2021"/>
    <n v="0"/>
  </r>
  <r>
    <d v="2021-04-20T00:00:00"/>
    <s v="21-2095"/>
    <s v="P018"/>
    <n v="16"/>
    <n v="16"/>
    <n v="108"/>
    <n v="108"/>
    <s v=""/>
    <n v="54"/>
    <n v="1728"/>
    <n v="864"/>
    <n v="864"/>
    <s v="Neither"/>
    <s v="HS-7670"/>
    <s v="Healthcare &amp; Safety"/>
    <n v="8.7741864171993527"/>
    <x v="6"/>
    <n v="2021"/>
    <n v="0"/>
  </r>
  <r>
    <d v="2021-02-11T00:00:00"/>
    <s v="21-1919"/>
    <s v="P018"/>
    <n v="17"/>
    <n v="17"/>
    <s v=""/>
    <n v="108"/>
    <n v="54"/>
    <n v="54"/>
    <n v="1836"/>
    <n v="918"/>
    <n v="918"/>
    <s v="Neither"/>
    <s v="FE-6287"/>
    <s v="Facilities &amp; Services"/>
    <n v="14.060995290679429"/>
    <x v="6"/>
    <n v="2021"/>
    <n v="0"/>
  </r>
  <r>
    <d v="2021-12-06T00:52:14"/>
    <s v="21-3897"/>
    <s v="P018"/>
    <n v="19"/>
    <n v="19"/>
    <n v="108"/>
    <n v="108"/>
    <n v="54"/>
    <n v="54"/>
    <n v="2052"/>
    <n v="1026"/>
    <n v="1026"/>
    <s v="Satisfied"/>
    <s v="FE-6350"/>
    <s v="Facilities &amp; Services"/>
    <n v="14.906846445071711"/>
    <x v="6"/>
    <n v="2021"/>
    <n v="0"/>
  </r>
  <r>
    <d v="2021-06-01T20:02:58"/>
    <s v="21-1292"/>
    <s v="P019"/>
    <n v="2"/>
    <n v="2"/>
    <n v="308"/>
    <n v="308"/>
    <n v="77"/>
    <n v="77"/>
    <n v="616"/>
    <n v="154"/>
    <n v="462"/>
    <s v="Neither"/>
    <s v="FE-6591"/>
    <s v="Facilities &amp; Services"/>
    <n v="12.502346728827876"/>
    <x v="6"/>
    <n v="2021"/>
    <n v="0"/>
  </r>
  <r>
    <d v="2021-08-21T08:26:43"/>
    <s v="21-1412"/>
    <s v="P019"/>
    <n v="3"/>
    <n v="3"/>
    <n v="308"/>
    <n v="308"/>
    <n v="77"/>
    <n v="77"/>
    <n v="924"/>
    <n v="231"/>
    <n v="693"/>
    <s v="Neither"/>
    <s v="CP-2167"/>
    <s v="Corporate &amp; Professional"/>
    <n v="10.278063859084313"/>
    <x v="6"/>
    <n v="2021"/>
    <n v="0"/>
  </r>
  <r>
    <d v="2021-02-10T06:37:38"/>
    <s v="21-3582"/>
    <s v="P019"/>
    <n v="7"/>
    <n v="7"/>
    <n v="308"/>
    <n v="308"/>
    <n v="77"/>
    <n v="77"/>
    <n v="2156"/>
    <n v="539"/>
    <n v="1617"/>
    <s v="Neither"/>
    <s v="HS-7475"/>
    <s v="Healthcare &amp; Safety"/>
    <n v="13.00553764131261"/>
    <x v="6"/>
    <n v="2021"/>
    <n v="0"/>
  </r>
  <r>
    <d v="2021-02-13T23:55:30"/>
    <s v="21-1762"/>
    <s v="P019"/>
    <n v="7"/>
    <n v="7"/>
    <n v="308"/>
    <n v="308"/>
    <n v="77"/>
    <n v="77"/>
    <n v="2156"/>
    <n v="539"/>
    <n v="1617"/>
    <s v="Neither"/>
    <s v="FE-6190"/>
    <s v="Facilities &amp; Services"/>
    <n v="9.8928038181361391"/>
    <x v="6"/>
    <n v="2021"/>
    <n v="0"/>
  </r>
  <r>
    <d v="2021-04-22T00:00:00"/>
    <s v="21-4648"/>
    <s v="P019"/>
    <n v="9"/>
    <n v="9"/>
    <n v="308"/>
    <n v="308"/>
    <n v="77"/>
    <n v="77"/>
    <n v="2772"/>
    <n v="693"/>
    <n v="2079"/>
    <s v="Neither"/>
    <s v="FE-6260"/>
    <s v="Facilities &amp; Services"/>
    <n v="11.289144410898391"/>
    <x v="6"/>
    <n v="2021"/>
    <n v="0"/>
  </r>
  <r>
    <d v="2021-01-05T14:12:42"/>
    <s v="21-1458"/>
    <s v="P019"/>
    <n v="13"/>
    <n v="13"/>
    <n v="308"/>
    <n v="308"/>
    <n v="77"/>
    <n v="77"/>
    <n v="4004"/>
    <n v="1001"/>
    <n v="3003"/>
    <s v="Neither"/>
    <s v="HS-7204"/>
    <s v="Healthcare &amp; Safety"/>
    <n v="9.4608554813364627"/>
    <x v="6"/>
    <n v="2021"/>
    <n v="0"/>
  </r>
  <r>
    <d v="2021-02-15T15:15:56"/>
    <s v="21-4211"/>
    <s v="P019"/>
    <n v="17"/>
    <n v="17"/>
    <s v=""/>
    <n v="308"/>
    <s v=""/>
    <n v="77"/>
    <n v="5236"/>
    <n v="1309"/>
    <n v="3927"/>
    <s v="Dissatisfied"/>
    <s v="EE-450"/>
    <s v="Education"/>
    <n v="8.3272837771733244"/>
    <x v="6"/>
    <n v="2021"/>
    <n v="0"/>
  </r>
  <r>
    <d v="2021-02-25T03:06:09"/>
    <s v="21-3865"/>
    <s v="P019"/>
    <n v="18"/>
    <n v="18"/>
    <n v="308"/>
    <n v="308"/>
    <n v="77"/>
    <n v="77"/>
    <n v="5544"/>
    <n v="1386"/>
    <n v="4158"/>
    <s v="Neither"/>
    <s v="SR-9468"/>
    <s v="Sports &amp; Recreation"/>
    <n v="10.01033276255276"/>
    <x v="6"/>
    <n v="2021"/>
    <n v="0"/>
  </r>
  <r>
    <d v="2021-12-12T14:59:50"/>
    <s v="21-2560"/>
    <s v="P019"/>
    <n v="20"/>
    <n v="20"/>
    <n v="308"/>
    <n v="308"/>
    <s v=""/>
    <n v="77"/>
    <n v="6160"/>
    <n v="1540"/>
    <n v="4620"/>
    <s v="Dissatisfied"/>
    <s v="CT-3105"/>
    <s v="Creative &amp; Technology"/>
    <n v="13.827196127590291"/>
    <x v="6"/>
    <n v="2021"/>
    <n v="0"/>
  </r>
  <r>
    <d v="2021-03-21T00:00:00"/>
    <s v="21-1267"/>
    <s v="P019"/>
    <s v=""/>
    <n v="10.5"/>
    <s v=""/>
    <n v="308"/>
    <n v="77"/>
    <n v="77"/>
    <n v="3234"/>
    <n v="808.5"/>
    <n v="2425.5"/>
    <s v="Neither"/>
    <s v="EE-4917"/>
    <s v="Education"/>
    <n v="11.756374828790458"/>
    <x v="6"/>
    <n v="2021"/>
    <n v="0"/>
  </r>
  <r>
    <d v="2021-10-25T08:58:03"/>
    <s v="21-1600"/>
    <s v="P020"/>
    <n v="1"/>
    <n v="1"/>
    <n v="180"/>
    <n v="180"/>
    <n v="45"/>
    <n v="45"/>
    <n v="180"/>
    <n v="45"/>
    <n v="135"/>
    <s v="Satisfied"/>
    <s v="CP-2555"/>
    <s v="Corporate &amp; Professional"/>
    <n v="9.1057685343725456"/>
    <x v="6"/>
    <n v="2021"/>
    <n v="0"/>
  </r>
  <r>
    <d v="2021-05-16T00:00:00"/>
    <s v="21-2042"/>
    <s v="P020"/>
    <n v="1"/>
    <n v="1"/>
    <n v="180"/>
    <n v="180"/>
    <n v="45"/>
    <n v="45"/>
    <n v="180"/>
    <n v="45"/>
    <n v="135"/>
    <s v="Neither"/>
    <s v="FE-6482"/>
    <s v="Facilities &amp; Services"/>
    <n v="11.769293993029555"/>
    <x v="6"/>
    <n v="2021"/>
    <n v="0"/>
  </r>
  <r>
    <d v="2021-09-28T00:00:00"/>
    <s v="21-4613"/>
    <s v="P020"/>
    <n v="1"/>
    <n v="1"/>
    <s v=""/>
    <n v="180"/>
    <s v=""/>
    <n v="45"/>
    <n v="180"/>
    <n v="45"/>
    <n v="135"/>
    <s v="Neither"/>
    <s v="FE-6470"/>
    <s v="Facilities &amp; Services"/>
    <n v="10.434860153112215"/>
    <x v="6"/>
    <n v="2021"/>
    <n v="0"/>
  </r>
  <r>
    <d v="2021-10-01T09:35:18"/>
    <s v="21-2027"/>
    <s v="P020"/>
    <n v="2"/>
    <n v="2"/>
    <s v=""/>
    <n v="180"/>
    <n v="45"/>
    <n v="45"/>
    <n v="360"/>
    <n v="90"/>
    <n v="270"/>
    <s v="Dissatisfied"/>
    <s v="CG-1839"/>
    <s v="Community &amp; Government"/>
    <n v="14.157909724393564"/>
    <x v="6"/>
    <n v="2021"/>
    <n v="0"/>
  </r>
  <r>
    <d v="2021-01-08T00:00:00"/>
    <s v="21-2091"/>
    <s v="P020"/>
    <n v="2"/>
    <n v="2"/>
    <n v="180"/>
    <n v="180"/>
    <n v="45"/>
    <n v="45"/>
    <n v="360"/>
    <n v="90"/>
    <n v="270"/>
    <s v="Neither"/>
    <s v="SR-9362"/>
    <s v="Sports &amp; Recreation"/>
    <n v="10.78374703625888"/>
    <x v="6"/>
    <n v="2021"/>
    <n v="0"/>
  </r>
  <r>
    <d v="2021-02-25T23:00:35"/>
    <s v="21-4467"/>
    <s v="P020"/>
    <n v="10"/>
    <n v="10"/>
    <n v="180"/>
    <n v="180"/>
    <n v="45"/>
    <n v="45"/>
    <n v="1800"/>
    <n v="450"/>
    <n v="1350"/>
    <s v="Neither"/>
    <s v="SR-9557"/>
    <s v="Sports &amp; Recreation"/>
    <n v="10.988762477277161"/>
    <x v="6"/>
    <n v="2021"/>
    <n v="0"/>
  </r>
  <r>
    <d v="2021-08-30T04:34:53"/>
    <s v="21-3057"/>
    <s v="P020"/>
    <n v="11"/>
    <n v="11"/>
    <n v="180"/>
    <n v="180"/>
    <n v="45"/>
    <n v="45"/>
    <n v="1980"/>
    <n v="495"/>
    <n v="1485"/>
    <s v="Satisfied"/>
    <s v="FE-6482"/>
    <s v="Facilities &amp; Services"/>
    <n v="11.769293993029555"/>
    <x v="6"/>
    <n v="2021"/>
    <n v="0"/>
  </r>
  <r>
    <d v="2021-06-26T16:47:08"/>
    <s v="21-2912"/>
    <s v="P020"/>
    <n v="11"/>
    <n v="11"/>
    <n v="180"/>
    <n v="180"/>
    <n v="45"/>
    <n v="45"/>
    <n v="1980"/>
    <n v="495"/>
    <n v="1485"/>
    <s v="Neither"/>
    <s v="HS-7526"/>
    <s v="Healthcare &amp; Safety"/>
    <n v="11.221666113009938"/>
    <x v="6"/>
    <n v="2021"/>
    <n v="0"/>
  </r>
  <r>
    <d v="2021-05-05T08:05:34"/>
    <s v="21-3324"/>
    <s v="P020"/>
    <n v="11"/>
    <n v="11"/>
    <n v="180"/>
    <n v="180"/>
    <n v="45"/>
    <n v="45"/>
    <n v="1980"/>
    <n v="495"/>
    <n v="1485"/>
    <s v="Dissatisfied"/>
    <s v="CT-3608"/>
    <s v="Creative &amp; Technology"/>
    <n v="13.765798454641494"/>
    <x v="6"/>
    <n v="2021"/>
    <n v="0"/>
  </r>
  <r>
    <d v="2021-01-29T00:00:00"/>
    <s v="21-1784"/>
    <s v="P020"/>
    <n v="13"/>
    <n v="13"/>
    <n v="180"/>
    <n v="180"/>
    <n v="45"/>
    <n v="45"/>
    <n v="2340"/>
    <n v="585"/>
    <n v="1755"/>
    <s v="Dissatisfied"/>
    <s v="FE-6999"/>
    <s v="Facilities &amp; Services"/>
    <n v="12.172922939334034"/>
    <x v="6"/>
    <n v="2021"/>
    <n v="0"/>
  </r>
  <r>
    <d v="2021-10-04T02:28:49"/>
    <s v="21-1583"/>
    <s v="P020"/>
    <n v="15"/>
    <n v="15"/>
    <n v="180"/>
    <n v="180"/>
    <n v="45"/>
    <n v="45"/>
    <n v="2700"/>
    <n v="675"/>
    <n v="2025"/>
    <s v="Satisfied"/>
    <s v="FE-6249"/>
    <s v="Facilities &amp; Services"/>
    <n v="9.1877733607656964"/>
    <x v="6"/>
    <n v="2021"/>
    <n v="0"/>
  </r>
  <r>
    <d v="2021-08-24T19:34:06"/>
    <s v="21-3857"/>
    <s v="P020"/>
    <n v="17"/>
    <n v="17"/>
    <n v="180"/>
    <n v="180"/>
    <n v="45"/>
    <n v="45"/>
    <n v="3060"/>
    <n v="765"/>
    <n v="2295"/>
    <s v="Neither"/>
    <s v="CG-1210"/>
    <s v="Community &amp; Government"/>
    <n v="12.699042739101285"/>
    <x v="6"/>
    <n v="2021"/>
    <n v="0"/>
  </r>
  <r>
    <d v="2021-05-27T14:59:07"/>
    <s v="21-1957"/>
    <s v="P020"/>
    <n v="17"/>
    <n v="17"/>
    <s v=""/>
    <n v="180"/>
    <n v="45"/>
    <n v="45"/>
    <n v="3060"/>
    <n v="765"/>
    <n v="2295"/>
    <s v="Neither"/>
    <s v="CG-1701"/>
    <s v="Community &amp; Government"/>
    <n v="12.954911944548844"/>
    <x v="6"/>
    <n v="2021"/>
    <n v="0"/>
  </r>
  <r>
    <d v="2021-06-10T21:48:39"/>
    <s v="21-2077"/>
    <s v="P020"/>
    <n v="18"/>
    <n v="18"/>
    <s v=""/>
    <n v="180"/>
    <n v="45"/>
    <n v="45"/>
    <n v="3240"/>
    <n v="810"/>
    <n v="2430"/>
    <s v="Neither"/>
    <s v="CG-1446"/>
    <s v="Community &amp; Government"/>
    <n v="14.593670394271927"/>
    <x v="6"/>
    <n v="2021"/>
    <n v="0"/>
  </r>
  <r>
    <d v="2021-01-12T16:28:19"/>
    <s v="21-1275"/>
    <s v="P020"/>
    <n v="19"/>
    <n v="19"/>
    <s v=""/>
    <n v="180"/>
    <n v="45"/>
    <n v="45"/>
    <n v="3420"/>
    <n v="855"/>
    <n v="2565"/>
    <s v="Satisfied"/>
    <s v="CT-3225"/>
    <s v="Creative &amp; Technology"/>
    <n v="11.485823039755857"/>
    <x v="6"/>
    <n v="2021"/>
    <n v="0"/>
  </r>
  <r>
    <d v="2021-06-11T00:29:01"/>
    <s v="21-4321"/>
    <s v="P020"/>
    <s v=""/>
    <n v="11"/>
    <s v=""/>
    <n v="180"/>
    <n v="45"/>
    <n v="45"/>
    <n v="1980"/>
    <n v="495"/>
    <n v="1485"/>
    <s v="Dissatisfied"/>
    <s v="EE-4438"/>
    <s v="Education"/>
    <n v="13.857835104514242"/>
    <x v="6"/>
    <n v="2021"/>
    <n v="0"/>
  </r>
  <r>
    <d v="2021-07-08T13:27:13"/>
    <s v="21-2558"/>
    <s v="P020"/>
    <s v=""/>
    <n v="11"/>
    <s v=""/>
    <n v="180"/>
    <n v="45"/>
    <n v="45"/>
    <n v="1980"/>
    <n v="495"/>
    <n v="1485"/>
    <s v="Dissatisfied"/>
    <s v="EE-4671"/>
    <s v="Education"/>
    <n v="11.862005526237752"/>
    <x v="6"/>
    <n v="2021"/>
    <n v="0"/>
  </r>
  <r>
    <d v="2021-05-27T00:00:00"/>
    <s v="21-1059"/>
    <s v="P021"/>
    <n v="4"/>
    <n v="4"/>
    <s v=""/>
    <n v="207"/>
    <n v="69"/>
    <n v="69"/>
    <n v="828"/>
    <n v="276"/>
    <n v="552"/>
    <s v="Neither"/>
    <s v="CT-3184"/>
    <s v="Creative &amp; Technology"/>
    <n v="14.308257477047373"/>
    <x v="6"/>
    <n v="2021"/>
    <n v="0"/>
  </r>
  <r>
    <d v="2021-03-12T07:31:12"/>
    <s v="21-1449"/>
    <s v="P021"/>
    <n v="7"/>
    <n v="7"/>
    <n v="207"/>
    <n v="207"/>
    <n v="69"/>
    <n v="69"/>
    <n v="1449"/>
    <n v="483"/>
    <n v="966"/>
    <s v="Satisfied"/>
    <s v="FE-6615"/>
    <s v="Facilities &amp; Services"/>
    <n v="15.861056998489449"/>
    <x v="6"/>
    <n v="2021"/>
    <n v="0"/>
  </r>
  <r>
    <d v="2021-05-19T00:00:00"/>
    <s v="21-4807"/>
    <s v="P021"/>
    <n v="7"/>
    <n v="7"/>
    <s v=""/>
    <n v="207"/>
    <n v="69"/>
    <n v="69"/>
    <n v="1449"/>
    <n v="483"/>
    <n v="966"/>
    <s v="Satisfied"/>
    <s v="EE-4671"/>
    <s v="Education"/>
    <n v="11.862005526237752"/>
    <x v="6"/>
    <n v="2021"/>
    <n v="0"/>
  </r>
  <r>
    <d v="2021-06-05T02:40:33"/>
    <s v="21-3770"/>
    <s v="P021"/>
    <n v="9"/>
    <n v="9"/>
    <n v="207"/>
    <n v="207"/>
    <n v="69"/>
    <n v="69"/>
    <n v="1863"/>
    <n v="621"/>
    <n v="1242"/>
    <s v="Satisfied"/>
    <s v="CT-3608"/>
    <s v="Creative &amp; Technology"/>
    <n v="13.765798454641494"/>
    <x v="6"/>
    <n v="2021"/>
    <n v="0"/>
  </r>
  <r>
    <d v="2021-09-25T00:00:00"/>
    <s v="21-3148"/>
    <s v="P021"/>
    <n v="9"/>
    <n v="9"/>
    <n v="207"/>
    <n v="207"/>
    <n v="69"/>
    <n v="69"/>
    <n v="1863"/>
    <n v="621"/>
    <n v="1242"/>
    <s v="Satisfied"/>
    <s v="CP-2865"/>
    <s v="Corporate &amp; Professional"/>
    <n v="11.971065679104063"/>
    <x v="6"/>
    <n v="2021"/>
    <n v="0"/>
  </r>
  <r>
    <d v="2021-03-06T10:57:00"/>
    <s v="21-4873"/>
    <s v="P021"/>
    <n v="10"/>
    <n v="10"/>
    <n v="207"/>
    <n v="207"/>
    <s v=""/>
    <n v="69"/>
    <n v="2070"/>
    <n v="690"/>
    <n v="1380"/>
    <s v="Neither"/>
    <s v="EE-4669"/>
    <s v="Education"/>
    <n v="12.147202500273634"/>
    <x v="6"/>
    <n v="2021"/>
    <n v="0"/>
  </r>
  <r>
    <d v="2021-01-30T00:00:00"/>
    <s v="21-1443"/>
    <s v="P021"/>
    <n v="11"/>
    <n v="11"/>
    <s v=""/>
    <n v="207"/>
    <n v="69"/>
    <n v="69"/>
    <n v="2277"/>
    <n v="759"/>
    <n v="1518"/>
    <s v="Neither"/>
    <s v="HS-7746"/>
    <s v="Healthcare &amp; Safety"/>
    <n v="16.695690968264284"/>
    <x v="6"/>
    <n v="2021"/>
    <n v="0"/>
  </r>
  <r>
    <d v="2021-10-02T00:00:00"/>
    <s v="21-3583"/>
    <s v="P021"/>
    <n v="11"/>
    <n v="11"/>
    <s v=""/>
    <n v="207"/>
    <n v="69"/>
    <n v="69"/>
    <n v="2277"/>
    <n v="759"/>
    <n v="1518"/>
    <s v="Satisfied"/>
    <s v="CT-3518"/>
    <s v="Creative &amp; Technology"/>
    <n v="11.939773463335372"/>
    <x v="6"/>
    <n v="2021"/>
    <n v="0"/>
  </r>
  <r>
    <d v="2021-12-05T22:09:22"/>
    <s v="21-4471"/>
    <s v="P021"/>
    <n v="13"/>
    <n v="13"/>
    <n v="207"/>
    <n v="207"/>
    <n v="69"/>
    <n v="69"/>
    <n v="2691"/>
    <n v="897"/>
    <n v="1794"/>
    <s v="Satisfied"/>
    <s v="EE-434"/>
    <s v="Education"/>
    <n v="12.299779975023837"/>
    <x v="6"/>
    <n v="2021"/>
    <n v="0"/>
  </r>
  <r>
    <d v="2021-06-27T00:00:00"/>
    <s v="21-3984"/>
    <s v="P021"/>
    <n v="13"/>
    <n v="13"/>
    <n v="207"/>
    <n v="207"/>
    <s v=""/>
    <n v="69"/>
    <n v="2691"/>
    <n v="897"/>
    <n v="1794"/>
    <s v="Neither"/>
    <s v="HS-7161"/>
    <s v="Healthcare &amp; Safety"/>
    <n v="10.28240320324797"/>
    <x v="6"/>
    <n v="2021"/>
    <n v="0"/>
  </r>
  <r>
    <d v="2021-10-01T00:00:00"/>
    <s v="21-1742"/>
    <s v="P021"/>
    <n v="13"/>
    <n v="13"/>
    <n v="207"/>
    <n v="207"/>
    <n v="69"/>
    <n v="69"/>
    <n v="2691"/>
    <n v="897"/>
    <n v="1794"/>
    <s v="Satisfied"/>
    <s v="CT-3648"/>
    <s v="Creative &amp; Technology"/>
    <n v="10.764293826791503"/>
    <x v="6"/>
    <n v="2021"/>
    <n v="0"/>
  </r>
  <r>
    <d v="2021-10-31T00:30:23"/>
    <s v="21-4541"/>
    <s v="P021"/>
    <n v="14"/>
    <n v="14"/>
    <s v=""/>
    <n v="207"/>
    <n v="69"/>
    <n v="69"/>
    <n v="2898"/>
    <n v="966"/>
    <n v="1932"/>
    <s v="Neither"/>
    <s v="HS-7802"/>
    <s v="Healthcare &amp; Safety"/>
    <n v="12.801144805697081"/>
    <x v="6"/>
    <n v="2021"/>
    <n v="0"/>
  </r>
  <r>
    <d v="2021-07-25T00:00:00"/>
    <s v="21-3490"/>
    <s v="P021"/>
    <n v="15"/>
    <n v="15"/>
    <n v="207"/>
    <n v="207"/>
    <n v="69"/>
    <n v="69"/>
    <n v="3105"/>
    <n v="1035"/>
    <n v="2070"/>
    <s v="Satisfied"/>
    <s v="CG-142"/>
    <s v="Community &amp; Government"/>
    <n v="14.412865837260112"/>
    <x v="6"/>
    <n v="2021"/>
    <n v="0"/>
  </r>
  <r>
    <d v="2021-12-20T00:00:00"/>
    <s v="21-4455"/>
    <s v="P021"/>
    <n v="15"/>
    <n v="15"/>
    <n v="207"/>
    <n v="207"/>
    <n v="69"/>
    <n v="69"/>
    <n v="3105"/>
    <n v="1035"/>
    <n v="2070"/>
    <s v="Dissatisfied"/>
    <s v="SR-9180"/>
    <s v="Sports &amp; Recreation"/>
    <n v="13.601235361661526"/>
    <x v="6"/>
    <n v="2021"/>
    <n v="0"/>
  </r>
  <r>
    <d v="2021-12-27T00:00:00"/>
    <s v="21-4530"/>
    <s v="P021"/>
    <n v="16"/>
    <n v="16"/>
    <n v="207"/>
    <n v="207"/>
    <n v="69"/>
    <n v="69"/>
    <n v="3312"/>
    <n v="1104"/>
    <n v="2208"/>
    <s v="Neither"/>
    <s v="FE-6898"/>
    <s v="Facilities &amp; Services"/>
    <n v="12.514998090845811"/>
    <x v="6"/>
    <n v="2021"/>
    <n v="0"/>
  </r>
  <r>
    <d v="2021-07-17T06:32:50"/>
    <s v="21-3786"/>
    <s v="P021"/>
    <n v="17"/>
    <n v="17"/>
    <n v="207"/>
    <n v="207"/>
    <n v="69"/>
    <n v="69"/>
    <n v="3519"/>
    <n v="1173"/>
    <n v="2346"/>
    <s v="Neither"/>
    <s v="FE-6685"/>
    <s v="Facilities &amp; Services"/>
    <n v="10.06992029407844"/>
    <x v="6"/>
    <n v="2021"/>
    <n v="0"/>
  </r>
  <r>
    <d v="2021-06-10T00:00:00"/>
    <s v="21-1875"/>
    <s v="P021"/>
    <n v="19"/>
    <n v="19"/>
    <s v=""/>
    <n v="207"/>
    <n v="69"/>
    <n v="69"/>
    <n v="3933"/>
    <n v="1311"/>
    <n v="2622"/>
    <s v="Neither"/>
    <s v="FE-6615"/>
    <s v="Facilities &amp; Services"/>
    <n v="15.861056998489449"/>
    <x v="6"/>
    <n v="2021"/>
    <n v="0"/>
  </r>
  <r>
    <d v="2021-05-24T21:51:38"/>
    <s v="21-2984"/>
    <s v="P022"/>
    <n v="1"/>
    <n v="1"/>
    <n v="153"/>
    <n v="153"/>
    <n v="51"/>
    <n v="51"/>
    <n v="153"/>
    <n v="51"/>
    <n v="102"/>
    <s v="Neither"/>
    <s v="CT-3443"/>
    <s v="Creative &amp; Technology"/>
    <n v="11.31221475547909"/>
    <x v="6"/>
    <n v="2021"/>
    <n v="0"/>
  </r>
  <r>
    <d v="2021-03-30T00:00:00"/>
    <s v="21-4284"/>
    <s v="P022"/>
    <n v="3"/>
    <n v="3"/>
    <n v="153"/>
    <n v="153"/>
    <n v="51"/>
    <n v="51"/>
    <n v="459"/>
    <n v="153"/>
    <n v="306"/>
    <s v="Neither"/>
    <s v="SR-9351"/>
    <s v="Sports &amp; Recreation"/>
    <n v="11.417996201106442"/>
    <x v="6"/>
    <n v="2021"/>
    <n v="0"/>
  </r>
  <r>
    <d v="2021-06-17T18:22:55"/>
    <s v="21-2528"/>
    <s v="P022"/>
    <n v="5"/>
    <n v="5"/>
    <n v="153"/>
    <n v="153"/>
    <s v=""/>
    <n v="51"/>
    <n v="765"/>
    <n v="255"/>
    <n v="510"/>
    <s v="Neither"/>
    <s v="FE-6260"/>
    <s v="Facilities &amp; Services"/>
    <n v="11.289144410898391"/>
    <x v="6"/>
    <n v="2021"/>
    <n v="0"/>
  </r>
  <r>
    <d v="2021-08-01T14:26:47"/>
    <s v="21-1401"/>
    <s v="P022"/>
    <n v="7"/>
    <n v="7"/>
    <n v="153"/>
    <n v="153"/>
    <n v="51"/>
    <n v="51"/>
    <n v="1071"/>
    <n v="357"/>
    <n v="714"/>
    <s v="Neither"/>
    <s v="HS-7741"/>
    <s v="Healthcare &amp; Safety"/>
    <n v="10.96230865592911"/>
    <x v="6"/>
    <n v="2021"/>
    <n v="0"/>
  </r>
  <r>
    <d v="2021-01-26T18:35:00"/>
    <s v="21-4846"/>
    <s v="P022"/>
    <n v="8"/>
    <n v="8"/>
    <s v=""/>
    <n v="153"/>
    <n v="51"/>
    <n v="51"/>
    <n v="1224"/>
    <n v="408"/>
    <n v="816"/>
    <s v="Neither"/>
    <s v="SR-9846"/>
    <s v="Sports &amp; Recreation"/>
    <n v="13.092530646074781"/>
    <x v="6"/>
    <n v="2021"/>
    <n v="0"/>
  </r>
  <r>
    <d v="2021-08-03T00:00:00"/>
    <s v="21-4134"/>
    <s v="P022"/>
    <n v="18"/>
    <n v="18"/>
    <s v=""/>
    <n v="153"/>
    <n v="51"/>
    <n v="51"/>
    <n v="2754"/>
    <n v="918"/>
    <n v="1836"/>
    <s v="Dissatisfied"/>
    <s v="EE-450"/>
    <s v="Education"/>
    <n v="8.3272837771733244"/>
    <x v="6"/>
    <n v="2021"/>
    <n v="0"/>
  </r>
  <r>
    <d v="2021-03-05T20:18:48"/>
    <s v="21-3622"/>
    <s v="P022"/>
    <n v="20"/>
    <n v="20"/>
    <n v="153"/>
    <n v="153"/>
    <n v="51"/>
    <n v="51"/>
    <n v="3060"/>
    <n v="1020"/>
    <n v="2040"/>
    <s v="Neither"/>
    <s v="FE-6404"/>
    <s v="Facilities &amp; Services"/>
    <n v="11.226611755437654"/>
    <x v="6"/>
    <n v="2021"/>
    <n v="0"/>
  </r>
  <r>
    <d v="2021-10-01T02:10:06"/>
    <s v="21-3352"/>
    <s v="P023"/>
    <n v="1"/>
    <n v="1"/>
    <n v="126"/>
    <n v="126"/>
    <n v="42"/>
    <n v="42"/>
    <n v="126"/>
    <n v="42"/>
    <n v="84"/>
    <s v="Neither"/>
    <s v="CT-3242"/>
    <s v="Creative &amp; Technology"/>
    <n v="11.082295381980092"/>
    <x v="6"/>
    <n v="2021"/>
    <n v="0"/>
  </r>
  <r>
    <d v="2021-06-04T00:00:00"/>
    <s v="21-3329"/>
    <s v="P023"/>
    <n v="1"/>
    <n v="1"/>
    <s v=""/>
    <n v="126"/>
    <n v="42"/>
    <n v="42"/>
    <n v="126"/>
    <n v="42"/>
    <n v="84"/>
    <s v="Dissatisfied"/>
    <s v="SR-9797"/>
    <s v="Sports &amp; Recreation"/>
    <n v="11.406233913305266"/>
    <x v="6"/>
    <n v="2021"/>
    <n v="0"/>
  </r>
  <r>
    <d v="2021-05-17T00:00:00"/>
    <s v="21-2509"/>
    <s v="P023"/>
    <n v="3"/>
    <n v="3"/>
    <s v=""/>
    <n v="126"/>
    <n v="42"/>
    <n v="42"/>
    <n v="378"/>
    <n v="126"/>
    <n v="252"/>
    <s v="Neither"/>
    <s v="CG-1618"/>
    <s v="Community &amp; Government"/>
    <n v="8.1628930629234038"/>
    <x v="6"/>
    <n v="2021"/>
    <n v="0"/>
  </r>
  <r>
    <d v="2021-08-26T14:45:56"/>
    <s v="21-2233"/>
    <s v="P023"/>
    <n v="4"/>
    <n v="4"/>
    <n v="126"/>
    <n v="126"/>
    <s v=""/>
    <n v="42"/>
    <n v="504"/>
    <n v="168"/>
    <n v="336"/>
    <s v="Satisfied"/>
    <s v="CP-2325"/>
    <s v="Corporate &amp; Professional"/>
    <n v="11.701919153133453"/>
    <x v="6"/>
    <n v="2021"/>
    <n v="0"/>
  </r>
  <r>
    <d v="2021-07-12T06:57:41"/>
    <s v="21-1717"/>
    <s v="P023"/>
    <n v="5"/>
    <n v="5"/>
    <n v="126"/>
    <n v="126"/>
    <n v="42"/>
    <n v="42"/>
    <n v="630"/>
    <n v="210"/>
    <n v="420"/>
    <s v="Satisfied"/>
    <s v="EE-4169"/>
    <s v="Education"/>
    <n v="15.24190997853951"/>
    <x v="6"/>
    <n v="2021"/>
    <n v="0"/>
  </r>
  <r>
    <d v="2021-09-16T00:00:00"/>
    <s v="21-3216"/>
    <s v="P023"/>
    <n v="8"/>
    <n v="8"/>
    <s v=""/>
    <n v="126"/>
    <s v=""/>
    <n v="42"/>
    <n v="1008"/>
    <n v="336"/>
    <n v="672"/>
    <s v="Satisfied"/>
    <s v="EE-4770"/>
    <s v="Education"/>
    <n v="12.957303170959879"/>
    <x v="6"/>
    <n v="2021"/>
    <n v="0"/>
  </r>
  <r>
    <d v="2021-05-22T00:00:00"/>
    <s v="21-4853"/>
    <s v="P023"/>
    <n v="12"/>
    <n v="12"/>
    <n v="126"/>
    <n v="126"/>
    <n v="42"/>
    <n v="42"/>
    <n v="1512"/>
    <n v="504"/>
    <n v="1008"/>
    <s v="Satisfied"/>
    <s v="CG-1701"/>
    <s v="Community &amp; Government"/>
    <n v="12.954911944548844"/>
    <x v="6"/>
    <n v="2021"/>
    <n v="0"/>
  </r>
  <r>
    <d v="2021-10-29T07:10:17"/>
    <s v="21-1364"/>
    <s v="P023"/>
    <n v="17"/>
    <n v="17"/>
    <s v=""/>
    <n v="126"/>
    <n v="42"/>
    <n v="42"/>
    <n v="2142"/>
    <n v="714"/>
    <n v="1428"/>
    <s v="Neither"/>
    <s v="CT-3693"/>
    <s v="Creative &amp; Technology"/>
    <n v="13.259563298324382"/>
    <x v="6"/>
    <n v="2021"/>
    <n v="0"/>
  </r>
  <r>
    <d v="2021-04-19T00:00:00"/>
    <s v="21-3837"/>
    <s v="P023"/>
    <n v="19"/>
    <n v="19"/>
    <n v="126"/>
    <n v="126"/>
    <n v="42"/>
    <n v="42"/>
    <n v="2394"/>
    <n v="798"/>
    <n v="1596"/>
    <s v="Dissatisfied"/>
    <s v="SR-9846"/>
    <s v="Sports &amp; Recreation"/>
    <n v="13.092530646074781"/>
    <x v="6"/>
    <n v="2021"/>
    <n v="0"/>
  </r>
  <r>
    <d v="2021-06-28T00:00:00"/>
    <s v="21-1662"/>
    <s v="P024"/>
    <n v="3"/>
    <n v="3"/>
    <n v="66"/>
    <n v="66"/>
    <n v="33"/>
    <n v="33"/>
    <n v="198"/>
    <n v="99"/>
    <n v="99"/>
    <s v="Neither"/>
    <s v="EE-4770"/>
    <s v="Education"/>
    <n v="12.957303170959879"/>
    <x v="6"/>
    <n v="2021"/>
    <n v="0"/>
  </r>
  <r>
    <d v="2021-09-07T00:00:00"/>
    <s v="21-1033"/>
    <s v="P024"/>
    <n v="8"/>
    <n v="8"/>
    <s v=""/>
    <n v="66"/>
    <n v="33"/>
    <n v="33"/>
    <n v="528"/>
    <n v="264"/>
    <n v="264"/>
    <s v="Neither"/>
    <s v="FE-6631"/>
    <s v="Facilities &amp; Services"/>
    <n v="8.1352386075080023"/>
    <x v="6"/>
    <n v="2021"/>
    <n v="0"/>
  </r>
  <r>
    <d v="2021-07-02T00:00:00"/>
    <s v="21-3877"/>
    <s v="P024"/>
    <n v="13"/>
    <n v="13"/>
    <s v=""/>
    <n v="66"/>
    <s v=""/>
    <n v="33"/>
    <n v="858"/>
    <n v="429"/>
    <n v="429"/>
    <s v="Neither"/>
    <s v="FE-6999"/>
    <s v="Facilities &amp; Services"/>
    <n v="12.172922939334034"/>
    <x v="6"/>
    <n v="2021"/>
    <n v="0"/>
  </r>
  <r>
    <d v="2021-05-10T00:00:00"/>
    <s v="21-4645"/>
    <s v="P024"/>
    <n v="16"/>
    <n v="16"/>
    <n v="66"/>
    <n v="66"/>
    <n v="33"/>
    <n v="33"/>
    <n v="1056"/>
    <n v="528"/>
    <n v="528"/>
    <s v="Satisfied"/>
    <s v="CP-2753"/>
    <s v="Corporate &amp; Professional"/>
    <n v="13.917704159139552"/>
    <x v="6"/>
    <n v="2021"/>
    <n v="0"/>
  </r>
  <r>
    <d v="2021-09-15T09:42:37"/>
    <s v="21-3530"/>
    <s v="P024"/>
    <n v="18"/>
    <n v="18"/>
    <n v="66"/>
    <n v="66"/>
    <s v=""/>
    <n v="33"/>
    <n v="1188"/>
    <n v="594"/>
    <n v="594"/>
    <s v="Satisfied"/>
    <s v="FE-6323"/>
    <s v="Facilities &amp; Services"/>
    <n v="10.523527521613014"/>
    <x v="6"/>
    <n v="2021"/>
    <n v="0"/>
  </r>
  <r>
    <d v="2021-08-05T05:24:09"/>
    <s v="21-4730"/>
    <s v="P024"/>
    <n v="19"/>
    <n v="19"/>
    <n v="66"/>
    <n v="66"/>
    <n v="33"/>
    <n v="33"/>
    <n v="1254"/>
    <n v="627"/>
    <n v="627"/>
    <s v="Neither"/>
    <s v="CP-2889"/>
    <s v="Corporate &amp; Professional"/>
    <n v="10.248947386022252"/>
    <x v="6"/>
    <n v="2021"/>
    <n v="0"/>
  </r>
  <r>
    <d v="2021-10-12T00:00:00"/>
    <s v="21-2425"/>
    <s v="P025"/>
    <n v="5"/>
    <n v="5"/>
    <s v=""/>
    <n v="210"/>
    <n v="70"/>
    <n v="70"/>
    <n v="1050"/>
    <n v="350"/>
    <n v="700"/>
    <s v="Neither"/>
    <s v="CT-363"/>
    <s v="Creative &amp; Technology"/>
    <n v="9.9471686551317795"/>
    <x v="6"/>
    <n v="2021"/>
    <n v="0"/>
  </r>
  <r>
    <d v="2021-11-23T06:26:41"/>
    <s v="21-1207"/>
    <s v="P025"/>
    <n v="7"/>
    <n v="7"/>
    <n v="210"/>
    <n v="210"/>
    <s v=""/>
    <n v="70"/>
    <n v="1470"/>
    <n v="490"/>
    <n v="980"/>
    <s v="Neither"/>
    <s v="CT-3690"/>
    <s v="Creative &amp; Technology"/>
    <n v="9.1591412531773226"/>
    <x v="6"/>
    <n v="2021"/>
    <n v="0"/>
  </r>
  <r>
    <d v="2021-07-11T00:00:00"/>
    <s v="21-4735"/>
    <s v="P025"/>
    <n v="7"/>
    <n v="7"/>
    <n v="210"/>
    <n v="210"/>
    <n v="70"/>
    <n v="70"/>
    <n v="1470"/>
    <n v="490"/>
    <n v="980"/>
    <s v="Neither"/>
    <s v="SR-9846"/>
    <s v="Sports &amp; Recreation"/>
    <n v="13.092530646074781"/>
    <x v="6"/>
    <n v="2021"/>
    <n v="0"/>
  </r>
  <r>
    <d v="2021-01-17T12:07:52"/>
    <s v="21-4450"/>
    <s v="P025"/>
    <n v="10"/>
    <n v="10"/>
    <s v=""/>
    <n v="210"/>
    <s v=""/>
    <n v="70"/>
    <n v="2100"/>
    <n v="700"/>
    <n v="1400"/>
    <s v="Dissatisfied"/>
    <s v="FE-6685"/>
    <s v="Facilities &amp; Services"/>
    <n v="10.06992029407844"/>
    <x v="6"/>
    <n v="2021"/>
    <n v="0"/>
  </r>
  <r>
    <d v="2021-09-28T09:47:22"/>
    <s v="21-3988"/>
    <s v="P025"/>
    <n v="11"/>
    <n v="11"/>
    <s v=""/>
    <n v="210"/>
    <n v="70"/>
    <n v="70"/>
    <n v="2310"/>
    <n v="770"/>
    <n v="1540"/>
    <s v="Satisfied"/>
    <s v="SR-9797"/>
    <s v="Sports &amp; Recreation"/>
    <n v="11.406233913305266"/>
    <x v="6"/>
    <n v="2021"/>
    <n v="0"/>
  </r>
  <r>
    <d v="2021-05-26T00:00:00"/>
    <s v="21-2632"/>
    <s v="P025"/>
    <n v="11"/>
    <n v="11"/>
    <n v="210"/>
    <n v="210"/>
    <n v="70"/>
    <n v="70"/>
    <n v="2310"/>
    <n v="770"/>
    <n v="1540"/>
    <s v="Neither"/>
    <s v="SR-9332"/>
    <s v="Sports &amp; Recreation"/>
    <n v="12.701325659159139"/>
    <x v="6"/>
    <n v="2021"/>
    <n v="0"/>
  </r>
  <r>
    <d v="2021-11-25T12:13:42"/>
    <s v="21-3205"/>
    <s v="P025"/>
    <n v="12"/>
    <n v="12"/>
    <n v="210"/>
    <n v="210"/>
    <n v="70"/>
    <n v="70"/>
    <n v="2520"/>
    <n v="840"/>
    <n v="1680"/>
    <s v="Satisfied"/>
    <s v="CP-2613"/>
    <s v="Corporate &amp; Professional"/>
    <n v="11.070908141213383"/>
    <x v="6"/>
    <n v="2021"/>
    <n v="0"/>
  </r>
  <r>
    <d v="2021-08-18T06:51:17"/>
    <s v="21-1160"/>
    <s v="P025"/>
    <n v="13"/>
    <n v="13"/>
    <n v="210"/>
    <n v="210"/>
    <n v="70"/>
    <n v="70"/>
    <n v="2730"/>
    <n v="910"/>
    <n v="1820"/>
    <s v="Neither"/>
    <s v="FE-6562"/>
    <s v="Facilities &amp; Services"/>
    <n v="14.573178107544177"/>
    <x v="6"/>
    <n v="2021"/>
    <n v="0"/>
  </r>
  <r>
    <d v="2021-10-05T04:11:24"/>
    <s v="21-1511"/>
    <s v="P025"/>
    <n v="13"/>
    <n v="13"/>
    <s v=""/>
    <n v="210"/>
    <n v="70"/>
    <n v="70"/>
    <n v="2730"/>
    <n v="910"/>
    <n v="1820"/>
    <s v="Neither"/>
    <s v="EE-4869"/>
    <s v="Education"/>
    <n v="14.687857652112591"/>
    <x v="6"/>
    <n v="2021"/>
    <n v="0"/>
  </r>
  <r>
    <d v="2021-09-20T00:00:00"/>
    <s v="21-2892"/>
    <s v="P025"/>
    <n v="15"/>
    <n v="15"/>
    <n v="210"/>
    <n v="210"/>
    <n v="70"/>
    <n v="70"/>
    <n v="3150"/>
    <n v="1050"/>
    <n v="2100"/>
    <s v="Satisfied"/>
    <s v="CP-2690"/>
    <s v="Corporate &amp; Professional"/>
    <n v="10.408704992688252"/>
    <x v="6"/>
    <n v="2021"/>
    <n v="0"/>
  </r>
  <r>
    <d v="2021-10-12T13:44:55"/>
    <s v="21-1689"/>
    <s v="P025"/>
    <n v="16"/>
    <n v="16"/>
    <n v="210"/>
    <n v="210"/>
    <s v=""/>
    <n v="70"/>
    <n v="3360"/>
    <n v="1120"/>
    <n v="2240"/>
    <s v="Neither"/>
    <s v="FE-6919"/>
    <s v="Facilities &amp; Services"/>
    <n v="13.378080355059918"/>
    <x v="6"/>
    <n v="2021"/>
    <n v="0"/>
  </r>
  <r>
    <d v="2021-04-19T17:36:29"/>
    <s v="21-4566"/>
    <s v="P025"/>
    <n v="17"/>
    <n v="17"/>
    <n v="210"/>
    <n v="210"/>
    <n v="70"/>
    <n v="70"/>
    <n v="3570"/>
    <n v="1190"/>
    <n v="2380"/>
    <s v="Satisfied"/>
    <s v="CT-39"/>
    <s v="Creative &amp; Technology"/>
    <n v="16.429355109701351"/>
    <x v="6"/>
    <n v="2021"/>
    <n v="0"/>
  </r>
  <r>
    <d v="2021-09-03T00:00:00"/>
    <s v="21-4682"/>
    <s v="P025"/>
    <n v="18"/>
    <n v="18"/>
    <s v=""/>
    <n v="210"/>
    <n v="70"/>
    <n v="70"/>
    <n v="3780"/>
    <n v="1260"/>
    <n v="2520"/>
    <s v="Dissatisfied"/>
    <s v="CT-3464"/>
    <s v="Creative &amp; Technology"/>
    <n v="12.207242573430314"/>
    <x v="6"/>
    <n v="2021"/>
    <n v="0"/>
  </r>
  <r>
    <d v="2021-01-01T00:00:00"/>
    <s v="21-1037"/>
    <s v="P025"/>
    <n v="20"/>
    <n v="20"/>
    <s v=""/>
    <n v="210"/>
    <n v="70"/>
    <n v="70"/>
    <n v="4200"/>
    <n v="1400"/>
    <n v="2800"/>
    <s v="Satisfied"/>
    <s v="EE-40"/>
    <s v="Education"/>
    <n v="12.396052160428608"/>
    <x v="6"/>
    <n v="2021"/>
    <n v="0"/>
  </r>
  <r>
    <d v="2021-07-17T15:35:50"/>
    <s v="21-4546"/>
    <s v="P026"/>
    <n v="1"/>
    <n v="1"/>
    <s v=""/>
    <n v="280"/>
    <n v="70"/>
    <n v="70"/>
    <n v="280"/>
    <n v="70"/>
    <n v="210"/>
    <s v="Neither"/>
    <s v="SR-9981"/>
    <s v="Sports &amp; Recreation"/>
    <n v="10.037135914792184"/>
    <x v="6"/>
    <n v="2021"/>
    <n v="0"/>
  </r>
  <r>
    <d v="2021-04-09T15:42:13"/>
    <s v="21-4262"/>
    <s v="P026"/>
    <n v="4"/>
    <n v="4"/>
    <n v="280"/>
    <n v="280"/>
    <n v="70"/>
    <n v="70"/>
    <n v="1120"/>
    <n v="280"/>
    <n v="840"/>
    <s v="Neither"/>
    <s v="HS-7367"/>
    <s v="Healthcare &amp; Safety"/>
    <n v="14.460020532456038"/>
    <x v="6"/>
    <n v="2021"/>
    <n v="0"/>
  </r>
  <r>
    <d v="2021-10-31T17:19:56"/>
    <s v="21-1772"/>
    <s v="P026"/>
    <n v="11"/>
    <n v="11"/>
    <s v=""/>
    <n v="280"/>
    <n v="70"/>
    <n v="70"/>
    <n v="3080"/>
    <n v="770"/>
    <n v="2310"/>
    <s v="Neither"/>
    <s v="CG-1729"/>
    <s v="Community &amp; Government"/>
    <n v="12.732640267350657"/>
    <x v="6"/>
    <n v="2021"/>
    <n v="0"/>
  </r>
  <r>
    <d v="2021-07-03T12:11:58"/>
    <s v="21-1535"/>
    <s v="P026"/>
    <n v="18"/>
    <n v="18"/>
    <n v="280"/>
    <n v="280"/>
    <n v="70"/>
    <n v="70"/>
    <n v="5040"/>
    <n v="1260"/>
    <n v="3780"/>
    <s v="Neither"/>
    <s v="CT-39"/>
    <s v="Creative &amp; Technology"/>
    <n v="16.429355109701351"/>
    <x v="6"/>
    <n v="2021"/>
    <n v="0"/>
  </r>
  <r>
    <d v="2021-06-02T10:43:54"/>
    <s v="21-1174"/>
    <s v="P026"/>
    <n v="19"/>
    <n v="19"/>
    <n v="280"/>
    <n v="280"/>
    <n v="70"/>
    <n v="70"/>
    <n v="5320"/>
    <n v="1330"/>
    <n v="3990"/>
    <s v="Neither"/>
    <s v="CG-1762"/>
    <s v="Community &amp; Government"/>
    <n v="10.216282609482219"/>
    <x v="6"/>
    <n v="2021"/>
    <n v="0"/>
  </r>
  <r>
    <d v="2021-02-14T11:08:26"/>
    <s v="21-3478"/>
    <s v="P027"/>
    <n v="5"/>
    <n v="5"/>
    <n v="140"/>
    <n v="140"/>
    <s v=""/>
    <n v="70"/>
    <n v="700"/>
    <n v="350"/>
    <n v="350"/>
    <s v="Neither"/>
    <s v="CP-2330"/>
    <s v="Corporate &amp; Professional"/>
    <n v="9.4200113153305907"/>
    <x v="6"/>
    <n v="2021"/>
    <n v="0"/>
  </r>
  <r>
    <d v="2021-05-22T01:10:05"/>
    <s v="21-2227"/>
    <s v="P027"/>
    <n v="11"/>
    <n v="11"/>
    <s v=""/>
    <n v="140"/>
    <n v="70"/>
    <n v="70"/>
    <n v="1540"/>
    <n v="770"/>
    <n v="770"/>
    <s v="Neither"/>
    <s v="HS-7273"/>
    <s v="Healthcare &amp; Safety"/>
    <n v="14.341195386574373"/>
    <x v="6"/>
    <n v="2021"/>
    <n v="0"/>
  </r>
  <r>
    <d v="2021-07-26T06:35:50"/>
    <s v="21-2267"/>
    <s v="P027"/>
    <n v="11"/>
    <n v="11"/>
    <n v="140"/>
    <n v="140"/>
    <n v="70"/>
    <n v="70"/>
    <n v="1540"/>
    <n v="770"/>
    <n v="770"/>
    <s v="Satisfied"/>
    <s v="HS-770"/>
    <s v="Healthcare &amp; Safety"/>
    <n v="12.148236977735172"/>
    <x v="6"/>
    <n v="2021"/>
    <n v="0"/>
  </r>
  <r>
    <d v="2021-10-04T00:00:00"/>
    <s v="21-1918"/>
    <s v="P027"/>
    <n v="16"/>
    <n v="16"/>
    <n v="140"/>
    <n v="140"/>
    <n v="70"/>
    <n v="70"/>
    <n v="2240"/>
    <n v="1120"/>
    <n v="1120"/>
    <s v="Satisfied"/>
    <s v="HS-7865"/>
    <s v="Healthcare &amp; Safety"/>
    <n v="11.727497850343074"/>
    <x v="6"/>
    <n v="2021"/>
    <n v="0"/>
  </r>
  <r>
    <d v="2021-08-05T01:21:47"/>
    <s v="21-3023"/>
    <s v="P028"/>
    <n v="1"/>
    <n v="1"/>
    <n v="156"/>
    <n v="156"/>
    <n v="78"/>
    <n v="78"/>
    <n v="156"/>
    <n v="78"/>
    <n v="78"/>
    <s v="Neither"/>
    <s v="FE-6639"/>
    <s v="Facilities &amp; Services"/>
    <n v="12.177709716438097"/>
    <x v="6"/>
    <n v="2021"/>
    <n v="0"/>
  </r>
  <r>
    <d v="2021-07-15T09:28:40"/>
    <s v="21-4957"/>
    <s v="P028"/>
    <n v="1"/>
    <n v="1"/>
    <s v=""/>
    <n v="156"/>
    <n v="78"/>
    <n v="78"/>
    <n v="156"/>
    <n v="78"/>
    <n v="78"/>
    <s v="Neither"/>
    <s v="HS-7694"/>
    <s v="Healthcare &amp; Safety"/>
    <n v="14.845213075061906"/>
    <x v="6"/>
    <n v="2021"/>
    <n v="0"/>
  </r>
  <r>
    <d v="2021-05-06T19:15:49"/>
    <s v="21-4584"/>
    <s v="P028"/>
    <n v="2"/>
    <n v="2"/>
    <n v="156"/>
    <n v="156"/>
    <n v="78"/>
    <n v="78"/>
    <n v="312"/>
    <n v="156"/>
    <n v="156"/>
    <s v="Neither"/>
    <s v="SR-9872"/>
    <s v="Sports &amp; Recreation"/>
    <n v="12.200533931675887"/>
    <x v="6"/>
    <n v="2021"/>
    <n v="0"/>
  </r>
  <r>
    <d v="2021-07-31T08:30:32"/>
    <s v="21-4157"/>
    <s v="P028"/>
    <n v="4"/>
    <n v="4"/>
    <n v="156"/>
    <n v="156"/>
    <s v=""/>
    <n v="78"/>
    <n v="624"/>
    <n v="312"/>
    <n v="312"/>
    <s v="Satisfied"/>
    <s v="FE-6339"/>
    <s v="Facilities &amp; Services"/>
    <n v="13.853438793083487"/>
    <x v="6"/>
    <n v="2021"/>
    <n v="0"/>
  </r>
  <r>
    <d v="2021-12-09T00:00:00"/>
    <s v="21-2836"/>
    <s v="P028"/>
    <n v="4"/>
    <n v="4"/>
    <n v="156"/>
    <n v="156"/>
    <n v="78"/>
    <n v="78"/>
    <n v="624"/>
    <n v="312"/>
    <n v="312"/>
    <s v="Neither"/>
    <s v="CG-137"/>
    <s v="Community &amp; Government"/>
    <n v="12.796588406005421"/>
    <x v="6"/>
    <n v="2021"/>
    <n v="0"/>
  </r>
  <r>
    <d v="2021-01-05T05:40:55"/>
    <s v="21-3624"/>
    <s v="P028"/>
    <n v="7"/>
    <n v="7"/>
    <n v="156"/>
    <n v="156"/>
    <s v=""/>
    <n v="78"/>
    <n v="1092"/>
    <n v="546"/>
    <n v="546"/>
    <s v="Neither"/>
    <s v="EE-4438"/>
    <s v="Education"/>
    <n v="13.857835104514242"/>
    <x v="6"/>
    <n v="2021"/>
    <n v="0"/>
  </r>
  <r>
    <d v="2021-04-17T07:46:34"/>
    <s v="21-3066"/>
    <s v="P028"/>
    <n v="12"/>
    <n v="12"/>
    <s v=""/>
    <n v="156"/>
    <s v=""/>
    <n v="78"/>
    <n v="1872"/>
    <n v="936"/>
    <n v="936"/>
    <s v="Neither"/>
    <s v="CG-1369"/>
    <s v="Community &amp; Government"/>
    <n v="11.346510807401776"/>
    <x v="6"/>
    <n v="2021"/>
    <n v="0"/>
  </r>
  <r>
    <d v="2021-11-25T00:00:00"/>
    <s v="21-1767"/>
    <s v="P028"/>
    <n v="13"/>
    <n v="13"/>
    <n v="156"/>
    <n v="156"/>
    <n v="78"/>
    <n v="78"/>
    <n v="2028"/>
    <n v="1014"/>
    <n v="1014"/>
    <s v="Neither"/>
    <s v="CT-317"/>
    <s v="Creative &amp; Technology"/>
    <n v="12.551203838971933"/>
    <x v="6"/>
    <n v="2021"/>
    <n v="0"/>
  </r>
  <r>
    <d v="2021-12-31T00:00:00"/>
    <s v="21-1599"/>
    <s v="P028"/>
    <n v="13"/>
    <n v="13"/>
    <n v="156"/>
    <n v="156"/>
    <n v="78"/>
    <n v="78"/>
    <n v="2028"/>
    <n v="1014"/>
    <n v="1014"/>
    <s v="Neither"/>
    <s v="FE-6669"/>
    <s v="Facilities &amp; Services"/>
    <n v="12.661538237835474"/>
    <x v="6"/>
    <n v="2021"/>
    <n v="0"/>
  </r>
  <r>
    <d v="2021-08-02T00:00:00"/>
    <s v="21-1439"/>
    <s v="P028"/>
    <n v="14"/>
    <n v="14"/>
    <n v="156"/>
    <n v="156"/>
    <n v="78"/>
    <n v="78"/>
    <n v="2184"/>
    <n v="1092"/>
    <n v="1092"/>
    <s v="Neither"/>
    <s v="CP-2555"/>
    <s v="Corporate &amp; Professional"/>
    <n v="9.1057685343725456"/>
    <x v="6"/>
    <n v="2021"/>
    <n v="0"/>
  </r>
  <r>
    <d v="2021-03-15T09:18:52"/>
    <s v="21-1849"/>
    <s v="P028"/>
    <n v="16"/>
    <n v="16"/>
    <s v=""/>
    <n v="156"/>
    <n v="78"/>
    <n v="78"/>
    <n v="2496"/>
    <n v="1248"/>
    <n v="1248"/>
    <s v="Dissatisfied"/>
    <s v="CT-3966"/>
    <s v="Creative &amp; Technology"/>
    <n v="10.524491192521829"/>
    <x v="6"/>
    <n v="2021"/>
    <n v="0"/>
  </r>
  <r>
    <d v="2021-10-11T00:00:00"/>
    <s v="21-1805"/>
    <s v="P028"/>
    <n v="18"/>
    <n v="18"/>
    <s v=""/>
    <n v="156"/>
    <n v="78"/>
    <n v="78"/>
    <n v="2808"/>
    <n v="1404"/>
    <n v="1404"/>
    <s v="Satisfied"/>
    <s v="EE-4774"/>
    <s v="Education"/>
    <n v="15.12637675023732"/>
    <x v="6"/>
    <n v="2021"/>
    <n v="0"/>
  </r>
  <r>
    <d v="2021-05-29T08:17:05"/>
    <s v="21-3344"/>
    <s v="P028"/>
    <n v="20"/>
    <n v="20"/>
    <n v="156"/>
    <n v="156"/>
    <n v="78"/>
    <n v="78"/>
    <n v="3120"/>
    <n v="1560"/>
    <n v="1560"/>
    <s v="Neither"/>
    <s v="SR-9307"/>
    <s v="Sports &amp; Recreation"/>
    <n v="11.249825090458803"/>
    <x v="6"/>
    <n v="2021"/>
    <n v="0"/>
  </r>
  <r>
    <d v="2021-04-27T15:06:23"/>
    <s v="21-1781"/>
    <s v="P028"/>
    <s v=""/>
    <n v="10"/>
    <s v=""/>
    <n v="156"/>
    <s v=""/>
    <n v="78"/>
    <n v="1560"/>
    <n v="780"/>
    <n v="780"/>
    <s v="Satisfied"/>
    <s v="HS-7751"/>
    <s v="Healthcare &amp; Safety"/>
    <n v="11.36085047138285"/>
    <x v="6"/>
    <n v="2021"/>
    <n v="0"/>
  </r>
  <r>
    <d v="2021-04-01T21:26:42"/>
    <s v="21-4959"/>
    <s v="P029"/>
    <n v="1"/>
    <n v="1"/>
    <n v="300"/>
    <n v="300"/>
    <n v="75"/>
    <n v="75"/>
    <n v="300"/>
    <n v="75"/>
    <n v="225"/>
    <s v="Neither"/>
    <s v="SR-9400"/>
    <s v="Sports &amp; Recreation"/>
    <n v="12.342715162719054"/>
    <x v="6"/>
    <n v="2021"/>
    <n v="0"/>
  </r>
  <r>
    <d v="2021-02-04T14:47:17"/>
    <s v="21-3697"/>
    <s v="P029"/>
    <n v="2"/>
    <n v="2"/>
    <s v=""/>
    <n v="300"/>
    <n v="75"/>
    <n v="75"/>
    <n v="600"/>
    <n v="150"/>
    <n v="450"/>
    <s v="Satisfied"/>
    <s v="CT-3121"/>
    <s v="Creative &amp; Technology"/>
    <n v="11.0700865530371"/>
    <x v="6"/>
    <n v="2021"/>
    <n v="0"/>
  </r>
  <r>
    <d v="2021-03-30T00:48:44"/>
    <s v="21-3005"/>
    <s v="P029"/>
    <n v="7"/>
    <n v="7"/>
    <n v="300"/>
    <n v="300"/>
    <n v="75"/>
    <n v="75"/>
    <n v="2100"/>
    <n v="525"/>
    <n v="1575"/>
    <s v="Neither"/>
    <s v="CT-3375"/>
    <s v="Creative &amp; Technology"/>
    <n v="11.952554704438674"/>
    <x v="6"/>
    <n v="2021"/>
    <n v="0"/>
  </r>
  <r>
    <d v="2021-10-16T01:07:14"/>
    <s v="21-1353"/>
    <s v="P029"/>
    <n v="8"/>
    <n v="8"/>
    <n v="300"/>
    <n v="300"/>
    <n v="75"/>
    <n v="75"/>
    <n v="2400"/>
    <n v="600"/>
    <n v="1800"/>
    <s v="Dissatisfied"/>
    <s v="EE-4774"/>
    <s v="Education"/>
    <n v="15.12637675023732"/>
    <x v="6"/>
    <n v="2021"/>
    <n v="0"/>
  </r>
  <r>
    <d v="2021-07-13T00:00:00"/>
    <s v="21-2076"/>
    <s v="P029"/>
    <n v="9"/>
    <n v="9"/>
    <s v=""/>
    <n v="300"/>
    <n v="75"/>
    <n v="75"/>
    <n v="2700"/>
    <n v="675"/>
    <n v="2025"/>
    <s v="Neither"/>
    <s v="CP-2279"/>
    <s v="Corporate &amp; Professional"/>
    <n v="9.629298039722805"/>
    <x v="6"/>
    <n v="2021"/>
    <n v="0"/>
  </r>
  <r>
    <d v="2021-06-21T00:00:00"/>
    <s v="21-2019"/>
    <s v="P029"/>
    <n v="11"/>
    <n v="11"/>
    <n v="300"/>
    <n v="300"/>
    <n v="75"/>
    <n v="75"/>
    <n v="3300"/>
    <n v="825"/>
    <n v="2475"/>
    <s v="Satisfied"/>
    <s v="CP-2702"/>
    <s v="Corporate &amp; Professional"/>
    <n v="11.687634894637348"/>
    <x v="6"/>
    <n v="2021"/>
    <n v="0"/>
  </r>
  <r>
    <d v="2021-04-05T10:22:23"/>
    <s v="21-2629"/>
    <s v="P029"/>
    <n v="16"/>
    <n v="16"/>
    <n v="300"/>
    <n v="300"/>
    <s v=""/>
    <n v="75"/>
    <n v="4800"/>
    <n v="1200"/>
    <n v="3600"/>
    <s v="Dissatisfied"/>
    <s v="FE-6944"/>
    <s v="Facilities &amp; Services"/>
    <n v="13.518413464873573"/>
    <x v="6"/>
    <n v="2021"/>
    <n v="0"/>
  </r>
  <r>
    <d v="2021-11-01T14:31:41"/>
    <s v="21-4192"/>
    <s v="P029"/>
    <n v="16"/>
    <n v="16"/>
    <n v="300"/>
    <n v="300"/>
    <n v="75"/>
    <n v="75"/>
    <n v="4800"/>
    <n v="1200"/>
    <n v="3600"/>
    <s v="Neither"/>
    <s v="CP-2647"/>
    <s v="Corporate &amp; Professional"/>
    <n v="12.007834550770397"/>
    <x v="6"/>
    <n v="2021"/>
    <n v="0"/>
  </r>
  <r>
    <d v="2021-10-13T00:00:00"/>
    <s v="21-3216"/>
    <s v="P029"/>
    <n v="16"/>
    <n v="16"/>
    <s v=""/>
    <n v="300"/>
    <n v="75"/>
    <n v="75"/>
    <n v="4800"/>
    <n v="1200"/>
    <n v="3600"/>
    <s v="Neither"/>
    <s v="EE-4140"/>
    <s v="Education"/>
    <n v="11.710935611749917"/>
    <x v="6"/>
    <n v="2021"/>
    <n v="0"/>
  </r>
  <r>
    <d v="2021-05-12T00:00:00"/>
    <s v="21-4186"/>
    <s v="P029"/>
    <s v=""/>
    <n v="10"/>
    <n v="300"/>
    <n v="300"/>
    <n v="75"/>
    <n v="75"/>
    <n v="3000"/>
    <n v="750"/>
    <n v="2250"/>
    <s v="Dissatisfied"/>
    <s v="SR-9853"/>
    <s v="Sports &amp; Recreation"/>
    <n v="7.9963422143733238"/>
    <x v="6"/>
    <n v="2021"/>
    <n v="0"/>
  </r>
  <r>
    <d v="2021-03-06T16:52:00"/>
    <s v="21-1024"/>
    <s v="P030"/>
    <n v="5"/>
    <n v="5"/>
    <n v="81"/>
    <n v="81"/>
    <n v="27"/>
    <n v="27"/>
    <n v="405"/>
    <n v="135"/>
    <n v="270"/>
    <s v="Satisfied"/>
    <s v="EE-4569"/>
    <s v="Education"/>
    <n v="12.699346182652626"/>
    <x v="6"/>
    <n v="2021"/>
    <n v="0"/>
  </r>
  <r>
    <d v="2021-12-13T17:52:40"/>
    <s v="21-4294"/>
    <s v="P030"/>
    <n v="7"/>
    <n v="7"/>
    <n v="81"/>
    <n v="81"/>
    <n v="27"/>
    <n v="27"/>
    <n v="567"/>
    <n v="189"/>
    <n v="378"/>
    <s v="Dissatisfied"/>
    <s v="CT-3960"/>
    <s v="Creative &amp; Technology"/>
    <n v="13.486912834801583"/>
    <x v="6"/>
    <n v="2021"/>
    <n v="0"/>
  </r>
  <r>
    <d v="2021-08-22T18:57:59"/>
    <s v="21-1734"/>
    <s v="P030"/>
    <n v="7"/>
    <n v="7"/>
    <n v="81"/>
    <n v="81"/>
    <n v="27"/>
    <n v="27"/>
    <n v="567"/>
    <n v="189"/>
    <n v="378"/>
    <s v="Neither"/>
    <s v="CG-1729"/>
    <s v="Community &amp; Government"/>
    <n v="12.732640267350657"/>
    <x v="6"/>
    <n v="2021"/>
    <n v="0"/>
  </r>
  <r>
    <d v="2021-12-03T00:00:00"/>
    <s v="21-1184"/>
    <s v="P030"/>
    <n v="9"/>
    <n v="9"/>
    <s v=""/>
    <n v="81"/>
    <n v="27"/>
    <n v="27"/>
    <n v="729"/>
    <n v="243"/>
    <n v="486"/>
    <s v="Satisfied"/>
    <s v="CT-3966"/>
    <s v="Creative &amp; Technology"/>
    <n v="10.524491192521829"/>
    <x v="6"/>
    <n v="2021"/>
    <n v="0"/>
  </r>
  <r>
    <d v="2021-04-09T00:00:00"/>
    <s v="21-1587"/>
    <s v="P030"/>
    <n v="10"/>
    <n v="10"/>
    <n v="81"/>
    <n v="81"/>
    <n v="27"/>
    <n v="27"/>
    <n v="810"/>
    <n v="270"/>
    <n v="540"/>
    <s v="Neither"/>
    <s v="HS-7751"/>
    <s v="Healthcare &amp; Safety"/>
    <n v="11.36085047138285"/>
    <x v="6"/>
    <n v="2021"/>
    <n v="0"/>
  </r>
  <r>
    <d v="2021-09-01T03:03:13"/>
    <s v="21-1671"/>
    <s v="P030"/>
    <n v="11"/>
    <n v="11"/>
    <n v="81"/>
    <n v="81"/>
    <n v="27"/>
    <n v="27"/>
    <n v="891"/>
    <n v="297"/>
    <n v="594"/>
    <s v="Neither"/>
    <s v="SR-9132"/>
    <s v="Sports &amp; Recreation"/>
    <n v="12.865074657680612"/>
    <x v="6"/>
    <n v="2021"/>
    <n v="0"/>
  </r>
  <r>
    <d v="2021-09-15T12:13:00"/>
    <s v="21-3678"/>
    <s v="P030"/>
    <n v="18"/>
    <n v="18"/>
    <s v=""/>
    <n v="81"/>
    <n v="27"/>
    <n v="27"/>
    <n v="1458"/>
    <n v="486"/>
    <n v="972"/>
    <s v="Satisfied"/>
    <s v="EE-4370"/>
    <s v="Education"/>
    <n v="14.129095302641241"/>
    <x v="6"/>
    <n v="2021"/>
    <n v="0"/>
  </r>
  <r>
    <d v="2021-01-13T00:00:00"/>
    <s v="21-2949"/>
    <s v="P031"/>
    <n v="3"/>
    <n v="3"/>
    <n v="146"/>
    <n v="146"/>
    <s v=""/>
    <n v="73"/>
    <n v="438"/>
    <n v="219"/>
    <n v="219"/>
    <s v="Neither"/>
    <s v="CT-3363"/>
    <s v="Creative &amp; Technology"/>
    <n v="8.1085102757869372"/>
    <x v="6"/>
    <n v="2021"/>
    <n v="0"/>
  </r>
  <r>
    <d v="2021-09-15T00:00:00"/>
    <s v="21-4121"/>
    <s v="P031"/>
    <n v="5"/>
    <n v="5"/>
    <n v="146"/>
    <n v="146"/>
    <n v="73"/>
    <n v="73"/>
    <n v="730"/>
    <n v="365"/>
    <n v="365"/>
    <s v="Satisfied"/>
    <s v="CP-2671"/>
    <s v="Corporate &amp; Professional"/>
    <n v="9.0350666811770921"/>
    <x v="6"/>
    <n v="2021"/>
    <n v="0"/>
  </r>
  <r>
    <d v="2021-10-24T00:00:00"/>
    <s v="21-2997"/>
    <s v="P031"/>
    <n v="6"/>
    <n v="6"/>
    <n v="146"/>
    <n v="146"/>
    <n v="73"/>
    <n v="73"/>
    <n v="876"/>
    <n v="438"/>
    <n v="438"/>
    <s v="Neither"/>
    <s v="FE-6470"/>
    <s v="Facilities &amp; Services"/>
    <n v="10.434860153112215"/>
    <x v="6"/>
    <n v="2021"/>
    <n v="0"/>
  </r>
  <r>
    <d v="2021-08-28T13:00:20"/>
    <s v="21-3455"/>
    <s v="P031"/>
    <n v="8"/>
    <n v="8"/>
    <s v=""/>
    <n v="146"/>
    <n v="73"/>
    <n v="73"/>
    <n v="1168"/>
    <n v="584"/>
    <n v="584"/>
    <s v="Neither"/>
    <s v="HS-7461"/>
    <s v="Healthcare &amp; Safety"/>
    <n v="12.85215703546821"/>
    <x v="6"/>
    <n v="2021"/>
    <n v="0"/>
  </r>
  <r>
    <d v="2021-03-27T12:51:38"/>
    <s v="21-3321"/>
    <s v="P031"/>
    <n v="8"/>
    <n v="8"/>
    <n v="146"/>
    <n v="146"/>
    <s v=""/>
    <n v="73"/>
    <n v="1168"/>
    <n v="584"/>
    <n v="584"/>
    <s v="Dissatisfied"/>
    <s v="HS-7838"/>
    <s v="Healthcare &amp; Safety"/>
    <n v="13.918153610259502"/>
    <x v="6"/>
    <n v="2021"/>
    <n v="0"/>
  </r>
  <r>
    <d v="2021-01-28T11:19:40"/>
    <s v="21-1761"/>
    <s v="P031"/>
    <n v="9"/>
    <n v="9"/>
    <n v="146"/>
    <n v="146"/>
    <n v="73"/>
    <n v="73"/>
    <n v="1314"/>
    <n v="657"/>
    <n v="657"/>
    <s v="Satisfied"/>
    <s v="CP-2889"/>
    <s v="Corporate &amp; Professional"/>
    <n v="10.248947386022252"/>
    <x v="6"/>
    <n v="2021"/>
    <n v="0"/>
  </r>
  <r>
    <d v="2021-08-09T00:00:00"/>
    <s v="21-2361"/>
    <s v="P031"/>
    <n v="11"/>
    <n v="11"/>
    <s v=""/>
    <n v="146"/>
    <n v="73"/>
    <n v="73"/>
    <n v="1606"/>
    <n v="803"/>
    <n v="803"/>
    <s v="Satisfied"/>
    <s v="CP-2690"/>
    <s v="Corporate &amp; Professional"/>
    <n v="10.408704992688252"/>
    <x v="6"/>
    <n v="2021"/>
    <n v="0"/>
  </r>
  <r>
    <d v="2021-10-03T11:23:58"/>
    <s v="21-2486"/>
    <s v="P031"/>
    <n v="12"/>
    <n v="12"/>
    <s v=""/>
    <n v="146"/>
    <n v="73"/>
    <n v="73"/>
    <n v="1752"/>
    <n v="876"/>
    <n v="876"/>
    <s v="Neither"/>
    <s v="CG-1983"/>
    <s v="Community &amp; Government"/>
    <n v="12.460490918487697"/>
    <x v="6"/>
    <n v="2021"/>
    <n v="0"/>
  </r>
  <r>
    <d v="2021-08-10T05:16:33"/>
    <s v="21-3725"/>
    <s v="P031"/>
    <n v="17"/>
    <n v="17"/>
    <s v=""/>
    <n v="146"/>
    <n v="73"/>
    <n v="73"/>
    <n v="2482"/>
    <n v="1241"/>
    <n v="1241"/>
    <s v="Satisfied"/>
    <s v="EE-4293"/>
    <s v="Education"/>
    <n v="12.889576147248359"/>
    <x v="6"/>
    <n v="2021"/>
    <n v="0"/>
  </r>
  <r>
    <d v="2021-01-16T00:00:00"/>
    <s v="21-1596"/>
    <s v="P031"/>
    <s v=""/>
    <n v="7"/>
    <n v="146"/>
    <n v="146"/>
    <n v="73"/>
    <n v="73"/>
    <n v="1022"/>
    <n v="511"/>
    <n v="511"/>
    <s v="Neither"/>
    <s v="CT-3465"/>
    <s v="Creative &amp; Technology"/>
    <n v="12.990345718839325"/>
    <x v="6"/>
    <n v="2021"/>
    <n v="0"/>
  </r>
  <r>
    <d v="2021-08-21T02:48:23"/>
    <s v="21-1502"/>
    <s v="P032"/>
    <n v="4"/>
    <n v="4"/>
    <s v=""/>
    <n v="92"/>
    <n v="46"/>
    <n v="46"/>
    <n v="368"/>
    <n v="184"/>
    <n v="184"/>
    <s v="Satisfied"/>
    <s v="CT-3169"/>
    <s v="Creative &amp; Technology"/>
    <n v="8.8514729234790472"/>
    <x v="6"/>
    <n v="2021"/>
    <n v="0"/>
  </r>
  <r>
    <d v="2021-03-16T06:14:49"/>
    <s v="21-3001"/>
    <s v="P032"/>
    <n v="9"/>
    <n v="9"/>
    <n v="92"/>
    <n v="92"/>
    <n v="46"/>
    <n v="46"/>
    <n v="828"/>
    <n v="414"/>
    <n v="414"/>
    <s v="Dissatisfied"/>
    <s v="SR-9872"/>
    <s v="Sports &amp; Recreation"/>
    <n v="12.200533931675887"/>
    <x v="6"/>
    <n v="2021"/>
    <n v="0"/>
  </r>
  <r>
    <d v="2021-08-16T10:21:12"/>
    <s v="21-1197"/>
    <s v="P032"/>
    <n v="9"/>
    <n v="9"/>
    <n v="92"/>
    <n v="92"/>
    <s v=""/>
    <n v="46"/>
    <n v="828"/>
    <n v="414"/>
    <n v="414"/>
    <s v="Dissatisfied"/>
    <s v="HS-7136"/>
    <s v="Healthcare &amp; Safety"/>
    <n v="13.2671922973198"/>
    <x v="6"/>
    <n v="2021"/>
    <n v="0"/>
  </r>
  <r>
    <d v="2021-03-17T00:44:11"/>
    <s v="21-2318"/>
    <s v="P032"/>
    <n v="13"/>
    <n v="13"/>
    <s v=""/>
    <n v="92"/>
    <s v=""/>
    <n v="46"/>
    <n v="1196"/>
    <n v="598"/>
    <n v="598"/>
    <s v="Neither"/>
    <s v="CG-137"/>
    <s v="Community &amp; Government"/>
    <n v="12.796588406005421"/>
    <x v="6"/>
    <n v="2021"/>
    <n v="0"/>
  </r>
  <r>
    <d v="2021-09-01T01:55:55"/>
    <s v="21-3380"/>
    <s v="P032"/>
    <n v="14"/>
    <n v="14"/>
    <n v="92"/>
    <n v="92"/>
    <n v="46"/>
    <n v="46"/>
    <n v="1288"/>
    <n v="644"/>
    <n v="644"/>
    <s v="Dissatisfied"/>
    <s v="CT-3910"/>
    <s v="Creative &amp; Technology"/>
    <n v="7.9096461399190003"/>
    <x v="6"/>
    <n v="2021"/>
    <n v="0"/>
  </r>
  <r>
    <d v="2021-07-11T10:37:12"/>
    <s v="21-3126"/>
    <s v="P032"/>
    <n v="14"/>
    <n v="14"/>
    <s v=""/>
    <n v="92"/>
    <n v="46"/>
    <n v="46"/>
    <n v="1288"/>
    <n v="644"/>
    <n v="644"/>
    <s v="Neither"/>
    <s v="CT-3920"/>
    <s v="Creative &amp; Technology"/>
    <n v="14.66147716237918"/>
    <x v="6"/>
    <n v="2021"/>
    <n v="0"/>
  </r>
  <r>
    <d v="2021-11-17T20:58:13"/>
    <s v="21-3256"/>
    <s v="P032"/>
    <n v="16"/>
    <n v="16"/>
    <s v=""/>
    <n v="92"/>
    <n v="46"/>
    <n v="46"/>
    <n v="1472"/>
    <n v="736"/>
    <n v="736"/>
    <s v="Satisfied"/>
    <s v="CG-1446"/>
    <s v="Community &amp; Government"/>
    <n v="14.593670394271927"/>
    <x v="6"/>
    <n v="2021"/>
    <n v="0"/>
  </r>
  <r>
    <d v="2021-06-15T00:00:00"/>
    <s v="21-4023"/>
    <s v="P032"/>
    <n v="19"/>
    <n v="19"/>
    <n v="92"/>
    <n v="92"/>
    <n v="46"/>
    <n v="46"/>
    <n v="1748"/>
    <n v="874"/>
    <n v="874"/>
    <s v="Satisfied"/>
    <s v="FE-6557"/>
    <s v="Facilities &amp; Services"/>
    <n v="9.3226775515721787"/>
    <x v="6"/>
    <n v="2021"/>
    <n v="0"/>
  </r>
  <r>
    <d v="2021-09-09T07:44:05"/>
    <s v="21-3333"/>
    <s v="P032"/>
    <s v=""/>
    <n v="13"/>
    <n v="92"/>
    <n v="92"/>
    <n v="46"/>
    <n v="46"/>
    <n v="1196"/>
    <n v="598"/>
    <n v="598"/>
    <s v="Neither"/>
    <s v="FE-6669"/>
    <s v="Facilities &amp; Services"/>
    <n v="12.661538237835474"/>
    <x v="6"/>
    <n v="2021"/>
    <n v="0"/>
  </r>
  <r>
    <d v="2021-04-01T00:00:00"/>
    <s v="21-1612"/>
    <s v="P032"/>
    <s v=""/>
    <n v="13"/>
    <n v="92"/>
    <n v="92"/>
    <n v="46"/>
    <n v="46"/>
    <n v="1196"/>
    <n v="598"/>
    <n v="598"/>
    <s v="Satisfied"/>
    <s v="CT-3229"/>
    <s v="Creative &amp; Technology"/>
    <n v="15.770846827234339"/>
    <x v="6"/>
    <n v="2021"/>
    <n v="0"/>
  </r>
  <r>
    <d v="2021-09-25T23:38:15"/>
    <s v="21-3183"/>
    <s v="P033"/>
    <n v="1"/>
    <n v="1"/>
    <s v=""/>
    <n v="57"/>
    <n v="19"/>
    <n v="19"/>
    <n v="57"/>
    <n v="19"/>
    <n v="38"/>
    <s v="Neither"/>
    <s v="CT-3891"/>
    <s v="Creative &amp; Technology"/>
    <n v="15.556812309269255"/>
    <x v="6"/>
    <n v="2021"/>
    <n v="0"/>
  </r>
  <r>
    <d v="2021-01-24T00:00:00"/>
    <s v="21-4036"/>
    <s v="P033"/>
    <n v="3"/>
    <n v="3"/>
    <s v=""/>
    <n v="57"/>
    <n v="19"/>
    <n v="19"/>
    <n v="171"/>
    <n v="57"/>
    <n v="114"/>
    <s v="Dissatisfied"/>
    <s v="CT-3105"/>
    <s v="Creative &amp; Technology"/>
    <n v="13.827196127590291"/>
    <x v="6"/>
    <n v="2021"/>
    <n v="0"/>
  </r>
  <r>
    <d v="2021-06-13T11:02:30"/>
    <s v="21-3352"/>
    <s v="P033"/>
    <n v="5"/>
    <n v="5"/>
    <n v="57"/>
    <n v="57"/>
    <n v="19"/>
    <n v="19"/>
    <n v="285"/>
    <n v="95"/>
    <n v="190"/>
    <s v="Dissatisfied"/>
    <s v="FE-6404"/>
    <s v="Facilities &amp; Services"/>
    <n v="11.226611755437654"/>
    <x v="6"/>
    <n v="2021"/>
    <n v="0"/>
  </r>
  <r>
    <d v="2021-02-07T00:00:00"/>
    <s v="21-3140"/>
    <s v="P033"/>
    <n v="5"/>
    <n v="5"/>
    <n v="57"/>
    <n v="57"/>
    <n v="19"/>
    <n v="19"/>
    <n v="285"/>
    <n v="95"/>
    <n v="190"/>
    <s v="Neither"/>
    <s v="EE-4770"/>
    <s v="Education"/>
    <n v="12.957303170959879"/>
    <x v="6"/>
    <n v="2021"/>
    <n v="0"/>
  </r>
  <r>
    <d v="2021-12-01T00:00:00"/>
    <s v="21-1260"/>
    <s v="P033"/>
    <n v="8"/>
    <n v="8"/>
    <n v="57"/>
    <n v="57"/>
    <n v="19"/>
    <n v="19"/>
    <n v="456"/>
    <n v="152"/>
    <n v="304"/>
    <s v="Satisfied"/>
    <s v="CP-2574"/>
    <s v="Corporate &amp; Professional"/>
    <n v="12.275875773922367"/>
    <x v="6"/>
    <n v="2021"/>
    <n v="0"/>
  </r>
  <r>
    <d v="2021-07-21T00:00:00"/>
    <s v="21-3477"/>
    <s v="P033"/>
    <n v="9"/>
    <n v="9"/>
    <n v="57"/>
    <n v="57"/>
    <n v="19"/>
    <n v="19"/>
    <n v="513"/>
    <n v="171"/>
    <n v="342"/>
    <s v="Neither"/>
    <s v="CP-2824"/>
    <s v="Corporate &amp; Professional"/>
    <n v="9.8776671534059073"/>
    <x v="6"/>
    <n v="2021"/>
    <n v="0"/>
  </r>
  <r>
    <d v="2021-02-15T03:14:26"/>
    <s v="21-2370"/>
    <s v="P033"/>
    <n v="11"/>
    <n v="11"/>
    <n v="57"/>
    <n v="57"/>
    <n v="19"/>
    <n v="19"/>
    <n v="627"/>
    <n v="209"/>
    <n v="418"/>
    <s v="Neither"/>
    <s v="CT-3242"/>
    <s v="Creative &amp; Technology"/>
    <n v="11.082295381980092"/>
    <x v="6"/>
    <n v="2021"/>
    <n v="0"/>
  </r>
  <r>
    <d v="2021-06-15T22:14:30"/>
    <s v="21-1909"/>
    <s v="P033"/>
    <n v="13"/>
    <n v="13"/>
    <n v="57"/>
    <n v="57"/>
    <n v="19"/>
    <n v="19"/>
    <n v="741"/>
    <n v="247"/>
    <n v="494"/>
    <s v="Dissatisfied"/>
    <s v="CT-3721"/>
    <s v="Creative &amp; Technology"/>
    <n v="11.03324198943719"/>
    <x v="6"/>
    <n v="2021"/>
    <n v="0"/>
  </r>
  <r>
    <d v="2021-06-07T10:43:00"/>
    <s v="21-1525"/>
    <s v="P033"/>
    <n v="13"/>
    <n v="13"/>
    <s v=""/>
    <n v="57"/>
    <n v="19"/>
    <n v="19"/>
    <n v="741"/>
    <n v="247"/>
    <n v="494"/>
    <s v="Dissatisfied"/>
    <s v="HS-7997"/>
    <s v="Healthcare &amp; Safety"/>
    <n v="16.148992525516267"/>
    <x v="6"/>
    <n v="2021"/>
    <n v="0"/>
  </r>
  <r>
    <d v="2021-03-27T08:22:48"/>
    <s v="21-3310"/>
    <s v="P033"/>
    <n v="14"/>
    <n v="14"/>
    <n v="57"/>
    <n v="57"/>
    <s v=""/>
    <n v="19"/>
    <n v="798"/>
    <n v="266"/>
    <n v="532"/>
    <s v="Satisfied"/>
    <s v="SR-9468"/>
    <s v="Sports &amp; Recreation"/>
    <n v="10.01033276255276"/>
    <x v="6"/>
    <n v="2021"/>
    <n v="0"/>
  </r>
  <r>
    <d v="2021-07-30T00:00:00"/>
    <s v="21-1569"/>
    <s v="P033"/>
    <n v="14"/>
    <n v="14"/>
    <n v="57"/>
    <n v="57"/>
    <n v="19"/>
    <n v="19"/>
    <n v="798"/>
    <n v="266"/>
    <n v="532"/>
    <s v="Neither"/>
    <s v="FE-6591"/>
    <s v="Facilities &amp; Services"/>
    <n v="12.502346728827876"/>
    <x v="6"/>
    <n v="2021"/>
    <n v="0"/>
  </r>
  <r>
    <d v="2021-04-27T01:22:00"/>
    <s v="21-3333"/>
    <s v="P033"/>
    <n v="15"/>
    <n v="15"/>
    <n v="57"/>
    <n v="57"/>
    <n v="19"/>
    <n v="19"/>
    <n v="855"/>
    <n v="285"/>
    <n v="570"/>
    <s v="Neither"/>
    <s v="CT-3737"/>
    <s v="Creative &amp; Technology"/>
    <n v="8.0758315802191021"/>
    <x v="6"/>
    <n v="2021"/>
    <n v="0"/>
  </r>
  <r>
    <d v="2021-03-14T00:00:00"/>
    <s v="21-1790"/>
    <s v="P033"/>
    <n v="16"/>
    <n v="16"/>
    <n v="57"/>
    <n v="57"/>
    <s v=""/>
    <n v="19"/>
    <n v="912"/>
    <n v="304"/>
    <n v="608"/>
    <s v="Neither"/>
    <s v="CT-3590"/>
    <s v="Creative &amp; Technology"/>
    <n v="12.399050786131125"/>
    <x v="6"/>
    <n v="2021"/>
    <n v="0"/>
  </r>
  <r>
    <d v="2021-08-23T10:16:44"/>
    <s v="21-3234"/>
    <s v="P033"/>
    <n v="18"/>
    <n v="18"/>
    <n v="57"/>
    <n v="57"/>
    <n v="19"/>
    <n v="19"/>
    <n v="1026"/>
    <n v="342"/>
    <n v="684"/>
    <s v="Neither"/>
    <s v="CT-3779"/>
    <s v="Creative &amp; Technology"/>
    <n v="10.980884286450312"/>
    <x v="6"/>
    <n v="2021"/>
    <n v="0"/>
  </r>
  <r>
    <d v="2021-01-26T21:49:14"/>
    <s v="21-1575"/>
    <s v="P033"/>
    <n v="19"/>
    <n v="19"/>
    <n v="57"/>
    <n v="57"/>
    <n v="19"/>
    <n v="19"/>
    <n v="1083"/>
    <n v="361"/>
    <n v="722"/>
    <s v="Neither"/>
    <s v="SR-9981"/>
    <s v="Sports &amp; Recreation"/>
    <n v="10.037135914792184"/>
    <x v="6"/>
    <n v="2021"/>
    <n v="0"/>
  </r>
  <r>
    <d v="2021-01-03T16:33:19"/>
    <s v="21-4012"/>
    <s v="P033"/>
    <n v="19"/>
    <n v="19"/>
    <s v=""/>
    <n v="57"/>
    <n v="19"/>
    <n v="19"/>
    <n v="1083"/>
    <n v="361"/>
    <n v="722"/>
    <s v="Neither"/>
    <s v="CP-2671"/>
    <s v="Corporate &amp; Professional"/>
    <n v="9.0350666811770921"/>
    <x v="6"/>
    <n v="2021"/>
    <n v="0"/>
  </r>
  <r>
    <d v="2021-09-18T00:00:00"/>
    <s v="21-3120"/>
    <s v="P034"/>
    <n v="1"/>
    <n v="1"/>
    <n v="114"/>
    <n v="114"/>
    <n v="57"/>
    <n v="57"/>
    <n v="114"/>
    <n v="57"/>
    <n v="57"/>
    <s v="Dissatisfied"/>
    <s v="SR-9872"/>
    <s v="Sports &amp; Recreation"/>
    <n v="12.200533931675887"/>
    <x v="6"/>
    <n v="2021"/>
    <n v="0"/>
  </r>
  <r>
    <d v="2021-12-11T18:39:49"/>
    <s v="21-2559"/>
    <s v="P034"/>
    <n v="4"/>
    <n v="4"/>
    <n v="114"/>
    <n v="114"/>
    <n v="57"/>
    <n v="57"/>
    <n v="456"/>
    <n v="228"/>
    <n v="228"/>
    <s v="Neither"/>
    <s v="FE-6685"/>
    <s v="Facilities &amp; Services"/>
    <n v="10.06992029407844"/>
    <x v="6"/>
    <n v="2021"/>
    <n v="0"/>
  </r>
  <r>
    <d v="2021-03-03T00:00:00"/>
    <s v="21-1700"/>
    <s v="P034"/>
    <n v="4"/>
    <n v="4"/>
    <n v="114"/>
    <n v="114"/>
    <n v="57"/>
    <n v="57"/>
    <n v="456"/>
    <n v="228"/>
    <n v="228"/>
    <s v="Neither"/>
    <s v="CP-2671"/>
    <s v="Corporate &amp; Professional"/>
    <n v="9.0350666811770921"/>
    <x v="6"/>
    <n v="2021"/>
    <n v="0"/>
  </r>
  <r>
    <d v="2021-09-29T00:00:00"/>
    <s v="21-2878"/>
    <s v="P034"/>
    <n v="4"/>
    <n v="4"/>
    <n v="114"/>
    <n v="114"/>
    <n v="57"/>
    <n v="57"/>
    <n v="456"/>
    <n v="228"/>
    <n v="228"/>
    <s v="Neither"/>
    <s v="FE-6260"/>
    <s v="Facilities &amp; Services"/>
    <n v="11.289144410898391"/>
    <x v="6"/>
    <n v="2021"/>
    <n v="0"/>
  </r>
  <r>
    <d v="2021-02-19T00:00:00"/>
    <s v="21-2173"/>
    <s v="P034"/>
    <n v="9"/>
    <n v="9"/>
    <s v=""/>
    <n v="114"/>
    <s v=""/>
    <n v="57"/>
    <n v="1026"/>
    <n v="513"/>
    <n v="513"/>
    <s v="Satisfied"/>
    <s v="CT-3498"/>
    <s v="Creative &amp; Technology"/>
    <n v="10.588336269016523"/>
    <x v="6"/>
    <n v="2021"/>
    <n v="0"/>
  </r>
  <r>
    <d v="2021-02-06T00:00:00"/>
    <s v="21-1086"/>
    <s v="P034"/>
    <n v="10"/>
    <n v="10"/>
    <n v="114"/>
    <n v="114"/>
    <n v="57"/>
    <n v="57"/>
    <n v="1140"/>
    <n v="570"/>
    <n v="570"/>
    <s v="Satisfied"/>
    <s v="CP-2862"/>
    <s v="Corporate &amp; Professional"/>
    <n v="14.370283356317486"/>
    <x v="6"/>
    <n v="2021"/>
    <n v="0"/>
  </r>
  <r>
    <d v="2021-06-30T00:00:00"/>
    <s v="21-4507"/>
    <s v="P034"/>
    <n v="11"/>
    <n v="11"/>
    <n v="114"/>
    <n v="114"/>
    <n v="57"/>
    <n v="57"/>
    <n v="1254"/>
    <n v="627"/>
    <n v="627"/>
    <s v="Neither"/>
    <s v="CP-2468"/>
    <s v="Corporate &amp; Professional"/>
    <n v="12.985332015423809"/>
    <x v="6"/>
    <n v="2021"/>
    <n v="0"/>
  </r>
  <r>
    <d v="2021-11-20T00:00:00"/>
    <s v="21-4911"/>
    <s v="P034"/>
    <n v="16"/>
    <n v="16"/>
    <s v=""/>
    <n v="114"/>
    <n v="57"/>
    <n v="57"/>
    <n v="1824"/>
    <n v="912"/>
    <n v="912"/>
    <s v="Satisfied"/>
    <s v="CP-2582"/>
    <s v="Corporate &amp; Professional"/>
    <n v="11.428575823958646"/>
    <x v="6"/>
    <n v="2021"/>
    <n v="0"/>
  </r>
  <r>
    <d v="2021-09-06T17:45:50"/>
    <s v="21-2856"/>
    <s v="P034"/>
    <n v="18"/>
    <n v="18"/>
    <n v="114"/>
    <n v="114"/>
    <n v="57"/>
    <n v="57"/>
    <n v="2052"/>
    <n v="1026"/>
    <n v="1026"/>
    <s v="Satisfied"/>
    <s v="SR-9468"/>
    <s v="Sports &amp; Recreation"/>
    <n v="10.01033276255276"/>
    <x v="6"/>
    <n v="2021"/>
    <n v="0"/>
  </r>
  <r>
    <d v="2021-10-09T00:00:00"/>
    <s v="21-4060"/>
    <s v="P034"/>
    <n v="20"/>
    <n v="20"/>
    <n v="114"/>
    <n v="114"/>
    <n v="57"/>
    <n v="57"/>
    <n v="2280"/>
    <n v="1140"/>
    <n v="1140"/>
    <s v="Neither"/>
    <s v="CP-2962"/>
    <s v="Corporate &amp; Professional"/>
    <n v="11.749038185128619"/>
    <x v="6"/>
    <n v="2021"/>
    <n v="0"/>
  </r>
  <r>
    <d v="2021-03-09T11:33:13"/>
    <s v="21-2982"/>
    <s v="P034"/>
    <s v=""/>
    <n v="11"/>
    <n v="114"/>
    <n v="114"/>
    <n v="57"/>
    <n v="57"/>
    <n v="1254"/>
    <n v="627"/>
    <n v="627"/>
    <s v="Dissatisfied"/>
    <s v="CG-1923"/>
    <s v="Community &amp; Government"/>
    <n v="10.317615395419679"/>
    <x v="6"/>
    <n v="2021"/>
    <n v="0"/>
  </r>
  <r>
    <d v="2021-07-15T00:00:00"/>
    <s v="21-1290"/>
    <s v="P035"/>
    <n v="1"/>
    <n v="1"/>
    <n v="144"/>
    <n v="144"/>
    <s v=""/>
    <n v="48"/>
    <n v="144"/>
    <n v="48"/>
    <n v="96"/>
    <s v="Neither"/>
    <s v="CG-1835"/>
    <s v="Community &amp; Government"/>
    <n v="13.095446915421235"/>
    <x v="6"/>
    <n v="2021"/>
    <n v="0"/>
  </r>
  <r>
    <d v="2021-07-31T19:05:19"/>
    <s v="21-2271"/>
    <s v="P035"/>
    <n v="2"/>
    <n v="2"/>
    <n v="144"/>
    <n v="144"/>
    <n v="48"/>
    <n v="48"/>
    <n v="288"/>
    <n v="96"/>
    <n v="192"/>
    <s v="Neither"/>
    <s v="CT-3465"/>
    <s v="Creative &amp; Technology"/>
    <n v="12.990345718839325"/>
    <x v="6"/>
    <n v="2021"/>
    <n v="0"/>
  </r>
  <r>
    <d v="2021-11-15T00:00:00"/>
    <s v="21-3340"/>
    <s v="P035"/>
    <n v="2"/>
    <n v="2"/>
    <n v="144"/>
    <n v="144"/>
    <n v="48"/>
    <n v="48"/>
    <n v="288"/>
    <n v="96"/>
    <n v="192"/>
    <s v="Dissatisfied"/>
    <s v="FE-6341"/>
    <s v="Facilities &amp; Services"/>
    <n v="13.104576594826185"/>
    <x v="6"/>
    <n v="2021"/>
    <n v="0"/>
  </r>
  <r>
    <d v="2021-04-01T07:26:12"/>
    <s v="21-4999"/>
    <s v="P035"/>
    <n v="13"/>
    <n v="13"/>
    <s v=""/>
    <n v="144"/>
    <n v="48"/>
    <n v="48"/>
    <n v="1872"/>
    <n v="624"/>
    <n v="1248"/>
    <s v="Neither"/>
    <s v="EE-46"/>
    <s v="Education"/>
    <n v="9.8238489437106278"/>
    <x v="6"/>
    <n v="2021"/>
    <n v="0"/>
  </r>
  <r>
    <d v="2021-01-25T06:03:04"/>
    <s v="21-4937"/>
    <s v="P035"/>
    <n v="18"/>
    <n v="18"/>
    <n v="144"/>
    <n v="144"/>
    <n v="48"/>
    <n v="48"/>
    <n v="2592"/>
    <n v="864"/>
    <n v="1728"/>
    <s v="Dissatisfied"/>
    <s v="HS-7652"/>
    <s v="Healthcare &amp; Safety"/>
    <n v="14.377134310720955"/>
    <x v="6"/>
    <n v="2021"/>
    <n v="0"/>
  </r>
  <r>
    <d v="2021-07-09T00:00:00"/>
    <s v="21-2069"/>
    <s v="P035"/>
    <n v="19"/>
    <n v="19"/>
    <n v="144"/>
    <n v="144"/>
    <s v=""/>
    <n v="48"/>
    <n v="2736"/>
    <n v="912"/>
    <n v="1824"/>
    <s v="Neither"/>
    <s v="EE-4774"/>
    <s v="Education"/>
    <n v="15.12637675023732"/>
    <x v="6"/>
    <n v="2021"/>
    <n v="0"/>
  </r>
  <r>
    <d v="2021-11-22T00:00:50"/>
    <s v="21-1002"/>
    <s v="P036"/>
    <n v="1"/>
    <n v="1"/>
    <n v="280"/>
    <n v="280"/>
    <n v="70"/>
    <n v="70"/>
    <n v="280"/>
    <n v="70"/>
    <n v="210"/>
    <s v="Neither"/>
    <s v="HS-7790"/>
    <s v="Healthcare &amp; Safety"/>
    <n v="12.169266722245851"/>
    <x v="6"/>
    <n v="2021"/>
    <n v="0"/>
  </r>
  <r>
    <d v="2021-08-10T07:52:04"/>
    <s v="21-2782"/>
    <s v="P036"/>
    <n v="4"/>
    <n v="4"/>
    <n v="280"/>
    <n v="280"/>
    <s v=""/>
    <n v="70"/>
    <n v="1120"/>
    <n v="280"/>
    <n v="840"/>
    <s v="Neither"/>
    <s v="CG-1606"/>
    <s v="Community &amp; Government"/>
    <n v="12.452986387489583"/>
    <x v="6"/>
    <n v="2021"/>
    <n v="0"/>
  </r>
  <r>
    <d v="2021-06-19T23:49:35"/>
    <s v="21-1829"/>
    <s v="P036"/>
    <n v="5"/>
    <n v="5"/>
    <n v="280"/>
    <n v="280"/>
    <n v="70"/>
    <n v="70"/>
    <n v="1400"/>
    <n v="350"/>
    <n v="1050"/>
    <s v="Satisfied"/>
    <s v="EE-46"/>
    <s v="Education"/>
    <n v="9.8238489437106278"/>
    <x v="6"/>
    <n v="2021"/>
    <n v="0"/>
  </r>
  <r>
    <d v="2021-10-28T07:46:26"/>
    <s v="21-1552"/>
    <s v="P036"/>
    <n v="8"/>
    <n v="8"/>
    <s v=""/>
    <n v="280"/>
    <n v="70"/>
    <n v="70"/>
    <n v="2240"/>
    <n v="560"/>
    <n v="1680"/>
    <s v="Neither"/>
    <s v="CT-3949"/>
    <s v="Creative &amp; Technology"/>
    <n v="9.8384363471888783"/>
    <x v="6"/>
    <n v="2021"/>
    <n v="0"/>
  </r>
  <r>
    <d v="2021-10-09T01:35:29"/>
    <s v="21-2003"/>
    <s v="P036"/>
    <n v="12"/>
    <n v="12"/>
    <n v="280"/>
    <n v="280"/>
    <n v="70"/>
    <n v="70"/>
    <n v="3360"/>
    <n v="840"/>
    <n v="2520"/>
    <s v="Neither"/>
    <s v="FE-6765"/>
    <s v="Facilities &amp; Services"/>
    <n v="7.7337149713827413"/>
    <x v="6"/>
    <n v="2021"/>
    <n v="0"/>
  </r>
  <r>
    <d v="2021-09-05T00:00:00"/>
    <s v="21-3203"/>
    <s v="P036"/>
    <n v="14"/>
    <n v="14"/>
    <n v="280"/>
    <n v="280"/>
    <n v="70"/>
    <n v="70"/>
    <n v="3920"/>
    <n v="980"/>
    <n v="2940"/>
    <s v="Dissatisfied"/>
    <s v="SR-9497"/>
    <s v="Sports &amp; Recreation"/>
    <n v="14.697745043716761"/>
    <x v="6"/>
    <n v="2021"/>
    <n v="0"/>
  </r>
  <r>
    <d v="2021-11-10T00:00:00"/>
    <s v="21-2661"/>
    <s v="P036"/>
    <n v="14"/>
    <n v="14"/>
    <s v=""/>
    <n v="280"/>
    <n v="70"/>
    <n v="70"/>
    <n v="3920"/>
    <n v="980"/>
    <n v="2940"/>
    <s v="Dissatisfied"/>
    <s v="EE-4770"/>
    <s v="Education"/>
    <n v="12.957303170959879"/>
    <x v="6"/>
    <n v="2021"/>
    <n v="0"/>
  </r>
  <r>
    <d v="2021-02-23T11:39:06"/>
    <s v="21-3030"/>
    <s v="P036"/>
    <n v="15"/>
    <n v="15"/>
    <s v=""/>
    <n v="280"/>
    <s v=""/>
    <n v="70"/>
    <n v="4200"/>
    <n v="1050"/>
    <n v="3150"/>
    <s v="Satisfied"/>
    <s v="EE-4308"/>
    <s v="Education"/>
    <n v="10.518436853046438"/>
    <x v="6"/>
    <n v="2021"/>
    <n v="0"/>
  </r>
  <r>
    <d v="2021-02-10T00:57:52"/>
    <s v="21-3963"/>
    <s v="P036"/>
    <n v="16"/>
    <n v="16"/>
    <n v="280"/>
    <n v="280"/>
    <n v="70"/>
    <n v="70"/>
    <n v="4480"/>
    <n v="1120"/>
    <n v="3360"/>
    <s v="Neither"/>
    <s v="CT-3697"/>
    <s v="Creative &amp; Technology"/>
    <n v="11.943192562152261"/>
    <x v="6"/>
    <n v="2021"/>
    <n v="0"/>
  </r>
  <r>
    <d v="2021-01-18T04:02:09"/>
    <s v="21-2532"/>
    <s v="P036"/>
    <n v="18"/>
    <n v="18"/>
    <n v="280"/>
    <n v="280"/>
    <s v=""/>
    <n v="70"/>
    <n v="5040"/>
    <n v="1260"/>
    <n v="3780"/>
    <s v="Dissatisfied"/>
    <s v="CP-2862"/>
    <s v="Corporate &amp; Professional"/>
    <n v="14.370283356317486"/>
    <x v="6"/>
    <n v="2021"/>
    <n v="0"/>
  </r>
  <r>
    <d v="2021-08-24T00:00:00"/>
    <s v="21-4584"/>
    <s v="P036"/>
    <s v=""/>
    <n v="12"/>
    <n v="280"/>
    <n v="280"/>
    <n v="70"/>
    <n v="70"/>
    <n v="3360"/>
    <n v="840"/>
    <n v="2520"/>
    <s v="Dissatisfied"/>
    <s v="EE-4869"/>
    <s v="Education"/>
    <n v="14.687857652112591"/>
    <x v="6"/>
    <n v="2021"/>
    <n v="0"/>
  </r>
  <r>
    <d v="2021-01-07T00:00:00"/>
    <s v="21-2113"/>
    <s v="P037"/>
    <n v="2"/>
    <n v="2"/>
    <s v=""/>
    <n v="160"/>
    <n v="80"/>
    <n v="80"/>
    <n v="320"/>
    <n v="160"/>
    <n v="160"/>
    <s v="Neither"/>
    <s v="FE-6557"/>
    <s v="Facilities &amp; Services"/>
    <n v="9.3226775515721787"/>
    <x v="6"/>
    <n v="2021"/>
    <n v="0"/>
  </r>
  <r>
    <d v="2021-08-20T00:00:00"/>
    <s v="21-3393"/>
    <s v="P037"/>
    <n v="4"/>
    <n v="4"/>
    <n v="160"/>
    <n v="160"/>
    <n v="80"/>
    <n v="80"/>
    <n v="640"/>
    <n v="320"/>
    <n v="320"/>
    <s v="Satisfied"/>
    <s v="CP-2574"/>
    <s v="Corporate &amp; Professional"/>
    <n v="12.275875773922367"/>
    <x v="6"/>
    <n v="2021"/>
    <n v="0"/>
  </r>
  <r>
    <d v="2021-07-29T05:04:09"/>
    <s v="21-2597"/>
    <s v="P037"/>
    <n v="9"/>
    <n v="9"/>
    <s v=""/>
    <n v="160"/>
    <n v="80"/>
    <n v="80"/>
    <n v="1440"/>
    <n v="720"/>
    <n v="720"/>
    <s v="Neither"/>
    <s v="SR-9332"/>
    <s v="Sports &amp; Recreation"/>
    <n v="12.701325659159139"/>
    <x v="6"/>
    <n v="2021"/>
    <n v="0"/>
  </r>
  <r>
    <d v="2021-05-06T00:00:00"/>
    <s v="21-3914"/>
    <s v="P037"/>
    <n v="12"/>
    <n v="12"/>
    <n v="160"/>
    <n v="160"/>
    <s v=""/>
    <n v="80"/>
    <n v="1920"/>
    <n v="960"/>
    <n v="960"/>
    <s v="Neither"/>
    <s v="HS-7652"/>
    <s v="Healthcare &amp; Safety"/>
    <n v="14.377134310720955"/>
    <x v="6"/>
    <n v="2021"/>
    <n v="0"/>
  </r>
  <r>
    <d v="2021-07-27T19:02:20"/>
    <s v="21-4645"/>
    <s v="P037"/>
    <n v="13"/>
    <n v="13"/>
    <n v="160"/>
    <n v="160"/>
    <n v="80"/>
    <n v="80"/>
    <n v="2080"/>
    <n v="1040"/>
    <n v="1040"/>
    <s v="Satisfied"/>
    <s v="CG-1606"/>
    <s v="Community &amp; Government"/>
    <n v="12.452986387489583"/>
    <x v="6"/>
    <n v="2021"/>
    <n v="0"/>
  </r>
  <r>
    <d v="2021-06-14T00:00:00"/>
    <s v="21-2794"/>
    <s v="P038"/>
    <n v="2"/>
    <n v="2"/>
    <n v="240"/>
    <n v="240"/>
    <n v="80"/>
    <n v="80"/>
    <n v="480"/>
    <n v="160"/>
    <n v="320"/>
    <s v="Neither"/>
    <s v="HS-7790"/>
    <s v="Healthcare &amp; Safety"/>
    <n v="12.169266722245851"/>
    <x v="6"/>
    <n v="2021"/>
    <n v="0"/>
  </r>
  <r>
    <d v="2021-08-05T09:05:40"/>
    <s v="21-3429"/>
    <s v="P038"/>
    <n v="3"/>
    <n v="3"/>
    <n v="240"/>
    <n v="240"/>
    <n v="80"/>
    <n v="80"/>
    <n v="720"/>
    <n v="240"/>
    <n v="480"/>
    <s v="Neither"/>
    <s v="CP-2749"/>
    <s v="Corporate &amp; Professional"/>
    <n v="6.9183250411917196"/>
    <x v="6"/>
    <n v="2021"/>
    <n v="0"/>
  </r>
  <r>
    <d v="2021-02-13T00:00:00"/>
    <s v="21-3407"/>
    <s v="P038"/>
    <n v="6"/>
    <n v="6"/>
    <n v="240"/>
    <n v="240"/>
    <n v="80"/>
    <n v="80"/>
    <n v="1440"/>
    <n v="480"/>
    <n v="960"/>
    <s v="Neither"/>
    <s v="CG-1514"/>
    <s v="Community &amp; Government"/>
    <n v="13.611804647345796"/>
    <x v="6"/>
    <n v="2021"/>
    <n v="0"/>
  </r>
  <r>
    <d v="2021-01-01T23:57:34"/>
    <s v="21-4935"/>
    <s v="P038"/>
    <n v="7"/>
    <n v="7"/>
    <n v="240"/>
    <n v="240"/>
    <n v="80"/>
    <n v="80"/>
    <n v="1680"/>
    <n v="560"/>
    <n v="1120"/>
    <s v="Dissatisfied"/>
    <s v="EE-4613"/>
    <s v="Education"/>
    <n v="15.268550004010105"/>
    <x v="6"/>
    <n v="2021"/>
    <n v="0"/>
  </r>
  <r>
    <d v="2021-05-23T09:02:20"/>
    <s v="21-2946"/>
    <s v="P038"/>
    <n v="10"/>
    <n v="10"/>
    <s v=""/>
    <n v="240"/>
    <n v="80"/>
    <n v="80"/>
    <n v="2400"/>
    <n v="800"/>
    <n v="1600"/>
    <s v="Neither"/>
    <s v="CP-2430"/>
    <s v="Corporate &amp; Professional"/>
    <n v="11.274864741138284"/>
    <x v="6"/>
    <n v="2021"/>
    <n v="0"/>
  </r>
  <r>
    <d v="2021-11-11T00:00:00"/>
    <s v="21-2036"/>
    <s v="P038"/>
    <n v="13"/>
    <n v="13"/>
    <n v="240"/>
    <n v="240"/>
    <s v=""/>
    <n v="80"/>
    <n v="3120"/>
    <n v="1040"/>
    <n v="2080"/>
    <s v="Neither"/>
    <s v="CP-2694"/>
    <s v="Corporate &amp; Professional"/>
    <n v="12.921682080641304"/>
    <x v="6"/>
    <n v="2021"/>
    <n v="0"/>
  </r>
  <r>
    <d v="2021-09-11T00:00:00"/>
    <s v="21-2924"/>
    <s v="P038"/>
    <n v="20"/>
    <n v="20"/>
    <s v=""/>
    <n v="240"/>
    <n v="80"/>
    <n v="80"/>
    <n v="4800"/>
    <n v="1600"/>
    <n v="3200"/>
    <s v="Neither"/>
    <s v="FE-6898"/>
    <s v="Facilities &amp; Services"/>
    <n v="12.514998090845811"/>
    <x v="6"/>
    <n v="2021"/>
    <n v="0"/>
  </r>
  <r>
    <d v="2021-03-16T13:35:32"/>
    <s v="21-4989"/>
    <s v="P038"/>
    <s v=""/>
    <n v="10"/>
    <s v=""/>
    <n v="240"/>
    <n v="80"/>
    <n v="80"/>
    <n v="2400"/>
    <n v="800"/>
    <n v="1600"/>
    <s v="Neither"/>
    <s v="EE-4400"/>
    <s v="Education"/>
    <n v="9.4239783062860578"/>
    <x v="6"/>
    <n v="2021"/>
    <n v="0"/>
  </r>
  <r>
    <d v="2021-04-12T00:00:00"/>
    <s v="21-2471"/>
    <s v="P039"/>
    <n v="1"/>
    <n v="1"/>
    <s v=""/>
    <n v="270"/>
    <n v="90"/>
    <n v="90"/>
    <n v="270"/>
    <n v="90"/>
    <n v="180"/>
    <s v="Neither"/>
    <s v="EE-4774"/>
    <s v="Education"/>
    <n v="15.12637675023732"/>
    <x v="6"/>
    <n v="2021"/>
    <n v="0"/>
  </r>
  <r>
    <d v="2021-10-23T00:00:00"/>
    <s v="21-4353"/>
    <s v="P039"/>
    <n v="4"/>
    <n v="4"/>
    <n v="270"/>
    <n v="270"/>
    <n v="90"/>
    <n v="90"/>
    <n v="1080"/>
    <n v="360"/>
    <n v="720"/>
    <s v="Neither"/>
    <s v="SR-9315"/>
    <s v="Sports &amp; Recreation"/>
    <n v="12.682358648534777"/>
    <x v="6"/>
    <n v="2021"/>
    <n v="0"/>
  </r>
  <r>
    <d v="2021-01-12T05:06:10"/>
    <s v="21-4490"/>
    <s v="P039"/>
    <n v="5"/>
    <n v="5"/>
    <s v=""/>
    <n v="270"/>
    <s v=""/>
    <n v="90"/>
    <n v="1350"/>
    <n v="450"/>
    <n v="900"/>
    <s v="Neither"/>
    <s v="SR-9332"/>
    <s v="Sports &amp; Recreation"/>
    <n v="12.701325659159139"/>
    <x v="6"/>
    <n v="2021"/>
    <n v="0"/>
  </r>
  <r>
    <d v="2021-07-25T03:42:51"/>
    <s v="21-1262"/>
    <s v="P039"/>
    <n v="7"/>
    <n v="7"/>
    <n v="270"/>
    <n v="270"/>
    <n v="90"/>
    <n v="90"/>
    <n v="1890"/>
    <n v="630"/>
    <n v="1260"/>
    <s v="Satisfied"/>
    <s v="FE-6631"/>
    <s v="Facilities &amp; Services"/>
    <n v="8.1352386075080023"/>
    <x v="6"/>
    <n v="2021"/>
    <n v="0"/>
  </r>
  <r>
    <d v="2021-03-12T14:23:34"/>
    <s v="21-4168"/>
    <s v="P039"/>
    <n v="8"/>
    <n v="8"/>
    <n v="270"/>
    <n v="270"/>
    <n v="90"/>
    <n v="90"/>
    <n v="2160"/>
    <n v="720"/>
    <n v="1440"/>
    <s v="Neither"/>
    <s v="HS-7161"/>
    <s v="Healthcare &amp; Safety"/>
    <n v="10.28240320324797"/>
    <x v="6"/>
    <n v="2021"/>
    <n v="0"/>
  </r>
  <r>
    <d v="2021-09-02T00:00:00"/>
    <s v="21-3900"/>
    <s v="P039"/>
    <n v="11"/>
    <n v="11"/>
    <n v="270"/>
    <n v="270"/>
    <n v="90"/>
    <n v="90"/>
    <n v="2970"/>
    <n v="990"/>
    <n v="1980"/>
    <s v="Neither"/>
    <s v="CT-317"/>
    <s v="Creative &amp; Technology"/>
    <n v="12.551203838971933"/>
    <x v="6"/>
    <n v="2021"/>
    <n v="0"/>
  </r>
  <r>
    <d v="2021-04-25T22:26:34"/>
    <s v="21-1121"/>
    <s v="P039"/>
    <n v="12"/>
    <n v="12"/>
    <n v="270"/>
    <n v="270"/>
    <s v=""/>
    <n v="90"/>
    <n v="3240"/>
    <n v="1080"/>
    <n v="2160"/>
    <s v="Satisfied"/>
    <s v="CP-2690"/>
    <s v="Corporate &amp; Professional"/>
    <n v="10.408704992688252"/>
    <x v="6"/>
    <n v="2021"/>
    <n v="0"/>
  </r>
  <r>
    <d v="2021-11-17T00:00:00"/>
    <s v="21-1760"/>
    <s v="P039"/>
    <n v="14"/>
    <n v="14"/>
    <n v="270"/>
    <n v="270"/>
    <n v="90"/>
    <n v="90"/>
    <n v="3780"/>
    <n v="1260"/>
    <n v="2520"/>
    <s v="Dissatisfied"/>
    <s v="CT-3881"/>
    <s v="Creative &amp; Technology"/>
    <n v="13.45980057156361"/>
    <x v="6"/>
    <n v="2021"/>
    <n v="0"/>
  </r>
  <r>
    <d v="2021-06-03T00:00:00"/>
    <s v="21-1871"/>
    <s v="P039"/>
    <n v="17"/>
    <n v="17"/>
    <n v="270"/>
    <n v="270"/>
    <n v="90"/>
    <n v="90"/>
    <n v="4590"/>
    <n v="1530"/>
    <n v="3060"/>
    <s v="Neither"/>
    <s v="CG-1269"/>
    <s v="Community &amp; Government"/>
    <n v="10.813269600021069"/>
    <x v="6"/>
    <n v="2021"/>
    <n v="0"/>
  </r>
  <r>
    <d v="2021-10-22T15:27:48"/>
    <s v="21-4143"/>
    <s v="P039"/>
    <n v="19"/>
    <n v="19"/>
    <n v="270"/>
    <n v="270"/>
    <n v="90"/>
    <n v="90"/>
    <n v="5130"/>
    <n v="1710"/>
    <n v="3420"/>
    <s v="Neither"/>
    <s v="CT-3225"/>
    <s v="Creative &amp; Technology"/>
    <n v="11.485823039755857"/>
    <x v="6"/>
    <n v="2021"/>
    <n v="0"/>
  </r>
  <r>
    <d v="2021-10-08T00:00:00"/>
    <s v="21-4240"/>
    <s v="P039"/>
    <n v="19"/>
    <n v="19"/>
    <n v="270"/>
    <n v="270"/>
    <n v="90"/>
    <n v="90"/>
    <n v="5130"/>
    <n v="1710"/>
    <n v="3420"/>
    <s v="Dissatisfied"/>
    <s v="SR-9639"/>
    <s v="Sports &amp; Recreation"/>
    <n v="12.487915239531313"/>
    <x v="6"/>
    <n v="2021"/>
    <n v="0"/>
  </r>
  <r>
    <d v="2021-09-22T16:39:03"/>
    <s v="21-1435"/>
    <s v="P039"/>
    <n v="20"/>
    <n v="20"/>
    <n v="270"/>
    <n v="270"/>
    <n v="90"/>
    <n v="90"/>
    <n v="5400"/>
    <n v="1800"/>
    <n v="3600"/>
    <s v="Neither"/>
    <s v="CG-1908"/>
    <s v="Community &amp; Government"/>
    <n v="12.758430621858414"/>
    <x v="6"/>
    <n v="2021"/>
    <n v="0"/>
  </r>
  <r>
    <d v="2021-09-01T05:30:43"/>
    <s v="21-2253"/>
    <s v="P039"/>
    <s v=""/>
    <n v="10.5"/>
    <n v="270"/>
    <n v="270"/>
    <n v="90"/>
    <n v="90"/>
    <n v="2835"/>
    <n v="945"/>
    <n v="1890"/>
    <s v="Neither"/>
    <s v="SR-9872"/>
    <s v="Sports &amp; Recreation"/>
    <n v="12.200533931675887"/>
    <x v="6"/>
    <n v="2021"/>
    <n v="0"/>
  </r>
  <r>
    <d v="2021-03-01T06:56:02"/>
    <s v="21-2362"/>
    <s v="P040"/>
    <n v="7"/>
    <n v="7"/>
    <n v="160"/>
    <n v="160"/>
    <n v="80"/>
    <n v="80"/>
    <n v="1120"/>
    <n v="560"/>
    <n v="560"/>
    <s v="Neither"/>
    <s v="EE-4671"/>
    <s v="Education"/>
    <n v="11.862005526237752"/>
    <x v="6"/>
    <n v="2021"/>
    <n v="0"/>
  </r>
  <r>
    <d v="2021-12-26T00:00:00"/>
    <s v="21-2101"/>
    <s v="P040"/>
    <n v="7"/>
    <n v="7"/>
    <s v=""/>
    <n v="160"/>
    <n v="80"/>
    <n v="80"/>
    <n v="1120"/>
    <n v="560"/>
    <n v="560"/>
    <s v="Neither"/>
    <s v="SR-9315"/>
    <s v="Sports &amp; Recreation"/>
    <n v="12.682358648534777"/>
    <x v="6"/>
    <n v="2021"/>
    <n v="0"/>
  </r>
  <r>
    <d v="2021-08-15T17:37:07"/>
    <s v="21-1684"/>
    <s v="P040"/>
    <n v="9"/>
    <n v="9"/>
    <n v="160"/>
    <n v="160"/>
    <n v="80"/>
    <n v="80"/>
    <n v="1440"/>
    <n v="720"/>
    <n v="720"/>
    <s v="Dissatisfied"/>
    <s v="FE-6639"/>
    <s v="Facilities &amp; Services"/>
    <n v="12.177709716438097"/>
    <x v="6"/>
    <n v="2021"/>
    <n v="0"/>
  </r>
  <r>
    <d v="2021-07-26T19:32:48"/>
    <s v="21-3343"/>
    <s v="P040"/>
    <n v="11"/>
    <n v="11"/>
    <n v="160"/>
    <n v="160"/>
    <n v="80"/>
    <n v="80"/>
    <n v="1760"/>
    <n v="880"/>
    <n v="880"/>
    <s v="Neither"/>
    <s v="CP-2393"/>
    <s v="Corporate &amp; Professional"/>
    <n v="12.131375018945562"/>
    <x v="6"/>
    <n v="2021"/>
    <n v="0"/>
  </r>
  <r>
    <d v="2021-01-15T11:57:05"/>
    <s v="21-4182"/>
    <s v="P040"/>
    <n v="12"/>
    <n v="12"/>
    <s v=""/>
    <n v="160"/>
    <n v="80"/>
    <n v="80"/>
    <n v="1920"/>
    <n v="960"/>
    <n v="960"/>
    <s v="Neither"/>
    <s v="CG-1580"/>
    <s v="Community &amp; Government"/>
    <n v="8.8169309002713945"/>
    <x v="6"/>
    <n v="2021"/>
    <n v="0"/>
  </r>
  <r>
    <d v="2021-01-18T00:00:00"/>
    <s v="21-1386"/>
    <s v="P040"/>
    <n v="13"/>
    <n v="13"/>
    <n v="160"/>
    <n v="160"/>
    <n v="80"/>
    <n v="80"/>
    <n v="2080"/>
    <n v="1040"/>
    <n v="1040"/>
    <s v="Neither"/>
    <s v="HS-7993"/>
    <s v="Healthcare &amp; Safety"/>
    <n v="13.106678263594747"/>
    <x v="6"/>
    <n v="2021"/>
    <n v="0"/>
  </r>
  <r>
    <d v="2021-04-04T00:00:00"/>
    <s v="21-4426"/>
    <s v="P040"/>
    <n v="13"/>
    <n v="13"/>
    <n v="160"/>
    <n v="160"/>
    <n v="80"/>
    <n v="80"/>
    <n v="2080"/>
    <n v="1040"/>
    <n v="1040"/>
    <s v="Neither"/>
    <s v="HS-7227"/>
    <s v="Healthcare &amp; Safety"/>
    <n v="13.923194761258239"/>
    <x v="6"/>
    <n v="2021"/>
    <n v="0"/>
  </r>
  <r>
    <d v="2021-10-17T06:38:50"/>
    <s v="21-4384"/>
    <s v="P040"/>
    <n v="19"/>
    <n v="19"/>
    <n v="160"/>
    <n v="160"/>
    <n v="80"/>
    <n v="80"/>
    <n v="3040"/>
    <n v="1520"/>
    <n v="1520"/>
    <s v="Neither"/>
    <s v="CG-1762"/>
    <s v="Community &amp; Government"/>
    <n v="10.216282609482219"/>
    <x v="6"/>
    <n v="2021"/>
    <n v="0"/>
  </r>
  <r>
    <d v="2021-03-08T00:00:00"/>
    <s v="21-4310"/>
    <s v="P040"/>
    <n v="19"/>
    <n v="19"/>
    <n v="160"/>
    <n v="160"/>
    <s v=""/>
    <n v="80"/>
    <n v="3040"/>
    <n v="1520"/>
    <n v="1520"/>
    <s v="Neither"/>
    <s v="SR-9904"/>
    <s v="Sports &amp; Recreation"/>
    <n v="8.8878868765808274"/>
    <x v="6"/>
    <n v="2021"/>
    <n v="0"/>
  </r>
  <r>
    <d v="2021-08-31T18:45:38"/>
    <s v="21-1090"/>
    <s v="P041"/>
    <n v="1"/>
    <n v="1"/>
    <n v="144"/>
    <n v="144"/>
    <s v=""/>
    <n v="36"/>
    <n v="144"/>
    <n v="36"/>
    <n v="108"/>
    <s v="Satisfied"/>
    <s v="HS-770"/>
    <s v="Healthcare &amp; Safety"/>
    <n v="12.148236977735172"/>
    <x v="6"/>
    <n v="2021"/>
    <n v="0"/>
  </r>
  <r>
    <d v="2021-08-09T18:21:22"/>
    <s v="21-1583"/>
    <s v="P041"/>
    <n v="3"/>
    <n v="3"/>
    <n v="144"/>
    <n v="144"/>
    <s v=""/>
    <n v="36"/>
    <n v="432"/>
    <n v="108"/>
    <n v="324"/>
    <s v="Neither"/>
    <s v="EE-4990"/>
    <s v="Education"/>
    <n v="13.288482149665386"/>
    <x v="6"/>
    <n v="2021"/>
    <n v="0"/>
  </r>
  <r>
    <d v="2021-01-20T22:45:10"/>
    <s v="21-2161"/>
    <s v="P041"/>
    <n v="4"/>
    <n v="4"/>
    <n v="144"/>
    <n v="144"/>
    <n v="36"/>
    <n v="36"/>
    <n v="576"/>
    <n v="144"/>
    <n v="432"/>
    <s v="Dissatisfied"/>
    <s v="EE-4661"/>
    <s v="Education"/>
    <n v="11.808681852148307"/>
    <x v="6"/>
    <n v="2021"/>
    <n v="0"/>
  </r>
  <r>
    <d v="2021-10-20T00:00:00"/>
    <s v="21-1702"/>
    <s v="P041"/>
    <n v="9"/>
    <n v="9"/>
    <s v=""/>
    <n v="144"/>
    <n v="36"/>
    <n v="36"/>
    <n v="1296"/>
    <n v="324"/>
    <n v="972"/>
    <s v="Dissatisfied"/>
    <s v="HS-712"/>
    <s v="Healthcare &amp; Safety"/>
    <n v="10.428287009858728"/>
    <x v="6"/>
    <n v="2021"/>
    <n v="0"/>
  </r>
  <r>
    <d v="2021-03-07T06:07:39"/>
    <s v="21-3402"/>
    <s v="P041"/>
    <n v="11"/>
    <n v="11"/>
    <s v=""/>
    <n v="144"/>
    <n v="36"/>
    <n v="36"/>
    <n v="1584"/>
    <n v="396"/>
    <n v="1188"/>
    <s v="Neither"/>
    <s v="HS-7461"/>
    <s v="Healthcare &amp; Safety"/>
    <n v="12.85215703546821"/>
    <x v="6"/>
    <n v="2021"/>
    <n v="0"/>
  </r>
  <r>
    <d v="2021-10-15T23:58:33"/>
    <s v="21-1615"/>
    <s v="P041"/>
    <n v="12"/>
    <n v="12"/>
    <n v="144"/>
    <n v="144"/>
    <n v="36"/>
    <n v="36"/>
    <n v="1728"/>
    <n v="432"/>
    <n v="1296"/>
    <s v="Satisfied"/>
    <s v="HS-7827"/>
    <s v="Healthcare &amp; Safety"/>
    <n v="9.3014286057233697"/>
    <x v="6"/>
    <n v="2021"/>
    <n v="0"/>
  </r>
  <r>
    <d v="2021-01-31T00:00:00"/>
    <s v="21-1361"/>
    <s v="P041"/>
    <n v="14"/>
    <n v="14"/>
    <n v="144"/>
    <n v="144"/>
    <s v=""/>
    <n v="36"/>
    <n v="2016"/>
    <n v="504"/>
    <n v="1512"/>
    <s v="Neither"/>
    <s v="CT-3321"/>
    <s v="Creative &amp; Technology"/>
    <n v="15.234329552872023"/>
    <x v="6"/>
    <n v="2021"/>
    <n v="0"/>
  </r>
  <r>
    <d v="2021-04-14T16:03:42"/>
    <s v="21-3092"/>
    <s v="P041"/>
    <n v="15"/>
    <n v="15"/>
    <n v="144"/>
    <n v="144"/>
    <n v="36"/>
    <n v="36"/>
    <n v="2160"/>
    <n v="540"/>
    <n v="1620"/>
    <s v="Neither"/>
    <s v="CG-1369"/>
    <s v="Community &amp; Government"/>
    <n v="11.346510807401776"/>
    <x v="6"/>
    <n v="2021"/>
    <n v="0"/>
  </r>
  <r>
    <d v="2021-03-18T00:00:00"/>
    <s v="21-2134"/>
    <s v="P041"/>
    <n v="17"/>
    <n v="17"/>
    <n v="144"/>
    <n v="144"/>
    <n v="36"/>
    <n v="36"/>
    <n v="2448"/>
    <n v="612"/>
    <n v="1836"/>
    <s v="Satisfied"/>
    <s v="SR-955"/>
    <s v="Sports &amp; Recreation"/>
    <n v="12.072414596936037"/>
    <x v="6"/>
    <n v="2021"/>
    <n v="0"/>
  </r>
  <r>
    <d v="2021-02-01T00:00:00"/>
    <s v="21-3825"/>
    <s v="P041"/>
    <n v="19"/>
    <n v="19"/>
    <n v="144"/>
    <n v="144"/>
    <n v="36"/>
    <n v="36"/>
    <n v="2736"/>
    <n v="684"/>
    <n v="2052"/>
    <s v="Dissatisfied"/>
    <s v="CG-1210"/>
    <s v="Community &amp; Government"/>
    <n v="12.699042739101285"/>
    <x v="6"/>
    <n v="2021"/>
    <n v="0"/>
  </r>
  <r>
    <d v="2021-01-09T00:00:00"/>
    <s v="21-3995"/>
    <s v="P041"/>
    <s v=""/>
    <n v="10"/>
    <n v="144"/>
    <n v="144"/>
    <n v="36"/>
    <n v="36"/>
    <n v="1440"/>
    <n v="360"/>
    <n v="1080"/>
    <s v="Dissatisfied"/>
    <s v="HS-7751"/>
    <s v="Healthcare &amp; Safety"/>
    <n v="11.36085047138285"/>
    <x v="6"/>
    <n v="2021"/>
    <n v="0"/>
  </r>
  <r>
    <d v="2021-04-23T21:58:28"/>
    <s v="21-3717"/>
    <s v="P042"/>
    <n v="1"/>
    <n v="1"/>
    <n v="50"/>
    <n v="50"/>
    <n v="25"/>
    <n v="25"/>
    <n v="50"/>
    <n v="25"/>
    <n v="25"/>
    <s v="Satisfied"/>
    <s v="CP-2824"/>
    <s v="Corporate &amp; Professional"/>
    <n v="9.8776671534059073"/>
    <x v="6"/>
    <n v="2021"/>
    <n v="0"/>
  </r>
  <r>
    <d v="2021-12-28T00:00:00"/>
    <s v="21-3886"/>
    <s v="P042"/>
    <n v="2"/>
    <n v="2"/>
    <n v="50"/>
    <n v="50"/>
    <n v="25"/>
    <n v="25"/>
    <n v="100"/>
    <n v="50"/>
    <n v="50"/>
    <s v="Dissatisfied"/>
    <s v="CG-1269"/>
    <s v="Community &amp; Government"/>
    <n v="10.813269600021069"/>
    <x v="6"/>
    <n v="2021"/>
    <n v="0"/>
  </r>
  <r>
    <d v="2021-10-27T10:03:36"/>
    <s v="21-1040"/>
    <s v="P042"/>
    <n v="14"/>
    <n v="14"/>
    <n v="50"/>
    <n v="50"/>
    <s v=""/>
    <n v="25"/>
    <n v="700"/>
    <n v="350"/>
    <n v="350"/>
    <s v="Neither"/>
    <s v="FE-6639"/>
    <s v="Facilities &amp; Services"/>
    <n v="12.177709716438097"/>
    <x v="6"/>
    <n v="2021"/>
    <n v="0"/>
  </r>
  <r>
    <d v="2021-10-12T02:07:00"/>
    <s v="21-4486"/>
    <s v="P042"/>
    <n v="16"/>
    <n v="16"/>
    <n v="50"/>
    <n v="50"/>
    <n v="25"/>
    <n v="25"/>
    <n v="800"/>
    <n v="400"/>
    <n v="400"/>
    <s v="Satisfied"/>
    <s v="SR-9632"/>
    <s v="Sports &amp; Recreation"/>
    <n v="11.006397834696006"/>
    <x v="6"/>
    <n v="2021"/>
    <n v="0"/>
  </r>
  <r>
    <d v="2021-11-21T00:00:00"/>
    <s v="21-4541"/>
    <s v="P042"/>
    <n v="16"/>
    <n v="16"/>
    <n v="50"/>
    <n v="50"/>
    <n v="25"/>
    <n v="25"/>
    <n v="800"/>
    <n v="400"/>
    <n v="400"/>
    <s v="Dissatisfied"/>
    <s v="EE-4357"/>
    <s v="Education"/>
    <n v="13.466362789017223"/>
    <x v="6"/>
    <n v="2021"/>
    <n v="0"/>
  </r>
  <r>
    <d v="2021-01-29T00:38:32"/>
    <s v="21-4314"/>
    <s v="P042"/>
    <n v="17"/>
    <n v="17"/>
    <n v="50"/>
    <n v="50"/>
    <n v="25"/>
    <n v="25"/>
    <n v="850"/>
    <n v="425"/>
    <n v="425"/>
    <s v="Neither"/>
    <s v="SR-9312"/>
    <s v="Sports &amp; Recreation"/>
    <n v="11.416048240262977"/>
    <x v="6"/>
    <n v="2021"/>
    <n v="0"/>
  </r>
  <r>
    <d v="2021-01-11T16:49:08"/>
    <s v="21-2402"/>
    <s v="P042"/>
    <n v="19"/>
    <n v="19"/>
    <n v="50"/>
    <n v="50"/>
    <n v="25"/>
    <n v="25"/>
    <n v="950"/>
    <n v="475"/>
    <n v="475"/>
    <s v="Neither"/>
    <s v="SR-9566"/>
    <s v="Sports &amp; Recreation"/>
    <n v="12.564315242820944"/>
    <x v="6"/>
    <n v="2021"/>
    <n v="0"/>
  </r>
  <r>
    <d v="2021-07-11T05:58:30"/>
    <s v="21-2264"/>
    <s v="P042"/>
    <s v=""/>
    <n v="13"/>
    <n v="50"/>
    <n v="50"/>
    <n v="25"/>
    <n v="25"/>
    <n v="650"/>
    <n v="325"/>
    <n v="325"/>
    <s v="Dissatisfied"/>
    <s v="CP-2251"/>
    <s v="Corporate &amp; Professional"/>
    <n v="11.003496633574638"/>
    <x v="6"/>
    <n v="2021"/>
    <n v="0"/>
  </r>
  <r>
    <d v="2021-08-10T00:00:00"/>
    <s v="21-3315"/>
    <s v="P043"/>
    <n v="7"/>
    <n v="7"/>
    <n v="184"/>
    <n v="184"/>
    <n v="92"/>
    <n v="92"/>
    <n v="1288"/>
    <n v="644"/>
    <n v="644"/>
    <s v="Satisfied"/>
    <s v="CP-2647"/>
    <s v="Corporate &amp; Professional"/>
    <n v="12.007834550770397"/>
    <x v="6"/>
    <n v="2021"/>
    <n v="0"/>
  </r>
  <r>
    <d v="2021-03-11T00:00:00"/>
    <s v="21-4957"/>
    <s v="P043"/>
    <n v="13"/>
    <n v="13"/>
    <n v="184"/>
    <n v="184"/>
    <n v="92"/>
    <n v="92"/>
    <n v="2392"/>
    <n v="1196"/>
    <n v="1196"/>
    <s v="Dissatisfied"/>
    <s v="CT-3779"/>
    <s v="Creative &amp; Technology"/>
    <n v="10.980884286450312"/>
    <x v="6"/>
    <n v="2021"/>
    <n v="0"/>
  </r>
  <r>
    <d v="2021-03-16T15:04:46"/>
    <s v="21-2350"/>
    <s v="P043"/>
    <n v="14"/>
    <n v="14"/>
    <n v="184"/>
    <n v="184"/>
    <n v="92"/>
    <n v="92"/>
    <n v="2576"/>
    <n v="1288"/>
    <n v="1288"/>
    <s v="Satisfied"/>
    <s v="SR-9536"/>
    <s v="Sports &amp; Recreation"/>
    <n v="14.030594525378042"/>
    <x v="6"/>
    <n v="2021"/>
    <n v="0"/>
  </r>
  <r>
    <d v="2021-01-17T03:30:04"/>
    <s v="21-2874"/>
    <s v="P043"/>
    <n v="15"/>
    <n v="15"/>
    <s v=""/>
    <n v="184"/>
    <n v="92"/>
    <n v="92"/>
    <n v="2760"/>
    <n v="1380"/>
    <n v="1380"/>
    <s v="Neither"/>
    <s v="FE-6617"/>
    <s v="Facilities &amp; Services"/>
    <n v="15.487214309603928"/>
    <x v="6"/>
    <n v="2021"/>
    <n v="0"/>
  </r>
  <r>
    <d v="2021-01-04T00:00:00"/>
    <s v="21-3624"/>
    <s v="P043"/>
    <n v="17"/>
    <n v="17"/>
    <n v="184"/>
    <n v="184"/>
    <n v="92"/>
    <n v="92"/>
    <n v="3128"/>
    <n v="1564"/>
    <n v="1564"/>
    <s v="Neither"/>
    <s v="FE-6557"/>
    <s v="Facilities &amp; Services"/>
    <n v="9.3226775515721787"/>
    <x v="6"/>
    <n v="2021"/>
    <n v="0"/>
  </r>
  <r>
    <d v="2021-02-21T04:56:27"/>
    <s v="21-2025"/>
    <s v="P043"/>
    <n v="18"/>
    <n v="18"/>
    <n v="184"/>
    <n v="184"/>
    <n v="92"/>
    <n v="92"/>
    <n v="3312"/>
    <n v="1656"/>
    <n v="1656"/>
    <s v="Satisfied"/>
    <s v="SR-9668"/>
    <s v="Sports &amp; Recreation"/>
    <n v="11.128721898968678"/>
    <x v="6"/>
    <n v="2021"/>
    <n v="0"/>
  </r>
  <r>
    <d v="2021-10-05T00:00:00"/>
    <s v="21-2360"/>
    <s v="P044"/>
    <n v="1"/>
    <n v="1"/>
    <n v="368"/>
    <n v="368"/>
    <n v="92"/>
    <n v="92"/>
    <n v="368"/>
    <n v="92"/>
    <n v="276"/>
    <s v="Neither"/>
    <s v="CG-1367"/>
    <s v="Community &amp; Government"/>
    <n v="15.60430546146185"/>
    <x v="6"/>
    <n v="2021"/>
    <n v="0"/>
  </r>
  <r>
    <d v="2021-07-11T05:16:25"/>
    <s v="21-2375"/>
    <s v="P044"/>
    <n v="3"/>
    <n v="3"/>
    <n v="368"/>
    <n v="368"/>
    <n v="92"/>
    <n v="92"/>
    <n v="1104"/>
    <n v="276"/>
    <n v="828"/>
    <s v="Satisfied"/>
    <s v="SR-9632"/>
    <s v="Sports &amp; Recreation"/>
    <n v="11.006397834696006"/>
    <x v="6"/>
    <n v="2021"/>
    <n v="0"/>
  </r>
  <r>
    <d v="2021-04-25T00:00:00"/>
    <s v="21-3153"/>
    <s v="P044"/>
    <n v="4"/>
    <n v="4"/>
    <s v=""/>
    <n v="368"/>
    <n v="92"/>
    <n v="92"/>
    <n v="1472"/>
    <n v="368"/>
    <n v="1104"/>
    <s v="Dissatisfied"/>
    <s v="EE-4648"/>
    <s v="Education"/>
    <n v="11.99399163482429"/>
    <x v="6"/>
    <n v="2021"/>
    <n v="0"/>
  </r>
  <r>
    <d v="2021-12-14T00:00:00"/>
    <s v="21-3149"/>
    <s v="P044"/>
    <n v="9"/>
    <n v="9"/>
    <n v="368"/>
    <n v="368"/>
    <n v="92"/>
    <n v="92"/>
    <n v="3312"/>
    <n v="828"/>
    <n v="2484"/>
    <s v="Neither"/>
    <s v="EE-423"/>
    <s v="Education"/>
    <n v="12.503632939408062"/>
    <x v="6"/>
    <n v="2021"/>
    <n v="0"/>
  </r>
  <r>
    <d v="2021-06-10T17:57:22"/>
    <s v="21-1261"/>
    <s v="P044"/>
    <n v="10"/>
    <n v="10"/>
    <n v="368"/>
    <n v="368"/>
    <s v=""/>
    <n v="92"/>
    <n v="3680"/>
    <n v="920"/>
    <n v="2760"/>
    <s v="Dissatisfied"/>
    <s v="HS-7526"/>
    <s v="Healthcare &amp; Safety"/>
    <n v="11.221666113009938"/>
    <x v="6"/>
    <n v="2021"/>
    <n v="0"/>
  </r>
  <r>
    <d v="2021-11-15T13:46:45"/>
    <s v="21-4712"/>
    <s v="P044"/>
    <n v="11"/>
    <n v="11"/>
    <n v="368"/>
    <n v="368"/>
    <n v="92"/>
    <n v="92"/>
    <n v="4048"/>
    <n v="1012"/>
    <n v="3036"/>
    <s v="Neither"/>
    <s v="HS-7204"/>
    <s v="Healthcare &amp; Safety"/>
    <n v="9.4608554813364627"/>
    <x v="6"/>
    <n v="2021"/>
    <n v="0"/>
  </r>
  <r>
    <d v="2021-01-20T20:20:32"/>
    <s v="21-1517"/>
    <s v="P044"/>
    <n v="18"/>
    <n v="18"/>
    <n v="368"/>
    <n v="368"/>
    <n v="92"/>
    <n v="92"/>
    <n v="6624"/>
    <n v="1656"/>
    <n v="4968"/>
    <s v="Dissatisfied"/>
    <s v="CG-1367"/>
    <s v="Community &amp; Government"/>
    <n v="15.60430546146185"/>
    <x v="6"/>
    <n v="2021"/>
    <n v="0"/>
  </r>
  <r>
    <d v="2021-08-23T08:59:48"/>
    <s v="21-4364"/>
    <s v="P044"/>
    <n v="18"/>
    <n v="18"/>
    <n v="368"/>
    <n v="368"/>
    <n v="92"/>
    <n v="92"/>
    <n v="6624"/>
    <n v="1656"/>
    <n v="4968"/>
    <s v="Neither"/>
    <s v="CT-3121"/>
    <s v="Creative &amp; Technology"/>
    <n v="11.0700865530371"/>
    <x v="6"/>
    <n v="2021"/>
    <n v="0"/>
  </r>
  <r>
    <d v="2021-09-17T00:00:00"/>
    <s v="21-2848"/>
    <s v="P044"/>
    <n v="18"/>
    <n v="18"/>
    <s v=""/>
    <n v="368"/>
    <n v="92"/>
    <n v="92"/>
    <n v="6624"/>
    <n v="1656"/>
    <n v="4968"/>
    <s v="Neither"/>
    <s v="CG-1416"/>
    <s v="Community &amp; Government"/>
    <n v="12.155895475340943"/>
    <x v="6"/>
    <n v="2021"/>
    <n v="0"/>
  </r>
  <r>
    <d v="2021-08-19T16:30:42"/>
    <s v="21-4548"/>
    <s v="P044"/>
    <n v="20"/>
    <n v="20"/>
    <n v="368"/>
    <n v="368"/>
    <n v="92"/>
    <n v="92"/>
    <n v="7360"/>
    <n v="1840"/>
    <n v="5520"/>
    <s v="Dissatisfied"/>
    <s v="CT-3910"/>
    <s v="Creative &amp; Technology"/>
    <n v="7.9096461399190003"/>
    <x v="6"/>
    <n v="2021"/>
    <n v="0"/>
  </r>
  <r>
    <d v="2021-11-04T00:00:00"/>
    <s v="21-3488"/>
    <s v="P044"/>
    <s v=""/>
    <n v="10"/>
    <n v="368"/>
    <n v="368"/>
    <n v="92"/>
    <n v="92"/>
    <n v="3680"/>
    <n v="920"/>
    <n v="2760"/>
    <s v="Dissatisfied"/>
    <s v="CT-3497"/>
    <s v="Creative &amp; Technology"/>
    <n v="11.78346750250795"/>
    <x v="6"/>
    <n v="2021"/>
    <n v="0"/>
  </r>
  <r>
    <d v="2021-01-28T00:00:00"/>
    <s v="21-4526"/>
    <s v="P045"/>
    <n v="3"/>
    <n v="3"/>
    <n v="100"/>
    <n v="100"/>
    <n v="25"/>
    <n v="25"/>
    <n v="300"/>
    <n v="75"/>
    <n v="225"/>
    <s v="Neither"/>
    <s v="CT-3465"/>
    <s v="Creative &amp; Technology"/>
    <n v="12.990345718839325"/>
    <x v="6"/>
    <n v="2021"/>
    <n v="0"/>
  </r>
  <r>
    <d v="2021-07-22T00:00:00"/>
    <s v="21-4640"/>
    <s v="P045"/>
    <n v="5"/>
    <n v="5"/>
    <s v=""/>
    <n v="100"/>
    <n v="25"/>
    <n v="25"/>
    <n v="500"/>
    <n v="125"/>
    <n v="375"/>
    <s v="Dissatisfied"/>
    <s v="EE-4580"/>
    <s v="Education"/>
    <n v="13.275355576494196"/>
    <x v="6"/>
    <n v="2021"/>
    <n v="0"/>
  </r>
  <r>
    <d v="2021-10-27T00:00:00"/>
    <s v="21-4398"/>
    <s v="P045"/>
    <n v="10"/>
    <n v="10"/>
    <n v="100"/>
    <n v="100"/>
    <n v="25"/>
    <n v="25"/>
    <n v="1000"/>
    <n v="250"/>
    <n v="750"/>
    <s v="Neither"/>
    <s v="CG-1580"/>
    <s v="Community &amp; Government"/>
    <n v="8.8169309002713945"/>
    <x v="6"/>
    <n v="2021"/>
    <n v="0"/>
  </r>
  <r>
    <d v="2021-08-06T17:25:21"/>
    <s v="21-2972"/>
    <s v="P045"/>
    <n v="12"/>
    <n v="12"/>
    <n v="100"/>
    <n v="100"/>
    <n v="25"/>
    <n v="25"/>
    <n v="1200"/>
    <n v="300"/>
    <n v="900"/>
    <s v="Satisfied"/>
    <s v="CG-1557"/>
    <s v="Community &amp; Government"/>
    <n v="10.826646539963521"/>
    <x v="6"/>
    <n v="2021"/>
    <n v="0"/>
  </r>
  <r>
    <d v="2021-10-28T08:43:36"/>
    <s v="21-2479"/>
    <s v="P045"/>
    <n v="13"/>
    <n v="13"/>
    <n v="100"/>
    <n v="100"/>
    <s v=""/>
    <n v="25"/>
    <n v="1300"/>
    <n v="325"/>
    <n v="975"/>
    <s v="Neither"/>
    <s v="CG-1416"/>
    <s v="Community &amp; Government"/>
    <n v="12.155895475340943"/>
    <x v="6"/>
    <n v="2021"/>
    <n v="0"/>
  </r>
  <r>
    <d v="2021-04-29T00:00:00"/>
    <s v="21-3423"/>
    <s v="P045"/>
    <n v="17"/>
    <n v="17"/>
    <s v=""/>
    <n v="100"/>
    <n v="25"/>
    <n v="25"/>
    <n v="1700"/>
    <n v="425"/>
    <n v="1275"/>
    <s v="Neither"/>
    <s v="FE-6944"/>
    <s v="Facilities &amp; Services"/>
    <n v="13.518413464873573"/>
    <x v="6"/>
    <n v="2021"/>
    <n v="0"/>
  </r>
  <r>
    <d v="2021-07-03T00:00:00"/>
    <s v="21-2858"/>
    <s v="P045"/>
    <n v="17"/>
    <n v="17"/>
    <n v="100"/>
    <n v="100"/>
    <s v=""/>
    <n v="25"/>
    <n v="1700"/>
    <n v="425"/>
    <n v="1275"/>
    <s v="Neither"/>
    <s v="SR-9729"/>
    <s v="Sports &amp; Recreation"/>
    <n v="12.163730387337393"/>
    <x v="6"/>
    <n v="2021"/>
    <n v="0"/>
  </r>
  <r>
    <d v="2021-11-05T06:09:19"/>
    <s v="21-4719"/>
    <s v="P046"/>
    <n v="3"/>
    <n v="3"/>
    <n v="38"/>
    <n v="38"/>
    <n v="19"/>
    <n v="19"/>
    <n v="114"/>
    <n v="57"/>
    <n v="57"/>
    <s v="Neither"/>
    <s v="CG-142"/>
    <s v="Community &amp; Government"/>
    <n v="14.412865837260112"/>
    <x v="6"/>
    <n v="2021"/>
    <n v="0"/>
  </r>
  <r>
    <d v="2021-05-30T00:00:00"/>
    <s v="21-4040"/>
    <s v="P046"/>
    <n v="4"/>
    <n v="4"/>
    <n v="38"/>
    <n v="38"/>
    <n v="19"/>
    <n v="19"/>
    <n v="152"/>
    <n v="76"/>
    <n v="76"/>
    <s v="Neither"/>
    <s v="FE-6615"/>
    <s v="Facilities &amp; Services"/>
    <n v="15.861056998489449"/>
    <x v="6"/>
    <n v="2021"/>
    <n v="0"/>
  </r>
  <r>
    <d v="2021-10-09T06:53:47"/>
    <s v="21-4285"/>
    <s v="P046"/>
    <n v="5"/>
    <n v="5"/>
    <n v="38"/>
    <n v="38"/>
    <n v="19"/>
    <n v="19"/>
    <n v="190"/>
    <n v="95"/>
    <n v="95"/>
    <s v="Neither"/>
    <s v="SR-9853"/>
    <s v="Sports &amp; Recreation"/>
    <n v="7.9963422143733238"/>
    <x v="6"/>
    <n v="2021"/>
    <n v="0"/>
  </r>
  <r>
    <d v="2021-02-09T08:30:27"/>
    <s v="21-1642"/>
    <s v="P046"/>
    <n v="7"/>
    <n v="7"/>
    <n v="38"/>
    <n v="38"/>
    <n v="19"/>
    <n v="19"/>
    <n v="266"/>
    <n v="133"/>
    <n v="133"/>
    <s v="Neither"/>
    <s v="EE-4671"/>
    <s v="Education"/>
    <n v="11.862005526237752"/>
    <x v="6"/>
    <n v="2021"/>
    <n v="0"/>
  </r>
  <r>
    <d v="2021-02-15T00:00:00"/>
    <s v="21-1930"/>
    <s v="P046"/>
    <n v="14"/>
    <n v="14"/>
    <n v="38"/>
    <n v="38"/>
    <n v="19"/>
    <n v="19"/>
    <n v="532"/>
    <n v="266"/>
    <n v="266"/>
    <s v="Satisfied"/>
    <s v="FE-6410"/>
    <s v="Facilities &amp; Services"/>
    <n v="13.717776078041958"/>
    <x v="6"/>
    <n v="2021"/>
    <n v="0"/>
  </r>
  <r>
    <d v="2021-03-08T03:26:58"/>
    <s v="21-1986"/>
    <s v="P046"/>
    <n v="20"/>
    <n v="20"/>
    <s v=""/>
    <n v="38"/>
    <n v="19"/>
    <n v="19"/>
    <n v="760"/>
    <n v="380"/>
    <n v="380"/>
    <s v="Neither"/>
    <s v="SR-9639"/>
    <s v="Sports &amp; Recreation"/>
    <n v="12.487915239531313"/>
    <x v="6"/>
    <n v="2021"/>
    <n v="0"/>
  </r>
  <r>
    <d v="2021-09-24T00:00:00"/>
    <s v="21-1606"/>
    <s v="P047"/>
    <n v="1"/>
    <n v="1"/>
    <n v="72"/>
    <n v="72"/>
    <n v="36"/>
    <n v="36"/>
    <n v="72"/>
    <n v="36"/>
    <n v="36"/>
    <s v="Neither"/>
    <s v="CG-1618"/>
    <s v="Community &amp; Government"/>
    <n v="8.1628930629234038"/>
    <x v="6"/>
    <n v="2021"/>
    <n v="0"/>
  </r>
  <r>
    <d v="2021-04-28T20:42:21"/>
    <s v="21-2688"/>
    <s v="P047"/>
    <n v="2"/>
    <n v="2"/>
    <n v="72"/>
    <n v="72"/>
    <n v="36"/>
    <n v="36"/>
    <n v="144"/>
    <n v="72"/>
    <n v="72"/>
    <s v="Neither"/>
    <s v="CT-3235"/>
    <s v="Creative &amp; Technology"/>
    <n v="11.883396013219548"/>
    <x v="6"/>
    <n v="2021"/>
    <n v="0"/>
  </r>
  <r>
    <d v="2021-08-08T22:02:14"/>
    <s v="21-4736"/>
    <s v="P047"/>
    <n v="4"/>
    <n v="4"/>
    <n v="72"/>
    <n v="72"/>
    <n v="36"/>
    <n v="36"/>
    <n v="288"/>
    <n v="144"/>
    <n v="144"/>
    <s v="Neither"/>
    <s v="CT-3693"/>
    <s v="Creative &amp; Technology"/>
    <n v="13.259563298324382"/>
    <x v="6"/>
    <n v="2021"/>
    <n v="0"/>
  </r>
  <r>
    <d v="2021-03-17T20:02:15"/>
    <s v="21-2042"/>
    <s v="P047"/>
    <n v="5"/>
    <n v="5"/>
    <n v="72"/>
    <n v="72"/>
    <n v="36"/>
    <n v="36"/>
    <n v="360"/>
    <n v="180"/>
    <n v="180"/>
    <s v="Dissatisfied"/>
    <s v="FE-629"/>
    <s v="Facilities &amp; Services"/>
    <n v="11.311040680082275"/>
    <x v="6"/>
    <n v="2021"/>
    <n v="0"/>
  </r>
  <r>
    <d v="2021-02-20T00:00:00"/>
    <s v="21-2105"/>
    <s v="P047"/>
    <n v="5"/>
    <n v="5"/>
    <n v="72"/>
    <n v="72"/>
    <n v="36"/>
    <n v="36"/>
    <n v="360"/>
    <n v="180"/>
    <n v="180"/>
    <s v="Neither"/>
    <s v="EE-4308"/>
    <s v="Education"/>
    <n v="10.518436853046438"/>
    <x v="6"/>
    <n v="2021"/>
    <n v="0"/>
  </r>
  <r>
    <d v="2021-06-25T00:00:00"/>
    <s v="21-2639"/>
    <s v="P047"/>
    <n v="5"/>
    <n v="5"/>
    <n v="72"/>
    <n v="72"/>
    <n v="36"/>
    <n v="36"/>
    <n v="360"/>
    <n v="180"/>
    <n v="180"/>
    <s v="Neither"/>
    <s v="CT-3779"/>
    <s v="Creative &amp; Technology"/>
    <n v="10.980884286450312"/>
    <x v="6"/>
    <n v="2021"/>
    <n v="0"/>
  </r>
  <r>
    <d v="2021-05-04T16:37:43"/>
    <s v="21-1802"/>
    <s v="P047"/>
    <n v="9"/>
    <n v="9"/>
    <s v=""/>
    <n v="72"/>
    <s v=""/>
    <n v="36"/>
    <n v="648"/>
    <n v="324"/>
    <n v="324"/>
    <s v="Neither"/>
    <s v="EE-4770"/>
    <s v="Education"/>
    <n v="12.957303170959879"/>
    <x v="6"/>
    <n v="2021"/>
    <n v="0"/>
  </r>
  <r>
    <d v="2021-06-07T16:56:55"/>
    <s v="21-2043"/>
    <s v="P047"/>
    <n v="10"/>
    <n v="10"/>
    <s v=""/>
    <n v="72"/>
    <n v="36"/>
    <n v="36"/>
    <n v="720"/>
    <n v="360"/>
    <n v="360"/>
    <s v="Neither"/>
    <s v="CP-2543"/>
    <s v="Corporate &amp; Professional"/>
    <n v="14.554851510602212"/>
    <x v="6"/>
    <n v="2021"/>
    <n v="0"/>
  </r>
  <r>
    <d v="2021-05-03T04:26:11"/>
    <s v="21-3315"/>
    <s v="P047"/>
    <n v="14"/>
    <n v="14"/>
    <n v="72"/>
    <n v="72"/>
    <s v=""/>
    <n v="36"/>
    <n v="1008"/>
    <n v="504"/>
    <n v="504"/>
    <s v="Satisfied"/>
    <s v="HS-7838"/>
    <s v="Healthcare &amp; Safety"/>
    <n v="13.918153610259502"/>
    <x v="6"/>
    <n v="2021"/>
    <n v="0"/>
  </r>
  <r>
    <d v="2021-07-17T00:00:00"/>
    <s v="21-1215"/>
    <s v="P047"/>
    <n v="14"/>
    <n v="14"/>
    <n v="72"/>
    <n v="72"/>
    <n v="36"/>
    <n v="36"/>
    <n v="1008"/>
    <n v="504"/>
    <n v="504"/>
    <s v="Neither"/>
    <s v="CP-2753"/>
    <s v="Corporate &amp; Professional"/>
    <n v="13.917704159139552"/>
    <x v="6"/>
    <n v="2021"/>
    <n v="0"/>
  </r>
  <r>
    <d v="2021-11-24T00:00:00"/>
    <s v="21-1551"/>
    <s v="P047"/>
    <n v="17"/>
    <n v="17"/>
    <n v="72"/>
    <n v="72"/>
    <n v="36"/>
    <n v="36"/>
    <n v="1224"/>
    <n v="612"/>
    <n v="612"/>
    <s v="Satisfied"/>
    <s v="HS-770"/>
    <s v="Healthcare &amp; Safety"/>
    <n v="12.148236977735172"/>
    <x v="6"/>
    <n v="2021"/>
    <n v="0"/>
  </r>
  <r>
    <d v="2021-08-28T21:25:58"/>
    <s v="21-1911"/>
    <s v="P048"/>
    <n v="4"/>
    <n v="4"/>
    <n v="252"/>
    <n v="252"/>
    <n v="63"/>
    <n v="63"/>
    <n v="1008"/>
    <n v="252"/>
    <n v="756"/>
    <s v="Neither"/>
    <s v="HS-770"/>
    <s v="Healthcare &amp; Safety"/>
    <n v="12.148236977735172"/>
    <x v="6"/>
    <n v="2021"/>
    <n v="0"/>
  </r>
  <r>
    <d v="2021-08-12T00:00:00"/>
    <s v="21-3794"/>
    <s v="P048"/>
    <n v="4"/>
    <n v="4"/>
    <n v="252"/>
    <n v="252"/>
    <s v=""/>
    <n v="63"/>
    <n v="1008"/>
    <n v="252"/>
    <n v="756"/>
    <s v="Neither"/>
    <s v="EE-4580"/>
    <s v="Education"/>
    <n v="13.275355576494196"/>
    <x v="6"/>
    <n v="2021"/>
    <n v="0"/>
  </r>
  <r>
    <d v="2021-10-25T18:35:30"/>
    <s v="21-4410"/>
    <s v="P048"/>
    <n v="11"/>
    <n v="11"/>
    <n v="252"/>
    <n v="252"/>
    <n v="63"/>
    <n v="63"/>
    <n v="2772"/>
    <n v="693"/>
    <n v="2079"/>
    <s v="Dissatisfied"/>
    <s v="CP-2330"/>
    <s v="Corporate &amp; Professional"/>
    <n v="9.4200113153305907"/>
    <x v="6"/>
    <n v="2021"/>
    <n v="0"/>
  </r>
  <r>
    <d v="2021-10-07T14:38:54"/>
    <s v="21-2825"/>
    <s v="P048"/>
    <n v="13"/>
    <n v="13"/>
    <s v=""/>
    <n v="252"/>
    <s v=""/>
    <n v="63"/>
    <n v="3276"/>
    <n v="819"/>
    <n v="2457"/>
    <s v="Neither"/>
    <s v="CT-3464"/>
    <s v="Creative &amp; Technology"/>
    <n v="12.207242573430314"/>
    <x v="6"/>
    <n v="2021"/>
    <n v="0"/>
  </r>
  <r>
    <d v="2021-04-06T00:00:00"/>
    <s v="21-3950"/>
    <s v="P048"/>
    <n v="15"/>
    <n v="15"/>
    <s v=""/>
    <n v="252"/>
    <n v="63"/>
    <n v="63"/>
    <n v="3780"/>
    <n v="945"/>
    <n v="2835"/>
    <s v="Neither"/>
    <s v="EE-4771"/>
    <s v="Education"/>
    <n v="11.661237375491201"/>
    <x v="6"/>
    <n v="2021"/>
    <n v="0"/>
  </r>
  <r>
    <d v="2021-07-07T00:00:00"/>
    <s v="21-2974"/>
    <s v="P048"/>
    <n v="20"/>
    <n v="20"/>
    <n v="252"/>
    <n v="252"/>
    <n v="63"/>
    <n v="63"/>
    <n v="5040"/>
    <n v="1260"/>
    <n v="3780"/>
    <s v="Satisfied"/>
    <s v="CP-2926"/>
    <s v="Corporate &amp; Professional"/>
    <n v="8.1743378387804331"/>
    <x v="6"/>
    <n v="2021"/>
    <n v="0"/>
  </r>
  <r>
    <d v="2021-07-08T16:46:12"/>
    <s v="21-2552"/>
    <s v="P049"/>
    <n v="2"/>
    <n v="2"/>
    <n v="356"/>
    <n v="356"/>
    <s v=""/>
    <n v="89"/>
    <n v="712"/>
    <n v="178"/>
    <n v="534"/>
    <s v="Neither"/>
    <s v="CP-2926"/>
    <s v="Corporate &amp; Professional"/>
    <n v="8.1743378387804331"/>
    <x v="6"/>
    <n v="2021"/>
    <n v="0"/>
  </r>
  <r>
    <d v="2021-06-18T00:00:00"/>
    <s v="21-1085"/>
    <s v="P049"/>
    <n v="2"/>
    <n v="2"/>
    <n v="356"/>
    <n v="356"/>
    <n v="89"/>
    <n v="89"/>
    <n v="712"/>
    <n v="178"/>
    <n v="534"/>
    <s v="Satisfied"/>
    <s v="CP-2218"/>
    <s v="Corporate &amp; Professional"/>
    <n v="10.585251392347548"/>
    <x v="6"/>
    <n v="2021"/>
    <n v="0"/>
  </r>
  <r>
    <d v="2021-12-15T00:00:00"/>
    <s v="21-2727"/>
    <s v="P049"/>
    <n v="7"/>
    <n v="7"/>
    <n v="356"/>
    <n v="356"/>
    <n v="89"/>
    <n v="89"/>
    <n v="2492"/>
    <n v="623"/>
    <n v="1869"/>
    <s v="Dissatisfied"/>
    <s v="CP-2549"/>
    <s v="Corporate &amp; Professional"/>
    <n v="5.9872353338051019"/>
    <x v="6"/>
    <n v="2021"/>
    <n v="0"/>
  </r>
  <r>
    <d v="2021-03-01T23:03:51"/>
    <s v="21-2171"/>
    <s v="P049"/>
    <n v="13"/>
    <n v="13"/>
    <n v="356"/>
    <n v="356"/>
    <n v="89"/>
    <n v="89"/>
    <n v="4628"/>
    <n v="1157"/>
    <n v="3471"/>
    <s v="Dissatisfied"/>
    <s v="CT-3882"/>
    <s v="Creative &amp; Technology"/>
    <n v="11.749993886708426"/>
    <x v="6"/>
    <n v="2021"/>
    <n v="0"/>
  </r>
  <r>
    <d v="2021-07-13T12:53:48"/>
    <s v="21-3056"/>
    <s v="P049"/>
    <n v="15"/>
    <n v="15"/>
    <n v="356"/>
    <n v="356"/>
    <n v="89"/>
    <n v="89"/>
    <n v="5340"/>
    <n v="1335"/>
    <n v="4005"/>
    <s v="Neither"/>
    <s v="CG-137"/>
    <s v="Community &amp; Government"/>
    <n v="12.796588406005421"/>
    <x v="6"/>
    <n v="2021"/>
    <n v="0"/>
  </r>
  <r>
    <d v="2021-07-18T16:14:56"/>
    <s v="21-3559"/>
    <s v="P049"/>
    <n v="16"/>
    <n v="16"/>
    <n v="356"/>
    <n v="356"/>
    <n v="89"/>
    <n v="89"/>
    <n v="5696"/>
    <n v="1424"/>
    <n v="4272"/>
    <s v="Neither"/>
    <s v="CG-1762"/>
    <s v="Community &amp; Government"/>
    <n v="10.216282609482219"/>
    <x v="6"/>
    <n v="2021"/>
    <n v="0"/>
  </r>
  <r>
    <d v="2021-04-08T00:00:00"/>
    <s v="21-1311"/>
    <s v="P049"/>
    <n v="19"/>
    <n v="19"/>
    <n v="356"/>
    <n v="356"/>
    <n v="89"/>
    <n v="89"/>
    <n v="6764"/>
    <n v="1691"/>
    <n v="5073"/>
    <s v="Dissatisfied"/>
    <s v="SR-9883"/>
    <s v="Sports &amp; Recreation"/>
    <n v="11.504886852416154"/>
    <x v="6"/>
    <n v="2021"/>
    <n v="0"/>
  </r>
  <r>
    <d v="2021-07-20T00:00:00"/>
    <s v="21-1255"/>
    <s v="P049"/>
    <n v="19"/>
    <n v="19"/>
    <s v=""/>
    <n v="356"/>
    <n v="89"/>
    <n v="89"/>
    <n v="6764"/>
    <n v="1691"/>
    <n v="5073"/>
    <s v="Neither"/>
    <s v="CG-1264"/>
    <s v="Community &amp; Government"/>
    <n v="13.811876869930865"/>
    <x v="6"/>
    <n v="2021"/>
    <n v="0"/>
  </r>
  <r>
    <d v="2021-04-28T05:57:23"/>
    <s v="21-1559"/>
    <s v="P050"/>
    <n v="3"/>
    <n v="3"/>
    <n v="108"/>
    <n v="108"/>
    <n v="36"/>
    <n v="36"/>
    <n v="324"/>
    <n v="108"/>
    <n v="216"/>
    <s v="Neither"/>
    <s v="SR-955"/>
    <s v="Sports &amp; Recreation"/>
    <n v="12.072414596936037"/>
    <x v="6"/>
    <n v="2021"/>
    <n v="0"/>
  </r>
  <r>
    <d v="2021-03-01T00:00:00"/>
    <s v="21-3748"/>
    <s v="P050"/>
    <n v="3"/>
    <n v="3"/>
    <n v="108"/>
    <n v="108"/>
    <n v="36"/>
    <n v="36"/>
    <n v="324"/>
    <n v="108"/>
    <n v="216"/>
    <s v="Dissatisfied"/>
    <s v="SR-955"/>
    <s v="Sports &amp; Recreation"/>
    <n v="12.072414596936037"/>
    <x v="6"/>
    <n v="2021"/>
    <n v="0"/>
  </r>
  <r>
    <d v="2021-11-12T00:00:00"/>
    <s v="21-2964"/>
    <s v="P050"/>
    <n v="4"/>
    <n v="4"/>
    <n v="108"/>
    <n v="108"/>
    <n v="36"/>
    <n v="36"/>
    <n v="432"/>
    <n v="144"/>
    <n v="288"/>
    <s v="Neither"/>
    <s v="CG-1839"/>
    <s v="Community &amp; Government"/>
    <n v="14.157909724393564"/>
    <x v="6"/>
    <n v="2021"/>
    <n v="0"/>
  </r>
  <r>
    <d v="2021-02-25T00:00:00"/>
    <s v="21-2808"/>
    <s v="P050"/>
    <n v="6"/>
    <n v="6"/>
    <n v="108"/>
    <n v="108"/>
    <n v="36"/>
    <n v="36"/>
    <n v="648"/>
    <n v="216"/>
    <n v="432"/>
    <s v="Neither"/>
    <s v="HS-7227"/>
    <s v="Healthcare &amp; Safety"/>
    <n v="13.923194761258239"/>
    <x v="6"/>
    <n v="2021"/>
    <n v="0"/>
  </r>
  <r>
    <d v="2021-01-22T05:26:27"/>
    <s v="21-4059"/>
    <s v="P050"/>
    <n v="8"/>
    <n v="8"/>
    <s v=""/>
    <n v="108"/>
    <n v="36"/>
    <n v="36"/>
    <n v="864"/>
    <n v="288"/>
    <n v="576"/>
    <s v="Dissatisfied"/>
    <s v="SR-9883"/>
    <s v="Sports &amp; Recreation"/>
    <n v="11.504886852416154"/>
    <x v="6"/>
    <n v="2021"/>
    <n v="0"/>
  </r>
  <r>
    <d v="2021-08-07T00:00:00"/>
    <s v="21-4589"/>
    <s v="P050"/>
    <n v="8"/>
    <n v="8"/>
    <n v="108"/>
    <n v="108"/>
    <s v=""/>
    <n v="36"/>
    <n v="864"/>
    <n v="288"/>
    <n v="576"/>
    <s v="Neither"/>
    <s v="CP-2758"/>
    <s v="Corporate &amp; Professional"/>
    <n v="11.816654396440285"/>
    <x v="6"/>
    <n v="2021"/>
    <n v="0"/>
  </r>
  <r>
    <d v="2021-10-16T00:00:00"/>
    <s v="21-2637"/>
    <s v="P050"/>
    <n v="14"/>
    <n v="14"/>
    <n v="108"/>
    <n v="108"/>
    <n v="36"/>
    <n v="36"/>
    <n v="1512"/>
    <n v="504"/>
    <n v="1008"/>
    <s v="Neither"/>
    <s v="HS-7161"/>
    <s v="Healthcare &amp; Safety"/>
    <n v="10.28240320324797"/>
    <x v="6"/>
    <n v="2021"/>
    <n v="0"/>
  </r>
  <r>
    <d v="2021-03-22T23:55:27"/>
    <s v="21-1504"/>
    <s v="P050"/>
    <n v="15"/>
    <n v="15"/>
    <n v="108"/>
    <n v="108"/>
    <n v="36"/>
    <n v="36"/>
    <n v="1620"/>
    <n v="540"/>
    <n v="1080"/>
    <s v="Dissatisfied"/>
    <s v="CP-2582"/>
    <s v="Corporate &amp; Professional"/>
    <n v="11.428575823958646"/>
    <x v="6"/>
    <n v="2021"/>
    <n v="0"/>
  </r>
  <r>
    <d v="2021-01-06T00:00:00"/>
    <s v="21-3233"/>
    <s v="P050"/>
    <n v="19"/>
    <n v="19"/>
    <s v=""/>
    <n v="108"/>
    <s v=""/>
    <n v="36"/>
    <n v="2052"/>
    <n v="684"/>
    <n v="1368"/>
    <s v="Neither"/>
    <s v="SR-9729"/>
    <s v="Sports &amp; Recreation"/>
    <n v="12.163730387337393"/>
    <x v="6"/>
    <n v="2021"/>
    <n v="0"/>
  </r>
  <r>
    <d v="2021-06-06T00:00:00"/>
    <s v="21-4796"/>
    <s v="P050"/>
    <n v="19"/>
    <n v="19"/>
    <n v="108"/>
    <n v="108"/>
    <n v="36"/>
    <n v="36"/>
    <n v="2052"/>
    <n v="684"/>
    <n v="1368"/>
    <s v="Neither"/>
    <s v="EE-4361"/>
    <s v="Education"/>
    <n v="14.760829371220243"/>
    <x v="6"/>
    <n v="2021"/>
    <n v="0"/>
  </r>
  <r>
    <d v="2021-09-30T00:00:00"/>
    <s v="21-2902"/>
    <s v="P050"/>
    <n v="20"/>
    <n v="20"/>
    <n v="108"/>
    <n v="108"/>
    <n v="36"/>
    <n v="36"/>
    <n v="2160"/>
    <n v="720"/>
    <n v="1440"/>
    <s v="Neither"/>
    <s v="FE-6591"/>
    <s v="Facilities &amp; Services"/>
    <n v="12.502346728827876"/>
    <x v="6"/>
    <n v="2021"/>
    <n v="0"/>
  </r>
  <r>
    <d v="2021-11-23T00:00:00"/>
    <s v="21-1632"/>
    <s v="P051"/>
    <n v="4"/>
    <n v="4"/>
    <s v=""/>
    <n v="135"/>
    <n v="45"/>
    <n v="45"/>
    <n v="540"/>
    <n v="180"/>
    <n v="360"/>
    <s v="Satisfied"/>
    <s v="CP-2694"/>
    <s v="Corporate &amp; Professional"/>
    <n v="12.921682080641304"/>
    <x v="6"/>
    <n v="2021"/>
    <n v="0"/>
  </r>
  <r>
    <d v="2021-01-19T23:54:19"/>
    <s v="21-3066"/>
    <s v="P051"/>
    <n v="8"/>
    <n v="8"/>
    <s v=""/>
    <n v="135"/>
    <n v="45"/>
    <n v="45"/>
    <n v="1080"/>
    <n v="360"/>
    <n v="720"/>
    <s v="Neither"/>
    <s v="EE-4669"/>
    <s v="Education"/>
    <n v="12.147202500273634"/>
    <x v="6"/>
    <n v="2021"/>
    <n v="0"/>
  </r>
  <r>
    <d v="2021-02-23T00:00:00"/>
    <s v="21-2145"/>
    <s v="P051"/>
    <n v="9"/>
    <n v="9"/>
    <n v="135"/>
    <n v="135"/>
    <n v="45"/>
    <n v="45"/>
    <n v="1215"/>
    <n v="405"/>
    <n v="810"/>
    <s v="Neither"/>
    <s v="CP-2758"/>
    <s v="Corporate &amp; Professional"/>
    <n v="11.816654396440285"/>
    <x v="6"/>
    <n v="2021"/>
    <n v="0"/>
  </r>
  <r>
    <d v="2021-08-05T00:00:00"/>
    <s v="21-1111"/>
    <s v="P051"/>
    <n v="9"/>
    <n v="9"/>
    <s v=""/>
    <n v="135"/>
    <n v="45"/>
    <n v="45"/>
    <n v="1215"/>
    <n v="405"/>
    <n v="810"/>
    <s v="Neither"/>
    <s v="EE-46"/>
    <s v="Education"/>
    <n v="9.8238489437106278"/>
    <x v="6"/>
    <n v="2021"/>
    <n v="0"/>
  </r>
  <r>
    <d v="2021-08-18T00:00:00"/>
    <s v="21-4854"/>
    <s v="P051"/>
    <n v="10"/>
    <n v="10"/>
    <n v="135"/>
    <n v="135"/>
    <n v="45"/>
    <n v="45"/>
    <n v="1350"/>
    <n v="450"/>
    <n v="900"/>
    <s v="Neither"/>
    <s v="FE-621"/>
    <s v="Facilities &amp; Services"/>
    <n v="11.410471033945758"/>
    <x v="6"/>
    <n v="2021"/>
    <n v="0"/>
  </r>
  <r>
    <d v="2021-03-28T00:00:00"/>
    <s v="21-2046"/>
    <s v="P051"/>
    <n v="11"/>
    <n v="11"/>
    <n v="135"/>
    <n v="135"/>
    <n v="45"/>
    <n v="45"/>
    <n v="1485"/>
    <n v="495"/>
    <n v="990"/>
    <s v="Dissatisfied"/>
    <s v="EE-4253"/>
    <s v="Education"/>
    <n v="9.1264071155960682"/>
    <x v="6"/>
    <n v="2021"/>
    <n v="0"/>
  </r>
  <r>
    <d v="2021-07-15T22:58:41"/>
    <s v="21-2918"/>
    <s v="P051"/>
    <n v="12"/>
    <n v="12"/>
    <n v="135"/>
    <n v="135"/>
    <n v="45"/>
    <n v="45"/>
    <n v="1620"/>
    <n v="540"/>
    <n v="1080"/>
    <s v="Neither"/>
    <s v="FE-6591"/>
    <s v="Facilities &amp; Services"/>
    <n v="12.502346728827876"/>
    <x v="6"/>
    <n v="2021"/>
    <n v="0"/>
  </r>
  <r>
    <d v="2021-11-21T13:48:57"/>
    <s v="21-2283"/>
    <s v="P051"/>
    <n v="12"/>
    <n v="12"/>
    <n v="135"/>
    <n v="135"/>
    <n v="45"/>
    <n v="45"/>
    <n v="1620"/>
    <n v="540"/>
    <n v="1080"/>
    <s v="Neither"/>
    <s v="FE-6631"/>
    <s v="Facilities &amp; Services"/>
    <n v="8.1352386075080023"/>
    <x v="6"/>
    <n v="2021"/>
    <n v="0"/>
  </r>
  <r>
    <d v="2021-05-03T16:06:56"/>
    <s v="21-1046"/>
    <s v="P051"/>
    <n v="13"/>
    <n v="13"/>
    <s v=""/>
    <n v="135"/>
    <n v="45"/>
    <n v="45"/>
    <n v="1755"/>
    <n v="585"/>
    <n v="1170"/>
    <s v="Dissatisfied"/>
    <s v="SR-9351"/>
    <s v="Sports &amp; Recreation"/>
    <n v="11.417996201106442"/>
    <x v="6"/>
    <n v="2021"/>
    <n v="0"/>
  </r>
  <r>
    <d v="2021-07-10T00:00:00"/>
    <s v="21-3755"/>
    <s v="P051"/>
    <n v="18"/>
    <n v="18"/>
    <n v="135"/>
    <n v="135"/>
    <n v="45"/>
    <n v="45"/>
    <n v="2430"/>
    <n v="810"/>
    <n v="1620"/>
    <s v="Neither"/>
    <s v="FE-6685"/>
    <s v="Facilities &amp; Services"/>
    <n v="10.06992029407844"/>
    <x v="6"/>
    <n v="2021"/>
    <n v="0"/>
  </r>
  <r>
    <d v="2021-03-11T21:37:31"/>
    <s v="21-4842"/>
    <s v="P052"/>
    <n v="1"/>
    <n v="1"/>
    <n v="352"/>
    <n v="352"/>
    <n v="88"/>
    <n v="88"/>
    <n v="352"/>
    <n v="88"/>
    <n v="264"/>
    <s v="Satisfied"/>
    <s v="CP-2582"/>
    <s v="Corporate &amp; Professional"/>
    <n v="11.428575823958646"/>
    <x v="6"/>
    <n v="2021"/>
    <n v="0"/>
  </r>
  <r>
    <d v="2021-11-13T00:00:00"/>
    <s v="21-1889"/>
    <s v="P052"/>
    <n v="1"/>
    <n v="1"/>
    <s v=""/>
    <n v="352"/>
    <n v="88"/>
    <n v="88"/>
    <n v="352"/>
    <n v="88"/>
    <n v="264"/>
    <s v="Neither"/>
    <s v="CP-2690"/>
    <s v="Corporate &amp; Professional"/>
    <n v="10.408704992688252"/>
    <x v="6"/>
    <n v="2021"/>
    <n v="0"/>
  </r>
  <r>
    <d v="2021-03-22T00:00:00"/>
    <s v="21-1383"/>
    <s v="P052"/>
    <n v="2"/>
    <n v="2"/>
    <n v="352"/>
    <n v="352"/>
    <s v=""/>
    <n v="88"/>
    <n v="704"/>
    <n v="176"/>
    <n v="528"/>
    <s v="Satisfied"/>
    <s v="SR-9274"/>
    <s v="Sports &amp; Recreation"/>
    <n v="11.816651848338852"/>
    <x v="6"/>
    <n v="2021"/>
    <n v="0"/>
  </r>
  <r>
    <d v="2021-08-08T00:00:00"/>
    <s v="21-3641"/>
    <s v="P052"/>
    <n v="2"/>
    <n v="2"/>
    <n v="352"/>
    <n v="352"/>
    <n v="88"/>
    <n v="88"/>
    <n v="704"/>
    <n v="176"/>
    <n v="528"/>
    <s v="Dissatisfied"/>
    <s v="CG-1210"/>
    <s v="Community &amp; Government"/>
    <n v="12.699042739101285"/>
    <x v="6"/>
    <n v="2021"/>
    <n v="0"/>
  </r>
  <r>
    <d v="2021-02-21T04:32:00"/>
    <s v="21-3336"/>
    <s v="P052"/>
    <n v="3"/>
    <n v="3"/>
    <n v="352"/>
    <n v="352"/>
    <n v="88"/>
    <n v="88"/>
    <n v="1056"/>
    <n v="264"/>
    <n v="792"/>
    <s v="Neither"/>
    <s v="SR-9274"/>
    <s v="Sports &amp; Recreation"/>
    <n v="11.816651848338852"/>
    <x v="6"/>
    <n v="2021"/>
    <n v="0"/>
  </r>
  <r>
    <d v="2021-02-26T00:00:00"/>
    <s v="21-3382"/>
    <s v="P052"/>
    <n v="5"/>
    <n v="5"/>
    <n v="352"/>
    <n v="352"/>
    <n v="88"/>
    <n v="88"/>
    <n v="1760"/>
    <n v="440"/>
    <n v="1320"/>
    <s v="Satisfied"/>
    <s v="CP-2101"/>
    <s v="Corporate &amp; Professional"/>
    <n v="9.9311000381363836"/>
    <x v="6"/>
    <n v="2021"/>
    <n v="0"/>
  </r>
  <r>
    <d v="2021-03-10T00:00:00"/>
    <s v="21-1181"/>
    <s v="P052"/>
    <n v="6"/>
    <n v="6"/>
    <n v="352"/>
    <n v="352"/>
    <n v="88"/>
    <n v="88"/>
    <n v="2112"/>
    <n v="528"/>
    <n v="1584"/>
    <s v="Neither"/>
    <s v="EE-4400"/>
    <s v="Education"/>
    <n v="9.4239783062860578"/>
    <x v="6"/>
    <n v="2021"/>
    <n v="0"/>
  </r>
  <r>
    <d v="2021-06-12T00:00:00"/>
    <s v="21-4041"/>
    <s v="P052"/>
    <n v="8"/>
    <n v="8"/>
    <s v=""/>
    <n v="352"/>
    <n v="88"/>
    <n v="88"/>
    <n v="2816"/>
    <n v="704"/>
    <n v="2112"/>
    <s v="Dissatisfied"/>
    <s v="EE-4370"/>
    <s v="Education"/>
    <n v="14.129095302641241"/>
    <x v="6"/>
    <n v="2021"/>
    <n v="0"/>
  </r>
  <r>
    <d v="2021-10-17T00:00:00"/>
    <s v="21-3993"/>
    <s v="P052"/>
    <n v="9"/>
    <n v="9"/>
    <n v="352"/>
    <n v="352"/>
    <s v=""/>
    <n v="88"/>
    <n v="3168"/>
    <n v="792"/>
    <n v="2376"/>
    <s v="Neither"/>
    <s v="EE-4409"/>
    <s v="Education"/>
    <n v="10.818241047231139"/>
    <x v="6"/>
    <n v="2021"/>
    <n v="0"/>
  </r>
  <r>
    <d v="2021-09-09T00:09:12"/>
    <s v="21-2354"/>
    <s v="P052"/>
    <n v="12"/>
    <n v="12"/>
    <n v="352"/>
    <n v="352"/>
    <n v="88"/>
    <n v="88"/>
    <n v="4224"/>
    <n v="1056"/>
    <n v="3168"/>
    <s v="Neither"/>
    <s v="CT-3471"/>
    <s v="Creative &amp; Technology"/>
    <n v="13.537350739681813"/>
    <x v="6"/>
    <n v="2021"/>
    <n v="0"/>
  </r>
  <r>
    <d v="2021-05-08T00:00:00"/>
    <s v="21-2013"/>
    <s v="P052"/>
    <n v="13"/>
    <n v="13"/>
    <n v="352"/>
    <n v="352"/>
    <n v="88"/>
    <n v="88"/>
    <n v="4576"/>
    <n v="1144"/>
    <n v="3432"/>
    <s v="Satisfied"/>
    <s v="SR-9180"/>
    <s v="Sports &amp; Recreation"/>
    <n v="13.601235361661526"/>
    <x v="6"/>
    <n v="2021"/>
    <n v="0"/>
  </r>
  <r>
    <d v="2021-01-07T15:55:21"/>
    <s v="21-1369"/>
    <s v="P052"/>
    <n v="14"/>
    <n v="14"/>
    <s v=""/>
    <n v="352"/>
    <n v="88"/>
    <n v="88"/>
    <n v="4928"/>
    <n v="1232"/>
    <n v="3696"/>
    <s v="Dissatisfied"/>
    <s v="EE-4661"/>
    <s v="Education"/>
    <n v="11.808681852148307"/>
    <x v="6"/>
    <n v="2021"/>
    <n v="0"/>
  </r>
  <r>
    <d v="2021-09-09T15:52:12"/>
    <s v="21-1499"/>
    <s v="P052"/>
    <n v="20"/>
    <n v="20"/>
    <n v="352"/>
    <n v="352"/>
    <s v=""/>
    <n v="88"/>
    <n v="7040"/>
    <n v="1760"/>
    <n v="5280"/>
    <s v="Satisfied"/>
    <s v="EE-4140"/>
    <s v="Education"/>
    <n v="11.710935611749917"/>
    <x v="6"/>
    <n v="2021"/>
    <n v="0"/>
  </r>
  <r>
    <d v="2021-06-07T06:22:53"/>
    <s v="21-2686"/>
    <s v="P052"/>
    <s v=""/>
    <n v="8"/>
    <n v="352"/>
    <n v="352"/>
    <n v="88"/>
    <n v="88"/>
    <n v="2816"/>
    <n v="704"/>
    <n v="2112"/>
    <s v="Satisfied"/>
    <s v="HS-7273"/>
    <s v="Healthcare &amp; Safety"/>
    <n v="14.341195386574373"/>
    <x v="6"/>
    <n v="2021"/>
    <n v="0"/>
  </r>
  <r>
    <d v="2021-10-14T00:00:00"/>
    <s v="21-1896"/>
    <s v="P052"/>
    <s v=""/>
    <n v="8"/>
    <n v="352"/>
    <n v="352"/>
    <n v="88"/>
    <n v="88"/>
    <n v="2816"/>
    <n v="704"/>
    <n v="2112"/>
    <s v="Dissatisfied"/>
    <s v="CG-1627"/>
    <s v="Community &amp; Government"/>
    <n v="15.856807810268592"/>
    <x v="6"/>
    <n v="2021"/>
    <n v="0"/>
  </r>
  <r>
    <d v="2021-05-16T01:33:26"/>
    <s v="21-4615"/>
    <s v="P053"/>
    <n v="1"/>
    <n v="1"/>
    <n v="50"/>
    <n v="50"/>
    <n v="25"/>
    <n v="25"/>
    <n v="50"/>
    <n v="25"/>
    <n v="25"/>
    <s v="Dissatisfied"/>
    <s v="EE-4565"/>
    <s v="Education"/>
    <n v="13.697485557052493"/>
    <x v="6"/>
    <n v="2021"/>
    <n v="0"/>
  </r>
  <r>
    <d v="2021-06-17T00:00:00"/>
    <s v="21-1310"/>
    <s v="P053"/>
    <n v="4"/>
    <n v="4"/>
    <n v="50"/>
    <n v="50"/>
    <n v="25"/>
    <n v="25"/>
    <n v="200"/>
    <n v="100"/>
    <n v="100"/>
    <s v="Neither"/>
    <s v="HS-7741"/>
    <s v="Healthcare &amp; Safety"/>
    <n v="10.96230865592911"/>
    <x v="6"/>
    <n v="2021"/>
    <n v="0"/>
  </r>
  <r>
    <d v="2021-02-18T04:36:28"/>
    <s v="21-1376"/>
    <s v="P053"/>
    <n v="6"/>
    <n v="6"/>
    <s v=""/>
    <n v="50"/>
    <n v="25"/>
    <n v="25"/>
    <n v="300"/>
    <n v="150"/>
    <n v="150"/>
    <s v="Satisfied"/>
    <s v="SR-9536"/>
    <s v="Sports &amp; Recreation"/>
    <n v="14.030594525378042"/>
    <x v="6"/>
    <n v="2021"/>
    <n v="0"/>
  </r>
  <r>
    <d v="2021-06-14T08:20:46"/>
    <s v="21-2601"/>
    <s v="P053"/>
    <n v="8"/>
    <n v="8"/>
    <n v="50"/>
    <n v="50"/>
    <n v="25"/>
    <n v="25"/>
    <n v="400"/>
    <n v="200"/>
    <n v="200"/>
    <s v="Neither"/>
    <s v="CT-3949"/>
    <s v="Creative &amp; Technology"/>
    <n v="9.8384363471888783"/>
    <x v="6"/>
    <n v="2021"/>
    <n v="0"/>
  </r>
  <r>
    <d v="2021-05-23T00:00:00"/>
    <s v="21-4502"/>
    <s v="P053"/>
    <n v="11"/>
    <n v="11"/>
    <s v=""/>
    <n v="50"/>
    <n v="25"/>
    <n v="25"/>
    <n v="550"/>
    <n v="275"/>
    <n v="275"/>
    <s v="Neither"/>
    <s v="SR-9797"/>
    <s v="Sports &amp; Recreation"/>
    <n v="11.406233913305266"/>
    <x v="6"/>
    <n v="2021"/>
    <n v="0"/>
  </r>
  <r>
    <d v="2021-10-13T15:08:22"/>
    <s v="21-3195"/>
    <s v="P053"/>
    <n v="13"/>
    <n v="13"/>
    <s v=""/>
    <n v="50"/>
    <n v="25"/>
    <n v="25"/>
    <n v="650"/>
    <n v="325"/>
    <n v="325"/>
    <s v="Neither"/>
    <s v="HS-7652"/>
    <s v="Healthcare &amp; Safety"/>
    <n v="14.377134310720955"/>
    <x v="6"/>
    <n v="2021"/>
    <n v="0"/>
  </r>
  <r>
    <d v="2021-05-04T03:37:36"/>
    <s v="21-2837"/>
    <s v="P053"/>
    <n v="14"/>
    <n v="14"/>
    <n v="50"/>
    <n v="50"/>
    <n v="25"/>
    <n v="25"/>
    <n v="700"/>
    <n v="350"/>
    <n v="350"/>
    <s v="Neither"/>
    <s v="CT-3600"/>
    <s v="Creative &amp; Technology"/>
    <n v="11.841063669683448"/>
    <x v="6"/>
    <n v="2021"/>
    <n v="0"/>
  </r>
  <r>
    <d v="2021-02-08T21:56:52"/>
    <s v="21-3561"/>
    <s v="P053"/>
    <n v="15"/>
    <n v="15"/>
    <n v="50"/>
    <n v="50"/>
    <n v="25"/>
    <n v="25"/>
    <n v="750"/>
    <n v="375"/>
    <n v="375"/>
    <s v="Neither"/>
    <s v="CG-1114"/>
    <s v="Community &amp; Government"/>
    <n v="12.679725647708608"/>
    <x v="6"/>
    <n v="2021"/>
    <n v="0"/>
  </r>
  <r>
    <d v="2021-04-07T22:52:30"/>
    <s v="21-1249"/>
    <s v="P053"/>
    <n v="20"/>
    <n v="20"/>
    <n v="50"/>
    <n v="50"/>
    <n v="25"/>
    <n v="25"/>
    <n v="1000"/>
    <n v="500"/>
    <n v="500"/>
    <s v="Dissatisfied"/>
    <s v="CG-1465"/>
    <s v="Community &amp; Government"/>
    <n v="10.163794912095831"/>
    <x v="6"/>
    <n v="2021"/>
    <n v="0"/>
  </r>
  <r>
    <d v="2021-01-23T00:00:00"/>
    <s v="21-3362"/>
    <s v="P053"/>
    <n v="20"/>
    <n v="20"/>
    <s v=""/>
    <n v="50"/>
    <n v="25"/>
    <n v="25"/>
    <n v="1000"/>
    <n v="500"/>
    <n v="500"/>
    <s v="Neither"/>
    <s v="FE-6999"/>
    <s v="Facilities &amp; Services"/>
    <n v="12.172922939334034"/>
    <x v="6"/>
    <n v="2021"/>
    <n v="0"/>
  </r>
  <r>
    <d v="2021-03-24T11:34:10"/>
    <s v="21-4493"/>
    <s v="P054"/>
    <n v="2"/>
    <n v="2"/>
    <n v="144"/>
    <n v="144"/>
    <n v="48"/>
    <n v="48"/>
    <n v="288"/>
    <n v="96"/>
    <n v="192"/>
    <s v="Satisfied"/>
    <s v="FE-6341"/>
    <s v="Facilities &amp; Services"/>
    <n v="13.104576594826185"/>
    <x v="6"/>
    <n v="2021"/>
    <n v="0"/>
  </r>
  <r>
    <d v="2021-04-29T23:26:23"/>
    <s v="21-3124"/>
    <s v="P054"/>
    <n v="18"/>
    <n v="18"/>
    <s v=""/>
    <n v="144"/>
    <s v=""/>
    <n v="48"/>
    <n v="2592"/>
    <n v="864"/>
    <n v="1728"/>
    <s v="Neither"/>
    <s v="CG-1580"/>
    <s v="Community &amp; Government"/>
    <n v="8.8169309002713945"/>
    <x v="6"/>
    <n v="2021"/>
    <n v="0"/>
  </r>
  <r>
    <d v="2021-06-22T20:54:16"/>
    <s v="21-1605"/>
    <s v="P054"/>
    <n v="19"/>
    <n v="19"/>
    <n v="144"/>
    <n v="144"/>
    <n v="48"/>
    <n v="48"/>
    <n v="2736"/>
    <n v="912"/>
    <n v="1824"/>
    <s v="Satisfied"/>
    <s v="CP-2555"/>
    <s v="Corporate &amp; Professional"/>
    <n v="9.1057685343725456"/>
    <x v="6"/>
    <n v="2021"/>
    <n v="0"/>
  </r>
  <r>
    <d v="2021-01-22T18:33:18"/>
    <s v="21-3023"/>
    <s v="P054"/>
    <s v=""/>
    <n v="13.5"/>
    <n v="144"/>
    <n v="144"/>
    <n v="48"/>
    <n v="48"/>
    <n v="1944"/>
    <n v="648"/>
    <n v="1296"/>
    <s v="Neither"/>
    <s v="SR-9989"/>
    <s v="Sports &amp; Recreation"/>
    <n v="15.602184182549776"/>
    <x v="6"/>
    <n v="2021"/>
    <n v="0"/>
  </r>
  <r>
    <d v="2021-06-04T02:14:10"/>
    <s v="21-3250"/>
    <s v="P055"/>
    <n v="2"/>
    <n v="2"/>
    <s v=""/>
    <n v="360"/>
    <s v=""/>
    <n v="90"/>
    <n v="720"/>
    <n v="180"/>
    <n v="540"/>
    <s v="Neither"/>
    <s v="CP-2488"/>
    <s v="Corporate &amp; Professional"/>
    <n v="14.538471643780088"/>
    <x v="6"/>
    <n v="2021"/>
    <n v="0"/>
  </r>
  <r>
    <d v="2021-12-12T21:36:44"/>
    <s v="21-1550"/>
    <s v="P055"/>
    <n v="3"/>
    <n v="3"/>
    <s v=""/>
    <n v="360"/>
    <n v="90"/>
    <n v="90"/>
    <n v="1080"/>
    <n v="270"/>
    <n v="810"/>
    <s v="Neither"/>
    <s v="SR-9880"/>
    <s v="Sports &amp; Recreation"/>
    <n v="9.7467096260695598"/>
    <x v="6"/>
    <n v="2021"/>
    <n v="0"/>
  </r>
  <r>
    <d v="2021-03-26T20:52:47"/>
    <s v="21-3350"/>
    <s v="P055"/>
    <n v="4"/>
    <n v="4"/>
    <n v="360"/>
    <n v="360"/>
    <n v="90"/>
    <n v="90"/>
    <n v="1440"/>
    <n v="360"/>
    <n v="1080"/>
    <s v="Satisfied"/>
    <s v="FE-6892"/>
    <s v="Facilities &amp; Services"/>
    <n v="14.817898176328208"/>
    <x v="6"/>
    <n v="2021"/>
    <n v="0"/>
  </r>
  <r>
    <d v="2021-12-29T00:00:00"/>
    <s v="21-4717"/>
    <s v="P055"/>
    <n v="6"/>
    <n v="6"/>
    <n v="360"/>
    <n v="360"/>
    <n v="90"/>
    <n v="90"/>
    <n v="2160"/>
    <n v="540"/>
    <n v="1620"/>
    <s v="Neither"/>
    <s v="SR-9105"/>
    <s v="Sports &amp; Recreation"/>
    <n v="11.072271050116964"/>
    <x v="6"/>
    <n v="2021"/>
    <n v="0"/>
  </r>
  <r>
    <d v="2021-10-30T19:38:46"/>
    <s v="21-3472"/>
    <s v="P055"/>
    <n v="13"/>
    <n v="13"/>
    <n v="360"/>
    <n v="360"/>
    <n v="90"/>
    <n v="90"/>
    <n v="4680"/>
    <n v="1170"/>
    <n v="3510"/>
    <s v="Satisfied"/>
    <s v="CP-2753"/>
    <s v="Corporate &amp; Professional"/>
    <n v="13.917704159139552"/>
    <x v="6"/>
    <n v="2021"/>
    <n v="0"/>
  </r>
  <r>
    <d v="2021-12-20T11:19:08"/>
    <s v="21-1305"/>
    <s v="P055"/>
    <n v="17"/>
    <n v="17"/>
    <n v="360"/>
    <n v="360"/>
    <n v="90"/>
    <n v="90"/>
    <n v="6120"/>
    <n v="1530"/>
    <n v="4590"/>
    <s v="Neither"/>
    <s v="FE-6470"/>
    <s v="Facilities &amp; Services"/>
    <n v="10.434860153112215"/>
    <x v="6"/>
    <n v="2021"/>
    <n v="0"/>
  </r>
  <r>
    <d v="2021-02-28T19:53:39"/>
    <s v="21-1444"/>
    <s v="P055"/>
    <n v="17"/>
    <n v="17"/>
    <n v="360"/>
    <n v="360"/>
    <s v=""/>
    <n v="90"/>
    <n v="6120"/>
    <n v="1530"/>
    <n v="4590"/>
    <s v="Neither"/>
    <s v="CG-1839"/>
    <s v="Community &amp; Government"/>
    <n v="14.157909724393564"/>
    <x v="6"/>
    <n v="2021"/>
    <n v="0"/>
  </r>
  <r>
    <d v="2021-02-07T20:55:28"/>
    <s v="21-4095"/>
    <s v="P055"/>
    <n v="18"/>
    <n v="18"/>
    <n v="360"/>
    <n v="360"/>
    <n v="90"/>
    <n v="90"/>
    <n v="6480"/>
    <n v="1620"/>
    <n v="4860"/>
    <s v="Satisfied"/>
    <s v="CP-2216"/>
    <s v="Corporate &amp; Professional"/>
    <n v="13.299525114817991"/>
    <x v="6"/>
    <n v="2021"/>
    <n v="0"/>
  </r>
  <r>
    <d v="2021-03-11T13:53:08"/>
    <s v="21-1816"/>
    <s v="P055"/>
    <n v="19"/>
    <n v="19"/>
    <n v="360"/>
    <n v="360"/>
    <n v="90"/>
    <n v="90"/>
    <n v="6840"/>
    <n v="1710"/>
    <n v="5130"/>
    <s v="Satisfied"/>
    <s v="CP-2647"/>
    <s v="Corporate &amp; Professional"/>
    <n v="12.007834550770397"/>
    <x v="6"/>
    <n v="2021"/>
    <n v="0"/>
  </r>
  <r>
    <d v="2021-02-16T19:12:12"/>
    <s v="21-3969"/>
    <s v="P055"/>
    <n v="19"/>
    <n v="19"/>
    <n v="360"/>
    <n v="360"/>
    <s v=""/>
    <n v="90"/>
    <n v="6840"/>
    <n v="1710"/>
    <n v="5130"/>
    <s v="Dissatisfied"/>
    <s v="CG-1833"/>
    <s v="Community &amp; Government"/>
    <n v="8.1595626482464514"/>
    <x v="6"/>
    <n v="2021"/>
    <n v="0"/>
  </r>
  <r>
    <d v="2021-01-09T05:10:21"/>
    <s v="21-4645"/>
    <s v="P056"/>
    <n v="4"/>
    <n v="4"/>
    <n v="72"/>
    <n v="72"/>
    <n v="36"/>
    <n v="36"/>
    <n v="288"/>
    <n v="144"/>
    <n v="144"/>
    <s v="Neither"/>
    <s v="CT-3169"/>
    <s v="Creative &amp; Technology"/>
    <n v="8.8514729234790472"/>
    <x v="6"/>
    <n v="2021"/>
    <n v="0"/>
  </r>
  <r>
    <d v="2021-03-08T07:51:07"/>
    <s v="21-3241"/>
    <s v="P056"/>
    <n v="7"/>
    <n v="7"/>
    <n v="72"/>
    <n v="72"/>
    <n v="36"/>
    <n v="36"/>
    <n v="504"/>
    <n v="252"/>
    <n v="252"/>
    <s v="Neither"/>
    <s v="CG-1547"/>
    <s v="Community &amp; Government"/>
    <n v="11.631646244583138"/>
    <x v="6"/>
    <n v="2021"/>
    <n v="0"/>
  </r>
  <r>
    <d v="2021-02-07T23:58:30"/>
    <s v="21-4209"/>
    <s v="P056"/>
    <n v="7"/>
    <n v="7"/>
    <s v=""/>
    <n v="72"/>
    <n v="36"/>
    <n v="36"/>
    <n v="504"/>
    <n v="252"/>
    <n v="252"/>
    <s v="Neither"/>
    <s v="CG-1833"/>
    <s v="Community &amp; Government"/>
    <n v="8.1595626482464514"/>
    <x v="6"/>
    <n v="2021"/>
    <n v="0"/>
  </r>
  <r>
    <d v="2021-08-07T13:18:00"/>
    <s v="21-2254"/>
    <s v="P056"/>
    <n v="8"/>
    <n v="8"/>
    <s v=""/>
    <n v="72"/>
    <n v="36"/>
    <n v="36"/>
    <n v="576"/>
    <n v="288"/>
    <n v="288"/>
    <s v="Satisfied"/>
    <s v="CP-2671"/>
    <s v="Corporate &amp; Professional"/>
    <n v="9.0350666811770921"/>
    <x v="6"/>
    <n v="2021"/>
    <n v="0"/>
  </r>
  <r>
    <d v="2021-01-10T00:00:00"/>
    <s v="21-4572"/>
    <s v="P056"/>
    <n v="8"/>
    <n v="8"/>
    <n v="72"/>
    <n v="72"/>
    <n v="36"/>
    <n v="36"/>
    <n v="576"/>
    <n v="288"/>
    <n v="288"/>
    <s v="Satisfied"/>
    <s v="HS-735"/>
    <s v="Healthcare &amp; Safety"/>
    <n v="9.8892508156549788"/>
    <x v="6"/>
    <n v="2021"/>
    <n v="0"/>
  </r>
  <r>
    <d v="2021-08-06T10:37:58"/>
    <s v="21-3698"/>
    <s v="P056"/>
    <n v="13"/>
    <n v="13"/>
    <n v="72"/>
    <n v="72"/>
    <n v="36"/>
    <n v="36"/>
    <n v="936"/>
    <n v="468"/>
    <n v="468"/>
    <s v="Satisfied"/>
    <s v="FE-6999"/>
    <s v="Facilities &amp; Services"/>
    <n v="12.172922939334034"/>
    <x v="6"/>
    <n v="2021"/>
    <n v="0"/>
  </r>
  <r>
    <d v="2021-07-08T00:00:00"/>
    <s v="21-2148"/>
    <s v="P056"/>
    <n v="13"/>
    <n v="13"/>
    <n v="72"/>
    <n v="72"/>
    <n v="36"/>
    <n v="36"/>
    <n v="936"/>
    <n v="468"/>
    <n v="468"/>
    <s v="Neither"/>
    <s v="EE-4669"/>
    <s v="Education"/>
    <n v="12.147202500273634"/>
    <x v="6"/>
    <n v="2021"/>
    <n v="0"/>
  </r>
  <r>
    <d v="2021-11-01T03:03:11"/>
    <s v="21-1522"/>
    <s v="P056"/>
    <n v="18"/>
    <n v="18"/>
    <n v="72"/>
    <n v="72"/>
    <n v="36"/>
    <n v="36"/>
    <n v="1296"/>
    <n v="648"/>
    <n v="648"/>
    <s v="Satisfied"/>
    <s v="SR-9904"/>
    <s v="Sports &amp; Recreation"/>
    <n v="8.8878868765808274"/>
    <x v="6"/>
    <n v="2021"/>
    <n v="0"/>
  </r>
  <r>
    <d v="2021-05-25T17:03:11"/>
    <s v="21-2018"/>
    <s v="P057"/>
    <n v="1"/>
    <n v="1"/>
    <n v="252"/>
    <n v="252"/>
    <s v=""/>
    <n v="63"/>
    <n v="252"/>
    <n v="63"/>
    <n v="189"/>
    <s v="Satisfied"/>
    <s v="CT-3618"/>
    <s v="Creative &amp; Technology"/>
    <n v="11.995406972581796"/>
    <x v="6"/>
    <n v="2021"/>
    <n v="0"/>
  </r>
  <r>
    <d v="2021-12-09T03:17:28"/>
    <s v="21-1703"/>
    <s v="P057"/>
    <n v="2"/>
    <n v="2"/>
    <s v=""/>
    <n v="252"/>
    <s v=""/>
    <n v="63"/>
    <n v="504"/>
    <n v="126"/>
    <n v="378"/>
    <s v="Neither"/>
    <s v="CG-1114"/>
    <s v="Community &amp; Government"/>
    <n v="12.679725647708608"/>
    <x v="6"/>
    <n v="2021"/>
    <n v="0"/>
  </r>
  <r>
    <d v="2021-11-18T12:24:45"/>
    <s v="21-3934"/>
    <s v="P057"/>
    <n v="9"/>
    <n v="9"/>
    <n v="252"/>
    <n v="252"/>
    <n v="63"/>
    <n v="63"/>
    <n v="2268"/>
    <n v="567"/>
    <n v="1701"/>
    <s v="Neither"/>
    <s v="CP-2824"/>
    <s v="Corporate &amp; Professional"/>
    <n v="9.8776671534059073"/>
    <x v="6"/>
    <n v="2021"/>
    <n v="0"/>
  </r>
  <r>
    <d v="2021-04-02T00:00:00"/>
    <s v="21-3268"/>
    <s v="P057"/>
    <n v="10"/>
    <n v="10"/>
    <n v="252"/>
    <n v="252"/>
    <n v="63"/>
    <n v="63"/>
    <n v="2520"/>
    <n v="630"/>
    <n v="1890"/>
    <s v="Neither"/>
    <s v="EE-4648"/>
    <s v="Education"/>
    <n v="11.99399163482429"/>
    <x v="6"/>
    <n v="2021"/>
    <n v="0"/>
  </r>
  <r>
    <d v="2021-12-31T08:17:41"/>
    <s v="21-2542"/>
    <s v="P057"/>
    <n v="11"/>
    <n v="11"/>
    <n v="252"/>
    <n v="252"/>
    <n v="63"/>
    <n v="63"/>
    <n v="2772"/>
    <n v="693"/>
    <n v="2079"/>
    <s v="Neither"/>
    <s v="HS-7751"/>
    <s v="Healthcare &amp; Safety"/>
    <n v="11.36085047138285"/>
    <x v="6"/>
    <n v="2021"/>
    <n v="0"/>
  </r>
  <r>
    <d v="2021-03-19T00:00:00"/>
    <s v="21-1177"/>
    <s v="P057"/>
    <n v="13"/>
    <n v="13"/>
    <n v="252"/>
    <n v="252"/>
    <n v="63"/>
    <n v="63"/>
    <n v="3276"/>
    <n v="819"/>
    <n v="2457"/>
    <s v="Neither"/>
    <s v="CG-1547"/>
    <s v="Community &amp; Government"/>
    <n v="11.631646244583138"/>
    <x v="6"/>
    <n v="2021"/>
    <n v="0"/>
  </r>
  <r>
    <d v="2021-08-12T04:14:55"/>
    <s v="21-3439"/>
    <s v="P057"/>
    <n v="19"/>
    <n v="19"/>
    <n v="252"/>
    <n v="252"/>
    <n v="63"/>
    <n v="63"/>
    <n v="4788"/>
    <n v="1197"/>
    <n v="3591"/>
    <s v="Dissatisfied"/>
    <s v="HS-7838"/>
    <s v="Healthcare &amp; Safety"/>
    <n v="13.918153610259502"/>
    <x v="6"/>
    <n v="2021"/>
    <n v="0"/>
  </r>
  <r>
    <d v="2021-06-16T02:54:28"/>
    <s v="21-2705"/>
    <s v="P057"/>
    <s v=""/>
    <n v="10"/>
    <n v="252"/>
    <n v="252"/>
    <n v="63"/>
    <n v="63"/>
    <n v="2520"/>
    <n v="630"/>
    <n v="1890"/>
    <s v="Neither"/>
    <s v="CT-3932"/>
    <s v="Creative &amp; Technology"/>
    <n v="13.929237493388955"/>
    <x v="6"/>
    <n v="2021"/>
    <n v="0"/>
  </r>
  <r>
    <d v="2021-10-01T08:08:23"/>
    <s v="21-2103"/>
    <s v="P058"/>
    <n v="1"/>
    <n v="1"/>
    <n v="356"/>
    <n v="356"/>
    <n v="89"/>
    <n v="89"/>
    <n v="356"/>
    <n v="89"/>
    <n v="267"/>
    <s v="Neither"/>
    <s v="CG-1833"/>
    <s v="Community &amp; Government"/>
    <n v="8.1595626482464514"/>
    <x v="6"/>
    <n v="2021"/>
    <n v="0"/>
  </r>
  <r>
    <d v="2021-06-13T00:00:00"/>
    <s v="21-2658"/>
    <s v="P058"/>
    <n v="3"/>
    <n v="3"/>
    <n v="356"/>
    <n v="356"/>
    <n v="89"/>
    <n v="89"/>
    <n v="1068"/>
    <n v="267"/>
    <n v="801"/>
    <s v="Neither"/>
    <s v="FE-685"/>
    <s v="Facilities &amp; Services"/>
    <n v="10.956589836772277"/>
    <x v="6"/>
    <n v="2021"/>
    <n v="0"/>
  </r>
  <r>
    <d v="2021-09-23T00:00:00"/>
    <s v="21-4600"/>
    <s v="P058"/>
    <n v="3"/>
    <n v="3"/>
    <n v="356"/>
    <n v="356"/>
    <n v="89"/>
    <n v="89"/>
    <n v="1068"/>
    <n v="267"/>
    <n v="801"/>
    <s v="Satisfied"/>
    <s v="CG-1606"/>
    <s v="Community &amp; Government"/>
    <n v="12.452986387489583"/>
    <x v="6"/>
    <n v="2021"/>
    <n v="0"/>
  </r>
  <r>
    <d v="2021-04-08T05:04:19"/>
    <s v="21-4422"/>
    <s v="P058"/>
    <n v="4"/>
    <n v="4"/>
    <n v="356"/>
    <n v="356"/>
    <n v="89"/>
    <n v="89"/>
    <n v="1424"/>
    <n v="356"/>
    <n v="1068"/>
    <s v="Neither"/>
    <s v="CP-2795"/>
    <s v="Corporate &amp; Professional"/>
    <n v="11.799431383856128"/>
    <x v="6"/>
    <n v="2021"/>
    <n v="0"/>
  </r>
  <r>
    <d v="2021-03-20T23:15:51"/>
    <s v="21-2812"/>
    <s v="P058"/>
    <n v="5"/>
    <n v="5"/>
    <n v="356"/>
    <n v="356"/>
    <n v="89"/>
    <n v="89"/>
    <n v="1780"/>
    <n v="445"/>
    <n v="1335"/>
    <s v="Neither"/>
    <s v="EE-4438"/>
    <s v="Education"/>
    <n v="13.857835104514242"/>
    <x v="6"/>
    <n v="2021"/>
    <n v="0"/>
  </r>
  <r>
    <d v="2021-11-02T02:53:09"/>
    <s v="21-3896"/>
    <s v="P058"/>
    <n v="8"/>
    <n v="8"/>
    <n v="356"/>
    <n v="356"/>
    <n v="89"/>
    <n v="89"/>
    <n v="2848"/>
    <n v="712"/>
    <n v="2136"/>
    <s v="Neither"/>
    <s v="EE-4580"/>
    <s v="Education"/>
    <n v="13.275355576494196"/>
    <x v="6"/>
    <n v="2021"/>
    <n v="0"/>
  </r>
  <r>
    <d v="2021-06-08T00:00:00"/>
    <s v="21-1580"/>
    <s v="P058"/>
    <n v="12"/>
    <n v="12"/>
    <s v=""/>
    <n v="356"/>
    <n v="89"/>
    <n v="89"/>
    <n v="4272"/>
    <n v="1068"/>
    <n v="3204"/>
    <s v="Satisfied"/>
    <s v="CP-2629"/>
    <s v="Corporate &amp; Professional"/>
    <n v="10.411813357023924"/>
    <x v="6"/>
    <n v="2021"/>
    <n v="0"/>
  </r>
  <r>
    <d v="2021-09-05T14:16:30"/>
    <s v="21-2038"/>
    <s v="P058"/>
    <n v="13"/>
    <n v="13"/>
    <n v="356"/>
    <n v="356"/>
    <n v="89"/>
    <n v="89"/>
    <n v="4628"/>
    <n v="1157"/>
    <n v="3471"/>
    <s v="Satisfied"/>
    <s v="FE-6919"/>
    <s v="Facilities &amp; Services"/>
    <n v="13.378080355059918"/>
    <x v="6"/>
    <n v="2021"/>
    <n v="0"/>
  </r>
  <r>
    <d v="2021-09-08T10:43:28"/>
    <s v="21-1168"/>
    <s v="P058"/>
    <n v="15"/>
    <n v="15"/>
    <n v="356"/>
    <n v="356"/>
    <n v="89"/>
    <n v="89"/>
    <n v="5340"/>
    <n v="1335"/>
    <n v="4005"/>
    <s v="Neither"/>
    <s v="HS-7220"/>
    <s v="Healthcare &amp; Safety"/>
    <n v="7.1104128275166252"/>
    <x v="6"/>
    <n v="2021"/>
    <n v="0"/>
  </r>
  <r>
    <d v="2021-03-15T00:00:00"/>
    <s v="21-4775"/>
    <s v="P058"/>
    <n v="18"/>
    <n v="18"/>
    <s v=""/>
    <n v="356"/>
    <n v="89"/>
    <n v="89"/>
    <n v="6408"/>
    <n v="1602"/>
    <n v="4806"/>
    <s v="Dissatisfied"/>
    <s v="SR-9632"/>
    <s v="Sports &amp; Recreation"/>
    <n v="11.006397834696006"/>
    <x v="6"/>
    <n v="2021"/>
    <n v="0"/>
  </r>
  <r>
    <d v="2021-03-23T20:05:46"/>
    <s v="21-4823"/>
    <s v="P058"/>
    <n v="19"/>
    <n v="19"/>
    <s v=""/>
    <n v="356"/>
    <n v="89"/>
    <n v="89"/>
    <n v="6764"/>
    <n v="1691"/>
    <n v="5073"/>
    <s v="Satisfied"/>
    <s v="CG-1618"/>
    <s v="Community &amp; Government"/>
    <n v="8.1628930629234038"/>
    <x v="6"/>
    <n v="2021"/>
    <n v="0"/>
  </r>
  <r>
    <d v="2021-10-31T00:29:47"/>
    <s v="21-1855"/>
    <s v="P058"/>
    <s v=""/>
    <n v="7"/>
    <s v=""/>
    <n v="356"/>
    <n v="89"/>
    <n v="89"/>
    <n v="2492"/>
    <n v="623"/>
    <n v="1869"/>
    <s v="Satisfied"/>
    <s v="EE-4752"/>
    <s v="Education"/>
    <n v="13.332534707865639"/>
    <x v="6"/>
    <n v="2021"/>
    <n v="0"/>
  </r>
  <r>
    <d v="2021-09-27T03:21:41"/>
    <s v="21-4756"/>
    <s v="P059"/>
    <n v="4"/>
    <n v="4"/>
    <n v="267"/>
    <n v="267"/>
    <n v="89"/>
    <n v="89"/>
    <n v="1068"/>
    <n v="356"/>
    <n v="712"/>
    <s v="Neither"/>
    <s v="FE-6981"/>
    <s v="Facilities &amp; Services"/>
    <n v="10.517826055804084"/>
    <x v="6"/>
    <n v="2021"/>
    <n v="0"/>
  </r>
  <r>
    <d v="2021-07-19T00:00:00"/>
    <s v="21-3137"/>
    <s v="P059"/>
    <n v="4"/>
    <n v="4"/>
    <n v="267"/>
    <n v="267"/>
    <n v="89"/>
    <n v="89"/>
    <n v="1068"/>
    <n v="356"/>
    <n v="712"/>
    <s v="Neither"/>
    <s v="CT-317"/>
    <s v="Creative &amp; Technology"/>
    <n v="12.551203838971933"/>
    <x v="6"/>
    <n v="2021"/>
    <n v="0"/>
  </r>
  <r>
    <d v="2021-02-27T00:00:00"/>
    <s v="21-2816"/>
    <s v="P059"/>
    <n v="5"/>
    <n v="5"/>
    <n v="267"/>
    <n v="267"/>
    <n v="89"/>
    <n v="89"/>
    <n v="1335"/>
    <n v="445"/>
    <n v="890"/>
    <s v="Neither"/>
    <s v="FE-6470"/>
    <s v="Facilities &amp; Services"/>
    <n v="10.434860153112215"/>
    <x v="6"/>
    <n v="2021"/>
    <n v="0"/>
  </r>
  <r>
    <d v="2021-03-20T04:45:22"/>
    <s v="21-2571"/>
    <s v="P059"/>
    <n v="6"/>
    <n v="6"/>
    <s v=""/>
    <n v="267"/>
    <s v=""/>
    <n v="89"/>
    <n v="1602"/>
    <n v="534"/>
    <n v="1068"/>
    <s v="Neither"/>
    <s v="CG-1983"/>
    <s v="Community &amp; Government"/>
    <n v="12.460490918487697"/>
    <x v="6"/>
    <n v="2021"/>
    <n v="0"/>
  </r>
  <r>
    <d v="2021-04-04T09:50:35"/>
    <s v="21-1956"/>
    <s v="P059"/>
    <n v="7"/>
    <n v="7"/>
    <s v=""/>
    <n v="267"/>
    <n v="89"/>
    <n v="89"/>
    <n v="1869"/>
    <n v="623"/>
    <n v="1246"/>
    <s v="Neither"/>
    <s v="CT-3608"/>
    <s v="Creative &amp; Technology"/>
    <n v="13.765798454641494"/>
    <x v="6"/>
    <n v="2021"/>
    <n v="0"/>
  </r>
  <r>
    <d v="2021-01-10T01:50:41"/>
    <s v="21-4422"/>
    <s v="P059"/>
    <n v="10"/>
    <n v="10"/>
    <n v="267"/>
    <n v="267"/>
    <n v="89"/>
    <n v="89"/>
    <n v="2670"/>
    <n v="890"/>
    <n v="1780"/>
    <s v="Neither"/>
    <s v="SR-9312"/>
    <s v="Sports &amp; Recreation"/>
    <n v="11.416048240262977"/>
    <x v="6"/>
    <n v="2021"/>
    <n v="0"/>
  </r>
  <r>
    <d v="2021-05-11T05:34:39"/>
    <s v="21-4284"/>
    <s v="P059"/>
    <n v="14"/>
    <n v="14"/>
    <n v="267"/>
    <n v="267"/>
    <n v="89"/>
    <n v="89"/>
    <n v="3738"/>
    <n v="1246"/>
    <n v="2492"/>
    <s v="Neither"/>
    <s v="EE-4858"/>
    <s v="Education"/>
    <n v="12.456740895640767"/>
    <x v="6"/>
    <n v="2021"/>
    <n v="0"/>
  </r>
  <r>
    <d v="2021-07-29T16:31:10"/>
    <s v="21-1619"/>
    <s v="P059"/>
    <n v="14"/>
    <n v="14"/>
    <n v="267"/>
    <n v="267"/>
    <n v="89"/>
    <n v="89"/>
    <n v="3738"/>
    <n v="1246"/>
    <n v="2492"/>
    <s v="Dissatisfied"/>
    <s v="EE-4585"/>
    <s v="Education"/>
    <n v="11.779256317174871"/>
    <x v="6"/>
    <n v="2021"/>
    <n v="0"/>
  </r>
  <r>
    <d v="2021-01-23T13:04:24"/>
    <s v="21-3801"/>
    <s v="P059"/>
    <n v="19"/>
    <n v="19"/>
    <s v=""/>
    <n v="267"/>
    <n v="89"/>
    <n v="89"/>
    <n v="5073"/>
    <n v="1691"/>
    <n v="3382"/>
    <s v="Satisfied"/>
    <s v="HS-712"/>
    <s v="Healthcare &amp; Safety"/>
    <n v="10.428287009858728"/>
    <x v="6"/>
    <n v="2021"/>
    <n v="0"/>
  </r>
  <r>
    <d v="2021-06-29T00:00:00"/>
    <s v="21-4394"/>
    <s v="P059"/>
    <n v="19"/>
    <n v="19"/>
    <n v="267"/>
    <n v="267"/>
    <s v=""/>
    <n v="89"/>
    <n v="5073"/>
    <n v="1691"/>
    <n v="3382"/>
    <s v="Neither"/>
    <s v="CT-39"/>
    <s v="Creative &amp; Technology"/>
    <n v="16.429355109701351"/>
    <x v="6"/>
    <n v="2021"/>
    <n v="0"/>
  </r>
  <r>
    <d v="2021-11-18T07:21:41"/>
    <s v="21-3314"/>
    <s v="P059"/>
    <n v="20"/>
    <n v="20"/>
    <n v="267"/>
    <n v="267"/>
    <n v="89"/>
    <n v="89"/>
    <n v="5340"/>
    <n v="1780"/>
    <n v="3560"/>
    <s v="Neither"/>
    <s v="SR-9400"/>
    <s v="Sports &amp; Recreation"/>
    <n v="12.342715162719054"/>
    <x v="6"/>
    <n v="2021"/>
    <n v="0"/>
  </r>
  <r>
    <d v="2021-10-10T00:00:00"/>
    <s v="21-3553"/>
    <s v="P060"/>
    <n v="2"/>
    <n v="2"/>
    <n v="300"/>
    <n v="300"/>
    <n v="75"/>
    <n v="75"/>
    <n v="600"/>
    <n v="150"/>
    <n v="450"/>
    <s v="Neither"/>
    <s v="SR-9732"/>
    <s v="Sports &amp; Recreation"/>
    <n v="11.593991859287692"/>
    <x v="6"/>
    <n v="2021"/>
    <n v="0"/>
  </r>
  <r>
    <d v="2021-05-04T07:09:29"/>
    <s v="21-4557"/>
    <s v="P060"/>
    <n v="6"/>
    <n v="6"/>
    <n v="300"/>
    <n v="300"/>
    <n v="75"/>
    <n v="75"/>
    <n v="1800"/>
    <n v="450"/>
    <n v="1350"/>
    <s v="Neither"/>
    <s v="SR-9989"/>
    <s v="Sports &amp; Recreation"/>
    <n v="15.602184182549776"/>
    <x v="6"/>
    <n v="2021"/>
    <n v="0"/>
  </r>
  <r>
    <d v="2021-11-03T00:00:00"/>
    <s v="21-2657"/>
    <s v="P060"/>
    <n v="7"/>
    <n v="7"/>
    <s v=""/>
    <n v="300"/>
    <n v="75"/>
    <n v="75"/>
    <n v="2100"/>
    <n v="525"/>
    <n v="1575"/>
    <s v="Satisfied"/>
    <s v="SR-9393"/>
    <s v="Sports &amp; Recreation"/>
    <n v="13.115597690631557"/>
    <x v="6"/>
    <n v="2021"/>
    <n v="0"/>
  </r>
  <r>
    <d v="2021-07-04T06:59:04"/>
    <s v="21-3938"/>
    <s v="P060"/>
    <n v="13"/>
    <n v="13"/>
    <s v=""/>
    <n v="300"/>
    <s v=""/>
    <n v="75"/>
    <n v="3900"/>
    <n v="975"/>
    <n v="2925"/>
    <s v="Neither"/>
    <s v="EE-4409"/>
    <s v="Education"/>
    <n v="10.818241047231139"/>
    <x v="6"/>
    <n v="2021"/>
    <n v="0"/>
  </r>
  <r>
    <d v="2021-12-10T00:00:00"/>
    <s v="21-4717"/>
    <s v="P060"/>
    <n v="16"/>
    <n v="16"/>
    <n v="300"/>
    <n v="300"/>
    <s v=""/>
    <n v="75"/>
    <n v="4800"/>
    <n v="1200"/>
    <n v="3600"/>
    <s v="Neither"/>
    <s v="CP-2735"/>
    <s v="Corporate &amp; Professional"/>
    <n v="11.769937929618399"/>
    <x v="6"/>
    <n v="2021"/>
    <n v="0"/>
  </r>
  <r>
    <d v="2021-08-09T04:08:25"/>
    <s v="21-4567"/>
    <s v="P060"/>
    <n v="19"/>
    <n v="19"/>
    <n v="300"/>
    <n v="300"/>
    <n v="75"/>
    <n v="75"/>
    <n v="5700"/>
    <n v="1425"/>
    <n v="4275"/>
    <s v="Neither"/>
    <s v="CT-3796"/>
    <s v="Creative &amp; Technology"/>
    <n v="15.207985888346794"/>
    <x v="6"/>
    <n v="2021"/>
    <n v="0"/>
  </r>
  <r>
    <d v="2021-05-06T01:07:08"/>
    <s v="21-4077"/>
    <s v="P061"/>
    <n v="4"/>
    <n v="4"/>
    <n v="264"/>
    <n v="264"/>
    <n v="88"/>
    <n v="88"/>
    <n v="1056"/>
    <n v="352"/>
    <n v="704"/>
    <s v="Neither"/>
    <s v="CT-3225"/>
    <s v="Creative &amp; Technology"/>
    <n v="11.485823039755857"/>
    <x v="6"/>
    <n v="2021"/>
    <n v="0"/>
  </r>
  <r>
    <d v="2021-09-02T10:53:41"/>
    <s v="21-4573"/>
    <s v="P061"/>
    <n v="5"/>
    <n v="5"/>
    <n v="264"/>
    <n v="264"/>
    <n v="88"/>
    <n v="88"/>
    <n v="1320"/>
    <n v="440"/>
    <n v="880"/>
    <s v="Satisfied"/>
    <s v="CP-2753"/>
    <s v="Corporate &amp; Professional"/>
    <n v="13.917704159139552"/>
    <x v="6"/>
    <n v="2021"/>
    <n v="0"/>
  </r>
  <r>
    <d v="2021-07-28T02:04:52"/>
    <s v="21-1292"/>
    <s v="P061"/>
    <n v="5"/>
    <n v="5"/>
    <n v="264"/>
    <n v="264"/>
    <n v="88"/>
    <n v="88"/>
    <n v="1320"/>
    <n v="440"/>
    <n v="880"/>
    <s v="Dissatisfied"/>
    <s v="FE-6404"/>
    <s v="Facilities &amp; Services"/>
    <n v="11.226611755437654"/>
    <x v="6"/>
    <n v="2021"/>
    <n v="0"/>
  </r>
  <r>
    <d v="2021-01-17T07:03:39"/>
    <s v="21-1981"/>
    <s v="P061"/>
    <n v="8"/>
    <n v="8"/>
    <n v="264"/>
    <n v="264"/>
    <s v=""/>
    <n v="88"/>
    <n v="2112"/>
    <n v="704"/>
    <n v="1408"/>
    <s v="Dissatisfied"/>
    <s v="FE-6981"/>
    <s v="Facilities &amp; Services"/>
    <n v="10.517826055804084"/>
    <x v="6"/>
    <n v="2021"/>
    <n v="0"/>
  </r>
  <r>
    <d v="2021-08-25T14:43:27"/>
    <s v="21-4969"/>
    <s v="P061"/>
    <n v="8"/>
    <n v="8"/>
    <n v="264"/>
    <n v="264"/>
    <n v="88"/>
    <n v="88"/>
    <n v="2112"/>
    <n v="704"/>
    <n v="1408"/>
    <s v="Neither"/>
    <s v="CG-1465"/>
    <s v="Community &amp; Government"/>
    <n v="10.163794912095831"/>
    <x v="6"/>
    <n v="2021"/>
    <n v="0"/>
  </r>
  <r>
    <d v="2021-05-28T00:00:00"/>
    <s v="21-3055"/>
    <s v="P061"/>
    <n v="9"/>
    <n v="9"/>
    <n v="264"/>
    <n v="264"/>
    <n v="88"/>
    <n v="88"/>
    <n v="2376"/>
    <n v="792"/>
    <n v="1584"/>
    <s v="Satisfied"/>
    <s v="EE-434"/>
    <s v="Education"/>
    <n v="12.299779975023837"/>
    <x v="6"/>
    <n v="2021"/>
    <n v="0"/>
  </r>
  <r>
    <d v="2021-07-27T00:00:00"/>
    <s v="21-1137"/>
    <s v="P061"/>
    <n v="13"/>
    <n v="13"/>
    <s v=""/>
    <n v="264"/>
    <n v="88"/>
    <n v="88"/>
    <n v="3432"/>
    <n v="1144"/>
    <n v="2288"/>
    <s v="Neither"/>
    <s v="HS-7242"/>
    <s v="Healthcare &amp; Safety"/>
    <n v="11.048444680405545"/>
    <x v="6"/>
    <n v="2021"/>
    <n v="0"/>
  </r>
  <r>
    <d v="2021-05-29T00:00:00"/>
    <s v="21-1428"/>
    <s v="P061"/>
    <n v="14"/>
    <n v="14"/>
    <s v=""/>
    <n v="264"/>
    <n v="88"/>
    <n v="88"/>
    <n v="3696"/>
    <n v="1232"/>
    <n v="2464"/>
    <s v="Neither"/>
    <s v="EE-4770"/>
    <s v="Education"/>
    <n v="12.957303170959879"/>
    <x v="6"/>
    <n v="2021"/>
    <n v="0"/>
  </r>
  <r>
    <d v="2021-10-08T21:36:08"/>
    <s v="21-2659"/>
    <s v="P061"/>
    <n v="15"/>
    <n v="15"/>
    <n v="264"/>
    <n v="264"/>
    <n v="88"/>
    <n v="88"/>
    <n v="3960"/>
    <n v="1320"/>
    <n v="2640"/>
    <s v="Neither"/>
    <s v="CP-2613"/>
    <s v="Corporate &amp; Professional"/>
    <n v="11.070908141213383"/>
    <x v="6"/>
    <n v="2021"/>
    <n v="0"/>
  </r>
  <r>
    <d v="2021-08-20T08:43:16"/>
    <s v="21-3619"/>
    <s v="P061"/>
    <n v="16"/>
    <n v="16"/>
    <s v=""/>
    <n v="264"/>
    <n v="88"/>
    <n v="88"/>
    <n v="4224"/>
    <n v="1408"/>
    <n v="2816"/>
    <s v="Neither"/>
    <s v="FE-685"/>
    <s v="Facilities &amp; Services"/>
    <n v="10.956589836772277"/>
    <x v="6"/>
    <n v="2021"/>
    <n v="0"/>
  </r>
  <r>
    <d v="2021-02-03T00:00:00"/>
    <s v="21-3616"/>
    <s v="P061"/>
    <n v="19"/>
    <n v="19"/>
    <n v="264"/>
    <n v="264"/>
    <n v="88"/>
    <n v="88"/>
    <n v="5016"/>
    <n v="1672"/>
    <n v="3344"/>
    <s v="Neither"/>
    <s v="SR-9853"/>
    <s v="Sports &amp; Recreation"/>
    <n v="7.9963422143733238"/>
    <x v="6"/>
    <n v="2021"/>
    <n v="0"/>
  </r>
  <r>
    <d v="2021-02-11T00:24:57"/>
    <s v="21-4145"/>
    <s v="P061"/>
    <n v="20"/>
    <n v="20"/>
    <s v=""/>
    <n v="264"/>
    <n v="88"/>
    <n v="88"/>
    <n v="5280"/>
    <n v="1760"/>
    <n v="3520"/>
    <s v="Satisfied"/>
    <s v="SR-9904"/>
    <s v="Sports &amp; Recreation"/>
    <n v="8.8878868765808274"/>
    <x v="6"/>
    <n v="2021"/>
    <n v="0"/>
  </r>
  <r>
    <d v="2021-12-04T00:00:00"/>
    <s v="21-2839"/>
    <s v="P061"/>
    <n v="20"/>
    <n v="20"/>
    <n v="264"/>
    <n v="264"/>
    <n v="88"/>
    <n v="88"/>
    <n v="5280"/>
    <n v="1760"/>
    <n v="3520"/>
    <s v="Neither"/>
    <s v="SR-9132"/>
    <s v="Sports &amp; Recreation"/>
    <n v="12.865074657680612"/>
    <x v="6"/>
    <n v="2021"/>
    <n v="0"/>
  </r>
  <r>
    <d v="2021-01-30T15:17:12"/>
    <s v="21-4714"/>
    <s v="P061"/>
    <s v=""/>
    <n v="10"/>
    <n v="264"/>
    <n v="264"/>
    <n v="88"/>
    <n v="88"/>
    <n v="2640"/>
    <n v="880"/>
    <n v="1760"/>
    <s v="Neither"/>
    <s v="FE-6190"/>
    <s v="Facilities &amp; Services"/>
    <n v="9.8928038181361391"/>
    <x v="6"/>
    <n v="2021"/>
    <n v="0"/>
  </r>
  <r>
    <d v="2021-10-09T20:39:19"/>
    <s v="21-1656"/>
    <s v="P062"/>
    <n v="2"/>
    <n v="2"/>
    <s v=""/>
    <n v="348"/>
    <n v="87"/>
    <n v="87"/>
    <n v="696"/>
    <n v="174"/>
    <n v="522"/>
    <s v="Neither"/>
    <s v="HS-7220"/>
    <s v="Healthcare &amp; Safety"/>
    <n v="7.1104128275166252"/>
    <x v="6"/>
    <n v="2021"/>
    <n v="0"/>
  </r>
  <r>
    <d v="2021-06-13T18:06:06"/>
    <s v="21-3431"/>
    <s v="P062"/>
    <n v="5"/>
    <n v="5"/>
    <n v="348"/>
    <n v="348"/>
    <n v="87"/>
    <n v="87"/>
    <n v="1740"/>
    <n v="435"/>
    <n v="1305"/>
    <s v="Neither"/>
    <s v="CT-3932"/>
    <s v="Creative &amp; Technology"/>
    <n v="13.929237493388955"/>
    <x v="6"/>
    <n v="2021"/>
    <n v="0"/>
  </r>
  <r>
    <d v="2021-01-05T01:57:27"/>
    <s v="21-2096"/>
    <s v="P062"/>
    <n v="5"/>
    <n v="5"/>
    <n v="348"/>
    <n v="348"/>
    <n v="87"/>
    <n v="87"/>
    <n v="1740"/>
    <n v="435"/>
    <n v="1305"/>
    <s v="Neither"/>
    <s v="CP-2671"/>
    <s v="Corporate &amp; Professional"/>
    <n v="9.0350666811770921"/>
    <x v="6"/>
    <n v="2021"/>
    <n v="0"/>
  </r>
  <r>
    <d v="2021-09-25T21:15:31"/>
    <s v="21-1433"/>
    <s v="P062"/>
    <n v="8"/>
    <n v="8"/>
    <n v="348"/>
    <n v="348"/>
    <n v="87"/>
    <n v="87"/>
    <n v="2784"/>
    <n v="696"/>
    <n v="2088"/>
    <s v="Neither"/>
    <s v="EE-4669"/>
    <s v="Education"/>
    <n v="12.147202500273634"/>
    <x v="6"/>
    <n v="2021"/>
    <n v="0"/>
  </r>
  <r>
    <d v="2021-11-18T07:27:07"/>
    <s v="21-4119"/>
    <s v="P062"/>
    <n v="10"/>
    <n v="10"/>
    <n v="348"/>
    <n v="348"/>
    <n v="87"/>
    <n v="87"/>
    <n v="3480"/>
    <n v="870"/>
    <n v="2610"/>
    <s v="Neither"/>
    <s v="HS-770"/>
    <s v="Healthcare &amp; Safety"/>
    <n v="12.148236977735172"/>
    <x v="6"/>
    <n v="2021"/>
    <n v="0"/>
  </r>
  <r>
    <d v="2021-02-07T11:51:36"/>
    <s v="21-1658"/>
    <s v="P062"/>
    <n v="12"/>
    <n v="12"/>
    <n v="348"/>
    <n v="348"/>
    <s v=""/>
    <n v="87"/>
    <n v="4176"/>
    <n v="1044"/>
    <n v="3132"/>
    <s v="Neither"/>
    <s v="CP-2824"/>
    <s v="Corporate &amp; Professional"/>
    <n v="9.8776671534059073"/>
    <x v="6"/>
    <n v="2021"/>
    <n v="0"/>
  </r>
  <r>
    <d v="2021-06-13T16:12:28"/>
    <s v="21-2596"/>
    <s v="P062"/>
    <n v="13"/>
    <n v="13"/>
    <s v=""/>
    <n v="348"/>
    <n v="87"/>
    <n v="87"/>
    <n v="4524"/>
    <n v="1131"/>
    <n v="3393"/>
    <s v="Dissatisfied"/>
    <s v="HS-7220"/>
    <s v="Healthcare &amp; Safety"/>
    <n v="7.1104128275166252"/>
    <x v="6"/>
    <n v="2021"/>
    <n v="0"/>
  </r>
  <r>
    <d v="2021-08-04T00:00:00"/>
    <s v="21-1995"/>
    <s v="P062"/>
    <n v="16"/>
    <n v="16"/>
    <n v="348"/>
    <n v="348"/>
    <n v="87"/>
    <n v="87"/>
    <n v="5568"/>
    <n v="1392"/>
    <n v="4176"/>
    <s v="Neither"/>
    <s v="HS-770"/>
    <s v="Healthcare &amp; Safety"/>
    <n v="12.148236977735172"/>
    <x v="6"/>
    <n v="2021"/>
    <n v="0"/>
  </r>
  <r>
    <d v="2021-05-25T07:42:45"/>
    <s v="21-4474"/>
    <s v="P062"/>
    <n v="17"/>
    <n v="17"/>
    <n v="348"/>
    <n v="348"/>
    <n v="87"/>
    <n v="87"/>
    <n v="5916"/>
    <n v="1479"/>
    <n v="4437"/>
    <s v="Satisfied"/>
    <s v="EE-4140"/>
    <s v="Education"/>
    <n v="11.710935611749917"/>
    <x v="6"/>
    <n v="2021"/>
    <n v="0"/>
  </r>
  <r>
    <d v="2021-03-24T13:52:14"/>
    <s v="21-3543"/>
    <s v="P062"/>
    <n v="18"/>
    <n v="18"/>
    <n v="348"/>
    <n v="348"/>
    <n v="87"/>
    <n v="87"/>
    <n v="6264"/>
    <n v="1566"/>
    <n v="4698"/>
    <s v="Neither"/>
    <s v="SR-9989"/>
    <s v="Sports &amp; Recreation"/>
    <n v="15.602184182549776"/>
    <x v="6"/>
    <n v="2021"/>
    <n v="0"/>
  </r>
  <r>
    <d v="2021-08-22T00:00:00"/>
    <s v="21-2607"/>
    <s v="P062"/>
    <s v=""/>
    <n v="10"/>
    <n v="348"/>
    <n v="348"/>
    <n v="87"/>
    <n v="87"/>
    <n v="3480"/>
    <n v="870"/>
    <n v="2610"/>
    <s v="Neither"/>
    <s v="CG-1543"/>
    <s v="Community &amp; Government"/>
    <n v="10.968401424454578"/>
    <x v="6"/>
    <n v="2021"/>
    <n v="0"/>
  </r>
  <r>
    <d v="2021-11-20T14:20:10"/>
    <s v="21-1212"/>
    <s v="P063"/>
    <n v="2"/>
    <n v="2"/>
    <n v="261"/>
    <n v="261"/>
    <n v="87"/>
    <n v="87"/>
    <n v="522"/>
    <n v="174"/>
    <n v="348"/>
    <s v="Satisfied"/>
    <s v="SR-9400"/>
    <s v="Sports &amp; Recreation"/>
    <n v="12.342715162719054"/>
    <x v="6"/>
    <n v="2021"/>
    <n v="0"/>
  </r>
  <r>
    <d v="2021-12-25T10:46:01"/>
    <s v="21-3128"/>
    <s v="P063"/>
    <n v="8"/>
    <n v="8"/>
    <s v=""/>
    <n v="261"/>
    <s v=""/>
    <n v="87"/>
    <n v="2088"/>
    <n v="696"/>
    <n v="1392"/>
    <s v="Neither"/>
    <s v="FE-6981"/>
    <s v="Facilities &amp; Services"/>
    <n v="10.517826055804084"/>
    <x v="6"/>
    <n v="2021"/>
    <n v="0"/>
  </r>
  <r>
    <d v="2021-02-05T00:00:00"/>
    <s v="21-4742"/>
    <s v="P063"/>
    <n v="15"/>
    <n v="15"/>
    <n v="261"/>
    <n v="261"/>
    <n v="87"/>
    <n v="87"/>
    <n v="3915"/>
    <n v="1305"/>
    <n v="2610"/>
    <s v="Neither"/>
    <s v="HS-7220"/>
    <s v="Healthcare &amp; Safety"/>
    <n v="7.1104128275166252"/>
    <x v="6"/>
    <n v="2021"/>
    <n v="0"/>
  </r>
  <r>
    <d v="2021-08-17T00:00:00"/>
    <s v="21-1698"/>
    <s v="P063"/>
    <n v="15"/>
    <n v="15"/>
    <n v="261"/>
    <n v="261"/>
    <n v="87"/>
    <n v="87"/>
    <n v="3915"/>
    <n v="1305"/>
    <n v="2610"/>
    <s v="Dissatisfied"/>
    <s v="CT-3779"/>
    <s v="Creative &amp; Technology"/>
    <n v="10.980884286450312"/>
    <x v="6"/>
    <n v="2021"/>
    <n v="0"/>
  </r>
  <r>
    <d v="2021-05-25T05:03:36"/>
    <s v="21-4902"/>
    <s v="P063"/>
    <n v="17"/>
    <n v="17"/>
    <n v="261"/>
    <n v="261"/>
    <n v="87"/>
    <n v="87"/>
    <n v="4437"/>
    <n v="1479"/>
    <n v="2958"/>
    <s v="Satisfied"/>
    <s v="CP-2960"/>
    <s v="Corporate &amp; Professional"/>
    <n v="13.062292798511226"/>
    <x v="6"/>
    <n v="2021"/>
    <n v="0"/>
  </r>
  <r>
    <d v="2021-10-31T11:06:23"/>
    <s v="21-2944"/>
    <s v="P063"/>
    <n v="19"/>
    <n v="19"/>
    <n v="261"/>
    <n v="261"/>
    <n v="87"/>
    <n v="87"/>
    <n v="4959"/>
    <n v="1653"/>
    <n v="3306"/>
    <s v="Neither"/>
    <s v="CG-1701"/>
    <s v="Community &amp; Government"/>
    <n v="12.954911944548844"/>
    <x v="6"/>
    <n v="2021"/>
    <n v="0"/>
  </r>
  <r>
    <d v="2021-05-23T15:19:28"/>
    <s v="21-1441"/>
    <s v="P063"/>
    <n v="20"/>
    <n v="20"/>
    <n v="261"/>
    <n v="261"/>
    <n v="87"/>
    <n v="87"/>
    <n v="5220"/>
    <n v="1740"/>
    <n v="3480"/>
    <s v="Dissatisfied"/>
    <s v="CG-142"/>
    <s v="Community &amp; Government"/>
    <n v="14.412865837260112"/>
    <x v="6"/>
    <n v="2021"/>
    <n v="0"/>
  </r>
  <r>
    <d v="2021-08-01T10:43:43"/>
    <s v="21-2803"/>
    <s v="P064"/>
    <n v="2"/>
    <n v="2"/>
    <n v="231"/>
    <n v="231"/>
    <n v="77"/>
    <n v="77"/>
    <n v="462"/>
    <n v="154"/>
    <n v="308"/>
    <s v="Neither"/>
    <s v="HS-7533"/>
    <s v="Healthcare &amp; Safety"/>
    <n v="7.0114620475168028"/>
    <x v="6"/>
    <n v="2021"/>
    <n v="0"/>
  </r>
  <r>
    <d v="2021-10-30T13:55:11"/>
    <s v="21-2894"/>
    <s v="P064"/>
    <n v="5"/>
    <n v="5"/>
    <n v="231"/>
    <n v="231"/>
    <s v=""/>
    <n v="77"/>
    <n v="1155"/>
    <n v="385"/>
    <n v="770"/>
    <s v="Neither"/>
    <s v="EE-4858"/>
    <s v="Education"/>
    <n v="12.456740895640767"/>
    <x v="6"/>
    <n v="2021"/>
    <n v="0"/>
  </r>
  <r>
    <d v="2021-12-30T00:00:00"/>
    <s v="21-2658"/>
    <s v="P064"/>
    <n v="5"/>
    <n v="5"/>
    <n v="231"/>
    <n v="231"/>
    <n v="77"/>
    <n v="77"/>
    <n v="1155"/>
    <n v="385"/>
    <n v="770"/>
    <s v="Neither"/>
    <s v="SR-930"/>
    <s v="Sports &amp; Recreation"/>
    <n v="14.690198582365463"/>
    <x v="6"/>
    <n v="2021"/>
    <n v="0"/>
  </r>
  <r>
    <d v="2021-10-22T09:17:31"/>
    <s v="21-3908"/>
    <s v="P064"/>
    <n v="11"/>
    <n v="11"/>
    <s v=""/>
    <n v="231"/>
    <n v="77"/>
    <n v="77"/>
    <n v="2541"/>
    <n v="847"/>
    <n v="1694"/>
    <s v="Satisfied"/>
    <s v="CT-3721"/>
    <s v="Creative &amp; Technology"/>
    <n v="11.03324198943719"/>
    <x v="6"/>
    <n v="2021"/>
    <n v="0"/>
  </r>
  <r>
    <d v="2021-07-28T00:00:00"/>
    <s v="21-3536"/>
    <s v="P064"/>
    <n v="11"/>
    <n v="11"/>
    <n v="231"/>
    <n v="231"/>
    <s v=""/>
    <n v="77"/>
    <n v="2541"/>
    <n v="847"/>
    <n v="1694"/>
    <s v="Neither"/>
    <s v="CG-1580"/>
    <s v="Community &amp; Government"/>
    <n v="8.8169309002713945"/>
    <x v="6"/>
    <n v="2021"/>
    <n v="0"/>
  </r>
  <r>
    <d v="2021-08-13T11:34:29"/>
    <s v="21-1230"/>
    <s v="P064"/>
    <n v="13"/>
    <n v="13"/>
    <n v="231"/>
    <n v="231"/>
    <n v="77"/>
    <n v="77"/>
    <n v="3003"/>
    <n v="1001"/>
    <n v="2002"/>
    <s v="Satisfied"/>
    <s v="CT-3606"/>
    <s v="Creative &amp; Technology"/>
    <n v="12.173451788225162"/>
    <x v="6"/>
    <n v="2021"/>
    <n v="0"/>
  </r>
  <r>
    <d v="2021-04-23T09:14:16"/>
    <s v="21-4429"/>
    <s v="P064"/>
    <n v="19"/>
    <n v="19"/>
    <s v=""/>
    <n v="231"/>
    <n v="77"/>
    <n v="77"/>
    <n v="4389"/>
    <n v="1463"/>
    <n v="2926"/>
    <s v="Neither"/>
    <s v="CT-39"/>
    <s v="Creative &amp; Technology"/>
    <n v="16.429355109701351"/>
    <x v="6"/>
    <n v="2021"/>
    <n v="0"/>
  </r>
  <r>
    <d v="2021-03-31T05:27:29"/>
    <s v="21-3553"/>
    <s v="P065"/>
    <n v="1"/>
    <n v="1"/>
    <n v="50"/>
    <n v="50"/>
    <n v="25"/>
    <n v="25"/>
    <n v="50"/>
    <n v="25"/>
    <n v="25"/>
    <s v="Satisfied"/>
    <s v="CT-3910"/>
    <s v="Creative &amp; Technology"/>
    <n v="7.9096461399190003"/>
    <x v="6"/>
    <n v="2021"/>
    <n v="0"/>
  </r>
  <r>
    <d v="2021-03-11T23:58:47"/>
    <s v="21-4640"/>
    <s v="P065"/>
    <n v="3"/>
    <n v="3"/>
    <n v="50"/>
    <n v="50"/>
    <n v="25"/>
    <n v="25"/>
    <n v="150"/>
    <n v="75"/>
    <n v="75"/>
    <s v="Neither"/>
    <s v="HS-7790"/>
    <s v="Healthcare &amp; Safety"/>
    <n v="12.169266722245851"/>
    <x v="6"/>
    <n v="2021"/>
    <n v="0"/>
  </r>
  <r>
    <d v="2021-06-10T15:03:33"/>
    <s v="21-2115"/>
    <s v="P065"/>
    <n v="9"/>
    <n v="9"/>
    <n v="50"/>
    <n v="50"/>
    <s v=""/>
    <n v="25"/>
    <n v="450"/>
    <n v="225"/>
    <n v="225"/>
    <s v="Dissatisfied"/>
    <s v="EE-4774"/>
    <s v="Education"/>
    <n v="15.12637675023732"/>
    <x v="6"/>
    <n v="2021"/>
    <n v="0"/>
  </r>
  <r>
    <d v="2021-02-28T05:14:46"/>
    <s v="21-3464"/>
    <s v="P065"/>
    <n v="9"/>
    <n v="9"/>
    <n v="50"/>
    <n v="50"/>
    <n v="25"/>
    <n v="25"/>
    <n v="450"/>
    <n v="225"/>
    <n v="225"/>
    <s v="Satisfied"/>
    <s v="EE-4669"/>
    <s v="Education"/>
    <n v="12.147202500273634"/>
    <x v="6"/>
    <n v="2021"/>
    <n v="0"/>
  </r>
  <r>
    <d v="2021-10-06T00:00:00"/>
    <s v="21-2526"/>
    <s v="P065"/>
    <n v="9"/>
    <n v="9"/>
    <n v="50"/>
    <n v="50"/>
    <n v="25"/>
    <n v="25"/>
    <n v="450"/>
    <n v="225"/>
    <n v="225"/>
    <s v="Neither"/>
    <s v="HS-7862"/>
    <s v="Healthcare &amp; Safety"/>
    <n v="14.423322704129969"/>
    <x v="6"/>
    <n v="2021"/>
    <n v="0"/>
  </r>
  <r>
    <d v="2021-01-18T01:32:50"/>
    <s v="21-1583"/>
    <s v="P065"/>
    <n v="14"/>
    <n v="14"/>
    <s v=""/>
    <n v="50"/>
    <n v="25"/>
    <n v="25"/>
    <n v="700"/>
    <n v="350"/>
    <n v="350"/>
    <s v="Neither"/>
    <s v="CG-1983"/>
    <s v="Community &amp; Government"/>
    <n v="12.460490918487697"/>
    <x v="6"/>
    <n v="2021"/>
    <n v="0"/>
  </r>
  <r>
    <d v="2021-06-15T17:23:48"/>
    <s v="21-4917"/>
    <s v="P065"/>
    <n v="15"/>
    <n v="15"/>
    <n v="50"/>
    <n v="50"/>
    <n v="25"/>
    <n v="25"/>
    <n v="750"/>
    <n v="375"/>
    <n v="375"/>
    <s v="Satisfied"/>
    <s v="CP-2393"/>
    <s v="Corporate &amp; Professional"/>
    <n v="12.131375018945562"/>
    <x v="6"/>
    <n v="2021"/>
    <n v="0"/>
  </r>
  <r>
    <d v="2021-05-28T09:50:39"/>
    <s v="21-1042"/>
    <s v="P065"/>
    <n v="17"/>
    <n v="17"/>
    <s v=""/>
    <n v="50"/>
    <s v=""/>
    <n v="25"/>
    <n v="850"/>
    <n v="425"/>
    <n v="425"/>
    <s v="Neither"/>
    <s v="CT-3439"/>
    <s v="Creative &amp; Technology"/>
    <n v="7.8974070387684714"/>
    <x v="6"/>
    <n v="2021"/>
    <n v="0"/>
  </r>
  <r>
    <d v="2021-03-27T00:00:00"/>
    <s v="21-1576"/>
    <s v="P065"/>
    <n v="17"/>
    <n v="17"/>
    <n v="50"/>
    <n v="50"/>
    <s v=""/>
    <n v="25"/>
    <n v="850"/>
    <n v="425"/>
    <n v="425"/>
    <s v="Dissatisfied"/>
    <s v="CT-3949"/>
    <s v="Creative &amp; Technology"/>
    <n v="9.8384363471888783"/>
    <x v="6"/>
    <n v="2021"/>
    <n v="0"/>
  </r>
  <r>
    <d v="2021-04-08T19:28:01"/>
    <s v="21-2039"/>
    <s v="P065"/>
    <n v="18"/>
    <n v="18"/>
    <n v="50"/>
    <n v="50"/>
    <n v="25"/>
    <n v="25"/>
    <n v="900"/>
    <n v="450"/>
    <n v="450"/>
    <s v="Neither"/>
    <s v="EE-4661"/>
    <s v="Education"/>
    <n v="11.808681852148307"/>
    <x v="6"/>
    <n v="2021"/>
    <n v="0"/>
  </r>
  <r>
    <d v="2021-08-13T00:00:00"/>
    <s v="21-3353"/>
    <s v="P065"/>
    <n v="19"/>
    <n v="19"/>
    <n v="50"/>
    <n v="50"/>
    <n v="25"/>
    <n v="25"/>
    <n v="950"/>
    <n v="475"/>
    <n v="475"/>
    <s v="Satisfied"/>
    <s v="SR-9332"/>
    <s v="Sports &amp; Recreation"/>
    <n v="12.701325659159139"/>
    <x v="6"/>
    <n v="2021"/>
    <n v="0"/>
  </r>
  <r>
    <d v="2021-03-03T22:49:36"/>
    <s v="21-2219"/>
    <s v="P065"/>
    <s v=""/>
    <n v="10"/>
    <n v="50"/>
    <n v="50"/>
    <n v="25"/>
    <n v="25"/>
    <n v="500"/>
    <n v="250"/>
    <n v="250"/>
    <s v="Neither"/>
    <s v="CG-1114"/>
    <s v="Community &amp; Government"/>
    <n v="12.679725647708608"/>
    <x v="6"/>
    <n v="2021"/>
    <n v="0"/>
  </r>
  <r>
    <d v="2021-05-04T14:28:02"/>
    <s v="21-4495"/>
    <s v="P066"/>
    <n v="2"/>
    <n v="2"/>
    <n v="34"/>
    <n v="34"/>
    <n v="17"/>
    <n v="17"/>
    <n v="68"/>
    <n v="34"/>
    <n v="34"/>
    <s v="Satisfied"/>
    <s v="CP-2430"/>
    <s v="Corporate &amp; Professional"/>
    <n v="11.274864741138284"/>
    <x v="6"/>
    <n v="2021"/>
    <n v="0"/>
  </r>
  <r>
    <d v="2021-04-03T00:00:00"/>
    <s v="21-4679"/>
    <s v="P066"/>
    <n v="2"/>
    <n v="2"/>
    <n v="34"/>
    <n v="34"/>
    <n v="17"/>
    <n v="17"/>
    <n v="68"/>
    <n v="34"/>
    <n v="34"/>
    <s v="Neither"/>
    <s v="HS-7827"/>
    <s v="Healthcare &amp; Safety"/>
    <n v="9.3014286057233697"/>
    <x v="6"/>
    <n v="2021"/>
    <n v="0"/>
  </r>
  <r>
    <d v="2021-08-19T16:43:49"/>
    <s v="21-2290"/>
    <s v="P066"/>
    <n v="3"/>
    <n v="3"/>
    <s v=""/>
    <n v="34"/>
    <n v="17"/>
    <n v="17"/>
    <n v="102"/>
    <n v="51"/>
    <n v="51"/>
    <s v="Dissatisfied"/>
    <s v="HS-7273"/>
    <s v="Healthcare &amp; Safety"/>
    <n v="14.341195386574373"/>
    <x v="6"/>
    <n v="2021"/>
    <n v="0"/>
  </r>
  <r>
    <d v="2021-01-30T03:09:08"/>
    <s v="21-4751"/>
    <s v="P066"/>
    <n v="6"/>
    <n v="6"/>
    <n v="34"/>
    <n v="34"/>
    <n v="17"/>
    <n v="17"/>
    <n v="204"/>
    <n v="102"/>
    <n v="102"/>
    <s v="Dissatisfied"/>
    <s v="HS-7533"/>
    <s v="Healthcare &amp; Safety"/>
    <n v="7.0114620475168028"/>
    <x v="6"/>
    <n v="2021"/>
    <n v="0"/>
  </r>
  <r>
    <d v="2021-02-08T00:00:00"/>
    <s v="21-2064"/>
    <s v="P066"/>
    <n v="6"/>
    <n v="6"/>
    <n v="34"/>
    <n v="34"/>
    <n v="17"/>
    <n v="17"/>
    <n v="204"/>
    <n v="102"/>
    <n v="102"/>
    <s v="Neither"/>
    <s v="FE-6410"/>
    <s v="Facilities &amp; Services"/>
    <n v="13.717776078041958"/>
    <x v="6"/>
    <n v="2021"/>
    <n v="0"/>
  </r>
  <r>
    <d v="2021-04-20T23:41:41"/>
    <s v="21-4012"/>
    <s v="P066"/>
    <n v="8"/>
    <n v="8"/>
    <s v=""/>
    <n v="34"/>
    <n v="17"/>
    <n v="17"/>
    <n v="272"/>
    <n v="136"/>
    <n v="136"/>
    <s v="Dissatisfied"/>
    <s v="SR-9274"/>
    <s v="Sports &amp; Recreation"/>
    <n v="11.816651848338852"/>
    <x v="6"/>
    <n v="2021"/>
    <n v="0"/>
  </r>
  <r>
    <d v="2021-05-12T15:47:16"/>
    <s v="21-2502"/>
    <s v="P066"/>
    <n v="8"/>
    <n v="8"/>
    <n v="34"/>
    <n v="34"/>
    <n v="17"/>
    <n v="17"/>
    <n v="272"/>
    <n v="136"/>
    <n v="136"/>
    <s v="Neither"/>
    <s v="CT-3960"/>
    <s v="Creative &amp; Technology"/>
    <n v="13.486912834801583"/>
    <x v="6"/>
    <n v="2021"/>
    <n v="0"/>
  </r>
  <r>
    <d v="2021-07-05T00:00:00"/>
    <s v="21-3806"/>
    <s v="P066"/>
    <n v="16"/>
    <n v="16"/>
    <n v="34"/>
    <n v="34"/>
    <n v="17"/>
    <n v="17"/>
    <n v="544"/>
    <n v="272"/>
    <n v="272"/>
    <s v="Neither"/>
    <s v="CG-1908"/>
    <s v="Community &amp; Government"/>
    <n v="12.758430621858414"/>
    <x v="6"/>
    <n v="2021"/>
    <n v="0"/>
  </r>
  <r>
    <d v="2021-12-17T00:00:00"/>
    <s v="21-2310"/>
    <s v="P066"/>
    <n v="17"/>
    <n v="17"/>
    <s v=""/>
    <n v="34"/>
    <n v="17"/>
    <n v="17"/>
    <n v="578"/>
    <n v="289"/>
    <n v="289"/>
    <s v="Neither"/>
    <s v="HS-7827"/>
    <s v="Healthcare &amp; Safety"/>
    <n v="9.3014286057233697"/>
    <x v="6"/>
    <n v="2021"/>
    <n v="0"/>
  </r>
  <r>
    <d v="2021-08-29T17:52:38"/>
    <s v="21-4082"/>
    <s v="P066"/>
    <n v="19"/>
    <n v="19"/>
    <n v="34"/>
    <n v="34"/>
    <n v="17"/>
    <n v="17"/>
    <n v="646"/>
    <n v="323"/>
    <n v="323"/>
    <s v="Neither"/>
    <s v="CP-2753"/>
    <s v="Corporate &amp; Professional"/>
    <n v="13.917704159139552"/>
    <x v="6"/>
    <n v="2021"/>
    <n v="0"/>
  </r>
  <r>
    <d v="2021-03-01T04:50:33"/>
    <s v="21-2646"/>
    <s v="P066"/>
    <n v="19"/>
    <n v="19"/>
    <s v=""/>
    <n v="34"/>
    <n v="17"/>
    <n v="17"/>
    <n v="646"/>
    <n v="323"/>
    <n v="323"/>
    <s v="Satisfied"/>
    <s v="SR-9332"/>
    <s v="Sports &amp; Recreation"/>
    <n v="12.701325659159139"/>
    <x v="6"/>
    <n v="2021"/>
    <n v="0"/>
  </r>
  <r>
    <d v="2021-03-09T00:00:00"/>
    <s v="21-4457"/>
    <s v="P066"/>
    <n v="19"/>
    <n v="19"/>
    <n v="34"/>
    <n v="34"/>
    <n v="17"/>
    <n v="17"/>
    <n v="646"/>
    <n v="323"/>
    <n v="323"/>
    <s v="Neither"/>
    <s v="FE-6999"/>
    <s v="Facilities &amp; Services"/>
    <n v="12.172922939334034"/>
    <x v="6"/>
    <n v="2021"/>
    <n v="0"/>
  </r>
  <r>
    <d v="2021-06-01T00:00:00"/>
    <s v="21-2102"/>
    <s v="P066"/>
    <n v="20"/>
    <n v="20"/>
    <n v="34"/>
    <n v="34"/>
    <n v="17"/>
    <n v="17"/>
    <n v="680"/>
    <n v="340"/>
    <n v="340"/>
    <s v="Neither"/>
    <s v="CT-3715"/>
    <s v="Creative &amp; Technology"/>
    <n v="13.150536103258979"/>
    <x v="6"/>
    <n v="2021"/>
    <n v="0"/>
  </r>
  <r>
    <d v="2021-03-17T00:00:00"/>
    <s v="21-2885"/>
    <s v="P067"/>
    <n v="1"/>
    <n v="1"/>
    <n v="144"/>
    <n v="144"/>
    <n v="36"/>
    <n v="36"/>
    <n v="144"/>
    <n v="36"/>
    <n v="108"/>
    <s v="Neither"/>
    <s v="CG-1535"/>
    <s v="Community &amp; Government"/>
    <n v="9.879282537628514"/>
    <x v="6"/>
    <n v="2021"/>
    <n v="0"/>
  </r>
  <r>
    <d v="2021-05-24T20:17:33"/>
    <s v="21-4977"/>
    <s v="P067"/>
    <n v="3"/>
    <n v="3"/>
    <s v=""/>
    <n v="144"/>
    <n v="36"/>
    <n v="36"/>
    <n v="432"/>
    <n v="108"/>
    <n v="324"/>
    <s v="Neither"/>
    <s v="EE-4361"/>
    <s v="Education"/>
    <n v="14.760829371220243"/>
    <x v="6"/>
    <n v="2021"/>
    <n v="0"/>
  </r>
  <r>
    <d v="2021-07-31T00:00:00"/>
    <s v="21-3284"/>
    <s v="P067"/>
    <n v="5"/>
    <n v="5"/>
    <s v=""/>
    <n v="144"/>
    <n v="36"/>
    <n v="36"/>
    <n v="720"/>
    <n v="180"/>
    <n v="540"/>
    <s v="Dissatisfied"/>
    <s v="FE-6669"/>
    <s v="Facilities &amp; Services"/>
    <n v="12.661538237835474"/>
    <x v="6"/>
    <n v="2021"/>
    <n v="0"/>
  </r>
  <r>
    <d v="2021-06-12T10:04:48"/>
    <s v="21-4314"/>
    <s v="P067"/>
    <n v="6"/>
    <n v="6"/>
    <n v="144"/>
    <n v="144"/>
    <n v="36"/>
    <n v="36"/>
    <n v="864"/>
    <n v="216"/>
    <n v="648"/>
    <s v="Neither"/>
    <s v="CP-2735"/>
    <s v="Corporate &amp; Professional"/>
    <n v="11.769937929618399"/>
    <x v="6"/>
    <n v="2021"/>
    <n v="0"/>
  </r>
  <r>
    <d v="2021-11-17T01:07:25"/>
    <s v="21-3898"/>
    <s v="P067"/>
    <n v="6"/>
    <n v="6"/>
    <n v="144"/>
    <n v="144"/>
    <n v="36"/>
    <n v="36"/>
    <n v="864"/>
    <n v="216"/>
    <n v="648"/>
    <s v="Neither"/>
    <s v="FE-6639"/>
    <s v="Facilities &amp; Services"/>
    <n v="12.177709716438097"/>
    <x v="6"/>
    <n v="2021"/>
    <n v="0"/>
  </r>
  <r>
    <d v="2021-06-18T01:24:37"/>
    <s v="21-4607"/>
    <s v="P067"/>
    <n v="11"/>
    <n v="11"/>
    <n v="144"/>
    <n v="144"/>
    <n v="36"/>
    <n v="36"/>
    <n v="1584"/>
    <n v="396"/>
    <n v="1188"/>
    <s v="Neither"/>
    <s v="HS-7533"/>
    <s v="Healthcare &amp; Safety"/>
    <n v="7.0114620475168028"/>
    <x v="6"/>
    <n v="2021"/>
    <n v="0"/>
  </r>
  <r>
    <d v="2021-08-26T04:41:21"/>
    <s v="21-4068"/>
    <s v="P067"/>
    <n v="13"/>
    <n v="13"/>
    <n v="144"/>
    <n v="144"/>
    <n v="36"/>
    <n v="36"/>
    <n v="1872"/>
    <n v="468"/>
    <n v="1404"/>
    <s v="Neither"/>
    <s v="SR-9975"/>
    <s v="Sports &amp; Recreation"/>
    <n v="12.852414455158604"/>
    <x v="6"/>
    <n v="2021"/>
    <n v="0"/>
  </r>
  <r>
    <d v="2021-01-18T11:47:38"/>
    <s v="21-1955"/>
    <s v="P067"/>
    <n v="17"/>
    <n v="17"/>
    <n v="144"/>
    <n v="144"/>
    <s v=""/>
    <n v="36"/>
    <n v="2448"/>
    <n v="612"/>
    <n v="1836"/>
    <s v="Dissatisfied"/>
    <s v="EE-4648"/>
    <s v="Education"/>
    <n v="11.99399163482429"/>
    <x v="6"/>
    <n v="2021"/>
    <n v="0"/>
  </r>
  <r>
    <d v="2021-03-07T00:00:00"/>
    <s v="21-3681"/>
    <s v="P067"/>
    <n v="17"/>
    <n v="17"/>
    <n v="144"/>
    <n v="144"/>
    <n v="36"/>
    <n v="36"/>
    <n v="2448"/>
    <n v="612"/>
    <n v="1836"/>
    <s v="Dissatisfied"/>
    <s v="SR-9198"/>
    <s v="Sports &amp; Recreation"/>
    <n v="11.443503623244197"/>
    <x v="6"/>
    <n v="2021"/>
    <n v="0"/>
  </r>
  <r>
    <d v="2021-03-23T00:00:00"/>
    <s v="21-3768"/>
    <s v="P067"/>
    <n v="18"/>
    <n v="18"/>
    <n v="144"/>
    <n v="144"/>
    <n v="36"/>
    <n v="36"/>
    <n v="2592"/>
    <n v="648"/>
    <n v="1944"/>
    <s v="Neither"/>
    <s v="HS-7827"/>
    <s v="Healthcare &amp; Safety"/>
    <n v="9.3014286057233697"/>
    <x v="6"/>
    <n v="2021"/>
    <n v="0"/>
  </r>
  <r>
    <d v="2021-05-11T00:00:00"/>
    <s v="21-4306"/>
    <s v="P068"/>
    <n v="1"/>
    <n v="1"/>
    <n v="300"/>
    <n v="300"/>
    <n v="75"/>
    <n v="75"/>
    <n v="300"/>
    <n v="75"/>
    <n v="225"/>
    <s v="Neither"/>
    <s v="CG-1367"/>
    <s v="Community &amp; Government"/>
    <n v="15.60430546146185"/>
    <x v="6"/>
    <n v="2021"/>
    <n v="0"/>
  </r>
  <r>
    <d v="2021-05-03T04:16:29"/>
    <s v="21-4577"/>
    <s v="P068"/>
    <n v="5"/>
    <n v="5"/>
    <n v="300"/>
    <n v="300"/>
    <n v="75"/>
    <n v="75"/>
    <n v="1500"/>
    <n v="375"/>
    <n v="1125"/>
    <s v="Neither"/>
    <s v="CG-168"/>
    <s v="Community &amp; Government"/>
    <n v="13.890275354050972"/>
    <x v="6"/>
    <n v="2021"/>
    <n v="0"/>
  </r>
  <r>
    <d v="2021-04-30T00:00:00"/>
    <s v="21-1787"/>
    <s v="P068"/>
    <n v="5"/>
    <n v="5"/>
    <n v="300"/>
    <n v="300"/>
    <n v="75"/>
    <n v="75"/>
    <n v="1500"/>
    <n v="375"/>
    <n v="1125"/>
    <s v="Satisfied"/>
    <s v="CT-3715"/>
    <s v="Creative &amp; Technology"/>
    <n v="13.150536103258979"/>
    <x v="6"/>
    <n v="2021"/>
    <n v="0"/>
  </r>
  <r>
    <d v="2021-11-18T00:00:00"/>
    <s v="21-3217"/>
    <s v="P068"/>
    <n v="5"/>
    <n v="5"/>
    <n v="300"/>
    <n v="300"/>
    <n v="75"/>
    <n v="75"/>
    <n v="1500"/>
    <n v="375"/>
    <n v="1125"/>
    <s v="Neither"/>
    <s v="EE-4646"/>
    <s v="Education"/>
    <n v="16.368863536738775"/>
    <x v="6"/>
    <n v="2021"/>
    <n v="0"/>
  </r>
  <r>
    <d v="2021-12-25T00:00:00"/>
    <s v="21-4186"/>
    <s v="P068"/>
    <n v="6"/>
    <n v="6"/>
    <n v="300"/>
    <n v="300"/>
    <s v=""/>
    <n v="75"/>
    <n v="1800"/>
    <n v="450"/>
    <n v="1350"/>
    <s v="Satisfied"/>
    <s v="CT-3891"/>
    <s v="Creative &amp; Technology"/>
    <n v="15.556812309269255"/>
    <x v="6"/>
    <n v="2021"/>
    <n v="0"/>
  </r>
  <r>
    <d v="2021-01-03T15:13:00"/>
    <s v="21-1990"/>
    <s v="P068"/>
    <n v="7"/>
    <n v="7"/>
    <n v="300"/>
    <n v="300"/>
    <s v=""/>
    <n v="75"/>
    <n v="2100"/>
    <n v="525"/>
    <n v="1575"/>
    <s v="Neither"/>
    <s v="CT-3498"/>
    <s v="Creative &amp; Technology"/>
    <n v="10.588336269016523"/>
    <x v="6"/>
    <n v="2021"/>
    <n v="0"/>
  </r>
  <r>
    <d v="2021-07-12T00:00:00"/>
    <s v="21-4968"/>
    <s v="P068"/>
    <n v="8"/>
    <n v="8"/>
    <n v="300"/>
    <n v="300"/>
    <s v=""/>
    <n v="75"/>
    <n v="2400"/>
    <n v="600"/>
    <n v="1800"/>
    <s v="Neither"/>
    <s v="CT-3497"/>
    <s v="Creative &amp; Technology"/>
    <n v="11.78346750250795"/>
    <x v="6"/>
    <n v="2021"/>
    <n v="0"/>
  </r>
  <r>
    <d v="2021-11-16T00:11:25"/>
    <s v="21-4467"/>
    <s v="P068"/>
    <n v="10"/>
    <n v="10"/>
    <n v="300"/>
    <n v="300"/>
    <s v=""/>
    <n v="75"/>
    <n v="3000"/>
    <n v="750"/>
    <n v="2250"/>
    <s v="Satisfied"/>
    <s v="HS-7586"/>
    <s v="Healthcare &amp; Safety"/>
    <n v="9.74650548941427"/>
    <x v="6"/>
    <n v="2021"/>
    <n v="0"/>
  </r>
  <r>
    <d v="2021-05-23T04:51:15"/>
    <s v="21-1977"/>
    <s v="P068"/>
    <n v="13"/>
    <n v="13"/>
    <s v=""/>
    <n v="300"/>
    <s v=""/>
    <n v="75"/>
    <n v="3900"/>
    <n v="975"/>
    <n v="2925"/>
    <s v="Neither"/>
    <s v="FE-685"/>
    <s v="Facilities &amp; Services"/>
    <n v="10.956589836772277"/>
    <x v="6"/>
    <n v="2021"/>
    <n v="0"/>
  </r>
  <r>
    <d v="2021-12-24T15:05:30"/>
    <s v="21-2332"/>
    <s v="P068"/>
    <n v="14"/>
    <n v="14"/>
    <n v="300"/>
    <n v="300"/>
    <n v="75"/>
    <n v="75"/>
    <n v="4200"/>
    <n v="1050"/>
    <n v="3150"/>
    <s v="Neither"/>
    <s v="CP-2694"/>
    <s v="Corporate &amp; Professional"/>
    <n v="12.921682080641304"/>
    <x v="6"/>
    <n v="2021"/>
    <n v="0"/>
  </r>
  <r>
    <d v="2021-07-29T00:00:00"/>
    <s v="21-2146"/>
    <s v="P068"/>
    <n v="15"/>
    <n v="15"/>
    <n v="300"/>
    <n v="300"/>
    <n v="75"/>
    <n v="75"/>
    <n v="4500"/>
    <n v="1125"/>
    <n v="3375"/>
    <s v="Satisfied"/>
    <s v="FE-6898"/>
    <s v="Facilities &amp; Services"/>
    <n v="12.514998090845811"/>
    <x v="6"/>
    <n v="2021"/>
    <n v="0"/>
  </r>
  <r>
    <d v="2021-03-18T06:32:39"/>
    <s v="21-2313"/>
    <s v="P068"/>
    <s v=""/>
    <n v="8"/>
    <n v="300"/>
    <n v="300"/>
    <n v="75"/>
    <n v="75"/>
    <n v="2400"/>
    <n v="600"/>
    <n v="1800"/>
    <s v="Neither"/>
    <s v="EE-4293"/>
    <s v="Education"/>
    <n v="12.889576147248359"/>
    <x v="6"/>
    <n v="2021"/>
    <n v="0"/>
  </r>
  <r>
    <d v="2021-06-01T06:12:56"/>
    <s v="21-4188"/>
    <s v="P069"/>
    <n v="1"/>
    <n v="1"/>
    <s v=""/>
    <n v="150"/>
    <n v="75"/>
    <n v="75"/>
    <n v="150"/>
    <n v="75"/>
    <n v="75"/>
    <s v="Neither"/>
    <s v="CP-2380"/>
    <s v="Corporate &amp; Professional"/>
    <n v="15.478388039566896"/>
    <x v="6"/>
    <n v="2021"/>
    <n v="0"/>
  </r>
  <r>
    <d v="2021-08-22T08:34:41"/>
    <s v="21-1699"/>
    <s v="P069"/>
    <n v="1"/>
    <n v="1"/>
    <n v="150"/>
    <n v="150"/>
    <n v="75"/>
    <n v="75"/>
    <n v="150"/>
    <n v="75"/>
    <n v="75"/>
    <s v="Neither"/>
    <s v="FE-6669"/>
    <s v="Facilities &amp; Services"/>
    <n v="12.661538237835474"/>
    <x v="6"/>
    <n v="2021"/>
    <n v="0"/>
  </r>
  <r>
    <d v="2021-05-08T05:22:22"/>
    <s v="21-3062"/>
    <s v="P069"/>
    <n v="11"/>
    <n v="11"/>
    <s v=""/>
    <n v="150"/>
    <n v="75"/>
    <n v="75"/>
    <n v="1650"/>
    <n v="825"/>
    <n v="825"/>
    <s v="Satisfied"/>
    <s v="EE-4770"/>
    <s v="Education"/>
    <n v="12.957303170959879"/>
    <x v="6"/>
    <n v="2021"/>
    <n v="0"/>
  </r>
  <r>
    <d v="2021-05-24T06:19:11"/>
    <s v="21-1085"/>
    <s v="P069"/>
    <n v="11"/>
    <n v="11"/>
    <n v="150"/>
    <n v="150"/>
    <n v="75"/>
    <n v="75"/>
    <n v="1650"/>
    <n v="825"/>
    <n v="825"/>
    <s v="Dissatisfied"/>
    <s v="CT-3715"/>
    <s v="Creative &amp; Technology"/>
    <n v="13.150536103258979"/>
    <x v="6"/>
    <n v="2021"/>
    <n v="0"/>
  </r>
  <r>
    <d v="2021-02-05T10:32:18"/>
    <s v="21-4014"/>
    <s v="P069"/>
    <n v="11"/>
    <n v="11"/>
    <n v="150"/>
    <n v="150"/>
    <n v="75"/>
    <n v="75"/>
    <n v="1650"/>
    <n v="825"/>
    <n v="825"/>
    <s v="Satisfied"/>
    <s v="SR-9981"/>
    <s v="Sports &amp; Recreation"/>
    <n v="10.037135914792184"/>
    <x v="6"/>
    <n v="2021"/>
    <n v="0"/>
  </r>
  <r>
    <d v="2021-12-29T06:55:34"/>
    <s v="21-4375"/>
    <s v="P069"/>
    <n v="13"/>
    <n v="13"/>
    <n v="150"/>
    <n v="150"/>
    <n v="75"/>
    <n v="75"/>
    <n v="1950"/>
    <n v="975"/>
    <n v="975"/>
    <s v="Neither"/>
    <s v="CP-2613"/>
    <s v="Corporate &amp; Professional"/>
    <n v="11.070908141213383"/>
    <x v="6"/>
    <n v="2021"/>
    <n v="0"/>
  </r>
  <r>
    <d v="2021-12-18T00:00:00"/>
    <s v="21-4043"/>
    <s v="P069"/>
    <n v="13"/>
    <n v="13"/>
    <n v="150"/>
    <n v="150"/>
    <n v="75"/>
    <n v="75"/>
    <n v="1950"/>
    <n v="975"/>
    <n v="975"/>
    <s v="Neither"/>
    <s v="EE-4253"/>
    <s v="Education"/>
    <n v="9.1264071155960682"/>
    <x v="6"/>
    <n v="2021"/>
    <n v="0"/>
  </r>
  <r>
    <d v="2021-01-21T12:21:02"/>
    <s v="21-4317"/>
    <s v="P069"/>
    <n v="14"/>
    <n v="14"/>
    <n v="150"/>
    <n v="150"/>
    <n v="75"/>
    <n v="75"/>
    <n v="2100"/>
    <n v="1050"/>
    <n v="1050"/>
    <s v="Neither"/>
    <s v="HS-7533"/>
    <s v="Healthcare &amp; Safety"/>
    <n v="7.0114620475168028"/>
    <x v="6"/>
    <n v="2021"/>
    <n v="0"/>
  </r>
  <r>
    <d v="2021-10-22T00:00:00"/>
    <s v="21-2557"/>
    <s v="P069"/>
    <n v="14"/>
    <n v="14"/>
    <n v="150"/>
    <n v="150"/>
    <n v="75"/>
    <n v="75"/>
    <n v="2100"/>
    <n v="1050"/>
    <n v="1050"/>
    <s v="Neither"/>
    <s v="HS-7802"/>
    <s v="Healthcare &amp; Safety"/>
    <n v="12.801144805697081"/>
    <x v="6"/>
    <n v="2021"/>
    <n v="0"/>
  </r>
  <r>
    <d v="2021-02-16T00:00:00"/>
    <s v="21-2875"/>
    <s v="P069"/>
    <n v="15"/>
    <n v="15"/>
    <s v=""/>
    <n v="150"/>
    <n v="75"/>
    <n v="75"/>
    <n v="2250"/>
    <n v="1125"/>
    <n v="1125"/>
    <s v="Satisfied"/>
    <s v="SR-9497"/>
    <s v="Sports &amp; Recreation"/>
    <n v="14.697745043716761"/>
    <x v="6"/>
    <n v="2021"/>
    <n v="0"/>
  </r>
  <r>
    <d v="2021-11-07T00:00:00"/>
    <s v="21-4147"/>
    <s v="P069"/>
    <n v="15"/>
    <n v="15"/>
    <n v="150"/>
    <n v="150"/>
    <n v="75"/>
    <n v="75"/>
    <n v="2250"/>
    <n v="1125"/>
    <n v="1125"/>
    <s v="Neither"/>
    <s v="FE-629"/>
    <s v="Facilities &amp; Services"/>
    <n v="11.311040680082275"/>
    <x v="6"/>
    <n v="2021"/>
    <n v="0"/>
  </r>
  <r>
    <d v="2021-01-03T01:15:54"/>
    <s v="21-1279"/>
    <s v="P070"/>
    <n v="4"/>
    <n v="4"/>
    <s v=""/>
    <n v="84"/>
    <s v=""/>
    <n v="21"/>
    <n v="336"/>
    <n v="84"/>
    <n v="252"/>
    <s v="Dissatisfied"/>
    <s v="CP-2795"/>
    <s v="Corporate &amp; Professional"/>
    <n v="11.799431383856128"/>
    <x v="6"/>
    <n v="2021"/>
    <n v="0"/>
  </r>
  <r>
    <d v="2021-08-23T08:52:01"/>
    <s v="21-1609"/>
    <s v="P070"/>
    <n v="4"/>
    <n v="4"/>
    <n v="84"/>
    <n v="84"/>
    <n v="21"/>
    <n v="21"/>
    <n v="336"/>
    <n v="84"/>
    <n v="252"/>
    <s v="Satisfied"/>
    <s v="EE-4438"/>
    <s v="Education"/>
    <n v="13.857835104514242"/>
    <x v="6"/>
    <n v="2021"/>
    <n v="0"/>
  </r>
  <r>
    <d v="2021-09-01T11:13:07"/>
    <s v="21-4047"/>
    <s v="P070"/>
    <n v="6"/>
    <n v="6"/>
    <n v="84"/>
    <n v="84"/>
    <n v="21"/>
    <n v="21"/>
    <n v="504"/>
    <n v="126"/>
    <n v="378"/>
    <s v="Dissatisfied"/>
    <s v="HS-7694"/>
    <s v="Healthcare &amp; Safety"/>
    <n v="14.845213075061906"/>
    <x v="6"/>
    <n v="2021"/>
    <n v="0"/>
  </r>
  <r>
    <d v="2021-11-21T07:50:29"/>
    <s v="21-4485"/>
    <s v="P070"/>
    <n v="7"/>
    <n v="7"/>
    <n v="84"/>
    <n v="84"/>
    <n v="21"/>
    <n v="21"/>
    <n v="588"/>
    <n v="147"/>
    <n v="441"/>
    <s v="Satisfied"/>
    <s v="CT-3955"/>
    <s v="Creative &amp; Technology"/>
    <n v="11.130819205617987"/>
    <x v="6"/>
    <n v="2021"/>
    <n v="0"/>
  </r>
  <r>
    <d v="2021-06-17T08:06:45"/>
    <s v="21-2768"/>
    <s v="P070"/>
    <n v="7"/>
    <n v="7"/>
    <n v="84"/>
    <n v="84"/>
    <n v="21"/>
    <n v="21"/>
    <n v="588"/>
    <n v="147"/>
    <n v="441"/>
    <s v="Neither"/>
    <s v="FE-6999"/>
    <s v="Facilities &amp; Services"/>
    <n v="12.172922939334034"/>
    <x v="6"/>
    <n v="2021"/>
    <n v="0"/>
  </r>
  <r>
    <d v="2021-04-14T16:42:33"/>
    <s v="21-1683"/>
    <s v="P070"/>
    <n v="13"/>
    <n v="13"/>
    <n v="84"/>
    <n v="84"/>
    <n v="21"/>
    <n v="21"/>
    <n v="1092"/>
    <n v="273"/>
    <n v="819"/>
    <s v="Neither"/>
    <s v="CP-2671"/>
    <s v="Corporate &amp; Professional"/>
    <n v="9.0350666811770921"/>
    <x v="6"/>
    <n v="2021"/>
    <n v="0"/>
  </r>
  <r>
    <d v="2021-06-02T00:00:00"/>
    <s v="21-1216"/>
    <s v="P070"/>
    <n v="14"/>
    <n v="14"/>
    <n v="84"/>
    <n v="84"/>
    <n v="21"/>
    <n v="21"/>
    <n v="1176"/>
    <n v="294"/>
    <n v="882"/>
    <s v="Neither"/>
    <s v="EE-4669"/>
    <s v="Education"/>
    <n v="12.147202500273634"/>
    <x v="6"/>
    <n v="2021"/>
    <n v="0"/>
  </r>
  <r>
    <d v="2021-06-29T23:29:40"/>
    <s v="21-4683"/>
    <s v="P070"/>
    <n v="16"/>
    <n v="16"/>
    <n v="84"/>
    <n v="84"/>
    <n v="21"/>
    <n v="21"/>
    <n v="1344"/>
    <n v="336"/>
    <n v="1008"/>
    <s v="Satisfied"/>
    <s v="HS-7997"/>
    <s v="Healthcare &amp; Safety"/>
    <n v="16.148992525516267"/>
    <x v="6"/>
    <n v="2021"/>
    <n v="0"/>
  </r>
  <r>
    <d v="2021-04-16T06:57:04"/>
    <s v="21-4962"/>
    <s v="P070"/>
    <n v="17"/>
    <n v="17"/>
    <n v="84"/>
    <n v="84"/>
    <s v=""/>
    <n v="21"/>
    <n v="1428"/>
    <n v="357"/>
    <n v="1071"/>
    <s v="Satisfied"/>
    <s v="FE-6615"/>
    <s v="Facilities &amp; Services"/>
    <n v="15.861056998489449"/>
    <x v="6"/>
    <n v="2021"/>
    <n v="0"/>
  </r>
  <r>
    <d v="2021-08-11T00:00:00"/>
    <s v="21-4591"/>
    <s v="P070"/>
    <n v="20"/>
    <n v="20"/>
    <s v=""/>
    <n v="84"/>
    <n v="21"/>
    <n v="21"/>
    <n v="1680"/>
    <n v="420"/>
    <n v="1260"/>
    <s v="Dissatisfied"/>
    <s v="HS-7863"/>
    <s v="Healthcare &amp; Safety"/>
    <n v="13.574227261506472"/>
    <x v="6"/>
    <n v="2021"/>
    <n v="0"/>
  </r>
  <r>
    <d v="2021-03-11T04:57:30"/>
    <s v="21-3868"/>
    <s v="P071"/>
    <n v="6"/>
    <n v="6"/>
    <n v="210"/>
    <n v="210"/>
    <n v="70"/>
    <n v="70"/>
    <n v="1260"/>
    <n v="420"/>
    <n v="840"/>
    <s v="Dissatisfied"/>
    <s v="FE-6470"/>
    <s v="Facilities &amp; Services"/>
    <n v="10.434860153112215"/>
    <x v="6"/>
    <n v="2021"/>
    <n v="0"/>
  </r>
  <r>
    <d v="2021-11-13T05:50:19"/>
    <s v="21-3326"/>
    <s v="P071"/>
    <n v="8"/>
    <n v="8"/>
    <n v="210"/>
    <n v="210"/>
    <n v="70"/>
    <n v="70"/>
    <n v="1680"/>
    <n v="560"/>
    <n v="1120"/>
    <s v="Satisfied"/>
    <s v="CP-2555"/>
    <s v="Corporate &amp; Professional"/>
    <n v="9.1057685343725456"/>
    <x v="6"/>
    <n v="2021"/>
    <n v="0"/>
  </r>
  <r>
    <d v="2021-08-28T22:09:48"/>
    <s v="21-3857"/>
    <s v="P071"/>
    <n v="9"/>
    <n v="9"/>
    <n v="210"/>
    <n v="210"/>
    <n v="70"/>
    <n v="70"/>
    <n v="1890"/>
    <n v="630"/>
    <n v="1260"/>
    <s v="Neither"/>
    <s v="HS-7865"/>
    <s v="Healthcare &amp; Safety"/>
    <n v="11.727497850343074"/>
    <x v="6"/>
    <n v="2021"/>
    <n v="0"/>
  </r>
  <r>
    <d v="2021-02-03T08:59:21"/>
    <s v="21-3569"/>
    <s v="P071"/>
    <n v="10"/>
    <n v="10"/>
    <s v=""/>
    <n v="210"/>
    <n v="70"/>
    <n v="70"/>
    <n v="2100"/>
    <n v="700"/>
    <n v="1400"/>
    <s v="Neither"/>
    <s v="CG-137"/>
    <s v="Community &amp; Government"/>
    <n v="12.796588406005421"/>
    <x v="6"/>
    <n v="2021"/>
    <n v="0"/>
  </r>
  <r>
    <d v="2021-08-29T00:00:00"/>
    <s v="21-4755"/>
    <s v="P071"/>
    <n v="12"/>
    <n v="12"/>
    <s v=""/>
    <n v="210"/>
    <n v="70"/>
    <n v="70"/>
    <n v="2520"/>
    <n v="840"/>
    <n v="1680"/>
    <s v="Neither"/>
    <s v="HS-7827"/>
    <s v="Healthcare &amp; Safety"/>
    <n v="9.3014286057233697"/>
    <x v="6"/>
    <n v="2021"/>
    <n v="0"/>
  </r>
  <r>
    <d v="2021-03-16T17:12:31"/>
    <s v="21-1825"/>
    <s v="P071"/>
    <n v="16"/>
    <n v="16"/>
    <n v="210"/>
    <n v="210"/>
    <n v="70"/>
    <n v="70"/>
    <n v="3360"/>
    <n v="1120"/>
    <n v="2240"/>
    <s v="Satisfied"/>
    <s v="CT-3342"/>
    <s v="Creative &amp; Technology"/>
    <n v="11.394777319422785"/>
    <x v="6"/>
    <n v="2021"/>
    <n v="0"/>
  </r>
  <r>
    <d v="2021-04-16T00:00:00"/>
    <s v="21-2087"/>
    <s v="P072"/>
    <n v="4"/>
    <n v="4"/>
    <n v="132"/>
    <n v="132"/>
    <n v="44"/>
    <n v="44"/>
    <n v="528"/>
    <n v="176"/>
    <n v="352"/>
    <s v="Neither"/>
    <s v="FE-6470"/>
    <s v="Facilities &amp; Services"/>
    <n v="10.434860153112215"/>
    <x v="6"/>
    <n v="2021"/>
    <n v="0"/>
  </r>
  <r>
    <d v="2021-06-29T09:41:33"/>
    <s v="21-2120"/>
    <s v="P072"/>
    <n v="6"/>
    <n v="6"/>
    <s v=""/>
    <n v="132"/>
    <n v="44"/>
    <n v="44"/>
    <n v="792"/>
    <n v="264"/>
    <n v="528"/>
    <s v="Satisfied"/>
    <s v="FE-6944"/>
    <s v="Facilities &amp; Services"/>
    <n v="13.518413464873573"/>
    <x v="6"/>
    <n v="2021"/>
    <n v="0"/>
  </r>
  <r>
    <d v="2021-01-15T00:00:00"/>
    <s v="21-1354"/>
    <s v="P072"/>
    <n v="6"/>
    <n v="6"/>
    <n v="132"/>
    <n v="132"/>
    <s v=""/>
    <n v="44"/>
    <n v="792"/>
    <n v="264"/>
    <n v="528"/>
    <s v="Neither"/>
    <s v="CG-1393"/>
    <s v="Community &amp; Government"/>
    <n v="11.927799225928501"/>
    <x v="6"/>
    <n v="2021"/>
    <n v="0"/>
  </r>
  <r>
    <d v="2021-09-23T01:04:23"/>
    <s v="21-1619"/>
    <s v="P072"/>
    <n v="10"/>
    <n v="10"/>
    <n v="132"/>
    <n v="132"/>
    <n v="44"/>
    <n v="44"/>
    <n v="1320"/>
    <n v="440"/>
    <n v="880"/>
    <s v="Neither"/>
    <s v="SR-9400"/>
    <s v="Sports &amp; Recreation"/>
    <n v="12.342715162719054"/>
    <x v="6"/>
    <n v="2021"/>
    <n v="0"/>
  </r>
  <r>
    <d v="2021-04-05T15:45:49"/>
    <s v="21-2499"/>
    <s v="P072"/>
    <n v="14"/>
    <n v="14"/>
    <n v="132"/>
    <n v="132"/>
    <n v="44"/>
    <n v="44"/>
    <n v="1848"/>
    <n v="616"/>
    <n v="1232"/>
    <s v="Neither"/>
    <s v="EE-4357"/>
    <s v="Education"/>
    <n v="13.466362789017223"/>
    <x v="6"/>
    <n v="2021"/>
    <n v="0"/>
  </r>
  <r>
    <d v="2021-01-17T00:00:00"/>
    <s v="21-4477"/>
    <s v="P072"/>
    <n v="18"/>
    <n v="18"/>
    <n v="132"/>
    <n v="132"/>
    <n v="44"/>
    <n v="44"/>
    <n v="2376"/>
    <n v="792"/>
    <n v="1584"/>
    <s v="Neither"/>
    <s v="FE-6615"/>
    <s v="Facilities &amp; Services"/>
    <n v="15.861056998489449"/>
    <x v="6"/>
    <n v="2021"/>
    <n v="0"/>
  </r>
  <r>
    <d v="2021-06-26T18:26:51"/>
    <s v="21-3619"/>
    <s v="P073"/>
    <n v="7"/>
    <n v="7"/>
    <s v=""/>
    <n v="48"/>
    <n v="24"/>
    <n v="24"/>
    <n v="336"/>
    <n v="168"/>
    <n v="168"/>
    <s v="Neither"/>
    <s v="CP-2889"/>
    <s v="Corporate &amp; Professional"/>
    <n v="10.248947386022252"/>
    <x v="6"/>
    <n v="2021"/>
    <n v="0"/>
  </r>
  <r>
    <d v="2021-02-02T00:00:00"/>
    <s v="21-3023"/>
    <s v="P073"/>
    <n v="9"/>
    <n v="9"/>
    <n v="48"/>
    <n v="48"/>
    <n v="24"/>
    <n v="24"/>
    <n v="432"/>
    <n v="216"/>
    <n v="216"/>
    <s v="Neither"/>
    <s v="EE-4671"/>
    <s v="Education"/>
    <n v="11.862005526237752"/>
    <x v="6"/>
    <n v="2021"/>
    <n v="0"/>
  </r>
  <r>
    <d v="2021-03-21T08:20:47"/>
    <s v="21-2308"/>
    <s v="P073"/>
    <n v="11"/>
    <n v="11"/>
    <n v="48"/>
    <n v="48"/>
    <n v="24"/>
    <n v="24"/>
    <n v="528"/>
    <n v="264"/>
    <n v="264"/>
    <s v="Neither"/>
    <s v="CP-2510"/>
    <s v="Corporate &amp; Professional"/>
    <n v="13.397308081757757"/>
    <x v="6"/>
    <n v="2021"/>
    <n v="0"/>
  </r>
  <r>
    <d v="2021-06-16T00:00:00"/>
    <s v="21-3391"/>
    <s v="P073"/>
    <n v="12"/>
    <n v="12"/>
    <n v="48"/>
    <n v="48"/>
    <n v="24"/>
    <n v="24"/>
    <n v="576"/>
    <n v="288"/>
    <n v="288"/>
    <s v="Satisfied"/>
    <s v="EE-4253"/>
    <s v="Education"/>
    <n v="9.1264071155960682"/>
    <x v="6"/>
    <n v="2021"/>
    <n v="0"/>
  </r>
  <r>
    <d v="2021-01-21T07:53:06"/>
    <s v="21-4595"/>
    <s v="P073"/>
    <n v="15"/>
    <n v="15"/>
    <s v=""/>
    <n v="48"/>
    <n v="24"/>
    <n v="24"/>
    <n v="720"/>
    <n v="360"/>
    <n v="360"/>
    <s v="Neither"/>
    <s v="EE-4169"/>
    <s v="Education"/>
    <n v="15.24190997853951"/>
    <x v="6"/>
    <n v="2021"/>
    <n v="0"/>
  </r>
  <r>
    <d v="2021-09-04T15:34:17"/>
    <s v="21-3280"/>
    <s v="P073"/>
    <n v="19"/>
    <n v="19"/>
    <n v="48"/>
    <n v="48"/>
    <n v="24"/>
    <n v="24"/>
    <n v="912"/>
    <n v="456"/>
    <n v="456"/>
    <s v="Neither"/>
    <s v="CG-1908"/>
    <s v="Community &amp; Government"/>
    <n v="12.758430621858414"/>
    <x v="6"/>
    <n v="2021"/>
    <n v="0"/>
  </r>
  <r>
    <d v="2021-11-29T18:00:46"/>
    <s v="21-3469"/>
    <s v="P073"/>
    <n v="19"/>
    <n v="19"/>
    <n v="48"/>
    <n v="48"/>
    <n v="24"/>
    <n v="24"/>
    <n v="912"/>
    <n v="456"/>
    <n v="456"/>
    <s v="Satisfied"/>
    <s v="CG-1828"/>
    <s v="Community &amp; Government"/>
    <n v="11.986565560885863"/>
    <x v="6"/>
    <n v="2021"/>
    <n v="0"/>
  </r>
  <r>
    <d v="2021-11-19T00:00:00"/>
    <s v="21-1901"/>
    <s v="P073"/>
    <s v=""/>
    <n v="9"/>
    <n v="48"/>
    <n v="48"/>
    <n v="24"/>
    <n v="24"/>
    <n v="432"/>
    <n v="216"/>
    <n v="216"/>
    <s v="Neither"/>
    <s v="CP-2702"/>
    <s v="Corporate &amp; Professional"/>
    <n v="11.687634894637348"/>
    <x v="6"/>
    <n v="2021"/>
    <n v="0"/>
  </r>
  <r>
    <d v="2021-03-18T22:03:45"/>
    <s v="21-2748"/>
    <s v="P074"/>
    <n v="1"/>
    <n v="1"/>
    <n v="352"/>
    <n v="352"/>
    <n v="88"/>
    <n v="88"/>
    <n v="352"/>
    <n v="88"/>
    <n v="264"/>
    <s v="Neither"/>
    <s v="CG-137"/>
    <s v="Community &amp; Government"/>
    <n v="12.796588406005421"/>
    <x v="6"/>
    <n v="2021"/>
    <n v="0"/>
  </r>
  <r>
    <d v="2021-01-26T00:00:00"/>
    <s v="21-1104"/>
    <s v="P074"/>
    <n v="3"/>
    <n v="3"/>
    <s v=""/>
    <n v="352"/>
    <n v="88"/>
    <n v="88"/>
    <n v="1056"/>
    <n v="264"/>
    <n v="792"/>
    <s v="Neither"/>
    <s v="CT-3498"/>
    <s v="Creative &amp; Technology"/>
    <n v="10.588336269016523"/>
    <x v="6"/>
    <n v="2021"/>
    <n v="0"/>
  </r>
  <r>
    <d v="2021-11-29T00:00:00"/>
    <s v="21-1677"/>
    <s v="P074"/>
    <n v="3"/>
    <n v="3"/>
    <n v="352"/>
    <n v="352"/>
    <s v=""/>
    <n v="88"/>
    <n v="1056"/>
    <n v="264"/>
    <n v="792"/>
    <s v="Satisfied"/>
    <s v="FE-6482"/>
    <s v="Facilities &amp; Services"/>
    <n v="11.769293993029555"/>
    <x v="6"/>
    <n v="2021"/>
    <n v="0"/>
  </r>
  <r>
    <d v="2021-09-23T17:13:12"/>
    <s v="21-1633"/>
    <s v="P074"/>
    <n v="7"/>
    <n v="7"/>
    <n v="352"/>
    <n v="352"/>
    <n v="88"/>
    <n v="88"/>
    <n v="2464"/>
    <n v="616"/>
    <n v="1848"/>
    <s v="Satisfied"/>
    <s v="SR-9536"/>
    <s v="Sports &amp; Recreation"/>
    <n v="14.030594525378042"/>
    <x v="6"/>
    <n v="2021"/>
    <n v="0"/>
  </r>
  <r>
    <d v="2021-03-10T11:18:13"/>
    <s v="21-1481"/>
    <s v="P074"/>
    <n v="7"/>
    <n v="7"/>
    <s v=""/>
    <n v="352"/>
    <n v="88"/>
    <n v="88"/>
    <n v="2464"/>
    <n v="616"/>
    <n v="1848"/>
    <s v="Neither"/>
    <s v="CG-1339"/>
    <s v="Community &amp; Government"/>
    <n v="15.239568994601312"/>
    <x v="6"/>
    <n v="2021"/>
    <n v="0"/>
  </r>
  <r>
    <d v="2021-07-18T00:00:00"/>
    <s v="21-2239"/>
    <s v="P074"/>
    <n v="8"/>
    <n v="8"/>
    <n v="352"/>
    <n v="352"/>
    <n v="88"/>
    <n v="88"/>
    <n v="2816"/>
    <n v="704"/>
    <n v="2112"/>
    <s v="Neither"/>
    <s v="CP-2555"/>
    <s v="Corporate &amp; Professional"/>
    <n v="9.1057685343725456"/>
    <x v="6"/>
    <n v="2021"/>
    <n v="0"/>
  </r>
  <r>
    <d v="2021-12-08T00:00:00"/>
    <s v="21-3391"/>
    <s v="P074"/>
    <n v="8"/>
    <n v="8"/>
    <n v="352"/>
    <n v="352"/>
    <n v="88"/>
    <n v="88"/>
    <n v="2816"/>
    <n v="704"/>
    <n v="2112"/>
    <s v="Satisfied"/>
    <s v="CG-1465"/>
    <s v="Community &amp; Government"/>
    <n v="10.163794912095831"/>
    <x v="6"/>
    <n v="2021"/>
    <n v="0"/>
  </r>
  <r>
    <d v="2021-06-08T09:44:24"/>
    <s v="21-4861"/>
    <s v="P074"/>
    <n v="10"/>
    <n v="10"/>
    <s v=""/>
    <n v="352"/>
    <n v="88"/>
    <n v="88"/>
    <n v="3520"/>
    <n v="880"/>
    <n v="2640"/>
    <s v="Neither"/>
    <s v="HS-7670"/>
    <s v="Healthcare &amp; Safety"/>
    <n v="8.7741864171993527"/>
    <x v="6"/>
    <n v="2021"/>
    <n v="0"/>
  </r>
  <r>
    <d v="2021-04-15T02:54:47"/>
    <s v="21-1736"/>
    <s v="P074"/>
    <n v="10"/>
    <n v="10"/>
    <s v=""/>
    <n v="352"/>
    <n v="88"/>
    <n v="88"/>
    <n v="3520"/>
    <n v="880"/>
    <n v="2640"/>
    <s v="Dissatisfied"/>
    <s v="SR-9320"/>
    <s v="Sports &amp; Recreation"/>
    <n v="12.1334991293512"/>
    <x v="6"/>
    <n v="2021"/>
    <n v="0"/>
  </r>
  <r>
    <d v="2021-04-06T07:51:20"/>
    <s v="21-2026"/>
    <s v="P074"/>
    <n v="12"/>
    <n v="12"/>
    <n v="352"/>
    <n v="352"/>
    <n v="88"/>
    <n v="88"/>
    <n v="4224"/>
    <n v="1056"/>
    <n v="3168"/>
    <s v="Neither"/>
    <s v="CT-3955"/>
    <s v="Creative &amp; Technology"/>
    <n v="11.130819205617987"/>
    <x v="6"/>
    <n v="2021"/>
    <n v="0"/>
  </r>
  <r>
    <d v="2021-05-13T00:00:00"/>
    <s v="21-3942"/>
    <s v="P074"/>
    <n v="14"/>
    <n v="14"/>
    <n v="352"/>
    <n v="352"/>
    <n v="88"/>
    <n v="88"/>
    <n v="4928"/>
    <n v="1232"/>
    <n v="3696"/>
    <s v="Neither"/>
    <s v="EE-4858"/>
    <s v="Education"/>
    <n v="12.456740895640767"/>
    <x v="6"/>
    <n v="2021"/>
    <n v="0"/>
  </r>
  <r>
    <d v="2021-10-25T00:00:00"/>
    <s v="21-4966"/>
    <s v="P074"/>
    <n v="17"/>
    <n v="17"/>
    <n v="352"/>
    <n v="352"/>
    <n v="88"/>
    <n v="88"/>
    <n v="5984"/>
    <n v="1496"/>
    <n v="4488"/>
    <s v="Satisfied"/>
    <s v="CT-3590"/>
    <s v="Creative &amp; Technology"/>
    <n v="12.399050786131125"/>
    <x v="6"/>
    <n v="2021"/>
    <n v="0"/>
  </r>
  <r>
    <d v="2021-10-06T10:51:33"/>
    <s v="21-4965"/>
    <s v="P074"/>
    <n v="20"/>
    <n v="20"/>
    <n v="352"/>
    <n v="352"/>
    <n v="88"/>
    <n v="88"/>
    <n v="7040"/>
    <n v="1760"/>
    <n v="5280"/>
    <s v="Neither"/>
    <s v="CT-3600"/>
    <s v="Creative &amp; Technology"/>
    <n v="11.841063669683448"/>
    <x v="6"/>
    <n v="2021"/>
    <n v="0"/>
  </r>
  <r>
    <d v="2021-08-15T00:00:00"/>
    <s v="21-2858"/>
    <s v="P075"/>
    <n v="1"/>
    <n v="1"/>
    <n v="160"/>
    <n v="160"/>
    <n v="80"/>
    <n v="80"/>
    <n v="160"/>
    <n v="80"/>
    <n v="80"/>
    <s v="Satisfied"/>
    <s v="CT-39"/>
    <s v="Creative &amp; Technology"/>
    <n v="16.429355109701351"/>
    <x v="6"/>
    <n v="2021"/>
    <n v="0"/>
  </r>
  <r>
    <d v="2021-01-28T06:29:53"/>
    <s v="21-3027"/>
    <s v="P075"/>
    <n v="3"/>
    <n v="3"/>
    <n v="160"/>
    <n v="160"/>
    <n v="80"/>
    <n v="80"/>
    <n v="480"/>
    <n v="240"/>
    <n v="240"/>
    <s v="Neither"/>
    <s v="EE-4649"/>
    <s v="Education"/>
    <n v="13.392447352247808"/>
    <x v="6"/>
    <n v="2021"/>
    <n v="0"/>
  </r>
  <r>
    <d v="2021-03-11T18:51:21"/>
    <s v="21-3702"/>
    <s v="P075"/>
    <n v="4"/>
    <n v="4"/>
    <s v=""/>
    <n v="160"/>
    <s v=""/>
    <n v="80"/>
    <n v="640"/>
    <n v="320"/>
    <n v="320"/>
    <s v="Neither"/>
    <s v="HS-7461"/>
    <s v="Healthcare &amp; Safety"/>
    <n v="12.85215703546821"/>
    <x v="6"/>
    <n v="2021"/>
    <n v="0"/>
  </r>
  <r>
    <d v="2021-12-06T07:43:18"/>
    <s v="21-2458"/>
    <s v="P075"/>
    <n v="7"/>
    <n v="7"/>
    <n v="160"/>
    <n v="160"/>
    <n v="80"/>
    <n v="80"/>
    <n v="1120"/>
    <n v="560"/>
    <n v="560"/>
    <s v="Neither"/>
    <s v="HS-7227"/>
    <s v="Healthcare &amp; Safety"/>
    <n v="13.923194761258239"/>
    <x v="6"/>
    <n v="2021"/>
    <n v="0"/>
  </r>
  <r>
    <d v="2021-08-24T17:02:02"/>
    <s v="21-3179"/>
    <s v="P075"/>
    <n v="8"/>
    <n v="8"/>
    <n v="160"/>
    <n v="160"/>
    <s v=""/>
    <n v="80"/>
    <n v="1280"/>
    <n v="640"/>
    <n v="640"/>
    <s v="Dissatisfied"/>
    <s v="FE-6482"/>
    <s v="Facilities &amp; Services"/>
    <n v="11.769293993029555"/>
    <x v="6"/>
    <n v="2021"/>
    <n v="0"/>
  </r>
  <r>
    <d v="2021-11-27T00:00:00"/>
    <s v="21-3107"/>
    <s v="P075"/>
    <n v="8"/>
    <n v="8"/>
    <n v="160"/>
    <n v="160"/>
    <n v="80"/>
    <n v="80"/>
    <n v="1280"/>
    <n v="640"/>
    <n v="640"/>
    <s v="Dissatisfied"/>
    <s v="CP-2582"/>
    <s v="Corporate &amp; Professional"/>
    <n v="11.428575823958646"/>
    <x v="6"/>
    <n v="2021"/>
    <n v="0"/>
  </r>
  <r>
    <d v="2021-01-23T19:14:34"/>
    <s v="21-3838"/>
    <s v="P075"/>
    <n v="10"/>
    <n v="10"/>
    <n v="160"/>
    <n v="160"/>
    <n v="80"/>
    <n v="80"/>
    <n v="1600"/>
    <n v="800"/>
    <n v="800"/>
    <s v="Neither"/>
    <s v="HS-7242"/>
    <s v="Healthcare &amp; Safety"/>
    <n v="11.048444680405545"/>
    <x v="6"/>
    <n v="2021"/>
    <n v="0"/>
  </r>
  <r>
    <d v="2021-12-01T12:06:04"/>
    <s v="21-4027"/>
    <s v="P075"/>
    <n v="13"/>
    <n v="13"/>
    <n v="160"/>
    <n v="160"/>
    <s v=""/>
    <n v="80"/>
    <n v="2080"/>
    <n v="1040"/>
    <n v="1040"/>
    <s v="Neither"/>
    <s v="EE-4140"/>
    <s v="Education"/>
    <n v="11.710935611749917"/>
    <x v="6"/>
    <n v="2021"/>
    <n v="0"/>
  </r>
  <r>
    <d v="2021-09-16T07:39:36"/>
    <s v="21-4544"/>
    <s v="P076"/>
    <n v="10"/>
    <n v="10"/>
    <n v="94"/>
    <n v="94"/>
    <n v="47"/>
    <n v="47"/>
    <n v="940"/>
    <n v="470"/>
    <n v="470"/>
    <s v="Neither"/>
    <s v="CT-3715"/>
    <s v="Creative &amp; Technology"/>
    <n v="13.150536103258979"/>
    <x v="6"/>
    <n v="2021"/>
    <n v="0"/>
  </r>
  <r>
    <d v="2021-03-08T20:53:21"/>
    <s v="21-4296"/>
    <s v="P076"/>
    <n v="14"/>
    <n v="14"/>
    <n v="94"/>
    <n v="94"/>
    <s v=""/>
    <n v="47"/>
    <n v="1316"/>
    <n v="658"/>
    <n v="658"/>
    <s v="Neither"/>
    <s v="CP-2962"/>
    <s v="Corporate &amp; Professional"/>
    <n v="11.749038185128619"/>
    <x v="6"/>
    <n v="2021"/>
    <n v="0"/>
  </r>
  <r>
    <d v="2021-03-23T01:02:51"/>
    <s v="21-2913"/>
    <s v="P076"/>
    <n v="14"/>
    <n v="14"/>
    <s v=""/>
    <n v="94"/>
    <n v="47"/>
    <n v="47"/>
    <n v="1316"/>
    <n v="658"/>
    <n v="658"/>
    <s v="Satisfied"/>
    <s v="HS-7273"/>
    <s v="Healthcare &amp; Safety"/>
    <n v="14.341195386574373"/>
    <x v="6"/>
    <n v="2021"/>
    <n v="0"/>
  </r>
  <r>
    <d v="2021-08-10T13:05:28"/>
    <s v="21-1000"/>
    <s v="P076"/>
    <n v="16"/>
    <n v="16"/>
    <n v="94"/>
    <n v="94"/>
    <n v="47"/>
    <n v="47"/>
    <n v="1504"/>
    <n v="752"/>
    <n v="752"/>
    <s v="Neither"/>
    <s v="HS-735"/>
    <s v="Healthcare &amp; Safety"/>
    <n v="9.8892508156549788"/>
    <x v="6"/>
    <n v="2021"/>
    <n v="0"/>
  </r>
  <r>
    <d v="2021-01-30T22:01:46"/>
    <s v="21-4052"/>
    <s v="P076"/>
    <n v="17"/>
    <n v="17"/>
    <n v="94"/>
    <n v="94"/>
    <n v="47"/>
    <n v="47"/>
    <n v="1598"/>
    <n v="799"/>
    <n v="799"/>
    <s v="Satisfied"/>
    <s v="CG-168"/>
    <s v="Community &amp; Government"/>
    <n v="13.890275354050972"/>
    <x v="6"/>
    <n v="2021"/>
    <n v="0"/>
  </r>
  <r>
    <d v="2021-01-31T16:01:27"/>
    <s v="21-3202"/>
    <s v="P077"/>
    <n v="2"/>
    <n v="2"/>
    <n v="162"/>
    <n v="162"/>
    <n v="54"/>
    <n v="54"/>
    <n v="324"/>
    <n v="108"/>
    <n v="216"/>
    <s v="Neither"/>
    <s v="FE-6190"/>
    <s v="Facilities &amp; Services"/>
    <n v="9.8928038181361391"/>
    <x v="6"/>
    <n v="2021"/>
    <n v="0"/>
  </r>
  <r>
    <d v="2021-09-08T00:00:00"/>
    <s v="21-3708"/>
    <s v="P077"/>
    <n v="8"/>
    <n v="8"/>
    <s v=""/>
    <n v="162"/>
    <n v="54"/>
    <n v="54"/>
    <n v="1296"/>
    <n v="432"/>
    <n v="864"/>
    <s v="Neither"/>
    <s v="CT-3690"/>
    <s v="Creative &amp; Technology"/>
    <n v="9.1591412531773226"/>
    <x v="6"/>
    <n v="2021"/>
    <n v="0"/>
  </r>
  <r>
    <d v="2021-04-28T00:00:00"/>
    <s v="21-1915"/>
    <s v="P077"/>
    <n v="13"/>
    <n v="13"/>
    <n v="162"/>
    <n v="162"/>
    <s v=""/>
    <n v="54"/>
    <n v="2106"/>
    <n v="702"/>
    <n v="1404"/>
    <s v="Satisfied"/>
    <s v="CP-2795"/>
    <s v="Corporate &amp; Professional"/>
    <n v="11.799431383856128"/>
    <x v="6"/>
    <n v="2021"/>
    <n v="0"/>
  </r>
  <r>
    <d v="2021-04-23T00:00:00"/>
    <s v="21-1109"/>
    <s v="P077"/>
    <n v="14"/>
    <n v="14"/>
    <n v="162"/>
    <n v="162"/>
    <s v=""/>
    <n v="54"/>
    <n v="2268"/>
    <n v="756"/>
    <n v="1512"/>
    <s v="Neither"/>
    <s v="FE-6287"/>
    <s v="Facilities &amp; Services"/>
    <n v="14.060995290679429"/>
    <x v="6"/>
    <n v="2021"/>
    <n v="0"/>
  </r>
  <r>
    <d v="2021-01-25T17:26:51"/>
    <s v="21-4750"/>
    <s v="P077"/>
    <n v="15"/>
    <n v="15"/>
    <n v="162"/>
    <n v="162"/>
    <n v="54"/>
    <n v="54"/>
    <n v="2430"/>
    <n v="810"/>
    <n v="1620"/>
    <s v="Satisfied"/>
    <s v="EE-4438"/>
    <s v="Education"/>
    <n v="13.857835104514242"/>
    <x v="6"/>
    <n v="2021"/>
    <n v="0"/>
  </r>
  <r>
    <d v="2021-01-15T23:51:31"/>
    <s v="21-1926"/>
    <s v="P077"/>
    <n v="17"/>
    <n v="17"/>
    <n v="162"/>
    <n v="162"/>
    <n v="54"/>
    <n v="54"/>
    <n v="2754"/>
    <n v="918"/>
    <n v="1836"/>
    <s v="Neither"/>
    <s v="EE-4585"/>
    <s v="Education"/>
    <n v="11.779256317174871"/>
    <x v="6"/>
    <n v="2021"/>
    <n v="0"/>
  </r>
  <r>
    <d v="2021-02-22T19:28:29"/>
    <s v="21-3773"/>
    <s v="P077"/>
    <n v="18"/>
    <n v="18"/>
    <s v=""/>
    <n v="162"/>
    <n v="54"/>
    <n v="54"/>
    <n v="2916"/>
    <n v="972"/>
    <n v="1944"/>
    <s v="Dissatisfied"/>
    <s v="HS-7291"/>
    <s v="Healthcare &amp; Safety"/>
    <n v="10.42743035829395"/>
    <x v="6"/>
    <n v="2021"/>
    <n v="0"/>
  </r>
  <r>
    <d v="2021-03-14T09:15:13"/>
    <s v="21-3958"/>
    <s v="P077"/>
    <n v="19"/>
    <n v="19"/>
    <s v=""/>
    <n v="162"/>
    <n v="54"/>
    <n v="54"/>
    <n v="3078"/>
    <n v="1026"/>
    <n v="2052"/>
    <s v="Satisfied"/>
    <s v="SR-930"/>
    <s v="Sports &amp; Recreation"/>
    <n v="14.690198582365463"/>
    <x v="6"/>
    <n v="2021"/>
    <n v="0"/>
  </r>
  <r>
    <d v="2021-05-29T04:16:28"/>
    <s v="21-3171"/>
    <s v="P077"/>
    <s v=""/>
    <n v="13.5"/>
    <n v="162"/>
    <n v="162"/>
    <n v="54"/>
    <n v="54"/>
    <n v="2187"/>
    <n v="729"/>
    <n v="1458"/>
    <s v="Neither"/>
    <s v="CT-3174"/>
    <s v="Creative &amp; Technology"/>
    <n v="15.18789248529443"/>
    <x v="6"/>
    <n v="2021"/>
    <n v="0"/>
  </r>
  <r>
    <d v="2021-08-29T01:16:05"/>
    <s v="21-1698"/>
    <s v="P078"/>
    <n v="2"/>
    <n v="2"/>
    <s v=""/>
    <n v="225"/>
    <n v="75"/>
    <n v="75"/>
    <n v="450"/>
    <n v="150"/>
    <n v="300"/>
    <s v="Neither"/>
    <s v="CP-2218"/>
    <s v="Corporate &amp; Professional"/>
    <n v="10.585251392347548"/>
    <x v="6"/>
    <n v="2021"/>
    <n v="0"/>
  </r>
  <r>
    <d v="2021-10-07T00:00:00"/>
    <s v="21-3646"/>
    <s v="P078"/>
    <n v="2"/>
    <n v="2"/>
    <s v=""/>
    <n v="225"/>
    <s v=""/>
    <n v="75"/>
    <n v="450"/>
    <n v="150"/>
    <n v="300"/>
    <s v="Satisfied"/>
    <s v="FE-6919"/>
    <s v="Facilities &amp; Services"/>
    <n v="13.378080355059918"/>
    <x v="6"/>
    <n v="2021"/>
    <n v="0"/>
  </r>
  <r>
    <d v="2021-05-26T17:12:26"/>
    <s v="21-1834"/>
    <s v="P078"/>
    <n v="6"/>
    <n v="6"/>
    <s v=""/>
    <n v="225"/>
    <n v="75"/>
    <n v="75"/>
    <n v="1350"/>
    <n v="450"/>
    <n v="900"/>
    <s v="Neither"/>
    <s v="CP-2671"/>
    <s v="Corporate &amp; Professional"/>
    <n v="9.0350666811770921"/>
    <x v="6"/>
    <n v="2021"/>
    <n v="0"/>
  </r>
  <r>
    <d v="2021-01-11T00:00:00"/>
    <s v="21-3495"/>
    <s v="P078"/>
    <n v="6"/>
    <n v="6"/>
    <n v="225"/>
    <n v="225"/>
    <n v="75"/>
    <n v="75"/>
    <n v="1350"/>
    <n v="450"/>
    <n v="900"/>
    <s v="Neither"/>
    <s v="EE-4858"/>
    <s v="Education"/>
    <n v="12.456740895640767"/>
    <x v="6"/>
    <n v="2021"/>
    <n v="0"/>
  </r>
  <r>
    <d v="2021-05-20T19:53:46"/>
    <s v="21-4088"/>
    <s v="P078"/>
    <n v="10"/>
    <n v="10"/>
    <n v="225"/>
    <n v="225"/>
    <n v="75"/>
    <n v="75"/>
    <n v="2250"/>
    <n v="750"/>
    <n v="1500"/>
    <s v="Neither"/>
    <s v="FE-6323"/>
    <s v="Facilities &amp; Services"/>
    <n v="10.523527521613014"/>
    <x v="6"/>
    <n v="2021"/>
    <n v="0"/>
  </r>
  <r>
    <d v="2021-10-27T20:49:13"/>
    <s v="21-4122"/>
    <s v="P078"/>
    <n v="13"/>
    <n v="13"/>
    <s v=""/>
    <n v="225"/>
    <n v="75"/>
    <n v="75"/>
    <n v="2925"/>
    <n v="975"/>
    <n v="1950"/>
    <s v="Neither"/>
    <s v="HS-7440"/>
    <s v="Healthcare &amp; Safety"/>
    <n v="13.407340878370247"/>
    <x v="6"/>
    <n v="2021"/>
    <n v="0"/>
  </r>
  <r>
    <d v="2021-07-14T00:00:00"/>
    <s v="21-1048"/>
    <s v="P078"/>
    <n v="13"/>
    <n v="13"/>
    <n v="225"/>
    <n v="225"/>
    <n v="75"/>
    <n v="75"/>
    <n v="2925"/>
    <n v="975"/>
    <n v="1950"/>
    <s v="Neither"/>
    <s v="EE-4858"/>
    <s v="Education"/>
    <n v="12.456740895640767"/>
    <x v="6"/>
    <n v="2021"/>
    <n v="0"/>
  </r>
  <r>
    <d v="2021-07-26T00:00:00"/>
    <s v="21-3196"/>
    <s v="P078"/>
    <n v="13"/>
    <n v="13"/>
    <n v="225"/>
    <n v="225"/>
    <s v=""/>
    <n v="75"/>
    <n v="2925"/>
    <n v="975"/>
    <n v="1950"/>
    <s v="Neither"/>
    <s v="CT-3960"/>
    <s v="Creative &amp; Technology"/>
    <n v="13.486912834801583"/>
    <x v="6"/>
    <n v="2021"/>
    <n v="0"/>
  </r>
  <r>
    <d v="2021-09-12T00:00:00"/>
    <s v="21-1828"/>
    <s v="P078"/>
    <n v="13"/>
    <n v="13"/>
    <s v=""/>
    <n v="225"/>
    <s v=""/>
    <n v="75"/>
    <n v="2925"/>
    <n v="975"/>
    <n v="1950"/>
    <s v="Neither"/>
    <s v="CT-3608"/>
    <s v="Creative &amp; Technology"/>
    <n v="13.765798454641494"/>
    <x v="6"/>
    <n v="2021"/>
    <n v="0"/>
  </r>
  <r>
    <d v="2021-04-01T22:48:04"/>
    <s v="21-2903"/>
    <s v="P078"/>
    <n v="15"/>
    <n v="15"/>
    <n v="225"/>
    <n v="225"/>
    <n v="75"/>
    <n v="75"/>
    <n v="3375"/>
    <n v="1125"/>
    <n v="2250"/>
    <s v="Neither"/>
    <s v="CG-1114"/>
    <s v="Community &amp; Government"/>
    <n v="12.679725647708608"/>
    <x v="6"/>
    <n v="2021"/>
    <n v="0"/>
  </r>
  <r>
    <d v="2021-10-24T09:27:49"/>
    <s v="21-3888"/>
    <s v="P078"/>
    <n v="15"/>
    <n v="15"/>
    <n v="225"/>
    <n v="225"/>
    <n v="75"/>
    <n v="75"/>
    <n v="3375"/>
    <n v="1125"/>
    <n v="2250"/>
    <s v="Satisfied"/>
    <s v="CG-1908"/>
    <s v="Community &amp; Government"/>
    <n v="12.758430621858414"/>
    <x v="6"/>
    <n v="2021"/>
    <n v="0"/>
  </r>
  <r>
    <d v="2021-03-14T22:56:32"/>
    <s v="21-1082"/>
    <s v="P078"/>
    <n v="17"/>
    <n v="17"/>
    <n v="225"/>
    <n v="225"/>
    <n v="75"/>
    <n v="75"/>
    <n v="3825"/>
    <n v="1275"/>
    <n v="2550"/>
    <s v="Neither"/>
    <s v="CP-2960"/>
    <s v="Corporate &amp; Professional"/>
    <n v="13.062292798511226"/>
    <x v="6"/>
    <n v="2021"/>
    <n v="0"/>
  </r>
  <r>
    <d v="2021-12-19T10:26:20"/>
    <s v="21-3363"/>
    <s v="P078"/>
    <n v="17"/>
    <n v="17"/>
    <n v="225"/>
    <n v="225"/>
    <s v=""/>
    <n v="75"/>
    <n v="3825"/>
    <n v="1275"/>
    <n v="2550"/>
    <s v="Neither"/>
    <s v="CP-2962"/>
    <s v="Corporate &amp; Professional"/>
    <n v="11.749038185128619"/>
    <x v="6"/>
    <n v="2021"/>
    <n v="0"/>
  </r>
  <r>
    <d v="2021-08-26T00:00:00"/>
    <s v="21-3492"/>
    <s v="P078"/>
    <n v="19"/>
    <n v="19"/>
    <s v=""/>
    <n v="225"/>
    <n v="75"/>
    <n v="75"/>
    <n v="4275"/>
    <n v="1425"/>
    <n v="2850"/>
    <s v="Neither"/>
    <s v="FE-6753"/>
    <s v="Facilities &amp; Services"/>
    <n v="11.644564584314265"/>
    <x v="6"/>
    <n v="2021"/>
    <n v="0"/>
  </r>
  <r>
    <d v="2021-01-13T12:13:13"/>
    <s v="21-2421"/>
    <s v="P078"/>
    <n v="20"/>
    <n v="20"/>
    <n v="225"/>
    <n v="225"/>
    <n v="75"/>
    <n v="75"/>
    <n v="4500"/>
    <n v="1500"/>
    <n v="3000"/>
    <s v="Satisfied"/>
    <s v="EE-4669"/>
    <s v="Education"/>
    <n v="12.147202500273634"/>
    <x v="6"/>
    <n v="2021"/>
    <n v="0"/>
  </r>
  <r>
    <d v="2021-10-12T05:24:07"/>
    <s v="21-4343"/>
    <s v="P078"/>
    <s v=""/>
    <n v="12"/>
    <n v="225"/>
    <n v="225"/>
    <n v="75"/>
    <n v="75"/>
    <n v="2700"/>
    <n v="900"/>
    <n v="1800"/>
    <s v="Neither"/>
    <s v="SR-9989"/>
    <s v="Sports &amp; Recreation"/>
    <n v="15.602184182549776"/>
    <x v="6"/>
    <n v="2021"/>
    <n v="0"/>
  </r>
  <r>
    <d v="2021-03-31T00:00:00"/>
    <s v="21-4721"/>
    <s v="P079"/>
    <n v="1"/>
    <n v="1"/>
    <n v="188"/>
    <n v="188"/>
    <n v="94"/>
    <n v="94"/>
    <n v="188"/>
    <n v="94"/>
    <n v="94"/>
    <s v="Satisfied"/>
    <s v="CP-2694"/>
    <s v="Corporate &amp; Professional"/>
    <n v="12.921682080641304"/>
    <x v="6"/>
    <n v="2021"/>
    <n v="0"/>
  </r>
  <r>
    <d v="2021-09-01T00:00:00"/>
    <s v="21-4054"/>
    <s v="P079"/>
    <n v="4"/>
    <n v="4"/>
    <n v="188"/>
    <n v="188"/>
    <n v="94"/>
    <n v="94"/>
    <n v="752"/>
    <n v="376"/>
    <n v="376"/>
    <s v="Neither"/>
    <s v="EE-40"/>
    <s v="Education"/>
    <n v="12.396052160428608"/>
    <x v="6"/>
    <n v="2021"/>
    <n v="0"/>
  </r>
  <r>
    <d v="2021-10-21T08:44:50"/>
    <s v="21-4627"/>
    <s v="P079"/>
    <n v="7"/>
    <n v="7"/>
    <n v="188"/>
    <n v="188"/>
    <n v="94"/>
    <n v="94"/>
    <n v="1316"/>
    <n v="658"/>
    <n v="658"/>
    <s v="Dissatisfied"/>
    <s v="CT-3590"/>
    <s v="Creative &amp; Technology"/>
    <n v="12.399050786131125"/>
    <x v="6"/>
    <n v="2021"/>
    <n v="0"/>
  </r>
  <r>
    <d v="2021-03-12T00:00:00"/>
    <s v="21-3689"/>
    <s v="P079"/>
    <n v="7"/>
    <n v="7"/>
    <n v="188"/>
    <n v="188"/>
    <n v="94"/>
    <n v="94"/>
    <n v="1316"/>
    <n v="658"/>
    <n v="658"/>
    <s v="Neither"/>
    <s v="CP-2889"/>
    <s v="Corporate &amp; Professional"/>
    <n v="10.248947386022252"/>
    <x v="6"/>
    <n v="2021"/>
    <n v="0"/>
  </r>
  <r>
    <d v="2021-04-04T00:25:24"/>
    <s v="21-4282"/>
    <s v="P079"/>
    <n v="9"/>
    <n v="9"/>
    <n v="188"/>
    <n v="188"/>
    <n v="94"/>
    <n v="94"/>
    <n v="1692"/>
    <n v="846"/>
    <n v="846"/>
    <s v="Neither"/>
    <s v="SR-9223"/>
    <s v="Sports &amp; Recreation"/>
    <n v="9.458617986208397"/>
    <x v="6"/>
    <n v="2021"/>
    <n v="0"/>
  </r>
  <r>
    <d v="2021-06-17T15:50:58"/>
    <s v="21-1367"/>
    <s v="P079"/>
    <n v="9"/>
    <n v="9"/>
    <n v="188"/>
    <n v="188"/>
    <n v="94"/>
    <n v="94"/>
    <n v="1692"/>
    <n v="846"/>
    <n v="846"/>
    <s v="Neither"/>
    <s v="EE-4308"/>
    <s v="Education"/>
    <n v="10.518436853046438"/>
    <x v="6"/>
    <n v="2021"/>
    <n v="0"/>
  </r>
  <r>
    <d v="2021-06-01T21:29:26"/>
    <s v="21-4651"/>
    <s v="P079"/>
    <n v="13"/>
    <n v="13"/>
    <n v="188"/>
    <n v="188"/>
    <n v="94"/>
    <n v="94"/>
    <n v="2444"/>
    <n v="1222"/>
    <n v="1222"/>
    <s v="Dissatisfied"/>
    <s v="CT-3321"/>
    <s v="Creative &amp; Technology"/>
    <n v="15.234329552872023"/>
    <x v="6"/>
    <n v="2021"/>
    <n v="0"/>
  </r>
  <r>
    <d v="2021-10-19T00:00:00"/>
    <s v="21-1499"/>
    <s v="P079"/>
    <n v="14"/>
    <n v="14"/>
    <n v="188"/>
    <n v="188"/>
    <n v="94"/>
    <n v="94"/>
    <n v="2632"/>
    <n v="1316"/>
    <n v="1316"/>
    <s v="Neither"/>
    <s v="SR-9312"/>
    <s v="Sports &amp; Recreation"/>
    <n v="11.416048240262977"/>
    <x v="6"/>
    <n v="2021"/>
    <n v="0"/>
  </r>
  <r>
    <d v="2021-03-30T06:18:07"/>
    <s v="21-2033"/>
    <s v="P079"/>
    <n v="15"/>
    <n v="15"/>
    <n v="188"/>
    <n v="188"/>
    <n v="94"/>
    <n v="94"/>
    <n v="2820"/>
    <n v="1410"/>
    <n v="1410"/>
    <s v="Satisfied"/>
    <s v="EE-4580"/>
    <s v="Education"/>
    <n v="13.275355576494196"/>
    <x v="6"/>
    <n v="2021"/>
    <n v="0"/>
  </r>
  <r>
    <d v="2021-04-17T23:42:06"/>
    <s v="21-1584"/>
    <s v="P079"/>
    <n v="17"/>
    <n v="17"/>
    <n v="188"/>
    <n v="188"/>
    <n v="94"/>
    <n v="94"/>
    <n v="3196"/>
    <n v="1598"/>
    <n v="1598"/>
    <s v="Satisfied"/>
    <s v="FE-6615"/>
    <s v="Facilities &amp; Services"/>
    <n v="15.861056998489449"/>
    <x v="6"/>
    <n v="2021"/>
    <n v="0"/>
  </r>
  <r>
    <d v="2021-11-08T00:00:00"/>
    <s v="21-1024"/>
    <s v="P079"/>
    <n v="18"/>
    <n v="18"/>
    <s v=""/>
    <n v="188"/>
    <n v="94"/>
    <n v="94"/>
    <n v="3384"/>
    <n v="1692"/>
    <n v="1692"/>
    <s v="Satisfied"/>
    <s v="HS-7273"/>
    <s v="Healthcare &amp; Safety"/>
    <n v="14.341195386574373"/>
    <x v="6"/>
    <n v="2021"/>
    <n v="0"/>
  </r>
  <r>
    <d v="2021-10-27T03:54:56"/>
    <s v="21-4195"/>
    <s v="P079"/>
    <s v=""/>
    <n v="11"/>
    <n v="188"/>
    <n v="188"/>
    <n v="94"/>
    <n v="94"/>
    <n v="2068"/>
    <n v="1034"/>
    <n v="1034"/>
    <s v="Neither"/>
    <s v="FE-6639"/>
    <s v="Facilities &amp; Services"/>
    <n v="12.177709716438097"/>
    <x v="6"/>
    <n v="2021"/>
    <n v="0"/>
  </r>
  <r>
    <d v="2021-03-13T08:56:18"/>
    <s v="21-1098"/>
    <s v="P080"/>
    <n v="5"/>
    <n v="5"/>
    <n v="57"/>
    <n v="57"/>
    <s v=""/>
    <n v="19"/>
    <n v="285"/>
    <n v="95"/>
    <n v="190"/>
    <s v="Neither"/>
    <s v="CP-2962"/>
    <s v="Corporate &amp; Professional"/>
    <n v="11.749038185128619"/>
    <x v="6"/>
    <n v="2021"/>
    <n v="0"/>
  </r>
  <r>
    <d v="2021-12-21T00:00:00"/>
    <s v="21-3483"/>
    <s v="P080"/>
    <n v="14"/>
    <n v="14"/>
    <n v="57"/>
    <n v="57"/>
    <n v="19"/>
    <n v="19"/>
    <n v="798"/>
    <n v="266"/>
    <n v="532"/>
    <s v="Neither"/>
    <s v="CG-1210"/>
    <s v="Community &amp; Government"/>
    <n v="12.699042739101285"/>
    <x v="6"/>
    <n v="2021"/>
    <n v="0"/>
  </r>
  <r>
    <d v="2021-12-22T00:00:00"/>
    <s v="21-1389"/>
    <s v="P080"/>
    <n v="16"/>
    <n v="16"/>
    <n v="57"/>
    <n v="57"/>
    <n v="19"/>
    <n v="19"/>
    <n v="912"/>
    <n v="304"/>
    <n v="608"/>
    <s v="Satisfied"/>
    <s v="CT-3613"/>
    <s v="Creative &amp; Technology"/>
    <n v="14.064516999204997"/>
    <x v="6"/>
    <n v="2021"/>
    <n v="0"/>
  </r>
  <r>
    <d v="2021-04-26T08:56:18"/>
    <s v="21-3556"/>
    <s v="P080"/>
    <n v="18"/>
    <n v="18"/>
    <n v="57"/>
    <n v="57"/>
    <s v=""/>
    <n v="19"/>
    <n v="1026"/>
    <n v="342"/>
    <n v="684"/>
    <s v="Neither"/>
    <s v="EE-4771"/>
    <s v="Education"/>
    <n v="11.661237375491201"/>
    <x v="6"/>
    <n v="2021"/>
    <n v="0"/>
  </r>
  <r>
    <d v="2021-02-01T05:57:00"/>
    <s v="21-1824"/>
    <s v="P080"/>
    <n v="20"/>
    <n v="20"/>
    <s v=""/>
    <n v="57"/>
    <n v="19"/>
    <n v="19"/>
    <n v="1140"/>
    <n v="380"/>
    <n v="760"/>
    <s v="Satisfied"/>
    <s v="CP-2325"/>
    <s v="Corporate &amp; Professional"/>
    <n v="11.701919153133453"/>
    <x v="6"/>
    <n v="2021"/>
    <n v="0"/>
  </r>
  <r>
    <d v="2021-05-21T00:00:00"/>
    <s v="21-2788"/>
    <s v="P080"/>
    <s v=""/>
    <n v="14"/>
    <n v="57"/>
    <n v="57"/>
    <n v="19"/>
    <n v="19"/>
    <n v="798"/>
    <n v="266"/>
    <n v="532"/>
    <s v="Neither"/>
    <s v="CT-3882"/>
    <s v="Creative &amp; Technology"/>
    <n v="11.749993886708426"/>
    <x v="6"/>
    <n v="2021"/>
    <n v="0"/>
  </r>
  <r>
    <d v="2021-03-11T20:11:00"/>
    <s v="21-1218"/>
    <s v="P081"/>
    <n v="2"/>
    <n v="2"/>
    <s v=""/>
    <n v="50"/>
    <n v="25"/>
    <n v="25"/>
    <n v="100"/>
    <n v="50"/>
    <n v="50"/>
    <s v="Satisfied"/>
    <s v="HS-7862"/>
    <s v="Healthcare &amp; Safety"/>
    <n v="14.423322704129969"/>
    <x v="6"/>
    <n v="2021"/>
    <n v="0"/>
  </r>
  <r>
    <d v="2021-10-31T06:19:34"/>
    <s v="21-1839"/>
    <s v="P081"/>
    <n v="4"/>
    <n v="4"/>
    <s v=""/>
    <n v="50"/>
    <n v="25"/>
    <n v="25"/>
    <n v="200"/>
    <n v="100"/>
    <n v="100"/>
    <s v="Neither"/>
    <s v="CP-2574"/>
    <s v="Corporate &amp; Professional"/>
    <n v="12.275875773922367"/>
    <x v="6"/>
    <n v="2021"/>
    <n v="0"/>
  </r>
  <r>
    <d v="2021-01-05T22:22:58"/>
    <s v="21-1604"/>
    <s v="P081"/>
    <n v="6"/>
    <n v="6"/>
    <n v="50"/>
    <n v="50"/>
    <s v=""/>
    <n v="25"/>
    <n v="300"/>
    <n v="150"/>
    <n v="150"/>
    <s v="Neither"/>
    <s v="HS-7746"/>
    <s v="Healthcare &amp; Safety"/>
    <n v="16.695690968264284"/>
    <x v="6"/>
    <n v="2021"/>
    <n v="0"/>
  </r>
  <r>
    <d v="2021-02-09T00:00:00"/>
    <s v="21-3401"/>
    <s v="P081"/>
    <n v="7"/>
    <n v="7"/>
    <n v="50"/>
    <n v="50"/>
    <s v=""/>
    <n v="25"/>
    <n v="350"/>
    <n v="175"/>
    <n v="175"/>
    <s v="Dissatisfied"/>
    <s v="SR-955"/>
    <s v="Sports &amp; Recreation"/>
    <n v="12.072414596936037"/>
    <x v="6"/>
    <n v="2021"/>
    <n v="0"/>
  </r>
  <r>
    <d v="2021-05-08T01:18:58"/>
    <s v="21-2669"/>
    <s v="P081"/>
    <n v="18"/>
    <n v="18"/>
    <s v=""/>
    <n v="50"/>
    <s v=""/>
    <n v="25"/>
    <n v="900"/>
    <n v="450"/>
    <n v="450"/>
    <s v="Dissatisfied"/>
    <s v="CG-1557"/>
    <s v="Community &amp; Government"/>
    <n v="10.826646539963521"/>
    <x v="6"/>
    <n v="2021"/>
    <n v="0"/>
  </r>
  <r>
    <d v="2021-04-05T00:00:00"/>
    <s v="21-3506"/>
    <s v="P081"/>
    <s v=""/>
    <n v="9"/>
    <n v="50"/>
    <n v="50"/>
    <s v=""/>
    <n v="25"/>
    <n v="450"/>
    <n v="225"/>
    <n v="225"/>
    <s v="Satisfied"/>
    <s v="EE-4409"/>
    <s v="Education"/>
    <n v="10.818241047231139"/>
    <x v="6"/>
    <n v="2021"/>
    <n v="0"/>
  </r>
  <r>
    <d v="2021-03-14T22:48:49"/>
    <s v="21-4757"/>
    <s v="P082"/>
    <n v="1"/>
    <n v="1"/>
    <n v="312"/>
    <n v="312"/>
    <n v="78"/>
    <n v="78"/>
    <n v="312"/>
    <n v="78"/>
    <n v="234"/>
    <s v="Satisfied"/>
    <s v="HS-7533"/>
    <s v="Healthcare &amp; Safety"/>
    <n v="7.0114620475168028"/>
    <x v="6"/>
    <n v="2021"/>
    <n v="0"/>
  </r>
  <r>
    <d v="2021-03-11T05:33:57"/>
    <s v="21-2576"/>
    <s v="P082"/>
    <n v="2"/>
    <n v="2"/>
    <n v="312"/>
    <n v="312"/>
    <n v="78"/>
    <n v="78"/>
    <n v="624"/>
    <n v="156"/>
    <n v="468"/>
    <s v="Neither"/>
    <s v="CP-2671"/>
    <s v="Corporate &amp; Professional"/>
    <n v="9.0350666811770921"/>
    <x v="6"/>
    <n v="2021"/>
    <n v="0"/>
  </r>
  <r>
    <d v="2021-08-14T00:00:00"/>
    <s v="21-2246"/>
    <s v="P082"/>
    <n v="3"/>
    <n v="3"/>
    <n v="312"/>
    <n v="312"/>
    <n v="78"/>
    <n v="78"/>
    <n v="936"/>
    <n v="234"/>
    <n v="702"/>
    <s v="Satisfied"/>
    <s v="CG-1828"/>
    <s v="Community &amp; Government"/>
    <n v="11.986565560885863"/>
    <x v="6"/>
    <n v="2021"/>
    <n v="0"/>
  </r>
  <r>
    <d v="2021-02-18T23:27:09"/>
    <s v="21-2046"/>
    <s v="P082"/>
    <n v="6"/>
    <n v="6"/>
    <n v="312"/>
    <n v="312"/>
    <n v="78"/>
    <n v="78"/>
    <n v="1872"/>
    <n v="468"/>
    <n v="1404"/>
    <s v="Neither"/>
    <s v="CP-2279"/>
    <s v="Corporate &amp; Professional"/>
    <n v="9.629298039722805"/>
    <x v="6"/>
    <n v="2021"/>
    <n v="0"/>
  </r>
  <r>
    <d v="2021-08-03T11:22:53"/>
    <s v="21-2101"/>
    <s v="P083"/>
    <n v="1"/>
    <n v="1"/>
    <n v="90"/>
    <n v="90"/>
    <s v=""/>
    <n v="45"/>
    <n v="90"/>
    <n v="45"/>
    <n v="45"/>
    <s v="Neither"/>
    <s v="HS-7865"/>
    <s v="Healthcare &amp; Safety"/>
    <n v="11.727497850343074"/>
    <x v="6"/>
    <n v="2021"/>
    <n v="0"/>
  </r>
  <r>
    <d v="2021-12-27T07:12:43"/>
    <s v="21-1838"/>
    <s v="P083"/>
    <n v="7"/>
    <n v="7"/>
    <n v="90"/>
    <n v="90"/>
    <s v=""/>
    <n v="45"/>
    <n v="630"/>
    <n v="315"/>
    <n v="315"/>
    <s v="Neither"/>
    <s v="EE-4370"/>
    <s v="Education"/>
    <n v="14.129095302641241"/>
    <x v="6"/>
    <n v="2021"/>
    <n v="0"/>
  </r>
  <r>
    <d v="2021-03-23T03:17:12"/>
    <s v="21-4831"/>
    <s v="P083"/>
    <n v="8"/>
    <n v="8"/>
    <s v=""/>
    <n v="90"/>
    <n v="45"/>
    <n v="45"/>
    <n v="720"/>
    <n v="360"/>
    <n v="360"/>
    <s v="Neither"/>
    <s v="SR-9729"/>
    <s v="Sports &amp; Recreation"/>
    <n v="12.163730387337393"/>
    <x v="6"/>
    <n v="2021"/>
    <n v="0"/>
  </r>
  <r>
    <d v="2021-09-19T00:00:00"/>
    <s v="21-1730"/>
    <s v="P083"/>
    <n v="8"/>
    <n v="8"/>
    <n v="90"/>
    <n v="90"/>
    <s v=""/>
    <n v="45"/>
    <n v="720"/>
    <n v="360"/>
    <n v="360"/>
    <s v="Satisfied"/>
    <s v="CT-3371"/>
    <s v="Creative &amp; Technology"/>
    <n v="12.004541523616258"/>
    <x v="6"/>
    <n v="2021"/>
    <n v="0"/>
  </r>
  <r>
    <d v="2021-06-15T08:56:52"/>
    <s v="21-4120"/>
    <s v="P083"/>
    <n v="9"/>
    <n v="9"/>
    <n v="90"/>
    <n v="90"/>
    <n v="45"/>
    <n v="45"/>
    <n v="810"/>
    <n v="405"/>
    <n v="405"/>
    <s v="Neither"/>
    <s v="HS-7136"/>
    <s v="Healthcare &amp; Safety"/>
    <n v="13.2671922973198"/>
    <x v="6"/>
    <n v="2021"/>
    <n v="0"/>
  </r>
  <r>
    <d v="2021-03-02T00:00:00"/>
    <s v="21-3867"/>
    <s v="P083"/>
    <n v="10"/>
    <n v="10"/>
    <n v="90"/>
    <n v="90"/>
    <n v="45"/>
    <n v="45"/>
    <n v="900"/>
    <n v="450"/>
    <n v="450"/>
    <s v="Neither"/>
    <s v="FE-6350"/>
    <s v="Facilities &amp; Services"/>
    <n v="14.906846445071711"/>
    <x v="6"/>
    <n v="2021"/>
    <n v="0"/>
  </r>
  <r>
    <d v="2021-03-24T00:00:00"/>
    <s v="21-4674"/>
    <s v="P083"/>
    <n v="12"/>
    <n v="12"/>
    <n v="90"/>
    <n v="90"/>
    <n v="45"/>
    <n v="45"/>
    <n v="1080"/>
    <n v="540"/>
    <n v="540"/>
    <s v="Neither"/>
    <s v="CG-137"/>
    <s v="Community &amp; Government"/>
    <n v="12.796588406005421"/>
    <x v="6"/>
    <n v="2021"/>
    <n v="0"/>
  </r>
  <r>
    <d v="2021-02-22T00:00:00"/>
    <s v="21-2511"/>
    <s v="P083"/>
    <n v="14"/>
    <n v="14"/>
    <n v="90"/>
    <n v="90"/>
    <n v="45"/>
    <n v="45"/>
    <n v="1260"/>
    <n v="630"/>
    <n v="630"/>
    <s v="Neither"/>
    <s v="HS-7440"/>
    <s v="Healthcare &amp; Safety"/>
    <n v="13.407340878370247"/>
    <x v="6"/>
    <n v="2021"/>
    <n v="0"/>
  </r>
  <r>
    <d v="2021-08-11T16:03:32"/>
    <s v="21-4679"/>
    <s v="P083"/>
    <n v="20"/>
    <n v="20"/>
    <n v="90"/>
    <n v="90"/>
    <n v="45"/>
    <n v="45"/>
    <n v="1800"/>
    <n v="900"/>
    <n v="900"/>
    <s v="Satisfied"/>
    <s v="EE-4438"/>
    <s v="Education"/>
    <n v="13.857835104514242"/>
    <x v="6"/>
    <n v="2021"/>
    <n v="0"/>
  </r>
  <r>
    <d v="2021-01-24T15:47:30"/>
    <s v="21-2350"/>
    <s v="P084"/>
    <n v="2"/>
    <n v="2"/>
    <n v="154"/>
    <n v="154"/>
    <n v="77"/>
    <n v="77"/>
    <n v="308"/>
    <n v="154"/>
    <n v="154"/>
    <s v="Neither"/>
    <s v="SR-9989"/>
    <s v="Sports &amp; Recreation"/>
    <n v="15.602184182549776"/>
    <x v="6"/>
    <n v="2021"/>
    <n v="0"/>
  </r>
  <r>
    <d v="2021-02-06T03:12:07"/>
    <s v="21-4239"/>
    <s v="P084"/>
    <n v="4"/>
    <n v="4"/>
    <n v="154"/>
    <n v="154"/>
    <n v="77"/>
    <n v="77"/>
    <n v="616"/>
    <n v="308"/>
    <n v="308"/>
    <s v="Neither"/>
    <s v="CT-3600"/>
    <s v="Creative &amp; Technology"/>
    <n v="11.841063669683448"/>
    <x v="6"/>
    <n v="2021"/>
    <n v="0"/>
  </r>
  <r>
    <d v="2021-06-11T01:57:59"/>
    <s v="21-4466"/>
    <s v="P084"/>
    <n v="7"/>
    <n v="7"/>
    <s v=""/>
    <n v="154"/>
    <s v=""/>
    <n v="77"/>
    <n v="1078"/>
    <n v="539"/>
    <n v="539"/>
    <s v="Neither"/>
    <s v="FE-621"/>
    <s v="Facilities &amp; Services"/>
    <n v="11.410471033945758"/>
    <x v="6"/>
    <n v="2021"/>
    <n v="0"/>
  </r>
  <r>
    <d v="2021-07-08T22:31:28"/>
    <s v="21-2705"/>
    <s v="P084"/>
    <n v="10"/>
    <n v="10"/>
    <n v="154"/>
    <n v="154"/>
    <n v="77"/>
    <n v="77"/>
    <n v="1540"/>
    <n v="770"/>
    <n v="770"/>
    <s v="Satisfied"/>
    <s v="FE-6410"/>
    <s v="Facilities &amp; Services"/>
    <n v="13.717776078041958"/>
    <x v="6"/>
    <n v="2021"/>
    <n v="0"/>
  </r>
  <r>
    <d v="2021-10-03T00:00:00"/>
    <s v="21-1366"/>
    <s v="P084"/>
    <n v="11"/>
    <n v="11"/>
    <n v="154"/>
    <n v="154"/>
    <n v="77"/>
    <n v="77"/>
    <n v="1694"/>
    <n v="847"/>
    <n v="847"/>
    <s v="Neither"/>
    <s v="CT-3105"/>
    <s v="Creative &amp; Technology"/>
    <n v="13.827196127590291"/>
    <x v="6"/>
    <n v="2021"/>
    <n v="0"/>
  </r>
  <r>
    <d v="2021-08-12T15:20:41"/>
    <s v="21-4481"/>
    <s v="P084"/>
    <n v="14"/>
    <n v="14"/>
    <n v="154"/>
    <n v="154"/>
    <n v="77"/>
    <n v="77"/>
    <n v="2156"/>
    <n v="1078"/>
    <n v="1078"/>
    <s v="Dissatisfied"/>
    <s v="HS-7863"/>
    <s v="Healthcare &amp; Safety"/>
    <n v="13.574227261506472"/>
    <x v="6"/>
    <n v="2021"/>
    <n v="0"/>
  </r>
  <r>
    <d v="2021-02-14T00:00:00"/>
    <s v="21-4256"/>
    <s v="P084"/>
    <n v="20"/>
    <n v="20"/>
    <s v=""/>
    <n v="154"/>
    <n v="77"/>
    <n v="77"/>
    <n v="3080"/>
    <n v="1540"/>
    <n v="1540"/>
    <s v="Neither"/>
    <s v="CG-1197"/>
    <s v="Community &amp; Government"/>
    <n v="12.869841591513939"/>
    <x v="6"/>
    <n v="2021"/>
    <n v="0"/>
  </r>
  <r>
    <d v="2021-12-12T00:00:00"/>
    <s v="21-2324"/>
    <s v="P085"/>
    <n v="3"/>
    <n v="3"/>
    <n v="320"/>
    <n v="320"/>
    <n v="80"/>
    <n v="80"/>
    <n v="960"/>
    <n v="240"/>
    <n v="720"/>
    <s v="Satisfied"/>
    <s v="CP-2694"/>
    <s v="Corporate &amp; Professional"/>
    <n v="12.921682080641304"/>
    <x v="6"/>
    <n v="2021"/>
    <n v="0"/>
  </r>
  <r>
    <d v="2021-10-30T07:40:14"/>
    <s v="21-4930"/>
    <s v="P085"/>
    <n v="4"/>
    <n v="4"/>
    <n v="320"/>
    <n v="320"/>
    <n v="80"/>
    <n v="80"/>
    <n v="1280"/>
    <n v="320"/>
    <n v="960"/>
    <s v="Neither"/>
    <s v="CG-1316"/>
    <s v="Community &amp; Government"/>
    <n v="15.458859683514467"/>
    <x v="6"/>
    <n v="2021"/>
    <n v="0"/>
  </r>
  <r>
    <d v="2021-04-11T00:00:00"/>
    <s v="21-1732"/>
    <s v="P085"/>
    <n v="6"/>
    <n v="6"/>
    <s v=""/>
    <n v="320"/>
    <n v="80"/>
    <n v="80"/>
    <n v="1920"/>
    <n v="480"/>
    <n v="1440"/>
    <s v="Neither"/>
    <s v="HS-7827"/>
    <s v="Healthcare &amp; Safety"/>
    <n v="9.3014286057233697"/>
    <x v="6"/>
    <n v="2021"/>
    <n v="0"/>
  </r>
  <r>
    <d v="2021-03-08T13:40:12"/>
    <s v="21-4568"/>
    <s v="P085"/>
    <n v="7"/>
    <n v="7"/>
    <n v="320"/>
    <n v="320"/>
    <n v="80"/>
    <n v="80"/>
    <n v="2240"/>
    <n v="560"/>
    <n v="1680"/>
    <s v="Neither"/>
    <s v="CG-1908"/>
    <s v="Community &amp; Government"/>
    <n v="12.758430621858414"/>
    <x v="6"/>
    <n v="2021"/>
    <n v="0"/>
  </r>
  <r>
    <d v="2021-09-14T00:00:00"/>
    <s v="21-2050"/>
    <s v="P085"/>
    <n v="10"/>
    <n v="10"/>
    <s v=""/>
    <n v="320"/>
    <s v=""/>
    <n v="80"/>
    <n v="3200"/>
    <n v="800"/>
    <n v="2400"/>
    <s v="Satisfied"/>
    <s v="CT-3721"/>
    <s v="Creative &amp; Technology"/>
    <n v="11.03324198943719"/>
    <x v="6"/>
    <n v="2021"/>
    <n v="0"/>
  </r>
  <r>
    <d v="2021-11-20T11:26:17"/>
    <s v="21-2351"/>
    <s v="P085"/>
    <n v="15"/>
    <n v="15"/>
    <s v=""/>
    <n v="320"/>
    <n v="80"/>
    <n v="80"/>
    <n v="4800"/>
    <n v="1200"/>
    <n v="3600"/>
    <s v="Neither"/>
    <s v="SR-9468"/>
    <s v="Sports &amp; Recreation"/>
    <n v="10.01033276255276"/>
    <x v="6"/>
    <n v="2021"/>
    <n v="0"/>
  </r>
  <r>
    <d v="2021-04-26T00:00:00"/>
    <s v="21-1817"/>
    <s v="P085"/>
    <n v="15"/>
    <n v="15"/>
    <n v="320"/>
    <n v="320"/>
    <n v="80"/>
    <n v="80"/>
    <n v="4800"/>
    <n v="1200"/>
    <n v="3600"/>
    <s v="Neither"/>
    <s v="HS-7533"/>
    <s v="Healthcare &amp; Safety"/>
    <n v="7.0114620475168028"/>
    <x v="6"/>
    <n v="2021"/>
    <n v="0"/>
  </r>
  <r>
    <d v="2021-05-14T00:00:00"/>
    <s v="21-3096"/>
    <s v="P085"/>
    <n v="15"/>
    <n v="15"/>
    <n v="320"/>
    <n v="320"/>
    <s v=""/>
    <n v="80"/>
    <n v="4800"/>
    <n v="1200"/>
    <n v="3600"/>
    <s v="Neither"/>
    <s v="CP-295"/>
    <s v="Corporate &amp; Professional"/>
    <n v="12.844063202784817"/>
    <x v="6"/>
    <n v="2021"/>
    <n v="0"/>
  </r>
  <r>
    <d v="2021-02-19T18:18:19"/>
    <s v="21-3663"/>
    <s v="P085"/>
    <n v="16"/>
    <n v="16"/>
    <n v="320"/>
    <n v="320"/>
    <n v="80"/>
    <n v="80"/>
    <n v="5120"/>
    <n v="1280"/>
    <n v="3840"/>
    <s v="Neither"/>
    <s v="EE-4565"/>
    <s v="Education"/>
    <n v="13.697485557052493"/>
    <x v="6"/>
    <n v="2021"/>
    <n v="0"/>
  </r>
  <r>
    <d v="2021-05-20T15:30:58"/>
    <s v="21-4191"/>
    <s v="P085"/>
    <n v="17"/>
    <n v="17"/>
    <s v=""/>
    <n v="320"/>
    <n v="80"/>
    <n v="80"/>
    <n v="5440"/>
    <n v="1360"/>
    <n v="4080"/>
    <s v="Neither"/>
    <s v="CG-1983"/>
    <s v="Community &amp; Government"/>
    <n v="12.460490918487697"/>
    <x v="6"/>
    <n v="2021"/>
    <n v="0"/>
  </r>
  <r>
    <d v="2021-03-30T18:02:53"/>
    <s v="21-3075"/>
    <s v="P085"/>
    <n v="18"/>
    <n v="18"/>
    <s v=""/>
    <n v="320"/>
    <n v="80"/>
    <n v="80"/>
    <n v="5760"/>
    <n v="1440"/>
    <n v="4320"/>
    <s v="Satisfied"/>
    <s v="HS-7220"/>
    <s v="Healthcare &amp; Safety"/>
    <n v="7.1104128275166252"/>
    <x v="6"/>
    <n v="2021"/>
    <n v="0"/>
  </r>
  <r>
    <d v="2021-01-19T19:02:46"/>
    <s v="21-2343"/>
    <s v="P086"/>
    <n v="2"/>
    <n v="2"/>
    <s v=""/>
    <n v="352"/>
    <n v="88"/>
    <n v="88"/>
    <n v="704"/>
    <n v="176"/>
    <n v="528"/>
    <s v="Neither"/>
    <s v="HS-7291"/>
    <s v="Healthcare &amp; Safety"/>
    <n v="10.42743035829395"/>
    <x v="6"/>
    <n v="2021"/>
    <n v="0"/>
  </r>
  <r>
    <d v="2021-09-01T08:58:27"/>
    <s v="21-3306"/>
    <s v="P086"/>
    <n v="6"/>
    <n v="6"/>
    <n v="352"/>
    <n v="352"/>
    <n v="88"/>
    <n v="88"/>
    <n v="2112"/>
    <n v="528"/>
    <n v="1584"/>
    <s v="Dissatisfied"/>
    <s v="CP-2671"/>
    <s v="Corporate &amp; Professional"/>
    <n v="9.0350666811770921"/>
    <x v="6"/>
    <n v="2021"/>
    <n v="0"/>
  </r>
  <r>
    <d v="2021-10-21T00:00:00"/>
    <s v="21-4430"/>
    <s v="P086"/>
    <n v="6"/>
    <n v="6"/>
    <s v=""/>
    <n v="352"/>
    <n v="88"/>
    <n v="88"/>
    <n v="2112"/>
    <n v="528"/>
    <n v="1584"/>
    <s v="Neither"/>
    <s v="FE-6404"/>
    <s v="Facilities &amp; Services"/>
    <n v="11.226611755437654"/>
    <x v="6"/>
    <n v="2021"/>
    <n v="0"/>
  </r>
  <r>
    <d v="2021-08-19T00:00:00"/>
    <s v="21-2880"/>
    <s v="P086"/>
    <n v="12"/>
    <n v="12"/>
    <n v="352"/>
    <n v="352"/>
    <n v="88"/>
    <n v="88"/>
    <n v="4224"/>
    <n v="1056"/>
    <n v="3168"/>
    <s v="Neither"/>
    <s v="EE-4293"/>
    <s v="Education"/>
    <n v="12.889576147248359"/>
    <x v="6"/>
    <n v="2021"/>
    <n v="0"/>
  </r>
  <r>
    <d v="2021-09-24T16:07:19"/>
    <s v="21-1637"/>
    <s v="P086"/>
    <n v="15"/>
    <n v="15"/>
    <n v="352"/>
    <n v="352"/>
    <s v=""/>
    <n v="88"/>
    <n v="5280"/>
    <n v="1320"/>
    <n v="3960"/>
    <s v="Dissatisfied"/>
    <s v="CT-39"/>
    <s v="Creative &amp; Technology"/>
    <n v="16.429355109701351"/>
    <x v="6"/>
    <n v="2021"/>
    <n v="0"/>
  </r>
  <r>
    <d v="2021-02-21T13:43:15"/>
    <s v="21-1701"/>
    <s v="P086"/>
    <n v="20"/>
    <n v="20"/>
    <s v=""/>
    <n v="352"/>
    <n v="88"/>
    <n v="88"/>
    <n v="7040"/>
    <n v="1760"/>
    <n v="5280"/>
    <s v="Neither"/>
    <s v="SR-9853"/>
    <s v="Sports &amp; Recreation"/>
    <n v="7.9963422143733238"/>
    <x v="6"/>
    <n v="2021"/>
    <n v="0"/>
  </r>
  <r>
    <d v="2021-09-27T00:00:00"/>
    <s v="21-3287"/>
    <s v="P086"/>
    <n v="20"/>
    <n v="20"/>
    <n v="352"/>
    <n v="352"/>
    <n v="88"/>
    <n v="88"/>
    <n v="7040"/>
    <n v="1760"/>
    <n v="5280"/>
    <s v="Neither"/>
    <s v="CP-2216"/>
    <s v="Corporate &amp; Professional"/>
    <n v="13.299525114817991"/>
    <x v="6"/>
    <n v="2021"/>
    <n v="0"/>
  </r>
  <r>
    <d v="2021-07-11T12:51:59"/>
    <s v="21-1991"/>
    <s v="P086"/>
    <s v=""/>
    <n v="11"/>
    <n v="352"/>
    <n v="352"/>
    <n v="88"/>
    <n v="88"/>
    <n v="3872"/>
    <n v="968"/>
    <n v="2904"/>
    <s v="Dissatisfied"/>
    <s v="EE-4771"/>
    <s v="Education"/>
    <n v="11.661237375491201"/>
    <x v="6"/>
    <n v="2021"/>
    <n v="0"/>
  </r>
  <r>
    <d v="2021-09-04T00:00:00"/>
    <s v="21-4981"/>
    <s v="P086"/>
    <s v=""/>
    <n v="11"/>
    <n v="352"/>
    <n v="352"/>
    <n v="88"/>
    <n v="88"/>
    <n v="3872"/>
    <n v="968"/>
    <n v="2904"/>
    <s v="Satisfied"/>
    <s v="CP-2204"/>
    <s v="Corporate &amp; Professional"/>
    <n v="15.121383064708469"/>
    <x v="6"/>
    <n v="2021"/>
    <n v="0"/>
  </r>
  <r>
    <d v="2021-05-09T00:00:00"/>
    <s v="21-3200"/>
    <s v="P087"/>
    <n v="2"/>
    <n v="2"/>
    <s v=""/>
    <n v="176"/>
    <n v="88"/>
    <n v="88"/>
    <n v="352"/>
    <n v="176"/>
    <n v="176"/>
    <s v="Neither"/>
    <s v="SR-9989"/>
    <s v="Sports &amp; Recreation"/>
    <n v="15.602184182549776"/>
    <x v="6"/>
    <n v="2021"/>
    <n v="0"/>
  </r>
  <r>
    <d v="2021-01-01T13:45:19"/>
    <s v="21-1834"/>
    <s v="P087"/>
    <n v="4"/>
    <n v="4"/>
    <n v="176"/>
    <n v="176"/>
    <n v="88"/>
    <n v="88"/>
    <n v="704"/>
    <n v="352"/>
    <n v="352"/>
    <s v="Satisfied"/>
    <s v="CT-3184"/>
    <s v="Creative &amp; Technology"/>
    <n v="14.308257477047373"/>
    <x v="6"/>
    <n v="2021"/>
    <n v="0"/>
  </r>
  <r>
    <d v="2021-10-20T14:58:25"/>
    <s v="21-1508"/>
    <s v="P087"/>
    <n v="7"/>
    <n v="7"/>
    <n v="176"/>
    <n v="176"/>
    <n v="88"/>
    <n v="88"/>
    <n v="1232"/>
    <n v="616"/>
    <n v="616"/>
    <s v="Dissatisfied"/>
    <s v="CP-2330"/>
    <s v="Corporate &amp; Professional"/>
    <n v="9.4200113153305907"/>
    <x v="6"/>
    <n v="2021"/>
    <n v="0"/>
  </r>
  <r>
    <d v="2021-09-07T00:10:29"/>
    <s v="21-3868"/>
    <s v="P087"/>
    <n v="11"/>
    <n v="11"/>
    <n v="176"/>
    <n v="176"/>
    <n v="88"/>
    <n v="88"/>
    <n v="1936"/>
    <n v="968"/>
    <n v="968"/>
    <s v="Satisfied"/>
    <s v="CT-3184"/>
    <s v="Creative &amp; Technology"/>
    <n v="14.308257477047373"/>
    <x v="6"/>
    <n v="2021"/>
    <n v="0"/>
  </r>
  <r>
    <d v="2021-10-30T00:00:00"/>
    <s v="21-3019"/>
    <s v="P087"/>
    <n v="16"/>
    <n v="16"/>
    <n v="176"/>
    <n v="176"/>
    <s v=""/>
    <n v="88"/>
    <n v="2816"/>
    <n v="1408"/>
    <n v="1408"/>
    <s v="Neither"/>
    <s v="HS-7291"/>
    <s v="Healthcare &amp; Safety"/>
    <n v="10.42743035829395"/>
    <x v="6"/>
    <n v="2021"/>
    <n v="0"/>
  </r>
  <r>
    <d v="2021-12-07T00:00:00"/>
    <s v="21-4552"/>
    <s v="P087"/>
    <n v="18"/>
    <n v="18"/>
    <s v=""/>
    <n v="176"/>
    <s v=""/>
    <n v="88"/>
    <n v="3168"/>
    <n v="1584"/>
    <n v="1584"/>
    <s v="Satisfied"/>
    <s v="CP-2279"/>
    <s v="Corporate &amp; Professional"/>
    <n v="9.629298039722805"/>
    <x v="6"/>
    <n v="2021"/>
    <n v="0"/>
  </r>
  <r>
    <d v="2021-07-31T08:26:13"/>
    <s v="21-1363"/>
    <s v="P087"/>
    <s v=""/>
    <n v="12"/>
    <n v="176"/>
    <n v="176"/>
    <n v="88"/>
    <n v="88"/>
    <n v="2112"/>
    <n v="1056"/>
    <n v="1056"/>
    <s v="Satisfied"/>
    <s v="HS-770"/>
    <s v="Healthcare &amp; Safety"/>
    <n v="12.148236977735172"/>
    <x v="6"/>
    <n v="2021"/>
    <n v="0"/>
  </r>
  <r>
    <d v="2021-12-11T00:00:00"/>
    <s v="21-1679"/>
    <s v="P088"/>
    <n v="3"/>
    <n v="3"/>
    <n v="192"/>
    <n v="192"/>
    <n v="96"/>
    <n v="96"/>
    <n v="576"/>
    <n v="288"/>
    <n v="288"/>
    <s v="Dissatisfied"/>
    <s v="CP-2735"/>
    <s v="Corporate &amp; Professional"/>
    <n v="11.769937929618399"/>
    <x v="6"/>
    <n v="2021"/>
    <n v="0"/>
  </r>
  <r>
    <d v="2021-06-29T05:22:49"/>
    <s v="21-4889"/>
    <s v="P088"/>
    <n v="5"/>
    <n v="5"/>
    <n v="192"/>
    <n v="192"/>
    <n v="96"/>
    <n v="96"/>
    <n v="960"/>
    <n v="480"/>
    <n v="480"/>
    <s v="Dissatisfied"/>
    <s v="SR-9393"/>
    <s v="Sports &amp; Recreation"/>
    <n v="13.115597690631557"/>
    <x v="6"/>
    <n v="2021"/>
    <n v="0"/>
  </r>
  <r>
    <d v="2021-09-16T01:19:50"/>
    <s v="21-1264"/>
    <s v="P088"/>
    <n v="6"/>
    <n v="6"/>
    <s v=""/>
    <n v="192"/>
    <n v="96"/>
    <n v="96"/>
    <n v="1152"/>
    <n v="576"/>
    <n v="576"/>
    <s v="Satisfied"/>
    <s v="CT-3891"/>
    <s v="Creative &amp; Technology"/>
    <n v="15.556812309269255"/>
    <x v="6"/>
    <n v="2021"/>
    <n v="0"/>
  </r>
  <r>
    <d v="2021-03-04T00:00:00"/>
    <s v="21-2760"/>
    <s v="P088"/>
    <n v="9"/>
    <n v="9"/>
    <s v=""/>
    <n v="192"/>
    <n v="96"/>
    <n v="96"/>
    <n v="1728"/>
    <n v="864"/>
    <n v="864"/>
    <s v="Neither"/>
    <s v="EE-4409"/>
    <s v="Education"/>
    <n v="10.818241047231139"/>
    <x v="6"/>
    <n v="2021"/>
    <n v="0"/>
  </r>
  <r>
    <d v="2021-07-23T19:24:27"/>
    <s v="21-2336"/>
    <s v="P088"/>
    <n v="11"/>
    <n v="11"/>
    <s v=""/>
    <n v="192"/>
    <n v="96"/>
    <n v="96"/>
    <n v="2112"/>
    <n v="1056"/>
    <n v="1056"/>
    <s v="Neither"/>
    <s v="EE-4569"/>
    <s v="Education"/>
    <n v="12.699346182652626"/>
    <x v="6"/>
    <n v="2021"/>
    <n v="0"/>
  </r>
  <r>
    <d v="2021-05-02T21:51:29"/>
    <s v="21-3468"/>
    <s v="P088"/>
    <n v="12"/>
    <n v="12"/>
    <s v=""/>
    <n v="192"/>
    <n v="96"/>
    <n v="96"/>
    <n v="2304"/>
    <n v="1152"/>
    <n v="1152"/>
    <s v="Neither"/>
    <s v="SR-9320"/>
    <s v="Sports &amp; Recreation"/>
    <n v="12.1334991293512"/>
    <x v="6"/>
    <n v="2021"/>
    <n v="0"/>
  </r>
  <r>
    <d v="2021-06-22T00:00:00"/>
    <s v="21-2138"/>
    <s v="P088"/>
    <n v="12"/>
    <n v="12"/>
    <s v=""/>
    <n v="192"/>
    <n v="96"/>
    <n v="96"/>
    <n v="2304"/>
    <n v="1152"/>
    <n v="1152"/>
    <s v="Satisfied"/>
    <s v="SR-930"/>
    <s v="Sports &amp; Recreation"/>
    <n v="14.690198582365463"/>
    <x v="6"/>
    <n v="2021"/>
    <n v="0"/>
  </r>
  <r>
    <d v="2021-10-18T00:00:00"/>
    <s v="21-1931"/>
    <s v="P088"/>
    <n v="13"/>
    <n v="13"/>
    <n v="192"/>
    <n v="192"/>
    <s v=""/>
    <n v="96"/>
    <n v="2496"/>
    <n v="1248"/>
    <n v="1248"/>
    <s v="Satisfied"/>
    <s v="HS-7273"/>
    <s v="Healthcare &amp; Safety"/>
    <n v="14.341195386574373"/>
    <x v="6"/>
    <n v="2021"/>
    <n v="0"/>
  </r>
  <r>
    <d v="2021-05-20T00:00:00"/>
    <s v="21-2187"/>
    <s v="P088"/>
    <n v="16"/>
    <n v="16"/>
    <s v=""/>
    <n v="192"/>
    <n v="96"/>
    <n v="96"/>
    <n v="3072"/>
    <n v="1536"/>
    <n v="1536"/>
    <s v="Neither"/>
    <s v="CP-2647"/>
    <s v="Corporate &amp; Professional"/>
    <n v="12.007834550770397"/>
    <x v="6"/>
    <n v="2021"/>
    <n v="0"/>
  </r>
  <r>
    <d v="2021-11-20T20:57:51"/>
    <s v="21-2538"/>
    <s v="P088"/>
    <n v="18"/>
    <n v="18"/>
    <n v="192"/>
    <n v="192"/>
    <s v=""/>
    <n v="96"/>
    <n v="3456"/>
    <n v="1728"/>
    <n v="1728"/>
    <s v="Neither"/>
    <s v="EE-4585"/>
    <s v="Education"/>
    <n v="11.779256317174871"/>
    <x v="6"/>
    <n v="2021"/>
    <n v="0"/>
  </r>
  <r>
    <d v="2021-08-30T00:00:00"/>
    <s v="21-3527"/>
    <s v="P088"/>
    <n v="18"/>
    <n v="18"/>
    <n v="192"/>
    <n v="192"/>
    <n v="96"/>
    <n v="96"/>
    <n v="3456"/>
    <n v="1728"/>
    <n v="1728"/>
    <s v="Neither"/>
    <s v="EE-4649"/>
    <s v="Education"/>
    <n v="13.392447352247808"/>
    <x v="6"/>
    <n v="2021"/>
    <n v="0"/>
  </r>
  <r>
    <d v="2021-05-25T11:01:32"/>
    <s v="21-1858"/>
    <s v="P089"/>
    <n v="4"/>
    <n v="4"/>
    <n v="102"/>
    <n v="102"/>
    <n v="51"/>
    <n v="51"/>
    <n v="408"/>
    <n v="204"/>
    <n v="204"/>
    <s v="Satisfied"/>
    <s v="HS-7751"/>
    <s v="Healthcare &amp; Safety"/>
    <n v="11.36085047138285"/>
    <x v="6"/>
    <n v="2021"/>
    <n v="0"/>
  </r>
  <r>
    <d v="2021-07-14T05:27:35"/>
    <s v="21-2773"/>
    <s v="P089"/>
    <n v="6"/>
    <n v="6"/>
    <n v="102"/>
    <n v="102"/>
    <n v="51"/>
    <n v="51"/>
    <n v="612"/>
    <n v="306"/>
    <n v="306"/>
    <s v="Satisfied"/>
    <s v="SR-9400"/>
    <s v="Sports &amp; Recreation"/>
    <n v="12.342715162719054"/>
    <x v="6"/>
    <n v="2021"/>
    <n v="0"/>
  </r>
  <r>
    <d v="2021-05-25T00:00:00"/>
    <s v="21-1419"/>
    <s v="P089"/>
    <n v="7"/>
    <n v="7"/>
    <n v="102"/>
    <n v="102"/>
    <n v="51"/>
    <n v="51"/>
    <n v="714"/>
    <n v="357"/>
    <n v="357"/>
    <s v="Neither"/>
    <s v="FE-6350"/>
    <s v="Facilities &amp; Services"/>
    <n v="14.906846445071711"/>
    <x v="6"/>
    <n v="2021"/>
    <n v="0"/>
  </r>
  <r>
    <d v="2021-12-19T00:00:00"/>
    <s v="21-1533"/>
    <s v="P089"/>
    <n v="12"/>
    <n v="12"/>
    <n v="102"/>
    <n v="102"/>
    <n v="51"/>
    <n v="51"/>
    <n v="1224"/>
    <n v="612"/>
    <n v="612"/>
    <s v="Satisfied"/>
    <s v="CP-2889"/>
    <s v="Corporate &amp; Professional"/>
    <n v="10.248947386022252"/>
    <x v="6"/>
    <n v="2021"/>
    <n v="0"/>
  </r>
  <r>
    <d v="2021-11-22T00:00:00"/>
    <s v="21-4247"/>
    <s v="P089"/>
    <n v="13"/>
    <n v="13"/>
    <n v="102"/>
    <n v="102"/>
    <n v="51"/>
    <n v="51"/>
    <n v="1326"/>
    <n v="663"/>
    <n v="663"/>
    <s v="Satisfied"/>
    <s v="SR-9312"/>
    <s v="Sports &amp; Recreation"/>
    <n v="11.416048240262977"/>
    <x v="6"/>
    <n v="2021"/>
    <n v="0"/>
  </r>
  <r>
    <d v="2021-04-17T09:22:54"/>
    <s v="21-2028"/>
    <s v="P089"/>
    <n v="19"/>
    <n v="19"/>
    <n v="102"/>
    <n v="102"/>
    <n v="51"/>
    <n v="51"/>
    <n v="1938"/>
    <n v="969"/>
    <n v="969"/>
    <s v="Dissatisfied"/>
    <s v="CP-2279"/>
    <s v="Corporate &amp; Professional"/>
    <n v="9.629298039722805"/>
    <x v="6"/>
    <n v="2021"/>
    <n v="0"/>
  </r>
  <r>
    <d v="2021-08-23T02:00:52"/>
    <s v="21-3055"/>
    <s v="P089"/>
    <s v=""/>
    <n v="10"/>
    <s v=""/>
    <n v="102"/>
    <n v="51"/>
    <n v="51"/>
    <n v="1020"/>
    <n v="510"/>
    <n v="510"/>
    <s v="Neither"/>
    <s v="CT-3648"/>
    <s v="Creative &amp; Technology"/>
    <n v="10.764293826791503"/>
    <x v="6"/>
    <n v="2021"/>
    <n v="0"/>
  </r>
  <r>
    <d v="2021-02-02T07:13:13"/>
    <s v="21-4754"/>
    <s v="P090"/>
    <n v="1"/>
    <n v="1"/>
    <n v="57"/>
    <n v="57"/>
    <n v="19"/>
    <n v="19"/>
    <n v="57"/>
    <n v="19"/>
    <n v="38"/>
    <s v="Satisfied"/>
    <s v="CG-1762"/>
    <s v="Community &amp; Government"/>
    <n v="10.216282609482219"/>
    <x v="6"/>
    <n v="2021"/>
    <n v="0"/>
  </r>
  <r>
    <d v="2021-04-27T00:00:00"/>
    <s v="21-3758"/>
    <s v="P090"/>
    <n v="1"/>
    <n v="1"/>
    <s v=""/>
    <n v="57"/>
    <n v="19"/>
    <n v="19"/>
    <n v="57"/>
    <n v="19"/>
    <n v="38"/>
    <s v="Neither"/>
    <s v="CT-317"/>
    <s v="Creative &amp; Technology"/>
    <n v="12.551203838971933"/>
    <x v="6"/>
    <n v="2021"/>
    <n v="0"/>
  </r>
  <r>
    <d v="2021-05-06T00:29:14"/>
    <s v="21-3436"/>
    <s v="P090"/>
    <n v="4"/>
    <n v="4"/>
    <n v="57"/>
    <n v="57"/>
    <n v="19"/>
    <n v="19"/>
    <n v="228"/>
    <n v="76"/>
    <n v="152"/>
    <s v="Neither"/>
    <s v="EE-4569"/>
    <s v="Education"/>
    <n v="12.699346182652626"/>
    <x v="6"/>
    <n v="2021"/>
    <n v="0"/>
  </r>
  <r>
    <d v="2021-01-25T08:17:36"/>
    <s v="21-2192"/>
    <s v="P090"/>
    <n v="5"/>
    <n v="5"/>
    <s v=""/>
    <n v="57"/>
    <n v="19"/>
    <n v="19"/>
    <n v="285"/>
    <n v="95"/>
    <n v="190"/>
    <s v="Satisfied"/>
    <s v="SR-9989"/>
    <s v="Sports &amp; Recreation"/>
    <n v="15.602184182549776"/>
    <x v="6"/>
    <n v="2021"/>
    <n v="0"/>
  </r>
  <r>
    <d v="2021-03-18T09:00:55"/>
    <s v="21-2089"/>
    <s v="P090"/>
    <n v="6"/>
    <n v="6"/>
    <s v=""/>
    <n v="57"/>
    <n v="19"/>
    <n v="19"/>
    <n v="342"/>
    <n v="114"/>
    <n v="228"/>
    <s v="Satisfied"/>
    <s v="CP-2251"/>
    <s v="Corporate &amp; Professional"/>
    <n v="11.003496633574638"/>
    <x v="6"/>
    <n v="2021"/>
    <n v="0"/>
  </r>
  <r>
    <d v="2021-07-19T22:13:23"/>
    <s v="21-3998"/>
    <s v="P090"/>
    <n v="7"/>
    <n v="7"/>
    <n v="57"/>
    <n v="57"/>
    <n v="19"/>
    <n v="19"/>
    <n v="399"/>
    <n v="133"/>
    <n v="266"/>
    <s v="Neither"/>
    <s v="HS-7526"/>
    <s v="Healthcare &amp; Safety"/>
    <n v="11.221666113009938"/>
    <x v="6"/>
    <n v="2021"/>
    <n v="0"/>
  </r>
  <r>
    <d v="2021-07-07T14:35:44"/>
    <s v="21-4302"/>
    <s v="P090"/>
    <n v="11"/>
    <n v="11"/>
    <n v="57"/>
    <n v="57"/>
    <n v="19"/>
    <n v="19"/>
    <n v="627"/>
    <n v="209"/>
    <n v="418"/>
    <s v="Dissatisfied"/>
    <s v="CG-1833"/>
    <s v="Community &amp; Government"/>
    <n v="8.1595626482464514"/>
    <x v="6"/>
    <n v="2021"/>
    <n v="0"/>
  </r>
  <r>
    <d v="2021-02-18T00:00:00"/>
    <s v="21-4165"/>
    <s v="P090"/>
    <n v="12"/>
    <n v="12"/>
    <n v="57"/>
    <n v="57"/>
    <n v="19"/>
    <n v="19"/>
    <n v="684"/>
    <n v="228"/>
    <n v="456"/>
    <s v="Neither"/>
    <s v="EE-4752"/>
    <s v="Education"/>
    <n v="13.332534707865639"/>
    <x v="6"/>
    <n v="2021"/>
    <n v="0"/>
  </r>
  <r>
    <d v="2021-10-25T14:01:07"/>
    <s v="21-1037"/>
    <s v="P090"/>
    <n v="16"/>
    <n v="16"/>
    <n v="57"/>
    <n v="57"/>
    <n v="19"/>
    <n v="19"/>
    <n v="912"/>
    <n v="304"/>
    <n v="608"/>
    <s v="Neither"/>
    <s v="CT-3891"/>
    <s v="Creative &amp; Technology"/>
    <n v="15.556812309269255"/>
    <x v="6"/>
    <n v="2021"/>
    <n v="0"/>
  </r>
  <r>
    <d v="2021-04-30T22:53:56"/>
    <s v="21-1642"/>
    <s v="P090"/>
    <n v="17"/>
    <n v="17"/>
    <s v=""/>
    <n v="57"/>
    <s v=""/>
    <n v="19"/>
    <n v="969"/>
    <n v="323"/>
    <n v="646"/>
    <s v="Dissatisfied"/>
    <s v="CT-3608"/>
    <s v="Creative &amp; Technology"/>
    <n v="13.765798454641494"/>
    <x v="6"/>
    <n v="2021"/>
    <n v="0"/>
  </r>
  <r>
    <d v="2021-09-06T11:05:02"/>
    <s v="21-4928"/>
    <s v="P091"/>
    <n v="2"/>
    <n v="2"/>
    <n v="204"/>
    <n v="204"/>
    <n v="51"/>
    <n v="51"/>
    <n v="408"/>
    <n v="102"/>
    <n v="306"/>
    <s v="Neither"/>
    <s v="CP-2279"/>
    <s v="Corporate &amp; Professional"/>
    <n v="9.629298039722805"/>
    <x v="6"/>
    <n v="2021"/>
    <n v="0"/>
  </r>
  <r>
    <d v="2021-02-07T21:23:30"/>
    <s v="21-3842"/>
    <s v="P091"/>
    <n v="3"/>
    <n v="3"/>
    <n v="204"/>
    <n v="204"/>
    <n v="51"/>
    <n v="51"/>
    <n v="612"/>
    <n v="153"/>
    <n v="459"/>
    <s v="Neither"/>
    <s v="CP-2251"/>
    <s v="Corporate &amp; Professional"/>
    <n v="11.003496633574638"/>
    <x v="6"/>
    <n v="2021"/>
    <n v="0"/>
  </r>
  <r>
    <d v="2021-06-29T15:33:07"/>
    <s v="21-1563"/>
    <s v="P091"/>
    <n v="4"/>
    <n v="4"/>
    <n v="204"/>
    <n v="204"/>
    <n v="51"/>
    <n v="51"/>
    <n v="816"/>
    <n v="204"/>
    <n v="612"/>
    <s v="Neither"/>
    <s v="CG-1729"/>
    <s v="Community &amp; Government"/>
    <n v="12.732640267350657"/>
    <x v="6"/>
    <n v="2021"/>
    <n v="0"/>
  </r>
  <r>
    <d v="2021-09-03T14:52:09"/>
    <s v="21-1849"/>
    <s v="P091"/>
    <n v="4"/>
    <n v="4"/>
    <n v="204"/>
    <n v="204"/>
    <n v="51"/>
    <n v="51"/>
    <n v="816"/>
    <n v="204"/>
    <n v="612"/>
    <s v="Neither"/>
    <s v="CG-1627"/>
    <s v="Community &amp; Government"/>
    <n v="15.856807810268592"/>
    <x v="6"/>
    <n v="2021"/>
    <n v="0"/>
  </r>
  <r>
    <d v="2021-06-23T23:37:19"/>
    <s v="21-3183"/>
    <s v="P091"/>
    <n v="6"/>
    <n v="6"/>
    <n v="204"/>
    <n v="204"/>
    <n v="51"/>
    <n v="51"/>
    <n v="1224"/>
    <n v="306"/>
    <n v="918"/>
    <s v="Neither"/>
    <s v="EE-4858"/>
    <s v="Education"/>
    <n v="12.456740895640767"/>
    <x v="6"/>
    <n v="2021"/>
    <n v="0"/>
  </r>
  <r>
    <d v="2021-09-21T00:00:00"/>
    <s v="21-2798"/>
    <s v="P091"/>
    <n v="7"/>
    <n v="7"/>
    <n v="204"/>
    <n v="204"/>
    <s v=""/>
    <n v="51"/>
    <n v="1428"/>
    <n v="357"/>
    <n v="1071"/>
    <s v="Satisfied"/>
    <s v="CT-3960"/>
    <s v="Creative &amp; Technology"/>
    <n v="13.486912834801583"/>
    <x v="6"/>
    <n v="2021"/>
    <n v="0"/>
  </r>
  <r>
    <d v="2021-09-13T00:00:00"/>
    <s v="21-3541"/>
    <s v="P091"/>
    <n v="8"/>
    <n v="8"/>
    <n v="204"/>
    <n v="204"/>
    <n v="51"/>
    <n v="51"/>
    <n v="1632"/>
    <n v="408"/>
    <n v="1224"/>
    <s v="Dissatisfied"/>
    <s v="CT-3949"/>
    <s v="Creative &amp; Technology"/>
    <n v="9.8384363471888783"/>
    <x v="6"/>
    <n v="2021"/>
    <n v="0"/>
  </r>
  <r>
    <d v="2021-12-06T00:00:00"/>
    <s v="21-1836"/>
    <s v="P091"/>
    <n v="10"/>
    <n v="10"/>
    <n v="204"/>
    <n v="204"/>
    <n v="51"/>
    <n v="51"/>
    <n v="2040"/>
    <n v="510"/>
    <n v="1530"/>
    <s v="Neither"/>
    <s v="CP-2647"/>
    <s v="Corporate &amp; Professional"/>
    <n v="12.007834550770397"/>
    <x v="6"/>
    <n v="2021"/>
    <n v="0"/>
  </r>
  <r>
    <d v="2021-01-19T00:00:00"/>
    <s v="21-3091"/>
    <s v="P091"/>
    <n v="11"/>
    <n v="11"/>
    <n v="204"/>
    <n v="204"/>
    <n v="51"/>
    <n v="51"/>
    <n v="2244"/>
    <n v="561"/>
    <n v="1683"/>
    <s v="Satisfied"/>
    <s v="SR-9666"/>
    <s v="Sports &amp; Recreation"/>
    <n v="10.132922049221957"/>
    <x v="6"/>
    <n v="2021"/>
    <n v="0"/>
  </r>
  <r>
    <d v="2021-02-28T10:51:22"/>
    <s v="21-2129"/>
    <s v="P091"/>
    <n v="15"/>
    <n v="15"/>
    <s v=""/>
    <n v="204"/>
    <s v=""/>
    <n v="51"/>
    <n v="3060"/>
    <n v="765"/>
    <n v="2295"/>
    <s v="Satisfied"/>
    <s v="CP-295"/>
    <s v="Corporate &amp; Professional"/>
    <n v="12.844063202784817"/>
    <x v="6"/>
    <n v="2021"/>
    <n v="0"/>
  </r>
  <r>
    <d v="2021-05-31T00:00:00"/>
    <s v="21-4554"/>
    <s v="P091"/>
    <n v="16"/>
    <n v="16"/>
    <n v="204"/>
    <n v="204"/>
    <s v=""/>
    <n v="51"/>
    <n v="3264"/>
    <n v="816"/>
    <n v="2448"/>
    <s v="Neither"/>
    <s v="HS-7607"/>
    <s v="Healthcare &amp; Safety"/>
    <n v="11.563724686003232"/>
    <x v="6"/>
    <n v="2021"/>
    <n v="0"/>
  </r>
  <r>
    <d v="2021-01-16T07:34:53"/>
    <s v="21-4857"/>
    <s v="P091"/>
    <n v="18"/>
    <n v="18"/>
    <n v="204"/>
    <n v="204"/>
    <n v="51"/>
    <n v="51"/>
    <n v="3672"/>
    <n v="918"/>
    <n v="2754"/>
    <s v="Dissatisfied"/>
    <s v="HS-7220"/>
    <s v="Healthcare &amp; Safety"/>
    <n v="7.1104128275166252"/>
    <x v="6"/>
    <n v="2021"/>
    <n v="0"/>
  </r>
  <r>
    <d v="2021-01-17T21:04:26"/>
    <s v="21-2268"/>
    <s v="P091"/>
    <n v="20"/>
    <n v="20"/>
    <n v="204"/>
    <n v="204"/>
    <n v="51"/>
    <n v="51"/>
    <n v="4080"/>
    <n v="1020"/>
    <n v="3060"/>
    <s v="Neither"/>
    <s v="SR-9198"/>
    <s v="Sports &amp; Recreation"/>
    <n v="11.443503623244197"/>
    <x v="6"/>
    <n v="2021"/>
    <n v="0"/>
  </r>
  <r>
    <d v="2021-11-16T00:00:00"/>
    <s v="21-1511"/>
    <s v="P091"/>
    <s v=""/>
    <n v="11"/>
    <n v="204"/>
    <n v="204"/>
    <n v="51"/>
    <n v="51"/>
    <n v="2244"/>
    <n v="561"/>
    <n v="1683"/>
    <s v="Dissatisfied"/>
    <s v="EE-4409"/>
    <s v="Education"/>
    <n v="10.818241047231139"/>
    <x v="6"/>
    <n v="2021"/>
    <n v="0"/>
  </r>
  <r>
    <d v="2021-10-06T08:07:26"/>
    <s v="21-4522"/>
    <s v="P092"/>
    <n v="2"/>
    <n v="2"/>
    <n v="124"/>
    <n v="124"/>
    <n v="62"/>
    <n v="62"/>
    <n v="248"/>
    <n v="124"/>
    <n v="124"/>
    <s v="Neither"/>
    <s v="HS-7993"/>
    <s v="Healthcare &amp; Safety"/>
    <n v="13.106678263594747"/>
    <x v="6"/>
    <n v="2021"/>
    <n v="0"/>
  </r>
  <r>
    <d v="2021-03-24T19:46:34"/>
    <s v="21-1625"/>
    <s v="P092"/>
    <n v="2"/>
    <n v="2"/>
    <n v="124"/>
    <n v="124"/>
    <n v="62"/>
    <n v="62"/>
    <n v="248"/>
    <n v="124"/>
    <n v="124"/>
    <s v="Neither"/>
    <s v="FE-6410"/>
    <s v="Facilities &amp; Services"/>
    <n v="13.717776078041958"/>
    <x v="6"/>
    <n v="2021"/>
    <n v="0"/>
  </r>
  <r>
    <d v="2021-04-27T08:18:06"/>
    <s v="21-2190"/>
    <s v="P092"/>
    <n v="4"/>
    <n v="4"/>
    <n v="124"/>
    <n v="124"/>
    <n v="62"/>
    <n v="62"/>
    <n v="496"/>
    <n v="248"/>
    <n v="248"/>
    <s v="Satisfied"/>
    <s v="CG-1393"/>
    <s v="Community &amp; Government"/>
    <n v="11.927799225928501"/>
    <x v="6"/>
    <n v="2021"/>
    <n v="0"/>
  </r>
  <r>
    <d v="2021-01-23T00:43:01"/>
    <s v="21-2370"/>
    <s v="P092"/>
    <n v="5"/>
    <n v="5"/>
    <n v="124"/>
    <n v="124"/>
    <n v="62"/>
    <n v="62"/>
    <n v="620"/>
    <n v="310"/>
    <n v="310"/>
    <s v="Satisfied"/>
    <s v="FE-629"/>
    <s v="Facilities &amp; Services"/>
    <n v="11.311040680082275"/>
    <x v="6"/>
    <n v="2021"/>
    <n v="0"/>
  </r>
  <r>
    <d v="2021-04-11T14:33:29"/>
    <s v="21-3201"/>
    <s v="P092"/>
    <n v="8"/>
    <n v="8"/>
    <s v=""/>
    <n v="124"/>
    <n v="62"/>
    <n v="62"/>
    <n v="992"/>
    <n v="496"/>
    <n v="496"/>
    <s v="Neither"/>
    <s v="FE-6339"/>
    <s v="Facilities &amp; Services"/>
    <n v="13.853438793083487"/>
    <x v="6"/>
    <n v="2021"/>
    <n v="0"/>
  </r>
  <r>
    <d v="2021-05-22T08:21:19"/>
    <s v="21-2835"/>
    <s v="P092"/>
    <n v="11"/>
    <n v="11"/>
    <n v="124"/>
    <n v="124"/>
    <s v=""/>
    <n v="62"/>
    <n v="1364"/>
    <n v="682"/>
    <n v="682"/>
    <s v="Satisfied"/>
    <s v="HS-7129"/>
    <s v="Healthcare &amp; Safety"/>
    <n v="10.112765954734209"/>
    <x v="6"/>
    <n v="2021"/>
    <n v="0"/>
  </r>
  <r>
    <d v="2021-08-31T00:00:00"/>
    <s v="21-2809"/>
    <s v="P092"/>
    <n v="12"/>
    <n v="12"/>
    <n v="124"/>
    <n v="124"/>
    <n v="62"/>
    <n v="62"/>
    <n v="1488"/>
    <n v="744"/>
    <n v="744"/>
    <s v="Neither"/>
    <s v="SR-9872"/>
    <s v="Sports &amp; Recreation"/>
    <n v="12.200533931675887"/>
    <x v="6"/>
    <n v="2021"/>
    <n v="0"/>
  </r>
  <r>
    <d v="2021-06-28T05:59:58"/>
    <s v="21-1685"/>
    <s v="P092"/>
    <n v="14"/>
    <n v="14"/>
    <s v=""/>
    <n v="124"/>
    <n v="62"/>
    <n v="62"/>
    <n v="1736"/>
    <n v="868"/>
    <n v="868"/>
    <s v="Dissatisfied"/>
    <s v="EE-4169"/>
    <s v="Education"/>
    <n v="15.24190997853951"/>
    <x v="6"/>
    <n v="2021"/>
    <n v="0"/>
  </r>
  <r>
    <d v="2021-08-17T22:32:04"/>
    <s v="21-3693"/>
    <s v="P092"/>
    <n v="15"/>
    <n v="15"/>
    <n v="124"/>
    <n v="124"/>
    <n v="62"/>
    <n v="62"/>
    <n v="1860"/>
    <n v="930"/>
    <n v="930"/>
    <s v="Dissatisfied"/>
    <s v="SR-930"/>
    <s v="Sports &amp; Recreation"/>
    <n v="14.690198582365463"/>
    <x v="6"/>
    <n v="2021"/>
    <n v="0"/>
  </r>
  <r>
    <d v="2021-09-09T00:00:00"/>
    <s v="21-1188"/>
    <s v="P092"/>
    <n v="16"/>
    <n v="16"/>
    <n v="124"/>
    <n v="124"/>
    <s v=""/>
    <n v="62"/>
    <n v="1984"/>
    <n v="992"/>
    <n v="992"/>
    <s v="Satisfied"/>
    <s v="EE-4409"/>
    <s v="Education"/>
    <n v="10.818241047231139"/>
    <x v="6"/>
    <n v="2021"/>
    <n v="0"/>
  </r>
  <r>
    <d v="2021-02-03T10:27:15"/>
    <s v="21-1527"/>
    <s v="P092"/>
    <s v=""/>
    <n v="7"/>
    <n v="124"/>
    <n v="124"/>
    <n v="62"/>
    <n v="62"/>
    <n v="868"/>
    <n v="434"/>
    <n v="434"/>
    <s v="Neither"/>
    <s v="CP-2629"/>
    <s v="Corporate &amp; Professional"/>
    <n v="10.411813357023924"/>
    <x v="6"/>
    <n v="2021"/>
    <n v="0"/>
  </r>
  <r>
    <d v="2021-04-08T11:56:23"/>
    <s v="21-4080"/>
    <s v="P092"/>
    <s v=""/>
    <n v="7"/>
    <n v="124"/>
    <n v="124"/>
    <n v="62"/>
    <n v="62"/>
    <n v="868"/>
    <n v="434"/>
    <n v="434"/>
    <s v="Dissatisfied"/>
    <s v="CT-3321"/>
    <s v="Creative &amp; Technology"/>
    <n v="15.234329552872023"/>
    <x v="6"/>
    <n v="2021"/>
    <n v="0"/>
  </r>
  <r>
    <d v="2021-03-16T00:00:00"/>
    <s v="21-4079"/>
    <s v="P093"/>
    <n v="4"/>
    <n v="4"/>
    <n v="384"/>
    <n v="384"/>
    <n v="96"/>
    <n v="96"/>
    <n v="1536"/>
    <n v="384"/>
    <n v="1152"/>
    <s v="Neither"/>
    <s v="CG-1393"/>
    <s v="Community &amp; Government"/>
    <n v="11.927799225928501"/>
    <x v="6"/>
    <n v="2021"/>
    <n v="0"/>
  </r>
  <r>
    <d v="2021-02-06T07:12:43"/>
    <s v="21-2392"/>
    <s v="P093"/>
    <n v="5"/>
    <n v="5"/>
    <s v=""/>
    <n v="384"/>
    <n v="96"/>
    <n v="96"/>
    <n v="1920"/>
    <n v="480"/>
    <n v="1440"/>
    <s v="Satisfied"/>
    <s v="CT-3721"/>
    <s v="Creative &amp; Technology"/>
    <n v="11.03324198943719"/>
    <x v="6"/>
    <n v="2021"/>
    <n v="0"/>
  </r>
  <r>
    <d v="2021-04-21T00:00:00"/>
    <s v="21-1918"/>
    <s v="P093"/>
    <n v="7"/>
    <n v="7"/>
    <s v=""/>
    <n v="384"/>
    <s v=""/>
    <n v="96"/>
    <n v="2688"/>
    <n v="672"/>
    <n v="2016"/>
    <s v="Neither"/>
    <s v="CT-3796"/>
    <s v="Creative &amp; Technology"/>
    <n v="15.207985888346794"/>
    <x v="6"/>
    <n v="2021"/>
    <n v="0"/>
  </r>
  <r>
    <d v="2021-08-21T00:00:00"/>
    <s v="21-2659"/>
    <s v="P093"/>
    <n v="7"/>
    <n v="7"/>
    <n v="384"/>
    <n v="384"/>
    <n v="96"/>
    <n v="96"/>
    <n v="2688"/>
    <n v="672"/>
    <n v="2016"/>
    <s v="Neither"/>
    <s v="HS-7694"/>
    <s v="Healthcare &amp; Safety"/>
    <n v="14.845213075061906"/>
    <x v="6"/>
    <n v="2021"/>
    <n v="0"/>
  </r>
  <r>
    <d v="2021-12-02T00:00:00"/>
    <s v="21-2384"/>
    <s v="P093"/>
    <n v="13"/>
    <n v="13"/>
    <n v="384"/>
    <n v="384"/>
    <n v="96"/>
    <n v="96"/>
    <n v="4992"/>
    <n v="1248"/>
    <n v="3744"/>
    <s v="Dissatisfied"/>
    <s v="CT-3342"/>
    <s v="Creative &amp; Technology"/>
    <n v="11.394777319422785"/>
    <x v="6"/>
    <n v="2021"/>
    <n v="0"/>
  </r>
  <r>
    <d v="2021-02-25T08:01:54"/>
    <s v="21-3923"/>
    <s v="P093"/>
    <n v="15"/>
    <n v="15"/>
    <s v=""/>
    <n v="384"/>
    <n v="96"/>
    <n v="96"/>
    <n v="5760"/>
    <n v="1440"/>
    <n v="4320"/>
    <s v="Neither"/>
    <s v="HS-7136"/>
    <s v="Healthcare &amp; Safety"/>
    <n v="13.2671922973198"/>
    <x v="6"/>
    <n v="2021"/>
    <n v="0"/>
  </r>
  <r>
    <d v="2021-07-08T11:35:06"/>
    <s v="21-4978"/>
    <s v="P093"/>
    <n v="16"/>
    <n v="16"/>
    <s v=""/>
    <n v="384"/>
    <n v="96"/>
    <n v="96"/>
    <n v="6144"/>
    <n v="1536"/>
    <n v="4608"/>
    <s v="Neither"/>
    <s v="SR-9880"/>
    <s v="Sports &amp; Recreation"/>
    <n v="9.7467096260695598"/>
    <x v="6"/>
    <n v="2021"/>
    <n v="0"/>
  </r>
  <r>
    <d v="2021-09-26T00:00:00"/>
    <s v="21-4561"/>
    <s v="P093"/>
    <n v="18"/>
    <n v="18"/>
    <n v="384"/>
    <n v="384"/>
    <n v="96"/>
    <n v="96"/>
    <n v="6912"/>
    <n v="1728"/>
    <n v="5184"/>
    <s v="Satisfied"/>
    <s v="CT-3235"/>
    <s v="Creative &amp; Technology"/>
    <n v="11.883396013219548"/>
    <x v="6"/>
    <n v="2021"/>
    <n v="0"/>
  </r>
  <r>
    <d v="2021-03-27T18:26:33"/>
    <s v="21-3454"/>
    <s v="P093"/>
    <n v="20"/>
    <n v="20"/>
    <n v="384"/>
    <n v="384"/>
    <s v=""/>
    <n v="96"/>
    <n v="7680"/>
    <n v="1920"/>
    <n v="5760"/>
    <s v="Dissatisfied"/>
    <s v="CP-2555"/>
    <s v="Corporate &amp; Professional"/>
    <n v="9.1057685343725456"/>
    <x v="6"/>
    <n v="2021"/>
    <n v="0"/>
  </r>
  <r>
    <d v="2021-05-28T11:30:03"/>
    <s v="21-2558"/>
    <s v="P094"/>
    <n v="3"/>
    <n v="3"/>
    <n v="80"/>
    <n v="80"/>
    <n v="20"/>
    <n v="20"/>
    <n v="240"/>
    <n v="60"/>
    <n v="180"/>
    <s v="Satisfied"/>
    <s v="EE-4774"/>
    <s v="Education"/>
    <n v="15.12637675023732"/>
    <x v="6"/>
    <n v="2021"/>
    <n v="0"/>
  </r>
  <r>
    <d v="2021-11-06T00:00:00"/>
    <s v="21-3855"/>
    <s v="P094"/>
    <n v="3"/>
    <n v="3"/>
    <s v=""/>
    <n v="80"/>
    <s v=""/>
    <n v="20"/>
    <n v="240"/>
    <n v="60"/>
    <n v="180"/>
    <s v="Neither"/>
    <s v="CP-2218"/>
    <s v="Corporate &amp; Professional"/>
    <n v="10.585251392347548"/>
    <x v="6"/>
    <n v="2021"/>
    <n v="0"/>
  </r>
  <r>
    <d v="2021-10-05T18:11:47"/>
    <s v="21-4413"/>
    <s v="P094"/>
    <n v="4"/>
    <n v="4"/>
    <n v="80"/>
    <n v="80"/>
    <n v="20"/>
    <n v="20"/>
    <n v="320"/>
    <n v="80"/>
    <n v="240"/>
    <s v="Neither"/>
    <s v="SR-9557"/>
    <s v="Sports &amp; Recreation"/>
    <n v="10.988762477277161"/>
    <x v="6"/>
    <n v="2021"/>
    <n v="0"/>
  </r>
  <r>
    <d v="2021-06-06T21:25:45"/>
    <s v="21-2697"/>
    <s v="P094"/>
    <n v="8"/>
    <n v="8"/>
    <s v=""/>
    <n v="80"/>
    <n v="20"/>
    <n v="20"/>
    <n v="640"/>
    <n v="160"/>
    <n v="480"/>
    <s v="Neither"/>
    <s v="EE-4655"/>
    <s v="Education"/>
    <n v="10.954865572729823"/>
    <x v="6"/>
    <n v="2021"/>
    <n v="0"/>
  </r>
  <r>
    <d v="2021-08-30T16:58:22"/>
    <s v="21-1642"/>
    <s v="P094"/>
    <n v="10"/>
    <n v="10"/>
    <n v="80"/>
    <n v="80"/>
    <n v="20"/>
    <n v="20"/>
    <n v="800"/>
    <n v="200"/>
    <n v="600"/>
    <s v="Neither"/>
    <s v="FE-6999"/>
    <s v="Facilities &amp; Services"/>
    <n v="12.172922939334034"/>
    <x v="6"/>
    <n v="2021"/>
    <n v="0"/>
  </r>
  <r>
    <d v="2021-09-13T23:14:29"/>
    <s v="21-3511"/>
    <s v="P094"/>
    <n v="11"/>
    <n v="11"/>
    <n v="80"/>
    <n v="80"/>
    <n v="20"/>
    <n v="20"/>
    <n v="880"/>
    <n v="220"/>
    <n v="660"/>
    <s v="Neither"/>
    <s v="HS-7751"/>
    <s v="Healthcare &amp; Safety"/>
    <n v="11.36085047138285"/>
    <x v="6"/>
    <n v="2021"/>
    <n v="0"/>
  </r>
  <r>
    <d v="2021-08-27T00:00:00"/>
    <s v="21-4314"/>
    <s v="P094"/>
    <n v="12"/>
    <n v="12"/>
    <s v=""/>
    <n v="80"/>
    <n v="20"/>
    <n v="20"/>
    <n v="960"/>
    <n v="240"/>
    <n v="720"/>
    <s v="Dissatisfied"/>
    <s v="FE-6190"/>
    <s v="Facilities &amp; Services"/>
    <n v="9.8928038181361391"/>
    <x v="6"/>
    <n v="2021"/>
    <n v="0"/>
  </r>
  <r>
    <d v="2021-12-01T09:32:00"/>
    <s v="21-3401"/>
    <s v="P094"/>
    <n v="13"/>
    <n v="13"/>
    <n v="80"/>
    <n v="80"/>
    <n v="20"/>
    <n v="20"/>
    <n v="1040"/>
    <n v="260"/>
    <n v="780"/>
    <s v="Neither"/>
    <s v="CP-2690"/>
    <s v="Corporate &amp; Professional"/>
    <n v="10.408704992688252"/>
    <x v="6"/>
    <n v="2021"/>
    <n v="0"/>
  </r>
  <r>
    <d v="2021-02-06T15:33:56"/>
    <s v="21-4656"/>
    <s v="P094"/>
    <n v="16"/>
    <n v="16"/>
    <n v="80"/>
    <n v="80"/>
    <n v="20"/>
    <n v="20"/>
    <n v="1280"/>
    <n v="320"/>
    <n v="960"/>
    <s v="Neither"/>
    <s v="CP-2702"/>
    <s v="Corporate &amp; Professional"/>
    <n v="11.687634894637348"/>
    <x v="6"/>
    <n v="2021"/>
    <n v="0"/>
  </r>
  <r>
    <d v="2021-02-04T00:00:00"/>
    <s v="21-2324"/>
    <s v="P094"/>
    <n v="17"/>
    <n v="17"/>
    <n v="80"/>
    <n v="80"/>
    <n v="20"/>
    <n v="20"/>
    <n v="1360"/>
    <n v="340"/>
    <n v="1020"/>
    <s v="Neither"/>
    <s v="SR-9981"/>
    <s v="Sports &amp; Recreation"/>
    <n v="10.037135914792184"/>
    <x v="6"/>
    <n v="2021"/>
    <n v="0"/>
  </r>
  <r>
    <d v="2021-04-07T00:00:00"/>
    <s v="21-1162"/>
    <s v="P094"/>
    <n v="19"/>
    <n v="19"/>
    <n v="80"/>
    <n v="80"/>
    <n v="20"/>
    <n v="20"/>
    <n v="1520"/>
    <n v="380"/>
    <n v="1140"/>
    <s v="Neither"/>
    <s v="CT-3169"/>
    <s v="Creative &amp; Technology"/>
    <n v="8.8514729234790472"/>
    <x v="6"/>
    <n v="2021"/>
    <n v="0"/>
  </r>
  <r>
    <d v="2021-01-31T08:46:57"/>
    <s v="21-4155"/>
    <s v="P094"/>
    <s v=""/>
    <n v="10.5"/>
    <s v=""/>
    <n v="80"/>
    <s v=""/>
    <n v="20"/>
    <n v="840"/>
    <n v="210"/>
    <n v="630"/>
    <s v="Satisfied"/>
    <s v="EE-4770"/>
    <s v="Education"/>
    <n v="12.957303170959879"/>
    <x v="6"/>
    <n v="2021"/>
    <n v="0"/>
  </r>
  <r>
    <d v="2021-04-09T02:31:21"/>
    <s v="21-2733"/>
    <s v="P095"/>
    <n v="3"/>
    <n v="3"/>
    <n v="116"/>
    <n v="116"/>
    <n v="29"/>
    <n v="29"/>
    <n v="348"/>
    <n v="87"/>
    <n v="261"/>
    <s v="Satisfied"/>
    <s v="HS-7827"/>
    <s v="Healthcare &amp; Safety"/>
    <n v="9.3014286057233697"/>
    <x v="6"/>
    <n v="2021"/>
    <n v="0"/>
  </r>
  <r>
    <d v="2021-11-30T00:00:00"/>
    <s v="21-2211"/>
    <s v="P095"/>
    <n v="4"/>
    <n v="4"/>
    <s v=""/>
    <n v="116"/>
    <n v="29"/>
    <n v="29"/>
    <n v="464"/>
    <n v="116"/>
    <n v="348"/>
    <s v="Neither"/>
    <s v="FE-6818"/>
    <s v="Facilities &amp; Services"/>
    <n v="12.37474961859551"/>
    <x v="6"/>
    <n v="2021"/>
    <n v="0"/>
  </r>
  <r>
    <d v="2021-10-29T06:31:33"/>
    <s v="21-2179"/>
    <s v="P095"/>
    <n v="10"/>
    <n v="10"/>
    <n v="116"/>
    <n v="116"/>
    <n v="29"/>
    <n v="29"/>
    <n v="1160"/>
    <n v="290"/>
    <n v="870"/>
    <s v="Satisfied"/>
    <s v="CP-2795"/>
    <s v="Corporate &amp; Professional"/>
    <n v="11.799431383856128"/>
    <x v="6"/>
    <n v="2021"/>
    <n v="0"/>
  </r>
  <r>
    <d v="2021-04-03T17:50:53"/>
    <s v="21-4071"/>
    <s v="P095"/>
    <n v="12"/>
    <n v="12"/>
    <n v="116"/>
    <n v="116"/>
    <n v="29"/>
    <n v="29"/>
    <n v="1392"/>
    <n v="348"/>
    <n v="1044"/>
    <s v="Neither"/>
    <s v="CT-3465"/>
    <s v="Creative &amp; Technology"/>
    <n v="12.990345718839325"/>
    <x v="6"/>
    <n v="2021"/>
    <n v="0"/>
  </r>
  <r>
    <d v="2021-07-01T00:00:00"/>
    <s v="21-2556"/>
    <s v="P095"/>
    <n v="13"/>
    <n v="13"/>
    <n v="116"/>
    <n v="116"/>
    <n v="29"/>
    <n v="29"/>
    <n v="1508"/>
    <n v="377"/>
    <n v="1131"/>
    <s v="Satisfied"/>
    <s v="HS-7367"/>
    <s v="Healthcare &amp; Safety"/>
    <n v="14.460020532456038"/>
    <x v="6"/>
    <n v="2021"/>
    <n v="0"/>
  </r>
  <r>
    <d v="2021-06-30T17:59:13"/>
    <s v="21-4467"/>
    <s v="P095"/>
    <n v="20"/>
    <n v="20"/>
    <n v="116"/>
    <n v="116"/>
    <n v="29"/>
    <n v="29"/>
    <n v="2320"/>
    <n v="580"/>
    <n v="1740"/>
    <s v="Neither"/>
    <s v="HS-7367"/>
    <s v="Healthcare &amp; Safety"/>
    <n v="14.460020532456038"/>
    <x v="6"/>
    <n v="2021"/>
    <n v="0"/>
  </r>
  <r>
    <d v="2021-10-04T21:05:30"/>
    <s v="21-3133"/>
    <s v="P095"/>
    <n v="20"/>
    <n v="20"/>
    <n v="116"/>
    <n v="116"/>
    <n v="29"/>
    <n v="29"/>
    <n v="2320"/>
    <n v="580"/>
    <n v="1740"/>
    <s v="Neither"/>
    <s v="CT-3960"/>
    <s v="Creative &amp; Technology"/>
    <n v="13.486912834801583"/>
    <x v="6"/>
    <n v="2021"/>
    <n v="0"/>
  </r>
  <r>
    <d v="2021-05-15T00:00:00"/>
    <s v="21-4609"/>
    <s v="P096"/>
    <n v="2"/>
    <n v="2"/>
    <s v=""/>
    <n v="144"/>
    <n v="48"/>
    <n v="48"/>
    <n v="288"/>
    <n v="96"/>
    <n v="192"/>
    <s v="Neither"/>
    <s v="CT-3518"/>
    <s v="Creative &amp; Technology"/>
    <n v="11.939773463335372"/>
    <x v="6"/>
    <n v="2021"/>
    <n v="0"/>
  </r>
  <r>
    <d v="2021-08-28T00:00:00"/>
    <s v="21-2893"/>
    <s v="P096"/>
    <n v="3"/>
    <n v="3"/>
    <n v="144"/>
    <n v="144"/>
    <n v="48"/>
    <n v="48"/>
    <n v="432"/>
    <n v="144"/>
    <n v="288"/>
    <s v="Neither"/>
    <s v="CT-3498"/>
    <s v="Creative &amp; Technology"/>
    <n v="10.588336269016523"/>
    <x v="6"/>
    <n v="2021"/>
    <n v="0"/>
  </r>
  <r>
    <d v="2021-11-02T00:00:00"/>
    <s v="21-1727"/>
    <s v="P096"/>
    <n v="6"/>
    <n v="6"/>
    <s v=""/>
    <n v="144"/>
    <n v="48"/>
    <n v="48"/>
    <n v="864"/>
    <n v="288"/>
    <n v="576"/>
    <s v="Neither"/>
    <s v="EE-4669"/>
    <s v="Education"/>
    <n v="12.147202500273634"/>
    <x v="6"/>
    <n v="2021"/>
    <n v="0"/>
  </r>
  <r>
    <d v="2021-01-12T01:07:42"/>
    <s v="21-4819"/>
    <s v="P096"/>
    <n v="10"/>
    <n v="10"/>
    <n v="144"/>
    <n v="144"/>
    <n v="48"/>
    <n v="48"/>
    <n v="1440"/>
    <n v="480"/>
    <n v="960"/>
    <s v="Satisfied"/>
    <s v="CG-1565"/>
    <s v="Community &amp; Government"/>
    <n v="13.57003172959007"/>
    <x v="6"/>
    <n v="2021"/>
    <n v="0"/>
  </r>
  <r>
    <d v="2021-04-11T09:32:08"/>
    <s v="21-1801"/>
    <s v="P096"/>
    <n v="12"/>
    <n v="12"/>
    <n v="144"/>
    <n v="144"/>
    <n v="48"/>
    <n v="48"/>
    <n v="1728"/>
    <n v="576"/>
    <n v="1152"/>
    <s v="Satisfied"/>
    <s v="CG-1618"/>
    <s v="Community &amp; Government"/>
    <n v="8.1628930629234038"/>
    <x v="6"/>
    <n v="2021"/>
    <n v="0"/>
  </r>
  <r>
    <d v="2021-02-24T18:16:51"/>
    <s v="21-1397"/>
    <s v="P097"/>
    <n v="1"/>
    <n v="1"/>
    <n v="92"/>
    <n v="92"/>
    <s v=""/>
    <n v="46"/>
    <n v="92"/>
    <n v="46"/>
    <n v="46"/>
    <s v="Neither"/>
    <s v="CP-2702"/>
    <s v="Corporate &amp; Professional"/>
    <n v="11.687634894637348"/>
    <x v="6"/>
    <n v="2021"/>
    <n v="0"/>
  </r>
  <r>
    <d v="2021-05-04T12:29:00"/>
    <s v="21-1115"/>
    <s v="P097"/>
    <n v="1"/>
    <n v="1"/>
    <s v=""/>
    <n v="92"/>
    <n v="46"/>
    <n v="46"/>
    <n v="92"/>
    <n v="46"/>
    <n v="46"/>
    <s v="Dissatisfied"/>
    <s v="CP-2753"/>
    <s v="Corporate &amp; Professional"/>
    <n v="13.917704159139552"/>
    <x v="6"/>
    <n v="2021"/>
    <n v="0"/>
  </r>
  <r>
    <d v="2021-06-24T00:00:00"/>
    <s v="21-1527"/>
    <s v="P097"/>
    <n v="1"/>
    <n v="1"/>
    <s v=""/>
    <n v="92"/>
    <n v="46"/>
    <n v="46"/>
    <n v="92"/>
    <n v="46"/>
    <n v="46"/>
    <s v="Neither"/>
    <s v="SR-930"/>
    <s v="Sports &amp; Recreation"/>
    <n v="14.690198582365463"/>
    <x v="6"/>
    <n v="2021"/>
    <n v="0"/>
  </r>
  <r>
    <d v="2021-01-14T00:00:00"/>
    <s v="21-4018"/>
    <s v="P097"/>
    <n v="2"/>
    <n v="2"/>
    <n v="92"/>
    <n v="92"/>
    <s v=""/>
    <n v="46"/>
    <n v="184"/>
    <n v="92"/>
    <n v="92"/>
    <s v="Satisfied"/>
    <s v="CP-2753"/>
    <s v="Corporate &amp; Professional"/>
    <n v="13.917704159139552"/>
    <x v="6"/>
    <n v="2021"/>
    <n v="0"/>
  </r>
  <r>
    <d v="2021-06-20T16:48:57"/>
    <s v="21-3490"/>
    <s v="P097"/>
    <n v="4"/>
    <n v="4"/>
    <s v=""/>
    <n v="92"/>
    <n v="46"/>
    <n v="46"/>
    <n v="368"/>
    <n v="184"/>
    <n v="184"/>
    <s v="Neither"/>
    <s v="SR-9307"/>
    <s v="Sports &amp; Recreation"/>
    <n v="11.249825090458803"/>
    <x v="6"/>
    <n v="2021"/>
    <n v="0"/>
  </r>
  <r>
    <d v="2021-01-06T09:37:27"/>
    <s v="21-4327"/>
    <s v="P097"/>
    <n v="11"/>
    <n v="11"/>
    <s v=""/>
    <n v="92"/>
    <n v="46"/>
    <n v="46"/>
    <n v="1012"/>
    <n v="506"/>
    <n v="506"/>
    <s v="Neither"/>
    <s v="EE-4669"/>
    <s v="Education"/>
    <n v="12.147202500273634"/>
    <x v="6"/>
    <n v="2021"/>
    <n v="0"/>
  </r>
  <r>
    <d v="2021-11-21T21:35:41"/>
    <s v="21-4207"/>
    <s v="P097"/>
    <n v="12"/>
    <n v="12"/>
    <n v="92"/>
    <n v="92"/>
    <n v="46"/>
    <n v="46"/>
    <n v="1104"/>
    <n v="552"/>
    <n v="552"/>
    <s v="Dissatisfied"/>
    <s v="FE-6944"/>
    <s v="Facilities &amp; Services"/>
    <n v="13.518413464873573"/>
    <x v="6"/>
    <n v="2021"/>
    <n v="0"/>
  </r>
  <r>
    <d v="2021-01-17T03:10:16"/>
    <s v="21-1509"/>
    <s v="P097"/>
    <n v="15"/>
    <n v="15"/>
    <n v="92"/>
    <n v="92"/>
    <n v="46"/>
    <n v="46"/>
    <n v="1380"/>
    <n v="690"/>
    <n v="690"/>
    <s v="Satisfied"/>
    <s v="SR-9393"/>
    <s v="Sports &amp; Recreation"/>
    <n v="13.115597690631557"/>
    <x v="6"/>
    <n v="2021"/>
    <n v="0"/>
  </r>
  <r>
    <d v="2021-04-30T20:36:30"/>
    <s v="21-2814"/>
    <s v="P097"/>
    <n v="17"/>
    <n v="17"/>
    <n v="92"/>
    <n v="92"/>
    <n v="46"/>
    <n v="46"/>
    <n v="1564"/>
    <n v="782"/>
    <n v="782"/>
    <s v="Satisfied"/>
    <s v="CP-2613"/>
    <s v="Corporate &amp; Professional"/>
    <n v="11.070908141213383"/>
    <x v="6"/>
    <n v="2021"/>
    <n v="0"/>
  </r>
  <r>
    <d v="2021-05-01T00:00:00"/>
    <s v="21-4747"/>
    <s v="P097"/>
    <n v="17"/>
    <n v="17"/>
    <n v="92"/>
    <n v="92"/>
    <s v=""/>
    <n v="46"/>
    <n v="1564"/>
    <n v="782"/>
    <n v="782"/>
    <s v="Dissatisfied"/>
    <s v="HS-7242"/>
    <s v="Healthcare &amp; Safety"/>
    <n v="11.048444680405545"/>
    <x v="6"/>
    <n v="2021"/>
    <n v="0"/>
  </r>
  <r>
    <d v="2021-06-09T00:00:00"/>
    <s v="21-2584"/>
    <s v="P097"/>
    <n v="17"/>
    <n v="17"/>
    <n v="92"/>
    <n v="92"/>
    <n v="46"/>
    <n v="46"/>
    <n v="1564"/>
    <n v="782"/>
    <n v="782"/>
    <s v="Dissatisfied"/>
    <s v="CT-3721"/>
    <s v="Creative &amp; Technology"/>
    <n v="11.03324198943719"/>
    <x v="6"/>
    <n v="2021"/>
    <n v="0"/>
  </r>
  <r>
    <d v="2021-01-23T12:08:47"/>
    <s v="21-3714"/>
    <s v="P097"/>
    <n v="18"/>
    <n v="18"/>
    <n v="92"/>
    <n v="92"/>
    <n v="46"/>
    <n v="46"/>
    <n v="1656"/>
    <n v="828"/>
    <n v="828"/>
    <s v="Neither"/>
    <s v="CP-2865"/>
    <s v="Corporate &amp; Professional"/>
    <n v="11.971065679104063"/>
    <x v="6"/>
    <n v="2021"/>
    <n v="0"/>
  </r>
  <r>
    <d v="2021-03-20T00:00:00"/>
    <s v="21-2644"/>
    <s v="P098"/>
    <n v="3"/>
    <n v="3"/>
    <n v="201"/>
    <n v="201"/>
    <n v="67"/>
    <n v="67"/>
    <n v="603"/>
    <n v="201"/>
    <n v="402"/>
    <s v="Dissatisfied"/>
    <s v="CG-1762"/>
    <s v="Community &amp; Government"/>
    <n v="10.216282609482219"/>
    <x v="6"/>
    <n v="2021"/>
    <n v="0"/>
  </r>
  <r>
    <d v="2021-01-25T00:00:00"/>
    <s v="21-3859"/>
    <s v="P098"/>
    <n v="9"/>
    <n v="9"/>
    <n v="201"/>
    <n v="201"/>
    <n v="67"/>
    <n v="67"/>
    <n v="1809"/>
    <n v="603"/>
    <n v="1206"/>
    <s v="Dissatisfied"/>
    <s v="CG-1339"/>
    <s v="Community &amp; Government"/>
    <n v="15.239568994601312"/>
    <x v="6"/>
    <n v="2021"/>
    <n v="0"/>
  </r>
  <r>
    <d v="2021-11-05T15:01:34"/>
    <s v="21-2871"/>
    <s v="P098"/>
    <n v="11"/>
    <n v="11"/>
    <n v="201"/>
    <n v="201"/>
    <n v="67"/>
    <n v="67"/>
    <n v="2211"/>
    <n v="737"/>
    <n v="1474"/>
    <s v="Satisfied"/>
    <s v="CT-3371"/>
    <s v="Creative &amp; Technology"/>
    <n v="12.004541523616258"/>
    <x v="6"/>
    <n v="2021"/>
    <n v="0"/>
  </r>
  <r>
    <d v="2021-04-06T00:50:09"/>
    <s v="21-2258"/>
    <s v="P098"/>
    <n v="11"/>
    <n v="11"/>
    <s v=""/>
    <n v="201"/>
    <n v="67"/>
    <n v="67"/>
    <n v="2211"/>
    <n v="737"/>
    <n v="1474"/>
    <s v="Neither"/>
    <s v="SR-9797"/>
    <s v="Sports &amp; Recreation"/>
    <n v="11.406233913305266"/>
    <x v="6"/>
    <n v="2021"/>
    <n v="0"/>
  </r>
  <r>
    <d v="2021-05-24T00:00:00"/>
    <s v="21-4449"/>
    <s v="P098"/>
    <n v="11"/>
    <n v="11"/>
    <n v="201"/>
    <n v="201"/>
    <n v="67"/>
    <n v="67"/>
    <n v="2211"/>
    <n v="737"/>
    <n v="1474"/>
    <s v="Neither"/>
    <s v="SR-955"/>
    <s v="Sports &amp; Recreation"/>
    <n v="12.072414596936037"/>
    <x v="6"/>
    <n v="2021"/>
    <n v="0"/>
  </r>
  <r>
    <d v="2021-08-03T17:54:45"/>
    <s v="21-4396"/>
    <s v="P098"/>
    <n v="15"/>
    <n v="15"/>
    <n v="201"/>
    <n v="201"/>
    <s v=""/>
    <n v="67"/>
    <n v="3015"/>
    <n v="1005"/>
    <n v="2010"/>
    <s v="Satisfied"/>
    <s v="CP-2758"/>
    <s v="Corporate &amp; Professional"/>
    <n v="11.816654396440285"/>
    <x v="6"/>
    <n v="2021"/>
    <n v="0"/>
  </r>
  <r>
    <d v="2021-09-15T23:10:24"/>
    <s v="21-3786"/>
    <s v="P098"/>
    <n v="16"/>
    <n v="16"/>
    <n v="201"/>
    <n v="201"/>
    <n v="67"/>
    <n v="67"/>
    <n v="3216"/>
    <n v="1072"/>
    <n v="2144"/>
    <s v="Neither"/>
    <s v="SR-9981"/>
    <s v="Sports &amp; Recreation"/>
    <n v="10.037135914792184"/>
    <x v="6"/>
    <n v="2021"/>
    <n v="0"/>
  </r>
  <r>
    <d v="2021-03-06T00:00:00"/>
    <s v="21-4516"/>
    <s v="P098"/>
    <n v="18"/>
    <n v="18"/>
    <s v=""/>
    <n v="201"/>
    <s v=""/>
    <n v="67"/>
    <n v="3618"/>
    <n v="1206"/>
    <n v="2412"/>
    <s v="Neither"/>
    <s v="HS-770"/>
    <s v="Healthcare &amp; Safety"/>
    <n v="12.148236977735172"/>
    <x v="6"/>
    <n v="2021"/>
    <n v="0"/>
  </r>
  <r>
    <d v="2021-12-23T00:00:00"/>
    <s v="21-4738"/>
    <s v="P098"/>
    <n v="19"/>
    <n v="19"/>
    <n v="201"/>
    <n v="201"/>
    <n v="67"/>
    <n v="67"/>
    <n v="3819"/>
    <n v="1273"/>
    <n v="2546"/>
    <s v="Neither"/>
    <s v="CG-13"/>
    <s v="Community &amp; Government"/>
    <n v="12.392787515215366"/>
    <x v="6"/>
    <n v="2021"/>
    <n v="0"/>
  </r>
  <r>
    <d v="2021-06-15T12:19:52"/>
    <s v="21-3740"/>
    <s v="P098"/>
    <s v=""/>
    <n v="9"/>
    <n v="201"/>
    <n v="201"/>
    <n v="67"/>
    <n v="67"/>
    <n v="1809"/>
    <n v="603"/>
    <n v="1206"/>
    <s v="Neither"/>
    <s v="EE-4648"/>
    <s v="Education"/>
    <n v="11.99399163482429"/>
    <x v="6"/>
    <n v="2021"/>
    <n v="0"/>
  </r>
  <r>
    <d v="2021-08-28T16:34:14"/>
    <s v="21-2880"/>
    <s v="P099"/>
    <n v="1"/>
    <n v="1"/>
    <n v="132"/>
    <n v="132"/>
    <n v="33"/>
    <n v="33"/>
    <n v="132"/>
    <n v="33"/>
    <n v="99"/>
    <s v="Neither"/>
    <s v="CT-3443"/>
    <s v="Creative &amp; Technology"/>
    <n v="11.31221475547909"/>
    <x v="6"/>
    <n v="2021"/>
    <n v="0"/>
  </r>
  <r>
    <d v="2021-04-14T00:00:00"/>
    <s v="21-1972"/>
    <s v="P099"/>
    <n v="3"/>
    <n v="3"/>
    <n v="132"/>
    <n v="132"/>
    <n v="33"/>
    <n v="33"/>
    <n v="396"/>
    <n v="99"/>
    <n v="297"/>
    <s v="Neither"/>
    <s v="CT-3229"/>
    <s v="Creative &amp; Technology"/>
    <n v="15.770846827234339"/>
    <x v="6"/>
    <n v="2021"/>
    <n v="0"/>
  </r>
  <r>
    <d v="2021-07-11T14:30:26"/>
    <s v="21-4291"/>
    <s v="P099"/>
    <n v="5"/>
    <n v="5"/>
    <s v=""/>
    <n v="132"/>
    <n v="33"/>
    <n v="33"/>
    <n v="660"/>
    <n v="165"/>
    <n v="495"/>
    <s v="Satisfied"/>
    <s v="SR-9797"/>
    <s v="Sports &amp; Recreation"/>
    <n v="11.406233913305266"/>
    <x v="6"/>
    <n v="2021"/>
    <n v="0"/>
  </r>
  <r>
    <d v="2021-02-26T23:39:30"/>
    <s v="21-4845"/>
    <s v="P099"/>
    <n v="10"/>
    <n v="10"/>
    <n v="132"/>
    <n v="132"/>
    <n v="33"/>
    <n v="33"/>
    <n v="1320"/>
    <n v="330"/>
    <n v="990"/>
    <s v="Satisfied"/>
    <s v="CT-3779"/>
    <s v="Creative &amp; Technology"/>
    <n v="10.980884286450312"/>
    <x v="6"/>
    <n v="2021"/>
    <n v="0"/>
  </r>
  <r>
    <d v="2021-01-16T22:16:17"/>
    <s v="21-1495"/>
    <s v="P099"/>
    <n v="10"/>
    <n v="10"/>
    <n v="132"/>
    <n v="132"/>
    <n v="33"/>
    <n v="33"/>
    <n v="1320"/>
    <n v="330"/>
    <n v="990"/>
    <s v="Neither"/>
    <s v="EE-4646"/>
    <s v="Education"/>
    <n v="16.368863536738775"/>
    <x v="6"/>
    <n v="2021"/>
    <n v="0"/>
  </r>
  <r>
    <d v="2021-03-23T20:51:21"/>
    <s v="21-4505"/>
    <s v="P099"/>
    <n v="14"/>
    <n v="14"/>
    <n v="132"/>
    <n v="132"/>
    <n v="33"/>
    <n v="33"/>
    <n v="1848"/>
    <n v="462"/>
    <n v="1386"/>
    <s v="Neither"/>
    <s v="CP-2753"/>
    <s v="Corporate &amp; Professional"/>
    <n v="13.917704159139552"/>
    <x v="6"/>
    <n v="2021"/>
    <n v="0"/>
  </r>
  <r>
    <d v="2021-08-27T16:52:17"/>
    <s v="21-3029"/>
    <s v="P099"/>
    <n v="15"/>
    <n v="15"/>
    <n v="132"/>
    <n v="132"/>
    <n v="33"/>
    <n v="33"/>
    <n v="1980"/>
    <n v="495"/>
    <n v="1485"/>
    <s v="Neither"/>
    <s v="CP-2862"/>
    <s v="Corporate &amp; Professional"/>
    <n v="14.370283356317486"/>
    <x v="6"/>
    <n v="2021"/>
    <n v="0"/>
  </r>
  <r>
    <d v="2021-10-15T00:00:00"/>
    <s v="21-1042"/>
    <s v="P099"/>
    <n v="15"/>
    <n v="15"/>
    <n v="132"/>
    <n v="132"/>
    <n v="33"/>
    <n v="33"/>
    <n v="1980"/>
    <n v="495"/>
    <n v="1485"/>
    <s v="Neither"/>
    <s v="CG-142"/>
    <s v="Community &amp; Government"/>
    <n v="14.412865837260112"/>
    <x v="6"/>
    <n v="2021"/>
    <n v="0"/>
  </r>
  <r>
    <d v="2021-03-13T00:00:00"/>
    <s v="21-2364"/>
    <s v="P099"/>
    <n v="16"/>
    <n v="16"/>
    <n v="132"/>
    <n v="132"/>
    <s v=""/>
    <n v="33"/>
    <n v="2112"/>
    <n v="528"/>
    <n v="1584"/>
    <s v="Neither"/>
    <s v="CG-1828"/>
    <s v="Community &amp; Government"/>
    <n v="11.986565560885863"/>
    <x v="6"/>
    <n v="2021"/>
    <n v="0"/>
  </r>
  <r>
    <d v="2021-04-21T00:16:59"/>
    <s v="21-3363"/>
    <s v="P099"/>
    <n v="19"/>
    <n v="19"/>
    <s v=""/>
    <n v="132"/>
    <n v="33"/>
    <n v="33"/>
    <n v="2508"/>
    <n v="627"/>
    <n v="1881"/>
    <s v="Satisfied"/>
    <s v="CT-3321"/>
    <s v="Creative &amp; Technology"/>
    <n v="15.234329552872023"/>
    <x v="6"/>
    <n v="2021"/>
    <n v="0"/>
  </r>
  <r>
    <d v="2021-01-26T02:18:26"/>
    <s v="21-1308"/>
    <s v="P100"/>
    <n v="1"/>
    <n v="1"/>
    <n v="46"/>
    <n v="46"/>
    <n v="23"/>
    <n v="23"/>
    <n v="46"/>
    <n v="23"/>
    <n v="23"/>
    <s v="Dissatisfied"/>
    <s v="FE-6323"/>
    <s v="Facilities &amp; Services"/>
    <n v="10.523527521613014"/>
    <x v="6"/>
    <n v="2021"/>
    <n v="0"/>
  </r>
  <r>
    <d v="2021-02-06T08:10:33"/>
    <s v="21-1392"/>
    <s v="P100"/>
    <n v="1"/>
    <n v="1"/>
    <n v="46"/>
    <n v="46"/>
    <n v="23"/>
    <n v="23"/>
    <n v="46"/>
    <n v="23"/>
    <n v="23"/>
    <s v="Neither"/>
    <s v="CP-2647"/>
    <s v="Corporate &amp; Professional"/>
    <n v="12.007834550770397"/>
    <x v="6"/>
    <n v="2021"/>
    <n v="0"/>
  </r>
  <r>
    <d v="2021-12-14T11:54:32"/>
    <s v="21-3373"/>
    <s v="P100"/>
    <n v="2"/>
    <n v="2"/>
    <n v="46"/>
    <n v="46"/>
    <n v="23"/>
    <n v="23"/>
    <n v="92"/>
    <n v="46"/>
    <n v="46"/>
    <s v="Neither"/>
    <s v="CP-2251"/>
    <s v="Corporate &amp; Professional"/>
    <n v="11.003496633574638"/>
    <x v="6"/>
    <n v="2021"/>
    <n v="0"/>
  </r>
  <r>
    <d v="2021-08-17T03:58:35"/>
    <s v="21-2739"/>
    <s v="P100"/>
    <n v="4"/>
    <n v="4"/>
    <n v="46"/>
    <n v="46"/>
    <n v="23"/>
    <n v="23"/>
    <n v="184"/>
    <n v="92"/>
    <n v="92"/>
    <s v="Neither"/>
    <s v="HS-7838"/>
    <s v="Healthcare &amp; Safety"/>
    <n v="13.918153610259502"/>
    <x v="6"/>
    <n v="2021"/>
    <n v="0"/>
  </r>
  <r>
    <d v="2021-11-14T00:00:00"/>
    <s v="21-4978"/>
    <s v="P100"/>
    <n v="4"/>
    <n v="4"/>
    <s v=""/>
    <n v="46"/>
    <n v="23"/>
    <n v="23"/>
    <n v="184"/>
    <n v="92"/>
    <n v="92"/>
    <s v="Neither"/>
    <s v="CG-1833"/>
    <s v="Community &amp; Government"/>
    <n v="8.1595626482464514"/>
    <x v="6"/>
    <n v="2021"/>
    <n v="0"/>
  </r>
  <r>
    <d v="2021-02-28T00:00:00"/>
    <s v="21-1802"/>
    <s v="P100"/>
    <n v="5"/>
    <n v="5"/>
    <n v="46"/>
    <n v="46"/>
    <n v="23"/>
    <n v="23"/>
    <n v="230"/>
    <n v="115"/>
    <n v="115"/>
    <s v="Dissatisfied"/>
    <s v="FE-6350"/>
    <s v="Facilities &amp; Services"/>
    <n v="14.906846445071711"/>
    <x v="6"/>
    <n v="2021"/>
    <n v="0"/>
  </r>
  <r>
    <d v="2021-12-30T08:29:07"/>
    <s v="21-1901"/>
    <s v="P100"/>
    <n v="7"/>
    <n v="7"/>
    <n v="46"/>
    <n v="46"/>
    <n v="23"/>
    <n v="23"/>
    <n v="322"/>
    <n v="161"/>
    <n v="161"/>
    <s v="Satisfied"/>
    <s v="CP-258"/>
    <s v="Corporate &amp; Professional"/>
    <n v="11.083482342133532"/>
    <x v="6"/>
    <n v="2021"/>
    <n v="0"/>
  </r>
  <r>
    <d v="2021-03-03T21:06:28"/>
    <s v="21-3805"/>
    <s v="P100"/>
    <n v="7"/>
    <n v="7"/>
    <n v="46"/>
    <n v="46"/>
    <s v=""/>
    <n v="23"/>
    <n v="322"/>
    <n v="161"/>
    <n v="161"/>
    <s v="Neither"/>
    <s v="EE-4655"/>
    <s v="Education"/>
    <n v="10.954865572729823"/>
    <x v="6"/>
    <n v="2021"/>
    <n v="0"/>
  </r>
  <r>
    <d v="2021-12-15T00:58:59"/>
    <s v="21-4715"/>
    <s v="P100"/>
    <n v="8"/>
    <n v="8"/>
    <n v="46"/>
    <n v="46"/>
    <n v="23"/>
    <n v="23"/>
    <n v="368"/>
    <n v="184"/>
    <n v="184"/>
    <s v="Neither"/>
    <s v="CT-3498"/>
    <s v="Creative &amp; Technology"/>
    <n v="10.588336269016523"/>
    <x v="6"/>
    <n v="2021"/>
    <n v="0"/>
  </r>
  <r>
    <d v="2021-11-01T00:00:00"/>
    <s v="21-4862"/>
    <s v="P100"/>
    <n v="11"/>
    <n v="11"/>
    <s v=""/>
    <n v="46"/>
    <s v=""/>
    <n v="23"/>
    <n v="506"/>
    <n v="253"/>
    <n v="253"/>
    <s v="Neither"/>
    <s v="CT-3121"/>
    <s v="Creative &amp; Technology"/>
    <n v="11.0700865530371"/>
    <x v="6"/>
    <n v="2021"/>
    <n v="0"/>
  </r>
  <r>
    <d v="2021-04-20T20:04:26"/>
    <s v="21-3827"/>
    <s v="P100"/>
    <n v="16"/>
    <n v="16"/>
    <n v="46"/>
    <n v="46"/>
    <n v="23"/>
    <n v="23"/>
    <n v="736"/>
    <n v="368"/>
    <n v="368"/>
    <s v="Neither"/>
    <s v="CG-1465"/>
    <s v="Community &amp; Government"/>
    <n v="10.163794912095831"/>
    <x v="6"/>
    <n v="2021"/>
    <n v="0"/>
  </r>
  <r>
    <d v="2021-10-01T10:47:55"/>
    <s v="21-1559"/>
    <s v="P100"/>
    <n v="19"/>
    <n v="19"/>
    <n v="46"/>
    <n v="46"/>
    <n v="23"/>
    <n v="23"/>
    <n v="874"/>
    <n v="437"/>
    <n v="437"/>
    <s v="Neither"/>
    <s v="SR-9981"/>
    <s v="Sports &amp; Recreation"/>
    <n v="10.037135914792184"/>
    <x v="6"/>
    <n v="2021"/>
    <n v="0"/>
  </r>
  <r>
    <d v="2021-12-16T07:53:51"/>
    <s v="21-2448"/>
    <s v="P100"/>
    <n v="20"/>
    <n v="20"/>
    <n v="46"/>
    <n v="46"/>
    <n v="23"/>
    <n v="23"/>
    <n v="920"/>
    <n v="460"/>
    <n v="460"/>
    <s v="Neither"/>
    <s v="CT-3779"/>
    <s v="Creative &amp; Technology"/>
    <n v="10.980884286450312"/>
    <x v="6"/>
    <n v="2021"/>
    <n v="0"/>
  </r>
  <r>
    <d v="2022-01-14T01:36:15"/>
    <s v="22-2472"/>
    <s v="P001"/>
    <n v="7"/>
    <n v="7"/>
    <n v="108"/>
    <n v="108"/>
    <s v=""/>
    <n v="36"/>
    <n v="756"/>
    <n v="252"/>
    <n v="504"/>
    <s v="Neither"/>
    <s v="FE-652"/>
    <s v="Facilities &amp; Services"/>
    <n v="14.376986923104601"/>
    <x v="7"/>
    <n v="2022"/>
    <n v="0"/>
  </r>
  <r>
    <d v="2022-02-16T20:44:21"/>
    <s v="22-1971"/>
    <s v="P001"/>
    <n v="9"/>
    <n v="9"/>
    <n v="108"/>
    <n v="108"/>
    <s v=""/>
    <n v="36"/>
    <n v="972"/>
    <n v="324"/>
    <n v="648"/>
    <s v="Neither"/>
    <s v="CP-2865"/>
    <s v="Corporate &amp; Professional"/>
    <n v="11.971065679104063"/>
    <x v="7"/>
    <n v="2022"/>
    <n v="0"/>
  </r>
  <r>
    <d v="2022-06-30T00:00:00"/>
    <s v="22-4161"/>
    <s v="P001"/>
    <n v="17"/>
    <n v="17"/>
    <n v="108"/>
    <n v="108"/>
    <n v="36"/>
    <n v="36"/>
    <n v="1836"/>
    <n v="612"/>
    <n v="1224"/>
    <s v="Neither"/>
    <s v="CG-1701"/>
    <s v="Community &amp; Government"/>
    <n v="12.954911944548844"/>
    <x v="7"/>
    <n v="2022"/>
    <n v="0"/>
  </r>
  <r>
    <d v="2022-07-04T00:00:00"/>
    <s v="22-4072"/>
    <s v="P002"/>
    <n v="2"/>
    <n v="2"/>
    <n v="144"/>
    <n v="144"/>
    <n v="36"/>
    <n v="36"/>
    <n v="288"/>
    <n v="72"/>
    <n v="216"/>
    <s v="Dissatisfied"/>
    <s v="EE-4774"/>
    <s v="Education"/>
    <n v="15.12637675023732"/>
    <x v="7"/>
    <n v="2022"/>
    <n v="0"/>
  </r>
  <r>
    <d v="2022-04-01T00:00:00"/>
    <s v="22-1053"/>
    <s v="P002"/>
    <n v="4"/>
    <n v="4"/>
    <n v="144"/>
    <n v="144"/>
    <n v="36"/>
    <n v="36"/>
    <n v="576"/>
    <n v="144"/>
    <n v="432"/>
    <s v="Satisfied"/>
    <s v="EE-4752"/>
    <s v="Education"/>
    <n v="13.332534707865639"/>
    <x v="7"/>
    <n v="2022"/>
    <n v="0"/>
  </r>
  <r>
    <d v="2022-08-29T15:53:20"/>
    <s v="22-2713"/>
    <s v="P002"/>
    <n v="6"/>
    <n v="6"/>
    <n v="144"/>
    <n v="144"/>
    <n v="36"/>
    <n v="36"/>
    <n v="864"/>
    <n v="216"/>
    <n v="648"/>
    <s v="Satisfied"/>
    <s v="SR-9400"/>
    <s v="Sports &amp; Recreation"/>
    <n v="12.342715162719054"/>
    <x v="7"/>
    <n v="2022"/>
    <n v="0"/>
  </r>
  <r>
    <d v="2022-03-11T02:44:38"/>
    <s v="22-1206"/>
    <s v="P002"/>
    <n v="8"/>
    <n v="8"/>
    <n v="144"/>
    <n v="144"/>
    <n v="36"/>
    <n v="36"/>
    <n v="1152"/>
    <n v="288"/>
    <n v="864"/>
    <s v="Satisfied"/>
    <s v="CT-3737"/>
    <s v="Creative &amp; Technology"/>
    <n v="8.0758315802191021"/>
    <x v="7"/>
    <n v="2022"/>
    <n v="0"/>
  </r>
  <r>
    <d v="2022-06-13T00:00:00"/>
    <s v="22-4883"/>
    <s v="P002"/>
    <n v="11"/>
    <n v="11"/>
    <n v="144"/>
    <n v="144"/>
    <s v=""/>
    <n v="36"/>
    <n v="1584"/>
    <n v="396"/>
    <n v="1188"/>
    <s v="Neither"/>
    <s v="HS-7273"/>
    <s v="Healthcare &amp; Safety"/>
    <n v="14.341195386574373"/>
    <x v="7"/>
    <n v="2022"/>
    <n v="0"/>
  </r>
  <r>
    <d v="2022-06-06T00:00:00"/>
    <s v="22-1715"/>
    <s v="P002"/>
    <n v="14"/>
    <n v="14"/>
    <n v="144"/>
    <n v="144"/>
    <n v="36"/>
    <n v="36"/>
    <n v="2016"/>
    <n v="504"/>
    <n v="1512"/>
    <s v="Neither"/>
    <s v="CT-3737"/>
    <s v="Creative &amp; Technology"/>
    <n v="8.0758315802191021"/>
    <x v="7"/>
    <n v="2022"/>
    <n v="0"/>
  </r>
  <r>
    <d v="2022-06-24T10:06:24"/>
    <s v="22-1618"/>
    <s v="P002"/>
    <n v="15"/>
    <n v="15"/>
    <n v="144"/>
    <n v="144"/>
    <n v="36"/>
    <n v="36"/>
    <n v="2160"/>
    <n v="540"/>
    <n v="1620"/>
    <s v="Neither"/>
    <s v="FE-6753"/>
    <s v="Facilities &amp; Services"/>
    <n v="11.644564584314265"/>
    <x v="7"/>
    <n v="2022"/>
    <n v="0"/>
  </r>
  <r>
    <d v="2022-08-01T00:00:00"/>
    <s v="22-2294"/>
    <s v="P002"/>
    <n v="15"/>
    <n v="15"/>
    <n v="144"/>
    <n v="144"/>
    <n v="36"/>
    <n v="36"/>
    <n v="2160"/>
    <n v="540"/>
    <n v="1620"/>
    <s v="Satisfied"/>
    <s v="CP-2846"/>
    <s v="Corporate &amp; Professional"/>
    <n v="16.254955391951082"/>
    <x v="7"/>
    <n v="2022"/>
    <n v="0"/>
  </r>
  <r>
    <d v="2022-04-21T23:30:20"/>
    <s v="22-2395"/>
    <s v="P002"/>
    <n v="20"/>
    <n v="20"/>
    <n v="144"/>
    <n v="144"/>
    <n v="36"/>
    <n v="36"/>
    <n v="2880"/>
    <n v="720"/>
    <n v="2160"/>
    <s v="Dissatisfied"/>
    <s v="EE-450"/>
    <s v="Education"/>
    <n v="8.3272837771733244"/>
    <x v="7"/>
    <n v="2022"/>
    <n v="0"/>
  </r>
  <r>
    <d v="2022-01-28T23:53:50"/>
    <s v="22-4285"/>
    <s v="P003"/>
    <n v="20"/>
    <n v="20"/>
    <n v="189"/>
    <n v="189"/>
    <s v=""/>
    <n v="63"/>
    <n v="3780"/>
    <n v="1260"/>
    <n v="2520"/>
    <s v="Satisfied"/>
    <s v="CT-363"/>
    <s v="Creative &amp; Technology"/>
    <n v="9.9471686551317795"/>
    <x v="7"/>
    <n v="2022"/>
    <n v="0"/>
  </r>
  <r>
    <d v="2022-04-04T00:00:00"/>
    <s v="22-2387"/>
    <s v="P004"/>
    <n v="4"/>
    <n v="4"/>
    <s v=""/>
    <n v="189"/>
    <n v="63"/>
    <n v="63"/>
    <n v="756"/>
    <n v="252"/>
    <n v="504"/>
    <s v="Dissatisfied"/>
    <s v="SR-9563"/>
    <s v="Sports &amp; Recreation"/>
    <n v="14.16303548174143"/>
    <x v="7"/>
    <n v="2022"/>
    <n v="0"/>
  </r>
  <r>
    <d v="2022-07-16T00:00:00"/>
    <s v="22-3164"/>
    <s v="P004"/>
    <n v="4"/>
    <n v="4"/>
    <n v="189"/>
    <n v="189"/>
    <n v="63"/>
    <n v="63"/>
    <n v="756"/>
    <n v="252"/>
    <n v="504"/>
    <s v="Neither"/>
    <s v="EE-4409"/>
    <s v="Education"/>
    <n v="10.818241047231139"/>
    <x v="7"/>
    <n v="2022"/>
    <n v="0"/>
  </r>
  <r>
    <d v="2022-02-12T00:00:00"/>
    <s v="22-2757"/>
    <s v="P004"/>
    <n v="6"/>
    <n v="6"/>
    <n v="189"/>
    <n v="189"/>
    <n v="63"/>
    <n v="63"/>
    <n v="1134"/>
    <n v="378"/>
    <n v="756"/>
    <s v="Neither"/>
    <s v="SR-9729"/>
    <s v="Sports &amp; Recreation"/>
    <n v="12.163730387337393"/>
    <x v="7"/>
    <n v="2022"/>
    <n v="0"/>
  </r>
  <r>
    <d v="2022-04-29T00:00:00"/>
    <s v="22-4431"/>
    <s v="P004"/>
    <n v="7"/>
    <n v="7"/>
    <n v="189"/>
    <n v="189"/>
    <n v="63"/>
    <n v="63"/>
    <n v="1323"/>
    <n v="441"/>
    <n v="882"/>
    <s v="Neither"/>
    <s v="SR-9880"/>
    <s v="Sports &amp; Recreation"/>
    <n v="9.7467096260695598"/>
    <x v="7"/>
    <n v="2022"/>
    <n v="0"/>
  </r>
  <r>
    <d v="2022-05-17T00:00:00"/>
    <s v="22-1926"/>
    <s v="P004"/>
    <n v="7"/>
    <n v="7"/>
    <n v="189"/>
    <n v="189"/>
    <n v="63"/>
    <n v="63"/>
    <n v="1323"/>
    <n v="441"/>
    <n v="882"/>
    <s v="Satisfied"/>
    <s v="CP-2749"/>
    <s v="Corporate &amp; Professional"/>
    <n v="6.9183250411917196"/>
    <x v="7"/>
    <n v="2022"/>
    <n v="0"/>
  </r>
  <r>
    <d v="2022-06-08T00:00:00"/>
    <s v="22-2936"/>
    <s v="P004"/>
    <n v="7"/>
    <n v="7"/>
    <s v=""/>
    <n v="189"/>
    <n v="63"/>
    <n v="63"/>
    <n v="1323"/>
    <n v="441"/>
    <n v="882"/>
    <s v="Satisfied"/>
    <s v="SR-9880"/>
    <s v="Sports &amp; Recreation"/>
    <n v="9.7467096260695598"/>
    <x v="7"/>
    <n v="2022"/>
    <n v="0"/>
  </r>
  <r>
    <d v="2022-04-27T00:00:00"/>
    <s v="22-2889"/>
    <s v="P004"/>
    <n v="11"/>
    <n v="11"/>
    <n v="189"/>
    <n v="189"/>
    <n v="63"/>
    <n v="63"/>
    <n v="2079"/>
    <n v="693"/>
    <n v="1386"/>
    <s v="Neither"/>
    <s v="CP-2862"/>
    <s v="Corporate &amp; Professional"/>
    <n v="14.370283356317486"/>
    <x v="7"/>
    <n v="2022"/>
    <n v="0"/>
  </r>
  <r>
    <d v="2022-11-18T08:12:34"/>
    <s v="22-3300"/>
    <s v="P004"/>
    <n v="16"/>
    <n v="16"/>
    <n v="189"/>
    <n v="189"/>
    <n v="63"/>
    <n v="63"/>
    <n v="3024"/>
    <n v="1008"/>
    <n v="2016"/>
    <s v="Satisfied"/>
    <s v="FE-6669"/>
    <s v="Facilities &amp; Services"/>
    <n v="12.661538237835474"/>
    <x v="7"/>
    <n v="2022"/>
    <n v="0"/>
  </r>
  <r>
    <d v="2022-05-05T00:00:00"/>
    <s v="22-4206"/>
    <s v="P004"/>
    <n v="16"/>
    <n v="16"/>
    <n v="189"/>
    <n v="189"/>
    <n v="63"/>
    <n v="63"/>
    <n v="3024"/>
    <n v="1008"/>
    <n v="2016"/>
    <s v="Dissatisfied"/>
    <s v="FE-685"/>
    <s v="Facilities &amp; Services"/>
    <n v="10.956589836772277"/>
    <x v="7"/>
    <n v="2022"/>
    <n v="0"/>
  </r>
  <r>
    <d v="2022-02-05T15:56:19"/>
    <s v="22-1585"/>
    <s v="P004"/>
    <n v="20"/>
    <n v="20"/>
    <n v="189"/>
    <n v="189"/>
    <n v="63"/>
    <n v="63"/>
    <n v="3780"/>
    <n v="1260"/>
    <n v="2520"/>
    <s v="Neither"/>
    <s v="EE-4361"/>
    <s v="Education"/>
    <n v="14.760829371220243"/>
    <x v="7"/>
    <n v="2022"/>
    <n v="0"/>
  </r>
  <r>
    <d v="2022-11-04T15:17:04"/>
    <s v="22-2449"/>
    <s v="P005"/>
    <n v="10"/>
    <n v="10"/>
    <s v=""/>
    <n v="76"/>
    <n v="19"/>
    <n v="19"/>
    <n v="760"/>
    <n v="190"/>
    <n v="570"/>
    <s v="Satisfied"/>
    <s v="SR-9468"/>
    <s v="Sports &amp; Recreation"/>
    <n v="10.01033276255276"/>
    <x v="7"/>
    <n v="2022"/>
    <n v="0"/>
  </r>
  <r>
    <d v="2022-06-13T05:54:02"/>
    <s v="22-2717"/>
    <s v="P005"/>
    <n v="18"/>
    <n v="18"/>
    <n v="76"/>
    <n v="76"/>
    <n v="19"/>
    <n v="19"/>
    <n v="1368"/>
    <n v="342"/>
    <n v="1026"/>
    <s v="Satisfied"/>
    <s v="CP-2962"/>
    <s v="Corporate &amp; Professional"/>
    <n v="11.749038185128619"/>
    <x v="7"/>
    <n v="2022"/>
    <n v="0"/>
  </r>
  <r>
    <d v="2022-01-30T00:36:31"/>
    <s v="22-3761"/>
    <s v="P005"/>
    <n v="20"/>
    <n v="20"/>
    <s v=""/>
    <n v="76"/>
    <n v="19"/>
    <n v="19"/>
    <n v="1520"/>
    <n v="380"/>
    <n v="1140"/>
    <s v="Dissatisfied"/>
    <s v="CP-2251"/>
    <s v="Corporate &amp; Professional"/>
    <n v="11.003496633574638"/>
    <x v="7"/>
    <n v="2022"/>
    <n v="0"/>
  </r>
  <r>
    <d v="2022-11-14T22:55:11"/>
    <s v="22-1705"/>
    <s v="P006"/>
    <n v="4"/>
    <n v="4"/>
    <n v="38"/>
    <n v="38"/>
    <n v="19"/>
    <n v="19"/>
    <n v="152"/>
    <n v="76"/>
    <n v="76"/>
    <s v="Satisfied"/>
    <s v="CT-3955"/>
    <s v="Creative &amp; Technology"/>
    <n v="11.130819205617987"/>
    <x v="7"/>
    <n v="2022"/>
    <n v="0"/>
  </r>
  <r>
    <d v="2022-06-03T00:00:00"/>
    <s v="22-1275"/>
    <s v="P006"/>
    <n v="6"/>
    <n v="6"/>
    <n v="38"/>
    <n v="38"/>
    <n v="19"/>
    <n v="19"/>
    <n v="228"/>
    <n v="114"/>
    <n v="114"/>
    <s v="Dissatisfied"/>
    <s v="CP-258"/>
    <s v="Corporate &amp; Professional"/>
    <n v="11.083482342133532"/>
    <x v="7"/>
    <n v="2022"/>
    <n v="0"/>
  </r>
  <r>
    <d v="2022-02-28T00:00:00"/>
    <s v="22-4089"/>
    <s v="P006"/>
    <n v="10"/>
    <n v="10"/>
    <n v="38"/>
    <n v="38"/>
    <n v="19"/>
    <n v="19"/>
    <n v="380"/>
    <n v="190"/>
    <n v="190"/>
    <s v="Neither"/>
    <s v="FE-6341"/>
    <s v="Facilities &amp; Services"/>
    <n v="13.104576594826185"/>
    <x v="7"/>
    <n v="2022"/>
    <n v="0"/>
  </r>
  <r>
    <d v="2022-01-12T05:38:28"/>
    <s v="22-2355"/>
    <s v="P006"/>
    <n v="14"/>
    <n v="14"/>
    <n v="38"/>
    <n v="38"/>
    <n v="19"/>
    <n v="19"/>
    <n v="532"/>
    <n v="266"/>
    <n v="266"/>
    <s v="Satisfied"/>
    <s v="SR-9853"/>
    <s v="Sports &amp; Recreation"/>
    <n v="7.9963422143733238"/>
    <x v="7"/>
    <n v="2022"/>
    <n v="0"/>
  </r>
  <r>
    <d v="2022-02-05T00:00:00"/>
    <s v="22-4636"/>
    <s v="P007"/>
    <n v="3"/>
    <n v="3"/>
    <n v="225"/>
    <n v="225"/>
    <n v="75"/>
    <n v="75"/>
    <n v="675"/>
    <n v="225"/>
    <n v="450"/>
    <s v="Neither"/>
    <s v="FE-6918"/>
    <s v="Facilities &amp; Services"/>
    <n v="11.375127981841125"/>
    <x v="7"/>
    <n v="2022"/>
    <n v="0"/>
  </r>
  <r>
    <d v="2022-03-17T00:00:00"/>
    <s v="22-3099"/>
    <s v="P007"/>
    <n v="5"/>
    <n v="5"/>
    <n v="225"/>
    <n v="225"/>
    <n v="75"/>
    <n v="75"/>
    <n v="1125"/>
    <n v="375"/>
    <n v="750"/>
    <s v="Neither"/>
    <s v="CT-3371"/>
    <s v="Creative &amp; Technology"/>
    <n v="12.004541523616258"/>
    <x v="7"/>
    <n v="2022"/>
    <n v="0"/>
  </r>
  <r>
    <d v="2022-10-11T19:50:03"/>
    <s v="22-3859"/>
    <s v="P007"/>
    <n v="14"/>
    <n v="14"/>
    <n v="225"/>
    <n v="225"/>
    <n v="75"/>
    <n v="75"/>
    <n v="3150"/>
    <n v="1050"/>
    <n v="2100"/>
    <s v="Satisfied"/>
    <s v="FE-6765"/>
    <s v="Facilities &amp; Services"/>
    <n v="7.7337149713827413"/>
    <x v="7"/>
    <n v="2022"/>
    <n v="0"/>
  </r>
  <r>
    <d v="2022-07-12T04:01:46"/>
    <s v="22-4556"/>
    <s v="P008"/>
    <n v="3"/>
    <n v="3"/>
    <n v="225"/>
    <n v="225"/>
    <n v="75"/>
    <n v="75"/>
    <n v="675"/>
    <n v="225"/>
    <n v="450"/>
    <s v="Dissatisfied"/>
    <s v="HS-7862"/>
    <s v="Healthcare &amp; Safety"/>
    <n v="14.423322704129969"/>
    <x v="7"/>
    <n v="2022"/>
    <n v="0"/>
  </r>
  <r>
    <d v="2022-06-14T00:00:00"/>
    <s v="22-1841"/>
    <s v="P008"/>
    <n v="3"/>
    <n v="3"/>
    <n v="225"/>
    <n v="225"/>
    <n v="75"/>
    <n v="75"/>
    <n v="675"/>
    <n v="225"/>
    <n v="450"/>
    <s v="Neither"/>
    <s v="FE-6339"/>
    <s v="Facilities &amp; Services"/>
    <n v="13.853438793083487"/>
    <x v="7"/>
    <n v="2022"/>
    <n v="0"/>
  </r>
  <r>
    <d v="2022-01-02T00:17:33"/>
    <s v="22-1593"/>
    <s v="P008"/>
    <n v="7"/>
    <n v="7"/>
    <n v="225"/>
    <n v="225"/>
    <n v="75"/>
    <n v="75"/>
    <n v="1575"/>
    <n v="525"/>
    <n v="1050"/>
    <s v="Neither"/>
    <s v="SR-9566"/>
    <s v="Sports &amp; Recreation"/>
    <n v="12.564315242820944"/>
    <x v="7"/>
    <n v="2022"/>
    <n v="0"/>
  </r>
  <r>
    <d v="2022-02-10T00:00:00"/>
    <s v="22-2726"/>
    <s v="P008"/>
    <n v="15"/>
    <n v="15"/>
    <n v="225"/>
    <n v="225"/>
    <n v="75"/>
    <n v="75"/>
    <n v="3375"/>
    <n v="1125"/>
    <n v="2250"/>
    <s v="Dissatisfied"/>
    <s v="EE-4357"/>
    <s v="Education"/>
    <n v="13.466362789017223"/>
    <x v="7"/>
    <n v="2022"/>
    <n v="0"/>
  </r>
  <r>
    <d v="2022-03-05T00:00:00"/>
    <s v="22-3038"/>
    <s v="P008"/>
    <n v="15"/>
    <n v="15"/>
    <n v="225"/>
    <n v="225"/>
    <n v="75"/>
    <n v="75"/>
    <n v="3375"/>
    <n v="1125"/>
    <n v="2250"/>
    <s v="Satisfied"/>
    <s v="HS-7827"/>
    <s v="Healthcare &amp; Safety"/>
    <n v="9.3014286057233697"/>
    <x v="7"/>
    <n v="2022"/>
    <n v="0"/>
  </r>
  <r>
    <d v="2022-02-21T00:00:00"/>
    <s v="22-1308"/>
    <s v="P008"/>
    <n v="19"/>
    <n v="19"/>
    <n v="225"/>
    <n v="225"/>
    <n v="75"/>
    <n v="75"/>
    <n v="4275"/>
    <n v="1425"/>
    <n v="2850"/>
    <s v="Neither"/>
    <s v="SR-9563"/>
    <s v="Sports &amp; Recreation"/>
    <n v="14.16303548174143"/>
    <x v="7"/>
    <n v="2022"/>
    <n v="0"/>
  </r>
  <r>
    <d v="2022-07-18T09:37:55"/>
    <s v="22-1754"/>
    <s v="P009"/>
    <n v="4"/>
    <n v="4"/>
    <n v="255"/>
    <n v="255"/>
    <n v="85"/>
    <n v="85"/>
    <n v="1020"/>
    <n v="340"/>
    <n v="680"/>
    <s v="Neither"/>
    <s v="CG-1210"/>
    <s v="Community &amp; Government"/>
    <n v="12.699042739101285"/>
    <x v="7"/>
    <n v="2022"/>
    <n v="0"/>
  </r>
  <r>
    <d v="2022-05-19T20:43:56"/>
    <s v="22-4128"/>
    <s v="P009"/>
    <n v="4"/>
    <n v="4"/>
    <n v="255"/>
    <n v="255"/>
    <s v=""/>
    <n v="85"/>
    <n v="1020"/>
    <n v="340"/>
    <n v="680"/>
    <s v="Neither"/>
    <s v="CT-3737"/>
    <s v="Creative &amp; Technology"/>
    <n v="8.0758315802191021"/>
    <x v="7"/>
    <n v="2022"/>
    <n v="0"/>
  </r>
  <r>
    <d v="2022-01-08T01:57:55"/>
    <s v="22-3281"/>
    <s v="P009"/>
    <n v="17"/>
    <n v="17"/>
    <s v=""/>
    <n v="255"/>
    <n v="85"/>
    <n v="85"/>
    <n v="4335"/>
    <n v="1445"/>
    <n v="2890"/>
    <s v="Satisfied"/>
    <s v="FE-6669"/>
    <s v="Facilities &amp; Services"/>
    <n v="12.661538237835474"/>
    <x v="7"/>
    <n v="2022"/>
    <n v="0"/>
  </r>
  <r>
    <d v="2022-09-13T10:50:23"/>
    <s v="22-2109"/>
    <s v="P009"/>
    <s v=""/>
    <n v="14.5"/>
    <n v="255"/>
    <n v="255"/>
    <n v="85"/>
    <n v="85"/>
    <n v="3697.5"/>
    <n v="1232.5"/>
    <n v="2465"/>
    <s v="Dissatisfied"/>
    <s v="CP-2549"/>
    <s v="Corporate &amp; Professional"/>
    <n v="5.9872353338051019"/>
    <x v="7"/>
    <n v="2022"/>
    <n v="0"/>
  </r>
  <r>
    <d v="2022-08-06T04:12:24"/>
    <s v="22-2397"/>
    <s v="P009"/>
    <s v=""/>
    <n v="14.5"/>
    <n v="255"/>
    <n v="255"/>
    <n v="85"/>
    <n v="85"/>
    <n v="3697.5"/>
    <n v="1232.5"/>
    <n v="2465"/>
    <s v="Neither"/>
    <s v="CP-2574"/>
    <s v="Corporate &amp; Professional"/>
    <n v="12.275875773922367"/>
    <x v="7"/>
    <n v="2022"/>
    <n v="0"/>
  </r>
  <r>
    <d v="2022-09-13T03:36:02"/>
    <s v="22-3789"/>
    <s v="P010"/>
    <n v="4"/>
    <n v="4"/>
    <s v=""/>
    <n v="144"/>
    <n v="36"/>
    <n v="36"/>
    <n v="576"/>
    <n v="144"/>
    <n v="432"/>
    <s v="Satisfied"/>
    <s v="CT-3697"/>
    <s v="Creative &amp; Technology"/>
    <n v="11.943192562152261"/>
    <x v="7"/>
    <n v="2022"/>
    <n v="0"/>
  </r>
  <r>
    <d v="2022-04-28T04:19:22"/>
    <s v="22-4775"/>
    <s v="P010"/>
    <n v="15"/>
    <n v="15"/>
    <n v="144"/>
    <n v="144"/>
    <s v=""/>
    <n v="36"/>
    <n v="2160"/>
    <n v="540"/>
    <n v="1620"/>
    <s v="Dissatisfied"/>
    <s v="EE-4646"/>
    <s v="Education"/>
    <n v="16.368863536738775"/>
    <x v="7"/>
    <n v="2022"/>
    <n v="0"/>
  </r>
  <r>
    <d v="2022-01-11T00:00:00"/>
    <s v="22-2171"/>
    <s v="P010"/>
    <n v="15"/>
    <n v="15"/>
    <n v="144"/>
    <n v="144"/>
    <n v="36"/>
    <n v="36"/>
    <n v="2160"/>
    <n v="540"/>
    <n v="1620"/>
    <s v="Neither"/>
    <s v="CG-1210"/>
    <s v="Community &amp; Government"/>
    <n v="12.699042739101285"/>
    <x v="7"/>
    <n v="2022"/>
    <n v="0"/>
  </r>
  <r>
    <d v="2022-03-08T00:00:00"/>
    <s v="22-1336"/>
    <s v="P011"/>
    <n v="1"/>
    <n v="1"/>
    <n v="264"/>
    <n v="264"/>
    <n v="88"/>
    <n v="88"/>
    <n v="264"/>
    <n v="88"/>
    <n v="176"/>
    <s v="Neither"/>
    <s v="FE-629"/>
    <s v="Facilities &amp; Services"/>
    <n v="11.311040680082275"/>
    <x v="7"/>
    <n v="2022"/>
    <n v="0"/>
  </r>
  <r>
    <d v="2022-04-08T00:00:00"/>
    <s v="22-2152"/>
    <s v="P011"/>
    <n v="2"/>
    <n v="2"/>
    <n v="264"/>
    <n v="264"/>
    <n v="88"/>
    <n v="88"/>
    <n v="528"/>
    <n v="176"/>
    <n v="352"/>
    <s v="Satisfied"/>
    <s v="CP-2795"/>
    <s v="Corporate &amp; Professional"/>
    <n v="11.799431383856128"/>
    <x v="7"/>
    <n v="2022"/>
    <n v="0"/>
  </r>
  <r>
    <d v="2022-08-17T00:00:00"/>
    <s v="22-2713"/>
    <s v="P011"/>
    <n v="2"/>
    <n v="2"/>
    <n v="264"/>
    <n v="264"/>
    <n v="88"/>
    <n v="88"/>
    <n v="528"/>
    <n v="176"/>
    <n v="352"/>
    <s v="Neither"/>
    <s v="CG-1465"/>
    <s v="Community &amp; Government"/>
    <n v="10.163794912095831"/>
    <x v="7"/>
    <n v="2022"/>
    <n v="0"/>
  </r>
  <r>
    <d v="2022-04-19T02:01:06"/>
    <s v="22-2584"/>
    <s v="P011"/>
    <n v="8"/>
    <n v="8"/>
    <n v="264"/>
    <n v="264"/>
    <s v=""/>
    <n v="88"/>
    <n v="2112"/>
    <n v="704"/>
    <n v="1408"/>
    <s v="Neither"/>
    <s v="CP-2279"/>
    <s v="Corporate &amp; Professional"/>
    <n v="9.629298039722805"/>
    <x v="7"/>
    <n v="2022"/>
    <n v="0"/>
  </r>
  <r>
    <d v="2022-12-18T02:36:04"/>
    <s v="22-3511"/>
    <s v="P011"/>
    <n v="12"/>
    <n v="12"/>
    <s v=""/>
    <n v="264"/>
    <n v="88"/>
    <n v="88"/>
    <n v="3168"/>
    <n v="1056"/>
    <n v="2112"/>
    <s v="Satisfied"/>
    <s v="CT-3693"/>
    <s v="Creative &amp; Technology"/>
    <n v="13.259563298324382"/>
    <x v="7"/>
    <n v="2022"/>
    <n v="0"/>
  </r>
  <r>
    <d v="2022-04-28T00:00:00"/>
    <s v="22-3203"/>
    <s v="P011"/>
    <n v="16"/>
    <n v="16"/>
    <n v="264"/>
    <n v="264"/>
    <n v="88"/>
    <n v="88"/>
    <n v="4224"/>
    <n v="1408"/>
    <n v="2816"/>
    <s v="Satisfied"/>
    <s v="HS-7161"/>
    <s v="Healthcare &amp; Safety"/>
    <n v="10.28240320324797"/>
    <x v="7"/>
    <n v="2022"/>
    <n v="0"/>
  </r>
  <r>
    <d v="2022-02-13T12:38:55"/>
    <s v="22-2583"/>
    <s v="P012"/>
    <n v="1"/>
    <n v="1"/>
    <n v="30"/>
    <n v="30"/>
    <n v="15"/>
    <n v="15"/>
    <n v="30"/>
    <n v="15"/>
    <n v="15"/>
    <s v="Neither"/>
    <s v="CG-1833"/>
    <s v="Community &amp; Government"/>
    <n v="8.1595626482464514"/>
    <x v="7"/>
    <n v="2022"/>
    <n v="0"/>
  </r>
  <r>
    <d v="2022-02-25T00:00:00"/>
    <s v="22-1214"/>
    <s v="P012"/>
    <n v="5"/>
    <n v="5"/>
    <s v=""/>
    <n v="30"/>
    <n v="15"/>
    <n v="15"/>
    <n v="150"/>
    <n v="75"/>
    <n v="75"/>
    <s v="Neither"/>
    <s v="CG-1543"/>
    <s v="Community &amp; Government"/>
    <n v="10.968401424454578"/>
    <x v="7"/>
    <n v="2022"/>
    <n v="0"/>
  </r>
  <r>
    <d v="2022-03-08T12:49:03"/>
    <s v="22-3290"/>
    <s v="P012"/>
    <n v="6"/>
    <n v="6"/>
    <n v="30"/>
    <n v="30"/>
    <n v="15"/>
    <n v="15"/>
    <n v="180"/>
    <n v="90"/>
    <n v="90"/>
    <s v="Neither"/>
    <s v="CP-2758"/>
    <s v="Corporate &amp; Professional"/>
    <n v="11.816654396440285"/>
    <x v="7"/>
    <n v="2022"/>
    <n v="0"/>
  </r>
  <r>
    <d v="2022-03-02T00:00:00"/>
    <s v="22-3767"/>
    <s v="P012"/>
    <n v="11"/>
    <n v="11"/>
    <n v="30"/>
    <n v="30"/>
    <n v="15"/>
    <n v="15"/>
    <n v="330"/>
    <n v="165"/>
    <n v="165"/>
    <s v="Neither"/>
    <s v="HS-7607"/>
    <s v="Healthcare &amp; Safety"/>
    <n v="11.563724686003232"/>
    <x v="7"/>
    <n v="2022"/>
    <n v="0"/>
  </r>
  <r>
    <d v="2022-05-11T09:02:06"/>
    <s v="22-3183"/>
    <s v="P012"/>
    <n v="14"/>
    <n v="14"/>
    <n v="30"/>
    <n v="30"/>
    <n v="15"/>
    <n v="15"/>
    <n v="420"/>
    <n v="210"/>
    <n v="210"/>
    <s v="Neither"/>
    <s v="CT-3342"/>
    <s v="Creative &amp; Technology"/>
    <n v="11.394777319422785"/>
    <x v="7"/>
    <n v="2022"/>
    <n v="0"/>
  </r>
  <r>
    <d v="2022-05-09T09:14:46"/>
    <s v="22-2198"/>
    <s v="P013"/>
    <n v="11"/>
    <n v="11"/>
    <n v="58"/>
    <n v="58"/>
    <n v="29"/>
    <n v="29"/>
    <n v="638"/>
    <n v="319"/>
    <n v="319"/>
    <s v="Neither"/>
    <s v="CT-3342"/>
    <s v="Creative &amp; Technology"/>
    <n v="11.394777319422785"/>
    <x v="7"/>
    <n v="2022"/>
    <n v="0"/>
  </r>
  <r>
    <d v="2022-02-14T00:00:00"/>
    <s v="22-4854"/>
    <s v="P013"/>
    <n v="17"/>
    <n v="17"/>
    <n v="58"/>
    <n v="58"/>
    <n v="29"/>
    <n v="29"/>
    <n v="986"/>
    <n v="493"/>
    <n v="493"/>
    <s v="Neither"/>
    <s v="CP-2690"/>
    <s v="Corporate &amp; Professional"/>
    <n v="10.408704992688252"/>
    <x v="7"/>
    <n v="2022"/>
    <n v="0"/>
  </r>
  <r>
    <d v="2022-03-25T20:54:40"/>
    <s v="22-2692"/>
    <s v="P014"/>
    <n v="8"/>
    <n v="8"/>
    <n v="166"/>
    <n v="166"/>
    <n v="83"/>
    <n v="83"/>
    <n v="1328"/>
    <n v="664"/>
    <n v="664"/>
    <s v="Neither"/>
    <s v="CT-3920"/>
    <s v="Creative &amp; Technology"/>
    <n v="14.66147716237918"/>
    <x v="7"/>
    <n v="2022"/>
    <n v="0"/>
  </r>
  <r>
    <d v="2022-03-10T02:26:54"/>
    <s v="22-3983"/>
    <s v="P014"/>
    <n v="14"/>
    <n v="14"/>
    <n v="166"/>
    <n v="166"/>
    <s v=""/>
    <n v="83"/>
    <n v="2324"/>
    <n v="1162"/>
    <n v="1162"/>
    <s v="Dissatisfied"/>
    <s v="CT-3169"/>
    <s v="Creative &amp; Technology"/>
    <n v="8.8514729234790472"/>
    <x v="7"/>
    <n v="2022"/>
    <n v="0"/>
  </r>
  <r>
    <d v="2022-09-12T02:20:41"/>
    <s v="22-2231"/>
    <s v="P014"/>
    <n v="16"/>
    <n v="16"/>
    <s v=""/>
    <n v="166"/>
    <n v="83"/>
    <n v="83"/>
    <n v="2656"/>
    <n v="1328"/>
    <n v="1328"/>
    <s v="Satisfied"/>
    <s v="CP-2795"/>
    <s v="Corporate &amp; Professional"/>
    <n v="11.799431383856128"/>
    <x v="7"/>
    <n v="2022"/>
    <n v="0"/>
  </r>
  <r>
    <d v="2022-06-20T08:05:01"/>
    <s v="22-3899"/>
    <s v="P014"/>
    <n v="19"/>
    <n v="19"/>
    <n v="166"/>
    <n v="166"/>
    <n v="83"/>
    <n v="83"/>
    <n v="3154"/>
    <n v="1577"/>
    <n v="1577"/>
    <s v="Satisfied"/>
    <s v="CP-2543"/>
    <s v="Corporate &amp; Professional"/>
    <n v="14.554851510602212"/>
    <x v="7"/>
    <n v="2022"/>
    <n v="0"/>
  </r>
  <r>
    <d v="2022-03-13T14:28:36"/>
    <s v="22-4438"/>
    <s v="P014"/>
    <n v="20"/>
    <n v="20"/>
    <n v="166"/>
    <n v="166"/>
    <s v=""/>
    <n v="83"/>
    <n v="3320"/>
    <n v="1660"/>
    <n v="1660"/>
    <s v="Neither"/>
    <s v="CG-1527"/>
    <s v="Community &amp; Government"/>
    <n v="12.658317415198635"/>
    <x v="7"/>
    <n v="2022"/>
    <n v="0"/>
  </r>
  <r>
    <d v="2022-01-29T00:00:00"/>
    <s v="22-3896"/>
    <s v="P014"/>
    <s v=""/>
    <n v="12"/>
    <n v="166"/>
    <n v="166"/>
    <n v="83"/>
    <n v="83"/>
    <n v="1992"/>
    <n v="996"/>
    <n v="996"/>
    <s v="Neither"/>
    <s v="FE-6404"/>
    <s v="Facilities &amp; Services"/>
    <n v="11.226611755437654"/>
    <x v="7"/>
    <n v="2022"/>
    <n v="0"/>
  </r>
  <r>
    <d v="2022-04-12T20:12:01"/>
    <s v="22-4690"/>
    <s v="P015"/>
    <n v="14"/>
    <n v="14"/>
    <s v=""/>
    <n v="176"/>
    <n v="88"/>
    <n v="88"/>
    <n v="2464"/>
    <n v="1232"/>
    <n v="1232"/>
    <s v="Dissatisfied"/>
    <s v="CT-3105"/>
    <s v="Creative &amp; Technology"/>
    <n v="13.827196127590291"/>
    <x v="7"/>
    <n v="2022"/>
    <n v="0"/>
  </r>
  <r>
    <d v="2022-09-08T13:27:56"/>
    <s v="22-2140"/>
    <s v="P016"/>
    <n v="2"/>
    <n v="2"/>
    <n v="110"/>
    <n v="110"/>
    <n v="55"/>
    <n v="55"/>
    <n v="220"/>
    <n v="110"/>
    <n v="110"/>
    <s v="Neither"/>
    <s v="SR-9566"/>
    <s v="Sports &amp; Recreation"/>
    <n v="12.564315242820944"/>
    <x v="7"/>
    <n v="2022"/>
    <n v="0"/>
  </r>
  <r>
    <d v="2022-03-16T08:53:36"/>
    <s v="22-3716"/>
    <s v="P016"/>
    <n v="3"/>
    <n v="3"/>
    <s v=""/>
    <n v="110"/>
    <n v="55"/>
    <n v="55"/>
    <n v="330"/>
    <n v="165"/>
    <n v="165"/>
    <s v="Satisfied"/>
    <s v="CP-2101"/>
    <s v="Corporate &amp; Professional"/>
    <n v="9.9311000381363836"/>
    <x v="7"/>
    <n v="2022"/>
    <n v="0"/>
  </r>
  <r>
    <d v="2022-03-27T00:00:00"/>
    <s v="22-3053"/>
    <s v="P016"/>
    <n v="8"/>
    <n v="8"/>
    <n v="110"/>
    <n v="110"/>
    <s v=""/>
    <n v="55"/>
    <n v="880"/>
    <n v="440"/>
    <n v="440"/>
    <s v="Dissatisfied"/>
    <s v="HS-7865"/>
    <s v="Healthcare &amp; Safety"/>
    <n v="11.727497850343074"/>
    <x v="7"/>
    <n v="2022"/>
    <n v="0"/>
  </r>
  <r>
    <d v="2022-03-07T12:48:27"/>
    <s v="22-1653"/>
    <s v="P016"/>
    <s v=""/>
    <n v="11.5"/>
    <n v="110"/>
    <n v="110"/>
    <n v="55"/>
    <n v="55"/>
    <n v="1265"/>
    <n v="632.5"/>
    <n v="632.5"/>
    <s v="Neither"/>
    <s v="EE-4585"/>
    <s v="Education"/>
    <n v="11.779256317174871"/>
    <x v="7"/>
    <n v="2022"/>
    <n v="0"/>
  </r>
  <r>
    <d v="2022-04-13T14:37:33"/>
    <s v="22-3535"/>
    <s v="P017"/>
    <n v="2"/>
    <n v="2"/>
    <n v="120"/>
    <n v="120"/>
    <n v="30"/>
    <n v="30"/>
    <n v="240"/>
    <n v="60"/>
    <n v="180"/>
    <s v="Neither"/>
    <s v="CT-3693"/>
    <s v="Creative &amp; Technology"/>
    <n v="13.259563298324382"/>
    <x v="7"/>
    <n v="2022"/>
    <n v="0"/>
  </r>
  <r>
    <d v="2022-04-23T00:00:00"/>
    <s v="22-1833"/>
    <s v="P017"/>
    <n v="3"/>
    <n v="3"/>
    <n v="120"/>
    <n v="120"/>
    <s v=""/>
    <n v="30"/>
    <n v="360"/>
    <n v="90"/>
    <n v="270"/>
    <s v="Satisfied"/>
    <s v="CT-3779"/>
    <s v="Creative &amp; Technology"/>
    <n v="10.980884286450312"/>
    <x v="7"/>
    <n v="2022"/>
    <n v="0"/>
  </r>
  <r>
    <d v="2022-02-15T00:00:00"/>
    <s v="22-3222"/>
    <s v="P017"/>
    <n v="9"/>
    <n v="9"/>
    <n v="120"/>
    <n v="120"/>
    <n v="30"/>
    <n v="30"/>
    <n v="1080"/>
    <n v="270"/>
    <n v="810"/>
    <s v="Neither"/>
    <s v="SR-9846"/>
    <s v="Sports &amp; Recreation"/>
    <n v="13.092530646074781"/>
    <x v="7"/>
    <n v="2022"/>
    <n v="0"/>
  </r>
  <r>
    <d v="2022-07-04T06:20:16"/>
    <s v="22-1343"/>
    <s v="P017"/>
    <n v="10"/>
    <n v="10"/>
    <s v=""/>
    <n v="120"/>
    <n v="30"/>
    <n v="30"/>
    <n v="1200"/>
    <n v="300"/>
    <n v="900"/>
    <s v="Satisfied"/>
    <s v="CG-1839"/>
    <s v="Community &amp; Government"/>
    <n v="14.157909724393564"/>
    <x v="7"/>
    <n v="2022"/>
    <n v="0"/>
  </r>
  <r>
    <d v="2022-04-25T21:24:00"/>
    <s v="22-1020"/>
    <s v="P017"/>
    <n v="11"/>
    <n v="11"/>
    <n v="120"/>
    <n v="120"/>
    <n v="30"/>
    <n v="30"/>
    <n v="1320"/>
    <n v="330"/>
    <n v="990"/>
    <s v="Dissatisfied"/>
    <s v="EE-4613"/>
    <s v="Education"/>
    <n v="15.268550004010105"/>
    <x v="7"/>
    <n v="2022"/>
    <n v="0"/>
  </r>
  <r>
    <d v="2022-06-09T12:32:57"/>
    <s v="22-2628"/>
    <s v="P017"/>
    <n v="12"/>
    <n v="12"/>
    <s v=""/>
    <n v="120"/>
    <s v=""/>
    <n v="30"/>
    <n v="1440"/>
    <n v="360"/>
    <n v="1080"/>
    <s v="Neither"/>
    <s v="SR-9729"/>
    <s v="Sports &amp; Recreation"/>
    <n v="12.163730387337393"/>
    <x v="7"/>
    <n v="2022"/>
    <n v="0"/>
  </r>
  <r>
    <d v="2022-02-16T00:00:00"/>
    <s v="22-4663"/>
    <s v="P017"/>
    <n v="12"/>
    <n v="12"/>
    <n v="120"/>
    <n v="120"/>
    <n v="30"/>
    <n v="30"/>
    <n v="1440"/>
    <n v="360"/>
    <n v="1080"/>
    <s v="Dissatisfied"/>
    <s v="CG-1923"/>
    <s v="Community &amp; Government"/>
    <n v="10.317615395419679"/>
    <x v="7"/>
    <n v="2022"/>
    <n v="0"/>
  </r>
  <r>
    <d v="2022-05-06T07:30:12"/>
    <s v="22-3856"/>
    <s v="P017"/>
    <n v="17"/>
    <n v="17"/>
    <n v="120"/>
    <n v="120"/>
    <n v="30"/>
    <n v="30"/>
    <n v="2040"/>
    <n v="510"/>
    <n v="1530"/>
    <s v="Neither"/>
    <s v="SR-9846"/>
    <s v="Sports &amp; Recreation"/>
    <n v="13.092530646074781"/>
    <x v="7"/>
    <n v="2022"/>
    <n v="0"/>
  </r>
  <r>
    <d v="2022-02-10T15:56:09"/>
    <s v="22-2366"/>
    <s v="P018"/>
    <n v="3"/>
    <n v="3"/>
    <n v="108"/>
    <n v="108"/>
    <n v="54"/>
    <n v="54"/>
    <n v="324"/>
    <n v="162"/>
    <n v="162"/>
    <s v="Satisfied"/>
    <s v="SR-9989"/>
    <s v="Sports &amp; Recreation"/>
    <n v="15.602184182549776"/>
    <x v="7"/>
    <n v="2022"/>
    <n v="0"/>
  </r>
  <r>
    <d v="2022-04-12T21:50:07"/>
    <s v="22-1617"/>
    <s v="P018"/>
    <n v="9"/>
    <n v="9"/>
    <n v="108"/>
    <n v="108"/>
    <n v="54"/>
    <n v="54"/>
    <n v="972"/>
    <n v="486"/>
    <n v="486"/>
    <s v="Neither"/>
    <s v="CP-2613"/>
    <s v="Corporate &amp; Professional"/>
    <n v="11.070908141213383"/>
    <x v="7"/>
    <n v="2022"/>
    <n v="0"/>
  </r>
  <r>
    <d v="2022-01-16T00:00:00"/>
    <s v="22-2691"/>
    <s v="P018"/>
    <n v="10"/>
    <n v="10"/>
    <n v="108"/>
    <n v="108"/>
    <n v="54"/>
    <n v="54"/>
    <n v="1080"/>
    <n v="540"/>
    <n v="540"/>
    <s v="Neither"/>
    <s v="CT-3891"/>
    <s v="Creative &amp; Technology"/>
    <n v="15.556812309269255"/>
    <x v="7"/>
    <n v="2022"/>
    <n v="0"/>
  </r>
  <r>
    <d v="2022-08-09T00:00:00"/>
    <s v="22-1471"/>
    <s v="P018"/>
    <n v="12"/>
    <n v="12"/>
    <n v="108"/>
    <n v="108"/>
    <s v=""/>
    <n v="54"/>
    <n v="1296"/>
    <n v="648"/>
    <n v="648"/>
    <s v="Neither"/>
    <s v="HS-7291"/>
    <s v="Healthcare &amp; Safety"/>
    <n v="10.42743035829395"/>
    <x v="7"/>
    <n v="2022"/>
    <n v="0"/>
  </r>
  <r>
    <d v="2022-02-23T16:34:59"/>
    <s v="22-2509"/>
    <s v="P018"/>
    <n v="14"/>
    <n v="14"/>
    <s v=""/>
    <n v="108"/>
    <n v="54"/>
    <n v="54"/>
    <n v="1512"/>
    <n v="756"/>
    <n v="756"/>
    <s v="Dissatisfied"/>
    <s v="EE-4869"/>
    <s v="Education"/>
    <n v="14.687857652112591"/>
    <x v="7"/>
    <n v="2022"/>
    <n v="0"/>
  </r>
  <r>
    <d v="2022-03-01T00:00:00"/>
    <s v="22-4031"/>
    <s v="P018"/>
    <n v="14"/>
    <n v="14"/>
    <n v="108"/>
    <n v="108"/>
    <n v="54"/>
    <n v="54"/>
    <n v="1512"/>
    <n v="756"/>
    <n v="756"/>
    <s v="Dissatisfied"/>
    <s v="CG-1835"/>
    <s v="Community &amp; Government"/>
    <n v="13.095446915421235"/>
    <x v="7"/>
    <n v="2022"/>
    <n v="0"/>
  </r>
  <r>
    <d v="2022-02-06T21:42:31"/>
    <s v="22-4673"/>
    <s v="P019"/>
    <n v="7"/>
    <n v="7"/>
    <s v=""/>
    <n v="308"/>
    <n v="77"/>
    <n v="77"/>
    <n v="2156"/>
    <n v="539"/>
    <n v="1617"/>
    <s v="Neither"/>
    <s v="CT-3590"/>
    <s v="Creative &amp; Technology"/>
    <n v="12.399050786131125"/>
    <x v="7"/>
    <n v="2022"/>
    <n v="0"/>
  </r>
  <r>
    <d v="2022-10-18T23:48:02"/>
    <s v="22-4374"/>
    <s v="P019"/>
    <n v="10"/>
    <n v="10"/>
    <s v=""/>
    <n v="308"/>
    <n v="77"/>
    <n v="77"/>
    <n v="3080"/>
    <n v="770"/>
    <n v="2310"/>
    <s v="Neither"/>
    <s v="CG-1339"/>
    <s v="Community &amp; Government"/>
    <n v="15.239568994601312"/>
    <x v="7"/>
    <n v="2022"/>
    <n v="0"/>
  </r>
  <r>
    <d v="2022-02-13T00:00:00"/>
    <s v="22-1266"/>
    <s v="P019"/>
    <n v="10"/>
    <n v="10"/>
    <n v="308"/>
    <n v="308"/>
    <n v="77"/>
    <n v="77"/>
    <n v="3080"/>
    <n v="770"/>
    <n v="2310"/>
    <s v="Dissatisfied"/>
    <s v="CT-3105"/>
    <s v="Creative &amp; Technology"/>
    <n v="13.827196127590291"/>
    <x v="7"/>
    <n v="2022"/>
    <n v="0"/>
  </r>
  <r>
    <d v="2022-06-23T00:00:00"/>
    <s v="22-3699"/>
    <s v="P019"/>
    <n v="15"/>
    <n v="15"/>
    <n v="308"/>
    <n v="308"/>
    <n v="77"/>
    <n v="77"/>
    <n v="4620"/>
    <n v="1155"/>
    <n v="3465"/>
    <s v="Neither"/>
    <s v="FE-6341"/>
    <s v="Facilities &amp; Services"/>
    <n v="13.104576594826185"/>
    <x v="7"/>
    <n v="2022"/>
    <n v="0"/>
  </r>
  <r>
    <d v="2022-04-05T00:00:00"/>
    <s v="22-3738"/>
    <s v="P019"/>
    <n v="16"/>
    <n v="16"/>
    <n v="308"/>
    <n v="308"/>
    <n v="77"/>
    <n v="77"/>
    <n v="4928"/>
    <n v="1232"/>
    <n v="3696"/>
    <s v="Neither"/>
    <s v="HS-7997"/>
    <s v="Healthcare &amp; Safety"/>
    <n v="16.148992525516267"/>
    <x v="7"/>
    <n v="2022"/>
    <n v="0"/>
  </r>
  <r>
    <d v="2022-03-15T13:47:22"/>
    <s v="22-1867"/>
    <s v="P019"/>
    <n v="18"/>
    <n v="18"/>
    <n v="308"/>
    <n v="308"/>
    <n v="77"/>
    <n v="77"/>
    <n v="5544"/>
    <n v="1386"/>
    <n v="4158"/>
    <s v="Neither"/>
    <s v="EE-4797"/>
    <s v="Education"/>
    <n v="9.5176115401380308"/>
    <x v="7"/>
    <n v="2022"/>
    <n v="0"/>
  </r>
  <r>
    <d v="2022-07-09T00:00:00"/>
    <s v="22-1639"/>
    <s v="P019"/>
    <n v="20"/>
    <n v="20"/>
    <n v="308"/>
    <n v="308"/>
    <n v="77"/>
    <n v="77"/>
    <n v="6160"/>
    <n v="1540"/>
    <n v="4620"/>
    <s v="Neither"/>
    <s v="SR-9632"/>
    <s v="Sports &amp; Recreation"/>
    <n v="11.006397834696006"/>
    <x v="7"/>
    <n v="2022"/>
    <n v="0"/>
  </r>
  <r>
    <d v="2022-06-01T00:00:00"/>
    <s v="22-4070"/>
    <s v="P020"/>
    <n v="16"/>
    <n v="16"/>
    <n v="180"/>
    <n v="180"/>
    <n v="45"/>
    <n v="45"/>
    <n v="2880"/>
    <n v="720"/>
    <n v="2160"/>
    <s v="Neither"/>
    <s v="FE-6999"/>
    <s v="Facilities &amp; Services"/>
    <n v="12.172922939334034"/>
    <x v="7"/>
    <n v="2022"/>
    <n v="0"/>
  </r>
  <r>
    <d v="2022-05-15T00:00:00"/>
    <s v="22-3522"/>
    <s v="P020"/>
    <n v="17"/>
    <n v="17"/>
    <n v="180"/>
    <n v="180"/>
    <n v="45"/>
    <n v="45"/>
    <n v="3060"/>
    <n v="765"/>
    <n v="2295"/>
    <s v="Dissatisfied"/>
    <s v="CP-261"/>
    <s v="Corporate &amp; Professional"/>
    <n v="12.545140403858928"/>
    <x v="7"/>
    <n v="2022"/>
    <n v="0"/>
  </r>
  <r>
    <d v="2022-06-26T23:03:04"/>
    <s v="22-4249"/>
    <s v="P020"/>
    <s v=""/>
    <n v="11"/>
    <n v="180"/>
    <n v="180"/>
    <n v="45"/>
    <n v="45"/>
    <n v="1980"/>
    <n v="495"/>
    <n v="1485"/>
    <s v="Satisfied"/>
    <s v="CT-3235"/>
    <s v="Creative &amp; Technology"/>
    <n v="11.883396013219548"/>
    <x v="7"/>
    <n v="2022"/>
    <n v="0"/>
  </r>
  <r>
    <d v="2022-01-05T03:02:16"/>
    <s v="22-2345"/>
    <s v="P021"/>
    <n v="2"/>
    <n v="2"/>
    <n v="207"/>
    <n v="207"/>
    <n v="69"/>
    <n v="69"/>
    <n v="414"/>
    <n v="138"/>
    <n v="276"/>
    <s v="Dissatisfied"/>
    <s v="CG-1729"/>
    <s v="Community &amp; Government"/>
    <n v="12.732640267350657"/>
    <x v="7"/>
    <n v="2022"/>
    <n v="0"/>
  </r>
  <r>
    <d v="2022-06-15T15:17:59"/>
    <s v="22-3852"/>
    <s v="P021"/>
    <n v="14"/>
    <n v="14"/>
    <n v="207"/>
    <n v="207"/>
    <n v="69"/>
    <n v="69"/>
    <n v="2898"/>
    <n v="966"/>
    <n v="1932"/>
    <s v="Dissatisfied"/>
    <s v="CT-3796"/>
    <s v="Creative &amp; Technology"/>
    <n v="15.207985888346794"/>
    <x v="7"/>
    <n v="2022"/>
    <n v="0"/>
  </r>
  <r>
    <d v="2022-12-28T12:02:25"/>
    <s v="22-4186"/>
    <s v="P021"/>
    <n v="14"/>
    <n v="14"/>
    <s v=""/>
    <n v="207"/>
    <s v=""/>
    <n v="69"/>
    <n v="2898"/>
    <n v="966"/>
    <n v="1932"/>
    <s v="Neither"/>
    <s v="SR-9666"/>
    <s v="Sports &amp; Recreation"/>
    <n v="10.132922049221957"/>
    <x v="7"/>
    <n v="2022"/>
    <n v="0"/>
  </r>
  <r>
    <d v="2022-03-25T00:00:00"/>
    <s v="22-3991"/>
    <s v="P021"/>
    <n v="18"/>
    <n v="18"/>
    <n v="207"/>
    <n v="207"/>
    <n v="69"/>
    <n v="69"/>
    <n v="3726"/>
    <n v="1242"/>
    <n v="2484"/>
    <s v="Neither"/>
    <s v="CT-3242"/>
    <s v="Creative &amp; Technology"/>
    <n v="11.082295381980092"/>
    <x v="7"/>
    <n v="2022"/>
    <n v="0"/>
  </r>
  <r>
    <d v="2022-08-05T00:00:00"/>
    <s v="22-1948"/>
    <s v="P022"/>
    <n v="4"/>
    <n v="4"/>
    <s v=""/>
    <n v="153"/>
    <n v="51"/>
    <n v="51"/>
    <n v="612"/>
    <n v="204"/>
    <n v="408"/>
    <s v="Neither"/>
    <s v="FE-6254"/>
    <s v="Facilities &amp; Services"/>
    <n v="11.961761925704458"/>
    <x v="7"/>
    <n v="2022"/>
    <n v="0"/>
  </r>
  <r>
    <d v="2022-01-19T11:38:48"/>
    <s v="22-3977"/>
    <s v="P022"/>
    <n v="5"/>
    <n v="5"/>
    <s v=""/>
    <n v="153"/>
    <n v="51"/>
    <n v="51"/>
    <n v="765"/>
    <n v="255"/>
    <n v="510"/>
    <s v="Dissatisfied"/>
    <s v="FE-6190"/>
    <s v="Facilities &amp; Services"/>
    <n v="9.8928038181361391"/>
    <x v="7"/>
    <n v="2022"/>
    <n v="0"/>
  </r>
  <r>
    <d v="2022-07-16T17:07:06"/>
    <s v="22-4552"/>
    <s v="P022"/>
    <n v="7"/>
    <n v="7"/>
    <n v="153"/>
    <n v="153"/>
    <n v="51"/>
    <n v="51"/>
    <n v="1071"/>
    <n v="357"/>
    <n v="714"/>
    <s v="Neither"/>
    <s v="FE-6639"/>
    <s v="Facilities &amp; Services"/>
    <n v="12.177709716438097"/>
    <x v="7"/>
    <n v="2022"/>
    <n v="0"/>
  </r>
  <r>
    <d v="2022-03-16T23:28:54"/>
    <s v="22-4188"/>
    <s v="P022"/>
    <n v="7"/>
    <n v="7"/>
    <n v="153"/>
    <n v="153"/>
    <n v="51"/>
    <n v="51"/>
    <n v="1071"/>
    <n v="357"/>
    <n v="714"/>
    <s v="Satisfied"/>
    <s v="FE-685"/>
    <s v="Facilities &amp; Services"/>
    <n v="10.956589836772277"/>
    <x v="7"/>
    <n v="2022"/>
    <n v="0"/>
  </r>
  <r>
    <d v="2022-08-19T11:24:10"/>
    <s v="22-1919"/>
    <s v="P022"/>
    <n v="8"/>
    <n v="8"/>
    <s v=""/>
    <n v="153"/>
    <n v="51"/>
    <n v="51"/>
    <n v="1224"/>
    <n v="408"/>
    <n v="816"/>
    <s v="Neither"/>
    <s v="CP-2926"/>
    <s v="Corporate &amp; Professional"/>
    <n v="8.1743378387804331"/>
    <x v="7"/>
    <n v="2022"/>
    <n v="0"/>
  </r>
  <r>
    <d v="2022-01-18T00:00:00"/>
    <s v="22-4503"/>
    <s v="P022"/>
    <n v="14"/>
    <n v="14"/>
    <n v="153"/>
    <n v="153"/>
    <n v="51"/>
    <n v="51"/>
    <n v="2142"/>
    <n v="714"/>
    <n v="1428"/>
    <s v="Neither"/>
    <s v="FE-6753"/>
    <s v="Facilities &amp; Services"/>
    <n v="11.644564584314265"/>
    <x v="7"/>
    <n v="2022"/>
    <n v="0"/>
  </r>
  <r>
    <d v="2022-10-27T08:31:37"/>
    <s v="22-2963"/>
    <s v="P022"/>
    <n v="19"/>
    <n v="19"/>
    <n v="153"/>
    <n v="153"/>
    <s v=""/>
    <n v="51"/>
    <n v="2907"/>
    <n v="969"/>
    <n v="1938"/>
    <s v="Satisfied"/>
    <s v="SR-9981"/>
    <s v="Sports &amp; Recreation"/>
    <n v="10.037135914792184"/>
    <x v="7"/>
    <n v="2022"/>
    <n v="0"/>
  </r>
  <r>
    <d v="2022-05-20T06:21:23"/>
    <s v="22-4814"/>
    <s v="P022"/>
    <n v="20"/>
    <n v="20"/>
    <n v="153"/>
    <n v="153"/>
    <n v="51"/>
    <n v="51"/>
    <n v="3060"/>
    <n v="1020"/>
    <n v="2040"/>
    <s v="Neither"/>
    <s v="EE-4357"/>
    <s v="Education"/>
    <n v="13.466362789017223"/>
    <x v="7"/>
    <n v="2022"/>
    <n v="0"/>
  </r>
  <r>
    <d v="2022-10-01T05:47:22"/>
    <s v="22-1681"/>
    <s v="P023"/>
    <n v="4"/>
    <n v="4"/>
    <n v="126"/>
    <n v="126"/>
    <n v="42"/>
    <n v="42"/>
    <n v="504"/>
    <n v="168"/>
    <n v="336"/>
    <s v="Dissatisfied"/>
    <s v="CG-1580"/>
    <s v="Community &amp; Government"/>
    <n v="8.8169309002713945"/>
    <x v="7"/>
    <n v="2022"/>
    <n v="0"/>
  </r>
  <r>
    <d v="2022-03-21T23:52:49"/>
    <s v="22-1355"/>
    <s v="P023"/>
    <n v="6"/>
    <n v="6"/>
    <n v="126"/>
    <n v="126"/>
    <n v="42"/>
    <n v="42"/>
    <n v="756"/>
    <n v="252"/>
    <n v="504"/>
    <s v="Neither"/>
    <s v="SR-9853"/>
    <s v="Sports &amp; Recreation"/>
    <n v="7.9963422143733238"/>
    <x v="7"/>
    <n v="2022"/>
    <n v="0"/>
  </r>
  <r>
    <d v="2022-10-18T07:23:25"/>
    <s v="22-3604"/>
    <s v="P023"/>
    <n v="10"/>
    <n v="10"/>
    <s v=""/>
    <n v="126"/>
    <n v="42"/>
    <n v="42"/>
    <n v="1260"/>
    <n v="420"/>
    <n v="840"/>
    <s v="Dissatisfied"/>
    <s v="CT-3518"/>
    <s v="Creative &amp; Technology"/>
    <n v="11.939773463335372"/>
    <x v="7"/>
    <n v="2022"/>
    <n v="0"/>
  </r>
  <r>
    <d v="2022-07-15T16:48:16"/>
    <s v="22-4795"/>
    <s v="P023"/>
    <n v="10"/>
    <n v="10"/>
    <n v="126"/>
    <n v="126"/>
    <n v="42"/>
    <n v="42"/>
    <n v="1260"/>
    <n v="420"/>
    <n v="840"/>
    <s v="Neither"/>
    <s v="CG-1908"/>
    <s v="Community &amp; Government"/>
    <n v="12.758430621858414"/>
    <x v="7"/>
    <n v="2022"/>
    <n v="0"/>
  </r>
  <r>
    <d v="2022-05-12T00:00:00"/>
    <s v="22-4611"/>
    <s v="P023"/>
    <n v="17"/>
    <n v="17"/>
    <s v=""/>
    <n v="126"/>
    <s v=""/>
    <n v="42"/>
    <n v="2142"/>
    <n v="714"/>
    <n v="1428"/>
    <s v="Satisfied"/>
    <s v="CP-2574"/>
    <s v="Corporate &amp; Professional"/>
    <n v="12.275875773922367"/>
    <x v="7"/>
    <n v="2022"/>
    <n v="0"/>
  </r>
  <r>
    <d v="2022-02-08T00:00:00"/>
    <s v="22-4642"/>
    <s v="P024"/>
    <n v="17"/>
    <n v="17"/>
    <s v=""/>
    <n v="66"/>
    <n v="33"/>
    <n v="33"/>
    <n v="1122"/>
    <n v="561"/>
    <n v="561"/>
    <s v="Satisfied"/>
    <s v="EE-4565"/>
    <s v="Education"/>
    <n v="13.697485557052493"/>
    <x v="7"/>
    <n v="2022"/>
    <n v="0"/>
  </r>
  <r>
    <d v="2022-01-16T01:52:58"/>
    <s v="22-1244"/>
    <s v="P024"/>
    <n v="19"/>
    <n v="19"/>
    <n v="66"/>
    <n v="66"/>
    <s v=""/>
    <n v="33"/>
    <n v="1254"/>
    <n v="627"/>
    <n v="627"/>
    <s v="Satisfied"/>
    <s v="CT-3235"/>
    <s v="Creative &amp; Technology"/>
    <n v="11.883396013219548"/>
    <x v="7"/>
    <n v="2022"/>
    <n v="0"/>
  </r>
  <r>
    <d v="2022-06-23T01:46:05"/>
    <s v="22-2892"/>
    <s v="P024"/>
    <s v=""/>
    <n v="12"/>
    <s v=""/>
    <n v="66"/>
    <n v="33"/>
    <n v="33"/>
    <n v="792"/>
    <n v="396"/>
    <n v="396"/>
    <s v="Dissatisfied"/>
    <s v="EE-4370"/>
    <s v="Education"/>
    <n v="14.129095302641241"/>
    <x v="7"/>
    <n v="2022"/>
    <n v="0"/>
  </r>
  <r>
    <d v="2022-07-04T06:44:53"/>
    <s v="22-2708"/>
    <s v="P025"/>
    <n v="2"/>
    <n v="2"/>
    <n v="210"/>
    <n v="210"/>
    <n v="70"/>
    <n v="70"/>
    <n v="420"/>
    <n v="140"/>
    <n v="280"/>
    <s v="Dissatisfied"/>
    <s v="HS-7242"/>
    <s v="Healthcare &amp; Safety"/>
    <n v="11.048444680405545"/>
    <x v="7"/>
    <n v="2022"/>
    <n v="0"/>
  </r>
  <r>
    <d v="2022-07-11T00:00:00"/>
    <s v="22-3230"/>
    <s v="P025"/>
    <n v="13"/>
    <n v="13"/>
    <s v=""/>
    <n v="210"/>
    <n v="70"/>
    <n v="70"/>
    <n v="2730"/>
    <n v="910"/>
    <n v="1820"/>
    <s v="Neither"/>
    <s v="SR-955"/>
    <s v="Sports &amp; Recreation"/>
    <n v="12.072414596936037"/>
    <x v="7"/>
    <n v="2022"/>
    <n v="0"/>
  </r>
  <r>
    <d v="2022-04-10T00:00:00"/>
    <s v="22-1859"/>
    <s v="P025"/>
    <n v="18"/>
    <n v="18"/>
    <n v="210"/>
    <n v="210"/>
    <s v=""/>
    <n v="70"/>
    <n v="3780"/>
    <n v="1260"/>
    <n v="2520"/>
    <s v="Neither"/>
    <s v="EE-4669"/>
    <s v="Education"/>
    <n v="12.147202500273634"/>
    <x v="7"/>
    <n v="2022"/>
    <n v="0"/>
  </r>
  <r>
    <d v="2022-09-03T00:41:52"/>
    <s v="22-4758"/>
    <s v="P026"/>
    <n v="1"/>
    <n v="1"/>
    <n v="280"/>
    <n v="280"/>
    <s v=""/>
    <n v="70"/>
    <n v="280"/>
    <n v="70"/>
    <n v="210"/>
    <s v="Neither"/>
    <s v="HS-7790"/>
    <s v="Healthcare &amp; Safety"/>
    <n v="12.169266722245851"/>
    <x v="7"/>
    <n v="2022"/>
    <n v="0"/>
  </r>
  <r>
    <d v="2022-05-18T07:02:31"/>
    <s v="22-3402"/>
    <s v="P026"/>
    <n v="4"/>
    <n v="4"/>
    <n v="280"/>
    <n v="280"/>
    <n v="70"/>
    <n v="70"/>
    <n v="1120"/>
    <n v="280"/>
    <n v="840"/>
    <s v="Satisfied"/>
    <s v="EE-4361"/>
    <s v="Education"/>
    <n v="14.760829371220243"/>
    <x v="7"/>
    <n v="2022"/>
    <n v="0"/>
  </r>
  <r>
    <d v="2022-03-19T10:37:50"/>
    <s v="22-4780"/>
    <s v="P026"/>
    <n v="6"/>
    <n v="6"/>
    <n v="280"/>
    <n v="280"/>
    <n v="70"/>
    <n v="70"/>
    <n v="1680"/>
    <n v="420"/>
    <n v="1260"/>
    <s v="Dissatisfied"/>
    <s v="CG-1618"/>
    <s v="Community &amp; Government"/>
    <n v="8.1628930629234038"/>
    <x v="7"/>
    <n v="2022"/>
    <n v="0"/>
  </r>
  <r>
    <d v="2022-09-02T02:59:23"/>
    <s v="22-3939"/>
    <s v="P026"/>
    <n v="11"/>
    <n v="11"/>
    <n v="280"/>
    <n v="280"/>
    <n v="70"/>
    <n v="70"/>
    <n v="3080"/>
    <n v="770"/>
    <n v="2310"/>
    <s v="Neither"/>
    <s v="FE-6999"/>
    <s v="Facilities &amp; Services"/>
    <n v="12.172922939334034"/>
    <x v="7"/>
    <n v="2022"/>
    <n v="0"/>
  </r>
  <r>
    <d v="2022-03-08T20:15:14"/>
    <s v="22-3797"/>
    <s v="P026"/>
    <n v="15"/>
    <n v="15"/>
    <n v="280"/>
    <n v="280"/>
    <n v="70"/>
    <n v="70"/>
    <n v="4200"/>
    <n v="1050"/>
    <n v="3150"/>
    <s v="Satisfied"/>
    <s v="CT-3518"/>
    <s v="Creative &amp; Technology"/>
    <n v="11.939773463335372"/>
    <x v="7"/>
    <n v="2022"/>
    <n v="0"/>
  </r>
  <r>
    <d v="2022-05-06T00:00:00"/>
    <s v="22-2492"/>
    <s v="P026"/>
    <n v="15"/>
    <n v="15"/>
    <n v="280"/>
    <n v="280"/>
    <n v="70"/>
    <n v="70"/>
    <n v="4200"/>
    <n v="1050"/>
    <n v="3150"/>
    <s v="Satisfied"/>
    <s v="CP-2690"/>
    <s v="Corporate &amp; Professional"/>
    <n v="10.408704992688252"/>
    <x v="7"/>
    <n v="2022"/>
    <n v="0"/>
  </r>
  <r>
    <d v="2022-03-12T00:00:00"/>
    <s v="22-2846"/>
    <s v="P026"/>
    <n v="16"/>
    <n v="16"/>
    <s v=""/>
    <n v="280"/>
    <n v="70"/>
    <n v="70"/>
    <n v="4480"/>
    <n v="1120"/>
    <n v="3360"/>
    <s v="Neither"/>
    <s v="EE-4655"/>
    <s v="Education"/>
    <n v="10.954865572729823"/>
    <x v="7"/>
    <n v="2022"/>
    <n v="0"/>
  </r>
  <r>
    <d v="2022-09-01T22:36:26"/>
    <s v="22-3622"/>
    <s v="P026"/>
    <n v="18"/>
    <n v="18"/>
    <s v=""/>
    <n v="280"/>
    <n v="70"/>
    <n v="70"/>
    <n v="5040"/>
    <n v="1260"/>
    <n v="3780"/>
    <s v="Dissatisfied"/>
    <s v="CT-3174"/>
    <s v="Creative &amp; Technology"/>
    <n v="15.18789248529443"/>
    <x v="7"/>
    <n v="2022"/>
    <n v="0"/>
  </r>
  <r>
    <d v="2022-01-28T08:29:10"/>
    <s v="22-4693"/>
    <s v="P027"/>
    <n v="1"/>
    <n v="1"/>
    <n v="140"/>
    <n v="140"/>
    <n v="70"/>
    <n v="70"/>
    <n v="140"/>
    <n v="70"/>
    <n v="70"/>
    <s v="Neither"/>
    <s v="SR-9320"/>
    <s v="Sports &amp; Recreation"/>
    <n v="12.1334991293512"/>
    <x v="7"/>
    <n v="2022"/>
    <n v="0"/>
  </r>
  <r>
    <d v="2022-04-14T00:00:00"/>
    <s v="22-2886"/>
    <s v="P027"/>
    <n v="5"/>
    <n v="5"/>
    <n v="140"/>
    <n v="140"/>
    <s v=""/>
    <n v="70"/>
    <n v="700"/>
    <n v="350"/>
    <n v="350"/>
    <s v="Satisfied"/>
    <s v="SR-9332"/>
    <s v="Sports &amp; Recreation"/>
    <n v="12.701325659159139"/>
    <x v="7"/>
    <n v="2022"/>
    <n v="0"/>
  </r>
  <r>
    <d v="2022-10-02T11:36:05"/>
    <s v="22-4541"/>
    <s v="P027"/>
    <n v="9"/>
    <n v="9"/>
    <n v="140"/>
    <n v="140"/>
    <n v="70"/>
    <n v="70"/>
    <n v="1260"/>
    <n v="630"/>
    <n v="630"/>
    <s v="Neither"/>
    <s v="FE-6254"/>
    <s v="Facilities &amp; Services"/>
    <n v="11.961761925704458"/>
    <x v="7"/>
    <n v="2022"/>
    <n v="0"/>
  </r>
  <r>
    <d v="2022-05-18T00:00:00"/>
    <s v="22-1962"/>
    <s v="P027"/>
    <n v="9"/>
    <n v="9"/>
    <n v="140"/>
    <n v="140"/>
    <n v="70"/>
    <n v="70"/>
    <n v="1260"/>
    <n v="630"/>
    <n v="630"/>
    <s v="Neither"/>
    <s v="HS-7440"/>
    <s v="Healthcare &amp; Safety"/>
    <n v="13.407340878370247"/>
    <x v="7"/>
    <n v="2022"/>
    <n v="0"/>
  </r>
  <r>
    <d v="2022-04-19T00:00:00"/>
    <s v="22-4383"/>
    <s v="P027"/>
    <n v="10"/>
    <n v="10"/>
    <n v="140"/>
    <n v="140"/>
    <s v=""/>
    <n v="70"/>
    <n v="1400"/>
    <n v="700"/>
    <n v="700"/>
    <s v="Neither"/>
    <s v="SR-9757"/>
    <s v="Sports &amp; Recreation"/>
    <n v="11.970975110943924"/>
    <x v="7"/>
    <n v="2022"/>
    <n v="0"/>
  </r>
  <r>
    <d v="2022-01-17T00:00:00"/>
    <s v="22-4880"/>
    <s v="P027"/>
    <n v="11"/>
    <n v="11"/>
    <n v="140"/>
    <n v="140"/>
    <n v="70"/>
    <n v="70"/>
    <n v="1540"/>
    <n v="770"/>
    <n v="770"/>
    <s v="Satisfied"/>
    <s v="CT-3371"/>
    <s v="Creative &amp; Technology"/>
    <n v="12.004541523616258"/>
    <x v="7"/>
    <n v="2022"/>
    <n v="0"/>
  </r>
  <r>
    <d v="2022-01-15T00:00:00"/>
    <s v="22-2751"/>
    <s v="P027"/>
    <n v="13"/>
    <n v="13"/>
    <n v="140"/>
    <n v="140"/>
    <n v="70"/>
    <n v="70"/>
    <n v="1820"/>
    <n v="910"/>
    <n v="910"/>
    <s v="Dissatisfied"/>
    <s v="FE-6752"/>
    <s v="Facilities &amp; Services"/>
    <n v="10.966283117837653"/>
    <x v="7"/>
    <n v="2022"/>
    <n v="0"/>
  </r>
  <r>
    <d v="2022-05-01T22:15:37"/>
    <s v="22-4199"/>
    <s v="P027"/>
    <n v="15"/>
    <n v="15"/>
    <n v="140"/>
    <n v="140"/>
    <n v="70"/>
    <n v="70"/>
    <n v="2100"/>
    <n v="1050"/>
    <n v="1050"/>
    <s v="Satisfied"/>
    <s v="CT-3465"/>
    <s v="Creative &amp; Technology"/>
    <n v="12.990345718839325"/>
    <x v="7"/>
    <n v="2022"/>
    <n v="0"/>
  </r>
  <r>
    <d v="2022-05-26T23:08:07"/>
    <s v="22-4859"/>
    <s v="P027"/>
    <n v="15"/>
    <n v="15"/>
    <s v=""/>
    <n v="140"/>
    <n v="70"/>
    <n v="70"/>
    <n v="2100"/>
    <n v="1050"/>
    <n v="1050"/>
    <s v="Neither"/>
    <s v="HS-7161"/>
    <s v="Healthcare &amp; Safety"/>
    <n v="10.28240320324797"/>
    <x v="7"/>
    <n v="2022"/>
    <n v="0"/>
  </r>
  <r>
    <d v="2022-03-16T00:00:00"/>
    <s v="22-3243"/>
    <s v="P027"/>
    <n v="20"/>
    <n v="20"/>
    <n v="140"/>
    <n v="140"/>
    <n v="70"/>
    <n v="70"/>
    <n v="2800"/>
    <n v="1400"/>
    <n v="1400"/>
    <s v="Dissatisfied"/>
    <s v="CP-2218"/>
    <s v="Corporate &amp; Professional"/>
    <n v="10.585251392347548"/>
    <x v="7"/>
    <n v="2022"/>
    <n v="0"/>
  </r>
  <r>
    <d v="2022-07-30T00:00:00"/>
    <s v="22-1305"/>
    <s v="P027"/>
    <n v="20"/>
    <n v="20"/>
    <n v="140"/>
    <n v="140"/>
    <n v="70"/>
    <n v="70"/>
    <n v="2800"/>
    <n v="1400"/>
    <n v="1400"/>
    <s v="Neither"/>
    <s v="CT-3600"/>
    <s v="Creative &amp; Technology"/>
    <n v="11.841063669683448"/>
    <x v="7"/>
    <n v="2022"/>
    <n v="0"/>
  </r>
  <r>
    <d v="2022-07-07T18:24:09"/>
    <s v="22-1564"/>
    <s v="P028"/>
    <n v="19"/>
    <n v="19"/>
    <n v="156"/>
    <n v="156"/>
    <n v="78"/>
    <n v="78"/>
    <n v="2964"/>
    <n v="1482"/>
    <n v="1482"/>
    <s v="Satisfied"/>
    <s v="CG-1465"/>
    <s v="Community &amp; Government"/>
    <n v="10.163794912095831"/>
    <x v="7"/>
    <n v="2022"/>
    <n v="0"/>
  </r>
  <r>
    <d v="2022-07-16T13:03:41"/>
    <s v="22-1789"/>
    <s v="P029"/>
    <n v="1"/>
    <n v="1"/>
    <n v="300"/>
    <n v="300"/>
    <n v="75"/>
    <n v="75"/>
    <n v="300"/>
    <n v="75"/>
    <n v="225"/>
    <s v="Neither"/>
    <s v="CT-3721"/>
    <s v="Creative &amp; Technology"/>
    <n v="11.03324198943719"/>
    <x v="7"/>
    <n v="2022"/>
    <n v="0"/>
  </r>
  <r>
    <d v="2022-06-19T00:00:00"/>
    <s v="22-2878"/>
    <s v="P029"/>
    <n v="2"/>
    <n v="2"/>
    <n v="300"/>
    <n v="300"/>
    <n v="75"/>
    <n v="75"/>
    <n v="600"/>
    <n v="150"/>
    <n v="450"/>
    <s v="Satisfied"/>
    <s v="EE-4293"/>
    <s v="Education"/>
    <n v="12.889576147248359"/>
    <x v="7"/>
    <n v="2022"/>
    <n v="0"/>
  </r>
  <r>
    <d v="2022-06-22T00:00:00"/>
    <s v="22-2339"/>
    <s v="P029"/>
    <n v="19"/>
    <n v="19"/>
    <n v="300"/>
    <n v="300"/>
    <s v=""/>
    <n v="75"/>
    <n v="5700"/>
    <n v="1425"/>
    <n v="4275"/>
    <s v="Satisfied"/>
    <s v="SR-955"/>
    <s v="Sports &amp; Recreation"/>
    <n v="12.072414596936037"/>
    <x v="7"/>
    <n v="2022"/>
    <n v="0"/>
  </r>
  <r>
    <d v="2022-02-26T00:00:00"/>
    <s v="22-3049"/>
    <s v="P030"/>
    <n v="5"/>
    <n v="5"/>
    <n v="81"/>
    <n v="81"/>
    <s v=""/>
    <n v="27"/>
    <n v="405"/>
    <n v="135"/>
    <n v="270"/>
    <s v="Neither"/>
    <s v="FE-6765"/>
    <s v="Facilities &amp; Services"/>
    <n v="7.7337149713827413"/>
    <x v="7"/>
    <n v="2022"/>
    <n v="0"/>
  </r>
  <r>
    <d v="2022-09-01T04:04:42"/>
    <s v="22-1984"/>
    <s v="P030"/>
    <n v="11"/>
    <n v="11"/>
    <n v="81"/>
    <n v="81"/>
    <s v=""/>
    <n v="27"/>
    <n v="891"/>
    <n v="297"/>
    <n v="594"/>
    <s v="Neither"/>
    <s v="FE-6323"/>
    <s v="Facilities &amp; Services"/>
    <n v="10.523527521613014"/>
    <x v="7"/>
    <n v="2022"/>
    <n v="0"/>
  </r>
  <r>
    <d v="2022-01-15T12:16:19"/>
    <s v="22-2712"/>
    <s v="P030"/>
    <n v="13"/>
    <n v="13"/>
    <n v="81"/>
    <n v="81"/>
    <n v="27"/>
    <n v="27"/>
    <n v="1053"/>
    <n v="351"/>
    <n v="702"/>
    <s v="Satisfied"/>
    <s v="FE-6617"/>
    <s v="Facilities &amp; Services"/>
    <n v="15.487214309603928"/>
    <x v="7"/>
    <n v="2022"/>
    <n v="0"/>
  </r>
  <r>
    <d v="2022-04-16T00:00:00"/>
    <s v="22-1742"/>
    <s v="P030"/>
    <n v="13"/>
    <n v="13"/>
    <n v="81"/>
    <n v="81"/>
    <n v="27"/>
    <n v="27"/>
    <n v="1053"/>
    <n v="351"/>
    <n v="702"/>
    <s v="Neither"/>
    <s v="CG-151"/>
    <s v="Community &amp; Government"/>
    <n v="15.140903556171683"/>
    <x v="7"/>
    <n v="2022"/>
    <n v="0"/>
  </r>
  <r>
    <d v="2022-07-17T00:00:00"/>
    <s v="22-3049"/>
    <s v="P030"/>
    <n v="14"/>
    <n v="14"/>
    <s v=""/>
    <n v="81"/>
    <n v="27"/>
    <n v="27"/>
    <n v="1134"/>
    <n v="378"/>
    <n v="756"/>
    <s v="Neither"/>
    <s v="CP-2555"/>
    <s v="Corporate &amp; Professional"/>
    <n v="9.1057685343725456"/>
    <x v="7"/>
    <n v="2022"/>
    <n v="0"/>
  </r>
  <r>
    <d v="2022-01-10T16:33:32"/>
    <s v="22-4048"/>
    <s v="P030"/>
    <n v="16"/>
    <n v="16"/>
    <n v="81"/>
    <n v="81"/>
    <n v="27"/>
    <n v="27"/>
    <n v="1296"/>
    <n v="432"/>
    <n v="864"/>
    <s v="Neither"/>
    <s v="FE-685"/>
    <s v="Facilities &amp; Services"/>
    <n v="10.956589836772277"/>
    <x v="7"/>
    <n v="2022"/>
    <n v="0"/>
  </r>
  <r>
    <d v="2022-05-31T17:01:26"/>
    <s v="22-1171"/>
    <s v="P031"/>
    <n v="1"/>
    <n v="1"/>
    <n v="146"/>
    <n v="146"/>
    <n v="73"/>
    <n v="73"/>
    <n v="146"/>
    <n v="73"/>
    <n v="73"/>
    <s v="Neither"/>
    <s v="CP-2218"/>
    <s v="Corporate &amp; Professional"/>
    <n v="10.585251392347548"/>
    <x v="7"/>
    <n v="2022"/>
    <n v="0"/>
  </r>
  <r>
    <d v="2022-02-07T00:00:00"/>
    <s v="22-4500"/>
    <s v="P031"/>
    <n v="2"/>
    <n v="2"/>
    <s v=""/>
    <n v="146"/>
    <s v=""/>
    <n v="73"/>
    <n v="292"/>
    <n v="146"/>
    <n v="146"/>
    <s v="Neither"/>
    <s v="HS-7790"/>
    <s v="Healthcare &amp; Safety"/>
    <n v="12.169266722245851"/>
    <x v="7"/>
    <n v="2022"/>
    <n v="0"/>
  </r>
  <r>
    <d v="2022-02-16T16:17:14"/>
    <s v="22-2817"/>
    <s v="P031"/>
    <n v="4"/>
    <n v="4"/>
    <n v="146"/>
    <n v="146"/>
    <n v="73"/>
    <n v="73"/>
    <n v="584"/>
    <n v="292"/>
    <n v="292"/>
    <s v="Satisfied"/>
    <s v="CP-2325"/>
    <s v="Corporate &amp; Professional"/>
    <n v="11.701919153133453"/>
    <x v="7"/>
    <n v="2022"/>
    <n v="0"/>
  </r>
  <r>
    <d v="2022-06-27T00:00:00"/>
    <s v="22-1606"/>
    <s v="P031"/>
    <n v="4"/>
    <n v="4"/>
    <n v="146"/>
    <n v="146"/>
    <n v="73"/>
    <n v="73"/>
    <n v="584"/>
    <n v="292"/>
    <n v="292"/>
    <s v="Dissatisfied"/>
    <s v="CG-1114"/>
    <s v="Community &amp; Government"/>
    <n v="12.679725647708608"/>
    <x v="7"/>
    <n v="2022"/>
    <n v="0"/>
  </r>
  <r>
    <d v="2022-01-26T19:22:37"/>
    <s v="22-1829"/>
    <s v="P031"/>
    <n v="5"/>
    <n v="5"/>
    <n v="146"/>
    <n v="146"/>
    <s v=""/>
    <n v="73"/>
    <n v="730"/>
    <n v="365"/>
    <n v="365"/>
    <s v="Dissatisfied"/>
    <s v="CP-2795"/>
    <s v="Corporate &amp; Professional"/>
    <n v="11.799431383856128"/>
    <x v="7"/>
    <n v="2022"/>
    <n v="0"/>
  </r>
  <r>
    <d v="2022-01-06T00:00:00"/>
    <s v="22-2582"/>
    <s v="P031"/>
    <n v="9"/>
    <n v="9"/>
    <n v="146"/>
    <n v="146"/>
    <n v="73"/>
    <n v="73"/>
    <n v="1314"/>
    <n v="657"/>
    <n v="657"/>
    <s v="Dissatisfied"/>
    <s v="CP-2647"/>
    <s v="Corporate &amp; Professional"/>
    <n v="12.007834550770397"/>
    <x v="7"/>
    <n v="2022"/>
    <n v="0"/>
  </r>
  <r>
    <d v="2022-03-10T00:00:00"/>
    <s v="22-1633"/>
    <s v="P031"/>
    <n v="17"/>
    <n v="17"/>
    <n v="146"/>
    <n v="146"/>
    <s v=""/>
    <n v="73"/>
    <n v="2482"/>
    <n v="1241"/>
    <n v="1241"/>
    <s v="Neither"/>
    <s v="CG-1833"/>
    <s v="Community &amp; Government"/>
    <n v="8.1595626482464514"/>
    <x v="7"/>
    <n v="2022"/>
    <n v="0"/>
  </r>
  <r>
    <d v="2022-07-11T02:15:21"/>
    <s v="22-2994"/>
    <s v="P032"/>
    <n v="2"/>
    <n v="2"/>
    <s v=""/>
    <n v="92"/>
    <n v="46"/>
    <n v="46"/>
    <n v="184"/>
    <n v="92"/>
    <n v="92"/>
    <s v="Neither"/>
    <s v="EE-4613"/>
    <s v="Education"/>
    <n v="15.268550004010105"/>
    <x v="7"/>
    <n v="2022"/>
    <n v="0"/>
  </r>
  <r>
    <d v="2022-10-31T04:53:22"/>
    <s v="22-1404"/>
    <s v="P032"/>
    <n v="15"/>
    <n v="15"/>
    <s v=""/>
    <n v="92"/>
    <n v="46"/>
    <n v="46"/>
    <n v="1380"/>
    <n v="690"/>
    <n v="690"/>
    <s v="Neither"/>
    <s v="CT-3518"/>
    <s v="Creative &amp; Technology"/>
    <n v="11.939773463335372"/>
    <x v="7"/>
    <n v="2022"/>
    <n v="0"/>
  </r>
  <r>
    <d v="2022-01-01T00:00:00"/>
    <s v="22-3387"/>
    <s v="P032"/>
    <n v="20"/>
    <n v="20"/>
    <n v="92"/>
    <n v="92"/>
    <n v="46"/>
    <n v="46"/>
    <n v="1840"/>
    <n v="920"/>
    <n v="920"/>
    <s v="Neither"/>
    <s v="SR-9666"/>
    <s v="Sports &amp; Recreation"/>
    <n v="10.132922049221957"/>
    <x v="7"/>
    <n v="2022"/>
    <n v="0"/>
  </r>
  <r>
    <d v="2022-03-29T00:00:00"/>
    <s v="22-1400"/>
    <s v="P032"/>
    <s v=""/>
    <n v="13"/>
    <s v=""/>
    <n v="92"/>
    <n v="46"/>
    <n v="46"/>
    <n v="1196"/>
    <n v="598"/>
    <n v="598"/>
    <s v="Neither"/>
    <s v="HS-7129"/>
    <s v="Healthcare &amp; Safety"/>
    <n v="10.112765954734209"/>
    <x v="7"/>
    <n v="2022"/>
    <n v="0"/>
  </r>
  <r>
    <d v="2022-10-05T07:30:54"/>
    <s v="22-3552"/>
    <s v="P033"/>
    <n v="2"/>
    <n v="2"/>
    <s v=""/>
    <n v="57"/>
    <n v="19"/>
    <n v="19"/>
    <n v="114"/>
    <n v="38"/>
    <n v="76"/>
    <s v="Dissatisfied"/>
    <s v="CT-3235"/>
    <s v="Creative &amp; Technology"/>
    <n v="11.883396013219548"/>
    <x v="7"/>
    <n v="2022"/>
    <n v="0"/>
  </r>
  <r>
    <d v="2022-03-21T09:05:31"/>
    <s v="22-1291"/>
    <s v="P033"/>
    <n v="4"/>
    <n v="4"/>
    <n v="57"/>
    <n v="57"/>
    <n v="19"/>
    <n v="19"/>
    <n v="228"/>
    <n v="76"/>
    <n v="152"/>
    <s v="Neither"/>
    <s v="CG-1535"/>
    <s v="Community &amp; Government"/>
    <n v="9.879282537628514"/>
    <x v="7"/>
    <n v="2022"/>
    <n v="0"/>
  </r>
  <r>
    <d v="2022-09-25T06:33:18"/>
    <s v="22-2791"/>
    <s v="P033"/>
    <n v="8"/>
    <n v="8"/>
    <n v="57"/>
    <n v="57"/>
    <n v="19"/>
    <n v="19"/>
    <n v="456"/>
    <n v="152"/>
    <n v="304"/>
    <s v="Dissatisfied"/>
    <s v="FE-6562"/>
    <s v="Facilities &amp; Services"/>
    <n v="14.573178107544177"/>
    <x v="7"/>
    <n v="2022"/>
    <n v="0"/>
  </r>
  <r>
    <d v="2022-04-30T21:13:16"/>
    <s v="22-1843"/>
    <s v="P033"/>
    <n v="9"/>
    <n v="9"/>
    <n v="57"/>
    <n v="57"/>
    <n v="19"/>
    <n v="19"/>
    <n v="513"/>
    <n v="171"/>
    <n v="342"/>
    <s v="Neither"/>
    <s v="CT-3371"/>
    <s v="Creative &amp; Technology"/>
    <n v="12.004541523616258"/>
    <x v="7"/>
    <n v="2022"/>
    <n v="0"/>
  </r>
  <r>
    <d v="2022-05-07T00:00:00"/>
    <s v="22-4206"/>
    <s v="P033"/>
    <n v="13"/>
    <n v="13"/>
    <s v=""/>
    <n v="57"/>
    <n v="19"/>
    <n v="19"/>
    <n v="741"/>
    <n v="247"/>
    <n v="494"/>
    <s v="Neither"/>
    <s v="EE-4671"/>
    <s v="Education"/>
    <n v="11.862005526237752"/>
    <x v="7"/>
    <n v="2022"/>
    <n v="0"/>
  </r>
  <r>
    <d v="2022-03-10T19:18:18"/>
    <s v="22-4901"/>
    <s v="P033"/>
    <n v="19"/>
    <n v="19"/>
    <n v="57"/>
    <n v="57"/>
    <n v="19"/>
    <n v="19"/>
    <n v="1083"/>
    <n v="361"/>
    <n v="722"/>
    <s v="Neither"/>
    <s v="CP-2647"/>
    <s v="Corporate &amp; Professional"/>
    <n v="12.007834550770397"/>
    <x v="7"/>
    <n v="2022"/>
    <n v="0"/>
  </r>
  <r>
    <d v="2022-05-27T00:00:00"/>
    <s v="22-2176"/>
    <s v="P034"/>
    <n v="1"/>
    <n v="1"/>
    <s v=""/>
    <n v="114"/>
    <n v="57"/>
    <n v="57"/>
    <n v="114"/>
    <n v="57"/>
    <n v="57"/>
    <s v="Neither"/>
    <s v="CP-2702"/>
    <s v="Corporate &amp; Professional"/>
    <n v="11.687634894637348"/>
    <x v="7"/>
    <n v="2022"/>
    <n v="0"/>
  </r>
  <r>
    <d v="2022-05-23T00:00:00"/>
    <s v="22-2969"/>
    <s v="P034"/>
    <n v="11"/>
    <n v="11"/>
    <n v="114"/>
    <n v="114"/>
    <s v=""/>
    <n v="57"/>
    <n v="1254"/>
    <n v="627"/>
    <n v="627"/>
    <s v="Dissatisfied"/>
    <s v="HS-7827"/>
    <s v="Healthcare &amp; Safety"/>
    <n v="9.3014286057233697"/>
    <x v="7"/>
    <n v="2022"/>
    <n v="0"/>
  </r>
  <r>
    <d v="2022-06-29T19:11:51"/>
    <s v="22-4703"/>
    <s v="P034"/>
    <n v="14"/>
    <n v="14"/>
    <s v=""/>
    <n v="114"/>
    <s v=""/>
    <n v="57"/>
    <n v="1596"/>
    <n v="798"/>
    <n v="798"/>
    <s v="Neither"/>
    <s v="SR-9757"/>
    <s v="Sports &amp; Recreation"/>
    <n v="11.970975110943924"/>
    <x v="7"/>
    <n v="2022"/>
    <n v="0"/>
  </r>
  <r>
    <d v="2022-05-02T13:30:36"/>
    <s v="22-1501"/>
    <s v="P035"/>
    <n v="1"/>
    <n v="1"/>
    <n v="144"/>
    <n v="144"/>
    <n v="48"/>
    <n v="48"/>
    <n v="144"/>
    <n v="48"/>
    <n v="96"/>
    <s v="Neither"/>
    <s v="CT-3971"/>
    <s v="Creative &amp; Technology"/>
    <n v="10.570474361325047"/>
    <x v="7"/>
    <n v="2022"/>
    <n v="0"/>
  </r>
  <r>
    <d v="2022-04-21T21:09:35"/>
    <s v="22-1920"/>
    <s v="P035"/>
    <n v="2"/>
    <n v="2"/>
    <s v=""/>
    <n v="144"/>
    <n v="48"/>
    <n v="48"/>
    <n v="288"/>
    <n v="96"/>
    <n v="192"/>
    <s v="Dissatisfied"/>
    <s v="HS-7586"/>
    <s v="Healthcare &amp; Safety"/>
    <n v="9.74650548941427"/>
    <x v="7"/>
    <n v="2022"/>
    <n v="0"/>
  </r>
  <r>
    <d v="2022-03-09T04:57:50"/>
    <s v="22-3231"/>
    <s v="P036"/>
    <n v="5"/>
    <n v="5"/>
    <n v="280"/>
    <n v="280"/>
    <s v=""/>
    <n v="70"/>
    <n v="1400"/>
    <n v="350"/>
    <n v="1050"/>
    <s v="Neither"/>
    <s v="HS-7694"/>
    <s v="Healthcare &amp; Safety"/>
    <n v="14.845213075061906"/>
    <x v="7"/>
    <n v="2022"/>
    <n v="0"/>
  </r>
  <r>
    <d v="2022-03-30T00:00:00"/>
    <s v="22-4948"/>
    <s v="P036"/>
    <n v="14"/>
    <n v="14"/>
    <n v="280"/>
    <n v="280"/>
    <n v="70"/>
    <n v="70"/>
    <n v="3920"/>
    <n v="980"/>
    <n v="2940"/>
    <s v="Satisfied"/>
    <s v="CP-2862"/>
    <s v="Corporate &amp; Professional"/>
    <n v="14.370283356317486"/>
    <x v="7"/>
    <n v="2022"/>
    <n v="0"/>
  </r>
  <r>
    <d v="2022-01-24T01:01:16"/>
    <s v="22-3861"/>
    <s v="P037"/>
    <n v="2"/>
    <n v="2"/>
    <n v="160"/>
    <n v="160"/>
    <n v="80"/>
    <n v="80"/>
    <n v="320"/>
    <n v="160"/>
    <n v="160"/>
    <s v="Neither"/>
    <s v="CG-1992"/>
    <s v="Community &amp; Government"/>
    <n v="9.821882845934784"/>
    <x v="7"/>
    <n v="2022"/>
    <n v="0"/>
  </r>
  <r>
    <d v="2022-01-10T00:00:00"/>
    <s v="22-1562"/>
    <s v="P037"/>
    <n v="2"/>
    <n v="2"/>
    <n v="160"/>
    <n v="160"/>
    <n v="80"/>
    <n v="80"/>
    <n v="320"/>
    <n v="160"/>
    <n v="160"/>
    <s v="Satisfied"/>
    <s v="EE-4585"/>
    <s v="Education"/>
    <n v="11.779256317174871"/>
    <x v="7"/>
    <n v="2022"/>
    <n v="0"/>
  </r>
  <r>
    <d v="2022-11-08T08:09:09"/>
    <s v="22-1790"/>
    <s v="P037"/>
    <n v="9"/>
    <n v="9"/>
    <n v="160"/>
    <n v="160"/>
    <n v="80"/>
    <n v="80"/>
    <n v="1440"/>
    <n v="720"/>
    <n v="720"/>
    <s v="Neither"/>
    <s v="SR-9105"/>
    <s v="Sports &amp; Recreation"/>
    <n v="11.072271050116964"/>
    <x v="7"/>
    <n v="2022"/>
    <n v="0"/>
  </r>
  <r>
    <d v="2022-01-09T00:00:00"/>
    <s v="22-1243"/>
    <s v="P037"/>
    <n v="9"/>
    <n v="9"/>
    <n v="160"/>
    <n v="160"/>
    <n v="80"/>
    <n v="80"/>
    <n v="1440"/>
    <n v="720"/>
    <n v="720"/>
    <s v="Neither"/>
    <s v="SR-9362"/>
    <s v="Sports &amp; Recreation"/>
    <n v="10.78374703625888"/>
    <x v="7"/>
    <n v="2022"/>
    <n v="0"/>
  </r>
  <r>
    <d v="2022-01-27T00:00:00"/>
    <s v="22-1507"/>
    <s v="P037"/>
    <n v="10"/>
    <n v="10"/>
    <n v="160"/>
    <n v="160"/>
    <n v="80"/>
    <n v="80"/>
    <n v="1600"/>
    <n v="800"/>
    <n v="800"/>
    <s v="Neither"/>
    <s v="CP-2393"/>
    <s v="Corporate &amp; Professional"/>
    <n v="12.131375018945562"/>
    <x v="7"/>
    <n v="2022"/>
    <n v="0"/>
  </r>
  <r>
    <d v="2022-03-11T00:00:00"/>
    <s v="22-1717"/>
    <s v="P037"/>
    <n v="15"/>
    <n v="15"/>
    <s v=""/>
    <n v="160"/>
    <s v=""/>
    <n v="80"/>
    <n v="2400"/>
    <n v="1200"/>
    <n v="1200"/>
    <s v="Neither"/>
    <s v="CP-2574"/>
    <s v="Corporate &amp; Professional"/>
    <n v="12.275875773922367"/>
    <x v="7"/>
    <n v="2022"/>
    <n v="0"/>
  </r>
  <r>
    <d v="2022-02-22T00:00:00"/>
    <s v="22-2485"/>
    <s v="P038"/>
    <n v="4"/>
    <n v="4"/>
    <n v="240"/>
    <n v="240"/>
    <n v="80"/>
    <n v="80"/>
    <n v="960"/>
    <n v="320"/>
    <n v="640"/>
    <s v="Dissatisfied"/>
    <s v="CP-2960"/>
    <s v="Corporate &amp; Professional"/>
    <n v="13.062292798511226"/>
    <x v="7"/>
    <n v="2022"/>
    <n v="0"/>
  </r>
  <r>
    <d v="2022-04-15T00:00:00"/>
    <s v="22-1054"/>
    <s v="P038"/>
    <n v="12"/>
    <n v="12"/>
    <n v="240"/>
    <n v="240"/>
    <s v=""/>
    <n v="80"/>
    <n v="2880"/>
    <n v="960"/>
    <n v="1920"/>
    <s v="Satisfied"/>
    <s v="EE-434"/>
    <s v="Education"/>
    <n v="12.299779975023837"/>
    <x v="7"/>
    <n v="2022"/>
    <n v="0"/>
  </r>
  <r>
    <d v="2022-05-10T14:24:20"/>
    <s v="22-4248"/>
    <s v="P038"/>
    <n v="18"/>
    <n v="18"/>
    <n v="240"/>
    <n v="240"/>
    <n v="80"/>
    <n v="80"/>
    <n v="4320"/>
    <n v="1440"/>
    <n v="2880"/>
    <s v="Neither"/>
    <s v="CT-3497"/>
    <s v="Creative &amp; Technology"/>
    <n v="11.78346750250795"/>
    <x v="7"/>
    <n v="2022"/>
    <n v="0"/>
  </r>
  <r>
    <d v="2022-06-22T19:03:01"/>
    <s v="22-3934"/>
    <s v="P038"/>
    <n v="19"/>
    <n v="19"/>
    <n v="240"/>
    <n v="240"/>
    <s v=""/>
    <n v="80"/>
    <n v="4560"/>
    <n v="1520"/>
    <n v="3040"/>
    <s v="Satisfied"/>
    <s v="FE-6591"/>
    <s v="Facilities &amp; Services"/>
    <n v="12.502346728827876"/>
    <x v="7"/>
    <n v="2022"/>
    <n v="0"/>
  </r>
  <r>
    <d v="2022-05-14T00:00:00"/>
    <s v="22-2409"/>
    <s v="P039"/>
    <n v="9"/>
    <n v="9"/>
    <s v=""/>
    <n v="270"/>
    <s v=""/>
    <n v="90"/>
    <n v="2430"/>
    <n v="810"/>
    <n v="1620"/>
    <s v="Neither"/>
    <s v="SR-955"/>
    <s v="Sports &amp; Recreation"/>
    <n v="12.072414596936037"/>
    <x v="7"/>
    <n v="2022"/>
    <n v="0"/>
  </r>
  <r>
    <d v="2022-07-21T00:00:00"/>
    <s v="22-2690"/>
    <s v="P039"/>
    <n v="11"/>
    <n v="11"/>
    <n v="270"/>
    <n v="270"/>
    <n v="90"/>
    <n v="90"/>
    <n v="2970"/>
    <n v="990"/>
    <n v="1980"/>
    <s v="Dissatisfied"/>
    <s v="CG-1393"/>
    <s v="Community &amp; Government"/>
    <n v="11.927799225928501"/>
    <x v="7"/>
    <n v="2022"/>
    <n v="0"/>
  </r>
  <r>
    <d v="2022-02-17T15:45:37"/>
    <s v="22-3164"/>
    <s v="P039"/>
    <n v="14"/>
    <n v="14"/>
    <s v=""/>
    <n v="270"/>
    <n v="90"/>
    <n v="90"/>
    <n v="3780"/>
    <n v="1260"/>
    <n v="2520"/>
    <s v="Neither"/>
    <s v="CP-2690"/>
    <s v="Corporate &amp; Professional"/>
    <n v="10.408704992688252"/>
    <x v="7"/>
    <n v="2022"/>
    <n v="0"/>
  </r>
  <r>
    <d v="2022-03-21T20:41:49"/>
    <s v="22-1925"/>
    <s v="P039"/>
    <n v="15"/>
    <n v="15"/>
    <n v="270"/>
    <n v="270"/>
    <n v="90"/>
    <n v="90"/>
    <n v="4050"/>
    <n v="1350"/>
    <n v="2700"/>
    <s v="Dissatisfied"/>
    <s v="EE-4669"/>
    <s v="Education"/>
    <n v="12.147202500273634"/>
    <x v="7"/>
    <n v="2022"/>
    <n v="0"/>
  </r>
  <r>
    <d v="2022-07-28T00:00:00"/>
    <s v="22-4855"/>
    <s v="P039"/>
    <n v="16"/>
    <n v="16"/>
    <s v=""/>
    <n v="270"/>
    <n v="90"/>
    <n v="90"/>
    <n v="4320"/>
    <n v="1440"/>
    <n v="2880"/>
    <s v="Satisfied"/>
    <s v="FE-6287"/>
    <s v="Facilities &amp; Services"/>
    <n v="14.060995290679429"/>
    <x v="7"/>
    <n v="2022"/>
    <n v="0"/>
  </r>
  <r>
    <d v="2022-07-26T00:00:00"/>
    <s v="22-3457"/>
    <s v="P040"/>
    <n v="1"/>
    <n v="1"/>
    <n v="160"/>
    <n v="160"/>
    <n v="80"/>
    <n v="80"/>
    <n v="160"/>
    <n v="80"/>
    <n v="80"/>
    <s v="Neither"/>
    <s v="CP-2264"/>
    <s v="Corporate &amp; Professional"/>
    <n v="6.221489120484736"/>
    <x v="7"/>
    <n v="2022"/>
    <n v="0"/>
  </r>
  <r>
    <d v="2022-11-29T06:51:56"/>
    <s v="22-1726"/>
    <s v="P040"/>
    <n v="2"/>
    <n v="2"/>
    <n v="160"/>
    <n v="160"/>
    <n v="80"/>
    <n v="80"/>
    <n v="320"/>
    <n v="160"/>
    <n v="160"/>
    <s v="Satisfied"/>
    <s v="CT-3497"/>
    <s v="Creative &amp; Technology"/>
    <n v="11.78346750250795"/>
    <x v="7"/>
    <n v="2022"/>
    <n v="0"/>
  </r>
  <r>
    <d v="2022-04-10T23:13:56"/>
    <s v="22-2354"/>
    <s v="P040"/>
    <n v="16"/>
    <n v="16"/>
    <s v=""/>
    <n v="160"/>
    <n v="80"/>
    <n v="80"/>
    <n v="2560"/>
    <n v="1280"/>
    <n v="1280"/>
    <s v="Neither"/>
    <s v="CT-3169"/>
    <s v="Creative &amp; Technology"/>
    <n v="8.8514729234790472"/>
    <x v="7"/>
    <n v="2022"/>
    <n v="0"/>
  </r>
  <r>
    <d v="2022-04-24T09:08:33"/>
    <s v="22-4189"/>
    <s v="P040"/>
    <n v="17"/>
    <n v="17"/>
    <n v="160"/>
    <n v="160"/>
    <n v="80"/>
    <n v="80"/>
    <n v="2720"/>
    <n v="1360"/>
    <n v="1360"/>
    <s v="Satisfied"/>
    <s v="FE-6918"/>
    <s v="Facilities &amp; Services"/>
    <n v="11.375127981841125"/>
    <x v="7"/>
    <n v="2022"/>
    <n v="0"/>
  </r>
  <r>
    <d v="2022-10-01T14:46:53"/>
    <s v="22-4831"/>
    <s v="P040"/>
    <n v="20"/>
    <n v="20"/>
    <n v="160"/>
    <n v="160"/>
    <n v="80"/>
    <n v="80"/>
    <n v="3200"/>
    <n v="1600"/>
    <n v="1600"/>
    <s v="Dissatisfied"/>
    <s v="CG-1446"/>
    <s v="Community &amp; Government"/>
    <n v="14.593670394271927"/>
    <x v="7"/>
    <n v="2022"/>
    <n v="0"/>
  </r>
  <r>
    <d v="2022-07-29T00:00:00"/>
    <s v="22-1794"/>
    <s v="P040"/>
    <n v="20"/>
    <n v="20"/>
    <n v="160"/>
    <n v="160"/>
    <s v=""/>
    <n v="80"/>
    <n v="3200"/>
    <n v="1600"/>
    <n v="1600"/>
    <s v="Satisfied"/>
    <s v="FE-6981"/>
    <s v="Facilities &amp; Services"/>
    <n v="10.517826055804084"/>
    <x v="7"/>
    <n v="2022"/>
    <n v="0"/>
  </r>
  <r>
    <d v="2022-04-21T08:25:40"/>
    <s v="22-4766"/>
    <s v="P041"/>
    <n v="4"/>
    <n v="4"/>
    <n v="144"/>
    <n v="144"/>
    <n v="36"/>
    <n v="36"/>
    <n v="576"/>
    <n v="144"/>
    <n v="432"/>
    <s v="Dissatisfied"/>
    <s v="CT-3971"/>
    <s v="Creative &amp; Technology"/>
    <n v="10.570474361325047"/>
    <x v="7"/>
    <n v="2022"/>
    <n v="0"/>
  </r>
  <r>
    <d v="2022-04-30T00:00:00"/>
    <s v="22-3136"/>
    <s v="P041"/>
    <n v="4"/>
    <n v="4"/>
    <s v=""/>
    <n v="144"/>
    <n v="36"/>
    <n v="36"/>
    <n v="576"/>
    <n v="144"/>
    <n v="432"/>
    <s v="Neither"/>
    <s v="CP-2865"/>
    <s v="Corporate &amp; Professional"/>
    <n v="11.971065679104063"/>
    <x v="7"/>
    <n v="2022"/>
    <n v="0"/>
  </r>
  <r>
    <d v="2022-08-08T00:00:00"/>
    <s v="22-4196"/>
    <s v="P041"/>
    <n v="4"/>
    <n v="4"/>
    <n v="144"/>
    <n v="144"/>
    <n v="36"/>
    <n v="36"/>
    <n v="576"/>
    <n v="144"/>
    <n v="432"/>
    <s v="Satisfied"/>
    <s v="CG-151"/>
    <s v="Community &amp; Government"/>
    <n v="15.140903556171683"/>
    <x v="7"/>
    <n v="2022"/>
    <n v="0"/>
  </r>
  <r>
    <d v="2022-01-19T00:00:00"/>
    <s v="22-2732"/>
    <s v="P041"/>
    <n v="5"/>
    <n v="5"/>
    <n v="144"/>
    <n v="144"/>
    <s v=""/>
    <n v="36"/>
    <n v="720"/>
    <n v="180"/>
    <n v="540"/>
    <s v="Neither"/>
    <s v="SR-9223"/>
    <s v="Sports &amp; Recreation"/>
    <n v="9.458617986208397"/>
    <x v="7"/>
    <n v="2022"/>
    <n v="0"/>
  </r>
  <r>
    <d v="2022-11-29T15:00:20"/>
    <s v="22-1219"/>
    <s v="P041"/>
    <n v="11"/>
    <n v="11"/>
    <s v=""/>
    <n v="144"/>
    <n v="36"/>
    <n v="36"/>
    <n v="1584"/>
    <n v="396"/>
    <n v="1188"/>
    <s v="Satisfied"/>
    <s v="FE-6190"/>
    <s v="Facilities &amp; Services"/>
    <n v="9.8928038181361391"/>
    <x v="7"/>
    <n v="2022"/>
    <n v="0"/>
  </r>
  <r>
    <d v="2022-06-05T16:27:33"/>
    <s v="22-2036"/>
    <s v="P041"/>
    <n v="14"/>
    <n v="14"/>
    <n v="144"/>
    <n v="144"/>
    <s v=""/>
    <n v="36"/>
    <n v="2016"/>
    <n v="504"/>
    <n v="1512"/>
    <s v="Dissatisfied"/>
    <s v="HS-7161"/>
    <s v="Healthcare &amp; Safety"/>
    <n v="10.28240320324797"/>
    <x v="7"/>
    <n v="2022"/>
    <n v="0"/>
  </r>
  <r>
    <d v="2022-03-27T23:40:58"/>
    <s v="22-4441"/>
    <s v="P042"/>
    <n v="14"/>
    <n v="14"/>
    <s v=""/>
    <n v="50"/>
    <n v="25"/>
    <n v="25"/>
    <n v="700"/>
    <n v="350"/>
    <n v="350"/>
    <s v="Neither"/>
    <s v="CT-3721"/>
    <s v="Creative &amp; Technology"/>
    <n v="11.03324198943719"/>
    <x v="7"/>
    <n v="2022"/>
    <n v="0"/>
  </r>
  <r>
    <d v="2022-03-01T16:35:56"/>
    <s v="22-1282"/>
    <s v="P042"/>
    <n v="17"/>
    <n v="17"/>
    <n v="50"/>
    <n v="50"/>
    <n v="25"/>
    <n v="25"/>
    <n v="850"/>
    <n v="425"/>
    <n v="425"/>
    <s v="Neither"/>
    <s v="HS-7440"/>
    <s v="Healthcare &amp; Safety"/>
    <n v="13.407340878370247"/>
    <x v="7"/>
    <n v="2022"/>
    <n v="0"/>
  </r>
  <r>
    <d v="2022-03-13T01:17:58"/>
    <s v="22-3156"/>
    <s v="P042"/>
    <n v="19"/>
    <n v="19"/>
    <s v=""/>
    <n v="50"/>
    <n v="25"/>
    <n v="25"/>
    <n v="950"/>
    <n v="475"/>
    <n v="475"/>
    <s v="Satisfied"/>
    <s v="CT-3721"/>
    <s v="Creative &amp; Technology"/>
    <n v="11.03324198943719"/>
    <x v="7"/>
    <n v="2022"/>
    <n v="0"/>
  </r>
  <r>
    <d v="2022-04-20T00:00:00"/>
    <s v="22-4245"/>
    <s v="P042"/>
    <s v=""/>
    <n v="13"/>
    <n v="50"/>
    <n v="50"/>
    <n v="25"/>
    <n v="25"/>
    <n v="650"/>
    <n v="325"/>
    <n v="325"/>
    <s v="Neither"/>
    <s v="FE-6410"/>
    <s v="Facilities &amp; Services"/>
    <n v="13.717776078041958"/>
    <x v="7"/>
    <n v="2022"/>
    <n v="0"/>
  </r>
  <r>
    <d v="2022-01-01T03:52:49"/>
    <s v="22-3170"/>
    <s v="P043"/>
    <n v="7"/>
    <n v="7"/>
    <n v="184"/>
    <n v="184"/>
    <n v="92"/>
    <n v="92"/>
    <n v="1288"/>
    <n v="644"/>
    <n v="644"/>
    <s v="Satisfied"/>
    <s v="CT-3439"/>
    <s v="Creative &amp; Technology"/>
    <n v="7.8974070387684714"/>
    <x v="7"/>
    <n v="2022"/>
    <n v="0"/>
  </r>
  <r>
    <d v="2022-07-29T21:19:12"/>
    <s v="22-1748"/>
    <s v="P043"/>
    <n v="9"/>
    <n v="9"/>
    <n v="184"/>
    <n v="184"/>
    <n v="92"/>
    <n v="92"/>
    <n v="1656"/>
    <n v="828"/>
    <n v="828"/>
    <s v="Neither"/>
    <s v="CP-295"/>
    <s v="Corporate &amp; Professional"/>
    <n v="12.844063202784817"/>
    <x v="7"/>
    <n v="2022"/>
    <n v="0"/>
  </r>
  <r>
    <d v="2022-01-14T00:00:00"/>
    <s v="22-1327"/>
    <s v="P043"/>
    <n v="10"/>
    <n v="10"/>
    <n v="184"/>
    <n v="184"/>
    <n v="92"/>
    <n v="92"/>
    <n v="1840"/>
    <n v="920"/>
    <n v="920"/>
    <s v="Satisfied"/>
    <s v="CG-1839"/>
    <s v="Community &amp; Government"/>
    <n v="14.157909724393564"/>
    <x v="7"/>
    <n v="2022"/>
    <n v="0"/>
  </r>
  <r>
    <d v="2022-07-25T00:00:00"/>
    <s v="22-3007"/>
    <s v="P043"/>
    <n v="12"/>
    <n v="12"/>
    <s v=""/>
    <n v="184"/>
    <n v="92"/>
    <n v="92"/>
    <n v="2208"/>
    <n v="1104"/>
    <n v="1104"/>
    <s v="Neither"/>
    <s v="FE-6981"/>
    <s v="Facilities &amp; Services"/>
    <n v="10.517826055804084"/>
    <x v="7"/>
    <n v="2022"/>
    <n v="0"/>
  </r>
  <r>
    <d v="2022-10-03T08:01:42"/>
    <s v="22-3484"/>
    <s v="P043"/>
    <n v="14"/>
    <n v="14"/>
    <n v="184"/>
    <n v="184"/>
    <n v="92"/>
    <n v="92"/>
    <n v="2576"/>
    <n v="1288"/>
    <n v="1288"/>
    <s v="Dissatisfied"/>
    <s v="HS-712"/>
    <s v="Healthcare &amp; Safety"/>
    <n v="10.428287009858728"/>
    <x v="7"/>
    <n v="2022"/>
    <n v="0"/>
  </r>
  <r>
    <d v="2022-07-06T00:00:00"/>
    <s v="22-2917"/>
    <s v="P043"/>
    <n v="15"/>
    <n v="15"/>
    <n v="184"/>
    <n v="184"/>
    <n v="92"/>
    <n v="92"/>
    <n v="2760"/>
    <n v="1380"/>
    <n v="1380"/>
    <s v="Neither"/>
    <s v="CP-2735"/>
    <s v="Corporate &amp; Professional"/>
    <n v="11.769937929618399"/>
    <x v="7"/>
    <n v="2022"/>
    <n v="0"/>
  </r>
  <r>
    <d v="2022-09-09T18:04:50"/>
    <s v="22-3765"/>
    <s v="P044"/>
    <n v="1"/>
    <n v="1"/>
    <s v=""/>
    <n v="368"/>
    <s v=""/>
    <n v="92"/>
    <n v="368"/>
    <n v="92"/>
    <n v="276"/>
    <s v="Satisfied"/>
    <s v="HS-7652"/>
    <s v="Healthcare &amp; Safety"/>
    <n v="14.377134310720955"/>
    <x v="7"/>
    <n v="2022"/>
    <n v="0"/>
  </r>
  <r>
    <d v="2022-03-23T13:55:33"/>
    <s v="22-1614"/>
    <s v="P044"/>
    <n v="5"/>
    <n v="5"/>
    <n v="368"/>
    <n v="368"/>
    <n v="92"/>
    <n v="92"/>
    <n v="1840"/>
    <n v="460"/>
    <n v="1380"/>
    <s v="Satisfied"/>
    <s v="CG-1264"/>
    <s v="Community &amp; Government"/>
    <n v="13.811876869930865"/>
    <x v="7"/>
    <n v="2022"/>
    <n v="0"/>
  </r>
  <r>
    <d v="2022-03-18T00:00:00"/>
    <s v="22-2905"/>
    <s v="P044"/>
    <n v="9"/>
    <n v="9"/>
    <n v="368"/>
    <n v="368"/>
    <n v="92"/>
    <n v="92"/>
    <n v="3312"/>
    <n v="828"/>
    <n v="2484"/>
    <s v="Neither"/>
    <s v="CG-1565"/>
    <s v="Community &amp; Government"/>
    <n v="13.57003172959007"/>
    <x v="7"/>
    <n v="2022"/>
    <n v="0"/>
  </r>
  <r>
    <d v="2022-05-11T00:00:00"/>
    <s v="22-3870"/>
    <s v="P044"/>
    <n v="11"/>
    <n v="11"/>
    <n v="368"/>
    <n v="368"/>
    <n v="92"/>
    <n v="92"/>
    <n v="4048"/>
    <n v="1012"/>
    <n v="3036"/>
    <s v="Dissatisfied"/>
    <s v="CP-2735"/>
    <s v="Corporate &amp; Professional"/>
    <n v="11.769937929618399"/>
    <x v="7"/>
    <n v="2022"/>
    <n v="0"/>
  </r>
  <r>
    <d v="2022-11-02T04:23:06"/>
    <s v="22-1532"/>
    <s v="P044"/>
    <n v="13"/>
    <n v="13"/>
    <n v="368"/>
    <n v="368"/>
    <s v=""/>
    <n v="92"/>
    <n v="4784"/>
    <n v="1196"/>
    <n v="3588"/>
    <s v="Satisfied"/>
    <s v="FE-6404"/>
    <s v="Facilities &amp; Services"/>
    <n v="11.226611755437654"/>
    <x v="7"/>
    <n v="2022"/>
    <n v="0"/>
  </r>
  <r>
    <d v="2022-05-15T22:16:28"/>
    <s v="22-4598"/>
    <s v="P044"/>
    <n v="14"/>
    <n v="14"/>
    <n v="368"/>
    <n v="368"/>
    <n v="92"/>
    <n v="92"/>
    <n v="5152"/>
    <n v="1288"/>
    <n v="3864"/>
    <s v="Neither"/>
    <s v="EE-4774"/>
    <s v="Education"/>
    <n v="15.12637675023732"/>
    <x v="7"/>
    <n v="2022"/>
    <n v="0"/>
  </r>
  <r>
    <d v="2022-03-25T23:06:29"/>
    <s v="22-4355"/>
    <s v="P044"/>
    <n v="20"/>
    <n v="20"/>
    <n v="368"/>
    <n v="368"/>
    <n v="92"/>
    <n v="92"/>
    <n v="7360"/>
    <n v="1840"/>
    <n v="5520"/>
    <s v="Satisfied"/>
    <s v="SR-9332"/>
    <s v="Sports &amp; Recreation"/>
    <n v="12.701325659159139"/>
    <x v="7"/>
    <n v="2022"/>
    <n v="0"/>
  </r>
  <r>
    <d v="2022-09-26T04:25:09"/>
    <s v="22-2005"/>
    <s v="P045"/>
    <n v="1"/>
    <n v="1"/>
    <n v="100"/>
    <n v="100"/>
    <n v="25"/>
    <n v="25"/>
    <n v="100"/>
    <n v="25"/>
    <n v="75"/>
    <s v="Satisfied"/>
    <s v="HS-7827"/>
    <s v="Healthcare &amp; Safety"/>
    <n v="9.3014286057233697"/>
    <x v="7"/>
    <n v="2022"/>
    <n v="0"/>
  </r>
  <r>
    <d v="2022-06-13T10:37:33"/>
    <s v="22-1735"/>
    <s v="P045"/>
    <n v="2"/>
    <n v="2"/>
    <n v="100"/>
    <n v="100"/>
    <n v="25"/>
    <n v="25"/>
    <n v="200"/>
    <n v="50"/>
    <n v="150"/>
    <s v="Neither"/>
    <s v="FE-6752"/>
    <s v="Facilities &amp; Services"/>
    <n v="10.966283117837653"/>
    <x v="7"/>
    <n v="2022"/>
    <n v="0"/>
  </r>
  <r>
    <d v="2022-06-10T09:43:24"/>
    <s v="22-2305"/>
    <s v="P045"/>
    <n v="7"/>
    <n v="7"/>
    <s v=""/>
    <n v="100"/>
    <n v="25"/>
    <n v="25"/>
    <n v="700"/>
    <n v="175"/>
    <n v="525"/>
    <s v="Neither"/>
    <s v="CG-1210"/>
    <s v="Community &amp; Government"/>
    <n v="12.699042739101285"/>
    <x v="7"/>
    <n v="2022"/>
    <n v="0"/>
  </r>
  <r>
    <d v="2022-08-13T00:00:00"/>
    <s v="22-4656"/>
    <s v="P045"/>
    <n v="7"/>
    <n v="7"/>
    <s v=""/>
    <n v="100"/>
    <n v="25"/>
    <n v="25"/>
    <n v="700"/>
    <n v="175"/>
    <n v="525"/>
    <s v="Neither"/>
    <s v="HS-7440"/>
    <s v="Healthcare &amp; Safety"/>
    <n v="13.407340878370247"/>
    <x v="7"/>
    <n v="2022"/>
    <n v="0"/>
  </r>
  <r>
    <d v="2022-08-27T14:30:47"/>
    <s v="22-4645"/>
    <s v="P045"/>
    <n v="13"/>
    <n v="13"/>
    <n v="100"/>
    <n v="100"/>
    <n v="25"/>
    <n v="25"/>
    <n v="1300"/>
    <n v="325"/>
    <n v="975"/>
    <s v="Neither"/>
    <s v="HS-7862"/>
    <s v="Healthcare &amp; Safety"/>
    <n v="14.423322704129969"/>
    <x v="7"/>
    <n v="2022"/>
    <n v="0"/>
  </r>
  <r>
    <d v="2022-02-08T08:57:54"/>
    <s v="22-4211"/>
    <s v="P045"/>
    <n v="20"/>
    <n v="20"/>
    <s v=""/>
    <n v="100"/>
    <n v="25"/>
    <n v="25"/>
    <n v="2000"/>
    <n v="500"/>
    <n v="1500"/>
    <s v="Neither"/>
    <s v="EE-4370"/>
    <s v="Education"/>
    <n v="14.129095302641241"/>
    <x v="7"/>
    <n v="2022"/>
    <n v="0"/>
  </r>
  <r>
    <d v="2022-03-27T13:53:25"/>
    <s v="22-1555"/>
    <s v="P046"/>
    <n v="1"/>
    <n v="1"/>
    <n v="38"/>
    <n v="38"/>
    <n v="19"/>
    <n v="19"/>
    <n v="38"/>
    <n v="19"/>
    <n v="19"/>
    <s v="Neither"/>
    <s v="SR-9320"/>
    <s v="Sports &amp; Recreation"/>
    <n v="12.1334991293512"/>
    <x v="7"/>
    <n v="2022"/>
    <n v="0"/>
  </r>
  <r>
    <d v="2022-02-07T11:38:32"/>
    <s v="22-1497"/>
    <s v="P046"/>
    <n v="1"/>
    <n v="1"/>
    <n v="38"/>
    <n v="38"/>
    <n v="19"/>
    <n v="19"/>
    <n v="38"/>
    <n v="19"/>
    <n v="19"/>
    <s v="Neither"/>
    <s v="CT-3363"/>
    <s v="Creative &amp; Technology"/>
    <n v="8.1085102757869372"/>
    <x v="7"/>
    <n v="2022"/>
    <n v="0"/>
  </r>
  <r>
    <d v="2022-09-08T22:20:53"/>
    <s v="22-4332"/>
    <s v="P046"/>
    <n v="3"/>
    <n v="3"/>
    <n v="38"/>
    <n v="38"/>
    <n v="19"/>
    <n v="19"/>
    <n v="114"/>
    <n v="57"/>
    <n v="57"/>
    <s v="Dissatisfied"/>
    <s v="HS-7440"/>
    <s v="Healthcare &amp; Safety"/>
    <n v="13.407340878370247"/>
    <x v="7"/>
    <n v="2022"/>
    <n v="0"/>
  </r>
  <r>
    <d v="2022-05-04T07:11:41"/>
    <s v="22-4303"/>
    <s v="P046"/>
    <n v="4"/>
    <n v="4"/>
    <s v=""/>
    <n v="38"/>
    <n v="19"/>
    <n v="19"/>
    <n v="152"/>
    <n v="76"/>
    <n v="76"/>
    <s v="Neither"/>
    <s v="FE-621"/>
    <s v="Facilities &amp; Services"/>
    <n v="11.410471033945758"/>
    <x v="7"/>
    <n v="2022"/>
    <n v="0"/>
  </r>
  <r>
    <d v="2022-02-15T06:23:19"/>
    <s v="22-4376"/>
    <s v="P046"/>
    <n v="9"/>
    <n v="9"/>
    <s v=""/>
    <n v="38"/>
    <n v="19"/>
    <n v="19"/>
    <n v="342"/>
    <n v="171"/>
    <n v="171"/>
    <s v="Dissatisfied"/>
    <s v="FE-621"/>
    <s v="Facilities &amp; Services"/>
    <n v="11.410471033945758"/>
    <x v="7"/>
    <n v="2022"/>
    <n v="0"/>
  </r>
  <r>
    <d v="2022-05-02T14:01:12"/>
    <s v="22-1690"/>
    <s v="P046"/>
    <n v="10"/>
    <n v="10"/>
    <n v="38"/>
    <n v="38"/>
    <s v=""/>
    <n v="19"/>
    <n v="380"/>
    <n v="190"/>
    <n v="190"/>
    <s v="Neither"/>
    <s v="CG-1627"/>
    <s v="Community &amp; Government"/>
    <n v="15.856807810268592"/>
    <x v="7"/>
    <n v="2022"/>
    <n v="0"/>
  </r>
  <r>
    <d v="2022-05-21T14:24:03"/>
    <s v="22-4411"/>
    <s v="P046"/>
    <n v="15"/>
    <n v="15"/>
    <n v="38"/>
    <n v="38"/>
    <n v="19"/>
    <n v="19"/>
    <n v="570"/>
    <n v="285"/>
    <n v="285"/>
    <s v="Satisfied"/>
    <s v="EE-4671"/>
    <s v="Education"/>
    <n v="11.862005526237752"/>
    <x v="7"/>
    <n v="2022"/>
    <n v="0"/>
  </r>
  <r>
    <d v="2022-07-10T16:07:52"/>
    <s v="22-3511"/>
    <s v="P046"/>
    <n v="18"/>
    <n v="18"/>
    <n v="38"/>
    <n v="38"/>
    <s v=""/>
    <n v="19"/>
    <n v="684"/>
    <n v="342"/>
    <n v="342"/>
    <s v="Neither"/>
    <s v="EE-423"/>
    <s v="Education"/>
    <n v="12.503632939408062"/>
    <x v="7"/>
    <n v="2022"/>
    <n v="0"/>
  </r>
  <r>
    <d v="2022-02-08T01:01:44"/>
    <s v="22-4308"/>
    <s v="P046"/>
    <n v="19"/>
    <n v="19"/>
    <n v="38"/>
    <n v="38"/>
    <n v="19"/>
    <n v="19"/>
    <n v="722"/>
    <n v="361"/>
    <n v="361"/>
    <s v="Satisfied"/>
    <s v="FE-6287"/>
    <s v="Facilities &amp; Services"/>
    <n v="14.060995290679429"/>
    <x v="7"/>
    <n v="2022"/>
    <n v="0"/>
  </r>
  <r>
    <d v="2022-05-15T08:29:49"/>
    <s v="22-4643"/>
    <s v="P046"/>
    <n v="20"/>
    <n v="20"/>
    <n v="38"/>
    <n v="38"/>
    <s v=""/>
    <n v="19"/>
    <n v="760"/>
    <n v="380"/>
    <n v="380"/>
    <s v="Satisfied"/>
    <s v="CG-1514"/>
    <s v="Community &amp; Government"/>
    <n v="13.611804647345796"/>
    <x v="7"/>
    <n v="2022"/>
    <n v="0"/>
  </r>
  <r>
    <d v="2022-07-15T00:00:00"/>
    <s v="22-3472"/>
    <s v="P046"/>
    <n v="20"/>
    <n v="20"/>
    <n v="38"/>
    <n v="38"/>
    <n v="19"/>
    <n v="19"/>
    <n v="760"/>
    <n v="380"/>
    <n v="380"/>
    <s v="Neither"/>
    <s v="HS-7273"/>
    <s v="Healthcare &amp; Safety"/>
    <n v="14.341195386574373"/>
    <x v="7"/>
    <n v="2022"/>
    <n v="0"/>
  </r>
  <r>
    <d v="2022-08-15T00:00:00"/>
    <s v="22-4239"/>
    <s v="P046"/>
    <s v=""/>
    <n v="9"/>
    <s v=""/>
    <n v="38"/>
    <n v="19"/>
    <n v="19"/>
    <n v="342"/>
    <n v="171"/>
    <n v="171"/>
    <s v="Neither"/>
    <s v="EE-450"/>
    <s v="Education"/>
    <n v="8.3272837771733244"/>
    <x v="7"/>
    <n v="2022"/>
    <n v="0"/>
  </r>
  <r>
    <d v="2022-04-12T00:00:00"/>
    <s v="22-2048"/>
    <s v="P047"/>
    <n v="7"/>
    <n v="7"/>
    <n v="72"/>
    <n v="72"/>
    <n v="36"/>
    <n v="36"/>
    <n v="504"/>
    <n v="252"/>
    <n v="252"/>
    <s v="Neither"/>
    <s v="FE-6752"/>
    <s v="Facilities &amp; Services"/>
    <n v="10.966283117837653"/>
    <x v="7"/>
    <n v="2022"/>
    <n v="0"/>
  </r>
  <r>
    <d v="2022-05-28T00:00:00"/>
    <s v="22-2136"/>
    <s v="P047"/>
    <n v="11"/>
    <n v="11"/>
    <n v="72"/>
    <n v="72"/>
    <n v="36"/>
    <n v="36"/>
    <n v="792"/>
    <n v="396"/>
    <n v="396"/>
    <s v="Neither"/>
    <s v="CG-1465"/>
    <s v="Community &amp; Government"/>
    <n v="10.163794912095831"/>
    <x v="7"/>
    <n v="2022"/>
    <n v="0"/>
  </r>
  <r>
    <d v="2022-06-02T14:21:57"/>
    <s v="22-4036"/>
    <s v="P047"/>
    <n v="12"/>
    <n v="12"/>
    <s v=""/>
    <n v="72"/>
    <n v="36"/>
    <n v="36"/>
    <n v="864"/>
    <n v="432"/>
    <n v="432"/>
    <s v="Neither"/>
    <s v="CG-1264"/>
    <s v="Community &amp; Government"/>
    <n v="13.811876869930865"/>
    <x v="7"/>
    <n v="2022"/>
    <n v="0"/>
  </r>
  <r>
    <d v="2022-02-27T00:00:00"/>
    <s v="22-1366"/>
    <s v="P047"/>
    <n v="14"/>
    <n v="14"/>
    <n v="72"/>
    <n v="72"/>
    <n v="36"/>
    <n v="36"/>
    <n v="1008"/>
    <n v="504"/>
    <n v="504"/>
    <s v="Satisfied"/>
    <s v="CG-1547"/>
    <s v="Community &amp; Government"/>
    <n v="11.631646244583138"/>
    <x v="7"/>
    <n v="2022"/>
    <n v="0"/>
  </r>
  <r>
    <d v="2022-01-24T00:00:00"/>
    <s v="22-2887"/>
    <s v="P047"/>
    <n v="16"/>
    <n v="16"/>
    <n v="72"/>
    <n v="72"/>
    <s v=""/>
    <n v="36"/>
    <n v="1152"/>
    <n v="576"/>
    <n v="576"/>
    <s v="Neither"/>
    <s v="HS-770"/>
    <s v="Healthcare &amp; Safety"/>
    <n v="12.148236977735172"/>
    <x v="7"/>
    <n v="2022"/>
    <n v="0"/>
  </r>
  <r>
    <d v="2022-11-03T01:21:21"/>
    <s v="22-3212"/>
    <s v="P047"/>
    <n v="18"/>
    <n v="18"/>
    <n v="72"/>
    <n v="72"/>
    <n v="36"/>
    <n v="36"/>
    <n v="1296"/>
    <n v="648"/>
    <n v="648"/>
    <s v="Dissatisfied"/>
    <s v="CT-3363"/>
    <s v="Creative &amp; Technology"/>
    <n v="8.1085102757869372"/>
    <x v="7"/>
    <n v="2022"/>
    <n v="0"/>
  </r>
  <r>
    <d v="2022-02-26T15:43:41"/>
    <s v="22-2470"/>
    <s v="P047"/>
    <s v=""/>
    <n v="12"/>
    <n v="72"/>
    <n v="72"/>
    <s v=""/>
    <n v="36"/>
    <n v="864"/>
    <n v="432"/>
    <n v="432"/>
    <s v="Neither"/>
    <s v="FE-6323"/>
    <s v="Facilities &amp; Services"/>
    <n v="10.523527521613014"/>
    <x v="7"/>
    <n v="2022"/>
    <n v="0"/>
  </r>
  <r>
    <d v="2022-01-23T00:00:00"/>
    <s v="22-4750"/>
    <s v="P048"/>
    <n v="3"/>
    <n v="3"/>
    <s v=""/>
    <n v="252"/>
    <n v="63"/>
    <n v="63"/>
    <n v="756"/>
    <n v="189"/>
    <n v="567"/>
    <s v="Dissatisfied"/>
    <s v="CG-1992"/>
    <s v="Community &amp; Government"/>
    <n v="9.821882845934784"/>
    <x v="7"/>
    <n v="2022"/>
    <n v="0"/>
  </r>
  <r>
    <d v="2022-03-13T20:58:09"/>
    <s v="22-4441"/>
    <s v="P048"/>
    <n v="5"/>
    <n v="5"/>
    <n v="252"/>
    <n v="252"/>
    <n v="63"/>
    <n v="63"/>
    <n v="1260"/>
    <n v="315"/>
    <n v="945"/>
    <s v="Neither"/>
    <s v="HS-7863"/>
    <s v="Healthcare &amp; Safety"/>
    <n v="13.574227261506472"/>
    <x v="7"/>
    <n v="2022"/>
    <n v="0"/>
  </r>
  <r>
    <d v="2022-07-10T20:36:10"/>
    <s v="22-2490"/>
    <s v="P048"/>
    <n v="12"/>
    <n v="12"/>
    <s v=""/>
    <n v="252"/>
    <n v="63"/>
    <n v="63"/>
    <n v="3024"/>
    <n v="756"/>
    <n v="2268"/>
    <s v="Satisfied"/>
    <s v="CG-1446"/>
    <s v="Community &amp; Government"/>
    <n v="14.593670394271927"/>
    <x v="7"/>
    <n v="2022"/>
    <n v="0"/>
  </r>
  <r>
    <d v="2022-06-14T18:49:25"/>
    <s v="22-1421"/>
    <s v="P048"/>
    <n v="14"/>
    <n v="14"/>
    <n v="252"/>
    <n v="252"/>
    <n v="63"/>
    <n v="63"/>
    <n v="3528"/>
    <n v="882"/>
    <n v="2646"/>
    <s v="Satisfied"/>
    <s v="HS-7993"/>
    <s v="Healthcare &amp; Safety"/>
    <n v="13.106678263594747"/>
    <x v="7"/>
    <n v="2022"/>
    <n v="0"/>
  </r>
  <r>
    <d v="2022-05-13T18:05:32"/>
    <s v="22-1135"/>
    <s v="P048"/>
    <n v="16"/>
    <n v="16"/>
    <n v="252"/>
    <n v="252"/>
    <n v="63"/>
    <n v="63"/>
    <n v="4032"/>
    <n v="1008"/>
    <n v="3024"/>
    <s v="Neither"/>
    <s v="CG-1210"/>
    <s v="Community &amp; Government"/>
    <n v="12.699042739101285"/>
    <x v="7"/>
    <n v="2022"/>
    <n v="0"/>
  </r>
  <r>
    <d v="2022-03-26T00:00:00"/>
    <s v="22-2857"/>
    <s v="P049"/>
    <n v="9"/>
    <n v="9"/>
    <n v="356"/>
    <n v="356"/>
    <n v="89"/>
    <n v="89"/>
    <n v="3204"/>
    <n v="801"/>
    <n v="2403"/>
    <s v="Neither"/>
    <s v="EE-4649"/>
    <s v="Education"/>
    <n v="13.392447352247808"/>
    <x v="7"/>
    <n v="2022"/>
    <n v="0"/>
  </r>
  <r>
    <d v="2022-02-07T01:53:20"/>
    <s v="22-2977"/>
    <s v="P049"/>
    <n v="13"/>
    <n v="13"/>
    <s v=""/>
    <n v="356"/>
    <n v="89"/>
    <n v="89"/>
    <n v="4628"/>
    <n v="1157"/>
    <n v="3471"/>
    <s v="Dissatisfied"/>
    <s v="CP-2393"/>
    <s v="Corporate &amp; Professional"/>
    <n v="12.131375018945562"/>
    <x v="7"/>
    <n v="2022"/>
    <n v="0"/>
  </r>
  <r>
    <d v="2022-01-12T11:08:13"/>
    <s v="22-1168"/>
    <s v="P049"/>
    <n v="14"/>
    <n v="14"/>
    <s v=""/>
    <n v="356"/>
    <n v="89"/>
    <n v="89"/>
    <n v="4984"/>
    <n v="1246"/>
    <n v="3738"/>
    <s v="Neither"/>
    <s v="FE-6562"/>
    <s v="Facilities &amp; Services"/>
    <n v="14.573178107544177"/>
    <x v="7"/>
    <n v="2022"/>
    <n v="0"/>
  </r>
  <r>
    <d v="2022-01-21T15:36:21"/>
    <s v="22-3084"/>
    <s v="P049"/>
    <s v=""/>
    <n v="11"/>
    <n v="356"/>
    <n v="356"/>
    <s v=""/>
    <n v="89"/>
    <n v="3916"/>
    <n v="979"/>
    <n v="2937"/>
    <s v="Neither"/>
    <s v="SR-9989"/>
    <s v="Sports &amp; Recreation"/>
    <n v="15.602184182549776"/>
    <x v="7"/>
    <n v="2022"/>
    <n v="0"/>
  </r>
  <r>
    <d v="2022-07-14T03:15:15"/>
    <s v="22-2292"/>
    <s v="P050"/>
    <n v="1"/>
    <n v="1"/>
    <n v="108"/>
    <n v="108"/>
    <n v="36"/>
    <n v="36"/>
    <n v="108"/>
    <n v="36"/>
    <n v="72"/>
    <s v="Neither"/>
    <s v="CT-317"/>
    <s v="Creative &amp; Technology"/>
    <n v="12.551203838971933"/>
    <x v="7"/>
    <n v="2022"/>
    <n v="0"/>
  </r>
  <r>
    <d v="2022-01-28T00:00:00"/>
    <s v="22-1925"/>
    <s v="P050"/>
    <n v="3"/>
    <n v="3"/>
    <n v="108"/>
    <n v="108"/>
    <s v=""/>
    <n v="36"/>
    <n v="324"/>
    <n v="108"/>
    <n v="216"/>
    <s v="Satisfied"/>
    <s v="CG-1992"/>
    <s v="Community &amp; Government"/>
    <n v="9.821882845934784"/>
    <x v="7"/>
    <n v="2022"/>
    <n v="0"/>
  </r>
  <r>
    <d v="2022-02-06T00:00:00"/>
    <s v="22-4273"/>
    <s v="P050"/>
    <n v="7"/>
    <n v="7"/>
    <n v="108"/>
    <n v="108"/>
    <n v="36"/>
    <n v="36"/>
    <n v="756"/>
    <n v="252"/>
    <n v="504"/>
    <s v="Neither"/>
    <s v="CP-2279"/>
    <s v="Corporate &amp; Professional"/>
    <n v="9.629298039722805"/>
    <x v="7"/>
    <n v="2022"/>
    <n v="0"/>
  </r>
  <r>
    <d v="2022-03-24T00:00:00"/>
    <s v="22-2916"/>
    <s v="P050"/>
    <n v="7"/>
    <n v="7"/>
    <n v="108"/>
    <n v="108"/>
    <n v="36"/>
    <n v="36"/>
    <n v="756"/>
    <n v="252"/>
    <n v="504"/>
    <s v="Neither"/>
    <s v="CT-3955"/>
    <s v="Creative &amp; Technology"/>
    <n v="11.130819205617987"/>
    <x v="7"/>
    <n v="2022"/>
    <n v="0"/>
  </r>
  <r>
    <d v="2022-10-12T21:01:48"/>
    <s v="22-3046"/>
    <s v="P050"/>
    <n v="14"/>
    <n v="14"/>
    <s v=""/>
    <n v="108"/>
    <n v="36"/>
    <n v="36"/>
    <n v="1512"/>
    <n v="504"/>
    <n v="1008"/>
    <s v="Neither"/>
    <s v="CT-3174"/>
    <s v="Creative &amp; Technology"/>
    <n v="15.18789248529443"/>
    <x v="7"/>
    <n v="2022"/>
    <n v="0"/>
  </r>
  <r>
    <d v="2022-01-08T10:41:32"/>
    <s v="22-1066"/>
    <s v="P051"/>
    <n v="2"/>
    <n v="2"/>
    <n v="135"/>
    <n v="135"/>
    <n v="45"/>
    <n v="45"/>
    <n v="270"/>
    <n v="90"/>
    <n v="180"/>
    <s v="Neither"/>
    <s v="SR-9880"/>
    <s v="Sports &amp; Recreation"/>
    <n v="9.7467096260695598"/>
    <x v="7"/>
    <n v="2022"/>
    <n v="0"/>
  </r>
  <r>
    <d v="2022-01-15T00:51:17"/>
    <s v="22-1933"/>
    <s v="P051"/>
    <n v="9"/>
    <n v="9"/>
    <n v="135"/>
    <n v="135"/>
    <s v=""/>
    <n v="45"/>
    <n v="1215"/>
    <n v="405"/>
    <n v="810"/>
    <s v="Neither"/>
    <s v="CT-3443"/>
    <s v="Creative &amp; Technology"/>
    <n v="11.31221475547909"/>
    <x v="7"/>
    <n v="2022"/>
    <n v="0"/>
  </r>
  <r>
    <d v="2022-03-21T23:28:25"/>
    <s v="22-2573"/>
    <s v="P051"/>
    <n v="10"/>
    <n v="10"/>
    <n v="135"/>
    <n v="135"/>
    <n v="45"/>
    <n v="45"/>
    <n v="1350"/>
    <n v="450"/>
    <n v="900"/>
    <s v="Satisfied"/>
    <s v="HS-7838"/>
    <s v="Healthcare &amp; Safety"/>
    <n v="13.918153610259502"/>
    <x v="7"/>
    <n v="2022"/>
    <n v="0"/>
  </r>
  <r>
    <d v="2022-01-17T13:05:07"/>
    <s v="22-4411"/>
    <s v="P052"/>
    <n v="1"/>
    <n v="1"/>
    <n v="352"/>
    <n v="352"/>
    <n v="88"/>
    <n v="88"/>
    <n v="352"/>
    <n v="88"/>
    <n v="264"/>
    <s v="Neither"/>
    <s v="HS-7862"/>
    <s v="Healthcare &amp; Safety"/>
    <n v="14.423322704129969"/>
    <x v="7"/>
    <n v="2022"/>
    <n v="0"/>
  </r>
  <r>
    <d v="2022-03-20T11:36:15"/>
    <s v="22-4885"/>
    <s v="P052"/>
    <n v="3"/>
    <n v="3"/>
    <n v="352"/>
    <n v="352"/>
    <n v="88"/>
    <n v="88"/>
    <n v="1056"/>
    <n v="264"/>
    <n v="792"/>
    <s v="Neither"/>
    <s v="SR-9808"/>
    <s v="Sports &amp; Recreation"/>
    <n v="10.816866337473218"/>
    <x v="7"/>
    <n v="2022"/>
    <n v="0"/>
  </r>
  <r>
    <d v="2022-08-03T22:15:52"/>
    <s v="22-4559"/>
    <s v="P052"/>
    <n v="7"/>
    <n v="7"/>
    <n v="352"/>
    <n v="352"/>
    <n v="88"/>
    <n v="88"/>
    <n v="2464"/>
    <n v="616"/>
    <n v="1848"/>
    <s v="Neither"/>
    <s v="FE-6410"/>
    <s v="Facilities &amp; Services"/>
    <n v="13.717776078041958"/>
    <x v="7"/>
    <n v="2022"/>
    <n v="0"/>
  </r>
  <r>
    <d v="2022-10-12T18:05:44"/>
    <s v="22-1339"/>
    <s v="P052"/>
    <n v="9"/>
    <n v="9"/>
    <n v="352"/>
    <n v="352"/>
    <n v="88"/>
    <n v="88"/>
    <n v="3168"/>
    <n v="792"/>
    <n v="2376"/>
    <s v="Satisfied"/>
    <s v="CT-3342"/>
    <s v="Creative &amp; Technology"/>
    <n v="11.394777319422785"/>
    <x v="7"/>
    <n v="2022"/>
    <n v="0"/>
  </r>
  <r>
    <d v="2022-12-12T00:42:02"/>
    <s v="22-2445"/>
    <s v="P052"/>
    <n v="14"/>
    <n v="14"/>
    <n v="352"/>
    <n v="352"/>
    <n v="88"/>
    <n v="88"/>
    <n v="4928"/>
    <n v="1232"/>
    <n v="3696"/>
    <s v="Dissatisfied"/>
    <s v="CP-2393"/>
    <s v="Corporate &amp; Professional"/>
    <n v="12.131375018945562"/>
    <x v="7"/>
    <n v="2022"/>
    <n v="0"/>
  </r>
  <r>
    <d v="2022-01-05T04:41:10"/>
    <s v="22-2449"/>
    <s v="P052"/>
    <n v="16"/>
    <n v="16"/>
    <n v="352"/>
    <n v="352"/>
    <n v="88"/>
    <n v="88"/>
    <n v="5632"/>
    <n v="1408"/>
    <n v="4224"/>
    <s v="Dissatisfied"/>
    <s v="HS-7291"/>
    <s v="Healthcare &amp; Safety"/>
    <n v="10.42743035829395"/>
    <x v="7"/>
    <n v="2022"/>
    <n v="0"/>
  </r>
  <r>
    <d v="2022-07-27T00:00:00"/>
    <s v="22-1499"/>
    <s v="P053"/>
    <n v="5"/>
    <n v="5"/>
    <n v="50"/>
    <n v="50"/>
    <s v=""/>
    <n v="25"/>
    <n v="250"/>
    <n v="125"/>
    <n v="125"/>
    <s v="Satisfied"/>
    <s v="CT-3618"/>
    <s v="Creative &amp; Technology"/>
    <n v="11.995406972581796"/>
    <x v="7"/>
    <n v="2022"/>
    <n v="0"/>
  </r>
  <r>
    <d v="2022-05-10T21:01:07"/>
    <s v="22-1962"/>
    <s v="P053"/>
    <n v="8"/>
    <n v="8"/>
    <n v="50"/>
    <n v="50"/>
    <n v="25"/>
    <n v="25"/>
    <n v="400"/>
    <n v="200"/>
    <n v="200"/>
    <s v="Neither"/>
    <s v="FE-6765"/>
    <s v="Facilities &amp; Services"/>
    <n v="7.7337149713827413"/>
    <x v="7"/>
    <n v="2022"/>
    <n v="0"/>
  </r>
  <r>
    <d v="2022-06-30T03:47:50"/>
    <s v="22-2787"/>
    <s v="P053"/>
    <n v="10"/>
    <n v="10"/>
    <s v=""/>
    <n v="50"/>
    <n v="25"/>
    <n v="25"/>
    <n v="500"/>
    <n v="250"/>
    <n v="250"/>
    <s v="Neither"/>
    <s v="CT-3920"/>
    <s v="Creative &amp; Technology"/>
    <n v="14.66147716237918"/>
    <x v="7"/>
    <n v="2022"/>
    <n v="0"/>
  </r>
  <r>
    <d v="2022-03-21T00:00:00"/>
    <s v="22-2549"/>
    <s v="P053"/>
    <n v="12"/>
    <n v="12"/>
    <n v="50"/>
    <n v="50"/>
    <s v=""/>
    <n v="25"/>
    <n v="600"/>
    <n v="300"/>
    <n v="300"/>
    <s v="Dissatisfied"/>
    <s v="SR-9180"/>
    <s v="Sports &amp; Recreation"/>
    <n v="13.601235361661526"/>
    <x v="7"/>
    <n v="2022"/>
    <n v="0"/>
  </r>
  <r>
    <d v="2022-04-13T21:34:02"/>
    <s v="22-3127"/>
    <s v="P053"/>
    <n v="17"/>
    <n v="17"/>
    <n v="50"/>
    <n v="50"/>
    <n v="25"/>
    <n v="25"/>
    <n v="850"/>
    <n v="425"/>
    <n v="425"/>
    <s v="Neither"/>
    <s v="CP-2889"/>
    <s v="Corporate &amp; Professional"/>
    <n v="10.248947386022252"/>
    <x v="7"/>
    <n v="2022"/>
    <n v="0"/>
  </r>
  <r>
    <d v="2022-03-19T02:50:20"/>
    <s v="22-3413"/>
    <s v="P053"/>
    <s v=""/>
    <n v="10"/>
    <s v=""/>
    <n v="50"/>
    <s v=""/>
    <n v="25"/>
    <n v="500"/>
    <n v="250"/>
    <n v="250"/>
    <s v="Dissatisfied"/>
    <s v="CG-1908"/>
    <s v="Community &amp; Government"/>
    <n v="12.758430621858414"/>
    <x v="7"/>
    <n v="2022"/>
    <n v="0"/>
  </r>
  <r>
    <d v="2022-09-26T12:40:55"/>
    <s v="22-2667"/>
    <s v="P053"/>
    <s v=""/>
    <n v="10"/>
    <s v=""/>
    <n v="50"/>
    <n v="25"/>
    <n v="25"/>
    <n v="500"/>
    <n v="250"/>
    <n v="250"/>
    <s v="Neither"/>
    <s v="CP-2862"/>
    <s v="Corporate &amp; Professional"/>
    <n v="14.370283356317486"/>
    <x v="7"/>
    <n v="2022"/>
    <n v="0"/>
  </r>
  <r>
    <d v="2022-08-11T00:00:00"/>
    <s v="22-4342"/>
    <s v="P053"/>
    <s v=""/>
    <n v="10"/>
    <n v="50"/>
    <n v="50"/>
    <s v=""/>
    <n v="25"/>
    <n v="500"/>
    <n v="250"/>
    <n v="250"/>
    <s v="Neither"/>
    <s v="HS-735"/>
    <s v="Healthcare &amp; Safety"/>
    <n v="9.8892508156549788"/>
    <x v="7"/>
    <n v="2022"/>
    <n v="0"/>
  </r>
  <r>
    <d v="2022-01-12T20:54:29"/>
    <s v="22-2722"/>
    <s v="P054"/>
    <n v="7"/>
    <n v="7"/>
    <s v=""/>
    <n v="144"/>
    <n v="48"/>
    <n v="48"/>
    <n v="1008"/>
    <n v="336"/>
    <n v="672"/>
    <s v="Dissatisfied"/>
    <s v="CT-3779"/>
    <s v="Creative &amp; Technology"/>
    <n v="10.980884286450312"/>
    <x v="7"/>
    <n v="2022"/>
    <n v="0"/>
  </r>
  <r>
    <d v="2022-06-26T20:37:59"/>
    <s v="22-3206"/>
    <s v="P054"/>
    <n v="14"/>
    <n v="14"/>
    <s v=""/>
    <n v="144"/>
    <n v="48"/>
    <n v="48"/>
    <n v="2016"/>
    <n v="672"/>
    <n v="1344"/>
    <s v="Satisfied"/>
    <s v="EE-4646"/>
    <s v="Education"/>
    <n v="16.368863536738775"/>
    <x v="7"/>
    <n v="2022"/>
    <n v="0"/>
  </r>
  <r>
    <d v="2022-03-09T00:00:00"/>
    <s v="22-2842"/>
    <s v="P054"/>
    <n v="16"/>
    <n v="16"/>
    <n v="144"/>
    <n v="144"/>
    <n v="48"/>
    <n v="48"/>
    <n v="2304"/>
    <n v="768"/>
    <n v="1536"/>
    <s v="Neither"/>
    <s v="CT-3439"/>
    <s v="Creative &amp; Technology"/>
    <n v="7.8974070387684714"/>
    <x v="7"/>
    <n v="2022"/>
    <n v="0"/>
  </r>
  <r>
    <d v="2022-01-12T08:17:24"/>
    <s v="22-2212"/>
    <s v="P054"/>
    <s v=""/>
    <n v="13.5"/>
    <n v="144"/>
    <n v="144"/>
    <s v=""/>
    <n v="48"/>
    <n v="1944"/>
    <n v="648"/>
    <n v="1296"/>
    <s v="Neither"/>
    <s v="EE-423"/>
    <s v="Education"/>
    <n v="12.503632939408062"/>
    <x v="7"/>
    <n v="2022"/>
    <n v="0"/>
  </r>
  <r>
    <d v="2022-01-22T00:00:00"/>
    <s v="22-2520"/>
    <s v="P054"/>
    <s v=""/>
    <n v="13.5"/>
    <n v="144"/>
    <n v="144"/>
    <n v="48"/>
    <n v="48"/>
    <n v="1944"/>
    <n v="648"/>
    <n v="1296"/>
    <s v="Neither"/>
    <s v="CT-3465"/>
    <s v="Creative &amp; Technology"/>
    <n v="12.990345718839325"/>
    <x v="7"/>
    <n v="2022"/>
    <n v="0"/>
  </r>
  <r>
    <d v="2022-01-10T05:49:44"/>
    <s v="22-3520"/>
    <s v="P055"/>
    <n v="2"/>
    <n v="2"/>
    <n v="360"/>
    <n v="360"/>
    <s v=""/>
    <n v="90"/>
    <n v="720"/>
    <n v="180"/>
    <n v="540"/>
    <s v="Dissatisfied"/>
    <s v="HS-7862"/>
    <s v="Healthcare &amp; Safety"/>
    <n v="14.423322704129969"/>
    <x v="7"/>
    <n v="2022"/>
    <n v="0"/>
  </r>
  <r>
    <d v="2022-07-21T09:18:10"/>
    <s v="22-2734"/>
    <s v="P055"/>
    <n v="11"/>
    <n v="11"/>
    <n v="360"/>
    <n v="360"/>
    <n v="90"/>
    <n v="90"/>
    <n v="3960"/>
    <n v="990"/>
    <n v="2970"/>
    <s v="Neither"/>
    <s v="CT-3465"/>
    <s v="Creative &amp; Technology"/>
    <n v="12.990345718839325"/>
    <x v="7"/>
    <n v="2022"/>
    <n v="0"/>
  </r>
  <r>
    <d v="2022-02-04T00:00:00"/>
    <s v="22-3552"/>
    <s v="P055"/>
    <n v="13"/>
    <n v="13"/>
    <n v="360"/>
    <n v="360"/>
    <n v="90"/>
    <n v="90"/>
    <n v="4680"/>
    <n v="1170"/>
    <n v="3510"/>
    <s v="Neither"/>
    <s v="CG-1543"/>
    <s v="Community &amp; Government"/>
    <n v="10.968401424454578"/>
    <x v="7"/>
    <n v="2022"/>
    <n v="0"/>
  </r>
  <r>
    <d v="2022-04-24T04:12:51"/>
    <s v="22-1438"/>
    <s v="P056"/>
    <n v="2"/>
    <n v="2"/>
    <n v="72"/>
    <n v="72"/>
    <n v="36"/>
    <n v="36"/>
    <n v="144"/>
    <n v="72"/>
    <n v="72"/>
    <s v="Neither"/>
    <s v="CP-2279"/>
    <s v="Corporate &amp; Professional"/>
    <n v="9.629298039722805"/>
    <x v="7"/>
    <n v="2022"/>
    <n v="0"/>
  </r>
  <r>
    <d v="2022-04-10T03:43:00"/>
    <s v="22-3199"/>
    <s v="P056"/>
    <n v="4"/>
    <n v="4"/>
    <n v="72"/>
    <n v="72"/>
    <s v=""/>
    <n v="36"/>
    <n v="288"/>
    <n v="144"/>
    <n v="144"/>
    <s v="Dissatisfied"/>
    <s v="EE-4169"/>
    <s v="Education"/>
    <n v="15.24190997853951"/>
    <x v="7"/>
    <n v="2022"/>
    <n v="0"/>
  </r>
  <r>
    <d v="2022-04-25T00:00:00"/>
    <s v="22-4049"/>
    <s v="P057"/>
    <n v="3"/>
    <n v="3"/>
    <n v="252"/>
    <n v="252"/>
    <n v="63"/>
    <n v="63"/>
    <n v="756"/>
    <n v="189"/>
    <n v="567"/>
    <s v="Neither"/>
    <s v="CT-39"/>
    <s v="Creative &amp; Technology"/>
    <n v="16.429355109701351"/>
    <x v="7"/>
    <n v="2022"/>
    <n v="0"/>
  </r>
  <r>
    <d v="2022-07-07T00:00:00"/>
    <s v="22-1805"/>
    <s v="P057"/>
    <n v="9"/>
    <n v="9"/>
    <n v="252"/>
    <n v="252"/>
    <n v="63"/>
    <n v="63"/>
    <n v="2268"/>
    <n v="567"/>
    <n v="1701"/>
    <s v="Neither"/>
    <s v="SR-9872"/>
    <s v="Sports &amp; Recreation"/>
    <n v="12.200533931675887"/>
    <x v="7"/>
    <n v="2022"/>
    <n v="0"/>
  </r>
  <r>
    <d v="2022-05-30T18:50:14"/>
    <s v="22-1196"/>
    <s v="P057"/>
    <n v="15"/>
    <n v="15"/>
    <s v=""/>
    <n v="252"/>
    <n v="63"/>
    <n v="63"/>
    <n v="3780"/>
    <n v="945"/>
    <n v="2835"/>
    <s v="Neither"/>
    <s v="EE-4580"/>
    <s v="Education"/>
    <n v="13.275355576494196"/>
    <x v="7"/>
    <n v="2022"/>
    <n v="0"/>
  </r>
  <r>
    <d v="2022-07-10T00:00:00"/>
    <s v="22-4534"/>
    <s v="P057"/>
    <n v="16"/>
    <n v="16"/>
    <n v="252"/>
    <n v="252"/>
    <n v="63"/>
    <n v="63"/>
    <n v="4032"/>
    <n v="1008"/>
    <n v="3024"/>
    <s v="Satisfied"/>
    <s v="HS-7136"/>
    <s v="Healthcare &amp; Safety"/>
    <n v="13.2671922973198"/>
    <x v="7"/>
    <n v="2022"/>
    <n v="0"/>
  </r>
  <r>
    <d v="2022-08-10T19:19:57"/>
    <s v="22-4603"/>
    <s v="P057"/>
    <s v=""/>
    <n v="10"/>
    <n v="252"/>
    <n v="252"/>
    <n v="63"/>
    <n v="63"/>
    <n v="2520"/>
    <n v="630"/>
    <n v="1890"/>
    <s v="Neither"/>
    <s v="CT-3518"/>
    <s v="Creative &amp; Technology"/>
    <n v="11.939773463335372"/>
    <x v="7"/>
    <n v="2022"/>
    <n v="0"/>
  </r>
  <r>
    <d v="2022-03-11T20:33:58"/>
    <s v="22-3412"/>
    <s v="P058"/>
    <n v="2"/>
    <n v="2"/>
    <n v="356"/>
    <n v="356"/>
    <n v="89"/>
    <n v="89"/>
    <n v="712"/>
    <n v="178"/>
    <n v="534"/>
    <s v="Neither"/>
    <s v="FE-6249"/>
    <s v="Facilities &amp; Services"/>
    <n v="9.1877733607656964"/>
    <x v="7"/>
    <n v="2022"/>
    <n v="0"/>
  </r>
  <r>
    <d v="2022-06-05T00:00:00"/>
    <s v="22-1791"/>
    <s v="P058"/>
    <n v="10"/>
    <n v="10"/>
    <s v=""/>
    <n v="356"/>
    <n v="89"/>
    <n v="89"/>
    <n v="3560"/>
    <n v="890"/>
    <n v="2670"/>
    <s v="Neither"/>
    <s v="CG-1833"/>
    <s v="Community &amp; Government"/>
    <n v="8.1595626482464514"/>
    <x v="7"/>
    <n v="2022"/>
    <n v="0"/>
  </r>
  <r>
    <d v="2022-08-14T00:00:00"/>
    <s v="22-2585"/>
    <s v="P058"/>
    <n v="15"/>
    <n v="15"/>
    <n v="356"/>
    <n v="356"/>
    <n v="89"/>
    <n v="89"/>
    <n v="5340"/>
    <n v="1335"/>
    <n v="4005"/>
    <s v="Neither"/>
    <s v="EE-4858"/>
    <s v="Education"/>
    <n v="12.456740895640767"/>
    <x v="7"/>
    <n v="2022"/>
    <n v="0"/>
  </r>
  <r>
    <d v="2022-05-24T00:00:00"/>
    <s v="22-1222"/>
    <s v="P058"/>
    <n v="19"/>
    <n v="19"/>
    <n v="356"/>
    <n v="356"/>
    <s v=""/>
    <n v="89"/>
    <n v="6764"/>
    <n v="1691"/>
    <n v="5073"/>
    <s v="Neither"/>
    <s v="HS-7291"/>
    <s v="Healthcare &amp; Safety"/>
    <n v="10.42743035829395"/>
    <x v="7"/>
    <n v="2022"/>
    <n v="0"/>
  </r>
  <r>
    <d v="2022-12-29T23:16:46"/>
    <s v="22-1388"/>
    <s v="P059"/>
    <n v="1"/>
    <n v="1"/>
    <n v="267"/>
    <n v="267"/>
    <n v="89"/>
    <n v="89"/>
    <n v="267"/>
    <n v="89"/>
    <n v="178"/>
    <s v="Satisfied"/>
    <s v="HS-7827"/>
    <s v="Healthcare &amp; Safety"/>
    <n v="9.3014286057233697"/>
    <x v="7"/>
    <n v="2022"/>
    <n v="0"/>
  </r>
  <r>
    <d v="2022-02-11T00:00:00"/>
    <s v="22-3324"/>
    <s v="P059"/>
    <n v="11"/>
    <n v="11"/>
    <n v="267"/>
    <n v="267"/>
    <n v="89"/>
    <n v="89"/>
    <n v="2937"/>
    <n v="979"/>
    <n v="1958"/>
    <s v="Satisfied"/>
    <s v="SR-9904"/>
    <s v="Sports &amp; Recreation"/>
    <n v="8.8878868765808274"/>
    <x v="7"/>
    <n v="2022"/>
    <n v="0"/>
  </r>
  <r>
    <d v="2022-07-02T00:00:00"/>
    <s v="22-4037"/>
    <s v="P059"/>
    <n v="11"/>
    <n v="11"/>
    <n v="267"/>
    <n v="267"/>
    <n v="89"/>
    <n v="89"/>
    <n v="2937"/>
    <n v="979"/>
    <n v="1958"/>
    <s v="Dissatisfied"/>
    <s v="HS-7670"/>
    <s v="Healthcare &amp; Safety"/>
    <n v="8.7741864171993527"/>
    <x v="7"/>
    <n v="2022"/>
    <n v="0"/>
  </r>
  <r>
    <d v="2022-04-21T00:00:00"/>
    <s v="22-3995"/>
    <s v="P059"/>
    <n v="12"/>
    <n v="12"/>
    <n v="267"/>
    <n v="267"/>
    <s v=""/>
    <n v="89"/>
    <n v="3204"/>
    <n v="1068"/>
    <n v="2136"/>
    <s v="Satisfied"/>
    <s v="CT-3439"/>
    <s v="Creative &amp; Technology"/>
    <n v="7.8974070387684714"/>
    <x v="7"/>
    <n v="2022"/>
    <n v="0"/>
  </r>
  <r>
    <d v="2022-05-13T18:09:14"/>
    <s v="22-1034"/>
    <s v="P059"/>
    <n v="14"/>
    <n v="14"/>
    <n v="267"/>
    <n v="267"/>
    <n v="89"/>
    <n v="89"/>
    <n v="3738"/>
    <n v="1246"/>
    <n v="2492"/>
    <s v="Neither"/>
    <s v="FE-6249"/>
    <s v="Facilities &amp; Services"/>
    <n v="9.1877733607656964"/>
    <x v="7"/>
    <n v="2022"/>
    <n v="0"/>
  </r>
  <r>
    <d v="2022-08-16T00:00:00"/>
    <s v="22-2750"/>
    <s v="P059"/>
    <n v="14"/>
    <n v="14"/>
    <s v=""/>
    <n v="267"/>
    <n v="89"/>
    <n v="89"/>
    <n v="3738"/>
    <n v="1246"/>
    <n v="2492"/>
    <s v="Dissatisfied"/>
    <s v="CP-2264"/>
    <s v="Corporate &amp; Professional"/>
    <n v="6.221489120484736"/>
    <x v="7"/>
    <n v="2022"/>
    <n v="0"/>
  </r>
  <r>
    <d v="2022-06-21T00:00:00"/>
    <s v="22-2345"/>
    <s v="P059"/>
    <n v="17"/>
    <n v="17"/>
    <n v="267"/>
    <n v="267"/>
    <s v=""/>
    <n v="89"/>
    <n v="4539"/>
    <n v="1513"/>
    <n v="3026"/>
    <s v="Satisfied"/>
    <s v="CG-1316"/>
    <s v="Community &amp; Government"/>
    <n v="15.458859683514467"/>
    <x v="7"/>
    <n v="2022"/>
    <n v="0"/>
  </r>
  <r>
    <d v="2022-06-07T00:00:00"/>
    <s v="22-1001"/>
    <s v="P059"/>
    <s v=""/>
    <n v="11.5"/>
    <n v="267"/>
    <n v="267"/>
    <n v="89"/>
    <n v="89"/>
    <n v="3070.5"/>
    <n v="1023.5"/>
    <n v="2047"/>
    <s v="Neither"/>
    <s v="CP-261"/>
    <s v="Corporate &amp; Professional"/>
    <n v="12.545140403858928"/>
    <x v="7"/>
    <n v="2022"/>
    <n v="0"/>
  </r>
  <r>
    <d v="2022-04-05T12:43:28"/>
    <s v="22-4265"/>
    <s v="P060"/>
    <n v="4"/>
    <n v="4"/>
    <n v="300"/>
    <n v="300"/>
    <n v="75"/>
    <n v="75"/>
    <n v="1200"/>
    <n v="300"/>
    <n v="900"/>
    <s v="Dissatisfied"/>
    <s v="CP-2330"/>
    <s v="Corporate &amp; Professional"/>
    <n v="9.4200113153305907"/>
    <x v="7"/>
    <n v="2022"/>
    <n v="0"/>
  </r>
  <r>
    <d v="2022-01-16T18:12:16"/>
    <s v="22-1357"/>
    <s v="P060"/>
    <n v="7"/>
    <n v="7"/>
    <s v=""/>
    <n v="300"/>
    <n v="75"/>
    <n v="75"/>
    <n v="2100"/>
    <n v="525"/>
    <n v="1575"/>
    <s v="Satisfied"/>
    <s v="HS-7802"/>
    <s v="Healthcare &amp; Safety"/>
    <n v="12.801144805697081"/>
    <x v="7"/>
    <n v="2022"/>
    <n v="0"/>
  </r>
  <r>
    <d v="2022-05-17T15:30:30"/>
    <s v="22-2082"/>
    <s v="P060"/>
    <n v="9"/>
    <n v="9"/>
    <n v="300"/>
    <n v="300"/>
    <n v="75"/>
    <n v="75"/>
    <n v="2700"/>
    <n v="675"/>
    <n v="2025"/>
    <s v="Neither"/>
    <s v="HS-770"/>
    <s v="Healthcare &amp; Safety"/>
    <n v="12.148236977735172"/>
    <x v="7"/>
    <n v="2022"/>
    <n v="0"/>
  </r>
  <r>
    <d v="2022-04-24T00:00:00"/>
    <s v="22-1033"/>
    <s v="P060"/>
    <n v="9"/>
    <n v="9"/>
    <n v="300"/>
    <n v="300"/>
    <n v="75"/>
    <n v="75"/>
    <n v="2700"/>
    <n v="675"/>
    <n v="2025"/>
    <s v="Satisfied"/>
    <s v="CT-3882"/>
    <s v="Creative &amp; Technology"/>
    <n v="11.749993886708426"/>
    <x v="7"/>
    <n v="2022"/>
    <n v="0"/>
  </r>
  <r>
    <d v="2022-06-23T02:25:55"/>
    <s v="22-2373"/>
    <s v="P060"/>
    <n v="19"/>
    <n v="19"/>
    <n v="300"/>
    <n v="300"/>
    <n v="75"/>
    <n v="75"/>
    <n v="5700"/>
    <n v="1425"/>
    <n v="4275"/>
    <s v="Neither"/>
    <s v="SR-930"/>
    <s v="Sports &amp; Recreation"/>
    <n v="14.690198582365463"/>
    <x v="7"/>
    <n v="2022"/>
    <n v="0"/>
  </r>
  <r>
    <d v="2022-01-29T16:28:34"/>
    <s v="22-1117"/>
    <s v="P061"/>
    <n v="6"/>
    <n v="6"/>
    <n v="264"/>
    <n v="264"/>
    <n v="88"/>
    <n v="88"/>
    <n v="1584"/>
    <n v="528"/>
    <n v="1056"/>
    <s v="Neither"/>
    <s v="CT-3779"/>
    <s v="Creative &amp; Technology"/>
    <n v="10.980884286450312"/>
    <x v="7"/>
    <n v="2022"/>
    <n v="0"/>
  </r>
  <r>
    <d v="2022-01-26T00:00:00"/>
    <s v="22-3256"/>
    <s v="P061"/>
    <n v="6"/>
    <n v="6"/>
    <n v="264"/>
    <n v="264"/>
    <n v="88"/>
    <n v="88"/>
    <n v="1584"/>
    <n v="528"/>
    <n v="1056"/>
    <s v="Neither"/>
    <s v="FE-6350"/>
    <s v="Facilities &amp; Services"/>
    <n v="14.906846445071711"/>
    <x v="7"/>
    <n v="2022"/>
    <n v="0"/>
  </r>
  <r>
    <d v="2022-05-17T02:53:37"/>
    <s v="22-2320"/>
    <s v="P061"/>
    <n v="14"/>
    <n v="14"/>
    <n v="264"/>
    <n v="264"/>
    <n v="88"/>
    <n v="88"/>
    <n v="3696"/>
    <n v="1232"/>
    <n v="2464"/>
    <s v="Neither"/>
    <s v="HS-7273"/>
    <s v="Healthcare &amp; Safety"/>
    <n v="14.341195386574373"/>
    <x v="7"/>
    <n v="2022"/>
    <n v="0"/>
  </r>
  <r>
    <d v="2022-09-22T02:22:10"/>
    <s v="22-4032"/>
    <s v="P061"/>
    <n v="17"/>
    <n v="17"/>
    <s v=""/>
    <n v="264"/>
    <n v="88"/>
    <n v="88"/>
    <n v="4488"/>
    <n v="1496"/>
    <n v="2992"/>
    <s v="Satisfied"/>
    <s v="SR-9105"/>
    <s v="Sports &amp; Recreation"/>
    <n v="11.072271050116964"/>
    <x v="7"/>
    <n v="2022"/>
    <n v="0"/>
  </r>
  <r>
    <d v="2022-05-03T01:34:43"/>
    <s v="22-1333"/>
    <s v="P062"/>
    <n v="8"/>
    <n v="8"/>
    <n v="348"/>
    <n v="348"/>
    <n v="87"/>
    <n v="87"/>
    <n v="2784"/>
    <n v="696"/>
    <n v="2088"/>
    <s v="Satisfied"/>
    <s v="CT-3920"/>
    <s v="Creative &amp; Technology"/>
    <n v="14.66147716237918"/>
    <x v="7"/>
    <n v="2022"/>
    <n v="0"/>
  </r>
  <r>
    <d v="2022-03-28T00:00:00"/>
    <s v="22-3219"/>
    <s v="P062"/>
    <n v="10"/>
    <n v="10"/>
    <n v="348"/>
    <n v="348"/>
    <n v="87"/>
    <n v="87"/>
    <n v="3480"/>
    <n v="870"/>
    <n v="2610"/>
    <s v="Neither"/>
    <s v="FE-621"/>
    <s v="Facilities &amp; Services"/>
    <n v="11.410471033945758"/>
    <x v="7"/>
    <n v="2022"/>
    <n v="0"/>
  </r>
  <r>
    <d v="2022-04-02T00:00:00"/>
    <s v="22-1726"/>
    <s v="P062"/>
    <n v="10"/>
    <n v="10"/>
    <n v="348"/>
    <n v="348"/>
    <n v="87"/>
    <n v="87"/>
    <n v="3480"/>
    <n v="870"/>
    <n v="2610"/>
    <s v="Dissatisfied"/>
    <s v="SR-9666"/>
    <s v="Sports &amp; Recreation"/>
    <n v="10.132922049221957"/>
    <x v="7"/>
    <n v="2022"/>
    <n v="0"/>
  </r>
  <r>
    <d v="2022-03-20T00:00:00"/>
    <s v="22-1863"/>
    <s v="P062"/>
    <n v="12"/>
    <n v="12"/>
    <n v="348"/>
    <n v="348"/>
    <n v="87"/>
    <n v="87"/>
    <n v="4176"/>
    <n v="1044"/>
    <n v="3132"/>
    <s v="Satisfied"/>
    <s v="SR-9307"/>
    <s v="Sports &amp; Recreation"/>
    <n v="11.249825090458803"/>
    <x v="7"/>
    <n v="2022"/>
    <n v="0"/>
  </r>
  <r>
    <d v="2022-05-09T06:27:14"/>
    <s v="22-2130"/>
    <s v="P062"/>
    <n v="16"/>
    <n v="16"/>
    <s v=""/>
    <n v="348"/>
    <n v="87"/>
    <n v="87"/>
    <n v="5568"/>
    <n v="1392"/>
    <n v="4176"/>
    <s v="Neither"/>
    <s v="CP-2543"/>
    <s v="Corporate &amp; Professional"/>
    <n v="14.554851510602212"/>
    <x v="7"/>
    <n v="2022"/>
    <n v="0"/>
  </r>
  <r>
    <d v="2022-02-02T07:24:12"/>
    <s v="22-4701"/>
    <s v="P062"/>
    <n v="17"/>
    <n v="17"/>
    <s v=""/>
    <n v="348"/>
    <n v="87"/>
    <n v="87"/>
    <n v="5916"/>
    <n v="1479"/>
    <n v="4437"/>
    <s v="Neither"/>
    <s v="HS-7533"/>
    <s v="Healthcare &amp; Safety"/>
    <n v="7.0114620475168028"/>
    <x v="7"/>
    <n v="2022"/>
    <n v="0"/>
  </r>
  <r>
    <d v="2022-02-26T16:37:07"/>
    <s v="22-3987"/>
    <s v="P063"/>
    <n v="14"/>
    <n v="14"/>
    <s v=""/>
    <n v="261"/>
    <n v="87"/>
    <n v="87"/>
    <n v="3654"/>
    <n v="1218"/>
    <n v="2436"/>
    <s v="Neither"/>
    <s v="EE-4669"/>
    <s v="Education"/>
    <n v="12.147202500273634"/>
    <x v="7"/>
    <n v="2022"/>
    <n v="0"/>
  </r>
  <r>
    <d v="2022-06-17T00:00:00"/>
    <s v="22-3041"/>
    <s v="P063"/>
    <n v="14"/>
    <n v="14"/>
    <s v=""/>
    <n v="261"/>
    <s v=""/>
    <n v="87"/>
    <n v="3654"/>
    <n v="1218"/>
    <n v="2436"/>
    <s v="Neither"/>
    <s v="CT-3949"/>
    <s v="Creative &amp; Technology"/>
    <n v="9.8384363471888783"/>
    <x v="7"/>
    <n v="2022"/>
    <n v="0"/>
  </r>
  <r>
    <d v="2022-06-10T00:00:00"/>
    <s v="22-3718"/>
    <s v="P063"/>
    <n v="16"/>
    <n v="16"/>
    <n v="261"/>
    <n v="261"/>
    <n v="87"/>
    <n v="87"/>
    <n v="4176"/>
    <n v="1392"/>
    <n v="2784"/>
    <s v="Satisfied"/>
    <s v="EE-4400"/>
    <s v="Education"/>
    <n v="9.4239783062860578"/>
    <x v="7"/>
    <n v="2022"/>
    <n v="0"/>
  </r>
  <r>
    <d v="2022-08-16T20:40:11"/>
    <s v="22-4827"/>
    <s v="P064"/>
    <n v="2"/>
    <n v="2"/>
    <n v="231"/>
    <n v="231"/>
    <n v="77"/>
    <n v="77"/>
    <n v="462"/>
    <n v="154"/>
    <n v="308"/>
    <s v="Neither"/>
    <s v="EE-4169"/>
    <s v="Education"/>
    <n v="15.24190997853951"/>
    <x v="7"/>
    <n v="2022"/>
    <n v="0"/>
  </r>
  <r>
    <d v="2022-03-30T08:05:50"/>
    <s v="22-1835"/>
    <s v="P064"/>
    <n v="4"/>
    <n v="4"/>
    <n v="231"/>
    <n v="231"/>
    <n v="77"/>
    <n v="77"/>
    <n v="924"/>
    <n v="308"/>
    <n v="616"/>
    <s v="Neither"/>
    <s v="CP-2962"/>
    <s v="Corporate &amp; Professional"/>
    <n v="11.749038185128619"/>
    <x v="7"/>
    <n v="2022"/>
    <n v="0"/>
  </r>
  <r>
    <d v="2022-07-23T00:00:00"/>
    <s v="22-1553"/>
    <s v="P064"/>
    <n v="13"/>
    <n v="13"/>
    <n v="231"/>
    <n v="231"/>
    <n v="77"/>
    <n v="77"/>
    <n v="3003"/>
    <n v="1001"/>
    <n v="2002"/>
    <s v="Neither"/>
    <s v="CP-2694"/>
    <s v="Corporate &amp; Professional"/>
    <n v="12.921682080641304"/>
    <x v="7"/>
    <n v="2022"/>
    <n v="0"/>
  </r>
  <r>
    <d v="2022-01-20T00:00:00"/>
    <s v="22-1861"/>
    <s v="P064"/>
    <n v="15"/>
    <n v="15"/>
    <n v="231"/>
    <n v="231"/>
    <n v="77"/>
    <n v="77"/>
    <n v="3465"/>
    <n v="1155"/>
    <n v="2310"/>
    <s v="Neither"/>
    <s v="CG-1557"/>
    <s v="Community &amp; Government"/>
    <n v="10.826646539963521"/>
    <x v="7"/>
    <n v="2022"/>
    <n v="0"/>
  </r>
  <r>
    <d v="2022-08-06T00:00:00"/>
    <s v="22-3508"/>
    <s v="P064"/>
    <n v="16"/>
    <n v="16"/>
    <n v="231"/>
    <n v="231"/>
    <n v="77"/>
    <n v="77"/>
    <n v="3696"/>
    <n v="1232"/>
    <n v="2464"/>
    <s v="Neither"/>
    <s v="FE-6919"/>
    <s v="Facilities &amp; Services"/>
    <n v="13.378080355059918"/>
    <x v="7"/>
    <n v="2022"/>
    <n v="0"/>
  </r>
  <r>
    <d v="2022-06-12T00:00:00"/>
    <s v="22-1037"/>
    <s v="P064"/>
    <n v="17"/>
    <n v="17"/>
    <n v="231"/>
    <n v="231"/>
    <s v=""/>
    <n v="77"/>
    <n v="3927"/>
    <n v="1309"/>
    <n v="2618"/>
    <s v="Neither"/>
    <s v="CG-1762"/>
    <s v="Community &amp; Government"/>
    <n v="10.216282609482219"/>
    <x v="7"/>
    <n v="2022"/>
    <n v="0"/>
  </r>
  <r>
    <d v="2022-03-07T00:00:00"/>
    <s v="22-1863"/>
    <s v="P064"/>
    <s v=""/>
    <n v="10"/>
    <s v=""/>
    <n v="231"/>
    <n v="77"/>
    <n v="77"/>
    <n v="2310"/>
    <n v="770"/>
    <n v="1540"/>
    <s v="Neither"/>
    <s v="EE-4569"/>
    <s v="Education"/>
    <n v="12.699346182652626"/>
    <x v="7"/>
    <n v="2022"/>
    <n v="0"/>
  </r>
  <r>
    <d v="2022-05-31T00:00:00"/>
    <s v="22-4313"/>
    <s v="P064"/>
    <s v=""/>
    <n v="10"/>
    <n v="231"/>
    <n v="231"/>
    <n v="77"/>
    <n v="77"/>
    <n v="2310"/>
    <n v="770"/>
    <n v="1540"/>
    <s v="Neither"/>
    <s v="FE-6591"/>
    <s v="Facilities &amp; Services"/>
    <n v="12.502346728827876"/>
    <x v="7"/>
    <n v="2022"/>
    <n v="0"/>
  </r>
  <r>
    <d v="2022-02-18T00:00:00"/>
    <s v="22-1211"/>
    <s v="P065"/>
    <n v="5"/>
    <n v="5"/>
    <n v="50"/>
    <n v="50"/>
    <n v="25"/>
    <n v="25"/>
    <n v="250"/>
    <n v="125"/>
    <n v="125"/>
    <s v="Satisfied"/>
    <s v="CP-2218"/>
    <s v="Corporate &amp; Professional"/>
    <n v="10.585251392347548"/>
    <x v="7"/>
    <n v="2022"/>
    <n v="0"/>
  </r>
  <r>
    <d v="2022-07-12T00:00:00"/>
    <s v="22-1069"/>
    <s v="P065"/>
    <n v="8"/>
    <n v="8"/>
    <n v="50"/>
    <n v="50"/>
    <n v="25"/>
    <n v="25"/>
    <n v="400"/>
    <n v="200"/>
    <n v="200"/>
    <s v="Neither"/>
    <s v="EE-4797"/>
    <s v="Education"/>
    <n v="9.5176115401380308"/>
    <x v="7"/>
    <n v="2022"/>
    <n v="0"/>
  </r>
  <r>
    <d v="2022-05-19T00:00:00"/>
    <s v="22-2478"/>
    <s v="P065"/>
    <n v="10"/>
    <n v="10"/>
    <n v="50"/>
    <n v="50"/>
    <n v="25"/>
    <n v="25"/>
    <n v="500"/>
    <n v="250"/>
    <n v="250"/>
    <s v="Satisfied"/>
    <s v="SR-9132"/>
    <s v="Sports &amp; Recreation"/>
    <n v="12.865074657680612"/>
    <x v="7"/>
    <n v="2022"/>
    <n v="0"/>
  </r>
  <r>
    <d v="2022-11-26T07:36:24"/>
    <s v="22-2244"/>
    <s v="P065"/>
    <n v="13"/>
    <n v="13"/>
    <n v="50"/>
    <n v="50"/>
    <n v="25"/>
    <n v="25"/>
    <n v="650"/>
    <n v="325"/>
    <n v="325"/>
    <s v="Neither"/>
    <s v="EE-4797"/>
    <s v="Education"/>
    <n v="9.5176115401380308"/>
    <x v="7"/>
    <n v="2022"/>
    <n v="0"/>
  </r>
  <r>
    <d v="2022-02-04T16:28:41"/>
    <s v="22-3246"/>
    <s v="P065"/>
    <n v="18"/>
    <n v="18"/>
    <s v=""/>
    <n v="50"/>
    <n v="25"/>
    <n v="25"/>
    <n v="900"/>
    <n v="450"/>
    <n v="450"/>
    <s v="Neither"/>
    <s v="SR-9846"/>
    <s v="Sports &amp; Recreation"/>
    <n v="13.092530646074781"/>
    <x v="7"/>
    <n v="2022"/>
    <n v="0"/>
  </r>
  <r>
    <d v="2022-01-05T00:00:00"/>
    <s v="22-4183"/>
    <s v="P066"/>
    <n v="19"/>
    <n v="19"/>
    <n v="34"/>
    <n v="34"/>
    <s v=""/>
    <n v="17"/>
    <n v="646"/>
    <n v="323"/>
    <n v="323"/>
    <s v="Dissatisfied"/>
    <s v="HS-7475"/>
    <s v="Healthcare &amp; Safety"/>
    <n v="13.00553764131261"/>
    <x v="7"/>
    <n v="2022"/>
    <n v="0"/>
  </r>
  <r>
    <d v="2022-07-20T23:03:56"/>
    <s v="22-3515"/>
    <s v="P066"/>
    <n v="20"/>
    <n v="20"/>
    <n v="34"/>
    <n v="34"/>
    <n v="17"/>
    <n v="17"/>
    <n v="680"/>
    <n v="340"/>
    <n v="340"/>
    <s v="Neither"/>
    <s v="HS-7993"/>
    <s v="Healthcare &amp; Safety"/>
    <n v="13.106678263594747"/>
    <x v="7"/>
    <n v="2022"/>
    <n v="0"/>
  </r>
  <r>
    <d v="2022-05-09T00:00:00"/>
    <s v="22-2307"/>
    <s v="P066"/>
    <n v="20"/>
    <n v="20"/>
    <n v="34"/>
    <n v="34"/>
    <n v="17"/>
    <n v="17"/>
    <n v="680"/>
    <n v="340"/>
    <n v="340"/>
    <s v="Dissatisfied"/>
    <s v="CG-1197"/>
    <s v="Community &amp; Government"/>
    <n v="12.869841591513939"/>
    <x v="7"/>
    <n v="2022"/>
    <n v="0"/>
  </r>
  <r>
    <d v="2022-02-16T15:24:58"/>
    <s v="22-4995"/>
    <s v="P066"/>
    <s v=""/>
    <n v="8"/>
    <n v="34"/>
    <n v="34"/>
    <s v=""/>
    <n v="17"/>
    <n v="272"/>
    <n v="136"/>
    <n v="136"/>
    <s v="Neither"/>
    <s v="CT-3235"/>
    <s v="Creative &amp; Technology"/>
    <n v="11.883396013219548"/>
    <x v="7"/>
    <n v="2022"/>
    <n v="0"/>
  </r>
  <r>
    <d v="2022-03-28T06:59:31"/>
    <s v="22-4570"/>
    <s v="P067"/>
    <n v="4"/>
    <n v="4"/>
    <s v=""/>
    <n v="144"/>
    <n v="36"/>
    <n v="36"/>
    <n v="576"/>
    <n v="144"/>
    <n v="432"/>
    <s v="Neither"/>
    <s v="EE-4585"/>
    <s v="Education"/>
    <n v="11.779256317174871"/>
    <x v="7"/>
    <n v="2022"/>
    <n v="0"/>
  </r>
  <r>
    <d v="2022-06-29T00:00:00"/>
    <s v="22-2230"/>
    <s v="P067"/>
    <n v="15"/>
    <n v="15"/>
    <n v="144"/>
    <n v="144"/>
    <s v=""/>
    <n v="36"/>
    <n v="2160"/>
    <n v="540"/>
    <n v="1620"/>
    <s v="Satisfied"/>
    <s v="SR-930"/>
    <s v="Sports &amp; Recreation"/>
    <n v="14.690198582365463"/>
    <x v="7"/>
    <n v="2022"/>
    <n v="0"/>
  </r>
  <r>
    <d v="2022-10-24T23:30:03"/>
    <s v="22-3574"/>
    <s v="P067"/>
    <n v="17"/>
    <n v="17"/>
    <s v=""/>
    <n v="144"/>
    <n v="36"/>
    <n v="36"/>
    <n v="2448"/>
    <n v="612"/>
    <n v="1836"/>
    <s v="Neither"/>
    <s v="EE-4752"/>
    <s v="Education"/>
    <n v="13.332534707865639"/>
    <x v="7"/>
    <n v="2022"/>
    <n v="0"/>
  </r>
  <r>
    <d v="2022-03-06T00:00:00"/>
    <s v="22-1363"/>
    <s v="P068"/>
    <n v="1"/>
    <n v="1"/>
    <n v="300"/>
    <n v="300"/>
    <n v="75"/>
    <n v="75"/>
    <n v="300"/>
    <n v="75"/>
    <n v="225"/>
    <s v="Satisfied"/>
    <s v="FE-685"/>
    <s v="Facilities &amp; Services"/>
    <n v="10.956589836772277"/>
    <x v="7"/>
    <n v="2022"/>
    <n v="0"/>
  </r>
  <r>
    <d v="2022-08-05T20:32:08"/>
    <s v="22-4344"/>
    <s v="P068"/>
    <n v="4"/>
    <n v="4"/>
    <n v="300"/>
    <n v="300"/>
    <s v=""/>
    <n v="75"/>
    <n v="1200"/>
    <n v="300"/>
    <n v="900"/>
    <s v="Neither"/>
    <s v="CP-2101"/>
    <s v="Corporate &amp; Professional"/>
    <n v="9.9311000381363836"/>
    <x v="7"/>
    <n v="2022"/>
    <n v="0"/>
  </r>
  <r>
    <d v="2022-05-02T00:00:00"/>
    <s v="22-1726"/>
    <s v="P069"/>
    <n v="3"/>
    <n v="3"/>
    <n v="150"/>
    <n v="150"/>
    <n v="75"/>
    <n v="75"/>
    <n v="450"/>
    <n v="225"/>
    <n v="225"/>
    <s v="Neither"/>
    <s v="CG-1557"/>
    <s v="Community &amp; Government"/>
    <n v="10.826646539963521"/>
    <x v="7"/>
    <n v="2022"/>
    <n v="0"/>
  </r>
  <r>
    <d v="2022-03-03T00:00:00"/>
    <s v="22-1418"/>
    <s v="P069"/>
    <n v="10"/>
    <n v="10"/>
    <n v="150"/>
    <n v="150"/>
    <n v="75"/>
    <n v="75"/>
    <n v="1500"/>
    <n v="750"/>
    <n v="750"/>
    <s v="Dissatisfied"/>
    <s v="SR-955"/>
    <s v="Sports &amp; Recreation"/>
    <n v="12.072414596936037"/>
    <x v="7"/>
    <n v="2022"/>
    <n v="0"/>
  </r>
  <r>
    <d v="2022-05-30T03:23:03"/>
    <s v="22-1010"/>
    <s v="P069"/>
    <n v="11"/>
    <n v="11"/>
    <n v="150"/>
    <n v="150"/>
    <n v="75"/>
    <n v="75"/>
    <n v="1650"/>
    <n v="825"/>
    <n v="825"/>
    <s v="Neither"/>
    <s v="CP-2749"/>
    <s v="Corporate &amp; Professional"/>
    <n v="6.9183250411917196"/>
    <x v="7"/>
    <n v="2022"/>
    <n v="0"/>
  </r>
  <r>
    <d v="2022-12-25T15:42:57"/>
    <s v="22-1890"/>
    <s v="P069"/>
    <n v="12"/>
    <n v="12"/>
    <n v="150"/>
    <n v="150"/>
    <s v=""/>
    <n v="75"/>
    <n v="1800"/>
    <n v="900"/>
    <n v="900"/>
    <s v="Satisfied"/>
    <s v="CT-3174"/>
    <s v="Creative &amp; Technology"/>
    <n v="15.18789248529443"/>
    <x v="7"/>
    <n v="2022"/>
    <n v="0"/>
  </r>
  <r>
    <d v="2022-06-26T00:00:00"/>
    <s v="22-1866"/>
    <s v="P070"/>
    <n v="7"/>
    <n v="7"/>
    <n v="84"/>
    <n v="84"/>
    <s v=""/>
    <n v="21"/>
    <n v="588"/>
    <n v="147"/>
    <n v="441"/>
    <s v="Satisfied"/>
    <s v="CG-1701"/>
    <s v="Community &amp; Government"/>
    <n v="12.954911944548844"/>
    <x v="7"/>
    <n v="2022"/>
    <n v="0"/>
  </r>
  <r>
    <d v="2022-07-19T00:00:00"/>
    <s v="22-4179"/>
    <s v="P070"/>
    <n v="7"/>
    <n v="7"/>
    <n v="84"/>
    <n v="84"/>
    <n v="21"/>
    <n v="21"/>
    <n v="588"/>
    <n v="147"/>
    <n v="441"/>
    <s v="Neither"/>
    <s v="EE-4774"/>
    <s v="Education"/>
    <n v="15.12637675023732"/>
    <x v="7"/>
    <n v="2022"/>
    <n v="0"/>
  </r>
  <r>
    <d v="2022-01-02T00:00:00"/>
    <s v="22-4971"/>
    <s v="P070"/>
    <n v="11"/>
    <n v="11"/>
    <n v="84"/>
    <n v="84"/>
    <n v="21"/>
    <n v="21"/>
    <n v="924"/>
    <n v="231"/>
    <n v="693"/>
    <s v="Dissatisfied"/>
    <s v="SR-9320"/>
    <s v="Sports &amp; Recreation"/>
    <n v="12.1334991293512"/>
    <x v="7"/>
    <n v="2022"/>
    <n v="0"/>
  </r>
  <r>
    <d v="2022-05-23T23:30:07"/>
    <s v="22-3865"/>
    <s v="P070"/>
    <n v="13"/>
    <n v="13"/>
    <n v="84"/>
    <n v="84"/>
    <s v=""/>
    <n v="21"/>
    <n v="1092"/>
    <n v="273"/>
    <n v="819"/>
    <s v="Neither"/>
    <s v="CG-1833"/>
    <s v="Community &amp; Government"/>
    <n v="8.1595626482464514"/>
    <x v="7"/>
    <n v="2022"/>
    <n v="0"/>
  </r>
  <r>
    <d v="2022-06-25T00:00:00"/>
    <s v="22-1894"/>
    <s v="P070"/>
    <n v="14"/>
    <n v="14"/>
    <s v=""/>
    <n v="84"/>
    <n v="21"/>
    <n v="21"/>
    <n v="1176"/>
    <n v="294"/>
    <n v="882"/>
    <s v="Neither"/>
    <s v="EE-4357"/>
    <s v="Education"/>
    <n v="13.466362789017223"/>
    <x v="7"/>
    <n v="2022"/>
    <n v="0"/>
  </r>
  <r>
    <d v="2022-08-02T00:00:00"/>
    <s v="22-1688"/>
    <s v="P070"/>
    <n v="15"/>
    <n v="15"/>
    <n v="84"/>
    <n v="84"/>
    <n v="21"/>
    <n v="21"/>
    <n v="1260"/>
    <n v="315"/>
    <n v="945"/>
    <s v="Neither"/>
    <s v="CG-1369"/>
    <s v="Community &amp; Government"/>
    <n v="11.346510807401776"/>
    <x v="7"/>
    <n v="2022"/>
    <n v="0"/>
  </r>
  <r>
    <d v="2022-08-12T00:00:00"/>
    <s v="22-1892"/>
    <s v="P070"/>
    <s v=""/>
    <n v="11"/>
    <n v="84"/>
    <n v="84"/>
    <n v="21"/>
    <n v="21"/>
    <n v="924"/>
    <n v="231"/>
    <n v="693"/>
    <s v="Neither"/>
    <s v="HS-7741"/>
    <s v="Healthcare &amp; Safety"/>
    <n v="10.96230865592911"/>
    <x v="7"/>
    <n v="2022"/>
    <n v="0"/>
  </r>
  <r>
    <d v="2022-03-22T11:22:46"/>
    <s v="22-4742"/>
    <s v="P071"/>
    <n v="2"/>
    <n v="2"/>
    <n v="210"/>
    <n v="210"/>
    <n v="70"/>
    <n v="70"/>
    <n v="420"/>
    <n v="140"/>
    <n v="280"/>
    <s v="Satisfied"/>
    <s v="CG-1908"/>
    <s v="Community &amp; Government"/>
    <n v="12.758430621858414"/>
    <x v="7"/>
    <n v="2022"/>
    <n v="0"/>
  </r>
  <r>
    <d v="2022-02-16T04:56:00"/>
    <s v="22-4988"/>
    <s v="P071"/>
    <n v="4"/>
    <n v="4"/>
    <n v="210"/>
    <n v="210"/>
    <n v="70"/>
    <n v="70"/>
    <n v="840"/>
    <n v="280"/>
    <n v="560"/>
    <s v="Neither"/>
    <s v="CP-2647"/>
    <s v="Corporate &amp; Professional"/>
    <n v="12.007834550770397"/>
    <x v="7"/>
    <n v="2022"/>
    <n v="0"/>
  </r>
  <r>
    <d v="2022-12-11T22:14:38"/>
    <s v="22-1540"/>
    <s v="P071"/>
    <n v="6"/>
    <n v="6"/>
    <n v="210"/>
    <n v="210"/>
    <n v="70"/>
    <n v="70"/>
    <n v="1260"/>
    <n v="420"/>
    <n v="840"/>
    <s v="Satisfied"/>
    <s v="SR-9808"/>
    <s v="Sports &amp; Recreation"/>
    <n v="10.816866337473218"/>
    <x v="7"/>
    <n v="2022"/>
    <n v="0"/>
  </r>
  <r>
    <d v="2022-06-27T23:38:17"/>
    <s v="22-3886"/>
    <s v="P071"/>
    <n v="6"/>
    <n v="6"/>
    <s v=""/>
    <n v="210"/>
    <n v="70"/>
    <n v="70"/>
    <n v="1260"/>
    <n v="420"/>
    <n v="840"/>
    <s v="Neither"/>
    <s v="CG-1835"/>
    <s v="Community &amp; Government"/>
    <n v="13.095446915421235"/>
    <x v="7"/>
    <n v="2022"/>
    <n v="0"/>
  </r>
  <r>
    <d v="2022-02-19T00:00:00"/>
    <s v="22-2804"/>
    <s v="P071"/>
    <n v="7"/>
    <n v="7"/>
    <n v="210"/>
    <n v="210"/>
    <n v="70"/>
    <n v="70"/>
    <n v="1470"/>
    <n v="490"/>
    <n v="980"/>
    <s v="Neither"/>
    <s v="FE-6119"/>
    <s v="Facilities &amp; Services"/>
    <n v="8.6625575824723242"/>
    <x v="7"/>
    <n v="2022"/>
    <n v="0"/>
  </r>
  <r>
    <d v="2022-03-22T00:00:00"/>
    <s v="22-2042"/>
    <s v="P071"/>
    <n v="7"/>
    <n v="7"/>
    <n v="210"/>
    <n v="210"/>
    <n v="70"/>
    <n v="70"/>
    <n v="1470"/>
    <n v="490"/>
    <n v="980"/>
    <s v="Satisfied"/>
    <s v="FE-6892"/>
    <s v="Facilities &amp; Services"/>
    <n v="14.817898176328208"/>
    <x v="7"/>
    <n v="2022"/>
    <n v="0"/>
  </r>
  <r>
    <d v="2022-08-18T03:33:31"/>
    <s v="22-1807"/>
    <s v="P071"/>
    <n v="13"/>
    <n v="13"/>
    <n v="210"/>
    <n v="210"/>
    <s v=""/>
    <n v="70"/>
    <n v="2730"/>
    <n v="910"/>
    <n v="1820"/>
    <s v="Neither"/>
    <s v="EE-4308"/>
    <s v="Education"/>
    <n v="10.518436853046438"/>
    <x v="7"/>
    <n v="2022"/>
    <n v="0"/>
  </r>
  <r>
    <d v="2022-06-21T17:44:49"/>
    <s v="22-1380"/>
    <s v="P071"/>
    <n v="15"/>
    <n v="15"/>
    <n v="210"/>
    <n v="210"/>
    <n v="70"/>
    <n v="70"/>
    <n v="3150"/>
    <n v="1050"/>
    <n v="2100"/>
    <s v="Neither"/>
    <s v="CG-168"/>
    <s v="Community &amp; Government"/>
    <n v="13.890275354050972"/>
    <x v="7"/>
    <n v="2022"/>
    <n v="0"/>
  </r>
  <r>
    <d v="2022-04-02T00:48:45"/>
    <s v="22-4290"/>
    <s v="P071"/>
    <n v="15"/>
    <n v="15"/>
    <n v="210"/>
    <n v="210"/>
    <n v="70"/>
    <n v="70"/>
    <n v="3150"/>
    <n v="1050"/>
    <n v="2100"/>
    <s v="Neither"/>
    <s v="CG-1606"/>
    <s v="Community &amp; Government"/>
    <n v="12.452986387489583"/>
    <x v="7"/>
    <n v="2022"/>
    <n v="0"/>
  </r>
  <r>
    <d v="2022-02-11T04:01:08"/>
    <s v="22-3550"/>
    <s v="P072"/>
    <n v="3"/>
    <n v="3"/>
    <n v="132"/>
    <n v="132"/>
    <n v="44"/>
    <n v="44"/>
    <n v="396"/>
    <n v="132"/>
    <n v="264"/>
    <s v="Neither"/>
    <s v="CG-1543"/>
    <s v="Community &amp; Government"/>
    <n v="10.968401424454578"/>
    <x v="7"/>
    <n v="2022"/>
    <n v="0"/>
  </r>
  <r>
    <d v="2022-03-04T10:08:44"/>
    <s v="22-2735"/>
    <s v="P072"/>
    <n v="4"/>
    <n v="4"/>
    <n v="132"/>
    <n v="132"/>
    <n v="44"/>
    <n v="44"/>
    <n v="528"/>
    <n v="176"/>
    <n v="352"/>
    <s v="Neither"/>
    <s v="CT-3497"/>
    <s v="Creative &amp; Technology"/>
    <n v="11.78346750250795"/>
    <x v="7"/>
    <n v="2022"/>
    <n v="0"/>
  </r>
  <r>
    <d v="2022-09-24T23:58:40"/>
    <s v="22-4893"/>
    <s v="P072"/>
    <n v="12"/>
    <n v="12"/>
    <s v=""/>
    <n v="132"/>
    <n v="44"/>
    <n v="44"/>
    <n v="1584"/>
    <n v="528"/>
    <n v="1056"/>
    <s v="Neither"/>
    <s v="HS-7475"/>
    <s v="Healthcare &amp; Safety"/>
    <n v="13.00553764131261"/>
    <x v="7"/>
    <n v="2022"/>
    <n v="0"/>
  </r>
  <r>
    <d v="2022-07-13T00:00:00"/>
    <s v="22-3940"/>
    <s v="P072"/>
    <s v=""/>
    <n v="10"/>
    <n v="132"/>
    <n v="132"/>
    <n v="44"/>
    <n v="44"/>
    <n v="1320"/>
    <n v="440"/>
    <n v="880"/>
    <s v="Dissatisfied"/>
    <s v="CG-1264"/>
    <s v="Community &amp; Government"/>
    <n v="13.811876869930865"/>
    <x v="7"/>
    <n v="2022"/>
    <n v="0"/>
  </r>
  <r>
    <d v="2022-06-11T00:00:00"/>
    <s v="22-1375"/>
    <s v="P073"/>
    <n v="4"/>
    <n v="4"/>
    <n v="48"/>
    <n v="48"/>
    <n v="24"/>
    <n v="24"/>
    <n v="192"/>
    <n v="96"/>
    <n v="96"/>
    <s v="Neither"/>
    <s v="FE-685"/>
    <s v="Facilities &amp; Services"/>
    <n v="10.956589836772277"/>
    <x v="7"/>
    <n v="2022"/>
    <n v="0"/>
  </r>
  <r>
    <d v="2022-05-30T00:00:00"/>
    <s v="22-1713"/>
    <s v="P073"/>
    <n v="13"/>
    <n v="13"/>
    <n v="48"/>
    <n v="48"/>
    <n v="24"/>
    <n v="24"/>
    <n v="624"/>
    <n v="312"/>
    <n v="312"/>
    <s v="Dissatisfied"/>
    <s v="CT-3613"/>
    <s v="Creative &amp; Technology"/>
    <n v="14.064516999204997"/>
    <x v="7"/>
    <n v="2022"/>
    <n v="0"/>
  </r>
  <r>
    <d v="2022-05-07T17:02:55"/>
    <s v="22-4120"/>
    <s v="P073"/>
    <n v="19"/>
    <n v="19"/>
    <n v="48"/>
    <n v="48"/>
    <s v=""/>
    <n v="24"/>
    <n v="912"/>
    <n v="456"/>
    <n v="456"/>
    <s v="Neither"/>
    <s v="CG-1446"/>
    <s v="Community &amp; Government"/>
    <n v="14.593670394271927"/>
    <x v="7"/>
    <n v="2022"/>
    <n v="0"/>
  </r>
  <r>
    <d v="2022-06-20T00:00:00"/>
    <s v="22-4920"/>
    <s v="P074"/>
    <n v="3"/>
    <n v="3"/>
    <n v="352"/>
    <n v="352"/>
    <n v="88"/>
    <n v="88"/>
    <n v="1056"/>
    <n v="264"/>
    <n v="792"/>
    <s v="Dissatisfied"/>
    <s v="CP-261"/>
    <s v="Corporate &amp; Professional"/>
    <n v="12.545140403858928"/>
    <x v="7"/>
    <n v="2022"/>
    <n v="0"/>
  </r>
  <r>
    <d v="2022-09-06T07:54:02"/>
    <s v="22-4239"/>
    <s v="P074"/>
    <n v="4"/>
    <n v="4"/>
    <n v="352"/>
    <n v="352"/>
    <n v="88"/>
    <n v="88"/>
    <n v="1408"/>
    <n v="352"/>
    <n v="1056"/>
    <s v="Neither"/>
    <s v="EE-4613"/>
    <s v="Education"/>
    <n v="15.268550004010105"/>
    <x v="7"/>
    <n v="2022"/>
    <n v="0"/>
  </r>
  <r>
    <d v="2022-04-06T00:00:00"/>
    <s v="22-1238"/>
    <s v="P074"/>
    <n v="7"/>
    <n v="7"/>
    <s v=""/>
    <n v="352"/>
    <s v=""/>
    <n v="88"/>
    <n v="2464"/>
    <n v="616"/>
    <n v="1848"/>
    <s v="Satisfied"/>
    <s v="CG-1197"/>
    <s v="Community &amp; Government"/>
    <n v="12.869841591513939"/>
    <x v="7"/>
    <n v="2022"/>
    <n v="0"/>
  </r>
  <r>
    <d v="2022-09-21T15:54:29"/>
    <s v="22-3767"/>
    <s v="P074"/>
    <n v="15"/>
    <n v="15"/>
    <n v="352"/>
    <n v="352"/>
    <n v="88"/>
    <n v="88"/>
    <n v="5280"/>
    <n v="1320"/>
    <n v="3960"/>
    <s v="Satisfied"/>
    <s v="FE-6470"/>
    <s v="Facilities &amp; Services"/>
    <n v="10.434860153112215"/>
    <x v="7"/>
    <n v="2022"/>
    <n v="0"/>
  </r>
  <r>
    <d v="2022-04-13T00:00:00"/>
    <s v="22-3557"/>
    <s v="P074"/>
    <n v="16"/>
    <n v="16"/>
    <n v="352"/>
    <n v="352"/>
    <s v=""/>
    <n v="88"/>
    <n v="5632"/>
    <n v="1408"/>
    <n v="4224"/>
    <s v="Neither"/>
    <s v="CP-2204"/>
    <s v="Corporate &amp; Professional"/>
    <n v="15.121383064708469"/>
    <x v="7"/>
    <n v="2022"/>
    <n v="0"/>
  </r>
  <r>
    <d v="2022-07-20T00:00:00"/>
    <s v="22-4633"/>
    <s v="P075"/>
    <n v="1"/>
    <n v="1"/>
    <s v=""/>
    <n v="160"/>
    <n v="80"/>
    <n v="80"/>
    <n v="160"/>
    <n v="80"/>
    <n v="80"/>
    <s v="Neither"/>
    <s v="CG-1197"/>
    <s v="Community &amp; Government"/>
    <n v="12.869841591513939"/>
    <x v="7"/>
    <n v="2022"/>
    <n v="0"/>
  </r>
  <r>
    <d v="2022-05-15T12:04:55"/>
    <s v="22-2446"/>
    <s v="P075"/>
    <n v="19"/>
    <n v="19"/>
    <s v=""/>
    <n v="160"/>
    <n v="80"/>
    <n v="80"/>
    <n v="3040"/>
    <n v="1520"/>
    <n v="1520"/>
    <s v="Neither"/>
    <s v="FE-6254"/>
    <s v="Facilities &amp; Services"/>
    <n v="11.961761925704458"/>
    <x v="7"/>
    <n v="2022"/>
    <n v="0"/>
  </r>
  <r>
    <d v="2022-07-09T23:45:56"/>
    <s v="22-3230"/>
    <s v="P076"/>
    <n v="4"/>
    <n v="4"/>
    <n v="94"/>
    <n v="94"/>
    <n v="47"/>
    <n v="47"/>
    <n v="376"/>
    <n v="188"/>
    <n v="188"/>
    <s v="Neither"/>
    <s v="EE-4400"/>
    <s v="Education"/>
    <n v="9.4239783062860578"/>
    <x v="7"/>
    <n v="2022"/>
    <n v="0"/>
  </r>
  <r>
    <d v="2022-04-03T00:00:00"/>
    <s v="22-1696"/>
    <s v="P076"/>
    <n v="17"/>
    <n v="17"/>
    <n v="94"/>
    <n v="94"/>
    <n v="47"/>
    <n v="47"/>
    <n v="1598"/>
    <n v="799"/>
    <n v="799"/>
    <s v="Satisfied"/>
    <s v="CT-3498"/>
    <s v="Creative &amp; Technology"/>
    <n v="10.588336269016523"/>
    <x v="7"/>
    <n v="2022"/>
    <n v="0"/>
  </r>
  <r>
    <d v="2022-03-12T13:07:15"/>
    <s v="22-3075"/>
    <s v="P076"/>
    <n v="18"/>
    <n v="18"/>
    <n v="94"/>
    <n v="94"/>
    <n v="47"/>
    <n v="47"/>
    <n v="1692"/>
    <n v="846"/>
    <n v="846"/>
    <s v="Dissatisfied"/>
    <s v="CP-2962"/>
    <s v="Corporate &amp; Professional"/>
    <n v="11.749038185128619"/>
    <x v="7"/>
    <n v="2022"/>
    <n v="0"/>
  </r>
  <r>
    <d v="2022-02-20T00:00:00"/>
    <s v="22-3494"/>
    <s v="P076"/>
    <s v=""/>
    <n v="12.5"/>
    <s v=""/>
    <n v="94"/>
    <n v="47"/>
    <n v="47"/>
    <n v="1175"/>
    <n v="587.5"/>
    <n v="587.5"/>
    <s v="Neither"/>
    <s v="HS-735"/>
    <s v="Healthcare &amp; Safety"/>
    <n v="9.8892508156549788"/>
    <x v="7"/>
    <n v="2022"/>
    <n v="0"/>
  </r>
  <r>
    <d v="2022-06-27T14:07:36"/>
    <s v="22-3754"/>
    <s v="P077"/>
    <n v="1"/>
    <n v="1"/>
    <s v=""/>
    <n v="162"/>
    <n v="54"/>
    <n v="54"/>
    <n v="162"/>
    <n v="54"/>
    <n v="108"/>
    <s v="Neither"/>
    <s v="CG-137"/>
    <s v="Community &amp; Government"/>
    <n v="12.796588406005421"/>
    <x v="7"/>
    <n v="2022"/>
    <n v="0"/>
  </r>
  <r>
    <d v="2022-01-03T00:00:00"/>
    <s v="22-1897"/>
    <s v="P077"/>
    <n v="5"/>
    <n v="5"/>
    <n v="162"/>
    <n v="162"/>
    <s v=""/>
    <n v="54"/>
    <n v="810"/>
    <n v="270"/>
    <n v="540"/>
    <s v="Neither"/>
    <s v="SR-9904"/>
    <s v="Sports &amp; Recreation"/>
    <n v="8.8878868765808274"/>
    <x v="7"/>
    <n v="2022"/>
    <n v="0"/>
  </r>
  <r>
    <d v="2022-04-17T00:00:00"/>
    <s v="22-2627"/>
    <s v="P077"/>
    <n v="11"/>
    <n v="11"/>
    <n v="162"/>
    <n v="162"/>
    <n v="54"/>
    <n v="54"/>
    <n v="1782"/>
    <n v="594"/>
    <n v="1188"/>
    <s v="Satisfied"/>
    <s v="EE-4752"/>
    <s v="Education"/>
    <n v="13.332534707865639"/>
    <x v="7"/>
    <n v="2022"/>
    <n v="0"/>
  </r>
  <r>
    <d v="2022-02-02T00:00:00"/>
    <s v="22-2044"/>
    <s v="P077"/>
    <n v="17"/>
    <n v="17"/>
    <s v=""/>
    <n v="162"/>
    <s v=""/>
    <n v="54"/>
    <n v="2754"/>
    <n v="918"/>
    <n v="1836"/>
    <s v="Neither"/>
    <s v="HS-7461"/>
    <s v="Healthcare &amp; Safety"/>
    <n v="12.85215703546821"/>
    <x v="7"/>
    <n v="2022"/>
    <n v="0"/>
  </r>
  <r>
    <d v="2022-08-18T00:27:20"/>
    <s v="22-3059"/>
    <s v="P077"/>
    <n v="18"/>
    <n v="18"/>
    <s v=""/>
    <n v="162"/>
    <n v="54"/>
    <n v="54"/>
    <n v="2916"/>
    <n v="972"/>
    <n v="1944"/>
    <s v="Neither"/>
    <s v="CP-2960"/>
    <s v="Corporate &amp; Professional"/>
    <n v="13.062292798511226"/>
    <x v="7"/>
    <n v="2022"/>
    <n v="0"/>
  </r>
  <r>
    <d v="2022-01-03T21:41:48"/>
    <s v="22-1736"/>
    <s v="P078"/>
    <n v="1"/>
    <n v="1"/>
    <n v="225"/>
    <n v="225"/>
    <n v="75"/>
    <n v="75"/>
    <n v="225"/>
    <n v="75"/>
    <n v="150"/>
    <s v="Dissatisfied"/>
    <s v="SR-9981"/>
    <s v="Sports &amp; Recreation"/>
    <n v="10.037135914792184"/>
    <x v="7"/>
    <n v="2022"/>
    <n v="0"/>
  </r>
  <r>
    <d v="2022-02-15T03:22:57"/>
    <s v="22-1318"/>
    <s v="P078"/>
    <n v="4"/>
    <n v="4"/>
    <s v=""/>
    <n v="225"/>
    <s v=""/>
    <n v="75"/>
    <n v="900"/>
    <n v="300"/>
    <n v="600"/>
    <s v="Neither"/>
    <s v="EE-4661"/>
    <s v="Education"/>
    <n v="11.808681852148307"/>
    <x v="7"/>
    <n v="2022"/>
    <n v="0"/>
  </r>
  <r>
    <d v="2022-02-22T04:52:04"/>
    <s v="22-2281"/>
    <s v="P078"/>
    <n v="5"/>
    <n v="5"/>
    <s v=""/>
    <n v="225"/>
    <n v="75"/>
    <n v="75"/>
    <n v="1125"/>
    <n v="375"/>
    <n v="750"/>
    <s v="Dissatisfied"/>
    <s v="CT-3891"/>
    <s v="Creative &amp; Technology"/>
    <n v="15.556812309269255"/>
    <x v="7"/>
    <n v="2022"/>
    <n v="0"/>
  </r>
  <r>
    <d v="2022-06-22T19:35:27"/>
    <s v="22-1709"/>
    <s v="P078"/>
    <n v="8"/>
    <n v="8"/>
    <n v="225"/>
    <n v="225"/>
    <n v="75"/>
    <n v="75"/>
    <n v="1800"/>
    <n v="600"/>
    <n v="1200"/>
    <s v="Neither"/>
    <s v="EE-4671"/>
    <s v="Education"/>
    <n v="11.862005526237752"/>
    <x v="7"/>
    <n v="2022"/>
    <n v="0"/>
  </r>
  <r>
    <d v="2022-05-20T00:00:00"/>
    <s v="22-4480"/>
    <s v="P078"/>
    <n v="9"/>
    <n v="9"/>
    <n v="225"/>
    <n v="225"/>
    <n v="75"/>
    <n v="75"/>
    <n v="2025"/>
    <n v="675"/>
    <n v="1350"/>
    <s v="Neither"/>
    <s v="CG-1627"/>
    <s v="Community &amp; Government"/>
    <n v="15.856807810268592"/>
    <x v="7"/>
    <n v="2022"/>
    <n v="0"/>
  </r>
  <r>
    <d v="2022-02-16T01:09:08"/>
    <s v="22-3232"/>
    <s v="P078"/>
    <n v="10"/>
    <n v="10"/>
    <n v="225"/>
    <n v="225"/>
    <s v=""/>
    <n v="75"/>
    <n v="2250"/>
    <n v="750"/>
    <n v="1500"/>
    <s v="Satisfied"/>
    <s v="CG-1316"/>
    <s v="Community &amp; Government"/>
    <n v="15.458859683514467"/>
    <x v="7"/>
    <n v="2022"/>
    <n v="0"/>
  </r>
  <r>
    <d v="2022-06-09T00:00:00"/>
    <s v="22-1641"/>
    <s v="P078"/>
    <n v="13"/>
    <n v="13"/>
    <n v="225"/>
    <n v="225"/>
    <n v="75"/>
    <n v="75"/>
    <n v="2925"/>
    <n v="975"/>
    <n v="1950"/>
    <s v="Satisfied"/>
    <s v="CT-3443"/>
    <s v="Creative &amp; Technology"/>
    <n v="11.31221475547909"/>
    <x v="7"/>
    <n v="2022"/>
    <n v="0"/>
  </r>
  <r>
    <d v="2022-05-13T00:00:00"/>
    <s v="22-4264"/>
    <s v="P078"/>
    <n v="16"/>
    <n v="16"/>
    <s v=""/>
    <n v="225"/>
    <n v="75"/>
    <n v="75"/>
    <n v="3600"/>
    <n v="1200"/>
    <n v="2400"/>
    <s v="Neither"/>
    <s v="CP-2613"/>
    <s v="Corporate &amp; Professional"/>
    <n v="11.070908141213383"/>
    <x v="7"/>
    <n v="2022"/>
    <n v="0"/>
  </r>
  <r>
    <d v="2022-07-18T00:00:00"/>
    <s v="22-3433"/>
    <s v="P080"/>
    <n v="1"/>
    <n v="1"/>
    <n v="57"/>
    <n v="57"/>
    <s v=""/>
    <n v="19"/>
    <n v="57"/>
    <n v="19"/>
    <n v="38"/>
    <s v="Neither"/>
    <s v="HS-7440"/>
    <s v="Healthcare &amp; Safety"/>
    <n v="13.407340878370247"/>
    <x v="7"/>
    <n v="2022"/>
    <n v="0"/>
  </r>
  <r>
    <d v="2022-05-22T00:00:00"/>
    <s v="22-4423"/>
    <s v="P080"/>
    <n v="7"/>
    <n v="7"/>
    <s v=""/>
    <n v="57"/>
    <n v="19"/>
    <n v="19"/>
    <n v="399"/>
    <n v="133"/>
    <n v="266"/>
    <s v="Dissatisfied"/>
    <s v="HS-7863"/>
    <s v="Healthcare &amp; Safety"/>
    <n v="13.574227261506472"/>
    <x v="7"/>
    <n v="2022"/>
    <n v="0"/>
  </r>
  <r>
    <d v="2022-11-22T19:25:49"/>
    <s v="22-4797"/>
    <s v="P080"/>
    <n v="11"/>
    <n v="11"/>
    <n v="57"/>
    <n v="57"/>
    <n v="19"/>
    <n v="19"/>
    <n v="627"/>
    <n v="209"/>
    <n v="418"/>
    <s v="Neither"/>
    <s v="CT-3464"/>
    <s v="Creative &amp; Technology"/>
    <n v="12.207242573430314"/>
    <x v="7"/>
    <n v="2022"/>
    <n v="0"/>
  </r>
  <r>
    <d v="2022-06-23T11:50:06"/>
    <s v="22-3441"/>
    <s v="P080"/>
    <n v="17"/>
    <n v="17"/>
    <s v=""/>
    <n v="57"/>
    <n v="19"/>
    <n v="19"/>
    <n v="969"/>
    <n v="323"/>
    <n v="646"/>
    <s v="Dissatisfied"/>
    <s v="CT-3229"/>
    <s v="Creative &amp; Technology"/>
    <n v="15.770846827234339"/>
    <x v="7"/>
    <n v="2022"/>
    <n v="0"/>
  </r>
  <r>
    <d v="2022-07-08T00:00:00"/>
    <s v="22-3435"/>
    <s v="P080"/>
    <n v="18"/>
    <n v="18"/>
    <n v="57"/>
    <n v="57"/>
    <n v="19"/>
    <n v="19"/>
    <n v="1026"/>
    <n v="342"/>
    <n v="684"/>
    <s v="Neither"/>
    <s v="CG-1833"/>
    <s v="Community &amp; Government"/>
    <n v="8.1595626482464514"/>
    <x v="7"/>
    <n v="2022"/>
    <n v="0"/>
  </r>
  <r>
    <d v="2022-09-10T09:26:57"/>
    <s v="22-2422"/>
    <s v="P080"/>
    <n v="19"/>
    <n v="19"/>
    <s v=""/>
    <n v="57"/>
    <n v="19"/>
    <n v="19"/>
    <n v="1083"/>
    <n v="361"/>
    <n v="722"/>
    <s v="Dissatisfied"/>
    <s v="CT-3121"/>
    <s v="Creative &amp; Technology"/>
    <n v="11.0700865530371"/>
    <x v="7"/>
    <n v="2022"/>
    <n v="0"/>
  </r>
  <r>
    <d v="2022-02-17T00:00:00"/>
    <s v="22-3693"/>
    <s v="P081"/>
    <n v="7"/>
    <n v="7"/>
    <n v="50"/>
    <n v="50"/>
    <n v="25"/>
    <n v="25"/>
    <n v="350"/>
    <n v="175"/>
    <n v="175"/>
    <s v="Neither"/>
    <s v="HS-7838"/>
    <s v="Healthcare &amp; Safety"/>
    <n v="13.918153610259502"/>
    <x v="7"/>
    <n v="2022"/>
    <n v="0"/>
  </r>
  <r>
    <d v="2022-06-23T20:20:29"/>
    <s v="22-2104"/>
    <s v="P081"/>
    <n v="11"/>
    <n v="11"/>
    <s v=""/>
    <n v="50"/>
    <s v=""/>
    <n v="25"/>
    <n v="550"/>
    <n v="275"/>
    <n v="275"/>
    <s v="Neither"/>
    <s v="CG-1210"/>
    <s v="Community &amp; Government"/>
    <n v="12.699042739101285"/>
    <x v="7"/>
    <n v="2022"/>
    <n v="0"/>
  </r>
  <r>
    <d v="2022-10-10T19:45:41"/>
    <s v="22-4796"/>
    <s v="P081"/>
    <n v="17"/>
    <n v="17"/>
    <s v=""/>
    <n v="50"/>
    <n v="25"/>
    <n v="25"/>
    <n v="850"/>
    <n v="425"/>
    <n v="425"/>
    <s v="Neither"/>
    <s v="CG-142"/>
    <s v="Community &amp; Government"/>
    <n v="14.412865837260112"/>
    <x v="7"/>
    <n v="2022"/>
    <n v="0"/>
  </r>
  <r>
    <d v="2022-01-22T19:37:31"/>
    <s v="22-3836"/>
    <s v="P082"/>
    <n v="4"/>
    <n v="4"/>
    <s v=""/>
    <n v="312"/>
    <n v="78"/>
    <n v="78"/>
    <n v="1248"/>
    <n v="312"/>
    <n v="936"/>
    <s v="Neither"/>
    <s v="CT-3497"/>
    <s v="Creative &amp; Technology"/>
    <n v="11.78346750250795"/>
    <x v="7"/>
    <n v="2022"/>
    <n v="0"/>
  </r>
  <r>
    <d v="2022-03-15T00:00:00"/>
    <s v="22-2471"/>
    <s v="P082"/>
    <n v="8"/>
    <n v="8"/>
    <n v="312"/>
    <n v="312"/>
    <s v=""/>
    <n v="78"/>
    <n v="2496"/>
    <n v="624"/>
    <n v="1872"/>
    <s v="Neither"/>
    <s v="HS-7461"/>
    <s v="Healthcare &amp; Safety"/>
    <n v="12.85215703546821"/>
    <x v="7"/>
    <n v="2022"/>
    <n v="0"/>
  </r>
  <r>
    <d v="2022-06-20T23:38:31"/>
    <s v="22-2795"/>
    <s v="P082"/>
    <n v="9"/>
    <n v="9"/>
    <n v="312"/>
    <n v="312"/>
    <n v="78"/>
    <n v="78"/>
    <n v="2808"/>
    <n v="702"/>
    <n v="2106"/>
    <s v="Dissatisfied"/>
    <s v="CT-39"/>
    <s v="Creative &amp; Technology"/>
    <n v="16.429355109701351"/>
    <x v="7"/>
    <n v="2022"/>
    <n v="0"/>
  </r>
  <r>
    <d v="2022-11-26T05:25:24"/>
    <s v="22-2482"/>
    <s v="P082"/>
    <n v="18"/>
    <n v="18"/>
    <n v="312"/>
    <n v="312"/>
    <n v="78"/>
    <n v="78"/>
    <n v="5616"/>
    <n v="1404"/>
    <n v="4212"/>
    <s v="Dissatisfied"/>
    <s v="FE-6119"/>
    <s v="Facilities &amp; Services"/>
    <n v="8.6625575824723242"/>
    <x v="7"/>
    <n v="2022"/>
    <n v="0"/>
  </r>
  <r>
    <d v="2022-04-01T17:10:14"/>
    <s v="22-3928"/>
    <s v="P083"/>
    <n v="4"/>
    <n v="4"/>
    <n v="90"/>
    <n v="90"/>
    <n v="45"/>
    <n v="45"/>
    <n v="360"/>
    <n v="180"/>
    <n v="180"/>
    <s v="Neither"/>
    <s v="CT-3465"/>
    <s v="Creative &amp; Technology"/>
    <n v="12.990345718839325"/>
    <x v="7"/>
    <n v="2022"/>
    <n v="0"/>
  </r>
  <r>
    <d v="2022-05-29T00:00:00"/>
    <s v="22-3997"/>
    <s v="P083"/>
    <n v="4"/>
    <n v="4"/>
    <n v="90"/>
    <n v="90"/>
    <n v="45"/>
    <n v="45"/>
    <n v="360"/>
    <n v="180"/>
    <n v="180"/>
    <s v="Neither"/>
    <s v="CT-3779"/>
    <s v="Creative &amp; Technology"/>
    <n v="10.980884286450312"/>
    <x v="7"/>
    <n v="2022"/>
    <n v="0"/>
  </r>
  <r>
    <d v="2022-08-07T00:00:00"/>
    <s v="22-1017"/>
    <s v="P083"/>
    <n v="7"/>
    <n v="7"/>
    <n v="90"/>
    <n v="90"/>
    <n v="45"/>
    <n v="45"/>
    <n v="630"/>
    <n v="315"/>
    <n v="315"/>
    <s v="Satisfied"/>
    <s v="CG-13"/>
    <s v="Community &amp; Government"/>
    <n v="12.392787515215366"/>
    <x v="7"/>
    <n v="2022"/>
    <n v="0"/>
  </r>
  <r>
    <d v="2022-03-04T18:52:05"/>
    <s v="22-3964"/>
    <s v="P083"/>
    <n v="9"/>
    <n v="9"/>
    <s v=""/>
    <n v="90"/>
    <n v="45"/>
    <n v="45"/>
    <n v="810"/>
    <n v="405"/>
    <n v="405"/>
    <s v="Neither"/>
    <s v="EE-4671"/>
    <s v="Education"/>
    <n v="11.862005526237752"/>
    <x v="7"/>
    <n v="2022"/>
    <n v="0"/>
  </r>
  <r>
    <d v="2022-05-23T10:31:07"/>
    <s v="22-4806"/>
    <s v="P083"/>
    <n v="12"/>
    <n v="12"/>
    <n v="90"/>
    <n v="90"/>
    <n v="45"/>
    <n v="45"/>
    <n v="1080"/>
    <n v="540"/>
    <n v="540"/>
    <s v="Dissatisfied"/>
    <s v="EE-4613"/>
    <s v="Education"/>
    <n v="15.268550004010105"/>
    <x v="7"/>
    <n v="2022"/>
    <n v="0"/>
  </r>
  <r>
    <d v="2022-03-22T10:36:36"/>
    <s v="22-4205"/>
    <s v="P083"/>
    <n v="18"/>
    <n v="18"/>
    <n v="90"/>
    <n v="90"/>
    <n v="45"/>
    <n v="45"/>
    <n v="1620"/>
    <n v="810"/>
    <n v="810"/>
    <s v="Dissatisfied"/>
    <s v="HS-7741"/>
    <s v="Healthcare &amp; Safety"/>
    <n v="10.96230865592911"/>
    <x v="7"/>
    <n v="2022"/>
    <n v="0"/>
  </r>
  <r>
    <d v="2022-05-04T00:00:00"/>
    <s v="22-3848"/>
    <s v="P083"/>
    <n v="18"/>
    <n v="18"/>
    <n v="90"/>
    <n v="90"/>
    <n v="45"/>
    <n v="45"/>
    <n v="1620"/>
    <n v="810"/>
    <n v="810"/>
    <s v="Dissatisfied"/>
    <s v="CT-3225"/>
    <s v="Creative &amp; Technology"/>
    <n v="11.485823039755857"/>
    <x v="7"/>
    <n v="2022"/>
    <n v="0"/>
  </r>
  <r>
    <d v="2022-06-04T00:00:00"/>
    <s v="22-4560"/>
    <s v="P084"/>
    <n v="7"/>
    <n v="7"/>
    <n v="154"/>
    <n v="154"/>
    <n v="77"/>
    <n v="77"/>
    <n v="1078"/>
    <n v="539"/>
    <n v="539"/>
    <s v="Satisfied"/>
    <s v="SR-9315"/>
    <s v="Sports &amp; Recreation"/>
    <n v="12.682358648534777"/>
    <x v="7"/>
    <n v="2022"/>
    <n v="0"/>
  </r>
  <r>
    <d v="2022-07-22T00:00:00"/>
    <s v="22-3336"/>
    <s v="P084"/>
    <n v="13"/>
    <n v="13"/>
    <n v="154"/>
    <n v="154"/>
    <s v=""/>
    <n v="77"/>
    <n v="2002"/>
    <n v="1001"/>
    <n v="1001"/>
    <s v="Satisfied"/>
    <s v="HS-7129"/>
    <s v="Healthcare &amp; Safety"/>
    <n v="10.112765954734209"/>
    <x v="7"/>
    <n v="2022"/>
    <n v="0"/>
  </r>
  <r>
    <d v="2022-08-04T00:00:00"/>
    <s v="22-1397"/>
    <s v="P084"/>
    <n v="20"/>
    <n v="20"/>
    <n v="154"/>
    <n v="154"/>
    <n v="77"/>
    <n v="77"/>
    <n v="3080"/>
    <n v="1540"/>
    <n v="1540"/>
    <s v="Neither"/>
    <s v="CG-1114"/>
    <s v="Community &amp; Government"/>
    <n v="12.679725647708608"/>
    <x v="7"/>
    <n v="2022"/>
    <n v="0"/>
  </r>
  <r>
    <d v="2022-07-29T23:51:13"/>
    <s v="22-1984"/>
    <s v="P085"/>
    <n v="9"/>
    <n v="9"/>
    <n v="320"/>
    <n v="320"/>
    <s v=""/>
    <n v="80"/>
    <n v="2880"/>
    <n v="720"/>
    <n v="2160"/>
    <s v="Dissatisfied"/>
    <s v="FE-6404"/>
    <s v="Facilities &amp; Services"/>
    <n v="11.226611755437654"/>
    <x v="7"/>
    <n v="2022"/>
    <n v="0"/>
  </r>
  <r>
    <d v="2022-05-24T10:15:31"/>
    <s v="22-2206"/>
    <s v="P085"/>
    <n v="13"/>
    <n v="13"/>
    <n v="320"/>
    <n v="320"/>
    <n v="80"/>
    <n v="80"/>
    <n v="4160"/>
    <n v="1040"/>
    <n v="3120"/>
    <s v="Neither"/>
    <s v="CG-1145"/>
    <s v="Community &amp; Government"/>
    <n v="11.238524301148807"/>
    <x v="7"/>
    <n v="2022"/>
    <n v="0"/>
  </r>
  <r>
    <d v="2022-07-14T00:00:00"/>
    <s v="22-4450"/>
    <s v="P085"/>
    <n v="13"/>
    <n v="13"/>
    <n v="320"/>
    <n v="320"/>
    <n v="80"/>
    <n v="80"/>
    <n v="4160"/>
    <n v="1040"/>
    <n v="3120"/>
    <s v="Neither"/>
    <s v="SR-9757"/>
    <s v="Sports &amp; Recreation"/>
    <n v="11.970975110943924"/>
    <x v="7"/>
    <n v="2022"/>
    <n v="0"/>
  </r>
  <r>
    <d v="2022-04-07T00:00:00"/>
    <s v="22-3664"/>
    <s v="P085"/>
    <n v="15"/>
    <n v="15"/>
    <n v="320"/>
    <n v="320"/>
    <n v="80"/>
    <n v="80"/>
    <n v="4800"/>
    <n v="1200"/>
    <n v="3600"/>
    <s v="Neither"/>
    <s v="HS-7827"/>
    <s v="Healthcare &amp; Safety"/>
    <n v="9.3014286057233697"/>
    <x v="7"/>
    <n v="2022"/>
    <n v="0"/>
  </r>
  <r>
    <d v="2022-06-24T00:00:00"/>
    <s v="22-2750"/>
    <s v="P085"/>
    <n v="17"/>
    <n v="17"/>
    <n v="320"/>
    <n v="320"/>
    <s v=""/>
    <n v="80"/>
    <n v="5440"/>
    <n v="1360"/>
    <n v="4080"/>
    <s v="Satisfied"/>
    <s v="EE-4671"/>
    <s v="Education"/>
    <n v="11.862005526237752"/>
    <x v="7"/>
    <n v="2022"/>
    <n v="0"/>
  </r>
  <r>
    <d v="2022-06-18T00:00:00"/>
    <s v="22-2162"/>
    <s v="P085"/>
    <n v="20"/>
    <n v="20"/>
    <n v="320"/>
    <n v="320"/>
    <n v="80"/>
    <n v="80"/>
    <n v="6400"/>
    <n v="1600"/>
    <n v="4800"/>
    <s v="Dissatisfied"/>
    <s v="CG-1701"/>
    <s v="Community &amp; Government"/>
    <n v="12.954911944548844"/>
    <x v="7"/>
    <n v="2022"/>
    <n v="0"/>
  </r>
  <r>
    <d v="2022-02-22T19:00:24"/>
    <s v="22-3239"/>
    <s v="P086"/>
    <n v="10"/>
    <n v="10"/>
    <n v="352"/>
    <n v="352"/>
    <n v="88"/>
    <n v="88"/>
    <n v="3520"/>
    <n v="880"/>
    <n v="2640"/>
    <s v="Satisfied"/>
    <s v="FE-6752"/>
    <s v="Facilities &amp; Services"/>
    <n v="10.966283117837653"/>
    <x v="7"/>
    <n v="2022"/>
    <n v="0"/>
  </r>
  <r>
    <d v="2022-04-20T13:47:54"/>
    <s v="22-4873"/>
    <s v="P086"/>
    <n v="15"/>
    <n v="15"/>
    <s v=""/>
    <n v="352"/>
    <n v="88"/>
    <n v="88"/>
    <n v="5280"/>
    <n v="1320"/>
    <n v="3960"/>
    <s v="Satisfied"/>
    <s v="CP-2218"/>
    <s v="Corporate &amp; Professional"/>
    <n v="10.585251392347548"/>
    <x v="7"/>
    <n v="2022"/>
    <n v="0"/>
  </r>
  <r>
    <d v="2022-01-31T00:00:00"/>
    <s v="22-3483"/>
    <s v="P086"/>
    <n v="15"/>
    <n v="15"/>
    <n v="352"/>
    <n v="352"/>
    <s v=""/>
    <n v="88"/>
    <n v="5280"/>
    <n v="1320"/>
    <n v="3960"/>
    <s v="Neither"/>
    <s v="CT-3882"/>
    <s v="Creative &amp; Technology"/>
    <n v="11.749993886708426"/>
    <x v="7"/>
    <n v="2022"/>
    <n v="0"/>
  </r>
  <r>
    <d v="2022-05-26T00:00:00"/>
    <s v="22-2499"/>
    <s v="P086"/>
    <s v=""/>
    <n v="11"/>
    <n v="352"/>
    <n v="352"/>
    <s v=""/>
    <n v="88"/>
    <n v="3872"/>
    <n v="968"/>
    <n v="2904"/>
    <s v="Neither"/>
    <s v="CG-1393"/>
    <s v="Community &amp; Government"/>
    <n v="11.927799225928501"/>
    <x v="7"/>
    <n v="2022"/>
    <n v="0"/>
  </r>
  <r>
    <d v="2022-09-11T19:47:50"/>
    <s v="22-2603"/>
    <s v="P087"/>
    <n v="8"/>
    <n v="8"/>
    <n v="176"/>
    <n v="176"/>
    <s v=""/>
    <n v="88"/>
    <n v="1408"/>
    <n v="704"/>
    <n v="704"/>
    <s v="Satisfied"/>
    <s v="HS-7461"/>
    <s v="Healthcare &amp; Safety"/>
    <n v="12.85215703546821"/>
    <x v="7"/>
    <n v="2022"/>
    <n v="0"/>
  </r>
  <r>
    <d v="2022-04-12T22:00:04"/>
    <s v="22-2092"/>
    <s v="P087"/>
    <n v="11"/>
    <n v="11"/>
    <n v="176"/>
    <n v="176"/>
    <n v="88"/>
    <n v="88"/>
    <n v="1936"/>
    <n v="968"/>
    <n v="968"/>
    <s v="Satisfied"/>
    <s v="EE-4565"/>
    <s v="Education"/>
    <n v="13.697485557052493"/>
    <x v="7"/>
    <n v="2022"/>
    <n v="0"/>
  </r>
  <r>
    <d v="2022-06-15T00:00:00"/>
    <s v="22-4386"/>
    <s v="P087"/>
    <n v="18"/>
    <n v="18"/>
    <n v="176"/>
    <n v="176"/>
    <n v="88"/>
    <n v="88"/>
    <n v="3168"/>
    <n v="1584"/>
    <n v="1584"/>
    <s v="Dissatisfied"/>
    <s v="CT-3608"/>
    <s v="Creative &amp; Technology"/>
    <n v="13.765798454641494"/>
    <x v="7"/>
    <n v="2022"/>
    <n v="0"/>
  </r>
  <r>
    <d v="2022-08-14T11:31:02"/>
    <s v="22-1018"/>
    <s v="P087"/>
    <n v="20"/>
    <n v="20"/>
    <n v="176"/>
    <n v="176"/>
    <n v="88"/>
    <n v="88"/>
    <n v="3520"/>
    <n v="1760"/>
    <n v="1760"/>
    <s v="Neither"/>
    <s v="CG-1804"/>
    <s v="Community &amp; Government"/>
    <n v="12.045339240427111"/>
    <x v="7"/>
    <n v="2022"/>
    <n v="0"/>
  </r>
  <r>
    <d v="2022-04-24T10:39:15"/>
    <s v="22-4277"/>
    <s v="P087"/>
    <s v=""/>
    <n v="12"/>
    <n v="176"/>
    <n v="176"/>
    <n v="88"/>
    <n v="88"/>
    <n v="2112"/>
    <n v="1056"/>
    <n v="1056"/>
    <s v="Neither"/>
    <s v="SR-9105"/>
    <s v="Sports &amp; Recreation"/>
    <n v="11.072271050116964"/>
    <x v="7"/>
    <n v="2022"/>
    <n v="0"/>
  </r>
  <r>
    <d v="2022-12-21T16:05:32"/>
    <s v="22-3525"/>
    <s v="P088"/>
    <n v="1"/>
    <n v="1"/>
    <s v=""/>
    <n v="192"/>
    <n v="96"/>
    <n v="96"/>
    <n v="192"/>
    <n v="96"/>
    <n v="96"/>
    <s v="Dissatisfied"/>
    <s v="CP-2543"/>
    <s v="Corporate &amp; Professional"/>
    <n v="14.554851510602212"/>
    <x v="7"/>
    <n v="2022"/>
    <n v="0"/>
  </r>
  <r>
    <d v="2022-04-05T18:27:30"/>
    <s v="22-4653"/>
    <s v="P088"/>
    <n v="4"/>
    <n v="4"/>
    <n v="192"/>
    <n v="192"/>
    <n v="96"/>
    <n v="96"/>
    <n v="768"/>
    <n v="384"/>
    <n v="384"/>
    <s v="Neither"/>
    <s v="CP-2204"/>
    <s v="Corporate &amp; Professional"/>
    <n v="15.121383064708469"/>
    <x v="7"/>
    <n v="2022"/>
    <n v="0"/>
  </r>
  <r>
    <d v="2022-05-08T00:00:00"/>
    <s v="22-3804"/>
    <s v="P088"/>
    <n v="7"/>
    <n v="7"/>
    <s v=""/>
    <n v="192"/>
    <n v="96"/>
    <n v="96"/>
    <n v="1344"/>
    <n v="672"/>
    <n v="672"/>
    <s v="Neither"/>
    <s v="SR-9563"/>
    <s v="Sports &amp; Recreation"/>
    <n v="14.16303548174143"/>
    <x v="7"/>
    <n v="2022"/>
    <n v="0"/>
  </r>
  <r>
    <d v="2022-01-13T00:00:00"/>
    <s v="22-1865"/>
    <s v="P088"/>
    <n v="10"/>
    <n v="10"/>
    <n v="192"/>
    <n v="192"/>
    <n v="96"/>
    <n v="96"/>
    <n v="1920"/>
    <n v="960"/>
    <n v="960"/>
    <s v="Neither"/>
    <s v="SR-9981"/>
    <s v="Sports &amp; Recreation"/>
    <n v="10.037135914792184"/>
    <x v="7"/>
    <n v="2022"/>
    <n v="0"/>
  </r>
  <r>
    <d v="2022-08-31T02:30:24"/>
    <s v="22-2557"/>
    <s v="P088"/>
    <n v="17"/>
    <n v="17"/>
    <s v=""/>
    <n v="192"/>
    <s v=""/>
    <n v="96"/>
    <n v="3264"/>
    <n v="1632"/>
    <n v="1632"/>
    <s v="Dissatisfied"/>
    <s v="CT-3920"/>
    <s v="Creative &amp; Technology"/>
    <n v="14.66147716237918"/>
    <x v="7"/>
    <n v="2022"/>
    <n v="0"/>
  </r>
  <r>
    <d v="2022-05-21T00:00:00"/>
    <s v="22-2798"/>
    <s v="P088"/>
    <n v="18"/>
    <n v="18"/>
    <n v="192"/>
    <n v="192"/>
    <n v="96"/>
    <n v="96"/>
    <n v="3456"/>
    <n v="1728"/>
    <n v="1728"/>
    <s v="Neither"/>
    <s v="CG-1983"/>
    <s v="Community &amp; Government"/>
    <n v="12.460490918487697"/>
    <x v="7"/>
    <n v="2022"/>
    <n v="0"/>
  </r>
  <r>
    <d v="2022-05-26T02:28:35"/>
    <s v="22-4142"/>
    <s v="P089"/>
    <n v="4"/>
    <n v="4"/>
    <n v="102"/>
    <n v="102"/>
    <n v="51"/>
    <n v="51"/>
    <n v="408"/>
    <n v="204"/>
    <n v="204"/>
    <s v="Satisfied"/>
    <s v="HS-7526"/>
    <s v="Healthcare &amp; Safety"/>
    <n v="11.221666113009938"/>
    <x v="7"/>
    <n v="2022"/>
    <n v="0"/>
  </r>
  <r>
    <d v="2022-04-24T22:54:48"/>
    <s v="22-3064"/>
    <s v="P089"/>
    <n v="10"/>
    <n v="10"/>
    <n v="102"/>
    <n v="102"/>
    <n v="51"/>
    <n v="51"/>
    <n v="1020"/>
    <n v="510"/>
    <n v="510"/>
    <s v="Satisfied"/>
    <s v="SR-9757"/>
    <s v="Sports &amp; Recreation"/>
    <n v="11.970975110943924"/>
    <x v="7"/>
    <n v="2022"/>
    <n v="0"/>
  </r>
  <r>
    <d v="2022-10-12T19:49:22"/>
    <s v="22-1083"/>
    <s v="P089"/>
    <n v="10"/>
    <n v="10"/>
    <n v="102"/>
    <n v="102"/>
    <n v="51"/>
    <n v="51"/>
    <n v="1020"/>
    <n v="510"/>
    <n v="510"/>
    <s v="Neither"/>
    <s v="FE-6898"/>
    <s v="Facilities &amp; Services"/>
    <n v="12.514998090845811"/>
    <x v="7"/>
    <n v="2022"/>
    <n v="0"/>
  </r>
  <r>
    <d v="2022-06-28T00:00:00"/>
    <s v="22-3180"/>
    <s v="P089"/>
    <n v="10"/>
    <n v="10"/>
    <n v="102"/>
    <n v="102"/>
    <n v="51"/>
    <n v="51"/>
    <n v="1020"/>
    <n v="510"/>
    <n v="510"/>
    <s v="Satisfied"/>
    <s v="CG-1701"/>
    <s v="Community &amp; Government"/>
    <n v="12.954911944548844"/>
    <x v="7"/>
    <n v="2022"/>
    <n v="0"/>
  </r>
  <r>
    <d v="2022-04-17T04:05:15"/>
    <s v="22-2150"/>
    <s v="P089"/>
    <n v="11"/>
    <n v="11"/>
    <n v="102"/>
    <n v="102"/>
    <n v="51"/>
    <n v="51"/>
    <n v="1122"/>
    <n v="561"/>
    <n v="561"/>
    <s v="Neither"/>
    <s v="SR-9632"/>
    <s v="Sports &amp; Recreation"/>
    <n v="11.006397834696006"/>
    <x v="7"/>
    <n v="2022"/>
    <n v="0"/>
  </r>
  <r>
    <d v="2022-05-10T16:20:10"/>
    <s v="22-3260"/>
    <s v="P089"/>
    <n v="13"/>
    <n v="13"/>
    <s v=""/>
    <n v="102"/>
    <n v="51"/>
    <n v="51"/>
    <n v="1326"/>
    <n v="663"/>
    <n v="663"/>
    <s v="Satisfied"/>
    <s v="EE-423"/>
    <s v="Education"/>
    <n v="12.503632939408062"/>
    <x v="7"/>
    <n v="2022"/>
    <n v="0"/>
  </r>
  <r>
    <d v="2022-01-12T00:00:00"/>
    <s v="22-2450"/>
    <s v="P089"/>
    <n v="20"/>
    <n v="20"/>
    <s v=""/>
    <n v="102"/>
    <s v=""/>
    <n v="51"/>
    <n v="2040"/>
    <n v="1020"/>
    <n v="1020"/>
    <s v="Neither"/>
    <s v="FE-6557"/>
    <s v="Facilities &amp; Services"/>
    <n v="9.3226775515721787"/>
    <x v="7"/>
    <n v="2022"/>
    <n v="0"/>
  </r>
  <r>
    <d v="2022-02-03T00:00:00"/>
    <s v="22-1304"/>
    <s v="P090"/>
    <n v="1"/>
    <n v="1"/>
    <n v="57"/>
    <n v="57"/>
    <n v="19"/>
    <n v="19"/>
    <n v="57"/>
    <n v="19"/>
    <n v="38"/>
    <s v="Neither"/>
    <s v="FE-6999"/>
    <s v="Facilities &amp; Services"/>
    <n v="12.172922939334034"/>
    <x v="7"/>
    <n v="2022"/>
    <n v="0"/>
  </r>
  <r>
    <d v="2022-03-03T22:26:48"/>
    <s v="22-3095"/>
    <s v="P090"/>
    <n v="8"/>
    <n v="8"/>
    <s v=""/>
    <n v="57"/>
    <n v="19"/>
    <n v="19"/>
    <n v="456"/>
    <n v="152"/>
    <n v="304"/>
    <s v="Dissatisfied"/>
    <s v="CT-3235"/>
    <s v="Creative &amp; Technology"/>
    <n v="11.883396013219548"/>
    <x v="7"/>
    <n v="2022"/>
    <n v="0"/>
  </r>
  <r>
    <d v="2022-05-15T15:22:14"/>
    <s v="22-4267"/>
    <s v="P090"/>
    <n v="9"/>
    <n v="9"/>
    <n v="57"/>
    <n v="57"/>
    <n v="19"/>
    <n v="19"/>
    <n v="513"/>
    <n v="171"/>
    <n v="342"/>
    <s v="Neither"/>
    <s v="CP-2846"/>
    <s v="Corporate &amp; Professional"/>
    <n v="16.254955391951082"/>
    <x v="7"/>
    <n v="2022"/>
    <n v="0"/>
  </r>
  <r>
    <d v="2022-02-21T21:20:41"/>
    <s v="22-1996"/>
    <s v="P090"/>
    <n v="13"/>
    <n v="13"/>
    <s v=""/>
    <n v="57"/>
    <s v=""/>
    <n v="19"/>
    <n v="741"/>
    <n v="247"/>
    <n v="494"/>
    <s v="Satisfied"/>
    <s v="HS-7367"/>
    <s v="Healthcare &amp; Safety"/>
    <n v="14.460020532456038"/>
    <x v="7"/>
    <n v="2022"/>
    <n v="0"/>
  </r>
  <r>
    <d v="2022-02-26T23:50:06"/>
    <s v="22-1093"/>
    <s v="P090"/>
    <n v="16"/>
    <n v="16"/>
    <n v="57"/>
    <n v="57"/>
    <n v="19"/>
    <n v="19"/>
    <n v="912"/>
    <n v="304"/>
    <n v="608"/>
    <s v="Neither"/>
    <s v="CG-1627"/>
    <s v="Community &amp; Government"/>
    <n v="15.856807810268592"/>
    <x v="7"/>
    <n v="2022"/>
    <n v="0"/>
  </r>
  <r>
    <d v="2022-05-18T20:01:46"/>
    <s v="22-2939"/>
    <s v="P090"/>
    <n v="17"/>
    <n v="17"/>
    <s v=""/>
    <n v="57"/>
    <s v=""/>
    <n v="19"/>
    <n v="969"/>
    <n v="323"/>
    <n v="646"/>
    <s v="Neither"/>
    <s v="SR-9883"/>
    <s v="Sports &amp; Recreation"/>
    <n v="11.504886852416154"/>
    <x v="7"/>
    <n v="2022"/>
    <n v="0"/>
  </r>
  <r>
    <d v="2022-03-31T00:00:00"/>
    <s v="22-2606"/>
    <s v="P091"/>
    <n v="1"/>
    <n v="1"/>
    <n v="204"/>
    <n v="204"/>
    <n v="51"/>
    <n v="51"/>
    <n v="204"/>
    <n v="51"/>
    <n v="153"/>
    <s v="Satisfied"/>
    <s v="CP-2510"/>
    <s v="Corporate &amp; Professional"/>
    <n v="13.397308081757757"/>
    <x v="7"/>
    <n v="2022"/>
    <n v="0"/>
  </r>
  <r>
    <d v="2022-01-04T00:00:00"/>
    <s v="22-3925"/>
    <s v="P091"/>
    <n v="7"/>
    <n v="7"/>
    <n v="204"/>
    <n v="204"/>
    <n v="51"/>
    <n v="51"/>
    <n v="1428"/>
    <n v="357"/>
    <n v="1071"/>
    <s v="Neither"/>
    <s v="CG-1672"/>
    <s v="Community &amp; Government"/>
    <n v="11.655355879643379"/>
    <x v="7"/>
    <n v="2022"/>
    <n v="0"/>
  </r>
  <r>
    <d v="2022-04-09T00:00:00"/>
    <s v="22-4652"/>
    <s v="P091"/>
    <n v="10"/>
    <n v="10"/>
    <n v="204"/>
    <n v="204"/>
    <n v="51"/>
    <n v="51"/>
    <n v="2040"/>
    <n v="510"/>
    <n v="1530"/>
    <s v="Neither"/>
    <s v="CP-2251"/>
    <s v="Corporate &amp; Professional"/>
    <n v="11.003496633574638"/>
    <x v="7"/>
    <n v="2022"/>
    <n v="0"/>
  </r>
  <r>
    <d v="2022-02-25T11:58:19"/>
    <s v="22-2426"/>
    <s v="P091"/>
    <n v="11"/>
    <n v="11"/>
    <s v=""/>
    <n v="204"/>
    <n v="51"/>
    <n v="51"/>
    <n v="2244"/>
    <n v="561"/>
    <n v="1683"/>
    <s v="Satisfied"/>
    <s v="CP-2468"/>
    <s v="Corporate &amp; Professional"/>
    <n v="12.985332015423809"/>
    <x v="7"/>
    <n v="2022"/>
    <n v="0"/>
  </r>
  <r>
    <d v="2022-10-01T15:51:05"/>
    <s v="22-1685"/>
    <s v="P091"/>
    <n v="12"/>
    <n v="12"/>
    <n v="204"/>
    <n v="204"/>
    <n v="51"/>
    <n v="51"/>
    <n v="2448"/>
    <n v="612"/>
    <n v="1836"/>
    <s v="Dissatisfied"/>
    <s v="CP-261"/>
    <s v="Corporate &amp; Professional"/>
    <n v="12.545140403858928"/>
    <x v="7"/>
    <n v="2022"/>
    <n v="0"/>
  </r>
  <r>
    <d v="2022-12-31T12:01:54"/>
    <s v="22-2617"/>
    <s v="P091"/>
    <n v="12"/>
    <n v="12"/>
    <n v="204"/>
    <n v="204"/>
    <n v="51"/>
    <n v="51"/>
    <n v="2448"/>
    <n v="612"/>
    <n v="1836"/>
    <s v="Neither"/>
    <s v="FE-6260"/>
    <s v="Facilities &amp; Services"/>
    <n v="11.289144410898391"/>
    <x v="7"/>
    <n v="2022"/>
    <n v="0"/>
  </r>
  <r>
    <d v="2022-03-23T00:00:00"/>
    <s v="22-3619"/>
    <s v="P091"/>
    <n v="13"/>
    <n v="13"/>
    <n v="204"/>
    <n v="204"/>
    <n v="51"/>
    <n v="51"/>
    <n v="2652"/>
    <n v="663"/>
    <n v="1989"/>
    <s v="Neither"/>
    <s v="CG-1416"/>
    <s v="Community &amp; Government"/>
    <n v="12.155895475340943"/>
    <x v="7"/>
    <n v="2022"/>
    <n v="0"/>
  </r>
  <r>
    <d v="2022-05-22T07:34:55"/>
    <s v="22-3066"/>
    <s v="P091"/>
    <n v="16"/>
    <n v="16"/>
    <s v=""/>
    <n v="204"/>
    <n v="51"/>
    <n v="51"/>
    <n v="3264"/>
    <n v="816"/>
    <n v="2448"/>
    <s v="Neither"/>
    <s v="CT-3779"/>
    <s v="Creative &amp; Technology"/>
    <n v="10.980884286450312"/>
    <x v="7"/>
    <n v="2022"/>
    <n v="0"/>
  </r>
  <r>
    <d v="2022-01-21T00:00:00"/>
    <s v="22-4178"/>
    <s v="P091"/>
    <n v="19"/>
    <n v="19"/>
    <n v="204"/>
    <n v="204"/>
    <n v="51"/>
    <n v="51"/>
    <n v="3876"/>
    <n v="969"/>
    <n v="2907"/>
    <s v="Dissatisfied"/>
    <s v="CG-1465"/>
    <s v="Community &amp; Government"/>
    <n v="10.163794912095831"/>
    <x v="7"/>
    <n v="2022"/>
    <n v="0"/>
  </r>
  <r>
    <d v="2022-04-22T00:00:00"/>
    <s v="22-1652"/>
    <s v="P091"/>
    <n v="19"/>
    <n v="19"/>
    <n v="204"/>
    <n v="204"/>
    <n v="51"/>
    <n v="51"/>
    <n v="3876"/>
    <n v="969"/>
    <n v="2907"/>
    <s v="Neither"/>
    <s v="CG-1634"/>
    <s v="Community &amp; Government"/>
    <n v="9.2053706474810433"/>
    <x v="7"/>
    <n v="2022"/>
    <n v="0"/>
  </r>
  <r>
    <d v="2022-06-02T00:00:00"/>
    <s v="22-2531"/>
    <s v="P091"/>
    <n v="20"/>
    <n v="20"/>
    <n v="204"/>
    <n v="204"/>
    <n v="51"/>
    <n v="51"/>
    <n v="4080"/>
    <n v="1020"/>
    <n v="3060"/>
    <s v="Neither"/>
    <s v="HS-7746"/>
    <s v="Healthcare &amp; Safety"/>
    <n v="16.695690968264284"/>
    <x v="7"/>
    <n v="2022"/>
    <n v="0"/>
  </r>
  <r>
    <d v="2022-01-25T00:00:00"/>
    <s v="22-3757"/>
    <s v="P092"/>
    <n v="4"/>
    <n v="4"/>
    <n v="124"/>
    <n v="124"/>
    <s v=""/>
    <n v="62"/>
    <n v="496"/>
    <n v="248"/>
    <n v="248"/>
    <s v="Dissatisfied"/>
    <s v="EE-4858"/>
    <s v="Education"/>
    <n v="12.456740895640767"/>
    <x v="7"/>
    <n v="2022"/>
    <n v="0"/>
  </r>
  <r>
    <d v="2022-09-23T08:33:23"/>
    <s v="22-4736"/>
    <s v="P092"/>
    <n v="7"/>
    <n v="7"/>
    <n v="124"/>
    <n v="124"/>
    <n v="62"/>
    <n v="62"/>
    <n v="868"/>
    <n v="434"/>
    <n v="434"/>
    <s v="Satisfied"/>
    <s v="SR-9883"/>
    <s v="Sports &amp; Recreation"/>
    <n v="11.504886852416154"/>
    <x v="7"/>
    <n v="2022"/>
    <n v="0"/>
  </r>
  <r>
    <d v="2022-07-01T00:00:00"/>
    <s v="22-4271"/>
    <s v="P092"/>
    <n v="8"/>
    <n v="8"/>
    <n v="124"/>
    <n v="124"/>
    <n v="62"/>
    <n v="62"/>
    <n v="992"/>
    <n v="496"/>
    <n v="496"/>
    <s v="Satisfied"/>
    <s v="FE-6287"/>
    <s v="Facilities &amp; Services"/>
    <n v="14.060995290679429"/>
    <x v="7"/>
    <n v="2022"/>
    <n v="0"/>
  </r>
  <r>
    <d v="2022-05-20T11:13:08"/>
    <s v="22-3162"/>
    <s v="P092"/>
    <n v="17"/>
    <n v="17"/>
    <n v="124"/>
    <n v="124"/>
    <n v="62"/>
    <n v="62"/>
    <n v="2108"/>
    <n v="1054"/>
    <n v="1054"/>
    <s v="Neither"/>
    <s v="CP-2582"/>
    <s v="Corporate &amp; Professional"/>
    <n v="11.428575823958646"/>
    <x v="7"/>
    <n v="2022"/>
    <n v="0"/>
  </r>
  <r>
    <d v="2022-08-13T13:24:49"/>
    <s v="22-1439"/>
    <s v="P093"/>
    <n v="2"/>
    <n v="2"/>
    <n v="384"/>
    <n v="384"/>
    <n v="96"/>
    <n v="96"/>
    <n v="768"/>
    <n v="192"/>
    <n v="576"/>
    <s v="Neither"/>
    <s v="CG-1416"/>
    <s v="Community &amp; Government"/>
    <n v="12.155895475340943"/>
    <x v="7"/>
    <n v="2022"/>
    <n v="0"/>
  </r>
  <r>
    <d v="2022-01-08T00:00:00"/>
    <s v="22-3960"/>
    <s v="P093"/>
    <n v="15"/>
    <n v="15"/>
    <s v=""/>
    <n v="384"/>
    <n v="96"/>
    <n v="96"/>
    <n v="5760"/>
    <n v="1440"/>
    <n v="4320"/>
    <s v="Satisfied"/>
    <s v="SR-9468"/>
    <s v="Sports &amp; Recreation"/>
    <n v="10.01033276255276"/>
    <x v="7"/>
    <n v="2022"/>
    <n v="0"/>
  </r>
  <r>
    <d v="2022-07-24T00:00:00"/>
    <s v="22-2077"/>
    <s v="P093"/>
    <n v="15"/>
    <n v="15"/>
    <n v="384"/>
    <n v="384"/>
    <n v="96"/>
    <n v="96"/>
    <n v="5760"/>
    <n v="1440"/>
    <n v="4320"/>
    <s v="Neither"/>
    <s v="FE-6410"/>
    <s v="Facilities &amp; Services"/>
    <n v="13.717776078041958"/>
    <x v="7"/>
    <n v="2022"/>
    <n v="0"/>
  </r>
  <r>
    <d v="2022-09-16T16:29:53"/>
    <s v="22-4520"/>
    <s v="P093"/>
    <n v="19"/>
    <n v="19"/>
    <n v="384"/>
    <n v="384"/>
    <n v="96"/>
    <n v="96"/>
    <n v="7296"/>
    <n v="1824"/>
    <n v="5472"/>
    <s v="Neither"/>
    <s v="EE-4140"/>
    <s v="Education"/>
    <n v="11.710935611749917"/>
    <x v="7"/>
    <n v="2022"/>
    <n v="0"/>
  </r>
  <r>
    <d v="2022-03-19T00:00:00"/>
    <s v="22-1331"/>
    <s v="P094"/>
    <n v="1"/>
    <n v="1"/>
    <n v="80"/>
    <n v="80"/>
    <n v="20"/>
    <n v="20"/>
    <n v="80"/>
    <n v="20"/>
    <n v="60"/>
    <s v="Neither"/>
    <s v="CG-142"/>
    <s v="Community &amp; Government"/>
    <n v="14.412865837260112"/>
    <x v="7"/>
    <n v="2022"/>
    <n v="0"/>
  </r>
  <r>
    <d v="2022-08-10T00:00:00"/>
    <s v="22-1461"/>
    <s v="P094"/>
    <n v="3"/>
    <n v="3"/>
    <n v="80"/>
    <n v="80"/>
    <n v="20"/>
    <n v="20"/>
    <n v="240"/>
    <n v="60"/>
    <n v="180"/>
    <s v="Neither"/>
    <s v="CT-3439"/>
    <s v="Creative &amp; Technology"/>
    <n v="7.8974070387684714"/>
    <x v="7"/>
    <n v="2022"/>
    <n v="0"/>
  </r>
  <r>
    <d v="2022-02-05T20:09:29"/>
    <s v="22-1977"/>
    <s v="P094"/>
    <n v="7"/>
    <n v="7"/>
    <n v="80"/>
    <n v="80"/>
    <n v="20"/>
    <n v="20"/>
    <n v="560"/>
    <n v="140"/>
    <n v="420"/>
    <s v="Satisfied"/>
    <s v="CP-2380"/>
    <s v="Corporate &amp; Professional"/>
    <n v="15.478388039566896"/>
    <x v="7"/>
    <n v="2022"/>
    <n v="0"/>
  </r>
  <r>
    <d v="2022-04-11T00:00:00"/>
    <s v="22-1030"/>
    <s v="P094"/>
    <n v="14"/>
    <n v="14"/>
    <s v=""/>
    <n v="80"/>
    <n v="20"/>
    <n v="20"/>
    <n v="1120"/>
    <n v="280"/>
    <n v="840"/>
    <s v="Dissatisfied"/>
    <s v="CG-1367"/>
    <s v="Community &amp; Government"/>
    <n v="15.60430546146185"/>
    <x v="7"/>
    <n v="2022"/>
    <n v="0"/>
  </r>
  <r>
    <d v="2022-03-04T00:00:00"/>
    <s v="22-3618"/>
    <s v="P095"/>
    <n v="5"/>
    <n v="5"/>
    <n v="116"/>
    <n v="116"/>
    <n v="29"/>
    <n v="29"/>
    <n v="580"/>
    <n v="145"/>
    <n v="435"/>
    <s v="Neither"/>
    <s v="CG-1543"/>
    <s v="Community &amp; Government"/>
    <n v="10.968401424454578"/>
    <x v="7"/>
    <n v="2022"/>
    <n v="0"/>
  </r>
  <r>
    <d v="2022-11-24T11:21:40"/>
    <s v="22-4955"/>
    <s v="P095"/>
    <n v="6"/>
    <n v="6"/>
    <n v="116"/>
    <n v="116"/>
    <n v="29"/>
    <n v="29"/>
    <n v="696"/>
    <n v="174"/>
    <n v="522"/>
    <s v="Dissatisfied"/>
    <s v="CG-1923"/>
    <s v="Community &amp; Government"/>
    <n v="10.317615395419679"/>
    <x v="7"/>
    <n v="2022"/>
    <n v="0"/>
  </r>
  <r>
    <d v="2022-03-13T00:00:00"/>
    <s v="22-3165"/>
    <s v="P095"/>
    <n v="13"/>
    <n v="13"/>
    <n v="116"/>
    <n v="116"/>
    <n v="29"/>
    <n v="29"/>
    <n v="1508"/>
    <n v="377"/>
    <n v="1131"/>
    <s v="Neither"/>
    <s v="CT-3966"/>
    <s v="Creative &amp; Technology"/>
    <n v="10.524491192521829"/>
    <x v="7"/>
    <n v="2022"/>
    <n v="0"/>
  </r>
  <r>
    <d v="2022-04-18T00:00:00"/>
    <s v="22-3178"/>
    <s v="P095"/>
    <n v="16"/>
    <n v="16"/>
    <n v="116"/>
    <n v="116"/>
    <n v="29"/>
    <n v="29"/>
    <n v="1856"/>
    <n v="464"/>
    <n v="1392"/>
    <s v="Satisfied"/>
    <s v="CG-1923"/>
    <s v="Community &amp; Government"/>
    <n v="10.317615395419679"/>
    <x v="7"/>
    <n v="2022"/>
    <n v="0"/>
  </r>
  <r>
    <d v="2022-04-05T13:01:18"/>
    <s v="22-4864"/>
    <s v="P095"/>
    <n v="18"/>
    <n v="18"/>
    <s v=""/>
    <n v="116"/>
    <n v="29"/>
    <n v="29"/>
    <n v="2088"/>
    <n v="522"/>
    <n v="1566"/>
    <s v="Satisfied"/>
    <s v="CG-1393"/>
    <s v="Community &amp; Government"/>
    <n v="11.927799225928501"/>
    <x v="7"/>
    <n v="2022"/>
    <n v="0"/>
  </r>
  <r>
    <d v="2022-05-03T00:00:00"/>
    <s v="22-2229"/>
    <s v="P095"/>
    <n v="18"/>
    <n v="18"/>
    <n v="116"/>
    <n v="116"/>
    <n v="29"/>
    <n v="29"/>
    <n v="2088"/>
    <n v="522"/>
    <n v="1566"/>
    <s v="Dissatisfied"/>
    <s v="EE-4400"/>
    <s v="Education"/>
    <n v="9.4239783062860578"/>
    <x v="7"/>
    <n v="2022"/>
    <n v="0"/>
  </r>
  <r>
    <d v="2022-07-05T00:00:00"/>
    <s v="22-2435"/>
    <s v="P095"/>
    <n v="18"/>
    <n v="18"/>
    <n v="116"/>
    <n v="116"/>
    <n v="29"/>
    <n v="29"/>
    <n v="2088"/>
    <n v="522"/>
    <n v="1566"/>
    <s v="Satisfied"/>
    <s v="FE-6918"/>
    <s v="Facilities &amp; Services"/>
    <n v="11.375127981841125"/>
    <x v="7"/>
    <n v="2022"/>
    <n v="0"/>
  </r>
  <r>
    <d v="2022-01-07T00:00:00"/>
    <s v="22-3768"/>
    <s v="P096"/>
    <n v="1"/>
    <n v="1"/>
    <n v="144"/>
    <n v="144"/>
    <s v=""/>
    <n v="48"/>
    <n v="144"/>
    <n v="48"/>
    <n v="96"/>
    <s v="Neither"/>
    <s v="EE-4671"/>
    <s v="Education"/>
    <n v="11.862005526237752"/>
    <x v="7"/>
    <n v="2022"/>
    <n v="0"/>
  </r>
  <r>
    <d v="2022-01-27T03:32:17"/>
    <s v="22-2146"/>
    <s v="P096"/>
    <n v="2"/>
    <n v="2"/>
    <n v="144"/>
    <n v="144"/>
    <n v="48"/>
    <n v="48"/>
    <n v="288"/>
    <n v="96"/>
    <n v="192"/>
    <s v="Neither"/>
    <s v="CP-2758"/>
    <s v="Corporate &amp; Professional"/>
    <n v="11.816654396440285"/>
    <x v="7"/>
    <n v="2022"/>
    <n v="0"/>
  </r>
  <r>
    <d v="2022-10-08T06:42:28"/>
    <s v="22-3748"/>
    <s v="P096"/>
    <n v="3"/>
    <n v="3"/>
    <s v=""/>
    <n v="144"/>
    <n v="48"/>
    <n v="48"/>
    <n v="432"/>
    <n v="144"/>
    <n v="288"/>
    <s v="Satisfied"/>
    <s v="CT-317"/>
    <s v="Creative &amp; Technology"/>
    <n v="12.551203838971933"/>
    <x v="7"/>
    <n v="2022"/>
    <n v="0"/>
  </r>
  <r>
    <d v="2022-05-10T00:00:00"/>
    <s v="22-3178"/>
    <s v="P096"/>
    <n v="16"/>
    <n v="16"/>
    <n v="144"/>
    <n v="144"/>
    <n v="48"/>
    <n v="48"/>
    <n v="2304"/>
    <n v="768"/>
    <n v="1536"/>
    <s v="Satisfied"/>
    <s v="CP-2468"/>
    <s v="Corporate &amp; Professional"/>
    <n v="12.985332015423809"/>
    <x v="7"/>
    <n v="2022"/>
    <n v="0"/>
  </r>
  <r>
    <d v="2022-01-28T12:20:05"/>
    <s v="22-2143"/>
    <s v="P096"/>
    <n v="17"/>
    <n v="17"/>
    <n v="144"/>
    <n v="144"/>
    <n v="48"/>
    <n v="48"/>
    <n v="2448"/>
    <n v="816"/>
    <n v="1632"/>
    <s v="Neither"/>
    <s v="CG-1210"/>
    <s v="Community &amp; Government"/>
    <n v="12.699042739101285"/>
    <x v="7"/>
    <n v="2022"/>
    <n v="0"/>
  </r>
  <r>
    <d v="2022-07-31T00:00:00"/>
    <s v="22-4222"/>
    <s v="P096"/>
    <n v="20"/>
    <n v="20"/>
    <n v="144"/>
    <n v="144"/>
    <s v=""/>
    <n v="48"/>
    <n v="2880"/>
    <n v="960"/>
    <n v="1920"/>
    <s v="Satisfied"/>
    <s v="CT-3443"/>
    <s v="Creative &amp; Technology"/>
    <n v="11.31221475547909"/>
    <x v="7"/>
    <n v="2022"/>
    <n v="0"/>
  </r>
  <r>
    <d v="2022-08-03T00:00:00"/>
    <s v="22-2227"/>
    <s v="P096"/>
    <n v="20"/>
    <n v="20"/>
    <n v="144"/>
    <n v="144"/>
    <n v="48"/>
    <n v="48"/>
    <n v="2880"/>
    <n v="960"/>
    <n v="1920"/>
    <s v="Satisfied"/>
    <s v="CT-3443"/>
    <s v="Creative &amp; Technology"/>
    <n v="11.31221475547909"/>
    <x v="7"/>
    <n v="2022"/>
    <n v="0"/>
  </r>
  <r>
    <d v="2022-02-09T00:00:00"/>
    <s v="22-1032"/>
    <s v="P096"/>
    <s v=""/>
    <n v="7.5"/>
    <n v="144"/>
    <n v="144"/>
    <n v="48"/>
    <n v="48"/>
    <n v="1080"/>
    <n v="360"/>
    <n v="720"/>
    <s v="Satisfied"/>
    <s v="CG-137"/>
    <s v="Community &amp; Government"/>
    <n v="12.796588406005421"/>
    <x v="7"/>
    <n v="2022"/>
    <n v="0"/>
  </r>
  <r>
    <d v="2022-02-24T00:00:00"/>
    <s v="22-2371"/>
    <s v="P097"/>
    <n v="7"/>
    <n v="7"/>
    <n v="92"/>
    <n v="92"/>
    <n v="46"/>
    <n v="46"/>
    <n v="644"/>
    <n v="322"/>
    <n v="322"/>
    <s v="Satisfied"/>
    <s v="CT-3891"/>
    <s v="Creative &amp; Technology"/>
    <n v="15.556812309269255"/>
    <x v="7"/>
    <n v="2022"/>
    <n v="0"/>
  </r>
  <r>
    <d v="2022-07-03T00:00:00"/>
    <s v="22-2544"/>
    <s v="P097"/>
    <n v="7"/>
    <n v="7"/>
    <n v="92"/>
    <n v="92"/>
    <n v="46"/>
    <n v="46"/>
    <n v="644"/>
    <n v="322"/>
    <n v="322"/>
    <s v="Dissatisfied"/>
    <s v="CP-2582"/>
    <s v="Corporate &amp; Professional"/>
    <n v="11.428575823958646"/>
    <x v="7"/>
    <n v="2022"/>
    <n v="0"/>
  </r>
  <r>
    <d v="2022-11-11T10:00:54"/>
    <s v="22-3726"/>
    <s v="P097"/>
    <n v="14"/>
    <n v="14"/>
    <n v="92"/>
    <n v="92"/>
    <n v="46"/>
    <n v="46"/>
    <n v="1288"/>
    <n v="644"/>
    <n v="644"/>
    <s v="Neither"/>
    <s v="CT-3966"/>
    <s v="Creative &amp; Technology"/>
    <n v="10.524491192521829"/>
    <x v="7"/>
    <n v="2022"/>
    <n v="0"/>
  </r>
  <r>
    <d v="2022-05-16T00:00:00"/>
    <s v="22-2157"/>
    <s v="P098"/>
    <n v="1"/>
    <n v="1"/>
    <n v="201"/>
    <n v="201"/>
    <n v="67"/>
    <n v="67"/>
    <n v="201"/>
    <n v="67"/>
    <n v="134"/>
    <s v="Satisfied"/>
    <s v="CG-1580"/>
    <s v="Community &amp; Government"/>
    <n v="8.8169309002713945"/>
    <x v="7"/>
    <n v="2022"/>
    <n v="0"/>
  </r>
  <r>
    <d v="2022-05-25T00:00:00"/>
    <s v="22-3968"/>
    <s v="P098"/>
    <n v="2"/>
    <n v="2"/>
    <s v=""/>
    <n v="201"/>
    <n v="67"/>
    <n v="67"/>
    <n v="402"/>
    <n v="134"/>
    <n v="268"/>
    <s v="Neither"/>
    <s v="CG-168"/>
    <s v="Community &amp; Government"/>
    <n v="13.890275354050972"/>
    <x v="7"/>
    <n v="2022"/>
    <n v="0"/>
  </r>
  <r>
    <d v="2022-04-12T15:32:36"/>
    <s v="22-4453"/>
    <s v="P098"/>
    <n v="3"/>
    <n v="3"/>
    <n v="201"/>
    <n v="201"/>
    <n v="67"/>
    <n v="67"/>
    <n v="603"/>
    <n v="201"/>
    <n v="402"/>
    <s v="Satisfied"/>
    <s v="EE-4990"/>
    <s v="Education"/>
    <n v="13.288482149665386"/>
    <x v="7"/>
    <n v="2022"/>
    <n v="0"/>
  </r>
  <r>
    <d v="2022-06-16T00:00:00"/>
    <s v="22-2290"/>
    <s v="P098"/>
    <n v="3"/>
    <n v="3"/>
    <s v=""/>
    <n v="201"/>
    <s v=""/>
    <n v="67"/>
    <n v="603"/>
    <n v="201"/>
    <n v="402"/>
    <s v="Neither"/>
    <s v="CP-2865"/>
    <s v="Corporate &amp; Professional"/>
    <n v="11.971065679104063"/>
    <x v="7"/>
    <n v="2022"/>
    <n v="0"/>
  </r>
  <r>
    <d v="2022-05-01T00:00:00"/>
    <s v="22-4915"/>
    <s v="P098"/>
    <n v="6"/>
    <n v="6"/>
    <n v="201"/>
    <n v="201"/>
    <n v="67"/>
    <n v="67"/>
    <n v="1206"/>
    <n v="402"/>
    <n v="804"/>
    <s v="Satisfied"/>
    <s v="CG-1557"/>
    <s v="Community &amp; Government"/>
    <n v="10.826646539963521"/>
    <x v="7"/>
    <n v="2022"/>
    <n v="0"/>
  </r>
  <r>
    <d v="2022-01-30T00:00:00"/>
    <s v="22-2120"/>
    <s v="P098"/>
    <n v="15"/>
    <n v="15"/>
    <n v="201"/>
    <n v="201"/>
    <n v="67"/>
    <n v="67"/>
    <n v="3015"/>
    <n v="1005"/>
    <n v="2010"/>
    <s v="Neither"/>
    <s v="HS-7751"/>
    <s v="Healthcare &amp; Safety"/>
    <n v="11.36085047138285"/>
    <x v="7"/>
    <n v="2022"/>
    <n v="0"/>
  </r>
  <r>
    <d v="2022-03-14T00:00:00"/>
    <s v="22-4518"/>
    <s v="P098"/>
    <n v="15"/>
    <n v="15"/>
    <n v="201"/>
    <n v="201"/>
    <n v="67"/>
    <n v="67"/>
    <n v="3015"/>
    <n v="1005"/>
    <n v="2010"/>
    <s v="Dissatisfied"/>
    <s v="FE-6918"/>
    <s v="Facilities &amp; Services"/>
    <n v="11.375127981841125"/>
    <x v="7"/>
    <n v="2022"/>
    <n v="0"/>
  </r>
  <r>
    <d v="2022-06-24T03:16:57"/>
    <s v="22-4458"/>
    <s v="P099"/>
    <n v="5"/>
    <n v="5"/>
    <n v="132"/>
    <n v="132"/>
    <s v=""/>
    <n v="33"/>
    <n v="660"/>
    <n v="165"/>
    <n v="495"/>
    <s v="Satisfied"/>
    <s v="EE-4140"/>
    <s v="Education"/>
    <n v="11.710935611749917"/>
    <x v="7"/>
    <n v="2022"/>
    <n v="0"/>
  </r>
  <r>
    <d v="2022-04-26T00:00:00"/>
    <s v="22-1216"/>
    <s v="P099"/>
    <n v="16"/>
    <n v="16"/>
    <n v="132"/>
    <n v="132"/>
    <n v="33"/>
    <n v="33"/>
    <n v="2112"/>
    <n v="528"/>
    <n v="1584"/>
    <s v="Neither"/>
    <s v="HS-7863"/>
    <s v="Healthcare &amp; Safety"/>
    <n v="13.574227261506472"/>
    <x v="7"/>
    <n v="2022"/>
    <n v="0"/>
  </r>
  <r>
    <d v="2022-03-16T08:54:39"/>
    <s v="22-2291"/>
    <s v="P100"/>
    <n v="2"/>
    <n v="2"/>
    <s v=""/>
    <n v="46"/>
    <n v="23"/>
    <n v="23"/>
    <n v="92"/>
    <n v="46"/>
    <n v="46"/>
    <s v="Dissatisfied"/>
    <s v="SR-9497"/>
    <s v="Sports &amp; Recreation"/>
    <n v="14.697745043716761"/>
    <x v="7"/>
    <n v="2022"/>
    <n v="0"/>
  </r>
  <r>
    <d v="2022-02-01T00:00:00"/>
    <s v="22-4177"/>
    <s v="P100"/>
    <n v="4"/>
    <n v="4"/>
    <n v="46"/>
    <n v="46"/>
    <n v="23"/>
    <n v="23"/>
    <n v="184"/>
    <n v="92"/>
    <n v="92"/>
    <s v="Satisfied"/>
    <s v="SR-9872"/>
    <s v="Sports &amp; Recreation"/>
    <n v="12.200533931675887"/>
    <x v="7"/>
    <n v="2022"/>
    <n v="0"/>
  </r>
  <r>
    <d v="2022-04-11T18:38:36"/>
    <s v="22-2767"/>
    <s v="P100"/>
    <n v="6"/>
    <n v="6"/>
    <s v=""/>
    <n v="46"/>
    <n v="23"/>
    <n v="23"/>
    <n v="276"/>
    <n v="138"/>
    <n v="138"/>
    <s v="Neither"/>
    <s v="HS-7790"/>
    <s v="Healthcare &amp; Safety"/>
    <n v="12.169266722245851"/>
    <x v="7"/>
    <n v="2022"/>
    <n v="0"/>
  </r>
  <r>
    <d v="2022-09-02T23:22:52"/>
    <s v="22-4728"/>
    <s v="P100"/>
    <n v="6"/>
    <n v="6"/>
    <s v=""/>
    <n v="46"/>
    <n v="23"/>
    <n v="23"/>
    <n v="276"/>
    <n v="138"/>
    <n v="138"/>
    <s v="Neither"/>
    <s v="CT-3229"/>
    <s v="Creative &amp; Technology"/>
    <n v="15.770846827234339"/>
    <x v="7"/>
    <n v="2022"/>
    <n v="0"/>
  </r>
  <r>
    <d v="2022-11-11T09:26:11"/>
    <s v="22-4697"/>
    <s v="P100"/>
    <n v="7"/>
    <n v="7"/>
    <s v=""/>
    <n v="46"/>
    <n v="23"/>
    <n v="23"/>
    <n v="322"/>
    <n v="161"/>
    <n v="161"/>
    <s v="Dissatisfied"/>
    <s v="FE-6752"/>
    <s v="Facilities &amp; Services"/>
    <n v="10.966283117837653"/>
    <x v="7"/>
    <n v="2022"/>
    <n v="0"/>
  </r>
  <r>
    <d v="2022-02-23T00:00:00"/>
    <s v="22-2253"/>
    <s v="P100"/>
    <n v="15"/>
    <n v="15"/>
    <s v=""/>
    <n v="46"/>
    <s v=""/>
    <n v="23"/>
    <n v="690"/>
    <n v="345"/>
    <n v="345"/>
    <s v="Neither"/>
    <s v="CG-1543"/>
    <s v="Community &amp; Government"/>
    <n v="10.968401424454578"/>
    <x v="7"/>
    <n v="2022"/>
    <n v="0"/>
  </r>
  <r>
    <d v="2023-12-07T18:06:58"/>
    <s v="23-3613"/>
    <s v="P002"/>
    <n v="18"/>
    <n v="18"/>
    <n v="144"/>
    <n v="144"/>
    <n v="36"/>
    <n v="36"/>
    <n v="2592"/>
    <n v="648"/>
    <n v="1944"/>
    <s v="Neither"/>
    <s v="CG-1367"/>
    <s v="Community &amp; Government"/>
    <n v="15.60430546146185"/>
    <x v="8"/>
    <n v="2023"/>
    <n v="0"/>
  </r>
  <r>
    <d v="2023-02-19T13:03:11"/>
    <s v="23-2466"/>
    <s v="P004"/>
    <n v="17"/>
    <n v="17"/>
    <s v=""/>
    <n v="189"/>
    <n v="63"/>
    <n v="63"/>
    <n v="3213"/>
    <n v="1071"/>
    <n v="2142"/>
    <s v="Neither"/>
    <s v="CG-1580"/>
    <s v="Community &amp; Government"/>
    <n v="8.8169309002713945"/>
    <x v="8"/>
    <n v="2023"/>
    <n v="0"/>
  </r>
  <r>
    <d v="2023-06-13T22:00:40"/>
    <s v="23-1793"/>
    <s v="P010"/>
    <n v="2"/>
    <n v="2"/>
    <s v=""/>
    <n v="144"/>
    <n v="36"/>
    <n v="36"/>
    <n v="288"/>
    <n v="72"/>
    <n v="216"/>
    <s v="Neither"/>
    <s v="CT-3371"/>
    <s v="Creative &amp; Technology"/>
    <n v="12.004541523616258"/>
    <x v="8"/>
    <n v="2023"/>
    <n v="0"/>
  </r>
  <r>
    <d v="2023-03-15T16:18:03"/>
    <s v="23-1895"/>
    <s v="P012"/>
    <n v="15"/>
    <n v="15"/>
    <n v="30"/>
    <n v="30"/>
    <s v=""/>
    <n v="15"/>
    <n v="450"/>
    <n v="225"/>
    <n v="225"/>
    <s v="Neither"/>
    <s v="CG-1835"/>
    <s v="Community &amp; Government"/>
    <n v="13.095446915421235"/>
    <x v="8"/>
    <n v="2023"/>
    <n v="0"/>
  </r>
  <r>
    <d v="2023-12-23T00:23:54"/>
    <s v="23-4665"/>
    <s v="P013"/>
    <n v="14"/>
    <n v="14"/>
    <n v="58"/>
    <n v="58"/>
    <n v="29"/>
    <n v="29"/>
    <n v="812"/>
    <n v="406"/>
    <n v="406"/>
    <s v="Satisfied"/>
    <s v="CT-3608"/>
    <s v="Creative &amp; Technology"/>
    <n v="13.765798454641494"/>
    <x v="8"/>
    <n v="2023"/>
    <n v="0"/>
  </r>
  <r>
    <d v="2023-05-18T22:15:38"/>
    <s v="23-2041"/>
    <s v="P017"/>
    <n v="9"/>
    <n v="9"/>
    <n v="120"/>
    <n v="120"/>
    <n v="30"/>
    <n v="30"/>
    <n v="1080"/>
    <n v="270"/>
    <n v="810"/>
    <s v="Satisfied"/>
    <s v="FE-6470"/>
    <s v="Facilities &amp; Services"/>
    <n v="10.434860153112215"/>
    <x v="8"/>
    <n v="2023"/>
    <n v="0"/>
  </r>
  <r>
    <d v="2023-02-12T17:52:22"/>
    <s v="23-2472"/>
    <s v="P021"/>
    <n v="5"/>
    <n v="5"/>
    <n v="207"/>
    <n v="207"/>
    <s v=""/>
    <n v="69"/>
    <n v="1035"/>
    <n v="345"/>
    <n v="690"/>
    <s v="Neither"/>
    <s v="EE-4774"/>
    <s v="Education"/>
    <n v="15.12637675023732"/>
    <x v="8"/>
    <n v="2023"/>
    <n v="0"/>
  </r>
  <r>
    <d v="2023-02-04T02:19:27"/>
    <s v="23-3509"/>
    <s v="P025"/>
    <n v="3"/>
    <n v="3"/>
    <n v="210"/>
    <n v="210"/>
    <n v="70"/>
    <n v="70"/>
    <n v="630"/>
    <n v="210"/>
    <n v="420"/>
    <s v="Satisfied"/>
    <s v="SR-9853"/>
    <s v="Sports &amp; Recreation"/>
    <n v="7.9963422143733238"/>
    <x v="8"/>
    <n v="2023"/>
    <n v="0"/>
  </r>
  <r>
    <d v="2023-02-11T15:54:29"/>
    <s v="23-4508"/>
    <s v="P026"/>
    <n v="1"/>
    <n v="1"/>
    <n v="280"/>
    <n v="280"/>
    <n v="70"/>
    <n v="70"/>
    <n v="280"/>
    <n v="70"/>
    <n v="210"/>
    <s v="Satisfied"/>
    <s v="CT-3715"/>
    <s v="Creative &amp; Technology"/>
    <n v="13.150536103258979"/>
    <x v="8"/>
    <n v="2023"/>
    <n v="0"/>
  </r>
  <r>
    <d v="2023-01-18T19:09:19"/>
    <s v="23-3209"/>
    <s v="P027"/>
    <n v="4"/>
    <n v="4"/>
    <n v="140"/>
    <n v="140"/>
    <n v="70"/>
    <n v="70"/>
    <n v="560"/>
    <n v="280"/>
    <n v="280"/>
    <s v="Satisfied"/>
    <s v="CP-2862"/>
    <s v="Corporate &amp; Professional"/>
    <n v="14.370283356317486"/>
    <x v="8"/>
    <n v="2023"/>
    <n v="0"/>
  </r>
  <r>
    <d v="2023-02-22T18:57:47"/>
    <s v="23-4418"/>
    <s v="P028"/>
    <n v="10"/>
    <n v="10"/>
    <s v=""/>
    <n v="156"/>
    <n v="78"/>
    <n v="78"/>
    <n v="1560"/>
    <n v="780"/>
    <n v="780"/>
    <s v="Neither"/>
    <s v="SR-9729"/>
    <s v="Sports &amp; Recreation"/>
    <n v="12.163730387337393"/>
    <x v="8"/>
    <n v="2023"/>
    <n v="0"/>
  </r>
  <r>
    <d v="2023-12-15T19:42:44"/>
    <s v="23-1444"/>
    <s v="P029"/>
    <n v="2"/>
    <n v="2"/>
    <n v="300"/>
    <n v="300"/>
    <n v="75"/>
    <n v="75"/>
    <n v="600"/>
    <n v="150"/>
    <n v="450"/>
    <s v="Neither"/>
    <s v="HS-7694"/>
    <s v="Healthcare &amp; Safety"/>
    <n v="14.845213075061906"/>
    <x v="8"/>
    <n v="2023"/>
    <n v="0"/>
  </r>
  <r>
    <d v="2023-07-06T14:14:27"/>
    <s v="23-3248"/>
    <s v="P033"/>
    <n v="19"/>
    <n v="19"/>
    <s v=""/>
    <n v="57"/>
    <n v="19"/>
    <n v="19"/>
    <n v="1083"/>
    <n v="361"/>
    <n v="722"/>
    <s v="Neither"/>
    <s v="CP-2380"/>
    <s v="Corporate &amp; Professional"/>
    <n v="15.478388039566896"/>
    <x v="8"/>
    <n v="2023"/>
    <n v="0"/>
  </r>
  <r>
    <d v="2023-03-10T00:28:31"/>
    <s v="23-4998"/>
    <s v="P034"/>
    <n v="4"/>
    <n v="4"/>
    <n v="114"/>
    <n v="114"/>
    <n v="57"/>
    <n v="57"/>
    <n v="456"/>
    <n v="228"/>
    <n v="228"/>
    <s v="Dissatisfied"/>
    <s v="EE-4253"/>
    <s v="Education"/>
    <n v="9.1264071155960682"/>
    <x v="8"/>
    <n v="2023"/>
    <n v="0"/>
  </r>
  <r>
    <d v="2023-06-01T00:29:29"/>
    <s v="23-4735"/>
    <s v="P034"/>
    <n v="17"/>
    <n v="17"/>
    <n v="114"/>
    <n v="114"/>
    <s v=""/>
    <n v="57"/>
    <n v="1938"/>
    <n v="969"/>
    <n v="969"/>
    <s v="Satisfied"/>
    <s v="CT-3321"/>
    <s v="Creative &amp; Technology"/>
    <n v="15.234329552872023"/>
    <x v="8"/>
    <n v="2023"/>
    <n v="0"/>
  </r>
  <r>
    <d v="2023-06-27T05:11:04"/>
    <s v="23-4605"/>
    <s v="P035"/>
    <n v="8"/>
    <n v="8"/>
    <n v="144"/>
    <n v="144"/>
    <s v=""/>
    <n v="48"/>
    <n v="1152"/>
    <n v="384"/>
    <n v="768"/>
    <s v="Neither"/>
    <s v="HS-7242"/>
    <s v="Healthcare &amp; Safety"/>
    <n v="11.048444680405545"/>
    <x v="8"/>
    <n v="2023"/>
    <n v="0"/>
  </r>
  <r>
    <d v="2023-02-21T16:23:16"/>
    <s v="23-4479"/>
    <s v="P037"/>
    <n v="12"/>
    <n v="12"/>
    <s v=""/>
    <n v="160"/>
    <s v=""/>
    <n v="80"/>
    <n v="1920"/>
    <n v="960"/>
    <n v="960"/>
    <s v="Dissatisfied"/>
    <s v="SR-9557"/>
    <s v="Sports &amp; Recreation"/>
    <n v="10.988762477277161"/>
    <x v="8"/>
    <n v="2023"/>
    <n v="0"/>
  </r>
  <r>
    <d v="2023-07-31T14:00:10"/>
    <s v="23-4462"/>
    <s v="P038"/>
    <n v="16"/>
    <n v="16"/>
    <n v="240"/>
    <n v="240"/>
    <n v="80"/>
    <n v="80"/>
    <n v="3840"/>
    <n v="1280"/>
    <n v="2560"/>
    <s v="Dissatisfied"/>
    <s v="CT-317"/>
    <s v="Creative &amp; Technology"/>
    <n v="12.551203838971933"/>
    <x v="8"/>
    <n v="2023"/>
    <n v="0"/>
  </r>
  <r>
    <d v="2023-05-25T14:56:07"/>
    <s v="23-2874"/>
    <s v="P038"/>
    <s v=""/>
    <n v="10"/>
    <n v="240"/>
    <n v="240"/>
    <n v="80"/>
    <n v="80"/>
    <n v="2400"/>
    <n v="800"/>
    <n v="1600"/>
    <s v="Neither"/>
    <s v="CT-3105"/>
    <s v="Creative &amp; Technology"/>
    <n v="13.827196127590291"/>
    <x v="8"/>
    <n v="2023"/>
    <n v="0"/>
  </r>
  <r>
    <d v="2023-10-05T05:09:38"/>
    <s v="23-2402"/>
    <s v="P040"/>
    <n v="9"/>
    <n v="9"/>
    <s v=""/>
    <n v="160"/>
    <n v="80"/>
    <n v="80"/>
    <n v="1440"/>
    <n v="720"/>
    <n v="720"/>
    <s v="Neither"/>
    <s v="CT-3693"/>
    <s v="Creative &amp; Technology"/>
    <n v="13.259563298324382"/>
    <x v="8"/>
    <n v="2023"/>
    <n v="0"/>
  </r>
  <r>
    <d v="2023-03-26T00:45:36"/>
    <s v="23-1579"/>
    <s v="P040"/>
    <n v="14"/>
    <n v="14"/>
    <n v="160"/>
    <n v="160"/>
    <n v="80"/>
    <n v="80"/>
    <n v="2240"/>
    <n v="1120"/>
    <n v="1120"/>
    <s v="Neither"/>
    <s v="CG-1828"/>
    <s v="Community &amp; Government"/>
    <n v="11.986565560885863"/>
    <x v="8"/>
    <n v="2023"/>
    <n v="0"/>
  </r>
  <r>
    <d v="2023-03-30T17:08:20"/>
    <s v="23-3007"/>
    <s v="P040"/>
    <n v="19"/>
    <n v="19"/>
    <n v="160"/>
    <n v="160"/>
    <n v="80"/>
    <n v="80"/>
    <n v="3040"/>
    <n v="1520"/>
    <n v="1520"/>
    <s v="Neither"/>
    <s v="SR-9468"/>
    <s v="Sports &amp; Recreation"/>
    <n v="10.01033276255276"/>
    <x v="8"/>
    <n v="2023"/>
    <n v="0"/>
  </r>
  <r>
    <d v="2023-04-20T20:23:13"/>
    <s v="23-1814"/>
    <s v="P041"/>
    <n v="6"/>
    <n v="6"/>
    <n v="144"/>
    <n v="144"/>
    <n v="36"/>
    <n v="36"/>
    <n v="864"/>
    <n v="216"/>
    <n v="648"/>
    <s v="Neither"/>
    <s v="CT-3779"/>
    <s v="Creative &amp; Technology"/>
    <n v="10.980884286450312"/>
    <x v="8"/>
    <n v="2023"/>
    <n v="0"/>
  </r>
  <r>
    <d v="2023-01-30T03:11:49"/>
    <s v="23-1379"/>
    <s v="P043"/>
    <n v="7"/>
    <n v="7"/>
    <s v=""/>
    <n v="184"/>
    <n v="92"/>
    <n v="92"/>
    <n v="1288"/>
    <n v="644"/>
    <n v="644"/>
    <s v="Dissatisfied"/>
    <s v="SR-9362"/>
    <s v="Sports &amp; Recreation"/>
    <n v="10.78374703625888"/>
    <x v="8"/>
    <n v="2023"/>
    <n v="0"/>
  </r>
  <r>
    <d v="2023-06-20T15:30:31"/>
    <s v="23-1364"/>
    <s v="P049"/>
    <n v="1"/>
    <n v="1"/>
    <n v="356"/>
    <n v="356"/>
    <n v="89"/>
    <n v="89"/>
    <n v="356"/>
    <n v="89"/>
    <n v="267"/>
    <s v="Neither"/>
    <s v="CT-3606"/>
    <s v="Creative &amp; Technology"/>
    <n v="12.173451788225162"/>
    <x v="8"/>
    <n v="2023"/>
    <n v="0"/>
  </r>
  <r>
    <d v="2023-05-14T00:01:19"/>
    <s v="23-2256"/>
    <s v="P051"/>
    <n v="15"/>
    <n v="15"/>
    <n v="135"/>
    <n v="135"/>
    <n v="45"/>
    <n v="45"/>
    <n v="2025"/>
    <n v="675"/>
    <n v="1350"/>
    <s v="Satisfied"/>
    <s v="CP-2101"/>
    <s v="Corporate &amp; Professional"/>
    <n v="9.9311000381363836"/>
    <x v="8"/>
    <n v="2023"/>
    <n v="0"/>
  </r>
  <r>
    <d v="2023-03-21T07:17:57"/>
    <s v="23-3459"/>
    <s v="P051"/>
    <n v="19"/>
    <n v="19"/>
    <n v="135"/>
    <n v="135"/>
    <n v="45"/>
    <n v="45"/>
    <n v="2565"/>
    <n v="855"/>
    <n v="1710"/>
    <s v="Neither"/>
    <s v="FE-6150"/>
    <s v="Facilities &amp; Services"/>
    <n v="12.427459362224146"/>
    <x v="8"/>
    <n v="2023"/>
    <n v="0"/>
  </r>
  <r>
    <d v="2023-07-12T00:05:02"/>
    <s v="23-4466"/>
    <s v="P054"/>
    <n v="10"/>
    <n v="10"/>
    <n v="144"/>
    <n v="144"/>
    <n v="48"/>
    <n v="48"/>
    <n v="1440"/>
    <n v="480"/>
    <n v="960"/>
    <s v="Neither"/>
    <s v="FE-6944"/>
    <s v="Facilities &amp; Services"/>
    <n v="13.518413464873573"/>
    <x v="8"/>
    <n v="2023"/>
    <n v="0"/>
  </r>
  <r>
    <d v="2023-02-04T15:59:48"/>
    <s v="23-1542"/>
    <s v="P056"/>
    <n v="2"/>
    <n v="2"/>
    <n v="72"/>
    <n v="72"/>
    <n v="36"/>
    <n v="36"/>
    <n v="144"/>
    <n v="72"/>
    <n v="72"/>
    <s v="Satisfied"/>
    <s v="CG-1762"/>
    <s v="Community &amp; Government"/>
    <n v="10.216282609482219"/>
    <x v="8"/>
    <n v="2023"/>
    <n v="0"/>
  </r>
  <r>
    <d v="2023-10-23T14:09:29"/>
    <s v="23-4949"/>
    <s v="P057"/>
    <n v="11"/>
    <n v="11"/>
    <n v="252"/>
    <n v="252"/>
    <n v="63"/>
    <n v="63"/>
    <n v="2772"/>
    <n v="693"/>
    <n v="2079"/>
    <s v="Neither"/>
    <s v="FE-6765"/>
    <s v="Facilities &amp; Services"/>
    <n v="7.7337149713827413"/>
    <x v="8"/>
    <n v="2023"/>
    <n v="0"/>
  </r>
  <r>
    <d v="2023-04-25T00:41:20"/>
    <s v="23-1834"/>
    <s v="P060"/>
    <n v="5"/>
    <n v="5"/>
    <n v="300"/>
    <n v="300"/>
    <n v="75"/>
    <n v="75"/>
    <n v="1500"/>
    <n v="375"/>
    <n v="1125"/>
    <s v="Dissatisfied"/>
    <s v="CT-3608"/>
    <s v="Creative &amp; Technology"/>
    <n v="13.765798454641494"/>
    <x v="8"/>
    <n v="2023"/>
    <n v="0"/>
  </r>
  <r>
    <d v="2023-02-01T12:28:27"/>
    <s v="23-3276"/>
    <s v="P060"/>
    <n v="16"/>
    <n v="16"/>
    <n v="300"/>
    <n v="300"/>
    <n v="75"/>
    <n v="75"/>
    <n v="4800"/>
    <n v="1200"/>
    <n v="3600"/>
    <s v="Neither"/>
    <s v="CP-2647"/>
    <s v="Corporate &amp; Professional"/>
    <n v="12.007834550770397"/>
    <x v="8"/>
    <n v="2023"/>
    <n v="0"/>
  </r>
  <r>
    <d v="2023-03-22T16:08:22"/>
    <s v="23-1139"/>
    <s v="P065"/>
    <n v="4"/>
    <n v="4"/>
    <n v="50"/>
    <n v="50"/>
    <n v="25"/>
    <n v="25"/>
    <n v="200"/>
    <n v="100"/>
    <n v="100"/>
    <s v="Neither"/>
    <s v="EE-4655"/>
    <s v="Education"/>
    <n v="10.954865572729823"/>
    <x v="8"/>
    <n v="2023"/>
    <n v="0"/>
  </r>
  <r>
    <d v="2023-06-22T15:20:19"/>
    <s v="23-3975"/>
    <s v="P066"/>
    <n v="1"/>
    <n v="1"/>
    <n v="34"/>
    <n v="34"/>
    <n v="17"/>
    <n v="17"/>
    <n v="34"/>
    <n v="17"/>
    <n v="17"/>
    <s v="Satisfied"/>
    <s v="SR-9880"/>
    <s v="Sports &amp; Recreation"/>
    <n v="9.7467096260695598"/>
    <x v="8"/>
    <n v="2023"/>
    <n v="0"/>
  </r>
  <r>
    <d v="2023-08-24T02:34:22"/>
    <s v="23-4357"/>
    <s v="P066"/>
    <n v="9"/>
    <n v="9"/>
    <n v="34"/>
    <n v="34"/>
    <n v="17"/>
    <n v="17"/>
    <n v="306"/>
    <n v="153"/>
    <n v="153"/>
    <s v="Neither"/>
    <s v="SR-9320"/>
    <s v="Sports &amp; Recreation"/>
    <n v="12.1334991293512"/>
    <x v="8"/>
    <n v="2023"/>
    <n v="0"/>
  </r>
  <r>
    <d v="2023-11-18T19:11:21"/>
    <s v="23-1652"/>
    <s v="P066"/>
    <n v="18"/>
    <n v="18"/>
    <n v="34"/>
    <n v="34"/>
    <s v=""/>
    <n v="17"/>
    <n v="612"/>
    <n v="306"/>
    <n v="306"/>
    <s v="Dissatisfied"/>
    <s v="EE-4671"/>
    <s v="Education"/>
    <n v="11.862005526237752"/>
    <x v="8"/>
    <n v="2023"/>
    <n v="0"/>
  </r>
  <r>
    <d v="2023-07-17T19:22:15"/>
    <s v="23-4523"/>
    <s v="P070"/>
    <n v="13"/>
    <n v="13"/>
    <n v="84"/>
    <n v="84"/>
    <n v="21"/>
    <n v="21"/>
    <n v="1092"/>
    <n v="273"/>
    <n v="819"/>
    <s v="Satisfied"/>
    <s v="FE-6150"/>
    <s v="Facilities &amp; Services"/>
    <n v="12.427459362224146"/>
    <x v="8"/>
    <n v="2023"/>
    <n v="0"/>
  </r>
  <r>
    <d v="2023-01-27T20:22:15"/>
    <s v="23-1477"/>
    <s v="P070"/>
    <s v=""/>
    <n v="11"/>
    <n v="84"/>
    <n v="84"/>
    <n v="21"/>
    <n v="21"/>
    <n v="924"/>
    <n v="231"/>
    <n v="693"/>
    <s v="Dissatisfied"/>
    <s v="CG-1983"/>
    <s v="Community &amp; Government"/>
    <n v="12.460490918487697"/>
    <x v="8"/>
    <n v="2023"/>
    <n v="0"/>
  </r>
  <r>
    <d v="2023-04-25T19:32:54"/>
    <s v="23-2952"/>
    <s v="P071"/>
    <n v="11"/>
    <n v="11"/>
    <n v="210"/>
    <n v="210"/>
    <n v="70"/>
    <n v="70"/>
    <n v="2310"/>
    <n v="770"/>
    <n v="1540"/>
    <s v="Satisfied"/>
    <s v="CT-3721"/>
    <s v="Creative &amp; Technology"/>
    <n v="11.03324198943719"/>
    <x v="8"/>
    <n v="2023"/>
    <n v="0"/>
  </r>
  <r>
    <d v="2023-07-14T07:43:54"/>
    <s v="23-3611"/>
    <s v="P074"/>
    <n v="2"/>
    <n v="2"/>
    <n v="352"/>
    <n v="352"/>
    <n v="88"/>
    <n v="88"/>
    <n v="704"/>
    <n v="176"/>
    <n v="528"/>
    <s v="Neither"/>
    <s v="EE-4661"/>
    <s v="Education"/>
    <n v="11.808681852148307"/>
    <x v="8"/>
    <n v="2023"/>
    <n v="0"/>
  </r>
  <r>
    <d v="2023-05-13T16:29:35"/>
    <s v="23-4345"/>
    <s v="P076"/>
    <n v="9"/>
    <n v="9"/>
    <s v=""/>
    <n v="94"/>
    <n v="47"/>
    <n v="47"/>
    <n v="846"/>
    <n v="423"/>
    <n v="423"/>
    <s v="Neither"/>
    <s v="FE-6639"/>
    <s v="Facilities &amp; Services"/>
    <n v="12.177709716438097"/>
    <x v="8"/>
    <n v="2023"/>
    <n v="0"/>
  </r>
  <r>
    <d v="2023-02-15T13:14:11"/>
    <s v="23-1220"/>
    <s v="P078"/>
    <n v="8"/>
    <n v="8"/>
    <n v="225"/>
    <n v="225"/>
    <n v="75"/>
    <n v="75"/>
    <n v="1800"/>
    <n v="600"/>
    <n v="1200"/>
    <s v="Neither"/>
    <s v="SR-9180"/>
    <s v="Sports &amp; Recreation"/>
    <n v="13.601235361661526"/>
    <x v="8"/>
    <n v="2023"/>
    <n v="0"/>
  </r>
  <r>
    <d v="2023-03-24T16:21:19"/>
    <s v="23-3543"/>
    <s v="P079"/>
    <n v="19"/>
    <n v="19"/>
    <s v=""/>
    <n v="188"/>
    <s v=""/>
    <n v="94"/>
    <n v="3572"/>
    <n v="1786"/>
    <n v="1786"/>
    <s v="Neither"/>
    <s v="SR-9975"/>
    <s v="Sports &amp; Recreation"/>
    <n v="12.852414455158604"/>
    <x v="8"/>
    <n v="2023"/>
    <n v="0"/>
  </r>
  <r>
    <d v="2023-04-26T02:32:55"/>
    <s v="23-4205"/>
    <s v="P083"/>
    <n v="12"/>
    <n v="12"/>
    <s v=""/>
    <n v="90"/>
    <n v="45"/>
    <n v="45"/>
    <n v="1080"/>
    <n v="540"/>
    <n v="540"/>
    <s v="Neither"/>
    <s v="SR-9320"/>
    <s v="Sports &amp; Recreation"/>
    <n v="12.1334991293512"/>
    <x v="8"/>
    <n v="2023"/>
    <n v="0"/>
  </r>
  <r>
    <d v="2023-10-30T23:38:52"/>
    <s v="23-1994"/>
    <s v="P085"/>
    <n v="1"/>
    <n v="1"/>
    <n v="320"/>
    <n v="320"/>
    <n v="80"/>
    <n v="80"/>
    <n v="320"/>
    <n v="80"/>
    <n v="240"/>
    <s v="Neither"/>
    <s v="CP-2167"/>
    <s v="Corporate &amp; Professional"/>
    <n v="10.278063859084313"/>
    <x v="8"/>
    <n v="2023"/>
    <n v="0"/>
  </r>
  <r>
    <d v="2023-02-06T11:58:22"/>
    <s v="23-2687"/>
    <s v="P086"/>
    <n v="1"/>
    <n v="1"/>
    <n v="352"/>
    <n v="352"/>
    <s v=""/>
    <n v="88"/>
    <n v="352"/>
    <n v="88"/>
    <n v="264"/>
    <s v="Satisfied"/>
    <s v="SR-9695"/>
    <s v="Sports &amp; Recreation"/>
    <n v="12.532428411174646"/>
    <x v="8"/>
    <n v="2023"/>
    <n v="0"/>
  </r>
  <r>
    <d v="2023-06-30T20:53:21"/>
    <s v="23-1872"/>
    <s v="P088"/>
    <n v="4"/>
    <n v="4"/>
    <s v=""/>
    <n v="192"/>
    <n v="96"/>
    <n v="96"/>
    <n v="768"/>
    <n v="384"/>
    <n v="384"/>
    <s v="Satisfied"/>
    <s v="CP-2167"/>
    <s v="Corporate &amp; Professional"/>
    <n v="10.278063859084313"/>
    <x v="8"/>
    <n v="2023"/>
    <n v="0"/>
  </r>
  <r>
    <d v="2023-02-25T17:17:29"/>
    <s v="23-3879"/>
    <s v="P088"/>
    <n v="6"/>
    <n v="6"/>
    <s v=""/>
    <n v="192"/>
    <s v=""/>
    <n v="96"/>
    <n v="1152"/>
    <n v="576"/>
    <n v="576"/>
    <s v="Dissatisfied"/>
    <s v="SR-9975"/>
    <s v="Sports &amp; Recreation"/>
    <n v="12.852414455158604"/>
    <x v="8"/>
    <n v="2023"/>
    <n v="0"/>
  </r>
  <r>
    <d v="2023-02-23T10:09:06"/>
    <s v="23-1998"/>
    <s v="P089"/>
    <n v="2"/>
    <n v="2"/>
    <n v="102"/>
    <n v="102"/>
    <n v="51"/>
    <n v="51"/>
    <n v="204"/>
    <n v="102"/>
    <n v="102"/>
    <s v="Neither"/>
    <s v="HS-7746"/>
    <s v="Healthcare &amp; Safety"/>
    <n v="16.695690968264284"/>
    <x v="8"/>
    <n v="2023"/>
    <n v="0"/>
  </r>
  <r>
    <d v="2023-11-02T08:23:05"/>
    <s v="23-4126"/>
    <s v="P091"/>
    <n v="7"/>
    <n v="7"/>
    <n v="204"/>
    <n v="204"/>
    <s v=""/>
    <n v="51"/>
    <n v="1428"/>
    <n v="357"/>
    <n v="1071"/>
    <s v="Satisfied"/>
    <s v="CP-261"/>
    <s v="Corporate &amp; Professional"/>
    <n v="12.545140403858928"/>
    <x v="8"/>
    <n v="2023"/>
    <n v="0"/>
  </r>
  <r>
    <d v="2023-02-07T23:54:07"/>
    <s v="23-5000"/>
    <s v="P091"/>
    <n v="10"/>
    <n v="10"/>
    <s v=""/>
    <n v="204"/>
    <n v="51"/>
    <n v="51"/>
    <n v="2040"/>
    <n v="510"/>
    <n v="1530"/>
    <s v="Neither"/>
    <s v="EE-4293"/>
    <s v="Education"/>
    <n v="12.889576147248359"/>
    <x v="8"/>
    <n v="2023"/>
    <n v="0"/>
  </r>
  <r>
    <d v="2023-01-09T19:59:19"/>
    <s v="23-2873"/>
    <s v="P091"/>
    <n v="11"/>
    <n v="11"/>
    <n v="204"/>
    <n v="204"/>
    <n v="51"/>
    <n v="51"/>
    <n v="2244"/>
    <n v="561"/>
    <n v="1683"/>
    <s v="Dissatisfied"/>
    <s v="FE-6350"/>
    <s v="Facilities &amp; Services"/>
    <n v="14.906846445071711"/>
    <x v="8"/>
    <n v="2023"/>
    <n v="0"/>
  </r>
  <r>
    <d v="2023-02-14T06:01:27"/>
    <s v="23-4489"/>
    <s v="P091"/>
    <n v="15"/>
    <n v="15"/>
    <n v="204"/>
    <n v="204"/>
    <n v="51"/>
    <n v="51"/>
    <n v="3060"/>
    <n v="765"/>
    <n v="2295"/>
    <s v="Dissatisfied"/>
    <s v="CP-2264"/>
    <s v="Corporate &amp; Professional"/>
    <n v="6.221489120484736"/>
    <x v="8"/>
    <n v="2023"/>
    <n v="0"/>
  </r>
  <r>
    <d v="2023-02-10T20:31:15"/>
    <s v="23-1511"/>
    <s v="P091"/>
    <n v="15"/>
    <n v="15"/>
    <s v=""/>
    <n v="204"/>
    <s v=""/>
    <n v="51"/>
    <n v="3060"/>
    <n v="765"/>
    <n v="2295"/>
    <s v="Satisfied"/>
    <s v="HS-7863"/>
    <s v="Healthcare &amp; Safety"/>
    <n v="13.574227261506472"/>
    <x v="8"/>
    <n v="2023"/>
    <n v="0"/>
  </r>
  <r>
    <d v="2023-01-22T05:26:48"/>
    <s v="23-2051"/>
    <s v="P097"/>
    <n v="4"/>
    <n v="4"/>
    <s v=""/>
    <n v="92"/>
    <n v="46"/>
    <n v="46"/>
    <n v="368"/>
    <n v="184"/>
    <n v="184"/>
    <s v="Dissatisfied"/>
    <s v="FE-6631"/>
    <s v="Facilities &amp; Services"/>
    <n v="8.1352386075080023"/>
    <x v="8"/>
    <n v="2023"/>
    <n v="0"/>
  </r>
  <r>
    <d v="2023-09-26T12:44:12"/>
    <s v="23-1934"/>
    <s v="P099"/>
    <n v="3"/>
    <n v="3"/>
    <s v=""/>
    <n v="132"/>
    <n v="33"/>
    <n v="33"/>
    <n v="396"/>
    <n v="99"/>
    <n v="297"/>
    <s v="Neither"/>
    <s v="CG-1514"/>
    <s v="Community &amp; Government"/>
    <n v="13.611804647345796"/>
    <x v="8"/>
    <n v="2023"/>
    <n v="0"/>
  </r>
  <r>
    <d v="2023-03-27T14:24:23"/>
    <s v="23-1890"/>
    <s v="P099"/>
    <n v="5"/>
    <n v="5"/>
    <n v="132"/>
    <n v="132"/>
    <n v="33"/>
    <n v="33"/>
    <n v="660"/>
    <n v="165"/>
    <n v="495"/>
    <s v="Neither"/>
    <s v="CG-1835"/>
    <s v="Community &amp; Government"/>
    <n v="13.095446915421235"/>
    <x v="8"/>
    <n v="2023"/>
    <n v="0"/>
  </r>
  <r>
    <d v="2023-05-05T17:37:31"/>
    <s v="23-1546"/>
    <s v="P099"/>
    <n v="16"/>
    <n v="16"/>
    <n v="132"/>
    <n v="132"/>
    <n v="33"/>
    <n v="33"/>
    <n v="2112"/>
    <n v="528"/>
    <n v="1584"/>
    <s v="Neither"/>
    <s v="FE-6944"/>
    <s v="Facilities &amp; Services"/>
    <n v="13.518413464873573"/>
    <x v="8"/>
    <n v="2023"/>
    <n v="0"/>
  </r>
  <r>
    <d v="2024-09-19T15:07:55"/>
    <s v="24-3624"/>
    <s v="P026"/>
    <n v="15"/>
    <n v="15"/>
    <n v="280"/>
    <n v="280"/>
    <n v="70"/>
    <n v="70"/>
    <n v="4200"/>
    <n v="1050"/>
    <n v="3150"/>
    <s v="Dissatisfied"/>
    <s v="CP-2167"/>
    <s v="Corporate &amp; Professional"/>
    <n v="10.278063859084313"/>
    <x v="9"/>
    <n v="2024"/>
    <n v="0"/>
  </r>
  <r>
    <d v="2024-03-29T23:52:49"/>
    <s v="24-2571"/>
    <s v="P035"/>
    <n v="4"/>
    <n v="4"/>
    <n v="144"/>
    <n v="144"/>
    <n v="48"/>
    <n v="48"/>
    <n v="576"/>
    <n v="192"/>
    <n v="384"/>
    <s v="Satisfied"/>
    <s v="CP-2330"/>
    <s v="Corporate &amp; Professional"/>
    <n v="9.4200113153305907"/>
    <x v="9"/>
    <n v="2024"/>
    <n v="0"/>
  </r>
  <r>
    <d v="2024-04-01T07:35:54"/>
    <s v="24-1543"/>
    <s v="P048"/>
    <n v="14"/>
    <n v="14"/>
    <s v=""/>
    <n v="252"/>
    <n v="63"/>
    <n v="63"/>
    <n v="3528"/>
    <n v="882"/>
    <n v="2646"/>
    <s v="Neither"/>
    <s v="CP-2690"/>
    <s v="Corporate &amp; Professional"/>
    <n v="10.408704992688252"/>
    <x v="9"/>
    <n v="2024"/>
    <n v="0"/>
  </r>
  <r>
    <d v="2024-03-15T22:23:22"/>
    <s v="24-4826"/>
    <s v="P061"/>
    <n v="8"/>
    <n v="8"/>
    <n v="264"/>
    <n v="264"/>
    <n v="88"/>
    <n v="88"/>
    <n v="2112"/>
    <n v="704"/>
    <n v="1408"/>
    <s v="Neither"/>
    <s v="CG-1210"/>
    <s v="Community &amp; Government"/>
    <n v="12.699042739101285"/>
    <x v="9"/>
    <n v="2024"/>
    <n v="0"/>
  </r>
  <r>
    <d v="2024-01-07T04:22:04"/>
    <s v="24-1428"/>
    <s v="P070"/>
    <n v="1"/>
    <n v="1"/>
    <n v="84"/>
    <n v="84"/>
    <s v=""/>
    <n v="21"/>
    <n v="84"/>
    <n v="21"/>
    <n v="63"/>
    <s v="Neither"/>
    <s v="EE-4409"/>
    <s v="Education"/>
    <n v="10.818241047231139"/>
    <x v="9"/>
    <n v="2024"/>
    <n v="0"/>
  </r>
  <r>
    <d v="2024-02-10T08:49:20"/>
    <s v="24-1096"/>
    <s v="P074"/>
    <n v="17"/>
    <n v="17"/>
    <n v="352"/>
    <n v="352"/>
    <n v="88"/>
    <n v="88"/>
    <n v="5984"/>
    <n v="1496"/>
    <n v="4488"/>
    <s v="Neither"/>
    <s v="SR-9808"/>
    <s v="Sports &amp; Recreation"/>
    <n v="10.816866337473218"/>
    <x v="9"/>
    <n v="2024"/>
    <n v="0"/>
  </r>
  <r>
    <d v="2024-01-11T06:00:15"/>
    <s v="24-1637"/>
    <s v="P076"/>
    <n v="6"/>
    <n v="6"/>
    <s v=""/>
    <n v="94"/>
    <n v="47"/>
    <n v="47"/>
    <n v="564"/>
    <n v="282"/>
    <n v="282"/>
    <s v="Neither"/>
    <s v="HS-7204"/>
    <s v="Healthcare &amp; Safety"/>
    <n v="9.4608554813364627"/>
    <x v="9"/>
    <n v="2024"/>
    <n v="0"/>
  </r>
  <r>
    <d v="2024-04-17T11:48:42"/>
    <s v="24-2671"/>
    <s v="P082"/>
    <n v="5"/>
    <n v="5"/>
    <n v="312"/>
    <n v="312"/>
    <n v="78"/>
    <n v="78"/>
    <n v="1560"/>
    <n v="390"/>
    <n v="1170"/>
    <s v="Neither"/>
    <s v="CT-3955"/>
    <s v="Creative &amp; Technology"/>
    <n v="11.130819205617987"/>
    <x v="9"/>
    <n v="2024"/>
    <n v="0"/>
  </r>
  <r>
    <d v="2024-03-01T12:26:53"/>
    <s v="24-4382"/>
    <s v="P085"/>
    <n v="3"/>
    <n v="3"/>
    <n v="320"/>
    <n v="320"/>
    <n v="80"/>
    <n v="80"/>
    <n v="960"/>
    <n v="240"/>
    <n v="720"/>
    <s v="Satisfied"/>
    <s v="EE-4771"/>
    <s v="Education"/>
    <n v="11.661237375491201"/>
    <x v="9"/>
    <n v="2024"/>
    <n v="0"/>
  </r>
  <r>
    <d v="2024-08-30T03:51:41"/>
    <s v="24-1103"/>
    <s v="P096"/>
    <n v="7"/>
    <n v="7"/>
    <s v=""/>
    <n v="144"/>
    <s v=""/>
    <n v="48"/>
    <n v="1008"/>
    <n v="336"/>
    <n v="672"/>
    <s v="Neither"/>
    <s v="SR-9808"/>
    <s v="Sports &amp; Recreation"/>
    <n v="10.816866337473218"/>
    <x v="9"/>
    <n v="2024"/>
    <n v="0"/>
  </r>
  <r>
    <d v="2024-01-30T20:03:14"/>
    <s v="24-1760"/>
    <s v="P099"/>
    <n v="5"/>
    <n v="5"/>
    <n v="132"/>
    <n v="132"/>
    <n v="33"/>
    <n v="33"/>
    <n v="660"/>
    <n v="165"/>
    <n v="495"/>
    <s v="Dissatisfied"/>
    <s v="CP-2510"/>
    <s v="Corporate &amp; Professional"/>
    <n v="13.397308081757757"/>
    <x v="9"/>
    <n v="2024"/>
    <n v="0"/>
  </r>
  <r>
    <d v="2025-10-24T23:57:56"/>
    <s v="25-4936"/>
    <s v="P018"/>
    <n v="10"/>
    <n v="10"/>
    <n v="108"/>
    <n v="108"/>
    <n v="54"/>
    <n v="54"/>
    <n v="1080"/>
    <n v="540"/>
    <n v="540"/>
    <s v="Neither"/>
    <s v="FE-6410"/>
    <s v="Facilities &amp; Services"/>
    <n v="13.717776078041958"/>
    <x v="10"/>
    <n v="2025"/>
    <n v="0"/>
  </r>
  <r>
    <d v="2025-01-26T20:01:31"/>
    <s v="25-3834"/>
    <s v="P065"/>
    <n v="16"/>
    <n v="16"/>
    <n v="50"/>
    <n v="50"/>
    <n v="25"/>
    <n v="25"/>
    <n v="800"/>
    <n v="400"/>
    <n v="400"/>
    <s v="Satisfied"/>
    <s v="SR-9132"/>
    <s v="Sports &amp; Recreation"/>
    <n v="12.865074657680612"/>
    <x v="10"/>
    <n v="2025"/>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C6D1A21-02FA-49D0-9E1F-45CCC83776B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5" firstHeaderRow="1" firstDataRow="1" firstDataCol="1"/>
  <pivotFields count="3">
    <pivotField axis="axisRow" showAll="0">
      <items count="102">
        <item x="37"/>
        <item x="21"/>
        <item x="27"/>
        <item x="40"/>
        <item x="11"/>
        <item x="6"/>
        <item x="97"/>
        <item x="38"/>
        <item x="76"/>
        <item x="77"/>
        <item x="88"/>
        <item x="45"/>
        <item x="81"/>
        <item x="13"/>
        <item x="49"/>
        <item x="79"/>
        <item x="98"/>
        <item x="52"/>
        <item x="34"/>
        <item x="74"/>
        <item x="31"/>
        <item x="33"/>
        <item x="14"/>
        <item x="22"/>
        <item x="30"/>
        <item x="0"/>
        <item x="56"/>
        <item x="18"/>
        <item x="48"/>
        <item x="23"/>
        <item x="41"/>
        <item x="59"/>
        <item x="46"/>
        <item x="3"/>
        <item x="51"/>
        <item x="71"/>
        <item x="57"/>
        <item x="69"/>
        <item x="58"/>
        <item x="5"/>
        <item x="62"/>
        <item x="89"/>
        <item x="9"/>
        <item x="42"/>
        <item x="99"/>
        <item x="39"/>
        <item x="80"/>
        <item x="24"/>
        <item x="75"/>
        <item x="65"/>
        <item x="73"/>
        <item x="10"/>
        <item x="35"/>
        <item x="8"/>
        <item x="78"/>
        <item x="87"/>
        <item x="55"/>
        <item x="86"/>
        <item x="92"/>
        <item x="16"/>
        <item x="50"/>
        <item x="43"/>
        <item x="91"/>
        <item x="4"/>
        <item x="19"/>
        <item x="63"/>
        <item x="32"/>
        <item x="93"/>
        <item x="47"/>
        <item x="83"/>
        <item x="15"/>
        <item x="54"/>
        <item x="64"/>
        <item x="85"/>
        <item x="82"/>
        <item x="12"/>
        <item x="84"/>
        <item x="66"/>
        <item x="67"/>
        <item x="95"/>
        <item x="60"/>
        <item x="96"/>
        <item x="53"/>
        <item x="28"/>
        <item x="29"/>
        <item x="70"/>
        <item x="25"/>
        <item x="44"/>
        <item x="1"/>
        <item x="61"/>
        <item x="17"/>
        <item x="72"/>
        <item x="94"/>
        <item x="7"/>
        <item x="68"/>
        <item x="26"/>
        <item x="90"/>
        <item x="20"/>
        <item x="36"/>
        <item x="2"/>
        <item x="100"/>
        <item t="default"/>
      </items>
    </pivotField>
    <pivotField showAll="0"/>
    <pivotField dataField="1" showAll="0"/>
  </pivotFields>
  <rowFields count="1">
    <field x="0"/>
  </rowFields>
  <rowItems count="10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t="grand">
      <x/>
    </i>
  </rowItems>
  <colItems count="1">
    <i/>
  </colItems>
  <dataFields count="1">
    <dataField name="Average of Price Per Unit" fld="2" subtotal="average"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E422023-4B4A-4A0D-8B22-F0F2FF858661}"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5" firstHeaderRow="1" firstDataRow="1" firstDataCol="1"/>
  <pivotFields count="5">
    <pivotField axis="axisRow" showAll="0">
      <items count="1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t="default"/>
      </items>
    </pivotField>
    <pivotField showAll="0"/>
    <pivotField showAll="0"/>
    <pivotField showAll="0"/>
    <pivotField dataField="1" showAll="0"/>
  </pivotFields>
  <rowFields count="1">
    <field x="0"/>
  </rowFields>
  <rowItems count="10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t="grand">
      <x/>
    </i>
  </rowItems>
  <colItems count="1">
    <i/>
  </colItems>
  <dataFields count="1">
    <dataField name="Average of Cost per Unit" fld="4" subtotal="average"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FB781EF-2E06-4840-8D44-D962E54D56C3}" name="PivotTable1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15" firstHeaderRow="0" firstDataRow="1" firstDataCol="1"/>
  <pivotFields count="18">
    <pivotField numFmtId="14"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numFmtId="1" showAll="0"/>
    <pivotField axis="axisRow" showAll="0">
      <items count="12">
        <item x="0"/>
        <item x="1"/>
        <item x="2"/>
        <item x="3"/>
        <item x="4"/>
        <item x="5"/>
        <item x="6"/>
        <item x="7"/>
        <item x="8"/>
        <item x="9"/>
        <item x="10"/>
        <item t="default"/>
      </items>
    </pivotField>
    <pivotField showAll="0"/>
    <pivotField showAll="0"/>
  </pivotFields>
  <rowFields count="1">
    <field x="15"/>
  </rowFields>
  <rowItems count="12">
    <i>
      <x/>
    </i>
    <i>
      <x v="1"/>
    </i>
    <i>
      <x v="2"/>
    </i>
    <i>
      <x v="3"/>
    </i>
    <i>
      <x v="4"/>
    </i>
    <i>
      <x v="5"/>
    </i>
    <i>
      <x v="6"/>
    </i>
    <i>
      <x v="7"/>
    </i>
    <i>
      <x v="8"/>
    </i>
    <i>
      <x v="9"/>
    </i>
    <i>
      <x v="10"/>
    </i>
    <i t="grand">
      <x/>
    </i>
  </rowItems>
  <colFields count="1">
    <field x="-2"/>
  </colFields>
  <colItems count="4">
    <i>
      <x/>
    </i>
    <i i="1">
      <x v="1"/>
    </i>
    <i i="2">
      <x v="2"/>
    </i>
    <i i="3">
      <x v="3"/>
    </i>
  </colItems>
  <dataFields count="4">
    <dataField name="Average of Profit" fld="10" subtotal="average" baseField="15" baseItem="0"/>
    <dataField name="StdDev of Profit" fld="10" subtotal="stdDev" baseField="15" baseItem="0"/>
    <dataField name="Count of Profit" fld="10" subtotal="count" baseField="15" baseItem="0"/>
    <dataField name="Sum of Profit" fld="10"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243E5B8-F66B-4A66-BB14-0476BCEDA8D5}" name="PivotTable1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5" firstHeaderRow="1" firstDataRow="1" firstDataCol="1"/>
  <pivotFields count="9">
    <pivotField axis="axisRow" showAll="0">
      <items count="102">
        <item x="57"/>
        <item x="70"/>
        <item x="93"/>
        <item x="38"/>
        <item x="21"/>
        <item x="7"/>
        <item x="35"/>
        <item x="10"/>
        <item x="23"/>
        <item x="39"/>
        <item x="27"/>
        <item x="60"/>
        <item x="14"/>
        <item x="94"/>
        <item x="53"/>
        <item x="68"/>
        <item x="17"/>
        <item x="71"/>
        <item x="40"/>
        <item x="61"/>
        <item x="47"/>
        <item x="91"/>
        <item x="59"/>
        <item x="49"/>
        <item x="95"/>
        <item x="48"/>
        <item x="28"/>
        <item x="98"/>
        <item x="31"/>
        <item x="83"/>
        <item x="3"/>
        <item x="64"/>
        <item x="90"/>
        <item x="24"/>
        <item x="50"/>
        <item x="92"/>
        <item x="0"/>
        <item x="19"/>
        <item x="74"/>
        <item x="18"/>
        <item x="62"/>
        <item x="75"/>
        <item x="11"/>
        <item x="76"/>
        <item x="89"/>
        <item x="77"/>
        <item x="34"/>
        <item x="29"/>
        <item x="72"/>
        <item x="56"/>
        <item x="54"/>
        <item x="55"/>
        <item x="78"/>
        <item x="73"/>
        <item x="1"/>
        <item x="20"/>
        <item x="2"/>
        <item x="12"/>
        <item x="65"/>
        <item x="36"/>
        <item x="37"/>
        <item x="84"/>
        <item x="25"/>
        <item x="6"/>
        <item x="41"/>
        <item x="51"/>
        <item x="15"/>
        <item x="97"/>
        <item x="58"/>
        <item x="79"/>
        <item x="42"/>
        <item x="16"/>
        <item x="86"/>
        <item x="13"/>
        <item x="5"/>
        <item x="80"/>
        <item x="85"/>
        <item x="43"/>
        <item x="87"/>
        <item x="69"/>
        <item x="22"/>
        <item x="81"/>
        <item x="8"/>
        <item x="99"/>
        <item x="88"/>
        <item x="52"/>
        <item x="44"/>
        <item x="30"/>
        <item x="82"/>
        <item x="26"/>
        <item x="67"/>
        <item x="45"/>
        <item x="66"/>
        <item x="32"/>
        <item x="63"/>
        <item x="46"/>
        <item x="96"/>
        <item x="4"/>
        <item x="33"/>
        <item x="9"/>
        <item x="100"/>
        <item t="default"/>
      </items>
    </pivotField>
    <pivotField dataField="1" showAll="0"/>
    <pivotField showAll="0"/>
    <pivotField showAll="0"/>
    <pivotField showAll="0"/>
    <pivotField showAll="0"/>
    <pivotField showAll="0"/>
    <pivotField showAll="0"/>
    <pivotField showAll="0"/>
  </pivotFields>
  <rowFields count="1">
    <field x="0"/>
  </rowFields>
  <rowItems count="10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t="grand">
      <x/>
    </i>
  </rowItems>
  <colItems count="1">
    <i/>
  </colItems>
  <dataFields count="1">
    <dataField name="Average of Quantity" fld="1" subtotal="average"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7CAF882-8C1E-4E5E-8C54-17AB0B7E3316}" name="PivotTable17"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15" firstHeaderRow="0" firstDataRow="1" firstDataCol="1"/>
  <pivotFields count="19">
    <pivotField numFmtId="14"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numFmtId="1" showAll="0"/>
    <pivotField axis="axisRow" showAll="0">
      <items count="12">
        <item x="0"/>
        <item x="1"/>
        <item x="2"/>
        <item x="3"/>
        <item x="4"/>
        <item x="5"/>
        <item x="6"/>
        <item x="7"/>
        <item x="8"/>
        <item x="9"/>
        <item x="10"/>
        <item t="default"/>
      </items>
    </pivotField>
    <pivotField showAll="0"/>
    <pivotField showAll="0"/>
  </pivotFields>
  <rowFields count="1">
    <field x="16"/>
  </rowFields>
  <rowItems count="12">
    <i>
      <x/>
    </i>
    <i>
      <x v="1"/>
    </i>
    <i>
      <x v="2"/>
    </i>
    <i>
      <x v="3"/>
    </i>
    <i>
      <x v="4"/>
    </i>
    <i>
      <x v="5"/>
    </i>
    <i>
      <x v="6"/>
    </i>
    <i>
      <x v="7"/>
    </i>
    <i>
      <x v="8"/>
    </i>
    <i>
      <x v="9"/>
    </i>
    <i>
      <x v="10"/>
    </i>
    <i t="grand">
      <x/>
    </i>
  </rowItems>
  <colFields count="1">
    <field x="-2"/>
  </colFields>
  <colItems count="4">
    <i>
      <x/>
    </i>
    <i i="1">
      <x v="1"/>
    </i>
    <i i="2">
      <x v="2"/>
    </i>
    <i i="3">
      <x v="3"/>
    </i>
  </colItems>
  <dataFields count="4">
    <dataField name="Average of Profit" fld="11" subtotal="average" baseField="16" baseItem="0"/>
    <dataField name="StdDev of Profit" fld="11" subtotal="stdDev" baseField="16" baseItem="0"/>
    <dataField name="Count of Profit" fld="11" subtotal="count" baseField="16" baseItem="0"/>
    <dataField name="Sum of Profit" fld="11"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12DCFE8-DC33-458A-83A8-3AC6B99DC455}">
  <we:reference id="WA104379190" version="2.0.0.0" store="en-US" storeType="omex"/>
  <we:alternateReferences>
    <we:reference id="WA104379190" version="2.0.0.0" store="en-US" storeType="omex"/>
  </we:alternateReferences>
  <we:properties/>
  <we:bindings>
    <we:binding id="RangeSelect" type="matrix" appref="{5A7BE2EA-7368-4CB2-960B-077A459AF57D}"/>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5AB08-B67F-4C15-971F-D2CE58DDBBC2}">
  <dimension ref="A1:M4002"/>
  <sheetViews>
    <sheetView workbookViewId="0">
      <selection activeCell="D11" sqref="D11"/>
    </sheetView>
  </sheetViews>
  <sheetFormatPr defaultRowHeight="15" x14ac:dyDescent="0.25"/>
  <cols>
    <col min="1" max="1" width="14.7109375" customWidth="1"/>
    <col min="2" max="2" width="40.85546875" customWidth="1"/>
    <col min="3" max="11" width="14.7109375" customWidth="1"/>
    <col min="12" max="12" width="29.140625" customWidth="1"/>
  </cols>
  <sheetData>
    <row r="1" spans="1:13" ht="30" x14ac:dyDescent="0.25">
      <c r="A1" s="2" t="s">
        <v>2</v>
      </c>
      <c r="B1" s="2" t="s">
        <v>5</v>
      </c>
      <c r="C1" s="2" t="s">
        <v>7</v>
      </c>
      <c r="D1" s="2" t="s">
        <v>8</v>
      </c>
      <c r="E1" s="2" t="s">
        <v>11</v>
      </c>
      <c r="F1" s="2" t="s">
        <v>12</v>
      </c>
      <c r="G1" s="2" t="s">
        <v>13</v>
      </c>
      <c r="H1" s="2" t="s">
        <v>14</v>
      </c>
      <c r="I1" s="2" t="s">
        <v>15</v>
      </c>
      <c r="J1" s="2" t="s">
        <v>16</v>
      </c>
      <c r="K1" s="2" t="s">
        <v>18</v>
      </c>
      <c r="L1" s="2" t="s">
        <v>19</v>
      </c>
      <c r="M1" s="2" t="s">
        <v>20</v>
      </c>
    </row>
    <row r="2" spans="1:13" x14ac:dyDescent="0.25">
      <c r="A2" s="1">
        <v>45554.630495183897</v>
      </c>
      <c r="B2" s="2" t="s">
        <v>21</v>
      </c>
      <c r="C2" t="s">
        <v>22</v>
      </c>
      <c r="D2">
        <v>15</v>
      </c>
      <c r="E2">
        <v>280</v>
      </c>
      <c r="F2">
        <v>70</v>
      </c>
      <c r="J2" s="2" t="s">
        <v>23</v>
      </c>
      <c r="K2" t="s">
        <v>24</v>
      </c>
      <c r="L2" t="s">
        <v>25</v>
      </c>
      <c r="M2" s="3">
        <v>10.278063859084313</v>
      </c>
    </row>
    <row r="3" spans="1:13" x14ac:dyDescent="0.25">
      <c r="A3" s="1">
        <v>43388.154223035701</v>
      </c>
      <c r="B3" s="2" t="s">
        <v>26</v>
      </c>
      <c r="C3" t="s">
        <v>27</v>
      </c>
      <c r="D3">
        <v>8</v>
      </c>
      <c r="E3">
        <v>102</v>
      </c>
      <c r="F3">
        <v>51</v>
      </c>
      <c r="J3" s="2" t="s">
        <v>28</v>
      </c>
      <c r="K3" t="s">
        <v>29</v>
      </c>
      <c r="L3" t="s">
        <v>25</v>
      </c>
      <c r="M3" s="3">
        <v>13.299525114817991</v>
      </c>
    </row>
    <row r="4" spans="1:13" x14ac:dyDescent="0.25">
      <c r="A4" s="1">
        <v>43463.08203716619</v>
      </c>
      <c r="B4" s="2" t="s">
        <v>30</v>
      </c>
      <c r="C4" t="s">
        <v>31</v>
      </c>
      <c r="D4">
        <v>13</v>
      </c>
      <c r="E4">
        <v>46</v>
      </c>
      <c r="F4" t="s">
        <v>32</v>
      </c>
      <c r="J4" s="2" t="s">
        <v>23</v>
      </c>
      <c r="K4" t="s">
        <v>33</v>
      </c>
      <c r="L4" t="s">
        <v>34</v>
      </c>
      <c r="M4" s="3">
        <v>9.3226775515721787</v>
      </c>
    </row>
    <row r="5" spans="1:13" x14ac:dyDescent="0.25">
      <c r="A5" s="1">
        <v>44541.777655506987</v>
      </c>
      <c r="B5" s="2" t="s">
        <v>35</v>
      </c>
      <c r="C5" t="s">
        <v>36</v>
      </c>
      <c r="D5">
        <v>4</v>
      </c>
      <c r="E5">
        <v>114</v>
      </c>
      <c r="F5">
        <v>57</v>
      </c>
      <c r="J5" s="2" t="s">
        <v>28</v>
      </c>
      <c r="K5" t="s">
        <v>37</v>
      </c>
      <c r="L5" t="s">
        <v>34</v>
      </c>
      <c r="M5" s="3">
        <v>10.06992029407844</v>
      </c>
    </row>
    <row r="6" spans="1:13" x14ac:dyDescent="0.25">
      <c r="A6" s="1">
        <v>44789.861243412983</v>
      </c>
      <c r="B6" s="2" t="s">
        <v>38</v>
      </c>
      <c r="C6" t="s">
        <v>39</v>
      </c>
      <c r="D6">
        <v>2</v>
      </c>
      <c r="E6">
        <v>231</v>
      </c>
      <c r="F6">
        <v>77</v>
      </c>
      <c r="J6" s="2" t="s">
        <v>28</v>
      </c>
      <c r="K6" t="s">
        <v>40</v>
      </c>
      <c r="L6" t="s">
        <v>41</v>
      </c>
      <c r="M6" s="3">
        <v>15.24190997853951</v>
      </c>
    </row>
    <row r="7" spans="1:13" x14ac:dyDescent="0.25">
      <c r="A7" s="1">
        <v>44100.480226181651</v>
      </c>
      <c r="B7" s="2" t="s">
        <v>42</v>
      </c>
      <c r="C7" t="s">
        <v>43</v>
      </c>
      <c r="D7">
        <v>3</v>
      </c>
      <c r="E7">
        <v>160</v>
      </c>
      <c r="F7">
        <v>80</v>
      </c>
      <c r="J7" s="2" t="s">
        <v>44</v>
      </c>
      <c r="K7" t="s">
        <v>45</v>
      </c>
      <c r="L7" t="s">
        <v>46</v>
      </c>
      <c r="M7" s="3">
        <v>12.169266722245851</v>
      </c>
    </row>
    <row r="8" spans="1:13" x14ac:dyDescent="0.25">
      <c r="A8" s="1">
        <v>43152.556458106374</v>
      </c>
      <c r="B8" s="2" t="s">
        <v>47</v>
      </c>
      <c r="C8" t="s">
        <v>48</v>
      </c>
      <c r="D8">
        <v>6</v>
      </c>
      <c r="E8">
        <v>38</v>
      </c>
      <c r="F8" t="s">
        <v>32</v>
      </c>
      <c r="J8" s="2" t="s">
        <v>28</v>
      </c>
      <c r="K8" t="s">
        <v>49</v>
      </c>
      <c r="L8" t="s">
        <v>50</v>
      </c>
      <c r="M8" s="3">
        <v>11.749993886708426</v>
      </c>
    </row>
    <row r="9" spans="1:13" x14ac:dyDescent="0.25">
      <c r="A9" s="1">
        <v>43842.897505346009</v>
      </c>
      <c r="B9" s="2" t="s">
        <v>51</v>
      </c>
      <c r="C9" t="s">
        <v>48</v>
      </c>
      <c r="D9">
        <v>11</v>
      </c>
      <c r="E9" t="s">
        <v>32</v>
      </c>
      <c r="F9" t="s">
        <v>32</v>
      </c>
      <c r="J9" s="2" t="s">
        <v>28</v>
      </c>
      <c r="K9" t="s">
        <v>52</v>
      </c>
      <c r="L9" t="s">
        <v>46</v>
      </c>
      <c r="M9" s="3">
        <v>11.048444680405545</v>
      </c>
    </row>
    <row r="10" spans="1:13" x14ac:dyDescent="0.25">
      <c r="A10" s="1">
        <v>44474.758177476659</v>
      </c>
      <c r="B10" s="2" t="s">
        <v>53</v>
      </c>
      <c r="C10" t="s">
        <v>54</v>
      </c>
      <c r="D10">
        <v>4</v>
      </c>
      <c r="E10">
        <v>80</v>
      </c>
      <c r="F10">
        <v>20</v>
      </c>
      <c r="J10" s="2" t="s">
        <v>28</v>
      </c>
      <c r="K10" t="s">
        <v>55</v>
      </c>
      <c r="L10" t="s">
        <v>56</v>
      </c>
      <c r="M10" s="3">
        <v>10.988762477277161</v>
      </c>
    </row>
    <row r="11" spans="1:13" x14ac:dyDescent="0.25">
      <c r="A11" s="1">
        <v>44218.773129716028</v>
      </c>
      <c r="B11" s="2" t="s">
        <v>57</v>
      </c>
      <c r="C11" t="s">
        <v>58</v>
      </c>
      <c r="D11" t="s">
        <v>32</v>
      </c>
      <c r="E11">
        <v>144</v>
      </c>
      <c r="F11">
        <v>48</v>
      </c>
      <c r="J11" s="2" t="s">
        <v>28</v>
      </c>
      <c r="K11" t="s">
        <v>59</v>
      </c>
      <c r="L11" t="s">
        <v>56</v>
      </c>
      <c r="M11" s="3">
        <v>15.602184182549776</v>
      </c>
    </row>
    <row r="12" spans="1:13" x14ac:dyDescent="0.25">
      <c r="A12" s="1">
        <v>43898.469720813293</v>
      </c>
      <c r="B12" s="2" t="s">
        <v>60</v>
      </c>
      <c r="C12" t="s">
        <v>61</v>
      </c>
      <c r="D12">
        <v>20</v>
      </c>
      <c r="E12">
        <v>184</v>
      </c>
      <c r="F12">
        <v>92</v>
      </c>
      <c r="J12" s="2" t="s">
        <v>44</v>
      </c>
      <c r="K12" t="s">
        <v>62</v>
      </c>
      <c r="L12" t="s">
        <v>41</v>
      </c>
      <c r="M12" s="3">
        <v>12.957303170959879</v>
      </c>
    </row>
    <row r="13" spans="1:13" x14ac:dyDescent="0.25">
      <c r="A13" s="1">
        <v>44085.409696365205</v>
      </c>
      <c r="B13" s="2" t="s">
        <v>63</v>
      </c>
      <c r="C13" t="s">
        <v>64</v>
      </c>
      <c r="D13">
        <v>2</v>
      </c>
      <c r="E13">
        <v>352</v>
      </c>
      <c r="F13">
        <v>88</v>
      </c>
      <c r="J13" s="2" t="s">
        <v>44</v>
      </c>
      <c r="K13" t="s">
        <v>65</v>
      </c>
      <c r="L13" t="s">
        <v>50</v>
      </c>
      <c r="M13" s="3">
        <v>8.2871811249429097</v>
      </c>
    </row>
    <row r="14" spans="1:13" x14ac:dyDescent="0.25">
      <c r="A14" s="1">
        <v>43671.066754054642</v>
      </c>
      <c r="B14" s="2" t="s">
        <v>66</v>
      </c>
      <c r="C14" t="s">
        <v>67</v>
      </c>
      <c r="D14">
        <v>5</v>
      </c>
      <c r="E14">
        <v>76</v>
      </c>
      <c r="F14">
        <v>19</v>
      </c>
      <c r="J14" s="2" t="s">
        <v>28</v>
      </c>
      <c r="K14" t="s">
        <v>68</v>
      </c>
      <c r="L14" t="s">
        <v>50</v>
      </c>
      <c r="M14" s="3">
        <v>9.8384363471888783</v>
      </c>
    </row>
    <row r="15" spans="1:13" x14ac:dyDescent="0.25">
      <c r="A15" s="1">
        <v>43997.695311678624</v>
      </c>
      <c r="B15" s="2" t="s">
        <v>69</v>
      </c>
      <c r="C15" t="s">
        <v>70</v>
      </c>
      <c r="D15">
        <v>14</v>
      </c>
      <c r="E15" t="s">
        <v>32</v>
      </c>
      <c r="F15">
        <v>47</v>
      </c>
      <c r="J15" s="2" t="s">
        <v>28</v>
      </c>
      <c r="K15" t="s">
        <v>71</v>
      </c>
      <c r="L15" t="s">
        <v>56</v>
      </c>
      <c r="M15" s="3">
        <v>12.163730387337393</v>
      </c>
    </row>
    <row r="16" spans="1:13" x14ac:dyDescent="0.25">
      <c r="A16" s="1">
        <v>44224.975784060145</v>
      </c>
      <c r="B16" s="2" t="s">
        <v>72</v>
      </c>
      <c r="C16" t="s">
        <v>73</v>
      </c>
      <c r="D16">
        <v>16</v>
      </c>
      <c r="E16">
        <v>166</v>
      </c>
      <c r="F16">
        <v>83</v>
      </c>
      <c r="J16" s="2" t="s">
        <v>44</v>
      </c>
      <c r="K16" t="s">
        <v>74</v>
      </c>
      <c r="L16" t="s">
        <v>50</v>
      </c>
      <c r="M16" s="3">
        <v>13.45980057156361</v>
      </c>
    </row>
    <row r="17" spans="1:13" x14ac:dyDescent="0.25">
      <c r="A17" s="1">
        <v>44117.050844999409</v>
      </c>
      <c r="B17" s="2" t="s">
        <v>75</v>
      </c>
      <c r="C17" t="s">
        <v>76</v>
      </c>
      <c r="D17">
        <v>7</v>
      </c>
      <c r="E17" t="s">
        <v>32</v>
      </c>
      <c r="F17">
        <v>42</v>
      </c>
      <c r="J17" s="2" t="s">
        <v>23</v>
      </c>
      <c r="K17" t="s">
        <v>77</v>
      </c>
      <c r="L17" t="s">
        <v>78</v>
      </c>
      <c r="M17" s="3">
        <v>11.631646244583138</v>
      </c>
    </row>
    <row r="18" spans="1:13" x14ac:dyDescent="0.25">
      <c r="A18" s="1">
        <v>43834.899299365818</v>
      </c>
      <c r="B18" s="2" t="s">
        <v>79</v>
      </c>
      <c r="C18" t="s">
        <v>80</v>
      </c>
      <c r="D18">
        <v>10</v>
      </c>
      <c r="E18" t="s">
        <v>32</v>
      </c>
      <c r="F18">
        <v>70</v>
      </c>
      <c r="J18" s="2" t="s">
        <v>28</v>
      </c>
      <c r="K18" t="s">
        <v>81</v>
      </c>
      <c r="L18" t="s">
        <v>56</v>
      </c>
      <c r="M18" s="3">
        <v>12.865074657680612</v>
      </c>
    </row>
    <row r="19" spans="1:13" x14ac:dyDescent="0.25">
      <c r="A19" s="1">
        <v>44320.298250196422</v>
      </c>
      <c r="B19" s="2" t="s">
        <v>82</v>
      </c>
      <c r="C19" t="s">
        <v>83</v>
      </c>
      <c r="D19">
        <v>6</v>
      </c>
      <c r="E19">
        <v>300</v>
      </c>
      <c r="F19">
        <v>75</v>
      </c>
      <c r="J19" s="2" t="s">
        <v>28</v>
      </c>
      <c r="K19" t="s">
        <v>59</v>
      </c>
      <c r="L19" t="s">
        <v>56</v>
      </c>
      <c r="M19" s="3">
        <v>15.602184182549776</v>
      </c>
    </row>
    <row r="20" spans="1:13" x14ac:dyDescent="0.25">
      <c r="A20" s="1">
        <v>43253.266109296121</v>
      </c>
      <c r="B20" s="2" t="s">
        <v>84</v>
      </c>
      <c r="C20" t="s">
        <v>85</v>
      </c>
      <c r="D20">
        <v>12</v>
      </c>
      <c r="E20">
        <v>204</v>
      </c>
      <c r="F20">
        <v>51</v>
      </c>
      <c r="J20" s="2" t="s">
        <v>28</v>
      </c>
      <c r="K20" t="s">
        <v>86</v>
      </c>
      <c r="L20" t="s">
        <v>41</v>
      </c>
      <c r="M20" s="3">
        <v>9.8238489437106278</v>
      </c>
    </row>
    <row r="21" spans="1:13" x14ac:dyDescent="0.25">
      <c r="A21" s="1">
        <v>43499.754798296264</v>
      </c>
      <c r="B21" s="2" t="s">
        <v>87</v>
      </c>
      <c r="C21" t="s">
        <v>54</v>
      </c>
      <c r="D21">
        <v>3</v>
      </c>
      <c r="E21">
        <v>80</v>
      </c>
      <c r="F21" t="s">
        <v>32</v>
      </c>
      <c r="J21" s="2" t="s">
        <v>44</v>
      </c>
      <c r="K21" t="s">
        <v>88</v>
      </c>
      <c r="L21" t="s">
        <v>56</v>
      </c>
      <c r="M21" s="3">
        <v>12.072414596936037</v>
      </c>
    </row>
    <row r="22" spans="1:13" x14ac:dyDescent="0.25">
      <c r="A22" s="1">
        <v>44125.238116793589</v>
      </c>
      <c r="B22" s="2" t="s">
        <v>89</v>
      </c>
      <c r="C22" t="s">
        <v>90</v>
      </c>
      <c r="D22">
        <v>17</v>
      </c>
      <c r="E22">
        <v>156</v>
      </c>
      <c r="F22">
        <v>78</v>
      </c>
      <c r="J22" s="2" t="s">
        <v>28</v>
      </c>
      <c r="K22" t="s">
        <v>91</v>
      </c>
      <c r="L22" t="s">
        <v>78</v>
      </c>
      <c r="M22" s="3">
        <v>15.140903556171683</v>
      </c>
    </row>
    <row r="23" spans="1:13" x14ac:dyDescent="0.25">
      <c r="A23" s="1">
        <v>44357.627465247504</v>
      </c>
      <c r="B23" s="2" t="s">
        <v>92</v>
      </c>
      <c r="C23" t="s">
        <v>93</v>
      </c>
      <c r="D23">
        <v>9</v>
      </c>
      <c r="E23">
        <v>50</v>
      </c>
      <c r="F23" t="s">
        <v>32</v>
      </c>
      <c r="J23" s="2" t="s">
        <v>23</v>
      </c>
      <c r="K23" t="s">
        <v>94</v>
      </c>
      <c r="L23" t="s">
        <v>41</v>
      </c>
      <c r="M23" s="3">
        <v>15.12637675023732</v>
      </c>
    </row>
    <row r="24" spans="1:13" x14ac:dyDescent="0.25">
      <c r="A24" s="1">
        <v>44807.029077968175</v>
      </c>
      <c r="B24" s="2" t="s">
        <v>95</v>
      </c>
      <c r="C24" t="s">
        <v>22</v>
      </c>
      <c r="D24">
        <v>1</v>
      </c>
      <c r="E24">
        <v>280</v>
      </c>
      <c r="F24" t="s">
        <v>32</v>
      </c>
      <c r="J24" s="2" t="s">
        <v>28</v>
      </c>
      <c r="K24" t="s">
        <v>45</v>
      </c>
      <c r="L24" t="s">
        <v>46</v>
      </c>
      <c r="M24" s="3">
        <v>12.169266722245851</v>
      </c>
    </row>
    <row r="25" spans="1:13" x14ac:dyDescent="0.25">
      <c r="A25" s="1">
        <v>43068.002087508416</v>
      </c>
      <c r="B25" s="2" t="s">
        <v>96</v>
      </c>
      <c r="C25" t="s">
        <v>97</v>
      </c>
      <c r="D25">
        <v>5</v>
      </c>
      <c r="E25">
        <v>201</v>
      </c>
      <c r="F25" t="s">
        <v>32</v>
      </c>
      <c r="J25" s="2" t="s">
        <v>44</v>
      </c>
      <c r="K25" t="s">
        <v>98</v>
      </c>
      <c r="L25" t="s">
        <v>34</v>
      </c>
      <c r="M25" s="3">
        <v>13.717776078041958</v>
      </c>
    </row>
    <row r="26" spans="1:13" x14ac:dyDescent="0.25">
      <c r="A26" s="1">
        <v>44066.936649507814</v>
      </c>
      <c r="B26" s="2" t="s">
        <v>99</v>
      </c>
      <c r="C26" t="s">
        <v>76</v>
      </c>
      <c r="D26">
        <v>3</v>
      </c>
      <c r="E26">
        <v>126</v>
      </c>
      <c r="F26">
        <v>42</v>
      </c>
      <c r="J26" s="2" t="s">
        <v>23</v>
      </c>
      <c r="K26" t="s">
        <v>100</v>
      </c>
      <c r="L26" t="s">
        <v>56</v>
      </c>
      <c r="M26" s="3">
        <v>9.7467096260695598</v>
      </c>
    </row>
    <row r="27" spans="1:13" x14ac:dyDescent="0.25">
      <c r="A27" s="1">
        <v>43608.538608737108</v>
      </c>
      <c r="B27" s="2" t="s">
        <v>101</v>
      </c>
      <c r="C27" t="s">
        <v>102</v>
      </c>
      <c r="D27">
        <v>12</v>
      </c>
      <c r="E27">
        <v>144</v>
      </c>
      <c r="F27">
        <v>36</v>
      </c>
      <c r="J27" s="2" t="s">
        <v>44</v>
      </c>
      <c r="K27" t="s">
        <v>103</v>
      </c>
      <c r="L27" t="s">
        <v>46</v>
      </c>
      <c r="M27" s="3">
        <v>13.407340878370247</v>
      </c>
    </row>
    <row r="28" spans="1:13" x14ac:dyDescent="0.25">
      <c r="A28" s="1">
        <v>43624.553374148498</v>
      </c>
      <c r="B28" s="2" t="s">
        <v>104</v>
      </c>
      <c r="C28" t="s">
        <v>105</v>
      </c>
      <c r="D28">
        <v>5</v>
      </c>
      <c r="E28">
        <v>66</v>
      </c>
      <c r="F28" t="s">
        <v>32</v>
      </c>
      <c r="J28" s="2" t="s">
        <v>28</v>
      </c>
      <c r="K28" t="s">
        <v>103</v>
      </c>
      <c r="L28" t="s">
        <v>46</v>
      </c>
      <c r="M28" s="3">
        <v>13.407340878370247</v>
      </c>
    </row>
    <row r="29" spans="1:13" x14ac:dyDescent="0.25">
      <c r="A29" s="1">
        <v>43952.991850262981</v>
      </c>
      <c r="B29" s="2" t="s">
        <v>106</v>
      </c>
      <c r="C29" t="s">
        <v>107</v>
      </c>
      <c r="D29">
        <v>14</v>
      </c>
      <c r="E29">
        <v>81</v>
      </c>
      <c r="F29">
        <v>27</v>
      </c>
      <c r="J29" s="2" t="s">
        <v>28</v>
      </c>
      <c r="K29" t="s">
        <v>108</v>
      </c>
      <c r="L29" t="s">
        <v>56</v>
      </c>
      <c r="M29" s="3">
        <v>14.697745043716761</v>
      </c>
    </row>
    <row r="30" spans="1:13" x14ac:dyDescent="0.25">
      <c r="A30" s="1">
        <v>44248.205871746592</v>
      </c>
      <c r="B30" s="2" t="s">
        <v>109</v>
      </c>
      <c r="C30" t="s">
        <v>61</v>
      </c>
      <c r="D30">
        <v>18</v>
      </c>
      <c r="E30">
        <v>184</v>
      </c>
      <c r="F30">
        <v>92</v>
      </c>
      <c r="J30" s="2" t="s">
        <v>44</v>
      </c>
      <c r="K30" t="s">
        <v>110</v>
      </c>
      <c r="L30" t="s">
        <v>56</v>
      </c>
      <c r="M30" s="3">
        <v>11.128721898968678</v>
      </c>
    </row>
    <row r="31" spans="1:13" x14ac:dyDescent="0.25">
      <c r="A31" s="1">
        <v>43717.584902113063</v>
      </c>
      <c r="B31" s="2" t="s">
        <v>111</v>
      </c>
      <c r="C31" t="s">
        <v>112</v>
      </c>
      <c r="D31">
        <v>4</v>
      </c>
      <c r="E31">
        <v>252</v>
      </c>
      <c r="F31">
        <v>63</v>
      </c>
      <c r="J31" s="2" t="s">
        <v>28</v>
      </c>
      <c r="K31" t="s">
        <v>113</v>
      </c>
      <c r="L31" t="s">
        <v>56</v>
      </c>
      <c r="M31" s="3">
        <v>14.16303548174143</v>
      </c>
    </row>
    <row r="32" spans="1:13" x14ac:dyDescent="0.25">
      <c r="A32" s="1">
        <v>43447.602320310034</v>
      </c>
      <c r="B32" s="2" t="s">
        <v>114</v>
      </c>
      <c r="C32" t="s">
        <v>80</v>
      </c>
      <c r="D32">
        <v>10</v>
      </c>
      <c r="E32">
        <v>210</v>
      </c>
      <c r="F32">
        <v>70</v>
      </c>
      <c r="J32" s="2" t="s">
        <v>28</v>
      </c>
      <c r="K32" t="s">
        <v>115</v>
      </c>
      <c r="L32" t="s">
        <v>46</v>
      </c>
      <c r="M32" s="3">
        <v>10.42743035829395</v>
      </c>
    </row>
    <row r="33" spans="1:13" x14ac:dyDescent="0.25">
      <c r="A33" s="1">
        <v>43413.651347910083</v>
      </c>
      <c r="B33" s="2" t="s">
        <v>116</v>
      </c>
      <c r="C33" t="s">
        <v>117</v>
      </c>
      <c r="D33">
        <v>12</v>
      </c>
      <c r="E33">
        <v>176</v>
      </c>
      <c r="F33">
        <v>88</v>
      </c>
      <c r="J33" s="2" t="s">
        <v>28</v>
      </c>
      <c r="K33" t="s">
        <v>118</v>
      </c>
      <c r="L33" t="s">
        <v>56</v>
      </c>
      <c r="M33" s="3">
        <v>11.006397834696006</v>
      </c>
    </row>
    <row r="34" spans="1:13" x14ac:dyDescent="0.25">
      <c r="A34" s="1">
        <v>44213.14588483698</v>
      </c>
      <c r="B34" s="2" t="s">
        <v>119</v>
      </c>
      <c r="C34" t="s">
        <v>61</v>
      </c>
      <c r="D34">
        <v>15</v>
      </c>
      <c r="E34" t="s">
        <v>32</v>
      </c>
      <c r="F34">
        <v>92</v>
      </c>
      <c r="J34" s="2" t="s">
        <v>28</v>
      </c>
      <c r="K34" t="s">
        <v>120</v>
      </c>
      <c r="L34" t="s">
        <v>34</v>
      </c>
      <c r="M34" s="3">
        <v>15.487214309603928</v>
      </c>
    </row>
    <row r="35" spans="1:13" x14ac:dyDescent="0.25">
      <c r="A35" s="1">
        <v>43907.018524348234</v>
      </c>
      <c r="B35" s="2" t="s">
        <v>121</v>
      </c>
      <c r="C35" t="s">
        <v>122</v>
      </c>
      <c r="D35">
        <v>17</v>
      </c>
      <c r="E35" t="s">
        <v>32</v>
      </c>
      <c r="F35" t="s">
        <v>32</v>
      </c>
      <c r="J35" s="2" t="s">
        <v>28</v>
      </c>
      <c r="K35" t="s">
        <v>123</v>
      </c>
      <c r="L35" t="s">
        <v>25</v>
      </c>
      <c r="M35" s="3">
        <v>12.844063202784817</v>
      </c>
    </row>
    <row r="36" spans="1:13" x14ac:dyDescent="0.25">
      <c r="A36" s="1">
        <v>43704.678963489612</v>
      </c>
      <c r="B36" s="2" t="s">
        <v>124</v>
      </c>
      <c r="C36" t="s">
        <v>125</v>
      </c>
      <c r="D36">
        <v>7</v>
      </c>
      <c r="E36">
        <v>189</v>
      </c>
      <c r="F36">
        <v>63</v>
      </c>
      <c r="J36" s="2" t="s">
        <v>23</v>
      </c>
      <c r="K36" t="s">
        <v>126</v>
      </c>
      <c r="L36" t="s">
        <v>25</v>
      </c>
      <c r="M36" s="3">
        <v>9.4200113153305907</v>
      </c>
    </row>
    <row r="37" spans="1:13" x14ac:dyDescent="0.25">
      <c r="A37" s="1">
        <v>44358.081929443055</v>
      </c>
      <c r="B37" s="2" t="s">
        <v>127</v>
      </c>
      <c r="C37" t="s">
        <v>128</v>
      </c>
      <c r="D37">
        <v>7</v>
      </c>
      <c r="E37" t="s">
        <v>32</v>
      </c>
      <c r="F37" t="s">
        <v>32</v>
      </c>
      <c r="J37" s="2" t="s">
        <v>28</v>
      </c>
      <c r="K37" t="s">
        <v>129</v>
      </c>
      <c r="L37" t="s">
        <v>34</v>
      </c>
      <c r="M37" s="3">
        <v>11.410471033945758</v>
      </c>
    </row>
    <row r="38" spans="1:13" x14ac:dyDescent="0.25">
      <c r="A38" s="1">
        <v>44285.752007182877</v>
      </c>
      <c r="B38" s="2" t="s">
        <v>130</v>
      </c>
      <c r="C38" t="s">
        <v>131</v>
      </c>
      <c r="D38">
        <v>18</v>
      </c>
      <c r="E38" t="s">
        <v>32</v>
      </c>
      <c r="F38">
        <v>80</v>
      </c>
      <c r="J38" s="2" t="s">
        <v>44</v>
      </c>
      <c r="K38" t="s">
        <v>132</v>
      </c>
      <c r="L38" t="s">
        <v>46</v>
      </c>
      <c r="M38" s="3">
        <v>7.1104128275166252</v>
      </c>
    </row>
    <row r="39" spans="1:13" x14ac:dyDescent="0.25">
      <c r="A39" s="1">
        <v>44467.407895777098</v>
      </c>
      <c r="B39" s="2" t="s">
        <v>133</v>
      </c>
      <c r="C39" t="s">
        <v>134</v>
      </c>
      <c r="D39">
        <v>11</v>
      </c>
      <c r="E39" t="s">
        <v>32</v>
      </c>
      <c r="F39">
        <v>70</v>
      </c>
      <c r="J39" s="2" t="s">
        <v>44</v>
      </c>
      <c r="K39" t="s">
        <v>135</v>
      </c>
      <c r="L39" t="s">
        <v>56</v>
      </c>
      <c r="M39" s="3">
        <v>11.406233913305266</v>
      </c>
    </row>
    <row r="40" spans="1:13" x14ac:dyDescent="0.25">
      <c r="A40" s="1">
        <v>43336.700124947252</v>
      </c>
      <c r="B40" s="2" t="s">
        <v>136</v>
      </c>
      <c r="C40" t="s">
        <v>137</v>
      </c>
      <c r="D40">
        <v>1</v>
      </c>
      <c r="E40">
        <v>207</v>
      </c>
      <c r="F40">
        <v>69</v>
      </c>
      <c r="J40" s="2" t="s">
        <v>28</v>
      </c>
      <c r="K40" t="s">
        <v>138</v>
      </c>
      <c r="L40" t="s">
        <v>56</v>
      </c>
      <c r="M40" s="3">
        <v>12.487915239531313</v>
      </c>
    </row>
    <row r="41" spans="1:13" x14ac:dyDescent="0.25">
      <c r="A41" s="1">
        <v>43690.881247645957</v>
      </c>
      <c r="B41" s="2" t="s">
        <v>139</v>
      </c>
      <c r="C41" t="s">
        <v>140</v>
      </c>
      <c r="D41">
        <v>17</v>
      </c>
      <c r="E41" t="s">
        <v>32</v>
      </c>
      <c r="F41">
        <v>36</v>
      </c>
      <c r="J41" s="2" t="s">
        <v>28</v>
      </c>
      <c r="K41" t="s">
        <v>141</v>
      </c>
      <c r="L41" t="s">
        <v>50</v>
      </c>
      <c r="M41" s="3">
        <v>8.1085102757869372</v>
      </c>
    </row>
    <row r="42" spans="1:13" x14ac:dyDescent="0.25">
      <c r="A42" s="1">
        <v>43662.096730977901</v>
      </c>
      <c r="B42" s="2" t="s">
        <v>142</v>
      </c>
      <c r="C42" t="s">
        <v>143</v>
      </c>
      <c r="D42" t="s">
        <v>32</v>
      </c>
      <c r="E42">
        <v>153</v>
      </c>
      <c r="F42">
        <v>51</v>
      </c>
      <c r="J42" s="2" t="s">
        <v>28</v>
      </c>
      <c r="K42" t="s">
        <v>144</v>
      </c>
      <c r="L42" t="s">
        <v>25</v>
      </c>
      <c r="M42" s="3">
        <v>11.749038185128619</v>
      </c>
    </row>
    <row r="43" spans="1:13" x14ac:dyDescent="0.25">
      <c r="A43" s="1">
        <v>44132.42771175356</v>
      </c>
      <c r="B43" s="2" t="s">
        <v>145</v>
      </c>
      <c r="C43" t="s">
        <v>146</v>
      </c>
      <c r="D43">
        <v>15</v>
      </c>
      <c r="E43">
        <v>308</v>
      </c>
      <c r="F43">
        <v>77</v>
      </c>
      <c r="J43" s="2" t="s">
        <v>28</v>
      </c>
      <c r="K43" t="s">
        <v>147</v>
      </c>
      <c r="L43" t="s">
        <v>34</v>
      </c>
      <c r="M43" s="3">
        <v>13.378080355059918</v>
      </c>
    </row>
    <row r="44" spans="1:13" x14ac:dyDescent="0.25">
      <c r="A44" s="1">
        <v>44320.151116144494</v>
      </c>
      <c r="B44" s="2" t="s">
        <v>148</v>
      </c>
      <c r="C44" t="s">
        <v>149</v>
      </c>
      <c r="D44">
        <v>14</v>
      </c>
      <c r="E44">
        <v>50</v>
      </c>
      <c r="F44">
        <v>25</v>
      </c>
      <c r="J44" s="2" t="s">
        <v>28</v>
      </c>
      <c r="K44" t="s">
        <v>150</v>
      </c>
      <c r="L44" t="s">
        <v>50</v>
      </c>
      <c r="M44" s="3">
        <v>11.841063669683448</v>
      </c>
    </row>
    <row r="45" spans="1:13" x14ac:dyDescent="0.25">
      <c r="A45" s="1">
        <v>44435.702969546583</v>
      </c>
      <c r="B45" s="2" t="s">
        <v>151</v>
      </c>
      <c r="C45" t="s">
        <v>152</v>
      </c>
      <c r="D45">
        <v>15</v>
      </c>
      <c r="E45">
        <v>132</v>
      </c>
      <c r="F45">
        <v>33</v>
      </c>
      <c r="J45" s="2" t="s">
        <v>28</v>
      </c>
      <c r="K45" t="s">
        <v>153</v>
      </c>
      <c r="L45" t="s">
        <v>25</v>
      </c>
      <c r="M45" s="3">
        <v>14.370283356317486</v>
      </c>
    </row>
    <row r="46" spans="1:13" x14ac:dyDescent="0.25">
      <c r="A46" s="1">
        <v>44005.711532196023</v>
      </c>
      <c r="B46" s="2" t="s">
        <v>154</v>
      </c>
      <c r="C46" t="s">
        <v>155</v>
      </c>
      <c r="D46">
        <v>9</v>
      </c>
      <c r="E46" t="s">
        <v>32</v>
      </c>
      <c r="F46">
        <v>36</v>
      </c>
      <c r="J46" s="2" t="s">
        <v>23</v>
      </c>
      <c r="K46" t="s">
        <v>156</v>
      </c>
      <c r="L46" t="s">
        <v>78</v>
      </c>
      <c r="M46" s="3">
        <v>12.452986387489583</v>
      </c>
    </row>
    <row r="47" spans="1:13" x14ac:dyDescent="0.25">
      <c r="A47" s="1">
        <v>43092.206453010251</v>
      </c>
      <c r="B47" s="2" t="s">
        <v>157</v>
      </c>
      <c r="C47" t="s">
        <v>155</v>
      </c>
      <c r="D47">
        <v>11</v>
      </c>
      <c r="E47">
        <v>108</v>
      </c>
      <c r="F47">
        <v>36</v>
      </c>
      <c r="J47" s="2" t="s">
        <v>44</v>
      </c>
      <c r="K47" t="s">
        <v>81</v>
      </c>
      <c r="L47" t="s">
        <v>56</v>
      </c>
      <c r="M47" s="3">
        <v>12.865074657680612</v>
      </c>
    </row>
    <row r="48" spans="1:13" x14ac:dyDescent="0.25">
      <c r="A48" s="1">
        <v>44486.276970967083</v>
      </c>
      <c r="B48" s="2" t="s">
        <v>158</v>
      </c>
      <c r="C48" t="s">
        <v>43</v>
      </c>
      <c r="D48">
        <v>19</v>
      </c>
      <c r="E48">
        <v>160</v>
      </c>
      <c r="F48">
        <v>80</v>
      </c>
      <c r="J48" s="2" t="s">
        <v>28</v>
      </c>
      <c r="K48" t="s">
        <v>159</v>
      </c>
      <c r="L48" t="s">
        <v>78</v>
      </c>
      <c r="M48" s="3">
        <v>10.216282609482219</v>
      </c>
    </row>
    <row r="49" spans="1:13" x14ac:dyDescent="0.25">
      <c r="A49" s="1">
        <v>43872.552480655846</v>
      </c>
      <c r="B49" s="2" t="s">
        <v>160</v>
      </c>
      <c r="C49" t="s">
        <v>67</v>
      </c>
      <c r="D49">
        <v>8</v>
      </c>
      <c r="E49">
        <v>76</v>
      </c>
      <c r="F49">
        <v>19</v>
      </c>
      <c r="J49" s="2" t="s">
        <v>23</v>
      </c>
      <c r="K49" t="s">
        <v>161</v>
      </c>
      <c r="L49" t="s">
        <v>25</v>
      </c>
      <c r="M49" s="3">
        <v>15.121383064708469</v>
      </c>
    </row>
    <row r="50" spans="1:13" x14ac:dyDescent="0.25">
      <c r="A50" s="1">
        <v>44229.667558002198</v>
      </c>
      <c r="B50" s="2" t="s">
        <v>162</v>
      </c>
      <c r="C50" t="s">
        <v>163</v>
      </c>
      <c r="D50">
        <v>12</v>
      </c>
      <c r="E50">
        <v>225</v>
      </c>
      <c r="F50">
        <v>75</v>
      </c>
      <c r="J50" s="2" t="s">
        <v>23</v>
      </c>
      <c r="K50" t="s">
        <v>164</v>
      </c>
      <c r="L50" t="s">
        <v>25</v>
      </c>
      <c r="M50" s="3">
        <v>9.9311000381363836</v>
      </c>
    </row>
    <row r="51" spans="1:13" x14ac:dyDescent="0.25">
      <c r="A51" s="1">
        <v>43814.386657689829</v>
      </c>
      <c r="B51" s="2" t="s">
        <v>165</v>
      </c>
      <c r="C51" t="s">
        <v>48</v>
      </c>
      <c r="D51">
        <v>15</v>
      </c>
      <c r="E51">
        <v>38</v>
      </c>
      <c r="F51">
        <v>19</v>
      </c>
      <c r="J51" s="2" t="s">
        <v>28</v>
      </c>
      <c r="K51" t="s">
        <v>71</v>
      </c>
      <c r="L51" t="s">
        <v>56</v>
      </c>
      <c r="M51" s="3">
        <v>12.163730387337393</v>
      </c>
    </row>
    <row r="52" spans="1:13" x14ac:dyDescent="0.25">
      <c r="A52" s="1">
        <v>44647.5787593555</v>
      </c>
      <c r="B52" s="2" t="s">
        <v>166</v>
      </c>
      <c r="C52" t="s">
        <v>167</v>
      </c>
      <c r="D52">
        <v>1</v>
      </c>
      <c r="E52">
        <v>38</v>
      </c>
      <c r="F52">
        <v>19</v>
      </c>
      <c r="J52" s="2" t="s">
        <v>28</v>
      </c>
      <c r="K52" t="s">
        <v>168</v>
      </c>
      <c r="L52" t="s">
        <v>56</v>
      </c>
      <c r="M52" s="3">
        <v>12.1334991293512</v>
      </c>
    </row>
    <row r="53" spans="1:13" x14ac:dyDescent="0.25">
      <c r="A53" s="1">
        <v>44185.353000507159</v>
      </c>
      <c r="B53" s="2" t="s">
        <v>169</v>
      </c>
      <c r="C53" t="s">
        <v>170</v>
      </c>
      <c r="D53">
        <v>16</v>
      </c>
      <c r="E53" t="s">
        <v>32</v>
      </c>
      <c r="F53">
        <v>63</v>
      </c>
      <c r="J53" s="2" t="s">
        <v>28</v>
      </c>
      <c r="K53" t="s">
        <v>171</v>
      </c>
      <c r="L53" t="s">
        <v>46</v>
      </c>
      <c r="M53" s="3">
        <v>11.36085047138285</v>
      </c>
    </row>
    <row r="54" spans="1:13" x14ac:dyDescent="0.25">
      <c r="A54" s="1">
        <v>44436.923477006603</v>
      </c>
      <c r="B54" s="2" t="s">
        <v>172</v>
      </c>
      <c r="C54" t="s">
        <v>80</v>
      </c>
      <c r="D54">
        <v>9</v>
      </c>
      <c r="E54">
        <v>210</v>
      </c>
      <c r="F54">
        <v>70</v>
      </c>
      <c r="J54" s="2" t="s">
        <v>28</v>
      </c>
      <c r="K54" t="s">
        <v>173</v>
      </c>
      <c r="L54" t="s">
        <v>46</v>
      </c>
      <c r="M54" s="3">
        <v>11.727497850343074</v>
      </c>
    </row>
    <row r="55" spans="1:13" x14ac:dyDescent="0.25">
      <c r="A55" s="1">
        <v>44628.843912604912</v>
      </c>
      <c r="B55" s="2" t="s">
        <v>174</v>
      </c>
      <c r="C55" t="s">
        <v>22</v>
      </c>
      <c r="D55">
        <v>15</v>
      </c>
      <c r="E55">
        <v>280</v>
      </c>
      <c r="F55">
        <v>70</v>
      </c>
      <c r="J55" s="2" t="s">
        <v>44</v>
      </c>
      <c r="K55" t="s">
        <v>175</v>
      </c>
      <c r="L55" t="s">
        <v>50</v>
      </c>
      <c r="M55" s="3">
        <v>11.939773463335372</v>
      </c>
    </row>
    <row r="56" spans="1:13" x14ac:dyDescent="0.25">
      <c r="A56" s="1">
        <v>43747.489039299398</v>
      </c>
      <c r="B56" s="2" t="s">
        <v>176</v>
      </c>
      <c r="C56" t="s">
        <v>177</v>
      </c>
      <c r="D56">
        <v>15</v>
      </c>
      <c r="E56" t="s">
        <v>32</v>
      </c>
      <c r="F56">
        <v>73</v>
      </c>
      <c r="J56" s="2" t="s">
        <v>28</v>
      </c>
      <c r="K56" t="s">
        <v>178</v>
      </c>
      <c r="L56" t="s">
        <v>50</v>
      </c>
      <c r="M56" s="3">
        <v>11.31221475547909</v>
      </c>
    </row>
    <row r="57" spans="1:13" x14ac:dyDescent="0.25">
      <c r="A57" s="1">
        <v>43654.266236225136</v>
      </c>
      <c r="B57" s="2" t="s">
        <v>179</v>
      </c>
      <c r="C57" t="s">
        <v>180</v>
      </c>
      <c r="D57">
        <v>18</v>
      </c>
      <c r="E57">
        <v>368</v>
      </c>
      <c r="F57">
        <v>92</v>
      </c>
      <c r="J57" s="2" t="s">
        <v>44</v>
      </c>
      <c r="K57" t="s">
        <v>181</v>
      </c>
      <c r="L57" t="s">
        <v>50</v>
      </c>
      <c r="M57" s="3">
        <v>12.551203838971933</v>
      </c>
    </row>
    <row r="58" spans="1:13" x14ac:dyDescent="0.25">
      <c r="A58" s="1">
        <v>44805.169926395596</v>
      </c>
      <c r="B58" s="2" t="s">
        <v>182</v>
      </c>
      <c r="C58" t="s">
        <v>107</v>
      </c>
      <c r="D58">
        <v>11</v>
      </c>
      <c r="E58">
        <v>81</v>
      </c>
      <c r="F58" t="s">
        <v>32</v>
      </c>
      <c r="J58" s="2" t="s">
        <v>28</v>
      </c>
      <c r="K58" t="s">
        <v>183</v>
      </c>
      <c r="L58" t="s">
        <v>34</v>
      </c>
      <c r="M58" s="3">
        <v>10.523527521613014</v>
      </c>
    </row>
    <row r="59" spans="1:13" x14ac:dyDescent="0.25">
      <c r="A59" s="1">
        <v>43921.082508361287</v>
      </c>
      <c r="B59" s="2" t="s">
        <v>184</v>
      </c>
      <c r="C59" t="s">
        <v>185</v>
      </c>
      <c r="D59">
        <v>16</v>
      </c>
      <c r="E59">
        <v>348</v>
      </c>
      <c r="F59">
        <v>87</v>
      </c>
      <c r="J59" s="2" t="s">
        <v>44</v>
      </c>
      <c r="K59" t="s">
        <v>186</v>
      </c>
      <c r="L59" t="s">
        <v>34</v>
      </c>
      <c r="M59" s="3">
        <v>14.573178107544177</v>
      </c>
    </row>
    <row r="60" spans="1:13" x14ac:dyDescent="0.25">
      <c r="A60" s="1">
        <v>43830.80046695636</v>
      </c>
      <c r="B60" s="2" t="s">
        <v>187</v>
      </c>
      <c r="C60" t="s">
        <v>188</v>
      </c>
      <c r="D60">
        <v>9</v>
      </c>
      <c r="E60">
        <v>192</v>
      </c>
      <c r="F60">
        <v>96</v>
      </c>
      <c r="J60" s="2" t="s">
        <v>28</v>
      </c>
      <c r="K60" t="s">
        <v>189</v>
      </c>
      <c r="L60" t="s">
        <v>41</v>
      </c>
      <c r="M60" s="3">
        <v>13.288482149665386</v>
      </c>
    </row>
    <row r="61" spans="1:13" x14ac:dyDescent="0.25">
      <c r="A61" s="1">
        <v>44001.387154689291</v>
      </c>
      <c r="B61" s="2" t="s">
        <v>190</v>
      </c>
      <c r="C61" t="s">
        <v>122</v>
      </c>
      <c r="D61">
        <v>13</v>
      </c>
      <c r="E61">
        <v>144</v>
      </c>
      <c r="F61">
        <v>48</v>
      </c>
      <c r="J61" s="2" t="s">
        <v>28</v>
      </c>
      <c r="K61" t="s">
        <v>191</v>
      </c>
      <c r="L61" t="s">
        <v>78</v>
      </c>
      <c r="M61" s="3">
        <v>13.890275354050972</v>
      </c>
    </row>
    <row r="62" spans="1:13" x14ac:dyDescent="0.25">
      <c r="A62" s="1">
        <v>44151.646894764337</v>
      </c>
      <c r="B62" s="2" t="s">
        <v>192</v>
      </c>
      <c r="C62" t="s">
        <v>193</v>
      </c>
      <c r="D62">
        <v>15</v>
      </c>
      <c r="E62">
        <v>30</v>
      </c>
      <c r="F62" t="s">
        <v>32</v>
      </c>
      <c r="J62" s="2" t="s">
        <v>28</v>
      </c>
      <c r="K62" t="s">
        <v>194</v>
      </c>
      <c r="L62" t="s">
        <v>50</v>
      </c>
      <c r="M62" s="3">
        <v>13.765798454641494</v>
      </c>
    </row>
    <row r="63" spans="1:13" x14ac:dyDescent="0.25">
      <c r="A63" s="1">
        <v>43813.774121755458</v>
      </c>
      <c r="B63" s="2" t="s">
        <v>195</v>
      </c>
      <c r="C63" t="s">
        <v>196</v>
      </c>
      <c r="D63">
        <v>13</v>
      </c>
      <c r="E63">
        <v>57</v>
      </c>
      <c r="F63">
        <v>19</v>
      </c>
      <c r="J63" s="2" t="s">
        <v>28</v>
      </c>
      <c r="K63" t="s">
        <v>197</v>
      </c>
      <c r="L63" t="s">
        <v>25</v>
      </c>
      <c r="M63" s="3">
        <v>12.007834550770397</v>
      </c>
    </row>
    <row r="64" spans="1:13" x14ac:dyDescent="0.25">
      <c r="A64" s="1">
        <v>44758.713263261256</v>
      </c>
      <c r="B64" s="2" t="s">
        <v>198</v>
      </c>
      <c r="C64" t="s">
        <v>143</v>
      </c>
      <c r="D64">
        <v>7</v>
      </c>
      <c r="E64">
        <v>153</v>
      </c>
      <c r="F64">
        <v>51</v>
      </c>
      <c r="J64" s="2" t="s">
        <v>28</v>
      </c>
      <c r="K64" t="s">
        <v>199</v>
      </c>
      <c r="L64" t="s">
        <v>34</v>
      </c>
      <c r="M64" s="3">
        <v>12.177709716438097</v>
      </c>
    </row>
    <row r="65" spans="1:13" x14ac:dyDescent="0.25">
      <c r="A65" s="1">
        <v>43603.021610482952</v>
      </c>
      <c r="B65" s="2" t="s">
        <v>200</v>
      </c>
      <c r="C65" t="s">
        <v>201</v>
      </c>
      <c r="D65">
        <v>17</v>
      </c>
      <c r="E65">
        <v>150</v>
      </c>
      <c r="F65">
        <v>75</v>
      </c>
      <c r="J65" s="2" t="s">
        <v>28</v>
      </c>
      <c r="K65" t="s">
        <v>202</v>
      </c>
      <c r="L65" t="s">
        <v>50</v>
      </c>
      <c r="M65" s="3">
        <v>11.995406972581796</v>
      </c>
    </row>
    <row r="66" spans="1:13" x14ac:dyDescent="0.25">
      <c r="A66" s="1">
        <v>44107.23789930046</v>
      </c>
      <c r="B66" s="2" t="s">
        <v>203</v>
      </c>
      <c r="C66" t="s">
        <v>204</v>
      </c>
      <c r="D66">
        <v>19</v>
      </c>
      <c r="E66">
        <v>300</v>
      </c>
      <c r="F66">
        <v>75</v>
      </c>
      <c r="J66" s="2" t="s">
        <v>44</v>
      </c>
      <c r="K66" t="s">
        <v>205</v>
      </c>
      <c r="L66" t="s">
        <v>50</v>
      </c>
      <c r="M66" s="3">
        <v>10.980884286450312</v>
      </c>
    </row>
    <row r="67" spans="1:13" x14ac:dyDescent="0.25">
      <c r="A67" s="1">
        <v>44449.256182000659</v>
      </c>
      <c r="B67" s="2" t="s">
        <v>206</v>
      </c>
      <c r="C67" t="s">
        <v>207</v>
      </c>
      <c r="D67">
        <v>4</v>
      </c>
      <c r="E67">
        <v>176</v>
      </c>
      <c r="F67">
        <v>88</v>
      </c>
      <c r="J67" s="2" t="s">
        <v>28</v>
      </c>
      <c r="K67" t="s">
        <v>208</v>
      </c>
      <c r="L67" t="s">
        <v>50</v>
      </c>
      <c r="M67" s="3">
        <v>15.556812309269255</v>
      </c>
    </row>
    <row r="68" spans="1:13" x14ac:dyDescent="0.25">
      <c r="A68" s="1">
        <v>43166.401264301327</v>
      </c>
      <c r="B68" s="2" t="s">
        <v>209</v>
      </c>
      <c r="C68" t="s">
        <v>210</v>
      </c>
      <c r="D68">
        <v>2</v>
      </c>
      <c r="E68">
        <v>264</v>
      </c>
      <c r="F68">
        <v>88</v>
      </c>
      <c r="J68" s="2" t="s">
        <v>28</v>
      </c>
      <c r="K68" t="s">
        <v>211</v>
      </c>
      <c r="L68" t="s">
        <v>41</v>
      </c>
      <c r="M68" s="3">
        <v>13.697485557052493</v>
      </c>
    </row>
    <row r="69" spans="1:13" x14ac:dyDescent="0.25">
      <c r="A69" s="1">
        <v>43194.922881253675</v>
      </c>
      <c r="B69" s="2" t="s">
        <v>212</v>
      </c>
      <c r="C69" t="s">
        <v>27</v>
      </c>
      <c r="D69">
        <v>1</v>
      </c>
      <c r="E69">
        <v>102</v>
      </c>
      <c r="F69">
        <v>51</v>
      </c>
      <c r="J69" s="2" t="s">
        <v>28</v>
      </c>
      <c r="K69" t="s">
        <v>213</v>
      </c>
      <c r="L69" t="s">
        <v>41</v>
      </c>
      <c r="M69" s="3">
        <v>12.396052160428608</v>
      </c>
    </row>
    <row r="70" spans="1:13" x14ac:dyDescent="0.25">
      <c r="A70" s="1">
        <v>43849.637519693977</v>
      </c>
      <c r="B70" s="2" t="s">
        <v>214</v>
      </c>
      <c r="C70" t="s">
        <v>149</v>
      </c>
      <c r="D70">
        <v>12</v>
      </c>
      <c r="E70" t="s">
        <v>32</v>
      </c>
      <c r="F70">
        <v>25</v>
      </c>
      <c r="J70" s="2" t="s">
        <v>23</v>
      </c>
      <c r="K70" t="s">
        <v>215</v>
      </c>
      <c r="L70" t="s">
        <v>56</v>
      </c>
      <c r="M70" s="3">
        <v>14.030594525378042</v>
      </c>
    </row>
    <row r="71" spans="1:13" x14ac:dyDescent="0.25">
      <c r="A71" s="1">
        <v>43576.803671903283</v>
      </c>
      <c r="B71" s="2" t="s">
        <v>216</v>
      </c>
      <c r="C71" t="s">
        <v>163</v>
      </c>
      <c r="D71">
        <v>3</v>
      </c>
      <c r="E71">
        <v>225</v>
      </c>
      <c r="F71">
        <v>75</v>
      </c>
      <c r="J71" s="2" t="s">
        <v>28</v>
      </c>
      <c r="K71" t="s">
        <v>217</v>
      </c>
      <c r="L71" t="s">
        <v>25</v>
      </c>
      <c r="M71" s="3">
        <v>11.083482342133532</v>
      </c>
    </row>
    <row r="72" spans="1:13" x14ac:dyDescent="0.25">
      <c r="A72" s="1">
        <v>44221.252128446031</v>
      </c>
      <c r="B72" s="2" t="s">
        <v>218</v>
      </c>
      <c r="C72" t="s">
        <v>219</v>
      </c>
      <c r="D72">
        <v>18</v>
      </c>
      <c r="E72">
        <v>144</v>
      </c>
      <c r="F72">
        <v>48</v>
      </c>
      <c r="J72" s="2" t="s">
        <v>23</v>
      </c>
      <c r="K72" t="s">
        <v>220</v>
      </c>
      <c r="L72" t="s">
        <v>46</v>
      </c>
      <c r="M72" s="3">
        <v>14.377134310720955</v>
      </c>
    </row>
    <row r="73" spans="1:13" x14ac:dyDescent="0.25">
      <c r="A73" s="1">
        <v>43427.368388040326</v>
      </c>
      <c r="B73" s="2" t="s">
        <v>221</v>
      </c>
      <c r="C73" t="s">
        <v>67</v>
      </c>
      <c r="D73">
        <v>16</v>
      </c>
      <c r="E73">
        <v>76</v>
      </c>
      <c r="F73">
        <v>19</v>
      </c>
      <c r="J73" s="2" t="s">
        <v>44</v>
      </c>
      <c r="K73" t="s">
        <v>222</v>
      </c>
      <c r="L73" t="s">
        <v>34</v>
      </c>
      <c r="M73" s="3">
        <v>12.172922939334034</v>
      </c>
    </row>
    <row r="74" spans="1:13" x14ac:dyDescent="0.25">
      <c r="A74" s="1">
        <v>43140.297409883264</v>
      </c>
      <c r="B74" s="2" t="s">
        <v>223</v>
      </c>
      <c r="C74" t="s">
        <v>193</v>
      </c>
      <c r="D74">
        <v>6</v>
      </c>
      <c r="E74">
        <v>30</v>
      </c>
      <c r="F74">
        <v>15</v>
      </c>
      <c r="J74" s="2" t="s">
        <v>28</v>
      </c>
      <c r="K74" t="s">
        <v>224</v>
      </c>
      <c r="L74" t="s">
        <v>78</v>
      </c>
      <c r="M74" s="3">
        <v>11.346510807401776</v>
      </c>
    </row>
    <row r="75" spans="1:13" x14ac:dyDescent="0.25">
      <c r="A75" s="1">
        <v>44322.802652758692</v>
      </c>
      <c r="B75" s="2" t="s">
        <v>225</v>
      </c>
      <c r="C75" t="s">
        <v>90</v>
      </c>
      <c r="D75">
        <v>2</v>
      </c>
      <c r="E75">
        <v>156</v>
      </c>
      <c r="F75">
        <v>78</v>
      </c>
      <c r="J75" s="2" t="s">
        <v>28</v>
      </c>
      <c r="K75" t="s">
        <v>226</v>
      </c>
      <c r="L75" t="s">
        <v>56</v>
      </c>
      <c r="M75" s="3">
        <v>12.200533931675887</v>
      </c>
    </row>
    <row r="76" spans="1:13" x14ac:dyDescent="0.25">
      <c r="A76" s="1">
        <v>43261.784356640695</v>
      </c>
      <c r="B76" s="2" t="s">
        <v>227</v>
      </c>
      <c r="C76" t="s">
        <v>97</v>
      </c>
      <c r="D76">
        <v>12</v>
      </c>
      <c r="E76" t="s">
        <v>32</v>
      </c>
      <c r="F76">
        <v>67</v>
      </c>
      <c r="J76" s="2" t="s">
        <v>44</v>
      </c>
      <c r="K76" t="s">
        <v>228</v>
      </c>
      <c r="L76" t="s">
        <v>46</v>
      </c>
      <c r="M76" s="3">
        <v>9.3014286057233697</v>
      </c>
    </row>
    <row r="77" spans="1:13" x14ac:dyDescent="0.25">
      <c r="A77" s="1">
        <v>44835.615890552515</v>
      </c>
      <c r="B77" s="2" t="s">
        <v>229</v>
      </c>
      <c r="C77" t="s">
        <v>43</v>
      </c>
      <c r="D77">
        <v>20</v>
      </c>
      <c r="E77">
        <v>160</v>
      </c>
      <c r="F77">
        <v>80</v>
      </c>
      <c r="J77" s="2" t="s">
        <v>23</v>
      </c>
      <c r="K77" t="s">
        <v>230</v>
      </c>
      <c r="L77" t="s">
        <v>78</v>
      </c>
      <c r="M77" s="3">
        <v>14.593670394271927</v>
      </c>
    </row>
    <row r="78" spans="1:13" x14ac:dyDescent="0.25">
      <c r="A78" s="1">
        <v>43680.735871961944</v>
      </c>
      <c r="B78" s="2" t="s">
        <v>231</v>
      </c>
      <c r="C78" t="s">
        <v>232</v>
      </c>
      <c r="D78">
        <v>18</v>
      </c>
      <c r="E78">
        <v>108</v>
      </c>
      <c r="F78">
        <v>54</v>
      </c>
      <c r="J78" s="2" t="s">
        <v>28</v>
      </c>
      <c r="K78" t="s">
        <v>233</v>
      </c>
      <c r="L78" t="s">
        <v>25</v>
      </c>
      <c r="M78" s="3">
        <v>11.274864741138284</v>
      </c>
    </row>
    <row r="79" spans="1:13" x14ac:dyDescent="0.25">
      <c r="A79" s="1">
        <v>43726.319904091135</v>
      </c>
      <c r="B79" s="2" t="s">
        <v>234</v>
      </c>
      <c r="C79" t="s">
        <v>235</v>
      </c>
      <c r="D79">
        <v>10</v>
      </c>
      <c r="E79">
        <v>90</v>
      </c>
      <c r="F79">
        <v>45</v>
      </c>
      <c r="J79" s="2" t="s">
        <v>28</v>
      </c>
      <c r="K79" t="s">
        <v>236</v>
      </c>
      <c r="L79" t="s">
        <v>78</v>
      </c>
      <c r="M79" s="3">
        <v>15.458859683514467</v>
      </c>
    </row>
    <row r="80" spans="1:13" x14ac:dyDescent="0.25">
      <c r="A80" s="1">
        <v>44147.511680501972</v>
      </c>
      <c r="B80" s="2" t="s">
        <v>237</v>
      </c>
      <c r="C80" t="s">
        <v>58</v>
      </c>
      <c r="D80">
        <v>19</v>
      </c>
      <c r="E80">
        <v>144</v>
      </c>
      <c r="F80" t="s">
        <v>32</v>
      </c>
      <c r="J80" s="2" t="s">
        <v>23</v>
      </c>
      <c r="K80" t="s">
        <v>238</v>
      </c>
      <c r="L80" t="s">
        <v>50</v>
      </c>
      <c r="M80" s="3">
        <v>15.234329552872023</v>
      </c>
    </row>
    <row r="81" spans="1:13" x14ac:dyDescent="0.25">
      <c r="A81" s="1">
        <v>43751.771519946029</v>
      </c>
      <c r="B81" s="2" t="s">
        <v>239</v>
      </c>
      <c r="C81" t="s">
        <v>240</v>
      </c>
      <c r="D81">
        <v>2</v>
      </c>
      <c r="E81">
        <v>132</v>
      </c>
      <c r="F81">
        <v>44</v>
      </c>
      <c r="J81" s="2" t="s">
        <v>28</v>
      </c>
      <c r="K81" t="s">
        <v>241</v>
      </c>
      <c r="L81" t="s">
        <v>41</v>
      </c>
      <c r="M81" s="3">
        <v>12.699346182652626</v>
      </c>
    </row>
    <row r="82" spans="1:13" x14ac:dyDescent="0.25">
      <c r="A82" s="1">
        <v>44436.690434253986</v>
      </c>
      <c r="B82" s="2" t="s">
        <v>242</v>
      </c>
      <c r="C82" t="s">
        <v>152</v>
      </c>
      <c r="D82">
        <v>1</v>
      </c>
      <c r="E82">
        <v>132</v>
      </c>
      <c r="F82">
        <v>33</v>
      </c>
      <c r="J82" s="2" t="s">
        <v>28</v>
      </c>
      <c r="K82" t="s">
        <v>178</v>
      </c>
      <c r="L82" t="s">
        <v>50</v>
      </c>
      <c r="M82" s="3">
        <v>11.31221475547909</v>
      </c>
    </row>
    <row r="83" spans="1:13" x14ac:dyDescent="0.25">
      <c r="A83" s="1">
        <v>44420.177019710864</v>
      </c>
      <c r="B83" s="2" t="s">
        <v>243</v>
      </c>
      <c r="C83" t="s">
        <v>244</v>
      </c>
      <c r="D83">
        <v>19</v>
      </c>
      <c r="E83">
        <v>252</v>
      </c>
      <c r="F83">
        <v>63</v>
      </c>
      <c r="J83" s="2" t="s">
        <v>23</v>
      </c>
      <c r="K83" t="s">
        <v>245</v>
      </c>
      <c r="L83" t="s">
        <v>46</v>
      </c>
      <c r="M83" s="3">
        <v>13.918153610259502</v>
      </c>
    </row>
    <row r="84" spans="1:13" x14ac:dyDescent="0.25">
      <c r="A84" s="1">
        <v>44589.353583096316</v>
      </c>
      <c r="B84" s="2" t="s">
        <v>246</v>
      </c>
      <c r="C84" t="s">
        <v>247</v>
      </c>
      <c r="D84">
        <v>1</v>
      </c>
      <c r="E84">
        <v>140</v>
      </c>
      <c r="F84">
        <v>70</v>
      </c>
      <c r="J84" s="2" t="s">
        <v>28</v>
      </c>
      <c r="K84" t="s">
        <v>168</v>
      </c>
      <c r="L84" t="s">
        <v>56</v>
      </c>
      <c r="M84" s="3">
        <v>12.1334991293512</v>
      </c>
    </row>
    <row r="85" spans="1:13" x14ac:dyDescent="0.25">
      <c r="A85" s="1">
        <v>44117.154606168035</v>
      </c>
      <c r="B85" s="2" t="s">
        <v>248</v>
      </c>
      <c r="C85" t="s">
        <v>249</v>
      </c>
      <c r="D85">
        <v>19</v>
      </c>
      <c r="E85">
        <v>160</v>
      </c>
      <c r="F85">
        <v>80</v>
      </c>
      <c r="J85" s="2" t="s">
        <v>44</v>
      </c>
      <c r="K85" t="s">
        <v>129</v>
      </c>
      <c r="L85" t="s">
        <v>34</v>
      </c>
      <c r="M85" s="3">
        <v>11.410471033945758</v>
      </c>
    </row>
    <row r="86" spans="1:13" x14ac:dyDescent="0.25">
      <c r="A86" s="1">
        <v>43922.931374592874</v>
      </c>
      <c r="B86" s="2" t="s">
        <v>250</v>
      </c>
      <c r="C86" t="s">
        <v>251</v>
      </c>
      <c r="D86">
        <v>2</v>
      </c>
      <c r="E86">
        <v>270</v>
      </c>
      <c r="F86">
        <v>90</v>
      </c>
      <c r="J86" s="2" t="s">
        <v>28</v>
      </c>
      <c r="K86" t="s">
        <v>103</v>
      </c>
      <c r="L86" t="s">
        <v>46</v>
      </c>
      <c r="M86" s="3">
        <v>13.407340878370247</v>
      </c>
    </row>
    <row r="87" spans="1:13" x14ac:dyDescent="0.25">
      <c r="A87" s="1">
        <v>44272.03068450003</v>
      </c>
      <c r="B87" s="2" t="s">
        <v>252</v>
      </c>
      <c r="C87" t="s">
        <v>253</v>
      </c>
      <c r="D87">
        <v>13</v>
      </c>
      <c r="E87" t="s">
        <v>32</v>
      </c>
      <c r="F87" t="s">
        <v>32</v>
      </c>
      <c r="J87" s="2" t="s">
        <v>28</v>
      </c>
      <c r="K87" t="s">
        <v>254</v>
      </c>
      <c r="L87" t="s">
        <v>78</v>
      </c>
      <c r="M87" s="3">
        <v>12.796588406005421</v>
      </c>
    </row>
    <row r="88" spans="1:13" x14ac:dyDescent="0.25">
      <c r="A88" s="1">
        <v>43350.492312475835</v>
      </c>
      <c r="B88" s="2" t="s">
        <v>255</v>
      </c>
      <c r="C88" t="s">
        <v>167</v>
      </c>
      <c r="D88">
        <v>11</v>
      </c>
      <c r="E88">
        <v>38</v>
      </c>
      <c r="F88">
        <v>19</v>
      </c>
      <c r="J88" s="2" t="s">
        <v>44</v>
      </c>
      <c r="K88" t="s">
        <v>256</v>
      </c>
      <c r="L88" t="s">
        <v>34</v>
      </c>
      <c r="M88" s="3">
        <v>12.514998090845811</v>
      </c>
    </row>
    <row r="89" spans="1:13" x14ac:dyDescent="0.25">
      <c r="A89" s="1">
        <v>44115.80742687334</v>
      </c>
      <c r="B89" s="2" t="s">
        <v>257</v>
      </c>
      <c r="C89" t="s">
        <v>258</v>
      </c>
      <c r="D89">
        <v>4</v>
      </c>
      <c r="E89">
        <v>50</v>
      </c>
      <c r="F89">
        <v>25</v>
      </c>
      <c r="J89" s="2" t="s">
        <v>28</v>
      </c>
      <c r="K89" t="s">
        <v>233</v>
      </c>
      <c r="L89" t="s">
        <v>25</v>
      </c>
      <c r="M89" s="3">
        <v>11.274864741138284</v>
      </c>
    </row>
    <row r="90" spans="1:13" x14ac:dyDescent="0.25">
      <c r="A90" s="1">
        <v>44055.581773563033</v>
      </c>
      <c r="B90" s="2" t="s">
        <v>259</v>
      </c>
      <c r="C90" t="s">
        <v>54</v>
      </c>
      <c r="D90">
        <v>6</v>
      </c>
      <c r="E90">
        <v>80</v>
      </c>
      <c r="F90">
        <v>20</v>
      </c>
      <c r="J90" s="2" t="s">
        <v>44</v>
      </c>
      <c r="K90" t="s">
        <v>260</v>
      </c>
      <c r="L90" t="s">
        <v>41</v>
      </c>
      <c r="M90" s="3">
        <v>11.756374828790458</v>
      </c>
    </row>
    <row r="91" spans="1:13" x14ac:dyDescent="0.25">
      <c r="A91" s="1">
        <v>44149.646394249998</v>
      </c>
      <c r="B91" s="2" t="s">
        <v>261</v>
      </c>
      <c r="C91" t="s">
        <v>143</v>
      </c>
      <c r="D91">
        <v>18</v>
      </c>
      <c r="E91">
        <v>153</v>
      </c>
      <c r="F91">
        <v>51</v>
      </c>
      <c r="J91" s="2" t="s">
        <v>28</v>
      </c>
      <c r="K91" t="s">
        <v>262</v>
      </c>
      <c r="L91" t="s">
        <v>34</v>
      </c>
      <c r="M91" s="3">
        <v>12.661538237835474</v>
      </c>
    </row>
    <row r="92" spans="1:13" x14ac:dyDescent="0.25">
      <c r="A92" s="1">
        <v>43702.682936195117</v>
      </c>
      <c r="B92" s="2" t="s">
        <v>263</v>
      </c>
      <c r="C92" t="s">
        <v>210</v>
      </c>
      <c r="D92">
        <v>16</v>
      </c>
      <c r="E92">
        <v>264</v>
      </c>
      <c r="F92">
        <v>88</v>
      </c>
      <c r="J92" s="2" t="s">
        <v>44</v>
      </c>
      <c r="K92" t="s">
        <v>264</v>
      </c>
      <c r="L92" t="s">
        <v>41</v>
      </c>
      <c r="M92" s="3">
        <v>12.503632939408062</v>
      </c>
    </row>
    <row r="93" spans="1:13" x14ac:dyDescent="0.25">
      <c r="A93" s="1">
        <v>44585.042542113493</v>
      </c>
      <c r="B93" s="2" t="s">
        <v>265</v>
      </c>
      <c r="C93" t="s">
        <v>249</v>
      </c>
      <c r="D93">
        <v>2</v>
      </c>
      <c r="E93">
        <v>160</v>
      </c>
      <c r="F93">
        <v>80</v>
      </c>
      <c r="J93" s="2" t="s">
        <v>28</v>
      </c>
      <c r="K93" t="s">
        <v>266</v>
      </c>
      <c r="L93" t="s">
        <v>78</v>
      </c>
      <c r="M93" s="3">
        <v>9.821882845934784</v>
      </c>
    </row>
    <row r="94" spans="1:13" x14ac:dyDescent="0.25">
      <c r="A94" s="1">
        <v>44623.935279236939</v>
      </c>
      <c r="B94" s="2" t="s">
        <v>267</v>
      </c>
      <c r="C94" t="s">
        <v>268</v>
      </c>
      <c r="D94">
        <v>8</v>
      </c>
      <c r="E94" t="s">
        <v>32</v>
      </c>
      <c r="F94">
        <v>19</v>
      </c>
      <c r="J94" s="2" t="s">
        <v>23</v>
      </c>
      <c r="K94" t="s">
        <v>269</v>
      </c>
      <c r="L94" t="s">
        <v>50</v>
      </c>
      <c r="M94" s="3">
        <v>11.883396013219548</v>
      </c>
    </row>
    <row r="95" spans="1:13" x14ac:dyDescent="0.25">
      <c r="A95" s="1">
        <v>43747.618309221252</v>
      </c>
      <c r="B95" s="2" t="s">
        <v>270</v>
      </c>
      <c r="C95" t="s">
        <v>105</v>
      </c>
      <c r="D95">
        <v>17</v>
      </c>
      <c r="E95" t="s">
        <v>32</v>
      </c>
      <c r="F95">
        <v>33</v>
      </c>
      <c r="J95" s="2" t="s">
        <v>28</v>
      </c>
      <c r="K95" t="s">
        <v>271</v>
      </c>
      <c r="L95" t="s">
        <v>56</v>
      </c>
      <c r="M95" s="3">
        <v>11.504886852416154</v>
      </c>
    </row>
    <row r="96" spans="1:13" x14ac:dyDescent="0.25">
      <c r="A96" s="1">
        <v>44266.901047595093</v>
      </c>
      <c r="B96" s="2" t="s">
        <v>272</v>
      </c>
      <c r="C96" t="s">
        <v>64</v>
      </c>
      <c r="D96">
        <v>1</v>
      </c>
      <c r="E96">
        <v>352</v>
      </c>
      <c r="F96">
        <v>88</v>
      </c>
      <c r="J96" s="2" t="s">
        <v>44</v>
      </c>
      <c r="K96" t="s">
        <v>273</v>
      </c>
      <c r="L96" t="s">
        <v>25</v>
      </c>
      <c r="M96" s="3">
        <v>11.428575823958646</v>
      </c>
    </row>
    <row r="97" spans="1:13" x14ac:dyDescent="0.25">
      <c r="A97" s="1">
        <v>44672.351155506069</v>
      </c>
      <c r="B97" s="2" t="s">
        <v>274</v>
      </c>
      <c r="C97" t="s">
        <v>275</v>
      </c>
      <c r="D97">
        <v>4</v>
      </c>
      <c r="E97">
        <v>144</v>
      </c>
      <c r="F97">
        <v>36</v>
      </c>
      <c r="J97" s="2" t="s">
        <v>23</v>
      </c>
      <c r="K97" t="s">
        <v>276</v>
      </c>
      <c r="L97" t="s">
        <v>50</v>
      </c>
      <c r="M97" s="3">
        <v>10.570474361325047</v>
      </c>
    </row>
    <row r="98" spans="1:13" x14ac:dyDescent="0.25">
      <c r="A98" s="1">
        <v>43441.397967314238</v>
      </c>
      <c r="B98" s="2" t="s">
        <v>277</v>
      </c>
      <c r="C98" t="s">
        <v>278</v>
      </c>
      <c r="D98">
        <v>7</v>
      </c>
      <c r="E98">
        <v>34</v>
      </c>
      <c r="F98">
        <v>17</v>
      </c>
      <c r="J98" s="2" t="s">
        <v>23</v>
      </c>
      <c r="K98" t="s">
        <v>224</v>
      </c>
      <c r="L98" t="s">
        <v>78</v>
      </c>
      <c r="M98" s="3">
        <v>11.346510807401776</v>
      </c>
    </row>
    <row r="99" spans="1:13" x14ac:dyDescent="0.25">
      <c r="A99" s="1">
        <v>43848.380145654439</v>
      </c>
      <c r="B99" s="2" t="s">
        <v>279</v>
      </c>
      <c r="C99" t="s">
        <v>280</v>
      </c>
      <c r="D99">
        <v>14</v>
      </c>
      <c r="E99" t="s">
        <v>32</v>
      </c>
      <c r="F99">
        <v>24</v>
      </c>
      <c r="J99" s="2" t="s">
        <v>44</v>
      </c>
      <c r="K99" t="s">
        <v>129</v>
      </c>
      <c r="L99" t="s">
        <v>34</v>
      </c>
      <c r="M99" s="3">
        <v>11.410471033945758</v>
      </c>
    </row>
    <row r="100" spans="1:13" x14ac:dyDescent="0.25">
      <c r="A100" s="1">
        <v>44443.648803868877</v>
      </c>
      <c r="B100" s="2" t="s">
        <v>281</v>
      </c>
      <c r="C100" t="s">
        <v>280</v>
      </c>
      <c r="D100">
        <v>19</v>
      </c>
      <c r="E100">
        <v>48</v>
      </c>
      <c r="F100">
        <v>24</v>
      </c>
      <c r="J100" s="2" t="s">
        <v>28</v>
      </c>
      <c r="K100" t="s">
        <v>282</v>
      </c>
      <c r="L100" t="s">
        <v>78</v>
      </c>
      <c r="M100" s="3">
        <v>12.758430621858414</v>
      </c>
    </row>
    <row r="101" spans="1:13" x14ac:dyDescent="0.25">
      <c r="A101" s="1">
        <v>44736.136768533092</v>
      </c>
      <c r="B101" s="2" t="s">
        <v>283</v>
      </c>
      <c r="C101" t="s">
        <v>152</v>
      </c>
      <c r="D101">
        <v>5</v>
      </c>
      <c r="E101">
        <v>132</v>
      </c>
      <c r="F101" t="s">
        <v>32</v>
      </c>
      <c r="J101" s="2" t="s">
        <v>44</v>
      </c>
      <c r="K101" t="s">
        <v>284</v>
      </c>
      <c r="L101" t="s">
        <v>41</v>
      </c>
      <c r="M101" s="3">
        <v>11.710935611749917</v>
      </c>
    </row>
    <row r="102" spans="1:13" x14ac:dyDescent="0.25">
      <c r="A102" s="1">
        <v>44431.428281453118</v>
      </c>
      <c r="B102" s="2" t="s">
        <v>285</v>
      </c>
      <c r="C102" t="s">
        <v>196</v>
      </c>
      <c r="D102">
        <v>18</v>
      </c>
      <c r="E102">
        <v>57</v>
      </c>
      <c r="F102">
        <v>19</v>
      </c>
      <c r="J102" s="2" t="s">
        <v>28</v>
      </c>
      <c r="K102" t="s">
        <v>205</v>
      </c>
      <c r="L102" t="s">
        <v>50</v>
      </c>
      <c r="M102" s="3">
        <v>10.980884286450312</v>
      </c>
    </row>
    <row r="103" spans="1:13" x14ac:dyDescent="0.25">
      <c r="A103" s="1">
        <v>44152.756370215182</v>
      </c>
      <c r="B103" s="2" t="s">
        <v>286</v>
      </c>
      <c r="C103" t="s">
        <v>54</v>
      </c>
      <c r="D103">
        <v>13</v>
      </c>
      <c r="E103">
        <v>80</v>
      </c>
      <c r="F103">
        <v>20</v>
      </c>
      <c r="J103" s="2" t="s">
        <v>44</v>
      </c>
      <c r="K103" t="s">
        <v>287</v>
      </c>
      <c r="L103" t="s">
        <v>34</v>
      </c>
      <c r="M103" s="3">
        <v>14.906846445071711</v>
      </c>
    </row>
    <row r="104" spans="1:13" x14ac:dyDescent="0.25">
      <c r="A104" s="1">
        <v>44756.135586854383</v>
      </c>
      <c r="B104" s="2" t="s">
        <v>288</v>
      </c>
      <c r="C104" t="s">
        <v>289</v>
      </c>
      <c r="D104">
        <v>1</v>
      </c>
      <c r="E104">
        <v>108</v>
      </c>
      <c r="F104">
        <v>36</v>
      </c>
      <c r="J104" s="2" t="s">
        <v>28</v>
      </c>
      <c r="K104" t="s">
        <v>181</v>
      </c>
      <c r="L104" t="s">
        <v>50</v>
      </c>
      <c r="M104" s="3">
        <v>12.551203838971933</v>
      </c>
    </row>
    <row r="105" spans="1:13" x14ac:dyDescent="0.25">
      <c r="A105" s="1">
        <v>44496.867508700983</v>
      </c>
      <c r="B105" s="2" t="s">
        <v>290</v>
      </c>
      <c r="C105" t="s">
        <v>291</v>
      </c>
      <c r="D105">
        <v>13</v>
      </c>
      <c r="E105" t="s">
        <v>32</v>
      </c>
      <c r="F105">
        <v>75</v>
      </c>
      <c r="J105" s="2" t="s">
        <v>28</v>
      </c>
      <c r="K105" t="s">
        <v>103</v>
      </c>
      <c r="L105" t="s">
        <v>46</v>
      </c>
      <c r="M105" s="3">
        <v>13.407340878370247</v>
      </c>
    </row>
    <row r="106" spans="1:13" x14ac:dyDescent="0.25">
      <c r="A106" s="1">
        <v>43902.485888719733</v>
      </c>
      <c r="B106" s="2" t="s">
        <v>292</v>
      </c>
      <c r="C106" t="s">
        <v>293</v>
      </c>
      <c r="D106">
        <v>14</v>
      </c>
      <c r="E106" t="s">
        <v>32</v>
      </c>
      <c r="F106">
        <v>94</v>
      </c>
      <c r="J106" s="2" t="s">
        <v>23</v>
      </c>
      <c r="K106" t="s">
        <v>168</v>
      </c>
      <c r="L106" t="s">
        <v>56</v>
      </c>
      <c r="M106" s="3">
        <v>12.1334991293512</v>
      </c>
    </row>
    <row r="107" spans="1:13" x14ac:dyDescent="0.25">
      <c r="A107" s="1">
        <v>44577.078445270803</v>
      </c>
      <c r="B107" s="2" t="s">
        <v>294</v>
      </c>
      <c r="C107" t="s">
        <v>105</v>
      </c>
      <c r="D107">
        <v>19</v>
      </c>
      <c r="E107">
        <v>66</v>
      </c>
      <c r="F107" t="s">
        <v>32</v>
      </c>
      <c r="J107" s="2" t="s">
        <v>44</v>
      </c>
      <c r="K107" t="s">
        <v>269</v>
      </c>
      <c r="L107" t="s">
        <v>50</v>
      </c>
      <c r="M107" s="3">
        <v>11.883396013219548</v>
      </c>
    </row>
    <row r="108" spans="1:13" x14ac:dyDescent="0.25">
      <c r="A108" s="1">
        <v>44889.4733778667</v>
      </c>
      <c r="B108" s="2" t="s">
        <v>295</v>
      </c>
      <c r="C108" t="s">
        <v>296</v>
      </c>
      <c r="D108">
        <v>6</v>
      </c>
      <c r="E108">
        <v>116</v>
      </c>
      <c r="F108">
        <v>29</v>
      </c>
      <c r="J108" s="2" t="s">
        <v>23</v>
      </c>
      <c r="K108" t="s">
        <v>297</v>
      </c>
      <c r="L108" t="s">
        <v>78</v>
      </c>
      <c r="M108" s="3">
        <v>10.317615395419679</v>
      </c>
    </row>
    <row r="109" spans="1:13" x14ac:dyDescent="0.25">
      <c r="A109" s="1">
        <v>44226.131340309381</v>
      </c>
      <c r="B109" s="2" t="s">
        <v>298</v>
      </c>
      <c r="C109" t="s">
        <v>278</v>
      </c>
      <c r="D109">
        <v>6</v>
      </c>
      <c r="E109">
        <v>34</v>
      </c>
      <c r="F109">
        <v>17</v>
      </c>
      <c r="J109" s="2" t="s">
        <v>23</v>
      </c>
      <c r="K109" t="s">
        <v>299</v>
      </c>
      <c r="L109" t="s">
        <v>46</v>
      </c>
      <c r="M109" s="3">
        <v>7.0114620475168028</v>
      </c>
    </row>
    <row r="110" spans="1:13" x14ac:dyDescent="0.25">
      <c r="A110" s="1">
        <v>43756.722300110334</v>
      </c>
      <c r="B110" s="2" t="s">
        <v>300</v>
      </c>
      <c r="C110" t="s">
        <v>137</v>
      </c>
      <c r="D110">
        <v>2</v>
      </c>
      <c r="E110">
        <v>207</v>
      </c>
      <c r="F110">
        <v>69</v>
      </c>
      <c r="J110" s="2" t="s">
        <v>23</v>
      </c>
      <c r="K110" t="s">
        <v>230</v>
      </c>
      <c r="L110" t="s">
        <v>78</v>
      </c>
      <c r="M110" s="3">
        <v>14.593670394271927</v>
      </c>
    </row>
    <row r="111" spans="1:13" x14ac:dyDescent="0.25">
      <c r="A111" s="1">
        <v>43826.143489124188</v>
      </c>
      <c r="B111" s="2" t="s">
        <v>301</v>
      </c>
      <c r="C111" t="s">
        <v>64</v>
      </c>
      <c r="D111">
        <v>19</v>
      </c>
      <c r="E111" t="s">
        <v>32</v>
      </c>
      <c r="F111">
        <v>88</v>
      </c>
      <c r="J111" s="2" t="s">
        <v>28</v>
      </c>
      <c r="K111" t="s">
        <v>302</v>
      </c>
      <c r="L111" t="s">
        <v>50</v>
      </c>
      <c r="M111" s="3">
        <v>11.03324198943719</v>
      </c>
    </row>
    <row r="112" spans="1:13" x14ac:dyDescent="0.25">
      <c r="A112" s="1">
        <v>44076.446683663788</v>
      </c>
      <c r="B112" s="2" t="s">
        <v>303</v>
      </c>
      <c r="C112" t="s">
        <v>304</v>
      </c>
      <c r="D112">
        <v>13</v>
      </c>
      <c r="E112">
        <v>240</v>
      </c>
      <c r="F112">
        <v>80</v>
      </c>
      <c r="J112" s="2" t="s">
        <v>28</v>
      </c>
      <c r="K112" t="s">
        <v>305</v>
      </c>
      <c r="L112" t="s">
        <v>41</v>
      </c>
      <c r="M112" s="3">
        <v>11.99399163482429</v>
      </c>
    </row>
    <row r="113" spans="1:13" x14ac:dyDescent="0.25">
      <c r="A113" s="1">
        <v>44876.39318716163</v>
      </c>
      <c r="B113" s="2" t="s">
        <v>306</v>
      </c>
      <c r="C113" t="s">
        <v>31</v>
      </c>
      <c r="D113">
        <v>7</v>
      </c>
      <c r="E113" t="s">
        <v>32</v>
      </c>
      <c r="F113">
        <v>23</v>
      </c>
      <c r="J113" s="2" t="s">
        <v>23</v>
      </c>
      <c r="K113" t="s">
        <v>307</v>
      </c>
      <c r="L113" t="s">
        <v>34</v>
      </c>
      <c r="M113" s="3">
        <v>10.966283117837653</v>
      </c>
    </row>
    <row r="114" spans="1:13" x14ac:dyDescent="0.25">
      <c r="A114" s="1">
        <v>44440.373918524107</v>
      </c>
      <c r="B114" s="2" t="s">
        <v>308</v>
      </c>
      <c r="C114" t="s">
        <v>309</v>
      </c>
      <c r="D114">
        <v>6</v>
      </c>
      <c r="E114">
        <v>352</v>
      </c>
      <c r="F114">
        <v>88</v>
      </c>
      <c r="J114" s="2" t="s">
        <v>23</v>
      </c>
      <c r="K114" t="s">
        <v>310</v>
      </c>
      <c r="L114" t="s">
        <v>25</v>
      </c>
      <c r="M114" s="3">
        <v>9.0350666811770921</v>
      </c>
    </row>
    <row r="115" spans="1:13" x14ac:dyDescent="0.25">
      <c r="A115" s="1">
        <v>44478.066304199761</v>
      </c>
      <c r="B115" s="2" t="s">
        <v>311</v>
      </c>
      <c r="C115" t="s">
        <v>312</v>
      </c>
      <c r="D115">
        <v>12</v>
      </c>
      <c r="E115">
        <v>280</v>
      </c>
      <c r="F115">
        <v>70</v>
      </c>
      <c r="J115" s="2" t="s">
        <v>28</v>
      </c>
      <c r="K115" t="s">
        <v>313</v>
      </c>
      <c r="L115" t="s">
        <v>34</v>
      </c>
      <c r="M115" s="3">
        <v>7.7337149713827413</v>
      </c>
    </row>
    <row r="116" spans="1:13" x14ac:dyDescent="0.25">
      <c r="A116" s="1">
        <v>43783.023730689281</v>
      </c>
      <c r="B116" s="2" t="s">
        <v>314</v>
      </c>
      <c r="C116" t="s">
        <v>180</v>
      </c>
      <c r="D116">
        <v>1</v>
      </c>
      <c r="E116" t="s">
        <v>32</v>
      </c>
      <c r="F116">
        <v>92</v>
      </c>
      <c r="J116" s="2" t="s">
        <v>28</v>
      </c>
      <c r="K116" t="s">
        <v>315</v>
      </c>
      <c r="L116" t="s">
        <v>46</v>
      </c>
      <c r="M116" s="3">
        <v>11.221666113009938</v>
      </c>
    </row>
    <row r="117" spans="1:13" x14ac:dyDescent="0.25">
      <c r="A117" s="1">
        <v>43562.464663530911</v>
      </c>
      <c r="B117" s="2" t="s">
        <v>316</v>
      </c>
      <c r="C117" t="s">
        <v>180</v>
      </c>
      <c r="D117">
        <v>1</v>
      </c>
      <c r="E117">
        <v>368</v>
      </c>
      <c r="F117">
        <v>92</v>
      </c>
      <c r="J117" s="2" t="s">
        <v>44</v>
      </c>
      <c r="K117" t="s">
        <v>68</v>
      </c>
      <c r="L117" t="s">
        <v>50</v>
      </c>
      <c r="M117" s="3">
        <v>9.8384363471888783</v>
      </c>
    </row>
    <row r="118" spans="1:13" x14ac:dyDescent="0.25">
      <c r="A118" s="1">
        <v>43208.21775811175</v>
      </c>
      <c r="B118" s="2" t="s">
        <v>317</v>
      </c>
      <c r="C118" t="s">
        <v>39</v>
      </c>
      <c r="D118">
        <v>10</v>
      </c>
      <c r="E118">
        <v>231</v>
      </c>
      <c r="F118" t="s">
        <v>32</v>
      </c>
      <c r="J118" s="2" t="s">
        <v>28</v>
      </c>
      <c r="K118" t="s">
        <v>98</v>
      </c>
      <c r="L118" t="s">
        <v>34</v>
      </c>
      <c r="M118" s="3">
        <v>13.717776078041958</v>
      </c>
    </row>
    <row r="119" spans="1:13" x14ac:dyDescent="0.25">
      <c r="A119" s="1">
        <v>43566.871446863173</v>
      </c>
      <c r="B119" s="2" t="s">
        <v>318</v>
      </c>
      <c r="C119" t="s">
        <v>219</v>
      </c>
      <c r="D119">
        <v>3</v>
      </c>
      <c r="E119">
        <v>144</v>
      </c>
      <c r="F119">
        <v>48</v>
      </c>
      <c r="J119" s="2" t="s">
        <v>28</v>
      </c>
      <c r="K119" t="s">
        <v>297</v>
      </c>
      <c r="L119" t="s">
        <v>78</v>
      </c>
      <c r="M119" s="3">
        <v>10.317615395419679</v>
      </c>
    </row>
    <row r="120" spans="1:13" x14ac:dyDescent="0.25">
      <c r="A120" s="1">
        <v>43475.205952562421</v>
      </c>
      <c r="B120" s="2" t="s">
        <v>319</v>
      </c>
      <c r="C120" t="s">
        <v>320</v>
      </c>
      <c r="D120">
        <v>13</v>
      </c>
      <c r="E120">
        <v>124</v>
      </c>
      <c r="F120">
        <v>62</v>
      </c>
      <c r="J120" s="2" t="s">
        <v>28</v>
      </c>
      <c r="K120" t="s">
        <v>321</v>
      </c>
      <c r="L120" t="s">
        <v>25</v>
      </c>
      <c r="M120" s="3">
        <v>12.545140403858928</v>
      </c>
    </row>
    <row r="121" spans="1:13" x14ac:dyDescent="0.25">
      <c r="A121" s="1">
        <v>44196.152553506181</v>
      </c>
      <c r="B121" s="2" t="s">
        <v>322</v>
      </c>
      <c r="C121" t="s">
        <v>102</v>
      </c>
      <c r="D121">
        <v>1</v>
      </c>
      <c r="E121" t="s">
        <v>32</v>
      </c>
      <c r="F121">
        <v>36</v>
      </c>
      <c r="J121" s="2" t="s">
        <v>28</v>
      </c>
      <c r="K121" t="s">
        <v>323</v>
      </c>
      <c r="L121" t="s">
        <v>50</v>
      </c>
      <c r="M121" s="3">
        <v>15.18789248529443</v>
      </c>
    </row>
    <row r="122" spans="1:13" x14ac:dyDescent="0.25">
      <c r="A122" s="1">
        <v>43506.152854616295</v>
      </c>
      <c r="B122" s="2" t="s">
        <v>324</v>
      </c>
      <c r="C122" t="s">
        <v>125</v>
      </c>
      <c r="D122">
        <v>13</v>
      </c>
      <c r="E122">
        <v>189</v>
      </c>
      <c r="F122">
        <v>63</v>
      </c>
      <c r="J122" s="2" t="s">
        <v>23</v>
      </c>
      <c r="K122" t="s">
        <v>126</v>
      </c>
      <c r="L122" t="s">
        <v>25</v>
      </c>
      <c r="M122" s="3">
        <v>9.4200113153305907</v>
      </c>
    </row>
    <row r="123" spans="1:13" x14ac:dyDescent="0.25">
      <c r="A123" s="1">
        <v>43512.762008733764</v>
      </c>
      <c r="B123" s="2" t="s">
        <v>325</v>
      </c>
      <c r="C123" t="s">
        <v>128</v>
      </c>
      <c r="D123">
        <v>20</v>
      </c>
      <c r="E123">
        <v>154</v>
      </c>
      <c r="F123">
        <v>77</v>
      </c>
      <c r="J123" s="2" t="s">
        <v>28</v>
      </c>
      <c r="K123" t="s">
        <v>217</v>
      </c>
      <c r="L123" t="s">
        <v>25</v>
      </c>
      <c r="M123" s="3">
        <v>11.083482342133532</v>
      </c>
    </row>
    <row r="124" spans="1:13" x14ac:dyDescent="0.25">
      <c r="A124" s="1">
        <v>44698.646175539652</v>
      </c>
      <c r="B124" s="2" t="s">
        <v>326</v>
      </c>
      <c r="C124" t="s">
        <v>83</v>
      </c>
      <c r="D124">
        <v>9</v>
      </c>
      <c r="E124">
        <v>300</v>
      </c>
      <c r="F124">
        <v>75</v>
      </c>
      <c r="J124" s="2" t="s">
        <v>28</v>
      </c>
      <c r="K124" t="s">
        <v>327</v>
      </c>
      <c r="L124" t="s">
        <v>46</v>
      </c>
      <c r="M124" s="3">
        <v>12.148236977735172</v>
      </c>
    </row>
    <row r="125" spans="1:13" x14ac:dyDescent="0.25">
      <c r="A125" s="1">
        <v>43190.622909527563</v>
      </c>
      <c r="B125" s="2" t="s">
        <v>328</v>
      </c>
      <c r="C125" t="s">
        <v>329</v>
      </c>
      <c r="D125">
        <v>10</v>
      </c>
      <c r="E125" t="s">
        <v>32</v>
      </c>
      <c r="F125">
        <v>45</v>
      </c>
      <c r="J125" s="2" t="s">
        <v>44</v>
      </c>
      <c r="K125" t="s">
        <v>330</v>
      </c>
      <c r="L125" t="s">
        <v>56</v>
      </c>
      <c r="M125" s="3">
        <v>10.132922049221957</v>
      </c>
    </row>
    <row r="126" spans="1:13" x14ac:dyDescent="0.25">
      <c r="A126" s="1">
        <v>43546.398893379563</v>
      </c>
      <c r="B126" s="2" t="s">
        <v>331</v>
      </c>
      <c r="C126" t="s">
        <v>332</v>
      </c>
      <c r="D126">
        <v>1</v>
      </c>
      <c r="E126">
        <v>180</v>
      </c>
      <c r="F126">
        <v>45</v>
      </c>
      <c r="J126" s="2" t="s">
        <v>44</v>
      </c>
      <c r="K126" t="s">
        <v>333</v>
      </c>
      <c r="L126" t="s">
        <v>56</v>
      </c>
      <c r="M126" s="3">
        <v>10.816866337473218</v>
      </c>
    </row>
    <row r="127" spans="1:13" x14ac:dyDescent="0.25">
      <c r="A127" s="1">
        <v>44226.636946663144</v>
      </c>
      <c r="B127" s="2" t="s">
        <v>334</v>
      </c>
      <c r="C127" t="s">
        <v>210</v>
      </c>
      <c r="D127" t="s">
        <v>32</v>
      </c>
      <c r="E127">
        <v>264</v>
      </c>
      <c r="F127">
        <v>88</v>
      </c>
      <c r="J127" s="2" t="s">
        <v>28</v>
      </c>
      <c r="K127" t="s">
        <v>335</v>
      </c>
      <c r="L127" t="s">
        <v>34</v>
      </c>
      <c r="M127" s="3">
        <v>9.8928038181361391</v>
      </c>
    </row>
    <row r="128" spans="1:13" x14ac:dyDescent="0.25">
      <c r="A128" s="1">
        <v>43319.036039246741</v>
      </c>
      <c r="B128" s="2" t="s">
        <v>336</v>
      </c>
      <c r="C128" t="s">
        <v>320</v>
      </c>
      <c r="D128">
        <v>4</v>
      </c>
      <c r="E128">
        <v>124</v>
      </c>
      <c r="F128">
        <v>62</v>
      </c>
      <c r="J128" s="2" t="s">
        <v>28</v>
      </c>
      <c r="K128" t="s">
        <v>337</v>
      </c>
      <c r="L128" t="s">
        <v>41</v>
      </c>
      <c r="M128" s="3">
        <v>14.687857652112591</v>
      </c>
    </row>
    <row r="129" spans="1:13" x14ac:dyDescent="0.25">
      <c r="A129" s="1">
        <v>44499.398590836201</v>
      </c>
      <c r="B129" s="2" t="s">
        <v>338</v>
      </c>
      <c r="C129" t="s">
        <v>67</v>
      </c>
      <c r="D129">
        <v>10</v>
      </c>
      <c r="E129">
        <v>76</v>
      </c>
      <c r="F129" t="s">
        <v>32</v>
      </c>
      <c r="J129" s="2" t="s">
        <v>28</v>
      </c>
      <c r="K129" t="s">
        <v>205</v>
      </c>
      <c r="L129" t="s">
        <v>50</v>
      </c>
      <c r="M129" s="3">
        <v>10.980884286450312</v>
      </c>
    </row>
    <row r="130" spans="1:13" x14ac:dyDescent="0.25">
      <c r="A130" s="1">
        <v>44438.190887905512</v>
      </c>
      <c r="B130" s="2" t="s">
        <v>339</v>
      </c>
      <c r="C130" t="s">
        <v>332</v>
      </c>
      <c r="D130">
        <v>11</v>
      </c>
      <c r="E130">
        <v>180</v>
      </c>
      <c r="F130">
        <v>45</v>
      </c>
      <c r="J130" s="2" t="s">
        <v>44</v>
      </c>
      <c r="K130" t="s">
        <v>340</v>
      </c>
      <c r="L130" t="s">
        <v>34</v>
      </c>
      <c r="M130" s="3">
        <v>11.769293993029555</v>
      </c>
    </row>
    <row r="131" spans="1:13" x14ac:dyDescent="0.25">
      <c r="A131" s="1">
        <v>43638.140518436172</v>
      </c>
      <c r="B131" s="2" t="s">
        <v>341</v>
      </c>
      <c r="C131" t="s">
        <v>43</v>
      </c>
      <c r="D131">
        <v>6</v>
      </c>
      <c r="E131">
        <v>160</v>
      </c>
      <c r="F131" t="s">
        <v>32</v>
      </c>
      <c r="J131" s="2" t="s">
        <v>28</v>
      </c>
      <c r="K131" t="s">
        <v>222</v>
      </c>
      <c r="L131" t="s">
        <v>34</v>
      </c>
      <c r="M131" s="3">
        <v>12.172922939334034</v>
      </c>
    </row>
    <row r="132" spans="1:13" x14ac:dyDescent="0.25">
      <c r="A132" s="1">
        <v>43196.620165121996</v>
      </c>
      <c r="B132" s="2" t="s">
        <v>342</v>
      </c>
      <c r="C132" t="s">
        <v>188</v>
      </c>
      <c r="D132">
        <v>10</v>
      </c>
      <c r="E132" t="s">
        <v>32</v>
      </c>
      <c r="F132">
        <v>96</v>
      </c>
      <c r="J132" s="2" t="s">
        <v>28</v>
      </c>
      <c r="K132" t="s">
        <v>343</v>
      </c>
      <c r="L132" t="s">
        <v>25</v>
      </c>
      <c r="M132" s="3">
        <v>11.070908141213383</v>
      </c>
    </row>
    <row r="133" spans="1:13" x14ac:dyDescent="0.25">
      <c r="A133" s="1">
        <v>43866.902877618289</v>
      </c>
      <c r="B133" s="2" t="s">
        <v>344</v>
      </c>
      <c r="C133" t="s">
        <v>207</v>
      </c>
      <c r="D133">
        <v>14</v>
      </c>
      <c r="E133" t="s">
        <v>32</v>
      </c>
      <c r="F133">
        <v>88</v>
      </c>
      <c r="J133" s="2" t="s">
        <v>28</v>
      </c>
      <c r="K133" t="s">
        <v>197</v>
      </c>
      <c r="L133" t="s">
        <v>25</v>
      </c>
      <c r="M133" s="3">
        <v>12.007834550770397</v>
      </c>
    </row>
    <row r="134" spans="1:13" x14ac:dyDescent="0.25">
      <c r="A134" s="1">
        <v>43809.177615233537</v>
      </c>
      <c r="B134" s="2" t="s">
        <v>345</v>
      </c>
      <c r="C134" t="s">
        <v>36</v>
      </c>
      <c r="D134">
        <v>18</v>
      </c>
      <c r="E134">
        <v>114</v>
      </c>
      <c r="F134">
        <v>57</v>
      </c>
      <c r="J134" s="2" t="s">
        <v>28</v>
      </c>
      <c r="K134" t="s">
        <v>346</v>
      </c>
      <c r="L134" t="s">
        <v>34</v>
      </c>
      <c r="M134" s="3">
        <v>13.518413464873573</v>
      </c>
    </row>
    <row r="135" spans="1:13" x14ac:dyDescent="0.25">
      <c r="A135" s="1">
        <v>43941.524566409564</v>
      </c>
      <c r="B135" s="2" t="s">
        <v>347</v>
      </c>
      <c r="C135" t="s">
        <v>348</v>
      </c>
      <c r="D135">
        <v>2</v>
      </c>
      <c r="E135">
        <v>356</v>
      </c>
      <c r="F135">
        <v>89</v>
      </c>
      <c r="J135" s="2" t="s">
        <v>23</v>
      </c>
      <c r="K135" t="s">
        <v>349</v>
      </c>
      <c r="L135" t="s">
        <v>78</v>
      </c>
      <c r="M135" s="3">
        <v>11.986565560885863</v>
      </c>
    </row>
    <row r="136" spans="1:13" x14ac:dyDescent="0.25">
      <c r="A136" s="1">
        <v>43824.774662035299</v>
      </c>
      <c r="B136" s="2" t="s">
        <v>350</v>
      </c>
      <c r="C136" t="s">
        <v>167</v>
      </c>
      <c r="D136">
        <v>4</v>
      </c>
      <c r="E136">
        <v>38</v>
      </c>
      <c r="F136">
        <v>19</v>
      </c>
      <c r="J136" s="2" t="s">
        <v>28</v>
      </c>
      <c r="K136" t="s">
        <v>351</v>
      </c>
      <c r="L136" t="s">
        <v>56</v>
      </c>
      <c r="M136" s="3">
        <v>11.970975110943924</v>
      </c>
    </row>
    <row r="137" spans="1:13" x14ac:dyDescent="0.25">
      <c r="A137" s="1">
        <v>44107.581953663634</v>
      </c>
      <c r="B137" s="2" t="s">
        <v>352</v>
      </c>
      <c r="C137" t="s">
        <v>185</v>
      </c>
      <c r="D137">
        <v>18</v>
      </c>
      <c r="E137" t="s">
        <v>32</v>
      </c>
      <c r="F137">
        <v>87</v>
      </c>
      <c r="J137" s="2" t="s">
        <v>44</v>
      </c>
      <c r="K137" t="s">
        <v>353</v>
      </c>
      <c r="L137" t="s">
        <v>56</v>
      </c>
      <c r="M137" s="3">
        <v>13.092530646074781</v>
      </c>
    </row>
    <row r="138" spans="1:13" x14ac:dyDescent="0.25">
      <c r="A138" s="1">
        <v>43601.066638118617</v>
      </c>
      <c r="B138" s="2" t="s">
        <v>354</v>
      </c>
      <c r="C138" t="s">
        <v>22</v>
      </c>
      <c r="D138">
        <v>19</v>
      </c>
      <c r="E138">
        <v>280</v>
      </c>
      <c r="F138">
        <v>70</v>
      </c>
      <c r="J138" s="2" t="s">
        <v>44</v>
      </c>
      <c r="K138" t="s">
        <v>355</v>
      </c>
      <c r="L138" t="s">
        <v>56</v>
      </c>
      <c r="M138" s="3">
        <v>14.690198582365463</v>
      </c>
    </row>
    <row r="139" spans="1:13" x14ac:dyDescent="0.25">
      <c r="A139" s="1">
        <v>43992.21546913877</v>
      </c>
      <c r="B139" s="2" t="s">
        <v>356</v>
      </c>
      <c r="C139" t="s">
        <v>357</v>
      </c>
      <c r="D139">
        <v>15</v>
      </c>
      <c r="E139">
        <v>255</v>
      </c>
      <c r="F139">
        <v>85</v>
      </c>
      <c r="J139" s="2" t="s">
        <v>44</v>
      </c>
      <c r="K139" t="s">
        <v>358</v>
      </c>
      <c r="L139" t="s">
        <v>56</v>
      </c>
      <c r="M139" s="3">
        <v>12.342715162719054</v>
      </c>
    </row>
    <row r="140" spans="1:13" x14ac:dyDescent="0.25">
      <c r="A140" s="1">
        <v>43583.092911143722</v>
      </c>
      <c r="B140" s="2" t="s">
        <v>359</v>
      </c>
      <c r="C140" t="s">
        <v>204</v>
      </c>
      <c r="D140">
        <v>20</v>
      </c>
      <c r="E140">
        <v>300</v>
      </c>
      <c r="F140">
        <v>75</v>
      </c>
      <c r="J140" s="2" t="s">
        <v>44</v>
      </c>
      <c r="K140" t="s">
        <v>305</v>
      </c>
      <c r="L140" t="s">
        <v>41</v>
      </c>
      <c r="M140" s="3">
        <v>11.99399163482429</v>
      </c>
    </row>
    <row r="141" spans="1:13" x14ac:dyDescent="0.25">
      <c r="A141" s="1">
        <v>44183.56370587102</v>
      </c>
      <c r="B141" s="2" t="s">
        <v>360</v>
      </c>
      <c r="C141" t="s">
        <v>240</v>
      </c>
      <c r="D141">
        <v>14</v>
      </c>
      <c r="E141">
        <v>132</v>
      </c>
      <c r="F141">
        <v>44</v>
      </c>
      <c r="J141" s="2" t="s">
        <v>28</v>
      </c>
      <c r="K141" t="s">
        <v>236</v>
      </c>
      <c r="L141" t="s">
        <v>78</v>
      </c>
      <c r="M141" s="3">
        <v>15.458859683514467</v>
      </c>
    </row>
    <row r="142" spans="1:13" x14ac:dyDescent="0.25">
      <c r="A142" s="1">
        <v>45090.917134912808</v>
      </c>
      <c r="B142" s="2" t="s">
        <v>361</v>
      </c>
      <c r="C142" t="s">
        <v>362</v>
      </c>
      <c r="D142">
        <v>2</v>
      </c>
      <c r="E142" t="s">
        <v>32</v>
      </c>
      <c r="F142">
        <v>36</v>
      </c>
      <c r="J142" s="2" t="s">
        <v>28</v>
      </c>
      <c r="K142" t="s">
        <v>363</v>
      </c>
      <c r="L142" t="s">
        <v>50</v>
      </c>
      <c r="M142" s="3">
        <v>12.004541523616258</v>
      </c>
    </row>
    <row r="143" spans="1:13" x14ac:dyDescent="0.25">
      <c r="A143" s="1">
        <v>43637.132603432983</v>
      </c>
      <c r="B143" s="2" t="s">
        <v>364</v>
      </c>
      <c r="C143" t="s">
        <v>152</v>
      </c>
      <c r="D143">
        <v>17</v>
      </c>
      <c r="E143">
        <v>132</v>
      </c>
      <c r="F143">
        <v>33</v>
      </c>
      <c r="J143" s="2" t="s">
        <v>28</v>
      </c>
      <c r="K143" t="s">
        <v>37</v>
      </c>
      <c r="L143" t="s">
        <v>34</v>
      </c>
      <c r="M143" s="3">
        <v>10.06992029407844</v>
      </c>
    </row>
    <row r="144" spans="1:13" x14ac:dyDescent="0.25">
      <c r="A144" s="1">
        <v>43929.615336095761</v>
      </c>
      <c r="B144" s="2" t="s">
        <v>365</v>
      </c>
      <c r="C144" t="s">
        <v>48</v>
      </c>
      <c r="D144">
        <v>2</v>
      </c>
      <c r="E144">
        <v>38</v>
      </c>
      <c r="F144">
        <v>19</v>
      </c>
      <c r="J144" s="2" t="s">
        <v>28</v>
      </c>
      <c r="K144" t="s">
        <v>173</v>
      </c>
      <c r="L144" t="s">
        <v>46</v>
      </c>
      <c r="M144" s="3">
        <v>11.727497850343074</v>
      </c>
    </row>
    <row r="145" spans="1:13" x14ac:dyDescent="0.25">
      <c r="A145" s="1">
        <v>44142.921663343877</v>
      </c>
      <c r="B145" s="2" t="s">
        <v>366</v>
      </c>
      <c r="C145" t="s">
        <v>367</v>
      </c>
      <c r="D145">
        <v>16</v>
      </c>
      <c r="E145" t="s">
        <v>32</v>
      </c>
      <c r="F145">
        <v>90</v>
      </c>
      <c r="J145" s="2" t="s">
        <v>28</v>
      </c>
      <c r="K145" t="s">
        <v>368</v>
      </c>
      <c r="L145" t="s">
        <v>78</v>
      </c>
      <c r="M145" s="3">
        <v>11.655355879643379</v>
      </c>
    </row>
    <row r="146" spans="1:13" x14ac:dyDescent="0.25">
      <c r="A146" s="1">
        <v>43100.801769074453</v>
      </c>
      <c r="B146" s="2" t="s">
        <v>369</v>
      </c>
      <c r="C146" t="s">
        <v>232</v>
      </c>
      <c r="D146">
        <v>18</v>
      </c>
      <c r="E146">
        <v>108</v>
      </c>
      <c r="F146">
        <v>54</v>
      </c>
      <c r="J146" s="2" t="s">
        <v>28</v>
      </c>
      <c r="K146" t="s">
        <v>370</v>
      </c>
      <c r="L146" t="s">
        <v>46</v>
      </c>
      <c r="M146" s="3">
        <v>14.423322704129969</v>
      </c>
    </row>
    <row r="147" spans="1:13" x14ac:dyDescent="0.25">
      <c r="A147" s="1">
        <v>44038.842748428593</v>
      </c>
      <c r="B147" s="2" t="s">
        <v>371</v>
      </c>
      <c r="C147" t="s">
        <v>36</v>
      </c>
      <c r="D147" t="s">
        <v>32</v>
      </c>
      <c r="E147" t="s">
        <v>32</v>
      </c>
      <c r="F147">
        <v>57</v>
      </c>
      <c r="J147" s="2" t="s">
        <v>28</v>
      </c>
      <c r="K147" t="s">
        <v>372</v>
      </c>
      <c r="L147" t="s">
        <v>56</v>
      </c>
      <c r="M147" s="3">
        <v>11.416048240262977</v>
      </c>
    </row>
    <row r="148" spans="1:13" x14ac:dyDescent="0.25">
      <c r="A148" s="1">
        <v>43803.361282270947</v>
      </c>
      <c r="B148" s="2" t="s">
        <v>373</v>
      </c>
      <c r="C148" t="s">
        <v>61</v>
      </c>
      <c r="D148">
        <v>18</v>
      </c>
      <c r="E148" t="s">
        <v>32</v>
      </c>
      <c r="F148">
        <v>92</v>
      </c>
      <c r="J148" s="2" t="s">
        <v>28</v>
      </c>
      <c r="K148" t="s">
        <v>374</v>
      </c>
      <c r="L148" t="s">
        <v>41</v>
      </c>
      <c r="M148" s="3">
        <v>12.299779975023837</v>
      </c>
    </row>
    <row r="149" spans="1:13" x14ac:dyDescent="0.25">
      <c r="A149" s="1">
        <v>43680.248259186519</v>
      </c>
      <c r="B149" s="2" t="s">
        <v>375</v>
      </c>
      <c r="C149" t="s">
        <v>131</v>
      </c>
      <c r="D149">
        <v>9</v>
      </c>
      <c r="E149">
        <v>320</v>
      </c>
      <c r="F149">
        <v>80</v>
      </c>
      <c r="J149" s="2" t="s">
        <v>44</v>
      </c>
      <c r="K149" t="s">
        <v>376</v>
      </c>
      <c r="L149" t="s">
        <v>25</v>
      </c>
      <c r="M149" s="3">
        <v>11.687634894637348</v>
      </c>
    </row>
    <row r="150" spans="1:13" x14ac:dyDescent="0.25">
      <c r="A150" s="1">
        <v>43440.942398752639</v>
      </c>
      <c r="B150" s="2" t="s">
        <v>377</v>
      </c>
      <c r="C150" t="s">
        <v>378</v>
      </c>
      <c r="D150">
        <v>10</v>
      </c>
      <c r="E150">
        <v>110</v>
      </c>
      <c r="F150">
        <v>55</v>
      </c>
      <c r="J150" s="2" t="s">
        <v>28</v>
      </c>
      <c r="K150" t="s">
        <v>379</v>
      </c>
      <c r="L150" t="s">
        <v>78</v>
      </c>
      <c r="M150" s="3">
        <v>15.60430546146185</v>
      </c>
    </row>
    <row r="151" spans="1:13" x14ac:dyDescent="0.25">
      <c r="A151" s="1">
        <v>43112.54762395467</v>
      </c>
      <c r="B151" s="2" t="s">
        <v>380</v>
      </c>
      <c r="C151" t="s">
        <v>185</v>
      </c>
      <c r="D151">
        <v>2</v>
      </c>
      <c r="E151">
        <v>348</v>
      </c>
      <c r="F151" t="s">
        <v>32</v>
      </c>
      <c r="J151" s="2" t="s">
        <v>28</v>
      </c>
      <c r="K151" t="s">
        <v>343</v>
      </c>
      <c r="L151" t="s">
        <v>25</v>
      </c>
      <c r="M151" s="3">
        <v>11.070908141213383</v>
      </c>
    </row>
    <row r="152" spans="1:13" x14ac:dyDescent="0.25">
      <c r="A152" s="1">
        <v>43443.820800359274</v>
      </c>
      <c r="B152" s="2" t="s">
        <v>381</v>
      </c>
      <c r="C152" t="s">
        <v>253</v>
      </c>
      <c r="D152">
        <v>3</v>
      </c>
      <c r="E152">
        <v>92</v>
      </c>
      <c r="F152">
        <v>46</v>
      </c>
      <c r="J152" s="2" t="s">
        <v>28</v>
      </c>
      <c r="K152" t="s">
        <v>175</v>
      </c>
      <c r="L152" t="s">
        <v>50</v>
      </c>
      <c r="M152" s="3">
        <v>11.939773463335372</v>
      </c>
    </row>
    <row r="153" spans="1:13" x14ac:dyDescent="0.25">
      <c r="A153" s="1">
        <v>43073.676461836461</v>
      </c>
      <c r="B153" s="2" t="s">
        <v>382</v>
      </c>
      <c r="C153" t="s">
        <v>383</v>
      </c>
      <c r="D153">
        <v>4</v>
      </c>
      <c r="E153">
        <v>72</v>
      </c>
      <c r="F153">
        <v>36</v>
      </c>
      <c r="J153" s="2" t="s">
        <v>28</v>
      </c>
      <c r="K153" t="s">
        <v>384</v>
      </c>
      <c r="L153" t="s">
        <v>41</v>
      </c>
      <c r="M153" s="3">
        <v>12.456740895640767</v>
      </c>
    </row>
    <row r="154" spans="1:13" x14ac:dyDescent="0.25">
      <c r="A154" s="1">
        <v>42968.294892015234</v>
      </c>
      <c r="B154" s="2" t="s">
        <v>385</v>
      </c>
      <c r="C154" t="s">
        <v>386</v>
      </c>
      <c r="D154">
        <v>16</v>
      </c>
      <c r="E154" t="s">
        <v>32</v>
      </c>
      <c r="F154">
        <v>29</v>
      </c>
      <c r="J154" s="2" t="s">
        <v>44</v>
      </c>
      <c r="K154" t="s">
        <v>29</v>
      </c>
      <c r="L154" t="s">
        <v>25</v>
      </c>
      <c r="M154" s="3">
        <v>13.299525114817991</v>
      </c>
    </row>
    <row r="155" spans="1:13" x14ac:dyDescent="0.25">
      <c r="A155" s="1">
        <v>44602.663987699496</v>
      </c>
      <c r="B155" s="2" t="s">
        <v>387</v>
      </c>
      <c r="C155" t="s">
        <v>232</v>
      </c>
      <c r="D155">
        <v>3</v>
      </c>
      <c r="E155">
        <v>108</v>
      </c>
      <c r="F155">
        <v>54</v>
      </c>
      <c r="J155" s="2" t="s">
        <v>44</v>
      </c>
      <c r="K155" t="s">
        <v>59</v>
      </c>
      <c r="L155" t="s">
        <v>56</v>
      </c>
      <c r="M155" s="3">
        <v>15.602184182549776</v>
      </c>
    </row>
    <row r="156" spans="1:13" x14ac:dyDescent="0.25">
      <c r="A156" s="1">
        <v>44271.566337995144</v>
      </c>
      <c r="B156" s="2" t="s">
        <v>388</v>
      </c>
      <c r="C156" t="s">
        <v>304</v>
      </c>
      <c r="D156" t="s">
        <v>32</v>
      </c>
      <c r="E156" t="s">
        <v>32</v>
      </c>
      <c r="F156">
        <v>80</v>
      </c>
      <c r="J156" s="2" t="s">
        <v>28</v>
      </c>
      <c r="K156" t="s">
        <v>389</v>
      </c>
      <c r="L156" t="s">
        <v>41</v>
      </c>
      <c r="M156" s="3">
        <v>9.4239783062860578</v>
      </c>
    </row>
    <row r="157" spans="1:13" x14ac:dyDescent="0.25">
      <c r="A157" s="1">
        <v>43810.159216807595</v>
      </c>
      <c r="B157" s="2" t="s">
        <v>390</v>
      </c>
      <c r="C157" t="s">
        <v>391</v>
      </c>
      <c r="D157">
        <v>17</v>
      </c>
      <c r="E157">
        <v>160</v>
      </c>
      <c r="F157">
        <v>80</v>
      </c>
      <c r="J157" s="2" t="s">
        <v>28</v>
      </c>
      <c r="K157" t="s">
        <v>115</v>
      </c>
      <c r="L157" t="s">
        <v>46</v>
      </c>
      <c r="M157" s="3">
        <v>10.42743035829395</v>
      </c>
    </row>
    <row r="158" spans="1:13" x14ac:dyDescent="0.25">
      <c r="A158" s="1">
        <v>44160.417697712823</v>
      </c>
      <c r="B158" s="2" t="s">
        <v>392</v>
      </c>
      <c r="C158" t="s">
        <v>293</v>
      </c>
      <c r="D158">
        <v>4</v>
      </c>
      <c r="E158">
        <v>188</v>
      </c>
      <c r="F158">
        <v>94</v>
      </c>
      <c r="J158" s="2" t="s">
        <v>44</v>
      </c>
      <c r="K158" t="s">
        <v>393</v>
      </c>
      <c r="L158" t="s">
        <v>50</v>
      </c>
      <c r="M158" s="3">
        <v>11.394777319422785</v>
      </c>
    </row>
    <row r="159" spans="1:13" x14ac:dyDescent="0.25">
      <c r="A159" s="1">
        <v>44066.937394853303</v>
      </c>
      <c r="B159" s="2" t="s">
        <v>394</v>
      </c>
      <c r="C159" t="s">
        <v>146</v>
      </c>
      <c r="D159">
        <v>3</v>
      </c>
      <c r="E159">
        <v>308</v>
      </c>
      <c r="F159">
        <v>77</v>
      </c>
      <c r="J159" s="2" t="s">
        <v>23</v>
      </c>
      <c r="K159" t="s">
        <v>59</v>
      </c>
      <c r="L159" t="s">
        <v>56</v>
      </c>
      <c r="M159" s="3">
        <v>15.602184182549776</v>
      </c>
    </row>
    <row r="160" spans="1:13" x14ac:dyDescent="0.25">
      <c r="A160" s="1">
        <v>43714.852820357242</v>
      </c>
      <c r="B160" s="2" t="s">
        <v>395</v>
      </c>
      <c r="C160" t="s">
        <v>48</v>
      </c>
      <c r="D160">
        <v>11</v>
      </c>
      <c r="E160">
        <v>38</v>
      </c>
      <c r="F160">
        <v>19</v>
      </c>
      <c r="J160" s="2" t="s">
        <v>28</v>
      </c>
      <c r="K160" t="s">
        <v>226</v>
      </c>
      <c r="L160" t="s">
        <v>56</v>
      </c>
      <c r="M160" s="3">
        <v>12.200533931675887</v>
      </c>
    </row>
    <row r="161" spans="1:13" x14ac:dyDescent="0.25">
      <c r="A161" s="1">
        <v>43996.538589639502</v>
      </c>
      <c r="B161" s="2" t="s">
        <v>396</v>
      </c>
      <c r="C161" t="s">
        <v>201</v>
      </c>
      <c r="D161">
        <v>18</v>
      </c>
      <c r="E161">
        <v>150</v>
      </c>
      <c r="F161">
        <v>75</v>
      </c>
      <c r="J161" s="2" t="s">
        <v>28</v>
      </c>
      <c r="K161" t="s">
        <v>86</v>
      </c>
      <c r="L161" t="s">
        <v>41</v>
      </c>
      <c r="M161" s="3">
        <v>9.8238489437106278</v>
      </c>
    </row>
    <row r="162" spans="1:13" x14ac:dyDescent="0.25">
      <c r="A162" s="1">
        <v>43600.075575385927</v>
      </c>
      <c r="B162" s="2" t="s">
        <v>397</v>
      </c>
      <c r="C162" t="s">
        <v>54</v>
      </c>
      <c r="D162">
        <v>15</v>
      </c>
      <c r="E162">
        <v>80</v>
      </c>
      <c r="F162">
        <v>20</v>
      </c>
      <c r="J162" s="2" t="s">
        <v>28</v>
      </c>
      <c r="K162" t="s">
        <v>398</v>
      </c>
      <c r="L162" t="s">
        <v>50</v>
      </c>
      <c r="M162" s="3">
        <v>11.082295381980092</v>
      </c>
    </row>
    <row r="163" spans="1:13" x14ac:dyDescent="0.25">
      <c r="A163" s="1">
        <v>44263.359707992073</v>
      </c>
      <c r="B163" s="2" t="s">
        <v>399</v>
      </c>
      <c r="C163" t="s">
        <v>67</v>
      </c>
      <c r="D163">
        <v>16</v>
      </c>
      <c r="E163" t="s">
        <v>32</v>
      </c>
      <c r="F163">
        <v>19</v>
      </c>
      <c r="J163" s="2" t="s">
        <v>44</v>
      </c>
      <c r="K163" t="s">
        <v>400</v>
      </c>
      <c r="L163" t="s">
        <v>34</v>
      </c>
      <c r="M163" s="3">
        <v>9.1877733607656964</v>
      </c>
    </row>
    <row r="164" spans="1:13" x14ac:dyDescent="0.25">
      <c r="A164" s="1">
        <v>44014.523882679663</v>
      </c>
      <c r="B164" s="2" t="s">
        <v>401</v>
      </c>
      <c r="C164" t="s">
        <v>402</v>
      </c>
      <c r="D164">
        <v>5</v>
      </c>
      <c r="E164">
        <v>84</v>
      </c>
      <c r="F164">
        <v>21</v>
      </c>
      <c r="J164" s="2" t="s">
        <v>28</v>
      </c>
      <c r="K164" t="s">
        <v>403</v>
      </c>
      <c r="L164" t="s">
        <v>56</v>
      </c>
      <c r="M164" s="3">
        <v>13.115597690631557</v>
      </c>
    </row>
    <row r="165" spans="1:13" x14ac:dyDescent="0.25">
      <c r="A165" s="1">
        <v>43571.104270554919</v>
      </c>
      <c r="B165" s="2" t="s">
        <v>404</v>
      </c>
      <c r="C165" t="s">
        <v>39</v>
      </c>
      <c r="D165">
        <v>18</v>
      </c>
      <c r="E165">
        <v>231</v>
      </c>
      <c r="F165" t="s">
        <v>32</v>
      </c>
      <c r="J165" s="2" t="s">
        <v>28</v>
      </c>
      <c r="K165" t="s">
        <v>405</v>
      </c>
      <c r="L165" t="s">
        <v>56</v>
      </c>
      <c r="M165" s="3">
        <v>12.682358648534777</v>
      </c>
    </row>
    <row r="166" spans="1:13" x14ac:dyDescent="0.25">
      <c r="A166" s="1">
        <v>43801.970849481055</v>
      </c>
      <c r="B166" s="2" t="s">
        <v>406</v>
      </c>
      <c r="C166" t="s">
        <v>58</v>
      </c>
      <c r="D166">
        <v>4</v>
      </c>
      <c r="E166">
        <v>144</v>
      </c>
      <c r="F166">
        <v>48</v>
      </c>
      <c r="J166" s="2" t="s">
        <v>23</v>
      </c>
      <c r="K166" t="s">
        <v>276</v>
      </c>
      <c r="L166" t="s">
        <v>50</v>
      </c>
      <c r="M166" s="3">
        <v>10.570474361325047</v>
      </c>
    </row>
    <row r="167" spans="1:13" x14ac:dyDescent="0.25">
      <c r="A167" s="1">
        <v>43121.652589096368</v>
      </c>
      <c r="B167" s="2" t="s">
        <v>407</v>
      </c>
      <c r="C167" t="s">
        <v>97</v>
      </c>
      <c r="D167">
        <v>4</v>
      </c>
      <c r="E167">
        <v>201</v>
      </c>
      <c r="F167">
        <v>67</v>
      </c>
      <c r="J167" s="2" t="s">
        <v>44</v>
      </c>
      <c r="K167" t="s">
        <v>408</v>
      </c>
      <c r="L167" t="s">
        <v>50</v>
      </c>
      <c r="M167" s="3">
        <v>12.399050786131125</v>
      </c>
    </row>
    <row r="168" spans="1:13" x14ac:dyDescent="0.25">
      <c r="A168" s="1">
        <v>44040.822354875789</v>
      </c>
      <c r="B168" s="2" t="s">
        <v>409</v>
      </c>
      <c r="C168" t="s">
        <v>232</v>
      </c>
      <c r="D168">
        <v>16</v>
      </c>
      <c r="E168">
        <v>108</v>
      </c>
      <c r="F168">
        <v>54</v>
      </c>
      <c r="J168" s="2" t="s">
        <v>23</v>
      </c>
      <c r="K168" t="s">
        <v>410</v>
      </c>
      <c r="L168" t="s">
        <v>34</v>
      </c>
      <c r="M168" s="3">
        <v>11.644564584314265</v>
      </c>
    </row>
    <row r="169" spans="1:13" x14ac:dyDescent="0.25">
      <c r="A169" s="1">
        <v>43436.240834367934</v>
      </c>
      <c r="B169" s="2" t="s">
        <v>411</v>
      </c>
      <c r="C169" t="s">
        <v>412</v>
      </c>
      <c r="D169" t="s">
        <v>32</v>
      </c>
      <c r="E169">
        <v>162</v>
      </c>
      <c r="F169">
        <v>54</v>
      </c>
      <c r="J169" s="2" t="s">
        <v>28</v>
      </c>
      <c r="K169" t="s">
        <v>413</v>
      </c>
      <c r="L169" t="s">
        <v>46</v>
      </c>
      <c r="M169" s="3">
        <v>10.96230865592911</v>
      </c>
    </row>
    <row r="170" spans="1:13" x14ac:dyDescent="0.25">
      <c r="A170" s="1">
        <v>43972.4154384172</v>
      </c>
      <c r="B170" s="2" t="s">
        <v>414</v>
      </c>
      <c r="C170" t="s">
        <v>122</v>
      </c>
      <c r="D170">
        <v>5</v>
      </c>
      <c r="E170">
        <v>144</v>
      </c>
      <c r="F170">
        <v>48</v>
      </c>
      <c r="J170" s="2" t="s">
        <v>28</v>
      </c>
      <c r="K170" t="s">
        <v>415</v>
      </c>
      <c r="L170" t="s">
        <v>78</v>
      </c>
      <c r="M170" s="3">
        <v>10.813269600021069</v>
      </c>
    </row>
    <row r="171" spans="1:13" x14ac:dyDescent="0.25">
      <c r="A171" s="1">
        <v>43600.352867805632</v>
      </c>
      <c r="B171" s="2" t="s">
        <v>416</v>
      </c>
      <c r="C171" t="s">
        <v>417</v>
      </c>
      <c r="D171">
        <v>11</v>
      </c>
      <c r="E171">
        <v>352</v>
      </c>
      <c r="F171" t="s">
        <v>32</v>
      </c>
      <c r="J171" s="2" t="s">
        <v>28</v>
      </c>
      <c r="K171" t="s">
        <v>418</v>
      </c>
      <c r="L171" t="s">
        <v>46</v>
      </c>
      <c r="M171" s="3">
        <v>13.923194761258239</v>
      </c>
    </row>
    <row r="172" spans="1:13" x14ac:dyDescent="0.25">
      <c r="A172" s="1">
        <v>43728.943767785786</v>
      </c>
      <c r="B172" s="2" t="s">
        <v>419</v>
      </c>
      <c r="C172" t="s">
        <v>210</v>
      </c>
      <c r="D172">
        <v>19</v>
      </c>
      <c r="E172">
        <v>264</v>
      </c>
      <c r="F172">
        <v>88</v>
      </c>
      <c r="J172" s="2" t="s">
        <v>28</v>
      </c>
      <c r="K172" t="s">
        <v>379</v>
      </c>
      <c r="L172" t="s">
        <v>78</v>
      </c>
      <c r="M172" s="3">
        <v>15.60430546146185</v>
      </c>
    </row>
    <row r="173" spans="1:13" x14ac:dyDescent="0.25">
      <c r="A173" s="1">
        <v>44023.044043435766</v>
      </c>
      <c r="B173" s="2" t="s">
        <v>420</v>
      </c>
      <c r="C173" t="s">
        <v>134</v>
      </c>
      <c r="D173" t="s">
        <v>32</v>
      </c>
      <c r="E173">
        <v>210</v>
      </c>
      <c r="F173">
        <v>70</v>
      </c>
      <c r="J173" s="2" t="s">
        <v>28</v>
      </c>
      <c r="K173" t="s">
        <v>421</v>
      </c>
      <c r="L173" t="s">
        <v>25</v>
      </c>
      <c r="M173" s="3">
        <v>11.701919153133453</v>
      </c>
    </row>
    <row r="174" spans="1:13" x14ac:dyDescent="0.25">
      <c r="A174" s="1">
        <v>44275.96934373433</v>
      </c>
      <c r="B174" s="2" t="s">
        <v>422</v>
      </c>
      <c r="C174" t="s">
        <v>423</v>
      </c>
      <c r="D174">
        <v>5</v>
      </c>
      <c r="E174">
        <v>356</v>
      </c>
      <c r="F174">
        <v>89</v>
      </c>
      <c r="J174" s="2" t="s">
        <v>28</v>
      </c>
      <c r="K174" t="s">
        <v>424</v>
      </c>
      <c r="L174" t="s">
        <v>41</v>
      </c>
      <c r="M174" s="3">
        <v>13.857835104514242</v>
      </c>
    </row>
    <row r="175" spans="1:13" x14ac:dyDescent="0.25">
      <c r="A175" s="1">
        <v>44027.971148338976</v>
      </c>
      <c r="B175" s="2" t="s">
        <v>425</v>
      </c>
      <c r="C175" t="s">
        <v>73</v>
      </c>
      <c r="D175">
        <v>17</v>
      </c>
      <c r="E175">
        <v>166</v>
      </c>
      <c r="F175">
        <v>83</v>
      </c>
      <c r="J175" s="2" t="s">
        <v>44</v>
      </c>
      <c r="K175" t="s">
        <v>256</v>
      </c>
      <c r="L175" t="s">
        <v>34</v>
      </c>
      <c r="M175" s="3">
        <v>12.514998090845811</v>
      </c>
    </row>
    <row r="176" spans="1:13" x14ac:dyDescent="0.25">
      <c r="A176" s="1">
        <v>43946.626953495193</v>
      </c>
      <c r="B176" s="2" t="s">
        <v>426</v>
      </c>
      <c r="C176" t="s">
        <v>22</v>
      </c>
      <c r="D176">
        <v>20</v>
      </c>
      <c r="E176">
        <v>280</v>
      </c>
      <c r="F176">
        <v>70</v>
      </c>
      <c r="J176" s="2" t="s">
        <v>28</v>
      </c>
      <c r="K176" t="s">
        <v>427</v>
      </c>
      <c r="L176" t="s">
        <v>25</v>
      </c>
      <c r="M176" s="3">
        <v>5.9872353338051019</v>
      </c>
    </row>
    <row r="177" spans="1:13" x14ac:dyDescent="0.25">
      <c r="A177" s="1">
        <v>44656.769100246536</v>
      </c>
      <c r="B177" s="2" t="s">
        <v>428</v>
      </c>
      <c r="C177" t="s">
        <v>188</v>
      </c>
      <c r="D177">
        <v>4</v>
      </c>
      <c r="E177">
        <v>192</v>
      </c>
      <c r="F177">
        <v>96</v>
      </c>
      <c r="J177" s="2" t="s">
        <v>28</v>
      </c>
      <c r="K177" t="s">
        <v>161</v>
      </c>
      <c r="L177" t="s">
        <v>25</v>
      </c>
      <c r="M177" s="3">
        <v>15.121383064708469</v>
      </c>
    </row>
    <row r="178" spans="1:13" x14ac:dyDescent="0.25">
      <c r="A178" s="1">
        <v>43921.669446442917</v>
      </c>
      <c r="B178" s="2" t="s">
        <v>429</v>
      </c>
      <c r="C178" t="s">
        <v>80</v>
      </c>
      <c r="D178">
        <v>12</v>
      </c>
      <c r="E178" t="s">
        <v>32</v>
      </c>
      <c r="F178">
        <v>70</v>
      </c>
      <c r="J178" s="2" t="s">
        <v>28</v>
      </c>
      <c r="K178" t="s">
        <v>430</v>
      </c>
      <c r="L178" t="s">
        <v>56</v>
      </c>
      <c r="M178" s="3">
        <v>12.532428411174646</v>
      </c>
    </row>
    <row r="179" spans="1:13" x14ac:dyDescent="0.25">
      <c r="A179" s="1">
        <v>43984.376904329751</v>
      </c>
      <c r="B179" s="2" t="s">
        <v>431</v>
      </c>
      <c r="C179" t="s">
        <v>140</v>
      </c>
      <c r="D179" t="s">
        <v>32</v>
      </c>
      <c r="E179">
        <v>144</v>
      </c>
      <c r="F179" t="s">
        <v>32</v>
      </c>
      <c r="J179" s="2" t="s">
        <v>28</v>
      </c>
      <c r="K179" t="s">
        <v>432</v>
      </c>
      <c r="L179" t="s">
        <v>25</v>
      </c>
      <c r="M179" s="3">
        <v>10.408704992688252</v>
      </c>
    </row>
    <row r="180" spans="1:13" x14ac:dyDescent="0.25">
      <c r="A180" s="1">
        <v>44463.671744758198</v>
      </c>
      <c r="B180" s="2" t="s">
        <v>433</v>
      </c>
      <c r="C180" t="s">
        <v>309</v>
      </c>
      <c r="D180">
        <v>15</v>
      </c>
      <c r="E180">
        <v>352</v>
      </c>
      <c r="F180" t="s">
        <v>32</v>
      </c>
      <c r="J180" s="2" t="s">
        <v>23</v>
      </c>
      <c r="K180" t="s">
        <v>434</v>
      </c>
      <c r="L180" t="s">
        <v>50</v>
      </c>
      <c r="M180" s="3">
        <v>16.429355109701351</v>
      </c>
    </row>
    <row r="181" spans="1:13" x14ac:dyDescent="0.25">
      <c r="A181" s="1">
        <v>44267.31333798547</v>
      </c>
      <c r="B181" s="2" t="s">
        <v>435</v>
      </c>
      <c r="C181" t="s">
        <v>137</v>
      </c>
      <c r="D181">
        <v>7</v>
      </c>
      <c r="E181">
        <v>207</v>
      </c>
      <c r="F181">
        <v>69</v>
      </c>
      <c r="J181" s="2" t="s">
        <v>44</v>
      </c>
      <c r="K181" t="s">
        <v>436</v>
      </c>
      <c r="L181" t="s">
        <v>34</v>
      </c>
      <c r="M181" s="3">
        <v>15.861056998489449</v>
      </c>
    </row>
    <row r="182" spans="1:13" x14ac:dyDescent="0.25">
      <c r="A182" s="1">
        <v>44436.541897522788</v>
      </c>
      <c r="B182" s="2" t="s">
        <v>437</v>
      </c>
      <c r="C182" t="s">
        <v>177</v>
      </c>
      <c r="D182">
        <v>8</v>
      </c>
      <c r="E182" t="s">
        <v>32</v>
      </c>
      <c r="F182">
        <v>73</v>
      </c>
      <c r="J182" s="2" t="s">
        <v>28</v>
      </c>
      <c r="K182" t="s">
        <v>438</v>
      </c>
      <c r="L182" t="s">
        <v>46</v>
      </c>
      <c r="M182" s="3">
        <v>12.85215703546821</v>
      </c>
    </row>
    <row r="183" spans="1:13" x14ac:dyDescent="0.25">
      <c r="A183" s="1">
        <v>43463.978431655734</v>
      </c>
      <c r="B183" s="2" t="s">
        <v>439</v>
      </c>
      <c r="C183" t="s">
        <v>348</v>
      </c>
      <c r="D183">
        <v>6</v>
      </c>
      <c r="E183">
        <v>356</v>
      </c>
      <c r="F183">
        <v>89</v>
      </c>
      <c r="J183" s="2" t="s">
        <v>23</v>
      </c>
      <c r="K183" t="s">
        <v>440</v>
      </c>
      <c r="L183" t="s">
        <v>50</v>
      </c>
      <c r="M183" s="3">
        <v>15.770846827234339</v>
      </c>
    </row>
    <row r="184" spans="1:13" x14ac:dyDescent="0.25">
      <c r="A184" s="1">
        <v>44858.979205828808</v>
      </c>
      <c r="B184" s="2" t="s">
        <v>441</v>
      </c>
      <c r="C184" t="s">
        <v>140</v>
      </c>
      <c r="D184">
        <v>17</v>
      </c>
      <c r="E184" t="s">
        <v>32</v>
      </c>
      <c r="F184">
        <v>36</v>
      </c>
      <c r="J184" s="2" t="s">
        <v>28</v>
      </c>
      <c r="K184" t="s">
        <v>442</v>
      </c>
      <c r="L184" t="s">
        <v>41</v>
      </c>
      <c r="M184" s="3">
        <v>13.332534707865639</v>
      </c>
    </row>
    <row r="185" spans="1:13" x14ac:dyDescent="0.25">
      <c r="A185" s="1">
        <v>44207.366798552634</v>
      </c>
      <c r="B185" s="2" t="s">
        <v>443</v>
      </c>
      <c r="C185" t="s">
        <v>102</v>
      </c>
      <c r="D185">
        <v>13</v>
      </c>
      <c r="E185">
        <v>144</v>
      </c>
      <c r="F185">
        <v>36</v>
      </c>
      <c r="J185" s="2" t="s">
        <v>44</v>
      </c>
      <c r="K185" t="s">
        <v>393</v>
      </c>
      <c r="L185" t="s">
        <v>50</v>
      </c>
      <c r="M185" s="3">
        <v>11.394777319422785</v>
      </c>
    </row>
    <row r="186" spans="1:13" x14ac:dyDescent="0.25">
      <c r="A186" s="1">
        <v>43793.016157706232</v>
      </c>
      <c r="B186" s="2" t="s">
        <v>444</v>
      </c>
      <c r="C186" t="s">
        <v>417</v>
      </c>
      <c r="D186">
        <v>14</v>
      </c>
      <c r="E186">
        <v>352</v>
      </c>
      <c r="F186">
        <v>88</v>
      </c>
      <c r="J186" s="2" t="s">
        <v>44</v>
      </c>
      <c r="K186" t="s">
        <v>445</v>
      </c>
      <c r="L186" t="s">
        <v>34</v>
      </c>
      <c r="M186" s="3">
        <v>13.104576594826185</v>
      </c>
    </row>
    <row r="187" spans="1:13" x14ac:dyDescent="0.25">
      <c r="A187" s="1">
        <v>44045.243624860872</v>
      </c>
      <c r="B187" s="2" t="s">
        <v>446</v>
      </c>
      <c r="C187" t="s">
        <v>196</v>
      </c>
      <c r="D187">
        <v>9</v>
      </c>
      <c r="E187">
        <v>57</v>
      </c>
      <c r="F187">
        <v>19</v>
      </c>
      <c r="J187" s="2" t="s">
        <v>28</v>
      </c>
      <c r="K187" t="s">
        <v>447</v>
      </c>
      <c r="L187" t="s">
        <v>46</v>
      </c>
      <c r="M187" s="3">
        <v>13.574227261506472</v>
      </c>
    </row>
    <row r="188" spans="1:13" x14ac:dyDescent="0.25">
      <c r="A188" s="1">
        <v>43968.409887630558</v>
      </c>
      <c r="B188" s="2" t="s">
        <v>448</v>
      </c>
      <c r="C188" t="s">
        <v>296</v>
      </c>
      <c r="D188">
        <v>16</v>
      </c>
      <c r="E188">
        <v>116</v>
      </c>
      <c r="F188">
        <v>29</v>
      </c>
      <c r="J188" s="2" t="s">
        <v>28</v>
      </c>
      <c r="K188" t="s">
        <v>284</v>
      </c>
      <c r="L188" t="s">
        <v>41</v>
      </c>
      <c r="M188" s="3">
        <v>11.710935611749917</v>
      </c>
    </row>
    <row r="189" spans="1:13" x14ac:dyDescent="0.25">
      <c r="A189" s="1">
        <v>43955.303471169005</v>
      </c>
      <c r="B189" s="2" t="s">
        <v>449</v>
      </c>
      <c r="C189" t="s">
        <v>196</v>
      </c>
      <c r="D189">
        <v>11</v>
      </c>
      <c r="E189">
        <v>57</v>
      </c>
      <c r="F189">
        <v>19</v>
      </c>
      <c r="J189" s="2" t="s">
        <v>44</v>
      </c>
      <c r="K189" t="s">
        <v>353</v>
      </c>
      <c r="L189" t="s">
        <v>56</v>
      </c>
      <c r="M189" s="3">
        <v>13.092530646074781</v>
      </c>
    </row>
    <row r="190" spans="1:13" x14ac:dyDescent="0.25">
      <c r="A190" s="1">
        <v>44662.77681116022</v>
      </c>
      <c r="B190" s="2" t="s">
        <v>450</v>
      </c>
      <c r="C190" t="s">
        <v>31</v>
      </c>
      <c r="D190">
        <v>6</v>
      </c>
      <c r="E190" t="s">
        <v>32</v>
      </c>
      <c r="F190">
        <v>23</v>
      </c>
      <c r="J190" s="2" t="s">
        <v>28</v>
      </c>
      <c r="K190" t="s">
        <v>45</v>
      </c>
      <c r="L190" t="s">
        <v>46</v>
      </c>
      <c r="M190" s="3">
        <v>12.169266722245851</v>
      </c>
    </row>
    <row r="191" spans="1:13" x14ac:dyDescent="0.25">
      <c r="A191" s="1">
        <v>44234.871855545112</v>
      </c>
      <c r="B191" s="2" t="s">
        <v>451</v>
      </c>
      <c r="C191" t="s">
        <v>367</v>
      </c>
      <c r="D191">
        <v>18</v>
      </c>
      <c r="E191">
        <v>360</v>
      </c>
      <c r="F191">
        <v>90</v>
      </c>
      <c r="J191" s="2" t="s">
        <v>44</v>
      </c>
      <c r="K191" t="s">
        <v>29</v>
      </c>
      <c r="L191" t="s">
        <v>25</v>
      </c>
      <c r="M191" s="3">
        <v>13.299525114817991</v>
      </c>
    </row>
    <row r="192" spans="1:13" x14ac:dyDescent="0.25">
      <c r="A192" s="1">
        <v>44029.254980353027</v>
      </c>
      <c r="B192" s="2" t="s">
        <v>452</v>
      </c>
      <c r="C192" t="s">
        <v>309</v>
      </c>
      <c r="D192">
        <v>18</v>
      </c>
      <c r="E192">
        <v>352</v>
      </c>
      <c r="F192" t="s">
        <v>32</v>
      </c>
      <c r="J192" s="2" t="s">
        <v>28</v>
      </c>
      <c r="K192" t="s">
        <v>120</v>
      </c>
      <c r="L192" t="s">
        <v>34</v>
      </c>
      <c r="M192" s="3">
        <v>15.487214309603928</v>
      </c>
    </row>
    <row r="193" spans="1:13" x14ac:dyDescent="0.25">
      <c r="A193" s="1">
        <v>44512.408145091067</v>
      </c>
      <c r="B193" s="2" t="s">
        <v>453</v>
      </c>
      <c r="C193" t="s">
        <v>67</v>
      </c>
      <c r="D193">
        <v>19</v>
      </c>
      <c r="E193">
        <v>76</v>
      </c>
      <c r="F193">
        <v>19</v>
      </c>
      <c r="J193" s="2" t="s">
        <v>28</v>
      </c>
      <c r="K193" t="s">
        <v>454</v>
      </c>
      <c r="L193" t="s">
        <v>78</v>
      </c>
      <c r="M193" s="3">
        <v>12.732640267350657</v>
      </c>
    </row>
    <row r="194" spans="1:13" x14ac:dyDescent="0.25">
      <c r="A194" s="1">
        <v>43865.94336360415</v>
      </c>
      <c r="B194" s="2" t="s">
        <v>455</v>
      </c>
      <c r="C194" t="s">
        <v>102</v>
      </c>
      <c r="D194">
        <v>14</v>
      </c>
      <c r="E194">
        <v>144</v>
      </c>
      <c r="F194">
        <v>36</v>
      </c>
      <c r="J194" s="2" t="s">
        <v>23</v>
      </c>
      <c r="K194" t="s">
        <v>164</v>
      </c>
      <c r="L194" t="s">
        <v>25</v>
      </c>
      <c r="M194" s="3">
        <v>9.9311000381363836</v>
      </c>
    </row>
    <row r="195" spans="1:13" x14ac:dyDescent="0.25">
      <c r="A195" s="1">
        <v>43845.670973481007</v>
      </c>
      <c r="B195" s="2" t="s">
        <v>456</v>
      </c>
      <c r="C195" t="s">
        <v>185</v>
      </c>
      <c r="D195">
        <v>4</v>
      </c>
      <c r="E195">
        <v>348</v>
      </c>
      <c r="F195">
        <v>87</v>
      </c>
      <c r="J195" s="2" t="s">
        <v>28</v>
      </c>
      <c r="K195" t="s">
        <v>65</v>
      </c>
      <c r="L195" t="s">
        <v>50</v>
      </c>
      <c r="M195" s="3">
        <v>8.2871811249429097</v>
      </c>
    </row>
    <row r="196" spans="1:13" x14ac:dyDescent="0.25">
      <c r="A196" s="1">
        <v>43963.292149603309</v>
      </c>
      <c r="B196" s="2" t="s">
        <v>457</v>
      </c>
      <c r="C196" t="s">
        <v>134</v>
      </c>
      <c r="D196">
        <v>10</v>
      </c>
      <c r="E196" t="s">
        <v>32</v>
      </c>
      <c r="F196">
        <v>70</v>
      </c>
      <c r="J196" s="2" t="s">
        <v>23</v>
      </c>
      <c r="K196" t="s">
        <v>458</v>
      </c>
      <c r="L196" t="s">
        <v>41</v>
      </c>
      <c r="M196" s="3">
        <v>16.368863536738775</v>
      </c>
    </row>
    <row r="197" spans="1:13" x14ac:dyDescent="0.25">
      <c r="A197" s="1">
        <v>43702.598707324789</v>
      </c>
      <c r="B197" s="2" t="s">
        <v>459</v>
      </c>
      <c r="C197" t="s">
        <v>193</v>
      </c>
      <c r="D197">
        <v>20</v>
      </c>
      <c r="E197">
        <v>30</v>
      </c>
      <c r="F197" t="s">
        <v>32</v>
      </c>
      <c r="J197" s="2" t="s">
        <v>28</v>
      </c>
      <c r="K197" t="s">
        <v>71</v>
      </c>
      <c r="L197" t="s">
        <v>56</v>
      </c>
      <c r="M197" s="3">
        <v>12.163730387337393</v>
      </c>
    </row>
    <row r="198" spans="1:13" x14ac:dyDescent="0.25">
      <c r="A198" s="1">
        <v>44037.825651848238</v>
      </c>
      <c r="B198" s="2" t="s">
        <v>460</v>
      </c>
      <c r="C198" t="s">
        <v>210</v>
      </c>
      <c r="D198">
        <v>9</v>
      </c>
      <c r="E198">
        <v>264</v>
      </c>
      <c r="F198">
        <v>88</v>
      </c>
      <c r="J198" s="2" t="s">
        <v>28</v>
      </c>
      <c r="K198" t="s">
        <v>461</v>
      </c>
      <c r="L198" t="s">
        <v>56</v>
      </c>
      <c r="M198" s="3">
        <v>7.9963422143733238</v>
      </c>
    </row>
    <row r="199" spans="1:13" x14ac:dyDescent="0.25">
      <c r="A199" s="1">
        <v>43052.329198839223</v>
      </c>
      <c r="B199" s="2" t="s">
        <v>462</v>
      </c>
      <c r="C199" t="s">
        <v>367</v>
      </c>
      <c r="D199">
        <v>16</v>
      </c>
      <c r="E199">
        <v>360</v>
      </c>
      <c r="F199" t="s">
        <v>32</v>
      </c>
      <c r="J199" s="2" t="s">
        <v>44</v>
      </c>
      <c r="K199" t="s">
        <v>463</v>
      </c>
      <c r="L199" t="s">
        <v>50</v>
      </c>
      <c r="M199" s="3">
        <v>10.764293826791503</v>
      </c>
    </row>
    <row r="200" spans="1:13" x14ac:dyDescent="0.25">
      <c r="A200" s="1">
        <v>44675.175585371617</v>
      </c>
      <c r="B200" s="2" t="s">
        <v>464</v>
      </c>
      <c r="C200" t="s">
        <v>465</v>
      </c>
      <c r="D200">
        <v>2</v>
      </c>
      <c r="E200">
        <v>72</v>
      </c>
      <c r="F200">
        <v>36</v>
      </c>
      <c r="J200" s="2" t="s">
        <v>28</v>
      </c>
      <c r="K200" t="s">
        <v>466</v>
      </c>
      <c r="L200" t="s">
        <v>25</v>
      </c>
      <c r="M200" s="3">
        <v>9.629298039722805</v>
      </c>
    </row>
    <row r="201" spans="1:13" x14ac:dyDescent="0.25">
      <c r="A201" s="1">
        <v>43850.430373895331</v>
      </c>
      <c r="B201" s="2" t="s">
        <v>467</v>
      </c>
      <c r="C201" t="s">
        <v>93</v>
      </c>
      <c r="D201">
        <v>16</v>
      </c>
      <c r="E201" t="s">
        <v>32</v>
      </c>
      <c r="F201">
        <v>25</v>
      </c>
      <c r="J201" s="2" t="s">
        <v>28</v>
      </c>
      <c r="K201" t="s">
        <v>337</v>
      </c>
      <c r="L201" t="s">
        <v>41</v>
      </c>
      <c r="M201" s="3">
        <v>14.687857652112591</v>
      </c>
    </row>
    <row r="202" spans="1:13" x14ac:dyDescent="0.25">
      <c r="A202" s="1">
        <v>45275.821346480298</v>
      </c>
      <c r="B202" s="2" t="s">
        <v>468</v>
      </c>
      <c r="C202" t="s">
        <v>204</v>
      </c>
      <c r="D202">
        <v>2</v>
      </c>
      <c r="E202">
        <v>300</v>
      </c>
      <c r="F202">
        <v>75</v>
      </c>
      <c r="J202" s="2" t="s">
        <v>28</v>
      </c>
      <c r="K202" t="s">
        <v>469</v>
      </c>
      <c r="L202" t="s">
        <v>46</v>
      </c>
      <c r="M202" s="3">
        <v>14.845213075061906</v>
      </c>
    </row>
    <row r="203" spans="1:13" x14ac:dyDescent="0.25">
      <c r="A203" s="1">
        <v>44388.219732077749</v>
      </c>
      <c r="B203" s="2" t="s">
        <v>470</v>
      </c>
      <c r="C203" t="s">
        <v>180</v>
      </c>
      <c r="D203">
        <v>3</v>
      </c>
      <c r="E203">
        <v>368</v>
      </c>
      <c r="F203">
        <v>92</v>
      </c>
      <c r="J203" s="2" t="s">
        <v>44</v>
      </c>
      <c r="K203" t="s">
        <v>118</v>
      </c>
      <c r="L203" t="s">
        <v>56</v>
      </c>
      <c r="M203" s="3">
        <v>11.006397834696006</v>
      </c>
    </row>
    <row r="204" spans="1:13" x14ac:dyDescent="0.25">
      <c r="A204" s="1">
        <v>43573.501837262316</v>
      </c>
      <c r="B204" s="2" t="s">
        <v>471</v>
      </c>
      <c r="C204" t="s">
        <v>291</v>
      </c>
      <c r="D204">
        <v>6</v>
      </c>
      <c r="E204">
        <v>225</v>
      </c>
      <c r="F204">
        <v>75</v>
      </c>
      <c r="J204" s="2" t="s">
        <v>28</v>
      </c>
      <c r="K204" t="s">
        <v>65</v>
      </c>
      <c r="L204" t="s">
        <v>50</v>
      </c>
      <c r="M204" s="3">
        <v>8.2871811249429097</v>
      </c>
    </row>
    <row r="205" spans="1:13" x14ac:dyDescent="0.25">
      <c r="A205" s="1">
        <v>44176.729611685711</v>
      </c>
      <c r="B205" s="2" t="s">
        <v>472</v>
      </c>
      <c r="C205" t="s">
        <v>125</v>
      </c>
      <c r="D205">
        <v>5</v>
      </c>
      <c r="E205">
        <v>189</v>
      </c>
      <c r="F205">
        <v>63</v>
      </c>
      <c r="J205" s="2" t="s">
        <v>44</v>
      </c>
      <c r="K205" t="s">
        <v>197</v>
      </c>
      <c r="L205" t="s">
        <v>25</v>
      </c>
      <c r="M205" s="3">
        <v>12.007834550770397</v>
      </c>
    </row>
    <row r="206" spans="1:13" x14ac:dyDescent="0.25">
      <c r="A206" s="1">
        <v>44272.834893286526</v>
      </c>
      <c r="B206" s="2" t="s">
        <v>473</v>
      </c>
      <c r="C206" t="s">
        <v>383</v>
      </c>
      <c r="D206">
        <v>5</v>
      </c>
      <c r="E206">
        <v>72</v>
      </c>
      <c r="F206">
        <v>36</v>
      </c>
      <c r="J206" s="2" t="s">
        <v>23</v>
      </c>
      <c r="K206" t="s">
        <v>474</v>
      </c>
      <c r="L206" t="s">
        <v>34</v>
      </c>
      <c r="M206" s="3">
        <v>11.311040680082275</v>
      </c>
    </row>
    <row r="207" spans="1:13" x14ac:dyDescent="0.25">
      <c r="A207" s="1">
        <v>43882.310696683846</v>
      </c>
      <c r="B207" s="2" t="s">
        <v>475</v>
      </c>
      <c r="C207" t="s">
        <v>177</v>
      </c>
      <c r="D207">
        <v>4</v>
      </c>
      <c r="E207">
        <v>146</v>
      </c>
      <c r="F207">
        <v>73</v>
      </c>
      <c r="J207" s="2" t="s">
        <v>28</v>
      </c>
      <c r="K207" t="s">
        <v>284</v>
      </c>
      <c r="L207" t="s">
        <v>41</v>
      </c>
      <c r="M207" s="3">
        <v>11.710935611749917</v>
      </c>
    </row>
    <row r="208" spans="1:13" x14ac:dyDescent="0.25">
      <c r="A208" s="1">
        <v>44150.040341094937</v>
      </c>
      <c r="B208" s="2" t="s">
        <v>476</v>
      </c>
      <c r="C208" t="s">
        <v>67</v>
      </c>
      <c r="D208">
        <v>7</v>
      </c>
      <c r="E208">
        <v>76</v>
      </c>
      <c r="F208">
        <v>19</v>
      </c>
      <c r="J208" s="2" t="s">
        <v>28</v>
      </c>
      <c r="K208" t="s">
        <v>477</v>
      </c>
      <c r="L208" t="s">
        <v>41</v>
      </c>
      <c r="M208" s="3">
        <v>12.889576147248359</v>
      </c>
    </row>
    <row r="209" spans="1:13" x14ac:dyDescent="0.25">
      <c r="A209" s="1">
        <v>44393.655126037484</v>
      </c>
      <c r="B209" s="2" t="s">
        <v>478</v>
      </c>
      <c r="C209" t="s">
        <v>479</v>
      </c>
      <c r="D209">
        <v>3</v>
      </c>
      <c r="E209">
        <v>264</v>
      </c>
      <c r="F209">
        <v>88</v>
      </c>
      <c r="J209" s="2" t="s">
        <v>44</v>
      </c>
      <c r="K209" t="s">
        <v>480</v>
      </c>
      <c r="L209" t="s">
        <v>56</v>
      </c>
      <c r="M209" s="3">
        <v>9.458617986208397</v>
      </c>
    </row>
    <row r="210" spans="1:13" x14ac:dyDescent="0.25">
      <c r="A210" s="1">
        <v>44345.345199207681</v>
      </c>
      <c r="B210" s="2" t="s">
        <v>481</v>
      </c>
      <c r="C210" t="s">
        <v>90</v>
      </c>
      <c r="D210">
        <v>20</v>
      </c>
      <c r="E210">
        <v>156</v>
      </c>
      <c r="F210">
        <v>78</v>
      </c>
      <c r="J210" s="2" t="s">
        <v>28</v>
      </c>
      <c r="K210" t="s">
        <v>482</v>
      </c>
      <c r="L210" t="s">
        <v>56</v>
      </c>
      <c r="M210" s="3">
        <v>11.249825090458803</v>
      </c>
    </row>
    <row r="211" spans="1:13" x14ac:dyDescent="0.25">
      <c r="A211" s="1">
        <v>43564.237428540247</v>
      </c>
      <c r="B211" s="2" t="s">
        <v>316</v>
      </c>
      <c r="C211" t="s">
        <v>201</v>
      </c>
      <c r="D211">
        <v>8</v>
      </c>
      <c r="E211">
        <v>150</v>
      </c>
      <c r="F211">
        <v>75</v>
      </c>
      <c r="J211" s="2" t="s">
        <v>23</v>
      </c>
      <c r="K211" t="s">
        <v>358</v>
      </c>
      <c r="L211" t="s">
        <v>56</v>
      </c>
      <c r="M211" s="3">
        <v>12.342715162719054</v>
      </c>
    </row>
    <row r="212" spans="1:13" x14ac:dyDescent="0.25">
      <c r="A212" s="1">
        <v>44049.346279331323</v>
      </c>
      <c r="B212" s="2" t="s">
        <v>483</v>
      </c>
      <c r="C212" t="s">
        <v>61</v>
      </c>
      <c r="D212">
        <v>7</v>
      </c>
      <c r="E212">
        <v>184</v>
      </c>
      <c r="F212">
        <v>92</v>
      </c>
      <c r="J212" s="2" t="s">
        <v>44</v>
      </c>
      <c r="K212" t="s">
        <v>484</v>
      </c>
      <c r="L212" t="s">
        <v>25</v>
      </c>
      <c r="M212" s="3">
        <v>11.799431383856128</v>
      </c>
    </row>
    <row r="213" spans="1:13" x14ac:dyDescent="0.25">
      <c r="A213" s="1">
        <v>42960.916614394926</v>
      </c>
      <c r="B213" s="2" t="s">
        <v>485</v>
      </c>
      <c r="C213" t="s">
        <v>177</v>
      </c>
      <c r="D213">
        <v>6</v>
      </c>
      <c r="E213">
        <v>146</v>
      </c>
      <c r="F213">
        <v>73</v>
      </c>
      <c r="J213" s="2" t="s">
        <v>28</v>
      </c>
      <c r="K213" t="s">
        <v>379</v>
      </c>
      <c r="L213" t="s">
        <v>78</v>
      </c>
      <c r="M213" s="3">
        <v>15.60430546146185</v>
      </c>
    </row>
    <row r="214" spans="1:13" x14ac:dyDescent="0.25">
      <c r="A214" s="1">
        <v>44238.01732853234</v>
      </c>
      <c r="B214" s="2" t="s">
        <v>486</v>
      </c>
      <c r="C214" t="s">
        <v>210</v>
      </c>
      <c r="D214">
        <v>20</v>
      </c>
      <c r="E214" t="s">
        <v>32</v>
      </c>
      <c r="F214">
        <v>88</v>
      </c>
      <c r="J214" s="2" t="s">
        <v>44</v>
      </c>
      <c r="K214" t="s">
        <v>487</v>
      </c>
      <c r="L214" t="s">
        <v>56</v>
      </c>
      <c r="M214" s="3">
        <v>8.8878868765808274</v>
      </c>
    </row>
    <row r="215" spans="1:13" x14ac:dyDescent="0.25">
      <c r="A215" s="1">
        <v>44963.498860479318</v>
      </c>
      <c r="B215" s="2" t="s">
        <v>488</v>
      </c>
      <c r="C215" t="s">
        <v>309</v>
      </c>
      <c r="D215">
        <v>1</v>
      </c>
      <c r="E215">
        <v>352</v>
      </c>
      <c r="F215" t="s">
        <v>32</v>
      </c>
      <c r="J215" s="2" t="s">
        <v>44</v>
      </c>
      <c r="K215" t="s">
        <v>430</v>
      </c>
      <c r="L215" t="s">
        <v>56</v>
      </c>
      <c r="M215" s="3">
        <v>12.532428411174646</v>
      </c>
    </row>
    <row r="216" spans="1:13" x14ac:dyDescent="0.25">
      <c r="A216" s="1">
        <v>43478.21833910753</v>
      </c>
      <c r="B216" s="2" t="s">
        <v>489</v>
      </c>
      <c r="C216" t="s">
        <v>275</v>
      </c>
      <c r="D216">
        <v>9</v>
      </c>
      <c r="E216" t="s">
        <v>32</v>
      </c>
      <c r="F216">
        <v>36</v>
      </c>
      <c r="J216" s="2" t="s">
        <v>28</v>
      </c>
      <c r="K216" t="s">
        <v>490</v>
      </c>
      <c r="L216" t="s">
        <v>50</v>
      </c>
      <c r="M216" s="3">
        <v>8.0758315802191021</v>
      </c>
    </row>
    <row r="217" spans="1:13" x14ac:dyDescent="0.25">
      <c r="A217" s="1">
        <v>44343.918847041816</v>
      </c>
      <c r="B217" s="2" t="s">
        <v>491</v>
      </c>
      <c r="C217" t="s">
        <v>207</v>
      </c>
      <c r="D217">
        <v>16</v>
      </c>
      <c r="E217" t="s">
        <v>32</v>
      </c>
      <c r="F217">
        <v>88</v>
      </c>
      <c r="J217" s="2" t="s">
        <v>23</v>
      </c>
      <c r="K217" t="s">
        <v>40</v>
      </c>
      <c r="L217" t="s">
        <v>41</v>
      </c>
      <c r="M217" s="3">
        <v>15.24190997853951</v>
      </c>
    </row>
    <row r="218" spans="1:13" x14ac:dyDescent="0.25">
      <c r="A218" s="1">
        <v>44525.509514761114</v>
      </c>
      <c r="B218" s="2" t="s">
        <v>492</v>
      </c>
      <c r="C218" t="s">
        <v>134</v>
      </c>
      <c r="D218">
        <v>12</v>
      </c>
      <c r="E218">
        <v>210</v>
      </c>
      <c r="F218">
        <v>70</v>
      </c>
      <c r="J218" s="2" t="s">
        <v>44</v>
      </c>
      <c r="K218" t="s">
        <v>343</v>
      </c>
      <c r="L218" t="s">
        <v>25</v>
      </c>
      <c r="M218" s="3">
        <v>11.070908141213383</v>
      </c>
    </row>
    <row r="219" spans="1:13" x14ac:dyDescent="0.25">
      <c r="A219" s="1">
        <v>43843.764901986928</v>
      </c>
      <c r="B219" s="2" t="s">
        <v>493</v>
      </c>
      <c r="C219" t="s">
        <v>465</v>
      </c>
      <c r="D219">
        <v>9</v>
      </c>
      <c r="E219" t="s">
        <v>32</v>
      </c>
      <c r="F219">
        <v>36</v>
      </c>
      <c r="J219" s="2" t="s">
        <v>28</v>
      </c>
      <c r="K219" t="s">
        <v>164</v>
      </c>
      <c r="L219" t="s">
        <v>25</v>
      </c>
      <c r="M219" s="3">
        <v>9.9311000381363836</v>
      </c>
    </row>
    <row r="220" spans="1:13" x14ac:dyDescent="0.25">
      <c r="A220" s="1">
        <v>43184.30580887392</v>
      </c>
      <c r="B220" s="2" t="s">
        <v>494</v>
      </c>
      <c r="C220" t="s">
        <v>495</v>
      </c>
      <c r="D220">
        <v>4</v>
      </c>
      <c r="E220" t="s">
        <v>32</v>
      </c>
      <c r="F220">
        <v>25</v>
      </c>
      <c r="J220" s="2" t="s">
        <v>44</v>
      </c>
      <c r="K220" t="s">
        <v>496</v>
      </c>
      <c r="L220" t="s">
        <v>46</v>
      </c>
      <c r="M220" s="3">
        <v>12.801144805697081</v>
      </c>
    </row>
    <row r="221" spans="1:13" x14ac:dyDescent="0.25">
      <c r="A221" s="1">
        <v>44437.744883819418</v>
      </c>
      <c r="B221" s="2" t="s">
        <v>497</v>
      </c>
      <c r="C221" t="s">
        <v>278</v>
      </c>
      <c r="D221">
        <v>19</v>
      </c>
      <c r="E221">
        <v>34</v>
      </c>
      <c r="F221">
        <v>17</v>
      </c>
      <c r="J221" s="2" t="s">
        <v>28</v>
      </c>
      <c r="K221" t="s">
        <v>498</v>
      </c>
      <c r="L221" t="s">
        <v>25</v>
      </c>
      <c r="M221" s="3">
        <v>13.917704159139552</v>
      </c>
    </row>
    <row r="222" spans="1:13" x14ac:dyDescent="0.25">
      <c r="A222" s="1">
        <v>43117.17640253999</v>
      </c>
      <c r="B222" s="2" t="s">
        <v>499</v>
      </c>
      <c r="C222" t="s">
        <v>391</v>
      </c>
      <c r="D222">
        <v>18</v>
      </c>
      <c r="E222">
        <v>160</v>
      </c>
      <c r="F222">
        <v>80</v>
      </c>
      <c r="J222" s="2" t="s">
        <v>23</v>
      </c>
      <c r="K222" t="s">
        <v>226</v>
      </c>
      <c r="L222" t="s">
        <v>56</v>
      </c>
      <c r="M222" s="3">
        <v>12.200533931675887</v>
      </c>
    </row>
    <row r="223" spans="1:13" x14ac:dyDescent="0.25">
      <c r="A223" s="1">
        <v>43714.184889352706</v>
      </c>
      <c r="B223" s="2" t="s">
        <v>500</v>
      </c>
      <c r="C223" t="s">
        <v>128</v>
      </c>
      <c r="D223">
        <v>8</v>
      </c>
      <c r="E223">
        <v>154</v>
      </c>
      <c r="F223">
        <v>77</v>
      </c>
      <c r="J223" s="2" t="s">
        <v>44</v>
      </c>
      <c r="K223" t="s">
        <v>178</v>
      </c>
      <c r="L223" t="s">
        <v>50</v>
      </c>
      <c r="M223" s="3">
        <v>11.31221475547909</v>
      </c>
    </row>
    <row r="224" spans="1:13" x14ac:dyDescent="0.25">
      <c r="A224" s="1">
        <v>44894.625236493084</v>
      </c>
      <c r="B224" s="2" t="s">
        <v>501</v>
      </c>
      <c r="C224" t="s">
        <v>275</v>
      </c>
      <c r="D224">
        <v>11</v>
      </c>
      <c r="E224" t="s">
        <v>32</v>
      </c>
      <c r="F224">
        <v>36</v>
      </c>
      <c r="J224" s="2" t="s">
        <v>44</v>
      </c>
      <c r="K224" t="s">
        <v>335</v>
      </c>
      <c r="L224" t="s">
        <v>34</v>
      </c>
      <c r="M224" s="3">
        <v>9.8928038181361391</v>
      </c>
    </row>
    <row r="225" spans="1:13" x14ac:dyDescent="0.25">
      <c r="A225" s="1">
        <v>43920.734724955873</v>
      </c>
      <c r="B225" s="2" t="s">
        <v>502</v>
      </c>
      <c r="C225" t="s">
        <v>93</v>
      </c>
      <c r="D225">
        <v>16</v>
      </c>
      <c r="E225">
        <v>50</v>
      </c>
      <c r="F225">
        <v>25</v>
      </c>
      <c r="J225" s="2" t="s">
        <v>44</v>
      </c>
      <c r="K225" t="s">
        <v>346</v>
      </c>
      <c r="L225" t="s">
        <v>34</v>
      </c>
      <c r="M225" s="3">
        <v>13.518413464873573</v>
      </c>
    </row>
    <row r="226" spans="1:13" x14ac:dyDescent="0.25">
      <c r="A226" s="1">
        <v>44448.661245048723</v>
      </c>
      <c r="B226" s="2" t="s">
        <v>503</v>
      </c>
      <c r="C226" t="s">
        <v>64</v>
      </c>
      <c r="D226">
        <v>20</v>
      </c>
      <c r="E226">
        <v>352</v>
      </c>
      <c r="F226" t="s">
        <v>32</v>
      </c>
      <c r="J226" s="2" t="s">
        <v>44</v>
      </c>
      <c r="K226" t="s">
        <v>284</v>
      </c>
      <c r="L226" t="s">
        <v>41</v>
      </c>
      <c r="M226" s="3">
        <v>11.710935611749917</v>
      </c>
    </row>
    <row r="227" spans="1:13" x14ac:dyDescent="0.25">
      <c r="A227" s="1">
        <v>44237.44782786131</v>
      </c>
      <c r="B227" s="2" t="s">
        <v>504</v>
      </c>
      <c r="C227" t="s">
        <v>125</v>
      </c>
      <c r="D227">
        <v>12</v>
      </c>
      <c r="E227">
        <v>189</v>
      </c>
      <c r="F227">
        <v>63</v>
      </c>
      <c r="J227" s="2" t="s">
        <v>28</v>
      </c>
      <c r="K227" t="s">
        <v>505</v>
      </c>
      <c r="L227" t="s">
        <v>50</v>
      </c>
      <c r="M227" s="3">
        <v>15.207985888346794</v>
      </c>
    </row>
    <row r="228" spans="1:13" x14ac:dyDescent="0.25">
      <c r="A228" s="1">
        <v>44500.020678846558</v>
      </c>
      <c r="B228" s="2" t="s">
        <v>506</v>
      </c>
      <c r="C228" t="s">
        <v>423</v>
      </c>
      <c r="D228" t="s">
        <v>32</v>
      </c>
      <c r="E228" t="s">
        <v>32</v>
      </c>
      <c r="F228">
        <v>89</v>
      </c>
      <c r="J228" s="2" t="s">
        <v>44</v>
      </c>
      <c r="K228" t="s">
        <v>442</v>
      </c>
      <c r="L228" t="s">
        <v>41</v>
      </c>
      <c r="M228" s="3">
        <v>13.332534707865639</v>
      </c>
    </row>
    <row r="229" spans="1:13" x14ac:dyDescent="0.25">
      <c r="A229" s="1">
        <v>42641.299427045058</v>
      </c>
      <c r="B229" s="2" t="s">
        <v>507</v>
      </c>
      <c r="C229" t="s">
        <v>67</v>
      </c>
      <c r="D229">
        <v>20</v>
      </c>
      <c r="E229" t="s">
        <v>32</v>
      </c>
      <c r="F229">
        <v>19</v>
      </c>
      <c r="J229" s="2" t="s">
        <v>28</v>
      </c>
      <c r="K229" t="s">
        <v>323</v>
      </c>
      <c r="L229" t="s">
        <v>50</v>
      </c>
      <c r="M229" s="3">
        <v>15.18789248529443</v>
      </c>
    </row>
    <row r="230" spans="1:13" x14ac:dyDescent="0.25">
      <c r="A230" s="1">
        <v>43867.539858857308</v>
      </c>
      <c r="B230" s="2" t="s">
        <v>508</v>
      </c>
      <c r="C230" t="s">
        <v>235</v>
      </c>
      <c r="D230">
        <v>9</v>
      </c>
      <c r="E230">
        <v>90</v>
      </c>
      <c r="F230" t="s">
        <v>32</v>
      </c>
      <c r="J230" s="2" t="s">
        <v>28</v>
      </c>
      <c r="K230" t="s">
        <v>509</v>
      </c>
      <c r="L230" t="s">
        <v>78</v>
      </c>
      <c r="M230" s="3">
        <v>13.57003172959007</v>
      </c>
    </row>
    <row r="231" spans="1:13" x14ac:dyDescent="0.25">
      <c r="A231" s="1">
        <v>44295.10510915878</v>
      </c>
      <c r="B231" s="2" t="s">
        <v>510</v>
      </c>
      <c r="C231" t="s">
        <v>296</v>
      </c>
      <c r="D231">
        <v>3</v>
      </c>
      <c r="E231">
        <v>116</v>
      </c>
      <c r="F231">
        <v>29</v>
      </c>
      <c r="J231" s="2" t="s">
        <v>44</v>
      </c>
      <c r="K231" t="s">
        <v>228</v>
      </c>
      <c r="L231" t="s">
        <v>46</v>
      </c>
      <c r="M231" s="3">
        <v>9.3014286057233697</v>
      </c>
    </row>
    <row r="232" spans="1:13" x14ac:dyDescent="0.25">
      <c r="A232" s="1">
        <v>44123.619849299415</v>
      </c>
      <c r="B232" s="2" t="s">
        <v>511</v>
      </c>
      <c r="C232" t="s">
        <v>320</v>
      </c>
      <c r="D232">
        <v>2</v>
      </c>
      <c r="E232">
        <v>124</v>
      </c>
      <c r="F232">
        <v>62</v>
      </c>
      <c r="J232" s="2" t="s">
        <v>28</v>
      </c>
      <c r="K232" t="s">
        <v>400</v>
      </c>
      <c r="L232" t="s">
        <v>34</v>
      </c>
      <c r="M232" s="3">
        <v>9.1877733607656964</v>
      </c>
    </row>
    <row r="233" spans="1:13" x14ac:dyDescent="0.25">
      <c r="A233" s="1">
        <v>44205.215515418793</v>
      </c>
      <c r="B233" s="2" t="s">
        <v>512</v>
      </c>
      <c r="C233" t="s">
        <v>465</v>
      </c>
      <c r="D233">
        <v>4</v>
      </c>
      <c r="E233">
        <v>72</v>
      </c>
      <c r="F233">
        <v>36</v>
      </c>
      <c r="J233" s="2" t="s">
        <v>28</v>
      </c>
      <c r="K233" t="s">
        <v>513</v>
      </c>
      <c r="L233" t="s">
        <v>50</v>
      </c>
      <c r="M233" s="3">
        <v>8.8514729234790472</v>
      </c>
    </row>
    <row r="234" spans="1:13" x14ac:dyDescent="0.25">
      <c r="A234" s="1">
        <v>44115.696903001604</v>
      </c>
      <c r="B234" s="2" t="s">
        <v>514</v>
      </c>
      <c r="C234" t="s">
        <v>515</v>
      </c>
      <c r="D234">
        <v>17</v>
      </c>
      <c r="E234">
        <v>92</v>
      </c>
      <c r="F234">
        <v>46</v>
      </c>
      <c r="J234" s="2" t="s">
        <v>23</v>
      </c>
      <c r="K234" t="s">
        <v>213</v>
      </c>
      <c r="L234" t="s">
        <v>41</v>
      </c>
      <c r="M234" s="3">
        <v>12.396052160428608</v>
      </c>
    </row>
    <row r="235" spans="1:13" x14ac:dyDescent="0.25">
      <c r="A235" s="1">
        <v>44291.432215954621</v>
      </c>
      <c r="B235" s="2" t="s">
        <v>516</v>
      </c>
      <c r="C235" t="s">
        <v>204</v>
      </c>
      <c r="D235">
        <v>16</v>
      </c>
      <c r="E235">
        <v>300</v>
      </c>
      <c r="F235" t="s">
        <v>32</v>
      </c>
      <c r="J235" s="2" t="s">
        <v>23</v>
      </c>
      <c r="K235" t="s">
        <v>346</v>
      </c>
      <c r="L235" t="s">
        <v>34</v>
      </c>
      <c r="M235" s="3">
        <v>13.518413464873573</v>
      </c>
    </row>
    <row r="236" spans="1:13" x14ac:dyDescent="0.25">
      <c r="A236" s="1">
        <v>44290.017635508681</v>
      </c>
      <c r="B236" s="2" t="s">
        <v>517</v>
      </c>
      <c r="C236" t="s">
        <v>293</v>
      </c>
      <c r="D236">
        <v>9</v>
      </c>
      <c r="E236">
        <v>188</v>
      </c>
      <c r="F236">
        <v>94</v>
      </c>
      <c r="J236" s="2" t="s">
        <v>28</v>
      </c>
      <c r="K236" t="s">
        <v>480</v>
      </c>
      <c r="L236" t="s">
        <v>56</v>
      </c>
      <c r="M236" s="3">
        <v>9.458617986208397</v>
      </c>
    </row>
    <row r="237" spans="1:13" x14ac:dyDescent="0.25">
      <c r="A237" s="1">
        <v>44221.345554713022</v>
      </c>
      <c r="B237" s="2" t="s">
        <v>518</v>
      </c>
      <c r="C237" t="s">
        <v>268</v>
      </c>
      <c r="D237">
        <v>5</v>
      </c>
      <c r="E237" t="s">
        <v>32</v>
      </c>
      <c r="F237">
        <v>19</v>
      </c>
      <c r="J237" s="2" t="s">
        <v>44</v>
      </c>
      <c r="K237" t="s">
        <v>59</v>
      </c>
      <c r="L237" t="s">
        <v>56</v>
      </c>
      <c r="M237" s="3">
        <v>15.602184182549776</v>
      </c>
    </row>
    <row r="238" spans="1:13" x14ac:dyDescent="0.25">
      <c r="A238" s="1">
        <v>44236.737785904646</v>
      </c>
      <c r="B238" s="2" t="s">
        <v>519</v>
      </c>
      <c r="C238" t="s">
        <v>155</v>
      </c>
      <c r="D238">
        <v>15</v>
      </c>
      <c r="E238" t="s">
        <v>32</v>
      </c>
      <c r="F238">
        <v>36</v>
      </c>
      <c r="J238" s="2" t="s">
        <v>44</v>
      </c>
      <c r="K238" t="s">
        <v>520</v>
      </c>
      <c r="L238" t="s">
        <v>25</v>
      </c>
      <c r="M238" s="3">
        <v>11.003496633574638</v>
      </c>
    </row>
    <row r="239" spans="1:13" x14ac:dyDescent="0.25">
      <c r="A239" s="1">
        <v>44303.987571247322</v>
      </c>
      <c r="B239" s="2" t="s">
        <v>521</v>
      </c>
      <c r="C239" t="s">
        <v>293</v>
      </c>
      <c r="D239">
        <v>17</v>
      </c>
      <c r="E239">
        <v>188</v>
      </c>
      <c r="F239">
        <v>94</v>
      </c>
      <c r="J239" s="2" t="s">
        <v>44</v>
      </c>
      <c r="K239" t="s">
        <v>436</v>
      </c>
      <c r="L239" t="s">
        <v>34</v>
      </c>
      <c r="M239" s="3">
        <v>15.861056998489449</v>
      </c>
    </row>
    <row r="240" spans="1:13" x14ac:dyDescent="0.25">
      <c r="A240" s="1">
        <v>43575.40031504447</v>
      </c>
      <c r="B240" s="2" t="s">
        <v>522</v>
      </c>
      <c r="C240" t="s">
        <v>70</v>
      </c>
      <c r="D240">
        <v>16</v>
      </c>
      <c r="E240">
        <v>94</v>
      </c>
      <c r="F240">
        <v>47</v>
      </c>
      <c r="J240" s="2" t="s">
        <v>28</v>
      </c>
      <c r="K240" t="s">
        <v>523</v>
      </c>
      <c r="L240" t="s">
        <v>50</v>
      </c>
      <c r="M240" s="3">
        <v>14.064516999204997</v>
      </c>
    </row>
    <row r="241" spans="1:13" x14ac:dyDescent="0.25">
      <c r="A241" s="1">
        <v>43998.568515508974</v>
      </c>
      <c r="B241" s="2" t="s">
        <v>524</v>
      </c>
      <c r="C241" t="s">
        <v>232</v>
      </c>
      <c r="D241">
        <v>17</v>
      </c>
      <c r="E241">
        <v>108</v>
      </c>
      <c r="F241">
        <v>54</v>
      </c>
      <c r="J241" s="2" t="s">
        <v>23</v>
      </c>
      <c r="K241" t="s">
        <v>321</v>
      </c>
      <c r="L241" t="s">
        <v>25</v>
      </c>
      <c r="M241" s="3">
        <v>12.545140403858928</v>
      </c>
    </row>
    <row r="242" spans="1:13" x14ac:dyDescent="0.25">
      <c r="A242" s="1">
        <v>44169.214125760649</v>
      </c>
      <c r="B242" s="2" t="s">
        <v>525</v>
      </c>
      <c r="C242" t="s">
        <v>93</v>
      </c>
      <c r="D242">
        <v>4</v>
      </c>
      <c r="E242">
        <v>50</v>
      </c>
      <c r="F242">
        <v>25</v>
      </c>
      <c r="J242" s="2" t="s">
        <v>23</v>
      </c>
      <c r="K242" t="s">
        <v>178</v>
      </c>
      <c r="L242" t="s">
        <v>50</v>
      </c>
      <c r="M242" s="3">
        <v>11.31221475547909</v>
      </c>
    </row>
    <row r="243" spans="1:13" x14ac:dyDescent="0.25">
      <c r="A243" s="1">
        <v>44732.336820268807</v>
      </c>
      <c r="B243" s="2" t="s">
        <v>526</v>
      </c>
      <c r="C243" t="s">
        <v>73</v>
      </c>
      <c r="D243">
        <v>19</v>
      </c>
      <c r="E243">
        <v>166</v>
      </c>
      <c r="F243">
        <v>83</v>
      </c>
      <c r="J243" s="2" t="s">
        <v>44</v>
      </c>
      <c r="K243" t="s">
        <v>527</v>
      </c>
      <c r="L243" t="s">
        <v>25</v>
      </c>
      <c r="M243" s="3">
        <v>14.554851510602212</v>
      </c>
    </row>
    <row r="244" spans="1:13" x14ac:dyDescent="0.25">
      <c r="A244" s="1">
        <v>44462.717499070735</v>
      </c>
      <c r="B244" s="2" t="s">
        <v>528</v>
      </c>
      <c r="C244" t="s">
        <v>417</v>
      </c>
      <c r="D244">
        <v>7</v>
      </c>
      <c r="E244">
        <v>352</v>
      </c>
      <c r="F244">
        <v>88</v>
      </c>
      <c r="J244" s="2" t="s">
        <v>44</v>
      </c>
      <c r="K244" t="s">
        <v>215</v>
      </c>
      <c r="L244" t="s">
        <v>56</v>
      </c>
      <c r="M244" s="3">
        <v>14.030594525378042</v>
      </c>
    </row>
    <row r="245" spans="1:13" x14ac:dyDescent="0.25">
      <c r="A245" s="1">
        <v>43850.786472796397</v>
      </c>
      <c r="B245" s="2" t="s">
        <v>529</v>
      </c>
      <c r="C245" t="s">
        <v>530</v>
      </c>
      <c r="D245">
        <v>7</v>
      </c>
      <c r="E245" t="s">
        <v>32</v>
      </c>
      <c r="F245">
        <v>87</v>
      </c>
      <c r="J245" s="2" t="s">
        <v>28</v>
      </c>
      <c r="K245" t="s">
        <v>531</v>
      </c>
      <c r="L245" t="s">
        <v>41</v>
      </c>
      <c r="M245" s="3">
        <v>10.954865572729823</v>
      </c>
    </row>
    <row r="246" spans="1:13" x14ac:dyDescent="0.25">
      <c r="A246" s="1">
        <v>43929.712498668574</v>
      </c>
      <c r="B246" s="2" t="s">
        <v>532</v>
      </c>
      <c r="C246" t="s">
        <v>76</v>
      </c>
      <c r="D246">
        <v>1</v>
      </c>
      <c r="E246" t="s">
        <v>32</v>
      </c>
      <c r="F246">
        <v>42</v>
      </c>
      <c r="J246" s="2" t="s">
        <v>28</v>
      </c>
      <c r="K246" t="s">
        <v>141</v>
      </c>
      <c r="L246" t="s">
        <v>50</v>
      </c>
      <c r="M246" s="3">
        <v>8.1085102757869372</v>
      </c>
    </row>
    <row r="247" spans="1:13" x14ac:dyDescent="0.25">
      <c r="A247" s="1">
        <v>43434.134967780352</v>
      </c>
      <c r="B247" s="2" t="s">
        <v>114</v>
      </c>
      <c r="C247" t="s">
        <v>155</v>
      </c>
      <c r="D247">
        <v>11</v>
      </c>
      <c r="E247" t="s">
        <v>32</v>
      </c>
      <c r="F247">
        <v>36</v>
      </c>
      <c r="J247" s="2" t="s">
        <v>44</v>
      </c>
      <c r="K247" t="s">
        <v>40</v>
      </c>
      <c r="L247" t="s">
        <v>41</v>
      </c>
      <c r="M247" s="3">
        <v>15.24190997853951</v>
      </c>
    </row>
    <row r="248" spans="1:13" x14ac:dyDescent="0.25">
      <c r="A248" s="1">
        <v>44360.754241304159</v>
      </c>
      <c r="B248" s="2" t="s">
        <v>533</v>
      </c>
      <c r="C248" t="s">
        <v>185</v>
      </c>
      <c r="D248">
        <v>5</v>
      </c>
      <c r="E248">
        <v>348</v>
      </c>
      <c r="F248">
        <v>87</v>
      </c>
      <c r="J248" s="2" t="s">
        <v>28</v>
      </c>
      <c r="K248" t="s">
        <v>534</v>
      </c>
      <c r="L248" t="s">
        <v>50</v>
      </c>
      <c r="M248" s="3">
        <v>13.929237493388955</v>
      </c>
    </row>
    <row r="249" spans="1:13" x14ac:dyDescent="0.25">
      <c r="A249" s="1">
        <v>44167.650248455269</v>
      </c>
      <c r="B249" s="2" t="s">
        <v>535</v>
      </c>
      <c r="C249" t="s">
        <v>536</v>
      </c>
      <c r="D249" t="s">
        <v>32</v>
      </c>
      <c r="E249" t="s">
        <v>32</v>
      </c>
      <c r="F249">
        <v>89</v>
      </c>
      <c r="J249" s="2" t="s">
        <v>28</v>
      </c>
      <c r="K249" t="s">
        <v>537</v>
      </c>
      <c r="L249" t="s">
        <v>46</v>
      </c>
      <c r="M249" s="3">
        <v>10.112765954734209</v>
      </c>
    </row>
    <row r="250" spans="1:13" x14ac:dyDescent="0.25">
      <c r="A250" s="1">
        <v>43525.082003265445</v>
      </c>
      <c r="B250" s="2" t="s">
        <v>538</v>
      </c>
      <c r="C250" t="s">
        <v>539</v>
      </c>
      <c r="D250">
        <v>17</v>
      </c>
      <c r="E250">
        <v>300</v>
      </c>
      <c r="F250">
        <v>75</v>
      </c>
      <c r="J250" s="2" t="s">
        <v>28</v>
      </c>
      <c r="K250" t="s">
        <v>540</v>
      </c>
      <c r="L250" t="s">
        <v>46</v>
      </c>
      <c r="M250" s="3">
        <v>16.695690968264284</v>
      </c>
    </row>
    <row r="251" spans="1:13" x14ac:dyDescent="0.25">
      <c r="A251" s="1">
        <v>43599.633189274973</v>
      </c>
      <c r="B251" s="2" t="s">
        <v>541</v>
      </c>
      <c r="C251" t="s">
        <v>204</v>
      </c>
      <c r="D251">
        <v>3</v>
      </c>
      <c r="E251">
        <v>300</v>
      </c>
      <c r="F251">
        <v>75</v>
      </c>
      <c r="J251" s="2" t="s">
        <v>23</v>
      </c>
      <c r="K251" t="s">
        <v>513</v>
      </c>
      <c r="L251" t="s">
        <v>50</v>
      </c>
      <c r="M251" s="3">
        <v>8.8514729234790472</v>
      </c>
    </row>
    <row r="252" spans="1:13" x14ac:dyDescent="0.25">
      <c r="A252" s="1">
        <v>44271.717026120961</v>
      </c>
      <c r="B252" s="2" t="s">
        <v>542</v>
      </c>
      <c r="C252" t="s">
        <v>80</v>
      </c>
      <c r="D252">
        <v>16</v>
      </c>
      <c r="E252">
        <v>210</v>
      </c>
      <c r="F252">
        <v>70</v>
      </c>
      <c r="J252" s="2" t="s">
        <v>44</v>
      </c>
      <c r="K252" t="s">
        <v>393</v>
      </c>
      <c r="L252" t="s">
        <v>50</v>
      </c>
      <c r="M252" s="3">
        <v>11.394777319422785</v>
      </c>
    </row>
    <row r="253" spans="1:13" x14ac:dyDescent="0.25">
      <c r="A253" s="1">
        <v>43908.331128152218</v>
      </c>
      <c r="B253" s="2" t="s">
        <v>543</v>
      </c>
      <c r="C253" t="s">
        <v>196</v>
      </c>
      <c r="D253">
        <v>8</v>
      </c>
      <c r="E253">
        <v>57</v>
      </c>
      <c r="F253" t="s">
        <v>32</v>
      </c>
      <c r="J253" s="2" t="s">
        <v>44</v>
      </c>
      <c r="K253" t="s">
        <v>544</v>
      </c>
      <c r="L253" t="s">
        <v>46</v>
      </c>
      <c r="M253" s="3">
        <v>9.74650548941427</v>
      </c>
    </row>
    <row r="254" spans="1:13" x14ac:dyDescent="0.25">
      <c r="A254" s="1">
        <v>44050.384769851968</v>
      </c>
      <c r="B254" s="2" t="s">
        <v>545</v>
      </c>
      <c r="C254" t="s">
        <v>296</v>
      </c>
      <c r="D254">
        <v>9</v>
      </c>
      <c r="E254">
        <v>116</v>
      </c>
      <c r="F254" t="s">
        <v>32</v>
      </c>
      <c r="J254" s="2" t="s">
        <v>28</v>
      </c>
      <c r="K254" t="s">
        <v>183</v>
      </c>
      <c r="L254" t="s">
        <v>34</v>
      </c>
      <c r="M254" s="3">
        <v>10.523527521613014</v>
      </c>
    </row>
    <row r="255" spans="1:13" x14ac:dyDescent="0.25">
      <c r="A255" s="1">
        <v>44354.265891496259</v>
      </c>
      <c r="B255" s="2" t="s">
        <v>546</v>
      </c>
      <c r="C255" t="s">
        <v>64</v>
      </c>
      <c r="D255" t="s">
        <v>32</v>
      </c>
      <c r="E255">
        <v>352</v>
      </c>
      <c r="F255">
        <v>88</v>
      </c>
      <c r="J255" s="2" t="s">
        <v>44</v>
      </c>
      <c r="K255" t="s">
        <v>547</v>
      </c>
      <c r="L255" t="s">
        <v>46</v>
      </c>
      <c r="M255" s="3">
        <v>14.341195386574373</v>
      </c>
    </row>
    <row r="256" spans="1:13" x14ac:dyDescent="0.25">
      <c r="A256" s="1">
        <v>44564.904027154102</v>
      </c>
      <c r="B256" s="2" t="s">
        <v>548</v>
      </c>
      <c r="C256" t="s">
        <v>291</v>
      </c>
      <c r="D256">
        <v>1</v>
      </c>
      <c r="E256">
        <v>225</v>
      </c>
      <c r="F256">
        <v>75</v>
      </c>
      <c r="J256" s="2" t="s">
        <v>23</v>
      </c>
      <c r="K256" t="s">
        <v>549</v>
      </c>
      <c r="L256" t="s">
        <v>56</v>
      </c>
      <c r="M256" s="3">
        <v>10.037135914792184</v>
      </c>
    </row>
    <row r="257" spans="1:13" x14ac:dyDescent="0.25">
      <c r="A257" s="1">
        <v>43916.758234736888</v>
      </c>
      <c r="B257" s="2" t="s">
        <v>550</v>
      </c>
      <c r="C257" t="s">
        <v>112</v>
      </c>
      <c r="D257">
        <v>4</v>
      </c>
      <c r="E257" t="s">
        <v>32</v>
      </c>
      <c r="F257">
        <v>63</v>
      </c>
      <c r="J257" s="2" t="s">
        <v>28</v>
      </c>
      <c r="K257" t="s">
        <v>480</v>
      </c>
      <c r="L257" t="s">
        <v>56</v>
      </c>
      <c r="M257" s="3">
        <v>9.458617986208397</v>
      </c>
    </row>
    <row r="258" spans="1:13" x14ac:dyDescent="0.25">
      <c r="A258" s="1">
        <v>44263.870383009882</v>
      </c>
      <c r="B258" s="2" t="s">
        <v>551</v>
      </c>
      <c r="C258" t="s">
        <v>70</v>
      </c>
      <c r="D258">
        <v>14</v>
      </c>
      <c r="E258">
        <v>94</v>
      </c>
      <c r="F258" t="s">
        <v>32</v>
      </c>
      <c r="J258" s="2" t="s">
        <v>28</v>
      </c>
      <c r="K258" t="s">
        <v>144</v>
      </c>
      <c r="L258" t="s">
        <v>25</v>
      </c>
      <c r="M258" s="3">
        <v>11.749038185128619</v>
      </c>
    </row>
    <row r="259" spans="1:13" x14ac:dyDescent="0.25">
      <c r="A259" s="1">
        <v>43163.303204034215</v>
      </c>
      <c r="B259" s="2" t="s">
        <v>552</v>
      </c>
      <c r="C259" t="s">
        <v>553</v>
      </c>
      <c r="D259">
        <v>3</v>
      </c>
      <c r="E259" t="s">
        <v>32</v>
      </c>
      <c r="F259">
        <v>96</v>
      </c>
      <c r="J259" s="2" t="s">
        <v>28</v>
      </c>
      <c r="K259" t="s">
        <v>554</v>
      </c>
      <c r="L259" t="s">
        <v>41</v>
      </c>
      <c r="M259" s="3">
        <v>11.808681852148307</v>
      </c>
    </row>
    <row r="260" spans="1:13" x14ac:dyDescent="0.25">
      <c r="A260" s="1">
        <v>43110.633888274846</v>
      </c>
      <c r="B260" s="2" t="s">
        <v>555</v>
      </c>
      <c r="C260" t="s">
        <v>536</v>
      </c>
      <c r="D260">
        <v>9</v>
      </c>
      <c r="E260">
        <v>267</v>
      </c>
      <c r="F260">
        <v>89</v>
      </c>
      <c r="J260" s="2" t="s">
        <v>44</v>
      </c>
      <c r="K260" t="s">
        <v>556</v>
      </c>
      <c r="L260" t="s">
        <v>46</v>
      </c>
      <c r="M260" s="3">
        <v>11.563724686003232</v>
      </c>
    </row>
    <row r="261" spans="1:13" x14ac:dyDescent="0.25">
      <c r="A261" s="1">
        <v>43693.162652798252</v>
      </c>
      <c r="B261" s="2" t="s">
        <v>557</v>
      </c>
      <c r="C261" t="s">
        <v>90</v>
      </c>
      <c r="D261">
        <v>20</v>
      </c>
      <c r="E261">
        <v>156</v>
      </c>
      <c r="F261">
        <v>78</v>
      </c>
      <c r="J261" s="2" t="s">
        <v>28</v>
      </c>
      <c r="K261" t="s">
        <v>466</v>
      </c>
      <c r="L261" t="s">
        <v>25</v>
      </c>
      <c r="M261" s="3">
        <v>9.629298039722805</v>
      </c>
    </row>
    <row r="262" spans="1:13" x14ac:dyDescent="0.25">
      <c r="A262" s="1">
        <v>44641.862372907235</v>
      </c>
      <c r="B262" s="2" t="s">
        <v>558</v>
      </c>
      <c r="C262" t="s">
        <v>251</v>
      </c>
      <c r="D262">
        <v>15</v>
      </c>
      <c r="E262">
        <v>270</v>
      </c>
      <c r="F262">
        <v>90</v>
      </c>
      <c r="J262" s="2" t="s">
        <v>23</v>
      </c>
      <c r="K262" t="s">
        <v>559</v>
      </c>
      <c r="L262" t="s">
        <v>41</v>
      </c>
      <c r="M262" s="3">
        <v>12.147202500273634</v>
      </c>
    </row>
    <row r="263" spans="1:13" x14ac:dyDescent="0.25">
      <c r="A263" s="1">
        <v>43922.835680958953</v>
      </c>
      <c r="B263" s="2" t="s">
        <v>560</v>
      </c>
      <c r="C263" t="s">
        <v>207</v>
      </c>
      <c r="D263">
        <v>10</v>
      </c>
      <c r="E263">
        <v>176</v>
      </c>
      <c r="F263">
        <v>88</v>
      </c>
      <c r="J263" s="2" t="s">
        <v>23</v>
      </c>
      <c r="K263" t="s">
        <v>561</v>
      </c>
      <c r="L263" t="s">
        <v>25</v>
      </c>
      <c r="M263" s="3">
        <v>12.921682080641304</v>
      </c>
    </row>
    <row r="264" spans="1:13" x14ac:dyDescent="0.25">
      <c r="A264" s="1">
        <v>43845.598197875646</v>
      </c>
      <c r="B264" s="2" t="s">
        <v>562</v>
      </c>
      <c r="C264" t="s">
        <v>102</v>
      </c>
      <c r="D264">
        <v>12</v>
      </c>
      <c r="E264">
        <v>144</v>
      </c>
      <c r="F264">
        <v>36</v>
      </c>
      <c r="J264" s="2" t="s">
        <v>28</v>
      </c>
      <c r="K264" t="s">
        <v>271</v>
      </c>
      <c r="L264" t="s">
        <v>56</v>
      </c>
      <c r="M264" s="3">
        <v>11.504886852416154</v>
      </c>
    </row>
    <row r="265" spans="1:13" x14ac:dyDescent="0.25">
      <c r="A265" s="1">
        <v>43153.441646490966</v>
      </c>
      <c r="B265" s="2" t="s">
        <v>563</v>
      </c>
      <c r="C265" t="s">
        <v>251</v>
      </c>
      <c r="D265">
        <v>2</v>
      </c>
      <c r="E265">
        <v>270</v>
      </c>
      <c r="F265">
        <v>90</v>
      </c>
      <c r="J265" s="2" t="s">
        <v>28</v>
      </c>
      <c r="K265" t="s">
        <v>454</v>
      </c>
      <c r="L265" t="s">
        <v>78</v>
      </c>
      <c r="M265" s="3">
        <v>12.732640267350657</v>
      </c>
    </row>
    <row r="266" spans="1:13" x14ac:dyDescent="0.25">
      <c r="A266" s="1">
        <v>43478.377007825962</v>
      </c>
      <c r="B266" s="2" t="s">
        <v>564</v>
      </c>
      <c r="C266" t="s">
        <v>43</v>
      </c>
      <c r="D266">
        <v>4</v>
      </c>
      <c r="E266" t="s">
        <v>32</v>
      </c>
      <c r="F266">
        <v>80</v>
      </c>
      <c r="J266" s="2" t="s">
        <v>23</v>
      </c>
      <c r="K266" t="s">
        <v>480</v>
      </c>
      <c r="L266" t="s">
        <v>56</v>
      </c>
      <c r="M266" s="3">
        <v>9.458617986208397</v>
      </c>
    </row>
    <row r="267" spans="1:13" x14ac:dyDescent="0.25">
      <c r="A267" s="1">
        <v>43137.869623839397</v>
      </c>
      <c r="B267" s="2" t="s">
        <v>565</v>
      </c>
      <c r="C267" t="s">
        <v>530</v>
      </c>
      <c r="D267">
        <v>3</v>
      </c>
      <c r="E267">
        <v>261</v>
      </c>
      <c r="F267">
        <v>87</v>
      </c>
      <c r="J267" s="2" t="s">
        <v>28</v>
      </c>
      <c r="K267" t="s">
        <v>566</v>
      </c>
      <c r="L267" t="s">
        <v>50</v>
      </c>
      <c r="M267" s="3">
        <v>13.150536103258979</v>
      </c>
    </row>
    <row r="268" spans="1:13" x14ac:dyDescent="0.25">
      <c r="A268" s="1">
        <v>44359.420004632761</v>
      </c>
      <c r="B268" s="2" t="s">
        <v>567</v>
      </c>
      <c r="C268" t="s">
        <v>140</v>
      </c>
      <c r="D268">
        <v>6</v>
      </c>
      <c r="E268">
        <v>144</v>
      </c>
      <c r="F268">
        <v>36</v>
      </c>
      <c r="J268" s="2" t="s">
        <v>28</v>
      </c>
      <c r="K268" t="s">
        <v>568</v>
      </c>
      <c r="L268" t="s">
        <v>25</v>
      </c>
      <c r="M268" s="3">
        <v>11.769937929618399</v>
      </c>
    </row>
    <row r="269" spans="1:13" x14ac:dyDescent="0.25">
      <c r="A269" s="1">
        <v>43376.757634855079</v>
      </c>
      <c r="B269" s="2" t="s">
        <v>569</v>
      </c>
      <c r="C269" t="s">
        <v>167</v>
      </c>
      <c r="D269">
        <v>12</v>
      </c>
      <c r="E269">
        <v>38</v>
      </c>
      <c r="F269">
        <v>19</v>
      </c>
      <c r="J269" s="2" t="s">
        <v>28</v>
      </c>
      <c r="K269" t="s">
        <v>45</v>
      </c>
      <c r="L269" t="s">
        <v>46</v>
      </c>
      <c r="M269" s="3">
        <v>12.169266722245851</v>
      </c>
    </row>
    <row r="270" spans="1:13" x14ac:dyDescent="0.25">
      <c r="A270" s="1">
        <v>43864.192116349055</v>
      </c>
      <c r="B270" s="2" t="s">
        <v>570</v>
      </c>
      <c r="C270" t="s">
        <v>204</v>
      </c>
      <c r="D270">
        <v>16</v>
      </c>
      <c r="E270">
        <v>300</v>
      </c>
      <c r="F270" t="s">
        <v>32</v>
      </c>
      <c r="J270" s="2" t="s">
        <v>28</v>
      </c>
      <c r="K270" t="s">
        <v>299</v>
      </c>
      <c r="L270" t="s">
        <v>46</v>
      </c>
      <c r="M270" s="3">
        <v>7.0114620475168028</v>
      </c>
    </row>
    <row r="271" spans="1:13" x14ac:dyDescent="0.25">
      <c r="A271" s="1">
        <v>42673.97085443425</v>
      </c>
      <c r="B271" s="2" t="s">
        <v>571</v>
      </c>
      <c r="C271" t="s">
        <v>235</v>
      </c>
      <c r="D271">
        <v>2</v>
      </c>
      <c r="E271">
        <v>90</v>
      </c>
      <c r="F271" t="s">
        <v>32</v>
      </c>
      <c r="J271" s="2" t="s">
        <v>44</v>
      </c>
      <c r="K271" t="s">
        <v>572</v>
      </c>
      <c r="L271" t="s">
        <v>50</v>
      </c>
      <c r="M271" s="3">
        <v>14.66147716237918</v>
      </c>
    </row>
    <row r="272" spans="1:13" x14ac:dyDescent="0.25">
      <c r="A272" s="1">
        <v>43748.326112875191</v>
      </c>
      <c r="B272" s="2" t="s">
        <v>573</v>
      </c>
      <c r="C272" t="s">
        <v>137</v>
      </c>
      <c r="D272">
        <v>15</v>
      </c>
      <c r="E272">
        <v>207</v>
      </c>
      <c r="F272">
        <v>69</v>
      </c>
      <c r="J272" s="2" t="s">
        <v>23</v>
      </c>
      <c r="K272" t="s">
        <v>474</v>
      </c>
      <c r="L272" t="s">
        <v>34</v>
      </c>
      <c r="M272" s="3">
        <v>11.311040680082275</v>
      </c>
    </row>
    <row r="273" spans="1:13" x14ac:dyDescent="0.25">
      <c r="A273" s="1">
        <v>43553.056019873613</v>
      </c>
      <c r="B273" s="2" t="s">
        <v>574</v>
      </c>
      <c r="C273" t="s">
        <v>575</v>
      </c>
      <c r="D273">
        <v>8</v>
      </c>
      <c r="E273">
        <v>57</v>
      </c>
      <c r="F273">
        <v>19</v>
      </c>
      <c r="J273" s="2" t="s">
        <v>28</v>
      </c>
      <c r="K273" t="s">
        <v>537</v>
      </c>
      <c r="L273" t="s">
        <v>46</v>
      </c>
      <c r="M273" s="3">
        <v>10.112765954734209</v>
      </c>
    </row>
    <row r="274" spans="1:13" x14ac:dyDescent="0.25">
      <c r="A274" s="1">
        <v>44097.746636253672</v>
      </c>
      <c r="B274" s="2" t="s">
        <v>576</v>
      </c>
      <c r="C274" t="s">
        <v>31</v>
      </c>
      <c r="D274">
        <v>15</v>
      </c>
      <c r="E274">
        <v>46</v>
      </c>
      <c r="F274">
        <v>23</v>
      </c>
      <c r="J274" s="2" t="s">
        <v>23</v>
      </c>
      <c r="K274" t="s">
        <v>568</v>
      </c>
      <c r="L274" t="s">
        <v>25</v>
      </c>
      <c r="M274" s="3">
        <v>11.769937929618399</v>
      </c>
    </row>
    <row r="275" spans="1:13" x14ac:dyDescent="0.25">
      <c r="A275" s="1">
        <v>44209.509179732268</v>
      </c>
      <c r="B275" s="2" t="s">
        <v>577</v>
      </c>
      <c r="C275" t="s">
        <v>291</v>
      </c>
      <c r="D275">
        <v>20</v>
      </c>
      <c r="E275">
        <v>225</v>
      </c>
      <c r="F275">
        <v>75</v>
      </c>
      <c r="J275" s="2" t="s">
        <v>44</v>
      </c>
      <c r="K275" t="s">
        <v>559</v>
      </c>
      <c r="L275" t="s">
        <v>41</v>
      </c>
      <c r="M275" s="3">
        <v>12.147202500273634</v>
      </c>
    </row>
    <row r="276" spans="1:13" x14ac:dyDescent="0.25">
      <c r="A276" s="1">
        <v>43293.313784745551</v>
      </c>
      <c r="B276" s="2" t="s">
        <v>578</v>
      </c>
      <c r="C276" t="s">
        <v>122</v>
      </c>
      <c r="D276">
        <v>13</v>
      </c>
      <c r="E276">
        <v>144</v>
      </c>
      <c r="F276">
        <v>48</v>
      </c>
      <c r="J276" s="2" t="s">
        <v>44</v>
      </c>
      <c r="K276" t="s">
        <v>579</v>
      </c>
      <c r="L276" t="s">
        <v>41</v>
      </c>
      <c r="M276" s="3">
        <v>14.760829371220243</v>
      </c>
    </row>
    <row r="277" spans="1:13" x14ac:dyDescent="0.25">
      <c r="A277" s="1">
        <v>43744.807883575144</v>
      </c>
      <c r="B277" s="2" t="s">
        <v>580</v>
      </c>
      <c r="C277" t="s">
        <v>253</v>
      </c>
      <c r="D277">
        <v>12</v>
      </c>
      <c r="E277">
        <v>92</v>
      </c>
      <c r="F277">
        <v>46</v>
      </c>
      <c r="J277" s="2" t="s">
        <v>23</v>
      </c>
      <c r="K277" t="s">
        <v>581</v>
      </c>
      <c r="L277" t="s">
        <v>50</v>
      </c>
      <c r="M277" s="3">
        <v>12.207242573430314</v>
      </c>
    </row>
    <row r="278" spans="1:13" x14ac:dyDescent="0.25">
      <c r="A278" s="1">
        <v>44266.840973520797</v>
      </c>
      <c r="B278" s="2" t="s">
        <v>582</v>
      </c>
      <c r="C278" t="s">
        <v>258</v>
      </c>
      <c r="D278">
        <v>2</v>
      </c>
      <c r="E278" t="s">
        <v>32</v>
      </c>
      <c r="F278">
        <v>25</v>
      </c>
      <c r="J278" s="2" t="s">
        <v>44</v>
      </c>
      <c r="K278" t="s">
        <v>370</v>
      </c>
      <c r="L278" t="s">
        <v>46</v>
      </c>
      <c r="M278" s="3">
        <v>14.423322704129969</v>
      </c>
    </row>
    <row r="279" spans="1:13" x14ac:dyDescent="0.25">
      <c r="A279" s="1">
        <v>44269.950566025131</v>
      </c>
      <c r="B279" s="2" t="s">
        <v>583</v>
      </c>
      <c r="C279" t="s">
        <v>584</v>
      </c>
      <c r="D279">
        <v>1</v>
      </c>
      <c r="E279">
        <v>312</v>
      </c>
      <c r="F279">
        <v>78</v>
      </c>
      <c r="J279" s="2" t="s">
        <v>44</v>
      </c>
      <c r="K279" t="s">
        <v>299</v>
      </c>
      <c r="L279" t="s">
        <v>46</v>
      </c>
      <c r="M279" s="3">
        <v>7.0114620475168028</v>
      </c>
    </row>
    <row r="280" spans="1:13" x14ac:dyDescent="0.25">
      <c r="A280" s="1">
        <v>44739.588607272271</v>
      </c>
      <c r="B280" s="2" t="s">
        <v>585</v>
      </c>
      <c r="C280" t="s">
        <v>412</v>
      </c>
      <c r="D280">
        <v>1</v>
      </c>
      <c r="E280" t="s">
        <v>32</v>
      </c>
      <c r="F280">
        <v>54</v>
      </c>
      <c r="J280" s="2" t="s">
        <v>28</v>
      </c>
      <c r="K280" t="s">
        <v>254</v>
      </c>
      <c r="L280" t="s">
        <v>78</v>
      </c>
      <c r="M280" s="3">
        <v>12.796588406005421</v>
      </c>
    </row>
    <row r="281" spans="1:13" x14ac:dyDescent="0.25">
      <c r="A281" s="1">
        <v>44108.82092339715</v>
      </c>
      <c r="B281" s="2" t="s">
        <v>586</v>
      </c>
      <c r="C281" t="s">
        <v>140</v>
      </c>
      <c r="D281">
        <v>18</v>
      </c>
      <c r="E281">
        <v>144</v>
      </c>
      <c r="F281" t="s">
        <v>32</v>
      </c>
      <c r="J281" s="2" t="s">
        <v>28</v>
      </c>
      <c r="K281" t="s">
        <v>587</v>
      </c>
      <c r="L281" t="s">
        <v>78</v>
      </c>
      <c r="M281" s="3">
        <v>12.045339240427111</v>
      </c>
    </row>
    <row r="282" spans="1:13" x14ac:dyDescent="0.25">
      <c r="A282" s="1">
        <v>43558.488051942673</v>
      </c>
      <c r="B282" s="2" t="s">
        <v>588</v>
      </c>
      <c r="C282" t="s">
        <v>70</v>
      </c>
      <c r="D282">
        <v>15</v>
      </c>
      <c r="E282">
        <v>94</v>
      </c>
      <c r="F282" t="s">
        <v>32</v>
      </c>
      <c r="J282" s="2" t="s">
        <v>28</v>
      </c>
      <c r="K282" t="s">
        <v>430</v>
      </c>
      <c r="L282" t="s">
        <v>56</v>
      </c>
      <c r="M282" s="3">
        <v>12.532428411174646</v>
      </c>
    </row>
    <row r="283" spans="1:13" x14ac:dyDescent="0.25">
      <c r="A283" s="1">
        <v>44554.329884938052</v>
      </c>
      <c r="B283" s="2" t="s">
        <v>589</v>
      </c>
      <c r="C283" t="s">
        <v>170</v>
      </c>
      <c r="D283">
        <v>8</v>
      </c>
      <c r="E283" t="s">
        <v>32</v>
      </c>
      <c r="F283">
        <v>63</v>
      </c>
      <c r="J283" s="2" t="s">
        <v>28</v>
      </c>
      <c r="K283" t="s">
        <v>86</v>
      </c>
      <c r="L283" t="s">
        <v>41</v>
      </c>
      <c r="M283" s="3">
        <v>9.8238489437106278</v>
      </c>
    </row>
    <row r="284" spans="1:13" x14ac:dyDescent="0.25">
      <c r="A284" s="1">
        <v>44314.862737404437</v>
      </c>
      <c r="B284" s="2" t="s">
        <v>590</v>
      </c>
      <c r="C284" t="s">
        <v>383</v>
      </c>
      <c r="D284">
        <v>2</v>
      </c>
      <c r="E284">
        <v>72</v>
      </c>
      <c r="F284">
        <v>36</v>
      </c>
      <c r="J284" s="2" t="s">
        <v>28</v>
      </c>
      <c r="K284" t="s">
        <v>269</v>
      </c>
      <c r="L284" t="s">
        <v>50</v>
      </c>
      <c r="M284" s="3">
        <v>11.883396013219548</v>
      </c>
    </row>
    <row r="285" spans="1:13" x14ac:dyDescent="0.25">
      <c r="A285" s="1">
        <v>44395.677037964895</v>
      </c>
      <c r="B285" s="2" t="s">
        <v>591</v>
      </c>
      <c r="C285" t="s">
        <v>348</v>
      </c>
      <c r="D285">
        <v>16</v>
      </c>
      <c r="E285">
        <v>356</v>
      </c>
      <c r="F285">
        <v>89</v>
      </c>
      <c r="J285" s="2" t="s">
        <v>28</v>
      </c>
      <c r="K285" t="s">
        <v>159</v>
      </c>
      <c r="L285" t="s">
        <v>78</v>
      </c>
      <c r="M285" s="3">
        <v>10.216282609482219</v>
      </c>
    </row>
    <row r="286" spans="1:13" x14ac:dyDescent="0.25">
      <c r="A286" s="1">
        <v>43394.668309001434</v>
      </c>
      <c r="B286" s="2" t="s">
        <v>592</v>
      </c>
      <c r="C286" t="s">
        <v>134</v>
      </c>
      <c r="D286">
        <v>10</v>
      </c>
      <c r="E286">
        <v>210</v>
      </c>
      <c r="F286">
        <v>70</v>
      </c>
      <c r="J286" s="2" t="s">
        <v>44</v>
      </c>
      <c r="K286" t="s">
        <v>540</v>
      </c>
      <c r="L286" t="s">
        <v>46</v>
      </c>
      <c r="M286" s="3">
        <v>16.695690968264284</v>
      </c>
    </row>
    <row r="287" spans="1:13" x14ac:dyDescent="0.25">
      <c r="A287" s="1">
        <v>43634.276881200516</v>
      </c>
      <c r="B287" s="2" t="s">
        <v>593</v>
      </c>
      <c r="C287" t="s">
        <v>188</v>
      </c>
      <c r="D287">
        <v>12</v>
      </c>
      <c r="E287">
        <v>192</v>
      </c>
      <c r="F287">
        <v>96</v>
      </c>
      <c r="J287" s="2" t="s">
        <v>28</v>
      </c>
      <c r="K287" t="s">
        <v>194</v>
      </c>
      <c r="L287" t="s">
        <v>50</v>
      </c>
      <c r="M287" s="3">
        <v>13.765798454641494</v>
      </c>
    </row>
    <row r="288" spans="1:13" x14ac:dyDescent="0.25">
      <c r="A288" s="1">
        <v>43454.091917042104</v>
      </c>
      <c r="B288" s="2" t="s">
        <v>594</v>
      </c>
      <c r="C288" t="s">
        <v>146</v>
      </c>
      <c r="D288">
        <v>7</v>
      </c>
      <c r="E288" t="s">
        <v>32</v>
      </c>
      <c r="F288">
        <v>77</v>
      </c>
      <c r="J288" s="2" t="s">
        <v>28</v>
      </c>
      <c r="K288" t="s">
        <v>595</v>
      </c>
      <c r="L288" t="s">
        <v>56</v>
      </c>
      <c r="M288" s="3">
        <v>11.072271050116964</v>
      </c>
    </row>
    <row r="289" spans="1:13" x14ac:dyDescent="0.25">
      <c r="A289" s="1">
        <v>45042.106188744845</v>
      </c>
      <c r="B289" s="2" t="s">
        <v>596</v>
      </c>
      <c r="C289" t="s">
        <v>235</v>
      </c>
      <c r="D289">
        <v>12</v>
      </c>
      <c r="E289" t="s">
        <v>32</v>
      </c>
      <c r="F289">
        <v>45</v>
      </c>
      <c r="J289" s="2" t="s">
        <v>28</v>
      </c>
      <c r="K289" t="s">
        <v>168</v>
      </c>
      <c r="L289" t="s">
        <v>56</v>
      </c>
      <c r="M289" s="3">
        <v>12.1334991293512</v>
      </c>
    </row>
    <row r="290" spans="1:13" x14ac:dyDescent="0.25">
      <c r="A290" s="1">
        <v>44491.387162474028</v>
      </c>
      <c r="B290" s="2" t="s">
        <v>597</v>
      </c>
      <c r="C290" t="s">
        <v>39</v>
      </c>
      <c r="D290">
        <v>11</v>
      </c>
      <c r="E290" t="s">
        <v>32</v>
      </c>
      <c r="F290">
        <v>77</v>
      </c>
      <c r="J290" s="2" t="s">
        <v>44</v>
      </c>
      <c r="K290" t="s">
        <v>302</v>
      </c>
      <c r="L290" t="s">
        <v>50</v>
      </c>
      <c r="M290" s="3">
        <v>11.03324198943719</v>
      </c>
    </row>
    <row r="291" spans="1:13" x14ac:dyDescent="0.25">
      <c r="A291" s="1">
        <v>43879.271758175273</v>
      </c>
      <c r="B291" s="2" t="s">
        <v>598</v>
      </c>
      <c r="C291" t="s">
        <v>599</v>
      </c>
      <c r="D291">
        <v>10</v>
      </c>
      <c r="E291">
        <v>225</v>
      </c>
      <c r="F291">
        <v>75</v>
      </c>
      <c r="J291" s="2" t="s">
        <v>23</v>
      </c>
      <c r="K291" t="s">
        <v>430</v>
      </c>
      <c r="L291" t="s">
        <v>56</v>
      </c>
      <c r="M291" s="3">
        <v>12.532428411174646</v>
      </c>
    </row>
    <row r="292" spans="1:13" x14ac:dyDescent="0.25">
      <c r="A292" s="1">
        <v>42837.299332349423</v>
      </c>
      <c r="B292" s="2" t="s">
        <v>600</v>
      </c>
      <c r="C292" t="s">
        <v>235</v>
      </c>
      <c r="D292">
        <v>11</v>
      </c>
      <c r="E292">
        <v>90</v>
      </c>
      <c r="F292">
        <v>45</v>
      </c>
      <c r="J292" s="2" t="s">
        <v>28</v>
      </c>
      <c r="K292" t="s">
        <v>601</v>
      </c>
      <c r="L292" t="s">
        <v>56</v>
      </c>
      <c r="M292" s="3">
        <v>12.564315242820944</v>
      </c>
    </row>
    <row r="293" spans="1:13" x14ac:dyDescent="0.25">
      <c r="A293" s="1">
        <v>44026.996710639934</v>
      </c>
      <c r="B293" s="2" t="s">
        <v>602</v>
      </c>
      <c r="C293" t="s">
        <v>289</v>
      </c>
      <c r="D293">
        <v>8</v>
      </c>
      <c r="E293">
        <v>108</v>
      </c>
      <c r="F293">
        <v>36</v>
      </c>
      <c r="J293" s="2" t="s">
        <v>23</v>
      </c>
      <c r="K293" t="s">
        <v>603</v>
      </c>
      <c r="L293" t="s">
        <v>50</v>
      </c>
      <c r="M293" s="3">
        <v>7.8974070387684714</v>
      </c>
    </row>
    <row r="294" spans="1:13" x14ac:dyDescent="0.25">
      <c r="A294" s="1">
        <v>44315.976655529921</v>
      </c>
      <c r="B294" s="2" t="s">
        <v>604</v>
      </c>
      <c r="C294" t="s">
        <v>58</v>
      </c>
      <c r="D294">
        <v>18</v>
      </c>
      <c r="E294" t="s">
        <v>32</v>
      </c>
      <c r="F294" t="s">
        <v>32</v>
      </c>
      <c r="J294" s="2" t="s">
        <v>28</v>
      </c>
      <c r="K294" t="s">
        <v>605</v>
      </c>
      <c r="L294" t="s">
        <v>78</v>
      </c>
      <c r="M294" s="3">
        <v>8.8169309002713945</v>
      </c>
    </row>
    <row r="295" spans="1:13" x14ac:dyDescent="0.25">
      <c r="A295" s="1">
        <v>44112.344494500496</v>
      </c>
      <c r="B295" s="2" t="s">
        <v>606</v>
      </c>
      <c r="C295" t="s">
        <v>125</v>
      </c>
      <c r="D295">
        <v>6</v>
      </c>
      <c r="E295">
        <v>189</v>
      </c>
      <c r="F295">
        <v>63</v>
      </c>
      <c r="J295" s="2" t="s">
        <v>28</v>
      </c>
      <c r="K295" t="s">
        <v>313</v>
      </c>
      <c r="L295" t="s">
        <v>34</v>
      </c>
      <c r="M295" s="3">
        <v>7.7337149713827413</v>
      </c>
    </row>
    <row r="296" spans="1:13" x14ac:dyDescent="0.25">
      <c r="A296" s="1">
        <v>44291.656821456687</v>
      </c>
      <c r="B296" s="2" t="s">
        <v>607</v>
      </c>
      <c r="C296" t="s">
        <v>240</v>
      </c>
      <c r="D296">
        <v>14</v>
      </c>
      <c r="E296">
        <v>132</v>
      </c>
      <c r="F296">
        <v>44</v>
      </c>
      <c r="J296" s="2" t="s">
        <v>28</v>
      </c>
      <c r="K296" t="s">
        <v>608</v>
      </c>
      <c r="L296" t="s">
        <v>41</v>
      </c>
      <c r="M296" s="3">
        <v>13.466362789017223</v>
      </c>
    </row>
    <row r="297" spans="1:13" x14ac:dyDescent="0.25">
      <c r="A297" s="1">
        <v>44309.384910101682</v>
      </c>
      <c r="B297" s="2" t="s">
        <v>609</v>
      </c>
      <c r="C297" t="s">
        <v>39</v>
      </c>
      <c r="D297">
        <v>19</v>
      </c>
      <c r="E297" t="s">
        <v>32</v>
      </c>
      <c r="F297">
        <v>77</v>
      </c>
      <c r="J297" s="2" t="s">
        <v>28</v>
      </c>
      <c r="K297" t="s">
        <v>434</v>
      </c>
      <c r="L297" t="s">
        <v>50</v>
      </c>
      <c r="M297" s="3">
        <v>16.429355109701351</v>
      </c>
    </row>
    <row r="298" spans="1:13" x14ac:dyDescent="0.25">
      <c r="A298" s="1">
        <v>44176.456448628254</v>
      </c>
      <c r="B298" s="2" t="s">
        <v>610</v>
      </c>
      <c r="C298" t="s">
        <v>244</v>
      </c>
      <c r="D298">
        <v>19</v>
      </c>
      <c r="E298">
        <v>252</v>
      </c>
      <c r="F298">
        <v>63</v>
      </c>
      <c r="J298" s="2" t="s">
        <v>28</v>
      </c>
      <c r="K298" t="s">
        <v>59</v>
      </c>
      <c r="L298" t="s">
        <v>56</v>
      </c>
      <c r="M298" s="3">
        <v>15.602184182549776</v>
      </c>
    </row>
    <row r="299" spans="1:13" x14ac:dyDescent="0.25">
      <c r="A299" s="1">
        <v>42998.15648978114</v>
      </c>
      <c r="B299" s="2" t="s">
        <v>611</v>
      </c>
      <c r="C299" t="s">
        <v>137</v>
      </c>
      <c r="D299">
        <v>7</v>
      </c>
      <c r="E299">
        <v>207</v>
      </c>
      <c r="F299">
        <v>69</v>
      </c>
      <c r="J299" s="2" t="s">
        <v>23</v>
      </c>
      <c r="K299" t="s">
        <v>556</v>
      </c>
      <c r="L299" t="s">
        <v>46</v>
      </c>
      <c r="M299" s="3">
        <v>11.563724686003232</v>
      </c>
    </row>
    <row r="300" spans="1:13" x14ac:dyDescent="0.25">
      <c r="A300" s="1">
        <v>44066.893385446543</v>
      </c>
      <c r="B300" s="2" t="s">
        <v>612</v>
      </c>
      <c r="C300" t="s">
        <v>465</v>
      </c>
      <c r="D300">
        <v>11</v>
      </c>
      <c r="E300">
        <v>72</v>
      </c>
      <c r="F300">
        <v>36</v>
      </c>
      <c r="J300" s="2" t="s">
        <v>28</v>
      </c>
      <c r="K300" t="s">
        <v>156</v>
      </c>
      <c r="L300" t="s">
        <v>78</v>
      </c>
      <c r="M300" s="3">
        <v>12.452986387489583</v>
      </c>
    </row>
    <row r="301" spans="1:13" x14ac:dyDescent="0.25">
      <c r="A301" s="1">
        <v>42681.510562871401</v>
      </c>
      <c r="B301" s="2" t="s">
        <v>613</v>
      </c>
      <c r="C301" t="s">
        <v>386</v>
      </c>
      <c r="D301">
        <v>11</v>
      </c>
      <c r="E301">
        <v>58</v>
      </c>
      <c r="F301" t="s">
        <v>32</v>
      </c>
      <c r="J301" s="2" t="s">
        <v>28</v>
      </c>
      <c r="K301" t="s">
        <v>614</v>
      </c>
      <c r="L301" t="s">
        <v>41</v>
      </c>
      <c r="M301" s="3">
        <v>8.3272837771733244</v>
      </c>
    </row>
    <row r="302" spans="1:13" x14ac:dyDescent="0.25">
      <c r="A302" s="1">
        <v>43310.054396950443</v>
      </c>
      <c r="B302" s="2" t="s">
        <v>615</v>
      </c>
      <c r="C302" t="s">
        <v>83</v>
      </c>
      <c r="D302">
        <v>19</v>
      </c>
      <c r="E302">
        <v>300</v>
      </c>
      <c r="F302">
        <v>75</v>
      </c>
      <c r="J302" s="2" t="s">
        <v>44</v>
      </c>
      <c r="K302" t="s">
        <v>186</v>
      </c>
      <c r="L302" t="s">
        <v>34</v>
      </c>
      <c r="M302" s="3">
        <v>14.573178107544177</v>
      </c>
    </row>
    <row r="303" spans="1:13" x14ac:dyDescent="0.25">
      <c r="A303" s="1">
        <v>43480.879496464579</v>
      </c>
      <c r="B303" s="2" t="s">
        <v>616</v>
      </c>
      <c r="C303" t="s">
        <v>112</v>
      </c>
      <c r="D303">
        <v>2</v>
      </c>
      <c r="E303" t="s">
        <v>32</v>
      </c>
      <c r="F303">
        <v>63</v>
      </c>
      <c r="J303" s="2" t="s">
        <v>28</v>
      </c>
      <c r="K303" t="s">
        <v>110</v>
      </c>
      <c r="L303" t="s">
        <v>56</v>
      </c>
      <c r="M303" s="3">
        <v>11.128721898968678</v>
      </c>
    </row>
    <row r="304" spans="1:13" x14ac:dyDescent="0.25">
      <c r="A304" s="1">
        <v>44498.298811929948</v>
      </c>
      <c r="B304" s="2" t="s">
        <v>617</v>
      </c>
      <c r="C304" t="s">
        <v>76</v>
      </c>
      <c r="D304">
        <v>17</v>
      </c>
      <c r="E304" t="s">
        <v>32</v>
      </c>
      <c r="F304">
        <v>42</v>
      </c>
      <c r="J304" s="2" t="s">
        <v>28</v>
      </c>
      <c r="K304" t="s">
        <v>618</v>
      </c>
      <c r="L304" t="s">
        <v>50</v>
      </c>
      <c r="M304" s="3">
        <v>13.259563298324382</v>
      </c>
    </row>
    <row r="305" spans="1:13" x14ac:dyDescent="0.25">
      <c r="A305" s="1">
        <v>43796.411053283904</v>
      </c>
      <c r="B305" s="2" t="s">
        <v>619</v>
      </c>
      <c r="C305" t="s">
        <v>332</v>
      </c>
      <c r="D305">
        <v>4</v>
      </c>
      <c r="E305">
        <v>180</v>
      </c>
      <c r="F305" t="s">
        <v>32</v>
      </c>
      <c r="J305" s="2" t="s">
        <v>23</v>
      </c>
      <c r="K305" t="s">
        <v>307</v>
      </c>
      <c r="L305" t="s">
        <v>34</v>
      </c>
      <c r="M305" s="3">
        <v>10.966283117837653</v>
      </c>
    </row>
    <row r="306" spans="1:13" x14ac:dyDescent="0.25">
      <c r="A306" s="1">
        <v>43149.171475769399</v>
      </c>
      <c r="B306" s="2" t="s">
        <v>620</v>
      </c>
      <c r="C306" t="s">
        <v>167</v>
      </c>
      <c r="D306">
        <v>1</v>
      </c>
      <c r="E306">
        <v>38</v>
      </c>
      <c r="F306">
        <v>19</v>
      </c>
      <c r="J306" s="2" t="s">
        <v>44</v>
      </c>
      <c r="K306" t="s">
        <v>621</v>
      </c>
      <c r="L306" t="s">
        <v>46</v>
      </c>
      <c r="M306" s="3">
        <v>9.8892508156549788</v>
      </c>
    </row>
    <row r="307" spans="1:13" x14ac:dyDescent="0.25">
      <c r="A307" s="1">
        <v>44309.496504527378</v>
      </c>
      <c r="B307" s="2" t="s">
        <v>622</v>
      </c>
      <c r="C307" t="s">
        <v>599</v>
      </c>
      <c r="D307">
        <v>13</v>
      </c>
      <c r="E307" t="s">
        <v>32</v>
      </c>
      <c r="F307">
        <v>75</v>
      </c>
      <c r="J307" s="2" t="s">
        <v>28</v>
      </c>
      <c r="K307" t="s">
        <v>189</v>
      </c>
      <c r="L307" t="s">
        <v>41</v>
      </c>
      <c r="M307" s="3">
        <v>13.288482149665386</v>
      </c>
    </row>
    <row r="308" spans="1:13" x14ac:dyDescent="0.25">
      <c r="A308" s="1">
        <v>43842.18279412308</v>
      </c>
      <c r="B308" s="2" t="s">
        <v>623</v>
      </c>
      <c r="C308" t="s">
        <v>329</v>
      </c>
      <c r="D308">
        <v>13</v>
      </c>
      <c r="E308" t="s">
        <v>32</v>
      </c>
      <c r="F308">
        <v>45</v>
      </c>
      <c r="J308" s="2" t="s">
        <v>28</v>
      </c>
      <c r="K308" t="s">
        <v>186</v>
      </c>
      <c r="L308" t="s">
        <v>34</v>
      </c>
      <c r="M308" s="3">
        <v>14.573178107544177</v>
      </c>
    </row>
    <row r="309" spans="1:13" x14ac:dyDescent="0.25">
      <c r="A309" s="1">
        <v>43209.540346391157</v>
      </c>
      <c r="B309" s="2" t="s">
        <v>624</v>
      </c>
      <c r="C309" t="s">
        <v>146</v>
      </c>
      <c r="D309">
        <v>6</v>
      </c>
      <c r="E309">
        <v>308</v>
      </c>
      <c r="F309">
        <v>77</v>
      </c>
      <c r="J309" s="2" t="s">
        <v>28</v>
      </c>
      <c r="K309" t="s">
        <v>625</v>
      </c>
      <c r="L309" t="s">
        <v>78</v>
      </c>
      <c r="M309" s="3">
        <v>12.954911944548844</v>
      </c>
    </row>
    <row r="310" spans="1:13" x14ac:dyDescent="0.25">
      <c r="A310" s="1">
        <v>44348.258980043785</v>
      </c>
      <c r="B310" s="2" t="s">
        <v>626</v>
      </c>
      <c r="C310" t="s">
        <v>201</v>
      </c>
      <c r="D310">
        <v>1</v>
      </c>
      <c r="E310" t="s">
        <v>32</v>
      </c>
      <c r="F310">
        <v>75</v>
      </c>
      <c r="J310" s="2" t="s">
        <v>28</v>
      </c>
      <c r="K310" t="s">
        <v>627</v>
      </c>
      <c r="L310" t="s">
        <v>25</v>
      </c>
      <c r="M310" s="3">
        <v>15.478388039566896</v>
      </c>
    </row>
    <row r="311" spans="1:13" x14ac:dyDescent="0.25">
      <c r="A311" s="1">
        <v>44683.562912679161</v>
      </c>
      <c r="B311" s="2" t="s">
        <v>628</v>
      </c>
      <c r="C311" t="s">
        <v>219</v>
      </c>
      <c r="D311">
        <v>1</v>
      </c>
      <c r="E311">
        <v>144</v>
      </c>
      <c r="F311">
        <v>48</v>
      </c>
      <c r="J311" s="2" t="s">
        <v>28</v>
      </c>
      <c r="K311" t="s">
        <v>276</v>
      </c>
      <c r="L311" t="s">
        <v>50</v>
      </c>
      <c r="M311" s="3">
        <v>10.570474361325047</v>
      </c>
    </row>
    <row r="312" spans="1:13" x14ac:dyDescent="0.25">
      <c r="A312" s="1">
        <v>44599.078701812461</v>
      </c>
      <c r="B312" s="2" t="s">
        <v>629</v>
      </c>
      <c r="C312" t="s">
        <v>348</v>
      </c>
      <c r="D312">
        <v>13</v>
      </c>
      <c r="E312" t="s">
        <v>32</v>
      </c>
      <c r="F312">
        <v>89</v>
      </c>
      <c r="J312" s="2" t="s">
        <v>23</v>
      </c>
      <c r="K312" t="s">
        <v>630</v>
      </c>
      <c r="L312" t="s">
        <v>25</v>
      </c>
      <c r="M312" s="3">
        <v>12.131375018945562</v>
      </c>
    </row>
    <row r="313" spans="1:13" x14ac:dyDescent="0.25">
      <c r="A313" s="1">
        <v>44355.405834908255</v>
      </c>
      <c r="B313" s="2" t="s">
        <v>631</v>
      </c>
      <c r="C313" t="s">
        <v>417</v>
      </c>
      <c r="D313">
        <v>10</v>
      </c>
      <c r="E313" t="s">
        <v>32</v>
      </c>
      <c r="F313">
        <v>88</v>
      </c>
      <c r="J313" s="2" t="s">
        <v>28</v>
      </c>
      <c r="K313" t="s">
        <v>632</v>
      </c>
      <c r="L313" t="s">
        <v>46</v>
      </c>
      <c r="M313" s="3">
        <v>8.7741864171993527</v>
      </c>
    </row>
    <row r="314" spans="1:13" x14ac:dyDescent="0.25">
      <c r="A314" s="1">
        <v>44636.370550972919</v>
      </c>
      <c r="B314" s="2" t="s">
        <v>633</v>
      </c>
      <c r="C314" t="s">
        <v>378</v>
      </c>
      <c r="D314">
        <v>3</v>
      </c>
      <c r="E314" t="s">
        <v>32</v>
      </c>
      <c r="F314">
        <v>55</v>
      </c>
      <c r="J314" s="2" t="s">
        <v>44</v>
      </c>
      <c r="K314" t="s">
        <v>164</v>
      </c>
      <c r="L314" t="s">
        <v>25</v>
      </c>
      <c r="M314" s="3">
        <v>9.9311000381363836</v>
      </c>
    </row>
    <row r="315" spans="1:13" x14ac:dyDescent="0.25">
      <c r="A315" s="1">
        <v>43877.953156151721</v>
      </c>
      <c r="B315" s="2" t="s">
        <v>634</v>
      </c>
      <c r="C315" t="s">
        <v>185</v>
      </c>
      <c r="D315">
        <v>6</v>
      </c>
      <c r="E315">
        <v>348</v>
      </c>
      <c r="F315">
        <v>87</v>
      </c>
      <c r="J315" s="2" t="s">
        <v>28</v>
      </c>
      <c r="K315" t="s">
        <v>635</v>
      </c>
      <c r="L315" t="s">
        <v>25</v>
      </c>
      <c r="M315" s="3">
        <v>12.275875773922367</v>
      </c>
    </row>
    <row r="316" spans="1:13" x14ac:dyDescent="0.25">
      <c r="A316" s="1">
        <v>44181.630023265694</v>
      </c>
      <c r="B316" s="2" t="s">
        <v>636</v>
      </c>
      <c r="C316" t="s">
        <v>479</v>
      </c>
      <c r="D316">
        <v>2</v>
      </c>
      <c r="E316" t="s">
        <v>32</v>
      </c>
      <c r="F316">
        <v>88</v>
      </c>
      <c r="J316" s="2" t="s">
        <v>44</v>
      </c>
      <c r="K316" t="s">
        <v>637</v>
      </c>
      <c r="L316" t="s">
        <v>78</v>
      </c>
      <c r="M316" s="3">
        <v>9.879282537628514</v>
      </c>
    </row>
    <row r="317" spans="1:13" x14ac:dyDescent="0.25">
      <c r="A317" s="1">
        <v>44082.187124226584</v>
      </c>
      <c r="B317" s="2" t="s">
        <v>638</v>
      </c>
      <c r="C317" t="s">
        <v>278</v>
      </c>
      <c r="D317">
        <v>5</v>
      </c>
      <c r="E317">
        <v>34</v>
      </c>
      <c r="F317">
        <v>17</v>
      </c>
      <c r="J317" s="2" t="s">
        <v>28</v>
      </c>
      <c r="K317" t="s">
        <v>86</v>
      </c>
      <c r="L317" t="s">
        <v>41</v>
      </c>
      <c r="M317" s="3">
        <v>9.8238489437106278</v>
      </c>
    </row>
    <row r="318" spans="1:13" x14ac:dyDescent="0.25">
      <c r="A318" s="1">
        <v>44703.315916061641</v>
      </c>
      <c r="B318" s="2" t="s">
        <v>639</v>
      </c>
      <c r="C318" t="s">
        <v>85</v>
      </c>
      <c r="D318">
        <v>16</v>
      </c>
      <c r="E318" t="s">
        <v>32</v>
      </c>
      <c r="F318">
        <v>51</v>
      </c>
      <c r="J318" s="2" t="s">
        <v>28</v>
      </c>
      <c r="K318" t="s">
        <v>205</v>
      </c>
      <c r="L318" t="s">
        <v>50</v>
      </c>
      <c r="M318" s="3">
        <v>10.980884286450312</v>
      </c>
    </row>
    <row r="319" spans="1:13" x14ac:dyDescent="0.25">
      <c r="A319" s="1">
        <v>43992.493765879895</v>
      </c>
      <c r="B319" s="2" t="s">
        <v>640</v>
      </c>
      <c r="C319" t="s">
        <v>584</v>
      </c>
      <c r="D319">
        <v>12</v>
      </c>
      <c r="E319">
        <v>312</v>
      </c>
      <c r="F319">
        <v>78</v>
      </c>
      <c r="J319" s="2" t="s">
        <v>23</v>
      </c>
      <c r="K319" t="s">
        <v>432</v>
      </c>
      <c r="L319" t="s">
        <v>25</v>
      </c>
      <c r="M319" s="3">
        <v>10.408704992688252</v>
      </c>
    </row>
    <row r="320" spans="1:13" x14ac:dyDescent="0.25">
      <c r="A320" s="1">
        <v>44287.309860120346</v>
      </c>
      <c r="B320" s="2" t="s">
        <v>338</v>
      </c>
      <c r="C320" t="s">
        <v>219</v>
      </c>
      <c r="D320">
        <v>13</v>
      </c>
      <c r="E320" t="s">
        <v>32</v>
      </c>
      <c r="F320">
        <v>48</v>
      </c>
      <c r="J320" s="2" t="s">
        <v>28</v>
      </c>
      <c r="K320" t="s">
        <v>86</v>
      </c>
      <c r="L320" t="s">
        <v>41</v>
      </c>
      <c r="M320" s="3">
        <v>9.8238489437106278</v>
      </c>
    </row>
    <row r="321" spans="1:13" x14ac:dyDescent="0.25">
      <c r="A321" s="1">
        <v>43864.262485114654</v>
      </c>
      <c r="B321" s="2" t="s">
        <v>641</v>
      </c>
      <c r="C321" t="s">
        <v>240</v>
      </c>
      <c r="D321">
        <v>2</v>
      </c>
      <c r="E321">
        <v>132</v>
      </c>
      <c r="F321" t="s">
        <v>32</v>
      </c>
      <c r="J321" s="2" t="s">
        <v>28</v>
      </c>
      <c r="K321" t="s">
        <v>642</v>
      </c>
      <c r="L321" t="s">
        <v>78</v>
      </c>
      <c r="M321" s="3">
        <v>12.679725647708608</v>
      </c>
    </row>
    <row r="322" spans="1:13" x14ac:dyDescent="0.25">
      <c r="A322" s="1">
        <v>44199.05271348721</v>
      </c>
      <c r="B322" s="2" t="s">
        <v>643</v>
      </c>
      <c r="C322" t="s">
        <v>402</v>
      </c>
      <c r="D322">
        <v>4</v>
      </c>
      <c r="E322" t="s">
        <v>32</v>
      </c>
      <c r="F322" t="s">
        <v>32</v>
      </c>
      <c r="J322" s="2" t="s">
        <v>23</v>
      </c>
      <c r="K322" t="s">
        <v>484</v>
      </c>
      <c r="L322" t="s">
        <v>25</v>
      </c>
      <c r="M322" s="3">
        <v>11.799431383856128</v>
      </c>
    </row>
    <row r="323" spans="1:13" x14ac:dyDescent="0.25">
      <c r="A323" s="1">
        <v>43697.392005725102</v>
      </c>
      <c r="B323" s="2" t="s">
        <v>644</v>
      </c>
      <c r="C323" t="s">
        <v>412</v>
      </c>
      <c r="D323">
        <v>8</v>
      </c>
      <c r="E323">
        <v>162</v>
      </c>
      <c r="F323">
        <v>54</v>
      </c>
      <c r="J323" s="2" t="s">
        <v>28</v>
      </c>
      <c r="K323" t="s">
        <v>645</v>
      </c>
      <c r="L323" t="s">
        <v>78</v>
      </c>
      <c r="M323" s="3">
        <v>12.869841591513939</v>
      </c>
    </row>
    <row r="324" spans="1:13" x14ac:dyDescent="0.25">
      <c r="A324" s="1">
        <v>44222.909187195124</v>
      </c>
      <c r="B324" s="2" t="s">
        <v>646</v>
      </c>
      <c r="C324" t="s">
        <v>196</v>
      </c>
      <c r="D324">
        <v>19</v>
      </c>
      <c r="E324">
        <v>57</v>
      </c>
      <c r="F324">
        <v>19</v>
      </c>
      <c r="J324" s="2" t="s">
        <v>28</v>
      </c>
      <c r="K324" t="s">
        <v>549</v>
      </c>
      <c r="L324" t="s">
        <v>56</v>
      </c>
      <c r="M324" s="3">
        <v>10.037135914792184</v>
      </c>
    </row>
    <row r="325" spans="1:13" x14ac:dyDescent="0.25">
      <c r="A325" s="1">
        <v>43186.767326179899</v>
      </c>
      <c r="B325" s="2" t="s">
        <v>647</v>
      </c>
      <c r="C325" t="s">
        <v>105</v>
      </c>
      <c r="D325">
        <v>15</v>
      </c>
      <c r="E325" t="s">
        <v>32</v>
      </c>
      <c r="F325">
        <v>33</v>
      </c>
      <c r="J325" s="2" t="s">
        <v>28</v>
      </c>
      <c r="K325" t="s">
        <v>630</v>
      </c>
      <c r="L325" t="s">
        <v>25</v>
      </c>
      <c r="M325" s="3">
        <v>12.131375018945562</v>
      </c>
    </row>
    <row r="326" spans="1:13" x14ac:dyDescent="0.25">
      <c r="A326" s="1">
        <v>43509.432362706139</v>
      </c>
      <c r="B326" s="2" t="s">
        <v>648</v>
      </c>
      <c r="C326" t="s">
        <v>357</v>
      </c>
      <c r="D326">
        <v>16</v>
      </c>
      <c r="E326">
        <v>255</v>
      </c>
      <c r="F326">
        <v>85</v>
      </c>
      <c r="J326" s="2" t="s">
        <v>23</v>
      </c>
      <c r="K326" t="s">
        <v>405</v>
      </c>
      <c r="L326" t="s">
        <v>56</v>
      </c>
      <c r="M326" s="3">
        <v>12.682358648534777</v>
      </c>
    </row>
    <row r="327" spans="1:13" x14ac:dyDescent="0.25">
      <c r="A327" s="1">
        <v>44229.300841035401</v>
      </c>
      <c r="B327" s="2" t="s">
        <v>649</v>
      </c>
      <c r="C327" t="s">
        <v>268</v>
      </c>
      <c r="D327">
        <v>1</v>
      </c>
      <c r="E327">
        <v>57</v>
      </c>
      <c r="F327">
        <v>19</v>
      </c>
      <c r="J327" s="2" t="s">
        <v>44</v>
      </c>
      <c r="K327" t="s">
        <v>159</v>
      </c>
      <c r="L327" t="s">
        <v>78</v>
      </c>
      <c r="M327" s="3">
        <v>10.216282609482219</v>
      </c>
    </row>
    <row r="328" spans="1:13" x14ac:dyDescent="0.25">
      <c r="A328" s="1">
        <v>44201.081558947568</v>
      </c>
      <c r="B328" s="2" t="s">
        <v>650</v>
      </c>
      <c r="C328" t="s">
        <v>185</v>
      </c>
      <c r="D328">
        <v>5</v>
      </c>
      <c r="E328">
        <v>348</v>
      </c>
      <c r="F328">
        <v>87</v>
      </c>
      <c r="J328" s="2" t="s">
        <v>28</v>
      </c>
      <c r="K328" t="s">
        <v>310</v>
      </c>
      <c r="L328" t="s">
        <v>25</v>
      </c>
      <c r="M328" s="3">
        <v>9.0350666811770921</v>
      </c>
    </row>
    <row r="329" spans="1:13" x14ac:dyDescent="0.25">
      <c r="A329" s="1">
        <v>44293.953121705039</v>
      </c>
      <c r="B329" s="2" t="s">
        <v>651</v>
      </c>
      <c r="C329" t="s">
        <v>149</v>
      </c>
      <c r="D329">
        <v>20</v>
      </c>
      <c r="E329">
        <v>50</v>
      </c>
      <c r="F329">
        <v>25</v>
      </c>
      <c r="J329" s="2" t="s">
        <v>23</v>
      </c>
      <c r="K329" t="s">
        <v>652</v>
      </c>
      <c r="L329" t="s">
        <v>78</v>
      </c>
      <c r="M329" s="3">
        <v>10.163794912095831</v>
      </c>
    </row>
    <row r="330" spans="1:13" x14ac:dyDescent="0.25">
      <c r="A330" s="1">
        <v>44036.822695293311</v>
      </c>
      <c r="B330" s="2" t="s">
        <v>653</v>
      </c>
      <c r="C330" t="s">
        <v>107</v>
      </c>
      <c r="D330">
        <v>15</v>
      </c>
      <c r="E330">
        <v>81</v>
      </c>
      <c r="F330">
        <v>27</v>
      </c>
      <c r="J330" s="2" t="s">
        <v>44</v>
      </c>
      <c r="K330" t="s">
        <v>245</v>
      </c>
      <c r="L330" t="s">
        <v>46</v>
      </c>
      <c r="M330" s="3">
        <v>13.918153610259502</v>
      </c>
    </row>
    <row r="331" spans="1:13" x14ac:dyDescent="0.25">
      <c r="A331" s="1">
        <v>44365.05875917754</v>
      </c>
      <c r="B331" s="2" t="s">
        <v>654</v>
      </c>
      <c r="C331" t="s">
        <v>140</v>
      </c>
      <c r="D331">
        <v>11</v>
      </c>
      <c r="E331">
        <v>144</v>
      </c>
      <c r="F331">
        <v>36</v>
      </c>
      <c r="J331" s="2" t="s">
        <v>28</v>
      </c>
      <c r="K331" t="s">
        <v>299</v>
      </c>
      <c r="L331" t="s">
        <v>46</v>
      </c>
      <c r="M331" s="3">
        <v>7.0114620475168028</v>
      </c>
    </row>
    <row r="332" spans="1:13" x14ac:dyDescent="0.25">
      <c r="A332" s="1">
        <v>43299.630429827674</v>
      </c>
      <c r="B332" s="2" t="s">
        <v>655</v>
      </c>
      <c r="C332" t="s">
        <v>207</v>
      </c>
      <c r="D332">
        <v>20</v>
      </c>
      <c r="E332">
        <v>176</v>
      </c>
      <c r="F332">
        <v>88</v>
      </c>
      <c r="J332" s="2" t="s">
        <v>28</v>
      </c>
      <c r="K332" t="s">
        <v>68</v>
      </c>
      <c r="L332" t="s">
        <v>50</v>
      </c>
      <c r="M332" s="3">
        <v>9.8384363471888783</v>
      </c>
    </row>
    <row r="333" spans="1:13" x14ac:dyDescent="0.25">
      <c r="A333" s="1">
        <v>44711.141008828337</v>
      </c>
      <c r="B333" s="2" t="s">
        <v>656</v>
      </c>
      <c r="C333" t="s">
        <v>201</v>
      </c>
      <c r="D333">
        <v>11</v>
      </c>
      <c r="E333">
        <v>150</v>
      </c>
      <c r="F333">
        <v>75</v>
      </c>
      <c r="J333" s="2" t="s">
        <v>28</v>
      </c>
      <c r="K333" t="s">
        <v>657</v>
      </c>
      <c r="L333" t="s">
        <v>25</v>
      </c>
      <c r="M333" s="3">
        <v>6.9183250411917196</v>
      </c>
    </row>
    <row r="334" spans="1:13" x14ac:dyDescent="0.25">
      <c r="A334" s="1">
        <v>44733.739458008167</v>
      </c>
      <c r="B334" s="2" t="s">
        <v>658</v>
      </c>
      <c r="C334" t="s">
        <v>80</v>
      </c>
      <c r="D334">
        <v>15</v>
      </c>
      <c r="E334">
        <v>210</v>
      </c>
      <c r="F334">
        <v>70</v>
      </c>
      <c r="J334" s="2" t="s">
        <v>28</v>
      </c>
      <c r="K334" t="s">
        <v>191</v>
      </c>
      <c r="L334" t="s">
        <v>78</v>
      </c>
      <c r="M334" s="3">
        <v>13.890275354050972</v>
      </c>
    </row>
    <row r="335" spans="1:13" x14ac:dyDescent="0.25">
      <c r="A335" s="1">
        <v>42913.5695375711</v>
      </c>
      <c r="B335" s="2" t="s">
        <v>659</v>
      </c>
      <c r="C335" t="s">
        <v>193</v>
      </c>
      <c r="D335">
        <v>13</v>
      </c>
      <c r="E335">
        <v>30</v>
      </c>
      <c r="F335" t="s">
        <v>32</v>
      </c>
      <c r="J335" s="2" t="s">
        <v>44</v>
      </c>
      <c r="K335" t="s">
        <v>621</v>
      </c>
      <c r="L335" t="s">
        <v>46</v>
      </c>
      <c r="M335" s="3">
        <v>9.8892508156549788</v>
      </c>
    </row>
    <row r="336" spans="1:13" x14ac:dyDescent="0.25">
      <c r="A336" s="1">
        <v>44127.390095931813</v>
      </c>
      <c r="B336" s="2" t="s">
        <v>660</v>
      </c>
      <c r="C336" t="s">
        <v>185</v>
      </c>
      <c r="D336">
        <v>12</v>
      </c>
      <c r="E336" t="s">
        <v>32</v>
      </c>
      <c r="F336">
        <v>87</v>
      </c>
      <c r="J336" s="2" t="s">
        <v>44</v>
      </c>
      <c r="K336" t="s">
        <v>77</v>
      </c>
      <c r="L336" t="s">
        <v>78</v>
      </c>
      <c r="M336" s="3">
        <v>11.631646244583138</v>
      </c>
    </row>
    <row r="337" spans="1:13" x14ac:dyDescent="0.25">
      <c r="A337" s="1">
        <v>44123.96624874312</v>
      </c>
      <c r="B337" s="2" t="s">
        <v>661</v>
      </c>
      <c r="C337" t="s">
        <v>530</v>
      </c>
      <c r="D337">
        <v>11</v>
      </c>
      <c r="E337" t="s">
        <v>32</v>
      </c>
      <c r="F337">
        <v>87</v>
      </c>
      <c r="J337" s="2" t="s">
        <v>23</v>
      </c>
      <c r="K337" t="s">
        <v>228</v>
      </c>
      <c r="L337" t="s">
        <v>46</v>
      </c>
      <c r="M337" s="3">
        <v>9.3014286057233697</v>
      </c>
    </row>
    <row r="338" spans="1:13" x14ac:dyDescent="0.25">
      <c r="A338" s="1">
        <v>44696.928100758021</v>
      </c>
      <c r="B338" s="2" t="s">
        <v>662</v>
      </c>
      <c r="C338" t="s">
        <v>180</v>
      </c>
      <c r="D338">
        <v>14</v>
      </c>
      <c r="E338">
        <v>368</v>
      </c>
      <c r="F338">
        <v>92</v>
      </c>
      <c r="J338" s="2" t="s">
        <v>28</v>
      </c>
      <c r="K338" t="s">
        <v>94</v>
      </c>
      <c r="L338" t="s">
        <v>41</v>
      </c>
      <c r="M338" s="3">
        <v>15.12637675023732</v>
      </c>
    </row>
    <row r="339" spans="1:13" x14ac:dyDescent="0.25">
      <c r="A339" s="1">
        <v>43930.921392526601</v>
      </c>
      <c r="B339" s="2" t="s">
        <v>663</v>
      </c>
      <c r="C339" t="s">
        <v>258</v>
      </c>
      <c r="D339">
        <v>11</v>
      </c>
      <c r="E339">
        <v>50</v>
      </c>
      <c r="F339">
        <v>25</v>
      </c>
      <c r="J339" s="2" t="s">
        <v>23</v>
      </c>
      <c r="K339" t="s">
        <v>418</v>
      </c>
      <c r="L339" t="s">
        <v>46</v>
      </c>
      <c r="M339" s="3">
        <v>13.923194761258239</v>
      </c>
    </row>
    <row r="340" spans="1:13" x14ac:dyDescent="0.25">
      <c r="A340" s="1">
        <v>44295.65431242183</v>
      </c>
      <c r="B340" s="2" t="s">
        <v>664</v>
      </c>
      <c r="C340" t="s">
        <v>22</v>
      </c>
      <c r="D340">
        <v>4</v>
      </c>
      <c r="E340">
        <v>280</v>
      </c>
      <c r="F340">
        <v>70</v>
      </c>
      <c r="J340" s="2" t="s">
        <v>28</v>
      </c>
      <c r="K340" t="s">
        <v>665</v>
      </c>
      <c r="L340" t="s">
        <v>46</v>
      </c>
      <c r="M340" s="3">
        <v>14.460020532456038</v>
      </c>
    </row>
    <row r="341" spans="1:13" x14ac:dyDescent="0.25">
      <c r="A341" s="1">
        <v>44354.706197549378</v>
      </c>
      <c r="B341" s="2" t="s">
        <v>666</v>
      </c>
      <c r="C341" t="s">
        <v>383</v>
      </c>
      <c r="D341">
        <v>10</v>
      </c>
      <c r="E341" t="s">
        <v>32</v>
      </c>
      <c r="F341">
        <v>36</v>
      </c>
      <c r="J341" s="2" t="s">
        <v>28</v>
      </c>
      <c r="K341" t="s">
        <v>527</v>
      </c>
      <c r="L341" t="s">
        <v>25</v>
      </c>
      <c r="M341" s="3">
        <v>14.554851510602212</v>
      </c>
    </row>
    <row r="342" spans="1:13" x14ac:dyDescent="0.25">
      <c r="A342" s="1">
        <v>44217.514604001241</v>
      </c>
      <c r="B342" s="2" t="s">
        <v>667</v>
      </c>
      <c r="C342" t="s">
        <v>201</v>
      </c>
      <c r="D342">
        <v>14</v>
      </c>
      <c r="E342">
        <v>150</v>
      </c>
      <c r="F342">
        <v>75</v>
      </c>
      <c r="J342" s="2" t="s">
        <v>28</v>
      </c>
      <c r="K342" t="s">
        <v>299</v>
      </c>
      <c r="L342" t="s">
        <v>46</v>
      </c>
      <c r="M342" s="3">
        <v>7.0114620475168028</v>
      </c>
    </row>
    <row r="343" spans="1:13" x14ac:dyDescent="0.25">
      <c r="A343" s="1">
        <v>43960.742800507258</v>
      </c>
      <c r="B343" s="2" t="s">
        <v>668</v>
      </c>
      <c r="C343" t="s">
        <v>146</v>
      </c>
      <c r="D343">
        <v>18</v>
      </c>
      <c r="E343">
        <v>308</v>
      </c>
      <c r="F343">
        <v>77</v>
      </c>
      <c r="J343" s="2" t="s">
        <v>28</v>
      </c>
      <c r="K343" t="s">
        <v>103</v>
      </c>
      <c r="L343" t="s">
        <v>46</v>
      </c>
      <c r="M343" s="3">
        <v>13.407340878370247</v>
      </c>
    </row>
    <row r="344" spans="1:13" x14ac:dyDescent="0.25">
      <c r="A344" s="1">
        <v>44953.848787301147</v>
      </c>
      <c r="B344" s="2" t="s">
        <v>669</v>
      </c>
      <c r="C344" t="s">
        <v>402</v>
      </c>
      <c r="D344" t="s">
        <v>32</v>
      </c>
      <c r="E344">
        <v>84</v>
      </c>
      <c r="F344">
        <v>21</v>
      </c>
      <c r="J344" s="2" t="s">
        <v>23</v>
      </c>
      <c r="K344" t="s">
        <v>670</v>
      </c>
      <c r="L344" t="s">
        <v>78</v>
      </c>
      <c r="M344" s="3">
        <v>12.460490918487697</v>
      </c>
    </row>
    <row r="345" spans="1:13" x14ac:dyDescent="0.25">
      <c r="A345" s="1">
        <v>44969.744702812626</v>
      </c>
      <c r="B345" s="2" t="s">
        <v>671</v>
      </c>
      <c r="C345" t="s">
        <v>137</v>
      </c>
      <c r="D345">
        <v>5</v>
      </c>
      <c r="E345">
        <v>207</v>
      </c>
      <c r="F345" t="s">
        <v>32</v>
      </c>
      <c r="J345" s="2" t="s">
        <v>28</v>
      </c>
      <c r="K345" t="s">
        <v>94</v>
      </c>
      <c r="L345" t="s">
        <v>41</v>
      </c>
      <c r="M345" s="3">
        <v>15.12637675023732</v>
      </c>
    </row>
    <row r="346" spans="1:13" x14ac:dyDescent="0.25">
      <c r="A346" s="1">
        <v>44639.442941191868</v>
      </c>
      <c r="B346" s="2" t="s">
        <v>672</v>
      </c>
      <c r="C346" t="s">
        <v>22</v>
      </c>
      <c r="D346">
        <v>6</v>
      </c>
      <c r="E346">
        <v>280</v>
      </c>
      <c r="F346">
        <v>70</v>
      </c>
      <c r="J346" s="2" t="s">
        <v>23</v>
      </c>
      <c r="K346" t="s">
        <v>673</v>
      </c>
      <c r="L346" t="s">
        <v>78</v>
      </c>
      <c r="M346" s="3">
        <v>8.1628930629234038</v>
      </c>
    </row>
    <row r="347" spans="1:13" x14ac:dyDescent="0.25">
      <c r="A347" s="1">
        <v>44420.639364021954</v>
      </c>
      <c r="B347" s="2" t="s">
        <v>674</v>
      </c>
      <c r="C347" t="s">
        <v>128</v>
      </c>
      <c r="D347">
        <v>14</v>
      </c>
      <c r="E347">
        <v>154</v>
      </c>
      <c r="F347">
        <v>77</v>
      </c>
      <c r="J347" s="2" t="s">
        <v>23</v>
      </c>
      <c r="K347" t="s">
        <v>447</v>
      </c>
      <c r="L347" t="s">
        <v>46</v>
      </c>
      <c r="M347" s="3">
        <v>13.574227261506472</v>
      </c>
    </row>
    <row r="348" spans="1:13" x14ac:dyDescent="0.25">
      <c r="A348" s="1">
        <v>44907.029185103413</v>
      </c>
      <c r="B348" s="2" t="s">
        <v>675</v>
      </c>
      <c r="C348" t="s">
        <v>64</v>
      </c>
      <c r="D348">
        <v>14</v>
      </c>
      <c r="E348">
        <v>352</v>
      </c>
      <c r="F348">
        <v>88</v>
      </c>
      <c r="J348" s="2" t="s">
        <v>23</v>
      </c>
      <c r="K348" t="s">
        <v>630</v>
      </c>
      <c r="L348" t="s">
        <v>25</v>
      </c>
      <c r="M348" s="3">
        <v>12.131375018945562</v>
      </c>
    </row>
    <row r="349" spans="1:13" x14ac:dyDescent="0.25">
      <c r="A349" s="1">
        <v>43303.006221330805</v>
      </c>
      <c r="B349" s="2" t="s">
        <v>676</v>
      </c>
      <c r="C349" t="s">
        <v>515</v>
      </c>
      <c r="D349">
        <v>11</v>
      </c>
      <c r="E349">
        <v>92</v>
      </c>
      <c r="F349">
        <v>46</v>
      </c>
      <c r="J349" s="2" t="s">
        <v>28</v>
      </c>
      <c r="K349" t="s">
        <v>175</v>
      </c>
      <c r="L349" t="s">
        <v>50</v>
      </c>
      <c r="M349" s="3">
        <v>11.939773463335372</v>
      </c>
    </row>
    <row r="350" spans="1:13" x14ac:dyDescent="0.25">
      <c r="A350" s="1">
        <v>44605.527023608483</v>
      </c>
      <c r="B350" s="2" t="s">
        <v>677</v>
      </c>
      <c r="C350" t="s">
        <v>193</v>
      </c>
      <c r="D350">
        <v>1</v>
      </c>
      <c r="E350">
        <v>30</v>
      </c>
      <c r="F350">
        <v>15</v>
      </c>
      <c r="J350" s="2" t="s">
        <v>28</v>
      </c>
      <c r="K350" t="s">
        <v>678</v>
      </c>
      <c r="L350" t="s">
        <v>78</v>
      </c>
      <c r="M350" s="3">
        <v>8.1595626482464514</v>
      </c>
    </row>
    <row r="351" spans="1:13" x14ac:dyDescent="0.25">
      <c r="A351" s="1">
        <v>44300.669240080453</v>
      </c>
      <c r="B351" s="2" t="s">
        <v>679</v>
      </c>
      <c r="C351" t="s">
        <v>275</v>
      </c>
      <c r="D351">
        <v>15</v>
      </c>
      <c r="E351">
        <v>144</v>
      </c>
      <c r="F351">
        <v>36</v>
      </c>
      <c r="J351" s="2" t="s">
        <v>28</v>
      </c>
      <c r="K351" t="s">
        <v>224</v>
      </c>
      <c r="L351" t="s">
        <v>78</v>
      </c>
      <c r="M351" s="3">
        <v>11.346510807401776</v>
      </c>
    </row>
    <row r="352" spans="1:13" x14ac:dyDescent="0.25">
      <c r="A352" s="1">
        <v>44543.744902793907</v>
      </c>
      <c r="B352" s="2" t="s">
        <v>680</v>
      </c>
      <c r="C352" t="s">
        <v>107</v>
      </c>
      <c r="D352">
        <v>7</v>
      </c>
      <c r="E352">
        <v>81</v>
      </c>
      <c r="F352">
        <v>27</v>
      </c>
      <c r="J352" s="2" t="s">
        <v>23</v>
      </c>
      <c r="K352" t="s">
        <v>681</v>
      </c>
      <c r="L352" t="s">
        <v>50</v>
      </c>
      <c r="M352" s="3">
        <v>13.486912834801583</v>
      </c>
    </row>
    <row r="353" spans="1:13" x14ac:dyDescent="0.25">
      <c r="A353" s="1">
        <v>44413.225104408069</v>
      </c>
      <c r="B353" s="2" t="s">
        <v>682</v>
      </c>
      <c r="C353" t="s">
        <v>105</v>
      </c>
      <c r="D353">
        <v>19</v>
      </c>
      <c r="E353">
        <v>66</v>
      </c>
      <c r="F353">
        <v>33</v>
      </c>
      <c r="J353" s="2" t="s">
        <v>28</v>
      </c>
      <c r="K353" t="s">
        <v>683</v>
      </c>
      <c r="L353" t="s">
        <v>25</v>
      </c>
      <c r="M353" s="3">
        <v>10.248947386022252</v>
      </c>
    </row>
    <row r="354" spans="1:13" x14ac:dyDescent="0.25">
      <c r="A354" s="1">
        <v>43640.25171480899</v>
      </c>
      <c r="B354" s="2" t="s">
        <v>684</v>
      </c>
      <c r="C354" t="s">
        <v>201</v>
      </c>
      <c r="D354">
        <v>6</v>
      </c>
      <c r="E354">
        <v>150</v>
      </c>
      <c r="F354" t="s">
        <v>32</v>
      </c>
      <c r="J354" s="2" t="s">
        <v>28</v>
      </c>
      <c r="K354" t="s">
        <v>45</v>
      </c>
      <c r="L354" t="s">
        <v>46</v>
      </c>
      <c r="M354" s="3">
        <v>12.169266722245851</v>
      </c>
    </row>
    <row r="355" spans="1:13" x14ac:dyDescent="0.25">
      <c r="A355" s="1">
        <v>43886.999510308851</v>
      </c>
      <c r="B355" s="2" t="s">
        <v>685</v>
      </c>
      <c r="C355" t="s">
        <v>357</v>
      </c>
      <c r="D355">
        <v>18</v>
      </c>
      <c r="E355">
        <v>255</v>
      </c>
      <c r="F355">
        <v>85</v>
      </c>
      <c r="J355" s="2" t="s">
        <v>44</v>
      </c>
      <c r="K355" t="s">
        <v>400</v>
      </c>
      <c r="L355" t="s">
        <v>34</v>
      </c>
      <c r="M355" s="3">
        <v>9.1877733607656964</v>
      </c>
    </row>
    <row r="356" spans="1:13" x14ac:dyDescent="0.25">
      <c r="A356" s="1">
        <v>44389.290057945102</v>
      </c>
      <c r="B356" s="2" t="s">
        <v>686</v>
      </c>
      <c r="C356" t="s">
        <v>76</v>
      </c>
      <c r="D356">
        <v>5</v>
      </c>
      <c r="E356">
        <v>126</v>
      </c>
      <c r="F356">
        <v>42</v>
      </c>
      <c r="J356" s="2" t="s">
        <v>44</v>
      </c>
      <c r="K356" t="s">
        <v>40</v>
      </c>
      <c r="L356" t="s">
        <v>41</v>
      </c>
      <c r="M356" s="3">
        <v>15.24190997853951</v>
      </c>
    </row>
    <row r="357" spans="1:13" x14ac:dyDescent="0.25">
      <c r="A357" s="1">
        <v>43987.014923999974</v>
      </c>
      <c r="B357" s="2" t="s">
        <v>687</v>
      </c>
      <c r="C357" t="s">
        <v>495</v>
      </c>
      <c r="D357">
        <v>6</v>
      </c>
      <c r="E357">
        <v>50</v>
      </c>
      <c r="F357">
        <v>25</v>
      </c>
      <c r="J357" s="2" t="s">
        <v>28</v>
      </c>
      <c r="K357" t="s">
        <v>323</v>
      </c>
      <c r="L357" t="s">
        <v>50</v>
      </c>
      <c r="M357" s="3">
        <v>15.18789248529443</v>
      </c>
    </row>
    <row r="358" spans="1:13" x14ac:dyDescent="0.25">
      <c r="A358" s="1">
        <v>43864.631941688516</v>
      </c>
      <c r="B358" s="2" t="s">
        <v>688</v>
      </c>
      <c r="C358" t="s">
        <v>258</v>
      </c>
      <c r="D358">
        <v>20</v>
      </c>
      <c r="E358">
        <v>50</v>
      </c>
      <c r="F358">
        <v>25</v>
      </c>
      <c r="J358" s="2" t="s">
        <v>44</v>
      </c>
      <c r="K358" t="s">
        <v>603</v>
      </c>
      <c r="L358" t="s">
        <v>50</v>
      </c>
      <c r="M358" s="3">
        <v>7.8974070387684714</v>
      </c>
    </row>
    <row r="359" spans="1:13" x14ac:dyDescent="0.25">
      <c r="A359" s="1">
        <v>44117.995441272054</v>
      </c>
      <c r="B359" s="2" t="s">
        <v>689</v>
      </c>
      <c r="C359" t="s">
        <v>515</v>
      </c>
      <c r="D359">
        <v>3</v>
      </c>
      <c r="E359">
        <v>92</v>
      </c>
      <c r="F359">
        <v>46</v>
      </c>
      <c r="J359" s="2" t="s">
        <v>28</v>
      </c>
      <c r="K359" t="s">
        <v>618</v>
      </c>
      <c r="L359" t="s">
        <v>50</v>
      </c>
      <c r="M359" s="3">
        <v>13.259563298324382</v>
      </c>
    </row>
    <row r="360" spans="1:13" x14ac:dyDescent="0.25">
      <c r="A360" s="1">
        <v>44174.310507099333</v>
      </c>
      <c r="B360" s="2" t="s">
        <v>690</v>
      </c>
      <c r="C360" t="s">
        <v>117</v>
      </c>
      <c r="D360">
        <v>12</v>
      </c>
      <c r="E360" t="s">
        <v>32</v>
      </c>
      <c r="F360">
        <v>88</v>
      </c>
      <c r="J360" s="2" t="s">
        <v>44</v>
      </c>
      <c r="K360" t="s">
        <v>408</v>
      </c>
      <c r="L360" t="s">
        <v>50</v>
      </c>
      <c r="M360" s="3">
        <v>12.399050786131125</v>
      </c>
    </row>
    <row r="361" spans="1:13" x14ac:dyDescent="0.25">
      <c r="A361" s="1">
        <v>43691.260622065754</v>
      </c>
      <c r="B361" s="2" t="s">
        <v>691</v>
      </c>
      <c r="C361" t="s">
        <v>495</v>
      </c>
      <c r="D361">
        <v>6</v>
      </c>
      <c r="E361">
        <v>50</v>
      </c>
      <c r="F361">
        <v>25</v>
      </c>
      <c r="J361" s="2" t="s">
        <v>28</v>
      </c>
      <c r="K361" t="s">
        <v>297</v>
      </c>
      <c r="L361" t="s">
        <v>78</v>
      </c>
      <c r="M361" s="3">
        <v>10.317615395419679</v>
      </c>
    </row>
    <row r="362" spans="1:13" x14ac:dyDescent="0.25">
      <c r="A362" s="1">
        <v>44093.491121519808</v>
      </c>
      <c r="B362" s="2" t="s">
        <v>692</v>
      </c>
      <c r="C362" t="s">
        <v>155</v>
      </c>
      <c r="D362">
        <v>14</v>
      </c>
      <c r="E362">
        <v>108</v>
      </c>
      <c r="F362">
        <v>36</v>
      </c>
      <c r="J362" s="2" t="s">
        <v>23</v>
      </c>
      <c r="K362" t="s">
        <v>693</v>
      </c>
      <c r="L362" t="s">
        <v>34</v>
      </c>
      <c r="M362" s="3">
        <v>10.434860153112215</v>
      </c>
    </row>
    <row r="363" spans="1:13" x14ac:dyDescent="0.25">
      <c r="A363" s="1">
        <v>43609.72272085258</v>
      </c>
      <c r="B363" s="2" t="s">
        <v>694</v>
      </c>
      <c r="C363" t="s">
        <v>289</v>
      </c>
      <c r="D363">
        <v>19</v>
      </c>
      <c r="E363" t="s">
        <v>32</v>
      </c>
      <c r="F363">
        <v>36</v>
      </c>
      <c r="J363" s="2" t="s">
        <v>28</v>
      </c>
      <c r="K363" t="s">
        <v>480</v>
      </c>
      <c r="L363" t="s">
        <v>56</v>
      </c>
      <c r="M363" s="3">
        <v>9.458617986208397</v>
      </c>
    </row>
    <row r="364" spans="1:13" x14ac:dyDescent="0.25">
      <c r="A364" s="1">
        <v>44735.847558764384</v>
      </c>
      <c r="B364" s="2" t="s">
        <v>695</v>
      </c>
      <c r="C364" t="s">
        <v>258</v>
      </c>
      <c r="D364">
        <v>11</v>
      </c>
      <c r="E364" t="s">
        <v>32</v>
      </c>
      <c r="F364" t="s">
        <v>32</v>
      </c>
      <c r="J364" s="2" t="s">
        <v>28</v>
      </c>
      <c r="K364" t="s">
        <v>696</v>
      </c>
      <c r="L364" t="s">
        <v>78</v>
      </c>
      <c r="M364" s="3">
        <v>12.699042739101285</v>
      </c>
    </row>
    <row r="365" spans="1:13" x14ac:dyDescent="0.25">
      <c r="A365" s="1">
        <v>43431.696471753072</v>
      </c>
      <c r="B365" s="2" t="s">
        <v>697</v>
      </c>
      <c r="C365" t="s">
        <v>36</v>
      </c>
      <c r="D365">
        <v>11</v>
      </c>
      <c r="E365">
        <v>114</v>
      </c>
      <c r="F365" t="s">
        <v>32</v>
      </c>
      <c r="J365" s="2" t="s">
        <v>44</v>
      </c>
      <c r="K365" t="s">
        <v>228</v>
      </c>
      <c r="L365" t="s">
        <v>46</v>
      </c>
      <c r="M365" s="3">
        <v>9.3014286057233697</v>
      </c>
    </row>
    <row r="366" spans="1:13" x14ac:dyDescent="0.25">
      <c r="A366" s="1">
        <v>44627.533648920944</v>
      </c>
      <c r="B366" s="2" t="s">
        <v>698</v>
      </c>
      <c r="C366" t="s">
        <v>378</v>
      </c>
      <c r="D366" t="s">
        <v>32</v>
      </c>
      <c r="E366">
        <v>110</v>
      </c>
      <c r="F366">
        <v>55</v>
      </c>
      <c r="J366" s="2" t="s">
        <v>28</v>
      </c>
      <c r="K366" t="s">
        <v>699</v>
      </c>
      <c r="L366" t="s">
        <v>41</v>
      </c>
      <c r="M366" s="3">
        <v>11.779256317174871</v>
      </c>
    </row>
    <row r="367" spans="1:13" x14ac:dyDescent="0.25">
      <c r="A367" s="1">
        <v>43726.059727578926</v>
      </c>
      <c r="B367" s="2" t="s">
        <v>700</v>
      </c>
      <c r="C367" t="s">
        <v>105</v>
      </c>
      <c r="D367">
        <v>4</v>
      </c>
      <c r="E367">
        <v>66</v>
      </c>
      <c r="F367">
        <v>33</v>
      </c>
      <c r="J367" s="2" t="s">
        <v>44</v>
      </c>
      <c r="K367" t="s">
        <v>701</v>
      </c>
      <c r="L367" t="s">
        <v>78</v>
      </c>
      <c r="M367" s="3">
        <v>12.658317415198635</v>
      </c>
    </row>
    <row r="368" spans="1:13" x14ac:dyDescent="0.25">
      <c r="A368" s="1">
        <v>43746.997967138959</v>
      </c>
      <c r="B368" s="2" t="s">
        <v>702</v>
      </c>
      <c r="C368" t="s">
        <v>362</v>
      </c>
      <c r="D368">
        <v>14</v>
      </c>
      <c r="E368" t="s">
        <v>32</v>
      </c>
      <c r="F368">
        <v>36</v>
      </c>
      <c r="J368" s="2" t="s">
        <v>44</v>
      </c>
      <c r="K368" t="s">
        <v>509</v>
      </c>
      <c r="L368" t="s">
        <v>78</v>
      </c>
      <c r="M368" s="3">
        <v>13.57003172959007</v>
      </c>
    </row>
    <row r="369" spans="1:13" x14ac:dyDescent="0.25">
      <c r="A369" s="1">
        <v>43727.930232186809</v>
      </c>
      <c r="B369" s="2" t="s">
        <v>703</v>
      </c>
      <c r="C369" t="s">
        <v>105</v>
      </c>
      <c r="D369">
        <v>8</v>
      </c>
      <c r="E369">
        <v>66</v>
      </c>
      <c r="F369">
        <v>33</v>
      </c>
      <c r="J369" s="2" t="s">
        <v>44</v>
      </c>
      <c r="K369" t="s">
        <v>513</v>
      </c>
      <c r="L369" t="s">
        <v>50</v>
      </c>
      <c r="M369" s="3">
        <v>8.8514729234790472</v>
      </c>
    </row>
    <row r="370" spans="1:13" x14ac:dyDescent="0.25">
      <c r="A370" s="1">
        <v>43999.618070645338</v>
      </c>
      <c r="B370" s="2" t="s">
        <v>704</v>
      </c>
      <c r="C370" t="s">
        <v>27</v>
      </c>
      <c r="D370">
        <v>13</v>
      </c>
      <c r="E370">
        <v>102</v>
      </c>
      <c r="F370">
        <v>51</v>
      </c>
      <c r="J370" s="2" t="s">
        <v>44</v>
      </c>
      <c r="K370" t="s">
        <v>705</v>
      </c>
      <c r="L370" t="s">
        <v>34</v>
      </c>
      <c r="M370" s="3">
        <v>10.956589836772277</v>
      </c>
    </row>
    <row r="371" spans="1:13" x14ac:dyDescent="0.25">
      <c r="A371" s="1">
        <v>43831.856108421016</v>
      </c>
      <c r="B371" s="2" t="s">
        <v>706</v>
      </c>
      <c r="C371" t="s">
        <v>70</v>
      </c>
      <c r="D371">
        <v>4</v>
      </c>
      <c r="E371">
        <v>94</v>
      </c>
      <c r="F371">
        <v>47</v>
      </c>
      <c r="J371" s="2" t="s">
        <v>23</v>
      </c>
      <c r="K371" t="s">
        <v>683</v>
      </c>
      <c r="L371" t="s">
        <v>25</v>
      </c>
      <c r="M371" s="3">
        <v>10.248947386022252</v>
      </c>
    </row>
    <row r="372" spans="1:13" x14ac:dyDescent="0.25">
      <c r="A372" s="1">
        <v>42720.244292856463</v>
      </c>
      <c r="B372" s="2" t="s">
        <v>707</v>
      </c>
      <c r="C372" t="s">
        <v>258</v>
      </c>
      <c r="D372">
        <v>20</v>
      </c>
      <c r="E372">
        <v>50</v>
      </c>
      <c r="F372" t="s">
        <v>32</v>
      </c>
      <c r="J372" s="2" t="s">
        <v>28</v>
      </c>
      <c r="K372" t="s">
        <v>708</v>
      </c>
      <c r="L372" t="s">
        <v>25</v>
      </c>
      <c r="M372" s="3">
        <v>10.411813357023924</v>
      </c>
    </row>
    <row r="373" spans="1:13" x14ac:dyDescent="0.25">
      <c r="A373" s="1">
        <v>44302.641362403163</v>
      </c>
      <c r="B373" s="2" t="s">
        <v>709</v>
      </c>
      <c r="C373" t="s">
        <v>193</v>
      </c>
      <c r="D373">
        <v>6</v>
      </c>
      <c r="E373" t="s">
        <v>32</v>
      </c>
      <c r="F373">
        <v>15</v>
      </c>
      <c r="J373" s="2" t="s">
        <v>28</v>
      </c>
      <c r="K373" t="s">
        <v>355</v>
      </c>
      <c r="L373" t="s">
        <v>56</v>
      </c>
      <c r="M373" s="3">
        <v>14.690198582365463</v>
      </c>
    </row>
    <row r="374" spans="1:13" x14ac:dyDescent="0.25">
      <c r="A374" s="1">
        <v>44692.376452960198</v>
      </c>
      <c r="B374" s="2" t="s">
        <v>710</v>
      </c>
      <c r="C374" t="s">
        <v>193</v>
      </c>
      <c r="D374">
        <v>14</v>
      </c>
      <c r="E374">
        <v>30</v>
      </c>
      <c r="F374">
        <v>15</v>
      </c>
      <c r="J374" s="2" t="s">
        <v>28</v>
      </c>
      <c r="K374" t="s">
        <v>393</v>
      </c>
      <c r="L374" t="s">
        <v>50</v>
      </c>
      <c r="M374" s="3">
        <v>11.394777319422785</v>
      </c>
    </row>
    <row r="375" spans="1:13" x14ac:dyDescent="0.25">
      <c r="A375" s="1">
        <v>44100.494571258263</v>
      </c>
      <c r="B375" s="2" t="s">
        <v>711</v>
      </c>
      <c r="C375" t="s">
        <v>143</v>
      </c>
      <c r="D375">
        <v>20</v>
      </c>
      <c r="E375">
        <v>153</v>
      </c>
      <c r="F375">
        <v>51</v>
      </c>
      <c r="J375" s="2" t="s">
        <v>23</v>
      </c>
      <c r="K375" t="s">
        <v>712</v>
      </c>
      <c r="L375" t="s">
        <v>46</v>
      </c>
      <c r="M375" s="3">
        <v>13.106678263594747</v>
      </c>
    </row>
    <row r="376" spans="1:13" x14ac:dyDescent="0.25">
      <c r="A376" s="1">
        <v>42985.284136853821</v>
      </c>
      <c r="B376" s="2" t="s">
        <v>713</v>
      </c>
      <c r="C376" t="s">
        <v>332</v>
      </c>
      <c r="D376">
        <v>16</v>
      </c>
      <c r="E376">
        <v>180</v>
      </c>
      <c r="F376">
        <v>45</v>
      </c>
      <c r="J376" s="2" t="s">
        <v>23</v>
      </c>
      <c r="K376" t="s">
        <v>65</v>
      </c>
      <c r="L376" t="s">
        <v>50</v>
      </c>
      <c r="M376" s="3">
        <v>8.2871811249429097</v>
      </c>
    </row>
    <row r="377" spans="1:13" x14ac:dyDescent="0.25">
      <c r="A377" s="1">
        <v>43488.469706285272</v>
      </c>
      <c r="B377" s="2" t="s">
        <v>714</v>
      </c>
      <c r="C377" t="s">
        <v>417</v>
      </c>
      <c r="D377">
        <v>6</v>
      </c>
      <c r="E377">
        <v>352</v>
      </c>
      <c r="F377" t="s">
        <v>32</v>
      </c>
      <c r="J377" s="2" t="s">
        <v>28</v>
      </c>
      <c r="K377" t="s">
        <v>24</v>
      </c>
      <c r="L377" t="s">
        <v>25</v>
      </c>
      <c r="M377" s="3">
        <v>10.278063859084313</v>
      </c>
    </row>
    <row r="378" spans="1:13" x14ac:dyDescent="0.25">
      <c r="A378" s="1">
        <v>43943.910165325382</v>
      </c>
      <c r="B378" s="2" t="s">
        <v>715</v>
      </c>
      <c r="C378" t="s">
        <v>76</v>
      </c>
      <c r="D378">
        <v>14</v>
      </c>
      <c r="E378">
        <v>126</v>
      </c>
      <c r="F378">
        <v>42</v>
      </c>
      <c r="J378" s="2" t="s">
        <v>28</v>
      </c>
      <c r="K378" t="s">
        <v>482</v>
      </c>
      <c r="L378" t="s">
        <v>56</v>
      </c>
      <c r="M378" s="3">
        <v>11.249825090458803</v>
      </c>
    </row>
    <row r="379" spans="1:13" x14ac:dyDescent="0.25">
      <c r="A379" s="1">
        <v>44173.618636481886</v>
      </c>
      <c r="B379" s="2" t="s">
        <v>716</v>
      </c>
      <c r="C379" t="s">
        <v>312</v>
      </c>
      <c r="D379">
        <v>19</v>
      </c>
      <c r="E379" t="s">
        <v>32</v>
      </c>
      <c r="F379">
        <v>70</v>
      </c>
      <c r="J379" s="2" t="s">
        <v>28</v>
      </c>
      <c r="K379" t="s">
        <v>652</v>
      </c>
      <c r="L379" t="s">
        <v>78</v>
      </c>
      <c r="M379" s="3">
        <v>10.163794912095831</v>
      </c>
    </row>
    <row r="380" spans="1:13" x14ac:dyDescent="0.25">
      <c r="A380" s="1">
        <v>44038.840804271946</v>
      </c>
      <c r="B380" s="2" t="s">
        <v>717</v>
      </c>
      <c r="C380" t="s">
        <v>357</v>
      </c>
      <c r="D380">
        <v>13</v>
      </c>
      <c r="E380">
        <v>255</v>
      </c>
      <c r="F380">
        <v>85</v>
      </c>
      <c r="J380" s="2" t="s">
        <v>23</v>
      </c>
      <c r="K380" t="s">
        <v>445</v>
      </c>
      <c r="L380" t="s">
        <v>34</v>
      </c>
      <c r="M380" s="3">
        <v>13.104576594826185</v>
      </c>
    </row>
    <row r="381" spans="1:13" x14ac:dyDescent="0.25">
      <c r="A381" s="1">
        <v>43240.589649817666</v>
      </c>
      <c r="B381" s="2" t="s">
        <v>718</v>
      </c>
      <c r="C381" t="s">
        <v>170</v>
      </c>
      <c r="D381">
        <v>11</v>
      </c>
      <c r="E381">
        <v>189</v>
      </c>
      <c r="F381" t="s">
        <v>32</v>
      </c>
      <c r="J381" s="2" t="s">
        <v>28</v>
      </c>
      <c r="K381" t="s">
        <v>159</v>
      </c>
      <c r="L381" t="s">
        <v>78</v>
      </c>
      <c r="M381" s="3">
        <v>10.216282609482219</v>
      </c>
    </row>
    <row r="382" spans="1:13" x14ac:dyDescent="0.25">
      <c r="A382" s="1">
        <v>43764.000558811218</v>
      </c>
      <c r="B382" s="2" t="s">
        <v>719</v>
      </c>
      <c r="C382" t="s">
        <v>280</v>
      </c>
      <c r="D382">
        <v>19</v>
      </c>
      <c r="E382">
        <v>48</v>
      </c>
      <c r="F382">
        <v>24</v>
      </c>
      <c r="J382" s="2" t="s">
        <v>28</v>
      </c>
      <c r="K382" t="s">
        <v>260</v>
      </c>
      <c r="L382" t="s">
        <v>41</v>
      </c>
      <c r="M382" s="3">
        <v>11.756374828790458</v>
      </c>
    </row>
    <row r="383" spans="1:13" x14ac:dyDescent="0.25">
      <c r="A383" s="1">
        <v>43174.728085263283</v>
      </c>
      <c r="B383" s="2" t="s">
        <v>720</v>
      </c>
      <c r="C383" t="s">
        <v>391</v>
      </c>
      <c r="D383">
        <v>8</v>
      </c>
      <c r="E383">
        <v>160</v>
      </c>
      <c r="F383">
        <v>80</v>
      </c>
      <c r="J383" s="2" t="s">
        <v>28</v>
      </c>
      <c r="K383" t="s">
        <v>721</v>
      </c>
      <c r="L383" t="s">
        <v>56</v>
      </c>
      <c r="M383" s="3">
        <v>11.443503623244197</v>
      </c>
    </row>
    <row r="384" spans="1:13" x14ac:dyDescent="0.25">
      <c r="A384" s="1">
        <v>44201.005938374183</v>
      </c>
      <c r="B384" s="2" t="s">
        <v>722</v>
      </c>
      <c r="C384" t="s">
        <v>125</v>
      </c>
      <c r="D384">
        <v>10</v>
      </c>
      <c r="E384">
        <v>189</v>
      </c>
      <c r="F384">
        <v>63</v>
      </c>
      <c r="J384" s="2" t="s">
        <v>23</v>
      </c>
      <c r="K384" t="s">
        <v>98</v>
      </c>
      <c r="L384" t="s">
        <v>34</v>
      </c>
      <c r="M384" s="3">
        <v>13.717776078041958</v>
      </c>
    </row>
    <row r="385" spans="1:13" x14ac:dyDescent="0.25">
      <c r="A385" s="1">
        <v>44273.797511832308</v>
      </c>
      <c r="B385" s="2" t="s">
        <v>723</v>
      </c>
      <c r="C385" t="s">
        <v>378</v>
      </c>
      <c r="D385">
        <v>20</v>
      </c>
      <c r="E385">
        <v>110</v>
      </c>
      <c r="F385">
        <v>55</v>
      </c>
      <c r="J385" s="2" t="s">
        <v>28</v>
      </c>
      <c r="K385" t="s">
        <v>153</v>
      </c>
      <c r="L385" t="s">
        <v>25</v>
      </c>
      <c r="M385" s="3">
        <v>14.370283356317486</v>
      </c>
    </row>
    <row r="386" spans="1:13" x14ac:dyDescent="0.25">
      <c r="A386" s="1">
        <v>43924.797772158949</v>
      </c>
      <c r="B386" s="2" t="s">
        <v>724</v>
      </c>
      <c r="C386" t="s">
        <v>348</v>
      </c>
      <c r="D386">
        <v>8</v>
      </c>
      <c r="E386">
        <v>356</v>
      </c>
      <c r="F386">
        <v>89</v>
      </c>
      <c r="J386" s="2" t="s">
        <v>28</v>
      </c>
      <c r="K386" t="s">
        <v>725</v>
      </c>
      <c r="L386" t="s">
        <v>46</v>
      </c>
      <c r="M386" s="3">
        <v>16.148992525516267</v>
      </c>
    </row>
    <row r="387" spans="1:13" x14ac:dyDescent="0.25">
      <c r="A387" s="1">
        <v>44195.472893107049</v>
      </c>
      <c r="B387" s="2" t="s">
        <v>726</v>
      </c>
      <c r="C387" t="s">
        <v>235</v>
      </c>
      <c r="D387">
        <v>13</v>
      </c>
      <c r="E387">
        <v>90</v>
      </c>
      <c r="F387">
        <v>45</v>
      </c>
      <c r="J387" s="2" t="s">
        <v>28</v>
      </c>
      <c r="K387" t="s">
        <v>118</v>
      </c>
      <c r="L387" t="s">
        <v>56</v>
      </c>
      <c r="M387" s="3">
        <v>11.006397834696006</v>
      </c>
    </row>
    <row r="388" spans="1:13" x14ac:dyDescent="0.25">
      <c r="A388" s="1">
        <v>43687.75561606566</v>
      </c>
      <c r="B388" s="2" t="s">
        <v>727</v>
      </c>
      <c r="C388" t="s">
        <v>131</v>
      </c>
      <c r="D388">
        <v>2</v>
      </c>
      <c r="E388">
        <v>320</v>
      </c>
      <c r="F388">
        <v>80</v>
      </c>
      <c r="J388" s="2" t="s">
        <v>28</v>
      </c>
      <c r="K388" t="s">
        <v>113</v>
      </c>
      <c r="L388" t="s">
        <v>56</v>
      </c>
      <c r="M388" s="3">
        <v>14.16303548174143</v>
      </c>
    </row>
    <row r="389" spans="1:13" x14ac:dyDescent="0.25">
      <c r="A389" s="1">
        <v>43631.920911058573</v>
      </c>
      <c r="B389" s="2" t="s">
        <v>728</v>
      </c>
      <c r="C389" t="s">
        <v>348</v>
      </c>
      <c r="D389" t="s">
        <v>32</v>
      </c>
      <c r="E389">
        <v>356</v>
      </c>
      <c r="F389">
        <v>89</v>
      </c>
      <c r="J389" s="2" t="s">
        <v>44</v>
      </c>
      <c r="K389" t="s">
        <v>531</v>
      </c>
      <c r="L389" t="s">
        <v>41</v>
      </c>
      <c r="M389" s="3">
        <v>10.954865572729823</v>
      </c>
    </row>
    <row r="390" spans="1:13" x14ac:dyDescent="0.25">
      <c r="A390" s="1">
        <v>43717.043373775923</v>
      </c>
      <c r="B390" s="2" t="s">
        <v>729</v>
      </c>
      <c r="C390" t="s">
        <v>495</v>
      </c>
      <c r="D390">
        <v>17</v>
      </c>
      <c r="E390" t="s">
        <v>32</v>
      </c>
      <c r="F390">
        <v>25</v>
      </c>
      <c r="J390" s="2" t="s">
        <v>28</v>
      </c>
      <c r="K390" t="s">
        <v>730</v>
      </c>
      <c r="L390" t="s">
        <v>25</v>
      </c>
      <c r="M390" s="3">
        <v>12.985332015423809</v>
      </c>
    </row>
    <row r="391" spans="1:13" x14ac:dyDescent="0.25">
      <c r="A391" s="1">
        <v>43292.242989283382</v>
      </c>
      <c r="B391" s="2" t="s">
        <v>731</v>
      </c>
      <c r="C391" t="s">
        <v>367</v>
      </c>
      <c r="D391">
        <v>3</v>
      </c>
      <c r="E391">
        <v>360</v>
      </c>
      <c r="F391">
        <v>90</v>
      </c>
      <c r="J391" s="2" t="s">
        <v>28</v>
      </c>
      <c r="K391" t="s">
        <v>458</v>
      </c>
      <c r="L391" t="s">
        <v>41</v>
      </c>
      <c r="M391" s="3">
        <v>16.368863536738775</v>
      </c>
    </row>
    <row r="392" spans="1:13" x14ac:dyDescent="0.25">
      <c r="A392" s="1">
        <v>43432.715331099964</v>
      </c>
      <c r="B392" s="2" t="s">
        <v>732</v>
      </c>
      <c r="C392" t="s">
        <v>329</v>
      </c>
      <c r="D392">
        <v>2</v>
      </c>
      <c r="E392">
        <v>135</v>
      </c>
      <c r="F392">
        <v>45</v>
      </c>
      <c r="J392" s="2" t="s">
        <v>28</v>
      </c>
      <c r="K392" t="s">
        <v>733</v>
      </c>
      <c r="L392" t="s">
        <v>34</v>
      </c>
      <c r="M392" s="3">
        <v>14.817898176328208</v>
      </c>
    </row>
    <row r="393" spans="1:13" x14ac:dyDescent="0.25">
      <c r="A393" s="1">
        <v>44373.699394294999</v>
      </c>
      <c r="B393" s="2" t="s">
        <v>734</v>
      </c>
      <c r="C393" t="s">
        <v>332</v>
      </c>
      <c r="D393">
        <v>11</v>
      </c>
      <c r="E393">
        <v>180</v>
      </c>
      <c r="F393">
        <v>45</v>
      </c>
      <c r="J393" s="2" t="s">
        <v>28</v>
      </c>
      <c r="K393" t="s">
        <v>315</v>
      </c>
      <c r="L393" t="s">
        <v>46</v>
      </c>
      <c r="M393" s="3">
        <v>11.221666113009938</v>
      </c>
    </row>
    <row r="394" spans="1:13" x14ac:dyDescent="0.25">
      <c r="A394" s="1">
        <v>44002.663169399879</v>
      </c>
      <c r="B394" s="2" t="s">
        <v>735</v>
      </c>
      <c r="C394" t="s">
        <v>293</v>
      </c>
      <c r="D394" t="s">
        <v>32</v>
      </c>
      <c r="E394">
        <v>188</v>
      </c>
      <c r="F394">
        <v>94</v>
      </c>
      <c r="J394" s="2" t="s">
        <v>28</v>
      </c>
      <c r="K394" t="s">
        <v>113</v>
      </c>
      <c r="L394" t="s">
        <v>56</v>
      </c>
      <c r="M394" s="3">
        <v>14.16303548174143</v>
      </c>
    </row>
    <row r="395" spans="1:13" x14ac:dyDescent="0.25">
      <c r="A395" s="1">
        <v>43452.263966054743</v>
      </c>
      <c r="B395" s="2" t="s">
        <v>736</v>
      </c>
      <c r="C395" t="s">
        <v>152</v>
      </c>
      <c r="D395">
        <v>18</v>
      </c>
      <c r="E395">
        <v>132</v>
      </c>
      <c r="F395">
        <v>33</v>
      </c>
      <c r="J395" s="2" t="s">
        <v>28</v>
      </c>
      <c r="K395" t="s">
        <v>737</v>
      </c>
      <c r="L395" t="s">
        <v>25</v>
      </c>
      <c r="M395" s="3">
        <v>9.1057685343725456</v>
      </c>
    </row>
    <row r="396" spans="1:13" x14ac:dyDescent="0.25">
      <c r="A396" s="1">
        <v>43416.581248185714</v>
      </c>
      <c r="B396" s="2" t="s">
        <v>738</v>
      </c>
      <c r="C396" t="s">
        <v>268</v>
      </c>
      <c r="D396">
        <v>7</v>
      </c>
      <c r="E396">
        <v>57</v>
      </c>
      <c r="F396">
        <v>19</v>
      </c>
      <c r="J396" s="2" t="s">
        <v>23</v>
      </c>
      <c r="K396" t="s">
        <v>49</v>
      </c>
      <c r="L396" t="s">
        <v>50</v>
      </c>
      <c r="M396" s="3">
        <v>11.749993886708426</v>
      </c>
    </row>
    <row r="397" spans="1:13" x14ac:dyDescent="0.25">
      <c r="A397" s="1">
        <v>44072.105250981942</v>
      </c>
      <c r="B397" s="2" t="s">
        <v>739</v>
      </c>
      <c r="C397" t="s">
        <v>22</v>
      </c>
      <c r="D397">
        <v>18</v>
      </c>
      <c r="E397" t="s">
        <v>32</v>
      </c>
      <c r="F397">
        <v>70</v>
      </c>
      <c r="J397" s="2" t="s">
        <v>28</v>
      </c>
      <c r="K397" t="s">
        <v>307</v>
      </c>
      <c r="L397" t="s">
        <v>34</v>
      </c>
      <c r="M397" s="3">
        <v>10.966283117837653</v>
      </c>
    </row>
    <row r="398" spans="1:13" x14ac:dyDescent="0.25">
      <c r="A398" s="1">
        <v>44249.811444010717</v>
      </c>
      <c r="B398" s="2" t="s">
        <v>740</v>
      </c>
      <c r="C398" t="s">
        <v>412</v>
      </c>
      <c r="D398">
        <v>18</v>
      </c>
      <c r="E398" t="s">
        <v>32</v>
      </c>
      <c r="F398">
        <v>54</v>
      </c>
      <c r="J398" s="2" t="s">
        <v>23</v>
      </c>
      <c r="K398" t="s">
        <v>115</v>
      </c>
      <c r="L398" t="s">
        <v>46</v>
      </c>
      <c r="M398" s="3">
        <v>10.42743035829395</v>
      </c>
    </row>
    <row r="399" spans="1:13" x14ac:dyDescent="0.25">
      <c r="A399" s="1">
        <v>43789.813606774034</v>
      </c>
      <c r="B399" s="2" t="s">
        <v>444</v>
      </c>
      <c r="C399" t="s">
        <v>70</v>
      </c>
      <c r="D399">
        <v>20</v>
      </c>
      <c r="E399">
        <v>94</v>
      </c>
      <c r="F399" t="s">
        <v>32</v>
      </c>
      <c r="J399" s="2" t="s">
        <v>28</v>
      </c>
      <c r="K399" t="s">
        <v>556</v>
      </c>
      <c r="L399" t="s">
        <v>46</v>
      </c>
      <c r="M399" s="3">
        <v>11.563724686003232</v>
      </c>
    </row>
    <row r="400" spans="1:13" x14ac:dyDescent="0.25">
      <c r="A400" s="1">
        <v>43117.691468691613</v>
      </c>
      <c r="B400" s="2" t="s">
        <v>741</v>
      </c>
      <c r="C400" t="s">
        <v>143</v>
      </c>
      <c r="D400">
        <v>12</v>
      </c>
      <c r="E400">
        <v>153</v>
      </c>
      <c r="F400">
        <v>51</v>
      </c>
      <c r="J400" s="2" t="s">
        <v>28</v>
      </c>
      <c r="K400" t="s">
        <v>98</v>
      </c>
      <c r="L400" t="s">
        <v>34</v>
      </c>
      <c r="M400" s="3">
        <v>13.717776078041958</v>
      </c>
    </row>
    <row r="401" spans="1:13" x14ac:dyDescent="0.25">
      <c r="A401" s="1">
        <v>44015.123591725729</v>
      </c>
      <c r="B401" s="2" t="s">
        <v>742</v>
      </c>
      <c r="C401" t="s">
        <v>291</v>
      </c>
      <c r="D401">
        <v>3</v>
      </c>
      <c r="E401" t="s">
        <v>32</v>
      </c>
      <c r="F401">
        <v>75</v>
      </c>
      <c r="J401" s="2" t="s">
        <v>28</v>
      </c>
      <c r="K401" t="s">
        <v>351</v>
      </c>
      <c r="L401" t="s">
        <v>56</v>
      </c>
      <c r="M401" s="3">
        <v>11.970975110943924</v>
      </c>
    </row>
    <row r="402" spans="1:13" x14ac:dyDescent="0.25">
      <c r="A402" s="1">
        <v>44236.354482679038</v>
      </c>
      <c r="B402" s="2" t="s">
        <v>743</v>
      </c>
      <c r="C402" t="s">
        <v>167</v>
      </c>
      <c r="D402">
        <v>7</v>
      </c>
      <c r="E402">
        <v>38</v>
      </c>
      <c r="F402">
        <v>19</v>
      </c>
      <c r="J402" s="2" t="s">
        <v>28</v>
      </c>
      <c r="K402" t="s">
        <v>744</v>
      </c>
      <c r="L402" t="s">
        <v>41</v>
      </c>
      <c r="M402" s="3">
        <v>11.862005526237752</v>
      </c>
    </row>
    <row r="403" spans="1:13" x14ac:dyDescent="0.25">
      <c r="A403" s="1">
        <v>43712.707272891668</v>
      </c>
      <c r="B403" s="2" t="s">
        <v>745</v>
      </c>
      <c r="C403" t="s">
        <v>207</v>
      </c>
      <c r="D403">
        <v>20</v>
      </c>
      <c r="E403">
        <v>176</v>
      </c>
      <c r="F403">
        <v>88</v>
      </c>
      <c r="J403" s="2" t="s">
        <v>23</v>
      </c>
      <c r="K403" t="s">
        <v>746</v>
      </c>
      <c r="L403" t="s">
        <v>34</v>
      </c>
      <c r="M403" s="3">
        <v>14.376986923104601</v>
      </c>
    </row>
    <row r="404" spans="1:13" x14ac:dyDescent="0.25">
      <c r="A404" s="1">
        <v>44079.733820765483</v>
      </c>
      <c r="B404" s="2" t="s">
        <v>747</v>
      </c>
      <c r="C404" t="s">
        <v>258</v>
      </c>
      <c r="D404">
        <v>4</v>
      </c>
      <c r="E404">
        <v>50</v>
      </c>
      <c r="F404">
        <v>25</v>
      </c>
      <c r="J404" s="2" t="s">
        <v>28</v>
      </c>
      <c r="K404" t="s">
        <v>372</v>
      </c>
      <c r="L404" t="s">
        <v>56</v>
      </c>
      <c r="M404" s="3">
        <v>11.416048240262977</v>
      </c>
    </row>
    <row r="405" spans="1:13" x14ac:dyDescent="0.25">
      <c r="A405" s="1">
        <v>43112.712985025304</v>
      </c>
      <c r="B405" s="2" t="s">
        <v>748</v>
      </c>
      <c r="C405" t="s">
        <v>553</v>
      </c>
      <c r="D405">
        <v>3</v>
      </c>
      <c r="E405" t="s">
        <v>32</v>
      </c>
      <c r="F405">
        <v>96</v>
      </c>
      <c r="J405" s="2" t="s">
        <v>28</v>
      </c>
      <c r="K405" t="s">
        <v>65</v>
      </c>
      <c r="L405" t="s">
        <v>50</v>
      </c>
      <c r="M405" s="3">
        <v>8.2871811249429097</v>
      </c>
    </row>
    <row r="406" spans="1:13" x14ac:dyDescent="0.25">
      <c r="A406" s="1">
        <v>43316.528303997846</v>
      </c>
      <c r="B406" s="2" t="s">
        <v>749</v>
      </c>
      <c r="C406" t="s">
        <v>149</v>
      </c>
      <c r="D406">
        <v>1</v>
      </c>
      <c r="E406">
        <v>50</v>
      </c>
      <c r="F406" t="s">
        <v>32</v>
      </c>
      <c r="J406" s="2" t="s">
        <v>28</v>
      </c>
      <c r="K406" t="s">
        <v>220</v>
      </c>
      <c r="L406" t="s">
        <v>46</v>
      </c>
      <c r="M406" s="3">
        <v>14.377134310720955</v>
      </c>
    </row>
    <row r="407" spans="1:13" x14ac:dyDescent="0.25">
      <c r="A407" s="1">
        <v>44021.970081033272</v>
      </c>
      <c r="B407" s="2" t="s">
        <v>750</v>
      </c>
      <c r="C407" t="s">
        <v>329</v>
      </c>
      <c r="D407">
        <v>14</v>
      </c>
      <c r="E407">
        <v>135</v>
      </c>
      <c r="F407">
        <v>45</v>
      </c>
      <c r="J407" s="2" t="s">
        <v>44</v>
      </c>
      <c r="K407" t="s">
        <v>40</v>
      </c>
      <c r="L407" t="s">
        <v>41</v>
      </c>
      <c r="M407" s="3">
        <v>15.24190997853951</v>
      </c>
    </row>
    <row r="408" spans="1:13" x14ac:dyDescent="0.25">
      <c r="A408" s="1">
        <v>42614.074641868217</v>
      </c>
      <c r="B408" s="2" t="s">
        <v>751</v>
      </c>
      <c r="C408" t="s">
        <v>140</v>
      </c>
      <c r="D408">
        <v>11</v>
      </c>
      <c r="E408">
        <v>144</v>
      </c>
      <c r="F408">
        <v>36</v>
      </c>
      <c r="J408" s="2" t="s">
        <v>44</v>
      </c>
      <c r="K408" t="s">
        <v>254</v>
      </c>
      <c r="L408" t="s">
        <v>78</v>
      </c>
      <c r="M408" s="3">
        <v>12.796588406005421</v>
      </c>
    </row>
    <row r="409" spans="1:13" x14ac:dyDescent="0.25">
      <c r="A409" s="1">
        <v>44192.710976476163</v>
      </c>
      <c r="B409" s="2" t="s">
        <v>752</v>
      </c>
      <c r="C409" t="s">
        <v>575</v>
      </c>
      <c r="D409">
        <v>20</v>
      </c>
      <c r="E409">
        <v>57</v>
      </c>
      <c r="F409">
        <v>19</v>
      </c>
      <c r="J409" s="2" t="s">
        <v>28</v>
      </c>
      <c r="K409" t="s">
        <v>458</v>
      </c>
      <c r="L409" t="s">
        <v>41</v>
      </c>
      <c r="M409" s="3">
        <v>16.368863536738775</v>
      </c>
    </row>
    <row r="410" spans="1:13" x14ac:dyDescent="0.25">
      <c r="A410" s="1">
        <v>44183.963578109258</v>
      </c>
      <c r="B410" s="2" t="s">
        <v>753</v>
      </c>
      <c r="C410" t="s">
        <v>278</v>
      </c>
      <c r="D410">
        <v>8</v>
      </c>
      <c r="E410">
        <v>34</v>
      </c>
      <c r="F410">
        <v>17</v>
      </c>
      <c r="J410" s="2" t="s">
        <v>28</v>
      </c>
      <c r="K410" t="s">
        <v>523</v>
      </c>
      <c r="L410" t="s">
        <v>50</v>
      </c>
      <c r="M410" s="3">
        <v>14.064516999204997</v>
      </c>
    </row>
    <row r="411" spans="1:13" x14ac:dyDescent="0.25">
      <c r="A411" s="1">
        <v>44061.650965328728</v>
      </c>
      <c r="B411" s="2" t="s">
        <v>754</v>
      </c>
      <c r="C411" t="s">
        <v>479</v>
      </c>
      <c r="D411">
        <v>7</v>
      </c>
      <c r="E411">
        <v>264</v>
      </c>
      <c r="F411">
        <v>88</v>
      </c>
      <c r="J411" s="2" t="s">
        <v>23</v>
      </c>
      <c r="K411" t="s">
        <v>474</v>
      </c>
      <c r="L411" t="s">
        <v>34</v>
      </c>
      <c r="M411" s="3">
        <v>11.311040680082275</v>
      </c>
    </row>
    <row r="412" spans="1:13" x14ac:dyDescent="0.25">
      <c r="A412" s="1">
        <v>43103.562934868925</v>
      </c>
      <c r="B412" s="2" t="s">
        <v>755</v>
      </c>
      <c r="C412" t="s">
        <v>386</v>
      </c>
      <c r="D412">
        <v>16</v>
      </c>
      <c r="E412">
        <v>58</v>
      </c>
      <c r="F412">
        <v>29</v>
      </c>
      <c r="J412" s="2" t="s">
        <v>23</v>
      </c>
      <c r="K412" t="s">
        <v>77</v>
      </c>
      <c r="L412" t="s">
        <v>78</v>
      </c>
      <c r="M412" s="3">
        <v>11.631646244583138</v>
      </c>
    </row>
    <row r="413" spans="1:13" x14ac:dyDescent="0.25">
      <c r="A413" s="1">
        <v>44135.87651084859</v>
      </c>
      <c r="B413" s="2" t="s">
        <v>756</v>
      </c>
      <c r="C413" t="s">
        <v>204</v>
      </c>
      <c r="D413">
        <v>20</v>
      </c>
      <c r="E413">
        <v>300</v>
      </c>
      <c r="F413" t="s">
        <v>32</v>
      </c>
      <c r="J413" s="2" t="s">
        <v>23</v>
      </c>
      <c r="K413" t="s">
        <v>461</v>
      </c>
      <c r="L413" t="s">
        <v>56</v>
      </c>
      <c r="M413" s="3">
        <v>7.9963422143733238</v>
      </c>
    </row>
    <row r="414" spans="1:13" x14ac:dyDescent="0.25">
      <c r="A414" s="1">
        <v>44306.836414377765</v>
      </c>
      <c r="B414" s="2" t="s">
        <v>757</v>
      </c>
      <c r="C414" t="s">
        <v>31</v>
      </c>
      <c r="D414">
        <v>16</v>
      </c>
      <c r="E414">
        <v>46</v>
      </c>
      <c r="F414">
        <v>23</v>
      </c>
      <c r="J414" s="2" t="s">
        <v>28</v>
      </c>
      <c r="K414" t="s">
        <v>652</v>
      </c>
      <c r="L414" t="s">
        <v>78</v>
      </c>
      <c r="M414" s="3">
        <v>10.163794912095831</v>
      </c>
    </row>
    <row r="415" spans="1:13" x14ac:dyDescent="0.25">
      <c r="A415" s="1">
        <v>43925.477649388842</v>
      </c>
      <c r="B415" s="2" t="s">
        <v>758</v>
      </c>
      <c r="C415" t="s">
        <v>152</v>
      </c>
      <c r="D415">
        <v>12</v>
      </c>
      <c r="E415">
        <v>132</v>
      </c>
      <c r="F415" t="s">
        <v>32</v>
      </c>
      <c r="J415" s="2" t="s">
        <v>23</v>
      </c>
      <c r="K415" t="s">
        <v>759</v>
      </c>
      <c r="L415" t="s">
        <v>34</v>
      </c>
      <c r="M415" s="3">
        <v>11.289144410898391</v>
      </c>
    </row>
    <row r="416" spans="1:13" x14ac:dyDescent="0.25">
      <c r="A416" s="1">
        <v>43390.196440413565</v>
      </c>
      <c r="B416" s="2" t="s">
        <v>760</v>
      </c>
      <c r="C416" t="s">
        <v>48</v>
      </c>
      <c r="D416">
        <v>5</v>
      </c>
      <c r="E416">
        <v>38</v>
      </c>
      <c r="F416">
        <v>19</v>
      </c>
      <c r="J416" s="2" t="s">
        <v>23</v>
      </c>
      <c r="K416" t="s">
        <v>81</v>
      </c>
      <c r="L416" t="s">
        <v>56</v>
      </c>
      <c r="M416" s="3">
        <v>12.865074657680612</v>
      </c>
    </row>
    <row r="417" spans="1:13" x14ac:dyDescent="0.25">
      <c r="A417" s="1">
        <v>43594.60184463652</v>
      </c>
      <c r="B417" s="2" t="s">
        <v>761</v>
      </c>
      <c r="C417" t="s">
        <v>280</v>
      </c>
      <c r="D417">
        <v>18</v>
      </c>
      <c r="E417" t="s">
        <v>32</v>
      </c>
      <c r="F417">
        <v>24</v>
      </c>
      <c r="J417" s="2" t="s">
        <v>28</v>
      </c>
      <c r="K417" t="s">
        <v>346</v>
      </c>
      <c r="L417" t="s">
        <v>34</v>
      </c>
      <c r="M417" s="3">
        <v>13.518413464873573</v>
      </c>
    </row>
    <row r="418" spans="1:13" x14ac:dyDescent="0.25">
      <c r="A418" s="1">
        <v>44656.530189200501</v>
      </c>
      <c r="B418" s="2" t="s">
        <v>762</v>
      </c>
      <c r="C418" t="s">
        <v>83</v>
      </c>
      <c r="D418">
        <v>4</v>
      </c>
      <c r="E418">
        <v>300</v>
      </c>
      <c r="F418">
        <v>75</v>
      </c>
      <c r="J418" s="2" t="s">
        <v>23</v>
      </c>
      <c r="K418" t="s">
        <v>126</v>
      </c>
      <c r="L418" t="s">
        <v>25</v>
      </c>
      <c r="M418" s="3">
        <v>9.4200113153305907</v>
      </c>
    </row>
    <row r="419" spans="1:13" x14ac:dyDescent="0.25">
      <c r="A419" s="1">
        <v>45104.216021138731</v>
      </c>
      <c r="B419" s="2" t="s">
        <v>763</v>
      </c>
      <c r="C419" t="s">
        <v>219</v>
      </c>
      <c r="D419">
        <v>8</v>
      </c>
      <c r="E419">
        <v>144</v>
      </c>
      <c r="F419" t="s">
        <v>32</v>
      </c>
      <c r="J419" s="2" t="s">
        <v>28</v>
      </c>
      <c r="K419" t="s">
        <v>52</v>
      </c>
      <c r="L419" t="s">
        <v>46</v>
      </c>
      <c r="M419" s="3">
        <v>11.048444680405545</v>
      </c>
    </row>
    <row r="420" spans="1:13" x14ac:dyDescent="0.25">
      <c r="A420" s="1">
        <v>43897.289438256834</v>
      </c>
      <c r="B420" s="2" t="s">
        <v>764</v>
      </c>
      <c r="C420" t="s">
        <v>163</v>
      </c>
      <c r="D420">
        <v>20</v>
      </c>
      <c r="E420">
        <v>225</v>
      </c>
      <c r="F420" t="s">
        <v>32</v>
      </c>
      <c r="J420" s="2" t="s">
        <v>44</v>
      </c>
      <c r="K420" t="s">
        <v>150</v>
      </c>
      <c r="L420" t="s">
        <v>50</v>
      </c>
      <c r="M420" s="3">
        <v>11.841063669683448</v>
      </c>
    </row>
    <row r="421" spans="1:13" x14ac:dyDescent="0.25">
      <c r="A421" s="1">
        <v>43481.265737284062</v>
      </c>
      <c r="B421" s="2" t="s">
        <v>765</v>
      </c>
      <c r="C421" t="s">
        <v>137</v>
      </c>
      <c r="D421">
        <v>5</v>
      </c>
      <c r="E421" t="s">
        <v>32</v>
      </c>
      <c r="F421">
        <v>69</v>
      </c>
      <c r="J421" s="2" t="s">
        <v>23</v>
      </c>
      <c r="K421" t="s">
        <v>766</v>
      </c>
      <c r="L421" t="s">
        <v>41</v>
      </c>
      <c r="M421" s="3">
        <v>13.392447352247808</v>
      </c>
    </row>
    <row r="422" spans="1:13" x14ac:dyDescent="0.25">
      <c r="A422" s="1">
        <v>43829.730717641789</v>
      </c>
      <c r="B422" s="2" t="s">
        <v>767</v>
      </c>
      <c r="C422" t="s">
        <v>128</v>
      </c>
      <c r="D422">
        <v>20</v>
      </c>
      <c r="E422">
        <v>154</v>
      </c>
      <c r="F422" t="s">
        <v>32</v>
      </c>
      <c r="J422" s="2" t="s">
        <v>28</v>
      </c>
      <c r="K422" t="s">
        <v>768</v>
      </c>
      <c r="L422" t="s">
        <v>78</v>
      </c>
      <c r="M422" s="3">
        <v>13.611804647345796</v>
      </c>
    </row>
    <row r="423" spans="1:13" x14ac:dyDescent="0.25">
      <c r="A423" s="1">
        <v>43955.918307768574</v>
      </c>
      <c r="B423" s="2" t="s">
        <v>769</v>
      </c>
      <c r="C423" t="s">
        <v>278</v>
      </c>
      <c r="D423">
        <v>2</v>
      </c>
      <c r="E423" t="s">
        <v>32</v>
      </c>
      <c r="F423">
        <v>17</v>
      </c>
      <c r="J423" s="2" t="s">
        <v>44</v>
      </c>
      <c r="K423" t="s">
        <v>159</v>
      </c>
      <c r="L423" t="s">
        <v>78</v>
      </c>
      <c r="M423" s="3">
        <v>10.216282609482219</v>
      </c>
    </row>
    <row r="424" spans="1:13" x14ac:dyDescent="0.25">
      <c r="A424" s="1">
        <v>44486.07282862773</v>
      </c>
      <c r="B424" s="2" t="s">
        <v>770</v>
      </c>
      <c r="C424" t="s">
        <v>771</v>
      </c>
      <c r="D424">
        <v>7</v>
      </c>
      <c r="E424">
        <v>120</v>
      </c>
      <c r="F424" t="s">
        <v>32</v>
      </c>
      <c r="J424" s="2" t="s">
        <v>28</v>
      </c>
      <c r="K424" t="s">
        <v>150</v>
      </c>
      <c r="L424" t="s">
        <v>50</v>
      </c>
      <c r="M424" s="3">
        <v>11.841063669683448</v>
      </c>
    </row>
    <row r="425" spans="1:13" x14ac:dyDescent="0.25">
      <c r="A425" s="1">
        <v>44475.452460769033</v>
      </c>
      <c r="B425" s="2" t="s">
        <v>772</v>
      </c>
      <c r="C425" t="s">
        <v>417</v>
      </c>
      <c r="D425">
        <v>20</v>
      </c>
      <c r="E425">
        <v>352</v>
      </c>
      <c r="F425">
        <v>88</v>
      </c>
      <c r="J425" s="2" t="s">
        <v>28</v>
      </c>
      <c r="K425" t="s">
        <v>150</v>
      </c>
      <c r="L425" t="s">
        <v>50</v>
      </c>
      <c r="M425" s="3">
        <v>11.841063669683448</v>
      </c>
    </row>
    <row r="426" spans="1:13" x14ac:dyDescent="0.25">
      <c r="A426" s="1">
        <v>44241.464188411635</v>
      </c>
      <c r="B426" s="2" t="s">
        <v>773</v>
      </c>
      <c r="C426" t="s">
        <v>247</v>
      </c>
      <c r="D426">
        <v>5</v>
      </c>
      <c r="E426">
        <v>140</v>
      </c>
      <c r="F426" t="s">
        <v>32</v>
      </c>
      <c r="J426" s="2" t="s">
        <v>28</v>
      </c>
      <c r="K426" t="s">
        <v>126</v>
      </c>
      <c r="L426" t="s">
        <v>25</v>
      </c>
      <c r="M426" s="3">
        <v>9.4200113153305907</v>
      </c>
    </row>
    <row r="427" spans="1:13" x14ac:dyDescent="0.25">
      <c r="A427" s="1">
        <v>44320.692858424183</v>
      </c>
      <c r="B427" s="2" t="s">
        <v>774</v>
      </c>
      <c r="C427" t="s">
        <v>383</v>
      </c>
      <c r="D427">
        <v>9</v>
      </c>
      <c r="E427" t="s">
        <v>32</v>
      </c>
      <c r="F427" t="s">
        <v>32</v>
      </c>
      <c r="J427" s="2" t="s">
        <v>28</v>
      </c>
      <c r="K427" t="s">
        <v>62</v>
      </c>
      <c r="L427" t="s">
        <v>41</v>
      </c>
      <c r="M427" s="3">
        <v>12.957303170959879</v>
      </c>
    </row>
    <row r="428" spans="1:13" x14ac:dyDescent="0.25">
      <c r="A428" s="1">
        <v>44071.311833277112</v>
      </c>
      <c r="B428" s="2" t="s">
        <v>775</v>
      </c>
      <c r="C428" t="s">
        <v>465</v>
      </c>
      <c r="D428">
        <v>13</v>
      </c>
      <c r="E428">
        <v>72</v>
      </c>
      <c r="F428">
        <v>36</v>
      </c>
      <c r="J428" s="2" t="s">
        <v>28</v>
      </c>
      <c r="K428" t="s">
        <v>256</v>
      </c>
      <c r="L428" t="s">
        <v>34</v>
      </c>
      <c r="M428" s="3">
        <v>12.514998090845811</v>
      </c>
    </row>
    <row r="429" spans="1:13" x14ac:dyDescent="0.25">
      <c r="A429" s="1">
        <v>44883.342065733064</v>
      </c>
      <c r="B429" s="2" t="s">
        <v>776</v>
      </c>
      <c r="C429" t="s">
        <v>170</v>
      </c>
      <c r="D429">
        <v>16</v>
      </c>
      <c r="E429">
        <v>189</v>
      </c>
      <c r="F429">
        <v>63</v>
      </c>
      <c r="J429" s="2" t="s">
        <v>44</v>
      </c>
      <c r="K429" t="s">
        <v>262</v>
      </c>
      <c r="L429" t="s">
        <v>34</v>
      </c>
      <c r="M429" s="3">
        <v>12.661538237835474</v>
      </c>
    </row>
    <row r="430" spans="1:13" x14ac:dyDescent="0.25">
      <c r="A430" s="1">
        <v>43954.313896671752</v>
      </c>
      <c r="B430" s="2" t="s">
        <v>777</v>
      </c>
      <c r="C430" t="s">
        <v>64</v>
      </c>
      <c r="D430">
        <v>16</v>
      </c>
      <c r="E430">
        <v>352</v>
      </c>
      <c r="F430">
        <v>88</v>
      </c>
      <c r="J430" s="2" t="s">
        <v>28</v>
      </c>
      <c r="K430" t="s">
        <v>778</v>
      </c>
      <c r="L430" t="s">
        <v>78</v>
      </c>
      <c r="M430" s="3">
        <v>13.095446915421235</v>
      </c>
    </row>
    <row r="431" spans="1:13" x14ac:dyDescent="0.25">
      <c r="A431" s="1">
        <v>44111.494201776033</v>
      </c>
      <c r="B431" s="2" t="s">
        <v>779</v>
      </c>
      <c r="C431" t="s">
        <v>780</v>
      </c>
      <c r="D431">
        <v>12</v>
      </c>
      <c r="E431">
        <v>100</v>
      </c>
      <c r="F431">
        <v>25</v>
      </c>
      <c r="J431" s="2" t="s">
        <v>28</v>
      </c>
      <c r="K431" t="s">
        <v>463</v>
      </c>
      <c r="L431" t="s">
        <v>50</v>
      </c>
      <c r="M431" s="3">
        <v>10.764293826791503</v>
      </c>
    </row>
    <row r="432" spans="1:13" x14ac:dyDescent="0.25">
      <c r="A432" s="1">
        <v>44455.319164509448</v>
      </c>
      <c r="B432" s="2" t="s">
        <v>781</v>
      </c>
      <c r="C432" t="s">
        <v>70</v>
      </c>
      <c r="D432">
        <v>10</v>
      </c>
      <c r="E432">
        <v>94</v>
      </c>
      <c r="F432">
        <v>47</v>
      </c>
      <c r="J432" s="2" t="s">
        <v>28</v>
      </c>
      <c r="K432" t="s">
        <v>566</v>
      </c>
      <c r="L432" t="s">
        <v>50</v>
      </c>
      <c r="M432" s="3">
        <v>13.150536103258979</v>
      </c>
    </row>
    <row r="433" spans="1:13" x14ac:dyDescent="0.25">
      <c r="A433" s="1">
        <v>43243.758252579959</v>
      </c>
      <c r="B433" s="2" t="s">
        <v>782</v>
      </c>
      <c r="C433" t="s">
        <v>102</v>
      </c>
      <c r="D433">
        <v>20</v>
      </c>
      <c r="E433">
        <v>144</v>
      </c>
      <c r="F433">
        <v>36</v>
      </c>
      <c r="J433" s="2" t="s">
        <v>23</v>
      </c>
      <c r="K433" t="s">
        <v>673</v>
      </c>
      <c r="L433" t="s">
        <v>78</v>
      </c>
      <c r="M433" s="3">
        <v>8.1628930629234038</v>
      </c>
    </row>
    <row r="434" spans="1:13" x14ac:dyDescent="0.25">
      <c r="A434" s="1">
        <v>44266.206599079029</v>
      </c>
      <c r="B434" s="2" t="s">
        <v>783</v>
      </c>
      <c r="C434" t="s">
        <v>80</v>
      </c>
      <c r="D434">
        <v>6</v>
      </c>
      <c r="E434">
        <v>210</v>
      </c>
      <c r="F434">
        <v>70</v>
      </c>
      <c r="J434" s="2" t="s">
        <v>23</v>
      </c>
      <c r="K434" t="s">
        <v>693</v>
      </c>
      <c r="L434" t="s">
        <v>34</v>
      </c>
      <c r="M434" s="3">
        <v>10.434860153112215</v>
      </c>
    </row>
    <row r="435" spans="1:13" x14ac:dyDescent="0.25">
      <c r="A435" s="1">
        <v>45041.814512623532</v>
      </c>
      <c r="B435" s="2" t="s">
        <v>784</v>
      </c>
      <c r="C435" t="s">
        <v>80</v>
      </c>
      <c r="D435">
        <v>11</v>
      </c>
      <c r="E435">
        <v>210</v>
      </c>
      <c r="F435">
        <v>70</v>
      </c>
      <c r="J435" s="2" t="s">
        <v>44</v>
      </c>
      <c r="K435" t="s">
        <v>302</v>
      </c>
      <c r="L435" t="s">
        <v>50</v>
      </c>
      <c r="M435" s="3">
        <v>11.03324198943719</v>
      </c>
    </row>
    <row r="436" spans="1:13" x14ac:dyDescent="0.25">
      <c r="A436" s="1">
        <v>44059.543155318046</v>
      </c>
      <c r="B436" s="2" t="s">
        <v>785</v>
      </c>
      <c r="C436" t="s">
        <v>163</v>
      </c>
      <c r="D436">
        <v>11</v>
      </c>
      <c r="E436">
        <v>225</v>
      </c>
      <c r="F436">
        <v>75</v>
      </c>
      <c r="J436" s="2" t="s">
        <v>44</v>
      </c>
      <c r="K436" t="s">
        <v>233</v>
      </c>
      <c r="L436" t="s">
        <v>25</v>
      </c>
      <c r="M436" s="3">
        <v>11.274864741138284</v>
      </c>
    </row>
    <row r="437" spans="1:13" x14ac:dyDescent="0.25">
      <c r="A437" s="1">
        <v>43410.788234201726</v>
      </c>
      <c r="B437" s="2" t="s">
        <v>786</v>
      </c>
      <c r="C437" t="s">
        <v>201</v>
      </c>
      <c r="D437">
        <v>15</v>
      </c>
      <c r="E437">
        <v>150</v>
      </c>
      <c r="F437">
        <v>75</v>
      </c>
      <c r="J437" s="2" t="s">
        <v>44</v>
      </c>
      <c r="K437" t="s">
        <v>787</v>
      </c>
      <c r="L437" t="s">
        <v>41</v>
      </c>
      <c r="M437" s="3">
        <v>11.661237375491201</v>
      </c>
    </row>
    <row r="438" spans="1:13" x14ac:dyDescent="0.25">
      <c r="A438" s="1">
        <v>44787.479886431043</v>
      </c>
      <c r="B438" s="2" t="s">
        <v>788</v>
      </c>
      <c r="C438" t="s">
        <v>117</v>
      </c>
      <c r="D438">
        <v>20</v>
      </c>
      <c r="E438">
        <v>176</v>
      </c>
      <c r="F438">
        <v>88</v>
      </c>
      <c r="J438" s="2" t="s">
        <v>28</v>
      </c>
      <c r="K438" t="s">
        <v>587</v>
      </c>
      <c r="L438" t="s">
        <v>78</v>
      </c>
      <c r="M438" s="3">
        <v>12.045339240427111</v>
      </c>
    </row>
    <row r="439" spans="1:13" x14ac:dyDescent="0.25">
      <c r="A439" s="1">
        <v>44117.18264301779</v>
      </c>
      <c r="B439" s="2" t="s">
        <v>789</v>
      </c>
      <c r="C439" t="s">
        <v>137</v>
      </c>
      <c r="D439">
        <v>16</v>
      </c>
      <c r="E439">
        <v>207</v>
      </c>
      <c r="F439">
        <v>69</v>
      </c>
      <c r="J439" s="2" t="s">
        <v>28</v>
      </c>
      <c r="K439" t="s">
        <v>410</v>
      </c>
      <c r="L439" t="s">
        <v>34</v>
      </c>
      <c r="M439" s="3">
        <v>11.644564584314265</v>
      </c>
    </row>
    <row r="440" spans="1:13" x14ac:dyDescent="0.25">
      <c r="A440" s="1">
        <v>44064.943121198354</v>
      </c>
      <c r="B440" s="2" t="s">
        <v>790</v>
      </c>
      <c r="C440" t="s">
        <v>235</v>
      </c>
      <c r="D440">
        <v>11</v>
      </c>
      <c r="E440" t="s">
        <v>32</v>
      </c>
      <c r="F440">
        <v>45</v>
      </c>
      <c r="J440" s="2" t="s">
        <v>44</v>
      </c>
      <c r="K440" t="s">
        <v>608</v>
      </c>
      <c r="L440" t="s">
        <v>41</v>
      </c>
      <c r="M440" s="3">
        <v>13.466362789017223</v>
      </c>
    </row>
    <row r="441" spans="1:13" x14ac:dyDescent="0.25">
      <c r="A441" s="1">
        <v>43272.417184260703</v>
      </c>
      <c r="B441" s="2" t="s">
        <v>791</v>
      </c>
      <c r="C441" t="s">
        <v>479</v>
      </c>
      <c r="D441">
        <v>7</v>
      </c>
      <c r="E441" t="s">
        <v>32</v>
      </c>
      <c r="F441" t="s">
        <v>32</v>
      </c>
      <c r="J441" s="2" t="s">
        <v>28</v>
      </c>
      <c r="K441" t="s">
        <v>427</v>
      </c>
      <c r="L441" t="s">
        <v>25</v>
      </c>
      <c r="M441" s="3">
        <v>5.9872353338051019</v>
      </c>
    </row>
    <row r="442" spans="1:13" x14ac:dyDescent="0.25">
      <c r="A442" s="1">
        <v>43965.027042034053</v>
      </c>
      <c r="B442" s="2" t="s">
        <v>792</v>
      </c>
      <c r="C442" t="s">
        <v>412</v>
      </c>
      <c r="D442">
        <v>20</v>
      </c>
      <c r="E442">
        <v>162</v>
      </c>
      <c r="F442" t="s">
        <v>32</v>
      </c>
      <c r="J442" s="2" t="s">
        <v>44</v>
      </c>
      <c r="K442" t="s">
        <v>712</v>
      </c>
      <c r="L442" t="s">
        <v>46</v>
      </c>
      <c r="M442" s="3">
        <v>13.106678263594747</v>
      </c>
    </row>
    <row r="443" spans="1:13" x14ac:dyDescent="0.25">
      <c r="A443" s="1">
        <v>43363.229059998324</v>
      </c>
      <c r="B443" s="2" t="s">
        <v>793</v>
      </c>
      <c r="C443" t="s">
        <v>275</v>
      </c>
      <c r="D443">
        <v>17</v>
      </c>
      <c r="E443" t="s">
        <v>32</v>
      </c>
      <c r="F443">
        <v>36</v>
      </c>
      <c r="J443" s="2" t="s">
        <v>23</v>
      </c>
      <c r="K443" t="s">
        <v>794</v>
      </c>
      <c r="L443" t="s">
        <v>50</v>
      </c>
      <c r="M443" s="3">
        <v>11.943192562152261</v>
      </c>
    </row>
    <row r="444" spans="1:13" x14ac:dyDescent="0.25">
      <c r="A444" s="1">
        <v>43697.070457986192</v>
      </c>
      <c r="B444" s="2" t="s">
        <v>795</v>
      </c>
      <c r="C444" t="s">
        <v>465</v>
      </c>
      <c r="D444">
        <v>13</v>
      </c>
      <c r="E444">
        <v>72</v>
      </c>
      <c r="F444">
        <v>36</v>
      </c>
      <c r="J444" s="2" t="s">
        <v>28</v>
      </c>
      <c r="K444" t="s">
        <v>796</v>
      </c>
      <c r="L444" t="s">
        <v>46</v>
      </c>
      <c r="M444" s="3">
        <v>9.4608554813364627</v>
      </c>
    </row>
    <row r="445" spans="1:13" x14ac:dyDescent="0.25">
      <c r="A445" s="1">
        <v>44149.652275859145</v>
      </c>
      <c r="B445" s="2" t="s">
        <v>797</v>
      </c>
      <c r="C445" t="s">
        <v>386</v>
      </c>
      <c r="D445">
        <v>14</v>
      </c>
      <c r="E445">
        <v>58</v>
      </c>
      <c r="F445">
        <v>29</v>
      </c>
      <c r="J445" s="2" t="s">
        <v>44</v>
      </c>
      <c r="K445" t="s">
        <v>798</v>
      </c>
      <c r="L445" t="s">
        <v>78</v>
      </c>
      <c r="M445" s="3">
        <v>11.927799225928501</v>
      </c>
    </row>
    <row r="446" spans="1:13" x14ac:dyDescent="0.25">
      <c r="A446" s="1">
        <v>44327.232400064</v>
      </c>
      <c r="B446" s="2" t="s">
        <v>799</v>
      </c>
      <c r="C446" t="s">
        <v>536</v>
      </c>
      <c r="D446">
        <v>14</v>
      </c>
      <c r="E446">
        <v>267</v>
      </c>
      <c r="F446">
        <v>89</v>
      </c>
      <c r="J446" s="2" t="s">
        <v>28</v>
      </c>
      <c r="K446" t="s">
        <v>384</v>
      </c>
      <c r="L446" t="s">
        <v>41</v>
      </c>
      <c r="M446" s="3">
        <v>12.456740895640767</v>
      </c>
    </row>
    <row r="447" spans="1:13" x14ac:dyDescent="0.25">
      <c r="A447" s="1">
        <v>44349.905499249289</v>
      </c>
      <c r="B447" s="2" t="s">
        <v>800</v>
      </c>
      <c r="C447" t="s">
        <v>193</v>
      </c>
      <c r="D447">
        <v>12</v>
      </c>
      <c r="E447">
        <v>30</v>
      </c>
      <c r="F447">
        <v>15</v>
      </c>
      <c r="J447" s="2" t="s">
        <v>44</v>
      </c>
      <c r="K447" t="s">
        <v>376</v>
      </c>
      <c r="L447" t="s">
        <v>25</v>
      </c>
      <c r="M447" s="3">
        <v>11.687634894637348</v>
      </c>
    </row>
    <row r="448" spans="1:13" x14ac:dyDescent="0.25">
      <c r="A448" s="1">
        <v>43737.983022370689</v>
      </c>
      <c r="B448" s="2" t="s">
        <v>801</v>
      </c>
      <c r="C448" t="s">
        <v>196</v>
      </c>
      <c r="D448" t="s">
        <v>32</v>
      </c>
      <c r="E448" t="s">
        <v>32</v>
      </c>
      <c r="F448">
        <v>19</v>
      </c>
      <c r="J448" s="2" t="s">
        <v>28</v>
      </c>
      <c r="K448" t="s">
        <v>256</v>
      </c>
      <c r="L448" t="s">
        <v>34</v>
      </c>
      <c r="M448" s="3">
        <v>12.514998090845811</v>
      </c>
    </row>
    <row r="449" spans="1:13" x14ac:dyDescent="0.25">
      <c r="A449" s="1">
        <v>44197.573138287393</v>
      </c>
      <c r="B449" s="2" t="s">
        <v>802</v>
      </c>
      <c r="C449" t="s">
        <v>117</v>
      </c>
      <c r="D449">
        <v>4</v>
      </c>
      <c r="E449">
        <v>176</v>
      </c>
      <c r="F449">
        <v>88</v>
      </c>
      <c r="J449" s="2" t="s">
        <v>44</v>
      </c>
      <c r="K449" t="s">
        <v>803</v>
      </c>
      <c r="L449" t="s">
        <v>50</v>
      </c>
      <c r="M449" s="3">
        <v>14.308257477047373</v>
      </c>
    </row>
    <row r="450" spans="1:13" x14ac:dyDescent="0.25">
      <c r="A450" s="1">
        <v>44013.369743095383</v>
      </c>
      <c r="B450" s="2" t="s">
        <v>804</v>
      </c>
      <c r="C450" t="s">
        <v>367</v>
      </c>
      <c r="D450">
        <v>3</v>
      </c>
      <c r="E450">
        <v>360</v>
      </c>
      <c r="F450">
        <v>90</v>
      </c>
      <c r="J450" s="2" t="s">
        <v>44</v>
      </c>
      <c r="K450" t="s">
        <v>315</v>
      </c>
      <c r="L450" t="s">
        <v>46</v>
      </c>
      <c r="M450" s="3">
        <v>11.221666113009938</v>
      </c>
    </row>
    <row r="451" spans="1:13" x14ac:dyDescent="0.25">
      <c r="A451" s="1">
        <v>43001.986392928775</v>
      </c>
      <c r="B451" s="2" t="s">
        <v>805</v>
      </c>
      <c r="C451" t="s">
        <v>357</v>
      </c>
      <c r="D451">
        <v>16</v>
      </c>
      <c r="E451" t="s">
        <v>32</v>
      </c>
      <c r="F451">
        <v>85</v>
      </c>
      <c r="J451" s="2" t="s">
        <v>28</v>
      </c>
      <c r="K451" t="s">
        <v>233</v>
      </c>
      <c r="L451" t="s">
        <v>25</v>
      </c>
      <c r="M451" s="3">
        <v>11.274864741138284</v>
      </c>
    </row>
    <row r="452" spans="1:13" x14ac:dyDescent="0.25">
      <c r="A452" s="1">
        <v>42892.60082115703</v>
      </c>
      <c r="B452" s="2" t="s">
        <v>806</v>
      </c>
      <c r="C452" t="s">
        <v>140</v>
      </c>
      <c r="D452">
        <v>17</v>
      </c>
      <c r="E452">
        <v>144</v>
      </c>
      <c r="F452">
        <v>36</v>
      </c>
      <c r="J452" s="2" t="s">
        <v>28</v>
      </c>
      <c r="K452" t="s">
        <v>807</v>
      </c>
      <c r="L452" t="s">
        <v>25</v>
      </c>
      <c r="M452" s="3">
        <v>16.254955391951082</v>
      </c>
    </row>
    <row r="453" spans="1:13" x14ac:dyDescent="0.25">
      <c r="A453" s="1">
        <v>44002.759776134677</v>
      </c>
      <c r="B453" s="2" t="s">
        <v>808</v>
      </c>
      <c r="C453" t="s">
        <v>85</v>
      </c>
      <c r="D453">
        <v>3</v>
      </c>
      <c r="E453">
        <v>204</v>
      </c>
      <c r="F453">
        <v>51</v>
      </c>
      <c r="J453" s="2" t="s">
        <v>28</v>
      </c>
      <c r="K453" t="s">
        <v>809</v>
      </c>
      <c r="L453" t="s">
        <v>56</v>
      </c>
      <c r="M453" s="3">
        <v>11.417996201106442</v>
      </c>
    </row>
    <row r="454" spans="1:13" x14ac:dyDescent="0.25">
      <c r="A454" s="1">
        <v>44342.140499638983</v>
      </c>
      <c r="B454" s="2" t="s">
        <v>810</v>
      </c>
      <c r="C454" t="s">
        <v>479</v>
      </c>
      <c r="D454">
        <v>9</v>
      </c>
      <c r="E454">
        <v>264</v>
      </c>
      <c r="F454">
        <v>88</v>
      </c>
      <c r="J454" s="2" t="s">
        <v>28</v>
      </c>
      <c r="K454" t="s">
        <v>811</v>
      </c>
      <c r="L454" t="s">
        <v>78</v>
      </c>
      <c r="M454" s="3">
        <v>12.155895475340943</v>
      </c>
    </row>
    <row r="455" spans="1:13" x14ac:dyDescent="0.25">
      <c r="A455" s="1">
        <v>43834.626293150082</v>
      </c>
      <c r="B455" s="2" t="s">
        <v>812</v>
      </c>
      <c r="C455" t="s">
        <v>530</v>
      </c>
      <c r="D455">
        <v>6</v>
      </c>
      <c r="E455">
        <v>261</v>
      </c>
      <c r="F455">
        <v>87</v>
      </c>
      <c r="J455" s="2" t="s">
        <v>28</v>
      </c>
      <c r="K455" t="s">
        <v>211</v>
      </c>
      <c r="L455" t="s">
        <v>41</v>
      </c>
      <c r="M455" s="3">
        <v>13.697485557052493</v>
      </c>
    </row>
    <row r="456" spans="1:13" x14ac:dyDescent="0.25">
      <c r="A456" s="1">
        <v>43278.114073094526</v>
      </c>
      <c r="B456" s="2" t="s">
        <v>813</v>
      </c>
      <c r="C456" t="s">
        <v>58</v>
      </c>
      <c r="D456">
        <v>3</v>
      </c>
      <c r="E456" t="s">
        <v>32</v>
      </c>
      <c r="F456">
        <v>48</v>
      </c>
      <c r="J456" s="2" t="s">
        <v>23</v>
      </c>
      <c r="K456" t="s">
        <v>337</v>
      </c>
      <c r="L456" t="s">
        <v>41</v>
      </c>
      <c r="M456" s="3">
        <v>14.687857652112591</v>
      </c>
    </row>
    <row r="457" spans="1:13" x14ac:dyDescent="0.25">
      <c r="A457" s="1">
        <v>43399.010863394717</v>
      </c>
      <c r="B457" s="2" t="s">
        <v>814</v>
      </c>
      <c r="C457" t="s">
        <v>112</v>
      </c>
      <c r="D457">
        <v>10</v>
      </c>
      <c r="E457">
        <v>252</v>
      </c>
      <c r="F457">
        <v>63</v>
      </c>
      <c r="J457" s="2" t="s">
        <v>23</v>
      </c>
      <c r="K457" t="s">
        <v>315</v>
      </c>
      <c r="L457" t="s">
        <v>46</v>
      </c>
      <c r="M457" s="3">
        <v>11.221666113009938</v>
      </c>
    </row>
    <row r="458" spans="1:13" x14ac:dyDescent="0.25">
      <c r="A458" s="1">
        <v>45380.995006598037</v>
      </c>
      <c r="B458" s="2" t="s">
        <v>815</v>
      </c>
      <c r="C458" t="s">
        <v>219</v>
      </c>
      <c r="D458">
        <v>4</v>
      </c>
      <c r="E458">
        <v>144</v>
      </c>
      <c r="F458">
        <v>48</v>
      </c>
      <c r="J458" s="2" t="s">
        <v>44</v>
      </c>
      <c r="K458" t="s">
        <v>126</v>
      </c>
      <c r="L458" t="s">
        <v>25</v>
      </c>
      <c r="M458" s="3">
        <v>9.4200113153305907</v>
      </c>
    </row>
    <row r="459" spans="1:13" x14ac:dyDescent="0.25">
      <c r="A459" s="1">
        <v>44085.003695023224</v>
      </c>
      <c r="B459" s="2" t="s">
        <v>816</v>
      </c>
      <c r="C459" t="s">
        <v>402</v>
      </c>
      <c r="D459">
        <v>12</v>
      </c>
      <c r="E459">
        <v>84</v>
      </c>
      <c r="F459">
        <v>21</v>
      </c>
      <c r="J459" s="2" t="s">
        <v>28</v>
      </c>
      <c r="K459" t="s">
        <v>817</v>
      </c>
      <c r="L459" t="s">
        <v>34</v>
      </c>
      <c r="M459" s="3">
        <v>14.060995290679429</v>
      </c>
    </row>
    <row r="460" spans="1:13" x14ac:dyDescent="0.25">
      <c r="A460" s="1">
        <v>44167.581119487673</v>
      </c>
      <c r="B460" s="2" t="s">
        <v>818</v>
      </c>
      <c r="C460" t="s">
        <v>149</v>
      </c>
      <c r="D460">
        <v>5</v>
      </c>
      <c r="E460">
        <v>50</v>
      </c>
      <c r="F460">
        <v>25</v>
      </c>
      <c r="J460" s="2" t="s">
        <v>28</v>
      </c>
      <c r="K460" t="s">
        <v>49</v>
      </c>
      <c r="L460" t="s">
        <v>50</v>
      </c>
      <c r="M460" s="3">
        <v>11.749993886708426</v>
      </c>
    </row>
    <row r="461" spans="1:13" x14ac:dyDescent="0.25">
      <c r="A461" s="1">
        <v>44400.808649637271</v>
      </c>
      <c r="B461" s="2" t="s">
        <v>819</v>
      </c>
      <c r="C461" t="s">
        <v>188</v>
      </c>
      <c r="D461">
        <v>11</v>
      </c>
      <c r="E461" t="s">
        <v>32</v>
      </c>
      <c r="F461">
        <v>96</v>
      </c>
      <c r="J461" s="2" t="s">
        <v>28</v>
      </c>
      <c r="K461" t="s">
        <v>241</v>
      </c>
      <c r="L461" t="s">
        <v>41</v>
      </c>
      <c r="M461" s="3">
        <v>12.699346182652626</v>
      </c>
    </row>
    <row r="462" spans="1:13" x14ac:dyDescent="0.25">
      <c r="A462" s="1">
        <v>43579.941146593825</v>
      </c>
      <c r="B462" s="2" t="s">
        <v>820</v>
      </c>
      <c r="C462" t="s">
        <v>329</v>
      </c>
      <c r="D462">
        <v>12</v>
      </c>
      <c r="E462">
        <v>135</v>
      </c>
      <c r="F462">
        <v>45</v>
      </c>
      <c r="J462" s="2" t="s">
        <v>28</v>
      </c>
      <c r="K462" t="s">
        <v>537</v>
      </c>
      <c r="L462" t="s">
        <v>46</v>
      </c>
      <c r="M462" s="3">
        <v>10.112765954734209</v>
      </c>
    </row>
    <row r="463" spans="1:13" x14ac:dyDescent="0.25">
      <c r="A463" s="1">
        <v>43621.266535613904</v>
      </c>
      <c r="B463" s="2" t="s">
        <v>821</v>
      </c>
      <c r="C463" t="s">
        <v>210</v>
      </c>
      <c r="D463">
        <v>6</v>
      </c>
      <c r="E463" t="s">
        <v>32</v>
      </c>
      <c r="F463" t="s">
        <v>32</v>
      </c>
      <c r="J463" s="2" t="s">
        <v>23</v>
      </c>
      <c r="K463" t="s">
        <v>307</v>
      </c>
      <c r="L463" t="s">
        <v>34</v>
      </c>
      <c r="M463" s="3">
        <v>10.966283117837653</v>
      </c>
    </row>
    <row r="464" spans="1:13" x14ac:dyDescent="0.25">
      <c r="A464" s="1">
        <v>44268.372432425742</v>
      </c>
      <c r="B464" s="2" t="s">
        <v>822</v>
      </c>
      <c r="C464" t="s">
        <v>575</v>
      </c>
      <c r="D464">
        <v>5</v>
      </c>
      <c r="E464">
        <v>57</v>
      </c>
      <c r="F464" t="s">
        <v>32</v>
      </c>
      <c r="J464" s="2" t="s">
        <v>28</v>
      </c>
      <c r="K464" t="s">
        <v>144</v>
      </c>
      <c r="L464" t="s">
        <v>25</v>
      </c>
      <c r="M464" s="3">
        <v>11.749038185128619</v>
      </c>
    </row>
    <row r="465" spans="1:13" x14ac:dyDescent="0.25">
      <c r="A465" s="1">
        <v>43976.146107597153</v>
      </c>
      <c r="B465" s="2" t="s">
        <v>823</v>
      </c>
      <c r="C465" t="s">
        <v>465</v>
      </c>
      <c r="D465">
        <v>14</v>
      </c>
      <c r="E465" t="s">
        <v>32</v>
      </c>
      <c r="F465" t="s">
        <v>32</v>
      </c>
      <c r="J465" s="2" t="s">
        <v>23</v>
      </c>
      <c r="K465" t="s">
        <v>561</v>
      </c>
      <c r="L465" t="s">
        <v>25</v>
      </c>
      <c r="M465" s="3">
        <v>12.921682080641304</v>
      </c>
    </row>
    <row r="466" spans="1:13" x14ac:dyDescent="0.25">
      <c r="A466" s="1">
        <v>43819.707195689283</v>
      </c>
      <c r="B466" s="2" t="s">
        <v>824</v>
      </c>
      <c r="C466" t="s">
        <v>185</v>
      </c>
      <c r="D466">
        <v>4</v>
      </c>
      <c r="E466" t="s">
        <v>32</v>
      </c>
      <c r="F466">
        <v>87</v>
      </c>
      <c r="J466" s="2" t="s">
        <v>44</v>
      </c>
      <c r="K466" t="s">
        <v>222</v>
      </c>
      <c r="L466" t="s">
        <v>34</v>
      </c>
      <c r="M466" s="3">
        <v>12.172922939334034</v>
      </c>
    </row>
    <row r="467" spans="1:13" x14ac:dyDescent="0.25">
      <c r="A467" s="1">
        <v>43177.034466239071</v>
      </c>
      <c r="B467" s="2" t="s">
        <v>825</v>
      </c>
      <c r="C467" t="s">
        <v>278</v>
      </c>
      <c r="D467">
        <v>8</v>
      </c>
      <c r="E467">
        <v>34</v>
      </c>
      <c r="F467">
        <v>17</v>
      </c>
      <c r="J467" s="2" t="s">
        <v>28</v>
      </c>
      <c r="K467" t="s">
        <v>461</v>
      </c>
      <c r="L467" t="s">
        <v>56</v>
      </c>
      <c r="M467" s="3">
        <v>7.9963422143733238</v>
      </c>
    </row>
    <row r="468" spans="1:13" x14ac:dyDescent="0.25">
      <c r="A468" s="1">
        <v>43470.277579714937</v>
      </c>
      <c r="B468" s="2" t="s">
        <v>826</v>
      </c>
      <c r="C468" t="s">
        <v>112</v>
      </c>
      <c r="D468">
        <v>3</v>
      </c>
      <c r="E468" t="s">
        <v>32</v>
      </c>
      <c r="F468">
        <v>63</v>
      </c>
      <c r="J468" s="2" t="s">
        <v>28</v>
      </c>
      <c r="K468" t="s">
        <v>33</v>
      </c>
      <c r="L468" t="s">
        <v>34</v>
      </c>
      <c r="M468" s="3">
        <v>9.3226775515721787</v>
      </c>
    </row>
    <row r="469" spans="1:13" x14ac:dyDescent="0.25">
      <c r="A469" s="1">
        <v>43060.66204771206</v>
      </c>
      <c r="B469" s="2" t="s">
        <v>827</v>
      </c>
      <c r="C469" t="s">
        <v>43</v>
      </c>
      <c r="D469">
        <v>6</v>
      </c>
      <c r="E469">
        <v>160</v>
      </c>
      <c r="F469">
        <v>80</v>
      </c>
      <c r="J469" s="2" t="s">
        <v>44</v>
      </c>
      <c r="K469" t="s">
        <v>340</v>
      </c>
      <c r="L469" t="s">
        <v>34</v>
      </c>
      <c r="M469" s="3">
        <v>11.769293993029555</v>
      </c>
    </row>
    <row r="470" spans="1:13" x14ac:dyDescent="0.25">
      <c r="A470" s="1">
        <v>44237.040189713487</v>
      </c>
      <c r="B470" s="2" t="s">
        <v>828</v>
      </c>
      <c r="C470" t="s">
        <v>312</v>
      </c>
      <c r="D470">
        <v>16</v>
      </c>
      <c r="E470">
        <v>280</v>
      </c>
      <c r="F470">
        <v>70</v>
      </c>
      <c r="J470" s="2" t="s">
        <v>28</v>
      </c>
      <c r="K470" t="s">
        <v>794</v>
      </c>
      <c r="L470" t="s">
        <v>50</v>
      </c>
      <c r="M470" s="3">
        <v>11.943192562152261</v>
      </c>
    </row>
    <row r="471" spans="1:13" x14ac:dyDescent="0.25">
      <c r="A471" s="1">
        <v>44180.24831035742</v>
      </c>
      <c r="B471" s="2" t="s">
        <v>829</v>
      </c>
      <c r="C471" t="s">
        <v>107</v>
      </c>
      <c r="D471">
        <v>13</v>
      </c>
      <c r="E471">
        <v>81</v>
      </c>
      <c r="F471">
        <v>27</v>
      </c>
      <c r="J471" s="2" t="s">
        <v>28</v>
      </c>
      <c r="K471" t="s">
        <v>211</v>
      </c>
      <c r="L471" t="s">
        <v>41</v>
      </c>
      <c r="M471" s="3">
        <v>13.697485557052493</v>
      </c>
    </row>
    <row r="472" spans="1:13" x14ac:dyDescent="0.25">
      <c r="A472" s="1">
        <v>43875.836379291344</v>
      </c>
      <c r="B472" s="2" t="s">
        <v>830</v>
      </c>
      <c r="C472" t="s">
        <v>780</v>
      </c>
      <c r="D472">
        <v>16</v>
      </c>
      <c r="E472">
        <v>100</v>
      </c>
      <c r="F472">
        <v>25</v>
      </c>
      <c r="J472" s="2" t="s">
        <v>28</v>
      </c>
      <c r="K472" t="s">
        <v>436</v>
      </c>
      <c r="L472" t="s">
        <v>34</v>
      </c>
      <c r="M472" s="3">
        <v>15.861056998489449</v>
      </c>
    </row>
    <row r="473" spans="1:13" x14ac:dyDescent="0.25">
      <c r="A473" s="1">
        <v>43838.722597639819</v>
      </c>
      <c r="B473" s="2" t="s">
        <v>831</v>
      </c>
      <c r="C473" t="s">
        <v>515</v>
      </c>
      <c r="D473">
        <v>1</v>
      </c>
      <c r="E473">
        <v>92</v>
      </c>
      <c r="F473">
        <v>46</v>
      </c>
      <c r="J473" s="2" t="s">
        <v>28</v>
      </c>
      <c r="K473" t="s">
        <v>534</v>
      </c>
      <c r="L473" t="s">
        <v>50</v>
      </c>
      <c r="M473" s="3">
        <v>13.929237493388955</v>
      </c>
    </row>
    <row r="474" spans="1:13" x14ac:dyDescent="0.25">
      <c r="A474" s="1">
        <v>44269.3855643399</v>
      </c>
      <c r="B474" s="2" t="s">
        <v>832</v>
      </c>
      <c r="C474" t="s">
        <v>412</v>
      </c>
      <c r="D474">
        <v>19</v>
      </c>
      <c r="E474" t="s">
        <v>32</v>
      </c>
      <c r="F474">
        <v>54</v>
      </c>
      <c r="J474" s="2" t="s">
        <v>44</v>
      </c>
      <c r="K474" t="s">
        <v>355</v>
      </c>
      <c r="L474" t="s">
        <v>56</v>
      </c>
      <c r="M474" s="3">
        <v>14.690198582365463</v>
      </c>
    </row>
    <row r="475" spans="1:13" x14ac:dyDescent="0.25">
      <c r="A475" s="1">
        <v>43363.668747628879</v>
      </c>
      <c r="B475" s="2" t="s">
        <v>833</v>
      </c>
      <c r="C475" t="s">
        <v>70</v>
      </c>
      <c r="D475">
        <v>20</v>
      </c>
      <c r="E475">
        <v>94</v>
      </c>
      <c r="F475">
        <v>47</v>
      </c>
      <c r="J475" s="2" t="s">
        <v>28</v>
      </c>
      <c r="K475" t="s">
        <v>744</v>
      </c>
      <c r="L475" t="s">
        <v>41</v>
      </c>
      <c r="M475" s="3">
        <v>11.862005526237752</v>
      </c>
    </row>
    <row r="476" spans="1:13" x14ac:dyDescent="0.25">
      <c r="A476" s="1">
        <v>43549.229185546603</v>
      </c>
      <c r="B476" s="2" t="s">
        <v>834</v>
      </c>
      <c r="C476" t="s">
        <v>54</v>
      </c>
      <c r="D476">
        <v>12</v>
      </c>
      <c r="E476">
        <v>80</v>
      </c>
      <c r="F476">
        <v>20</v>
      </c>
      <c r="J476" s="2" t="s">
        <v>28</v>
      </c>
      <c r="K476" t="s">
        <v>228</v>
      </c>
      <c r="L476" t="s">
        <v>46</v>
      </c>
      <c r="M476" s="3">
        <v>9.3014286057233697</v>
      </c>
    </row>
    <row r="477" spans="1:13" x14ac:dyDescent="0.25">
      <c r="A477" s="1">
        <v>43979.217960931681</v>
      </c>
      <c r="B477" s="2" t="s">
        <v>835</v>
      </c>
      <c r="C477" t="s">
        <v>249</v>
      </c>
      <c r="D477">
        <v>3</v>
      </c>
      <c r="E477" t="s">
        <v>32</v>
      </c>
      <c r="F477">
        <v>80</v>
      </c>
      <c r="J477" s="2" t="s">
        <v>23</v>
      </c>
      <c r="K477" t="s">
        <v>836</v>
      </c>
      <c r="L477" t="s">
        <v>25</v>
      </c>
      <c r="M477" s="3">
        <v>11.816654396440285</v>
      </c>
    </row>
    <row r="478" spans="1:13" x14ac:dyDescent="0.25">
      <c r="A478" s="1">
        <v>43721.93002650702</v>
      </c>
      <c r="B478" s="2" t="s">
        <v>837</v>
      </c>
      <c r="C478" t="s">
        <v>170</v>
      </c>
      <c r="D478">
        <v>17</v>
      </c>
      <c r="E478" t="s">
        <v>32</v>
      </c>
      <c r="F478">
        <v>63</v>
      </c>
      <c r="J478" s="2" t="s">
        <v>28</v>
      </c>
      <c r="K478" t="s">
        <v>264</v>
      </c>
      <c r="L478" t="s">
        <v>41</v>
      </c>
      <c r="M478" s="3">
        <v>12.503632939408062</v>
      </c>
    </row>
    <row r="479" spans="1:13" x14ac:dyDescent="0.25">
      <c r="A479" s="1">
        <v>44248.70464898333</v>
      </c>
      <c r="B479" s="2" t="s">
        <v>838</v>
      </c>
      <c r="C479" t="s">
        <v>155</v>
      </c>
      <c r="D479">
        <v>6</v>
      </c>
      <c r="E479" t="s">
        <v>32</v>
      </c>
      <c r="F479">
        <v>36</v>
      </c>
      <c r="J479" s="2" t="s">
        <v>28</v>
      </c>
      <c r="K479" t="s">
        <v>398</v>
      </c>
      <c r="L479" t="s">
        <v>50</v>
      </c>
      <c r="M479" s="3">
        <v>11.082295381980092</v>
      </c>
    </row>
    <row r="480" spans="1:13" x14ac:dyDescent="0.25">
      <c r="A480" s="1">
        <v>44699.293418130059</v>
      </c>
      <c r="B480" s="2" t="s">
        <v>839</v>
      </c>
      <c r="C480" t="s">
        <v>22</v>
      </c>
      <c r="D480">
        <v>4</v>
      </c>
      <c r="E480">
        <v>280</v>
      </c>
      <c r="F480">
        <v>70</v>
      </c>
      <c r="J480" s="2" t="s">
        <v>44</v>
      </c>
      <c r="K480" t="s">
        <v>579</v>
      </c>
      <c r="L480" t="s">
        <v>41</v>
      </c>
      <c r="M480" s="3">
        <v>14.760829371220243</v>
      </c>
    </row>
    <row r="481" spans="1:13" x14ac:dyDescent="0.25">
      <c r="A481" s="1">
        <v>44092.274201848195</v>
      </c>
      <c r="B481" s="2" t="s">
        <v>840</v>
      </c>
      <c r="C481" t="s">
        <v>275</v>
      </c>
      <c r="D481">
        <v>8</v>
      </c>
      <c r="E481">
        <v>144</v>
      </c>
      <c r="F481">
        <v>36</v>
      </c>
      <c r="J481" s="2" t="s">
        <v>44</v>
      </c>
      <c r="K481" t="s">
        <v>621</v>
      </c>
      <c r="L481" t="s">
        <v>46</v>
      </c>
      <c r="M481" s="3">
        <v>9.8892508156549788</v>
      </c>
    </row>
    <row r="482" spans="1:13" x14ac:dyDescent="0.25">
      <c r="A482" s="1">
        <v>44042.450062165241</v>
      </c>
      <c r="B482" s="2" t="s">
        <v>841</v>
      </c>
      <c r="C482" t="s">
        <v>599</v>
      </c>
      <c r="D482">
        <v>12</v>
      </c>
      <c r="E482">
        <v>225</v>
      </c>
      <c r="F482">
        <v>75</v>
      </c>
      <c r="J482" s="2" t="s">
        <v>23</v>
      </c>
      <c r="K482" t="s">
        <v>568</v>
      </c>
      <c r="L482" t="s">
        <v>25</v>
      </c>
      <c r="M482" s="3">
        <v>11.769937929618399</v>
      </c>
    </row>
    <row r="483" spans="1:13" x14ac:dyDescent="0.25">
      <c r="A483" s="1">
        <v>44891.316944428916</v>
      </c>
      <c r="B483" s="2" t="s">
        <v>842</v>
      </c>
      <c r="C483" t="s">
        <v>93</v>
      </c>
      <c r="D483">
        <v>13</v>
      </c>
      <c r="E483">
        <v>50</v>
      </c>
      <c r="F483">
        <v>25</v>
      </c>
      <c r="J483" s="2" t="s">
        <v>28</v>
      </c>
      <c r="K483" t="s">
        <v>843</v>
      </c>
      <c r="L483" t="s">
        <v>41</v>
      </c>
      <c r="M483" s="3">
        <v>9.5176115401380308</v>
      </c>
    </row>
    <row r="484" spans="1:13" x14ac:dyDescent="0.25">
      <c r="A484" s="1">
        <v>44251.76170622871</v>
      </c>
      <c r="B484" s="2" t="s">
        <v>844</v>
      </c>
      <c r="C484" t="s">
        <v>515</v>
      </c>
      <c r="D484">
        <v>1</v>
      </c>
      <c r="E484">
        <v>92</v>
      </c>
      <c r="F484" t="s">
        <v>32</v>
      </c>
      <c r="J484" s="2" t="s">
        <v>28</v>
      </c>
      <c r="K484" t="s">
        <v>376</v>
      </c>
      <c r="L484" t="s">
        <v>25</v>
      </c>
      <c r="M484" s="3">
        <v>11.687634894637348</v>
      </c>
    </row>
    <row r="485" spans="1:13" x14ac:dyDescent="0.25">
      <c r="A485" s="1">
        <v>43422.427285157712</v>
      </c>
      <c r="B485" s="2" t="s">
        <v>845</v>
      </c>
      <c r="C485" t="s">
        <v>553</v>
      </c>
      <c r="D485">
        <v>17</v>
      </c>
      <c r="E485">
        <v>384</v>
      </c>
      <c r="F485">
        <v>96</v>
      </c>
      <c r="J485" s="2" t="s">
        <v>28</v>
      </c>
      <c r="K485" t="s">
        <v>846</v>
      </c>
      <c r="L485" t="s">
        <v>50</v>
      </c>
      <c r="M485" s="3">
        <v>12.990345718839325</v>
      </c>
    </row>
    <row r="486" spans="1:13" x14ac:dyDescent="0.25">
      <c r="A486" s="1">
        <v>43864.681482363478</v>
      </c>
      <c r="B486" s="2" t="s">
        <v>847</v>
      </c>
      <c r="C486" t="s">
        <v>149</v>
      </c>
      <c r="D486">
        <v>1</v>
      </c>
      <c r="E486">
        <v>50</v>
      </c>
      <c r="F486">
        <v>25</v>
      </c>
      <c r="J486" s="2" t="s">
        <v>28</v>
      </c>
      <c r="K486" t="s">
        <v>463</v>
      </c>
      <c r="L486" t="s">
        <v>50</v>
      </c>
      <c r="M486" s="3">
        <v>10.764293826791503</v>
      </c>
    </row>
    <row r="487" spans="1:13" x14ac:dyDescent="0.25">
      <c r="A487" s="1">
        <v>44771.993899568988</v>
      </c>
      <c r="B487" s="2" t="s">
        <v>182</v>
      </c>
      <c r="C487" t="s">
        <v>131</v>
      </c>
      <c r="D487">
        <v>9</v>
      </c>
      <c r="E487">
        <v>320</v>
      </c>
      <c r="F487" t="s">
        <v>32</v>
      </c>
      <c r="J487" s="2" t="s">
        <v>23</v>
      </c>
      <c r="K487" t="s">
        <v>848</v>
      </c>
      <c r="L487" t="s">
        <v>34</v>
      </c>
      <c r="M487" s="3">
        <v>11.226611755437654</v>
      </c>
    </row>
    <row r="488" spans="1:13" x14ac:dyDescent="0.25">
      <c r="A488" s="1">
        <v>43467.60619153687</v>
      </c>
      <c r="B488" s="2" t="s">
        <v>849</v>
      </c>
      <c r="C488" t="s">
        <v>152</v>
      </c>
      <c r="D488">
        <v>19</v>
      </c>
      <c r="E488" t="s">
        <v>32</v>
      </c>
      <c r="F488">
        <v>33</v>
      </c>
      <c r="J488" s="2" t="s">
        <v>44</v>
      </c>
      <c r="K488" t="s">
        <v>49</v>
      </c>
      <c r="L488" t="s">
        <v>50</v>
      </c>
      <c r="M488" s="3">
        <v>11.749993886708426</v>
      </c>
    </row>
    <row r="489" spans="1:13" x14ac:dyDescent="0.25">
      <c r="A489" s="1">
        <v>45099.639112729848</v>
      </c>
      <c r="B489" s="2" t="s">
        <v>850</v>
      </c>
      <c r="C489" t="s">
        <v>278</v>
      </c>
      <c r="D489">
        <v>1</v>
      </c>
      <c r="E489">
        <v>34</v>
      </c>
      <c r="F489">
        <v>17</v>
      </c>
      <c r="J489" s="2" t="s">
        <v>44</v>
      </c>
      <c r="K489" t="s">
        <v>100</v>
      </c>
      <c r="L489" t="s">
        <v>56</v>
      </c>
      <c r="M489" s="3">
        <v>9.7467096260695598</v>
      </c>
    </row>
    <row r="490" spans="1:13" x14ac:dyDescent="0.25">
      <c r="A490" s="1">
        <v>44166.963481565705</v>
      </c>
      <c r="B490" s="2" t="s">
        <v>851</v>
      </c>
      <c r="C490" t="s">
        <v>251</v>
      </c>
      <c r="D490">
        <v>2</v>
      </c>
      <c r="E490">
        <v>270</v>
      </c>
      <c r="F490">
        <v>90</v>
      </c>
      <c r="J490" s="2" t="s">
        <v>44</v>
      </c>
      <c r="K490" t="s">
        <v>413</v>
      </c>
      <c r="L490" t="s">
        <v>46</v>
      </c>
      <c r="M490" s="3">
        <v>10.96230865592911</v>
      </c>
    </row>
    <row r="491" spans="1:13" x14ac:dyDescent="0.25">
      <c r="A491" s="1">
        <v>43359.110156088871</v>
      </c>
      <c r="B491" s="2" t="s">
        <v>852</v>
      </c>
      <c r="C491" t="s">
        <v>204</v>
      </c>
      <c r="D491">
        <v>13</v>
      </c>
      <c r="E491">
        <v>300</v>
      </c>
      <c r="F491">
        <v>75</v>
      </c>
      <c r="J491" s="2" t="s">
        <v>28</v>
      </c>
      <c r="K491" t="s">
        <v>205</v>
      </c>
      <c r="L491" t="s">
        <v>50</v>
      </c>
      <c r="M491" s="3">
        <v>10.980884286450312</v>
      </c>
    </row>
    <row r="492" spans="1:13" x14ac:dyDescent="0.25">
      <c r="A492" s="1">
        <v>43173.253047865772</v>
      </c>
      <c r="B492" s="2" t="s">
        <v>853</v>
      </c>
      <c r="C492" t="s">
        <v>362</v>
      </c>
      <c r="D492">
        <v>11</v>
      </c>
      <c r="E492">
        <v>144</v>
      </c>
      <c r="F492">
        <v>36</v>
      </c>
      <c r="J492" s="2" t="s">
        <v>23</v>
      </c>
      <c r="K492" t="s">
        <v>854</v>
      </c>
      <c r="L492" t="s">
        <v>50</v>
      </c>
      <c r="M492" s="3">
        <v>13.827196127590291</v>
      </c>
    </row>
    <row r="493" spans="1:13" x14ac:dyDescent="0.25">
      <c r="A493" s="1">
        <v>44661.154865499877</v>
      </c>
      <c r="B493" s="2" t="s">
        <v>855</v>
      </c>
      <c r="C493" t="s">
        <v>465</v>
      </c>
      <c r="D493">
        <v>4</v>
      </c>
      <c r="E493">
        <v>72</v>
      </c>
      <c r="F493" t="s">
        <v>32</v>
      </c>
      <c r="J493" s="2" t="s">
        <v>23</v>
      </c>
      <c r="K493" t="s">
        <v>40</v>
      </c>
      <c r="L493" t="s">
        <v>41</v>
      </c>
      <c r="M493" s="3">
        <v>15.24190997853951</v>
      </c>
    </row>
    <row r="494" spans="1:13" x14ac:dyDescent="0.25">
      <c r="A494" s="1">
        <v>44061.481313358498</v>
      </c>
      <c r="B494" s="2" t="s">
        <v>856</v>
      </c>
      <c r="C494" t="s">
        <v>268</v>
      </c>
      <c r="D494">
        <v>6</v>
      </c>
      <c r="E494">
        <v>57</v>
      </c>
      <c r="F494">
        <v>19</v>
      </c>
      <c r="J494" s="2" t="s">
        <v>44</v>
      </c>
      <c r="K494" t="s">
        <v>730</v>
      </c>
      <c r="L494" t="s">
        <v>25</v>
      </c>
      <c r="M494" s="3">
        <v>12.985332015423809</v>
      </c>
    </row>
    <row r="495" spans="1:13" x14ac:dyDescent="0.25">
      <c r="A495" s="1">
        <v>44294.211329151258</v>
      </c>
      <c r="B495" s="2" t="s">
        <v>857</v>
      </c>
      <c r="C495" t="s">
        <v>423</v>
      </c>
      <c r="D495">
        <v>4</v>
      </c>
      <c r="E495">
        <v>356</v>
      </c>
      <c r="F495">
        <v>89</v>
      </c>
      <c r="J495" s="2" t="s">
        <v>28</v>
      </c>
      <c r="K495" t="s">
        <v>484</v>
      </c>
      <c r="L495" t="s">
        <v>25</v>
      </c>
      <c r="M495" s="3">
        <v>11.799431383856128</v>
      </c>
    </row>
    <row r="496" spans="1:13" x14ac:dyDescent="0.25">
      <c r="A496" s="1">
        <v>44081.47900204044</v>
      </c>
      <c r="B496" s="2" t="s">
        <v>858</v>
      </c>
      <c r="C496" t="s">
        <v>149</v>
      </c>
      <c r="D496">
        <v>6</v>
      </c>
      <c r="E496">
        <v>50</v>
      </c>
      <c r="F496">
        <v>25</v>
      </c>
      <c r="J496" s="2" t="s">
        <v>28</v>
      </c>
      <c r="K496" t="s">
        <v>110</v>
      </c>
      <c r="L496" t="s">
        <v>56</v>
      </c>
      <c r="M496" s="3">
        <v>11.128721898968678</v>
      </c>
    </row>
    <row r="497" spans="1:13" x14ac:dyDescent="0.25">
      <c r="A497" s="1">
        <v>43404.097932151286</v>
      </c>
      <c r="B497" s="2" t="s">
        <v>859</v>
      </c>
      <c r="C497" t="s">
        <v>143</v>
      </c>
      <c r="D497">
        <v>18</v>
      </c>
      <c r="E497">
        <v>153</v>
      </c>
      <c r="F497">
        <v>51</v>
      </c>
      <c r="J497" s="2" t="s">
        <v>23</v>
      </c>
      <c r="K497" t="s">
        <v>579</v>
      </c>
      <c r="L497" t="s">
        <v>41</v>
      </c>
      <c r="M497" s="3">
        <v>14.760829371220243</v>
      </c>
    </row>
    <row r="498" spans="1:13" x14ac:dyDescent="0.25">
      <c r="A498" s="1">
        <v>43566.033562994184</v>
      </c>
      <c r="B498" s="2" t="s">
        <v>860</v>
      </c>
      <c r="C498" t="s">
        <v>155</v>
      </c>
      <c r="D498">
        <v>10</v>
      </c>
      <c r="E498">
        <v>108</v>
      </c>
      <c r="F498">
        <v>36</v>
      </c>
      <c r="J498" s="2" t="s">
        <v>44</v>
      </c>
      <c r="K498" t="s">
        <v>115</v>
      </c>
      <c r="L498" t="s">
        <v>46</v>
      </c>
      <c r="M498" s="3">
        <v>10.42743035829395</v>
      </c>
    </row>
    <row r="499" spans="1:13" x14ac:dyDescent="0.25">
      <c r="A499" s="1">
        <v>43822.465870215427</v>
      </c>
      <c r="B499" s="2" t="s">
        <v>861</v>
      </c>
      <c r="C499" t="s">
        <v>122</v>
      </c>
      <c r="D499">
        <v>2</v>
      </c>
      <c r="E499">
        <v>144</v>
      </c>
      <c r="F499">
        <v>48</v>
      </c>
      <c r="J499" s="2" t="s">
        <v>28</v>
      </c>
      <c r="K499" t="s">
        <v>418</v>
      </c>
      <c r="L499" t="s">
        <v>46</v>
      </c>
      <c r="M499" s="3">
        <v>13.923194761258239</v>
      </c>
    </row>
    <row r="500" spans="1:13" x14ac:dyDescent="0.25">
      <c r="A500" s="1">
        <v>43845.308863123137</v>
      </c>
      <c r="B500" s="2" t="s">
        <v>862</v>
      </c>
      <c r="C500" t="s">
        <v>244</v>
      </c>
      <c r="D500">
        <v>1</v>
      </c>
      <c r="E500">
        <v>252</v>
      </c>
      <c r="F500">
        <v>63</v>
      </c>
      <c r="J500" s="2" t="s">
        <v>28</v>
      </c>
      <c r="K500" t="s">
        <v>618</v>
      </c>
      <c r="L500" t="s">
        <v>50</v>
      </c>
      <c r="M500" s="3">
        <v>13.259563298324382</v>
      </c>
    </row>
    <row r="501" spans="1:13" x14ac:dyDescent="0.25">
      <c r="A501" s="1">
        <v>43867.197006082351</v>
      </c>
      <c r="B501" s="2" t="s">
        <v>863</v>
      </c>
      <c r="C501" t="s">
        <v>137</v>
      </c>
      <c r="D501">
        <v>20</v>
      </c>
      <c r="E501" t="s">
        <v>32</v>
      </c>
      <c r="F501" t="s">
        <v>32</v>
      </c>
      <c r="J501" s="2" t="s">
        <v>44</v>
      </c>
      <c r="K501" t="s">
        <v>436</v>
      </c>
      <c r="L501" t="s">
        <v>34</v>
      </c>
      <c r="M501" s="3">
        <v>15.861056998489449</v>
      </c>
    </row>
    <row r="502" spans="1:13" x14ac:dyDescent="0.25">
      <c r="A502" s="1">
        <v>43836.787169594325</v>
      </c>
      <c r="B502" s="2" t="s">
        <v>864</v>
      </c>
      <c r="C502" t="s">
        <v>170</v>
      </c>
      <c r="D502">
        <v>15</v>
      </c>
      <c r="E502">
        <v>189</v>
      </c>
      <c r="F502">
        <v>63</v>
      </c>
      <c r="J502" s="2" t="s">
        <v>44</v>
      </c>
      <c r="K502" t="s">
        <v>175</v>
      </c>
      <c r="L502" t="s">
        <v>50</v>
      </c>
      <c r="M502" s="3">
        <v>11.939773463335372</v>
      </c>
    </row>
    <row r="503" spans="1:13" x14ac:dyDescent="0.25">
      <c r="A503" s="1">
        <v>44006.783515998133</v>
      </c>
      <c r="B503" s="2" t="s">
        <v>865</v>
      </c>
      <c r="C503" t="s">
        <v>309</v>
      </c>
      <c r="D503">
        <v>15</v>
      </c>
      <c r="E503">
        <v>352</v>
      </c>
      <c r="F503">
        <v>88</v>
      </c>
      <c r="J503" s="2" t="s">
        <v>28</v>
      </c>
      <c r="K503" t="s">
        <v>696</v>
      </c>
      <c r="L503" t="s">
        <v>78</v>
      </c>
      <c r="M503" s="3">
        <v>12.699042739101285</v>
      </c>
    </row>
    <row r="504" spans="1:13" x14ac:dyDescent="0.25">
      <c r="A504" s="1">
        <v>44038.872263892641</v>
      </c>
      <c r="B504" s="2" t="s">
        <v>866</v>
      </c>
      <c r="C504" t="s">
        <v>378</v>
      </c>
      <c r="D504">
        <v>17</v>
      </c>
      <c r="E504">
        <v>110</v>
      </c>
      <c r="F504">
        <v>55</v>
      </c>
      <c r="J504" s="2" t="s">
        <v>44</v>
      </c>
      <c r="K504" t="s">
        <v>867</v>
      </c>
      <c r="L504" t="s">
        <v>50</v>
      </c>
      <c r="M504" s="3">
        <v>11.485823039755857</v>
      </c>
    </row>
    <row r="505" spans="1:13" x14ac:dyDescent="0.25">
      <c r="A505" s="1">
        <v>44539.408433720564</v>
      </c>
      <c r="B505" s="2" t="s">
        <v>868</v>
      </c>
      <c r="C505" t="s">
        <v>357</v>
      </c>
      <c r="D505">
        <v>15</v>
      </c>
      <c r="E505" t="s">
        <v>32</v>
      </c>
      <c r="F505">
        <v>85</v>
      </c>
      <c r="J505" s="2" t="s">
        <v>44</v>
      </c>
      <c r="K505" t="s">
        <v>869</v>
      </c>
      <c r="L505" t="s">
        <v>41</v>
      </c>
      <c r="M505" s="3">
        <v>13.275355576494196</v>
      </c>
    </row>
    <row r="506" spans="1:13" x14ac:dyDescent="0.25">
      <c r="A506" s="1">
        <v>44161.202755563252</v>
      </c>
      <c r="B506" s="2" t="s">
        <v>606</v>
      </c>
      <c r="C506" t="s">
        <v>143</v>
      </c>
      <c r="D506">
        <v>9</v>
      </c>
      <c r="E506">
        <v>153</v>
      </c>
      <c r="F506">
        <v>51</v>
      </c>
      <c r="J506" s="2" t="s">
        <v>28</v>
      </c>
      <c r="K506" t="s">
        <v>480</v>
      </c>
      <c r="L506" t="s">
        <v>56</v>
      </c>
      <c r="M506" s="3">
        <v>9.458617986208397</v>
      </c>
    </row>
    <row r="507" spans="1:13" x14ac:dyDescent="0.25">
      <c r="A507" s="1">
        <v>43566.667339429834</v>
      </c>
      <c r="B507" s="2" t="s">
        <v>870</v>
      </c>
      <c r="C507" t="s">
        <v>125</v>
      </c>
      <c r="D507">
        <v>17</v>
      </c>
      <c r="E507">
        <v>189</v>
      </c>
      <c r="F507" t="s">
        <v>32</v>
      </c>
      <c r="J507" s="2" t="s">
        <v>28</v>
      </c>
      <c r="K507" t="s">
        <v>871</v>
      </c>
      <c r="L507" t="s">
        <v>34</v>
      </c>
      <c r="M507" s="3">
        <v>12.37474961859551</v>
      </c>
    </row>
    <row r="508" spans="1:13" x14ac:dyDescent="0.25">
      <c r="A508" s="1">
        <v>43230.757375687557</v>
      </c>
      <c r="B508" s="2" t="s">
        <v>872</v>
      </c>
      <c r="C508" t="s">
        <v>204</v>
      </c>
      <c r="D508">
        <v>14</v>
      </c>
      <c r="E508" t="s">
        <v>32</v>
      </c>
      <c r="F508">
        <v>75</v>
      </c>
      <c r="J508" s="2" t="s">
        <v>28</v>
      </c>
      <c r="K508" t="s">
        <v>321</v>
      </c>
      <c r="L508" t="s">
        <v>25</v>
      </c>
      <c r="M508" s="3">
        <v>12.545140403858928</v>
      </c>
    </row>
    <row r="509" spans="1:13" x14ac:dyDescent="0.25">
      <c r="A509" s="1">
        <v>43377.881908836564</v>
      </c>
      <c r="B509" s="2" t="s">
        <v>873</v>
      </c>
      <c r="C509" t="s">
        <v>149</v>
      </c>
      <c r="D509">
        <v>13</v>
      </c>
      <c r="E509">
        <v>50</v>
      </c>
      <c r="F509">
        <v>25</v>
      </c>
      <c r="J509" s="2" t="s">
        <v>44</v>
      </c>
      <c r="K509" t="s">
        <v>874</v>
      </c>
      <c r="L509" t="s">
        <v>56</v>
      </c>
      <c r="M509" s="3">
        <v>12.701325659159139</v>
      </c>
    </row>
    <row r="510" spans="1:13" x14ac:dyDescent="0.25">
      <c r="A510" s="1">
        <v>43796.979174553671</v>
      </c>
      <c r="B510" s="2" t="s">
        <v>875</v>
      </c>
      <c r="C510" t="s">
        <v>140</v>
      </c>
      <c r="D510">
        <v>16</v>
      </c>
      <c r="E510" t="s">
        <v>32</v>
      </c>
      <c r="F510">
        <v>36</v>
      </c>
      <c r="J510" s="2" t="s">
        <v>44</v>
      </c>
      <c r="K510" t="s">
        <v>161</v>
      </c>
      <c r="L510" t="s">
        <v>25</v>
      </c>
      <c r="M510" s="3">
        <v>15.121383064708469</v>
      </c>
    </row>
    <row r="511" spans="1:13" x14ac:dyDescent="0.25">
      <c r="A511" s="1">
        <v>44500.02109599665</v>
      </c>
      <c r="B511" s="2" t="s">
        <v>876</v>
      </c>
      <c r="C511" t="s">
        <v>137</v>
      </c>
      <c r="D511">
        <v>14</v>
      </c>
      <c r="E511" t="s">
        <v>32</v>
      </c>
      <c r="F511">
        <v>69</v>
      </c>
      <c r="J511" s="2" t="s">
        <v>28</v>
      </c>
      <c r="K511" t="s">
        <v>496</v>
      </c>
      <c r="L511" t="s">
        <v>46</v>
      </c>
      <c r="M511" s="3">
        <v>12.801144805697081</v>
      </c>
    </row>
    <row r="512" spans="1:13" x14ac:dyDescent="0.25">
      <c r="A512" s="1">
        <v>43600.773556034837</v>
      </c>
      <c r="B512" s="2" t="s">
        <v>877</v>
      </c>
      <c r="C512" t="s">
        <v>771</v>
      </c>
      <c r="D512">
        <v>19</v>
      </c>
      <c r="E512">
        <v>120</v>
      </c>
      <c r="F512">
        <v>30</v>
      </c>
      <c r="J512" s="2" t="s">
        <v>28</v>
      </c>
      <c r="K512" t="s">
        <v>480</v>
      </c>
      <c r="L512" t="s">
        <v>56</v>
      </c>
      <c r="M512" s="3">
        <v>9.458617986208397</v>
      </c>
    </row>
    <row r="513" spans="1:13" x14ac:dyDescent="0.25">
      <c r="A513" s="1">
        <v>44553.613156366082</v>
      </c>
      <c r="B513" s="2" t="s">
        <v>878</v>
      </c>
      <c r="C513" t="s">
        <v>125</v>
      </c>
      <c r="D513">
        <v>12</v>
      </c>
      <c r="E513">
        <v>189</v>
      </c>
      <c r="F513">
        <v>63</v>
      </c>
      <c r="J513" s="2" t="s">
        <v>28</v>
      </c>
      <c r="K513" t="s">
        <v>665</v>
      </c>
      <c r="L513" t="s">
        <v>46</v>
      </c>
      <c r="M513" s="3">
        <v>14.460020532456038</v>
      </c>
    </row>
    <row r="514" spans="1:13" x14ac:dyDescent="0.25">
      <c r="A514" s="1">
        <v>44150.659067919987</v>
      </c>
      <c r="B514" s="2" t="s">
        <v>879</v>
      </c>
      <c r="C514" t="s">
        <v>536</v>
      </c>
      <c r="D514">
        <v>5</v>
      </c>
      <c r="E514">
        <v>267</v>
      </c>
      <c r="F514" t="s">
        <v>32</v>
      </c>
      <c r="J514" s="2" t="s">
        <v>44</v>
      </c>
      <c r="K514" t="s">
        <v>544</v>
      </c>
      <c r="L514" t="s">
        <v>46</v>
      </c>
      <c r="M514" s="3">
        <v>9.74650548941427</v>
      </c>
    </row>
    <row r="515" spans="1:13" x14ac:dyDescent="0.25">
      <c r="A515" s="1">
        <v>44614.791940799063</v>
      </c>
      <c r="B515" s="2" t="s">
        <v>880</v>
      </c>
      <c r="C515" t="s">
        <v>309</v>
      </c>
      <c r="D515">
        <v>10</v>
      </c>
      <c r="E515">
        <v>352</v>
      </c>
      <c r="F515">
        <v>88</v>
      </c>
      <c r="J515" s="2" t="s">
        <v>44</v>
      </c>
      <c r="K515" t="s">
        <v>307</v>
      </c>
      <c r="L515" t="s">
        <v>34</v>
      </c>
      <c r="M515" s="3">
        <v>10.966283117837653</v>
      </c>
    </row>
    <row r="516" spans="1:13" x14ac:dyDescent="0.25">
      <c r="A516" s="1">
        <v>43339.29243161645</v>
      </c>
      <c r="B516" s="2" t="s">
        <v>881</v>
      </c>
      <c r="C516" t="s">
        <v>143</v>
      </c>
      <c r="D516">
        <v>8</v>
      </c>
      <c r="E516">
        <v>153</v>
      </c>
      <c r="F516">
        <v>51</v>
      </c>
      <c r="J516" s="2" t="s">
        <v>28</v>
      </c>
      <c r="K516" t="s">
        <v>882</v>
      </c>
      <c r="L516" t="s">
        <v>78</v>
      </c>
      <c r="M516" s="3">
        <v>15.856807810268592</v>
      </c>
    </row>
    <row r="517" spans="1:13" x14ac:dyDescent="0.25">
      <c r="A517" s="1">
        <v>44269.95592446802</v>
      </c>
      <c r="B517" s="2" t="s">
        <v>883</v>
      </c>
      <c r="C517" t="s">
        <v>291</v>
      </c>
      <c r="D517">
        <v>17</v>
      </c>
      <c r="E517">
        <v>225</v>
      </c>
      <c r="F517">
        <v>75</v>
      </c>
      <c r="J517" s="2" t="s">
        <v>28</v>
      </c>
      <c r="K517" t="s">
        <v>884</v>
      </c>
      <c r="L517" t="s">
        <v>25</v>
      </c>
      <c r="M517" s="3">
        <v>13.062292798511226</v>
      </c>
    </row>
    <row r="518" spans="1:13" x14ac:dyDescent="0.25">
      <c r="A518" s="1">
        <v>43660.787001404577</v>
      </c>
      <c r="B518" s="2" t="s">
        <v>885</v>
      </c>
      <c r="C518" t="s">
        <v>378</v>
      </c>
      <c r="D518">
        <v>1</v>
      </c>
      <c r="E518">
        <v>110</v>
      </c>
      <c r="F518" t="s">
        <v>32</v>
      </c>
      <c r="J518" s="2" t="s">
        <v>28</v>
      </c>
      <c r="K518" t="s">
        <v>712</v>
      </c>
      <c r="L518" t="s">
        <v>46</v>
      </c>
      <c r="M518" s="3">
        <v>13.106678263594747</v>
      </c>
    </row>
    <row r="519" spans="1:13" x14ac:dyDescent="0.25">
      <c r="A519" s="1">
        <v>44166.376185628629</v>
      </c>
      <c r="B519" s="2" t="s">
        <v>886</v>
      </c>
      <c r="C519" t="s">
        <v>495</v>
      </c>
      <c r="D519">
        <v>1</v>
      </c>
      <c r="E519">
        <v>50</v>
      </c>
      <c r="F519" t="s">
        <v>32</v>
      </c>
      <c r="J519" s="2" t="s">
        <v>28</v>
      </c>
      <c r="K519" t="s">
        <v>505</v>
      </c>
      <c r="L519" t="s">
        <v>50</v>
      </c>
      <c r="M519" s="3">
        <v>15.207985888346794</v>
      </c>
    </row>
    <row r="520" spans="1:13" x14ac:dyDescent="0.25">
      <c r="A520" s="1">
        <v>43524.850898041856</v>
      </c>
      <c r="B520" s="2" t="s">
        <v>887</v>
      </c>
      <c r="C520" t="s">
        <v>76</v>
      </c>
      <c r="D520">
        <v>11</v>
      </c>
      <c r="E520">
        <v>126</v>
      </c>
      <c r="F520">
        <v>42</v>
      </c>
      <c r="J520" s="2" t="s">
        <v>28</v>
      </c>
      <c r="K520" t="s">
        <v>202</v>
      </c>
      <c r="L520" t="s">
        <v>50</v>
      </c>
      <c r="M520" s="3">
        <v>11.995406972581796</v>
      </c>
    </row>
    <row r="521" spans="1:13" x14ac:dyDescent="0.25">
      <c r="A521" s="1">
        <v>44598.904528799612</v>
      </c>
      <c r="B521" s="2" t="s">
        <v>888</v>
      </c>
      <c r="C521" t="s">
        <v>146</v>
      </c>
      <c r="D521">
        <v>7</v>
      </c>
      <c r="E521" t="s">
        <v>32</v>
      </c>
      <c r="F521">
        <v>77</v>
      </c>
      <c r="J521" s="2" t="s">
        <v>28</v>
      </c>
      <c r="K521" t="s">
        <v>408</v>
      </c>
      <c r="L521" t="s">
        <v>50</v>
      </c>
      <c r="M521" s="3">
        <v>12.399050786131125</v>
      </c>
    </row>
    <row r="522" spans="1:13" x14ac:dyDescent="0.25">
      <c r="A522" s="1">
        <v>44215.996057628072</v>
      </c>
      <c r="B522" s="2" t="s">
        <v>889</v>
      </c>
      <c r="C522" t="s">
        <v>329</v>
      </c>
      <c r="D522">
        <v>8</v>
      </c>
      <c r="E522" t="s">
        <v>32</v>
      </c>
      <c r="F522">
        <v>45</v>
      </c>
      <c r="J522" s="2" t="s">
        <v>28</v>
      </c>
      <c r="K522" t="s">
        <v>559</v>
      </c>
      <c r="L522" t="s">
        <v>41</v>
      </c>
      <c r="M522" s="3">
        <v>12.147202500273634</v>
      </c>
    </row>
    <row r="523" spans="1:13" x14ac:dyDescent="0.25">
      <c r="A523" s="1">
        <v>43562.616942538931</v>
      </c>
      <c r="B523" s="2" t="s">
        <v>890</v>
      </c>
      <c r="C523" t="s">
        <v>152</v>
      </c>
      <c r="D523">
        <v>10</v>
      </c>
      <c r="E523" t="s">
        <v>32</v>
      </c>
      <c r="F523">
        <v>33</v>
      </c>
      <c r="J523" s="2" t="s">
        <v>28</v>
      </c>
      <c r="K523" t="s">
        <v>103</v>
      </c>
      <c r="L523" t="s">
        <v>46</v>
      </c>
      <c r="M523" s="3">
        <v>13.407340878370247</v>
      </c>
    </row>
    <row r="524" spans="1:13" x14ac:dyDescent="0.25">
      <c r="A524" s="1">
        <v>43468.904341757974</v>
      </c>
      <c r="B524" s="2" t="s">
        <v>891</v>
      </c>
      <c r="C524" t="s">
        <v>247</v>
      </c>
      <c r="D524">
        <v>19</v>
      </c>
      <c r="E524">
        <v>140</v>
      </c>
      <c r="F524">
        <v>70</v>
      </c>
      <c r="J524" s="2" t="s">
        <v>23</v>
      </c>
      <c r="K524" t="s">
        <v>480</v>
      </c>
      <c r="L524" t="s">
        <v>56</v>
      </c>
      <c r="M524" s="3">
        <v>9.458617986208397</v>
      </c>
    </row>
    <row r="525" spans="1:13" x14ac:dyDescent="0.25">
      <c r="A525" s="1">
        <v>43539.618749927002</v>
      </c>
      <c r="B525" s="2" t="s">
        <v>892</v>
      </c>
      <c r="C525" t="s">
        <v>196</v>
      </c>
      <c r="D525">
        <v>7</v>
      </c>
      <c r="E525" t="s">
        <v>32</v>
      </c>
      <c r="F525">
        <v>19</v>
      </c>
      <c r="J525" s="2" t="s">
        <v>28</v>
      </c>
      <c r="K525" t="s">
        <v>537</v>
      </c>
      <c r="L525" t="s">
        <v>46</v>
      </c>
      <c r="M525" s="3">
        <v>10.112765954734209</v>
      </c>
    </row>
    <row r="526" spans="1:13" x14ac:dyDescent="0.25">
      <c r="A526" s="1">
        <v>44432.815347990902</v>
      </c>
      <c r="B526" s="2" t="s">
        <v>172</v>
      </c>
      <c r="C526" t="s">
        <v>332</v>
      </c>
      <c r="D526">
        <v>17</v>
      </c>
      <c r="E526">
        <v>180</v>
      </c>
      <c r="F526">
        <v>45</v>
      </c>
      <c r="J526" s="2" t="s">
        <v>28</v>
      </c>
      <c r="K526" t="s">
        <v>696</v>
      </c>
      <c r="L526" t="s">
        <v>78</v>
      </c>
      <c r="M526" s="3">
        <v>12.699042739101285</v>
      </c>
    </row>
    <row r="527" spans="1:13" x14ac:dyDescent="0.25">
      <c r="A527" s="1">
        <v>43544.792092927011</v>
      </c>
      <c r="B527" s="2" t="s">
        <v>893</v>
      </c>
      <c r="C527" t="s">
        <v>70</v>
      </c>
      <c r="D527">
        <v>20</v>
      </c>
      <c r="E527">
        <v>94</v>
      </c>
      <c r="F527">
        <v>47</v>
      </c>
      <c r="J527" s="2" t="s">
        <v>23</v>
      </c>
      <c r="K527" t="s">
        <v>884</v>
      </c>
      <c r="L527" t="s">
        <v>25</v>
      </c>
      <c r="M527" s="3">
        <v>13.062292798511226</v>
      </c>
    </row>
    <row r="528" spans="1:13" x14ac:dyDescent="0.25">
      <c r="A528" s="1">
        <v>44194.592587140964</v>
      </c>
      <c r="B528" s="2" t="s">
        <v>894</v>
      </c>
      <c r="C528" t="s">
        <v>140</v>
      </c>
      <c r="D528">
        <v>15</v>
      </c>
      <c r="E528">
        <v>144</v>
      </c>
      <c r="F528">
        <v>36</v>
      </c>
      <c r="J528" s="2" t="s">
        <v>28</v>
      </c>
      <c r="K528" t="s">
        <v>895</v>
      </c>
      <c r="L528" t="s">
        <v>50</v>
      </c>
      <c r="M528" s="3">
        <v>11.952554704438674</v>
      </c>
    </row>
    <row r="529" spans="1:13" x14ac:dyDescent="0.25">
      <c r="A529" s="1">
        <v>44197.279864959841</v>
      </c>
      <c r="B529" s="2" t="s">
        <v>896</v>
      </c>
      <c r="C529" t="s">
        <v>771</v>
      </c>
      <c r="D529">
        <v>4</v>
      </c>
      <c r="E529">
        <v>120</v>
      </c>
      <c r="F529">
        <v>30</v>
      </c>
      <c r="J529" s="2" t="s">
        <v>28</v>
      </c>
      <c r="K529" t="s">
        <v>561</v>
      </c>
      <c r="L529" t="s">
        <v>25</v>
      </c>
      <c r="M529" s="3">
        <v>12.921682080641304</v>
      </c>
    </row>
    <row r="530" spans="1:13" x14ac:dyDescent="0.25">
      <c r="A530" s="1">
        <v>43709.676587773996</v>
      </c>
      <c r="B530" s="2" t="s">
        <v>897</v>
      </c>
      <c r="C530" t="s">
        <v>539</v>
      </c>
      <c r="D530">
        <v>1</v>
      </c>
      <c r="E530">
        <v>300</v>
      </c>
      <c r="F530">
        <v>75</v>
      </c>
      <c r="J530" s="2" t="s">
        <v>23</v>
      </c>
      <c r="K530" t="s">
        <v>153</v>
      </c>
      <c r="L530" t="s">
        <v>25</v>
      </c>
      <c r="M530" s="3">
        <v>14.370283356317486</v>
      </c>
    </row>
    <row r="531" spans="1:13" x14ac:dyDescent="0.25">
      <c r="A531" s="1">
        <v>42781.14336651253</v>
      </c>
      <c r="B531" s="2" t="s">
        <v>898</v>
      </c>
      <c r="C531" t="s">
        <v>348</v>
      </c>
      <c r="D531">
        <v>20</v>
      </c>
      <c r="E531">
        <v>356</v>
      </c>
      <c r="F531">
        <v>89</v>
      </c>
      <c r="J531" s="2" t="s">
        <v>44</v>
      </c>
      <c r="K531" t="s">
        <v>59</v>
      </c>
      <c r="L531" t="s">
        <v>56</v>
      </c>
      <c r="M531" s="3">
        <v>15.602184182549776</v>
      </c>
    </row>
    <row r="532" spans="1:13" x14ac:dyDescent="0.25">
      <c r="A532" s="1">
        <v>43606.173383893889</v>
      </c>
      <c r="B532" s="2" t="s">
        <v>899</v>
      </c>
      <c r="C532" t="s">
        <v>155</v>
      </c>
      <c r="D532">
        <v>13</v>
      </c>
      <c r="E532">
        <v>108</v>
      </c>
      <c r="F532" t="s">
        <v>32</v>
      </c>
      <c r="J532" s="2" t="s">
        <v>23</v>
      </c>
      <c r="K532" t="s">
        <v>368</v>
      </c>
      <c r="L532" t="s">
        <v>78</v>
      </c>
      <c r="M532" s="3">
        <v>11.655355879643379</v>
      </c>
    </row>
    <row r="533" spans="1:13" x14ac:dyDescent="0.25">
      <c r="A533" s="1">
        <v>44050.513115133195</v>
      </c>
      <c r="B533" s="2" t="s">
        <v>900</v>
      </c>
      <c r="C533" t="s">
        <v>177</v>
      </c>
      <c r="D533">
        <v>2</v>
      </c>
      <c r="E533">
        <v>146</v>
      </c>
      <c r="F533">
        <v>73</v>
      </c>
      <c r="J533" s="2" t="s">
        <v>28</v>
      </c>
      <c r="K533" t="s">
        <v>183</v>
      </c>
      <c r="L533" t="s">
        <v>34</v>
      </c>
      <c r="M533" s="3">
        <v>10.523527521613014</v>
      </c>
    </row>
    <row r="534" spans="1:13" x14ac:dyDescent="0.25">
      <c r="A534" s="1">
        <v>43565.168168127442</v>
      </c>
      <c r="B534" s="2" t="s">
        <v>901</v>
      </c>
      <c r="C534" t="s">
        <v>391</v>
      </c>
      <c r="D534">
        <v>11</v>
      </c>
      <c r="E534" t="s">
        <v>32</v>
      </c>
      <c r="F534">
        <v>80</v>
      </c>
      <c r="J534" s="2" t="s">
        <v>28</v>
      </c>
      <c r="K534" t="s">
        <v>902</v>
      </c>
      <c r="L534" t="s">
        <v>50</v>
      </c>
      <c r="M534" s="3">
        <v>11.78346750250795</v>
      </c>
    </row>
    <row r="535" spans="1:13" x14ac:dyDescent="0.25">
      <c r="A535" s="1">
        <v>43738.779197324562</v>
      </c>
      <c r="B535" s="2" t="s">
        <v>903</v>
      </c>
      <c r="C535" t="s">
        <v>97</v>
      </c>
      <c r="D535">
        <v>7</v>
      </c>
      <c r="E535">
        <v>201</v>
      </c>
      <c r="F535" t="s">
        <v>32</v>
      </c>
      <c r="J535" s="2" t="s">
        <v>28</v>
      </c>
      <c r="K535" t="s">
        <v>904</v>
      </c>
      <c r="L535" t="s">
        <v>56</v>
      </c>
      <c r="M535" s="3">
        <v>11.816651848338852</v>
      </c>
    </row>
    <row r="536" spans="1:13" x14ac:dyDescent="0.25">
      <c r="A536" s="1">
        <v>43097.141339772723</v>
      </c>
      <c r="B536" s="2" t="s">
        <v>905</v>
      </c>
      <c r="C536" t="s">
        <v>536</v>
      </c>
      <c r="D536">
        <v>14</v>
      </c>
      <c r="E536" t="s">
        <v>32</v>
      </c>
      <c r="F536">
        <v>89</v>
      </c>
      <c r="J536" s="2" t="s">
        <v>28</v>
      </c>
      <c r="K536" t="s">
        <v>906</v>
      </c>
      <c r="L536" t="s">
        <v>34</v>
      </c>
      <c r="M536" s="3">
        <v>13.853438793083487</v>
      </c>
    </row>
    <row r="537" spans="1:13" x14ac:dyDescent="0.25">
      <c r="A537" s="1">
        <v>44348.895440541826</v>
      </c>
      <c r="B537" s="2" t="s">
        <v>907</v>
      </c>
      <c r="C537" t="s">
        <v>293</v>
      </c>
      <c r="D537">
        <v>13</v>
      </c>
      <c r="E537">
        <v>188</v>
      </c>
      <c r="F537">
        <v>94</v>
      </c>
      <c r="J537" s="2" t="s">
        <v>23</v>
      </c>
      <c r="K537" t="s">
        <v>238</v>
      </c>
      <c r="L537" t="s">
        <v>50</v>
      </c>
      <c r="M537" s="3">
        <v>15.234329552872023</v>
      </c>
    </row>
    <row r="538" spans="1:13" x14ac:dyDescent="0.25">
      <c r="A538" s="1">
        <v>44148.388748194448</v>
      </c>
      <c r="B538" s="2" t="s">
        <v>908</v>
      </c>
      <c r="C538" t="s">
        <v>27</v>
      </c>
      <c r="D538">
        <v>11</v>
      </c>
      <c r="E538" t="s">
        <v>32</v>
      </c>
      <c r="F538">
        <v>51</v>
      </c>
      <c r="J538" s="2" t="s">
        <v>28</v>
      </c>
      <c r="K538" t="s">
        <v>867</v>
      </c>
      <c r="L538" t="s">
        <v>50</v>
      </c>
      <c r="M538" s="3">
        <v>11.485823039755857</v>
      </c>
    </row>
    <row r="539" spans="1:13" x14ac:dyDescent="0.25">
      <c r="A539" s="1">
        <v>44727.637488916749</v>
      </c>
      <c r="B539" s="2" t="s">
        <v>909</v>
      </c>
      <c r="C539" t="s">
        <v>137</v>
      </c>
      <c r="D539">
        <v>14</v>
      </c>
      <c r="E539">
        <v>207</v>
      </c>
      <c r="F539">
        <v>69</v>
      </c>
      <c r="J539" s="2" t="s">
        <v>23</v>
      </c>
      <c r="K539" t="s">
        <v>505</v>
      </c>
      <c r="L539" t="s">
        <v>50</v>
      </c>
      <c r="M539" s="3">
        <v>15.207985888346794</v>
      </c>
    </row>
    <row r="540" spans="1:13" x14ac:dyDescent="0.25">
      <c r="A540" s="1">
        <v>43798.920224476002</v>
      </c>
      <c r="B540" s="2" t="s">
        <v>910</v>
      </c>
      <c r="C540" t="s">
        <v>367</v>
      </c>
      <c r="D540">
        <v>2</v>
      </c>
      <c r="E540" t="s">
        <v>32</v>
      </c>
      <c r="F540">
        <v>90</v>
      </c>
      <c r="J540" s="2" t="s">
        <v>44</v>
      </c>
      <c r="K540" t="s">
        <v>376</v>
      </c>
      <c r="L540" t="s">
        <v>25</v>
      </c>
      <c r="M540" s="3">
        <v>11.687634894637348</v>
      </c>
    </row>
    <row r="541" spans="1:13" x14ac:dyDescent="0.25">
      <c r="A541" s="1">
        <v>44108.419596085885</v>
      </c>
      <c r="B541" s="2" t="s">
        <v>911</v>
      </c>
      <c r="C541" t="s">
        <v>386</v>
      </c>
      <c r="D541">
        <v>18</v>
      </c>
      <c r="E541">
        <v>58</v>
      </c>
      <c r="F541">
        <v>29</v>
      </c>
      <c r="J541" s="2" t="s">
        <v>44</v>
      </c>
      <c r="K541" t="s">
        <v>49</v>
      </c>
      <c r="L541" t="s">
        <v>50</v>
      </c>
      <c r="M541" s="3">
        <v>11.749993886708426</v>
      </c>
    </row>
    <row r="542" spans="1:13" x14ac:dyDescent="0.25">
      <c r="A542" s="1">
        <v>43783.31384413132</v>
      </c>
      <c r="B542" s="2" t="s">
        <v>912</v>
      </c>
      <c r="C542" t="s">
        <v>423</v>
      </c>
      <c r="D542">
        <v>18</v>
      </c>
      <c r="E542">
        <v>356</v>
      </c>
      <c r="F542">
        <v>89</v>
      </c>
      <c r="J542" s="2" t="s">
        <v>23</v>
      </c>
      <c r="K542" t="s">
        <v>323</v>
      </c>
      <c r="L542" t="s">
        <v>50</v>
      </c>
      <c r="M542" s="3">
        <v>15.18789248529443</v>
      </c>
    </row>
    <row r="543" spans="1:13" x14ac:dyDescent="0.25">
      <c r="A543" s="1">
        <v>44148.154382464709</v>
      </c>
      <c r="B543" s="2" t="s">
        <v>913</v>
      </c>
      <c r="C543" t="s">
        <v>22</v>
      </c>
      <c r="D543">
        <v>9</v>
      </c>
      <c r="E543">
        <v>280</v>
      </c>
      <c r="F543">
        <v>70</v>
      </c>
      <c r="J543" s="2" t="s">
        <v>28</v>
      </c>
      <c r="K543" t="s">
        <v>817</v>
      </c>
      <c r="L543" t="s">
        <v>34</v>
      </c>
      <c r="M543" s="3">
        <v>14.060995290679429</v>
      </c>
    </row>
    <row r="544" spans="1:13" x14ac:dyDescent="0.25">
      <c r="A544" s="1">
        <v>44392.957417060585</v>
      </c>
      <c r="B544" s="2" t="s">
        <v>914</v>
      </c>
      <c r="C544" t="s">
        <v>329</v>
      </c>
      <c r="D544">
        <v>12</v>
      </c>
      <c r="E544">
        <v>135</v>
      </c>
      <c r="F544">
        <v>45</v>
      </c>
      <c r="J544" s="2" t="s">
        <v>28</v>
      </c>
      <c r="K544" t="s">
        <v>915</v>
      </c>
      <c r="L544" t="s">
        <v>34</v>
      </c>
      <c r="M544" s="3">
        <v>12.502346728827876</v>
      </c>
    </row>
    <row r="545" spans="1:13" x14ac:dyDescent="0.25">
      <c r="A545" s="1">
        <v>43659.974939414984</v>
      </c>
      <c r="B545" s="2" t="s">
        <v>916</v>
      </c>
      <c r="C545" t="s">
        <v>177</v>
      </c>
      <c r="D545">
        <v>1</v>
      </c>
      <c r="E545">
        <v>146</v>
      </c>
      <c r="F545">
        <v>73</v>
      </c>
      <c r="J545" s="2" t="s">
        <v>44</v>
      </c>
      <c r="K545" t="s">
        <v>302</v>
      </c>
      <c r="L545" t="s">
        <v>50</v>
      </c>
      <c r="M545" s="3">
        <v>11.03324198943719</v>
      </c>
    </row>
    <row r="546" spans="1:13" x14ac:dyDescent="0.25">
      <c r="A546" s="1">
        <v>44028.810425087133</v>
      </c>
      <c r="B546" s="2" t="s">
        <v>917</v>
      </c>
      <c r="C546" t="s">
        <v>201</v>
      </c>
      <c r="D546">
        <v>10</v>
      </c>
      <c r="E546">
        <v>150</v>
      </c>
      <c r="F546">
        <v>75</v>
      </c>
      <c r="J546" s="2" t="s">
        <v>23</v>
      </c>
      <c r="K546" t="s">
        <v>353</v>
      </c>
      <c r="L546" t="s">
        <v>56</v>
      </c>
      <c r="M546" s="3">
        <v>13.092530646074781</v>
      </c>
    </row>
    <row r="547" spans="1:13" x14ac:dyDescent="0.25">
      <c r="A547" s="1">
        <v>43761.732624284938</v>
      </c>
      <c r="B547" s="2" t="s">
        <v>918</v>
      </c>
      <c r="C547" t="s">
        <v>249</v>
      </c>
      <c r="D547">
        <v>18</v>
      </c>
      <c r="E547">
        <v>160</v>
      </c>
      <c r="F547">
        <v>80</v>
      </c>
      <c r="J547" s="2" t="s">
        <v>44</v>
      </c>
      <c r="K547" t="s">
        <v>484</v>
      </c>
      <c r="L547" t="s">
        <v>25</v>
      </c>
      <c r="M547" s="3">
        <v>11.799431383856128</v>
      </c>
    </row>
    <row r="548" spans="1:13" x14ac:dyDescent="0.25">
      <c r="A548" s="1">
        <v>45113.59337282036</v>
      </c>
      <c r="B548" s="2" t="s">
        <v>919</v>
      </c>
      <c r="C548" t="s">
        <v>196</v>
      </c>
      <c r="D548">
        <v>19</v>
      </c>
      <c r="E548" t="s">
        <v>32</v>
      </c>
      <c r="F548">
        <v>19</v>
      </c>
      <c r="J548" s="2" t="s">
        <v>28</v>
      </c>
      <c r="K548" t="s">
        <v>627</v>
      </c>
      <c r="L548" t="s">
        <v>25</v>
      </c>
      <c r="M548" s="3">
        <v>15.478388039566896</v>
      </c>
    </row>
    <row r="549" spans="1:13" x14ac:dyDescent="0.25">
      <c r="A549" s="1">
        <v>43992.380923082113</v>
      </c>
      <c r="B549" s="2" t="s">
        <v>920</v>
      </c>
      <c r="C549" t="s">
        <v>539</v>
      </c>
      <c r="D549" t="s">
        <v>32</v>
      </c>
      <c r="E549" t="s">
        <v>32</v>
      </c>
      <c r="F549" t="s">
        <v>32</v>
      </c>
      <c r="J549" s="2" t="s">
        <v>28</v>
      </c>
      <c r="K549" t="s">
        <v>282</v>
      </c>
      <c r="L549" t="s">
        <v>78</v>
      </c>
      <c r="M549" s="3">
        <v>12.758430621858414</v>
      </c>
    </row>
    <row r="550" spans="1:13" x14ac:dyDescent="0.25">
      <c r="A550" s="1">
        <v>43752.394474541332</v>
      </c>
      <c r="B550" s="2" t="s">
        <v>921</v>
      </c>
      <c r="C550" t="s">
        <v>140</v>
      </c>
      <c r="D550">
        <v>4</v>
      </c>
      <c r="E550" t="s">
        <v>32</v>
      </c>
      <c r="F550">
        <v>36</v>
      </c>
      <c r="J550" s="2" t="s">
        <v>44</v>
      </c>
      <c r="K550" t="s">
        <v>730</v>
      </c>
      <c r="L550" t="s">
        <v>25</v>
      </c>
      <c r="M550" s="3">
        <v>12.985332015423809</v>
      </c>
    </row>
    <row r="551" spans="1:13" x14ac:dyDescent="0.25">
      <c r="A551" s="1">
        <v>44726.784322654967</v>
      </c>
      <c r="B551" s="2" t="s">
        <v>922</v>
      </c>
      <c r="C551" t="s">
        <v>112</v>
      </c>
      <c r="D551">
        <v>14</v>
      </c>
      <c r="E551">
        <v>252</v>
      </c>
      <c r="F551">
        <v>63</v>
      </c>
      <c r="J551" s="2" t="s">
        <v>44</v>
      </c>
      <c r="K551" t="s">
        <v>712</v>
      </c>
      <c r="L551" t="s">
        <v>46</v>
      </c>
      <c r="M551" s="3">
        <v>13.106678263594747</v>
      </c>
    </row>
    <row r="552" spans="1:13" x14ac:dyDescent="0.25">
      <c r="A552" s="1">
        <v>43918.302417489744</v>
      </c>
      <c r="B552" s="2" t="s">
        <v>923</v>
      </c>
      <c r="C552" t="s">
        <v>80</v>
      </c>
      <c r="D552">
        <v>15</v>
      </c>
      <c r="E552">
        <v>210</v>
      </c>
      <c r="F552">
        <v>70</v>
      </c>
      <c r="J552" s="2" t="s">
        <v>28</v>
      </c>
      <c r="K552" t="s">
        <v>353</v>
      </c>
      <c r="L552" t="s">
        <v>56</v>
      </c>
      <c r="M552" s="3">
        <v>13.092530646074781</v>
      </c>
    </row>
    <row r="553" spans="1:13" x14ac:dyDescent="0.25">
      <c r="A553" s="1">
        <v>43915.940150548377</v>
      </c>
      <c r="B553" s="2" t="s">
        <v>924</v>
      </c>
      <c r="C553" t="s">
        <v>39</v>
      </c>
      <c r="D553">
        <v>9</v>
      </c>
      <c r="E553" t="s">
        <v>32</v>
      </c>
      <c r="F553">
        <v>77</v>
      </c>
      <c r="J553" s="2" t="s">
        <v>23</v>
      </c>
      <c r="K553" t="s">
        <v>925</v>
      </c>
      <c r="L553" t="s">
        <v>50</v>
      </c>
      <c r="M553" s="3">
        <v>11.130819205617987</v>
      </c>
    </row>
    <row r="554" spans="1:13" x14ac:dyDescent="0.25">
      <c r="A554" s="1">
        <v>44094.323667637094</v>
      </c>
      <c r="B554" s="2" t="s">
        <v>926</v>
      </c>
      <c r="C554" t="s">
        <v>293</v>
      </c>
      <c r="D554">
        <v>6</v>
      </c>
      <c r="E554">
        <v>188</v>
      </c>
      <c r="F554">
        <v>94</v>
      </c>
      <c r="J554" s="2" t="s">
        <v>44</v>
      </c>
      <c r="K554" t="s">
        <v>442</v>
      </c>
      <c r="L554" t="s">
        <v>41</v>
      </c>
      <c r="M554" s="3">
        <v>13.332534707865639</v>
      </c>
    </row>
    <row r="555" spans="1:13" x14ac:dyDescent="0.25">
      <c r="A555" s="1">
        <v>43643.954769802971</v>
      </c>
      <c r="B555" s="2" t="s">
        <v>927</v>
      </c>
      <c r="C555" t="s">
        <v>253</v>
      </c>
      <c r="D555">
        <v>8</v>
      </c>
      <c r="E555">
        <v>92</v>
      </c>
      <c r="F555">
        <v>46</v>
      </c>
      <c r="J555" s="2" t="s">
        <v>44</v>
      </c>
      <c r="K555" t="s">
        <v>874</v>
      </c>
      <c r="L555" t="s">
        <v>56</v>
      </c>
      <c r="M555" s="3">
        <v>12.701325659159139</v>
      </c>
    </row>
    <row r="556" spans="1:13" x14ac:dyDescent="0.25">
      <c r="A556" s="1">
        <v>43864.667435413263</v>
      </c>
      <c r="B556" s="2" t="s">
        <v>928</v>
      </c>
      <c r="C556" t="s">
        <v>73</v>
      </c>
      <c r="D556">
        <v>15</v>
      </c>
      <c r="E556">
        <v>166</v>
      </c>
      <c r="F556">
        <v>83</v>
      </c>
      <c r="J556" s="2" t="s">
        <v>28</v>
      </c>
      <c r="K556" t="s">
        <v>561</v>
      </c>
      <c r="L556" t="s">
        <v>25</v>
      </c>
      <c r="M556" s="3">
        <v>12.921682080641304</v>
      </c>
    </row>
    <row r="557" spans="1:13" x14ac:dyDescent="0.25">
      <c r="A557" s="1">
        <v>43460.727630682617</v>
      </c>
      <c r="B557" s="2" t="s">
        <v>929</v>
      </c>
      <c r="C557" t="s">
        <v>48</v>
      </c>
      <c r="D557">
        <v>17</v>
      </c>
      <c r="E557">
        <v>38</v>
      </c>
      <c r="F557">
        <v>19</v>
      </c>
      <c r="J557" s="2" t="s">
        <v>28</v>
      </c>
      <c r="K557" t="s">
        <v>930</v>
      </c>
      <c r="L557" t="s">
        <v>25</v>
      </c>
      <c r="M557" s="3">
        <v>13.397308081757757</v>
      </c>
    </row>
    <row r="558" spans="1:13" x14ac:dyDescent="0.25">
      <c r="A558" s="1">
        <v>43085.868668158648</v>
      </c>
      <c r="B558" s="2" t="s">
        <v>931</v>
      </c>
      <c r="C558" t="s">
        <v>193</v>
      </c>
      <c r="D558">
        <v>16</v>
      </c>
      <c r="E558">
        <v>30</v>
      </c>
      <c r="F558">
        <v>15</v>
      </c>
      <c r="J558" s="2" t="s">
        <v>28</v>
      </c>
      <c r="K558" t="s">
        <v>932</v>
      </c>
      <c r="L558" t="s">
        <v>78</v>
      </c>
      <c r="M558" s="3">
        <v>9.2053706474810433</v>
      </c>
    </row>
    <row r="559" spans="1:13" x14ac:dyDescent="0.25">
      <c r="A559" s="1">
        <v>43853.609242647253</v>
      </c>
      <c r="B559" s="2" t="s">
        <v>933</v>
      </c>
      <c r="C559" t="s">
        <v>362</v>
      </c>
      <c r="D559">
        <v>5</v>
      </c>
      <c r="E559">
        <v>144</v>
      </c>
      <c r="F559">
        <v>36</v>
      </c>
      <c r="J559" s="2" t="s">
        <v>28</v>
      </c>
      <c r="K559" t="s">
        <v>307</v>
      </c>
      <c r="L559" t="s">
        <v>34</v>
      </c>
      <c r="M559" s="3">
        <v>10.966283117837653</v>
      </c>
    </row>
    <row r="560" spans="1:13" x14ac:dyDescent="0.25">
      <c r="A560" s="1">
        <v>44123.830946973147</v>
      </c>
      <c r="B560" s="2" t="s">
        <v>934</v>
      </c>
      <c r="C560" t="s">
        <v>575</v>
      </c>
      <c r="D560">
        <v>2</v>
      </c>
      <c r="E560" t="s">
        <v>32</v>
      </c>
      <c r="F560">
        <v>19</v>
      </c>
      <c r="J560" s="2" t="s">
        <v>28</v>
      </c>
      <c r="K560" t="s">
        <v>630</v>
      </c>
      <c r="L560" t="s">
        <v>25</v>
      </c>
      <c r="M560" s="3">
        <v>12.131375018945562</v>
      </c>
    </row>
    <row r="561" spans="1:13" x14ac:dyDescent="0.25">
      <c r="A561" s="1">
        <v>43754.058341443044</v>
      </c>
      <c r="B561" s="2" t="s">
        <v>935</v>
      </c>
      <c r="C561" t="s">
        <v>465</v>
      </c>
      <c r="D561">
        <v>9</v>
      </c>
      <c r="E561">
        <v>72</v>
      </c>
      <c r="F561">
        <v>36</v>
      </c>
      <c r="J561" s="2" t="s">
        <v>44</v>
      </c>
      <c r="K561" t="s">
        <v>603</v>
      </c>
      <c r="L561" t="s">
        <v>50</v>
      </c>
      <c r="M561" s="3">
        <v>7.8974070387684714</v>
      </c>
    </row>
    <row r="562" spans="1:13" x14ac:dyDescent="0.25">
      <c r="A562" s="1">
        <v>43385.301724963349</v>
      </c>
      <c r="B562" s="2" t="s">
        <v>936</v>
      </c>
      <c r="C562" t="s">
        <v>167</v>
      </c>
      <c r="D562">
        <v>16</v>
      </c>
      <c r="E562">
        <v>38</v>
      </c>
      <c r="F562">
        <v>19</v>
      </c>
      <c r="J562" s="2" t="s">
        <v>28</v>
      </c>
      <c r="K562" t="s">
        <v>554</v>
      </c>
      <c r="L562" t="s">
        <v>41</v>
      </c>
      <c r="M562" s="3">
        <v>11.808681852148307</v>
      </c>
    </row>
    <row r="563" spans="1:13" x14ac:dyDescent="0.25">
      <c r="A563" s="1">
        <v>44413.056799438869</v>
      </c>
      <c r="B563" s="2" t="s">
        <v>57</v>
      </c>
      <c r="C563" t="s">
        <v>90</v>
      </c>
      <c r="D563">
        <v>1</v>
      </c>
      <c r="E563">
        <v>156</v>
      </c>
      <c r="F563">
        <v>78</v>
      </c>
      <c r="J563" s="2" t="s">
        <v>28</v>
      </c>
      <c r="K563" t="s">
        <v>199</v>
      </c>
      <c r="L563" t="s">
        <v>34</v>
      </c>
      <c r="M563" s="3">
        <v>12.177709716438097</v>
      </c>
    </row>
    <row r="564" spans="1:13" x14ac:dyDescent="0.25">
      <c r="A564" s="1">
        <v>44425.165688218869</v>
      </c>
      <c r="B564" s="2" t="s">
        <v>937</v>
      </c>
      <c r="C564" t="s">
        <v>31</v>
      </c>
      <c r="D564">
        <v>4</v>
      </c>
      <c r="E564">
        <v>46</v>
      </c>
      <c r="F564">
        <v>23</v>
      </c>
      <c r="J564" s="2" t="s">
        <v>28</v>
      </c>
      <c r="K564" t="s">
        <v>245</v>
      </c>
      <c r="L564" t="s">
        <v>46</v>
      </c>
      <c r="M564" s="3">
        <v>13.918153610259502</v>
      </c>
    </row>
    <row r="565" spans="1:13" x14ac:dyDescent="0.25">
      <c r="A565" s="1">
        <v>44326.83717364219</v>
      </c>
      <c r="B565" s="2" t="s">
        <v>938</v>
      </c>
      <c r="C565" t="s">
        <v>155</v>
      </c>
      <c r="D565">
        <v>11</v>
      </c>
      <c r="E565">
        <v>108</v>
      </c>
      <c r="F565">
        <v>36</v>
      </c>
      <c r="J565" s="2" t="s">
        <v>28</v>
      </c>
      <c r="K565" t="s">
        <v>313</v>
      </c>
      <c r="L565" t="s">
        <v>34</v>
      </c>
      <c r="M565" s="3">
        <v>7.7337149713827413</v>
      </c>
    </row>
    <row r="566" spans="1:13" x14ac:dyDescent="0.25">
      <c r="A566" s="1">
        <v>44214.49141376539</v>
      </c>
      <c r="B566" s="2" t="s">
        <v>939</v>
      </c>
      <c r="C566" t="s">
        <v>140</v>
      </c>
      <c r="D566">
        <v>17</v>
      </c>
      <c r="E566">
        <v>144</v>
      </c>
      <c r="F566" t="s">
        <v>32</v>
      </c>
      <c r="J566" s="2" t="s">
        <v>23</v>
      </c>
      <c r="K566" t="s">
        <v>305</v>
      </c>
      <c r="L566" t="s">
        <v>41</v>
      </c>
      <c r="M566" s="3">
        <v>11.99399163482429</v>
      </c>
    </row>
    <row r="567" spans="1:13" x14ac:dyDescent="0.25">
      <c r="A567" s="1">
        <v>44025.110827897341</v>
      </c>
      <c r="B567" s="2" t="s">
        <v>940</v>
      </c>
      <c r="C567" t="s">
        <v>188</v>
      </c>
      <c r="D567">
        <v>18</v>
      </c>
      <c r="E567">
        <v>192</v>
      </c>
      <c r="F567">
        <v>96</v>
      </c>
      <c r="J567" s="2" t="s">
        <v>28</v>
      </c>
      <c r="K567" t="s">
        <v>895</v>
      </c>
      <c r="L567" t="s">
        <v>50</v>
      </c>
      <c r="M567" s="3">
        <v>11.952554704438674</v>
      </c>
    </row>
    <row r="568" spans="1:13" x14ac:dyDescent="0.25">
      <c r="A568" s="1">
        <v>43706.278642499681</v>
      </c>
      <c r="B568" s="2" t="s">
        <v>941</v>
      </c>
      <c r="C568" t="s">
        <v>495</v>
      </c>
      <c r="D568">
        <v>16</v>
      </c>
      <c r="E568">
        <v>50</v>
      </c>
      <c r="F568">
        <v>25</v>
      </c>
      <c r="J568" s="2" t="s">
        <v>28</v>
      </c>
      <c r="K568" t="s">
        <v>389</v>
      </c>
      <c r="L568" t="s">
        <v>41</v>
      </c>
      <c r="M568" s="3">
        <v>9.4239783062860578</v>
      </c>
    </row>
    <row r="569" spans="1:13" x14ac:dyDescent="0.25">
      <c r="A569" s="1">
        <v>44091.398618632382</v>
      </c>
      <c r="B569" s="2" t="s">
        <v>942</v>
      </c>
      <c r="C569" t="s">
        <v>219</v>
      </c>
      <c r="D569">
        <v>11</v>
      </c>
      <c r="E569" t="s">
        <v>32</v>
      </c>
      <c r="F569">
        <v>48</v>
      </c>
      <c r="J569" s="2" t="s">
        <v>23</v>
      </c>
      <c r="K569" t="s">
        <v>384</v>
      </c>
      <c r="L569" t="s">
        <v>41</v>
      </c>
      <c r="M569" s="3">
        <v>12.456740895640767</v>
      </c>
    </row>
    <row r="570" spans="1:13" x14ac:dyDescent="0.25">
      <c r="A570" s="1">
        <v>44404.793282276521</v>
      </c>
      <c r="B570" s="2" t="s">
        <v>512</v>
      </c>
      <c r="C570" t="s">
        <v>249</v>
      </c>
      <c r="D570">
        <v>13</v>
      </c>
      <c r="E570">
        <v>160</v>
      </c>
      <c r="F570">
        <v>80</v>
      </c>
      <c r="J570" s="2" t="s">
        <v>44</v>
      </c>
      <c r="K570" t="s">
        <v>156</v>
      </c>
      <c r="L570" t="s">
        <v>78</v>
      </c>
      <c r="M570" s="3">
        <v>12.452986387489583</v>
      </c>
    </row>
    <row r="571" spans="1:13" x14ac:dyDescent="0.25">
      <c r="A571" s="1">
        <v>43413.310370904313</v>
      </c>
      <c r="B571" s="2" t="s">
        <v>943</v>
      </c>
      <c r="C571" t="s">
        <v>146</v>
      </c>
      <c r="D571">
        <v>18</v>
      </c>
      <c r="E571">
        <v>308</v>
      </c>
      <c r="F571">
        <v>77</v>
      </c>
      <c r="J571" s="2" t="s">
        <v>28</v>
      </c>
      <c r="K571" t="s">
        <v>513</v>
      </c>
      <c r="L571" t="s">
        <v>50</v>
      </c>
      <c r="M571" s="3">
        <v>8.8514729234790472</v>
      </c>
    </row>
    <row r="572" spans="1:13" x14ac:dyDescent="0.25">
      <c r="A572" s="1">
        <v>43285.189604190113</v>
      </c>
      <c r="B572" s="2" t="s">
        <v>944</v>
      </c>
      <c r="C572" t="s">
        <v>584</v>
      </c>
      <c r="D572">
        <v>18</v>
      </c>
      <c r="E572">
        <v>312</v>
      </c>
      <c r="F572">
        <v>78</v>
      </c>
      <c r="J572" s="2" t="s">
        <v>28</v>
      </c>
      <c r="K572" t="s">
        <v>725</v>
      </c>
      <c r="L572" t="s">
        <v>46</v>
      </c>
      <c r="M572" s="3">
        <v>16.148992525516267</v>
      </c>
    </row>
    <row r="573" spans="1:13" x14ac:dyDescent="0.25">
      <c r="A573" s="1">
        <v>44367.700662639596</v>
      </c>
      <c r="B573" s="2" t="s">
        <v>945</v>
      </c>
      <c r="C573" t="s">
        <v>515</v>
      </c>
      <c r="D573">
        <v>4</v>
      </c>
      <c r="E573" t="s">
        <v>32</v>
      </c>
      <c r="F573">
        <v>46</v>
      </c>
      <c r="J573" s="2" t="s">
        <v>28</v>
      </c>
      <c r="K573" t="s">
        <v>482</v>
      </c>
      <c r="L573" t="s">
        <v>56</v>
      </c>
      <c r="M573" s="3">
        <v>11.249825090458803</v>
      </c>
    </row>
    <row r="574" spans="1:13" x14ac:dyDescent="0.25">
      <c r="A574" s="1">
        <v>43696.317261548524</v>
      </c>
      <c r="B574" s="2" t="s">
        <v>946</v>
      </c>
      <c r="C574" t="s">
        <v>180</v>
      </c>
      <c r="D574">
        <v>19</v>
      </c>
      <c r="E574">
        <v>368</v>
      </c>
      <c r="F574">
        <v>92</v>
      </c>
      <c r="J574" s="2" t="s">
        <v>44</v>
      </c>
      <c r="K574" t="s">
        <v>505</v>
      </c>
      <c r="L574" t="s">
        <v>50</v>
      </c>
      <c r="M574" s="3">
        <v>15.207985888346794</v>
      </c>
    </row>
    <row r="575" spans="1:13" x14ac:dyDescent="0.25">
      <c r="A575" s="1">
        <v>43018.564802562025</v>
      </c>
      <c r="B575" s="2" t="s">
        <v>947</v>
      </c>
      <c r="C575" t="s">
        <v>140</v>
      </c>
      <c r="D575">
        <v>15</v>
      </c>
      <c r="E575">
        <v>144</v>
      </c>
      <c r="F575" t="s">
        <v>32</v>
      </c>
      <c r="J575" s="2" t="s">
        <v>28</v>
      </c>
      <c r="K575" t="s">
        <v>579</v>
      </c>
      <c r="L575" t="s">
        <v>41</v>
      </c>
      <c r="M575" s="3">
        <v>14.760829371220243</v>
      </c>
    </row>
    <row r="576" spans="1:13" x14ac:dyDescent="0.25">
      <c r="A576" s="1">
        <v>43487.055702529564</v>
      </c>
      <c r="B576" s="2" t="s">
        <v>948</v>
      </c>
      <c r="C576" t="s">
        <v>771</v>
      </c>
      <c r="D576">
        <v>15</v>
      </c>
      <c r="E576">
        <v>120</v>
      </c>
      <c r="F576">
        <v>30</v>
      </c>
      <c r="J576" s="2" t="s">
        <v>44</v>
      </c>
      <c r="K576" t="s">
        <v>572</v>
      </c>
      <c r="L576" t="s">
        <v>50</v>
      </c>
      <c r="M576" s="3">
        <v>14.66147716237918</v>
      </c>
    </row>
    <row r="577" spans="1:13" x14ac:dyDescent="0.25">
      <c r="A577" s="1">
        <v>43860.975035204181</v>
      </c>
      <c r="B577" s="2" t="s">
        <v>949</v>
      </c>
      <c r="C577" t="s">
        <v>417</v>
      </c>
      <c r="D577">
        <v>17</v>
      </c>
      <c r="E577">
        <v>352</v>
      </c>
      <c r="F577">
        <v>88</v>
      </c>
      <c r="J577" s="2" t="s">
        <v>28</v>
      </c>
      <c r="K577" t="s">
        <v>950</v>
      </c>
      <c r="L577" t="s">
        <v>50</v>
      </c>
      <c r="M577" s="3">
        <v>9.1591412531773226</v>
      </c>
    </row>
    <row r="578" spans="1:13" x14ac:dyDescent="0.25">
      <c r="A578" s="1">
        <v>44263.327169921693</v>
      </c>
      <c r="B578" s="2" t="s">
        <v>951</v>
      </c>
      <c r="C578" t="s">
        <v>465</v>
      </c>
      <c r="D578">
        <v>7</v>
      </c>
      <c r="E578">
        <v>72</v>
      </c>
      <c r="F578">
        <v>36</v>
      </c>
      <c r="J578" s="2" t="s">
        <v>28</v>
      </c>
      <c r="K578" t="s">
        <v>77</v>
      </c>
      <c r="L578" t="s">
        <v>78</v>
      </c>
      <c r="M578" s="3">
        <v>11.631646244583138</v>
      </c>
    </row>
    <row r="579" spans="1:13" x14ac:dyDescent="0.25">
      <c r="A579" s="1">
        <v>43974.915670449969</v>
      </c>
      <c r="B579" s="2" t="s">
        <v>952</v>
      </c>
      <c r="C579" t="s">
        <v>240</v>
      </c>
      <c r="D579">
        <v>7</v>
      </c>
      <c r="E579">
        <v>132</v>
      </c>
      <c r="F579">
        <v>44</v>
      </c>
      <c r="J579" s="2" t="s">
        <v>28</v>
      </c>
      <c r="K579" t="s">
        <v>194</v>
      </c>
      <c r="L579" t="s">
        <v>50</v>
      </c>
      <c r="M579" s="3">
        <v>13.765798454641494</v>
      </c>
    </row>
    <row r="580" spans="1:13" x14ac:dyDescent="0.25">
      <c r="A580" s="1">
        <v>44158.851723416723</v>
      </c>
      <c r="B580" s="2" t="s">
        <v>953</v>
      </c>
      <c r="C580" t="s">
        <v>80</v>
      </c>
      <c r="D580">
        <v>10</v>
      </c>
      <c r="E580" t="s">
        <v>32</v>
      </c>
      <c r="F580">
        <v>70</v>
      </c>
      <c r="J580" s="2" t="s">
        <v>28</v>
      </c>
      <c r="K580" t="s">
        <v>954</v>
      </c>
      <c r="L580" t="s">
        <v>78</v>
      </c>
      <c r="M580" s="3">
        <v>10.968401424454578</v>
      </c>
    </row>
    <row r="581" spans="1:13" x14ac:dyDescent="0.25">
      <c r="A581" s="1">
        <v>44275.198167111055</v>
      </c>
      <c r="B581" s="2" t="s">
        <v>955</v>
      </c>
      <c r="C581" t="s">
        <v>536</v>
      </c>
      <c r="D581">
        <v>6</v>
      </c>
      <c r="E581" t="s">
        <v>32</v>
      </c>
      <c r="F581" t="s">
        <v>32</v>
      </c>
      <c r="J581" s="2" t="s">
        <v>28</v>
      </c>
      <c r="K581" t="s">
        <v>670</v>
      </c>
      <c r="L581" t="s">
        <v>78</v>
      </c>
      <c r="M581" s="3">
        <v>12.460490918487697</v>
      </c>
    </row>
    <row r="582" spans="1:13" x14ac:dyDescent="0.25">
      <c r="A582" s="1">
        <v>44521.326720085824</v>
      </c>
      <c r="B582" s="2" t="s">
        <v>956</v>
      </c>
      <c r="C582" t="s">
        <v>402</v>
      </c>
      <c r="D582">
        <v>7</v>
      </c>
      <c r="E582">
        <v>84</v>
      </c>
      <c r="F582">
        <v>21</v>
      </c>
      <c r="J582" s="2" t="s">
        <v>44</v>
      </c>
      <c r="K582" t="s">
        <v>925</v>
      </c>
      <c r="L582" t="s">
        <v>50</v>
      </c>
      <c r="M582" s="3">
        <v>11.130819205617987</v>
      </c>
    </row>
    <row r="583" spans="1:13" x14ac:dyDescent="0.25">
      <c r="A583" s="1">
        <v>43730.792818263297</v>
      </c>
      <c r="B583" s="2" t="s">
        <v>957</v>
      </c>
      <c r="C583" t="s">
        <v>167</v>
      </c>
      <c r="D583">
        <v>15</v>
      </c>
      <c r="E583">
        <v>38</v>
      </c>
      <c r="F583">
        <v>19</v>
      </c>
      <c r="J583" s="2" t="s">
        <v>28</v>
      </c>
      <c r="K583" t="s">
        <v>632</v>
      </c>
      <c r="L583" t="s">
        <v>46</v>
      </c>
      <c r="M583" s="3">
        <v>8.7741864171993527</v>
      </c>
    </row>
    <row r="584" spans="1:13" x14ac:dyDescent="0.25">
      <c r="A584" s="1">
        <v>43701.132002889688</v>
      </c>
      <c r="B584" s="2" t="s">
        <v>958</v>
      </c>
      <c r="C584" t="s">
        <v>93</v>
      </c>
      <c r="D584">
        <v>6</v>
      </c>
      <c r="E584">
        <v>50</v>
      </c>
      <c r="F584">
        <v>25</v>
      </c>
      <c r="J584" s="2" t="s">
        <v>23</v>
      </c>
      <c r="K584" t="s">
        <v>123</v>
      </c>
      <c r="L584" t="s">
        <v>25</v>
      </c>
      <c r="M584" s="3">
        <v>12.844063202784817</v>
      </c>
    </row>
    <row r="585" spans="1:13" x14ac:dyDescent="0.25">
      <c r="A585" s="1">
        <v>43030.841924129338</v>
      </c>
      <c r="B585" s="2" t="s">
        <v>959</v>
      </c>
      <c r="C585" t="s">
        <v>210</v>
      </c>
      <c r="D585">
        <v>5</v>
      </c>
      <c r="E585">
        <v>264</v>
      </c>
      <c r="F585" t="s">
        <v>32</v>
      </c>
      <c r="J585" s="2" t="s">
        <v>28</v>
      </c>
      <c r="K585" t="s">
        <v>960</v>
      </c>
      <c r="L585" t="s">
        <v>34</v>
      </c>
      <c r="M585" s="3">
        <v>11.961761925704458</v>
      </c>
    </row>
    <row r="586" spans="1:13" x14ac:dyDescent="0.25">
      <c r="A586" s="1">
        <v>43701.858078292047</v>
      </c>
      <c r="B586" s="2" t="s">
        <v>961</v>
      </c>
      <c r="C586" t="s">
        <v>73</v>
      </c>
      <c r="D586">
        <v>3</v>
      </c>
      <c r="E586" t="s">
        <v>32</v>
      </c>
      <c r="F586">
        <v>83</v>
      </c>
      <c r="J586" s="2" t="s">
        <v>44</v>
      </c>
      <c r="K586" t="s">
        <v>480</v>
      </c>
      <c r="L586" t="s">
        <v>56</v>
      </c>
      <c r="M586" s="3">
        <v>9.458617986208397</v>
      </c>
    </row>
    <row r="587" spans="1:13" x14ac:dyDescent="0.25">
      <c r="A587" s="1">
        <v>43924.605704698995</v>
      </c>
      <c r="B587" s="2" t="s">
        <v>962</v>
      </c>
      <c r="C587" t="s">
        <v>402</v>
      </c>
      <c r="D587">
        <v>14</v>
      </c>
      <c r="E587" t="s">
        <v>32</v>
      </c>
      <c r="F587">
        <v>21</v>
      </c>
      <c r="J587" s="2" t="s">
        <v>44</v>
      </c>
      <c r="K587" t="s">
        <v>737</v>
      </c>
      <c r="L587" t="s">
        <v>25</v>
      </c>
      <c r="M587" s="3">
        <v>9.1057685343725456</v>
      </c>
    </row>
    <row r="588" spans="1:13" x14ac:dyDescent="0.25">
      <c r="A588" s="1">
        <v>43798.818636213975</v>
      </c>
      <c r="B588" s="2" t="s">
        <v>963</v>
      </c>
      <c r="C588" t="s">
        <v>386</v>
      </c>
      <c r="D588">
        <v>12</v>
      </c>
      <c r="E588">
        <v>58</v>
      </c>
      <c r="F588">
        <v>29</v>
      </c>
      <c r="J588" s="2" t="s">
        <v>44</v>
      </c>
      <c r="K588" t="s">
        <v>705</v>
      </c>
      <c r="L588" t="s">
        <v>34</v>
      </c>
      <c r="M588" s="3">
        <v>10.956589836772277</v>
      </c>
    </row>
    <row r="589" spans="1:13" x14ac:dyDescent="0.25">
      <c r="A589" s="1">
        <v>43163.269293095662</v>
      </c>
      <c r="B589" s="2" t="s">
        <v>964</v>
      </c>
      <c r="C589" t="s">
        <v>329</v>
      </c>
      <c r="D589" t="s">
        <v>32</v>
      </c>
      <c r="E589">
        <v>135</v>
      </c>
      <c r="F589">
        <v>45</v>
      </c>
      <c r="J589" s="2" t="s">
        <v>23</v>
      </c>
      <c r="K589" t="s">
        <v>925</v>
      </c>
      <c r="L589" t="s">
        <v>50</v>
      </c>
      <c r="M589" s="3">
        <v>11.130819205617987</v>
      </c>
    </row>
    <row r="590" spans="1:13" x14ac:dyDescent="0.25">
      <c r="A590" s="1">
        <v>44118.249068357654</v>
      </c>
      <c r="B590" s="2" t="s">
        <v>965</v>
      </c>
      <c r="C590" t="s">
        <v>249</v>
      </c>
      <c r="D590">
        <v>6</v>
      </c>
      <c r="E590" t="s">
        <v>32</v>
      </c>
      <c r="F590">
        <v>80</v>
      </c>
      <c r="J590" s="2" t="s">
        <v>44</v>
      </c>
      <c r="K590" t="s">
        <v>65</v>
      </c>
      <c r="L590" t="s">
        <v>50</v>
      </c>
      <c r="M590" s="3">
        <v>8.2871811249429097</v>
      </c>
    </row>
    <row r="591" spans="1:13" x14ac:dyDescent="0.25">
      <c r="A591" s="1">
        <v>44109.349501558791</v>
      </c>
      <c r="B591" s="2" t="s">
        <v>966</v>
      </c>
      <c r="C591" t="s">
        <v>235</v>
      </c>
      <c r="D591" t="s">
        <v>32</v>
      </c>
      <c r="E591">
        <v>90</v>
      </c>
      <c r="F591">
        <v>45</v>
      </c>
      <c r="J591" s="2" t="s">
        <v>28</v>
      </c>
      <c r="K591" t="s">
        <v>534</v>
      </c>
      <c r="L591" t="s">
        <v>50</v>
      </c>
      <c r="M591" s="3">
        <v>13.929237493388955</v>
      </c>
    </row>
    <row r="592" spans="1:13" x14ac:dyDescent="0.25">
      <c r="A592" s="1">
        <v>44105.999346960954</v>
      </c>
      <c r="B592" s="2" t="s">
        <v>967</v>
      </c>
      <c r="C592" t="s">
        <v>67</v>
      </c>
      <c r="D592">
        <v>7</v>
      </c>
      <c r="E592">
        <v>76</v>
      </c>
      <c r="F592">
        <v>19</v>
      </c>
      <c r="J592" s="2" t="s">
        <v>44</v>
      </c>
      <c r="K592" t="s">
        <v>579</v>
      </c>
      <c r="L592" t="s">
        <v>41</v>
      </c>
      <c r="M592" s="3">
        <v>14.760829371220243</v>
      </c>
    </row>
    <row r="593" spans="1:13" x14ac:dyDescent="0.25">
      <c r="A593" s="1">
        <v>43676.020839830373</v>
      </c>
      <c r="B593" s="2" t="s">
        <v>968</v>
      </c>
      <c r="C593" t="s">
        <v>143</v>
      </c>
      <c r="D593">
        <v>6</v>
      </c>
      <c r="E593">
        <v>153</v>
      </c>
      <c r="F593">
        <v>51</v>
      </c>
      <c r="J593" s="2" t="s">
        <v>44</v>
      </c>
      <c r="K593" t="s">
        <v>91</v>
      </c>
      <c r="L593" t="s">
        <v>78</v>
      </c>
      <c r="M593" s="3">
        <v>15.140903556171683</v>
      </c>
    </row>
    <row r="594" spans="1:13" x14ac:dyDescent="0.25">
      <c r="A594" s="1">
        <v>43828.03194774811</v>
      </c>
      <c r="B594" s="2" t="s">
        <v>969</v>
      </c>
      <c r="C594" t="s">
        <v>210</v>
      </c>
      <c r="D594">
        <v>18</v>
      </c>
      <c r="E594">
        <v>264</v>
      </c>
      <c r="F594">
        <v>88</v>
      </c>
      <c r="J594" s="2" t="s">
        <v>44</v>
      </c>
      <c r="K594" t="s">
        <v>123</v>
      </c>
      <c r="L594" t="s">
        <v>25</v>
      </c>
      <c r="M594" s="3">
        <v>12.844063202784817</v>
      </c>
    </row>
    <row r="595" spans="1:13" x14ac:dyDescent="0.25">
      <c r="A595" s="1">
        <v>44016.110555605061</v>
      </c>
      <c r="B595" s="2" t="s">
        <v>970</v>
      </c>
      <c r="C595" t="s">
        <v>258</v>
      </c>
      <c r="D595">
        <v>11</v>
      </c>
      <c r="E595">
        <v>50</v>
      </c>
      <c r="F595">
        <v>25</v>
      </c>
      <c r="J595" s="2" t="s">
        <v>28</v>
      </c>
      <c r="K595" t="s">
        <v>442</v>
      </c>
      <c r="L595" t="s">
        <v>41</v>
      </c>
      <c r="M595" s="3">
        <v>13.332534707865639</v>
      </c>
    </row>
    <row r="596" spans="1:13" x14ac:dyDescent="0.25">
      <c r="A596" s="1">
        <v>43943.316982327575</v>
      </c>
      <c r="B596" s="2" t="s">
        <v>971</v>
      </c>
      <c r="C596" t="s">
        <v>240</v>
      </c>
      <c r="D596">
        <v>2</v>
      </c>
      <c r="E596">
        <v>132</v>
      </c>
      <c r="F596">
        <v>44</v>
      </c>
      <c r="J596" s="2" t="s">
        <v>23</v>
      </c>
      <c r="K596" t="s">
        <v>972</v>
      </c>
      <c r="L596" t="s">
        <v>25</v>
      </c>
      <c r="M596" s="3">
        <v>8.1743378387804331</v>
      </c>
    </row>
    <row r="597" spans="1:13" x14ac:dyDescent="0.25">
      <c r="A597" s="1">
        <v>44266.999151177159</v>
      </c>
      <c r="B597" s="2" t="s">
        <v>973</v>
      </c>
      <c r="C597" t="s">
        <v>93</v>
      </c>
      <c r="D597">
        <v>3</v>
      </c>
      <c r="E597">
        <v>50</v>
      </c>
      <c r="F597">
        <v>25</v>
      </c>
      <c r="J597" s="2" t="s">
        <v>28</v>
      </c>
      <c r="K597" t="s">
        <v>45</v>
      </c>
      <c r="L597" t="s">
        <v>46</v>
      </c>
      <c r="M597" s="3">
        <v>12.169266722245851</v>
      </c>
    </row>
    <row r="598" spans="1:13" x14ac:dyDescent="0.25">
      <c r="A598" s="1">
        <v>44645.962840064734</v>
      </c>
      <c r="B598" s="2" t="s">
        <v>974</v>
      </c>
      <c r="C598" t="s">
        <v>180</v>
      </c>
      <c r="D598">
        <v>20</v>
      </c>
      <c r="E598">
        <v>368</v>
      </c>
      <c r="F598">
        <v>92</v>
      </c>
      <c r="J598" s="2" t="s">
        <v>44</v>
      </c>
      <c r="K598" t="s">
        <v>874</v>
      </c>
      <c r="L598" t="s">
        <v>56</v>
      </c>
      <c r="M598" s="3">
        <v>12.701325659159139</v>
      </c>
    </row>
    <row r="599" spans="1:13" x14ac:dyDescent="0.25">
      <c r="A599" s="1">
        <v>44916.670505625982</v>
      </c>
      <c r="B599" s="2" t="s">
        <v>975</v>
      </c>
      <c r="C599" t="s">
        <v>188</v>
      </c>
      <c r="D599">
        <v>1</v>
      </c>
      <c r="E599" t="s">
        <v>32</v>
      </c>
      <c r="F599">
        <v>96</v>
      </c>
      <c r="J599" s="2" t="s">
        <v>23</v>
      </c>
      <c r="K599" t="s">
        <v>527</v>
      </c>
      <c r="L599" t="s">
        <v>25</v>
      </c>
      <c r="M599" s="3">
        <v>14.554851510602212</v>
      </c>
    </row>
    <row r="600" spans="1:13" x14ac:dyDescent="0.25">
      <c r="A600" s="1">
        <v>43358.061348194598</v>
      </c>
      <c r="B600" s="2" t="s">
        <v>976</v>
      </c>
      <c r="C600" t="s">
        <v>232</v>
      </c>
      <c r="D600">
        <v>13</v>
      </c>
      <c r="E600">
        <v>108</v>
      </c>
      <c r="F600">
        <v>54</v>
      </c>
      <c r="J600" s="2" t="s">
        <v>44</v>
      </c>
      <c r="K600" t="s">
        <v>513</v>
      </c>
      <c r="L600" t="s">
        <v>50</v>
      </c>
      <c r="M600" s="3">
        <v>8.8514729234790472</v>
      </c>
    </row>
    <row r="601" spans="1:13" x14ac:dyDescent="0.25">
      <c r="A601" s="1">
        <v>43893.109874254566</v>
      </c>
      <c r="B601" s="2" t="s">
        <v>977</v>
      </c>
      <c r="C601" t="s">
        <v>64</v>
      </c>
      <c r="D601">
        <v>10</v>
      </c>
      <c r="E601">
        <v>352</v>
      </c>
      <c r="F601">
        <v>88</v>
      </c>
      <c r="J601" s="2" t="s">
        <v>44</v>
      </c>
      <c r="K601" t="s">
        <v>978</v>
      </c>
      <c r="L601" t="s">
        <v>78</v>
      </c>
      <c r="M601" s="3">
        <v>12.392787515215366</v>
      </c>
    </row>
    <row r="602" spans="1:13" x14ac:dyDescent="0.25">
      <c r="A602" s="1">
        <v>44641.99501168391</v>
      </c>
      <c r="B602" s="2" t="s">
        <v>979</v>
      </c>
      <c r="C602" t="s">
        <v>76</v>
      </c>
      <c r="D602">
        <v>6</v>
      </c>
      <c r="E602">
        <v>126</v>
      </c>
      <c r="F602">
        <v>42</v>
      </c>
      <c r="J602" s="2" t="s">
        <v>28</v>
      </c>
      <c r="K602" t="s">
        <v>461</v>
      </c>
      <c r="L602" t="s">
        <v>56</v>
      </c>
      <c r="M602" s="3">
        <v>7.9963422143733238</v>
      </c>
    </row>
    <row r="603" spans="1:13" x14ac:dyDescent="0.25">
      <c r="A603" s="1">
        <v>43614.66884873595</v>
      </c>
      <c r="B603" s="2" t="s">
        <v>980</v>
      </c>
      <c r="C603" t="s">
        <v>378</v>
      </c>
      <c r="D603">
        <v>14</v>
      </c>
      <c r="E603">
        <v>110</v>
      </c>
      <c r="F603">
        <v>55</v>
      </c>
      <c r="J603" s="2" t="s">
        <v>28</v>
      </c>
      <c r="K603" t="s">
        <v>175</v>
      </c>
      <c r="L603" t="s">
        <v>50</v>
      </c>
      <c r="M603" s="3">
        <v>11.939773463335372</v>
      </c>
    </row>
    <row r="604" spans="1:13" x14ac:dyDescent="0.25">
      <c r="A604" s="1">
        <v>43066.611499069477</v>
      </c>
      <c r="B604" s="2" t="s">
        <v>981</v>
      </c>
      <c r="C604" t="s">
        <v>85</v>
      </c>
      <c r="D604">
        <v>16</v>
      </c>
      <c r="E604">
        <v>204</v>
      </c>
      <c r="F604">
        <v>51</v>
      </c>
      <c r="J604" s="2" t="s">
        <v>44</v>
      </c>
      <c r="K604" t="s">
        <v>71</v>
      </c>
      <c r="L604" t="s">
        <v>56</v>
      </c>
      <c r="M604" s="3">
        <v>12.163730387337393</v>
      </c>
    </row>
    <row r="605" spans="1:13" x14ac:dyDescent="0.25">
      <c r="A605" s="1">
        <v>45012.600264253575</v>
      </c>
      <c r="B605" s="2" t="s">
        <v>982</v>
      </c>
      <c r="C605" t="s">
        <v>152</v>
      </c>
      <c r="D605">
        <v>5</v>
      </c>
      <c r="E605">
        <v>132</v>
      </c>
      <c r="F605">
        <v>33</v>
      </c>
      <c r="J605" s="2" t="s">
        <v>28</v>
      </c>
      <c r="K605" t="s">
        <v>778</v>
      </c>
      <c r="L605" t="s">
        <v>78</v>
      </c>
      <c r="M605" s="3">
        <v>13.095446915421235</v>
      </c>
    </row>
    <row r="606" spans="1:13" x14ac:dyDescent="0.25">
      <c r="A606" s="1">
        <v>44226.917897205727</v>
      </c>
      <c r="B606" s="2" t="s">
        <v>983</v>
      </c>
      <c r="C606" t="s">
        <v>70</v>
      </c>
      <c r="D606">
        <v>17</v>
      </c>
      <c r="E606">
        <v>94</v>
      </c>
      <c r="F606">
        <v>47</v>
      </c>
      <c r="J606" s="2" t="s">
        <v>44</v>
      </c>
      <c r="K606" t="s">
        <v>191</v>
      </c>
      <c r="L606" t="s">
        <v>78</v>
      </c>
      <c r="M606" s="3">
        <v>13.890275354050972</v>
      </c>
    </row>
    <row r="607" spans="1:13" x14ac:dyDescent="0.25">
      <c r="A607" s="1">
        <v>43416.932862662936</v>
      </c>
      <c r="B607" s="2" t="s">
        <v>984</v>
      </c>
      <c r="C607" t="s">
        <v>289</v>
      </c>
      <c r="D607">
        <v>20</v>
      </c>
      <c r="E607" t="s">
        <v>32</v>
      </c>
      <c r="F607">
        <v>36</v>
      </c>
      <c r="J607" s="2" t="s">
        <v>28</v>
      </c>
      <c r="K607" t="s">
        <v>766</v>
      </c>
      <c r="L607" t="s">
        <v>41</v>
      </c>
      <c r="M607" s="3">
        <v>13.392447352247808</v>
      </c>
    </row>
    <row r="608" spans="1:13" x14ac:dyDescent="0.25">
      <c r="A608" s="1">
        <v>43612.439771643978</v>
      </c>
      <c r="B608" s="2" t="s">
        <v>985</v>
      </c>
      <c r="C608" t="s">
        <v>207</v>
      </c>
      <c r="D608">
        <v>9</v>
      </c>
      <c r="E608" t="s">
        <v>32</v>
      </c>
      <c r="F608">
        <v>88</v>
      </c>
      <c r="J608" s="2" t="s">
        <v>28</v>
      </c>
      <c r="K608" t="s">
        <v>556</v>
      </c>
      <c r="L608" t="s">
        <v>46</v>
      </c>
      <c r="M608" s="3">
        <v>11.563724686003232</v>
      </c>
    </row>
    <row r="609" spans="1:13" x14ac:dyDescent="0.25">
      <c r="A609" s="1">
        <v>44345.178101529877</v>
      </c>
      <c r="B609" s="2" t="s">
        <v>986</v>
      </c>
      <c r="C609" t="s">
        <v>412</v>
      </c>
      <c r="D609" t="s">
        <v>32</v>
      </c>
      <c r="E609">
        <v>162</v>
      </c>
      <c r="F609">
        <v>54</v>
      </c>
      <c r="J609" s="2" t="s">
        <v>28</v>
      </c>
      <c r="K609" t="s">
        <v>323</v>
      </c>
      <c r="L609" t="s">
        <v>50</v>
      </c>
      <c r="M609" s="3">
        <v>15.18789248529443</v>
      </c>
    </row>
    <row r="610" spans="1:13" x14ac:dyDescent="0.25">
      <c r="A610" s="1">
        <v>43667.435268118548</v>
      </c>
      <c r="B610" s="2" t="s">
        <v>987</v>
      </c>
      <c r="C610" t="s">
        <v>36</v>
      </c>
      <c r="D610">
        <v>16</v>
      </c>
      <c r="E610">
        <v>114</v>
      </c>
      <c r="F610">
        <v>57</v>
      </c>
      <c r="J610" s="2" t="s">
        <v>28</v>
      </c>
      <c r="K610" t="s">
        <v>389</v>
      </c>
      <c r="L610" t="s">
        <v>41</v>
      </c>
      <c r="M610" s="3">
        <v>9.4239783062860578</v>
      </c>
    </row>
    <row r="611" spans="1:13" x14ac:dyDescent="0.25">
      <c r="A611" s="1">
        <v>43623.029333707666</v>
      </c>
      <c r="B611" s="2" t="s">
        <v>988</v>
      </c>
      <c r="C611" t="s">
        <v>599</v>
      </c>
      <c r="D611">
        <v>12</v>
      </c>
      <c r="E611">
        <v>225</v>
      </c>
      <c r="F611">
        <v>75</v>
      </c>
      <c r="J611" s="2" t="s">
        <v>28</v>
      </c>
      <c r="K611" t="s">
        <v>989</v>
      </c>
      <c r="L611" t="s">
        <v>50</v>
      </c>
      <c r="M611" s="3">
        <v>12.173451788225162</v>
      </c>
    </row>
    <row r="612" spans="1:13" x14ac:dyDescent="0.25">
      <c r="A612" s="1">
        <v>43003.012834456174</v>
      </c>
      <c r="B612" s="2" t="s">
        <v>990</v>
      </c>
      <c r="C612" t="s">
        <v>553</v>
      </c>
      <c r="D612">
        <v>14</v>
      </c>
      <c r="E612" t="s">
        <v>32</v>
      </c>
      <c r="F612">
        <v>96</v>
      </c>
      <c r="J612" s="2" t="s">
        <v>28</v>
      </c>
      <c r="K612" t="s">
        <v>138</v>
      </c>
      <c r="L612" t="s">
        <v>56</v>
      </c>
      <c r="M612" s="3">
        <v>12.487915239531313</v>
      </c>
    </row>
    <row r="613" spans="1:13" x14ac:dyDescent="0.25">
      <c r="A613" s="1">
        <v>43957.983210854138</v>
      </c>
      <c r="B613" s="2" t="s">
        <v>991</v>
      </c>
      <c r="C613" t="s">
        <v>27</v>
      </c>
      <c r="D613">
        <v>3</v>
      </c>
      <c r="E613" t="s">
        <v>32</v>
      </c>
      <c r="F613">
        <v>51</v>
      </c>
      <c r="J613" s="2" t="s">
        <v>28</v>
      </c>
      <c r="K613" t="s">
        <v>549</v>
      </c>
      <c r="L613" t="s">
        <v>56</v>
      </c>
      <c r="M613" s="3">
        <v>10.037135914792184</v>
      </c>
    </row>
    <row r="614" spans="1:13" x14ac:dyDescent="0.25">
      <c r="A614" s="1">
        <v>43786.237348431197</v>
      </c>
      <c r="B614" s="2" t="s">
        <v>992</v>
      </c>
      <c r="C614" t="s">
        <v>247</v>
      </c>
      <c r="D614">
        <v>19</v>
      </c>
      <c r="E614">
        <v>140</v>
      </c>
      <c r="F614" t="s">
        <v>32</v>
      </c>
      <c r="J614" s="2" t="s">
        <v>44</v>
      </c>
      <c r="K614" t="s">
        <v>29</v>
      </c>
      <c r="L614" t="s">
        <v>25</v>
      </c>
      <c r="M614" s="3">
        <v>13.299525114817991</v>
      </c>
    </row>
    <row r="615" spans="1:13" x14ac:dyDescent="0.25">
      <c r="A615" s="1">
        <v>44105.989869317338</v>
      </c>
      <c r="B615" s="2" t="s">
        <v>993</v>
      </c>
      <c r="C615" t="s">
        <v>43</v>
      </c>
      <c r="D615">
        <v>11</v>
      </c>
      <c r="E615">
        <v>160</v>
      </c>
      <c r="F615" t="s">
        <v>32</v>
      </c>
      <c r="J615" s="2" t="s">
        <v>44</v>
      </c>
      <c r="K615" t="s">
        <v>645</v>
      </c>
      <c r="L615" t="s">
        <v>78</v>
      </c>
      <c r="M615" s="3">
        <v>12.869841591513939</v>
      </c>
    </row>
    <row r="616" spans="1:13" x14ac:dyDescent="0.25">
      <c r="A616" s="1">
        <v>43520.533019867362</v>
      </c>
      <c r="B616" s="2" t="s">
        <v>994</v>
      </c>
      <c r="C616" t="s">
        <v>553</v>
      </c>
      <c r="D616">
        <v>9</v>
      </c>
      <c r="E616">
        <v>384</v>
      </c>
      <c r="F616">
        <v>96</v>
      </c>
      <c r="J616" s="2" t="s">
        <v>28</v>
      </c>
      <c r="K616" t="s">
        <v>213</v>
      </c>
      <c r="L616" t="s">
        <v>41</v>
      </c>
      <c r="M616" s="3">
        <v>12.396052160428608</v>
      </c>
    </row>
    <row r="617" spans="1:13" x14ac:dyDescent="0.25">
      <c r="A617" s="1">
        <v>44207.700781536289</v>
      </c>
      <c r="B617" s="2" t="s">
        <v>995</v>
      </c>
      <c r="C617" t="s">
        <v>495</v>
      </c>
      <c r="D617">
        <v>19</v>
      </c>
      <c r="E617">
        <v>50</v>
      </c>
      <c r="F617">
        <v>25</v>
      </c>
      <c r="J617" s="2" t="s">
        <v>28</v>
      </c>
      <c r="K617" t="s">
        <v>601</v>
      </c>
      <c r="L617" t="s">
        <v>56</v>
      </c>
      <c r="M617" s="3">
        <v>12.564315242820944</v>
      </c>
    </row>
    <row r="618" spans="1:13" x14ac:dyDescent="0.25">
      <c r="A618" s="1">
        <v>43756.645628077647</v>
      </c>
      <c r="B618" s="2" t="s">
        <v>996</v>
      </c>
      <c r="C618" t="s">
        <v>210</v>
      </c>
      <c r="D618">
        <v>4</v>
      </c>
      <c r="E618" t="s">
        <v>32</v>
      </c>
      <c r="F618">
        <v>88</v>
      </c>
      <c r="J618" s="2" t="s">
        <v>28</v>
      </c>
      <c r="K618" t="s">
        <v>445</v>
      </c>
      <c r="L618" t="s">
        <v>34</v>
      </c>
      <c r="M618" s="3">
        <v>13.104576594826185</v>
      </c>
    </row>
    <row r="619" spans="1:13" x14ac:dyDescent="0.25">
      <c r="A619" s="1">
        <v>43676.291500000778</v>
      </c>
      <c r="B619" s="2" t="s">
        <v>997</v>
      </c>
      <c r="C619" t="s">
        <v>291</v>
      </c>
      <c r="D619">
        <v>20</v>
      </c>
      <c r="E619">
        <v>225</v>
      </c>
      <c r="F619" t="s">
        <v>32</v>
      </c>
      <c r="J619" s="2" t="s">
        <v>28</v>
      </c>
      <c r="K619" t="s">
        <v>398</v>
      </c>
      <c r="L619" t="s">
        <v>50</v>
      </c>
      <c r="M619" s="3">
        <v>11.082295381980092</v>
      </c>
    </row>
    <row r="620" spans="1:13" x14ac:dyDescent="0.25">
      <c r="A620" s="1">
        <v>42798.410040433257</v>
      </c>
      <c r="B620" s="2" t="s">
        <v>998</v>
      </c>
      <c r="C620" t="s">
        <v>278</v>
      </c>
      <c r="D620">
        <v>15</v>
      </c>
      <c r="E620" t="s">
        <v>32</v>
      </c>
      <c r="F620" t="s">
        <v>32</v>
      </c>
      <c r="J620" s="2" t="s">
        <v>44</v>
      </c>
      <c r="K620" t="s">
        <v>220</v>
      </c>
      <c r="L620" t="s">
        <v>46</v>
      </c>
      <c r="M620" s="3">
        <v>14.377134310720955</v>
      </c>
    </row>
    <row r="621" spans="1:13" x14ac:dyDescent="0.25">
      <c r="A621" s="1">
        <v>43791.993305536751</v>
      </c>
      <c r="B621" s="2" t="s">
        <v>999</v>
      </c>
      <c r="C621" t="s">
        <v>204</v>
      </c>
      <c r="D621">
        <v>19</v>
      </c>
      <c r="E621">
        <v>300</v>
      </c>
      <c r="F621">
        <v>75</v>
      </c>
      <c r="J621" s="2" t="s">
        <v>28</v>
      </c>
      <c r="K621" t="s">
        <v>1000</v>
      </c>
      <c r="L621" t="s">
        <v>50</v>
      </c>
      <c r="M621" s="3">
        <v>9.9471686551317795</v>
      </c>
    </row>
    <row r="622" spans="1:13" x14ac:dyDescent="0.25">
      <c r="A622" s="1">
        <v>43774.395290767643</v>
      </c>
      <c r="B622" s="2" t="s">
        <v>1001</v>
      </c>
      <c r="C622" t="s">
        <v>291</v>
      </c>
      <c r="D622">
        <v>20</v>
      </c>
      <c r="E622">
        <v>225</v>
      </c>
      <c r="F622" t="s">
        <v>32</v>
      </c>
      <c r="J622" s="2" t="s">
        <v>23</v>
      </c>
      <c r="K622" t="s">
        <v>547</v>
      </c>
      <c r="L622" t="s">
        <v>46</v>
      </c>
      <c r="M622" s="3">
        <v>14.341195386574373</v>
      </c>
    </row>
    <row r="623" spans="1:13" x14ac:dyDescent="0.25">
      <c r="A623" s="1">
        <v>44704.979242528105</v>
      </c>
      <c r="B623" s="2" t="s">
        <v>1002</v>
      </c>
      <c r="C623" t="s">
        <v>402</v>
      </c>
      <c r="D623">
        <v>13</v>
      </c>
      <c r="E623">
        <v>84</v>
      </c>
      <c r="F623" t="s">
        <v>32</v>
      </c>
      <c r="J623" s="2" t="s">
        <v>28</v>
      </c>
      <c r="K623" t="s">
        <v>678</v>
      </c>
      <c r="L623" t="s">
        <v>78</v>
      </c>
      <c r="M623" s="3">
        <v>8.1595626482464514</v>
      </c>
    </row>
    <row r="624" spans="1:13" x14ac:dyDescent="0.25">
      <c r="A624" s="1">
        <v>44351.09316669494</v>
      </c>
      <c r="B624" s="2" t="s">
        <v>1003</v>
      </c>
      <c r="C624" t="s">
        <v>367</v>
      </c>
      <c r="D624">
        <v>2</v>
      </c>
      <c r="E624" t="s">
        <v>32</v>
      </c>
      <c r="F624" t="s">
        <v>32</v>
      </c>
      <c r="J624" s="2" t="s">
        <v>28</v>
      </c>
      <c r="K624" t="s">
        <v>1004</v>
      </c>
      <c r="L624" t="s">
        <v>25</v>
      </c>
      <c r="M624" s="3">
        <v>14.538471643780088</v>
      </c>
    </row>
    <row r="625" spans="1:13" x14ac:dyDescent="0.25">
      <c r="A625" s="1">
        <v>42993.282284259847</v>
      </c>
      <c r="B625" s="2" t="s">
        <v>1005</v>
      </c>
      <c r="C625" t="s">
        <v>240</v>
      </c>
      <c r="D625">
        <v>20</v>
      </c>
      <c r="E625">
        <v>132</v>
      </c>
      <c r="F625">
        <v>44</v>
      </c>
      <c r="J625" s="2" t="s">
        <v>28</v>
      </c>
      <c r="K625" t="s">
        <v>637</v>
      </c>
      <c r="L625" t="s">
        <v>78</v>
      </c>
      <c r="M625" s="3">
        <v>9.879282537628514</v>
      </c>
    </row>
    <row r="626" spans="1:13" x14ac:dyDescent="0.25">
      <c r="A626" s="1">
        <v>43615.113725783049</v>
      </c>
      <c r="B626" s="2" t="s">
        <v>992</v>
      </c>
      <c r="C626" t="s">
        <v>152</v>
      </c>
      <c r="D626">
        <v>15</v>
      </c>
      <c r="E626">
        <v>132</v>
      </c>
      <c r="F626">
        <v>33</v>
      </c>
      <c r="J626" s="2" t="s">
        <v>28</v>
      </c>
      <c r="K626" t="s">
        <v>1004</v>
      </c>
      <c r="L626" t="s">
        <v>25</v>
      </c>
      <c r="M626" s="3">
        <v>14.538471643780088</v>
      </c>
    </row>
    <row r="627" spans="1:13" x14ac:dyDescent="0.25">
      <c r="A627" s="1">
        <v>43825.611731414188</v>
      </c>
      <c r="B627" s="2" t="s">
        <v>1006</v>
      </c>
      <c r="C627" t="s">
        <v>417</v>
      </c>
      <c r="D627">
        <v>20</v>
      </c>
      <c r="E627">
        <v>352</v>
      </c>
      <c r="F627">
        <v>88</v>
      </c>
      <c r="J627" s="2" t="s">
        <v>44</v>
      </c>
      <c r="K627" t="s">
        <v>115</v>
      </c>
      <c r="L627" t="s">
        <v>46</v>
      </c>
      <c r="M627" s="3">
        <v>10.42743035829395</v>
      </c>
    </row>
    <row r="628" spans="1:13" x14ac:dyDescent="0.25">
      <c r="A628" s="1">
        <v>43915.489913941812</v>
      </c>
      <c r="B628" s="2" t="s">
        <v>1007</v>
      </c>
      <c r="C628" t="s">
        <v>102</v>
      </c>
      <c r="D628">
        <v>8</v>
      </c>
      <c r="E628">
        <v>144</v>
      </c>
      <c r="F628">
        <v>36</v>
      </c>
      <c r="J628" s="2" t="s">
        <v>28</v>
      </c>
      <c r="K628" t="s">
        <v>202</v>
      </c>
      <c r="L628" t="s">
        <v>50</v>
      </c>
      <c r="M628" s="3">
        <v>11.995406972581796</v>
      </c>
    </row>
    <row r="629" spans="1:13" x14ac:dyDescent="0.25">
      <c r="A629" s="1">
        <v>43621.456249734969</v>
      </c>
      <c r="B629" s="2" t="s">
        <v>1008</v>
      </c>
      <c r="C629" t="s">
        <v>584</v>
      </c>
      <c r="D629">
        <v>7</v>
      </c>
      <c r="E629" t="s">
        <v>32</v>
      </c>
      <c r="F629">
        <v>78</v>
      </c>
      <c r="J629" s="2" t="s">
        <v>23</v>
      </c>
      <c r="K629" t="s">
        <v>282</v>
      </c>
      <c r="L629" t="s">
        <v>78</v>
      </c>
      <c r="M629" s="3">
        <v>12.758430621858414</v>
      </c>
    </row>
    <row r="630" spans="1:13" x14ac:dyDescent="0.25">
      <c r="A630" s="1">
        <v>43587.324480105075</v>
      </c>
      <c r="B630" s="2" t="s">
        <v>1009</v>
      </c>
      <c r="C630" t="s">
        <v>80</v>
      </c>
      <c r="D630">
        <v>17</v>
      </c>
      <c r="E630">
        <v>210</v>
      </c>
      <c r="F630">
        <v>70</v>
      </c>
      <c r="J630" s="2" t="s">
        <v>28</v>
      </c>
      <c r="K630" t="s">
        <v>867</v>
      </c>
      <c r="L630" t="s">
        <v>50</v>
      </c>
      <c r="M630" s="3">
        <v>11.485823039755857</v>
      </c>
    </row>
    <row r="631" spans="1:13" x14ac:dyDescent="0.25">
      <c r="A631" s="1">
        <v>43874.707364080939</v>
      </c>
      <c r="B631" s="2" t="s">
        <v>1010</v>
      </c>
      <c r="C631" t="s">
        <v>553</v>
      </c>
      <c r="D631">
        <v>5</v>
      </c>
      <c r="E631">
        <v>384</v>
      </c>
      <c r="F631">
        <v>96</v>
      </c>
      <c r="J631" s="2" t="s">
        <v>28</v>
      </c>
      <c r="K631" t="s">
        <v>632</v>
      </c>
      <c r="L631" t="s">
        <v>46</v>
      </c>
      <c r="M631" s="3">
        <v>8.7741864171993527</v>
      </c>
    </row>
    <row r="632" spans="1:13" x14ac:dyDescent="0.25">
      <c r="A632" s="1">
        <v>44054.634061752979</v>
      </c>
      <c r="B632" s="2" t="s">
        <v>1011</v>
      </c>
      <c r="C632" t="s">
        <v>362</v>
      </c>
      <c r="D632">
        <v>19</v>
      </c>
      <c r="E632">
        <v>144</v>
      </c>
      <c r="F632">
        <v>36</v>
      </c>
      <c r="J632" s="2" t="s">
        <v>23</v>
      </c>
      <c r="K632" t="s">
        <v>759</v>
      </c>
      <c r="L632" t="s">
        <v>34</v>
      </c>
      <c r="M632" s="3">
        <v>11.289144410898391</v>
      </c>
    </row>
    <row r="633" spans="1:13" x14ac:dyDescent="0.25">
      <c r="A633" s="1">
        <v>43301.477122128468</v>
      </c>
      <c r="B633" s="2" t="s">
        <v>1012</v>
      </c>
      <c r="C633" t="s">
        <v>83</v>
      </c>
      <c r="D633">
        <v>11</v>
      </c>
      <c r="E633" t="s">
        <v>32</v>
      </c>
      <c r="F633">
        <v>75</v>
      </c>
      <c r="J633" s="2" t="s">
        <v>28</v>
      </c>
      <c r="K633" t="s">
        <v>559</v>
      </c>
      <c r="L633" t="s">
        <v>41</v>
      </c>
      <c r="M633" s="3">
        <v>12.147202500273634</v>
      </c>
    </row>
    <row r="634" spans="1:13" x14ac:dyDescent="0.25">
      <c r="A634" s="1">
        <v>43675.028639324155</v>
      </c>
      <c r="B634" s="2" t="s">
        <v>1013</v>
      </c>
      <c r="C634" t="s">
        <v>244</v>
      </c>
      <c r="D634">
        <v>19</v>
      </c>
      <c r="E634" t="s">
        <v>32</v>
      </c>
      <c r="F634">
        <v>63</v>
      </c>
      <c r="J634" s="2" t="s">
        <v>28</v>
      </c>
      <c r="K634" t="s">
        <v>1014</v>
      </c>
      <c r="L634" t="s">
        <v>41</v>
      </c>
      <c r="M634" s="3">
        <v>15.268550004010105</v>
      </c>
    </row>
    <row r="635" spans="1:13" x14ac:dyDescent="0.25">
      <c r="A635" s="1">
        <v>43870.889675938473</v>
      </c>
      <c r="B635" s="2" t="s">
        <v>1015</v>
      </c>
      <c r="C635" t="s">
        <v>251</v>
      </c>
      <c r="D635">
        <v>15</v>
      </c>
      <c r="E635">
        <v>270</v>
      </c>
      <c r="F635">
        <v>90</v>
      </c>
      <c r="J635" s="2" t="s">
        <v>28</v>
      </c>
      <c r="K635" t="s">
        <v>930</v>
      </c>
      <c r="L635" t="s">
        <v>25</v>
      </c>
      <c r="M635" s="3">
        <v>13.397308081757757</v>
      </c>
    </row>
    <row r="636" spans="1:13" x14ac:dyDescent="0.25">
      <c r="A636" s="1">
        <v>43824.629406275075</v>
      </c>
      <c r="B636" s="2" t="s">
        <v>1016</v>
      </c>
      <c r="C636" t="s">
        <v>54</v>
      </c>
      <c r="D636">
        <v>8</v>
      </c>
      <c r="E636" t="s">
        <v>32</v>
      </c>
      <c r="F636">
        <v>20</v>
      </c>
      <c r="J636" s="2" t="s">
        <v>44</v>
      </c>
      <c r="K636" t="s">
        <v>461</v>
      </c>
      <c r="L636" t="s">
        <v>56</v>
      </c>
      <c r="M636" s="3">
        <v>7.9963422143733238</v>
      </c>
    </row>
    <row r="637" spans="1:13" x14ac:dyDescent="0.25">
      <c r="A637" s="1">
        <v>44164.340905522564</v>
      </c>
      <c r="B637" s="2" t="s">
        <v>1017</v>
      </c>
      <c r="C637" t="s">
        <v>367</v>
      </c>
      <c r="D637">
        <v>4</v>
      </c>
      <c r="E637">
        <v>360</v>
      </c>
      <c r="F637">
        <v>90</v>
      </c>
      <c r="J637" s="2" t="s">
        <v>28</v>
      </c>
      <c r="K637" t="s">
        <v>156</v>
      </c>
      <c r="L637" t="s">
        <v>78</v>
      </c>
      <c r="M637" s="3">
        <v>12.452986387489583</v>
      </c>
    </row>
    <row r="638" spans="1:13" x14ac:dyDescent="0.25">
      <c r="A638" s="1">
        <v>44636.978400402288</v>
      </c>
      <c r="B638" s="2" t="s">
        <v>1018</v>
      </c>
      <c r="C638" t="s">
        <v>143</v>
      </c>
      <c r="D638">
        <v>7</v>
      </c>
      <c r="E638">
        <v>153</v>
      </c>
      <c r="F638">
        <v>51</v>
      </c>
      <c r="J638" s="2" t="s">
        <v>44</v>
      </c>
      <c r="K638" t="s">
        <v>705</v>
      </c>
      <c r="L638" t="s">
        <v>34</v>
      </c>
      <c r="M638" s="3">
        <v>10.956589836772277</v>
      </c>
    </row>
    <row r="639" spans="1:13" x14ac:dyDescent="0.25">
      <c r="A639" s="1">
        <v>43569.691131422827</v>
      </c>
      <c r="B639" s="2" t="s">
        <v>1019</v>
      </c>
      <c r="C639" t="s">
        <v>117</v>
      </c>
      <c r="D639">
        <v>17</v>
      </c>
      <c r="E639" t="s">
        <v>32</v>
      </c>
      <c r="F639">
        <v>88</v>
      </c>
      <c r="J639" s="2" t="s">
        <v>28</v>
      </c>
      <c r="K639" t="s">
        <v>108</v>
      </c>
      <c r="L639" t="s">
        <v>56</v>
      </c>
      <c r="M639" s="3">
        <v>14.697745043716761</v>
      </c>
    </row>
    <row r="640" spans="1:13" x14ac:dyDescent="0.25">
      <c r="A640" s="1">
        <v>43536.330025674783</v>
      </c>
      <c r="B640" s="2" t="s">
        <v>1020</v>
      </c>
      <c r="C640" t="s">
        <v>495</v>
      </c>
      <c r="D640">
        <v>1</v>
      </c>
      <c r="E640">
        <v>50</v>
      </c>
      <c r="F640">
        <v>25</v>
      </c>
      <c r="J640" s="2" t="s">
        <v>44</v>
      </c>
      <c r="K640" t="s">
        <v>164</v>
      </c>
      <c r="L640" t="s">
        <v>25</v>
      </c>
      <c r="M640" s="3">
        <v>9.9311000381363836</v>
      </c>
    </row>
    <row r="641" spans="1:13" x14ac:dyDescent="0.25">
      <c r="A641" s="1">
        <v>43997.149193645942</v>
      </c>
      <c r="B641" s="2" t="s">
        <v>1021</v>
      </c>
      <c r="C641" t="s">
        <v>64</v>
      </c>
      <c r="D641">
        <v>9</v>
      </c>
      <c r="E641">
        <v>352</v>
      </c>
      <c r="F641">
        <v>88</v>
      </c>
      <c r="J641" s="2" t="s">
        <v>28</v>
      </c>
      <c r="K641" t="s">
        <v>333</v>
      </c>
      <c r="L641" t="s">
        <v>56</v>
      </c>
      <c r="M641" s="3">
        <v>10.816866337473218</v>
      </c>
    </row>
    <row r="642" spans="1:13" x14ac:dyDescent="0.25">
      <c r="A642" s="1">
        <v>43274.399227210793</v>
      </c>
      <c r="B642" s="2" t="s">
        <v>1022</v>
      </c>
      <c r="C642" t="s">
        <v>140</v>
      </c>
      <c r="D642">
        <v>9</v>
      </c>
      <c r="E642" t="s">
        <v>32</v>
      </c>
      <c r="F642" t="s">
        <v>32</v>
      </c>
      <c r="J642" s="2" t="s">
        <v>28</v>
      </c>
      <c r="K642" t="s">
        <v>68</v>
      </c>
      <c r="L642" t="s">
        <v>50</v>
      </c>
      <c r="M642" s="3">
        <v>9.8384363471888783</v>
      </c>
    </row>
    <row r="643" spans="1:13" x14ac:dyDescent="0.25">
      <c r="A643" s="1">
        <v>43689.250547660107</v>
      </c>
      <c r="B643" s="2" t="s">
        <v>1023</v>
      </c>
      <c r="C643" t="s">
        <v>249</v>
      </c>
      <c r="D643">
        <v>8</v>
      </c>
      <c r="E643">
        <v>160</v>
      </c>
      <c r="F643">
        <v>80</v>
      </c>
      <c r="J643" s="2" t="s">
        <v>44</v>
      </c>
      <c r="K643" t="s">
        <v>276</v>
      </c>
      <c r="L643" t="s">
        <v>50</v>
      </c>
      <c r="M643" s="3">
        <v>10.570474361325047</v>
      </c>
    </row>
    <row r="644" spans="1:13" x14ac:dyDescent="0.25">
      <c r="A644" s="1">
        <v>44691.60022967957</v>
      </c>
      <c r="B644" s="2" t="s">
        <v>1024</v>
      </c>
      <c r="C644" t="s">
        <v>304</v>
      </c>
      <c r="D644">
        <v>18</v>
      </c>
      <c r="E644">
        <v>240</v>
      </c>
      <c r="F644">
        <v>80</v>
      </c>
      <c r="J644" s="2" t="s">
        <v>28</v>
      </c>
      <c r="K644" t="s">
        <v>902</v>
      </c>
      <c r="L644" t="s">
        <v>50</v>
      </c>
      <c r="M644" s="3">
        <v>11.78346750250795</v>
      </c>
    </row>
    <row r="645" spans="1:13" x14ac:dyDescent="0.25">
      <c r="A645" s="1">
        <v>44261.702781891508</v>
      </c>
      <c r="B645" s="2" t="s">
        <v>1025</v>
      </c>
      <c r="C645" t="s">
        <v>107</v>
      </c>
      <c r="D645">
        <v>5</v>
      </c>
      <c r="E645">
        <v>81</v>
      </c>
      <c r="F645">
        <v>27</v>
      </c>
      <c r="J645" s="2" t="s">
        <v>44</v>
      </c>
      <c r="K645" t="s">
        <v>241</v>
      </c>
      <c r="L645" t="s">
        <v>41</v>
      </c>
      <c r="M645" s="3">
        <v>12.699346182652626</v>
      </c>
    </row>
    <row r="646" spans="1:13" x14ac:dyDescent="0.25">
      <c r="A646" s="1">
        <v>43334.930608271919</v>
      </c>
      <c r="B646" s="2" t="s">
        <v>1026</v>
      </c>
      <c r="C646" t="s">
        <v>125</v>
      </c>
      <c r="D646">
        <v>9</v>
      </c>
      <c r="E646">
        <v>189</v>
      </c>
      <c r="F646">
        <v>63</v>
      </c>
      <c r="J646" s="2" t="s">
        <v>28</v>
      </c>
      <c r="K646" t="s">
        <v>673</v>
      </c>
      <c r="L646" t="s">
        <v>78</v>
      </c>
      <c r="M646" s="3">
        <v>8.1628930629234038</v>
      </c>
    </row>
    <row r="647" spans="1:13" x14ac:dyDescent="0.25">
      <c r="A647" s="1">
        <v>43821.893369773163</v>
      </c>
      <c r="B647" s="2" t="s">
        <v>1027</v>
      </c>
      <c r="C647" t="s">
        <v>296</v>
      </c>
      <c r="D647" t="s">
        <v>32</v>
      </c>
      <c r="E647" t="s">
        <v>32</v>
      </c>
      <c r="F647">
        <v>29</v>
      </c>
      <c r="J647" s="2" t="s">
        <v>28</v>
      </c>
      <c r="K647" t="s">
        <v>568</v>
      </c>
      <c r="L647" t="s">
        <v>25</v>
      </c>
      <c r="M647" s="3">
        <v>11.769937929618399</v>
      </c>
    </row>
    <row r="648" spans="1:13" x14ac:dyDescent="0.25">
      <c r="A648" s="1">
        <v>44255.452336246337</v>
      </c>
      <c r="B648" s="2" t="s">
        <v>1028</v>
      </c>
      <c r="C648" t="s">
        <v>85</v>
      </c>
      <c r="D648">
        <v>15</v>
      </c>
      <c r="E648" t="s">
        <v>32</v>
      </c>
      <c r="F648" t="s">
        <v>32</v>
      </c>
      <c r="J648" s="2" t="s">
        <v>44</v>
      </c>
      <c r="K648" t="s">
        <v>123</v>
      </c>
      <c r="L648" t="s">
        <v>25</v>
      </c>
      <c r="M648" s="3">
        <v>12.844063202784817</v>
      </c>
    </row>
    <row r="649" spans="1:13" x14ac:dyDescent="0.25">
      <c r="A649" s="1">
        <v>44166.502586509829</v>
      </c>
      <c r="B649" s="2" t="s">
        <v>1029</v>
      </c>
      <c r="C649" t="s">
        <v>357</v>
      </c>
      <c r="D649">
        <v>9</v>
      </c>
      <c r="E649">
        <v>255</v>
      </c>
      <c r="F649">
        <v>85</v>
      </c>
      <c r="J649" s="2" t="s">
        <v>28</v>
      </c>
      <c r="K649" t="s">
        <v>778</v>
      </c>
      <c r="L649" t="s">
        <v>78</v>
      </c>
      <c r="M649" s="3">
        <v>13.095446915421235</v>
      </c>
    </row>
    <row r="650" spans="1:13" x14ac:dyDescent="0.25">
      <c r="A650" s="1">
        <v>44282.535853872949</v>
      </c>
      <c r="B650" s="2" t="s">
        <v>1030</v>
      </c>
      <c r="C650" t="s">
        <v>177</v>
      </c>
      <c r="D650">
        <v>8</v>
      </c>
      <c r="E650">
        <v>146</v>
      </c>
      <c r="F650" t="s">
        <v>32</v>
      </c>
      <c r="J650" s="2" t="s">
        <v>23</v>
      </c>
      <c r="K650" t="s">
        <v>245</v>
      </c>
      <c r="L650" t="s">
        <v>46</v>
      </c>
      <c r="M650" s="3">
        <v>13.918153610259502</v>
      </c>
    </row>
    <row r="651" spans="1:13" x14ac:dyDescent="0.25">
      <c r="A651" s="1">
        <v>44800.604714140929</v>
      </c>
      <c r="B651" s="2" t="s">
        <v>1031</v>
      </c>
      <c r="C651" t="s">
        <v>780</v>
      </c>
      <c r="D651">
        <v>13</v>
      </c>
      <c r="E651">
        <v>100</v>
      </c>
      <c r="F651">
        <v>25</v>
      </c>
      <c r="J651" s="2" t="s">
        <v>28</v>
      </c>
      <c r="K651" t="s">
        <v>370</v>
      </c>
      <c r="L651" t="s">
        <v>46</v>
      </c>
      <c r="M651" s="3">
        <v>14.423322704129969</v>
      </c>
    </row>
    <row r="652" spans="1:13" x14ac:dyDescent="0.25">
      <c r="A652" s="1">
        <v>44806.124571104265</v>
      </c>
      <c r="B652" s="2" t="s">
        <v>1032</v>
      </c>
      <c r="C652" t="s">
        <v>22</v>
      </c>
      <c r="D652">
        <v>11</v>
      </c>
      <c r="E652">
        <v>280</v>
      </c>
      <c r="F652">
        <v>70</v>
      </c>
      <c r="J652" s="2" t="s">
        <v>28</v>
      </c>
      <c r="K652" t="s">
        <v>222</v>
      </c>
      <c r="L652" t="s">
        <v>34</v>
      </c>
      <c r="M652" s="3">
        <v>12.172922939334034</v>
      </c>
    </row>
    <row r="653" spans="1:13" x14ac:dyDescent="0.25">
      <c r="A653" s="1">
        <v>42720.978212519527</v>
      </c>
      <c r="B653" s="2" t="s">
        <v>1033</v>
      </c>
      <c r="C653" t="s">
        <v>39</v>
      </c>
      <c r="D653">
        <v>1</v>
      </c>
      <c r="E653">
        <v>231</v>
      </c>
      <c r="F653">
        <v>77</v>
      </c>
      <c r="J653" s="2" t="s">
        <v>28</v>
      </c>
      <c r="K653" t="s">
        <v>1034</v>
      </c>
      <c r="L653" t="s">
        <v>50</v>
      </c>
      <c r="M653" s="3">
        <v>10.588336269016523</v>
      </c>
    </row>
    <row r="654" spans="1:13" x14ac:dyDescent="0.25">
      <c r="A654" s="1">
        <v>43889.954185497292</v>
      </c>
      <c r="B654" s="2" t="s">
        <v>1035</v>
      </c>
      <c r="C654" t="s">
        <v>185</v>
      </c>
      <c r="D654">
        <v>4</v>
      </c>
      <c r="E654">
        <v>348</v>
      </c>
      <c r="F654">
        <v>87</v>
      </c>
      <c r="J654" s="2" t="s">
        <v>44</v>
      </c>
      <c r="K654" t="s">
        <v>902</v>
      </c>
      <c r="L654" t="s">
        <v>50</v>
      </c>
      <c r="M654" s="3">
        <v>11.78346750250795</v>
      </c>
    </row>
    <row r="655" spans="1:13" x14ac:dyDescent="0.25">
      <c r="A655" s="1">
        <v>43186.193539077889</v>
      </c>
      <c r="B655" s="2" t="s">
        <v>1036</v>
      </c>
      <c r="C655" t="s">
        <v>70</v>
      </c>
      <c r="D655">
        <v>1</v>
      </c>
      <c r="E655" t="s">
        <v>32</v>
      </c>
      <c r="F655">
        <v>47</v>
      </c>
      <c r="J655" s="2" t="s">
        <v>23</v>
      </c>
      <c r="K655" t="s">
        <v>972</v>
      </c>
      <c r="L655" t="s">
        <v>25</v>
      </c>
      <c r="M655" s="3">
        <v>8.1743378387804331</v>
      </c>
    </row>
    <row r="656" spans="1:13" x14ac:dyDescent="0.25">
      <c r="A656" s="1">
        <v>44319.671479708239</v>
      </c>
      <c r="B656" s="2" t="s">
        <v>1037</v>
      </c>
      <c r="C656" t="s">
        <v>329</v>
      </c>
      <c r="D656">
        <v>13</v>
      </c>
      <c r="E656" t="s">
        <v>32</v>
      </c>
      <c r="F656">
        <v>45</v>
      </c>
      <c r="J656" s="2" t="s">
        <v>23</v>
      </c>
      <c r="K656" t="s">
        <v>809</v>
      </c>
      <c r="L656" t="s">
        <v>56</v>
      </c>
      <c r="M656" s="3">
        <v>11.417996201106442</v>
      </c>
    </row>
    <row r="657" spans="1:13" x14ac:dyDescent="0.25">
      <c r="A657" s="1">
        <v>43895.558859351593</v>
      </c>
      <c r="B657" s="2" t="s">
        <v>1038</v>
      </c>
      <c r="C657" t="s">
        <v>244</v>
      </c>
      <c r="D657" t="s">
        <v>32</v>
      </c>
      <c r="E657">
        <v>252</v>
      </c>
      <c r="F657">
        <v>63</v>
      </c>
      <c r="J657" s="2" t="s">
        <v>23</v>
      </c>
      <c r="K657" t="s">
        <v>621</v>
      </c>
      <c r="L657" t="s">
        <v>46</v>
      </c>
      <c r="M657" s="3">
        <v>9.8892508156549788</v>
      </c>
    </row>
    <row r="658" spans="1:13" x14ac:dyDescent="0.25">
      <c r="A658" s="1">
        <v>43883.615535326426</v>
      </c>
      <c r="B658" s="2" t="s">
        <v>1039</v>
      </c>
      <c r="C658" t="s">
        <v>140</v>
      </c>
      <c r="D658">
        <v>19</v>
      </c>
      <c r="E658">
        <v>144</v>
      </c>
      <c r="F658">
        <v>36</v>
      </c>
      <c r="J658" s="2" t="s">
        <v>28</v>
      </c>
      <c r="K658" t="s">
        <v>642</v>
      </c>
      <c r="L658" t="s">
        <v>78</v>
      </c>
      <c r="M658" s="3">
        <v>12.679725647708608</v>
      </c>
    </row>
    <row r="659" spans="1:13" x14ac:dyDescent="0.25">
      <c r="A659" s="1">
        <v>45138.583454464162</v>
      </c>
      <c r="B659" s="2" t="s">
        <v>1040</v>
      </c>
      <c r="C659" t="s">
        <v>304</v>
      </c>
      <c r="D659">
        <v>16</v>
      </c>
      <c r="E659">
        <v>240</v>
      </c>
      <c r="F659">
        <v>80</v>
      </c>
      <c r="J659" s="2" t="s">
        <v>23</v>
      </c>
      <c r="K659" t="s">
        <v>181</v>
      </c>
      <c r="L659" t="s">
        <v>50</v>
      </c>
      <c r="M659" s="3">
        <v>12.551203838971933</v>
      </c>
    </row>
    <row r="660" spans="1:13" x14ac:dyDescent="0.25">
      <c r="A660" s="1">
        <v>43849.826476341193</v>
      </c>
      <c r="B660" s="2" t="s">
        <v>1041</v>
      </c>
      <c r="C660" t="s">
        <v>210</v>
      </c>
      <c r="D660">
        <v>14</v>
      </c>
      <c r="E660">
        <v>264</v>
      </c>
      <c r="F660">
        <v>88</v>
      </c>
      <c r="J660" s="2" t="s">
        <v>23</v>
      </c>
      <c r="K660" t="s">
        <v>509</v>
      </c>
      <c r="L660" t="s">
        <v>78</v>
      </c>
      <c r="M660" s="3">
        <v>13.57003172959007</v>
      </c>
    </row>
    <row r="661" spans="1:13" x14ac:dyDescent="0.25">
      <c r="A661" s="1">
        <v>43465.098816709651</v>
      </c>
      <c r="B661" s="2" t="s">
        <v>1042</v>
      </c>
      <c r="C661" t="s">
        <v>348</v>
      </c>
      <c r="D661">
        <v>18</v>
      </c>
      <c r="E661">
        <v>356</v>
      </c>
      <c r="F661">
        <v>89</v>
      </c>
      <c r="J661" s="2" t="s">
        <v>28</v>
      </c>
      <c r="K661" t="s">
        <v>1043</v>
      </c>
      <c r="L661" t="s">
        <v>56</v>
      </c>
      <c r="M661" s="3">
        <v>12.852414455158604</v>
      </c>
    </row>
    <row r="662" spans="1:13" x14ac:dyDescent="0.25">
      <c r="A662" s="1">
        <v>44054.208842035689</v>
      </c>
      <c r="B662" s="2" t="s">
        <v>1044</v>
      </c>
      <c r="C662" t="s">
        <v>97</v>
      </c>
      <c r="D662">
        <v>6</v>
      </c>
      <c r="E662">
        <v>201</v>
      </c>
      <c r="F662">
        <v>67</v>
      </c>
      <c r="J662" s="2" t="s">
        <v>28</v>
      </c>
      <c r="K662" t="s">
        <v>701</v>
      </c>
      <c r="L662" t="s">
        <v>78</v>
      </c>
      <c r="M662" s="3">
        <v>12.658317415198635</v>
      </c>
    </row>
    <row r="663" spans="1:13" x14ac:dyDescent="0.25">
      <c r="A663" s="1">
        <v>44098.757294352275</v>
      </c>
      <c r="B663" s="2" t="s">
        <v>1045</v>
      </c>
      <c r="C663" t="s">
        <v>584</v>
      </c>
      <c r="D663">
        <v>4</v>
      </c>
      <c r="E663">
        <v>312</v>
      </c>
      <c r="F663" t="s">
        <v>32</v>
      </c>
      <c r="J663" s="2" t="s">
        <v>28</v>
      </c>
      <c r="K663" t="s">
        <v>307</v>
      </c>
      <c r="L663" t="s">
        <v>34</v>
      </c>
      <c r="M663" s="3">
        <v>10.966283117837653</v>
      </c>
    </row>
    <row r="664" spans="1:13" x14ac:dyDescent="0.25">
      <c r="A664" s="1">
        <v>43728.84419945065</v>
      </c>
      <c r="B664" s="2" t="s">
        <v>1046</v>
      </c>
      <c r="C664" t="s">
        <v>575</v>
      </c>
      <c r="D664">
        <v>20</v>
      </c>
      <c r="E664">
        <v>57</v>
      </c>
      <c r="F664">
        <v>19</v>
      </c>
      <c r="J664" s="2" t="s">
        <v>28</v>
      </c>
      <c r="K664" t="s">
        <v>393</v>
      </c>
      <c r="L664" t="s">
        <v>50</v>
      </c>
      <c r="M664" s="3">
        <v>11.394777319422785</v>
      </c>
    </row>
    <row r="665" spans="1:13" x14ac:dyDescent="0.25">
      <c r="A665" s="1">
        <v>43460.601470115798</v>
      </c>
      <c r="B665" s="2" t="s">
        <v>1047</v>
      </c>
      <c r="C665" t="s">
        <v>412</v>
      </c>
      <c r="D665">
        <v>19</v>
      </c>
      <c r="E665">
        <v>162</v>
      </c>
      <c r="F665" t="s">
        <v>32</v>
      </c>
      <c r="J665" s="2" t="s">
        <v>28</v>
      </c>
      <c r="K665" t="s">
        <v>98</v>
      </c>
      <c r="L665" t="s">
        <v>34</v>
      </c>
      <c r="M665" s="3">
        <v>13.717776078041958</v>
      </c>
    </row>
    <row r="666" spans="1:13" x14ac:dyDescent="0.25">
      <c r="A666" s="1">
        <v>43828.404570517101</v>
      </c>
      <c r="B666" s="2" t="s">
        <v>1048</v>
      </c>
      <c r="C666" t="s">
        <v>530</v>
      </c>
      <c r="D666">
        <v>14</v>
      </c>
      <c r="E666">
        <v>261</v>
      </c>
      <c r="F666">
        <v>87</v>
      </c>
      <c r="J666" s="2" t="s">
        <v>28</v>
      </c>
      <c r="K666" t="s">
        <v>120</v>
      </c>
      <c r="L666" t="s">
        <v>34</v>
      </c>
      <c r="M666" s="3">
        <v>15.487214309603928</v>
      </c>
    </row>
    <row r="667" spans="1:13" x14ac:dyDescent="0.25">
      <c r="A667" s="1">
        <v>43107.034840551765</v>
      </c>
      <c r="B667" s="2" t="s">
        <v>1049</v>
      </c>
      <c r="C667" t="s">
        <v>170</v>
      </c>
      <c r="D667">
        <v>2</v>
      </c>
      <c r="E667">
        <v>189</v>
      </c>
      <c r="F667">
        <v>63</v>
      </c>
      <c r="J667" s="2" t="s">
        <v>44</v>
      </c>
      <c r="K667" t="s">
        <v>657</v>
      </c>
      <c r="L667" t="s">
        <v>25</v>
      </c>
      <c r="M667" s="3">
        <v>6.9183250411917196</v>
      </c>
    </row>
    <row r="668" spans="1:13" x14ac:dyDescent="0.25">
      <c r="A668" s="1">
        <v>43778.934069431241</v>
      </c>
      <c r="B668" s="2" t="s">
        <v>1050</v>
      </c>
      <c r="C668" t="s">
        <v>357</v>
      </c>
      <c r="D668">
        <v>16</v>
      </c>
      <c r="E668">
        <v>255</v>
      </c>
      <c r="F668">
        <v>85</v>
      </c>
      <c r="J668" s="2" t="s">
        <v>44</v>
      </c>
      <c r="K668" t="s">
        <v>440</v>
      </c>
      <c r="L668" t="s">
        <v>50</v>
      </c>
      <c r="M668" s="3">
        <v>15.770846827234339</v>
      </c>
    </row>
    <row r="669" spans="1:13" x14ac:dyDescent="0.25">
      <c r="A669" s="1">
        <v>44518.310499865191</v>
      </c>
      <c r="B669" s="2" t="s">
        <v>1051</v>
      </c>
      <c r="C669" t="s">
        <v>185</v>
      </c>
      <c r="D669">
        <v>10</v>
      </c>
      <c r="E669">
        <v>348</v>
      </c>
      <c r="F669">
        <v>87</v>
      </c>
      <c r="J669" s="2" t="s">
        <v>28</v>
      </c>
      <c r="K669" t="s">
        <v>327</v>
      </c>
      <c r="L669" t="s">
        <v>46</v>
      </c>
      <c r="M669" s="3">
        <v>12.148236977735172</v>
      </c>
    </row>
    <row r="670" spans="1:13" x14ac:dyDescent="0.25">
      <c r="A670" s="1">
        <v>44752.858445586164</v>
      </c>
      <c r="B670" s="2" t="s">
        <v>1052</v>
      </c>
      <c r="C670" t="s">
        <v>112</v>
      </c>
      <c r="D670">
        <v>12</v>
      </c>
      <c r="E670" t="s">
        <v>32</v>
      </c>
      <c r="F670">
        <v>63</v>
      </c>
      <c r="J670" s="2" t="s">
        <v>44</v>
      </c>
      <c r="K670" t="s">
        <v>230</v>
      </c>
      <c r="L670" t="s">
        <v>78</v>
      </c>
      <c r="M670" s="3">
        <v>14.593670394271927</v>
      </c>
    </row>
    <row r="671" spans="1:13" x14ac:dyDescent="0.25">
      <c r="A671" s="1">
        <v>43651.916485848626</v>
      </c>
      <c r="B671" s="2" t="s">
        <v>1053</v>
      </c>
      <c r="C671" t="s">
        <v>61</v>
      </c>
      <c r="D671">
        <v>4</v>
      </c>
      <c r="E671">
        <v>184</v>
      </c>
      <c r="F671">
        <v>92</v>
      </c>
      <c r="J671" s="2" t="s">
        <v>28</v>
      </c>
      <c r="K671" t="s">
        <v>630</v>
      </c>
      <c r="L671" t="s">
        <v>25</v>
      </c>
      <c r="M671" s="3">
        <v>12.131375018945562</v>
      </c>
    </row>
    <row r="672" spans="1:13" x14ac:dyDescent="0.25">
      <c r="A672" s="1">
        <v>44074.417082180909</v>
      </c>
      <c r="B672" s="2" t="s">
        <v>1054</v>
      </c>
      <c r="C672" t="s">
        <v>495</v>
      </c>
      <c r="D672">
        <v>14</v>
      </c>
      <c r="E672" t="s">
        <v>32</v>
      </c>
      <c r="F672">
        <v>25</v>
      </c>
      <c r="J672" s="2" t="s">
        <v>28</v>
      </c>
      <c r="K672" t="s">
        <v>540</v>
      </c>
      <c r="L672" t="s">
        <v>46</v>
      </c>
      <c r="M672" s="3">
        <v>16.695690968264284</v>
      </c>
    </row>
    <row r="673" spans="1:13" x14ac:dyDescent="0.25">
      <c r="A673" s="1">
        <v>43791.23977576496</v>
      </c>
      <c r="B673" s="2" t="s">
        <v>1055</v>
      </c>
      <c r="C673" t="s">
        <v>122</v>
      </c>
      <c r="D673">
        <v>8</v>
      </c>
      <c r="E673" t="s">
        <v>32</v>
      </c>
      <c r="F673">
        <v>48</v>
      </c>
      <c r="J673" s="2" t="s">
        <v>28</v>
      </c>
      <c r="K673" t="s">
        <v>228</v>
      </c>
      <c r="L673" t="s">
        <v>46</v>
      </c>
      <c r="M673" s="3">
        <v>9.3014286057233697</v>
      </c>
    </row>
    <row r="674" spans="1:13" x14ac:dyDescent="0.25">
      <c r="A674" s="1">
        <v>44136.015310858274</v>
      </c>
      <c r="B674" s="2" t="s">
        <v>1056</v>
      </c>
      <c r="C674" t="s">
        <v>125</v>
      </c>
      <c r="D674">
        <v>14</v>
      </c>
      <c r="E674">
        <v>189</v>
      </c>
      <c r="F674">
        <v>63</v>
      </c>
      <c r="J674" s="2" t="s">
        <v>23</v>
      </c>
      <c r="K674" t="s">
        <v>1057</v>
      </c>
      <c r="L674" t="s">
        <v>46</v>
      </c>
      <c r="M674" s="3">
        <v>13.00553764131261</v>
      </c>
    </row>
    <row r="675" spans="1:13" x14ac:dyDescent="0.25">
      <c r="A675" s="1">
        <v>43545.308918600662</v>
      </c>
      <c r="B675" s="2" t="s">
        <v>648</v>
      </c>
      <c r="C675" t="s">
        <v>188</v>
      </c>
      <c r="D675" t="s">
        <v>32</v>
      </c>
      <c r="E675">
        <v>192</v>
      </c>
      <c r="F675">
        <v>96</v>
      </c>
      <c r="J675" s="2" t="s">
        <v>28</v>
      </c>
      <c r="K675" t="s">
        <v>978</v>
      </c>
      <c r="L675" t="s">
        <v>78</v>
      </c>
      <c r="M675" s="3">
        <v>12.392787515215366</v>
      </c>
    </row>
    <row r="676" spans="1:13" x14ac:dyDescent="0.25">
      <c r="A676" s="1">
        <v>43603.925023110693</v>
      </c>
      <c r="B676" s="2" t="s">
        <v>1058</v>
      </c>
      <c r="C676" t="s">
        <v>204</v>
      </c>
      <c r="D676">
        <v>12</v>
      </c>
      <c r="E676" t="s">
        <v>32</v>
      </c>
      <c r="F676">
        <v>75</v>
      </c>
      <c r="J676" s="2" t="s">
        <v>28</v>
      </c>
      <c r="K676" t="s">
        <v>513</v>
      </c>
      <c r="L676" t="s">
        <v>50</v>
      </c>
      <c r="M676" s="3">
        <v>8.8514729234790472</v>
      </c>
    </row>
    <row r="677" spans="1:13" x14ac:dyDescent="0.25">
      <c r="A677" s="1">
        <v>43966.773546965313</v>
      </c>
      <c r="B677" s="2" t="s">
        <v>1059</v>
      </c>
      <c r="C677" t="s">
        <v>39</v>
      </c>
      <c r="D677">
        <v>3</v>
      </c>
      <c r="E677">
        <v>231</v>
      </c>
      <c r="F677">
        <v>77</v>
      </c>
      <c r="J677" s="2" t="s">
        <v>23</v>
      </c>
      <c r="K677" t="s">
        <v>1060</v>
      </c>
      <c r="L677" t="s">
        <v>34</v>
      </c>
      <c r="M677" s="3">
        <v>8.1352386075080023</v>
      </c>
    </row>
    <row r="678" spans="1:13" x14ac:dyDescent="0.25">
      <c r="A678" s="1">
        <v>43295.121712489898</v>
      </c>
      <c r="B678" s="2" t="s">
        <v>1061</v>
      </c>
      <c r="C678" t="s">
        <v>320</v>
      </c>
      <c r="D678">
        <v>4</v>
      </c>
      <c r="E678">
        <v>124</v>
      </c>
      <c r="F678" t="s">
        <v>32</v>
      </c>
      <c r="J678" s="2" t="s">
        <v>28</v>
      </c>
      <c r="K678" t="s">
        <v>523</v>
      </c>
      <c r="L678" t="s">
        <v>50</v>
      </c>
      <c r="M678" s="3">
        <v>14.064516999204997</v>
      </c>
    </row>
    <row r="679" spans="1:13" x14ac:dyDescent="0.25">
      <c r="A679" s="1">
        <v>43623.421984955159</v>
      </c>
      <c r="B679" s="2" t="s">
        <v>1062</v>
      </c>
      <c r="C679" t="s">
        <v>36</v>
      </c>
      <c r="D679">
        <v>19</v>
      </c>
      <c r="E679">
        <v>114</v>
      </c>
      <c r="F679">
        <v>57</v>
      </c>
      <c r="J679" s="2" t="s">
        <v>23</v>
      </c>
      <c r="K679" t="s">
        <v>746</v>
      </c>
      <c r="L679" t="s">
        <v>34</v>
      </c>
      <c r="M679" s="3">
        <v>14.376986923104601</v>
      </c>
    </row>
    <row r="680" spans="1:13" x14ac:dyDescent="0.25">
      <c r="A680" s="1">
        <v>44190.87028620379</v>
      </c>
      <c r="B680" s="2" t="s">
        <v>1063</v>
      </c>
      <c r="C680" t="s">
        <v>73</v>
      </c>
      <c r="D680">
        <v>2</v>
      </c>
      <c r="E680">
        <v>166</v>
      </c>
      <c r="F680">
        <v>83</v>
      </c>
      <c r="J680" s="2" t="s">
        <v>28</v>
      </c>
      <c r="K680" t="s">
        <v>652</v>
      </c>
      <c r="L680" t="s">
        <v>78</v>
      </c>
      <c r="M680" s="3">
        <v>10.163794912095831</v>
      </c>
    </row>
    <row r="681" spans="1:13" x14ac:dyDescent="0.25">
      <c r="A681" s="1">
        <v>45009.681467498704</v>
      </c>
      <c r="B681" s="2" t="s">
        <v>1064</v>
      </c>
      <c r="C681" t="s">
        <v>293</v>
      </c>
      <c r="D681">
        <v>19</v>
      </c>
      <c r="E681" t="s">
        <v>32</v>
      </c>
      <c r="F681" t="s">
        <v>32</v>
      </c>
      <c r="J681" s="2" t="s">
        <v>28</v>
      </c>
      <c r="K681" t="s">
        <v>1043</v>
      </c>
      <c r="L681" t="s">
        <v>56</v>
      </c>
      <c r="M681" s="3">
        <v>12.852414455158604</v>
      </c>
    </row>
    <row r="682" spans="1:13" x14ac:dyDescent="0.25">
      <c r="A682" s="1">
        <v>43418.405240148029</v>
      </c>
      <c r="B682" s="2" t="s">
        <v>1065</v>
      </c>
      <c r="C682" t="s">
        <v>553</v>
      </c>
      <c r="D682">
        <v>16</v>
      </c>
      <c r="E682" t="s">
        <v>32</v>
      </c>
      <c r="F682">
        <v>96</v>
      </c>
      <c r="J682" s="2" t="s">
        <v>44</v>
      </c>
      <c r="K682" t="s">
        <v>906</v>
      </c>
      <c r="L682" t="s">
        <v>34</v>
      </c>
      <c r="M682" s="3">
        <v>13.853438793083487</v>
      </c>
    </row>
    <row r="683" spans="1:13" x14ac:dyDescent="0.25">
      <c r="A683" s="1">
        <v>43517.277807314356</v>
      </c>
      <c r="B683" s="2" t="s">
        <v>1066</v>
      </c>
      <c r="C683" t="s">
        <v>70</v>
      </c>
      <c r="D683">
        <v>15</v>
      </c>
      <c r="E683">
        <v>94</v>
      </c>
      <c r="F683">
        <v>47</v>
      </c>
      <c r="J683" s="2" t="s">
        <v>28</v>
      </c>
      <c r="K683" t="s">
        <v>211</v>
      </c>
      <c r="L683" t="s">
        <v>41</v>
      </c>
      <c r="M683" s="3">
        <v>13.697485557052493</v>
      </c>
    </row>
    <row r="684" spans="1:13" x14ac:dyDescent="0.25">
      <c r="A684" s="1">
        <v>43864.456410154344</v>
      </c>
      <c r="B684" s="2" t="s">
        <v>1067</v>
      </c>
      <c r="C684" t="s">
        <v>43</v>
      </c>
      <c r="D684">
        <v>7</v>
      </c>
      <c r="E684">
        <v>160</v>
      </c>
      <c r="F684">
        <v>80</v>
      </c>
      <c r="J684" s="2" t="s">
        <v>44</v>
      </c>
      <c r="K684" t="s">
        <v>434</v>
      </c>
      <c r="L684" t="s">
        <v>50</v>
      </c>
      <c r="M684" s="3">
        <v>16.429355109701351</v>
      </c>
    </row>
    <row r="685" spans="1:13" x14ac:dyDescent="0.25">
      <c r="A685" s="1">
        <v>44135.822426787287</v>
      </c>
      <c r="B685" s="2" t="s">
        <v>1068</v>
      </c>
      <c r="C685" t="s">
        <v>240</v>
      </c>
      <c r="D685">
        <v>4</v>
      </c>
      <c r="E685" t="s">
        <v>32</v>
      </c>
      <c r="F685">
        <v>44</v>
      </c>
      <c r="J685" s="2" t="s">
        <v>44</v>
      </c>
      <c r="K685" t="s">
        <v>730</v>
      </c>
      <c r="L685" t="s">
        <v>25</v>
      </c>
      <c r="M685" s="3">
        <v>12.985332015423809</v>
      </c>
    </row>
    <row r="686" spans="1:13" x14ac:dyDescent="0.25">
      <c r="A686" s="1">
        <v>43484.65116968131</v>
      </c>
      <c r="B686" s="2" t="s">
        <v>1069</v>
      </c>
      <c r="C686" t="s">
        <v>249</v>
      </c>
      <c r="D686" t="s">
        <v>32</v>
      </c>
      <c r="E686" t="s">
        <v>32</v>
      </c>
      <c r="F686">
        <v>80</v>
      </c>
      <c r="J686" s="2" t="s">
        <v>23</v>
      </c>
      <c r="K686" t="s">
        <v>603</v>
      </c>
      <c r="L686" t="s">
        <v>50</v>
      </c>
      <c r="M686" s="3">
        <v>7.8974070387684714</v>
      </c>
    </row>
    <row r="687" spans="1:13" x14ac:dyDescent="0.25">
      <c r="A687" s="1">
        <v>44041.850000776765</v>
      </c>
      <c r="B687" s="2" t="s">
        <v>1070</v>
      </c>
      <c r="C687" t="s">
        <v>771</v>
      </c>
      <c r="D687">
        <v>7</v>
      </c>
      <c r="E687">
        <v>120</v>
      </c>
      <c r="F687">
        <v>30</v>
      </c>
      <c r="J687" s="2" t="s">
        <v>44</v>
      </c>
      <c r="K687" t="s">
        <v>978</v>
      </c>
      <c r="L687" t="s">
        <v>78</v>
      </c>
      <c r="M687" s="3">
        <v>12.392787515215366</v>
      </c>
    </row>
    <row r="688" spans="1:13" x14ac:dyDescent="0.25">
      <c r="A688" s="1">
        <v>44237.290023146816</v>
      </c>
      <c r="B688" s="2" t="s">
        <v>1071</v>
      </c>
      <c r="C688" t="s">
        <v>193</v>
      </c>
      <c r="D688">
        <v>19</v>
      </c>
      <c r="E688">
        <v>30</v>
      </c>
      <c r="F688">
        <v>15</v>
      </c>
      <c r="J688" s="2" t="s">
        <v>44</v>
      </c>
      <c r="K688" t="s">
        <v>895</v>
      </c>
      <c r="L688" t="s">
        <v>50</v>
      </c>
      <c r="M688" s="3">
        <v>11.952554704438674</v>
      </c>
    </row>
    <row r="689" spans="1:13" x14ac:dyDescent="0.25">
      <c r="A689" s="1">
        <v>45121.322153269168</v>
      </c>
      <c r="B689" s="2" t="s">
        <v>1072</v>
      </c>
      <c r="C689" t="s">
        <v>417</v>
      </c>
      <c r="D689">
        <v>2</v>
      </c>
      <c r="E689">
        <v>352</v>
      </c>
      <c r="F689">
        <v>88</v>
      </c>
      <c r="J689" s="2" t="s">
        <v>28</v>
      </c>
      <c r="K689" t="s">
        <v>554</v>
      </c>
      <c r="L689" t="s">
        <v>41</v>
      </c>
      <c r="M689" s="3">
        <v>11.808681852148307</v>
      </c>
    </row>
    <row r="690" spans="1:13" x14ac:dyDescent="0.25">
      <c r="A690" s="1">
        <v>44189.919924760259</v>
      </c>
      <c r="B690" s="2" t="s">
        <v>1073</v>
      </c>
      <c r="C690" t="s">
        <v>320</v>
      </c>
      <c r="D690">
        <v>18</v>
      </c>
      <c r="E690">
        <v>124</v>
      </c>
      <c r="F690">
        <v>62</v>
      </c>
      <c r="J690" s="2" t="s">
        <v>28</v>
      </c>
      <c r="K690" t="s">
        <v>730</v>
      </c>
      <c r="L690" t="s">
        <v>25</v>
      </c>
      <c r="M690" s="3">
        <v>12.985332015423809</v>
      </c>
    </row>
    <row r="691" spans="1:13" x14ac:dyDescent="0.25">
      <c r="A691" s="1">
        <v>44958.519751979227</v>
      </c>
      <c r="B691" s="2" t="s">
        <v>1074</v>
      </c>
      <c r="C691" t="s">
        <v>83</v>
      </c>
      <c r="D691">
        <v>16</v>
      </c>
      <c r="E691">
        <v>300</v>
      </c>
      <c r="F691">
        <v>75</v>
      </c>
      <c r="J691" s="2" t="s">
        <v>28</v>
      </c>
      <c r="K691" t="s">
        <v>197</v>
      </c>
      <c r="L691" t="s">
        <v>25</v>
      </c>
      <c r="M691" s="3">
        <v>12.007834550770397</v>
      </c>
    </row>
    <row r="692" spans="1:13" x14ac:dyDescent="0.25">
      <c r="A692" s="1">
        <v>43567.545762922477</v>
      </c>
      <c r="B692" s="2" t="s">
        <v>1075</v>
      </c>
      <c r="C692" t="s">
        <v>58</v>
      </c>
      <c r="D692">
        <v>15</v>
      </c>
      <c r="E692">
        <v>144</v>
      </c>
      <c r="F692">
        <v>48</v>
      </c>
      <c r="J692" s="2" t="s">
        <v>28</v>
      </c>
      <c r="K692" t="s">
        <v>88</v>
      </c>
      <c r="L692" t="s">
        <v>56</v>
      </c>
      <c r="M692" s="3">
        <v>12.072414596936037</v>
      </c>
    </row>
    <row r="693" spans="1:13" x14ac:dyDescent="0.25">
      <c r="A693" s="1">
        <v>43768.195375420299</v>
      </c>
      <c r="B693" s="2" t="s">
        <v>1076</v>
      </c>
      <c r="C693" t="s">
        <v>73</v>
      </c>
      <c r="D693">
        <v>12</v>
      </c>
      <c r="E693" t="s">
        <v>32</v>
      </c>
      <c r="F693">
        <v>83</v>
      </c>
      <c r="J693" s="2" t="s">
        <v>23</v>
      </c>
      <c r="K693" t="s">
        <v>1077</v>
      </c>
      <c r="L693" t="s">
        <v>41</v>
      </c>
      <c r="M693" s="3">
        <v>10.818241047231139</v>
      </c>
    </row>
    <row r="694" spans="1:13" x14ac:dyDescent="0.25">
      <c r="A694" s="1">
        <v>43681.021697138262</v>
      </c>
      <c r="B694" s="2" t="s">
        <v>1078</v>
      </c>
      <c r="C694" t="s">
        <v>362</v>
      </c>
      <c r="D694" t="s">
        <v>32</v>
      </c>
      <c r="E694" t="s">
        <v>32</v>
      </c>
      <c r="F694">
        <v>36</v>
      </c>
      <c r="J694" s="2" t="s">
        <v>23</v>
      </c>
      <c r="K694" t="s">
        <v>766</v>
      </c>
      <c r="L694" t="s">
        <v>41</v>
      </c>
      <c r="M694" s="3">
        <v>13.392447352247808</v>
      </c>
    </row>
    <row r="695" spans="1:13" x14ac:dyDescent="0.25">
      <c r="A695" s="1">
        <v>44476.610348858674</v>
      </c>
      <c r="B695" s="2" t="s">
        <v>1079</v>
      </c>
      <c r="C695" t="s">
        <v>112</v>
      </c>
      <c r="D695">
        <v>13</v>
      </c>
      <c r="E695" t="s">
        <v>32</v>
      </c>
      <c r="F695" t="s">
        <v>32</v>
      </c>
      <c r="J695" s="2" t="s">
        <v>28</v>
      </c>
      <c r="K695" t="s">
        <v>581</v>
      </c>
      <c r="L695" t="s">
        <v>50</v>
      </c>
      <c r="M695" s="3">
        <v>12.207242573430314</v>
      </c>
    </row>
    <row r="696" spans="1:13" x14ac:dyDescent="0.25">
      <c r="A696" s="1">
        <v>43936.882149545236</v>
      </c>
      <c r="B696" s="2" t="s">
        <v>1080</v>
      </c>
      <c r="C696" t="s">
        <v>515</v>
      </c>
      <c r="D696">
        <v>15</v>
      </c>
      <c r="E696">
        <v>92</v>
      </c>
      <c r="F696" t="s">
        <v>32</v>
      </c>
      <c r="J696" s="2" t="s">
        <v>28</v>
      </c>
      <c r="K696" t="s">
        <v>523</v>
      </c>
      <c r="L696" t="s">
        <v>50</v>
      </c>
      <c r="M696" s="3">
        <v>14.064516999204997</v>
      </c>
    </row>
    <row r="697" spans="1:13" x14ac:dyDescent="0.25">
      <c r="A697" s="1">
        <v>43800.871429204904</v>
      </c>
      <c r="B697" s="2" t="s">
        <v>1081</v>
      </c>
      <c r="C697" t="s">
        <v>296</v>
      </c>
      <c r="D697">
        <v>20</v>
      </c>
      <c r="E697">
        <v>116</v>
      </c>
      <c r="F697">
        <v>29</v>
      </c>
      <c r="J697" s="2" t="s">
        <v>28</v>
      </c>
      <c r="K697" t="s">
        <v>98</v>
      </c>
      <c r="L697" t="s">
        <v>34</v>
      </c>
      <c r="M697" s="3">
        <v>13.717776078041958</v>
      </c>
    </row>
    <row r="698" spans="1:13" x14ac:dyDescent="0.25">
      <c r="A698" s="1">
        <v>43373.246800884364</v>
      </c>
      <c r="B698" s="2" t="s">
        <v>1082</v>
      </c>
      <c r="C698" t="s">
        <v>329</v>
      </c>
      <c r="D698">
        <v>16</v>
      </c>
      <c r="E698">
        <v>135</v>
      </c>
      <c r="F698">
        <v>45</v>
      </c>
      <c r="J698" s="2" t="s">
        <v>28</v>
      </c>
      <c r="K698" t="s">
        <v>1083</v>
      </c>
      <c r="L698" t="s">
        <v>25</v>
      </c>
      <c r="M698" s="3">
        <v>12.55774399806273</v>
      </c>
    </row>
    <row r="699" spans="1:13" x14ac:dyDescent="0.25">
      <c r="A699" s="1">
        <v>43801.65546837508</v>
      </c>
      <c r="B699" s="2" t="s">
        <v>1084</v>
      </c>
      <c r="C699" t="s">
        <v>219</v>
      </c>
      <c r="D699">
        <v>3</v>
      </c>
      <c r="E699">
        <v>144</v>
      </c>
      <c r="F699">
        <v>48</v>
      </c>
      <c r="J699" s="2" t="s">
        <v>28</v>
      </c>
      <c r="K699" t="s">
        <v>787</v>
      </c>
      <c r="L699" t="s">
        <v>41</v>
      </c>
      <c r="M699" s="3">
        <v>11.661237375491201</v>
      </c>
    </row>
    <row r="700" spans="1:13" x14ac:dyDescent="0.25">
      <c r="A700" s="1">
        <v>43722.283498164739</v>
      </c>
      <c r="B700" s="2" t="s">
        <v>1085</v>
      </c>
      <c r="C700" t="s">
        <v>128</v>
      </c>
      <c r="D700">
        <v>2</v>
      </c>
      <c r="E700" t="s">
        <v>32</v>
      </c>
      <c r="F700">
        <v>77</v>
      </c>
      <c r="J700" s="2" t="s">
        <v>28</v>
      </c>
      <c r="K700" t="s">
        <v>376</v>
      </c>
      <c r="L700" t="s">
        <v>25</v>
      </c>
      <c r="M700" s="3">
        <v>11.687634894637348</v>
      </c>
    </row>
    <row r="701" spans="1:13" x14ac:dyDescent="0.25">
      <c r="A701" s="1">
        <v>42656.038105829102</v>
      </c>
      <c r="B701" s="2" t="s">
        <v>1086</v>
      </c>
      <c r="C701" t="s">
        <v>423</v>
      </c>
      <c r="D701">
        <v>8</v>
      </c>
      <c r="E701" t="s">
        <v>32</v>
      </c>
      <c r="F701">
        <v>89</v>
      </c>
      <c r="J701" s="2" t="s">
        <v>28</v>
      </c>
      <c r="K701" t="s">
        <v>608</v>
      </c>
      <c r="L701" t="s">
        <v>41</v>
      </c>
      <c r="M701" s="3">
        <v>13.466362789017223</v>
      </c>
    </row>
    <row r="702" spans="1:13" x14ac:dyDescent="0.25">
      <c r="A702" s="1">
        <v>43594.123378459481</v>
      </c>
      <c r="B702" s="2" t="s">
        <v>1087</v>
      </c>
      <c r="C702" t="s">
        <v>780</v>
      </c>
      <c r="D702">
        <v>10</v>
      </c>
      <c r="E702">
        <v>100</v>
      </c>
      <c r="F702">
        <v>25</v>
      </c>
      <c r="J702" s="2" t="s">
        <v>28</v>
      </c>
      <c r="K702" t="s">
        <v>410</v>
      </c>
      <c r="L702" t="s">
        <v>34</v>
      </c>
      <c r="M702" s="3">
        <v>11.644564584314265</v>
      </c>
    </row>
    <row r="703" spans="1:13" x14ac:dyDescent="0.25">
      <c r="A703" s="1">
        <v>44497.323917187488</v>
      </c>
      <c r="B703" s="2" t="s">
        <v>1088</v>
      </c>
      <c r="C703" t="s">
        <v>312</v>
      </c>
      <c r="D703">
        <v>8</v>
      </c>
      <c r="E703" t="s">
        <v>32</v>
      </c>
      <c r="F703">
        <v>70</v>
      </c>
      <c r="J703" s="2" t="s">
        <v>28</v>
      </c>
      <c r="K703" t="s">
        <v>68</v>
      </c>
      <c r="L703" t="s">
        <v>50</v>
      </c>
      <c r="M703" s="3">
        <v>9.8384363471888783</v>
      </c>
    </row>
    <row r="704" spans="1:13" x14ac:dyDescent="0.25">
      <c r="A704" s="1">
        <v>42799.219214117576</v>
      </c>
      <c r="B704" s="2" t="s">
        <v>1089</v>
      </c>
      <c r="C704" t="s">
        <v>479</v>
      </c>
      <c r="D704">
        <v>2</v>
      </c>
      <c r="E704">
        <v>264</v>
      </c>
      <c r="F704">
        <v>88</v>
      </c>
      <c r="J704" s="2" t="s">
        <v>44</v>
      </c>
      <c r="K704" t="s">
        <v>520</v>
      </c>
      <c r="L704" t="s">
        <v>25</v>
      </c>
      <c r="M704" s="3">
        <v>11.003496633574638</v>
      </c>
    </row>
    <row r="705" spans="1:13" x14ac:dyDescent="0.25">
      <c r="A705" s="1">
        <v>44428.363375248104</v>
      </c>
      <c r="B705" s="2" t="s">
        <v>1090</v>
      </c>
      <c r="C705" t="s">
        <v>210</v>
      </c>
      <c r="D705">
        <v>16</v>
      </c>
      <c r="E705" t="s">
        <v>32</v>
      </c>
      <c r="F705">
        <v>88</v>
      </c>
      <c r="J705" s="2" t="s">
        <v>28</v>
      </c>
      <c r="K705" t="s">
        <v>705</v>
      </c>
      <c r="L705" t="s">
        <v>34</v>
      </c>
      <c r="M705" s="3">
        <v>10.956589836772277</v>
      </c>
    </row>
    <row r="706" spans="1:13" x14ac:dyDescent="0.25">
      <c r="A706" s="1">
        <v>43860.488830246002</v>
      </c>
      <c r="B706" s="2" t="s">
        <v>1091</v>
      </c>
      <c r="C706" t="s">
        <v>105</v>
      </c>
      <c r="D706">
        <v>16</v>
      </c>
      <c r="E706">
        <v>66</v>
      </c>
      <c r="F706">
        <v>33</v>
      </c>
      <c r="J706" s="2" t="s">
        <v>23</v>
      </c>
      <c r="K706" t="s">
        <v>817</v>
      </c>
      <c r="L706" t="s">
        <v>34</v>
      </c>
      <c r="M706" s="3">
        <v>14.060995290679429</v>
      </c>
    </row>
    <row r="707" spans="1:13" x14ac:dyDescent="0.25">
      <c r="A707" s="1">
        <v>44309.915598280335</v>
      </c>
      <c r="B707" s="2" t="s">
        <v>1092</v>
      </c>
      <c r="C707" t="s">
        <v>495</v>
      </c>
      <c r="D707">
        <v>1</v>
      </c>
      <c r="E707">
        <v>50</v>
      </c>
      <c r="F707">
        <v>25</v>
      </c>
      <c r="J707" s="2" t="s">
        <v>44</v>
      </c>
      <c r="K707" t="s">
        <v>1093</v>
      </c>
      <c r="L707" t="s">
        <v>25</v>
      </c>
      <c r="M707" s="3">
        <v>9.8776671534059073</v>
      </c>
    </row>
    <row r="708" spans="1:13" x14ac:dyDescent="0.25">
      <c r="A708" s="1">
        <v>44494.774649767562</v>
      </c>
      <c r="B708" s="2" t="s">
        <v>1094</v>
      </c>
      <c r="C708" t="s">
        <v>112</v>
      </c>
      <c r="D708">
        <v>11</v>
      </c>
      <c r="E708">
        <v>252</v>
      </c>
      <c r="F708">
        <v>63</v>
      </c>
      <c r="J708" s="2" t="s">
        <v>23</v>
      </c>
      <c r="K708" t="s">
        <v>126</v>
      </c>
      <c r="L708" t="s">
        <v>25</v>
      </c>
      <c r="M708" s="3">
        <v>9.4200113153305907</v>
      </c>
    </row>
    <row r="709" spans="1:13" x14ac:dyDescent="0.25">
      <c r="A709" s="1">
        <v>45366.93289919875</v>
      </c>
      <c r="B709" s="2" t="s">
        <v>1095</v>
      </c>
      <c r="C709" t="s">
        <v>210</v>
      </c>
      <c r="D709">
        <v>8</v>
      </c>
      <c r="E709">
        <v>264</v>
      </c>
      <c r="F709">
        <v>88</v>
      </c>
      <c r="J709" s="2" t="s">
        <v>28</v>
      </c>
      <c r="K709" t="s">
        <v>696</v>
      </c>
      <c r="L709" t="s">
        <v>78</v>
      </c>
      <c r="M709" s="3">
        <v>12.699042739101285</v>
      </c>
    </row>
    <row r="710" spans="1:13" x14ac:dyDescent="0.25">
      <c r="A710" s="1">
        <v>43544.272386711091</v>
      </c>
      <c r="B710" s="2" t="s">
        <v>1096</v>
      </c>
      <c r="C710" t="s">
        <v>312</v>
      </c>
      <c r="D710">
        <v>20</v>
      </c>
      <c r="E710" t="s">
        <v>32</v>
      </c>
      <c r="F710">
        <v>70</v>
      </c>
      <c r="J710" s="2" t="s">
        <v>28</v>
      </c>
      <c r="K710" t="s">
        <v>637</v>
      </c>
      <c r="L710" t="s">
        <v>78</v>
      </c>
      <c r="M710" s="3">
        <v>9.879282537628514</v>
      </c>
    </row>
    <row r="711" spans="1:13" x14ac:dyDescent="0.25">
      <c r="A711" s="1">
        <v>43836.672807221672</v>
      </c>
      <c r="B711" s="2" t="s">
        <v>1097</v>
      </c>
      <c r="C711" t="s">
        <v>312</v>
      </c>
      <c r="D711">
        <v>8</v>
      </c>
      <c r="E711" t="s">
        <v>32</v>
      </c>
      <c r="F711">
        <v>70</v>
      </c>
      <c r="J711" s="2" t="s">
        <v>28</v>
      </c>
      <c r="K711" t="s">
        <v>466</v>
      </c>
      <c r="L711" t="s">
        <v>25</v>
      </c>
      <c r="M711" s="3">
        <v>9.629298039722805</v>
      </c>
    </row>
    <row r="712" spans="1:13" x14ac:dyDescent="0.25">
      <c r="A712" s="1">
        <v>44267.599701939776</v>
      </c>
      <c r="B712" s="2" t="s">
        <v>1098</v>
      </c>
      <c r="C712" t="s">
        <v>251</v>
      </c>
      <c r="D712">
        <v>8</v>
      </c>
      <c r="E712">
        <v>270</v>
      </c>
      <c r="F712">
        <v>90</v>
      </c>
      <c r="J712" s="2" t="s">
        <v>28</v>
      </c>
      <c r="K712" t="s">
        <v>1099</v>
      </c>
      <c r="L712" t="s">
        <v>46</v>
      </c>
      <c r="M712" s="3">
        <v>10.28240320324797</v>
      </c>
    </row>
    <row r="713" spans="1:13" x14ac:dyDescent="0.25">
      <c r="A713" s="1">
        <v>44344.41017612951</v>
      </c>
      <c r="B713" s="2" t="s">
        <v>1100</v>
      </c>
      <c r="C713" t="s">
        <v>93</v>
      </c>
      <c r="D713">
        <v>17</v>
      </c>
      <c r="E713" t="s">
        <v>32</v>
      </c>
      <c r="F713" t="s">
        <v>32</v>
      </c>
      <c r="J713" s="2" t="s">
        <v>28</v>
      </c>
      <c r="K713" t="s">
        <v>603</v>
      </c>
      <c r="L713" t="s">
        <v>50</v>
      </c>
      <c r="M713" s="3">
        <v>7.8974070387684714</v>
      </c>
    </row>
    <row r="714" spans="1:13" x14ac:dyDescent="0.25">
      <c r="A714" s="1">
        <v>43907.837025396977</v>
      </c>
      <c r="B714" s="2" t="s">
        <v>1101</v>
      </c>
      <c r="C714" t="s">
        <v>378</v>
      </c>
      <c r="D714">
        <v>18</v>
      </c>
      <c r="E714">
        <v>110</v>
      </c>
      <c r="F714" t="s">
        <v>32</v>
      </c>
      <c r="J714" s="2" t="s">
        <v>28</v>
      </c>
      <c r="K714" t="s">
        <v>759</v>
      </c>
      <c r="L714" t="s">
        <v>34</v>
      </c>
      <c r="M714" s="3">
        <v>11.289144410898391</v>
      </c>
    </row>
    <row r="715" spans="1:13" x14ac:dyDescent="0.25">
      <c r="A715" s="1">
        <v>44464.984899783231</v>
      </c>
      <c r="B715" s="2" t="s">
        <v>1102</v>
      </c>
      <c r="C715" t="s">
        <v>196</v>
      </c>
      <c r="D715">
        <v>1</v>
      </c>
      <c r="E715" t="s">
        <v>32</v>
      </c>
      <c r="F715">
        <v>19</v>
      </c>
      <c r="J715" s="2" t="s">
        <v>28</v>
      </c>
      <c r="K715" t="s">
        <v>208</v>
      </c>
      <c r="L715" t="s">
        <v>50</v>
      </c>
      <c r="M715" s="3">
        <v>15.556812309269255</v>
      </c>
    </row>
    <row r="716" spans="1:13" x14ac:dyDescent="0.25">
      <c r="A716" s="1">
        <v>43679.169037668493</v>
      </c>
      <c r="B716" s="2" t="s">
        <v>903</v>
      </c>
      <c r="C716" t="s">
        <v>67</v>
      </c>
      <c r="D716">
        <v>17</v>
      </c>
      <c r="E716" t="s">
        <v>32</v>
      </c>
      <c r="F716">
        <v>19</v>
      </c>
      <c r="J716" s="2" t="s">
        <v>44</v>
      </c>
      <c r="K716" t="s">
        <v>302</v>
      </c>
      <c r="L716" t="s">
        <v>50</v>
      </c>
      <c r="M716" s="3">
        <v>11.03324198943719</v>
      </c>
    </row>
    <row r="717" spans="1:13" x14ac:dyDescent="0.25">
      <c r="A717" s="1">
        <v>44039.421432197269</v>
      </c>
      <c r="B717" s="2" t="s">
        <v>1103</v>
      </c>
      <c r="C717" t="s">
        <v>107</v>
      </c>
      <c r="D717">
        <v>12</v>
      </c>
      <c r="E717">
        <v>81</v>
      </c>
      <c r="F717">
        <v>27</v>
      </c>
      <c r="J717" s="2" t="s">
        <v>28</v>
      </c>
      <c r="K717" t="s">
        <v>282</v>
      </c>
      <c r="L717" t="s">
        <v>78</v>
      </c>
      <c r="M717" s="3">
        <v>12.758430621858414</v>
      </c>
    </row>
    <row r="718" spans="1:13" x14ac:dyDescent="0.25">
      <c r="A718" s="1">
        <v>43666.199065920853</v>
      </c>
      <c r="B718" s="2" t="s">
        <v>1104</v>
      </c>
      <c r="C718" t="s">
        <v>258</v>
      </c>
      <c r="D718">
        <v>2</v>
      </c>
      <c r="E718">
        <v>50</v>
      </c>
      <c r="F718" t="s">
        <v>32</v>
      </c>
      <c r="J718" s="2" t="s">
        <v>28</v>
      </c>
      <c r="K718" t="s">
        <v>843</v>
      </c>
      <c r="L718" t="s">
        <v>41</v>
      </c>
      <c r="M718" s="3">
        <v>9.5176115401380308</v>
      </c>
    </row>
    <row r="719" spans="1:13" x14ac:dyDescent="0.25">
      <c r="A719" s="1">
        <v>43593.779412353695</v>
      </c>
      <c r="B719" s="2" t="s">
        <v>1105</v>
      </c>
      <c r="C719" t="s">
        <v>54</v>
      </c>
      <c r="D719">
        <v>10</v>
      </c>
      <c r="E719">
        <v>80</v>
      </c>
      <c r="F719">
        <v>20</v>
      </c>
      <c r="J719" s="2" t="s">
        <v>23</v>
      </c>
      <c r="K719" t="s">
        <v>645</v>
      </c>
      <c r="L719" t="s">
        <v>78</v>
      </c>
      <c r="M719" s="3">
        <v>12.869841591513939</v>
      </c>
    </row>
    <row r="720" spans="1:13" x14ac:dyDescent="0.25">
      <c r="A720" s="1">
        <v>45064.927526548534</v>
      </c>
      <c r="B720" s="2" t="s">
        <v>1106</v>
      </c>
      <c r="C720" t="s">
        <v>771</v>
      </c>
      <c r="D720">
        <v>9</v>
      </c>
      <c r="E720">
        <v>120</v>
      </c>
      <c r="F720">
        <v>30</v>
      </c>
      <c r="J720" s="2" t="s">
        <v>44</v>
      </c>
      <c r="K720" t="s">
        <v>693</v>
      </c>
      <c r="L720" t="s">
        <v>34</v>
      </c>
      <c r="M720" s="3">
        <v>10.434860153112215</v>
      </c>
    </row>
    <row r="721" spans="1:13" x14ac:dyDescent="0.25">
      <c r="A721" s="1">
        <v>44923.501683954833</v>
      </c>
      <c r="B721" s="2" t="s">
        <v>1107</v>
      </c>
      <c r="C721" t="s">
        <v>137</v>
      </c>
      <c r="D721">
        <v>14</v>
      </c>
      <c r="E721" t="s">
        <v>32</v>
      </c>
      <c r="F721" t="s">
        <v>32</v>
      </c>
      <c r="J721" s="2" t="s">
        <v>28</v>
      </c>
      <c r="K721" t="s">
        <v>330</v>
      </c>
      <c r="L721" t="s">
        <v>56</v>
      </c>
      <c r="M721" s="3">
        <v>10.132922049221957</v>
      </c>
    </row>
    <row r="722" spans="1:13" x14ac:dyDescent="0.25">
      <c r="A722" s="1">
        <v>43912.281112208577</v>
      </c>
      <c r="B722" s="2" t="s">
        <v>1108</v>
      </c>
      <c r="C722" t="s">
        <v>146</v>
      </c>
      <c r="D722">
        <v>20</v>
      </c>
      <c r="E722" t="s">
        <v>32</v>
      </c>
      <c r="F722">
        <v>77</v>
      </c>
      <c r="J722" s="2" t="s">
        <v>28</v>
      </c>
      <c r="K722" t="s">
        <v>327</v>
      </c>
      <c r="L722" t="s">
        <v>46</v>
      </c>
      <c r="M722" s="3">
        <v>12.148236977735172</v>
      </c>
    </row>
    <row r="723" spans="1:13" x14ac:dyDescent="0.25">
      <c r="A723" s="1">
        <v>43331.808030382621</v>
      </c>
      <c r="B723" s="2" t="s">
        <v>1109</v>
      </c>
      <c r="C723" t="s">
        <v>128</v>
      </c>
      <c r="D723">
        <v>17</v>
      </c>
      <c r="E723">
        <v>154</v>
      </c>
      <c r="F723">
        <v>77</v>
      </c>
      <c r="J723" s="2" t="s">
        <v>23</v>
      </c>
      <c r="K723" t="s">
        <v>415</v>
      </c>
      <c r="L723" t="s">
        <v>78</v>
      </c>
      <c r="M723" s="3">
        <v>10.813269600021069</v>
      </c>
    </row>
    <row r="724" spans="1:13" x14ac:dyDescent="0.25">
      <c r="A724" s="1">
        <v>44055.147897141294</v>
      </c>
      <c r="B724" s="2" t="s">
        <v>1110</v>
      </c>
      <c r="C724" t="s">
        <v>251</v>
      </c>
      <c r="D724">
        <v>1</v>
      </c>
      <c r="E724">
        <v>270</v>
      </c>
      <c r="F724">
        <v>90</v>
      </c>
      <c r="J724" s="2" t="s">
        <v>28</v>
      </c>
      <c r="K724" t="s">
        <v>523</v>
      </c>
      <c r="L724" t="s">
        <v>50</v>
      </c>
      <c r="M724" s="3">
        <v>14.064516999204997</v>
      </c>
    </row>
    <row r="725" spans="1:13" x14ac:dyDescent="0.25">
      <c r="A725" s="1">
        <v>44106.988919461088</v>
      </c>
      <c r="B725" s="2" t="s">
        <v>1111</v>
      </c>
      <c r="C725" t="s">
        <v>31</v>
      </c>
      <c r="D725">
        <v>10</v>
      </c>
      <c r="E725">
        <v>46</v>
      </c>
      <c r="F725">
        <v>23</v>
      </c>
      <c r="J725" s="2" t="s">
        <v>28</v>
      </c>
      <c r="K725" t="s">
        <v>161</v>
      </c>
      <c r="L725" t="s">
        <v>25</v>
      </c>
      <c r="M725" s="3">
        <v>15.121383064708469</v>
      </c>
    </row>
    <row r="726" spans="1:13" x14ac:dyDescent="0.25">
      <c r="A726" s="1">
        <v>44305.733670444628</v>
      </c>
      <c r="B726" s="2" t="s">
        <v>1112</v>
      </c>
      <c r="C726" t="s">
        <v>134</v>
      </c>
      <c r="D726">
        <v>17</v>
      </c>
      <c r="E726">
        <v>210</v>
      </c>
      <c r="F726">
        <v>70</v>
      </c>
      <c r="J726" s="2" t="s">
        <v>44</v>
      </c>
      <c r="K726" t="s">
        <v>434</v>
      </c>
      <c r="L726" t="s">
        <v>50</v>
      </c>
      <c r="M726" s="3">
        <v>16.429355109701351</v>
      </c>
    </row>
    <row r="727" spans="1:13" x14ac:dyDescent="0.25">
      <c r="A727" s="1">
        <v>43959.550621078815</v>
      </c>
      <c r="B727" s="2" t="s">
        <v>1113</v>
      </c>
      <c r="C727" t="s">
        <v>247</v>
      </c>
      <c r="D727">
        <v>15</v>
      </c>
      <c r="E727">
        <v>140</v>
      </c>
      <c r="F727">
        <v>70</v>
      </c>
      <c r="J727" s="2" t="s">
        <v>44</v>
      </c>
      <c r="K727" t="s">
        <v>608</v>
      </c>
      <c r="L727" t="s">
        <v>41</v>
      </c>
      <c r="M727" s="3">
        <v>13.466362789017223</v>
      </c>
    </row>
    <row r="728" spans="1:13" x14ac:dyDescent="0.25">
      <c r="A728" s="1">
        <v>43931.682065085588</v>
      </c>
      <c r="B728" s="2" t="s">
        <v>1114</v>
      </c>
      <c r="C728" t="s">
        <v>36</v>
      </c>
      <c r="D728">
        <v>17</v>
      </c>
      <c r="E728" t="s">
        <v>32</v>
      </c>
      <c r="F728">
        <v>57</v>
      </c>
      <c r="J728" s="2" t="s">
        <v>28</v>
      </c>
      <c r="K728" t="s">
        <v>202</v>
      </c>
      <c r="L728" t="s">
        <v>50</v>
      </c>
      <c r="M728" s="3">
        <v>11.995406972581796</v>
      </c>
    </row>
    <row r="729" spans="1:13" x14ac:dyDescent="0.25">
      <c r="A729" s="1">
        <v>45352.518674420426</v>
      </c>
      <c r="B729" s="2" t="s">
        <v>1115</v>
      </c>
      <c r="C729" t="s">
        <v>131</v>
      </c>
      <c r="D729">
        <v>3</v>
      </c>
      <c r="E729">
        <v>320</v>
      </c>
      <c r="F729">
        <v>80</v>
      </c>
      <c r="J729" s="2" t="s">
        <v>44</v>
      </c>
      <c r="K729" t="s">
        <v>787</v>
      </c>
      <c r="L729" t="s">
        <v>41</v>
      </c>
      <c r="M729" s="3">
        <v>11.661237375491201</v>
      </c>
    </row>
    <row r="730" spans="1:13" x14ac:dyDescent="0.25">
      <c r="A730" s="1">
        <v>43974.762926119285</v>
      </c>
      <c r="B730" s="2" t="s">
        <v>1116</v>
      </c>
      <c r="C730" t="s">
        <v>137</v>
      </c>
      <c r="D730">
        <v>19</v>
      </c>
      <c r="E730" t="s">
        <v>32</v>
      </c>
      <c r="F730">
        <v>69</v>
      </c>
      <c r="J730" s="2" t="s">
        <v>28</v>
      </c>
      <c r="K730" t="s">
        <v>269</v>
      </c>
      <c r="L730" t="s">
        <v>50</v>
      </c>
      <c r="M730" s="3">
        <v>11.883396013219548</v>
      </c>
    </row>
    <row r="731" spans="1:13" x14ac:dyDescent="0.25">
      <c r="A731" s="1">
        <v>43309.351924984359</v>
      </c>
      <c r="B731" s="2" t="s">
        <v>1117</v>
      </c>
      <c r="C731" t="s">
        <v>479</v>
      </c>
      <c r="D731">
        <v>8</v>
      </c>
      <c r="E731" t="s">
        <v>32</v>
      </c>
      <c r="F731">
        <v>88</v>
      </c>
      <c r="J731" s="2" t="s">
        <v>28</v>
      </c>
      <c r="K731" t="s">
        <v>1118</v>
      </c>
      <c r="L731" t="s">
        <v>56</v>
      </c>
      <c r="M731" s="3">
        <v>11.593991859287692</v>
      </c>
    </row>
    <row r="732" spans="1:13" x14ac:dyDescent="0.25">
      <c r="A732" s="1">
        <v>44448.322284205446</v>
      </c>
      <c r="B732" s="2" t="s">
        <v>1119</v>
      </c>
      <c r="C732" t="s">
        <v>253</v>
      </c>
      <c r="D732" t="s">
        <v>32</v>
      </c>
      <c r="E732">
        <v>92</v>
      </c>
      <c r="F732">
        <v>46</v>
      </c>
      <c r="J732" s="2" t="s">
        <v>28</v>
      </c>
      <c r="K732" t="s">
        <v>262</v>
      </c>
      <c r="L732" t="s">
        <v>34</v>
      </c>
      <c r="M732" s="3">
        <v>12.661538237835474</v>
      </c>
    </row>
    <row r="733" spans="1:13" x14ac:dyDescent="0.25">
      <c r="A733" s="1">
        <v>43906.820164557081</v>
      </c>
      <c r="B733" s="2" t="s">
        <v>1120</v>
      </c>
      <c r="C733" t="s">
        <v>362</v>
      </c>
      <c r="D733">
        <v>8</v>
      </c>
      <c r="E733" t="s">
        <v>32</v>
      </c>
      <c r="F733">
        <v>36</v>
      </c>
      <c r="J733" s="2" t="s">
        <v>28</v>
      </c>
      <c r="K733" t="s">
        <v>1121</v>
      </c>
      <c r="L733" t="s">
        <v>25</v>
      </c>
      <c r="M733" s="3">
        <v>10.585251392347548</v>
      </c>
    </row>
    <row r="734" spans="1:13" x14ac:dyDescent="0.25">
      <c r="A734" s="1">
        <v>43341.571211969895</v>
      </c>
      <c r="B734" s="2" t="s">
        <v>1122</v>
      </c>
      <c r="C734" t="s">
        <v>258</v>
      </c>
      <c r="D734">
        <v>8</v>
      </c>
      <c r="E734">
        <v>50</v>
      </c>
      <c r="F734">
        <v>25</v>
      </c>
      <c r="J734" s="2" t="s">
        <v>28</v>
      </c>
      <c r="K734" t="s">
        <v>759</v>
      </c>
      <c r="L734" t="s">
        <v>34</v>
      </c>
      <c r="M734" s="3">
        <v>11.289144410898391</v>
      </c>
    </row>
    <row r="735" spans="1:13" x14ac:dyDescent="0.25">
      <c r="A735" s="1">
        <v>43811.143297104965</v>
      </c>
      <c r="B735" s="2" t="s">
        <v>1123</v>
      </c>
      <c r="C735" t="s">
        <v>128</v>
      </c>
      <c r="D735">
        <v>15</v>
      </c>
      <c r="E735">
        <v>154</v>
      </c>
      <c r="F735" t="s">
        <v>32</v>
      </c>
      <c r="J735" s="2" t="s">
        <v>28</v>
      </c>
      <c r="K735" t="s">
        <v>561</v>
      </c>
      <c r="L735" t="s">
        <v>25</v>
      </c>
      <c r="M735" s="3">
        <v>12.921682080641304</v>
      </c>
    </row>
    <row r="736" spans="1:13" x14ac:dyDescent="0.25">
      <c r="A736" s="1">
        <v>44515.872722913678</v>
      </c>
      <c r="B736" s="2" t="s">
        <v>1124</v>
      </c>
      <c r="C736" t="s">
        <v>102</v>
      </c>
      <c r="D736">
        <v>5</v>
      </c>
      <c r="E736">
        <v>144</v>
      </c>
      <c r="F736">
        <v>36</v>
      </c>
      <c r="J736" s="2" t="s">
        <v>23</v>
      </c>
      <c r="K736" t="s">
        <v>678</v>
      </c>
      <c r="L736" t="s">
        <v>78</v>
      </c>
      <c r="M736" s="3">
        <v>8.1595626482464514</v>
      </c>
    </row>
    <row r="737" spans="1:13" x14ac:dyDescent="0.25">
      <c r="A737" s="1">
        <v>43954.702196325918</v>
      </c>
      <c r="B737" s="2" t="s">
        <v>1125</v>
      </c>
      <c r="C737" t="s">
        <v>90</v>
      </c>
      <c r="D737">
        <v>5</v>
      </c>
      <c r="E737">
        <v>156</v>
      </c>
      <c r="F737">
        <v>78</v>
      </c>
      <c r="J737" s="2" t="s">
        <v>44</v>
      </c>
      <c r="K737" t="s">
        <v>469</v>
      </c>
      <c r="L737" t="s">
        <v>46</v>
      </c>
      <c r="M737" s="3">
        <v>14.845213075061906</v>
      </c>
    </row>
    <row r="738" spans="1:13" x14ac:dyDescent="0.25">
      <c r="A738" s="1">
        <v>43716.925136894555</v>
      </c>
      <c r="B738" s="2" t="s">
        <v>1126</v>
      </c>
      <c r="C738" t="s">
        <v>27</v>
      </c>
      <c r="D738">
        <v>14</v>
      </c>
      <c r="E738">
        <v>102</v>
      </c>
      <c r="F738">
        <v>51</v>
      </c>
      <c r="J738" s="2" t="s">
        <v>28</v>
      </c>
      <c r="K738" t="s">
        <v>950</v>
      </c>
      <c r="L738" t="s">
        <v>50</v>
      </c>
      <c r="M738" s="3">
        <v>9.1591412531773226</v>
      </c>
    </row>
    <row r="739" spans="1:13" x14ac:dyDescent="0.25">
      <c r="A739" s="1">
        <v>44735.073664884381</v>
      </c>
      <c r="B739" s="2" t="s">
        <v>1127</v>
      </c>
      <c r="C739" t="s">
        <v>105</v>
      </c>
      <c r="D739" t="s">
        <v>32</v>
      </c>
      <c r="E739" t="s">
        <v>32</v>
      </c>
      <c r="F739">
        <v>33</v>
      </c>
      <c r="J739" s="2" t="s">
        <v>23</v>
      </c>
      <c r="K739" t="s">
        <v>1128</v>
      </c>
      <c r="L739" t="s">
        <v>41</v>
      </c>
      <c r="M739" s="3">
        <v>14.129095302641241</v>
      </c>
    </row>
    <row r="740" spans="1:13" x14ac:dyDescent="0.25">
      <c r="A740" s="1">
        <v>43830.102570736904</v>
      </c>
      <c r="B740" s="2" t="s">
        <v>1129</v>
      </c>
      <c r="C740" t="s">
        <v>280</v>
      </c>
      <c r="D740">
        <v>5</v>
      </c>
      <c r="E740" t="s">
        <v>32</v>
      </c>
      <c r="F740">
        <v>24</v>
      </c>
      <c r="J740" s="2" t="s">
        <v>28</v>
      </c>
      <c r="K740" t="s">
        <v>1130</v>
      </c>
      <c r="L740" t="s">
        <v>56</v>
      </c>
      <c r="M740" s="3">
        <v>13.601235361661526</v>
      </c>
    </row>
    <row r="741" spans="1:13" x14ac:dyDescent="0.25">
      <c r="A741" s="1">
        <v>43088.828264292082</v>
      </c>
      <c r="B741" s="2" t="s">
        <v>1131</v>
      </c>
      <c r="C741" t="s">
        <v>122</v>
      </c>
      <c r="D741">
        <v>6</v>
      </c>
      <c r="E741">
        <v>144</v>
      </c>
      <c r="F741">
        <v>48</v>
      </c>
      <c r="J741" s="2" t="s">
        <v>28</v>
      </c>
      <c r="K741" t="s">
        <v>115</v>
      </c>
      <c r="L741" t="s">
        <v>46</v>
      </c>
      <c r="M741" s="3">
        <v>10.42743035829395</v>
      </c>
    </row>
    <row r="742" spans="1:13" x14ac:dyDescent="0.25">
      <c r="A742" s="1">
        <v>43809.63368077085</v>
      </c>
      <c r="B742" s="2" t="s">
        <v>1132</v>
      </c>
      <c r="C742" t="s">
        <v>76</v>
      </c>
      <c r="D742">
        <v>13</v>
      </c>
      <c r="E742">
        <v>126</v>
      </c>
      <c r="F742">
        <v>42</v>
      </c>
      <c r="J742" s="2" t="s">
        <v>28</v>
      </c>
      <c r="K742" t="s">
        <v>393</v>
      </c>
      <c r="L742" t="s">
        <v>50</v>
      </c>
      <c r="M742" s="3">
        <v>11.394777319422785</v>
      </c>
    </row>
    <row r="743" spans="1:13" x14ac:dyDescent="0.25">
      <c r="A743" s="1">
        <v>44701.264846204445</v>
      </c>
      <c r="B743" s="2" t="s">
        <v>1133</v>
      </c>
      <c r="C743" t="s">
        <v>143</v>
      </c>
      <c r="D743">
        <v>20</v>
      </c>
      <c r="E743">
        <v>153</v>
      </c>
      <c r="F743">
        <v>51</v>
      </c>
      <c r="J743" s="2" t="s">
        <v>28</v>
      </c>
      <c r="K743" t="s">
        <v>608</v>
      </c>
      <c r="L743" t="s">
        <v>41</v>
      </c>
      <c r="M743" s="3">
        <v>13.466362789017223</v>
      </c>
    </row>
    <row r="744" spans="1:13" x14ac:dyDescent="0.25">
      <c r="A744" s="1">
        <v>44408.79535448231</v>
      </c>
      <c r="B744" s="2" t="s">
        <v>1134</v>
      </c>
      <c r="C744" t="s">
        <v>219</v>
      </c>
      <c r="D744">
        <v>2</v>
      </c>
      <c r="E744">
        <v>144</v>
      </c>
      <c r="F744">
        <v>48</v>
      </c>
      <c r="J744" s="2" t="s">
        <v>28</v>
      </c>
      <c r="K744" t="s">
        <v>846</v>
      </c>
      <c r="L744" t="s">
        <v>50</v>
      </c>
      <c r="M744" s="3">
        <v>12.990345718839325</v>
      </c>
    </row>
    <row r="745" spans="1:13" x14ac:dyDescent="0.25">
      <c r="A745" s="1">
        <v>44454.96555250138</v>
      </c>
      <c r="B745" s="2" t="s">
        <v>1135</v>
      </c>
      <c r="C745" t="s">
        <v>97</v>
      </c>
      <c r="D745">
        <v>16</v>
      </c>
      <c r="E745">
        <v>201</v>
      </c>
      <c r="F745">
        <v>67</v>
      </c>
      <c r="J745" s="2" t="s">
        <v>28</v>
      </c>
      <c r="K745" t="s">
        <v>549</v>
      </c>
      <c r="L745" t="s">
        <v>56</v>
      </c>
      <c r="M745" s="3">
        <v>10.037135914792184</v>
      </c>
    </row>
    <row r="746" spans="1:13" x14ac:dyDescent="0.25">
      <c r="A746" s="1">
        <v>44498.271906606315</v>
      </c>
      <c r="B746" s="2" t="s">
        <v>1136</v>
      </c>
      <c r="C746" t="s">
        <v>296</v>
      </c>
      <c r="D746">
        <v>10</v>
      </c>
      <c r="E746">
        <v>116</v>
      </c>
      <c r="F746">
        <v>29</v>
      </c>
      <c r="J746" s="2" t="s">
        <v>44</v>
      </c>
      <c r="K746" t="s">
        <v>484</v>
      </c>
      <c r="L746" t="s">
        <v>25</v>
      </c>
      <c r="M746" s="3">
        <v>11.799431383856128</v>
      </c>
    </row>
    <row r="747" spans="1:13" x14ac:dyDescent="0.25">
      <c r="A747" s="1">
        <v>43718.768292573332</v>
      </c>
      <c r="B747" s="2" t="s">
        <v>1137</v>
      </c>
      <c r="C747" t="s">
        <v>140</v>
      </c>
      <c r="D747">
        <v>15</v>
      </c>
      <c r="E747">
        <v>144</v>
      </c>
      <c r="F747">
        <v>36</v>
      </c>
      <c r="J747" s="2" t="s">
        <v>44</v>
      </c>
      <c r="K747" t="s">
        <v>45</v>
      </c>
      <c r="L747" t="s">
        <v>46</v>
      </c>
      <c r="M747" s="3">
        <v>12.169266722245851</v>
      </c>
    </row>
    <row r="748" spans="1:13" x14ac:dyDescent="0.25">
      <c r="A748" s="1">
        <v>43238.782759359347</v>
      </c>
      <c r="B748" s="2" t="s">
        <v>1138</v>
      </c>
      <c r="C748" t="s">
        <v>412</v>
      </c>
      <c r="D748">
        <v>13</v>
      </c>
      <c r="E748">
        <v>162</v>
      </c>
      <c r="F748">
        <v>54</v>
      </c>
      <c r="J748" s="2" t="s">
        <v>28</v>
      </c>
      <c r="K748" t="s">
        <v>222</v>
      </c>
      <c r="L748" t="s">
        <v>34</v>
      </c>
      <c r="M748" s="3">
        <v>12.172922939334034</v>
      </c>
    </row>
    <row r="749" spans="1:13" x14ac:dyDescent="0.25">
      <c r="A749" s="1">
        <v>43594.389376057406</v>
      </c>
      <c r="B749" s="2" t="s">
        <v>1139</v>
      </c>
      <c r="C749" t="s">
        <v>143</v>
      </c>
      <c r="D749">
        <v>17</v>
      </c>
      <c r="E749">
        <v>153</v>
      </c>
      <c r="F749">
        <v>51</v>
      </c>
      <c r="J749" s="2" t="s">
        <v>23</v>
      </c>
      <c r="K749" t="s">
        <v>403</v>
      </c>
      <c r="L749" t="s">
        <v>56</v>
      </c>
      <c r="M749" s="3">
        <v>13.115597690631557</v>
      </c>
    </row>
    <row r="750" spans="1:13" x14ac:dyDescent="0.25">
      <c r="A750" s="1">
        <v>42978.800346625751</v>
      </c>
      <c r="B750" s="2" t="s">
        <v>1140</v>
      </c>
      <c r="C750" t="s">
        <v>575</v>
      </c>
      <c r="D750">
        <v>17</v>
      </c>
      <c r="E750">
        <v>57</v>
      </c>
      <c r="F750" t="s">
        <v>32</v>
      </c>
      <c r="J750" s="2" t="s">
        <v>28</v>
      </c>
      <c r="K750" t="s">
        <v>701</v>
      </c>
      <c r="L750" t="s">
        <v>78</v>
      </c>
      <c r="M750" s="3">
        <v>12.658317415198635</v>
      </c>
    </row>
    <row r="751" spans="1:13" x14ac:dyDescent="0.25">
      <c r="A751" s="1">
        <v>43733.760011231367</v>
      </c>
      <c r="B751" s="2" t="s">
        <v>1141</v>
      </c>
      <c r="C751" t="s">
        <v>58</v>
      </c>
      <c r="D751">
        <v>20</v>
      </c>
      <c r="E751">
        <v>144</v>
      </c>
      <c r="F751">
        <v>48</v>
      </c>
      <c r="J751" s="2" t="s">
        <v>23</v>
      </c>
      <c r="K751" t="s">
        <v>463</v>
      </c>
      <c r="L751" t="s">
        <v>50</v>
      </c>
      <c r="M751" s="3">
        <v>10.764293826791503</v>
      </c>
    </row>
    <row r="752" spans="1:13" x14ac:dyDescent="0.25">
      <c r="A752" s="1">
        <v>43508.99948517813</v>
      </c>
      <c r="B752" s="2" t="s">
        <v>1142</v>
      </c>
      <c r="C752" t="s">
        <v>31</v>
      </c>
      <c r="D752">
        <v>6</v>
      </c>
      <c r="E752" t="s">
        <v>32</v>
      </c>
      <c r="F752">
        <v>23</v>
      </c>
      <c r="J752" s="2" t="s">
        <v>28</v>
      </c>
      <c r="K752" t="s">
        <v>442</v>
      </c>
      <c r="L752" t="s">
        <v>41</v>
      </c>
      <c r="M752" s="3">
        <v>13.332534707865639</v>
      </c>
    </row>
    <row r="753" spans="1:13" x14ac:dyDescent="0.25">
      <c r="A753" s="1">
        <v>44273.919275997214</v>
      </c>
      <c r="B753" s="2" t="s">
        <v>1143</v>
      </c>
      <c r="C753" t="s">
        <v>417</v>
      </c>
      <c r="D753">
        <v>1</v>
      </c>
      <c r="E753">
        <v>352</v>
      </c>
      <c r="F753">
        <v>88</v>
      </c>
      <c r="J753" s="2" t="s">
        <v>28</v>
      </c>
      <c r="K753" t="s">
        <v>254</v>
      </c>
      <c r="L753" t="s">
        <v>78</v>
      </c>
      <c r="M753" s="3">
        <v>12.796588406005421</v>
      </c>
    </row>
    <row r="754" spans="1:13" x14ac:dyDescent="0.25">
      <c r="A754" s="1">
        <v>44213.50546558878</v>
      </c>
      <c r="B754" s="2" t="s">
        <v>1144</v>
      </c>
      <c r="C754" t="s">
        <v>134</v>
      </c>
      <c r="D754">
        <v>10</v>
      </c>
      <c r="E754" t="s">
        <v>32</v>
      </c>
      <c r="F754" t="s">
        <v>32</v>
      </c>
      <c r="J754" s="2" t="s">
        <v>23</v>
      </c>
      <c r="K754" t="s">
        <v>37</v>
      </c>
      <c r="L754" t="s">
        <v>34</v>
      </c>
      <c r="M754" s="3">
        <v>10.06992029407844</v>
      </c>
    </row>
    <row r="755" spans="1:13" x14ac:dyDescent="0.25">
      <c r="A755" s="1">
        <v>44055.131035098078</v>
      </c>
      <c r="B755" s="2" t="s">
        <v>1145</v>
      </c>
      <c r="C755" t="s">
        <v>67</v>
      </c>
      <c r="D755">
        <v>20</v>
      </c>
      <c r="E755">
        <v>76</v>
      </c>
      <c r="F755">
        <v>19</v>
      </c>
      <c r="J755" s="2" t="s">
        <v>44</v>
      </c>
      <c r="K755" t="s">
        <v>794</v>
      </c>
      <c r="L755" t="s">
        <v>50</v>
      </c>
      <c r="M755" s="3">
        <v>11.943192562152261</v>
      </c>
    </row>
    <row r="756" spans="1:13" x14ac:dyDescent="0.25">
      <c r="A756" s="1">
        <v>44360.291016989984</v>
      </c>
      <c r="B756" s="2" t="s">
        <v>1146</v>
      </c>
      <c r="C756" t="s">
        <v>67</v>
      </c>
      <c r="D756">
        <v>2</v>
      </c>
      <c r="E756">
        <v>76</v>
      </c>
      <c r="F756">
        <v>19</v>
      </c>
      <c r="J756" s="2" t="s">
        <v>23</v>
      </c>
      <c r="K756" t="s">
        <v>581</v>
      </c>
      <c r="L756" t="s">
        <v>50</v>
      </c>
      <c r="M756" s="3">
        <v>12.207242573430314</v>
      </c>
    </row>
    <row r="757" spans="1:13" x14ac:dyDescent="0.25">
      <c r="A757" s="1">
        <v>43505.012568988401</v>
      </c>
      <c r="B757" s="2" t="s">
        <v>1147</v>
      </c>
      <c r="C757" t="s">
        <v>575</v>
      </c>
      <c r="D757">
        <v>15</v>
      </c>
      <c r="E757">
        <v>57</v>
      </c>
      <c r="F757" t="s">
        <v>32</v>
      </c>
      <c r="J757" s="2" t="s">
        <v>44</v>
      </c>
      <c r="K757" t="s">
        <v>603</v>
      </c>
      <c r="L757" t="s">
        <v>50</v>
      </c>
      <c r="M757" s="3">
        <v>7.8974070387684714</v>
      </c>
    </row>
    <row r="758" spans="1:13" x14ac:dyDescent="0.25">
      <c r="A758" s="1">
        <v>44466.14005418236</v>
      </c>
      <c r="B758" s="2" t="s">
        <v>1148</v>
      </c>
      <c r="C758" t="s">
        <v>536</v>
      </c>
      <c r="D758">
        <v>4</v>
      </c>
      <c r="E758">
        <v>267</v>
      </c>
      <c r="F758">
        <v>89</v>
      </c>
      <c r="J758" s="2" t="s">
        <v>28</v>
      </c>
      <c r="K758" t="s">
        <v>1149</v>
      </c>
      <c r="L758" t="s">
        <v>34</v>
      </c>
      <c r="M758" s="3">
        <v>10.517826055804084</v>
      </c>
    </row>
    <row r="759" spans="1:13" x14ac:dyDescent="0.25">
      <c r="A759" s="1">
        <v>44341.710540185646</v>
      </c>
      <c r="B759" s="2" t="s">
        <v>1150</v>
      </c>
      <c r="C759" t="s">
        <v>244</v>
      </c>
      <c r="D759">
        <v>1</v>
      </c>
      <c r="E759">
        <v>252</v>
      </c>
      <c r="F759" t="s">
        <v>32</v>
      </c>
      <c r="J759" s="2" t="s">
        <v>44</v>
      </c>
      <c r="K759" t="s">
        <v>202</v>
      </c>
      <c r="L759" t="s">
        <v>50</v>
      </c>
      <c r="M759" s="3">
        <v>11.995406972581796</v>
      </c>
    </row>
    <row r="760" spans="1:13" x14ac:dyDescent="0.25">
      <c r="A760" s="1">
        <v>44545.040958154881</v>
      </c>
      <c r="B760" s="2" t="s">
        <v>1151</v>
      </c>
      <c r="C760" t="s">
        <v>31</v>
      </c>
      <c r="D760">
        <v>8</v>
      </c>
      <c r="E760">
        <v>46</v>
      </c>
      <c r="F760">
        <v>23</v>
      </c>
      <c r="J760" s="2" t="s">
        <v>28</v>
      </c>
      <c r="K760" t="s">
        <v>1034</v>
      </c>
      <c r="L760" t="s">
        <v>50</v>
      </c>
      <c r="M760" s="3">
        <v>10.588336269016523</v>
      </c>
    </row>
    <row r="761" spans="1:13" x14ac:dyDescent="0.25">
      <c r="A761" s="1">
        <v>44174.15107886136</v>
      </c>
      <c r="B761" s="2" t="s">
        <v>1152</v>
      </c>
      <c r="C761" t="s">
        <v>196</v>
      </c>
      <c r="D761">
        <v>6</v>
      </c>
      <c r="E761" t="s">
        <v>32</v>
      </c>
      <c r="F761">
        <v>19</v>
      </c>
      <c r="J761" s="2" t="s">
        <v>28</v>
      </c>
      <c r="K761" t="s">
        <v>49</v>
      </c>
      <c r="L761" t="s">
        <v>50</v>
      </c>
      <c r="M761" s="3">
        <v>11.749993886708426</v>
      </c>
    </row>
    <row r="762" spans="1:13" x14ac:dyDescent="0.25">
      <c r="A762" s="1">
        <v>44494.584111313074</v>
      </c>
      <c r="B762" s="2" t="s">
        <v>1153</v>
      </c>
      <c r="C762" t="s">
        <v>268</v>
      </c>
      <c r="D762">
        <v>16</v>
      </c>
      <c r="E762">
        <v>57</v>
      </c>
      <c r="F762">
        <v>19</v>
      </c>
      <c r="J762" s="2" t="s">
        <v>28</v>
      </c>
      <c r="K762" t="s">
        <v>208</v>
      </c>
      <c r="L762" t="s">
        <v>50</v>
      </c>
      <c r="M762" s="3">
        <v>15.556812309269255</v>
      </c>
    </row>
    <row r="763" spans="1:13" x14ac:dyDescent="0.25">
      <c r="A763" s="1">
        <v>43632.85314022829</v>
      </c>
      <c r="B763" s="2" t="s">
        <v>1154</v>
      </c>
      <c r="C763" t="s">
        <v>402</v>
      </c>
      <c r="D763">
        <v>5</v>
      </c>
      <c r="E763">
        <v>84</v>
      </c>
      <c r="F763">
        <v>21</v>
      </c>
      <c r="J763" s="2" t="s">
        <v>28</v>
      </c>
      <c r="K763" t="s">
        <v>256</v>
      </c>
      <c r="L763" t="s">
        <v>34</v>
      </c>
      <c r="M763" s="3">
        <v>12.514998090845811</v>
      </c>
    </row>
    <row r="764" spans="1:13" x14ac:dyDescent="0.25">
      <c r="A764" s="1">
        <v>44142.866858923611</v>
      </c>
      <c r="B764" s="2" t="s">
        <v>1155</v>
      </c>
      <c r="C764" t="s">
        <v>107</v>
      </c>
      <c r="D764" t="s">
        <v>32</v>
      </c>
      <c r="E764">
        <v>81</v>
      </c>
      <c r="F764">
        <v>27</v>
      </c>
      <c r="J764" s="2" t="s">
        <v>23</v>
      </c>
      <c r="K764" t="s">
        <v>178</v>
      </c>
      <c r="L764" t="s">
        <v>50</v>
      </c>
      <c r="M764" s="3">
        <v>11.31221475547909</v>
      </c>
    </row>
    <row r="765" spans="1:13" x14ac:dyDescent="0.25">
      <c r="A765" s="1">
        <v>43938.963686222574</v>
      </c>
      <c r="B765" s="2" t="s">
        <v>1156</v>
      </c>
      <c r="C765" t="s">
        <v>465</v>
      </c>
      <c r="D765">
        <v>13</v>
      </c>
      <c r="E765" t="s">
        <v>32</v>
      </c>
      <c r="F765" t="s">
        <v>32</v>
      </c>
      <c r="J765" s="2" t="s">
        <v>28</v>
      </c>
      <c r="K765" t="s">
        <v>337</v>
      </c>
      <c r="L765" t="s">
        <v>41</v>
      </c>
      <c r="M765" s="3">
        <v>14.687857652112591</v>
      </c>
    </row>
    <row r="766" spans="1:13" x14ac:dyDescent="0.25">
      <c r="A766" s="1">
        <v>44059.614930249656</v>
      </c>
      <c r="B766" s="2" t="s">
        <v>1157</v>
      </c>
      <c r="C766" t="s">
        <v>180</v>
      </c>
      <c r="D766">
        <v>19</v>
      </c>
      <c r="E766">
        <v>368</v>
      </c>
      <c r="F766">
        <v>92</v>
      </c>
      <c r="J766" s="2" t="s">
        <v>28</v>
      </c>
      <c r="K766" t="s">
        <v>432</v>
      </c>
      <c r="L766" t="s">
        <v>25</v>
      </c>
      <c r="M766" s="3">
        <v>10.408704992688252</v>
      </c>
    </row>
    <row r="767" spans="1:13" x14ac:dyDescent="0.25">
      <c r="A767" s="1">
        <v>43898.800071566351</v>
      </c>
      <c r="B767" s="2" t="s">
        <v>1158</v>
      </c>
      <c r="C767" t="s">
        <v>163</v>
      </c>
      <c r="D767">
        <v>7</v>
      </c>
      <c r="E767" t="s">
        <v>32</v>
      </c>
      <c r="F767">
        <v>75</v>
      </c>
      <c r="J767" s="2" t="s">
        <v>28</v>
      </c>
      <c r="K767" t="s">
        <v>330</v>
      </c>
      <c r="L767" t="s">
        <v>56</v>
      </c>
      <c r="M767" s="3">
        <v>10.132922049221957</v>
      </c>
    </row>
    <row r="768" spans="1:13" x14ac:dyDescent="0.25">
      <c r="A768" s="1">
        <v>44696.503415278421</v>
      </c>
      <c r="B768" s="2" t="s">
        <v>1159</v>
      </c>
      <c r="C768" t="s">
        <v>391</v>
      </c>
      <c r="D768">
        <v>19</v>
      </c>
      <c r="E768" t="s">
        <v>32</v>
      </c>
      <c r="F768">
        <v>80</v>
      </c>
      <c r="J768" s="2" t="s">
        <v>28</v>
      </c>
      <c r="K768" t="s">
        <v>960</v>
      </c>
      <c r="L768" t="s">
        <v>34</v>
      </c>
      <c r="M768" s="3">
        <v>11.961761925704458</v>
      </c>
    </row>
    <row r="769" spans="1:13" x14ac:dyDescent="0.25">
      <c r="A769" s="1">
        <v>43796.78457758914</v>
      </c>
      <c r="B769" s="2" t="s">
        <v>1160</v>
      </c>
      <c r="C769" t="s">
        <v>584</v>
      </c>
      <c r="D769">
        <v>5</v>
      </c>
      <c r="E769" t="s">
        <v>32</v>
      </c>
      <c r="F769">
        <v>78</v>
      </c>
      <c r="J769" s="2" t="s">
        <v>28</v>
      </c>
      <c r="K769" t="s">
        <v>605</v>
      </c>
      <c r="L769" t="s">
        <v>78</v>
      </c>
      <c r="M769" s="3">
        <v>8.8169309002713945</v>
      </c>
    </row>
    <row r="770" spans="1:13" x14ac:dyDescent="0.25">
      <c r="A770" s="1">
        <v>44023.393911340507</v>
      </c>
      <c r="B770" s="2" t="s">
        <v>1161</v>
      </c>
      <c r="C770" t="s">
        <v>107</v>
      </c>
      <c r="D770">
        <v>3</v>
      </c>
      <c r="E770">
        <v>81</v>
      </c>
      <c r="F770">
        <v>27</v>
      </c>
      <c r="J770" s="2" t="s">
        <v>28</v>
      </c>
      <c r="K770" t="s">
        <v>670</v>
      </c>
      <c r="L770" t="s">
        <v>78</v>
      </c>
      <c r="M770" s="3">
        <v>12.460490918487697</v>
      </c>
    </row>
    <row r="771" spans="1:13" x14ac:dyDescent="0.25">
      <c r="A771" s="1">
        <v>43963.494218754648</v>
      </c>
      <c r="B771" s="2" t="s">
        <v>1162</v>
      </c>
      <c r="C771" t="s">
        <v>31</v>
      </c>
      <c r="D771">
        <v>13</v>
      </c>
      <c r="E771" t="s">
        <v>32</v>
      </c>
      <c r="F771">
        <v>23</v>
      </c>
      <c r="J771" s="2" t="s">
        <v>28</v>
      </c>
      <c r="K771" t="s">
        <v>183</v>
      </c>
      <c r="L771" t="s">
        <v>34</v>
      </c>
      <c r="M771" s="3">
        <v>10.523527521613014</v>
      </c>
    </row>
    <row r="772" spans="1:13" x14ac:dyDescent="0.25">
      <c r="A772" s="1">
        <v>43775.191358297197</v>
      </c>
      <c r="B772" s="2" t="s">
        <v>1163</v>
      </c>
      <c r="C772" t="s">
        <v>278</v>
      </c>
      <c r="D772">
        <v>8</v>
      </c>
      <c r="E772" t="s">
        <v>32</v>
      </c>
      <c r="F772">
        <v>17</v>
      </c>
      <c r="J772" s="2" t="s">
        <v>23</v>
      </c>
      <c r="K772" t="s">
        <v>798</v>
      </c>
      <c r="L772" t="s">
        <v>78</v>
      </c>
      <c r="M772" s="3">
        <v>11.927799225928501</v>
      </c>
    </row>
    <row r="773" spans="1:13" x14ac:dyDescent="0.25">
      <c r="A773" s="1">
        <v>43629.797752894636</v>
      </c>
      <c r="B773" s="2" t="s">
        <v>1164</v>
      </c>
      <c r="C773" t="s">
        <v>235</v>
      </c>
      <c r="D773">
        <v>19</v>
      </c>
      <c r="E773" t="s">
        <v>32</v>
      </c>
      <c r="F773">
        <v>45</v>
      </c>
      <c r="J773" s="2" t="s">
        <v>44</v>
      </c>
      <c r="K773" t="s">
        <v>408</v>
      </c>
      <c r="L773" t="s">
        <v>50</v>
      </c>
      <c r="M773" s="3">
        <v>12.399050786131125</v>
      </c>
    </row>
    <row r="774" spans="1:13" x14ac:dyDescent="0.25">
      <c r="A774" s="1">
        <v>43501.14648188401</v>
      </c>
      <c r="B774" s="2" t="s">
        <v>1165</v>
      </c>
      <c r="C774" t="s">
        <v>90</v>
      </c>
      <c r="D774">
        <v>17</v>
      </c>
      <c r="E774" t="s">
        <v>32</v>
      </c>
      <c r="F774" t="s">
        <v>32</v>
      </c>
      <c r="J774" s="2" t="s">
        <v>44</v>
      </c>
      <c r="K774" t="s">
        <v>484</v>
      </c>
      <c r="L774" t="s">
        <v>25</v>
      </c>
      <c r="M774" s="3">
        <v>11.799431383856128</v>
      </c>
    </row>
    <row r="775" spans="1:13" x14ac:dyDescent="0.25">
      <c r="A775" s="1">
        <v>44107.494845769666</v>
      </c>
      <c r="B775" s="2" t="s">
        <v>89</v>
      </c>
      <c r="C775" t="s">
        <v>39</v>
      </c>
      <c r="D775">
        <v>11</v>
      </c>
      <c r="E775">
        <v>231</v>
      </c>
      <c r="F775">
        <v>77</v>
      </c>
      <c r="J775" s="2" t="s">
        <v>28</v>
      </c>
      <c r="K775" t="s">
        <v>559</v>
      </c>
      <c r="L775" t="s">
        <v>41</v>
      </c>
      <c r="M775" s="3">
        <v>12.147202500273634</v>
      </c>
    </row>
    <row r="776" spans="1:13" x14ac:dyDescent="0.25">
      <c r="A776" s="1">
        <v>44414.443032352792</v>
      </c>
      <c r="B776" s="2" t="s">
        <v>1166</v>
      </c>
      <c r="C776" t="s">
        <v>465</v>
      </c>
      <c r="D776">
        <v>13</v>
      </c>
      <c r="E776">
        <v>72</v>
      </c>
      <c r="F776">
        <v>36</v>
      </c>
      <c r="J776" s="2" t="s">
        <v>44</v>
      </c>
      <c r="K776" t="s">
        <v>222</v>
      </c>
      <c r="L776" t="s">
        <v>34</v>
      </c>
      <c r="M776" s="3">
        <v>12.172922939334034</v>
      </c>
    </row>
    <row r="777" spans="1:13" x14ac:dyDescent="0.25">
      <c r="A777" s="1">
        <v>43824.681521203791</v>
      </c>
      <c r="B777" s="2" t="s">
        <v>1167</v>
      </c>
      <c r="C777" t="s">
        <v>275</v>
      </c>
      <c r="D777">
        <v>4</v>
      </c>
      <c r="E777">
        <v>144</v>
      </c>
      <c r="F777">
        <v>36</v>
      </c>
      <c r="J777" s="2" t="s">
        <v>23</v>
      </c>
      <c r="K777" t="s">
        <v>487</v>
      </c>
      <c r="L777" t="s">
        <v>56</v>
      </c>
      <c r="M777" s="3">
        <v>8.8878868765808274</v>
      </c>
    </row>
    <row r="778" spans="1:13" x14ac:dyDescent="0.25">
      <c r="A778" s="1">
        <v>43747.346671303414</v>
      </c>
      <c r="B778" s="2" t="s">
        <v>1168</v>
      </c>
      <c r="C778" t="s">
        <v>232</v>
      </c>
      <c r="D778">
        <v>7</v>
      </c>
      <c r="E778">
        <v>108</v>
      </c>
      <c r="F778">
        <v>54</v>
      </c>
      <c r="J778" s="2" t="s">
        <v>44</v>
      </c>
      <c r="K778" t="s">
        <v>40</v>
      </c>
      <c r="L778" t="s">
        <v>41</v>
      </c>
      <c r="M778" s="3">
        <v>15.24190997853951</v>
      </c>
    </row>
    <row r="779" spans="1:13" x14ac:dyDescent="0.25">
      <c r="A779" s="1">
        <v>44550.47162519065</v>
      </c>
      <c r="B779" s="2" t="s">
        <v>1169</v>
      </c>
      <c r="C779" t="s">
        <v>367</v>
      </c>
      <c r="D779">
        <v>17</v>
      </c>
      <c r="E779">
        <v>360</v>
      </c>
      <c r="F779">
        <v>90</v>
      </c>
      <c r="J779" s="2" t="s">
        <v>28</v>
      </c>
      <c r="K779" t="s">
        <v>693</v>
      </c>
      <c r="L779" t="s">
        <v>34</v>
      </c>
      <c r="M779" s="3">
        <v>10.434860153112215</v>
      </c>
    </row>
    <row r="780" spans="1:13" x14ac:dyDescent="0.25">
      <c r="A780" s="1">
        <v>43880.694472479619</v>
      </c>
      <c r="B780" s="2" t="s">
        <v>1170</v>
      </c>
      <c r="C780" t="s">
        <v>599</v>
      </c>
      <c r="D780">
        <v>16</v>
      </c>
      <c r="E780">
        <v>225</v>
      </c>
      <c r="F780">
        <v>75</v>
      </c>
      <c r="J780" s="2" t="s">
        <v>28</v>
      </c>
      <c r="K780" t="s">
        <v>68</v>
      </c>
      <c r="L780" t="s">
        <v>50</v>
      </c>
      <c r="M780" s="3">
        <v>9.8384363471888783</v>
      </c>
    </row>
    <row r="781" spans="1:13" x14ac:dyDescent="0.25">
      <c r="A781" s="1">
        <v>43821.665829463876</v>
      </c>
      <c r="B781" s="2" t="s">
        <v>1171</v>
      </c>
      <c r="C781" t="s">
        <v>48</v>
      </c>
      <c r="D781">
        <v>6</v>
      </c>
      <c r="E781">
        <v>38</v>
      </c>
      <c r="F781">
        <v>19</v>
      </c>
      <c r="J781" s="2" t="s">
        <v>28</v>
      </c>
      <c r="K781" t="s">
        <v>307</v>
      </c>
      <c r="L781" t="s">
        <v>34</v>
      </c>
      <c r="M781" s="3">
        <v>10.966283117837653</v>
      </c>
    </row>
    <row r="782" spans="1:13" x14ac:dyDescent="0.25">
      <c r="A782" s="1">
        <v>43690.024946816018</v>
      </c>
      <c r="B782" s="2" t="s">
        <v>1172</v>
      </c>
      <c r="C782" t="s">
        <v>253</v>
      </c>
      <c r="D782">
        <v>4</v>
      </c>
      <c r="E782">
        <v>92</v>
      </c>
      <c r="F782">
        <v>46</v>
      </c>
      <c r="J782" s="2" t="s">
        <v>28</v>
      </c>
      <c r="K782" t="s">
        <v>191</v>
      </c>
      <c r="L782" t="s">
        <v>78</v>
      </c>
      <c r="M782" s="3">
        <v>13.890275354050972</v>
      </c>
    </row>
    <row r="783" spans="1:13" x14ac:dyDescent="0.25">
      <c r="A783" s="1">
        <v>44213.878079712144</v>
      </c>
      <c r="B783" s="2" t="s">
        <v>1173</v>
      </c>
      <c r="C783" t="s">
        <v>85</v>
      </c>
      <c r="D783">
        <v>20</v>
      </c>
      <c r="E783">
        <v>204</v>
      </c>
      <c r="F783">
        <v>51</v>
      </c>
      <c r="J783" s="2" t="s">
        <v>28</v>
      </c>
      <c r="K783" t="s">
        <v>721</v>
      </c>
      <c r="L783" t="s">
        <v>56</v>
      </c>
      <c r="M783" s="3">
        <v>11.443503623244197</v>
      </c>
    </row>
    <row r="784" spans="1:13" x14ac:dyDescent="0.25">
      <c r="A784" s="1">
        <v>44064.686991493516</v>
      </c>
      <c r="B784" s="2" t="s">
        <v>1174</v>
      </c>
      <c r="C784" t="s">
        <v>251</v>
      </c>
      <c r="D784">
        <v>13</v>
      </c>
      <c r="E784">
        <v>270</v>
      </c>
      <c r="F784">
        <v>90</v>
      </c>
      <c r="J784" s="2" t="s">
        <v>28</v>
      </c>
      <c r="K784" t="s">
        <v>74</v>
      </c>
      <c r="L784" t="s">
        <v>50</v>
      </c>
      <c r="M784" s="3">
        <v>13.45980057156361</v>
      </c>
    </row>
    <row r="785" spans="1:13" x14ac:dyDescent="0.25">
      <c r="A785" s="1">
        <v>43969.322480072558</v>
      </c>
      <c r="B785" s="2" t="s">
        <v>1175</v>
      </c>
      <c r="C785" t="s">
        <v>367</v>
      </c>
      <c r="D785">
        <v>16</v>
      </c>
      <c r="E785">
        <v>360</v>
      </c>
      <c r="F785">
        <v>90</v>
      </c>
      <c r="J785" s="2" t="s">
        <v>28</v>
      </c>
      <c r="K785" t="s">
        <v>480</v>
      </c>
      <c r="L785" t="s">
        <v>56</v>
      </c>
      <c r="M785" s="3">
        <v>9.458617986208397</v>
      </c>
    </row>
    <row r="786" spans="1:13" x14ac:dyDescent="0.25">
      <c r="A786" s="1">
        <v>45399.492149534366</v>
      </c>
      <c r="B786" s="2" t="s">
        <v>1176</v>
      </c>
      <c r="C786" t="s">
        <v>584</v>
      </c>
      <c r="D786">
        <v>5</v>
      </c>
      <c r="E786">
        <v>312</v>
      </c>
      <c r="F786">
        <v>78</v>
      </c>
      <c r="J786" s="2" t="s">
        <v>28</v>
      </c>
      <c r="K786" t="s">
        <v>925</v>
      </c>
      <c r="L786" t="s">
        <v>50</v>
      </c>
      <c r="M786" s="3">
        <v>11.130819205617987</v>
      </c>
    </row>
    <row r="787" spans="1:13" x14ac:dyDescent="0.25">
      <c r="A787" s="1">
        <v>44438.707200012337</v>
      </c>
      <c r="B787" s="2" t="s">
        <v>743</v>
      </c>
      <c r="C787" t="s">
        <v>54</v>
      </c>
      <c r="D787">
        <v>10</v>
      </c>
      <c r="E787">
        <v>80</v>
      </c>
      <c r="F787">
        <v>20</v>
      </c>
      <c r="J787" s="2" t="s">
        <v>28</v>
      </c>
      <c r="K787" t="s">
        <v>222</v>
      </c>
      <c r="L787" t="s">
        <v>34</v>
      </c>
      <c r="M787" s="3">
        <v>12.172922939334034</v>
      </c>
    </row>
    <row r="788" spans="1:13" x14ac:dyDescent="0.25">
      <c r="A788" s="1">
        <v>44806.9742170686</v>
      </c>
      <c r="B788" s="2" t="s">
        <v>1177</v>
      </c>
      <c r="C788" t="s">
        <v>31</v>
      </c>
      <c r="D788">
        <v>6</v>
      </c>
      <c r="E788" t="s">
        <v>32</v>
      </c>
      <c r="F788">
        <v>23</v>
      </c>
      <c r="J788" s="2" t="s">
        <v>28</v>
      </c>
      <c r="K788" t="s">
        <v>440</v>
      </c>
      <c r="L788" t="s">
        <v>50</v>
      </c>
      <c r="M788" s="3">
        <v>15.770846827234339</v>
      </c>
    </row>
    <row r="789" spans="1:13" x14ac:dyDescent="0.25">
      <c r="A789" s="1">
        <v>44105.962854432262</v>
      </c>
      <c r="B789" s="2" t="s">
        <v>1178</v>
      </c>
      <c r="C789" t="s">
        <v>367</v>
      </c>
      <c r="D789">
        <v>15</v>
      </c>
      <c r="E789">
        <v>360</v>
      </c>
      <c r="F789">
        <v>90</v>
      </c>
      <c r="J789" s="2" t="s">
        <v>44</v>
      </c>
      <c r="K789" t="s">
        <v>330</v>
      </c>
      <c r="L789" t="s">
        <v>56</v>
      </c>
      <c r="M789" s="3">
        <v>10.132922049221957</v>
      </c>
    </row>
    <row r="790" spans="1:13" x14ac:dyDescent="0.25">
      <c r="A790" s="1">
        <v>43732.723184857932</v>
      </c>
      <c r="B790" s="2" t="s">
        <v>1179</v>
      </c>
      <c r="C790" t="s">
        <v>247</v>
      </c>
      <c r="D790" t="s">
        <v>32</v>
      </c>
      <c r="E790" t="s">
        <v>32</v>
      </c>
      <c r="F790">
        <v>70</v>
      </c>
      <c r="J790" s="2" t="s">
        <v>23</v>
      </c>
      <c r="K790" t="s">
        <v>156</v>
      </c>
      <c r="L790" t="s">
        <v>78</v>
      </c>
      <c r="M790" s="3">
        <v>12.452986387489583</v>
      </c>
    </row>
    <row r="791" spans="1:13" x14ac:dyDescent="0.25">
      <c r="A791" s="1">
        <v>44694.753841243451</v>
      </c>
      <c r="B791" s="2" t="s">
        <v>1180</v>
      </c>
      <c r="C791" t="s">
        <v>112</v>
      </c>
      <c r="D791">
        <v>16</v>
      </c>
      <c r="E791">
        <v>252</v>
      </c>
      <c r="F791">
        <v>63</v>
      </c>
      <c r="J791" s="2" t="s">
        <v>28</v>
      </c>
      <c r="K791" t="s">
        <v>696</v>
      </c>
      <c r="L791" t="s">
        <v>78</v>
      </c>
      <c r="M791" s="3">
        <v>12.699042739101285</v>
      </c>
    </row>
    <row r="792" spans="1:13" x14ac:dyDescent="0.25">
      <c r="A792" s="1">
        <v>44802.662038158778</v>
      </c>
      <c r="B792" s="2" t="s">
        <v>1181</v>
      </c>
      <c r="C792" t="s">
        <v>102</v>
      </c>
      <c r="D792">
        <v>6</v>
      </c>
      <c r="E792">
        <v>144</v>
      </c>
      <c r="F792">
        <v>36</v>
      </c>
      <c r="J792" s="2" t="s">
        <v>44</v>
      </c>
      <c r="K792" t="s">
        <v>358</v>
      </c>
      <c r="L792" t="s">
        <v>56</v>
      </c>
      <c r="M792" s="3">
        <v>12.342715162719054</v>
      </c>
    </row>
    <row r="793" spans="1:13" x14ac:dyDescent="0.25">
      <c r="A793" s="1">
        <v>43797.745767217129</v>
      </c>
      <c r="B793" s="2" t="s">
        <v>1182</v>
      </c>
      <c r="C793" t="s">
        <v>357</v>
      </c>
      <c r="D793">
        <v>7</v>
      </c>
      <c r="E793">
        <v>255</v>
      </c>
      <c r="F793">
        <v>85</v>
      </c>
      <c r="J793" s="2" t="s">
        <v>44</v>
      </c>
      <c r="K793" t="s">
        <v>220</v>
      </c>
      <c r="L793" t="s">
        <v>46</v>
      </c>
      <c r="M793" s="3">
        <v>14.377134310720955</v>
      </c>
    </row>
    <row r="794" spans="1:13" x14ac:dyDescent="0.25">
      <c r="A794" s="1">
        <v>44216.948032232329</v>
      </c>
      <c r="B794" s="2" t="s">
        <v>1183</v>
      </c>
      <c r="C794" t="s">
        <v>275</v>
      </c>
      <c r="D794">
        <v>4</v>
      </c>
      <c r="E794">
        <v>144</v>
      </c>
      <c r="F794">
        <v>36</v>
      </c>
      <c r="J794" s="2" t="s">
        <v>23</v>
      </c>
      <c r="K794" t="s">
        <v>554</v>
      </c>
      <c r="L794" t="s">
        <v>41</v>
      </c>
      <c r="M794" s="3">
        <v>11.808681852148307</v>
      </c>
    </row>
    <row r="795" spans="1:13" x14ac:dyDescent="0.25">
      <c r="A795" s="1">
        <v>44377.749458726008</v>
      </c>
      <c r="B795" s="2" t="s">
        <v>1184</v>
      </c>
      <c r="C795" t="s">
        <v>296</v>
      </c>
      <c r="D795">
        <v>20</v>
      </c>
      <c r="E795">
        <v>116</v>
      </c>
      <c r="F795">
        <v>29</v>
      </c>
      <c r="J795" s="2" t="s">
        <v>28</v>
      </c>
      <c r="K795" t="s">
        <v>665</v>
      </c>
      <c r="L795" t="s">
        <v>46</v>
      </c>
      <c r="M795" s="3">
        <v>14.460020532456038</v>
      </c>
    </row>
    <row r="796" spans="1:13" x14ac:dyDescent="0.25">
      <c r="A796" s="1">
        <v>44275.110474056142</v>
      </c>
      <c r="B796" s="2" t="s">
        <v>1185</v>
      </c>
      <c r="C796" t="s">
        <v>479</v>
      </c>
      <c r="D796">
        <v>8</v>
      </c>
      <c r="E796" t="s">
        <v>32</v>
      </c>
      <c r="F796">
        <v>88</v>
      </c>
      <c r="J796" s="2" t="s">
        <v>28</v>
      </c>
      <c r="K796" t="s">
        <v>438</v>
      </c>
      <c r="L796" t="s">
        <v>46</v>
      </c>
      <c r="M796" s="3">
        <v>12.85215703546821</v>
      </c>
    </row>
    <row r="797" spans="1:13" x14ac:dyDescent="0.25">
      <c r="A797" s="1">
        <v>44166.681144793249</v>
      </c>
      <c r="B797" s="2" t="s">
        <v>1186</v>
      </c>
      <c r="C797" t="s">
        <v>312</v>
      </c>
      <c r="D797">
        <v>6</v>
      </c>
      <c r="E797">
        <v>280</v>
      </c>
      <c r="F797">
        <v>70</v>
      </c>
      <c r="J797" s="2" t="s">
        <v>28</v>
      </c>
      <c r="K797" t="s">
        <v>1187</v>
      </c>
      <c r="L797" t="s">
        <v>25</v>
      </c>
      <c r="M797" s="3">
        <v>11.971065679104063</v>
      </c>
    </row>
    <row r="798" spans="1:13" x14ac:dyDescent="0.25">
      <c r="A798" s="1">
        <v>44255.218584162409</v>
      </c>
      <c r="B798" s="2" t="s">
        <v>1188</v>
      </c>
      <c r="C798" t="s">
        <v>93</v>
      </c>
      <c r="D798">
        <v>9</v>
      </c>
      <c r="E798">
        <v>50</v>
      </c>
      <c r="F798">
        <v>25</v>
      </c>
      <c r="J798" s="2" t="s">
        <v>44</v>
      </c>
      <c r="K798" t="s">
        <v>559</v>
      </c>
      <c r="L798" t="s">
        <v>41</v>
      </c>
      <c r="M798" s="3">
        <v>12.147202500273634</v>
      </c>
    </row>
    <row r="799" spans="1:13" x14ac:dyDescent="0.25">
      <c r="A799" s="1">
        <v>44138.328007609111</v>
      </c>
      <c r="B799" s="2" t="s">
        <v>1189</v>
      </c>
      <c r="C799" t="s">
        <v>278</v>
      </c>
      <c r="D799">
        <v>4</v>
      </c>
      <c r="E799">
        <v>34</v>
      </c>
      <c r="F799">
        <v>17</v>
      </c>
      <c r="J799" s="2" t="s">
        <v>23</v>
      </c>
      <c r="K799" t="s">
        <v>269</v>
      </c>
      <c r="L799" t="s">
        <v>50</v>
      </c>
      <c r="M799" s="3">
        <v>11.883396013219548</v>
      </c>
    </row>
    <row r="800" spans="1:13" x14ac:dyDescent="0.25">
      <c r="A800" s="1">
        <v>43894.973227153147</v>
      </c>
      <c r="B800" s="2" t="s">
        <v>1190</v>
      </c>
      <c r="C800" t="s">
        <v>320</v>
      </c>
      <c r="D800">
        <v>14</v>
      </c>
      <c r="E800">
        <v>124</v>
      </c>
      <c r="F800">
        <v>62</v>
      </c>
      <c r="J800" s="2" t="s">
        <v>44</v>
      </c>
      <c r="K800" t="s">
        <v>884</v>
      </c>
      <c r="L800" t="s">
        <v>25</v>
      </c>
      <c r="M800" s="3">
        <v>13.062292798511226</v>
      </c>
    </row>
    <row r="801" spans="1:13" x14ac:dyDescent="0.25">
      <c r="A801" s="1">
        <v>43028.201714645496</v>
      </c>
      <c r="B801" s="2" t="s">
        <v>1191</v>
      </c>
      <c r="C801" t="s">
        <v>268</v>
      </c>
      <c r="D801">
        <v>1</v>
      </c>
      <c r="E801">
        <v>57</v>
      </c>
      <c r="F801">
        <v>19</v>
      </c>
      <c r="J801" s="2" t="s">
        <v>44</v>
      </c>
      <c r="K801" t="s">
        <v>228</v>
      </c>
      <c r="L801" t="s">
        <v>46</v>
      </c>
      <c r="M801" s="3">
        <v>9.3014286057233697</v>
      </c>
    </row>
    <row r="802" spans="1:13" x14ac:dyDescent="0.25">
      <c r="A802" s="1">
        <v>43004.069934904714</v>
      </c>
      <c r="B802" s="2" t="s">
        <v>1192</v>
      </c>
      <c r="C802" t="s">
        <v>201</v>
      </c>
      <c r="D802">
        <v>11</v>
      </c>
      <c r="E802" t="s">
        <v>32</v>
      </c>
      <c r="F802">
        <v>75</v>
      </c>
      <c r="J802" s="2" t="s">
        <v>44</v>
      </c>
      <c r="K802" t="s">
        <v>523</v>
      </c>
      <c r="L802" t="s">
        <v>50</v>
      </c>
      <c r="M802" s="3">
        <v>14.064516999204997</v>
      </c>
    </row>
    <row r="803" spans="1:13" x14ac:dyDescent="0.25">
      <c r="A803" s="1">
        <v>43690.80947565876</v>
      </c>
      <c r="B803" s="2" t="s">
        <v>1193</v>
      </c>
      <c r="C803" t="s">
        <v>105</v>
      </c>
      <c r="D803">
        <v>11</v>
      </c>
      <c r="E803" t="s">
        <v>32</v>
      </c>
      <c r="F803">
        <v>33</v>
      </c>
      <c r="J803" s="2" t="s">
        <v>44</v>
      </c>
      <c r="K803" t="s">
        <v>1194</v>
      </c>
      <c r="L803" t="s">
        <v>50</v>
      </c>
      <c r="M803" s="3">
        <v>10.524491192521829</v>
      </c>
    </row>
    <row r="804" spans="1:13" x14ac:dyDescent="0.25">
      <c r="A804" s="1">
        <v>43059.831831966439</v>
      </c>
      <c r="B804" s="2" t="s">
        <v>1195</v>
      </c>
      <c r="C804" t="s">
        <v>31</v>
      </c>
      <c r="D804">
        <v>19</v>
      </c>
      <c r="E804" t="s">
        <v>32</v>
      </c>
      <c r="F804">
        <v>23</v>
      </c>
      <c r="J804" s="2" t="s">
        <v>23</v>
      </c>
      <c r="K804" t="s">
        <v>874</v>
      </c>
      <c r="L804" t="s">
        <v>56</v>
      </c>
      <c r="M804" s="3">
        <v>12.701325659159139</v>
      </c>
    </row>
    <row r="805" spans="1:13" x14ac:dyDescent="0.25">
      <c r="A805" s="1">
        <v>44722.405141027615</v>
      </c>
      <c r="B805" s="2" t="s">
        <v>1196</v>
      </c>
      <c r="C805" t="s">
        <v>780</v>
      </c>
      <c r="D805">
        <v>7</v>
      </c>
      <c r="E805" t="s">
        <v>32</v>
      </c>
      <c r="F805">
        <v>25</v>
      </c>
      <c r="J805" s="2" t="s">
        <v>28</v>
      </c>
      <c r="K805" t="s">
        <v>696</v>
      </c>
      <c r="L805" t="s">
        <v>78</v>
      </c>
      <c r="M805" s="3">
        <v>12.699042739101285</v>
      </c>
    </row>
    <row r="806" spans="1:13" x14ac:dyDescent="0.25">
      <c r="A806" s="1">
        <v>44085.72635302494</v>
      </c>
      <c r="B806" s="2" t="s">
        <v>1197</v>
      </c>
      <c r="C806" t="s">
        <v>64</v>
      </c>
      <c r="D806">
        <v>5</v>
      </c>
      <c r="E806" t="s">
        <v>32</v>
      </c>
      <c r="F806">
        <v>88</v>
      </c>
      <c r="J806" s="2" t="s">
        <v>23</v>
      </c>
      <c r="K806" t="s">
        <v>930</v>
      </c>
      <c r="L806" t="s">
        <v>25</v>
      </c>
      <c r="M806" s="3">
        <v>13.397308081757757</v>
      </c>
    </row>
    <row r="807" spans="1:13" x14ac:dyDescent="0.25">
      <c r="A807" s="1">
        <v>44481.572859409571</v>
      </c>
      <c r="B807" s="2" t="s">
        <v>1198</v>
      </c>
      <c r="C807" t="s">
        <v>134</v>
      </c>
      <c r="D807">
        <v>16</v>
      </c>
      <c r="E807">
        <v>210</v>
      </c>
      <c r="F807" t="s">
        <v>32</v>
      </c>
      <c r="J807" s="2" t="s">
        <v>28</v>
      </c>
      <c r="K807" t="s">
        <v>147</v>
      </c>
      <c r="L807" t="s">
        <v>34</v>
      </c>
      <c r="M807" s="3">
        <v>13.378080355059918</v>
      </c>
    </row>
    <row r="808" spans="1:13" x14ac:dyDescent="0.25">
      <c r="A808" s="1">
        <v>43800.312500780376</v>
      </c>
      <c r="B808" s="2" t="s">
        <v>564</v>
      </c>
      <c r="C808" t="s">
        <v>31</v>
      </c>
      <c r="D808">
        <v>9</v>
      </c>
      <c r="E808">
        <v>46</v>
      </c>
      <c r="F808">
        <v>23</v>
      </c>
      <c r="J808" s="2" t="s">
        <v>44</v>
      </c>
      <c r="K808" t="s">
        <v>103</v>
      </c>
      <c r="L808" t="s">
        <v>46</v>
      </c>
      <c r="M808" s="3">
        <v>13.407340878370247</v>
      </c>
    </row>
    <row r="809" spans="1:13" x14ac:dyDescent="0.25">
      <c r="A809" s="1">
        <v>44054.512120036292</v>
      </c>
      <c r="B809" s="2" t="s">
        <v>1199</v>
      </c>
      <c r="C809" t="s">
        <v>378</v>
      </c>
      <c r="D809">
        <v>5</v>
      </c>
      <c r="E809">
        <v>110</v>
      </c>
      <c r="F809">
        <v>55</v>
      </c>
      <c r="J809" s="2" t="s">
        <v>28</v>
      </c>
      <c r="K809" t="s">
        <v>230</v>
      </c>
      <c r="L809" t="s">
        <v>78</v>
      </c>
      <c r="M809" s="3">
        <v>14.593670394271927</v>
      </c>
    </row>
    <row r="810" spans="1:13" x14ac:dyDescent="0.25">
      <c r="A810" s="1">
        <v>43104.272975526685</v>
      </c>
      <c r="B810" s="2" t="s">
        <v>1200</v>
      </c>
      <c r="C810" t="s">
        <v>584</v>
      </c>
      <c r="D810">
        <v>18</v>
      </c>
      <c r="E810">
        <v>312</v>
      </c>
      <c r="F810">
        <v>78</v>
      </c>
      <c r="J810" s="2" t="s">
        <v>28</v>
      </c>
      <c r="K810" t="s">
        <v>630</v>
      </c>
      <c r="L810" t="s">
        <v>25</v>
      </c>
      <c r="M810" s="3">
        <v>12.131375018945562</v>
      </c>
    </row>
    <row r="811" spans="1:13" x14ac:dyDescent="0.25">
      <c r="A811" s="1">
        <v>43179.206803696943</v>
      </c>
      <c r="B811" s="2" t="s">
        <v>1201</v>
      </c>
      <c r="C811" t="s">
        <v>137</v>
      </c>
      <c r="D811">
        <v>7</v>
      </c>
      <c r="E811" t="s">
        <v>32</v>
      </c>
      <c r="F811">
        <v>69</v>
      </c>
      <c r="J811" s="2" t="s">
        <v>44</v>
      </c>
      <c r="K811" t="s">
        <v>932</v>
      </c>
      <c r="L811" t="s">
        <v>78</v>
      </c>
      <c r="M811" s="3">
        <v>9.2053706474810433</v>
      </c>
    </row>
    <row r="812" spans="1:13" x14ac:dyDescent="0.25">
      <c r="A812" s="1">
        <v>43566.728807328327</v>
      </c>
      <c r="B812" s="2" t="s">
        <v>1202</v>
      </c>
      <c r="C812" t="s">
        <v>329</v>
      </c>
      <c r="D812">
        <v>1</v>
      </c>
      <c r="E812">
        <v>135</v>
      </c>
      <c r="F812">
        <v>45</v>
      </c>
      <c r="J812" s="2" t="s">
        <v>28</v>
      </c>
      <c r="K812" t="s">
        <v>108</v>
      </c>
      <c r="L812" t="s">
        <v>56</v>
      </c>
      <c r="M812" s="3">
        <v>14.697745043716761</v>
      </c>
    </row>
    <row r="813" spans="1:13" x14ac:dyDescent="0.25">
      <c r="A813" s="1">
        <v>44633.054144911446</v>
      </c>
      <c r="B813" s="2" t="s">
        <v>1203</v>
      </c>
      <c r="C813" t="s">
        <v>495</v>
      </c>
      <c r="D813">
        <v>19</v>
      </c>
      <c r="E813" t="s">
        <v>32</v>
      </c>
      <c r="F813">
        <v>25</v>
      </c>
      <c r="J813" s="2" t="s">
        <v>44</v>
      </c>
      <c r="K813" t="s">
        <v>302</v>
      </c>
      <c r="L813" t="s">
        <v>50</v>
      </c>
      <c r="M813" s="3">
        <v>11.03324198943719</v>
      </c>
    </row>
    <row r="814" spans="1:13" x14ac:dyDescent="0.25">
      <c r="A814" s="1">
        <v>43522.938444723884</v>
      </c>
      <c r="B814" s="2" t="s">
        <v>1204</v>
      </c>
      <c r="C814" t="s">
        <v>275</v>
      </c>
      <c r="D814">
        <v>15</v>
      </c>
      <c r="E814" t="s">
        <v>32</v>
      </c>
      <c r="F814">
        <v>36</v>
      </c>
      <c r="J814" s="2" t="s">
        <v>28</v>
      </c>
      <c r="K814" t="s">
        <v>217</v>
      </c>
      <c r="L814" t="s">
        <v>25</v>
      </c>
      <c r="M814" s="3">
        <v>11.083482342133532</v>
      </c>
    </row>
    <row r="815" spans="1:13" x14ac:dyDescent="0.25">
      <c r="A815" s="1">
        <v>44176.414679976791</v>
      </c>
      <c r="B815" s="2" t="s">
        <v>1205</v>
      </c>
      <c r="C815" t="s">
        <v>83</v>
      </c>
      <c r="D815">
        <v>17</v>
      </c>
      <c r="E815" t="s">
        <v>32</v>
      </c>
      <c r="F815">
        <v>75</v>
      </c>
      <c r="J815" s="2" t="s">
        <v>44</v>
      </c>
      <c r="K815" t="s">
        <v>477</v>
      </c>
      <c r="L815" t="s">
        <v>41</v>
      </c>
      <c r="M815" s="3">
        <v>12.889576147248359</v>
      </c>
    </row>
    <row r="816" spans="1:13" x14ac:dyDescent="0.25">
      <c r="A816" s="1">
        <v>44447.212508270131</v>
      </c>
      <c r="B816" s="2" t="s">
        <v>1206</v>
      </c>
      <c r="C816" t="s">
        <v>73</v>
      </c>
      <c r="D816">
        <v>4</v>
      </c>
      <c r="E816" t="s">
        <v>32</v>
      </c>
      <c r="F816">
        <v>83</v>
      </c>
      <c r="J816" s="2" t="s">
        <v>44</v>
      </c>
      <c r="K816" t="s">
        <v>665</v>
      </c>
      <c r="L816" t="s">
        <v>46</v>
      </c>
      <c r="M816" s="3">
        <v>14.460020532456038</v>
      </c>
    </row>
    <row r="817" spans="1:13" x14ac:dyDescent="0.25">
      <c r="A817" s="1">
        <v>43345.946503630228</v>
      </c>
      <c r="B817" s="2" t="s">
        <v>1207</v>
      </c>
      <c r="C817" t="s">
        <v>83</v>
      </c>
      <c r="D817">
        <v>8</v>
      </c>
      <c r="E817">
        <v>300</v>
      </c>
      <c r="F817">
        <v>75</v>
      </c>
      <c r="J817" s="2" t="s">
        <v>44</v>
      </c>
      <c r="K817" t="s">
        <v>1000</v>
      </c>
      <c r="L817" t="s">
        <v>50</v>
      </c>
      <c r="M817" s="3">
        <v>9.9471686551317795</v>
      </c>
    </row>
    <row r="818" spans="1:13" x14ac:dyDescent="0.25">
      <c r="A818" s="1">
        <v>43704.313798547206</v>
      </c>
      <c r="B818" s="2" t="s">
        <v>1208</v>
      </c>
      <c r="C818" t="s">
        <v>320</v>
      </c>
      <c r="D818">
        <v>19</v>
      </c>
      <c r="E818" t="s">
        <v>32</v>
      </c>
      <c r="F818">
        <v>62</v>
      </c>
      <c r="J818" s="2" t="s">
        <v>28</v>
      </c>
      <c r="K818" t="s">
        <v>266</v>
      </c>
      <c r="L818" t="s">
        <v>78</v>
      </c>
      <c r="M818" s="3">
        <v>9.821882845934784</v>
      </c>
    </row>
    <row r="819" spans="1:13" x14ac:dyDescent="0.25">
      <c r="A819" s="1">
        <v>44183.191256681734</v>
      </c>
      <c r="B819" s="2" t="s">
        <v>1209</v>
      </c>
      <c r="C819" t="s">
        <v>22</v>
      </c>
      <c r="D819">
        <v>5</v>
      </c>
      <c r="E819">
        <v>280</v>
      </c>
      <c r="F819">
        <v>70</v>
      </c>
      <c r="J819" s="2" t="s">
        <v>28</v>
      </c>
      <c r="K819" t="s">
        <v>733</v>
      </c>
      <c r="L819" t="s">
        <v>34</v>
      </c>
      <c r="M819" s="3">
        <v>14.817898176328208</v>
      </c>
    </row>
    <row r="820" spans="1:13" x14ac:dyDescent="0.25">
      <c r="A820" s="1">
        <v>44059.464487351652</v>
      </c>
      <c r="B820" s="2" t="s">
        <v>1210</v>
      </c>
      <c r="C820" t="s">
        <v>780</v>
      </c>
      <c r="D820">
        <v>5</v>
      </c>
      <c r="E820">
        <v>100</v>
      </c>
      <c r="F820">
        <v>25</v>
      </c>
      <c r="J820" s="2" t="s">
        <v>44</v>
      </c>
      <c r="K820" t="s">
        <v>245</v>
      </c>
      <c r="L820" t="s">
        <v>46</v>
      </c>
      <c r="M820" s="3">
        <v>13.918153610259502</v>
      </c>
    </row>
    <row r="821" spans="1:13" x14ac:dyDescent="0.25">
      <c r="A821" s="1">
        <v>43529.416315169932</v>
      </c>
      <c r="B821" s="2" t="s">
        <v>1211</v>
      </c>
      <c r="C821" t="s">
        <v>378</v>
      </c>
      <c r="D821">
        <v>10</v>
      </c>
      <c r="E821">
        <v>110</v>
      </c>
      <c r="F821">
        <v>55</v>
      </c>
      <c r="J821" s="2" t="s">
        <v>44</v>
      </c>
      <c r="K821" t="s">
        <v>358</v>
      </c>
      <c r="L821" t="s">
        <v>56</v>
      </c>
      <c r="M821" s="3">
        <v>12.342715162719054</v>
      </c>
    </row>
    <row r="822" spans="1:13" x14ac:dyDescent="0.25">
      <c r="A822" s="1">
        <v>43875.167110970469</v>
      </c>
      <c r="B822" s="2" t="s">
        <v>1212</v>
      </c>
      <c r="C822" t="s">
        <v>131</v>
      </c>
      <c r="D822">
        <v>19</v>
      </c>
      <c r="E822">
        <v>320</v>
      </c>
      <c r="F822">
        <v>80</v>
      </c>
      <c r="J822" s="2" t="s">
        <v>44</v>
      </c>
      <c r="K822" t="s">
        <v>346</v>
      </c>
      <c r="L822" t="s">
        <v>34</v>
      </c>
      <c r="M822" s="3">
        <v>13.518413464873573</v>
      </c>
    </row>
    <row r="823" spans="1:13" x14ac:dyDescent="0.25">
      <c r="A823" s="1">
        <v>43796.592982451068</v>
      </c>
      <c r="B823" s="2" t="s">
        <v>1213</v>
      </c>
      <c r="C823" t="s">
        <v>196</v>
      </c>
      <c r="D823">
        <v>12</v>
      </c>
      <c r="E823">
        <v>57</v>
      </c>
      <c r="F823">
        <v>19</v>
      </c>
      <c r="J823" s="2" t="s">
        <v>28</v>
      </c>
      <c r="K823" t="s">
        <v>310</v>
      </c>
      <c r="L823" t="s">
        <v>25</v>
      </c>
      <c r="M823" s="3">
        <v>9.0350666811770921</v>
      </c>
    </row>
    <row r="824" spans="1:13" x14ac:dyDescent="0.25">
      <c r="A824" s="1">
        <v>44219.544724142703</v>
      </c>
      <c r="B824" s="2" t="s">
        <v>1214</v>
      </c>
      <c r="C824" t="s">
        <v>536</v>
      </c>
      <c r="D824">
        <v>19</v>
      </c>
      <c r="E824" t="s">
        <v>32</v>
      </c>
      <c r="F824">
        <v>89</v>
      </c>
      <c r="J824" s="2" t="s">
        <v>44</v>
      </c>
      <c r="K824" t="s">
        <v>1215</v>
      </c>
      <c r="L824" t="s">
        <v>46</v>
      </c>
      <c r="M824" s="3">
        <v>10.428287009858728</v>
      </c>
    </row>
    <row r="825" spans="1:13" x14ac:dyDescent="0.25">
      <c r="A825" s="1">
        <v>43722.801348878573</v>
      </c>
      <c r="B825" s="2" t="s">
        <v>1216</v>
      </c>
      <c r="C825" t="s">
        <v>70</v>
      </c>
      <c r="D825">
        <v>4</v>
      </c>
      <c r="E825" t="s">
        <v>32</v>
      </c>
      <c r="F825">
        <v>47</v>
      </c>
      <c r="J825" s="2" t="s">
        <v>23</v>
      </c>
      <c r="K825" t="s">
        <v>665</v>
      </c>
      <c r="L825" t="s">
        <v>46</v>
      </c>
      <c r="M825" s="3">
        <v>14.460020532456038</v>
      </c>
    </row>
    <row r="826" spans="1:13" x14ac:dyDescent="0.25">
      <c r="A826" s="1">
        <v>44202.128901148833</v>
      </c>
      <c r="B826" s="2" t="s">
        <v>1217</v>
      </c>
      <c r="C826" t="s">
        <v>48</v>
      </c>
      <c r="D826" t="s">
        <v>32</v>
      </c>
      <c r="E826" t="s">
        <v>32</v>
      </c>
      <c r="F826">
        <v>19</v>
      </c>
      <c r="J826" s="2" t="s">
        <v>28</v>
      </c>
      <c r="K826" t="s">
        <v>871</v>
      </c>
      <c r="L826" t="s">
        <v>34</v>
      </c>
      <c r="M826" s="3">
        <v>12.37474961859551</v>
      </c>
    </row>
    <row r="827" spans="1:13" x14ac:dyDescent="0.25">
      <c r="A827" s="1">
        <v>43638.587725333484</v>
      </c>
      <c r="B827" s="2" t="s">
        <v>1218</v>
      </c>
      <c r="C827" t="s">
        <v>232</v>
      </c>
      <c r="D827">
        <v>5</v>
      </c>
      <c r="E827">
        <v>108</v>
      </c>
      <c r="F827" t="s">
        <v>32</v>
      </c>
      <c r="J827" s="2" t="s">
        <v>28</v>
      </c>
      <c r="K827" t="s">
        <v>665</v>
      </c>
      <c r="L827" t="s">
        <v>46</v>
      </c>
      <c r="M827" s="3">
        <v>14.460020532456038</v>
      </c>
    </row>
    <row r="828" spans="1:13" x14ac:dyDescent="0.25">
      <c r="A828" s="1">
        <v>43807.379580356413</v>
      </c>
      <c r="B828" s="2" t="s">
        <v>1219</v>
      </c>
      <c r="C828" t="s">
        <v>67</v>
      </c>
      <c r="D828">
        <v>2</v>
      </c>
      <c r="E828" t="s">
        <v>32</v>
      </c>
      <c r="F828">
        <v>19</v>
      </c>
      <c r="J828" s="2" t="s">
        <v>44</v>
      </c>
      <c r="K828" t="s">
        <v>118</v>
      </c>
      <c r="L828" t="s">
        <v>56</v>
      </c>
      <c r="M828" s="3">
        <v>11.006397834696006</v>
      </c>
    </row>
    <row r="829" spans="1:13" x14ac:dyDescent="0.25">
      <c r="A829" s="1">
        <v>44349.447156681425</v>
      </c>
      <c r="B829" s="2" t="s">
        <v>1220</v>
      </c>
      <c r="C829" t="s">
        <v>22</v>
      </c>
      <c r="D829">
        <v>19</v>
      </c>
      <c r="E829">
        <v>280</v>
      </c>
      <c r="F829">
        <v>70</v>
      </c>
      <c r="J829" s="2" t="s">
        <v>28</v>
      </c>
      <c r="K829" t="s">
        <v>159</v>
      </c>
      <c r="L829" t="s">
        <v>78</v>
      </c>
      <c r="M829" s="3">
        <v>10.216282609482219</v>
      </c>
    </row>
    <row r="830" spans="1:13" x14ac:dyDescent="0.25">
      <c r="A830" s="1">
        <v>43441.891737103739</v>
      </c>
      <c r="B830" s="2" t="s">
        <v>1221</v>
      </c>
      <c r="C830" t="s">
        <v>423</v>
      </c>
      <c r="D830">
        <v>7</v>
      </c>
      <c r="E830">
        <v>356</v>
      </c>
      <c r="F830">
        <v>89</v>
      </c>
      <c r="J830" s="2" t="s">
        <v>28</v>
      </c>
      <c r="K830" t="s">
        <v>132</v>
      </c>
      <c r="L830" t="s">
        <v>46</v>
      </c>
      <c r="M830" s="3">
        <v>7.1104128275166252</v>
      </c>
    </row>
    <row r="831" spans="1:13" x14ac:dyDescent="0.25">
      <c r="A831" s="1">
        <v>43569.661668356712</v>
      </c>
      <c r="B831" s="2" t="s">
        <v>1222</v>
      </c>
      <c r="C831" t="s">
        <v>780</v>
      </c>
      <c r="D831">
        <v>9</v>
      </c>
      <c r="E831">
        <v>100</v>
      </c>
      <c r="F831">
        <v>25</v>
      </c>
      <c r="J831" s="2" t="s">
        <v>44</v>
      </c>
      <c r="K831" t="s">
        <v>438</v>
      </c>
      <c r="L831" t="s">
        <v>46</v>
      </c>
      <c r="M831" s="3">
        <v>12.85215703546821</v>
      </c>
    </row>
    <row r="832" spans="1:13" x14ac:dyDescent="0.25">
      <c r="A832" s="1">
        <v>43801.577291493501</v>
      </c>
      <c r="B832" s="2" t="s">
        <v>1223</v>
      </c>
      <c r="C832" t="s">
        <v>539</v>
      </c>
      <c r="D832">
        <v>9</v>
      </c>
      <c r="E832">
        <v>300</v>
      </c>
      <c r="F832">
        <v>75</v>
      </c>
      <c r="J832" s="2" t="s">
        <v>44</v>
      </c>
      <c r="K832" t="s">
        <v>925</v>
      </c>
      <c r="L832" t="s">
        <v>50</v>
      </c>
      <c r="M832" s="3">
        <v>11.130819205617987</v>
      </c>
    </row>
    <row r="833" spans="1:13" x14ac:dyDescent="0.25">
      <c r="A833" s="1">
        <v>44251.839416451709</v>
      </c>
      <c r="B833" s="2" t="s">
        <v>643</v>
      </c>
      <c r="C833" t="s">
        <v>599</v>
      </c>
      <c r="D833">
        <v>8</v>
      </c>
      <c r="E833">
        <v>225</v>
      </c>
      <c r="F833">
        <v>75</v>
      </c>
      <c r="J833" s="2" t="s">
        <v>23</v>
      </c>
      <c r="K833" t="s">
        <v>1128</v>
      </c>
      <c r="L833" t="s">
        <v>41</v>
      </c>
      <c r="M833" s="3">
        <v>14.129095302641241</v>
      </c>
    </row>
    <row r="834" spans="1:13" x14ac:dyDescent="0.25">
      <c r="A834" s="1">
        <v>44047.091446357743</v>
      </c>
      <c r="B834" s="2" t="s">
        <v>1224</v>
      </c>
      <c r="C834" t="s">
        <v>112</v>
      </c>
      <c r="D834">
        <v>15</v>
      </c>
      <c r="E834">
        <v>252</v>
      </c>
      <c r="F834">
        <v>63</v>
      </c>
      <c r="J834" s="2" t="s">
        <v>28</v>
      </c>
      <c r="K834" t="s">
        <v>848</v>
      </c>
      <c r="L834" t="s">
        <v>34</v>
      </c>
      <c r="M834" s="3">
        <v>11.226611755437654</v>
      </c>
    </row>
    <row r="835" spans="1:13" x14ac:dyDescent="0.25">
      <c r="A835" s="1">
        <v>45232.34936580107</v>
      </c>
      <c r="B835" s="2" t="s">
        <v>1225</v>
      </c>
      <c r="C835" t="s">
        <v>85</v>
      </c>
      <c r="D835">
        <v>7</v>
      </c>
      <c r="E835">
        <v>204</v>
      </c>
      <c r="F835" t="s">
        <v>32</v>
      </c>
      <c r="J835" s="2" t="s">
        <v>44</v>
      </c>
      <c r="K835" t="s">
        <v>321</v>
      </c>
      <c r="L835" t="s">
        <v>25</v>
      </c>
      <c r="M835" s="3">
        <v>12.545140403858928</v>
      </c>
    </row>
    <row r="836" spans="1:13" x14ac:dyDescent="0.25">
      <c r="A836" s="1">
        <v>44663.841674405579</v>
      </c>
      <c r="B836" s="2" t="s">
        <v>1226</v>
      </c>
      <c r="C836" t="s">
        <v>207</v>
      </c>
      <c r="D836">
        <v>14</v>
      </c>
      <c r="E836" t="s">
        <v>32</v>
      </c>
      <c r="F836">
        <v>88</v>
      </c>
      <c r="J836" s="2" t="s">
        <v>23</v>
      </c>
      <c r="K836" t="s">
        <v>854</v>
      </c>
      <c r="L836" t="s">
        <v>50</v>
      </c>
      <c r="M836" s="3">
        <v>13.827196127590291</v>
      </c>
    </row>
    <row r="837" spans="1:13" x14ac:dyDescent="0.25">
      <c r="A837" s="1">
        <v>44058.18731160045</v>
      </c>
      <c r="B837" s="2" t="s">
        <v>1227</v>
      </c>
      <c r="C837" t="s">
        <v>391</v>
      </c>
      <c r="D837">
        <v>9</v>
      </c>
      <c r="E837">
        <v>160</v>
      </c>
      <c r="F837">
        <v>80</v>
      </c>
      <c r="J837" s="2" t="s">
        <v>23</v>
      </c>
      <c r="K837" t="s">
        <v>683</v>
      </c>
      <c r="L837" t="s">
        <v>25</v>
      </c>
      <c r="M837" s="3">
        <v>10.248947386022252</v>
      </c>
    </row>
    <row r="838" spans="1:13" x14ac:dyDescent="0.25">
      <c r="A838" s="1">
        <v>44156.104808353717</v>
      </c>
      <c r="B838" s="2" t="s">
        <v>1228</v>
      </c>
      <c r="C838" t="s">
        <v>553</v>
      </c>
      <c r="D838">
        <v>13</v>
      </c>
      <c r="E838">
        <v>384</v>
      </c>
      <c r="F838">
        <v>96</v>
      </c>
      <c r="J838" s="2" t="s">
        <v>23</v>
      </c>
      <c r="K838" t="s">
        <v>708</v>
      </c>
      <c r="L838" t="s">
        <v>25</v>
      </c>
      <c r="M838" s="3">
        <v>10.411813357023924</v>
      </c>
    </row>
    <row r="839" spans="1:13" x14ac:dyDescent="0.25">
      <c r="A839" s="1">
        <v>44388.604465521035</v>
      </c>
      <c r="B839" s="2" t="s">
        <v>1229</v>
      </c>
      <c r="C839" t="s">
        <v>152</v>
      </c>
      <c r="D839">
        <v>5</v>
      </c>
      <c r="E839" t="s">
        <v>32</v>
      </c>
      <c r="F839">
        <v>33</v>
      </c>
      <c r="J839" s="2" t="s">
        <v>44</v>
      </c>
      <c r="K839" t="s">
        <v>135</v>
      </c>
      <c r="L839" t="s">
        <v>56</v>
      </c>
      <c r="M839" s="3">
        <v>11.406233913305266</v>
      </c>
    </row>
    <row r="840" spans="1:13" x14ac:dyDescent="0.25">
      <c r="A840" s="1">
        <v>44423.734104126401</v>
      </c>
      <c r="B840" s="2" t="s">
        <v>1230</v>
      </c>
      <c r="C840" t="s">
        <v>43</v>
      </c>
      <c r="D840">
        <v>9</v>
      </c>
      <c r="E840">
        <v>160</v>
      </c>
      <c r="F840">
        <v>80</v>
      </c>
      <c r="J840" s="2" t="s">
        <v>23</v>
      </c>
      <c r="K840" t="s">
        <v>199</v>
      </c>
      <c r="L840" t="s">
        <v>34</v>
      </c>
      <c r="M840" s="3">
        <v>12.177709716438097</v>
      </c>
    </row>
    <row r="841" spans="1:13" x14ac:dyDescent="0.25">
      <c r="A841" s="1">
        <v>43485.098538647711</v>
      </c>
      <c r="B841" s="2" t="s">
        <v>1231</v>
      </c>
      <c r="C841" t="s">
        <v>357</v>
      </c>
      <c r="D841" t="s">
        <v>32</v>
      </c>
      <c r="E841">
        <v>255</v>
      </c>
      <c r="F841" t="s">
        <v>32</v>
      </c>
      <c r="J841" s="2" t="s">
        <v>28</v>
      </c>
      <c r="K841" t="s">
        <v>807</v>
      </c>
      <c r="L841" t="s">
        <v>25</v>
      </c>
      <c r="M841" s="3">
        <v>16.254955391951082</v>
      </c>
    </row>
    <row r="842" spans="1:13" x14ac:dyDescent="0.25">
      <c r="A842" s="1">
        <v>44569.081891578084</v>
      </c>
      <c r="B842" s="2" t="s">
        <v>1232</v>
      </c>
      <c r="C842" t="s">
        <v>357</v>
      </c>
      <c r="D842">
        <v>17</v>
      </c>
      <c r="E842" t="s">
        <v>32</v>
      </c>
      <c r="F842">
        <v>85</v>
      </c>
      <c r="J842" s="2" t="s">
        <v>44</v>
      </c>
      <c r="K842" t="s">
        <v>262</v>
      </c>
      <c r="L842" t="s">
        <v>34</v>
      </c>
      <c r="M842" s="3">
        <v>12.661538237835474</v>
      </c>
    </row>
    <row r="843" spans="1:13" x14ac:dyDescent="0.25">
      <c r="A843" s="1">
        <v>43957.893519275116</v>
      </c>
      <c r="B843" s="2" t="s">
        <v>1233</v>
      </c>
      <c r="C843" t="s">
        <v>304</v>
      </c>
      <c r="D843">
        <v>12</v>
      </c>
      <c r="E843">
        <v>240</v>
      </c>
      <c r="F843">
        <v>80</v>
      </c>
      <c r="J843" s="2" t="s">
        <v>28</v>
      </c>
      <c r="K843" t="s">
        <v>544</v>
      </c>
      <c r="L843" t="s">
        <v>46</v>
      </c>
      <c r="M843" s="3">
        <v>9.74650548941427</v>
      </c>
    </row>
    <row r="844" spans="1:13" x14ac:dyDescent="0.25">
      <c r="A844" s="1">
        <v>44607.14093267615</v>
      </c>
      <c r="B844" s="2" t="s">
        <v>1234</v>
      </c>
      <c r="C844" t="s">
        <v>291</v>
      </c>
      <c r="D844">
        <v>4</v>
      </c>
      <c r="E844" t="s">
        <v>32</v>
      </c>
      <c r="F844" t="s">
        <v>32</v>
      </c>
      <c r="J844" s="2" t="s">
        <v>28</v>
      </c>
      <c r="K844" t="s">
        <v>554</v>
      </c>
      <c r="L844" t="s">
        <v>41</v>
      </c>
      <c r="M844" s="3">
        <v>11.808681852148307</v>
      </c>
    </row>
    <row r="845" spans="1:13" x14ac:dyDescent="0.25">
      <c r="A845" s="1">
        <v>43999.461408453288</v>
      </c>
      <c r="B845" s="2" t="s">
        <v>1125</v>
      </c>
      <c r="C845" t="s">
        <v>80</v>
      </c>
      <c r="D845">
        <v>20</v>
      </c>
      <c r="E845">
        <v>210</v>
      </c>
      <c r="F845">
        <v>70</v>
      </c>
      <c r="J845" s="2" t="s">
        <v>44</v>
      </c>
      <c r="K845" t="s">
        <v>432</v>
      </c>
      <c r="L845" t="s">
        <v>25</v>
      </c>
      <c r="M845" s="3">
        <v>10.408704992688252</v>
      </c>
    </row>
    <row r="846" spans="1:13" x14ac:dyDescent="0.25">
      <c r="A846" s="1">
        <v>44446.007276897246</v>
      </c>
      <c r="B846" s="2" t="s">
        <v>783</v>
      </c>
      <c r="C846" t="s">
        <v>117</v>
      </c>
      <c r="D846">
        <v>11</v>
      </c>
      <c r="E846">
        <v>176</v>
      </c>
      <c r="F846">
        <v>88</v>
      </c>
      <c r="J846" s="2" t="s">
        <v>44</v>
      </c>
      <c r="K846" t="s">
        <v>803</v>
      </c>
      <c r="L846" t="s">
        <v>50</v>
      </c>
      <c r="M846" s="3">
        <v>14.308257477047373</v>
      </c>
    </row>
    <row r="847" spans="1:13" x14ac:dyDescent="0.25">
      <c r="A847" s="1">
        <v>44664.609404436458</v>
      </c>
      <c r="B847" s="2" t="s">
        <v>1235</v>
      </c>
      <c r="C847" t="s">
        <v>771</v>
      </c>
      <c r="D847">
        <v>2</v>
      </c>
      <c r="E847">
        <v>120</v>
      </c>
      <c r="F847">
        <v>30</v>
      </c>
      <c r="J847" s="2" t="s">
        <v>28</v>
      </c>
      <c r="K847" t="s">
        <v>618</v>
      </c>
      <c r="L847" t="s">
        <v>50</v>
      </c>
      <c r="M847" s="3">
        <v>13.259563298324382</v>
      </c>
    </row>
    <row r="848" spans="1:13" x14ac:dyDescent="0.25">
      <c r="A848" s="1">
        <v>43622.85668249966</v>
      </c>
      <c r="B848" s="2" t="s">
        <v>727</v>
      </c>
      <c r="C848" t="s">
        <v>76</v>
      </c>
      <c r="D848">
        <v>6</v>
      </c>
      <c r="E848" t="s">
        <v>32</v>
      </c>
      <c r="F848">
        <v>42</v>
      </c>
      <c r="J848" s="2" t="s">
        <v>44</v>
      </c>
      <c r="K848" t="s">
        <v>276</v>
      </c>
      <c r="L848" t="s">
        <v>50</v>
      </c>
      <c r="M848" s="3">
        <v>10.570474361325047</v>
      </c>
    </row>
    <row r="849" spans="1:13" x14ac:dyDescent="0.25">
      <c r="A849" s="1">
        <v>44478.287352556807</v>
      </c>
      <c r="B849" s="2" t="s">
        <v>1236</v>
      </c>
      <c r="C849" t="s">
        <v>167</v>
      </c>
      <c r="D849">
        <v>5</v>
      </c>
      <c r="E849">
        <v>38</v>
      </c>
      <c r="F849">
        <v>19</v>
      </c>
      <c r="J849" s="2" t="s">
        <v>28</v>
      </c>
      <c r="K849" t="s">
        <v>461</v>
      </c>
      <c r="L849" t="s">
        <v>56</v>
      </c>
      <c r="M849" s="3">
        <v>7.9963422143733238</v>
      </c>
    </row>
    <row r="850" spans="1:13" x14ac:dyDescent="0.25">
      <c r="A850" s="1">
        <v>44350.720410811817</v>
      </c>
      <c r="B850" s="2" t="s">
        <v>1237</v>
      </c>
      <c r="C850" t="s">
        <v>48</v>
      </c>
      <c r="D850">
        <v>8</v>
      </c>
      <c r="E850">
        <v>38</v>
      </c>
      <c r="F850">
        <v>19</v>
      </c>
      <c r="J850" s="2" t="s">
        <v>28</v>
      </c>
      <c r="K850" t="s">
        <v>608</v>
      </c>
      <c r="L850" t="s">
        <v>41</v>
      </c>
      <c r="M850" s="3">
        <v>13.466362789017223</v>
      </c>
    </row>
    <row r="851" spans="1:13" x14ac:dyDescent="0.25">
      <c r="A851" s="1">
        <v>43738.400141228507</v>
      </c>
      <c r="B851" s="2" t="s">
        <v>1238</v>
      </c>
      <c r="C851" t="s">
        <v>247</v>
      </c>
      <c r="D851">
        <v>12</v>
      </c>
      <c r="E851">
        <v>140</v>
      </c>
      <c r="F851">
        <v>70</v>
      </c>
      <c r="J851" s="2" t="s">
        <v>28</v>
      </c>
      <c r="K851" t="s">
        <v>438</v>
      </c>
      <c r="L851" t="s">
        <v>46</v>
      </c>
      <c r="M851" s="3">
        <v>12.85215703546821</v>
      </c>
    </row>
    <row r="852" spans="1:13" x14ac:dyDescent="0.25">
      <c r="A852" s="1">
        <v>43030.109640636176</v>
      </c>
      <c r="B852" s="2" t="s">
        <v>1239</v>
      </c>
      <c r="C852" t="s">
        <v>117</v>
      </c>
      <c r="D852">
        <v>6</v>
      </c>
      <c r="E852">
        <v>176</v>
      </c>
      <c r="F852">
        <v>88</v>
      </c>
      <c r="J852" s="2" t="s">
        <v>23</v>
      </c>
      <c r="K852" t="s">
        <v>811</v>
      </c>
      <c r="L852" t="s">
        <v>78</v>
      </c>
      <c r="M852" s="3">
        <v>12.155895475340943</v>
      </c>
    </row>
    <row r="853" spans="1:13" x14ac:dyDescent="0.25">
      <c r="A853" s="1">
        <v>43845.874483105486</v>
      </c>
      <c r="B853" s="2" t="s">
        <v>511</v>
      </c>
      <c r="C853" t="s">
        <v>207</v>
      </c>
      <c r="D853">
        <v>13</v>
      </c>
      <c r="E853">
        <v>176</v>
      </c>
      <c r="F853">
        <v>88</v>
      </c>
      <c r="J853" s="2" t="s">
        <v>28</v>
      </c>
      <c r="K853" t="s">
        <v>817</v>
      </c>
      <c r="L853" t="s">
        <v>34</v>
      </c>
      <c r="M853" s="3">
        <v>14.060995290679429</v>
      </c>
    </row>
    <row r="854" spans="1:13" x14ac:dyDescent="0.25">
      <c r="A854" s="1">
        <v>44529.750536367756</v>
      </c>
      <c r="B854" s="2" t="s">
        <v>1240</v>
      </c>
      <c r="C854" t="s">
        <v>280</v>
      </c>
      <c r="D854">
        <v>19</v>
      </c>
      <c r="E854">
        <v>48</v>
      </c>
      <c r="F854">
        <v>24</v>
      </c>
      <c r="J854" s="2" t="s">
        <v>44</v>
      </c>
      <c r="K854" t="s">
        <v>349</v>
      </c>
      <c r="L854" t="s">
        <v>78</v>
      </c>
      <c r="M854" s="3">
        <v>11.986565560885863</v>
      </c>
    </row>
    <row r="855" spans="1:13" x14ac:dyDescent="0.25">
      <c r="A855" s="1">
        <v>43591.063444063861</v>
      </c>
      <c r="B855" s="2" t="s">
        <v>1241</v>
      </c>
      <c r="C855" t="s">
        <v>383</v>
      </c>
      <c r="D855">
        <v>17</v>
      </c>
      <c r="E855">
        <v>72</v>
      </c>
      <c r="F855" t="s">
        <v>32</v>
      </c>
      <c r="J855" s="2" t="s">
        <v>44</v>
      </c>
      <c r="K855" t="s">
        <v>100</v>
      </c>
      <c r="L855" t="s">
        <v>56</v>
      </c>
      <c r="M855" s="3">
        <v>9.7467096260695598</v>
      </c>
    </row>
    <row r="856" spans="1:13" x14ac:dyDescent="0.25">
      <c r="A856" s="1">
        <v>43770.715130434692</v>
      </c>
      <c r="B856" s="2" t="s">
        <v>1242</v>
      </c>
      <c r="C856" t="s">
        <v>780</v>
      </c>
      <c r="D856">
        <v>8</v>
      </c>
      <c r="E856">
        <v>100</v>
      </c>
      <c r="F856" t="s">
        <v>32</v>
      </c>
      <c r="J856" s="2" t="s">
        <v>23</v>
      </c>
      <c r="K856" t="s">
        <v>547</v>
      </c>
      <c r="L856" t="s">
        <v>46</v>
      </c>
      <c r="M856" s="3">
        <v>14.341195386574373</v>
      </c>
    </row>
    <row r="857" spans="1:13" x14ac:dyDescent="0.25">
      <c r="A857" s="1">
        <v>44650.337386405619</v>
      </c>
      <c r="B857" s="2" t="s">
        <v>1243</v>
      </c>
      <c r="C857" t="s">
        <v>39</v>
      </c>
      <c r="D857">
        <v>4</v>
      </c>
      <c r="E857">
        <v>231</v>
      </c>
      <c r="F857">
        <v>77</v>
      </c>
      <c r="J857" s="2" t="s">
        <v>28</v>
      </c>
      <c r="K857" t="s">
        <v>144</v>
      </c>
      <c r="L857" t="s">
        <v>25</v>
      </c>
      <c r="M857" s="3">
        <v>11.749038185128619</v>
      </c>
    </row>
    <row r="858" spans="1:13" x14ac:dyDescent="0.25">
      <c r="A858" s="1">
        <v>43611.448842877609</v>
      </c>
      <c r="B858" s="2" t="s">
        <v>1244</v>
      </c>
      <c r="C858" t="s">
        <v>117</v>
      </c>
      <c r="D858">
        <v>9</v>
      </c>
      <c r="E858" t="s">
        <v>32</v>
      </c>
      <c r="F858">
        <v>88</v>
      </c>
      <c r="J858" s="2" t="s">
        <v>44</v>
      </c>
      <c r="K858" t="s">
        <v>1245</v>
      </c>
      <c r="L858" t="s">
        <v>41</v>
      </c>
      <c r="M858" s="3">
        <v>10.518436853046438</v>
      </c>
    </row>
    <row r="859" spans="1:13" x14ac:dyDescent="0.25">
      <c r="A859" s="1">
        <v>43061.027421500425</v>
      </c>
      <c r="B859" s="2" t="s">
        <v>1246</v>
      </c>
      <c r="C859" t="s">
        <v>48</v>
      </c>
      <c r="D859">
        <v>13</v>
      </c>
      <c r="E859">
        <v>38</v>
      </c>
      <c r="F859">
        <v>19</v>
      </c>
      <c r="J859" s="2" t="s">
        <v>28</v>
      </c>
      <c r="K859" t="s">
        <v>874</v>
      </c>
      <c r="L859" t="s">
        <v>56</v>
      </c>
      <c r="M859" s="3">
        <v>12.701325659159139</v>
      </c>
    </row>
    <row r="860" spans="1:13" x14ac:dyDescent="0.25">
      <c r="A860" s="1">
        <v>43324.105389452714</v>
      </c>
      <c r="B860" s="2" t="s">
        <v>1247</v>
      </c>
      <c r="C860" t="s">
        <v>291</v>
      </c>
      <c r="D860">
        <v>1</v>
      </c>
      <c r="E860" t="s">
        <v>32</v>
      </c>
      <c r="F860">
        <v>75</v>
      </c>
      <c r="J860" s="2" t="s">
        <v>44</v>
      </c>
      <c r="K860" t="s">
        <v>310</v>
      </c>
      <c r="L860" t="s">
        <v>25</v>
      </c>
      <c r="M860" s="3">
        <v>9.0350666811770921</v>
      </c>
    </row>
    <row r="861" spans="1:13" x14ac:dyDescent="0.25">
      <c r="A861" s="1">
        <v>43849.5854905624</v>
      </c>
      <c r="B861" s="2" t="s">
        <v>1248</v>
      </c>
      <c r="C861" t="s">
        <v>539</v>
      </c>
      <c r="D861">
        <v>20</v>
      </c>
      <c r="E861" t="s">
        <v>32</v>
      </c>
      <c r="F861">
        <v>75</v>
      </c>
      <c r="J861" s="2" t="s">
        <v>28</v>
      </c>
      <c r="K861" t="s">
        <v>183</v>
      </c>
      <c r="L861" t="s">
        <v>34</v>
      </c>
      <c r="M861" s="3">
        <v>10.523527521613014</v>
      </c>
    </row>
    <row r="862" spans="1:13" x14ac:dyDescent="0.25">
      <c r="A862" s="1">
        <v>44406.211209701927</v>
      </c>
      <c r="B862" s="2" t="s">
        <v>1249</v>
      </c>
      <c r="C862" t="s">
        <v>249</v>
      </c>
      <c r="D862">
        <v>9</v>
      </c>
      <c r="E862" t="s">
        <v>32</v>
      </c>
      <c r="F862">
        <v>80</v>
      </c>
      <c r="J862" s="2" t="s">
        <v>28</v>
      </c>
      <c r="K862" t="s">
        <v>874</v>
      </c>
      <c r="L862" t="s">
        <v>56</v>
      </c>
      <c r="M862" s="3">
        <v>12.701325659159139</v>
      </c>
    </row>
    <row r="863" spans="1:13" x14ac:dyDescent="0.25">
      <c r="A863" s="1">
        <v>44869.636854528595</v>
      </c>
      <c r="B863" s="2" t="s">
        <v>1250</v>
      </c>
      <c r="C863" t="s">
        <v>67</v>
      </c>
      <c r="D863">
        <v>10</v>
      </c>
      <c r="E863" t="s">
        <v>32</v>
      </c>
      <c r="F863">
        <v>19</v>
      </c>
      <c r="J863" s="2" t="s">
        <v>44</v>
      </c>
      <c r="K863" t="s">
        <v>1251</v>
      </c>
      <c r="L863" t="s">
        <v>56</v>
      </c>
      <c r="M863" s="3">
        <v>10.01033276255276</v>
      </c>
    </row>
    <row r="864" spans="1:13" x14ac:dyDescent="0.25">
      <c r="A864" s="1">
        <v>43422.324723079313</v>
      </c>
      <c r="B864" s="2" t="s">
        <v>1252</v>
      </c>
      <c r="C864" t="s">
        <v>54</v>
      </c>
      <c r="D864">
        <v>9</v>
      </c>
      <c r="E864">
        <v>80</v>
      </c>
      <c r="F864">
        <v>20</v>
      </c>
      <c r="J864" s="2" t="s">
        <v>28</v>
      </c>
      <c r="K864" t="s">
        <v>211</v>
      </c>
      <c r="L864" t="s">
        <v>41</v>
      </c>
      <c r="M864" s="3">
        <v>13.697485557052493</v>
      </c>
    </row>
    <row r="865" spans="1:13" x14ac:dyDescent="0.25">
      <c r="A865" s="1">
        <v>43920.382780570522</v>
      </c>
      <c r="B865" s="2" t="s">
        <v>1253</v>
      </c>
      <c r="C865" t="s">
        <v>304</v>
      </c>
      <c r="D865">
        <v>7</v>
      </c>
      <c r="E865">
        <v>240</v>
      </c>
      <c r="F865">
        <v>80</v>
      </c>
      <c r="J865" s="2" t="s">
        <v>44</v>
      </c>
      <c r="K865" t="s">
        <v>153</v>
      </c>
      <c r="L865" t="s">
        <v>25</v>
      </c>
      <c r="M865" s="3">
        <v>14.370283356317486</v>
      </c>
    </row>
    <row r="866" spans="1:13" x14ac:dyDescent="0.25">
      <c r="A866" s="1">
        <v>43452.162770919189</v>
      </c>
      <c r="B866" s="2" t="s">
        <v>1254</v>
      </c>
      <c r="C866" t="s">
        <v>417</v>
      </c>
      <c r="D866">
        <v>18</v>
      </c>
      <c r="E866">
        <v>352</v>
      </c>
      <c r="F866" t="s">
        <v>32</v>
      </c>
      <c r="J866" s="2" t="s">
        <v>28</v>
      </c>
      <c r="K866" t="s">
        <v>271</v>
      </c>
      <c r="L866" t="s">
        <v>56</v>
      </c>
      <c r="M866" s="3">
        <v>11.504886852416154</v>
      </c>
    </row>
    <row r="867" spans="1:13" x14ac:dyDescent="0.25">
      <c r="A867" s="1">
        <v>43595.864480283744</v>
      </c>
      <c r="B867" s="2" t="s">
        <v>1255</v>
      </c>
      <c r="C867" t="s">
        <v>188</v>
      </c>
      <c r="D867">
        <v>17</v>
      </c>
      <c r="E867">
        <v>192</v>
      </c>
      <c r="F867">
        <v>96</v>
      </c>
      <c r="J867" s="2" t="s">
        <v>28</v>
      </c>
      <c r="K867" t="s">
        <v>466</v>
      </c>
      <c r="L867" t="s">
        <v>25</v>
      </c>
      <c r="M867" s="3">
        <v>9.629298039722805</v>
      </c>
    </row>
    <row r="868" spans="1:13" x14ac:dyDescent="0.25">
      <c r="A868" s="1">
        <v>44500.722180361234</v>
      </c>
      <c r="B868" s="2" t="s">
        <v>1256</v>
      </c>
      <c r="C868" t="s">
        <v>22</v>
      </c>
      <c r="D868">
        <v>11</v>
      </c>
      <c r="E868" t="s">
        <v>32</v>
      </c>
      <c r="F868">
        <v>70</v>
      </c>
      <c r="J868" s="2" t="s">
        <v>28</v>
      </c>
      <c r="K868" t="s">
        <v>454</v>
      </c>
      <c r="L868" t="s">
        <v>78</v>
      </c>
      <c r="M868" s="3">
        <v>12.732640267350657</v>
      </c>
    </row>
    <row r="869" spans="1:13" x14ac:dyDescent="0.25">
      <c r="A869" s="1">
        <v>42986.391488189838</v>
      </c>
      <c r="B869" s="2" t="s">
        <v>1257</v>
      </c>
      <c r="C869" t="s">
        <v>219</v>
      </c>
      <c r="D869">
        <v>8</v>
      </c>
      <c r="E869" t="s">
        <v>32</v>
      </c>
      <c r="F869">
        <v>48</v>
      </c>
      <c r="J869" s="2" t="s">
        <v>28</v>
      </c>
      <c r="K869" t="s">
        <v>595</v>
      </c>
      <c r="L869" t="s">
        <v>56</v>
      </c>
      <c r="M869" s="3">
        <v>11.072271050116964</v>
      </c>
    </row>
    <row r="870" spans="1:13" x14ac:dyDescent="0.25">
      <c r="A870" s="1">
        <v>43851.628131367557</v>
      </c>
      <c r="B870" s="2" t="s">
        <v>1258</v>
      </c>
      <c r="C870" t="s">
        <v>348</v>
      </c>
      <c r="D870">
        <v>7</v>
      </c>
      <c r="E870">
        <v>356</v>
      </c>
      <c r="F870">
        <v>89</v>
      </c>
      <c r="J870" s="2" t="s">
        <v>28</v>
      </c>
      <c r="K870" t="s">
        <v>513</v>
      </c>
      <c r="L870" t="s">
        <v>50</v>
      </c>
      <c r="M870" s="3">
        <v>8.8514729234790472</v>
      </c>
    </row>
    <row r="871" spans="1:13" x14ac:dyDescent="0.25">
      <c r="A871" s="1">
        <v>43802.920496607447</v>
      </c>
      <c r="B871" s="2" t="s">
        <v>444</v>
      </c>
      <c r="C871" t="s">
        <v>780</v>
      </c>
      <c r="D871">
        <v>11</v>
      </c>
      <c r="E871">
        <v>100</v>
      </c>
      <c r="F871">
        <v>25</v>
      </c>
      <c r="J871" s="2" t="s">
        <v>28</v>
      </c>
      <c r="K871" t="s">
        <v>701</v>
      </c>
      <c r="L871" t="s">
        <v>78</v>
      </c>
      <c r="M871" s="3">
        <v>12.658317415198635</v>
      </c>
    </row>
    <row r="872" spans="1:13" x14ac:dyDescent="0.25">
      <c r="A872" s="1">
        <v>43952.420302572194</v>
      </c>
      <c r="B872" s="2" t="s">
        <v>1259</v>
      </c>
      <c r="C872" t="s">
        <v>417</v>
      </c>
      <c r="D872">
        <v>14</v>
      </c>
      <c r="E872">
        <v>352</v>
      </c>
      <c r="F872">
        <v>88</v>
      </c>
      <c r="J872" s="2" t="s">
        <v>23</v>
      </c>
      <c r="K872" t="s">
        <v>1057</v>
      </c>
      <c r="L872" t="s">
        <v>46</v>
      </c>
      <c r="M872" s="3">
        <v>13.00553764131261</v>
      </c>
    </row>
    <row r="873" spans="1:13" x14ac:dyDescent="0.25">
      <c r="A873" s="1">
        <v>43226.932994653995</v>
      </c>
      <c r="B873" s="2" t="s">
        <v>1260</v>
      </c>
      <c r="C873" t="s">
        <v>780</v>
      </c>
      <c r="D873">
        <v>7</v>
      </c>
      <c r="E873" t="s">
        <v>32</v>
      </c>
      <c r="F873" t="s">
        <v>32</v>
      </c>
      <c r="J873" s="2" t="s">
        <v>28</v>
      </c>
      <c r="K873" t="s">
        <v>737</v>
      </c>
      <c r="L873" t="s">
        <v>25</v>
      </c>
      <c r="M873" s="3">
        <v>9.1057685343725456</v>
      </c>
    </row>
    <row r="874" spans="1:13" x14ac:dyDescent="0.25">
      <c r="A874" s="1">
        <v>44031.837283342167</v>
      </c>
      <c r="B874" s="2" t="s">
        <v>1261</v>
      </c>
      <c r="C874" t="s">
        <v>143</v>
      </c>
      <c r="D874">
        <v>16</v>
      </c>
      <c r="E874">
        <v>153</v>
      </c>
      <c r="F874" t="s">
        <v>32</v>
      </c>
      <c r="J874" s="2" t="s">
        <v>44</v>
      </c>
      <c r="K874" t="s">
        <v>466</v>
      </c>
      <c r="L874" t="s">
        <v>25</v>
      </c>
      <c r="M874" s="3">
        <v>9.629298039722805</v>
      </c>
    </row>
    <row r="875" spans="1:13" x14ac:dyDescent="0.25">
      <c r="A875" s="1">
        <v>43134.896540656191</v>
      </c>
      <c r="B875" s="2" t="s">
        <v>1262</v>
      </c>
      <c r="C875" t="s">
        <v>143</v>
      </c>
      <c r="D875">
        <v>20</v>
      </c>
      <c r="E875" t="s">
        <v>32</v>
      </c>
      <c r="F875">
        <v>51</v>
      </c>
      <c r="J875" s="2" t="s">
        <v>23</v>
      </c>
      <c r="K875" t="s">
        <v>572</v>
      </c>
      <c r="L875" t="s">
        <v>50</v>
      </c>
      <c r="M875" s="3">
        <v>14.66147716237918</v>
      </c>
    </row>
    <row r="876" spans="1:13" x14ac:dyDescent="0.25">
      <c r="A876" s="1">
        <v>44054.291669850456</v>
      </c>
      <c r="B876" s="2" t="s">
        <v>1263</v>
      </c>
      <c r="C876" t="s">
        <v>362</v>
      </c>
      <c r="D876">
        <v>4</v>
      </c>
      <c r="E876">
        <v>144</v>
      </c>
      <c r="F876" t="s">
        <v>32</v>
      </c>
      <c r="J876" s="2" t="s">
        <v>28</v>
      </c>
      <c r="K876" t="s">
        <v>349</v>
      </c>
      <c r="L876" t="s">
        <v>78</v>
      </c>
      <c r="M876" s="3">
        <v>11.986565560885863</v>
      </c>
    </row>
    <row r="877" spans="1:13" x14ac:dyDescent="0.25">
      <c r="A877" s="1">
        <v>44063.972072364035</v>
      </c>
      <c r="B877" s="2" t="s">
        <v>1264</v>
      </c>
      <c r="C877" t="s">
        <v>367</v>
      </c>
      <c r="D877">
        <v>15</v>
      </c>
      <c r="E877">
        <v>360</v>
      </c>
      <c r="F877">
        <v>90</v>
      </c>
      <c r="J877" s="2" t="s">
        <v>28</v>
      </c>
      <c r="K877" t="s">
        <v>1265</v>
      </c>
      <c r="L877" t="s">
        <v>34</v>
      </c>
      <c r="M877" s="3">
        <v>12.427459362224146</v>
      </c>
    </row>
    <row r="878" spans="1:13" x14ac:dyDescent="0.25">
      <c r="A878" s="1">
        <v>44754.167895787206</v>
      </c>
      <c r="B878" s="2" t="s">
        <v>1266</v>
      </c>
      <c r="C878" t="s">
        <v>163</v>
      </c>
      <c r="D878">
        <v>3</v>
      </c>
      <c r="E878">
        <v>225</v>
      </c>
      <c r="F878">
        <v>75</v>
      </c>
      <c r="J878" s="2" t="s">
        <v>23</v>
      </c>
      <c r="K878" t="s">
        <v>370</v>
      </c>
      <c r="L878" t="s">
        <v>46</v>
      </c>
      <c r="M878" s="3">
        <v>14.423322704129969</v>
      </c>
    </row>
    <row r="879" spans="1:13" x14ac:dyDescent="0.25">
      <c r="A879" s="1">
        <v>43404.86543825375</v>
      </c>
      <c r="B879" s="2" t="s">
        <v>1267</v>
      </c>
      <c r="C879" t="s">
        <v>367</v>
      </c>
      <c r="D879">
        <v>17</v>
      </c>
      <c r="E879">
        <v>360</v>
      </c>
      <c r="F879">
        <v>90</v>
      </c>
      <c r="J879" s="2" t="s">
        <v>44</v>
      </c>
      <c r="K879" t="s">
        <v>103</v>
      </c>
      <c r="L879" t="s">
        <v>46</v>
      </c>
      <c r="M879" s="3">
        <v>13.407340878370247</v>
      </c>
    </row>
    <row r="880" spans="1:13" x14ac:dyDescent="0.25">
      <c r="A880" s="1">
        <v>43981.546322460723</v>
      </c>
      <c r="B880" s="2" t="s">
        <v>1268</v>
      </c>
      <c r="C880" t="s">
        <v>107</v>
      </c>
      <c r="D880">
        <v>12</v>
      </c>
      <c r="E880">
        <v>81</v>
      </c>
      <c r="F880" t="s">
        <v>32</v>
      </c>
      <c r="J880" s="2" t="s">
        <v>28</v>
      </c>
      <c r="K880" t="s">
        <v>904</v>
      </c>
      <c r="L880" t="s">
        <v>56</v>
      </c>
      <c r="M880" s="3">
        <v>11.816651848338852</v>
      </c>
    </row>
    <row r="881" spans="1:13" x14ac:dyDescent="0.25">
      <c r="A881" s="1">
        <v>42862.624822513317</v>
      </c>
      <c r="B881" s="2" t="s">
        <v>1269</v>
      </c>
      <c r="C881" t="s">
        <v>293</v>
      </c>
      <c r="D881" t="s">
        <v>32</v>
      </c>
      <c r="E881">
        <v>188</v>
      </c>
      <c r="F881">
        <v>94</v>
      </c>
      <c r="J881" s="2" t="s">
        <v>28</v>
      </c>
      <c r="K881" t="s">
        <v>1245</v>
      </c>
      <c r="L881" t="s">
        <v>41</v>
      </c>
      <c r="M881" s="3">
        <v>10.518436853046438</v>
      </c>
    </row>
    <row r="882" spans="1:13" x14ac:dyDescent="0.25">
      <c r="A882" s="1">
        <v>43947.833469188969</v>
      </c>
      <c r="B882" s="2" t="s">
        <v>1270</v>
      </c>
      <c r="C882" t="s">
        <v>204</v>
      </c>
      <c r="D882">
        <v>4</v>
      </c>
      <c r="E882" t="s">
        <v>32</v>
      </c>
      <c r="F882">
        <v>75</v>
      </c>
      <c r="J882" s="2" t="s">
        <v>44</v>
      </c>
      <c r="K882" t="s">
        <v>1271</v>
      </c>
      <c r="L882" t="s">
        <v>25</v>
      </c>
      <c r="M882" s="3">
        <v>6.221489120484736</v>
      </c>
    </row>
    <row r="883" spans="1:13" x14ac:dyDescent="0.25">
      <c r="A883" s="1">
        <v>43835.186855066058</v>
      </c>
      <c r="B883" s="2" t="s">
        <v>1272</v>
      </c>
      <c r="C883" t="s">
        <v>31</v>
      </c>
      <c r="D883">
        <v>13</v>
      </c>
      <c r="E883">
        <v>46</v>
      </c>
      <c r="F883">
        <v>23</v>
      </c>
      <c r="J883" s="2" t="s">
        <v>44</v>
      </c>
      <c r="K883" t="s">
        <v>566</v>
      </c>
      <c r="L883" t="s">
        <v>50</v>
      </c>
      <c r="M883" s="3">
        <v>13.150536103258979</v>
      </c>
    </row>
    <row r="884" spans="1:13" x14ac:dyDescent="0.25">
      <c r="A884" s="1">
        <v>43632.236792678603</v>
      </c>
      <c r="B884" s="2" t="s">
        <v>471</v>
      </c>
      <c r="C884" t="s">
        <v>128</v>
      </c>
      <c r="D884">
        <v>11</v>
      </c>
      <c r="E884">
        <v>154</v>
      </c>
      <c r="F884">
        <v>77</v>
      </c>
      <c r="J884" s="2" t="s">
        <v>28</v>
      </c>
      <c r="K884" t="s">
        <v>55</v>
      </c>
      <c r="L884" t="s">
        <v>56</v>
      </c>
      <c r="M884" s="3">
        <v>10.988762477277161</v>
      </c>
    </row>
    <row r="885" spans="1:13" x14ac:dyDescent="0.25">
      <c r="A885" s="1">
        <v>43318.33436634019</v>
      </c>
      <c r="B885" s="2" t="s">
        <v>1273</v>
      </c>
      <c r="C885" t="s">
        <v>93</v>
      </c>
      <c r="D885">
        <v>17</v>
      </c>
      <c r="E885" t="s">
        <v>32</v>
      </c>
      <c r="F885" t="s">
        <v>32</v>
      </c>
      <c r="J885" s="2" t="s">
        <v>44</v>
      </c>
      <c r="K885" t="s">
        <v>1093</v>
      </c>
      <c r="L885" t="s">
        <v>25</v>
      </c>
      <c r="M885" s="3">
        <v>9.8776671534059073</v>
      </c>
    </row>
    <row r="886" spans="1:13" x14ac:dyDescent="0.25">
      <c r="A886" s="1">
        <v>44160.544211810433</v>
      </c>
      <c r="B886" s="2" t="s">
        <v>1274</v>
      </c>
      <c r="C886" t="s">
        <v>137</v>
      </c>
      <c r="D886">
        <v>16</v>
      </c>
      <c r="E886" t="s">
        <v>32</v>
      </c>
      <c r="F886">
        <v>69</v>
      </c>
      <c r="J886" s="2" t="s">
        <v>28</v>
      </c>
      <c r="K886" t="s">
        <v>186</v>
      </c>
      <c r="L886" t="s">
        <v>34</v>
      </c>
      <c r="M886" s="3">
        <v>14.573178107544177</v>
      </c>
    </row>
    <row r="887" spans="1:13" x14ac:dyDescent="0.25">
      <c r="A887" s="1">
        <v>44165.033655738014</v>
      </c>
      <c r="B887" s="2" t="s">
        <v>1275</v>
      </c>
      <c r="C887" t="s">
        <v>58</v>
      </c>
      <c r="D887">
        <v>7</v>
      </c>
      <c r="E887">
        <v>144</v>
      </c>
      <c r="F887">
        <v>48</v>
      </c>
      <c r="J887" s="2" t="s">
        <v>28</v>
      </c>
      <c r="K887" t="s">
        <v>932</v>
      </c>
      <c r="L887" t="s">
        <v>78</v>
      </c>
      <c r="M887" s="3">
        <v>9.2053706474810433</v>
      </c>
    </row>
    <row r="888" spans="1:13" x14ac:dyDescent="0.25">
      <c r="A888" s="1">
        <v>44237.27613683854</v>
      </c>
      <c r="B888" s="2" t="s">
        <v>1276</v>
      </c>
      <c r="C888" t="s">
        <v>146</v>
      </c>
      <c r="D888">
        <v>7</v>
      </c>
      <c r="E888">
        <v>308</v>
      </c>
      <c r="F888">
        <v>77</v>
      </c>
      <c r="J888" s="2" t="s">
        <v>28</v>
      </c>
      <c r="K888" t="s">
        <v>1057</v>
      </c>
      <c r="L888" t="s">
        <v>46</v>
      </c>
      <c r="M888" s="3">
        <v>13.00553764131261</v>
      </c>
    </row>
    <row r="889" spans="1:13" x14ac:dyDescent="0.25">
      <c r="A889" s="1">
        <v>43318.73209223475</v>
      </c>
      <c r="B889" s="2" t="s">
        <v>1277</v>
      </c>
      <c r="C889" t="s">
        <v>27</v>
      </c>
      <c r="D889">
        <v>4</v>
      </c>
      <c r="E889">
        <v>102</v>
      </c>
      <c r="F889" t="s">
        <v>32</v>
      </c>
      <c r="J889" s="2" t="s">
        <v>44</v>
      </c>
      <c r="K889" t="s">
        <v>614</v>
      </c>
      <c r="L889" t="s">
        <v>41</v>
      </c>
      <c r="M889" s="3">
        <v>8.3272837771733244</v>
      </c>
    </row>
    <row r="890" spans="1:13" x14ac:dyDescent="0.25">
      <c r="A890" s="1">
        <v>43684.632226080554</v>
      </c>
      <c r="B890" s="2" t="s">
        <v>1278</v>
      </c>
      <c r="C890" t="s">
        <v>465</v>
      </c>
      <c r="D890">
        <v>9</v>
      </c>
      <c r="E890">
        <v>72</v>
      </c>
      <c r="F890">
        <v>36</v>
      </c>
      <c r="J890" s="2" t="s">
        <v>28</v>
      </c>
      <c r="K890" t="s">
        <v>77</v>
      </c>
      <c r="L890" t="s">
        <v>78</v>
      </c>
      <c r="M890" s="3">
        <v>11.631646244583138</v>
      </c>
    </row>
    <row r="891" spans="1:13" x14ac:dyDescent="0.25">
      <c r="A891" s="1">
        <v>44661.968005535586</v>
      </c>
      <c r="B891" s="2" t="s">
        <v>1279</v>
      </c>
      <c r="C891" t="s">
        <v>43</v>
      </c>
      <c r="D891">
        <v>16</v>
      </c>
      <c r="E891" t="s">
        <v>32</v>
      </c>
      <c r="F891">
        <v>80</v>
      </c>
      <c r="J891" s="2" t="s">
        <v>28</v>
      </c>
      <c r="K891" t="s">
        <v>513</v>
      </c>
      <c r="L891" t="s">
        <v>50</v>
      </c>
      <c r="M891" s="3">
        <v>8.8514729234790472</v>
      </c>
    </row>
    <row r="892" spans="1:13" x14ac:dyDescent="0.25">
      <c r="A892" s="1">
        <v>44439.781691890115</v>
      </c>
      <c r="B892" s="2" t="s">
        <v>1280</v>
      </c>
      <c r="C892" t="s">
        <v>275</v>
      </c>
      <c r="D892">
        <v>1</v>
      </c>
      <c r="E892">
        <v>144</v>
      </c>
      <c r="F892" t="s">
        <v>32</v>
      </c>
      <c r="J892" s="2" t="s">
        <v>44</v>
      </c>
      <c r="K892" t="s">
        <v>327</v>
      </c>
      <c r="L892" t="s">
        <v>46</v>
      </c>
      <c r="M892" s="3">
        <v>12.148236977735172</v>
      </c>
    </row>
    <row r="893" spans="1:13" x14ac:dyDescent="0.25">
      <c r="A893" s="1">
        <v>43300.311254465931</v>
      </c>
      <c r="B893" s="2" t="s">
        <v>1281</v>
      </c>
      <c r="C893" t="s">
        <v>412</v>
      </c>
      <c r="D893">
        <v>2</v>
      </c>
      <c r="E893" t="s">
        <v>32</v>
      </c>
      <c r="F893">
        <v>54</v>
      </c>
      <c r="J893" s="2" t="s">
        <v>23</v>
      </c>
      <c r="K893" t="s">
        <v>902</v>
      </c>
      <c r="L893" t="s">
        <v>50</v>
      </c>
      <c r="M893" s="3">
        <v>11.78346750250795</v>
      </c>
    </row>
    <row r="894" spans="1:13" x14ac:dyDescent="0.25">
      <c r="A894" s="1">
        <v>43087.789580659206</v>
      </c>
      <c r="B894" s="2" t="s">
        <v>1282</v>
      </c>
      <c r="C894" t="s">
        <v>210</v>
      </c>
      <c r="D894">
        <v>13</v>
      </c>
      <c r="E894">
        <v>264</v>
      </c>
      <c r="F894">
        <v>88</v>
      </c>
      <c r="J894" s="2" t="s">
        <v>44</v>
      </c>
      <c r="K894" t="s">
        <v>534</v>
      </c>
      <c r="L894" t="s">
        <v>50</v>
      </c>
      <c r="M894" s="3">
        <v>13.929237493388955</v>
      </c>
    </row>
    <row r="895" spans="1:13" x14ac:dyDescent="0.25">
      <c r="A895" s="1">
        <v>43076.454440996815</v>
      </c>
      <c r="B895" s="2" t="s">
        <v>1283</v>
      </c>
      <c r="C895" t="s">
        <v>146</v>
      </c>
      <c r="D895">
        <v>10</v>
      </c>
      <c r="E895" t="s">
        <v>32</v>
      </c>
      <c r="F895">
        <v>77</v>
      </c>
      <c r="J895" s="2" t="s">
        <v>28</v>
      </c>
      <c r="K895" t="s">
        <v>705</v>
      </c>
      <c r="L895" t="s">
        <v>34</v>
      </c>
      <c r="M895" s="3">
        <v>10.956589836772277</v>
      </c>
    </row>
    <row r="896" spans="1:13" x14ac:dyDescent="0.25">
      <c r="A896" s="1">
        <v>43276.995752495735</v>
      </c>
      <c r="B896" s="2" t="s">
        <v>1284</v>
      </c>
      <c r="C896" t="s">
        <v>232</v>
      </c>
      <c r="D896">
        <v>17</v>
      </c>
      <c r="E896">
        <v>108</v>
      </c>
      <c r="F896">
        <v>54</v>
      </c>
      <c r="J896" s="2" t="s">
        <v>28</v>
      </c>
      <c r="K896" t="s">
        <v>625</v>
      </c>
      <c r="L896" t="s">
        <v>78</v>
      </c>
      <c r="M896" s="3">
        <v>12.954911944548844</v>
      </c>
    </row>
    <row r="897" spans="1:13" x14ac:dyDescent="0.25">
      <c r="A897" s="1">
        <v>43765.09898975549</v>
      </c>
      <c r="B897" s="2" t="s">
        <v>1285</v>
      </c>
      <c r="C897" t="s">
        <v>149</v>
      </c>
      <c r="D897">
        <v>9</v>
      </c>
      <c r="E897">
        <v>50</v>
      </c>
      <c r="F897">
        <v>25</v>
      </c>
      <c r="J897" s="2" t="s">
        <v>28</v>
      </c>
      <c r="K897" t="s">
        <v>430</v>
      </c>
      <c r="L897" t="s">
        <v>56</v>
      </c>
      <c r="M897" s="3">
        <v>12.532428411174646</v>
      </c>
    </row>
    <row r="898" spans="1:13" x14ac:dyDescent="0.25">
      <c r="A898" s="1">
        <v>43844.65388175947</v>
      </c>
      <c r="B898" s="2" t="s">
        <v>1286</v>
      </c>
      <c r="C898" t="s">
        <v>391</v>
      </c>
      <c r="D898">
        <v>16</v>
      </c>
      <c r="E898">
        <v>160</v>
      </c>
      <c r="F898">
        <v>80</v>
      </c>
      <c r="J898" s="2" t="s">
        <v>28</v>
      </c>
      <c r="K898" t="s">
        <v>310</v>
      </c>
      <c r="L898" t="s">
        <v>25</v>
      </c>
      <c r="M898" s="3">
        <v>9.0350666811770921</v>
      </c>
    </row>
    <row r="899" spans="1:13" x14ac:dyDescent="0.25">
      <c r="A899" s="1">
        <v>44176.019705605846</v>
      </c>
      <c r="B899" s="2" t="s">
        <v>1287</v>
      </c>
      <c r="C899" t="s">
        <v>780</v>
      </c>
      <c r="D899">
        <v>10</v>
      </c>
      <c r="E899">
        <v>100</v>
      </c>
      <c r="F899">
        <v>25</v>
      </c>
      <c r="J899" s="2" t="s">
        <v>28</v>
      </c>
      <c r="K899" t="s">
        <v>224</v>
      </c>
      <c r="L899" t="s">
        <v>78</v>
      </c>
      <c r="M899" s="3">
        <v>11.346510807401776</v>
      </c>
    </row>
    <row r="900" spans="1:13" x14ac:dyDescent="0.25">
      <c r="A900" s="1">
        <v>43774.334436594501</v>
      </c>
      <c r="B900" s="2" t="s">
        <v>1288</v>
      </c>
      <c r="C900" t="s">
        <v>329</v>
      </c>
      <c r="D900">
        <v>14</v>
      </c>
      <c r="E900">
        <v>135</v>
      </c>
      <c r="F900">
        <v>45</v>
      </c>
      <c r="J900" s="2" t="s">
        <v>28</v>
      </c>
      <c r="K900" t="s">
        <v>374</v>
      </c>
      <c r="L900" t="s">
        <v>41</v>
      </c>
      <c r="M900" s="3">
        <v>12.299779975023837</v>
      </c>
    </row>
    <row r="901" spans="1:13" x14ac:dyDescent="0.25">
      <c r="A901" s="1">
        <v>44343.624386424344</v>
      </c>
      <c r="B901" s="2" t="s">
        <v>1289</v>
      </c>
      <c r="C901" t="s">
        <v>332</v>
      </c>
      <c r="D901">
        <v>17</v>
      </c>
      <c r="E901" t="s">
        <v>32</v>
      </c>
      <c r="F901">
        <v>45</v>
      </c>
      <c r="J901" s="2" t="s">
        <v>28</v>
      </c>
      <c r="K901" t="s">
        <v>625</v>
      </c>
      <c r="L901" t="s">
        <v>78</v>
      </c>
      <c r="M901" s="3">
        <v>12.954911944548844</v>
      </c>
    </row>
    <row r="902" spans="1:13" x14ac:dyDescent="0.25">
      <c r="A902" s="1">
        <v>44032.726478768331</v>
      </c>
      <c r="B902" s="2" t="s">
        <v>1290</v>
      </c>
      <c r="C902" t="s">
        <v>536</v>
      </c>
      <c r="D902">
        <v>7</v>
      </c>
      <c r="E902">
        <v>267</v>
      </c>
      <c r="F902">
        <v>89</v>
      </c>
      <c r="J902" s="2" t="s">
        <v>28</v>
      </c>
      <c r="K902" t="s">
        <v>321</v>
      </c>
      <c r="L902" t="s">
        <v>25</v>
      </c>
      <c r="M902" s="3">
        <v>12.545140403858928</v>
      </c>
    </row>
    <row r="903" spans="1:13" x14ac:dyDescent="0.25">
      <c r="A903" s="1">
        <v>43311.667056336795</v>
      </c>
      <c r="B903" s="2" t="s">
        <v>1291</v>
      </c>
      <c r="C903" t="s">
        <v>240</v>
      </c>
      <c r="D903">
        <v>17</v>
      </c>
      <c r="E903">
        <v>132</v>
      </c>
      <c r="F903">
        <v>44</v>
      </c>
      <c r="J903" s="2" t="s">
        <v>28</v>
      </c>
      <c r="K903" t="s">
        <v>389</v>
      </c>
      <c r="L903" t="s">
        <v>41</v>
      </c>
      <c r="M903" s="3">
        <v>9.4239783062860578</v>
      </c>
    </row>
    <row r="904" spans="1:13" x14ac:dyDescent="0.25">
      <c r="A904" s="1">
        <v>44113.101117123595</v>
      </c>
      <c r="B904" s="2" t="s">
        <v>1292</v>
      </c>
      <c r="C904" t="s">
        <v>362</v>
      </c>
      <c r="D904">
        <v>6</v>
      </c>
      <c r="E904">
        <v>144</v>
      </c>
      <c r="F904">
        <v>36</v>
      </c>
      <c r="J904" s="2" t="s">
        <v>28</v>
      </c>
      <c r="K904" t="s">
        <v>705</v>
      </c>
      <c r="L904" t="s">
        <v>34</v>
      </c>
      <c r="M904" s="3">
        <v>10.956589836772277</v>
      </c>
    </row>
    <row r="905" spans="1:13" x14ac:dyDescent="0.25">
      <c r="A905" s="1">
        <v>43950.935791558324</v>
      </c>
      <c r="B905" s="2" t="s">
        <v>1293</v>
      </c>
      <c r="C905" t="s">
        <v>188</v>
      </c>
      <c r="D905">
        <v>5</v>
      </c>
      <c r="E905" t="s">
        <v>32</v>
      </c>
      <c r="F905">
        <v>96</v>
      </c>
      <c r="J905" s="2" t="s">
        <v>28</v>
      </c>
      <c r="K905" t="s">
        <v>115</v>
      </c>
      <c r="L905" t="s">
        <v>46</v>
      </c>
      <c r="M905" s="3">
        <v>10.42743035829395</v>
      </c>
    </row>
    <row r="906" spans="1:13" x14ac:dyDescent="0.25">
      <c r="A906" s="1">
        <v>44805.941970113869</v>
      </c>
      <c r="B906" s="2" t="s">
        <v>1294</v>
      </c>
      <c r="C906" t="s">
        <v>22</v>
      </c>
      <c r="D906">
        <v>18</v>
      </c>
      <c r="E906" t="s">
        <v>32</v>
      </c>
      <c r="F906">
        <v>70</v>
      </c>
      <c r="J906" s="2" t="s">
        <v>23</v>
      </c>
      <c r="K906" t="s">
        <v>323</v>
      </c>
      <c r="L906" t="s">
        <v>50</v>
      </c>
      <c r="M906" s="3">
        <v>15.18789248529443</v>
      </c>
    </row>
    <row r="907" spans="1:13" x14ac:dyDescent="0.25">
      <c r="A907" s="1">
        <v>44246.824661840983</v>
      </c>
      <c r="B907" s="2" t="s">
        <v>1295</v>
      </c>
      <c r="C907" t="s">
        <v>48</v>
      </c>
      <c r="D907">
        <v>15</v>
      </c>
      <c r="E907">
        <v>38</v>
      </c>
      <c r="F907">
        <v>19</v>
      </c>
      <c r="J907" s="2" t="s">
        <v>28</v>
      </c>
      <c r="K907" t="s">
        <v>587</v>
      </c>
      <c r="L907" t="s">
        <v>78</v>
      </c>
      <c r="M907" s="3">
        <v>12.045339240427111</v>
      </c>
    </row>
    <row r="908" spans="1:13" x14ac:dyDescent="0.25">
      <c r="A908" s="1">
        <v>43610.266849507454</v>
      </c>
      <c r="B908" s="2" t="s">
        <v>1296</v>
      </c>
      <c r="C908" t="s">
        <v>495</v>
      </c>
      <c r="D908">
        <v>18</v>
      </c>
      <c r="E908" t="s">
        <v>32</v>
      </c>
      <c r="F908">
        <v>25</v>
      </c>
      <c r="J908" s="2" t="s">
        <v>44</v>
      </c>
      <c r="K908" t="s">
        <v>153</v>
      </c>
      <c r="L908" t="s">
        <v>25</v>
      </c>
      <c r="M908" s="3">
        <v>14.370283356317486</v>
      </c>
    </row>
    <row r="909" spans="1:13" x14ac:dyDescent="0.25">
      <c r="A909" s="1">
        <v>43365.243240749805</v>
      </c>
      <c r="B909" s="2" t="s">
        <v>1297</v>
      </c>
      <c r="C909" t="s">
        <v>107</v>
      </c>
      <c r="D909">
        <v>12</v>
      </c>
      <c r="E909">
        <v>81</v>
      </c>
      <c r="F909">
        <v>27</v>
      </c>
      <c r="J909" s="2" t="s">
        <v>28</v>
      </c>
      <c r="K909" t="s">
        <v>415</v>
      </c>
      <c r="L909" t="s">
        <v>78</v>
      </c>
      <c r="M909" s="3">
        <v>10.813269600021069</v>
      </c>
    </row>
    <row r="910" spans="1:13" x14ac:dyDescent="0.25">
      <c r="A910" s="1">
        <v>44906.926827062758</v>
      </c>
      <c r="B910" s="2" t="s">
        <v>1298</v>
      </c>
      <c r="C910" t="s">
        <v>80</v>
      </c>
      <c r="D910">
        <v>6</v>
      </c>
      <c r="E910">
        <v>210</v>
      </c>
      <c r="F910">
        <v>70</v>
      </c>
      <c r="J910" s="2" t="s">
        <v>44</v>
      </c>
      <c r="K910" t="s">
        <v>333</v>
      </c>
      <c r="L910" t="s">
        <v>56</v>
      </c>
      <c r="M910" s="3">
        <v>10.816866337473218</v>
      </c>
    </row>
    <row r="911" spans="1:13" x14ac:dyDescent="0.25">
      <c r="A911" s="1">
        <v>43795.376964238058</v>
      </c>
      <c r="B911" s="2" t="s">
        <v>1299</v>
      </c>
      <c r="C911" t="s">
        <v>39</v>
      </c>
      <c r="D911">
        <v>16</v>
      </c>
      <c r="E911">
        <v>231</v>
      </c>
      <c r="F911" t="s">
        <v>32</v>
      </c>
      <c r="J911" s="2" t="s">
        <v>28</v>
      </c>
      <c r="K911" t="s">
        <v>445</v>
      </c>
      <c r="L911" t="s">
        <v>34</v>
      </c>
      <c r="M911" s="3">
        <v>13.104576594826185</v>
      </c>
    </row>
    <row r="912" spans="1:13" x14ac:dyDescent="0.25">
      <c r="A912" s="1">
        <v>44211.497976020437</v>
      </c>
      <c r="B912" s="2" t="s">
        <v>1300</v>
      </c>
      <c r="C912" t="s">
        <v>43</v>
      </c>
      <c r="D912">
        <v>12</v>
      </c>
      <c r="E912" t="s">
        <v>32</v>
      </c>
      <c r="F912">
        <v>80</v>
      </c>
      <c r="J912" s="2" t="s">
        <v>28</v>
      </c>
      <c r="K912" t="s">
        <v>605</v>
      </c>
      <c r="L912" t="s">
        <v>78</v>
      </c>
      <c r="M912" s="3">
        <v>8.8169309002713945</v>
      </c>
    </row>
    <row r="913" spans="1:13" x14ac:dyDescent="0.25">
      <c r="A913" s="1">
        <v>44363.030775050887</v>
      </c>
      <c r="B913" s="2" t="s">
        <v>1301</v>
      </c>
      <c r="C913" t="s">
        <v>48</v>
      </c>
      <c r="D913">
        <v>8</v>
      </c>
      <c r="E913">
        <v>38</v>
      </c>
      <c r="F913">
        <v>19</v>
      </c>
      <c r="J913" s="2" t="s">
        <v>44</v>
      </c>
      <c r="K913" t="s">
        <v>71</v>
      </c>
      <c r="L913" t="s">
        <v>56</v>
      </c>
      <c r="M913" s="3">
        <v>12.163730387337393</v>
      </c>
    </row>
    <row r="914" spans="1:13" x14ac:dyDescent="0.25">
      <c r="A914" s="1">
        <v>44041.470100912666</v>
      </c>
      <c r="B914" s="2" t="s">
        <v>1302</v>
      </c>
      <c r="C914" t="s">
        <v>247</v>
      </c>
      <c r="D914">
        <v>17</v>
      </c>
      <c r="E914">
        <v>140</v>
      </c>
      <c r="F914">
        <v>70</v>
      </c>
      <c r="J914" s="2" t="s">
        <v>28</v>
      </c>
      <c r="K914" t="s">
        <v>587</v>
      </c>
      <c r="L914" t="s">
        <v>78</v>
      </c>
      <c r="M914" s="3">
        <v>12.045339240427111</v>
      </c>
    </row>
    <row r="915" spans="1:13" x14ac:dyDescent="0.25">
      <c r="A915" s="1">
        <v>43685.509514487771</v>
      </c>
      <c r="B915" s="2" t="s">
        <v>1303</v>
      </c>
      <c r="C915" t="s">
        <v>152</v>
      </c>
      <c r="D915">
        <v>18</v>
      </c>
      <c r="E915" t="s">
        <v>32</v>
      </c>
      <c r="F915">
        <v>33</v>
      </c>
      <c r="J915" s="2" t="s">
        <v>28</v>
      </c>
      <c r="K915" t="s">
        <v>271</v>
      </c>
      <c r="L915" t="s">
        <v>56</v>
      </c>
      <c r="M915" s="3">
        <v>11.504886852416154</v>
      </c>
    </row>
    <row r="916" spans="1:13" x14ac:dyDescent="0.25">
      <c r="A916" s="1">
        <v>43225.381600181048</v>
      </c>
      <c r="B916" s="2" t="s">
        <v>1304</v>
      </c>
      <c r="C916" t="s">
        <v>386</v>
      </c>
      <c r="D916">
        <v>19</v>
      </c>
      <c r="E916" t="s">
        <v>32</v>
      </c>
      <c r="F916">
        <v>29</v>
      </c>
      <c r="J916" s="2" t="s">
        <v>28</v>
      </c>
      <c r="K916" t="s">
        <v>415</v>
      </c>
      <c r="L916" t="s">
        <v>78</v>
      </c>
      <c r="M916" s="3">
        <v>10.813269600021069</v>
      </c>
    </row>
    <row r="917" spans="1:13" x14ac:dyDescent="0.25">
      <c r="A917" s="1">
        <v>44222.27021088262</v>
      </c>
      <c r="B917" s="2" t="s">
        <v>308</v>
      </c>
      <c r="C917" t="s">
        <v>386</v>
      </c>
      <c r="D917">
        <v>17</v>
      </c>
      <c r="E917" t="s">
        <v>32</v>
      </c>
      <c r="F917">
        <v>29</v>
      </c>
      <c r="J917" s="2" t="s">
        <v>23</v>
      </c>
      <c r="K917" t="s">
        <v>895</v>
      </c>
      <c r="L917" t="s">
        <v>50</v>
      </c>
      <c r="M917" s="3">
        <v>11.952554704438674</v>
      </c>
    </row>
    <row r="918" spans="1:13" x14ac:dyDescent="0.25">
      <c r="A918" s="1">
        <v>43778.76350445384</v>
      </c>
      <c r="B918" s="2" t="s">
        <v>1305</v>
      </c>
      <c r="C918" t="s">
        <v>107</v>
      </c>
      <c r="D918">
        <v>1</v>
      </c>
      <c r="E918">
        <v>81</v>
      </c>
      <c r="F918">
        <v>27</v>
      </c>
      <c r="J918" s="2" t="s">
        <v>44</v>
      </c>
      <c r="K918" t="s">
        <v>269</v>
      </c>
      <c r="L918" t="s">
        <v>50</v>
      </c>
      <c r="M918" s="3">
        <v>11.883396013219548</v>
      </c>
    </row>
    <row r="919" spans="1:13" x14ac:dyDescent="0.25">
      <c r="A919" s="1">
        <v>43907.891185788932</v>
      </c>
      <c r="B919" s="2" t="s">
        <v>1306</v>
      </c>
      <c r="C919" t="s">
        <v>67</v>
      </c>
      <c r="D919">
        <v>14</v>
      </c>
      <c r="E919">
        <v>76</v>
      </c>
      <c r="F919">
        <v>19</v>
      </c>
      <c r="J919" s="2" t="s">
        <v>28</v>
      </c>
      <c r="K919" t="s">
        <v>587</v>
      </c>
      <c r="L919" t="s">
        <v>78</v>
      </c>
      <c r="M919" s="3">
        <v>12.045339240427111</v>
      </c>
    </row>
    <row r="920" spans="1:13" x14ac:dyDescent="0.25">
      <c r="A920" s="1">
        <v>43226.918293045012</v>
      </c>
      <c r="B920" s="2" t="s">
        <v>1307</v>
      </c>
      <c r="C920" t="s">
        <v>204</v>
      </c>
      <c r="D920">
        <v>5</v>
      </c>
      <c r="E920">
        <v>300</v>
      </c>
      <c r="F920">
        <v>75</v>
      </c>
      <c r="J920" s="2" t="s">
        <v>44</v>
      </c>
      <c r="K920" t="s">
        <v>230</v>
      </c>
      <c r="L920" t="s">
        <v>78</v>
      </c>
      <c r="M920" s="3">
        <v>14.593670394271927</v>
      </c>
    </row>
    <row r="921" spans="1:13" x14ac:dyDescent="0.25">
      <c r="A921" s="1">
        <v>43480.167308778684</v>
      </c>
      <c r="B921" s="2" t="s">
        <v>992</v>
      </c>
      <c r="C921" t="s">
        <v>530</v>
      </c>
      <c r="D921">
        <v>5</v>
      </c>
      <c r="E921">
        <v>261</v>
      </c>
      <c r="F921">
        <v>87</v>
      </c>
      <c r="J921" s="2" t="s">
        <v>28</v>
      </c>
      <c r="K921" t="s">
        <v>376</v>
      </c>
      <c r="L921" t="s">
        <v>25</v>
      </c>
      <c r="M921" s="3">
        <v>11.687634894637348</v>
      </c>
    </row>
    <row r="922" spans="1:13" x14ac:dyDescent="0.25">
      <c r="A922" s="1">
        <v>44201.619973028006</v>
      </c>
      <c r="B922" s="2" t="s">
        <v>1308</v>
      </c>
      <c r="C922" t="s">
        <v>73</v>
      </c>
      <c r="D922">
        <v>1</v>
      </c>
      <c r="E922">
        <v>166</v>
      </c>
      <c r="F922">
        <v>83</v>
      </c>
      <c r="J922" s="2" t="s">
        <v>28</v>
      </c>
      <c r="K922" t="s">
        <v>310</v>
      </c>
      <c r="L922" t="s">
        <v>25</v>
      </c>
      <c r="M922" s="3">
        <v>9.0350666811770921</v>
      </c>
    </row>
    <row r="923" spans="1:13" x14ac:dyDescent="0.25">
      <c r="A923" s="1">
        <v>43748.510021494185</v>
      </c>
      <c r="B923" s="2" t="s">
        <v>1309</v>
      </c>
      <c r="C923" t="s">
        <v>417</v>
      </c>
      <c r="D923">
        <v>2</v>
      </c>
      <c r="E923">
        <v>352</v>
      </c>
      <c r="F923">
        <v>88</v>
      </c>
      <c r="J923" s="2" t="s">
        <v>23</v>
      </c>
      <c r="K923" t="s">
        <v>405</v>
      </c>
      <c r="L923" t="s">
        <v>56</v>
      </c>
      <c r="M923" s="3">
        <v>12.682358648534777</v>
      </c>
    </row>
    <row r="924" spans="1:13" x14ac:dyDescent="0.25">
      <c r="A924" s="1">
        <v>43161.502894330639</v>
      </c>
      <c r="B924" s="2" t="s">
        <v>1310</v>
      </c>
      <c r="C924" t="s">
        <v>219</v>
      </c>
      <c r="D924">
        <v>2</v>
      </c>
      <c r="E924">
        <v>144</v>
      </c>
      <c r="F924">
        <v>48</v>
      </c>
      <c r="J924" s="2" t="s">
        <v>28</v>
      </c>
      <c r="K924" t="s">
        <v>874</v>
      </c>
      <c r="L924" t="s">
        <v>56</v>
      </c>
      <c r="M924" s="3">
        <v>12.701325659159139</v>
      </c>
    </row>
    <row r="925" spans="1:13" x14ac:dyDescent="0.25">
      <c r="A925" s="1">
        <v>43720.07702548003</v>
      </c>
      <c r="B925" s="2" t="s">
        <v>1311</v>
      </c>
      <c r="C925" t="s">
        <v>167</v>
      </c>
      <c r="D925">
        <v>16</v>
      </c>
      <c r="E925">
        <v>38</v>
      </c>
      <c r="F925">
        <v>19</v>
      </c>
      <c r="J925" s="2" t="s">
        <v>28</v>
      </c>
      <c r="K925" t="s">
        <v>705</v>
      </c>
      <c r="L925" t="s">
        <v>34</v>
      </c>
      <c r="M925" s="3">
        <v>10.956589836772277</v>
      </c>
    </row>
    <row r="926" spans="1:13" x14ac:dyDescent="0.25">
      <c r="A926" s="1">
        <v>43786.416079389142</v>
      </c>
      <c r="B926" s="2" t="s">
        <v>1312</v>
      </c>
      <c r="C926" t="s">
        <v>780</v>
      </c>
      <c r="D926">
        <v>1</v>
      </c>
      <c r="E926">
        <v>100</v>
      </c>
      <c r="F926">
        <v>25</v>
      </c>
      <c r="J926" s="2" t="s">
        <v>44</v>
      </c>
      <c r="K926" t="s">
        <v>327</v>
      </c>
      <c r="L926" t="s">
        <v>46</v>
      </c>
      <c r="M926" s="3">
        <v>12.148236977735172</v>
      </c>
    </row>
    <row r="927" spans="1:13" x14ac:dyDescent="0.25">
      <c r="A927" s="1">
        <v>44376.647992893937</v>
      </c>
      <c r="B927" s="2" t="s">
        <v>1313</v>
      </c>
      <c r="C927" t="s">
        <v>85</v>
      </c>
      <c r="D927">
        <v>4</v>
      </c>
      <c r="E927">
        <v>204</v>
      </c>
      <c r="F927">
        <v>51</v>
      </c>
      <c r="J927" s="2" t="s">
        <v>28</v>
      </c>
      <c r="K927" t="s">
        <v>454</v>
      </c>
      <c r="L927" t="s">
        <v>78</v>
      </c>
      <c r="M927" s="3">
        <v>12.732640267350657</v>
      </c>
    </row>
    <row r="928" spans="1:13" x14ac:dyDescent="0.25">
      <c r="A928" s="1">
        <v>43573.755610942782</v>
      </c>
      <c r="B928" s="2" t="s">
        <v>1314</v>
      </c>
      <c r="C928" t="s">
        <v>278</v>
      </c>
      <c r="D928">
        <v>7</v>
      </c>
      <c r="E928">
        <v>34</v>
      </c>
      <c r="F928">
        <v>17</v>
      </c>
      <c r="J928" s="2" t="s">
        <v>23</v>
      </c>
      <c r="K928" t="s">
        <v>86</v>
      </c>
      <c r="L928" t="s">
        <v>41</v>
      </c>
      <c r="M928" s="3">
        <v>9.8238489437106278</v>
      </c>
    </row>
    <row r="929" spans="1:13" x14ac:dyDescent="0.25">
      <c r="A929" s="1">
        <v>44320.520144322378</v>
      </c>
      <c r="B929" s="2" t="s">
        <v>1315</v>
      </c>
      <c r="C929" t="s">
        <v>515</v>
      </c>
      <c r="D929">
        <v>1</v>
      </c>
      <c r="E929" t="s">
        <v>32</v>
      </c>
      <c r="F929">
        <v>46</v>
      </c>
      <c r="J929" s="2" t="s">
        <v>23</v>
      </c>
      <c r="K929" t="s">
        <v>498</v>
      </c>
      <c r="L929" t="s">
        <v>25</v>
      </c>
      <c r="M929" s="3">
        <v>13.917704159139552</v>
      </c>
    </row>
    <row r="930" spans="1:13" x14ac:dyDescent="0.25">
      <c r="A930" s="1">
        <v>44109.639242092249</v>
      </c>
      <c r="B930" s="2" t="s">
        <v>1316</v>
      </c>
      <c r="C930" t="s">
        <v>465</v>
      </c>
      <c r="D930">
        <v>3</v>
      </c>
      <c r="E930" t="s">
        <v>32</v>
      </c>
      <c r="F930">
        <v>36</v>
      </c>
      <c r="J930" s="2" t="s">
        <v>28</v>
      </c>
      <c r="K930" t="s">
        <v>712</v>
      </c>
      <c r="L930" t="s">
        <v>46</v>
      </c>
      <c r="M930" s="3">
        <v>13.106678263594747</v>
      </c>
    </row>
    <row r="931" spans="1:13" x14ac:dyDescent="0.25">
      <c r="A931" s="1">
        <v>44557.300492115552</v>
      </c>
      <c r="B931" s="2" t="s">
        <v>1317</v>
      </c>
      <c r="C931" t="s">
        <v>235</v>
      </c>
      <c r="D931">
        <v>7</v>
      </c>
      <c r="E931">
        <v>90</v>
      </c>
      <c r="F931" t="s">
        <v>32</v>
      </c>
      <c r="J931" s="2" t="s">
        <v>28</v>
      </c>
      <c r="K931" t="s">
        <v>1128</v>
      </c>
      <c r="L931" t="s">
        <v>41</v>
      </c>
      <c r="M931" s="3">
        <v>14.129095302641241</v>
      </c>
    </row>
    <row r="932" spans="1:13" x14ac:dyDescent="0.25">
      <c r="A932" s="1">
        <v>43697.108469909297</v>
      </c>
      <c r="B932" s="2" t="s">
        <v>1318</v>
      </c>
      <c r="C932" t="s">
        <v>251</v>
      </c>
      <c r="D932" t="s">
        <v>32</v>
      </c>
      <c r="E932" t="s">
        <v>32</v>
      </c>
      <c r="F932">
        <v>90</v>
      </c>
      <c r="J932" s="2" t="s">
        <v>44</v>
      </c>
      <c r="K932" t="s">
        <v>621</v>
      </c>
      <c r="L932" t="s">
        <v>46</v>
      </c>
      <c r="M932" s="3">
        <v>9.8892508156549788</v>
      </c>
    </row>
    <row r="933" spans="1:13" x14ac:dyDescent="0.25">
      <c r="A933" s="1">
        <v>43716.231300520078</v>
      </c>
      <c r="B933" s="2" t="s">
        <v>1319</v>
      </c>
      <c r="C933" t="s">
        <v>167</v>
      </c>
      <c r="D933">
        <v>5</v>
      </c>
      <c r="E933">
        <v>38</v>
      </c>
      <c r="F933">
        <v>19</v>
      </c>
      <c r="J933" s="2" t="s">
        <v>44</v>
      </c>
      <c r="K933" t="s">
        <v>132</v>
      </c>
      <c r="L933" t="s">
        <v>46</v>
      </c>
      <c r="M933" s="3">
        <v>7.1104128275166252</v>
      </c>
    </row>
    <row r="934" spans="1:13" x14ac:dyDescent="0.25">
      <c r="A934" s="1">
        <v>43323.638071595888</v>
      </c>
      <c r="B934" s="2" t="s">
        <v>1320</v>
      </c>
      <c r="C934" t="s">
        <v>196</v>
      </c>
      <c r="D934">
        <v>10</v>
      </c>
      <c r="E934">
        <v>57</v>
      </c>
      <c r="F934">
        <v>19</v>
      </c>
      <c r="J934" s="2" t="s">
        <v>44</v>
      </c>
      <c r="K934" t="s">
        <v>264</v>
      </c>
      <c r="L934" t="s">
        <v>41</v>
      </c>
      <c r="M934" s="3">
        <v>12.503632939408062</v>
      </c>
    </row>
    <row r="935" spans="1:13" x14ac:dyDescent="0.25">
      <c r="A935" s="1">
        <v>44024.532111811626</v>
      </c>
      <c r="B935" s="2" t="s">
        <v>1321</v>
      </c>
      <c r="C935" t="s">
        <v>149</v>
      </c>
      <c r="D935">
        <v>7</v>
      </c>
      <c r="E935">
        <v>50</v>
      </c>
      <c r="F935">
        <v>25</v>
      </c>
      <c r="J935" s="2" t="s">
        <v>28</v>
      </c>
      <c r="K935" t="s">
        <v>337</v>
      </c>
      <c r="L935" t="s">
        <v>41</v>
      </c>
      <c r="M935" s="3">
        <v>14.687857652112591</v>
      </c>
    </row>
    <row r="936" spans="1:13" x14ac:dyDescent="0.25">
      <c r="A936" s="1">
        <v>43561.822406407649</v>
      </c>
      <c r="B936" s="2" t="s">
        <v>1322</v>
      </c>
      <c r="C936" t="s">
        <v>131</v>
      </c>
      <c r="D936">
        <v>2</v>
      </c>
      <c r="E936">
        <v>320</v>
      </c>
      <c r="F936">
        <v>80</v>
      </c>
      <c r="J936" s="2" t="s">
        <v>44</v>
      </c>
      <c r="K936" t="s">
        <v>673</v>
      </c>
      <c r="L936" t="s">
        <v>78</v>
      </c>
      <c r="M936" s="3">
        <v>8.1628930629234038</v>
      </c>
    </row>
    <row r="937" spans="1:13" x14ac:dyDescent="0.25">
      <c r="A937" s="1">
        <v>43657.966113686336</v>
      </c>
      <c r="B937" s="2" t="s">
        <v>1323</v>
      </c>
      <c r="C937" t="s">
        <v>43</v>
      </c>
      <c r="D937">
        <v>8</v>
      </c>
      <c r="E937">
        <v>160</v>
      </c>
      <c r="F937">
        <v>80</v>
      </c>
      <c r="J937" s="2" t="s">
        <v>28</v>
      </c>
      <c r="K937" t="s">
        <v>1149</v>
      </c>
      <c r="L937" t="s">
        <v>34</v>
      </c>
      <c r="M937" s="3">
        <v>10.517826055804084</v>
      </c>
    </row>
    <row r="938" spans="1:13" x14ac:dyDescent="0.25">
      <c r="A938" s="1">
        <v>45195.530700140356</v>
      </c>
      <c r="B938" s="2" t="s">
        <v>1324</v>
      </c>
      <c r="C938" t="s">
        <v>152</v>
      </c>
      <c r="D938">
        <v>3</v>
      </c>
      <c r="E938" t="s">
        <v>32</v>
      </c>
      <c r="F938">
        <v>33</v>
      </c>
      <c r="J938" s="2" t="s">
        <v>28</v>
      </c>
      <c r="K938" t="s">
        <v>768</v>
      </c>
      <c r="L938" t="s">
        <v>78</v>
      </c>
      <c r="M938" s="3">
        <v>13.611804647345796</v>
      </c>
    </row>
    <row r="939" spans="1:13" x14ac:dyDescent="0.25">
      <c r="A939" s="1">
        <v>43870.33702791002</v>
      </c>
      <c r="B939" s="2" t="s">
        <v>1325</v>
      </c>
      <c r="C939" t="s">
        <v>780</v>
      </c>
      <c r="D939" t="s">
        <v>32</v>
      </c>
      <c r="E939">
        <v>100</v>
      </c>
      <c r="F939" t="s">
        <v>32</v>
      </c>
      <c r="J939" s="2" t="s">
        <v>44</v>
      </c>
      <c r="K939" t="s">
        <v>547</v>
      </c>
      <c r="L939" t="s">
        <v>46</v>
      </c>
      <c r="M939" s="3">
        <v>14.341195386574373</v>
      </c>
    </row>
    <row r="940" spans="1:13" x14ac:dyDescent="0.25">
      <c r="A940" s="1">
        <v>43525.58282092338</v>
      </c>
      <c r="B940" s="2" t="s">
        <v>124</v>
      </c>
      <c r="C940" t="s">
        <v>771</v>
      </c>
      <c r="D940">
        <v>1</v>
      </c>
      <c r="E940">
        <v>120</v>
      </c>
      <c r="F940" t="s">
        <v>32</v>
      </c>
      <c r="J940" s="2" t="s">
        <v>23</v>
      </c>
      <c r="K940" t="s">
        <v>463</v>
      </c>
      <c r="L940" t="s">
        <v>50</v>
      </c>
      <c r="M940" s="3">
        <v>10.764293826791503</v>
      </c>
    </row>
    <row r="941" spans="1:13" x14ac:dyDescent="0.25">
      <c r="A941" s="1">
        <v>42871.470808248021</v>
      </c>
      <c r="B941" s="2" t="s">
        <v>1326</v>
      </c>
      <c r="C941" t="s">
        <v>289</v>
      </c>
      <c r="D941">
        <v>10</v>
      </c>
      <c r="E941">
        <v>108</v>
      </c>
      <c r="F941">
        <v>36</v>
      </c>
      <c r="J941" s="2" t="s">
        <v>28</v>
      </c>
      <c r="K941" t="s">
        <v>836</v>
      </c>
      <c r="L941" t="s">
        <v>25</v>
      </c>
      <c r="M941" s="3">
        <v>11.816654396440285</v>
      </c>
    </row>
    <row r="942" spans="1:13" x14ac:dyDescent="0.25">
      <c r="A942" s="1">
        <v>44409.44702126379</v>
      </c>
      <c r="B942" s="2" t="s">
        <v>1327</v>
      </c>
      <c r="C942" t="s">
        <v>39</v>
      </c>
      <c r="D942">
        <v>2</v>
      </c>
      <c r="E942">
        <v>231</v>
      </c>
      <c r="F942">
        <v>77</v>
      </c>
      <c r="J942" s="2" t="s">
        <v>28</v>
      </c>
      <c r="K942" t="s">
        <v>299</v>
      </c>
      <c r="L942" t="s">
        <v>46</v>
      </c>
      <c r="M942" s="3">
        <v>7.0114620475168028</v>
      </c>
    </row>
    <row r="943" spans="1:13" x14ac:dyDescent="0.25">
      <c r="A943" s="1">
        <v>44199.634029099165</v>
      </c>
      <c r="B943" s="2" t="s">
        <v>1328</v>
      </c>
      <c r="C943" t="s">
        <v>539</v>
      </c>
      <c r="D943">
        <v>7</v>
      </c>
      <c r="E943">
        <v>300</v>
      </c>
      <c r="F943" t="s">
        <v>32</v>
      </c>
      <c r="J943" s="2" t="s">
        <v>28</v>
      </c>
      <c r="K943" t="s">
        <v>1034</v>
      </c>
      <c r="L943" t="s">
        <v>50</v>
      </c>
      <c r="M943" s="3">
        <v>10.588336269016523</v>
      </c>
    </row>
    <row r="944" spans="1:13" x14ac:dyDescent="0.25">
      <c r="A944" s="1">
        <v>43503.025409040696</v>
      </c>
      <c r="B944" s="2" t="s">
        <v>1329</v>
      </c>
      <c r="C944" t="s">
        <v>152</v>
      </c>
      <c r="D944">
        <v>16</v>
      </c>
      <c r="E944">
        <v>132</v>
      </c>
      <c r="F944">
        <v>33</v>
      </c>
      <c r="J944" s="2" t="s">
        <v>44</v>
      </c>
      <c r="K944" t="s">
        <v>284</v>
      </c>
      <c r="L944" t="s">
        <v>41</v>
      </c>
      <c r="M944" s="3">
        <v>11.710935611749917</v>
      </c>
    </row>
    <row r="945" spans="1:13" x14ac:dyDescent="0.25">
      <c r="A945" s="1">
        <v>43554.105759756123</v>
      </c>
      <c r="B945" s="2" t="s">
        <v>1330</v>
      </c>
      <c r="C945" t="s">
        <v>515</v>
      </c>
      <c r="D945">
        <v>5</v>
      </c>
      <c r="E945" t="s">
        <v>32</v>
      </c>
      <c r="F945">
        <v>46</v>
      </c>
      <c r="J945" s="2" t="s">
        <v>23</v>
      </c>
      <c r="K945" t="s">
        <v>68</v>
      </c>
      <c r="L945" t="s">
        <v>50</v>
      </c>
      <c r="M945" s="3">
        <v>9.8384363471888783</v>
      </c>
    </row>
    <row r="946" spans="1:13" x14ac:dyDescent="0.25">
      <c r="A946" s="1">
        <v>43919.900235968671</v>
      </c>
      <c r="B946" s="2" t="s">
        <v>1331</v>
      </c>
      <c r="C946" t="s">
        <v>780</v>
      </c>
      <c r="D946">
        <v>17</v>
      </c>
      <c r="E946">
        <v>100</v>
      </c>
      <c r="F946">
        <v>25</v>
      </c>
      <c r="J946" s="2" t="s">
        <v>28</v>
      </c>
      <c r="K946" t="s">
        <v>156</v>
      </c>
      <c r="L946" t="s">
        <v>78</v>
      </c>
      <c r="M946" s="3">
        <v>12.452986387489583</v>
      </c>
    </row>
    <row r="947" spans="1:13" x14ac:dyDescent="0.25">
      <c r="A947" s="1">
        <v>43391.812778694162</v>
      </c>
      <c r="B947" s="2" t="s">
        <v>1332</v>
      </c>
      <c r="C947" t="s">
        <v>536</v>
      </c>
      <c r="D947" t="s">
        <v>32</v>
      </c>
      <c r="E947">
        <v>267</v>
      </c>
      <c r="F947">
        <v>89</v>
      </c>
      <c r="J947" s="2" t="s">
        <v>23</v>
      </c>
      <c r="K947" t="s">
        <v>379</v>
      </c>
      <c r="L947" t="s">
        <v>78</v>
      </c>
      <c r="M947" s="3">
        <v>15.60430546146185</v>
      </c>
    </row>
    <row r="948" spans="1:13" x14ac:dyDescent="0.25">
      <c r="A948" s="1">
        <v>43853.844813580508</v>
      </c>
      <c r="B948" s="2" t="s">
        <v>1333</v>
      </c>
      <c r="C948" t="s">
        <v>293</v>
      </c>
      <c r="D948">
        <v>8</v>
      </c>
      <c r="E948">
        <v>188</v>
      </c>
      <c r="F948">
        <v>94</v>
      </c>
      <c r="J948" s="2" t="s">
        <v>23</v>
      </c>
      <c r="K948" t="s">
        <v>869</v>
      </c>
      <c r="L948" t="s">
        <v>41</v>
      </c>
      <c r="M948" s="3">
        <v>13.275355576494196</v>
      </c>
    </row>
    <row r="949" spans="1:13" x14ac:dyDescent="0.25">
      <c r="A949" s="1">
        <v>43667.095546447868</v>
      </c>
      <c r="B949" s="2" t="s">
        <v>1334</v>
      </c>
      <c r="C949" t="s">
        <v>152</v>
      </c>
      <c r="D949">
        <v>2</v>
      </c>
      <c r="E949" t="s">
        <v>32</v>
      </c>
      <c r="F949">
        <v>33</v>
      </c>
      <c r="J949" s="2" t="s">
        <v>28</v>
      </c>
      <c r="K949" t="s">
        <v>1335</v>
      </c>
      <c r="L949" t="s">
        <v>41</v>
      </c>
      <c r="M949" s="3">
        <v>9.1264071155960682</v>
      </c>
    </row>
    <row r="950" spans="1:13" x14ac:dyDescent="0.25">
      <c r="A950" s="1">
        <v>43893.209664073664</v>
      </c>
      <c r="B950" s="2" t="s">
        <v>1336</v>
      </c>
      <c r="C950" t="s">
        <v>515</v>
      </c>
      <c r="D950" t="s">
        <v>32</v>
      </c>
      <c r="E950">
        <v>92</v>
      </c>
      <c r="F950" t="s">
        <v>32</v>
      </c>
      <c r="J950" s="2" t="s">
        <v>44</v>
      </c>
      <c r="K950" t="s">
        <v>168</v>
      </c>
      <c r="L950" t="s">
        <v>56</v>
      </c>
      <c r="M950" s="3">
        <v>12.1334991293512</v>
      </c>
    </row>
    <row r="951" spans="1:13" x14ac:dyDescent="0.25">
      <c r="A951" s="1">
        <v>44121.744181571834</v>
      </c>
      <c r="B951" s="2" t="s">
        <v>1337</v>
      </c>
      <c r="C951" t="s">
        <v>83</v>
      </c>
      <c r="D951">
        <v>1</v>
      </c>
      <c r="E951" t="s">
        <v>32</v>
      </c>
      <c r="F951">
        <v>75</v>
      </c>
      <c r="J951" s="2" t="s">
        <v>23</v>
      </c>
      <c r="K951" t="s">
        <v>164</v>
      </c>
      <c r="L951" t="s">
        <v>25</v>
      </c>
      <c r="M951" s="3">
        <v>9.9311000381363836</v>
      </c>
    </row>
    <row r="952" spans="1:13" x14ac:dyDescent="0.25">
      <c r="A952" s="1">
        <v>44734.793767330229</v>
      </c>
      <c r="B952" s="2" t="s">
        <v>1338</v>
      </c>
      <c r="C952" t="s">
        <v>304</v>
      </c>
      <c r="D952">
        <v>19</v>
      </c>
      <c r="E952">
        <v>240</v>
      </c>
      <c r="F952" t="s">
        <v>32</v>
      </c>
      <c r="J952" s="2" t="s">
        <v>44</v>
      </c>
      <c r="K952" t="s">
        <v>915</v>
      </c>
      <c r="L952" t="s">
        <v>34</v>
      </c>
      <c r="M952" s="3">
        <v>12.502346728827876</v>
      </c>
    </row>
    <row r="953" spans="1:13" x14ac:dyDescent="0.25">
      <c r="A953" s="1">
        <v>43566.116688334259</v>
      </c>
      <c r="B953" s="2" t="s">
        <v>1339</v>
      </c>
      <c r="C953" t="s">
        <v>155</v>
      </c>
      <c r="D953">
        <v>11</v>
      </c>
      <c r="E953">
        <v>108</v>
      </c>
      <c r="F953">
        <v>36</v>
      </c>
      <c r="J953" s="2" t="s">
        <v>44</v>
      </c>
      <c r="K953" t="s">
        <v>513</v>
      </c>
      <c r="L953" t="s">
        <v>50</v>
      </c>
      <c r="M953" s="3">
        <v>8.8514729234790472</v>
      </c>
    </row>
    <row r="954" spans="1:13" x14ac:dyDescent="0.25">
      <c r="A954" s="1">
        <v>43878.154440212194</v>
      </c>
      <c r="B954" s="2" t="s">
        <v>1340</v>
      </c>
      <c r="C954" t="s">
        <v>105</v>
      </c>
      <c r="D954">
        <v>8</v>
      </c>
      <c r="E954">
        <v>66</v>
      </c>
      <c r="F954">
        <v>33</v>
      </c>
      <c r="J954" s="2" t="s">
        <v>23</v>
      </c>
      <c r="K954" t="s">
        <v>351</v>
      </c>
      <c r="L954" t="s">
        <v>56</v>
      </c>
      <c r="M954" s="3">
        <v>11.970975110943924</v>
      </c>
    </row>
    <row r="955" spans="1:13" x14ac:dyDescent="0.25">
      <c r="A955" s="1">
        <v>43828.570660130368</v>
      </c>
      <c r="B955" s="2" t="s">
        <v>1341</v>
      </c>
      <c r="C955" t="s">
        <v>515</v>
      </c>
      <c r="D955">
        <v>18</v>
      </c>
      <c r="E955">
        <v>92</v>
      </c>
      <c r="F955">
        <v>46</v>
      </c>
      <c r="J955" s="2" t="s">
        <v>23</v>
      </c>
      <c r="K955" t="s">
        <v>349</v>
      </c>
      <c r="L955" t="s">
        <v>78</v>
      </c>
      <c r="M955" s="3">
        <v>11.986565560885863</v>
      </c>
    </row>
    <row r="956" spans="1:13" x14ac:dyDescent="0.25">
      <c r="A956" s="1">
        <v>43732.055956519951</v>
      </c>
      <c r="B956" s="2" t="s">
        <v>1342</v>
      </c>
      <c r="C956" t="s">
        <v>155</v>
      </c>
      <c r="D956">
        <v>15</v>
      </c>
      <c r="E956">
        <v>108</v>
      </c>
      <c r="F956">
        <v>36</v>
      </c>
      <c r="J956" s="2" t="s">
        <v>28</v>
      </c>
      <c r="K956" t="s">
        <v>135</v>
      </c>
      <c r="L956" t="s">
        <v>56</v>
      </c>
      <c r="M956" s="3">
        <v>11.406233913305266</v>
      </c>
    </row>
    <row r="957" spans="1:13" x14ac:dyDescent="0.25">
      <c r="A957" s="1">
        <v>43837.84845599391</v>
      </c>
      <c r="B957" s="2" t="s">
        <v>1343</v>
      </c>
      <c r="C957" t="s">
        <v>128</v>
      </c>
      <c r="D957">
        <v>16</v>
      </c>
      <c r="E957">
        <v>154</v>
      </c>
      <c r="F957">
        <v>77</v>
      </c>
      <c r="J957" s="2" t="s">
        <v>44</v>
      </c>
      <c r="K957" t="s">
        <v>595</v>
      </c>
      <c r="L957" t="s">
        <v>56</v>
      </c>
      <c r="M957" s="3">
        <v>11.072271050116964</v>
      </c>
    </row>
    <row r="958" spans="1:13" x14ac:dyDescent="0.25">
      <c r="A958" s="1">
        <v>43793.238682286057</v>
      </c>
      <c r="B958" s="2" t="s">
        <v>1344</v>
      </c>
      <c r="C958" t="s">
        <v>584</v>
      </c>
      <c r="D958">
        <v>20</v>
      </c>
      <c r="E958">
        <v>312</v>
      </c>
      <c r="F958" t="s">
        <v>32</v>
      </c>
      <c r="J958" s="2" t="s">
        <v>28</v>
      </c>
      <c r="K958" t="s">
        <v>233</v>
      </c>
      <c r="L958" t="s">
        <v>25</v>
      </c>
      <c r="M958" s="3">
        <v>11.274864741138284</v>
      </c>
    </row>
    <row r="959" spans="1:13" x14ac:dyDescent="0.25">
      <c r="A959" s="1">
        <v>44051.36307978796</v>
      </c>
      <c r="B959" s="2" t="s">
        <v>1345</v>
      </c>
      <c r="C959" t="s">
        <v>247</v>
      </c>
      <c r="D959">
        <v>6</v>
      </c>
      <c r="E959">
        <v>140</v>
      </c>
      <c r="F959">
        <v>70</v>
      </c>
      <c r="J959" s="2" t="s">
        <v>44</v>
      </c>
      <c r="K959" t="s">
        <v>1000</v>
      </c>
      <c r="L959" t="s">
        <v>50</v>
      </c>
      <c r="M959" s="3">
        <v>9.9471686551317795</v>
      </c>
    </row>
    <row r="960" spans="1:13" x14ac:dyDescent="0.25">
      <c r="A960" s="1">
        <v>44440.127235737411</v>
      </c>
      <c r="B960" s="2" t="s">
        <v>1346</v>
      </c>
      <c r="C960" t="s">
        <v>107</v>
      </c>
      <c r="D960">
        <v>11</v>
      </c>
      <c r="E960">
        <v>81</v>
      </c>
      <c r="F960">
        <v>27</v>
      </c>
      <c r="J960" s="2" t="s">
        <v>28</v>
      </c>
      <c r="K960" t="s">
        <v>81</v>
      </c>
      <c r="L960" t="s">
        <v>56</v>
      </c>
      <c r="M960" s="3">
        <v>12.865074657680612</v>
      </c>
    </row>
    <row r="961" spans="1:13" x14ac:dyDescent="0.25">
      <c r="A961" s="1">
        <v>43963.076614365535</v>
      </c>
      <c r="B961" s="2" t="s">
        <v>1347</v>
      </c>
      <c r="C961" t="s">
        <v>412</v>
      </c>
      <c r="D961">
        <v>1</v>
      </c>
      <c r="E961" t="s">
        <v>32</v>
      </c>
      <c r="F961">
        <v>54</v>
      </c>
      <c r="J961" s="2" t="s">
        <v>28</v>
      </c>
      <c r="K961" t="s">
        <v>566</v>
      </c>
      <c r="L961" t="s">
        <v>50</v>
      </c>
      <c r="M961" s="3">
        <v>13.150536103258979</v>
      </c>
    </row>
    <row r="962" spans="1:13" x14ac:dyDescent="0.25">
      <c r="A962" s="1">
        <v>43708.160495070719</v>
      </c>
      <c r="B962" s="2" t="s">
        <v>1348</v>
      </c>
      <c r="C962" t="s">
        <v>329</v>
      </c>
      <c r="D962">
        <v>5</v>
      </c>
      <c r="E962">
        <v>135</v>
      </c>
      <c r="F962">
        <v>45</v>
      </c>
      <c r="J962" s="2" t="s">
        <v>28</v>
      </c>
      <c r="K962" t="s">
        <v>403</v>
      </c>
      <c r="L962" t="s">
        <v>56</v>
      </c>
      <c r="M962" s="3">
        <v>13.115597690631557</v>
      </c>
    </row>
    <row r="963" spans="1:13" x14ac:dyDescent="0.25">
      <c r="A963" s="1">
        <v>44005.395368259262</v>
      </c>
      <c r="B963" s="2" t="s">
        <v>1349</v>
      </c>
      <c r="C963" t="s">
        <v>348</v>
      </c>
      <c r="D963">
        <v>11</v>
      </c>
      <c r="E963">
        <v>356</v>
      </c>
      <c r="F963">
        <v>89</v>
      </c>
      <c r="J963" s="2" t="s">
        <v>28</v>
      </c>
      <c r="K963" t="s">
        <v>1350</v>
      </c>
      <c r="L963" t="s">
        <v>78</v>
      </c>
      <c r="M963" s="3">
        <v>13.811876869930865</v>
      </c>
    </row>
    <row r="964" spans="1:13" x14ac:dyDescent="0.25">
      <c r="A964" s="1">
        <v>43445.351027760786</v>
      </c>
      <c r="B964" s="2" t="s">
        <v>1351</v>
      </c>
      <c r="C964" t="s">
        <v>219</v>
      </c>
      <c r="D964">
        <v>6</v>
      </c>
      <c r="E964">
        <v>144</v>
      </c>
      <c r="F964">
        <v>48</v>
      </c>
      <c r="J964" s="2" t="s">
        <v>23</v>
      </c>
      <c r="K964" t="s">
        <v>554</v>
      </c>
      <c r="L964" t="s">
        <v>41</v>
      </c>
      <c r="M964" s="3">
        <v>11.808681852148307</v>
      </c>
    </row>
    <row r="965" spans="1:13" x14ac:dyDescent="0.25">
      <c r="A965" s="1">
        <v>43789.625364238673</v>
      </c>
      <c r="B965" s="2" t="s">
        <v>1352</v>
      </c>
      <c r="C965" t="s">
        <v>289</v>
      </c>
      <c r="D965">
        <v>20</v>
      </c>
      <c r="E965">
        <v>108</v>
      </c>
      <c r="F965">
        <v>36</v>
      </c>
      <c r="J965" s="2" t="s">
        <v>28</v>
      </c>
      <c r="K965" t="s">
        <v>768</v>
      </c>
      <c r="L965" t="s">
        <v>78</v>
      </c>
      <c r="M965" s="3">
        <v>13.611804647345796</v>
      </c>
    </row>
    <row r="966" spans="1:13" x14ac:dyDescent="0.25">
      <c r="A966" s="1">
        <v>44501.127208689781</v>
      </c>
      <c r="B966" s="2" t="s">
        <v>1353</v>
      </c>
      <c r="C966" t="s">
        <v>465</v>
      </c>
      <c r="D966">
        <v>18</v>
      </c>
      <c r="E966">
        <v>72</v>
      </c>
      <c r="F966">
        <v>36</v>
      </c>
      <c r="J966" s="2" t="s">
        <v>44</v>
      </c>
      <c r="K966" t="s">
        <v>487</v>
      </c>
      <c r="L966" t="s">
        <v>56</v>
      </c>
      <c r="M966" s="3">
        <v>8.8878868765808274</v>
      </c>
    </row>
    <row r="967" spans="1:13" x14ac:dyDescent="0.25">
      <c r="A967" s="1">
        <v>44536.036277591593</v>
      </c>
      <c r="B967" s="2" t="s">
        <v>1354</v>
      </c>
      <c r="C967" t="s">
        <v>232</v>
      </c>
      <c r="D967">
        <v>19</v>
      </c>
      <c r="E967">
        <v>108</v>
      </c>
      <c r="F967">
        <v>54</v>
      </c>
      <c r="J967" s="2" t="s">
        <v>44</v>
      </c>
      <c r="K967" t="s">
        <v>287</v>
      </c>
      <c r="L967" t="s">
        <v>34</v>
      </c>
      <c r="M967" s="3">
        <v>14.906846445071711</v>
      </c>
    </row>
    <row r="968" spans="1:13" x14ac:dyDescent="0.25">
      <c r="A968" s="1">
        <v>44613.889368791337</v>
      </c>
      <c r="B968" s="2" t="s">
        <v>1355</v>
      </c>
      <c r="C968" t="s">
        <v>268</v>
      </c>
      <c r="D968">
        <v>13</v>
      </c>
      <c r="E968" t="s">
        <v>32</v>
      </c>
      <c r="F968" t="s">
        <v>32</v>
      </c>
      <c r="J968" s="2" t="s">
        <v>44</v>
      </c>
      <c r="K968" t="s">
        <v>665</v>
      </c>
      <c r="L968" t="s">
        <v>46</v>
      </c>
      <c r="M968" s="3">
        <v>14.460020532456038</v>
      </c>
    </row>
    <row r="969" spans="1:13" x14ac:dyDescent="0.25">
      <c r="A969" s="1">
        <v>44058.389529413558</v>
      </c>
      <c r="B969" s="2" t="s">
        <v>1356</v>
      </c>
      <c r="C969" t="s">
        <v>423</v>
      </c>
      <c r="D969">
        <v>3</v>
      </c>
      <c r="E969">
        <v>356</v>
      </c>
      <c r="F969">
        <v>89</v>
      </c>
      <c r="J969" s="2" t="s">
        <v>28</v>
      </c>
      <c r="K969" t="s">
        <v>211</v>
      </c>
      <c r="L969" t="s">
        <v>41</v>
      </c>
      <c r="M969" s="3">
        <v>13.697485557052493</v>
      </c>
    </row>
    <row r="970" spans="1:13" x14ac:dyDescent="0.25">
      <c r="A970" s="1">
        <v>43651.308287743326</v>
      </c>
      <c r="B970" s="2" t="s">
        <v>969</v>
      </c>
      <c r="C970" t="s">
        <v>253</v>
      </c>
      <c r="D970" t="s">
        <v>32</v>
      </c>
      <c r="E970">
        <v>92</v>
      </c>
      <c r="F970">
        <v>46</v>
      </c>
      <c r="J970" s="2" t="s">
        <v>28</v>
      </c>
      <c r="K970" t="s">
        <v>699</v>
      </c>
      <c r="L970" t="s">
        <v>41</v>
      </c>
      <c r="M970" s="3">
        <v>11.779256317174871</v>
      </c>
    </row>
    <row r="971" spans="1:13" x14ac:dyDescent="0.25">
      <c r="A971" s="1">
        <v>44020.348092478227</v>
      </c>
      <c r="B971" s="2" t="s">
        <v>1357</v>
      </c>
      <c r="C971" t="s">
        <v>258</v>
      </c>
      <c r="D971">
        <v>1</v>
      </c>
      <c r="E971">
        <v>50</v>
      </c>
      <c r="F971">
        <v>25</v>
      </c>
      <c r="J971" s="2" t="s">
        <v>28</v>
      </c>
      <c r="K971" t="s">
        <v>652</v>
      </c>
      <c r="L971" t="s">
        <v>78</v>
      </c>
      <c r="M971" s="3">
        <v>10.163794912095831</v>
      </c>
    </row>
    <row r="972" spans="1:13" x14ac:dyDescent="0.25">
      <c r="A972" s="1">
        <v>44608.642340775448</v>
      </c>
      <c r="B972" s="2" t="s">
        <v>1358</v>
      </c>
      <c r="C972" t="s">
        <v>278</v>
      </c>
      <c r="D972" t="s">
        <v>32</v>
      </c>
      <c r="E972">
        <v>34</v>
      </c>
      <c r="F972" t="s">
        <v>32</v>
      </c>
      <c r="J972" s="2" t="s">
        <v>28</v>
      </c>
      <c r="K972" t="s">
        <v>269</v>
      </c>
      <c r="L972" t="s">
        <v>50</v>
      </c>
      <c r="M972" s="3">
        <v>11.883396013219548</v>
      </c>
    </row>
    <row r="973" spans="1:13" x14ac:dyDescent="0.25">
      <c r="A973" s="1">
        <v>44253.985764738762</v>
      </c>
      <c r="B973" s="2" t="s">
        <v>1359</v>
      </c>
      <c r="C973" t="s">
        <v>152</v>
      </c>
      <c r="D973">
        <v>10</v>
      </c>
      <c r="E973">
        <v>132</v>
      </c>
      <c r="F973">
        <v>33</v>
      </c>
      <c r="J973" s="2" t="s">
        <v>44</v>
      </c>
      <c r="K973" t="s">
        <v>205</v>
      </c>
      <c r="L973" t="s">
        <v>50</v>
      </c>
      <c r="M973" s="3">
        <v>10.980884286450312</v>
      </c>
    </row>
    <row r="974" spans="1:13" x14ac:dyDescent="0.25">
      <c r="A974" s="1">
        <v>44429.351882898125</v>
      </c>
      <c r="B974" s="2" t="s">
        <v>1360</v>
      </c>
      <c r="C974" t="s">
        <v>146</v>
      </c>
      <c r="D974">
        <v>3</v>
      </c>
      <c r="E974">
        <v>308</v>
      </c>
      <c r="F974">
        <v>77</v>
      </c>
      <c r="J974" s="2" t="s">
        <v>28</v>
      </c>
      <c r="K974" t="s">
        <v>24</v>
      </c>
      <c r="L974" t="s">
        <v>25</v>
      </c>
      <c r="M974" s="3">
        <v>10.278063859084313</v>
      </c>
    </row>
    <row r="975" spans="1:13" x14ac:dyDescent="0.25">
      <c r="A975" s="1">
        <v>43758.679270069057</v>
      </c>
      <c r="B975" s="2" t="s">
        <v>1361</v>
      </c>
      <c r="C975" t="s">
        <v>251</v>
      </c>
      <c r="D975">
        <v>1</v>
      </c>
      <c r="E975" t="s">
        <v>32</v>
      </c>
      <c r="F975">
        <v>90</v>
      </c>
      <c r="J975" s="2" t="s">
        <v>44</v>
      </c>
      <c r="K975" t="s">
        <v>171</v>
      </c>
      <c r="L975" t="s">
        <v>46</v>
      </c>
      <c r="M975" s="3">
        <v>11.36085047138285</v>
      </c>
    </row>
    <row r="976" spans="1:13" x14ac:dyDescent="0.25">
      <c r="A976" s="1">
        <v>44180.694963562913</v>
      </c>
      <c r="B976" s="2" t="s">
        <v>1362</v>
      </c>
      <c r="C976" t="s">
        <v>188</v>
      </c>
      <c r="D976">
        <v>10</v>
      </c>
      <c r="E976">
        <v>192</v>
      </c>
      <c r="F976">
        <v>96</v>
      </c>
      <c r="J976" s="2" t="s">
        <v>44</v>
      </c>
      <c r="K976" t="s">
        <v>432</v>
      </c>
      <c r="L976" t="s">
        <v>25</v>
      </c>
      <c r="M976" s="3">
        <v>10.408704992688252</v>
      </c>
    </row>
    <row r="977" spans="1:13" x14ac:dyDescent="0.25">
      <c r="A977" s="1">
        <v>44712.709324359472</v>
      </c>
      <c r="B977" s="2" t="s">
        <v>1363</v>
      </c>
      <c r="C977" t="s">
        <v>177</v>
      </c>
      <c r="D977">
        <v>1</v>
      </c>
      <c r="E977">
        <v>146</v>
      </c>
      <c r="F977">
        <v>73</v>
      </c>
      <c r="J977" s="2" t="s">
        <v>28</v>
      </c>
      <c r="K977" t="s">
        <v>1121</v>
      </c>
      <c r="L977" t="s">
        <v>25</v>
      </c>
      <c r="M977" s="3">
        <v>10.585251392347548</v>
      </c>
    </row>
    <row r="978" spans="1:13" x14ac:dyDescent="0.25">
      <c r="A978" s="1">
        <v>44030.229682729499</v>
      </c>
      <c r="B978" s="2" t="s">
        <v>1364</v>
      </c>
      <c r="C978" t="s">
        <v>105</v>
      </c>
      <c r="D978">
        <v>18</v>
      </c>
      <c r="E978" t="s">
        <v>32</v>
      </c>
      <c r="F978">
        <v>33</v>
      </c>
      <c r="J978" s="2" t="s">
        <v>23</v>
      </c>
      <c r="K978" t="s">
        <v>389</v>
      </c>
      <c r="L978" t="s">
        <v>41</v>
      </c>
      <c r="M978" s="3">
        <v>9.4239783062860578</v>
      </c>
    </row>
    <row r="979" spans="1:13" x14ac:dyDescent="0.25">
      <c r="A979" s="1">
        <v>43339.444035319546</v>
      </c>
      <c r="B979" s="2" t="s">
        <v>1365</v>
      </c>
      <c r="C979" t="s">
        <v>140</v>
      </c>
      <c r="D979">
        <v>10</v>
      </c>
      <c r="E979">
        <v>144</v>
      </c>
      <c r="F979">
        <v>36</v>
      </c>
      <c r="J979" s="2" t="s">
        <v>23</v>
      </c>
      <c r="K979" t="s">
        <v>725</v>
      </c>
      <c r="L979" t="s">
        <v>46</v>
      </c>
      <c r="M979" s="3">
        <v>16.148992525516267</v>
      </c>
    </row>
    <row r="980" spans="1:13" x14ac:dyDescent="0.25">
      <c r="A980" s="1">
        <v>44411.74635084578</v>
      </c>
      <c r="B980" s="2" t="s">
        <v>1366</v>
      </c>
      <c r="C980" t="s">
        <v>97</v>
      </c>
      <c r="D980">
        <v>15</v>
      </c>
      <c r="E980">
        <v>201</v>
      </c>
      <c r="F980" t="s">
        <v>32</v>
      </c>
      <c r="J980" s="2" t="s">
        <v>44</v>
      </c>
      <c r="K980" t="s">
        <v>836</v>
      </c>
      <c r="L980" t="s">
        <v>25</v>
      </c>
      <c r="M980" s="3">
        <v>11.816654396440285</v>
      </c>
    </row>
    <row r="981" spans="1:13" x14ac:dyDescent="0.25">
      <c r="A981" s="1">
        <v>43703.775304962372</v>
      </c>
      <c r="B981" s="2" t="s">
        <v>1367</v>
      </c>
      <c r="C981" t="s">
        <v>188</v>
      </c>
      <c r="D981">
        <v>20</v>
      </c>
      <c r="E981">
        <v>192</v>
      </c>
      <c r="F981">
        <v>96</v>
      </c>
      <c r="J981" s="2" t="s">
        <v>28</v>
      </c>
      <c r="K981" t="s">
        <v>925</v>
      </c>
      <c r="L981" t="s">
        <v>50</v>
      </c>
      <c r="M981" s="3">
        <v>11.130819205617987</v>
      </c>
    </row>
    <row r="982" spans="1:13" x14ac:dyDescent="0.25">
      <c r="A982" s="1">
        <v>44373.768642001131</v>
      </c>
      <c r="B982" s="2" t="s">
        <v>1090</v>
      </c>
      <c r="C982" t="s">
        <v>280</v>
      </c>
      <c r="D982">
        <v>7</v>
      </c>
      <c r="E982" t="s">
        <v>32</v>
      </c>
      <c r="F982">
        <v>24</v>
      </c>
      <c r="J982" s="2" t="s">
        <v>28</v>
      </c>
      <c r="K982" t="s">
        <v>683</v>
      </c>
      <c r="L982" t="s">
        <v>25</v>
      </c>
      <c r="M982" s="3">
        <v>10.248947386022252</v>
      </c>
    </row>
    <row r="983" spans="1:13" x14ac:dyDescent="0.25">
      <c r="A983" s="1">
        <v>43895.495620312497</v>
      </c>
      <c r="B983" s="2" t="s">
        <v>1368</v>
      </c>
      <c r="C983" t="s">
        <v>240</v>
      </c>
      <c r="D983">
        <v>17</v>
      </c>
      <c r="E983" t="s">
        <v>32</v>
      </c>
      <c r="F983" t="s">
        <v>32</v>
      </c>
      <c r="J983" s="2" t="s">
        <v>44</v>
      </c>
      <c r="K983" t="s">
        <v>579</v>
      </c>
      <c r="L983" t="s">
        <v>41</v>
      </c>
      <c r="M983" s="3">
        <v>14.760829371220243</v>
      </c>
    </row>
    <row r="984" spans="1:13" x14ac:dyDescent="0.25">
      <c r="A984" s="1">
        <v>43648.675616464505</v>
      </c>
      <c r="B984" s="2" t="s">
        <v>1369</v>
      </c>
      <c r="C984" t="s">
        <v>249</v>
      </c>
      <c r="D984">
        <v>17</v>
      </c>
      <c r="E984">
        <v>160</v>
      </c>
      <c r="F984">
        <v>80</v>
      </c>
      <c r="J984" s="2" t="s">
        <v>23</v>
      </c>
      <c r="K984" t="s">
        <v>389</v>
      </c>
      <c r="L984" t="s">
        <v>41</v>
      </c>
      <c r="M984" s="3">
        <v>9.4239783062860578</v>
      </c>
    </row>
    <row r="985" spans="1:13" x14ac:dyDescent="0.25">
      <c r="A985" s="1">
        <v>43583.261661780991</v>
      </c>
      <c r="B985" s="2" t="s">
        <v>1370</v>
      </c>
      <c r="C985" t="s">
        <v>193</v>
      </c>
      <c r="D985">
        <v>17</v>
      </c>
      <c r="E985">
        <v>30</v>
      </c>
      <c r="F985">
        <v>15</v>
      </c>
      <c r="J985" s="2" t="s">
        <v>44</v>
      </c>
      <c r="K985" t="s">
        <v>1371</v>
      </c>
      <c r="L985" t="s">
        <v>78</v>
      </c>
      <c r="M985" s="3">
        <v>14.157909724393564</v>
      </c>
    </row>
    <row r="986" spans="1:13" x14ac:dyDescent="0.25">
      <c r="A986" s="1">
        <v>43570.641473678923</v>
      </c>
      <c r="B986" s="2" t="s">
        <v>1372</v>
      </c>
      <c r="C986" t="s">
        <v>70</v>
      </c>
      <c r="D986">
        <v>8</v>
      </c>
      <c r="E986" t="s">
        <v>32</v>
      </c>
      <c r="F986">
        <v>47</v>
      </c>
      <c r="J986" s="2" t="s">
        <v>28</v>
      </c>
      <c r="K986" t="s">
        <v>271</v>
      </c>
      <c r="L986" t="s">
        <v>56</v>
      </c>
      <c r="M986" s="3">
        <v>11.504886852416154</v>
      </c>
    </row>
    <row r="987" spans="1:13" x14ac:dyDescent="0.25">
      <c r="A987" s="1">
        <v>43940.923824257392</v>
      </c>
      <c r="B987" s="2" t="s">
        <v>1373</v>
      </c>
      <c r="C987" t="s">
        <v>22</v>
      </c>
      <c r="D987">
        <v>1</v>
      </c>
      <c r="E987">
        <v>280</v>
      </c>
      <c r="F987">
        <v>70</v>
      </c>
      <c r="J987" s="2" t="s">
        <v>23</v>
      </c>
      <c r="K987" t="s">
        <v>421</v>
      </c>
      <c r="L987" t="s">
        <v>25</v>
      </c>
      <c r="M987" s="3">
        <v>11.701919153133453</v>
      </c>
    </row>
    <row r="988" spans="1:13" x14ac:dyDescent="0.25">
      <c r="A988" s="1">
        <v>43806.840602403245</v>
      </c>
      <c r="B988" s="2" t="s">
        <v>1374</v>
      </c>
      <c r="C988" t="s">
        <v>240</v>
      </c>
      <c r="D988">
        <v>18</v>
      </c>
      <c r="E988">
        <v>132</v>
      </c>
      <c r="F988">
        <v>44</v>
      </c>
      <c r="J988" s="2" t="s">
        <v>28</v>
      </c>
      <c r="K988" t="s">
        <v>415</v>
      </c>
      <c r="L988" t="s">
        <v>78</v>
      </c>
      <c r="M988" s="3">
        <v>10.813269600021069</v>
      </c>
    </row>
    <row r="989" spans="1:13" x14ac:dyDescent="0.25">
      <c r="A989" s="1">
        <v>43545.786429744338</v>
      </c>
      <c r="B989" s="2" t="s">
        <v>1375</v>
      </c>
      <c r="C989" t="s">
        <v>204</v>
      </c>
      <c r="D989">
        <v>2</v>
      </c>
      <c r="E989" t="s">
        <v>32</v>
      </c>
      <c r="F989" t="s">
        <v>32</v>
      </c>
      <c r="J989" s="2" t="s">
        <v>28</v>
      </c>
      <c r="K989" t="s">
        <v>313</v>
      </c>
      <c r="L989" t="s">
        <v>34</v>
      </c>
      <c r="M989" s="3">
        <v>7.7337149713827413</v>
      </c>
    </row>
    <row r="990" spans="1:13" x14ac:dyDescent="0.25">
      <c r="A990" s="1">
        <v>44810.329187791169</v>
      </c>
      <c r="B990" s="2" t="s">
        <v>1376</v>
      </c>
      <c r="C990" t="s">
        <v>417</v>
      </c>
      <c r="D990">
        <v>4</v>
      </c>
      <c r="E990">
        <v>352</v>
      </c>
      <c r="F990">
        <v>88</v>
      </c>
      <c r="J990" s="2" t="s">
        <v>28</v>
      </c>
      <c r="K990" t="s">
        <v>1014</v>
      </c>
      <c r="L990" t="s">
        <v>41</v>
      </c>
      <c r="M990" s="3">
        <v>15.268550004010105</v>
      </c>
    </row>
    <row r="991" spans="1:13" x14ac:dyDescent="0.25">
      <c r="A991" s="1">
        <v>43660.455003365962</v>
      </c>
      <c r="B991" s="2" t="s">
        <v>1377</v>
      </c>
      <c r="C991" t="s">
        <v>275</v>
      </c>
      <c r="D991">
        <v>16</v>
      </c>
      <c r="E991">
        <v>144</v>
      </c>
      <c r="F991" t="s">
        <v>32</v>
      </c>
      <c r="J991" s="2" t="s">
        <v>44</v>
      </c>
      <c r="K991" t="s">
        <v>222</v>
      </c>
      <c r="L991" t="s">
        <v>34</v>
      </c>
      <c r="M991" s="3">
        <v>12.172922939334034</v>
      </c>
    </row>
    <row r="992" spans="1:13" x14ac:dyDescent="0.25">
      <c r="A992" s="1">
        <v>43638.82325965217</v>
      </c>
      <c r="B992" s="2" t="s">
        <v>1378</v>
      </c>
      <c r="C992" t="s">
        <v>54</v>
      </c>
      <c r="D992">
        <v>12</v>
      </c>
      <c r="E992">
        <v>80</v>
      </c>
      <c r="F992">
        <v>20</v>
      </c>
      <c r="J992" s="2" t="s">
        <v>44</v>
      </c>
      <c r="K992" t="s">
        <v>778</v>
      </c>
      <c r="L992" t="s">
        <v>78</v>
      </c>
      <c r="M992" s="3">
        <v>13.095446915421235</v>
      </c>
    </row>
    <row r="993" spans="1:13" x14ac:dyDescent="0.25">
      <c r="A993" s="1">
        <v>44087.172151295723</v>
      </c>
      <c r="B993" s="2" t="s">
        <v>1379</v>
      </c>
      <c r="C993" t="s">
        <v>304</v>
      </c>
      <c r="D993" t="s">
        <v>32</v>
      </c>
      <c r="E993">
        <v>240</v>
      </c>
      <c r="F993">
        <v>80</v>
      </c>
      <c r="J993" s="2" t="s">
        <v>28</v>
      </c>
      <c r="K993" t="s">
        <v>24</v>
      </c>
      <c r="L993" t="s">
        <v>25</v>
      </c>
      <c r="M993" s="3">
        <v>10.278063859084313</v>
      </c>
    </row>
    <row r="994" spans="1:13" x14ac:dyDescent="0.25">
      <c r="A994" s="1">
        <v>44222.096133821055</v>
      </c>
      <c r="B994" s="2" t="s">
        <v>1380</v>
      </c>
      <c r="C994" t="s">
        <v>31</v>
      </c>
      <c r="D994">
        <v>1</v>
      </c>
      <c r="E994">
        <v>46</v>
      </c>
      <c r="F994">
        <v>23</v>
      </c>
      <c r="J994" s="2" t="s">
        <v>23</v>
      </c>
      <c r="K994" t="s">
        <v>183</v>
      </c>
      <c r="L994" t="s">
        <v>34</v>
      </c>
      <c r="M994" s="3">
        <v>10.523527521613014</v>
      </c>
    </row>
    <row r="995" spans="1:13" x14ac:dyDescent="0.25">
      <c r="A995" s="1">
        <v>44044.452815994482</v>
      </c>
      <c r="B995" s="2" t="s">
        <v>1381</v>
      </c>
      <c r="C995" t="s">
        <v>90</v>
      </c>
      <c r="D995">
        <v>10</v>
      </c>
      <c r="E995">
        <v>156</v>
      </c>
      <c r="F995">
        <v>78</v>
      </c>
      <c r="J995" s="2" t="s">
        <v>28</v>
      </c>
      <c r="K995" t="s">
        <v>156</v>
      </c>
      <c r="L995" t="s">
        <v>78</v>
      </c>
      <c r="M995" s="3">
        <v>12.452986387489583</v>
      </c>
    </row>
    <row r="996" spans="1:13" x14ac:dyDescent="0.25">
      <c r="A996" s="1">
        <v>43738.527184886065</v>
      </c>
      <c r="B996" s="2" t="s">
        <v>1382</v>
      </c>
      <c r="C996" t="s">
        <v>539</v>
      </c>
      <c r="D996" t="s">
        <v>32</v>
      </c>
      <c r="E996">
        <v>300</v>
      </c>
      <c r="F996">
        <v>75</v>
      </c>
      <c r="J996" s="2" t="s">
        <v>23</v>
      </c>
      <c r="K996" t="s">
        <v>147</v>
      </c>
      <c r="L996" t="s">
        <v>34</v>
      </c>
      <c r="M996" s="3">
        <v>13.378080355059918</v>
      </c>
    </row>
    <row r="997" spans="1:13" x14ac:dyDescent="0.25">
      <c r="A997" s="1">
        <v>43713.231682380698</v>
      </c>
      <c r="B997" s="2" t="s">
        <v>557</v>
      </c>
      <c r="C997" t="s">
        <v>253</v>
      </c>
      <c r="D997">
        <v>3</v>
      </c>
      <c r="E997" t="s">
        <v>32</v>
      </c>
      <c r="F997">
        <v>46</v>
      </c>
      <c r="J997" s="2" t="s">
        <v>28</v>
      </c>
      <c r="K997" t="s">
        <v>273</v>
      </c>
      <c r="L997" t="s">
        <v>25</v>
      </c>
      <c r="M997" s="3">
        <v>11.428575823958646</v>
      </c>
    </row>
    <row r="998" spans="1:13" x14ac:dyDescent="0.25">
      <c r="A998" s="1">
        <v>42258.410974872153</v>
      </c>
      <c r="B998" s="2" t="s">
        <v>1383</v>
      </c>
      <c r="C998" t="s">
        <v>249</v>
      </c>
      <c r="D998">
        <v>1</v>
      </c>
      <c r="E998">
        <v>160</v>
      </c>
      <c r="F998">
        <v>80</v>
      </c>
      <c r="J998" s="2" t="s">
        <v>28</v>
      </c>
      <c r="K998" t="s">
        <v>370</v>
      </c>
      <c r="L998" t="s">
        <v>46</v>
      </c>
      <c r="M998" s="3">
        <v>14.423322704129969</v>
      </c>
    </row>
    <row r="999" spans="1:13" x14ac:dyDescent="0.25">
      <c r="A999" s="1">
        <v>44505.626091124257</v>
      </c>
      <c r="B999" s="2" t="s">
        <v>1384</v>
      </c>
      <c r="C999" t="s">
        <v>97</v>
      </c>
      <c r="D999">
        <v>11</v>
      </c>
      <c r="E999">
        <v>201</v>
      </c>
      <c r="F999">
        <v>67</v>
      </c>
      <c r="J999" s="2" t="s">
        <v>44</v>
      </c>
      <c r="K999" t="s">
        <v>363</v>
      </c>
      <c r="L999" t="s">
        <v>50</v>
      </c>
      <c r="M999" s="3">
        <v>12.004541523616258</v>
      </c>
    </row>
    <row r="1000" spans="1:13" x14ac:dyDescent="0.25">
      <c r="A1000" s="1">
        <v>44318.910748347029</v>
      </c>
      <c r="B1000" s="2" t="s">
        <v>1385</v>
      </c>
      <c r="C1000" t="s">
        <v>188</v>
      </c>
      <c r="D1000">
        <v>12</v>
      </c>
      <c r="E1000" t="s">
        <v>32</v>
      </c>
      <c r="F1000">
        <v>96</v>
      </c>
      <c r="J1000" s="2" t="s">
        <v>28</v>
      </c>
      <c r="K1000" t="s">
        <v>168</v>
      </c>
      <c r="L1000" t="s">
        <v>56</v>
      </c>
      <c r="M1000" s="3">
        <v>12.1334991293512</v>
      </c>
    </row>
    <row r="1001" spans="1:13" x14ac:dyDescent="0.25">
      <c r="A1001" s="1">
        <v>43228.370616108099</v>
      </c>
      <c r="B1001" s="2" t="s">
        <v>1386</v>
      </c>
      <c r="C1001" t="s">
        <v>107</v>
      </c>
      <c r="D1001">
        <v>2</v>
      </c>
      <c r="E1001" t="s">
        <v>32</v>
      </c>
      <c r="F1001" t="s">
        <v>32</v>
      </c>
      <c r="J1001" s="2" t="s">
        <v>28</v>
      </c>
      <c r="K1001" t="s">
        <v>178</v>
      </c>
      <c r="L1001" t="s">
        <v>50</v>
      </c>
      <c r="M1001" s="3">
        <v>11.31221475547909</v>
      </c>
    </row>
    <row r="1002" spans="1:13" x14ac:dyDescent="0.25">
      <c r="A1002" s="1">
        <v>44624.786166160062</v>
      </c>
      <c r="B1002" s="2" t="s">
        <v>1387</v>
      </c>
      <c r="C1002" t="s">
        <v>235</v>
      </c>
      <c r="D1002">
        <v>9</v>
      </c>
      <c r="E1002" t="s">
        <v>32</v>
      </c>
      <c r="F1002">
        <v>45</v>
      </c>
      <c r="J1002" s="2" t="s">
        <v>28</v>
      </c>
      <c r="K1002" t="s">
        <v>744</v>
      </c>
      <c r="L1002" t="s">
        <v>41</v>
      </c>
      <c r="M1002" s="3">
        <v>11.862005526237752</v>
      </c>
    </row>
    <row r="1003" spans="1:13" x14ac:dyDescent="0.25">
      <c r="A1003" s="1">
        <v>43922.643500623708</v>
      </c>
      <c r="B1003" s="2" t="s">
        <v>1388</v>
      </c>
      <c r="C1003" t="s">
        <v>771</v>
      </c>
      <c r="D1003">
        <v>13</v>
      </c>
      <c r="E1003">
        <v>120</v>
      </c>
      <c r="F1003">
        <v>30</v>
      </c>
      <c r="J1003" s="2" t="s">
        <v>28</v>
      </c>
      <c r="K1003" t="s">
        <v>379</v>
      </c>
      <c r="L1003" t="s">
        <v>78</v>
      </c>
      <c r="M1003" s="3">
        <v>15.60430546146185</v>
      </c>
    </row>
    <row r="1004" spans="1:13" x14ac:dyDescent="0.25">
      <c r="A1004" s="1">
        <v>44161.363132563762</v>
      </c>
      <c r="B1004" s="2" t="s">
        <v>1389</v>
      </c>
      <c r="C1004" t="s">
        <v>117</v>
      </c>
      <c r="D1004">
        <v>20</v>
      </c>
      <c r="E1004">
        <v>176</v>
      </c>
      <c r="F1004">
        <v>88</v>
      </c>
      <c r="J1004" s="2" t="s">
        <v>44</v>
      </c>
      <c r="K1004" t="s">
        <v>33</v>
      </c>
      <c r="L1004" t="s">
        <v>34</v>
      </c>
      <c r="M1004" s="3">
        <v>9.3226775515721787</v>
      </c>
    </row>
    <row r="1005" spans="1:13" x14ac:dyDescent="0.25">
      <c r="A1005" s="1">
        <v>43737.189904547791</v>
      </c>
      <c r="B1005" s="2" t="s">
        <v>1390</v>
      </c>
      <c r="C1005" t="s">
        <v>201</v>
      </c>
      <c r="D1005">
        <v>10</v>
      </c>
      <c r="E1005">
        <v>150</v>
      </c>
      <c r="F1005">
        <v>75</v>
      </c>
      <c r="J1005" s="2" t="s">
        <v>44</v>
      </c>
      <c r="K1005" t="s">
        <v>544</v>
      </c>
      <c r="L1005" t="s">
        <v>46</v>
      </c>
      <c r="M1005" s="3">
        <v>9.74650548941427</v>
      </c>
    </row>
    <row r="1006" spans="1:13" x14ac:dyDescent="0.25">
      <c r="A1006" s="1">
        <v>44631.856916353092</v>
      </c>
      <c r="B1006" s="2" t="s">
        <v>1391</v>
      </c>
      <c r="C1006" t="s">
        <v>423</v>
      </c>
      <c r="D1006">
        <v>2</v>
      </c>
      <c r="E1006">
        <v>356</v>
      </c>
      <c r="F1006">
        <v>89</v>
      </c>
      <c r="J1006" s="2" t="s">
        <v>28</v>
      </c>
      <c r="K1006" t="s">
        <v>400</v>
      </c>
      <c r="L1006" t="s">
        <v>34</v>
      </c>
      <c r="M1006" s="3">
        <v>9.1877733607656964</v>
      </c>
    </row>
    <row r="1007" spans="1:13" x14ac:dyDescent="0.25">
      <c r="A1007" s="1">
        <v>44231.616169909961</v>
      </c>
      <c r="B1007" s="2" t="s">
        <v>1392</v>
      </c>
      <c r="C1007" t="s">
        <v>204</v>
      </c>
      <c r="D1007">
        <v>2</v>
      </c>
      <c r="E1007" t="s">
        <v>32</v>
      </c>
      <c r="F1007">
        <v>75</v>
      </c>
      <c r="J1007" s="2" t="s">
        <v>44</v>
      </c>
      <c r="K1007" t="s">
        <v>1393</v>
      </c>
      <c r="L1007" t="s">
        <v>50</v>
      </c>
      <c r="M1007" s="3">
        <v>11.0700865530371</v>
      </c>
    </row>
    <row r="1008" spans="1:13" x14ac:dyDescent="0.25">
      <c r="A1008" s="1">
        <v>44039.871050736896</v>
      </c>
      <c r="B1008" s="2" t="s">
        <v>1394</v>
      </c>
      <c r="C1008" t="s">
        <v>312</v>
      </c>
      <c r="D1008">
        <v>12</v>
      </c>
      <c r="E1008">
        <v>280</v>
      </c>
      <c r="F1008">
        <v>70</v>
      </c>
      <c r="J1008" s="2" t="s">
        <v>23</v>
      </c>
      <c r="K1008" t="s">
        <v>262</v>
      </c>
      <c r="L1008" t="s">
        <v>34</v>
      </c>
      <c r="M1008" s="3">
        <v>12.661538237835474</v>
      </c>
    </row>
    <row r="1009" spans="1:13" x14ac:dyDescent="0.25">
      <c r="A1009" s="1">
        <v>43712.331824606801</v>
      </c>
      <c r="B1009" s="2" t="s">
        <v>1395</v>
      </c>
      <c r="C1009" t="s">
        <v>61</v>
      </c>
      <c r="D1009" t="s">
        <v>32</v>
      </c>
      <c r="E1009">
        <v>184</v>
      </c>
      <c r="F1009">
        <v>92</v>
      </c>
      <c r="J1009" s="2" t="s">
        <v>28</v>
      </c>
      <c r="K1009" t="s">
        <v>181</v>
      </c>
      <c r="L1009" t="s">
        <v>50</v>
      </c>
      <c r="M1009" s="3">
        <v>12.551203838971933</v>
      </c>
    </row>
    <row r="1010" spans="1:13" x14ac:dyDescent="0.25">
      <c r="A1010" s="1">
        <v>43874.640127757935</v>
      </c>
      <c r="B1010" s="2" t="s">
        <v>1396</v>
      </c>
      <c r="C1010" t="s">
        <v>383</v>
      </c>
      <c r="D1010">
        <v>2</v>
      </c>
      <c r="E1010">
        <v>72</v>
      </c>
      <c r="F1010">
        <v>36</v>
      </c>
      <c r="J1010" s="2" t="s">
        <v>28</v>
      </c>
      <c r="K1010" t="s">
        <v>103</v>
      </c>
      <c r="L1010" t="s">
        <v>46</v>
      </c>
      <c r="M1010" s="3">
        <v>13.407340878370247</v>
      </c>
    </row>
    <row r="1011" spans="1:13" x14ac:dyDescent="0.25">
      <c r="A1011" s="1">
        <v>44054.038853900915</v>
      </c>
      <c r="B1011" s="2" t="s">
        <v>1397</v>
      </c>
      <c r="C1011" t="s">
        <v>575</v>
      </c>
      <c r="D1011">
        <v>11</v>
      </c>
      <c r="E1011">
        <v>57</v>
      </c>
      <c r="F1011">
        <v>19</v>
      </c>
      <c r="J1011" s="2" t="s">
        <v>28</v>
      </c>
      <c r="K1011" t="s">
        <v>245</v>
      </c>
      <c r="L1011" t="s">
        <v>46</v>
      </c>
      <c r="M1011" s="3">
        <v>13.918153610259502</v>
      </c>
    </row>
    <row r="1012" spans="1:13" x14ac:dyDescent="0.25">
      <c r="A1012" s="1">
        <v>43977.423036480388</v>
      </c>
      <c r="B1012" s="2" t="s">
        <v>1398</v>
      </c>
      <c r="C1012" t="s">
        <v>149</v>
      </c>
      <c r="D1012">
        <v>15</v>
      </c>
      <c r="E1012">
        <v>50</v>
      </c>
      <c r="F1012">
        <v>25</v>
      </c>
      <c r="J1012" s="2" t="s">
        <v>28</v>
      </c>
      <c r="K1012" t="s">
        <v>126</v>
      </c>
      <c r="L1012" t="s">
        <v>25</v>
      </c>
      <c r="M1012" s="3">
        <v>9.4200113153305907</v>
      </c>
    </row>
    <row r="1013" spans="1:13" x14ac:dyDescent="0.25">
      <c r="A1013" s="1">
        <v>43426.695759351758</v>
      </c>
      <c r="B1013" s="2" t="s">
        <v>1399</v>
      </c>
      <c r="C1013" t="s">
        <v>312</v>
      </c>
      <c r="D1013">
        <v>8</v>
      </c>
      <c r="E1013">
        <v>280</v>
      </c>
      <c r="F1013">
        <v>70</v>
      </c>
      <c r="J1013" s="2" t="s">
        <v>28</v>
      </c>
      <c r="K1013" t="s">
        <v>1014</v>
      </c>
      <c r="L1013" t="s">
        <v>41</v>
      </c>
      <c r="M1013" s="3">
        <v>15.268550004010105</v>
      </c>
    </row>
    <row r="1014" spans="1:13" x14ac:dyDescent="0.25">
      <c r="A1014" s="1">
        <v>43625.3801000893</v>
      </c>
      <c r="B1014" s="2" t="s">
        <v>1400</v>
      </c>
      <c r="C1014" t="s">
        <v>210</v>
      </c>
      <c r="D1014">
        <v>4</v>
      </c>
      <c r="E1014">
        <v>264</v>
      </c>
      <c r="F1014" t="s">
        <v>32</v>
      </c>
      <c r="J1014" s="2" t="s">
        <v>23</v>
      </c>
      <c r="K1014" t="s">
        <v>186</v>
      </c>
      <c r="L1014" t="s">
        <v>34</v>
      </c>
      <c r="M1014" s="3">
        <v>14.573178107544177</v>
      </c>
    </row>
    <row r="1015" spans="1:13" x14ac:dyDescent="0.25">
      <c r="A1015" s="1">
        <v>43533.518939557456</v>
      </c>
      <c r="B1015" s="2" t="s">
        <v>1401</v>
      </c>
      <c r="C1015" t="s">
        <v>280</v>
      </c>
      <c r="D1015">
        <v>9</v>
      </c>
      <c r="E1015">
        <v>48</v>
      </c>
      <c r="F1015">
        <v>24</v>
      </c>
      <c r="J1015" s="2" t="s">
        <v>44</v>
      </c>
      <c r="K1015" t="s">
        <v>1099</v>
      </c>
      <c r="L1015" t="s">
        <v>46</v>
      </c>
      <c r="M1015" s="3">
        <v>10.28240320324797</v>
      </c>
    </row>
    <row r="1016" spans="1:13" x14ac:dyDescent="0.25">
      <c r="A1016" s="1">
        <v>44536.321733182791</v>
      </c>
      <c r="B1016" s="2" t="s">
        <v>1402</v>
      </c>
      <c r="C1016" t="s">
        <v>391</v>
      </c>
      <c r="D1016">
        <v>7</v>
      </c>
      <c r="E1016">
        <v>160</v>
      </c>
      <c r="F1016">
        <v>80</v>
      </c>
      <c r="J1016" s="2" t="s">
        <v>28</v>
      </c>
      <c r="K1016" t="s">
        <v>418</v>
      </c>
      <c r="L1016" t="s">
        <v>46</v>
      </c>
      <c r="M1016" s="3">
        <v>13.923194761258239</v>
      </c>
    </row>
    <row r="1017" spans="1:13" x14ac:dyDescent="0.25">
      <c r="A1017" s="1">
        <v>43860.814285316432</v>
      </c>
      <c r="B1017" s="2" t="s">
        <v>1403</v>
      </c>
      <c r="C1017" t="s">
        <v>362</v>
      </c>
      <c r="D1017">
        <v>11</v>
      </c>
      <c r="E1017">
        <v>144</v>
      </c>
      <c r="F1017">
        <v>36</v>
      </c>
      <c r="J1017" s="2" t="s">
        <v>28</v>
      </c>
      <c r="K1017" t="s">
        <v>398</v>
      </c>
      <c r="L1017" t="s">
        <v>50</v>
      </c>
      <c r="M1017" s="3">
        <v>11.082295381980092</v>
      </c>
    </row>
    <row r="1018" spans="1:13" x14ac:dyDescent="0.25">
      <c r="A1018" s="1">
        <v>43426.068503770883</v>
      </c>
      <c r="B1018" s="2" t="s">
        <v>1404</v>
      </c>
      <c r="C1018" t="s">
        <v>530</v>
      </c>
      <c r="D1018">
        <v>8</v>
      </c>
      <c r="E1018">
        <v>261</v>
      </c>
      <c r="F1018">
        <v>87</v>
      </c>
      <c r="J1018" s="2" t="s">
        <v>28</v>
      </c>
      <c r="K1018" t="s">
        <v>427</v>
      </c>
      <c r="L1018" t="s">
        <v>25</v>
      </c>
      <c r="M1018" s="3">
        <v>5.9872353338051019</v>
      </c>
    </row>
    <row r="1019" spans="1:13" x14ac:dyDescent="0.25">
      <c r="A1019" s="1">
        <v>43714.181108373559</v>
      </c>
      <c r="B1019" s="2" t="s">
        <v>1405</v>
      </c>
      <c r="C1019" t="s">
        <v>146</v>
      </c>
      <c r="D1019" t="s">
        <v>32</v>
      </c>
      <c r="E1019">
        <v>308</v>
      </c>
      <c r="F1019">
        <v>77</v>
      </c>
      <c r="J1019" s="2" t="s">
        <v>28</v>
      </c>
      <c r="K1019" t="s">
        <v>1406</v>
      </c>
      <c r="L1019" t="s">
        <v>34</v>
      </c>
      <c r="M1019" s="3">
        <v>8.6625575824723242</v>
      </c>
    </row>
    <row r="1020" spans="1:13" x14ac:dyDescent="0.25">
      <c r="A1020" s="1">
        <v>44202.792894213148</v>
      </c>
      <c r="B1020" s="2" t="s">
        <v>1407</v>
      </c>
      <c r="C1020" t="s">
        <v>193</v>
      </c>
      <c r="D1020">
        <v>18</v>
      </c>
      <c r="E1020" t="s">
        <v>32</v>
      </c>
      <c r="F1020">
        <v>15</v>
      </c>
      <c r="J1020" s="2" t="s">
        <v>28</v>
      </c>
      <c r="K1020" t="s">
        <v>954</v>
      </c>
      <c r="L1020" t="s">
        <v>78</v>
      </c>
      <c r="M1020" s="3">
        <v>10.968401424454578</v>
      </c>
    </row>
    <row r="1021" spans="1:13" x14ac:dyDescent="0.25">
      <c r="A1021" s="1">
        <v>44573.235051601958</v>
      </c>
      <c r="B1021" s="2" t="s">
        <v>1408</v>
      </c>
      <c r="C1021" t="s">
        <v>48</v>
      </c>
      <c r="D1021">
        <v>14</v>
      </c>
      <c r="E1021">
        <v>38</v>
      </c>
      <c r="F1021">
        <v>19</v>
      </c>
      <c r="J1021" s="2" t="s">
        <v>44</v>
      </c>
      <c r="K1021" t="s">
        <v>461</v>
      </c>
      <c r="L1021" t="s">
        <v>56</v>
      </c>
      <c r="M1021" s="3">
        <v>7.9963422143733238</v>
      </c>
    </row>
    <row r="1022" spans="1:13" x14ac:dyDescent="0.25">
      <c r="A1022" s="1">
        <v>44475.596542711515</v>
      </c>
      <c r="B1022" s="2" t="s">
        <v>1409</v>
      </c>
      <c r="C1022" t="s">
        <v>170</v>
      </c>
      <c r="D1022">
        <v>9</v>
      </c>
      <c r="E1022">
        <v>189</v>
      </c>
      <c r="F1022">
        <v>63</v>
      </c>
      <c r="J1022" s="2" t="s">
        <v>44</v>
      </c>
      <c r="K1022" t="s">
        <v>618</v>
      </c>
      <c r="L1022" t="s">
        <v>50</v>
      </c>
      <c r="M1022" s="3">
        <v>13.259563298324382</v>
      </c>
    </row>
    <row r="1023" spans="1:13" x14ac:dyDescent="0.25">
      <c r="A1023" s="1">
        <v>44091.068365733459</v>
      </c>
      <c r="B1023" s="2" t="s">
        <v>1410</v>
      </c>
      <c r="C1023" t="s">
        <v>780</v>
      </c>
      <c r="D1023">
        <v>12</v>
      </c>
      <c r="E1023" t="s">
        <v>32</v>
      </c>
      <c r="F1023">
        <v>25</v>
      </c>
      <c r="J1023" s="2" t="s">
        <v>28</v>
      </c>
      <c r="K1023" t="s">
        <v>410</v>
      </c>
      <c r="L1023" t="s">
        <v>34</v>
      </c>
      <c r="M1023" s="3">
        <v>11.644564584314265</v>
      </c>
    </row>
    <row r="1024" spans="1:13" x14ac:dyDescent="0.25">
      <c r="A1024" s="1">
        <v>43727.078356017242</v>
      </c>
      <c r="B1024" s="2" t="s">
        <v>1411</v>
      </c>
      <c r="C1024" t="s">
        <v>536</v>
      </c>
      <c r="D1024">
        <v>2</v>
      </c>
      <c r="E1024">
        <v>267</v>
      </c>
      <c r="F1024">
        <v>89</v>
      </c>
      <c r="J1024" s="2" t="s">
        <v>44</v>
      </c>
      <c r="K1024" t="s">
        <v>1187</v>
      </c>
      <c r="L1024" t="s">
        <v>25</v>
      </c>
      <c r="M1024" s="3">
        <v>11.971065679104063</v>
      </c>
    </row>
    <row r="1025" spans="1:13" x14ac:dyDescent="0.25">
      <c r="A1025" s="1">
        <v>43997.257259471851</v>
      </c>
      <c r="B1025" s="2" t="s">
        <v>1412</v>
      </c>
      <c r="C1025" t="s">
        <v>73</v>
      </c>
      <c r="D1025">
        <v>16</v>
      </c>
      <c r="E1025">
        <v>166</v>
      </c>
      <c r="F1025">
        <v>83</v>
      </c>
      <c r="J1025" s="2" t="s">
        <v>44</v>
      </c>
      <c r="K1025" t="s">
        <v>487</v>
      </c>
      <c r="L1025" t="s">
        <v>56</v>
      </c>
      <c r="M1025" s="3">
        <v>8.8878868765808274</v>
      </c>
    </row>
    <row r="1026" spans="1:13" x14ac:dyDescent="0.25">
      <c r="A1026" s="1">
        <v>43894.050341818373</v>
      </c>
      <c r="B1026" s="2" t="s">
        <v>1413</v>
      </c>
      <c r="C1026" t="s">
        <v>536</v>
      </c>
      <c r="D1026">
        <v>5</v>
      </c>
      <c r="E1026">
        <v>267</v>
      </c>
      <c r="F1026">
        <v>89</v>
      </c>
      <c r="J1026" s="2" t="s">
        <v>44</v>
      </c>
      <c r="K1026" t="s">
        <v>186</v>
      </c>
      <c r="L1026" t="s">
        <v>34</v>
      </c>
      <c r="M1026" s="3">
        <v>14.573178107544177</v>
      </c>
    </row>
    <row r="1027" spans="1:13" x14ac:dyDescent="0.25">
      <c r="A1027" s="1">
        <v>43375.049348293782</v>
      </c>
      <c r="B1027" s="2" t="s">
        <v>1414</v>
      </c>
      <c r="C1027" t="s">
        <v>515</v>
      </c>
      <c r="D1027">
        <v>10</v>
      </c>
      <c r="E1027">
        <v>92</v>
      </c>
      <c r="F1027">
        <v>46</v>
      </c>
      <c r="J1027" s="2" t="s">
        <v>23</v>
      </c>
      <c r="K1027" t="s">
        <v>614</v>
      </c>
      <c r="L1027" t="s">
        <v>41</v>
      </c>
      <c r="M1027" s="3">
        <v>8.3272837771733244</v>
      </c>
    </row>
    <row r="1028" spans="1:13" x14ac:dyDescent="0.25">
      <c r="A1028" s="1">
        <v>44714.598579761769</v>
      </c>
      <c r="B1028" s="2" t="s">
        <v>1415</v>
      </c>
      <c r="C1028" t="s">
        <v>383</v>
      </c>
      <c r="D1028">
        <v>12</v>
      </c>
      <c r="E1028" t="s">
        <v>32</v>
      </c>
      <c r="F1028">
        <v>36</v>
      </c>
      <c r="J1028" s="2" t="s">
        <v>28</v>
      </c>
      <c r="K1028" t="s">
        <v>1350</v>
      </c>
      <c r="L1028" t="s">
        <v>78</v>
      </c>
      <c r="M1028" s="3">
        <v>13.811876869930865</v>
      </c>
    </row>
    <row r="1029" spans="1:13" x14ac:dyDescent="0.25">
      <c r="A1029" s="1">
        <v>43769.252279823602</v>
      </c>
      <c r="B1029" s="2" t="s">
        <v>1416</v>
      </c>
      <c r="C1029" t="s">
        <v>378</v>
      </c>
      <c r="D1029">
        <v>18</v>
      </c>
      <c r="E1029">
        <v>110</v>
      </c>
      <c r="F1029">
        <v>55</v>
      </c>
      <c r="J1029" s="2" t="s">
        <v>28</v>
      </c>
      <c r="K1029" t="s">
        <v>236</v>
      </c>
      <c r="L1029" t="s">
        <v>78</v>
      </c>
      <c r="M1029" s="3">
        <v>15.458859683514467</v>
      </c>
    </row>
    <row r="1030" spans="1:13" x14ac:dyDescent="0.25">
      <c r="A1030" s="1">
        <v>43974.914333296278</v>
      </c>
      <c r="B1030" s="2" t="s">
        <v>1417</v>
      </c>
      <c r="C1030" t="s">
        <v>180</v>
      </c>
      <c r="D1030">
        <v>7</v>
      </c>
      <c r="E1030" t="s">
        <v>32</v>
      </c>
      <c r="F1030" t="s">
        <v>32</v>
      </c>
      <c r="J1030" s="2" t="s">
        <v>44</v>
      </c>
      <c r="K1030" t="s">
        <v>74</v>
      </c>
      <c r="L1030" t="s">
        <v>50</v>
      </c>
      <c r="M1030" s="3">
        <v>13.45980057156361</v>
      </c>
    </row>
    <row r="1031" spans="1:13" x14ac:dyDescent="0.25">
      <c r="A1031" s="1">
        <v>44215.79358297494</v>
      </c>
      <c r="B1031" s="2" t="s">
        <v>1418</v>
      </c>
      <c r="C1031" t="s">
        <v>309</v>
      </c>
      <c r="D1031">
        <v>2</v>
      </c>
      <c r="E1031" t="s">
        <v>32</v>
      </c>
      <c r="F1031">
        <v>88</v>
      </c>
      <c r="J1031" s="2" t="s">
        <v>28</v>
      </c>
      <c r="K1031" t="s">
        <v>115</v>
      </c>
      <c r="L1031" t="s">
        <v>46</v>
      </c>
      <c r="M1031" s="3">
        <v>10.42743035829395</v>
      </c>
    </row>
    <row r="1032" spans="1:13" x14ac:dyDescent="0.25">
      <c r="A1032" s="1">
        <v>43890.078833632266</v>
      </c>
      <c r="B1032" s="2" t="s">
        <v>1419</v>
      </c>
      <c r="C1032" t="s">
        <v>131</v>
      </c>
      <c r="D1032" t="s">
        <v>32</v>
      </c>
      <c r="E1032">
        <v>320</v>
      </c>
      <c r="F1032">
        <v>80</v>
      </c>
      <c r="J1032" s="2" t="s">
        <v>28</v>
      </c>
      <c r="K1032" t="s">
        <v>442</v>
      </c>
      <c r="L1032" t="s">
        <v>41</v>
      </c>
      <c r="M1032" s="3">
        <v>13.332534707865639</v>
      </c>
    </row>
    <row r="1033" spans="1:13" x14ac:dyDescent="0.25">
      <c r="A1033" s="1">
        <v>44145.787899648036</v>
      </c>
      <c r="B1033" s="2" t="s">
        <v>1420</v>
      </c>
      <c r="C1033" t="s">
        <v>312</v>
      </c>
      <c r="D1033">
        <v>1</v>
      </c>
      <c r="E1033">
        <v>280</v>
      </c>
      <c r="F1033">
        <v>70</v>
      </c>
      <c r="J1033" s="2" t="s">
        <v>28</v>
      </c>
      <c r="K1033" t="s">
        <v>587</v>
      </c>
      <c r="L1033" t="s">
        <v>78</v>
      </c>
      <c r="M1033" s="3">
        <v>12.045339240427111</v>
      </c>
    </row>
    <row r="1034" spans="1:13" x14ac:dyDescent="0.25">
      <c r="A1034" s="1">
        <v>43939.728179710728</v>
      </c>
      <c r="B1034" s="2" t="s">
        <v>1421</v>
      </c>
      <c r="C1034" t="s">
        <v>304</v>
      </c>
      <c r="D1034">
        <v>4</v>
      </c>
      <c r="E1034" t="s">
        <v>32</v>
      </c>
      <c r="F1034">
        <v>80</v>
      </c>
      <c r="J1034" s="2" t="s">
        <v>44</v>
      </c>
      <c r="K1034" t="s">
        <v>199</v>
      </c>
      <c r="L1034" t="s">
        <v>34</v>
      </c>
      <c r="M1034" s="3">
        <v>12.177709716438097</v>
      </c>
    </row>
    <row r="1035" spans="1:13" x14ac:dyDescent="0.25">
      <c r="A1035" s="1">
        <v>44490.283484286527</v>
      </c>
      <c r="B1035" s="2" t="s">
        <v>1422</v>
      </c>
      <c r="C1035" t="s">
        <v>386</v>
      </c>
      <c r="D1035" t="s">
        <v>32</v>
      </c>
      <c r="E1035">
        <v>58</v>
      </c>
      <c r="F1035" t="s">
        <v>32</v>
      </c>
      <c r="J1035" s="2" t="s">
        <v>44</v>
      </c>
      <c r="K1035" t="s">
        <v>77</v>
      </c>
      <c r="L1035" t="s">
        <v>78</v>
      </c>
      <c r="M1035" s="3">
        <v>11.631646244583138</v>
      </c>
    </row>
    <row r="1036" spans="1:13" x14ac:dyDescent="0.25">
      <c r="A1036" s="1">
        <v>43707.548875155408</v>
      </c>
      <c r="B1036" s="2" t="s">
        <v>1423</v>
      </c>
      <c r="C1036" t="s">
        <v>58</v>
      </c>
      <c r="D1036">
        <v>9</v>
      </c>
      <c r="E1036">
        <v>144</v>
      </c>
      <c r="F1036">
        <v>48</v>
      </c>
      <c r="J1036" s="2" t="s">
        <v>23</v>
      </c>
      <c r="K1036" t="s">
        <v>1424</v>
      </c>
      <c r="L1036" t="s">
        <v>46</v>
      </c>
      <c r="M1036" s="3">
        <v>13.2671922973198</v>
      </c>
    </row>
    <row r="1037" spans="1:13" x14ac:dyDescent="0.25">
      <c r="A1037" s="1">
        <v>43572.05285010345</v>
      </c>
      <c r="B1037" s="2" t="s">
        <v>891</v>
      </c>
      <c r="C1037" t="s">
        <v>268</v>
      </c>
      <c r="D1037">
        <v>12</v>
      </c>
      <c r="E1037" t="s">
        <v>32</v>
      </c>
      <c r="F1037">
        <v>19</v>
      </c>
      <c r="J1037" s="2" t="s">
        <v>28</v>
      </c>
      <c r="K1037" t="s">
        <v>440</v>
      </c>
      <c r="L1037" t="s">
        <v>50</v>
      </c>
      <c r="M1037" s="3">
        <v>15.770846827234339</v>
      </c>
    </row>
    <row r="1038" spans="1:13" x14ac:dyDescent="0.25">
      <c r="A1038" s="1">
        <v>44324.054842719415</v>
      </c>
      <c r="B1038" s="2" t="s">
        <v>1425</v>
      </c>
      <c r="C1038" t="s">
        <v>258</v>
      </c>
      <c r="D1038">
        <v>18</v>
      </c>
      <c r="E1038" t="s">
        <v>32</v>
      </c>
      <c r="F1038" t="s">
        <v>32</v>
      </c>
      <c r="J1038" s="2" t="s">
        <v>23</v>
      </c>
      <c r="K1038" t="s">
        <v>1426</v>
      </c>
      <c r="L1038" t="s">
        <v>78</v>
      </c>
      <c r="M1038" s="3">
        <v>10.826646539963521</v>
      </c>
    </row>
    <row r="1039" spans="1:13" x14ac:dyDescent="0.25">
      <c r="A1039" s="1">
        <v>43324.93555925363</v>
      </c>
      <c r="B1039" s="2" t="s">
        <v>1427</v>
      </c>
      <c r="C1039" t="s">
        <v>312</v>
      </c>
      <c r="D1039">
        <v>16</v>
      </c>
      <c r="E1039">
        <v>280</v>
      </c>
      <c r="F1039">
        <v>70</v>
      </c>
      <c r="J1039" s="2" t="s">
        <v>28</v>
      </c>
      <c r="K1039" t="s">
        <v>843</v>
      </c>
      <c r="L1039" t="s">
        <v>41</v>
      </c>
      <c r="M1039" s="3">
        <v>9.5176115401380308</v>
      </c>
    </row>
    <row r="1040" spans="1:13" x14ac:dyDescent="0.25">
      <c r="A1040" s="1">
        <v>43670.775687642112</v>
      </c>
      <c r="B1040" s="2" t="s">
        <v>1428</v>
      </c>
      <c r="C1040" t="s">
        <v>530</v>
      </c>
      <c r="D1040">
        <v>15</v>
      </c>
      <c r="E1040" t="s">
        <v>32</v>
      </c>
      <c r="F1040">
        <v>87</v>
      </c>
      <c r="J1040" s="2" t="s">
        <v>44</v>
      </c>
      <c r="K1040" t="s">
        <v>1149</v>
      </c>
      <c r="L1040" t="s">
        <v>34</v>
      </c>
      <c r="M1040" s="3">
        <v>10.517826055804084</v>
      </c>
    </row>
    <row r="1041" spans="1:13" x14ac:dyDescent="0.25">
      <c r="A1041" s="1">
        <v>43900.806779623374</v>
      </c>
      <c r="B1041" s="2" t="s">
        <v>1429</v>
      </c>
      <c r="C1041" t="s">
        <v>152</v>
      </c>
      <c r="D1041">
        <v>10</v>
      </c>
      <c r="E1041" t="s">
        <v>32</v>
      </c>
      <c r="F1041">
        <v>33</v>
      </c>
      <c r="J1041" s="2" t="s">
        <v>28</v>
      </c>
      <c r="K1041" t="s">
        <v>271</v>
      </c>
      <c r="L1041" t="s">
        <v>56</v>
      </c>
      <c r="M1041" s="3">
        <v>11.504886852416154</v>
      </c>
    </row>
    <row r="1042" spans="1:13" x14ac:dyDescent="0.25">
      <c r="A1042" s="1">
        <v>43796.269476502319</v>
      </c>
      <c r="B1042" s="2" t="s">
        <v>1430</v>
      </c>
      <c r="C1042" t="s">
        <v>204</v>
      </c>
      <c r="D1042">
        <v>4</v>
      </c>
      <c r="E1042">
        <v>300</v>
      </c>
      <c r="F1042" t="s">
        <v>32</v>
      </c>
      <c r="J1042" s="2" t="s">
        <v>44</v>
      </c>
      <c r="K1042" t="s">
        <v>630</v>
      </c>
      <c r="L1042" t="s">
        <v>25</v>
      </c>
      <c r="M1042" s="3">
        <v>12.131375018945562</v>
      </c>
    </row>
    <row r="1043" spans="1:13" x14ac:dyDescent="0.25">
      <c r="A1043" s="1">
        <v>43832.28873946485</v>
      </c>
      <c r="B1043" s="2" t="s">
        <v>1431</v>
      </c>
      <c r="C1043" t="s">
        <v>495</v>
      </c>
      <c r="D1043">
        <v>16</v>
      </c>
      <c r="E1043">
        <v>50</v>
      </c>
      <c r="F1043">
        <v>25</v>
      </c>
      <c r="J1043" s="2" t="s">
        <v>23</v>
      </c>
      <c r="K1043" t="s">
        <v>587</v>
      </c>
      <c r="L1043" t="s">
        <v>78</v>
      </c>
      <c r="M1043" s="3">
        <v>12.045339240427111</v>
      </c>
    </row>
    <row r="1044" spans="1:13" x14ac:dyDescent="0.25">
      <c r="A1044" s="1">
        <v>44676.891661274574</v>
      </c>
      <c r="B1044" s="2" t="s">
        <v>1432</v>
      </c>
      <c r="C1044" t="s">
        <v>771</v>
      </c>
      <c r="D1044">
        <v>11</v>
      </c>
      <c r="E1044">
        <v>120</v>
      </c>
      <c r="F1044">
        <v>30</v>
      </c>
      <c r="J1044" s="2" t="s">
        <v>23</v>
      </c>
      <c r="K1044" t="s">
        <v>1014</v>
      </c>
      <c r="L1044" t="s">
        <v>41</v>
      </c>
      <c r="M1044" s="3">
        <v>15.268550004010105</v>
      </c>
    </row>
    <row r="1045" spans="1:13" x14ac:dyDescent="0.25">
      <c r="A1045" s="1">
        <v>43474.505904925456</v>
      </c>
      <c r="B1045" s="2" t="s">
        <v>1433</v>
      </c>
      <c r="C1045" t="s">
        <v>155</v>
      </c>
      <c r="D1045">
        <v>19</v>
      </c>
      <c r="E1045" t="s">
        <v>32</v>
      </c>
      <c r="F1045">
        <v>36</v>
      </c>
      <c r="J1045" s="2" t="s">
        <v>28</v>
      </c>
      <c r="K1045" t="s">
        <v>854</v>
      </c>
      <c r="L1045" t="s">
        <v>50</v>
      </c>
      <c r="M1045" s="3">
        <v>13.827196127590291</v>
      </c>
    </row>
    <row r="1046" spans="1:13" x14ac:dyDescent="0.25">
      <c r="A1046" s="1">
        <v>43377.279690693416</v>
      </c>
      <c r="B1046" s="2" t="s">
        <v>1434</v>
      </c>
      <c r="C1046" t="s">
        <v>93</v>
      </c>
      <c r="D1046">
        <v>13</v>
      </c>
      <c r="E1046">
        <v>50</v>
      </c>
      <c r="F1046" t="s">
        <v>32</v>
      </c>
      <c r="J1046" s="2" t="s">
        <v>28</v>
      </c>
      <c r="K1046" t="s">
        <v>673</v>
      </c>
      <c r="L1046" t="s">
        <v>78</v>
      </c>
      <c r="M1046" s="3">
        <v>8.1628930629234038</v>
      </c>
    </row>
    <row r="1047" spans="1:13" x14ac:dyDescent="0.25">
      <c r="A1047" s="1">
        <v>44270.388099412055</v>
      </c>
      <c r="B1047" s="2" t="s">
        <v>1435</v>
      </c>
      <c r="C1047" t="s">
        <v>90</v>
      </c>
      <c r="D1047">
        <v>16</v>
      </c>
      <c r="E1047" t="s">
        <v>32</v>
      </c>
      <c r="F1047">
        <v>78</v>
      </c>
      <c r="J1047" s="2" t="s">
        <v>23</v>
      </c>
      <c r="K1047" t="s">
        <v>1194</v>
      </c>
      <c r="L1047" t="s">
        <v>50</v>
      </c>
      <c r="M1047" s="3">
        <v>10.524491192521829</v>
      </c>
    </row>
    <row r="1048" spans="1:13" x14ac:dyDescent="0.25">
      <c r="A1048" s="1">
        <v>43732.06096621327</v>
      </c>
      <c r="B1048" s="2" t="s">
        <v>1436</v>
      </c>
      <c r="C1048" t="s">
        <v>275</v>
      </c>
      <c r="D1048">
        <v>8</v>
      </c>
      <c r="E1048" t="s">
        <v>32</v>
      </c>
      <c r="F1048">
        <v>36</v>
      </c>
      <c r="J1048" s="2" t="s">
        <v>28</v>
      </c>
      <c r="K1048" t="s">
        <v>461</v>
      </c>
      <c r="L1048" t="s">
        <v>56</v>
      </c>
      <c r="M1048" s="3">
        <v>7.9963422143733238</v>
      </c>
    </row>
    <row r="1049" spans="1:13" x14ac:dyDescent="0.25">
      <c r="A1049" s="1">
        <v>42853.616010523096</v>
      </c>
      <c r="B1049" s="2" t="s">
        <v>1437</v>
      </c>
      <c r="C1049" t="s">
        <v>465</v>
      </c>
      <c r="D1049">
        <v>19</v>
      </c>
      <c r="E1049">
        <v>72</v>
      </c>
      <c r="F1049">
        <v>36</v>
      </c>
      <c r="J1049" s="2" t="s">
        <v>28</v>
      </c>
      <c r="K1049" t="s">
        <v>86</v>
      </c>
      <c r="L1049" t="s">
        <v>41</v>
      </c>
      <c r="M1049" s="3">
        <v>9.8238489437106278</v>
      </c>
    </row>
    <row r="1050" spans="1:13" x14ac:dyDescent="0.25">
      <c r="A1050" s="1">
        <v>43572.166850928377</v>
      </c>
      <c r="B1050" s="2" t="s">
        <v>1438</v>
      </c>
      <c r="C1050" t="s">
        <v>553</v>
      </c>
      <c r="D1050">
        <v>11</v>
      </c>
      <c r="E1050">
        <v>384</v>
      </c>
      <c r="F1050">
        <v>96</v>
      </c>
      <c r="J1050" s="2" t="s">
        <v>44</v>
      </c>
      <c r="K1050" t="s">
        <v>699</v>
      </c>
      <c r="L1050" t="s">
        <v>41</v>
      </c>
      <c r="M1050" s="3">
        <v>11.779256317174871</v>
      </c>
    </row>
    <row r="1051" spans="1:13" x14ac:dyDescent="0.25">
      <c r="A1051" s="1">
        <v>43520.398061958236</v>
      </c>
      <c r="B1051" s="2" t="s">
        <v>1439</v>
      </c>
      <c r="C1051" t="s">
        <v>553</v>
      </c>
      <c r="D1051">
        <v>20</v>
      </c>
      <c r="E1051">
        <v>384</v>
      </c>
      <c r="F1051">
        <v>96</v>
      </c>
      <c r="J1051" s="2" t="s">
        <v>44</v>
      </c>
      <c r="K1051" t="s">
        <v>960</v>
      </c>
      <c r="L1051" t="s">
        <v>34</v>
      </c>
      <c r="M1051" s="3">
        <v>11.961761925704458</v>
      </c>
    </row>
    <row r="1052" spans="1:13" x14ac:dyDescent="0.25">
      <c r="A1052" s="1">
        <v>43592.183528007808</v>
      </c>
      <c r="B1052" s="2" t="s">
        <v>1440</v>
      </c>
      <c r="C1052" t="s">
        <v>275</v>
      </c>
      <c r="D1052">
        <v>6</v>
      </c>
      <c r="E1052">
        <v>144</v>
      </c>
      <c r="F1052">
        <v>36</v>
      </c>
      <c r="J1052" s="2" t="s">
        <v>28</v>
      </c>
      <c r="K1052" t="s">
        <v>118</v>
      </c>
      <c r="L1052" t="s">
        <v>56</v>
      </c>
      <c r="M1052" s="3">
        <v>11.006397834696006</v>
      </c>
    </row>
    <row r="1053" spans="1:13" x14ac:dyDescent="0.25">
      <c r="A1053" s="1">
        <v>44621.691624087776</v>
      </c>
      <c r="B1053" s="2" t="s">
        <v>1441</v>
      </c>
      <c r="C1053" t="s">
        <v>495</v>
      </c>
      <c r="D1053">
        <v>17</v>
      </c>
      <c r="E1053">
        <v>50</v>
      </c>
      <c r="F1053">
        <v>25</v>
      </c>
      <c r="J1053" s="2" t="s">
        <v>28</v>
      </c>
      <c r="K1053" t="s">
        <v>103</v>
      </c>
      <c r="L1053" t="s">
        <v>46</v>
      </c>
      <c r="M1053" s="3">
        <v>13.407340878370247</v>
      </c>
    </row>
    <row r="1054" spans="1:13" x14ac:dyDescent="0.25">
      <c r="A1054" s="1">
        <v>44294.811117255995</v>
      </c>
      <c r="B1054" s="2" t="s">
        <v>1442</v>
      </c>
      <c r="C1054" t="s">
        <v>93</v>
      </c>
      <c r="D1054">
        <v>18</v>
      </c>
      <c r="E1054">
        <v>50</v>
      </c>
      <c r="F1054">
        <v>25</v>
      </c>
      <c r="J1054" s="2" t="s">
        <v>28</v>
      </c>
      <c r="K1054" t="s">
        <v>554</v>
      </c>
      <c r="L1054" t="s">
        <v>41</v>
      </c>
      <c r="M1054" s="3">
        <v>11.808681852148307</v>
      </c>
    </row>
    <row r="1055" spans="1:13" x14ac:dyDescent="0.25">
      <c r="A1055" s="1">
        <v>44008.824204390861</v>
      </c>
      <c r="B1055" s="2" t="s">
        <v>1443</v>
      </c>
      <c r="C1055" t="s">
        <v>134</v>
      </c>
      <c r="D1055">
        <v>20</v>
      </c>
      <c r="E1055" t="s">
        <v>32</v>
      </c>
      <c r="F1055">
        <v>70</v>
      </c>
      <c r="J1055" s="2" t="s">
        <v>28</v>
      </c>
      <c r="K1055" t="s">
        <v>657</v>
      </c>
      <c r="L1055" t="s">
        <v>25</v>
      </c>
      <c r="M1055" s="3">
        <v>6.9183250411917196</v>
      </c>
    </row>
    <row r="1056" spans="1:13" x14ac:dyDescent="0.25">
      <c r="A1056" s="1">
        <v>44227.365943081561</v>
      </c>
      <c r="B1056" s="2" t="s">
        <v>1444</v>
      </c>
      <c r="C1056" t="s">
        <v>54</v>
      </c>
      <c r="D1056" t="s">
        <v>32</v>
      </c>
      <c r="E1056" t="s">
        <v>32</v>
      </c>
      <c r="F1056" t="s">
        <v>32</v>
      </c>
      <c r="J1056" s="2" t="s">
        <v>44</v>
      </c>
      <c r="K1056" t="s">
        <v>62</v>
      </c>
      <c r="L1056" t="s">
        <v>41</v>
      </c>
      <c r="M1056" s="3">
        <v>12.957303170959879</v>
      </c>
    </row>
    <row r="1057" spans="1:13" x14ac:dyDescent="0.25">
      <c r="A1057" s="1">
        <v>43737.481158078343</v>
      </c>
      <c r="B1057" s="2" t="s">
        <v>1445</v>
      </c>
      <c r="C1057" t="s">
        <v>102</v>
      </c>
      <c r="D1057">
        <v>11</v>
      </c>
      <c r="E1057">
        <v>144</v>
      </c>
      <c r="F1057">
        <v>36</v>
      </c>
      <c r="J1057" s="2" t="s">
        <v>44</v>
      </c>
      <c r="K1057" t="s">
        <v>474</v>
      </c>
      <c r="L1057" t="s">
        <v>34</v>
      </c>
      <c r="M1057" s="3">
        <v>11.311040680082275</v>
      </c>
    </row>
    <row r="1058" spans="1:13" x14ac:dyDescent="0.25">
      <c r="A1058" s="1">
        <v>42995.679983077462</v>
      </c>
      <c r="B1058" s="2" t="s">
        <v>1446</v>
      </c>
      <c r="C1058" t="s">
        <v>31</v>
      </c>
      <c r="D1058">
        <v>6</v>
      </c>
      <c r="E1058" t="s">
        <v>32</v>
      </c>
      <c r="F1058">
        <v>23</v>
      </c>
      <c r="J1058" s="2" t="s">
        <v>44</v>
      </c>
      <c r="K1058" t="s">
        <v>549</v>
      </c>
      <c r="L1058" t="s">
        <v>56</v>
      </c>
      <c r="M1058" s="3">
        <v>10.037135914792184</v>
      </c>
    </row>
    <row r="1059" spans="1:13" x14ac:dyDescent="0.25">
      <c r="A1059" s="1">
        <v>43506.289480959975</v>
      </c>
      <c r="B1059" s="2" t="s">
        <v>1447</v>
      </c>
      <c r="C1059" t="s">
        <v>479</v>
      </c>
      <c r="D1059">
        <v>11</v>
      </c>
      <c r="E1059">
        <v>264</v>
      </c>
      <c r="F1059">
        <v>88</v>
      </c>
      <c r="J1059" s="2" t="s">
        <v>28</v>
      </c>
      <c r="K1059" t="s">
        <v>869</v>
      </c>
      <c r="L1059" t="s">
        <v>41</v>
      </c>
      <c r="M1059" s="3">
        <v>13.275355576494196</v>
      </c>
    </row>
    <row r="1060" spans="1:13" x14ac:dyDescent="0.25">
      <c r="A1060" s="1">
        <v>44357.748173532986</v>
      </c>
      <c r="B1060" s="2" t="s">
        <v>1448</v>
      </c>
      <c r="C1060" t="s">
        <v>180</v>
      </c>
      <c r="D1060">
        <v>10</v>
      </c>
      <c r="E1060">
        <v>368</v>
      </c>
      <c r="F1060" t="s">
        <v>32</v>
      </c>
      <c r="J1060" s="2" t="s">
        <v>23</v>
      </c>
      <c r="K1060" t="s">
        <v>315</v>
      </c>
      <c r="L1060" t="s">
        <v>46</v>
      </c>
      <c r="M1060" s="3">
        <v>11.221666113009938</v>
      </c>
    </row>
    <row r="1061" spans="1:13" x14ac:dyDescent="0.25">
      <c r="A1061" s="1">
        <v>45124.807120550679</v>
      </c>
      <c r="B1061" s="2" t="s">
        <v>1449</v>
      </c>
      <c r="C1061" t="s">
        <v>402</v>
      </c>
      <c r="D1061">
        <v>13</v>
      </c>
      <c r="E1061">
        <v>84</v>
      </c>
      <c r="F1061">
        <v>21</v>
      </c>
      <c r="J1061" s="2" t="s">
        <v>44</v>
      </c>
      <c r="K1061" t="s">
        <v>1265</v>
      </c>
      <c r="L1061" t="s">
        <v>34</v>
      </c>
      <c r="M1061" s="3">
        <v>12.427459362224146</v>
      </c>
    </row>
    <row r="1062" spans="1:13" x14ac:dyDescent="0.25">
      <c r="A1062" s="1">
        <v>44330.944414073434</v>
      </c>
      <c r="B1062" s="2" t="s">
        <v>1450</v>
      </c>
      <c r="C1062" t="s">
        <v>771</v>
      </c>
      <c r="D1062">
        <v>6</v>
      </c>
      <c r="E1062" t="s">
        <v>32</v>
      </c>
      <c r="F1062">
        <v>30</v>
      </c>
      <c r="J1062" s="2" t="s">
        <v>44</v>
      </c>
      <c r="K1062" t="s">
        <v>236</v>
      </c>
      <c r="L1062" t="s">
        <v>78</v>
      </c>
      <c r="M1062" s="3">
        <v>15.458859683514467</v>
      </c>
    </row>
    <row r="1063" spans="1:13" x14ac:dyDescent="0.25">
      <c r="A1063" s="1">
        <v>44322.020298942312</v>
      </c>
      <c r="B1063" s="2" t="s">
        <v>1451</v>
      </c>
      <c r="C1063" t="s">
        <v>268</v>
      </c>
      <c r="D1063">
        <v>4</v>
      </c>
      <c r="E1063">
        <v>57</v>
      </c>
      <c r="F1063">
        <v>19</v>
      </c>
      <c r="J1063" s="2" t="s">
        <v>28</v>
      </c>
      <c r="K1063" t="s">
        <v>241</v>
      </c>
      <c r="L1063" t="s">
        <v>41</v>
      </c>
      <c r="M1063" s="3">
        <v>12.699346182652626</v>
      </c>
    </row>
    <row r="1064" spans="1:13" x14ac:dyDescent="0.25">
      <c r="A1064" s="1">
        <v>43947.162365935459</v>
      </c>
      <c r="B1064" s="2" t="s">
        <v>1452</v>
      </c>
      <c r="C1064" t="s">
        <v>423</v>
      </c>
      <c r="D1064">
        <v>7</v>
      </c>
      <c r="E1064">
        <v>356</v>
      </c>
      <c r="F1064" t="s">
        <v>32</v>
      </c>
      <c r="J1064" s="2" t="s">
        <v>44</v>
      </c>
      <c r="K1064" t="s">
        <v>71</v>
      </c>
      <c r="L1064" t="s">
        <v>56</v>
      </c>
      <c r="M1064" s="3">
        <v>12.163730387337393</v>
      </c>
    </row>
    <row r="1065" spans="1:13" x14ac:dyDescent="0.25">
      <c r="A1065" s="1">
        <v>44208.047013452109</v>
      </c>
      <c r="B1065" s="2" t="s">
        <v>1453</v>
      </c>
      <c r="C1065" t="s">
        <v>122</v>
      </c>
      <c r="D1065">
        <v>10</v>
      </c>
      <c r="E1065">
        <v>144</v>
      </c>
      <c r="F1065">
        <v>48</v>
      </c>
      <c r="J1065" s="2" t="s">
        <v>44</v>
      </c>
      <c r="K1065" t="s">
        <v>509</v>
      </c>
      <c r="L1065" t="s">
        <v>78</v>
      </c>
      <c r="M1065" s="3">
        <v>13.57003172959007</v>
      </c>
    </row>
    <row r="1066" spans="1:13" x14ac:dyDescent="0.25">
      <c r="A1066" s="1">
        <v>44640.48350559656</v>
      </c>
      <c r="B1066" s="2" t="s">
        <v>1454</v>
      </c>
      <c r="C1066" t="s">
        <v>64</v>
      </c>
      <c r="D1066">
        <v>3</v>
      </c>
      <c r="E1066">
        <v>352</v>
      </c>
      <c r="F1066">
        <v>88</v>
      </c>
      <c r="J1066" s="2" t="s">
        <v>28</v>
      </c>
      <c r="K1066" t="s">
        <v>333</v>
      </c>
      <c r="L1066" t="s">
        <v>56</v>
      </c>
      <c r="M1066" s="3">
        <v>10.816866337473218</v>
      </c>
    </row>
    <row r="1067" spans="1:13" x14ac:dyDescent="0.25">
      <c r="A1067" s="1">
        <v>44011.32557109413</v>
      </c>
      <c r="B1067" s="2" t="s">
        <v>1455</v>
      </c>
      <c r="C1067" t="s">
        <v>553</v>
      </c>
      <c r="D1067">
        <v>8</v>
      </c>
      <c r="E1067">
        <v>384</v>
      </c>
      <c r="F1067">
        <v>96</v>
      </c>
      <c r="J1067" s="2" t="s">
        <v>28</v>
      </c>
      <c r="K1067" t="s">
        <v>1128</v>
      </c>
      <c r="L1067" t="s">
        <v>41</v>
      </c>
      <c r="M1067" s="3">
        <v>14.129095302641241</v>
      </c>
    </row>
    <row r="1068" spans="1:13" x14ac:dyDescent="0.25">
      <c r="A1068" s="1">
        <v>43398.24476298385</v>
      </c>
      <c r="B1068" s="2" t="s">
        <v>1456</v>
      </c>
      <c r="C1068" t="s">
        <v>309</v>
      </c>
      <c r="D1068">
        <v>17</v>
      </c>
      <c r="E1068" t="s">
        <v>32</v>
      </c>
      <c r="F1068">
        <v>88</v>
      </c>
      <c r="J1068" s="2" t="s">
        <v>44</v>
      </c>
      <c r="K1068" t="s">
        <v>408</v>
      </c>
      <c r="L1068" t="s">
        <v>50</v>
      </c>
      <c r="M1068" s="3">
        <v>12.399050786131125</v>
      </c>
    </row>
    <row r="1069" spans="1:13" x14ac:dyDescent="0.25">
      <c r="A1069" s="1">
        <v>43262.775374428333</v>
      </c>
      <c r="B1069" s="2" t="s">
        <v>1457</v>
      </c>
      <c r="C1069" t="s">
        <v>383</v>
      </c>
      <c r="D1069">
        <v>1</v>
      </c>
      <c r="E1069" t="s">
        <v>32</v>
      </c>
      <c r="F1069">
        <v>36</v>
      </c>
      <c r="J1069" s="2" t="s">
        <v>23</v>
      </c>
      <c r="K1069" t="s">
        <v>1077</v>
      </c>
      <c r="L1069" t="s">
        <v>41</v>
      </c>
      <c r="M1069" s="3">
        <v>10.818241047231139</v>
      </c>
    </row>
    <row r="1070" spans="1:13" x14ac:dyDescent="0.25">
      <c r="A1070" s="1">
        <v>43535.205073475416</v>
      </c>
      <c r="B1070" s="2" t="s">
        <v>395</v>
      </c>
      <c r="C1070" t="s">
        <v>73</v>
      </c>
      <c r="D1070">
        <v>15</v>
      </c>
      <c r="E1070">
        <v>166</v>
      </c>
      <c r="F1070">
        <v>83</v>
      </c>
      <c r="J1070" s="2" t="s">
        <v>28</v>
      </c>
      <c r="K1070" t="s">
        <v>587</v>
      </c>
      <c r="L1070" t="s">
        <v>78</v>
      </c>
      <c r="M1070" s="3">
        <v>12.045339240427111</v>
      </c>
    </row>
    <row r="1071" spans="1:13" x14ac:dyDescent="0.25">
      <c r="A1071" s="1">
        <v>43572.750461716263</v>
      </c>
      <c r="B1071" s="2" t="s">
        <v>1458</v>
      </c>
      <c r="C1071" t="s">
        <v>309</v>
      </c>
      <c r="D1071">
        <v>3</v>
      </c>
      <c r="E1071">
        <v>352</v>
      </c>
      <c r="F1071" t="s">
        <v>32</v>
      </c>
      <c r="J1071" s="2" t="s">
        <v>28</v>
      </c>
      <c r="K1071" t="s">
        <v>228</v>
      </c>
      <c r="L1071" t="s">
        <v>46</v>
      </c>
      <c r="M1071" s="3">
        <v>9.3014286057233697</v>
      </c>
    </row>
    <row r="1072" spans="1:13" x14ac:dyDescent="0.25">
      <c r="A1072" s="1">
        <v>43987.931137761327</v>
      </c>
      <c r="B1072" s="2" t="s">
        <v>1459</v>
      </c>
      <c r="C1072" t="s">
        <v>76</v>
      </c>
      <c r="D1072">
        <v>17</v>
      </c>
      <c r="E1072">
        <v>126</v>
      </c>
      <c r="F1072">
        <v>42</v>
      </c>
      <c r="J1072" s="2" t="s">
        <v>28</v>
      </c>
      <c r="K1072" t="s">
        <v>642</v>
      </c>
      <c r="L1072" t="s">
        <v>78</v>
      </c>
      <c r="M1072" s="3">
        <v>12.679725647708608</v>
      </c>
    </row>
    <row r="1073" spans="1:13" x14ac:dyDescent="0.25">
      <c r="A1073" s="1">
        <v>44013.604258337931</v>
      </c>
      <c r="B1073" s="2" t="s">
        <v>1460</v>
      </c>
      <c r="C1073" t="s">
        <v>249</v>
      </c>
      <c r="D1073">
        <v>16</v>
      </c>
      <c r="E1073">
        <v>160</v>
      </c>
      <c r="F1073">
        <v>80</v>
      </c>
      <c r="J1073" s="2" t="s">
        <v>44</v>
      </c>
      <c r="K1073" t="s">
        <v>635</v>
      </c>
      <c r="L1073" t="s">
        <v>25</v>
      </c>
      <c r="M1073" s="3">
        <v>12.275875773922367</v>
      </c>
    </row>
    <row r="1074" spans="1:13" x14ac:dyDescent="0.25">
      <c r="A1074" s="1">
        <v>44278.868988162663</v>
      </c>
      <c r="B1074" s="2" t="s">
        <v>1461</v>
      </c>
      <c r="C1074" t="s">
        <v>152</v>
      </c>
      <c r="D1074">
        <v>14</v>
      </c>
      <c r="E1074">
        <v>132</v>
      </c>
      <c r="F1074">
        <v>33</v>
      </c>
      <c r="J1074" s="2" t="s">
        <v>28</v>
      </c>
      <c r="K1074" t="s">
        <v>498</v>
      </c>
      <c r="L1074" t="s">
        <v>25</v>
      </c>
      <c r="M1074" s="3">
        <v>13.917704159139552</v>
      </c>
    </row>
    <row r="1075" spans="1:13" x14ac:dyDescent="0.25">
      <c r="A1075" s="1">
        <v>44594.30847109067</v>
      </c>
      <c r="B1075" s="2" t="s">
        <v>1462</v>
      </c>
      <c r="C1075" t="s">
        <v>185</v>
      </c>
      <c r="D1075">
        <v>17</v>
      </c>
      <c r="E1075" t="s">
        <v>32</v>
      </c>
      <c r="F1075">
        <v>87</v>
      </c>
      <c r="J1075" s="2" t="s">
        <v>28</v>
      </c>
      <c r="K1075" t="s">
        <v>299</v>
      </c>
      <c r="L1075" t="s">
        <v>46</v>
      </c>
      <c r="M1075" s="3">
        <v>7.0114620475168028</v>
      </c>
    </row>
    <row r="1076" spans="1:13" x14ac:dyDescent="0.25">
      <c r="A1076" s="1">
        <v>44596.68658138156</v>
      </c>
      <c r="B1076" s="2" t="s">
        <v>1463</v>
      </c>
      <c r="C1076" t="s">
        <v>93</v>
      </c>
      <c r="D1076">
        <v>18</v>
      </c>
      <c r="E1076" t="s">
        <v>32</v>
      </c>
      <c r="F1076">
        <v>25</v>
      </c>
      <c r="J1076" s="2" t="s">
        <v>28</v>
      </c>
      <c r="K1076" t="s">
        <v>353</v>
      </c>
      <c r="L1076" t="s">
        <v>56</v>
      </c>
      <c r="M1076" s="3">
        <v>13.092530646074781</v>
      </c>
    </row>
    <row r="1077" spans="1:13" x14ac:dyDescent="0.25">
      <c r="A1077" s="1">
        <v>43559.965636946938</v>
      </c>
      <c r="B1077" s="2" t="s">
        <v>1464</v>
      </c>
      <c r="C1077" t="s">
        <v>253</v>
      </c>
      <c r="D1077">
        <v>8</v>
      </c>
      <c r="E1077">
        <v>92</v>
      </c>
      <c r="F1077" t="s">
        <v>32</v>
      </c>
      <c r="J1077" s="2" t="s">
        <v>23</v>
      </c>
      <c r="K1077" t="s">
        <v>228</v>
      </c>
      <c r="L1077" t="s">
        <v>46</v>
      </c>
      <c r="M1077" s="3">
        <v>9.3014286057233697</v>
      </c>
    </row>
    <row r="1078" spans="1:13" x14ac:dyDescent="0.25">
      <c r="A1078" s="1">
        <v>43606.800292282023</v>
      </c>
      <c r="B1078" s="2" t="s">
        <v>1465</v>
      </c>
      <c r="C1078" t="s">
        <v>378</v>
      </c>
      <c r="D1078">
        <v>13</v>
      </c>
      <c r="E1078" t="s">
        <v>32</v>
      </c>
      <c r="F1078" t="s">
        <v>32</v>
      </c>
      <c r="J1078" s="2" t="s">
        <v>23</v>
      </c>
      <c r="K1078" t="s">
        <v>925</v>
      </c>
      <c r="L1078" t="s">
        <v>50</v>
      </c>
      <c r="M1078" s="3">
        <v>11.130819205617987</v>
      </c>
    </row>
    <row r="1079" spans="1:13" x14ac:dyDescent="0.25">
      <c r="A1079" s="1">
        <v>43866.756943407941</v>
      </c>
      <c r="B1079" s="2" t="s">
        <v>1274</v>
      </c>
      <c r="C1079" t="s">
        <v>278</v>
      </c>
      <c r="D1079">
        <v>9</v>
      </c>
      <c r="E1079">
        <v>34</v>
      </c>
      <c r="F1079">
        <v>17</v>
      </c>
      <c r="J1079" s="2" t="s">
        <v>23</v>
      </c>
      <c r="K1079" t="s">
        <v>215</v>
      </c>
      <c r="L1079" t="s">
        <v>56</v>
      </c>
      <c r="M1079" s="3">
        <v>14.030594525378042</v>
      </c>
    </row>
    <row r="1080" spans="1:13" x14ac:dyDescent="0.25">
      <c r="A1080" s="1">
        <v>44477.900093320102</v>
      </c>
      <c r="B1080" s="2" t="s">
        <v>1466</v>
      </c>
      <c r="C1080" t="s">
        <v>210</v>
      </c>
      <c r="D1080">
        <v>15</v>
      </c>
      <c r="E1080">
        <v>264</v>
      </c>
      <c r="F1080">
        <v>88</v>
      </c>
      <c r="J1080" s="2" t="s">
        <v>28</v>
      </c>
      <c r="K1080" t="s">
        <v>343</v>
      </c>
      <c r="L1080" t="s">
        <v>25</v>
      </c>
      <c r="M1080" s="3">
        <v>11.070908141213383</v>
      </c>
    </row>
    <row r="1081" spans="1:13" x14ac:dyDescent="0.25">
      <c r="A1081" s="1">
        <v>43329.775899677254</v>
      </c>
      <c r="B1081" s="2" t="s">
        <v>1467</v>
      </c>
      <c r="C1081" t="s">
        <v>27</v>
      </c>
      <c r="D1081">
        <v>17</v>
      </c>
      <c r="E1081">
        <v>102</v>
      </c>
      <c r="F1081">
        <v>51</v>
      </c>
      <c r="J1081" s="2" t="s">
        <v>28</v>
      </c>
      <c r="K1081" t="s">
        <v>1149</v>
      </c>
      <c r="L1081" t="s">
        <v>34</v>
      </c>
      <c r="M1081" s="3">
        <v>10.517826055804084</v>
      </c>
    </row>
    <row r="1082" spans="1:13" x14ac:dyDescent="0.25">
      <c r="A1082" s="1">
        <v>43362.055520505448</v>
      </c>
      <c r="B1082" s="2" t="s">
        <v>1468</v>
      </c>
      <c r="C1082" t="s">
        <v>539</v>
      </c>
      <c r="D1082">
        <v>13</v>
      </c>
      <c r="E1082">
        <v>300</v>
      </c>
      <c r="F1082">
        <v>75</v>
      </c>
      <c r="J1082" s="2" t="s">
        <v>44</v>
      </c>
      <c r="K1082" t="s">
        <v>266</v>
      </c>
      <c r="L1082" t="s">
        <v>78</v>
      </c>
      <c r="M1082" s="3">
        <v>9.821882845934784</v>
      </c>
    </row>
    <row r="1083" spans="1:13" x14ac:dyDescent="0.25">
      <c r="A1083" s="1">
        <v>43550.412260368728</v>
      </c>
      <c r="B1083" s="2" t="s">
        <v>1469</v>
      </c>
      <c r="C1083" t="s">
        <v>251</v>
      </c>
      <c r="D1083">
        <v>10</v>
      </c>
      <c r="E1083">
        <v>270</v>
      </c>
      <c r="F1083">
        <v>90</v>
      </c>
      <c r="J1083" s="2" t="s">
        <v>28</v>
      </c>
      <c r="K1083" t="s">
        <v>220</v>
      </c>
      <c r="L1083" t="s">
        <v>46</v>
      </c>
      <c r="M1083" s="3">
        <v>14.377134310720955</v>
      </c>
    </row>
    <row r="1084" spans="1:13" x14ac:dyDescent="0.25">
      <c r="A1084" s="1">
        <v>44180.162595211936</v>
      </c>
      <c r="B1084" s="2" t="s">
        <v>1470</v>
      </c>
      <c r="C1084" t="s">
        <v>362</v>
      </c>
      <c r="D1084" t="s">
        <v>32</v>
      </c>
      <c r="E1084">
        <v>144</v>
      </c>
      <c r="F1084" t="s">
        <v>32</v>
      </c>
      <c r="J1084" s="2" t="s">
        <v>23</v>
      </c>
      <c r="K1084" t="s">
        <v>869</v>
      </c>
      <c r="L1084" t="s">
        <v>41</v>
      </c>
      <c r="M1084" s="3">
        <v>13.275355576494196</v>
      </c>
    </row>
    <row r="1085" spans="1:13" x14ac:dyDescent="0.25">
      <c r="A1085" s="1">
        <v>43872.766819425306</v>
      </c>
      <c r="B1085" s="2" t="s">
        <v>1471</v>
      </c>
      <c r="C1085" t="s">
        <v>207</v>
      </c>
      <c r="D1085">
        <v>13</v>
      </c>
      <c r="E1085">
        <v>176</v>
      </c>
      <c r="F1085">
        <v>88</v>
      </c>
      <c r="J1085" s="2" t="s">
        <v>28</v>
      </c>
      <c r="K1085" t="s">
        <v>224</v>
      </c>
      <c r="L1085" t="s">
        <v>78</v>
      </c>
      <c r="M1085" s="3">
        <v>11.346510807401776</v>
      </c>
    </row>
    <row r="1086" spans="1:13" x14ac:dyDescent="0.25">
      <c r="A1086" s="1">
        <v>43803.683710707046</v>
      </c>
      <c r="B1086" s="2" t="s">
        <v>1472</v>
      </c>
      <c r="C1086" t="s">
        <v>155</v>
      </c>
      <c r="D1086">
        <v>18</v>
      </c>
      <c r="E1086" t="s">
        <v>32</v>
      </c>
      <c r="F1086">
        <v>36</v>
      </c>
      <c r="J1086" s="2" t="s">
        <v>28</v>
      </c>
      <c r="K1086" t="s">
        <v>413</v>
      </c>
      <c r="L1086" t="s">
        <v>46</v>
      </c>
      <c r="M1086" s="3">
        <v>10.96230865592911</v>
      </c>
    </row>
    <row r="1087" spans="1:13" x14ac:dyDescent="0.25">
      <c r="A1087" s="1">
        <v>44309.503503992244</v>
      </c>
      <c r="B1087" s="2" t="s">
        <v>1473</v>
      </c>
      <c r="C1087" t="s">
        <v>48</v>
      </c>
      <c r="D1087">
        <v>12</v>
      </c>
      <c r="E1087">
        <v>38</v>
      </c>
      <c r="F1087">
        <v>19</v>
      </c>
      <c r="J1087" s="2" t="s">
        <v>44</v>
      </c>
      <c r="K1087" t="s">
        <v>307</v>
      </c>
      <c r="L1087" t="s">
        <v>34</v>
      </c>
      <c r="M1087" s="3">
        <v>10.966283117837653</v>
      </c>
    </row>
    <row r="1088" spans="1:13" x14ac:dyDescent="0.25">
      <c r="A1088" s="1">
        <v>44531.397225935543</v>
      </c>
      <c r="B1088" s="2" t="s">
        <v>1474</v>
      </c>
      <c r="C1088" t="s">
        <v>54</v>
      </c>
      <c r="D1088">
        <v>13</v>
      </c>
      <c r="E1088">
        <v>80</v>
      </c>
      <c r="F1088">
        <v>20</v>
      </c>
      <c r="J1088" s="2" t="s">
        <v>28</v>
      </c>
      <c r="K1088" t="s">
        <v>432</v>
      </c>
      <c r="L1088" t="s">
        <v>25</v>
      </c>
      <c r="M1088" s="3">
        <v>10.408704992688252</v>
      </c>
    </row>
    <row r="1089" spans="1:13" x14ac:dyDescent="0.25">
      <c r="A1089" s="1">
        <v>44013.375722849101</v>
      </c>
      <c r="B1089" s="2" t="s">
        <v>1475</v>
      </c>
      <c r="C1089" t="s">
        <v>27</v>
      </c>
      <c r="D1089">
        <v>7</v>
      </c>
      <c r="E1089">
        <v>102</v>
      </c>
      <c r="F1089">
        <v>51</v>
      </c>
      <c r="J1089" s="2" t="s">
        <v>28</v>
      </c>
      <c r="K1089" t="s">
        <v>895</v>
      </c>
      <c r="L1089" t="s">
        <v>50</v>
      </c>
      <c r="M1089" s="3">
        <v>11.952554704438674</v>
      </c>
    </row>
    <row r="1090" spans="1:13" x14ac:dyDescent="0.25">
      <c r="A1090" s="1">
        <v>44148.530868711729</v>
      </c>
      <c r="B1090" s="2" t="s">
        <v>1476</v>
      </c>
      <c r="C1090" t="s">
        <v>105</v>
      </c>
      <c r="D1090">
        <v>20</v>
      </c>
      <c r="E1090">
        <v>66</v>
      </c>
      <c r="F1090">
        <v>33</v>
      </c>
      <c r="J1090" s="2" t="s">
        <v>23</v>
      </c>
      <c r="K1090" t="s">
        <v>256</v>
      </c>
      <c r="L1090" t="s">
        <v>34</v>
      </c>
      <c r="M1090" s="3">
        <v>12.514998090845811</v>
      </c>
    </row>
    <row r="1091" spans="1:13" x14ac:dyDescent="0.25">
      <c r="A1091" s="1">
        <v>44394.2727986014</v>
      </c>
      <c r="B1091" s="2" t="s">
        <v>1135</v>
      </c>
      <c r="C1091" t="s">
        <v>137</v>
      </c>
      <c r="D1091">
        <v>17</v>
      </c>
      <c r="E1091">
        <v>207</v>
      </c>
      <c r="F1091">
        <v>69</v>
      </c>
      <c r="J1091" s="2" t="s">
        <v>28</v>
      </c>
      <c r="K1091" t="s">
        <v>37</v>
      </c>
      <c r="L1091" t="s">
        <v>34</v>
      </c>
      <c r="M1091" s="3">
        <v>10.06992029407844</v>
      </c>
    </row>
    <row r="1092" spans="1:13" x14ac:dyDescent="0.25">
      <c r="A1092" s="1">
        <v>43988.741579615926</v>
      </c>
      <c r="B1092" s="2" t="s">
        <v>1477</v>
      </c>
      <c r="C1092" t="s">
        <v>309</v>
      </c>
      <c r="D1092" t="s">
        <v>32</v>
      </c>
      <c r="E1092">
        <v>352</v>
      </c>
      <c r="F1092">
        <v>88</v>
      </c>
      <c r="J1092" s="2" t="s">
        <v>28</v>
      </c>
      <c r="K1092" t="s">
        <v>670</v>
      </c>
      <c r="L1092" t="s">
        <v>78</v>
      </c>
      <c r="M1092" s="3">
        <v>12.460490918487697</v>
      </c>
    </row>
    <row r="1093" spans="1:13" x14ac:dyDescent="0.25">
      <c r="A1093" s="1">
        <v>43549.760762098085</v>
      </c>
      <c r="B1093" s="2" t="s">
        <v>1478</v>
      </c>
      <c r="C1093" t="s">
        <v>312</v>
      </c>
      <c r="D1093">
        <v>2</v>
      </c>
      <c r="E1093">
        <v>280</v>
      </c>
      <c r="F1093">
        <v>70</v>
      </c>
      <c r="J1093" s="2" t="s">
        <v>28</v>
      </c>
      <c r="K1093" t="s">
        <v>129</v>
      </c>
      <c r="L1093" t="s">
        <v>34</v>
      </c>
      <c r="M1093" s="3">
        <v>11.410471033945758</v>
      </c>
    </row>
    <row r="1094" spans="1:13" x14ac:dyDescent="0.25">
      <c r="A1094" s="1">
        <v>45162.107201395695</v>
      </c>
      <c r="B1094" s="2" t="s">
        <v>1479</v>
      </c>
      <c r="C1094" t="s">
        <v>278</v>
      </c>
      <c r="D1094">
        <v>9</v>
      </c>
      <c r="E1094">
        <v>34</v>
      </c>
      <c r="F1094">
        <v>17</v>
      </c>
      <c r="J1094" s="2" t="s">
        <v>28</v>
      </c>
      <c r="K1094" t="s">
        <v>168</v>
      </c>
      <c r="L1094" t="s">
        <v>56</v>
      </c>
      <c r="M1094" s="3">
        <v>12.1334991293512</v>
      </c>
    </row>
    <row r="1095" spans="1:13" x14ac:dyDescent="0.25">
      <c r="A1095" s="1">
        <v>43474.698311987668</v>
      </c>
      <c r="B1095" s="2" t="s">
        <v>1480</v>
      </c>
      <c r="C1095" t="s">
        <v>185</v>
      </c>
      <c r="D1095">
        <v>10</v>
      </c>
      <c r="E1095" t="s">
        <v>32</v>
      </c>
      <c r="F1095">
        <v>87</v>
      </c>
      <c r="J1095" s="2" t="s">
        <v>28</v>
      </c>
      <c r="K1095" t="s">
        <v>487</v>
      </c>
      <c r="L1095" t="s">
        <v>56</v>
      </c>
      <c r="M1095" s="3">
        <v>8.8878868765808274</v>
      </c>
    </row>
    <row r="1096" spans="1:13" x14ac:dyDescent="0.25">
      <c r="A1096" s="1">
        <v>43796.017964698214</v>
      </c>
      <c r="B1096" s="2" t="s">
        <v>1481</v>
      </c>
      <c r="C1096" t="s">
        <v>309</v>
      </c>
      <c r="D1096">
        <v>16</v>
      </c>
      <c r="E1096">
        <v>352</v>
      </c>
      <c r="F1096">
        <v>88</v>
      </c>
      <c r="J1096" s="2" t="s">
        <v>23</v>
      </c>
      <c r="K1096" t="s">
        <v>55</v>
      </c>
      <c r="L1096" t="s">
        <v>56</v>
      </c>
      <c r="M1096" s="3">
        <v>10.988762477277161</v>
      </c>
    </row>
    <row r="1097" spans="1:13" x14ac:dyDescent="0.25">
      <c r="A1097" s="1">
        <v>44321.33719367718</v>
      </c>
      <c r="B1097" s="2" t="s">
        <v>1482</v>
      </c>
      <c r="C1097" t="s">
        <v>332</v>
      </c>
      <c r="D1097">
        <v>11</v>
      </c>
      <c r="E1097">
        <v>180</v>
      </c>
      <c r="F1097">
        <v>45</v>
      </c>
      <c r="J1097" s="2" t="s">
        <v>23</v>
      </c>
      <c r="K1097" t="s">
        <v>194</v>
      </c>
      <c r="L1097" t="s">
        <v>50</v>
      </c>
      <c r="M1097" s="3">
        <v>13.765798454641494</v>
      </c>
    </row>
    <row r="1098" spans="1:13" x14ac:dyDescent="0.25">
      <c r="A1098" s="1">
        <v>43712.005265200321</v>
      </c>
      <c r="B1098" s="2" t="s">
        <v>1483</v>
      </c>
      <c r="C1098" t="s">
        <v>193</v>
      </c>
      <c r="D1098">
        <v>13</v>
      </c>
      <c r="E1098">
        <v>30</v>
      </c>
      <c r="F1098">
        <v>15</v>
      </c>
      <c r="J1098" s="2" t="s">
        <v>28</v>
      </c>
      <c r="K1098" t="s">
        <v>368</v>
      </c>
      <c r="L1098" t="s">
        <v>78</v>
      </c>
      <c r="M1098" s="3">
        <v>11.655355879643379</v>
      </c>
    </row>
    <row r="1099" spans="1:13" x14ac:dyDescent="0.25">
      <c r="A1099" s="1">
        <v>44935.832862759577</v>
      </c>
      <c r="B1099" s="2" t="s">
        <v>1484</v>
      </c>
      <c r="C1099" t="s">
        <v>85</v>
      </c>
      <c r="D1099">
        <v>11</v>
      </c>
      <c r="E1099">
        <v>204</v>
      </c>
      <c r="F1099">
        <v>51</v>
      </c>
      <c r="J1099" s="2" t="s">
        <v>23</v>
      </c>
      <c r="K1099" t="s">
        <v>287</v>
      </c>
      <c r="L1099" t="s">
        <v>34</v>
      </c>
      <c r="M1099" s="3">
        <v>14.906846445071711</v>
      </c>
    </row>
    <row r="1100" spans="1:13" x14ac:dyDescent="0.25">
      <c r="A1100" s="1">
        <v>43721.903190746074</v>
      </c>
      <c r="B1100" s="2" t="s">
        <v>1485</v>
      </c>
      <c r="C1100" t="s">
        <v>196</v>
      </c>
      <c r="D1100">
        <v>19</v>
      </c>
      <c r="E1100">
        <v>57</v>
      </c>
      <c r="F1100">
        <v>19</v>
      </c>
      <c r="J1100" s="2" t="s">
        <v>44</v>
      </c>
      <c r="K1100" t="s">
        <v>699</v>
      </c>
      <c r="L1100" t="s">
        <v>41</v>
      </c>
      <c r="M1100" s="3">
        <v>11.779256317174871</v>
      </c>
    </row>
    <row r="1101" spans="1:13" x14ac:dyDescent="0.25">
      <c r="A1101" s="1">
        <v>43590.001840655874</v>
      </c>
      <c r="B1101" s="2" t="s">
        <v>1486</v>
      </c>
      <c r="C1101" t="s">
        <v>378</v>
      </c>
      <c r="D1101" t="s">
        <v>32</v>
      </c>
      <c r="E1101">
        <v>110</v>
      </c>
      <c r="F1101">
        <v>55</v>
      </c>
      <c r="J1101" s="2" t="s">
        <v>23</v>
      </c>
      <c r="K1101" t="s">
        <v>213</v>
      </c>
      <c r="L1101" t="s">
        <v>41</v>
      </c>
      <c r="M1101" s="3">
        <v>12.396052160428608</v>
      </c>
    </row>
    <row r="1102" spans="1:13" x14ac:dyDescent="0.25">
      <c r="A1102" s="1">
        <v>43644.492392254331</v>
      </c>
      <c r="B1102" s="2" t="s">
        <v>234</v>
      </c>
      <c r="C1102" t="s">
        <v>244</v>
      </c>
      <c r="D1102">
        <v>9</v>
      </c>
      <c r="E1102">
        <v>252</v>
      </c>
      <c r="F1102">
        <v>63</v>
      </c>
      <c r="J1102" s="2" t="s">
        <v>44</v>
      </c>
      <c r="K1102" t="s">
        <v>1014</v>
      </c>
      <c r="L1102" t="s">
        <v>41</v>
      </c>
      <c r="M1102" s="3">
        <v>15.268550004010105</v>
      </c>
    </row>
    <row r="1103" spans="1:13" x14ac:dyDescent="0.25">
      <c r="A1103" s="1">
        <v>43974.298909647638</v>
      </c>
      <c r="B1103" s="2" t="s">
        <v>1125</v>
      </c>
      <c r="C1103" t="s">
        <v>31</v>
      </c>
      <c r="D1103">
        <v>13</v>
      </c>
      <c r="E1103" t="s">
        <v>32</v>
      </c>
      <c r="F1103">
        <v>23</v>
      </c>
      <c r="J1103" s="2" t="s">
        <v>23</v>
      </c>
      <c r="K1103" t="s">
        <v>71</v>
      </c>
      <c r="L1103" t="s">
        <v>56</v>
      </c>
      <c r="M1103" s="3">
        <v>12.163730387337393</v>
      </c>
    </row>
    <row r="1104" spans="1:13" x14ac:dyDescent="0.25">
      <c r="A1104" s="1">
        <v>43647.644811396342</v>
      </c>
      <c r="B1104" s="2" t="s">
        <v>1487</v>
      </c>
      <c r="C1104" t="s">
        <v>210</v>
      </c>
      <c r="D1104">
        <v>3</v>
      </c>
      <c r="E1104">
        <v>264</v>
      </c>
      <c r="F1104" t="s">
        <v>32</v>
      </c>
      <c r="J1104" s="2" t="s">
        <v>28</v>
      </c>
      <c r="K1104" t="s">
        <v>652</v>
      </c>
      <c r="L1104" t="s">
        <v>78</v>
      </c>
      <c r="M1104" s="3">
        <v>10.163794912095831</v>
      </c>
    </row>
    <row r="1105" spans="1:13" x14ac:dyDescent="0.25">
      <c r="A1105" s="1">
        <v>43365.558750921897</v>
      </c>
      <c r="B1105" s="2" t="s">
        <v>1488</v>
      </c>
      <c r="C1105" t="s">
        <v>112</v>
      </c>
      <c r="D1105">
        <v>1</v>
      </c>
      <c r="E1105">
        <v>252</v>
      </c>
      <c r="F1105">
        <v>63</v>
      </c>
      <c r="J1105" s="2" t="s">
        <v>28</v>
      </c>
      <c r="K1105" t="s">
        <v>115</v>
      </c>
      <c r="L1105" t="s">
        <v>46</v>
      </c>
      <c r="M1105" s="3">
        <v>10.42743035829395</v>
      </c>
    </row>
    <row r="1106" spans="1:13" x14ac:dyDescent="0.25">
      <c r="A1106" s="1">
        <v>43069.717140807108</v>
      </c>
      <c r="B1106" s="2" t="s">
        <v>1489</v>
      </c>
      <c r="C1106" t="s">
        <v>275</v>
      </c>
      <c r="D1106">
        <v>13</v>
      </c>
      <c r="E1106" t="s">
        <v>32</v>
      </c>
      <c r="F1106" t="s">
        <v>32</v>
      </c>
      <c r="J1106" s="2" t="s">
        <v>23</v>
      </c>
      <c r="K1106" t="s">
        <v>673</v>
      </c>
      <c r="L1106" t="s">
        <v>78</v>
      </c>
      <c r="M1106" s="3">
        <v>8.1628930629234038</v>
      </c>
    </row>
    <row r="1107" spans="1:13" x14ac:dyDescent="0.25">
      <c r="A1107" s="1">
        <v>43971.541962585288</v>
      </c>
      <c r="B1107" s="2" t="s">
        <v>511</v>
      </c>
      <c r="C1107" t="s">
        <v>31</v>
      </c>
      <c r="D1107">
        <v>10</v>
      </c>
      <c r="E1107" t="s">
        <v>32</v>
      </c>
      <c r="F1107">
        <v>23</v>
      </c>
      <c r="J1107" s="2" t="s">
        <v>28</v>
      </c>
      <c r="K1107" t="s">
        <v>657</v>
      </c>
      <c r="L1107" t="s">
        <v>25</v>
      </c>
      <c r="M1107" s="3">
        <v>6.9183250411917196</v>
      </c>
    </row>
    <row r="1108" spans="1:13" x14ac:dyDescent="0.25">
      <c r="A1108" s="1">
        <v>43847.447947648368</v>
      </c>
      <c r="B1108" s="2" t="s">
        <v>1349</v>
      </c>
      <c r="C1108" t="s">
        <v>402</v>
      </c>
      <c r="D1108">
        <v>8</v>
      </c>
      <c r="E1108">
        <v>84</v>
      </c>
      <c r="F1108">
        <v>21</v>
      </c>
      <c r="J1108" s="2" t="s">
        <v>44</v>
      </c>
      <c r="K1108" t="s">
        <v>153</v>
      </c>
      <c r="L1108" t="s">
        <v>25</v>
      </c>
      <c r="M1108" s="3">
        <v>14.370283356317486</v>
      </c>
    </row>
    <row r="1109" spans="1:13" x14ac:dyDescent="0.25">
      <c r="A1109" s="1">
        <v>44751.990228663475</v>
      </c>
      <c r="B1109" s="2" t="s">
        <v>1490</v>
      </c>
      <c r="C1109" t="s">
        <v>70</v>
      </c>
      <c r="D1109">
        <v>4</v>
      </c>
      <c r="E1109">
        <v>94</v>
      </c>
      <c r="F1109">
        <v>47</v>
      </c>
      <c r="J1109" s="2" t="s">
        <v>28</v>
      </c>
      <c r="K1109" t="s">
        <v>389</v>
      </c>
      <c r="L1109" t="s">
        <v>41</v>
      </c>
      <c r="M1109" s="3">
        <v>9.4239783062860578</v>
      </c>
    </row>
    <row r="1110" spans="1:13" x14ac:dyDescent="0.25">
      <c r="A1110" s="1">
        <v>45302.250170749641</v>
      </c>
      <c r="B1110" s="2" t="s">
        <v>1491</v>
      </c>
      <c r="C1110" t="s">
        <v>70</v>
      </c>
      <c r="D1110">
        <v>6</v>
      </c>
      <c r="E1110" t="s">
        <v>32</v>
      </c>
      <c r="F1110">
        <v>47</v>
      </c>
      <c r="J1110" s="2" t="s">
        <v>28</v>
      </c>
      <c r="K1110" t="s">
        <v>796</v>
      </c>
      <c r="L1110" t="s">
        <v>46</v>
      </c>
      <c r="M1110" s="3">
        <v>9.4608554813364627</v>
      </c>
    </row>
    <row r="1111" spans="1:13" x14ac:dyDescent="0.25">
      <c r="A1111" s="1">
        <v>44297.397315708244</v>
      </c>
      <c r="B1111" s="2" t="s">
        <v>1492</v>
      </c>
      <c r="C1111" t="s">
        <v>122</v>
      </c>
      <c r="D1111">
        <v>12</v>
      </c>
      <c r="E1111">
        <v>144</v>
      </c>
      <c r="F1111">
        <v>48</v>
      </c>
      <c r="J1111" s="2" t="s">
        <v>44</v>
      </c>
      <c r="K1111" t="s">
        <v>673</v>
      </c>
      <c r="L1111" t="s">
        <v>78</v>
      </c>
      <c r="M1111" s="3">
        <v>8.1628930629234038</v>
      </c>
    </row>
    <row r="1112" spans="1:13" x14ac:dyDescent="0.25">
      <c r="A1112" s="1">
        <v>44701.467449637632</v>
      </c>
      <c r="B1112" s="2" t="s">
        <v>1493</v>
      </c>
      <c r="C1112" t="s">
        <v>320</v>
      </c>
      <c r="D1112">
        <v>17</v>
      </c>
      <c r="E1112">
        <v>124</v>
      </c>
      <c r="F1112">
        <v>62</v>
      </c>
      <c r="J1112" s="2" t="s">
        <v>28</v>
      </c>
      <c r="K1112" t="s">
        <v>273</v>
      </c>
      <c r="L1112" t="s">
        <v>25</v>
      </c>
      <c r="M1112" s="3">
        <v>11.428575823958646</v>
      </c>
    </row>
    <row r="1113" spans="1:13" x14ac:dyDescent="0.25">
      <c r="A1113" s="1">
        <v>44475.338491358707</v>
      </c>
      <c r="B1113" s="2" t="s">
        <v>1494</v>
      </c>
      <c r="C1113" t="s">
        <v>320</v>
      </c>
      <c r="D1113">
        <v>2</v>
      </c>
      <c r="E1113">
        <v>124</v>
      </c>
      <c r="F1113">
        <v>62</v>
      </c>
      <c r="J1113" s="2" t="s">
        <v>28</v>
      </c>
      <c r="K1113" t="s">
        <v>712</v>
      </c>
      <c r="L1113" t="s">
        <v>46</v>
      </c>
      <c r="M1113" s="3">
        <v>13.106678263594747</v>
      </c>
    </row>
    <row r="1114" spans="1:13" x14ac:dyDescent="0.25">
      <c r="A1114" s="1">
        <v>43627.740066481703</v>
      </c>
      <c r="B1114" s="2" t="s">
        <v>1495</v>
      </c>
      <c r="C1114" t="s">
        <v>196</v>
      </c>
      <c r="D1114">
        <v>16</v>
      </c>
      <c r="E1114" t="s">
        <v>32</v>
      </c>
      <c r="F1114">
        <v>19</v>
      </c>
      <c r="J1114" s="2" t="s">
        <v>23</v>
      </c>
      <c r="K1114" t="s">
        <v>168</v>
      </c>
      <c r="L1114" t="s">
        <v>56</v>
      </c>
      <c r="M1114" s="3">
        <v>12.1334991293512</v>
      </c>
    </row>
    <row r="1115" spans="1:13" x14ac:dyDescent="0.25">
      <c r="A1115" s="1">
        <v>42915.116737297503</v>
      </c>
      <c r="B1115" s="2" t="s">
        <v>1496</v>
      </c>
      <c r="C1115" t="s">
        <v>188</v>
      </c>
      <c r="D1115">
        <v>18</v>
      </c>
      <c r="E1115">
        <v>192</v>
      </c>
      <c r="F1115">
        <v>96</v>
      </c>
      <c r="J1115" s="2" t="s">
        <v>23</v>
      </c>
      <c r="K1115" t="s">
        <v>1004</v>
      </c>
      <c r="L1115" t="s">
        <v>25</v>
      </c>
      <c r="M1115" s="3">
        <v>14.538471643780088</v>
      </c>
    </row>
    <row r="1116" spans="1:13" x14ac:dyDescent="0.25">
      <c r="A1116" s="1">
        <v>44230.444507102475</v>
      </c>
      <c r="B1116" s="2" t="s">
        <v>1497</v>
      </c>
      <c r="C1116" t="s">
        <v>599</v>
      </c>
      <c r="D1116">
        <v>5</v>
      </c>
      <c r="E1116" t="s">
        <v>32</v>
      </c>
      <c r="F1116" t="s">
        <v>32</v>
      </c>
      <c r="J1116" s="2" t="s">
        <v>28</v>
      </c>
      <c r="K1116" t="s">
        <v>1118</v>
      </c>
      <c r="L1116" t="s">
        <v>56</v>
      </c>
      <c r="M1116" s="3">
        <v>11.593991859287692</v>
      </c>
    </row>
    <row r="1117" spans="1:13" x14ac:dyDescent="0.25">
      <c r="A1117" s="1">
        <v>43332.996949287641</v>
      </c>
      <c r="B1117" s="2" t="s">
        <v>1498</v>
      </c>
      <c r="C1117" t="s">
        <v>185</v>
      </c>
      <c r="D1117">
        <v>2</v>
      </c>
      <c r="E1117">
        <v>348</v>
      </c>
      <c r="F1117">
        <v>87</v>
      </c>
      <c r="J1117" s="2" t="s">
        <v>23</v>
      </c>
      <c r="K1117" t="s">
        <v>305</v>
      </c>
      <c r="L1117" t="s">
        <v>41</v>
      </c>
      <c r="M1117" s="3">
        <v>11.99399163482429</v>
      </c>
    </row>
    <row r="1118" spans="1:13" x14ac:dyDescent="0.25">
      <c r="A1118" s="1">
        <v>43631.373989220345</v>
      </c>
      <c r="B1118" s="2" t="s">
        <v>1499</v>
      </c>
      <c r="C1118" t="s">
        <v>117</v>
      </c>
      <c r="D1118">
        <v>18</v>
      </c>
      <c r="E1118">
        <v>176</v>
      </c>
      <c r="F1118">
        <v>88</v>
      </c>
      <c r="J1118" s="2" t="s">
        <v>44</v>
      </c>
      <c r="K1118" t="s">
        <v>737</v>
      </c>
      <c r="L1118" t="s">
        <v>25</v>
      </c>
      <c r="M1118" s="3">
        <v>9.1057685343725456</v>
      </c>
    </row>
    <row r="1119" spans="1:13" x14ac:dyDescent="0.25">
      <c r="A1119" s="1">
        <v>43378.082301760696</v>
      </c>
      <c r="B1119" s="2" t="s">
        <v>1500</v>
      </c>
      <c r="C1119" t="s">
        <v>251</v>
      </c>
      <c r="D1119">
        <v>13</v>
      </c>
      <c r="E1119" t="s">
        <v>32</v>
      </c>
      <c r="F1119">
        <v>90</v>
      </c>
      <c r="J1119" s="2" t="s">
        <v>23</v>
      </c>
      <c r="K1119" t="s">
        <v>282</v>
      </c>
      <c r="L1119" t="s">
        <v>78</v>
      </c>
      <c r="M1119" s="3">
        <v>12.758430621858414</v>
      </c>
    </row>
    <row r="1120" spans="1:13" x14ac:dyDescent="0.25">
      <c r="A1120" s="1">
        <v>43730.212170282881</v>
      </c>
      <c r="B1120" s="2" t="s">
        <v>1501</v>
      </c>
      <c r="C1120" t="s">
        <v>70</v>
      </c>
      <c r="D1120">
        <v>19</v>
      </c>
      <c r="E1120">
        <v>94</v>
      </c>
      <c r="F1120" t="s">
        <v>32</v>
      </c>
      <c r="J1120" s="2" t="s">
        <v>28</v>
      </c>
      <c r="K1120" t="s">
        <v>81</v>
      </c>
      <c r="L1120" t="s">
        <v>56</v>
      </c>
      <c r="M1120" s="3">
        <v>12.865074657680612</v>
      </c>
    </row>
    <row r="1121" spans="1:13" x14ac:dyDescent="0.25">
      <c r="A1121" s="1">
        <v>43565.879321121072</v>
      </c>
      <c r="B1121" s="2" t="s">
        <v>1502</v>
      </c>
      <c r="C1121" t="s">
        <v>134</v>
      </c>
      <c r="D1121">
        <v>20</v>
      </c>
      <c r="E1121">
        <v>210</v>
      </c>
      <c r="F1121">
        <v>70</v>
      </c>
      <c r="J1121" s="2" t="s">
        <v>28</v>
      </c>
      <c r="K1121" t="s">
        <v>115</v>
      </c>
      <c r="L1121" t="s">
        <v>46</v>
      </c>
      <c r="M1121" s="3">
        <v>10.42743035829395</v>
      </c>
    </row>
    <row r="1122" spans="1:13" x14ac:dyDescent="0.25">
      <c r="A1122" s="1">
        <v>44778.855651875674</v>
      </c>
      <c r="B1122" s="2" t="s">
        <v>1503</v>
      </c>
      <c r="C1122" t="s">
        <v>539</v>
      </c>
      <c r="D1122">
        <v>4</v>
      </c>
      <c r="E1122">
        <v>300</v>
      </c>
      <c r="F1122" t="s">
        <v>32</v>
      </c>
      <c r="J1122" s="2" t="s">
        <v>28</v>
      </c>
      <c r="K1122" t="s">
        <v>164</v>
      </c>
      <c r="L1122" t="s">
        <v>25</v>
      </c>
      <c r="M1122" s="3">
        <v>9.9311000381363836</v>
      </c>
    </row>
    <row r="1123" spans="1:13" x14ac:dyDescent="0.25">
      <c r="A1123" s="1">
        <v>44496.163151768211</v>
      </c>
      <c r="B1123" s="2" t="s">
        <v>1504</v>
      </c>
      <c r="C1123" t="s">
        <v>293</v>
      </c>
      <c r="D1123" t="s">
        <v>32</v>
      </c>
      <c r="E1123">
        <v>188</v>
      </c>
      <c r="F1123">
        <v>94</v>
      </c>
      <c r="J1123" s="2" t="s">
        <v>28</v>
      </c>
      <c r="K1123" t="s">
        <v>199</v>
      </c>
      <c r="L1123" t="s">
        <v>34</v>
      </c>
      <c r="M1123" s="3">
        <v>12.177709716438097</v>
      </c>
    </row>
    <row r="1124" spans="1:13" x14ac:dyDescent="0.25">
      <c r="A1124" s="1">
        <v>43965.502933624222</v>
      </c>
      <c r="B1124" s="2" t="s">
        <v>1505</v>
      </c>
      <c r="C1124" t="s">
        <v>309</v>
      </c>
      <c r="D1124">
        <v>3</v>
      </c>
      <c r="E1124">
        <v>352</v>
      </c>
      <c r="F1124" t="s">
        <v>32</v>
      </c>
      <c r="J1124" s="2" t="s">
        <v>44</v>
      </c>
      <c r="K1124" t="s">
        <v>393</v>
      </c>
      <c r="L1124" t="s">
        <v>50</v>
      </c>
      <c r="M1124" s="3">
        <v>11.394777319422785</v>
      </c>
    </row>
    <row r="1125" spans="1:13" x14ac:dyDescent="0.25">
      <c r="A1125" s="1">
        <v>43532.642559415443</v>
      </c>
      <c r="B1125" s="2" t="s">
        <v>1506</v>
      </c>
      <c r="C1125" t="s">
        <v>465</v>
      </c>
      <c r="D1125">
        <v>1</v>
      </c>
      <c r="E1125">
        <v>72</v>
      </c>
      <c r="F1125">
        <v>36</v>
      </c>
      <c r="J1125" s="2" t="s">
        <v>44</v>
      </c>
      <c r="K1125" t="s">
        <v>213</v>
      </c>
      <c r="L1125" t="s">
        <v>41</v>
      </c>
      <c r="M1125" s="3">
        <v>12.396052160428608</v>
      </c>
    </row>
    <row r="1126" spans="1:13" x14ac:dyDescent="0.25">
      <c r="A1126" s="1">
        <v>43790.642158530041</v>
      </c>
      <c r="B1126" s="2" t="s">
        <v>1507</v>
      </c>
      <c r="C1126" t="s">
        <v>780</v>
      </c>
      <c r="D1126">
        <v>18</v>
      </c>
      <c r="E1126">
        <v>100</v>
      </c>
      <c r="F1126">
        <v>25</v>
      </c>
      <c r="J1126" s="2" t="s">
        <v>44</v>
      </c>
      <c r="K1126" t="s">
        <v>233</v>
      </c>
      <c r="L1126" t="s">
        <v>25</v>
      </c>
      <c r="M1126" s="3">
        <v>11.274864741138284</v>
      </c>
    </row>
    <row r="1127" spans="1:13" x14ac:dyDescent="0.25">
      <c r="A1127" s="1">
        <v>45283.016598028269</v>
      </c>
      <c r="B1127" s="2" t="s">
        <v>1508</v>
      </c>
      <c r="C1127" t="s">
        <v>386</v>
      </c>
      <c r="D1127">
        <v>14</v>
      </c>
      <c r="E1127">
        <v>58</v>
      </c>
      <c r="F1127">
        <v>29</v>
      </c>
      <c r="J1127" s="2" t="s">
        <v>44</v>
      </c>
      <c r="K1127" t="s">
        <v>194</v>
      </c>
      <c r="L1127" t="s">
        <v>50</v>
      </c>
      <c r="M1127" s="3">
        <v>13.765798454641494</v>
      </c>
    </row>
    <row r="1128" spans="1:13" x14ac:dyDescent="0.25">
      <c r="A1128" s="1">
        <v>43738.321815849042</v>
      </c>
      <c r="B1128" s="2" t="s">
        <v>1509</v>
      </c>
      <c r="C1128" t="s">
        <v>253</v>
      </c>
      <c r="D1128">
        <v>3</v>
      </c>
      <c r="E1128">
        <v>92</v>
      </c>
      <c r="F1128" t="s">
        <v>32</v>
      </c>
      <c r="J1128" s="2" t="s">
        <v>44</v>
      </c>
      <c r="K1128" t="s">
        <v>1245</v>
      </c>
      <c r="L1128" t="s">
        <v>41</v>
      </c>
      <c r="M1128" s="3">
        <v>10.518436853046438</v>
      </c>
    </row>
    <row r="1129" spans="1:13" x14ac:dyDescent="0.25">
      <c r="A1129" s="1">
        <v>43762.113056966104</v>
      </c>
      <c r="B1129" s="2" t="s">
        <v>1510</v>
      </c>
      <c r="C1129" t="s">
        <v>289</v>
      </c>
      <c r="D1129">
        <v>12</v>
      </c>
      <c r="E1129">
        <v>108</v>
      </c>
      <c r="F1129">
        <v>36</v>
      </c>
      <c r="J1129" s="2" t="s">
        <v>28</v>
      </c>
      <c r="K1129" t="s">
        <v>269</v>
      </c>
      <c r="L1129" t="s">
        <v>50</v>
      </c>
      <c r="M1129" s="3">
        <v>11.883396013219548</v>
      </c>
    </row>
    <row r="1130" spans="1:13" x14ac:dyDescent="0.25">
      <c r="A1130" s="1">
        <v>43814.918059080388</v>
      </c>
      <c r="B1130" s="2" t="s">
        <v>1511</v>
      </c>
      <c r="C1130" t="s">
        <v>80</v>
      </c>
      <c r="D1130">
        <v>12</v>
      </c>
      <c r="E1130" t="s">
        <v>32</v>
      </c>
      <c r="F1130">
        <v>70</v>
      </c>
      <c r="J1130" s="2" t="s">
        <v>28</v>
      </c>
      <c r="K1130" t="s">
        <v>110</v>
      </c>
      <c r="L1130" t="s">
        <v>56</v>
      </c>
      <c r="M1130" s="3">
        <v>11.128721898968678</v>
      </c>
    </row>
    <row r="1131" spans="1:13" x14ac:dyDescent="0.25">
      <c r="A1131" s="1">
        <v>43928.117748587421</v>
      </c>
      <c r="B1131" s="2" t="s">
        <v>1512</v>
      </c>
      <c r="C1131" t="s">
        <v>235</v>
      </c>
      <c r="D1131">
        <v>20</v>
      </c>
      <c r="E1131">
        <v>90</v>
      </c>
      <c r="F1131">
        <v>45</v>
      </c>
      <c r="J1131" s="2" t="s">
        <v>44</v>
      </c>
      <c r="K1131" t="s">
        <v>531</v>
      </c>
      <c r="L1131" t="s">
        <v>41</v>
      </c>
      <c r="M1131" s="3">
        <v>10.954865572729823</v>
      </c>
    </row>
    <row r="1132" spans="1:13" x14ac:dyDescent="0.25">
      <c r="A1132" s="1">
        <v>44289.743672989265</v>
      </c>
      <c r="B1132" s="2" t="s">
        <v>1513</v>
      </c>
      <c r="C1132" t="s">
        <v>296</v>
      </c>
      <c r="D1132">
        <v>12</v>
      </c>
      <c r="E1132">
        <v>116</v>
      </c>
      <c r="F1132">
        <v>29</v>
      </c>
      <c r="J1132" s="2" t="s">
        <v>28</v>
      </c>
      <c r="K1132" t="s">
        <v>846</v>
      </c>
      <c r="L1132" t="s">
        <v>50</v>
      </c>
      <c r="M1132" s="3">
        <v>12.990345718839325</v>
      </c>
    </row>
    <row r="1133" spans="1:13" x14ac:dyDescent="0.25">
      <c r="A1133" s="1">
        <v>44297.606590282172</v>
      </c>
      <c r="B1133" s="2" t="s">
        <v>1514</v>
      </c>
      <c r="C1133" t="s">
        <v>320</v>
      </c>
      <c r="D1133">
        <v>8</v>
      </c>
      <c r="E1133" t="s">
        <v>32</v>
      </c>
      <c r="F1133">
        <v>62</v>
      </c>
      <c r="J1133" s="2" t="s">
        <v>28</v>
      </c>
      <c r="K1133" t="s">
        <v>906</v>
      </c>
      <c r="L1133" t="s">
        <v>34</v>
      </c>
      <c r="M1133" s="3">
        <v>13.853438793083487</v>
      </c>
    </row>
    <row r="1134" spans="1:13" x14ac:dyDescent="0.25">
      <c r="A1134" s="1">
        <v>43672.131482607292</v>
      </c>
      <c r="B1134" s="2" t="s">
        <v>1515</v>
      </c>
      <c r="C1134" t="s">
        <v>22</v>
      </c>
      <c r="D1134">
        <v>2</v>
      </c>
      <c r="E1134">
        <v>280</v>
      </c>
      <c r="F1134">
        <v>70</v>
      </c>
      <c r="J1134" s="2" t="s">
        <v>23</v>
      </c>
      <c r="K1134" t="s">
        <v>138</v>
      </c>
      <c r="L1134" t="s">
        <v>56</v>
      </c>
      <c r="M1134" s="3">
        <v>12.487915239531313</v>
      </c>
    </row>
    <row r="1135" spans="1:13" x14ac:dyDescent="0.25">
      <c r="A1135" s="1">
        <v>44753.093989952911</v>
      </c>
      <c r="B1135" s="2" t="s">
        <v>1516</v>
      </c>
      <c r="C1135" t="s">
        <v>253</v>
      </c>
      <c r="D1135">
        <v>2</v>
      </c>
      <c r="E1135" t="s">
        <v>32</v>
      </c>
      <c r="F1135">
        <v>46</v>
      </c>
      <c r="J1135" s="2" t="s">
        <v>28</v>
      </c>
      <c r="K1135" t="s">
        <v>1014</v>
      </c>
      <c r="L1135" t="s">
        <v>41</v>
      </c>
      <c r="M1135" s="3">
        <v>15.268550004010105</v>
      </c>
    </row>
    <row r="1136" spans="1:13" x14ac:dyDescent="0.25">
      <c r="A1136" s="1">
        <v>43136.963888007456</v>
      </c>
      <c r="B1136" s="2" t="s">
        <v>1517</v>
      </c>
      <c r="C1136" t="s">
        <v>22</v>
      </c>
      <c r="D1136">
        <v>13</v>
      </c>
      <c r="E1136">
        <v>280</v>
      </c>
      <c r="F1136">
        <v>70</v>
      </c>
      <c r="J1136" s="2" t="s">
        <v>23</v>
      </c>
      <c r="K1136" t="s">
        <v>950</v>
      </c>
      <c r="L1136" t="s">
        <v>50</v>
      </c>
      <c r="M1136" s="3">
        <v>9.1591412531773226</v>
      </c>
    </row>
    <row r="1137" spans="1:13" x14ac:dyDescent="0.25">
      <c r="A1137" s="1">
        <v>43389.862413306582</v>
      </c>
      <c r="B1137" s="2" t="s">
        <v>1518</v>
      </c>
      <c r="C1137" t="s">
        <v>210</v>
      </c>
      <c r="D1137">
        <v>12</v>
      </c>
      <c r="E1137">
        <v>264</v>
      </c>
      <c r="F1137">
        <v>88</v>
      </c>
      <c r="J1137" s="2" t="s">
        <v>44</v>
      </c>
      <c r="K1137" t="s">
        <v>418</v>
      </c>
      <c r="L1137" t="s">
        <v>46</v>
      </c>
      <c r="M1137" s="3">
        <v>13.923194761258239</v>
      </c>
    </row>
    <row r="1138" spans="1:13" x14ac:dyDescent="0.25">
      <c r="A1138" s="1">
        <v>43281.41735477811</v>
      </c>
      <c r="B1138" s="2" t="s">
        <v>1519</v>
      </c>
      <c r="C1138" t="s">
        <v>83</v>
      </c>
      <c r="D1138">
        <v>5</v>
      </c>
      <c r="E1138">
        <v>300</v>
      </c>
      <c r="F1138">
        <v>75</v>
      </c>
      <c r="J1138" s="2" t="s">
        <v>28</v>
      </c>
      <c r="K1138" t="s">
        <v>683</v>
      </c>
      <c r="L1138" t="s">
        <v>25</v>
      </c>
      <c r="M1138" s="3">
        <v>10.248947386022252</v>
      </c>
    </row>
    <row r="1139" spans="1:13" x14ac:dyDescent="0.25">
      <c r="A1139" s="1">
        <v>43970.195603331507</v>
      </c>
      <c r="B1139" s="2" t="s">
        <v>1520</v>
      </c>
      <c r="C1139" t="s">
        <v>251</v>
      </c>
      <c r="D1139">
        <v>15</v>
      </c>
      <c r="E1139">
        <v>270</v>
      </c>
      <c r="F1139" t="s">
        <v>32</v>
      </c>
      <c r="J1139" s="2" t="s">
        <v>28</v>
      </c>
      <c r="K1139" t="s">
        <v>527</v>
      </c>
      <c r="L1139" t="s">
        <v>25</v>
      </c>
      <c r="M1139" s="3">
        <v>14.554851510602212</v>
      </c>
    </row>
    <row r="1140" spans="1:13" x14ac:dyDescent="0.25">
      <c r="A1140" s="1">
        <v>43886.414659906295</v>
      </c>
      <c r="B1140" s="2" t="s">
        <v>1521</v>
      </c>
      <c r="C1140" t="s">
        <v>70</v>
      </c>
      <c r="D1140">
        <v>7</v>
      </c>
      <c r="E1140" t="s">
        <v>32</v>
      </c>
      <c r="F1140">
        <v>47</v>
      </c>
      <c r="J1140" s="2" t="s">
        <v>23</v>
      </c>
      <c r="K1140" t="s">
        <v>608</v>
      </c>
      <c r="L1140" t="s">
        <v>41</v>
      </c>
      <c r="M1140" s="3">
        <v>13.466362789017223</v>
      </c>
    </row>
    <row r="1141" spans="1:13" x14ac:dyDescent="0.25">
      <c r="A1141" s="1">
        <v>44070.371749303085</v>
      </c>
      <c r="B1141" s="2" t="s">
        <v>1522</v>
      </c>
      <c r="C1141" t="s">
        <v>232</v>
      </c>
      <c r="D1141">
        <v>16</v>
      </c>
      <c r="E1141">
        <v>108</v>
      </c>
      <c r="F1141">
        <v>54</v>
      </c>
      <c r="J1141" s="2" t="s">
        <v>28</v>
      </c>
      <c r="K1141" t="s">
        <v>310</v>
      </c>
      <c r="L1141" t="s">
        <v>25</v>
      </c>
      <c r="M1141" s="3">
        <v>9.0350666811770921</v>
      </c>
    </row>
    <row r="1142" spans="1:13" x14ac:dyDescent="0.25">
      <c r="A1142" s="1">
        <v>44589.513947706786</v>
      </c>
      <c r="B1142" s="2" t="s">
        <v>1523</v>
      </c>
      <c r="C1142" t="s">
        <v>122</v>
      </c>
      <c r="D1142">
        <v>17</v>
      </c>
      <c r="E1142">
        <v>144</v>
      </c>
      <c r="F1142">
        <v>48</v>
      </c>
      <c r="J1142" s="2" t="s">
        <v>28</v>
      </c>
      <c r="K1142" t="s">
        <v>696</v>
      </c>
      <c r="L1142" t="s">
        <v>78</v>
      </c>
      <c r="M1142" s="3">
        <v>12.699042739101285</v>
      </c>
    </row>
    <row r="1143" spans="1:13" x14ac:dyDescent="0.25">
      <c r="A1143" s="1">
        <v>44438.870845591518</v>
      </c>
      <c r="B1143" s="2" t="s">
        <v>1524</v>
      </c>
      <c r="C1143" t="s">
        <v>357</v>
      </c>
      <c r="D1143">
        <v>5</v>
      </c>
      <c r="E1143">
        <v>255</v>
      </c>
      <c r="F1143">
        <v>85</v>
      </c>
      <c r="J1143" s="2" t="s">
        <v>28</v>
      </c>
      <c r="K1143" t="s">
        <v>297</v>
      </c>
      <c r="L1143" t="s">
        <v>78</v>
      </c>
      <c r="M1143" s="3">
        <v>10.317615395419679</v>
      </c>
    </row>
    <row r="1144" spans="1:13" x14ac:dyDescent="0.25">
      <c r="A1144" s="1">
        <v>44691.87577668926</v>
      </c>
      <c r="B1144" s="2" t="s">
        <v>1525</v>
      </c>
      <c r="C1144" t="s">
        <v>149</v>
      </c>
      <c r="D1144">
        <v>8</v>
      </c>
      <c r="E1144">
        <v>50</v>
      </c>
      <c r="F1144">
        <v>25</v>
      </c>
      <c r="J1144" s="2" t="s">
        <v>28</v>
      </c>
      <c r="K1144" t="s">
        <v>313</v>
      </c>
      <c r="L1144" t="s">
        <v>34</v>
      </c>
      <c r="M1144" s="3">
        <v>7.7337149713827413</v>
      </c>
    </row>
    <row r="1145" spans="1:13" x14ac:dyDescent="0.25">
      <c r="A1145" s="1">
        <v>44116.104019835788</v>
      </c>
      <c r="B1145" s="2" t="s">
        <v>1526</v>
      </c>
      <c r="C1145" t="s">
        <v>31</v>
      </c>
      <c r="D1145">
        <v>17</v>
      </c>
      <c r="E1145">
        <v>46</v>
      </c>
      <c r="F1145">
        <v>23</v>
      </c>
      <c r="J1145" s="2" t="s">
        <v>23</v>
      </c>
      <c r="K1145" t="s">
        <v>297</v>
      </c>
      <c r="L1145" t="s">
        <v>78</v>
      </c>
      <c r="M1145" s="3">
        <v>10.317615395419679</v>
      </c>
    </row>
    <row r="1146" spans="1:13" x14ac:dyDescent="0.25">
      <c r="A1146" s="1">
        <v>44184.07651112364</v>
      </c>
      <c r="B1146" s="2" t="s">
        <v>1527</v>
      </c>
      <c r="C1146" t="s">
        <v>383</v>
      </c>
      <c r="D1146">
        <v>14</v>
      </c>
      <c r="E1146">
        <v>72</v>
      </c>
      <c r="F1146" t="s">
        <v>32</v>
      </c>
      <c r="J1146" s="2" t="s">
        <v>44</v>
      </c>
      <c r="K1146" t="s">
        <v>630</v>
      </c>
      <c r="L1146" t="s">
        <v>25</v>
      </c>
      <c r="M1146" s="3">
        <v>12.131375018945562</v>
      </c>
    </row>
    <row r="1147" spans="1:13" x14ac:dyDescent="0.25">
      <c r="A1147" s="1">
        <v>43890.359082028903</v>
      </c>
      <c r="B1147" s="2" t="s">
        <v>1528</v>
      </c>
      <c r="C1147" t="s">
        <v>107</v>
      </c>
      <c r="D1147">
        <v>14</v>
      </c>
      <c r="E1147">
        <v>81</v>
      </c>
      <c r="F1147">
        <v>27</v>
      </c>
      <c r="J1147" s="2" t="s">
        <v>44</v>
      </c>
      <c r="K1147" t="s">
        <v>55</v>
      </c>
      <c r="L1147" t="s">
        <v>56</v>
      </c>
      <c r="M1147" s="3">
        <v>10.988762477277161</v>
      </c>
    </row>
    <row r="1148" spans="1:13" x14ac:dyDescent="0.25">
      <c r="A1148" s="1">
        <v>43520.734927817088</v>
      </c>
      <c r="B1148" s="2" t="s">
        <v>1529</v>
      </c>
      <c r="C1148" t="s">
        <v>48</v>
      </c>
      <c r="D1148">
        <v>4</v>
      </c>
      <c r="E1148">
        <v>38</v>
      </c>
      <c r="F1148">
        <v>19</v>
      </c>
      <c r="J1148" s="2" t="s">
        <v>44</v>
      </c>
      <c r="K1148" t="s">
        <v>226</v>
      </c>
      <c r="L1148" t="s">
        <v>56</v>
      </c>
      <c r="M1148" s="3">
        <v>12.200533931675887</v>
      </c>
    </row>
    <row r="1149" spans="1:13" x14ac:dyDescent="0.25">
      <c r="A1149" s="1">
        <v>43483.30504098333</v>
      </c>
      <c r="B1149" s="2" t="s">
        <v>1530</v>
      </c>
      <c r="C1149" t="s">
        <v>152</v>
      </c>
      <c r="D1149">
        <v>18</v>
      </c>
      <c r="E1149">
        <v>132</v>
      </c>
      <c r="F1149">
        <v>33</v>
      </c>
      <c r="J1149" s="2" t="s">
        <v>28</v>
      </c>
      <c r="K1149" t="s">
        <v>238</v>
      </c>
      <c r="L1149" t="s">
        <v>50</v>
      </c>
      <c r="M1149" s="3">
        <v>15.234329552872023</v>
      </c>
    </row>
    <row r="1150" spans="1:13" x14ac:dyDescent="0.25">
      <c r="A1150" s="1">
        <v>44944.798136056248</v>
      </c>
      <c r="B1150" s="2" t="s">
        <v>1531</v>
      </c>
      <c r="C1150" t="s">
        <v>247</v>
      </c>
      <c r="D1150">
        <v>4</v>
      </c>
      <c r="E1150">
        <v>140</v>
      </c>
      <c r="F1150">
        <v>70</v>
      </c>
      <c r="J1150" s="2" t="s">
        <v>44</v>
      </c>
      <c r="K1150" t="s">
        <v>153</v>
      </c>
      <c r="L1150" t="s">
        <v>25</v>
      </c>
      <c r="M1150" s="3">
        <v>14.370283356317486</v>
      </c>
    </row>
    <row r="1151" spans="1:13" x14ac:dyDescent="0.25">
      <c r="A1151" s="1">
        <v>43716.33113021202</v>
      </c>
      <c r="B1151" s="2" t="s">
        <v>1532</v>
      </c>
      <c r="C1151" t="s">
        <v>134</v>
      </c>
      <c r="D1151">
        <v>14</v>
      </c>
      <c r="E1151" t="s">
        <v>32</v>
      </c>
      <c r="F1151">
        <v>70</v>
      </c>
      <c r="J1151" s="2" t="s">
        <v>28</v>
      </c>
      <c r="K1151" t="s">
        <v>458</v>
      </c>
      <c r="L1151" t="s">
        <v>41</v>
      </c>
      <c r="M1151" s="3">
        <v>16.368863536738775</v>
      </c>
    </row>
    <row r="1152" spans="1:13" x14ac:dyDescent="0.25">
      <c r="A1152" s="1">
        <v>43904.661373429008</v>
      </c>
      <c r="B1152" s="2" t="s">
        <v>1533</v>
      </c>
      <c r="C1152" t="s">
        <v>291</v>
      </c>
      <c r="D1152">
        <v>5</v>
      </c>
      <c r="E1152">
        <v>225</v>
      </c>
      <c r="F1152">
        <v>75</v>
      </c>
      <c r="J1152" s="2" t="s">
        <v>28</v>
      </c>
      <c r="K1152" t="s">
        <v>271</v>
      </c>
      <c r="L1152" t="s">
        <v>56</v>
      </c>
      <c r="M1152" s="3">
        <v>11.504886852416154</v>
      </c>
    </row>
    <row r="1153" spans="1:13" x14ac:dyDescent="0.25">
      <c r="A1153" s="1">
        <v>42930.419932203346</v>
      </c>
      <c r="B1153" s="2" t="s">
        <v>1534</v>
      </c>
      <c r="C1153" t="s">
        <v>207</v>
      </c>
      <c r="D1153">
        <v>9</v>
      </c>
      <c r="E1153">
        <v>176</v>
      </c>
      <c r="F1153">
        <v>88</v>
      </c>
      <c r="J1153" s="2" t="s">
        <v>23</v>
      </c>
      <c r="K1153" t="s">
        <v>59</v>
      </c>
      <c r="L1153" t="s">
        <v>56</v>
      </c>
      <c r="M1153" s="3">
        <v>15.602184182549776</v>
      </c>
    </row>
    <row r="1154" spans="1:13" x14ac:dyDescent="0.25">
      <c r="A1154" s="1">
        <v>44316.584441881314</v>
      </c>
      <c r="B1154" s="2" t="s">
        <v>1524</v>
      </c>
      <c r="C1154" t="s">
        <v>362</v>
      </c>
      <c r="D1154">
        <v>1</v>
      </c>
      <c r="E1154">
        <v>144</v>
      </c>
      <c r="F1154">
        <v>36</v>
      </c>
      <c r="J1154" s="2" t="s">
        <v>28</v>
      </c>
      <c r="K1154" t="s">
        <v>635</v>
      </c>
      <c r="L1154" t="s">
        <v>25</v>
      </c>
      <c r="M1154" s="3">
        <v>12.275875773922367</v>
      </c>
    </row>
    <row r="1155" spans="1:13" x14ac:dyDescent="0.25">
      <c r="A1155" s="1">
        <v>43461.575100297734</v>
      </c>
      <c r="B1155" s="2" t="s">
        <v>1535</v>
      </c>
      <c r="C1155" t="s">
        <v>188</v>
      </c>
      <c r="D1155">
        <v>20</v>
      </c>
      <c r="E1155" t="s">
        <v>32</v>
      </c>
      <c r="F1155">
        <v>96</v>
      </c>
      <c r="J1155" s="2" t="s">
        <v>23</v>
      </c>
      <c r="K1155" t="s">
        <v>867</v>
      </c>
      <c r="L1155" t="s">
        <v>50</v>
      </c>
      <c r="M1155" s="3">
        <v>11.485823039755857</v>
      </c>
    </row>
    <row r="1156" spans="1:13" x14ac:dyDescent="0.25">
      <c r="A1156" s="1">
        <v>43304.919984149536</v>
      </c>
      <c r="B1156" s="2" t="s">
        <v>1536</v>
      </c>
      <c r="C1156" t="s">
        <v>465</v>
      </c>
      <c r="D1156">
        <v>1</v>
      </c>
      <c r="E1156">
        <v>72</v>
      </c>
      <c r="F1156" t="s">
        <v>32</v>
      </c>
      <c r="J1156" s="2" t="s">
        <v>28</v>
      </c>
      <c r="K1156" t="s">
        <v>843</v>
      </c>
      <c r="L1156" t="s">
        <v>41</v>
      </c>
      <c r="M1156" s="3">
        <v>9.5176115401380308</v>
      </c>
    </row>
    <row r="1157" spans="1:13" x14ac:dyDescent="0.25">
      <c r="A1157" s="1">
        <v>43768.715069361751</v>
      </c>
      <c r="B1157" s="2" t="s">
        <v>1537</v>
      </c>
      <c r="C1157" t="s">
        <v>240</v>
      </c>
      <c r="D1157">
        <v>10</v>
      </c>
      <c r="E1157">
        <v>132</v>
      </c>
      <c r="F1157">
        <v>44</v>
      </c>
      <c r="J1157" s="2" t="s">
        <v>23</v>
      </c>
      <c r="K1157" t="s">
        <v>71</v>
      </c>
      <c r="L1157" t="s">
        <v>56</v>
      </c>
      <c r="M1157" s="3">
        <v>12.163730387337393</v>
      </c>
    </row>
    <row r="1158" spans="1:13" x14ac:dyDescent="0.25">
      <c r="A1158" s="1">
        <v>44316.954123149721</v>
      </c>
      <c r="B1158" s="2" t="s">
        <v>743</v>
      </c>
      <c r="C1158" t="s">
        <v>268</v>
      </c>
      <c r="D1158">
        <v>17</v>
      </c>
      <c r="E1158" t="s">
        <v>32</v>
      </c>
      <c r="F1158" t="s">
        <v>32</v>
      </c>
      <c r="J1158" s="2" t="s">
        <v>23</v>
      </c>
      <c r="K1158" t="s">
        <v>194</v>
      </c>
      <c r="L1158" t="s">
        <v>50</v>
      </c>
      <c r="M1158" s="3">
        <v>13.765798454641494</v>
      </c>
    </row>
    <row r="1159" spans="1:13" x14ac:dyDescent="0.25">
      <c r="A1159" s="1">
        <v>44361.347754450777</v>
      </c>
      <c r="B1159" s="2" t="s">
        <v>1538</v>
      </c>
      <c r="C1159" t="s">
        <v>149</v>
      </c>
      <c r="D1159">
        <v>8</v>
      </c>
      <c r="E1159">
        <v>50</v>
      </c>
      <c r="F1159">
        <v>25</v>
      </c>
      <c r="J1159" s="2" t="s">
        <v>28</v>
      </c>
      <c r="K1159" t="s">
        <v>68</v>
      </c>
      <c r="L1159" t="s">
        <v>50</v>
      </c>
      <c r="M1159" s="3">
        <v>9.8384363471888783</v>
      </c>
    </row>
    <row r="1160" spans="1:13" x14ac:dyDescent="0.25">
      <c r="A1160" s="1">
        <v>44082.573867734522</v>
      </c>
      <c r="B1160" s="2" t="s">
        <v>1539</v>
      </c>
      <c r="C1160" t="s">
        <v>146</v>
      </c>
      <c r="D1160" t="s">
        <v>32</v>
      </c>
      <c r="E1160">
        <v>308</v>
      </c>
      <c r="F1160">
        <v>77</v>
      </c>
      <c r="J1160" s="2" t="s">
        <v>44</v>
      </c>
      <c r="K1160" t="s">
        <v>379</v>
      </c>
      <c r="L1160" t="s">
        <v>78</v>
      </c>
      <c r="M1160" s="3">
        <v>15.60430546146185</v>
      </c>
    </row>
    <row r="1161" spans="1:13" x14ac:dyDescent="0.25">
      <c r="A1161" s="1">
        <v>44430.790264706702</v>
      </c>
      <c r="B1161" s="2" t="s">
        <v>1540</v>
      </c>
      <c r="C1161" t="s">
        <v>107</v>
      </c>
      <c r="D1161">
        <v>7</v>
      </c>
      <c r="E1161">
        <v>81</v>
      </c>
      <c r="F1161">
        <v>27</v>
      </c>
      <c r="J1161" s="2" t="s">
        <v>28</v>
      </c>
      <c r="K1161" t="s">
        <v>454</v>
      </c>
      <c r="L1161" t="s">
        <v>78</v>
      </c>
      <c r="M1161" s="3">
        <v>12.732640267350657</v>
      </c>
    </row>
    <row r="1162" spans="1:13" x14ac:dyDescent="0.25">
      <c r="A1162" s="1">
        <v>44264.344457952255</v>
      </c>
      <c r="B1162" s="2" t="s">
        <v>1541</v>
      </c>
      <c r="C1162" t="s">
        <v>48</v>
      </c>
      <c r="D1162">
        <v>7</v>
      </c>
      <c r="E1162" t="s">
        <v>32</v>
      </c>
      <c r="F1162">
        <v>19</v>
      </c>
      <c r="J1162" s="2" t="s">
        <v>28</v>
      </c>
      <c r="K1162" t="s">
        <v>778</v>
      </c>
      <c r="L1162" t="s">
        <v>78</v>
      </c>
      <c r="M1162" s="3">
        <v>13.095446915421235</v>
      </c>
    </row>
    <row r="1163" spans="1:13" x14ac:dyDescent="0.25">
      <c r="A1163" s="1">
        <v>43794.343408978151</v>
      </c>
      <c r="B1163" s="2" t="s">
        <v>1542</v>
      </c>
      <c r="C1163" t="s">
        <v>402</v>
      </c>
      <c r="D1163">
        <v>7</v>
      </c>
      <c r="E1163">
        <v>84</v>
      </c>
      <c r="F1163">
        <v>21</v>
      </c>
      <c r="J1163" s="2" t="s">
        <v>44</v>
      </c>
      <c r="K1163" t="s">
        <v>566</v>
      </c>
      <c r="L1163" t="s">
        <v>50</v>
      </c>
      <c r="M1163" s="3">
        <v>13.150536103258979</v>
      </c>
    </row>
    <row r="1164" spans="1:13" x14ac:dyDescent="0.25">
      <c r="A1164" s="1">
        <v>44124.574679230966</v>
      </c>
      <c r="B1164" s="2" t="s">
        <v>1543</v>
      </c>
      <c r="C1164" t="s">
        <v>771</v>
      </c>
      <c r="D1164">
        <v>16</v>
      </c>
      <c r="E1164">
        <v>120</v>
      </c>
      <c r="F1164">
        <v>30</v>
      </c>
      <c r="J1164" s="2" t="s">
        <v>28</v>
      </c>
      <c r="K1164" t="s">
        <v>932</v>
      </c>
      <c r="L1164" t="s">
        <v>78</v>
      </c>
      <c r="M1164" s="3">
        <v>9.2053706474810433</v>
      </c>
    </row>
    <row r="1165" spans="1:13" x14ac:dyDescent="0.25">
      <c r="A1165" s="1">
        <v>43794.249013096116</v>
      </c>
      <c r="B1165" s="2" t="s">
        <v>1544</v>
      </c>
      <c r="C1165" t="s">
        <v>97</v>
      </c>
      <c r="D1165">
        <v>2</v>
      </c>
      <c r="E1165">
        <v>201</v>
      </c>
      <c r="F1165">
        <v>67</v>
      </c>
      <c r="J1165" s="2" t="s">
        <v>28</v>
      </c>
      <c r="K1165" t="s">
        <v>787</v>
      </c>
      <c r="L1165" t="s">
        <v>41</v>
      </c>
      <c r="M1165" s="3">
        <v>11.661237375491201</v>
      </c>
    </row>
    <row r="1166" spans="1:13" x14ac:dyDescent="0.25">
      <c r="A1166" s="1">
        <v>44252.334655306629</v>
      </c>
      <c r="B1166" s="2" t="s">
        <v>1545</v>
      </c>
      <c r="C1166" t="s">
        <v>553</v>
      </c>
      <c r="D1166">
        <v>15</v>
      </c>
      <c r="E1166" t="s">
        <v>32</v>
      </c>
      <c r="F1166">
        <v>96</v>
      </c>
      <c r="J1166" s="2" t="s">
        <v>28</v>
      </c>
      <c r="K1166" t="s">
        <v>1424</v>
      </c>
      <c r="L1166" t="s">
        <v>46</v>
      </c>
      <c r="M1166" s="3">
        <v>13.2671922973198</v>
      </c>
    </row>
    <row r="1167" spans="1:13" x14ac:dyDescent="0.25">
      <c r="A1167" s="1">
        <v>44185.073938062531</v>
      </c>
      <c r="B1167" s="2" t="s">
        <v>1546</v>
      </c>
      <c r="C1167" t="s">
        <v>155</v>
      </c>
      <c r="D1167">
        <v>13</v>
      </c>
      <c r="E1167">
        <v>108</v>
      </c>
      <c r="F1167">
        <v>36</v>
      </c>
      <c r="J1167" s="2" t="s">
        <v>23</v>
      </c>
      <c r="K1167" t="s">
        <v>273</v>
      </c>
      <c r="L1167" t="s">
        <v>25</v>
      </c>
      <c r="M1167" s="3">
        <v>11.428575823958646</v>
      </c>
    </row>
    <row r="1168" spans="1:13" x14ac:dyDescent="0.25">
      <c r="A1168" s="1">
        <v>45078.020476154481</v>
      </c>
      <c r="B1168" s="2" t="s">
        <v>1547</v>
      </c>
      <c r="C1168" t="s">
        <v>36</v>
      </c>
      <c r="D1168">
        <v>17</v>
      </c>
      <c r="E1168">
        <v>114</v>
      </c>
      <c r="F1168" t="s">
        <v>32</v>
      </c>
      <c r="J1168" s="2" t="s">
        <v>44</v>
      </c>
      <c r="K1168" t="s">
        <v>238</v>
      </c>
      <c r="L1168" t="s">
        <v>50</v>
      </c>
      <c r="M1168" s="3">
        <v>15.234329552872023</v>
      </c>
    </row>
    <row r="1169" spans="1:13" x14ac:dyDescent="0.25">
      <c r="A1169" s="1">
        <v>43854.482446597482</v>
      </c>
      <c r="B1169" s="2" t="s">
        <v>1548</v>
      </c>
      <c r="C1169" t="s">
        <v>80</v>
      </c>
      <c r="D1169">
        <v>18</v>
      </c>
      <c r="E1169">
        <v>210</v>
      </c>
      <c r="F1169">
        <v>70</v>
      </c>
      <c r="J1169" s="2" t="s">
        <v>28</v>
      </c>
      <c r="K1169" t="s">
        <v>68</v>
      </c>
      <c r="L1169" t="s">
        <v>50</v>
      </c>
      <c r="M1169" s="3">
        <v>9.8384363471888783</v>
      </c>
    </row>
    <row r="1170" spans="1:13" x14ac:dyDescent="0.25">
      <c r="A1170" s="1">
        <v>43879.457016730674</v>
      </c>
      <c r="B1170" s="2" t="s">
        <v>1549</v>
      </c>
      <c r="C1170" t="s">
        <v>332</v>
      </c>
      <c r="D1170">
        <v>17</v>
      </c>
      <c r="E1170">
        <v>180</v>
      </c>
      <c r="F1170">
        <v>45</v>
      </c>
      <c r="J1170" s="2" t="s">
        <v>28</v>
      </c>
      <c r="K1170" t="s">
        <v>487</v>
      </c>
      <c r="L1170" t="s">
        <v>56</v>
      </c>
      <c r="M1170" s="3">
        <v>8.8878868765808274</v>
      </c>
    </row>
    <row r="1171" spans="1:13" x14ac:dyDescent="0.25">
      <c r="A1171" s="1">
        <v>43461.087855888596</v>
      </c>
      <c r="B1171" s="2" t="s">
        <v>1550</v>
      </c>
      <c r="C1171" t="s">
        <v>348</v>
      </c>
      <c r="D1171">
        <v>19</v>
      </c>
      <c r="E1171">
        <v>356</v>
      </c>
      <c r="F1171">
        <v>89</v>
      </c>
      <c r="J1171" s="2" t="s">
        <v>44</v>
      </c>
      <c r="K1171" t="s">
        <v>436</v>
      </c>
      <c r="L1171" t="s">
        <v>34</v>
      </c>
      <c r="M1171" s="3">
        <v>15.861056998489449</v>
      </c>
    </row>
    <row r="1172" spans="1:13" x14ac:dyDescent="0.25">
      <c r="A1172" s="1">
        <v>43717.916307197054</v>
      </c>
      <c r="B1172" s="2" t="s">
        <v>1551</v>
      </c>
      <c r="C1172" t="s">
        <v>170</v>
      </c>
      <c r="D1172">
        <v>12</v>
      </c>
      <c r="E1172" t="s">
        <v>32</v>
      </c>
      <c r="F1172">
        <v>63</v>
      </c>
      <c r="J1172" s="2" t="s">
        <v>28</v>
      </c>
      <c r="K1172" t="s">
        <v>1552</v>
      </c>
      <c r="L1172" t="s">
        <v>78</v>
      </c>
      <c r="M1172" s="3">
        <v>14.412865837260112</v>
      </c>
    </row>
    <row r="1173" spans="1:13" x14ac:dyDescent="0.25">
      <c r="A1173" s="1">
        <v>44618.655338641132</v>
      </c>
      <c r="B1173" s="2" t="s">
        <v>1553</v>
      </c>
      <c r="C1173" t="s">
        <v>383</v>
      </c>
      <c r="D1173" t="s">
        <v>32</v>
      </c>
      <c r="E1173">
        <v>72</v>
      </c>
      <c r="F1173" t="s">
        <v>32</v>
      </c>
      <c r="J1173" s="2" t="s">
        <v>28</v>
      </c>
      <c r="K1173" t="s">
        <v>183</v>
      </c>
      <c r="L1173" t="s">
        <v>34</v>
      </c>
      <c r="M1173" s="3">
        <v>10.523527521613014</v>
      </c>
    </row>
    <row r="1174" spans="1:13" x14ac:dyDescent="0.25">
      <c r="A1174" s="1">
        <v>45229.985326591581</v>
      </c>
      <c r="B1174" s="2" t="s">
        <v>1554</v>
      </c>
      <c r="C1174" t="s">
        <v>131</v>
      </c>
      <c r="D1174">
        <v>1</v>
      </c>
      <c r="E1174">
        <v>320</v>
      </c>
      <c r="F1174">
        <v>80</v>
      </c>
      <c r="J1174" s="2" t="s">
        <v>28</v>
      </c>
      <c r="K1174" t="s">
        <v>24</v>
      </c>
      <c r="L1174" t="s">
        <v>25</v>
      </c>
      <c r="M1174" s="3">
        <v>10.278063859084313</v>
      </c>
    </row>
    <row r="1175" spans="1:13" x14ac:dyDescent="0.25">
      <c r="A1175" s="1">
        <v>43785.422113441491</v>
      </c>
      <c r="B1175" s="2" t="s">
        <v>1555</v>
      </c>
      <c r="C1175" t="s">
        <v>291</v>
      </c>
      <c r="D1175">
        <v>18</v>
      </c>
      <c r="E1175">
        <v>225</v>
      </c>
      <c r="F1175">
        <v>75</v>
      </c>
      <c r="J1175" s="2" t="s">
        <v>44</v>
      </c>
      <c r="K1175" t="s">
        <v>1014</v>
      </c>
      <c r="L1175" t="s">
        <v>41</v>
      </c>
      <c r="M1175" s="3">
        <v>15.268550004010105</v>
      </c>
    </row>
    <row r="1176" spans="1:13" x14ac:dyDescent="0.25">
      <c r="A1176" s="1">
        <v>43689.111534655509</v>
      </c>
      <c r="B1176" s="2" t="s">
        <v>1556</v>
      </c>
      <c r="C1176" t="s">
        <v>530</v>
      </c>
      <c r="D1176">
        <v>20</v>
      </c>
      <c r="E1176">
        <v>261</v>
      </c>
      <c r="F1176">
        <v>87</v>
      </c>
      <c r="J1176" s="2" t="s">
        <v>28</v>
      </c>
      <c r="K1176" t="s">
        <v>566</v>
      </c>
      <c r="L1176" t="s">
        <v>50</v>
      </c>
      <c r="M1176" s="3">
        <v>13.150536103258979</v>
      </c>
    </row>
    <row r="1177" spans="1:13" x14ac:dyDescent="0.25">
      <c r="A1177" s="1">
        <v>43683.350573789176</v>
      </c>
      <c r="B1177" s="2" t="s">
        <v>1495</v>
      </c>
      <c r="C1177" t="s">
        <v>125</v>
      </c>
      <c r="D1177">
        <v>16</v>
      </c>
      <c r="E1177">
        <v>189</v>
      </c>
      <c r="F1177">
        <v>63</v>
      </c>
      <c r="J1177" s="2" t="s">
        <v>28</v>
      </c>
      <c r="K1177" t="s">
        <v>393</v>
      </c>
      <c r="L1177" t="s">
        <v>50</v>
      </c>
      <c r="M1177" s="3">
        <v>11.394777319422785</v>
      </c>
    </row>
    <row r="1178" spans="1:13" x14ac:dyDescent="0.25">
      <c r="A1178" s="1">
        <v>44482.630812510295</v>
      </c>
      <c r="B1178" s="2" t="s">
        <v>1557</v>
      </c>
      <c r="C1178" t="s">
        <v>149</v>
      </c>
      <c r="D1178">
        <v>13</v>
      </c>
      <c r="E1178" t="s">
        <v>32</v>
      </c>
      <c r="F1178">
        <v>25</v>
      </c>
      <c r="J1178" s="2" t="s">
        <v>28</v>
      </c>
      <c r="K1178" t="s">
        <v>220</v>
      </c>
      <c r="L1178" t="s">
        <v>46</v>
      </c>
      <c r="M1178" s="3">
        <v>14.377134310720955</v>
      </c>
    </row>
    <row r="1179" spans="1:13" x14ac:dyDescent="0.25">
      <c r="A1179" s="1">
        <v>43810.881263009796</v>
      </c>
      <c r="B1179" s="2" t="s">
        <v>1558</v>
      </c>
      <c r="C1179" t="s">
        <v>58</v>
      </c>
      <c r="D1179">
        <v>12</v>
      </c>
      <c r="E1179">
        <v>144</v>
      </c>
      <c r="F1179">
        <v>48</v>
      </c>
      <c r="J1179" s="2" t="s">
        <v>44</v>
      </c>
      <c r="K1179" t="s">
        <v>1121</v>
      </c>
      <c r="L1179" t="s">
        <v>25</v>
      </c>
      <c r="M1179" s="3">
        <v>10.585251392347548</v>
      </c>
    </row>
    <row r="1180" spans="1:13" x14ac:dyDescent="0.25">
      <c r="A1180" s="1">
        <v>44004.964020205625</v>
      </c>
      <c r="B1180" s="2" t="s">
        <v>1559</v>
      </c>
      <c r="C1180" t="s">
        <v>584</v>
      </c>
      <c r="D1180">
        <v>7</v>
      </c>
      <c r="E1180">
        <v>312</v>
      </c>
      <c r="F1180">
        <v>78</v>
      </c>
      <c r="J1180" s="2" t="s">
        <v>44</v>
      </c>
      <c r="K1180" t="s">
        <v>513</v>
      </c>
      <c r="L1180" t="s">
        <v>50</v>
      </c>
      <c r="M1180" s="3">
        <v>8.8514729234790472</v>
      </c>
    </row>
    <row r="1181" spans="1:13" x14ac:dyDescent="0.25">
      <c r="A1181" s="1">
        <v>44830.184131890746</v>
      </c>
      <c r="B1181" s="2" t="s">
        <v>1560</v>
      </c>
      <c r="C1181" t="s">
        <v>780</v>
      </c>
      <c r="D1181">
        <v>1</v>
      </c>
      <c r="E1181">
        <v>100</v>
      </c>
      <c r="F1181">
        <v>25</v>
      </c>
      <c r="J1181" s="2" t="s">
        <v>44</v>
      </c>
      <c r="K1181" t="s">
        <v>228</v>
      </c>
      <c r="L1181" t="s">
        <v>46</v>
      </c>
      <c r="M1181" s="3">
        <v>9.3014286057233697</v>
      </c>
    </row>
    <row r="1182" spans="1:13" x14ac:dyDescent="0.25">
      <c r="A1182" s="1">
        <v>44167.223244720983</v>
      </c>
      <c r="B1182" s="2" t="s">
        <v>1561</v>
      </c>
      <c r="C1182" t="s">
        <v>244</v>
      </c>
      <c r="D1182">
        <v>2</v>
      </c>
      <c r="E1182">
        <v>252</v>
      </c>
      <c r="F1182">
        <v>63</v>
      </c>
      <c r="J1182" s="2" t="s">
        <v>28</v>
      </c>
      <c r="K1182" t="s">
        <v>848</v>
      </c>
      <c r="L1182" t="s">
        <v>34</v>
      </c>
      <c r="M1182" s="3">
        <v>11.226611755437654</v>
      </c>
    </row>
    <row r="1183" spans="1:13" x14ac:dyDescent="0.25">
      <c r="A1183" s="1">
        <v>43569.504581684982</v>
      </c>
      <c r="B1183" s="2" t="s">
        <v>1562</v>
      </c>
      <c r="C1183" t="s">
        <v>258</v>
      </c>
      <c r="D1183">
        <v>6</v>
      </c>
      <c r="E1183">
        <v>50</v>
      </c>
      <c r="F1183">
        <v>25</v>
      </c>
      <c r="J1183" s="2" t="s">
        <v>23</v>
      </c>
      <c r="K1183" t="s">
        <v>310</v>
      </c>
      <c r="L1183" t="s">
        <v>25</v>
      </c>
      <c r="M1183" s="3">
        <v>9.0350666811770921</v>
      </c>
    </row>
    <row r="1184" spans="1:13" x14ac:dyDescent="0.25">
      <c r="A1184" s="1">
        <v>43687.326574070561</v>
      </c>
      <c r="B1184" s="2" t="s">
        <v>1563</v>
      </c>
      <c r="C1184" t="s">
        <v>48</v>
      </c>
      <c r="D1184">
        <v>4</v>
      </c>
      <c r="E1184">
        <v>38</v>
      </c>
      <c r="F1184">
        <v>19</v>
      </c>
      <c r="J1184" s="2" t="s">
        <v>23</v>
      </c>
      <c r="K1184" t="s">
        <v>1215</v>
      </c>
      <c r="L1184" t="s">
        <v>46</v>
      </c>
      <c r="M1184" s="3">
        <v>10.428287009858728</v>
      </c>
    </row>
    <row r="1185" spans="1:13" x14ac:dyDescent="0.25">
      <c r="A1185" s="1">
        <v>43925.361427746124</v>
      </c>
      <c r="B1185" s="2" t="s">
        <v>1564</v>
      </c>
      <c r="C1185" t="s">
        <v>278</v>
      </c>
      <c r="D1185">
        <v>18</v>
      </c>
      <c r="E1185">
        <v>34</v>
      </c>
      <c r="F1185">
        <v>17</v>
      </c>
      <c r="J1185" s="2" t="s">
        <v>28</v>
      </c>
      <c r="K1185" t="s">
        <v>1565</v>
      </c>
      <c r="L1185" t="s">
        <v>56</v>
      </c>
      <c r="M1185" s="3">
        <v>10.78374703625888</v>
      </c>
    </row>
    <row r="1186" spans="1:13" x14ac:dyDescent="0.25">
      <c r="A1186" s="1">
        <v>43178.560113065229</v>
      </c>
      <c r="B1186" s="2" t="s">
        <v>1566</v>
      </c>
      <c r="C1186" t="s">
        <v>134</v>
      </c>
      <c r="D1186">
        <v>20</v>
      </c>
      <c r="E1186">
        <v>210</v>
      </c>
      <c r="F1186">
        <v>70</v>
      </c>
      <c r="J1186" s="2" t="s">
        <v>44</v>
      </c>
      <c r="K1186" t="s">
        <v>189</v>
      </c>
      <c r="L1186" t="s">
        <v>41</v>
      </c>
      <c r="M1186" s="3">
        <v>13.288482149665386</v>
      </c>
    </row>
    <row r="1187" spans="1:13" x14ac:dyDescent="0.25">
      <c r="A1187" s="1">
        <v>43551.223547930182</v>
      </c>
      <c r="B1187" s="2" t="s">
        <v>1567</v>
      </c>
      <c r="C1187" t="s">
        <v>515</v>
      </c>
      <c r="D1187">
        <v>7</v>
      </c>
      <c r="E1187">
        <v>92</v>
      </c>
      <c r="F1187">
        <v>46</v>
      </c>
      <c r="J1187" s="2" t="s">
        <v>23</v>
      </c>
      <c r="K1187" t="s">
        <v>603</v>
      </c>
      <c r="L1187" t="s">
        <v>50</v>
      </c>
      <c r="M1187" s="3">
        <v>7.8974070387684714</v>
      </c>
    </row>
    <row r="1188" spans="1:13" x14ac:dyDescent="0.25">
      <c r="A1188" s="1">
        <v>44348.835398705465</v>
      </c>
      <c r="B1188" s="2" t="s">
        <v>1568</v>
      </c>
      <c r="C1188" t="s">
        <v>146</v>
      </c>
      <c r="D1188">
        <v>2</v>
      </c>
      <c r="E1188">
        <v>308</v>
      </c>
      <c r="F1188">
        <v>77</v>
      </c>
      <c r="J1188" s="2" t="s">
        <v>28</v>
      </c>
      <c r="K1188" t="s">
        <v>915</v>
      </c>
      <c r="L1188" t="s">
        <v>34</v>
      </c>
      <c r="M1188" s="3">
        <v>12.502346728827876</v>
      </c>
    </row>
    <row r="1189" spans="1:13" x14ac:dyDescent="0.25">
      <c r="A1189" s="1">
        <v>43309.526085508063</v>
      </c>
      <c r="B1189" s="2" t="s">
        <v>1569</v>
      </c>
      <c r="C1189" t="s">
        <v>280</v>
      </c>
      <c r="D1189">
        <v>8</v>
      </c>
      <c r="E1189">
        <v>48</v>
      </c>
      <c r="F1189" t="s">
        <v>32</v>
      </c>
      <c r="J1189" s="2" t="s">
        <v>28</v>
      </c>
      <c r="K1189" t="s">
        <v>393</v>
      </c>
      <c r="L1189" t="s">
        <v>50</v>
      </c>
      <c r="M1189" s="3">
        <v>11.394777319422785</v>
      </c>
    </row>
    <row r="1190" spans="1:13" x14ac:dyDescent="0.25">
      <c r="A1190" s="1">
        <v>44114.601535718895</v>
      </c>
      <c r="B1190" s="2" t="s">
        <v>1570</v>
      </c>
      <c r="C1190" t="s">
        <v>362</v>
      </c>
      <c r="D1190">
        <v>4</v>
      </c>
      <c r="E1190" t="s">
        <v>32</v>
      </c>
      <c r="F1190">
        <v>36</v>
      </c>
      <c r="J1190" s="2" t="s">
        <v>28</v>
      </c>
      <c r="K1190" t="s">
        <v>1093</v>
      </c>
      <c r="L1190" t="s">
        <v>25</v>
      </c>
      <c r="M1190" s="3">
        <v>9.8776671534059073</v>
      </c>
    </row>
    <row r="1191" spans="1:13" x14ac:dyDescent="0.25">
      <c r="A1191" s="1">
        <v>43732.736548127206</v>
      </c>
      <c r="B1191" s="2" t="s">
        <v>1571</v>
      </c>
      <c r="C1191" t="s">
        <v>291</v>
      </c>
      <c r="D1191">
        <v>20</v>
      </c>
      <c r="E1191">
        <v>225</v>
      </c>
      <c r="F1191">
        <v>75</v>
      </c>
      <c r="J1191" s="2" t="s">
        <v>28</v>
      </c>
      <c r="K1191" t="s">
        <v>379</v>
      </c>
      <c r="L1191" t="s">
        <v>78</v>
      </c>
      <c r="M1191" s="3">
        <v>15.60430546146185</v>
      </c>
    </row>
    <row r="1192" spans="1:13" x14ac:dyDescent="0.25">
      <c r="A1192" s="1">
        <v>43799.678862720903</v>
      </c>
      <c r="B1192" s="2" t="s">
        <v>1572</v>
      </c>
      <c r="C1192" t="s">
        <v>383</v>
      </c>
      <c r="D1192">
        <v>14</v>
      </c>
      <c r="E1192" t="s">
        <v>32</v>
      </c>
      <c r="F1192">
        <v>36</v>
      </c>
      <c r="J1192" s="2" t="s">
        <v>28</v>
      </c>
      <c r="K1192" t="s">
        <v>1128</v>
      </c>
      <c r="L1192" t="s">
        <v>41</v>
      </c>
      <c r="M1192" s="3">
        <v>14.129095302641241</v>
      </c>
    </row>
    <row r="1193" spans="1:13" x14ac:dyDescent="0.25">
      <c r="A1193" s="1">
        <v>43718.743987983835</v>
      </c>
      <c r="B1193" s="2" t="s">
        <v>1573</v>
      </c>
      <c r="C1193" t="s">
        <v>188</v>
      </c>
      <c r="D1193">
        <v>6</v>
      </c>
      <c r="E1193">
        <v>192</v>
      </c>
      <c r="F1193">
        <v>96</v>
      </c>
      <c r="J1193" s="2" t="s">
        <v>28</v>
      </c>
      <c r="K1193" t="s">
        <v>554</v>
      </c>
      <c r="L1193" t="s">
        <v>41</v>
      </c>
      <c r="M1193" s="3">
        <v>11.808681852148307</v>
      </c>
    </row>
    <row r="1194" spans="1:13" x14ac:dyDescent="0.25">
      <c r="A1194" s="1">
        <v>44079.783532670495</v>
      </c>
      <c r="B1194" s="2" t="s">
        <v>1574</v>
      </c>
      <c r="C1194" t="s">
        <v>495</v>
      </c>
      <c r="D1194">
        <v>9</v>
      </c>
      <c r="E1194">
        <v>50</v>
      </c>
      <c r="F1194">
        <v>25</v>
      </c>
      <c r="J1194" s="2" t="s">
        <v>28</v>
      </c>
      <c r="K1194" t="s">
        <v>226</v>
      </c>
      <c r="L1194" t="s">
        <v>56</v>
      </c>
      <c r="M1194" s="3">
        <v>12.200533931675887</v>
      </c>
    </row>
    <row r="1195" spans="1:13" x14ac:dyDescent="0.25">
      <c r="A1195" s="1">
        <v>44995.01980032026</v>
      </c>
      <c r="B1195" s="2" t="s">
        <v>1575</v>
      </c>
      <c r="C1195" t="s">
        <v>36</v>
      </c>
      <c r="D1195">
        <v>4</v>
      </c>
      <c r="E1195">
        <v>114</v>
      </c>
      <c r="F1195">
        <v>57</v>
      </c>
      <c r="J1195" s="2" t="s">
        <v>23</v>
      </c>
      <c r="K1195" t="s">
        <v>1335</v>
      </c>
      <c r="L1195" t="s">
        <v>41</v>
      </c>
      <c r="M1195" s="3">
        <v>9.1264071155960682</v>
      </c>
    </row>
    <row r="1196" spans="1:13" x14ac:dyDescent="0.25">
      <c r="A1196" s="1">
        <v>43663.843577940555</v>
      </c>
      <c r="B1196" s="2" t="s">
        <v>1576</v>
      </c>
      <c r="C1196" t="s">
        <v>90</v>
      </c>
      <c r="D1196">
        <v>6</v>
      </c>
      <c r="E1196" t="s">
        <v>32</v>
      </c>
      <c r="F1196">
        <v>78</v>
      </c>
      <c r="J1196" s="2" t="s">
        <v>28</v>
      </c>
      <c r="K1196" t="s">
        <v>630</v>
      </c>
      <c r="L1196" t="s">
        <v>25</v>
      </c>
      <c r="M1196" s="3">
        <v>12.131375018945562</v>
      </c>
    </row>
    <row r="1197" spans="1:13" x14ac:dyDescent="0.25">
      <c r="A1197" s="1">
        <v>43794.84054683306</v>
      </c>
      <c r="B1197" s="2" t="s">
        <v>1577</v>
      </c>
      <c r="C1197" t="s">
        <v>152</v>
      </c>
      <c r="D1197">
        <v>5</v>
      </c>
      <c r="E1197">
        <v>132</v>
      </c>
      <c r="F1197">
        <v>33</v>
      </c>
      <c r="J1197" s="2" t="s">
        <v>23</v>
      </c>
      <c r="K1197" t="s">
        <v>77</v>
      </c>
      <c r="L1197" t="s">
        <v>78</v>
      </c>
      <c r="M1197" s="3">
        <v>11.631646244583138</v>
      </c>
    </row>
    <row r="1198" spans="1:13" x14ac:dyDescent="0.25">
      <c r="A1198" s="1">
        <v>43014.744809505864</v>
      </c>
      <c r="B1198" s="2" t="s">
        <v>1578</v>
      </c>
      <c r="C1198" t="s">
        <v>332</v>
      </c>
      <c r="D1198">
        <v>13</v>
      </c>
      <c r="E1198">
        <v>180</v>
      </c>
      <c r="F1198">
        <v>45</v>
      </c>
      <c r="J1198" s="2" t="s">
        <v>23</v>
      </c>
      <c r="K1198" t="s">
        <v>260</v>
      </c>
      <c r="L1198" t="s">
        <v>41</v>
      </c>
      <c r="M1198" s="3">
        <v>11.756374828790458</v>
      </c>
    </row>
    <row r="1199" spans="1:13" x14ac:dyDescent="0.25">
      <c r="A1199" s="1">
        <v>43932.432232152009</v>
      </c>
      <c r="B1199" s="2" t="s">
        <v>1579</v>
      </c>
      <c r="C1199" t="s">
        <v>117</v>
      </c>
      <c r="D1199">
        <v>19</v>
      </c>
      <c r="E1199" t="s">
        <v>32</v>
      </c>
      <c r="F1199">
        <v>88</v>
      </c>
      <c r="J1199" s="2" t="s">
        <v>28</v>
      </c>
      <c r="K1199" t="s">
        <v>120</v>
      </c>
      <c r="L1199" t="s">
        <v>34</v>
      </c>
      <c r="M1199" s="3">
        <v>15.487214309603928</v>
      </c>
    </row>
    <row r="1200" spans="1:13" x14ac:dyDescent="0.25">
      <c r="A1200" s="1">
        <v>43919.586474561453</v>
      </c>
      <c r="B1200" s="2" t="s">
        <v>1580</v>
      </c>
      <c r="C1200" t="s">
        <v>97</v>
      </c>
      <c r="D1200">
        <v>8</v>
      </c>
      <c r="E1200">
        <v>201</v>
      </c>
      <c r="F1200">
        <v>67</v>
      </c>
      <c r="J1200" s="2" t="s">
        <v>28</v>
      </c>
      <c r="K1200" t="s">
        <v>228</v>
      </c>
      <c r="L1200" t="s">
        <v>46</v>
      </c>
      <c r="M1200" s="3">
        <v>9.3014286057233697</v>
      </c>
    </row>
    <row r="1201" spans="1:13" x14ac:dyDescent="0.25">
      <c r="A1201" s="1">
        <v>43780.6527319245</v>
      </c>
      <c r="B1201" s="2" t="s">
        <v>1581</v>
      </c>
      <c r="C1201" t="s">
        <v>251</v>
      </c>
      <c r="D1201">
        <v>6</v>
      </c>
      <c r="E1201" t="s">
        <v>32</v>
      </c>
      <c r="F1201">
        <v>90</v>
      </c>
      <c r="J1201" s="2" t="s">
        <v>23</v>
      </c>
      <c r="K1201" t="s">
        <v>230</v>
      </c>
      <c r="L1201" t="s">
        <v>78</v>
      </c>
      <c r="M1201" s="3">
        <v>14.593670394271927</v>
      </c>
    </row>
    <row r="1202" spans="1:13" x14ac:dyDescent="0.25">
      <c r="A1202" s="1">
        <v>44072.347554678505</v>
      </c>
      <c r="B1202" s="2" t="s">
        <v>1582</v>
      </c>
      <c r="C1202" t="s">
        <v>85</v>
      </c>
      <c r="D1202">
        <v>17</v>
      </c>
      <c r="E1202" t="s">
        <v>32</v>
      </c>
      <c r="F1202" t="s">
        <v>32</v>
      </c>
      <c r="J1202" s="2" t="s">
        <v>28</v>
      </c>
      <c r="K1202" t="s">
        <v>245</v>
      </c>
      <c r="L1202" t="s">
        <v>46</v>
      </c>
      <c r="M1202" s="3">
        <v>13.918153610259502</v>
      </c>
    </row>
    <row r="1203" spans="1:13" x14ac:dyDescent="0.25">
      <c r="A1203" s="1">
        <v>44208.84417722025</v>
      </c>
      <c r="B1203" s="2" t="s">
        <v>1583</v>
      </c>
      <c r="C1203" t="s">
        <v>67</v>
      </c>
      <c r="D1203">
        <v>4</v>
      </c>
      <c r="E1203">
        <v>76</v>
      </c>
      <c r="F1203" t="s">
        <v>32</v>
      </c>
      <c r="J1203" s="2" t="s">
        <v>44</v>
      </c>
      <c r="K1203" t="s">
        <v>363</v>
      </c>
      <c r="L1203" t="s">
        <v>50</v>
      </c>
      <c r="M1203" s="3">
        <v>12.004541523616258</v>
      </c>
    </row>
    <row r="1204" spans="1:13" x14ac:dyDescent="0.25">
      <c r="A1204" s="1">
        <v>44353.892882276268</v>
      </c>
      <c r="B1204" s="2" t="s">
        <v>1584</v>
      </c>
      <c r="C1204" t="s">
        <v>54</v>
      </c>
      <c r="D1204">
        <v>8</v>
      </c>
      <c r="E1204" t="s">
        <v>32</v>
      </c>
      <c r="F1204">
        <v>20</v>
      </c>
      <c r="J1204" s="2" t="s">
        <v>28</v>
      </c>
      <c r="K1204" t="s">
        <v>531</v>
      </c>
      <c r="L1204" t="s">
        <v>41</v>
      </c>
      <c r="M1204" s="3">
        <v>10.954865572729823</v>
      </c>
    </row>
    <row r="1205" spans="1:13" x14ac:dyDescent="0.25">
      <c r="A1205" s="1">
        <v>43619.21352931732</v>
      </c>
      <c r="B1205" s="2" t="s">
        <v>1585</v>
      </c>
      <c r="C1205" t="s">
        <v>536</v>
      </c>
      <c r="D1205">
        <v>18</v>
      </c>
      <c r="E1205">
        <v>267</v>
      </c>
      <c r="F1205">
        <v>89</v>
      </c>
      <c r="J1205" s="2" t="s">
        <v>28</v>
      </c>
      <c r="K1205" t="s">
        <v>895</v>
      </c>
      <c r="L1205" t="s">
        <v>50</v>
      </c>
      <c r="M1205" s="3">
        <v>11.952554704438674</v>
      </c>
    </row>
    <row r="1206" spans="1:13" x14ac:dyDescent="0.25">
      <c r="A1206" s="1">
        <v>44702.600034470597</v>
      </c>
      <c r="B1206" s="2" t="s">
        <v>1586</v>
      </c>
      <c r="C1206" t="s">
        <v>167</v>
      </c>
      <c r="D1206">
        <v>15</v>
      </c>
      <c r="E1206">
        <v>38</v>
      </c>
      <c r="F1206">
        <v>19</v>
      </c>
      <c r="J1206" s="2" t="s">
        <v>44</v>
      </c>
      <c r="K1206" t="s">
        <v>744</v>
      </c>
      <c r="L1206" t="s">
        <v>41</v>
      </c>
      <c r="M1206" s="3">
        <v>11.862005526237752</v>
      </c>
    </row>
    <row r="1207" spans="1:13" x14ac:dyDescent="0.25">
      <c r="A1207" s="1">
        <v>44026.653468829216</v>
      </c>
      <c r="B1207" s="2" t="s">
        <v>1587</v>
      </c>
      <c r="C1207" t="s">
        <v>268</v>
      </c>
      <c r="D1207">
        <v>1</v>
      </c>
      <c r="E1207" t="s">
        <v>32</v>
      </c>
      <c r="F1207">
        <v>19</v>
      </c>
      <c r="J1207" s="2" t="s">
        <v>28</v>
      </c>
      <c r="K1207" t="s">
        <v>147</v>
      </c>
      <c r="L1207" t="s">
        <v>34</v>
      </c>
      <c r="M1207" s="3">
        <v>13.378080355059918</v>
      </c>
    </row>
    <row r="1208" spans="1:13" x14ac:dyDescent="0.25">
      <c r="A1208" s="1">
        <v>42720.868231707835</v>
      </c>
      <c r="B1208" s="2" t="s">
        <v>1588</v>
      </c>
      <c r="C1208" t="s">
        <v>367</v>
      </c>
      <c r="D1208">
        <v>9</v>
      </c>
      <c r="E1208" t="s">
        <v>32</v>
      </c>
      <c r="F1208">
        <v>90</v>
      </c>
      <c r="J1208" s="2" t="s">
        <v>44</v>
      </c>
      <c r="K1208" t="s">
        <v>333</v>
      </c>
      <c r="L1208" t="s">
        <v>56</v>
      </c>
      <c r="M1208" s="3">
        <v>10.816866337473218</v>
      </c>
    </row>
    <row r="1209" spans="1:13" x14ac:dyDescent="0.25">
      <c r="A1209" s="1">
        <v>43427.100455352658</v>
      </c>
      <c r="B1209" s="2" t="s">
        <v>1589</v>
      </c>
      <c r="C1209" t="s">
        <v>93</v>
      </c>
      <c r="D1209">
        <v>5</v>
      </c>
      <c r="E1209">
        <v>50</v>
      </c>
      <c r="F1209">
        <v>25</v>
      </c>
      <c r="J1209" s="2" t="s">
        <v>28</v>
      </c>
      <c r="K1209" t="s">
        <v>915</v>
      </c>
      <c r="L1209" t="s">
        <v>34</v>
      </c>
      <c r="M1209" s="3">
        <v>12.502346728827876</v>
      </c>
    </row>
    <row r="1210" spans="1:13" x14ac:dyDescent="0.25">
      <c r="A1210" s="1">
        <v>44499.579992846608</v>
      </c>
      <c r="B1210" s="2" t="s">
        <v>1590</v>
      </c>
      <c r="C1210" t="s">
        <v>39</v>
      </c>
      <c r="D1210">
        <v>5</v>
      </c>
      <c r="E1210">
        <v>231</v>
      </c>
      <c r="F1210" t="s">
        <v>32</v>
      </c>
      <c r="J1210" s="2" t="s">
        <v>28</v>
      </c>
      <c r="K1210" t="s">
        <v>384</v>
      </c>
      <c r="L1210" t="s">
        <v>41</v>
      </c>
      <c r="M1210" s="3">
        <v>12.456740895640767</v>
      </c>
    </row>
    <row r="1211" spans="1:13" x14ac:dyDescent="0.25">
      <c r="A1211" s="1">
        <v>43797.071956657914</v>
      </c>
      <c r="B1211" s="2" t="s">
        <v>1591</v>
      </c>
      <c r="C1211" t="s">
        <v>117</v>
      </c>
      <c r="D1211">
        <v>2</v>
      </c>
      <c r="E1211" t="s">
        <v>32</v>
      </c>
      <c r="F1211">
        <v>88</v>
      </c>
      <c r="J1211" s="2" t="s">
        <v>28</v>
      </c>
      <c r="K1211" t="s">
        <v>191</v>
      </c>
      <c r="L1211" t="s">
        <v>78</v>
      </c>
      <c r="M1211" s="3">
        <v>13.890275354050972</v>
      </c>
    </row>
    <row r="1212" spans="1:13" x14ac:dyDescent="0.25">
      <c r="A1212" s="1">
        <v>44500.462765166674</v>
      </c>
      <c r="B1212" s="2" t="s">
        <v>1592</v>
      </c>
      <c r="C1212" t="s">
        <v>530</v>
      </c>
      <c r="D1212">
        <v>19</v>
      </c>
      <c r="E1212">
        <v>261</v>
      </c>
      <c r="F1212">
        <v>87</v>
      </c>
      <c r="J1212" s="2" t="s">
        <v>28</v>
      </c>
      <c r="K1212" t="s">
        <v>625</v>
      </c>
      <c r="L1212" t="s">
        <v>78</v>
      </c>
      <c r="M1212" s="3">
        <v>12.954911944548844</v>
      </c>
    </row>
    <row r="1213" spans="1:13" x14ac:dyDescent="0.25">
      <c r="A1213" s="1">
        <v>43661.211440161678</v>
      </c>
      <c r="B1213" s="2" t="s">
        <v>1593</v>
      </c>
      <c r="C1213" t="s">
        <v>93</v>
      </c>
      <c r="D1213">
        <v>18</v>
      </c>
      <c r="E1213">
        <v>50</v>
      </c>
      <c r="F1213">
        <v>25</v>
      </c>
      <c r="J1213" s="2" t="s">
        <v>23</v>
      </c>
      <c r="K1213" t="s">
        <v>531</v>
      </c>
      <c r="L1213" t="s">
        <v>41</v>
      </c>
      <c r="M1213" s="3">
        <v>10.954865572729823</v>
      </c>
    </row>
    <row r="1214" spans="1:13" x14ac:dyDescent="0.25">
      <c r="A1214" s="1">
        <v>43769.166306256586</v>
      </c>
      <c r="B1214" s="2" t="s">
        <v>1594</v>
      </c>
      <c r="C1214" t="s">
        <v>417</v>
      </c>
      <c r="D1214">
        <v>14</v>
      </c>
      <c r="E1214" t="s">
        <v>32</v>
      </c>
      <c r="F1214" t="s">
        <v>32</v>
      </c>
      <c r="J1214" s="2" t="s">
        <v>28</v>
      </c>
      <c r="K1214" t="s">
        <v>171</v>
      </c>
      <c r="L1214" t="s">
        <v>46</v>
      </c>
      <c r="M1214" s="3">
        <v>11.36085047138285</v>
      </c>
    </row>
    <row r="1215" spans="1:13" x14ac:dyDescent="0.25">
      <c r="A1215" s="1">
        <v>44648.291333117377</v>
      </c>
      <c r="B1215" s="2" t="s">
        <v>1595</v>
      </c>
      <c r="C1215" t="s">
        <v>140</v>
      </c>
      <c r="D1215">
        <v>4</v>
      </c>
      <c r="E1215" t="s">
        <v>32</v>
      </c>
      <c r="F1215">
        <v>36</v>
      </c>
      <c r="J1215" s="2" t="s">
        <v>28</v>
      </c>
      <c r="K1215" t="s">
        <v>699</v>
      </c>
      <c r="L1215" t="s">
        <v>41</v>
      </c>
      <c r="M1215" s="3">
        <v>11.779256317174871</v>
      </c>
    </row>
    <row r="1216" spans="1:13" x14ac:dyDescent="0.25">
      <c r="A1216" s="1">
        <v>44517.44089474628</v>
      </c>
      <c r="B1216" s="2" t="s">
        <v>1596</v>
      </c>
      <c r="C1216" t="s">
        <v>48</v>
      </c>
      <c r="D1216">
        <v>19</v>
      </c>
      <c r="E1216" t="s">
        <v>32</v>
      </c>
      <c r="F1216" t="s">
        <v>32</v>
      </c>
      <c r="J1216" s="2" t="s">
        <v>28</v>
      </c>
      <c r="K1216" t="s">
        <v>141</v>
      </c>
      <c r="L1216" t="s">
        <v>50</v>
      </c>
      <c r="M1216" s="3">
        <v>8.1085102757869372</v>
      </c>
    </row>
    <row r="1217" spans="1:13" x14ac:dyDescent="0.25">
      <c r="A1217" s="1">
        <v>43753.568081742123</v>
      </c>
      <c r="B1217" s="2" t="s">
        <v>1597</v>
      </c>
      <c r="C1217" t="s">
        <v>201</v>
      </c>
      <c r="D1217">
        <v>19</v>
      </c>
      <c r="E1217">
        <v>150</v>
      </c>
      <c r="F1217">
        <v>75</v>
      </c>
      <c r="J1217" s="2" t="s">
        <v>28</v>
      </c>
      <c r="K1217" t="s">
        <v>950</v>
      </c>
      <c r="L1217" t="s">
        <v>50</v>
      </c>
      <c r="M1217" s="3">
        <v>9.1591412531773226</v>
      </c>
    </row>
    <row r="1218" spans="1:13" x14ac:dyDescent="0.25">
      <c r="A1218" s="1">
        <v>43679.809406903005</v>
      </c>
      <c r="B1218" s="2" t="s">
        <v>1598</v>
      </c>
      <c r="C1218" t="s">
        <v>125</v>
      </c>
      <c r="D1218">
        <v>12</v>
      </c>
      <c r="E1218">
        <v>189</v>
      </c>
      <c r="F1218">
        <v>63</v>
      </c>
      <c r="J1218" s="2" t="s">
        <v>44</v>
      </c>
      <c r="K1218" t="s">
        <v>159</v>
      </c>
      <c r="L1218" t="s">
        <v>78</v>
      </c>
      <c r="M1218" s="3">
        <v>10.216282609482219</v>
      </c>
    </row>
    <row r="1219" spans="1:13" x14ac:dyDescent="0.25">
      <c r="A1219" s="1">
        <v>43437.346635849652</v>
      </c>
      <c r="B1219" s="2" t="s">
        <v>1599</v>
      </c>
      <c r="C1219" t="s">
        <v>412</v>
      </c>
      <c r="D1219">
        <v>20</v>
      </c>
      <c r="E1219" t="s">
        <v>32</v>
      </c>
      <c r="F1219" t="s">
        <v>32</v>
      </c>
      <c r="J1219" s="2" t="s">
        <v>44</v>
      </c>
      <c r="K1219" t="s">
        <v>262</v>
      </c>
      <c r="L1219" t="s">
        <v>34</v>
      </c>
      <c r="M1219" s="3">
        <v>12.661538237835474</v>
      </c>
    </row>
    <row r="1220" spans="1:13" x14ac:dyDescent="0.25">
      <c r="A1220" s="1">
        <v>44163.554985437448</v>
      </c>
      <c r="B1220" s="2" t="s">
        <v>1600</v>
      </c>
      <c r="C1220" t="s">
        <v>304</v>
      </c>
      <c r="D1220">
        <v>18</v>
      </c>
      <c r="E1220">
        <v>240</v>
      </c>
      <c r="F1220">
        <v>80</v>
      </c>
      <c r="J1220" s="2" t="s">
        <v>44</v>
      </c>
      <c r="K1220" t="s">
        <v>349</v>
      </c>
      <c r="L1220" t="s">
        <v>78</v>
      </c>
      <c r="M1220" s="3">
        <v>11.986565560885863</v>
      </c>
    </row>
    <row r="1221" spans="1:13" x14ac:dyDescent="0.25">
      <c r="A1221" s="1">
        <v>43953.412390867663</v>
      </c>
      <c r="B1221" s="2" t="s">
        <v>1601</v>
      </c>
      <c r="C1221" t="s">
        <v>329</v>
      </c>
      <c r="D1221">
        <v>12</v>
      </c>
      <c r="E1221">
        <v>135</v>
      </c>
      <c r="F1221">
        <v>45</v>
      </c>
      <c r="J1221" s="2" t="s">
        <v>23</v>
      </c>
      <c r="K1221" t="s">
        <v>370</v>
      </c>
      <c r="L1221" t="s">
        <v>46</v>
      </c>
      <c r="M1221" s="3">
        <v>14.423322704129969</v>
      </c>
    </row>
    <row r="1222" spans="1:13" x14ac:dyDescent="0.25">
      <c r="A1222" s="1">
        <v>44285.262586649078</v>
      </c>
      <c r="B1222" s="2" t="s">
        <v>1602</v>
      </c>
      <c r="C1222" t="s">
        <v>293</v>
      </c>
      <c r="D1222">
        <v>15</v>
      </c>
      <c r="E1222">
        <v>188</v>
      </c>
      <c r="F1222">
        <v>94</v>
      </c>
      <c r="J1222" s="2" t="s">
        <v>44</v>
      </c>
      <c r="K1222" t="s">
        <v>869</v>
      </c>
      <c r="L1222" t="s">
        <v>41</v>
      </c>
      <c r="M1222" s="3">
        <v>13.275355576494196</v>
      </c>
    </row>
    <row r="1223" spans="1:13" x14ac:dyDescent="0.25">
      <c r="A1223" s="1">
        <v>44199.093834174302</v>
      </c>
      <c r="B1223" s="2" t="s">
        <v>1603</v>
      </c>
      <c r="C1223" t="s">
        <v>73</v>
      </c>
      <c r="D1223">
        <v>12</v>
      </c>
      <c r="E1223" t="s">
        <v>32</v>
      </c>
      <c r="F1223">
        <v>83</v>
      </c>
      <c r="J1223" s="2" t="s">
        <v>28</v>
      </c>
      <c r="K1223" t="s">
        <v>482</v>
      </c>
      <c r="L1223" t="s">
        <v>56</v>
      </c>
      <c r="M1223" s="3">
        <v>11.249825090458803</v>
      </c>
    </row>
    <row r="1224" spans="1:13" x14ac:dyDescent="0.25">
      <c r="A1224" s="1">
        <v>44234.494161867915</v>
      </c>
      <c r="B1224" s="2" t="s">
        <v>1604</v>
      </c>
      <c r="C1224" t="s">
        <v>185</v>
      </c>
      <c r="D1224">
        <v>12</v>
      </c>
      <c r="E1224">
        <v>348</v>
      </c>
      <c r="F1224" t="s">
        <v>32</v>
      </c>
      <c r="J1224" s="2" t="s">
        <v>28</v>
      </c>
      <c r="K1224" t="s">
        <v>1093</v>
      </c>
      <c r="L1224" t="s">
        <v>25</v>
      </c>
      <c r="M1224" s="3">
        <v>9.8776671534059073</v>
      </c>
    </row>
    <row r="1225" spans="1:13" x14ac:dyDescent="0.25">
      <c r="A1225" s="1">
        <v>43747.753088308622</v>
      </c>
      <c r="B1225" s="2" t="s">
        <v>1605</v>
      </c>
      <c r="C1225" t="s">
        <v>105</v>
      </c>
      <c r="D1225">
        <v>17</v>
      </c>
      <c r="E1225">
        <v>66</v>
      </c>
      <c r="F1225">
        <v>33</v>
      </c>
      <c r="J1225" s="2" t="s">
        <v>23</v>
      </c>
      <c r="K1225" t="s">
        <v>271</v>
      </c>
      <c r="L1225" t="s">
        <v>56</v>
      </c>
      <c r="M1225" s="3">
        <v>11.504886852416154</v>
      </c>
    </row>
    <row r="1226" spans="1:13" x14ac:dyDescent="0.25">
      <c r="A1226" s="1">
        <v>44437.052831564812</v>
      </c>
      <c r="B1226" s="2" t="s">
        <v>1606</v>
      </c>
      <c r="C1226" t="s">
        <v>291</v>
      </c>
      <c r="D1226">
        <v>2</v>
      </c>
      <c r="E1226" t="s">
        <v>32</v>
      </c>
      <c r="F1226">
        <v>75</v>
      </c>
      <c r="J1226" s="2" t="s">
        <v>28</v>
      </c>
      <c r="K1226" t="s">
        <v>1121</v>
      </c>
      <c r="L1226" t="s">
        <v>25</v>
      </c>
      <c r="M1226" s="3">
        <v>10.585251392347548</v>
      </c>
    </row>
    <row r="1227" spans="1:13" x14ac:dyDescent="0.25">
      <c r="A1227" s="1">
        <v>44418.219828371584</v>
      </c>
      <c r="B1227" s="2" t="s">
        <v>622</v>
      </c>
      <c r="C1227" t="s">
        <v>177</v>
      </c>
      <c r="D1227">
        <v>17</v>
      </c>
      <c r="E1227" t="s">
        <v>32</v>
      </c>
      <c r="F1227">
        <v>73</v>
      </c>
      <c r="J1227" s="2" t="s">
        <v>44</v>
      </c>
      <c r="K1227" t="s">
        <v>477</v>
      </c>
      <c r="L1227" t="s">
        <v>41</v>
      </c>
      <c r="M1227" s="3">
        <v>12.889576147248359</v>
      </c>
    </row>
    <row r="1228" spans="1:13" x14ac:dyDescent="0.25">
      <c r="A1228" s="1">
        <v>43998.548192524067</v>
      </c>
      <c r="B1228" s="2" t="s">
        <v>1607</v>
      </c>
      <c r="C1228" t="s">
        <v>134</v>
      </c>
      <c r="D1228">
        <v>6</v>
      </c>
      <c r="E1228">
        <v>210</v>
      </c>
      <c r="F1228">
        <v>70</v>
      </c>
      <c r="J1228" s="2" t="s">
        <v>23</v>
      </c>
      <c r="K1228" t="s">
        <v>537</v>
      </c>
      <c r="L1228" t="s">
        <v>46</v>
      </c>
      <c r="M1228" s="3">
        <v>10.112765954734209</v>
      </c>
    </row>
    <row r="1229" spans="1:13" x14ac:dyDescent="0.25">
      <c r="A1229" s="1">
        <v>43772.128122593014</v>
      </c>
      <c r="B1229" s="2" t="s">
        <v>1608</v>
      </c>
      <c r="C1229" t="s">
        <v>97</v>
      </c>
      <c r="D1229">
        <v>2</v>
      </c>
      <c r="E1229">
        <v>201</v>
      </c>
      <c r="F1229">
        <v>67</v>
      </c>
      <c r="J1229" s="2" t="s">
        <v>44</v>
      </c>
      <c r="K1229" t="s">
        <v>681</v>
      </c>
      <c r="L1229" t="s">
        <v>50</v>
      </c>
      <c r="M1229" s="3">
        <v>13.486912834801583</v>
      </c>
    </row>
    <row r="1230" spans="1:13" x14ac:dyDescent="0.25">
      <c r="A1230" s="1">
        <v>44314.212141165117</v>
      </c>
      <c r="B1230" s="2" t="s">
        <v>1609</v>
      </c>
      <c r="C1230" t="s">
        <v>771</v>
      </c>
      <c r="D1230">
        <v>8</v>
      </c>
      <c r="E1230">
        <v>120</v>
      </c>
      <c r="F1230">
        <v>30</v>
      </c>
      <c r="J1230" s="2" t="s">
        <v>28</v>
      </c>
      <c r="K1230" t="s">
        <v>1393</v>
      </c>
      <c r="L1230" t="s">
        <v>50</v>
      </c>
      <c r="M1230" s="3">
        <v>11.0700865530371</v>
      </c>
    </row>
    <row r="1231" spans="1:13" x14ac:dyDescent="0.25">
      <c r="A1231" s="1">
        <v>43589.921482508915</v>
      </c>
      <c r="B1231" s="2" t="s">
        <v>1610</v>
      </c>
      <c r="C1231" t="s">
        <v>112</v>
      </c>
      <c r="D1231">
        <v>12</v>
      </c>
      <c r="E1231">
        <v>252</v>
      </c>
      <c r="F1231" t="s">
        <v>32</v>
      </c>
      <c r="J1231" s="2" t="s">
        <v>28</v>
      </c>
      <c r="K1231" t="s">
        <v>123</v>
      </c>
      <c r="L1231" t="s">
        <v>25</v>
      </c>
      <c r="M1231" s="3">
        <v>12.844063202784817</v>
      </c>
    </row>
    <row r="1232" spans="1:13" x14ac:dyDescent="0.25">
      <c r="A1232" s="1">
        <v>43715.850673423898</v>
      </c>
      <c r="B1232" s="2" t="s">
        <v>1611</v>
      </c>
      <c r="C1232" t="s">
        <v>235</v>
      </c>
      <c r="D1232">
        <v>9</v>
      </c>
      <c r="E1232" t="s">
        <v>32</v>
      </c>
      <c r="F1232">
        <v>45</v>
      </c>
      <c r="J1232" s="2" t="s">
        <v>28</v>
      </c>
      <c r="K1232" t="s">
        <v>171</v>
      </c>
      <c r="L1232" t="s">
        <v>46</v>
      </c>
      <c r="M1232" s="3">
        <v>11.36085047138285</v>
      </c>
    </row>
    <row r="1233" spans="1:13" x14ac:dyDescent="0.25">
      <c r="A1233" s="1">
        <v>44421.482283637633</v>
      </c>
      <c r="B1233" s="2" t="s">
        <v>1612</v>
      </c>
      <c r="C1233" t="s">
        <v>39</v>
      </c>
      <c r="D1233">
        <v>13</v>
      </c>
      <c r="E1233">
        <v>231</v>
      </c>
      <c r="F1233">
        <v>77</v>
      </c>
      <c r="J1233" s="2" t="s">
        <v>44</v>
      </c>
      <c r="K1233" t="s">
        <v>989</v>
      </c>
      <c r="L1233" t="s">
        <v>50</v>
      </c>
      <c r="M1233" s="3">
        <v>12.173451788225162</v>
      </c>
    </row>
    <row r="1234" spans="1:13" x14ac:dyDescent="0.25">
      <c r="A1234" s="1">
        <v>43705.198492245574</v>
      </c>
      <c r="B1234" s="2" t="s">
        <v>1613</v>
      </c>
      <c r="C1234" t="s">
        <v>97</v>
      </c>
      <c r="D1234">
        <v>10</v>
      </c>
      <c r="E1234">
        <v>201</v>
      </c>
      <c r="F1234">
        <v>67</v>
      </c>
      <c r="J1234" s="2" t="s">
        <v>44</v>
      </c>
      <c r="K1234" t="s">
        <v>368</v>
      </c>
      <c r="L1234" t="s">
        <v>78</v>
      </c>
      <c r="M1234" s="3">
        <v>11.655355879643379</v>
      </c>
    </row>
    <row r="1235" spans="1:13" x14ac:dyDescent="0.25">
      <c r="A1235" s="1">
        <v>44136.252213972402</v>
      </c>
      <c r="B1235" s="2" t="s">
        <v>1614</v>
      </c>
      <c r="C1235" t="s">
        <v>27</v>
      </c>
      <c r="D1235">
        <v>16</v>
      </c>
      <c r="E1235" t="s">
        <v>32</v>
      </c>
      <c r="F1235">
        <v>51</v>
      </c>
      <c r="J1235" s="2" t="s">
        <v>28</v>
      </c>
      <c r="K1235" t="s">
        <v>554</v>
      </c>
      <c r="L1235" t="s">
        <v>41</v>
      </c>
      <c r="M1235" s="3">
        <v>11.808681852148307</v>
      </c>
    </row>
    <row r="1236" spans="1:13" x14ac:dyDescent="0.25">
      <c r="A1236" s="1">
        <v>43501.844653193402</v>
      </c>
      <c r="B1236" s="2" t="s">
        <v>875</v>
      </c>
      <c r="C1236" t="s">
        <v>210</v>
      </c>
      <c r="D1236">
        <v>12</v>
      </c>
      <c r="E1236">
        <v>264</v>
      </c>
      <c r="F1236" t="s">
        <v>32</v>
      </c>
      <c r="J1236" s="2" t="s">
        <v>28</v>
      </c>
      <c r="K1236" t="s">
        <v>665</v>
      </c>
      <c r="L1236" t="s">
        <v>46</v>
      </c>
      <c r="M1236" s="3">
        <v>14.460020532456038</v>
      </c>
    </row>
    <row r="1237" spans="1:13" x14ac:dyDescent="0.25">
      <c r="A1237" s="1">
        <v>43922.417925758498</v>
      </c>
      <c r="B1237" s="2" t="s">
        <v>1615</v>
      </c>
      <c r="C1237" t="s">
        <v>357</v>
      </c>
      <c r="D1237">
        <v>2</v>
      </c>
      <c r="E1237">
        <v>255</v>
      </c>
      <c r="F1237" t="s">
        <v>32</v>
      </c>
      <c r="J1237" s="2" t="s">
        <v>28</v>
      </c>
      <c r="K1237" t="s">
        <v>696</v>
      </c>
      <c r="L1237" t="s">
        <v>78</v>
      </c>
      <c r="M1237" s="3">
        <v>12.699042739101285</v>
      </c>
    </row>
    <row r="1238" spans="1:13" x14ac:dyDescent="0.25">
      <c r="A1238" s="1">
        <v>44705.427445450798</v>
      </c>
      <c r="B1238" s="2" t="s">
        <v>1616</v>
      </c>
      <c r="C1238" t="s">
        <v>131</v>
      </c>
      <c r="D1238">
        <v>13</v>
      </c>
      <c r="E1238">
        <v>320</v>
      </c>
      <c r="F1238">
        <v>80</v>
      </c>
      <c r="J1238" s="2" t="s">
        <v>28</v>
      </c>
      <c r="K1238" t="s">
        <v>1617</v>
      </c>
      <c r="L1238" t="s">
        <v>78</v>
      </c>
      <c r="M1238" s="3">
        <v>11.238524301148807</v>
      </c>
    </row>
    <row r="1239" spans="1:13" x14ac:dyDescent="0.25">
      <c r="A1239" s="1">
        <v>44007.257474724</v>
      </c>
      <c r="B1239" s="2" t="s">
        <v>1618</v>
      </c>
      <c r="C1239" t="s">
        <v>402</v>
      </c>
      <c r="D1239">
        <v>13</v>
      </c>
      <c r="E1239">
        <v>84</v>
      </c>
      <c r="F1239">
        <v>21</v>
      </c>
      <c r="J1239" s="2" t="s">
        <v>28</v>
      </c>
      <c r="K1239" t="s">
        <v>427</v>
      </c>
      <c r="L1239" t="s">
        <v>25</v>
      </c>
      <c r="M1239" s="3">
        <v>5.9872353338051019</v>
      </c>
    </row>
    <row r="1240" spans="1:13" x14ac:dyDescent="0.25">
      <c r="A1240" s="1">
        <v>43893.050510197267</v>
      </c>
      <c r="B1240" s="2" t="s">
        <v>1619</v>
      </c>
      <c r="C1240" t="s">
        <v>112</v>
      </c>
      <c r="D1240">
        <v>12</v>
      </c>
      <c r="E1240">
        <v>252</v>
      </c>
      <c r="F1240">
        <v>63</v>
      </c>
      <c r="J1240" s="2" t="s">
        <v>23</v>
      </c>
      <c r="K1240" t="s">
        <v>568</v>
      </c>
      <c r="L1240" t="s">
        <v>25</v>
      </c>
      <c r="M1240" s="3">
        <v>11.769937929618399</v>
      </c>
    </row>
    <row r="1241" spans="1:13" x14ac:dyDescent="0.25">
      <c r="A1241" s="1">
        <v>44663.64763441286</v>
      </c>
      <c r="B1241" s="2" t="s">
        <v>1620</v>
      </c>
      <c r="C1241" t="s">
        <v>97</v>
      </c>
      <c r="D1241">
        <v>3</v>
      </c>
      <c r="E1241">
        <v>201</v>
      </c>
      <c r="F1241">
        <v>67</v>
      </c>
      <c r="J1241" s="2" t="s">
        <v>44</v>
      </c>
      <c r="K1241" t="s">
        <v>189</v>
      </c>
      <c r="L1241" t="s">
        <v>41</v>
      </c>
      <c r="M1241" s="3">
        <v>13.288482149665386</v>
      </c>
    </row>
    <row r="1242" spans="1:13" x14ac:dyDescent="0.25">
      <c r="A1242" s="1">
        <v>44561.345609686905</v>
      </c>
      <c r="B1242" s="2" t="s">
        <v>1621</v>
      </c>
      <c r="C1242" t="s">
        <v>244</v>
      </c>
      <c r="D1242">
        <v>11</v>
      </c>
      <c r="E1242">
        <v>252</v>
      </c>
      <c r="F1242">
        <v>63</v>
      </c>
      <c r="J1242" s="2" t="s">
        <v>28</v>
      </c>
      <c r="K1242" t="s">
        <v>171</v>
      </c>
      <c r="L1242" t="s">
        <v>46</v>
      </c>
      <c r="M1242" s="3">
        <v>11.36085047138285</v>
      </c>
    </row>
    <row r="1243" spans="1:13" x14ac:dyDescent="0.25">
      <c r="A1243" s="1">
        <v>44573.345418843463</v>
      </c>
      <c r="B1243" s="2" t="s">
        <v>1622</v>
      </c>
      <c r="C1243" t="s">
        <v>58</v>
      </c>
      <c r="D1243" t="s">
        <v>32</v>
      </c>
      <c r="E1243">
        <v>144</v>
      </c>
      <c r="F1243" t="s">
        <v>32</v>
      </c>
      <c r="J1243" s="2" t="s">
        <v>28</v>
      </c>
      <c r="K1243" t="s">
        <v>264</v>
      </c>
      <c r="L1243" t="s">
        <v>41</v>
      </c>
      <c r="M1243" s="3">
        <v>12.503632939408062</v>
      </c>
    </row>
    <row r="1244" spans="1:13" x14ac:dyDescent="0.25">
      <c r="A1244" s="1">
        <v>44095.969311719033</v>
      </c>
      <c r="B1244" s="2" t="s">
        <v>1623</v>
      </c>
      <c r="C1244" t="s">
        <v>61</v>
      </c>
      <c r="D1244">
        <v>6</v>
      </c>
      <c r="E1244">
        <v>184</v>
      </c>
      <c r="F1244">
        <v>92</v>
      </c>
      <c r="J1244" s="2" t="s">
        <v>44</v>
      </c>
      <c r="K1244" t="s">
        <v>363</v>
      </c>
      <c r="L1244" t="s">
        <v>50</v>
      </c>
      <c r="M1244" s="3">
        <v>12.004541523616258</v>
      </c>
    </row>
    <row r="1245" spans="1:13" x14ac:dyDescent="0.25">
      <c r="A1245" s="1">
        <v>44364.660397876374</v>
      </c>
      <c r="B1245" s="2" t="s">
        <v>1624</v>
      </c>
      <c r="C1245" t="s">
        <v>293</v>
      </c>
      <c r="D1245">
        <v>9</v>
      </c>
      <c r="E1245">
        <v>188</v>
      </c>
      <c r="F1245">
        <v>94</v>
      </c>
      <c r="J1245" s="2" t="s">
        <v>28</v>
      </c>
      <c r="K1245" t="s">
        <v>1245</v>
      </c>
      <c r="L1245" t="s">
        <v>41</v>
      </c>
      <c r="M1245" s="3">
        <v>10.518436853046438</v>
      </c>
    </row>
    <row r="1246" spans="1:13" x14ac:dyDescent="0.25">
      <c r="A1246" s="1">
        <v>44316.858676564487</v>
      </c>
      <c r="B1246" s="2" t="s">
        <v>1625</v>
      </c>
      <c r="C1246" t="s">
        <v>515</v>
      </c>
      <c r="D1246">
        <v>17</v>
      </c>
      <c r="E1246">
        <v>92</v>
      </c>
      <c r="F1246">
        <v>46</v>
      </c>
      <c r="J1246" s="2" t="s">
        <v>44</v>
      </c>
      <c r="K1246" t="s">
        <v>343</v>
      </c>
      <c r="L1246" t="s">
        <v>25</v>
      </c>
      <c r="M1246" s="3">
        <v>11.070908141213383</v>
      </c>
    </row>
    <row r="1247" spans="1:13" x14ac:dyDescent="0.25">
      <c r="A1247" s="1">
        <v>43984.962795092331</v>
      </c>
      <c r="B1247" s="2" t="s">
        <v>1626</v>
      </c>
      <c r="C1247" t="s">
        <v>137</v>
      </c>
      <c r="D1247">
        <v>1</v>
      </c>
      <c r="E1247">
        <v>207</v>
      </c>
      <c r="F1247">
        <v>69</v>
      </c>
      <c r="J1247" s="2" t="s">
        <v>28</v>
      </c>
      <c r="K1247" t="s">
        <v>436</v>
      </c>
      <c r="L1247" t="s">
        <v>34</v>
      </c>
      <c r="M1247" s="3">
        <v>15.861056998489449</v>
      </c>
    </row>
    <row r="1248" spans="1:13" x14ac:dyDescent="0.25">
      <c r="A1248" s="1">
        <v>43973.075873932488</v>
      </c>
      <c r="B1248" s="2" t="s">
        <v>1627</v>
      </c>
      <c r="C1248" t="s">
        <v>515</v>
      </c>
      <c r="D1248">
        <v>20</v>
      </c>
      <c r="E1248">
        <v>92</v>
      </c>
      <c r="F1248">
        <v>46</v>
      </c>
      <c r="J1248" s="2" t="s">
        <v>23</v>
      </c>
      <c r="K1248" t="s">
        <v>513</v>
      </c>
      <c r="L1248" t="s">
        <v>50</v>
      </c>
      <c r="M1248" s="3">
        <v>8.8514729234790472</v>
      </c>
    </row>
    <row r="1249" spans="1:13" x14ac:dyDescent="0.25">
      <c r="A1249" s="1">
        <v>43683.450148989978</v>
      </c>
      <c r="B1249" s="2" t="s">
        <v>1628</v>
      </c>
      <c r="C1249" t="s">
        <v>232</v>
      </c>
      <c r="D1249">
        <v>19</v>
      </c>
      <c r="E1249">
        <v>108</v>
      </c>
      <c r="F1249" t="s">
        <v>32</v>
      </c>
      <c r="J1249" s="2" t="s">
        <v>44</v>
      </c>
      <c r="K1249" t="s">
        <v>807</v>
      </c>
      <c r="L1249" t="s">
        <v>25</v>
      </c>
      <c r="M1249" s="3">
        <v>16.254955391951082</v>
      </c>
    </row>
    <row r="1250" spans="1:13" x14ac:dyDescent="0.25">
      <c r="A1250" s="1">
        <v>43858.530770201956</v>
      </c>
      <c r="B1250" s="2" t="s">
        <v>1629</v>
      </c>
      <c r="C1250" t="s">
        <v>61</v>
      </c>
      <c r="D1250">
        <v>14</v>
      </c>
      <c r="E1250">
        <v>184</v>
      </c>
      <c r="F1250">
        <v>92</v>
      </c>
      <c r="J1250" s="2" t="s">
        <v>44</v>
      </c>
      <c r="K1250" t="s">
        <v>730</v>
      </c>
      <c r="L1250" t="s">
        <v>25</v>
      </c>
      <c r="M1250" s="3">
        <v>12.985332015423809</v>
      </c>
    </row>
    <row r="1251" spans="1:13" x14ac:dyDescent="0.25">
      <c r="A1251" s="1">
        <v>44255.828921951645</v>
      </c>
      <c r="B1251" s="2" t="s">
        <v>1630</v>
      </c>
      <c r="C1251" t="s">
        <v>367</v>
      </c>
      <c r="D1251">
        <v>17</v>
      </c>
      <c r="E1251">
        <v>360</v>
      </c>
      <c r="F1251" t="s">
        <v>32</v>
      </c>
      <c r="J1251" s="2" t="s">
        <v>28</v>
      </c>
      <c r="K1251" t="s">
        <v>1371</v>
      </c>
      <c r="L1251" t="s">
        <v>78</v>
      </c>
      <c r="M1251" s="3">
        <v>14.157909724393564</v>
      </c>
    </row>
    <row r="1252" spans="1:13" x14ac:dyDescent="0.25">
      <c r="A1252" s="1">
        <v>43628.39902233571</v>
      </c>
      <c r="B1252" s="2" t="s">
        <v>1631</v>
      </c>
      <c r="C1252" t="s">
        <v>105</v>
      </c>
      <c r="D1252">
        <v>18</v>
      </c>
      <c r="E1252">
        <v>66</v>
      </c>
      <c r="F1252" t="s">
        <v>32</v>
      </c>
      <c r="J1252" s="2" t="s">
        <v>28</v>
      </c>
      <c r="K1252" t="s">
        <v>266</v>
      </c>
      <c r="L1252" t="s">
        <v>78</v>
      </c>
      <c r="M1252" s="3">
        <v>9.821882845934784</v>
      </c>
    </row>
    <row r="1253" spans="1:13" x14ac:dyDescent="0.25">
      <c r="A1253" s="1">
        <v>43641.120995936639</v>
      </c>
      <c r="B1253" s="2" t="s">
        <v>1632</v>
      </c>
      <c r="C1253" t="s">
        <v>61</v>
      </c>
      <c r="D1253">
        <v>19</v>
      </c>
      <c r="E1253" t="s">
        <v>32</v>
      </c>
      <c r="F1253">
        <v>92</v>
      </c>
      <c r="J1253" s="2" t="s">
        <v>28</v>
      </c>
      <c r="K1253" t="s">
        <v>287</v>
      </c>
      <c r="L1253" t="s">
        <v>34</v>
      </c>
      <c r="M1253" s="3">
        <v>14.906846445071711</v>
      </c>
    </row>
    <row r="1254" spans="1:13" x14ac:dyDescent="0.25">
      <c r="A1254" s="1">
        <v>43786.785465947345</v>
      </c>
      <c r="B1254" s="2" t="s">
        <v>1633</v>
      </c>
      <c r="C1254" t="s">
        <v>253</v>
      </c>
      <c r="D1254">
        <v>15</v>
      </c>
      <c r="E1254" t="s">
        <v>32</v>
      </c>
      <c r="F1254">
        <v>46</v>
      </c>
      <c r="J1254" s="2" t="s">
        <v>28</v>
      </c>
      <c r="K1254" t="s">
        <v>972</v>
      </c>
      <c r="L1254" t="s">
        <v>25</v>
      </c>
      <c r="M1254" s="3">
        <v>8.1743378387804331</v>
      </c>
    </row>
    <row r="1255" spans="1:13" x14ac:dyDescent="0.25">
      <c r="A1255" s="1">
        <v>44276.347760434423</v>
      </c>
      <c r="B1255" s="2" t="s">
        <v>1634</v>
      </c>
      <c r="C1255" t="s">
        <v>280</v>
      </c>
      <c r="D1255">
        <v>11</v>
      </c>
      <c r="E1255">
        <v>48</v>
      </c>
      <c r="F1255">
        <v>24</v>
      </c>
      <c r="J1255" s="2" t="s">
        <v>28</v>
      </c>
      <c r="K1255" t="s">
        <v>930</v>
      </c>
      <c r="L1255" t="s">
        <v>25</v>
      </c>
      <c r="M1255" s="3">
        <v>13.397308081757757</v>
      </c>
    </row>
    <row r="1256" spans="1:13" x14ac:dyDescent="0.25">
      <c r="A1256" s="1">
        <v>43437.000089642825</v>
      </c>
      <c r="B1256" s="2" t="s">
        <v>1635</v>
      </c>
      <c r="C1256" t="s">
        <v>293</v>
      </c>
      <c r="D1256">
        <v>4</v>
      </c>
      <c r="E1256">
        <v>188</v>
      </c>
      <c r="F1256">
        <v>94</v>
      </c>
      <c r="J1256" s="2" t="s">
        <v>28</v>
      </c>
      <c r="K1256" t="s">
        <v>484</v>
      </c>
      <c r="L1256" t="s">
        <v>25</v>
      </c>
      <c r="M1256" s="3">
        <v>11.799431383856128</v>
      </c>
    </row>
    <row r="1257" spans="1:13" x14ac:dyDescent="0.25">
      <c r="A1257" s="1">
        <v>43741.907976461516</v>
      </c>
      <c r="B1257" s="2" t="s">
        <v>1636</v>
      </c>
      <c r="C1257" t="s">
        <v>232</v>
      </c>
      <c r="D1257">
        <v>6</v>
      </c>
      <c r="E1257">
        <v>108</v>
      </c>
      <c r="F1257">
        <v>54</v>
      </c>
      <c r="J1257" s="2" t="s">
        <v>28</v>
      </c>
      <c r="K1257" t="s">
        <v>271</v>
      </c>
      <c r="L1257" t="s">
        <v>56</v>
      </c>
      <c r="M1257" s="3">
        <v>11.504886852416154</v>
      </c>
    </row>
    <row r="1258" spans="1:13" x14ac:dyDescent="0.25">
      <c r="A1258" s="1">
        <v>43630.098127256613</v>
      </c>
      <c r="B1258" s="2" t="s">
        <v>1637</v>
      </c>
      <c r="C1258" t="s">
        <v>105</v>
      </c>
      <c r="D1258" t="s">
        <v>32</v>
      </c>
      <c r="E1258" t="s">
        <v>32</v>
      </c>
      <c r="F1258">
        <v>33</v>
      </c>
      <c r="J1258" s="2" t="s">
        <v>28</v>
      </c>
      <c r="K1258" t="s">
        <v>554</v>
      </c>
      <c r="L1258" t="s">
        <v>41</v>
      </c>
      <c r="M1258" s="3">
        <v>11.808681852148307</v>
      </c>
    </row>
    <row r="1259" spans="1:13" x14ac:dyDescent="0.25">
      <c r="A1259" s="1">
        <v>44186.308200312611</v>
      </c>
      <c r="B1259" s="2" t="s">
        <v>511</v>
      </c>
      <c r="C1259" t="s">
        <v>391</v>
      </c>
      <c r="D1259">
        <v>5</v>
      </c>
      <c r="E1259" t="s">
        <v>32</v>
      </c>
      <c r="F1259">
        <v>80</v>
      </c>
      <c r="J1259" s="2" t="s">
        <v>28</v>
      </c>
      <c r="K1259" t="s">
        <v>355</v>
      </c>
      <c r="L1259" t="s">
        <v>56</v>
      </c>
      <c r="M1259" s="3">
        <v>14.690198582365463</v>
      </c>
    </row>
    <row r="1260" spans="1:13" x14ac:dyDescent="0.25">
      <c r="A1260" s="1">
        <v>43897.247829057684</v>
      </c>
      <c r="B1260" s="2" t="s">
        <v>1638</v>
      </c>
      <c r="C1260" t="s">
        <v>80</v>
      </c>
      <c r="D1260" t="s">
        <v>32</v>
      </c>
      <c r="E1260">
        <v>210</v>
      </c>
      <c r="F1260">
        <v>70</v>
      </c>
      <c r="J1260" s="2" t="s">
        <v>28</v>
      </c>
      <c r="K1260" t="s">
        <v>88</v>
      </c>
      <c r="L1260" t="s">
        <v>56</v>
      </c>
      <c r="M1260" s="3">
        <v>12.072414596936037</v>
      </c>
    </row>
    <row r="1261" spans="1:13" x14ac:dyDescent="0.25">
      <c r="A1261" s="1">
        <v>43604.22978920232</v>
      </c>
      <c r="B1261" s="2" t="s">
        <v>1639</v>
      </c>
      <c r="C1261" t="s">
        <v>332</v>
      </c>
      <c r="D1261">
        <v>13</v>
      </c>
      <c r="E1261">
        <v>180</v>
      </c>
      <c r="F1261" t="s">
        <v>32</v>
      </c>
      <c r="J1261" s="2" t="s">
        <v>28</v>
      </c>
      <c r="K1261" t="s">
        <v>637</v>
      </c>
      <c r="L1261" t="s">
        <v>78</v>
      </c>
      <c r="M1261" s="3">
        <v>9.879282537628514</v>
      </c>
    </row>
    <row r="1262" spans="1:13" x14ac:dyDescent="0.25">
      <c r="A1262" s="1">
        <v>43737.037623213466</v>
      </c>
      <c r="B1262" s="2" t="s">
        <v>1640</v>
      </c>
      <c r="C1262" t="s">
        <v>210</v>
      </c>
      <c r="D1262">
        <v>20</v>
      </c>
      <c r="E1262" t="s">
        <v>32</v>
      </c>
      <c r="F1262">
        <v>88</v>
      </c>
      <c r="J1262" s="2" t="s">
        <v>28</v>
      </c>
      <c r="K1262" t="s">
        <v>778</v>
      </c>
      <c r="L1262" t="s">
        <v>78</v>
      </c>
      <c r="M1262" s="3">
        <v>13.095446915421235</v>
      </c>
    </row>
    <row r="1263" spans="1:13" x14ac:dyDescent="0.25">
      <c r="A1263" s="1">
        <v>44388.536103264771</v>
      </c>
      <c r="B1263" s="2" t="s">
        <v>1641</v>
      </c>
      <c r="C1263" t="s">
        <v>309</v>
      </c>
      <c r="D1263" t="s">
        <v>32</v>
      </c>
      <c r="E1263">
        <v>352</v>
      </c>
      <c r="F1263">
        <v>88</v>
      </c>
      <c r="J1263" s="2" t="s">
        <v>23</v>
      </c>
      <c r="K1263" t="s">
        <v>787</v>
      </c>
      <c r="L1263" t="s">
        <v>41</v>
      </c>
      <c r="M1263" s="3">
        <v>11.661237375491201</v>
      </c>
    </row>
    <row r="1264" spans="1:13" x14ac:dyDescent="0.25">
      <c r="A1264" s="1">
        <v>44311.935112734856</v>
      </c>
      <c r="B1264" s="2" t="s">
        <v>1642</v>
      </c>
      <c r="C1264" t="s">
        <v>251</v>
      </c>
      <c r="D1264">
        <v>12</v>
      </c>
      <c r="E1264">
        <v>270</v>
      </c>
      <c r="F1264" t="s">
        <v>32</v>
      </c>
      <c r="J1264" s="2" t="s">
        <v>44</v>
      </c>
      <c r="K1264" t="s">
        <v>432</v>
      </c>
      <c r="L1264" t="s">
        <v>25</v>
      </c>
      <c r="M1264" s="3">
        <v>10.408704992688252</v>
      </c>
    </row>
    <row r="1265" spans="1:13" x14ac:dyDescent="0.25">
      <c r="A1265" s="1">
        <v>43779.97994640933</v>
      </c>
      <c r="B1265" s="2" t="s">
        <v>1573</v>
      </c>
      <c r="C1265" t="s">
        <v>312</v>
      </c>
      <c r="D1265">
        <v>1</v>
      </c>
      <c r="E1265">
        <v>280</v>
      </c>
      <c r="F1265">
        <v>70</v>
      </c>
      <c r="J1265" s="2" t="s">
        <v>28</v>
      </c>
      <c r="K1265" t="s">
        <v>811</v>
      </c>
      <c r="L1265" t="s">
        <v>78</v>
      </c>
      <c r="M1265" s="3">
        <v>12.155895475340943</v>
      </c>
    </row>
    <row r="1266" spans="1:13" x14ac:dyDescent="0.25">
      <c r="A1266" s="1">
        <v>43368.256852064645</v>
      </c>
      <c r="B1266" s="2" t="s">
        <v>1643</v>
      </c>
      <c r="C1266" t="s">
        <v>125</v>
      </c>
      <c r="D1266">
        <v>18</v>
      </c>
      <c r="E1266">
        <v>189</v>
      </c>
      <c r="F1266" t="s">
        <v>32</v>
      </c>
      <c r="J1266" s="2" t="s">
        <v>44</v>
      </c>
      <c r="K1266" t="s">
        <v>224</v>
      </c>
      <c r="L1266" t="s">
        <v>78</v>
      </c>
      <c r="M1266" s="3">
        <v>11.346510807401776</v>
      </c>
    </row>
    <row r="1267" spans="1:13" x14ac:dyDescent="0.25">
      <c r="A1267" s="1">
        <v>44217.328540409449</v>
      </c>
      <c r="B1267" s="2" t="s">
        <v>1644</v>
      </c>
      <c r="C1267" t="s">
        <v>280</v>
      </c>
      <c r="D1267">
        <v>15</v>
      </c>
      <c r="E1267" t="s">
        <v>32</v>
      </c>
      <c r="F1267">
        <v>24</v>
      </c>
      <c r="J1267" s="2" t="s">
        <v>28</v>
      </c>
      <c r="K1267" t="s">
        <v>40</v>
      </c>
      <c r="L1267" t="s">
        <v>41</v>
      </c>
      <c r="M1267" s="3">
        <v>15.24190997853951</v>
      </c>
    </row>
    <row r="1268" spans="1:13" x14ac:dyDescent="0.25">
      <c r="A1268" s="1">
        <v>44687.312637797178</v>
      </c>
      <c r="B1268" s="2" t="s">
        <v>1645</v>
      </c>
      <c r="C1268" t="s">
        <v>771</v>
      </c>
      <c r="D1268">
        <v>17</v>
      </c>
      <c r="E1268">
        <v>120</v>
      </c>
      <c r="F1268">
        <v>30</v>
      </c>
      <c r="J1268" s="2" t="s">
        <v>28</v>
      </c>
      <c r="K1268" t="s">
        <v>353</v>
      </c>
      <c r="L1268" t="s">
        <v>56</v>
      </c>
      <c r="M1268" s="3">
        <v>13.092530646074781</v>
      </c>
    </row>
    <row r="1269" spans="1:13" x14ac:dyDescent="0.25">
      <c r="A1269" s="1">
        <v>43865.129759462099</v>
      </c>
      <c r="B1269" s="2" t="s">
        <v>1646</v>
      </c>
      <c r="C1269" t="s">
        <v>112</v>
      </c>
      <c r="D1269">
        <v>16</v>
      </c>
      <c r="E1269" t="s">
        <v>32</v>
      </c>
      <c r="F1269">
        <v>63</v>
      </c>
      <c r="J1269" s="2" t="s">
        <v>44</v>
      </c>
      <c r="K1269" t="s">
        <v>848</v>
      </c>
      <c r="L1269" t="s">
        <v>34</v>
      </c>
      <c r="M1269" s="3">
        <v>11.226611755437654</v>
      </c>
    </row>
    <row r="1270" spans="1:13" x14ac:dyDescent="0.25">
      <c r="A1270" s="1">
        <v>44539.137126437556</v>
      </c>
      <c r="B1270" s="2" t="s">
        <v>1647</v>
      </c>
      <c r="C1270" t="s">
        <v>244</v>
      </c>
      <c r="D1270">
        <v>2</v>
      </c>
      <c r="E1270" t="s">
        <v>32</v>
      </c>
      <c r="F1270" t="s">
        <v>32</v>
      </c>
      <c r="J1270" s="2" t="s">
        <v>28</v>
      </c>
      <c r="K1270" t="s">
        <v>642</v>
      </c>
      <c r="L1270" t="s">
        <v>78</v>
      </c>
      <c r="M1270" s="3">
        <v>12.679725647708608</v>
      </c>
    </row>
    <row r="1271" spans="1:13" x14ac:dyDescent="0.25">
      <c r="A1271" s="1">
        <v>44211.994114322624</v>
      </c>
      <c r="B1271" s="2" t="s">
        <v>1648</v>
      </c>
      <c r="C1271" t="s">
        <v>412</v>
      </c>
      <c r="D1271">
        <v>17</v>
      </c>
      <c r="E1271">
        <v>162</v>
      </c>
      <c r="F1271">
        <v>54</v>
      </c>
      <c r="J1271" s="2" t="s">
        <v>28</v>
      </c>
      <c r="K1271" t="s">
        <v>699</v>
      </c>
      <c r="L1271" t="s">
        <v>41</v>
      </c>
      <c r="M1271" s="3">
        <v>11.779256317174871</v>
      </c>
    </row>
    <row r="1272" spans="1:13" x14ac:dyDescent="0.25">
      <c r="A1272" s="1">
        <v>44385.93851897995</v>
      </c>
      <c r="B1272" s="2" t="s">
        <v>1649</v>
      </c>
      <c r="C1272" t="s">
        <v>128</v>
      </c>
      <c r="D1272">
        <v>10</v>
      </c>
      <c r="E1272">
        <v>154</v>
      </c>
      <c r="F1272">
        <v>77</v>
      </c>
      <c r="J1272" s="2" t="s">
        <v>44</v>
      </c>
      <c r="K1272" t="s">
        <v>98</v>
      </c>
      <c r="L1272" t="s">
        <v>34</v>
      </c>
      <c r="M1272" s="3">
        <v>13.717776078041958</v>
      </c>
    </row>
    <row r="1273" spans="1:13" x14ac:dyDescent="0.25">
      <c r="A1273" s="1">
        <v>44560.353555727364</v>
      </c>
      <c r="B1273" s="2" t="s">
        <v>1650</v>
      </c>
      <c r="C1273" t="s">
        <v>31</v>
      </c>
      <c r="D1273">
        <v>7</v>
      </c>
      <c r="E1273">
        <v>46</v>
      </c>
      <c r="F1273">
        <v>23</v>
      </c>
      <c r="J1273" s="2" t="s">
        <v>44</v>
      </c>
      <c r="K1273" t="s">
        <v>217</v>
      </c>
      <c r="L1273" t="s">
        <v>25</v>
      </c>
      <c r="M1273" s="3">
        <v>11.083482342133532</v>
      </c>
    </row>
    <row r="1274" spans="1:13" x14ac:dyDescent="0.25">
      <c r="A1274" s="1">
        <v>44281.477034303214</v>
      </c>
      <c r="B1274" s="2" t="s">
        <v>1651</v>
      </c>
      <c r="C1274" t="s">
        <v>73</v>
      </c>
      <c r="D1274">
        <v>17</v>
      </c>
      <c r="E1274">
        <v>166</v>
      </c>
      <c r="F1274">
        <v>83</v>
      </c>
      <c r="J1274" s="2" t="s">
        <v>28</v>
      </c>
      <c r="K1274" t="s">
        <v>1371</v>
      </c>
      <c r="L1274" t="s">
        <v>78</v>
      </c>
      <c r="M1274" s="3">
        <v>14.157909724393564</v>
      </c>
    </row>
    <row r="1275" spans="1:13" x14ac:dyDescent="0.25">
      <c r="A1275" s="1">
        <v>44258.879491874919</v>
      </c>
      <c r="B1275" s="2" t="s">
        <v>1652</v>
      </c>
      <c r="C1275" t="s">
        <v>31</v>
      </c>
      <c r="D1275">
        <v>7</v>
      </c>
      <c r="E1275">
        <v>46</v>
      </c>
      <c r="F1275" t="s">
        <v>32</v>
      </c>
      <c r="J1275" s="2" t="s">
        <v>28</v>
      </c>
      <c r="K1275" t="s">
        <v>531</v>
      </c>
      <c r="L1275" t="s">
        <v>41</v>
      </c>
      <c r="M1275" s="3">
        <v>10.954865572729823</v>
      </c>
    </row>
    <row r="1276" spans="1:13" x14ac:dyDescent="0.25">
      <c r="A1276" s="1">
        <v>43186.751327006044</v>
      </c>
      <c r="B1276" s="2" t="s">
        <v>1653</v>
      </c>
      <c r="C1276" t="s">
        <v>125</v>
      </c>
      <c r="D1276">
        <v>10</v>
      </c>
      <c r="E1276">
        <v>189</v>
      </c>
      <c r="F1276" t="s">
        <v>32</v>
      </c>
      <c r="J1276" s="2" t="s">
        <v>44</v>
      </c>
      <c r="K1276" t="s">
        <v>630</v>
      </c>
      <c r="L1276" t="s">
        <v>25</v>
      </c>
      <c r="M1276" s="3">
        <v>12.131375018945562</v>
      </c>
    </row>
    <row r="1277" spans="1:13" x14ac:dyDescent="0.25">
      <c r="A1277" s="1">
        <v>43501.827718</v>
      </c>
      <c r="B1277" s="2" t="s">
        <v>1654</v>
      </c>
      <c r="C1277" t="s">
        <v>268</v>
      </c>
      <c r="D1277">
        <v>20</v>
      </c>
      <c r="E1277">
        <v>57</v>
      </c>
      <c r="F1277" t="s">
        <v>32</v>
      </c>
      <c r="J1277" s="2" t="s">
        <v>28</v>
      </c>
      <c r="K1277" t="s">
        <v>544</v>
      </c>
      <c r="L1277" t="s">
        <v>46</v>
      </c>
      <c r="M1277" s="3">
        <v>9.74650548941427</v>
      </c>
    </row>
    <row r="1278" spans="1:13" x14ac:dyDescent="0.25">
      <c r="A1278" s="1">
        <v>43652.171439324033</v>
      </c>
      <c r="B1278" s="2" t="s">
        <v>1655</v>
      </c>
      <c r="C1278" t="s">
        <v>193</v>
      </c>
      <c r="D1278">
        <v>14</v>
      </c>
      <c r="E1278">
        <v>30</v>
      </c>
      <c r="F1278" t="s">
        <v>32</v>
      </c>
      <c r="J1278" s="2" t="s">
        <v>44</v>
      </c>
      <c r="K1278" t="s">
        <v>854</v>
      </c>
      <c r="L1278" t="s">
        <v>50</v>
      </c>
      <c r="M1278" s="3">
        <v>13.827196127590291</v>
      </c>
    </row>
    <row r="1279" spans="1:13" x14ac:dyDescent="0.25">
      <c r="A1279" s="1">
        <v>44183.226715499841</v>
      </c>
      <c r="B1279" s="2" t="s">
        <v>1656</v>
      </c>
      <c r="C1279" t="s">
        <v>102</v>
      </c>
      <c r="D1279">
        <v>18</v>
      </c>
      <c r="E1279">
        <v>144</v>
      </c>
      <c r="F1279" t="s">
        <v>32</v>
      </c>
      <c r="J1279" s="2" t="s">
        <v>28</v>
      </c>
      <c r="K1279" t="s">
        <v>1118</v>
      </c>
      <c r="L1279" t="s">
        <v>56</v>
      </c>
      <c r="M1279" s="3">
        <v>11.593991859287692</v>
      </c>
    </row>
    <row r="1280" spans="1:13" x14ac:dyDescent="0.25">
      <c r="A1280" s="1">
        <v>43485.883815324152</v>
      </c>
      <c r="B1280" s="2" t="s">
        <v>1657</v>
      </c>
      <c r="C1280" t="s">
        <v>539</v>
      </c>
      <c r="D1280">
        <v>3</v>
      </c>
      <c r="E1280">
        <v>300</v>
      </c>
      <c r="F1280" t="s">
        <v>32</v>
      </c>
      <c r="J1280" s="2" t="s">
        <v>44</v>
      </c>
      <c r="K1280" t="s">
        <v>549</v>
      </c>
      <c r="L1280" t="s">
        <v>56</v>
      </c>
      <c r="M1280" s="3">
        <v>10.037135914792184</v>
      </c>
    </row>
    <row r="1281" spans="1:13" x14ac:dyDescent="0.25">
      <c r="A1281" s="1">
        <v>44739.984918279391</v>
      </c>
      <c r="B1281" s="2" t="s">
        <v>1658</v>
      </c>
      <c r="C1281" t="s">
        <v>80</v>
      </c>
      <c r="D1281">
        <v>6</v>
      </c>
      <c r="E1281" t="s">
        <v>32</v>
      </c>
      <c r="F1281">
        <v>70</v>
      </c>
      <c r="J1281" s="2" t="s">
        <v>28</v>
      </c>
      <c r="K1281" t="s">
        <v>778</v>
      </c>
      <c r="L1281" t="s">
        <v>78</v>
      </c>
      <c r="M1281" s="3">
        <v>13.095446915421235</v>
      </c>
    </row>
    <row r="1282" spans="1:13" x14ac:dyDescent="0.25">
      <c r="A1282" s="1">
        <v>43436.726109429575</v>
      </c>
      <c r="B1282" s="2" t="s">
        <v>1659</v>
      </c>
      <c r="C1282" t="s">
        <v>296</v>
      </c>
      <c r="D1282">
        <v>19</v>
      </c>
      <c r="E1282">
        <v>116</v>
      </c>
      <c r="F1282">
        <v>29</v>
      </c>
      <c r="J1282" s="2" t="s">
        <v>44</v>
      </c>
      <c r="K1282" t="s">
        <v>721</v>
      </c>
      <c r="L1282" t="s">
        <v>56</v>
      </c>
      <c r="M1282" s="3">
        <v>11.443503623244197</v>
      </c>
    </row>
    <row r="1283" spans="1:13" x14ac:dyDescent="0.25">
      <c r="A1283" s="1">
        <v>43006.700392775296</v>
      </c>
      <c r="B1283" s="2" t="s">
        <v>1660</v>
      </c>
      <c r="C1283" t="s">
        <v>177</v>
      </c>
      <c r="D1283">
        <v>14</v>
      </c>
      <c r="E1283">
        <v>146</v>
      </c>
      <c r="F1283">
        <v>73</v>
      </c>
      <c r="J1283" s="2" t="s">
        <v>28</v>
      </c>
      <c r="K1283" t="s">
        <v>129</v>
      </c>
      <c r="L1283" t="s">
        <v>34</v>
      </c>
      <c r="M1283" s="3">
        <v>11.410471033945758</v>
      </c>
    </row>
    <row r="1284" spans="1:13" x14ac:dyDescent="0.25">
      <c r="A1284" s="1">
        <v>43591.918483252019</v>
      </c>
      <c r="B1284" s="2" t="s">
        <v>1661</v>
      </c>
      <c r="C1284" t="s">
        <v>149</v>
      </c>
      <c r="D1284">
        <v>10</v>
      </c>
      <c r="E1284">
        <v>50</v>
      </c>
      <c r="F1284">
        <v>25</v>
      </c>
      <c r="J1284" s="2" t="s">
        <v>28</v>
      </c>
      <c r="K1284" t="s">
        <v>161</v>
      </c>
      <c r="L1284" t="s">
        <v>25</v>
      </c>
      <c r="M1284" s="3">
        <v>15.121383064708469</v>
      </c>
    </row>
    <row r="1285" spans="1:13" x14ac:dyDescent="0.25">
      <c r="A1285" s="1">
        <v>43851.969944665863</v>
      </c>
      <c r="B1285" s="2" t="s">
        <v>1662</v>
      </c>
      <c r="C1285" t="s">
        <v>247</v>
      </c>
      <c r="D1285">
        <v>19</v>
      </c>
      <c r="E1285">
        <v>140</v>
      </c>
      <c r="F1285">
        <v>70</v>
      </c>
      <c r="J1285" s="2" t="s">
        <v>28</v>
      </c>
      <c r="K1285" t="s">
        <v>1663</v>
      </c>
      <c r="L1285" t="s">
        <v>78</v>
      </c>
      <c r="M1285" s="3">
        <v>15.239568994601312</v>
      </c>
    </row>
    <row r="1286" spans="1:13" x14ac:dyDescent="0.25">
      <c r="A1286" s="1">
        <v>43961.53264528259</v>
      </c>
      <c r="B1286" s="2" t="s">
        <v>1664</v>
      </c>
      <c r="C1286" t="s">
        <v>207</v>
      </c>
      <c r="D1286">
        <v>10</v>
      </c>
      <c r="E1286">
        <v>176</v>
      </c>
      <c r="F1286">
        <v>88</v>
      </c>
      <c r="J1286" s="2" t="s">
        <v>28</v>
      </c>
      <c r="K1286" t="s">
        <v>86</v>
      </c>
      <c r="L1286" t="s">
        <v>41</v>
      </c>
      <c r="M1286" s="3">
        <v>9.8238489437106278</v>
      </c>
    </row>
    <row r="1287" spans="1:13" x14ac:dyDescent="0.25">
      <c r="A1287" s="1">
        <v>44573.464044186781</v>
      </c>
      <c r="B1287" s="2" t="s">
        <v>1665</v>
      </c>
      <c r="C1287" t="s">
        <v>348</v>
      </c>
      <c r="D1287">
        <v>14</v>
      </c>
      <c r="E1287" t="s">
        <v>32</v>
      </c>
      <c r="F1287">
        <v>89</v>
      </c>
      <c r="J1287" s="2" t="s">
        <v>28</v>
      </c>
      <c r="K1287" t="s">
        <v>186</v>
      </c>
      <c r="L1287" t="s">
        <v>34</v>
      </c>
      <c r="M1287" s="3">
        <v>14.573178107544177</v>
      </c>
    </row>
    <row r="1288" spans="1:13" x14ac:dyDescent="0.25">
      <c r="A1288" s="1">
        <v>43537.802772961943</v>
      </c>
      <c r="B1288" s="2" t="s">
        <v>1666</v>
      </c>
      <c r="C1288" t="s">
        <v>258</v>
      </c>
      <c r="D1288">
        <v>2</v>
      </c>
      <c r="E1288">
        <v>50</v>
      </c>
      <c r="F1288">
        <v>25</v>
      </c>
      <c r="J1288" s="2" t="s">
        <v>28</v>
      </c>
      <c r="K1288" t="s">
        <v>854</v>
      </c>
      <c r="L1288" t="s">
        <v>50</v>
      </c>
      <c r="M1288" s="3">
        <v>13.827196127590291</v>
      </c>
    </row>
    <row r="1289" spans="1:13" x14ac:dyDescent="0.25">
      <c r="A1289" s="1">
        <v>43754.916619051881</v>
      </c>
      <c r="B1289" s="2" t="s">
        <v>301</v>
      </c>
      <c r="C1289" t="s">
        <v>332</v>
      </c>
      <c r="D1289">
        <v>10</v>
      </c>
      <c r="E1289">
        <v>180</v>
      </c>
      <c r="F1289">
        <v>45</v>
      </c>
      <c r="J1289" s="2" t="s">
        <v>44</v>
      </c>
      <c r="K1289" t="s">
        <v>705</v>
      </c>
      <c r="L1289" t="s">
        <v>34</v>
      </c>
      <c r="M1289" s="3">
        <v>10.956589836772277</v>
      </c>
    </row>
    <row r="1290" spans="1:13" x14ac:dyDescent="0.25">
      <c r="A1290" s="1">
        <v>43907.273958820057</v>
      </c>
      <c r="B1290" s="2" t="s">
        <v>1667</v>
      </c>
      <c r="C1290" t="s">
        <v>232</v>
      </c>
      <c r="D1290">
        <v>3</v>
      </c>
      <c r="E1290">
        <v>108</v>
      </c>
      <c r="F1290">
        <v>54</v>
      </c>
      <c r="J1290" s="2" t="s">
        <v>23</v>
      </c>
      <c r="K1290" t="s">
        <v>161</v>
      </c>
      <c r="L1290" t="s">
        <v>25</v>
      </c>
      <c r="M1290" s="3">
        <v>15.121383064708469</v>
      </c>
    </row>
    <row r="1291" spans="1:13" x14ac:dyDescent="0.25">
      <c r="A1291" s="1">
        <v>44313.629433143571</v>
      </c>
      <c r="B1291" s="2" t="s">
        <v>1668</v>
      </c>
      <c r="C1291" t="s">
        <v>90</v>
      </c>
      <c r="D1291" t="s">
        <v>32</v>
      </c>
      <c r="E1291" t="s">
        <v>32</v>
      </c>
      <c r="F1291" t="s">
        <v>32</v>
      </c>
      <c r="J1291" s="2" t="s">
        <v>44</v>
      </c>
      <c r="K1291" t="s">
        <v>171</v>
      </c>
      <c r="L1291" t="s">
        <v>46</v>
      </c>
      <c r="M1291" s="3">
        <v>11.36085047138285</v>
      </c>
    </row>
    <row r="1292" spans="1:13" x14ac:dyDescent="0.25">
      <c r="A1292" s="1">
        <v>43915.568505905132</v>
      </c>
      <c r="B1292" s="2" t="s">
        <v>1669</v>
      </c>
      <c r="C1292" t="s">
        <v>48</v>
      </c>
      <c r="D1292">
        <v>7</v>
      </c>
      <c r="E1292">
        <v>38</v>
      </c>
      <c r="F1292" t="s">
        <v>32</v>
      </c>
      <c r="J1292" s="2" t="s">
        <v>28</v>
      </c>
      <c r="K1292" t="s">
        <v>194</v>
      </c>
      <c r="L1292" t="s">
        <v>50</v>
      </c>
      <c r="M1292" s="3">
        <v>13.765798454641494</v>
      </c>
    </row>
    <row r="1293" spans="1:13" x14ac:dyDescent="0.25">
      <c r="A1293" s="1">
        <v>43445.313162140315</v>
      </c>
      <c r="B1293" s="2" t="s">
        <v>1670</v>
      </c>
      <c r="C1293" t="s">
        <v>117</v>
      </c>
      <c r="D1293">
        <v>15</v>
      </c>
      <c r="E1293">
        <v>176</v>
      </c>
      <c r="F1293">
        <v>88</v>
      </c>
      <c r="J1293" s="2" t="s">
        <v>23</v>
      </c>
      <c r="K1293" t="s">
        <v>540</v>
      </c>
      <c r="L1293" t="s">
        <v>46</v>
      </c>
      <c r="M1293" s="3">
        <v>16.695690968264284</v>
      </c>
    </row>
    <row r="1294" spans="1:13" x14ac:dyDescent="0.25">
      <c r="A1294" s="1">
        <v>43968.513761501097</v>
      </c>
      <c r="B1294" s="2" t="s">
        <v>1671</v>
      </c>
      <c r="C1294" t="s">
        <v>253</v>
      </c>
      <c r="D1294">
        <v>15</v>
      </c>
      <c r="E1294">
        <v>92</v>
      </c>
      <c r="F1294">
        <v>46</v>
      </c>
      <c r="J1294" s="2" t="s">
        <v>28</v>
      </c>
      <c r="K1294" t="s">
        <v>108</v>
      </c>
      <c r="L1294" t="s">
        <v>56</v>
      </c>
      <c r="M1294" s="3">
        <v>14.697745043716761</v>
      </c>
    </row>
    <row r="1295" spans="1:13" x14ac:dyDescent="0.25">
      <c r="A1295" s="1">
        <v>44979.790131211652</v>
      </c>
      <c r="B1295" s="2" t="s">
        <v>1672</v>
      </c>
      <c r="C1295" t="s">
        <v>90</v>
      </c>
      <c r="D1295">
        <v>10</v>
      </c>
      <c r="E1295" t="s">
        <v>32</v>
      </c>
      <c r="F1295">
        <v>78</v>
      </c>
      <c r="J1295" s="2" t="s">
        <v>28</v>
      </c>
      <c r="K1295" t="s">
        <v>71</v>
      </c>
      <c r="L1295" t="s">
        <v>56</v>
      </c>
      <c r="M1295" s="3">
        <v>12.163730387337393</v>
      </c>
    </row>
    <row r="1296" spans="1:13" x14ac:dyDescent="0.25">
      <c r="A1296" s="1">
        <v>43626.291418853776</v>
      </c>
      <c r="B1296" s="2" t="s">
        <v>1673</v>
      </c>
      <c r="C1296" t="s">
        <v>107</v>
      </c>
      <c r="D1296">
        <v>15</v>
      </c>
      <c r="E1296">
        <v>81</v>
      </c>
      <c r="F1296" t="s">
        <v>32</v>
      </c>
      <c r="J1296" s="2" t="s">
        <v>44</v>
      </c>
      <c r="K1296" t="s">
        <v>1118</v>
      </c>
      <c r="L1296" t="s">
        <v>56</v>
      </c>
      <c r="M1296" s="3">
        <v>11.593991859287692</v>
      </c>
    </row>
    <row r="1297" spans="1:13" x14ac:dyDescent="0.25">
      <c r="A1297" s="1">
        <v>44161.17864991894</v>
      </c>
      <c r="B1297" s="2" t="s">
        <v>1674</v>
      </c>
      <c r="C1297" t="s">
        <v>128</v>
      </c>
      <c r="D1297">
        <v>1</v>
      </c>
      <c r="E1297">
        <v>154</v>
      </c>
      <c r="F1297">
        <v>77</v>
      </c>
      <c r="J1297" s="2" t="s">
        <v>44</v>
      </c>
      <c r="K1297" t="s">
        <v>635</v>
      </c>
      <c r="L1297" t="s">
        <v>25</v>
      </c>
      <c r="M1297" s="3">
        <v>12.275875773922367</v>
      </c>
    </row>
    <row r="1298" spans="1:13" x14ac:dyDescent="0.25">
      <c r="A1298" s="1">
        <v>43774.041456368141</v>
      </c>
      <c r="B1298" s="2" t="s">
        <v>1675</v>
      </c>
      <c r="C1298" t="s">
        <v>125</v>
      </c>
      <c r="D1298">
        <v>11</v>
      </c>
      <c r="E1298" t="s">
        <v>32</v>
      </c>
      <c r="F1298">
        <v>63</v>
      </c>
      <c r="J1298" s="2" t="s">
        <v>44</v>
      </c>
      <c r="K1298" t="s">
        <v>440</v>
      </c>
      <c r="L1298" t="s">
        <v>50</v>
      </c>
      <c r="M1298" s="3">
        <v>15.770846827234339</v>
      </c>
    </row>
    <row r="1299" spans="1:13" x14ac:dyDescent="0.25">
      <c r="A1299" s="1">
        <v>44100.601966130176</v>
      </c>
      <c r="B1299" s="2" t="s">
        <v>1676</v>
      </c>
      <c r="C1299" t="s">
        <v>249</v>
      </c>
      <c r="D1299">
        <v>4</v>
      </c>
      <c r="E1299" t="s">
        <v>32</v>
      </c>
      <c r="F1299">
        <v>80</v>
      </c>
      <c r="J1299" s="2" t="s">
        <v>28</v>
      </c>
      <c r="K1299" t="s">
        <v>635</v>
      </c>
      <c r="L1299" t="s">
        <v>25</v>
      </c>
      <c r="M1299" s="3">
        <v>12.275875773922367</v>
      </c>
    </row>
    <row r="1300" spans="1:13" x14ac:dyDescent="0.25">
      <c r="A1300" s="1">
        <v>43294.388757902772</v>
      </c>
      <c r="B1300" s="2" t="s">
        <v>1677</v>
      </c>
      <c r="C1300" t="s">
        <v>177</v>
      </c>
      <c r="D1300">
        <v>8</v>
      </c>
      <c r="E1300">
        <v>146</v>
      </c>
      <c r="F1300">
        <v>73</v>
      </c>
      <c r="J1300" s="2" t="s">
        <v>23</v>
      </c>
      <c r="K1300" t="s">
        <v>442</v>
      </c>
      <c r="L1300" t="s">
        <v>41</v>
      </c>
      <c r="M1300" s="3">
        <v>13.332534707865639</v>
      </c>
    </row>
    <row r="1301" spans="1:13" x14ac:dyDescent="0.25">
      <c r="A1301" s="1">
        <v>43517.567618924302</v>
      </c>
      <c r="B1301" s="2" t="s">
        <v>1678</v>
      </c>
      <c r="C1301" t="s">
        <v>465</v>
      </c>
      <c r="D1301">
        <v>20</v>
      </c>
      <c r="E1301" t="s">
        <v>32</v>
      </c>
      <c r="F1301">
        <v>36</v>
      </c>
      <c r="J1301" s="2" t="s">
        <v>28</v>
      </c>
      <c r="K1301" t="s">
        <v>454</v>
      </c>
      <c r="L1301" t="s">
        <v>78</v>
      </c>
      <c r="M1301" s="3">
        <v>12.732640267350657</v>
      </c>
    </row>
    <row r="1302" spans="1:13" x14ac:dyDescent="0.25">
      <c r="A1302" s="1">
        <v>43999.094015836912</v>
      </c>
      <c r="B1302" s="2" t="s">
        <v>1679</v>
      </c>
      <c r="C1302" t="s">
        <v>584</v>
      </c>
      <c r="D1302">
        <v>15</v>
      </c>
      <c r="E1302">
        <v>312</v>
      </c>
      <c r="F1302">
        <v>78</v>
      </c>
      <c r="J1302" s="2" t="s">
        <v>28</v>
      </c>
      <c r="K1302" t="s">
        <v>333</v>
      </c>
      <c r="L1302" t="s">
        <v>56</v>
      </c>
      <c r="M1302" s="3">
        <v>10.816866337473218</v>
      </c>
    </row>
    <row r="1303" spans="1:13" x14ac:dyDescent="0.25">
      <c r="A1303" s="1">
        <v>44481.225086449158</v>
      </c>
      <c r="B1303" s="2" t="s">
        <v>1680</v>
      </c>
      <c r="C1303" t="s">
        <v>291</v>
      </c>
      <c r="D1303" t="s">
        <v>32</v>
      </c>
      <c r="E1303">
        <v>225</v>
      </c>
      <c r="F1303">
        <v>75</v>
      </c>
      <c r="J1303" s="2" t="s">
        <v>28</v>
      </c>
      <c r="K1303" t="s">
        <v>59</v>
      </c>
      <c r="L1303" t="s">
        <v>56</v>
      </c>
      <c r="M1303" s="3">
        <v>15.602184182549776</v>
      </c>
    </row>
    <row r="1304" spans="1:13" x14ac:dyDescent="0.25">
      <c r="A1304" s="1">
        <v>43910.584833162604</v>
      </c>
      <c r="B1304" s="2" t="s">
        <v>1681</v>
      </c>
      <c r="C1304" t="s">
        <v>122</v>
      </c>
      <c r="D1304">
        <v>16</v>
      </c>
      <c r="E1304">
        <v>144</v>
      </c>
      <c r="F1304">
        <v>48</v>
      </c>
      <c r="J1304" s="2" t="s">
        <v>28</v>
      </c>
      <c r="K1304" t="s">
        <v>1083</v>
      </c>
      <c r="L1304" t="s">
        <v>25</v>
      </c>
      <c r="M1304" s="3">
        <v>12.55774399806273</v>
      </c>
    </row>
    <row r="1305" spans="1:13" x14ac:dyDescent="0.25">
      <c r="A1305" s="1">
        <v>44231.29142297346</v>
      </c>
      <c r="B1305" s="2" t="s">
        <v>1682</v>
      </c>
      <c r="C1305" t="s">
        <v>357</v>
      </c>
      <c r="D1305">
        <v>20</v>
      </c>
      <c r="E1305" t="s">
        <v>32</v>
      </c>
      <c r="F1305">
        <v>85</v>
      </c>
      <c r="J1305" s="2" t="s">
        <v>23</v>
      </c>
      <c r="K1305" t="s">
        <v>276</v>
      </c>
      <c r="L1305" t="s">
        <v>50</v>
      </c>
      <c r="M1305" s="3">
        <v>10.570474361325047</v>
      </c>
    </row>
    <row r="1306" spans="1:13" x14ac:dyDescent="0.25">
      <c r="A1306" s="1">
        <v>44167.445591019474</v>
      </c>
      <c r="B1306" s="2" t="s">
        <v>1683</v>
      </c>
      <c r="C1306" t="s">
        <v>134</v>
      </c>
      <c r="D1306">
        <v>19</v>
      </c>
      <c r="E1306">
        <v>210</v>
      </c>
      <c r="F1306">
        <v>70</v>
      </c>
      <c r="J1306" s="2" t="s">
        <v>28</v>
      </c>
      <c r="K1306" t="s">
        <v>618</v>
      </c>
      <c r="L1306" t="s">
        <v>50</v>
      </c>
      <c r="M1306" s="3">
        <v>13.259563298324382</v>
      </c>
    </row>
    <row r="1307" spans="1:13" x14ac:dyDescent="0.25">
      <c r="A1307" s="1">
        <v>43793.933497191589</v>
      </c>
      <c r="B1307" s="2" t="s">
        <v>1684</v>
      </c>
      <c r="C1307" t="s">
        <v>253</v>
      </c>
      <c r="D1307">
        <v>2</v>
      </c>
      <c r="E1307" t="s">
        <v>32</v>
      </c>
      <c r="F1307">
        <v>46</v>
      </c>
      <c r="J1307" s="2" t="s">
        <v>28</v>
      </c>
      <c r="K1307" t="s">
        <v>333</v>
      </c>
      <c r="L1307" t="s">
        <v>56</v>
      </c>
      <c r="M1307" s="3">
        <v>10.816866337473218</v>
      </c>
    </row>
    <row r="1308" spans="1:13" x14ac:dyDescent="0.25">
      <c r="A1308" s="1">
        <v>43143.147365942998</v>
      </c>
      <c r="B1308" s="2" t="s">
        <v>1685</v>
      </c>
      <c r="C1308" t="s">
        <v>584</v>
      </c>
      <c r="D1308">
        <v>4</v>
      </c>
      <c r="E1308" t="s">
        <v>32</v>
      </c>
      <c r="F1308" t="s">
        <v>32</v>
      </c>
      <c r="J1308" s="2" t="s">
        <v>23</v>
      </c>
      <c r="K1308" t="s">
        <v>175</v>
      </c>
      <c r="L1308" t="s">
        <v>50</v>
      </c>
      <c r="M1308" s="3">
        <v>11.939773463335372</v>
      </c>
    </row>
    <row r="1309" spans="1:13" x14ac:dyDescent="0.25">
      <c r="A1309" s="1">
        <v>43737.34941263096</v>
      </c>
      <c r="B1309" s="2" t="s">
        <v>1686</v>
      </c>
      <c r="C1309" t="s">
        <v>771</v>
      </c>
      <c r="D1309">
        <v>11</v>
      </c>
      <c r="E1309">
        <v>120</v>
      </c>
      <c r="F1309">
        <v>30</v>
      </c>
      <c r="J1309" s="2" t="s">
        <v>28</v>
      </c>
      <c r="K1309" t="s">
        <v>86</v>
      </c>
      <c r="L1309" t="s">
        <v>41</v>
      </c>
      <c r="M1309" s="3">
        <v>9.8238489437106278</v>
      </c>
    </row>
    <row r="1310" spans="1:13" x14ac:dyDescent="0.25">
      <c r="A1310" s="1">
        <v>43727.373310873882</v>
      </c>
      <c r="B1310" s="2" t="s">
        <v>1687</v>
      </c>
      <c r="C1310" t="s">
        <v>291</v>
      </c>
      <c r="D1310">
        <v>12</v>
      </c>
      <c r="E1310">
        <v>225</v>
      </c>
      <c r="F1310">
        <v>75</v>
      </c>
      <c r="J1310" s="2" t="s">
        <v>23</v>
      </c>
      <c r="K1310" t="s">
        <v>915</v>
      </c>
      <c r="L1310" t="s">
        <v>34</v>
      </c>
      <c r="M1310" s="3">
        <v>12.502346728827876</v>
      </c>
    </row>
    <row r="1311" spans="1:13" x14ac:dyDescent="0.25">
      <c r="A1311" s="1">
        <v>44024.859186529007</v>
      </c>
      <c r="B1311" s="2" t="s">
        <v>1528</v>
      </c>
      <c r="C1311" t="s">
        <v>31</v>
      </c>
      <c r="D1311">
        <v>11</v>
      </c>
      <c r="E1311">
        <v>46</v>
      </c>
      <c r="F1311">
        <v>23</v>
      </c>
      <c r="J1311" s="2" t="s">
        <v>28</v>
      </c>
      <c r="K1311" t="s">
        <v>400</v>
      </c>
      <c r="L1311" t="s">
        <v>34</v>
      </c>
      <c r="M1311" s="3">
        <v>9.1877733607656964</v>
      </c>
    </row>
    <row r="1312" spans="1:13" x14ac:dyDescent="0.25">
      <c r="A1312" s="1">
        <v>44068.983550090772</v>
      </c>
      <c r="B1312" s="2" t="s">
        <v>1688</v>
      </c>
      <c r="C1312" t="s">
        <v>83</v>
      </c>
      <c r="D1312">
        <v>15</v>
      </c>
      <c r="E1312">
        <v>300</v>
      </c>
      <c r="F1312">
        <v>75</v>
      </c>
      <c r="J1312" s="2" t="s">
        <v>28</v>
      </c>
      <c r="K1312" t="s">
        <v>405</v>
      </c>
      <c r="L1312" t="s">
        <v>56</v>
      </c>
      <c r="M1312" s="3">
        <v>12.682358648534777</v>
      </c>
    </row>
    <row r="1313" spans="1:13" x14ac:dyDescent="0.25">
      <c r="A1313" s="1">
        <v>44056.674390972032</v>
      </c>
      <c r="B1313" s="2" t="s">
        <v>1689</v>
      </c>
      <c r="C1313" t="s">
        <v>22</v>
      </c>
      <c r="D1313" t="s">
        <v>32</v>
      </c>
      <c r="E1313">
        <v>280</v>
      </c>
      <c r="F1313" t="s">
        <v>32</v>
      </c>
      <c r="J1313" s="2" t="s">
        <v>44</v>
      </c>
      <c r="K1313" t="s">
        <v>269</v>
      </c>
      <c r="L1313" t="s">
        <v>50</v>
      </c>
      <c r="M1313" s="3">
        <v>11.883396013219548</v>
      </c>
    </row>
    <row r="1314" spans="1:13" x14ac:dyDescent="0.25">
      <c r="A1314" s="1">
        <v>44052.360057682308</v>
      </c>
      <c r="B1314" s="2" t="s">
        <v>1690</v>
      </c>
      <c r="C1314" t="s">
        <v>122</v>
      </c>
      <c r="D1314">
        <v>5</v>
      </c>
      <c r="E1314">
        <v>144</v>
      </c>
      <c r="F1314">
        <v>48</v>
      </c>
      <c r="J1314" s="2" t="s">
        <v>44</v>
      </c>
      <c r="K1314" t="s">
        <v>150</v>
      </c>
      <c r="L1314" t="s">
        <v>50</v>
      </c>
      <c r="M1314" s="3">
        <v>11.841063669683448</v>
      </c>
    </row>
    <row r="1315" spans="1:13" x14ac:dyDescent="0.25">
      <c r="A1315" s="1">
        <v>44145.250249577148</v>
      </c>
      <c r="B1315" s="2" t="s">
        <v>1691</v>
      </c>
      <c r="C1315" t="s">
        <v>70</v>
      </c>
      <c r="D1315">
        <v>14</v>
      </c>
      <c r="E1315">
        <v>94</v>
      </c>
      <c r="F1315">
        <v>47</v>
      </c>
      <c r="J1315" s="2" t="s">
        <v>44</v>
      </c>
      <c r="K1315" t="s">
        <v>68</v>
      </c>
      <c r="L1315" t="s">
        <v>50</v>
      </c>
      <c r="M1315" s="3">
        <v>9.8384363471888783</v>
      </c>
    </row>
    <row r="1316" spans="1:13" x14ac:dyDescent="0.25">
      <c r="A1316" s="1">
        <v>44442.064359762095</v>
      </c>
      <c r="B1316" s="2" t="s">
        <v>1692</v>
      </c>
      <c r="C1316" t="s">
        <v>125</v>
      </c>
      <c r="D1316">
        <v>5</v>
      </c>
      <c r="E1316">
        <v>189</v>
      </c>
      <c r="F1316">
        <v>63</v>
      </c>
      <c r="J1316" s="2" t="s">
        <v>28</v>
      </c>
      <c r="K1316" t="s">
        <v>932</v>
      </c>
      <c r="L1316" t="s">
        <v>78</v>
      </c>
      <c r="M1316" s="3">
        <v>9.2053706474810433</v>
      </c>
    </row>
    <row r="1317" spans="1:13" x14ac:dyDescent="0.25">
      <c r="A1317" s="1">
        <v>43161.087198722511</v>
      </c>
      <c r="B1317" s="2" t="s">
        <v>1693</v>
      </c>
      <c r="C1317" t="s">
        <v>309</v>
      </c>
      <c r="D1317">
        <v>6</v>
      </c>
      <c r="E1317" t="s">
        <v>32</v>
      </c>
      <c r="F1317">
        <v>88</v>
      </c>
      <c r="J1317" s="2" t="s">
        <v>44</v>
      </c>
      <c r="K1317" t="s">
        <v>1694</v>
      </c>
      <c r="L1317" t="s">
        <v>34</v>
      </c>
      <c r="M1317" s="3">
        <v>11.375127981841125</v>
      </c>
    </row>
    <row r="1318" spans="1:13" x14ac:dyDescent="0.25">
      <c r="A1318" s="1">
        <v>43808.478173230666</v>
      </c>
      <c r="B1318" s="2" t="s">
        <v>1695</v>
      </c>
      <c r="C1318" t="s">
        <v>275</v>
      </c>
      <c r="D1318">
        <v>14</v>
      </c>
      <c r="E1318">
        <v>144</v>
      </c>
      <c r="F1318">
        <v>36</v>
      </c>
      <c r="J1318" s="2" t="s">
        <v>28</v>
      </c>
      <c r="K1318" t="s">
        <v>925</v>
      </c>
      <c r="L1318" t="s">
        <v>50</v>
      </c>
      <c r="M1318" s="3">
        <v>11.130819205617987</v>
      </c>
    </row>
    <row r="1319" spans="1:13" x14ac:dyDescent="0.25">
      <c r="A1319" s="1">
        <v>44762.961061146852</v>
      </c>
      <c r="B1319" s="2" t="s">
        <v>1696</v>
      </c>
      <c r="C1319" t="s">
        <v>278</v>
      </c>
      <c r="D1319">
        <v>20</v>
      </c>
      <c r="E1319">
        <v>34</v>
      </c>
      <c r="F1319">
        <v>17</v>
      </c>
      <c r="J1319" s="2" t="s">
        <v>28</v>
      </c>
      <c r="K1319" t="s">
        <v>712</v>
      </c>
      <c r="L1319" t="s">
        <v>46</v>
      </c>
      <c r="M1319" s="3">
        <v>13.106678263594747</v>
      </c>
    </row>
    <row r="1320" spans="1:13" x14ac:dyDescent="0.25">
      <c r="A1320" s="1">
        <v>42476.479231331155</v>
      </c>
      <c r="B1320" s="2" t="s">
        <v>1697</v>
      </c>
      <c r="C1320" t="s">
        <v>417</v>
      </c>
      <c r="D1320">
        <v>10</v>
      </c>
      <c r="E1320">
        <v>352</v>
      </c>
      <c r="F1320" t="s">
        <v>32</v>
      </c>
      <c r="J1320" s="2" t="s">
        <v>23</v>
      </c>
      <c r="K1320" t="s">
        <v>115</v>
      </c>
      <c r="L1320" t="s">
        <v>46</v>
      </c>
      <c r="M1320" s="3">
        <v>10.42743035829395</v>
      </c>
    </row>
    <row r="1321" spans="1:13" x14ac:dyDescent="0.25">
      <c r="A1321" s="1">
        <v>43745.477915663178</v>
      </c>
      <c r="B1321" s="2" t="s">
        <v>1698</v>
      </c>
      <c r="C1321" t="s">
        <v>258</v>
      </c>
      <c r="D1321">
        <v>13</v>
      </c>
      <c r="E1321" t="s">
        <v>32</v>
      </c>
      <c r="F1321">
        <v>25</v>
      </c>
      <c r="J1321" s="2" t="s">
        <v>23</v>
      </c>
      <c r="K1321" t="s">
        <v>173</v>
      </c>
      <c r="L1321" t="s">
        <v>46</v>
      </c>
      <c r="M1321" s="3">
        <v>11.727497850343074</v>
      </c>
    </row>
    <row r="1322" spans="1:13" x14ac:dyDescent="0.25">
      <c r="A1322" s="1">
        <v>44344.028858335994</v>
      </c>
      <c r="B1322" s="2" t="s">
        <v>1699</v>
      </c>
      <c r="C1322" t="s">
        <v>378</v>
      </c>
      <c r="D1322">
        <v>15</v>
      </c>
      <c r="E1322">
        <v>110</v>
      </c>
      <c r="F1322">
        <v>55</v>
      </c>
      <c r="J1322" s="2" t="s">
        <v>28</v>
      </c>
      <c r="K1322" t="s">
        <v>186</v>
      </c>
      <c r="L1322" t="s">
        <v>34</v>
      </c>
      <c r="M1322" s="3">
        <v>14.573178107544177</v>
      </c>
    </row>
    <row r="1323" spans="1:13" x14ac:dyDescent="0.25">
      <c r="A1323" s="1">
        <v>45060.000913009164</v>
      </c>
      <c r="B1323" s="2" t="s">
        <v>1700</v>
      </c>
      <c r="C1323" t="s">
        <v>329</v>
      </c>
      <c r="D1323">
        <v>15</v>
      </c>
      <c r="E1323">
        <v>135</v>
      </c>
      <c r="F1323">
        <v>45</v>
      </c>
      <c r="J1323" s="2" t="s">
        <v>44</v>
      </c>
      <c r="K1323" t="s">
        <v>164</v>
      </c>
      <c r="L1323" t="s">
        <v>25</v>
      </c>
      <c r="M1323" s="3">
        <v>9.9311000381363836</v>
      </c>
    </row>
    <row r="1324" spans="1:13" x14ac:dyDescent="0.25">
      <c r="A1324" s="1">
        <v>43169.364658320337</v>
      </c>
      <c r="B1324" s="2" t="s">
        <v>1701</v>
      </c>
      <c r="C1324" t="s">
        <v>465</v>
      </c>
      <c r="D1324" t="s">
        <v>32</v>
      </c>
      <c r="E1324">
        <v>72</v>
      </c>
      <c r="F1324">
        <v>36</v>
      </c>
      <c r="J1324" s="2" t="s">
        <v>28</v>
      </c>
      <c r="K1324" t="s">
        <v>393</v>
      </c>
      <c r="L1324" t="s">
        <v>50</v>
      </c>
      <c r="M1324" s="3">
        <v>11.394777319422785</v>
      </c>
    </row>
    <row r="1325" spans="1:13" x14ac:dyDescent="0.25">
      <c r="A1325" s="1">
        <v>45011.031662525398</v>
      </c>
      <c r="B1325" s="2" t="s">
        <v>1702</v>
      </c>
      <c r="C1325" t="s">
        <v>43</v>
      </c>
      <c r="D1325">
        <v>14</v>
      </c>
      <c r="E1325">
        <v>160</v>
      </c>
      <c r="F1325">
        <v>80</v>
      </c>
      <c r="J1325" s="2" t="s">
        <v>28</v>
      </c>
      <c r="K1325" t="s">
        <v>349</v>
      </c>
      <c r="L1325" t="s">
        <v>78</v>
      </c>
      <c r="M1325" s="3">
        <v>11.986565560885863</v>
      </c>
    </row>
    <row r="1326" spans="1:13" x14ac:dyDescent="0.25">
      <c r="A1326" s="1">
        <v>43736.740717539928</v>
      </c>
      <c r="B1326" s="2" t="s">
        <v>1703</v>
      </c>
      <c r="C1326" t="s">
        <v>107</v>
      </c>
      <c r="D1326">
        <v>11</v>
      </c>
      <c r="E1326">
        <v>81</v>
      </c>
      <c r="F1326" t="s">
        <v>32</v>
      </c>
      <c r="J1326" s="2" t="s">
        <v>28</v>
      </c>
      <c r="K1326" t="s">
        <v>408</v>
      </c>
      <c r="L1326" t="s">
        <v>50</v>
      </c>
      <c r="M1326" s="3">
        <v>12.399050786131125</v>
      </c>
    </row>
    <row r="1327" spans="1:13" x14ac:dyDescent="0.25">
      <c r="A1327" s="1">
        <v>44440.467438610838</v>
      </c>
      <c r="B1327" s="2" t="s">
        <v>1704</v>
      </c>
      <c r="C1327" t="s">
        <v>402</v>
      </c>
      <c r="D1327">
        <v>6</v>
      </c>
      <c r="E1327">
        <v>84</v>
      </c>
      <c r="F1327">
        <v>21</v>
      </c>
      <c r="J1327" s="2" t="s">
        <v>23</v>
      </c>
      <c r="K1327" t="s">
        <v>469</v>
      </c>
      <c r="L1327" t="s">
        <v>46</v>
      </c>
      <c r="M1327" s="3">
        <v>14.845213075061906</v>
      </c>
    </row>
    <row r="1328" spans="1:13" x14ac:dyDescent="0.25">
      <c r="A1328" s="1">
        <v>43847.509020729827</v>
      </c>
      <c r="B1328" s="2" t="s">
        <v>1705</v>
      </c>
      <c r="C1328" t="s">
        <v>125</v>
      </c>
      <c r="D1328">
        <v>8</v>
      </c>
      <c r="E1328">
        <v>189</v>
      </c>
      <c r="F1328">
        <v>63</v>
      </c>
      <c r="J1328" s="2" t="s">
        <v>28</v>
      </c>
      <c r="K1328" t="s">
        <v>798</v>
      </c>
      <c r="L1328" t="s">
        <v>78</v>
      </c>
      <c r="M1328" s="3">
        <v>11.927799225928501</v>
      </c>
    </row>
    <row r="1329" spans="1:13" x14ac:dyDescent="0.25">
      <c r="A1329" s="1">
        <v>44014.668242889609</v>
      </c>
      <c r="B1329" s="2" t="s">
        <v>668</v>
      </c>
      <c r="C1329" t="s">
        <v>43</v>
      </c>
      <c r="D1329">
        <v>18</v>
      </c>
      <c r="E1329">
        <v>160</v>
      </c>
      <c r="F1329">
        <v>80</v>
      </c>
      <c r="J1329" s="2" t="s">
        <v>28</v>
      </c>
      <c r="K1329" t="s">
        <v>241</v>
      </c>
      <c r="L1329" t="s">
        <v>41</v>
      </c>
      <c r="M1329" s="3">
        <v>12.699346182652626</v>
      </c>
    </row>
    <row r="1330" spans="1:13" x14ac:dyDescent="0.25">
      <c r="A1330" s="1">
        <v>42216.890819636239</v>
      </c>
      <c r="B1330" s="2" t="s">
        <v>1706</v>
      </c>
      <c r="C1330" t="s">
        <v>391</v>
      </c>
      <c r="D1330">
        <v>19</v>
      </c>
      <c r="E1330">
        <v>160</v>
      </c>
      <c r="F1330">
        <v>80</v>
      </c>
      <c r="J1330" s="2" t="s">
        <v>28</v>
      </c>
      <c r="K1330" t="s">
        <v>260</v>
      </c>
      <c r="L1330" t="s">
        <v>41</v>
      </c>
      <c r="M1330" s="3">
        <v>11.756374828790458</v>
      </c>
    </row>
    <row r="1331" spans="1:13" x14ac:dyDescent="0.25">
      <c r="A1331" s="1">
        <v>44372.977017253426</v>
      </c>
      <c r="B1331" s="2" t="s">
        <v>1707</v>
      </c>
      <c r="C1331" t="s">
        <v>357</v>
      </c>
      <c r="D1331">
        <v>6</v>
      </c>
      <c r="E1331">
        <v>255</v>
      </c>
      <c r="F1331">
        <v>85</v>
      </c>
      <c r="J1331" s="2" t="s">
        <v>28</v>
      </c>
      <c r="K1331" t="s">
        <v>787</v>
      </c>
      <c r="L1331" t="s">
        <v>41</v>
      </c>
      <c r="M1331" s="3">
        <v>11.661237375491201</v>
      </c>
    </row>
    <row r="1332" spans="1:13" x14ac:dyDescent="0.25">
      <c r="A1332" s="1">
        <v>44154.949758242496</v>
      </c>
      <c r="B1332" s="2" t="s">
        <v>1708</v>
      </c>
      <c r="C1332" t="s">
        <v>196</v>
      </c>
      <c r="D1332">
        <v>5</v>
      </c>
      <c r="E1332">
        <v>57</v>
      </c>
      <c r="F1332">
        <v>19</v>
      </c>
      <c r="J1332" s="2" t="s">
        <v>23</v>
      </c>
      <c r="K1332" t="s">
        <v>164</v>
      </c>
      <c r="L1332" t="s">
        <v>25</v>
      </c>
      <c r="M1332" s="3">
        <v>9.9311000381363836</v>
      </c>
    </row>
    <row r="1333" spans="1:13" x14ac:dyDescent="0.25">
      <c r="A1333" s="1">
        <v>43319.896517499583</v>
      </c>
      <c r="B1333" s="2" t="s">
        <v>1709</v>
      </c>
      <c r="C1333" t="s">
        <v>362</v>
      </c>
      <c r="D1333">
        <v>20</v>
      </c>
      <c r="E1333">
        <v>144</v>
      </c>
      <c r="F1333">
        <v>36</v>
      </c>
      <c r="J1333" s="2" t="s">
        <v>28</v>
      </c>
      <c r="K1333" t="s">
        <v>1118</v>
      </c>
      <c r="L1333" t="s">
        <v>56</v>
      </c>
      <c r="M1333" s="3">
        <v>11.593991859287692</v>
      </c>
    </row>
    <row r="1334" spans="1:13" x14ac:dyDescent="0.25">
      <c r="A1334" s="1">
        <v>43583.456830945455</v>
      </c>
      <c r="B1334" s="2" t="s">
        <v>1710</v>
      </c>
      <c r="C1334" t="s">
        <v>177</v>
      </c>
      <c r="D1334" t="s">
        <v>32</v>
      </c>
      <c r="E1334">
        <v>146</v>
      </c>
      <c r="F1334">
        <v>73</v>
      </c>
      <c r="J1334" s="2" t="s">
        <v>28</v>
      </c>
      <c r="K1334" t="s">
        <v>103</v>
      </c>
      <c r="L1334" t="s">
        <v>46</v>
      </c>
      <c r="M1334" s="3">
        <v>13.407340878370247</v>
      </c>
    </row>
    <row r="1335" spans="1:13" x14ac:dyDescent="0.25">
      <c r="A1335" s="1">
        <v>44499.319602014788</v>
      </c>
      <c r="B1335" s="2" t="s">
        <v>1711</v>
      </c>
      <c r="C1335" t="s">
        <v>131</v>
      </c>
      <c r="D1335">
        <v>4</v>
      </c>
      <c r="E1335">
        <v>320</v>
      </c>
      <c r="F1335">
        <v>80</v>
      </c>
      <c r="J1335" s="2" t="s">
        <v>28</v>
      </c>
      <c r="K1335" t="s">
        <v>236</v>
      </c>
      <c r="L1335" t="s">
        <v>78</v>
      </c>
      <c r="M1335" s="3">
        <v>15.458859683514467</v>
      </c>
    </row>
    <row r="1336" spans="1:13" x14ac:dyDescent="0.25">
      <c r="A1336" s="1">
        <v>43419.019492053339</v>
      </c>
      <c r="B1336" s="2" t="s">
        <v>655</v>
      </c>
      <c r="C1336" t="s">
        <v>137</v>
      </c>
      <c r="D1336">
        <v>4</v>
      </c>
      <c r="E1336">
        <v>207</v>
      </c>
      <c r="F1336">
        <v>69</v>
      </c>
      <c r="J1336" s="2" t="s">
        <v>44</v>
      </c>
      <c r="K1336" t="s">
        <v>796</v>
      </c>
      <c r="L1336" t="s">
        <v>46</v>
      </c>
      <c r="M1336" s="3">
        <v>9.4608554813364627</v>
      </c>
    </row>
    <row r="1337" spans="1:13" x14ac:dyDescent="0.25">
      <c r="A1337" s="1">
        <v>43921.156143344575</v>
      </c>
      <c r="B1337" s="2" t="s">
        <v>1712</v>
      </c>
      <c r="C1337" t="s">
        <v>61</v>
      </c>
      <c r="D1337">
        <v>4</v>
      </c>
      <c r="E1337">
        <v>184</v>
      </c>
      <c r="F1337" t="s">
        <v>32</v>
      </c>
      <c r="J1337" s="2" t="s">
        <v>44</v>
      </c>
      <c r="K1337" t="s">
        <v>1713</v>
      </c>
      <c r="L1337" t="s">
        <v>50</v>
      </c>
      <c r="M1337" s="3">
        <v>13.537350739681813</v>
      </c>
    </row>
    <row r="1338" spans="1:13" x14ac:dyDescent="0.25">
      <c r="A1338" s="1">
        <v>44417.172510546603</v>
      </c>
      <c r="B1338" s="2" t="s">
        <v>1714</v>
      </c>
      <c r="C1338" t="s">
        <v>83</v>
      </c>
      <c r="D1338">
        <v>19</v>
      </c>
      <c r="E1338">
        <v>300</v>
      </c>
      <c r="F1338">
        <v>75</v>
      </c>
      <c r="J1338" s="2" t="s">
        <v>28</v>
      </c>
      <c r="K1338" t="s">
        <v>505</v>
      </c>
      <c r="L1338" t="s">
        <v>50</v>
      </c>
      <c r="M1338" s="3">
        <v>15.207985888346794</v>
      </c>
    </row>
    <row r="1339" spans="1:13" x14ac:dyDescent="0.25">
      <c r="A1339" s="1">
        <v>44340.845524167307</v>
      </c>
      <c r="B1339" s="2" t="s">
        <v>1715</v>
      </c>
      <c r="C1339" t="s">
        <v>140</v>
      </c>
      <c r="D1339">
        <v>3</v>
      </c>
      <c r="E1339" t="s">
        <v>32</v>
      </c>
      <c r="F1339">
        <v>36</v>
      </c>
      <c r="J1339" s="2" t="s">
        <v>28</v>
      </c>
      <c r="K1339" t="s">
        <v>579</v>
      </c>
      <c r="L1339" t="s">
        <v>41</v>
      </c>
      <c r="M1339" s="3">
        <v>14.760829371220243</v>
      </c>
    </row>
    <row r="1340" spans="1:13" x14ac:dyDescent="0.25">
      <c r="A1340" s="1">
        <v>43275.931167209143</v>
      </c>
      <c r="B1340" s="2" t="s">
        <v>1716</v>
      </c>
      <c r="C1340" t="s">
        <v>201</v>
      </c>
      <c r="D1340">
        <v>7</v>
      </c>
      <c r="E1340">
        <v>150</v>
      </c>
      <c r="F1340" t="s">
        <v>32</v>
      </c>
      <c r="J1340" s="2" t="s">
        <v>28</v>
      </c>
      <c r="K1340" t="s">
        <v>299</v>
      </c>
      <c r="L1340" t="s">
        <v>46</v>
      </c>
      <c r="M1340" s="3">
        <v>7.0114620475168028</v>
      </c>
    </row>
    <row r="1341" spans="1:13" x14ac:dyDescent="0.25">
      <c r="A1341" s="1">
        <v>44020.991581303802</v>
      </c>
      <c r="B1341" s="2" t="s">
        <v>1717</v>
      </c>
      <c r="C1341" t="s">
        <v>140</v>
      </c>
      <c r="D1341">
        <v>6</v>
      </c>
      <c r="E1341">
        <v>144</v>
      </c>
      <c r="F1341">
        <v>36</v>
      </c>
      <c r="J1341" s="2" t="s">
        <v>28</v>
      </c>
      <c r="K1341" t="s">
        <v>699</v>
      </c>
      <c r="L1341" t="s">
        <v>41</v>
      </c>
      <c r="M1341" s="3">
        <v>11.779256317174871</v>
      </c>
    </row>
    <row r="1342" spans="1:13" x14ac:dyDescent="0.25">
      <c r="A1342" s="1">
        <v>43624.343012636942</v>
      </c>
      <c r="B1342" s="2" t="s">
        <v>1718</v>
      </c>
      <c r="C1342" t="s">
        <v>170</v>
      </c>
      <c r="D1342">
        <v>15</v>
      </c>
      <c r="E1342">
        <v>189</v>
      </c>
      <c r="F1342">
        <v>63</v>
      </c>
      <c r="J1342" s="2" t="s">
        <v>28</v>
      </c>
      <c r="K1342" t="s">
        <v>138</v>
      </c>
      <c r="L1342" t="s">
        <v>56</v>
      </c>
      <c r="M1342" s="3">
        <v>12.487915239531313</v>
      </c>
    </row>
    <row r="1343" spans="1:13" x14ac:dyDescent="0.25">
      <c r="A1343" s="1">
        <v>43947.541032324494</v>
      </c>
      <c r="B1343" s="2" t="s">
        <v>1719</v>
      </c>
      <c r="C1343" t="s">
        <v>362</v>
      </c>
      <c r="D1343">
        <v>13</v>
      </c>
      <c r="E1343">
        <v>144</v>
      </c>
      <c r="F1343">
        <v>36</v>
      </c>
      <c r="J1343" s="2" t="s">
        <v>44</v>
      </c>
      <c r="K1343" t="s">
        <v>161</v>
      </c>
      <c r="L1343" t="s">
        <v>25</v>
      </c>
      <c r="M1343" s="3">
        <v>15.121383064708469</v>
      </c>
    </row>
    <row r="1344" spans="1:13" x14ac:dyDescent="0.25">
      <c r="A1344" s="1">
        <v>44172.509246507165</v>
      </c>
      <c r="B1344" s="2" t="s">
        <v>1720</v>
      </c>
      <c r="C1344" t="s">
        <v>240</v>
      </c>
      <c r="D1344">
        <v>19</v>
      </c>
      <c r="E1344" t="s">
        <v>32</v>
      </c>
      <c r="F1344">
        <v>44</v>
      </c>
      <c r="J1344" s="2" t="s">
        <v>28</v>
      </c>
      <c r="K1344" t="s">
        <v>430</v>
      </c>
      <c r="L1344" t="s">
        <v>56</v>
      </c>
      <c r="M1344" s="3">
        <v>12.532428411174646</v>
      </c>
    </row>
    <row r="1345" spans="1:13" x14ac:dyDescent="0.25">
      <c r="A1345" s="1">
        <v>43462.299879305639</v>
      </c>
      <c r="B1345" s="2" t="s">
        <v>1721</v>
      </c>
      <c r="C1345" t="s">
        <v>530</v>
      </c>
      <c r="D1345">
        <v>5</v>
      </c>
      <c r="E1345">
        <v>261</v>
      </c>
      <c r="F1345">
        <v>87</v>
      </c>
      <c r="J1345" s="2" t="s">
        <v>28</v>
      </c>
      <c r="K1345" t="s">
        <v>153</v>
      </c>
      <c r="L1345" t="s">
        <v>25</v>
      </c>
      <c r="M1345" s="3">
        <v>14.370283356317486</v>
      </c>
    </row>
    <row r="1346" spans="1:13" x14ac:dyDescent="0.25">
      <c r="A1346" s="1">
        <v>44600.042872036523</v>
      </c>
      <c r="B1346" s="2" t="s">
        <v>1722</v>
      </c>
      <c r="C1346" t="s">
        <v>167</v>
      </c>
      <c r="D1346">
        <v>19</v>
      </c>
      <c r="E1346">
        <v>38</v>
      </c>
      <c r="F1346">
        <v>19</v>
      </c>
      <c r="J1346" s="2" t="s">
        <v>44</v>
      </c>
      <c r="K1346" t="s">
        <v>817</v>
      </c>
      <c r="L1346" t="s">
        <v>34</v>
      </c>
      <c r="M1346" s="3">
        <v>14.060995290679429</v>
      </c>
    </row>
    <row r="1347" spans="1:13" x14ac:dyDescent="0.25">
      <c r="A1347" s="1">
        <v>44252.129269712394</v>
      </c>
      <c r="B1347" s="2" t="s">
        <v>1723</v>
      </c>
      <c r="C1347" t="s">
        <v>146</v>
      </c>
      <c r="D1347">
        <v>18</v>
      </c>
      <c r="E1347">
        <v>308</v>
      </c>
      <c r="F1347">
        <v>77</v>
      </c>
      <c r="J1347" s="2" t="s">
        <v>28</v>
      </c>
      <c r="K1347" t="s">
        <v>1251</v>
      </c>
      <c r="L1347" t="s">
        <v>56</v>
      </c>
      <c r="M1347" s="3">
        <v>10.01033276255276</v>
      </c>
    </row>
    <row r="1348" spans="1:13" x14ac:dyDescent="0.25">
      <c r="A1348" s="1">
        <v>43123.333966787613</v>
      </c>
      <c r="B1348" s="2" t="s">
        <v>1724</v>
      </c>
      <c r="C1348" t="s">
        <v>232</v>
      </c>
      <c r="D1348">
        <v>3</v>
      </c>
      <c r="E1348">
        <v>108</v>
      </c>
      <c r="F1348">
        <v>54</v>
      </c>
      <c r="J1348" s="2" t="s">
        <v>23</v>
      </c>
      <c r="K1348" t="s">
        <v>566</v>
      </c>
      <c r="L1348" t="s">
        <v>50</v>
      </c>
      <c r="M1348" s="3">
        <v>13.150536103258979</v>
      </c>
    </row>
    <row r="1349" spans="1:13" x14ac:dyDescent="0.25">
      <c r="A1349" s="1">
        <v>43785.000642630715</v>
      </c>
      <c r="B1349" s="2" t="s">
        <v>1725</v>
      </c>
      <c r="C1349" t="s">
        <v>155</v>
      </c>
      <c r="D1349">
        <v>4</v>
      </c>
      <c r="E1349">
        <v>108</v>
      </c>
      <c r="F1349">
        <v>36</v>
      </c>
      <c r="J1349" s="2" t="s">
        <v>28</v>
      </c>
      <c r="K1349" t="s">
        <v>1713</v>
      </c>
      <c r="L1349" t="s">
        <v>50</v>
      </c>
      <c r="M1349" s="3">
        <v>13.537350739681813</v>
      </c>
    </row>
    <row r="1350" spans="1:13" x14ac:dyDescent="0.25">
      <c r="A1350" s="1">
        <v>43220.145016348535</v>
      </c>
      <c r="B1350" s="2" t="s">
        <v>1726</v>
      </c>
      <c r="C1350" t="s">
        <v>536</v>
      </c>
      <c r="D1350">
        <v>15</v>
      </c>
      <c r="E1350" t="s">
        <v>32</v>
      </c>
      <c r="F1350">
        <v>89</v>
      </c>
      <c r="J1350" s="2" t="s">
        <v>44</v>
      </c>
      <c r="K1350" t="s">
        <v>972</v>
      </c>
      <c r="L1350" t="s">
        <v>25</v>
      </c>
      <c r="M1350" s="3">
        <v>8.1743378387804331</v>
      </c>
    </row>
    <row r="1351" spans="1:13" x14ac:dyDescent="0.25">
      <c r="A1351" s="1">
        <v>44409.601932157224</v>
      </c>
      <c r="B1351" s="2" t="s">
        <v>1727</v>
      </c>
      <c r="C1351" t="s">
        <v>143</v>
      </c>
      <c r="D1351">
        <v>7</v>
      </c>
      <c r="E1351">
        <v>153</v>
      </c>
      <c r="F1351">
        <v>51</v>
      </c>
      <c r="J1351" s="2" t="s">
        <v>28</v>
      </c>
      <c r="K1351" t="s">
        <v>413</v>
      </c>
      <c r="L1351" t="s">
        <v>46</v>
      </c>
      <c r="M1351" s="3">
        <v>10.96230865592911</v>
      </c>
    </row>
    <row r="1352" spans="1:13" x14ac:dyDescent="0.25">
      <c r="A1352" s="1">
        <v>43143.464799869485</v>
      </c>
      <c r="B1352" s="2" t="s">
        <v>1728</v>
      </c>
      <c r="C1352" t="s">
        <v>780</v>
      </c>
      <c r="D1352">
        <v>12</v>
      </c>
      <c r="E1352" t="s">
        <v>32</v>
      </c>
      <c r="F1352">
        <v>25</v>
      </c>
      <c r="J1352" s="2" t="s">
        <v>28</v>
      </c>
      <c r="K1352" t="s">
        <v>147</v>
      </c>
      <c r="L1352" t="s">
        <v>34</v>
      </c>
      <c r="M1352" s="3">
        <v>13.378080355059918</v>
      </c>
    </row>
    <row r="1353" spans="1:13" x14ac:dyDescent="0.25">
      <c r="A1353" s="1">
        <v>43008.13470098246</v>
      </c>
      <c r="B1353" s="2" t="s">
        <v>1729</v>
      </c>
      <c r="C1353" t="s">
        <v>36</v>
      </c>
      <c r="D1353">
        <v>1</v>
      </c>
      <c r="E1353">
        <v>114</v>
      </c>
      <c r="F1353">
        <v>57</v>
      </c>
      <c r="J1353" s="2" t="s">
        <v>28</v>
      </c>
      <c r="K1353" t="s">
        <v>1713</v>
      </c>
      <c r="L1353" t="s">
        <v>50</v>
      </c>
      <c r="M1353" s="3">
        <v>13.537350739681813</v>
      </c>
    </row>
    <row r="1354" spans="1:13" x14ac:dyDescent="0.25">
      <c r="A1354" s="1">
        <v>44403.814448054334</v>
      </c>
      <c r="B1354" s="2" t="s">
        <v>1730</v>
      </c>
      <c r="C1354" t="s">
        <v>43</v>
      </c>
      <c r="D1354">
        <v>11</v>
      </c>
      <c r="E1354">
        <v>160</v>
      </c>
      <c r="F1354">
        <v>80</v>
      </c>
      <c r="J1354" s="2" t="s">
        <v>28</v>
      </c>
      <c r="K1354" t="s">
        <v>630</v>
      </c>
      <c r="L1354" t="s">
        <v>25</v>
      </c>
      <c r="M1354" s="3">
        <v>12.131375018945562</v>
      </c>
    </row>
    <row r="1355" spans="1:13" x14ac:dyDescent="0.25">
      <c r="A1355" s="1">
        <v>43229.163340270497</v>
      </c>
      <c r="B1355" s="2" t="s">
        <v>1731</v>
      </c>
      <c r="C1355" t="s">
        <v>207</v>
      </c>
      <c r="D1355">
        <v>19</v>
      </c>
      <c r="E1355" t="s">
        <v>32</v>
      </c>
      <c r="F1355">
        <v>88</v>
      </c>
      <c r="J1355" s="2" t="s">
        <v>28</v>
      </c>
      <c r="K1355" t="s">
        <v>1004</v>
      </c>
      <c r="L1355" t="s">
        <v>25</v>
      </c>
      <c r="M1355" s="3">
        <v>14.538471643780088</v>
      </c>
    </row>
    <row r="1356" spans="1:13" x14ac:dyDescent="0.25">
      <c r="A1356" s="1">
        <v>43693.354247631003</v>
      </c>
      <c r="B1356" s="2" t="s">
        <v>1732</v>
      </c>
      <c r="C1356" t="s">
        <v>253</v>
      </c>
      <c r="D1356">
        <v>9</v>
      </c>
      <c r="E1356">
        <v>92</v>
      </c>
      <c r="F1356">
        <v>46</v>
      </c>
      <c r="J1356" s="2" t="s">
        <v>44</v>
      </c>
      <c r="K1356" t="s">
        <v>1713</v>
      </c>
      <c r="L1356" t="s">
        <v>50</v>
      </c>
      <c r="M1356" s="3">
        <v>13.537350739681813</v>
      </c>
    </row>
    <row r="1357" spans="1:13" x14ac:dyDescent="0.25">
      <c r="A1357" s="1">
        <v>44418.327829374102</v>
      </c>
      <c r="B1357" s="2" t="s">
        <v>1733</v>
      </c>
      <c r="C1357" t="s">
        <v>312</v>
      </c>
      <c r="D1357">
        <v>4</v>
      </c>
      <c r="E1357">
        <v>280</v>
      </c>
      <c r="F1357" t="s">
        <v>32</v>
      </c>
      <c r="J1357" s="2" t="s">
        <v>28</v>
      </c>
      <c r="K1357" t="s">
        <v>156</v>
      </c>
      <c r="L1357" t="s">
        <v>78</v>
      </c>
      <c r="M1357" s="3">
        <v>12.452986387489583</v>
      </c>
    </row>
    <row r="1358" spans="1:13" x14ac:dyDescent="0.25">
      <c r="A1358" s="1">
        <v>44021.596884502302</v>
      </c>
      <c r="B1358" s="2" t="s">
        <v>1734</v>
      </c>
      <c r="C1358" t="s">
        <v>553</v>
      </c>
      <c r="D1358">
        <v>12</v>
      </c>
      <c r="E1358" t="s">
        <v>32</v>
      </c>
      <c r="F1358">
        <v>96</v>
      </c>
      <c r="J1358" s="2" t="s">
        <v>28</v>
      </c>
      <c r="K1358" t="s">
        <v>98</v>
      </c>
      <c r="L1358" t="s">
        <v>34</v>
      </c>
      <c r="M1358" s="3">
        <v>13.717776078041958</v>
      </c>
    </row>
    <row r="1359" spans="1:13" x14ac:dyDescent="0.25">
      <c r="A1359" s="1">
        <v>42852.303631916242</v>
      </c>
      <c r="B1359" s="2" t="s">
        <v>1735</v>
      </c>
      <c r="C1359" t="s">
        <v>383</v>
      </c>
      <c r="D1359">
        <v>12</v>
      </c>
      <c r="E1359">
        <v>72</v>
      </c>
      <c r="F1359">
        <v>36</v>
      </c>
      <c r="J1359" s="2" t="s">
        <v>23</v>
      </c>
      <c r="K1359" t="s">
        <v>138</v>
      </c>
      <c r="L1359" t="s">
        <v>56</v>
      </c>
      <c r="M1359" s="3">
        <v>12.487915239531313</v>
      </c>
    </row>
    <row r="1360" spans="1:13" x14ac:dyDescent="0.25">
      <c r="A1360" s="1">
        <v>44470.399518514118</v>
      </c>
      <c r="B1360" s="2" t="s">
        <v>1736</v>
      </c>
      <c r="C1360" t="s">
        <v>332</v>
      </c>
      <c r="D1360">
        <v>2</v>
      </c>
      <c r="E1360" t="s">
        <v>32</v>
      </c>
      <c r="F1360">
        <v>45</v>
      </c>
      <c r="J1360" s="2" t="s">
        <v>23</v>
      </c>
      <c r="K1360" t="s">
        <v>1371</v>
      </c>
      <c r="L1360" t="s">
        <v>78</v>
      </c>
      <c r="M1360" s="3">
        <v>14.157909724393564</v>
      </c>
    </row>
    <row r="1361" spans="1:13" x14ac:dyDescent="0.25">
      <c r="A1361" s="1">
        <v>44020.054965614487</v>
      </c>
      <c r="B1361" s="2" t="s">
        <v>1737</v>
      </c>
      <c r="C1361" t="s">
        <v>247</v>
      </c>
      <c r="D1361">
        <v>8</v>
      </c>
      <c r="E1361">
        <v>140</v>
      </c>
      <c r="F1361" t="s">
        <v>32</v>
      </c>
      <c r="J1361" s="2" t="s">
        <v>28</v>
      </c>
      <c r="K1361" t="s">
        <v>141</v>
      </c>
      <c r="L1361" t="s">
        <v>50</v>
      </c>
      <c r="M1361" s="3">
        <v>8.1085102757869372</v>
      </c>
    </row>
    <row r="1362" spans="1:13" x14ac:dyDescent="0.25">
      <c r="A1362" s="1">
        <v>43615.129977147022</v>
      </c>
      <c r="B1362" s="2" t="s">
        <v>1738</v>
      </c>
      <c r="C1362" t="s">
        <v>599</v>
      </c>
      <c r="D1362">
        <v>1</v>
      </c>
      <c r="E1362">
        <v>225</v>
      </c>
      <c r="F1362">
        <v>75</v>
      </c>
      <c r="J1362" s="2" t="s">
        <v>28</v>
      </c>
      <c r="K1362" t="s">
        <v>98</v>
      </c>
      <c r="L1362" t="s">
        <v>34</v>
      </c>
      <c r="M1362" s="3">
        <v>13.717776078041958</v>
      </c>
    </row>
    <row r="1363" spans="1:13" x14ac:dyDescent="0.25">
      <c r="A1363" s="1">
        <v>42923.529668786025</v>
      </c>
      <c r="B1363" s="2" t="s">
        <v>1739</v>
      </c>
      <c r="C1363" t="s">
        <v>146</v>
      </c>
      <c r="D1363">
        <v>6</v>
      </c>
      <c r="E1363" t="s">
        <v>32</v>
      </c>
      <c r="F1363">
        <v>77</v>
      </c>
      <c r="J1363" s="2" t="s">
        <v>28</v>
      </c>
      <c r="K1363" t="s">
        <v>153</v>
      </c>
      <c r="L1363" t="s">
        <v>25</v>
      </c>
      <c r="M1363" s="3">
        <v>14.370283356317486</v>
      </c>
    </row>
    <row r="1364" spans="1:13" x14ac:dyDescent="0.25">
      <c r="A1364" s="1">
        <v>44971.251003254074</v>
      </c>
      <c r="B1364" s="2" t="s">
        <v>1740</v>
      </c>
      <c r="C1364" t="s">
        <v>85</v>
      </c>
      <c r="D1364">
        <v>15</v>
      </c>
      <c r="E1364">
        <v>204</v>
      </c>
      <c r="F1364">
        <v>51</v>
      </c>
      <c r="J1364" s="2" t="s">
        <v>23</v>
      </c>
      <c r="K1364" t="s">
        <v>1271</v>
      </c>
      <c r="L1364" t="s">
        <v>25</v>
      </c>
      <c r="M1364" s="3">
        <v>6.221489120484736</v>
      </c>
    </row>
    <row r="1365" spans="1:13" x14ac:dyDescent="0.25">
      <c r="A1365" s="1">
        <v>44286.22742111847</v>
      </c>
      <c r="B1365" s="2" t="s">
        <v>1741</v>
      </c>
      <c r="C1365" t="s">
        <v>93</v>
      </c>
      <c r="D1365">
        <v>1</v>
      </c>
      <c r="E1365">
        <v>50</v>
      </c>
      <c r="F1365">
        <v>25</v>
      </c>
      <c r="J1365" s="2" t="s">
        <v>44</v>
      </c>
      <c r="K1365" t="s">
        <v>1742</v>
      </c>
      <c r="L1365" t="s">
        <v>50</v>
      </c>
      <c r="M1365" s="3">
        <v>7.9096461399190003</v>
      </c>
    </row>
    <row r="1366" spans="1:13" x14ac:dyDescent="0.25">
      <c r="A1366" s="1">
        <v>44045.621971320601</v>
      </c>
      <c r="B1366" s="2" t="s">
        <v>1743</v>
      </c>
      <c r="C1366" t="s">
        <v>247</v>
      </c>
      <c r="D1366">
        <v>3</v>
      </c>
      <c r="E1366">
        <v>140</v>
      </c>
      <c r="F1366">
        <v>70</v>
      </c>
      <c r="J1366" s="2" t="s">
        <v>23</v>
      </c>
      <c r="K1366" t="s">
        <v>595</v>
      </c>
      <c r="L1366" t="s">
        <v>56</v>
      </c>
      <c r="M1366" s="3">
        <v>11.072271050116964</v>
      </c>
    </row>
    <row r="1367" spans="1:13" x14ac:dyDescent="0.25">
      <c r="A1367" s="1">
        <v>43785.275290693673</v>
      </c>
      <c r="B1367" s="2" t="s">
        <v>1744</v>
      </c>
      <c r="C1367" t="s">
        <v>249</v>
      </c>
      <c r="D1367">
        <v>14</v>
      </c>
      <c r="E1367">
        <v>160</v>
      </c>
      <c r="F1367">
        <v>80</v>
      </c>
      <c r="J1367" s="2" t="s">
        <v>23</v>
      </c>
      <c r="K1367" t="s">
        <v>561</v>
      </c>
      <c r="L1367" t="s">
        <v>25</v>
      </c>
      <c r="M1367" s="3">
        <v>12.921682080641304</v>
      </c>
    </row>
    <row r="1368" spans="1:13" x14ac:dyDescent="0.25">
      <c r="A1368" s="1">
        <v>44682.92751013489</v>
      </c>
      <c r="B1368" s="2" t="s">
        <v>1745</v>
      </c>
      <c r="C1368" t="s">
        <v>247</v>
      </c>
      <c r="D1368">
        <v>15</v>
      </c>
      <c r="E1368">
        <v>140</v>
      </c>
      <c r="F1368">
        <v>70</v>
      </c>
      <c r="J1368" s="2" t="s">
        <v>44</v>
      </c>
      <c r="K1368" t="s">
        <v>846</v>
      </c>
      <c r="L1368" t="s">
        <v>50</v>
      </c>
      <c r="M1368" s="3">
        <v>12.990345718839325</v>
      </c>
    </row>
    <row r="1369" spans="1:13" x14ac:dyDescent="0.25">
      <c r="A1369" s="1">
        <v>44153.095691674367</v>
      </c>
      <c r="B1369" s="2" t="s">
        <v>1746</v>
      </c>
      <c r="C1369" t="s">
        <v>54</v>
      </c>
      <c r="D1369">
        <v>18</v>
      </c>
      <c r="E1369">
        <v>80</v>
      </c>
      <c r="F1369" t="s">
        <v>32</v>
      </c>
      <c r="J1369" s="2" t="s">
        <v>44</v>
      </c>
      <c r="K1369" t="s">
        <v>315</v>
      </c>
      <c r="L1369" t="s">
        <v>46</v>
      </c>
      <c r="M1369" s="3">
        <v>11.221666113009938</v>
      </c>
    </row>
    <row r="1370" spans="1:13" x14ac:dyDescent="0.25">
      <c r="A1370" s="1">
        <v>43887.627031557829</v>
      </c>
      <c r="B1370" s="2" t="s">
        <v>1747</v>
      </c>
      <c r="C1370" t="s">
        <v>258</v>
      </c>
      <c r="D1370">
        <v>14</v>
      </c>
      <c r="E1370">
        <v>50</v>
      </c>
      <c r="F1370">
        <v>25</v>
      </c>
      <c r="J1370" s="2" t="s">
        <v>23</v>
      </c>
      <c r="K1370" t="s">
        <v>566</v>
      </c>
      <c r="L1370" t="s">
        <v>50</v>
      </c>
      <c r="M1370" s="3">
        <v>13.150536103258979</v>
      </c>
    </row>
    <row r="1371" spans="1:13" x14ac:dyDescent="0.25">
      <c r="A1371" s="1">
        <v>44170.844635758804</v>
      </c>
      <c r="B1371" s="2" t="s">
        <v>1748</v>
      </c>
      <c r="C1371" t="s">
        <v>112</v>
      </c>
      <c r="D1371">
        <v>20</v>
      </c>
      <c r="E1371">
        <v>252</v>
      </c>
      <c r="F1371">
        <v>63</v>
      </c>
      <c r="J1371" s="2" t="s">
        <v>23</v>
      </c>
      <c r="K1371" t="s">
        <v>915</v>
      </c>
      <c r="L1371" t="s">
        <v>34</v>
      </c>
      <c r="M1371" s="3">
        <v>12.502346728827876</v>
      </c>
    </row>
    <row r="1372" spans="1:13" x14ac:dyDescent="0.25">
      <c r="A1372" s="1">
        <v>43550.711045283111</v>
      </c>
      <c r="B1372" s="2" t="s">
        <v>1749</v>
      </c>
      <c r="C1372" t="s">
        <v>170</v>
      </c>
      <c r="D1372">
        <v>8</v>
      </c>
      <c r="E1372">
        <v>189</v>
      </c>
      <c r="F1372">
        <v>63</v>
      </c>
      <c r="J1372" s="2" t="s">
        <v>28</v>
      </c>
      <c r="K1372" t="s">
        <v>561</v>
      </c>
      <c r="L1372" t="s">
        <v>25</v>
      </c>
      <c r="M1372" s="3">
        <v>12.921682080641304</v>
      </c>
    </row>
    <row r="1373" spans="1:13" x14ac:dyDescent="0.25">
      <c r="A1373" s="1">
        <v>42715.504046912421</v>
      </c>
      <c r="B1373" s="2" t="s">
        <v>1750</v>
      </c>
      <c r="C1373" t="s">
        <v>93</v>
      </c>
      <c r="D1373" t="s">
        <v>32</v>
      </c>
      <c r="E1373">
        <v>50</v>
      </c>
      <c r="F1373" t="s">
        <v>32</v>
      </c>
      <c r="J1373" s="2" t="s">
        <v>28</v>
      </c>
      <c r="K1373" t="s">
        <v>603</v>
      </c>
      <c r="L1373" t="s">
        <v>50</v>
      </c>
      <c r="M1373" s="3">
        <v>7.8974070387684714</v>
      </c>
    </row>
    <row r="1374" spans="1:13" x14ac:dyDescent="0.25">
      <c r="A1374" s="1">
        <v>44569.445513912447</v>
      </c>
      <c r="B1374" s="2" t="s">
        <v>1751</v>
      </c>
      <c r="C1374" t="s">
        <v>329</v>
      </c>
      <c r="D1374">
        <v>2</v>
      </c>
      <c r="E1374">
        <v>135</v>
      </c>
      <c r="F1374">
        <v>45</v>
      </c>
      <c r="J1374" s="2" t="s">
        <v>28</v>
      </c>
      <c r="K1374" t="s">
        <v>100</v>
      </c>
      <c r="L1374" t="s">
        <v>56</v>
      </c>
      <c r="M1374" s="3">
        <v>9.7467096260695598</v>
      </c>
    </row>
    <row r="1375" spans="1:13" x14ac:dyDescent="0.25">
      <c r="A1375" s="1">
        <v>44017.970422306746</v>
      </c>
      <c r="B1375" s="2" t="s">
        <v>1752</v>
      </c>
      <c r="C1375" t="s">
        <v>247</v>
      </c>
      <c r="D1375">
        <v>8</v>
      </c>
      <c r="E1375">
        <v>140</v>
      </c>
      <c r="F1375">
        <v>70</v>
      </c>
      <c r="J1375" s="2" t="s">
        <v>28</v>
      </c>
      <c r="K1375" t="s">
        <v>68</v>
      </c>
      <c r="L1375" t="s">
        <v>50</v>
      </c>
      <c r="M1375" s="3">
        <v>9.8384363471888783</v>
      </c>
    </row>
    <row r="1376" spans="1:13" x14ac:dyDescent="0.25">
      <c r="A1376" s="1">
        <v>44320.602804227296</v>
      </c>
      <c r="B1376" s="2" t="s">
        <v>1753</v>
      </c>
      <c r="C1376" t="s">
        <v>278</v>
      </c>
      <c r="D1376">
        <v>2</v>
      </c>
      <c r="E1376">
        <v>34</v>
      </c>
      <c r="F1376">
        <v>17</v>
      </c>
      <c r="J1376" s="2" t="s">
        <v>44</v>
      </c>
      <c r="K1376" t="s">
        <v>233</v>
      </c>
      <c r="L1376" t="s">
        <v>25</v>
      </c>
      <c r="M1376" s="3">
        <v>11.274864741138284</v>
      </c>
    </row>
    <row r="1377" spans="1:13" x14ac:dyDescent="0.25">
      <c r="A1377" s="1">
        <v>42985.106557324456</v>
      </c>
      <c r="B1377" s="2" t="s">
        <v>1754</v>
      </c>
      <c r="C1377" t="s">
        <v>329</v>
      </c>
      <c r="D1377">
        <v>9</v>
      </c>
      <c r="E1377">
        <v>135</v>
      </c>
      <c r="F1377">
        <v>45</v>
      </c>
      <c r="J1377" s="2" t="s">
        <v>28</v>
      </c>
      <c r="K1377" t="s">
        <v>1057</v>
      </c>
      <c r="L1377" t="s">
        <v>46</v>
      </c>
      <c r="M1377" s="3">
        <v>13.00553764131261</v>
      </c>
    </row>
    <row r="1378" spans="1:13" x14ac:dyDescent="0.25">
      <c r="A1378" s="1">
        <v>44056.710929001012</v>
      </c>
      <c r="B1378" s="2" t="s">
        <v>1755</v>
      </c>
      <c r="C1378" t="s">
        <v>85</v>
      </c>
      <c r="D1378">
        <v>11</v>
      </c>
      <c r="E1378">
        <v>204</v>
      </c>
      <c r="F1378" t="s">
        <v>32</v>
      </c>
      <c r="J1378" s="2" t="s">
        <v>44</v>
      </c>
      <c r="K1378" t="s">
        <v>759</v>
      </c>
      <c r="L1378" t="s">
        <v>34</v>
      </c>
      <c r="M1378" s="3">
        <v>11.289144410898391</v>
      </c>
    </row>
    <row r="1379" spans="1:13" x14ac:dyDescent="0.25">
      <c r="A1379" s="1">
        <v>43424.033007412319</v>
      </c>
      <c r="B1379" s="2" t="s">
        <v>1756</v>
      </c>
      <c r="C1379" t="s">
        <v>83</v>
      </c>
      <c r="D1379">
        <v>14</v>
      </c>
      <c r="E1379">
        <v>300</v>
      </c>
      <c r="F1379" t="s">
        <v>32</v>
      </c>
      <c r="J1379" s="2" t="s">
        <v>44</v>
      </c>
      <c r="K1379" t="s">
        <v>427</v>
      </c>
      <c r="L1379" t="s">
        <v>25</v>
      </c>
      <c r="M1379" s="3">
        <v>5.9872353338051019</v>
      </c>
    </row>
    <row r="1380" spans="1:13" x14ac:dyDescent="0.25">
      <c r="A1380" s="1">
        <v>44018.996763636133</v>
      </c>
      <c r="B1380" s="2" t="s">
        <v>1757</v>
      </c>
      <c r="C1380" t="s">
        <v>58</v>
      </c>
      <c r="D1380">
        <v>8</v>
      </c>
      <c r="E1380">
        <v>144</v>
      </c>
      <c r="F1380">
        <v>48</v>
      </c>
      <c r="J1380" s="2" t="s">
        <v>44</v>
      </c>
      <c r="K1380" t="s">
        <v>733</v>
      </c>
      <c r="L1380" t="s">
        <v>34</v>
      </c>
      <c r="M1380" s="3">
        <v>14.817898176328208</v>
      </c>
    </row>
    <row r="1381" spans="1:13" x14ac:dyDescent="0.25">
      <c r="A1381" s="1">
        <v>43725.435861065693</v>
      </c>
      <c r="B1381" s="2" t="s">
        <v>1758</v>
      </c>
      <c r="C1381" t="s">
        <v>584</v>
      </c>
      <c r="D1381">
        <v>11</v>
      </c>
      <c r="E1381">
        <v>312</v>
      </c>
      <c r="F1381">
        <v>78</v>
      </c>
      <c r="J1381" s="2" t="s">
        <v>28</v>
      </c>
      <c r="K1381" t="s">
        <v>534</v>
      </c>
      <c r="L1381" t="s">
        <v>50</v>
      </c>
      <c r="M1381" s="3">
        <v>13.929237493388955</v>
      </c>
    </row>
    <row r="1382" spans="1:13" x14ac:dyDescent="0.25">
      <c r="A1382" s="1">
        <v>43764.575657550638</v>
      </c>
      <c r="B1382" s="2" t="s">
        <v>1759</v>
      </c>
      <c r="C1382" t="s">
        <v>143</v>
      </c>
      <c r="D1382" t="s">
        <v>32</v>
      </c>
      <c r="E1382" t="s">
        <v>32</v>
      </c>
      <c r="F1382">
        <v>51</v>
      </c>
      <c r="J1382" s="2" t="s">
        <v>28</v>
      </c>
      <c r="K1382" t="s">
        <v>228</v>
      </c>
      <c r="L1382" t="s">
        <v>46</v>
      </c>
      <c r="M1382" s="3">
        <v>9.3014286057233697</v>
      </c>
    </row>
    <row r="1383" spans="1:13" x14ac:dyDescent="0.25">
      <c r="A1383" s="1">
        <v>43931.525916964951</v>
      </c>
      <c r="B1383" s="2" t="s">
        <v>1760</v>
      </c>
      <c r="C1383" t="s">
        <v>348</v>
      </c>
      <c r="D1383">
        <v>1</v>
      </c>
      <c r="E1383" t="s">
        <v>32</v>
      </c>
      <c r="F1383">
        <v>89</v>
      </c>
      <c r="J1383" s="2" t="s">
        <v>28</v>
      </c>
      <c r="K1383" t="s">
        <v>389</v>
      </c>
      <c r="L1383" t="s">
        <v>41</v>
      </c>
      <c r="M1383" s="3">
        <v>9.4239783062860578</v>
      </c>
    </row>
    <row r="1384" spans="1:13" x14ac:dyDescent="0.25">
      <c r="A1384" s="1">
        <v>43685.343870179189</v>
      </c>
      <c r="B1384" s="2" t="s">
        <v>1761</v>
      </c>
      <c r="C1384" t="s">
        <v>22</v>
      </c>
      <c r="D1384">
        <v>3</v>
      </c>
      <c r="E1384">
        <v>280</v>
      </c>
      <c r="F1384" t="s">
        <v>32</v>
      </c>
      <c r="J1384" s="2" t="s">
        <v>28</v>
      </c>
      <c r="K1384" t="s">
        <v>355</v>
      </c>
      <c r="L1384" t="s">
        <v>56</v>
      </c>
      <c r="M1384" s="3">
        <v>14.690198582365463</v>
      </c>
    </row>
    <row r="1385" spans="1:13" x14ac:dyDescent="0.25">
      <c r="A1385" s="1">
        <v>43494.025600015782</v>
      </c>
      <c r="B1385" s="2" t="s">
        <v>1762</v>
      </c>
      <c r="C1385" t="s">
        <v>240</v>
      </c>
      <c r="D1385">
        <v>17</v>
      </c>
      <c r="E1385" t="s">
        <v>32</v>
      </c>
      <c r="F1385">
        <v>44</v>
      </c>
      <c r="J1385" s="2" t="s">
        <v>23</v>
      </c>
      <c r="K1385" t="s">
        <v>1128</v>
      </c>
      <c r="L1385" t="s">
        <v>41</v>
      </c>
      <c r="M1385" s="3">
        <v>14.129095302641241</v>
      </c>
    </row>
    <row r="1386" spans="1:13" x14ac:dyDescent="0.25">
      <c r="A1386" s="1">
        <v>43670.1901967597</v>
      </c>
      <c r="B1386" s="2" t="s">
        <v>1763</v>
      </c>
      <c r="C1386" t="s">
        <v>131</v>
      </c>
      <c r="D1386">
        <v>12</v>
      </c>
      <c r="E1386">
        <v>320</v>
      </c>
      <c r="F1386">
        <v>80</v>
      </c>
      <c r="J1386" s="2" t="s">
        <v>28</v>
      </c>
      <c r="K1386" t="s">
        <v>523</v>
      </c>
      <c r="L1386" t="s">
        <v>50</v>
      </c>
      <c r="M1386" s="3">
        <v>14.064516999204997</v>
      </c>
    </row>
    <row r="1387" spans="1:13" x14ac:dyDescent="0.25">
      <c r="A1387" s="1">
        <v>44279.577937683287</v>
      </c>
      <c r="B1387" s="2" t="s">
        <v>1764</v>
      </c>
      <c r="C1387" t="s">
        <v>185</v>
      </c>
      <c r="D1387">
        <v>18</v>
      </c>
      <c r="E1387">
        <v>348</v>
      </c>
      <c r="F1387">
        <v>87</v>
      </c>
      <c r="J1387" s="2" t="s">
        <v>28</v>
      </c>
      <c r="K1387" t="s">
        <v>59</v>
      </c>
      <c r="L1387" t="s">
        <v>56</v>
      </c>
      <c r="M1387" s="3">
        <v>15.602184182549776</v>
      </c>
    </row>
    <row r="1388" spans="1:13" x14ac:dyDescent="0.25">
      <c r="A1388" s="1">
        <v>43437.043906264174</v>
      </c>
      <c r="B1388" s="2" t="s">
        <v>1765</v>
      </c>
      <c r="C1388" t="s">
        <v>102</v>
      </c>
      <c r="D1388">
        <v>9</v>
      </c>
      <c r="E1388">
        <v>144</v>
      </c>
      <c r="F1388">
        <v>36</v>
      </c>
      <c r="J1388" s="2" t="s">
        <v>23</v>
      </c>
      <c r="K1388" t="s">
        <v>484</v>
      </c>
      <c r="L1388" t="s">
        <v>25</v>
      </c>
      <c r="M1388" s="3">
        <v>11.799431383856128</v>
      </c>
    </row>
    <row r="1389" spans="1:13" x14ac:dyDescent="0.25">
      <c r="A1389" s="1">
        <v>44216.84759181946</v>
      </c>
      <c r="B1389" s="2" t="s">
        <v>1766</v>
      </c>
      <c r="C1389" t="s">
        <v>180</v>
      </c>
      <c r="D1389">
        <v>18</v>
      </c>
      <c r="E1389">
        <v>368</v>
      </c>
      <c r="F1389">
        <v>92</v>
      </c>
      <c r="J1389" s="2" t="s">
        <v>23</v>
      </c>
      <c r="K1389" t="s">
        <v>379</v>
      </c>
      <c r="L1389" t="s">
        <v>78</v>
      </c>
      <c r="M1389" s="3">
        <v>15.60430546146185</v>
      </c>
    </row>
    <row r="1390" spans="1:13" x14ac:dyDescent="0.25">
      <c r="A1390" s="1">
        <v>43452.212805161747</v>
      </c>
      <c r="B1390" s="2" t="s">
        <v>1767</v>
      </c>
      <c r="C1390" t="s">
        <v>249</v>
      </c>
      <c r="D1390">
        <v>7</v>
      </c>
      <c r="E1390">
        <v>160</v>
      </c>
      <c r="F1390">
        <v>80</v>
      </c>
      <c r="J1390" s="2" t="s">
        <v>28</v>
      </c>
      <c r="K1390" t="s">
        <v>1245</v>
      </c>
      <c r="L1390" t="s">
        <v>41</v>
      </c>
      <c r="M1390" s="3">
        <v>10.518436853046438</v>
      </c>
    </row>
    <row r="1391" spans="1:13" x14ac:dyDescent="0.25">
      <c r="A1391" s="1">
        <v>43878.838528199085</v>
      </c>
      <c r="B1391" s="2" t="s">
        <v>1768</v>
      </c>
      <c r="C1391" t="s">
        <v>240</v>
      </c>
      <c r="D1391">
        <v>8</v>
      </c>
      <c r="E1391">
        <v>132</v>
      </c>
      <c r="F1391" t="s">
        <v>32</v>
      </c>
      <c r="J1391" s="2" t="s">
        <v>23</v>
      </c>
      <c r="K1391" t="s">
        <v>1187</v>
      </c>
      <c r="L1391" t="s">
        <v>25</v>
      </c>
      <c r="M1391" s="3">
        <v>11.971065679104063</v>
      </c>
    </row>
    <row r="1392" spans="1:13" x14ac:dyDescent="0.25">
      <c r="A1392" s="1">
        <v>44913.108376449432</v>
      </c>
      <c r="B1392" s="2" t="s">
        <v>1769</v>
      </c>
      <c r="C1392" t="s">
        <v>479</v>
      </c>
      <c r="D1392">
        <v>12</v>
      </c>
      <c r="E1392" t="s">
        <v>32</v>
      </c>
      <c r="F1392">
        <v>88</v>
      </c>
      <c r="J1392" s="2" t="s">
        <v>44</v>
      </c>
      <c r="K1392" t="s">
        <v>618</v>
      </c>
      <c r="L1392" t="s">
        <v>50</v>
      </c>
      <c r="M1392" s="3">
        <v>13.259563298324382</v>
      </c>
    </row>
    <row r="1393" spans="1:13" x14ac:dyDescent="0.25">
      <c r="A1393" s="1">
        <v>44180.288695380143</v>
      </c>
      <c r="B1393" s="2" t="s">
        <v>1770</v>
      </c>
      <c r="C1393" t="s">
        <v>90</v>
      </c>
      <c r="D1393">
        <v>9</v>
      </c>
      <c r="E1393" t="s">
        <v>32</v>
      </c>
      <c r="F1393">
        <v>78</v>
      </c>
      <c r="J1393" s="2" t="s">
        <v>28</v>
      </c>
      <c r="K1393" t="s">
        <v>77</v>
      </c>
      <c r="L1393" t="s">
        <v>78</v>
      </c>
      <c r="M1393" s="3">
        <v>11.631646244583138</v>
      </c>
    </row>
    <row r="1394" spans="1:13" x14ac:dyDescent="0.25">
      <c r="A1394" s="1">
        <v>43846.466100824924</v>
      </c>
      <c r="B1394" s="2" t="s">
        <v>1771</v>
      </c>
      <c r="C1394" t="s">
        <v>80</v>
      </c>
      <c r="D1394">
        <v>16</v>
      </c>
      <c r="E1394" t="s">
        <v>32</v>
      </c>
      <c r="F1394">
        <v>70</v>
      </c>
      <c r="J1394" s="2" t="s">
        <v>28</v>
      </c>
      <c r="K1394" t="s">
        <v>335</v>
      </c>
      <c r="L1394" t="s">
        <v>34</v>
      </c>
      <c r="M1394" s="3">
        <v>9.8928038181361391</v>
      </c>
    </row>
    <row r="1395" spans="1:13" x14ac:dyDescent="0.25">
      <c r="A1395" s="1">
        <v>43887.629563331655</v>
      </c>
      <c r="B1395" s="2" t="s">
        <v>1379</v>
      </c>
      <c r="C1395" t="s">
        <v>553</v>
      </c>
      <c r="D1395">
        <v>17</v>
      </c>
      <c r="E1395">
        <v>384</v>
      </c>
      <c r="F1395">
        <v>96</v>
      </c>
      <c r="J1395" s="2" t="s">
        <v>28</v>
      </c>
      <c r="K1395" t="s">
        <v>189</v>
      </c>
      <c r="L1395" t="s">
        <v>41</v>
      </c>
      <c r="M1395" s="3">
        <v>13.288482149665386</v>
      </c>
    </row>
    <row r="1396" spans="1:13" x14ac:dyDescent="0.25">
      <c r="A1396" s="1">
        <v>43705.335308120106</v>
      </c>
      <c r="B1396" s="2" t="s">
        <v>1772</v>
      </c>
      <c r="C1396" t="s">
        <v>107</v>
      </c>
      <c r="D1396">
        <v>7</v>
      </c>
      <c r="E1396" t="s">
        <v>32</v>
      </c>
      <c r="F1396">
        <v>27</v>
      </c>
      <c r="J1396" s="2" t="s">
        <v>23</v>
      </c>
      <c r="K1396" t="s">
        <v>673</v>
      </c>
      <c r="L1396" t="s">
        <v>78</v>
      </c>
      <c r="M1396" s="3">
        <v>8.1628930629234038</v>
      </c>
    </row>
    <row r="1397" spans="1:13" x14ac:dyDescent="0.25">
      <c r="A1397" s="1">
        <v>44319.184853140432</v>
      </c>
      <c r="B1397" s="2" t="s">
        <v>1773</v>
      </c>
      <c r="C1397" t="s">
        <v>383</v>
      </c>
      <c r="D1397">
        <v>14</v>
      </c>
      <c r="E1397">
        <v>72</v>
      </c>
      <c r="F1397" t="s">
        <v>32</v>
      </c>
      <c r="J1397" s="2" t="s">
        <v>44</v>
      </c>
      <c r="K1397" t="s">
        <v>245</v>
      </c>
      <c r="L1397" t="s">
        <v>46</v>
      </c>
      <c r="M1397" s="3">
        <v>13.918153610259502</v>
      </c>
    </row>
    <row r="1398" spans="1:13" x14ac:dyDescent="0.25">
      <c r="A1398" s="1">
        <v>44517.046820477917</v>
      </c>
      <c r="B1398" s="2" t="s">
        <v>1774</v>
      </c>
      <c r="C1398" t="s">
        <v>140</v>
      </c>
      <c r="D1398">
        <v>6</v>
      </c>
      <c r="E1398">
        <v>144</v>
      </c>
      <c r="F1398">
        <v>36</v>
      </c>
      <c r="J1398" s="2" t="s">
        <v>28</v>
      </c>
      <c r="K1398" t="s">
        <v>199</v>
      </c>
      <c r="L1398" t="s">
        <v>34</v>
      </c>
      <c r="M1398" s="3">
        <v>12.177709716438097</v>
      </c>
    </row>
    <row r="1399" spans="1:13" x14ac:dyDescent="0.25">
      <c r="A1399" s="1">
        <v>44442.619547411545</v>
      </c>
      <c r="B1399" s="2" t="s">
        <v>1435</v>
      </c>
      <c r="C1399" t="s">
        <v>85</v>
      </c>
      <c r="D1399">
        <v>4</v>
      </c>
      <c r="E1399">
        <v>204</v>
      </c>
      <c r="F1399">
        <v>51</v>
      </c>
      <c r="J1399" s="2" t="s">
        <v>28</v>
      </c>
      <c r="K1399" t="s">
        <v>882</v>
      </c>
      <c r="L1399" t="s">
        <v>78</v>
      </c>
      <c r="M1399" s="3">
        <v>15.856807810268592</v>
      </c>
    </row>
    <row r="1400" spans="1:13" x14ac:dyDescent="0.25">
      <c r="A1400" s="1">
        <v>42947.152160668222</v>
      </c>
      <c r="B1400" s="2" t="s">
        <v>1775</v>
      </c>
      <c r="C1400" t="s">
        <v>31</v>
      </c>
      <c r="D1400">
        <v>1</v>
      </c>
      <c r="E1400">
        <v>46</v>
      </c>
      <c r="F1400">
        <v>23</v>
      </c>
      <c r="J1400" s="2" t="s">
        <v>28</v>
      </c>
      <c r="K1400" t="s">
        <v>213</v>
      </c>
      <c r="L1400" t="s">
        <v>41</v>
      </c>
      <c r="M1400" s="3">
        <v>12.396052160428608</v>
      </c>
    </row>
    <row r="1401" spans="1:13" x14ac:dyDescent="0.25">
      <c r="A1401" s="1">
        <v>44148.682877742547</v>
      </c>
      <c r="B1401" s="2" t="s">
        <v>1776</v>
      </c>
      <c r="C1401" t="s">
        <v>320</v>
      </c>
      <c r="D1401">
        <v>16</v>
      </c>
      <c r="E1401" t="s">
        <v>32</v>
      </c>
      <c r="F1401">
        <v>62</v>
      </c>
      <c r="J1401" s="2" t="s">
        <v>28</v>
      </c>
      <c r="K1401" t="s">
        <v>595</v>
      </c>
      <c r="L1401" t="s">
        <v>56</v>
      </c>
      <c r="M1401" s="3">
        <v>11.072271050116964</v>
      </c>
    </row>
    <row r="1402" spans="1:13" x14ac:dyDescent="0.25">
      <c r="A1402" s="1">
        <v>43981.917701819795</v>
      </c>
      <c r="B1402" s="2" t="s">
        <v>1777</v>
      </c>
      <c r="C1402" t="s">
        <v>357</v>
      </c>
      <c r="D1402">
        <v>19</v>
      </c>
      <c r="E1402" t="s">
        <v>32</v>
      </c>
      <c r="F1402">
        <v>85</v>
      </c>
      <c r="J1402" s="2" t="s">
        <v>44</v>
      </c>
      <c r="K1402" t="s">
        <v>436</v>
      </c>
      <c r="L1402" t="s">
        <v>34</v>
      </c>
      <c r="M1402" s="3">
        <v>15.861056998489449</v>
      </c>
    </row>
    <row r="1403" spans="1:13" x14ac:dyDescent="0.25">
      <c r="A1403" s="1">
        <v>43924.000230065409</v>
      </c>
      <c r="B1403" s="2" t="s">
        <v>1778</v>
      </c>
      <c r="C1403" t="s">
        <v>117</v>
      </c>
      <c r="D1403">
        <v>1</v>
      </c>
      <c r="E1403">
        <v>176</v>
      </c>
      <c r="F1403">
        <v>88</v>
      </c>
      <c r="J1403" s="2" t="s">
        <v>28</v>
      </c>
      <c r="K1403" t="s">
        <v>333</v>
      </c>
      <c r="L1403" t="s">
        <v>56</v>
      </c>
      <c r="M1403" s="3">
        <v>10.816866337473218</v>
      </c>
    </row>
    <row r="1404" spans="1:13" x14ac:dyDescent="0.25">
      <c r="A1404" s="1">
        <v>44376.156075199709</v>
      </c>
      <c r="B1404" s="2" t="s">
        <v>1779</v>
      </c>
      <c r="C1404" t="s">
        <v>170</v>
      </c>
      <c r="D1404">
        <v>13</v>
      </c>
      <c r="E1404">
        <v>189</v>
      </c>
      <c r="F1404">
        <v>63</v>
      </c>
      <c r="J1404" s="2" t="s">
        <v>44</v>
      </c>
      <c r="K1404" t="s">
        <v>355</v>
      </c>
      <c r="L1404" t="s">
        <v>56</v>
      </c>
      <c r="M1404" s="3">
        <v>14.690198582365463</v>
      </c>
    </row>
    <row r="1405" spans="1:13" x14ac:dyDescent="0.25">
      <c r="A1405" s="1">
        <v>43956.149534796998</v>
      </c>
      <c r="B1405" s="2" t="s">
        <v>1780</v>
      </c>
      <c r="C1405" t="s">
        <v>771</v>
      </c>
      <c r="D1405" t="s">
        <v>32</v>
      </c>
      <c r="E1405">
        <v>120</v>
      </c>
      <c r="F1405">
        <v>30</v>
      </c>
      <c r="J1405" s="2" t="s">
        <v>23</v>
      </c>
      <c r="K1405" t="s">
        <v>421</v>
      </c>
      <c r="L1405" t="s">
        <v>25</v>
      </c>
      <c r="M1405" s="3">
        <v>11.701919153133453</v>
      </c>
    </row>
    <row r="1406" spans="1:13" x14ac:dyDescent="0.25">
      <c r="A1406" s="1">
        <v>43830.13631357596</v>
      </c>
      <c r="B1406" s="2" t="s">
        <v>1781</v>
      </c>
      <c r="C1406" t="s">
        <v>332</v>
      </c>
      <c r="D1406">
        <v>12</v>
      </c>
      <c r="E1406">
        <v>180</v>
      </c>
      <c r="F1406">
        <v>45</v>
      </c>
      <c r="J1406" s="2" t="s">
        <v>28</v>
      </c>
      <c r="K1406" t="s">
        <v>108</v>
      </c>
      <c r="L1406" t="s">
        <v>56</v>
      </c>
      <c r="M1406" s="3">
        <v>14.697745043716761</v>
      </c>
    </row>
    <row r="1407" spans="1:13" x14ac:dyDescent="0.25">
      <c r="A1407" s="1">
        <v>44617.498831748948</v>
      </c>
      <c r="B1407" s="2" t="s">
        <v>1782</v>
      </c>
      <c r="C1407" t="s">
        <v>85</v>
      </c>
      <c r="D1407">
        <v>11</v>
      </c>
      <c r="E1407" t="s">
        <v>32</v>
      </c>
      <c r="F1407">
        <v>51</v>
      </c>
      <c r="J1407" s="2" t="s">
        <v>44</v>
      </c>
      <c r="K1407" t="s">
        <v>730</v>
      </c>
      <c r="L1407" t="s">
        <v>25</v>
      </c>
      <c r="M1407" s="3">
        <v>12.985332015423809</v>
      </c>
    </row>
    <row r="1408" spans="1:13" x14ac:dyDescent="0.25">
      <c r="A1408" s="1">
        <v>43482.176096941344</v>
      </c>
      <c r="B1408" s="2" t="s">
        <v>1783</v>
      </c>
      <c r="C1408" t="s">
        <v>367</v>
      </c>
      <c r="D1408">
        <v>2</v>
      </c>
      <c r="E1408" t="s">
        <v>32</v>
      </c>
      <c r="F1408">
        <v>90</v>
      </c>
      <c r="J1408" s="2" t="s">
        <v>28</v>
      </c>
      <c r="K1408" t="s">
        <v>178</v>
      </c>
      <c r="L1408" t="s">
        <v>50</v>
      </c>
      <c r="M1408" s="3">
        <v>11.31221475547909</v>
      </c>
    </row>
    <row r="1409" spans="1:13" x14ac:dyDescent="0.25">
      <c r="A1409" s="1">
        <v>44513.243270293766</v>
      </c>
      <c r="B1409" s="2" t="s">
        <v>1784</v>
      </c>
      <c r="C1409" t="s">
        <v>80</v>
      </c>
      <c r="D1409">
        <v>8</v>
      </c>
      <c r="E1409">
        <v>210</v>
      </c>
      <c r="F1409">
        <v>70</v>
      </c>
      <c r="J1409" s="2" t="s">
        <v>44</v>
      </c>
      <c r="K1409" t="s">
        <v>737</v>
      </c>
      <c r="L1409" t="s">
        <v>25</v>
      </c>
      <c r="M1409" s="3">
        <v>9.1057685343725456</v>
      </c>
    </row>
    <row r="1410" spans="1:13" x14ac:dyDescent="0.25">
      <c r="A1410" s="1">
        <v>43328.115539627906</v>
      </c>
      <c r="B1410" s="2" t="s">
        <v>1785</v>
      </c>
      <c r="C1410" t="s">
        <v>137</v>
      </c>
      <c r="D1410">
        <v>8</v>
      </c>
      <c r="E1410">
        <v>207</v>
      </c>
      <c r="F1410">
        <v>69</v>
      </c>
      <c r="J1410" s="2" t="s">
        <v>44</v>
      </c>
      <c r="K1410" t="s">
        <v>91</v>
      </c>
      <c r="L1410" t="s">
        <v>78</v>
      </c>
      <c r="M1410" s="3">
        <v>15.140903556171683</v>
      </c>
    </row>
    <row r="1411" spans="1:13" x14ac:dyDescent="0.25">
      <c r="A1411" s="1">
        <v>43996.433224268112</v>
      </c>
      <c r="B1411" s="2" t="s">
        <v>1786</v>
      </c>
      <c r="C1411" t="s">
        <v>362</v>
      </c>
      <c r="D1411">
        <v>6</v>
      </c>
      <c r="E1411">
        <v>144</v>
      </c>
      <c r="F1411">
        <v>36</v>
      </c>
      <c r="J1411" s="2" t="s">
        <v>28</v>
      </c>
      <c r="K1411" t="s">
        <v>310</v>
      </c>
      <c r="L1411" t="s">
        <v>25</v>
      </c>
      <c r="M1411" s="3">
        <v>9.0350666811770921</v>
      </c>
    </row>
    <row r="1412" spans="1:13" x14ac:dyDescent="0.25">
      <c r="A1412" s="1">
        <v>43817.673973560726</v>
      </c>
      <c r="B1412" s="2" t="s">
        <v>1787</v>
      </c>
      <c r="C1412" t="s">
        <v>85</v>
      </c>
      <c r="D1412">
        <v>12</v>
      </c>
      <c r="E1412">
        <v>204</v>
      </c>
      <c r="F1412" t="s">
        <v>32</v>
      </c>
      <c r="J1412" s="2" t="s">
        <v>28</v>
      </c>
      <c r="K1412" t="s">
        <v>796</v>
      </c>
      <c r="L1412" t="s">
        <v>46</v>
      </c>
      <c r="M1412" s="3">
        <v>9.4608554813364627</v>
      </c>
    </row>
    <row r="1413" spans="1:13" x14ac:dyDescent="0.25">
      <c r="A1413" s="1">
        <v>43496.547832154465</v>
      </c>
      <c r="B1413" s="2" t="s">
        <v>1788</v>
      </c>
      <c r="C1413" t="s">
        <v>107</v>
      </c>
      <c r="D1413">
        <v>5</v>
      </c>
      <c r="E1413">
        <v>81</v>
      </c>
      <c r="F1413">
        <v>27</v>
      </c>
      <c r="J1413" s="2" t="s">
        <v>28</v>
      </c>
      <c r="K1413" t="s">
        <v>113</v>
      </c>
      <c r="L1413" t="s">
        <v>56</v>
      </c>
      <c r="M1413" s="3">
        <v>14.16303548174143</v>
      </c>
    </row>
    <row r="1414" spans="1:13" x14ac:dyDescent="0.25">
      <c r="A1414" s="1">
        <v>43671.909148464372</v>
      </c>
      <c r="B1414" s="2" t="s">
        <v>1789</v>
      </c>
      <c r="C1414" t="s">
        <v>196</v>
      </c>
      <c r="D1414">
        <v>1</v>
      </c>
      <c r="E1414" t="s">
        <v>32</v>
      </c>
      <c r="F1414">
        <v>19</v>
      </c>
      <c r="J1414" s="2" t="s">
        <v>23</v>
      </c>
      <c r="K1414" t="s">
        <v>531</v>
      </c>
      <c r="L1414" t="s">
        <v>41</v>
      </c>
      <c r="M1414" s="3">
        <v>10.954865572729823</v>
      </c>
    </row>
    <row r="1415" spans="1:13" x14ac:dyDescent="0.25">
      <c r="A1415" s="1">
        <v>44161.169396799851</v>
      </c>
      <c r="B1415" s="2" t="s">
        <v>1790</v>
      </c>
      <c r="C1415" t="s">
        <v>479</v>
      </c>
      <c r="D1415">
        <v>16</v>
      </c>
      <c r="E1415">
        <v>264</v>
      </c>
      <c r="F1415">
        <v>88</v>
      </c>
      <c r="J1415" s="2" t="s">
        <v>28</v>
      </c>
      <c r="K1415" t="s">
        <v>202</v>
      </c>
      <c r="L1415" t="s">
        <v>50</v>
      </c>
      <c r="M1415" s="3">
        <v>11.995406972581796</v>
      </c>
    </row>
    <row r="1416" spans="1:13" x14ac:dyDescent="0.25">
      <c r="A1416" s="1">
        <v>44193.67029268686</v>
      </c>
      <c r="B1416" s="2" t="s">
        <v>1791</v>
      </c>
      <c r="C1416" t="s">
        <v>278</v>
      </c>
      <c r="D1416">
        <v>4</v>
      </c>
      <c r="E1416">
        <v>34</v>
      </c>
      <c r="F1416">
        <v>17</v>
      </c>
      <c r="J1416" s="2" t="s">
        <v>23</v>
      </c>
      <c r="K1416" t="s">
        <v>1393</v>
      </c>
      <c r="L1416" t="s">
        <v>50</v>
      </c>
      <c r="M1416" s="3">
        <v>11.0700865530371</v>
      </c>
    </row>
    <row r="1417" spans="1:13" x14ac:dyDescent="0.25">
      <c r="A1417" s="1">
        <v>44518.517190696672</v>
      </c>
      <c r="B1417" s="2" t="s">
        <v>1792</v>
      </c>
      <c r="C1417" t="s">
        <v>244</v>
      </c>
      <c r="D1417">
        <v>9</v>
      </c>
      <c r="E1417">
        <v>252</v>
      </c>
      <c r="F1417">
        <v>63</v>
      </c>
      <c r="J1417" s="2" t="s">
        <v>28</v>
      </c>
      <c r="K1417" t="s">
        <v>1093</v>
      </c>
      <c r="L1417" t="s">
        <v>25</v>
      </c>
      <c r="M1417" s="3">
        <v>9.8776671534059073</v>
      </c>
    </row>
    <row r="1418" spans="1:13" x14ac:dyDescent="0.25">
      <c r="A1418" s="1">
        <v>44413.378939664493</v>
      </c>
      <c r="B1418" s="2" t="s">
        <v>1793</v>
      </c>
      <c r="C1418" t="s">
        <v>304</v>
      </c>
      <c r="D1418">
        <v>3</v>
      </c>
      <c r="E1418">
        <v>240</v>
      </c>
      <c r="F1418">
        <v>80</v>
      </c>
      <c r="J1418" s="2" t="s">
        <v>28</v>
      </c>
      <c r="K1418" t="s">
        <v>657</v>
      </c>
      <c r="L1418" t="s">
        <v>25</v>
      </c>
      <c r="M1418" s="3">
        <v>6.9183250411917196</v>
      </c>
    </row>
    <row r="1419" spans="1:13" x14ac:dyDescent="0.25">
      <c r="A1419" s="1">
        <v>45006.304126537703</v>
      </c>
      <c r="B1419" s="2" t="s">
        <v>1794</v>
      </c>
      <c r="C1419" t="s">
        <v>329</v>
      </c>
      <c r="D1419">
        <v>19</v>
      </c>
      <c r="E1419">
        <v>135</v>
      </c>
      <c r="F1419">
        <v>45</v>
      </c>
      <c r="J1419" s="2" t="s">
        <v>28</v>
      </c>
      <c r="K1419" t="s">
        <v>1265</v>
      </c>
      <c r="L1419" t="s">
        <v>34</v>
      </c>
      <c r="M1419" s="3">
        <v>12.427459362224146</v>
      </c>
    </row>
    <row r="1420" spans="1:13" x14ac:dyDescent="0.25">
      <c r="A1420" s="1">
        <v>43454.943970879511</v>
      </c>
      <c r="B1420" s="2" t="s">
        <v>1795</v>
      </c>
      <c r="C1420" t="s">
        <v>367</v>
      </c>
      <c r="D1420">
        <v>6</v>
      </c>
      <c r="E1420">
        <v>360</v>
      </c>
      <c r="F1420">
        <v>90</v>
      </c>
      <c r="J1420" s="2" t="s">
        <v>28</v>
      </c>
      <c r="K1420" t="s">
        <v>520</v>
      </c>
      <c r="L1420" t="s">
        <v>25</v>
      </c>
      <c r="M1420" s="3">
        <v>11.003496633574638</v>
      </c>
    </row>
    <row r="1421" spans="1:13" x14ac:dyDescent="0.25">
      <c r="A1421" s="1">
        <v>44082.764031396764</v>
      </c>
      <c r="B1421" s="2" t="s">
        <v>1796</v>
      </c>
      <c r="C1421" t="s">
        <v>296</v>
      </c>
      <c r="D1421">
        <v>14</v>
      </c>
      <c r="E1421">
        <v>116</v>
      </c>
      <c r="F1421">
        <v>29</v>
      </c>
      <c r="J1421" s="2" t="s">
        <v>28</v>
      </c>
      <c r="K1421" t="s">
        <v>960</v>
      </c>
      <c r="L1421" t="s">
        <v>34</v>
      </c>
      <c r="M1421" s="3">
        <v>11.961761925704458</v>
      </c>
    </row>
    <row r="1422" spans="1:13" x14ac:dyDescent="0.25">
      <c r="A1422" s="1">
        <v>44019.274588528853</v>
      </c>
      <c r="B1422" s="2" t="s">
        <v>1797</v>
      </c>
      <c r="C1422" t="s">
        <v>210</v>
      </c>
      <c r="D1422">
        <v>20</v>
      </c>
      <c r="E1422">
        <v>264</v>
      </c>
      <c r="F1422">
        <v>88</v>
      </c>
      <c r="J1422" s="2" t="s">
        <v>44</v>
      </c>
      <c r="K1422" t="s">
        <v>108</v>
      </c>
      <c r="L1422" t="s">
        <v>56</v>
      </c>
      <c r="M1422" s="3">
        <v>14.697745043716761</v>
      </c>
    </row>
    <row r="1423" spans="1:13" x14ac:dyDescent="0.25">
      <c r="A1423" s="1">
        <v>43938.396746022023</v>
      </c>
      <c r="B1423" s="2" t="s">
        <v>1798</v>
      </c>
      <c r="C1423" t="s">
        <v>249</v>
      </c>
      <c r="D1423">
        <v>9</v>
      </c>
      <c r="E1423">
        <v>160</v>
      </c>
      <c r="F1423">
        <v>80</v>
      </c>
      <c r="J1423" s="2" t="s">
        <v>28</v>
      </c>
      <c r="K1423" t="s">
        <v>197</v>
      </c>
      <c r="L1423" t="s">
        <v>25</v>
      </c>
      <c r="M1423" s="3">
        <v>12.007834550770397</v>
      </c>
    </row>
    <row r="1424" spans="1:13" x14ac:dyDescent="0.25">
      <c r="A1424" s="1">
        <v>44392.394902484608</v>
      </c>
      <c r="B1424" s="2" t="s">
        <v>1799</v>
      </c>
      <c r="C1424" t="s">
        <v>90</v>
      </c>
      <c r="D1424">
        <v>1</v>
      </c>
      <c r="E1424" t="s">
        <v>32</v>
      </c>
      <c r="F1424">
        <v>78</v>
      </c>
      <c r="J1424" s="2" t="s">
        <v>28</v>
      </c>
      <c r="K1424" t="s">
        <v>469</v>
      </c>
      <c r="L1424" t="s">
        <v>46</v>
      </c>
      <c r="M1424" s="3">
        <v>14.845213075061906</v>
      </c>
    </row>
    <row r="1425" spans="1:13" x14ac:dyDescent="0.25">
      <c r="A1425" s="1">
        <v>43883.571482367814</v>
      </c>
      <c r="B1425" s="2" t="s">
        <v>900</v>
      </c>
      <c r="C1425" t="s">
        <v>128</v>
      </c>
      <c r="D1425">
        <v>15</v>
      </c>
      <c r="E1425">
        <v>154</v>
      </c>
      <c r="F1425" t="s">
        <v>32</v>
      </c>
      <c r="J1425" s="2" t="s">
        <v>28</v>
      </c>
      <c r="K1425" t="s">
        <v>627</v>
      </c>
      <c r="L1425" t="s">
        <v>25</v>
      </c>
      <c r="M1425" s="3">
        <v>15.478388039566896</v>
      </c>
    </row>
    <row r="1426" spans="1:13" x14ac:dyDescent="0.25">
      <c r="A1426" s="1">
        <v>44271.628313653528</v>
      </c>
      <c r="B1426" s="2" t="s">
        <v>1800</v>
      </c>
      <c r="C1426" t="s">
        <v>61</v>
      </c>
      <c r="D1426">
        <v>14</v>
      </c>
      <c r="E1426">
        <v>184</v>
      </c>
      <c r="F1426">
        <v>92</v>
      </c>
      <c r="J1426" s="2" t="s">
        <v>44</v>
      </c>
      <c r="K1426" t="s">
        <v>215</v>
      </c>
      <c r="L1426" t="s">
        <v>56</v>
      </c>
      <c r="M1426" s="3">
        <v>14.030594525378042</v>
      </c>
    </row>
    <row r="1427" spans="1:13" x14ac:dyDescent="0.25">
      <c r="A1427" s="1">
        <v>44074.00285322027</v>
      </c>
      <c r="B1427" s="2" t="s">
        <v>1801</v>
      </c>
      <c r="C1427" t="s">
        <v>180</v>
      </c>
      <c r="D1427">
        <v>15</v>
      </c>
      <c r="E1427" t="s">
        <v>32</v>
      </c>
      <c r="F1427">
        <v>92</v>
      </c>
      <c r="J1427" s="2" t="s">
        <v>44</v>
      </c>
      <c r="K1427" t="s">
        <v>398</v>
      </c>
      <c r="L1427" t="s">
        <v>50</v>
      </c>
      <c r="M1427" s="3">
        <v>11.082295381980092</v>
      </c>
    </row>
    <row r="1428" spans="1:13" x14ac:dyDescent="0.25">
      <c r="A1428" s="1">
        <v>43658.601283456439</v>
      </c>
      <c r="B1428" s="2" t="s">
        <v>1802</v>
      </c>
      <c r="C1428" t="s">
        <v>204</v>
      </c>
      <c r="D1428">
        <v>19</v>
      </c>
      <c r="E1428">
        <v>300</v>
      </c>
      <c r="F1428">
        <v>75</v>
      </c>
      <c r="J1428" s="2" t="s">
        <v>28</v>
      </c>
      <c r="K1428" t="s">
        <v>98</v>
      </c>
      <c r="L1428" t="s">
        <v>34</v>
      </c>
      <c r="M1428" s="3">
        <v>13.717776078041958</v>
      </c>
    </row>
    <row r="1429" spans="1:13" x14ac:dyDescent="0.25">
      <c r="A1429" s="1">
        <v>44220.657981189914</v>
      </c>
      <c r="B1429" s="2" t="s">
        <v>1800</v>
      </c>
      <c r="C1429" t="s">
        <v>128</v>
      </c>
      <c r="D1429">
        <v>2</v>
      </c>
      <c r="E1429">
        <v>154</v>
      </c>
      <c r="F1429">
        <v>77</v>
      </c>
      <c r="J1429" s="2" t="s">
        <v>28</v>
      </c>
      <c r="K1429" t="s">
        <v>59</v>
      </c>
      <c r="L1429" t="s">
        <v>56</v>
      </c>
      <c r="M1429" s="3">
        <v>15.602184182549776</v>
      </c>
    </row>
    <row r="1430" spans="1:13" x14ac:dyDescent="0.25">
      <c r="A1430" s="1">
        <v>44023.360140012192</v>
      </c>
      <c r="B1430" s="2" t="s">
        <v>51</v>
      </c>
      <c r="C1430" t="s">
        <v>97</v>
      </c>
      <c r="D1430">
        <v>1</v>
      </c>
      <c r="E1430">
        <v>201</v>
      </c>
      <c r="F1430">
        <v>67</v>
      </c>
      <c r="J1430" s="2" t="s">
        <v>44</v>
      </c>
      <c r="K1430" t="s">
        <v>1057</v>
      </c>
      <c r="L1430" t="s">
        <v>46</v>
      </c>
      <c r="M1430" s="3">
        <v>13.00553764131261</v>
      </c>
    </row>
    <row r="1431" spans="1:13" x14ac:dyDescent="0.25">
      <c r="A1431" s="1">
        <v>44852.307933346812</v>
      </c>
      <c r="B1431" s="2" t="s">
        <v>1803</v>
      </c>
      <c r="C1431" t="s">
        <v>76</v>
      </c>
      <c r="D1431">
        <v>10</v>
      </c>
      <c r="E1431" t="s">
        <v>32</v>
      </c>
      <c r="F1431">
        <v>42</v>
      </c>
      <c r="J1431" s="2" t="s">
        <v>23</v>
      </c>
      <c r="K1431" t="s">
        <v>175</v>
      </c>
      <c r="L1431" t="s">
        <v>50</v>
      </c>
      <c r="M1431" s="3">
        <v>11.939773463335372</v>
      </c>
    </row>
    <row r="1432" spans="1:13" x14ac:dyDescent="0.25">
      <c r="A1432" s="1">
        <v>43625.285497458382</v>
      </c>
      <c r="B1432" s="2" t="s">
        <v>1804</v>
      </c>
      <c r="C1432" t="s">
        <v>102</v>
      </c>
      <c r="D1432" t="s">
        <v>32</v>
      </c>
      <c r="E1432">
        <v>144</v>
      </c>
      <c r="F1432">
        <v>36</v>
      </c>
      <c r="J1432" s="2" t="s">
        <v>44</v>
      </c>
      <c r="K1432" t="s">
        <v>925</v>
      </c>
      <c r="L1432" t="s">
        <v>50</v>
      </c>
      <c r="M1432" s="3">
        <v>11.130819205617987</v>
      </c>
    </row>
    <row r="1433" spans="1:13" x14ac:dyDescent="0.25">
      <c r="A1433" s="1">
        <v>43416.473765087139</v>
      </c>
      <c r="B1433" s="2" t="s">
        <v>1805</v>
      </c>
      <c r="C1433" t="s">
        <v>536</v>
      </c>
      <c r="D1433">
        <v>12</v>
      </c>
      <c r="E1433">
        <v>267</v>
      </c>
      <c r="F1433">
        <v>89</v>
      </c>
      <c r="J1433" s="2" t="s">
        <v>44</v>
      </c>
      <c r="K1433" t="s">
        <v>164</v>
      </c>
      <c r="L1433" t="s">
        <v>25</v>
      </c>
      <c r="M1433" s="3">
        <v>9.9311000381363836</v>
      </c>
    </row>
    <row r="1434" spans="1:13" x14ac:dyDescent="0.25">
      <c r="A1434" s="1">
        <v>44499.525060630971</v>
      </c>
      <c r="B1434" s="2" t="s">
        <v>1806</v>
      </c>
      <c r="C1434" t="s">
        <v>357</v>
      </c>
      <c r="D1434">
        <v>4</v>
      </c>
      <c r="E1434" t="s">
        <v>32</v>
      </c>
      <c r="F1434">
        <v>85</v>
      </c>
      <c r="J1434" s="2" t="s">
        <v>44</v>
      </c>
      <c r="K1434" t="s">
        <v>798</v>
      </c>
      <c r="L1434" t="s">
        <v>78</v>
      </c>
      <c r="M1434" s="3">
        <v>11.927799225928501</v>
      </c>
    </row>
    <row r="1435" spans="1:13" x14ac:dyDescent="0.25">
      <c r="A1435" s="1">
        <v>44263.143721675515</v>
      </c>
      <c r="B1435" s="2" t="s">
        <v>1807</v>
      </c>
      <c r="C1435" t="s">
        <v>167</v>
      </c>
      <c r="D1435">
        <v>20</v>
      </c>
      <c r="E1435" t="s">
        <v>32</v>
      </c>
      <c r="F1435">
        <v>19</v>
      </c>
      <c r="J1435" s="2" t="s">
        <v>28</v>
      </c>
      <c r="K1435" t="s">
        <v>138</v>
      </c>
      <c r="L1435" t="s">
        <v>56</v>
      </c>
      <c r="M1435" s="3">
        <v>12.487915239531313</v>
      </c>
    </row>
    <row r="1436" spans="1:13" x14ac:dyDescent="0.25">
      <c r="A1436" s="1">
        <v>43413.368026996512</v>
      </c>
      <c r="B1436" s="2" t="s">
        <v>1808</v>
      </c>
      <c r="C1436" t="s">
        <v>31</v>
      </c>
      <c r="D1436">
        <v>17</v>
      </c>
      <c r="E1436">
        <v>46</v>
      </c>
      <c r="F1436" t="s">
        <v>32</v>
      </c>
      <c r="J1436" s="2" t="s">
        <v>28</v>
      </c>
      <c r="K1436" t="s">
        <v>670</v>
      </c>
      <c r="L1436" t="s">
        <v>78</v>
      </c>
      <c r="M1436" s="3">
        <v>12.460490918487697</v>
      </c>
    </row>
    <row r="1437" spans="1:13" x14ac:dyDescent="0.25">
      <c r="A1437" s="1">
        <v>44234.891323864627</v>
      </c>
      <c r="B1437" s="2" t="s">
        <v>1809</v>
      </c>
      <c r="C1437" t="s">
        <v>85</v>
      </c>
      <c r="D1437">
        <v>3</v>
      </c>
      <c r="E1437">
        <v>204</v>
      </c>
      <c r="F1437">
        <v>51</v>
      </c>
      <c r="J1437" s="2" t="s">
        <v>28</v>
      </c>
      <c r="K1437" t="s">
        <v>520</v>
      </c>
      <c r="L1437" t="s">
        <v>25</v>
      </c>
      <c r="M1437" s="3">
        <v>11.003496633574638</v>
      </c>
    </row>
    <row r="1438" spans="1:13" x14ac:dyDescent="0.25">
      <c r="A1438" s="1">
        <v>43298.977132999331</v>
      </c>
      <c r="B1438" s="2" t="s">
        <v>1810</v>
      </c>
      <c r="C1438" t="s">
        <v>67</v>
      </c>
      <c r="D1438">
        <v>11</v>
      </c>
      <c r="E1438">
        <v>76</v>
      </c>
      <c r="F1438">
        <v>19</v>
      </c>
      <c r="J1438" s="2" t="s">
        <v>28</v>
      </c>
      <c r="K1438" t="s">
        <v>463</v>
      </c>
      <c r="L1438" t="s">
        <v>50</v>
      </c>
      <c r="M1438" s="3">
        <v>10.764293826791503</v>
      </c>
    </row>
    <row r="1439" spans="1:13" x14ac:dyDescent="0.25">
      <c r="A1439" s="1">
        <v>43072.093270881589</v>
      </c>
      <c r="B1439" s="2" t="s">
        <v>1811</v>
      </c>
      <c r="C1439" t="s">
        <v>386</v>
      </c>
      <c r="D1439">
        <v>3</v>
      </c>
      <c r="E1439" t="s">
        <v>32</v>
      </c>
      <c r="F1439">
        <v>29</v>
      </c>
      <c r="J1439" s="2" t="s">
        <v>44</v>
      </c>
      <c r="K1439" t="s">
        <v>579</v>
      </c>
      <c r="L1439" t="s">
        <v>41</v>
      </c>
      <c r="M1439" s="3">
        <v>14.760829371220243</v>
      </c>
    </row>
    <row r="1440" spans="1:13" x14ac:dyDescent="0.25">
      <c r="A1440" s="1">
        <v>43052.497108207375</v>
      </c>
      <c r="B1440" s="2" t="s">
        <v>1812</v>
      </c>
      <c r="C1440" t="s">
        <v>599</v>
      </c>
      <c r="D1440">
        <v>5</v>
      </c>
      <c r="E1440">
        <v>225</v>
      </c>
      <c r="F1440">
        <v>75</v>
      </c>
      <c r="J1440" s="2" t="s">
        <v>28</v>
      </c>
      <c r="K1440" t="s">
        <v>1350</v>
      </c>
      <c r="L1440" t="s">
        <v>78</v>
      </c>
      <c r="M1440" s="3">
        <v>13.811876869930865</v>
      </c>
    </row>
    <row r="1441" spans="1:13" x14ac:dyDescent="0.25">
      <c r="A1441" s="1">
        <v>43374.689857449353</v>
      </c>
      <c r="B1441" s="2" t="s">
        <v>1813</v>
      </c>
      <c r="C1441" t="s">
        <v>268</v>
      </c>
      <c r="D1441">
        <v>3</v>
      </c>
      <c r="E1441">
        <v>57</v>
      </c>
      <c r="F1441">
        <v>19</v>
      </c>
      <c r="J1441" s="2" t="s">
        <v>23</v>
      </c>
      <c r="K1441" t="s">
        <v>572</v>
      </c>
      <c r="L1441" t="s">
        <v>50</v>
      </c>
      <c r="M1441" s="3">
        <v>14.66147716237918</v>
      </c>
    </row>
    <row r="1442" spans="1:13" x14ac:dyDescent="0.25">
      <c r="A1442" s="1">
        <v>43922.76405880315</v>
      </c>
      <c r="B1442" s="2" t="s">
        <v>1814</v>
      </c>
      <c r="C1442" t="s">
        <v>240</v>
      </c>
      <c r="D1442">
        <v>13</v>
      </c>
      <c r="E1442">
        <v>132</v>
      </c>
      <c r="F1442" t="s">
        <v>32</v>
      </c>
      <c r="J1442" s="2" t="s">
        <v>23</v>
      </c>
      <c r="K1442" t="s">
        <v>807</v>
      </c>
      <c r="L1442" t="s">
        <v>25</v>
      </c>
      <c r="M1442" s="3">
        <v>16.254955391951082</v>
      </c>
    </row>
    <row r="1443" spans="1:13" x14ac:dyDescent="0.25">
      <c r="A1443" s="1">
        <v>43526.088646515025</v>
      </c>
      <c r="B1443" s="2" t="s">
        <v>1815</v>
      </c>
      <c r="C1443" t="s">
        <v>235</v>
      </c>
      <c r="D1443">
        <v>18</v>
      </c>
      <c r="E1443" t="s">
        <v>32</v>
      </c>
      <c r="F1443">
        <v>45</v>
      </c>
      <c r="J1443" s="2" t="s">
        <v>44</v>
      </c>
      <c r="K1443" t="s">
        <v>310</v>
      </c>
      <c r="L1443" t="s">
        <v>25</v>
      </c>
      <c r="M1443" s="3">
        <v>9.0350666811770921</v>
      </c>
    </row>
    <row r="1444" spans="1:13" x14ac:dyDescent="0.25">
      <c r="A1444" s="1">
        <v>44828.999070432728</v>
      </c>
      <c r="B1444" s="2" t="s">
        <v>1816</v>
      </c>
      <c r="C1444" t="s">
        <v>240</v>
      </c>
      <c r="D1444">
        <v>12</v>
      </c>
      <c r="E1444" t="s">
        <v>32</v>
      </c>
      <c r="F1444">
        <v>44</v>
      </c>
      <c r="J1444" s="2" t="s">
        <v>28</v>
      </c>
      <c r="K1444" t="s">
        <v>1057</v>
      </c>
      <c r="L1444" t="s">
        <v>46</v>
      </c>
      <c r="M1444" s="3">
        <v>13.00553764131261</v>
      </c>
    </row>
    <row r="1445" spans="1:13" x14ac:dyDescent="0.25">
      <c r="A1445" s="1">
        <v>43085.794480593111</v>
      </c>
      <c r="B1445" s="2" t="s">
        <v>1817</v>
      </c>
      <c r="C1445" t="s">
        <v>83</v>
      </c>
      <c r="D1445">
        <v>5</v>
      </c>
      <c r="E1445">
        <v>300</v>
      </c>
      <c r="F1445">
        <v>75</v>
      </c>
      <c r="J1445" s="2" t="s">
        <v>28</v>
      </c>
      <c r="K1445" t="s">
        <v>168</v>
      </c>
      <c r="L1445" t="s">
        <v>56</v>
      </c>
      <c r="M1445" s="3">
        <v>12.1334991293512</v>
      </c>
    </row>
    <row r="1446" spans="1:13" x14ac:dyDescent="0.25">
      <c r="A1446" s="1">
        <v>44707.1031832187</v>
      </c>
      <c r="B1446" s="2" t="s">
        <v>1818</v>
      </c>
      <c r="C1446" t="s">
        <v>27</v>
      </c>
      <c r="D1446">
        <v>4</v>
      </c>
      <c r="E1446">
        <v>102</v>
      </c>
      <c r="F1446">
        <v>51</v>
      </c>
      <c r="J1446" s="2" t="s">
        <v>44</v>
      </c>
      <c r="K1446" t="s">
        <v>315</v>
      </c>
      <c r="L1446" t="s">
        <v>46</v>
      </c>
      <c r="M1446" s="3">
        <v>11.221666113009938</v>
      </c>
    </row>
    <row r="1447" spans="1:13" x14ac:dyDescent="0.25">
      <c r="A1447" s="1">
        <v>43493.117401626245</v>
      </c>
      <c r="B1447" s="2" t="s">
        <v>1819</v>
      </c>
      <c r="C1447" t="s">
        <v>140</v>
      </c>
      <c r="D1447">
        <v>19</v>
      </c>
      <c r="E1447">
        <v>144</v>
      </c>
      <c r="F1447">
        <v>36</v>
      </c>
      <c r="J1447" s="2" t="s">
        <v>44</v>
      </c>
      <c r="K1447" t="s">
        <v>605</v>
      </c>
      <c r="L1447" t="s">
        <v>78</v>
      </c>
      <c r="M1447" s="3">
        <v>8.8169309002713945</v>
      </c>
    </row>
    <row r="1448" spans="1:13" x14ac:dyDescent="0.25">
      <c r="A1448" s="1">
        <v>44336.829001439415</v>
      </c>
      <c r="B1448" s="2" t="s">
        <v>1820</v>
      </c>
      <c r="C1448" t="s">
        <v>291</v>
      </c>
      <c r="D1448">
        <v>10</v>
      </c>
      <c r="E1448">
        <v>225</v>
      </c>
      <c r="F1448">
        <v>75</v>
      </c>
      <c r="J1448" s="2" t="s">
        <v>28</v>
      </c>
      <c r="K1448" t="s">
        <v>183</v>
      </c>
      <c r="L1448" t="s">
        <v>34</v>
      </c>
      <c r="M1448" s="3">
        <v>10.523527521613014</v>
      </c>
    </row>
    <row r="1449" spans="1:13" x14ac:dyDescent="0.25">
      <c r="A1449" s="1">
        <v>44080.683511549934</v>
      </c>
      <c r="B1449" s="2" t="s">
        <v>1821</v>
      </c>
      <c r="C1449" t="s">
        <v>278</v>
      </c>
      <c r="D1449">
        <v>2</v>
      </c>
      <c r="E1449" t="s">
        <v>32</v>
      </c>
      <c r="F1449">
        <v>17</v>
      </c>
      <c r="J1449" s="2" t="s">
        <v>28</v>
      </c>
      <c r="K1449" t="s">
        <v>843</v>
      </c>
      <c r="L1449" t="s">
        <v>41</v>
      </c>
      <c r="M1449" s="3">
        <v>9.5176115401380308</v>
      </c>
    </row>
    <row r="1450" spans="1:13" x14ac:dyDescent="0.25">
      <c r="A1450" s="1">
        <v>43421.346234160177</v>
      </c>
      <c r="B1450" s="2" t="s">
        <v>1822</v>
      </c>
      <c r="C1450" t="s">
        <v>771</v>
      </c>
      <c r="D1450">
        <v>1</v>
      </c>
      <c r="E1450" t="s">
        <v>32</v>
      </c>
      <c r="F1450">
        <v>30</v>
      </c>
      <c r="J1450" s="2" t="s">
        <v>28</v>
      </c>
      <c r="K1450" t="s">
        <v>811</v>
      </c>
      <c r="L1450" t="s">
        <v>78</v>
      </c>
      <c r="M1450" s="3">
        <v>12.155895475340943</v>
      </c>
    </row>
    <row r="1451" spans="1:13" x14ac:dyDescent="0.25">
      <c r="A1451" s="1">
        <v>44431.37486351491</v>
      </c>
      <c r="B1451" s="2" t="s">
        <v>1823</v>
      </c>
      <c r="C1451" t="s">
        <v>180</v>
      </c>
      <c r="D1451">
        <v>18</v>
      </c>
      <c r="E1451">
        <v>368</v>
      </c>
      <c r="F1451">
        <v>92</v>
      </c>
      <c r="J1451" s="2" t="s">
        <v>28</v>
      </c>
      <c r="K1451" t="s">
        <v>1393</v>
      </c>
      <c r="L1451" t="s">
        <v>50</v>
      </c>
      <c r="M1451" s="3">
        <v>11.0700865530371</v>
      </c>
    </row>
    <row r="1452" spans="1:13" x14ac:dyDescent="0.25">
      <c r="A1452" s="1">
        <v>43445.849409647461</v>
      </c>
      <c r="B1452" s="2" t="s">
        <v>1824</v>
      </c>
      <c r="C1452" t="s">
        <v>391</v>
      </c>
      <c r="D1452">
        <v>10</v>
      </c>
      <c r="E1452">
        <v>160</v>
      </c>
      <c r="F1452">
        <v>80</v>
      </c>
      <c r="J1452" s="2" t="s">
        <v>44</v>
      </c>
      <c r="K1452" t="s">
        <v>884</v>
      </c>
      <c r="L1452" t="s">
        <v>25</v>
      </c>
      <c r="M1452" s="3">
        <v>13.062292798511226</v>
      </c>
    </row>
    <row r="1453" spans="1:13" x14ac:dyDescent="0.25">
      <c r="A1453" s="1">
        <v>44342.716970600195</v>
      </c>
      <c r="B1453" s="2" t="s">
        <v>802</v>
      </c>
      <c r="C1453" t="s">
        <v>291</v>
      </c>
      <c r="D1453">
        <v>6</v>
      </c>
      <c r="E1453" t="s">
        <v>32</v>
      </c>
      <c r="F1453">
        <v>75</v>
      </c>
      <c r="J1453" s="2" t="s">
        <v>28</v>
      </c>
      <c r="K1453" t="s">
        <v>310</v>
      </c>
      <c r="L1453" t="s">
        <v>25</v>
      </c>
      <c r="M1453" s="3">
        <v>9.0350666811770921</v>
      </c>
    </row>
    <row r="1454" spans="1:13" x14ac:dyDescent="0.25">
      <c r="A1454" s="1">
        <v>43800.276219923464</v>
      </c>
      <c r="B1454" s="2" t="s">
        <v>1825</v>
      </c>
      <c r="C1454" t="s">
        <v>309</v>
      </c>
      <c r="D1454">
        <v>12</v>
      </c>
      <c r="E1454">
        <v>352</v>
      </c>
      <c r="F1454">
        <v>88</v>
      </c>
      <c r="J1454" s="2" t="s">
        <v>28</v>
      </c>
      <c r="K1454" t="s">
        <v>49</v>
      </c>
      <c r="L1454" t="s">
        <v>50</v>
      </c>
      <c r="M1454" s="3">
        <v>11.749993886708426</v>
      </c>
    </row>
    <row r="1455" spans="1:13" x14ac:dyDescent="0.25">
      <c r="A1455" s="1">
        <v>44214.064465476156</v>
      </c>
      <c r="B1455" s="2" t="s">
        <v>1826</v>
      </c>
      <c r="C1455" t="s">
        <v>93</v>
      </c>
      <c r="D1455">
        <v>14</v>
      </c>
      <c r="E1455" t="s">
        <v>32</v>
      </c>
      <c r="F1455">
        <v>25</v>
      </c>
      <c r="J1455" s="2" t="s">
        <v>28</v>
      </c>
      <c r="K1455" t="s">
        <v>670</v>
      </c>
      <c r="L1455" t="s">
        <v>78</v>
      </c>
      <c r="M1455" s="3">
        <v>12.460490918487697</v>
      </c>
    </row>
    <row r="1456" spans="1:13" x14ac:dyDescent="0.25">
      <c r="A1456" s="1">
        <v>42992.181891533481</v>
      </c>
      <c r="B1456" s="2" t="s">
        <v>1827</v>
      </c>
      <c r="C1456" t="s">
        <v>278</v>
      </c>
      <c r="D1456">
        <v>8</v>
      </c>
      <c r="E1456" t="s">
        <v>32</v>
      </c>
      <c r="F1456">
        <v>17</v>
      </c>
      <c r="J1456" s="2" t="s">
        <v>23</v>
      </c>
      <c r="K1456" t="s">
        <v>178</v>
      </c>
      <c r="L1456" t="s">
        <v>50</v>
      </c>
      <c r="M1456" s="3">
        <v>11.31221475547909</v>
      </c>
    </row>
    <row r="1457" spans="1:13" x14ac:dyDescent="0.25">
      <c r="A1457" s="1">
        <v>43938.035473538926</v>
      </c>
      <c r="B1457" s="2" t="s">
        <v>1828</v>
      </c>
      <c r="C1457" t="s">
        <v>296</v>
      </c>
      <c r="D1457">
        <v>11</v>
      </c>
      <c r="E1457">
        <v>116</v>
      </c>
      <c r="F1457">
        <v>29</v>
      </c>
      <c r="J1457" s="2" t="s">
        <v>44</v>
      </c>
      <c r="K1457" t="s">
        <v>454</v>
      </c>
      <c r="L1457" t="s">
        <v>78</v>
      </c>
      <c r="M1457" s="3">
        <v>12.732640267350657</v>
      </c>
    </row>
    <row r="1458" spans="1:13" x14ac:dyDescent="0.25">
      <c r="A1458" s="1">
        <v>43784.573412201622</v>
      </c>
      <c r="B1458" s="2" t="s">
        <v>1829</v>
      </c>
      <c r="C1458" t="s">
        <v>107</v>
      </c>
      <c r="D1458">
        <v>9</v>
      </c>
      <c r="E1458">
        <v>81</v>
      </c>
      <c r="F1458">
        <v>27</v>
      </c>
      <c r="J1458" s="2" t="s">
        <v>23</v>
      </c>
      <c r="K1458" t="s">
        <v>164</v>
      </c>
      <c r="L1458" t="s">
        <v>25</v>
      </c>
      <c r="M1458" s="3">
        <v>9.9311000381363836</v>
      </c>
    </row>
    <row r="1459" spans="1:13" x14ac:dyDescent="0.25">
      <c r="A1459" s="1">
        <v>42693.272032490626</v>
      </c>
      <c r="B1459" s="2" t="s">
        <v>1830</v>
      </c>
      <c r="C1459" t="s">
        <v>61</v>
      </c>
      <c r="D1459">
        <v>8</v>
      </c>
      <c r="E1459">
        <v>184</v>
      </c>
      <c r="F1459">
        <v>92</v>
      </c>
      <c r="J1459" s="2" t="s">
        <v>28</v>
      </c>
      <c r="K1459" t="s">
        <v>1215</v>
      </c>
      <c r="L1459" t="s">
        <v>46</v>
      </c>
      <c r="M1459" s="3">
        <v>10.428287009858728</v>
      </c>
    </row>
    <row r="1460" spans="1:13" x14ac:dyDescent="0.25">
      <c r="A1460" s="1">
        <v>43880.547612790702</v>
      </c>
      <c r="B1460" s="2" t="s">
        <v>1831</v>
      </c>
      <c r="C1460" t="s">
        <v>207</v>
      </c>
      <c r="D1460">
        <v>15</v>
      </c>
      <c r="E1460">
        <v>176</v>
      </c>
      <c r="F1460">
        <v>88</v>
      </c>
      <c r="J1460" s="2" t="s">
        <v>28</v>
      </c>
      <c r="K1460" t="s">
        <v>86</v>
      </c>
      <c r="L1460" t="s">
        <v>41</v>
      </c>
      <c r="M1460" s="3">
        <v>9.8238489437106278</v>
      </c>
    </row>
    <row r="1461" spans="1:13" x14ac:dyDescent="0.25">
      <c r="A1461" s="1">
        <v>44434.615231788906</v>
      </c>
      <c r="B1461" s="2" t="s">
        <v>1832</v>
      </c>
      <c r="C1461" t="s">
        <v>76</v>
      </c>
      <c r="D1461">
        <v>4</v>
      </c>
      <c r="E1461">
        <v>126</v>
      </c>
      <c r="F1461" t="s">
        <v>32</v>
      </c>
      <c r="J1461" s="2" t="s">
        <v>44</v>
      </c>
      <c r="K1461" t="s">
        <v>421</v>
      </c>
      <c r="L1461" t="s">
        <v>25</v>
      </c>
      <c r="M1461" s="3">
        <v>11.701919153133453</v>
      </c>
    </row>
    <row r="1462" spans="1:13" x14ac:dyDescent="0.25">
      <c r="A1462" s="1">
        <v>43511.999509975263</v>
      </c>
      <c r="B1462" s="2" t="s">
        <v>1833</v>
      </c>
      <c r="C1462" t="s">
        <v>140</v>
      </c>
      <c r="D1462">
        <v>9</v>
      </c>
      <c r="E1462" t="s">
        <v>32</v>
      </c>
      <c r="F1462" t="s">
        <v>32</v>
      </c>
      <c r="J1462" s="2" t="s">
        <v>28</v>
      </c>
      <c r="K1462" t="s">
        <v>49</v>
      </c>
      <c r="L1462" t="s">
        <v>50</v>
      </c>
      <c r="M1462" s="3">
        <v>11.749993886708426</v>
      </c>
    </row>
    <row r="1463" spans="1:13" x14ac:dyDescent="0.25">
      <c r="A1463" s="1">
        <v>44376.224177290547</v>
      </c>
      <c r="B1463" s="2" t="s">
        <v>1834</v>
      </c>
      <c r="C1463" t="s">
        <v>188</v>
      </c>
      <c r="D1463">
        <v>5</v>
      </c>
      <c r="E1463">
        <v>192</v>
      </c>
      <c r="F1463">
        <v>96</v>
      </c>
      <c r="J1463" s="2" t="s">
        <v>23</v>
      </c>
      <c r="K1463" t="s">
        <v>403</v>
      </c>
      <c r="L1463" t="s">
        <v>56</v>
      </c>
      <c r="M1463" s="3">
        <v>13.115597690631557</v>
      </c>
    </row>
    <row r="1464" spans="1:13" x14ac:dyDescent="0.25">
      <c r="A1464" s="1">
        <v>43268.270610806503</v>
      </c>
      <c r="B1464" s="2" t="s">
        <v>1835</v>
      </c>
      <c r="C1464" t="s">
        <v>304</v>
      </c>
      <c r="D1464">
        <v>7</v>
      </c>
      <c r="E1464" t="s">
        <v>32</v>
      </c>
      <c r="F1464">
        <v>80</v>
      </c>
      <c r="J1464" s="2" t="s">
        <v>23</v>
      </c>
      <c r="K1464" t="s">
        <v>333</v>
      </c>
      <c r="L1464" t="s">
        <v>56</v>
      </c>
      <c r="M1464" s="3">
        <v>10.816866337473218</v>
      </c>
    </row>
    <row r="1465" spans="1:13" x14ac:dyDescent="0.25">
      <c r="A1465" s="1">
        <v>44251.484479341059</v>
      </c>
      <c r="B1465" s="2" t="s">
        <v>1836</v>
      </c>
      <c r="C1465" t="s">
        <v>73</v>
      </c>
      <c r="D1465">
        <v>7</v>
      </c>
      <c r="E1465" t="s">
        <v>32</v>
      </c>
      <c r="F1465">
        <v>83</v>
      </c>
      <c r="J1465" s="2" t="s">
        <v>28</v>
      </c>
      <c r="K1465" t="s">
        <v>59</v>
      </c>
      <c r="L1465" t="s">
        <v>56</v>
      </c>
      <c r="M1465" s="3">
        <v>15.602184182549776</v>
      </c>
    </row>
    <row r="1466" spans="1:13" x14ac:dyDescent="0.25">
      <c r="A1466" s="1">
        <v>44095.913495633373</v>
      </c>
      <c r="B1466" s="2" t="s">
        <v>1837</v>
      </c>
      <c r="C1466" t="s">
        <v>22</v>
      </c>
      <c r="D1466">
        <v>18</v>
      </c>
      <c r="E1466">
        <v>280</v>
      </c>
      <c r="F1466" t="s">
        <v>32</v>
      </c>
      <c r="J1466" s="2" t="s">
        <v>44</v>
      </c>
      <c r="K1466" t="s">
        <v>415</v>
      </c>
      <c r="L1466" t="s">
        <v>78</v>
      </c>
      <c r="M1466" s="3">
        <v>10.813269600021069</v>
      </c>
    </row>
    <row r="1467" spans="1:13" x14ac:dyDescent="0.25">
      <c r="A1467" s="1">
        <v>43588.035711398101</v>
      </c>
      <c r="B1467" s="2" t="s">
        <v>1838</v>
      </c>
      <c r="C1467" t="s">
        <v>180</v>
      </c>
      <c r="D1467">
        <v>19</v>
      </c>
      <c r="E1467">
        <v>368</v>
      </c>
      <c r="F1467">
        <v>92</v>
      </c>
      <c r="J1467" s="2" t="s">
        <v>28</v>
      </c>
      <c r="K1467" t="s">
        <v>115</v>
      </c>
      <c r="L1467" t="s">
        <v>46</v>
      </c>
      <c r="M1467" s="3">
        <v>10.42743035829395</v>
      </c>
    </row>
    <row r="1468" spans="1:13" x14ac:dyDescent="0.25">
      <c r="A1468" s="1">
        <v>44842.279486557607</v>
      </c>
      <c r="B1468" s="2" t="s">
        <v>1839</v>
      </c>
      <c r="C1468" t="s">
        <v>122</v>
      </c>
      <c r="D1468">
        <v>3</v>
      </c>
      <c r="E1468" t="s">
        <v>32</v>
      </c>
      <c r="F1468">
        <v>48</v>
      </c>
      <c r="J1468" s="2" t="s">
        <v>44</v>
      </c>
      <c r="K1468" t="s">
        <v>181</v>
      </c>
      <c r="L1468" t="s">
        <v>50</v>
      </c>
      <c r="M1468" s="3">
        <v>12.551203838971933</v>
      </c>
    </row>
    <row r="1469" spans="1:13" x14ac:dyDescent="0.25">
      <c r="A1469" s="1">
        <v>44162.572305081158</v>
      </c>
      <c r="B1469" s="2" t="s">
        <v>1840</v>
      </c>
      <c r="C1469" t="s">
        <v>134</v>
      </c>
      <c r="D1469">
        <v>17</v>
      </c>
      <c r="E1469">
        <v>210</v>
      </c>
      <c r="F1469">
        <v>70</v>
      </c>
      <c r="J1469" s="2" t="s">
        <v>28</v>
      </c>
      <c r="K1469" t="s">
        <v>33</v>
      </c>
      <c r="L1469" t="s">
        <v>34</v>
      </c>
      <c r="M1469" s="3">
        <v>9.3226775515721787</v>
      </c>
    </row>
    <row r="1470" spans="1:13" x14ac:dyDescent="0.25">
      <c r="A1470" s="1">
        <v>43609.080465087711</v>
      </c>
      <c r="B1470" s="2" t="s">
        <v>1841</v>
      </c>
      <c r="C1470" t="s">
        <v>170</v>
      </c>
      <c r="D1470">
        <v>10</v>
      </c>
      <c r="E1470">
        <v>189</v>
      </c>
      <c r="F1470" t="s">
        <v>32</v>
      </c>
      <c r="J1470" s="2" t="s">
        <v>23</v>
      </c>
      <c r="K1470" t="s">
        <v>670</v>
      </c>
      <c r="L1470" t="s">
        <v>78</v>
      </c>
      <c r="M1470" s="3">
        <v>12.460490918487697</v>
      </c>
    </row>
    <row r="1471" spans="1:13" x14ac:dyDescent="0.25">
      <c r="A1471" s="1">
        <v>43631.40297850746</v>
      </c>
      <c r="B1471" s="2" t="s">
        <v>1842</v>
      </c>
      <c r="C1471" t="s">
        <v>36</v>
      </c>
      <c r="D1471">
        <v>14</v>
      </c>
      <c r="E1471">
        <v>114</v>
      </c>
      <c r="F1471">
        <v>57</v>
      </c>
      <c r="J1471" s="2" t="s">
        <v>28</v>
      </c>
      <c r="K1471" t="s">
        <v>895</v>
      </c>
      <c r="L1471" t="s">
        <v>50</v>
      </c>
      <c r="M1471" s="3">
        <v>11.952554704438674</v>
      </c>
    </row>
    <row r="1472" spans="1:13" x14ac:dyDescent="0.25">
      <c r="A1472" s="1">
        <v>44029.283616984023</v>
      </c>
      <c r="B1472" s="2" t="s">
        <v>1843</v>
      </c>
      <c r="C1472" t="s">
        <v>134</v>
      </c>
      <c r="D1472">
        <v>19</v>
      </c>
      <c r="E1472" t="s">
        <v>32</v>
      </c>
      <c r="F1472">
        <v>70</v>
      </c>
      <c r="J1472" s="2" t="s">
        <v>23</v>
      </c>
      <c r="K1472" t="s">
        <v>71</v>
      </c>
      <c r="L1472" t="s">
        <v>56</v>
      </c>
      <c r="M1472" s="3">
        <v>12.163730387337393</v>
      </c>
    </row>
    <row r="1473" spans="1:13" x14ac:dyDescent="0.25">
      <c r="A1473" s="1">
        <v>43608.975274561584</v>
      </c>
      <c r="B1473" s="2" t="s">
        <v>1844</v>
      </c>
      <c r="C1473" t="s">
        <v>43</v>
      </c>
      <c r="D1473">
        <v>12</v>
      </c>
      <c r="E1473">
        <v>160</v>
      </c>
      <c r="F1473">
        <v>80</v>
      </c>
      <c r="J1473" s="2" t="s">
        <v>28</v>
      </c>
      <c r="K1473" t="s">
        <v>368</v>
      </c>
      <c r="L1473" t="s">
        <v>78</v>
      </c>
      <c r="M1473" s="3">
        <v>11.655355879643379</v>
      </c>
    </row>
    <row r="1474" spans="1:13" x14ac:dyDescent="0.25">
      <c r="A1474" s="1">
        <v>43732.611724050505</v>
      </c>
      <c r="B1474" s="2" t="s">
        <v>1845</v>
      </c>
      <c r="C1474" t="s">
        <v>304</v>
      </c>
      <c r="D1474">
        <v>16</v>
      </c>
      <c r="E1474">
        <v>240</v>
      </c>
      <c r="F1474">
        <v>80</v>
      </c>
      <c r="J1474" s="2" t="s">
        <v>44</v>
      </c>
      <c r="K1474" t="s">
        <v>335</v>
      </c>
      <c r="L1474" t="s">
        <v>34</v>
      </c>
      <c r="M1474" s="3">
        <v>9.8928038181361391</v>
      </c>
    </row>
    <row r="1475" spans="1:13" x14ac:dyDescent="0.25">
      <c r="A1475" s="1">
        <v>43540.067414452016</v>
      </c>
      <c r="B1475" s="2" t="s">
        <v>1846</v>
      </c>
      <c r="C1475" t="s">
        <v>146</v>
      </c>
      <c r="D1475">
        <v>4</v>
      </c>
      <c r="E1475">
        <v>308</v>
      </c>
      <c r="F1475">
        <v>77</v>
      </c>
      <c r="J1475" s="2" t="s">
        <v>28</v>
      </c>
      <c r="K1475" t="s">
        <v>874</v>
      </c>
      <c r="L1475" t="s">
        <v>56</v>
      </c>
      <c r="M1475" s="3">
        <v>12.701325659159139</v>
      </c>
    </row>
    <row r="1476" spans="1:13" x14ac:dyDescent="0.25">
      <c r="A1476" s="1">
        <v>43752.776701502924</v>
      </c>
      <c r="B1476" s="2" t="s">
        <v>1847</v>
      </c>
      <c r="C1476" t="s">
        <v>125</v>
      </c>
      <c r="D1476">
        <v>6</v>
      </c>
      <c r="E1476" t="s">
        <v>32</v>
      </c>
      <c r="F1476" t="s">
        <v>32</v>
      </c>
      <c r="J1476" s="2" t="s">
        <v>28</v>
      </c>
      <c r="K1476" t="s">
        <v>637</v>
      </c>
      <c r="L1476" t="s">
        <v>78</v>
      </c>
      <c r="M1476" s="3">
        <v>9.879282537628514</v>
      </c>
    </row>
    <row r="1477" spans="1:13" x14ac:dyDescent="0.25">
      <c r="A1477" s="1">
        <v>44924.969974467778</v>
      </c>
      <c r="B1477" s="2" t="s">
        <v>1848</v>
      </c>
      <c r="C1477" t="s">
        <v>536</v>
      </c>
      <c r="D1477">
        <v>1</v>
      </c>
      <c r="E1477">
        <v>267</v>
      </c>
      <c r="F1477">
        <v>89</v>
      </c>
      <c r="J1477" s="2" t="s">
        <v>44</v>
      </c>
      <c r="K1477" t="s">
        <v>228</v>
      </c>
      <c r="L1477" t="s">
        <v>46</v>
      </c>
      <c r="M1477" s="3">
        <v>9.3014286057233697</v>
      </c>
    </row>
    <row r="1478" spans="1:13" x14ac:dyDescent="0.25">
      <c r="A1478" s="1">
        <v>44035.22651973812</v>
      </c>
      <c r="B1478" s="2" t="s">
        <v>1849</v>
      </c>
      <c r="C1478" t="s">
        <v>207</v>
      </c>
      <c r="D1478" t="s">
        <v>32</v>
      </c>
      <c r="E1478">
        <v>176</v>
      </c>
      <c r="F1478">
        <v>88</v>
      </c>
      <c r="J1478" s="2" t="s">
        <v>28</v>
      </c>
      <c r="K1478" t="s">
        <v>882</v>
      </c>
      <c r="L1478" t="s">
        <v>78</v>
      </c>
      <c r="M1478" s="3">
        <v>15.856807810268592</v>
      </c>
    </row>
    <row r="1479" spans="1:13" x14ac:dyDescent="0.25">
      <c r="A1479" s="1">
        <v>44418.545464521179</v>
      </c>
      <c r="B1479" s="2" t="s">
        <v>1850</v>
      </c>
      <c r="C1479" t="s">
        <v>70</v>
      </c>
      <c r="D1479">
        <v>16</v>
      </c>
      <c r="E1479">
        <v>94</v>
      </c>
      <c r="F1479">
        <v>47</v>
      </c>
      <c r="J1479" s="2" t="s">
        <v>28</v>
      </c>
      <c r="K1479" t="s">
        <v>621</v>
      </c>
      <c r="L1479" t="s">
        <v>46</v>
      </c>
      <c r="M1479" s="3">
        <v>9.8892508156549788</v>
      </c>
    </row>
    <row r="1480" spans="1:13" x14ac:dyDescent="0.25">
      <c r="A1480" s="1">
        <v>43590.533784653089</v>
      </c>
      <c r="B1480" s="2" t="s">
        <v>1851</v>
      </c>
      <c r="C1480" t="s">
        <v>76</v>
      </c>
      <c r="D1480">
        <v>18</v>
      </c>
      <c r="E1480">
        <v>126</v>
      </c>
      <c r="F1480">
        <v>42</v>
      </c>
      <c r="J1480" s="2" t="s">
        <v>28</v>
      </c>
      <c r="K1480" t="s">
        <v>103</v>
      </c>
      <c r="L1480" t="s">
        <v>46</v>
      </c>
      <c r="M1480" s="3">
        <v>13.407340878370247</v>
      </c>
    </row>
    <row r="1481" spans="1:13" x14ac:dyDescent="0.25">
      <c r="A1481" s="1">
        <v>44972.551517073902</v>
      </c>
      <c r="B1481" s="2" t="s">
        <v>1852</v>
      </c>
      <c r="C1481" t="s">
        <v>291</v>
      </c>
      <c r="D1481">
        <v>8</v>
      </c>
      <c r="E1481">
        <v>225</v>
      </c>
      <c r="F1481">
        <v>75</v>
      </c>
      <c r="J1481" s="2" t="s">
        <v>28</v>
      </c>
      <c r="K1481" t="s">
        <v>1130</v>
      </c>
      <c r="L1481" t="s">
        <v>56</v>
      </c>
      <c r="M1481" s="3">
        <v>13.601235361661526</v>
      </c>
    </row>
    <row r="1482" spans="1:13" x14ac:dyDescent="0.25">
      <c r="A1482" s="1">
        <v>43791.555785376375</v>
      </c>
      <c r="B1482" s="2" t="s">
        <v>1853</v>
      </c>
      <c r="C1482" t="s">
        <v>70</v>
      </c>
      <c r="D1482">
        <v>7</v>
      </c>
      <c r="E1482">
        <v>94</v>
      </c>
      <c r="F1482">
        <v>47</v>
      </c>
      <c r="J1482" s="2" t="s">
        <v>28</v>
      </c>
      <c r="K1482" t="s">
        <v>115</v>
      </c>
      <c r="L1482" t="s">
        <v>46</v>
      </c>
      <c r="M1482" s="3">
        <v>10.42743035829395</v>
      </c>
    </row>
    <row r="1483" spans="1:13" x14ac:dyDescent="0.25">
      <c r="A1483" s="1">
        <v>43465.003879370786</v>
      </c>
      <c r="B1483" s="2" t="s">
        <v>1854</v>
      </c>
      <c r="C1483" t="s">
        <v>412</v>
      </c>
      <c r="D1483" t="s">
        <v>32</v>
      </c>
      <c r="E1483">
        <v>162</v>
      </c>
      <c r="F1483">
        <v>54</v>
      </c>
      <c r="J1483" s="2" t="s">
        <v>28</v>
      </c>
      <c r="K1483" t="s">
        <v>1004</v>
      </c>
      <c r="L1483" t="s">
        <v>25</v>
      </c>
      <c r="M1483" s="3">
        <v>14.538471643780088</v>
      </c>
    </row>
    <row r="1484" spans="1:13" x14ac:dyDescent="0.25">
      <c r="A1484" s="1">
        <v>43932.273300675115</v>
      </c>
      <c r="B1484" s="2" t="s">
        <v>1855</v>
      </c>
      <c r="C1484" t="s">
        <v>64</v>
      </c>
      <c r="D1484">
        <v>1</v>
      </c>
      <c r="E1484">
        <v>352</v>
      </c>
      <c r="F1484">
        <v>88</v>
      </c>
      <c r="J1484" s="2" t="s">
        <v>44</v>
      </c>
      <c r="K1484" t="s">
        <v>40</v>
      </c>
      <c r="L1484" t="s">
        <v>41</v>
      </c>
      <c r="M1484" s="3">
        <v>15.24190997853951</v>
      </c>
    </row>
    <row r="1485" spans="1:13" x14ac:dyDescent="0.25">
      <c r="A1485" s="1">
        <v>44791.018976112813</v>
      </c>
      <c r="B1485" s="2" t="s">
        <v>1856</v>
      </c>
      <c r="C1485" t="s">
        <v>412</v>
      </c>
      <c r="D1485">
        <v>18</v>
      </c>
      <c r="E1485" t="s">
        <v>32</v>
      </c>
      <c r="F1485">
        <v>54</v>
      </c>
      <c r="J1485" s="2" t="s">
        <v>28</v>
      </c>
      <c r="K1485" t="s">
        <v>884</v>
      </c>
      <c r="L1485" t="s">
        <v>25</v>
      </c>
      <c r="M1485" s="3">
        <v>13.062292798511226</v>
      </c>
    </row>
    <row r="1486" spans="1:13" x14ac:dyDescent="0.25">
      <c r="A1486" s="1">
        <v>43894.794604402538</v>
      </c>
      <c r="B1486" s="2" t="s">
        <v>1857</v>
      </c>
      <c r="C1486" t="s">
        <v>536</v>
      </c>
      <c r="D1486">
        <v>12</v>
      </c>
      <c r="E1486">
        <v>267</v>
      </c>
      <c r="F1486">
        <v>89</v>
      </c>
      <c r="J1486" s="2" t="s">
        <v>28</v>
      </c>
      <c r="K1486" t="s">
        <v>353</v>
      </c>
      <c r="L1486" t="s">
        <v>56</v>
      </c>
      <c r="M1486" s="3">
        <v>13.092530646074781</v>
      </c>
    </row>
    <row r="1487" spans="1:13" x14ac:dyDescent="0.25">
      <c r="A1487" s="1">
        <v>44426.285617084883</v>
      </c>
      <c r="B1487" s="2" t="s">
        <v>1858</v>
      </c>
      <c r="C1487" t="s">
        <v>134</v>
      </c>
      <c r="D1487">
        <v>13</v>
      </c>
      <c r="E1487">
        <v>210</v>
      </c>
      <c r="F1487">
        <v>70</v>
      </c>
      <c r="J1487" s="2" t="s">
        <v>28</v>
      </c>
      <c r="K1487" t="s">
        <v>186</v>
      </c>
      <c r="L1487" t="s">
        <v>34</v>
      </c>
      <c r="M1487" s="3">
        <v>14.573178107544177</v>
      </c>
    </row>
    <row r="1488" spans="1:13" x14ac:dyDescent="0.25">
      <c r="A1488" s="1">
        <v>44345.750729369858</v>
      </c>
      <c r="B1488" s="2" t="s">
        <v>1859</v>
      </c>
      <c r="C1488" t="s">
        <v>771</v>
      </c>
      <c r="D1488">
        <v>13</v>
      </c>
      <c r="E1488">
        <v>120</v>
      </c>
      <c r="F1488">
        <v>30</v>
      </c>
      <c r="J1488" s="2" t="s">
        <v>28</v>
      </c>
      <c r="K1488" t="s">
        <v>233</v>
      </c>
      <c r="L1488" t="s">
        <v>25</v>
      </c>
      <c r="M1488" s="3">
        <v>11.274864741138284</v>
      </c>
    </row>
    <row r="1489" spans="1:13" x14ac:dyDescent="0.25">
      <c r="A1489" s="1">
        <v>42980.80076044381</v>
      </c>
      <c r="B1489" s="2" t="s">
        <v>1860</v>
      </c>
      <c r="C1489" t="s">
        <v>163</v>
      </c>
      <c r="D1489">
        <v>6</v>
      </c>
      <c r="E1489">
        <v>225</v>
      </c>
      <c r="F1489">
        <v>75</v>
      </c>
      <c r="J1489" s="2" t="s">
        <v>28</v>
      </c>
      <c r="K1489" t="s">
        <v>340</v>
      </c>
      <c r="L1489" t="s">
        <v>34</v>
      </c>
      <c r="M1489" s="3">
        <v>11.769293993029555</v>
      </c>
    </row>
    <row r="1490" spans="1:13" x14ac:dyDescent="0.25">
      <c r="A1490" s="1">
        <v>44760.401333002133</v>
      </c>
      <c r="B1490" s="2" t="s">
        <v>1861</v>
      </c>
      <c r="C1490" t="s">
        <v>357</v>
      </c>
      <c r="D1490">
        <v>4</v>
      </c>
      <c r="E1490">
        <v>255</v>
      </c>
      <c r="F1490">
        <v>85</v>
      </c>
      <c r="J1490" s="2" t="s">
        <v>28</v>
      </c>
      <c r="K1490" t="s">
        <v>696</v>
      </c>
      <c r="L1490" t="s">
        <v>78</v>
      </c>
      <c r="M1490" s="3">
        <v>12.699042739101285</v>
      </c>
    </row>
    <row r="1491" spans="1:13" x14ac:dyDescent="0.25">
      <c r="A1491" s="1">
        <v>44011.195364190709</v>
      </c>
      <c r="B1491" s="2" t="s">
        <v>1862</v>
      </c>
      <c r="C1491" t="s">
        <v>117</v>
      </c>
      <c r="D1491">
        <v>3</v>
      </c>
      <c r="E1491" t="s">
        <v>32</v>
      </c>
      <c r="F1491">
        <v>88</v>
      </c>
      <c r="J1491" s="2" t="s">
        <v>23</v>
      </c>
      <c r="K1491" t="s">
        <v>513</v>
      </c>
      <c r="L1491" t="s">
        <v>50</v>
      </c>
      <c r="M1491" s="3">
        <v>8.8514729234790472</v>
      </c>
    </row>
    <row r="1492" spans="1:13" x14ac:dyDescent="0.25">
      <c r="A1492" s="1">
        <v>43238.0702682384</v>
      </c>
      <c r="B1492" s="2" t="s">
        <v>1863</v>
      </c>
      <c r="C1492" t="s">
        <v>402</v>
      </c>
      <c r="D1492">
        <v>13</v>
      </c>
      <c r="E1492">
        <v>84</v>
      </c>
      <c r="F1492">
        <v>21</v>
      </c>
      <c r="J1492" s="2" t="s">
        <v>28</v>
      </c>
      <c r="K1492" t="s">
        <v>665</v>
      </c>
      <c r="L1492" t="s">
        <v>46</v>
      </c>
      <c r="M1492" s="3">
        <v>14.460020532456038</v>
      </c>
    </row>
    <row r="1493" spans="1:13" x14ac:dyDescent="0.25">
      <c r="A1493" s="1">
        <v>43530.494503308735</v>
      </c>
      <c r="B1493" s="2" t="s">
        <v>1864</v>
      </c>
      <c r="C1493" t="s">
        <v>219</v>
      </c>
      <c r="D1493">
        <v>6</v>
      </c>
      <c r="E1493" t="s">
        <v>32</v>
      </c>
      <c r="F1493">
        <v>48</v>
      </c>
      <c r="J1493" s="2" t="s">
        <v>23</v>
      </c>
      <c r="K1493" t="s">
        <v>477</v>
      </c>
      <c r="L1493" t="s">
        <v>41</v>
      </c>
      <c r="M1493" s="3">
        <v>12.889576147248359</v>
      </c>
    </row>
    <row r="1494" spans="1:13" x14ac:dyDescent="0.25">
      <c r="A1494" s="1">
        <v>43618.631437818665</v>
      </c>
      <c r="B1494" s="2" t="s">
        <v>1865</v>
      </c>
      <c r="C1494" t="s">
        <v>167</v>
      </c>
      <c r="D1494">
        <v>6</v>
      </c>
      <c r="E1494">
        <v>38</v>
      </c>
      <c r="F1494" t="s">
        <v>32</v>
      </c>
      <c r="J1494" s="2" t="s">
        <v>44</v>
      </c>
      <c r="K1494" t="s">
        <v>302</v>
      </c>
      <c r="L1494" t="s">
        <v>50</v>
      </c>
      <c r="M1494" s="3">
        <v>11.03324198943719</v>
      </c>
    </row>
    <row r="1495" spans="1:13" x14ac:dyDescent="0.25">
      <c r="A1495" s="1">
        <v>43728.819030189276</v>
      </c>
      <c r="B1495" s="2" t="s">
        <v>1866</v>
      </c>
      <c r="C1495" t="s">
        <v>167</v>
      </c>
      <c r="D1495">
        <v>9</v>
      </c>
      <c r="E1495">
        <v>38</v>
      </c>
      <c r="F1495">
        <v>19</v>
      </c>
      <c r="J1495" s="2" t="s">
        <v>23</v>
      </c>
      <c r="K1495" t="s">
        <v>135</v>
      </c>
      <c r="L1495" t="s">
        <v>56</v>
      </c>
      <c r="M1495" s="3">
        <v>11.406233913305266</v>
      </c>
    </row>
    <row r="1496" spans="1:13" x14ac:dyDescent="0.25">
      <c r="A1496" s="1">
        <v>43897.263327931418</v>
      </c>
      <c r="B1496" s="2" t="s">
        <v>1867</v>
      </c>
      <c r="C1496" t="s">
        <v>244</v>
      </c>
      <c r="D1496">
        <v>1</v>
      </c>
      <c r="E1496">
        <v>252</v>
      </c>
      <c r="F1496" t="s">
        <v>32</v>
      </c>
      <c r="J1496" s="2" t="s">
        <v>28</v>
      </c>
      <c r="K1496" t="s">
        <v>954</v>
      </c>
      <c r="L1496" t="s">
        <v>78</v>
      </c>
      <c r="M1496" s="3">
        <v>10.968401424454578</v>
      </c>
    </row>
    <row r="1497" spans="1:13" x14ac:dyDescent="0.25">
      <c r="A1497" s="1">
        <v>44037.318699388117</v>
      </c>
      <c r="B1497" s="2" t="s">
        <v>1868</v>
      </c>
      <c r="C1497" t="s">
        <v>125</v>
      </c>
      <c r="D1497">
        <v>5</v>
      </c>
      <c r="E1497" t="s">
        <v>32</v>
      </c>
      <c r="F1497">
        <v>63</v>
      </c>
      <c r="J1497" s="2" t="s">
        <v>23</v>
      </c>
      <c r="K1497" t="s">
        <v>424</v>
      </c>
      <c r="L1497" t="s">
        <v>41</v>
      </c>
      <c r="M1497" s="3">
        <v>13.857835104514242</v>
      </c>
    </row>
    <row r="1498" spans="1:13" x14ac:dyDescent="0.25">
      <c r="A1498" s="1">
        <v>45298.181990615893</v>
      </c>
      <c r="B1498" s="2" t="s">
        <v>1869</v>
      </c>
      <c r="C1498" t="s">
        <v>402</v>
      </c>
      <c r="D1498">
        <v>1</v>
      </c>
      <c r="E1498">
        <v>84</v>
      </c>
      <c r="F1498" t="s">
        <v>32</v>
      </c>
      <c r="J1498" s="2" t="s">
        <v>28</v>
      </c>
      <c r="K1498" t="s">
        <v>1077</v>
      </c>
      <c r="L1498" t="s">
        <v>41</v>
      </c>
      <c r="M1498" s="3">
        <v>10.818241047231139</v>
      </c>
    </row>
    <row r="1499" spans="1:13" x14ac:dyDescent="0.25">
      <c r="A1499" s="1">
        <v>42676.558114577754</v>
      </c>
      <c r="B1499" s="2" t="s">
        <v>1870</v>
      </c>
      <c r="C1499" t="s">
        <v>43</v>
      </c>
      <c r="D1499">
        <v>16</v>
      </c>
      <c r="E1499">
        <v>160</v>
      </c>
      <c r="F1499">
        <v>80</v>
      </c>
      <c r="J1499" s="2" t="s">
        <v>28</v>
      </c>
      <c r="K1499" t="s">
        <v>1149</v>
      </c>
      <c r="L1499" t="s">
        <v>34</v>
      </c>
      <c r="M1499" s="3">
        <v>10.517826055804084</v>
      </c>
    </row>
    <row r="1500" spans="1:13" x14ac:dyDescent="0.25">
      <c r="A1500" s="1">
        <v>43521.419629996984</v>
      </c>
      <c r="B1500" s="2" t="s">
        <v>1871</v>
      </c>
      <c r="C1500" t="s">
        <v>70</v>
      </c>
      <c r="D1500">
        <v>14</v>
      </c>
      <c r="E1500">
        <v>94</v>
      </c>
      <c r="F1500">
        <v>47</v>
      </c>
      <c r="J1500" s="2" t="s">
        <v>28</v>
      </c>
      <c r="K1500" t="s">
        <v>874</v>
      </c>
      <c r="L1500" t="s">
        <v>56</v>
      </c>
      <c r="M1500" s="3">
        <v>12.701325659159139</v>
      </c>
    </row>
    <row r="1501" spans="1:13" x14ac:dyDescent="0.25">
      <c r="A1501" s="1">
        <v>43860.59639234739</v>
      </c>
      <c r="B1501" s="2" t="s">
        <v>1872</v>
      </c>
      <c r="C1501" t="s">
        <v>122</v>
      </c>
      <c r="D1501">
        <v>11</v>
      </c>
      <c r="E1501">
        <v>144</v>
      </c>
      <c r="F1501" t="s">
        <v>32</v>
      </c>
      <c r="J1501" s="2" t="s">
        <v>23</v>
      </c>
      <c r="K1501" t="s">
        <v>313</v>
      </c>
      <c r="L1501" t="s">
        <v>34</v>
      </c>
      <c r="M1501" s="3">
        <v>7.7337149713827413</v>
      </c>
    </row>
    <row r="1502" spans="1:13" x14ac:dyDescent="0.25">
      <c r="A1502" s="1">
        <v>43789.371224745548</v>
      </c>
      <c r="B1502" s="2" t="s">
        <v>1873</v>
      </c>
      <c r="C1502" t="s">
        <v>386</v>
      </c>
      <c r="D1502">
        <v>7</v>
      </c>
      <c r="E1502">
        <v>58</v>
      </c>
      <c r="F1502" t="s">
        <v>32</v>
      </c>
      <c r="J1502" s="2" t="s">
        <v>28</v>
      </c>
      <c r="K1502" t="s">
        <v>733</v>
      </c>
      <c r="L1502" t="s">
        <v>34</v>
      </c>
      <c r="M1502" s="3">
        <v>14.817898176328208</v>
      </c>
    </row>
    <row r="1503" spans="1:13" x14ac:dyDescent="0.25">
      <c r="A1503" s="1">
        <v>44411.474222884535</v>
      </c>
      <c r="B1503" s="2" t="s">
        <v>1874</v>
      </c>
      <c r="C1503" t="s">
        <v>235</v>
      </c>
      <c r="D1503">
        <v>1</v>
      </c>
      <c r="E1503">
        <v>90</v>
      </c>
      <c r="F1503" t="s">
        <v>32</v>
      </c>
      <c r="J1503" s="2" t="s">
        <v>28</v>
      </c>
      <c r="K1503" t="s">
        <v>173</v>
      </c>
      <c r="L1503" t="s">
        <v>46</v>
      </c>
      <c r="M1503" s="3">
        <v>11.727497850343074</v>
      </c>
    </row>
    <row r="1504" spans="1:13" x14ac:dyDescent="0.25">
      <c r="A1504" s="1">
        <v>44160.810321468976</v>
      </c>
      <c r="B1504" s="2" t="s">
        <v>1875</v>
      </c>
      <c r="C1504" t="s">
        <v>27</v>
      </c>
      <c r="D1504">
        <v>3</v>
      </c>
      <c r="E1504" t="s">
        <v>32</v>
      </c>
      <c r="F1504">
        <v>51</v>
      </c>
      <c r="J1504" s="2" t="s">
        <v>23</v>
      </c>
      <c r="K1504" t="s">
        <v>191</v>
      </c>
      <c r="L1504" t="s">
        <v>78</v>
      </c>
      <c r="M1504" s="3">
        <v>13.890275354050972</v>
      </c>
    </row>
    <row r="1505" spans="1:13" x14ac:dyDescent="0.25">
      <c r="A1505" s="1">
        <v>43724.086968893265</v>
      </c>
      <c r="B1505" s="2" t="s">
        <v>1876</v>
      </c>
      <c r="C1505" t="s">
        <v>97</v>
      </c>
      <c r="D1505">
        <v>15</v>
      </c>
      <c r="E1505">
        <v>201</v>
      </c>
      <c r="F1505">
        <v>67</v>
      </c>
      <c r="J1505" s="2" t="s">
        <v>23</v>
      </c>
      <c r="K1505" t="s">
        <v>603</v>
      </c>
      <c r="L1505" t="s">
        <v>50</v>
      </c>
      <c r="M1505" s="3">
        <v>7.8974070387684714</v>
      </c>
    </row>
    <row r="1506" spans="1:13" x14ac:dyDescent="0.25">
      <c r="A1506" s="1">
        <v>44302.289625708152</v>
      </c>
      <c r="B1506" s="2" t="s">
        <v>1877</v>
      </c>
      <c r="C1506" t="s">
        <v>402</v>
      </c>
      <c r="D1506">
        <v>17</v>
      </c>
      <c r="E1506">
        <v>84</v>
      </c>
      <c r="F1506" t="s">
        <v>32</v>
      </c>
      <c r="J1506" s="2" t="s">
        <v>44</v>
      </c>
      <c r="K1506" t="s">
        <v>436</v>
      </c>
      <c r="L1506" t="s">
        <v>34</v>
      </c>
      <c r="M1506" s="3">
        <v>15.861056998489449</v>
      </c>
    </row>
    <row r="1507" spans="1:13" x14ac:dyDescent="0.25">
      <c r="A1507" s="1">
        <v>43671.461573419161</v>
      </c>
      <c r="B1507" s="2" t="s">
        <v>1878</v>
      </c>
      <c r="C1507" t="s">
        <v>188</v>
      </c>
      <c r="D1507">
        <v>7</v>
      </c>
      <c r="E1507">
        <v>192</v>
      </c>
      <c r="F1507">
        <v>96</v>
      </c>
      <c r="J1507" s="2" t="s">
        <v>28</v>
      </c>
      <c r="K1507" t="s">
        <v>1215</v>
      </c>
      <c r="L1507" t="s">
        <v>46</v>
      </c>
      <c r="M1507" s="3">
        <v>10.428287009858728</v>
      </c>
    </row>
    <row r="1508" spans="1:13" x14ac:dyDescent="0.25">
      <c r="A1508" s="1">
        <v>43994.032822722715</v>
      </c>
      <c r="B1508" s="2" t="s">
        <v>1539</v>
      </c>
      <c r="C1508" t="s">
        <v>584</v>
      </c>
      <c r="D1508">
        <v>14</v>
      </c>
      <c r="E1508">
        <v>312</v>
      </c>
      <c r="F1508">
        <v>78</v>
      </c>
      <c r="J1508" s="2" t="s">
        <v>23</v>
      </c>
      <c r="K1508" t="s">
        <v>1713</v>
      </c>
      <c r="L1508" t="s">
        <v>50</v>
      </c>
      <c r="M1508" s="3">
        <v>13.537350739681813</v>
      </c>
    </row>
    <row r="1509" spans="1:13" x14ac:dyDescent="0.25">
      <c r="A1509" s="1">
        <v>43620.101371529214</v>
      </c>
      <c r="B1509" s="2" t="s">
        <v>1879</v>
      </c>
      <c r="C1509" t="s">
        <v>93</v>
      </c>
      <c r="D1509">
        <v>6</v>
      </c>
      <c r="E1509">
        <v>50</v>
      </c>
      <c r="F1509">
        <v>25</v>
      </c>
      <c r="J1509" s="2" t="s">
        <v>28</v>
      </c>
      <c r="K1509" t="s">
        <v>81</v>
      </c>
      <c r="L1509" t="s">
        <v>56</v>
      </c>
      <c r="M1509" s="3">
        <v>12.865074657680612</v>
      </c>
    </row>
    <row r="1510" spans="1:13" x14ac:dyDescent="0.25">
      <c r="A1510" s="1">
        <v>43498.279767684602</v>
      </c>
      <c r="B1510" s="2" t="s">
        <v>1880</v>
      </c>
      <c r="C1510" t="s">
        <v>180</v>
      </c>
      <c r="D1510">
        <v>7</v>
      </c>
      <c r="E1510" t="s">
        <v>32</v>
      </c>
      <c r="F1510">
        <v>92</v>
      </c>
      <c r="J1510" s="2" t="s">
        <v>28</v>
      </c>
      <c r="K1510" t="s">
        <v>603</v>
      </c>
      <c r="L1510" t="s">
        <v>50</v>
      </c>
      <c r="M1510" s="3">
        <v>7.8974070387684714</v>
      </c>
    </row>
    <row r="1511" spans="1:13" x14ac:dyDescent="0.25">
      <c r="A1511" s="1">
        <v>44049.630823246342</v>
      </c>
      <c r="B1511" s="2" t="s">
        <v>1881</v>
      </c>
      <c r="C1511" t="s">
        <v>391</v>
      </c>
      <c r="D1511">
        <v>18</v>
      </c>
      <c r="E1511">
        <v>160</v>
      </c>
      <c r="F1511">
        <v>80</v>
      </c>
      <c r="J1511" s="2" t="s">
        <v>28</v>
      </c>
      <c r="K1511" t="s">
        <v>904</v>
      </c>
      <c r="L1511" t="s">
        <v>56</v>
      </c>
      <c r="M1511" s="3">
        <v>11.816651848338852</v>
      </c>
    </row>
    <row r="1512" spans="1:13" x14ac:dyDescent="0.25">
      <c r="A1512" s="1">
        <v>43914.497918577428</v>
      </c>
      <c r="B1512" s="2" t="s">
        <v>248</v>
      </c>
      <c r="C1512" t="s">
        <v>43</v>
      </c>
      <c r="D1512">
        <v>8</v>
      </c>
      <c r="E1512" t="s">
        <v>32</v>
      </c>
      <c r="F1512">
        <v>80</v>
      </c>
      <c r="J1512" s="2" t="s">
        <v>28</v>
      </c>
      <c r="K1512" t="s">
        <v>1060</v>
      </c>
      <c r="L1512" t="s">
        <v>34</v>
      </c>
      <c r="M1512" s="3">
        <v>8.1352386075080023</v>
      </c>
    </row>
    <row r="1513" spans="1:13" x14ac:dyDescent="0.25">
      <c r="A1513" s="1">
        <v>43271.915968061694</v>
      </c>
      <c r="B1513" s="2" t="s">
        <v>1882</v>
      </c>
      <c r="C1513" t="s">
        <v>64</v>
      </c>
      <c r="D1513">
        <v>17</v>
      </c>
      <c r="E1513">
        <v>352</v>
      </c>
      <c r="F1513" t="s">
        <v>32</v>
      </c>
      <c r="J1513" s="2" t="s">
        <v>28</v>
      </c>
      <c r="K1513" t="s">
        <v>1004</v>
      </c>
      <c r="L1513" t="s">
        <v>25</v>
      </c>
      <c r="M1513" s="3">
        <v>14.538471643780088</v>
      </c>
    </row>
    <row r="1514" spans="1:13" x14ac:dyDescent="0.25">
      <c r="A1514" s="1">
        <v>43901.805567675256</v>
      </c>
      <c r="B1514" s="2" t="s">
        <v>1883</v>
      </c>
      <c r="C1514" t="s">
        <v>149</v>
      </c>
      <c r="D1514">
        <v>17</v>
      </c>
      <c r="E1514">
        <v>50</v>
      </c>
      <c r="F1514">
        <v>25</v>
      </c>
      <c r="J1514" s="2" t="s">
        <v>28</v>
      </c>
      <c r="K1514" t="s">
        <v>915</v>
      </c>
      <c r="L1514" t="s">
        <v>34</v>
      </c>
      <c r="M1514" s="3">
        <v>12.502346728827876</v>
      </c>
    </row>
    <row r="1515" spans="1:13" x14ac:dyDescent="0.25">
      <c r="A1515" s="1">
        <v>43421.606495163644</v>
      </c>
      <c r="B1515" s="2" t="s">
        <v>1884</v>
      </c>
      <c r="C1515" t="s">
        <v>97</v>
      </c>
      <c r="D1515">
        <v>17</v>
      </c>
      <c r="E1515">
        <v>201</v>
      </c>
      <c r="F1515">
        <v>67</v>
      </c>
      <c r="J1515" s="2" t="s">
        <v>28</v>
      </c>
      <c r="K1515" t="s">
        <v>1077</v>
      </c>
      <c r="L1515" t="s">
        <v>41</v>
      </c>
      <c r="M1515" s="3">
        <v>10.818241047231139</v>
      </c>
    </row>
    <row r="1516" spans="1:13" x14ac:dyDescent="0.25">
      <c r="A1516" s="1">
        <v>43965.594750819255</v>
      </c>
      <c r="B1516" s="2" t="s">
        <v>1885</v>
      </c>
      <c r="C1516" t="s">
        <v>39</v>
      </c>
      <c r="D1516">
        <v>15</v>
      </c>
      <c r="E1516">
        <v>231</v>
      </c>
      <c r="F1516" t="s">
        <v>32</v>
      </c>
      <c r="J1516" s="2" t="s">
        <v>28</v>
      </c>
      <c r="K1516" t="s">
        <v>603</v>
      </c>
      <c r="L1516" t="s">
        <v>50</v>
      </c>
      <c r="M1516" s="3">
        <v>7.8974070387684714</v>
      </c>
    </row>
    <row r="1517" spans="1:13" x14ac:dyDescent="0.25">
      <c r="A1517" s="1">
        <v>43781.296618383283</v>
      </c>
      <c r="B1517" s="2" t="s">
        <v>1886</v>
      </c>
      <c r="C1517" t="s">
        <v>293</v>
      </c>
      <c r="D1517">
        <v>7</v>
      </c>
      <c r="E1517" t="s">
        <v>32</v>
      </c>
      <c r="F1517">
        <v>94</v>
      </c>
      <c r="J1517" s="2" t="s">
        <v>28</v>
      </c>
      <c r="K1517" t="s">
        <v>408</v>
      </c>
      <c r="L1517" t="s">
        <v>50</v>
      </c>
      <c r="M1517" s="3">
        <v>12.399050786131125</v>
      </c>
    </row>
    <row r="1518" spans="1:13" x14ac:dyDescent="0.25">
      <c r="A1518" s="1">
        <v>43150.849456645905</v>
      </c>
      <c r="B1518" s="2" t="s">
        <v>1887</v>
      </c>
      <c r="C1518" t="s">
        <v>170</v>
      </c>
      <c r="D1518">
        <v>18</v>
      </c>
      <c r="E1518">
        <v>189</v>
      </c>
      <c r="F1518">
        <v>63</v>
      </c>
      <c r="J1518" s="2" t="s">
        <v>44</v>
      </c>
      <c r="K1518" t="s">
        <v>730</v>
      </c>
      <c r="L1518" t="s">
        <v>25</v>
      </c>
      <c r="M1518" s="3">
        <v>12.985332015423809</v>
      </c>
    </row>
    <row r="1519" spans="1:13" x14ac:dyDescent="0.25">
      <c r="A1519" s="1">
        <v>45683.834384099544</v>
      </c>
      <c r="B1519" s="2" t="s">
        <v>1888</v>
      </c>
      <c r="C1519" t="s">
        <v>93</v>
      </c>
      <c r="D1519">
        <v>16</v>
      </c>
      <c r="E1519">
        <v>50</v>
      </c>
      <c r="F1519">
        <v>25</v>
      </c>
      <c r="J1519" s="2" t="s">
        <v>44</v>
      </c>
      <c r="K1519" t="s">
        <v>81</v>
      </c>
      <c r="L1519" t="s">
        <v>56</v>
      </c>
      <c r="M1519" s="3">
        <v>12.865074657680612</v>
      </c>
    </row>
    <row r="1520" spans="1:13" x14ac:dyDescent="0.25">
      <c r="A1520" s="1">
        <v>43680.345749535278</v>
      </c>
      <c r="B1520" s="2" t="s">
        <v>404</v>
      </c>
      <c r="C1520" t="s">
        <v>402</v>
      </c>
      <c r="D1520">
        <v>15</v>
      </c>
      <c r="E1520">
        <v>84</v>
      </c>
      <c r="F1520">
        <v>21</v>
      </c>
      <c r="J1520" s="2" t="s">
        <v>28</v>
      </c>
      <c r="K1520" t="s">
        <v>768</v>
      </c>
      <c r="L1520" t="s">
        <v>78</v>
      </c>
      <c r="M1520" s="3">
        <v>13.611804647345796</v>
      </c>
    </row>
    <row r="1521" spans="1:13" x14ac:dyDescent="0.25">
      <c r="A1521" s="1">
        <v>44300.696210617876</v>
      </c>
      <c r="B1521" s="2" t="s">
        <v>1889</v>
      </c>
      <c r="C1521" t="s">
        <v>402</v>
      </c>
      <c r="D1521">
        <v>13</v>
      </c>
      <c r="E1521">
        <v>84</v>
      </c>
      <c r="F1521">
        <v>21</v>
      </c>
      <c r="J1521" s="2" t="s">
        <v>28</v>
      </c>
      <c r="K1521" t="s">
        <v>310</v>
      </c>
      <c r="L1521" t="s">
        <v>25</v>
      </c>
      <c r="M1521" s="3">
        <v>9.0350666811770921</v>
      </c>
    </row>
    <row r="1522" spans="1:13" x14ac:dyDescent="0.25">
      <c r="A1522" s="1">
        <v>43910.745209595436</v>
      </c>
      <c r="B1522" s="2" t="s">
        <v>1890</v>
      </c>
      <c r="C1522" t="s">
        <v>146</v>
      </c>
      <c r="D1522">
        <v>5</v>
      </c>
      <c r="E1522">
        <v>308</v>
      </c>
      <c r="F1522" t="s">
        <v>32</v>
      </c>
      <c r="J1522" s="2" t="s">
        <v>23</v>
      </c>
      <c r="K1522" t="s">
        <v>645</v>
      </c>
      <c r="L1522" t="s">
        <v>78</v>
      </c>
      <c r="M1522" s="3">
        <v>12.869841591513939</v>
      </c>
    </row>
    <row r="1523" spans="1:13" x14ac:dyDescent="0.25">
      <c r="A1523" s="1">
        <v>44345.169681561412</v>
      </c>
      <c r="B1523" s="2" t="s">
        <v>1891</v>
      </c>
      <c r="C1523" t="s">
        <v>170</v>
      </c>
      <c r="D1523">
        <v>18</v>
      </c>
      <c r="E1523">
        <v>189</v>
      </c>
      <c r="F1523" t="s">
        <v>32</v>
      </c>
      <c r="J1523" s="2" t="s">
        <v>28</v>
      </c>
      <c r="K1523" t="s">
        <v>466</v>
      </c>
      <c r="L1523" t="s">
        <v>25</v>
      </c>
      <c r="M1523" s="3">
        <v>9.629298039722805</v>
      </c>
    </row>
    <row r="1524" spans="1:13" x14ac:dyDescent="0.25">
      <c r="A1524" s="1">
        <v>43752.977812652927</v>
      </c>
      <c r="B1524" s="2" t="s">
        <v>1892</v>
      </c>
      <c r="C1524" t="s">
        <v>137</v>
      </c>
      <c r="D1524">
        <v>3</v>
      </c>
      <c r="E1524">
        <v>207</v>
      </c>
      <c r="F1524">
        <v>69</v>
      </c>
      <c r="J1524" s="2" t="s">
        <v>28</v>
      </c>
      <c r="K1524" t="s">
        <v>744</v>
      </c>
      <c r="L1524" t="s">
        <v>41</v>
      </c>
      <c r="M1524" s="3">
        <v>11.862005526237752</v>
      </c>
    </row>
    <row r="1525" spans="1:13" x14ac:dyDescent="0.25">
      <c r="A1525" s="1">
        <v>44047.513005013498</v>
      </c>
      <c r="B1525" s="2" t="s">
        <v>1893</v>
      </c>
      <c r="C1525" t="s">
        <v>193</v>
      </c>
      <c r="D1525">
        <v>13</v>
      </c>
      <c r="E1525">
        <v>30</v>
      </c>
      <c r="F1525">
        <v>15</v>
      </c>
      <c r="J1525" s="2" t="s">
        <v>28</v>
      </c>
      <c r="K1525" t="s">
        <v>302</v>
      </c>
      <c r="L1525" t="s">
        <v>50</v>
      </c>
      <c r="M1525" s="3">
        <v>11.03324198943719</v>
      </c>
    </row>
    <row r="1526" spans="1:13" x14ac:dyDescent="0.25">
      <c r="A1526" s="1">
        <v>44035.738648744256</v>
      </c>
      <c r="B1526" s="2" t="s">
        <v>1894</v>
      </c>
      <c r="C1526" t="s">
        <v>253</v>
      </c>
      <c r="D1526">
        <v>19</v>
      </c>
      <c r="E1526" t="s">
        <v>32</v>
      </c>
      <c r="F1526">
        <v>46</v>
      </c>
      <c r="J1526" s="2" t="s">
        <v>23</v>
      </c>
      <c r="K1526" t="s">
        <v>693</v>
      </c>
      <c r="L1526" t="s">
        <v>34</v>
      </c>
      <c r="M1526" s="3">
        <v>10.434860153112215</v>
      </c>
    </row>
    <row r="1527" spans="1:13" x14ac:dyDescent="0.25">
      <c r="A1527" s="1">
        <v>44192.698323293662</v>
      </c>
      <c r="B1527" s="2" t="s">
        <v>1895</v>
      </c>
      <c r="C1527" t="s">
        <v>122</v>
      </c>
      <c r="D1527">
        <v>13</v>
      </c>
      <c r="E1527">
        <v>144</v>
      </c>
      <c r="F1527">
        <v>48</v>
      </c>
      <c r="J1527" s="2" t="s">
        <v>44</v>
      </c>
      <c r="K1527" t="s">
        <v>496</v>
      </c>
      <c r="L1527" t="s">
        <v>46</v>
      </c>
      <c r="M1527" s="3">
        <v>12.801144805697081</v>
      </c>
    </row>
    <row r="1528" spans="1:13" x14ac:dyDescent="0.25">
      <c r="A1528" s="1">
        <v>43512.774737101216</v>
      </c>
      <c r="B1528" s="2" t="s">
        <v>1896</v>
      </c>
      <c r="C1528" t="s">
        <v>530</v>
      </c>
      <c r="D1528">
        <v>2</v>
      </c>
      <c r="E1528">
        <v>261</v>
      </c>
      <c r="F1528">
        <v>87</v>
      </c>
      <c r="J1528" s="2" t="s">
        <v>28</v>
      </c>
      <c r="K1528" t="s">
        <v>960</v>
      </c>
      <c r="L1528" t="s">
        <v>34</v>
      </c>
      <c r="M1528" s="3">
        <v>11.961761925704458</v>
      </c>
    </row>
    <row r="1529" spans="1:13" x14ac:dyDescent="0.25">
      <c r="A1529" s="1">
        <v>43297.272633416047</v>
      </c>
      <c r="B1529" s="2" t="s">
        <v>1897</v>
      </c>
      <c r="C1529" t="s">
        <v>143</v>
      </c>
      <c r="D1529">
        <v>17</v>
      </c>
      <c r="E1529" t="s">
        <v>32</v>
      </c>
      <c r="F1529">
        <v>51</v>
      </c>
      <c r="J1529" s="2" t="s">
        <v>23</v>
      </c>
      <c r="K1529" t="s">
        <v>614</v>
      </c>
      <c r="L1529" t="s">
        <v>41</v>
      </c>
      <c r="M1529" s="3">
        <v>8.3272837771733244</v>
      </c>
    </row>
    <row r="1530" spans="1:13" x14ac:dyDescent="0.25">
      <c r="A1530" s="1">
        <v>43917.703719232013</v>
      </c>
      <c r="B1530" s="2" t="s">
        <v>1548</v>
      </c>
      <c r="C1530" t="s">
        <v>180</v>
      </c>
      <c r="D1530" t="s">
        <v>32</v>
      </c>
      <c r="E1530">
        <v>368</v>
      </c>
      <c r="F1530">
        <v>92</v>
      </c>
      <c r="J1530" s="2" t="s">
        <v>44</v>
      </c>
      <c r="K1530" t="s">
        <v>81</v>
      </c>
      <c r="L1530" t="s">
        <v>56</v>
      </c>
      <c r="M1530" s="3">
        <v>12.865074657680612</v>
      </c>
    </row>
    <row r="1531" spans="1:13" x14ac:dyDescent="0.25">
      <c r="A1531" s="1">
        <v>45000.679203165244</v>
      </c>
      <c r="B1531" s="2" t="s">
        <v>1898</v>
      </c>
      <c r="C1531" t="s">
        <v>193</v>
      </c>
      <c r="D1531">
        <v>15</v>
      </c>
      <c r="E1531">
        <v>30</v>
      </c>
      <c r="F1531" t="s">
        <v>32</v>
      </c>
      <c r="J1531" s="2" t="s">
        <v>28</v>
      </c>
      <c r="K1531" t="s">
        <v>778</v>
      </c>
      <c r="L1531" t="s">
        <v>78</v>
      </c>
      <c r="M1531" s="3">
        <v>13.095446915421235</v>
      </c>
    </row>
    <row r="1532" spans="1:13" x14ac:dyDescent="0.25">
      <c r="A1532" s="1">
        <v>43750.992135332708</v>
      </c>
      <c r="B1532" s="2" t="s">
        <v>1899</v>
      </c>
      <c r="C1532" t="s">
        <v>196</v>
      </c>
      <c r="D1532">
        <v>10</v>
      </c>
      <c r="E1532">
        <v>57</v>
      </c>
      <c r="F1532">
        <v>19</v>
      </c>
      <c r="J1532" s="2" t="s">
        <v>28</v>
      </c>
      <c r="K1532" t="s">
        <v>91</v>
      </c>
      <c r="L1532" t="s">
        <v>78</v>
      </c>
      <c r="M1532" s="3">
        <v>15.140903556171683</v>
      </c>
    </row>
    <row r="1533" spans="1:13" x14ac:dyDescent="0.25">
      <c r="A1533" s="1">
        <v>43573.714183793876</v>
      </c>
      <c r="B1533" s="2" t="s">
        <v>1900</v>
      </c>
      <c r="C1533" t="s">
        <v>131</v>
      </c>
      <c r="D1533">
        <v>9</v>
      </c>
      <c r="E1533">
        <v>320</v>
      </c>
      <c r="F1533">
        <v>80</v>
      </c>
      <c r="J1533" s="2" t="s">
        <v>28</v>
      </c>
      <c r="K1533" t="s">
        <v>424</v>
      </c>
      <c r="L1533" t="s">
        <v>41</v>
      </c>
      <c r="M1533" s="3">
        <v>13.857835104514242</v>
      </c>
    </row>
    <row r="1534" spans="1:13" x14ac:dyDescent="0.25">
      <c r="A1534" s="1">
        <v>43873.118069477314</v>
      </c>
      <c r="B1534" s="2" t="s">
        <v>1388</v>
      </c>
      <c r="C1534" t="s">
        <v>204</v>
      </c>
      <c r="D1534">
        <v>7</v>
      </c>
      <c r="E1534">
        <v>300</v>
      </c>
      <c r="F1534">
        <v>75</v>
      </c>
      <c r="J1534" s="2" t="s">
        <v>23</v>
      </c>
      <c r="K1534" t="s">
        <v>1060</v>
      </c>
      <c r="L1534" t="s">
        <v>34</v>
      </c>
      <c r="M1534" s="3">
        <v>8.1352386075080023</v>
      </c>
    </row>
    <row r="1535" spans="1:13" x14ac:dyDescent="0.25">
      <c r="A1535" s="1">
        <v>43955.082944044523</v>
      </c>
      <c r="B1535" s="2" t="s">
        <v>1901</v>
      </c>
      <c r="C1535" t="s">
        <v>291</v>
      </c>
      <c r="D1535">
        <v>5</v>
      </c>
      <c r="E1535" t="s">
        <v>32</v>
      </c>
      <c r="F1535">
        <v>75</v>
      </c>
      <c r="J1535" s="2" t="s">
        <v>44</v>
      </c>
      <c r="K1535" t="s">
        <v>110</v>
      </c>
      <c r="L1535" t="s">
        <v>56</v>
      </c>
      <c r="M1535" s="3">
        <v>11.128721898968678</v>
      </c>
    </row>
    <row r="1536" spans="1:13" x14ac:dyDescent="0.25">
      <c r="A1536" s="1">
        <v>44352.111497065489</v>
      </c>
      <c r="B1536" s="2" t="s">
        <v>1902</v>
      </c>
      <c r="C1536" t="s">
        <v>137</v>
      </c>
      <c r="D1536">
        <v>9</v>
      </c>
      <c r="E1536">
        <v>207</v>
      </c>
      <c r="F1536">
        <v>69</v>
      </c>
      <c r="J1536" s="2" t="s">
        <v>44</v>
      </c>
      <c r="K1536" t="s">
        <v>194</v>
      </c>
      <c r="L1536" t="s">
        <v>50</v>
      </c>
      <c r="M1536" s="3">
        <v>13.765798454641494</v>
      </c>
    </row>
    <row r="1537" spans="1:13" x14ac:dyDescent="0.25">
      <c r="A1537" s="1">
        <v>42922.593654455944</v>
      </c>
      <c r="B1537" s="2" t="s">
        <v>1903</v>
      </c>
      <c r="C1537" t="s">
        <v>76</v>
      </c>
      <c r="D1537">
        <v>12</v>
      </c>
      <c r="E1537">
        <v>126</v>
      </c>
      <c r="F1537">
        <v>42</v>
      </c>
      <c r="J1537" s="2" t="s">
        <v>44</v>
      </c>
      <c r="K1537" t="s">
        <v>236</v>
      </c>
      <c r="L1537" t="s">
        <v>78</v>
      </c>
      <c r="M1537" s="3">
        <v>15.458859683514467</v>
      </c>
    </row>
    <row r="1538" spans="1:13" x14ac:dyDescent="0.25">
      <c r="A1538" s="1">
        <v>44817.451651877629</v>
      </c>
      <c r="B1538" s="2" t="s">
        <v>1904</v>
      </c>
      <c r="C1538" t="s">
        <v>357</v>
      </c>
      <c r="D1538" t="s">
        <v>32</v>
      </c>
      <c r="E1538">
        <v>255</v>
      </c>
      <c r="F1538">
        <v>85</v>
      </c>
      <c r="J1538" s="2" t="s">
        <v>23</v>
      </c>
      <c r="K1538" t="s">
        <v>427</v>
      </c>
      <c r="L1538" t="s">
        <v>25</v>
      </c>
      <c r="M1538" s="3">
        <v>5.9872353338051019</v>
      </c>
    </row>
    <row r="1539" spans="1:13" x14ac:dyDescent="0.25">
      <c r="A1539" s="1">
        <v>44122.381916668368</v>
      </c>
      <c r="B1539" s="2" t="s">
        <v>1905</v>
      </c>
      <c r="C1539" t="s">
        <v>83</v>
      </c>
      <c r="D1539">
        <v>13</v>
      </c>
      <c r="E1539">
        <v>300</v>
      </c>
      <c r="F1539">
        <v>75</v>
      </c>
      <c r="J1539" s="2" t="s">
        <v>23</v>
      </c>
      <c r="K1539" t="s">
        <v>370</v>
      </c>
      <c r="L1539" t="s">
        <v>46</v>
      </c>
      <c r="M1539" s="3">
        <v>14.423322704129969</v>
      </c>
    </row>
    <row r="1540" spans="1:13" x14ac:dyDescent="0.25">
      <c r="A1540" s="1">
        <v>43856.781798995209</v>
      </c>
      <c r="B1540" s="2" t="s">
        <v>1570</v>
      </c>
      <c r="C1540" t="s">
        <v>423</v>
      </c>
      <c r="D1540">
        <v>4</v>
      </c>
      <c r="E1540">
        <v>356</v>
      </c>
      <c r="F1540">
        <v>89</v>
      </c>
      <c r="J1540" s="2" t="s">
        <v>23</v>
      </c>
      <c r="K1540" t="s">
        <v>509</v>
      </c>
      <c r="L1540" t="s">
        <v>78</v>
      </c>
      <c r="M1540" s="3">
        <v>13.57003172959007</v>
      </c>
    </row>
    <row r="1541" spans="1:13" x14ac:dyDescent="0.25">
      <c r="A1541" s="1">
        <v>43938.032775063541</v>
      </c>
      <c r="B1541" s="2" t="s">
        <v>1906</v>
      </c>
      <c r="C1541" t="s">
        <v>210</v>
      </c>
      <c r="D1541">
        <v>20</v>
      </c>
      <c r="E1541">
        <v>264</v>
      </c>
      <c r="F1541">
        <v>88</v>
      </c>
      <c r="J1541" s="2" t="s">
        <v>28</v>
      </c>
      <c r="K1541" t="s">
        <v>353</v>
      </c>
      <c r="L1541" t="s">
        <v>56</v>
      </c>
      <c r="M1541" s="3">
        <v>13.092530646074781</v>
      </c>
    </row>
    <row r="1542" spans="1:13" x14ac:dyDescent="0.25">
      <c r="A1542" s="1">
        <v>44353.685980777445</v>
      </c>
      <c r="B1542" s="2" t="s">
        <v>1907</v>
      </c>
      <c r="C1542" t="s">
        <v>67</v>
      </c>
      <c r="D1542">
        <v>5</v>
      </c>
      <c r="E1542">
        <v>76</v>
      </c>
      <c r="F1542">
        <v>19</v>
      </c>
      <c r="J1542" s="2" t="s">
        <v>44</v>
      </c>
      <c r="K1542" t="s">
        <v>817</v>
      </c>
      <c r="L1542" t="s">
        <v>34</v>
      </c>
      <c r="M1542" s="3">
        <v>14.060995290679429</v>
      </c>
    </row>
    <row r="1543" spans="1:13" x14ac:dyDescent="0.25">
      <c r="A1543" s="1">
        <v>44031.079628057392</v>
      </c>
      <c r="B1543" s="2" t="s">
        <v>1908</v>
      </c>
      <c r="C1543" t="s">
        <v>185</v>
      </c>
      <c r="D1543">
        <v>7</v>
      </c>
      <c r="E1543">
        <v>348</v>
      </c>
      <c r="F1543">
        <v>87</v>
      </c>
      <c r="J1543" s="2" t="s">
        <v>28</v>
      </c>
      <c r="K1543" t="s">
        <v>721</v>
      </c>
      <c r="L1543" t="s">
        <v>56</v>
      </c>
      <c r="M1543" s="3">
        <v>11.443503623244197</v>
      </c>
    </row>
    <row r="1544" spans="1:13" x14ac:dyDescent="0.25">
      <c r="A1544" s="1">
        <v>44213.738304630358</v>
      </c>
      <c r="B1544" s="2" t="s">
        <v>1909</v>
      </c>
      <c r="C1544" t="s">
        <v>378</v>
      </c>
      <c r="D1544">
        <v>1</v>
      </c>
      <c r="E1544">
        <v>110</v>
      </c>
      <c r="F1544">
        <v>55</v>
      </c>
      <c r="J1544" s="2" t="s">
        <v>28</v>
      </c>
      <c r="K1544" t="s">
        <v>222</v>
      </c>
      <c r="L1544" t="s">
        <v>34</v>
      </c>
      <c r="M1544" s="3">
        <v>12.172922939334034</v>
      </c>
    </row>
    <row r="1545" spans="1:13" x14ac:dyDescent="0.25">
      <c r="A1545" s="1">
        <v>43247.281144345165</v>
      </c>
      <c r="B1545" s="2" t="s">
        <v>1910</v>
      </c>
      <c r="C1545" t="s">
        <v>293</v>
      </c>
      <c r="D1545">
        <v>3</v>
      </c>
      <c r="E1545">
        <v>188</v>
      </c>
      <c r="F1545">
        <v>94</v>
      </c>
      <c r="J1545" s="2" t="s">
        <v>28</v>
      </c>
      <c r="K1545" t="s">
        <v>854</v>
      </c>
      <c r="L1545" t="s">
        <v>50</v>
      </c>
      <c r="M1545" s="3">
        <v>13.827196127590291</v>
      </c>
    </row>
    <row r="1546" spans="1:13" x14ac:dyDescent="0.25">
      <c r="A1546" s="1">
        <v>43835.22116089896</v>
      </c>
      <c r="B1546" s="2" t="s">
        <v>1911</v>
      </c>
      <c r="C1546" t="s">
        <v>412</v>
      </c>
      <c r="D1546">
        <v>4</v>
      </c>
      <c r="E1546">
        <v>162</v>
      </c>
      <c r="F1546">
        <v>54</v>
      </c>
      <c r="J1546" s="2" t="s">
        <v>28</v>
      </c>
      <c r="K1546" t="s">
        <v>950</v>
      </c>
      <c r="L1546" t="s">
        <v>50</v>
      </c>
      <c r="M1546" s="3">
        <v>9.1591412531773226</v>
      </c>
    </row>
    <row r="1547" spans="1:13" x14ac:dyDescent="0.25">
      <c r="A1547" s="1">
        <v>43661.729721153039</v>
      </c>
      <c r="B1547" s="2" t="s">
        <v>1912</v>
      </c>
      <c r="C1547" t="s">
        <v>210</v>
      </c>
      <c r="D1547">
        <v>5</v>
      </c>
      <c r="E1547">
        <v>264</v>
      </c>
      <c r="F1547">
        <v>88</v>
      </c>
      <c r="J1547" s="2" t="s">
        <v>28</v>
      </c>
      <c r="K1547" t="s">
        <v>256</v>
      </c>
      <c r="L1547" t="s">
        <v>34</v>
      </c>
      <c r="M1547" s="3">
        <v>12.514998090845811</v>
      </c>
    </row>
    <row r="1548" spans="1:13" x14ac:dyDescent="0.25">
      <c r="A1548" s="1">
        <v>43543.213156682548</v>
      </c>
      <c r="B1548" s="2" t="s">
        <v>1913</v>
      </c>
      <c r="C1548" t="s">
        <v>232</v>
      </c>
      <c r="D1548">
        <v>15</v>
      </c>
      <c r="E1548" t="s">
        <v>32</v>
      </c>
      <c r="F1548">
        <v>54</v>
      </c>
      <c r="J1548" s="2" t="s">
        <v>28</v>
      </c>
      <c r="K1548" t="s">
        <v>520</v>
      </c>
      <c r="L1548" t="s">
        <v>25</v>
      </c>
      <c r="M1548" s="3">
        <v>11.003496633574638</v>
      </c>
    </row>
    <row r="1549" spans="1:13" x14ac:dyDescent="0.25">
      <c r="A1549" s="1">
        <v>44016.73441964791</v>
      </c>
      <c r="B1549" s="2" t="s">
        <v>1914</v>
      </c>
      <c r="C1549" t="s">
        <v>332</v>
      </c>
      <c r="D1549">
        <v>2</v>
      </c>
      <c r="E1549">
        <v>180</v>
      </c>
      <c r="F1549">
        <v>45</v>
      </c>
      <c r="J1549" s="2" t="s">
        <v>28</v>
      </c>
      <c r="K1549" t="s">
        <v>1424</v>
      </c>
      <c r="L1549" t="s">
        <v>46</v>
      </c>
      <c r="M1549" s="3">
        <v>13.2671922973198</v>
      </c>
    </row>
    <row r="1550" spans="1:13" x14ac:dyDescent="0.25">
      <c r="A1550" s="1">
        <v>43967.74667890479</v>
      </c>
      <c r="B1550" s="2" t="s">
        <v>1915</v>
      </c>
      <c r="C1550" t="s">
        <v>207</v>
      </c>
      <c r="D1550">
        <v>4</v>
      </c>
      <c r="E1550">
        <v>176</v>
      </c>
      <c r="F1550">
        <v>88</v>
      </c>
      <c r="J1550" s="2" t="s">
        <v>28</v>
      </c>
      <c r="K1550" t="s">
        <v>358</v>
      </c>
      <c r="L1550" t="s">
        <v>56</v>
      </c>
      <c r="M1550" s="3">
        <v>12.342715162719054</v>
      </c>
    </row>
    <row r="1551" spans="1:13" x14ac:dyDescent="0.25">
      <c r="A1551" s="1">
        <v>44501.605339232454</v>
      </c>
      <c r="B1551" s="2" t="s">
        <v>1916</v>
      </c>
      <c r="C1551" t="s">
        <v>204</v>
      </c>
      <c r="D1551">
        <v>16</v>
      </c>
      <c r="E1551">
        <v>300</v>
      </c>
      <c r="F1551">
        <v>75</v>
      </c>
      <c r="J1551" s="2" t="s">
        <v>28</v>
      </c>
      <c r="K1551" t="s">
        <v>197</v>
      </c>
      <c r="L1551" t="s">
        <v>25</v>
      </c>
      <c r="M1551" s="3">
        <v>12.007834550770397</v>
      </c>
    </row>
    <row r="1552" spans="1:13" x14ac:dyDescent="0.25">
      <c r="A1552" s="1">
        <v>44058.103548881714</v>
      </c>
      <c r="B1552" s="2" t="s">
        <v>1917</v>
      </c>
      <c r="C1552" t="s">
        <v>320</v>
      </c>
      <c r="D1552" t="s">
        <v>32</v>
      </c>
      <c r="E1552">
        <v>124</v>
      </c>
      <c r="F1552">
        <v>62</v>
      </c>
      <c r="J1552" s="2" t="s">
        <v>23</v>
      </c>
      <c r="K1552" t="s">
        <v>273</v>
      </c>
      <c r="L1552" t="s">
        <v>25</v>
      </c>
      <c r="M1552" s="3">
        <v>11.428575823958646</v>
      </c>
    </row>
    <row r="1553" spans="1:13" x14ac:dyDescent="0.25">
      <c r="A1553" s="1">
        <v>44734.816290495037</v>
      </c>
      <c r="B1553" s="2" t="s">
        <v>1918</v>
      </c>
      <c r="C1553" t="s">
        <v>291</v>
      </c>
      <c r="D1553">
        <v>8</v>
      </c>
      <c r="E1553">
        <v>225</v>
      </c>
      <c r="F1553">
        <v>75</v>
      </c>
      <c r="J1553" s="2" t="s">
        <v>28</v>
      </c>
      <c r="K1553" t="s">
        <v>744</v>
      </c>
      <c r="L1553" t="s">
        <v>41</v>
      </c>
      <c r="M1553" s="3">
        <v>11.862005526237752</v>
      </c>
    </row>
    <row r="1554" spans="1:13" x14ac:dyDescent="0.25">
      <c r="A1554" s="1">
        <v>43712.840428954463</v>
      </c>
      <c r="B1554" s="2" t="s">
        <v>1919</v>
      </c>
      <c r="C1554" t="s">
        <v>137</v>
      </c>
      <c r="D1554">
        <v>4</v>
      </c>
      <c r="E1554">
        <v>207</v>
      </c>
      <c r="F1554">
        <v>69</v>
      </c>
      <c r="J1554" s="2" t="s">
        <v>28</v>
      </c>
      <c r="K1554" t="s">
        <v>228</v>
      </c>
      <c r="L1554" t="s">
        <v>46</v>
      </c>
      <c r="M1554" s="3">
        <v>9.3014286057233697</v>
      </c>
    </row>
    <row r="1555" spans="1:13" x14ac:dyDescent="0.25">
      <c r="A1555" s="1">
        <v>43625.594721239271</v>
      </c>
      <c r="B1555" s="2" t="s">
        <v>1920</v>
      </c>
      <c r="C1555" t="s">
        <v>320</v>
      </c>
      <c r="D1555">
        <v>18</v>
      </c>
      <c r="E1555" t="s">
        <v>32</v>
      </c>
      <c r="F1555">
        <v>62</v>
      </c>
      <c r="J1555" s="2" t="s">
        <v>28</v>
      </c>
      <c r="K1555" t="s">
        <v>71</v>
      </c>
      <c r="L1555" t="s">
        <v>56</v>
      </c>
      <c r="M1555" s="3">
        <v>12.163730387337393</v>
      </c>
    </row>
    <row r="1556" spans="1:13" x14ac:dyDescent="0.25">
      <c r="A1556" s="1">
        <v>43382.515827247211</v>
      </c>
      <c r="B1556" s="2" t="s">
        <v>1921</v>
      </c>
      <c r="C1556" t="s">
        <v>247</v>
      </c>
      <c r="D1556">
        <v>15</v>
      </c>
      <c r="E1556" t="s">
        <v>32</v>
      </c>
      <c r="F1556">
        <v>70</v>
      </c>
      <c r="J1556" s="2" t="s">
        <v>28</v>
      </c>
      <c r="K1556" t="s">
        <v>1424</v>
      </c>
      <c r="L1556" t="s">
        <v>46</v>
      </c>
      <c r="M1556" s="3">
        <v>13.2671922973198</v>
      </c>
    </row>
    <row r="1557" spans="1:13" x14ac:dyDescent="0.25">
      <c r="A1557" s="1">
        <v>43778.205308706296</v>
      </c>
      <c r="B1557" s="2" t="s">
        <v>912</v>
      </c>
      <c r="C1557" t="s">
        <v>180</v>
      </c>
      <c r="D1557">
        <v>8</v>
      </c>
      <c r="E1557">
        <v>368</v>
      </c>
      <c r="F1557">
        <v>92</v>
      </c>
      <c r="J1557" s="2" t="s">
        <v>28</v>
      </c>
      <c r="K1557" t="s">
        <v>181</v>
      </c>
      <c r="L1557" t="s">
        <v>50</v>
      </c>
      <c r="M1557" s="3">
        <v>12.551203838971933</v>
      </c>
    </row>
    <row r="1558" spans="1:13" x14ac:dyDescent="0.25">
      <c r="A1558" s="1">
        <v>44440.080496101305</v>
      </c>
      <c r="B1558" s="2" t="s">
        <v>1922</v>
      </c>
      <c r="C1558" t="s">
        <v>253</v>
      </c>
      <c r="D1558">
        <v>14</v>
      </c>
      <c r="E1558">
        <v>92</v>
      </c>
      <c r="F1558">
        <v>46</v>
      </c>
      <c r="J1558" s="2" t="s">
        <v>23</v>
      </c>
      <c r="K1558" t="s">
        <v>1742</v>
      </c>
      <c r="L1558" t="s">
        <v>50</v>
      </c>
      <c r="M1558" s="3">
        <v>7.9096461399190003</v>
      </c>
    </row>
    <row r="1559" spans="1:13" x14ac:dyDescent="0.25">
      <c r="A1559" s="1">
        <v>43859.694973019235</v>
      </c>
      <c r="B1559" s="2" t="s">
        <v>1923</v>
      </c>
      <c r="C1559" t="s">
        <v>85</v>
      </c>
      <c r="D1559">
        <v>9</v>
      </c>
      <c r="E1559">
        <v>204</v>
      </c>
      <c r="F1559">
        <v>51</v>
      </c>
      <c r="J1559" s="2" t="s">
        <v>44</v>
      </c>
      <c r="K1559" t="s">
        <v>627</v>
      </c>
      <c r="L1559" t="s">
        <v>25</v>
      </c>
      <c r="M1559" s="3">
        <v>15.478388039566896</v>
      </c>
    </row>
    <row r="1560" spans="1:13" x14ac:dyDescent="0.25">
      <c r="A1560" s="1">
        <v>43643.097428162211</v>
      </c>
      <c r="B1560" s="2" t="s">
        <v>1924</v>
      </c>
      <c r="C1560" t="s">
        <v>134</v>
      </c>
      <c r="D1560">
        <v>8</v>
      </c>
      <c r="E1560">
        <v>210</v>
      </c>
      <c r="F1560" t="s">
        <v>32</v>
      </c>
      <c r="J1560" s="2" t="s">
        <v>23</v>
      </c>
      <c r="K1560" t="s">
        <v>418</v>
      </c>
      <c r="L1560" t="s">
        <v>46</v>
      </c>
      <c r="M1560" s="3">
        <v>13.923194761258239</v>
      </c>
    </row>
    <row r="1561" spans="1:13" x14ac:dyDescent="0.25">
      <c r="A1561" s="1">
        <v>43831.670130502956</v>
      </c>
      <c r="B1561" s="2" t="s">
        <v>1925</v>
      </c>
      <c r="C1561" t="s">
        <v>465</v>
      </c>
      <c r="D1561">
        <v>18</v>
      </c>
      <c r="E1561" t="s">
        <v>32</v>
      </c>
      <c r="F1561">
        <v>36</v>
      </c>
      <c r="J1561" s="2" t="s">
        <v>44</v>
      </c>
      <c r="K1561" t="s">
        <v>91</v>
      </c>
      <c r="L1561" t="s">
        <v>78</v>
      </c>
      <c r="M1561" s="3">
        <v>15.140903556171683</v>
      </c>
    </row>
    <row r="1562" spans="1:13" x14ac:dyDescent="0.25">
      <c r="A1562" s="1">
        <v>45383.316593154574</v>
      </c>
      <c r="B1562" s="2" t="s">
        <v>1926</v>
      </c>
      <c r="C1562" t="s">
        <v>112</v>
      </c>
      <c r="D1562">
        <v>14</v>
      </c>
      <c r="E1562" t="s">
        <v>32</v>
      </c>
      <c r="F1562">
        <v>63</v>
      </c>
      <c r="J1562" s="2" t="s">
        <v>28</v>
      </c>
      <c r="K1562" t="s">
        <v>432</v>
      </c>
      <c r="L1562" t="s">
        <v>25</v>
      </c>
      <c r="M1562" s="3">
        <v>10.408704992688252</v>
      </c>
    </row>
    <row r="1563" spans="1:13" x14ac:dyDescent="0.25">
      <c r="A1563" s="1">
        <v>43232.185880149518</v>
      </c>
      <c r="B1563" s="2" t="s">
        <v>1927</v>
      </c>
      <c r="C1563" t="s">
        <v>553</v>
      </c>
      <c r="D1563">
        <v>15</v>
      </c>
      <c r="E1563" t="s">
        <v>32</v>
      </c>
      <c r="F1563">
        <v>96</v>
      </c>
      <c r="J1563" s="2" t="s">
        <v>23</v>
      </c>
      <c r="K1563" t="s">
        <v>458</v>
      </c>
      <c r="L1563" t="s">
        <v>41</v>
      </c>
      <c r="M1563" s="3">
        <v>16.368863536738775</v>
      </c>
    </row>
    <row r="1564" spans="1:13" x14ac:dyDescent="0.25">
      <c r="A1564" s="1">
        <v>44887.809591544043</v>
      </c>
      <c r="B1564" s="2" t="s">
        <v>1928</v>
      </c>
      <c r="C1564" t="s">
        <v>575</v>
      </c>
      <c r="D1564">
        <v>11</v>
      </c>
      <c r="E1564">
        <v>57</v>
      </c>
      <c r="F1564">
        <v>19</v>
      </c>
      <c r="J1564" s="2" t="s">
        <v>28</v>
      </c>
      <c r="K1564" t="s">
        <v>581</v>
      </c>
      <c r="L1564" t="s">
        <v>50</v>
      </c>
      <c r="M1564" s="3">
        <v>12.207242573430314</v>
      </c>
    </row>
    <row r="1565" spans="1:13" x14ac:dyDescent="0.25">
      <c r="A1565" s="1">
        <v>43719.25162780971</v>
      </c>
      <c r="B1565" s="2" t="s">
        <v>1929</v>
      </c>
      <c r="C1565" t="s">
        <v>280</v>
      </c>
      <c r="D1565">
        <v>18</v>
      </c>
      <c r="E1565">
        <v>48</v>
      </c>
      <c r="F1565">
        <v>24</v>
      </c>
      <c r="J1565" s="2" t="s">
        <v>28</v>
      </c>
      <c r="K1565" t="s">
        <v>103</v>
      </c>
      <c r="L1565" t="s">
        <v>46</v>
      </c>
      <c r="M1565" s="3">
        <v>13.407340878370247</v>
      </c>
    </row>
    <row r="1566" spans="1:13" x14ac:dyDescent="0.25">
      <c r="A1566" s="1">
        <v>44502.120246046426</v>
      </c>
      <c r="B1566" s="2" t="s">
        <v>1930</v>
      </c>
      <c r="C1566" t="s">
        <v>423</v>
      </c>
      <c r="D1566">
        <v>8</v>
      </c>
      <c r="E1566">
        <v>356</v>
      </c>
      <c r="F1566">
        <v>89</v>
      </c>
      <c r="J1566" s="2" t="s">
        <v>28</v>
      </c>
      <c r="K1566" t="s">
        <v>869</v>
      </c>
      <c r="L1566" t="s">
        <v>41</v>
      </c>
      <c r="M1566" s="3">
        <v>13.275355576494196</v>
      </c>
    </row>
    <row r="1567" spans="1:13" x14ac:dyDescent="0.25">
      <c r="A1567" s="1">
        <v>44178.369150924525</v>
      </c>
      <c r="B1567" s="2" t="s">
        <v>1205</v>
      </c>
      <c r="C1567" t="s">
        <v>240</v>
      </c>
      <c r="D1567">
        <v>13</v>
      </c>
      <c r="E1567">
        <v>132</v>
      </c>
      <c r="F1567">
        <v>44</v>
      </c>
      <c r="J1567" s="2" t="s">
        <v>28</v>
      </c>
      <c r="K1567" t="s">
        <v>447</v>
      </c>
      <c r="L1567" t="s">
        <v>46</v>
      </c>
      <c r="M1567" s="3">
        <v>13.574227261506472</v>
      </c>
    </row>
    <row r="1568" spans="1:13" x14ac:dyDescent="0.25">
      <c r="A1568" s="1">
        <v>44266.578566543751</v>
      </c>
      <c r="B1568" s="2" t="s">
        <v>1931</v>
      </c>
      <c r="C1568" t="s">
        <v>367</v>
      </c>
      <c r="D1568">
        <v>19</v>
      </c>
      <c r="E1568">
        <v>360</v>
      </c>
      <c r="F1568">
        <v>90</v>
      </c>
      <c r="J1568" s="2" t="s">
        <v>44</v>
      </c>
      <c r="K1568" t="s">
        <v>197</v>
      </c>
      <c r="L1568" t="s">
        <v>25</v>
      </c>
      <c r="M1568" s="3">
        <v>12.007834550770397</v>
      </c>
    </row>
    <row r="1569" spans="1:13" x14ac:dyDescent="0.25">
      <c r="A1569" s="1">
        <v>44597.664111232654</v>
      </c>
      <c r="B1569" s="2" t="s">
        <v>1932</v>
      </c>
      <c r="C1569" t="s">
        <v>170</v>
      </c>
      <c r="D1569">
        <v>20</v>
      </c>
      <c r="E1569">
        <v>189</v>
      </c>
      <c r="F1569">
        <v>63</v>
      </c>
      <c r="J1569" s="2" t="s">
        <v>28</v>
      </c>
      <c r="K1569" t="s">
        <v>579</v>
      </c>
      <c r="L1569" t="s">
        <v>41</v>
      </c>
      <c r="M1569" s="3">
        <v>14.760829371220243</v>
      </c>
    </row>
    <row r="1570" spans="1:13" x14ac:dyDescent="0.25">
      <c r="A1570" s="1">
        <v>44260.659693358895</v>
      </c>
      <c r="B1570" s="2" t="s">
        <v>1933</v>
      </c>
      <c r="C1570" t="s">
        <v>599</v>
      </c>
      <c r="D1570">
        <v>7</v>
      </c>
      <c r="E1570">
        <v>225</v>
      </c>
      <c r="F1570">
        <v>75</v>
      </c>
      <c r="J1570" s="2" t="s">
        <v>28</v>
      </c>
      <c r="K1570" t="s">
        <v>65</v>
      </c>
      <c r="L1570" t="s">
        <v>50</v>
      </c>
      <c r="M1570" s="3">
        <v>8.2871811249429097</v>
      </c>
    </row>
    <row r="1571" spans="1:13" x14ac:dyDescent="0.25">
      <c r="A1571" s="1">
        <v>43800.432193527617</v>
      </c>
      <c r="B1571" s="2" t="s">
        <v>1934</v>
      </c>
      <c r="C1571" t="s">
        <v>48</v>
      </c>
      <c r="D1571">
        <v>13</v>
      </c>
      <c r="E1571">
        <v>38</v>
      </c>
      <c r="F1571" t="s">
        <v>32</v>
      </c>
      <c r="J1571" s="2" t="s">
        <v>44</v>
      </c>
      <c r="K1571" t="s">
        <v>778</v>
      </c>
      <c r="L1571" t="s">
        <v>78</v>
      </c>
      <c r="M1571" s="3">
        <v>13.095446915421235</v>
      </c>
    </row>
    <row r="1572" spans="1:13" x14ac:dyDescent="0.25">
      <c r="A1572" s="1">
        <v>43954.051149749881</v>
      </c>
      <c r="B1572" s="2" t="s">
        <v>1935</v>
      </c>
      <c r="C1572" t="s">
        <v>83</v>
      </c>
      <c r="D1572">
        <v>2</v>
      </c>
      <c r="E1572">
        <v>300</v>
      </c>
      <c r="F1572">
        <v>75</v>
      </c>
      <c r="J1572" s="2" t="s">
        <v>28</v>
      </c>
      <c r="K1572" t="s">
        <v>100</v>
      </c>
      <c r="L1572" t="s">
        <v>56</v>
      </c>
      <c r="M1572" s="3">
        <v>9.7467096260695598</v>
      </c>
    </row>
    <row r="1573" spans="1:13" x14ac:dyDescent="0.25">
      <c r="A1573" s="1">
        <v>42686.703566422337</v>
      </c>
      <c r="B1573" s="2" t="s">
        <v>1936</v>
      </c>
      <c r="C1573" t="s">
        <v>304</v>
      </c>
      <c r="D1573">
        <v>18</v>
      </c>
      <c r="E1573">
        <v>240</v>
      </c>
      <c r="F1573">
        <v>80</v>
      </c>
      <c r="J1573" s="2" t="s">
        <v>28</v>
      </c>
      <c r="K1573" t="s">
        <v>1251</v>
      </c>
      <c r="L1573" t="s">
        <v>56</v>
      </c>
      <c r="M1573" s="3">
        <v>10.01033276255276</v>
      </c>
    </row>
    <row r="1574" spans="1:13" x14ac:dyDescent="0.25">
      <c r="A1574" s="1">
        <v>44839.313128061272</v>
      </c>
      <c r="B1574" s="2" t="s">
        <v>1937</v>
      </c>
      <c r="C1574" t="s">
        <v>196</v>
      </c>
      <c r="D1574">
        <v>2</v>
      </c>
      <c r="E1574" t="s">
        <v>32</v>
      </c>
      <c r="F1574">
        <v>19</v>
      </c>
      <c r="J1574" s="2" t="s">
        <v>23</v>
      </c>
      <c r="K1574" t="s">
        <v>269</v>
      </c>
      <c r="L1574" t="s">
        <v>50</v>
      </c>
      <c r="M1574" s="3">
        <v>11.883396013219548</v>
      </c>
    </row>
    <row r="1575" spans="1:13" x14ac:dyDescent="0.25">
      <c r="A1575" s="1">
        <v>44132.833264323235</v>
      </c>
      <c r="B1575" s="2" t="s">
        <v>1938</v>
      </c>
      <c r="C1575" t="s">
        <v>155</v>
      </c>
      <c r="D1575">
        <v>17</v>
      </c>
      <c r="E1575">
        <v>108</v>
      </c>
      <c r="F1575">
        <v>36</v>
      </c>
      <c r="J1575" s="2" t="s">
        <v>28</v>
      </c>
      <c r="K1575" t="s">
        <v>389</v>
      </c>
      <c r="L1575" t="s">
        <v>41</v>
      </c>
      <c r="M1575" s="3">
        <v>9.4239783062860578</v>
      </c>
    </row>
    <row r="1576" spans="1:13" x14ac:dyDescent="0.25">
      <c r="A1576" s="1">
        <v>44444.594786597263</v>
      </c>
      <c r="B1576" s="2" t="s">
        <v>1939</v>
      </c>
      <c r="C1576" t="s">
        <v>423</v>
      </c>
      <c r="D1576">
        <v>13</v>
      </c>
      <c r="E1576">
        <v>356</v>
      </c>
      <c r="F1576">
        <v>89</v>
      </c>
      <c r="J1576" s="2" t="s">
        <v>44</v>
      </c>
      <c r="K1576" t="s">
        <v>147</v>
      </c>
      <c r="L1576" t="s">
        <v>34</v>
      </c>
      <c r="M1576" s="3">
        <v>13.378080355059918</v>
      </c>
    </row>
    <row r="1577" spans="1:13" x14ac:dyDescent="0.25">
      <c r="A1577" s="1">
        <v>44010.631171616944</v>
      </c>
      <c r="B1577" s="2" t="s">
        <v>1940</v>
      </c>
      <c r="C1577" t="s">
        <v>296</v>
      </c>
      <c r="D1577">
        <v>16</v>
      </c>
      <c r="E1577" t="s">
        <v>32</v>
      </c>
      <c r="F1577">
        <v>29</v>
      </c>
      <c r="J1577" s="2" t="s">
        <v>44</v>
      </c>
      <c r="K1577" t="s">
        <v>1393</v>
      </c>
      <c r="L1577" t="s">
        <v>50</v>
      </c>
      <c r="M1577" s="3">
        <v>11.0700865530371</v>
      </c>
    </row>
    <row r="1578" spans="1:13" x14ac:dyDescent="0.25">
      <c r="A1578" s="1">
        <v>43825.276798013409</v>
      </c>
      <c r="B1578" s="2" t="s">
        <v>1941</v>
      </c>
      <c r="C1578" t="s">
        <v>185</v>
      </c>
      <c r="D1578">
        <v>19</v>
      </c>
      <c r="E1578">
        <v>348</v>
      </c>
      <c r="F1578">
        <v>87</v>
      </c>
      <c r="J1578" s="2" t="s">
        <v>28</v>
      </c>
      <c r="K1578" t="s">
        <v>1004</v>
      </c>
      <c r="L1578" t="s">
        <v>25</v>
      </c>
      <c r="M1578" s="3">
        <v>14.538471643780088</v>
      </c>
    </row>
    <row r="1579" spans="1:13" x14ac:dyDescent="0.25">
      <c r="A1579" s="1">
        <v>43693.428286383394</v>
      </c>
      <c r="B1579" s="2" t="s">
        <v>1942</v>
      </c>
      <c r="C1579" t="s">
        <v>296</v>
      </c>
      <c r="D1579">
        <v>10</v>
      </c>
      <c r="E1579" t="s">
        <v>32</v>
      </c>
      <c r="F1579" t="s">
        <v>32</v>
      </c>
      <c r="J1579" s="2" t="s">
        <v>28</v>
      </c>
      <c r="K1579" t="s">
        <v>645</v>
      </c>
      <c r="L1579" t="s">
        <v>78</v>
      </c>
      <c r="M1579" s="3">
        <v>12.869841591513939</v>
      </c>
    </row>
    <row r="1580" spans="1:13" x14ac:dyDescent="0.25">
      <c r="A1580" s="1">
        <v>43945.969277622527</v>
      </c>
      <c r="B1580" s="2" t="s">
        <v>1943</v>
      </c>
      <c r="C1580" t="s">
        <v>61</v>
      </c>
      <c r="D1580">
        <v>4</v>
      </c>
      <c r="E1580" t="s">
        <v>32</v>
      </c>
      <c r="F1580" t="s">
        <v>32</v>
      </c>
      <c r="J1580" s="2" t="s">
        <v>28</v>
      </c>
      <c r="K1580" t="s">
        <v>527</v>
      </c>
      <c r="L1580" t="s">
        <v>25</v>
      </c>
      <c r="M1580" s="3">
        <v>14.554851510602212</v>
      </c>
    </row>
    <row r="1581" spans="1:13" x14ac:dyDescent="0.25">
      <c r="A1581" s="1">
        <v>44068.172399264673</v>
      </c>
      <c r="B1581" s="2" t="s">
        <v>1944</v>
      </c>
      <c r="C1581" t="s">
        <v>235</v>
      </c>
      <c r="D1581">
        <v>16</v>
      </c>
      <c r="E1581" t="s">
        <v>32</v>
      </c>
      <c r="F1581">
        <v>45</v>
      </c>
      <c r="J1581" s="2" t="s">
        <v>28</v>
      </c>
      <c r="K1581" t="s">
        <v>159</v>
      </c>
      <c r="L1581" t="s">
        <v>78</v>
      </c>
      <c r="M1581" s="3">
        <v>10.216282609482219</v>
      </c>
    </row>
    <row r="1582" spans="1:13" x14ac:dyDescent="0.25">
      <c r="A1582" s="1">
        <v>44341.321357760637</v>
      </c>
      <c r="B1582" s="2" t="s">
        <v>1945</v>
      </c>
      <c r="C1582" t="s">
        <v>185</v>
      </c>
      <c r="D1582">
        <v>17</v>
      </c>
      <c r="E1582">
        <v>348</v>
      </c>
      <c r="F1582">
        <v>87</v>
      </c>
      <c r="J1582" s="2" t="s">
        <v>44</v>
      </c>
      <c r="K1582" t="s">
        <v>284</v>
      </c>
      <c r="L1582" t="s">
        <v>41</v>
      </c>
      <c r="M1582" s="3">
        <v>11.710935611749917</v>
      </c>
    </row>
    <row r="1583" spans="1:13" x14ac:dyDescent="0.25">
      <c r="A1583" s="1">
        <v>43651.98493341454</v>
      </c>
      <c r="B1583" s="2" t="s">
        <v>1946</v>
      </c>
      <c r="C1583" t="s">
        <v>584</v>
      </c>
      <c r="D1583">
        <v>4</v>
      </c>
      <c r="E1583">
        <v>312</v>
      </c>
      <c r="F1583">
        <v>78</v>
      </c>
      <c r="J1583" s="2" t="s">
        <v>44</v>
      </c>
      <c r="K1583" t="s">
        <v>178</v>
      </c>
      <c r="L1583" t="s">
        <v>50</v>
      </c>
      <c r="M1583" s="3">
        <v>11.31221475547909</v>
      </c>
    </row>
    <row r="1584" spans="1:13" x14ac:dyDescent="0.25">
      <c r="A1584" s="1">
        <v>44201.932620269588</v>
      </c>
      <c r="B1584" s="2" t="s">
        <v>1947</v>
      </c>
      <c r="C1584" t="s">
        <v>258</v>
      </c>
      <c r="D1584">
        <v>6</v>
      </c>
      <c r="E1584">
        <v>50</v>
      </c>
      <c r="F1584" t="s">
        <v>32</v>
      </c>
      <c r="J1584" s="2" t="s">
        <v>28</v>
      </c>
      <c r="K1584" t="s">
        <v>540</v>
      </c>
      <c r="L1584" t="s">
        <v>46</v>
      </c>
      <c r="M1584" s="3">
        <v>16.695690968264284</v>
      </c>
    </row>
    <row r="1585" spans="1:13" x14ac:dyDescent="0.25">
      <c r="A1585" s="1">
        <v>44306.987278446002</v>
      </c>
      <c r="B1585" s="2" t="s">
        <v>1948</v>
      </c>
      <c r="C1585" t="s">
        <v>278</v>
      </c>
      <c r="D1585">
        <v>8</v>
      </c>
      <c r="E1585" t="s">
        <v>32</v>
      </c>
      <c r="F1585">
        <v>17</v>
      </c>
      <c r="J1585" s="2" t="s">
        <v>23</v>
      </c>
      <c r="K1585" t="s">
        <v>904</v>
      </c>
      <c r="L1585" t="s">
        <v>56</v>
      </c>
      <c r="M1585" s="3">
        <v>11.816651848338852</v>
      </c>
    </row>
    <row r="1586" spans="1:13" x14ac:dyDescent="0.25">
      <c r="A1586" s="1">
        <v>43343.375967329375</v>
      </c>
      <c r="B1586" s="2" t="s">
        <v>1949</v>
      </c>
      <c r="C1586" t="s">
        <v>22</v>
      </c>
      <c r="D1586">
        <v>17</v>
      </c>
      <c r="E1586" t="s">
        <v>32</v>
      </c>
      <c r="F1586">
        <v>70</v>
      </c>
      <c r="J1586" s="2" t="s">
        <v>28</v>
      </c>
      <c r="K1586" t="s">
        <v>224</v>
      </c>
      <c r="L1586" t="s">
        <v>78</v>
      </c>
      <c r="M1586" s="3">
        <v>11.346510807401776</v>
      </c>
    </row>
    <row r="1587" spans="1:13" x14ac:dyDescent="0.25">
      <c r="A1587" s="1">
        <v>43172.993914718085</v>
      </c>
      <c r="B1587" s="2" t="s">
        <v>1950</v>
      </c>
      <c r="C1587" t="s">
        <v>289</v>
      </c>
      <c r="D1587">
        <v>9</v>
      </c>
      <c r="E1587">
        <v>108</v>
      </c>
      <c r="F1587">
        <v>36</v>
      </c>
      <c r="J1587" s="2" t="s">
        <v>28</v>
      </c>
      <c r="K1587" t="s">
        <v>238</v>
      </c>
      <c r="L1587" t="s">
        <v>50</v>
      </c>
      <c r="M1587" s="3">
        <v>15.234329552872023</v>
      </c>
    </row>
    <row r="1588" spans="1:13" x14ac:dyDescent="0.25">
      <c r="A1588" s="1">
        <v>43708.221666359692</v>
      </c>
      <c r="B1588" s="2" t="s">
        <v>1951</v>
      </c>
      <c r="C1588" t="s">
        <v>85</v>
      </c>
      <c r="D1588">
        <v>2</v>
      </c>
      <c r="E1588">
        <v>204</v>
      </c>
      <c r="F1588">
        <v>51</v>
      </c>
      <c r="J1588" s="2" t="s">
        <v>28</v>
      </c>
      <c r="K1588" t="s">
        <v>484</v>
      </c>
      <c r="L1588" t="s">
        <v>25</v>
      </c>
      <c r="M1588" s="3">
        <v>11.799431383856128</v>
      </c>
    </row>
    <row r="1589" spans="1:13" x14ac:dyDescent="0.25">
      <c r="A1589" s="1">
        <v>44031.936587166798</v>
      </c>
      <c r="B1589" s="2" t="s">
        <v>1952</v>
      </c>
      <c r="C1589" t="s">
        <v>293</v>
      </c>
      <c r="D1589">
        <v>11</v>
      </c>
      <c r="E1589">
        <v>188</v>
      </c>
      <c r="F1589">
        <v>94</v>
      </c>
      <c r="J1589" s="2" t="s">
        <v>28</v>
      </c>
      <c r="K1589" t="s">
        <v>854</v>
      </c>
      <c r="L1589" t="s">
        <v>50</v>
      </c>
      <c r="M1589" s="3">
        <v>13.827196127590291</v>
      </c>
    </row>
    <row r="1590" spans="1:13" x14ac:dyDescent="0.25">
      <c r="A1590" s="1">
        <v>44758.544226178456</v>
      </c>
      <c r="B1590" s="2" t="s">
        <v>1953</v>
      </c>
      <c r="C1590" t="s">
        <v>204</v>
      </c>
      <c r="D1590">
        <v>1</v>
      </c>
      <c r="E1590">
        <v>300</v>
      </c>
      <c r="F1590">
        <v>75</v>
      </c>
      <c r="J1590" s="2" t="s">
        <v>28</v>
      </c>
      <c r="K1590" t="s">
        <v>302</v>
      </c>
      <c r="L1590" t="s">
        <v>50</v>
      </c>
      <c r="M1590" s="3">
        <v>11.03324198943719</v>
      </c>
    </row>
    <row r="1591" spans="1:13" x14ac:dyDescent="0.25">
      <c r="A1591" s="1">
        <v>43578.638686517326</v>
      </c>
      <c r="B1591" s="2" t="s">
        <v>1954</v>
      </c>
      <c r="C1591" t="s">
        <v>258</v>
      </c>
      <c r="D1591">
        <v>7</v>
      </c>
      <c r="E1591">
        <v>50</v>
      </c>
      <c r="F1591">
        <v>25</v>
      </c>
      <c r="J1591" s="2" t="s">
        <v>28</v>
      </c>
      <c r="K1591" t="s">
        <v>484</v>
      </c>
      <c r="L1591" t="s">
        <v>25</v>
      </c>
      <c r="M1591" s="3">
        <v>11.799431383856128</v>
      </c>
    </row>
    <row r="1592" spans="1:13" x14ac:dyDescent="0.25">
      <c r="A1592" s="1">
        <v>43780.326285241623</v>
      </c>
      <c r="B1592" s="2" t="s">
        <v>1955</v>
      </c>
      <c r="C1592" t="s">
        <v>131</v>
      </c>
      <c r="D1592">
        <v>17</v>
      </c>
      <c r="E1592" t="s">
        <v>32</v>
      </c>
      <c r="F1592">
        <v>80</v>
      </c>
      <c r="J1592" s="2" t="s">
        <v>23</v>
      </c>
      <c r="K1592" t="s">
        <v>241</v>
      </c>
      <c r="L1592" t="s">
        <v>41</v>
      </c>
      <c r="M1592" s="3">
        <v>12.699346182652626</v>
      </c>
    </row>
    <row r="1593" spans="1:13" x14ac:dyDescent="0.25">
      <c r="A1593" s="1">
        <v>44039.873177983027</v>
      </c>
      <c r="B1593" s="2" t="s">
        <v>1956</v>
      </c>
      <c r="C1593" t="s">
        <v>232</v>
      </c>
      <c r="D1593">
        <v>6</v>
      </c>
      <c r="E1593">
        <v>108</v>
      </c>
      <c r="F1593">
        <v>54</v>
      </c>
      <c r="J1593" s="2" t="s">
        <v>23</v>
      </c>
      <c r="K1593" t="s">
        <v>418</v>
      </c>
      <c r="L1593" t="s">
        <v>46</v>
      </c>
      <c r="M1593" s="3">
        <v>13.923194761258239</v>
      </c>
    </row>
    <row r="1594" spans="1:13" x14ac:dyDescent="0.25">
      <c r="A1594" s="1">
        <v>43733.63381164254</v>
      </c>
      <c r="B1594" s="2" t="s">
        <v>1957</v>
      </c>
      <c r="C1594" t="s">
        <v>247</v>
      </c>
      <c r="D1594">
        <v>7</v>
      </c>
      <c r="E1594">
        <v>140</v>
      </c>
      <c r="F1594">
        <v>70</v>
      </c>
      <c r="J1594" s="2" t="s">
        <v>23</v>
      </c>
      <c r="K1594" t="s">
        <v>418</v>
      </c>
      <c r="L1594" t="s">
        <v>46</v>
      </c>
      <c r="M1594" s="3">
        <v>13.923194761258239</v>
      </c>
    </row>
    <row r="1595" spans="1:13" x14ac:dyDescent="0.25">
      <c r="A1595" s="1">
        <v>44826.098728501653</v>
      </c>
      <c r="B1595" s="2" t="s">
        <v>1958</v>
      </c>
      <c r="C1595" t="s">
        <v>210</v>
      </c>
      <c r="D1595">
        <v>17</v>
      </c>
      <c r="E1595" t="s">
        <v>32</v>
      </c>
      <c r="F1595">
        <v>88</v>
      </c>
      <c r="J1595" s="2" t="s">
        <v>44</v>
      </c>
      <c r="K1595" t="s">
        <v>595</v>
      </c>
      <c r="L1595" t="s">
        <v>56</v>
      </c>
      <c r="M1595" s="3">
        <v>11.072271050116964</v>
      </c>
    </row>
    <row r="1596" spans="1:13" x14ac:dyDescent="0.25">
      <c r="A1596" s="1">
        <v>44515.574137563191</v>
      </c>
      <c r="B1596" s="2" t="s">
        <v>723</v>
      </c>
      <c r="C1596" t="s">
        <v>180</v>
      </c>
      <c r="D1596">
        <v>11</v>
      </c>
      <c r="E1596">
        <v>368</v>
      </c>
      <c r="F1596">
        <v>92</v>
      </c>
      <c r="J1596" s="2" t="s">
        <v>28</v>
      </c>
      <c r="K1596" t="s">
        <v>796</v>
      </c>
      <c r="L1596" t="s">
        <v>46</v>
      </c>
      <c r="M1596" s="3">
        <v>9.4608554813364627</v>
      </c>
    </row>
    <row r="1597" spans="1:13" x14ac:dyDescent="0.25">
      <c r="A1597" s="1">
        <v>43650.830853075997</v>
      </c>
      <c r="B1597" s="2" t="s">
        <v>1959</v>
      </c>
      <c r="C1597" t="s">
        <v>48</v>
      </c>
      <c r="D1597">
        <v>7</v>
      </c>
      <c r="E1597">
        <v>38</v>
      </c>
      <c r="F1597">
        <v>19</v>
      </c>
      <c r="J1597" s="2" t="s">
        <v>23</v>
      </c>
      <c r="K1597" t="s">
        <v>1245</v>
      </c>
      <c r="L1597" t="s">
        <v>41</v>
      </c>
      <c r="M1597" s="3">
        <v>10.518436853046438</v>
      </c>
    </row>
    <row r="1598" spans="1:13" x14ac:dyDescent="0.25">
      <c r="A1598" s="1">
        <v>43356.469784290515</v>
      </c>
      <c r="B1598" s="2" t="s">
        <v>1960</v>
      </c>
      <c r="C1598" t="s">
        <v>163</v>
      </c>
      <c r="D1598">
        <v>10</v>
      </c>
      <c r="E1598">
        <v>225</v>
      </c>
      <c r="F1598">
        <v>75</v>
      </c>
      <c r="J1598" s="2" t="s">
        <v>28</v>
      </c>
      <c r="K1598" t="s">
        <v>768</v>
      </c>
      <c r="L1598" t="s">
        <v>78</v>
      </c>
      <c r="M1598" s="3">
        <v>13.611804647345796</v>
      </c>
    </row>
    <row r="1599" spans="1:13" x14ac:dyDescent="0.25">
      <c r="A1599" s="1">
        <v>44141.899635509209</v>
      </c>
      <c r="B1599" s="2" t="s">
        <v>1961</v>
      </c>
      <c r="C1599" t="s">
        <v>210</v>
      </c>
      <c r="D1599">
        <v>9</v>
      </c>
      <c r="E1599">
        <v>264</v>
      </c>
      <c r="F1599">
        <v>88</v>
      </c>
      <c r="J1599" s="2" t="s">
        <v>28</v>
      </c>
      <c r="K1599" t="s">
        <v>355</v>
      </c>
      <c r="L1599" t="s">
        <v>56</v>
      </c>
      <c r="M1599" s="3">
        <v>14.690198582365463</v>
      </c>
    </row>
    <row r="1600" spans="1:13" x14ac:dyDescent="0.25">
      <c r="A1600" s="1">
        <v>43746.024773459685</v>
      </c>
      <c r="B1600" s="2" t="s">
        <v>1962</v>
      </c>
      <c r="C1600" t="s">
        <v>134</v>
      </c>
      <c r="D1600">
        <v>4</v>
      </c>
      <c r="E1600">
        <v>210</v>
      </c>
      <c r="F1600" t="s">
        <v>32</v>
      </c>
      <c r="J1600" s="2" t="s">
        <v>23</v>
      </c>
      <c r="K1600" t="s">
        <v>678</v>
      </c>
      <c r="L1600" t="s">
        <v>78</v>
      </c>
      <c r="M1600" s="3">
        <v>8.1595626482464514</v>
      </c>
    </row>
    <row r="1601" spans="1:13" x14ac:dyDescent="0.25">
      <c r="A1601" s="1">
        <v>43151.44702995268</v>
      </c>
      <c r="B1601" s="2" t="s">
        <v>1963</v>
      </c>
      <c r="C1601" t="s">
        <v>780</v>
      </c>
      <c r="D1601">
        <v>14</v>
      </c>
      <c r="E1601">
        <v>100</v>
      </c>
      <c r="F1601">
        <v>25</v>
      </c>
      <c r="J1601" s="2" t="s">
        <v>28</v>
      </c>
      <c r="K1601" t="s">
        <v>1187</v>
      </c>
      <c r="L1601" t="s">
        <v>25</v>
      </c>
      <c r="M1601" s="3">
        <v>11.971065679104063</v>
      </c>
    </row>
    <row r="1602" spans="1:13" x14ac:dyDescent="0.25">
      <c r="A1602" s="1">
        <v>44679.180115689727</v>
      </c>
      <c r="B1602" s="2" t="s">
        <v>1964</v>
      </c>
      <c r="C1602" t="s">
        <v>362</v>
      </c>
      <c r="D1602">
        <v>15</v>
      </c>
      <c r="E1602">
        <v>144</v>
      </c>
      <c r="F1602" t="s">
        <v>32</v>
      </c>
      <c r="J1602" s="2" t="s">
        <v>23</v>
      </c>
      <c r="K1602" t="s">
        <v>458</v>
      </c>
      <c r="L1602" t="s">
        <v>41</v>
      </c>
      <c r="M1602" s="3">
        <v>16.368863536738775</v>
      </c>
    </row>
    <row r="1603" spans="1:13" x14ac:dyDescent="0.25">
      <c r="A1603" s="1">
        <v>43264.810829617774</v>
      </c>
      <c r="B1603" s="2" t="s">
        <v>1965</v>
      </c>
      <c r="C1603" t="s">
        <v>134</v>
      </c>
      <c r="D1603">
        <v>15</v>
      </c>
      <c r="E1603">
        <v>210</v>
      </c>
      <c r="F1603">
        <v>70</v>
      </c>
      <c r="J1603" s="2" t="s">
        <v>28</v>
      </c>
      <c r="K1603" t="s">
        <v>256</v>
      </c>
      <c r="L1603" t="s">
        <v>34</v>
      </c>
      <c r="M1603" s="3">
        <v>12.514998090845811</v>
      </c>
    </row>
    <row r="1604" spans="1:13" x14ac:dyDescent="0.25">
      <c r="A1604" s="1">
        <v>44783.805519636117</v>
      </c>
      <c r="B1604" s="2" t="s">
        <v>1966</v>
      </c>
      <c r="C1604" t="s">
        <v>244</v>
      </c>
      <c r="D1604" t="s">
        <v>32</v>
      </c>
      <c r="E1604">
        <v>252</v>
      </c>
      <c r="F1604">
        <v>63</v>
      </c>
      <c r="J1604" s="2" t="s">
        <v>28</v>
      </c>
      <c r="K1604" t="s">
        <v>175</v>
      </c>
      <c r="L1604" t="s">
        <v>50</v>
      </c>
      <c r="M1604" s="3">
        <v>11.939773463335372</v>
      </c>
    </row>
    <row r="1605" spans="1:13" x14ac:dyDescent="0.25">
      <c r="A1605" s="1">
        <v>44064.576791275082</v>
      </c>
      <c r="B1605" s="2" t="s">
        <v>1967</v>
      </c>
      <c r="C1605" t="s">
        <v>278</v>
      </c>
      <c r="D1605">
        <v>1</v>
      </c>
      <c r="E1605" t="s">
        <v>32</v>
      </c>
      <c r="F1605">
        <v>17</v>
      </c>
      <c r="J1605" s="2" t="s">
        <v>28</v>
      </c>
      <c r="K1605" t="s">
        <v>811</v>
      </c>
      <c r="L1605" t="s">
        <v>78</v>
      </c>
      <c r="M1605" s="3">
        <v>12.155895475340943</v>
      </c>
    </row>
    <row r="1606" spans="1:13" x14ac:dyDescent="0.25">
      <c r="A1606" s="1">
        <v>43850.784354684547</v>
      </c>
      <c r="B1606" s="2" t="s">
        <v>1968</v>
      </c>
      <c r="C1606" t="s">
        <v>771</v>
      </c>
      <c r="D1606">
        <v>8</v>
      </c>
      <c r="E1606" t="s">
        <v>32</v>
      </c>
      <c r="F1606">
        <v>30</v>
      </c>
      <c r="J1606" s="2" t="s">
        <v>28</v>
      </c>
      <c r="K1606" t="s">
        <v>458</v>
      </c>
      <c r="L1606" t="s">
        <v>41</v>
      </c>
      <c r="M1606" s="3">
        <v>16.368863536738775</v>
      </c>
    </row>
    <row r="1607" spans="1:13" x14ac:dyDescent="0.25">
      <c r="A1607" s="1">
        <v>43880.637966416514</v>
      </c>
      <c r="B1607" s="2" t="s">
        <v>764</v>
      </c>
      <c r="C1607" t="s">
        <v>140</v>
      </c>
      <c r="D1607">
        <v>14</v>
      </c>
      <c r="E1607" t="s">
        <v>32</v>
      </c>
      <c r="F1607">
        <v>36</v>
      </c>
      <c r="J1607" s="2" t="s">
        <v>23</v>
      </c>
      <c r="K1607" t="s">
        <v>678</v>
      </c>
      <c r="L1607" t="s">
        <v>78</v>
      </c>
      <c r="M1607" s="3">
        <v>8.1595626482464514</v>
      </c>
    </row>
    <row r="1608" spans="1:13" x14ac:dyDescent="0.25">
      <c r="A1608" s="1">
        <v>43944.89811156637</v>
      </c>
      <c r="B1608" s="2" t="s">
        <v>1969</v>
      </c>
      <c r="C1608" t="s">
        <v>137</v>
      </c>
      <c r="D1608">
        <v>5</v>
      </c>
      <c r="E1608">
        <v>207</v>
      </c>
      <c r="F1608">
        <v>69</v>
      </c>
      <c r="J1608" s="2" t="s">
        <v>28</v>
      </c>
      <c r="K1608" t="s">
        <v>418</v>
      </c>
      <c r="L1608" t="s">
        <v>46</v>
      </c>
      <c r="M1608" s="3">
        <v>13.923194761258239</v>
      </c>
    </row>
    <row r="1609" spans="1:13" x14ac:dyDescent="0.25">
      <c r="A1609" s="1">
        <v>44017.736979552232</v>
      </c>
      <c r="B1609" s="2" t="s">
        <v>1970</v>
      </c>
      <c r="C1609" t="s">
        <v>235</v>
      </c>
      <c r="D1609">
        <v>1</v>
      </c>
      <c r="E1609">
        <v>90</v>
      </c>
      <c r="F1609">
        <v>45</v>
      </c>
      <c r="J1609" s="2" t="s">
        <v>44</v>
      </c>
      <c r="K1609" t="s">
        <v>355</v>
      </c>
      <c r="L1609" t="s">
        <v>56</v>
      </c>
      <c r="M1609" s="3">
        <v>14.690198582365463</v>
      </c>
    </row>
    <row r="1610" spans="1:13" x14ac:dyDescent="0.25">
      <c r="A1610" s="1">
        <v>43885.661081695798</v>
      </c>
      <c r="B1610" s="2" t="s">
        <v>1971</v>
      </c>
      <c r="C1610" t="s">
        <v>85</v>
      </c>
      <c r="D1610">
        <v>15</v>
      </c>
      <c r="E1610" t="s">
        <v>32</v>
      </c>
      <c r="F1610" t="s">
        <v>32</v>
      </c>
      <c r="J1610" s="2" t="s">
        <v>28</v>
      </c>
      <c r="K1610" t="s">
        <v>222</v>
      </c>
      <c r="L1610" t="s">
        <v>34</v>
      </c>
      <c r="M1610" s="3">
        <v>12.172922939334034</v>
      </c>
    </row>
    <row r="1611" spans="1:13" x14ac:dyDescent="0.25">
      <c r="A1611" s="1">
        <v>44230.374554289228</v>
      </c>
      <c r="B1611" s="2" t="s">
        <v>1972</v>
      </c>
      <c r="C1611" t="s">
        <v>80</v>
      </c>
      <c r="D1611">
        <v>10</v>
      </c>
      <c r="E1611" t="s">
        <v>32</v>
      </c>
      <c r="F1611">
        <v>70</v>
      </c>
      <c r="J1611" s="2" t="s">
        <v>28</v>
      </c>
      <c r="K1611" t="s">
        <v>254</v>
      </c>
      <c r="L1611" t="s">
        <v>78</v>
      </c>
      <c r="M1611" s="3">
        <v>12.796588406005421</v>
      </c>
    </row>
    <row r="1612" spans="1:13" x14ac:dyDescent="0.25">
      <c r="A1612" s="1">
        <v>44352.634128408848</v>
      </c>
      <c r="B1612" s="2" t="s">
        <v>1973</v>
      </c>
      <c r="C1612" t="s">
        <v>362</v>
      </c>
      <c r="D1612">
        <v>9</v>
      </c>
      <c r="E1612">
        <v>144</v>
      </c>
      <c r="F1612">
        <v>36</v>
      </c>
      <c r="J1612" s="2" t="s">
        <v>28</v>
      </c>
      <c r="K1612" t="s">
        <v>809</v>
      </c>
      <c r="L1612" t="s">
        <v>56</v>
      </c>
      <c r="M1612" s="3">
        <v>11.417996201106442</v>
      </c>
    </row>
    <row r="1613" spans="1:13" x14ac:dyDescent="0.25">
      <c r="A1613" s="1">
        <v>44608.048014685344</v>
      </c>
      <c r="B1613" s="2" t="s">
        <v>1974</v>
      </c>
      <c r="C1613" t="s">
        <v>291</v>
      </c>
      <c r="D1613">
        <v>10</v>
      </c>
      <c r="E1613">
        <v>225</v>
      </c>
      <c r="F1613" t="s">
        <v>32</v>
      </c>
      <c r="J1613" s="2" t="s">
        <v>44</v>
      </c>
      <c r="K1613" t="s">
        <v>236</v>
      </c>
      <c r="L1613" t="s">
        <v>78</v>
      </c>
      <c r="M1613" s="3">
        <v>15.458859683514467</v>
      </c>
    </row>
    <row r="1614" spans="1:13" x14ac:dyDescent="0.25">
      <c r="A1614" s="1">
        <v>43373.56425735051</v>
      </c>
      <c r="B1614" s="2" t="s">
        <v>1975</v>
      </c>
      <c r="C1614" t="s">
        <v>247</v>
      </c>
      <c r="D1614">
        <v>4</v>
      </c>
      <c r="E1614">
        <v>140</v>
      </c>
      <c r="F1614">
        <v>70</v>
      </c>
      <c r="J1614" s="2" t="s">
        <v>44</v>
      </c>
      <c r="K1614" t="s">
        <v>496</v>
      </c>
      <c r="L1614" t="s">
        <v>46</v>
      </c>
      <c r="M1614" s="3">
        <v>12.801144805697081</v>
      </c>
    </row>
    <row r="1615" spans="1:13" x14ac:dyDescent="0.25">
      <c r="A1615" s="1">
        <v>43479.905305792185</v>
      </c>
      <c r="B1615" s="2" t="s">
        <v>1976</v>
      </c>
      <c r="C1615" t="s">
        <v>177</v>
      </c>
      <c r="D1615">
        <v>1</v>
      </c>
      <c r="E1615">
        <v>146</v>
      </c>
      <c r="F1615">
        <v>73</v>
      </c>
      <c r="J1615" s="2" t="s">
        <v>28</v>
      </c>
      <c r="K1615" t="s">
        <v>1406</v>
      </c>
      <c r="L1615" t="s">
        <v>34</v>
      </c>
      <c r="M1615" s="3">
        <v>8.6625575824723242</v>
      </c>
    </row>
    <row r="1616" spans="1:13" x14ac:dyDescent="0.25">
      <c r="A1616" s="1">
        <v>43427.214324282344</v>
      </c>
      <c r="B1616" s="2" t="s">
        <v>1977</v>
      </c>
      <c r="C1616" t="s">
        <v>180</v>
      </c>
      <c r="D1616">
        <v>13</v>
      </c>
      <c r="E1616">
        <v>368</v>
      </c>
      <c r="F1616">
        <v>92</v>
      </c>
      <c r="J1616" s="2" t="s">
        <v>28</v>
      </c>
      <c r="K1616" t="s">
        <v>98</v>
      </c>
      <c r="L1616" t="s">
        <v>34</v>
      </c>
      <c r="M1616" s="3">
        <v>13.717776078041958</v>
      </c>
    </row>
    <row r="1617" spans="1:13" x14ac:dyDescent="0.25">
      <c r="A1617" s="1">
        <v>42873.803695976516</v>
      </c>
      <c r="B1617" s="2" t="s">
        <v>1978</v>
      </c>
      <c r="C1617" t="s">
        <v>530</v>
      </c>
      <c r="D1617">
        <v>13</v>
      </c>
      <c r="E1617">
        <v>261</v>
      </c>
      <c r="F1617">
        <v>87</v>
      </c>
      <c r="J1617" s="2" t="s">
        <v>28</v>
      </c>
      <c r="K1617" t="s">
        <v>86</v>
      </c>
      <c r="L1617" t="s">
        <v>41</v>
      </c>
      <c r="M1617" s="3">
        <v>9.8238489437106278</v>
      </c>
    </row>
    <row r="1618" spans="1:13" x14ac:dyDescent="0.25">
      <c r="A1618" s="1">
        <v>44002.007572557573</v>
      </c>
      <c r="B1618" s="2" t="s">
        <v>1979</v>
      </c>
      <c r="C1618" t="s">
        <v>296</v>
      </c>
      <c r="D1618">
        <v>7</v>
      </c>
      <c r="E1618">
        <v>116</v>
      </c>
      <c r="F1618">
        <v>29</v>
      </c>
      <c r="J1618" s="2" t="s">
        <v>44</v>
      </c>
      <c r="K1618" t="s">
        <v>40</v>
      </c>
      <c r="L1618" t="s">
        <v>41</v>
      </c>
      <c r="M1618" s="3">
        <v>15.24190997853951</v>
      </c>
    </row>
    <row r="1619" spans="1:13" x14ac:dyDescent="0.25">
      <c r="A1619" s="1">
        <v>42946.784815926396</v>
      </c>
      <c r="B1619" s="2" t="s">
        <v>1980</v>
      </c>
      <c r="C1619" t="s">
        <v>43</v>
      </c>
      <c r="D1619">
        <v>9</v>
      </c>
      <c r="E1619">
        <v>160</v>
      </c>
      <c r="F1619">
        <v>80</v>
      </c>
      <c r="J1619" s="2" t="s">
        <v>23</v>
      </c>
      <c r="K1619" t="s">
        <v>346</v>
      </c>
      <c r="L1619" t="s">
        <v>34</v>
      </c>
      <c r="M1619" s="3">
        <v>13.518413464873573</v>
      </c>
    </row>
    <row r="1620" spans="1:13" x14ac:dyDescent="0.25">
      <c r="A1620" s="1">
        <v>43365.147209234579</v>
      </c>
      <c r="B1620" s="2" t="s">
        <v>1981</v>
      </c>
      <c r="C1620" t="s">
        <v>137</v>
      </c>
      <c r="D1620">
        <v>17</v>
      </c>
      <c r="E1620">
        <v>207</v>
      </c>
      <c r="F1620">
        <v>69</v>
      </c>
      <c r="J1620" s="2" t="s">
        <v>23</v>
      </c>
      <c r="K1620" t="s">
        <v>424</v>
      </c>
      <c r="L1620" t="s">
        <v>41</v>
      </c>
      <c r="M1620" s="3">
        <v>13.857835104514242</v>
      </c>
    </row>
    <row r="1621" spans="1:13" x14ac:dyDescent="0.25">
      <c r="A1621" s="1">
        <v>44757.700185145011</v>
      </c>
      <c r="B1621" s="2" t="s">
        <v>1982</v>
      </c>
      <c r="C1621" t="s">
        <v>76</v>
      </c>
      <c r="D1621">
        <v>10</v>
      </c>
      <c r="E1621">
        <v>126</v>
      </c>
      <c r="F1621">
        <v>42</v>
      </c>
      <c r="J1621" s="2" t="s">
        <v>28</v>
      </c>
      <c r="K1621" t="s">
        <v>282</v>
      </c>
      <c r="L1621" t="s">
        <v>78</v>
      </c>
      <c r="M1621" s="3">
        <v>12.758430621858414</v>
      </c>
    </row>
    <row r="1622" spans="1:13" x14ac:dyDescent="0.25">
      <c r="A1622" s="1">
        <v>44233.300502634978</v>
      </c>
      <c r="B1622" s="2" t="s">
        <v>1983</v>
      </c>
      <c r="C1622" t="s">
        <v>553</v>
      </c>
      <c r="D1622">
        <v>5</v>
      </c>
      <c r="E1622" t="s">
        <v>32</v>
      </c>
      <c r="F1622">
        <v>96</v>
      </c>
      <c r="J1622" s="2" t="s">
        <v>44</v>
      </c>
      <c r="K1622" t="s">
        <v>302</v>
      </c>
      <c r="L1622" t="s">
        <v>50</v>
      </c>
      <c r="M1622" s="3">
        <v>11.03324198943719</v>
      </c>
    </row>
    <row r="1623" spans="1:13" x14ac:dyDescent="0.25">
      <c r="A1623" s="1">
        <v>43856.257117850611</v>
      </c>
      <c r="B1623" s="2" t="s">
        <v>1984</v>
      </c>
      <c r="C1623" t="s">
        <v>412</v>
      </c>
      <c r="D1623">
        <v>17</v>
      </c>
      <c r="E1623" t="s">
        <v>32</v>
      </c>
      <c r="F1623">
        <v>54</v>
      </c>
      <c r="J1623" s="2" t="s">
        <v>28</v>
      </c>
      <c r="K1623" t="s">
        <v>120</v>
      </c>
      <c r="L1623" t="s">
        <v>34</v>
      </c>
      <c r="M1623" s="3">
        <v>15.487214309603928</v>
      </c>
    </row>
    <row r="1624" spans="1:13" x14ac:dyDescent="0.25">
      <c r="A1624" s="1">
        <v>44214.168157848384</v>
      </c>
      <c r="B1624" s="2" t="s">
        <v>1985</v>
      </c>
      <c r="C1624" t="s">
        <v>312</v>
      </c>
      <c r="D1624">
        <v>18</v>
      </c>
      <c r="E1624">
        <v>280</v>
      </c>
      <c r="F1624" t="s">
        <v>32</v>
      </c>
      <c r="J1624" s="2" t="s">
        <v>23</v>
      </c>
      <c r="K1624" t="s">
        <v>153</v>
      </c>
      <c r="L1624" t="s">
        <v>25</v>
      </c>
      <c r="M1624" s="3">
        <v>14.370283356317486</v>
      </c>
    </row>
    <row r="1625" spans="1:13" x14ac:dyDescent="0.25">
      <c r="A1625" s="1">
        <v>43638.141059978989</v>
      </c>
      <c r="B1625" s="2" t="s">
        <v>1986</v>
      </c>
      <c r="C1625" t="s">
        <v>575</v>
      </c>
      <c r="D1625">
        <v>7</v>
      </c>
      <c r="E1625">
        <v>57</v>
      </c>
      <c r="F1625">
        <v>19</v>
      </c>
      <c r="J1625" s="2" t="s">
        <v>28</v>
      </c>
      <c r="K1625" t="s">
        <v>498</v>
      </c>
      <c r="L1625" t="s">
        <v>25</v>
      </c>
      <c r="M1625" s="3">
        <v>13.917704159139552</v>
      </c>
    </row>
    <row r="1626" spans="1:13" x14ac:dyDescent="0.25">
      <c r="A1626" s="1">
        <v>43673.406276272821</v>
      </c>
      <c r="B1626" s="2" t="s">
        <v>1987</v>
      </c>
      <c r="C1626" t="s">
        <v>22</v>
      </c>
      <c r="D1626">
        <v>10</v>
      </c>
      <c r="E1626">
        <v>280</v>
      </c>
      <c r="F1626">
        <v>70</v>
      </c>
      <c r="J1626" s="2" t="s">
        <v>28</v>
      </c>
      <c r="K1626" t="s">
        <v>696</v>
      </c>
      <c r="L1626" t="s">
        <v>78</v>
      </c>
      <c r="M1626" s="3">
        <v>12.699042739101285</v>
      </c>
    </row>
    <row r="1627" spans="1:13" x14ac:dyDescent="0.25">
      <c r="A1627" s="1">
        <v>42936.191392561886</v>
      </c>
      <c r="B1627" s="2" t="s">
        <v>1988</v>
      </c>
      <c r="C1627" t="s">
        <v>296</v>
      </c>
      <c r="D1627">
        <v>13</v>
      </c>
      <c r="E1627">
        <v>116</v>
      </c>
      <c r="F1627">
        <v>29</v>
      </c>
      <c r="J1627" s="2" t="s">
        <v>28</v>
      </c>
      <c r="K1627" t="s">
        <v>379</v>
      </c>
      <c r="L1627" t="s">
        <v>78</v>
      </c>
      <c r="M1627" s="3">
        <v>15.60430546146185</v>
      </c>
    </row>
    <row r="1628" spans="1:13" x14ac:dyDescent="0.25">
      <c r="A1628" s="1">
        <v>44271.260284712342</v>
      </c>
      <c r="B1628" s="2" t="s">
        <v>1989</v>
      </c>
      <c r="C1628" t="s">
        <v>253</v>
      </c>
      <c r="D1628">
        <v>9</v>
      </c>
      <c r="E1628">
        <v>92</v>
      </c>
      <c r="F1628">
        <v>46</v>
      </c>
      <c r="J1628" s="2" t="s">
        <v>23</v>
      </c>
      <c r="K1628" t="s">
        <v>226</v>
      </c>
      <c r="L1628" t="s">
        <v>56</v>
      </c>
      <c r="M1628" s="3">
        <v>12.200533931675887</v>
      </c>
    </row>
    <row r="1629" spans="1:13" x14ac:dyDescent="0.25">
      <c r="A1629" s="1">
        <v>43432.388042376078</v>
      </c>
      <c r="B1629" s="2" t="s">
        <v>1990</v>
      </c>
      <c r="C1629" t="s">
        <v>367</v>
      </c>
      <c r="D1629">
        <v>16</v>
      </c>
      <c r="E1629">
        <v>360</v>
      </c>
      <c r="F1629">
        <v>90</v>
      </c>
      <c r="J1629" s="2" t="s">
        <v>28</v>
      </c>
      <c r="K1629" t="s">
        <v>276</v>
      </c>
      <c r="L1629" t="s">
        <v>50</v>
      </c>
      <c r="M1629" s="3">
        <v>10.570474361325047</v>
      </c>
    </row>
    <row r="1630" spans="1:13" x14ac:dyDescent="0.25">
      <c r="A1630" s="1">
        <v>43663.868533968394</v>
      </c>
      <c r="B1630" s="2" t="s">
        <v>1991</v>
      </c>
      <c r="C1630" t="s">
        <v>539</v>
      </c>
      <c r="D1630">
        <v>15</v>
      </c>
      <c r="E1630" t="s">
        <v>32</v>
      </c>
      <c r="F1630">
        <v>75</v>
      </c>
      <c r="J1630" s="2" t="s">
        <v>28</v>
      </c>
      <c r="K1630" t="s">
        <v>233</v>
      </c>
      <c r="L1630" t="s">
        <v>25</v>
      </c>
      <c r="M1630" s="3">
        <v>11.274864741138284</v>
      </c>
    </row>
    <row r="1631" spans="1:13" x14ac:dyDescent="0.25">
      <c r="A1631" s="1">
        <v>44749.766772971649</v>
      </c>
      <c r="B1631" s="2" t="s">
        <v>1992</v>
      </c>
      <c r="C1631" t="s">
        <v>90</v>
      </c>
      <c r="D1631">
        <v>19</v>
      </c>
      <c r="E1631">
        <v>156</v>
      </c>
      <c r="F1631">
        <v>78</v>
      </c>
      <c r="J1631" s="2" t="s">
        <v>44</v>
      </c>
      <c r="K1631" t="s">
        <v>652</v>
      </c>
      <c r="L1631" t="s">
        <v>78</v>
      </c>
      <c r="M1631" s="3">
        <v>10.163794912095831</v>
      </c>
    </row>
    <row r="1632" spans="1:13" x14ac:dyDescent="0.25">
      <c r="A1632" s="1">
        <v>44221.726978070059</v>
      </c>
      <c r="B1632" s="2" t="s">
        <v>1993</v>
      </c>
      <c r="C1632" t="s">
        <v>412</v>
      </c>
      <c r="D1632">
        <v>15</v>
      </c>
      <c r="E1632">
        <v>162</v>
      </c>
      <c r="F1632">
        <v>54</v>
      </c>
      <c r="J1632" s="2" t="s">
        <v>44</v>
      </c>
      <c r="K1632" t="s">
        <v>424</v>
      </c>
      <c r="L1632" t="s">
        <v>41</v>
      </c>
      <c r="M1632" s="3">
        <v>13.857835104514242</v>
      </c>
    </row>
    <row r="1633" spans="1:13" x14ac:dyDescent="0.25">
      <c r="A1633" s="1">
        <v>44140.069940743429</v>
      </c>
      <c r="B1633" s="2" t="s">
        <v>1994</v>
      </c>
      <c r="C1633" t="s">
        <v>31</v>
      </c>
      <c r="D1633">
        <v>6</v>
      </c>
      <c r="E1633">
        <v>46</v>
      </c>
      <c r="F1633">
        <v>23</v>
      </c>
      <c r="J1633" s="2" t="s">
        <v>28</v>
      </c>
      <c r="K1633" t="s">
        <v>108</v>
      </c>
      <c r="L1633" t="s">
        <v>56</v>
      </c>
      <c r="M1633" s="3">
        <v>14.697745043716761</v>
      </c>
    </row>
    <row r="1634" spans="1:13" x14ac:dyDescent="0.25">
      <c r="A1634" s="1">
        <v>43339.791599614466</v>
      </c>
      <c r="B1634" s="2" t="s">
        <v>1995</v>
      </c>
      <c r="C1634" t="s">
        <v>530</v>
      </c>
      <c r="D1634">
        <v>13</v>
      </c>
      <c r="E1634" t="s">
        <v>32</v>
      </c>
      <c r="F1634">
        <v>87</v>
      </c>
      <c r="J1634" s="2" t="s">
        <v>28</v>
      </c>
      <c r="K1634" t="s">
        <v>531</v>
      </c>
      <c r="L1634" t="s">
        <v>41</v>
      </c>
      <c r="M1634" s="3">
        <v>10.954865572729823</v>
      </c>
    </row>
    <row r="1635" spans="1:13" x14ac:dyDescent="0.25">
      <c r="A1635" s="1">
        <v>44473.878823830295</v>
      </c>
      <c r="B1635" s="2" t="s">
        <v>1996</v>
      </c>
      <c r="C1635" t="s">
        <v>296</v>
      </c>
      <c r="D1635">
        <v>20</v>
      </c>
      <c r="E1635">
        <v>116</v>
      </c>
      <c r="F1635">
        <v>29</v>
      </c>
      <c r="J1635" s="2" t="s">
        <v>28</v>
      </c>
      <c r="K1635" t="s">
        <v>681</v>
      </c>
      <c r="L1635" t="s">
        <v>50</v>
      </c>
      <c r="M1635" s="3">
        <v>13.486912834801583</v>
      </c>
    </row>
    <row r="1636" spans="1:13" x14ac:dyDescent="0.25">
      <c r="A1636" s="1">
        <v>43336.220921273998</v>
      </c>
      <c r="B1636" s="2" t="s">
        <v>1997</v>
      </c>
      <c r="C1636" t="s">
        <v>112</v>
      </c>
      <c r="D1636">
        <v>12</v>
      </c>
      <c r="E1636">
        <v>252</v>
      </c>
      <c r="F1636" t="s">
        <v>32</v>
      </c>
      <c r="J1636" s="2" t="s">
        <v>28</v>
      </c>
      <c r="K1636" t="s">
        <v>333</v>
      </c>
      <c r="L1636" t="s">
        <v>56</v>
      </c>
      <c r="M1636" s="3">
        <v>10.816866337473218</v>
      </c>
    </row>
    <row r="1637" spans="1:13" x14ac:dyDescent="0.25">
      <c r="A1637" s="1">
        <v>43996.812014301147</v>
      </c>
      <c r="B1637" s="2" t="s">
        <v>1998</v>
      </c>
      <c r="C1637" t="s">
        <v>599</v>
      </c>
      <c r="D1637">
        <v>5</v>
      </c>
      <c r="E1637">
        <v>225</v>
      </c>
      <c r="F1637">
        <v>75</v>
      </c>
      <c r="J1637" s="2" t="s">
        <v>44</v>
      </c>
      <c r="K1637" t="s">
        <v>355</v>
      </c>
      <c r="L1637" t="s">
        <v>56</v>
      </c>
      <c r="M1637" s="3">
        <v>14.690198582365463</v>
      </c>
    </row>
    <row r="1638" spans="1:13" x14ac:dyDescent="0.25">
      <c r="A1638" s="1">
        <v>44417.764833289373</v>
      </c>
      <c r="B1638" s="2" t="s">
        <v>1826</v>
      </c>
      <c r="C1638" t="s">
        <v>275</v>
      </c>
      <c r="D1638">
        <v>3</v>
      </c>
      <c r="E1638">
        <v>144</v>
      </c>
      <c r="F1638" t="s">
        <v>32</v>
      </c>
      <c r="J1638" s="2" t="s">
        <v>28</v>
      </c>
      <c r="K1638" t="s">
        <v>189</v>
      </c>
      <c r="L1638" t="s">
        <v>41</v>
      </c>
      <c r="M1638" s="3">
        <v>13.288482149665386</v>
      </c>
    </row>
    <row r="1639" spans="1:13" x14ac:dyDescent="0.25">
      <c r="A1639" s="1">
        <v>43535.457670474985</v>
      </c>
      <c r="B1639" s="2" t="s">
        <v>1999</v>
      </c>
      <c r="C1639" t="s">
        <v>90</v>
      </c>
      <c r="D1639">
        <v>2</v>
      </c>
      <c r="E1639">
        <v>156</v>
      </c>
      <c r="F1639">
        <v>78</v>
      </c>
      <c r="J1639" s="2" t="s">
        <v>28</v>
      </c>
      <c r="K1639" t="s">
        <v>389</v>
      </c>
      <c r="L1639" t="s">
        <v>41</v>
      </c>
      <c r="M1639" s="3">
        <v>9.4239783062860578</v>
      </c>
    </row>
    <row r="1640" spans="1:13" x14ac:dyDescent="0.25">
      <c r="A1640" s="1">
        <v>44056.251641601833</v>
      </c>
      <c r="B1640" s="2" t="s">
        <v>2000</v>
      </c>
      <c r="C1640" t="s">
        <v>128</v>
      </c>
      <c r="D1640">
        <v>14</v>
      </c>
      <c r="E1640">
        <v>154</v>
      </c>
      <c r="F1640">
        <v>77</v>
      </c>
      <c r="J1640" s="2" t="s">
        <v>23</v>
      </c>
      <c r="K1640" t="s">
        <v>454</v>
      </c>
      <c r="L1640" t="s">
        <v>78</v>
      </c>
      <c r="M1640" s="3">
        <v>12.732640267350657</v>
      </c>
    </row>
    <row r="1641" spans="1:13" x14ac:dyDescent="0.25">
      <c r="A1641" s="1">
        <v>44505.256467636798</v>
      </c>
      <c r="B1641" s="2" t="s">
        <v>2001</v>
      </c>
      <c r="C1641" t="s">
        <v>167</v>
      </c>
      <c r="D1641">
        <v>3</v>
      </c>
      <c r="E1641">
        <v>38</v>
      </c>
      <c r="F1641">
        <v>19</v>
      </c>
      <c r="J1641" s="2" t="s">
        <v>28</v>
      </c>
      <c r="K1641" t="s">
        <v>1552</v>
      </c>
      <c r="L1641" t="s">
        <v>78</v>
      </c>
      <c r="M1641" s="3">
        <v>14.412865837260112</v>
      </c>
    </row>
    <row r="1642" spans="1:13" x14ac:dyDescent="0.25">
      <c r="A1642" s="1">
        <v>43830.44171071177</v>
      </c>
      <c r="B1642" s="2" t="s">
        <v>2002</v>
      </c>
      <c r="C1642" t="s">
        <v>146</v>
      </c>
      <c r="D1642">
        <v>16</v>
      </c>
      <c r="E1642">
        <v>308</v>
      </c>
      <c r="F1642" t="s">
        <v>32</v>
      </c>
      <c r="J1642" s="2" t="s">
        <v>28</v>
      </c>
      <c r="K1642" t="s">
        <v>29</v>
      </c>
      <c r="L1642" t="s">
        <v>25</v>
      </c>
      <c r="M1642" s="3">
        <v>13.299525114817991</v>
      </c>
    </row>
    <row r="1643" spans="1:13" x14ac:dyDescent="0.25">
      <c r="A1643" s="1">
        <v>44642.442082994661</v>
      </c>
      <c r="B1643" s="2" t="s">
        <v>2003</v>
      </c>
      <c r="C1643" t="s">
        <v>235</v>
      </c>
      <c r="D1643">
        <v>18</v>
      </c>
      <c r="E1643">
        <v>90</v>
      </c>
      <c r="F1643">
        <v>45</v>
      </c>
      <c r="J1643" s="2" t="s">
        <v>23</v>
      </c>
      <c r="K1643" t="s">
        <v>413</v>
      </c>
      <c r="L1643" t="s">
        <v>46</v>
      </c>
      <c r="M1643" s="3">
        <v>10.96230865592911</v>
      </c>
    </row>
    <row r="1644" spans="1:13" x14ac:dyDescent="0.25">
      <c r="A1644" s="1">
        <v>43349.867911928777</v>
      </c>
      <c r="B1644" s="2" t="s">
        <v>2004</v>
      </c>
      <c r="C1644" t="s">
        <v>207</v>
      </c>
      <c r="D1644">
        <v>3</v>
      </c>
      <c r="E1644">
        <v>176</v>
      </c>
      <c r="F1644">
        <v>88</v>
      </c>
      <c r="J1644" s="2" t="s">
        <v>28</v>
      </c>
      <c r="K1644" t="s">
        <v>523</v>
      </c>
      <c r="L1644" t="s">
        <v>50</v>
      </c>
      <c r="M1644" s="3">
        <v>14.064516999204997</v>
      </c>
    </row>
    <row r="1645" spans="1:13" x14ac:dyDescent="0.25">
      <c r="A1645" s="1">
        <v>43849.266247256579</v>
      </c>
      <c r="B1645" s="2" t="s">
        <v>2005</v>
      </c>
      <c r="C1645" t="s">
        <v>64</v>
      </c>
      <c r="D1645">
        <v>20</v>
      </c>
      <c r="E1645">
        <v>352</v>
      </c>
      <c r="F1645">
        <v>88</v>
      </c>
      <c r="J1645" s="2" t="s">
        <v>28</v>
      </c>
      <c r="K1645" t="s">
        <v>601</v>
      </c>
      <c r="L1645" t="s">
        <v>56</v>
      </c>
      <c r="M1645" s="3">
        <v>12.564315242820944</v>
      </c>
    </row>
    <row r="1646" spans="1:13" x14ac:dyDescent="0.25">
      <c r="A1646" s="1">
        <v>42962.447379798417</v>
      </c>
      <c r="B1646" s="2" t="s">
        <v>2006</v>
      </c>
      <c r="C1646" t="s">
        <v>268</v>
      </c>
      <c r="D1646">
        <v>10</v>
      </c>
      <c r="E1646">
        <v>57</v>
      </c>
      <c r="F1646">
        <v>19</v>
      </c>
      <c r="J1646" s="2" t="s">
        <v>28</v>
      </c>
      <c r="K1646" t="s">
        <v>1083</v>
      </c>
      <c r="L1646" t="s">
        <v>25</v>
      </c>
      <c r="M1646" s="3">
        <v>12.55774399806273</v>
      </c>
    </row>
    <row r="1647" spans="1:13" x14ac:dyDescent="0.25">
      <c r="A1647" s="1">
        <v>43950.049161645671</v>
      </c>
      <c r="B1647" s="2" t="s">
        <v>2007</v>
      </c>
      <c r="C1647" t="s">
        <v>185</v>
      </c>
      <c r="D1647">
        <v>15</v>
      </c>
      <c r="E1647">
        <v>348</v>
      </c>
      <c r="F1647" t="s">
        <v>32</v>
      </c>
      <c r="J1647" s="2" t="s">
        <v>23</v>
      </c>
      <c r="K1647" t="s">
        <v>118</v>
      </c>
      <c r="L1647" t="s">
        <v>56</v>
      </c>
      <c r="M1647" s="3">
        <v>11.006397834696006</v>
      </c>
    </row>
    <row r="1648" spans="1:13" x14ac:dyDescent="0.25">
      <c r="A1648" s="1">
        <v>43794.48047876569</v>
      </c>
      <c r="B1648" s="2" t="s">
        <v>2008</v>
      </c>
      <c r="C1648" t="s">
        <v>253</v>
      </c>
      <c r="D1648">
        <v>15</v>
      </c>
      <c r="E1648">
        <v>92</v>
      </c>
      <c r="F1648">
        <v>46</v>
      </c>
      <c r="J1648" s="2" t="s">
        <v>28</v>
      </c>
      <c r="K1648" t="s">
        <v>972</v>
      </c>
      <c r="L1648" t="s">
        <v>25</v>
      </c>
      <c r="M1648" s="3">
        <v>8.1743378387804331</v>
      </c>
    </row>
    <row r="1649" spans="1:13" x14ac:dyDescent="0.25">
      <c r="A1649" s="1">
        <v>43412.774751610166</v>
      </c>
      <c r="B1649" s="2" t="s">
        <v>2009</v>
      </c>
      <c r="C1649" t="s">
        <v>329</v>
      </c>
      <c r="D1649">
        <v>11</v>
      </c>
      <c r="E1649">
        <v>135</v>
      </c>
      <c r="F1649">
        <v>45</v>
      </c>
      <c r="J1649" s="2" t="s">
        <v>28</v>
      </c>
      <c r="K1649" t="s">
        <v>115</v>
      </c>
      <c r="L1649" t="s">
        <v>46</v>
      </c>
      <c r="M1649" s="3">
        <v>10.42743035829395</v>
      </c>
    </row>
    <row r="1650" spans="1:13" x14ac:dyDescent="0.25">
      <c r="A1650" s="1">
        <v>43869.213594886256</v>
      </c>
      <c r="B1650" s="2" t="s">
        <v>2010</v>
      </c>
      <c r="C1650" t="s">
        <v>64</v>
      </c>
      <c r="D1650">
        <v>20</v>
      </c>
      <c r="E1650" t="s">
        <v>32</v>
      </c>
      <c r="F1650" t="s">
        <v>32</v>
      </c>
      <c r="J1650" s="2" t="s">
        <v>44</v>
      </c>
      <c r="K1650" t="s">
        <v>138</v>
      </c>
      <c r="L1650" t="s">
        <v>56</v>
      </c>
      <c r="M1650" s="3">
        <v>12.487915239531313</v>
      </c>
    </row>
    <row r="1651" spans="1:13" x14ac:dyDescent="0.25">
      <c r="A1651" s="1">
        <v>44894.286069289301</v>
      </c>
      <c r="B1651" s="2" t="s">
        <v>2011</v>
      </c>
      <c r="C1651" t="s">
        <v>43</v>
      </c>
      <c r="D1651">
        <v>2</v>
      </c>
      <c r="E1651">
        <v>160</v>
      </c>
      <c r="F1651">
        <v>80</v>
      </c>
      <c r="J1651" s="2" t="s">
        <v>44</v>
      </c>
      <c r="K1651" t="s">
        <v>902</v>
      </c>
      <c r="L1651" t="s">
        <v>50</v>
      </c>
      <c r="M1651" s="3">
        <v>11.78346750250795</v>
      </c>
    </row>
    <row r="1652" spans="1:13" x14ac:dyDescent="0.25">
      <c r="A1652" s="1">
        <v>43351.754334942445</v>
      </c>
      <c r="B1652" s="2" t="s">
        <v>2012</v>
      </c>
      <c r="C1652" t="s">
        <v>146</v>
      </c>
      <c r="D1652">
        <v>1</v>
      </c>
      <c r="E1652" t="s">
        <v>32</v>
      </c>
      <c r="F1652">
        <v>77</v>
      </c>
      <c r="J1652" s="2" t="s">
        <v>28</v>
      </c>
      <c r="K1652" t="s">
        <v>744</v>
      </c>
      <c r="L1652" t="s">
        <v>41</v>
      </c>
      <c r="M1652" s="3">
        <v>11.862005526237752</v>
      </c>
    </row>
    <row r="1653" spans="1:13" x14ac:dyDescent="0.25">
      <c r="A1653" s="1">
        <v>43515.999931547769</v>
      </c>
      <c r="B1653" s="2" t="s">
        <v>2013</v>
      </c>
      <c r="C1653" t="s">
        <v>357</v>
      </c>
      <c r="D1653">
        <v>18</v>
      </c>
      <c r="E1653">
        <v>255</v>
      </c>
      <c r="F1653" t="s">
        <v>32</v>
      </c>
      <c r="J1653" s="2" t="s">
        <v>28</v>
      </c>
      <c r="K1653" t="s">
        <v>94</v>
      </c>
      <c r="L1653" t="s">
        <v>41</v>
      </c>
      <c r="M1653" s="3">
        <v>15.12637675023732</v>
      </c>
    </row>
    <row r="1654" spans="1:13" x14ac:dyDescent="0.25">
      <c r="A1654" s="1">
        <v>43736.500180702955</v>
      </c>
      <c r="B1654" s="2" t="s">
        <v>2014</v>
      </c>
      <c r="C1654" t="s">
        <v>268</v>
      </c>
      <c r="D1654">
        <v>13</v>
      </c>
      <c r="E1654">
        <v>57</v>
      </c>
      <c r="F1654" t="s">
        <v>32</v>
      </c>
      <c r="J1654" s="2" t="s">
        <v>44</v>
      </c>
      <c r="K1654" t="s">
        <v>436</v>
      </c>
      <c r="L1654" t="s">
        <v>34</v>
      </c>
      <c r="M1654" s="3">
        <v>15.861056998489449</v>
      </c>
    </row>
    <row r="1655" spans="1:13" x14ac:dyDescent="0.25">
      <c r="A1655" s="1">
        <v>43809.673552403379</v>
      </c>
      <c r="B1655" s="2" t="s">
        <v>2015</v>
      </c>
      <c r="C1655" t="s">
        <v>36</v>
      </c>
      <c r="D1655">
        <v>14</v>
      </c>
      <c r="E1655" t="s">
        <v>32</v>
      </c>
      <c r="F1655">
        <v>57</v>
      </c>
      <c r="J1655" s="2" t="s">
        <v>28</v>
      </c>
      <c r="K1655" t="s">
        <v>59</v>
      </c>
      <c r="L1655" t="s">
        <v>56</v>
      </c>
      <c r="M1655" s="3">
        <v>15.602184182549776</v>
      </c>
    </row>
    <row r="1656" spans="1:13" x14ac:dyDescent="0.25">
      <c r="A1656" s="1">
        <v>44224.471994116211</v>
      </c>
      <c r="B1656" s="2" t="s">
        <v>2016</v>
      </c>
      <c r="C1656" t="s">
        <v>177</v>
      </c>
      <c r="D1656">
        <v>9</v>
      </c>
      <c r="E1656">
        <v>146</v>
      </c>
      <c r="F1656">
        <v>73</v>
      </c>
      <c r="J1656" s="2" t="s">
        <v>44</v>
      </c>
      <c r="K1656" t="s">
        <v>683</v>
      </c>
      <c r="L1656" t="s">
        <v>25</v>
      </c>
      <c r="M1656" s="3">
        <v>10.248947386022252</v>
      </c>
    </row>
    <row r="1657" spans="1:13" x14ac:dyDescent="0.25">
      <c r="A1657" s="1">
        <v>43711.862383544591</v>
      </c>
      <c r="B1657" s="2" t="s">
        <v>2017</v>
      </c>
      <c r="C1657" t="s">
        <v>210</v>
      </c>
      <c r="D1657">
        <v>11</v>
      </c>
      <c r="E1657" t="s">
        <v>32</v>
      </c>
      <c r="F1657" t="s">
        <v>32</v>
      </c>
      <c r="J1657" s="2" t="s">
        <v>28</v>
      </c>
      <c r="K1657" t="s">
        <v>310</v>
      </c>
      <c r="L1657" t="s">
        <v>25</v>
      </c>
      <c r="M1657" s="3">
        <v>9.0350666811770921</v>
      </c>
    </row>
    <row r="1658" spans="1:13" x14ac:dyDescent="0.25">
      <c r="A1658" s="1">
        <v>44535.923176135504</v>
      </c>
      <c r="B1658" s="2" t="s">
        <v>2018</v>
      </c>
      <c r="C1658" t="s">
        <v>137</v>
      </c>
      <c r="D1658">
        <v>13</v>
      </c>
      <c r="E1658">
        <v>207</v>
      </c>
      <c r="F1658">
        <v>69</v>
      </c>
      <c r="J1658" s="2" t="s">
        <v>44</v>
      </c>
      <c r="K1658" t="s">
        <v>374</v>
      </c>
      <c r="L1658" t="s">
        <v>41</v>
      </c>
      <c r="M1658" s="3">
        <v>12.299779975023837</v>
      </c>
    </row>
    <row r="1659" spans="1:13" x14ac:dyDescent="0.25">
      <c r="A1659" s="1">
        <v>43901.044783091624</v>
      </c>
      <c r="B1659" s="2" t="s">
        <v>2019</v>
      </c>
      <c r="C1659" t="s">
        <v>90</v>
      </c>
      <c r="D1659">
        <v>10</v>
      </c>
      <c r="E1659" t="s">
        <v>32</v>
      </c>
      <c r="F1659">
        <v>78</v>
      </c>
      <c r="J1659" s="2" t="s">
        <v>44</v>
      </c>
      <c r="K1659" t="s">
        <v>65</v>
      </c>
      <c r="L1659" t="s">
        <v>50</v>
      </c>
      <c r="M1659" s="3">
        <v>8.2871811249429097</v>
      </c>
    </row>
    <row r="1660" spans="1:13" x14ac:dyDescent="0.25">
      <c r="A1660" s="1">
        <v>44852.991685538233</v>
      </c>
      <c r="B1660" s="2" t="s">
        <v>2020</v>
      </c>
      <c r="C1660" t="s">
        <v>146</v>
      </c>
      <c r="D1660">
        <v>10</v>
      </c>
      <c r="E1660" t="s">
        <v>32</v>
      </c>
      <c r="F1660">
        <v>77</v>
      </c>
      <c r="J1660" s="2" t="s">
        <v>28</v>
      </c>
      <c r="K1660" t="s">
        <v>1663</v>
      </c>
      <c r="L1660" t="s">
        <v>78</v>
      </c>
      <c r="M1660" s="3">
        <v>15.239568994601312</v>
      </c>
    </row>
    <row r="1661" spans="1:13" x14ac:dyDescent="0.25">
      <c r="A1661" s="1">
        <v>44521.899782344059</v>
      </c>
      <c r="B1661" s="2" t="s">
        <v>2021</v>
      </c>
      <c r="C1661" t="s">
        <v>515</v>
      </c>
      <c r="D1661">
        <v>12</v>
      </c>
      <c r="E1661">
        <v>92</v>
      </c>
      <c r="F1661">
        <v>46</v>
      </c>
      <c r="J1661" s="2" t="s">
        <v>23</v>
      </c>
      <c r="K1661" t="s">
        <v>346</v>
      </c>
      <c r="L1661" t="s">
        <v>34</v>
      </c>
      <c r="M1661" s="3">
        <v>13.518413464873573</v>
      </c>
    </row>
    <row r="1662" spans="1:13" x14ac:dyDescent="0.25">
      <c r="A1662" s="1">
        <v>43490.018214978823</v>
      </c>
      <c r="B1662" s="2" t="s">
        <v>2022</v>
      </c>
      <c r="C1662" t="s">
        <v>48</v>
      </c>
      <c r="D1662">
        <v>9</v>
      </c>
      <c r="E1662">
        <v>38</v>
      </c>
      <c r="F1662">
        <v>19</v>
      </c>
      <c r="J1662" s="2" t="s">
        <v>28</v>
      </c>
      <c r="K1662" t="s">
        <v>925</v>
      </c>
      <c r="L1662" t="s">
        <v>50</v>
      </c>
      <c r="M1662" s="3">
        <v>11.130819205617987</v>
      </c>
    </row>
    <row r="1663" spans="1:13" x14ac:dyDescent="0.25">
      <c r="A1663" s="1">
        <v>44358.020147539122</v>
      </c>
      <c r="B1663" s="2" t="s">
        <v>2023</v>
      </c>
      <c r="C1663" t="s">
        <v>332</v>
      </c>
      <c r="D1663" t="s">
        <v>32</v>
      </c>
      <c r="E1663" t="s">
        <v>32</v>
      </c>
      <c r="F1663">
        <v>45</v>
      </c>
      <c r="J1663" s="2" t="s">
        <v>23</v>
      </c>
      <c r="K1663" t="s">
        <v>424</v>
      </c>
      <c r="L1663" t="s">
        <v>41</v>
      </c>
      <c r="M1663" s="3">
        <v>13.857835104514242</v>
      </c>
    </row>
    <row r="1664" spans="1:13" x14ac:dyDescent="0.25">
      <c r="A1664" s="1">
        <v>44827.356515407708</v>
      </c>
      <c r="B1664" s="2" t="s">
        <v>2024</v>
      </c>
      <c r="C1664" t="s">
        <v>320</v>
      </c>
      <c r="D1664">
        <v>7</v>
      </c>
      <c r="E1664">
        <v>124</v>
      </c>
      <c r="F1664">
        <v>62</v>
      </c>
      <c r="J1664" s="2" t="s">
        <v>44</v>
      </c>
      <c r="K1664" t="s">
        <v>271</v>
      </c>
      <c r="L1664" t="s">
        <v>56</v>
      </c>
      <c r="M1664" s="3">
        <v>11.504886852416154</v>
      </c>
    </row>
    <row r="1665" spans="1:13" x14ac:dyDescent="0.25">
      <c r="A1665" s="1">
        <v>43482.292321859422</v>
      </c>
      <c r="B1665" s="2" t="s">
        <v>2025</v>
      </c>
      <c r="C1665" t="s">
        <v>378</v>
      </c>
      <c r="D1665">
        <v>16</v>
      </c>
      <c r="E1665">
        <v>110</v>
      </c>
      <c r="F1665">
        <v>55</v>
      </c>
      <c r="J1665" s="2" t="s">
        <v>28</v>
      </c>
      <c r="K1665" t="s">
        <v>191</v>
      </c>
      <c r="L1665" t="s">
        <v>78</v>
      </c>
      <c r="M1665" s="3">
        <v>13.890275354050972</v>
      </c>
    </row>
    <row r="1666" spans="1:13" x14ac:dyDescent="0.25">
      <c r="A1666" s="1">
        <v>43761.756135181808</v>
      </c>
      <c r="B1666" s="2" t="s">
        <v>2026</v>
      </c>
      <c r="C1666" t="s">
        <v>367</v>
      </c>
      <c r="D1666">
        <v>4</v>
      </c>
      <c r="E1666" t="s">
        <v>32</v>
      </c>
      <c r="F1666">
        <v>90</v>
      </c>
      <c r="J1666" s="2" t="s">
        <v>44</v>
      </c>
      <c r="K1666" t="s">
        <v>1713</v>
      </c>
      <c r="L1666" t="s">
        <v>50</v>
      </c>
      <c r="M1666" s="3">
        <v>13.537350739681813</v>
      </c>
    </row>
    <row r="1667" spans="1:13" x14ac:dyDescent="0.25">
      <c r="A1667" s="1">
        <v>43364.449382041137</v>
      </c>
      <c r="B1667" s="2" t="s">
        <v>2027</v>
      </c>
      <c r="C1667" t="s">
        <v>73</v>
      </c>
      <c r="D1667">
        <v>13</v>
      </c>
      <c r="E1667">
        <v>166</v>
      </c>
      <c r="F1667" t="s">
        <v>32</v>
      </c>
      <c r="J1667" s="2" t="s">
        <v>23</v>
      </c>
      <c r="K1667" t="s">
        <v>368</v>
      </c>
      <c r="L1667" t="s">
        <v>78</v>
      </c>
      <c r="M1667" s="3">
        <v>11.655355879643379</v>
      </c>
    </row>
    <row r="1668" spans="1:13" x14ac:dyDescent="0.25">
      <c r="A1668" s="1">
        <v>44462.0447155156</v>
      </c>
      <c r="B1668" s="2" t="s">
        <v>2028</v>
      </c>
      <c r="C1668" t="s">
        <v>240</v>
      </c>
      <c r="D1668">
        <v>10</v>
      </c>
      <c r="E1668">
        <v>132</v>
      </c>
      <c r="F1668">
        <v>44</v>
      </c>
      <c r="J1668" s="2" t="s">
        <v>28</v>
      </c>
      <c r="K1668" t="s">
        <v>358</v>
      </c>
      <c r="L1668" t="s">
        <v>56</v>
      </c>
      <c r="M1668" s="3">
        <v>12.342715162719054</v>
      </c>
    </row>
    <row r="1669" spans="1:13" x14ac:dyDescent="0.25">
      <c r="A1669" s="1">
        <v>43814.406247271945</v>
      </c>
      <c r="B1669" s="2" t="s">
        <v>2029</v>
      </c>
      <c r="C1669" t="s">
        <v>417</v>
      </c>
      <c r="D1669">
        <v>2</v>
      </c>
      <c r="E1669" t="s">
        <v>32</v>
      </c>
      <c r="F1669">
        <v>88</v>
      </c>
      <c r="J1669" s="2" t="s">
        <v>23</v>
      </c>
      <c r="K1669" t="s">
        <v>315</v>
      </c>
      <c r="L1669" t="s">
        <v>46</v>
      </c>
      <c r="M1669" s="3">
        <v>11.221666113009938</v>
      </c>
    </row>
    <row r="1670" spans="1:13" x14ac:dyDescent="0.25">
      <c r="A1670" s="1">
        <v>43690.598867459652</v>
      </c>
      <c r="B1670" s="2" t="s">
        <v>2030</v>
      </c>
      <c r="C1670" t="s">
        <v>54</v>
      </c>
      <c r="D1670">
        <v>7</v>
      </c>
      <c r="E1670">
        <v>80</v>
      </c>
      <c r="F1670">
        <v>20</v>
      </c>
      <c r="J1670" s="2" t="s">
        <v>28</v>
      </c>
      <c r="K1670" t="s">
        <v>1663</v>
      </c>
      <c r="L1670" t="s">
        <v>78</v>
      </c>
      <c r="M1670" s="3">
        <v>15.239568994601312</v>
      </c>
    </row>
    <row r="1671" spans="1:13" x14ac:dyDescent="0.25">
      <c r="A1671" s="1">
        <v>43562.992232151133</v>
      </c>
      <c r="B1671" s="2" t="s">
        <v>2031</v>
      </c>
      <c r="C1671" t="s">
        <v>309</v>
      </c>
      <c r="D1671">
        <v>3</v>
      </c>
      <c r="E1671">
        <v>352</v>
      </c>
      <c r="F1671" t="s">
        <v>32</v>
      </c>
      <c r="J1671" s="2" t="s">
        <v>28</v>
      </c>
      <c r="K1671" t="s">
        <v>400</v>
      </c>
      <c r="L1671" t="s">
        <v>34</v>
      </c>
      <c r="M1671" s="3">
        <v>9.1877733607656964</v>
      </c>
    </row>
    <row r="1672" spans="1:13" x14ac:dyDescent="0.25">
      <c r="A1672" s="1">
        <v>43347.164684662726</v>
      </c>
      <c r="B1672" s="2" t="s">
        <v>2032</v>
      </c>
      <c r="C1672" t="s">
        <v>378</v>
      </c>
      <c r="D1672">
        <v>18</v>
      </c>
      <c r="E1672">
        <v>110</v>
      </c>
      <c r="F1672">
        <v>55</v>
      </c>
      <c r="J1672" s="2" t="s">
        <v>28</v>
      </c>
      <c r="K1672" t="s">
        <v>1121</v>
      </c>
      <c r="L1672" t="s">
        <v>25</v>
      </c>
      <c r="M1672" s="3">
        <v>10.585251392347548</v>
      </c>
    </row>
    <row r="1673" spans="1:13" x14ac:dyDescent="0.25">
      <c r="A1673" s="1">
        <v>43190.134092245164</v>
      </c>
      <c r="B1673" s="2" t="s">
        <v>2033</v>
      </c>
      <c r="C1673" t="s">
        <v>465</v>
      </c>
      <c r="D1673">
        <v>15</v>
      </c>
      <c r="E1673">
        <v>72</v>
      </c>
      <c r="F1673">
        <v>36</v>
      </c>
      <c r="J1673" s="2" t="s">
        <v>44</v>
      </c>
      <c r="K1673" t="s">
        <v>226</v>
      </c>
      <c r="L1673" t="s">
        <v>56</v>
      </c>
      <c r="M1673" s="3">
        <v>12.200533931675887</v>
      </c>
    </row>
    <row r="1674" spans="1:13" x14ac:dyDescent="0.25">
      <c r="A1674" s="1">
        <v>43578.659830010285</v>
      </c>
      <c r="B1674" s="2" t="s">
        <v>2034</v>
      </c>
      <c r="C1674" t="s">
        <v>36</v>
      </c>
      <c r="D1674">
        <v>4</v>
      </c>
      <c r="E1674">
        <v>114</v>
      </c>
      <c r="F1674">
        <v>57</v>
      </c>
      <c r="J1674" s="2" t="s">
        <v>28</v>
      </c>
      <c r="K1674" t="s">
        <v>614</v>
      </c>
      <c r="L1674" t="s">
        <v>41</v>
      </c>
      <c r="M1674" s="3">
        <v>8.3272837771733244</v>
      </c>
    </row>
    <row r="1675" spans="1:13" x14ac:dyDescent="0.25">
      <c r="A1675" s="1">
        <v>43656.717292885318</v>
      </c>
      <c r="B1675" s="2" t="s">
        <v>2035</v>
      </c>
      <c r="C1675" t="s">
        <v>232</v>
      </c>
      <c r="D1675">
        <v>14</v>
      </c>
      <c r="E1675">
        <v>108</v>
      </c>
      <c r="F1675">
        <v>54</v>
      </c>
      <c r="J1675" s="2" t="s">
        <v>23</v>
      </c>
      <c r="K1675" t="s">
        <v>335</v>
      </c>
      <c r="L1675" t="s">
        <v>34</v>
      </c>
      <c r="M1675" s="3">
        <v>9.8928038181361391</v>
      </c>
    </row>
    <row r="1676" spans="1:13" x14ac:dyDescent="0.25">
      <c r="A1676" s="1">
        <v>43759.551435856723</v>
      </c>
      <c r="B1676" s="2" t="s">
        <v>2036</v>
      </c>
      <c r="C1676" t="s">
        <v>102</v>
      </c>
      <c r="D1676">
        <v>2</v>
      </c>
      <c r="E1676">
        <v>144</v>
      </c>
      <c r="F1676">
        <v>36</v>
      </c>
      <c r="J1676" s="2" t="s">
        <v>28</v>
      </c>
      <c r="K1676" t="s">
        <v>559</v>
      </c>
      <c r="L1676" t="s">
        <v>41</v>
      </c>
      <c r="M1676" s="3">
        <v>12.147202500273634</v>
      </c>
    </row>
    <row r="1677" spans="1:13" x14ac:dyDescent="0.25">
      <c r="A1677" s="1">
        <v>43789.575985874646</v>
      </c>
      <c r="B1677" s="2" t="s">
        <v>1238</v>
      </c>
      <c r="C1677" t="s">
        <v>599</v>
      </c>
      <c r="D1677">
        <v>4</v>
      </c>
      <c r="E1677" t="s">
        <v>32</v>
      </c>
      <c r="F1677">
        <v>75</v>
      </c>
      <c r="J1677" s="2" t="s">
        <v>44</v>
      </c>
      <c r="K1677" t="s">
        <v>307</v>
      </c>
      <c r="L1677" t="s">
        <v>34</v>
      </c>
      <c r="M1677" s="3">
        <v>10.966283117837653</v>
      </c>
    </row>
    <row r="1678" spans="1:13" x14ac:dyDescent="0.25">
      <c r="A1678" s="1">
        <v>44252.63873385686</v>
      </c>
      <c r="B1678" s="2" t="s">
        <v>2037</v>
      </c>
      <c r="C1678" t="s">
        <v>163</v>
      </c>
      <c r="D1678">
        <v>5</v>
      </c>
      <c r="E1678">
        <v>225</v>
      </c>
      <c r="F1678">
        <v>75</v>
      </c>
      <c r="J1678" s="2" t="s">
        <v>28</v>
      </c>
      <c r="K1678" t="s">
        <v>884</v>
      </c>
      <c r="L1678" t="s">
        <v>25</v>
      </c>
      <c r="M1678" s="3">
        <v>13.062292798511226</v>
      </c>
    </row>
    <row r="1679" spans="1:13" x14ac:dyDescent="0.25">
      <c r="A1679" s="1">
        <v>43681.410155763813</v>
      </c>
      <c r="B1679" s="2" t="s">
        <v>2038</v>
      </c>
      <c r="C1679" t="s">
        <v>140</v>
      </c>
      <c r="D1679">
        <v>12</v>
      </c>
      <c r="E1679">
        <v>144</v>
      </c>
      <c r="F1679">
        <v>36</v>
      </c>
      <c r="J1679" s="2" t="s">
        <v>23</v>
      </c>
      <c r="K1679" t="s">
        <v>284</v>
      </c>
      <c r="L1679" t="s">
        <v>41</v>
      </c>
      <c r="M1679" s="3">
        <v>11.710935611749917</v>
      </c>
    </row>
    <row r="1680" spans="1:13" x14ac:dyDescent="0.25">
      <c r="A1680" s="1">
        <v>44385.698752837307</v>
      </c>
      <c r="B1680" s="2" t="s">
        <v>2039</v>
      </c>
      <c r="C1680" t="s">
        <v>348</v>
      </c>
      <c r="D1680">
        <v>2</v>
      </c>
      <c r="E1680">
        <v>356</v>
      </c>
      <c r="F1680" t="s">
        <v>32</v>
      </c>
      <c r="J1680" s="2" t="s">
        <v>28</v>
      </c>
      <c r="K1680" t="s">
        <v>972</v>
      </c>
      <c r="L1680" t="s">
        <v>25</v>
      </c>
      <c r="M1680" s="3">
        <v>8.1743378387804331</v>
      </c>
    </row>
    <row r="1681" spans="1:13" x14ac:dyDescent="0.25">
      <c r="A1681" s="1">
        <v>43957.112671248397</v>
      </c>
      <c r="B1681" s="2" t="s">
        <v>2040</v>
      </c>
      <c r="C1681" t="s">
        <v>180</v>
      </c>
      <c r="D1681">
        <v>5</v>
      </c>
      <c r="E1681">
        <v>368</v>
      </c>
      <c r="F1681">
        <v>92</v>
      </c>
      <c r="J1681" s="2" t="s">
        <v>28</v>
      </c>
      <c r="K1681" t="s">
        <v>138</v>
      </c>
      <c r="L1681" t="s">
        <v>56</v>
      </c>
      <c r="M1681" s="3">
        <v>12.487915239531313</v>
      </c>
    </row>
    <row r="1682" spans="1:13" x14ac:dyDescent="0.25">
      <c r="A1682" s="1">
        <v>43673.751538139026</v>
      </c>
      <c r="B1682" s="2" t="s">
        <v>2041</v>
      </c>
      <c r="C1682" t="s">
        <v>362</v>
      </c>
      <c r="D1682">
        <v>5</v>
      </c>
      <c r="E1682" t="s">
        <v>32</v>
      </c>
      <c r="F1682">
        <v>36</v>
      </c>
      <c r="J1682" s="2" t="s">
        <v>28</v>
      </c>
      <c r="K1682" t="s">
        <v>321</v>
      </c>
      <c r="L1682" t="s">
        <v>25</v>
      </c>
      <c r="M1682" s="3">
        <v>12.545140403858928</v>
      </c>
    </row>
    <row r="1683" spans="1:13" x14ac:dyDescent="0.25">
      <c r="A1683" s="1">
        <v>44360.460072268012</v>
      </c>
      <c r="B1683" s="2" t="s">
        <v>2042</v>
      </c>
      <c r="C1683" t="s">
        <v>196</v>
      </c>
      <c r="D1683">
        <v>5</v>
      </c>
      <c r="E1683">
        <v>57</v>
      </c>
      <c r="F1683">
        <v>19</v>
      </c>
      <c r="J1683" s="2" t="s">
        <v>23</v>
      </c>
      <c r="K1683" t="s">
        <v>848</v>
      </c>
      <c r="L1683" t="s">
        <v>34</v>
      </c>
      <c r="M1683" s="3">
        <v>11.226611755437654</v>
      </c>
    </row>
    <row r="1684" spans="1:13" x14ac:dyDescent="0.25">
      <c r="A1684" s="1">
        <v>43161.305048658251</v>
      </c>
      <c r="B1684" s="2" t="s">
        <v>2043</v>
      </c>
      <c r="C1684" t="s">
        <v>247</v>
      </c>
      <c r="D1684">
        <v>9</v>
      </c>
      <c r="E1684">
        <v>140</v>
      </c>
      <c r="F1684">
        <v>70</v>
      </c>
      <c r="J1684" s="2" t="s">
        <v>23</v>
      </c>
      <c r="K1684" t="s">
        <v>374</v>
      </c>
      <c r="L1684" t="s">
        <v>41</v>
      </c>
      <c r="M1684" s="3">
        <v>12.299779975023837</v>
      </c>
    </row>
    <row r="1685" spans="1:13" x14ac:dyDescent="0.25">
      <c r="A1685" s="1">
        <v>43864.720155887837</v>
      </c>
      <c r="B1685" s="2" t="s">
        <v>789</v>
      </c>
      <c r="C1685" t="s">
        <v>378</v>
      </c>
      <c r="D1685">
        <v>17</v>
      </c>
      <c r="E1685" t="s">
        <v>32</v>
      </c>
      <c r="F1685">
        <v>55</v>
      </c>
      <c r="J1685" s="2" t="s">
        <v>28</v>
      </c>
      <c r="K1685" t="s">
        <v>1215</v>
      </c>
      <c r="L1685" t="s">
        <v>46</v>
      </c>
      <c r="M1685" s="3">
        <v>10.428287009858728</v>
      </c>
    </row>
    <row r="1686" spans="1:13" x14ac:dyDescent="0.25">
      <c r="A1686" s="1">
        <v>43517.24566310527</v>
      </c>
      <c r="B1686" s="2" t="s">
        <v>2044</v>
      </c>
      <c r="C1686" t="s">
        <v>536</v>
      </c>
      <c r="D1686">
        <v>5</v>
      </c>
      <c r="E1686">
        <v>267</v>
      </c>
      <c r="F1686">
        <v>89</v>
      </c>
      <c r="J1686" s="2" t="s">
        <v>44</v>
      </c>
      <c r="K1686" t="s">
        <v>254</v>
      </c>
      <c r="L1686" t="s">
        <v>78</v>
      </c>
      <c r="M1686" s="3">
        <v>12.796588406005421</v>
      </c>
    </row>
    <row r="1687" spans="1:13" x14ac:dyDescent="0.25">
      <c r="A1687" s="1">
        <v>44088.931606606828</v>
      </c>
      <c r="B1687" s="2" t="s">
        <v>926</v>
      </c>
      <c r="C1687" t="s">
        <v>170</v>
      </c>
      <c r="D1687">
        <v>14</v>
      </c>
      <c r="E1687">
        <v>189</v>
      </c>
      <c r="F1687">
        <v>63</v>
      </c>
      <c r="J1687" s="2" t="s">
        <v>28</v>
      </c>
      <c r="K1687" t="s">
        <v>173</v>
      </c>
      <c r="L1687" t="s">
        <v>46</v>
      </c>
      <c r="M1687" s="3">
        <v>11.727497850343074</v>
      </c>
    </row>
    <row r="1688" spans="1:13" x14ac:dyDescent="0.25">
      <c r="A1688" s="1">
        <v>43519.82229240641</v>
      </c>
      <c r="B1688" s="2" t="s">
        <v>2045</v>
      </c>
      <c r="C1688" t="s">
        <v>167</v>
      </c>
      <c r="D1688">
        <v>15</v>
      </c>
      <c r="E1688">
        <v>38</v>
      </c>
      <c r="F1688">
        <v>19</v>
      </c>
      <c r="J1688" s="2" t="s">
        <v>44</v>
      </c>
      <c r="K1688" t="s">
        <v>670</v>
      </c>
      <c r="L1688" t="s">
        <v>78</v>
      </c>
      <c r="M1688" s="3">
        <v>12.460490918487697</v>
      </c>
    </row>
    <row r="1689" spans="1:13" x14ac:dyDescent="0.25">
      <c r="A1689" s="1">
        <v>43977.547747108678</v>
      </c>
      <c r="B1689" s="2" t="s">
        <v>2046</v>
      </c>
      <c r="C1689" t="s">
        <v>105</v>
      </c>
      <c r="D1689">
        <v>4</v>
      </c>
      <c r="E1689" t="s">
        <v>32</v>
      </c>
      <c r="F1689">
        <v>33</v>
      </c>
      <c r="J1689" s="2" t="s">
        <v>44</v>
      </c>
      <c r="K1689" t="s">
        <v>803</v>
      </c>
      <c r="L1689" t="s">
        <v>50</v>
      </c>
      <c r="M1689" s="3">
        <v>14.308257477047373</v>
      </c>
    </row>
    <row r="1690" spans="1:13" x14ac:dyDescent="0.25">
      <c r="A1690" s="1">
        <v>44292.034821251247</v>
      </c>
      <c r="B1690" s="2" t="s">
        <v>2047</v>
      </c>
      <c r="C1690" t="s">
        <v>97</v>
      </c>
      <c r="D1690">
        <v>11</v>
      </c>
      <c r="E1690" t="s">
        <v>32</v>
      </c>
      <c r="F1690">
        <v>67</v>
      </c>
      <c r="J1690" s="2" t="s">
        <v>28</v>
      </c>
      <c r="K1690" t="s">
        <v>135</v>
      </c>
      <c r="L1690" t="s">
        <v>56</v>
      </c>
      <c r="M1690" s="3">
        <v>11.406233913305266</v>
      </c>
    </row>
    <row r="1691" spans="1:13" x14ac:dyDescent="0.25">
      <c r="A1691" s="1">
        <v>43797.764492220835</v>
      </c>
      <c r="B1691" s="2" t="s">
        <v>2048</v>
      </c>
      <c r="C1691" t="s">
        <v>348</v>
      </c>
      <c r="D1691">
        <v>7</v>
      </c>
      <c r="E1691" t="s">
        <v>32</v>
      </c>
      <c r="F1691">
        <v>89</v>
      </c>
      <c r="J1691" s="2" t="s">
        <v>28</v>
      </c>
      <c r="K1691" t="s">
        <v>65</v>
      </c>
      <c r="L1691" t="s">
        <v>50</v>
      </c>
      <c r="M1691" s="3">
        <v>8.2871811249429097</v>
      </c>
    </row>
    <row r="1692" spans="1:13" x14ac:dyDescent="0.25">
      <c r="A1692" s="1">
        <v>44092.530019235637</v>
      </c>
      <c r="B1692" s="2" t="s">
        <v>2049</v>
      </c>
      <c r="C1692" t="s">
        <v>320</v>
      </c>
      <c r="D1692">
        <v>20</v>
      </c>
      <c r="E1692" t="s">
        <v>32</v>
      </c>
      <c r="F1692" t="s">
        <v>32</v>
      </c>
      <c r="J1692" s="2" t="s">
        <v>44</v>
      </c>
      <c r="K1692" t="s">
        <v>461</v>
      </c>
      <c r="L1692" t="s">
        <v>56</v>
      </c>
      <c r="M1692" s="3">
        <v>7.9963422143733238</v>
      </c>
    </row>
    <row r="1693" spans="1:13" x14ac:dyDescent="0.25">
      <c r="A1693" s="1">
        <v>44313.056943043543</v>
      </c>
      <c r="B1693" s="2" t="s">
        <v>1119</v>
      </c>
      <c r="C1693" t="s">
        <v>196</v>
      </c>
      <c r="D1693">
        <v>15</v>
      </c>
      <c r="E1693">
        <v>57</v>
      </c>
      <c r="F1693">
        <v>19</v>
      </c>
      <c r="J1693" s="2" t="s">
        <v>28</v>
      </c>
      <c r="K1693" t="s">
        <v>490</v>
      </c>
      <c r="L1693" t="s">
        <v>50</v>
      </c>
      <c r="M1693" s="3">
        <v>8.0758315802191021</v>
      </c>
    </row>
    <row r="1694" spans="1:13" x14ac:dyDescent="0.25">
      <c r="A1694" s="1">
        <v>44414.725937465526</v>
      </c>
      <c r="B1694" s="2" t="s">
        <v>2050</v>
      </c>
      <c r="C1694" t="s">
        <v>780</v>
      </c>
      <c r="D1694">
        <v>12</v>
      </c>
      <c r="E1694">
        <v>100</v>
      </c>
      <c r="F1694">
        <v>25</v>
      </c>
      <c r="J1694" s="2" t="s">
        <v>44</v>
      </c>
      <c r="K1694" t="s">
        <v>1426</v>
      </c>
      <c r="L1694" t="s">
        <v>78</v>
      </c>
      <c r="M1694" s="3">
        <v>10.826646539963521</v>
      </c>
    </row>
    <row r="1695" spans="1:13" x14ac:dyDescent="0.25">
      <c r="A1695" s="1">
        <v>43749.299577769998</v>
      </c>
      <c r="B1695" s="2" t="s">
        <v>2051</v>
      </c>
      <c r="C1695" t="s">
        <v>48</v>
      </c>
      <c r="D1695">
        <v>20</v>
      </c>
      <c r="E1695">
        <v>38</v>
      </c>
      <c r="F1695" t="s">
        <v>32</v>
      </c>
      <c r="J1695" s="2" t="s">
        <v>28</v>
      </c>
      <c r="K1695" t="s">
        <v>1215</v>
      </c>
      <c r="L1695" t="s">
        <v>46</v>
      </c>
      <c r="M1695" s="3">
        <v>10.428287009858728</v>
      </c>
    </row>
    <row r="1696" spans="1:13" x14ac:dyDescent="0.25">
      <c r="A1696" s="1">
        <v>44721.522887346357</v>
      </c>
      <c r="B1696" s="2" t="s">
        <v>2052</v>
      </c>
      <c r="C1696" t="s">
        <v>771</v>
      </c>
      <c r="D1696">
        <v>12</v>
      </c>
      <c r="E1696" t="s">
        <v>32</v>
      </c>
      <c r="F1696" t="s">
        <v>32</v>
      </c>
      <c r="J1696" s="2" t="s">
        <v>28</v>
      </c>
      <c r="K1696" t="s">
        <v>71</v>
      </c>
      <c r="L1696" t="s">
        <v>56</v>
      </c>
      <c r="M1696" s="3">
        <v>12.163730387337393</v>
      </c>
    </row>
    <row r="1697" spans="1:13" x14ac:dyDescent="0.25">
      <c r="A1697" s="1">
        <v>43205.364931375043</v>
      </c>
      <c r="B1697" s="2" t="s">
        <v>2053</v>
      </c>
      <c r="C1697" t="s">
        <v>83</v>
      </c>
      <c r="D1697">
        <v>3</v>
      </c>
      <c r="E1697" t="s">
        <v>32</v>
      </c>
      <c r="F1697">
        <v>75</v>
      </c>
      <c r="J1697" s="2" t="s">
        <v>23</v>
      </c>
      <c r="K1697" t="s">
        <v>410</v>
      </c>
      <c r="L1697" t="s">
        <v>34</v>
      </c>
      <c r="M1697" s="3">
        <v>11.644564584314265</v>
      </c>
    </row>
    <row r="1698" spans="1:13" x14ac:dyDescent="0.25">
      <c r="A1698" s="1">
        <v>44484.998987369952</v>
      </c>
      <c r="B1698" s="2" t="s">
        <v>2054</v>
      </c>
      <c r="C1698" t="s">
        <v>275</v>
      </c>
      <c r="D1698">
        <v>12</v>
      </c>
      <c r="E1698">
        <v>144</v>
      </c>
      <c r="F1698">
        <v>36</v>
      </c>
      <c r="J1698" s="2" t="s">
        <v>44</v>
      </c>
      <c r="K1698" t="s">
        <v>228</v>
      </c>
      <c r="L1698" t="s">
        <v>46</v>
      </c>
      <c r="M1698" s="3">
        <v>9.3014286057233697</v>
      </c>
    </row>
    <row r="1699" spans="1:13" x14ac:dyDescent="0.25">
      <c r="A1699" s="1">
        <v>43898.86447824358</v>
      </c>
      <c r="B1699" s="2" t="s">
        <v>2055</v>
      </c>
      <c r="C1699" t="s">
        <v>391</v>
      </c>
      <c r="D1699">
        <v>18</v>
      </c>
      <c r="E1699">
        <v>160</v>
      </c>
      <c r="F1699" t="s">
        <v>32</v>
      </c>
      <c r="J1699" s="2" t="s">
        <v>44</v>
      </c>
      <c r="K1699" t="s">
        <v>1060</v>
      </c>
      <c r="L1699" t="s">
        <v>34</v>
      </c>
      <c r="M1699" s="3">
        <v>8.1352386075080023</v>
      </c>
    </row>
    <row r="1700" spans="1:13" x14ac:dyDescent="0.25">
      <c r="A1700" s="1">
        <v>44246.762720764578</v>
      </c>
      <c r="B1700" s="2" t="s">
        <v>2056</v>
      </c>
      <c r="C1700" t="s">
        <v>131</v>
      </c>
      <c r="D1700">
        <v>16</v>
      </c>
      <c r="E1700">
        <v>320</v>
      </c>
      <c r="F1700">
        <v>80</v>
      </c>
      <c r="J1700" s="2" t="s">
        <v>28</v>
      </c>
      <c r="K1700" t="s">
        <v>211</v>
      </c>
      <c r="L1700" t="s">
        <v>41</v>
      </c>
      <c r="M1700" s="3">
        <v>13.697485557052493</v>
      </c>
    </row>
    <row r="1701" spans="1:13" x14ac:dyDescent="0.25">
      <c r="A1701" s="1">
        <v>44264.481399943732</v>
      </c>
      <c r="B1701" s="2" t="s">
        <v>2057</v>
      </c>
      <c r="C1701" t="s">
        <v>36</v>
      </c>
      <c r="D1701" t="s">
        <v>32</v>
      </c>
      <c r="E1701">
        <v>114</v>
      </c>
      <c r="F1701">
        <v>57</v>
      </c>
      <c r="J1701" s="2" t="s">
        <v>23</v>
      </c>
      <c r="K1701" t="s">
        <v>297</v>
      </c>
      <c r="L1701" t="s">
        <v>78</v>
      </c>
      <c r="M1701" s="3">
        <v>10.317615395419679</v>
      </c>
    </row>
    <row r="1702" spans="1:13" x14ac:dyDescent="0.25">
      <c r="A1702" s="1">
        <v>43673.861018221847</v>
      </c>
      <c r="B1702" s="2" t="s">
        <v>2058</v>
      </c>
      <c r="C1702" t="s">
        <v>402</v>
      </c>
      <c r="D1702">
        <v>1</v>
      </c>
      <c r="E1702">
        <v>84</v>
      </c>
      <c r="F1702">
        <v>21</v>
      </c>
      <c r="J1702" s="2" t="s">
        <v>23</v>
      </c>
      <c r="K1702" t="s">
        <v>65</v>
      </c>
      <c r="L1702" t="s">
        <v>50</v>
      </c>
      <c r="M1702" s="3">
        <v>8.2871811249429097</v>
      </c>
    </row>
    <row r="1703" spans="1:13" x14ac:dyDescent="0.25">
      <c r="A1703" s="1">
        <v>44242.636062553182</v>
      </c>
      <c r="B1703" s="2" t="s">
        <v>2059</v>
      </c>
      <c r="C1703" t="s">
        <v>146</v>
      </c>
      <c r="D1703">
        <v>17</v>
      </c>
      <c r="E1703" t="s">
        <v>32</v>
      </c>
      <c r="F1703" t="s">
        <v>32</v>
      </c>
      <c r="J1703" s="2" t="s">
        <v>23</v>
      </c>
      <c r="K1703" t="s">
        <v>614</v>
      </c>
      <c r="L1703" t="s">
        <v>41</v>
      </c>
      <c r="M1703" s="3">
        <v>8.3272837771733244</v>
      </c>
    </row>
    <row r="1704" spans="1:13" x14ac:dyDescent="0.25">
      <c r="A1704" s="1">
        <v>43380.361919222327</v>
      </c>
      <c r="B1704" s="2" t="s">
        <v>2060</v>
      </c>
      <c r="C1704" t="s">
        <v>97</v>
      </c>
      <c r="D1704" t="s">
        <v>32</v>
      </c>
      <c r="E1704">
        <v>201</v>
      </c>
      <c r="F1704">
        <v>67</v>
      </c>
      <c r="J1704" s="2" t="s">
        <v>28</v>
      </c>
      <c r="K1704" t="s">
        <v>759</v>
      </c>
      <c r="L1704" t="s">
        <v>34</v>
      </c>
      <c r="M1704" s="3">
        <v>11.289144410898391</v>
      </c>
    </row>
    <row r="1705" spans="1:13" x14ac:dyDescent="0.25">
      <c r="A1705" s="1">
        <v>44260.846387449819</v>
      </c>
      <c r="B1705" s="2" t="s">
        <v>2061</v>
      </c>
      <c r="C1705" t="s">
        <v>143</v>
      </c>
      <c r="D1705">
        <v>20</v>
      </c>
      <c r="E1705">
        <v>153</v>
      </c>
      <c r="F1705">
        <v>51</v>
      </c>
      <c r="J1705" s="2" t="s">
        <v>28</v>
      </c>
      <c r="K1705" t="s">
        <v>848</v>
      </c>
      <c r="L1705" t="s">
        <v>34</v>
      </c>
      <c r="M1705" s="3">
        <v>11.226611755437654</v>
      </c>
    </row>
    <row r="1706" spans="1:13" x14ac:dyDescent="0.25">
      <c r="A1706" s="1">
        <v>44042.786062734944</v>
      </c>
      <c r="B1706" s="2" t="s">
        <v>2062</v>
      </c>
      <c r="C1706" t="s">
        <v>280</v>
      </c>
      <c r="D1706">
        <v>6</v>
      </c>
      <c r="E1706" t="s">
        <v>32</v>
      </c>
      <c r="F1706">
        <v>24</v>
      </c>
      <c r="J1706" s="2" t="s">
        <v>23</v>
      </c>
      <c r="K1706" t="s">
        <v>141</v>
      </c>
      <c r="L1706" t="s">
        <v>50</v>
      </c>
      <c r="M1706" s="3">
        <v>8.1085102757869372</v>
      </c>
    </row>
    <row r="1707" spans="1:13" x14ac:dyDescent="0.25">
      <c r="A1707" s="1">
        <v>44364.338015064102</v>
      </c>
      <c r="B1707" s="2" t="s">
        <v>2063</v>
      </c>
      <c r="C1707" t="s">
        <v>402</v>
      </c>
      <c r="D1707">
        <v>7</v>
      </c>
      <c r="E1707">
        <v>84</v>
      </c>
      <c r="F1707">
        <v>21</v>
      </c>
      <c r="J1707" s="2" t="s">
        <v>28</v>
      </c>
      <c r="K1707" t="s">
        <v>222</v>
      </c>
      <c r="L1707" t="s">
        <v>34</v>
      </c>
      <c r="M1707" s="3">
        <v>12.172922939334034</v>
      </c>
    </row>
    <row r="1708" spans="1:13" x14ac:dyDescent="0.25">
      <c r="A1708" s="1">
        <v>44195.021731417961</v>
      </c>
      <c r="B1708" s="2" t="s">
        <v>2064</v>
      </c>
      <c r="C1708" t="s">
        <v>70</v>
      </c>
      <c r="D1708">
        <v>3</v>
      </c>
      <c r="E1708">
        <v>94</v>
      </c>
      <c r="F1708">
        <v>47</v>
      </c>
      <c r="J1708" s="2" t="s">
        <v>44</v>
      </c>
      <c r="K1708" t="s">
        <v>363</v>
      </c>
      <c r="L1708" t="s">
        <v>50</v>
      </c>
      <c r="M1708" s="3">
        <v>12.004541523616258</v>
      </c>
    </row>
    <row r="1709" spans="1:13" x14ac:dyDescent="0.25">
      <c r="A1709" s="1">
        <v>43044.408970515564</v>
      </c>
      <c r="B1709" s="2" t="s">
        <v>2065</v>
      </c>
      <c r="C1709" t="s">
        <v>367</v>
      </c>
      <c r="D1709">
        <v>15</v>
      </c>
      <c r="E1709">
        <v>360</v>
      </c>
      <c r="F1709">
        <v>90</v>
      </c>
      <c r="J1709" s="2" t="s">
        <v>44</v>
      </c>
      <c r="K1709" t="s">
        <v>766</v>
      </c>
      <c r="L1709" t="s">
        <v>41</v>
      </c>
      <c r="M1709" s="3">
        <v>13.392447352247808</v>
      </c>
    </row>
    <row r="1710" spans="1:13" x14ac:dyDescent="0.25">
      <c r="A1710" s="1">
        <v>43848.614822052397</v>
      </c>
      <c r="B1710" s="2" t="s">
        <v>2066</v>
      </c>
      <c r="C1710" t="s">
        <v>180</v>
      </c>
      <c r="D1710">
        <v>8</v>
      </c>
      <c r="E1710">
        <v>368</v>
      </c>
      <c r="F1710">
        <v>92</v>
      </c>
      <c r="J1710" s="2" t="s">
        <v>28</v>
      </c>
      <c r="K1710" t="s">
        <v>744</v>
      </c>
      <c r="L1710" t="s">
        <v>41</v>
      </c>
      <c r="M1710" s="3">
        <v>11.862005526237752</v>
      </c>
    </row>
    <row r="1711" spans="1:13" x14ac:dyDescent="0.25">
      <c r="A1711" s="1">
        <v>45248.799547188435</v>
      </c>
      <c r="B1711" s="2" t="s">
        <v>2067</v>
      </c>
      <c r="C1711" t="s">
        <v>278</v>
      </c>
      <c r="D1711">
        <v>18</v>
      </c>
      <c r="E1711">
        <v>34</v>
      </c>
      <c r="F1711" t="s">
        <v>32</v>
      </c>
      <c r="J1711" s="2" t="s">
        <v>23</v>
      </c>
      <c r="K1711" t="s">
        <v>744</v>
      </c>
      <c r="L1711" t="s">
        <v>41</v>
      </c>
      <c r="M1711" s="3">
        <v>11.862005526237752</v>
      </c>
    </row>
    <row r="1712" spans="1:13" x14ac:dyDescent="0.25">
      <c r="A1712" s="1">
        <v>43875.156215055176</v>
      </c>
      <c r="B1712" s="2" t="s">
        <v>1035</v>
      </c>
      <c r="C1712" t="s">
        <v>278</v>
      </c>
      <c r="D1712">
        <v>11</v>
      </c>
      <c r="E1712">
        <v>34</v>
      </c>
      <c r="F1712">
        <v>17</v>
      </c>
      <c r="J1712" s="2" t="s">
        <v>44</v>
      </c>
      <c r="K1712" t="s">
        <v>321</v>
      </c>
      <c r="L1712" t="s">
        <v>25</v>
      </c>
      <c r="M1712" s="3">
        <v>12.545140403858928</v>
      </c>
    </row>
    <row r="1713" spans="1:13" x14ac:dyDescent="0.25">
      <c r="A1713" s="1">
        <v>43850.452111479892</v>
      </c>
      <c r="B1713" s="2" t="s">
        <v>2068</v>
      </c>
      <c r="C1713" t="s">
        <v>357</v>
      </c>
      <c r="D1713">
        <v>3</v>
      </c>
      <c r="E1713" t="s">
        <v>32</v>
      </c>
      <c r="F1713" t="s">
        <v>32</v>
      </c>
      <c r="J1713" s="2" t="s">
        <v>23</v>
      </c>
      <c r="K1713" t="s">
        <v>848</v>
      </c>
      <c r="L1713" t="s">
        <v>34</v>
      </c>
      <c r="M1713" s="3">
        <v>11.226611755437654</v>
      </c>
    </row>
    <row r="1714" spans="1:13" x14ac:dyDescent="0.25">
      <c r="A1714" s="1">
        <v>44287.950041433425</v>
      </c>
      <c r="B1714" s="2" t="s">
        <v>2069</v>
      </c>
      <c r="C1714" t="s">
        <v>291</v>
      </c>
      <c r="D1714">
        <v>15</v>
      </c>
      <c r="E1714">
        <v>225</v>
      </c>
      <c r="F1714">
        <v>75</v>
      </c>
      <c r="J1714" s="2" t="s">
        <v>28</v>
      </c>
      <c r="K1714" t="s">
        <v>642</v>
      </c>
      <c r="L1714" t="s">
        <v>78</v>
      </c>
      <c r="M1714" s="3">
        <v>12.679725647708608</v>
      </c>
    </row>
    <row r="1715" spans="1:13" x14ac:dyDescent="0.25">
      <c r="A1715" s="1">
        <v>44301.1949508334</v>
      </c>
      <c r="B1715" s="2" t="s">
        <v>2070</v>
      </c>
      <c r="C1715" t="s">
        <v>378</v>
      </c>
      <c r="D1715">
        <v>7</v>
      </c>
      <c r="E1715">
        <v>110</v>
      </c>
      <c r="F1715">
        <v>55</v>
      </c>
      <c r="J1715" s="2" t="s">
        <v>44</v>
      </c>
      <c r="K1715" t="s">
        <v>245</v>
      </c>
      <c r="L1715" t="s">
        <v>46</v>
      </c>
      <c r="M1715" s="3">
        <v>13.918153610259502</v>
      </c>
    </row>
    <row r="1716" spans="1:13" x14ac:dyDescent="0.25">
      <c r="A1716" s="1">
        <v>43622.690995981844</v>
      </c>
      <c r="B1716" s="2" t="s">
        <v>2071</v>
      </c>
      <c r="C1716" t="s">
        <v>134</v>
      </c>
      <c r="D1716">
        <v>5</v>
      </c>
      <c r="E1716">
        <v>210</v>
      </c>
      <c r="F1716" t="s">
        <v>32</v>
      </c>
      <c r="J1716" s="2" t="s">
        <v>23</v>
      </c>
      <c r="K1716" t="s">
        <v>630</v>
      </c>
      <c r="L1716" t="s">
        <v>25</v>
      </c>
      <c r="M1716" s="3">
        <v>12.131375018945562</v>
      </c>
    </row>
    <row r="1717" spans="1:13" x14ac:dyDescent="0.25">
      <c r="A1717" s="1">
        <v>44978.68282927604</v>
      </c>
      <c r="B1717" s="2" t="s">
        <v>2072</v>
      </c>
      <c r="C1717" t="s">
        <v>249</v>
      </c>
      <c r="D1717">
        <v>12</v>
      </c>
      <c r="E1717" t="s">
        <v>32</v>
      </c>
      <c r="F1717" t="s">
        <v>32</v>
      </c>
      <c r="J1717" s="2" t="s">
        <v>23</v>
      </c>
      <c r="K1717" t="s">
        <v>55</v>
      </c>
      <c r="L1717" t="s">
        <v>56</v>
      </c>
      <c r="M1717" s="3">
        <v>10.988762477277161</v>
      </c>
    </row>
    <row r="1718" spans="1:13" x14ac:dyDescent="0.25">
      <c r="A1718" s="1">
        <v>44591.025354287842</v>
      </c>
      <c r="B1718" s="2" t="s">
        <v>2073</v>
      </c>
      <c r="C1718" t="s">
        <v>67</v>
      </c>
      <c r="D1718">
        <v>20</v>
      </c>
      <c r="E1718" t="s">
        <v>32</v>
      </c>
      <c r="F1718">
        <v>19</v>
      </c>
      <c r="J1718" s="2" t="s">
        <v>23</v>
      </c>
      <c r="K1718" t="s">
        <v>520</v>
      </c>
      <c r="L1718" t="s">
        <v>25</v>
      </c>
      <c r="M1718" s="3">
        <v>11.003496633574638</v>
      </c>
    </row>
    <row r="1719" spans="1:13" x14ac:dyDescent="0.25">
      <c r="A1719" s="1">
        <v>43354.590824480132</v>
      </c>
      <c r="B1719" s="2" t="s">
        <v>2074</v>
      </c>
      <c r="C1719" t="s">
        <v>117</v>
      </c>
      <c r="D1719">
        <v>19</v>
      </c>
      <c r="E1719">
        <v>176</v>
      </c>
      <c r="F1719" t="s">
        <v>32</v>
      </c>
      <c r="J1719" s="2" t="s">
        <v>23</v>
      </c>
      <c r="K1719" t="s">
        <v>1245</v>
      </c>
      <c r="L1719" t="s">
        <v>41</v>
      </c>
      <c r="M1719" s="3">
        <v>10.518436853046438</v>
      </c>
    </row>
    <row r="1720" spans="1:13" x14ac:dyDescent="0.25">
      <c r="A1720" s="1">
        <v>44007.737217335271</v>
      </c>
      <c r="B1720" s="2" t="s">
        <v>1821</v>
      </c>
      <c r="C1720" t="s">
        <v>367</v>
      </c>
      <c r="D1720" t="s">
        <v>32</v>
      </c>
      <c r="E1720" t="s">
        <v>32</v>
      </c>
      <c r="F1720">
        <v>90</v>
      </c>
      <c r="J1720" s="2" t="s">
        <v>28</v>
      </c>
      <c r="K1720" t="s">
        <v>712</v>
      </c>
      <c r="L1720" t="s">
        <v>46</v>
      </c>
      <c r="M1720" s="3">
        <v>13.106678263594747</v>
      </c>
    </row>
    <row r="1721" spans="1:13" x14ac:dyDescent="0.25">
      <c r="A1721" s="1">
        <v>43896.665802710864</v>
      </c>
      <c r="B1721" s="2" t="s">
        <v>2075</v>
      </c>
      <c r="C1721" t="s">
        <v>383</v>
      </c>
      <c r="D1721">
        <v>15</v>
      </c>
      <c r="E1721">
        <v>72</v>
      </c>
      <c r="F1721">
        <v>36</v>
      </c>
      <c r="J1721" s="2" t="s">
        <v>44</v>
      </c>
      <c r="K1721" t="s">
        <v>418</v>
      </c>
      <c r="L1721" t="s">
        <v>46</v>
      </c>
      <c r="M1721" s="3">
        <v>13.923194761258239</v>
      </c>
    </row>
    <row r="1722" spans="1:13" x14ac:dyDescent="0.25">
      <c r="A1722" s="1">
        <v>43450.455418625817</v>
      </c>
      <c r="B1722" s="2" t="s">
        <v>2076</v>
      </c>
      <c r="C1722" t="s">
        <v>67</v>
      </c>
      <c r="D1722">
        <v>3</v>
      </c>
      <c r="E1722">
        <v>76</v>
      </c>
      <c r="F1722">
        <v>19</v>
      </c>
      <c r="J1722" s="2" t="s">
        <v>28</v>
      </c>
      <c r="K1722" t="s">
        <v>68</v>
      </c>
      <c r="L1722" t="s">
        <v>50</v>
      </c>
      <c r="M1722" s="3">
        <v>9.8384363471888783</v>
      </c>
    </row>
    <row r="1723" spans="1:13" x14ac:dyDescent="0.25">
      <c r="A1723" s="1">
        <v>43904.166659114708</v>
      </c>
      <c r="B1723" s="2" t="s">
        <v>2077</v>
      </c>
      <c r="C1723" t="s">
        <v>170</v>
      </c>
      <c r="D1723">
        <v>8</v>
      </c>
      <c r="E1723">
        <v>189</v>
      </c>
      <c r="F1723" t="s">
        <v>32</v>
      </c>
      <c r="J1723" s="2" t="s">
        <v>28</v>
      </c>
      <c r="K1723" t="s">
        <v>487</v>
      </c>
      <c r="L1723" t="s">
        <v>56</v>
      </c>
      <c r="M1723" s="3">
        <v>8.8878868765808274</v>
      </c>
    </row>
    <row r="1724" spans="1:13" x14ac:dyDescent="0.25">
      <c r="A1724" s="1">
        <v>43098.496883273634</v>
      </c>
      <c r="B1724" s="2" t="s">
        <v>2078</v>
      </c>
      <c r="C1724" t="s">
        <v>83</v>
      </c>
      <c r="D1724">
        <v>16</v>
      </c>
      <c r="E1724">
        <v>300</v>
      </c>
      <c r="F1724">
        <v>75</v>
      </c>
      <c r="J1724" s="2" t="s">
        <v>28</v>
      </c>
      <c r="K1724" t="s">
        <v>618</v>
      </c>
      <c r="L1724" t="s">
        <v>50</v>
      </c>
      <c r="M1724" s="3">
        <v>13.259563298324382</v>
      </c>
    </row>
    <row r="1725" spans="1:13" x14ac:dyDescent="0.25">
      <c r="A1725" s="1">
        <v>43322.44627704742</v>
      </c>
      <c r="B1725" s="2" t="s">
        <v>2079</v>
      </c>
      <c r="C1725" t="s">
        <v>423</v>
      </c>
      <c r="D1725">
        <v>1</v>
      </c>
      <c r="E1725">
        <v>356</v>
      </c>
      <c r="F1725">
        <v>89</v>
      </c>
      <c r="J1725" s="2" t="s">
        <v>23</v>
      </c>
      <c r="K1725" t="s">
        <v>330</v>
      </c>
      <c r="L1725" t="s">
        <v>56</v>
      </c>
      <c r="M1725" s="3">
        <v>10.132922049221957</v>
      </c>
    </row>
    <row r="1726" spans="1:13" x14ac:dyDescent="0.25">
      <c r="A1726" s="1">
        <v>43588.661182083597</v>
      </c>
      <c r="B1726" s="2" t="s">
        <v>2080</v>
      </c>
      <c r="C1726" t="s">
        <v>43</v>
      </c>
      <c r="D1726">
        <v>4</v>
      </c>
      <c r="E1726">
        <v>160</v>
      </c>
      <c r="F1726">
        <v>80</v>
      </c>
      <c r="J1726" s="2" t="s">
        <v>28</v>
      </c>
      <c r="K1726" t="s">
        <v>266</v>
      </c>
      <c r="L1726" t="s">
        <v>78</v>
      </c>
      <c r="M1726" s="3">
        <v>9.821882845934784</v>
      </c>
    </row>
    <row r="1727" spans="1:13" x14ac:dyDescent="0.25">
      <c r="A1727" s="1">
        <v>44124.329777811698</v>
      </c>
      <c r="B1727" s="2" t="s">
        <v>2081</v>
      </c>
      <c r="C1727" t="s">
        <v>258</v>
      </c>
      <c r="D1727">
        <v>10</v>
      </c>
      <c r="E1727">
        <v>50</v>
      </c>
      <c r="F1727">
        <v>25</v>
      </c>
      <c r="J1727" s="2" t="s">
        <v>44</v>
      </c>
      <c r="K1727" t="s">
        <v>1617</v>
      </c>
      <c r="L1727" t="s">
        <v>78</v>
      </c>
      <c r="M1727" s="3">
        <v>11.238524301148807</v>
      </c>
    </row>
    <row r="1728" spans="1:13" x14ac:dyDescent="0.25">
      <c r="A1728" s="1">
        <v>43799.507587958266</v>
      </c>
      <c r="B1728" s="2" t="s">
        <v>2082</v>
      </c>
      <c r="C1728" t="s">
        <v>122</v>
      </c>
      <c r="D1728">
        <v>7</v>
      </c>
      <c r="E1728">
        <v>144</v>
      </c>
      <c r="F1728">
        <v>48</v>
      </c>
      <c r="J1728" s="2" t="s">
        <v>44</v>
      </c>
      <c r="K1728" t="s">
        <v>498</v>
      </c>
      <c r="L1728" t="s">
        <v>25</v>
      </c>
      <c r="M1728" s="3">
        <v>13.917704159139552</v>
      </c>
    </row>
    <row r="1729" spans="1:13" x14ac:dyDescent="0.25">
      <c r="A1729" s="1">
        <v>43085.025821690877</v>
      </c>
      <c r="B1729" s="2" t="s">
        <v>2083</v>
      </c>
      <c r="C1729" t="s">
        <v>112</v>
      </c>
      <c r="D1729">
        <v>16</v>
      </c>
      <c r="E1729">
        <v>252</v>
      </c>
      <c r="F1729">
        <v>63</v>
      </c>
      <c r="J1729" s="2" t="s">
        <v>44</v>
      </c>
      <c r="K1729" t="s">
        <v>796</v>
      </c>
      <c r="L1729" t="s">
        <v>46</v>
      </c>
      <c r="M1729" s="3">
        <v>9.4608554813364627</v>
      </c>
    </row>
    <row r="1730" spans="1:13" x14ac:dyDescent="0.25">
      <c r="A1730" s="1">
        <v>43582.663105738189</v>
      </c>
      <c r="B1730" s="2" t="s">
        <v>2084</v>
      </c>
      <c r="C1730" t="s">
        <v>143</v>
      </c>
      <c r="D1730">
        <v>1</v>
      </c>
      <c r="E1730">
        <v>153</v>
      </c>
      <c r="F1730">
        <v>51</v>
      </c>
      <c r="J1730" s="2" t="s">
        <v>28</v>
      </c>
      <c r="K1730" t="s">
        <v>603</v>
      </c>
      <c r="L1730" t="s">
        <v>50</v>
      </c>
      <c r="M1730" s="3">
        <v>7.8974070387684714</v>
      </c>
    </row>
    <row r="1731" spans="1:13" x14ac:dyDescent="0.25">
      <c r="A1731" s="1">
        <v>43219.539905237762</v>
      </c>
      <c r="B1731" s="2" t="s">
        <v>2085</v>
      </c>
      <c r="C1731" t="s">
        <v>289</v>
      </c>
      <c r="D1731">
        <v>16</v>
      </c>
      <c r="E1731">
        <v>108</v>
      </c>
      <c r="F1731">
        <v>36</v>
      </c>
      <c r="J1731" s="2" t="s">
        <v>28</v>
      </c>
      <c r="K1731" t="s">
        <v>540</v>
      </c>
      <c r="L1731" t="s">
        <v>46</v>
      </c>
      <c r="M1731" s="3">
        <v>16.695690968264284</v>
      </c>
    </row>
    <row r="1732" spans="1:13" x14ac:dyDescent="0.25">
      <c r="A1732" s="1">
        <v>44296.681528012523</v>
      </c>
      <c r="B1732" s="2" t="s">
        <v>2086</v>
      </c>
      <c r="C1732" t="s">
        <v>193</v>
      </c>
      <c r="D1732">
        <v>2</v>
      </c>
      <c r="E1732">
        <v>30</v>
      </c>
      <c r="F1732">
        <v>15</v>
      </c>
      <c r="J1732" s="2" t="s">
        <v>44</v>
      </c>
      <c r="K1732" t="s">
        <v>721</v>
      </c>
      <c r="L1732" t="s">
        <v>56</v>
      </c>
      <c r="M1732" s="3">
        <v>11.443503623244197</v>
      </c>
    </row>
    <row r="1733" spans="1:13" x14ac:dyDescent="0.25">
      <c r="A1733" s="1">
        <v>43074.480860554606</v>
      </c>
      <c r="B1733" s="2" t="s">
        <v>2087</v>
      </c>
      <c r="C1733" t="s">
        <v>36</v>
      </c>
      <c r="D1733">
        <v>3</v>
      </c>
      <c r="E1733" t="s">
        <v>32</v>
      </c>
      <c r="F1733">
        <v>57</v>
      </c>
      <c r="J1733" s="2" t="s">
        <v>44</v>
      </c>
      <c r="K1733" t="s">
        <v>284</v>
      </c>
      <c r="L1733" t="s">
        <v>41</v>
      </c>
      <c r="M1733" s="3">
        <v>11.710935611749917</v>
      </c>
    </row>
    <row r="1734" spans="1:13" x14ac:dyDescent="0.25">
      <c r="A1734" s="1">
        <v>44873.339688476539</v>
      </c>
      <c r="B1734" s="2" t="s">
        <v>2088</v>
      </c>
      <c r="C1734" t="s">
        <v>249</v>
      </c>
      <c r="D1734">
        <v>9</v>
      </c>
      <c r="E1734">
        <v>160</v>
      </c>
      <c r="F1734">
        <v>80</v>
      </c>
      <c r="J1734" s="2" t="s">
        <v>28</v>
      </c>
      <c r="K1734" t="s">
        <v>595</v>
      </c>
      <c r="L1734" t="s">
        <v>56</v>
      </c>
      <c r="M1734" s="3">
        <v>11.072271050116964</v>
      </c>
    </row>
    <row r="1735" spans="1:13" x14ac:dyDescent="0.25">
      <c r="A1735" s="1">
        <v>43156.155718606838</v>
      </c>
      <c r="B1735" s="2" t="s">
        <v>2089</v>
      </c>
      <c r="C1735" t="s">
        <v>58</v>
      </c>
      <c r="D1735">
        <v>12</v>
      </c>
      <c r="E1735">
        <v>144</v>
      </c>
      <c r="F1735">
        <v>48</v>
      </c>
      <c r="J1735" s="2" t="s">
        <v>28</v>
      </c>
      <c r="K1735" t="s">
        <v>635</v>
      </c>
      <c r="L1735" t="s">
        <v>25</v>
      </c>
      <c r="M1735" s="3">
        <v>12.275875773922367</v>
      </c>
    </row>
    <row r="1736" spans="1:13" x14ac:dyDescent="0.25">
      <c r="A1736" s="1">
        <v>44618.993122190106</v>
      </c>
      <c r="B1736" s="2" t="s">
        <v>2090</v>
      </c>
      <c r="C1736" t="s">
        <v>268</v>
      </c>
      <c r="D1736">
        <v>16</v>
      </c>
      <c r="E1736">
        <v>57</v>
      </c>
      <c r="F1736">
        <v>19</v>
      </c>
      <c r="J1736" s="2" t="s">
        <v>28</v>
      </c>
      <c r="K1736" t="s">
        <v>882</v>
      </c>
      <c r="L1736" t="s">
        <v>78</v>
      </c>
      <c r="M1736" s="3">
        <v>15.856807810268592</v>
      </c>
    </row>
    <row r="1737" spans="1:13" x14ac:dyDescent="0.25">
      <c r="A1737" s="1">
        <v>44434.195384982027</v>
      </c>
      <c r="B1737" s="2" t="s">
        <v>2091</v>
      </c>
      <c r="C1737" t="s">
        <v>140</v>
      </c>
      <c r="D1737">
        <v>13</v>
      </c>
      <c r="E1737">
        <v>144</v>
      </c>
      <c r="F1737">
        <v>36</v>
      </c>
      <c r="J1737" s="2" t="s">
        <v>28</v>
      </c>
      <c r="K1737" t="s">
        <v>1043</v>
      </c>
      <c r="L1737" t="s">
        <v>56</v>
      </c>
      <c r="M1737" s="3">
        <v>12.852414455158604</v>
      </c>
    </row>
    <row r="1738" spans="1:13" x14ac:dyDescent="0.25">
      <c r="A1738" s="1">
        <v>43692.949726604878</v>
      </c>
      <c r="B1738" s="2" t="s">
        <v>2092</v>
      </c>
      <c r="C1738" t="s">
        <v>309</v>
      </c>
      <c r="D1738">
        <v>19</v>
      </c>
      <c r="E1738">
        <v>352</v>
      </c>
      <c r="F1738">
        <v>88</v>
      </c>
      <c r="J1738" s="2" t="s">
        <v>23</v>
      </c>
      <c r="K1738" t="s">
        <v>930</v>
      </c>
      <c r="L1738" t="s">
        <v>25</v>
      </c>
      <c r="M1738" s="3">
        <v>13.397308081757757</v>
      </c>
    </row>
    <row r="1739" spans="1:13" x14ac:dyDescent="0.25">
      <c r="A1739" s="1">
        <v>43377.884569997397</v>
      </c>
      <c r="B1739" s="2" t="s">
        <v>2093</v>
      </c>
      <c r="C1739" t="s">
        <v>67</v>
      </c>
      <c r="D1739">
        <v>9</v>
      </c>
      <c r="E1739" t="s">
        <v>32</v>
      </c>
      <c r="F1739">
        <v>19</v>
      </c>
      <c r="J1739" s="2" t="s">
        <v>28</v>
      </c>
      <c r="K1739" t="s">
        <v>1083</v>
      </c>
      <c r="L1739" t="s">
        <v>25</v>
      </c>
      <c r="M1739" s="3">
        <v>12.55774399806273</v>
      </c>
    </row>
    <row r="1740" spans="1:13" x14ac:dyDescent="0.25">
      <c r="A1740" s="1">
        <v>43944.485797572954</v>
      </c>
      <c r="B1740" s="2" t="s">
        <v>2094</v>
      </c>
      <c r="C1740" t="s">
        <v>204</v>
      </c>
      <c r="D1740">
        <v>20</v>
      </c>
      <c r="E1740" t="s">
        <v>32</v>
      </c>
      <c r="F1740">
        <v>75</v>
      </c>
      <c r="J1740" s="2" t="s">
        <v>28</v>
      </c>
      <c r="K1740" t="s">
        <v>474</v>
      </c>
      <c r="L1740" t="s">
        <v>34</v>
      </c>
      <c r="M1740" s="3">
        <v>11.311040680082275</v>
      </c>
    </row>
    <row r="1741" spans="1:13" x14ac:dyDescent="0.25">
      <c r="A1741" s="1">
        <v>44213.294205865292</v>
      </c>
      <c r="B1741" s="2" t="s">
        <v>2095</v>
      </c>
      <c r="C1741" t="s">
        <v>210</v>
      </c>
      <c r="D1741">
        <v>8</v>
      </c>
      <c r="E1741">
        <v>264</v>
      </c>
      <c r="F1741" t="s">
        <v>32</v>
      </c>
      <c r="J1741" s="2" t="s">
        <v>23</v>
      </c>
      <c r="K1741" t="s">
        <v>1149</v>
      </c>
      <c r="L1741" t="s">
        <v>34</v>
      </c>
      <c r="M1741" s="3">
        <v>10.517826055804084</v>
      </c>
    </row>
    <row r="1742" spans="1:13" x14ac:dyDescent="0.25">
      <c r="A1742" s="1">
        <v>43167.643462808664</v>
      </c>
      <c r="B1742" s="2" t="s">
        <v>2096</v>
      </c>
      <c r="C1742" t="s">
        <v>402</v>
      </c>
      <c r="D1742">
        <v>17</v>
      </c>
      <c r="E1742">
        <v>84</v>
      </c>
      <c r="F1742">
        <v>21</v>
      </c>
      <c r="J1742" s="2" t="s">
        <v>44</v>
      </c>
      <c r="K1742" t="s">
        <v>40</v>
      </c>
      <c r="L1742" t="s">
        <v>41</v>
      </c>
      <c r="M1742" s="3">
        <v>15.24190997853951</v>
      </c>
    </row>
    <row r="1743" spans="1:13" x14ac:dyDescent="0.25">
      <c r="A1743" s="1">
        <v>43976.163713105416</v>
      </c>
      <c r="B1743" s="2" t="s">
        <v>2097</v>
      </c>
      <c r="C1743" t="s">
        <v>64</v>
      </c>
      <c r="D1743">
        <v>12</v>
      </c>
      <c r="E1743">
        <v>352</v>
      </c>
      <c r="F1743">
        <v>88</v>
      </c>
      <c r="J1743" s="2" t="s">
        <v>44</v>
      </c>
      <c r="K1743" t="s">
        <v>759</v>
      </c>
      <c r="L1743" t="s">
        <v>34</v>
      </c>
      <c r="M1743" s="3">
        <v>11.289144410898391</v>
      </c>
    </row>
    <row r="1744" spans="1:13" x14ac:dyDescent="0.25">
      <c r="A1744" s="1">
        <v>44429.116929105934</v>
      </c>
      <c r="B1744" s="2" t="s">
        <v>2098</v>
      </c>
      <c r="C1744" t="s">
        <v>253</v>
      </c>
      <c r="D1744">
        <v>4</v>
      </c>
      <c r="E1744" t="s">
        <v>32</v>
      </c>
      <c r="F1744">
        <v>46</v>
      </c>
      <c r="J1744" s="2" t="s">
        <v>44</v>
      </c>
      <c r="K1744" t="s">
        <v>513</v>
      </c>
      <c r="L1744" t="s">
        <v>50</v>
      </c>
      <c r="M1744" s="3">
        <v>8.8514729234790472</v>
      </c>
    </row>
    <row r="1745" spans="1:13" x14ac:dyDescent="0.25">
      <c r="A1745" s="1">
        <v>43564.106262808498</v>
      </c>
      <c r="B1745" s="2" t="s">
        <v>2099</v>
      </c>
      <c r="C1745" t="s">
        <v>244</v>
      </c>
      <c r="D1745">
        <v>20</v>
      </c>
      <c r="E1745" t="s">
        <v>32</v>
      </c>
      <c r="F1745">
        <v>63</v>
      </c>
      <c r="J1745" s="2" t="s">
        <v>28</v>
      </c>
      <c r="K1745" t="s">
        <v>1149</v>
      </c>
      <c r="L1745" t="s">
        <v>34</v>
      </c>
      <c r="M1745" s="3">
        <v>10.517826055804084</v>
      </c>
    </row>
    <row r="1746" spans="1:13" x14ac:dyDescent="0.25">
      <c r="A1746" s="1">
        <v>43727.88119858515</v>
      </c>
      <c r="B1746" s="2" t="s">
        <v>2100</v>
      </c>
      <c r="C1746" t="s">
        <v>417</v>
      </c>
      <c r="D1746">
        <v>1</v>
      </c>
      <c r="E1746" t="s">
        <v>32</v>
      </c>
      <c r="F1746">
        <v>88</v>
      </c>
      <c r="J1746" s="2" t="s">
        <v>28</v>
      </c>
      <c r="K1746" t="s">
        <v>164</v>
      </c>
      <c r="L1746" t="s">
        <v>25</v>
      </c>
      <c r="M1746" s="3">
        <v>9.9311000381363836</v>
      </c>
    </row>
    <row r="1747" spans="1:13" x14ac:dyDescent="0.25">
      <c r="A1747" s="1">
        <v>43620.800752977419</v>
      </c>
      <c r="B1747" s="2" t="s">
        <v>1804</v>
      </c>
      <c r="C1747" t="s">
        <v>83</v>
      </c>
      <c r="D1747">
        <v>14</v>
      </c>
      <c r="E1747">
        <v>300</v>
      </c>
      <c r="F1747">
        <v>75</v>
      </c>
      <c r="J1747" s="2" t="s">
        <v>44</v>
      </c>
      <c r="K1747" t="s">
        <v>484</v>
      </c>
      <c r="L1747" t="s">
        <v>25</v>
      </c>
      <c r="M1747" s="3">
        <v>11.799431383856128</v>
      </c>
    </row>
    <row r="1748" spans="1:13" x14ac:dyDescent="0.25">
      <c r="A1748" s="1">
        <v>44136.224647971998</v>
      </c>
      <c r="B1748" s="2" t="s">
        <v>2101</v>
      </c>
      <c r="C1748" t="s">
        <v>530</v>
      </c>
      <c r="D1748">
        <v>2</v>
      </c>
      <c r="E1748" t="s">
        <v>32</v>
      </c>
      <c r="F1748">
        <v>87</v>
      </c>
      <c r="J1748" s="2" t="s">
        <v>28</v>
      </c>
      <c r="K1748" t="s">
        <v>1060</v>
      </c>
      <c r="L1748" t="s">
        <v>34</v>
      </c>
      <c r="M1748" s="3">
        <v>8.1352386075080023</v>
      </c>
    </row>
    <row r="1749" spans="1:13" x14ac:dyDescent="0.25">
      <c r="A1749" s="1">
        <v>44313.345904592876</v>
      </c>
      <c r="B1749" s="2" t="s">
        <v>2102</v>
      </c>
      <c r="C1749" t="s">
        <v>320</v>
      </c>
      <c r="D1749">
        <v>4</v>
      </c>
      <c r="E1749">
        <v>124</v>
      </c>
      <c r="F1749">
        <v>62</v>
      </c>
      <c r="J1749" s="2" t="s">
        <v>44</v>
      </c>
      <c r="K1749" t="s">
        <v>798</v>
      </c>
      <c r="L1749" t="s">
        <v>78</v>
      </c>
      <c r="M1749" s="3">
        <v>11.927799225928501</v>
      </c>
    </row>
    <row r="1750" spans="1:13" x14ac:dyDescent="0.25">
      <c r="A1750" s="1">
        <v>44019.456807990449</v>
      </c>
      <c r="B1750" s="2" t="s">
        <v>2103</v>
      </c>
      <c r="C1750" t="s">
        <v>357</v>
      </c>
      <c r="D1750">
        <v>20</v>
      </c>
      <c r="E1750">
        <v>255</v>
      </c>
      <c r="F1750">
        <v>85</v>
      </c>
      <c r="J1750" s="2" t="s">
        <v>28</v>
      </c>
      <c r="K1750" t="s">
        <v>579</v>
      </c>
      <c r="L1750" t="s">
        <v>41</v>
      </c>
      <c r="M1750" s="3">
        <v>14.760829371220243</v>
      </c>
    </row>
    <row r="1751" spans="1:13" x14ac:dyDescent="0.25">
      <c r="A1751" s="1">
        <v>43586.54199819643</v>
      </c>
      <c r="B1751" s="2" t="s">
        <v>2104</v>
      </c>
      <c r="C1751" t="s">
        <v>125</v>
      </c>
      <c r="D1751">
        <v>8</v>
      </c>
      <c r="E1751">
        <v>189</v>
      </c>
      <c r="F1751" t="s">
        <v>32</v>
      </c>
      <c r="J1751" s="2" t="s">
        <v>28</v>
      </c>
      <c r="K1751" t="s">
        <v>787</v>
      </c>
      <c r="L1751" t="s">
        <v>41</v>
      </c>
      <c r="M1751" s="3">
        <v>11.661237375491201</v>
      </c>
    </row>
    <row r="1752" spans="1:13" x14ac:dyDescent="0.25">
      <c r="A1752" s="1">
        <v>44573.871165603749</v>
      </c>
      <c r="B1752" s="2" t="s">
        <v>2105</v>
      </c>
      <c r="C1752" t="s">
        <v>58</v>
      </c>
      <c r="D1752">
        <v>7</v>
      </c>
      <c r="E1752" t="s">
        <v>32</v>
      </c>
      <c r="F1752">
        <v>48</v>
      </c>
      <c r="J1752" s="2" t="s">
        <v>23</v>
      </c>
      <c r="K1752" t="s">
        <v>205</v>
      </c>
      <c r="L1752" t="s">
        <v>50</v>
      </c>
      <c r="M1752" s="3">
        <v>10.980884286450312</v>
      </c>
    </row>
    <row r="1753" spans="1:13" x14ac:dyDescent="0.25">
      <c r="A1753" s="1">
        <v>44891.225972942178</v>
      </c>
      <c r="B1753" s="2" t="s">
        <v>2106</v>
      </c>
      <c r="C1753" t="s">
        <v>584</v>
      </c>
      <c r="D1753">
        <v>18</v>
      </c>
      <c r="E1753">
        <v>312</v>
      </c>
      <c r="F1753">
        <v>78</v>
      </c>
      <c r="J1753" s="2" t="s">
        <v>23</v>
      </c>
      <c r="K1753" t="s">
        <v>1406</v>
      </c>
      <c r="L1753" t="s">
        <v>34</v>
      </c>
      <c r="M1753" s="3">
        <v>8.6625575824723242</v>
      </c>
    </row>
    <row r="1754" spans="1:13" x14ac:dyDescent="0.25">
      <c r="A1754" s="1">
        <v>44470.339158205024</v>
      </c>
      <c r="B1754" s="2" t="s">
        <v>2107</v>
      </c>
      <c r="C1754" t="s">
        <v>423</v>
      </c>
      <c r="D1754">
        <v>1</v>
      </c>
      <c r="E1754">
        <v>356</v>
      </c>
      <c r="F1754">
        <v>89</v>
      </c>
      <c r="J1754" s="2" t="s">
        <v>28</v>
      </c>
      <c r="K1754" t="s">
        <v>678</v>
      </c>
      <c r="L1754" t="s">
        <v>78</v>
      </c>
      <c r="M1754" s="3">
        <v>8.1595626482464514</v>
      </c>
    </row>
    <row r="1755" spans="1:13" x14ac:dyDescent="0.25">
      <c r="A1755" s="1">
        <v>43752.125804176423</v>
      </c>
      <c r="B1755" s="2" t="s">
        <v>2108</v>
      </c>
      <c r="C1755" t="s">
        <v>391</v>
      </c>
      <c r="D1755">
        <v>10</v>
      </c>
      <c r="E1755" t="s">
        <v>32</v>
      </c>
      <c r="F1755">
        <v>80</v>
      </c>
      <c r="J1755" s="2" t="s">
        <v>28</v>
      </c>
      <c r="K1755" t="s">
        <v>642</v>
      </c>
      <c r="L1755" t="s">
        <v>78</v>
      </c>
      <c r="M1755" s="3">
        <v>12.679725647708608</v>
      </c>
    </row>
    <row r="1756" spans="1:13" x14ac:dyDescent="0.25">
      <c r="A1756" s="1">
        <v>43801.021599997635</v>
      </c>
      <c r="B1756" s="2" t="s">
        <v>2109</v>
      </c>
      <c r="C1756" t="s">
        <v>253</v>
      </c>
      <c r="D1756">
        <v>5</v>
      </c>
      <c r="E1756" t="s">
        <v>32</v>
      </c>
      <c r="F1756">
        <v>46</v>
      </c>
      <c r="J1756" s="2" t="s">
        <v>23</v>
      </c>
      <c r="K1756" t="s">
        <v>256</v>
      </c>
      <c r="L1756" t="s">
        <v>34</v>
      </c>
      <c r="M1756" s="3">
        <v>12.514998090845811</v>
      </c>
    </row>
    <row r="1757" spans="1:13" x14ac:dyDescent="0.25">
      <c r="A1757" s="1">
        <v>43625.801435815461</v>
      </c>
      <c r="B1757" s="2" t="s">
        <v>2110</v>
      </c>
      <c r="C1757" t="s">
        <v>251</v>
      </c>
      <c r="D1757">
        <v>20</v>
      </c>
      <c r="E1757">
        <v>270</v>
      </c>
      <c r="F1757" t="s">
        <v>32</v>
      </c>
      <c r="J1757" s="2" t="s">
        <v>44</v>
      </c>
      <c r="K1757" t="s">
        <v>40</v>
      </c>
      <c r="L1757" t="s">
        <v>41</v>
      </c>
      <c r="M1757" s="3">
        <v>15.24190997853951</v>
      </c>
    </row>
    <row r="1758" spans="1:13" x14ac:dyDescent="0.25">
      <c r="A1758" s="1">
        <v>44097.47610843063</v>
      </c>
      <c r="B1758" s="2" t="s">
        <v>476</v>
      </c>
      <c r="C1758" t="s">
        <v>235</v>
      </c>
      <c r="D1758">
        <v>20</v>
      </c>
      <c r="E1758">
        <v>90</v>
      </c>
      <c r="F1758">
        <v>45</v>
      </c>
      <c r="J1758" s="2" t="s">
        <v>28</v>
      </c>
      <c r="K1758" t="s">
        <v>1034</v>
      </c>
      <c r="L1758" t="s">
        <v>50</v>
      </c>
      <c r="M1758" s="3">
        <v>10.588336269016523</v>
      </c>
    </row>
    <row r="1759" spans="1:13" x14ac:dyDescent="0.25">
      <c r="A1759" s="1">
        <v>43721.650201097982</v>
      </c>
      <c r="B1759" s="2" t="s">
        <v>2111</v>
      </c>
      <c r="C1759" t="s">
        <v>204</v>
      </c>
      <c r="D1759">
        <v>14</v>
      </c>
      <c r="E1759" t="s">
        <v>32</v>
      </c>
      <c r="F1759">
        <v>75</v>
      </c>
      <c r="J1759" s="2" t="s">
        <v>28</v>
      </c>
      <c r="K1759" t="s">
        <v>191</v>
      </c>
      <c r="L1759" t="s">
        <v>78</v>
      </c>
      <c r="M1759" s="3">
        <v>13.890275354050972</v>
      </c>
    </row>
    <row r="1760" spans="1:13" x14ac:dyDescent="0.25">
      <c r="A1760" s="1">
        <v>44292.327320394652</v>
      </c>
      <c r="B1760" s="2" t="s">
        <v>2112</v>
      </c>
      <c r="C1760" t="s">
        <v>417</v>
      </c>
      <c r="D1760">
        <v>12</v>
      </c>
      <c r="E1760">
        <v>352</v>
      </c>
      <c r="F1760">
        <v>88</v>
      </c>
      <c r="J1760" s="2" t="s">
        <v>28</v>
      </c>
      <c r="K1760" t="s">
        <v>925</v>
      </c>
      <c r="L1760" t="s">
        <v>50</v>
      </c>
      <c r="M1760" s="3">
        <v>11.130819205617987</v>
      </c>
    </row>
    <row r="1761" spans="1:13" x14ac:dyDescent="0.25">
      <c r="A1761" s="1">
        <v>43750.377464702273</v>
      </c>
      <c r="B1761" s="2" t="s">
        <v>2113</v>
      </c>
      <c r="C1761" t="s">
        <v>177</v>
      </c>
      <c r="D1761">
        <v>2</v>
      </c>
      <c r="E1761">
        <v>146</v>
      </c>
      <c r="F1761">
        <v>73</v>
      </c>
      <c r="J1761" s="2" t="s">
        <v>44</v>
      </c>
      <c r="K1761" t="s">
        <v>568</v>
      </c>
      <c r="L1761" t="s">
        <v>25</v>
      </c>
      <c r="M1761" s="3">
        <v>11.769937929618399</v>
      </c>
    </row>
    <row r="1762" spans="1:13" x14ac:dyDescent="0.25">
      <c r="A1762" s="1">
        <v>44248.776287484223</v>
      </c>
      <c r="B1762" s="2" t="s">
        <v>2114</v>
      </c>
      <c r="C1762" t="s">
        <v>155</v>
      </c>
      <c r="D1762">
        <v>16</v>
      </c>
      <c r="E1762">
        <v>108</v>
      </c>
      <c r="F1762">
        <v>36</v>
      </c>
      <c r="J1762" s="2" t="s">
        <v>28</v>
      </c>
      <c r="K1762" t="s">
        <v>579</v>
      </c>
      <c r="L1762" t="s">
        <v>41</v>
      </c>
      <c r="M1762" s="3">
        <v>14.760829371220243</v>
      </c>
    </row>
    <row r="1763" spans="1:13" x14ac:dyDescent="0.25">
      <c r="A1763" s="1">
        <v>44262.255308336076</v>
      </c>
      <c r="B1763" s="2" t="s">
        <v>2115</v>
      </c>
      <c r="C1763" t="s">
        <v>275</v>
      </c>
      <c r="D1763">
        <v>11</v>
      </c>
      <c r="E1763" t="s">
        <v>32</v>
      </c>
      <c r="F1763">
        <v>36</v>
      </c>
      <c r="J1763" s="2" t="s">
        <v>28</v>
      </c>
      <c r="K1763" t="s">
        <v>438</v>
      </c>
      <c r="L1763" t="s">
        <v>46</v>
      </c>
      <c r="M1763" s="3">
        <v>12.85215703546821</v>
      </c>
    </row>
    <row r="1764" spans="1:13" x14ac:dyDescent="0.25">
      <c r="A1764" s="1">
        <v>42748.614394642842</v>
      </c>
      <c r="B1764" s="2" t="s">
        <v>2116</v>
      </c>
      <c r="C1764" t="s">
        <v>417</v>
      </c>
      <c r="D1764" t="s">
        <v>32</v>
      </c>
      <c r="E1764">
        <v>352</v>
      </c>
      <c r="F1764" t="s">
        <v>32</v>
      </c>
      <c r="J1764" s="2" t="s">
        <v>28</v>
      </c>
      <c r="K1764" t="s">
        <v>843</v>
      </c>
      <c r="L1764" t="s">
        <v>41</v>
      </c>
      <c r="M1764" s="3">
        <v>9.5176115401380308</v>
      </c>
    </row>
    <row r="1765" spans="1:13" x14ac:dyDescent="0.25">
      <c r="A1765" s="1">
        <v>43940.74746398913</v>
      </c>
      <c r="B1765" s="2" t="s">
        <v>2117</v>
      </c>
      <c r="C1765" t="s">
        <v>412</v>
      </c>
      <c r="D1765">
        <v>11</v>
      </c>
      <c r="E1765">
        <v>162</v>
      </c>
      <c r="F1765">
        <v>54</v>
      </c>
      <c r="J1765" s="2" t="s">
        <v>44</v>
      </c>
      <c r="K1765" t="s">
        <v>632</v>
      </c>
      <c r="L1765" t="s">
        <v>46</v>
      </c>
      <c r="M1765" s="3">
        <v>8.7741864171993527</v>
      </c>
    </row>
    <row r="1766" spans="1:13" x14ac:dyDescent="0.25">
      <c r="A1766" s="1">
        <v>44741.799900632817</v>
      </c>
      <c r="B1766" s="2" t="s">
        <v>2118</v>
      </c>
      <c r="C1766" t="s">
        <v>36</v>
      </c>
      <c r="D1766">
        <v>14</v>
      </c>
      <c r="E1766" t="s">
        <v>32</v>
      </c>
      <c r="F1766" t="s">
        <v>32</v>
      </c>
      <c r="J1766" s="2" t="s">
        <v>28</v>
      </c>
      <c r="K1766" t="s">
        <v>351</v>
      </c>
      <c r="L1766" t="s">
        <v>56</v>
      </c>
      <c r="M1766" s="3">
        <v>11.970975110943924</v>
      </c>
    </row>
    <row r="1767" spans="1:13" x14ac:dyDescent="0.25">
      <c r="A1767" s="1">
        <v>43470.689196785082</v>
      </c>
      <c r="B1767" s="2" t="s">
        <v>2119</v>
      </c>
      <c r="C1767" t="s">
        <v>93</v>
      </c>
      <c r="D1767">
        <v>16</v>
      </c>
      <c r="E1767" t="s">
        <v>32</v>
      </c>
      <c r="F1767">
        <v>25</v>
      </c>
      <c r="J1767" s="2" t="s">
        <v>28</v>
      </c>
      <c r="K1767" t="s">
        <v>469</v>
      </c>
      <c r="L1767" t="s">
        <v>46</v>
      </c>
      <c r="M1767" s="3">
        <v>14.845213075061906</v>
      </c>
    </row>
    <row r="1768" spans="1:13" x14ac:dyDescent="0.25">
      <c r="A1768" s="1">
        <v>44128.881308143456</v>
      </c>
      <c r="B1768" s="2" t="s">
        <v>2120</v>
      </c>
      <c r="C1768" t="s">
        <v>117</v>
      </c>
      <c r="D1768">
        <v>7</v>
      </c>
      <c r="E1768">
        <v>176</v>
      </c>
      <c r="F1768">
        <v>88</v>
      </c>
      <c r="J1768" s="2" t="s">
        <v>28</v>
      </c>
      <c r="K1768" t="s">
        <v>222</v>
      </c>
      <c r="L1768" t="s">
        <v>34</v>
      </c>
      <c r="M1768" s="3">
        <v>12.172922939334034</v>
      </c>
    </row>
    <row r="1769" spans="1:13" x14ac:dyDescent="0.25">
      <c r="A1769" s="1">
        <v>44817.150025713127</v>
      </c>
      <c r="B1769" s="2" t="s">
        <v>2121</v>
      </c>
      <c r="C1769" t="s">
        <v>362</v>
      </c>
      <c r="D1769">
        <v>4</v>
      </c>
      <c r="E1769" t="s">
        <v>32</v>
      </c>
      <c r="F1769">
        <v>36</v>
      </c>
      <c r="J1769" s="2" t="s">
        <v>44</v>
      </c>
      <c r="K1769" t="s">
        <v>794</v>
      </c>
      <c r="L1769" t="s">
        <v>50</v>
      </c>
      <c r="M1769" s="3">
        <v>11.943192562152261</v>
      </c>
    </row>
    <row r="1770" spans="1:13" x14ac:dyDescent="0.25">
      <c r="A1770" s="1">
        <v>42997.8415656785</v>
      </c>
      <c r="B1770" s="2" t="s">
        <v>2122</v>
      </c>
      <c r="C1770" t="s">
        <v>378</v>
      </c>
      <c r="D1770">
        <v>17</v>
      </c>
      <c r="E1770">
        <v>110</v>
      </c>
      <c r="F1770">
        <v>55</v>
      </c>
      <c r="J1770" s="2" t="s">
        <v>28</v>
      </c>
      <c r="K1770" t="s">
        <v>202</v>
      </c>
      <c r="L1770" t="s">
        <v>50</v>
      </c>
      <c r="M1770" s="3">
        <v>11.995406972581796</v>
      </c>
    </row>
    <row r="1771" spans="1:13" x14ac:dyDescent="0.25">
      <c r="A1771" s="1">
        <v>44303.390906049957</v>
      </c>
      <c r="B1771" s="2" t="s">
        <v>2123</v>
      </c>
      <c r="C1771" t="s">
        <v>27</v>
      </c>
      <c r="D1771">
        <v>19</v>
      </c>
      <c r="E1771">
        <v>102</v>
      </c>
      <c r="F1771">
        <v>51</v>
      </c>
      <c r="J1771" s="2" t="s">
        <v>23</v>
      </c>
      <c r="K1771" t="s">
        <v>466</v>
      </c>
      <c r="L1771" t="s">
        <v>25</v>
      </c>
      <c r="M1771" s="3">
        <v>9.629298039722805</v>
      </c>
    </row>
    <row r="1772" spans="1:13" x14ac:dyDescent="0.25">
      <c r="A1772" s="1">
        <v>44082.398101462408</v>
      </c>
      <c r="B1772" s="2" t="s">
        <v>2124</v>
      </c>
      <c r="C1772" t="s">
        <v>417</v>
      </c>
      <c r="D1772">
        <v>8</v>
      </c>
      <c r="E1772">
        <v>352</v>
      </c>
      <c r="F1772">
        <v>88</v>
      </c>
      <c r="J1772" s="2" t="s">
        <v>28</v>
      </c>
      <c r="K1772" t="s">
        <v>398</v>
      </c>
      <c r="L1772" t="s">
        <v>50</v>
      </c>
      <c r="M1772" s="3">
        <v>11.082295381980092</v>
      </c>
    </row>
    <row r="1773" spans="1:13" x14ac:dyDescent="0.25">
      <c r="A1773" s="1">
        <v>43761.948741184293</v>
      </c>
      <c r="B1773" s="2" t="s">
        <v>2125</v>
      </c>
      <c r="C1773" t="s">
        <v>575</v>
      </c>
      <c r="D1773">
        <v>18</v>
      </c>
      <c r="E1773">
        <v>57</v>
      </c>
      <c r="F1773">
        <v>19</v>
      </c>
      <c r="J1773" s="2" t="s">
        <v>28</v>
      </c>
      <c r="K1773" t="s">
        <v>1130</v>
      </c>
      <c r="L1773" t="s">
        <v>56</v>
      </c>
      <c r="M1773" s="3">
        <v>13.601235361661526</v>
      </c>
    </row>
    <row r="1774" spans="1:13" x14ac:dyDescent="0.25">
      <c r="A1774" s="1">
        <v>44388.248958061668</v>
      </c>
      <c r="B1774" s="2" t="s">
        <v>2126</v>
      </c>
      <c r="C1774" t="s">
        <v>495</v>
      </c>
      <c r="D1774" t="s">
        <v>32</v>
      </c>
      <c r="E1774">
        <v>50</v>
      </c>
      <c r="F1774">
        <v>25</v>
      </c>
      <c r="J1774" s="2" t="s">
        <v>23</v>
      </c>
      <c r="K1774" t="s">
        <v>520</v>
      </c>
      <c r="L1774" t="s">
        <v>25</v>
      </c>
      <c r="M1774" s="3">
        <v>11.003496633574638</v>
      </c>
    </row>
    <row r="1775" spans="1:13" x14ac:dyDescent="0.25">
      <c r="A1775" s="1">
        <v>44696.640441289783</v>
      </c>
      <c r="B1775" s="2" t="s">
        <v>2127</v>
      </c>
      <c r="C1775" t="s">
        <v>268</v>
      </c>
      <c r="D1775">
        <v>9</v>
      </c>
      <c r="E1775">
        <v>57</v>
      </c>
      <c r="F1775">
        <v>19</v>
      </c>
      <c r="J1775" s="2" t="s">
        <v>28</v>
      </c>
      <c r="K1775" t="s">
        <v>807</v>
      </c>
      <c r="L1775" t="s">
        <v>25</v>
      </c>
      <c r="M1775" s="3">
        <v>16.254955391951082</v>
      </c>
    </row>
    <row r="1776" spans="1:13" x14ac:dyDescent="0.25">
      <c r="A1776" s="1">
        <v>43761.681740108957</v>
      </c>
      <c r="B1776" s="2" t="s">
        <v>2128</v>
      </c>
      <c r="C1776" t="s">
        <v>244</v>
      </c>
      <c r="D1776">
        <v>3</v>
      </c>
      <c r="E1776">
        <v>252</v>
      </c>
      <c r="F1776">
        <v>63</v>
      </c>
      <c r="J1776" s="2" t="s">
        <v>23</v>
      </c>
      <c r="K1776" t="s">
        <v>527</v>
      </c>
      <c r="L1776" t="s">
        <v>25</v>
      </c>
      <c r="M1776" s="3">
        <v>14.554851510602212</v>
      </c>
    </row>
    <row r="1777" spans="1:13" x14ac:dyDescent="0.25">
      <c r="A1777" s="1">
        <v>44431.369452908977</v>
      </c>
      <c r="B1777" s="2" t="s">
        <v>2129</v>
      </c>
      <c r="C1777" t="s">
        <v>402</v>
      </c>
      <c r="D1777">
        <v>4</v>
      </c>
      <c r="E1777">
        <v>84</v>
      </c>
      <c r="F1777">
        <v>21</v>
      </c>
      <c r="J1777" s="2" t="s">
        <v>44</v>
      </c>
      <c r="K1777" t="s">
        <v>424</v>
      </c>
      <c r="L1777" t="s">
        <v>41</v>
      </c>
      <c r="M1777" s="3">
        <v>13.857835104514242</v>
      </c>
    </row>
    <row r="1778" spans="1:13" x14ac:dyDescent="0.25">
      <c r="A1778" s="1">
        <v>43579.954148299083</v>
      </c>
      <c r="B1778" s="2" t="s">
        <v>2130</v>
      </c>
      <c r="C1778" t="s">
        <v>417</v>
      </c>
      <c r="D1778">
        <v>10</v>
      </c>
      <c r="E1778" t="s">
        <v>32</v>
      </c>
      <c r="F1778">
        <v>88</v>
      </c>
      <c r="J1778" s="2" t="s">
        <v>28</v>
      </c>
      <c r="K1778" t="s">
        <v>273</v>
      </c>
      <c r="L1778" t="s">
        <v>25</v>
      </c>
      <c r="M1778" s="3">
        <v>11.428575823958646</v>
      </c>
    </row>
    <row r="1779" spans="1:13" x14ac:dyDescent="0.25">
      <c r="A1779" s="1">
        <v>43773.924176850916</v>
      </c>
      <c r="B1779" s="2" t="s">
        <v>2131</v>
      </c>
      <c r="C1779" t="s">
        <v>495</v>
      </c>
      <c r="D1779">
        <v>11</v>
      </c>
      <c r="E1779" t="s">
        <v>32</v>
      </c>
      <c r="F1779" t="s">
        <v>32</v>
      </c>
      <c r="J1779" s="2" t="s">
        <v>28</v>
      </c>
      <c r="K1779" t="s">
        <v>461</v>
      </c>
      <c r="L1779" t="s">
        <v>56</v>
      </c>
      <c r="M1779" s="3">
        <v>7.9963422143733238</v>
      </c>
    </row>
    <row r="1780" spans="1:13" x14ac:dyDescent="0.25">
      <c r="A1780" s="1">
        <v>44431.08393677602</v>
      </c>
      <c r="B1780" s="2" t="s">
        <v>2132</v>
      </c>
      <c r="C1780" t="s">
        <v>27</v>
      </c>
      <c r="D1780" t="s">
        <v>32</v>
      </c>
      <c r="E1780" t="s">
        <v>32</v>
      </c>
      <c r="F1780">
        <v>51</v>
      </c>
      <c r="J1780" s="2" t="s">
        <v>28</v>
      </c>
      <c r="K1780" t="s">
        <v>463</v>
      </c>
      <c r="L1780" t="s">
        <v>50</v>
      </c>
      <c r="M1780" s="3">
        <v>10.764293826791503</v>
      </c>
    </row>
    <row r="1781" spans="1:13" x14ac:dyDescent="0.25">
      <c r="A1781" s="1">
        <v>44093.815723842134</v>
      </c>
      <c r="B1781" s="2" t="s">
        <v>2133</v>
      </c>
      <c r="C1781" t="s">
        <v>196</v>
      </c>
      <c r="D1781">
        <v>14</v>
      </c>
      <c r="E1781">
        <v>57</v>
      </c>
      <c r="F1781">
        <v>19</v>
      </c>
      <c r="J1781" s="2" t="s">
        <v>28</v>
      </c>
      <c r="K1781" t="s">
        <v>846</v>
      </c>
      <c r="L1781" t="s">
        <v>50</v>
      </c>
      <c r="M1781" s="3">
        <v>12.990345718839325</v>
      </c>
    </row>
    <row r="1782" spans="1:13" x14ac:dyDescent="0.25">
      <c r="A1782" s="1">
        <v>44725.442742435611</v>
      </c>
      <c r="B1782" s="2" t="s">
        <v>2134</v>
      </c>
      <c r="C1782" t="s">
        <v>780</v>
      </c>
      <c r="D1782">
        <v>2</v>
      </c>
      <c r="E1782">
        <v>100</v>
      </c>
      <c r="F1782">
        <v>25</v>
      </c>
      <c r="J1782" s="2" t="s">
        <v>28</v>
      </c>
      <c r="K1782" t="s">
        <v>307</v>
      </c>
      <c r="L1782" t="s">
        <v>34</v>
      </c>
      <c r="M1782" s="3">
        <v>10.966283117837653</v>
      </c>
    </row>
    <row r="1783" spans="1:13" x14ac:dyDescent="0.25">
      <c r="A1783" s="1">
        <v>43784.946522744773</v>
      </c>
      <c r="B1783" s="2" t="s">
        <v>2135</v>
      </c>
      <c r="C1783" t="s">
        <v>39</v>
      </c>
      <c r="D1783">
        <v>13</v>
      </c>
      <c r="E1783">
        <v>231</v>
      </c>
      <c r="F1783">
        <v>77</v>
      </c>
      <c r="J1783" s="2" t="s">
        <v>44</v>
      </c>
      <c r="K1783" t="s">
        <v>71</v>
      </c>
      <c r="L1783" t="s">
        <v>56</v>
      </c>
      <c r="M1783" s="3">
        <v>12.163730387337393</v>
      </c>
    </row>
    <row r="1784" spans="1:13" x14ac:dyDescent="0.25">
      <c r="A1784" s="1">
        <v>43472.951600257089</v>
      </c>
      <c r="B1784" s="2" t="s">
        <v>2136</v>
      </c>
      <c r="C1784" t="s">
        <v>780</v>
      </c>
      <c r="D1784">
        <v>12</v>
      </c>
      <c r="E1784">
        <v>100</v>
      </c>
      <c r="F1784">
        <v>25</v>
      </c>
      <c r="J1784" s="2" t="s">
        <v>23</v>
      </c>
      <c r="K1784" t="s">
        <v>693</v>
      </c>
      <c r="L1784" t="s">
        <v>34</v>
      </c>
      <c r="M1784" s="3">
        <v>10.434860153112215</v>
      </c>
    </row>
    <row r="1785" spans="1:13" x14ac:dyDescent="0.25">
      <c r="A1785" s="1">
        <v>44643.580242162512</v>
      </c>
      <c r="B1785" s="2" t="s">
        <v>2137</v>
      </c>
      <c r="C1785" t="s">
        <v>180</v>
      </c>
      <c r="D1785">
        <v>5</v>
      </c>
      <c r="E1785">
        <v>368</v>
      </c>
      <c r="F1785">
        <v>92</v>
      </c>
      <c r="J1785" s="2" t="s">
        <v>44</v>
      </c>
      <c r="K1785" t="s">
        <v>1350</v>
      </c>
      <c r="L1785" t="s">
        <v>78</v>
      </c>
      <c r="M1785" s="3">
        <v>13.811876869930865</v>
      </c>
    </row>
    <row r="1786" spans="1:13" x14ac:dyDescent="0.25">
      <c r="A1786" s="1">
        <v>44441.453950093914</v>
      </c>
      <c r="B1786" s="2" t="s">
        <v>2138</v>
      </c>
      <c r="C1786" t="s">
        <v>210</v>
      </c>
      <c r="D1786">
        <v>5</v>
      </c>
      <c r="E1786">
        <v>264</v>
      </c>
      <c r="F1786">
        <v>88</v>
      </c>
      <c r="J1786" s="2" t="s">
        <v>44</v>
      </c>
      <c r="K1786" t="s">
        <v>498</v>
      </c>
      <c r="L1786" t="s">
        <v>25</v>
      </c>
      <c r="M1786" s="3">
        <v>13.917704159139552</v>
      </c>
    </row>
    <row r="1787" spans="1:13" x14ac:dyDescent="0.25">
      <c r="A1787" s="1">
        <v>43767.954722931492</v>
      </c>
      <c r="B1787" s="2" t="s">
        <v>2139</v>
      </c>
      <c r="C1787" t="s">
        <v>210</v>
      </c>
      <c r="D1787">
        <v>1</v>
      </c>
      <c r="E1787">
        <v>264</v>
      </c>
      <c r="F1787">
        <v>88</v>
      </c>
      <c r="J1787" s="2" t="s">
        <v>44</v>
      </c>
      <c r="K1787" t="s">
        <v>1371</v>
      </c>
      <c r="L1787" t="s">
        <v>78</v>
      </c>
      <c r="M1787" s="3">
        <v>14.157909724393564</v>
      </c>
    </row>
    <row r="1788" spans="1:13" x14ac:dyDescent="0.25">
      <c r="A1788" s="1">
        <v>44208.212610839735</v>
      </c>
      <c r="B1788" s="2" t="s">
        <v>2140</v>
      </c>
      <c r="C1788" t="s">
        <v>251</v>
      </c>
      <c r="D1788">
        <v>5</v>
      </c>
      <c r="E1788" t="s">
        <v>32</v>
      </c>
      <c r="F1788" t="s">
        <v>32</v>
      </c>
      <c r="J1788" s="2" t="s">
        <v>28</v>
      </c>
      <c r="K1788" t="s">
        <v>874</v>
      </c>
      <c r="L1788" t="s">
        <v>56</v>
      </c>
      <c r="M1788" s="3">
        <v>12.701325659159139</v>
      </c>
    </row>
    <row r="1789" spans="1:13" x14ac:dyDescent="0.25">
      <c r="A1789" s="1">
        <v>42968.904773158843</v>
      </c>
      <c r="B1789" s="2" t="s">
        <v>2141</v>
      </c>
      <c r="C1789" t="s">
        <v>43</v>
      </c>
      <c r="D1789">
        <v>2</v>
      </c>
      <c r="E1789">
        <v>160</v>
      </c>
      <c r="F1789">
        <v>80</v>
      </c>
      <c r="J1789" s="2" t="s">
        <v>28</v>
      </c>
      <c r="K1789" t="s">
        <v>1060</v>
      </c>
      <c r="L1789" t="s">
        <v>34</v>
      </c>
      <c r="M1789" s="3">
        <v>8.1352386075080023</v>
      </c>
    </row>
    <row r="1790" spans="1:13" x14ac:dyDescent="0.25">
      <c r="A1790" s="1">
        <v>43383.231023527842</v>
      </c>
      <c r="B1790" s="2" t="s">
        <v>2142</v>
      </c>
      <c r="C1790" t="s">
        <v>275</v>
      </c>
      <c r="D1790">
        <v>7</v>
      </c>
      <c r="E1790">
        <v>144</v>
      </c>
      <c r="F1790" t="s">
        <v>32</v>
      </c>
      <c r="J1790" s="2" t="s">
        <v>28</v>
      </c>
      <c r="K1790" t="s">
        <v>871</v>
      </c>
      <c r="L1790" t="s">
        <v>34</v>
      </c>
      <c r="M1790" s="3">
        <v>12.37474961859551</v>
      </c>
    </row>
    <row r="1791" spans="1:13" x14ac:dyDescent="0.25">
      <c r="A1791" s="1">
        <v>43547.659096267715</v>
      </c>
      <c r="B1791" s="2" t="s">
        <v>2143</v>
      </c>
      <c r="C1791" t="s">
        <v>465</v>
      </c>
      <c r="D1791">
        <v>1</v>
      </c>
      <c r="E1791">
        <v>72</v>
      </c>
      <c r="F1791" t="s">
        <v>32</v>
      </c>
      <c r="J1791" s="2" t="s">
        <v>44</v>
      </c>
      <c r="K1791" t="s">
        <v>355</v>
      </c>
      <c r="L1791" t="s">
        <v>56</v>
      </c>
      <c r="M1791" s="3">
        <v>14.690198582365463</v>
      </c>
    </row>
    <row r="1792" spans="1:13" x14ac:dyDescent="0.25">
      <c r="A1792" s="1">
        <v>44631.114331247663</v>
      </c>
      <c r="B1792" s="2" t="s">
        <v>2144</v>
      </c>
      <c r="C1792" t="s">
        <v>102</v>
      </c>
      <c r="D1792">
        <v>8</v>
      </c>
      <c r="E1792">
        <v>144</v>
      </c>
      <c r="F1792">
        <v>36</v>
      </c>
      <c r="J1792" s="2" t="s">
        <v>44</v>
      </c>
      <c r="K1792" t="s">
        <v>490</v>
      </c>
      <c r="L1792" t="s">
        <v>50</v>
      </c>
      <c r="M1792" s="3">
        <v>8.0758315802191021</v>
      </c>
    </row>
    <row r="1793" spans="1:13" x14ac:dyDescent="0.25">
      <c r="A1793" s="1">
        <v>44103.161845541974</v>
      </c>
      <c r="B1793" s="2" t="s">
        <v>2145</v>
      </c>
      <c r="C1793" t="s">
        <v>137</v>
      </c>
      <c r="D1793">
        <v>12</v>
      </c>
      <c r="E1793" t="s">
        <v>32</v>
      </c>
      <c r="F1793">
        <v>69</v>
      </c>
      <c r="J1793" s="2" t="s">
        <v>23</v>
      </c>
      <c r="K1793" t="s">
        <v>108</v>
      </c>
      <c r="L1793" t="s">
        <v>56</v>
      </c>
      <c r="M1793" s="3">
        <v>14.697745043716761</v>
      </c>
    </row>
    <row r="1794" spans="1:13" x14ac:dyDescent="0.25">
      <c r="A1794" s="1">
        <v>44062.873179811941</v>
      </c>
      <c r="B1794" s="2" t="s">
        <v>2146</v>
      </c>
      <c r="C1794" t="s">
        <v>291</v>
      </c>
      <c r="D1794">
        <v>2</v>
      </c>
      <c r="E1794">
        <v>225</v>
      </c>
      <c r="F1794">
        <v>75</v>
      </c>
      <c r="J1794" s="2" t="s">
        <v>28</v>
      </c>
      <c r="K1794" t="s">
        <v>189</v>
      </c>
      <c r="L1794" t="s">
        <v>41</v>
      </c>
      <c r="M1794" s="3">
        <v>13.288482149665386</v>
      </c>
    </row>
    <row r="1795" spans="1:13" x14ac:dyDescent="0.25">
      <c r="A1795" s="1">
        <v>43535.809669082242</v>
      </c>
      <c r="B1795" s="2" t="s">
        <v>2147</v>
      </c>
      <c r="C1795" t="s">
        <v>378</v>
      </c>
      <c r="D1795">
        <v>11</v>
      </c>
      <c r="E1795" t="s">
        <v>32</v>
      </c>
      <c r="F1795" t="s">
        <v>32</v>
      </c>
      <c r="J1795" s="2" t="s">
        <v>44</v>
      </c>
      <c r="K1795" t="s">
        <v>1424</v>
      </c>
      <c r="L1795" t="s">
        <v>46</v>
      </c>
      <c r="M1795" s="3">
        <v>13.2671922973198</v>
      </c>
    </row>
    <row r="1796" spans="1:13" x14ac:dyDescent="0.25">
      <c r="A1796" s="1">
        <v>44837.334514185161</v>
      </c>
      <c r="B1796" s="2" t="s">
        <v>2148</v>
      </c>
      <c r="C1796" t="s">
        <v>61</v>
      </c>
      <c r="D1796">
        <v>14</v>
      </c>
      <c r="E1796">
        <v>184</v>
      </c>
      <c r="F1796">
        <v>92</v>
      </c>
      <c r="J1796" s="2" t="s">
        <v>23</v>
      </c>
      <c r="K1796" t="s">
        <v>1215</v>
      </c>
      <c r="L1796" t="s">
        <v>46</v>
      </c>
      <c r="M1796" s="3">
        <v>10.428287009858728</v>
      </c>
    </row>
    <row r="1797" spans="1:13" x14ac:dyDescent="0.25">
      <c r="A1797" s="1">
        <v>43999.016409133343</v>
      </c>
      <c r="B1797" s="2" t="s">
        <v>2149</v>
      </c>
      <c r="C1797" t="s">
        <v>177</v>
      </c>
      <c r="D1797">
        <v>15</v>
      </c>
      <c r="E1797" t="s">
        <v>32</v>
      </c>
      <c r="F1797">
        <v>73</v>
      </c>
      <c r="J1797" s="2" t="s">
        <v>44</v>
      </c>
      <c r="K1797" t="s">
        <v>333</v>
      </c>
      <c r="L1797" t="s">
        <v>56</v>
      </c>
      <c r="M1797" s="3">
        <v>10.816866337473218</v>
      </c>
    </row>
    <row r="1798" spans="1:13" x14ac:dyDescent="0.25">
      <c r="A1798" s="1">
        <v>43780.202651047723</v>
      </c>
      <c r="B1798" s="2" t="s">
        <v>2150</v>
      </c>
      <c r="C1798" t="s">
        <v>146</v>
      </c>
      <c r="D1798">
        <v>17</v>
      </c>
      <c r="E1798">
        <v>308</v>
      </c>
      <c r="F1798">
        <v>77</v>
      </c>
      <c r="J1798" s="2" t="s">
        <v>28</v>
      </c>
      <c r="K1798" t="s">
        <v>477</v>
      </c>
      <c r="L1798" t="s">
        <v>41</v>
      </c>
      <c r="M1798" s="3">
        <v>12.889576147248359</v>
      </c>
    </row>
    <row r="1799" spans="1:13" x14ac:dyDescent="0.25">
      <c r="A1799" s="1">
        <v>43427.9208377334</v>
      </c>
      <c r="B1799" s="2" t="s">
        <v>2151</v>
      </c>
      <c r="C1799" t="s">
        <v>102</v>
      </c>
      <c r="D1799">
        <v>20</v>
      </c>
      <c r="E1799" t="s">
        <v>32</v>
      </c>
      <c r="F1799">
        <v>36</v>
      </c>
      <c r="J1799" s="2" t="s">
        <v>28</v>
      </c>
      <c r="K1799" t="s">
        <v>315</v>
      </c>
      <c r="L1799" t="s">
        <v>46</v>
      </c>
      <c r="M1799" s="3">
        <v>11.221666113009938</v>
      </c>
    </row>
    <row r="1800" spans="1:13" x14ac:dyDescent="0.25">
      <c r="A1800" s="1">
        <v>45954.998561967324</v>
      </c>
      <c r="B1800" s="2" t="s">
        <v>2152</v>
      </c>
      <c r="C1800" t="s">
        <v>232</v>
      </c>
      <c r="D1800">
        <v>10</v>
      </c>
      <c r="E1800">
        <v>108</v>
      </c>
      <c r="F1800">
        <v>54</v>
      </c>
      <c r="J1800" s="2" t="s">
        <v>28</v>
      </c>
      <c r="K1800" t="s">
        <v>98</v>
      </c>
      <c r="L1800" t="s">
        <v>34</v>
      </c>
      <c r="M1800" s="3">
        <v>13.717776078041958</v>
      </c>
    </row>
    <row r="1801" spans="1:13" x14ac:dyDescent="0.25">
      <c r="A1801" s="1">
        <v>43550.296917368651</v>
      </c>
      <c r="B1801" s="2" t="s">
        <v>2153</v>
      </c>
      <c r="C1801" t="s">
        <v>90</v>
      </c>
      <c r="D1801">
        <v>10</v>
      </c>
      <c r="E1801">
        <v>156</v>
      </c>
      <c r="F1801">
        <v>78</v>
      </c>
      <c r="J1801" s="2" t="s">
        <v>44</v>
      </c>
      <c r="K1801" t="s">
        <v>144</v>
      </c>
      <c r="L1801" t="s">
        <v>25</v>
      </c>
      <c r="M1801" s="3">
        <v>11.749038185128619</v>
      </c>
    </row>
    <row r="1802" spans="1:13" x14ac:dyDescent="0.25">
      <c r="A1802" s="1">
        <v>44867.182703286075</v>
      </c>
      <c r="B1802" s="2" t="s">
        <v>2154</v>
      </c>
      <c r="C1802" t="s">
        <v>180</v>
      </c>
      <c r="D1802">
        <v>13</v>
      </c>
      <c r="E1802">
        <v>368</v>
      </c>
      <c r="F1802" t="s">
        <v>32</v>
      </c>
      <c r="J1802" s="2" t="s">
        <v>44</v>
      </c>
      <c r="K1802" t="s">
        <v>848</v>
      </c>
      <c r="L1802" t="s">
        <v>34</v>
      </c>
      <c r="M1802" s="3">
        <v>11.226611755437654</v>
      </c>
    </row>
    <row r="1803" spans="1:13" x14ac:dyDescent="0.25">
      <c r="A1803" s="1">
        <v>43617.851208249456</v>
      </c>
      <c r="B1803" s="2" t="s">
        <v>2155</v>
      </c>
      <c r="C1803" t="s">
        <v>249</v>
      </c>
      <c r="D1803">
        <v>19</v>
      </c>
      <c r="E1803">
        <v>160</v>
      </c>
      <c r="F1803">
        <v>80</v>
      </c>
      <c r="J1803" s="2" t="s">
        <v>44</v>
      </c>
      <c r="K1803" t="s">
        <v>505</v>
      </c>
      <c r="L1803" t="s">
        <v>50</v>
      </c>
      <c r="M1803" s="3">
        <v>15.207985888346794</v>
      </c>
    </row>
    <row r="1804" spans="1:13" x14ac:dyDescent="0.25">
      <c r="A1804" s="1">
        <v>43960.751745396796</v>
      </c>
      <c r="B1804" s="2" t="s">
        <v>2156</v>
      </c>
      <c r="C1804" t="s">
        <v>43</v>
      </c>
      <c r="D1804">
        <v>8</v>
      </c>
      <c r="E1804">
        <v>160</v>
      </c>
      <c r="F1804">
        <v>80</v>
      </c>
      <c r="J1804" s="2" t="s">
        <v>28</v>
      </c>
      <c r="K1804" t="s">
        <v>49</v>
      </c>
      <c r="L1804" t="s">
        <v>50</v>
      </c>
      <c r="M1804" s="3">
        <v>11.749993886708426</v>
      </c>
    </row>
    <row r="1805" spans="1:13" x14ac:dyDescent="0.25">
      <c r="A1805" s="1">
        <v>43954.243859252041</v>
      </c>
      <c r="B1805" s="2" t="s">
        <v>2157</v>
      </c>
      <c r="C1805" t="s">
        <v>90</v>
      </c>
      <c r="D1805">
        <v>16</v>
      </c>
      <c r="E1805">
        <v>156</v>
      </c>
      <c r="F1805" t="s">
        <v>32</v>
      </c>
      <c r="J1805" s="2" t="s">
        <v>44</v>
      </c>
      <c r="K1805" t="s">
        <v>418</v>
      </c>
      <c r="L1805" t="s">
        <v>46</v>
      </c>
      <c r="M1805" s="3">
        <v>13.923194761258239</v>
      </c>
    </row>
    <row r="1806" spans="1:13" x14ac:dyDescent="0.25">
      <c r="A1806" s="1">
        <v>44980.422984933532</v>
      </c>
      <c r="B1806" s="2" t="s">
        <v>2158</v>
      </c>
      <c r="C1806" t="s">
        <v>27</v>
      </c>
      <c r="D1806">
        <v>2</v>
      </c>
      <c r="E1806">
        <v>102</v>
      </c>
      <c r="F1806">
        <v>51</v>
      </c>
      <c r="J1806" s="2" t="s">
        <v>28</v>
      </c>
      <c r="K1806" t="s">
        <v>540</v>
      </c>
      <c r="L1806" t="s">
        <v>46</v>
      </c>
      <c r="M1806" s="3">
        <v>16.695690968264284</v>
      </c>
    </row>
    <row r="1807" spans="1:13" x14ac:dyDescent="0.25">
      <c r="A1807" s="1">
        <v>43838.597119347076</v>
      </c>
      <c r="B1807" s="2" t="s">
        <v>2159</v>
      </c>
      <c r="C1807" t="s">
        <v>465</v>
      </c>
      <c r="D1807">
        <v>19</v>
      </c>
      <c r="E1807">
        <v>72</v>
      </c>
      <c r="F1807">
        <v>36</v>
      </c>
      <c r="J1807" s="2" t="s">
        <v>28</v>
      </c>
      <c r="K1807" t="s">
        <v>950</v>
      </c>
      <c r="L1807" t="s">
        <v>50</v>
      </c>
      <c r="M1807" s="3">
        <v>9.1591412531773226</v>
      </c>
    </row>
    <row r="1808" spans="1:13" x14ac:dyDescent="0.25">
      <c r="A1808" s="1">
        <v>43610.965363200768</v>
      </c>
      <c r="B1808" s="2" t="s">
        <v>2160</v>
      </c>
      <c r="C1808" t="s">
        <v>575</v>
      </c>
      <c r="D1808">
        <v>11</v>
      </c>
      <c r="E1808">
        <v>57</v>
      </c>
      <c r="F1808" t="s">
        <v>32</v>
      </c>
      <c r="J1808" s="2" t="s">
        <v>28</v>
      </c>
      <c r="K1808" t="s">
        <v>568</v>
      </c>
      <c r="L1808" t="s">
        <v>25</v>
      </c>
      <c r="M1808" s="3">
        <v>11.769937929618399</v>
      </c>
    </row>
    <row r="1809" spans="1:13" x14ac:dyDescent="0.25">
      <c r="A1809" s="1">
        <v>43746.648096218385</v>
      </c>
      <c r="B1809" s="2" t="s">
        <v>2161</v>
      </c>
      <c r="C1809" t="s">
        <v>253</v>
      </c>
      <c r="D1809">
        <v>11</v>
      </c>
      <c r="E1809">
        <v>92</v>
      </c>
      <c r="F1809">
        <v>46</v>
      </c>
      <c r="J1809" s="2" t="s">
        <v>23</v>
      </c>
      <c r="K1809" t="s">
        <v>305</v>
      </c>
      <c r="L1809" t="s">
        <v>41</v>
      </c>
      <c r="M1809" s="3">
        <v>11.99399163482429</v>
      </c>
    </row>
    <row r="1810" spans="1:13" x14ac:dyDescent="0.25">
      <c r="A1810" s="1">
        <v>43154.838842292127</v>
      </c>
      <c r="B1810" s="2" t="s">
        <v>2162</v>
      </c>
      <c r="C1810" t="s">
        <v>76</v>
      </c>
      <c r="D1810">
        <v>13</v>
      </c>
      <c r="E1810">
        <v>126</v>
      </c>
      <c r="F1810">
        <v>42</v>
      </c>
      <c r="J1810" s="2" t="s">
        <v>44</v>
      </c>
      <c r="K1810" t="s">
        <v>144</v>
      </c>
      <c r="L1810" t="s">
        <v>25</v>
      </c>
      <c r="M1810" s="3">
        <v>11.749038185128619</v>
      </c>
    </row>
    <row r="1811" spans="1:13" x14ac:dyDescent="0.25">
      <c r="A1811" s="1">
        <v>43595.816119440977</v>
      </c>
      <c r="B1811" s="2" t="s">
        <v>1687</v>
      </c>
      <c r="C1811" t="s">
        <v>771</v>
      </c>
      <c r="D1811">
        <v>20</v>
      </c>
      <c r="E1811">
        <v>120</v>
      </c>
      <c r="F1811">
        <v>30</v>
      </c>
      <c r="J1811" s="2" t="s">
        <v>44</v>
      </c>
      <c r="K1811" t="s">
        <v>45</v>
      </c>
      <c r="L1811" t="s">
        <v>46</v>
      </c>
      <c r="M1811" s="3">
        <v>12.169266722245851</v>
      </c>
    </row>
    <row r="1812" spans="1:13" x14ac:dyDescent="0.25">
      <c r="A1812" s="1">
        <v>43791.042773145324</v>
      </c>
      <c r="B1812" s="2" t="s">
        <v>2163</v>
      </c>
      <c r="C1812" t="s">
        <v>140</v>
      </c>
      <c r="D1812">
        <v>5</v>
      </c>
      <c r="E1812" t="s">
        <v>32</v>
      </c>
      <c r="F1812">
        <v>36</v>
      </c>
      <c r="J1812" s="2" t="s">
        <v>28</v>
      </c>
      <c r="K1812" t="s">
        <v>635</v>
      </c>
      <c r="L1812" t="s">
        <v>25</v>
      </c>
      <c r="M1812" s="3">
        <v>12.275875773922367</v>
      </c>
    </row>
    <row r="1813" spans="1:13" x14ac:dyDescent="0.25">
      <c r="A1813" s="1">
        <v>42673.243228430474</v>
      </c>
      <c r="B1813" s="2" t="s">
        <v>2164</v>
      </c>
      <c r="C1813" t="s">
        <v>48</v>
      </c>
      <c r="D1813">
        <v>2</v>
      </c>
      <c r="E1813" t="s">
        <v>32</v>
      </c>
      <c r="F1813">
        <v>19</v>
      </c>
      <c r="J1813" s="2" t="s">
        <v>28</v>
      </c>
      <c r="K1813" t="s">
        <v>368</v>
      </c>
      <c r="L1813" t="s">
        <v>78</v>
      </c>
      <c r="M1813" s="3">
        <v>11.655355879643379</v>
      </c>
    </row>
    <row r="1814" spans="1:13" x14ac:dyDescent="0.25">
      <c r="A1814" s="1">
        <v>44004.191196740212</v>
      </c>
      <c r="B1814" s="2" t="s">
        <v>2165</v>
      </c>
      <c r="C1814" t="s">
        <v>93</v>
      </c>
      <c r="D1814">
        <v>13</v>
      </c>
      <c r="E1814">
        <v>50</v>
      </c>
      <c r="F1814">
        <v>25</v>
      </c>
      <c r="J1814" s="2" t="s">
        <v>28</v>
      </c>
      <c r="K1814" t="s">
        <v>854</v>
      </c>
      <c r="L1814" t="s">
        <v>50</v>
      </c>
      <c r="M1814" s="3">
        <v>13.827196127590291</v>
      </c>
    </row>
    <row r="1815" spans="1:13" x14ac:dyDescent="0.25">
      <c r="A1815" s="1">
        <v>44362.34403914107</v>
      </c>
      <c r="B1815" s="2" t="s">
        <v>2166</v>
      </c>
      <c r="C1815" t="s">
        <v>163</v>
      </c>
      <c r="D1815">
        <v>6</v>
      </c>
      <c r="E1815">
        <v>225</v>
      </c>
      <c r="F1815">
        <v>75</v>
      </c>
      <c r="J1815" s="2" t="s">
        <v>28</v>
      </c>
      <c r="K1815" t="s">
        <v>561</v>
      </c>
      <c r="L1815" t="s">
        <v>25</v>
      </c>
      <c r="M1815" s="3">
        <v>12.921682080641304</v>
      </c>
    </row>
    <row r="1816" spans="1:13" x14ac:dyDescent="0.25">
      <c r="A1816" s="1">
        <v>44081.471740108595</v>
      </c>
      <c r="B1816" s="2" t="s">
        <v>2167</v>
      </c>
      <c r="C1816" t="s">
        <v>391</v>
      </c>
      <c r="D1816">
        <v>13</v>
      </c>
      <c r="E1816">
        <v>160</v>
      </c>
      <c r="F1816">
        <v>80</v>
      </c>
      <c r="J1816" s="2" t="s">
        <v>28</v>
      </c>
      <c r="K1816" t="s">
        <v>1406</v>
      </c>
      <c r="L1816" t="s">
        <v>34</v>
      </c>
      <c r="M1816" s="3">
        <v>8.6625575824723242</v>
      </c>
    </row>
    <row r="1817" spans="1:13" x14ac:dyDescent="0.25">
      <c r="A1817" s="1">
        <v>44445.740160859365</v>
      </c>
      <c r="B1817" s="2" t="s">
        <v>2168</v>
      </c>
      <c r="C1817" t="s">
        <v>36</v>
      </c>
      <c r="D1817">
        <v>18</v>
      </c>
      <c r="E1817">
        <v>114</v>
      </c>
      <c r="F1817">
        <v>57</v>
      </c>
      <c r="J1817" s="2" t="s">
        <v>44</v>
      </c>
      <c r="K1817" t="s">
        <v>1251</v>
      </c>
      <c r="L1817" t="s">
        <v>56</v>
      </c>
      <c r="M1817" s="3">
        <v>10.01033276255276</v>
      </c>
    </row>
    <row r="1818" spans="1:13" x14ac:dyDescent="0.25">
      <c r="A1818" s="1">
        <v>43640.891187202695</v>
      </c>
      <c r="B1818" s="2" t="s">
        <v>2169</v>
      </c>
      <c r="C1818" t="s">
        <v>309</v>
      </c>
      <c r="D1818">
        <v>4</v>
      </c>
      <c r="E1818" t="s">
        <v>32</v>
      </c>
      <c r="F1818" t="s">
        <v>32</v>
      </c>
      <c r="J1818" s="2" t="s">
        <v>28</v>
      </c>
      <c r="K1818" t="s">
        <v>794</v>
      </c>
      <c r="L1818" t="s">
        <v>50</v>
      </c>
      <c r="M1818" s="3">
        <v>11.943192562152261</v>
      </c>
    </row>
    <row r="1819" spans="1:13" x14ac:dyDescent="0.25">
      <c r="A1819" s="1">
        <v>44027.509140371418</v>
      </c>
      <c r="B1819" s="2" t="s">
        <v>286</v>
      </c>
      <c r="C1819" t="s">
        <v>539</v>
      </c>
      <c r="D1819">
        <v>13</v>
      </c>
      <c r="E1819" t="s">
        <v>32</v>
      </c>
      <c r="F1819">
        <v>75</v>
      </c>
      <c r="J1819" s="2" t="s">
        <v>28</v>
      </c>
      <c r="K1819" t="s">
        <v>65</v>
      </c>
      <c r="L1819" t="s">
        <v>50</v>
      </c>
      <c r="M1819" s="3">
        <v>8.2871811249429097</v>
      </c>
    </row>
    <row r="1820" spans="1:13" x14ac:dyDescent="0.25">
      <c r="A1820" s="1">
        <v>43402.594125605923</v>
      </c>
      <c r="B1820" s="2" t="s">
        <v>2170</v>
      </c>
      <c r="C1820" t="s">
        <v>143</v>
      </c>
      <c r="D1820">
        <v>13</v>
      </c>
      <c r="E1820">
        <v>153</v>
      </c>
      <c r="F1820">
        <v>51</v>
      </c>
      <c r="J1820" s="2" t="s">
        <v>28</v>
      </c>
      <c r="K1820" t="s">
        <v>882</v>
      </c>
      <c r="L1820" t="s">
        <v>78</v>
      </c>
      <c r="M1820" s="3">
        <v>15.856807810268592</v>
      </c>
    </row>
    <row r="1821" spans="1:13" x14ac:dyDescent="0.25">
      <c r="A1821" s="1">
        <v>44668.170311315662</v>
      </c>
      <c r="B1821" s="2" t="s">
        <v>2171</v>
      </c>
      <c r="C1821" t="s">
        <v>27</v>
      </c>
      <c r="D1821">
        <v>11</v>
      </c>
      <c r="E1821">
        <v>102</v>
      </c>
      <c r="F1821">
        <v>51</v>
      </c>
      <c r="J1821" s="2" t="s">
        <v>28</v>
      </c>
      <c r="K1821" t="s">
        <v>118</v>
      </c>
      <c r="L1821" t="s">
        <v>56</v>
      </c>
      <c r="M1821" s="3">
        <v>11.006397834696006</v>
      </c>
    </row>
    <row r="1822" spans="1:13" x14ac:dyDescent="0.25">
      <c r="A1822" s="1">
        <v>44263.56958094085</v>
      </c>
      <c r="B1822" s="2" t="s">
        <v>2172</v>
      </c>
      <c r="C1822" t="s">
        <v>131</v>
      </c>
      <c r="D1822">
        <v>7</v>
      </c>
      <c r="E1822">
        <v>320</v>
      </c>
      <c r="F1822">
        <v>80</v>
      </c>
      <c r="J1822" s="2" t="s">
        <v>28</v>
      </c>
      <c r="K1822" t="s">
        <v>282</v>
      </c>
      <c r="L1822" t="s">
        <v>78</v>
      </c>
      <c r="M1822" s="3">
        <v>12.758430621858414</v>
      </c>
    </row>
    <row r="1823" spans="1:13" x14ac:dyDescent="0.25">
      <c r="A1823" s="1">
        <v>44050.550545899503</v>
      </c>
      <c r="B1823" s="2" t="s">
        <v>2173</v>
      </c>
      <c r="C1823" t="s">
        <v>125</v>
      </c>
      <c r="D1823">
        <v>4</v>
      </c>
      <c r="E1823">
        <v>189</v>
      </c>
      <c r="F1823">
        <v>63</v>
      </c>
      <c r="J1823" s="2" t="s">
        <v>28</v>
      </c>
      <c r="K1823" t="s">
        <v>681</v>
      </c>
      <c r="L1823" t="s">
        <v>50</v>
      </c>
      <c r="M1823" s="3">
        <v>13.486912834801583</v>
      </c>
    </row>
    <row r="1824" spans="1:13" x14ac:dyDescent="0.25">
      <c r="A1824" s="1">
        <v>44058.658764874228</v>
      </c>
      <c r="B1824" s="2" t="s">
        <v>2174</v>
      </c>
      <c r="C1824" t="s">
        <v>167</v>
      </c>
      <c r="D1824">
        <v>11</v>
      </c>
      <c r="E1824" t="s">
        <v>32</v>
      </c>
      <c r="F1824">
        <v>19</v>
      </c>
      <c r="J1824" s="2" t="s">
        <v>28</v>
      </c>
      <c r="K1824" t="s">
        <v>168</v>
      </c>
      <c r="L1824" t="s">
        <v>56</v>
      </c>
      <c r="M1824" s="3">
        <v>12.1334991293512</v>
      </c>
    </row>
    <row r="1825" spans="1:13" x14ac:dyDescent="0.25">
      <c r="A1825" s="1">
        <v>43536.576236318157</v>
      </c>
      <c r="B1825" s="2" t="s">
        <v>2175</v>
      </c>
      <c r="C1825" t="s">
        <v>73</v>
      </c>
      <c r="D1825">
        <v>2</v>
      </c>
      <c r="E1825">
        <v>166</v>
      </c>
      <c r="F1825">
        <v>83</v>
      </c>
      <c r="J1825" s="2" t="s">
        <v>23</v>
      </c>
      <c r="K1825" t="s">
        <v>1251</v>
      </c>
      <c r="L1825" t="s">
        <v>56</v>
      </c>
      <c r="M1825" s="3">
        <v>10.01033276255276</v>
      </c>
    </row>
    <row r="1826" spans="1:13" x14ac:dyDescent="0.25">
      <c r="A1826" s="1">
        <v>44447.446848272877</v>
      </c>
      <c r="B1826" s="2" t="s">
        <v>2176</v>
      </c>
      <c r="C1826" t="s">
        <v>423</v>
      </c>
      <c r="D1826">
        <v>15</v>
      </c>
      <c r="E1826">
        <v>356</v>
      </c>
      <c r="F1826">
        <v>89</v>
      </c>
      <c r="J1826" s="2" t="s">
        <v>28</v>
      </c>
      <c r="K1826" t="s">
        <v>132</v>
      </c>
      <c r="L1826" t="s">
        <v>46</v>
      </c>
      <c r="M1826" s="3">
        <v>7.1104128275166252</v>
      </c>
    </row>
    <row r="1827" spans="1:13" x14ac:dyDescent="0.25">
      <c r="A1827" s="1">
        <v>43926.193848193638</v>
      </c>
      <c r="B1827" s="2" t="s">
        <v>2177</v>
      </c>
      <c r="C1827" t="s">
        <v>780</v>
      </c>
      <c r="D1827">
        <v>9</v>
      </c>
      <c r="E1827">
        <v>100</v>
      </c>
      <c r="F1827">
        <v>25</v>
      </c>
      <c r="J1827" s="2" t="s">
        <v>23</v>
      </c>
      <c r="K1827" t="s">
        <v>712</v>
      </c>
      <c r="L1827" t="s">
        <v>46</v>
      </c>
      <c r="M1827" s="3">
        <v>13.106678263594747</v>
      </c>
    </row>
    <row r="1828" spans="1:13" x14ac:dyDescent="0.25">
      <c r="A1828" s="1">
        <v>44023.458995250636</v>
      </c>
      <c r="B1828" s="2" t="s">
        <v>2178</v>
      </c>
      <c r="C1828" t="s">
        <v>268</v>
      </c>
      <c r="D1828">
        <v>4</v>
      </c>
      <c r="E1828" t="s">
        <v>32</v>
      </c>
      <c r="F1828">
        <v>19</v>
      </c>
      <c r="J1828" s="2" t="s">
        <v>44</v>
      </c>
      <c r="K1828" t="s">
        <v>642</v>
      </c>
      <c r="L1828" t="s">
        <v>78</v>
      </c>
      <c r="M1828" s="3">
        <v>12.679725647708608</v>
      </c>
    </row>
    <row r="1829" spans="1:13" x14ac:dyDescent="0.25">
      <c r="A1829" s="1">
        <v>43641.776932018758</v>
      </c>
      <c r="B1829" s="2" t="s">
        <v>2179</v>
      </c>
      <c r="C1829" t="s">
        <v>280</v>
      </c>
      <c r="D1829">
        <v>2</v>
      </c>
      <c r="E1829">
        <v>48</v>
      </c>
      <c r="F1829">
        <v>24</v>
      </c>
      <c r="J1829" s="2" t="s">
        <v>44</v>
      </c>
      <c r="K1829" t="s">
        <v>509</v>
      </c>
      <c r="L1829" t="s">
        <v>78</v>
      </c>
      <c r="M1829" s="3">
        <v>13.57003172959007</v>
      </c>
    </row>
    <row r="1830" spans="1:13" x14ac:dyDescent="0.25">
      <c r="A1830" s="1">
        <v>44147.707747857552</v>
      </c>
      <c r="B1830" s="2" t="s">
        <v>2180</v>
      </c>
      <c r="C1830" t="s">
        <v>268</v>
      </c>
      <c r="D1830">
        <v>11</v>
      </c>
      <c r="E1830" t="s">
        <v>32</v>
      </c>
      <c r="F1830">
        <v>19</v>
      </c>
      <c r="J1830" s="2" t="s">
        <v>28</v>
      </c>
      <c r="K1830" t="s">
        <v>794</v>
      </c>
      <c r="L1830" t="s">
        <v>50</v>
      </c>
      <c r="M1830" s="3">
        <v>11.943192562152261</v>
      </c>
    </row>
    <row r="1831" spans="1:13" x14ac:dyDescent="0.25">
      <c r="A1831" s="1">
        <v>43721.128980627611</v>
      </c>
      <c r="B1831" s="2" t="s">
        <v>2181</v>
      </c>
      <c r="C1831" t="s">
        <v>329</v>
      </c>
      <c r="D1831">
        <v>14</v>
      </c>
      <c r="E1831">
        <v>135</v>
      </c>
      <c r="F1831" t="s">
        <v>32</v>
      </c>
      <c r="J1831" s="2" t="s">
        <v>28</v>
      </c>
      <c r="K1831" t="s">
        <v>1128</v>
      </c>
      <c r="L1831" t="s">
        <v>41</v>
      </c>
      <c r="M1831" s="3">
        <v>14.129095302641241</v>
      </c>
    </row>
    <row r="1832" spans="1:13" x14ac:dyDescent="0.25">
      <c r="A1832" s="1">
        <v>44282.768436512182</v>
      </c>
      <c r="B1832" s="2" t="s">
        <v>2182</v>
      </c>
      <c r="C1832" t="s">
        <v>553</v>
      </c>
      <c r="D1832">
        <v>20</v>
      </c>
      <c r="E1832">
        <v>384</v>
      </c>
      <c r="F1832" t="s">
        <v>32</v>
      </c>
      <c r="J1832" s="2" t="s">
        <v>23</v>
      </c>
      <c r="K1832" t="s">
        <v>737</v>
      </c>
      <c r="L1832" t="s">
        <v>25</v>
      </c>
      <c r="M1832" s="3">
        <v>9.1057685343725456</v>
      </c>
    </row>
    <row r="1833" spans="1:13" x14ac:dyDescent="0.25">
      <c r="A1833" s="1">
        <v>44181.126167528717</v>
      </c>
      <c r="B1833" s="2" t="s">
        <v>2183</v>
      </c>
      <c r="C1833" t="s">
        <v>64</v>
      </c>
      <c r="D1833">
        <v>19</v>
      </c>
      <c r="E1833" t="s">
        <v>32</v>
      </c>
      <c r="F1833" t="s">
        <v>32</v>
      </c>
      <c r="J1833" s="2" t="s">
        <v>23</v>
      </c>
      <c r="K1833" t="s">
        <v>351</v>
      </c>
      <c r="L1833" t="s">
        <v>56</v>
      </c>
      <c r="M1833" s="3">
        <v>11.970975110943924</v>
      </c>
    </row>
    <row r="1834" spans="1:13" x14ac:dyDescent="0.25">
      <c r="A1834" s="1">
        <v>44106.280917460979</v>
      </c>
      <c r="B1834" s="2" t="s">
        <v>1705</v>
      </c>
      <c r="C1834" t="s">
        <v>296</v>
      </c>
      <c r="D1834">
        <v>5</v>
      </c>
      <c r="E1834">
        <v>116</v>
      </c>
      <c r="F1834">
        <v>29</v>
      </c>
      <c r="J1834" s="2" t="s">
        <v>28</v>
      </c>
      <c r="K1834" t="s">
        <v>1004</v>
      </c>
      <c r="L1834" t="s">
        <v>25</v>
      </c>
      <c r="M1834" s="3">
        <v>14.538471643780088</v>
      </c>
    </row>
    <row r="1835" spans="1:13" x14ac:dyDescent="0.25">
      <c r="A1835" s="1">
        <v>43994.072157897448</v>
      </c>
      <c r="B1835" s="2" t="s">
        <v>2184</v>
      </c>
      <c r="C1835" t="s">
        <v>85</v>
      </c>
      <c r="D1835">
        <v>1</v>
      </c>
      <c r="E1835">
        <v>204</v>
      </c>
      <c r="F1835">
        <v>51</v>
      </c>
      <c r="J1835" s="2" t="s">
        <v>28</v>
      </c>
      <c r="K1835" t="s">
        <v>413</v>
      </c>
      <c r="L1835" t="s">
        <v>46</v>
      </c>
      <c r="M1835" s="3">
        <v>10.96230865592911</v>
      </c>
    </row>
    <row r="1836" spans="1:13" x14ac:dyDescent="0.25">
      <c r="A1836" s="1">
        <v>44179.324925568071</v>
      </c>
      <c r="B1836" s="2" t="s">
        <v>2185</v>
      </c>
      <c r="C1836" t="s">
        <v>128</v>
      </c>
      <c r="D1836">
        <v>19</v>
      </c>
      <c r="E1836">
        <v>154</v>
      </c>
      <c r="F1836">
        <v>77</v>
      </c>
      <c r="J1836" s="2" t="s">
        <v>44</v>
      </c>
      <c r="K1836" t="s">
        <v>403</v>
      </c>
      <c r="L1836" t="s">
        <v>56</v>
      </c>
      <c r="M1836" s="3">
        <v>13.115597690631557</v>
      </c>
    </row>
    <row r="1837" spans="1:13" x14ac:dyDescent="0.25">
      <c r="A1837" s="1">
        <v>44107.54959355879</v>
      </c>
      <c r="B1837" s="2" t="s">
        <v>2186</v>
      </c>
      <c r="C1837" t="s">
        <v>575</v>
      </c>
      <c r="D1837">
        <v>13</v>
      </c>
      <c r="E1837">
        <v>57</v>
      </c>
      <c r="F1837">
        <v>19</v>
      </c>
      <c r="J1837" s="2" t="s">
        <v>44</v>
      </c>
      <c r="K1837" t="s">
        <v>118</v>
      </c>
      <c r="L1837" t="s">
        <v>56</v>
      </c>
      <c r="M1837" s="3">
        <v>11.006397834696006</v>
      </c>
    </row>
    <row r="1838" spans="1:13" x14ac:dyDescent="0.25">
      <c r="A1838" s="1">
        <v>44018.161567486495</v>
      </c>
      <c r="B1838" s="2" t="s">
        <v>2187</v>
      </c>
      <c r="C1838" t="s">
        <v>140</v>
      </c>
      <c r="D1838">
        <v>15</v>
      </c>
      <c r="E1838" t="s">
        <v>32</v>
      </c>
      <c r="F1838">
        <v>36</v>
      </c>
      <c r="J1838" s="2" t="s">
        <v>23</v>
      </c>
      <c r="K1838" t="s">
        <v>59</v>
      </c>
      <c r="L1838" t="s">
        <v>56</v>
      </c>
      <c r="M1838" s="3">
        <v>15.602184182549776</v>
      </c>
    </row>
    <row r="1839" spans="1:13" x14ac:dyDescent="0.25">
      <c r="A1839" s="1">
        <v>43545.947825037045</v>
      </c>
      <c r="B1839" s="2" t="s">
        <v>2188</v>
      </c>
      <c r="C1839" t="s">
        <v>553</v>
      </c>
      <c r="D1839">
        <v>13</v>
      </c>
      <c r="E1839">
        <v>384</v>
      </c>
      <c r="F1839">
        <v>96</v>
      </c>
      <c r="J1839" s="2" t="s">
        <v>28</v>
      </c>
      <c r="K1839" t="s">
        <v>144</v>
      </c>
      <c r="L1839" t="s">
        <v>25</v>
      </c>
      <c r="M1839" s="3">
        <v>11.749038185128619</v>
      </c>
    </row>
    <row r="1840" spans="1:13" x14ac:dyDescent="0.25">
      <c r="A1840" s="1">
        <v>43548.451225288154</v>
      </c>
      <c r="B1840" s="2" t="s">
        <v>2189</v>
      </c>
      <c r="C1840" t="s">
        <v>553</v>
      </c>
      <c r="D1840">
        <v>7</v>
      </c>
      <c r="E1840">
        <v>384</v>
      </c>
      <c r="F1840">
        <v>96</v>
      </c>
      <c r="J1840" s="2" t="s">
        <v>28</v>
      </c>
      <c r="K1840" t="s">
        <v>161</v>
      </c>
      <c r="L1840" t="s">
        <v>25</v>
      </c>
      <c r="M1840" s="3">
        <v>15.121383064708469</v>
      </c>
    </row>
    <row r="1841" spans="1:13" x14ac:dyDescent="0.25">
      <c r="A1841" s="1">
        <v>43700.143057941787</v>
      </c>
      <c r="B1841" s="2" t="s">
        <v>2190</v>
      </c>
      <c r="C1841" t="s">
        <v>771</v>
      </c>
      <c r="D1841">
        <v>7</v>
      </c>
      <c r="E1841" t="s">
        <v>32</v>
      </c>
      <c r="F1841">
        <v>30</v>
      </c>
      <c r="J1841" s="2" t="s">
        <v>28</v>
      </c>
      <c r="K1841" t="s">
        <v>581</v>
      </c>
      <c r="L1841" t="s">
        <v>50</v>
      </c>
      <c r="M1841" s="3">
        <v>12.207242573430314</v>
      </c>
    </row>
    <row r="1842" spans="1:13" x14ac:dyDescent="0.25">
      <c r="A1842" s="1">
        <v>43684.670303660205</v>
      </c>
      <c r="B1842" s="2" t="s">
        <v>2191</v>
      </c>
      <c r="C1842" t="s">
        <v>122</v>
      </c>
      <c r="D1842">
        <v>3</v>
      </c>
      <c r="E1842">
        <v>144</v>
      </c>
      <c r="F1842" t="s">
        <v>32</v>
      </c>
      <c r="J1842" s="2" t="s">
        <v>23</v>
      </c>
      <c r="K1842" t="s">
        <v>374</v>
      </c>
      <c r="L1842" t="s">
        <v>41</v>
      </c>
      <c r="M1842" s="3">
        <v>12.299779975023837</v>
      </c>
    </row>
    <row r="1843" spans="1:13" x14ac:dyDescent="0.25">
      <c r="A1843" s="1">
        <v>44433.613512334705</v>
      </c>
      <c r="B1843" s="2" t="s">
        <v>2192</v>
      </c>
      <c r="C1843" t="s">
        <v>210</v>
      </c>
      <c r="D1843">
        <v>8</v>
      </c>
      <c r="E1843">
        <v>264</v>
      </c>
      <c r="F1843">
        <v>88</v>
      </c>
      <c r="J1843" s="2" t="s">
        <v>28</v>
      </c>
      <c r="K1843" t="s">
        <v>652</v>
      </c>
      <c r="L1843" t="s">
        <v>78</v>
      </c>
      <c r="M1843" s="3">
        <v>10.163794912095831</v>
      </c>
    </row>
    <row r="1844" spans="1:13" x14ac:dyDescent="0.25">
      <c r="A1844" s="1">
        <v>43743.737160740449</v>
      </c>
      <c r="B1844" s="2" t="s">
        <v>2193</v>
      </c>
      <c r="C1844" t="s">
        <v>357</v>
      </c>
      <c r="D1844">
        <v>3</v>
      </c>
      <c r="E1844">
        <v>255</v>
      </c>
      <c r="F1844">
        <v>85</v>
      </c>
      <c r="J1844" s="2" t="s">
        <v>23</v>
      </c>
      <c r="K1844" t="s">
        <v>254</v>
      </c>
      <c r="L1844" t="s">
        <v>78</v>
      </c>
      <c r="M1844" s="3">
        <v>12.796588406005421</v>
      </c>
    </row>
    <row r="1845" spans="1:13" x14ac:dyDescent="0.25">
      <c r="A1845" s="1">
        <v>43722.228628185585</v>
      </c>
      <c r="B1845" s="2" t="s">
        <v>2194</v>
      </c>
      <c r="C1845" t="s">
        <v>291</v>
      </c>
      <c r="D1845">
        <v>4</v>
      </c>
      <c r="E1845">
        <v>225</v>
      </c>
      <c r="F1845">
        <v>75</v>
      </c>
      <c r="J1845" s="2" t="s">
        <v>28</v>
      </c>
      <c r="K1845" t="s">
        <v>408</v>
      </c>
      <c r="L1845" t="s">
        <v>50</v>
      </c>
      <c r="M1845" s="3">
        <v>12.399050786131125</v>
      </c>
    </row>
    <row r="1846" spans="1:13" x14ac:dyDescent="0.25">
      <c r="A1846" s="1">
        <v>44440.942039659363</v>
      </c>
      <c r="B1846" s="2" t="s">
        <v>2195</v>
      </c>
      <c r="C1846" t="s">
        <v>357</v>
      </c>
      <c r="D1846">
        <v>16</v>
      </c>
      <c r="E1846">
        <v>255</v>
      </c>
      <c r="F1846">
        <v>85</v>
      </c>
      <c r="J1846" s="2" t="s">
        <v>23</v>
      </c>
      <c r="K1846" t="s">
        <v>787</v>
      </c>
      <c r="L1846" t="s">
        <v>41</v>
      </c>
      <c r="M1846" s="3">
        <v>11.661237375491201</v>
      </c>
    </row>
    <row r="1847" spans="1:13" x14ac:dyDescent="0.25">
      <c r="A1847" s="1">
        <v>42768.414782399501</v>
      </c>
      <c r="B1847" s="2" t="s">
        <v>2196</v>
      </c>
      <c r="C1847" t="s">
        <v>536</v>
      </c>
      <c r="D1847" t="s">
        <v>32</v>
      </c>
      <c r="E1847">
        <v>267</v>
      </c>
      <c r="F1847">
        <v>89</v>
      </c>
      <c r="J1847" s="2" t="s">
        <v>44</v>
      </c>
      <c r="K1847" t="s">
        <v>55</v>
      </c>
      <c r="L1847" t="s">
        <v>56</v>
      </c>
      <c r="M1847" s="3">
        <v>10.988762477277161</v>
      </c>
    </row>
    <row r="1848" spans="1:13" x14ac:dyDescent="0.25">
      <c r="A1848" s="1">
        <v>43017.553285090049</v>
      </c>
      <c r="B1848" s="2" t="s">
        <v>2197</v>
      </c>
      <c r="C1848" t="s">
        <v>362</v>
      </c>
      <c r="D1848">
        <v>6</v>
      </c>
      <c r="E1848">
        <v>144</v>
      </c>
      <c r="F1848">
        <v>36</v>
      </c>
      <c r="J1848" s="2" t="s">
        <v>28</v>
      </c>
      <c r="K1848" t="s">
        <v>627</v>
      </c>
      <c r="L1848" t="s">
        <v>25</v>
      </c>
      <c r="M1848" s="3">
        <v>15.478388039566896</v>
      </c>
    </row>
    <row r="1849" spans="1:13" x14ac:dyDescent="0.25">
      <c r="A1849" s="1">
        <v>43888.036001723231</v>
      </c>
      <c r="B1849" s="2" t="s">
        <v>2198</v>
      </c>
      <c r="C1849" t="s">
        <v>275</v>
      </c>
      <c r="D1849">
        <v>9</v>
      </c>
      <c r="E1849">
        <v>144</v>
      </c>
      <c r="F1849">
        <v>36</v>
      </c>
      <c r="J1849" s="2" t="s">
        <v>28</v>
      </c>
      <c r="K1849" t="s">
        <v>614</v>
      </c>
      <c r="L1849" t="s">
        <v>41</v>
      </c>
      <c r="M1849" s="3">
        <v>8.3272837771733244</v>
      </c>
    </row>
    <row r="1850" spans="1:13" x14ac:dyDescent="0.25">
      <c r="A1850" s="1">
        <v>43583.33510982561</v>
      </c>
      <c r="B1850" s="2" t="s">
        <v>897</v>
      </c>
      <c r="C1850" t="s">
        <v>43</v>
      </c>
      <c r="D1850">
        <v>8</v>
      </c>
      <c r="E1850" t="s">
        <v>32</v>
      </c>
      <c r="F1850">
        <v>80</v>
      </c>
      <c r="J1850" s="2" t="s">
        <v>28</v>
      </c>
      <c r="K1850" t="s">
        <v>531</v>
      </c>
      <c r="L1850" t="s">
        <v>41</v>
      </c>
      <c r="M1850" s="3">
        <v>10.954865572729823</v>
      </c>
    </row>
    <row r="1851" spans="1:13" x14ac:dyDescent="0.25">
      <c r="A1851" s="1">
        <v>44522.000579208012</v>
      </c>
      <c r="B1851" s="2" t="s">
        <v>2199</v>
      </c>
      <c r="C1851" t="s">
        <v>312</v>
      </c>
      <c r="D1851">
        <v>1</v>
      </c>
      <c r="E1851">
        <v>280</v>
      </c>
      <c r="F1851">
        <v>70</v>
      </c>
      <c r="J1851" s="2" t="s">
        <v>28</v>
      </c>
      <c r="K1851" t="s">
        <v>45</v>
      </c>
      <c r="L1851" t="s">
        <v>46</v>
      </c>
      <c r="M1851" s="3">
        <v>12.169266722245851</v>
      </c>
    </row>
    <row r="1852" spans="1:13" x14ac:dyDescent="0.25">
      <c r="A1852" s="1">
        <v>43532.928758645969</v>
      </c>
      <c r="B1852" s="2" t="s">
        <v>2200</v>
      </c>
      <c r="C1852" t="s">
        <v>39</v>
      </c>
      <c r="D1852">
        <v>16</v>
      </c>
      <c r="E1852">
        <v>231</v>
      </c>
      <c r="F1852">
        <v>77</v>
      </c>
      <c r="J1852" s="2" t="s">
        <v>44</v>
      </c>
      <c r="K1852" t="s">
        <v>147</v>
      </c>
      <c r="L1852" t="s">
        <v>34</v>
      </c>
      <c r="M1852" s="3">
        <v>13.378080355059918</v>
      </c>
    </row>
    <row r="1853" spans="1:13" x14ac:dyDescent="0.25">
      <c r="A1853" s="1">
        <v>43745.564604082901</v>
      </c>
      <c r="B1853" s="2" t="s">
        <v>2201</v>
      </c>
      <c r="C1853" t="s">
        <v>240</v>
      </c>
      <c r="D1853">
        <v>11</v>
      </c>
      <c r="E1853" t="s">
        <v>32</v>
      </c>
      <c r="F1853">
        <v>44</v>
      </c>
      <c r="J1853" s="2" t="s">
        <v>44</v>
      </c>
      <c r="K1853" t="s">
        <v>226</v>
      </c>
      <c r="L1853" t="s">
        <v>56</v>
      </c>
      <c r="M1853" s="3">
        <v>12.200533931675887</v>
      </c>
    </row>
    <row r="1854" spans="1:13" x14ac:dyDescent="0.25">
      <c r="A1854" s="1">
        <v>43710.375857504667</v>
      </c>
      <c r="B1854" s="2" t="s">
        <v>2202</v>
      </c>
      <c r="C1854" t="s">
        <v>196</v>
      </c>
      <c r="D1854">
        <v>3</v>
      </c>
      <c r="E1854" t="s">
        <v>32</v>
      </c>
      <c r="F1854">
        <v>19</v>
      </c>
      <c r="J1854" s="2" t="s">
        <v>28</v>
      </c>
      <c r="K1854" t="s">
        <v>848</v>
      </c>
      <c r="L1854" t="s">
        <v>34</v>
      </c>
      <c r="M1854" s="3">
        <v>11.226611755437654</v>
      </c>
    </row>
    <row r="1855" spans="1:13" x14ac:dyDescent="0.25">
      <c r="A1855" s="1">
        <v>44663.909799981258</v>
      </c>
      <c r="B1855" s="2" t="s">
        <v>2203</v>
      </c>
      <c r="C1855" t="s">
        <v>232</v>
      </c>
      <c r="D1855">
        <v>9</v>
      </c>
      <c r="E1855">
        <v>108</v>
      </c>
      <c r="F1855">
        <v>54</v>
      </c>
      <c r="J1855" s="2" t="s">
        <v>28</v>
      </c>
      <c r="K1855" t="s">
        <v>343</v>
      </c>
      <c r="L1855" t="s">
        <v>25</v>
      </c>
      <c r="M1855" s="3">
        <v>11.070908141213383</v>
      </c>
    </row>
    <row r="1856" spans="1:13" x14ac:dyDescent="0.25">
      <c r="A1856" s="1">
        <v>43144.571917421505</v>
      </c>
      <c r="B1856" s="2" t="s">
        <v>2204</v>
      </c>
      <c r="C1856" t="s">
        <v>530</v>
      </c>
      <c r="D1856">
        <v>5</v>
      </c>
      <c r="E1856">
        <v>261</v>
      </c>
      <c r="F1856">
        <v>87</v>
      </c>
      <c r="J1856" s="2" t="s">
        <v>44</v>
      </c>
      <c r="K1856" t="s">
        <v>581</v>
      </c>
      <c r="L1856" t="s">
        <v>50</v>
      </c>
      <c r="M1856" s="3">
        <v>12.207242573430314</v>
      </c>
    </row>
    <row r="1857" spans="1:13" x14ac:dyDescent="0.25">
      <c r="A1857" s="1">
        <v>44401.017751350832</v>
      </c>
      <c r="B1857" s="2" t="s">
        <v>2205</v>
      </c>
      <c r="C1857" t="s">
        <v>362</v>
      </c>
      <c r="D1857">
        <v>2</v>
      </c>
      <c r="E1857">
        <v>144</v>
      </c>
      <c r="F1857" t="s">
        <v>32</v>
      </c>
      <c r="J1857" s="2" t="s">
        <v>28</v>
      </c>
      <c r="K1857" t="s">
        <v>442</v>
      </c>
      <c r="L1857" t="s">
        <v>41</v>
      </c>
      <c r="M1857" s="3">
        <v>13.332534707865639</v>
      </c>
    </row>
    <row r="1858" spans="1:13" x14ac:dyDescent="0.25">
      <c r="A1858" s="1">
        <v>44099.537190427916</v>
      </c>
      <c r="B1858" s="2" t="s">
        <v>2206</v>
      </c>
      <c r="C1858" t="s">
        <v>240</v>
      </c>
      <c r="D1858">
        <v>4</v>
      </c>
      <c r="E1858">
        <v>132</v>
      </c>
      <c r="F1858">
        <v>44</v>
      </c>
      <c r="J1858" s="2" t="s">
        <v>44</v>
      </c>
      <c r="K1858" t="s">
        <v>256</v>
      </c>
      <c r="L1858" t="s">
        <v>34</v>
      </c>
      <c r="M1858" s="3">
        <v>12.514998090845811</v>
      </c>
    </row>
    <row r="1859" spans="1:13" x14ac:dyDescent="0.25">
      <c r="A1859" s="1">
        <v>44566.19525795435</v>
      </c>
      <c r="B1859" s="2" t="s">
        <v>1250</v>
      </c>
      <c r="C1859" t="s">
        <v>64</v>
      </c>
      <c r="D1859">
        <v>16</v>
      </c>
      <c r="E1859">
        <v>352</v>
      </c>
      <c r="F1859">
        <v>88</v>
      </c>
      <c r="J1859" s="2" t="s">
        <v>23</v>
      </c>
      <c r="K1859" t="s">
        <v>115</v>
      </c>
      <c r="L1859" t="s">
        <v>46</v>
      </c>
      <c r="M1859" s="3">
        <v>10.42743035829395</v>
      </c>
    </row>
    <row r="1860" spans="1:13" x14ac:dyDescent="0.25">
      <c r="A1860" s="1">
        <v>44235.914496218873</v>
      </c>
      <c r="B1860" s="2" t="s">
        <v>2207</v>
      </c>
      <c r="C1860" t="s">
        <v>149</v>
      </c>
      <c r="D1860">
        <v>15</v>
      </c>
      <c r="E1860">
        <v>50</v>
      </c>
      <c r="F1860">
        <v>25</v>
      </c>
      <c r="J1860" s="2" t="s">
        <v>28</v>
      </c>
      <c r="K1860" t="s">
        <v>642</v>
      </c>
      <c r="L1860" t="s">
        <v>78</v>
      </c>
      <c r="M1860" s="3">
        <v>12.679725647708608</v>
      </c>
    </row>
    <row r="1861" spans="1:13" x14ac:dyDescent="0.25">
      <c r="A1861" s="1">
        <v>42788.212095886716</v>
      </c>
      <c r="B1861" s="2" t="s">
        <v>2208</v>
      </c>
      <c r="C1861" t="s">
        <v>417</v>
      </c>
      <c r="D1861">
        <v>8</v>
      </c>
      <c r="E1861">
        <v>352</v>
      </c>
      <c r="F1861" t="s">
        <v>32</v>
      </c>
      <c r="J1861" s="2" t="s">
        <v>28</v>
      </c>
      <c r="K1861" t="s">
        <v>202</v>
      </c>
      <c r="L1861" t="s">
        <v>50</v>
      </c>
      <c r="M1861" s="3">
        <v>11.995406972581796</v>
      </c>
    </row>
    <row r="1862" spans="1:13" x14ac:dyDescent="0.25">
      <c r="A1862" s="1">
        <v>43721.639923808143</v>
      </c>
      <c r="B1862" s="2" t="s">
        <v>2209</v>
      </c>
      <c r="C1862" t="s">
        <v>188</v>
      </c>
      <c r="D1862">
        <v>9</v>
      </c>
      <c r="E1862" t="s">
        <v>32</v>
      </c>
      <c r="F1862">
        <v>96</v>
      </c>
      <c r="J1862" s="2" t="s">
        <v>28</v>
      </c>
      <c r="K1862" t="s">
        <v>403</v>
      </c>
      <c r="L1862" t="s">
        <v>56</v>
      </c>
      <c r="M1862" s="3">
        <v>13.115597690631557</v>
      </c>
    </row>
    <row r="1863" spans="1:13" x14ac:dyDescent="0.25">
      <c r="A1863" s="1">
        <v>44290.41012268026</v>
      </c>
      <c r="B1863" s="2" t="s">
        <v>2210</v>
      </c>
      <c r="C1863" t="s">
        <v>536</v>
      </c>
      <c r="D1863">
        <v>7</v>
      </c>
      <c r="E1863" t="s">
        <v>32</v>
      </c>
      <c r="F1863">
        <v>89</v>
      </c>
      <c r="J1863" s="2" t="s">
        <v>28</v>
      </c>
      <c r="K1863" t="s">
        <v>194</v>
      </c>
      <c r="L1863" t="s">
        <v>50</v>
      </c>
      <c r="M1863" s="3">
        <v>13.765798454641494</v>
      </c>
    </row>
    <row r="1864" spans="1:13" x14ac:dyDescent="0.25">
      <c r="A1864" s="1">
        <v>43819.198591257998</v>
      </c>
      <c r="B1864" s="2" t="s">
        <v>2211</v>
      </c>
      <c r="C1864" t="s">
        <v>102</v>
      </c>
      <c r="D1864">
        <v>4</v>
      </c>
      <c r="E1864">
        <v>144</v>
      </c>
      <c r="F1864">
        <v>36</v>
      </c>
      <c r="J1864" s="2" t="s">
        <v>28</v>
      </c>
      <c r="K1864" t="s">
        <v>678</v>
      </c>
      <c r="L1864" t="s">
        <v>78</v>
      </c>
      <c r="M1864" s="3">
        <v>8.1595626482464514</v>
      </c>
    </row>
    <row r="1865" spans="1:13" x14ac:dyDescent="0.25">
      <c r="A1865" s="1">
        <v>45332.367595668926</v>
      </c>
      <c r="B1865" s="2" t="s">
        <v>2212</v>
      </c>
      <c r="C1865" t="s">
        <v>417</v>
      </c>
      <c r="D1865">
        <v>17</v>
      </c>
      <c r="E1865">
        <v>352</v>
      </c>
      <c r="F1865">
        <v>88</v>
      </c>
      <c r="J1865" s="2" t="s">
        <v>28</v>
      </c>
      <c r="K1865" t="s">
        <v>333</v>
      </c>
      <c r="L1865" t="s">
        <v>56</v>
      </c>
      <c r="M1865" s="3">
        <v>10.816866337473218</v>
      </c>
    </row>
    <row r="1866" spans="1:13" x14ac:dyDescent="0.25">
      <c r="A1866" s="1">
        <v>45036.849458741985</v>
      </c>
      <c r="B1866" s="2" t="s">
        <v>2213</v>
      </c>
      <c r="C1866" t="s">
        <v>275</v>
      </c>
      <c r="D1866">
        <v>6</v>
      </c>
      <c r="E1866">
        <v>144</v>
      </c>
      <c r="F1866">
        <v>36</v>
      </c>
      <c r="J1866" s="2" t="s">
        <v>28</v>
      </c>
      <c r="K1866" t="s">
        <v>205</v>
      </c>
      <c r="L1866" t="s">
        <v>50</v>
      </c>
      <c r="M1866" s="3">
        <v>10.980884286450312</v>
      </c>
    </row>
    <row r="1867" spans="1:13" x14ac:dyDescent="0.25">
      <c r="A1867" s="1">
        <v>43372.819870687221</v>
      </c>
      <c r="B1867" s="2" t="s">
        <v>2214</v>
      </c>
      <c r="C1867" t="s">
        <v>412</v>
      </c>
      <c r="D1867">
        <v>14</v>
      </c>
      <c r="E1867">
        <v>162</v>
      </c>
      <c r="F1867">
        <v>54</v>
      </c>
      <c r="J1867" s="2" t="s">
        <v>28</v>
      </c>
      <c r="K1867" t="s">
        <v>427</v>
      </c>
      <c r="L1867" t="s">
        <v>25</v>
      </c>
      <c r="M1867" s="3">
        <v>5.9872353338051019</v>
      </c>
    </row>
    <row r="1868" spans="1:13" x14ac:dyDescent="0.25">
      <c r="A1868" s="1">
        <v>43808.323383056566</v>
      </c>
      <c r="B1868" s="2" t="s">
        <v>2215</v>
      </c>
      <c r="C1868" t="s">
        <v>83</v>
      </c>
      <c r="D1868">
        <v>13</v>
      </c>
      <c r="E1868">
        <v>300</v>
      </c>
      <c r="F1868">
        <v>75</v>
      </c>
      <c r="J1868" s="2" t="s">
        <v>28</v>
      </c>
      <c r="K1868" t="s">
        <v>71</v>
      </c>
      <c r="L1868" t="s">
        <v>56</v>
      </c>
      <c r="M1868" s="3">
        <v>12.163730387337393</v>
      </c>
    </row>
    <row r="1869" spans="1:13" x14ac:dyDescent="0.25">
      <c r="A1869" s="1">
        <v>43678.752357376383</v>
      </c>
      <c r="B1869" s="2" t="s">
        <v>1758</v>
      </c>
      <c r="C1869" t="s">
        <v>188</v>
      </c>
      <c r="D1869">
        <v>10</v>
      </c>
      <c r="E1869">
        <v>192</v>
      </c>
      <c r="F1869">
        <v>96</v>
      </c>
      <c r="J1869" s="2" t="s">
        <v>28</v>
      </c>
      <c r="K1869" t="s">
        <v>363</v>
      </c>
      <c r="L1869" t="s">
        <v>50</v>
      </c>
      <c r="M1869" s="3">
        <v>12.004541523616258</v>
      </c>
    </row>
    <row r="1870" spans="1:13" x14ac:dyDescent="0.25">
      <c r="A1870" s="1">
        <v>43353.08136104024</v>
      </c>
      <c r="B1870" s="2" t="s">
        <v>2216</v>
      </c>
      <c r="C1870" t="s">
        <v>146</v>
      </c>
      <c r="D1870">
        <v>12</v>
      </c>
      <c r="E1870">
        <v>308</v>
      </c>
      <c r="F1870">
        <v>77</v>
      </c>
      <c r="J1870" s="2" t="s">
        <v>44</v>
      </c>
      <c r="K1870" t="s">
        <v>733</v>
      </c>
      <c r="L1870" t="s">
        <v>34</v>
      </c>
      <c r="M1870" s="3">
        <v>14.817898176328208</v>
      </c>
    </row>
    <row r="1871" spans="1:13" x14ac:dyDescent="0.25">
      <c r="A1871" s="1">
        <v>43089.419386997593</v>
      </c>
      <c r="B1871" s="2" t="s">
        <v>2217</v>
      </c>
      <c r="C1871" t="s">
        <v>553</v>
      </c>
      <c r="D1871">
        <v>17</v>
      </c>
      <c r="E1871">
        <v>384</v>
      </c>
      <c r="F1871" t="s">
        <v>32</v>
      </c>
      <c r="J1871" s="2" t="s">
        <v>23</v>
      </c>
      <c r="K1871" t="s">
        <v>1713</v>
      </c>
      <c r="L1871" t="s">
        <v>50</v>
      </c>
      <c r="M1871" s="3">
        <v>13.537350739681813</v>
      </c>
    </row>
    <row r="1872" spans="1:13" x14ac:dyDescent="0.25">
      <c r="A1872" s="1">
        <v>43534.000630194452</v>
      </c>
      <c r="B1872" s="2" t="s">
        <v>2218</v>
      </c>
      <c r="C1872" t="s">
        <v>54</v>
      </c>
      <c r="D1872">
        <v>14</v>
      </c>
      <c r="E1872">
        <v>80</v>
      </c>
      <c r="F1872">
        <v>20</v>
      </c>
      <c r="J1872" s="2" t="s">
        <v>23</v>
      </c>
      <c r="K1872" t="s">
        <v>520</v>
      </c>
      <c r="L1872" t="s">
        <v>25</v>
      </c>
      <c r="M1872" s="3">
        <v>11.003496633574638</v>
      </c>
    </row>
    <row r="1873" spans="1:13" x14ac:dyDescent="0.25">
      <c r="A1873" s="1">
        <v>44018.359691380378</v>
      </c>
      <c r="B1873" s="2" t="s">
        <v>2219</v>
      </c>
      <c r="C1873" t="s">
        <v>465</v>
      </c>
      <c r="D1873">
        <v>3</v>
      </c>
      <c r="E1873">
        <v>72</v>
      </c>
      <c r="F1873">
        <v>36</v>
      </c>
      <c r="J1873" s="2" t="s">
        <v>23</v>
      </c>
      <c r="K1873" t="s">
        <v>222</v>
      </c>
      <c r="L1873" t="s">
        <v>34</v>
      </c>
      <c r="M1873" s="3">
        <v>12.172922939334034</v>
      </c>
    </row>
    <row r="1874" spans="1:13" x14ac:dyDescent="0.25">
      <c r="A1874" s="1">
        <v>44362.724858610964</v>
      </c>
      <c r="B1874" s="2" t="s">
        <v>2220</v>
      </c>
      <c r="C1874" t="s">
        <v>93</v>
      </c>
      <c r="D1874">
        <v>15</v>
      </c>
      <c r="E1874">
        <v>50</v>
      </c>
      <c r="F1874">
        <v>25</v>
      </c>
      <c r="J1874" s="2" t="s">
        <v>44</v>
      </c>
      <c r="K1874" t="s">
        <v>630</v>
      </c>
      <c r="L1874" t="s">
        <v>25</v>
      </c>
      <c r="M1874" s="3">
        <v>12.131375018945562</v>
      </c>
    </row>
    <row r="1875" spans="1:13" x14ac:dyDescent="0.25">
      <c r="A1875" s="1">
        <v>44452.968390139482</v>
      </c>
      <c r="B1875" s="2" t="s">
        <v>2221</v>
      </c>
      <c r="C1875" t="s">
        <v>54</v>
      </c>
      <c r="D1875">
        <v>11</v>
      </c>
      <c r="E1875">
        <v>80</v>
      </c>
      <c r="F1875">
        <v>20</v>
      </c>
      <c r="J1875" s="2" t="s">
        <v>28</v>
      </c>
      <c r="K1875" t="s">
        <v>171</v>
      </c>
      <c r="L1875" t="s">
        <v>46</v>
      </c>
      <c r="M1875" s="3">
        <v>11.36085047138285</v>
      </c>
    </row>
    <row r="1876" spans="1:13" x14ac:dyDescent="0.25">
      <c r="A1876" s="1">
        <v>43657.994536057879</v>
      </c>
      <c r="B1876" s="2" t="s">
        <v>2222</v>
      </c>
      <c r="C1876" t="s">
        <v>293</v>
      </c>
      <c r="D1876">
        <v>9</v>
      </c>
      <c r="E1876">
        <v>188</v>
      </c>
      <c r="F1876">
        <v>94</v>
      </c>
      <c r="J1876" s="2" t="s">
        <v>28</v>
      </c>
      <c r="K1876" t="s">
        <v>882</v>
      </c>
      <c r="L1876" t="s">
        <v>78</v>
      </c>
      <c r="M1876" s="3">
        <v>15.856807810268592</v>
      </c>
    </row>
    <row r="1877" spans="1:13" x14ac:dyDescent="0.25">
      <c r="A1877" s="1">
        <v>43437.240375229419</v>
      </c>
      <c r="B1877" s="2" t="s">
        <v>2223</v>
      </c>
      <c r="C1877" t="s">
        <v>131</v>
      </c>
      <c r="D1877">
        <v>20</v>
      </c>
      <c r="E1877">
        <v>320</v>
      </c>
      <c r="F1877" t="s">
        <v>32</v>
      </c>
      <c r="J1877" s="2" t="s">
        <v>28</v>
      </c>
      <c r="K1877" t="s">
        <v>681</v>
      </c>
      <c r="L1877" t="s">
        <v>50</v>
      </c>
      <c r="M1877" s="3">
        <v>13.486912834801583</v>
      </c>
    </row>
    <row r="1878" spans="1:13" x14ac:dyDescent="0.25">
      <c r="A1878" s="1">
        <v>43677.094508919123</v>
      </c>
      <c r="B1878" s="2" t="s">
        <v>1576</v>
      </c>
      <c r="C1878" t="s">
        <v>536</v>
      </c>
      <c r="D1878">
        <v>17</v>
      </c>
      <c r="E1878">
        <v>267</v>
      </c>
      <c r="F1878">
        <v>89</v>
      </c>
      <c r="J1878" s="2" t="s">
        <v>44</v>
      </c>
      <c r="K1878" t="s">
        <v>1245</v>
      </c>
      <c r="L1878" t="s">
        <v>41</v>
      </c>
      <c r="M1878" s="3">
        <v>10.518436853046438</v>
      </c>
    </row>
    <row r="1879" spans="1:13" x14ac:dyDescent="0.25">
      <c r="A1879" s="1">
        <v>43578.794779018637</v>
      </c>
      <c r="B1879" s="2" t="s">
        <v>2224</v>
      </c>
      <c r="C1879" t="s">
        <v>125</v>
      </c>
      <c r="D1879">
        <v>8</v>
      </c>
      <c r="E1879">
        <v>189</v>
      </c>
      <c r="F1879">
        <v>63</v>
      </c>
      <c r="J1879" s="2" t="s">
        <v>44</v>
      </c>
      <c r="K1879" t="s">
        <v>230</v>
      </c>
      <c r="L1879" t="s">
        <v>78</v>
      </c>
      <c r="M1879" s="3">
        <v>14.593670394271927</v>
      </c>
    </row>
    <row r="1880" spans="1:13" x14ac:dyDescent="0.25">
      <c r="A1880" s="1">
        <v>44250.485487862934</v>
      </c>
      <c r="B1880" s="2" t="s">
        <v>2225</v>
      </c>
      <c r="C1880" t="s">
        <v>312</v>
      </c>
      <c r="D1880">
        <v>15</v>
      </c>
      <c r="E1880" t="s">
        <v>32</v>
      </c>
      <c r="F1880" t="s">
        <v>32</v>
      </c>
      <c r="J1880" s="2" t="s">
        <v>44</v>
      </c>
      <c r="K1880" t="s">
        <v>1245</v>
      </c>
      <c r="L1880" t="s">
        <v>41</v>
      </c>
      <c r="M1880" s="3">
        <v>10.518436853046438</v>
      </c>
    </row>
    <row r="1881" spans="1:13" x14ac:dyDescent="0.25">
      <c r="A1881" s="1">
        <v>44340.910855250317</v>
      </c>
      <c r="B1881" s="2" t="s">
        <v>2226</v>
      </c>
      <c r="C1881" t="s">
        <v>143</v>
      </c>
      <c r="D1881">
        <v>1</v>
      </c>
      <c r="E1881">
        <v>153</v>
      </c>
      <c r="F1881">
        <v>51</v>
      </c>
      <c r="J1881" s="2" t="s">
        <v>28</v>
      </c>
      <c r="K1881" t="s">
        <v>178</v>
      </c>
      <c r="L1881" t="s">
        <v>50</v>
      </c>
      <c r="M1881" s="3">
        <v>11.31221475547909</v>
      </c>
    </row>
    <row r="1882" spans="1:13" x14ac:dyDescent="0.25">
      <c r="A1882" s="1">
        <v>45007.672476930267</v>
      </c>
      <c r="B1882" s="2" t="s">
        <v>2227</v>
      </c>
      <c r="C1882" t="s">
        <v>93</v>
      </c>
      <c r="D1882">
        <v>4</v>
      </c>
      <c r="E1882">
        <v>50</v>
      </c>
      <c r="F1882">
        <v>25</v>
      </c>
      <c r="J1882" s="2" t="s">
        <v>28</v>
      </c>
      <c r="K1882" t="s">
        <v>531</v>
      </c>
      <c r="L1882" t="s">
        <v>41</v>
      </c>
      <c r="M1882" s="3">
        <v>10.954865572729823</v>
      </c>
    </row>
    <row r="1883" spans="1:13" x14ac:dyDescent="0.25">
      <c r="A1883" s="1">
        <v>44245.191994019602</v>
      </c>
      <c r="B1883" s="2" t="s">
        <v>2228</v>
      </c>
      <c r="C1883" t="s">
        <v>149</v>
      </c>
      <c r="D1883">
        <v>6</v>
      </c>
      <c r="E1883" t="s">
        <v>32</v>
      </c>
      <c r="F1883">
        <v>25</v>
      </c>
      <c r="J1883" s="2" t="s">
        <v>44</v>
      </c>
      <c r="K1883" t="s">
        <v>215</v>
      </c>
      <c r="L1883" t="s">
        <v>56</v>
      </c>
      <c r="M1883" s="3">
        <v>14.030594525378042</v>
      </c>
    </row>
    <row r="1884" spans="1:13" x14ac:dyDescent="0.25">
      <c r="A1884" s="1">
        <v>44402.154762278136</v>
      </c>
      <c r="B1884" s="2" t="s">
        <v>2229</v>
      </c>
      <c r="C1884" t="s">
        <v>251</v>
      </c>
      <c r="D1884">
        <v>7</v>
      </c>
      <c r="E1884">
        <v>270</v>
      </c>
      <c r="F1884">
        <v>90</v>
      </c>
      <c r="J1884" s="2" t="s">
        <v>44</v>
      </c>
      <c r="K1884" t="s">
        <v>1060</v>
      </c>
      <c r="L1884" t="s">
        <v>34</v>
      </c>
      <c r="M1884" s="3">
        <v>8.1352386075080023</v>
      </c>
    </row>
    <row r="1885" spans="1:13" x14ac:dyDescent="0.25">
      <c r="A1885" s="1">
        <v>43345.340191426854</v>
      </c>
      <c r="B1885" s="2" t="s">
        <v>2230</v>
      </c>
      <c r="C1885" t="s">
        <v>48</v>
      </c>
      <c r="D1885">
        <v>18</v>
      </c>
      <c r="E1885">
        <v>38</v>
      </c>
      <c r="F1885">
        <v>19</v>
      </c>
      <c r="J1885" s="2" t="s">
        <v>44</v>
      </c>
      <c r="K1885" t="s">
        <v>1083</v>
      </c>
      <c r="L1885" t="s">
        <v>25</v>
      </c>
      <c r="M1885" s="3">
        <v>12.55774399806273</v>
      </c>
    </row>
    <row r="1886" spans="1:13" x14ac:dyDescent="0.25">
      <c r="A1886" s="1">
        <v>44004.895339259921</v>
      </c>
      <c r="B1886" s="2" t="s">
        <v>2231</v>
      </c>
      <c r="C1886" t="s">
        <v>309</v>
      </c>
      <c r="D1886">
        <v>2</v>
      </c>
      <c r="E1886">
        <v>352</v>
      </c>
      <c r="F1886">
        <v>88</v>
      </c>
      <c r="J1886" s="2" t="s">
        <v>28</v>
      </c>
      <c r="K1886" t="s">
        <v>418</v>
      </c>
      <c r="L1886" t="s">
        <v>46</v>
      </c>
      <c r="M1886" s="3">
        <v>13.923194761258239</v>
      </c>
    </row>
    <row r="1887" spans="1:13" x14ac:dyDescent="0.25">
      <c r="A1887" s="1">
        <v>44554.628813699499</v>
      </c>
      <c r="B1887" s="2" t="s">
        <v>2232</v>
      </c>
      <c r="C1887" t="s">
        <v>539</v>
      </c>
      <c r="D1887">
        <v>14</v>
      </c>
      <c r="E1887">
        <v>300</v>
      </c>
      <c r="F1887">
        <v>75</v>
      </c>
      <c r="J1887" s="2" t="s">
        <v>28</v>
      </c>
      <c r="K1887" t="s">
        <v>561</v>
      </c>
      <c r="L1887" t="s">
        <v>25</v>
      </c>
      <c r="M1887" s="3">
        <v>12.921682080641304</v>
      </c>
    </row>
    <row r="1888" spans="1:13" x14ac:dyDescent="0.25">
      <c r="A1888" s="1">
        <v>44357.908787967754</v>
      </c>
      <c r="B1888" s="2" t="s">
        <v>2233</v>
      </c>
      <c r="C1888" t="s">
        <v>332</v>
      </c>
      <c r="D1888">
        <v>18</v>
      </c>
      <c r="E1888" t="s">
        <v>32</v>
      </c>
      <c r="F1888">
        <v>45</v>
      </c>
      <c r="J1888" s="2" t="s">
        <v>28</v>
      </c>
      <c r="K1888" t="s">
        <v>230</v>
      </c>
      <c r="L1888" t="s">
        <v>78</v>
      </c>
      <c r="M1888" s="3">
        <v>14.593670394271927</v>
      </c>
    </row>
    <row r="1889" spans="1:13" x14ac:dyDescent="0.25">
      <c r="A1889" s="1">
        <v>43672.118469203095</v>
      </c>
      <c r="B1889" s="2" t="s">
        <v>459</v>
      </c>
      <c r="C1889" t="s">
        <v>201</v>
      </c>
      <c r="D1889">
        <v>20</v>
      </c>
      <c r="E1889">
        <v>150</v>
      </c>
      <c r="F1889" t="s">
        <v>32</v>
      </c>
      <c r="J1889" s="2" t="s">
        <v>23</v>
      </c>
      <c r="K1889" t="s">
        <v>1060</v>
      </c>
      <c r="L1889" t="s">
        <v>34</v>
      </c>
      <c r="M1889" s="3">
        <v>8.1352386075080023</v>
      </c>
    </row>
    <row r="1890" spans="1:13" x14ac:dyDescent="0.25">
      <c r="A1890" s="1">
        <v>43911.180721482524</v>
      </c>
      <c r="B1890" s="2" t="s">
        <v>2234</v>
      </c>
      <c r="C1890" t="s">
        <v>85</v>
      </c>
      <c r="D1890">
        <v>19</v>
      </c>
      <c r="E1890">
        <v>204</v>
      </c>
      <c r="F1890">
        <v>51</v>
      </c>
      <c r="J1890" s="2" t="s">
        <v>28</v>
      </c>
      <c r="K1890" t="s">
        <v>915</v>
      </c>
      <c r="L1890" t="s">
        <v>34</v>
      </c>
      <c r="M1890" s="3">
        <v>12.502346728827876</v>
      </c>
    </row>
    <row r="1891" spans="1:13" x14ac:dyDescent="0.25">
      <c r="A1891" s="1">
        <v>43558.264057449582</v>
      </c>
      <c r="B1891" s="2" t="s">
        <v>1509</v>
      </c>
      <c r="C1891" t="s">
        <v>80</v>
      </c>
      <c r="D1891">
        <v>18</v>
      </c>
      <c r="E1891">
        <v>210</v>
      </c>
      <c r="F1891">
        <v>70</v>
      </c>
      <c r="J1891" s="2" t="s">
        <v>23</v>
      </c>
      <c r="K1891" t="s">
        <v>701</v>
      </c>
      <c r="L1891" t="s">
        <v>78</v>
      </c>
      <c r="M1891" s="3">
        <v>12.658317415198635</v>
      </c>
    </row>
    <row r="1892" spans="1:13" x14ac:dyDescent="0.25">
      <c r="A1892" s="1">
        <v>43746.895437141902</v>
      </c>
      <c r="B1892" s="2" t="s">
        <v>2235</v>
      </c>
      <c r="C1892" t="s">
        <v>289</v>
      </c>
      <c r="D1892">
        <v>11</v>
      </c>
      <c r="E1892">
        <v>108</v>
      </c>
      <c r="F1892">
        <v>36</v>
      </c>
      <c r="J1892" s="2" t="s">
        <v>44</v>
      </c>
      <c r="K1892" t="s">
        <v>496</v>
      </c>
      <c r="L1892" t="s">
        <v>46</v>
      </c>
      <c r="M1892" s="3">
        <v>12.801144805697081</v>
      </c>
    </row>
    <row r="1893" spans="1:13" x14ac:dyDescent="0.25">
      <c r="A1893" s="1">
        <v>44614.202826732231</v>
      </c>
      <c r="B1893" s="2" t="s">
        <v>2236</v>
      </c>
      <c r="C1893" t="s">
        <v>291</v>
      </c>
      <c r="D1893">
        <v>5</v>
      </c>
      <c r="E1893" t="s">
        <v>32</v>
      </c>
      <c r="F1893">
        <v>75</v>
      </c>
      <c r="J1893" s="2" t="s">
        <v>23</v>
      </c>
      <c r="K1893" t="s">
        <v>208</v>
      </c>
      <c r="L1893" t="s">
        <v>50</v>
      </c>
      <c r="M1893" s="3">
        <v>15.556812309269255</v>
      </c>
    </row>
    <row r="1894" spans="1:13" x14ac:dyDescent="0.25">
      <c r="A1894" s="1">
        <v>43681.039330217813</v>
      </c>
      <c r="B1894" s="2" t="s">
        <v>2237</v>
      </c>
      <c r="C1894" t="s">
        <v>93</v>
      </c>
      <c r="D1894">
        <v>12</v>
      </c>
      <c r="E1894">
        <v>50</v>
      </c>
      <c r="F1894">
        <v>25</v>
      </c>
      <c r="J1894" s="2" t="s">
        <v>44</v>
      </c>
      <c r="K1894" t="s">
        <v>282</v>
      </c>
      <c r="L1894" t="s">
        <v>78</v>
      </c>
      <c r="M1894" s="3">
        <v>12.758430621858414</v>
      </c>
    </row>
    <row r="1895" spans="1:13" x14ac:dyDescent="0.25">
      <c r="A1895" s="1">
        <v>43824.336426241549</v>
      </c>
      <c r="B1895" s="2" t="s">
        <v>2238</v>
      </c>
      <c r="C1895" t="s">
        <v>112</v>
      </c>
      <c r="D1895">
        <v>16</v>
      </c>
      <c r="E1895">
        <v>252</v>
      </c>
      <c r="F1895">
        <v>63</v>
      </c>
      <c r="J1895" s="2" t="s">
        <v>28</v>
      </c>
      <c r="K1895" t="s">
        <v>445</v>
      </c>
      <c r="L1895" t="s">
        <v>34</v>
      </c>
      <c r="M1895" s="3">
        <v>13.104576594826185</v>
      </c>
    </row>
    <row r="1896" spans="1:13" x14ac:dyDescent="0.25">
      <c r="A1896" s="1">
        <v>43894.965406486161</v>
      </c>
      <c r="B1896" s="2" t="s">
        <v>953</v>
      </c>
      <c r="C1896" t="s">
        <v>357</v>
      </c>
      <c r="D1896">
        <v>3</v>
      </c>
      <c r="E1896">
        <v>255</v>
      </c>
      <c r="F1896">
        <v>85</v>
      </c>
      <c r="J1896" s="2" t="s">
        <v>28</v>
      </c>
      <c r="K1896" t="s">
        <v>1215</v>
      </c>
      <c r="L1896" t="s">
        <v>46</v>
      </c>
      <c r="M1896" s="3">
        <v>10.428287009858728</v>
      </c>
    </row>
    <row r="1897" spans="1:13" x14ac:dyDescent="0.25">
      <c r="A1897" s="1">
        <v>43199.048455681099</v>
      </c>
      <c r="B1897" s="2" t="s">
        <v>2239</v>
      </c>
      <c r="C1897" t="s">
        <v>73</v>
      </c>
      <c r="D1897">
        <v>10</v>
      </c>
      <c r="E1897" t="s">
        <v>32</v>
      </c>
      <c r="F1897">
        <v>83</v>
      </c>
      <c r="J1897" s="2" t="s">
        <v>28</v>
      </c>
      <c r="K1897" t="s">
        <v>400</v>
      </c>
      <c r="L1897" t="s">
        <v>34</v>
      </c>
      <c r="M1897" s="3">
        <v>9.1877733607656964</v>
      </c>
    </row>
    <row r="1898" spans="1:13" x14ac:dyDescent="0.25">
      <c r="A1898" s="1">
        <v>44165.097293082283</v>
      </c>
      <c r="B1898" s="2" t="s">
        <v>2240</v>
      </c>
      <c r="C1898" t="s">
        <v>536</v>
      </c>
      <c r="D1898">
        <v>19</v>
      </c>
      <c r="E1898">
        <v>267</v>
      </c>
      <c r="F1898" t="s">
        <v>32</v>
      </c>
      <c r="J1898" s="2" t="s">
        <v>28</v>
      </c>
      <c r="K1898" t="s">
        <v>120</v>
      </c>
      <c r="L1898" t="s">
        <v>34</v>
      </c>
      <c r="M1898" s="3">
        <v>15.487214309603928</v>
      </c>
    </row>
    <row r="1899" spans="1:13" x14ac:dyDescent="0.25">
      <c r="A1899" s="1">
        <v>42892.376209183822</v>
      </c>
      <c r="B1899" s="2" t="s">
        <v>2241</v>
      </c>
      <c r="C1899" t="s">
        <v>80</v>
      </c>
      <c r="D1899">
        <v>6</v>
      </c>
      <c r="E1899">
        <v>210</v>
      </c>
      <c r="F1899">
        <v>70</v>
      </c>
      <c r="J1899" s="2" t="s">
        <v>28</v>
      </c>
      <c r="K1899" t="s">
        <v>505</v>
      </c>
      <c r="L1899" t="s">
        <v>50</v>
      </c>
      <c r="M1899" s="3">
        <v>15.207985888346794</v>
      </c>
    </row>
    <row r="1900" spans="1:13" x14ac:dyDescent="0.25">
      <c r="A1900" s="1">
        <v>44427.687981119794</v>
      </c>
      <c r="B1900" s="2" t="s">
        <v>2242</v>
      </c>
      <c r="C1900" t="s">
        <v>180</v>
      </c>
      <c r="D1900">
        <v>20</v>
      </c>
      <c r="E1900">
        <v>368</v>
      </c>
      <c r="F1900">
        <v>92</v>
      </c>
      <c r="J1900" s="2" t="s">
        <v>23</v>
      </c>
      <c r="K1900" t="s">
        <v>1742</v>
      </c>
      <c r="L1900" t="s">
        <v>50</v>
      </c>
      <c r="M1900" s="3">
        <v>7.9096461399190003</v>
      </c>
    </row>
    <row r="1901" spans="1:13" x14ac:dyDescent="0.25">
      <c r="A1901" s="1">
        <v>43211.16062505811</v>
      </c>
      <c r="B1901" s="2" t="s">
        <v>2243</v>
      </c>
      <c r="C1901" t="s">
        <v>240</v>
      </c>
      <c r="D1901">
        <v>3</v>
      </c>
      <c r="E1901">
        <v>132</v>
      </c>
      <c r="F1901">
        <v>44</v>
      </c>
      <c r="J1901" s="2" t="s">
        <v>28</v>
      </c>
      <c r="K1901" t="s">
        <v>595</v>
      </c>
      <c r="L1901" t="s">
        <v>56</v>
      </c>
      <c r="M1901" s="3">
        <v>11.072271050116964</v>
      </c>
    </row>
    <row r="1902" spans="1:13" x14ac:dyDescent="0.25">
      <c r="A1902" s="1">
        <v>44499.81859065684</v>
      </c>
      <c r="B1902" s="2" t="s">
        <v>2244</v>
      </c>
      <c r="C1902" t="s">
        <v>367</v>
      </c>
      <c r="D1902">
        <v>13</v>
      </c>
      <c r="E1902">
        <v>360</v>
      </c>
      <c r="F1902">
        <v>90</v>
      </c>
      <c r="J1902" s="2" t="s">
        <v>44</v>
      </c>
      <c r="K1902" t="s">
        <v>498</v>
      </c>
      <c r="L1902" t="s">
        <v>25</v>
      </c>
      <c r="M1902" s="3">
        <v>13.917704159139552</v>
      </c>
    </row>
    <row r="1903" spans="1:13" x14ac:dyDescent="0.25">
      <c r="A1903" s="1">
        <v>44376.40385216954</v>
      </c>
      <c r="B1903" s="2" t="s">
        <v>2245</v>
      </c>
      <c r="C1903" t="s">
        <v>240</v>
      </c>
      <c r="D1903">
        <v>6</v>
      </c>
      <c r="E1903" t="s">
        <v>32</v>
      </c>
      <c r="F1903">
        <v>44</v>
      </c>
      <c r="J1903" s="2" t="s">
        <v>44</v>
      </c>
      <c r="K1903" t="s">
        <v>346</v>
      </c>
      <c r="L1903" t="s">
        <v>34</v>
      </c>
      <c r="M1903" s="3">
        <v>13.518413464873573</v>
      </c>
    </row>
    <row r="1904" spans="1:13" x14ac:dyDescent="0.25">
      <c r="A1904" s="1">
        <v>43914.900684181499</v>
      </c>
      <c r="B1904" s="2" t="s">
        <v>2206</v>
      </c>
      <c r="C1904" t="s">
        <v>268</v>
      </c>
      <c r="D1904">
        <v>3</v>
      </c>
      <c r="E1904" t="s">
        <v>32</v>
      </c>
      <c r="F1904">
        <v>19</v>
      </c>
      <c r="J1904" s="2" t="s">
        <v>23</v>
      </c>
      <c r="K1904" t="s">
        <v>869</v>
      </c>
      <c r="L1904" t="s">
        <v>41</v>
      </c>
      <c r="M1904" s="3">
        <v>13.275355576494196</v>
      </c>
    </row>
    <row r="1905" spans="1:13" x14ac:dyDescent="0.25">
      <c r="A1905" s="1">
        <v>43966.427611072169</v>
      </c>
      <c r="B1905" s="2" t="s">
        <v>2246</v>
      </c>
      <c r="C1905" t="s">
        <v>85</v>
      </c>
      <c r="D1905">
        <v>13</v>
      </c>
      <c r="E1905">
        <v>204</v>
      </c>
      <c r="F1905">
        <v>51</v>
      </c>
      <c r="J1905" s="2" t="s">
        <v>23</v>
      </c>
      <c r="K1905" t="s">
        <v>766</v>
      </c>
      <c r="L1905" t="s">
        <v>41</v>
      </c>
      <c r="M1905" s="3">
        <v>13.392447352247808</v>
      </c>
    </row>
    <row r="1906" spans="1:13" x14ac:dyDescent="0.25">
      <c r="A1906" s="1">
        <v>44014.936570488542</v>
      </c>
      <c r="B1906" s="2" t="s">
        <v>2247</v>
      </c>
      <c r="C1906" t="s">
        <v>64</v>
      </c>
      <c r="D1906">
        <v>5</v>
      </c>
      <c r="E1906">
        <v>352</v>
      </c>
      <c r="F1906" t="s">
        <v>32</v>
      </c>
      <c r="J1906" s="2" t="s">
        <v>23</v>
      </c>
      <c r="K1906" t="s">
        <v>302</v>
      </c>
      <c r="L1906" t="s">
        <v>50</v>
      </c>
      <c r="M1906" s="3">
        <v>11.03324198943719</v>
      </c>
    </row>
    <row r="1907" spans="1:13" x14ac:dyDescent="0.25">
      <c r="A1907" s="1">
        <v>43682.611769163042</v>
      </c>
      <c r="B1907" s="2" t="s">
        <v>987</v>
      </c>
      <c r="C1907" t="s">
        <v>93</v>
      </c>
      <c r="D1907">
        <v>5</v>
      </c>
      <c r="E1907" t="s">
        <v>32</v>
      </c>
      <c r="F1907">
        <v>25</v>
      </c>
      <c r="J1907" s="2" t="s">
        <v>44</v>
      </c>
      <c r="K1907" t="s">
        <v>178</v>
      </c>
      <c r="L1907" t="s">
        <v>50</v>
      </c>
      <c r="M1907" s="3">
        <v>11.31221475547909</v>
      </c>
    </row>
    <row r="1908" spans="1:13" x14ac:dyDescent="0.25">
      <c r="A1908" s="1">
        <v>43797.304870639789</v>
      </c>
      <c r="B1908" s="2" t="s">
        <v>2248</v>
      </c>
      <c r="C1908" t="s">
        <v>244</v>
      </c>
      <c r="D1908">
        <v>13</v>
      </c>
      <c r="E1908">
        <v>252</v>
      </c>
      <c r="F1908">
        <v>63</v>
      </c>
      <c r="J1908" s="2" t="s">
        <v>23</v>
      </c>
      <c r="K1908" t="s">
        <v>520</v>
      </c>
      <c r="L1908" t="s">
        <v>25</v>
      </c>
      <c r="M1908" s="3">
        <v>11.003496633574638</v>
      </c>
    </row>
    <row r="1909" spans="1:13" x14ac:dyDescent="0.25">
      <c r="A1909" s="1">
        <v>43850.959463493244</v>
      </c>
      <c r="B1909" s="2" t="s">
        <v>2249</v>
      </c>
      <c r="C1909" t="s">
        <v>112</v>
      </c>
      <c r="D1909">
        <v>2</v>
      </c>
      <c r="E1909">
        <v>252</v>
      </c>
      <c r="F1909" t="s">
        <v>32</v>
      </c>
      <c r="J1909" s="2" t="s">
        <v>23</v>
      </c>
      <c r="K1909" t="s">
        <v>454</v>
      </c>
      <c r="L1909" t="s">
        <v>78</v>
      </c>
      <c r="M1909" s="3">
        <v>12.732640267350657</v>
      </c>
    </row>
    <row r="1910" spans="1:13" x14ac:dyDescent="0.25">
      <c r="A1910" s="1">
        <v>44011.194163100095</v>
      </c>
      <c r="B1910" s="2" t="s">
        <v>2250</v>
      </c>
      <c r="C1910" t="s">
        <v>140</v>
      </c>
      <c r="D1910">
        <v>15</v>
      </c>
      <c r="E1910" t="s">
        <v>32</v>
      </c>
      <c r="F1910" t="s">
        <v>32</v>
      </c>
      <c r="J1910" s="2" t="s">
        <v>28</v>
      </c>
      <c r="K1910" t="s">
        <v>236</v>
      </c>
      <c r="L1910" t="s">
        <v>78</v>
      </c>
      <c r="M1910" s="3">
        <v>15.458859683514467</v>
      </c>
    </row>
    <row r="1911" spans="1:13" x14ac:dyDescent="0.25">
      <c r="A1911" s="1">
        <v>44419.669121099716</v>
      </c>
      <c r="B1911" s="2" t="s">
        <v>2251</v>
      </c>
      <c r="C1911" t="s">
        <v>235</v>
      </c>
      <c r="D1911">
        <v>20</v>
      </c>
      <c r="E1911">
        <v>90</v>
      </c>
      <c r="F1911">
        <v>45</v>
      </c>
      <c r="J1911" s="2" t="s">
        <v>44</v>
      </c>
      <c r="K1911" t="s">
        <v>424</v>
      </c>
      <c r="L1911" t="s">
        <v>41</v>
      </c>
      <c r="M1911" s="3">
        <v>13.857835104514242</v>
      </c>
    </row>
    <row r="1912" spans="1:13" x14ac:dyDescent="0.25">
      <c r="A1912" s="1">
        <v>43715.709150008639</v>
      </c>
      <c r="B1912" s="2" t="s">
        <v>2252</v>
      </c>
      <c r="C1912" t="s">
        <v>278</v>
      </c>
      <c r="D1912">
        <v>1</v>
      </c>
      <c r="E1912">
        <v>34</v>
      </c>
      <c r="F1912">
        <v>17</v>
      </c>
      <c r="J1912" s="2" t="s">
        <v>28</v>
      </c>
      <c r="K1912" t="s">
        <v>534</v>
      </c>
      <c r="L1912" t="s">
        <v>50</v>
      </c>
      <c r="M1912" s="3">
        <v>13.929237493388955</v>
      </c>
    </row>
    <row r="1913" spans="1:13" x14ac:dyDescent="0.25">
      <c r="A1913" s="1">
        <v>44653.033858068229</v>
      </c>
      <c r="B1913" s="2" t="s">
        <v>2253</v>
      </c>
      <c r="C1913" t="s">
        <v>80</v>
      </c>
      <c r="D1913">
        <v>15</v>
      </c>
      <c r="E1913">
        <v>210</v>
      </c>
      <c r="F1913">
        <v>70</v>
      </c>
      <c r="J1913" s="2" t="s">
        <v>28</v>
      </c>
      <c r="K1913" t="s">
        <v>156</v>
      </c>
      <c r="L1913" t="s">
        <v>78</v>
      </c>
      <c r="M1913" s="3">
        <v>12.452986387489583</v>
      </c>
    </row>
    <row r="1914" spans="1:13" x14ac:dyDescent="0.25">
      <c r="A1914" s="1">
        <v>43330.105438292783</v>
      </c>
      <c r="B1914" s="2" t="s">
        <v>2254</v>
      </c>
      <c r="C1914" t="s">
        <v>152</v>
      </c>
      <c r="D1914">
        <v>6</v>
      </c>
      <c r="E1914">
        <v>132</v>
      </c>
      <c r="F1914">
        <v>33</v>
      </c>
      <c r="J1914" s="2" t="s">
        <v>23</v>
      </c>
      <c r="K1914" t="s">
        <v>836</v>
      </c>
      <c r="L1914" t="s">
        <v>25</v>
      </c>
      <c r="M1914" s="3">
        <v>11.816654396440285</v>
      </c>
    </row>
    <row r="1915" spans="1:13" x14ac:dyDescent="0.25">
      <c r="A1915" s="1">
        <v>43935.922777386826</v>
      </c>
      <c r="B1915" s="2" t="s">
        <v>2255</v>
      </c>
      <c r="C1915" t="s">
        <v>143</v>
      </c>
      <c r="D1915">
        <v>3</v>
      </c>
      <c r="E1915">
        <v>153</v>
      </c>
      <c r="F1915" t="s">
        <v>32</v>
      </c>
      <c r="J1915" s="2" t="s">
        <v>28</v>
      </c>
      <c r="K1915" t="s">
        <v>461</v>
      </c>
      <c r="L1915" t="s">
        <v>56</v>
      </c>
      <c r="M1915" s="3">
        <v>7.9963422143733238</v>
      </c>
    </row>
    <row r="1916" spans="1:13" x14ac:dyDescent="0.25">
      <c r="A1916" s="1">
        <v>43537.024082067197</v>
      </c>
      <c r="B1916" s="2" t="s">
        <v>2256</v>
      </c>
      <c r="C1916" t="s">
        <v>378</v>
      </c>
      <c r="D1916">
        <v>9</v>
      </c>
      <c r="E1916">
        <v>110</v>
      </c>
      <c r="F1916">
        <v>55</v>
      </c>
      <c r="J1916" s="2" t="s">
        <v>23</v>
      </c>
      <c r="K1916" t="s">
        <v>173</v>
      </c>
      <c r="L1916" t="s">
        <v>46</v>
      </c>
      <c r="M1916" s="3">
        <v>11.727497850343074</v>
      </c>
    </row>
    <row r="1917" spans="1:13" x14ac:dyDescent="0.25">
      <c r="A1917" s="1">
        <v>43848.693891038129</v>
      </c>
      <c r="B1917" s="2" t="s">
        <v>1007</v>
      </c>
      <c r="C1917" t="s">
        <v>149</v>
      </c>
      <c r="D1917">
        <v>5</v>
      </c>
      <c r="E1917">
        <v>50</v>
      </c>
      <c r="F1917">
        <v>25</v>
      </c>
      <c r="J1917" s="2" t="s">
        <v>28</v>
      </c>
      <c r="K1917" t="s">
        <v>183</v>
      </c>
      <c r="L1917" t="s">
        <v>34</v>
      </c>
      <c r="M1917" s="3">
        <v>10.523527521613014</v>
      </c>
    </row>
    <row r="1918" spans="1:13" x14ac:dyDescent="0.25">
      <c r="A1918" s="1">
        <v>44578.545222411092</v>
      </c>
      <c r="B1918" s="2" t="s">
        <v>1586</v>
      </c>
      <c r="C1918" t="s">
        <v>64</v>
      </c>
      <c r="D1918">
        <v>1</v>
      </c>
      <c r="E1918">
        <v>352</v>
      </c>
      <c r="F1918">
        <v>88</v>
      </c>
      <c r="J1918" s="2" t="s">
        <v>28</v>
      </c>
      <c r="K1918" t="s">
        <v>370</v>
      </c>
      <c r="L1918" t="s">
        <v>46</v>
      </c>
      <c r="M1918" s="3">
        <v>14.423322704129969</v>
      </c>
    </row>
    <row r="1919" spans="1:13" x14ac:dyDescent="0.25">
      <c r="A1919" s="1">
        <v>44073.953559297253</v>
      </c>
      <c r="B1919" s="2" t="s">
        <v>2257</v>
      </c>
      <c r="C1919" t="s">
        <v>43</v>
      </c>
      <c r="D1919">
        <v>2</v>
      </c>
      <c r="E1919">
        <v>160</v>
      </c>
      <c r="F1919">
        <v>80</v>
      </c>
      <c r="J1919" s="2" t="s">
        <v>28</v>
      </c>
      <c r="K1919" t="s">
        <v>1424</v>
      </c>
      <c r="L1919" t="s">
        <v>46</v>
      </c>
      <c r="M1919" s="3">
        <v>13.2671922973198</v>
      </c>
    </row>
    <row r="1920" spans="1:13" x14ac:dyDescent="0.25">
      <c r="A1920" s="1">
        <v>43363.156317771638</v>
      </c>
      <c r="B1920" s="2" t="s">
        <v>2258</v>
      </c>
      <c r="C1920" t="s">
        <v>80</v>
      </c>
      <c r="D1920">
        <v>11</v>
      </c>
      <c r="E1920">
        <v>210</v>
      </c>
      <c r="F1920" t="s">
        <v>32</v>
      </c>
      <c r="J1920" s="2" t="s">
        <v>28</v>
      </c>
      <c r="K1920" t="s">
        <v>960</v>
      </c>
      <c r="L1920" t="s">
        <v>34</v>
      </c>
      <c r="M1920" s="3">
        <v>11.961761925704458</v>
      </c>
    </row>
    <row r="1921" spans="1:13" x14ac:dyDescent="0.25">
      <c r="A1921" s="1">
        <v>43672.658440416984</v>
      </c>
      <c r="B1921" s="2" t="s">
        <v>2259</v>
      </c>
      <c r="C1921" t="s">
        <v>54</v>
      </c>
      <c r="D1921">
        <v>13</v>
      </c>
      <c r="E1921" t="s">
        <v>32</v>
      </c>
      <c r="F1921">
        <v>20</v>
      </c>
      <c r="J1921" s="2" t="s">
        <v>23</v>
      </c>
      <c r="K1921" t="s">
        <v>906</v>
      </c>
      <c r="L1921" t="s">
        <v>34</v>
      </c>
      <c r="M1921" s="3">
        <v>13.853438793083487</v>
      </c>
    </row>
    <row r="1922" spans="1:13" x14ac:dyDescent="0.25">
      <c r="A1922" s="1">
        <v>45059.687213438316</v>
      </c>
      <c r="B1922" s="2" t="s">
        <v>2260</v>
      </c>
      <c r="C1922" t="s">
        <v>70</v>
      </c>
      <c r="D1922">
        <v>9</v>
      </c>
      <c r="E1922" t="s">
        <v>32</v>
      </c>
      <c r="F1922">
        <v>47</v>
      </c>
      <c r="J1922" s="2" t="s">
        <v>28</v>
      </c>
      <c r="K1922" t="s">
        <v>199</v>
      </c>
      <c r="L1922" t="s">
        <v>34</v>
      </c>
      <c r="M1922" s="3">
        <v>12.177709716438097</v>
      </c>
    </row>
    <row r="1923" spans="1:13" x14ac:dyDescent="0.25">
      <c r="A1923" s="1">
        <v>44186.201324423913</v>
      </c>
      <c r="B1923" s="2" t="s">
        <v>2261</v>
      </c>
      <c r="C1923" t="s">
        <v>780</v>
      </c>
      <c r="D1923">
        <v>1</v>
      </c>
      <c r="E1923">
        <v>100</v>
      </c>
      <c r="F1923">
        <v>25</v>
      </c>
      <c r="J1923" s="2" t="s">
        <v>28</v>
      </c>
      <c r="K1923" t="s">
        <v>98</v>
      </c>
      <c r="L1923" t="s">
        <v>34</v>
      </c>
      <c r="M1923" s="3">
        <v>13.717776078041958</v>
      </c>
    </row>
    <row r="1924" spans="1:13" x14ac:dyDescent="0.25">
      <c r="A1924" s="1">
        <v>43313.417641026695</v>
      </c>
      <c r="B1924" s="2" t="s">
        <v>2262</v>
      </c>
      <c r="C1924" t="s">
        <v>140</v>
      </c>
      <c r="D1924">
        <v>15</v>
      </c>
      <c r="E1924">
        <v>144</v>
      </c>
      <c r="F1924">
        <v>36</v>
      </c>
      <c r="J1924" s="2" t="s">
        <v>28</v>
      </c>
      <c r="K1924" t="s">
        <v>1194</v>
      </c>
      <c r="L1924" t="s">
        <v>50</v>
      </c>
      <c r="M1924" s="3">
        <v>10.524491192521829</v>
      </c>
    </row>
    <row r="1925" spans="1:13" x14ac:dyDescent="0.25">
      <c r="A1925" s="1">
        <v>43697.050971284909</v>
      </c>
      <c r="B1925" s="2" t="s">
        <v>2263</v>
      </c>
      <c r="C1925" t="s">
        <v>67</v>
      </c>
      <c r="D1925">
        <v>8</v>
      </c>
      <c r="E1925">
        <v>76</v>
      </c>
      <c r="F1925">
        <v>19</v>
      </c>
      <c r="J1925" s="2" t="s">
        <v>28</v>
      </c>
      <c r="K1925" t="s">
        <v>65</v>
      </c>
      <c r="L1925" t="s">
        <v>50</v>
      </c>
      <c r="M1925" s="3">
        <v>8.2871811249429097</v>
      </c>
    </row>
    <row r="1926" spans="1:13" x14ac:dyDescent="0.25">
      <c r="A1926" s="1">
        <v>44405.086713835684</v>
      </c>
      <c r="B1926" s="2" t="s">
        <v>1568</v>
      </c>
      <c r="C1926" t="s">
        <v>210</v>
      </c>
      <c r="D1926">
        <v>5</v>
      </c>
      <c r="E1926">
        <v>264</v>
      </c>
      <c r="F1926">
        <v>88</v>
      </c>
      <c r="J1926" s="2" t="s">
        <v>23</v>
      </c>
      <c r="K1926" t="s">
        <v>848</v>
      </c>
      <c r="L1926" t="s">
        <v>34</v>
      </c>
      <c r="M1926" s="3">
        <v>11.226611755437654</v>
      </c>
    </row>
    <row r="1927" spans="1:13" x14ac:dyDescent="0.25">
      <c r="A1927" s="1">
        <v>43387.243188929497</v>
      </c>
      <c r="B1927" s="2" t="s">
        <v>2264</v>
      </c>
      <c r="C1927" t="s">
        <v>599</v>
      </c>
      <c r="D1927">
        <v>1</v>
      </c>
      <c r="E1927">
        <v>225</v>
      </c>
      <c r="F1927">
        <v>75</v>
      </c>
      <c r="J1927" s="2" t="s">
        <v>23</v>
      </c>
      <c r="K1927" t="s">
        <v>333</v>
      </c>
      <c r="L1927" t="s">
        <v>56</v>
      </c>
      <c r="M1927" s="3">
        <v>10.816866337473218</v>
      </c>
    </row>
    <row r="1928" spans="1:13" x14ac:dyDescent="0.25">
      <c r="A1928" s="1">
        <v>44221.972870636477</v>
      </c>
      <c r="B1928" s="2" t="s">
        <v>2265</v>
      </c>
      <c r="C1928" t="s">
        <v>357</v>
      </c>
      <c r="D1928">
        <v>14</v>
      </c>
      <c r="E1928">
        <v>255</v>
      </c>
      <c r="F1928">
        <v>85</v>
      </c>
      <c r="J1928" s="2" t="s">
        <v>28</v>
      </c>
      <c r="K1928" t="s">
        <v>403</v>
      </c>
      <c r="L1928" t="s">
        <v>56</v>
      </c>
      <c r="M1928" s="3">
        <v>13.115597690631557</v>
      </c>
    </row>
    <row r="1929" spans="1:13" x14ac:dyDescent="0.25">
      <c r="A1929" s="1">
        <v>42920.589463095916</v>
      </c>
      <c r="B1929" s="2" t="s">
        <v>2266</v>
      </c>
      <c r="C1929" t="s">
        <v>479</v>
      </c>
      <c r="D1929">
        <v>16</v>
      </c>
      <c r="E1929">
        <v>264</v>
      </c>
      <c r="F1929">
        <v>88</v>
      </c>
      <c r="J1929" s="2" t="s">
        <v>28</v>
      </c>
      <c r="K1929" t="s">
        <v>632</v>
      </c>
      <c r="L1929" t="s">
        <v>46</v>
      </c>
      <c r="M1929" s="3">
        <v>8.7741864171993527</v>
      </c>
    </row>
    <row r="1930" spans="1:13" x14ac:dyDescent="0.25">
      <c r="A1930" s="1">
        <v>42695.684861272428</v>
      </c>
      <c r="B1930" s="2" t="s">
        <v>2267</v>
      </c>
      <c r="C1930" t="s">
        <v>163</v>
      </c>
      <c r="D1930">
        <v>6</v>
      </c>
      <c r="E1930">
        <v>225</v>
      </c>
      <c r="F1930">
        <v>75</v>
      </c>
      <c r="J1930" s="2" t="s">
        <v>28</v>
      </c>
      <c r="K1930" t="s">
        <v>355</v>
      </c>
      <c r="L1930" t="s">
        <v>56</v>
      </c>
      <c r="M1930" s="3">
        <v>14.690198582365463</v>
      </c>
    </row>
    <row r="1931" spans="1:13" x14ac:dyDescent="0.25">
      <c r="A1931" s="1">
        <v>43503.190859762923</v>
      </c>
      <c r="B1931" s="2" t="s">
        <v>2268</v>
      </c>
      <c r="C1931" t="s">
        <v>249</v>
      </c>
      <c r="D1931">
        <v>1</v>
      </c>
      <c r="E1931">
        <v>160</v>
      </c>
      <c r="F1931" t="s">
        <v>32</v>
      </c>
      <c r="J1931" s="2" t="s">
        <v>28</v>
      </c>
      <c r="K1931" t="s">
        <v>343</v>
      </c>
      <c r="L1931" t="s">
        <v>25</v>
      </c>
      <c r="M1931" s="3">
        <v>11.070908141213383</v>
      </c>
    </row>
    <row r="1932" spans="1:13" x14ac:dyDescent="0.25">
      <c r="A1932" s="1">
        <v>44647.986782040767</v>
      </c>
      <c r="B1932" s="2" t="s">
        <v>2269</v>
      </c>
      <c r="C1932" t="s">
        <v>495</v>
      </c>
      <c r="D1932">
        <v>14</v>
      </c>
      <c r="E1932" t="s">
        <v>32</v>
      </c>
      <c r="F1932">
        <v>25</v>
      </c>
      <c r="J1932" s="2" t="s">
        <v>28</v>
      </c>
      <c r="K1932" t="s">
        <v>302</v>
      </c>
      <c r="L1932" t="s">
        <v>50</v>
      </c>
      <c r="M1932" s="3">
        <v>11.03324198943719</v>
      </c>
    </row>
    <row r="1933" spans="1:13" x14ac:dyDescent="0.25">
      <c r="A1933" s="1">
        <v>43892.207305804739</v>
      </c>
      <c r="B1933" s="2" t="s">
        <v>2270</v>
      </c>
      <c r="C1933" t="s">
        <v>357</v>
      </c>
      <c r="D1933">
        <v>16</v>
      </c>
      <c r="E1933">
        <v>255</v>
      </c>
      <c r="F1933">
        <v>85</v>
      </c>
      <c r="J1933" s="2" t="s">
        <v>44</v>
      </c>
      <c r="K1933" t="s">
        <v>384</v>
      </c>
      <c r="L1933" t="s">
        <v>41</v>
      </c>
      <c r="M1933" s="3">
        <v>12.456740895640767</v>
      </c>
    </row>
    <row r="1934" spans="1:13" x14ac:dyDescent="0.25">
      <c r="A1934" s="1">
        <v>43837.55116482584</v>
      </c>
      <c r="B1934" s="2" t="s">
        <v>2271</v>
      </c>
      <c r="C1934" t="s">
        <v>515</v>
      </c>
      <c r="D1934">
        <v>2</v>
      </c>
      <c r="E1934" t="s">
        <v>32</v>
      </c>
      <c r="F1934">
        <v>46</v>
      </c>
      <c r="J1934" s="2" t="s">
        <v>44</v>
      </c>
      <c r="K1934" t="s">
        <v>721</v>
      </c>
      <c r="L1934" t="s">
        <v>56</v>
      </c>
      <c r="M1934" s="3">
        <v>11.443503623244197</v>
      </c>
    </row>
    <row r="1935" spans="1:13" x14ac:dyDescent="0.25">
      <c r="A1935" s="1">
        <v>44140.058121752758</v>
      </c>
      <c r="B1935" s="2" t="s">
        <v>2272</v>
      </c>
      <c r="C1935" t="s">
        <v>348</v>
      </c>
      <c r="D1935">
        <v>2</v>
      </c>
      <c r="E1935">
        <v>356</v>
      </c>
      <c r="F1935">
        <v>89</v>
      </c>
      <c r="J1935" s="2" t="s">
        <v>28</v>
      </c>
      <c r="K1935" t="s">
        <v>284</v>
      </c>
      <c r="L1935" t="s">
        <v>41</v>
      </c>
      <c r="M1935" s="3">
        <v>11.710935611749917</v>
      </c>
    </row>
    <row r="1936" spans="1:13" x14ac:dyDescent="0.25">
      <c r="A1936" s="1">
        <v>45071.622303733115</v>
      </c>
      <c r="B1936" s="2" t="s">
        <v>2273</v>
      </c>
      <c r="C1936" t="s">
        <v>304</v>
      </c>
      <c r="D1936" t="s">
        <v>32</v>
      </c>
      <c r="E1936">
        <v>240</v>
      </c>
      <c r="F1936">
        <v>80</v>
      </c>
      <c r="J1936" s="2" t="s">
        <v>28</v>
      </c>
      <c r="K1936" t="s">
        <v>854</v>
      </c>
      <c r="L1936" t="s">
        <v>50</v>
      </c>
      <c r="M1936" s="3">
        <v>13.827196127590291</v>
      </c>
    </row>
    <row r="1937" spans="1:13" x14ac:dyDescent="0.25">
      <c r="A1937" s="1">
        <v>44154.053096792333</v>
      </c>
      <c r="B1937" s="2" t="s">
        <v>1619</v>
      </c>
      <c r="C1937" t="s">
        <v>76</v>
      </c>
      <c r="D1937">
        <v>3</v>
      </c>
      <c r="E1937">
        <v>126</v>
      </c>
      <c r="F1937" t="s">
        <v>32</v>
      </c>
      <c r="J1937" s="2" t="s">
        <v>23</v>
      </c>
      <c r="K1937" t="s">
        <v>904</v>
      </c>
      <c r="L1937" t="s">
        <v>56</v>
      </c>
      <c r="M1937" s="3">
        <v>11.816651848338852</v>
      </c>
    </row>
    <row r="1938" spans="1:13" x14ac:dyDescent="0.25">
      <c r="A1938" s="1">
        <v>44337.283383314672</v>
      </c>
      <c r="B1938" s="2" t="s">
        <v>2274</v>
      </c>
      <c r="C1938" t="s">
        <v>362</v>
      </c>
      <c r="D1938" t="s">
        <v>32</v>
      </c>
      <c r="E1938">
        <v>144</v>
      </c>
      <c r="F1938" t="s">
        <v>32</v>
      </c>
      <c r="J1938" s="2" t="s">
        <v>23</v>
      </c>
      <c r="K1938" t="s">
        <v>415</v>
      </c>
      <c r="L1938" t="s">
        <v>78</v>
      </c>
      <c r="M1938" s="3">
        <v>10.813269600021069</v>
      </c>
    </row>
    <row r="1939" spans="1:13" x14ac:dyDescent="0.25">
      <c r="A1939" s="1">
        <v>44497.363610437736</v>
      </c>
      <c r="B1939" s="2" t="s">
        <v>2275</v>
      </c>
      <c r="C1939" t="s">
        <v>780</v>
      </c>
      <c r="D1939">
        <v>13</v>
      </c>
      <c r="E1939">
        <v>100</v>
      </c>
      <c r="F1939" t="s">
        <v>32</v>
      </c>
      <c r="J1939" s="2" t="s">
        <v>28</v>
      </c>
      <c r="K1939" t="s">
        <v>811</v>
      </c>
      <c r="L1939" t="s">
        <v>78</v>
      </c>
      <c r="M1939" s="3">
        <v>12.155895475340943</v>
      </c>
    </row>
    <row r="1940" spans="1:13" x14ac:dyDescent="0.25">
      <c r="A1940" s="1">
        <v>43788.145486281966</v>
      </c>
      <c r="B1940" s="2" t="s">
        <v>2276</v>
      </c>
      <c r="C1940" t="s">
        <v>36</v>
      </c>
      <c r="D1940">
        <v>11</v>
      </c>
      <c r="E1940">
        <v>114</v>
      </c>
      <c r="F1940">
        <v>57</v>
      </c>
      <c r="J1940" s="2" t="s">
        <v>28</v>
      </c>
      <c r="K1940" t="s">
        <v>363</v>
      </c>
      <c r="L1940" t="s">
        <v>50</v>
      </c>
      <c r="M1940" s="3">
        <v>12.004541523616258</v>
      </c>
    </row>
    <row r="1941" spans="1:13" x14ac:dyDescent="0.25">
      <c r="A1941" s="1">
        <v>44440.229669348751</v>
      </c>
      <c r="B1941" s="2" t="s">
        <v>2277</v>
      </c>
      <c r="C1941" t="s">
        <v>251</v>
      </c>
      <c r="D1941" t="s">
        <v>32</v>
      </c>
      <c r="E1941">
        <v>270</v>
      </c>
      <c r="F1941">
        <v>90</v>
      </c>
      <c r="J1941" s="2" t="s">
        <v>28</v>
      </c>
      <c r="K1941" t="s">
        <v>226</v>
      </c>
      <c r="L1941" t="s">
        <v>56</v>
      </c>
      <c r="M1941" s="3">
        <v>12.200533931675887</v>
      </c>
    </row>
    <row r="1942" spans="1:13" x14ac:dyDescent="0.25">
      <c r="A1942" s="1">
        <v>43577.789000342331</v>
      </c>
      <c r="B1942" s="2" t="s">
        <v>2278</v>
      </c>
      <c r="C1942" t="s">
        <v>249</v>
      </c>
      <c r="D1942">
        <v>7</v>
      </c>
      <c r="E1942">
        <v>160</v>
      </c>
      <c r="F1942">
        <v>80</v>
      </c>
      <c r="J1942" s="2" t="s">
        <v>23</v>
      </c>
      <c r="K1942" t="s">
        <v>869</v>
      </c>
      <c r="L1942" t="s">
        <v>41</v>
      </c>
      <c r="M1942" s="3">
        <v>13.275355576494196</v>
      </c>
    </row>
    <row r="1943" spans="1:13" x14ac:dyDescent="0.25">
      <c r="A1943" s="1">
        <v>43608.973435152402</v>
      </c>
      <c r="B1943" s="2" t="s">
        <v>2279</v>
      </c>
      <c r="C1943" t="s">
        <v>383</v>
      </c>
      <c r="D1943">
        <v>13</v>
      </c>
      <c r="E1943">
        <v>72</v>
      </c>
      <c r="F1943">
        <v>36</v>
      </c>
      <c r="J1943" s="2" t="s">
        <v>23</v>
      </c>
      <c r="K1943" t="s">
        <v>1335</v>
      </c>
      <c r="L1943" t="s">
        <v>41</v>
      </c>
      <c r="M1943" s="3">
        <v>9.1264071155960682</v>
      </c>
    </row>
    <row r="1944" spans="1:13" x14ac:dyDescent="0.25">
      <c r="A1944" s="1">
        <v>44338.348140877533</v>
      </c>
      <c r="B1944" s="2" t="s">
        <v>2280</v>
      </c>
      <c r="C1944" t="s">
        <v>320</v>
      </c>
      <c r="D1944">
        <v>11</v>
      </c>
      <c r="E1944">
        <v>124</v>
      </c>
      <c r="F1944" t="s">
        <v>32</v>
      </c>
      <c r="J1944" s="2" t="s">
        <v>44</v>
      </c>
      <c r="K1944" t="s">
        <v>537</v>
      </c>
      <c r="L1944" t="s">
        <v>46</v>
      </c>
      <c r="M1944" s="3">
        <v>10.112765954734209</v>
      </c>
    </row>
    <row r="1945" spans="1:13" x14ac:dyDescent="0.25">
      <c r="A1945" s="1">
        <v>44234.998955964926</v>
      </c>
      <c r="B1945" s="2" t="s">
        <v>2281</v>
      </c>
      <c r="C1945" t="s">
        <v>465</v>
      </c>
      <c r="D1945">
        <v>7</v>
      </c>
      <c r="E1945" t="s">
        <v>32</v>
      </c>
      <c r="F1945">
        <v>36</v>
      </c>
      <c r="J1945" s="2" t="s">
        <v>28</v>
      </c>
      <c r="K1945" t="s">
        <v>678</v>
      </c>
      <c r="L1945" t="s">
        <v>78</v>
      </c>
      <c r="M1945" s="3">
        <v>8.1595626482464514</v>
      </c>
    </row>
    <row r="1946" spans="1:13" x14ac:dyDescent="0.25">
      <c r="A1946" s="1">
        <v>44691.680673292372</v>
      </c>
      <c r="B1946" s="2" t="s">
        <v>2282</v>
      </c>
      <c r="C1946" t="s">
        <v>27</v>
      </c>
      <c r="D1946">
        <v>13</v>
      </c>
      <c r="E1946" t="s">
        <v>32</v>
      </c>
      <c r="F1946">
        <v>51</v>
      </c>
      <c r="J1946" s="2" t="s">
        <v>44</v>
      </c>
      <c r="K1946" t="s">
        <v>264</v>
      </c>
      <c r="L1946" t="s">
        <v>41</v>
      </c>
      <c r="M1946" s="3">
        <v>12.503632939408062</v>
      </c>
    </row>
    <row r="1947" spans="1:13" x14ac:dyDescent="0.25">
      <c r="A1947" s="1">
        <v>43957.123017173042</v>
      </c>
      <c r="B1947" s="2" t="s">
        <v>2283</v>
      </c>
      <c r="C1947" t="s">
        <v>289</v>
      </c>
      <c r="D1947">
        <v>19</v>
      </c>
      <c r="E1947">
        <v>108</v>
      </c>
      <c r="F1947" t="s">
        <v>32</v>
      </c>
      <c r="J1947" s="2" t="s">
        <v>28</v>
      </c>
      <c r="K1947" t="s">
        <v>138</v>
      </c>
      <c r="L1947" t="s">
        <v>56</v>
      </c>
      <c r="M1947" s="3">
        <v>12.487915239531313</v>
      </c>
    </row>
    <row r="1948" spans="1:13" x14ac:dyDescent="0.25">
      <c r="A1948" s="1">
        <v>44086.539072851803</v>
      </c>
      <c r="B1948" s="2" t="s">
        <v>2284</v>
      </c>
      <c r="C1948" t="s">
        <v>122</v>
      </c>
      <c r="D1948" t="s">
        <v>32</v>
      </c>
      <c r="E1948">
        <v>144</v>
      </c>
      <c r="F1948" t="s">
        <v>32</v>
      </c>
      <c r="J1948" s="2" t="s">
        <v>44</v>
      </c>
      <c r="K1948" t="s">
        <v>340</v>
      </c>
      <c r="L1948" t="s">
        <v>34</v>
      </c>
      <c r="M1948" s="3">
        <v>11.769293993029555</v>
      </c>
    </row>
    <row r="1949" spans="1:13" x14ac:dyDescent="0.25">
      <c r="A1949" s="1">
        <v>44261.45624659671</v>
      </c>
      <c r="B1949" s="2" t="s">
        <v>2285</v>
      </c>
      <c r="C1949" t="s">
        <v>137</v>
      </c>
      <c r="D1949">
        <v>10</v>
      </c>
      <c r="E1949">
        <v>207</v>
      </c>
      <c r="F1949" t="s">
        <v>32</v>
      </c>
      <c r="J1949" s="2" t="s">
        <v>28</v>
      </c>
      <c r="K1949" t="s">
        <v>559</v>
      </c>
      <c r="L1949" t="s">
        <v>41</v>
      </c>
      <c r="M1949" s="3">
        <v>12.147202500273634</v>
      </c>
    </row>
    <row r="1950" spans="1:13" x14ac:dyDescent="0.25">
      <c r="A1950" s="1">
        <v>44876.417289540805</v>
      </c>
      <c r="B1950" s="2" t="s">
        <v>2286</v>
      </c>
      <c r="C1950" t="s">
        <v>515</v>
      </c>
      <c r="D1950">
        <v>14</v>
      </c>
      <c r="E1950">
        <v>92</v>
      </c>
      <c r="F1950">
        <v>46</v>
      </c>
      <c r="J1950" s="2" t="s">
        <v>28</v>
      </c>
      <c r="K1950" t="s">
        <v>1194</v>
      </c>
      <c r="L1950" t="s">
        <v>50</v>
      </c>
      <c r="M1950" s="3">
        <v>10.524491192521829</v>
      </c>
    </row>
    <row r="1951" spans="1:13" x14ac:dyDescent="0.25">
      <c r="A1951" s="1">
        <v>43575.861034928559</v>
      </c>
      <c r="B1951" s="2" t="s">
        <v>2287</v>
      </c>
      <c r="C1951" t="s">
        <v>348</v>
      </c>
      <c r="D1951">
        <v>8</v>
      </c>
      <c r="E1951">
        <v>356</v>
      </c>
      <c r="F1951" t="s">
        <v>32</v>
      </c>
      <c r="J1951" s="2" t="s">
        <v>28</v>
      </c>
      <c r="K1951" t="s">
        <v>1000</v>
      </c>
      <c r="L1951" t="s">
        <v>50</v>
      </c>
      <c r="M1951" s="3">
        <v>9.9471686551317795</v>
      </c>
    </row>
    <row r="1952" spans="1:13" x14ac:dyDescent="0.25">
      <c r="A1952" s="1">
        <v>44366.992762503076</v>
      </c>
      <c r="B1952" s="2" t="s">
        <v>2288</v>
      </c>
      <c r="C1952" t="s">
        <v>312</v>
      </c>
      <c r="D1952">
        <v>5</v>
      </c>
      <c r="E1952">
        <v>280</v>
      </c>
      <c r="F1952">
        <v>70</v>
      </c>
      <c r="J1952" s="2" t="s">
        <v>44</v>
      </c>
      <c r="K1952" t="s">
        <v>86</v>
      </c>
      <c r="L1952" t="s">
        <v>41</v>
      </c>
      <c r="M1952" s="3">
        <v>9.8238489437106278</v>
      </c>
    </row>
    <row r="1953" spans="1:13" x14ac:dyDescent="0.25">
      <c r="A1953" s="1">
        <v>44538.666142255905</v>
      </c>
      <c r="B1953" s="2" t="s">
        <v>2289</v>
      </c>
      <c r="C1953" t="s">
        <v>48</v>
      </c>
      <c r="D1953">
        <v>9</v>
      </c>
      <c r="E1953">
        <v>38</v>
      </c>
      <c r="F1953" t="s">
        <v>32</v>
      </c>
      <c r="J1953" s="2" t="s">
        <v>23</v>
      </c>
      <c r="K1953" t="s">
        <v>376</v>
      </c>
      <c r="L1953" t="s">
        <v>25</v>
      </c>
      <c r="M1953" s="3">
        <v>11.687634894637348</v>
      </c>
    </row>
    <row r="1954" spans="1:13" x14ac:dyDescent="0.25">
      <c r="A1954" s="1">
        <v>43313.45947480583</v>
      </c>
      <c r="B1954" s="2" t="s">
        <v>2290</v>
      </c>
      <c r="C1954" t="s">
        <v>599</v>
      </c>
      <c r="D1954">
        <v>14</v>
      </c>
      <c r="E1954">
        <v>225</v>
      </c>
      <c r="F1954">
        <v>75</v>
      </c>
      <c r="J1954" s="2" t="s">
        <v>28</v>
      </c>
      <c r="K1954" t="s">
        <v>871</v>
      </c>
      <c r="L1954" t="s">
        <v>34</v>
      </c>
      <c r="M1954" s="3">
        <v>12.37474961859551</v>
      </c>
    </row>
    <row r="1955" spans="1:13" x14ac:dyDescent="0.25">
      <c r="A1955" s="1">
        <v>43715.658537188167</v>
      </c>
      <c r="B1955" s="2" t="s">
        <v>2128</v>
      </c>
      <c r="C1955" t="s">
        <v>48</v>
      </c>
      <c r="D1955">
        <v>3</v>
      </c>
      <c r="E1955">
        <v>38</v>
      </c>
      <c r="F1955" t="s">
        <v>32</v>
      </c>
      <c r="J1955" s="2" t="s">
        <v>44</v>
      </c>
      <c r="K1955" t="s">
        <v>637</v>
      </c>
      <c r="L1955" t="s">
        <v>78</v>
      </c>
      <c r="M1955" s="3">
        <v>9.879282537628514</v>
      </c>
    </row>
    <row r="1956" spans="1:13" x14ac:dyDescent="0.25">
      <c r="A1956" s="1">
        <v>43410.345322372159</v>
      </c>
      <c r="B1956" s="2" t="s">
        <v>2291</v>
      </c>
      <c r="C1956" t="s">
        <v>423</v>
      </c>
      <c r="D1956">
        <v>2</v>
      </c>
      <c r="E1956">
        <v>356</v>
      </c>
      <c r="F1956" t="s">
        <v>32</v>
      </c>
      <c r="J1956" s="2" t="s">
        <v>44</v>
      </c>
      <c r="K1956" t="s">
        <v>430</v>
      </c>
      <c r="L1956" t="s">
        <v>56</v>
      </c>
      <c r="M1956" s="3">
        <v>12.532428411174646</v>
      </c>
    </row>
    <row r="1957" spans="1:13" x14ac:dyDescent="0.25">
      <c r="A1957" s="1">
        <v>44342.303844358663</v>
      </c>
      <c r="B1957" s="2" t="s">
        <v>2292</v>
      </c>
      <c r="C1957" t="s">
        <v>232</v>
      </c>
      <c r="D1957">
        <v>1</v>
      </c>
      <c r="E1957">
        <v>108</v>
      </c>
      <c r="F1957">
        <v>54</v>
      </c>
      <c r="J1957" s="2" t="s">
        <v>23</v>
      </c>
      <c r="K1957" t="s">
        <v>372</v>
      </c>
      <c r="L1957" t="s">
        <v>56</v>
      </c>
      <c r="M1957" s="3">
        <v>11.416048240262977</v>
      </c>
    </row>
    <row r="1958" spans="1:13" x14ac:dyDescent="0.25">
      <c r="A1958" s="1">
        <v>44166.675103767782</v>
      </c>
      <c r="B1958" s="2" t="s">
        <v>606</v>
      </c>
      <c r="C1958" t="s">
        <v>530</v>
      </c>
      <c r="D1958">
        <v>11</v>
      </c>
      <c r="E1958">
        <v>261</v>
      </c>
      <c r="F1958" t="s">
        <v>32</v>
      </c>
      <c r="J1958" s="2" t="s">
        <v>44</v>
      </c>
      <c r="K1958" t="s">
        <v>269</v>
      </c>
      <c r="L1958" t="s">
        <v>50</v>
      </c>
      <c r="M1958" s="3">
        <v>11.883396013219548</v>
      </c>
    </row>
    <row r="1959" spans="1:13" x14ac:dyDescent="0.25">
      <c r="A1959" s="1">
        <v>44388.442497540251</v>
      </c>
      <c r="B1959" s="2" t="s">
        <v>2293</v>
      </c>
      <c r="C1959" t="s">
        <v>253</v>
      </c>
      <c r="D1959">
        <v>14</v>
      </c>
      <c r="E1959" t="s">
        <v>32</v>
      </c>
      <c r="F1959">
        <v>46</v>
      </c>
      <c r="J1959" s="2" t="s">
        <v>28</v>
      </c>
      <c r="K1959" t="s">
        <v>572</v>
      </c>
      <c r="L1959" t="s">
        <v>50</v>
      </c>
      <c r="M1959" s="3">
        <v>14.66147716237918</v>
      </c>
    </row>
    <row r="1960" spans="1:13" x14ac:dyDescent="0.25">
      <c r="A1960" s="1">
        <v>43647.927330434439</v>
      </c>
      <c r="B1960" s="2" t="s">
        <v>2294</v>
      </c>
      <c r="C1960" t="s">
        <v>167</v>
      </c>
      <c r="D1960">
        <v>5</v>
      </c>
      <c r="E1960" t="s">
        <v>32</v>
      </c>
      <c r="F1960">
        <v>19</v>
      </c>
      <c r="J1960" s="2" t="s">
        <v>28</v>
      </c>
      <c r="K1960" t="s">
        <v>284</v>
      </c>
      <c r="L1960" t="s">
        <v>41</v>
      </c>
      <c r="M1960" s="3">
        <v>11.710935611749917</v>
      </c>
    </row>
    <row r="1961" spans="1:13" x14ac:dyDescent="0.25">
      <c r="A1961" s="1">
        <v>43360.57155946744</v>
      </c>
      <c r="B1961" s="2" t="s">
        <v>2295</v>
      </c>
      <c r="C1961" t="s">
        <v>362</v>
      </c>
      <c r="D1961">
        <v>13</v>
      </c>
      <c r="E1961">
        <v>144</v>
      </c>
      <c r="F1961">
        <v>36</v>
      </c>
      <c r="J1961" s="2" t="s">
        <v>28</v>
      </c>
      <c r="K1961" t="s">
        <v>930</v>
      </c>
      <c r="L1961" t="s">
        <v>25</v>
      </c>
      <c r="M1961" s="3">
        <v>13.397308081757757</v>
      </c>
    </row>
    <row r="1962" spans="1:13" x14ac:dyDescent="0.25">
      <c r="A1962" s="1">
        <v>44363.976532014392</v>
      </c>
      <c r="B1962" s="2" t="s">
        <v>2296</v>
      </c>
      <c r="C1962" t="s">
        <v>479</v>
      </c>
      <c r="D1962">
        <v>10</v>
      </c>
      <c r="E1962" t="s">
        <v>32</v>
      </c>
      <c r="F1962">
        <v>88</v>
      </c>
      <c r="J1962" s="2" t="s">
        <v>28</v>
      </c>
      <c r="K1962" t="s">
        <v>129</v>
      </c>
      <c r="L1962" t="s">
        <v>34</v>
      </c>
      <c r="M1962" s="3">
        <v>11.410471033945758</v>
      </c>
    </row>
    <row r="1963" spans="1:13" x14ac:dyDescent="0.25">
      <c r="A1963" s="1">
        <v>43592.267972054753</v>
      </c>
      <c r="B1963" s="2" t="s">
        <v>2297</v>
      </c>
      <c r="C1963" t="s">
        <v>102</v>
      </c>
      <c r="D1963">
        <v>12</v>
      </c>
      <c r="E1963">
        <v>144</v>
      </c>
      <c r="F1963">
        <v>36</v>
      </c>
      <c r="J1963" s="2" t="s">
        <v>23</v>
      </c>
      <c r="K1963" t="s">
        <v>1121</v>
      </c>
      <c r="L1963" t="s">
        <v>25</v>
      </c>
      <c r="M1963" s="3">
        <v>10.585251392347548</v>
      </c>
    </row>
    <row r="1964" spans="1:13" x14ac:dyDescent="0.25">
      <c r="A1964" s="1">
        <v>43007.041689333309</v>
      </c>
      <c r="B1964" s="2" t="s">
        <v>2298</v>
      </c>
      <c r="C1964" t="s">
        <v>204</v>
      </c>
      <c r="D1964">
        <v>3</v>
      </c>
      <c r="E1964" t="s">
        <v>32</v>
      </c>
      <c r="F1964">
        <v>75</v>
      </c>
      <c r="J1964" s="2" t="s">
        <v>23</v>
      </c>
      <c r="K1964" t="s">
        <v>925</v>
      </c>
      <c r="L1964" t="s">
        <v>50</v>
      </c>
      <c r="M1964" s="3">
        <v>11.130819205617987</v>
      </c>
    </row>
    <row r="1965" spans="1:13" x14ac:dyDescent="0.25">
      <c r="A1965" s="1">
        <v>43956.654466046093</v>
      </c>
      <c r="B1965" s="2" t="s">
        <v>1110</v>
      </c>
      <c r="C1965" t="s">
        <v>378</v>
      </c>
      <c r="D1965">
        <v>1</v>
      </c>
      <c r="E1965">
        <v>110</v>
      </c>
      <c r="F1965">
        <v>55</v>
      </c>
      <c r="J1965" s="2" t="s">
        <v>28</v>
      </c>
      <c r="K1965" t="s">
        <v>1118</v>
      </c>
      <c r="L1965" t="s">
        <v>56</v>
      </c>
      <c r="M1965" s="3">
        <v>11.593991859287692</v>
      </c>
    </row>
    <row r="1966" spans="1:13" x14ac:dyDescent="0.25">
      <c r="A1966" s="1">
        <v>44324.223870087437</v>
      </c>
      <c r="B1966" s="2" t="s">
        <v>2299</v>
      </c>
      <c r="C1966" t="s">
        <v>201</v>
      </c>
      <c r="D1966">
        <v>11</v>
      </c>
      <c r="E1966" t="s">
        <v>32</v>
      </c>
      <c r="F1966">
        <v>75</v>
      </c>
      <c r="J1966" s="2" t="s">
        <v>44</v>
      </c>
      <c r="K1966" t="s">
        <v>62</v>
      </c>
      <c r="L1966" t="s">
        <v>41</v>
      </c>
      <c r="M1966" s="3">
        <v>12.957303170959879</v>
      </c>
    </row>
    <row r="1967" spans="1:13" x14ac:dyDescent="0.25">
      <c r="A1967" s="1">
        <v>43895.156511002453</v>
      </c>
      <c r="B1967" s="2" t="s">
        <v>2300</v>
      </c>
      <c r="C1967" t="s">
        <v>291</v>
      </c>
      <c r="D1967">
        <v>12</v>
      </c>
      <c r="E1967">
        <v>225</v>
      </c>
      <c r="F1967">
        <v>75</v>
      </c>
      <c r="J1967" s="2" t="s">
        <v>28</v>
      </c>
      <c r="K1967" t="s">
        <v>630</v>
      </c>
      <c r="L1967" t="s">
        <v>25</v>
      </c>
      <c r="M1967" s="3">
        <v>12.131375018945562</v>
      </c>
    </row>
    <row r="1968" spans="1:13" x14ac:dyDescent="0.25">
      <c r="A1968" s="1">
        <v>43930.319219077792</v>
      </c>
      <c r="B1968" s="2" t="s">
        <v>2301</v>
      </c>
      <c r="C1968" t="s">
        <v>251</v>
      </c>
      <c r="D1968">
        <v>5</v>
      </c>
      <c r="E1968">
        <v>270</v>
      </c>
      <c r="F1968">
        <v>90</v>
      </c>
      <c r="J1968" s="2" t="s">
        <v>28</v>
      </c>
      <c r="K1968" t="s">
        <v>637</v>
      </c>
      <c r="L1968" t="s">
        <v>78</v>
      </c>
      <c r="M1968" s="3">
        <v>9.879282537628514</v>
      </c>
    </row>
    <row r="1969" spans="1:13" x14ac:dyDescent="0.25">
      <c r="A1969" s="1">
        <v>44218.226704346707</v>
      </c>
      <c r="B1969" s="2" t="s">
        <v>2302</v>
      </c>
      <c r="C1969" t="s">
        <v>289</v>
      </c>
      <c r="D1969">
        <v>8</v>
      </c>
      <c r="E1969" t="s">
        <v>32</v>
      </c>
      <c r="F1969">
        <v>36</v>
      </c>
      <c r="J1969" s="2" t="s">
        <v>23</v>
      </c>
      <c r="K1969" t="s">
        <v>271</v>
      </c>
      <c r="L1969" t="s">
        <v>56</v>
      </c>
      <c r="M1969" s="3">
        <v>11.504886852416154</v>
      </c>
    </row>
    <row r="1970" spans="1:13" x14ac:dyDescent="0.25">
      <c r="A1970" s="1">
        <v>43185.702034760739</v>
      </c>
      <c r="B1970" s="2" t="s">
        <v>2303</v>
      </c>
      <c r="C1970" t="s">
        <v>102</v>
      </c>
      <c r="D1970">
        <v>2</v>
      </c>
      <c r="E1970">
        <v>144</v>
      </c>
      <c r="F1970">
        <v>36</v>
      </c>
      <c r="J1970" s="2" t="s">
        <v>44</v>
      </c>
      <c r="K1970" t="s">
        <v>88</v>
      </c>
      <c r="L1970" t="s">
        <v>56</v>
      </c>
      <c r="M1970" s="3">
        <v>12.072414596936037</v>
      </c>
    </row>
    <row r="1971" spans="1:13" x14ac:dyDescent="0.25">
      <c r="A1971" s="1">
        <v>43835.39779949592</v>
      </c>
      <c r="B1971" s="2" t="s">
        <v>2304</v>
      </c>
      <c r="C1971" t="s">
        <v>536</v>
      </c>
      <c r="D1971">
        <v>18</v>
      </c>
      <c r="E1971" t="s">
        <v>32</v>
      </c>
      <c r="F1971" t="s">
        <v>32</v>
      </c>
      <c r="J1971" s="2" t="s">
        <v>44</v>
      </c>
      <c r="K1971" t="s">
        <v>374</v>
      </c>
      <c r="L1971" t="s">
        <v>41</v>
      </c>
      <c r="M1971" s="3">
        <v>12.299779975023837</v>
      </c>
    </row>
    <row r="1972" spans="1:13" x14ac:dyDescent="0.25">
      <c r="A1972" s="1">
        <v>43842.153194873499</v>
      </c>
      <c r="B1972" s="2" t="s">
        <v>2305</v>
      </c>
      <c r="C1972" t="s">
        <v>253</v>
      </c>
      <c r="D1972">
        <v>19</v>
      </c>
      <c r="E1972">
        <v>92</v>
      </c>
      <c r="F1972">
        <v>46</v>
      </c>
      <c r="J1972" s="2" t="s">
        <v>23</v>
      </c>
      <c r="K1972" t="s">
        <v>811</v>
      </c>
      <c r="L1972" t="s">
        <v>78</v>
      </c>
      <c r="M1972" s="3">
        <v>12.155895475340943</v>
      </c>
    </row>
    <row r="1973" spans="1:13" x14ac:dyDescent="0.25">
      <c r="A1973" s="1">
        <v>43873.779357688392</v>
      </c>
      <c r="B1973" s="2" t="s">
        <v>2306</v>
      </c>
      <c r="C1973" t="s">
        <v>185</v>
      </c>
      <c r="D1973">
        <v>8</v>
      </c>
      <c r="E1973">
        <v>348</v>
      </c>
      <c r="F1973">
        <v>87</v>
      </c>
      <c r="J1973" s="2" t="s">
        <v>23</v>
      </c>
      <c r="K1973" t="s">
        <v>181</v>
      </c>
      <c r="L1973" t="s">
        <v>50</v>
      </c>
      <c r="M1973" s="3">
        <v>12.551203838971933</v>
      </c>
    </row>
    <row r="1974" spans="1:13" x14ac:dyDescent="0.25">
      <c r="A1974" s="1">
        <v>44786.558902011828</v>
      </c>
      <c r="B1974" s="2" t="s">
        <v>2307</v>
      </c>
      <c r="C1974" t="s">
        <v>553</v>
      </c>
      <c r="D1974">
        <v>2</v>
      </c>
      <c r="E1974">
        <v>384</v>
      </c>
      <c r="F1974">
        <v>96</v>
      </c>
      <c r="J1974" s="2" t="s">
        <v>28</v>
      </c>
      <c r="K1974" t="s">
        <v>811</v>
      </c>
      <c r="L1974" t="s">
        <v>78</v>
      </c>
      <c r="M1974" s="3">
        <v>12.155895475340943</v>
      </c>
    </row>
    <row r="1975" spans="1:13" x14ac:dyDescent="0.25">
      <c r="A1975" s="1">
        <v>43623.545093424633</v>
      </c>
      <c r="B1975" s="2" t="s">
        <v>2308</v>
      </c>
      <c r="C1975" t="s">
        <v>54</v>
      </c>
      <c r="D1975">
        <v>20</v>
      </c>
      <c r="E1975">
        <v>80</v>
      </c>
      <c r="F1975">
        <v>20</v>
      </c>
      <c r="J1975" s="2" t="s">
        <v>44</v>
      </c>
      <c r="K1975" t="s">
        <v>156</v>
      </c>
      <c r="L1975" t="s">
        <v>78</v>
      </c>
      <c r="M1975" s="3">
        <v>12.452986387489583</v>
      </c>
    </row>
    <row r="1976" spans="1:13" x14ac:dyDescent="0.25">
      <c r="A1976" s="1">
        <v>43331.7378603385</v>
      </c>
      <c r="B1976" s="2" t="s">
        <v>2309</v>
      </c>
      <c r="C1976" t="s">
        <v>64</v>
      </c>
      <c r="D1976">
        <v>8</v>
      </c>
      <c r="E1976">
        <v>352</v>
      </c>
      <c r="F1976">
        <v>88</v>
      </c>
      <c r="J1976" s="2" t="s">
        <v>44</v>
      </c>
      <c r="K1976" t="s">
        <v>463</v>
      </c>
      <c r="L1976" t="s">
        <v>50</v>
      </c>
      <c r="M1976" s="3">
        <v>10.764293826791503</v>
      </c>
    </row>
    <row r="1977" spans="1:13" x14ac:dyDescent="0.25">
      <c r="A1977" s="1">
        <v>44126.038823097064</v>
      </c>
      <c r="B1977" s="2" t="s">
        <v>2310</v>
      </c>
      <c r="C1977" t="s">
        <v>122</v>
      </c>
      <c r="D1977">
        <v>8</v>
      </c>
      <c r="E1977">
        <v>144</v>
      </c>
      <c r="F1977" t="s">
        <v>32</v>
      </c>
      <c r="J1977" s="2" t="s">
        <v>23</v>
      </c>
      <c r="K1977" t="s">
        <v>712</v>
      </c>
      <c r="L1977" t="s">
        <v>46</v>
      </c>
      <c r="M1977" s="3">
        <v>13.106678263594747</v>
      </c>
    </row>
    <row r="1978" spans="1:13" x14ac:dyDescent="0.25">
      <c r="A1978" s="1">
        <v>44302.711572284919</v>
      </c>
      <c r="B1978" s="2" t="s">
        <v>2210</v>
      </c>
      <c r="C1978" t="s">
        <v>170</v>
      </c>
      <c r="D1978">
        <v>20</v>
      </c>
      <c r="E1978" t="s">
        <v>32</v>
      </c>
      <c r="F1978">
        <v>63</v>
      </c>
      <c r="J1978" s="2" t="s">
        <v>23</v>
      </c>
      <c r="K1978" t="s">
        <v>867</v>
      </c>
      <c r="L1978" t="s">
        <v>50</v>
      </c>
      <c r="M1978" s="3">
        <v>11.485823039755857</v>
      </c>
    </row>
    <row r="1979" spans="1:13" x14ac:dyDescent="0.25">
      <c r="A1979" s="1">
        <v>44109.904700539155</v>
      </c>
      <c r="B1979" s="2" t="s">
        <v>2311</v>
      </c>
      <c r="C1979" t="s">
        <v>102</v>
      </c>
      <c r="D1979">
        <v>4</v>
      </c>
      <c r="E1979">
        <v>144</v>
      </c>
      <c r="F1979">
        <v>36</v>
      </c>
      <c r="J1979" s="2" t="s">
        <v>28</v>
      </c>
      <c r="K1979" t="s">
        <v>115</v>
      </c>
      <c r="L1979" t="s">
        <v>46</v>
      </c>
      <c r="M1979" s="3">
        <v>10.42743035829395</v>
      </c>
    </row>
    <row r="1980" spans="1:13" x14ac:dyDescent="0.25">
      <c r="A1980" s="1">
        <v>43297.693697671304</v>
      </c>
      <c r="B1980" s="2" t="s">
        <v>2312</v>
      </c>
      <c r="C1980" t="s">
        <v>125</v>
      </c>
      <c r="D1980">
        <v>9</v>
      </c>
      <c r="E1980">
        <v>189</v>
      </c>
      <c r="F1980">
        <v>63</v>
      </c>
      <c r="J1980" s="2" t="s">
        <v>44</v>
      </c>
      <c r="K1980" t="s">
        <v>1057</v>
      </c>
      <c r="L1980" t="s">
        <v>46</v>
      </c>
      <c r="M1980" s="3">
        <v>13.00553764131261</v>
      </c>
    </row>
    <row r="1981" spans="1:13" x14ac:dyDescent="0.25">
      <c r="A1981" s="1">
        <v>43773.836508791108</v>
      </c>
      <c r="B1981" s="2" t="s">
        <v>2313</v>
      </c>
      <c r="C1981" t="s">
        <v>48</v>
      </c>
      <c r="D1981">
        <v>15</v>
      </c>
      <c r="E1981">
        <v>38</v>
      </c>
      <c r="F1981">
        <v>19</v>
      </c>
      <c r="J1981" s="2" t="s">
        <v>28</v>
      </c>
      <c r="K1981" t="s">
        <v>410</v>
      </c>
      <c r="L1981" t="s">
        <v>34</v>
      </c>
      <c r="M1981" s="3">
        <v>11.644564584314265</v>
      </c>
    </row>
    <row r="1982" spans="1:13" x14ac:dyDescent="0.25">
      <c r="A1982" s="1">
        <v>43932.51881195639</v>
      </c>
      <c r="B1982" s="2" t="s">
        <v>2314</v>
      </c>
      <c r="C1982" t="s">
        <v>188</v>
      </c>
      <c r="D1982">
        <v>14</v>
      </c>
      <c r="E1982" t="s">
        <v>32</v>
      </c>
      <c r="F1982">
        <v>96</v>
      </c>
      <c r="J1982" s="2" t="s">
        <v>23</v>
      </c>
      <c r="K1982" t="s">
        <v>595</v>
      </c>
      <c r="L1982" t="s">
        <v>56</v>
      </c>
      <c r="M1982" s="3">
        <v>11.072271050116964</v>
      </c>
    </row>
    <row r="1983" spans="1:13" x14ac:dyDescent="0.25">
      <c r="A1983" s="1">
        <v>44404.976076813742</v>
      </c>
      <c r="B1983" s="2" t="s">
        <v>2315</v>
      </c>
      <c r="C1983" t="s">
        <v>170</v>
      </c>
      <c r="D1983">
        <v>14</v>
      </c>
      <c r="E1983">
        <v>189</v>
      </c>
      <c r="F1983">
        <v>63</v>
      </c>
      <c r="J1983" s="2" t="s">
        <v>28</v>
      </c>
      <c r="K1983" t="s">
        <v>241</v>
      </c>
      <c r="L1983" t="s">
        <v>41</v>
      </c>
      <c r="M1983" s="3">
        <v>12.699346182652626</v>
      </c>
    </row>
    <row r="1984" spans="1:13" x14ac:dyDescent="0.25">
      <c r="A1984" s="1">
        <v>44576.035617068883</v>
      </c>
      <c r="B1984" s="2" t="s">
        <v>2316</v>
      </c>
      <c r="C1984" t="s">
        <v>329</v>
      </c>
      <c r="D1984">
        <v>9</v>
      </c>
      <c r="E1984">
        <v>135</v>
      </c>
      <c r="F1984" t="s">
        <v>32</v>
      </c>
      <c r="J1984" s="2" t="s">
        <v>28</v>
      </c>
      <c r="K1984" t="s">
        <v>178</v>
      </c>
      <c r="L1984" t="s">
        <v>50</v>
      </c>
      <c r="M1984" s="3">
        <v>11.31221475547909</v>
      </c>
    </row>
    <row r="1985" spans="1:13" x14ac:dyDescent="0.25">
      <c r="A1985" s="1">
        <v>44454.404595006228</v>
      </c>
      <c r="B1985" s="2" t="s">
        <v>2317</v>
      </c>
      <c r="C1985" t="s">
        <v>105</v>
      </c>
      <c r="D1985">
        <v>18</v>
      </c>
      <c r="E1985">
        <v>66</v>
      </c>
      <c r="F1985" t="s">
        <v>32</v>
      </c>
      <c r="J1985" s="2" t="s">
        <v>44</v>
      </c>
      <c r="K1985" t="s">
        <v>183</v>
      </c>
      <c r="L1985" t="s">
        <v>34</v>
      </c>
      <c r="M1985" s="3">
        <v>10.523527521613014</v>
      </c>
    </row>
    <row r="1986" spans="1:13" x14ac:dyDescent="0.25">
      <c r="A1986" s="1">
        <v>44474.174581309031</v>
      </c>
      <c r="B1986" s="2" t="s">
        <v>2318</v>
      </c>
      <c r="C1986" t="s">
        <v>134</v>
      </c>
      <c r="D1986">
        <v>13</v>
      </c>
      <c r="E1986" t="s">
        <v>32</v>
      </c>
      <c r="F1986">
        <v>70</v>
      </c>
      <c r="J1986" s="2" t="s">
        <v>28</v>
      </c>
      <c r="K1986" t="s">
        <v>337</v>
      </c>
      <c r="L1986" t="s">
        <v>41</v>
      </c>
      <c r="M1986" s="3">
        <v>14.687857652112591</v>
      </c>
    </row>
    <row r="1987" spans="1:13" x14ac:dyDescent="0.25">
      <c r="A1987" s="1">
        <v>44704.43827781966</v>
      </c>
      <c r="B1987" s="2" t="s">
        <v>2319</v>
      </c>
      <c r="C1987" t="s">
        <v>235</v>
      </c>
      <c r="D1987">
        <v>12</v>
      </c>
      <c r="E1987">
        <v>90</v>
      </c>
      <c r="F1987">
        <v>45</v>
      </c>
      <c r="J1987" s="2" t="s">
        <v>23</v>
      </c>
      <c r="K1987" t="s">
        <v>1014</v>
      </c>
      <c r="L1987" t="s">
        <v>41</v>
      </c>
      <c r="M1987" s="3">
        <v>15.268550004010105</v>
      </c>
    </row>
    <row r="1988" spans="1:13" x14ac:dyDescent="0.25">
      <c r="A1988" s="1">
        <v>43768.566818676736</v>
      </c>
      <c r="B1988" s="2" t="s">
        <v>2320</v>
      </c>
      <c r="C1988" t="s">
        <v>291</v>
      </c>
      <c r="D1988">
        <v>14</v>
      </c>
      <c r="E1988">
        <v>225</v>
      </c>
      <c r="F1988">
        <v>75</v>
      </c>
      <c r="J1988" s="2" t="s">
        <v>28</v>
      </c>
      <c r="K1988" t="s">
        <v>469</v>
      </c>
      <c r="L1988" t="s">
        <v>46</v>
      </c>
      <c r="M1988" s="3">
        <v>14.845213075061906</v>
      </c>
    </row>
    <row r="1989" spans="1:13" x14ac:dyDescent="0.25">
      <c r="A1989" s="1">
        <v>43540.922597192672</v>
      </c>
      <c r="B1989" s="2" t="s">
        <v>2321</v>
      </c>
      <c r="C1989" t="s">
        <v>309</v>
      </c>
      <c r="D1989">
        <v>12</v>
      </c>
      <c r="E1989">
        <v>352</v>
      </c>
      <c r="F1989" t="s">
        <v>32</v>
      </c>
      <c r="J1989" s="2" t="s">
        <v>44</v>
      </c>
      <c r="K1989" t="s">
        <v>405</v>
      </c>
      <c r="L1989" t="s">
        <v>56</v>
      </c>
      <c r="M1989" s="3">
        <v>12.682358648534777</v>
      </c>
    </row>
    <row r="1990" spans="1:13" x14ac:dyDescent="0.25">
      <c r="A1990" s="1">
        <v>44738.85971542645</v>
      </c>
      <c r="B1990" s="2" t="s">
        <v>2322</v>
      </c>
      <c r="C1990" t="s">
        <v>58</v>
      </c>
      <c r="D1990">
        <v>14</v>
      </c>
      <c r="E1990" t="s">
        <v>32</v>
      </c>
      <c r="F1990">
        <v>48</v>
      </c>
      <c r="J1990" s="2" t="s">
        <v>44</v>
      </c>
      <c r="K1990" t="s">
        <v>458</v>
      </c>
      <c r="L1990" t="s">
        <v>41</v>
      </c>
      <c r="M1990" s="3">
        <v>16.368863536738775</v>
      </c>
    </row>
    <row r="1991" spans="1:13" x14ac:dyDescent="0.25">
      <c r="A1991" s="1">
        <v>43756.884534034791</v>
      </c>
      <c r="B1991" s="2" t="s">
        <v>1405</v>
      </c>
      <c r="C1991" t="s">
        <v>362</v>
      </c>
      <c r="D1991">
        <v>15</v>
      </c>
      <c r="E1991">
        <v>144</v>
      </c>
      <c r="F1991">
        <v>36</v>
      </c>
      <c r="J1991" s="2" t="s">
        <v>28</v>
      </c>
      <c r="K1991" t="s">
        <v>605</v>
      </c>
      <c r="L1991" t="s">
        <v>78</v>
      </c>
      <c r="M1991" s="3">
        <v>8.8169309002713945</v>
      </c>
    </row>
    <row r="1992" spans="1:13" x14ac:dyDescent="0.25">
      <c r="A1992" s="1">
        <v>43358.916465715316</v>
      </c>
      <c r="B1992" s="2" t="s">
        <v>2323</v>
      </c>
      <c r="C1992" t="s">
        <v>185</v>
      </c>
      <c r="D1992">
        <v>10</v>
      </c>
      <c r="E1992">
        <v>348</v>
      </c>
      <c r="F1992" t="s">
        <v>32</v>
      </c>
      <c r="J1992" s="2" t="s">
        <v>23</v>
      </c>
      <c r="K1992" t="s">
        <v>135</v>
      </c>
      <c r="L1992" t="s">
        <v>56</v>
      </c>
      <c r="M1992" s="3">
        <v>11.406233913305266</v>
      </c>
    </row>
    <row r="1993" spans="1:13" x14ac:dyDescent="0.25">
      <c r="A1993" s="1">
        <v>43959.306093373569</v>
      </c>
      <c r="B1993" s="2" t="s">
        <v>2310</v>
      </c>
      <c r="C1993" t="s">
        <v>167</v>
      </c>
      <c r="D1993">
        <v>12</v>
      </c>
      <c r="E1993">
        <v>38</v>
      </c>
      <c r="F1993" t="s">
        <v>32</v>
      </c>
      <c r="J1993" s="2" t="s">
        <v>23</v>
      </c>
      <c r="K1993" t="s">
        <v>440</v>
      </c>
      <c r="L1993" t="s">
        <v>50</v>
      </c>
      <c r="M1993" s="3">
        <v>15.770846827234339</v>
      </c>
    </row>
    <row r="1994" spans="1:13" x14ac:dyDescent="0.25">
      <c r="A1994" s="1">
        <v>43652.429387751581</v>
      </c>
      <c r="B1994" s="2" t="s">
        <v>2324</v>
      </c>
      <c r="C1994" t="s">
        <v>155</v>
      </c>
      <c r="D1994">
        <v>19</v>
      </c>
      <c r="E1994" t="s">
        <v>32</v>
      </c>
      <c r="F1994">
        <v>36</v>
      </c>
      <c r="J1994" s="2" t="s">
        <v>44</v>
      </c>
      <c r="K1994" t="s">
        <v>337</v>
      </c>
      <c r="L1994" t="s">
        <v>41</v>
      </c>
      <c r="M1994" s="3">
        <v>14.687857652112591</v>
      </c>
    </row>
    <row r="1995" spans="1:13" x14ac:dyDescent="0.25">
      <c r="A1995" s="1">
        <v>43345.612246766999</v>
      </c>
      <c r="B1995" s="2" t="s">
        <v>2325</v>
      </c>
      <c r="C1995" t="s">
        <v>97</v>
      </c>
      <c r="D1995">
        <v>9</v>
      </c>
      <c r="E1995">
        <v>201</v>
      </c>
      <c r="F1995" t="s">
        <v>32</v>
      </c>
      <c r="J1995" s="2" t="s">
        <v>44</v>
      </c>
      <c r="K1995" t="s">
        <v>1083</v>
      </c>
      <c r="L1995" t="s">
        <v>25</v>
      </c>
      <c r="M1995" s="3">
        <v>12.55774399806273</v>
      </c>
    </row>
    <row r="1996" spans="1:13" x14ac:dyDescent="0.25">
      <c r="A1996" s="1">
        <v>44193.42957745117</v>
      </c>
      <c r="B1996" s="2" t="s">
        <v>2326</v>
      </c>
      <c r="C1996" t="s">
        <v>43</v>
      </c>
      <c r="D1996">
        <v>18</v>
      </c>
      <c r="E1996" t="s">
        <v>32</v>
      </c>
      <c r="F1996" t="s">
        <v>32</v>
      </c>
      <c r="J1996" s="2" t="s">
        <v>28</v>
      </c>
      <c r="K1996" t="s">
        <v>123</v>
      </c>
      <c r="L1996" t="s">
        <v>25</v>
      </c>
      <c r="M1996" s="3">
        <v>12.844063202784817</v>
      </c>
    </row>
    <row r="1997" spans="1:13" x14ac:dyDescent="0.25">
      <c r="A1997" s="1">
        <v>44072.701632585879</v>
      </c>
      <c r="B1997" s="2" t="s">
        <v>2327</v>
      </c>
      <c r="C1997" t="s">
        <v>43</v>
      </c>
      <c r="D1997">
        <v>8</v>
      </c>
      <c r="E1997">
        <v>160</v>
      </c>
      <c r="F1997">
        <v>80</v>
      </c>
      <c r="J1997" s="2" t="s">
        <v>23</v>
      </c>
      <c r="K1997" t="s">
        <v>273</v>
      </c>
      <c r="L1997" t="s">
        <v>25</v>
      </c>
      <c r="M1997" s="3">
        <v>11.428575823958646</v>
      </c>
    </row>
    <row r="1998" spans="1:13" x14ac:dyDescent="0.25">
      <c r="A1998" s="1">
        <v>44575.066844790534</v>
      </c>
      <c r="B1998" s="2" t="s">
        <v>2328</v>
      </c>
      <c r="C1998" t="s">
        <v>155</v>
      </c>
      <c r="D1998">
        <v>7</v>
      </c>
      <c r="E1998">
        <v>108</v>
      </c>
      <c r="F1998" t="s">
        <v>32</v>
      </c>
      <c r="J1998" s="2" t="s">
        <v>28</v>
      </c>
      <c r="K1998" t="s">
        <v>746</v>
      </c>
      <c r="L1998" t="s">
        <v>34</v>
      </c>
      <c r="M1998" s="3">
        <v>14.376986923104601</v>
      </c>
    </row>
    <row r="1999" spans="1:13" x14ac:dyDescent="0.25">
      <c r="A1999" s="1">
        <v>45204.215025502184</v>
      </c>
      <c r="B1999" s="2" t="s">
        <v>2329</v>
      </c>
      <c r="C1999" t="s">
        <v>43</v>
      </c>
      <c r="D1999">
        <v>9</v>
      </c>
      <c r="E1999" t="s">
        <v>32</v>
      </c>
      <c r="F1999">
        <v>80</v>
      </c>
      <c r="J1999" s="2" t="s">
        <v>28</v>
      </c>
      <c r="K1999" t="s">
        <v>618</v>
      </c>
      <c r="L1999" t="s">
        <v>50</v>
      </c>
      <c r="M1999" s="3">
        <v>13.259563298324382</v>
      </c>
    </row>
    <row r="2000" spans="1:13" x14ac:dyDescent="0.25">
      <c r="A2000" s="1">
        <v>44083.758599459587</v>
      </c>
      <c r="B2000" s="2" t="s">
        <v>2330</v>
      </c>
      <c r="C2000" t="s">
        <v>251</v>
      </c>
      <c r="D2000">
        <v>13</v>
      </c>
      <c r="E2000" t="s">
        <v>32</v>
      </c>
      <c r="F2000">
        <v>90</v>
      </c>
      <c r="J2000" s="2" t="s">
        <v>44</v>
      </c>
      <c r="K2000" t="s">
        <v>88</v>
      </c>
      <c r="L2000" t="s">
        <v>56</v>
      </c>
      <c r="M2000" s="3">
        <v>12.072414596936037</v>
      </c>
    </row>
    <row r="2001" spans="1:13" x14ac:dyDescent="0.25">
      <c r="A2001" s="1">
        <v>44328.657828686111</v>
      </c>
      <c r="B2001" s="2" t="s">
        <v>2331</v>
      </c>
      <c r="C2001" t="s">
        <v>278</v>
      </c>
      <c r="D2001">
        <v>8</v>
      </c>
      <c r="E2001">
        <v>34</v>
      </c>
      <c r="F2001">
        <v>17</v>
      </c>
      <c r="J2001" s="2" t="s">
        <v>28</v>
      </c>
      <c r="K2001" t="s">
        <v>681</v>
      </c>
      <c r="L2001" t="s">
        <v>50</v>
      </c>
      <c r="M2001" s="3">
        <v>13.486912834801583</v>
      </c>
    </row>
    <row r="2002" spans="1:13" x14ac:dyDescent="0.25">
      <c r="A2002" s="1">
        <v>43970.700052430926</v>
      </c>
      <c r="B2002" s="2" t="s">
        <v>2332</v>
      </c>
      <c r="C2002" t="s">
        <v>357</v>
      </c>
      <c r="D2002">
        <v>11</v>
      </c>
      <c r="E2002">
        <v>255</v>
      </c>
      <c r="F2002">
        <v>85</v>
      </c>
      <c r="J2002" s="2" t="s">
        <v>23</v>
      </c>
      <c r="K2002" t="s">
        <v>330</v>
      </c>
      <c r="L2002" t="s">
        <v>56</v>
      </c>
      <c r="M2002" s="3">
        <v>10.132922049221957</v>
      </c>
    </row>
    <row r="2003" spans="1:13" x14ac:dyDescent="0.25">
      <c r="A2003" s="1">
        <v>44248.188886553355</v>
      </c>
      <c r="B2003" s="2" t="s">
        <v>2333</v>
      </c>
      <c r="C2003" t="s">
        <v>64</v>
      </c>
      <c r="D2003">
        <v>3</v>
      </c>
      <c r="E2003">
        <v>352</v>
      </c>
      <c r="F2003">
        <v>88</v>
      </c>
      <c r="J2003" s="2" t="s">
        <v>28</v>
      </c>
      <c r="K2003" t="s">
        <v>904</v>
      </c>
      <c r="L2003" t="s">
        <v>56</v>
      </c>
      <c r="M2003" s="3">
        <v>11.816651848338852</v>
      </c>
    </row>
    <row r="2004" spans="1:13" x14ac:dyDescent="0.25">
      <c r="A2004" s="1">
        <v>43641.620404781534</v>
      </c>
      <c r="B2004" s="2" t="s">
        <v>2334</v>
      </c>
      <c r="C2004" t="s">
        <v>280</v>
      </c>
      <c r="D2004">
        <v>4</v>
      </c>
      <c r="E2004">
        <v>48</v>
      </c>
      <c r="F2004">
        <v>24</v>
      </c>
      <c r="J2004" s="2" t="s">
        <v>44</v>
      </c>
      <c r="K2004" t="s">
        <v>817</v>
      </c>
      <c r="L2004" t="s">
        <v>34</v>
      </c>
      <c r="M2004" s="3">
        <v>14.060995290679429</v>
      </c>
    </row>
    <row r="2005" spans="1:13" x14ac:dyDescent="0.25">
      <c r="A2005" s="1">
        <v>43985.257953491513</v>
      </c>
      <c r="B2005" s="2" t="s">
        <v>2335</v>
      </c>
      <c r="C2005" t="s">
        <v>304</v>
      </c>
      <c r="D2005">
        <v>15</v>
      </c>
      <c r="E2005">
        <v>240</v>
      </c>
      <c r="F2005">
        <v>80</v>
      </c>
      <c r="J2005" s="2" t="s">
        <v>44</v>
      </c>
      <c r="K2005" t="s">
        <v>173</v>
      </c>
      <c r="L2005" t="s">
        <v>46</v>
      </c>
      <c r="M2005" s="3">
        <v>11.727497850343074</v>
      </c>
    </row>
    <row r="2006" spans="1:13" x14ac:dyDescent="0.25">
      <c r="A2006" s="1">
        <v>44629.20682977885</v>
      </c>
      <c r="B2006" s="2" t="s">
        <v>2336</v>
      </c>
      <c r="C2006" t="s">
        <v>312</v>
      </c>
      <c r="D2006">
        <v>5</v>
      </c>
      <c r="E2006">
        <v>280</v>
      </c>
      <c r="F2006" t="s">
        <v>32</v>
      </c>
      <c r="J2006" s="2" t="s">
        <v>28</v>
      </c>
      <c r="K2006" t="s">
        <v>469</v>
      </c>
      <c r="L2006" t="s">
        <v>46</v>
      </c>
      <c r="M2006" s="3">
        <v>14.845213075061906</v>
      </c>
    </row>
    <row r="2007" spans="1:13" x14ac:dyDescent="0.25">
      <c r="A2007" s="1">
        <v>44742.158215633215</v>
      </c>
      <c r="B2007" s="2" t="s">
        <v>2337</v>
      </c>
      <c r="C2007" t="s">
        <v>149</v>
      </c>
      <c r="D2007">
        <v>10</v>
      </c>
      <c r="E2007" t="s">
        <v>32</v>
      </c>
      <c r="F2007">
        <v>25</v>
      </c>
      <c r="J2007" s="2" t="s">
        <v>28</v>
      </c>
      <c r="K2007" t="s">
        <v>572</v>
      </c>
      <c r="L2007" t="s">
        <v>50</v>
      </c>
      <c r="M2007" s="3">
        <v>14.66147716237918</v>
      </c>
    </row>
    <row r="2008" spans="1:13" x14ac:dyDescent="0.25">
      <c r="A2008" s="1">
        <v>43590.558358754781</v>
      </c>
      <c r="B2008" s="2" t="s">
        <v>2338</v>
      </c>
      <c r="C2008" t="s">
        <v>251</v>
      </c>
      <c r="D2008">
        <v>5</v>
      </c>
      <c r="E2008">
        <v>270</v>
      </c>
      <c r="F2008">
        <v>90</v>
      </c>
      <c r="J2008" s="2" t="s">
        <v>28</v>
      </c>
      <c r="K2008" t="s">
        <v>335</v>
      </c>
      <c r="L2008" t="s">
        <v>34</v>
      </c>
      <c r="M2008" s="3">
        <v>9.8928038181361391</v>
      </c>
    </row>
    <row r="2009" spans="1:13" x14ac:dyDescent="0.25">
      <c r="A2009" s="1">
        <v>43504.859702398397</v>
      </c>
      <c r="B2009" s="2" t="s">
        <v>2339</v>
      </c>
      <c r="C2009" t="s">
        <v>575</v>
      </c>
      <c r="D2009" t="s">
        <v>32</v>
      </c>
      <c r="E2009">
        <v>57</v>
      </c>
      <c r="F2009">
        <v>19</v>
      </c>
      <c r="J2009" s="2" t="s">
        <v>28</v>
      </c>
      <c r="K2009" t="s">
        <v>421</v>
      </c>
      <c r="L2009" t="s">
        <v>25</v>
      </c>
      <c r="M2009" s="3">
        <v>11.701919153133453</v>
      </c>
    </row>
    <row r="2010" spans="1:13" x14ac:dyDescent="0.25">
      <c r="A2010" s="1">
        <v>43559.288741593926</v>
      </c>
      <c r="B2010" s="2" t="s">
        <v>2340</v>
      </c>
      <c r="C2010" t="s">
        <v>584</v>
      </c>
      <c r="D2010">
        <v>15</v>
      </c>
      <c r="E2010" t="s">
        <v>32</v>
      </c>
      <c r="F2010">
        <v>78</v>
      </c>
      <c r="J2010" s="2" t="s">
        <v>23</v>
      </c>
      <c r="K2010" t="s">
        <v>110</v>
      </c>
      <c r="L2010" t="s">
        <v>56</v>
      </c>
      <c r="M2010" s="3">
        <v>11.128721898968678</v>
      </c>
    </row>
    <row r="2011" spans="1:13" x14ac:dyDescent="0.25">
      <c r="A2011" s="1">
        <v>43554.373269665346</v>
      </c>
      <c r="B2011" s="2" t="s">
        <v>2341</v>
      </c>
      <c r="C2011" t="s">
        <v>167</v>
      </c>
      <c r="D2011">
        <v>8</v>
      </c>
      <c r="E2011">
        <v>38</v>
      </c>
      <c r="F2011">
        <v>19</v>
      </c>
      <c r="J2011" s="2" t="s">
        <v>44</v>
      </c>
      <c r="K2011" t="s">
        <v>1187</v>
      </c>
      <c r="L2011" t="s">
        <v>25</v>
      </c>
      <c r="M2011" s="3">
        <v>11.971065679104063</v>
      </c>
    </row>
    <row r="2012" spans="1:13" x14ac:dyDescent="0.25">
      <c r="A2012" s="1">
        <v>43566.869164242824</v>
      </c>
      <c r="B2012" s="2" t="s">
        <v>2342</v>
      </c>
      <c r="C2012" t="s">
        <v>253</v>
      </c>
      <c r="D2012">
        <v>18</v>
      </c>
      <c r="E2012" t="s">
        <v>32</v>
      </c>
      <c r="F2012">
        <v>46</v>
      </c>
      <c r="J2012" s="2" t="s">
        <v>28</v>
      </c>
      <c r="K2012" t="s">
        <v>895</v>
      </c>
      <c r="L2012" t="s">
        <v>50</v>
      </c>
      <c r="M2012" s="3">
        <v>11.952554704438674</v>
      </c>
    </row>
    <row r="2013" spans="1:13" x14ac:dyDescent="0.25">
      <c r="A2013" s="1">
        <v>44675.95472449017</v>
      </c>
      <c r="B2013" s="2" t="s">
        <v>2343</v>
      </c>
      <c r="C2013" t="s">
        <v>27</v>
      </c>
      <c r="D2013">
        <v>10</v>
      </c>
      <c r="E2013">
        <v>102</v>
      </c>
      <c r="F2013">
        <v>51</v>
      </c>
      <c r="J2013" s="2" t="s">
        <v>44</v>
      </c>
      <c r="K2013" t="s">
        <v>351</v>
      </c>
      <c r="L2013" t="s">
        <v>56</v>
      </c>
      <c r="M2013" s="3">
        <v>11.970975110943924</v>
      </c>
    </row>
    <row r="2014" spans="1:13" x14ac:dyDescent="0.25">
      <c r="A2014" s="1">
        <v>43437.269557671658</v>
      </c>
      <c r="B2014" s="2" t="s">
        <v>2344</v>
      </c>
      <c r="C2014" t="s">
        <v>240</v>
      </c>
      <c r="D2014">
        <v>11</v>
      </c>
      <c r="E2014">
        <v>132</v>
      </c>
      <c r="F2014" t="s">
        <v>32</v>
      </c>
      <c r="J2014" s="2" t="s">
        <v>28</v>
      </c>
      <c r="K2014" t="s">
        <v>915</v>
      </c>
      <c r="L2014" t="s">
        <v>34</v>
      </c>
      <c r="M2014" s="3">
        <v>12.502346728827876</v>
      </c>
    </row>
    <row r="2015" spans="1:13" x14ac:dyDescent="0.25">
      <c r="A2015" s="1">
        <v>44278.0436452957</v>
      </c>
      <c r="B2015" s="2" t="s">
        <v>2345</v>
      </c>
      <c r="C2015" t="s">
        <v>70</v>
      </c>
      <c r="D2015">
        <v>14</v>
      </c>
      <c r="E2015" t="s">
        <v>32</v>
      </c>
      <c r="F2015">
        <v>47</v>
      </c>
      <c r="J2015" s="2" t="s">
        <v>44</v>
      </c>
      <c r="K2015" t="s">
        <v>547</v>
      </c>
      <c r="L2015" t="s">
        <v>46</v>
      </c>
      <c r="M2015" s="3">
        <v>14.341195386574373</v>
      </c>
    </row>
    <row r="2016" spans="1:13" x14ac:dyDescent="0.25">
      <c r="A2016" s="1">
        <v>44186.495129630508</v>
      </c>
      <c r="B2016" s="2" t="s">
        <v>2346</v>
      </c>
      <c r="C2016" t="s">
        <v>312</v>
      </c>
      <c r="D2016">
        <v>15</v>
      </c>
      <c r="E2016">
        <v>280</v>
      </c>
      <c r="F2016" t="s">
        <v>32</v>
      </c>
      <c r="J2016" s="2" t="s">
        <v>23</v>
      </c>
      <c r="K2016" t="s">
        <v>282</v>
      </c>
      <c r="L2016" t="s">
        <v>78</v>
      </c>
      <c r="M2016" s="3">
        <v>12.758430621858414</v>
      </c>
    </row>
    <row r="2017" spans="1:13" x14ac:dyDescent="0.25">
      <c r="A2017" s="1">
        <v>43722.246043315245</v>
      </c>
      <c r="B2017" s="2" t="s">
        <v>2347</v>
      </c>
      <c r="C2017" t="s">
        <v>201</v>
      </c>
      <c r="D2017">
        <v>2</v>
      </c>
      <c r="E2017" t="s">
        <v>32</v>
      </c>
      <c r="F2017" t="s">
        <v>32</v>
      </c>
      <c r="J2017" s="2" t="s">
        <v>44</v>
      </c>
      <c r="K2017" t="s">
        <v>708</v>
      </c>
      <c r="L2017" t="s">
        <v>25</v>
      </c>
      <c r="M2017" s="3">
        <v>10.411813357023924</v>
      </c>
    </row>
    <row r="2018" spans="1:13" x14ac:dyDescent="0.25">
      <c r="A2018" s="1">
        <v>43027.923870202532</v>
      </c>
      <c r="B2018" s="2" t="s">
        <v>2348</v>
      </c>
      <c r="C2018" t="s">
        <v>258</v>
      </c>
      <c r="D2018">
        <v>19</v>
      </c>
      <c r="E2018" t="s">
        <v>32</v>
      </c>
      <c r="F2018">
        <v>25</v>
      </c>
      <c r="J2018" s="2" t="s">
        <v>28</v>
      </c>
      <c r="K2018" t="s">
        <v>972</v>
      </c>
      <c r="L2018" t="s">
        <v>25</v>
      </c>
      <c r="M2018" s="3">
        <v>8.1743378387804331</v>
      </c>
    </row>
    <row r="2019" spans="1:13" x14ac:dyDescent="0.25">
      <c r="A2019" s="1">
        <v>43707.663180319018</v>
      </c>
      <c r="B2019" s="2" t="s">
        <v>2349</v>
      </c>
      <c r="C2019" t="s">
        <v>417</v>
      </c>
      <c r="D2019" t="s">
        <v>32</v>
      </c>
      <c r="E2019">
        <v>352</v>
      </c>
      <c r="F2019">
        <v>88</v>
      </c>
      <c r="J2019" s="2" t="s">
        <v>44</v>
      </c>
      <c r="K2019" t="s">
        <v>733</v>
      </c>
      <c r="L2019" t="s">
        <v>34</v>
      </c>
      <c r="M2019" s="3">
        <v>14.817898176328208</v>
      </c>
    </row>
    <row r="2020" spans="1:13" x14ac:dyDescent="0.25">
      <c r="A2020" s="1">
        <v>43857.726301208495</v>
      </c>
      <c r="B2020" s="2" t="s">
        <v>2350</v>
      </c>
      <c r="C2020" t="s">
        <v>553</v>
      </c>
      <c r="D2020">
        <v>11</v>
      </c>
      <c r="E2020" t="s">
        <v>32</v>
      </c>
      <c r="F2020">
        <v>96</v>
      </c>
      <c r="J2020" s="2" t="s">
        <v>23</v>
      </c>
      <c r="K2020" t="s">
        <v>807</v>
      </c>
      <c r="L2020" t="s">
        <v>25</v>
      </c>
      <c r="M2020" s="3">
        <v>16.254955391951082</v>
      </c>
    </row>
    <row r="2021" spans="1:13" x14ac:dyDescent="0.25">
      <c r="A2021" s="1">
        <v>44752.672131640429</v>
      </c>
      <c r="B2021" s="2" t="s">
        <v>1769</v>
      </c>
      <c r="C2021" t="s">
        <v>167</v>
      </c>
      <c r="D2021">
        <v>18</v>
      </c>
      <c r="E2021">
        <v>38</v>
      </c>
      <c r="F2021" t="s">
        <v>32</v>
      </c>
      <c r="J2021" s="2" t="s">
        <v>28</v>
      </c>
      <c r="K2021" t="s">
        <v>264</v>
      </c>
      <c r="L2021" t="s">
        <v>41</v>
      </c>
      <c r="M2021" s="3">
        <v>12.503632939408062</v>
      </c>
    </row>
    <row r="2022" spans="1:13" x14ac:dyDescent="0.25">
      <c r="A2022" s="1">
        <v>44118.586095093233</v>
      </c>
      <c r="B2022" s="2" t="s">
        <v>1228</v>
      </c>
      <c r="C2022" t="s">
        <v>296</v>
      </c>
      <c r="D2022">
        <v>19</v>
      </c>
      <c r="E2022" t="s">
        <v>32</v>
      </c>
      <c r="F2022">
        <v>29</v>
      </c>
      <c r="J2022" s="2" t="s">
        <v>28</v>
      </c>
      <c r="K2022" t="s">
        <v>778</v>
      </c>
      <c r="L2022" t="s">
        <v>78</v>
      </c>
      <c r="M2022" s="3">
        <v>13.095446915421235</v>
      </c>
    </row>
    <row r="2023" spans="1:13" x14ac:dyDescent="0.25">
      <c r="A2023" s="1">
        <v>43368.696570997337</v>
      </c>
      <c r="B2023" s="2" t="s">
        <v>2351</v>
      </c>
      <c r="C2023" t="s">
        <v>291</v>
      </c>
      <c r="D2023">
        <v>7</v>
      </c>
      <c r="E2023">
        <v>225</v>
      </c>
      <c r="F2023" t="s">
        <v>32</v>
      </c>
      <c r="J2023" s="2" t="s">
        <v>28</v>
      </c>
      <c r="K2023" t="s">
        <v>37</v>
      </c>
      <c r="L2023" t="s">
        <v>34</v>
      </c>
      <c r="M2023" s="3">
        <v>10.06992029407844</v>
      </c>
    </row>
    <row r="2024" spans="1:13" x14ac:dyDescent="0.25">
      <c r="A2024" s="1">
        <v>43871.881713297145</v>
      </c>
      <c r="B2024" s="2" t="s">
        <v>2352</v>
      </c>
      <c r="C2024" t="s">
        <v>495</v>
      </c>
      <c r="D2024">
        <v>19</v>
      </c>
      <c r="E2024">
        <v>50</v>
      </c>
      <c r="F2024">
        <v>25</v>
      </c>
      <c r="J2024" s="2" t="s">
        <v>44</v>
      </c>
      <c r="K2024" t="s">
        <v>807</v>
      </c>
      <c r="L2024" t="s">
        <v>25</v>
      </c>
      <c r="M2024" s="3">
        <v>16.254955391951082</v>
      </c>
    </row>
    <row r="2025" spans="1:13" x14ac:dyDescent="0.25">
      <c r="A2025" s="1">
        <v>44213.132132346582</v>
      </c>
      <c r="B2025" s="2" t="s">
        <v>2353</v>
      </c>
      <c r="C2025" t="s">
        <v>515</v>
      </c>
      <c r="D2025">
        <v>15</v>
      </c>
      <c r="E2025">
        <v>92</v>
      </c>
      <c r="F2025">
        <v>46</v>
      </c>
      <c r="J2025" s="2" t="s">
        <v>44</v>
      </c>
      <c r="K2025" t="s">
        <v>403</v>
      </c>
      <c r="L2025" t="s">
        <v>56</v>
      </c>
      <c r="M2025" s="3">
        <v>13.115597690631557</v>
      </c>
    </row>
    <row r="2026" spans="1:13" x14ac:dyDescent="0.25">
      <c r="A2026" s="1">
        <v>43428.730128097086</v>
      </c>
      <c r="B2026" s="2" t="s">
        <v>2354</v>
      </c>
      <c r="C2026" t="s">
        <v>146</v>
      </c>
      <c r="D2026">
        <v>12</v>
      </c>
      <c r="E2026">
        <v>308</v>
      </c>
      <c r="F2026" t="s">
        <v>32</v>
      </c>
      <c r="J2026" s="2" t="s">
        <v>28</v>
      </c>
      <c r="K2026" t="s">
        <v>71</v>
      </c>
      <c r="L2026" t="s">
        <v>56</v>
      </c>
      <c r="M2026" s="3">
        <v>12.163730387337393</v>
      </c>
    </row>
    <row r="2027" spans="1:13" x14ac:dyDescent="0.25">
      <c r="A2027" s="1">
        <v>44091.370634799576</v>
      </c>
      <c r="B2027" s="2" t="s">
        <v>2355</v>
      </c>
      <c r="C2027" t="s">
        <v>247</v>
      </c>
      <c r="D2027">
        <v>12</v>
      </c>
      <c r="E2027">
        <v>140</v>
      </c>
      <c r="F2027">
        <v>70</v>
      </c>
      <c r="J2027" s="2" t="s">
        <v>44</v>
      </c>
      <c r="K2027" t="s">
        <v>811</v>
      </c>
      <c r="L2027" t="s">
        <v>78</v>
      </c>
      <c r="M2027" s="3">
        <v>12.155895475340943</v>
      </c>
    </row>
    <row r="2028" spans="1:13" x14ac:dyDescent="0.25">
      <c r="A2028" s="1">
        <v>44500.263593528995</v>
      </c>
      <c r="B2028" s="2" t="s">
        <v>2356</v>
      </c>
      <c r="C2028" t="s">
        <v>258</v>
      </c>
      <c r="D2028">
        <v>4</v>
      </c>
      <c r="E2028" t="s">
        <v>32</v>
      </c>
      <c r="F2028">
        <v>25</v>
      </c>
      <c r="J2028" s="2" t="s">
        <v>28</v>
      </c>
      <c r="K2028" t="s">
        <v>635</v>
      </c>
      <c r="L2028" t="s">
        <v>25</v>
      </c>
      <c r="M2028" s="3">
        <v>12.275875773922367</v>
      </c>
    </row>
    <row r="2029" spans="1:13" x14ac:dyDescent="0.25">
      <c r="A2029" s="1">
        <v>43544.544587923301</v>
      </c>
      <c r="B2029" s="2" t="s">
        <v>2357</v>
      </c>
      <c r="C2029" t="s">
        <v>780</v>
      </c>
      <c r="D2029" t="s">
        <v>32</v>
      </c>
      <c r="E2029">
        <v>100</v>
      </c>
      <c r="F2029">
        <v>25</v>
      </c>
      <c r="J2029" s="2" t="s">
        <v>28</v>
      </c>
      <c r="K2029" t="s">
        <v>68</v>
      </c>
      <c r="L2029" t="s">
        <v>50</v>
      </c>
      <c r="M2029" s="3">
        <v>9.8384363471888783</v>
      </c>
    </row>
    <row r="2030" spans="1:13" x14ac:dyDescent="0.25">
      <c r="A2030" s="1">
        <v>44091.754936598343</v>
      </c>
      <c r="B2030" s="2" t="s">
        <v>2358</v>
      </c>
      <c r="C2030" t="s">
        <v>155</v>
      </c>
      <c r="D2030">
        <v>14</v>
      </c>
      <c r="E2030">
        <v>108</v>
      </c>
      <c r="F2030">
        <v>36</v>
      </c>
      <c r="J2030" s="2" t="s">
        <v>44</v>
      </c>
      <c r="K2030" t="s">
        <v>725</v>
      </c>
      <c r="L2030" t="s">
        <v>46</v>
      </c>
      <c r="M2030" s="3">
        <v>16.148992525516267</v>
      </c>
    </row>
    <row r="2031" spans="1:13" x14ac:dyDescent="0.25">
      <c r="A2031" s="1">
        <v>43954.465469245362</v>
      </c>
      <c r="B2031" s="2" t="s">
        <v>2066</v>
      </c>
      <c r="C2031" t="s">
        <v>80</v>
      </c>
      <c r="D2031">
        <v>13</v>
      </c>
      <c r="E2031">
        <v>210</v>
      </c>
      <c r="F2031">
        <v>70</v>
      </c>
      <c r="J2031" s="2" t="s">
        <v>28</v>
      </c>
      <c r="K2031" t="s">
        <v>708</v>
      </c>
      <c r="L2031" t="s">
        <v>25</v>
      </c>
      <c r="M2031" s="3">
        <v>10.411813357023924</v>
      </c>
    </row>
    <row r="2032" spans="1:13" x14ac:dyDescent="0.25">
      <c r="A2032" s="1">
        <v>44735.101330376558</v>
      </c>
      <c r="B2032" s="2" t="s">
        <v>2359</v>
      </c>
      <c r="C2032" t="s">
        <v>83</v>
      </c>
      <c r="D2032">
        <v>19</v>
      </c>
      <c r="E2032">
        <v>300</v>
      </c>
      <c r="F2032">
        <v>75</v>
      </c>
      <c r="J2032" s="2" t="s">
        <v>28</v>
      </c>
      <c r="K2032" t="s">
        <v>355</v>
      </c>
      <c r="L2032" t="s">
        <v>56</v>
      </c>
      <c r="M2032" s="3">
        <v>14.690198582365463</v>
      </c>
    </row>
    <row r="2033" spans="1:13" x14ac:dyDescent="0.25">
      <c r="A2033" s="1">
        <v>44609.656679873653</v>
      </c>
      <c r="B2033" s="2" t="s">
        <v>2360</v>
      </c>
      <c r="C2033" t="s">
        <v>251</v>
      </c>
      <c r="D2033">
        <v>14</v>
      </c>
      <c r="E2033" t="s">
        <v>32</v>
      </c>
      <c r="F2033">
        <v>90</v>
      </c>
      <c r="J2033" s="2" t="s">
        <v>28</v>
      </c>
      <c r="K2033" t="s">
        <v>432</v>
      </c>
      <c r="L2033" t="s">
        <v>25</v>
      </c>
      <c r="M2033" s="3">
        <v>10.408704992688252</v>
      </c>
    </row>
    <row r="2034" spans="1:13" x14ac:dyDescent="0.25">
      <c r="A2034" s="1">
        <v>44194.606392020134</v>
      </c>
      <c r="B2034" s="2" t="s">
        <v>2361</v>
      </c>
      <c r="C2034" t="s">
        <v>93</v>
      </c>
      <c r="D2034">
        <v>14</v>
      </c>
      <c r="E2034" t="s">
        <v>32</v>
      </c>
      <c r="F2034" t="s">
        <v>32</v>
      </c>
      <c r="J2034" s="2" t="s">
        <v>28</v>
      </c>
      <c r="K2034" t="s">
        <v>1194</v>
      </c>
      <c r="L2034" t="s">
        <v>50</v>
      </c>
      <c r="M2034" s="3">
        <v>10.524491192521829</v>
      </c>
    </row>
    <row r="2035" spans="1:13" x14ac:dyDescent="0.25">
      <c r="A2035" s="1">
        <v>43886.683146849864</v>
      </c>
      <c r="B2035" s="2" t="s">
        <v>2362</v>
      </c>
      <c r="C2035" t="s">
        <v>64</v>
      </c>
      <c r="D2035">
        <v>8</v>
      </c>
      <c r="E2035">
        <v>352</v>
      </c>
      <c r="F2035">
        <v>88</v>
      </c>
      <c r="J2035" s="2" t="s">
        <v>28</v>
      </c>
      <c r="K2035" t="s">
        <v>183</v>
      </c>
      <c r="L2035" t="s">
        <v>34</v>
      </c>
      <c r="M2035" s="3">
        <v>10.523527521613014</v>
      </c>
    </row>
    <row r="2036" spans="1:13" x14ac:dyDescent="0.25">
      <c r="A2036" s="1">
        <v>45097.646187802777</v>
      </c>
      <c r="B2036" s="2" t="s">
        <v>2363</v>
      </c>
      <c r="C2036" t="s">
        <v>348</v>
      </c>
      <c r="D2036">
        <v>1</v>
      </c>
      <c r="E2036">
        <v>356</v>
      </c>
      <c r="F2036">
        <v>89</v>
      </c>
      <c r="J2036" s="2" t="s">
        <v>28</v>
      </c>
      <c r="K2036" t="s">
        <v>989</v>
      </c>
      <c r="L2036" t="s">
        <v>50</v>
      </c>
      <c r="M2036" s="3">
        <v>12.173451788225162</v>
      </c>
    </row>
    <row r="2037" spans="1:13" x14ac:dyDescent="0.25">
      <c r="A2037" s="1">
        <v>44025.961696567821</v>
      </c>
      <c r="B2037" s="2" t="s">
        <v>2364</v>
      </c>
      <c r="C2037" t="s">
        <v>146</v>
      </c>
      <c r="D2037">
        <v>7</v>
      </c>
      <c r="E2037">
        <v>308</v>
      </c>
      <c r="F2037">
        <v>77</v>
      </c>
      <c r="J2037" s="2" t="s">
        <v>23</v>
      </c>
      <c r="K2037" t="s">
        <v>1335</v>
      </c>
      <c r="L2037" t="s">
        <v>41</v>
      </c>
      <c r="M2037" s="3">
        <v>9.1264071155960682</v>
      </c>
    </row>
    <row r="2038" spans="1:13" x14ac:dyDescent="0.25">
      <c r="A2038" s="1">
        <v>44571.689953485744</v>
      </c>
      <c r="B2038" s="2" t="s">
        <v>2365</v>
      </c>
      <c r="C2038" t="s">
        <v>107</v>
      </c>
      <c r="D2038">
        <v>16</v>
      </c>
      <c r="E2038">
        <v>81</v>
      </c>
      <c r="F2038">
        <v>27</v>
      </c>
      <c r="J2038" s="2" t="s">
        <v>28</v>
      </c>
      <c r="K2038" t="s">
        <v>705</v>
      </c>
      <c r="L2038" t="s">
        <v>34</v>
      </c>
      <c r="M2038" s="3">
        <v>10.956589836772277</v>
      </c>
    </row>
    <row r="2039" spans="1:13" x14ac:dyDescent="0.25">
      <c r="A2039" s="1">
        <v>43817.661311923475</v>
      </c>
      <c r="B2039" s="2" t="s">
        <v>2366</v>
      </c>
      <c r="C2039" t="s">
        <v>39</v>
      </c>
      <c r="D2039">
        <v>4</v>
      </c>
      <c r="E2039" t="s">
        <v>32</v>
      </c>
      <c r="F2039">
        <v>77</v>
      </c>
      <c r="J2039" s="2" t="s">
        <v>28</v>
      </c>
      <c r="K2039" t="s">
        <v>705</v>
      </c>
      <c r="L2039" t="s">
        <v>34</v>
      </c>
      <c r="M2039" s="3">
        <v>10.956589836772277</v>
      </c>
    </row>
    <row r="2040" spans="1:13" x14ac:dyDescent="0.25">
      <c r="A2040" s="1">
        <v>44816.097693180389</v>
      </c>
      <c r="B2040" s="2" t="s">
        <v>2367</v>
      </c>
      <c r="C2040" t="s">
        <v>73</v>
      </c>
      <c r="D2040">
        <v>16</v>
      </c>
      <c r="E2040" t="s">
        <v>32</v>
      </c>
      <c r="F2040">
        <v>83</v>
      </c>
      <c r="J2040" s="2" t="s">
        <v>44</v>
      </c>
      <c r="K2040" t="s">
        <v>484</v>
      </c>
      <c r="L2040" t="s">
        <v>25</v>
      </c>
      <c r="M2040" s="3">
        <v>11.799431383856128</v>
      </c>
    </row>
    <row r="2041" spans="1:13" x14ac:dyDescent="0.25">
      <c r="A2041" s="1">
        <v>44416.91821867699</v>
      </c>
      <c r="B2041" s="2" t="s">
        <v>2368</v>
      </c>
      <c r="C2041" t="s">
        <v>383</v>
      </c>
      <c r="D2041">
        <v>4</v>
      </c>
      <c r="E2041">
        <v>72</v>
      </c>
      <c r="F2041">
        <v>36</v>
      </c>
      <c r="J2041" s="2" t="s">
        <v>28</v>
      </c>
      <c r="K2041" t="s">
        <v>618</v>
      </c>
      <c r="L2041" t="s">
        <v>50</v>
      </c>
      <c r="M2041" s="3">
        <v>13.259563298324382</v>
      </c>
    </row>
    <row r="2042" spans="1:13" x14ac:dyDescent="0.25">
      <c r="A2042" s="1">
        <v>44348.315960395528</v>
      </c>
      <c r="B2042" s="2" t="s">
        <v>1634</v>
      </c>
      <c r="C2042" t="s">
        <v>170</v>
      </c>
      <c r="D2042">
        <v>8</v>
      </c>
      <c r="E2042" t="s">
        <v>32</v>
      </c>
      <c r="F2042">
        <v>63</v>
      </c>
      <c r="J2042" s="2" t="s">
        <v>23</v>
      </c>
      <c r="K2042" t="s">
        <v>458</v>
      </c>
      <c r="L2042" t="s">
        <v>41</v>
      </c>
      <c r="M2042" s="3">
        <v>16.368863536738775</v>
      </c>
    </row>
    <row r="2043" spans="1:13" x14ac:dyDescent="0.25">
      <c r="A2043" s="1">
        <v>43968.372806406209</v>
      </c>
      <c r="B2043" s="2" t="s">
        <v>2369</v>
      </c>
      <c r="C2043" t="s">
        <v>170</v>
      </c>
      <c r="D2043">
        <v>16</v>
      </c>
      <c r="E2043">
        <v>189</v>
      </c>
      <c r="F2043" t="s">
        <v>32</v>
      </c>
      <c r="J2043" s="2" t="s">
        <v>44</v>
      </c>
      <c r="K2043" t="s">
        <v>355</v>
      </c>
      <c r="L2043" t="s">
        <v>56</v>
      </c>
      <c r="M2043" s="3">
        <v>14.690198582365463</v>
      </c>
    </row>
    <row r="2044" spans="1:13" x14ac:dyDescent="0.25">
      <c r="A2044" s="1">
        <v>43649.530498226814</v>
      </c>
      <c r="B2044" s="2" t="s">
        <v>2370</v>
      </c>
      <c r="C2044" t="s">
        <v>61</v>
      </c>
      <c r="D2044">
        <v>12</v>
      </c>
      <c r="E2044">
        <v>184</v>
      </c>
      <c r="F2044" t="s">
        <v>32</v>
      </c>
      <c r="J2044" s="2" t="s">
        <v>28</v>
      </c>
      <c r="K2044" t="s">
        <v>1083</v>
      </c>
      <c r="L2044" t="s">
        <v>25</v>
      </c>
      <c r="M2044" s="3">
        <v>12.55774399806273</v>
      </c>
    </row>
    <row r="2045" spans="1:13" x14ac:dyDescent="0.25">
      <c r="A2045" s="1">
        <v>44846.876252795053</v>
      </c>
      <c r="B2045" s="2" t="s">
        <v>2371</v>
      </c>
      <c r="C2045" t="s">
        <v>289</v>
      </c>
      <c r="D2045">
        <v>14</v>
      </c>
      <c r="E2045" t="s">
        <v>32</v>
      </c>
      <c r="F2045">
        <v>36</v>
      </c>
      <c r="J2045" s="2" t="s">
        <v>28</v>
      </c>
      <c r="K2045" t="s">
        <v>323</v>
      </c>
      <c r="L2045" t="s">
        <v>50</v>
      </c>
      <c r="M2045" s="3">
        <v>15.18789248529443</v>
      </c>
    </row>
    <row r="2046" spans="1:13" x14ac:dyDescent="0.25">
      <c r="A2046" s="1">
        <v>43749.931444401569</v>
      </c>
      <c r="B2046" s="2" t="s">
        <v>2372</v>
      </c>
      <c r="C2046" t="s">
        <v>80</v>
      </c>
      <c r="D2046">
        <v>16</v>
      </c>
      <c r="E2046">
        <v>210</v>
      </c>
      <c r="F2046">
        <v>70</v>
      </c>
      <c r="J2046" s="2" t="s">
        <v>28</v>
      </c>
      <c r="K2046" t="s">
        <v>1000</v>
      </c>
      <c r="L2046" t="s">
        <v>50</v>
      </c>
      <c r="M2046" s="3">
        <v>9.9471686551317795</v>
      </c>
    </row>
    <row r="2047" spans="1:13" x14ac:dyDescent="0.25">
      <c r="A2047" s="1">
        <v>43528.429386625648</v>
      </c>
      <c r="B2047" s="2" t="s">
        <v>2373</v>
      </c>
      <c r="C2047" t="s">
        <v>177</v>
      </c>
      <c r="D2047">
        <v>17</v>
      </c>
      <c r="E2047">
        <v>146</v>
      </c>
      <c r="F2047">
        <v>73</v>
      </c>
      <c r="J2047" s="2" t="s">
        <v>28</v>
      </c>
      <c r="K2047" t="s">
        <v>1406</v>
      </c>
      <c r="L2047" t="s">
        <v>34</v>
      </c>
      <c r="M2047" s="3">
        <v>8.6625575824723242</v>
      </c>
    </row>
    <row r="2048" spans="1:13" x14ac:dyDescent="0.25">
      <c r="A2048" s="1">
        <v>43566.615264832741</v>
      </c>
      <c r="B2048" s="2" t="s">
        <v>694</v>
      </c>
      <c r="C2048" t="s">
        <v>22</v>
      </c>
      <c r="D2048">
        <v>3</v>
      </c>
      <c r="E2048">
        <v>280</v>
      </c>
      <c r="F2048" t="s">
        <v>32</v>
      </c>
      <c r="J2048" s="2" t="s">
        <v>28</v>
      </c>
      <c r="K2048" t="s">
        <v>1406</v>
      </c>
      <c r="L2048" t="s">
        <v>34</v>
      </c>
      <c r="M2048" s="3">
        <v>8.6625575824723242</v>
      </c>
    </row>
    <row r="2049" spans="1:13" x14ac:dyDescent="0.25">
      <c r="A2049" s="1">
        <v>43793.856183630836</v>
      </c>
      <c r="B2049" s="2" t="s">
        <v>2374</v>
      </c>
      <c r="C2049" t="s">
        <v>249</v>
      </c>
      <c r="D2049">
        <v>7</v>
      </c>
      <c r="E2049" t="s">
        <v>32</v>
      </c>
      <c r="F2049">
        <v>80</v>
      </c>
      <c r="J2049" s="2" t="s">
        <v>28</v>
      </c>
      <c r="K2049" t="s">
        <v>168</v>
      </c>
      <c r="L2049" t="s">
        <v>56</v>
      </c>
      <c r="M2049" s="3">
        <v>12.1334991293512</v>
      </c>
    </row>
    <row r="2050" spans="1:13" x14ac:dyDescent="0.25">
      <c r="A2050" s="1">
        <v>44472.474982004787</v>
      </c>
      <c r="B2050" s="2" t="s">
        <v>2375</v>
      </c>
      <c r="C2050" t="s">
        <v>177</v>
      </c>
      <c r="D2050">
        <v>12</v>
      </c>
      <c r="E2050" t="s">
        <v>32</v>
      </c>
      <c r="F2050">
        <v>73</v>
      </c>
      <c r="J2050" s="2" t="s">
        <v>28</v>
      </c>
      <c r="K2050" t="s">
        <v>670</v>
      </c>
      <c r="L2050" t="s">
        <v>78</v>
      </c>
      <c r="M2050" s="3">
        <v>12.460490918487697</v>
      </c>
    </row>
    <row r="2051" spans="1:13" x14ac:dyDescent="0.25">
      <c r="A2051" s="1">
        <v>43501.490505749738</v>
      </c>
      <c r="B2051" s="2" t="s">
        <v>2376</v>
      </c>
      <c r="C2051" t="s">
        <v>180</v>
      </c>
      <c r="D2051">
        <v>3</v>
      </c>
      <c r="E2051">
        <v>368</v>
      </c>
      <c r="F2051" t="s">
        <v>32</v>
      </c>
      <c r="J2051" s="2" t="s">
        <v>28</v>
      </c>
      <c r="K2051" t="s">
        <v>256</v>
      </c>
      <c r="L2051" t="s">
        <v>34</v>
      </c>
      <c r="M2051" s="3">
        <v>12.514998090845811</v>
      </c>
    </row>
    <row r="2052" spans="1:13" x14ac:dyDescent="0.25">
      <c r="A2052" s="1">
        <v>44961.66652303945</v>
      </c>
      <c r="B2052" s="2" t="s">
        <v>2377</v>
      </c>
      <c r="C2052" t="s">
        <v>465</v>
      </c>
      <c r="D2052">
        <v>2</v>
      </c>
      <c r="E2052">
        <v>72</v>
      </c>
      <c r="F2052">
        <v>36</v>
      </c>
      <c r="J2052" s="2" t="s">
        <v>44</v>
      </c>
      <c r="K2052" t="s">
        <v>159</v>
      </c>
      <c r="L2052" t="s">
        <v>78</v>
      </c>
      <c r="M2052" s="3">
        <v>10.216282609482219</v>
      </c>
    </row>
    <row r="2053" spans="1:13" x14ac:dyDescent="0.25">
      <c r="A2053" s="1">
        <v>44948.226940201872</v>
      </c>
      <c r="B2053" s="2" t="s">
        <v>2378</v>
      </c>
      <c r="C2053" t="s">
        <v>515</v>
      </c>
      <c r="D2053">
        <v>4</v>
      </c>
      <c r="E2053" t="s">
        <v>32</v>
      </c>
      <c r="F2053">
        <v>46</v>
      </c>
      <c r="J2053" s="2" t="s">
        <v>23</v>
      </c>
      <c r="K2053" t="s">
        <v>1060</v>
      </c>
      <c r="L2053" t="s">
        <v>34</v>
      </c>
      <c r="M2053" s="3">
        <v>8.1352386075080023</v>
      </c>
    </row>
    <row r="2054" spans="1:13" x14ac:dyDescent="0.25">
      <c r="A2054" s="1">
        <v>44256.201769138832</v>
      </c>
      <c r="B2054" s="2" t="s">
        <v>2379</v>
      </c>
      <c r="C2054" t="s">
        <v>278</v>
      </c>
      <c r="D2054">
        <v>19</v>
      </c>
      <c r="E2054" t="s">
        <v>32</v>
      </c>
      <c r="F2054">
        <v>17</v>
      </c>
      <c r="J2054" s="2" t="s">
        <v>44</v>
      </c>
      <c r="K2054" t="s">
        <v>874</v>
      </c>
      <c r="L2054" t="s">
        <v>56</v>
      </c>
      <c r="M2054" s="3">
        <v>12.701325659159139</v>
      </c>
    </row>
    <row r="2055" spans="1:13" x14ac:dyDescent="0.25">
      <c r="A2055" s="1">
        <v>43752.029083279915</v>
      </c>
      <c r="B2055" s="2" t="s">
        <v>2380</v>
      </c>
      <c r="C2055" t="s">
        <v>584</v>
      </c>
      <c r="D2055">
        <v>15</v>
      </c>
      <c r="E2055">
        <v>312</v>
      </c>
      <c r="F2055">
        <v>78</v>
      </c>
      <c r="J2055" s="2" t="s">
        <v>28</v>
      </c>
      <c r="K2055" t="s">
        <v>925</v>
      </c>
      <c r="L2055" t="s">
        <v>50</v>
      </c>
      <c r="M2055" s="3">
        <v>11.130819205617987</v>
      </c>
    </row>
    <row r="2056" spans="1:13" x14ac:dyDescent="0.25">
      <c r="A2056" s="1">
        <v>43782.50454930737</v>
      </c>
      <c r="B2056" s="2" t="s">
        <v>2381</v>
      </c>
      <c r="C2056" t="s">
        <v>167</v>
      </c>
      <c r="D2056">
        <v>2</v>
      </c>
      <c r="E2056">
        <v>38</v>
      </c>
      <c r="F2056">
        <v>19</v>
      </c>
      <c r="J2056" s="2" t="s">
        <v>44</v>
      </c>
      <c r="K2056" t="s">
        <v>566</v>
      </c>
      <c r="L2056" t="s">
        <v>50</v>
      </c>
      <c r="M2056" s="3">
        <v>13.150536103258979</v>
      </c>
    </row>
    <row r="2057" spans="1:13" x14ac:dyDescent="0.25">
      <c r="A2057" s="1">
        <v>44101.763831165714</v>
      </c>
      <c r="B2057" s="2" t="s">
        <v>2005</v>
      </c>
      <c r="C2057" t="s">
        <v>247</v>
      </c>
      <c r="D2057">
        <v>4</v>
      </c>
      <c r="E2057" t="s">
        <v>32</v>
      </c>
      <c r="F2057" t="s">
        <v>32</v>
      </c>
      <c r="J2057" s="2" t="s">
        <v>44</v>
      </c>
      <c r="K2057" t="s">
        <v>632</v>
      </c>
      <c r="L2057" t="s">
        <v>46</v>
      </c>
      <c r="M2057" s="3">
        <v>8.7741864171993527</v>
      </c>
    </row>
    <row r="2058" spans="1:13" x14ac:dyDescent="0.25">
      <c r="A2058" s="1">
        <v>44099.759701424438</v>
      </c>
      <c r="B2058" s="2" t="s">
        <v>758</v>
      </c>
      <c r="C2058" t="s">
        <v>27</v>
      </c>
      <c r="D2058">
        <v>11</v>
      </c>
      <c r="E2058">
        <v>102</v>
      </c>
      <c r="F2058">
        <v>51</v>
      </c>
      <c r="J2058" s="2" t="s">
        <v>28</v>
      </c>
      <c r="K2058" t="s">
        <v>637</v>
      </c>
      <c r="L2058" t="s">
        <v>78</v>
      </c>
      <c r="M2058" s="3">
        <v>9.879282537628514</v>
      </c>
    </row>
    <row r="2059" spans="1:13" x14ac:dyDescent="0.25">
      <c r="A2059" s="1">
        <v>44278.136943509206</v>
      </c>
      <c r="B2059" s="2" t="s">
        <v>2382</v>
      </c>
      <c r="C2059" t="s">
        <v>235</v>
      </c>
      <c r="D2059">
        <v>8</v>
      </c>
      <c r="E2059" t="s">
        <v>32</v>
      </c>
      <c r="F2059">
        <v>45</v>
      </c>
      <c r="J2059" s="2" t="s">
        <v>28</v>
      </c>
      <c r="K2059" t="s">
        <v>71</v>
      </c>
      <c r="L2059" t="s">
        <v>56</v>
      </c>
      <c r="M2059" s="3">
        <v>12.163730387337393</v>
      </c>
    </row>
    <row r="2060" spans="1:13" x14ac:dyDescent="0.25">
      <c r="A2060" s="1">
        <v>44047.521670939161</v>
      </c>
      <c r="B2060" s="2" t="s">
        <v>2383</v>
      </c>
      <c r="C2060" t="s">
        <v>296</v>
      </c>
      <c r="D2060">
        <v>16</v>
      </c>
      <c r="E2060">
        <v>116</v>
      </c>
      <c r="F2060" t="s">
        <v>32</v>
      </c>
      <c r="J2060" s="2" t="s">
        <v>23</v>
      </c>
      <c r="K2060" t="s">
        <v>440</v>
      </c>
      <c r="L2060" t="s">
        <v>50</v>
      </c>
      <c r="M2060" s="3">
        <v>15.770846827234339</v>
      </c>
    </row>
    <row r="2061" spans="1:13" x14ac:dyDescent="0.25">
      <c r="A2061" s="1">
        <v>43694.784337934419</v>
      </c>
      <c r="B2061" s="2" t="s">
        <v>2384</v>
      </c>
      <c r="C2061" t="s">
        <v>244</v>
      </c>
      <c r="D2061">
        <v>9</v>
      </c>
      <c r="E2061" t="s">
        <v>32</v>
      </c>
      <c r="F2061">
        <v>63</v>
      </c>
      <c r="J2061" s="2" t="s">
        <v>28</v>
      </c>
      <c r="K2061" t="s">
        <v>194</v>
      </c>
      <c r="L2061" t="s">
        <v>50</v>
      </c>
      <c r="M2061" s="3">
        <v>13.765798454641494</v>
      </c>
    </row>
    <row r="2062" spans="1:13" x14ac:dyDescent="0.25">
      <c r="A2062" s="1">
        <v>44258.175422537322</v>
      </c>
      <c r="B2062" s="2" t="s">
        <v>2385</v>
      </c>
      <c r="C2062" t="s">
        <v>67</v>
      </c>
      <c r="D2062">
        <v>1</v>
      </c>
      <c r="E2062" t="s">
        <v>32</v>
      </c>
      <c r="F2062">
        <v>19</v>
      </c>
      <c r="J2062" s="2" t="s">
        <v>28</v>
      </c>
      <c r="K2062" t="s">
        <v>1251</v>
      </c>
      <c r="L2062" t="s">
        <v>56</v>
      </c>
      <c r="M2062" s="3">
        <v>10.01033276255276</v>
      </c>
    </row>
    <row r="2063" spans="1:13" x14ac:dyDescent="0.25">
      <c r="A2063" s="1">
        <v>45222.589918671314</v>
      </c>
      <c r="B2063" s="2" t="s">
        <v>2386</v>
      </c>
      <c r="C2063" t="s">
        <v>244</v>
      </c>
      <c r="D2063">
        <v>11</v>
      </c>
      <c r="E2063">
        <v>252</v>
      </c>
      <c r="F2063">
        <v>63</v>
      </c>
      <c r="J2063" s="2" t="s">
        <v>28</v>
      </c>
      <c r="K2063" t="s">
        <v>313</v>
      </c>
      <c r="L2063" t="s">
        <v>34</v>
      </c>
      <c r="M2063" s="3">
        <v>7.7337149713827413</v>
      </c>
    </row>
    <row r="2064" spans="1:13" x14ac:dyDescent="0.25">
      <c r="A2064" s="1">
        <v>44277.99683707182</v>
      </c>
      <c r="B2064" s="2" t="s">
        <v>2387</v>
      </c>
      <c r="C2064" t="s">
        <v>289</v>
      </c>
      <c r="D2064">
        <v>15</v>
      </c>
      <c r="E2064">
        <v>108</v>
      </c>
      <c r="F2064">
        <v>36</v>
      </c>
      <c r="J2064" s="2" t="s">
        <v>23</v>
      </c>
      <c r="K2064" t="s">
        <v>273</v>
      </c>
      <c r="L2064" t="s">
        <v>25</v>
      </c>
      <c r="M2064" s="3">
        <v>11.428575823958646</v>
      </c>
    </row>
    <row r="2065" spans="1:13" x14ac:dyDescent="0.25">
      <c r="A2065" s="1">
        <v>44836.483391263195</v>
      </c>
      <c r="B2065" s="2" t="s">
        <v>2388</v>
      </c>
      <c r="C2065" t="s">
        <v>247</v>
      </c>
      <c r="D2065">
        <v>9</v>
      </c>
      <c r="E2065">
        <v>140</v>
      </c>
      <c r="F2065">
        <v>70</v>
      </c>
      <c r="J2065" s="2" t="s">
        <v>28</v>
      </c>
      <c r="K2065" t="s">
        <v>960</v>
      </c>
      <c r="L2065" t="s">
        <v>34</v>
      </c>
      <c r="M2065" s="3">
        <v>11.961761925704458</v>
      </c>
    </row>
    <row r="2066" spans="1:13" x14ac:dyDescent="0.25">
      <c r="A2066" s="1">
        <v>44342.186251045423</v>
      </c>
      <c r="B2066" s="2" t="s">
        <v>2389</v>
      </c>
      <c r="C2066" t="s">
        <v>125</v>
      </c>
      <c r="D2066">
        <v>2</v>
      </c>
      <c r="E2066" t="s">
        <v>32</v>
      </c>
      <c r="F2066">
        <v>63</v>
      </c>
      <c r="J2066" s="2" t="s">
        <v>28</v>
      </c>
      <c r="K2066" t="s">
        <v>189</v>
      </c>
      <c r="L2066" t="s">
        <v>41</v>
      </c>
      <c r="M2066" s="3">
        <v>13.288482149665386</v>
      </c>
    </row>
    <row r="2067" spans="1:13" x14ac:dyDescent="0.25">
      <c r="A2067" s="1">
        <v>43411.216603129877</v>
      </c>
      <c r="B2067" s="2" t="s">
        <v>2390</v>
      </c>
      <c r="C2067" t="s">
        <v>251</v>
      </c>
      <c r="D2067">
        <v>10</v>
      </c>
      <c r="E2067">
        <v>270</v>
      </c>
      <c r="F2067">
        <v>90</v>
      </c>
      <c r="J2067" s="2" t="s">
        <v>44</v>
      </c>
      <c r="K2067" t="s">
        <v>721</v>
      </c>
      <c r="L2067" t="s">
        <v>56</v>
      </c>
      <c r="M2067" s="3">
        <v>11.443503623244197</v>
      </c>
    </row>
    <row r="2068" spans="1:13" x14ac:dyDescent="0.25">
      <c r="A2068" s="1">
        <v>43926.294383737026</v>
      </c>
      <c r="B2068" s="2" t="s">
        <v>2391</v>
      </c>
      <c r="C2068" t="s">
        <v>247</v>
      </c>
      <c r="D2068">
        <v>16</v>
      </c>
      <c r="E2068">
        <v>140</v>
      </c>
      <c r="F2068">
        <v>70</v>
      </c>
      <c r="J2068" s="2" t="s">
        <v>28</v>
      </c>
      <c r="K2068" t="s">
        <v>930</v>
      </c>
      <c r="L2068" t="s">
        <v>25</v>
      </c>
      <c r="M2068" s="3">
        <v>13.397308081757757</v>
      </c>
    </row>
    <row r="2069" spans="1:13" x14ac:dyDescent="0.25">
      <c r="A2069" s="1">
        <v>43448.773111348768</v>
      </c>
      <c r="B2069" s="2" t="s">
        <v>2392</v>
      </c>
      <c r="C2069" t="s">
        <v>599</v>
      </c>
      <c r="D2069">
        <v>15</v>
      </c>
      <c r="E2069" t="s">
        <v>32</v>
      </c>
      <c r="F2069">
        <v>75</v>
      </c>
      <c r="J2069" s="2" t="s">
        <v>28</v>
      </c>
      <c r="K2069" t="s">
        <v>413</v>
      </c>
      <c r="L2069" t="s">
        <v>46</v>
      </c>
      <c r="M2069" s="3">
        <v>10.96230865592911</v>
      </c>
    </row>
    <row r="2070" spans="1:13" x14ac:dyDescent="0.25">
      <c r="A2070" s="1">
        <v>43687.163701125035</v>
      </c>
      <c r="B2070" s="2" t="s">
        <v>2393</v>
      </c>
      <c r="C2070" t="s">
        <v>64</v>
      </c>
      <c r="D2070">
        <v>1</v>
      </c>
      <c r="E2070">
        <v>352</v>
      </c>
      <c r="F2070">
        <v>88</v>
      </c>
      <c r="J2070" s="2" t="s">
        <v>44</v>
      </c>
      <c r="K2070" t="s">
        <v>384</v>
      </c>
      <c r="L2070" t="s">
        <v>41</v>
      </c>
      <c r="M2070" s="3">
        <v>12.456740895640767</v>
      </c>
    </row>
    <row r="2071" spans="1:13" x14ac:dyDescent="0.25">
      <c r="A2071" s="1">
        <v>44470.090352575637</v>
      </c>
      <c r="B2071" s="2" t="s">
        <v>2042</v>
      </c>
      <c r="C2071" t="s">
        <v>76</v>
      </c>
      <c r="D2071">
        <v>1</v>
      </c>
      <c r="E2071">
        <v>126</v>
      </c>
      <c r="F2071">
        <v>42</v>
      </c>
      <c r="J2071" s="2" t="s">
        <v>28</v>
      </c>
      <c r="K2071" t="s">
        <v>398</v>
      </c>
      <c r="L2071" t="s">
        <v>50</v>
      </c>
      <c r="M2071" s="3">
        <v>11.082295381980092</v>
      </c>
    </row>
    <row r="2072" spans="1:13" x14ac:dyDescent="0.25">
      <c r="A2072" s="1">
        <v>44341.459392721044</v>
      </c>
      <c r="B2072" s="2" t="s">
        <v>2394</v>
      </c>
      <c r="C2072" t="s">
        <v>27</v>
      </c>
      <c r="D2072">
        <v>4</v>
      </c>
      <c r="E2072">
        <v>102</v>
      </c>
      <c r="F2072">
        <v>51</v>
      </c>
      <c r="J2072" s="2" t="s">
        <v>44</v>
      </c>
      <c r="K2072" t="s">
        <v>171</v>
      </c>
      <c r="L2072" t="s">
        <v>46</v>
      </c>
      <c r="M2072" s="3">
        <v>11.36085047138285</v>
      </c>
    </row>
    <row r="2073" spans="1:13" x14ac:dyDescent="0.25">
      <c r="A2073" s="1">
        <v>43346.674664569306</v>
      </c>
      <c r="B2073" s="2" t="s">
        <v>2395</v>
      </c>
      <c r="C2073" t="s">
        <v>599</v>
      </c>
      <c r="D2073">
        <v>10</v>
      </c>
      <c r="E2073" t="s">
        <v>32</v>
      </c>
      <c r="F2073">
        <v>75</v>
      </c>
      <c r="J2073" s="2" t="s">
        <v>28</v>
      </c>
      <c r="K2073" t="s">
        <v>559</v>
      </c>
      <c r="L2073" t="s">
        <v>41</v>
      </c>
      <c r="M2073" s="3">
        <v>12.147202500273634</v>
      </c>
    </row>
    <row r="2074" spans="1:13" x14ac:dyDescent="0.25">
      <c r="A2074" s="1">
        <v>43327.860974129042</v>
      </c>
      <c r="B2074" s="2" t="s">
        <v>2396</v>
      </c>
      <c r="C2074" t="s">
        <v>515</v>
      </c>
      <c r="D2074">
        <v>13</v>
      </c>
      <c r="E2074">
        <v>92</v>
      </c>
      <c r="F2074">
        <v>46</v>
      </c>
      <c r="J2074" s="2" t="s">
        <v>28</v>
      </c>
      <c r="K2074" t="s">
        <v>625</v>
      </c>
      <c r="L2074" t="s">
        <v>78</v>
      </c>
      <c r="M2074" s="3">
        <v>12.954911944548844</v>
      </c>
    </row>
    <row r="2075" spans="1:13" x14ac:dyDescent="0.25">
      <c r="A2075" s="1">
        <v>44736.421108932853</v>
      </c>
      <c r="B2075" s="2" t="s">
        <v>2397</v>
      </c>
      <c r="C2075" t="s">
        <v>102</v>
      </c>
      <c r="D2075">
        <v>15</v>
      </c>
      <c r="E2075" t="s">
        <v>32</v>
      </c>
      <c r="F2075">
        <v>36</v>
      </c>
      <c r="J2075" s="2" t="s">
        <v>28</v>
      </c>
      <c r="K2075" t="s">
        <v>410</v>
      </c>
      <c r="L2075" t="s">
        <v>34</v>
      </c>
      <c r="M2075" s="3">
        <v>11.644564584314265</v>
      </c>
    </row>
    <row r="2076" spans="1:13" x14ac:dyDescent="0.25">
      <c r="A2076" s="1">
        <v>44369.871013303011</v>
      </c>
      <c r="B2076" s="2" t="s">
        <v>2398</v>
      </c>
      <c r="C2076" t="s">
        <v>58</v>
      </c>
      <c r="D2076">
        <v>19</v>
      </c>
      <c r="E2076">
        <v>144</v>
      </c>
      <c r="F2076">
        <v>48</v>
      </c>
      <c r="J2076" s="2" t="s">
        <v>44</v>
      </c>
      <c r="K2076" t="s">
        <v>737</v>
      </c>
      <c r="L2076" t="s">
        <v>25</v>
      </c>
      <c r="M2076" s="3">
        <v>9.1057685343725456</v>
      </c>
    </row>
    <row r="2077" spans="1:13" x14ac:dyDescent="0.25">
      <c r="A2077" s="1">
        <v>43100.174946324354</v>
      </c>
      <c r="B2077" s="2" t="s">
        <v>2399</v>
      </c>
      <c r="C2077" t="s">
        <v>320</v>
      </c>
      <c r="D2077">
        <v>6</v>
      </c>
      <c r="E2077">
        <v>124</v>
      </c>
      <c r="F2077">
        <v>62</v>
      </c>
      <c r="J2077" s="2" t="s">
        <v>23</v>
      </c>
      <c r="K2077" t="s">
        <v>415</v>
      </c>
      <c r="L2077" t="s">
        <v>78</v>
      </c>
      <c r="M2077" s="3">
        <v>10.813269600021069</v>
      </c>
    </row>
    <row r="2078" spans="1:13" x14ac:dyDescent="0.25">
      <c r="A2078" s="1">
        <v>44240.996880267223</v>
      </c>
      <c r="B2078" s="2" t="s">
        <v>2400</v>
      </c>
      <c r="C2078" t="s">
        <v>146</v>
      </c>
      <c r="D2078">
        <v>7</v>
      </c>
      <c r="E2078">
        <v>308</v>
      </c>
      <c r="F2078">
        <v>77</v>
      </c>
      <c r="J2078" s="2" t="s">
        <v>28</v>
      </c>
      <c r="K2078" t="s">
        <v>335</v>
      </c>
      <c r="L2078" t="s">
        <v>34</v>
      </c>
      <c r="M2078" s="3">
        <v>9.8928038181361391</v>
      </c>
    </row>
    <row r="2079" spans="1:13" x14ac:dyDescent="0.25">
      <c r="A2079" s="1">
        <v>44690.268910685903</v>
      </c>
      <c r="B2079" s="2" t="s">
        <v>2401</v>
      </c>
      <c r="C2079" t="s">
        <v>185</v>
      </c>
      <c r="D2079">
        <v>16</v>
      </c>
      <c r="E2079" t="s">
        <v>32</v>
      </c>
      <c r="F2079">
        <v>87</v>
      </c>
      <c r="J2079" s="2" t="s">
        <v>28</v>
      </c>
      <c r="K2079" t="s">
        <v>527</v>
      </c>
      <c r="L2079" t="s">
        <v>25</v>
      </c>
      <c r="M2079" s="3">
        <v>14.554851510602212</v>
      </c>
    </row>
    <row r="2080" spans="1:13" x14ac:dyDescent="0.25">
      <c r="A2080" s="1">
        <v>44590.686501142576</v>
      </c>
      <c r="B2080" s="2" t="s">
        <v>2402</v>
      </c>
      <c r="C2080" t="s">
        <v>210</v>
      </c>
      <c r="D2080">
        <v>6</v>
      </c>
      <c r="E2080">
        <v>264</v>
      </c>
      <c r="F2080">
        <v>88</v>
      </c>
      <c r="J2080" s="2" t="s">
        <v>28</v>
      </c>
      <c r="K2080" t="s">
        <v>205</v>
      </c>
      <c r="L2080" t="s">
        <v>50</v>
      </c>
      <c r="M2080" s="3">
        <v>10.980884286450312</v>
      </c>
    </row>
    <row r="2081" spans="1:13" x14ac:dyDescent="0.25">
      <c r="A2081" s="1">
        <v>43885.052284410594</v>
      </c>
      <c r="B2081" s="2" t="s">
        <v>2403</v>
      </c>
      <c r="C2081" t="s">
        <v>117</v>
      </c>
      <c r="D2081">
        <v>14</v>
      </c>
      <c r="E2081">
        <v>176</v>
      </c>
      <c r="F2081" t="s">
        <v>32</v>
      </c>
      <c r="J2081" s="2" t="s">
        <v>44</v>
      </c>
      <c r="K2081" t="s">
        <v>62</v>
      </c>
      <c r="L2081" t="s">
        <v>41</v>
      </c>
      <c r="M2081" s="3">
        <v>12.957303170959879</v>
      </c>
    </row>
    <row r="2082" spans="1:13" x14ac:dyDescent="0.25">
      <c r="A2082" s="1">
        <v>43891.221053598136</v>
      </c>
      <c r="B2082" s="2" t="s">
        <v>2404</v>
      </c>
      <c r="C2082" t="s">
        <v>102</v>
      </c>
      <c r="D2082">
        <v>19</v>
      </c>
      <c r="E2082">
        <v>144</v>
      </c>
      <c r="F2082">
        <v>36</v>
      </c>
      <c r="J2082" s="2" t="s">
        <v>23</v>
      </c>
      <c r="K2082" t="s">
        <v>123</v>
      </c>
      <c r="L2082" t="s">
        <v>25</v>
      </c>
      <c r="M2082" s="3">
        <v>12.844063202784817</v>
      </c>
    </row>
    <row r="2083" spans="1:13" x14ac:dyDescent="0.25">
      <c r="A2083" s="1">
        <v>43967.261198723674</v>
      </c>
      <c r="B2083" s="2" t="s">
        <v>2405</v>
      </c>
      <c r="C2083" t="s">
        <v>167</v>
      </c>
      <c r="D2083">
        <v>8</v>
      </c>
      <c r="E2083">
        <v>38</v>
      </c>
      <c r="F2083">
        <v>19</v>
      </c>
      <c r="J2083" s="2" t="s">
        <v>28</v>
      </c>
      <c r="K2083" t="s">
        <v>189</v>
      </c>
      <c r="L2083" t="s">
        <v>41</v>
      </c>
      <c r="M2083" s="3">
        <v>13.288482149665386</v>
      </c>
    </row>
    <row r="2084" spans="1:13" x14ac:dyDescent="0.25">
      <c r="A2084" s="1">
        <v>43367.30789372648</v>
      </c>
      <c r="B2084" s="2" t="s">
        <v>2406</v>
      </c>
      <c r="C2084" t="s">
        <v>117</v>
      </c>
      <c r="D2084">
        <v>3</v>
      </c>
      <c r="E2084">
        <v>176</v>
      </c>
      <c r="F2084">
        <v>88</v>
      </c>
      <c r="J2084" s="2" t="s">
        <v>28</v>
      </c>
      <c r="K2084" t="s">
        <v>194</v>
      </c>
      <c r="L2084" t="s">
        <v>50</v>
      </c>
      <c r="M2084" s="3">
        <v>13.765798454641494</v>
      </c>
    </row>
    <row r="2085" spans="1:13" x14ac:dyDescent="0.25">
      <c r="A2085" s="1">
        <v>44696.354039458762</v>
      </c>
      <c r="B2085" s="2" t="s">
        <v>2407</v>
      </c>
      <c r="C2085" t="s">
        <v>167</v>
      </c>
      <c r="D2085">
        <v>20</v>
      </c>
      <c r="E2085">
        <v>38</v>
      </c>
      <c r="F2085" t="s">
        <v>32</v>
      </c>
      <c r="J2085" s="2" t="s">
        <v>44</v>
      </c>
      <c r="K2085" t="s">
        <v>768</v>
      </c>
      <c r="L2085" t="s">
        <v>78</v>
      </c>
      <c r="M2085" s="3">
        <v>13.611804647345796</v>
      </c>
    </row>
    <row r="2086" spans="1:13" x14ac:dyDescent="0.25">
      <c r="A2086" s="1">
        <v>43419.013095993003</v>
      </c>
      <c r="B2086" s="2" t="s">
        <v>2408</v>
      </c>
      <c r="C2086" t="s">
        <v>383</v>
      </c>
      <c r="D2086">
        <v>19</v>
      </c>
      <c r="E2086">
        <v>72</v>
      </c>
      <c r="F2086">
        <v>36</v>
      </c>
      <c r="J2086" s="2" t="s">
        <v>44</v>
      </c>
      <c r="K2086" t="s">
        <v>869</v>
      </c>
      <c r="L2086" t="s">
        <v>41</v>
      </c>
      <c r="M2086" s="3">
        <v>13.275355576494196</v>
      </c>
    </row>
    <row r="2087" spans="1:13" x14ac:dyDescent="0.25">
      <c r="A2087" s="1">
        <v>44172.79633575461</v>
      </c>
      <c r="B2087" s="2" t="s">
        <v>2409</v>
      </c>
      <c r="C2087" t="s">
        <v>332</v>
      </c>
      <c r="D2087">
        <v>5</v>
      </c>
      <c r="E2087">
        <v>180</v>
      </c>
      <c r="F2087">
        <v>45</v>
      </c>
      <c r="J2087" s="2" t="s">
        <v>23</v>
      </c>
      <c r="K2087" t="s">
        <v>627</v>
      </c>
      <c r="L2087" t="s">
        <v>25</v>
      </c>
      <c r="M2087" s="3">
        <v>15.478388039566896</v>
      </c>
    </row>
    <row r="2088" spans="1:13" x14ac:dyDescent="0.25">
      <c r="A2088" s="1">
        <v>44582.650246151148</v>
      </c>
      <c r="B2088" s="2" t="s">
        <v>2410</v>
      </c>
      <c r="C2088" t="s">
        <v>348</v>
      </c>
      <c r="D2088" t="s">
        <v>32</v>
      </c>
      <c r="E2088">
        <v>356</v>
      </c>
      <c r="F2088" t="s">
        <v>32</v>
      </c>
      <c r="J2088" s="2" t="s">
        <v>28</v>
      </c>
      <c r="K2088" t="s">
        <v>59</v>
      </c>
      <c r="L2088" t="s">
        <v>56</v>
      </c>
      <c r="M2088" s="3">
        <v>15.602184182549776</v>
      </c>
    </row>
    <row r="2089" spans="1:13" x14ac:dyDescent="0.25">
      <c r="A2089" s="1">
        <v>43566.229091293295</v>
      </c>
      <c r="B2089" s="2" t="s">
        <v>2411</v>
      </c>
      <c r="C2089" t="s">
        <v>780</v>
      </c>
      <c r="D2089">
        <v>12</v>
      </c>
      <c r="E2089">
        <v>100</v>
      </c>
      <c r="F2089">
        <v>25</v>
      </c>
      <c r="J2089" s="2" t="s">
        <v>23</v>
      </c>
      <c r="K2089" t="s">
        <v>129</v>
      </c>
      <c r="L2089" t="s">
        <v>34</v>
      </c>
      <c r="M2089" s="3">
        <v>11.410471033945758</v>
      </c>
    </row>
    <row r="2090" spans="1:13" x14ac:dyDescent="0.25">
      <c r="A2090" s="1">
        <v>43813.508169926063</v>
      </c>
      <c r="B2090" s="2" t="s">
        <v>2412</v>
      </c>
      <c r="C2090" t="s">
        <v>64</v>
      </c>
      <c r="D2090">
        <v>5</v>
      </c>
      <c r="E2090" t="s">
        <v>32</v>
      </c>
      <c r="F2090">
        <v>88</v>
      </c>
      <c r="J2090" s="2" t="s">
        <v>44</v>
      </c>
      <c r="K2090" t="s">
        <v>867</v>
      </c>
      <c r="L2090" t="s">
        <v>50</v>
      </c>
      <c r="M2090" s="3">
        <v>11.485823039755857</v>
      </c>
    </row>
    <row r="2091" spans="1:13" x14ac:dyDescent="0.25">
      <c r="A2091" s="1">
        <v>44496.419167358144</v>
      </c>
      <c r="B2091" s="2" t="s">
        <v>2413</v>
      </c>
      <c r="C2091" t="s">
        <v>495</v>
      </c>
      <c r="D2091">
        <v>14</v>
      </c>
      <c r="E2091">
        <v>50</v>
      </c>
      <c r="F2091" t="s">
        <v>32</v>
      </c>
      <c r="J2091" s="2" t="s">
        <v>28</v>
      </c>
      <c r="K2091" t="s">
        <v>199</v>
      </c>
      <c r="L2091" t="s">
        <v>34</v>
      </c>
      <c r="M2091" s="3">
        <v>12.177709716438097</v>
      </c>
    </row>
    <row r="2092" spans="1:13" x14ac:dyDescent="0.25">
      <c r="A2092" s="1">
        <v>43901.131675148405</v>
      </c>
      <c r="B2092" s="2" t="s">
        <v>2414</v>
      </c>
      <c r="C2092" t="s">
        <v>383</v>
      </c>
      <c r="D2092">
        <v>7</v>
      </c>
      <c r="E2092" t="s">
        <v>32</v>
      </c>
      <c r="F2092">
        <v>36</v>
      </c>
      <c r="J2092" s="2" t="s">
        <v>28</v>
      </c>
      <c r="K2092" t="s">
        <v>843</v>
      </c>
      <c r="L2092" t="s">
        <v>41</v>
      </c>
      <c r="M2092" s="3">
        <v>9.5176115401380308</v>
      </c>
    </row>
    <row r="2093" spans="1:13" x14ac:dyDescent="0.25">
      <c r="A2093" s="1">
        <v>43760.110188555132</v>
      </c>
      <c r="B2093" s="2" t="s">
        <v>2415</v>
      </c>
      <c r="C2093" t="s">
        <v>122</v>
      </c>
      <c r="D2093">
        <v>9</v>
      </c>
      <c r="E2093">
        <v>144</v>
      </c>
      <c r="F2093">
        <v>48</v>
      </c>
      <c r="J2093" s="2" t="s">
        <v>44</v>
      </c>
      <c r="K2093" t="s">
        <v>144</v>
      </c>
      <c r="L2093" t="s">
        <v>25</v>
      </c>
      <c r="M2093" s="3">
        <v>11.749038185128619</v>
      </c>
    </row>
    <row r="2094" spans="1:13" x14ac:dyDescent="0.25">
      <c r="A2094" s="1">
        <v>44961.096835754041</v>
      </c>
      <c r="B2094" s="2" t="s">
        <v>2416</v>
      </c>
      <c r="C2094" t="s">
        <v>134</v>
      </c>
      <c r="D2094">
        <v>3</v>
      </c>
      <c r="E2094">
        <v>210</v>
      </c>
      <c r="F2094">
        <v>70</v>
      </c>
      <c r="J2094" s="2" t="s">
        <v>44</v>
      </c>
      <c r="K2094" t="s">
        <v>461</v>
      </c>
      <c r="L2094" t="s">
        <v>56</v>
      </c>
      <c r="M2094" s="3">
        <v>7.9963422143733238</v>
      </c>
    </row>
    <row r="2095" spans="1:13" x14ac:dyDescent="0.25">
      <c r="A2095" s="1">
        <v>43331.923087339288</v>
      </c>
      <c r="B2095" s="2" t="s">
        <v>2417</v>
      </c>
      <c r="C2095" t="s">
        <v>495</v>
      </c>
      <c r="D2095">
        <v>1</v>
      </c>
      <c r="E2095">
        <v>50</v>
      </c>
      <c r="F2095" t="s">
        <v>32</v>
      </c>
      <c r="J2095" s="2" t="s">
        <v>23</v>
      </c>
      <c r="K2095" t="s">
        <v>1093</v>
      </c>
      <c r="L2095" t="s">
        <v>25</v>
      </c>
      <c r="M2095" s="3">
        <v>9.8776671534059073</v>
      </c>
    </row>
    <row r="2096" spans="1:13" x14ac:dyDescent="0.25">
      <c r="A2096" s="1">
        <v>43459.875653879033</v>
      </c>
      <c r="B2096" s="2" t="s">
        <v>2418</v>
      </c>
      <c r="C2096" t="s">
        <v>417</v>
      </c>
      <c r="D2096">
        <v>19</v>
      </c>
      <c r="E2096">
        <v>352</v>
      </c>
      <c r="F2096" t="s">
        <v>32</v>
      </c>
      <c r="J2096" s="2" t="s">
        <v>28</v>
      </c>
      <c r="K2096" t="s">
        <v>159</v>
      </c>
      <c r="L2096" t="s">
        <v>78</v>
      </c>
      <c r="M2096" s="3">
        <v>10.216282609482219</v>
      </c>
    </row>
    <row r="2097" spans="1:13" x14ac:dyDescent="0.25">
      <c r="A2097" s="1">
        <v>43369.753646454847</v>
      </c>
      <c r="B2097" s="2" t="s">
        <v>2419</v>
      </c>
      <c r="C2097" t="s">
        <v>27</v>
      </c>
      <c r="D2097" t="s">
        <v>32</v>
      </c>
      <c r="E2097">
        <v>102</v>
      </c>
      <c r="F2097">
        <v>51</v>
      </c>
      <c r="J2097" s="2" t="s">
        <v>28</v>
      </c>
      <c r="K2097" t="s">
        <v>175</v>
      </c>
      <c r="L2097" t="s">
        <v>50</v>
      </c>
      <c r="M2097" s="3">
        <v>11.939773463335372</v>
      </c>
    </row>
    <row r="2098" spans="1:13" x14ac:dyDescent="0.25">
      <c r="A2098" s="1">
        <v>44571.242866542278</v>
      </c>
      <c r="B2098" s="2" t="s">
        <v>2420</v>
      </c>
      <c r="C2098" t="s">
        <v>367</v>
      </c>
      <c r="D2098">
        <v>2</v>
      </c>
      <c r="E2098">
        <v>360</v>
      </c>
      <c r="F2098" t="s">
        <v>32</v>
      </c>
      <c r="J2098" s="2" t="s">
        <v>23</v>
      </c>
      <c r="K2098" t="s">
        <v>370</v>
      </c>
      <c r="L2098" t="s">
        <v>46</v>
      </c>
      <c r="M2098" s="3">
        <v>14.423322704129969</v>
      </c>
    </row>
    <row r="2099" spans="1:13" x14ac:dyDescent="0.25">
      <c r="A2099" s="1">
        <v>43426.998429344341</v>
      </c>
      <c r="B2099" s="2" t="s">
        <v>2421</v>
      </c>
      <c r="C2099" t="s">
        <v>249</v>
      </c>
      <c r="D2099">
        <v>11</v>
      </c>
      <c r="E2099">
        <v>160</v>
      </c>
      <c r="F2099">
        <v>80</v>
      </c>
      <c r="J2099" s="2" t="s">
        <v>28</v>
      </c>
      <c r="K2099" t="s">
        <v>62</v>
      </c>
      <c r="L2099" t="s">
        <v>41</v>
      </c>
      <c r="M2099" s="3">
        <v>12.957303170959879</v>
      </c>
    </row>
    <row r="2100" spans="1:13" x14ac:dyDescent="0.25">
      <c r="A2100" s="1">
        <v>44073.273899174172</v>
      </c>
      <c r="B2100" s="2" t="s">
        <v>2422</v>
      </c>
      <c r="C2100" t="s">
        <v>112</v>
      </c>
      <c r="D2100">
        <v>3</v>
      </c>
      <c r="E2100">
        <v>252</v>
      </c>
      <c r="F2100" t="s">
        <v>32</v>
      </c>
      <c r="J2100" s="2" t="s">
        <v>44</v>
      </c>
      <c r="K2100" t="s">
        <v>625</v>
      </c>
      <c r="L2100" t="s">
        <v>78</v>
      </c>
      <c r="M2100" s="3">
        <v>12.954911944548844</v>
      </c>
    </row>
    <row r="2101" spans="1:13" x14ac:dyDescent="0.25">
      <c r="A2101" s="1">
        <v>44562.161680179197</v>
      </c>
      <c r="B2101" s="2" t="s">
        <v>2423</v>
      </c>
      <c r="C2101" t="s">
        <v>61</v>
      </c>
      <c r="D2101">
        <v>7</v>
      </c>
      <c r="E2101">
        <v>184</v>
      </c>
      <c r="F2101">
        <v>92</v>
      </c>
      <c r="J2101" s="2" t="s">
        <v>44</v>
      </c>
      <c r="K2101" t="s">
        <v>603</v>
      </c>
      <c r="L2101" t="s">
        <v>50</v>
      </c>
      <c r="M2101" s="3">
        <v>7.8974070387684714</v>
      </c>
    </row>
    <row r="2102" spans="1:13" x14ac:dyDescent="0.25">
      <c r="A2102" s="1">
        <v>43820.121609636619</v>
      </c>
      <c r="B2102" s="2" t="s">
        <v>2424</v>
      </c>
      <c r="C2102" t="s">
        <v>207</v>
      </c>
      <c r="D2102">
        <v>12</v>
      </c>
      <c r="E2102" t="s">
        <v>32</v>
      </c>
      <c r="F2102">
        <v>88</v>
      </c>
      <c r="J2102" s="2" t="s">
        <v>28</v>
      </c>
      <c r="K2102" t="s">
        <v>925</v>
      </c>
      <c r="L2102" t="s">
        <v>50</v>
      </c>
      <c r="M2102" s="3">
        <v>11.130819205617987</v>
      </c>
    </row>
    <row r="2103" spans="1:13" x14ac:dyDescent="0.25">
      <c r="A2103" s="1">
        <v>43465.680320578111</v>
      </c>
      <c r="B2103" s="2" t="s">
        <v>136</v>
      </c>
      <c r="C2103" t="s">
        <v>58</v>
      </c>
      <c r="D2103">
        <v>16</v>
      </c>
      <c r="E2103">
        <v>144</v>
      </c>
      <c r="F2103" t="s">
        <v>32</v>
      </c>
      <c r="J2103" s="2" t="s">
        <v>28</v>
      </c>
      <c r="K2103" t="s">
        <v>24</v>
      </c>
      <c r="L2103" t="s">
        <v>25</v>
      </c>
      <c r="M2103" s="3">
        <v>10.278063859084313</v>
      </c>
    </row>
    <row r="2104" spans="1:13" x14ac:dyDescent="0.25">
      <c r="A2104" s="1">
        <v>43980.022255127617</v>
      </c>
      <c r="B2104" s="2" t="s">
        <v>2425</v>
      </c>
      <c r="C2104" t="s">
        <v>253</v>
      </c>
      <c r="D2104">
        <v>14</v>
      </c>
      <c r="E2104" t="s">
        <v>32</v>
      </c>
      <c r="F2104">
        <v>46</v>
      </c>
      <c r="J2104" s="2" t="s">
        <v>28</v>
      </c>
      <c r="K2104" t="s">
        <v>469</v>
      </c>
      <c r="L2104" t="s">
        <v>46</v>
      </c>
      <c r="M2104" s="3">
        <v>14.845213075061906</v>
      </c>
    </row>
    <row r="2105" spans="1:13" x14ac:dyDescent="0.25">
      <c r="A2105" s="1">
        <v>43179.66983072515</v>
      </c>
      <c r="B2105" s="2" t="s">
        <v>2426</v>
      </c>
      <c r="C2105" t="s">
        <v>70</v>
      </c>
      <c r="D2105">
        <v>6</v>
      </c>
      <c r="E2105" t="s">
        <v>32</v>
      </c>
      <c r="F2105">
        <v>47</v>
      </c>
      <c r="J2105" s="2" t="s">
        <v>23</v>
      </c>
      <c r="K2105" t="s">
        <v>29</v>
      </c>
      <c r="L2105" t="s">
        <v>25</v>
      </c>
      <c r="M2105" s="3">
        <v>13.299525114817991</v>
      </c>
    </row>
    <row r="2106" spans="1:13" x14ac:dyDescent="0.25">
      <c r="A2106" s="1">
        <v>43716.117781651526</v>
      </c>
      <c r="B2106" s="2" t="s">
        <v>2427</v>
      </c>
      <c r="C2106" t="s">
        <v>134</v>
      </c>
      <c r="D2106">
        <v>1</v>
      </c>
      <c r="E2106">
        <v>210</v>
      </c>
      <c r="F2106">
        <v>70</v>
      </c>
      <c r="J2106" s="2" t="s">
        <v>44</v>
      </c>
      <c r="K2106" t="s">
        <v>1742</v>
      </c>
      <c r="L2106" t="s">
        <v>50</v>
      </c>
      <c r="M2106" s="3">
        <v>7.9096461399190003</v>
      </c>
    </row>
    <row r="2107" spans="1:13" x14ac:dyDescent="0.25">
      <c r="A2107" s="1">
        <v>44835.241223852645</v>
      </c>
      <c r="B2107" s="2" t="s">
        <v>2428</v>
      </c>
      <c r="C2107" t="s">
        <v>76</v>
      </c>
      <c r="D2107">
        <v>4</v>
      </c>
      <c r="E2107">
        <v>126</v>
      </c>
      <c r="F2107">
        <v>42</v>
      </c>
      <c r="J2107" s="2" t="s">
        <v>23</v>
      </c>
      <c r="K2107" t="s">
        <v>605</v>
      </c>
      <c r="L2107" t="s">
        <v>78</v>
      </c>
      <c r="M2107" s="3">
        <v>8.8169309002713945</v>
      </c>
    </row>
    <row r="2108" spans="1:13" x14ac:dyDescent="0.25">
      <c r="A2108" s="1">
        <v>44039.909530903511</v>
      </c>
      <c r="B2108" s="2" t="s">
        <v>2429</v>
      </c>
      <c r="C2108" t="s">
        <v>207</v>
      </c>
      <c r="D2108">
        <v>8</v>
      </c>
      <c r="E2108">
        <v>176</v>
      </c>
      <c r="F2108">
        <v>88</v>
      </c>
      <c r="J2108" s="2" t="s">
        <v>23</v>
      </c>
      <c r="K2108" t="s">
        <v>874</v>
      </c>
      <c r="L2108" t="s">
        <v>56</v>
      </c>
      <c r="M2108" s="3">
        <v>12.701325659159139</v>
      </c>
    </row>
    <row r="2109" spans="1:13" x14ac:dyDescent="0.25">
      <c r="A2109" s="1">
        <v>43698.099992701704</v>
      </c>
      <c r="B2109" s="2" t="s">
        <v>2430</v>
      </c>
      <c r="C2109" t="s">
        <v>280</v>
      </c>
      <c r="D2109">
        <v>3</v>
      </c>
      <c r="E2109">
        <v>48</v>
      </c>
      <c r="F2109">
        <v>24</v>
      </c>
      <c r="J2109" s="2" t="s">
        <v>28</v>
      </c>
      <c r="K2109" t="s">
        <v>191</v>
      </c>
      <c r="L2109" t="s">
        <v>78</v>
      </c>
      <c r="M2109" s="3">
        <v>13.890275354050972</v>
      </c>
    </row>
    <row r="2110" spans="1:13" x14ac:dyDescent="0.25">
      <c r="A2110" s="1">
        <v>43587.861658828493</v>
      </c>
      <c r="B2110" s="2" t="s">
        <v>2431</v>
      </c>
      <c r="C2110" t="s">
        <v>357</v>
      </c>
      <c r="D2110">
        <v>5</v>
      </c>
      <c r="E2110">
        <v>255</v>
      </c>
      <c r="F2110">
        <v>85</v>
      </c>
      <c r="J2110" s="2" t="s">
        <v>23</v>
      </c>
      <c r="K2110" t="s">
        <v>1424</v>
      </c>
      <c r="L2110" t="s">
        <v>46</v>
      </c>
      <c r="M2110" s="3">
        <v>13.2671922973198</v>
      </c>
    </row>
    <row r="2111" spans="1:13" x14ac:dyDescent="0.25">
      <c r="A2111" s="1">
        <v>42891.278417885223</v>
      </c>
      <c r="B2111" s="2" t="s">
        <v>2432</v>
      </c>
      <c r="C2111" t="s">
        <v>268</v>
      </c>
      <c r="D2111">
        <v>15</v>
      </c>
      <c r="E2111">
        <v>57</v>
      </c>
      <c r="F2111">
        <v>19</v>
      </c>
      <c r="J2111" s="2" t="s">
        <v>44</v>
      </c>
      <c r="K2111" t="s">
        <v>498</v>
      </c>
      <c r="L2111" t="s">
        <v>25</v>
      </c>
      <c r="M2111" s="3">
        <v>13.917704159139552</v>
      </c>
    </row>
    <row r="2112" spans="1:13" x14ac:dyDescent="0.25">
      <c r="A2112" s="1">
        <v>43459.265112397617</v>
      </c>
      <c r="B2112" s="2" t="s">
        <v>2433</v>
      </c>
      <c r="C2112" t="s">
        <v>125</v>
      </c>
      <c r="D2112">
        <v>19</v>
      </c>
      <c r="E2112" t="s">
        <v>32</v>
      </c>
      <c r="F2112">
        <v>63</v>
      </c>
      <c r="J2112" s="2" t="s">
        <v>28</v>
      </c>
      <c r="K2112" t="s">
        <v>1371</v>
      </c>
      <c r="L2112" t="s">
        <v>78</v>
      </c>
      <c r="M2112" s="3">
        <v>14.157909724393564</v>
      </c>
    </row>
    <row r="2113" spans="1:13" x14ac:dyDescent="0.25">
      <c r="A2113" s="1">
        <v>43042.64978384741</v>
      </c>
      <c r="B2113" s="2" t="s">
        <v>2434</v>
      </c>
      <c r="C2113" t="s">
        <v>253</v>
      </c>
      <c r="D2113">
        <v>14</v>
      </c>
      <c r="E2113">
        <v>92</v>
      </c>
      <c r="F2113">
        <v>46</v>
      </c>
      <c r="J2113" s="2" t="s">
        <v>44</v>
      </c>
      <c r="K2113" t="s">
        <v>683</v>
      </c>
      <c r="L2113" t="s">
        <v>25</v>
      </c>
      <c r="M2113" s="3">
        <v>10.248947386022252</v>
      </c>
    </row>
    <row r="2114" spans="1:13" x14ac:dyDescent="0.25">
      <c r="A2114" s="1">
        <v>43525.297157094363</v>
      </c>
      <c r="B2114" s="2" t="s">
        <v>2435</v>
      </c>
      <c r="C2114" t="s">
        <v>193</v>
      </c>
      <c r="D2114">
        <v>6</v>
      </c>
      <c r="E2114">
        <v>30</v>
      </c>
      <c r="F2114">
        <v>15</v>
      </c>
      <c r="J2114" s="2" t="s">
        <v>28</v>
      </c>
      <c r="K2114" t="s">
        <v>442</v>
      </c>
      <c r="L2114" t="s">
        <v>41</v>
      </c>
      <c r="M2114" s="3">
        <v>13.332534707865639</v>
      </c>
    </row>
    <row r="2115" spans="1:13" x14ac:dyDescent="0.25">
      <c r="A2115" s="1">
        <v>43383.901694577333</v>
      </c>
      <c r="B2115" s="2" t="s">
        <v>2436</v>
      </c>
      <c r="C2115" t="s">
        <v>102</v>
      </c>
      <c r="D2115" t="s">
        <v>32</v>
      </c>
      <c r="E2115">
        <v>144</v>
      </c>
      <c r="F2115">
        <v>36</v>
      </c>
      <c r="J2115" s="2" t="s">
        <v>28</v>
      </c>
      <c r="K2115" t="s">
        <v>330</v>
      </c>
      <c r="L2115" t="s">
        <v>56</v>
      </c>
      <c r="M2115" s="3">
        <v>10.132922049221957</v>
      </c>
    </row>
    <row r="2116" spans="1:13" x14ac:dyDescent="0.25">
      <c r="A2116" s="1">
        <v>43424.563156712131</v>
      </c>
      <c r="B2116" s="2" t="s">
        <v>2437</v>
      </c>
      <c r="C2116" t="s">
        <v>275</v>
      </c>
      <c r="D2116">
        <v>13</v>
      </c>
      <c r="E2116">
        <v>144</v>
      </c>
      <c r="F2116">
        <v>36</v>
      </c>
      <c r="J2116" s="2" t="s">
        <v>23</v>
      </c>
      <c r="K2116" t="s">
        <v>222</v>
      </c>
      <c r="L2116" t="s">
        <v>34</v>
      </c>
      <c r="M2116" s="3">
        <v>12.172922939334034</v>
      </c>
    </row>
    <row r="2117" spans="1:13" x14ac:dyDescent="0.25">
      <c r="A2117" s="1">
        <v>44086.356665583313</v>
      </c>
      <c r="B2117" s="2" t="s">
        <v>2438</v>
      </c>
      <c r="C2117" t="s">
        <v>210</v>
      </c>
      <c r="D2117">
        <v>7</v>
      </c>
      <c r="E2117">
        <v>264</v>
      </c>
      <c r="F2117">
        <v>88</v>
      </c>
      <c r="J2117" s="2" t="s">
        <v>28</v>
      </c>
      <c r="K2117" t="s">
        <v>59</v>
      </c>
      <c r="L2117" t="s">
        <v>56</v>
      </c>
      <c r="M2117" s="3">
        <v>15.602184182549776</v>
      </c>
    </row>
    <row r="2118" spans="1:13" x14ac:dyDescent="0.25">
      <c r="A2118" s="1">
        <v>44171.282534014856</v>
      </c>
      <c r="B2118" s="2" t="s">
        <v>1521</v>
      </c>
      <c r="C2118" t="s">
        <v>107</v>
      </c>
      <c r="D2118">
        <v>11</v>
      </c>
      <c r="E2118" t="s">
        <v>32</v>
      </c>
      <c r="F2118">
        <v>27</v>
      </c>
      <c r="J2118" s="2" t="s">
        <v>28</v>
      </c>
      <c r="K2118" t="s">
        <v>1057</v>
      </c>
      <c r="L2118" t="s">
        <v>46</v>
      </c>
      <c r="M2118" s="3">
        <v>13.00553764131261</v>
      </c>
    </row>
    <row r="2119" spans="1:13" x14ac:dyDescent="0.25">
      <c r="A2119" s="1">
        <v>43547.662548125278</v>
      </c>
      <c r="B2119" s="2" t="s">
        <v>2439</v>
      </c>
      <c r="C2119" t="s">
        <v>61</v>
      </c>
      <c r="D2119">
        <v>20</v>
      </c>
      <c r="E2119">
        <v>184</v>
      </c>
      <c r="F2119">
        <v>92</v>
      </c>
      <c r="J2119" s="2" t="s">
        <v>44</v>
      </c>
      <c r="K2119" t="s">
        <v>794</v>
      </c>
      <c r="L2119" t="s">
        <v>50</v>
      </c>
      <c r="M2119" s="3">
        <v>11.943192562152261</v>
      </c>
    </row>
    <row r="2120" spans="1:13" x14ac:dyDescent="0.25">
      <c r="A2120" s="1">
        <v>44172.417761956771</v>
      </c>
      <c r="B2120" s="2" t="s">
        <v>2440</v>
      </c>
      <c r="C2120" t="s">
        <v>412</v>
      </c>
      <c r="D2120">
        <v>2</v>
      </c>
      <c r="E2120" t="s">
        <v>32</v>
      </c>
      <c r="F2120" t="s">
        <v>32</v>
      </c>
      <c r="J2120" s="2" t="s">
        <v>44</v>
      </c>
      <c r="K2120" t="s">
        <v>474</v>
      </c>
      <c r="L2120" t="s">
        <v>34</v>
      </c>
      <c r="M2120" s="3">
        <v>11.311040680082275</v>
      </c>
    </row>
    <row r="2121" spans="1:13" x14ac:dyDescent="0.25">
      <c r="A2121" s="1">
        <v>44339.376615283414</v>
      </c>
      <c r="B2121" s="2" t="s">
        <v>2441</v>
      </c>
      <c r="C2121" t="s">
        <v>304</v>
      </c>
      <c r="D2121">
        <v>10</v>
      </c>
      <c r="E2121" t="s">
        <v>32</v>
      </c>
      <c r="F2121">
        <v>80</v>
      </c>
      <c r="J2121" s="2" t="s">
        <v>28</v>
      </c>
      <c r="K2121" t="s">
        <v>233</v>
      </c>
      <c r="L2121" t="s">
        <v>25</v>
      </c>
      <c r="M2121" s="3">
        <v>11.274864741138284</v>
      </c>
    </row>
    <row r="2122" spans="1:13" x14ac:dyDescent="0.25">
      <c r="A2122" s="1">
        <v>44219.801782688912</v>
      </c>
      <c r="B2122" s="2" t="s">
        <v>2442</v>
      </c>
      <c r="C2122" t="s">
        <v>391</v>
      </c>
      <c r="D2122">
        <v>10</v>
      </c>
      <c r="E2122">
        <v>160</v>
      </c>
      <c r="F2122">
        <v>80</v>
      </c>
      <c r="J2122" s="2" t="s">
        <v>28</v>
      </c>
      <c r="K2122" t="s">
        <v>52</v>
      </c>
      <c r="L2122" t="s">
        <v>46</v>
      </c>
      <c r="M2122" s="3">
        <v>11.048444680405545</v>
      </c>
    </row>
    <row r="2123" spans="1:13" x14ac:dyDescent="0.25">
      <c r="A2123" s="1">
        <v>44245.977186624441</v>
      </c>
      <c r="B2123" s="2" t="s">
        <v>2443</v>
      </c>
      <c r="C2123" t="s">
        <v>584</v>
      </c>
      <c r="D2123">
        <v>6</v>
      </c>
      <c r="E2123">
        <v>312</v>
      </c>
      <c r="F2123">
        <v>78</v>
      </c>
      <c r="J2123" s="2" t="s">
        <v>28</v>
      </c>
      <c r="K2123" t="s">
        <v>466</v>
      </c>
      <c r="L2123" t="s">
        <v>25</v>
      </c>
      <c r="M2123" s="3">
        <v>9.629298039722805</v>
      </c>
    </row>
    <row r="2124" spans="1:13" x14ac:dyDescent="0.25">
      <c r="A2124" s="1">
        <v>44339.638516399282</v>
      </c>
      <c r="B2124" s="2" t="s">
        <v>2444</v>
      </c>
      <c r="C2124" t="s">
        <v>530</v>
      </c>
      <c r="D2124">
        <v>20</v>
      </c>
      <c r="E2124">
        <v>261</v>
      </c>
      <c r="F2124">
        <v>87</v>
      </c>
      <c r="J2124" s="2" t="s">
        <v>23</v>
      </c>
      <c r="K2124" t="s">
        <v>1552</v>
      </c>
      <c r="L2124" t="s">
        <v>78</v>
      </c>
      <c r="M2124" s="3">
        <v>14.412865837260112</v>
      </c>
    </row>
    <row r="2125" spans="1:13" x14ac:dyDescent="0.25">
      <c r="A2125" s="1">
        <v>43359.657154233108</v>
      </c>
      <c r="B2125" s="2" t="s">
        <v>2445</v>
      </c>
      <c r="C2125" t="s">
        <v>402</v>
      </c>
      <c r="D2125">
        <v>1</v>
      </c>
      <c r="E2125">
        <v>84</v>
      </c>
      <c r="F2125">
        <v>21</v>
      </c>
      <c r="J2125" s="2" t="s">
        <v>23</v>
      </c>
      <c r="K2125" t="s">
        <v>123</v>
      </c>
      <c r="L2125" t="s">
        <v>25</v>
      </c>
      <c r="M2125" s="3">
        <v>12.844063202784817</v>
      </c>
    </row>
    <row r="2126" spans="1:13" x14ac:dyDescent="0.25">
      <c r="A2126" s="1">
        <v>44092.590093564366</v>
      </c>
      <c r="B2126" s="2" t="s">
        <v>1175</v>
      </c>
      <c r="C2126" t="s">
        <v>39</v>
      </c>
      <c r="D2126">
        <v>10</v>
      </c>
      <c r="E2126" t="s">
        <v>32</v>
      </c>
      <c r="F2126">
        <v>77</v>
      </c>
      <c r="J2126" s="2" t="s">
        <v>44</v>
      </c>
      <c r="K2126" t="s">
        <v>440</v>
      </c>
      <c r="L2126" t="s">
        <v>50</v>
      </c>
      <c r="M2126" s="3">
        <v>15.770846827234339</v>
      </c>
    </row>
    <row r="2127" spans="1:13" x14ac:dyDescent="0.25">
      <c r="A2127" s="1">
        <v>43817.316740052134</v>
      </c>
      <c r="B2127" s="2" t="s">
        <v>2446</v>
      </c>
      <c r="C2127" t="s">
        <v>584</v>
      </c>
      <c r="D2127">
        <v>8</v>
      </c>
      <c r="E2127" t="s">
        <v>32</v>
      </c>
      <c r="F2127">
        <v>78</v>
      </c>
      <c r="J2127" s="2" t="s">
        <v>28</v>
      </c>
      <c r="K2127" t="s">
        <v>1371</v>
      </c>
      <c r="L2127" t="s">
        <v>78</v>
      </c>
      <c r="M2127" s="3">
        <v>14.157909724393564</v>
      </c>
    </row>
    <row r="2128" spans="1:13" x14ac:dyDescent="0.25">
      <c r="A2128" s="1">
        <v>43658.244849406197</v>
      </c>
      <c r="B2128" s="2" t="s">
        <v>2447</v>
      </c>
      <c r="C2128" t="s">
        <v>149</v>
      </c>
      <c r="D2128">
        <v>4</v>
      </c>
      <c r="E2128" t="s">
        <v>32</v>
      </c>
      <c r="F2128">
        <v>25</v>
      </c>
      <c r="J2128" s="2" t="s">
        <v>23</v>
      </c>
      <c r="K2128" t="s">
        <v>346</v>
      </c>
      <c r="L2128" t="s">
        <v>34</v>
      </c>
      <c r="M2128" s="3">
        <v>13.518413464873573</v>
      </c>
    </row>
    <row r="2129" spans="1:13" x14ac:dyDescent="0.25">
      <c r="A2129" s="1">
        <v>44339.202254705619</v>
      </c>
      <c r="B2129" s="2" t="s">
        <v>2448</v>
      </c>
      <c r="C2129" t="s">
        <v>539</v>
      </c>
      <c r="D2129">
        <v>13</v>
      </c>
      <c r="E2129" t="s">
        <v>32</v>
      </c>
      <c r="F2129" t="s">
        <v>32</v>
      </c>
      <c r="J2129" s="2" t="s">
        <v>28</v>
      </c>
      <c r="K2129" t="s">
        <v>705</v>
      </c>
      <c r="L2129" t="s">
        <v>34</v>
      </c>
      <c r="M2129" s="3">
        <v>10.956589836772277</v>
      </c>
    </row>
    <row r="2130" spans="1:13" x14ac:dyDescent="0.25">
      <c r="A2130" s="1">
        <v>43750.558483749417</v>
      </c>
      <c r="B2130" s="2" t="s">
        <v>2287</v>
      </c>
      <c r="C2130" t="s">
        <v>22</v>
      </c>
      <c r="D2130">
        <v>18</v>
      </c>
      <c r="E2130">
        <v>280</v>
      </c>
      <c r="F2130">
        <v>70</v>
      </c>
      <c r="J2130" s="2" t="s">
        <v>23</v>
      </c>
      <c r="K2130" t="s">
        <v>960</v>
      </c>
      <c r="L2130" t="s">
        <v>34</v>
      </c>
      <c r="M2130" s="3">
        <v>11.961761925704458</v>
      </c>
    </row>
    <row r="2131" spans="1:13" x14ac:dyDescent="0.25">
      <c r="A2131" s="1">
        <v>44248.571705256858</v>
      </c>
      <c r="B2131" s="2" t="s">
        <v>2449</v>
      </c>
      <c r="C2131" t="s">
        <v>309</v>
      </c>
      <c r="D2131">
        <v>20</v>
      </c>
      <c r="E2131" t="s">
        <v>32</v>
      </c>
      <c r="F2131">
        <v>88</v>
      </c>
      <c r="J2131" s="2" t="s">
        <v>28</v>
      </c>
      <c r="K2131" t="s">
        <v>461</v>
      </c>
      <c r="L2131" t="s">
        <v>56</v>
      </c>
      <c r="M2131" s="3">
        <v>7.9963422143733238</v>
      </c>
    </row>
    <row r="2132" spans="1:13" x14ac:dyDescent="0.25">
      <c r="A2132" s="1">
        <v>44090.781269661231</v>
      </c>
      <c r="B2132" s="2" t="s">
        <v>2450</v>
      </c>
      <c r="C2132" t="s">
        <v>39</v>
      </c>
      <c r="D2132">
        <v>10</v>
      </c>
      <c r="E2132" t="s">
        <v>32</v>
      </c>
      <c r="F2132">
        <v>77</v>
      </c>
      <c r="J2132" s="2" t="s">
        <v>28</v>
      </c>
      <c r="K2132" t="s">
        <v>436</v>
      </c>
      <c r="L2132" t="s">
        <v>34</v>
      </c>
      <c r="M2132" s="3">
        <v>15.861056998489449</v>
      </c>
    </row>
    <row r="2133" spans="1:13" x14ac:dyDescent="0.25">
      <c r="A2133" s="1">
        <v>44542.900511140688</v>
      </c>
      <c r="B2133" s="2" t="s">
        <v>2451</v>
      </c>
      <c r="C2133" t="s">
        <v>367</v>
      </c>
      <c r="D2133">
        <v>3</v>
      </c>
      <c r="E2133" t="s">
        <v>32</v>
      </c>
      <c r="F2133">
        <v>90</v>
      </c>
      <c r="J2133" s="2" t="s">
        <v>28</v>
      </c>
      <c r="K2133" t="s">
        <v>100</v>
      </c>
      <c r="L2133" t="s">
        <v>56</v>
      </c>
      <c r="M2133" s="3">
        <v>9.7467096260695598</v>
      </c>
    </row>
    <row r="2134" spans="1:13" x14ac:dyDescent="0.25">
      <c r="A2134" s="1">
        <v>44599.485092932817</v>
      </c>
      <c r="B2134" s="2" t="s">
        <v>2452</v>
      </c>
      <c r="C2134" t="s">
        <v>167</v>
      </c>
      <c r="D2134">
        <v>1</v>
      </c>
      <c r="E2134">
        <v>38</v>
      </c>
      <c r="F2134">
        <v>19</v>
      </c>
      <c r="J2134" s="2" t="s">
        <v>28</v>
      </c>
      <c r="K2134" t="s">
        <v>141</v>
      </c>
      <c r="L2134" t="s">
        <v>50</v>
      </c>
      <c r="M2134" s="3">
        <v>8.1085102757869372</v>
      </c>
    </row>
    <row r="2135" spans="1:13" x14ac:dyDescent="0.25">
      <c r="A2135" s="1">
        <v>44518.306728932155</v>
      </c>
      <c r="B2135" s="2" t="s">
        <v>2453</v>
      </c>
      <c r="C2135" t="s">
        <v>536</v>
      </c>
      <c r="D2135">
        <v>20</v>
      </c>
      <c r="E2135">
        <v>267</v>
      </c>
      <c r="F2135">
        <v>89</v>
      </c>
      <c r="J2135" s="2" t="s">
        <v>28</v>
      </c>
      <c r="K2135" t="s">
        <v>358</v>
      </c>
      <c r="L2135" t="s">
        <v>56</v>
      </c>
      <c r="M2135" s="3">
        <v>12.342715162719054</v>
      </c>
    </row>
    <row r="2136" spans="1:13" x14ac:dyDescent="0.25">
      <c r="A2136" s="1">
        <v>44427.697093275347</v>
      </c>
      <c r="B2136" s="2" t="s">
        <v>2454</v>
      </c>
      <c r="C2136" t="s">
        <v>278</v>
      </c>
      <c r="D2136">
        <v>3</v>
      </c>
      <c r="E2136" t="s">
        <v>32</v>
      </c>
      <c r="F2136">
        <v>17</v>
      </c>
      <c r="J2136" s="2" t="s">
        <v>23</v>
      </c>
      <c r="K2136" t="s">
        <v>547</v>
      </c>
      <c r="L2136" t="s">
        <v>46</v>
      </c>
      <c r="M2136" s="3">
        <v>14.341195386574373</v>
      </c>
    </row>
    <row r="2137" spans="1:13" x14ac:dyDescent="0.25">
      <c r="A2137" s="1">
        <v>43085.324375002347</v>
      </c>
      <c r="B2137" s="2" t="s">
        <v>2455</v>
      </c>
      <c r="C2137" t="s">
        <v>258</v>
      </c>
      <c r="D2137">
        <v>6</v>
      </c>
      <c r="E2137" t="s">
        <v>32</v>
      </c>
      <c r="F2137">
        <v>25</v>
      </c>
      <c r="J2137" s="2" t="s">
        <v>28</v>
      </c>
      <c r="K2137" t="s">
        <v>637</v>
      </c>
      <c r="L2137" t="s">
        <v>78</v>
      </c>
      <c r="M2137" s="3">
        <v>9.879282537628514</v>
      </c>
    </row>
    <row r="2138" spans="1:13" x14ac:dyDescent="0.25">
      <c r="A2138" s="1">
        <v>43795.522638870752</v>
      </c>
      <c r="B2138" s="2" t="s">
        <v>2456</v>
      </c>
      <c r="C2138" t="s">
        <v>105</v>
      </c>
      <c r="D2138" t="s">
        <v>32</v>
      </c>
      <c r="E2138">
        <v>66</v>
      </c>
      <c r="F2138">
        <v>33</v>
      </c>
      <c r="J2138" s="2" t="s">
        <v>28</v>
      </c>
      <c r="K2138" t="s">
        <v>74</v>
      </c>
      <c r="L2138" t="s">
        <v>50</v>
      </c>
      <c r="M2138" s="3">
        <v>13.45980057156361</v>
      </c>
    </row>
    <row r="2139" spans="1:13" x14ac:dyDescent="0.25">
      <c r="A2139" s="1">
        <v>43574.354126914186</v>
      </c>
      <c r="B2139" s="2" t="s">
        <v>2457</v>
      </c>
      <c r="C2139" t="s">
        <v>553</v>
      </c>
      <c r="D2139">
        <v>4</v>
      </c>
      <c r="E2139">
        <v>384</v>
      </c>
      <c r="F2139">
        <v>96</v>
      </c>
      <c r="J2139" s="2" t="s">
        <v>44</v>
      </c>
      <c r="K2139" t="s">
        <v>665</v>
      </c>
      <c r="L2139" t="s">
        <v>46</v>
      </c>
      <c r="M2139" s="3">
        <v>14.460020532456038</v>
      </c>
    </row>
    <row r="2140" spans="1:13" x14ac:dyDescent="0.25">
      <c r="A2140" s="1">
        <v>44280.480310044593</v>
      </c>
      <c r="B2140" s="2" t="s">
        <v>2458</v>
      </c>
      <c r="C2140" t="s">
        <v>67</v>
      </c>
      <c r="D2140">
        <v>14</v>
      </c>
      <c r="E2140">
        <v>76</v>
      </c>
      <c r="F2140">
        <v>19</v>
      </c>
      <c r="J2140" s="2" t="s">
        <v>23</v>
      </c>
      <c r="K2140" t="s">
        <v>759</v>
      </c>
      <c r="L2140" t="s">
        <v>34</v>
      </c>
      <c r="M2140" s="3">
        <v>11.289144410898391</v>
      </c>
    </row>
    <row r="2141" spans="1:13" x14ac:dyDescent="0.25">
      <c r="A2141" s="1">
        <v>44065.416468109826</v>
      </c>
      <c r="B2141" s="2" t="s">
        <v>2459</v>
      </c>
      <c r="C2141" t="s">
        <v>253</v>
      </c>
      <c r="D2141">
        <v>17</v>
      </c>
      <c r="E2141">
        <v>92</v>
      </c>
      <c r="F2141">
        <v>46</v>
      </c>
      <c r="J2141" s="2" t="s">
        <v>23</v>
      </c>
      <c r="K2141" t="s">
        <v>299</v>
      </c>
      <c r="L2141" t="s">
        <v>46</v>
      </c>
      <c r="M2141" s="3">
        <v>7.0114620475168028</v>
      </c>
    </row>
    <row r="2142" spans="1:13" x14ac:dyDescent="0.25">
      <c r="A2142" s="1">
        <v>44043.001217924291</v>
      </c>
      <c r="B2142" s="2" t="s">
        <v>2460</v>
      </c>
      <c r="C2142" t="s">
        <v>210</v>
      </c>
      <c r="D2142">
        <v>19</v>
      </c>
      <c r="E2142">
        <v>264</v>
      </c>
      <c r="F2142">
        <v>88</v>
      </c>
      <c r="J2142" s="2" t="s">
        <v>28</v>
      </c>
      <c r="K2142" t="s">
        <v>744</v>
      </c>
      <c r="L2142" t="s">
        <v>41</v>
      </c>
      <c r="M2142" s="3">
        <v>11.862005526237752</v>
      </c>
    </row>
    <row r="2143" spans="1:13" x14ac:dyDescent="0.25">
      <c r="A2143" s="1">
        <v>44406.688306917196</v>
      </c>
      <c r="B2143" s="2" t="s">
        <v>2028</v>
      </c>
      <c r="C2143" t="s">
        <v>536</v>
      </c>
      <c r="D2143">
        <v>14</v>
      </c>
      <c r="E2143">
        <v>267</v>
      </c>
      <c r="F2143">
        <v>89</v>
      </c>
      <c r="J2143" s="2" t="s">
        <v>23</v>
      </c>
      <c r="K2143" t="s">
        <v>699</v>
      </c>
      <c r="L2143" t="s">
        <v>41</v>
      </c>
      <c r="M2143" s="3">
        <v>11.779256317174871</v>
      </c>
    </row>
    <row r="2144" spans="1:13" x14ac:dyDescent="0.25">
      <c r="A2144" s="1">
        <v>44493.39431943735</v>
      </c>
      <c r="B2144" s="2" t="s">
        <v>2461</v>
      </c>
      <c r="C2144" t="s">
        <v>291</v>
      </c>
      <c r="D2144">
        <v>15</v>
      </c>
      <c r="E2144">
        <v>225</v>
      </c>
      <c r="F2144">
        <v>75</v>
      </c>
      <c r="J2144" s="2" t="s">
        <v>44</v>
      </c>
      <c r="K2144" t="s">
        <v>282</v>
      </c>
      <c r="L2144" t="s">
        <v>78</v>
      </c>
      <c r="M2144" s="3">
        <v>12.758430621858414</v>
      </c>
    </row>
    <row r="2145" spans="1:13" x14ac:dyDescent="0.25">
      <c r="A2145" s="1">
        <v>43697.321160771855</v>
      </c>
      <c r="B2145" s="2" t="s">
        <v>2462</v>
      </c>
      <c r="C2145" t="s">
        <v>204</v>
      </c>
      <c r="D2145" t="s">
        <v>32</v>
      </c>
      <c r="E2145">
        <v>300</v>
      </c>
      <c r="F2145">
        <v>75</v>
      </c>
      <c r="J2145" s="2" t="s">
        <v>44</v>
      </c>
      <c r="K2145" t="s">
        <v>135</v>
      </c>
      <c r="L2145" t="s">
        <v>56</v>
      </c>
      <c r="M2145" s="3">
        <v>11.406233913305266</v>
      </c>
    </row>
    <row r="2146" spans="1:13" x14ac:dyDescent="0.25">
      <c r="A2146" s="1">
        <v>43638.636209504795</v>
      </c>
      <c r="B2146" s="2" t="s">
        <v>2463</v>
      </c>
      <c r="C2146" t="s">
        <v>102</v>
      </c>
      <c r="D2146">
        <v>5</v>
      </c>
      <c r="E2146">
        <v>144</v>
      </c>
      <c r="F2146">
        <v>36</v>
      </c>
      <c r="J2146" s="2" t="s">
        <v>23</v>
      </c>
      <c r="K2146" t="s">
        <v>469</v>
      </c>
      <c r="L2146" t="s">
        <v>46</v>
      </c>
      <c r="M2146" s="3">
        <v>14.845213075061906</v>
      </c>
    </row>
    <row r="2147" spans="1:13" x14ac:dyDescent="0.25">
      <c r="A2147" s="1">
        <v>44115.518727967385</v>
      </c>
      <c r="B2147" s="2" t="s">
        <v>2464</v>
      </c>
      <c r="C2147" t="s">
        <v>495</v>
      </c>
      <c r="D2147">
        <v>14</v>
      </c>
      <c r="E2147">
        <v>50</v>
      </c>
      <c r="F2147">
        <v>25</v>
      </c>
      <c r="J2147" s="2" t="s">
        <v>28</v>
      </c>
      <c r="K2147" t="s">
        <v>618</v>
      </c>
      <c r="L2147" t="s">
        <v>50</v>
      </c>
      <c r="M2147" s="3">
        <v>13.259563298324382</v>
      </c>
    </row>
    <row r="2148" spans="1:13" x14ac:dyDescent="0.25">
      <c r="A2148" s="1">
        <v>44148.079643013552</v>
      </c>
      <c r="B2148" s="2" t="s">
        <v>2465</v>
      </c>
      <c r="C2148" t="s">
        <v>27</v>
      </c>
      <c r="D2148">
        <v>8</v>
      </c>
      <c r="E2148">
        <v>102</v>
      </c>
      <c r="F2148" t="s">
        <v>32</v>
      </c>
      <c r="J2148" s="2" t="s">
        <v>28</v>
      </c>
      <c r="K2148" t="s">
        <v>652</v>
      </c>
      <c r="L2148" t="s">
        <v>78</v>
      </c>
      <c r="M2148" s="3">
        <v>10.163794912095831</v>
      </c>
    </row>
    <row r="2149" spans="1:13" x14ac:dyDescent="0.25">
      <c r="A2149" s="1">
        <v>43811.457664934002</v>
      </c>
      <c r="B2149" s="2" t="s">
        <v>2466</v>
      </c>
      <c r="C2149" t="s">
        <v>253</v>
      </c>
      <c r="D2149">
        <v>15</v>
      </c>
      <c r="E2149">
        <v>92</v>
      </c>
      <c r="F2149">
        <v>46</v>
      </c>
      <c r="J2149" s="2" t="s">
        <v>28</v>
      </c>
      <c r="K2149" t="s">
        <v>496</v>
      </c>
      <c r="L2149" t="s">
        <v>46</v>
      </c>
      <c r="M2149" s="3">
        <v>12.801144805697081</v>
      </c>
    </row>
    <row r="2150" spans="1:13" x14ac:dyDescent="0.25">
      <c r="A2150" s="1">
        <v>43727.680179043338</v>
      </c>
      <c r="B2150" s="2" t="s">
        <v>2467</v>
      </c>
      <c r="C2150" t="s">
        <v>112</v>
      </c>
      <c r="D2150">
        <v>15</v>
      </c>
      <c r="E2150">
        <v>252</v>
      </c>
      <c r="F2150" t="s">
        <v>32</v>
      </c>
      <c r="J2150" s="2" t="s">
        <v>28</v>
      </c>
      <c r="K2150" t="s">
        <v>208</v>
      </c>
      <c r="L2150" t="s">
        <v>50</v>
      </c>
      <c r="M2150" s="3">
        <v>15.556812309269255</v>
      </c>
    </row>
    <row r="2151" spans="1:13" x14ac:dyDescent="0.25">
      <c r="A2151" s="1">
        <v>43906.545142729286</v>
      </c>
      <c r="B2151" s="2" t="s">
        <v>2468</v>
      </c>
      <c r="C2151" t="s">
        <v>39</v>
      </c>
      <c r="D2151">
        <v>13</v>
      </c>
      <c r="E2151">
        <v>231</v>
      </c>
      <c r="F2151">
        <v>77</v>
      </c>
      <c r="J2151" s="2" t="s">
        <v>28</v>
      </c>
      <c r="K2151" t="s">
        <v>1565</v>
      </c>
      <c r="L2151" t="s">
        <v>56</v>
      </c>
      <c r="M2151" s="3">
        <v>10.78374703625888</v>
      </c>
    </row>
    <row r="2152" spans="1:13" x14ac:dyDescent="0.25">
      <c r="A2152" s="1">
        <v>44635.57455644638</v>
      </c>
      <c r="B2152" s="2" t="s">
        <v>2469</v>
      </c>
      <c r="C2152" t="s">
        <v>146</v>
      </c>
      <c r="D2152">
        <v>18</v>
      </c>
      <c r="E2152">
        <v>308</v>
      </c>
      <c r="F2152">
        <v>77</v>
      </c>
      <c r="J2152" s="2" t="s">
        <v>28</v>
      </c>
      <c r="K2152" t="s">
        <v>843</v>
      </c>
      <c r="L2152" t="s">
        <v>41</v>
      </c>
      <c r="M2152" s="3">
        <v>9.5176115401380308</v>
      </c>
    </row>
    <row r="2153" spans="1:13" x14ac:dyDescent="0.25">
      <c r="A2153" s="1">
        <v>43429.962612931595</v>
      </c>
      <c r="B2153" s="2" t="s">
        <v>2470</v>
      </c>
      <c r="C2153" t="s">
        <v>309</v>
      </c>
      <c r="D2153">
        <v>16</v>
      </c>
      <c r="E2153">
        <v>352</v>
      </c>
      <c r="F2153" t="s">
        <v>32</v>
      </c>
      <c r="J2153" s="2" t="s">
        <v>28</v>
      </c>
      <c r="K2153" t="s">
        <v>74</v>
      </c>
      <c r="L2153" t="s">
        <v>50</v>
      </c>
      <c r="M2153" s="3">
        <v>13.45980057156361</v>
      </c>
    </row>
    <row r="2154" spans="1:13" x14ac:dyDescent="0.25">
      <c r="A2154" s="1">
        <v>43355.187852869902</v>
      </c>
      <c r="B2154" s="2" t="s">
        <v>2471</v>
      </c>
      <c r="C2154" t="s">
        <v>378</v>
      </c>
      <c r="D2154">
        <v>4</v>
      </c>
      <c r="E2154" t="s">
        <v>32</v>
      </c>
      <c r="F2154">
        <v>55</v>
      </c>
      <c r="J2154" s="2" t="s">
        <v>44</v>
      </c>
      <c r="K2154" t="s">
        <v>595</v>
      </c>
      <c r="L2154" t="s">
        <v>56</v>
      </c>
      <c r="M2154" s="3">
        <v>11.072271050116964</v>
      </c>
    </row>
    <row r="2155" spans="1:13" x14ac:dyDescent="0.25">
      <c r="A2155" s="1">
        <v>44671.574932878975</v>
      </c>
      <c r="B2155" s="2" t="s">
        <v>2472</v>
      </c>
      <c r="C2155" t="s">
        <v>309</v>
      </c>
      <c r="D2155">
        <v>15</v>
      </c>
      <c r="E2155" t="s">
        <v>32</v>
      </c>
      <c r="F2155">
        <v>88</v>
      </c>
      <c r="J2155" s="2" t="s">
        <v>44</v>
      </c>
      <c r="K2155" t="s">
        <v>1121</v>
      </c>
      <c r="L2155" t="s">
        <v>25</v>
      </c>
      <c r="M2155" s="3">
        <v>10.585251392347548</v>
      </c>
    </row>
    <row r="2156" spans="1:13" x14ac:dyDescent="0.25">
      <c r="A2156" s="1">
        <v>44121.292926367736</v>
      </c>
      <c r="B2156" s="2" t="s">
        <v>2473</v>
      </c>
      <c r="C2156" t="s">
        <v>105</v>
      </c>
      <c r="D2156">
        <v>17</v>
      </c>
      <c r="E2156">
        <v>66</v>
      </c>
      <c r="F2156">
        <v>33</v>
      </c>
      <c r="J2156" s="2" t="s">
        <v>44</v>
      </c>
      <c r="K2156" t="s">
        <v>226</v>
      </c>
      <c r="L2156" t="s">
        <v>56</v>
      </c>
      <c r="M2156" s="3">
        <v>12.200533931675887</v>
      </c>
    </row>
    <row r="2157" spans="1:13" x14ac:dyDescent="0.25">
      <c r="A2157" s="1">
        <v>43933.2821144564</v>
      </c>
      <c r="B2157" s="2" t="s">
        <v>2474</v>
      </c>
      <c r="C2157" t="s">
        <v>90</v>
      </c>
      <c r="D2157">
        <v>13</v>
      </c>
      <c r="E2157">
        <v>156</v>
      </c>
      <c r="F2157">
        <v>78</v>
      </c>
      <c r="J2157" s="2" t="s">
        <v>44</v>
      </c>
      <c r="K2157" t="s">
        <v>62</v>
      </c>
      <c r="L2157" t="s">
        <v>41</v>
      </c>
      <c r="M2157" s="3">
        <v>12.957303170959879</v>
      </c>
    </row>
    <row r="2158" spans="1:13" x14ac:dyDescent="0.25">
      <c r="A2158" s="1">
        <v>43742.137401682186</v>
      </c>
      <c r="B2158" s="2" t="s">
        <v>2475</v>
      </c>
      <c r="C2158" t="s">
        <v>73</v>
      </c>
      <c r="D2158">
        <v>5</v>
      </c>
      <c r="E2158">
        <v>166</v>
      </c>
      <c r="F2158">
        <v>83</v>
      </c>
      <c r="J2158" s="2" t="s">
        <v>28</v>
      </c>
      <c r="K2158" t="s">
        <v>1663</v>
      </c>
      <c r="L2158" t="s">
        <v>78</v>
      </c>
      <c r="M2158" s="3">
        <v>15.239568994601312</v>
      </c>
    </row>
    <row r="2159" spans="1:13" x14ac:dyDescent="0.25">
      <c r="A2159" s="1">
        <v>44964.995913321189</v>
      </c>
      <c r="B2159" s="2" t="s">
        <v>2476</v>
      </c>
      <c r="C2159" t="s">
        <v>85</v>
      </c>
      <c r="D2159">
        <v>10</v>
      </c>
      <c r="E2159" t="s">
        <v>32</v>
      </c>
      <c r="F2159">
        <v>51</v>
      </c>
      <c r="J2159" s="2" t="s">
        <v>28</v>
      </c>
      <c r="K2159" t="s">
        <v>477</v>
      </c>
      <c r="L2159" t="s">
        <v>41</v>
      </c>
      <c r="M2159" s="3">
        <v>12.889576147248359</v>
      </c>
    </row>
    <row r="2160" spans="1:13" x14ac:dyDescent="0.25">
      <c r="A2160" s="1">
        <v>44632.546701703766</v>
      </c>
      <c r="B2160" s="2" t="s">
        <v>2477</v>
      </c>
      <c r="C2160" t="s">
        <v>70</v>
      </c>
      <c r="D2160">
        <v>18</v>
      </c>
      <c r="E2160">
        <v>94</v>
      </c>
      <c r="F2160">
        <v>47</v>
      </c>
      <c r="J2160" s="2" t="s">
        <v>23</v>
      </c>
      <c r="K2160" t="s">
        <v>144</v>
      </c>
      <c r="L2160" t="s">
        <v>25</v>
      </c>
      <c r="M2160" s="3">
        <v>11.749038185128619</v>
      </c>
    </row>
    <row r="2161" spans="1:13" x14ac:dyDescent="0.25">
      <c r="A2161" s="1">
        <v>44303.324003741545</v>
      </c>
      <c r="B2161" s="2" t="s">
        <v>889</v>
      </c>
      <c r="C2161" t="s">
        <v>90</v>
      </c>
      <c r="D2161">
        <v>12</v>
      </c>
      <c r="E2161" t="s">
        <v>32</v>
      </c>
      <c r="F2161" t="s">
        <v>32</v>
      </c>
      <c r="J2161" s="2" t="s">
        <v>28</v>
      </c>
      <c r="K2161" t="s">
        <v>224</v>
      </c>
      <c r="L2161" t="s">
        <v>78</v>
      </c>
      <c r="M2161" s="3">
        <v>11.346510807401776</v>
      </c>
    </row>
    <row r="2162" spans="1:13" x14ac:dyDescent="0.25">
      <c r="A2162" s="1">
        <v>43400.327822188963</v>
      </c>
      <c r="B2162" s="2" t="s">
        <v>2478</v>
      </c>
      <c r="C2162" t="s">
        <v>39</v>
      </c>
      <c r="D2162">
        <v>6</v>
      </c>
      <c r="E2162">
        <v>231</v>
      </c>
      <c r="F2162">
        <v>77</v>
      </c>
      <c r="J2162" s="2" t="s">
        <v>44</v>
      </c>
      <c r="K2162" t="s">
        <v>91</v>
      </c>
      <c r="L2162" t="s">
        <v>78</v>
      </c>
      <c r="M2162" s="3">
        <v>15.140903556171683</v>
      </c>
    </row>
    <row r="2163" spans="1:13" x14ac:dyDescent="0.25">
      <c r="A2163" s="1">
        <v>44464.885771583839</v>
      </c>
      <c r="B2163" s="2" t="s">
        <v>2479</v>
      </c>
      <c r="C2163" t="s">
        <v>185</v>
      </c>
      <c r="D2163">
        <v>8</v>
      </c>
      <c r="E2163">
        <v>348</v>
      </c>
      <c r="F2163">
        <v>87</v>
      </c>
      <c r="J2163" s="2" t="s">
        <v>28</v>
      </c>
      <c r="K2163" t="s">
        <v>559</v>
      </c>
      <c r="L2163" t="s">
        <v>41</v>
      </c>
      <c r="M2163" s="3">
        <v>12.147202500273634</v>
      </c>
    </row>
    <row r="2164" spans="1:13" x14ac:dyDescent="0.25">
      <c r="A2164" s="1">
        <v>44868.056492517746</v>
      </c>
      <c r="B2164" s="2" t="s">
        <v>2480</v>
      </c>
      <c r="C2164" t="s">
        <v>383</v>
      </c>
      <c r="D2164">
        <v>18</v>
      </c>
      <c r="E2164">
        <v>72</v>
      </c>
      <c r="F2164">
        <v>36</v>
      </c>
      <c r="J2164" s="2" t="s">
        <v>23</v>
      </c>
      <c r="K2164" t="s">
        <v>141</v>
      </c>
      <c r="L2164" t="s">
        <v>50</v>
      </c>
      <c r="M2164" s="3">
        <v>8.1085102757869372</v>
      </c>
    </row>
    <row r="2165" spans="1:13" x14ac:dyDescent="0.25">
      <c r="A2165" s="1">
        <v>43721.588084479721</v>
      </c>
      <c r="B2165" s="2" t="s">
        <v>2481</v>
      </c>
      <c r="C2165" t="s">
        <v>296</v>
      </c>
      <c r="D2165">
        <v>9</v>
      </c>
      <c r="E2165">
        <v>116</v>
      </c>
      <c r="F2165">
        <v>29</v>
      </c>
      <c r="J2165" s="2" t="s">
        <v>28</v>
      </c>
      <c r="K2165" t="s">
        <v>245</v>
      </c>
      <c r="L2165" t="s">
        <v>46</v>
      </c>
      <c r="M2165" s="3">
        <v>13.918153610259502</v>
      </c>
    </row>
    <row r="2166" spans="1:13" x14ac:dyDescent="0.25">
      <c r="A2166" s="1">
        <v>44968.662840589051</v>
      </c>
      <c r="B2166" s="2" t="s">
        <v>2482</v>
      </c>
      <c r="C2166" t="s">
        <v>22</v>
      </c>
      <c r="D2166">
        <v>1</v>
      </c>
      <c r="E2166">
        <v>280</v>
      </c>
      <c r="F2166">
        <v>70</v>
      </c>
      <c r="J2166" s="2" t="s">
        <v>44</v>
      </c>
      <c r="K2166" t="s">
        <v>566</v>
      </c>
      <c r="L2166" t="s">
        <v>50</v>
      </c>
      <c r="M2166" s="3">
        <v>13.150536103258979</v>
      </c>
    </row>
    <row r="2167" spans="1:13" x14ac:dyDescent="0.25">
      <c r="A2167" s="1">
        <v>43379.645172137607</v>
      </c>
      <c r="B2167" s="2" t="s">
        <v>227</v>
      </c>
      <c r="C2167" t="s">
        <v>402</v>
      </c>
      <c r="D2167">
        <v>6</v>
      </c>
      <c r="E2167">
        <v>84</v>
      </c>
      <c r="F2167">
        <v>21</v>
      </c>
      <c r="J2167" s="2" t="s">
        <v>28</v>
      </c>
      <c r="K2167" t="s">
        <v>950</v>
      </c>
      <c r="L2167" t="s">
        <v>50</v>
      </c>
      <c r="M2167" s="3">
        <v>9.1591412531773226</v>
      </c>
    </row>
    <row r="2168" spans="1:13" x14ac:dyDescent="0.25">
      <c r="A2168" s="1">
        <v>44385.48270968323</v>
      </c>
      <c r="B2168" s="2" t="s">
        <v>2483</v>
      </c>
      <c r="C2168" t="s">
        <v>553</v>
      </c>
      <c r="D2168">
        <v>16</v>
      </c>
      <c r="E2168" t="s">
        <v>32</v>
      </c>
      <c r="F2168">
        <v>96</v>
      </c>
      <c r="J2168" s="2" t="s">
        <v>28</v>
      </c>
      <c r="K2168" t="s">
        <v>100</v>
      </c>
      <c r="L2168" t="s">
        <v>56</v>
      </c>
      <c r="M2168" s="3">
        <v>9.7467096260695598</v>
      </c>
    </row>
    <row r="2169" spans="1:13" x14ac:dyDescent="0.25">
      <c r="A2169" s="1">
        <v>43618.859568862965</v>
      </c>
      <c r="B2169" s="2" t="s">
        <v>2484</v>
      </c>
      <c r="C2169" t="s">
        <v>362</v>
      </c>
      <c r="D2169">
        <v>14</v>
      </c>
      <c r="E2169">
        <v>144</v>
      </c>
      <c r="F2169">
        <v>36</v>
      </c>
      <c r="J2169" s="2" t="s">
        <v>44</v>
      </c>
      <c r="K2169" t="s">
        <v>123</v>
      </c>
      <c r="L2169" t="s">
        <v>25</v>
      </c>
      <c r="M2169" s="3">
        <v>12.844063202784817</v>
      </c>
    </row>
    <row r="2170" spans="1:13" x14ac:dyDescent="0.25">
      <c r="A2170" s="1">
        <v>43164.560661006428</v>
      </c>
      <c r="B2170" s="2" t="s">
        <v>2485</v>
      </c>
      <c r="C2170" t="s">
        <v>131</v>
      </c>
      <c r="D2170">
        <v>3</v>
      </c>
      <c r="E2170">
        <v>320</v>
      </c>
      <c r="F2170">
        <v>80</v>
      </c>
      <c r="J2170" s="2" t="s">
        <v>44</v>
      </c>
      <c r="K2170" t="s">
        <v>1118</v>
      </c>
      <c r="L2170" t="s">
        <v>56</v>
      </c>
      <c r="M2170" s="3">
        <v>11.593991859287692</v>
      </c>
    </row>
    <row r="2171" spans="1:13" x14ac:dyDescent="0.25">
      <c r="A2171" s="1">
        <v>44202.401011575013</v>
      </c>
      <c r="B2171" s="2" t="s">
        <v>2486</v>
      </c>
      <c r="C2171" t="s">
        <v>515</v>
      </c>
      <c r="D2171">
        <v>11</v>
      </c>
      <c r="E2171" t="s">
        <v>32</v>
      </c>
      <c r="F2171">
        <v>46</v>
      </c>
      <c r="J2171" s="2" t="s">
        <v>28</v>
      </c>
      <c r="K2171" t="s">
        <v>559</v>
      </c>
      <c r="L2171" t="s">
        <v>41</v>
      </c>
      <c r="M2171" s="3">
        <v>12.147202500273634</v>
      </c>
    </row>
    <row r="2172" spans="1:13" x14ac:dyDescent="0.25">
      <c r="A2172" s="1">
        <v>44577.758515596703</v>
      </c>
      <c r="B2172" s="2" t="s">
        <v>2487</v>
      </c>
      <c r="C2172" t="s">
        <v>83</v>
      </c>
      <c r="D2172">
        <v>7</v>
      </c>
      <c r="E2172" t="s">
        <v>32</v>
      </c>
      <c r="F2172">
        <v>75</v>
      </c>
      <c r="J2172" s="2" t="s">
        <v>44</v>
      </c>
      <c r="K2172" t="s">
        <v>496</v>
      </c>
      <c r="L2172" t="s">
        <v>46</v>
      </c>
      <c r="M2172" s="3">
        <v>12.801144805697081</v>
      </c>
    </row>
    <row r="2173" spans="1:13" x14ac:dyDescent="0.25">
      <c r="A2173" s="1">
        <v>43651.3722850743</v>
      </c>
      <c r="B2173" s="2" t="s">
        <v>2488</v>
      </c>
      <c r="C2173" t="s">
        <v>146</v>
      </c>
      <c r="D2173">
        <v>13</v>
      </c>
      <c r="E2173">
        <v>308</v>
      </c>
      <c r="F2173">
        <v>77</v>
      </c>
      <c r="J2173" s="2" t="s">
        <v>28</v>
      </c>
      <c r="K2173" t="s">
        <v>930</v>
      </c>
      <c r="L2173" t="s">
        <v>25</v>
      </c>
      <c r="M2173" s="3">
        <v>13.397308081757757</v>
      </c>
    </row>
    <row r="2174" spans="1:13" x14ac:dyDescent="0.25">
      <c r="A2174" s="1">
        <v>44746.281172376002</v>
      </c>
      <c r="B2174" s="2" t="s">
        <v>2489</v>
      </c>
      <c r="C2174" t="s">
        <v>134</v>
      </c>
      <c r="D2174">
        <v>2</v>
      </c>
      <c r="E2174">
        <v>210</v>
      </c>
      <c r="F2174">
        <v>70</v>
      </c>
      <c r="J2174" s="2" t="s">
        <v>23</v>
      </c>
      <c r="K2174" t="s">
        <v>52</v>
      </c>
      <c r="L2174" t="s">
        <v>46</v>
      </c>
      <c r="M2174" s="3">
        <v>11.048444680405545</v>
      </c>
    </row>
    <row r="2175" spans="1:13" x14ac:dyDescent="0.25">
      <c r="A2175" s="1">
        <v>43358.238494101548</v>
      </c>
      <c r="B2175" s="2" t="s">
        <v>2490</v>
      </c>
      <c r="C2175" t="s">
        <v>64</v>
      </c>
      <c r="D2175">
        <v>7</v>
      </c>
      <c r="E2175">
        <v>352</v>
      </c>
      <c r="F2175" t="s">
        <v>32</v>
      </c>
      <c r="J2175" s="2" t="s">
        <v>28</v>
      </c>
      <c r="K2175" t="s">
        <v>337</v>
      </c>
      <c r="L2175" t="s">
        <v>41</v>
      </c>
      <c r="M2175" s="3">
        <v>14.687857652112591</v>
      </c>
    </row>
    <row r="2176" spans="1:13" x14ac:dyDescent="0.25">
      <c r="A2176" s="1">
        <v>42447.174654763054</v>
      </c>
      <c r="B2176" s="2" t="s">
        <v>2491</v>
      </c>
      <c r="C2176" t="s">
        <v>31</v>
      </c>
      <c r="D2176">
        <v>5</v>
      </c>
      <c r="E2176">
        <v>46</v>
      </c>
      <c r="F2176">
        <v>23</v>
      </c>
      <c r="J2176" s="2" t="s">
        <v>44</v>
      </c>
      <c r="K2176" t="s">
        <v>86</v>
      </c>
      <c r="L2176" t="s">
        <v>41</v>
      </c>
      <c r="M2176" s="3">
        <v>9.8238489437106278</v>
      </c>
    </row>
    <row r="2177" spans="1:13" x14ac:dyDescent="0.25">
      <c r="A2177" s="1">
        <v>42990.558974617335</v>
      </c>
      <c r="B2177" s="2" t="s">
        <v>2492</v>
      </c>
      <c r="C2177" t="s">
        <v>530</v>
      </c>
      <c r="D2177">
        <v>1</v>
      </c>
      <c r="E2177">
        <v>261</v>
      </c>
      <c r="F2177" t="s">
        <v>32</v>
      </c>
      <c r="J2177" s="2" t="s">
        <v>44</v>
      </c>
      <c r="K2177" t="s">
        <v>115</v>
      </c>
      <c r="L2177" t="s">
        <v>46</v>
      </c>
      <c r="M2177" s="3">
        <v>10.42743035829395</v>
      </c>
    </row>
    <row r="2178" spans="1:13" x14ac:dyDescent="0.25">
      <c r="A2178" s="1">
        <v>44544.496209106714</v>
      </c>
      <c r="B2178" s="2" t="s">
        <v>2493</v>
      </c>
      <c r="C2178" t="s">
        <v>31</v>
      </c>
      <c r="D2178">
        <v>2</v>
      </c>
      <c r="E2178">
        <v>46</v>
      </c>
      <c r="F2178">
        <v>23</v>
      </c>
      <c r="J2178" s="2" t="s">
        <v>28</v>
      </c>
      <c r="K2178" t="s">
        <v>520</v>
      </c>
      <c r="L2178" t="s">
        <v>25</v>
      </c>
      <c r="M2178" s="3">
        <v>11.003496633574638</v>
      </c>
    </row>
    <row r="2179" spans="1:13" x14ac:dyDescent="0.25">
      <c r="A2179" s="1">
        <v>43182.834134275588</v>
      </c>
      <c r="B2179" s="2" t="s">
        <v>2494</v>
      </c>
      <c r="C2179" t="s">
        <v>85</v>
      </c>
      <c r="D2179">
        <v>15</v>
      </c>
      <c r="E2179">
        <v>204</v>
      </c>
      <c r="F2179">
        <v>51</v>
      </c>
      <c r="J2179" s="2" t="s">
        <v>28</v>
      </c>
      <c r="K2179" t="s">
        <v>273</v>
      </c>
      <c r="L2179" t="s">
        <v>25</v>
      </c>
      <c r="M2179" s="3">
        <v>11.428575823958646</v>
      </c>
    </row>
    <row r="2180" spans="1:13" x14ac:dyDescent="0.25">
      <c r="A2180" s="1">
        <v>43826.683699218484</v>
      </c>
      <c r="B2180" s="2" t="s">
        <v>2495</v>
      </c>
      <c r="C2180" t="s">
        <v>268</v>
      </c>
      <c r="D2180">
        <v>8</v>
      </c>
      <c r="E2180">
        <v>57</v>
      </c>
      <c r="F2180">
        <v>19</v>
      </c>
      <c r="J2180" s="2" t="s">
        <v>44</v>
      </c>
      <c r="K2180" t="s">
        <v>340</v>
      </c>
      <c r="L2180" t="s">
        <v>34</v>
      </c>
      <c r="M2180" s="3">
        <v>11.769293993029555</v>
      </c>
    </row>
    <row r="2181" spans="1:13" x14ac:dyDescent="0.25">
      <c r="A2181" s="1">
        <v>44396.925963915746</v>
      </c>
      <c r="B2181" s="2" t="s">
        <v>2496</v>
      </c>
      <c r="C2181" t="s">
        <v>268</v>
      </c>
      <c r="D2181">
        <v>7</v>
      </c>
      <c r="E2181">
        <v>57</v>
      </c>
      <c r="F2181">
        <v>19</v>
      </c>
      <c r="J2181" s="2" t="s">
        <v>28</v>
      </c>
      <c r="K2181" t="s">
        <v>315</v>
      </c>
      <c r="L2181" t="s">
        <v>46</v>
      </c>
      <c r="M2181" s="3">
        <v>11.221666113009938</v>
      </c>
    </row>
    <row r="2182" spans="1:13" x14ac:dyDescent="0.25">
      <c r="A2182" s="1">
        <v>44060.485430380417</v>
      </c>
      <c r="B2182" s="2" t="s">
        <v>2497</v>
      </c>
      <c r="C2182" t="s">
        <v>249</v>
      </c>
      <c r="D2182">
        <v>7</v>
      </c>
      <c r="E2182" t="s">
        <v>32</v>
      </c>
      <c r="F2182">
        <v>80</v>
      </c>
      <c r="J2182" s="2" t="s">
        <v>28</v>
      </c>
      <c r="K2182" t="s">
        <v>313</v>
      </c>
      <c r="L2182" t="s">
        <v>34</v>
      </c>
      <c r="M2182" s="3">
        <v>7.7337149713827413</v>
      </c>
    </row>
    <row r="2183" spans="1:13" x14ac:dyDescent="0.25">
      <c r="A2183" s="1">
        <v>43833.008789579646</v>
      </c>
      <c r="B2183" s="2" t="s">
        <v>2498</v>
      </c>
      <c r="C2183" t="s">
        <v>180</v>
      </c>
      <c r="D2183">
        <v>2</v>
      </c>
      <c r="E2183" t="s">
        <v>32</v>
      </c>
      <c r="F2183" t="s">
        <v>32</v>
      </c>
      <c r="J2183" s="2" t="s">
        <v>28</v>
      </c>
      <c r="K2183" t="s">
        <v>1713</v>
      </c>
      <c r="L2183" t="s">
        <v>50</v>
      </c>
      <c r="M2183" s="3">
        <v>13.537350739681813</v>
      </c>
    </row>
    <row r="2184" spans="1:13" x14ac:dyDescent="0.25">
      <c r="A2184" s="1">
        <v>44171.780097617288</v>
      </c>
      <c r="B2184" s="2" t="s">
        <v>2499</v>
      </c>
      <c r="C2184" t="s">
        <v>304</v>
      </c>
      <c r="D2184">
        <v>6</v>
      </c>
      <c r="E2184">
        <v>240</v>
      </c>
      <c r="F2184">
        <v>80</v>
      </c>
      <c r="J2184" s="2" t="s">
        <v>44</v>
      </c>
      <c r="K2184" t="s">
        <v>989</v>
      </c>
      <c r="L2184" t="s">
        <v>50</v>
      </c>
      <c r="M2184" s="3">
        <v>12.173451788225162</v>
      </c>
    </row>
    <row r="2185" spans="1:13" x14ac:dyDescent="0.25">
      <c r="A2185" s="1">
        <v>44633.873718680508</v>
      </c>
      <c r="B2185" s="2" t="s">
        <v>2269</v>
      </c>
      <c r="C2185" t="s">
        <v>112</v>
      </c>
      <c r="D2185">
        <v>5</v>
      </c>
      <c r="E2185">
        <v>252</v>
      </c>
      <c r="F2185">
        <v>63</v>
      </c>
      <c r="J2185" s="2" t="s">
        <v>28</v>
      </c>
      <c r="K2185" t="s">
        <v>447</v>
      </c>
      <c r="L2185" t="s">
        <v>46</v>
      </c>
      <c r="M2185" s="3">
        <v>13.574227261506472</v>
      </c>
    </row>
    <row r="2186" spans="1:13" x14ac:dyDescent="0.25">
      <c r="A2186" s="1">
        <v>44177.785577041293</v>
      </c>
      <c r="B2186" s="2" t="s">
        <v>2500</v>
      </c>
      <c r="C2186" t="s">
        <v>39</v>
      </c>
      <c r="D2186">
        <v>13</v>
      </c>
      <c r="E2186" t="s">
        <v>32</v>
      </c>
      <c r="F2186">
        <v>77</v>
      </c>
      <c r="J2186" s="2" t="s">
        <v>28</v>
      </c>
      <c r="K2186" t="s">
        <v>103</v>
      </c>
      <c r="L2186" t="s">
        <v>46</v>
      </c>
      <c r="M2186" s="3">
        <v>13.407340878370247</v>
      </c>
    </row>
    <row r="2187" spans="1:13" x14ac:dyDescent="0.25">
      <c r="A2187" s="1">
        <v>43435.310938349241</v>
      </c>
      <c r="B2187" s="2" t="s">
        <v>620</v>
      </c>
      <c r="C2187" t="s">
        <v>196</v>
      </c>
      <c r="D2187">
        <v>19</v>
      </c>
      <c r="E2187" t="s">
        <v>32</v>
      </c>
      <c r="F2187">
        <v>19</v>
      </c>
      <c r="J2187" s="2" t="s">
        <v>23</v>
      </c>
      <c r="K2187" t="s">
        <v>205</v>
      </c>
      <c r="L2187" t="s">
        <v>50</v>
      </c>
      <c r="M2187" s="3">
        <v>10.980884286450312</v>
      </c>
    </row>
    <row r="2188" spans="1:13" x14ac:dyDescent="0.25">
      <c r="A2188" s="1">
        <v>43987.210619337849</v>
      </c>
      <c r="B2188" s="2" t="s">
        <v>2501</v>
      </c>
      <c r="C2188" t="s">
        <v>204</v>
      </c>
      <c r="D2188" t="s">
        <v>32</v>
      </c>
      <c r="E2188">
        <v>300</v>
      </c>
      <c r="F2188">
        <v>75</v>
      </c>
      <c r="J2188" s="2" t="s">
        <v>28</v>
      </c>
      <c r="K2188" t="s">
        <v>438</v>
      </c>
      <c r="L2188" t="s">
        <v>46</v>
      </c>
      <c r="M2188" s="3">
        <v>12.85215703546821</v>
      </c>
    </row>
    <row r="2189" spans="1:13" x14ac:dyDescent="0.25">
      <c r="A2189" s="1">
        <v>44272.004744384431</v>
      </c>
      <c r="B2189" s="2" t="s">
        <v>2502</v>
      </c>
      <c r="C2189" t="s">
        <v>102</v>
      </c>
      <c r="D2189">
        <v>14</v>
      </c>
      <c r="E2189" t="s">
        <v>32</v>
      </c>
      <c r="F2189">
        <v>36</v>
      </c>
      <c r="J2189" s="2" t="s">
        <v>28</v>
      </c>
      <c r="K2189" t="s">
        <v>642</v>
      </c>
      <c r="L2189" t="s">
        <v>78</v>
      </c>
      <c r="M2189" s="3">
        <v>12.679725647708608</v>
      </c>
    </row>
    <row r="2190" spans="1:13" x14ac:dyDescent="0.25">
      <c r="A2190" s="1">
        <v>43223.117392689353</v>
      </c>
      <c r="B2190" s="2" t="s">
        <v>2503</v>
      </c>
      <c r="C2190" t="s">
        <v>196</v>
      </c>
      <c r="D2190">
        <v>14</v>
      </c>
      <c r="E2190">
        <v>57</v>
      </c>
      <c r="F2190">
        <v>19</v>
      </c>
      <c r="J2190" s="2" t="s">
        <v>28</v>
      </c>
      <c r="K2190" t="s">
        <v>230</v>
      </c>
      <c r="L2190" t="s">
        <v>78</v>
      </c>
      <c r="M2190" s="3">
        <v>14.593670394271927</v>
      </c>
    </row>
    <row r="2191" spans="1:13" x14ac:dyDescent="0.25">
      <c r="A2191" s="1">
        <v>44022.072525005337</v>
      </c>
      <c r="B2191" s="2" t="s">
        <v>2504</v>
      </c>
      <c r="C2191" t="s">
        <v>244</v>
      </c>
      <c r="D2191">
        <v>5</v>
      </c>
      <c r="E2191">
        <v>252</v>
      </c>
      <c r="F2191">
        <v>63</v>
      </c>
      <c r="J2191" s="2" t="s">
        <v>28</v>
      </c>
      <c r="K2191" t="s">
        <v>120</v>
      </c>
      <c r="L2191" t="s">
        <v>34</v>
      </c>
      <c r="M2191" s="3">
        <v>15.487214309603928</v>
      </c>
    </row>
    <row r="2192" spans="1:13" x14ac:dyDescent="0.25">
      <c r="A2192" s="1">
        <v>43988.360729604014</v>
      </c>
      <c r="B2192" s="2" t="s">
        <v>2505</v>
      </c>
      <c r="C2192" t="s">
        <v>152</v>
      </c>
      <c r="D2192">
        <v>15</v>
      </c>
      <c r="E2192">
        <v>132</v>
      </c>
      <c r="F2192">
        <v>33</v>
      </c>
      <c r="J2192" s="2" t="s">
        <v>44</v>
      </c>
      <c r="K2192" t="s">
        <v>746</v>
      </c>
      <c r="L2192" t="s">
        <v>34</v>
      </c>
      <c r="M2192" s="3">
        <v>14.376986923104601</v>
      </c>
    </row>
    <row r="2193" spans="1:13" x14ac:dyDescent="0.25">
      <c r="A2193" s="1">
        <v>44147.945322469532</v>
      </c>
      <c r="B2193" s="2" t="s">
        <v>1857</v>
      </c>
      <c r="C2193" t="s">
        <v>54</v>
      </c>
      <c r="D2193">
        <v>12</v>
      </c>
      <c r="E2193">
        <v>80</v>
      </c>
      <c r="F2193">
        <v>20</v>
      </c>
      <c r="J2193" s="2" t="s">
        <v>44</v>
      </c>
      <c r="K2193" t="s">
        <v>100</v>
      </c>
      <c r="L2193" t="s">
        <v>56</v>
      </c>
      <c r="M2193" s="3">
        <v>9.7467096260695598</v>
      </c>
    </row>
    <row r="2194" spans="1:13" x14ac:dyDescent="0.25">
      <c r="A2194" s="1">
        <v>43883.307572895101</v>
      </c>
      <c r="B2194" s="2" t="s">
        <v>2506</v>
      </c>
      <c r="C2194" t="s">
        <v>391</v>
      </c>
      <c r="D2194">
        <v>14</v>
      </c>
      <c r="E2194">
        <v>160</v>
      </c>
      <c r="F2194" t="s">
        <v>32</v>
      </c>
      <c r="J2194" s="2" t="s">
        <v>28</v>
      </c>
      <c r="K2194" t="s">
        <v>113</v>
      </c>
      <c r="L2194" t="s">
        <v>56</v>
      </c>
      <c r="M2194" s="3">
        <v>14.16303548174143</v>
      </c>
    </row>
    <row r="2195" spans="1:13" x14ac:dyDescent="0.25">
      <c r="A2195" s="1">
        <v>43583.010887560959</v>
      </c>
      <c r="B2195" s="2" t="s">
        <v>2507</v>
      </c>
      <c r="C2195" t="s">
        <v>125</v>
      </c>
      <c r="D2195">
        <v>11</v>
      </c>
      <c r="E2195">
        <v>189</v>
      </c>
      <c r="F2195">
        <v>63</v>
      </c>
      <c r="J2195" s="2" t="s">
        <v>44</v>
      </c>
      <c r="K2195" t="s">
        <v>108</v>
      </c>
      <c r="L2195" t="s">
        <v>56</v>
      </c>
      <c r="M2195" s="3">
        <v>14.697745043716761</v>
      </c>
    </row>
    <row r="2196" spans="1:13" x14ac:dyDescent="0.25">
      <c r="A2196" s="1">
        <v>43917.58498881416</v>
      </c>
      <c r="B2196" s="2" t="s">
        <v>717</v>
      </c>
      <c r="C2196" t="s">
        <v>134</v>
      </c>
      <c r="D2196" t="s">
        <v>32</v>
      </c>
      <c r="E2196">
        <v>210</v>
      </c>
      <c r="F2196">
        <v>70</v>
      </c>
      <c r="J2196" s="2" t="s">
        <v>23</v>
      </c>
      <c r="K2196" t="s">
        <v>175</v>
      </c>
      <c r="L2196" t="s">
        <v>50</v>
      </c>
      <c r="M2196" s="3">
        <v>11.939773463335372</v>
      </c>
    </row>
    <row r="2197" spans="1:13" x14ac:dyDescent="0.25">
      <c r="A2197" s="1">
        <v>43667.952448495918</v>
      </c>
      <c r="B2197" s="2" t="s">
        <v>2508</v>
      </c>
      <c r="C2197" t="s">
        <v>90</v>
      </c>
      <c r="D2197">
        <v>5</v>
      </c>
      <c r="E2197" t="s">
        <v>32</v>
      </c>
      <c r="F2197" t="s">
        <v>32</v>
      </c>
      <c r="J2197" s="2" t="s">
        <v>28</v>
      </c>
      <c r="K2197" t="s">
        <v>276</v>
      </c>
      <c r="L2197" t="s">
        <v>50</v>
      </c>
      <c r="M2197" s="3">
        <v>10.570474361325047</v>
      </c>
    </row>
    <row r="2198" spans="1:13" x14ac:dyDescent="0.25">
      <c r="A2198" s="1">
        <v>44390.537358199523</v>
      </c>
      <c r="B2198" s="2" t="s">
        <v>2509</v>
      </c>
      <c r="C2198" t="s">
        <v>348</v>
      </c>
      <c r="D2198">
        <v>15</v>
      </c>
      <c r="E2198">
        <v>356</v>
      </c>
      <c r="F2198">
        <v>89</v>
      </c>
      <c r="J2198" s="2" t="s">
        <v>28</v>
      </c>
      <c r="K2198" t="s">
        <v>254</v>
      </c>
      <c r="L2198" t="s">
        <v>78</v>
      </c>
      <c r="M2198" s="3">
        <v>12.796588406005421</v>
      </c>
    </row>
    <row r="2199" spans="1:13" x14ac:dyDescent="0.25">
      <c r="A2199" s="1">
        <v>44147.659343055275</v>
      </c>
      <c r="B2199" s="2" t="s">
        <v>2240</v>
      </c>
      <c r="C2199" t="s">
        <v>332</v>
      </c>
      <c r="D2199">
        <v>5</v>
      </c>
      <c r="E2199">
        <v>180</v>
      </c>
      <c r="F2199" t="s">
        <v>32</v>
      </c>
      <c r="J2199" s="2" t="s">
        <v>28</v>
      </c>
      <c r="K2199" t="s">
        <v>579</v>
      </c>
      <c r="L2199" t="s">
        <v>41</v>
      </c>
      <c r="M2199" s="3">
        <v>14.760829371220243</v>
      </c>
    </row>
    <row r="2200" spans="1:13" x14ac:dyDescent="0.25">
      <c r="A2200" s="1">
        <v>43997.52415737843</v>
      </c>
      <c r="B2200" s="2" t="s">
        <v>2510</v>
      </c>
      <c r="C2200" t="s">
        <v>177</v>
      </c>
      <c r="D2200">
        <v>5</v>
      </c>
      <c r="E2200">
        <v>146</v>
      </c>
      <c r="F2200">
        <v>73</v>
      </c>
      <c r="J2200" s="2" t="s">
        <v>28</v>
      </c>
      <c r="K2200" t="s">
        <v>556</v>
      </c>
      <c r="L2200" t="s">
        <v>46</v>
      </c>
      <c r="M2200" s="3">
        <v>11.563724686003232</v>
      </c>
    </row>
    <row r="2201" spans="1:13" x14ac:dyDescent="0.25">
      <c r="A2201" s="1">
        <v>44229.706018993216</v>
      </c>
      <c r="B2201" s="2" t="s">
        <v>2511</v>
      </c>
      <c r="C2201" t="s">
        <v>378</v>
      </c>
      <c r="D2201">
        <v>3</v>
      </c>
      <c r="E2201">
        <v>110</v>
      </c>
      <c r="F2201">
        <v>55</v>
      </c>
      <c r="J2201" s="2" t="s">
        <v>23</v>
      </c>
      <c r="K2201" t="s">
        <v>45</v>
      </c>
      <c r="L2201" t="s">
        <v>46</v>
      </c>
      <c r="M2201" s="3">
        <v>12.169266722245851</v>
      </c>
    </row>
    <row r="2202" spans="1:13" x14ac:dyDescent="0.25">
      <c r="A2202" s="1">
        <v>43861.137633876213</v>
      </c>
      <c r="B2202" s="2" t="s">
        <v>2512</v>
      </c>
      <c r="C2202" t="s">
        <v>163</v>
      </c>
      <c r="D2202">
        <v>15</v>
      </c>
      <c r="E2202">
        <v>225</v>
      </c>
      <c r="F2202">
        <v>75</v>
      </c>
      <c r="J2202" s="2" t="s">
        <v>28</v>
      </c>
      <c r="K2202" t="s">
        <v>52</v>
      </c>
      <c r="L2202" t="s">
        <v>46</v>
      </c>
      <c r="M2202" s="3">
        <v>11.048444680405545</v>
      </c>
    </row>
    <row r="2203" spans="1:13" x14ac:dyDescent="0.25">
      <c r="A2203" s="1">
        <v>44542.62488829621</v>
      </c>
      <c r="B2203" s="2" t="s">
        <v>2513</v>
      </c>
      <c r="C2203" t="s">
        <v>146</v>
      </c>
      <c r="D2203">
        <v>20</v>
      </c>
      <c r="E2203">
        <v>308</v>
      </c>
      <c r="F2203" t="s">
        <v>32</v>
      </c>
      <c r="J2203" s="2" t="s">
        <v>23</v>
      </c>
      <c r="K2203" t="s">
        <v>854</v>
      </c>
      <c r="L2203" t="s">
        <v>50</v>
      </c>
      <c r="M2203" s="3">
        <v>13.827196127590291</v>
      </c>
    </row>
    <row r="2204" spans="1:13" x14ac:dyDescent="0.25">
      <c r="A2204" s="1">
        <v>43806.778364832928</v>
      </c>
      <c r="B2204" s="2" t="s">
        <v>2514</v>
      </c>
      <c r="C2204" t="s">
        <v>232</v>
      </c>
      <c r="D2204">
        <v>7</v>
      </c>
      <c r="E2204">
        <v>108</v>
      </c>
      <c r="F2204">
        <v>54</v>
      </c>
      <c r="J2204" s="2" t="s">
        <v>23</v>
      </c>
      <c r="K2204" t="s">
        <v>191</v>
      </c>
      <c r="L2204" t="s">
        <v>78</v>
      </c>
      <c r="M2204" s="3">
        <v>13.890275354050972</v>
      </c>
    </row>
    <row r="2205" spans="1:13" x14ac:dyDescent="0.25">
      <c r="A2205" s="1">
        <v>44522.638211170583</v>
      </c>
      <c r="B2205" s="2" t="s">
        <v>2515</v>
      </c>
      <c r="C2205" t="s">
        <v>599</v>
      </c>
      <c r="D2205">
        <v>5</v>
      </c>
      <c r="E2205">
        <v>225</v>
      </c>
      <c r="F2205">
        <v>75</v>
      </c>
      <c r="J2205" s="2" t="s">
        <v>28</v>
      </c>
      <c r="K2205" t="s">
        <v>730</v>
      </c>
      <c r="L2205" t="s">
        <v>25</v>
      </c>
      <c r="M2205" s="3">
        <v>12.985332015423809</v>
      </c>
    </row>
    <row r="2206" spans="1:13" x14ac:dyDescent="0.25">
      <c r="A2206" s="1">
        <v>44228.247912201565</v>
      </c>
      <c r="B2206" s="2" t="s">
        <v>2516</v>
      </c>
      <c r="C2206" t="s">
        <v>575</v>
      </c>
      <c r="D2206">
        <v>20</v>
      </c>
      <c r="E2206" t="s">
        <v>32</v>
      </c>
      <c r="F2206">
        <v>19</v>
      </c>
      <c r="J2206" s="2" t="s">
        <v>44</v>
      </c>
      <c r="K2206" t="s">
        <v>421</v>
      </c>
      <c r="L2206" t="s">
        <v>25</v>
      </c>
      <c r="M2206" s="3">
        <v>11.701919153133453</v>
      </c>
    </row>
    <row r="2207" spans="1:13" x14ac:dyDescent="0.25">
      <c r="A2207" s="1">
        <v>43328.111001150792</v>
      </c>
      <c r="B2207" s="2" t="s">
        <v>2517</v>
      </c>
      <c r="C2207" t="s">
        <v>383</v>
      </c>
      <c r="D2207">
        <v>20</v>
      </c>
      <c r="E2207" t="s">
        <v>32</v>
      </c>
      <c r="F2207">
        <v>36</v>
      </c>
      <c r="J2207" s="2" t="s">
        <v>23</v>
      </c>
      <c r="K2207" t="s">
        <v>153</v>
      </c>
      <c r="L2207" t="s">
        <v>25</v>
      </c>
      <c r="M2207" s="3">
        <v>14.370283356317486</v>
      </c>
    </row>
    <row r="2208" spans="1:13" x14ac:dyDescent="0.25">
      <c r="A2208" s="1">
        <v>43647.940550559506</v>
      </c>
      <c r="B2208" s="2" t="s">
        <v>2518</v>
      </c>
      <c r="C2208" t="s">
        <v>207</v>
      </c>
      <c r="D2208" t="s">
        <v>32</v>
      </c>
      <c r="E2208">
        <v>176</v>
      </c>
      <c r="F2208" t="s">
        <v>32</v>
      </c>
      <c r="J2208" s="2" t="s">
        <v>28</v>
      </c>
      <c r="K2208" t="s">
        <v>480</v>
      </c>
      <c r="L2208" t="s">
        <v>56</v>
      </c>
      <c r="M2208" s="3">
        <v>9.458617986208397</v>
      </c>
    </row>
    <row r="2209" spans="1:13" x14ac:dyDescent="0.25">
      <c r="A2209" s="1">
        <v>44102.375466562109</v>
      </c>
      <c r="B2209" s="2" t="s">
        <v>2519</v>
      </c>
      <c r="C2209" t="s">
        <v>107</v>
      </c>
      <c r="D2209">
        <v>5</v>
      </c>
      <c r="E2209">
        <v>81</v>
      </c>
      <c r="F2209">
        <v>27</v>
      </c>
      <c r="J2209" s="2" t="s">
        <v>28</v>
      </c>
      <c r="K2209" t="s">
        <v>902</v>
      </c>
      <c r="L2209" t="s">
        <v>50</v>
      </c>
      <c r="M2209" s="3">
        <v>11.78346750250795</v>
      </c>
    </row>
    <row r="2210" spans="1:13" x14ac:dyDescent="0.25">
      <c r="A2210" s="1">
        <v>44844.823394164989</v>
      </c>
      <c r="B2210" s="2" t="s">
        <v>2520</v>
      </c>
      <c r="C2210" t="s">
        <v>258</v>
      </c>
      <c r="D2210">
        <v>17</v>
      </c>
      <c r="E2210" t="s">
        <v>32</v>
      </c>
      <c r="F2210">
        <v>25</v>
      </c>
      <c r="J2210" s="2" t="s">
        <v>28</v>
      </c>
      <c r="K2210" t="s">
        <v>1552</v>
      </c>
      <c r="L2210" t="s">
        <v>78</v>
      </c>
      <c r="M2210" s="3">
        <v>14.412865837260112</v>
      </c>
    </row>
    <row r="2211" spans="1:13" x14ac:dyDescent="0.25">
      <c r="A2211" s="1">
        <v>43446.82060493224</v>
      </c>
      <c r="B2211" s="2" t="s">
        <v>2521</v>
      </c>
      <c r="C2211" t="s">
        <v>73</v>
      </c>
      <c r="D2211">
        <v>19</v>
      </c>
      <c r="E2211">
        <v>166</v>
      </c>
      <c r="F2211">
        <v>83</v>
      </c>
      <c r="J2211" s="2" t="s">
        <v>28</v>
      </c>
      <c r="K2211" t="s">
        <v>94</v>
      </c>
      <c r="L2211" t="s">
        <v>41</v>
      </c>
      <c r="M2211" s="3">
        <v>15.12637675023732</v>
      </c>
    </row>
    <row r="2212" spans="1:13" x14ac:dyDescent="0.25">
      <c r="A2212" s="1">
        <v>44055.86262132792</v>
      </c>
      <c r="B2212" s="2" t="s">
        <v>2522</v>
      </c>
      <c r="C2212" t="s">
        <v>479</v>
      </c>
      <c r="D2212">
        <v>4</v>
      </c>
      <c r="E2212">
        <v>264</v>
      </c>
      <c r="F2212">
        <v>88</v>
      </c>
      <c r="J2212" s="2" t="s">
        <v>28</v>
      </c>
      <c r="K2212" t="s">
        <v>430</v>
      </c>
      <c r="L2212" t="s">
        <v>56</v>
      </c>
      <c r="M2212" s="3">
        <v>12.532428411174646</v>
      </c>
    </row>
    <row r="2213" spans="1:13" x14ac:dyDescent="0.25">
      <c r="A2213" s="1">
        <v>43303.004405100066</v>
      </c>
      <c r="B2213" s="2" t="s">
        <v>2523</v>
      </c>
      <c r="C2213" t="s">
        <v>83</v>
      </c>
      <c r="D2213">
        <v>6</v>
      </c>
      <c r="E2213" t="s">
        <v>32</v>
      </c>
      <c r="F2213">
        <v>75</v>
      </c>
      <c r="J2213" s="2" t="s">
        <v>28</v>
      </c>
      <c r="K2213" t="s">
        <v>271</v>
      </c>
      <c r="L2213" t="s">
        <v>56</v>
      </c>
      <c r="M2213" s="3">
        <v>11.504886852416154</v>
      </c>
    </row>
    <row r="2214" spans="1:13" x14ac:dyDescent="0.25">
      <c r="A2214" s="1">
        <v>43703.152266820936</v>
      </c>
      <c r="B2214" s="2" t="s">
        <v>2524</v>
      </c>
      <c r="C2214" t="s">
        <v>210</v>
      </c>
      <c r="D2214">
        <v>10</v>
      </c>
      <c r="E2214">
        <v>264</v>
      </c>
      <c r="F2214" t="s">
        <v>32</v>
      </c>
      <c r="J2214" s="2" t="s">
        <v>28</v>
      </c>
      <c r="K2214" t="s">
        <v>245</v>
      </c>
      <c r="L2214" t="s">
        <v>46</v>
      </c>
      <c r="M2214" s="3">
        <v>13.918153610259502</v>
      </c>
    </row>
    <row r="2215" spans="1:13" x14ac:dyDescent="0.25">
      <c r="A2215" s="1">
        <v>43179.439221773071</v>
      </c>
      <c r="B2215" s="2" t="s">
        <v>2525</v>
      </c>
      <c r="C2215" t="s">
        <v>185</v>
      </c>
      <c r="D2215">
        <v>6</v>
      </c>
      <c r="E2215" t="s">
        <v>32</v>
      </c>
      <c r="F2215">
        <v>87</v>
      </c>
      <c r="J2215" s="2" t="s">
        <v>23</v>
      </c>
      <c r="K2215" t="s">
        <v>1000</v>
      </c>
      <c r="L2215" t="s">
        <v>50</v>
      </c>
      <c r="M2215" s="3">
        <v>9.9471686551317795</v>
      </c>
    </row>
    <row r="2216" spans="1:13" x14ac:dyDescent="0.25">
      <c r="A2216" s="1">
        <v>43837.513867929825</v>
      </c>
      <c r="B2216" s="2" t="s">
        <v>2526</v>
      </c>
      <c r="C2216" t="s">
        <v>167</v>
      </c>
      <c r="D2216">
        <v>11</v>
      </c>
      <c r="E2216">
        <v>38</v>
      </c>
      <c r="F2216">
        <v>19</v>
      </c>
      <c r="J2216" s="2" t="s">
        <v>28</v>
      </c>
      <c r="K2216" t="s">
        <v>337</v>
      </c>
      <c r="L2216" t="s">
        <v>41</v>
      </c>
      <c r="M2216" s="3">
        <v>14.687857652112591</v>
      </c>
    </row>
    <row r="2217" spans="1:13" x14ac:dyDescent="0.25">
      <c r="A2217" s="1">
        <v>43532.219761512009</v>
      </c>
      <c r="B2217" s="2" t="s">
        <v>2527</v>
      </c>
      <c r="C2217" t="s">
        <v>107</v>
      </c>
      <c r="D2217">
        <v>13</v>
      </c>
      <c r="E2217">
        <v>81</v>
      </c>
      <c r="F2217">
        <v>27</v>
      </c>
      <c r="J2217" s="2" t="s">
        <v>44</v>
      </c>
      <c r="K2217" t="s">
        <v>110</v>
      </c>
      <c r="L2217" t="s">
        <v>56</v>
      </c>
      <c r="M2217" s="3">
        <v>11.128721898968678</v>
      </c>
    </row>
    <row r="2218" spans="1:13" x14ac:dyDescent="0.25">
      <c r="A2218" s="1">
        <v>43668.24429630948</v>
      </c>
      <c r="B2218" s="2" t="s">
        <v>2528</v>
      </c>
      <c r="C2218" t="s">
        <v>122</v>
      </c>
      <c r="D2218">
        <v>3</v>
      </c>
      <c r="E2218">
        <v>144</v>
      </c>
      <c r="F2218">
        <v>48</v>
      </c>
      <c r="J2218" s="2" t="s">
        <v>23</v>
      </c>
      <c r="K2218" t="s">
        <v>213</v>
      </c>
      <c r="L2218" t="s">
        <v>41</v>
      </c>
      <c r="M2218" s="3">
        <v>12.396052160428608</v>
      </c>
    </row>
    <row r="2219" spans="1:13" x14ac:dyDescent="0.25">
      <c r="A2219" s="1">
        <v>44080.473435086977</v>
      </c>
      <c r="B2219" s="2" t="s">
        <v>2369</v>
      </c>
      <c r="C2219" t="s">
        <v>251</v>
      </c>
      <c r="D2219">
        <v>3</v>
      </c>
      <c r="E2219">
        <v>270</v>
      </c>
      <c r="F2219">
        <v>90</v>
      </c>
      <c r="J2219" s="2" t="s">
        <v>28</v>
      </c>
      <c r="K2219" t="s">
        <v>513</v>
      </c>
      <c r="L2219" t="s">
        <v>50</v>
      </c>
      <c r="M2219" s="3">
        <v>8.8514729234790472</v>
      </c>
    </row>
    <row r="2220" spans="1:13" x14ac:dyDescent="0.25">
      <c r="A2220" s="1">
        <v>43436.875598531071</v>
      </c>
      <c r="B2220" s="2" t="s">
        <v>2529</v>
      </c>
      <c r="C2220" t="s">
        <v>117</v>
      </c>
      <c r="D2220">
        <v>6</v>
      </c>
      <c r="E2220">
        <v>176</v>
      </c>
      <c r="F2220">
        <v>88</v>
      </c>
      <c r="J2220" s="2" t="s">
        <v>28</v>
      </c>
      <c r="K2220" t="s">
        <v>273</v>
      </c>
      <c r="L2220" t="s">
        <v>25</v>
      </c>
      <c r="M2220" s="3">
        <v>11.428575823958646</v>
      </c>
    </row>
    <row r="2221" spans="1:13" x14ac:dyDescent="0.25">
      <c r="A2221" s="1">
        <v>44675.443925871848</v>
      </c>
      <c r="B2221" s="2" t="s">
        <v>2530</v>
      </c>
      <c r="C2221" t="s">
        <v>117</v>
      </c>
      <c r="D2221" t="s">
        <v>32</v>
      </c>
      <c r="E2221">
        <v>176</v>
      </c>
      <c r="F2221">
        <v>88</v>
      </c>
      <c r="J2221" s="2" t="s">
        <v>28</v>
      </c>
      <c r="K2221" t="s">
        <v>595</v>
      </c>
      <c r="L2221" t="s">
        <v>56</v>
      </c>
      <c r="M2221" s="3">
        <v>11.072271050116964</v>
      </c>
    </row>
    <row r="2222" spans="1:13" x14ac:dyDescent="0.25">
      <c r="A2222" s="1">
        <v>43391.895623522134</v>
      </c>
      <c r="B2222" s="2" t="s">
        <v>2531</v>
      </c>
      <c r="C2222" t="s">
        <v>149</v>
      </c>
      <c r="D2222">
        <v>20</v>
      </c>
      <c r="E2222">
        <v>50</v>
      </c>
      <c r="F2222" t="s">
        <v>32</v>
      </c>
      <c r="J2222" s="2" t="s">
        <v>28</v>
      </c>
      <c r="K2222" t="s">
        <v>393</v>
      </c>
      <c r="L2222" t="s">
        <v>50</v>
      </c>
      <c r="M2222" s="3">
        <v>11.394777319422785</v>
      </c>
    </row>
    <row r="2223" spans="1:13" x14ac:dyDescent="0.25">
      <c r="A2223" s="1">
        <v>43541.670194700273</v>
      </c>
      <c r="B2223" s="2" t="s">
        <v>2532</v>
      </c>
      <c r="C2223" t="s">
        <v>383</v>
      </c>
      <c r="D2223">
        <v>11</v>
      </c>
      <c r="E2223">
        <v>72</v>
      </c>
      <c r="F2223">
        <v>36</v>
      </c>
      <c r="J2223" s="2" t="s">
        <v>44</v>
      </c>
      <c r="K2223" t="s">
        <v>442</v>
      </c>
      <c r="L2223" t="s">
        <v>41</v>
      </c>
      <c r="M2223" s="3">
        <v>13.332534707865639</v>
      </c>
    </row>
    <row r="2224" spans="1:13" x14ac:dyDescent="0.25">
      <c r="A2224" s="1">
        <v>43036.146482170516</v>
      </c>
      <c r="B2224" s="2" t="s">
        <v>2533</v>
      </c>
      <c r="C2224" t="s">
        <v>155</v>
      </c>
      <c r="D2224">
        <v>18</v>
      </c>
      <c r="E2224">
        <v>108</v>
      </c>
      <c r="F2224">
        <v>36</v>
      </c>
      <c r="J2224" s="2" t="s">
        <v>44</v>
      </c>
      <c r="K2224" t="s">
        <v>129</v>
      </c>
      <c r="L2224" t="s">
        <v>34</v>
      </c>
      <c r="M2224" s="3">
        <v>11.410471033945758</v>
      </c>
    </row>
    <row r="2225" spans="1:13" x14ac:dyDescent="0.25">
      <c r="A2225" s="1">
        <v>43866.487296950545</v>
      </c>
      <c r="B2225" s="2" t="s">
        <v>2534</v>
      </c>
      <c r="C2225" t="s">
        <v>146</v>
      </c>
      <c r="D2225">
        <v>11</v>
      </c>
      <c r="E2225">
        <v>308</v>
      </c>
      <c r="F2225">
        <v>77</v>
      </c>
      <c r="J2225" s="2" t="s">
        <v>23</v>
      </c>
      <c r="K2225" t="s">
        <v>59</v>
      </c>
      <c r="L2225" t="s">
        <v>56</v>
      </c>
      <c r="M2225" s="3">
        <v>15.602184182549776</v>
      </c>
    </row>
    <row r="2226" spans="1:13" x14ac:dyDescent="0.25">
      <c r="A2226" s="1">
        <v>43828.267526034884</v>
      </c>
      <c r="B2226" s="2" t="s">
        <v>2058</v>
      </c>
      <c r="C2226" t="s">
        <v>83</v>
      </c>
      <c r="D2226">
        <v>5</v>
      </c>
      <c r="E2226">
        <v>300</v>
      </c>
      <c r="F2226">
        <v>75</v>
      </c>
      <c r="J2226" s="2" t="s">
        <v>28</v>
      </c>
      <c r="K2226" t="s">
        <v>566</v>
      </c>
      <c r="L2226" t="s">
        <v>50</v>
      </c>
      <c r="M2226" s="3">
        <v>13.150536103258979</v>
      </c>
    </row>
    <row r="2227" spans="1:13" x14ac:dyDescent="0.25">
      <c r="A2227" s="1">
        <v>43239.236485046182</v>
      </c>
      <c r="B2227" s="2" t="s">
        <v>2535</v>
      </c>
      <c r="C2227" t="s">
        <v>378</v>
      </c>
      <c r="D2227">
        <v>2</v>
      </c>
      <c r="E2227" t="s">
        <v>32</v>
      </c>
      <c r="F2227">
        <v>55</v>
      </c>
      <c r="J2227" s="2" t="s">
        <v>44</v>
      </c>
      <c r="K2227" t="s">
        <v>1350</v>
      </c>
      <c r="L2227" t="s">
        <v>78</v>
      </c>
      <c r="M2227" s="3">
        <v>13.811876869930865</v>
      </c>
    </row>
    <row r="2228" spans="1:13" x14ac:dyDescent="0.25">
      <c r="A2228" s="1">
        <v>43265.594962776384</v>
      </c>
      <c r="B2228" s="2" t="s">
        <v>2536</v>
      </c>
      <c r="C2228" t="s">
        <v>268</v>
      </c>
      <c r="D2228">
        <v>9</v>
      </c>
      <c r="E2228">
        <v>57</v>
      </c>
      <c r="F2228" t="s">
        <v>32</v>
      </c>
      <c r="J2228" s="2" t="s">
        <v>28</v>
      </c>
      <c r="K2228" t="s">
        <v>405</v>
      </c>
      <c r="L2228" t="s">
        <v>56</v>
      </c>
      <c r="M2228" s="3">
        <v>12.682358648534777</v>
      </c>
    </row>
    <row r="2229" spans="1:13" x14ac:dyDescent="0.25">
      <c r="A2229" s="1">
        <v>43742.89257158566</v>
      </c>
      <c r="B2229" s="2" t="s">
        <v>2537</v>
      </c>
      <c r="C2229" t="s">
        <v>90</v>
      </c>
      <c r="D2229" t="s">
        <v>32</v>
      </c>
      <c r="E2229" t="s">
        <v>32</v>
      </c>
      <c r="F2229">
        <v>78</v>
      </c>
      <c r="J2229" s="2" t="s">
        <v>28</v>
      </c>
      <c r="K2229" t="s">
        <v>1043</v>
      </c>
      <c r="L2229" t="s">
        <v>56</v>
      </c>
      <c r="M2229" s="3">
        <v>12.852414455158604</v>
      </c>
    </row>
    <row r="2230" spans="1:13" x14ac:dyDescent="0.25">
      <c r="A2230" s="1">
        <v>43828.277236022062</v>
      </c>
      <c r="B2230" s="2" t="s">
        <v>2538</v>
      </c>
      <c r="C2230" t="s">
        <v>293</v>
      </c>
      <c r="D2230">
        <v>15</v>
      </c>
      <c r="E2230" t="s">
        <v>32</v>
      </c>
      <c r="F2230">
        <v>94</v>
      </c>
      <c r="J2230" s="2" t="s">
        <v>28</v>
      </c>
      <c r="K2230" t="s">
        <v>368</v>
      </c>
      <c r="L2230" t="s">
        <v>78</v>
      </c>
      <c r="M2230" s="3">
        <v>11.655355879643379</v>
      </c>
    </row>
    <row r="2231" spans="1:13" x14ac:dyDescent="0.25">
      <c r="A2231" s="1">
        <v>43471.363895630457</v>
      </c>
      <c r="B2231" s="2" t="s">
        <v>2539</v>
      </c>
      <c r="C2231" t="s">
        <v>67</v>
      </c>
      <c r="D2231">
        <v>17</v>
      </c>
      <c r="E2231">
        <v>76</v>
      </c>
      <c r="F2231">
        <v>19</v>
      </c>
      <c r="J2231" s="2" t="s">
        <v>23</v>
      </c>
      <c r="K2231" t="s">
        <v>305</v>
      </c>
      <c r="L2231" t="s">
        <v>41</v>
      </c>
      <c r="M2231" s="3">
        <v>11.99399163482429</v>
      </c>
    </row>
    <row r="2232" spans="1:13" x14ac:dyDescent="0.25">
      <c r="A2232" s="1">
        <v>43211.32069976582</v>
      </c>
      <c r="B2232" s="2" t="s">
        <v>2540</v>
      </c>
      <c r="C2232" t="s">
        <v>530</v>
      </c>
      <c r="D2232">
        <v>5</v>
      </c>
      <c r="E2232">
        <v>261</v>
      </c>
      <c r="F2232">
        <v>87</v>
      </c>
      <c r="J2232" s="2" t="s">
        <v>23</v>
      </c>
      <c r="K2232" t="s">
        <v>410</v>
      </c>
      <c r="L2232" t="s">
        <v>34</v>
      </c>
      <c r="M2232" s="3">
        <v>11.644564584314265</v>
      </c>
    </row>
    <row r="2233" spans="1:13" x14ac:dyDescent="0.25">
      <c r="A2233" s="1">
        <v>43528.028277624588</v>
      </c>
      <c r="B2233" s="2" t="s">
        <v>2541</v>
      </c>
      <c r="C2233" t="s">
        <v>143</v>
      </c>
      <c r="D2233">
        <v>10</v>
      </c>
      <c r="E2233">
        <v>153</v>
      </c>
      <c r="F2233">
        <v>51</v>
      </c>
      <c r="J2233" s="2" t="s">
        <v>44</v>
      </c>
      <c r="K2233" t="s">
        <v>1694</v>
      </c>
      <c r="L2233" t="s">
        <v>34</v>
      </c>
      <c r="M2233" s="3">
        <v>11.375127981841125</v>
      </c>
    </row>
    <row r="2234" spans="1:13" x14ac:dyDescent="0.25">
      <c r="A2234" s="1">
        <v>43614.450733577905</v>
      </c>
      <c r="B2234" s="2" t="s">
        <v>2542</v>
      </c>
      <c r="C2234" t="s">
        <v>85</v>
      </c>
      <c r="D2234">
        <v>18</v>
      </c>
      <c r="E2234">
        <v>204</v>
      </c>
      <c r="F2234">
        <v>51</v>
      </c>
      <c r="J2234" s="2" t="s">
        <v>28</v>
      </c>
      <c r="K2234" t="s">
        <v>1004</v>
      </c>
      <c r="L2234" t="s">
        <v>25</v>
      </c>
      <c r="M2234" s="3">
        <v>14.538471643780088</v>
      </c>
    </row>
    <row r="2235" spans="1:13" x14ac:dyDescent="0.25">
      <c r="A2235" s="1">
        <v>43906.125293156721</v>
      </c>
      <c r="B2235" s="2" t="s">
        <v>1321</v>
      </c>
      <c r="C2235" t="s">
        <v>177</v>
      </c>
      <c r="D2235">
        <v>9</v>
      </c>
      <c r="E2235">
        <v>146</v>
      </c>
      <c r="F2235">
        <v>73</v>
      </c>
      <c r="J2235" s="2" t="s">
        <v>28</v>
      </c>
      <c r="K2235" t="s">
        <v>505</v>
      </c>
      <c r="L2235" t="s">
        <v>50</v>
      </c>
      <c r="M2235" s="3">
        <v>15.207985888346794</v>
      </c>
    </row>
    <row r="2236" spans="1:13" x14ac:dyDescent="0.25">
      <c r="A2236" s="1">
        <v>43530.795162795672</v>
      </c>
      <c r="B2236" s="2" t="s">
        <v>826</v>
      </c>
      <c r="C2236" t="s">
        <v>177</v>
      </c>
      <c r="D2236">
        <v>6</v>
      </c>
      <c r="E2236">
        <v>146</v>
      </c>
      <c r="F2236">
        <v>73</v>
      </c>
      <c r="J2236" s="2" t="s">
        <v>28</v>
      </c>
      <c r="K2236" t="s">
        <v>759</v>
      </c>
      <c r="L2236" t="s">
        <v>34</v>
      </c>
      <c r="M2236" s="3">
        <v>11.289144410898391</v>
      </c>
    </row>
    <row r="2237" spans="1:13" x14ac:dyDescent="0.25">
      <c r="A2237" s="1">
        <v>44685.299774944739</v>
      </c>
      <c r="B2237" s="2" t="s">
        <v>2543</v>
      </c>
      <c r="C2237" t="s">
        <v>167</v>
      </c>
      <c r="D2237">
        <v>4</v>
      </c>
      <c r="E2237" t="s">
        <v>32</v>
      </c>
      <c r="F2237">
        <v>19</v>
      </c>
      <c r="J2237" s="2" t="s">
        <v>28</v>
      </c>
      <c r="K2237" t="s">
        <v>129</v>
      </c>
      <c r="L2237" t="s">
        <v>34</v>
      </c>
      <c r="M2237" s="3">
        <v>11.410471033945758</v>
      </c>
    </row>
    <row r="2238" spans="1:13" x14ac:dyDescent="0.25">
      <c r="A2238" s="1">
        <v>43876.199288272321</v>
      </c>
      <c r="B2238" s="2" t="s">
        <v>1091</v>
      </c>
      <c r="C2238" t="s">
        <v>43</v>
      </c>
      <c r="D2238">
        <v>16</v>
      </c>
      <c r="E2238">
        <v>160</v>
      </c>
      <c r="F2238">
        <v>80</v>
      </c>
      <c r="J2238" s="2" t="s">
        <v>44</v>
      </c>
      <c r="K2238" t="s">
        <v>86</v>
      </c>
      <c r="L2238" t="s">
        <v>41</v>
      </c>
      <c r="M2238" s="3">
        <v>9.8238489437106278</v>
      </c>
    </row>
    <row r="2239" spans="1:13" x14ac:dyDescent="0.25">
      <c r="A2239" s="1">
        <v>45119.003499255567</v>
      </c>
      <c r="B2239" s="2" t="s">
        <v>2544</v>
      </c>
      <c r="C2239" t="s">
        <v>58</v>
      </c>
      <c r="D2239">
        <v>10</v>
      </c>
      <c r="E2239">
        <v>144</v>
      </c>
      <c r="F2239">
        <v>48</v>
      </c>
      <c r="J2239" s="2" t="s">
        <v>28</v>
      </c>
      <c r="K2239" t="s">
        <v>346</v>
      </c>
      <c r="L2239" t="s">
        <v>34</v>
      </c>
      <c r="M2239" s="3">
        <v>13.518413464873573</v>
      </c>
    </row>
    <row r="2240" spans="1:13" x14ac:dyDescent="0.25">
      <c r="A2240" s="1">
        <v>43610.074381445476</v>
      </c>
      <c r="B2240" s="2" t="s">
        <v>2545</v>
      </c>
      <c r="C2240" t="s">
        <v>185</v>
      </c>
      <c r="D2240">
        <v>6</v>
      </c>
      <c r="E2240">
        <v>348</v>
      </c>
      <c r="F2240">
        <v>87</v>
      </c>
      <c r="J2240" s="2" t="s">
        <v>44</v>
      </c>
      <c r="K2240" t="s">
        <v>335</v>
      </c>
      <c r="L2240" t="s">
        <v>34</v>
      </c>
      <c r="M2240" s="3">
        <v>9.8928038181361391</v>
      </c>
    </row>
    <row r="2241" spans="1:13" x14ac:dyDescent="0.25">
      <c r="A2241" s="1">
        <v>44597.839922309693</v>
      </c>
      <c r="B2241" s="2" t="s">
        <v>2546</v>
      </c>
      <c r="C2241" t="s">
        <v>54</v>
      </c>
      <c r="D2241">
        <v>7</v>
      </c>
      <c r="E2241">
        <v>80</v>
      </c>
      <c r="F2241">
        <v>20</v>
      </c>
      <c r="J2241" s="2" t="s">
        <v>44</v>
      </c>
      <c r="K2241" t="s">
        <v>627</v>
      </c>
      <c r="L2241" t="s">
        <v>25</v>
      </c>
      <c r="M2241" s="3">
        <v>15.478388039566896</v>
      </c>
    </row>
    <row r="2242" spans="1:13" x14ac:dyDescent="0.25">
      <c r="A2242" s="1">
        <v>44531.504209784405</v>
      </c>
      <c r="B2242" s="2" t="s">
        <v>2547</v>
      </c>
      <c r="C2242" t="s">
        <v>391</v>
      </c>
      <c r="D2242">
        <v>13</v>
      </c>
      <c r="E2242">
        <v>160</v>
      </c>
      <c r="F2242" t="s">
        <v>32</v>
      </c>
      <c r="J2242" s="2" t="s">
        <v>28</v>
      </c>
      <c r="K2242" t="s">
        <v>284</v>
      </c>
      <c r="L2242" t="s">
        <v>41</v>
      </c>
      <c r="M2242" s="3">
        <v>11.710935611749917</v>
      </c>
    </row>
    <row r="2243" spans="1:13" x14ac:dyDescent="0.25">
      <c r="A2243" s="1">
        <v>43328.398770930959</v>
      </c>
      <c r="B2243" s="2" t="s">
        <v>2548</v>
      </c>
      <c r="C2243" t="s">
        <v>348</v>
      </c>
      <c r="D2243">
        <v>18</v>
      </c>
      <c r="E2243">
        <v>356</v>
      </c>
      <c r="F2243">
        <v>89</v>
      </c>
      <c r="J2243" s="2" t="s">
        <v>28</v>
      </c>
      <c r="K2243" t="s">
        <v>683</v>
      </c>
      <c r="L2243" t="s">
        <v>25</v>
      </c>
      <c r="M2243" s="3">
        <v>10.248947386022252</v>
      </c>
    </row>
    <row r="2244" spans="1:13" x14ac:dyDescent="0.25">
      <c r="A2244" s="1">
        <v>44236.13825365081</v>
      </c>
      <c r="B2244" s="2" t="s">
        <v>2549</v>
      </c>
      <c r="C2244" t="s">
        <v>386</v>
      </c>
      <c r="D2244">
        <v>18</v>
      </c>
      <c r="E2244">
        <v>58</v>
      </c>
      <c r="F2244">
        <v>29</v>
      </c>
      <c r="J2244" s="2" t="s">
        <v>44</v>
      </c>
      <c r="K2244" t="s">
        <v>874</v>
      </c>
      <c r="L2244" t="s">
        <v>56</v>
      </c>
      <c r="M2244" s="3">
        <v>12.701325659159139</v>
      </c>
    </row>
    <row r="2245" spans="1:13" x14ac:dyDescent="0.25">
      <c r="A2245" s="1">
        <v>43906.429731375298</v>
      </c>
      <c r="B2245" s="2" t="s">
        <v>2550</v>
      </c>
      <c r="C2245" t="s">
        <v>137</v>
      </c>
      <c r="D2245">
        <v>14</v>
      </c>
      <c r="E2245" t="s">
        <v>32</v>
      </c>
      <c r="F2245">
        <v>69</v>
      </c>
      <c r="J2245" s="2" t="s">
        <v>28</v>
      </c>
      <c r="K2245" t="s">
        <v>645</v>
      </c>
      <c r="L2245" t="s">
        <v>78</v>
      </c>
      <c r="M2245" s="3">
        <v>12.869841591513939</v>
      </c>
    </row>
    <row r="2246" spans="1:13" x14ac:dyDescent="0.25">
      <c r="A2246" s="1">
        <v>43378.949027681454</v>
      </c>
      <c r="B2246" s="2" t="s">
        <v>2551</v>
      </c>
      <c r="C2246" t="s">
        <v>495</v>
      </c>
      <c r="D2246">
        <v>9</v>
      </c>
      <c r="E2246">
        <v>50</v>
      </c>
      <c r="F2246">
        <v>25</v>
      </c>
      <c r="J2246" s="2" t="s">
        <v>28</v>
      </c>
      <c r="K2246" t="s">
        <v>678</v>
      </c>
      <c r="L2246" t="s">
        <v>78</v>
      </c>
      <c r="M2246" s="3">
        <v>8.1595626482464514</v>
      </c>
    </row>
    <row r="2247" spans="1:13" x14ac:dyDescent="0.25">
      <c r="A2247" s="1">
        <v>43610.829706590244</v>
      </c>
      <c r="B2247" s="2" t="s">
        <v>1375</v>
      </c>
      <c r="C2247" t="s">
        <v>240</v>
      </c>
      <c r="D2247">
        <v>10</v>
      </c>
      <c r="E2247">
        <v>132</v>
      </c>
      <c r="F2247">
        <v>44</v>
      </c>
      <c r="J2247" s="2" t="s">
        <v>28</v>
      </c>
      <c r="K2247" t="s">
        <v>194</v>
      </c>
      <c r="L2247" t="s">
        <v>50</v>
      </c>
      <c r="M2247" s="3">
        <v>13.765798454641494</v>
      </c>
    </row>
    <row r="2248" spans="1:13" x14ac:dyDescent="0.25">
      <c r="A2248" s="1">
        <v>43798.431581497454</v>
      </c>
      <c r="B2248" s="2" t="s">
        <v>2552</v>
      </c>
      <c r="C2248" t="s">
        <v>93</v>
      </c>
      <c r="D2248">
        <v>1</v>
      </c>
      <c r="E2248">
        <v>50</v>
      </c>
      <c r="F2248" t="s">
        <v>32</v>
      </c>
      <c r="J2248" s="2" t="s">
        <v>44</v>
      </c>
      <c r="K2248" t="s">
        <v>408</v>
      </c>
      <c r="L2248" t="s">
        <v>50</v>
      </c>
      <c r="M2248" s="3">
        <v>12.399050786131125</v>
      </c>
    </row>
    <row r="2249" spans="1:13" x14ac:dyDescent="0.25">
      <c r="A2249" s="1">
        <v>44804.104440137067</v>
      </c>
      <c r="B2249" s="2" t="s">
        <v>2553</v>
      </c>
      <c r="C2249" t="s">
        <v>188</v>
      </c>
      <c r="D2249">
        <v>17</v>
      </c>
      <c r="E2249" t="s">
        <v>32</v>
      </c>
      <c r="F2249" t="s">
        <v>32</v>
      </c>
      <c r="J2249" s="2" t="s">
        <v>23</v>
      </c>
      <c r="K2249" t="s">
        <v>572</v>
      </c>
      <c r="L2249" t="s">
        <v>50</v>
      </c>
      <c r="M2249" s="3">
        <v>14.66147716237918</v>
      </c>
    </row>
    <row r="2250" spans="1:13" x14ac:dyDescent="0.25">
      <c r="A2250" s="1">
        <v>43821.170619238241</v>
      </c>
      <c r="B2250" s="2" t="s">
        <v>2554</v>
      </c>
      <c r="C2250" t="s">
        <v>170</v>
      </c>
      <c r="D2250">
        <v>15</v>
      </c>
      <c r="E2250">
        <v>189</v>
      </c>
      <c r="F2250">
        <v>63</v>
      </c>
      <c r="J2250" s="2" t="s">
        <v>44</v>
      </c>
      <c r="K2250" t="s">
        <v>869</v>
      </c>
      <c r="L2250" t="s">
        <v>41</v>
      </c>
      <c r="M2250" s="3">
        <v>13.275355576494196</v>
      </c>
    </row>
    <row r="2251" spans="1:13" x14ac:dyDescent="0.25">
      <c r="A2251" s="1">
        <v>43901.741401406085</v>
      </c>
      <c r="B2251" s="2" t="s">
        <v>2555</v>
      </c>
      <c r="C2251" t="s">
        <v>278</v>
      </c>
      <c r="D2251">
        <v>1</v>
      </c>
      <c r="E2251">
        <v>34</v>
      </c>
      <c r="F2251">
        <v>17</v>
      </c>
      <c r="J2251" s="2" t="s">
        <v>28</v>
      </c>
      <c r="K2251" t="s">
        <v>418</v>
      </c>
      <c r="L2251" t="s">
        <v>46</v>
      </c>
      <c r="M2251" s="3">
        <v>13.923194761258239</v>
      </c>
    </row>
    <row r="2252" spans="1:13" x14ac:dyDescent="0.25">
      <c r="A2252" s="1">
        <v>44384.608152644287</v>
      </c>
      <c r="B2252" s="2" t="s">
        <v>2556</v>
      </c>
      <c r="C2252" t="s">
        <v>268</v>
      </c>
      <c r="D2252">
        <v>11</v>
      </c>
      <c r="E2252">
        <v>57</v>
      </c>
      <c r="F2252">
        <v>19</v>
      </c>
      <c r="J2252" s="2" t="s">
        <v>23</v>
      </c>
      <c r="K2252" t="s">
        <v>678</v>
      </c>
      <c r="L2252" t="s">
        <v>78</v>
      </c>
      <c r="M2252" s="3">
        <v>8.1595626482464514</v>
      </c>
    </row>
    <row r="2253" spans="1:13" x14ac:dyDescent="0.25">
      <c r="A2253" s="1">
        <v>43861.209614868065</v>
      </c>
      <c r="B2253" s="2" t="s">
        <v>2557</v>
      </c>
      <c r="C2253" t="s">
        <v>329</v>
      </c>
      <c r="D2253">
        <v>8</v>
      </c>
      <c r="E2253">
        <v>135</v>
      </c>
      <c r="F2253">
        <v>45</v>
      </c>
      <c r="J2253" s="2" t="s">
        <v>28</v>
      </c>
      <c r="K2253" t="s">
        <v>1663</v>
      </c>
      <c r="L2253" t="s">
        <v>78</v>
      </c>
      <c r="M2253" s="3">
        <v>15.239568994601312</v>
      </c>
    </row>
    <row r="2254" spans="1:13" x14ac:dyDescent="0.25">
      <c r="A2254" s="1">
        <v>43723.387319289061</v>
      </c>
      <c r="B2254" s="2" t="s">
        <v>2558</v>
      </c>
      <c r="C2254" t="s">
        <v>83</v>
      </c>
      <c r="D2254">
        <v>13</v>
      </c>
      <c r="E2254">
        <v>300</v>
      </c>
      <c r="F2254">
        <v>75</v>
      </c>
      <c r="J2254" s="2" t="s">
        <v>28</v>
      </c>
      <c r="K2254" t="s">
        <v>1034</v>
      </c>
      <c r="L2254" t="s">
        <v>50</v>
      </c>
      <c r="M2254" s="3">
        <v>10.588336269016523</v>
      </c>
    </row>
    <row r="2255" spans="1:13" x14ac:dyDescent="0.25">
      <c r="A2255" s="1">
        <v>43315.624907149133</v>
      </c>
      <c r="B2255" s="2" t="s">
        <v>2559</v>
      </c>
      <c r="C2255" t="s">
        <v>296</v>
      </c>
      <c r="D2255">
        <v>12</v>
      </c>
      <c r="E2255" t="s">
        <v>32</v>
      </c>
      <c r="F2255">
        <v>29</v>
      </c>
      <c r="J2255" s="2" t="s">
        <v>28</v>
      </c>
      <c r="K2255" t="s">
        <v>37</v>
      </c>
      <c r="L2255" t="s">
        <v>34</v>
      </c>
      <c r="M2255" s="3">
        <v>10.06992029407844</v>
      </c>
    </row>
    <row r="2256" spans="1:13" x14ac:dyDescent="0.25">
      <c r="A2256" s="1">
        <v>44018.88703131755</v>
      </c>
      <c r="B2256" s="2" t="s">
        <v>2560</v>
      </c>
      <c r="C2256" t="s">
        <v>201</v>
      </c>
      <c r="D2256">
        <v>7</v>
      </c>
      <c r="E2256">
        <v>150</v>
      </c>
      <c r="F2256" t="s">
        <v>32</v>
      </c>
      <c r="J2256" s="2" t="s">
        <v>28</v>
      </c>
      <c r="K2256" t="s">
        <v>665</v>
      </c>
      <c r="L2256" t="s">
        <v>46</v>
      </c>
      <c r="M2256" s="3">
        <v>14.460020532456038</v>
      </c>
    </row>
    <row r="2257" spans="1:13" x14ac:dyDescent="0.25">
      <c r="A2257" s="1">
        <v>43975.81239389204</v>
      </c>
      <c r="B2257" s="2" t="s">
        <v>2561</v>
      </c>
      <c r="C2257" t="s">
        <v>131</v>
      </c>
      <c r="D2257">
        <v>3</v>
      </c>
      <c r="E2257">
        <v>320</v>
      </c>
      <c r="F2257">
        <v>80</v>
      </c>
      <c r="J2257" s="2" t="s">
        <v>44</v>
      </c>
      <c r="K2257" t="s">
        <v>393</v>
      </c>
      <c r="L2257" t="s">
        <v>50</v>
      </c>
      <c r="M2257" s="3">
        <v>11.394777319422785</v>
      </c>
    </row>
    <row r="2258" spans="1:13" x14ac:dyDescent="0.25">
      <c r="A2258" s="1">
        <v>43931.584552247332</v>
      </c>
      <c r="B2258" s="2" t="s">
        <v>2562</v>
      </c>
      <c r="C2258" t="s">
        <v>204</v>
      </c>
      <c r="D2258">
        <v>9</v>
      </c>
      <c r="E2258" t="s">
        <v>32</v>
      </c>
      <c r="F2258">
        <v>75</v>
      </c>
      <c r="J2258" s="2" t="s">
        <v>44</v>
      </c>
      <c r="K2258" t="s">
        <v>230</v>
      </c>
      <c r="L2258" t="s">
        <v>78</v>
      </c>
      <c r="M2258" s="3">
        <v>14.593670394271927</v>
      </c>
    </row>
    <row r="2259" spans="1:13" x14ac:dyDescent="0.25">
      <c r="A2259" s="1">
        <v>43699.756351101372</v>
      </c>
      <c r="B2259" s="2" t="s">
        <v>2563</v>
      </c>
      <c r="C2259" t="s">
        <v>289</v>
      </c>
      <c r="D2259">
        <v>18</v>
      </c>
      <c r="E2259" t="s">
        <v>32</v>
      </c>
      <c r="F2259">
        <v>36</v>
      </c>
      <c r="J2259" s="2" t="s">
        <v>44</v>
      </c>
      <c r="K2259" t="s">
        <v>321</v>
      </c>
      <c r="L2259" t="s">
        <v>25</v>
      </c>
      <c r="M2259" s="3">
        <v>12.545140403858928</v>
      </c>
    </row>
    <row r="2260" spans="1:13" x14ac:dyDescent="0.25">
      <c r="A2260" s="1">
        <v>44546.329059107651</v>
      </c>
      <c r="B2260" s="2" t="s">
        <v>2564</v>
      </c>
      <c r="C2260" t="s">
        <v>31</v>
      </c>
      <c r="D2260">
        <v>20</v>
      </c>
      <c r="E2260">
        <v>46</v>
      </c>
      <c r="F2260">
        <v>23</v>
      </c>
      <c r="J2260" s="2" t="s">
        <v>28</v>
      </c>
      <c r="K2260" t="s">
        <v>205</v>
      </c>
      <c r="L2260" t="s">
        <v>50</v>
      </c>
      <c r="M2260" s="3">
        <v>10.980884286450312</v>
      </c>
    </row>
    <row r="2261" spans="1:13" x14ac:dyDescent="0.25">
      <c r="A2261" s="1">
        <v>43823.359681738701</v>
      </c>
      <c r="B2261" s="2" t="s">
        <v>2565</v>
      </c>
      <c r="C2261" t="s">
        <v>296</v>
      </c>
      <c r="D2261">
        <v>5</v>
      </c>
      <c r="E2261">
        <v>116</v>
      </c>
      <c r="F2261">
        <v>29</v>
      </c>
      <c r="J2261" s="2" t="s">
        <v>23</v>
      </c>
      <c r="K2261" t="s">
        <v>817</v>
      </c>
      <c r="L2261" t="s">
        <v>34</v>
      </c>
      <c r="M2261" s="3">
        <v>14.060995290679429</v>
      </c>
    </row>
    <row r="2262" spans="1:13" x14ac:dyDescent="0.25">
      <c r="A2262" s="1">
        <v>43946.817649633049</v>
      </c>
      <c r="B2262" s="2" t="s">
        <v>2566</v>
      </c>
      <c r="C2262" t="s">
        <v>105</v>
      </c>
      <c r="D2262">
        <v>19</v>
      </c>
      <c r="E2262" t="s">
        <v>32</v>
      </c>
      <c r="F2262">
        <v>33</v>
      </c>
      <c r="J2262" s="2" t="s">
        <v>28</v>
      </c>
      <c r="K2262" t="s">
        <v>496</v>
      </c>
      <c r="L2262" t="s">
        <v>46</v>
      </c>
      <c r="M2262" s="3">
        <v>12.801144805697081</v>
      </c>
    </row>
    <row r="2263" spans="1:13" x14ac:dyDescent="0.25">
      <c r="A2263" s="1">
        <v>43494.508400351617</v>
      </c>
      <c r="B2263" s="2" t="s">
        <v>318</v>
      </c>
      <c r="C2263" t="s">
        <v>185</v>
      </c>
      <c r="D2263">
        <v>17</v>
      </c>
      <c r="E2263">
        <v>348</v>
      </c>
      <c r="F2263">
        <v>87</v>
      </c>
      <c r="J2263" s="2" t="s">
        <v>28</v>
      </c>
      <c r="K2263" t="s">
        <v>699</v>
      </c>
      <c r="L2263" t="s">
        <v>41</v>
      </c>
      <c r="M2263" s="3">
        <v>11.779256317174871</v>
      </c>
    </row>
    <row r="2264" spans="1:13" x14ac:dyDescent="0.25">
      <c r="A2264" s="1">
        <v>44256.288909816387</v>
      </c>
      <c r="B2264" s="2" t="s">
        <v>2567</v>
      </c>
      <c r="C2264" t="s">
        <v>43</v>
      </c>
      <c r="D2264">
        <v>7</v>
      </c>
      <c r="E2264">
        <v>160</v>
      </c>
      <c r="F2264">
        <v>80</v>
      </c>
      <c r="J2264" s="2" t="s">
        <v>28</v>
      </c>
      <c r="K2264" t="s">
        <v>744</v>
      </c>
      <c r="L2264" t="s">
        <v>41</v>
      </c>
      <c r="M2264" s="3">
        <v>11.862005526237752</v>
      </c>
    </row>
    <row r="2265" spans="1:13" x14ac:dyDescent="0.25">
      <c r="A2265" s="1">
        <v>43361.899901641809</v>
      </c>
      <c r="B2265" s="2" t="s">
        <v>2568</v>
      </c>
      <c r="C2265" t="s">
        <v>155</v>
      </c>
      <c r="D2265">
        <v>11</v>
      </c>
      <c r="E2265">
        <v>108</v>
      </c>
      <c r="F2265">
        <v>36</v>
      </c>
      <c r="J2265" s="2" t="s">
        <v>23</v>
      </c>
      <c r="K2265" t="s">
        <v>882</v>
      </c>
      <c r="L2265" t="s">
        <v>78</v>
      </c>
      <c r="M2265" s="3">
        <v>15.856807810268592</v>
      </c>
    </row>
    <row r="2266" spans="1:13" x14ac:dyDescent="0.25">
      <c r="A2266" s="1">
        <v>43880.255274515977</v>
      </c>
      <c r="B2266" s="2" t="s">
        <v>2569</v>
      </c>
      <c r="C2266" t="s">
        <v>296</v>
      </c>
      <c r="D2266">
        <v>9</v>
      </c>
      <c r="E2266">
        <v>116</v>
      </c>
      <c r="F2266">
        <v>29</v>
      </c>
      <c r="J2266" s="2" t="s">
        <v>28</v>
      </c>
      <c r="K2266" t="s">
        <v>372</v>
      </c>
      <c r="L2266" t="s">
        <v>56</v>
      </c>
      <c r="M2266" s="3">
        <v>11.416048240262977</v>
      </c>
    </row>
    <row r="2267" spans="1:13" x14ac:dyDescent="0.25">
      <c r="A2267" s="1">
        <v>44363.121152816835</v>
      </c>
      <c r="B2267" s="2" t="s">
        <v>1649</v>
      </c>
      <c r="C2267" t="s">
        <v>244</v>
      </c>
      <c r="D2267" t="s">
        <v>32</v>
      </c>
      <c r="E2267">
        <v>252</v>
      </c>
      <c r="F2267">
        <v>63</v>
      </c>
      <c r="J2267" s="2" t="s">
        <v>28</v>
      </c>
      <c r="K2267" t="s">
        <v>534</v>
      </c>
      <c r="L2267" t="s">
        <v>50</v>
      </c>
      <c r="M2267" s="3">
        <v>13.929237493388955</v>
      </c>
    </row>
    <row r="2268" spans="1:13" x14ac:dyDescent="0.25">
      <c r="A2268" s="1">
        <v>43459.155540293694</v>
      </c>
      <c r="B2268" s="2" t="s">
        <v>2570</v>
      </c>
      <c r="C2268" t="s">
        <v>251</v>
      </c>
      <c r="D2268">
        <v>1</v>
      </c>
      <c r="E2268">
        <v>270</v>
      </c>
      <c r="F2268">
        <v>90</v>
      </c>
      <c r="J2268" s="2" t="s">
        <v>28</v>
      </c>
      <c r="K2268" t="s">
        <v>705</v>
      </c>
      <c r="L2268" t="s">
        <v>34</v>
      </c>
      <c r="M2268" s="3">
        <v>10.956589836772277</v>
      </c>
    </row>
    <row r="2269" spans="1:13" x14ac:dyDescent="0.25">
      <c r="A2269" s="1">
        <v>43859.586687100156</v>
      </c>
      <c r="B2269" s="2" t="s">
        <v>184</v>
      </c>
      <c r="C2269" t="s">
        <v>43</v>
      </c>
      <c r="D2269">
        <v>16</v>
      </c>
      <c r="E2269">
        <v>160</v>
      </c>
      <c r="F2269">
        <v>80</v>
      </c>
      <c r="J2269" s="2" t="s">
        <v>23</v>
      </c>
      <c r="K2269" t="s">
        <v>400</v>
      </c>
      <c r="L2269" t="s">
        <v>34</v>
      </c>
      <c r="M2269" s="3">
        <v>9.1877733607656964</v>
      </c>
    </row>
    <row r="2270" spans="1:13" x14ac:dyDescent="0.25">
      <c r="A2270" s="1">
        <v>43932.971365340687</v>
      </c>
      <c r="B2270" s="2" t="s">
        <v>2571</v>
      </c>
      <c r="C2270" t="s">
        <v>536</v>
      </c>
      <c r="D2270">
        <v>6</v>
      </c>
      <c r="E2270">
        <v>267</v>
      </c>
      <c r="F2270">
        <v>89</v>
      </c>
      <c r="J2270" s="2" t="s">
        <v>44</v>
      </c>
      <c r="K2270" t="s">
        <v>869</v>
      </c>
      <c r="L2270" t="s">
        <v>41</v>
      </c>
      <c r="M2270" s="3">
        <v>13.275355576494196</v>
      </c>
    </row>
    <row r="2271" spans="1:13" x14ac:dyDescent="0.25">
      <c r="A2271" s="1">
        <v>44266.785658632478</v>
      </c>
      <c r="B2271" s="2" t="s">
        <v>2572</v>
      </c>
      <c r="C2271" t="s">
        <v>391</v>
      </c>
      <c r="D2271">
        <v>4</v>
      </c>
      <c r="E2271" t="s">
        <v>32</v>
      </c>
      <c r="F2271" t="s">
        <v>32</v>
      </c>
      <c r="J2271" s="2" t="s">
        <v>28</v>
      </c>
      <c r="K2271" t="s">
        <v>438</v>
      </c>
      <c r="L2271" t="s">
        <v>46</v>
      </c>
      <c r="M2271" s="3">
        <v>12.85215703546821</v>
      </c>
    </row>
    <row r="2272" spans="1:13" x14ac:dyDescent="0.25">
      <c r="A2272" s="1">
        <v>43640.363739084169</v>
      </c>
      <c r="B2272" s="2" t="s">
        <v>2573</v>
      </c>
      <c r="C2272" t="s">
        <v>304</v>
      </c>
      <c r="D2272">
        <v>4</v>
      </c>
      <c r="E2272">
        <v>240</v>
      </c>
      <c r="F2272" t="s">
        <v>32</v>
      </c>
      <c r="J2272" s="2" t="s">
        <v>23</v>
      </c>
      <c r="K2272" t="s">
        <v>199</v>
      </c>
      <c r="L2272" t="s">
        <v>34</v>
      </c>
      <c r="M2272" s="3">
        <v>12.177709716438097</v>
      </c>
    </row>
    <row r="2273" spans="1:13" x14ac:dyDescent="0.25">
      <c r="A2273" s="1">
        <v>44976.543874916315</v>
      </c>
      <c r="B2273" s="2" t="s">
        <v>2574</v>
      </c>
      <c r="C2273" t="s">
        <v>170</v>
      </c>
      <c r="D2273">
        <v>17</v>
      </c>
      <c r="E2273" t="s">
        <v>32</v>
      </c>
      <c r="F2273">
        <v>63</v>
      </c>
      <c r="J2273" s="2" t="s">
        <v>28</v>
      </c>
      <c r="K2273" t="s">
        <v>605</v>
      </c>
      <c r="L2273" t="s">
        <v>78</v>
      </c>
      <c r="M2273" s="3">
        <v>8.8169309002713945</v>
      </c>
    </row>
    <row r="2274" spans="1:13" x14ac:dyDescent="0.25">
      <c r="A2274" s="1">
        <v>43939.071344354954</v>
      </c>
      <c r="B2274" s="2" t="s">
        <v>2575</v>
      </c>
      <c r="C2274" t="s">
        <v>599</v>
      </c>
      <c r="D2274">
        <v>16</v>
      </c>
      <c r="E2274">
        <v>225</v>
      </c>
      <c r="F2274">
        <v>75</v>
      </c>
      <c r="J2274" s="2" t="s">
        <v>23</v>
      </c>
      <c r="K2274" t="s">
        <v>978</v>
      </c>
      <c r="L2274" t="s">
        <v>78</v>
      </c>
      <c r="M2274" s="3">
        <v>12.392787515215366</v>
      </c>
    </row>
    <row r="2275" spans="1:13" x14ac:dyDescent="0.25">
      <c r="A2275" s="1">
        <v>44045.03161948936</v>
      </c>
      <c r="B2275" s="2" t="s">
        <v>2576</v>
      </c>
      <c r="C2275" t="s">
        <v>31</v>
      </c>
      <c r="D2275">
        <v>9</v>
      </c>
      <c r="E2275">
        <v>46</v>
      </c>
      <c r="F2275">
        <v>23</v>
      </c>
      <c r="J2275" s="2" t="s">
        <v>28</v>
      </c>
      <c r="K2275" t="s">
        <v>81</v>
      </c>
      <c r="L2275" t="s">
        <v>56</v>
      </c>
      <c r="M2275" s="3">
        <v>12.865074657680612</v>
      </c>
    </row>
    <row r="2276" spans="1:13" x14ac:dyDescent="0.25">
      <c r="A2276" s="1">
        <v>44641.378835591</v>
      </c>
      <c r="B2276" s="2" t="s">
        <v>2577</v>
      </c>
      <c r="C2276" t="s">
        <v>196</v>
      </c>
      <c r="D2276">
        <v>4</v>
      </c>
      <c r="E2276">
        <v>57</v>
      </c>
      <c r="F2276">
        <v>19</v>
      </c>
      <c r="J2276" s="2" t="s">
        <v>28</v>
      </c>
      <c r="K2276" t="s">
        <v>637</v>
      </c>
      <c r="L2276" t="s">
        <v>78</v>
      </c>
      <c r="M2276" s="3">
        <v>9.879282537628514</v>
      </c>
    </row>
    <row r="2277" spans="1:13" x14ac:dyDescent="0.25">
      <c r="A2277" s="1">
        <v>43230.721754584963</v>
      </c>
      <c r="B2277" s="2" t="s">
        <v>2471</v>
      </c>
      <c r="C2277" t="s">
        <v>367</v>
      </c>
      <c r="D2277">
        <v>19</v>
      </c>
      <c r="E2277">
        <v>360</v>
      </c>
      <c r="F2277">
        <v>90</v>
      </c>
      <c r="J2277" s="2" t="s">
        <v>28</v>
      </c>
      <c r="K2277" t="s">
        <v>807</v>
      </c>
      <c r="L2277" t="s">
        <v>25</v>
      </c>
      <c r="M2277" s="3">
        <v>16.254955391951082</v>
      </c>
    </row>
    <row r="2278" spans="1:13" x14ac:dyDescent="0.25">
      <c r="A2278" s="1">
        <v>44146.943053407449</v>
      </c>
      <c r="B2278" s="2" t="s">
        <v>365</v>
      </c>
      <c r="C2278" t="s">
        <v>107</v>
      </c>
      <c r="D2278">
        <v>9</v>
      </c>
      <c r="E2278">
        <v>81</v>
      </c>
      <c r="F2278">
        <v>27</v>
      </c>
      <c r="J2278" s="2" t="s">
        <v>23</v>
      </c>
      <c r="K2278" t="s">
        <v>725</v>
      </c>
      <c r="L2278" t="s">
        <v>46</v>
      </c>
      <c r="M2278" s="3">
        <v>16.148992525516267</v>
      </c>
    </row>
    <row r="2279" spans="1:13" x14ac:dyDescent="0.25">
      <c r="A2279" s="1">
        <v>43219.775742973194</v>
      </c>
      <c r="B2279" s="2" t="s">
        <v>2578</v>
      </c>
      <c r="C2279" t="s">
        <v>76</v>
      </c>
      <c r="D2279">
        <v>1</v>
      </c>
      <c r="E2279">
        <v>126</v>
      </c>
      <c r="F2279">
        <v>42</v>
      </c>
      <c r="J2279" s="2" t="s">
        <v>44</v>
      </c>
      <c r="K2279" t="s">
        <v>1121</v>
      </c>
      <c r="L2279" t="s">
        <v>25</v>
      </c>
      <c r="M2279" s="3">
        <v>10.585251392347548</v>
      </c>
    </row>
    <row r="2280" spans="1:13" x14ac:dyDescent="0.25">
      <c r="A2280" s="1">
        <v>43569.418659004965</v>
      </c>
      <c r="B2280" s="2" t="s">
        <v>2579</v>
      </c>
      <c r="C2280" t="s">
        <v>329</v>
      </c>
      <c r="D2280">
        <v>2</v>
      </c>
      <c r="E2280" t="s">
        <v>32</v>
      </c>
      <c r="F2280">
        <v>45</v>
      </c>
      <c r="J2280" s="2" t="s">
        <v>44</v>
      </c>
      <c r="K2280" t="s">
        <v>355</v>
      </c>
      <c r="L2280" t="s">
        <v>56</v>
      </c>
      <c r="M2280" s="3">
        <v>14.690198582365463</v>
      </c>
    </row>
    <row r="2281" spans="1:13" x14ac:dyDescent="0.25">
      <c r="A2281" s="1">
        <v>44663.91670944119</v>
      </c>
      <c r="B2281" s="2" t="s">
        <v>2580</v>
      </c>
      <c r="C2281" t="s">
        <v>117</v>
      </c>
      <c r="D2281">
        <v>11</v>
      </c>
      <c r="E2281">
        <v>176</v>
      </c>
      <c r="F2281">
        <v>88</v>
      </c>
      <c r="J2281" s="2" t="s">
        <v>44</v>
      </c>
      <c r="K2281" t="s">
        <v>211</v>
      </c>
      <c r="L2281" t="s">
        <v>41</v>
      </c>
      <c r="M2281" s="3">
        <v>13.697485557052493</v>
      </c>
    </row>
    <row r="2282" spans="1:13" x14ac:dyDescent="0.25">
      <c r="A2282" s="1">
        <v>44652.715445017333</v>
      </c>
      <c r="B2282" s="2" t="s">
        <v>2581</v>
      </c>
      <c r="C2282" t="s">
        <v>235</v>
      </c>
      <c r="D2282">
        <v>4</v>
      </c>
      <c r="E2282">
        <v>90</v>
      </c>
      <c r="F2282">
        <v>45</v>
      </c>
      <c r="J2282" s="2" t="s">
        <v>28</v>
      </c>
      <c r="K2282" t="s">
        <v>846</v>
      </c>
      <c r="L2282" t="s">
        <v>50</v>
      </c>
      <c r="M2282" s="3">
        <v>12.990345718839325</v>
      </c>
    </row>
    <row r="2283" spans="1:13" x14ac:dyDescent="0.25">
      <c r="A2283" s="1">
        <v>44136.499906460311</v>
      </c>
      <c r="B2283" s="2" t="s">
        <v>2582</v>
      </c>
      <c r="C2283" t="s">
        <v>152</v>
      </c>
      <c r="D2283">
        <v>20</v>
      </c>
      <c r="E2283">
        <v>132</v>
      </c>
      <c r="F2283">
        <v>33</v>
      </c>
      <c r="J2283" s="2" t="s">
        <v>28</v>
      </c>
      <c r="K2283" t="s">
        <v>432</v>
      </c>
      <c r="L2283" t="s">
        <v>25</v>
      </c>
      <c r="M2283" s="3">
        <v>10.408704992688252</v>
      </c>
    </row>
    <row r="2284" spans="1:13" x14ac:dyDescent="0.25">
      <c r="A2284" s="1">
        <v>43323.821363126968</v>
      </c>
      <c r="B2284" s="2" t="s">
        <v>2583</v>
      </c>
      <c r="C2284" t="s">
        <v>235</v>
      </c>
      <c r="D2284">
        <v>18</v>
      </c>
      <c r="E2284">
        <v>90</v>
      </c>
      <c r="F2284">
        <v>45</v>
      </c>
      <c r="J2284" s="2" t="s">
        <v>44</v>
      </c>
      <c r="K2284" t="s">
        <v>1335</v>
      </c>
      <c r="L2284" t="s">
        <v>41</v>
      </c>
      <c r="M2284" s="3">
        <v>9.1264071155960682</v>
      </c>
    </row>
    <row r="2285" spans="1:13" x14ac:dyDescent="0.25">
      <c r="A2285" s="1">
        <v>43975.393851368994</v>
      </c>
      <c r="B2285" s="2" t="s">
        <v>2584</v>
      </c>
      <c r="C2285" t="s">
        <v>83</v>
      </c>
      <c r="D2285">
        <v>11</v>
      </c>
      <c r="E2285" t="s">
        <v>32</v>
      </c>
      <c r="F2285">
        <v>75</v>
      </c>
      <c r="J2285" s="2" t="s">
        <v>23</v>
      </c>
      <c r="K2285" t="s">
        <v>1128</v>
      </c>
      <c r="L2285" t="s">
        <v>41</v>
      </c>
      <c r="M2285" s="3">
        <v>14.129095302641241</v>
      </c>
    </row>
    <row r="2286" spans="1:13" x14ac:dyDescent="0.25">
      <c r="A2286" s="1">
        <v>43700.868082276866</v>
      </c>
      <c r="B2286" s="2" t="s">
        <v>2585</v>
      </c>
      <c r="C2286" t="s">
        <v>367</v>
      </c>
      <c r="D2286">
        <v>8</v>
      </c>
      <c r="E2286">
        <v>360</v>
      </c>
      <c r="F2286">
        <v>90</v>
      </c>
      <c r="J2286" s="2" t="s">
        <v>28</v>
      </c>
      <c r="K2286" t="s">
        <v>950</v>
      </c>
      <c r="L2286" t="s">
        <v>50</v>
      </c>
      <c r="M2286" s="3">
        <v>9.1591412531773226</v>
      </c>
    </row>
    <row r="2287" spans="1:13" x14ac:dyDescent="0.25">
      <c r="A2287" s="1">
        <v>44814.393714800826</v>
      </c>
      <c r="B2287" s="2" t="s">
        <v>2586</v>
      </c>
      <c r="C2287" t="s">
        <v>575</v>
      </c>
      <c r="D2287">
        <v>19</v>
      </c>
      <c r="E2287" t="s">
        <v>32</v>
      </c>
      <c r="F2287">
        <v>19</v>
      </c>
      <c r="J2287" s="2" t="s">
        <v>23</v>
      </c>
      <c r="K2287" t="s">
        <v>1393</v>
      </c>
      <c r="L2287" t="s">
        <v>50</v>
      </c>
      <c r="M2287" s="3">
        <v>11.0700865530371</v>
      </c>
    </row>
    <row r="2288" spans="1:13" x14ac:dyDescent="0.25">
      <c r="A2288" s="1">
        <v>44432.709746008892</v>
      </c>
      <c r="B2288" s="2" t="s">
        <v>2587</v>
      </c>
      <c r="C2288" t="s">
        <v>391</v>
      </c>
      <c r="D2288">
        <v>8</v>
      </c>
      <c r="E2288">
        <v>160</v>
      </c>
      <c r="F2288" t="s">
        <v>32</v>
      </c>
      <c r="J2288" s="2" t="s">
        <v>23</v>
      </c>
      <c r="K2288" t="s">
        <v>340</v>
      </c>
      <c r="L2288" t="s">
        <v>34</v>
      </c>
      <c r="M2288" s="3">
        <v>11.769293993029555</v>
      </c>
    </row>
    <row r="2289" spans="1:13" x14ac:dyDescent="0.25">
      <c r="A2289" s="1">
        <v>43647.19214598729</v>
      </c>
      <c r="B2289" s="2" t="s">
        <v>2588</v>
      </c>
      <c r="C2289" t="s">
        <v>48</v>
      </c>
      <c r="D2289">
        <v>18</v>
      </c>
      <c r="E2289">
        <v>38</v>
      </c>
      <c r="F2289">
        <v>19</v>
      </c>
      <c r="J2289" s="2" t="s">
        <v>23</v>
      </c>
      <c r="K2289" t="s">
        <v>108</v>
      </c>
      <c r="L2289" t="s">
        <v>56</v>
      </c>
      <c r="M2289" s="3">
        <v>14.697745043716761</v>
      </c>
    </row>
    <row r="2290" spans="1:13" x14ac:dyDescent="0.25">
      <c r="A2290" s="1">
        <v>43758.395811163697</v>
      </c>
      <c r="B2290" s="2" t="s">
        <v>2589</v>
      </c>
      <c r="C2290" t="s">
        <v>39</v>
      </c>
      <c r="D2290">
        <v>9</v>
      </c>
      <c r="E2290">
        <v>231</v>
      </c>
      <c r="F2290">
        <v>77</v>
      </c>
      <c r="J2290" s="2" t="s">
        <v>28</v>
      </c>
      <c r="K2290" t="s">
        <v>262</v>
      </c>
      <c r="L2290" t="s">
        <v>34</v>
      </c>
      <c r="M2290" s="3">
        <v>12.661538237835474</v>
      </c>
    </row>
    <row r="2291" spans="1:13" x14ac:dyDescent="0.25">
      <c r="A2291" s="1">
        <v>43781.018435498183</v>
      </c>
      <c r="B2291" s="2" t="s">
        <v>2590</v>
      </c>
      <c r="C2291" t="s">
        <v>320</v>
      </c>
      <c r="D2291" t="s">
        <v>32</v>
      </c>
      <c r="E2291" t="s">
        <v>32</v>
      </c>
      <c r="F2291">
        <v>62</v>
      </c>
      <c r="J2291" s="2" t="s">
        <v>44</v>
      </c>
      <c r="K2291" t="s">
        <v>787</v>
      </c>
      <c r="L2291" t="s">
        <v>41</v>
      </c>
      <c r="M2291" s="3">
        <v>11.661237375491201</v>
      </c>
    </row>
    <row r="2292" spans="1:13" x14ac:dyDescent="0.25">
      <c r="A2292" s="1">
        <v>43390.278907985754</v>
      </c>
      <c r="B2292" s="2" t="s">
        <v>2591</v>
      </c>
      <c r="C2292" t="s">
        <v>465</v>
      </c>
      <c r="D2292">
        <v>10</v>
      </c>
      <c r="E2292">
        <v>72</v>
      </c>
      <c r="F2292" t="s">
        <v>32</v>
      </c>
      <c r="J2292" s="2" t="s">
        <v>28</v>
      </c>
      <c r="K2292" t="s">
        <v>175</v>
      </c>
      <c r="L2292" t="s">
        <v>50</v>
      </c>
      <c r="M2292" s="3">
        <v>11.939773463335372</v>
      </c>
    </row>
    <row r="2293" spans="1:13" x14ac:dyDescent="0.25">
      <c r="A2293" s="1">
        <v>44771.888331114067</v>
      </c>
      <c r="B2293" s="2" t="s">
        <v>2592</v>
      </c>
      <c r="C2293" t="s">
        <v>61</v>
      </c>
      <c r="D2293">
        <v>9</v>
      </c>
      <c r="E2293">
        <v>184</v>
      </c>
      <c r="F2293">
        <v>92</v>
      </c>
      <c r="J2293" s="2" t="s">
        <v>28</v>
      </c>
      <c r="K2293" t="s">
        <v>123</v>
      </c>
      <c r="L2293" t="s">
        <v>25</v>
      </c>
      <c r="M2293" s="3">
        <v>12.844063202784817</v>
      </c>
    </row>
    <row r="2294" spans="1:13" x14ac:dyDescent="0.25">
      <c r="A2294" s="1">
        <v>43365.494756039028</v>
      </c>
      <c r="B2294" s="2" t="s">
        <v>2593</v>
      </c>
      <c r="C2294" t="s">
        <v>90</v>
      </c>
      <c r="D2294">
        <v>15</v>
      </c>
      <c r="E2294">
        <v>156</v>
      </c>
      <c r="F2294" t="s">
        <v>32</v>
      </c>
      <c r="J2294" s="2" t="s">
        <v>44</v>
      </c>
      <c r="K2294" t="s">
        <v>1060</v>
      </c>
      <c r="L2294" t="s">
        <v>34</v>
      </c>
      <c r="M2294" s="3">
        <v>8.1352386075080023</v>
      </c>
    </row>
    <row r="2295" spans="1:13" x14ac:dyDescent="0.25">
      <c r="A2295" s="1">
        <v>43337.710490315054</v>
      </c>
      <c r="B2295" s="2" t="s">
        <v>2594</v>
      </c>
      <c r="C2295" t="s">
        <v>412</v>
      </c>
      <c r="D2295">
        <v>6</v>
      </c>
      <c r="E2295" t="s">
        <v>32</v>
      </c>
      <c r="F2295">
        <v>54</v>
      </c>
      <c r="J2295" s="2" t="s">
        <v>23</v>
      </c>
      <c r="K2295" t="s">
        <v>368</v>
      </c>
      <c r="L2295" t="s">
        <v>78</v>
      </c>
      <c r="M2295" s="3">
        <v>11.655355879643379</v>
      </c>
    </row>
    <row r="2296" spans="1:13" x14ac:dyDescent="0.25">
      <c r="A2296" s="1">
        <v>43731.541288211796</v>
      </c>
      <c r="B2296" s="2" t="s">
        <v>2595</v>
      </c>
      <c r="C2296" t="s">
        <v>73</v>
      </c>
      <c r="D2296">
        <v>7</v>
      </c>
      <c r="E2296">
        <v>166</v>
      </c>
      <c r="F2296">
        <v>83</v>
      </c>
      <c r="J2296" s="2" t="s">
        <v>28</v>
      </c>
      <c r="K2296" t="s">
        <v>228</v>
      </c>
      <c r="L2296" t="s">
        <v>46</v>
      </c>
      <c r="M2296" s="3">
        <v>9.3014286057233697</v>
      </c>
    </row>
    <row r="2297" spans="1:13" x14ac:dyDescent="0.25">
      <c r="A2297" s="1">
        <v>43823.83239661291</v>
      </c>
      <c r="B2297" s="2" t="s">
        <v>2215</v>
      </c>
      <c r="C2297" t="s">
        <v>193</v>
      </c>
      <c r="D2297">
        <v>6</v>
      </c>
      <c r="E2297">
        <v>30</v>
      </c>
      <c r="F2297">
        <v>15</v>
      </c>
      <c r="J2297" s="2" t="s">
        <v>28</v>
      </c>
      <c r="K2297" t="s">
        <v>379</v>
      </c>
      <c r="L2297" t="s">
        <v>78</v>
      </c>
      <c r="M2297" s="3">
        <v>15.60430546146185</v>
      </c>
    </row>
    <row r="2298" spans="1:13" x14ac:dyDescent="0.25">
      <c r="A2298" s="1">
        <v>44092.024355140871</v>
      </c>
      <c r="B2298" s="2" t="s">
        <v>1340</v>
      </c>
      <c r="C2298" t="s">
        <v>27</v>
      </c>
      <c r="D2298">
        <v>3</v>
      </c>
      <c r="E2298" t="s">
        <v>32</v>
      </c>
      <c r="F2298" t="s">
        <v>32</v>
      </c>
      <c r="J2298" s="2" t="s">
        <v>28</v>
      </c>
      <c r="K2298" t="s">
        <v>197</v>
      </c>
      <c r="L2298" t="s">
        <v>25</v>
      </c>
      <c r="M2298" s="3">
        <v>12.007834550770397</v>
      </c>
    </row>
    <row r="2299" spans="1:13" x14ac:dyDescent="0.25">
      <c r="A2299" s="1">
        <v>43890.138711415406</v>
      </c>
      <c r="B2299" s="2" t="s">
        <v>2596</v>
      </c>
      <c r="C2299" t="s">
        <v>320</v>
      </c>
      <c r="D2299">
        <v>4</v>
      </c>
      <c r="E2299">
        <v>124</v>
      </c>
      <c r="F2299">
        <v>62</v>
      </c>
      <c r="J2299" s="2" t="s">
        <v>28</v>
      </c>
      <c r="K2299" t="s">
        <v>972</v>
      </c>
      <c r="L2299" t="s">
        <v>25</v>
      </c>
      <c r="M2299" s="3">
        <v>8.1743378387804331</v>
      </c>
    </row>
    <row r="2300" spans="1:13" x14ac:dyDescent="0.25">
      <c r="A2300" s="1">
        <v>43668.805214489104</v>
      </c>
      <c r="B2300" s="2" t="s">
        <v>2597</v>
      </c>
      <c r="C2300" t="s">
        <v>253</v>
      </c>
      <c r="D2300">
        <v>17</v>
      </c>
      <c r="E2300">
        <v>92</v>
      </c>
      <c r="F2300">
        <v>46</v>
      </c>
      <c r="J2300" s="2" t="s">
        <v>28</v>
      </c>
      <c r="K2300" t="s">
        <v>906</v>
      </c>
      <c r="L2300" t="s">
        <v>34</v>
      </c>
      <c r="M2300" s="3">
        <v>13.853438793083487</v>
      </c>
    </row>
    <row r="2301" spans="1:13" x14ac:dyDescent="0.25">
      <c r="A2301" s="1">
        <v>43760.226929805613</v>
      </c>
      <c r="B2301" s="2" t="s">
        <v>300</v>
      </c>
      <c r="C2301" t="s">
        <v>289</v>
      </c>
      <c r="D2301">
        <v>11</v>
      </c>
      <c r="E2301">
        <v>108</v>
      </c>
      <c r="F2301">
        <v>36</v>
      </c>
      <c r="J2301" s="2" t="s">
        <v>44</v>
      </c>
      <c r="K2301" t="s">
        <v>498</v>
      </c>
      <c r="L2301" t="s">
        <v>25</v>
      </c>
      <c r="M2301" s="3">
        <v>13.917704159139552</v>
      </c>
    </row>
    <row r="2302" spans="1:13" x14ac:dyDescent="0.25">
      <c r="A2302" s="1">
        <v>44003.193345756685</v>
      </c>
      <c r="B2302" s="2" t="s">
        <v>2598</v>
      </c>
      <c r="C2302" t="s">
        <v>367</v>
      </c>
      <c r="D2302">
        <v>16</v>
      </c>
      <c r="E2302">
        <v>360</v>
      </c>
      <c r="F2302">
        <v>90</v>
      </c>
      <c r="J2302" s="2" t="s">
        <v>44</v>
      </c>
      <c r="K2302" t="s">
        <v>454</v>
      </c>
      <c r="L2302" t="s">
        <v>78</v>
      </c>
      <c r="M2302" s="3">
        <v>12.732640267350657</v>
      </c>
    </row>
    <row r="2303" spans="1:13" x14ac:dyDescent="0.25">
      <c r="A2303" s="1">
        <v>43502.86447048324</v>
      </c>
      <c r="B2303" s="2" t="s">
        <v>2599</v>
      </c>
      <c r="C2303" t="s">
        <v>64</v>
      </c>
      <c r="D2303">
        <v>13</v>
      </c>
      <c r="E2303">
        <v>352</v>
      </c>
      <c r="F2303" t="s">
        <v>32</v>
      </c>
      <c r="J2303" s="2" t="s">
        <v>44</v>
      </c>
      <c r="K2303" t="s">
        <v>798</v>
      </c>
      <c r="L2303" t="s">
        <v>78</v>
      </c>
      <c r="M2303" s="3">
        <v>11.927799225928501</v>
      </c>
    </row>
    <row r="2304" spans="1:13" x14ac:dyDescent="0.25">
      <c r="A2304" s="1">
        <v>43668.644720628363</v>
      </c>
      <c r="B2304" s="2" t="s">
        <v>2600</v>
      </c>
      <c r="C2304" t="s">
        <v>152</v>
      </c>
      <c r="D2304">
        <v>12</v>
      </c>
      <c r="E2304" t="s">
        <v>32</v>
      </c>
      <c r="F2304">
        <v>33</v>
      </c>
      <c r="J2304" s="2" t="s">
        <v>23</v>
      </c>
      <c r="K2304" t="s">
        <v>307</v>
      </c>
      <c r="L2304" t="s">
        <v>34</v>
      </c>
      <c r="M2304" s="3">
        <v>10.966283117837653</v>
      </c>
    </row>
    <row r="2305" spans="1:13" x14ac:dyDescent="0.25">
      <c r="A2305" s="1">
        <v>43837.634992862746</v>
      </c>
      <c r="B2305" s="2" t="s">
        <v>2601</v>
      </c>
      <c r="C2305" t="s">
        <v>251</v>
      </c>
      <c r="D2305">
        <v>20</v>
      </c>
      <c r="E2305" t="s">
        <v>32</v>
      </c>
      <c r="F2305">
        <v>90</v>
      </c>
      <c r="J2305" s="2" t="s">
        <v>44</v>
      </c>
      <c r="K2305" t="s">
        <v>1014</v>
      </c>
      <c r="L2305" t="s">
        <v>41</v>
      </c>
      <c r="M2305" s="3">
        <v>15.268550004010105</v>
      </c>
    </row>
    <row r="2306" spans="1:13" x14ac:dyDescent="0.25">
      <c r="A2306" s="1">
        <v>43845.69410322253</v>
      </c>
      <c r="B2306" s="2" t="s">
        <v>2602</v>
      </c>
      <c r="C2306" t="s">
        <v>39</v>
      </c>
      <c r="D2306">
        <v>4</v>
      </c>
      <c r="E2306">
        <v>231</v>
      </c>
      <c r="F2306">
        <v>77</v>
      </c>
      <c r="J2306" s="2" t="s">
        <v>44</v>
      </c>
      <c r="K2306" t="s">
        <v>798</v>
      </c>
      <c r="L2306" t="s">
        <v>78</v>
      </c>
      <c r="M2306" s="3">
        <v>11.927799225928501</v>
      </c>
    </row>
    <row r="2307" spans="1:13" x14ac:dyDescent="0.25">
      <c r="A2307" s="1">
        <v>43927.868760958583</v>
      </c>
      <c r="B2307" s="2" t="s">
        <v>2603</v>
      </c>
      <c r="C2307" t="s">
        <v>584</v>
      </c>
      <c r="D2307">
        <v>2</v>
      </c>
      <c r="E2307">
        <v>312</v>
      </c>
      <c r="F2307">
        <v>78</v>
      </c>
      <c r="J2307" s="2" t="s">
        <v>28</v>
      </c>
      <c r="K2307" t="s">
        <v>817</v>
      </c>
      <c r="L2307" t="s">
        <v>34</v>
      </c>
      <c r="M2307" s="3">
        <v>14.060995290679429</v>
      </c>
    </row>
    <row r="2308" spans="1:13" x14ac:dyDescent="0.25">
      <c r="A2308" s="1">
        <v>44273.375638921774</v>
      </c>
      <c r="B2308" s="2" t="s">
        <v>2604</v>
      </c>
      <c r="C2308" t="s">
        <v>268</v>
      </c>
      <c r="D2308">
        <v>6</v>
      </c>
      <c r="E2308" t="s">
        <v>32</v>
      </c>
      <c r="F2308">
        <v>19</v>
      </c>
      <c r="J2308" s="2" t="s">
        <v>44</v>
      </c>
      <c r="K2308" t="s">
        <v>520</v>
      </c>
      <c r="L2308" t="s">
        <v>25</v>
      </c>
      <c r="M2308" s="3">
        <v>11.003496633574638</v>
      </c>
    </row>
    <row r="2309" spans="1:13" x14ac:dyDescent="0.25">
      <c r="A2309" s="1">
        <v>44982.720478891526</v>
      </c>
      <c r="B2309" s="2" t="s">
        <v>2605</v>
      </c>
      <c r="C2309" t="s">
        <v>188</v>
      </c>
      <c r="D2309">
        <v>6</v>
      </c>
      <c r="E2309" t="s">
        <v>32</v>
      </c>
      <c r="F2309" t="s">
        <v>32</v>
      </c>
      <c r="J2309" s="2" t="s">
        <v>23</v>
      </c>
      <c r="K2309" t="s">
        <v>1043</v>
      </c>
      <c r="L2309" t="s">
        <v>56</v>
      </c>
      <c r="M2309" s="3">
        <v>12.852414455158604</v>
      </c>
    </row>
    <row r="2310" spans="1:13" x14ac:dyDescent="0.25">
      <c r="A2310" s="1">
        <v>43967.919625177223</v>
      </c>
      <c r="B2310" s="2" t="s">
        <v>841</v>
      </c>
      <c r="C2310" t="s">
        <v>280</v>
      </c>
      <c r="D2310">
        <v>10</v>
      </c>
      <c r="E2310">
        <v>48</v>
      </c>
      <c r="F2310">
        <v>24</v>
      </c>
      <c r="J2310" s="2" t="s">
        <v>28</v>
      </c>
      <c r="K2310" t="s">
        <v>484</v>
      </c>
      <c r="L2310" t="s">
        <v>25</v>
      </c>
      <c r="M2310" s="3">
        <v>11.799431383856128</v>
      </c>
    </row>
    <row r="2311" spans="1:13" x14ac:dyDescent="0.25">
      <c r="A2311" s="1">
        <v>43852.927790807167</v>
      </c>
      <c r="B2311" s="2" t="s">
        <v>2606</v>
      </c>
      <c r="C2311" t="s">
        <v>258</v>
      </c>
      <c r="D2311">
        <v>5</v>
      </c>
      <c r="E2311" t="s">
        <v>32</v>
      </c>
      <c r="F2311">
        <v>25</v>
      </c>
      <c r="J2311" s="2" t="s">
        <v>28</v>
      </c>
      <c r="K2311" t="s">
        <v>712</v>
      </c>
      <c r="L2311" t="s">
        <v>46</v>
      </c>
      <c r="M2311" s="3">
        <v>13.106678263594747</v>
      </c>
    </row>
    <row r="2312" spans="1:13" x14ac:dyDescent="0.25">
      <c r="A2312" s="1">
        <v>44559.288582861584</v>
      </c>
      <c r="B2312" s="2" t="s">
        <v>2607</v>
      </c>
      <c r="C2312" t="s">
        <v>201</v>
      </c>
      <c r="D2312">
        <v>13</v>
      </c>
      <c r="E2312">
        <v>150</v>
      </c>
      <c r="F2312">
        <v>75</v>
      </c>
      <c r="J2312" s="2" t="s">
        <v>28</v>
      </c>
      <c r="K2312" t="s">
        <v>343</v>
      </c>
      <c r="L2312" t="s">
        <v>25</v>
      </c>
      <c r="M2312" s="3">
        <v>11.070908141213383</v>
      </c>
    </row>
    <row r="2313" spans="1:13" x14ac:dyDescent="0.25">
      <c r="A2313" s="1">
        <v>43039.632317939104</v>
      </c>
      <c r="B2313" s="2" t="s">
        <v>2608</v>
      </c>
      <c r="C2313" t="s">
        <v>58</v>
      </c>
      <c r="D2313">
        <v>20</v>
      </c>
      <c r="E2313">
        <v>144</v>
      </c>
      <c r="F2313">
        <v>48</v>
      </c>
      <c r="J2313" s="2" t="s">
        <v>23</v>
      </c>
      <c r="K2313" t="s">
        <v>358</v>
      </c>
      <c r="L2313" t="s">
        <v>56</v>
      </c>
      <c r="M2313" s="3">
        <v>12.342715162719054</v>
      </c>
    </row>
    <row r="2314" spans="1:13" x14ac:dyDescent="0.25">
      <c r="A2314" s="1">
        <v>43130.107596011541</v>
      </c>
      <c r="B2314" s="2" t="s">
        <v>2609</v>
      </c>
      <c r="C2314" t="s">
        <v>80</v>
      </c>
      <c r="D2314">
        <v>7</v>
      </c>
      <c r="E2314">
        <v>210</v>
      </c>
      <c r="F2314">
        <v>70</v>
      </c>
      <c r="J2314" s="2" t="s">
        <v>23</v>
      </c>
      <c r="K2314" t="s">
        <v>94</v>
      </c>
      <c r="L2314" t="s">
        <v>41</v>
      </c>
      <c r="M2314" s="3">
        <v>15.12637675023732</v>
      </c>
    </row>
    <row r="2315" spans="1:13" x14ac:dyDescent="0.25">
      <c r="A2315" s="1">
        <v>44091.744360673663</v>
      </c>
      <c r="B2315" s="2" t="s">
        <v>2610</v>
      </c>
      <c r="C2315" t="s">
        <v>185</v>
      </c>
      <c r="D2315">
        <v>13</v>
      </c>
      <c r="E2315">
        <v>348</v>
      </c>
      <c r="F2315">
        <v>87</v>
      </c>
      <c r="J2315" s="2" t="s">
        <v>23</v>
      </c>
      <c r="K2315" t="s">
        <v>561</v>
      </c>
      <c r="L2315" t="s">
        <v>25</v>
      </c>
      <c r="M2315" s="3">
        <v>12.921682080641304</v>
      </c>
    </row>
    <row r="2316" spans="1:13" x14ac:dyDescent="0.25">
      <c r="A2316" s="1">
        <v>43304.045538950508</v>
      </c>
      <c r="B2316" s="2" t="s">
        <v>2611</v>
      </c>
      <c r="C2316" t="s">
        <v>177</v>
      </c>
      <c r="D2316">
        <v>15</v>
      </c>
      <c r="E2316">
        <v>146</v>
      </c>
      <c r="F2316">
        <v>73</v>
      </c>
      <c r="J2316" s="2" t="s">
        <v>44</v>
      </c>
      <c r="K2316" t="s">
        <v>159</v>
      </c>
      <c r="L2316" t="s">
        <v>78</v>
      </c>
      <c r="M2316" s="3">
        <v>10.216282609482219</v>
      </c>
    </row>
    <row r="2317" spans="1:13" x14ac:dyDescent="0.25">
      <c r="A2317" s="1">
        <v>43377.79159574557</v>
      </c>
      <c r="B2317" s="2" t="s">
        <v>2612</v>
      </c>
      <c r="C2317" t="s">
        <v>90</v>
      </c>
      <c r="D2317" t="s">
        <v>32</v>
      </c>
      <c r="E2317">
        <v>156</v>
      </c>
      <c r="F2317">
        <v>78</v>
      </c>
      <c r="J2317" s="2" t="s">
        <v>28</v>
      </c>
      <c r="K2317" t="s">
        <v>238</v>
      </c>
      <c r="L2317" t="s">
        <v>50</v>
      </c>
      <c r="M2317" s="3">
        <v>15.234329552872023</v>
      </c>
    </row>
    <row r="2318" spans="1:13" x14ac:dyDescent="0.25">
      <c r="A2318" s="1">
        <v>43886.283669179364</v>
      </c>
      <c r="B2318" s="2" t="s">
        <v>2613</v>
      </c>
      <c r="C2318" t="s">
        <v>348</v>
      </c>
      <c r="D2318">
        <v>10</v>
      </c>
      <c r="E2318">
        <v>356</v>
      </c>
      <c r="F2318" t="s">
        <v>32</v>
      </c>
      <c r="J2318" s="2" t="s">
        <v>28</v>
      </c>
      <c r="K2318" t="s">
        <v>484</v>
      </c>
      <c r="L2318" t="s">
        <v>25</v>
      </c>
      <c r="M2318" s="3">
        <v>11.799431383856128</v>
      </c>
    </row>
    <row r="2319" spans="1:13" x14ac:dyDescent="0.25">
      <c r="A2319" s="1">
        <v>43980.66568735709</v>
      </c>
      <c r="B2319" s="2" t="s">
        <v>2614</v>
      </c>
      <c r="C2319" t="s">
        <v>296</v>
      </c>
      <c r="D2319">
        <v>19</v>
      </c>
      <c r="E2319">
        <v>116</v>
      </c>
      <c r="F2319">
        <v>29</v>
      </c>
      <c r="J2319" s="2" t="s">
        <v>28</v>
      </c>
      <c r="K2319" t="s">
        <v>86</v>
      </c>
      <c r="L2319" t="s">
        <v>41</v>
      </c>
      <c r="M2319" s="3">
        <v>9.8238489437106278</v>
      </c>
    </row>
    <row r="2320" spans="1:13" x14ac:dyDescent="0.25">
      <c r="A2320" s="1">
        <v>43996.319079692628</v>
      </c>
      <c r="B2320" s="2" t="s">
        <v>2615</v>
      </c>
      <c r="C2320" t="s">
        <v>249</v>
      </c>
      <c r="D2320">
        <v>20</v>
      </c>
      <c r="E2320" t="s">
        <v>32</v>
      </c>
      <c r="F2320" t="s">
        <v>32</v>
      </c>
      <c r="J2320" s="2" t="s">
        <v>28</v>
      </c>
      <c r="K2320" t="s">
        <v>1014</v>
      </c>
      <c r="L2320" t="s">
        <v>41</v>
      </c>
      <c r="M2320" s="3">
        <v>15.268550004010105</v>
      </c>
    </row>
    <row r="2321" spans="1:13" x14ac:dyDescent="0.25">
      <c r="A2321" s="1">
        <v>44461.693789362878</v>
      </c>
      <c r="B2321" s="2" t="s">
        <v>2616</v>
      </c>
      <c r="C2321" t="s">
        <v>251</v>
      </c>
      <c r="D2321">
        <v>20</v>
      </c>
      <c r="E2321">
        <v>270</v>
      </c>
      <c r="F2321">
        <v>90</v>
      </c>
      <c r="J2321" s="2" t="s">
        <v>28</v>
      </c>
      <c r="K2321" t="s">
        <v>282</v>
      </c>
      <c r="L2321" t="s">
        <v>78</v>
      </c>
      <c r="M2321" s="3">
        <v>12.758430621858414</v>
      </c>
    </row>
    <row r="2322" spans="1:13" x14ac:dyDescent="0.25">
      <c r="A2322" s="1">
        <v>44438.436701026265</v>
      </c>
      <c r="B2322" s="2" t="s">
        <v>1494</v>
      </c>
      <c r="C2322" t="s">
        <v>48</v>
      </c>
      <c r="D2322" t="s">
        <v>32</v>
      </c>
      <c r="E2322" t="s">
        <v>32</v>
      </c>
      <c r="F2322">
        <v>19</v>
      </c>
      <c r="J2322" s="2" t="s">
        <v>23</v>
      </c>
      <c r="K2322" t="s">
        <v>269</v>
      </c>
      <c r="L2322" t="s">
        <v>50</v>
      </c>
      <c r="M2322" s="3">
        <v>11.883396013219548</v>
      </c>
    </row>
    <row r="2323" spans="1:13" x14ac:dyDescent="0.25">
      <c r="A2323" s="1">
        <v>43401.001628770384</v>
      </c>
      <c r="B2323" s="2" t="s">
        <v>2617</v>
      </c>
      <c r="C2323" t="s">
        <v>193</v>
      </c>
      <c r="D2323">
        <v>5</v>
      </c>
      <c r="E2323">
        <v>30</v>
      </c>
      <c r="F2323">
        <v>15</v>
      </c>
      <c r="J2323" s="2" t="s">
        <v>28</v>
      </c>
      <c r="K2323" t="s">
        <v>108</v>
      </c>
      <c r="L2323" t="s">
        <v>56</v>
      </c>
      <c r="M2323" s="3">
        <v>14.697745043716761</v>
      </c>
    </row>
    <row r="2324" spans="1:13" x14ac:dyDescent="0.25">
      <c r="A2324" s="1">
        <v>43660.904578169291</v>
      </c>
      <c r="B2324" s="2" t="s">
        <v>2618</v>
      </c>
      <c r="C2324" t="s">
        <v>278</v>
      </c>
      <c r="D2324">
        <v>7</v>
      </c>
      <c r="E2324">
        <v>34</v>
      </c>
      <c r="F2324" t="s">
        <v>32</v>
      </c>
      <c r="J2324" s="2" t="s">
        <v>28</v>
      </c>
      <c r="K2324" t="s">
        <v>572</v>
      </c>
      <c r="L2324" t="s">
        <v>50</v>
      </c>
      <c r="M2324" s="3">
        <v>14.66147716237918</v>
      </c>
    </row>
    <row r="2325" spans="1:13" x14ac:dyDescent="0.25">
      <c r="A2325" s="1">
        <v>42709.936872483966</v>
      </c>
      <c r="B2325" s="2" t="s">
        <v>2619</v>
      </c>
      <c r="C2325" t="s">
        <v>771</v>
      </c>
      <c r="D2325">
        <v>16</v>
      </c>
      <c r="E2325">
        <v>120</v>
      </c>
      <c r="F2325">
        <v>30</v>
      </c>
      <c r="J2325" s="2" t="s">
        <v>44</v>
      </c>
      <c r="K2325" t="s">
        <v>972</v>
      </c>
      <c r="L2325" t="s">
        <v>25</v>
      </c>
      <c r="M2325" s="3">
        <v>8.1743378387804331</v>
      </c>
    </row>
    <row r="2326" spans="1:13" x14ac:dyDescent="0.25">
      <c r="A2326" s="1">
        <v>44146.507372977045</v>
      </c>
      <c r="B2326" s="2" t="s">
        <v>2620</v>
      </c>
      <c r="C2326" t="s">
        <v>320</v>
      </c>
      <c r="D2326">
        <v>1</v>
      </c>
      <c r="E2326" t="s">
        <v>32</v>
      </c>
      <c r="F2326">
        <v>62</v>
      </c>
      <c r="J2326" s="2" t="s">
        <v>23</v>
      </c>
      <c r="K2326" t="s">
        <v>424</v>
      </c>
      <c r="L2326" t="s">
        <v>41</v>
      </c>
      <c r="M2326" s="3">
        <v>13.857835104514242</v>
      </c>
    </row>
    <row r="2327" spans="1:13" x14ac:dyDescent="0.25">
      <c r="A2327" s="1">
        <v>43828.541041295422</v>
      </c>
      <c r="B2327" s="2" t="s">
        <v>2621</v>
      </c>
      <c r="C2327" t="s">
        <v>207</v>
      </c>
      <c r="D2327">
        <v>12</v>
      </c>
      <c r="E2327">
        <v>176</v>
      </c>
      <c r="F2327">
        <v>88</v>
      </c>
      <c r="J2327" s="2" t="s">
        <v>28</v>
      </c>
      <c r="K2327" t="s">
        <v>637</v>
      </c>
      <c r="L2327" t="s">
        <v>78</v>
      </c>
      <c r="M2327" s="3">
        <v>9.879282537628514</v>
      </c>
    </row>
    <row r="2328" spans="1:13" x14ac:dyDescent="0.25">
      <c r="A2328" s="1">
        <v>44279.824007086769</v>
      </c>
      <c r="B2328" s="2" t="s">
        <v>2622</v>
      </c>
      <c r="C2328" t="s">
        <v>320</v>
      </c>
      <c r="D2328">
        <v>2</v>
      </c>
      <c r="E2328">
        <v>124</v>
      </c>
      <c r="F2328">
        <v>62</v>
      </c>
      <c r="J2328" s="2" t="s">
        <v>28</v>
      </c>
      <c r="K2328" t="s">
        <v>98</v>
      </c>
      <c r="L2328" t="s">
        <v>34</v>
      </c>
      <c r="M2328" s="3">
        <v>13.717776078041958</v>
      </c>
    </row>
    <row r="2329" spans="1:13" x14ac:dyDescent="0.25">
      <c r="A2329" s="1">
        <v>43794.415706304215</v>
      </c>
      <c r="B2329" s="2" t="s">
        <v>2623</v>
      </c>
      <c r="C2329" t="s">
        <v>584</v>
      </c>
      <c r="D2329">
        <v>16</v>
      </c>
      <c r="E2329">
        <v>312</v>
      </c>
      <c r="F2329">
        <v>78</v>
      </c>
      <c r="J2329" s="2" t="s">
        <v>28</v>
      </c>
      <c r="K2329" t="s">
        <v>445</v>
      </c>
      <c r="L2329" t="s">
        <v>34</v>
      </c>
      <c r="M2329" s="3">
        <v>13.104576594826185</v>
      </c>
    </row>
    <row r="2330" spans="1:13" x14ac:dyDescent="0.25">
      <c r="A2330" s="1">
        <v>44052.177615609617</v>
      </c>
      <c r="B2330" s="2" t="s">
        <v>2624</v>
      </c>
      <c r="C2330" t="s">
        <v>201</v>
      </c>
      <c r="D2330">
        <v>1</v>
      </c>
      <c r="E2330" t="s">
        <v>32</v>
      </c>
      <c r="F2330">
        <v>75</v>
      </c>
      <c r="J2330" s="2" t="s">
        <v>28</v>
      </c>
      <c r="K2330" t="s">
        <v>81</v>
      </c>
      <c r="L2330" t="s">
        <v>56</v>
      </c>
      <c r="M2330" s="3">
        <v>12.865074657680612</v>
      </c>
    </row>
    <row r="2331" spans="1:13" x14ac:dyDescent="0.25">
      <c r="A2331" s="1">
        <v>43677.101800487137</v>
      </c>
      <c r="B2331" s="2" t="s">
        <v>2625</v>
      </c>
      <c r="C2331" t="s">
        <v>167</v>
      </c>
      <c r="D2331">
        <v>3</v>
      </c>
      <c r="E2331">
        <v>38</v>
      </c>
      <c r="F2331" t="s">
        <v>32</v>
      </c>
      <c r="J2331" s="2" t="s">
        <v>28</v>
      </c>
      <c r="K2331" t="s">
        <v>693</v>
      </c>
      <c r="L2331" t="s">
        <v>34</v>
      </c>
      <c r="M2331" s="3">
        <v>10.434860153112215</v>
      </c>
    </row>
    <row r="2332" spans="1:13" x14ac:dyDescent="0.25">
      <c r="A2332" s="1">
        <v>44252.958733698812</v>
      </c>
      <c r="B2332" s="2" t="s">
        <v>1184</v>
      </c>
      <c r="C2332" t="s">
        <v>332</v>
      </c>
      <c r="D2332">
        <v>10</v>
      </c>
      <c r="E2332">
        <v>180</v>
      </c>
      <c r="F2332">
        <v>45</v>
      </c>
      <c r="J2332" s="2" t="s">
        <v>28</v>
      </c>
      <c r="K2332" t="s">
        <v>55</v>
      </c>
      <c r="L2332" t="s">
        <v>56</v>
      </c>
      <c r="M2332" s="3">
        <v>10.988762477277161</v>
      </c>
    </row>
    <row r="2333" spans="1:13" x14ac:dyDescent="0.25">
      <c r="A2333" s="1">
        <v>43846.65942540281</v>
      </c>
      <c r="B2333" s="2" t="s">
        <v>2526</v>
      </c>
      <c r="C2333" t="s">
        <v>93</v>
      </c>
      <c r="D2333">
        <v>3</v>
      </c>
      <c r="E2333">
        <v>50</v>
      </c>
      <c r="F2333" t="s">
        <v>32</v>
      </c>
      <c r="J2333" s="2" t="s">
        <v>44</v>
      </c>
      <c r="K2333" t="s">
        <v>1077</v>
      </c>
      <c r="L2333" t="s">
        <v>41</v>
      </c>
      <c r="M2333" s="3">
        <v>10.818241047231139</v>
      </c>
    </row>
    <row r="2334" spans="1:13" x14ac:dyDescent="0.25">
      <c r="A2334" s="1">
        <v>43838.862702499369</v>
      </c>
      <c r="B2334" s="2" t="s">
        <v>2626</v>
      </c>
      <c r="C2334" t="s">
        <v>131</v>
      </c>
      <c r="D2334">
        <v>20</v>
      </c>
      <c r="E2334">
        <v>320</v>
      </c>
      <c r="F2334">
        <v>80</v>
      </c>
      <c r="J2334" s="2" t="s">
        <v>23</v>
      </c>
      <c r="K2334" t="s">
        <v>346</v>
      </c>
      <c r="L2334" t="s">
        <v>34</v>
      </c>
      <c r="M2334" s="3">
        <v>13.518413464873573</v>
      </c>
    </row>
    <row r="2335" spans="1:13" x14ac:dyDescent="0.25">
      <c r="A2335" s="1">
        <v>43844.067475535354</v>
      </c>
      <c r="B2335" s="2" t="s">
        <v>2627</v>
      </c>
      <c r="C2335" t="s">
        <v>134</v>
      </c>
      <c r="D2335">
        <v>17</v>
      </c>
      <c r="E2335">
        <v>210</v>
      </c>
      <c r="F2335">
        <v>70</v>
      </c>
      <c r="J2335" s="2" t="s">
        <v>28</v>
      </c>
      <c r="K2335" t="s">
        <v>427</v>
      </c>
      <c r="L2335" t="s">
        <v>25</v>
      </c>
      <c r="M2335" s="3">
        <v>5.9872353338051019</v>
      </c>
    </row>
    <row r="2336" spans="1:13" x14ac:dyDescent="0.25">
      <c r="A2336" s="1">
        <v>43477.116113476099</v>
      </c>
      <c r="B2336" s="2" t="s">
        <v>2628</v>
      </c>
      <c r="C2336" t="s">
        <v>367</v>
      </c>
      <c r="D2336">
        <v>3</v>
      </c>
      <c r="E2336">
        <v>360</v>
      </c>
      <c r="F2336">
        <v>90</v>
      </c>
      <c r="J2336" s="2" t="s">
        <v>44</v>
      </c>
      <c r="K2336" t="s">
        <v>191</v>
      </c>
      <c r="L2336" t="s">
        <v>78</v>
      </c>
      <c r="M2336" s="3">
        <v>13.890275354050972</v>
      </c>
    </row>
    <row r="2337" spans="1:13" x14ac:dyDescent="0.25">
      <c r="A2337" s="1">
        <v>43974.247493317009</v>
      </c>
      <c r="B2337" s="2" t="s">
        <v>2629</v>
      </c>
      <c r="C2337" t="s">
        <v>128</v>
      </c>
      <c r="D2337">
        <v>15</v>
      </c>
      <c r="E2337">
        <v>154</v>
      </c>
      <c r="F2337">
        <v>77</v>
      </c>
      <c r="J2337" s="2" t="s">
        <v>28</v>
      </c>
      <c r="K2337" t="s">
        <v>744</v>
      </c>
      <c r="L2337" t="s">
        <v>41</v>
      </c>
      <c r="M2337" s="3">
        <v>11.862005526237752</v>
      </c>
    </row>
    <row r="2338" spans="1:13" x14ac:dyDescent="0.25">
      <c r="A2338" s="1">
        <v>43871.618220728909</v>
      </c>
      <c r="B2338" s="2" t="s">
        <v>2630</v>
      </c>
      <c r="C2338" t="s">
        <v>180</v>
      </c>
      <c r="D2338">
        <v>3</v>
      </c>
      <c r="E2338" t="s">
        <v>32</v>
      </c>
      <c r="F2338">
        <v>92</v>
      </c>
      <c r="J2338" s="2" t="s">
        <v>23</v>
      </c>
      <c r="K2338" t="s">
        <v>413</v>
      </c>
      <c r="L2338" t="s">
        <v>46</v>
      </c>
      <c r="M2338" s="3">
        <v>10.96230865592911</v>
      </c>
    </row>
    <row r="2339" spans="1:13" x14ac:dyDescent="0.25">
      <c r="A2339" s="1">
        <v>43425.210451173705</v>
      </c>
      <c r="B2339" s="2" t="s">
        <v>2631</v>
      </c>
      <c r="C2339" t="s">
        <v>280</v>
      </c>
      <c r="D2339">
        <v>6</v>
      </c>
      <c r="E2339">
        <v>48</v>
      </c>
      <c r="F2339">
        <v>24</v>
      </c>
      <c r="J2339" s="2" t="s">
        <v>23</v>
      </c>
      <c r="K2339" t="s">
        <v>88</v>
      </c>
      <c r="L2339" t="s">
        <v>56</v>
      </c>
      <c r="M2339" s="3">
        <v>12.072414596936037</v>
      </c>
    </row>
    <row r="2340" spans="1:13" x14ac:dyDescent="0.25">
      <c r="A2340" s="1">
        <v>43918.559677971571</v>
      </c>
      <c r="B2340" s="2" t="s">
        <v>2632</v>
      </c>
      <c r="C2340" t="s">
        <v>167</v>
      </c>
      <c r="D2340">
        <v>1</v>
      </c>
      <c r="E2340">
        <v>38</v>
      </c>
      <c r="F2340">
        <v>19</v>
      </c>
      <c r="J2340" s="2" t="s">
        <v>28</v>
      </c>
      <c r="K2340" t="s">
        <v>635</v>
      </c>
      <c r="L2340" t="s">
        <v>25</v>
      </c>
      <c r="M2340" s="3">
        <v>12.275875773922367</v>
      </c>
    </row>
    <row r="2341" spans="1:13" x14ac:dyDescent="0.25">
      <c r="A2341" s="1">
        <v>43150.134599127334</v>
      </c>
      <c r="B2341" s="2" t="s">
        <v>2633</v>
      </c>
      <c r="C2341" t="s">
        <v>479</v>
      </c>
      <c r="D2341">
        <v>17</v>
      </c>
      <c r="E2341">
        <v>264</v>
      </c>
      <c r="F2341">
        <v>88</v>
      </c>
      <c r="J2341" s="2" t="s">
        <v>28</v>
      </c>
      <c r="K2341" t="s">
        <v>1617</v>
      </c>
      <c r="L2341" t="s">
        <v>78</v>
      </c>
      <c r="M2341" s="3">
        <v>11.238524301148807</v>
      </c>
    </row>
    <row r="2342" spans="1:13" x14ac:dyDescent="0.25">
      <c r="A2342" s="1">
        <v>43769.941427723556</v>
      </c>
      <c r="B2342" s="2" t="s">
        <v>2634</v>
      </c>
      <c r="C2342" t="s">
        <v>140</v>
      </c>
      <c r="D2342">
        <v>6</v>
      </c>
      <c r="E2342">
        <v>144</v>
      </c>
      <c r="F2342">
        <v>36</v>
      </c>
      <c r="J2342" s="2" t="s">
        <v>28</v>
      </c>
      <c r="K2342" t="s">
        <v>1057</v>
      </c>
      <c r="L2342" t="s">
        <v>46</v>
      </c>
      <c r="M2342" s="3">
        <v>13.00553764131261</v>
      </c>
    </row>
    <row r="2343" spans="1:13" x14ac:dyDescent="0.25">
      <c r="A2343" s="1">
        <v>43621.66635909152</v>
      </c>
      <c r="B2343" s="2" t="s">
        <v>2635</v>
      </c>
      <c r="C2343" t="s">
        <v>584</v>
      </c>
      <c r="D2343">
        <v>17</v>
      </c>
      <c r="E2343">
        <v>312</v>
      </c>
      <c r="F2343">
        <v>78</v>
      </c>
      <c r="J2343" s="2" t="s">
        <v>28</v>
      </c>
      <c r="K2343" t="s">
        <v>1043</v>
      </c>
      <c r="L2343" t="s">
        <v>56</v>
      </c>
      <c r="M2343" s="3">
        <v>12.852414455158604</v>
      </c>
    </row>
    <row r="2344" spans="1:13" x14ac:dyDescent="0.25">
      <c r="A2344" s="1">
        <v>44332.064882526094</v>
      </c>
      <c r="B2344" s="2" t="s">
        <v>2636</v>
      </c>
      <c r="C2344" t="s">
        <v>149</v>
      </c>
      <c r="D2344">
        <v>1</v>
      </c>
      <c r="E2344">
        <v>50</v>
      </c>
      <c r="F2344">
        <v>25</v>
      </c>
      <c r="J2344" s="2" t="s">
        <v>23</v>
      </c>
      <c r="K2344" t="s">
        <v>211</v>
      </c>
      <c r="L2344" t="s">
        <v>41</v>
      </c>
      <c r="M2344" s="3">
        <v>13.697485557052493</v>
      </c>
    </row>
    <row r="2345" spans="1:13" x14ac:dyDescent="0.25">
      <c r="A2345" s="1">
        <v>44470.449939524027</v>
      </c>
      <c r="B2345" s="2" t="s">
        <v>2637</v>
      </c>
      <c r="C2345" t="s">
        <v>31</v>
      </c>
      <c r="D2345">
        <v>19</v>
      </c>
      <c r="E2345">
        <v>46</v>
      </c>
      <c r="F2345">
        <v>23</v>
      </c>
      <c r="J2345" s="2" t="s">
        <v>28</v>
      </c>
      <c r="K2345" t="s">
        <v>549</v>
      </c>
      <c r="L2345" t="s">
        <v>56</v>
      </c>
      <c r="M2345" s="3">
        <v>10.037135914792184</v>
      </c>
    </row>
    <row r="2346" spans="1:13" x14ac:dyDescent="0.25">
      <c r="A2346" s="1">
        <v>43770.634788719879</v>
      </c>
      <c r="B2346" s="2" t="s">
        <v>2638</v>
      </c>
      <c r="C2346" t="s">
        <v>125</v>
      </c>
      <c r="D2346">
        <v>9</v>
      </c>
      <c r="E2346" t="s">
        <v>32</v>
      </c>
      <c r="F2346" t="s">
        <v>32</v>
      </c>
      <c r="J2346" s="2" t="s">
        <v>28</v>
      </c>
      <c r="K2346" t="s">
        <v>1426</v>
      </c>
      <c r="L2346" t="s">
        <v>78</v>
      </c>
      <c r="M2346" s="3">
        <v>10.826646539963521</v>
      </c>
    </row>
    <row r="2347" spans="1:13" x14ac:dyDescent="0.25">
      <c r="A2347" s="1">
        <v>43960.387445539694</v>
      </c>
      <c r="B2347" s="2" t="s">
        <v>1719</v>
      </c>
      <c r="C2347" t="s">
        <v>48</v>
      </c>
      <c r="D2347">
        <v>2</v>
      </c>
      <c r="E2347">
        <v>38</v>
      </c>
      <c r="F2347" t="s">
        <v>32</v>
      </c>
      <c r="J2347" s="2" t="s">
        <v>28</v>
      </c>
      <c r="K2347" t="s">
        <v>1742</v>
      </c>
      <c r="L2347" t="s">
        <v>50</v>
      </c>
      <c r="M2347" s="3">
        <v>7.9096461399190003</v>
      </c>
    </row>
    <row r="2348" spans="1:13" x14ac:dyDescent="0.25">
      <c r="A2348" s="1">
        <v>44167.311428525543</v>
      </c>
      <c r="B2348" s="2" t="s">
        <v>2639</v>
      </c>
      <c r="C2348" t="s">
        <v>530</v>
      </c>
      <c r="D2348">
        <v>12</v>
      </c>
      <c r="E2348">
        <v>261</v>
      </c>
      <c r="F2348">
        <v>87</v>
      </c>
      <c r="J2348" s="2" t="s">
        <v>23</v>
      </c>
      <c r="K2348" t="s">
        <v>1350</v>
      </c>
      <c r="L2348" t="s">
        <v>78</v>
      </c>
      <c r="M2348" s="3">
        <v>13.811876869930865</v>
      </c>
    </row>
    <row r="2349" spans="1:13" x14ac:dyDescent="0.25">
      <c r="A2349" s="1">
        <v>44628.534060257312</v>
      </c>
      <c r="B2349" s="2" t="s">
        <v>2640</v>
      </c>
      <c r="C2349" t="s">
        <v>193</v>
      </c>
      <c r="D2349">
        <v>6</v>
      </c>
      <c r="E2349">
        <v>30</v>
      </c>
      <c r="F2349">
        <v>15</v>
      </c>
      <c r="J2349" s="2" t="s">
        <v>28</v>
      </c>
      <c r="K2349" t="s">
        <v>836</v>
      </c>
      <c r="L2349" t="s">
        <v>25</v>
      </c>
      <c r="M2349" s="3">
        <v>11.816654396440285</v>
      </c>
    </row>
    <row r="2350" spans="1:13" x14ac:dyDescent="0.25">
      <c r="A2350" s="1">
        <v>43781.015831826393</v>
      </c>
      <c r="B2350" s="2" t="s">
        <v>2641</v>
      </c>
      <c r="C2350" t="s">
        <v>391</v>
      </c>
      <c r="D2350">
        <v>20</v>
      </c>
      <c r="E2350">
        <v>160</v>
      </c>
      <c r="F2350" t="s">
        <v>32</v>
      </c>
      <c r="J2350" s="2" t="s">
        <v>23</v>
      </c>
      <c r="K2350" t="s">
        <v>230</v>
      </c>
      <c r="L2350" t="s">
        <v>78</v>
      </c>
      <c r="M2350" s="3">
        <v>14.593670394271927</v>
      </c>
    </row>
    <row r="2351" spans="1:13" x14ac:dyDescent="0.25">
      <c r="A2351" s="1">
        <v>44690.38525185304</v>
      </c>
      <c r="B2351" s="2" t="s">
        <v>2642</v>
      </c>
      <c r="C2351" t="s">
        <v>386</v>
      </c>
      <c r="D2351">
        <v>11</v>
      </c>
      <c r="E2351">
        <v>58</v>
      </c>
      <c r="F2351">
        <v>29</v>
      </c>
      <c r="J2351" s="2" t="s">
        <v>28</v>
      </c>
      <c r="K2351" t="s">
        <v>393</v>
      </c>
      <c r="L2351" t="s">
        <v>50</v>
      </c>
      <c r="M2351" s="3">
        <v>11.394777319422785</v>
      </c>
    </row>
    <row r="2352" spans="1:13" x14ac:dyDescent="0.25">
      <c r="A2352" s="1">
        <v>43973.501160720196</v>
      </c>
      <c r="B2352" s="2" t="s">
        <v>2643</v>
      </c>
      <c r="C2352" t="s">
        <v>85</v>
      </c>
      <c r="D2352">
        <v>10</v>
      </c>
      <c r="E2352" t="s">
        <v>32</v>
      </c>
      <c r="F2352">
        <v>51</v>
      </c>
      <c r="J2352" s="2" t="s">
        <v>44</v>
      </c>
      <c r="K2352" t="s">
        <v>418</v>
      </c>
      <c r="L2352" t="s">
        <v>46</v>
      </c>
      <c r="M2352" s="3">
        <v>13.923194761258239</v>
      </c>
    </row>
    <row r="2353" spans="1:13" x14ac:dyDescent="0.25">
      <c r="A2353" s="1">
        <v>43768.189478291759</v>
      </c>
      <c r="B2353" s="2" t="s">
        <v>2644</v>
      </c>
      <c r="C2353" t="s">
        <v>73</v>
      </c>
      <c r="D2353">
        <v>7</v>
      </c>
      <c r="E2353">
        <v>166</v>
      </c>
      <c r="F2353">
        <v>83</v>
      </c>
      <c r="J2353" s="2" t="s">
        <v>28</v>
      </c>
      <c r="K2353" t="s">
        <v>549</v>
      </c>
      <c r="L2353" t="s">
        <v>56</v>
      </c>
      <c r="M2353" s="3">
        <v>10.037135914792184</v>
      </c>
    </row>
    <row r="2354" spans="1:13" x14ac:dyDescent="0.25">
      <c r="A2354" s="1">
        <v>43294.530365924016</v>
      </c>
      <c r="B2354" s="2" t="s">
        <v>2645</v>
      </c>
      <c r="C2354" t="s">
        <v>367</v>
      </c>
      <c r="D2354" t="s">
        <v>32</v>
      </c>
      <c r="E2354">
        <v>360</v>
      </c>
      <c r="F2354">
        <v>90</v>
      </c>
      <c r="J2354" s="2" t="s">
        <v>28</v>
      </c>
      <c r="K2354" t="s">
        <v>108</v>
      </c>
      <c r="L2354" t="s">
        <v>56</v>
      </c>
      <c r="M2354" s="3">
        <v>14.697745043716761</v>
      </c>
    </row>
    <row r="2355" spans="1:13" x14ac:dyDescent="0.25">
      <c r="A2355" s="1">
        <v>43800.864457793105</v>
      </c>
      <c r="B2355" s="2" t="s">
        <v>2646</v>
      </c>
      <c r="C2355" t="s">
        <v>140</v>
      </c>
      <c r="D2355">
        <v>1</v>
      </c>
      <c r="E2355">
        <v>144</v>
      </c>
      <c r="F2355">
        <v>36</v>
      </c>
      <c r="J2355" s="2" t="s">
        <v>28</v>
      </c>
      <c r="K2355" t="s">
        <v>670</v>
      </c>
      <c r="L2355" t="s">
        <v>78</v>
      </c>
      <c r="M2355" s="3">
        <v>12.460490918487697</v>
      </c>
    </row>
    <row r="2356" spans="1:13" x14ac:dyDescent="0.25">
      <c r="A2356" s="1">
        <v>44624.422731409344</v>
      </c>
      <c r="B2356" s="2" t="s">
        <v>2647</v>
      </c>
      <c r="C2356" t="s">
        <v>240</v>
      </c>
      <c r="D2356">
        <v>4</v>
      </c>
      <c r="E2356">
        <v>132</v>
      </c>
      <c r="F2356">
        <v>44</v>
      </c>
      <c r="J2356" s="2" t="s">
        <v>28</v>
      </c>
      <c r="K2356" t="s">
        <v>902</v>
      </c>
      <c r="L2356" t="s">
        <v>50</v>
      </c>
      <c r="M2356" s="3">
        <v>11.78346750250795</v>
      </c>
    </row>
    <row r="2357" spans="1:13" x14ac:dyDescent="0.25">
      <c r="A2357" s="1">
        <v>43486.353161896863</v>
      </c>
      <c r="B2357" s="2" t="s">
        <v>2648</v>
      </c>
      <c r="C2357" t="s">
        <v>48</v>
      </c>
      <c r="D2357">
        <v>2</v>
      </c>
      <c r="E2357" t="s">
        <v>32</v>
      </c>
      <c r="F2357">
        <v>19</v>
      </c>
      <c r="J2357" s="2" t="s">
        <v>23</v>
      </c>
      <c r="K2357" t="s">
        <v>238</v>
      </c>
      <c r="L2357" t="s">
        <v>50</v>
      </c>
      <c r="M2357" s="3">
        <v>15.234329552872023</v>
      </c>
    </row>
    <row r="2358" spans="1:13" x14ac:dyDescent="0.25">
      <c r="A2358" s="1">
        <v>43801.363404906238</v>
      </c>
      <c r="B2358" s="2" t="s">
        <v>2649</v>
      </c>
      <c r="C2358" t="s">
        <v>70</v>
      </c>
      <c r="D2358">
        <v>8</v>
      </c>
      <c r="E2358">
        <v>94</v>
      </c>
      <c r="F2358">
        <v>47</v>
      </c>
      <c r="J2358" s="2" t="s">
        <v>23</v>
      </c>
      <c r="K2358" t="s">
        <v>335</v>
      </c>
      <c r="L2358" t="s">
        <v>34</v>
      </c>
      <c r="M2358" s="3">
        <v>9.8928038181361391</v>
      </c>
    </row>
    <row r="2359" spans="1:13" x14ac:dyDescent="0.25">
      <c r="A2359" s="1">
        <v>43259.092377121939</v>
      </c>
      <c r="B2359" s="2" t="s">
        <v>2650</v>
      </c>
      <c r="C2359" t="s">
        <v>268</v>
      </c>
      <c r="D2359" t="s">
        <v>32</v>
      </c>
      <c r="E2359" t="s">
        <v>32</v>
      </c>
      <c r="F2359">
        <v>19</v>
      </c>
      <c r="J2359" s="2" t="s">
        <v>28</v>
      </c>
      <c r="K2359" t="s">
        <v>323</v>
      </c>
      <c r="L2359" t="s">
        <v>50</v>
      </c>
      <c r="M2359" s="3">
        <v>15.18789248529443</v>
      </c>
    </row>
    <row r="2360" spans="1:13" x14ac:dyDescent="0.25">
      <c r="A2360" s="1">
        <v>43661.350893428928</v>
      </c>
      <c r="B2360" s="2" t="s">
        <v>2651</v>
      </c>
      <c r="C2360" t="s">
        <v>112</v>
      </c>
      <c r="D2360">
        <v>7</v>
      </c>
      <c r="E2360">
        <v>252</v>
      </c>
      <c r="F2360">
        <v>63</v>
      </c>
      <c r="J2360" s="2" t="s">
        <v>23</v>
      </c>
      <c r="K2360" t="s">
        <v>817</v>
      </c>
      <c r="L2360" t="s">
        <v>34</v>
      </c>
      <c r="M2360" s="3">
        <v>14.060995290679429</v>
      </c>
    </row>
    <row r="2361" spans="1:13" x14ac:dyDescent="0.25">
      <c r="A2361" s="1">
        <v>44608.205557678062</v>
      </c>
      <c r="B2361" s="2" t="s">
        <v>2652</v>
      </c>
      <c r="C2361" t="s">
        <v>80</v>
      </c>
      <c r="D2361">
        <v>4</v>
      </c>
      <c r="E2361">
        <v>210</v>
      </c>
      <c r="F2361">
        <v>70</v>
      </c>
      <c r="J2361" s="2" t="s">
        <v>28</v>
      </c>
      <c r="K2361" t="s">
        <v>197</v>
      </c>
      <c r="L2361" t="s">
        <v>25</v>
      </c>
      <c r="M2361" s="3">
        <v>12.007834550770397</v>
      </c>
    </row>
    <row r="2362" spans="1:13" x14ac:dyDescent="0.25">
      <c r="A2362" s="1">
        <v>44093.526236344325</v>
      </c>
      <c r="B2362" s="2" t="s">
        <v>2653</v>
      </c>
      <c r="C2362" t="s">
        <v>117</v>
      </c>
      <c r="D2362" t="s">
        <v>32</v>
      </c>
      <c r="E2362">
        <v>176</v>
      </c>
      <c r="F2362">
        <v>88</v>
      </c>
      <c r="J2362" s="2" t="s">
        <v>23</v>
      </c>
      <c r="K2362" t="s">
        <v>836</v>
      </c>
      <c r="L2362" t="s">
        <v>25</v>
      </c>
      <c r="M2362" s="3">
        <v>11.816654396440285</v>
      </c>
    </row>
    <row r="2363" spans="1:13" x14ac:dyDescent="0.25">
      <c r="A2363" s="1">
        <v>44454.509028709093</v>
      </c>
      <c r="B2363" s="2" t="s">
        <v>2654</v>
      </c>
      <c r="C2363" t="s">
        <v>107</v>
      </c>
      <c r="D2363">
        <v>18</v>
      </c>
      <c r="E2363" t="s">
        <v>32</v>
      </c>
      <c r="F2363">
        <v>27</v>
      </c>
      <c r="J2363" s="2" t="s">
        <v>44</v>
      </c>
      <c r="K2363" t="s">
        <v>1128</v>
      </c>
      <c r="L2363" t="s">
        <v>41</v>
      </c>
      <c r="M2363" s="3">
        <v>14.129095302641241</v>
      </c>
    </row>
    <row r="2364" spans="1:13" x14ac:dyDescent="0.25">
      <c r="A2364" s="1">
        <v>44555.448623245931</v>
      </c>
      <c r="B2364" s="2" t="s">
        <v>2655</v>
      </c>
      <c r="C2364" t="s">
        <v>530</v>
      </c>
      <c r="D2364">
        <v>8</v>
      </c>
      <c r="E2364" t="s">
        <v>32</v>
      </c>
      <c r="F2364" t="s">
        <v>32</v>
      </c>
      <c r="J2364" s="2" t="s">
        <v>28</v>
      </c>
      <c r="K2364" t="s">
        <v>1149</v>
      </c>
      <c r="L2364" t="s">
        <v>34</v>
      </c>
      <c r="M2364" s="3">
        <v>10.517826055804084</v>
      </c>
    </row>
    <row r="2365" spans="1:13" x14ac:dyDescent="0.25">
      <c r="A2365" s="1">
        <v>44846.825951243576</v>
      </c>
      <c r="B2365" s="2" t="s">
        <v>2656</v>
      </c>
      <c r="C2365" t="s">
        <v>27</v>
      </c>
      <c r="D2365">
        <v>10</v>
      </c>
      <c r="E2365">
        <v>102</v>
      </c>
      <c r="F2365">
        <v>51</v>
      </c>
      <c r="J2365" s="2" t="s">
        <v>28</v>
      </c>
      <c r="K2365" t="s">
        <v>256</v>
      </c>
      <c r="L2365" t="s">
        <v>34</v>
      </c>
      <c r="M2365" s="3">
        <v>12.514998090845811</v>
      </c>
    </row>
    <row r="2366" spans="1:13" x14ac:dyDescent="0.25">
      <c r="A2366" s="1">
        <v>44009.011457782799</v>
      </c>
      <c r="B2366" s="2" t="s">
        <v>2657</v>
      </c>
      <c r="C2366" t="s">
        <v>163</v>
      </c>
      <c r="D2366">
        <v>6</v>
      </c>
      <c r="E2366">
        <v>225</v>
      </c>
      <c r="F2366">
        <v>75</v>
      </c>
      <c r="J2366" s="2" t="s">
        <v>44</v>
      </c>
      <c r="K2366" t="s">
        <v>635</v>
      </c>
      <c r="L2366" t="s">
        <v>25</v>
      </c>
      <c r="M2366" s="3">
        <v>12.275875773922367</v>
      </c>
    </row>
    <row r="2367" spans="1:13" x14ac:dyDescent="0.25">
      <c r="A2367" s="1">
        <v>44521.575658353555</v>
      </c>
      <c r="B2367" s="2" t="s">
        <v>2658</v>
      </c>
      <c r="C2367" t="s">
        <v>329</v>
      </c>
      <c r="D2367">
        <v>12</v>
      </c>
      <c r="E2367">
        <v>135</v>
      </c>
      <c r="F2367">
        <v>45</v>
      </c>
      <c r="J2367" s="2" t="s">
        <v>28</v>
      </c>
      <c r="K2367" t="s">
        <v>1060</v>
      </c>
      <c r="L2367" t="s">
        <v>34</v>
      </c>
      <c r="M2367" s="3">
        <v>8.1352386075080023</v>
      </c>
    </row>
    <row r="2368" spans="1:13" x14ac:dyDescent="0.25">
      <c r="A2368" s="1">
        <v>42967.742113159358</v>
      </c>
      <c r="B2368" s="2" t="s">
        <v>2659</v>
      </c>
      <c r="C2368" t="s">
        <v>54</v>
      </c>
      <c r="D2368">
        <v>3</v>
      </c>
      <c r="E2368">
        <v>80</v>
      </c>
      <c r="F2368">
        <v>20</v>
      </c>
      <c r="J2368" s="2" t="s">
        <v>28</v>
      </c>
      <c r="K2368" t="s">
        <v>848</v>
      </c>
      <c r="L2368" t="s">
        <v>34</v>
      </c>
      <c r="M2368" s="3">
        <v>11.226611755437654</v>
      </c>
    </row>
    <row r="2369" spans="1:13" x14ac:dyDescent="0.25">
      <c r="A2369" s="1">
        <v>43578.569671969759</v>
      </c>
      <c r="B2369" s="2" t="s">
        <v>2660</v>
      </c>
      <c r="C2369" t="s">
        <v>185</v>
      </c>
      <c r="D2369">
        <v>12</v>
      </c>
      <c r="E2369">
        <v>348</v>
      </c>
      <c r="F2369">
        <v>87</v>
      </c>
      <c r="J2369" s="2" t="s">
        <v>44</v>
      </c>
      <c r="K2369" t="s">
        <v>447</v>
      </c>
      <c r="L2369" t="s">
        <v>46</v>
      </c>
      <c r="M2369" s="3">
        <v>13.574227261506472</v>
      </c>
    </row>
    <row r="2370" spans="1:13" x14ac:dyDescent="0.25">
      <c r="A2370" s="1">
        <v>43126.637145205008</v>
      </c>
      <c r="B2370" s="2" t="s">
        <v>2661</v>
      </c>
      <c r="C2370" t="s">
        <v>249</v>
      </c>
      <c r="D2370">
        <v>6</v>
      </c>
      <c r="E2370">
        <v>160</v>
      </c>
      <c r="F2370">
        <v>80</v>
      </c>
      <c r="J2370" s="2" t="s">
        <v>28</v>
      </c>
      <c r="K2370" t="s">
        <v>126</v>
      </c>
      <c r="L2370" t="s">
        <v>25</v>
      </c>
      <c r="M2370" s="3">
        <v>9.4200113153305907</v>
      </c>
    </row>
    <row r="2371" spans="1:13" x14ac:dyDescent="0.25">
      <c r="A2371" s="1">
        <v>44675.380935943809</v>
      </c>
      <c r="B2371" s="2" t="s">
        <v>2662</v>
      </c>
      <c r="C2371" t="s">
        <v>43</v>
      </c>
      <c r="D2371">
        <v>17</v>
      </c>
      <c r="E2371">
        <v>160</v>
      </c>
      <c r="F2371">
        <v>80</v>
      </c>
      <c r="J2371" s="2" t="s">
        <v>44</v>
      </c>
      <c r="K2371" t="s">
        <v>1694</v>
      </c>
      <c r="L2371" t="s">
        <v>34</v>
      </c>
      <c r="M2371" s="3">
        <v>11.375127981841125</v>
      </c>
    </row>
    <row r="2372" spans="1:13" x14ac:dyDescent="0.25">
      <c r="A2372" s="1">
        <v>44258.951108961883</v>
      </c>
      <c r="B2372" s="2" t="s">
        <v>2663</v>
      </c>
      <c r="C2372" t="s">
        <v>93</v>
      </c>
      <c r="D2372" t="s">
        <v>32</v>
      </c>
      <c r="E2372">
        <v>50</v>
      </c>
      <c r="F2372">
        <v>25</v>
      </c>
      <c r="J2372" s="2" t="s">
        <v>28</v>
      </c>
      <c r="K2372" t="s">
        <v>642</v>
      </c>
      <c r="L2372" t="s">
        <v>78</v>
      </c>
      <c r="M2372" s="3">
        <v>12.679725647708608</v>
      </c>
    </row>
    <row r="2373" spans="1:13" x14ac:dyDescent="0.25">
      <c r="A2373" s="1">
        <v>43287.310806729249</v>
      </c>
      <c r="B2373" s="2" t="s">
        <v>2664</v>
      </c>
      <c r="C2373" t="s">
        <v>780</v>
      </c>
      <c r="D2373">
        <v>6</v>
      </c>
      <c r="E2373">
        <v>100</v>
      </c>
      <c r="F2373">
        <v>25</v>
      </c>
      <c r="J2373" s="2" t="s">
        <v>44</v>
      </c>
      <c r="K2373" t="s">
        <v>848</v>
      </c>
      <c r="L2373" t="s">
        <v>34</v>
      </c>
      <c r="M2373" s="3">
        <v>11.226611755437654</v>
      </c>
    </row>
    <row r="2374" spans="1:13" x14ac:dyDescent="0.25">
      <c r="A2374" s="1">
        <v>44336.6465003345</v>
      </c>
      <c r="B2374" s="2" t="s">
        <v>2665</v>
      </c>
      <c r="C2374" t="s">
        <v>131</v>
      </c>
      <c r="D2374">
        <v>17</v>
      </c>
      <c r="E2374" t="s">
        <v>32</v>
      </c>
      <c r="F2374">
        <v>80</v>
      </c>
      <c r="J2374" s="2" t="s">
        <v>28</v>
      </c>
      <c r="K2374" t="s">
        <v>670</v>
      </c>
      <c r="L2374" t="s">
        <v>78</v>
      </c>
      <c r="M2374" s="3">
        <v>12.460490918487697</v>
      </c>
    </row>
    <row r="2375" spans="1:13" x14ac:dyDescent="0.25">
      <c r="A2375" s="1">
        <v>43989.187287002569</v>
      </c>
      <c r="B2375" s="2" t="s">
        <v>2666</v>
      </c>
      <c r="C2375" t="s">
        <v>536</v>
      </c>
      <c r="D2375">
        <v>4</v>
      </c>
      <c r="E2375">
        <v>267</v>
      </c>
      <c r="F2375">
        <v>89</v>
      </c>
      <c r="J2375" s="2" t="s">
        <v>44</v>
      </c>
      <c r="K2375" t="s">
        <v>141</v>
      </c>
      <c r="L2375" t="s">
        <v>50</v>
      </c>
      <c r="M2375" s="3">
        <v>8.1085102757869372</v>
      </c>
    </row>
    <row r="2376" spans="1:13" x14ac:dyDescent="0.25">
      <c r="A2376" s="1">
        <v>44861.355285617014</v>
      </c>
      <c r="B2376" s="2" t="s">
        <v>2667</v>
      </c>
      <c r="C2376" t="s">
        <v>143</v>
      </c>
      <c r="D2376">
        <v>19</v>
      </c>
      <c r="E2376">
        <v>153</v>
      </c>
      <c r="F2376" t="s">
        <v>32</v>
      </c>
      <c r="J2376" s="2" t="s">
        <v>44</v>
      </c>
      <c r="K2376" t="s">
        <v>549</v>
      </c>
      <c r="L2376" t="s">
        <v>56</v>
      </c>
      <c r="M2376" s="3">
        <v>10.037135914792184</v>
      </c>
    </row>
    <row r="2377" spans="1:13" x14ac:dyDescent="0.25">
      <c r="A2377" s="1">
        <v>43115.11355802272</v>
      </c>
      <c r="B2377" s="2" t="s">
        <v>2668</v>
      </c>
      <c r="C2377" t="s">
        <v>105</v>
      </c>
      <c r="D2377">
        <v>3</v>
      </c>
      <c r="E2377" t="s">
        <v>32</v>
      </c>
      <c r="F2377">
        <v>33</v>
      </c>
      <c r="J2377" s="2" t="s">
        <v>28</v>
      </c>
      <c r="K2377" t="s">
        <v>343</v>
      </c>
      <c r="L2377" t="s">
        <v>25</v>
      </c>
      <c r="M2377" s="3">
        <v>11.070908141213383</v>
      </c>
    </row>
    <row r="2378" spans="1:13" x14ac:dyDescent="0.25">
      <c r="A2378" s="1">
        <v>43696.847355741702</v>
      </c>
      <c r="B2378" s="2" t="s">
        <v>2669</v>
      </c>
      <c r="C2378" t="s">
        <v>515</v>
      </c>
      <c r="D2378">
        <v>11</v>
      </c>
      <c r="E2378" t="s">
        <v>32</v>
      </c>
      <c r="F2378">
        <v>46</v>
      </c>
      <c r="J2378" s="2" t="s">
        <v>28</v>
      </c>
      <c r="K2378" t="s">
        <v>447</v>
      </c>
      <c r="L2378" t="s">
        <v>46</v>
      </c>
      <c r="M2378" s="3">
        <v>13.574227261506472</v>
      </c>
    </row>
    <row r="2379" spans="1:13" x14ac:dyDescent="0.25">
      <c r="A2379" s="1">
        <v>44121.092295823481</v>
      </c>
      <c r="B2379" s="2" t="s">
        <v>2670</v>
      </c>
      <c r="C2379" t="s">
        <v>97</v>
      </c>
      <c r="D2379">
        <v>8</v>
      </c>
      <c r="E2379">
        <v>201</v>
      </c>
      <c r="F2379">
        <v>67</v>
      </c>
      <c r="J2379" s="2" t="s">
        <v>44</v>
      </c>
      <c r="K2379" t="s">
        <v>484</v>
      </c>
      <c r="L2379" t="s">
        <v>25</v>
      </c>
      <c r="M2379" s="3">
        <v>11.799431383856128</v>
      </c>
    </row>
    <row r="2380" spans="1:13" x14ac:dyDescent="0.25">
      <c r="A2380" s="1">
        <v>44681.884207187795</v>
      </c>
      <c r="B2380" s="2" t="s">
        <v>2671</v>
      </c>
      <c r="C2380" t="s">
        <v>196</v>
      </c>
      <c r="D2380">
        <v>9</v>
      </c>
      <c r="E2380">
        <v>57</v>
      </c>
      <c r="F2380">
        <v>19</v>
      </c>
      <c r="J2380" s="2" t="s">
        <v>28</v>
      </c>
      <c r="K2380" t="s">
        <v>363</v>
      </c>
      <c r="L2380" t="s">
        <v>50</v>
      </c>
      <c r="M2380" s="3">
        <v>12.004541523616258</v>
      </c>
    </row>
    <row r="2381" spans="1:13" x14ac:dyDescent="0.25">
      <c r="A2381" s="1">
        <v>44812.56106163709</v>
      </c>
      <c r="B2381" s="2" t="s">
        <v>2672</v>
      </c>
      <c r="C2381" t="s">
        <v>378</v>
      </c>
      <c r="D2381">
        <v>2</v>
      </c>
      <c r="E2381">
        <v>110</v>
      </c>
      <c r="F2381">
        <v>55</v>
      </c>
      <c r="J2381" s="2" t="s">
        <v>28</v>
      </c>
      <c r="K2381" t="s">
        <v>601</v>
      </c>
      <c r="L2381" t="s">
        <v>56</v>
      </c>
      <c r="M2381" s="3">
        <v>12.564315242820944</v>
      </c>
    </row>
    <row r="2382" spans="1:13" x14ac:dyDescent="0.25">
      <c r="A2382" s="1">
        <v>44010.148731327892</v>
      </c>
      <c r="B2382" s="2" t="s">
        <v>758</v>
      </c>
      <c r="C2382" t="s">
        <v>22</v>
      </c>
      <c r="D2382">
        <v>16</v>
      </c>
      <c r="E2382">
        <v>280</v>
      </c>
      <c r="F2382">
        <v>70</v>
      </c>
      <c r="J2382" s="2" t="s">
        <v>23</v>
      </c>
      <c r="K2382" t="s">
        <v>972</v>
      </c>
      <c r="L2382" t="s">
        <v>25</v>
      </c>
      <c r="M2382" s="3">
        <v>8.1743378387804331</v>
      </c>
    </row>
    <row r="2383" spans="1:13" x14ac:dyDescent="0.25">
      <c r="A2383" s="1">
        <v>44319.178115540868</v>
      </c>
      <c r="B2383" s="2" t="s">
        <v>2673</v>
      </c>
      <c r="C2383" t="s">
        <v>539</v>
      </c>
      <c r="D2383">
        <v>5</v>
      </c>
      <c r="E2383">
        <v>300</v>
      </c>
      <c r="F2383">
        <v>75</v>
      </c>
      <c r="J2383" s="2" t="s">
        <v>28</v>
      </c>
      <c r="K2383" t="s">
        <v>191</v>
      </c>
      <c r="L2383" t="s">
        <v>78</v>
      </c>
      <c r="M2383" s="3">
        <v>13.890275354050972</v>
      </c>
    </row>
    <row r="2384" spans="1:13" x14ac:dyDescent="0.25">
      <c r="A2384" s="1">
        <v>43489.560634911082</v>
      </c>
      <c r="B2384" s="2" t="s">
        <v>927</v>
      </c>
      <c r="C2384" t="s">
        <v>402</v>
      </c>
      <c r="D2384">
        <v>18</v>
      </c>
      <c r="E2384">
        <v>84</v>
      </c>
      <c r="F2384">
        <v>21</v>
      </c>
      <c r="J2384" s="2" t="s">
        <v>28</v>
      </c>
      <c r="K2384" t="s">
        <v>197</v>
      </c>
      <c r="L2384" t="s">
        <v>25</v>
      </c>
      <c r="M2384" s="3">
        <v>12.007834550770397</v>
      </c>
    </row>
    <row r="2385" spans="1:13" x14ac:dyDescent="0.25">
      <c r="A2385" s="1">
        <v>43409.503593359463</v>
      </c>
      <c r="B2385" s="2" t="s">
        <v>2674</v>
      </c>
      <c r="C2385" t="s">
        <v>219</v>
      </c>
      <c r="D2385">
        <v>11</v>
      </c>
      <c r="E2385">
        <v>144</v>
      </c>
      <c r="F2385">
        <v>48</v>
      </c>
      <c r="J2385" s="2" t="s">
        <v>28</v>
      </c>
      <c r="K2385" t="s">
        <v>379</v>
      </c>
      <c r="L2385" t="s">
        <v>78</v>
      </c>
      <c r="M2385" s="3">
        <v>15.60430546146185</v>
      </c>
    </row>
    <row r="2386" spans="1:13" x14ac:dyDescent="0.25">
      <c r="A2386" s="1">
        <v>43860.050817372896</v>
      </c>
      <c r="B2386" s="2" t="s">
        <v>2675</v>
      </c>
      <c r="C2386" t="s">
        <v>296</v>
      </c>
      <c r="D2386">
        <v>2</v>
      </c>
      <c r="E2386" t="s">
        <v>32</v>
      </c>
      <c r="F2386">
        <v>29</v>
      </c>
      <c r="J2386" s="2" t="s">
        <v>28</v>
      </c>
      <c r="K2386" t="s">
        <v>630</v>
      </c>
      <c r="L2386" t="s">
        <v>25</v>
      </c>
      <c r="M2386" s="3">
        <v>12.131375018945562</v>
      </c>
    </row>
    <row r="2387" spans="1:13" x14ac:dyDescent="0.25">
      <c r="A2387" s="1">
        <v>43993.661206274846</v>
      </c>
      <c r="B2387" s="2" t="s">
        <v>2676</v>
      </c>
      <c r="C2387" t="s">
        <v>575</v>
      </c>
      <c r="D2387">
        <v>14</v>
      </c>
      <c r="E2387">
        <v>57</v>
      </c>
      <c r="F2387">
        <v>19</v>
      </c>
      <c r="J2387" s="2" t="s">
        <v>44</v>
      </c>
      <c r="K2387" t="s">
        <v>434</v>
      </c>
      <c r="L2387" t="s">
        <v>50</v>
      </c>
      <c r="M2387" s="3">
        <v>16.429355109701351</v>
      </c>
    </row>
    <row r="2388" spans="1:13" x14ac:dyDescent="0.25">
      <c r="A2388" s="1">
        <v>43751.66198854379</v>
      </c>
      <c r="B2388" s="2" t="s">
        <v>2677</v>
      </c>
      <c r="C2388" t="s">
        <v>90</v>
      </c>
      <c r="D2388">
        <v>1</v>
      </c>
      <c r="E2388">
        <v>156</v>
      </c>
      <c r="F2388">
        <v>78</v>
      </c>
      <c r="J2388" s="2" t="s">
        <v>28</v>
      </c>
      <c r="K2388" t="s">
        <v>438</v>
      </c>
      <c r="L2388" t="s">
        <v>46</v>
      </c>
      <c r="M2388" s="3">
        <v>12.85215703546821</v>
      </c>
    </row>
    <row r="2389" spans="1:13" x14ac:dyDescent="0.25">
      <c r="A2389" s="1">
        <v>43940.951179830234</v>
      </c>
      <c r="B2389" s="2" t="s">
        <v>259</v>
      </c>
      <c r="C2389" t="s">
        <v>201</v>
      </c>
      <c r="D2389">
        <v>9</v>
      </c>
      <c r="E2389">
        <v>150</v>
      </c>
      <c r="F2389">
        <v>75</v>
      </c>
      <c r="J2389" s="2" t="s">
        <v>28</v>
      </c>
      <c r="K2389" t="s">
        <v>559</v>
      </c>
      <c r="L2389" t="s">
        <v>41</v>
      </c>
      <c r="M2389" s="3">
        <v>12.147202500273634</v>
      </c>
    </row>
    <row r="2390" spans="1:13" x14ac:dyDescent="0.25">
      <c r="A2390" s="1">
        <v>43146.258622853195</v>
      </c>
      <c r="B2390" s="2" t="s">
        <v>2678</v>
      </c>
      <c r="C2390" t="s">
        <v>251</v>
      </c>
      <c r="D2390">
        <v>20</v>
      </c>
      <c r="E2390" t="s">
        <v>32</v>
      </c>
      <c r="F2390">
        <v>90</v>
      </c>
      <c r="J2390" s="2" t="s">
        <v>28</v>
      </c>
      <c r="K2390" t="s">
        <v>211</v>
      </c>
      <c r="L2390" t="s">
        <v>41</v>
      </c>
      <c r="M2390" s="3">
        <v>13.697485557052493</v>
      </c>
    </row>
    <row r="2391" spans="1:13" x14ac:dyDescent="0.25">
      <c r="A2391" s="1">
        <v>43649.31174155925</v>
      </c>
      <c r="B2391" s="2" t="s">
        <v>2679</v>
      </c>
      <c r="C2391" t="s">
        <v>149</v>
      </c>
      <c r="D2391">
        <v>15</v>
      </c>
      <c r="E2391">
        <v>50</v>
      </c>
      <c r="F2391" t="s">
        <v>32</v>
      </c>
      <c r="J2391" s="2" t="s">
        <v>28</v>
      </c>
      <c r="K2391" t="s">
        <v>1335</v>
      </c>
      <c r="L2391" t="s">
        <v>41</v>
      </c>
      <c r="M2391" s="3">
        <v>9.1264071155960682</v>
      </c>
    </row>
    <row r="2392" spans="1:13" x14ac:dyDescent="0.25">
      <c r="A2392" s="1">
        <v>43926.134176926469</v>
      </c>
      <c r="B2392" s="2" t="s">
        <v>2680</v>
      </c>
      <c r="C2392" t="s">
        <v>553</v>
      </c>
      <c r="D2392">
        <v>10</v>
      </c>
      <c r="E2392">
        <v>384</v>
      </c>
      <c r="F2392">
        <v>96</v>
      </c>
      <c r="J2392" s="2" t="s">
        <v>28</v>
      </c>
      <c r="K2392" t="s">
        <v>384</v>
      </c>
      <c r="L2392" t="s">
        <v>41</v>
      </c>
      <c r="M2392" s="3">
        <v>12.456740895640767</v>
      </c>
    </row>
    <row r="2393" spans="1:13" x14ac:dyDescent="0.25">
      <c r="A2393" s="1">
        <v>44143.488455137442</v>
      </c>
      <c r="B2393" s="2" t="s">
        <v>2681</v>
      </c>
      <c r="C2393" t="s">
        <v>423</v>
      </c>
      <c r="D2393">
        <v>20</v>
      </c>
      <c r="E2393">
        <v>356</v>
      </c>
      <c r="F2393">
        <v>89</v>
      </c>
      <c r="J2393" s="2" t="s">
        <v>28</v>
      </c>
      <c r="K2393" t="s">
        <v>1149</v>
      </c>
      <c r="L2393" t="s">
        <v>34</v>
      </c>
      <c r="M2393" s="3">
        <v>10.517826055804084</v>
      </c>
    </row>
    <row r="2394" spans="1:13" x14ac:dyDescent="0.25">
      <c r="A2394" s="1">
        <v>42957.048812042449</v>
      </c>
      <c r="B2394" s="2" t="s">
        <v>2682</v>
      </c>
      <c r="C2394" t="s">
        <v>122</v>
      </c>
      <c r="D2394">
        <v>20</v>
      </c>
      <c r="E2394">
        <v>144</v>
      </c>
      <c r="F2394">
        <v>48</v>
      </c>
      <c r="J2394" s="2" t="s">
        <v>28</v>
      </c>
      <c r="K2394" t="s">
        <v>178</v>
      </c>
      <c r="L2394" t="s">
        <v>50</v>
      </c>
      <c r="M2394" s="3">
        <v>11.31221475547909</v>
      </c>
    </row>
    <row r="2395" spans="1:13" x14ac:dyDescent="0.25">
      <c r="A2395" s="1">
        <v>42911.837103963997</v>
      </c>
      <c r="B2395" s="2" t="s">
        <v>2683</v>
      </c>
      <c r="C2395" t="s">
        <v>479</v>
      </c>
      <c r="D2395">
        <v>12</v>
      </c>
      <c r="E2395">
        <v>264</v>
      </c>
      <c r="F2395">
        <v>88</v>
      </c>
      <c r="J2395" s="2" t="s">
        <v>44</v>
      </c>
      <c r="K2395" t="s">
        <v>490</v>
      </c>
      <c r="L2395" t="s">
        <v>50</v>
      </c>
      <c r="M2395" s="3">
        <v>8.0758315802191021</v>
      </c>
    </row>
    <row r="2396" spans="1:13" x14ac:dyDescent="0.25">
      <c r="A2396" s="1">
        <v>44178.619810017495</v>
      </c>
      <c r="B2396" s="2" t="s">
        <v>2684</v>
      </c>
      <c r="C2396" t="s">
        <v>125</v>
      </c>
      <c r="D2396">
        <v>1</v>
      </c>
      <c r="E2396">
        <v>189</v>
      </c>
      <c r="F2396">
        <v>63</v>
      </c>
      <c r="J2396" s="2" t="s">
        <v>44</v>
      </c>
      <c r="K2396" t="s">
        <v>436</v>
      </c>
      <c r="L2396" t="s">
        <v>34</v>
      </c>
      <c r="M2396" s="3">
        <v>15.861056998489449</v>
      </c>
    </row>
    <row r="2397" spans="1:13" x14ac:dyDescent="0.25">
      <c r="A2397" s="1">
        <v>44134.260771393667</v>
      </c>
      <c r="B2397" s="2" t="s">
        <v>2473</v>
      </c>
      <c r="C2397" t="s">
        <v>465</v>
      </c>
      <c r="D2397" t="s">
        <v>32</v>
      </c>
      <c r="E2397">
        <v>72</v>
      </c>
      <c r="F2397" t="s">
        <v>32</v>
      </c>
      <c r="J2397" s="2" t="s">
        <v>28</v>
      </c>
      <c r="K2397" t="s">
        <v>466</v>
      </c>
      <c r="L2397" t="s">
        <v>25</v>
      </c>
      <c r="M2397" s="3">
        <v>9.629298039722805</v>
      </c>
    </row>
    <row r="2398" spans="1:13" x14ac:dyDescent="0.25">
      <c r="A2398" s="1">
        <v>44645.871297150516</v>
      </c>
      <c r="B2398" s="2" t="s">
        <v>2685</v>
      </c>
      <c r="C2398" t="s">
        <v>73</v>
      </c>
      <c r="D2398">
        <v>8</v>
      </c>
      <c r="E2398">
        <v>166</v>
      </c>
      <c r="F2398">
        <v>83</v>
      </c>
      <c r="J2398" s="2" t="s">
        <v>28</v>
      </c>
      <c r="K2398" t="s">
        <v>572</v>
      </c>
      <c r="L2398" t="s">
        <v>50</v>
      </c>
      <c r="M2398" s="3">
        <v>14.66147716237918</v>
      </c>
    </row>
    <row r="2399" spans="1:13" x14ac:dyDescent="0.25">
      <c r="A2399" s="1">
        <v>44489.623895224147</v>
      </c>
      <c r="B2399" s="2" t="s">
        <v>2686</v>
      </c>
      <c r="C2399" t="s">
        <v>117</v>
      </c>
      <c r="D2399">
        <v>7</v>
      </c>
      <c r="E2399">
        <v>176</v>
      </c>
      <c r="F2399">
        <v>88</v>
      </c>
      <c r="J2399" s="2" t="s">
        <v>23</v>
      </c>
      <c r="K2399" t="s">
        <v>126</v>
      </c>
      <c r="L2399" t="s">
        <v>25</v>
      </c>
      <c r="M2399" s="3">
        <v>9.4200113153305907</v>
      </c>
    </row>
    <row r="2400" spans="1:13" x14ac:dyDescent="0.25">
      <c r="A2400" s="1">
        <v>44010.379623624351</v>
      </c>
      <c r="B2400" s="2" t="s">
        <v>717</v>
      </c>
      <c r="C2400" t="s">
        <v>367</v>
      </c>
      <c r="D2400">
        <v>15</v>
      </c>
      <c r="E2400">
        <v>360</v>
      </c>
      <c r="F2400">
        <v>90</v>
      </c>
      <c r="J2400" s="2" t="s">
        <v>23</v>
      </c>
      <c r="K2400" t="s">
        <v>1713</v>
      </c>
      <c r="L2400" t="s">
        <v>50</v>
      </c>
      <c r="M2400" s="3">
        <v>13.537350739681813</v>
      </c>
    </row>
    <row r="2401" spans="1:13" x14ac:dyDescent="0.25">
      <c r="A2401" s="1">
        <v>44068.125012315555</v>
      </c>
      <c r="B2401" s="2" t="s">
        <v>2687</v>
      </c>
      <c r="C2401" t="s">
        <v>85</v>
      </c>
      <c r="D2401">
        <v>11</v>
      </c>
      <c r="E2401">
        <v>204</v>
      </c>
      <c r="F2401">
        <v>51</v>
      </c>
      <c r="J2401" s="2" t="s">
        <v>44</v>
      </c>
      <c r="K2401" t="s">
        <v>547</v>
      </c>
      <c r="L2401" t="s">
        <v>46</v>
      </c>
      <c r="M2401" s="3">
        <v>14.341195386574373</v>
      </c>
    </row>
    <row r="2402" spans="1:13" x14ac:dyDescent="0.25">
      <c r="A2402" s="1">
        <v>43324.019967174689</v>
      </c>
      <c r="B2402" s="2" t="s">
        <v>2688</v>
      </c>
      <c r="C2402" t="s">
        <v>80</v>
      </c>
      <c r="D2402">
        <v>14</v>
      </c>
      <c r="E2402" t="s">
        <v>32</v>
      </c>
      <c r="F2402">
        <v>70</v>
      </c>
      <c r="J2402" s="2" t="s">
        <v>23</v>
      </c>
      <c r="K2402" t="s">
        <v>220</v>
      </c>
      <c r="L2402" t="s">
        <v>46</v>
      </c>
      <c r="M2402" s="3">
        <v>14.377134310720955</v>
      </c>
    </row>
    <row r="2403" spans="1:13" x14ac:dyDescent="0.25">
      <c r="A2403" s="1">
        <v>43764.237309022385</v>
      </c>
      <c r="B2403" s="2" t="s">
        <v>2689</v>
      </c>
      <c r="C2403" t="s">
        <v>70</v>
      </c>
      <c r="D2403">
        <v>5</v>
      </c>
      <c r="E2403">
        <v>94</v>
      </c>
      <c r="F2403">
        <v>47</v>
      </c>
      <c r="J2403" s="2" t="s">
        <v>23</v>
      </c>
      <c r="K2403" t="s">
        <v>796</v>
      </c>
      <c r="L2403" t="s">
        <v>46</v>
      </c>
      <c r="M2403" s="3">
        <v>9.4608554813364627</v>
      </c>
    </row>
    <row r="2404" spans="1:13" x14ac:dyDescent="0.25">
      <c r="A2404" s="1">
        <v>44230.435594173803</v>
      </c>
      <c r="B2404" s="2" t="s">
        <v>2690</v>
      </c>
      <c r="C2404" t="s">
        <v>320</v>
      </c>
      <c r="D2404" t="s">
        <v>32</v>
      </c>
      <c r="E2404">
        <v>124</v>
      </c>
      <c r="F2404">
        <v>62</v>
      </c>
      <c r="J2404" s="2" t="s">
        <v>28</v>
      </c>
      <c r="K2404" t="s">
        <v>708</v>
      </c>
      <c r="L2404" t="s">
        <v>25</v>
      </c>
      <c r="M2404" s="3">
        <v>10.411813357023924</v>
      </c>
    </row>
    <row r="2405" spans="1:13" x14ac:dyDescent="0.25">
      <c r="A2405" s="1">
        <v>44630.804377810025</v>
      </c>
      <c r="B2405" s="2" t="s">
        <v>2691</v>
      </c>
      <c r="C2405" t="s">
        <v>196</v>
      </c>
      <c r="D2405">
        <v>19</v>
      </c>
      <c r="E2405">
        <v>57</v>
      </c>
      <c r="F2405">
        <v>19</v>
      </c>
      <c r="J2405" s="2" t="s">
        <v>28</v>
      </c>
      <c r="K2405" t="s">
        <v>197</v>
      </c>
      <c r="L2405" t="s">
        <v>25</v>
      </c>
      <c r="M2405" s="3">
        <v>12.007834550770397</v>
      </c>
    </row>
    <row r="2406" spans="1:13" x14ac:dyDescent="0.25">
      <c r="A2406" s="1">
        <v>43952.301231386868</v>
      </c>
      <c r="B2406" s="2" t="s">
        <v>2505</v>
      </c>
      <c r="C2406" t="s">
        <v>102</v>
      </c>
      <c r="D2406">
        <v>6</v>
      </c>
      <c r="E2406" t="s">
        <v>32</v>
      </c>
      <c r="F2406" t="s">
        <v>32</v>
      </c>
      <c r="J2406" s="2" t="s">
        <v>28</v>
      </c>
      <c r="K2406" t="s">
        <v>153</v>
      </c>
      <c r="L2406" t="s">
        <v>25</v>
      </c>
      <c r="M2406" s="3">
        <v>14.370283356317486</v>
      </c>
    </row>
    <row r="2407" spans="1:13" x14ac:dyDescent="0.25">
      <c r="A2407" s="1">
        <v>44656.542566807257</v>
      </c>
      <c r="B2407" s="2" t="s">
        <v>2692</v>
      </c>
      <c r="C2407" t="s">
        <v>296</v>
      </c>
      <c r="D2407">
        <v>18</v>
      </c>
      <c r="E2407" t="s">
        <v>32</v>
      </c>
      <c r="F2407">
        <v>29</v>
      </c>
      <c r="J2407" s="2" t="s">
        <v>44</v>
      </c>
      <c r="K2407" t="s">
        <v>798</v>
      </c>
      <c r="L2407" t="s">
        <v>78</v>
      </c>
      <c r="M2407" s="3">
        <v>11.927799225928501</v>
      </c>
    </row>
    <row r="2408" spans="1:13" x14ac:dyDescent="0.25">
      <c r="A2408" s="1">
        <v>43757.053110733395</v>
      </c>
      <c r="B2408" s="2" t="s">
        <v>2693</v>
      </c>
      <c r="C2408" t="s">
        <v>31</v>
      </c>
      <c r="D2408">
        <v>17</v>
      </c>
      <c r="E2408">
        <v>46</v>
      </c>
      <c r="F2408">
        <v>23</v>
      </c>
      <c r="J2408" s="2" t="s">
        <v>28</v>
      </c>
      <c r="K2408" t="s">
        <v>490</v>
      </c>
      <c r="L2408" t="s">
        <v>50</v>
      </c>
      <c r="M2408" s="3">
        <v>8.0758315802191021</v>
      </c>
    </row>
    <row r="2409" spans="1:13" x14ac:dyDescent="0.25">
      <c r="A2409" s="1">
        <v>44106.895870581146</v>
      </c>
      <c r="B2409" s="2" t="s">
        <v>2694</v>
      </c>
      <c r="C2409" t="s">
        <v>83</v>
      </c>
      <c r="D2409">
        <v>14</v>
      </c>
      <c r="E2409">
        <v>300</v>
      </c>
      <c r="F2409">
        <v>75</v>
      </c>
      <c r="J2409" s="2" t="s">
        <v>28</v>
      </c>
      <c r="K2409" t="s">
        <v>52</v>
      </c>
      <c r="L2409" t="s">
        <v>46</v>
      </c>
      <c r="M2409" s="3">
        <v>11.048444680405545</v>
      </c>
    </row>
    <row r="2410" spans="1:13" x14ac:dyDescent="0.25">
      <c r="A2410" s="1">
        <v>44013.208055679519</v>
      </c>
      <c r="B2410" s="2" t="s">
        <v>2695</v>
      </c>
      <c r="C2410" t="s">
        <v>48</v>
      </c>
      <c r="D2410">
        <v>7</v>
      </c>
      <c r="E2410">
        <v>38</v>
      </c>
      <c r="F2410">
        <v>19</v>
      </c>
      <c r="J2410" s="2" t="s">
        <v>28</v>
      </c>
      <c r="K2410" t="s">
        <v>129</v>
      </c>
      <c r="L2410" t="s">
        <v>34</v>
      </c>
      <c r="M2410" s="3">
        <v>11.410471033945758</v>
      </c>
    </row>
    <row r="2411" spans="1:13" x14ac:dyDescent="0.25">
      <c r="A2411" s="1">
        <v>43704.3744225841</v>
      </c>
      <c r="B2411" s="2" t="s">
        <v>2696</v>
      </c>
      <c r="C2411" t="s">
        <v>196</v>
      </c>
      <c r="D2411">
        <v>9</v>
      </c>
      <c r="E2411">
        <v>57</v>
      </c>
      <c r="F2411">
        <v>19</v>
      </c>
      <c r="J2411" s="2" t="s">
        <v>28</v>
      </c>
      <c r="K2411" t="s">
        <v>673</v>
      </c>
      <c r="L2411" t="s">
        <v>78</v>
      </c>
      <c r="M2411" s="3">
        <v>8.1628930629234038</v>
      </c>
    </row>
    <row r="2412" spans="1:13" x14ac:dyDescent="0.25">
      <c r="A2412" s="1">
        <v>44023.05944710238</v>
      </c>
      <c r="B2412" s="2" t="s">
        <v>2697</v>
      </c>
      <c r="C2412" t="s">
        <v>134</v>
      </c>
      <c r="D2412">
        <v>18</v>
      </c>
      <c r="E2412" t="s">
        <v>32</v>
      </c>
      <c r="F2412">
        <v>70</v>
      </c>
      <c r="J2412" s="2" t="s">
        <v>28</v>
      </c>
      <c r="K2412" t="s">
        <v>561</v>
      </c>
      <c r="L2412" t="s">
        <v>25</v>
      </c>
      <c r="M2412" s="3">
        <v>12.921682080641304</v>
      </c>
    </row>
    <row r="2413" spans="1:13" x14ac:dyDescent="0.25">
      <c r="A2413" s="1">
        <v>43423.122163450775</v>
      </c>
      <c r="B2413" s="2" t="s">
        <v>2698</v>
      </c>
      <c r="C2413" t="s">
        <v>185</v>
      </c>
      <c r="D2413">
        <v>6</v>
      </c>
      <c r="E2413">
        <v>348</v>
      </c>
      <c r="F2413">
        <v>87</v>
      </c>
      <c r="J2413" s="2" t="s">
        <v>44</v>
      </c>
      <c r="K2413" t="s">
        <v>418</v>
      </c>
      <c r="L2413" t="s">
        <v>46</v>
      </c>
      <c r="M2413" s="3">
        <v>13.923194761258239</v>
      </c>
    </row>
    <row r="2414" spans="1:13" x14ac:dyDescent="0.25">
      <c r="A2414" s="1">
        <v>44642.474148123882</v>
      </c>
      <c r="B2414" s="2" t="s">
        <v>2699</v>
      </c>
      <c r="C2414" t="s">
        <v>80</v>
      </c>
      <c r="D2414">
        <v>2</v>
      </c>
      <c r="E2414">
        <v>210</v>
      </c>
      <c r="F2414">
        <v>70</v>
      </c>
      <c r="J2414" s="2" t="s">
        <v>44</v>
      </c>
      <c r="K2414" t="s">
        <v>282</v>
      </c>
      <c r="L2414" t="s">
        <v>78</v>
      </c>
      <c r="M2414" s="3">
        <v>12.758430621858414</v>
      </c>
    </row>
    <row r="2415" spans="1:13" x14ac:dyDescent="0.25">
      <c r="A2415" s="1">
        <v>44608.864127507564</v>
      </c>
      <c r="B2415" s="2" t="s">
        <v>2700</v>
      </c>
      <c r="C2415" t="s">
        <v>155</v>
      </c>
      <c r="D2415">
        <v>9</v>
      </c>
      <c r="E2415">
        <v>108</v>
      </c>
      <c r="F2415" t="s">
        <v>32</v>
      </c>
      <c r="J2415" s="2" t="s">
        <v>28</v>
      </c>
      <c r="K2415" t="s">
        <v>1187</v>
      </c>
      <c r="L2415" t="s">
        <v>25</v>
      </c>
      <c r="M2415" s="3">
        <v>11.971065679104063</v>
      </c>
    </row>
    <row r="2416" spans="1:13" x14ac:dyDescent="0.25">
      <c r="A2416" s="1">
        <v>43553.202139656489</v>
      </c>
      <c r="B2416" s="2" t="s">
        <v>1416</v>
      </c>
      <c r="C2416" t="s">
        <v>128</v>
      </c>
      <c r="D2416">
        <v>13</v>
      </c>
      <c r="E2416" t="s">
        <v>32</v>
      </c>
      <c r="F2416">
        <v>77</v>
      </c>
      <c r="J2416" s="2" t="s">
        <v>28</v>
      </c>
      <c r="K2416" t="s">
        <v>1245</v>
      </c>
      <c r="L2416" t="s">
        <v>41</v>
      </c>
      <c r="M2416" s="3">
        <v>10.518436853046438</v>
      </c>
    </row>
    <row r="2417" spans="1:13" x14ac:dyDescent="0.25">
      <c r="A2417" s="1">
        <v>43735.599244590027</v>
      </c>
      <c r="B2417" s="2" t="s">
        <v>2701</v>
      </c>
      <c r="C2417" t="s">
        <v>348</v>
      </c>
      <c r="D2417">
        <v>2</v>
      </c>
      <c r="E2417">
        <v>356</v>
      </c>
      <c r="F2417" t="s">
        <v>32</v>
      </c>
      <c r="J2417" s="2" t="s">
        <v>23</v>
      </c>
      <c r="K2417" t="s">
        <v>618</v>
      </c>
      <c r="L2417" t="s">
        <v>50</v>
      </c>
      <c r="M2417" s="3">
        <v>13.259563298324382</v>
      </c>
    </row>
    <row r="2418" spans="1:13" x14ac:dyDescent="0.25">
      <c r="A2418" s="1">
        <v>42974.018575096357</v>
      </c>
      <c r="B2418" s="2" t="s">
        <v>2702</v>
      </c>
      <c r="C2418" t="s">
        <v>105</v>
      </c>
      <c r="D2418">
        <v>8</v>
      </c>
      <c r="E2418">
        <v>66</v>
      </c>
      <c r="F2418">
        <v>33</v>
      </c>
      <c r="J2418" s="2" t="s">
        <v>28</v>
      </c>
      <c r="K2418" t="s">
        <v>183</v>
      </c>
      <c r="L2418" t="s">
        <v>34</v>
      </c>
      <c r="M2418" s="3">
        <v>10.523527521613014</v>
      </c>
    </row>
    <row r="2419" spans="1:13" x14ac:dyDescent="0.25">
      <c r="A2419" s="1">
        <v>44088.035263485806</v>
      </c>
      <c r="B2419" s="2" t="s">
        <v>2703</v>
      </c>
      <c r="C2419" t="s">
        <v>152</v>
      </c>
      <c r="D2419">
        <v>20</v>
      </c>
      <c r="E2419">
        <v>132</v>
      </c>
      <c r="F2419">
        <v>33</v>
      </c>
      <c r="J2419" s="2" t="s">
        <v>23</v>
      </c>
      <c r="K2419" t="s">
        <v>230</v>
      </c>
      <c r="L2419" t="s">
        <v>78</v>
      </c>
      <c r="M2419" s="3">
        <v>14.593670394271927</v>
      </c>
    </row>
    <row r="2420" spans="1:13" x14ac:dyDescent="0.25">
      <c r="A2420" s="1">
        <v>43776.074516718996</v>
      </c>
      <c r="B2420" s="2" t="s">
        <v>2704</v>
      </c>
      <c r="C2420" t="s">
        <v>155</v>
      </c>
      <c r="D2420">
        <v>18</v>
      </c>
      <c r="E2420" t="s">
        <v>32</v>
      </c>
      <c r="F2420" t="s">
        <v>32</v>
      </c>
      <c r="J2420" s="2" t="s">
        <v>28</v>
      </c>
      <c r="K2420" t="s">
        <v>393</v>
      </c>
      <c r="L2420" t="s">
        <v>50</v>
      </c>
      <c r="M2420" s="3">
        <v>11.394777319422785</v>
      </c>
    </row>
    <row r="2421" spans="1:13" x14ac:dyDescent="0.25">
      <c r="A2421" s="1">
        <v>43680.99565577857</v>
      </c>
      <c r="B2421" s="2" t="s">
        <v>2705</v>
      </c>
      <c r="C2421" t="s">
        <v>210</v>
      </c>
      <c r="D2421">
        <v>13</v>
      </c>
      <c r="E2421" t="s">
        <v>32</v>
      </c>
      <c r="F2421">
        <v>88</v>
      </c>
      <c r="J2421" s="2" t="s">
        <v>28</v>
      </c>
      <c r="K2421" t="s">
        <v>1077</v>
      </c>
      <c r="L2421" t="s">
        <v>41</v>
      </c>
      <c r="M2421" s="3">
        <v>10.818241047231139</v>
      </c>
    </row>
    <row r="2422" spans="1:13" x14ac:dyDescent="0.25">
      <c r="A2422" s="1">
        <v>44307.01179014019</v>
      </c>
      <c r="B2422" s="2" t="s">
        <v>2706</v>
      </c>
      <c r="C2422" t="s">
        <v>152</v>
      </c>
      <c r="D2422">
        <v>19</v>
      </c>
      <c r="E2422" t="s">
        <v>32</v>
      </c>
      <c r="F2422">
        <v>33</v>
      </c>
      <c r="J2422" s="2" t="s">
        <v>44</v>
      </c>
      <c r="K2422" t="s">
        <v>238</v>
      </c>
      <c r="L2422" t="s">
        <v>50</v>
      </c>
      <c r="M2422" s="3">
        <v>15.234329552872023</v>
      </c>
    </row>
    <row r="2423" spans="1:13" x14ac:dyDescent="0.25">
      <c r="A2423" s="1">
        <v>43428.642087639302</v>
      </c>
      <c r="B2423" s="2" t="s">
        <v>2707</v>
      </c>
      <c r="C2423" t="s">
        <v>417</v>
      </c>
      <c r="D2423">
        <v>6</v>
      </c>
      <c r="E2423">
        <v>352</v>
      </c>
      <c r="F2423">
        <v>88</v>
      </c>
      <c r="J2423" s="2" t="s">
        <v>23</v>
      </c>
      <c r="K2423" t="s">
        <v>1713</v>
      </c>
      <c r="L2423" t="s">
        <v>50</v>
      </c>
      <c r="M2423" s="3">
        <v>13.537350739681813</v>
      </c>
    </row>
    <row r="2424" spans="1:13" x14ac:dyDescent="0.25">
      <c r="A2424" s="1">
        <v>43895.917709755595</v>
      </c>
      <c r="B2424" s="2" t="s">
        <v>2708</v>
      </c>
      <c r="C2424" t="s">
        <v>293</v>
      </c>
      <c r="D2424">
        <v>18</v>
      </c>
      <c r="E2424" t="s">
        <v>32</v>
      </c>
      <c r="F2424">
        <v>94</v>
      </c>
      <c r="J2424" s="2" t="s">
        <v>44</v>
      </c>
      <c r="K2424" t="s">
        <v>1187</v>
      </c>
      <c r="L2424" t="s">
        <v>25</v>
      </c>
      <c r="M2424" s="3">
        <v>11.971065679104063</v>
      </c>
    </row>
    <row r="2425" spans="1:13" x14ac:dyDescent="0.25">
      <c r="A2425" s="1">
        <v>43876.805965769498</v>
      </c>
      <c r="B2425" s="2" t="s">
        <v>2709</v>
      </c>
      <c r="C2425" t="s">
        <v>22</v>
      </c>
      <c r="D2425">
        <v>1</v>
      </c>
      <c r="E2425">
        <v>280</v>
      </c>
      <c r="F2425">
        <v>70</v>
      </c>
      <c r="J2425" s="2" t="s">
        <v>28</v>
      </c>
      <c r="K2425" t="s">
        <v>1371</v>
      </c>
      <c r="L2425" t="s">
        <v>78</v>
      </c>
      <c r="M2425" s="3">
        <v>14.157909724393564</v>
      </c>
    </row>
    <row r="2426" spans="1:13" x14ac:dyDescent="0.25">
      <c r="A2426" s="1">
        <v>45041.028701890893</v>
      </c>
      <c r="B2426" s="2" t="s">
        <v>2710</v>
      </c>
      <c r="C2426" t="s">
        <v>83</v>
      </c>
      <c r="D2426">
        <v>5</v>
      </c>
      <c r="E2426">
        <v>300</v>
      </c>
      <c r="F2426">
        <v>75</v>
      </c>
      <c r="J2426" s="2" t="s">
        <v>23</v>
      </c>
      <c r="K2426" t="s">
        <v>194</v>
      </c>
      <c r="L2426" t="s">
        <v>50</v>
      </c>
      <c r="M2426" s="3">
        <v>13.765798454641494</v>
      </c>
    </row>
    <row r="2427" spans="1:13" x14ac:dyDescent="0.25">
      <c r="A2427" s="1">
        <v>44082.846014049574</v>
      </c>
      <c r="B2427" s="2" t="s">
        <v>2711</v>
      </c>
      <c r="C2427" t="s">
        <v>553</v>
      </c>
      <c r="D2427">
        <v>10</v>
      </c>
      <c r="E2427">
        <v>384</v>
      </c>
      <c r="F2427">
        <v>96</v>
      </c>
      <c r="J2427" s="2" t="s">
        <v>23</v>
      </c>
      <c r="K2427" t="s">
        <v>55</v>
      </c>
      <c r="L2427" t="s">
        <v>56</v>
      </c>
      <c r="M2427" s="3">
        <v>10.988762477277161</v>
      </c>
    </row>
    <row r="2428" spans="1:13" x14ac:dyDescent="0.25">
      <c r="A2428" s="1">
        <v>43810.876334044508</v>
      </c>
      <c r="B2428" s="2" t="s">
        <v>2712</v>
      </c>
      <c r="C2428" t="s">
        <v>412</v>
      </c>
      <c r="D2428">
        <v>7</v>
      </c>
      <c r="E2428">
        <v>162</v>
      </c>
      <c r="F2428">
        <v>54</v>
      </c>
      <c r="J2428" s="2" t="s">
        <v>28</v>
      </c>
      <c r="K2428" t="s">
        <v>233</v>
      </c>
      <c r="L2428" t="s">
        <v>25</v>
      </c>
      <c r="M2428" s="3">
        <v>11.274864741138284</v>
      </c>
    </row>
    <row r="2429" spans="1:13" x14ac:dyDescent="0.25">
      <c r="A2429" s="1">
        <v>43970.262668332791</v>
      </c>
      <c r="B2429" s="2" t="s">
        <v>2713</v>
      </c>
      <c r="C2429" t="s">
        <v>423</v>
      </c>
      <c r="D2429">
        <v>1</v>
      </c>
      <c r="E2429">
        <v>356</v>
      </c>
      <c r="F2429">
        <v>89</v>
      </c>
      <c r="J2429" s="2" t="s">
        <v>44</v>
      </c>
      <c r="K2429" t="s">
        <v>645</v>
      </c>
      <c r="L2429" t="s">
        <v>78</v>
      </c>
      <c r="M2429" s="3">
        <v>12.869841591513939</v>
      </c>
    </row>
    <row r="2430" spans="1:13" x14ac:dyDescent="0.25">
      <c r="A2430" s="1">
        <v>44360.675329460661</v>
      </c>
      <c r="B2430" s="2" t="s">
        <v>2714</v>
      </c>
      <c r="C2430" t="s">
        <v>185</v>
      </c>
      <c r="D2430">
        <v>13</v>
      </c>
      <c r="E2430" t="s">
        <v>32</v>
      </c>
      <c r="F2430">
        <v>87</v>
      </c>
      <c r="J2430" s="2" t="s">
        <v>23</v>
      </c>
      <c r="K2430" t="s">
        <v>132</v>
      </c>
      <c r="L2430" t="s">
        <v>46</v>
      </c>
      <c r="M2430" s="3">
        <v>7.1104128275166252</v>
      </c>
    </row>
    <row r="2431" spans="1:13" x14ac:dyDescent="0.25">
      <c r="A2431" s="1">
        <v>43849.732959436216</v>
      </c>
      <c r="B2431" s="2" t="s">
        <v>2715</v>
      </c>
      <c r="C2431" t="s">
        <v>155</v>
      </c>
      <c r="D2431" t="s">
        <v>32</v>
      </c>
      <c r="E2431" t="s">
        <v>32</v>
      </c>
      <c r="F2431">
        <v>36</v>
      </c>
      <c r="J2431" s="2" t="s">
        <v>44</v>
      </c>
      <c r="K2431" t="s">
        <v>480</v>
      </c>
      <c r="L2431" t="s">
        <v>56</v>
      </c>
      <c r="M2431" s="3">
        <v>9.458617986208397</v>
      </c>
    </row>
    <row r="2432" spans="1:13" x14ac:dyDescent="0.25">
      <c r="A2432" s="1">
        <v>43938.750458426017</v>
      </c>
      <c r="B2432" s="2" t="s">
        <v>2716</v>
      </c>
      <c r="C2432" t="s">
        <v>530</v>
      </c>
      <c r="D2432">
        <v>18</v>
      </c>
      <c r="E2432">
        <v>261</v>
      </c>
      <c r="F2432">
        <v>87</v>
      </c>
      <c r="J2432" s="2" t="s">
        <v>28</v>
      </c>
      <c r="K2432" t="s">
        <v>191</v>
      </c>
      <c r="L2432" t="s">
        <v>78</v>
      </c>
      <c r="M2432" s="3">
        <v>13.890275354050972</v>
      </c>
    </row>
    <row r="2433" spans="1:13" x14ac:dyDescent="0.25">
      <c r="A2433" s="1">
        <v>44639.118283328753</v>
      </c>
      <c r="B2433" s="2" t="s">
        <v>2717</v>
      </c>
      <c r="C2433" t="s">
        <v>149</v>
      </c>
      <c r="D2433" t="s">
        <v>32</v>
      </c>
      <c r="E2433" t="s">
        <v>32</v>
      </c>
      <c r="F2433" t="s">
        <v>32</v>
      </c>
      <c r="J2433" s="2" t="s">
        <v>23</v>
      </c>
      <c r="K2433" t="s">
        <v>282</v>
      </c>
      <c r="L2433" t="s">
        <v>78</v>
      </c>
      <c r="M2433" s="3">
        <v>12.758430621858414</v>
      </c>
    </row>
    <row r="2434" spans="1:13" x14ac:dyDescent="0.25">
      <c r="A2434" s="1">
        <v>43801.675719984669</v>
      </c>
      <c r="B2434" s="2" t="s">
        <v>1871</v>
      </c>
      <c r="C2434" t="s">
        <v>312</v>
      </c>
      <c r="D2434">
        <v>14</v>
      </c>
      <c r="E2434" t="s">
        <v>32</v>
      </c>
      <c r="F2434">
        <v>70</v>
      </c>
      <c r="J2434" s="2" t="s">
        <v>44</v>
      </c>
      <c r="K2434" t="s">
        <v>175</v>
      </c>
      <c r="L2434" t="s">
        <v>50</v>
      </c>
      <c r="M2434" s="3">
        <v>11.939773463335372</v>
      </c>
    </row>
    <row r="2435" spans="1:13" x14ac:dyDescent="0.25">
      <c r="A2435" s="1">
        <v>44156.895493202392</v>
      </c>
      <c r="B2435" s="2" t="s">
        <v>2718</v>
      </c>
      <c r="C2435" t="s">
        <v>530</v>
      </c>
      <c r="D2435">
        <v>1</v>
      </c>
      <c r="E2435">
        <v>261</v>
      </c>
      <c r="F2435">
        <v>87</v>
      </c>
      <c r="J2435" s="2" t="s">
        <v>28</v>
      </c>
      <c r="K2435" t="s">
        <v>1130</v>
      </c>
      <c r="L2435" t="s">
        <v>56</v>
      </c>
      <c r="M2435" s="3">
        <v>13.601235361661526</v>
      </c>
    </row>
    <row r="2436" spans="1:13" x14ac:dyDescent="0.25">
      <c r="A2436" s="1">
        <v>44191.371940560668</v>
      </c>
      <c r="B2436" s="2" t="s">
        <v>2719</v>
      </c>
      <c r="C2436" t="s">
        <v>140</v>
      </c>
      <c r="D2436">
        <v>20</v>
      </c>
      <c r="E2436">
        <v>144</v>
      </c>
      <c r="F2436">
        <v>36</v>
      </c>
      <c r="J2436" s="2" t="s">
        <v>44</v>
      </c>
      <c r="K2436" t="s">
        <v>1617</v>
      </c>
      <c r="L2436" t="s">
        <v>78</v>
      </c>
      <c r="M2436" s="3">
        <v>11.238524301148807</v>
      </c>
    </row>
    <row r="2437" spans="1:13" x14ac:dyDescent="0.25">
      <c r="A2437" s="1">
        <v>44441.202898008312</v>
      </c>
      <c r="B2437" s="2" t="s">
        <v>2720</v>
      </c>
      <c r="C2437" t="s">
        <v>357</v>
      </c>
      <c r="D2437">
        <v>12</v>
      </c>
      <c r="E2437">
        <v>255</v>
      </c>
      <c r="F2437">
        <v>85</v>
      </c>
      <c r="J2437" s="2" t="s">
        <v>28</v>
      </c>
      <c r="K2437" t="s">
        <v>766</v>
      </c>
      <c r="L2437" t="s">
        <v>41</v>
      </c>
      <c r="M2437" s="3">
        <v>13.392447352247808</v>
      </c>
    </row>
    <row r="2438" spans="1:13" x14ac:dyDescent="0.25">
      <c r="A2438" s="1">
        <v>44154.869863759748</v>
      </c>
      <c r="B2438" s="2" t="s">
        <v>2721</v>
      </c>
      <c r="C2438" t="s">
        <v>67</v>
      </c>
      <c r="D2438">
        <v>9</v>
      </c>
      <c r="E2438">
        <v>76</v>
      </c>
      <c r="F2438">
        <v>19</v>
      </c>
      <c r="J2438" s="2" t="s">
        <v>28</v>
      </c>
      <c r="K2438" t="s">
        <v>161</v>
      </c>
      <c r="L2438" t="s">
        <v>25</v>
      </c>
      <c r="M2438" s="3">
        <v>15.121383064708469</v>
      </c>
    </row>
    <row r="2439" spans="1:13" x14ac:dyDescent="0.25">
      <c r="A2439" s="1">
        <v>43414.66374329618</v>
      </c>
      <c r="B2439" s="2" t="s">
        <v>741</v>
      </c>
      <c r="C2439" t="s">
        <v>64</v>
      </c>
      <c r="D2439">
        <v>4</v>
      </c>
      <c r="E2439">
        <v>352</v>
      </c>
      <c r="F2439">
        <v>88</v>
      </c>
      <c r="J2439" s="2" t="s">
        <v>28</v>
      </c>
      <c r="K2439" t="s">
        <v>627</v>
      </c>
      <c r="L2439" t="s">
        <v>25</v>
      </c>
      <c r="M2439" s="3">
        <v>15.478388039566896</v>
      </c>
    </row>
    <row r="2440" spans="1:13" x14ac:dyDescent="0.25">
      <c r="A2440" s="1">
        <v>43674.26522063875</v>
      </c>
      <c r="B2440" s="2" t="s">
        <v>1318</v>
      </c>
      <c r="C2440" t="s">
        <v>232</v>
      </c>
      <c r="D2440">
        <v>16</v>
      </c>
      <c r="E2440">
        <v>108</v>
      </c>
      <c r="F2440">
        <v>54</v>
      </c>
      <c r="J2440" s="2" t="s">
        <v>44</v>
      </c>
      <c r="K2440" t="s">
        <v>803</v>
      </c>
      <c r="L2440" t="s">
        <v>50</v>
      </c>
      <c r="M2440" s="3">
        <v>14.308257477047373</v>
      </c>
    </row>
    <row r="2441" spans="1:13" x14ac:dyDescent="0.25">
      <c r="A2441" s="1">
        <v>44732.985084892876</v>
      </c>
      <c r="B2441" s="2" t="s">
        <v>2722</v>
      </c>
      <c r="C2441" t="s">
        <v>584</v>
      </c>
      <c r="D2441">
        <v>9</v>
      </c>
      <c r="E2441">
        <v>312</v>
      </c>
      <c r="F2441">
        <v>78</v>
      </c>
      <c r="J2441" s="2" t="s">
        <v>23</v>
      </c>
      <c r="K2441" t="s">
        <v>434</v>
      </c>
      <c r="L2441" t="s">
        <v>50</v>
      </c>
      <c r="M2441" s="3">
        <v>16.429355109701351</v>
      </c>
    </row>
    <row r="2442" spans="1:13" x14ac:dyDescent="0.25">
      <c r="A2442" s="1">
        <v>44309.712961049976</v>
      </c>
      <c r="B2442" s="2" t="s">
        <v>2723</v>
      </c>
      <c r="C2442" t="s">
        <v>771</v>
      </c>
      <c r="D2442">
        <v>9</v>
      </c>
      <c r="E2442">
        <v>120</v>
      </c>
      <c r="F2442">
        <v>30</v>
      </c>
      <c r="J2442" s="2" t="s">
        <v>28</v>
      </c>
      <c r="K2442" t="s">
        <v>238</v>
      </c>
      <c r="L2442" t="s">
        <v>50</v>
      </c>
      <c r="M2442" s="3">
        <v>15.234329552872023</v>
      </c>
    </row>
    <row r="2443" spans="1:13" x14ac:dyDescent="0.25">
      <c r="A2443" s="1">
        <v>44201.59215206153</v>
      </c>
      <c r="B2443" s="2" t="s">
        <v>2724</v>
      </c>
      <c r="C2443" t="s">
        <v>146</v>
      </c>
      <c r="D2443">
        <v>13</v>
      </c>
      <c r="E2443">
        <v>308</v>
      </c>
      <c r="F2443">
        <v>77</v>
      </c>
      <c r="J2443" s="2" t="s">
        <v>28</v>
      </c>
      <c r="K2443" t="s">
        <v>796</v>
      </c>
      <c r="L2443" t="s">
        <v>46</v>
      </c>
      <c r="M2443" s="3">
        <v>9.4608554813364627</v>
      </c>
    </row>
    <row r="2444" spans="1:13" x14ac:dyDescent="0.25">
      <c r="A2444" s="1">
        <v>43703.782590974515</v>
      </c>
      <c r="B2444" s="2" t="s">
        <v>2725</v>
      </c>
      <c r="C2444" t="s">
        <v>329</v>
      </c>
      <c r="D2444">
        <v>20</v>
      </c>
      <c r="E2444">
        <v>135</v>
      </c>
      <c r="F2444">
        <v>45</v>
      </c>
      <c r="J2444" s="2" t="s">
        <v>28</v>
      </c>
      <c r="K2444" t="s">
        <v>236</v>
      </c>
      <c r="L2444" t="s">
        <v>78</v>
      </c>
      <c r="M2444" s="3">
        <v>15.458859683514467</v>
      </c>
    </row>
    <row r="2445" spans="1:13" x14ac:dyDescent="0.25">
      <c r="A2445" s="1">
        <v>44394.649888034946</v>
      </c>
      <c r="B2445" s="2" t="s">
        <v>2726</v>
      </c>
      <c r="C2445" t="s">
        <v>22</v>
      </c>
      <c r="D2445">
        <v>1</v>
      </c>
      <c r="E2445" t="s">
        <v>32</v>
      </c>
      <c r="F2445">
        <v>70</v>
      </c>
      <c r="J2445" s="2" t="s">
        <v>28</v>
      </c>
      <c r="K2445" t="s">
        <v>549</v>
      </c>
      <c r="L2445" t="s">
        <v>56</v>
      </c>
      <c r="M2445" s="3">
        <v>10.037135914792184</v>
      </c>
    </row>
    <row r="2446" spans="1:13" x14ac:dyDescent="0.25">
      <c r="A2446" s="1">
        <v>43554.865100923671</v>
      </c>
      <c r="B2446" s="2" t="s">
        <v>1318</v>
      </c>
      <c r="C2446" t="s">
        <v>362</v>
      </c>
      <c r="D2446">
        <v>9</v>
      </c>
      <c r="E2446">
        <v>144</v>
      </c>
      <c r="F2446">
        <v>36</v>
      </c>
      <c r="J2446" s="2" t="s">
        <v>28</v>
      </c>
      <c r="K2446" t="s">
        <v>98</v>
      </c>
      <c r="L2446" t="s">
        <v>34</v>
      </c>
      <c r="M2446" s="3">
        <v>13.717776078041958</v>
      </c>
    </row>
    <row r="2447" spans="1:13" x14ac:dyDescent="0.25">
      <c r="A2447" s="1">
        <v>43904.452569822584</v>
      </c>
      <c r="B2447" s="2" t="s">
        <v>2727</v>
      </c>
      <c r="C2447" t="s">
        <v>102</v>
      </c>
      <c r="D2447">
        <v>15</v>
      </c>
      <c r="E2447" t="s">
        <v>32</v>
      </c>
      <c r="F2447">
        <v>36</v>
      </c>
      <c r="J2447" s="2" t="s">
        <v>28</v>
      </c>
      <c r="K2447" t="s">
        <v>693</v>
      </c>
      <c r="L2447" t="s">
        <v>34</v>
      </c>
      <c r="M2447" s="3">
        <v>10.434860153112215</v>
      </c>
    </row>
    <row r="2448" spans="1:13" x14ac:dyDescent="0.25">
      <c r="A2448" s="1">
        <v>44462.987839968337</v>
      </c>
      <c r="B2448" s="2" t="s">
        <v>2728</v>
      </c>
      <c r="C2448" t="s">
        <v>170</v>
      </c>
      <c r="D2448">
        <v>14</v>
      </c>
      <c r="E2448">
        <v>189</v>
      </c>
      <c r="F2448">
        <v>63</v>
      </c>
      <c r="J2448" s="2" t="s">
        <v>28</v>
      </c>
      <c r="K2448" t="s">
        <v>744</v>
      </c>
      <c r="L2448" t="s">
        <v>41</v>
      </c>
      <c r="M2448" s="3">
        <v>11.862005526237752</v>
      </c>
    </row>
    <row r="2449" spans="1:13" x14ac:dyDescent="0.25">
      <c r="A2449" s="1">
        <v>43531.783922940449</v>
      </c>
      <c r="B2449" s="2" t="s">
        <v>2729</v>
      </c>
      <c r="C2449" t="s">
        <v>137</v>
      </c>
      <c r="D2449">
        <v>14</v>
      </c>
      <c r="E2449" t="s">
        <v>32</v>
      </c>
      <c r="F2449" t="s">
        <v>32</v>
      </c>
      <c r="J2449" s="2" t="s">
        <v>28</v>
      </c>
      <c r="K2449" t="s">
        <v>313</v>
      </c>
      <c r="L2449" t="s">
        <v>34</v>
      </c>
      <c r="M2449" s="3">
        <v>7.7337149713827413</v>
      </c>
    </row>
    <row r="2450" spans="1:13" x14ac:dyDescent="0.25">
      <c r="A2450" s="1">
        <v>43907.160651049853</v>
      </c>
      <c r="B2450" s="2" t="s">
        <v>2730</v>
      </c>
      <c r="C2450" t="s">
        <v>253</v>
      </c>
      <c r="D2450">
        <v>20</v>
      </c>
      <c r="E2450" t="s">
        <v>32</v>
      </c>
      <c r="F2450">
        <v>46</v>
      </c>
      <c r="J2450" s="2" t="s">
        <v>28</v>
      </c>
      <c r="K2450" t="s">
        <v>836</v>
      </c>
      <c r="L2450" t="s">
        <v>25</v>
      </c>
      <c r="M2450" s="3">
        <v>11.816654396440285</v>
      </c>
    </row>
    <row r="2451" spans="1:13" x14ac:dyDescent="0.25">
      <c r="A2451" s="1">
        <v>44026.098623927239</v>
      </c>
      <c r="B2451" s="2" t="s">
        <v>2731</v>
      </c>
      <c r="C2451" t="s">
        <v>76</v>
      </c>
      <c r="D2451">
        <v>15</v>
      </c>
      <c r="E2451" t="s">
        <v>32</v>
      </c>
      <c r="F2451">
        <v>42</v>
      </c>
      <c r="J2451" s="2" t="s">
        <v>28</v>
      </c>
      <c r="K2451" t="s">
        <v>230</v>
      </c>
      <c r="L2451" t="s">
        <v>78</v>
      </c>
      <c r="M2451" s="3">
        <v>14.593670394271927</v>
      </c>
    </row>
    <row r="2452" spans="1:13" x14ac:dyDescent="0.25">
      <c r="A2452" s="1">
        <v>43675.007780357992</v>
      </c>
      <c r="B2452" s="2" t="s">
        <v>2732</v>
      </c>
      <c r="C2452" t="s">
        <v>378</v>
      </c>
      <c r="D2452">
        <v>10</v>
      </c>
      <c r="E2452">
        <v>110</v>
      </c>
      <c r="F2452">
        <v>55</v>
      </c>
      <c r="J2452" s="2" t="s">
        <v>23</v>
      </c>
      <c r="K2452" t="s">
        <v>307</v>
      </c>
      <c r="L2452" t="s">
        <v>34</v>
      </c>
      <c r="M2452" s="3">
        <v>10.966283117837653</v>
      </c>
    </row>
    <row r="2453" spans="1:13" x14ac:dyDescent="0.25">
      <c r="A2453" s="1">
        <v>43534.452963080243</v>
      </c>
      <c r="B2453" s="2" t="s">
        <v>2733</v>
      </c>
      <c r="C2453" t="s">
        <v>348</v>
      </c>
      <c r="D2453">
        <v>5</v>
      </c>
      <c r="E2453">
        <v>356</v>
      </c>
      <c r="F2453">
        <v>89</v>
      </c>
      <c r="J2453" s="2" t="s">
        <v>28</v>
      </c>
      <c r="K2453" t="s">
        <v>370</v>
      </c>
      <c r="L2453" t="s">
        <v>46</v>
      </c>
      <c r="M2453" s="3">
        <v>14.423322704129969</v>
      </c>
    </row>
    <row r="2454" spans="1:13" x14ac:dyDescent="0.25">
      <c r="A2454" s="1">
        <v>44212.927977084772</v>
      </c>
      <c r="B2454" s="2" t="s">
        <v>2734</v>
      </c>
      <c r="C2454" t="s">
        <v>152</v>
      </c>
      <c r="D2454">
        <v>10</v>
      </c>
      <c r="E2454">
        <v>132</v>
      </c>
      <c r="F2454">
        <v>33</v>
      </c>
      <c r="J2454" s="2" t="s">
        <v>28</v>
      </c>
      <c r="K2454" t="s">
        <v>458</v>
      </c>
      <c r="L2454" t="s">
        <v>41</v>
      </c>
      <c r="M2454" s="3">
        <v>16.368863536738775</v>
      </c>
    </row>
    <row r="2455" spans="1:13" x14ac:dyDescent="0.25">
      <c r="A2455" s="1">
        <v>44129.024347701539</v>
      </c>
      <c r="B2455" s="2" t="s">
        <v>2735</v>
      </c>
      <c r="C2455" t="s">
        <v>67</v>
      </c>
      <c r="D2455">
        <v>5</v>
      </c>
      <c r="E2455" t="s">
        <v>32</v>
      </c>
      <c r="F2455">
        <v>19</v>
      </c>
      <c r="J2455" s="2" t="s">
        <v>28</v>
      </c>
      <c r="K2455" t="s">
        <v>445</v>
      </c>
      <c r="L2455" t="s">
        <v>34</v>
      </c>
      <c r="M2455" s="3">
        <v>13.104576594826185</v>
      </c>
    </row>
    <row r="2456" spans="1:13" x14ac:dyDescent="0.25">
      <c r="A2456" s="1">
        <v>43726.360082141684</v>
      </c>
      <c r="B2456" s="2" t="s">
        <v>1815</v>
      </c>
      <c r="C2456" t="s">
        <v>296</v>
      </c>
      <c r="D2456">
        <v>11</v>
      </c>
      <c r="E2456">
        <v>116</v>
      </c>
      <c r="F2456">
        <v>29</v>
      </c>
      <c r="J2456" s="2" t="s">
        <v>23</v>
      </c>
      <c r="K2456" t="s">
        <v>49</v>
      </c>
      <c r="L2456" t="s">
        <v>50</v>
      </c>
      <c r="M2456" s="3">
        <v>11.749993886708426</v>
      </c>
    </row>
    <row r="2457" spans="1:13" x14ac:dyDescent="0.25">
      <c r="A2457" s="1">
        <v>43303.267902567277</v>
      </c>
      <c r="B2457" s="2" t="s">
        <v>2736</v>
      </c>
      <c r="C2457" t="s">
        <v>348</v>
      </c>
      <c r="D2457">
        <v>13</v>
      </c>
      <c r="E2457">
        <v>356</v>
      </c>
      <c r="F2457">
        <v>89</v>
      </c>
      <c r="J2457" s="2" t="s">
        <v>28</v>
      </c>
      <c r="K2457" t="s">
        <v>1694</v>
      </c>
      <c r="L2457" t="s">
        <v>34</v>
      </c>
      <c r="M2457" s="3">
        <v>11.375127981841125</v>
      </c>
    </row>
    <row r="2458" spans="1:13" x14ac:dyDescent="0.25">
      <c r="A2458" s="1">
        <v>43069.609572335845</v>
      </c>
      <c r="B2458" s="2" t="s">
        <v>2737</v>
      </c>
      <c r="C2458" t="s">
        <v>39</v>
      </c>
      <c r="D2458">
        <v>3</v>
      </c>
      <c r="E2458">
        <v>231</v>
      </c>
      <c r="F2458">
        <v>77</v>
      </c>
      <c r="J2458" s="2" t="s">
        <v>23</v>
      </c>
      <c r="K2458" t="s">
        <v>1552</v>
      </c>
      <c r="L2458" t="s">
        <v>78</v>
      </c>
      <c r="M2458" s="3">
        <v>14.412865837260112</v>
      </c>
    </row>
    <row r="2459" spans="1:13" x14ac:dyDescent="0.25">
      <c r="A2459" s="1">
        <v>43626.732351454302</v>
      </c>
      <c r="B2459" s="2" t="s">
        <v>2738</v>
      </c>
      <c r="C2459" t="s">
        <v>140</v>
      </c>
      <c r="D2459">
        <v>12</v>
      </c>
      <c r="E2459">
        <v>144</v>
      </c>
      <c r="F2459">
        <v>36</v>
      </c>
      <c r="J2459" s="2" t="s">
        <v>44</v>
      </c>
      <c r="K2459" t="s">
        <v>71</v>
      </c>
      <c r="L2459" t="s">
        <v>56</v>
      </c>
      <c r="M2459" s="3">
        <v>12.163730387337393</v>
      </c>
    </row>
    <row r="2460" spans="1:13" x14ac:dyDescent="0.25">
      <c r="A2460" s="1">
        <v>43684.017577063038</v>
      </c>
      <c r="B2460" s="2" t="s">
        <v>2739</v>
      </c>
      <c r="C2460" t="s">
        <v>251</v>
      </c>
      <c r="D2460">
        <v>4</v>
      </c>
      <c r="E2460" t="s">
        <v>32</v>
      </c>
      <c r="F2460">
        <v>90</v>
      </c>
      <c r="J2460" s="2" t="s">
        <v>44</v>
      </c>
      <c r="K2460" t="s">
        <v>168</v>
      </c>
      <c r="L2460" t="s">
        <v>56</v>
      </c>
      <c r="M2460" s="3">
        <v>12.1334991293512</v>
      </c>
    </row>
    <row r="2461" spans="1:13" x14ac:dyDescent="0.25">
      <c r="A2461" s="1">
        <v>43238.79274731718</v>
      </c>
      <c r="B2461" s="2" t="s">
        <v>2740</v>
      </c>
      <c r="C2461" t="s">
        <v>249</v>
      </c>
      <c r="D2461">
        <v>13</v>
      </c>
      <c r="E2461">
        <v>160</v>
      </c>
      <c r="F2461">
        <v>80</v>
      </c>
      <c r="J2461" s="2" t="s">
        <v>44</v>
      </c>
      <c r="K2461" t="s">
        <v>205</v>
      </c>
      <c r="L2461" t="s">
        <v>50</v>
      </c>
      <c r="M2461" s="3">
        <v>10.980884286450312</v>
      </c>
    </row>
    <row r="2462" spans="1:13" x14ac:dyDescent="0.25">
      <c r="A2462" s="1">
        <v>43530.919682106243</v>
      </c>
      <c r="B2462" s="2" t="s">
        <v>500</v>
      </c>
      <c r="C2462" t="s">
        <v>417</v>
      </c>
      <c r="D2462">
        <v>7</v>
      </c>
      <c r="E2462">
        <v>352</v>
      </c>
      <c r="F2462">
        <v>88</v>
      </c>
      <c r="J2462" s="2" t="s">
        <v>28</v>
      </c>
      <c r="K2462" t="s">
        <v>972</v>
      </c>
      <c r="L2462" t="s">
        <v>25</v>
      </c>
      <c r="M2462" s="3">
        <v>8.1743378387804331</v>
      </c>
    </row>
    <row r="2463" spans="1:13" x14ac:dyDescent="0.25">
      <c r="A2463" s="1">
        <v>44126.60566707432</v>
      </c>
      <c r="B2463" s="2" t="s">
        <v>2741</v>
      </c>
      <c r="C2463" t="s">
        <v>584</v>
      </c>
      <c r="D2463">
        <v>14</v>
      </c>
      <c r="E2463">
        <v>312</v>
      </c>
      <c r="F2463">
        <v>78</v>
      </c>
      <c r="J2463" s="2" t="s">
        <v>28</v>
      </c>
      <c r="K2463" t="s">
        <v>884</v>
      </c>
      <c r="L2463" t="s">
        <v>25</v>
      </c>
      <c r="M2463" s="3">
        <v>13.062292798511226</v>
      </c>
    </row>
    <row r="2464" spans="1:13" x14ac:dyDescent="0.25">
      <c r="A2464" s="1">
        <v>43197.087970791545</v>
      </c>
      <c r="B2464" s="2" t="s">
        <v>2074</v>
      </c>
      <c r="C2464" t="s">
        <v>196</v>
      </c>
      <c r="D2464" t="s">
        <v>32</v>
      </c>
      <c r="E2464">
        <v>57</v>
      </c>
      <c r="F2464">
        <v>19</v>
      </c>
      <c r="J2464" s="2" t="s">
        <v>28</v>
      </c>
      <c r="K2464" t="s">
        <v>474</v>
      </c>
      <c r="L2464" t="s">
        <v>34</v>
      </c>
      <c r="M2464" s="3">
        <v>11.311040680082275</v>
      </c>
    </row>
    <row r="2465" spans="1:13" x14ac:dyDescent="0.25">
      <c r="A2465" s="1">
        <v>44408.354539067397</v>
      </c>
      <c r="B2465" s="2" t="s">
        <v>2742</v>
      </c>
      <c r="C2465" t="s">
        <v>90</v>
      </c>
      <c r="D2465">
        <v>4</v>
      </c>
      <c r="E2465">
        <v>156</v>
      </c>
      <c r="F2465" t="s">
        <v>32</v>
      </c>
      <c r="J2465" s="2" t="s">
        <v>44</v>
      </c>
      <c r="K2465" t="s">
        <v>906</v>
      </c>
      <c r="L2465" t="s">
        <v>34</v>
      </c>
      <c r="M2465" s="3">
        <v>13.853438793083487</v>
      </c>
    </row>
    <row r="2466" spans="1:13" x14ac:dyDescent="0.25">
      <c r="A2466" s="1">
        <v>43842.221776387407</v>
      </c>
      <c r="B2466" s="2" t="s">
        <v>2743</v>
      </c>
      <c r="C2466" t="s">
        <v>61</v>
      </c>
      <c r="D2466">
        <v>15</v>
      </c>
      <c r="E2466" t="s">
        <v>32</v>
      </c>
      <c r="F2466">
        <v>92</v>
      </c>
      <c r="J2466" s="2" t="s">
        <v>23</v>
      </c>
      <c r="K2466" t="s">
        <v>505</v>
      </c>
      <c r="L2466" t="s">
        <v>50</v>
      </c>
      <c r="M2466" s="3">
        <v>15.207985888346794</v>
      </c>
    </row>
    <row r="2467" spans="1:13" x14ac:dyDescent="0.25">
      <c r="A2467" s="1">
        <v>44379.006062817774</v>
      </c>
      <c r="B2467" s="2" t="s">
        <v>2744</v>
      </c>
      <c r="C2467" t="s">
        <v>378</v>
      </c>
      <c r="D2467">
        <v>5</v>
      </c>
      <c r="E2467">
        <v>110</v>
      </c>
      <c r="F2467">
        <v>55</v>
      </c>
      <c r="J2467" s="2" t="s">
        <v>23</v>
      </c>
      <c r="K2467" t="s">
        <v>153</v>
      </c>
      <c r="L2467" t="s">
        <v>25</v>
      </c>
      <c r="M2467" s="3">
        <v>14.370283356317486</v>
      </c>
    </row>
    <row r="2468" spans="1:13" x14ac:dyDescent="0.25">
      <c r="A2468" s="1">
        <v>43911.365686329904</v>
      </c>
      <c r="B2468" s="2" t="s">
        <v>2745</v>
      </c>
      <c r="C2468" t="s">
        <v>275</v>
      </c>
      <c r="D2468">
        <v>10</v>
      </c>
      <c r="E2468">
        <v>144</v>
      </c>
      <c r="F2468">
        <v>36</v>
      </c>
      <c r="J2468" s="2" t="s">
        <v>28</v>
      </c>
      <c r="K2468" t="s">
        <v>330</v>
      </c>
      <c r="L2468" t="s">
        <v>56</v>
      </c>
      <c r="M2468" s="3">
        <v>10.132922049221957</v>
      </c>
    </row>
    <row r="2469" spans="1:13" x14ac:dyDescent="0.25">
      <c r="A2469" s="1">
        <v>44141.842577376206</v>
      </c>
      <c r="B2469" s="2" t="s">
        <v>2746</v>
      </c>
      <c r="C2469" t="s">
        <v>278</v>
      </c>
      <c r="D2469">
        <v>5</v>
      </c>
      <c r="E2469">
        <v>34</v>
      </c>
      <c r="F2469" t="s">
        <v>32</v>
      </c>
      <c r="J2469" s="2" t="s">
        <v>23</v>
      </c>
      <c r="K2469" t="s">
        <v>434</v>
      </c>
      <c r="L2469" t="s">
        <v>50</v>
      </c>
      <c r="M2469" s="3">
        <v>16.429355109701351</v>
      </c>
    </row>
    <row r="2470" spans="1:13" x14ac:dyDescent="0.25">
      <c r="A2470" s="1">
        <v>43493.370861148192</v>
      </c>
      <c r="B2470" s="2" t="s">
        <v>2747</v>
      </c>
      <c r="C2470" t="s">
        <v>188</v>
      </c>
      <c r="D2470">
        <v>9</v>
      </c>
      <c r="E2470">
        <v>192</v>
      </c>
      <c r="F2470">
        <v>96</v>
      </c>
      <c r="J2470" s="2" t="s">
        <v>28</v>
      </c>
      <c r="K2470" t="s">
        <v>925</v>
      </c>
      <c r="L2470" t="s">
        <v>50</v>
      </c>
      <c r="M2470" s="3">
        <v>11.130819205617987</v>
      </c>
    </row>
    <row r="2471" spans="1:13" x14ac:dyDescent="0.25">
      <c r="A2471" s="1">
        <v>43835.396378545658</v>
      </c>
      <c r="B2471" s="2" t="s">
        <v>2748</v>
      </c>
      <c r="C2471" t="s">
        <v>465</v>
      </c>
      <c r="D2471">
        <v>1</v>
      </c>
      <c r="E2471">
        <v>72</v>
      </c>
      <c r="F2471">
        <v>36</v>
      </c>
      <c r="J2471" s="2" t="s">
        <v>28</v>
      </c>
      <c r="K2471" t="s">
        <v>421</v>
      </c>
      <c r="L2471" t="s">
        <v>25</v>
      </c>
      <c r="M2471" s="3">
        <v>11.701919153133453</v>
      </c>
    </row>
    <row r="2472" spans="1:13" x14ac:dyDescent="0.25">
      <c r="A2472" s="1">
        <v>43543.202815113415</v>
      </c>
      <c r="B2472" s="2" t="s">
        <v>2749</v>
      </c>
      <c r="C2472" t="s">
        <v>196</v>
      </c>
      <c r="D2472">
        <v>11</v>
      </c>
      <c r="E2472" t="s">
        <v>32</v>
      </c>
      <c r="F2472">
        <v>19</v>
      </c>
      <c r="J2472" s="2" t="s">
        <v>28</v>
      </c>
      <c r="K2472" t="s">
        <v>954</v>
      </c>
      <c r="L2472" t="s">
        <v>78</v>
      </c>
      <c r="M2472" s="3">
        <v>10.968401424454578</v>
      </c>
    </row>
    <row r="2473" spans="1:13" x14ac:dyDescent="0.25">
      <c r="A2473" s="1">
        <v>43962.923068902739</v>
      </c>
      <c r="B2473" s="2" t="s">
        <v>2519</v>
      </c>
      <c r="C2473" t="s">
        <v>152</v>
      </c>
      <c r="D2473">
        <v>12</v>
      </c>
      <c r="E2473">
        <v>132</v>
      </c>
      <c r="F2473">
        <v>33</v>
      </c>
      <c r="J2473" s="2" t="s">
        <v>28</v>
      </c>
      <c r="K2473" t="s">
        <v>335</v>
      </c>
      <c r="L2473" t="s">
        <v>34</v>
      </c>
      <c r="M2473" s="3">
        <v>9.8928038181361391</v>
      </c>
    </row>
    <row r="2474" spans="1:13" x14ac:dyDescent="0.25">
      <c r="A2474" s="1">
        <v>43570.47905477012</v>
      </c>
      <c r="B2474" s="2" t="s">
        <v>2750</v>
      </c>
      <c r="C2474" t="s">
        <v>280</v>
      </c>
      <c r="D2474">
        <v>2</v>
      </c>
      <c r="E2474">
        <v>48</v>
      </c>
      <c r="F2474">
        <v>24</v>
      </c>
      <c r="J2474" s="2" t="s">
        <v>23</v>
      </c>
      <c r="K2474" t="s">
        <v>733</v>
      </c>
      <c r="L2474" t="s">
        <v>34</v>
      </c>
      <c r="M2474" s="3">
        <v>14.817898176328208</v>
      </c>
    </row>
    <row r="2475" spans="1:13" x14ac:dyDescent="0.25">
      <c r="A2475" s="1">
        <v>44110.992354155409</v>
      </c>
      <c r="B2475" s="2" t="s">
        <v>2751</v>
      </c>
      <c r="C2475" t="s">
        <v>312</v>
      </c>
      <c r="D2475">
        <v>15</v>
      </c>
      <c r="E2475" t="s">
        <v>32</v>
      </c>
      <c r="F2475">
        <v>70</v>
      </c>
      <c r="J2475" s="2" t="s">
        <v>28</v>
      </c>
      <c r="K2475" t="s">
        <v>370</v>
      </c>
      <c r="L2475" t="s">
        <v>46</v>
      </c>
      <c r="M2475" s="3">
        <v>14.423322704129969</v>
      </c>
    </row>
    <row r="2476" spans="1:13" x14ac:dyDescent="0.25">
      <c r="A2476" s="1">
        <v>44197.998311749187</v>
      </c>
      <c r="B2476" s="2" t="s">
        <v>2752</v>
      </c>
      <c r="C2476" t="s">
        <v>304</v>
      </c>
      <c r="D2476">
        <v>7</v>
      </c>
      <c r="E2476">
        <v>240</v>
      </c>
      <c r="F2476">
        <v>80</v>
      </c>
      <c r="J2476" s="2" t="s">
        <v>23</v>
      </c>
      <c r="K2476" t="s">
        <v>1014</v>
      </c>
      <c r="L2476" t="s">
        <v>41</v>
      </c>
      <c r="M2476" s="3">
        <v>15.268550004010105</v>
      </c>
    </row>
    <row r="2477" spans="1:13" x14ac:dyDescent="0.25">
      <c r="A2477" s="1">
        <v>44125.340808469984</v>
      </c>
      <c r="B2477" s="2" t="s">
        <v>2753</v>
      </c>
      <c r="C2477" t="s">
        <v>48</v>
      </c>
      <c r="D2477">
        <v>12</v>
      </c>
      <c r="E2477">
        <v>38</v>
      </c>
      <c r="F2477">
        <v>19</v>
      </c>
      <c r="J2477" s="2" t="s">
        <v>28</v>
      </c>
      <c r="K2477" t="s">
        <v>721</v>
      </c>
      <c r="L2477" t="s">
        <v>56</v>
      </c>
      <c r="M2477" s="3">
        <v>11.443503623244197</v>
      </c>
    </row>
    <row r="2478" spans="1:13" x14ac:dyDescent="0.25">
      <c r="A2478" s="1">
        <v>44227.667679115206</v>
      </c>
      <c r="B2478" s="2" t="s">
        <v>2754</v>
      </c>
      <c r="C2478" t="s">
        <v>412</v>
      </c>
      <c r="D2478">
        <v>2</v>
      </c>
      <c r="E2478">
        <v>162</v>
      </c>
      <c r="F2478">
        <v>54</v>
      </c>
      <c r="J2478" s="2" t="s">
        <v>28</v>
      </c>
      <c r="K2478" t="s">
        <v>335</v>
      </c>
      <c r="L2478" t="s">
        <v>34</v>
      </c>
      <c r="M2478" s="3">
        <v>9.8928038181361391</v>
      </c>
    </row>
    <row r="2479" spans="1:13" x14ac:dyDescent="0.25">
      <c r="A2479" s="1">
        <v>42297.388544199472</v>
      </c>
      <c r="B2479" s="2" t="s">
        <v>2755</v>
      </c>
      <c r="C2479" t="s">
        <v>177</v>
      </c>
      <c r="D2479">
        <v>13</v>
      </c>
      <c r="E2479" t="s">
        <v>32</v>
      </c>
      <c r="F2479">
        <v>73</v>
      </c>
      <c r="J2479" s="2" t="s">
        <v>28</v>
      </c>
      <c r="K2479" t="s">
        <v>327</v>
      </c>
      <c r="L2479" t="s">
        <v>46</v>
      </c>
      <c r="M2479" s="3">
        <v>12.148236977735172</v>
      </c>
    </row>
    <row r="2480" spans="1:13" x14ac:dyDescent="0.25">
      <c r="A2480" s="1">
        <v>44281.869984982513</v>
      </c>
      <c r="B2480" s="2" t="s">
        <v>2756</v>
      </c>
      <c r="C2480" t="s">
        <v>367</v>
      </c>
      <c r="D2480">
        <v>4</v>
      </c>
      <c r="E2480">
        <v>360</v>
      </c>
      <c r="F2480">
        <v>90</v>
      </c>
      <c r="J2480" s="2" t="s">
        <v>44</v>
      </c>
      <c r="K2480" t="s">
        <v>733</v>
      </c>
      <c r="L2480" t="s">
        <v>34</v>
      </c>
      <c r="M2480" s="3">
        <v>14.817898176328208</v>
      </c>
    </row>
    <row r="2481" spans="1:13" x14ac:dyDescent="0.25">
      <c r="A2481" s="1">
        <v>43609.927412810481</v>
      </c>
      <c r="B2481" s="2" t="s">
        <v>2757</v>
      </c>
      <c r="C2481" t="s">
        <v>235</v>
      </c>
      <c r="D2481">
        <v>17</v>
      </c>
      <c r="E2481">
        <v>90</v>
      </c>
      <c r="F2481">
        <v>45</v>
      </c>
      <c r="J2481" s="2" t="s">
        <v>28</v>
      </c>
      <c r="K2481" t="s">
        <v>630</v>
      </c>
      <c r="L2481" t="s">
        <v>25</v>
      </c>
      <c r="M2481" s="3">
        <v>12.131375018945562</v>
      </c>
    </row>
    <row r="2482" spans="1:13" x14ac:dyDescent="0.25">
      <c r="A2482" s="1">
        <v>43066.993570016682</v>
      </c>
      <c r="B2482" s="2" t="s">
        <v>2758</v>
      </c>
      <c r="C2482" t="s">
        <v>112</v>
      </c>
      <c r="D2482">
        <v>2</v>
      </c>
      <c r="E2482" t="s">
        <v>32</v>
      </c>
      <c r="F2482" t="s">
        <v>32</v>
      </c>
      <c r="J2482" s="2" t="s">
        <v>44</v>
      </c>
      <c r="K2482" t="s">
        <v>766</v>
      </c>
      <c r="L2482" t="s">
        <v>41</v>
      </c>
      <c r="M2482" s="3">
        <v>13.392447352247808</v>
      </c>
    </row>
    <row r="2483" spans="1:13" x14ac:dyDescent="0.25">
      <c r="A2483" s="1">
        <v>43153.771037608916</v>
      </c>
      <c r="B2483" s="2" t="s">
        <v>2759</v>
      </c>
      <c r="C2483" t="s">
        <v>296</v>
      </c>
      <c r="D2483">
        <v>19</v>
      </c>
      <c r="E2483">
        <v>116</v>
      </c>
      <c r="F2483">
        <v>29</v>
      </c>
      <c r="J2483" s="2" t="s">
        <v>28</v>
      </c>
      <c r="K2483" t="s">
        <v>126</v>
      </c>
      <c r="L2483" t="s">
        <v>25</v>
      </c>
      <c r="M2483" s="3">
        <v>9.4200113153305907</v>
      </c>
    </row>
    <row r="2484" spans="1:13" x14ac:dyDescent="0.25">
      <c r="A2484" s="1">
        <v>43826.951769211009</v>
      </c>
      <c r="B2484" s="2" t="s">
        <v>2760</v>
      </c>
      <c r="C2484" t="s">
        <v>251</v>
      </c>
      <c r="D2484">
        <v>4</v>
      </c>
      <c r="E2484">
        <v>270</v>
      </c>
      <c r="F2484">
        <v>90</v>
      </c>
      <c r="J2484" s="2" t="s">
        <v>28</v>
      </c>
      <c r="K2484" t="s">
        <v>581</v>
      </c>
      <c r="L2484" t="s">
        <v>50</v>
      </c>
      <c r="M2484" s="3">
        <v>12.207242573430314</v>
      </c>
    </row>
    <row r="2485" spans="1:13" x14ac:dyDescent="0.25">
      <c r="A2485" s="1">
        <v>44362.372829847183</v>
      </c>
      <c r="B2485" s="2" t="s">
        <v>2761</v>
      </c>
      <c r="C2485" t="s">
        <v>235</v>
      </c>
      <c r="D2485">
        <v>9</v>
      </c>
      <c r="E2485">
        <v>90</v>
      </c>
      <c r="F2485">
        <v>45</v>
      </c>
      <c r="J2485" s="2" t="s">
        <v>28</v>
      </c>
      <c r="K2485" t="s">
        <v>1424</v>
      </c>
      <c r="L2485" t="s">
        <v>46</v>
      </c>
      <c r="M2485" s="3">
        <v>13.2671922973198</v>
      </c>
    </row>
    <row r="2486" spans="1:13" x14ac:dyDescent="0.25">
      <c r="A2486" s="1">
        <v>44071.755411145277</v>
      </c>
      <c r="B2486" s="2" t="s">
        <v>2762</v>
      </c>
      <c r="C2486" t="s">
        <v>117</v>
      </c>
      <c r="D2486">
        <v>13</v>
      </c>
      <c r="E2486">
        <v>176</v>
      </c>
      <c r="F2486" t="s">
        <v>32</v>
      </c>
      <c r="J2486" s="2" t="s">
        <v>28</v>
      </c>
      <c r="K2486" t="s">
        <v>217</v>
      </c>
      <c r="L2486" t="s">
        <v>25</v>
      </c>
      <c r="M2486" s="3">
        <v>11.083482342133532</v>
      </c>
    </row>
    <row r="2487" spans="1:13" x14ac:dyDescent="0.25">
      <c r="A2487" s="1">
        <v>44815.824887431074</v>
      </c>
      <c r="B2487" s="2" t="s">
        <v>2763</v>
      </c>
      <c r="C2487" t="s">
        <v>117</v>
      </c>
      <c r="D2487">
        <v>8</v>
      </c>
      <c r="E2487">
        <v>176</v>
      </c>
      <c r="F2487" t="s">
        <v>32</v>
      </c>
      <c r="J2487" s="2" t="s">
        <v>44</v>
      </c>
      <c r="K2487" t="s">
        <v>438</v>
      </c>
      <c r="L2487" t="s">
        <v>46</v>
      </c>
      <c r="M2487" s="3">
        <v>12.85215703546821</v>
      </c>
    </row>
    <row r="2488" spans="1:13" x14ac:dyDescent="0.25">
      <c r="A2488" s="1">
        <v>43168.590013178298</v>
      </c>
      <c r="B2488" s="2" t="s">
        <v>2764</v>
      </c>
      <c r="C2488" t="s">
        <v>122</v>
      </c>
      <c r="D2488">
        <v>4</v>
      </c>
      <c r="E2488">
        <v>144</v>
      </c>
      <c r="F2488">
        <v>48</v>
      </c>
      <c r="J2488" s="2" t="s">
        <v>23</v>
      </c>
      <c r="K2488" t="s">
        <v>159</v>
      </c>
      <c r="L2488" t="s">
        <v>78</v>
      </c>
      <c r="M2488" s="3">
        <v>10.216282609482219</v>
      </c>
    </row>
    <row r="2489" spans="1:13" x14ac:dyDescent="0.25">
      <c r="A2489" s="1">
        <v>43864.687137613648</v>
      </c>
      <c r="B2489" s="2" t="s">
        <v>2765</v>
      </c>
      <c r="C2489" t="s">
        <v>90</v>
      </c>
      <c r="D2489">
        <v>4</v>
      </c>
      <c r="E2489" t="s">
        <v>32</v>
      </c>
      <c r="F2489" t="s">
        <v>32</v>
      </c>
      <c r="J2489" s="2" t="s">
        <v>28</v>
      </c>
      <c r="K2489" t="s">
        <v>1406</v>
      </c>
      <c r="L2489" t="s">
        <v>34</v>
      </c>
      <c r="M2489" s="3">
        <v>8.6625575824723242</v>
      </c>
    </row>
    <row r="2490" spans="1:13" x14ac:dyDescent="0.25">
      <c r="A2490" s="1">
        <v>43943.75532289064</v>
      </c>
      <c r="B2490" s="2" t="s">
        <v>2766</v>
      </c>
      <c r="C2490" t="s">
        <v>140</v>
      </c>
      <c r="D2490">
        <v>2</v>
      </c>
      <c r="E2490">
        <v>144</v>
      </c>
      <c r="F2490">
        <v>36</v>
      </c>
      <c r="J2490" s="2" t="s">
        <v>44</v>
      </c>
      <c r="K2490" t="s">
        <v>534</v>
      </c>
      <c r="L2490" t="s">
        <v>50</v>
      </c>
      <c r="M2490" s="3">
        <v>13.929237493388955</v>
      </c>
    </row>
    <row r="2491" spans="1:13" x14ac:dyDescent="0.25">
      <c r="A2491" s="1">
        <v>44460.933225487141</v>
      </c>
      <c r="B2491" s="2" t="s">
        <v>2767</v>
      </c>
      <c r="C2491" t="s">
        <v>48</v>
      </c>
      <c r="D2491">
        <v>9</v>
      </c>
      <c r="E2491">
        <v>38</v>
      </c>
      <c r="F2491">
        <v>19</v>
      </c>
      <c r="J2491" s="2" t="s">
        <v>44</v>
      </c>
      <c r="K2491" t="s">
        <v>228</v>
      </c>
      <c r="L2491" t="s">
        <v>46</v>
      </c>
      <c r="M2491" s="3">
        <v>9.3014286057233697</v>
      </c>
    </row>
    <row r="2492" spans="1:13" x14ac:dyDescent="0.25">
      <c r="A2492" s="1">
        <v>44380.508305511488</v>
      </c>
      <c r="B2492" s="2" t="s">
        <v>2768</v>
      </c>
      <c r="C2492" t="s">
        <v>22</v>
      </c>
      <c r="D2492">
        <v>18</v>
      </c>
      <c r="E2492">
        <v>280</v>
      </c>
      <c r="F2492">
        <v>70</v>
      </c>
      <c r="J2492" s="2" t="s">
        <v>28</v>
      </c>
      <c r="K2492" t="s">
        <v>434</v>
      </c>
      <c r="L2492" t="s">
        <v>50</v>
      </c>
      <c r="M2492" s="3">
        <v>16.429355109701351</v>
      </c>
    </row>
    <row r="2493" spans="1:13" x14ac:dyDescent="0.25">
      <c r="A2493" s="1">
        <v>43601.572021523338</v>
      </c>
      <c r="B2493" s="2" t="s">
        <v>1193</v>
      </c>
      <c r="C2493" t="s">
        <v>309</v>
      </c>
      <c r="D2493">
        <v>4</v>
      </c>
      <c r="E2493">
        <v>352</v>
      </c>
      <c r="F2493">
        <v>88</v>
      </c>
      <c r="J2493" s="2" t="s">
        <v>28</v>
      </c>
      <c r="K2493" t="s">
        <v>544</v>
      </c>
      <c r="L2493" t="s">
        <v>46</v>
      </c>
      <c r="M2493" s="3">
        <v>9.74650548941427</v>
      </c>
    </row>
    <row r="2494" spans="1:13" x14ac:dyDescent="0.25">
      <c r="A2494" s="1">
        <v>44190.846697201276</v>
      </c>
      <c r="B2494" s="2" t="s">
        <v>2769</v>
      </c>
      <c r="C2494" t="s">
        <v>348</v>
      </c>
      <c r="D2494">
        <v>7</v>
      </c>
      <c r="E2494" t="s">
        <v>32</v>
      </c>
      <c r="F2494">
        <v>89</v>
      </c>
      <c r="J2494" s="2" t="s">
        <v>23</v>
      </c>
      <c r="K2494" t="s">
        <v>1083</v>
      </c>
      <c r="L2494" t="s">
        <v>25</v>
      </c>
      <c r="M2494" s="3">
        <v>12.55774399806273</v>
      </c>
    </row>
    <row r="2495" spans="1:13" x14ac:dyDescent="0.25">
      <c r="A2495" s="1">
        <v>43950.054766345129</v>
      </c>
      <c r="B2495" s="2" t="s">
        <v>543</v>
      </c>
      <c r="C2495" t="s">
        <v>149</v>
      </c>
      <c r="D2495">
        <v>7</v>
      </c>
      <c r="E2495">
        <v>50</v>
      </c>
      <c r="F2495">
        <v>25</v>
      </c>
      <c r="J2495" s="2" t="s">
        <v>28</v>
      </c>
      <c r="K2495" t="s">
        <v>1083</v>
      </c>
      <c r="L2495" t="s">
        <v>25</v>
      </c>
      <c r="M2495" s="3">
        <v>12.55774399806273</v>
      </c>
    </row>
    <row r="2496" spans="1:13" x14ac:dyDescent="0.25">
      <c r="A2496" s="1">
        <v>44090.739175898882</v>
      </c>
      <c r="B2496" s="2" t="s">
        <v>2770</v>
      </c>
      <c r="C2496" t="s">
        <v>180</v>
      </c>
      <c r="D2496">
        <v>11</v>
      </c>
      <c r="E2496">
        <v>368</v>
      </c>
      <c r="F2496">
        <v>92</v>
      </c>
      <c r="J2496" s="2" t="s">
        <v>28</v>
      </c>
      <c r="K2496" t="s">
        <v>199</v>
      </c>
      <c r="L2496" t="s">
        <v>34</v>
      </c>
      <c r="M2496" s="3">
        <v>12.177709716438097</v>
      </c>
    </row>
    <row r="2497" spans="1:13" x14ac:dyDescent="0.25">
      <c r="A2497" s="1">
        <v>43501.762919502115</v>
      </c>
      <c r="B2497" s="2" t="s">
        <v>2771</v>
      </c>
      <c r="C2497" t="s">
        <v>117</v>
      </c>
      <c r="D2497">
        <v>9</v>
      </c>
      <c r="E2497">
        <v>176</v>
      </c>
      <c r="F2497">
        <v>88</v>
      </c>
      <c r="J2497" s="2" t="s">
        <v>28</v>
      </c>
      <c r="K2497" t="s">
        <v>630</v>
      </c>
      <c r="L2497" t="s">
        <v>25</v>
      </c>
      <c r="M2497" s="3">
        <v>12.131375018945562</v>
      </c>
    </row>
    <row r="2498" spans="1:13" x14ac:dyDescent="0.25">
      <c r="A2498" s="1">
        <v>44735.493128021728</v>
      </c>
      <c r="B2498" s="2" t="s">
        <v>2772</v>
      </c>
      <c r="C2498" t="s">
        <v>575</v>
      </c>
      <c r="D2498">
        <v>17</v>
      </c>
      <c r="E2498" t="s">
        <v>32</v>
      </c>
      <c r="F2498">
        <v>19</v>
      </c>
      <c r="J2498" s="2" t="s">
        <v>23</v>
      </c>
      <c r="K2498" t="s">
        <v>440</v>
      </c>
      <c r="L2498" t="s">
        <v>50</v>
      </c>
      <c r="M2498" s="3">
        <v>15.770846827234339</v>
      </c>
    </row>
    <row r="2499" spans="1:13" x14ac:dyDescent="0.25">
      <c r="A2499" s="1">
        <v>43775.919448609042</v>
      </c>
      <c r="B2499" s="2" t="s">
        <v>2773</v>
      </c>
      <c r="C2499" t="s">
        <v>232</v>
      </c>
      <c r="D2499">
        <v>7</v>
      </c>
      <c r="E2499">
        <v>108</v>
      </c>
      <c r="F2499">
        <v>54</v>
      </c>
      <c r="J2499" s="2" t="s">
        <v>23</v>
      </c>
      <c r="K2499" t="s">
        <v>245</v>
      </c>
      <c r="L2499" t="s">
        <v>46</v>
      </c>
      <c r="M2499" s="3">
        <v>13.918153610259502</v>
      </c>
    </row>
    <row r="2500" spans="1:13" x14ac:dyDescent="0.25">
      <c r="A2500" s="1">
        <v>44103.535244311563</v>
      </c>
      <c r="B2500" s="2" t="s">
        <v>2774</v>
      </c>
      <c r="C2500" t="s">
        <v>125</v>
      </c>
      <c r="D2500">
        <v>8</v>
      </c>
      <c r="E2500" t="s">
        <v>32</v>
      </c>
      <c r="F2500">
        <v>63</v>
      </c>
      <c r="J2500" s="2" t="s">
        <v>28</v>
      </c>
      <c r="K2500" t="s">
        <v>370</v>
      </c>
      <c r="L2500" t="s">
        <v>46</v>
      </c>
      <c r="M2500" s="3">
        <v>14.423322704129969</v>
      </c>
    </row>
    <row r="2501" spans="1:13" x14ac:dyDescent="0.25">
      <c r="A2501" s="1">
        <v>44129.220476073489</v>
      </c>
      <c r="B2501" s="2" t="s">
        <v>2775</v>
      </c>
      <c r="C2501" t="s">
        <v>332</v>
      </c>
      <c r="D2501">
        <v>11</v>
      </c>
      <c r="E2501">
        <v>180</v>
      </c>
      <c r="F2501">
        <v>45</v>
      </c>
      <c r="J2501" s="2" t="s">
        <v>28</v>
      </c>
      <c r="K2501" t="s">
        <v>45</v>
      </c>
      <c r="L2501" t="s">
        <v>46</v>
      </c>
      <c r="M2501" s="3">
        <v>12.169266722245851</v>
      </c>
    </row>
    <row r="2502" spans="1:13" x14ac:dyDescent="0.25">
      <c r="A2502" s="1">
        <v>43784.697260820976</v>
      </c>
      <c r="B2502" s="2" t="s">
        <v>2776</v>
      </c>
      <c r="C2502" t="s">
        <v>149</v>
      </c>
      <c r="D2502" t="s">
        <v>32</v>
      </c>
      <c r="E2502">
        <v>50</v>
      </c>
      <c r="F2502">
        <v>25</v>
      </c>
      <c r="J2502" s="2" t="s">
        <v>28</v>
      </c>
      <c r="K2502" t="s">
        <v>262</v>
      </c>
      <c r="L2502" t="s">
        <v>34</v>
      </c>
      <c r="M2502" s="3">
        <v>12.661538237835474</v>
      </c>
    </row>
    <row r="2503" spans="1:13" x14ac:dyDescent="0.25">
      <c r="A2503" s="1">
        <v>43972.289310591506</v>
      </c>
      <c r="B2503" s="2" t="s">
        <v>2777</v>
      </c>
      <c r="C2503" t="s">
        <v>83</v>
      </c>
      <c r="D2503">
        <v>18</v>
      </c>
      <c r="E2503">
        <v>300</v>
      </c>
      <c r="F2503">
        <v>75</v>
      </c>
      <c r="J2503" s="2" t="s">
        <v>28</v>
      </c>
      <c r="K2503" t="s">
        <v>62</v>
      </c>
      <c r="L2503" t="s">
        <v>41</v>
      </c>
      <c r="M2503" s="3">
        <v>12.957303170959879</v>
      </c>
    </row>
    <row r="2504" spans="1:13" x14ac:dyDescent="0.25">
      <c r="A2504" s="1">
        <v>44266.231910615323</v>
      </c>
      <c r="B2504" s="2" t="s">
        <v>2778</v>
      </c>
      <c r="C2504" t="s">
        <v>584</v>
      </c>
      <c r="D2504">
        <v>2</v>
      </c>
      <c r="E2504">
        <v>312</v>
      </c>
      <c r="F2504">
        <v>78</v>
      </c>
      <c r="J2504" s="2" t="s">
        <v>28</v>
      </c>
      <c r="K2504" t="s">
        <v>310</v>
      </c>
      <c r="L2504" t="s">
        <v>25</v>
      </c>
      <c r="M2504" s="3">
        <v>9.0350666811770921</v>
      </c>
    </row>
    <row r="2505" spans="1:13" x14ac:dyDescent="0.25">
      <c r="A2505" s="1">
        <v>43872.763767188502</v>
      </c>
      <c r="B2505" s="2" t="s">
        <v>2779</v>
      </c>
      <c r="C2505" t="s">
        <v>780</v>
      </c>
      <c r="D2505">
        <v>14</v>
      </c>
      <c r="E2505">
        <v>100</v>
      </c>
      <c r="F2505">
        <v>25</v>
      </c>
      <c r="J2505" s="2" t="s">
        <v>28</v>
      </c>
      <c r="K2505" t="s">
        <v>846</v>
      </c>
      <c r="L2505" t="s">
        <v>50</v>
      </c>
      <c r="M2505" s="3">
        <v>12.990345718839325</v>
      </c>
    </row>
    <row r="2506" spans="1:13" x14ac:dyDescent="0.25">
      <c r="A2506" s="1">
        <v>43178.15862643539</v>
      </c>
      <c r="B2506" s="2" t="s">
        <v>2780</v>
      </c>
      <c r="C2506" t="s">
        <v>117</v>
      </c>
      <c r="D2506">
        <v>11</v>
      </c>
      <c r="E2506">
        <v>176</v>
      </c>
      <c r="F2506">
        <v>88</v>
      </c>
      <c r="J2506" s="2" t="s">
        <v>44</v>
      </c>
      <c r="K2506" t="s">
        <v>848</v>
      </c>
      <c r="L2506" t="s">
        <v>34</v>
      </c>
      <c r="M2506" s="3">
        <v>11.226611755437654</v>
      </c>
    </row>
    <row r="2507" spans="1:13" x14ac:dyDescent="0.25">
      <c r="A2507" s="1">
        <v>43429.83142626589</v>
      </c>
      <c r="B2507" s="2" t="s">
        <v>2781</v>
      </c>
      <c r="C2507" t="s">
        <v>249</v>
      </c>
      <c r="D2507">
        <v>12</v>
      </c>
      <c r="E2507">
        <v>160</v>
      </c>
      <c r="F2507">
        <v>80</v>
      </c>
      <c r="J2507" s="2" t="s">
        <v>28</v>
      </c>
      <c r="K2507" t="s">
        <v>673</v>
      </c>
      <c r="L2507" t="s">
        <v>78</v>
      </c>
      <c r="M2507" s="3">
        <v>8.1628930629234038</v>
      </c>
    </row>
    <row r="2508" spans="1:13" x14ac:dyDescent="0.25">
      <c r="A2508" s="1">
        <v>42178.710616596683</v>
      </c>
      <c r="B2508" s="2" t="s">
        <v>2782</v>
      </c>
      <c r="C2508" t="s">
        <v>367</v>
      </c>
      <c r="D2508">
        <v>8</v>
      </c>
      <c r="E2508">
        <v>360</v>
      </c>
      <c r="F2508">
        <v>90</v>
      </c>
      <c r="J2508" s="2" t="s">
        <v>28</v>
      </c>
      <c r="K2508" t="s">
        <v>884</v>
      </c>
      <c r="L2508" t="s">
        <v>25</v>
      </c>
      <c r="M2508" s="3">
        <v>13.062292798511226</v>
      </c>
    </row>
    <row r="2509" spans="1:13" x14ac:dyDescent="0.25">
      <c r="A2509" s="1">
        <v>44641.978064552473</v>
      </c>
      <c r="B2509" s="2" t="s">
        <v>2783</v>
      </c>
      <c r="C2509" t="s">
        <v>329</v>
      </c>
      <c r="D2509">
        <v>10</v>
      </c>
      <c r="E2509">
        <v>135</v>
      </c>
      <c r="F2509">
        <v>45</v>
      </c>
      <c r="J2509" s="2" t="s">
        <v>44</v>
      </c>
      <c r="K2509" t="s">
        <v>245</v>
      </c>
      <c r="L2509" t="s">
        <v>46</v>
      </c>
      <c r="M2509" s="3">
        <v>13.918153610259502</v>
      </c>
    </row>
    <row r="2510" spans="1:13" x14ac:dyDescent="0.25">
      <c r="A2510" s="1">
        <v>44699.834558305214</v>
      </c>
      <c r="B2510" s="2" t="s">
        <v>2784</v>
      </c>
      <c r="C2510" t="s">
        <v>268</v>
      </c>
      <c r="D2510">
        <v>17</v>
      </c>
      <c r="E2510" t="s">
        <v>32</v>
      </c>
      <c r="F2510" t="s">
        <v>32</v>
      </c>
      <c r="J2510" s="2" t="s">
        <v>28</v>
      </c>
      <c r="K2510" t="s">
        <v>271</v>
      </c>
      <c r="L2510" t="s">
        <v>56</v>
      </c>
      <c r="M2510" s="3">
        <v>11.504886852416154</v>
      </c>
    </row>
    <row r="2511" spans="1:13" x14ac:dyDescent="0.25">
      <c r="A2511" s="1">
        <v>43038.144305652524</v>
      </c>
      <c r="B2511" s="2" t="s">
        <v>2785</v>
      </c>
      <c r="C2511" t="s">
        <v>188</v>
      </c>
      <c r="D2511">
        <v>2</v>
      </c>
      <c r="E2511">
        <v>192</v>
      </c>
      <c r="F2511">
        <v>96</v>
      </c>
      <c r="J2511" s="2" t="s">
        <v>28</v>
      </c>
      <c r="K2511" t="s">
        <v>505</v>
      </c>
      <c r="L2511" t="s">
        <v>50</v>
      </c>
      <c r="M2511" s="3">
        <v>15.207985888346794</v>
      </c>
    </row>
    <row r="2512" spans="1:13" x14ac:dyDescent="0.25">
      <c r="A2512" s="1">
        <v>43872.673628596058</v>
      </c>
      <c r="B2512" s="2" t="s">
        <v>2786</v>
      </c>
      <c r="C2512" t="s">
        <v>143</v>
      </c>
      <c r="D2512">
        <v>3</v>
      </c>
      <c r="E2512">
        <v>153</v>
      </c>
      <c r="F2512">
        <v>51</v>
      </c>
      <c r="J2512" s="2" t="s">
        <v>44</v>
      </c>
      <c r="K2512" t="s">
        <v>59</v>
      </c>
      <c r="L2512" t="s">
        <v>56</v>
      </c>
      <c r="M2512" s="3">
        <v>15.602184182549776</v>
      </c>
    </row>
    <row r="2513" spans="1:13" x14ac:dyDescent="0.25">
      <c r="A2513" s="1">
        <v>45107.870386159644</v>
      </c>
      <c r="B2513" s="2" t="s">
        <v>2787</v>
      </c>
      <c r="C2513" t="s">
        <v>188</v>
      </c>
      <c r="D2513">
        <v>4</v>
      </c>
      <c r="E2513" t="s">
        <v>32</v>
      </c>
      <c r="F2513">
        <v>96</v>
      </c>
      <c r="J2513" s="2" t="s">
        <v>44</v>
      </c>
      <c r="K2513" t="s">
        <v>24</v>
      </c>
      <c r="L2513" t="s">
        <v>25</v>
      </c>
      <c r="M2513" s="3">
        <v>10.278063859084313</v>
      </c>
    </row>
    <row r="2514" spans="1:13" x14ac:dyDescent="0.25">
      <c r="A2514" s="1">
        <v>44812.931165668859</v>
      </c>
      <c r="B2514" s="2" t="s">
        <v>2788</v>
      </c>
      <c r="C2514" t="s">
        <v>167</v>
      </c>
      <c r="D2514">
        <v>3</v>
      </c>
      <c r="E2514">
        <v>38</v>
      </c>
      <c r="F2514">
        <v>19</v>
      </c>
      <c r="J2514" s="2" t="s">
        <v>23</v>
      </c>
      <c r="K2514" t="s">
        <v>103</v>
      </c>
      <c r="L2514" t="s">
        <v>46</v>
      </c>
      <c r="M2514" s="3">
        <v>13.407340878370247</v>
      </c>
    </row>
    <row r="2515" spans="1:13" x14ac:dyDescent="0.25">
      <c r="A2515" s="1">
        <v>44163.636912064758</v>
      </c>
      <c r="B2515" s="2" t="s">
        <v>2206</v>
      </c>
      <c r="C2515" t="s">
        <v>348</v>
      </c>
      <c r="D2515">
        <v>12</v>
      </c>
      <c r="E2515">
        <v>356</v>
      </c>
      <c r="F2515" t="s">
        <v>32</v>
      </c>
      <c r="J2515" s="2" t="s">
        <v>28</v>
      </c>
      <c r="K2515" t="s">
        <v>59</v>
      </c>
      <c r="L2515" t="s">
        <v>56</v>
      </c>
      <c r="M2515" s="3">
        <v>15.602184182549776</v>
      </c>
    </row>
    <row r="2516" spans="1:13" x14ac:dyDescent="0.25">
      <c r="A2516" s="1">
        <v>44246.625233823775</v>
      </c>
      <c r="B2516" s="2" t="s">
        <v>2331</v>
      </c>
      <c r="C2516" t="s">
        <v>378</v>
      </c>
      <c r="D2516">
        <v>16</v>
      </c>
      <c r="E2516">
        <v>110</v>
      </c>
      <c r="F2516" t="s">
        <v>32</v>
      </c>
      <c r="J2516" s="2" t="s">
        <v>28</v>
      </c>
      <c r="K2516" t="s">
        <v>256</v>
      </c>
      <c r="L2516" t="s">
        <v>34</v>
      </c>
      <c r="M2516" s="3">
        <v>12.514998090845811</v>
      </c>
    </row>
    <row r="2517" spans="1:13" x14ac:dyDescent="0.25">
      <c r="A2517" s="1">
        <v>44156.553937338278</v>
      </c>
      <c r="B2517" s="2" t="s">
        <v>2789</v>
      </c>
      <c r="C2517" t="s">
        <v>332</v>
      </c>
      <c r="D2517">
        <v>15</v>
      </c>
      <c r="E2517">
        <v>180</v>
      </c>
      <c r="F2517">
        <v>45</v>
      </c>
      <c r="J2517" s="2" t="s">
        <v>44</v>
      </c>
      <c r="K2517" t="s">
        <v>496</v>
      </c>
      <c r="L2517" t="s">
        <v>46</v>
      </c>
      <c r="M2517" s="3">
        <v>12.801144805697081</v>
      </c>
    </row>
    <row r="2518" spans="1:13" x14ac:dyDescent="0.25">
      <c r="A2518" s="1">
        <v>42851.022296208655</v>
      </c>
      <c r="B2518" s="2" t="s">
        <v>2790</v>
      </c>
      <c r="C2518" t="s">
        <v>152</v>
      </c>
      <c r="D2518">
        <v>3</v>
      </c>
      <c r="E2518">
        <v>132</v>
      </c>
      <c r="F2518">
        <v>33</v>
      </c>
      <c r="J2518" s="2" t="s">
        <v>28</v>
      </c>
      <c r="K2518" t="s">
        <v>759</v>
      </c>
      <c r="L2518" t="s">
        <v>34</v>
      </c>
      <c r="M2518" s="3">
        <v>11.289144410898391</v>
      </c>
    </row>
    <row r="2519" spans="1:13" x14ac:dyDescent="0.25">
      <c r="A2519" s="1">
        <v>44698.120567782673</v>
      </c>
      <c r="B2519" s="2" t="s">
        <v>2791</v>
      </c>
      <c r="C2519" t="s">
        <v>210</v>
      </c>
      <c r="D2519">
        <v>14</v>
      </c>
      <c r="E2519">
        <v>264</v>
      </c>
      <c r="F2519">
        <v>88</v>
      </c>
      <c r="J2519" s="2" t="s">
        <v>28</v>
      </c>
      <c r="K2519" t="s">
        <v>547</v>
      </c>
      <c r="L2519" t="s">
        <v>46</v>
      </c>
      <c r="M2519" s="3">
        <v>14.341195386574373</v>
      </c>
    </row>
    <row r="2520" spans="1:13" x14ac:dyDescent="0.25">
      <c r="A2520" s="1">
        <v>43888.942463086329</v>
      </c>
      <c r="B2520" s="2" t="s">
        <v>2792</v>
      </c>
      <c r="C2520" t="s">
        <v>102</v>
      </c>
      <c r="D2520">
        <v>5</v>
      </c>
      <c r="E2520">
        <v>144</v>
      </c>
      <c r="F2520" t="s">
        <v>32</v>
      </c>
      <c r="J2520" s="2" t="s">
        <v>44</v>
      </c>
      <c r="K2520" t="s">
        <v>1406</v>
      </c>
      <c r="L2520" t="s">
        <v>34</v>
      </c>
      <c r="M2520" s="3">
        <v>8.6625575824723242</v>
      </c>
    </row>
    <row r="2521" spans="1:13" x14ac:dyDescent="0.25">
      <c r="A2521" s="1">
        <v>44763.387620370078</v>
      </c>
      <c r="B2521" s="2" t="s">
        <v>2793</v>
      </c>
      <c r="C2521" t="s">
        <v>367</v>
      </c>
      <c r="D2521">
        <v>11</v>
      </c>
      <c r="E2521">
        <v>360</v>
      </c>
      <c r="F2521">
        <v>90</v>
      </c>
      <c r="J2521" s="2" t="s">
        <v>28</v>
      </c>
      <c r="K2521" t="s">
        <v>846</v>
      </c>
      <c r="L2521" t="s">
        <v>50</v>
      </c>
      <c r="M2521" s="3">
        <v>12.990345718839325</v>
      </c>
    </row>
    <row r="2522" spans="1:13" x14ac:dyDescent="0.25">
      <c r="A2522" s="1">
        <v>43908.04623050298</v>
      </c>
      <c r="B2522" s="2" t="s">
        <v>2794</v>
      </c>
      <c r="C2522" t="s">
        <v>291</v>
      </c>
      <c r="D2522">
        <v>15</v>
      </c>
      <c r="E2522">
        <v>225</v>
      </c>
      <c r="F2522" t="s">
        <v>32</v>
      </c>
      <c r="J2522" s="2" t="s">
        <v>23</v>
      </c>
      <c r="K2522" t="s">
        <v>302</v>
      </c>
      <c r="L2522" t="s">
        <v>50</v>
      </c>
      <c r="M2522" s="3">
        <v>11.03324198943719</v>
      </c>
    </row>
    <row r="2523" spans="1:13" x14ac:dyDescent="0.25">
      <c r="A2523" s="1">
        <v>43904.329777706145</v>
      </c>
      <c r="B2523" s="2" t="s">
        <v>2795</v>
      </c>
      <c r="C2523" t="s">
        <v>536</v>
      </c>
      <c r="D2523">
        <v>7</v>
      </c>
      <c r="E2523">
        <v>267</v>
      </c>
      <c r="F2523">
        <v>89</v>
      </c>
      <c r="J2523" s="2" t="s">
        <v>28</v>
      </c>
      <c r="K2523" t="s">
        <v>768</v>
      </c>
      <c r="L2523" t="s">
        <v>78</v>
      </c>
      <c r="M2523" s="3">
        <v>13.611804647345796</v>
      </c>
    </row>
    <row r="2524" spans="1:13" x14ac:dyDescent="0.25">
      <c r="A2524" s="1">
        <v>44549.43495943139</v>
      </c>
      <c r="B2524" s="2" t="s">
        <v>2706</v>
      </c>
      <c r="C2524" t="s">
        <v>291</v>
      </c>
      <c r="D2524">
        <v>17</v>
      </c>
      <c r="E2524">
        <v>225</v>
      </c>
      <c r="F2524" t="s">
        <v>32</v>
      </c>
      <c r="J2524" s="2" t="s">
        <v>28</v>
      </c>
      <c r="K2524" t="s">
        <v>144</v>
      </c>
      <c r="L2524" t="s">
        <v>25</v>
      </c>
      <c r="M2524" s="3">
        <v>11.749038185128619</v>
      </c>
    </row>
    <row r="2525" spans="1:13" x14ac:dyDescent="0.25">
      <c r="A2525" s="1">
        <v>43834.287469910865</v>
      </c>
      <c r="B2525" s="2" t="s">
        <v>2796</v>
      </c>
      <c r="C2525" t="s">
        <v>530</v>
      </c>
      <c r="D2525">
        <v>13</v>
      </c>
      <c r="E2525">
        <v>261</v>
      </c>
      <c r="F2525">
        <v>87</v>
      </c>
      <c r="J2525" s="2" t="s">
        <v>44</v>
      </c>
      <c r="K2525" t="s">
        <v>335</v>
      </c>
      <c r="L2525" t="s">
        <v>34</v>
      </c>
      <c r="M2525" s="3">
        <v>9.8928038181361391</v>
      </c>
    </row>
    <row r="2526" spans="1:13" x14ac:dyDescent="0.25">
      <c r="A2526" s="1">
        <v>44171.293996452339</v>
      </c>
      <c r="B2526" s="2" t="s">
        <v>2797</v>
      </c>
      <c r="C2526" t="s">
        <v>417</v>
      </c>
      <c r="D2526">
        <v>2</v>
      </c>
      <c r="E2526">
        <v>352</v>
      </c>
      <c r="F2526">
        <v>88</v>
      </c>
      <c r="J2526" s="2" t="s">
        <v>28</v>
      </c>
      <c r="K2526" t="s">
        <v>1004</v>
      </c>
      <c r="L2526" t="s">
        <v>25</v>
      </c>
      <c r="M2526" s="3">
        <v>14.538471643780088</v>
      </c>
    </row>
    <row r="2527" spans="1:13" x14ac:dyDescent="0.25">
      <c r="A2527" s="1">
        <v>43219.240851404669</v>
      </c>
      <c r="B2527" s="2" t="s">
        <v>2798</v>
      </c>
      <c r="C2527" t="s">
        <v>575</v>
      </c>
      <c r="D2527">
        <v>17</v>
      </c>
      <c r="E2527">
        <v>57</v>
      </c>
      <c r="F2527" t="s">
        <v>32</v>
      </c>
      <c r="J2527" s="2" t="s">
        <v>23</v>
      </c>
      <c r="K2527" t="s">
        <v>233</v>
      </c>
      <c r="L2527" t="s">
        <v>25</v>
      </c>
      <c r="M2527" s="3">
        <v>11.274864741138284</v>
      </c>
    </row>
    <row r="2528" spans="1:13" x14ac:dyDescent="0.25">
      <c r="A2528" s="1">
        <v>43516.69427266618</v>
      </c>
      <c r="B2528" s="2" t="s">
        <v>2537</v>
      </c>
      <c r="C2528" t="s">
        <v>122</v>
      </c>
      <c r="D2528">
        <v>11</v>
      </c>
      <c r="E2528">
        <v>144</v>
      </c>
      <c r="F2528">
        <v>48</v>
      </c>
      <c r="J2528" s="2" t="s">
        <v>28</v>
      </c>
      <c r="K2528" t="s">
        <v>363</v>
      </c>
      <c r="L2528" t="s">
        <v>50</v>
      </c>
      <c r="M2528" s="3">
        <v>12.004541523616258</v>
      </c>
    </row>
    <row r="2529" spans="1:13" x14ac:dyDescent="0.25">
      <c r="A2529" s="1">
        <v>42472.851606595395</v>
      </c>
      <c r="B2529" s="2" t="s">
        <v>2799</v>
      </c>
      <c r="C2529" t="s">
        <v>188</v>
      </c>
      <c r="D2529" t="s">
        <v>32</v>
      </c>
      <c r="E2529">
        <v>192</v>
      </c>
      <c r="F2529">
        <v>96</v>
      </c>
      <c r="J2529" s="2" t="s">
        <v>44</v>
      </c>
      <c r="K2529" t="s">
        <v>496</v>
      </c>
      <c r="L2529" t="s">
        <v>46</v>
      </c>
      <c r="M2529" s="3">
        <v>12.801144805697081</v>
      </c>
    </row>
    <row r="2530" spans="1:13" x14ac:dyDescent="0.25">
      <c r="A2530" s="1">
        <v>43767.697322348984</v>
      </c>
      <c r="B2530" s="2" t="s">
        <v>2800</v>
      </c>
      <c r="C2530" t="s">
        <v>329</v>
      </c>
      <c r="D2530" t="s">
        <v>32</v>
      </c>
      <c r="E2530">
        <v>135</v>
      </c>
      <c r="F2530">
        <v>45</v>
      </c>
      <c r="J2530" s="2" t="s">
        <v>44</v>
      </c>
      <c r="K2530" t="s">
        <v>138</v>
      </c>
      <c r="L2530" t="s">
        <v>56</v>
      </c>
      <c r="M2530" s="3">
        <v>12.487915239531313</v>
      </c>
    </row>
    <row r="2531" spans="1:13" x14ac:dyDescent="0.25">
      <c r="A2531" s="1">
        <v>43809.105465083623</v>
      </c>
      <c r="B2531" s="2" t="s">
        <v>2801</v>
      </c>
      <c r="C2531" t="s">
        <v>539</v>
      </c>
      <c r="D2531">
        <v>8</v>
      </c>
      <c r="E2531">
        <v>300</v>
      </c>
      <c r="F2531">
        <v>75</v>
      </c>
      <c r="J2531" s="2" t="s">
        <v>28</v>
      </c>
      <c r="K2531" t="s">
        <v>1014</v>
      </c>
      <c r="L2531" t="s">
        <v>41</v>
      </c>
      <c r="M2531" s="3">
        <v>15.268550004010105</v>
      </c>
    </row>
    <row r="2532" spans="1:13" x14ac:dyDescent="0.25">
      <c r="A2532" s="1">
        <v>43850.867042915335</v>
      </c>
      <c r="B2532" s="2" t="s">
        <v>2802</v>
      </c>
      <c r="C2532" t="s">
        <v>253</v>
      </c>
      <c r="D2532">
        <v>15</v>
      </c>
      <c r="E2532">
        <v>92</v>
      </c>
      <c r="F2532" t="s">
        <v>32</v>
      </c>
      <c r="J2532" s="2" t="s">
        <v>44</v>
      </c>
      <c r="K2532" t="s">
        <v>376</v>
      </c>
      <c r="L2532" t="s">
        <v>25</v>
      </c>
      <c r="M2532" s="3">
        <v>11.687634894637348</v>
      </c>
    </row>
    <row r="2533" spans="1:13" x14ac:dyDescent="0.25">
      <c r="A2533" s="1">
        <v>43675.30958132149</v>
      </c>
      <c r="B2533" s="2" t="s">
        <v>2803</v>
      </c>
      <c r="C2533" t="s">
        <v>61</v>
      </c>
      <c r="D2533">
        <v>10</v>
      </c>
      <c r="E2533">
        <v>184</v>
      </c>
      <c r="F2533" t="s">
        <v>32</v>
      </c>
      <c r="J2533" s="2" t="s">
        <v>23</v>
      </c>
      <c r="K2533" t="s">
        <v>925</v>
      </c>
      <c r="L2533" t="s">
        <v>50</v>
      </c>
      <c r="M2533" s="3">
        <v>11.130819205617987</v>
      </c>
    </row>
    <row r="2534" spans="1:13" x14ac:dyDescent="0.25">
      <c r="A2534" s="1">
        <v>43910.655575823082</v>
      </c>
      <c r="B2534" s="2" t="s">
        <v>2804</v>
      </c>
      <c r="C2534" t="s">
        <v>348</v>
      </c>
      <c r="D2534">
        <v>20</v>
      </c>
      <c r="E2534">
        <v>356</v>
      </c>
      <c r="F2534">
        <v>89</v>
      </c>
      <c r="J2534" s="2" t="s">
        <v>23</v>
      </c>
      <c r="K2534" t="s">
        <v>798</v>
      </c>
      <c r="L2534" t="s">
        <v>78</v>
      </c>
      <c r="M2534" s="3">
        <v>11.927799225928501</v>
      </c>
    </row>
    <row r="2535" spans="1:13" x14ac:dyDescent="0.25">
      <c r="A2535" s="1">
        <v>43061.960631330148</v>
      </c>
      <c r="B2535" s="2" t="s">
        <v>2805</v>
      </c>
      <c r="C2535" t="s">
        <v>170</v>
      </c>
      <c r="D2535">
        <v>6</v>
      </c>
      <c r="E2535" t="s">
        <v>32</v>
      </c>
      <c r="F2535">
        <v>63</v>
      </c>
      <c r="J2535" s="2" t="s">
        <v>44</v>
      </c>
      <c r="K2535" t="s">
        <v>587</v>
      </c>
      <c r="L2535" t="s">
        <v>78</v>
      </c>
      <c r="M2535" s="3">
        <v>12.045339240427111</v>
      </c>
    </row>
    <row r="2536" spans="1:13" x14ac:dyDescent="0.25">
      <c r="A2536" s="1">
        <v>44319.233695099181</v>
      </c>
      <c r="B2536" s="2" t="s">
        <v>2806</v>
      </c>
      <c r="C2536" t="s">
        <v>378</v>
      </c>
      <c r="D2536">
        <v>16</v>
      </c>
      <c r="E2536">
        <v>110</v>
      </c>
      <c r="F2536">
        <v>55</v>
      </c>
      <c r="J2536" s="2" t="s">
        <v>28</v>
      </c>
      <c r="K2536" t="s">
        <v>744</v>
      </c>
      <c r="L2536" t="s">
        <v>41</v>
      </c>
      <c r="M2536" s="3">
        <v>11.862005526237752</v>
      </c>
    </row>
    <row r="2537" spans="1:13" x14ac:dyDescent="0.25">
      <c r="A2537" s="1">
        <v>43960.721670593288</v>
      </c>
      <c r="B2537" s="2" t="s">
        <v>2807</v>
      </c>
      <c r="C2537" t="s">
        <v>76</v>
      </c>
      <c r="D2537">
        <v>7</v>
      </c>
      <c r="E2537">
        <v>126</v>
      </c>
      <c r="F2537">
        <v>42</v>
      </c>
      <c r="J2537" s="2" t="s">
        <v>28</v>
      </c>
      <c r="K2537" t="s">
        <v>340</v>
      </c>
      <c r="L2537" t="s">
        <v>34</v>
      </c>
      <c r="M2537" s="3">
        <v>11.769293993029555</v>
      </c>
    </row>
    <row r="2538" spans="1:13" x14ac:dyDescent="0.25">
      <c r="A2538" s="1">
        <v>43494.719378520691</v>
      </c>
      <c r="B2538" s="2" t="s">
        <v>2808</v>
      </c>
      <c r="C2538" t="s">
        <v>54</v>
      </c>
      <c r="D2538">
        <v>11</v>
      </c>
      <c r="E2538" t="s">
        <v>32</v>
      </c>
      <c r="F2538">
        <v>20</v>
      </c>
      <c r="J2538" s="2" t="s">
        <v>28</v>
      </c>
      <c r="K2538" t="s">
        <v>696</v>
      </c>
      <c r="L2538" t="s">
        <v>78</v>
      </c>
      <c r="M2538" s="3">
        <v>12.699042739101285</v>
      </c>
    </row>
    <row r="2539" spans="1:13" x14ac:dyDescent="0.25">
      <c r="A2539" s="1">
        <v>44144.976868394901</v>
      </c>
      <c r="B2539" s="2" t="s">
        <v>2639</v>
      </c>
      <c r="C2539" t="s">
        <v>22</v>
      </c>
      <c r="D2539">
        <v>17</v>
      </c>
      <c r="E2539">
        <v>280</v>
      </c>
      <c r="F2539">
        <v>70</v>
      </c>
      <c r="J2539" s="2" t="s">
        <v>28</v>
      </c>
      <c r="K2539" t="s">
        <v>351</v>
      </c>
      <c r="L2539" t="s">
        <v>56</v>
      </c>
      <c r="M2539" s="3">
        <v>11.970975110943924</v>
      </c>
    </row>
    <row r="2540" spans="1:13" x14ac:dyDescent="0.25">
      <c r="A2540" s="1">
        <v>43493.90428854138</v>
      </c>
      <c r="B2540" s="2" t="s">
        <v>1296</v>
      </c>
      <c r="C2540" t="s">
        <v>232</v>
      </c>
      <c r="D2540">
        <v>7</v>
      </c>
      <c r="E2540">
        <v>108</v>
      </c>
      <c r="F2540">
        <v>54</v>
      </c>
      <c r="J2540" s="2" t="s">
        <v>28</v>
      </c>
      <c r="K2540" t="s">
        <v>115</v>
      </c>
      <c r="L2540" t="s">
        <v>46</v>
      </c>
      <c r="M2540" s="3">
        <v>10.42743035829395</v>
      </c>
    </row>
    <row r="2541" spans="1:13" x14ac:dyDescent="0.25">
      <c r="A2541" s="1">
        <v>44603.167450265042</v>
      </c>
      <c r="B2541" s="2" t="s">
        <v>2809</v>
      </c>
      <c r="C2541" t="s">
        <v>240</v>
      </c>
      <c r="D2541">
        <v>3</v>
      </c>
      <c r="E2541">
        <v>132</v>
      </c>
      <c r="F2541">
        <v>44</v>
      </c>
      <c r="J2541" s="2" t="s">
        <v>28</v>
      </c>
      <c r="K2541" t="s">
        <v>954</v>
      </c>
      <c r="L2541" t="s">
        <v>78</v>
      </c>
      <c r="M2541" s="3">
        <v>10.968401424454578</v>
      </c>
    </row>
    <row r="2542" spans="1:13" x14ac:dyDescent="0.25">
      <c r="A2542" s="1">
        <v>44430.35742394589</v>
      </c>
      <c r="B2542" s="2" t="s">
        <v>2810</v>
      </c>
      <c r="C2542" t="s">
        <v>201</v>
      </c>
      <c r="D2542">
        <v>1</v>
      </c>
      <c r="E2542">
        <v>150</v>
      </c>
      <c r="F2542">
        <v>75</v>
      </c>
      <c r="J2542" s="2" t="s">
        <v>28</v>
      </c>
      <c r="K2542" t="s">
        <v>262</v>
      </c>
      <c r="L2542" t="s">
        <v>34</v>
      </c>
      <c r="M2542" s="3">
        <v>12.661538237835474</v>
      </c>
    </row>
    <row r="2543" spans="1:13" x14ac:dyDescent="0.25">
      <c r="A2543" s="1">
        <v>44025.915726474894</v>
      </c>
      <c r="B2543" s="2" t="s">
        <v>2811</v>
      </c>
      <c r="C2543" t="s">
        <v>107</v>
      </c>
      <c r="D2543">
        <v>7</v>
      </c>
      <c r="E2543" t="s">
        <v>32</v>
      </c>
      <c r="F2543">
        <v>27</v>
      </c>
      <c r="J2543" s="2" t="s">
        <v>23</v>
      </c>
      <c r="K2543" t="s">
        <v>1000</v>
      </c>
      <c r="L2543" t="s">
        <v>50</v>
      </c>
      <c r="M2543" s="3">
        <v>9.9471686551317795</v>
      </c>
    </row>
    <row r="2544" spans="1:13" x14ac:dyDescent="0.25">
      <c r="A2544" s="1">
        <v>44829.2731257739</v>
      </c>
      <c r="B2544" s="2" t="s">
        <v>2812</v>
      </c>
      <c r="C2544" t="s">
        <v>196</v>
      </c>
      <c r="D2544">
        <v>8</v>
      </c>
      <c r="E2544">
        <v>57</v>
      </c>
      <c r="F2544">
        <v>19</v>
      </c>
      <c r="J2544" s="2" t="s">
        <v>23</v>
      </c>
      <c r="K2544" t="s">
        <v>186</v>
      </c>
      <c r="L2544" t="s">
        <v>34</v>
      </c>
      <c r="M2544" s="3">
        <v>14.573178107544177</v>
      </c>
    </row>
    <row r="2545" spans="1:13" x14ac:dyDescent="0.25">
      <c r="A2545" s="1">
        <v>44240.338568753381</v>
      </c>
      <c r="B2545" s="2" t="s">
        <v>2813</v>
      </c>
      <c r="C2545" t="s">
        <v>170</v>
      </c>
      <c r="D2545">
        <v>3</v>
      </c>
      <c r="E2545">
        <v>189</v>
      </c>
      <c r="F2545">
        <v>63</v>
      </c>
      <c r="J2545" s="2" t="s">
        <v>44</v>
      </c>
      <c r="K2545" t="s">
        <v>759</v>
      </c>
      <c r="L2545" t="s">
        <v>34</v>
      </c>
      <c r="M2545" s="3">
        <v>11.289144410898391</v>
      </c>
    </row>
    <row r="2546" spans="1:13" x14ac:dyDescent="0.25">
      <c r="A2546" s="1">
        <v>43988.581761964982</v>
      </c>
      <c r="B2546" s="2" t="s">
        <v>2814</v>
      </c>
      <c r="C2546" t="s">
        <v>36</v>
      </c>
      <c r="D2546">
        <v>10</v>
      </c>
      <c r="E2546">
        <v>114</v>
      </c>
      <c r="F2546">
        <v>57</v>
      </c>
      <c r="J2546" s="2" t="s">
        <v>28</v>
      </c>
      <c r="K2546" t="s">
        <v>554</v>
      </c>
      <c r="L2546" t="s">
        <v>41</v>
      </c>
      <c r="M2546" s="3">
        <v>11.808681852148307</v>
      </c>
    </row>
    <row r="2547" spans="1:13" x14ac:dyDescent="0.25">
      <c r="A2547" s="1">
        <v>43852.459228692671</v>
      </c>
      <c r="B2547" s="2" t="s">
        <v>1821</v>
      </c>
      <c r="C2547" t="s">
        <v>553</v>
      </c>
      <c r="D2547">
        <v>14</v>
      </c>
      <c r="E2547" t="s">
        <v>32</v>
      </c>
      <c r="F2547" t="s">
        <v>32</v>
      </c>
      <c r="J2547" s="2" t="s">
        <v>28</v>
      </c>
      <c r="K2547" t="s">
        <v>52</v>
      </c>
      <c r="L2547" t="s">
        <v>46</v>
      </c>
      <c r="M2547" s="3">
        <v>11.048444680405545</v>
      </c>
    </row>
    <row r="2548" spans="1:13" x14ac:dyDescent="0.25">
      <c r="A2548" s="1">
        <v>43468.972734569754</v>
      </c>
      <c r="B2548" s="2" t="s">
        <v>2815</v>
      </c>
      <c r="C2548" t="s">
        <v>39</v>
      </c>
      <c r="D2548">
        <v>8</v>
      </c>
      <c r="E2548">
        <v>231</v>
      </c>
      <c r="F2548">
        <v>77</v>
      </c>
      <c r="J2548" s="2" t="s">
        <v>44</v>
      </c>
      <c r="K2548" t="s">
        <v>88</v>
      </c>
      <c r="L2548" t="s">
        <v>56</v>
      </c>
      <c r="M2548" s="3">
        <v>12.072414596936037</v>
      </c>
    </row>
    <row r="2549" spans="1:13" x14ac:dyDescent="0.25">
      <c r="A2549" s="1">
        <v>43617.512740284583</v>
      </c>
      <c r="B2549" s="2" t="s">
        <v>2816</v>
      </c>
      <c r="C2549" t="s">
        <v>539</v>
      </c>
      <c r="D2549">
        <v>10</v>
      </c>
      <c r="E2549">
        <v>300</v>
      </c>
      <c r="F2549">
        <v>75</v>
      </c>
      <c r="J2549" s="2" t="s">
        <v>28</v>
      </c>
      <c r="K2549" t="s">
        <v>400</v>
      </c>
      <c r="L2549" t="s">
        <v>34</v>
      </c>
      <c r="M2549" s="3">
        <v>9.1877733607656964</v>
      </c>
    </row>
    <row r="2550" spans="1:13" x14ac:dyDescent="0.25">
      <c r="A2550" s="1">
        <v>44196.525215248847</v>
      </c>
      <c r="B2550" s="2" t="s">
        <v>2817</v>
      </c>
      <c r="C2550" t="s">
        <v>170</v>
      </c>
      <c r="D2550">
        <v>8</v>
      </c>
      <c r="E2550">
        <v>189</v>
      </c>
      <c r="F2550">
        <v>63</v>
      </c>
      <c r="J2550" s="2" t="s">
        <v>44</v>
      </c>
      <c r="K2550" t="s">
        <v>129</v>
      </c>
      <c r="L2550" t="s">
        <v>34</v>
      </c>
      <c r="M2550" s="3">
        <v>11.410471033945758</v>
      </c>
    </row>
    <row r="2551" spans="1:13" x14ac:dyDescent="0.25">
      <c r="A2551" s="1">
        <v>44865.203725129097</v>
      </c>
      <c r="B2551" s="2" t="s">
        <v>2818</v>
      </c>
      <c r="C2551" t="s">
        <v>253</v>
      </c>
      <c r="D2551">
        <v>15</v>
      </c>
      <c r="E2551" t="s">
        <v>32</v>
      </c>
      <c r="F2551">
        <v>46</v>
      </c>
      <c r="J2551" s="2" t="s">
        <v>28</v>
      </c>
      <c r="K2551" t="s">
        <v>175</v>
      </c>
      <c r="L2551" t="s">
        <v>50</v>
      </c>
      <c r="M2551" s="3">
        <v>11.939773463335372</v>
      </c>
    </row>
    <row r="2552" spans="1:13" x14ac:dyDescent="0.25">
      <c r="A2552" s="1">
        <v>43081.341790427949</v>
      </c>
      <c r="B2552" s="2" t="s">
        <v>2819</v>
      </c>
      <c r="C2552" t="s">
        <v>530</v>
      </c>
      <c r="D2552">
        <v>6</v>
      </c>
      <c r="E2552">
        <v>261</v>
      </c>
      <c r="F2552">
        <v>87</v>
      </c>
      <c r="J2552" s="2" t="s">
        <v>23</v>
      </c>
      <c r="K2552" t="s">
        <v>902</v>
      </c>
      <c r="L2552" t="s">
        <v>50</v>
      </c>
      <c r="M2552" s="3">
        <v>11.78346750250795</v>
      </c>
    </row>
    <row r="2553" spans="1:13" x14ac:dyDescent="0.25">
      <c r="A2553" s="1">
        <v>43842.509634991067</v>
      </c>
      <c r="B2553" s="2" t="s">
        <v>2820</v>
      </c>
      <c r="C2553" t="s">
        <v>412</v>
      </c>
      <c r="D2553">
        <v>17</v>
      </c>
      <c r="E2553" t="s">
        <v>32</v>
      </c>
      <c r="F2553">
        <v>54</v>
      </c>
      <c r="J2553" s="2" t="s">
        <v>44</v>
      </c>
      <c r="K2553" t="s">
        <v>482</v>
      </c>
      <c r="L2553" t="s">
        <v>56</v>
      </c>
      <c r="M2553" s="3">
        <v>11.249825090458803</v>
      </c>
    </row>
    <row r="2554" spans="1:13" x14ac:dyDescent="0.25">
      <c r="A2554" s="1">
        <v>44105.57523449813</v>
      </c>
      <c r="B2554" s="2" t="s">
        <v>2510</v>
      </c>
      <c r="C2554" t="s">
        <v>207</v>
      </c>
      <c r="D2554">
        <v>17</v>
      </c>
      <c r="E2554">
        <v>176</v>
      </c>
      <c r="F2554">
        <v>88</v>
      </c>
      <c r="J2554" s="2" t="s">
        <v>28</v>
      </c>
      <c r="K2554" t="s">
        <v>171</v>
      </c>
      <c r="L2554" t="s">
        <v>46</v>
      </c>
      <c r="M2554" s="3">
        <v>11.36085047138285</v>
      </c>
    </row>
    <row r="2555" spans="1:13" x14ac:dyDescent="0.25">
      <c r="A2555" s="1">
        <v>43587.835425473349</v>
      </c>
      <c r="B2555" s="2" t="s">
        <v>2821</v>
      </c>
      <c r="C2555" t="s">
        <v>167</v>
      </c>
      <c r="D2555">
        <v>10</v>
      </c>
      <c r="E2555">
        <v>38</v>
      </c>
      <c r="F2555">
        <v>19</v>
      </c>
      <c r="J2555" s="2" t="s">
        <v>28</v>
      </c>
      <c r="K2555" t="s">
        <v>846</v>
      </c>
      <c r="L2555" t="s">
        <v>50</v>
      </c>
      <c r="M2555" s="3">
        <v>12.990345718839325</v>
      </c>
    </row>
    <row r="2556" spans="1:13" x14ac:dyDescent="0.25">
      <c r="A2556" s="1">
        <v>43291.445208205099</v>
      </c>
      <c r="B2556" s="2" t="s">
        <v>2822</v>
      </c>
      <c r="C2556" t="s">
        <v>80</v>
      </c>
      <c r="D2556">
        <v>3</v>
      </c>
      <c r="E2556">
        <v>210</v>
      </c>
      <c r="F2556">
        <v>70</v>
      </c>
      <c r="J2556" s="2" t="s">
        <v>28</v>
      </c>
      <c r="K2556" t="s">
        <v>673</v>
      </c>
      <c r="L2556" t="s">
        <v>78</v>
      </c>
      <c r="M2556" s="3">
        <v>8.1628930629234038</v>
      </c>
    </row>
    <row r="2557" spans="1:13" x14ac:dyDescent="0.25">
      <c r="A2557" s="1">
        <v>43243.72697986976</v>
      </c>
      <c r="B2557" s="2" t="s">
        <v>2823</v>
      </c>
      <c r="C2557" t="s">
        <v>383</v>
      </c>
      <c r="D2557" t="s">
        <v>32</v>
      </c>
      <c r="E2557">
        <v>72</v>
      </c>
      <c r="F2557">
        <v>36</v>
      </c>
      <c r="J2557" s="2" t="s">
        <v>44</v>
      </c>
      <c r="K2557" t="s">
        <v>540</v>
      </c>
      <c r="L2557" t="s">
        <v>46</v>
      </c>
      <c r="M2557" s="3">
        <v>16.695690968264284</v>
      </c>
    </row>
    <row r="2558" spans="1:13" x14ac:dyDescent="0.25">
      <c r="A2558" s="1">
        <v>44630.102019417071</v>
      </c>
      <c r="B2558" s="2" t="s">
        <v>2824</v>
      </c>
      <c r="C2558" t="s">
        <v>73</v>
      </c>
      <c r="D2558">
        <v>14</v>
      </c>
      <c r="E2558">
        <v>166</v>
      </c>
      <c r="F2558" t="s">
        <v>32</v>
      </c>
      <c r="J2558" s="2" t="s">
        <v>23</v>
      </c>
      <c r="K2558" t="s">
        <v>513</v>
      </c>
      <c r="L2558" t="s">
        <v>50</v>
      </c>
      <c r="M2558" s="3">
        <v>8.8514729234790472</v>
      </c>
    </row>
    <row r="2559" spans="1:13" x14ac:dyDescent="0.25">
      <c r="A2559" s="1">
        <v>44193.95672314999</v>
      </c>
      <c r="B2559" s="2" t="s">
        <v>2825</v>
      </c>
      <c r="C2559" t="s">
        <v>780</v>
      </c>
      <c r="D2559">
        <v>9</v>
      </c>
      <c r="E2559" t="s">
        <v>32</v>
      </c>
      <c r="F2559">
        <v>25</v>
      </c>
      <c r="J2559" s="2" t="s">
        <v>28</v>
      </c>
      <c r="K2559" t="s">
        <v>434</v>
      </c>
      <c r="L2559" t="s">
        <v>50</v>
      </c>
      <c r="M2559" s="3">
        <v>16.429355109701351</v>
      </c>
    </row>
    <row r="2560" spans="1:13" x14ac:dyDescent="0.25">
      <c r="A2560" s="1">
        <v>44314.248179954622</v>
      </c>
      <c r="B2560" s="2" t="s">
        <v>2637</v>
      </c>
      <c r="C2560" t="s">
        <v>289</v>
      </c>
      <c r="D2560">
        <v>3</v>
      </c>
      <c r="E2560">
        <v>108</v>
      </c>
      <c r="F2560">
        <v>36</v>
      </c>
      <c r="J2560" s="2" t="s">
        <v>28</v>
      </c>
      <c r="K2560" t="s">
        <v>88</v>
      </c>
      <c r="L2560" t="s">
        <v>56</v>
      </c>
      <c r="M2560" s="3">
        <v>12.072414596936037</v>
      </c>
    </row>
    <row r="2561" spans="1:13" x14ac:dyDescent="0.25">
      <c r="A2561" s="1">
        <v>44845.826421525722</v>
      </c>
      <c r="B2561" s="2" t="s">
        <v>2826</v>
      </c>
      <c r="C2561" t="s">
        <v>599</v>
      </c>
      <c r="D2561">
        <v>14</v>
      </c>
      <c r="E2561">
        <v>225</v>
      </c>
      <c r="F2561">
        <v>75</v>
      </c>
      <c r="J2561" s="2" t="s">
        <v>44</v>
      </c>
      <c r="K2561" t="s">
        <v>313</v>
      </c>
      <c r="L2561" t="s">
        <v>34</v>
      </c>
      <c r="M2561" s="3">
        <v>7.7337149713827413</v>
      </c>
    </row>
    <row r="2562" spans="1:13" x14ac:dyDescent="0.25">
      <c r="A2562" s="1">
        <v>42368.548632834179</v>
      </c>
      <c r="B2562" s="2" t="s">
        <v>2827</v>
      </c>
      <c r="C2562" t="s">
        <v>244</v>
      </c>
      <c r="D2562">
        <v>9</v>
      </c>
      <c r="E2562">
        <v>252</v>
      </c>
      <c r="F2562">
        <v>63</v>
      </c>
      <c r="J2562" s="2" t="s">
        <v>44</v>
      </c>
      <c r="K2562" t="s">
        <v>989</v>
      </c>
      <c r="L2562" t="s">
        <v>50</v>
      </c>
      <c r="M2562" s="3">
        <v>12.173451788225162</v>
      </c>
    </row>
    <row r="2563" spans="1:13" x14ac:dyDescent="0.25">
      <c r="A2563" s="1">
        <v>43718.290547809265</v>
      </c>
      <c r="B2563" s="2" t="s">
        <v>2828</v>
      </c>
      <c r="C2563" t="s">
        <v>280</v>
      </c>
      <c r="D2563">
        <v>2</v>
      </c>
      <c r="E2563">
        <v>48</v>
      </c>
      <c r="F2563">
        <v>24</v>
      </c>
      <c r="J2563" s="2" t="s">
        <v>44</v>
      </c>
      <c r="K2563" t="s">
        <v>49</v>
      </c>
      <c r="L2563" t="s">
        <v>50</v>
      </c>
      <c r="M2563" s="3">
        <v>11.749993886708426</v>
      </c>
    </row>
    <row r="2564" spans="1:13" x14ac:dyDescent="0.25">
      <c r="A2564" s="1">
        <v>43614.034870265779</v>
      </c>
      <c r="B2564" s="2" t="s">
        <v>2829</v>
      </c>
      <c r="C2564" t="s">
        <v>553</v>
      </c>
      <c r="D2564">
        <v>2</v>
      </c>
      <c r="E2564">
        <v>384</v>
      </c>
      <c r="F2564">
        <v>96</v>
      </c>
      <c r="J2564" s="2" t="s">
        <v>28</v>
      </c>
      <c r="K2564" t="s">
        <v>81</v>
      </c>
      <c r="L2564" t="s">
        <v>56</v>
      </c>
      <c r="M2564" s="3">
        <v>12.865074657680612</v>
      </c>
    </row>
    <row r="2565" spans="1:13" x14ac:dyDescent="0.25">
      <c r="A2565" s="1">
        <v>44036.884665785889</v>
      </c>
      <c r="B2565" s="2" t="s">
        <v>2830</v>
      </c>
      <c r="C2565" t="s">
        <v>201</v>
      </c>
      <c r="D2565">
        <v>13</v>
      </c>
      <c r="E2565">
        <v>150</v>
      </c>
      <c r="F2565">
        <v>75</v>
      </c>
      <c r="J2565" s="2" t="s">
        <v>44</v>
      </c>
      <c r="K2565" t="s">
        <v>202</v>
      </c>
      <c r="L2565" t="s">
        <v>50</v>
      </c>
      <c r="M2565" s="3">
        <v>11.995406972581796</v>
      </c>
    </row>
    <row r="2566" spans="1:13" x14ac:dyDescent="0.25">
      <c r="A2566" s="1">
        <v>43264.939474887105</v>
      </c>
      <c r="B2566" s="2" t="s">
        <v>2831</v>
      </c>
      <c r="C2566" t="s">
        <v>67</v>
      </c>
      <c r="D2566" t="s">
        <v>32</v>
      </c>
      <c r="E2566">
        <v>76</v>
      </c>
      <c r="F2566">
        <v>19</v>
      </c>
      <c r="J2566" s="2" t="s">
        <v>23</v>
      </c>
      <c r="K2566" t="s">
        <v>678</v>
      </c>
      <c r="L2566" t="s">
        <v>78</v>
      </c>
      <c r="M2566" s="3">
        <v>8.1595626482464514</v>
      </c>
    </row>
    <row r="2567" spans="1:13" x14ac:dyDescent="0.25">
      <c r="A2567" s="1">
        <v>44221.140486590935</v>
      </c>
      <c r="B2567" s="2" t="s">
        <v>2832</v>
      </c>
      <c r="C2567" t="s">
        <v>771</v>
      </c>
      <c r="D2567">
        <v>17</v>
      </c>
      <c r="E2567">
        <v>120</v>
      </c>
      <c r="F2567">
        <v>30</v>
      </c>
      <c r="J2567" s="2" t="s">
        <v>28</v>
      </c>
      <c r="K2567" t="s">
        <v>513</v>
      </c>
      <c r="L2567" t="s">
        <v>50</v>
      </c>
      <c r="M2567" s="3">
        <v>8.8514729234790472</v>
      </c>
    </row>
    <row r="2568" spans="1:13" x14ac:dyDescent="0.25">
      <c r="A2568" s="1">
        <v>44279.482057250309</v>
      </c>
      <c r="B2568" s="2" t="s">
        <v>2833</v>
      </c>
      <c r="C2568" t="s">
        <v>58</v>
      </c>
      <c r="D2568">
        <v>2</v>
      </c>
      <c r="E2568">
        <v>144</v>
      </c>
      <c r="F2568">
        <v>48</v>
      </c>
      <c r="J2568" s="2" t="s">
        <v>44</v>
      </c>
      <c r="K2568" t="s">
        <v>445</v>
      </c>
      <c r="L2568" t="s">
        <v>34</v>
      </c>
      <c r="M2568" s="3">
        <v>13.104576594826185</v>
      </c>
    </row>
    <row r="2569" spans="1:13" x14ac:dyDescent="0.25">
      <c r="A2569" s="1">
        <v>43710.001090854181</v>
      </c>
      <c r="B2569" s="2" t="s">
        <v>2834</v>
      </c>
      <c r="C2569" t="s">
        <v>367</v>
      </c>
      <c r="D2569">
        <v>8</v>
      </c>
      <c r="E2569">
        <v>360</v>
      </c>
      <c r="F2569">
        <v>90</v>
      </c>
      <c r="J2569" s="2" t="s">
        <v>44</v>
      </c>
      <c r="K2569" t="s">
        <v>520</v>
      </c>
      <c r="L2569" t="s">
        <v>25</v>
      </c>
      <c r="M2569" s="3">
        <v>11.003496633574638</v>
      </c>
    </row>
    <row r="2570" spans="1:13" x14ac:dyDescent="0.25">
      <c r="A2570" s="1">
        <v>43373.588029620754</v>
      </c>
      <c r="B2570" s="2" t="s">
        <v>2835</v>
      </c>
      <c r="C2570" t="s">
        <v>780</v>
      </c>
      <c r="D2570">
        <v>7</v>
      </c>
      <c r="E2570">
        <v>100</v>
      </c>
      <c r="F2570" t="s">
        <v>32</v>
      </c>
      <c r="J2570" s="2" t="s">
        <v>28</v>
      </c>
      <c r="K2570" t="s">
        <v>302</v>
      </c>
      <c r="L2570" t="s">
        <v>50</v>
      </c>
      <c r="M2570" s="3">
        <v>11.03324198943719</v>
      </c>
    </row>
    <row r="2571" spans="1:13" x14ac:dyDescent="0.25">
      <c r="A2571" s="1">
        <v>43390.475611081012</v>
      </c>
      <c r="B2571" s="2" t="s">
        <v>2836</v>
      </c>
      <c r="C2571" t="s">
        <v>105</v>
      </c>
      <c r="D2571">
        <v>7</v>
      </c>
      <c r="E2571">
        <v>66</v>
      </c>
      <c r="F2571">
        <v>33</v>
      </c>
      <c r="J2571" s="2" t="s">
        <v>44</v>
      </c>
      <c r="K2571" t="s">
        <v>642</v>
      </c>
      <c r="L2571" t="s">
        <v>78</v>
      </c>
      <c r="M2571" s="3">
        <v>12.679725647708608</v>
      </c>
    </row>
    <row r="2572" spans="1:13" x14ac:dyDescent="0.25">
      <c r="A2572" s="1">
        <v>43068.672573284886</v>
      </c>
      <c r="B2572" s="2" t="s">
        <v>2837</v>
      </c>
      <c r="C2572" t="s">
        <v>67</v>
      </c>
      <c r="D2572">
        <v>14</v>
      </c>
      <c r="E2572" t="s">
        <v>32</v>
      </c>
      <c r="F2572">
        <v>19</v>
      </c>
      <c r="J2572" s="2" t="s">
        <v>44</v>
      </c>
      <c r="K2572" t="s">
        <v>807</v>
      </c>
      <c r="L2572" t="s">
        <v>25</v>
      </c>
      <c r="M2572" s="3">
        <v>16.254955391951082</v>
      </c>
    </row>
    <row r="2573" spans="1:13" x14ac:dyDescent="0.25">
      <c r="A2573" s="1">
        <v>43423.58663670221</v>
      </c>
      <c r="B2573" s="2" t="s">
        <v>2838</v>
      </c>
      <c r="C2573" t="s">
        <v>244</v>
      </c>
      <c r="D2573">
        <v>20</v>
      </c>
      <c r="E2573" t="s">
        <v>32</v>
      </c>
      <c r="F2573">
        <v>63</v>
      </c>
      <c r="J2573" s="2" t="s">
        <v>28</v>
      </c>
      <c r="K2573" t="s">
        <v>549</v>
      </c>
      <c r="L2573" t="s">
        <v>56</v>
      </c>
      <c r="M2573" s="3">
        <v>10.037135914792184</v>
      </c>
    </row>
    <row r="2574" spans="1:13" x14ac:dyDescent="0.25">
      <c r="A2574" s="1">
        <v>43830.644266088602</v>
      </c>
      <c r="B2574" s="2" t="s">
        <v>2839</v>
      </c>
      <c r="C2574" t="s">
        <v>244</v>
      </c>
      <c r="D2574">
        <v>18</v>
      </c>
      <c r="E2574">
        <v>252</v>
      </c>
      <c r="F2574" t="s">
        <v>32</v>
      </c>
      <c r="J2574" s="2" t="s">
        <v>44</v>
      </c>
      <c r="K2574" t="s">
        <v>461</v>
      </c>
      <c r="L2574" t="s">
        <v>56</v>
      </c>
      <c r="M2574" s="3">
        <v>7.9963422143733238</v>
      </c>
    </row>
    <row r="2575" spans="1:13" x14ac:dyDescent="0.25">
      <c r="A2575" s="1">
        <v>43856.617232700111</v>
      </c>
      <c r="B2575" s="2" t="s">
        <v>2840</v>
      </c>
      <c r="C2575" t="s">
        <v>312</v>
      </c>
      <c r="D2575">
        <v>19</v>
      </c>
      <c r="E2575">
        <v>280</v>
      </c>
      <c r="F2575" t="s">
        <v>32</v>
      </c>
      <c r="J2575" s="2" t="s">
        <v>28</v>
      </c>
      <c r="K2575" t="s">
        <v>469</v>
      </c>
      <c r="L2575" t="s">
        <v>46</v>
      </c>
      <c r="M2575" s="3">
        <v>14.845213075061906</v>
      </c>
    </row>
    <row r="2576" spans="1:13" x14ac:dyDescent="0.25">
      <c r="A2576" s="1">
        <v>44080.890083361883</v>
      </c>
      <c r="B2576" s="2" t="s">
        <v>2841</v>
      </c>
      <c r="C2576" t="s">
        <v>771</v>
      </c>
      <c r="D2576">
        <v>5</v>
      </c>
      <c r="E2576" t="s">
        <v>32</v>
      </c>
      <c r="F2576">
        <v>30</v>
      </c>
      <c r="J2576" s="2" t="s">
        <v>28</v>
      </c>
      <c r="K2576" t="s">
        <v>1265</v>
      </c>
      <c r="L2576" t="s">
        <v>34</v>
      </c>
      <c r="M2576" s="3">
        <v>12.427459362224146</v>
      </c>
    </row>
    <row r="2577" spans="1:13" x14ac:dyDescent="0.25">
      <c r="A2577" s="1">
        <v>44491.644303680696</v>
      </c>
      <c r="B2577" s="2" t="s">
        <v>2842</v>
      </c>
      <c r="C2577" t="s">
        <v>251</v>
      </c>
      <c r="D2577">
        <v>19</v>
      </c>
      <c r="E2577">
        <v>270</v>
      </c>
      <c r="F2577">
        <v>90</v>
      </c>
      <c r="J2577" s="2" t="s">
        <v>28</v>
      </c>
      <c r="K2577" t="s">
        <v>867</v>
      </c>
      <c r="L2577" t="s">
        <v>50</v>
      </c>
      <c r="M2577" s="3">
        <v>11.485823039755857</v>
      </c>
    </row>
    <row r="2578" spans="1:13" x14ac:dyDescent="0.25">
      <c r="A2578" s="1">
        <v>45267.754842208466</v>
      </c>
      <c r="B2578" s="2" t="s">
        <v>2843</v>
      </c>
      <c r="C2578" t="s">
        <v>102</v>
      </c>
      <c r="D2578">
        <v>18</v>
      </c>
      <c r="E2578">
        <v>144</v>
      </c>
      <c r="F2578">
        <v>36</v>
      </c>
      <c r="J2578" s="2" t="s">
        <v>28</v>
      </c>
      <c r="K2578" t="s">
        <v>379</v>
      </c>
      <c r="L2578" t="s">
        <v>78</v>
      </c>
      <c r="M2578" s="3">
        <v>15.60430546146185</v>
      </c>
    </row>
    <row r="2579" spans="1:13" x14ac:dyDescent="0.25">
      <c r="A2579" s="1">
        <v>44025.219807551483</v>
      </c>
      <c r="B2579" s="2" t="s">
        <v>2844</v>
      </c>
      <c r="C2579" t="s">
        <v>70</v>
      </c>
      <c r="D2579">
        <v>11</v>
      </c>
      <c r="E2579">
        <v>94</v>
      </c>
      <c r="F2579">
        <v>47</v>
      </c>
      <c r="J2579" s="2" t="s">
        <v>28</v>
      </c>
      <c r="K2579" t="s">
        <v>474</v>
      </c>
      <c r="L2579" t="s">
        <v>34</v>
      </c>
      <c r="M2579" s="3">
        <v>11.311040680082275</v>
      </c>
    </row>
    <row r="2580" spans="1:13" x14ac:dyDescent="0.25">
      <c r="A2580" s="1">
        <v>43699.294544456527</v>
      </c>
      <c r="B2580" s="2" t="s">
        <v>2845</v>
      </c>
      <c r="C2580" t="s">
        <v>134</v>
      </c>
      <c r="D2580">
        <v>11</v>
      </c>
      <c r="E2580">
        <v>210</v>
      </c>
      <c r="F2580" t="s">
        <v>32</v>
      </c>
      <c r="J2580" s="2" t="s">
        <v>28</v>
      </c>
      <c r="K2580" t="s">
        <v>49</v>
      </c>
      <c r="L2580" t="s">
        <v>50</v>
      </c>
      <c r="M2580" s="3">
        <v>11.749993886708426</v>
      </c>
    </row>
    <row r="2581" spans="1:13" x14ac:dyDescent="0.25">
      <c r="A2581" s="1">
        <v>44145.838580941825</v>
      </c>
      <c r="B2581" s="2" t="s">
        <v>2846</v>
      </c>
      <c r="C2581" t="s">
        <v>235</v>
      </c>
      <c r="D2581">
        <v>17</v>
      </c>
      <c r="E2581" t="s">
        <v>32</v>
      </c>
      <c r="F2581">
        <v>45</v>
      </c>
      <c r="J2581" s="2" t="s">
        <v>44</v>
      </c>
      <c r="K2581" t="s">
        <v>427</v>
      </c>
      <c r="L2581" t="s">
        <v>25</v>
      </c>
      <c r="M2581" s="3">
        <v>5.9872353338051019</v>
      </c>
    </row>
    <row r="2582" spans="1:13" x14ac:dyDescent="0.25">
      <c r="A2582" s="1">
        <v>43275.605547066734</v>
      </c>
      <c r="B2582" s="2" t="s">
        <v>2847</v>
      </c>
      <c r="C2582" t="s">
        <v>185</v>
      </c>
      <c r="D2582">
        <v>13</v>
      </c>
      <c r="E2582" t="s">
        <v>32</v>
      </c>
      <c r="F2582">
        <v>87</v>
      </c>
      <c r="J2582" s="2" t="s">
        <v>23</v>
      </c>
      <c r="K2582" t="s">
        <v>222</v>
      </c>
      <c r="L2582" t="s">
        <v>34</v>
      </c>
      <c r="M2582" s="3">
        <v>12.172922939334034</v>
      </c>
    </row>
    <row r="2583" spans="1:13" x14ac:dyDescent="0.25">
      <c r="A2583" s="1">
        <v>44317.163819249225</v>
      </c>
      <c r="B2583" s="2" t="s">
        <v>2848</v>
      </c>
      <c r="C2583" t="s">
        <v>479</v>
      </c>
      <c r="D2583">
        <v>2</v>
      </c>
      <c r="E2583" t="s">
        <v>32</v>
      </c>
      <c r="F2583">
        <v>88</v>
      </c>
      <c r="J2583" s="2" t="s">
        <v>28</v>
      </c>
      <c r="K2583" t="s">
        <v>1424</v>
      </c>
      <c r="L2583" t="s">
        <v>46</v>
      </c>
      <c r="M2583" s="3">
        <v>13.2671922973198</v>
      </c>
    </row>
    <row r="2584" spans="1:13" x14ac:dyDescent="0.25">
      <c r="A2584" s="1">
        <v>44233.340659037545</v>
      </c>
      <c r="B2584" s="2" t="s">
        <v>2849</v>
      </c>
      <c r="C2584" t="s">
        <v>31</v>
      </c>
      <c r="D2584">
        <v>1</v>
      </c>
      <c r="E2584">
        <v>46</v>
      </c>
      <c r="F2584">
        <v>23</v>
      </c>
      <c r="J2584" s="2" t="s">
        <v>28</v>
      </c>
      <c r="K2584" t="s">
        <v>197</v>
      </c>
      <c r="L2584" t="s">
        <v>25</v>
      </c>
      <c r="M2584" s="3">
        <v>12.007834550770397</v>
      </c>
    </row>
    <row r="2585" spans="1:13" x14ac:dyDescent="0.25">
      <c r="A2585" s="1">
        <v>44967.855028987178</v>
      </c>
      <c r="B2585" s="2" t="s">
        <v>2850</v>
      </c>
      <c r="C2585" t="s">
        <v>85</v>
      </c>
      <c r="D2585">
        <v>15</v>
      </c>
      <c r="E2585" t="s">
        <v>32</v>
      </c>
      <c r="F2585" t="s">
        <v>32</v>
      </c>
      <c r="J2585" s="2" t="s">
        <v>44</v>
      </c>
      <c r="K2585" t="s">
        <v>447</v>
      </c>
      <c r="L2585" t="s">
        <v>46</v>
      </c>
      <c r="M2585" s="3">
        <v>13.574227261506472</v>
      </c>
    </row>
    <row r="2586" spans="1:13" x14ac:dyDescent="0.25">
      <c r="A2586" s="1">
        <v>43605.588254087837</v>
      </c>
      <c r="B2586" s="2" t="s">
        <v>2851</v>
      </c>
      <c r="C2586" t="s">
        <v>253</v>
      </c>
      <c r="D2586">
        <v>8</v>
      </c>
      <c r="E2586">
        <v>92</v>
      </c>
      <c r="F2586">
        <v>46</v>
      </c>
      <c r="J2586" s="2" t="s">
        <v>44</v>
      </c>
      <c r="K2586" t="s">
        <v>1128</v>
      </c>
      <c r="L2586" t="s">
        <v>41</v>
      </c>
      <c r="M2586" s="3">
        <v>14.129095302641241</v>
      </c>
    </row>
    <row r="2587" spans="1:13" x14ac:dyDescent="0.25">
      <c r="A2587" s="1">
        <v>44243.800141763029</v>
      </c>
      <c r="B2587" s="2" t="s">
        <v>2852</v>
      </c>
      <c r="C2587" t="s">
        <v>367</v>
      </c>
      <c r="D2587">
        <v>19</v>
      </c>
      <c r="E2587">
        <v>360</v>
      </c>
      <c r="F2587" t="s">
        <v>32</v>
      </c>
      <c r="J2587" s="2" t="s">
        <v>23</v>
      </c>
      <c r="K2587" t="s">
        <v>678</v>
      </c>
      <c r="L2587" t="s">
        <v>78</v>
      </c>
      <c r="M2587" s="3">
        <v>8.1595626482464514</v>
      </c>
    </row>
    <row r="2588" spans="1:13" x14ac:dyDescent="0.25">
      <c r="A2588" s="1">
        <v>43651.572602656786</v>
      </c>
      <c r="B2588" s="2" t="s">
        <v>2853</v>
      </c>
      <c r="C2588" t="s">
        <v>584</v>
      </c>
      <c r="D2588">
        <v>7</v>
      </c>
      <c r="E2588">
        <v>312</v>
      </c>
      <c r="F2588">
        <v>78</v>
      </c>
      <c r="J2588" s="2" t="s">
        <v>23</v>
      </c>
      <c r="K2588" t="s">
        <v>595</v>
      </c>
      <c r="L2588" t="s">
        <v>56</v>
      </c>
      <c r="M2588" s="3">
        <v>11.072271050116964</v>
      </c>
    </row>
    <row r="2589" spans="1:13" x14ac:dyDescent="0.25">
      <c r="A2589" s="1">
        <v>44779.175277364957</v>
      </c>
      <c r="B2589" s="2" t="s">
        <v>2854</v>
      </c>
      <c r="C2589" t="s">
        <v>357</v>
      </c>
      <c r="D2589" t="s">
        <v>32</v>
      </c>
      <c r="E2589">
        <v>255</v>
      </c>
      <c r="F2589">
        <v>85</v>
      </c>
      <c r="J2589" s="2" t="s">
        <v>28</v>
      </c>
      <c r="K2589" t="s">
        <v>635</v>
      </c>
      <c r="L2589" t="s">
        <v>25</v>
      </c>
      <c r="M2589" s="3">
        <v>12.275875773922367</v>
      </c>
    </row>
    <row r="2590" spans="1:13" x14ac:dyDescent="0.25">
      <c r="A2590" s="1">
        <v>43963.159809014607</v>
      </c>
      <c r="B2590" s="2" t="s">
        <v>2855</v>
      </c>
      <c r="C2590" t="s">
        <v>320</v>
      </c>
      <c r="D2590">
        <v>15</v>
      </c>
      <c r="E2590">
        <v>124</v>
      </c>
      <c r="F2590">
        <v>62</v>
      </c>
      <c r="J2590" s="2" t="s">
        <v>28</v>
      </c>
      <c r="K2590" t="s">
        <v>463</v>
      </c>
      <c r="L2590" t="s">
        <v>50</v>
      </c>
      <c r="M2590" s="3">
        <v>10.764293826791503</v>
      </c>
    </row>
    <row r="2591" spans="1:13" x14ac:dyDescent="0.25">
      <c r="A2591" s="1">
        <v>44688.710355371746</v>
      </c>
      <c r="B2591" s="2" t="s">
        <v>2856</v>
      </c>
      <c r="C2591" t="s">
        <v>280</v>
      </c>
      <c r="D2591">
        <v>19</v>
      </c>
      <c r="E2591">
        <v>48</v>
      </c>
      <c r="F2591" t="s">
        <v>32</v>
      </c>
      <c r="J2591" s="2" t="s">
        <v>28</v>
      </c>
      <c r="K2591" t="s">
        <v>230</v>
      </c>
      <c r="L2591" t="s">
        <v>78</v>
      </c>
      <c r="M2591" s="3">
        <v>14.593670394271927</v>
      </c>
    </row>
    <row r="2592" spans="1:13" x14ac:dyDescent="0.25">
      <c r="A2592" s="1">
        <v>43945.933709059886</v>
      </c>
      <c r="B2592" s="2" t="s">
        <v>2857</v>
      </c>
      <c r="C2592" t="s">
        <v>210</v>
      </c>
      <c r="D2592">
        <v>12</v>
      </c>
      <c r="E2592">
        <v>264</v>
      </c>
      <c r="F2592">
        <v>88</v>
      </c>
      <c r="J2592" s="2" t="s">
        <v>28</v>
      </c>
      <c r="K2592" t="s">
        <v>147</v>
      </c>
      <c r="L2592" t="s">
        <v>34</v>
      </c>
      <c r="M2592" s="3">
        <v>13.378080355059918</v>
      </c>
    </row>
    <row r="2593" spans="1:13" x14ac:dyDescent="0.25">
      <c r="A2593" s="1">
        <v>43668.819274726826</v>
      </c>
      <c r="B2593" s="2" t="s">
        <v>2858</v>
      </c>
      <c r="C2593" t="s">
        <v>304</v>
      </c>
      <c r="D2593">
        <v>14</v>
      </c>
      <c r="E2593">
        <v>240</v>
      </c>
      <c r="F2593">
        <v>80</v>
      </c>
      <c r="J2593" s="2" t="s">
        <v>28</v>
      </c>
      <c r="K2593" t="s">
        <v>447</v>
      </c>
      <c r="L2593" t="s">
        <v>46</v>
      </c>
      <c r="M2593" s="3">
        <v>13.574227261506472</v>
      </c>
    </row>
    <row r="2594" spans="1:13" x14ac:dyDescent="0.25">
      <c r="A2594" s="1">
        <v>44451.685587793312</v>
      </c>
      <c r="B2594" s="2" t="s">
        <v>2859</v>
      </c>
      <c r="C2594" t="s">
        <v>479</v>
      </c>
      <c r="D2594" t="s">
        <v>32</v>
      </c>
      <c r="E2594">
        <v>264</v>
      </c>
      <c r="F2594">
        <v>88</v>
      </c>
      <c r="J2594" s="2" t="s">
        <v>44</v>
      </c>
      <c r="K2594" t="s">
        <v>811</v>
      </c>
      <c r="L2594" t="s">
        <v>78</v>
      </c>
      <c r="M2594" s="3">
        <v>12.155895475340943</v>
      </c>
    </row>
    <row r="2595" spans="1:13" x14ac:dyDescent="0.25">
      <c r="A2595" s="1">
        <v>43963.396474765868</v>
      </c>
      <c r="B2595" s="2" t="s">
        <v>2860</v>
      </c>
      <c r="C2595" t="s">
        <v>575</v>
      </c>
      <c r="D2595">
        <v>4</v>
      </c>
      <c r="E2595">
        <v>57</v>
      </c>
      <c r="F2595">
        <v>19</v>
      </c>
      <c r="J2595" s="2" t="s">
        <v>28</v>
      </c>
      <c r="K2595" t="s">
        <v>171</v>
      </c>
      <c r="L2595" t="s">
        <v>46</v>
      </c>
      <c r="M2595" s="3">
        <v>11.36085047138285</v>
      </c>
    </row>
    <row r="2596" spans="1:13" x14ac:dyDescent="0.25">
      <c r="A2596" s="1">
        <v>43916.266493017712</v>
      </c>
      <c r="B2596" s="2" t="s">
        <v>2861</v>
      </c>
      <c r="C2596" t="s">
        <v>247</v>
      </c>
      <c r="D2596">
        <v>10</v>
      </c>
      <c r="E2596">
        <v>140</v>
      </c>
      <c r="F2596">
        <v>70</v>
      </c>
      <c r="J2596" s="2" t="s">
        <v>44</v>
      </c>
      <c r="K2596" t="s">
        <v>466</v>
      </c>
      <c r="L2596" t="s">
        <v>25</v>
      </c>
      <c r="M2596" s="3">
        <v>9.629298039722805</v>
      </c>
    </row>
    <row r="2597" spans="1:13" x14ac:dyDescent="0.25">
      <c r="A2597" s="1">
        <v>43737.09792182711</v>
      </c>
      <c r="B2597" s="2" t="s">
        <v>2862</v>
      </c>
      <c r="C2597" t="s">
        <v>584</v>
      </c>
      <c r="D2597">
        <v>20</v>
      </c>
      <c r="E2597">
        <v>312</v>
      </c>
      <c r="F2597">
        <v>78</v>
      </c>
      <c r="J2597" s="2" t="s">
        <v>44</v>
      </c>
      <c r="K2597" t="s">
        <v>346</v>
      </c>
      <c r="L2597" t="s">
        <v>34</v>
      </c>
      <c r="M2597" s="3">
        <v>13.518413464873573</v>
      </c>
    </row>
    <row r="2598" spans="1:13" x14ac:dyDescent="0.25">
      <c r="A2598" s="1">
        <v>44242.13501790836</v>
      </c>
      <c r="B2598" s="2" t="s">
        <v>1473</v>
      </c>
      <c r="C2598" t="s">
        <v>196</v>
      </c>
      <c r="D2598">
        <v>11</v>
      </c>
      <c r="E2598">
        <v>57</v>
      </c>
      <c r="F2598">
        <v>19</v>
      </c>
      <c r="J2598" s="2" t="s">
        <v>28</v>
      </c>
      <c r="K2598" t="s">
        <v>398</v>
      </c>
      <c r="L2598" t="s">
        <v>50</v>
      </c>
      <c r="M2598" s="3">
        <v>11.082295381980092</v>
      </c>
    </row>
    <row r="2599" spans="1:13" x14ac:dyDescent="0.25">
      <c r="A2599" s="1">
        <v>43675.481469485436</v>
      </c>
      <c r="B2599" s="2" t="s">
        <v>2863</v>
      </c>
      <c r="C2599" t="s">
        <v>391</v>
      </c>
      <c r="D2599">
        <v>12</v>
      </c>
      <c r="E2599">
        <v>160</v>
      </c>
      <c r="F2599">
        <v>80</v>
      </c>
      <c r="J2599" s="2" t="s">
        <v>28</v>
      </c>
      <c r="K2599" t="s">
        <v>305</v>
      </c>
      <c r="L2599" t="s">
        <v>41</v>
      </c>
      <c r="M2599" s="3">
        <v>11.99399163482429</v>
      </c>
    </row>
    <row r="2600" spans="1:13" x14ac:dyDescent="0.25">
      <c r="A2600" s="1">
        <v>43844.09832163027</v>
      </c>
      <c r="B2600" s="2" t="s">
        <v>2864</v>
      </c>
      <c r="C2600" t="s">
        <v>36</v>
      </c>
      <c r="D2600">
        <v>13</v>
      </c>
      <c r="E2600" t="s">
        <v>32</v>
      </c>
      <c r="F2600">
        <v>57</v>
      </c>
      <c r="J2600" s="2" t="s">
        <v>28</v>
      </c>
      <c r="K2600" t="s">
        <v>379</v>
      </c>
      <c r="L2600" t="s">
        <v>78</v>
      </c>
      <c r="M2600" s="3">
        <v>15.60430546146185</v>
      </c>
    </row>
    <row r="2601" spans="1:13" x14ac:dyDescent="0.25">
      <c r="A2601" s="1">
        <v>43573.516439696716</v>
      </c>
      <c r="B2601" s="2" t="s">
        <v>1986</v>
      </c>
      <c r="C2601" t="s">
        <v>539</v>
      </c>
      <c r="D2601">
        <v>9</v>
      </c>
      <c r="E2601" t="s">
        <v>32</v>
      </c>
      <c r="F2601" t="s">
        <v>32</v>
      </c>
      <c r="J2601" s="2" t="s">
        <v>23</v>
      </c>
      <c r="K2601" t="s">
        <v>135</v>
      </c>
      <c r="L2601" t="s">
        <v>56</v>
      </c>
      <c r="M2601" s="3">
        <v>11.406233913305266</v>
      </c>
    </row>
    <row r="2602" spans="1:13" x14ac:dyDescent="0.25">
      <c r="A2602" s="1">
        <v>43836.957272751308</v>
      </c>
      <c r="B2602" s="2" t="s">
        <v>2865</v>
      </c>
      <c r="C2602" t="s">
        <v>423</v>
      </c>
      <c r="D2602">
        <v>1</v>
      </c>
      <c r="E2602" t="s">
        <v>32</v>
      </c>
      <c r="F2602">
        <v>89</v>
      </c>
      <c r="J2602" s="2" t="s">
        <v>23</v>
      </c>
      <c r="K2602" t="s">
        <v>100</v>
      </c>
      <c r="L2602" t="s">
        <v>56</v>
      </c>
      <c r="M2602" s="3">
        <v>9.7467096260695598</v>
      </c>
    </row>
    <row r="2603" spans="1:13" x14ac:dyDescent="0.25">
      <c r="A2603" s="1">
        <v>44006.260547726633</v>
      </c>
      <c r="B2603" s="2" t="s">
        <v>2866</v>
      </c>
      <c r="C2603" t="s">
        <v>575</v>
      </c>
      <c r="D2603">
        <v>20</v>
      </c>
      <c r="E2603">
        <v>57</v>
      </c>
      <c r="F2603" t="s">
        <v>32</v>
      </c>
      <c r="J2603" s="2" t="s">
        <v>23</v>
      </c>
      <c r="K2603" t="s">
        <v>1060</v>
      </c>
      <c r="L2603" t="s">
        <v>34</v>
      </c>
      <c r="M2603" s="3">
        <v>8.1352386075080023</v>
      </c>
    </row>
    <row r="2604" spans="1:13" x14ac:dyDescent="0.25">
      <c r="A2604" s="1">
        <v>43010.588453858698</v>
      </c>
      <c r="B2604" s="2" t="s">
        <v>2867</v>
      </c>
      <c r="C2604" t="s">
        <v>22</v>
      </c>
      <c r="D2604">
        <v>8</v>
      </c>
      <c r="E2604">
        <v>280</v>
      </c>
      <c r="F2604">
        <v>70</v>
      </c>
      <c r="J2604" s="2" t="s">
        <v>23</v>
      </c>
      <c r="K2604" t="s">
        <v>147</v>
      </c>
      <c r="L2604" t="s">
        <v>34</v>
      </c>
      <c r="M2604" s="3">
        <v>13.378080355059918</v>
      </c>
    </row>
    <row r="2605" spans="1:13" x14ac:dyDescent="0.25">
      <c r="A2605" s="1">
        <v>43916.535920375922</v>
      </c>
      <c r="B2605" s="2" t="s">
        <v>1601</v>
      </c>
      <c r="C2605" t="s">
        <v>383</v>
      </c>
      <c r="D2605">
        <v>9</v>
      </c>
      <c r="E2605">
        <v>72</v>
      </c>
      <c r="F2605">
        <v>36</v>
      </c>
      <c r="J2605" s="2" t="s">
        <v>28</v>
      </c>
      <c r="K2605" t="s">
        <v>74</v>
      </c>
      <c r="L2605" t="s">
        <v>50</v>
      </c>
      <c r="M2605" s="3">
        <v>13.45980057156361</v>
      </c>
    </row>
    <row r="2606" spans="1:13" x14ac:dyDescent="0.25">
      <c r="A2606" s="1">
        <v>44285.033839683019</v>
      </c>
      <c r="B2606" s="2" t="s">
        <v>2868</v>
      </c>
      <c r="C2606" t="s">
        <v>204</v>
      </c>
      <c r="D2606">
        <v>7</v>
      </c>
      <c r="E2606">
        <v>300</v>
      </c>
      <c r="F2606">
        <v>75</v>
      </c>
      <c r="J2606" s="2" t="s">
        <v>28</v>
      </c>
      <c r="K2606" t="s">
        <v>895</v>
      </c>
      <c r="L2606" t="s">
        <v>50</v>
      </c>
      <c r="M2606" s="3">
        <v>11.952554704438674</v>
      </c>
    </row>
    <row r="2607" spans="1:13" x14ac:dyDescent="0.25">
      <c r="A2607" s="1">
        <v>43412.604360449172</v>
      </c>
      <c r="B2607" s="2" t="s">
        <v>2869</v>
      </c>
      <c r="C2607" t="s">
        <v>367</v>
      </c>
      <c r="D2607">
        <v>20</v>
      </c>
      <c r="E2607">
        <v>360</v>
      </c>
      <c r="F2607" t="s">
        <v>32</v>
      </c>
      <c r="J2607" s="2" t="s">
        <v>28</v>
      </c>
      <c r="K2607" t="s">
        <v>846</v>
      </c>
      <c r="L2607" t="s">
        <v>50</v>
      </c>
      <c r="M2607" s="3">
        <v>12.990345718839325</v>
      </c>
    </row>
    <row r="2608" spans="1:13" x14ac:dyDescent="0.25">
      <c r="A2608" s="1">
        <v>43925.220916882317</v>
      </c>
      <c r="B2608" s="2" t="s">
        <v>1627</v>
      </c>
      <c r="C2608" t="s">
        <v>73</v>
      </c>
      <c r="D2608">
        <v>13</v>
      </c>
      <c r="E2608" t="s">
        <v>32</v>
      </c>
      <c r="F2608">
        <v>83</v>
      </c>
      <c r="J2608" s="2" t="s">
        <v>23</v>
      </c>
      <c r="K2608" t="s">
        <v>950</v>
      </c>
      <c r="L2608" t="s">
        <v>50</v>
      </c>
      <c r="M2608" s="3">
        <v>9.1591412531773226</v>
      </c>
    </row>
    <row r="2609" spans="1:13" x14ac:dyDescent="0.25">
      <c r="A2609" s="1">
        <v>44362.513798744585</v>
      </c>
      <c r="B2609" s="2" t="s">
        <v>2870</v>
      </c>
      <c r="C2609" t="s">
        <v>97</v>
      </c>
      <c r="D2609" t="s">
        <v>32</v>
      </c>
      <c r="E2609">
        <v>201</v>
      </c>
      <c r="F2609">
        <v>67</v>
      </c>
      <c r="J2609" s="2" t="s">
        <v>28</v>
      </c>
      <c r="K2609" t="s">
        <v>305</v>
      </c>
      <c r="L2609" t="s">
        <v>41</v>
      </c>
      <c r="M2609" s="3">
        <v>11.99399163482429</v>
      </c>
    </row>
    <row r="2610" spans="1:13" x14ac:dyDescent="0.25">
      <c r="A2610" s="1">
        <v>43556.234999350723</v>
      </c>
      <c r="B2610" s="2" t="s">
        <v>2871</v>
      </c>
      <c r="C2610" t="s">
        <v>289</v>
      </c>
      <c r="D2610">
        <v>7</v>
      </c>
      <c r="E2610">
        <v>108</v>
      </c>
      <c r="F2610">
        <v>36</v>
      </c>
      <c r="J2610" s="2" t="s">
        <v>28</v>
      </c>
      <c r="K2610" t="s">
        <v>233</v>
      </c>
      <c r="L2610" t="s">
        <v>25</v>
      </c>
      <c r="M2610" s="3">
        <v>11.274864741138284</v>
      </c>
    </row>
    <row r="2611" spans="1:13" x14ac:dyDescent="0.25">
      <c r="A2611" s="1">
        <v>43625.807518063586</v>
      </c>
      <c r="B2611" s="2" t="s">
        <v>231</v>
      </c>
      <c r="C2611" t="s">
        <v>188</v>
      </c>
      <c r="D2611">
        <v>3</v>
      </c>
      <c r="E2611">
        <v>192</v>
      </c>
      <c r="F2611">
        <v>96</v>
      </c>
      <c r="J2611" s="2" t="s">
        <v>28</v>
      </c>
      <c r="K2611" t="s">
        <v>287</v>
      </c>
      <c r="L2611" t="s">
        <v>34</v>
      </c>
      <c r="M2611" s="3">
        <v>14.906846445071711</v>
      </c>
    </row>
    <row r="2612" spans="1:13" x14ac:dyDescent="0.25">
      <c r="A2612" s="1">
        <v>44825.66283385954</v>
      </c>
      <c r="B2612" s="2" t="s">
        <v>2872</v>
      </c>
      <c r="C2612" t="s">
        <v>417</v>
      </c>
      <c r="D2612">
        <v>15</v>
      </c>
      <c r="E2612">
        <v>352</v>
      </c>
      <c r="F2612">
        <v>88</v>
      </c>
      <c r="J2612" s="2" t="s">
        <v>44</v>
      </c>
      <c r="K2612" t="s">
        <v>693</v>
      </c>
      <c r="L2612" t="s">
        <v>34</v>
      </c>
      <c r="M2612" s="3">
        <v>10.434860153112215</v>
      </c>
    </row>
    <row r="2613" spans="1:13" x14ac:dyDescent="0.25">
      <c r="A2613" s="1">
        <v>44473.10334718832</v>
      </c>
      <c r="B2613" s="2" t="s">
        <v>1826</v>
      </c>
      <c r="C2613" t="s">
        <v>332</v>
      </c>
      <c r="D2613">
        <v>15</v>
      </c>
      <c r="E2613">
        <v>180</v>
      </c>
      <c r="F2613">
        <v>45</v>
      </c>
      <c r="J2613" s="2" t="s">
        <v>44</v>
      </c>
      <c r="K2613" t="s">
        <v>400</v>
      </c>
      <c r="L2613" t="s">
        <v>34</v>
      </c>
      <c r="M2613" s="3">
        <v>9.1877733607656964</v>
      </c>
    </row>
    <row r="2614" spans="1:13" x14ac:dyDescent="0.25">
      <c r="A2614" s="1">
        <v>44424.431387631063</v>
      </c>
      <c r="B2614" s="2" t="s">
        <v>2873</v>
      </c>
      <c r="C2614" t="s">
        <v>253</v>
      </c>
      <c r="D2614">
        <v>9</v>
      </c>
      <c r="E2614">
        <v>92</v>
      </c>
      <c r="F2614" t="s">
        <v>32</v>
      </c>
      <c r="J2614" s="2" t="s">
        <v>23</v>
      </c>
      <c r="K2614" t="s">
        <v>1424</v>
      </c>
      <c r="L2614" t="s">
        <v>46</v>
      </c>
      <c r="M2614" s="3">
        <v>13.2671922973198</v>
      </c>
    </row>
    <row r="2615" spans="1:13" x14ac:dyDescent="0.25">
      <c r="A2615" s="1">
        <v>44566.126578953801</v>
      </c>
      <c r="B2615" s="2" t="s">
        <v>2874</v>
      </c>
      <c r="C2615" t="s">
        <v>137</v>
      </c>
      <c r="D2615">
        <v>2</v>
      </c>
      <c r="E2615">
        <v>207</v>
      </c>
      <c r="F2615">
        <v>69</v>
      </c>
      <c r="J2615" s="2" t="s">
        <v>23</v>
      </c>
      <c r="K2615" t="s">
        <v>454</v>
      </c>
      <c r="L2615" t="s">
        <v>78</v>
      </c>
      <c r="M2615" s="3">
        <v>12.732640267350657</v>
      </c>
    </row>
    <row r="2616" spans="1:13" x14ac:dyDescent="0.25">
      <c r="A2616" s="1">
        <v>43853.082003261829</v>
      </c>
      <c r="B2616" s="2" t="s">
        <v>1316</v>
      </c>
      <c r="C2616" t="s">
        <v>232</v>
      </c>
      <c r="D2616">
        <v>4</v>
      </c>
      <c r="E2616" t="s">
        <v>32</v>
      </c>
      <c r="F2616">
        <v>54</v>
      </c>
      <c r="J2616" s="2" t="s">
        <v>28</v>
      </c>
      <c r="K2616" t="s">
        <v>74</v>
      </c>
      <c r="L2616" t="s">
        <v>50</v>
      </c>
      <c r="M2616" s="3">
        <v>13.45980057156361</v>
      </c>
    </row>
    <row r="2617" spans="1:13" x14ac:dyDescent="0.25">
      <c r="A2617" s="1">
        <v>44101.011782026435</v>
      </c>
      <c r="B2617" s="2" t="s">
        <v>2049</v>
      </c>
      <c r="C2617" t="s">
        <v>268</v>
      </c>
      <c r="D2617">
        <v>18</v>
      </c>
      <c r="E2617">
        <v>57</v>
      </c>
      <c r="F2617" t="s">
        <v>32</v>
      </c>
      <c r="J2617" s="2" t="s">
        <v>28</v>
      </c>
      <c r="K2617" t="s">
        <v>960</v>
      </c>
      <c r="L2617" t="s">
        <v>34</v>
      </c>
      <c r="M2617" s="3">
        <v>11.961761925704458</v>
      </c>
    </row>
    <row r="2618" spans="1:13" x14ac:dyDescent="0.25">
      <c r="A2618" s="1">
        <v>43522.077607078209</v>
      </c>
      <c r="B2618" s="2" t="s">
        <v>2875</v>
      </c>
      <c r="C2618" t="s">
        <v>58</v>
      </c>
      <c r="D2618">
        <v>16</v>
      </c>
      <c r="E2618">
        <v>144</v>
      </c>
      <c r="F2618">
        <v>48</v>
      </c>
      <c r="J2618" s="2" t="s">
        <v>23</v>
      </c>
      <c r="K2618" t="s">
        <v>400</v>
      </c>
      <c r="L2618" t="s">
        <v>34</v>
      </c>
      <c r="M2618" s="3">
        <v>9.1877733607656964</v>
      </c>
    </row>
    <row r="2619" spans="1:13" x14ac:dyDescent="0.25">
      <c r="A2619" s="1">
        <v>44056.299770000085</v>
      </c>
      <c r="B2619" s="2" t="s">
        <v>2876</v>
      </c>
      <c r="C2619" t="s">
        <v>383</v>
      </c>
      <c r="D2619">
        <v>10</v>
      </c>
      <c r="E2619">
        <v>72</v>
      </c>
      <c r="F2619">
        <v>36</v>
      </c>
      <c r="J2619" s="2" t="s">
        <v>28</v>
      </c>
      <c r="K2619" t="s">
        <v>498</v>
      </c>
      <c r="L2619" t="s">
        <v>25</v>
      </c>
      <c r="M2619" s="3">
        <v>13.917704159139552</v>
      </c>
    </row>
    <row r="2620" spans="1:13" x14ac:dyDescent="0.25">
      <c r="A2620" s="1">
        <v>44161.760016441018</v>
      </c>
      <c r="B2620" s="2" t="s">
        <v>2877</v>
      </c>
      <c r="C2620" t="s">
        <v>329</v>
      </c>
      <c r="D2620">
        <v>19</v>
      </c>
      <c r="E2620">
        <v>135</v>
      </c>
      <c r="F2620">
        <v>45</v>
      </c>
      <c r="J2620" s="2" t="s">
        <v>28</v>
      </c>
      <c r="K2620" t="s">
        <v>683</v>
      </c>
      <c r="L2620" t="s">
        <v>25</v>
      </c>
      <c r="M2620" s="3">
        <v>10.248947386022252</v>
      </c>
    </row>
    <row r="2621" spans="1:13" x14ac:dyDescent="0.25">
      <c r="A2621" s="1">
        <v>42911.017680874087</v>
      </c>
      <c r="B2621" s="2" t="s">
        <v>2878</v>
      </c>
      <c r="C2621" t="s">
        <v>22</v>
      </c>
      <c r="D2621">
        <v>7</v>
      </c>
      <c r="E2621">
        <v>280</v>
      </c>
      <c r="F2621">
        <v>70</v>
      </c>
      <c r="J2621" s="2" t="s">
        <v>23</v>
      </c>
      <c r="K2621" t="s">
        <v>256</v>
      </c>
      <c r="L2621" t="s">
        <v>34</v>
      </c>
      <c r="M2621" s="3">
        <v>12.514998090845811</v>
      </c>
    </row>
    <row r="2622" spans="1:13" x14ac:dyDescent="0.25">
      <c r="A2622" s="1">
        <v>44370.984249315879</v>
      </c>
      <c r="B2622" s="2" t="s">
        <v>1102</v>
      </c>
      <c r="C2622" t="s">
        <v>85</v>
      </c>
      <c r="D2622">
        <v>6</v>
      </c>
      <c r="E2622">
        <v>204</v>
      </c>
      <c r="F2622">
        <v>51</v>
      </c>
      <c r="J2622" s="2" t="s">
        <v>28</v>
      </c>
      <c r="K2622" t="s">
        <v>384</v>
      </c>
      <c r="L2622" t="s">
        <v>41</v>
      </c>
      <c r="M2622" s="3">
        <v>12.456740895640767</v>
      </c>
    </row>
    <row r="2623" spans="1:13" x14ac:dyDescent="0.25">
      <c r="A2623" s="1">
        <v>43263.564692004336</v>
      </c>
      <c r="B2623" s="2" t="s">
        <v>2879</v>
      </c>
      <c r="C2623" t="s">
        <v>102</v>
      </c>
      <c r="D2623">
        <v>14</v>
      </c>
      <c r="E2623">
        <v>144</v>
      </c>
      <c r="F2623" t="s">
        <v>32</v>
      </c>
      <c r="J2623" s="2" t="s">
        <v>28</v>
      </c>
      <c r="K2623" t="s">
        <v>424</v>
      </c>
      <c r="L2623" t="s">
        <v>41</v>
      </c>
      <c r="M2623" s="3">
        <v>13.857835104514242</v>
      </c>
    </row>
    <row r="2624" spans="1:13" x14ac:dyDescent="0.25">
      <c r="A2624" s="1">
        <v>43820.503632517975</v>
      </c>
      <c r="B2624" s="2" t="s">
        <v>2880</v>
      </c>
      <c r="C2624" t="s">
        <v>80</v>
      </c>
      <c r="D2624">
        <v>4</v>
      </c>
      <c r="E2624">
        <v>210</v>
      </c>
      <c r="F2624">
        <v>70</v>
      </c>
      <c r="J2624" s="2" t="s">
        <v>44</v>
      </c>
      <c r="K2624" t="s">
        <v>211</v>
      </c>
      <c r="L2624" t="s">
        <v>41</v>
      </c>
      <c r="M2624" s="3">
        <v>13.697485557052493</v>
      </c>
    </row>
    <row r="2625" spans="1:13" x14ac:dyDescent="0.25">
      <c r="A2625" s="1">
        <v>44792.47511409413</v>
      </c>
      <c r="B2625" s="2" t="s">
        <v>2881</v>
      </c>
      <c r="C2625" t="s">
        <v>143</v>
      </c>
      <c r="D2625">
        <v>8</v>
      </c>
      <c r="E2625" t="s">
        <v>32</v>
      </c>
      <c r="F2625">
        <v>51</v>
      </c>
      <c r="J2625" s="2" t="s">
        <v>28</v>
      </c>
      <c r="K2625" t="s">
        <v>972</v>
      </c>
      <c r="L2625" t="s">
        <v>25</v>
      </c>
      <c r="M2625" s="3">
        <v>8.1743378387804331</v>
      </c>
    </row>
    <row r="2626" spans="1:13" x14ac:dyDescent="0.25">
      <c r="A2626" s="1">
        <v>44340.263318163627</v>
      </c>
      <c r="B2626" s="2" t="s">
        <v>2882</v>
      </c>
      <c r="C2626" t="s">
        <v>201</v>
      </c>
      <c r="D2626">
        <v>11</v>
      </c>
      <c r="E2626">
        <v>150</v>
      </c>
      <c r="F2626">
        <v>75</v>
      </c>
      <c r="J2626" s="2" t="s">
        <v>23</v>
      </c>
      <c r="K2626" t="s">
        <v>566</v>
      </c>
      <c r="L2626" t="s">
        <v>50</v>
      </c>
      <c r="M2626" s="3">
        <v>13.150536103258979</v>
      </c>
    </row>
    <row r="2627" spans="1:13" x14ac:dyDescent="0.25">
      <c r="A2627" s="1">
        <v>44074.4123853739</v>
      </c>
      <c r="B2627" s="2" t="s">
        <v>2883</v>
      </c>
      <c r="C2627" t="s">
        <v>219</v>
      </c>
      <c r="D2627">
        <v>7</v>
      </c>
      <c r="E2627">
        <v>144</v>
      </c>
      <c r="F2627">
        <v>48</v>
      </c>
      <c r="J2627" s="2" t="s">
        <v>44</v>
      </c>
      <c r="K2627" t="s">
        <v>1713</v>
      </c>
      <c r="L2627" t="s">
        <v>50</v>
      </c>
      <c r="M2627" s="3">
        <v>13.537350739681813</v>
      </c>
    </row>
    <row r="2628" spans="1:13" x14ac:dyDescent="0.25">
      <c r="A2628" s="1">
        <v>44041.425769450856</v>
      </c>
      <c r="B2628" s="2" t="s">
        <v>2884</v>
      </c>
      <c r="C2628" t="s">
        <v>232</v>
      </c>
      <c r="D2628">
        <v>14</v>
      </c>
      <c r="E2628">
        <v>108</v>
      </c>
      <c r="F2628">
        <v>54</v>
      </c>
      <c r="J2628" s="2" t="s">
        <v>28</v>
      </c>
      <c r="K2628" t="s">
        <v>1251</v>
      </c>
      <c r="L2628" t="s">
        <v>56</v>
      </c>
      <c r="M2628" s="3">
        <v>10.01033276255276</v>
      </c>
    </row>
    <row r="2629" spans="1:13" x14ac:dyDescent="0.25">
      <c r="A2629" s="1">
        <v>43189.841799292037</v>
      </c>
      <c r="B2629" s="2" t="s">
        <v>2885</v>
      </c>
      <c r="C2629" t="s">
        <v>196</v>
      </c>
      <c r="D2629">
        <v>7</v>
      </c>
      <c r="E2629">
        <v>57</v>
      </c>
      <c r="F2629">
        <v>19</v>
      </c>
      <c r="J2629" s="2" t="s">
        <v>28</v>
      </c>
      <c r="K2629" t="s">
        <v>556</v>
      </c>
      <c r="L2629" t="s">
        <v>46</v>
      </c>
      <c r="M2629" s="3">
        <v>11.563724686003232</v>
      </c>
    </row>
    <row r="2630" spans="1:13" x14ac:dyDescent="0.25">
      <c r="A2630" s="1">
        <v>44160.122298587434</v>
      </c>
      <c r="B2630" s="2" t="s">
        <v>2886</v>
      </c>
      <c r="C2630" t="s">
        <v>289</v>
      </c>
      <c r="D2630">
        <v>18</v>
      </c>
      <c r="E2630">
        <v>108</v>
      </c>
      <c r="F2630">
        <v>36</v>
      </c>
      <c r="J2630" s="2" t="s">
        <v>44</v>
      </c>
      <c r="K2630" t="s">
        <v>310</v>
      </c>
      <c r="L2630" t="s">
        <v>25</v>
      </c>
      <c r="M2630" s="3">
        <v>9.0350666811770921</v>
      </c>
    </row>
    <row r="2631" spans="1:13" x14ac:dyDescent="0.25">
      <c r="A2631" s="1">
        <v>44233.133412532487</v>
      </c>
      <c r="B2631" s="2" t="s">
        <v>2887</v>
      </c>
      <c r="C2631" t="s">
        <v>128</v>
      </c>
      <c r="D2631">
        <v>4</v>
      </c>
      <c r="E2631">
        <v>154</v>
      </c>
      <c r="F2631">
        <v>77</v>
      </c>
      <c r="J2631" s="2" t="s">
        <v>28</v>
      </c>
      <c r="K2631" t="s">
        <v>150</v>
      </c>
      <c r="L2631" t="s">
        <v>50</v>
      </c>
      <c r="M2631" s="3">
        <v>11.841063669683448</v>
      </c>
    </row>
    <row r="2632" spans="1:13" x14ac:dyDescent="0.25">
      <c r="A2632" s="1">
        <v>43946.116190154062</v>
      </c>
      <c r="B2632" s="2" t="s">
        <v>2888</v>
      </c>
      <c r="C2632" t="s">
        <v>247</v>
      </c>
      <c r="D2632">
        <v>6</v>
      </c>
      <c r="E2632">
        <v>140</v>
      </c>
      <c r="F2632">
        <v>70</v>
      </c>
      <c r="J2632" s="2" t="s">
        <v>28</v>
      </c>
      <c r="K2632" t="s">
        <v>254</v>
      </c>
      <c r="L2632" t="s">
        <v>78</v>
      </c>
      <c r="M2632" s="3">
        <v>12.796588406005421</v>
      </c>
    </row>
    <row r="2633" spans="1:13" x14ac:dyDescent="0.25">
      <c r="A2633" s="1">
        <v>44338.048669598931</v>
      </c>
      <c r="B2633" s="2" t="s">
        <v>2889</v>
      </c>
      <c r="C2633" t="s">
        <v>247</v>
      </c>
      <c r="D2633">
        <v>11</v>
      </c>
      <c r="E2633" t="s">
        <v>32</v>
      </c>
      <c r="F2633">
        <v>70</v>
      </c>
      <c r="J2633" s="2" t="s">
        <v>28</v>
      </c>
      <c r="K2633" t="s">
        <v>547</v>
      </c>
      <c r="L2633" t="s">
        <v>46</v>
      </c>
      <c r="M2633" s="3">
        <v>14.341195386574373</v>
      </c>
    </row>
    <row r="2634" spans="1:13" x14ac:dyDescent="0.25">
      <c r="A2634" s="1">
        <v>43995.072609168041</v>
      </c>
      <c r="B2634" s="2" t="s">
        <v>2890</v>
      </c>
      <c r="C2634" t="s">
        <v>362</v>
      </c>
      <c r="D2634">
        <v>20</v>
      </c>
      <c r="E2634" t="s">
        <v>32</v>
      </c>
      <c r="F2634">
        <v>36</v>
      </c>
      <c r="J2634" s="2" t="s">
        <v>23</v>
      </c>
      <c r="K2634" t="s">
        <v>307</v>
      </c>
      <c r="L2634" t="s">
        <v>34</v>
      </c>
      <c r="M2634" s="3">
        <v>10.966283117837653</v>
      </c>
    </row>
    <row r="2635" spans="1:13" x14ac:dyDescent="0.25">
      <c r="A2635" s="1">
        <v>43563.058945305282</v>
      </c>
      <c r="B2635" s="2" t="s">
        <v>2891</v>
      </c>
      <c r="C2635" t="s">
        <v>539</v>
      </c>
      <c r="D2635">
        <v>6</v>
      </c>
      <c r="E2635">
        <v>300</v>
      </c>
      <c r="F2635">
        <v>75</v>
      </c>
      <c r="J2635" s="2" t="s">
        <v>44</v>
      </c>
      <c r="K2635" t="s">
        <v>744</v>
      </c>
      <c r="L2635" t="s">
        <v>41</v>
      </c>
      <c r="M2635" s="3">
        <v>11.862005526237752</v>
      </c>
    </row>
    <row r="2636" spans="1:13" x14ac:dyDescent="0.25">
      <c r="A2636" s="1">
        <v>44156.620776793607</v>
      </c>
      <c r="B2636" s="2" t="s">
        <v>2892</v>
      </c>
      <c r="C2636" t="s">
        <v>134</v>
      </c>
      <c r="D2636">
        <v>7</v>
      </c>
      <c r="E2636" t="s">
        <v>32</v>
      </c>
      <c r="F2636" t="s">
        <v>32</v>
      </c>
      <c r="J2636" s="2" t="s">
        <v>28</v>
      </c>
      <c r="K2636" t="s">
        <v>1000</v>
      </c>
      <c r="L2636" t="s">
        <v>50</v>
      </c>
      <c r="M2636" s="3">
        <v>9.9471686551317795</v>
      </c>
    </row>
    <row r="2637" spans="1:13" x14ac:dyDescent="0.25">
      <c r="A2637" s="1">
        <v>44113.101922142276</v>
      </c>
      <c r="B2637" s="2" t="s">
        <v>2893</v>
      </c>
      <c r="C2637" t="s">
        <v>112</v>
      </c>
      <c r="D2637">
        <v>1</v>
      </c>
      <c r="E2637" t="s">
        <v>32</v>
      </c>
      <c r="F2637" t="s">
        <v>32</v>
      </c>
      <c r="J2637" s="2" t="s">
        <v>28</v>
      </c>
      <c r="K2637" t="s">
        <v>418</v>
      </c>
      <c r="L2637" t="s">
        <v>46</v>
      </c>
      <c r="M2637" s="3">
        <v>13.923194761258239</v>
      </c>
    </row>
    <row r="2638" spans="1:13" x14ac:dyDescent="0.25">
      <c r="A2638" s="1">
        <v>44326.131272493127</v>
      </c>
      <c r="B2638" s="2" t="s">
        <v>2894</v>
      </c>
      <c r="C2638" t="s">
        <v>771</v>
      </c>
      <c r="D2638">
        <v>12</v>
      </c>
      <c r="E2638">
        <v>120</v>
      </c>
      <c r="F2638">
        <v>30</v>
      </c>
      <c r="J2638" s="2" t="s">
        <v>44</v>
      </c>
      <c r="K2638" t="s">
        <v>40</v>
      </c>
      <c r="L2638" t="s">
        <v>41</v>
      </c>
      <c r="M2638" s="3">
        <v>15.24190997853951</v>
      </c>
    </row>
    <row r="2639" spans="1:13" x14ac:dyDescent="0.25">
      <c r="A2639" s="1">
        <v>43756.709151058167</v>
      </c>
      <c r="B2639" s="2" t="s">
        <v>2895</v>
      </c>
      <c r="C2639" t="s">
        <v>167</v>
      </c>
      <c r="D2639">
        <v>18</v>
      </c>
      <c r="E2639" t="s">
        <v>32</v>
      </c>
      <c r="F2639">
        <v>19</v>
      </c>
      <c r="J2639" s="2" t="s">
        <v>28</v>
      </c>
      <c r="K2639" t="s">
        <v>194</v>
      </c>
      <c r="L2639" t="s">
        <v>50</v>
      </c>
      <c r="M2639" s="3">
        <v>13.765798454641494</v>
      </c>
    </row>
    <row r="2640" spans="1:13" x14ac:dyDescent="0.25">
      <c r="A2640" s="1">
        <v>43682.877163894467</v>
      </c>
      <c r="B2640" s="2" t="s">
        <v>2896</v>
      </c>
      <c r="C2640" t="s">
        <v>90</v>
      </c>
      <c r="D2640">
        <v>17</v>
      </c>
      <c r="E2640">
        <v>156</v>
      </c>
      <c r="F2640">
        <v>78</v>
      </c>
      <c r="J2640" s="2" t="s">
        <v>44</v>
      </c>
      <c r="K2640" t="s">
        <v>135</v>
      </c>
      <c r="L2640" t="s">
        <v>56</v>
      </c>
      <c r="M2640" s="3">
        <v>11.406233913305266</v>
      </c>
    </row>
    <row r="2641" spans="1:13" x14ac:dyDescent="0.25">
      <c r="A2641" s="1">
        <v>43918.784504253272</v>
      </c>
      <c r="B2641" s="2" t="s">
        <v>2897</v>
      </c>
      <c r="C2641" t="s">
        <v>278</v>
      </c>
      <c r="D2641">
        <v>3</v>
      </c>
      <c r="E2641">
        <v>34</v>
      </c>
      <c r="F2641">
        <v>17</v>
      </c>
      <c r="J2641" s="2" t="s">
        <v>23</v>
      </c>
      <c r="K2641" t="s">
        <v>276</v>
      </c>
      <c r="L2641" t="s">
        <v>50</v>
      </c>
      <c r="M2641" s="3">
        <v>10.570474361325047</v>
      </c>
    </row>
    <row r="2642" spans="1:13" x14ac:dyDescent="0.25">
      <c r="A2642" s="1">
        <v>43668.765171849627</v>
      </c>
      <c r="B2642" s="2" t="s">
        <v>2898</v>
      </c>
      <c r="C2642" t="s">
        <v>140</v>
      </c>
      <c r="D2642">
        <v>16</v>
      </c>
      <c r="E2642">
        <v>144</v>
      </c>
      <c r="F2642">
        <v>36</v>
      </c>
      <c r="J2642" s="2" t="s">
        <v>28</v>
      </c>
      <c r="K2642" t="s">
        <v>807</v>
      </c>
      <c r="L2642" t="s">
        <v>25</v>
      </c>
      <c r="M2642" s="3">
        <v>16.254955391951082</v>
      </c>
    </row>
    <row r="2643" spans="1:13" x14ac:dyDescent="0.25">
      <c r="A2643" s="1">
        <v>44589.995718573446</v>
      </c>
      <c r="B2643" s="2" t="s">
        <v>2899</v>
      </c>
      <c r="C2643" t="s">
        <v>125</v>
      </c>
      <c r="D2643">
        <v>20</v>
      </c>
      <c r="E2643">
        <v>189</v>
      </c>
      <c r="F2643" t="s">
        <v>32</v>
      </c>
      <c r="J2643" s="2" t="s">
        <v>44</v>
      </c>
      <c r="K2643" t="s">
        <v>1000</v>
      </c>
      <c r="L2643" t="s">
        <v>50</v>
      </c>
      <c r="M2643" s="3">
        <v>9.9471686551317795</v>
      </c>
    </row>
    <row r="2644" spans="1:13" x14ac:dyDescent="0.25">
      <c r="A2644" s="1">
        <v>43976.540638540704</v>
      </c>
      <c r="B2644" s="2" t="s">
        <v>2900</v>
      </c>
      <c r="C2644" t="s">
        <v>268</v>
      </c>
      <c r="D2644">
        <v>2</v>
      </c>
      <c r="E2644">
        <v>57</v>
      </c>
      <c r="F2644">
        <v>19</v>
      </c>
      <c r="J2644" s="2" t="s">
        <v>44</v>
      </c>
      <c r="K2644" t="s">
        <v>81</v>
      </c>
      <c r="L2644" t="s">
        <v>56</v>
      </c>
      <c r="M2644" s="3">
        <v>12.865074657680612</v>
      </c>
    </row>
    <row r="2645" spans="1:13" x14ac:dyDescent="0.25">
      <c r="A2645" s="1">
        <v>44746.264077975771</v>
      </c>
      <c r="B2645" s="2" t="s">
        <v>2901</v>
      </c>
      <c r="C2645" t="s">
        <v>771</v>
      </c>
      <c r="D2645">
        <v>10</v>
      </c>
      <c r="E2645" t="s">
        <v>32</v>
      </c>
      <c r="F2645">
        <v>30</v>
      </c>
      <c r="J2645" s="2" t="s">
        <v>44</v>
      </c>
      <c r="K2645" t="s">
        <v>1371</v>
      </c>
      <c r="L2645" t="s">
        <v>78</v>
      </c>
      <c r="M2645" s="3">
        <v>14.157909724393564</v>
      </c>
    </row>
    <row r="2646" spans="1:13" x14ac:dyDescent="0.25">
      <c r="A2646" s="1">
        <v>43769.711083278708</v>
      </c>
      <c r="B2646" s="2" t="s">
        <v>2902</v>
      </c>
      <c r="C2646" t="s">
        <v>362</v>
      </c>
      <c r="D2646">
        <v>2</v>
      </c>
      <c r="E2646">
        <v>144</v>
      </c>
      <c r="F2646">
        <v>36</v>
      </c>
      <c r="J2646" s="2" t="s">
        <v>28</v>
      </c>
      <c r="K2646" t="s">
        <v>1149</v>
      </c>
      <c r="L2646" t="s">
        <v>34</v>
      </c>
      <c r="M2646" s="3">
        <v>10.517826055804084</v>
      </c>
    </row>
    <row r="2647" spans="1:13" x14ac:dyDescent="0.25">
      <c r="A2647" s="1">
        <v>44879.95499264582</v>
      </c>
      <c r="B2647" s="2" t="s">
        <v>2903</v>
      </c>
      <c r="C2647" t="s">
        <v>48</v>
      </c>
      <c r="D2647">
        <v>4</v>
      </c>
      <c r="E2647">
        <v>38</v>
      </c>
      <c r="F2647">
        <v>19</v>
      </c>
      <c r="J2647" s="2" t="s">
        <v>44</v>
      </c>
      <c r="K2647" t="s">
        <v>925</v>
      </c>
      <c r="L2647" t="s">
        <v>50</v>
      </c>
      <c r="M2647" s="3">
        <v>11.130819205617987</v>
      </c>
    </row>
    <row r="2648" spans="1:13" x14ac:dyDescent="0.25">
      <c r="A2648" s="1">
        <v>44203.663440531629</v>
      </c>
      <c r="B2648" s="2" t="s">
        <v>2904</v>
      </c>
      <c r="C2648" t="s">
        <v>64</v>
      </c>
      <c r="D2648">
        <v>14</v>
      </c>
      <c r="E2648" t="s">
        <v>32</v>
      </c>
      <c r="F2648">
        <v>88</v>
      </c>
      <c r="J2648" s="2" t="s">
        <v>23</v>
      </c>
      <c r="K2648" t="s">
        <v>554</v>
      </c>
      <c r="L2648" t="s">
        <v>41</v>
      </c>
      <c r="M2648" s="3">
        <v>11.808681852148307</v>
      </c>
    </row>
    <row r="2649" spans="1:13" x14ac:dyDescent="0.25">
      <c r="A2649" s="1">
        <v>43723.949001060093</v>
      </c>
      <c r="B2649" s="2" t="s">
        <v>2623</v>
      </c>
      <c r="C2649" t="s">
        <v>39</v>
      </c>
      <c r="D2649">
        <v>11</v>
      </c>
      <c r="E2649">
        <v>231</v>
      </c>
      <c r="F2649">
        <v>77</v>
      </c>
      <c r="J2649" s="2" t="s">
        <v>28</v>
      </c>
      <c r="K2649" t="s">
        <v>440</v>
      </c>
      <c r="L2649" t="s">
        <v>50</v>
      </c>
      <c r="M2649" s="3">
        <v>15.770846827234339</v>
      </c>
    </row>
    <row r="2650" spans="1:13" x14ac:dyDescent="0.25">
      <c r="A2650" s="1">
        <v>44232.439093563393</v>
      </c>
      <c r="B2650" s="2" t="s">
        <v>2905</v>
      </c>
      <c r="C2650" t="s">
        <v>201</v>
      </c>
      <c r="D2650">
        <v>11</v>
      </c>
      <c r="E2650">
        <v>150</v>
      </c>
      <c r="F2650">
        <v>75</v>
      </c>
      <c r="J2650" s="2" t="s">
        <v>44</v>
      </c>
      <c r="K2650" t="s">
        <v>549</v>
      </c>
      <c r="L2650" t="s">
        <v>56</v>
      </c>
      <c r="M2650" s="3">
        <v>10.037135914792184</v>
      </c>
    </row>
    <row r="2651" spans="1:13" x14ac:dyDescent="0.25">
      <c r="A2651" s="1">
        <v>44830.528411170002</v>
      </c>
      <c r="B2651" s="2" t="s">
        <v>2906</v>
      </c>
      <c r="C2651" t="s">
        <v>149</v>
      </c>
      <c r="D2651" t="s">
        <v>32</v>
      </c>
      <c r="E2651" t="s">
        <v>32</v>
      </c>
      <c r="F2651">
        <v>25</v>
      </c>
      <c r="J2651" s="2" t="s">
        <v>28</v>
      </c>
      <c r="K2651" t="s">
        <v>153</v>
      </c>
      <c r="L2651" t="s">
        <v>25</v>
      </c>
      <c r="M2651" s="3">
        <v>14.370283356317486</v>
      </c>
    </row>
    <row r="2652" spans="1:13" x14ac:dyDescent="0.25">
      <c r="A2652" s="1">
        <v>44219.506096429992</v>
      </c>
      <c r="B2652" s="2" t="s">
        <v>2907</v>
      </c>
      <c r="C2652" t="s">
        <v>515</v>
      </c>
      <c r="D2652">
        <v>18</v>
      </c>
      <c r="E2652">
        <v>92</v>
      </c>
      <c r="F2652">
        <v>46</v>
      </c>
      <c r="J2652" s="2" t="s">
        <v>28</v>
      </c>
      <c r="K2652" t="s">
        <v>1187</v>
      </c>
      <c r="L2652" t="s">
        <v>25</v>
      </c>
      <c r="M2652" s="3">
        <v>11.971065679104063</v>
      </c>
    </row>
    <row r="2653" spans="1:13" x14ac:dyDescent="0.25">
      <c r="A2653" s="1">
        <v>44322.046624572366</v>
      </c>
      <c r="B2653" s="2" t="s">
        <v>2908</v>
      </c>
      <c r="C2653" t="s">
        <v>210</v>
      </c>
      <c r="D2653">
        <v>4</v>
      </c>
      <c r="E2653">
        <v>264</v>
      </c>
      <c r="F2653">
        <v>88</v>
      </c>
      <c r="J2653" s="2" t="s">
        <v>28</v>
      </c>
      <c r="K2653" t="s">
        <v>867</v>
      </c>
      <c r="L2653" t="s">
        <v>50</v>
      </c>
      <c r="M2653" s="3">
        <v>11.485823039755857</v>
      </c>
    </row>
    <row r="2654" spans="1:13" x14ac:dyDescent="0.25">
      <c r="A2654" s="1">
        <v>44415.554166892565</v>
      </c>
      <c r="B2654" s="2" t="s">
        <v>2909</v>
      </c>
      <c r="C2654" t="s">
        <v>465</v>
      </c>
      <c r="D2654">
        <v>8</v>
      </c>
      <c r="E2654" t="s">
        <v>32</v>
      </c>
      <c r="F2654">
        <v>36</v>
      </c>
      <c r="J2654" s="2" t="s">
        <v>44</v>
      </c>
      <c r="K2654" t="s">
        <v>310</v>
      </c>
      <c r="L2654" t="s">
        <v>25</v>
      </c>
      <c r="M2654" s="3">
        <v>9.0350666811770921</v>
      </c>
    </row>
    <row r="2655" spans="1:13" x14ac:dyDescent="0.25">
      <c r="A2655" s="1">
        <v>43944.326152866321</v>
      </c>
      <c r="B2655" s="2" t="s">
        <v>2910</v>
      </c>
      <c r="C2655" t="s">
        <v>61</v>
      </c>
      <c r="D2655">
        <v>12</v>
      </c>
      <c r="E2655">
        <v>184</v>
      </c>
      <c r="F2655">
        <v>92</v>
      </c>
      <c r="J2655" s="2" t="s">
        <v>44</v>
      </c>
      <c r="K2655" t="s">
        <v>1099</v>
      </c>
      <c r="L2655" t="s">
        <v>46</v>
      </c>
      <c r="M2655" s="3">
        <v>10.28240320324797</v>
      </c>
    </row>
    <row r="2656" spans="1:13" x14ac:dyDescent="0.25">
      <c r="A2656" s="1">
        <v>43797.43109569318</v>
      </c>
      <c r="B2656" s="2" t="s">
        <v>2911</v>
      </c>
      <c r="C2656" t="s">
        <v>584</v>
      </c>
      <c r="D2656">
        <v>5</v>
      </c>
      <c r="E2656" t="s">
        <v>32</v>
      </c>
      <c r="F2656">
        <v>78</v>
      </c>
      <c r="J2656" s="2" t="s">
        <v>23</v>
      </c>
      <c r="K2656" t="s">
        <v>1187</v>
      </c>
      <c r="L2656" t="s">
        <v>25</v>
      </c>
      <c r="M2656" s="3">
        <v>11.971065679104063</v>
      </c>
    </row>
    <row r="2657" spans="1:13" x14ac:dyDescent="0.25">
      <c r="A2657" s="1">
        <v>43946.047733844192</v>
      </c>
      <c r="B2657" s="2" t="s">
        <v>2912</v>
      </c>
      <c r="C2657" t="s">
        <v>235</v>
      </c>
      <c r="D2657">
        <v>8</v>
      </c>
      <c r="E2657" t="s">
        <v>32</v>
      </c>
      <c r="F2657">
        <v>45</v>
      </c>
      <c r="J2657" s="2" t="s">
        <v>28</v>
      </c>
      <c r="K2657" t="s">
        <v>355</v>
      </c>
      <c r="L2657" t="s">
        <v>56</v>
      </c>
      <c r="M2657" s="3">
        <v>14.690198582365463</v>
      </c>
    </row>
    <row r="2658" spans="1:13" x14ac:dyDescent="0.25">
      <c r="A2658" s="1">
        <v>43227.079365350444</v>
      </c>
      <c r="B2658" s="2" t="s">
        <v>2913</v>
      </c>
      <c r="C2658" t="s">
        <v>530</v>
      </c>
      <c r="D2658">
        <v>16</v>
      </c>
      <c r="E2658">
        <v>261</v>
      </c>
      <c r="F2658" t="s">
        <v>32</v>
      </c>
      <c r="J2658" s="2" t="s">
        <v>28</v>
      </c>
      <c r="K2658" t="s">
        <v>254</v>
      </c>
      <c r="L2658" t="s">
        <v>78</v>
      </c>
      <c r="M2658" s="3">
        <v>12.796588406005421</v>
      </c>
    </row>
    <row r="2659" spans="1:13" x14ac:dyDescent="0.25">
      <c r="A2659" s="1">
        <v>44563.012191330017</v>
      </c>
      <c r="B2659" s="2" t="s">
        <v>2914</v>
      </c>
      <c r="C2659" t="s">
        <v>163</v>
      </c>
      <c r="D2659">
        <v>7</v>
      </c>
      <c r="E2659">
        <v>225</v>
      </c>
      <c r="F2659">
        <v>75</v>
      </c>
      <c r="J2659" s="2" t="s">
        <v>28</v>
      </c>
      <c r="K2659" t="s">
        <v>601</v>
      </c>
      <c r="L2659" t="s">
        <v>56</v>
      </c>
      <c r="M2659" s="3">
        <v>12.564315242820944</v>
      </c>
    </row>
    <row r="2660" spans="1:13" x14ac:dyDescent="0.25">
      <c r="A2660" s="1">
        <v>43495.64413301849</v>
      </c>
      <c r="B2660" s="2" t="s">
        <v>2915</v>
      </c>
      <c r="C2660" t="s">
        <v>93</v>
      </c>
      <c r="D2660">
        <v>3</v>
      </c>
      <c r="E2660">
        <v>50</v>
      </c>
      <c r="F2660">
        <v>25</v>
      </c>
      <c r="J2660" s="2" t="s">
        <v>28</v>
      </c>
      <c r="K2660" t="s">
        <v>778</v>
      </c>
      <c r="L2660" t="s">
        <v>78</v>
      </c>
      <c r="M2660" s="3">
        <v>13.095446915421235</v>
      </c>
    </row>
    <row r="2661" spans="1:13" x14ac:dyDescent="0.25">
      <c r="A2661" s="1">
        <v>43591.876221693885</v>
      </c>
      <c r="B2661" s="2" t="s">
        <v>2916</v>
      </c>
      <c r="C2661" t="s">
        <v>27</v>
      </c>
      <c r="D2661">
        <v>16</v>
      </c>
      <c r="E2661">
        <v>102</v>
      </c>
      <c r="F2661">
        <v>51</v>
      </c>
      <c r="J2661" s="2" t="s">
        <v>44</v>
      </c>
      <c r="K2661" t="s">
        <v>556</v>
      </c>
      <c r="L2661" t="s">
        <v>46</v>
      </c>
      <c r="M2661" s="3">
        <v>11.563724686003232</v>
      </c>
    </row>
    <row r="2662" spans="1:13" x14ac:dyDescent="0.25">
      <c r="A2662" s="1">
        <v>43485.424090336324</v>
      </c>
      <c r="B2662" s="2" t="s">
        <v>1008</v>
      </c>
      <c r="C2662" t="s">
        <v>85</v>
      </c>
      <c r="D2662">
        <v>10</v>
      </c>
      <c r="E2662">
        <v>204</v>
      </c>
      <c r="F2662" t="s">
        <v>32</v>
      </c>
      <c r="J2662" s="2" t="s">
        <v>28</v>
      </c>
      <c r="K2662" t="s">
        <v>343</v>
      </c>
      <c r="L2662" t="s">
        <v>25</v>
      </c>
      <c r="M2662" s="3">
        <v>11.070908141213383</v>
      </c>
    </row>
    <row r="2663" spans="1:13" x14ac:dyDescent="0.25">
      <c r="A2663" s="1">
        <v>44265.47098944481</v>
      </c>
      <c r="B2663" s="2" t="s">
        <v>2917</v>
      </c>
      <c r="C2663" t="s">
        <v>417</v>
      </c>
      <c r="D2663">
        <v>7</v>
      </c>
      <c r="E2663" t="s">
        <v>32</v>
      </c>
      <c r="F2663">
        <v>88</v>
      </c>
      <c r="J2663" s="2" t="s">
        <v>28</v>
      </c>
      <c r="K2663" t="s">
        <v>1663</v>
      </c>
      <c r="L2663" t="s">
        <v>78</v>
      </c>
      <c r="M2663" s="3">
        <v>15.239568994601312</v>
      </c>
    </row>
    <row r="2664" spans="1:13" x14ac:dyDescent="0.25">
      <c r="A2664" s="1">
        <v>44196.51110180965</v>
      </c>
      <c r="B2664" s="2" t="s">
        <v>2918</v>
      </c>
      <c r="C2664" t="s">
        <v>58</v>
      </c>
      <c r="D2664">
        <v>1</v>
      </c>
      <c r="E2664">
        <v>144</v>
      </c>
      <c r="F2664">
        <v>48</v>
      </c>
      <c r="J2664" s="2" t="s">
        <v>44</v>
      </c>
      <c r="K2664" t="s">
        <v>159</v>
      </c>
      <c r="L2664" t="s">
        <v>78</v>
      </c>
      <c r="M2664" s="3">
        <v>10.216282609482219</v>
      </c>
    </row>
    <row r="2665" spans="1:13" x14ac:dyDescent="0.25">
      <c r="A2665" s="1">
        <v>43471.078814899825</v>
      </c>
      <c r="B2665" s="2" t="s">
        <v>2919</v>
      </c>
      <c r="C2665" t="s">
        <v>170</v>
      </c>
      <c r="D2665">
        <v>15</v>
      </c>
      <c r="E2665">
        <v>189</v>
      </c>
      <c r="F2665">
        <v>63</v>
      </c>
      <c r="J2665" s="2" t="s">
        <v>28</v>
      </c>
      <c r="K2665" t="s">
        <v>123</v>
      </c>
      <c r="L2665" t="s">
        <v>25</v>
      </c>
      <c r="M2665" s="3">
        <v>12.844063202784817</v>
      </c>
    </row>
    <row r="2666" spans="1:13" x14ac:dyDescent="0.25">
      <c r="A2666" s="1">
        <v>44174.780213588987</v>
      </c>
      <c r="B2666" s="2" t="s">
        <v>2920</v>
      </c>
      <c r="C2666" t="s">
        <v>22</v>
      </c>
      <c r="D2666">
        <v>16</v>
      </c>
      <c r="E2666" t="s">
        <v>32</v>
      </c>
      <c r="F2666" t="s">
        <v>32</v>
      </c>
      <c r="J2666" s="2" t="s">
        <v>28</v>
      </c>
      <c r="K2666" t="s">
        <v>534</v>
      </c>
      <c r="L2666" t="s">
        <v>50</v>
      </c>
      <c r="M2666" s="3">
        <v>13.929237493388955</v>
      </c>
    </row>
    <row r="2667" spans="1:13" x14ac:dyDescent="0.25">
      <c r="A2667" s="1">
        <v>43931.434718805955</v>
      </c>
      <c r="B2667" s="2" t="s">
        <v>2921</v>
      </c>
      <c r="C2667" t="s">
        <v>417</v>
      </c>
      <c r="D2667">
        <v>18</v>
      </c>
      <c r="E2667">
        <v>352</v>
      </c>
      <c r="F2667">
        <v>88</v>
      </c>
      <c r="J2667" s="2" t="s">
        <v>28</v>
      </c>
      <c r="K2667" t="s">
        <v>33</v>
      </c>
      <c r="L2667" t="s">
        <v>34</v>
      </c>
      <c r="M2667" s="3">
        <v>9.3226775515721787</v>
      </c>
    </row>
    <row r="2668" spans="1:13" x14ac:dyDescent="0.25">
      <c r="A2668" s="1">
        <v>44447.848836886325</v>
      </c>
      <c r="B2668" s="2" t="s">
        <v>2922</v>
      </c>
      <c r="C2668" t="s">
        <v>67</v>
      </c>
      <c r="D2668">
        <v>18</v>
      </c>
      <c r="E2668">
        <v>76</v>
      </c>
      <c r="F2668">
        <v>19</v>
      </c>
      <c r="J2668" s="2" t="s">
        <v>28</v>
      </c>
      <c r="K2668" t="s">
        <v>621</v>
      </c>
      <c r="L2668" t="s">
        <v>46</v>
      </c>
      <c r="M2668" s="3">
        <v>9.8892508156549788</v>
      </c>
    </row>
    <row r="2669" spans="1:13" x14ac:dyDescent="0.25">
      <c r="A2669" s="1">
        <v>43720.846019912926</v>
      </c>
      <c r="B2669" s="2" t="s">
        <v>2923</v>
      </c>
      <c r="C2669" t="s">
        <v>465</v>
      </c>
      <c r="D2669">
        <v>1</v>
      </c>
      <c r="E2669">
        <v>72</v>
      </c>
      <c r="F2669">
        <v>36</v>
      </c>
      <c r="J2669" s="2" t="s">
        <v>28</v>
      </c>
      <c r="K2669" t="s">
        <v>766</v>
      </c>
      <c r="L2669" t="s">
        <v>41</v>
      </c>
      <c r="M2669" s="3">
        <v>13.392447352247808</v>
      </c>
    </row>
    <row r="2670" spans="1:13" x14ac:dyDescent="0.25">
      <c r="A2670" s="1">
        <v>43817.998744996134</v>
      </c>
      <c r="B2670" s="2" t="s">
        <v>2924</v>
      </c>
      <c r="C2670" t="s">
        <v>22</v>
      </c>
      <c r="D2670">
        <v>8</v>
      </c>
      <c r="E2670">
        <v>280</v>
      </c>
      <c r="F2670">
        <v>70</v>
      </c>
      <c r="J2670" s="2" t="s">
        <v>44</v>
      </c>
      <c r="K2670" t="s">
        <v>608</v>
      </c>
      <c r="L2670" t="s">
        <v>41</v>
      </c>
      <c r="M2670" s="3">
        <v>13.466362789017223</v>
      </c>
    </row>
    <row r="2671" spans="1:13" x14ac:dyDescent="0.25">
      <c r="A2671" s="1">
        <v>43716.782558240026</v>
      </c>
      <c r="B2671" s="2" t="s">
        <v>2925</v>
      </c>
      <c r="C2671" t="s">
        <v>530</v>
      </c>
      <c r="D2671">
        <v>19</v>
      </c>
      <c r="E2671">
        <v>261</v>
      </c>
      <c r="F2671">
        <v>87</v>
      </c>
      <c r="J2671" s="2" t="s">
        <v>28</v>
      </c>
      <c r="K2671" t="s">
        <v>393</v>
      </c>
      <c r="L2671" t="s">
        <v>50</v>
      </c>
      <c r="M2671" s="3">
        <v>11.394777319422785</v>
      </c>
    </row>
    <row r="2672" spans="1:13" x14ac:dyDescent="0.25">
      <c r="A2672" s="1">
        <v>43709.359876109273</v>
      </c>
      <c r="B2672" s="2" t="s">
        <v>2926</v>
      </c>
      <c r="C2672" t="s">
        <v>85</v>
      </c>
      <c r="D2672" t="s">
        <v>32</v>
      </c>
      <c r="E2672" t="s">
        <v>32</v>
      </c>
      <c r="F2672">
        <v>51</v>
      </c>
      <c r="J2672" s="2" t="s">
        <v>44</v>
      </c>
      <c r="K2672" t="s">
        <v>71</v>
      </c>
      <c r="L2672" t="s">
        <v>56</v>
      </c>
      <c r="M2672" s="3">
        <v>12.163730387337393</v>
      </c>
    </row>
    <row r="2673" spans="1:13" x14ac:dyDescent="0.25">
      <c r="A2673" s="1">
        <v>44031.164476780614</v>
      </c>
      <c r="B2673" s="2" t="s">
        <v>2927</v>
      </c>
      <c r="C2673" t="s">
        <v>479</v>
      </c>
      <c r="D2673">
        <v>12</v>
      </c>
      <c r="E2673">
        <v>264</v>
      </c>
      <c r="F2673">
        <v>88</v>
      </c>
      <c r="J2673" s="2" t="s">
        <v>23</v>
      </c>
      <c r="K2673" t="s">
        <v>1245</v>
      </c>
      <c r="L2673" t="s">
        <v>41</v>
      </c>
      <c r="M2673" s="3">
        <v>10.518436853046438</v>
      </c>
    </row>
    <row r="2674" spans="1:13" x14ac:dyDescent="0.25">
      <c r="A2674" s="1">
        <v>43143.457689124021</v>
      </c>
      <c r="B2674" s="2" t="s">
        <v>2928</v>
      </c>
      <c r="C2674" t="s">
        <v>36</v>
      </c>
      <c r="D2674">
        <v>19</v>
      </c>
      <c r="E2674">
        <v>114</v>
      </c>
      <c r="F2674">
        <v>57</v>
      </c>
      <c r="J2674" s="2" t="s">
        <v>28</v>
      </c>
      <c r="K2674" t="s">
        <v>1034</v>
      </c>
      <c r="L2674" t="s">
        <v>50</v>
      </c>
      <c r="M2674" s="3">
        <v>10.588336269016523</v>
      </c>
    </row>
    <row r="2675" spans="1:13" x14ac:dyDescent="0.25">
      <c r="A2675" s="1">
        <v>43812.761900697609</v>
      </c>
      <c r="B2675" s="2" t="s">
        <v>1804</v>
      </c>
      <c r="C2675" t="s">
        <v>251</v>
      </c>
      <c r="D2675">
        <v>20</v>
      </c>
      <c r="E2675">
        <v>270</v>
      </c>
      <c r="F2675">
        <v>90</v>
      </c>
      <c r="J2675" s="2" t="s">
        <v>28</v>
      </c>
      <c r="K2675" t="s">
        <v>566</v>
      </c>
      <c r="L2675" t="s">
        <v>50</v>
      </c>
      <c r="M2675" s="3">
        <v>13.150536103258979</v>
      </c>
    </row>
    <row r="2676" spans="1:13" x14ac:dyDescent="0.25">
      <c r="A2676" s="1">
        <v>43080.739421128914</v>
      </c>
      <c r="B2676" s="2" t="s">
        <v>2929</v>
      </c>
      <c r="C2676" t="s">
        <v>357</v>
      </c>
      <c r="D2676">
        <v>1</v>
      </c>
      <c r="E2676">
        <v>255</v>
      </c>
      <c r="F2676">
        <v>85</v>
      </c>
      <c r="J2676" s="2" t="s">
        <v>28</v>
      </c>
      <c r="K2676" t="s">
        <v>474</v>
      </c>
      <c r="L2676" t="s">
        <v>34</v>
      </c>
      <c r="M2676" s="3">
        <v>11.311040680082275</v>
      </c>
    </row>
    <row r="2677" spans="1:13" x14ac:dyDescent="0.25">
      <c r="A2677" s="1">
        <v>43186.890106212035</v>
      </c>
      <c r="B2677" s="2" t="s">
        <v>2930</v>
      </c>
      <c r="C2677" t="s">
        <v>27</v>
      </c>
      <c r="D2677">
        <v>17</v>
      </c>
      <c r="E2677">
        <v>102</v>
      </c>
      <c r="F2677">
        <v>51</v>
      </c>
      <c r="J2677" s="2" t="s">
        <v>44</v>
      </c>
      <c r="K2677" t="s">
        <v>233</v>
      </c>
      <c r="L2677" t="s">
        <v>25</v>
      </c>
      <c r="M2677" s="3">
        <v>11.274864741138284</v>
      </c>
    </row>
    <row r="2678" spans="1:13" x14ac:dyDescent="0.25">
      <c r="A2678" s="1">
        <v>43914.88051904476</v>
      </c>
      <c r="B2678" s="2" t="s">
        <v>2931</v>
      </c>
      <c r="C2678" t="s">
        <v>122</v>
      </c>
      <c r="D2678">
        <v>20</v>
      </c>
      <c r="E2678">
        <v>144</v>
      </c>
      <c r="F2678">
        <v>48</v>
      </c>
      <c r="J2678" s="2" t="s">
        <v>28</v>
      </c>
      <c r="K2678" t="s">
        <v>211</v>
      </c>
      <c r="L2678" t="s">
        <v>41</v>
      </c>
      <c r="M2678" s="3">
        <v>13.697485557052493</v>
      </c>
    </row>
    <row r="2679" spans="1:13" x14ac:dyDescent="0.25">
      <c r="A2679" s="1">
        <v>44587.807371110001</v>
      </c>
      <c r="B2679" s="2" t="s">
        <v>2932</v>
      </c>
      <c r="C2679" t="s">
        <v>177</v>
      </c>
      <c r="D2679">
        <v>5</v>
      </c>
      <c r="E2679">
        <v>146</v>
      </c>
      <c r="F2679" t="s">
        <v>32</v>
      </c>
      <c r="J2679" s="2" t="s">
        <v>23</v>
      </c>
      <c r="K2679" t="s">
        <v>484</v>
      </c>
      <c r="L2679" t="s">
        <v>25</v>
      </c>
      <c r="M2679" s="3">
        <v>11.799431383856128</v>
      </c>
    </row>
    <row r="2680" spans="1:13" x14ac:dyDescent="0.25">
      <c r="A2680" s="1">
        <v>43840.399966317324</v>
      </c>
      <c r="B2680" s="2" t="s">
        <v>2933</v>
      </c>
      <c r="C2680" t="s">
        <v>102</v>
      </c>
      <c r="D2680">
        <v>20</v>
      </c>
      <c r="E2680">
        <v>144</v>
      </c>
      <c r="F2680">
        <v>36</v>
      </c>
      <c r="J2680" s="2" t="s">
        <v>28</v>
      </c>
      <c r="K2680" t="s">
        <v>217</v>
      </c>
      <c r="L2680" t="s">
        <v>25</v>
      </c>
      <c r="M2680" s="3">
        <v>11.083482342133532</v>
      </c>
    </row>
    <row r="2681" spans="1:13" x14ac:dyDescent="0.25">
      <c r="A2681" s="1">
        <v>43140.175394671009</v>
      </c>
      <c r="B2681" s="2" t="s">
        <v>2934</v>
      </c>
      <c r="C2681" t="s">
        <v>180</v>
      </c>
      <c r="D2681">
        <v>1</v>
      </c>
      <c r="E2681" t="s">
        <v>32</v>
      </c>
      <c r="F2681" t="s">
        <v>32</v>
      </c>
      <c r="J2681" s="2" t="s">
        <v>44</v>
      </c>
      <c r="K2681" t="s">
        <v>358</v>
      </c>
      <c r="L2681" t="s">
        <v>56</v>
      </c>
      <c r="M2681" s="3">
        <v>12.342715162719054</v>
      </c>
    </row>
    <row r="2682" spans="1:13" x14ac:dyDescent="0.25">
      <c r="A2682" s="1">
        <v>42889.124730678464</v>
      </c>
      <c r="B2682" s="2" t="s">
        <v>2935</v>
      </c>
      <c r="C2682" t="s">
        <v>247</v>
      </c>
      <c r="D2682">
        <v>2</v>
      </c>
      <c r="E2682">
        <v>140</v>
      </c>
      <c r="F2682">
        <v>70</v>
      </c>
      <c r="J2682" s="2" t="s">
        <v>23</v>
      </c>
      <c r="K2682" t="s">
        <v>572</v>
      </c>
      <c r="L2682" t="s">
        <v>50</v>
      </c>
      <c r="M2682" s="3">
        <v>14.66147716237918</v>
      </c>
    </row>
    <row r="2683" spans="1:13" x14ac:dyDescent="0.25">
      <c r="A2683" s="1">
        <v>44670.084095683094</v>
      </c>
      <c r="B2683" s="2" t="s">
        <v>2936</v>
      </c>
      <c r="C2683" t="s">
        <v>479</v>
      </c>
      <c r="D2683">
        <v>8</v>
      </c>
      <c r="E2683">
        <v>264</v>
      </c>
      <c r="F2683" t="s">
        <v>32</v>
      </c>
      <c r="J2683" s="2" t="s">
        <v>28</v>
      </c>
      <c r="K2683" t="s">
        <v>466</v>
      </c>
      <c r="L2683" t="s">
        <v>25</v>
      </c>
      <c r="M2683" s="3">
        <v>9.629298039722805</v>
      </c>
    </row>
    <row r="2684" spans="1:13" x14ac:dyDescent="0.25">
      <c r="A2684" s="1">
        <v>44920.654826976453</v>
      </c>
      <c r="B2684" s="2" t="s">
        <v>2937</v>
      </c>
      <c r="C2684" t="s">
        <v>201</v>
      </c>
      <c r="D2684">
        <v>12</v>
      </c>
      <c r="E2684">
        <v>150</v>
      </c>
      <c r="F2684" t="s">
        <v>32</v>
      </c>
      <c r="J2684" s="2" t="s">
        <v>44</v>
      </c>
      <c r="K2684" t="s">
        <v>323</v>
      </c>
      <c r="L2684" t="s">
        <v>50</v>
      </c>
      <c r="M2684" s="3">
        <v>15.18789248529443</v>
      </c>
    </row>
    <row r="2685" spans="1:13" x14ac:dyDescent="0.25">
      <c r="A2685" s="1">
        <v>43454.921851158309</v>
      </c>
      <c r="B2685" s="2" t="s">
        <v>2938</v>
      </c>
      <c r="C2685" t="s">
        <v>210</v>
      </c>
      <c r="D2685">
        <v>13</v>
      </c>
      <c r="E2685" t="s">
        <v>32</v>
      </c>
      <c r="F2685" t="s">
        <v>32</v>
      </c>
      <c r="J2685" s="2" t="s">
        <v>28</v>
      </c>
      <c r="K2685" t="s">
        <v>554</v>
      </c>
      <c r="L2685" t="s">
        <v>41</v>
      </c>
      <c r="M2685" s="3">
        <v>11.808681852148307</v>
      </c>
    </row>
    <row r="2686" spans="1:13" x14ac:dyDescent="0.25">
      <c r="A2686" s="1">
        <v>43251.338465034947</v>
      </c>
      <c r="B2686" s="2" t="s">
        <v>2939</v>
      </c>
      <c r="C2686" t="s">
        <v>112</v>
      </c>
      <c r="D2686">
        <v>18</v>
      </c>
      <c r="E2686" t="s">
        <v>32</v>
      </c>
      <c r="F2686">
        <v>63</v>
      </c>
      <c r="J2686" s="2" t="s">
        <v>28</v>
      </c>
      <c r="K2686" t="s">
        <v>135</v>
      </c>
      <c r="L2686" t="s">
        <v>56</v>
      </c>
      <c r="M2686" s="3">
        <v>11.406233913305266</v>
      </c>
    </row>
    <row r="2687" spans="1:13" x14ac:dyDescent="0.25">
      <c r="A2687" s="1">
        <v>44246.630623656456</v>
      </c>
      <c r="B2687" s="2" t="s">
        <v>2940</v>
      </c>
      <c r="C2687" t="s">
        <v>357</v>
      </c>
      <c r="D2687">
        <v>19</v>
      </c>
      <c r="E2687">
        <v>255</v>
      </c>
      <c r="F2687">
        <v>85</v>
      </c>
      <c r="J2687" s="2" t="s">
        <v>28</v>
      </c>
      <c r="K2687" t="s">
        <v>186</v>
      </c>
      <c r="L2687" t="s">
        <v>34</v>
      </c>
      <c r="M2687" s="3">
        <v>14.573178107544177</v>
      </c>
    </row>
    <row r="2688" spans="1:13" x14ac:dyDescent="0.25">
      <c r="A2688" s="1">
        <v>43702.715902881595</v>
      </c>
      <c r="B2688" s="2" t="s">
        <v>2941</v>
      </c>
      <c r="C2688" t="s">
        <v>530</v>
      </c>
      <c r="D2688">
        <v>8</v>
      </c>
      <c r="E2688">
        <v>261</v>
      </c>
      <c r="F2688">
        <v>87</v>
      </c>
      <c r="J2688" s="2" t="s">
        <v>28</v>
      </c>
      <c r="K2688" t="s">
        <v>353</v>
      </c>
      <c r="L2688" t="s">
        <v>56</v>
      </c>
      <c r="M2688" s="3">
        <v>13.092530646074781</v>
      </c>
    </row>
    <row r="2689" spans="1:13" x14ac:dyDescent="0.25">
      <c r="A2689" s="1">
        <v>43499.5409136585</v>
      </c>
      <c r="B2689" s="2" t="s">
        <v>2942</v>
      </c>
      <c r="C2689" t="s">
        <v>107</v>
      </c>
      <c r="D2689">
        <v>20</v>
      </c>
      <c r="E2689" t="s">
        <v>32</v>
      </c>
      <c r="F2689">
        <v>27</v>
      </c>
      <c r="J2689" s="2" t="s">
        <v>28</v>
      </c>
      <c r="K2689" t="s">
        <v>175</v>
      </c>
      <c r="L2689" t="s">
        <v>50</v>
      </c>
      <c r="M2689" s="3">
        <v>11.939773463335372</v>
      </c>
    </row>
    <row r="2690" spans="1:13" x14ac:dyDescent="0.25">
      <c r="A2690" s="1">
        <v>43723.657256605955</v>
      </c>
      <c r="B2690" s="2" t="s">
        <v>1761</v>
      </c>
      <c r="C2690" t="s">
        <v>362</v>
      </c>
      <c r="D2690">
        <v>2</v>
      </c>
      <c r="E2690" t="s">
        <v>32</v>
      </c>
      <c r="F2690">
        <v>36</v>
      </c>
      <c r="J2690" s="2" t="s">
        <v>28</v>
      </c>
      <c r="K2690" t="s">
        <v>794</v>
      </c>
      <c r="L2690" t="s">
        <v>50</v>
      </c>
      <c r="M2690" s="3">
        <v>11.943192562152261</v>
      </c>
    </row>
    <row r="2691" spans="1:13" x14ac:dyDescent="0.25">
      <c r="A2691" s="1">
        <v>43808.275016348744</v>
      </c>
      <c r="B2691" s="2" t="s">
        <v>2943</v>
      </c>
      <c r="C2691" t="s">
        <v>149</v>
      </c>
      <c r="D2691">
        <v>8</v>
      </c>
      <c r="E2691" t="s">
        <v>32</v>
      </c>
      <c r="F2691">
        <v>25</v>
      </c>
      <c r="J2691" s="2" t="s">
        <v>23</v>
      </c>
      <c r="K2691" t="s">
        <v>405</v>
      </c>
      <c r="L2691" t="s">
        <v>56</v>
      </c>
      <c r="M2691" s="3">
        <v>12.682358648534777</v>
      </c>
    </row>
    <row r="2692" spans="1:13" x14ac:dyDescent="0.25">
      <c r="A2692" s="1">
        <v>43290.960017356811</v>
      </c>
      <c r="B2692" s="2" t="s">
        <v>2944</v>
      </c>
      <c r="C2692" t="s">
        <v>61</v>
      </c>
      <c r="D2692">
        <v>12</v>
      </c>
      <c r="E2692" t="s">
        <v>32</v>
      </c>
      <c r="F2692" t="s">
        <v>32</v>
      </c>
      <c r="J2692" s="2" t="s">
        <v>44</v>
      </c>
      <c r="K2692" t="s">
        <v>932</v>
      </c>
      <c r="L2692" t="s">
        <v>78</v>
      </c>
      <c r="M2692" s="3">
        <v>9.2053706474810433</v>
      </c>
    </row>
    <row r="2693" spans="1:13" x14ac:dyDescent="0.25">
      <c r="A2693" s="1">
        <v>43216.457328604825</v>
      </c>
      <c r="B2693" s="2" t="s">
        <v>2945</v>
      </c>
      <c r="C2693" t="s">
        <v>320</v>
      </c>
      <c r="D2693">
        <v>6</v>
      </c>
      <c r="E2693">
        <v>124</v>
      </c>
      <c r="F2693">
        <v>62</v>
      </c>
      <c r="J2693" s="2" t="s">
        <v>28</v>
      </c>
      <c r="K2693" t="s">
        <v>403</v>
      </c>
      <c r="L2693" t="s">
        <v>56</v>
      </c>
      <c r="M2693" s="3">
        <v>13.115597690631557</v>
      </c>
    </row>
    <row r="2694" spans="1:13" x14ac:dyDescent="0.25">
      <c r="A2694" s="1">
        <v>44149.7862704156</v>
      </c>
      <c r="B2694" s="2" t="s">
        <v>2946</v>
      </c>
      <c r="C2694" t="s">
        <v>293</v>
      </c>
      <c r="D2694">
        <v>10</v>
      </c>
      <c r="E2694">
        <v>188</v>
      </c>
      <c r="F2694">
        <v>94</v>
      </c>
      <c r="J2694" s="2" t="s">
        <v>44</v>
      </c>
      <c r="K2694" t="s">
        <v>236</v>
      </c>
      <c r="L2694" t="s">
        <v>78</v>
      </c>
      <c r="M2694" s="3">
        <v>15.458859683514467</v>
      </c>
    </row>
    <row r="2695" spans="1:13" x14ac:dyDescent="0.25">
      <c r="A2695" s="1">
        <v>44114.234064359662</v>
      </c>
      <c r="B2695" s="2" t="s">
        <v>2947</v>
      </c>
      <c r="C2695" t="s">
        <v>180</v>
      </c>
      <c r="D2695">
        <v>10</v>
      </c>
      <c r="E2695">
        <v>368</v>
      </c>
      <c r="F2695">
        <v>92</v>
      </c>
      <c r="J2695" s="2" t="s">
        <v>44</v>
      </c>
      <c r="K2695" t="s">
        <v>559</v>
      </c>
      <c r="L2695" t="s">
        <v>41</v>
      </c>
      <c r="M2695" s="3">
        <v>12.147202500273634</v>
      </c>
    </row>
    <row r="2696" spans="1:13" x14ac:dyDescent="0.25">
      <c r="A2696" s="1">
        <v>43947.018874010028</v>
      </c>
      <c r="B2696" s="2" t="s">
        <v>2948</v>
      </c>
      <c r="C2696" t="s">
        <v>244</v>
      </c>
      <c r="D2696">
        <v>15</v>
      </c>
      <c r="E2696" t="s">
        <v>32</v>
      </c>
      <c r="F2696">
        <v>63</v>
      </c>
      <c r="J2696" s="2" t="s">
        <v>28</v>
      </c>
      <c r="K2696" t="s">
        <v>183</v>
      </c>
      <c r="L2696" t="s">
        <v>34</v>
      </c>
      <c r="M2696" s="3">
        <v>10.523527521613014</v>
      </c>
    </row>
    <row r="2697" spans="1:13" x14ac:dyDescent="0.25">
      <c r="A2697" s="1">
        <v>43463.096001666228</v>
      </c>
      <c r="B2697" s="2" t="s">
        <v>2949</v>
      </c>
      <c r="C2697" t="s">
        <v>185</v>
      </c>
      <c r="D2697">
        <v>20</v>
      </c>
      <c r="E2697" t="s">
        <v>32</v>
      </c>
      <c r="F2697">
        <v>87</v>
      </c>
      <c r="J2697" s="2" t="s">
        <v>23</v>
      </c>
      <c r="K2697" t="s">
        <v>768</v>
      </c>
      <c r="L2697" t="s">
        <v>78</v>
      </c>
      <c r="M2697" s="3">
        <v>13.611804647345796</v>
      </c>
    </row>
    <row r="2698" spans="1:13" x14ac:dyDescent="0.25">
      <c r="A2698" s="1">
        <v>44273.272668893092</v>
      </c>
      <c r="B2698" s="2" t="s">
        <v>2950</v>
      </c>
      <c r="C2698" t="s">
        <v>539</v>
      </c>
      <c r="D2698" t="s">
        <v>32</v>
      </c>
      <c r="E2698">
        <v>300</v>
      </c>
      <c r="F2698">
        <v>75</v>
      </c>
      <c r="J2698" s="2" t="s">
        <v>28</v>
      </c>
      <c r="K2698" t="s">
        <v>477</v>
      </c>
      <c r="L2698" t="s">
        <v>41</v>
      </c>
      <c r="M2698" s="3">
        <v>12.889576147248359</v>
      </c>
    </row>
    <row r="2699" spans="1:13" x14ac:dyDescent="0.25">
      <c r="A2699" s="1">
        <v>44323.373362519444</v>
      </c>
      <c r="B2699" s="2" t="s">
        <v>2951</v>
      </c>
      <c r="C2699" t="s">
        <v>378</v>
      </c>
      <c r="D2699">
        <v>19</v>
      </c>
      <c r="E2699">
        <v>110</v>
      </c>
      <c r="F2699">
        <v>55</v>
      </c>
      <c r="J2699" s="2" t="s">
        <v>44</v>
      </c>
      <c r="K2699" t="s">
        <v>474</v>
      </c>
      <c r="L2699" t="s">
        <v>34</v>
      </c>
      <c r="M2699" s="3">
        <v>11.311040680082275</v>
      </c>
    </row>
    <row r="2700" spans="1:13" x14ac:dyDescent="0.25">
      <c r="A2700" s="1">
        <v>44607.266191775634</v>
      </c>
      <c r="B2700" s="2" t="s">
        <v>2952</v>
      </c>
      <c r="C2700" t="s">
        <v>167</v>
      </c>
      <c r="D2700">
        <v>9</v>
      </c>
      <c r="E2700" t="s">
        <v>32</v>
      </c>
      <c r="F2700">
        <v>19</v>
      </c>
      <c r="J2700" s="2" t="s">
        <v>23</v>
      </c>
      <c r="K2700" t="s">
        <v>129</v>
      </c>
      <c r="L2700" t="s">
        <v>34</v>
      </c>
      <c r="M2700" s="3">
        <v>11.410471033945758</v>
      </c>
    </row>
    <row r="2701" spans="1:13" x14ac:dyDescent="0.25">
      <c r="A2701" s="1">
        <v>45534.160891018968</v>
      </c>
      <c r="B2701" s="2" t="s">
        <v>2953</v>
      </c>
      <c r="C2701" t="s">
        <v>122</v>
      </c>
      <c r="D2701">
        <v>7</v>
      </c>
      <c r="E2701" t="s">
        <v>32</v>
      </c>
      <c r="F2701" t="s">
        <v>32</v>
      </c>
      <c r="J2701" s="2" t="s">
        <v>28</v>
      </c>
      <c r="K2701" t="s">
        <v>333</v>
      </c>
      <c r="L2701" t="s">
        <v>56</v>
      </c>
      <c r="M2701" s="3">
        <v>10.816866337473218</v>
      </c>
    </row>
    <row r="2702" spans="1:13" x14ac:dyDescent="0.25">
      <c r="A2702" s="1">
        <v>43604.870962295747</v>
      </c>
      <c r="B2702" s="2" t="s">
        <v>1631</v>
      </c>
      <c r="C2702" t="s">
        <v>155</v>
      </c>
      <c r="D2702">
        <v>10</v>
      </c>
      <c r="E2702">
        <v>108</v>
      </c>
      <c r="F2702">
        <v>36</v>
      </c>
      <c r="J2702" s="2" t="s">
        <v>28</v>
      </c>
      <c r="K2702" t="s">
        <v>1149</v>
      </c>
      <c r="L2702" t="s">
        <v>34</v>
      </c>
      <c r="M2702" s="3">
        <v>10.517826055804084</v>
      </c>
    </row>
    <row r="2703" spans="1:13" x14ac:dyDescent="0.25">
      <c r="A2703" s="1">
        <v>43870.941170958737</v>
      </c>
      <c r="B2703" s="2" t="s">
        <v>2954</v>
      </c>
      <c r="C2703" t="s">
        <v>515</v>
      </c>
      <c r="D2703">
        <v>4</v>
      </c>
      <c r="E2703">
        <v>92</v>
      </c>
      <c r="F2703">
        <v>46</v>
      </c>
      <c r="J2703" s="2" t="s">
        <v>44</v>
      </c>
      <c r="K2703" t="s">
        <v>353</v>
      </c>
      <c r="L2703" t="s">
        <v>56</v>
      </c>
      <c r="M2703" s="3">
        <v>13.092530646074781</v>
      </c>
    </row>
    <row r="2704" spans="1:13" x14ac:dyDescent="0.25">
      <c r="A2704" s="1">
        <v>43625.807593783655</v>
      </c>
      <c r="B2704" s="2" t="s">
        <v>2955</v>
      </c>
      <c r="C2704" t="s">
        <v>134</v>
      </c>
      <c r="D2704">
        <v>20</v>
      </c>
      <c r="E2704">
        <v>210</v>
      </c>
      <c r="F2704">
        <v>70</v>
      </c>
      <c r="J2704" s="2" t="s">
        <v>44</v>
      </c>
      <c r="K2704" t="s">
        <v>696</v>
      </c>
      <c r="L2704" t="s">
        <v>78</v>
      </c>
      <c r="M2704" s="3">
        <v>12.699042739101285</v>
      </c>
    </row>
    <row r="2705" spans="1:13" x14ac:dyDescent="0.25">
      <c r="A2705" s="1">
        <v>43572.561987060595</v>
      </c>
      <c r="B2705" s="2" t="s">
        <v>2956</v>
      </c>
      <c r="C2705" t="s">
        <v>599</v>
      </c>
      <c r="D2705">
        <v>20</v>
      </c>
      <c r="E2705">
        <v>225</v>
      </c>
      <c r="F2705">
        <v>75</v>
      </c>
      <c r="J2705" s="2" t="s">
        <v>28</v>
      </c>
      <c r="K2705" t="s">
        <v>523</v>
      </c>
      <c r="L2705" t="s">
        <v>50</v>
      </c>
      <c r="M2705" s="3">
        <v>14.064516999204997</v>
      </c>
    </row>
    <row r="2706" spans="1:13" x14ac:dyDescent="0.25">
      <c r="A2706" s="1">
        <v>44956.133211467546</v>
      </c>
      <c r="B2706" s="2" t="s">
        <v>2957</v>
      </c>
      <c r="C2706" t="s">
        <v>61</v>
      </c>
      <c r="D2706">
        <v>7</v>
      </c>
      <c r="E2706" t="s">
        <v>32</v>
      </c>
      <c r="F2706">
        <v>92</v>
      </c>
      <c r="J2706" s="2" t="s">
        <v>23</v>
      </c>
      <c r="K2706" t="s">
        <v>1565</v>
      </c>
      <c r="L2706" t="s">
        <v>56</v>
      </c>
      <c r="M2706" s="3">
        <v>10.78374703625888</v>
      </c>
    </row>
    <row r="2707" spans="1:13" x14ac:dyDescent="0.25">
      <c r="A2707" s="1">
        <v>44576.511336680051</v>
      </c>
      <c r="B2707" s="2" t="s">
        <v>2958</v>
      </c>
      <c r="C2707" t="s">
        <v>107</v>
      </c>
      <c r="D2707">
        <v>13</v>
      </c>
      <c r="E2707">
        <v>81</v>
      </c>
      <c r="F2707">
        <v>27</v>
      </c>
      <c r="J2707" s="2" t="s">
        <v>44</v>
      </c>
      <c r="K2707" t="s">
        <v>120</v>
      </c>
      <c r="L2707" t="s">
        <v>34</v>
      </c>
      <c r="M2707" s="3">
        <v>15.487214309603928</v>
      </c>
    </row>
    <row r="2708" spans="1:13" x14ac:dyDescent="0.25">
      <c r="A2708" s="1">
        <v>44036.41547608994</v>
      </c>
      <c r="B2708" s="2" t="s">
        <v>524</v>
      </c>
      <c r="C2708" t="s">
        <v>247</v>
      </c>
      <c r="D2708">
        <v>1</v>
      </c>
      <c r="E2708" t="s">
        <v>32</v>
      </c>
      <c r="F2708">
        <v>70</v>
      </c>
      <c r="J2708" s="2" t="s">
        <v>44</v>
      </c>
      <c r="K2708" t="s">
        <v>208</v>
      </c>
      <c r="L2708" t="s">
        <v>50</v>
      </c>
      <c r="M2708" s="3">
        <v>15.556812309269255</v>
      </c>
    </row>
    <row r="2709" spans="1:13" x14ac:dyDescent="0.25">
      <c r="A2709" s="1">
        <v>43891.699325981834</v>
      </c>
      <c r="B2709" s="2" t="s">
        <v>2959</v>
      </c>
      <c r="C2709" t="s">
        <v>258</v>
      </c>
      <c r="D2709">
        <v>14</v>
      </c>
      <c r="E2709" t="s">
        <v>32</v>
      </c>
      <c r="F2709">
        <v>25</v>
      </c>
      <c r="J2709" s="2" t="s">
        <v>44</v>
      </c>
      <c r="K2709" t="s">
        <v>746</v>
      </c>
      <c r="L2709" t="s">
        <v>34</v>
      </c>
      <c r="M2709" s="3">
        <v>14.376986923104601</v>
      </c>
    </row>
    <row r="2710" spans="1:13" x14ac:dyDescent="0.25">
      <c r="A2710" s="1">
        <v>44376.978932635582</v>
      </c>
      <c r="B2710" s="2" t="s">
        <v>2960</v>
      </c>
      <c r="C2710" t="s">
        <v>402</v>
      </c>
      <c r="D2710">
        <v>16</v>
      </c>
      <c r="E2710">
        <v>84</v>
      </c>
      <c r="F2710">
        <v>21</v>
      </c>
      <c r="J2710" s="2" t="s">
        <v>44</v>
      </c>
      <c r="K2710" t="s">
        <v>725</v>
      </c>
      <c r="L2710" t="s">
        <v>46</v>
      </c>
      <c r="M2710" s="3">
        <v>16.148992525516267</v>
      </c>
    </row>
    <row r="2711" spans="1:13" x14ac:dyDescent="0.25">
      <c r="A2711" s="1">
        <v>44368.629848113662</v>
      </c>
      <c r="B2711" s="2" t="s">
        <v>2961</v>
      </c>
      <c r="C2711" t="s">
        <v>170</v>
      </c>
      <c r="D2711">
        <v>2</v>
      </c>
      <c r="E2711">
        <v>189</v>
      </c>
      <c r="F2711">
        <v>63</v>
      </c>
      <c r="J2711" s="2" t="s">
        <v>44</v>
      </c>
      <c r="K2711" t="s">
        <v>427</v>
      </c>
      <c r="L2711" t="s">
        <v>25</v>
      </c>
      <c r="M2711" s="3">
        <v>5.9872353338051019</v>
      </c>
    </row>
    <row r="2712" spans="1:13" x14ac:dyDescent="0.25">
      <c r="A2712" s="1">
        <v>43346.382256939352</v>
      </c>
      <c r="B2712" s="2" t="s">
        <v>2962</v>
      </c>
      <c r="C2712" t="s">
        <v>128</v>
      </c>
      <c r="D2712" t="s">
        <v>32</v>
      </c>
      <c r="E2712" t="s">
        <v>32</v>
      </c>
      <c r="F2712">
        <v>77</v>
      </c>
      <c r="J2712" s="2" t="s">
        <v>23</v>
      </c>
      <c r="K2712" t="s">
        <v>447</v>
      </c>
      <c r="L2712" t="s">
        <v>46</v>
      </c>
      <c r="M2712" s="3">
        <v>13.574227261506472</v>
      </c>
    </row>
    <row r="2713" spans="1:13" x14ac:dyDescent="0.25">
      <c r="A2713" s="1">
        <v>43800.705215468675</v>
      </c>
      <c r="B2713" s="2" t="s">
        <v>2963</v>
      </c>
      <c r="C2713" t="s">
        <v>362</v>
      </c>
      <c r="D2713">
        <v>16</v>
      </c>
      <c r="E2713">
        <v>144</v>
      </c>
      <c r="F2713">
        <v>36</v>
      </c>
      <c r="J2713" s="2" t="s">
        <v>44</v>
      </c>
      <c r="K2713" t="s">
        <v>954</v>
      </c>
      <c r="L2713" t="s">
        <v>78</v>
      </c>
      <c r="M2713" s="3">
        <v>10.968401424454578</v>
      </c>
    </row>
    <row r="2714" spans="1:13" x14ac:dyDescent="0.25">
      <c r="A2714" s="1">
        <v>42614.683696432592</v>
      </c>
      <c r="B2714" s="2" t="s">
        <v>2964</v>
      </c>
      <c r="C2714" t="s">
        <v>417</v>
      </c>
      <c r="D2714">
        <v>13</v>
      </c>
      <c r="E2714">
        <v>352</v>
      </c>
      <c r="F2714">
        <v>88</v>
      </c>
      <c r="J2714" s="2" t="s">
        <v>44</v>
      </c>
      <c r="K2714" t="s">
        <v>421</v>
      </c>
      <c r="L2714" t="s">
        <v>25</v>
      </c>
      <c r="M2714" s="3">
        <v>11.701919153133453</v>
      </c>
    </row>
    <row r="2715" spans="1:13" x14ac:dyDescent="0.25">
      <c r="A2715" s="1">
        <v>44028.045549209935</v>
      </c>
      <c r="B2715" s="2" t="s">
        <v>2965</v>
      </c>
      <c r="C2715" t="s">
        <v>235</v>
      </c>
      <c r="D2715">
        <v>11</v>
      </c>
      <c r="E2715" t="s">
        <v>32</v>
      </c>
      <c r="F2715" t="s">
        <v>32</v>
      </c>
      <c r="J2715" s="2" t="s">
        <v>28</v>
      </c>
      <c r="K2715" t="s">
        <v>110</v>
      </c>
      <c r="L2715" t="s">
        <v>56</v>
      </c>
      <c r="M2715" s="3">
        <v>11.128721898968678</v>
      </c>
    </row>
    <row r="2716" spans="1:13" x14ac:dyDescent="0.25">
      <c r="A2716" s="1">
        <v>43361.110898652703</v>
      </c>
      <c r="B2716" s="2" t="s">
        <v>2966</v>
      </c>
      <c r="C2716" t="s">
        <v>304</v>
      </c>
      <c r="D2716">
        <v>14</v>
      </c>
      <c r="E2716" t="s">
        <v>32</v>
      </c>
      <c r="F2716">
        <v>80</v>
      </c>
      <c r="J2716" s="2" t="s">
        <v>28</v>
      </c>
      <c r="K2716" t="s">
        <v>454</v>
      </c>
      <c r="L2716" t="s">
        <v>78</v>
      </c>
      <c r="M2716" s="3">
        <v>12.732640267350657</v>
      </c>
    </row>
    <row r="2717" spans="1:13" x14ac:dyDescent="0.25">
      <c r="A2717" s="1">
        <v>44329.572422122925</v>
      </c>
      <c r="B2717" s="2" t="s">
        <v>2967</v>
      </c>
      <c r="C2717" t="s">
        <v>48</v>
      </c>
      <c r="D2717">
        <v>5</v>
      </c>
      <c r="E2717">
        <v>38</v>
      </c>
      <c r="F2717">
        <v>19</v>
      </c>
      <c r="J2717" s="2" t="s">
        <v>28</v>
      </c>
      <c r="K2717" t="s">
        <v>113</v>
      </c>
      <c r="L2717" t="s">
        <v>56</v>
      </c>
      <c r="M2717" s="3">
        <v>14.16303548174143</v>
      </c>
    </row>
    <row r="2718" spans="1:13" x14ac:dyDescent="0.25">
      <c r="A2718" s="1">
        <v>44455.055444882259</v>
      </c>
      <c r="B2718" s="2" t="s">
        <v>2968</v>
      </c>
      <c r="C2718" t="s">
        <v>188</v>
      </c>
      <c r="D2718">
        <v>6</v>
      </c>
      <c r="E2718" t="s">
        <v>32</v>
      </c>
      <c r="F2718">
        <v>96</v>
      </c>
      <c r="J2718" s="2" t="s">
        <v>44</v>
      </c>
      <c r="K2718" t="s">
        <v>208</v>
      </c>
      <c r="L2718" t="s">
        <v>50</v>
      </c>
      <c r="M2718" s="3">
        <v>15.556812309269255</v>
      </c>
    </row>
    <row r="2719" spans="1:13" x14ac:dyDescent="0.25">
      <c r="A2719" s="1">
        <v>43832.926815953615</v>
      </c>
      <c r="B2719" s="2" t="s">
        <v>2969</v>
      </c>
      <c r="C2719" t="s">
        <v>167</v>
      </c>
      <c r="D2719">
        <v>18</v>
      </c>
      <c r="E2719">
        <v>38</v>
      </c>
      <c r="F2719">
        <v>19</v>
      </c>
      <c r="J2719" s="2" t="s">
        <v>28</v>
      </c>
      <c r="K2719" t="s">
        <v>299</v>
      </c>
      <c r="L2719" t="s">
        <v>46</v>
      </c>
      <c r="M2719" s="3">
        <v>7.0114620475168028</v>
      </c>
    </row>
    <row r="2720" spans="1:13" x14ac:dyDescent="0.25">
      <c r="A2720" s="1">
        <v>43658.807121199527</v>
      </c>
      <c r="B2720" s="2" t="s">
        <v>1372</v>
      </c>
      <c r="C2720" t="s">
        <v>289</v>
      </c>
      <c r="D2720" t="s">
        <v>32</v>
      </c>
      <c r="E2720" t="s">
        <v>32</v>
      </c>
      <c r="F2720">
        <v>36</v>
      </c>
      <c r="J2720" s="2" t="s">
        <v>44</v>
      </c>
      <c r="K2720" t="s">
        <v>554</v>
      </c>
      <c r="L2720" t="s">
        <v>41</v>
      </c>
      <c r="M2720" s="3">
        <v>11.808681852148307</v>
      </c>
    </row>
    <row r="2721" spans="1:13" x14ac:dyDescent="0.25">
      <c r="A2721" s="1">
        <v>44153.474753498536</v>
      </c>
      <c r="B2721" s="2" t="s">
        <v>2970</v>
      </c>
      <c r="C2721" t="s">
        <v>362</v>
      </c>
      <c r="D2721">
        <v>16</v>
      </c>
      <c r="E2721">
        <v>144</v>
      </c>
      <c r="F2721">
        <v>36</v>
      </c>
      <c r="J2721" s="2" t="s">
        <v>28</v>
      </c>
      <c r="K2721" t="s">
        <v>418</v>
      </c>
      <c r="L2721" t="s">
        <v>46</v>
      </c>
      <c r="M2721" s="3">
        <v>13.923194761258239</v>
      </c>
    </row>
    <row r="2722" spans="1:13" x14ac:dyDescent="0.25">
      <c r="A2722" s="1">
        <v>44309.710542255685</v>
      </c>
      <c r="B2722" s="2" t="s">
        <v>2971</v>
      </c>
      <c r="C2722" t="s">
        <v>73</v>
      </c>
      <c r="D2722">
        <v>7</v>
      </c>
      <c r="E2722">
        <v>166</v>
      </c>
      <c r="F2722" t="s">
        <v>32</v>
      </c>
      <c r="J2722" s="2" t="s">
        <v>23</v>
      </c>
      <c r="K2722" t="s">
        <v>168</v>
      </c>
      <c r="L2722" t="s">
        <v>56</v>
      </c>
      <c r="M2722" s="3">
        <v>12.1334991293512</v>
      </c>
    </row>
    <row r="2723" spans="1:13" x14ac:dyDescent="0.25">
      <c r="A2723" s="1">
        <v>43728.033909260455</v>
      </c>
      <c r="B2723" s="2" t="s">
        <v>2972</v>
      </c>
      <c r="C2723" t="s">
        <v>67</v>
      </c>
      <c r="D2723" t="s">
        <v>32</v>
      </c>
      <c r="E2723">
        <v>76</v>
      </c>
      <c r="F2723">
        <v>19</v>
      </c>
      <c r="J2723" s="2" t="s">
        <v>44</v>
      </c>
      <c r="K2723" t="s">
        <v>846</v>
      </c>
      <c r="L2723" t="s">
        <v>50</v>
      </c>
      <c r="M2723" s="3">
        <v>12.990345718839325</v>
      </c>
    </row>
    <row r="2724" spans="1:13" x14ac:dyDescent="0.25">
      <c r="A2724" s="1">
        <v>43863.643005691221</v>
      </c>
      <c r="B2724" s="2" t="s">
        <v>2973</v>
      </c>
      <c r="C2724" t="s">
        <v>258</v>
      </c>
      <c r="D2724">
        <v>19</v>
      </c>
      <c r="E2724" t="s">
        <v>32</v>
      </c>
      <c r="F2724">
        <v>25</v>
      </c>
      <c r="J2724" s="2" t="s">
        <v>28</v>
      </c>
      <c r="K2724" t="s">
        <v>438</v>
      </c>
      <c r="L2724" t="s">
        <v>46</v>
      </c>
      <c r="M2724" s="3">
        <v>12.85215703546821</v>
      </c>
    </row>
    <row r="2725" spans="1:13" x14ac:dyDescent="0.25">
      <c r="A2725" s="1">
        <v>43904.344231909279</v>
      </c>
      <c r="B2725" s="2" t="s">
        <v>2974</v>
      </c>
      <c r="C2725" t="s">
        <v>43</v>
      </c>
      <c r="D2725" t="s">
        <v>32</v>
      </c>
      <c r="E2725">
        <v>160</v>
      </c>
      <c r="F2725">
        <v>80</v>
      </c>
      <c r="J2725" s="2" t="s">
        <v>44</v>
      </c>
      <c r="K2725" t="s">
        <v>566</v>
      </c>
      <c r="L2725" t="s">
        <v>50</v>
      </c>
      <c r="M2725" s="3">
        <v>13.150536103258979</v>
      </c>
    </row>
    <row r="2726" spans="1:13" x14ac:dyDescent="0.25">
      <c r="A2726" s="1">
        <v>44225.026762761867</v>
      </c>
      <c r="B2726" s="2" t="s">
        <v>567</v>
      </c>
      <c r="C2726" t="s">
        <v>495</v>
      </c>
      <c r="D2726">
        <v>17</v>
      </c>
      <c r="E2726">
        <v>50</v>
      </c>
      <c r="F2726">
        <v>25</v>
      </c>
      <c r="J2726" s="2" t="s">
        <v>28</v>
      </c>
      <c r="K2726" t="s">
        <v>372</v>
      </c>
      <c r="L2726" t="s">
        <v>56</v>
      </c>
      <c r="M2726" s="3">
        <v>11.416048240262977</v>
      </c>
    </row>
    <row r="2727" spans="1:13" x14ac:dyDescent="0.25">
      <c r="A2727" s="1">
        <v>43139.261870158989</v>
      </c>
      <c r="B2727" s="2" t="s">
        <v>2975</v>
      </c>
      <c r="C2727" t="s">
        <v>780</v>
      </c>
      <c r="D2727">
        <v>20</v>
      </c>
      <c r="E2727" t="s">
        <v>32</v>
      </c>
      <c r="F2727">
        <v>25</v>
      </c>
      <c r="J2727" s="2" t="s">
        <v>28</v>
      </c>
      <c r="K2727" t="s">
        <v>1060</v>
      </c>
      <c r="L2727" t="s">
        <v>34</v>
      </c>
      <c r="M2727" s="3">
        <v>8.1352386075080023</v>
      </c>
    </row>
    <row r="2728" spans="1:13" x14ac:dyDescent="0.25">
      <c r="A2728" s="1">
        <v>44118.800680120301</v>
      </c>
      <c r="B2728" s="2" t="s">
        <v>2976</v>
      </c>
      <c r="C2728" t="s">
        <v>193</v>
      </c>
      <c r="D2728">
        <v>12</v>
      </c>
      <c r="E2728">
        <v>30</v>
      </c>
      <c r="F2728">
        <v>15</v>
      </c>
      <c r="J2728" s="2" t="s">
        <v>44</v>
      </c>
      <c r="K2728" t="s">
        <v>353</v>
      </c>
      <c r="L2728" t="s">
        <v>56</v>
      </c>
      <c r="M2728" s="3">
        <v>13.092530646074781</v>
      </c>
    </row>
    <row r="2729" spans="1:13" x14ac:dyDescent="0.25">
      <c r="A2729" s="1">
        <v>43893.284844301706</v>
      </c>
      <c r="B2729" s="2" t="s">
        <v>2977</v>
      </c>
      <c r="C2729" t="s">
        <v>780</v>
      </c>
      <c r="D2729">
        <v>3</v>
      </c>
      <c r="E2729" t="s">
        <v>32</v>
      </c>
      <c r="F2729" t="s">
        <v>32</v>
      </c>
      <c r="J2729" s="2" t="s">
        <v>44</v>
      </c>
      <c r="K2729" t="s">
        <v>238</v>
      </c>
      <c r="L2729" t="s">
        <v>50</v>
      </c>
      <c r="M2729" s="3">
        <v>15.234329552872023</v>
      </c>
    </row>
    <row r="2730" spans="1:13" x14ac:dyDescent="0.25">
      <c r="A2730" s="1">
        <v>44403.274878969351</v>
      </c>
      <c r="B2730" s="2" t="s">
        <v>2978</v>
      </c>
      <c r="C2730" t="s">
        <v>247</v>
      </c>
      <c r="D2730">
        <v>11</v>
      </c>
      <c r="E2730">
        <v>140</v>
      </c>
      <c r="F2730">
        <v>70</v>
      </c>
      <c r="J2730" s="2" t="s">
        <v>44</v>
      </c>
      <c r="K2730" t="s">
        <v>327</v>
      </c>
      <c r="L2730" t="s">
        <v>46</v>
      </c>
      <c r="M2730" s="3">
        <v>12.148236977735172</v>
      </c>
    </row>
    <row r="2731" spans="1:13" x14ac:dyDescent="0.25">
      <c r="A2731" s="1">
        <v>43669.202295125171</v>
      </c>
      <c r="B2731" s="2" t="s">
        <v>2979</v>
      </c>
      <c r="C2731" t="s">
        <v>553</v>
      </c>
      <c r="D2731">
        <v>3</v>
      </c>
      <c r="E2731">
        <v>384</v>
      </c>
      <c r="F2731">
        <v>96</v>
      </c>
      <c r="J2731" s="2" t="s">
        <v>44</v>
      </c>
      <c r="K2731" t="s">
        <v>403</v>
      </c>
      <c r="L2731" t="s">
        <v>56</v>
      </c>
      <c r="M2731" s="3">
        <v>13.115597690631557</v>
      </c>
    </row>
    <row r="2732" spans="1:13" x14ac:dyDescent="0.25">
      <c r="A2732" s="1">
        <v>44490.364463288854</v>
      </c>
      <c r="B2732" s="2" t="s">
        <v>1185</v>
      </c>
      <c r="C2732" t="s">
        <v>293</v>
      </c>
      <c r="D2732">
        <v>7</v>
      </c>
      <c r="E2732">
        <v>188</v>
      </c>
      <c r="F2732">
        <v>94</v>
      </c>
      <c r="J2732" s="2" t="s">
        <v>23</v>
      </c>
      <c r="K2732" t="s">
        <v>408</v>
      </c>
      <c r="L2732" t="s">
        <v>50</v>
      </c>
      <c r="M2732" s="3">
        <v>12.399050786131125</v>
      </c>
    </row>
    <row r="2733" spans="1:13" x14ac:dyDescent="0.25">
      <c r="A2733" s="1">
        <v>44116.324230019556</v>
      </c>
      <c r="B2733" s="2" t="s">
        <v>1045</v>
      </c>
      <c r="C2733" t="s">
        <v>219</v>
      </c>
      <c r="D2733">
        <v>19</v>
      </c>
      <c r="E2733">
        <v>144</v>
      </c>
      <c r="F2733" t="s">
        <v>32</v>
      </c>
      <c r="J2733" s="2" t="s">
        <v>28</v>
      </c>
      <c r="K2733" t="s">
        <v>150</v>
      </c>
      <c r="L2733" t="s">
        <v>50</v>
      </c>
      <c r="M2733" s="3">
        <v>11.841063669683448</v>
      </c>
    </row>
    <row r="2734" spans="1:13" x14ac:dyDescent="0.25">
      <c r="A2734" s="1">
        <v>44011.169393107099</v>
      </c>
      <c r="B2734" s="2" t="s">
        <v>2980</v>
      </c>
      <c r="C2734" t="s">
        <v>36</v>
      </c>
      <c r="D2734">
        <v>20</v>
      </c>
      <c r="E2734">
        <v>114</v>
      </c>
      <c r="F2734">
        <v>57</v>
      </c>
      <c r="J2734" s="2" t="s">
        <v>23</v>
      </c>
      <c r="K2734" t="s">
        <v>1121</v>
      </c>
      <c r="L2734" t="s">
        <v>25</v>
      </c>
      <c r="M2734" s="3">
        <v>10.585251392347548</v>
      </c>
    </row>
    <row r="2735" spans="1:13" x14ac:dyDescent="0.25">
      <c r="A2735" s="1">
        <v>44189.339697373958</v>
      </c>
      <c r="B2735" s="2" t="s">
        <v>2981</v>
      </c>
      <c r="C2735" t="s">
        <v>251</v>
      </c>
      <c r="D2735">
        <v>6</v>
      </c>
      <c r="E2735">
        <v>270</v>
      </c>
      <c r="F2735" t="s">
        <v>32</v>
      </c>
      <c r="J2735" s="2" t="s">
        <v>28</v>
      </c>
      <c r="K2735" t="s">
        <v>241</v>
      </c>
      <c r="L2735" t="s">
        <v>41</v>
      </c>
      <c r="M2735" s="3">
        <v>12.699346182652626</v>
      </c>
    </row>
    <row r="2736" spans="1:13" x14ac:dyDescent="0.25">
      <c r="A2736" s="1">
        <v>43796.480938191657</v>
      </c>
      <c r="B2736" s="2" t="s">
        <v>2982</v>
      </c>
      <c r="C2736" t="s">
        <v>102</v>
      </c>
      <c r="D2736">
        <v>17</v>
      </c>
      <c r="E2736" t="s">
        <v>32</v>
      </c>
      <c r="F2736">
        <v>36</v>
      </c>
      <c r="J2736" s="2" t="s">
        <v>44</v>
      </c>
      <c r="K2736" t="s">
        <v>1099</v>
      </c>
      <c r="L2736" t="s">
        <v>46</v>
      </c>
      <c r="M2736" s="3">
        <v>10.28240320324797</v>
      </c>
    </row>
    <row r="2737" spans="1:13" x14ac:dyDescent="0.25">
      <c r="A2737" s="1">
        <v>43387.576675328462</v>
      </c>
      <c r="B2737" s="2" t="s">
        <v>2983</v>
      </c>
      <c r="C2737" t="s">
        <v>329</v>
      </c>
      <c r="D2737">
        <v>7</v>
      </c>
      <c r="E2737" t="s">
        <v>32</v>
      </c>
      <c r="F2737">
        <v>45</v>
      </c>
      <c r="J2737" s="2" t="s">
        <v>28</v>
      </c>
      <c r="K2737" t="s">
        <v>230</v>
      </c>
      <c r="L2737" t="s">
        <v>78</v>
      </c>
      <c r="M2737" s="3">
        <v>14.593670394271927</v>
      </c>
    </row>
    <row r="2738" spans="1:13" x14ac:dyDescent="0.25">
      <c r="A2738" s="1">
        <v>43193.797557860948</v>
      </c>
      <c r="B2738" s="2" t="s">
        <v>2984</v>
      </c>
      <c r="C2738" t="s">
        <v>201</v>
      </c>
      <c r="D2738">
        <v>4</v>
      </c>
      <c r="E2738">
        <v>150</v>
      </c>
      <c r="F2738">
        <v>75</v>
      </c>
      <c r="J2738" s="2" t="s">
        <v>44</v>
      </c>
      <c r="K2738" t="s">
        <v>418</v>
      </c>
      <c r="L2738" t="s">
        <v>46</v>
      </c>
      <c r="M2738" s="3">
        <v>13.923194761258239</v>
      </c>
    </row>
    <row r="2739" spans="1:13" x14ac:dyDescent="0.25">
      <c r="A2739" s="1">
        <v>43347.837925856991</v>
      </c>
      <c r="B2739" s="2" t="s">
        <v>2985</v>
      </c>
      <c r="C2739" t="s">
        <v>140</v>
      </c>
      <c r="D2739">
        <v>14</v>
      </c>
      <c r="E2739">
        <v>144</v>
      </c>
      <c r="F2739">
        <v>36</v>
      </c>
      <c r="J2739" s="2" t="s">
        <v>23</v>
      </c>
      <c r="K2739" t="s">
        <v>989</v>
      </c>
      <c r="L2739" t="s">
        <v>50</v>
      </c>
      <c r="M2739" s="3">
        <v>12.173451788225162</v>
      </c>
    </row>
    <row r="2740" spans="1:13" x14ac:dyDescent="0.25">
      <c r="A2740" s="1">
        <v>44224.270751139229</v>
      </c>
      <c r="B2740" s="2" t="s">
        <v>2986</v>
      </c>
      <c r="C2740" t="s">
        <v>391</v>
      </c>
      <c r="D2740">
        <v>3</v>
      </c>
      <c r="E2740">
        <v>160</v>
      </c>
      <c r="F2740">
        <v>80</v>
      </c>
      <c r="J2740" s="2" t="s">
        <v>28</v>
      </c>
      <c r="K2740" t="s">
        <v>766</v>
      </c>
      <c r="L2740" t="s">
        <v>41</v>
      </c>
      <c r="M2740" s="3">
        <v>13.392447352247808</v>
      </c>
    </row>
    <row r="2741" spans="1:13" x14ac:dyDescent="0.25">
      <c r="A2741" s="1">
        <v>43942.011613214279</v>
      </c>
      <c r="B2741" s="2" t="s">
        <v>2987</v>
      </c>
      <c r="C2741" t="s">
        <v>43</v>
      </c>
      <c r="D2741">
        <v>14</v>
      </c>
      <c r="E2741">
        <v>160</v>
      </c>
      <c r="F2741">
        <v>80</v>
      </c>
      <c r="J2741" s="2" t="s">
        <v>28</v>
      </c>
      <c r="K2741" t="s">
        <v>430</v>
      </c>
      <c r="L2741" t="s">
        <v>56</v>
      </c>
      <c r="M2741" s="3">
        <v>12.532428411174646</v>
      </c>
    </row>
    <row r="2742" spans="1:13" x14ac:dyDescent="0.25">
      <c r="A2742" s="1">
        <v>43355.59976610235</v>
      </c>
      <c r="B2742" s="2" t="s">
        <v>2988</v>
      </c>
      <c r="C2742" t="s">
        <v>495</v>
      </c>
      <c r="D2742">
        <v>9</v>
      </c>
      <c r="E2742">
        <v>50</v>
      </c>
      <c r="F2742">
        <v>25</v>
      </c>
      <c r="J2742" s="2" t="s">
        <v>28</v>
      </c>
      <c r="K2742" t="s">
        <v>323</v>
      </c>
      <c r="L2742" t="s">
        <v>50</v>
      </c>
      <c r="M2742" s="3">
        <v>15.18789248529443</v>
      </c>
    </row>
    <row r="2743" spans="1:13" x14ac:dyDescent="0.25">
      <c r="A2743" s="1">
        <v>43298.578703495783</v>
      </c>
      <c r="B2743" s="2" t="s">
        <v>2989</v>
      </c>
      <c r="C2743" t="s">
        <v>188</v>
      </c>
      <c r="D2743">
        <v>20</v>
      </c>
      <c r="E2743">
        <v>192</v>
      </c>
      <c r="F2743">
        <v>96</v>
      </c>
      <c r="J2743" s="2" t="s">
        <v>28</v>
      </c>
      <c r="K2743" t="s">
        <v>836</v>
      </c>
      <c r="L2743" t="s">
        <v>25</v>
      </c>
      <c r="M2743" s="3">
        <v>11.816654396440285</v>
      </c>
    </row>
    <row r="2744" spans="1:13" x14ac:dyDescent="0.25">
      <c r="A2744" s="1">
        <v>44256.961008467464</v>
      </c>
      <c r="B2744" s="2" t="s">
        <v>2990</v>
      </c>
      <c r="C2744" t="s">
        <v>348</v>
      </c>
      <c r="D2744">
        <v>13</v>
      </c>
      <c r="E2744">
        <v>356</v>
      </c>
      <c r="F2744">
        <v>89</v>
      </c>
      <c r="J2744" s="2" t="s">
        <v>23</v>
      </c>
      <c r="K2744" t="s">
        <v>49</v>
      </c>
      <c r="L2744" t="s">
        <v>50</v>
      </c>
      <c r="M2744" s="3">
        <v>11.749993886708426</v>
      </c>
    </row>
    <row r="2745" spans="1:13" x14ac:dyDescent="0.25">
      <c r="A2745" s="1">
        <v>43842.641951047422</v>
      </c>
      <c r="B2745" s="2" t="s">
        <v>2991</v>
      </c>
      <c r="C2745" t="s">
        <v>253</v>
      </c>
      <c r="D2745">
        <v>13</v>
      </c>
      <c r="E2745">
        <v>92</v>
      </c>
      <c r="F2745">
        <v>46</v>
      </c>
      <c r="J2745" s="2" t="s">
        <v>28</v>
      </c>
      <c r="K2745" t="s">
        <v>630</v>
      </c>
      <c r="L2745" t="s">
        <v>25</v>
      </c>
      <c r="M2745" s="3">
        <v>12.131375018945562</v>
      </c>
    </row>
    <row r="2746" spans="1:13" x14ac:dyDescent="0.25">
      <c r="A2746" s="1">
        <v>42868.38860480093</v>
      </c>
      <c r="B2746" s="2" t="s">
        <v>2992</v>
      </c>
      <c r="C2746" t="s">
        <v>357</v>
      </c>
      <c r="D2746">
        <v>15</v>
      </c>
      <c r="E2746">
        <v>255</v>
      </c>
      <c r="F2746">
        <v>85</v>
      </c>
      <c r="J2746" s="2" t="s">
        <v>44</v>
      </c>
      <c r="K2746" t="s">
        <v>721</v>
      </c>
      <c r="L2746" t="s">
        <v>56</v>
      </c>
      <c r="M2746" s="3">
        <v>11.443503623244197</v>
      </c>
    </row>
    <row r="2747" spans="1:13" x14ac:dyDescent="0.25">
      <c r="A2747" s="1">
        <v>43533.267827981363</v>
      </c>
      <c r="B2747" s="2" t="s">
        <v>2993</v>
      </c>
      <c r="C2747" t="s">
        <v>149</v>
      </c>
      <c r="D2747">
        <v>16</v>
      </c>
      <c r="E2747" t="s">
        <v>32</v>
      </c>
      <c r="F2747">
        <v>25</v>
      </c>
      <c r="J2747" s="2" t="s">
        <v>28</v>
      </c>
      <c r="K2747" t="s">
        <v>696</v>
      </c>
      <c r="L2747" t="s">
        <v>78</v>
      </c>
      <c r="M2747" s="3">
        <v>12.699042739101285</v>
      </c>
    </row>
    <row r="2748" spans="1:13" x14ac:dyDescent="0.25">
      <c r="A2748" s="1">
        <v>43616.1320752143</v>
      </c>
      <c r="B2748" s="2" t="s">
        <v>2435</v>
      </c>
      <c r="C2748" t="s">
        <v>80</v>
      </c>
      <c r="D2748">
        <v>18</v>
      </c>
      <c r="E2748">
        <v>210</v>
      </c>
      <c r="F2748">
        <v>70</v>
      </c>
      <c r="J2748" s="2" t="s">
        <v>44</v>
      </c>
      <c r="K2748" t="s">
        <v>554</v>
      </c>
      <c r="L2748" t="s">
        <v>41</v>
      </c>
      <c r="M2748" s="3">
        <v>11.808681852148307</v>
      </c>
    </row>
    <row r="2749" spans="1:13" x14ac:dyDescent="0.25">
      <c r="A2749" s="1">
        <v>45051.73439173933</v>
      </c>
      <c r="B2749" s="2" t="s">
        <v>2994</v>
      </c>
      <c r="C2749" t="s">
        <v>152</v>
      </c>
      <c r="D2749">
        <v>16</v>
      </c>
      <c r="E2749">
        <v>132</v>
      </c>
      <c r="F2749">
        <v>33</v>
      </c>
      <c r="J2749" s="2" t="s">
        <v>28</v>
      </c>
      <c r="K2749" t="s">
        <v>346</v>
      </c>
      <c r="L2749" t="s">
        <v>34</v>
      </c>
      <c r="M2749" s="3">
        <v>13.518413464873573</v>
      </c>
    </row>
    <row r="2750" spans="1:13" x14ac:dyDescent="0.25">
      <c r="A2750" s="1">
        <v>44344.479202699353</v>
      </c>
      <c r="B2750" s="2" t="s">
        <v>2995</v>
      </c>
      <c r="C2750" t="s">
        <v>54</v>
      </c>
      <c r="D2750">
        <v>3</v>
      </c>
      <c r="E2750">
        <v>80</v>
      </c>
      <c r="F2750">
        <v>20</v>
      </c>
      <c r="J2750" s="2" t="s">
        <v>44</v>
      </c>
      <c r="K2750" t="s">
        <v>94</v>
      </c>
      <c r="L2750" t="s">
        <v>41</v>
      </c>
      <c r="M2750" s="3">
        <v>15.12637675023732</v>
      </c>
    </row>
    <row r="2751" spans="1:13" x14ac:dyDescent="0.25">
      <c r="A2751" s="1">
        <v>44172.898345138667</v>
      </c>
      <c r="B2751" s="2" t="s">
        <v>2697</v>
      </c>
      <c r="C2751" t="s">
        <v>280</v>
      </c>
      <c r="D2751">
        <v>4</v>
      </c>
      <c r="E2751" t="s">
        <v>32</v>
      </c>
      <c r="F2751">
        <v>24</v>
      </c>
      <c r="J2751" s="2" t="s">
        <v>44</v>
      </c>
      <c r="K2751" t="s">
        <v>683</v>
      </c>
      <c r="L2751" t="s">
        <v>25</v>
      </c>
      <c r="M2751" s="3">
        <v>10.248947386022252</v>
      </c>
    </row>
    <row r="2752" spans="1:13" x14ac:dyDescent="0.25">
      <c r="A2752" s="1">
        <v>43591.18147803656</v>
      </c>
      <c r="B2752" s="2" t="s">
        <v>2996</v>
      </c>
      <c r="C2752" t="s">
        <v>122</v>
      </c>
      <c r="D2752">
        <v>10</v>
      </c>
      <c r="E2752">
        <v>144</v>
      </c>
      <c r="F2752">
        <v>48</v>
      </c>
      <c r="J2752" s="2" t="s">
        <v>44</v>
      </c>
      <c r="K2752" t="s">
        <v>33</v>
      </c>
      <c r="L2752" t="s">
        <v>34</v>
      </c>
      <c r="M2752" s="3">
        <v>9.3226775515721787</v>
      </c>
    </row>
    <row r="2753" spans="1:13" x14ac:dyDescent="0.25">
      <c r="A2753" s="1">
        <v>44226.313203198661</v>
      </c>
      <c r="B2753" s="2" t="s">
        <v>2997</v>
      </c>
      <c r="C2753" t="s">
        <v>102</v>
      </c>
      <c r="D2753">
        <v>18</v>
      </c>
      <c r="E2753">
        <v>144</v>
      </c>
      <c r="F2753">
        <v>36</v>
      </c>
      <c r="J2753" s="2" t="s">
        <v>23</v>
      </c>
      <c r="K2753" t="s">
        <v>103</v>
      </c>
      <c r="L2753" t="s">
        <v>46</v>
      </c>
      <c r="M2753" s="3">
        <v>13.407340878370247</v>
      </c>
    </row>
    <row r="2754" spans="1:13" x14ac:dyDescent="0.25">
      <c r="A2754" s="1">
        <v>44381.291017765434</v>
      </c>
      <c r="B2754" s="2" t="s">
        <v>2998</v>
      </c>
      <c r="C2754" t="s">
        <v>83</v>
      </c>
      <c r="D2754">
        <v>13</v>
      </c>
      <c r="E2754" t="s">
        <v>32</v>
      </c>
      <c r="F2754" t="s">
        <v>32</v>
      </c>
      <c r="J2754" s="2" t="s">
        <v>28</v>
      </c>
      <c r="K2754" t="s">
        <v>1077</v>
      </c>
      <c r="L2754" t="s">
        <v>41</v>
      </c>
      <c r="M2754" s="3">
        <v>10.818241047231139</v>
      </c>
    </row>
    <row r="2755" spans="1:13" x14ac:dyDescent="0.25">
      <c r="A2755" s="1">
        <v>44005.973227195827</v>
      </c>
      <c r="B2755" s="2" t="s">
        <v>2999</v>
      </c>
      <c r="C2755" t="s">
        <v>112</v>
      </c>
      <c r="D2755">
        <v>12</v>
      </c>
      <c r="E2755">
        <v>252</v>
      </c>
      <c r="F2755">
        <v>63</v>
      </c>
      <c r="J2755" s="2" t="s">
        <v>28</v>
      </c>
      <c r="K2755" t="s">
        <v>393</v>
      </c>
      <c r="L2755" t="s">
        <v>50</v>
      </c>
      <c r="M2755" s="3">
        <v>11.394777319422785</v>
      </c>
    </row>
    <row r="2756" spans="1:13" x14ac:dyDescent="0.25">
      <c r="A2756" s="1">
        <v>43860.208778741486</v>
      </c>
      <c r="B2756" s="2" t="s">
        <v>286</v>
      </c>
      <c r="C2756" t="s">
        <v>296</v>
      </c>
      <c r="D2756">
        <v>10</v>
      </c>
      <c r="E2756">
        <v>116</v>
      </c>
      <c r="F2756" t="s">
        <v>32</v>
      </c>
      <c r="J2756" s="2" t="s">
        <v>23</v>
      </c>
      <c r="K2756" t="s">
        <v>1149</v>
      </c>
      <c r="L2756" t="s">
        <v>34</v>
      </c>
      <c r="M2756" s="3">
        <v>10.517826055804084</v>
      </c>
    </row>
    <row r="2757" spans="1:13" x14ac:dyDescent="0.25">
      <c r="A2757" s="1">
        <v>43748.156030559476</v>
      </c>
      <c r="B2757" s="2" t="s">
        <v>3000</v>
      </c>
      <c r="C2757" t="s">
        <v>417</v>
      </c>
      <c r="D2757">
        <v>13</v>
      </c>
      <c r="E2757">
        <v>352</v>
      </c>
      <c r="F2757">
        <v>88</v>
      </c>
      <c r="J2757" s="2" t="s">
        <v>44</v>
      </c>
      <c r="K2757" t="s">
        <v>363</v>
      </c>
      <c r="L2757" t="s">
        <v>50</v>
      </c>
      <c r="M2757" s="3">
        <v>12.004541523616258</v>
      </c>
    </row>
    <row r="2758" spans="1:13" x14ac:dyDescent="0.25">
      <c r="A2758" s="1">
        <v>44092.39502315328</v>
      </c>
      <c r="B2758" s="2" t="s">
        <v>3001</v>
      </c>
      <c r="C2758" t="s">
        <v>177</v>
      </c>
      <c r="D2758">
        <v>12</v>
      </c>
      <c r="E2758">
        <v>146</v>
      </c>
      <c r="F2758">
        <v>73</v>
      </c>
      <c r="J2758" s="2" t="s">
        <v>44</v>
      </c>
      <c r="K2758" t="s">
        <v>321</v>
      </c>
      <c r="L2758" t="s">
        <v>25</v>
      </c>
      <c r="M2758" s="3">
        <v>12.545140403858928</v>
      </c>
    </row>
    <row r="2759" spans="1:13" x14ac:dyDescent="0.25">
      <c r="A2759" s="1">
        <v>43663.030657742245</v>
      </c>
      <c r="B2759" s="2" t="s">
        <v>795</v>
      </c>
      <c r="C2759" t="s">
        <v>61</v>
      </c>
      <c r="D2759">
        <v>8</v>
      </c>
      <c r="E2759" t="s">
        <v>32</v>
      </c>
      <c r="F2759">
        <v>92</v>
      </c>
      <c r="J2759" s="2" t="s">
        <v>28</v>
      </c>
      <c r="K2759" t="s">
        <v>144</v>
      </c>
      <c r="L2759" t="s">
        <v>25</v>
      </c>
      <c r="M2759" s="3">
        <v>11.749038185128619</v>
      </c>
    </row>
    <row r="2760" spans="1:13" x14ac:dyDescent="0.25">
      <c r="A2760" s="1">
        <v>44583.817716715741</v>
      </c>
      <c r="B2760" s="2" t="s">
        <v>3002</v>
      </c>
      <c r="C2760" t="s">
        <v>584</v>
      </c>
      <c r="D2760">
        <v>4</v>
      </c>
      <c r="E2760" t="s">
        <v>32</v>
      </c>
      <c r="F2760">
        <v>78</v>
      </c>
      <c r="J2760" s="2" t="s">
        <v>28</v>
      </c>
      <c r="K2760" t="s">
        <v>902</v>
      </c>
      <c r="L2760" t="s">
        <v>50</v>
      </c>
      <c r="M2760" s="3">
        <v>11.78346750250795</v>
      </c>
    </row>
    <row r="2761" spans="1:13" x14ac:dyDescent="0.25">
      <c r="A2761" s="1">
        <v>43758.917875596213</v>
      </c>
      <c r="B2761" s="2" t="s">
        <v>3003</v>
      </c>
      <c r="C2761" t="s">
        <v>253</v>
      </c>
      <c r="D2761">
        <v>14</v>
      </c>
      <c r="E2761">
        <v>92</v>
      </c>
      <c r="F2761">
        <v>46</v>
      </c>
      <c r="J2761" s="2" t="s">
        <v>28</v>
      </c>
      <c r="K2761" t="s">
        <v>759</v>
      </c>
      <c r="L2761" t="s">
        <v>34</v>
      </c>
      <c r="M2761" s="3">
        <v>11.289144410898391</v>
      </c>
    </row>
    <row r="2762" spans="1:13" x14ac:dyDescent="0.25">
      <c r="A2762" s="1">
        <v>43998.368348613207</v>
      </c>
      <c r="B2762" s="2" t="s">
        <v>1397</v>
      </c>
      <c r="C2762" t="s">
        <v>210</v>
      </c>
      <c r="D2762">
        <v>4</v>
      </c>
      <c r="E2762">
        <v>264</v>
      </c>
      <c r="F2762">
        <v>88</v>
      </c>
      <c r="J2762" s="2" t="s">
        <v>44</v>
      </c>
      <c r="K2762" t="s">
        <v>523</v>
      </c>
      <c r="L2762" t="s">
        <v>50</v>
      </c>
      <c r="M2762" s="3">
        <v>14.064516999204997</v>
      </c>
    </row>
    <row r="2763" spans="1:13" x14ac:dyDescent="0.25">
      <c r="A2763" s="1">
        <v>44633.603199239689</v>
      </c>
      <c r="B2763" s="2" t="s">
        <v>3004</v>
      </c>
      <c r="C2763" t="s">
        <v>73</v>
      </c>
      <c r="D2763">
        <v>20</v>
      </c>
      <c r="E2763">
        <v>166</v>
      </c>
      <c r="F2763" t="s">
        <v>32</v>
      </c>
      <c r="J2763" s="2" t="s">
        <v>28</v>
      </c>
      <c r="K2763" t="s">
        <v>701</v>
      </c>
      <c r="L2763" t="s">
        <v>78</v>
      </c>
      <c r="M2763" s="3">
        <v>12.658317415198635</v>
      </c>
    </row>
    <row r="2764" spans="1:13" x14ac:dyDescent="0.25">
      <c r="A2764" s="1">
        <v>43374.902032165461</v>
      </c>
      <c r="B2764" s="2" t="s">
        <v>3005</v>
      </c>
      <c r="C2764" t="s">
        <v>170</v>
      </c>
      <c r="D2764">
        <v>7</v>
      </c>
      <c r="E2764">
        <v>189</v>
      </c>
      <c r="F2764">
        <v>63</v>
      </c>
      <c r="J2764" s="2" t="s">
        <v>28</v>
      </c>
      <c r="K2764" t="s">
        <v>156</v>
      </c>
      <c r="L2764" t="s">
        <v>78</v>
      </c>
      <c r="M2764" s="3">
        <v>12.452986387489583</v>
      </c>
    </row>
    <row r="2765" spans="1:13" x14ac:dyDescent="0.25">
      <c r="A2765" s="1">
        <v>43450.99725294263</v>
      </c>
      <c r="B2765" s="2" t="s">
        <v>3006</v>
      </c>
      <c r="C2765" t="s">
        <v>152</v>
      </c>
      <c r="D2765">
        <v>19</v>
      </c>
      <c r="E2765">
        <v>132</v>
      </c>
      <c r="F2765">
        <v>33</v>
      </c>
      <c r="J2765" s="2" t="s">
        <v>44</v>
      </c>
      <c r="K2765" t="s">
        <v>652</v>
      </c>
      <c r="L2765" t="s">
        <v>78</v>
      </c>
      <c r="M2765" s="3">
        <v>10.163794912095831</v>
      </c>
    </row>
    <row r="2766" spans="1:13" x14ac:dyDescent="0.25">
      <c r="A2766" s="1">
        <v>42485.260924411697</v>
      </c>
      <c r="B2766" s="2" t="s">
        <v>3007</v>
      </c>
      <c r="C2766" t="s">
        <v>465</v>
      </c>
      <c r="D2766">
        <v>18</v>
      </c>
      <c r="E2766" t="s">
        <v>32</v>
      </c>
      <c r="F2766">
        <v>36</v>
      </c>
      <c r="J2766" s="2" t="s">
        <v>23</v>
      </c>
      <c r="K2766" t="s">
        <v>74</v>
      </c>
      <c r="L2766" t="s">
        <v>50</v>
      </c>
      <c r="M2766" s="3">
        <v>13.45980057156361</v>
      </c>
    </row>
    <row r="2767" spans="1:13" x14ac:dyDescent="0.25">
      <c r="A2767" s="1">
        <v>43402.031520541605</v>
      </c>
      <c r="B2767" s="2" t="s">
        <v>3008</v>
      </c>
      <c r="C2767" t="s">
        <v>196</v>
      </c>
      <c r="D2767">
        <v>20</v>
      </c>
      <c r="E2767" t="s">
        <v>32</v>
      </c>
      <c r="F2767">
        <v>19</v>
      </c>
      <c r="J2767" s="2" t="s">
        <v>44</v>
      </c>
      <c r="K2767" t="s">
        <v>915</v>
      </c>
      <c r="L2767" t="s">
        <v>34</v>
      </c>
      <c r="M2767" s="3">
        <v>12.502346728827876</v>
      </c>
    </row>
    <row r="2768" spans="1:13" x14ac:dyDescent="0.25">
      <c r="A2768" s="1">
        <v>44107.100231365992</v>
      </c>
      <c r="B2768" s="2" t="s">
        <v>3009</v>
      </c>
      <c r="C2768" t="s">
        <v>362</v>
      </c>
      <c r="D2768">
        <v>6</v>
      </c>
      <c r="E2768">
        <v>144</v>
      </c>
      <c r="F2768">
        <v>36</v>
      </c>
      <c r="J2768" s="2" t="s">
        <v>28</v>
      </c>
      <c r="K2768" t="s">
        <v>625</v>
      </c>
      <c r="L2768" t="s">
        <v>78</v>
      </c>
      <c r="M2768" s="3">
        <v>12.954911944548844</v>
      </c>
    </row>
    <row r="2769" spans="1:13" x14ac:dyDescent="0.25">
      <c r="A2769" s="1">
        <v>44580.485273700055</v>
      </c>
      <c r="B2769" s="2" t="s">
        <v>3010</v>
      </c>
      <c r="C2769" t="s">
        <v>143</v>
      </c>
      <c r="D2769">
        <v>5</v>
      </c>
      <c r="E2769" t="s">
        <v>32</v>
      </c>
      <c r="F2769">
        <v>51</v>
      </c>
      <c r="J2769" s="2" t="s">
        <v>23</v>
      </c>
      <c r="K2769" t="s">
        <v>335</v>
      </c>
      <c r="L2769" t="s">
        <v>34</v>
      </c>
      <c r="M2769" s="3">
        <v>9.8928038181361391</v>
      </c>
    </row>
    <row r="2770" spans="1:13" x14ac:dyDescent="0.25">
      <c r="A2770" s="1">
        <v>43830.644448891697</v>
      </c>
      <c r="B2770" s="2" t="s">
        <v>3011</v>
      </c>
      <c r="C2770" t="s">
        <v>80</v>
      </c>
      <c r="D2770">
        <v>15</v>
      </c>
      <c r="E2770">
        <v>210</v>
      </c>
      <c r="F2770">
        <v>70</v>
      </c>
      <c r="J2770" s="2" t="s">
        <v>28</v>
      </c>
      <c r="K2770" t="s">
        <v>103</v>
      </c>
      <c r="L2770" t="s">
        <v>46</v>
      </c>
      <c r="M2770" s="3">
        <v>13.407340878370247</v>
      </c>
    </row>
    <row r="2771" spans="1:13" x14ac:dyDescent="0.25">
      <c r="A2771" s="1">
        <v>44364.765918642108</v>
      </c>
      <c r="B2771" s="2" t="s">
        <v>3012</v>
      </c>
      <c r="C2771" t="s">
        <v>143</v>
      </c>
      <c r="D2771">
        <v>5</v>
      </c>
      <c r="E2771">
        <v>153</v>
      </c>
      <c r="F2771" t="s">
        <v>32</v>
      </c>
      <c r="J2771" s="2" t="s">
        <v>28</v>
      </c>
      <c r="K2771" t="s">
        <v>759</v>
      </c>
      <c r="L2771" t="s">
        <v>34</v>
      </c>
      <c r="M2771" s="3">
        <v>11.289144410898391</v>
      </c>
    </row>
    <row r="2772" spans="1:13" x14ac:dyDescent="0.25">
      <c r="A2772" s="1">
        <v>44481.088195297161</v>
      </c>
      <c r="B2772" s="2" t="s">
        <v>3013</v>
      </c>
      <c r="C2772" t="s">
        <v>495</v>
      </c>
      <c r="D2772">
        <v>16</v>
      </c>
      <c r="E2772">
        <v>50</v>
      </c>
      <c r="F2772">
        <v>25</v>
      </c>
      <c r="J2772" s="2" t="s">
        <v>44</v>
      </c>
      <c r="K2772" t="s">
        <v>118</v>
      </c>
      <c r="L2772" t="s">
        <v>56</v>
      </c>
      <c r="M2772" s="3">
        <v>11.006397834696006</v>
      </c>
    </row>
    <row r="2773" spans="1:13" x14ac:dyDescent="0.25">
      <c r="A2773" s="1">
        <v>44813.753352431733</v>
      </c>
      <c r="B2773" s="2" t="s">
        <v>3014</v>
      </c>
      <c r="C2773" t="s">
        <v>180</v>
      </c>
      <c r="D2773">
        <v>1</v>
      </c>
      <c r="E2773" t="s">
        <v>32</v>
      </c>
      <c r="F2773" t="s">
        <v>32</v>
      </c>
      <c r="J2773" s="2" t="s">
        <v>44</v>
      </c>
      <c r="K2773" t="s">
        <v>220</v>
      </c>
      <c r="L2773" t="s">
        <v>46</v>
      </c>
      <c r="M2773" s="3">
        <v>14.377134310720955</v>
      </c>
    </row>
    <row r="2774" spans="1:13" x14ac:dyDescent="0.25">
      <c r="A2774" s="1">
        <v>42987.056101454837</v>
      </c>
      <c r="B2774" s="2" t="s">
        <v>3015</v>
      </c>
      <c r="C2774" t="s">
        <v>43</v>
      </c>
      <c r="D2774">
        <v>5</v>
      </c>
      <c r="E2774">
        <v>160</v>
      </c>
      <c r="F2774">
        <v>80</v>
      </c>
      <c r="J2774" s="2" t="s">
        <v>23</v>
      </c>
      <c r="K2774" t="s">
        <v>605</v>
      </c>
      <c r="L2774" t="s">
        <v>78</v>
      </c>
      <c r="M2774" s="3">
        <v>8.8169309002713945</v>
      </c>
    </row>
    <row r="2775" spans="1:13" x14ac:dyDescent="0.25">
      <c r="A2775" s="1">
        <v>44069.521136643976</v>
      </c>
      <c r="B2775" s="2" t="s">
        <v>3016</v>
      </c>
      <c r="C2775" t="s">
        <v>85</v>
      </c>
      <c r="D2775">
        <v>16</v>
      </c>
      <c r="E2775">
        <v>204</v>
      </c>
      <c r="F2775">
        <v>51</v>
      </c>
      <c r="J2775" s="2" t="s">
        <v>28</v>
      </c>
      <c r="K2775" t="s">
        <v>330</v>
      </c>
      <c r="L2775" t="s">
        <v>56</v>
      </c>
      <c r="M2775" s="3">
        <v>10.132922049221957</v>
      </c>
    </row>
    <row r="2776" spans="1:13" x14ac:dyDescent="0.25">
      <c r="A2776" s="1">
        <v>43931.89086302041</v>
      </c>
      <c r="B2776" s="2" t="s">
        <v>3017</v>
      </c>
      <c r="C2776" t="s">
        <v>268</v>
      </c>
      <c r="D2776">
        <v>3</v>
      </c>
      <c r="E2776">
        <v>57</v>
      </c>
      <c r="F2776">
        <v>19</v>
      </c>
      <c r="J2776" s="2" t="s">
        <v>44</v>
      </c>
      <c r="K2776" t="s">
        <v>474</v>
      </c>
      <c r="L2776" t="s">
        <v>34</v>
      </c>
      <c r="M2776" s="3">
        <v>11.311040680082275</v>
      </c>
    </row>
    <row r="2777" spans="1:13" x14ac:dyDescent="0.25">
      <c r="A2777" s="1">
        <v>43921.612760208693</v>
      </c>
      <c r="B2777" s="2" t="s">
        <v>3018</v>
      </c>
      <c r="C2777" t="s">
        <v>93</v>
      </c>
      <c r="D2777">
        <v>16</v>
      </c>
      <c r="E2777">
        <v>50</v>
      </c>
      <c r="F2777">
        <v>25</v>
      </c>
      <c r="J2777" s="2" t="s">
        <v>28</v>
      </c>
      <c r="K2777" t="s">
        <v>1043</v>
      </c>
      <c r="L2777" t="s">
        <v>56</v>
      </c>
      <c r="M2777" s="3">
        <v>12.852414455158604</v>
      </c>
    </row>
    <row r="2778" spans="1:13" x14ac:dyDescent="0.25">
      <c r="A2778" s="1">
        <v>42839.350666800972</v>
      </c>
      <c r="B2778" s="2" t="s">
        <v>3019</v>
      </c>
      <c r="C2778" t="s">
        <v>93</v>
      </c>
      <c r="D2778">
        <v>6</v>
      </c>
      <c r="E2778">
        <v>50</v>
      </c>
      <c r="F2778">
        <v>25</v>
      </c>
      <c r="J2778" s="2" t="s">
        <v>28</v>
      </c>
      <c r="K2778" t="s">
        <v>440</v>
      </c>
      <c r="L2778" t="s">
        <v>50</v>
      </c>
      <c r="M2778" s="3">
        <v>15.770846827234339</v>
      </c>
    </row>
    <row r="2779" spans="1:13" x14ac:dyDescent="0.25">
      <c r="A2779" s="1">
        <v>44299.710681739009</v>
      </c>
      <c r="B2779" s="2" t="s">
        <v>3020</v>
      </c>
      <c r="C2779" t="s">
        <v>207</v>
      </c>
      <c r="D2779">
        <v>16</v>
      </c>
      <c r="E2779">
        <v>176</v>
      </c>
      <c r="F2779">
        <v>88</v>
      </c>
      <c r="J2779" s="2" t="s">
        <v>44</v>
      </c>
      <c r="K2779" t="s">
        <v>245</v>
      </c>
      <c r="L2779" t="s">
        <v>46</v>
      </c>
      <c r="M2779" s="3">
        <v>13.918153610259502</v>
      </c>
    </row>
    <row r="2780" spans="1:13" x14ac:dyDescent="0.25">
      <c r="A2780" s="1">
        <v>43761.883865508906</v>
      </c>
      <c r="B2780" s="2" t="s">
        <v>2109</v>
      </c>
      <c r="C2780" t="s">
        <v>293</v>
      </c>
      <c r="D2780">
        <v>11</v>
      </c>
      <c r="E2780">
        <v>188</v>
      </c>
      <c r="F2780">
        <v>94</v>
      </c>
      <c r="J2780" s="2" t="s">
        <v>28</v>
      </c>
      <c r="K2780" t="s">
        <v>398</v>
      </c>
      <c r="L2780" t="s">
        <v>50</v>
      </c>
      <c r="M2780" s="3">
        <v>11.082295381980092</v>
      </c>
    </row>
    <row r="2781" spans="1:13" x14ac:dyDescent="0.25">
      <c r="A2781" s="1">
        <v>44445.461833647314</v>
      </c>
      <c r="B2781" s="2" t="s">
        <v>3021</v>
      </c>
      <c r="C2781" t="s">
        <v>85</v>
      </c>
      <c r="D2781">
        <v>2</v>
      </c>
      <c r="E2781">
        <v>204</v>
      </c>
      <c r="F2781">
        <v>51</v>
      </c>
      <c r="J2781" s="2" t="s">
        <v>28</v>
      </c>
      <c r="K2781" t="s">
        <v>466</v>
      </c>
      <c r="L2781" t="s">
        <v>25</v>
      </c>
      <c r="M2781" s="3">
        <v>9.629298039722805</v>
      </c>
    </row>
    <row r="2782" spans="1:13" x14ac:dyDescent="0.25">
      <c r="A2782" s="1">
        <v>44694.756410219867</v>
      </c>
      <c r="B2782" s="2" t="s">
        <v>3022</v>
      </c>
      <c r="C2782" t="s">
        <v>536</v>
      </c>
      <c r="D2782">
        <v>14</v>
      </c>
      <c r="E2782">
        <v>267</v>
      </c>
      <c r="F2782">
        <v>89</v>
      </c>
      <c r="J2782" s="2" t="s">
        <v>28</v>
      </c>
      <c r="K2782" t="s">
        <v>400</v>
      </c>
      <c r="L2782" t="s">
        <v>34</v>
      </c>
      <c r="M2782" s="3">
        <v>9.1877733607656964</v>
      </c>
    </row>
    <row r="2783" spans="1:13" x14ac:dyDescent="0.25">
      <c r="A2783" s="1">
        <v>43293.444640841211</v>
      </c>
      <c r="B2783" s="2" t="s">
        <v>1122</v>
      </c>
      <c r="C2783" t="s">
        <v>67</v>
      </c>
      <c r="D2783">
        <v>17</v>
      </c>
      <c r="E2783" t="s">
        <v>32</v>
      </c>
      <c r="F2783">
        <v>19</v>
      </c>
      <c r="J2783" s="2" t="s">
        <v>44</v>
      </c>
      <c r="K2783" t="s">
        <v>568</v>
      </c>
      <c r="L2783" t="s">
        <v>25</v>
      </c>
      <c r="M2783" s="3">
        <v>11.769937929618399</v>
      </c>
    </row>
    <row r="2784" spans="1:13" x14ac:dyDescent="0.25">
      <c r="A2784" s="1">
        <v>44636.371285705354</v>
      </c>
      <c r="B2784" s="2" t="s">
        <v>3023</v>
      </c>
      <c r="C2784" t="s">
        <v>31</v>
      </c>
      <c r="D2784">
        <v>2</v>
      </c>
      <c r="E2784" t="s">
        <v>32</v>
      </c>
      <c r="F2784">
        <v>23</v>
      </c>
      <c r="J2784" s="2" t="s">
        <v>23</v>
      </c>
      <c r="K2784" t="s">
        <v>108</v>
      </c>
      <c r="L2784" t="s">
        <v>56</v>
      </c>
      <c r="M2784" s="3">
        <v>14.697745043716761</v>
      </c>
    </row>
    <row r="2785" spans="1:13" x14ac:dyDescent="0.25">
      <c r="A2785" s="1">
        <v>43974.35665266421</v>
      </c>
      <c r="B2785" s="2" t="s">
        <v>3024</v>
      </c>
      <c r="C2785" t="s">
        <v>134</v>
      </c>
      <c r="D2785">
        <v>20</v>
      </c>
      <c r="E2785">
        <v>210</v>
      </c>
      <c r="F2785">
        <v>70</v>
      </c>
      <c r="J2785" s="2" t="s">
        <v>28</v>
      </c>
      <c r="K2785" t="s">
        <v>1565</v>
      </c>
      <c r="L2785" t="s">
        <v>56</v>
      </c>
      <c r="M2785" s="3">
        <v>10.78374703625888</v>
      </c>
    </row>
    <row r="2786" spans="1:13" x14ac:dyDescent="0.25">
      <c r="A2786" s="1">
        <v>44081.979410370659</v>
      </c>
      <c r="B2786" s="2" t="s">
        <v>2718</v>
      </c>
      <c r="C2786" t="s">
        <v>329</v>
      </c>
      <c r="D2786">
        <v>7</v>
      </c>
      <c r="E2786">
        <v>135</v>
      </c>
      <c r="F2786" t="s">
        <v>32</v>
      </c>
      <c r="J2786" s="2" t="s">
        <v>28</v>
      </c>
      <c r="K2786" t="s">
        <v>972</v>
      </c>
      <c r="L2786" t="s">
        <v>25</v>
      </c>
      <c r="M2786" s="3">
        <v>8.1743378387804331</v>
      </c>
    </row>
    <row r="2787" spans="1:13" x14ac:dyDescent="0.25">
      <c r="A2787" s="1">
        <v>44108.143977099244</v>
      </c>
      <c r="B2787" s="2" t="s">
        <v>3025</v>
      </c>
      <c r="C2787" t="s">
        <v>73</v>
      </c>
      <c r="D2787">
        <v>5</v>
      </c>
      <c r="E2787">
        <v>166</v>
      </c>
      <c r="F2787">
        <v>83</v>
      </c>
      <c r="J2787" s="2" t="s">
        <v>44</v>
      </c>
      <c r="K2787" t="s">
        <v>81</v>
      </c>
      <c r="L2787" t="s">
        <v>56</v>
      </c>
      <c r="M2787" s="3">
        <v>12.865074657680612</v>
      </c>
    </row>
    <row r="2788" spans="1:13" x14ac:dyDescent="0.25">
      <c r="A2788" s="1">
        <v>44516.007923822668</v>
      </c>
      <c r="B2788" s="2" t="s">
        <v>1184</v>
      </c>
      <c r="C2788" t="s">
        <v>539</v>
      </c>
      <c r="D2788">
        <v>10</v>
      </c>
      <c r="E2788">
        <v>300</v>
      </c>
      <c r="F2788" t="s">
        <v>32</v>
      </c>
      <c r="J2788" s="2" t="s">
        <v>44</v>
      </c>
      <c r="K2788" t="s">
        <v>544</v>
      </c>
      <c r="L2788" t="s">
        <v>46</v>
      </c>
      <c r="M2788" s="3">
        <v>9.74650548941427</v>
      </c>
    </row>
    <row r="2789" spans="1:13" x14ac:dyDescent="0.25">
      <c r="A2789" s="1">
        <v>44725.245859152121</v>
      </c>
      <c r="B2789" s="2" t="s">
        <v>3026</v>
      </c>
      <c r="C2789" t="s">
        <v>67</v>
      </c>
      <c r="D2789">
        <v>18</v>
      </c>
      <c r="E2789">
        <v>76</v>
      </c>
      <c r="F2789">
        <v>19</v>
      </c>
      <c r="J2789" s="2" t="s">
        <v>44</v>
      </c>
      <c r="K2789" t="s">
        <v>144</v>
      </c>
      <c r="L2789" t="s">
        <v>25</v>
      </c>
      <c r="M2789" s="3">
        <v>11.749038185128619</v>
      </c>
    </row>
    <row r="2790" spans="1:13" x14ac:dyDescent="0.25">
      <c r="A2790" s="1">
        <v>43583.367026760541</v>
      </c>
      <c r="B2790" s="2" t="s">
        <v>3027</v>
      </c>
      <c r="C2790" t="s">
        <v>304</v>
      </c>
      <c r="D2790">
        <v>7</v>
      </c>
      <c r="E2790">
        <v>240</v>
      </c>
      <c r="F2790">
        <v>80</v>
      </c>
      <c r="J2790" s="2" t="s">
        <v>28</v>
      </c>
      <c r="K2790" t="s">
        <v>678</v>
      </c>
      <c r="L2790" t="s">
        <v>78</v>
      </c>
      <c r="M2790" s="3">
        <v>8.1595626482464514</v>
      </c>
    </row>
    <row r="2791" spans="1:13" x14ac:dyDescent="0.25">
      <c r="A2791" s="1">
        <v>44075.46485705494</v>
      </c>
      <c r="B2791" s="2" t="s">
        <v>3028</v>
      </c>
      <c r="C2791" t="s">
        <v>128</v>
      </c>
      <c r="D2791">
        <v>8</v>
      </c>
      <c r="E2791">
        <v>154</v>
      </c>
      <c r="F2791">
        <v>77</v>
      </c>
      <c r="J2791" s="2" t="s">
        <v>28</v>
      </c>
      <c r="K2791" t="s">
        <v>103</v>
      </c>
      <c r="L2791" t="s">
        <v>46</v>
      </c>
      <c r="M2791" s="3">
        <v>13.407340878370247</v>
      </c>
    </row>
    <row r="2792" spans="1:13" x14ac:dyDescent="0.25">
      <c r="A2792" s="1">
        <v>43681.278419073577</v>
      </c>
      <c r="B2792" s="2" t="s">
        <v>3029</v>
      </c>
      <c r="C2792" t="s">
        <v>155</v>
      </c>
      <c r="D2792">
        <v>4</v>
      </c>
      <c r="E2792">
        <v>108</v>
      </c>
      <c r="F2792">
        <v>36</v>
      </c>
      <c r="J2792" s="2" t="s">
        <v>44</v>
      </c>
      <c r="K2792" t="s">
        <v>132</v>
      </c>
      <c r="L2792" t="s">
        <v>46</v>
      </c>
      <c r="M2792" s="3">
        <v>7.1104128275166252</v>
      </c>
    </row>
    <row r="2793" spans="1:13" x14ac:dyDescent="0.25">
      <c r="A2793" s="1">
        <v>44110.911018721541</v>
      </c>
      <c r="B2793" s="2" t="s">
        <v>3030</v>
      </c>
      <c r="C2793" t="s">
        <v>76</v>
      </c>
      <c r="D2793">
        <v>2</v>
      </c>
      <c r="E2793" t="s">
        <v>32</v>
      </c>
      <c r="F2793">
        <v>42</v>
      </c>
      <c r="J2793" s="2" t="s">
        <v>23</v>
      </c>
      <c r="K2793" t="s">
        <v>759</v>
      </c>
      <c r="L2793" t="s">
        <v>34</v>
      </c>
      <c r="M2793" s="3">
        <v>11.289144410898391</v>
      </c>
    </row>
    <row r="2794" spans="1:13" x14ac:dyDescent="0.25">
      <c r="A2794" s="1">
        <v>43735.327152290702</v>
      </c>
      <c r="B2794" s="2" t="s">
        <v>3031</v>
      </c>
      <c r="C2794" t="s">
        <v>90</v>
      </c>
      <c r="D2794">
        <v>9</v>
      </c>
      <c r="E2794">
        <v>156</v>
      </c>
      <c r="F2794">
        <v>78</v>
      </c>
      <c r="J2794" s="2" t="s">
        <v>28</v>
      </c>
      <c r="K2794" t="s">
        <v>351</v>
      </c>
      <c r="L2794" t="s">
        <v>56</v>
      </c>
      <c r="M2794" s="3">
        <v>11.970975110943924</v>
      </c>
    </row>
    <row r="2795" spans="1:13" x14ac:dyDescent="0.25">
      <c r="A2795" s="1">
        <v>43946.620610840102</v>
      </c>
      <c r="B2795" s="2" t="s">
        <v>1248</v>
      </c>
      <c r="C2795" t="s">
        <v>536</v>
      </c>
      <c r="D2795">
        <v>7</v>
      </c>
      <c r="E2795" t="s">
        <v>32</v>
      </c>
      <c r="F2795">
        <v>89</v>
      </c>
      <c r="J2795" s="2" t="s">
        <v>28</v>
      </c>
      <c r="K2795" t="s">
        <v>374</v>
      </c>
      <c r="L2795" t="s">
        <v>41</v>
      </c>
      <c r="M2795" s="3">
        <v>12.299779975023837</v>
      </c>
    </row>
    <row r="2796" spans="1:13" x14ac:dyDescent="0.25">
      <c r="A2796" s="1">
        <v>43465.63774990831</v>
      </c>
      <c r="B2796" s="2" t="s">
        <v>3032</v>
      </c>
      <c r="C2796" t="s">
        <v>309</v>
      </c>
      <c r="D2796">
        <v>9</v>
      </c>
      <c r="E2796" t="s">
        <v>32</v>
      </c>
      <c r="F2796">
        <v>88</v>
      </c>
      <c r="J2796" s="2" t="s">
        <v>28</v>
      </c>
      <c r="K2796" t="s">
        <v>1271</v>
      </c>
      <c r="L2796" t="s">
        <v>25</v>
      </c>
      <c r="M2796" s="3">
        <v>6.221489120484736</v>
      </c>
    </row>
    <row r="2797" spans="1:13" x14ac:dyDescent="0.25">
      <c r="A2797" s="1">
        <v>43901.005884211365</v>
      </c>
      <c r="B2797" s="2" t="s">
        <v>3033</v>
      </c>
      <c r="C2797" t="s">
        <v>146</v>
      </c>
      <c r="D2797">
        <v>14</v>
      </c>
      <c r="E2797" t="s">
        <v>32</v>
      </c>
      <c r="F2797" t="s">
        <v>32</v>
      </c>
      <c r="J2797" s="2" t="s">
        <v>44</v>
      </c>
      <c r="K2797" t="s">
        <v>843</v>
      </c>
      <c r="L2797" t="s">
        <v>41</v>
      </c>
      <c r="M2797" s="3">
        <v>9.5176115401380308</v>
      </c>
    </row>
    <row r="2798" spans="1:13" x14ac:dyDescent="0.25">
      <c r="A2798" s="1">
        <v>44072.947540204608</v>
      </c>
      <c r="B2798" s="2" t="s">
        <v>3034</v>
      </c>
      <c r="C2798" t="s">
        <v>31</v>
      </c>
      <c r="D2798">
        <v>19</v>
      </c>
      <c r="E2798">
        <v>46</v>
      </c>
      <c r="F2798">
        <v>23</v>
      </c>
      <c r="J2798" s="2" t="s">
        <v>28</v>
      </c>
      <c r="K2798" t="s">
        <v>699</v>
      </c>
      <c r="L2798" t="s">
        <v>41</v>
      </c>
      <c r="M2798" s="3">
        <v>11.779256317174871</v>
      </c>
    </row>
    <row r="2799" spans="1:13" x14ac:dyDescent="0.25">
      <c r="A2799" s="1">
        <v>44408.351536820381</v>
      </c>
      <c r="B2799" s="2" t="s">
        <v>3035</v>
      </c>
      <c r="C2799" t="s">
        <v>117</v>
      </c>
      <c r="D2799" t="s">
        <v>32</v>
      </c>
      <c r="E2799">
        <v>176</v>
      </c>
      <c r="F2799">
        <v>88</v>
      </c>
      <c r="J2799" s="2" t="s">
        <v>44</v>
      </c>
      <c r="K2799" t="s">
        <v>327</v>
      </c>
      <c r="L2799" t="s">
        <v>46</v>
      </c>
      <c r="M2799" s="3">
        <v>12.148236977735172</v>
      </c>
    </row>
    <row r="2800" spans="1:13" x14ac:dyDescent="0.25">
      <c r="A2800" s="1">
        <v>43101.264251547276</v>
      </c>
      <c r="B2800" s="2" t="s">
        <v>3036</v>
      </c>
      <c r="C2800" t="s">
        <v>140</v>
      </c>
      <c r="D2800">
        <v>17</v>
      </c>
      <c r="E2800">
        <v>144</v>
      </c>
      <c r="F2800">
        <v>36</v>
      </c>
      <c r="J2800" s="2" t="s">
        <v>28</v>
      </c>
      <c r="K2800" t="s">
        <v>434</v>
      </c>
      <c r="L2800" t="s">
        <v>50</v>
      </c>
      <c r="M2800" s="3">
        <v>16.429355109701351</v>
      </c>
    </row>
    <row r="2801" spans="1:13" x14ac:dyDescent="0.25">
      <c r="A2801" s="1">
        <v>43834.502201177209</v>
      </c>
      <c r="B2801" s="2" t="s">
        <v>3037</v>
      </c>
      <c r="C2801" t="s">
        <v>97</v>
      </c>
      <c r="D2801">
        <v>12</v>
      </c>
      <c r="E2801">
        <v>201</v>
      </c>
      <c r="F2801">
        <v>67</v>
      </c>
      <c r="J2801" s="2" t="s">
        <v>28</v>
      </c>
      <c r="K2801" t="s">
        <v>665</v>
      </c>
      <c r="L2801" t="s">
        <v>46</v>
      </c>
      <c r="M2801" s="3">
        <v>14.460020532456038</v>
      </c>
    </row>
    <row r="2802" spans="1:13" x14ac:dyDescent="0.25">
      <c r="A2802" s="1">
        <v>43439.785773558491</v>
      </c>
      <c r="B2802" s="2" t="s">
        <v>3038</v>
      </c>
      <c r="C2802" t="s">
        <v>204</v>
      </c>
      <c r="D2802">
        <v>14</v>
      </c>
      <c r="E2802" t="s">
        <v>32</v>
      </c>
      <c r="F2802">
        <v>75</v>
      </c>
      <c r="J2802" s="2" t="s">
        <v>23</v>
      </c>
      <c r="K2802" t="s">
        <v>349</v>
      </c>
      <c r="L2802" t="s">
        <v>78</v>
      </c>
      <c r="M2802" s="3">
        <v>11.986565560885863</v>
      </c>
    </row>
    <row r="2803" spans="1:13" x14ac:dyDescent="0.25">
      <c r="A2803" s="1">
        <v>44672.881652311466</v>
      </c>
      <c r="B2803" s="2" t="s">
        <v>3039</v>
      </c>
      <c r="C2803" t="s">
        <v>219</v>
      </c>
      <c r="D2803">
        <v>2</v>
      </c>
      <c r="E2803" t="s">
        <v>32</v>
      </c>
      <c r="F2803">
        <v>48</v>
      </c>
      <c r="J2803" s="2" t="s">
        <v>23</v>
      </c>
      <c r="K2803" t="s">
        <v>544</v>
      </c>
      <c r="L2803" t="s">
        <v>46</v>
      </c>
      <c r="M2803" s="3">
        <v>9.74650548941427</v>
      </c>
    </row>
    <row r="2804" spans="1:13" x14ac:dyDescent="0.25">
      <c r="A2804" s="1">
        <v>43402.253770816271</v>
      </c>
      <c r="B2804" s="2" t="s">
        <v>3040</v>
      </c>
      <c r="C2804" t="s">
        <v>131</v>
      </c>
      <c r="D2804">
        <v>16</v>
      </c>
      <c r="E2804" t="s">
        <v>32</v>
      </c>
      <c r="F2804">
        <v>80</v>
      </c>
      <c r="J2804" s="2" t="s">
        <v>28</v>
      </c>
      <c r="K2804" t="s">
        <v>632</v>
      </c>
      <c r="L2804" t="s">
        <v>46</v>
      </c>
      <c r="M2804" s="3">
        <v>8.7741864171993527</v>
      </c>
    </row>
    <row r="2805" spans="1:13" x14ac:dyDescent="0.25">
      <c r="A2805" s="1">
        <v>44615.690959948624</v>
      </c>
      <c r="B2805" s="2" t="s">
        <v>3041</v>
      </c>
      <c r="C2805" t="s">
        <v>232</v>
      </c>
      <c r="D2805">
        <v>14</v>
      </c>
      <c r="E2805" t="s">
        <v>32</v>
      </c>
      <c r="F2805">
        <v>54</v>
      </c>
      <c r="J2805" s="2" t="s">
        <v>23</v>
      </c>
      <c r="K2805" t="s">
        <v>337</v>
      </c>
      <c r="L2805" t="s">
        <v>41</v>
      </c>
      <c r="M2805" s="3">
        <v>14.687857652112591</v>
      </c>
    </row>
    <row r="2806" spans="1:13" x14ac:dyDescent="0.25">
      <c r="A2806" s="1">
        <v>44152.482258337281</v>
      </c>
      <c r="B2806" s="2" t="s">
        <v>3042</v>
      </c>
      <c r="C2806" t="s">
        <v>93</v>
      </c>
      <c r="D2806">
        <v>7</v>
      </c>
      <c r="E2806" t="s">
        <v>32</v>
      </c>
      <c r="F2806" t="s">
        <v>32</v>
      </c>
      <c r="J2806" s="2" t="s">
        <v>44</v>
      </c>
      <c r="K2806" t="s">
        <v>403</v>
      </c>
      <c r="L2806" t="s">
        <v>56</v>
      </c>
      <c r="M2806" s="3">
        <v>13.115597690631557</v>
      </c>
    </row>
    <row r="2807" spans="1:13" x14ac:dyDescent="0.25">
      <c r="A2807" s="1">
        <v>44067.185990503312</v>
      </c>
      <c r="B2807" s="2" t="s">
        <v>1059</v>
      </c>
      <c r="C2807" t="s">
        <v>219</v>
      </c>
      <c r="D2807">
        <v>15</v>
      </c>
      <c r="E2807">
        <v>144</v>
      </c>
      <c r="F2807">
        <v>48</v>
      </c>
      <c r="J2807" s="2" t="s">
        <v>28</v>
      </c>
      <c r="K2807" t="s">
        <v>307</v>
      </c>
      <c r="L2807" t="s">
        <v>34</v>
      </c>
      <c r="M2807" s="3">
        <v>10.966283117837653</v>
      </c>
    </row>
    <row r="2808" spans="1:13" x14ac:dyDescent="0.25">
      <c r="A2808" s="1">
        <v>43782.399329361484</v>
      </c>
      <c r="B2808" s="2" t="s">
        <v>3043</v>
      </c>
      <c r="C2808" t="s">
        <v>64</v>
      </c>
      <c r="D2808">
        <v>7</v>
      </c>
      <c r="E2808">
        <v>352</v>
      </c>
      <c r="F2808">
        <v>88</v>
      </c>
      <c r="J2808" s="2" t="s">
        <v>28</v>
      </c>
      <c r="K2808" t="s">
        <v>1215</v>
      </c>
      <c r="L2808" t="s">
        <v>46</v>
      </c>
      <c r="M2808" s="3">
        <v>10.428287009858728</v>
      </c>
    </row>
    <row r="2809" spans="1:13" x14ac:dyDescent="0.25">
      <c r="A2809" s="1">
        <v>43572.686571546794</v>
      </c>
      <c r="B2809" s="2" t="s">
        <v>3044</v>
      </c>
      <c r="C2809" t="s">
        <v>210</v>
      </c>
      <c r="D2809">
        <v>5</v>
      </c>
      <c r="E2809">
        <v>264</v>
      </c>
      <c r="F2809">
        <v>88</v>
      </c>
      <c r="J2809" s="2" t="s">
        <v>23</v>
      </c>
      <c r="K2809" t="s">
        <v>86</v>
      </c>
      <c r="L2809" t="s">
        <v>41</v>
      </c>
      <c r="M2809" s="3">
        <v>9.8238489437106278</v>
      </c>
    </row>
    <row r="2810" spans="1:13" x14ac:dyDescent="0.25">
      <c r="A2810" s="1">
        <v>44046.018474162658</v>
      </c>
      <c r="B2810" s="2" t="s">
        <v>261</v>
      </c>
      <c r="C2810" t="s">
        <v>31</v>
      </c>
      <c r="D2810">
        <v>7</v>
      </c>
      <c r="E2810">
        <v>46</v>
      </c>
      <c r="F2810">
        <v>23</v>
      </c>
      <c r="J2810" s="2" t="s">
        <v>28</v>
      </c>
      <c r="K2810" t="s">
        <v>305</v>
      </c>
      <c r="L2810" t="s">
        <v>41</v>
      </c>
      <c r="M2810" s="3">
        <v>11.99399163482429</v>
      </c>
    </row>
    <row r="2811" spans="1:13" x14ac:dyDescent="0.25">
      <c r="A2811" s="1">
        <v>44301.121372320747</v>
      </c>
      <c r="B2811" s="2" t="s">
        <v>3045</v>
      </c>
      <c r="C2811" t="s">
        <v>417</v>
      </c>
      <c r="D2811">
        <v>10</v>
      </c>
      <c r="E2811" t="s">
        <v>32</v>
      </c>
      <c r="F2811">
        <v>88</v>
      </c>
      <c r="J2811" s="2" t="s">
        <v>23</v>
      </c>
      <c r="K2811" t="s">
        <v>168</v>
      </c>
      <c r="L2811" t="s">
        <v>56</v>
      </c>
      <c r="M2811" s="3">
        <v>12.1334991293512</v>
      </c>
    </row>
    <row r="2812" spans="1:13" x14ac:dyDescent="0.25">
      <c r="A2812" s="1">
        <v>44608.678636486358</v>
      </c>
      <c r="B2812" s="2" t="s">
        <v>3046</v>
      </c>
      <c r="C2812" t="s">
        <v>177</v>
      </c>
      <c r="D2812">
        <v>4</v>
      </c>
      <c r="E2812">
        <v>146</v>
      </c>
      <c r="F2812">
        <v>73</v>
      </c>
      <c r="J2812" s="2" t="s">
        <v>44</v>
      </c>
      <c r="K2812" t="s">
        <v>421</v>
      </c>
      <c r="L2812" t="s">
        <v>25</v>
      </c>
      <c r="M2812" s="3">
        <v>11.701919153133453</v>
      </c>
    </row>
    <row r="2813" spans="1:13" x14ac:dyDescent="0.25">
      <c r="A2813" s="1">
        <v>43241.280227455827</v>
      </c>
      <c r="B2813" s="2" t="s">
        <v>3047</v>
      </c>
      <c r="C2813" t="s">
        <v>280</v>
      </c>
      <c r="D2813">
        <v>3</v>
      </c>
      <c r="E2813" t="s">
        <v>32</v>
      </c>
      <c r="F2813">
        <v>24</v>
      </c>
      <c r="J2813" s="2" t="s">
        <v>23</v>
      </c>
      <c r="K2813" t="s">
        <v>632</v>
      </c>
      <c r="L2813" t="s">
        <v>46</v>
      </c>
      <c r="M2813" s="3">
        <v>8.7741864171993527</v>
      </c>
    </row>
    <row r="2814" spans="1:13" x14ac:dyDescent="0.25">
      <c r="A2814" s="1">
        <v>44341.210829504569</v>
      </c>
      <c r="B2814" s="2" t="s">
        <v>3048</v>
      </c>
      <c r="C2814" t="s">
        <v>530</v>
      </c>
      <c r="D2814">
        <v>17</v>
      </c>
      <c r="E2814">
        <v>261</v>
      </c>
      <c r="F2814">
        <v>87</v>
      </c>
      <c r="J2814" s="2" t="s">
        <v>44</v>
      </c>
      <c r="K2814" t="s">
        <v>884</v>
      </c>
      <c r="L2814" t="s">
        <v>25</v>
      </c>
      <c r="M2814" s="3">
        <v>13.062292798511226</v>
      </c>
    </row>
    <row r="2815" spans="1:13" x14ac:dyDescent="0.25">
      <c r="A2815" s="1">
        <v>43464.706782679423</v>
      </c>
      <c r="B2815" s="2" t="s">
        <v>3049</v>
      </c>
      <c r="C2815" t="s">
        <v>249</v>
      </c>
      <c r="D2815">
        <v>1</v>
      </c>
      <c r="E2815">
        <v>160</v>
      </c>
      <c r="F2815">
        <v>80</v>
      </c>
      <c r="J2815" s="2" t="s">
        <v>28</v>
      </c>
      <c r="K2815" t="s">
        <v>415</v>
      </c>
      <c r="L2815" t="s">
        <v>78</v>
      </c>
      <c r="M2815" s="3">
        <v>10.813269600021069</v>
      </c>
    </row>
    <row r="2816" spans="1:13" x14ac:dyDescent="0.25">
      <c r="A2816" s="1">
        <v>43728.36280625889</v>
      </c>
      <c r="B2816" s="2" t="s">
        <v>2565</v>
      </c>
      <c r="C2816" t="s">
        <v>304</v>
      </c>
      <c r="D2816">
        <v>9</v>
      </c>
      <c r="E2816">
        <v>240</v>
      </c>
      <c r="F2816">
        <v>80</v>
      </c>
      <c r="J2816" s="2" t="s">
        <v>28</v>
      </c>
      <c r="K2816" t="s">
        <v>343</v>
      </c>
      <c r="L2816" t="s">
        <v>25</v>
      </c>
      <c r="M2816" s="3">
        <v>11.070908141213383</v>
      </c>
    </row>
    <row r="2817" spans="1:13" x14ac:dyDescent="0.25">
      <c r="A2817" s="1">
        <v>44199.689804784764</v>
      </c>
      <c r="B2817" s="2" t="s">
        <v>1948</v>
      </c>
      <c r="C2817" t="s">
        <v>196</v>
      </c>
      <c r="D2817">
        <v>19</v>
      </c>
      <c r="E2817" t="s">
        <v>32</v>
      </c>
      <c r="F2817">
        <v>19</v>
      </c>
      <c r="J2817" s="2" t="s">
        <v>28</v>
      </c>
      <c r="K2817" t="s">
        <v>310</v>
      </c>
      <c r="L2817" t="s">
        <v>25</v>
      </c>
      <c r="M2817" s="3">
        <v>9.0350666811770921</v>
      </c>
    </row>
    <row r="2818" spans="1:13" x14ac:dyDescent="0.25">
      <c r="A2818" s="1">
        <v>43867.617973305372</v>
      </c>
      <c r="B2818" s="2" t="s">
        <v>3050</v>
      </c>
      <c r="C2818" t="s">
        <v>235</v>
      </c>
      <c r="D2818">
        <v>3</v>
      </c>
      <c r="E2818" t="s">
        <v>32</v>
      </c>
      <c r="F2818">
        <v>45</v>
      </c>
      <c r="J2818" s="2" t="s">
        <v>44</v>
      </c>
      <c r="K2818" t="s">
        <v>572</v>
      </c>
      <c r="L2818" t="s">
        <v>50</v>
      </c>
      <c r="M2818" s="3">
        <v>14.66147716237918</v>
      </c>
    </row>
    <row r="2819" spans="1:13" x14ac:dyDescent="0.25">
      <c r="A2819" s="1">
        <v>44820.687424542812</v>
      </c>
      <c r="B2819" s="2" t="s">
        <v>3051</v>
      </c>
      <c r="C2819" t="s">
        <v>553</v>
      </c>
      <c r="D2819">
        <v>19</v>
      </c>
      <c r="E2819">
        <v>384</v>
      </c>
      <c r="F2819">
        <v>96</v>
      </c>
      <c r="J2819" s="2" t="s">
        <v>28</v>
      </c>
      <c r="K2819" t="s">
        <v>284</v>
      </c>
      <c r="L2819" t="s">
        <v>41</v>
      </c>
      <c r="M2819" s="3">
        <v>11.710935611749917</v>
      </c>
    </row>
    <row r="2820" spans="1:13" x14ac:dyDescent="0.25">
      <c r="A2820" s="1">
        <v>44005.140727889862</v>
      </c>
      <c r="B2820" s="2" t="s">
        <v>3052</v>
      </c>
      <c r="C2820" t="s">
        <v>412</v>
      </c>
      <c r="D2820">
        <v>18</v>
      </c>
      <c r="E2820" t="s">
        <v>32</v>
      </c>
      <c r="F2820" t="s">
        <v>32</v>
      </c>
      <c r="J2820" s="2" t="s">
        <v>28</v>
      </c>
      <c r="K2820" t="s">
        <v>115</v>
      </c>
      <c r="L2820" t="s">
        <v>46</v>
      </c>
      <c r="M2820" s="3">
        <v>10.42743035829395</v>
      </c>
    </row>
    <row r="2821" spans="1:13" x14ac:dyDescent="0.25">
      <c r="A2821" s="1">
        <v>43168.730395054539</v>
      </c>
      <c r="B2821" s="2" t="s">
        <v>3053</v>
      </c>
      <c r="C2821" t="s">
        <v>219</v>
      </c>
      <c r="D2821">
        <v>5</v>
      </c>
      <c r="E2821">
        <v>144</v>
      </c>
      <c r="F2821">
        <v>48</v>
      </c>
      <c r="J2821" s="2" t="s">
        <v>28</v>
      </c>
      <c r="K2821" t="s">
        <v>787</v>
      </c>
      <c r="L2821" t="s">
        <v>41</v>
      </c>
      <c r="M2821" s="3">
        <v>11.661237375491201</v>
      </c>
    </row>
    <row r="2822" spans="1:13" x14ac:dyDescent="0.25">
      <c r="A2822" s="1">
        <v>43935.325347651844</v>
      </c>
      <c r="B2822" s="2" t="s">
        <v>3054</v>
      </c>
      <c r="C2822" t="s">
        <v>105</v>
      </c>
      <c r="D2822">
        <v>8</v>
      </c>
      <c r="E2822">
        <v>66</v>
      </c>
      <c r="F2822" t="s">
        <v>32</v>
      </c>
      <c r="J2822" s="2" t="s">
        <v>44</v>
      </c>
      <c r="K2822" t="s">
        <v>811</v>
      </c>
      <c r="L2822" t="s">
        <v>78</v>
      </c>
      <c r="M2822" s="3">
        <v>12.155895475340943</v>
      </c>
    </row>
    <row r="2823" spans="1:13" x14ac:dyDescent="0.25">
      <c r="A2823" s="1">
        <v>44491.734410470686</v>
      </c>
      <c r="B2823" s="2" t="s">
        <v>3055</v>
      </c>
      <c r="C2823" t="s">
        <v>125</v>
      </c>
      <c r="D2823">
        <v>18</v>
      </c>
      <c r="E2823">
        <v>189</v>
      </c>
      <c r="F2823">
        <v>63</v>
      </c>
      <c r="J2823" s="2" t="s">
        <v>44</v>
      </c>
      <c r="K2823" t="s">
        <v>1424</v>
      </c>
      <c r="L2823" t="s">
        <v>46</v>
      </c>
      <c r="M2823" s="3">
        <v>13.2671922973198</v>
      </c>
    </row>
    <row r="2824" spans="1:13" x14ac:dyDescent="0.25">
      <c r="A2824" s="1">
        <v>43744.27915982026</v>
      </c>
      <c r="B2824" s="2" t="s">
        <v>3056</v>
      </c>
      <c r="C2824" t="s">
        <v>149</v>
      </c>
      <c r="D2824">
        <v>20</v>
      </c>
      <c r="E2824">
        <v>50</v>
      </c>
      <c r="F2824">
        <v>25</v>
      </c>
      <c r="J2824" s="2" t="s">
        <v>44</v>
      </c>
      <c r="K2824" t="s">
        <v>972</v>
      </c>
      <c r="L2824" t="s">
        <v>25</v>
      </c>
      <c r="M2824" s="3">
        <v>8.1743378387804331</v>
      </c>
    </row>
    <row r="2825" spans="1:13" x14ac:dyDescent="0.25">
      <c r="A2825" s="1">
        <v>44717.68579645858</v>
      </c>
      <c r="B2825" s="2" t="s">
        <v>3057</v>
      </c>
      <c r="C2825" t="s">
        <v>275</v>
      </c>
      <c r="D2825">
        <v>14</v>
      </c>
      <c r="E2825">
        <v>144</v>
      </c>
      <c r="F2825" t="s">
        <v>32</v>
      </c>
      <c r="J2825" s="2" t="s">
        <v>23</v>
      </c>
      <c r="K2825" t="s">
        <v>1099</v>
      </c>
      <c r="L2825" t="s">
        <v>46</v>
      </c>
      <c r="M2825" s="3">
        <v>10.28240320324797</v>
      </c>
    </row>
    <row r="2826" spans="1:13" x14ac:dyDescent="0.25">
      <c r="A2826" s="1">
        <v>44776.927685659335</v>
      </c>
      <c r="B2826" s="2" t="s">
        <v>3058</v>
      </c>
      <c r="C2826" t="s">
        <v>64</v>
      </c>
      <c r="D2826">
        <v>7</v>
      </c>
      <c r="E2826">
        <v>352</v>
      </c>
      <c r="F2826">
        <v>88</v>
      </c>
      <c r="J2826" s="2" t="s">
        <v>28</v>
      </c>
      <c r="K2826" t="s">
        <v>98</v>
      </c>
      <c r="L2826" t="s">
        <v>34</v>
      </c>
      <c r="M2826" s="3">
        <v>13.717776078041958</v>
      </c>
    </row>
    <row r="2827" spans="1:13" x14ac:dyDescent="0.25">
      <c r="A2827" s="1">
        <v>44700.863844689011</v>
      </c>
      <c r="B2827" s="2" t="s">
        <v>3059</v>
      </c>
      <c r="C2827" t="s">
        <v>357</v>
      </c>
      <c r="D2827">
        <v>4</v>
      </c>
      <c r="E2827">
        <v>255</v>
      </c>
      <c r="F2827" t="s">
        <v>32</v>
      </c>
      <c r="J2827" s="2" t="s">
        <v>28</v>
      </c>
      <c r="K2827" t="s">
        <v>490</v>
      </c>
      <c r="L2827" t="s">
        <v>50</v>
      </c>
      <c r="M2827" s="3">
        <v>8.0758315802191021</v>
      </c>
    </row>
    <row r="2828" spans="1:13" x14ac:dyDescent="0.25">
      <c r="A2828" s="1">
        <v>44618.692436449288</v>
      </c>
      <c r="B2828" s="2" t="s">
        <v>3060</v>
      </c>
      <c r="C2828" t="s">
        <v>530</v>
      </c>
      <c r="D2828">
        <v>14</v>
      </c>
      <c r="E2828" t="s">
        <v>32</v>
      </c>
      <c r="F2828">
        <v>87</v>
      </c>
      <c r="J2828" s="2" t="s">
        <v>28</v>
      </c>
      <c r="K2828" t="s">
        <v>559</v>
      </c>
      <c r="L2828" t="s">
        <v>41</v>
      </c>
      <c r="M2828" s="3">
        <v>12.147202500273634</v>
      </c>
    </row>
    <row r="2829" spans="1:13" x14ac:dyDescent="0.25">
      <c r="A2829" s="1">
        <v>43965.503926469442</v>
      </c>
      <c r="B2829" s="2" t="s">
        <v>3061</v>
      </c>
      <c r="C2829" t="s">
        <v>249</v>
      </c>
      <c r="D2829">
        <v>9</v>
      </c>
      <c r="E2829">
        <v>160</v>
      </c>
      <c r="F2829">
        <v>80</v>
      </c>
      <c r="J2829" s="2" t="s">
        <v>44</v>
      </c>
      <c r="K2829" t="s">
        <v>115</v>
      </c>
      <c r="L2829" t="s">
        <v>46</v>
      </c>
      <c r="M2829" s="3">
        <v>10.42743035829395</v>
      </c>
    </row>
    <row r="2830" spans="1:13" x14ac:dyDescent="0.25">
      <c r="A2830" s="1">
        <v>43542.827520371102</v>
      </c>
      <c r="B2830" s="2" t="s">
        <v>3062</v>
      </c>
      <c r="C2830" t="s">
        <v>152</v>
      </c>
      <c r="D2830">
        <v>14</v>
      </c>
      <c r="E2830" t="s">
        <v>32</v>
      </c>
      <c r="F2830" t="s">
        <v>32</v>
      </c>
      <c r="J2830" s="2" t="s">
        <v>28</v>
      </c>
      <c r="K2830" t="s">
        <v>1194</v>
      </c>
      <c r="L2830" t="s">
        <v>50</v>
      </c>
      <c r="M2830" s="3">
        <v>10.524491192521829</v>
      </c>
    </row>
    <row r="2831" spans="1:13" x14ac:dyDescent="0.25">
      <c r="A2831" s="1">
        <v>43092.742109648832</v>
      </c>
      <c r="B2831" s="2" t="s">
        <v>3063</v>
      </c>
      <c r="C2831" t="s">
        <v>102</v>
      </c>
      <c r="D2831">
        <v>18</v>
      </c>
      <c r="E2831" t="s">
        <v>32</v>
      </c>
      <c r="F2831">
        <v>36</v>
      </c>
      <c r="J2831" s="2" t="s">
        <v>44</v>
      </c>
      <c r="K2831" t="s">
        <v>1000</v>
      </c>
      <c r="L2831" t="s">
        <v>50</v>
      </c>
      <c r="M2831" s="3">
        <v>9.9471686551317795</v>
      </c>
    </row>
    <row r="2832" spans="1:13" x14ac:dyDescent="0.25">
      <c r="A2832" s="1">
        <v>43805.689880873062</v>
      </c>
      <c r="B2832" s="2" t="s">
        <v>2563</v>
      </c>
      <c r="C2832" t="s">
        <v>240</v>
      </c>
      <c r="D2832">
        <v>20</v>
      </c>
      <c r="E2832">
        <v>132</v>
      </c>
      <c r="F2832" t="s">
        <v>32</v>
      </c>
      <c r="J2832" s="2" t="s">
        <v>28</v>
      </c>
      <c r="K2832" t="s">
        <v>189</v>
      </c>
      <c r="L2832" t="s">
        <v>41</v>
      </c>
      <c r="M2832" s="3">
        <v>13.288482149665386</v>
      </c>
    </row>
    <row r="2833" spans="1:13" x14ac:dyDescent="0.25">
      <c r="A2833" s="1">
        <v>44029.761245263697</v>
      </c>
      <c r="B2833" s="2" t="s">
        <v>303</v>
      </c>
      <c r="C2833" t="s">
        <v>357</v>
      </c>
      <c r="D2833">
        <v>19</v>
      </c>
      <c r="E2833">
        <v>255</v>
      </c>
      <c r="F2833">
        <v>85</v>
      </c>
      <c r="J2833" s="2" t="s">
        <v>23</v>
      </c>
      <c r="K2833" t="s">
        <v>118</v>
      </c>
      <c r="L2833" t="s">
        <v>56</v>
      </c>
      <c r="M2833" s="3">
        <v>11.006397834696006</v>
      </c>
    </row>
    <row r="2834" spans="1:13" x14ac:dyDescent="0.25">
      <c r="A2834" s="1">
        <v>44282.34916439699</v>
      </c>
      <c r="B2834" s="2" t="s">
        <v>3064</v>
      </c>
      <c r="C2834" t="s">
        <v>196</v>
      </c>
      <c r="D2834">
        <v>14</v>
      </c>
      <c r="E2834">
        <v>57</v>
      </c>
      <c r="F2834" t="s">
        <v>32</v>
      </c>
      <c r="J2834" s="2" t="s">
        <v>44</v>
      </c>
      <c r="K2834" t="s">
        <v>1251</v>
      </c>
      <c r="L2834" t="s">
        <v>56</v>
      </c>
      <c r="M2834" s="3">
        <v>10.01033276255276</v>
      </c>
    </row>
    <row r="2835" spans="1:13" x14ac:dyDescent="0.25">
      <c r="A2835" s="1">
        <v>43220.66749321753</v>
      </c>
      <c r="B2835" s="2" t="s">
        <v>3065</v>
      </c>
      <c r="C2835" t="s">
        <v>70</v>
      </c>
      <c r="D2835">
        <v>7</v>
      </c>
      <c r="E2835">
        <v>94</v>
      </c>
      <c r="F2835" t="s">
        <v>32</v>
      </c>
      <c r="J2835" s="2" t="s">
        <v>28</v>
      </c>
      <c r="K2835" t="s">
        <v>236</v>
      </c>
      <c r="L2835" t="s">
        <v>78</v>
      </c>
      <c r="M2835" s="3">
        <v>15.458859683514467</v>
      </c>
    </row>
    <row r="2836" spans="1:13" x14ac:dyDescent="0.25">
      <c r="A2836" s="1">
        <v>43508.421249553299</v>
      </c>
      <c r="B2836" s="2" t="s">
        <v>3066</v>
      </c>
      <c r="C2836" t="s">
        <v>599</v>
      </c>
      <c r="D2836">
        <v>19</v>
      </c>
      <c r="E2836">
        <v>225</v>
      </c>
      <c r="F2836">
        <v>75</v>
      </c>
      <c r="J2836" s="2" t="s">
        <v>44</v>
      </c>
      <c r="K2836" t="s">
        <v>1004</v>
      </c>
      <c r="L2836" t="s">
        <v>25</v>
      </c>
      <c r="M2836" s="3">
        <v>14.538471643780088</v>
      </c>
    </row>
    <row r="2837" spans="1:13" x14ac:dyDescent="0.25">
      <c r="A2837" s="1">
        <v>44600.373537656094</v>
      </c>
      <c r="B2837" s="2" t="s">
        <v>3067</v>
      </c>
      <c r="C2837" t="s">
        <v>780</v>
      </c>
      <c r="D2837">
        <v>20</v>
      </c>
      <c r="E2837" t="s">
        <v>32</v>
      </c>
      <c r="F2837">
        <v>25</v>
      </c>
      <c r="J2837" s="2" t="s">
        <v>28</v>
      </c>
      <c r="K2837" t="s">
        <v>1128</v>
      </c>
      <c r="L2837" t="s">
        <v>41</v>
      </c>
      <c r="M2837" s="3">
        <v>14.129095302641241</v>
      </c>
    </row>
    <row r="2838" spans="1:13" x14ac:dyDescent="0.25">
      <c r="A2838" s="1">
        <v>42615.366408578368</v>
      </c>
      <c r="B2838" s="2" t="s">
        <v>3068</v>
      </c>
      <c r="C2838" t="s">
        <v>240</v>
      </c>
      <c r="D2838">
        <v>12</v>
      </c>
      <c r="E2838">
        <v>132</v>
      </c>
      <c r="F2838">
        <v>44</v>
      </c>
      <c r="J2838" s="2" t="s">
        <v>23</v>
      </c>
      <c r="K2838" t="s">
        <v>733</v>
      </c>
      <c r="L2838" t="s">
        <v>34</v>
      </c>
      <c r="M2838" s="3">
        <v>14.817898176328208</v>
      </c>
    </row>
    <row r="2839" spans="1:13" x14ac:dyDescent="0.25">
      <c r="A2839" s="1">
        <v>43891.00984575638</v>
      </c>
      <c r="B2839" s="2" t="s">
        <v>952</v>
      </c>
      <c r="C2839" t="s">
        <v>131</v>
      </c>
      <c r="D2839">
        <v>13</v>
      </c>
      <c r="E2839">
        <v>320</v>
      </c>
      <c r="F2839" t="s">
        <v>32</v>
      </c>
      <c r="J2839" s="2" t="s">
        <v>23</v>
      </c>
      <c r="K2839" t="s">
        <v>126</v>
      </c>
      <c r="L2839" t="s">
        <v>25</v>
      </c>
      <c r="M2839" s="3">
        <v>9.4200113153305907</v>
      </c>
    </row>
    <row r="2840" spans="1:13" x14ac:dyDescent="0.25">
      <c r="A2840" s="1">
        <v>44738.96045958755</v>
      </c>
      <c r="B2840" s="2" t="s">
        <v>3069</v>
      </c>
      <c r="C2840" t="s">
        <v>332</v>
      </c>
      <c r="D2840" t="s">
        <v>32</v>
      </c>
      <c r="E2840">
        <v>180</v>
      </c>
      <c r="F2840">
        <v>45</v>
      </c>
      <c r="J2840" s="2" t="s">
        <v>44</v>
      </c>
      <c r="K2840" t="s">
        <v>269</v>
      </c>
      <c r="L2840" t="s">
        <v>50</v>
      </c>
      <c r="M2840" s="3">
        <v>11.883396013219548</v>
      </c>
    </row>
    <row r="2841" spans="1:13" x14ac:dyDescent="0.25">
      <c r="A2841" s="1">
        <v>44520.476591293358</v>
      </c>
      <c r="B2841" s="2" t="s">
        <v>3070</v>
      </c>
      <c r="C2841" t="s">
        <v>131</v>
      </c>
      <c r="D2841">
        <v>15</v>
      </c>
      <c r="E2841" t="s">
        <v>32</v>
      </c>
      <c r="F2841">
        <v>80</v>
      </c>
      <c r="J2841" s="2" t="s">
        <v>28</v>
      </c>
      <c r="K2841" t="s">
        <v>1251</v>
      </c>
      <c r="L2841" t="s">
        <v>56</v>
      </c>
      <c r="M2841" s="3">
        <v>10.01033276255276</v>
      </c>
    </row>
    <row r="2842" spans="1:13" x14ac:dyDescent="0.25">
      <c r="A2842" s="1">
        <v>43927.789850442903</v>
      </c>
      <c r="B2842" s="2" t="s">
        <v>3071</v>
      </c>
      <c r="C2842" t="s">
        <v>58</v>
      </c>
      <c r="D2842">
        <v>8</v>
      </c>
      <c r="E2842" t="s">
        <v>32</v>
      </c>
      <c r="F2842">
        <v>48</v>
      </c>
      <c r="J2842" s="2" t="s">
        <v>23</v>
      </c>
      <c r="K2842" t="s">
        <v>632</v>
      </c>
      <c r="L2842" t="s">
        <v>46</v>
      </c>
      <c r="M2842" s="3">
        <v>8.7741864171993527</v>
      </c>
    </row>
    <row r="2843" spans="1:13" x14ac:dyDescent="0.25">
      <c r="A2843" s="1">
        <v>44672.979393098205</v>
      </c>
      <c r="B2843" s="2" t="s">
        <v>3072</v>
      </c>
      <c r="C2843" t="s">
        <v>102</v>
      </c>
      <c r="D2843">
        <v>20</v>
      </c>
      <c r="E2843">
        <v>144</v>
      </c>
      <c r="F2843">
        <v>36</v>
      </c>
      <c r="J2843" s="2" t="s">
        <v>23</v>
      </c>
      <c r="K2843" t="s">
        <v>614</v>
      </c>
      <c r="L2843" t="s">
        <v>41</v>
      </c>
      <c r="M2843" s="3">
        <v>8.3272837771733244</v>
      </c>
    </row>
    <row r="2844" spans="1:13" x14ac:dyDescent="0.25">
      <c r="A2844" s="1">
        <v>44031.89636368736</v>
      </c>
      <c r="B2844" s="2" t="s">
        <v>3073</v>
      </c>
      <c r="C2844" t="s">
        <v>575</v>
      </c>
      <c r="D2844">
        <v>2</v>
      </c>
      <c r="E2844">
        <v>57</v>
      </c>
      <c r="F2844">
        <v>19</v>
      </c>
      <c r="J2844" s="2" t="s">
        <v>23</v>
      </c>
      <c r="K2844" t="s">
        <v>1552</v>
      </c>
      <c r="L2844" t="s">
        <v>78</v>
      </c>
      <c r="M2844" s="3">
        <v>14.412865837260112</v>
      </c>
    </row>
    <row r="2845" spans="1:13" x14ac:dyDescent="0.25">
      <c r="A2845" s="1">
        <v>44192.309178663876</v>
      </c>
      <c r="B2845" s="2" t="s">
        <v>2355</v>
      </c>
      <c r="C2845" t="s">
        <v>201</v>
      </c>
      <c r="D2845">
        <v>19</v>
      </c>
      <c r="E2845" t="s">
        <v>32</v>
      </c>
      <c r="F2845" t="s">
        <v>32</v>
      </c>
      <c r="J2845" s="2" t="s">
        <v>28</v>
      </c>
      <c r="K2845" t="s">
        <v>1057</v>
      </c>
      <c r="L2845" t="s">
        <v>46</v>
      </c>
      <c r="M2845" s="3">
        <v>13.00553764131261</v>
      </c>
    </row>
    <row r="2846" spans="1:13" x14ac:dyDescent="0.25">
      <c r="A2846" s="1">
        <v>43901.853443281303</v>
      </c>
      <c r="B2846" s="2" t="s">
        <v>3074</v>
      </c>
      <c r="C2846" t="s">
        <v>105</v>
      </c>
      <c r="D2846">
        <v>7</v>
      </c>
      <c r="E2846">
        <v>66</v>
      </c>
      <c r="F2846">
        <v>33</v>
      </c>
      <c r="J2846" s="2" t="s">
        <v>28</v>
      </c>
      <c r="K2846" t="s">
        <v>954</v>
      </c>
      <c r="L2846" t="s">
        <v>78</v>
      </c>
      <c r="M2846" s="3">
        <v>10.968401424454578</v>
      </c>
    </row>
    <row r="2847" spans="1:13" x14ac:dyDescent="0.25">
      <c r="A2847" s="1">
        <v>44084.070693692986</v>
      </c>
      <c r="B2847" s="2" t="s">
        <v>3075</v>
      </c>
      <c r="C2847" t="s">
        <v>185</v>
      </c>
      <c r="D2847">
        <v>5</v>
      </c>
      <c r="E2847" t="s">
        <v>32</v>
      </c>
      <c r="F2847">
        <v>87</v>
      </c>
      <c r="J2847" s="2" t="s">
        <v>23</v>
      </c>
      <c r="K2847" t="s">
        <v>147</v>
      </c>
      <c r="L2847" t="s">
        <v>34</v>
      </c>
      <c r="M2847" s="3">
        <v>13.378080355059918</v>
      </c>
    </row>
    <row r="2848" spans="1:13" x14ac:dyDescent="0.25">
      <c r="A2848" s="1">
        <v>43854.474629582874</v>
      </c>
      <c r="B2848" s="2" t="s">
        <v>3076</v>
      </c>
      <c r="C2848" t="s">
        <v>39</v>
      </c>
      <c r="D2848" t="s">
        <v>32</v>
      </c>
      <c r="E2848">
        <v>231</v>
      </c>
      <c r="F2848">
        <v>77</v>
      </c>
      <c r="J2848" s="2" t="s">
        <v>28</v>
      </c>
      <c r="K2848" t="s">
        <v>930</v>
      </c>
      <c r="L2848" t="s">
        <v>25</v>
      </c>
      <c r="M2848" s="3">
        <v>13.397308081757757</v>
      </c>
    </row>
    <row r="2849" spans="1:13" x14ac:dyDescent="0.25">
      <c r="A2849" s="1">
        <v>43573.451146597923</v>
      </c>
      <c r="B2849" s="2" t="s">
        <v>3077</v>
      </c>
      <c r="C2849" t="s">
        <v>73</v>
      </c>
      <c r="D2849">
        <v>19</v>
      </c>
      <c r="E2849">
        <v>166</v>
      </c>
      <c r="F2849">
        <v>83</v>
      </c>
      <c r="J2849" s="2" t="s">
        <v>23</v>
      </c>
      <c r="K2849" t="s">
        <v>1149</v>
      </c>
      <c r="L2849" t="s">
        <v>34</v>
      </c>
      <c r="M2849" s="3">
        <v>10.517826055804084</v>
      </c>
    </row>
    <row r="2850" spans="1:13" x14ac:dyDescent="0.25">
      <c r="A2850" s="1">
        <v>43417.270379716574</v>
      </c>
      <c r="B2850" s="2" t="s">
        <v>84</v>
      </c>
      <c r="C2850" t="s">
        <v>196</v>
      </c>
      <c r="D2850">
        <v>11</v>
      </c>
      <c r="E2850">
        <v>57</v>
      </c>
      <c r="F2850">
        <v>19</v>
      </c>
      <c r="J2850" s="2" t="s">
        <v>44</v>
      </c>
      <c r="K2850" t="s">
        <v>454</v>
      </c>
      <c r="L2850" t="s">
        <v>78</v>
      </c>
      <c r="M2850" s="3">
        <v>12.732640267350657</v>
      </c>
    </row>
    <row r="2851" spans="1:13" x14ac:dyDescent="0.25">
      <c r="A2851" s="1">
        <v>43568.084176954188</v>
      </c>
      <c r="B2851" s="2" t="s">
        <v>3078</v>
      </c>
      <c r="C2851" t="s">
        <v>378</v>
      </c>
      <c r="D2851">
        <v>17</v>
      </c>
      <c r="E2851">
        <v>110</v>
      </c>
      <c r="F2851" t="s">
        <v>32</v>
      </c>
      <c r="J2851" s="2" t="s">
        <v>28</v>
      </c>
      <c r="K2851" t="s">
        <v>199</v>
      </c>
      <c r="L2851" t="s">
        <v>34</v>
      </c>
      <c r="M2851" s="3">
        <v>12.177709716438097</v>
      </c>
    </row>
    <row r="2852" spans="1:13" x14ac:dyDescent="0.25">
      <c r="A2852" s="1">
        <v>43644.90435998395</v>
      </c>
      <c r="B2852" s="2" t="s">
        <v>3079</v>
      </c>
      <c r="C2852" t="s">
        <v>85</v>
      </c>
      <c r="D2852">
        <v>9</v>
      </c>
      <c r="E2852" t="s">
        <v>32</v>
      </c>
      <c r="F2852" t="s">
        <v>32</v>
      </c>
      <c r="J2852" s="2" t="s">
        <v>28</v>
      </c>
      <c r="K2852" t="s">
        <v>65</v>
      </c>
      <c r="L2852" t="s">
        <v>50</v>
      </c>
      <c r="M2852" s="3">
        <v>8.2871811249429097</v>
      </c>
    </row>
    <row r="2853" spans="1:13" x14ac:dyDescent="0.25">
      <c r="A2853" s="1">
        <v>44436.89303809619</v>
      </c>
      <c r="B2853" s="2" t="s">
        <v>3080</v>
      </c>
      <c r="C2853" t="s">
        <v>112</v>
      </c>
      <c r="D2853">
        <v>4</v>
      </c>
      <c r="E2853">
        <v>252</v>
      </c>
      <c r="F2853">
        <v>63</v>
      </c>
      <c r="J2853" s="2" t="s">
        <v>28</v>
      </c>
      <c r="K2853" t="s">
        <v>327</v>
      </c>
      <c r="L2853" t="s">
        <v>46</v>
      </c>
      <c r="M2853" s="3">
        <v>12.148236977735172</v>
      </c>
    </row>
    <row r="2854" spans="1:13" x14ac:dyDescent="0.25">
      <c r="A2854" s="1">
        <v>44517.873758219321</v>
      </c>
      <c r="B2854" s="2" t="s">
        <v>3081</v>
      </c>
      <c r="C2854" t="s">
        <v>253</v>
      </c>
      <c r="D2854">
        <v>16</v>
      </c>
      <c r="E2854" t="s">
        <v>32</v>
      </c>
      <c r="F2854">
        <v>46</v>
      </c>
      <c r="J2854" s="2" t="s">
        <v>44</v>
      </c>
      <c r="K2854" t="s">
        <v>230</v>
      </c>
      <c r="L2854" t="s">
        <v>78</v>
      </c>
      <c r="M2854" s="3">
        <v>14.593670394271927</v>
      </c>
    </row>
    <row r="2855" spans="1:13" x14ac:dyDescent="0.25">
      <c r="A2855" s="1">
        <v>44049.184878371234</v>
      </c>
      <c r="B2855" s="2" t="s">
        <v>3082</v>
      </c>
      <c r="C2855" t="s">
        <v>309</v>
      </c>
      <c r="D2855">
        <v>14</v>
      </c>
      <c r="E2855" t="s">
        <v>32</v>
      </c>
      <c r="F2855">
        <v>88</v>
      </c>
      <c r="J2855" s="2" t="s">
        <v>44</v>
      </c>
      <c r="K2855" t="s">
        <v>1060</v>
      </c>
      <c r="L2855" t="s">
        <v>34</v>
      </c>
      <c r="M2855" s="3">
        <v>8.1352386075080023</v>
      </c>
    </row>
    <row r="2856" spans="1:13" x14ac:dyDescent="0.25">
      <c r="A2856" s="1">
        <v>44520.873503887859</v>
      </c>
      <c r="B2856" s="2" t="s">
        <v>3083</v>
      </c>
      <c r="C2856" t="s">
        <v>188</v>
      </c>
      <c r="D2856">
        <v>18</v>
      </c>
      <c r="E2856">
        <v>192</v>
      </c>
      <c r="F2856" t="s">
        <v>32</v>
      </c>
      <c r="J2856" s="2" t="s">
        <v>28</v>
      </c>
      <c r="K2856" t="s">
        <v>699</v>
      </c>
      <c r="L2856" t="s">
        <v>41</v>
      </c>
      <c r="M2856" s="3">
        <v>11.779256317174871</v>
      </c>
    </row>
    <row r="2857" spans="1:13" x14ac:dyDescent="0.25">
      <c r="A2857" s="1">
        <v>43531.386938646225</v>
      </c>
      <c r="B2857" s="2" t="s">
        <v>3084</v>
      </c>
      <c r="C2857" t="s">
        <v>22</v>
      </c>
      <c r="D2857">
        <v>3</v>
      </c>
      <c r="E2857">
        <v>280</v>
      </c>
      <c r="F2857">
        <v>70</v>
      </c>
      <c r="J2857" s="2" t="s">
        <v>28</v>
      </c>
      <c r="K2857" t="s">
        <v>1350</v>
      </c>
      <c r="L2857" t="s">
        <v>78</v>
      </c>
      <c r="M2857" s="3">
        <v>13.811876869930865</v>
      </c>
    </row>
    <row r="2858" spans="1:13" x14ac:dyDescent="0.25">
      <c r="A2858" s="1">
        <v>45321.835579556617</v>
      </c>
      <c r="B2858" s="2" t="s">
        <v>3085</v>
      </c>
      <c r="C2858" t="s">
        <v>152</v>
      </c>
      <c r="D2858">
        <v>5</v>
      </c>
      <c r="E2858">
        <v>132</v>
      </c>
      <c r="F2858">
        <v>33</v>
      </c>
      <c r="J2858" s="2" t="s">
        <v>23</v>
      </c>
      <c r="K2858" t="s">
        <v>930</v>
      </c>
      <c r="L2858" t="s">
        <v>25</v>
      </c>
      <c r="M2858" s="3">
        <v>13.397308081757757</v>
      </c>
    </row>
    <row r="2859" spans="1:13" x14ac:dyDescent="0.25">
      <c r="A2859" s="1">
        <v>44018.509568093046</v>
      </c>
      <c r="B2859" s="2" t="s">
        <v>3086</v>
      </c>
      <c r="C2859" t="s">
        <v>36</v>
      </c>
      <c r="D2859">
        <v>9</v>
      </c>
      <c r="E2859">
        <v>114</v>
      </c>
      <c r="F2859">
        <v>57</v>
      </c>
      <c r="J2859" s="2" t="s">
        <v>28</v>
      </c>
      <c r="K2859" t="s">
        <v>1406</v>
      </c>
      <c r="L2859" t="s">
        <v>34</v>
      </c>
      <c r="M2859" s="3">
        <v>8.6625575824723242</v>
      </c>
    </row>
    <row r="2860" spans="1:13" x14ac:dyDescent="0.25">
      <c r="A2860" s="1">
        <v>44044.865597843491</v>
      </c>
      <c r="B2860" s="2" t="s">
        <v>3087</v>
      </c>
      <c r="C2860" t="s">
        <v>584</v>
      </c>
      <c r="D2860">
        <v>9</v>
      </c>
      <c r="E2860">
        <v>312</v>
      </c>
      <c r="F2860">
        <v>78</v>
      </c>
      <c r="J2860" s="2" t="s">
        <v>28</v>
      </c>
      <c r="K2860" t="s">
        <v>59</v>
      </c>
      <c r="L2860" t="s">
        <v>56</v>
      </c>
      <c r="M2860" s="3">
        <v>15.602184182549776</v>
      </c>
    </row>
    <row r="2861" spans="1:13" x14ac:dyDescent="0.25">
      <c r="A2861" s="1">
        <v>43179.269002121211</v>
      </c>
      <c r="B2861" s="2" t="s">
        <v>3088</v>
      </c>
      <c r="C2861" t="s">
        <v>367</v>
      </c>
      <c r="D2861">
        <v>4</v>
      </c>
      <c r="E2861">
        <v>360</v>
      </c>
      <c r="F2861" t="s">
        <v>32</v>
      </c>
      <c r="J2861" s="2" t="s">
        <v>28</v>
      </c>
      <c r="K2861" t="s">
        <v>712</v>
      </c>
      <c r="L2861" t="s">
        <v>46</v>
      </c>
      <c r="M2861" s="3">
        <v>13.106678263594747</v>
      </c>
    </row>
    <row r="2862" spans="1:13" x14ac:dyDescent="0.25">
      <c r="A2862" s="1">
        <v>43522.48968096434</v>
      </c>
      <c r="B2862" s="2" t="s">
        <v>3089</v>
      </c>
      <c r="C2862" t="s">
        <v>210</v>
      </c>
      <c r="D2862">
        <v>7</v>
      </c>
      <c r="E2862">
        <v>264</v>
      </c>
      <c r="F2862">
        <v>88</v>
      </c>
      <c r="J2862" s="2" t="s">
        <v>28</v>
      </c>
      <c r="K2862" t="s">
        <v>854</v>
      </c>
      <c r="L2862" t="s">
        <v>50</v>
      </c>
      <c r="M2862" s="3">
        <v>13.827196127590291</v>
      </c>
    </row>
    <row r="2863" spans="1:13" x14ac:dyDescent="0.25">
      <c r="A2863" s="1">
        <v>44098.719755667167</v>
      </c>
      <c r="B2863" s="2" t="s">
        <v>1967</v>
      </c>
      <c r="C2863" t="s">
        <v>423</v>
      </c>
      <c r="D2863">
        <v>1</v>
      </c>
      <c r="E2863">
        <v>356</v>
      </c>
      <c r="F2863">
        <v>89</v>
      </c>
      <c r="J2863" s="2" t="s">
        <v>44</v>
      </c>
      <c r="K2863" t="s">
        <v>652</v>
      </c>
      <c r="L2863" t="s">
        <v>78</v>
      </c>
      <c r="M2863" s="3">
        <v>10.163794912095831</v>
      </c>
    </row>
    <row r="2864" spans="1:13" x14ac:dyDescent="0.25">
      <c r="A2864" s="1">
        <v>42913.739010445381</v>
      </c>
      <c r="B2864" s="2" t="s">
        <v>3090</v>
      </c>
      <c r="C2864" t="s">
        <v>64</v>
      </c>
      <c r="D2864">
        <v>9</v>
      </c>
      <c r="E2864">
        <v>352</v>
      </c>
      <c r="F2864">
        <v>88</v>
      </c>
      <c r="J2864" s="2" t="s">
        <v>44</v>
      </c>
      <c r="K2864" t="s">
        <v>1149</v>
      </c>
      <c r="L2864" t="s">
        <v>34</v>
      </c>
      <c r="M2864" s="3">
        <v>10.517826055804084</v>
      </c>
    </row>
    <row r="2865" spans="1:13" x14ac:dyDescent="0.25">
      <c r="A2865" s="1">
        <v>44494.373649050111</v>
      </c>
      <c r="B2865" s="2" t="s">
        <v>3091</v>
      </c>
      <c r="C2865" t="s">
        <v>332</v>
      </c>
      <c r="D2865">
        <v>1</v>
      </c>
      <c r="E2865">
        <v>180</v>
      </c>
      <c r="F2865">
        <v>45</v>
      </c>
      <c r="J2865" s="2" t="s">
        <v>44</v>
      </c>
      <c r="K2865" t="s">
        <v>737</v>
      </c>
      <c r="L2865" t="s">
        <v>25</v>
      </c>
      <c r="M2865" s="3">
        <v>9.1057685343725456</v>
      </c>
    </row>
    <row r="2866" spans="1:13" x14ac:dyDescent="0.25">
      <c r="A2866" s="1">
        <v>43854.019632464144</v>
      </c>
      <c r="B2866" s="2" t="s">
        <v>3092</v>
      </c>
      <c r="C2866" t="s">
        <v>105</v>
      </c>
      <c r="D2866">
        <v>15</v>
      </c>
      <c r="E2866">
        <v>66</v>
      </c>
      <c r="F2866">
        <v>33</v>
      </c>
      <c r="J2866" s="2" t="s">
        <v>28</v>
      </c>
      <c r="K2866" t="s">
        <v>904</v>
      </c>
      <c r="L2866" t="s">
        <v>56</v>
      </c>
      <c r="M2866" s="3">
        <v>11.816651848338852</v>
      </c>
    </row>
    <row r="2867" spans="1:13" x14ac:dyDescent="0.25">
      <c r="A2867" s="1">
        <v>43061.961117455154</v>
      </c>
      <c r="B2867" s="2" t="s">
        <v>3093</v>
      </c>
      <c r="C2867" t="s">
        <v>329</v>
      </c>
      <c r="D2867" t="s">
        <v>32</v>
      </c>
      <c r="E2867">
        <v>135</v>
      </c>
      <c r="F2867" t="s">
        <v>32</v>
      </c>
      <c r="J2867" s="2" t="s">
        <v>28</v>
      </c>
      <c r="K2867" t="s">
        <v>374</v>
      </c>
      <c r="L2867" t="s">
        <v>41</v>
      </c>
      <c r="M2867" s="3">
        <v>12.299779975023837</v>
      </c>
    </row>
    <row r="2868" spans="1:13" x14ac:dyDescent="0.25">
      <c r="A2868" s="1">
        <v>44096.394556196014</v>
      </c>
      <c r="B2868" s="2" t="s">
        <v>3094</v>
      </c>
      <c r="C2868" t="s">
        <v>61</v>
      </c>
      <c r="D2868">
        <v>14</v>
      </c>
      <c r="E2868">
        <v>184</v>
      </c>
      <c r="F2868">
        <v>92</v>
      </c>
      <c r="J2868" s="2" t="s">
        <v>28</v>
      </c>
      <c r="K2868" t="s">
        <v>463</v>
      </c>
      <c r="L2868" t="s">
        <v>50</v>
      </c>
      <c r="M2868" s="3">
        <v>10.764293826791503</v>
      </c>
    </row>
    <row r="2869" spans="1:13" x14ac:dyDescent="0.25">
      <c r="A2869" s="1">
        <v>43822.752419709628</v>
      </c>
      <c r="B2869" s="2" t="s">
        <v>3095</v>
      </c>
      <c r="C2869" t="s">
        <v>102</v>
      </c>
      <c r="D2869">
        <v>3</v>
      </c>
      <c r="E2869">
        <v>144</v>
      </c>
      <c r="F2869">
        <v>36</v>
      </c>
      <c r="J2869" s="2" t="s">
        <v>23</v>
      </c>
      <c r="K2869" t="s">
        <v>113</v>
      </c>
      <c r="L2869" t="s">
        <v>56</v>
      </c>
      <c r="M2869" s="3">
        <v>14.16303548174143</v>
      </c>
    </row>
    <row r="2870" spans="1:13" x14ac:dyDescent="0.25">
      <c r="A2870" s="1">
        <v>44123.640915069642</v>
      </c>
      <c r="B2870" s="2" t="s">
        <v>3096</v>
      </c>
      <c r="C2870" t="s">
        <v>402</v>
      </c>
      <c r="D2870">
        <v>19</v>
      </c>
      <c r="E2870">
        <v>84</v>
      </c>
      <c r="F2870">
        <v>21</v>
      </c>
      <c r="J2870" s="2" t="s">
        <v>28</v>
      </c>
      <c r="K2870" t="s">
        <v>627</v>
      </c>
      <c r="L2870" t="s">
        <v>25</v>
      </c>
      <c r="M2870" s="3">
        <v>15.478388039566896</v>
      </c>
    </row>
    <row r="2871" spans="1:13" x14ac:dyDescent="0.25">
      <c r="A2871" s="1">
        <v>44164.938652586236</v>
      </c>
      <c r="B2871" s="2" t="s">
        <v>3097</v>
      </c>
      <c r="C2871" t="s">
        <v>201</v>
      </c>
      <c r="D2871">
        <v>1</v>
      </c>
      <c r="E2871">
        <v>150</v>
      </c>
      <c r="F2871">
        <v>75</v>
      </c>
      <c r="J2871" s="2" t="s">
        <v>44</v>
      </c>
      <c r="K2871" t="s">
        <v>482</v>
      </c>
      <c r="L2871" t="s">
        <v>56</v>
      </c>
      <c r="M2871" s="3">
        <v>11.249825090458803</v>
      </c>
    </row>
    <row r="2872" spans="1:13" x14ac:dyDescent="0.25">
      <c r="A2872" s="1">
        <v>43615.439850970317</v>
      </c>
      <c r="B2872" s="2" t="s">
        <v>3098</v>
      </c>
      <c r="C2872" t="s">
        <v>146</v>
      </c>
      <c r="D2872">
        <v>7</v>
      </c>
      <c r="E2872">
        <v>308</v>
      </c>
      <c r="F2872">
        <v>77</v>
      </c>
      <c r="J2872" s="2" t="s">
        <v>28</v>
      </c>
      <c r="K2872" t="s">
        <v>217</v>
      </c>
      <c r="L2872" t="s">
        <v>25</v>
      </c>
      <c r="M2872" s="3">
        <v>11.083482342133532</v>
      </c>
    </row>
    <row r="2873" spans="1:13" x14ac:dyDescent="0.25">
      <c r="A2873" s="1">
        <v>43444.113171251418</v>
      </c>
      <c r="B2873" s="2" t="s">
        <v>3099</v>
      </c>
      <c r="C2873" t="s">
        <v>258</v>
      </c>
      <c r="D2873">
        <v>2</v>
      </c>
      <c r="E2873">
        <v>50</v>
      </c>
      <c r="F2873">
        <v>25</v>
      </c>
      <c r="J2873" s="2" t="s">
        <v>28</v>
      </c>
      <c r="K2873" t="s">
        <v>1000</v>
      </c>
      <c r="L2873" t="s">
        <v>50</v>
      </c>
      <c r="M2873" s="3">
        <v>9.9471686551317795</v>
      </c>
    </row>
    <row r="2874" spans="1:13" x14ac:dyDescent="0.25">
      <c r="A2874" s="1">
        <v>44201.23674971224</v>
      </c>
      <c r="B2874" s="2" t="s">
        <v>3100</v>
      </c>
      <c r="C2874" t="s">
        <v>90</v>
      </c>
      <c r="D2874">
        <v>7</v>
      </c>
      <c r="E2874">
        <v>156</v>
      </c>
      <c r="F2874" t="s">
        <v>32</v>
      </c>
      <c r="J2874" s="2" t="s">
        <v>28</v>
      </c>
      <c r="K2874" t="s">
        <v>424</v>
      </c>
      <c r="L2874" t="s">
        <v>41</v>
      </c>
      <c r="M2874" s="3">
        <v>13.857835104514242</v>
      </c>
    </row>
    <row r="2875" spans="1:13" x14ac:dyDescent="0.25">
      <c r="A2875" s="1">
        <v>43717.221561949533</v>
      </c>
      <c r="B2875" s="2" t="s">
        <v>3101</v>
      </c>
      <c r="C2875" t="s">
        <v>122</v>
      </c>
      <c r="D2875">
        <v>4</v>
      </c>
      <c r="E2875">
        <v>144</v>
      </c>
      <c r="F2875">
        <v>48</v>
      </c>
      <c r="J2875" s="2" t="s">
        <v>23</v>
      </c>
      <c r="K2875" t="s">
        <v>1350</v>
      </c>
      <c r="L2875" t="s">
        <v>78</v>
      </c>
      <c r="M2875" s="3">
        <v>13.811876869930865</v>
      </c>
    </row>
    <row r="2876" spans="1:13" x14ac:dyDescent="0.25">
      <c r="A2876" s="1">
        <v>43766.056287333187</v>
      </c>
      <c r="B2876" s="2" t="s">
        <v>1244</v>
      </c>
      <c r="C2876" t="s">
        <v>304</v>
      </c>
      <c r="D2876">
        <v>1</v>
      </c>
      <c r="E2876">
        <v>240</v>
      </c>
      <c r="F2876">
        <v>80</v>
      </c>
      <c r="J2876" s="2" t="s">
        <v>44</v>
      </c>
      <c r="K2876" t="s">
        <v>817</v>
      </c>
      <c r="L2876" t="s">
        <v>34</v>
      </c>
      <c r="M2876" s="3">
        <v>14.060995290679429</v>
      </c>
    </row>
    <row r="2877" spans="1:13" x14ac:dyDescent="0.25">
      <c r="A2877" s="1">
        <v>43276.118808859428</v>
      </c>
      <c r="B2877" s="2" t="s">
        <v>2531</v>
      </c>
      <c r="C2877" t="s">
        <v>188</v>
      </c>
      <c r="D2877">
        <v>5</v>
      </c>
      <c r="E2877">
        <v>192</v>
      </c>
      <c r="F2877">
        <v>96</v>
      </c>
      <c r="J2877" s="2" t="s">
        <v>28</v>
      </c>
      <c r="K2877" t="s">
        <v>305</v>
      </c>
      <c r="L2877" t="s">
        <v>41</v>
      </c>
      <c r="M2877" s="3">
        <v>11.99399163482429</v>
      </c>
    </row>
    <row r="2878" spans="1:13" x14ac:dyDescent="0.25">
      <c r="A2878" s="1">
        <v>43826.227363592938</v>
      </c>
      <c r="B2878" s="2" t="s">
        <v>3102</v>
      </c>
      <c r="C2878" t="s">
        <v>599</v>
      </c>
      <c r="D2878">
        <v>13</v>
      </c>
      <c r="E2878" t="s">
        <v>32</v>
      </c>
      <c r="F2878">
        <v>75</v>
      </c>
      <c r="J2878" s="2" t="s">
        <v>44</v>
      </c>
      <c r="K2878" t="s">
        <v>681</v>
      </c>
      <c r="L2878" t="s">
        <v>50</v>
      </c>
      <c r="M2878" s="3">
        <v>13.486912834801583</v>
      </c>
    </row>
    <row r="2879" spans="1:13" x14ac:dyDescent="0.25">
      <c r="A2879" s="1">
        <v>43648.26842014875</v>
      </c>
      <c r="B2879" s="2" t="s">
        <v>3103</v>
      </c>
      <c r="C2879" t="s">
        <v>278</v>
      </c>
      <c r="D2879">
        <v>2</v>
      </c>
      <c r="E2879" t="s">
        <v>32</v>
      </c>
      <c r="F2879">
        <v>17</v>
      </c>
      <c r="J2879" s="2" t="s">
        <v>28</v>
      </c>
      <c r="K2879" t="s">
        <v>657</v>
      </c>
      <c r="L2879" t="s">
        <v>25</v>
      </c>
      <c r="M2879" s="3">
        <v>6.9183250411917196</v>
      </c>
    </row>
    <row r="2880" spans="1:13" x14ac:dyDescent="0.25">
      <c r="A2880" s="1">
        <v>44065.588725592177</v>
      </c>
      <c r="B2880" s="2" t="s">
        <v>3104</v>
      </c>
      <c r="C2880" t="s">
        <v>402</v>
      </c>
      <c r="D2880">
        <v>12</v>
      </c>
      <c r="E2880" t="s">
        <v>32</v>
      </c>
      <c r="F2880" t="s">
        <v>32</v>
      </c>
      <c r="J2880" s="2" t="s">
        <v>28</v>
      </c>
      <c r="K2880" t="s">
        <v>1371</v>
      </c>
      <c r="L2880" t="s">
        <v>78</v>
      </c>
      <c r="M2880" s="3">
        <v>14.157909724393564</v>
      </c>
    </row>
    <row r="2881" spans="1:13" x14ac:dyDescent="0.25">
      <c r="A2881" s="1">
        <v>43885.615549705748</v>
      </c>
      <c r="B2881" s="2" t="s">
        <v>3105</v>
      </c>
      <c r="C2881" t="s">
        <v>391</v>
      </c>
      <c r="D2881">
        <v>18</v>
      </c>
      <c r="E2881">
        <v>160</v>
      </c>
      <c r="F2881">
        <v>80</v>
      </c>
      <c r="J2881" s="2" t="s">
        <v>44</v>
      </c>
      <c r="K2881" t="s">
        <v>370</v>
      </c>
      <c r="L2881" t="s">
        <v>46</v>
      </c>
      <c r="M2881" s="3">
        <v>14.423322704129969</v>
      </c>
    </row>
    <row r="2882" spans="1:13" x14ac:dyDescent="0.25">
      <c r="A2882" s="1">
        <v>43705.173209156332</v>
      </c>
      <c r="B2882" s="2" t="s">
        <v>3106</v>
      </c>
      <c r="C2882" t="s">
        <v>76</v>
      </c>
      <c r="D2882">
        <v>14</v>
      </c>
      <c r="E2882">
        <v>126</v>
      </c>
      <c r="F2882">
        <v>42</v>
      </c>
      <c r="J2882" s="2" t="s">
        <v>28</v>
      </c>
      <c r="K2882" t="s">
        <v>45</v>
      </c>
      <c r="L2882" t="s">
        <v>46</v>
      </c>
      <c r="M2882" s="3">
        <v>12.169266722245851</v>
      </c>
    </row>
    <row r="2883" spans="1:13" x14ac:dyDescent="0.25">
      <c r="A2883" s="1">
        <v>43964.727036406955</v>
      </c>
      <c r="B2883" s="2" t="s">
        <v>1961</v>
      </c>
      <c r="C2883" t="s">
        <v>495</v>
      </c>
      <c r="D2883">
        <v>11</v>
      </c>
      <c r="E2883" t="s">
        <v>32</v>
      </c>
      <c r="F2883">
        <v>25</v>
      </c>
      <c r="J2883" s="2" t="s">
        <v>28</v>
      </c>
      <c r="K2883" t="s">
        <v>906</v>
      </c>
      <c r="L2883" t="s">
        <v>34</v>
      </c>
      <c r="M2883" s="3">
        <v>13.853438793083487</v>
      </c>
    </row>
    <row r="2884" spans="1:13" x14ac:dyDescent="0.25">
      <c r="A2884" s="1">
        <v>44126.397710907608</v>
      </c>
      <c r="B2884" s="2" t="s">
        <v>3107</v>
      </c>
      <c r="C2884" t="s">
        <v>31</v>
      </c>
      <c r="D2884">
        <v>20</v>
      </c>
      <c r="E2884" t="s">
        <v>32</v>
      </c>
      <c r="F2884" t="s">
        <v>32</v>
      </c>
      <c r="J2884" s="2" t="s">
        <v>44</v>
      </c>
      <c r="K2884" t="s">
        <v>100</v>
      </c>
      <c r="L2884" t="s">
        <v>56</v>
      </c>
      <c r="M2884" s="3">
        <v>9.7467096260695598</v>
      </c>
    </row>
    <row r="2885" spans="1:13" x14ac:dyDescent="0.25">
      <c r="A2885" s="1">
        <v>43769.958930541623</v>
      </c>
      <c r="B2885" s="2" t="s">
        <v>3108</v>
      </c>
      <c r="C2885" t="s">
        <v>515</v>
      </c>
      <c r="D2885">
        <v>6</v>
      </c>
      <c r="E2885">
        <v>92</v>
      </c>
      <c r="F2885">
        <v>46</v>
      </c>
      <c r="J2885" s="2" t="s">
        <v>44</v>
      </c>
      <c r="K2885" t="s">
        <v>730</v>
      </c>
      <c r="L2885" t="s">
        <v>25</v>
      </c>
      <c r="M2885" s="3">
        <v>12.985332015423809</v>
      </c>
    </row>
    <row r="2886" spans="1:13" x14ac:dyDescent="0.25">
      <c r="A2886" s="1">
        <v>43682.122031251456</v>
      </c>
      <c r="B2886" s="2" t="s">
        <v>3109</v>
      </c>
      <c r="C2886" t="s">
        <v>465</v>
      </c>
      <c r="D2886">
        <v>2</v>
      </c>
      <c r="E2886" t="s">
        <v>32</v>
      </c>
      <c r="F2886">
        <v>36</v>
      </c>
      <c r="J2886" s="2" t="s">
        <v>44</v>
      </c>
      <c r="K2886" t="s">
        <v>989</v>
      </c>
      <c r="L2886" t="s">
        <v>50</v>
      </c>
      <c r="M2886" s="3">
        <v>12.173451788225162</v>
      </c>
    </row>
    <row r="2887" spans="1:13" x14ac:dyDescent="0.25">
      <c r="A2887" s="1">
        <v>43812.948857763266</v>
      </c>
      <c r="B2887" s="2" t="s">
        <v>2816</v>
      </c>
      <c r="C2887" t="s">
        <v>140</v>
      </c>
      <c r="D2887">
        <v>7</v>
      </c>
      <c r="E2887">
        <v>144</v>
      </c>
      <c r="F2887">
        <v>36</v>
      </c>
      <c r="J2887" s="2" t="s">
        <v>28</v>
      </c>
      <c r="K2887" t="s">
        <v>601</v>
      </c>
      <c r="L2887" t="s">
        <v>56</v>
      </c>
      <c r="M2887" s="3">
        <v>12.564315242820944</v>
      </c>
    </row>
    <row r="2888" spans="1:13" x14ac:dyDescent="0.25">
      <c r="A2888" s="1">
        <v>44375.24997375477</v>
      </c>
      <c r="B2888" s="2" t="s">
        <v>3110</v>
      </c>
      <c r="C2888" t="s">
        <v>320</v>
      </c>
      <c r="D2888">
        <v>14</v>
      </c>
      <c r="E2888" t="s">
        <v>32</v>
      </c>
      <c r="F2888">
        <v>62</v>
      </c>
      <c r="J2888" s="2" t="s">
        <v>23</v>
      </c>
      <c r="K2888" t="s">
        <v>40</v>
      </c>
      <c r="L2888" t="s">
        <v>41</v>
      </c>
      <c r="M2888" s="3">
        <v>15.24190997853951</v>
      </c>
    </row>
    <row r="2889" spans="1:13" x14ac:dyDescent="0.25">
      <c r="A2889" s="1">
        <v>43702.066906629181</v>
      </c>
      <c r="B2889" s="2" t="s">
        <v>2537</v>
      </c>
      <c r="C2889" t="s">
        <v>80</v>
      </c>
      <c r="D2889">
        <v>17</v>
      </c>
      <c r="E2889">
        <v>210</v>
      </c>
      <c r="F2889">
        <v>70</v>
      </c>
      <c r="J2889" s="2" t="s">
        <v>44</v>
      </c>
      <c r="K2889" t="s">
        <v>282</v>
      </c>
      <c r="L2889" t="s">
        <v>78</v>
      </c>
      <c r="M2889" s="3">
        <v>12.758430621858414</v>
      </c>
    </row>
    <row r="2890" spans="1:13" x14ac:dyDescent="0.25">
      <c r="A2890" s="1">
        <v>44066.277354825594</v>
      </c>
      <c r="B2890" s="2" t="s">
        <v>3111</v>
      </c>
      <c r="C2890" t="s">
        <v>291</v>
      </c>
      <c r="D2890">
        <v>16</v>
      </c>
      <c r="E2890">
        <v>225</v>
      </c>
      <c r="F2890">
        <v>75</v>
      </c>
      <c r="J2890" s="2" t="s">
        <v>44</v>
      </c>
      <c r="K2890" t="s">
        <v>630</v>
      </c>
      <c r="L2890" t="s">
        <v>25</v>
      </c>
      <c r="M2890" s="3">
        <v>12.131375018945562</v>
      </c>
    </row>
    <row r="2891" spans="1:13" x14ac:dyDescent="0.25">
      <c r="A2891" s="1">
        <v>43803.47290147793</v>
      </c>
      <c r="B2891" s="2" t="s">
        <v>3112</v>
      </c>
      <c r="C2891" t="s">
        <v>391</v>
      </c>
      <c r="D2891">
        <v>13</v>
      </c>
      <c r="E2891" t="s">
        <v>32</v>
      </c>
      <c r="F2891">
        <v>80</v>
      </c>
      <c r="J2891" s="2" t="s">
        <v>23</v>
      </c>
      <c r="K2891" t="s">
        <v>1187</v>
      </c>
      <c r="L2891" t="s">
        <v>25</v>
      </c>
      <c r="M2891" s="3">
        <v>11.971065679104063</v>
      </c>
    </row>
    <row r="2892" spans="1:13" x14ac:dyDescent="0.25">
      <c r="A2892" s="1">
        <v>44684.065779861812</v>
      </c>
      <c r="B2892" s="2" t="s">
        <v>3113</v>
      </c>
      <c r="C2892" t="s">
        <v>185</v>
      </c>
      <c r="D2892">
        <v>8</v>
      </c>
      <c r="E2892">
        <v>348</v>
      </c>
      <c r="F2892">
        <v>87</v>
      </c>
      <c r="J2892" s="2" t="s">
        <v>44</v>
      </c>
      <c r="K2892" t="s">
        <v>572</v>
      </c>
      <c r="L2892" t="s">
        <v>50</v>
      </c>
      <c r="M2892" s="3">
        <v>14.66147716237918</v>
      </c>
    </row>
    <row r="2893" spans="1:13" x14ac:dyDescent="0.25">
      <c r="A2893" s="1">
        <v>44176.401393170119</v>
      </c>
      <c r="B2893" s="2" t="s">
        <v>3114</v>
      </c>
      <c r="C2893" t="s">
        <v>73</v>
      </c>
      <c r="D2893">
        <v>12</v>
      </c>
      <c r="E2893">
        <v>166</v>
      </c>
      <c r="F2893">
        <v>83</v>
      </c>
      <c r="J2893" s="2" t="s">
        <v>28</v>
      </c>
      <c r="K2893" t="s">
        <v>215</v>
      </c>
      <c r="L2893" t="s">
        <v>56</v>
      </c>
      <c r="M2893" s="3">
        <v>14.030594525378042</v>
      </c>
    </row>
    <row r="2894" spans="1:13" x14ac:dyDescent="0.25">
      <c r="A2894" s="1">
        <v>43941.78171695707</v>
      </c>
      <c r="B2894" s="2" t="s">
        <v>3115</v>
      </c>
      <c r="C2894" t="s">
        <v>125</v>
      </c>
      <c r="D2894">
        <v>2</v>
      </c>
      <c r="E2894">
        <v>189</v>
      </c>
      <c r="F2894">
        <v>63</v>
      </c>
      <c r="J2894" s="2" t="s">
        <v>28</v>
      </c>
      <c r="K2894" t="s">
        <v>313</v>
      </c>
      <c r="L2894" t="s">
        <v>34</v>
      </c>
      <c r="M2894" s="3">
        <v>7.7337149713827413</v>
      </c>
    </row>
    <row r="2895" spans="1:13" x14ac:dyDescent="0.25">
      <c r="A2895" s="1">
        <v>43633.987076241159</v>
      </c>
      <c r="B2895" s="2" t="s">
        <v>3116</v>
      </c>
      <c r="C2895" t="s">
        <v>93</v>
      </c>
      <c r="D2895">
        <v>16</v>
      </c>
      <c r="E2895">
        <v>50</v>
      </c>
      <c r="F2895">
        <v>25</v>
      </c>
      <c r="J2895" s="2" t="s">
        <v>44</v>
      </c>
      <c r="K2895" t="s">
        <v>115</v>
      </c>
      <c r="L2895" t="s">
        <v>46</v>
      </c>
      <c r="M2895" s="3">
        <v>10.42743035829395</v>
      </c>
    </row>
    <row r="2896" spans="1:13" x14ac:dyDescent="0.25">
      <c r="A2896" s="1">
        <v>43740.138816371407</v>
      </c>
      <c r="B2896" s="2" t="s">
        <v>3117</v>
      </c>
      <c r="C2896" t="s">
        <v>54</v>
      </c>
      <c r="D2896">
        <v>9</v>
      </c>
      <c r="E2896">
        <v>80</v>
      </c>
      <c r="F2896">
        <v>20</v>
      </c>
      <c r="J2896" s="2" t="s">
        <v>44</v>
      </c>
      <c r="K2896" t="s">
        <v>418</v>
      </c>
      <c r="L2896" t="s">
        <v>46</v>
      </c>
      <c r="M2896" s="3">
        <v>13.923194761258239</v>
      </c>
    </row>
    <row r="2897" spans="1:13" x14ac:dyDescent="0.25">
      <c r="A2897" s="1">
        <v>43705.525624704365</v>
      </c>
      <c r="B2897" s="2" t="s">
        <v>3118</v>
      </c>
      <c r="C2897" t="s">
        <v>383</v>
      </c>
      <c r="D2897">
        <v>15</v>
      </c>
      <c r="E2897">
        <v>72</v>
      </c>
      <c r="F2897">
        <v>36</v>
      </c>
      <c r="J2897" s="2" t="s">
        <v>23</v>
      </c>
      <c r="K2897" t="s">
        <v>103</v>
      </c>
      <c r="L2897" t="s">
        <v>46</v>
      </c>
      <c r="M2897" s="3">
        <v>13.407340878370247</v>
      </c>
    </row>
    <row r="2898" spans="1:13" x14ac:dyDescent="0.25">
      <c r="A2898" s="1">
        <v>43442.047579828504</v>
      </c>
      <c r="B2898" s="2" t="s">
        <v>594</v>
      </c>
      <c r="C2898" t="s">
        <v>73</v>
      </c>
      <c r="D2898">
        <v>11</v>
      </c>
      <c r="E2898">
        <v>166</v>
      </c>
      <c r="F2898">
        <v>83</v>
      </c>
      <c r="J2898" s="2" t="s">
        <v>44</v>
      </c>
      <c r="K2898" t="s">
        <v>1000</v>
      </c>
      <c r="L2898" t="s">
        <v>50</v>
      </c>
      <c r="M2898" s="3">
        <v>9.9471686551317795</v>
      </c>
    </row>
    <row r="2899" spans="1:13" x14ac:dyDescent="0.25">
      <c r="A2899" s="1">
        <v>43583.614772310888</v>
      </c>
      <c r="B2899" s="2" t="s">
        <v>3119</v>
      </c>
      <c r="C2899" t="s">
        <v>90</v>
      </c>
      <c r="D2899">
        <v>19</v>
      </c>
      <c r="E2899" t="s">
        <v>32</v>
      </c>
      <c r="F2899">
        <v>78</v>
      </c>
      <c r="J2899" s="2" t="s">
        <v>23</v>
      </c>
      <c r="K2899" t="s">
        <v>346</v>
      </c>
      <c r="L2899" t="s">
        <v>34</v>
      </c>
      <c r="M2899" s="3">
        <v>13.518413464873573</v>
      </c>
    </row>
    <row r="2900" spans="1:13" x14ac:dyDescent="0.25">
      <c r="A2900" s="1">
        <v>43431.098237456616</v>
      </c>
      <c r="B2900" s="2" t="s">
        <v>3120</v>
      </c>
      <c r="C2900" t="s">
        <v>117</v>
      </c>
      <c r="D2900">
        <v>16</v>
      </c>
      <c r="E2900">
        <v>176</v>
      </c>
      <c r="F2900">
        <v>88</v>
      </c>
      <c r="J2900" s="2" t="s">
        <v>44</v>
      </c>
      <c r="K2900" t="s">
        <v>403</v>
      </c>
      <c r="L2900" t="s">
        <v>56</v>
      </c>
      <c r="M2900" s="3">
        <v>13.115597690631557</v>
      </c>
    </row>
    <row r="2901" spans="1:13" x14ac:dyDescent="0.25">
      <c r="A2901" s="1">
        <v>43867.376124042501</v>
      </c>
      <c r="B2901" s="2" t="s">
        <v>3121</v>
      </c>
      <c r="C2901" t="s">
        <v>67</v>
      </c>
      <c r="D2901">
        <v>17</v>
      </c>
      <c r="E2901">
        <v>76</v>
      </c>
      <c r="F2901">
        <v>19</v>
      </c>
      <c r="J2901" s="2" t="s">
        <v>28</v>
      </c>
      <c r="K2901" t="s">
        <v>1371</v>
      </c>
      <c r="L2901" t="s">
        <v>78</v>
      </c>
      <c r="M2901" s="3">
        <v>14.157909724393564</v>
      </c>
    </row>
    <row r="2902" spans="1:13" x14ac:dyDescent="0.25">
      <c r="A2902" s="1">
        <v>44664.898639922445</v>
      </c>
      <c r="B2902" s="2" t="s">
        <v>3122</v>
      </c>
      <c r="C2902" t="s">
        <v>149</v>
      </c>
      <c r="D2902">
        <v>17</v>
      </c>
      <c r="E2902">
        <v>50</v>
      </c>
      <c r="F2902">
        <v>25</v>
      </c>
      <c r="J2902" s="2" t="s">
        <v>28</v>
      </c>
      <c r="K2902" t="s">
        <v>683</v>
      </c>
      <c r="L2902" t="s">
        <v>25</v>
      </c>
      <c r="M2902" s="3">
        <v>10.248947386022252</v>
      </c>
    </row>
    <row r="2903" spans="1:13" x14ac:dyDescent="0.25">
      <c r="A2903" s="1">
        <v>43934.894005050293</v>
      </c>
      <c r="B2903" s="2" t="s">
        <v>3123</v>
      </c>
      <c r="C2903" t="s">
        <v>219</v>
      </c>
      <c r="D2903">
        <v>18</v>
      </c>
      <c r="E2903">
        <v>144</v>
      </c>
      <c r="F2903">
        <v>48</v>
      </c>
      <c r="J2903" s="2" t="s">
        <v>28</v>
      </c>
      <c r="K2903" t="s">
        <v>766</v>
      </c>
      <c r="L2903" t="s">
        <v>41</v>
      </c>
      <c r="M2903" s="3">
        <v>13.392447352247808</v>
      </c>
    </row>
    <row r="2904" spans="1:13" x14ac:dyDescent="0.25">
      <c r="A2904" s="1">
        <v>44448.006388567446</v>
      </c>
      <c r="B2904" s="2" t="s">
        <v>3124</v>
      </c>
      <c r="C2904" t="s">
        <v>64</v>
      </c>
      <c r="D2904">
        <v>12</v>
      </c>
      <c r="E2904">
        <v>352</v>
      </c>
      <c r="F2904">
        <v>88</v>
      </c>
      <c r="J2904" s="2" t="s">
        <v>28</v>
      </c>
      <c r="K2904" t="s">
        <v>1713</v>
      </c>
      <c r="L2904" t="s">
        <v>50</v>
      </c>
      <c r="M2904" s="3">
        <v>13.537350739681813</v>
      </c>
    </row>
    <row r="2905" spans="1:13" x14ac:dyDescent="0.25">
      <c r="A2905" s="1">
        <v>43697.78442844349</v>
      </c>
      <c r="B2905" s="2" t="s">
        <v>373</v>
      </c>
      <c r="C2905" t="s">
        <v>163</v>
      </c>
      <c r="D2905">
        <v>10</v>
      </c>
      <c r="E2905">
        <v>225</v>
      </c>
      <c r="F2905">
        <v>75</v>
      </c>
      <c r="J2905" s="2" t="s">
        <v>28</v>
      </c>
      <c r="K2905" t="s">
        <v>513</v>
      </c>
      <c r="L2905" t="s">
        <v>50</v>
      </c>
      <c r="M2905" s="3">
        <v>8.8514729234790472</v>
      </c>
    </row>
    <row r="2906" spans="1:13" x14ac:dyDescent="0.25">
      <c r="A2906" s="1">
        <v>43934.839310506439</v>
      </c>
      <c r="B2906" s="2" t="s">
        <v>3125</v>
      </c>
      <c r="C2906" t="s">
        <v>268</v>
      </c>
      <c r="D2906">
        <v>10</v>
      </c>
      <c r="E2906">
        <v>57</v>
      </c>
      <c r="F2906">
        <v>19</v>
      </c>
      <c r="J2906" s="2" t="s">
        <v>44</v>
      </c>
      <c r="K2906" t="s">
        <v>215</v>
      </c>
      <c r="L2906" t="s">
        <v>56</v>
      </c>
      <c r="M2906" s="3">
        <v>14.030594525378042</v>
      </c>
    </row>
    <row r="2907" spans="1:13" x14ac:dyDescent="0.25">
      <c r="A2907" s="1">
        <v>44711.784889007242</v>
      </c>
      <c r="B2907" s="2" t="s">
        <v>3126</v>
      </c>
      <c r="C2907" t="s">
        <v>244</v>
      </c>
      <c r="D2907">
        <v>15</v>
      </c>
      <c r="E2907" t="s">
        <v>32</v>
      </c>
      <c r="F2907">
        <v>63</v>
      </c>
      <c r="J2907" s="2" t="s">
        <v>28</v>
      </c>
      <c r="K2907" t="s">
        <v>869</v>
      </c>
      <c r="L2907" t="s">
        <v>41</v>
      </c>
      <c r="M2907" s="3">
        <v>13.275355576494196</v>
      </c>
    </row>
    <row r="2908" spans="1:13" x14ac:dyDescent="0.25">
      <c r="A2908" s="1">
        <v>44287.893537141055</v>
      </c>
      <c r="B2908" s="2" t="s">
        <v>3127</v>
      </c>
      <c r="C2908" t="s">
        <v>204</v>
      </c>
      <c r="D2908">
        <v>1</v>
      </c>
      <c r="E2908">
        <v>300</v>
      </c>
      <c r="F2908">
        <v>75</v>
      </c>
      <c r="J2908" s="2" t="s">
        <v>28</v>
      </c>
      <c r="K2908" t="s">
        <v>358</v>
      </c>
      <c r="L2908" t="s">
        <v>56</v>
      </c>
      <c r="M2908" s="3">
        <v>12.342715162719054</v>
      </c>
    </row>
    <row r="2909" spans="1:13" x14ac:dyDescent="0.25">
      <c r="A2909" s="1">
        <v>43547.290315291553</v>
      </c>
      <c r="B2909" s="2" t="s">
        <v>3128</v>
      </c>
      <c r="C2909" t="s">
        <v>27</v>
      </c>
      <c r="D2909">
        <v>18</v>
      </c>
      <c r="E2909">
        <v>102</v>
      </c>
      <c r="F2909">
        <v>51</v>
      </c>
      <c r="J2909" s="2" t="s">
        <v>44</v>
      </c>
      <c r="K2909" t="s">
        <v>363</v>
      </c>
      <c r="L2909" t="s">
        <v>50</v>
      </c>
      <c r="M2909" s="3">
        <v>12.004541523616258</v>
      </c>
    </row>
    <row r="2910" spans="1:13" x14ac:dyDescent="0.25">
      <c r="A2910" s="1">
        <v>44206.076868300232</v>
      </c>
      <c r="B2910" s="2" t="s">
        <v>857</v>
      </c>
      <c r="C2910" t="s">
        <v>536</v>
      </c>
      <c r="D2910">
        <v>10</v>
      </c>
      <c r="E2910">
        <v>267</v>
      </c>
      <c r="F2910">
        <v>89</v>
      </c>
      <c r="J2910" s="2" t="s">
        <v>28</v>
      </c>
      <c r="K2910" t="s">
        <v>372</v>
      </c>
      <c r="L2910" t="s">
        <v>56</v>
      </c>
      <c r="M2910" s="3">
        <v>11.416048240262977</v>
      </c>
    </row>
    <row r="2911" spans="1:13" x14ac:dyDescent="0.25">
      <c r="A2911" s="1">
        <v>44223.316863780092</v>
      </c>
      <c r="B2911" s="2" t="s">
        <v>3129</v>
      </c>
      <c r="C2911" t="s">
        <v>362</v>
      </c>
      <c r="D2911">
        <v>19</v>
      </c>
      <c r="E2911">
        <v>144</v>
      </c>
      <c r="F2911">
        <v>36</v>
      </c>
      <c r="J2911" s="2" t="s">
        <v>28</v>
      </c>
      <c r="K2911" t="s">
        <v>65</v>
      </c>
      <c r="L2911" t="s">
        <v>50</v>
      </c>
      <c r="M2911" s="3">
        <v>8.2871811249429097</v>
      </c>
    </row>
    <row r="2912" spans="1:13" x14ac:dyDescent="0.25">
      <c r="A2912" s="1">
        <v>43390.091378824036</v>
      </c>
      <c r="B2912" s="2" t="s">
        <v>3130</v>
      </c>
      <c r="C2912" t="s">
        <v>278</v>
      </c>
      <c r="D2912">
        <v>14</v>
      </c>
      <c r="E2912">
        <v>34</v>
      </c>
      <c r="F2912">
        <v>17</v>
      </c>
      <c r="J2912" s="2" t="s">
        <v>28</v>
      </c>
      <c r="K2912" t="s">
        <v>498</v>
      </c>
      <c r="L2912" t="s">
        <v>25</v>
      </c>
      <c r="M2912" s="3">
        <v>13.917704159139552</v>
      </c>
    </row>
    <row r="2913" spans="1:13" x14ac:dyDescent="0.25">
      <c r="A2913" s="1">
        <v>43726.674283327528</v>
      </c>
      <c r="B2913" s="2" t="s">
        <v>3131</v>
      </c>
      <c r="C2913" t="s">
        <v>117</v>
      </c>
      <c r="D2913">
        <v>19</v>
      </c>
      <c r="E2913">
        <v>176</v>
      </c>
      <c r="F2913">
        <v>88</v>
      </c>
      <c r="J2913" s="2" t="s">
        <v>23</v>
      </c>
      <c r="K2913" t="s">
        <v>595</v>
      </c>
      <c r="L2913" t="s">
        <v>56</v>
      </c>
      <c r="M2913" s="3">
        <v>11.072271050116964</v>
      </c>
    </row>
    <row r="2914" spans="1:13" x14ac:dyDescent="0.25">
      <c r="A2914" s="1">
        <v>44520.597335442224</v>
      </c>
      <c r="B2914" s="2" t="s">
        <v>3132</v>
      </c>
      <c r="C2914" t="s">
        <v>530</v>
      </c>
      <c r="D2914">
        <v>2</v>
      </c>
      <c r="E2914">
        <v>261</v>
      </c>
      <c r="F2914">
        <v>87</v>
      </c>
      <c r="J2914" s="2" t="s">
        <v>44</v>
      </c>
      <c r="K2914" t="s">
        <v>358</v>
      </c>
      <c r="L2914" t="s">
        <v>56</v>
      </c>
      <c r="M2914" s="3">
        <v>12.342715162719054</v>
      </c>
    </row>
    <row r="2915" spans="1:13" x14ac:dyDescent="0.25">
      <c r="A2915" s="1">
        <v>44212.315887940014</v>
      </c>
      <c r="B2915" s="2" t="s">
        <v>3133</v>
      </c>
      <c r="C2915" t="s">
        <v>85</v>
      </c>
      <c r="D2915">
        <v>18</v>
      </c>
      <c r="E2915">
        <v>204</v>
      </c>
      <c r="F2915">
        <v>51</v>
      </c>
      <c r="J2915" s="2" t="s">
        <v>23</v>
      </c>
      <c r="K2915" t="s">
        <v>132</v>
      </c>
      <c r="L2915" t="s">
        <v>46</v>
      </c>
      <c r="M2915" s="3">
        <v>7.1104128275166252</v>
      </c>
    </row>
    <row r="2916" spans="1:13" x14ac:dyDescent="0.25">
      <c r="A2916" s="1">
        <v>44119.49691947009</v>
      </c>
      <c r="B2916" s="2" t="s">
        <v>3134</v>
      </c>
      <c r="C2916" t="s">
        <v>536</v>
      </c>
      <c r="D2916">
        <v>15</v>
      </c>
      <c r="E2916">
        <v>267</v>
      </c>
      <c r="F2916">
        <v>89</v>
      </c>
      <c r="J2916" s="2" t="s">
        <v>44</v>
      </c>
      <c r="K2916" t="s">
        <v>393</v>
      </c>
      <c r="L2916" t="s">
        <v>50</v>
      </c>
      <c r="M2916" s="3">
        <v>11.394777319422785</v>
      </c>
    </row>
    <row r="2917" spans="1:13" x14ac:dyDescent="0.25">
      <c r="A2917" s="1">
        <v>44051.010387314687</v>
      </c>
      <c r="B2917" s="2" t="s">
        <v>3135</v>
      </c>
      <c r="C2917" t="s">
        <v>293</v>
      </c>
      <c r="D2917">
        <v>4</v>
      </c>
      <c r="E2917">
        <v>188</v>
      </c>
      <c r="F2917">
        <v>94</v>
      </c>
      <c r="J2917" s="2" t="s">
        <v>44</v>
      </c>
      <c r="K2917" t="s">
        <v>215</v>
      </c>
      <c r="L2917" t="s">
        <v>56</v>
      </c>
      <c r="M2917" s="3">
        <v>14.030594525378042</v>
      </c>
    </row>
    <row r="2918" spans="1:13" x14ac:dyDescent="0.25">
      <c r="A2918" s="1">
        <v>44233.648560521928</v>
      </c>
      <c r="B2918" s="2" t="s">
        <v>3136</v>
      </c>
      <c r="C2918" t="s">
        <v>54</v>
      </c>
      <c r="D2918">
        <v>16</v>
      </c>
      <c r="E2918">
        <v>80</v>
      </c>
      <c r="F2918">
        <v>20</v>
      </c>
      <c r="J2918" s="2" t="s">
        <v>28</v>
      </c>
      <c r="K2918" t="s">
        <v>376</v>
      </c>
      <c r="L2918" t="s">
        <v>25</v>
      </c>
      <c r="M2918" s="3">
        <v>11.687634894637348</v>
      </c>
    </row>
    <row r="2919" spans="1:13" x14ac:dyDescent="0.25">
      <c r="A2919" s="1">
        <v>44294.497483349376</v>
      </c>
      <c r="B2919" s="2" t="s">
        <v>3137</v>
      </c>
      <c r="C2919" t="s">
        <v>320</v>
      </c>
      <c r="D2919" t="s">
        <v>32</v>
      </c>
      <c r="E2919">
        <v>124</v>
      </c>
      <c r="F2919">
        <v>62</v>
      </c>
      <c r="J2919" s="2" t="s">
        <v>23</v>
      </c>
      <c r="K2919" t="s">
        <v>238</v>
      </c>
      <c r="L2919" t="s">
        <v>50</v>
      </c>
      <c r="M2919" s="3">
        <v>15.234329552872023</v>
      </c>
    </row>
    <row r="2920" spans="1:13" x14ac:dyDescent="0.25">
      <c r="A2920" s="1">
        <v>44060.519281957699</v>
      </c>
      <c r="B2920" s="2" t="s">
        <v>3138</v>
      </c>
      <c r="C2920" t="s">
        <v>280</v>
      </c>
      <c r="D2920">
        <v>17</v>
      </c>
      <c r="E2920">
        <v>48</v>
      </c>
      <c r="F2920">
        <v>24</v>
      </c>
      <c r="J2920" s="2" t="s">
        <v>28</v>
      </c>
      <c r="K2920" t="s">
        <v>1245</v>
      </c>
      <c r="L2920" t="s">
        <v>41</v>
      </c>
      <c r="M2920" s="3">
        <v>10.518436853046438</v>
      </c>
    </row>
    <row r="2921" spans="1:13" x14ac:dyDescent="0.25">
      <c r="A2921" s="1">
        <v>43621.182445641389</v>
      </c>
      <c r="B2921" s="2" t="s">
        <v>870</v>
      </c>
      <c r="C2921" t="s">
        <v>575</v>
      </c>
      <c r="D2921">
        <v>14</v>
      </c>
      <c r="E2921">
        <v>57</v>
      </c>
      <c r="F2921">
        <v>19</v>
      </c>
      <c r="J2921" s="2" t="s">
        <v>28</v>
      </c>
      <c r="K2921" t="s">
        <v>432</v>
      </c>
      <c r="L2921" t="s">
        <v>25</v>
      </c>
      <c r="M2921" s="3">
        <v>10.408704992688252</v>
      </c>
    </row>
    <row r="2922" spans="1:13" x14ac:dyDescent="0.25">
      <c r="A2922" s="1">
        <v>44391.227486929587</v>
      </c>
      <c r="B2922" s="2" t="s">
        <v>3139</v>
      </c>
      <c r="C2922" t="s">
        <v>27</v>
      </c>
      <c r="D2922">
        <v>6</v>
      </c>
      <c r="E2922">
        <v>102</v>
      </c>
      <c r="F2922">
        <v>51</v>
      </c>
      <c r="J2922" s="2" t="s">
        <v>44</v>
      </c>
      <c r="K2922" t="s">
        <v>358</v>
      </c>
      <c r="L2922" t="s">
        <v>56</v>
      </c>
      <c r="M2922" s="3">
        <v>12.342715162719054</v>
      </c>
    </row>
    <row r="2923" spans="1:13" x14ac:dyDescent="0.25">
      <c r="A2923" s="1">
        <v>44183.544453841656</v>
      </c>
      <c r="B2923" s="2" t="s">
        <v>3140</v>
      </c>
      <c r="C2923" t="s">
        <v>152</v>
      </c>
      <c r="D2923">
        <v>9</v>
      </c>
      <c r="E2923">
        <v>132</v>
      </c>
      <c r="F2923" t="s">
        <v>32</v>
      </c>
      <c r="J2923" s="2" t="s">
        <v>23</v>
      </c>
      <c r="K2923" t="s">
        <v>108</v>
      </c>
      <c r="L2923" t="s">
        <v>56</v>
      </c>
      <c r="M2923" s="3">
        <v>14.697745043716761</v>
      </c>
    </row>
    <row r="2924" spans="1:13" x14ac:dyDescent="0.25">
      <c r="A2924" s="1">
        <v>44707.963966557829</v>
      </c>
      <c r="B2924" s="2" t="s">
        <v>3141</v>
      </c>
      <c r="C2924" t="s">
        <v>247</v>
      </c>
      <c r="D2924">
        <v>15</v>
      </c>
      <c r="E2924" t="s">
        <v>32</v>
      </c>
      <c r="F2924">
        <v>70</v>
      </c>
      <c r="J2924" s="2" t="s">
        <v>28</v>
      </c>
      <c r="K2924" t="s">
        <v>1099</v>
      </c>
      <c r="L2924" t="s">
        <v>46</v>
      </c>
      <c r="M2924" s="3">
        <v>10.28240320324797</v>
      </c>
    </row>
    <row r="2925" spans="1:13" x14ac:dyDescent="0.25">
      <c r="A2925" s="1">
        <v>44485.046686940361</v>
      </c>
      <c r="B2925" s="2" t="s">
        <v>3142</v>
      </c>
      <c r="C2925" t="s">
        <v>204</v>
      </c>
      <c r="D2925">
        <v>8</v>
      </c>
      <c r="E2925">
        <v>300</v>
      </c>
      <c r="F2925">
        <v>75</v>
      </c>
      <c r="J2925" s="2" t="s">
        <v>23</v>
      </c>
      <c r="K2925" t="s">
        <v>94</v>
      </c>
      <c r="L2925" t="s">
        <v>41</v>
      </c>
      <c r="M2925" s="3">
        <v>15.12637675023732</v>
      </c>
    </row>
    <row r="2926" spans="1:13" x14ac:dyDescent="0.25">
      <c r="A2926" s="1">
        <v>44846.753977117238</v>
      </c>
      <c r="B2926" s="2" t="s">
        <v>3143</v>
      </c>
      <c r="C2926" t="s">
        <v>64</v>
      </c>
      <c r="D2926">
        <v>9</v>
      </c>
      <c r="E2926">
        <v>352</v>
      </c>
      <c r="F2926">
        <v>88</v>
      </c>
      <c r="J2926" s="2" t="s">
        <v>44</v>
      </c>
      <c r="K2926" t="s">
        <v>393</v>
      </c>
      <c r="L2926" t="s">
        <v>50</v>
      </c>
      <c r="M2926" s="3">
        <v>11.394777319422785</v>
      </c>
    </row>
    <row r="2927" spans="1:13" x14ac:dyDescent="0.25">
      <c r="A2927" s="1">
        <v>44478.860634005643</v>
      </c>
      <c r="B2927" s="2" t="s">
        <v>3144</v>
      </c>
      <c r="C2927" t="s">
        <v>185</v>
      </c>
      <c r="D2927">
        <v>2</v>
      </c>
      <c r="E2927" t="s">
        <v>32</v>
      </c>
      <c r="F2927">
        <v>87</v>
      </c>
      <c r="J2927" s="2" t="s">
        <v>28</v>
      </c>
      <c r="K2927" t="s">
        <v>132</v>
      </c>
      <c r="L2927" t="s">
        <v>46</v>
      </c>
      <c r="M2927" s="3">
        <v>7.1104128275166252</v>
      </c>
    </row>
    <row r="2928" spans="1:13" x14ac:dyDescent="0.25">
      <c r="A2928" s="1">
        <v>44053.128777674094</v>
      </c>
      <c r="B2928" s="2" t="s">
        <v>2440</v>
      </c>
      <c r="C2928" t="s">
        <v>39</v>
      </c>
      <c r="D2928" t="s">
        <v>32</v>
      </c>
      <c r="E2928">
        <v>231</v>
      </c>
      <c r="F2928">
        <v>77</v>
      </c>
      <c r="J2928" s="2" t="s">
        <v>44</v>
      </c>
      <c r="K2928" t="s">
        <v>398</v>
      </c>
      <c r="L2928" t="s">
        <v>50</v>
      </c>
      <c r="M2928" s="3">
        <v>11.082295381980092</v>
      </c>
    </row>
    <row r="2929" spans="1:13" x14ac:dyDescent="0.25">
      <c r="A2929" s="1">
        <v>43465.116080215354</v>
      </c>
      <c r="B2929" s="2" t="s">
        <v>3145</v>
      </c>
      <c r="C2929" t="s">
        <v>367</v>
      </c>
      <c r="D2929">
        <v>6</v>
      </c>
      <c r="E2929">
        <v>360</v>
      </c>
      <c r="F2929">
        <v>90</v>
      </c>
      <c r="J2929" s="2" t="s">
        <v>23</v>
      </c>
      <c r="K2929" t="s">
        <v>972</v>
      </c>
      <c r="L2929" t="s">
        <v>25</v>
      </c>
      <c r="M2929" s="3">
        <v>8.1743378387804331</v>
      </c>
    </row>
    <row r="2930" spans="1:13" x14ac:dyDescent="0.25">
      <c r="A2930" s="1">
        <v>44208.686330751465</v>
      </c>
      <c r="B2930" s="2" t="s">
        <v>3146</v>
      </c>
      <c r="C2930" t="s">
        <v>332</v>
      </c>
      <c r="D2930">
        <v>19</v>
      </c>
      <c r="E2930" t="s">
        <v>32</v>
      </c>
      <c r="F2930">
        <v>45</v>
      </c>
      <c r="J2930" s="2" t="s">
        <v>44</v>
      </c>
      <c r="K2930" t="s">
        <v>867</v>
      </c>
      <c r="L2930" t="s">
        <v>50</v>
      </c>
      <c r="M2930" s="3">
        <v>11.485823039755857</v>
      </c>
    </row>
    <row r="2931" spans="1:13" x14ac:dyDescent="0.25">
      <c r="A2931" s="1">
        <v>44312.372426177455</v>
      </c>
      <c r="B2931" s="2" t="s">
        <v>3147</v>
      </c>
      <c r="C2931" t="s">
        <v>575</v>
      </c>
      <c r="D2931">
        <v>18</v>
      </c>
      <c r="E2931">
        <v>57</v>
      </c>
      <c r="F2931" t="s">
        <v>32</v>
      </c>
      <c r="J2931" s="2" t="s">
        <v>28</v>
      </c>
      <c r="K2931" t="s">
        <v>787</v>
      </c>
      <c r="L2931" t="s">
        <v>41</v>
      </c>
      <c r="M2931" s="3">
        <v>11.661237375491201</v>
      </c>
    </row>
    <row r="2932" spans="1:13" x14ac:dyDescent="0.25">
      <c r="A2932" s="1">
        <v>44063.789284194128</v>
      </c>
      <c r="B2932" s="2" t="s">
        <v>1868</v>
      </c>
      <c r="C2932" t="s">
        <v>67</v>
      </c>
      <c r="D2932">
        <v>17</v>
      </c>
      <c r="E2932" t="s">
        <v>32</v>
      </c>
      <c r="F2932">
        <v>19</v>
      </c>
      <c r="J2932" s="2" t="s">
        <v>28</v>
      </c>
      <c r="K2932" t="s">
        <v>276</v>
      </c>
      <c r="L2932" t="s">
        <v>50</v>
      </c>
      <c r="M2932" s="3">
        <v>10.570474361325047</v>
      </c>
    </row>
    <row r="2933" spans="1:13" x14ac:dyDescent="0.25">
      <c r="A2933" s="1">
        <v>44791.148280280897</v>
      </c>
      <c r="B2933" s="2" t="s">
        <v>3148</v>
      </c>
      <c r="C2933" t="s">
        <v>80</v>
      </c>
      <c r="D2933">
        <v>13</v>
      </c>
      <c r="E2933">
        <v>210</v>
      </c>
      <c r="F2933" t="s">
        <v>32</v>
      </c>
      <c r="J2933" s="2" t="s">
        <v>28</v>
      </c>
      <c r="K2933" t="s">
        <v>1245</v>
      </c>
      <c r="L2933" t="s">
        <v>41</v>
      </c>
      <c r="M2933" s="3">
        <v>10.518436853046438</v>
      </c>
    </row>
    <row r="2934" spans="1:13" x14ac:dyDescent="0.25">
      <c r="A2934" s="1">
        <v>43432.339629744652</v>
      </c>
      <c r="B2934" s="2" t="s">
        <v>3149</v>
      </c>
      <c r="C2934" t="s">
        <v>362</v>
      </c>
      <c r="D2934">
        <v>9</v>
      </c>
      <c r="E2934" t="s">
        <v>32</v>
      </c>
      <c r="F2934" t="s">
        <v>32</v>
      </c>
      <c r="J2934" s="2" t="s">
        <v>28</v>
      </c>
      <c r="K2934" t="s">
        <v>284</v>
      </c>
      <c r="L2934" t="s">
        <v>41</v>
      </c>
      <c r="M2934" s="3">
        <v>11.710935611749917</v>
      </c>
    </row>
    <row r="2935" spans="1:13" x14ac:dyDescent="0.25">
      <c r="A2935" s="1">
        <v>43863.649589044762</v>
      </c>
      <c r="B2935" s="2" t="s">
        <v>3150</v>
      </c>
      <c r="C2935" t="s">
        <v>291</v>
      </c>
      <c r="D2935">
        <v>9</v>
      </c>
      <c r="E2935">
        <v>225</v>
      </c>
      <c r="F2935">
        <v>75</v>
      </c>
      <c r="J2935" s="2" t="s">
        <v>23</v>
      </c>
      <c r="K2935" t="s">
        <v>513</v>
      </c>
      <c r="L2935" t="s">
        <v>50</v>
      </c>
      <c r="M2935" s="3">
        <v>8.8514729234790472</v>
      </c>
    </row>
    <row r="2936" spans="1:13" x14ac:dyDescent="0.25">
      <c r="A2936" s="1">
        <v>43500.056145517556</v>
      </c>
      <c r="B2936" s="2" t="s">
        <v>3151</v>
      </c>
      <c r="C2936" t="s">
        <v>244</v>
      </c>
      <c r="D2936">
        <v>20</v>
      </c>
      <c r="E2936">
        <v>252</v>
      </c>
      <c r="F2936" t="s">
        <v>32</v>
      </c>
      <c r="J2936" s="2" t="s">
        <v>44</v>
      </c>
      <c r="K2936" t="s">
        <v>310</v>
      </c>
      <c r="L2936" t="s">
        <v>25</v>
      </c>
      <c r="M2936" s="3">
        <v>9.0350666811770921</v>
      </c>
    </row>
    <row r="2937" spans="1:13" x14ac:dyDescent="0.25">
      <c r="A2937" s="1">
        <v>43898.343048006871</v>
      </c>
      <c r="B2937" s="2" t="s">
        <v>3152</v>
      </c>
      <c r="C2937" t="s">
        <v>304</v>
      </c>
      <c r="D2937">
        <v>14</v>
      </c>
      <c r="E2937">
        <v>240</v>
      </c>
      <c r="F2937">
        <v>80</v>
      </c>
      <c r="J2937" s="2" t="s">
        <v>44</v>
      </c>
      <c r="K2937" t="s">
        <v>430</v>
      </c>
      <c r="L2937" t="s">
        <v>56</v>
      </c>
      <c r="M2937" s="3">
        <v>12.532428411174646</v>
      </c>
    </row>
    <row r="2938" spans="1:13" x14ac:dyDescent="0.25">
      <c r="A2938" s="1">
        <v>44545.732784818916</v>
      </c>
      <c r="B2938" s="2" t="s">
        <v>3153</v>
      </c>
      <c r="C2938" t="s">
        <v>170</v>
      </c>
      <c r="D2938">
        <v>9</v>
      </c>
      <c r="E2938">
        <v>189</v>
      </c>
      <c r="F2938">
        <v>63</v>
      </c>
      <c r="J2938" s="2" t="s">
        <v>44</v>
      </c>
      <c r="K2938" t="s">
        <v>778</v>
      </c>
      <c r="L2938" t="s">
        <v>78</v>
      </c>
      <c r="M2938" s="3">
        <v>13.095446915421235</v>
      </c>
    </row>
    <row r="2939" spans="1:13" x14ac:dyDescent="0.25">
      <c r="A2939" s="1">
        <v>44835.660473851523</v>
      </c>
      <c r="B2939" s="2" t="s">
        <v>3154</v>
      </c>
      <c r="C2939" t="s">
        <v>85</v>
      </c>
      <c r="D2939">
        <v>12</v>
      </c>
      <c r="E2939">
        <v>204</v>
      </c>
      <c r="F2939">
        <v>51</v>
      </c>
      <c r="J2939" s="2" t="s">
        <v>23</v>
      </c>
      <c r="K2939" t="s">
        <v>321</v>
      </c>
      <c r="L2939" t="s">
        <v>25</v>
      </c>
      <c r="M2939" s="3">
        <v>12.545140403858928</v>
      </c>
    </row>
    <row r="2940" spans="1:13" x14ac:dyDescent="0.25">
      <c r="A2940" s="1">
        <v>43403.381210740888</v>
      </c>
      <c r="B2940" s="2" t="s">
        <v>3155</v>
      </c>
      <c r="C2940" t="s">
        <v>188</v>
      </c>
      <c r="D2940">
        <v>3</v>
      </c>
      <c r="E2940">
        <v>192</v>
      </c>
      <c r="F2940">
        <v>96</v>
      </c>
      <c r="J2940" s="2" t="s">
        <v>23</v>
      </c>
      <c r="K2940" t="s">
        <v>561</v>
      </c>
      <c r="L2940" t="s">
        <v>25</v>
      </c>
      <c r="M2940" s="3">
        <v>12.921682080641304</v>
      </c>
    </row>
    <row r="2941" spans="1:13" x14ac:dyDescent="0.25">
      <c r="A2941" s="1">
        <v>44076.471780010477</v>
      </c>
      <c r="B2941" s="2" t="s">
        <v>394</v>
      </c>
      <c r="C2941" t="s">
        <v>293</v>
      </c>
      <c r="D2941">
        <v>19</v>
      </c>
      <c r="E2941">
        <v>188</v>
      </c>
      <c r="F2941">
        <v>94</v>
      </c>
      <c r="J2941" s="2" t="s">
        <v>23</v>
      </c>
      <c r="K2941" t="s">
        <v>222</v>
      </c>
      <c r="L2941" t="s">
        <v>34</v>
      </c>
      <c r="M2941" s="3">
        <v>12.172922939334034</v>
      </c>
    </row>
    <row r="2942" spans="1:13" x14ac:dyDescent="0.25">
      <c r="A2942" s="1">
        <v>43564.795901326303</v>
      </c>
      <c r="B2942" s="2" t="s">
        <v>3156</v>
      </c>
      <c r="C2942" t="s">
        <v>102</v>
      </c>
      <c r="D2942">
        <v>2</v>
      </c>
      <c r="E2942">
        <v>144</v>
      </c>
      <c r="F2942" t="s">
        <v>32</v>
      </c>
      <c r="J2942" s="2" t="s">
        <v>23</v>
      </c>
      <c r="K2942" t="s">
        <v>52</v>
      </c>
      <c r="L2942" t="s">
        <v>46</v>
      </c>
      <c r="M2942" s="3">
        <v>11.048444680405545</v>
      </c>
    </row>
    <row r="2943" spans="1:13" x14ac:dyDescent="0.25">
      <c r="A2943" s="1">
        <v>44362.92673766191</v>
      </c>
      <c r="B2943" s="2" t="s">
        <v>3157</v>
      </c>
      <c r="C2943" t="s">
        <v>196</v>
      </c>
      <c r="D2943">
        <v>13</v>
      </c>
      <c r="E2943">
        <v>57</v>
      </c>
      <c r="F2943">
        <v>19</v>
      </c>
      <c r="J2943" s="2" t="s">
        <v>23</v>
      </c>
      <c r="K2943" t="s">
        <v>302</v>
      </c>
      <c r="L2943" t="s">
        <v>50</v>
      </c>
      <c r="M2943" s="3">
        <v>11.03324198943719</v>
      </c>
    </row>
    <row r="2944" spans="1:13" x14ac:dyDescent="0.25">
      <c r="A2944" s="1">
        <v>42322.453009890065</v>
      </c>
      <c r="B2944" s="2" t="s">
        <v>3158</v>
      </c>
      <c r="C2944" t="s">
        <v>97</v>
      </c>
      <c r="D2944">
        <v>17</v>
      </c>
      <c r="E2944">
        <v>201</v>
      </c>
      <c r="F2944">
        <v>67</v>
      </c>
      <c r="J2944" s="2" t="s">
        <v>44</v>
      </c>
      <c r="K2944" t="s">
        <v>1014</v>
      </c>
      <c r="L2944" t="s">
        <v>41</v>
      </c>
      <c r="M2944" s="3">
        <v>15.268550004010105</v>
      </c>
    </row>
    <row r="2945" spans="1:13" x14ac:dyDescent="0.25">
      <c r="A2945" s="1">
        <v>44354.446525988693</v>
      </c>
      <c r="B2945" s="2" t="s">
        <v>3159</v>
      </c>
      <c r="C2945" t="s">
        <v>196</v>
      </c>
      <c r="D2945">
        <v>13</v>
      </c>
      <c r="E2945" t="s">
        <v>32</v>
      </c>
      <c r="F2945">
        <v>19</v>
      </c>
      <c r="J2945" s="2" t="s">
        <v>23</v>
      </c>
      <c r="K2945" t="s">
        <v>725</v>
      </c>
      <c r="L2945" t="s">
        <v>46</v>
      </c>
      <c r="M2945" s="3">
        <v>16.148992525516267</v>
      </c>
    </row>
    <row r="2946" spans="1:13" x14ac:dyDescent="0.25">
      <c r="A2946" s="1">
        <v>44219.029873790729</v>
      </c>
      <c r="B2946" s="2" t="s">
        <v>1473</v>
      </c>
      <c r="C2946" t="s">
        <v>320</v>
      </c>
      <c r="D2946">
        <v>5</v>
      </c>
      <c r="E2946">
        <v>124</v>
      </c>
      <c r="F2946">
        <v>62</v>
      </c>
      <c r="J2946" s="2" t="s">
        <v>44</v>
      </c>
      <c r="K2946" t="s">
        <v>474</v>
      </c>
      <c r="L2946" t="s">
        <v>34</v>
      </c>
      <c r="M2946" s="3">
        <v>11.311040680082275</v>
      </c>
    </row>
    <row r="2947" spans="1:13" x14ac:dyDescent="0.25">
      <c r="A2947" s="1">
        <v>43747.209331039332</v>
      </c>
      <c r="B2947" s="2" t="s">
        <v>3160</v>
      </c>
      <c r="C2947" t="s">
        <v>185</v>
      </c>
      <c r="D2947">
        <v>16</v>
      </c>
      <c r="E2947" t="s">
        <v>32</v>
      </c>
      <c r="F2947">
        <v>87</v>
      </c>
      <c r="J2947" s="2" t="s">
        <v>44</v>
      </c>
      <c r="K2947" t="s">
        <v>1034</v>
      </c>
      <c r="L2947" t="s">
        <v>50</v>
      </c>
      <c r="M2947" s="3">
        <v>10.588336269016523</v>
      </c>
    </row>
    <row r="2948" spans="1:13" x14ac:dyDescent="0.25">
      <c r="A2948" s="1">
        <v>43575.10469425864</v>
      </c>
      <c r="B2948" s="2" t="s">
        <v>3161</v>
      </c>
      <c r="C2948" t="s">
        <v>291</v>
      </c>
      <c r="D2948">
        <v>19</v>
      </c>
      <c r="E2948">
        <v>225</v>
      </c>
      <c r="F2948" t="s">
        <v>32</v>
      </c>
      <c r="J2948" s="2" t="s">
        <v>28</v>
      </c>
      <c r="K2948" t="s">
        <v>540</v>
      </c>
      <c r="L2948" t="s">
        <v>46</v>
      </c>
      <c r="M2948" s="3">
        <v>16.695690968264284</v>
      </c>
    </row>
    <row r="2949" spans="1:13" x14ac:dyDescent="0.25">
      <c r="A2949" s="1">
        <v>43380.48013857277</v>
      </c>
      <c r="B2949" s="2" t="s">
        <v>3162</v>
      </c>
      <c r="C2949" t="s">
        <v>553</v>
      </c>
      <c r="D2949">
        <v>7</v>
      </c>
      <c r="E2949">
        <v>384</v>
      </c>
      <c r="F2949">
        <v>96</v>
      </c>
      <c r="J2949" s="2" t="s">
        <v>44</v>
      </c>
      <c r="K2949" t="s">
        <v>1004</v>
      </c>
      <c r="L2949" t="s">
        <v>25</v>
      </c>
      <c r="M2949" s="3">
        <v>14.538471643780088</v>
      </c>
    </row>
    <row r="2950" spans="1:13" x14ac:dyDescent="0.25">
      <c r="A2950" s="1">
        <v>44025.374741809428</v>
      </c>
      <c r="B2950" s="2" t="s">
        <v>3163</v>
      </c>
      <c r="C2950" t="s">
        <v>146</v>
      </c>
      <c r="D2950">
        <v>15</v>
      </c>
      <c r="E2950">
        <v>308</v>
      </c>
      <c r="F2950">
        <v>77</v>
      </c>
      <c r="J2950" s="2" t="s">
        <v>28</v>
      </c>
      <c r="K2950" t="s">
        <v>62</v>
      </c>
      <c r="L2950" t="s">
        <v>41</v>
      </c>
      <c r="M2950" s="3">
        <v>12.957303170959879</v>
      </c>
    </row>
    <row r="2951" spans="1:13" x14ac:dyDescent="0.25">
      <c r="A2951" s="1">
        <v>44588.147419762907</v>
      </c>
      <c r="B2951" s="2" t="s">
        <v>3164</v>
      </c>
      <c r="C2951" t="s">
        <v>122</v>
      </c>
      <c r="D2951">
        <v>2</v>
      </c>
      <c r="E2951">
        <v>144</v>
      </c>
      <c r="F2951">
        <v>48</v>
      </c>
      <c r="J2951" s="2" t="s">
        <v>28</v>
      </c>
      <c r="K2951" t="s">
        <v>836</v>
      </c>
      <c r="L2951" t="s">
        <v>25</v>
      </c>
      <c r="M2951" s="3">
        <v>11.816654396440285</v>
      </c>
    </row>
    <row r="2952" spans="1:13" x14ac:dyDescent="0.25">
      <c r="A2952" s="1">
        <v>43989.890631124472</v>
      </c>
      <c r="B2952" s="2" t="s">
        <v>3165</v>
      </c>
      <c r="C2952" t="s">
        <v>122</v>
      </c>
      <c r="D2952">
        <v>7</v>
      </c>
      <c r="E2952" t="s">
        <v>32</v>
      </c>
      <c r="F2952" t="s">
        <v>32</v>
      </c>
      <c r="J2952" s="2" t="s">
        <v>28</v>
      </c>
      <c r="K2952" t="s">
        <v>673</v>
      </c>
      <c r="L2952" t="s">
        <v>78</v>
      </c>
      <c r="M2952" s="3">
        <v>8.1628930629234038</v>
      </c>
    </row>
    <row r="2953" spans="1:13" x14ac:dyDescent="0.25">
      <c r="A2953" s="1">
        <v>44152.789119732617</v>
      </c>
      <c r="B2953" s="2" t="s">
        <v>3166</v>
      </c>
      <c r="C2953" t="s">
        <v>293</v>
      </c>
      <c r="D2953">
        <v>16</v>
      </c>
      <c r="E2953">
        <v>188</v>
      </c>
      <c r="F2953">
        <v>94</v>
      </c>
      <c r="J2953" s="2" t="s">
        <v>28</v>
      </c>
      <c r="K2953" t="s">
        <v>410</v>
      </c>
      <c r="L2953" t="s">
        <v>34</v>
      </c>
      <c r="M2953" s="3">
        <v>11.644564584314265</v>
      </c>
    </row>
    <row r="2954" spans="1:13" x14ac:dyDescent="0.25">
      <c r="A2954" s="1">
        <v>44067.647982706119</v>
      </c>
      <c r="B2954" s="2" t="s">
        <v>3167</v>
      </c>
      <c r="C2954" t="s">
        <v>417</v>
      </c>
      <c r="D2954" t="s">
        <v>32</v>
      </c>
      <c r="E2954" t="s">
        <v>32</v>
      </c>
      <c r="F2954">
        <v>88</v>
      </c>
      <c r="J2954" s="2" t="s">
        <v>28</v>
      </c>
      <c r="K2954" t="s">
        <v>474</v>
      </c>
      <c r="L2954" t="s">
        <v>34</v>
      </c>
      <c r="M2954" s="3">
        <v>11.311040680082275</v>
      </c>
    </row>
    <row r="2955" spans="1:13" x14ac:dyDescent="0.25">
      <c r="A2955" s="1">
        <v>43976.734756286838</v>
      </c>
      <c r="B2955" s="2" t="s">
        <v>3168</v>
      </c>
      <c r="C2955" t="s">
        <v>80</v>
      </c>
      <c r="D2955">
        <v>15</v>
      </c>
      <c r="E2955">
        <v>210</v>
      </c>
      <c r="F2955" t="s">
        <v>32</v>
      </c>
      <c r="J2955" s="2" t="s">
        <v>28</v>
      </c>
      <c r="K2955" t="s">
        <v>798</v>
      </c>
      <c r="L2955" t="s">
        <v>78</v>
      </c>
      <c r="M2955" s="3">
        <v>11.927799225928501</v>
      </c>
    </row>
    <row r="2956" spans="1:13" x14ac:dyDescent="0.25">
      <c r="A2956" s="1">
        <v>44385.560562711544</v>
      </c>
      <c r="B2956" s="2" t="s">
        <v>2995</v>
      </c>
      <c r="C2956" t="s">
        <v>332</v>
      </c>
      <c r="D2956" t="s">
        <v>32</v>
      </c>
      <c r="E2956" t="s">
        <v>32</v>
      </c>
      <c r="F2956">
        <v>45</v>
      </c>
      <c r="J2956" s="2" t="s">
        <v>23</v>
      </c>
      <c r="K2956" t="s">
        <v>744</v>
      </c>
      <c r="L2956" t="s">
        <v>41</v>
      </c>
      <c r="M2956" s="3">
        <v>11.862005526237752</v>
      </c>
    </row>
    <row r="2957" spans="1:13" x14ac:dyDescent="0.25">
      <c r="A2957" s="1">
        <v>44033.012085473521</v>
      </c>
      <c r="B2957" s="2" t="s">
        <v>3169</v>
      </c>
      <c r="C2957" t="s">
        <v>97</v>
      </c>
      <c r="D2957">
        <v>17</v>
      </c>
      <c r="E2957" t="s">
        <v>32</v>
      </c>
      <c r="F2957">
        <v>67</v>
      </c>
      <c r="J2957" s="2" t="s">
        <v>44</v>
      </c>
      <c r="K2957" t="s">
        <v>1663</v>
      </c>
      <c r="L2957" t="s">
        <v>78</v>
      </c>
      <c r="M2957" s="3">
        <v>15.239568994601312</v>
      </c>
    </row>
    <row r="2958" spans="1:13" x14ac:dyDescent="0.25">
      <c r="A2958" s="1">
        <v>43402.918979515198</v>
      </c>
      <c r="B2958" s="2" t="s">
        <v>3170</v>
      </c>
      <c r="C2958" t="s">
        <v>584</v>
      </c>
      <c r="D2958">
        <v>1</v>
      </c>
      <c r="E2958">
        <v>312</v>
      </c>
      <c r="F2958">
        <v>78</v>
      </c>
      <c r="J2958" s="2" t="s">
        <v>28</v>
      </c>
      <c r="K2958" t="s">
        <v>405</v>
      </c>
      <c r="L2958" t="s">
        <v>56</v>
      </c>
      <c r="M2958" s="3">
        <v>12.682358648534777</v>
      </c>
    </row>
    <row r="2959" spans="1:13" x14ac:dyDescent="0.25">
      <c r="A2959" s="1">
        <v>43034.675336766595</v>
      </c>
      <c r="B2959" s="2" t="s">
        <v>3171</v>
      </c>
      <c r="C2959" t="s">
        <v>309</v>
      </c>
      <c r="D2959">
        <v>8</v>
      </c>
      <c r="E2959" t="s">
        <v>32</v>
      </c>
      <c r="F2959">
        <v>88</v>
      </c>
      <c r="J2959" s="2" t="s">
        <v>23</v>
      </c>
      <c r="K2959" t="s">
        <v>403</v>
      </c>
      <c r="L2959" t="s">
        <v>56</v>
      </c>
      <c r="M2959" s="3">
        <v>13.115597690631557</v>
      </c>
    </row>
    <row r="2960" spans="1:13" x14ac:dyDescent="0.25">
      <c r="A2960" s="1">
        <v>44063.302999442967</v>
      </c>
      <c r="B2960" s="2" t="s">
        <v>3172</v>
      </c>
      <c r="C2960" t="s">
        <v>167</v>
      </c>
      <c r="D2960">
        <v>5</v>
      </c>
      <c r="E2960">
        <v>38</v>
      </c>
      <c r="F2960" t="s">
        <v>32</v>
      </c>
      <c r="J2960" s="2" t="s">
        <v>23</v>
      </c>
      <c r="K2960" t="s">
        <v>389</v>
      </c>
      <c r="L2960" t="s">
        <v>41</v>
      </c>
      <c r="M2960" s="3">
        <v>9.4239783062860578</v>
      </c>
    </row>
    <row r="2961" spans="1:13" x14ac:dyDescent="0.25">
      <c r="A2961" s="1">
        <v>44026.500146464161</v>
      </c>
      <c r="B2961" s="2" t="s">
        <v>3173</v>
      </c>
      <c r="C2961" t="s">
        <v>143</v>
      </c>
      <c r="D2961">
        <v>13</v>
      </c>
      <c r="E2961">
        <v>153</v>
      </c>
      <c r="F2961">
        <v>51</v>
      </c>
      <c r="J2961" s="2" t="s">
        <v>23</v>
      </c>
      <c r="K2961" t="s">
        <v>183</v>
      </c>
      <c r="L2961" t="s">
        <v>34</v>
      </c>
      <c r="M2961" s="3">
        <v>10.523527521613014</v>
      </c>
    </row>
    <row r="2962" spans="1:13" x14ac:dyDescent="0.25">
      <c r="A2962" s="1">
        <v>43293.510674317266</v>
      </c>
      <c r="B2962" s="2" t="s">
        <v>3174</v>
      </c>
      <c r="C2962" t="s">
        <v>207</v>
      </c>
      <c r="D2962">
        <v>15</v>
      </c>
      <c r="E2962">
        <v>176</v>
      </c>
      <c r="F2962">
        <v>88</v>
      </c>
      <c r="J2962" s="2" t="s">
        <v>28</v>
      </c>
      <c r="K2962" t="s">
        <v>256</v>
      </c>
      <c r="L2962" t="s">
        <v>34</v>
      </c>
      <c r="M2962" s="3">
        <v>12.514998090845811</v>
      </c>
    </row>
    <row r="2963" spans="1:13" x14ac:dyDescent="0.25">
      <c r="A2963" s="1">
        <v>44053.346684451855</v>
      </c>
      <c r="B2963" s="2" t="s">
        <v>3175</v>
      </c>
      <c r="C2963" t="s">
        <v>27</v>
      </c>
      <c r="D2963">
        <v>6</v>
      </c>
      <c r="E2963">
        <v>102</v>
      </c>
      <c r="F2963" t="s">
        <v>32</v>
      </c>
      <c r="J2963" s="2" t="s">
        <v>28</v>
      </c>
      <c r="K2963" t="s">
        <v>673</v>
      </c>
      <c r="L2963" t="s">
        <v>78</v>
      </c>
      <c r="M2963" s="3">
        <v>8.1628930629234038</v>
      </c>
    </row>
    <row r="2964" spans="1:13" x14ac:dyDescent="0.25">
      <c r="A2964" s="1">
        <v>43890.087007192153</v>
      </c>
      <c r="B2964" s="2" t="s">
        <v>3176</v>
      </c>
      <c r="C2964" t="s">
        <v>204</v>
      </c>
      <c r="D2964">
        <v>10</v>
      </c>
      <c r="E2964" t="s">
        <v>32</v>
      </c>
      <c r="F2964">
        <v>75</v>
      </c>
      <c r="J2964" s="2" t="s">
        <v>28</v>
      </c>
      <c r="K2964" t="s">
        <v>768</v>
      </c>
      <c r="L2964" t="s">
        <v>78</v>
      </c>
      <c r="M2964" s="3">
        <v>13.611804647345796</v>
      </c>
    </row>
    <row r="2965" spans="1:13" x14ac:dyDescent="0.25">
      <c r="A2965" s="1">
        <v>44278.837338563935</v>
      </c>
      <c r="B2965" s="2" t="s">
        <v>3177</v>
      </c>
      <c r="C2965" t="s">
        <v>423</v>
      </c>
      <c r="D2965">
        <v>19</v>
      </c>
      <c r="E2965" t="s">
        <v>32</v>
      </c>
      <c r="F2965">
        <v>89</v>
      </c>
      <c r="J2965" s="2" t="s">
        <v>44</v>
      </c>
      <c r="K2965" t="s">
        <v>673</v>
      </c>
      <c r="L2965" t="s">
        <v>78</v>
      </c>
      <c r="M2965" s="3">
        <v>8.1628930629234038</v>
      </c>
    </row>
    <row r="2966" spans="1:13" x14ac:dyDescent="0.25">
      <c r="A2966" s="1">
        <v>45015.714126089813</v>
      </c>
      <c r="B2966" s="2" t="s">
        <v>3178</v>
      </c>
      <c r="C2966" t="s">
        <v>43</v>
      </c>
      <c r="D2966">
        <v>19</v>
      </c>
      <c r="E2966">
        <v>160</v>
      </c>
      <c r="F2966">
        <v>80</v>
      </c>
      <c r="J2966" s="2" t="s">
        <v>28</v>
      </c>
      <c r="K2966" t="s">
        <v>1251</v>
      </c>
      <c r="L2966" t="s">
        <v>56</v>
      </c>
      <c r="M2966" s="3">
        <v>10.01033276255276</v>
      </c>
    </row>
    <row r="2967" spans="1:13" x14ac:dyDescent="0.25">
      <c r="A2967" s="1">
        <v>43027.023107141358</v>
      </c>
      <c r="B2967" s="2" t="s">
        <v>3179</v>
      </c>
      <c r="C2967" t="s">
        <v>536</v>
      </c>
      <c r="D2967">
        <v>16</v>
      </c>
      <c r="E2967">
        <v>267</v>
      </c>
      <c r="F2967">
        <v>89</v>
      </c>
      <c r="J2967" s="2" t="s">
        <v>28</v>
      </c>
      <c r="K2967" t="s">
        <v>307</v>
      </c>
      <c r="L2967" t="s">
        <v>34</v>
      </c>
      <c r="M2967" s="3">
        <v>10.966283117837653</v>
      </c>
    </row>
    <row r="2968" spans="1:13" x14ac:dyDescent="0.25">
      <c r="A2968" s="1">
        <v>43607.132114018968</v>
      </c>
      <c r="B2968" s="2" t="s">
        <v>3180</v>
      </c>
      <c r="C2968" t="s">
        <v>185</v>
      </c>
      <c r="D2968">
        <v>14</v>
      </c>
      <c r="E2968" t="s">
        <v>32</v>
      </c>
      <c r="F2968">
        <v>87</v>
      </c>
      <c r="J2968" s="2" t="s">
        <v>28</v>
      </c>
      <c r="K2968" t="s">
        <v>534</v>
      </c>
      <c r="L2968" t="s">
        <v>50</v>
      </c>
      <c r="M2968" s="3">
        <v>13.929237493388955</v>
      </c>
    </row>
    <row r="2969" spans="1:13" x14ac:dyDescent="0.25">
      <c r="A2969" s="1">
        <v>44425.938933967649</v>
      </c>
      <c r="B2969" s="2" t="s">
        <v>3181</v>
      </c>
      <c r="C2969" t="s">
        <v>320</v>
      </c>
      <c r="D2969">
        <v>15</v>
      </c>
      <c r="E2969">
        <v>124</v>
      </c>
      <c r="F2969">
        <v>62</v>
      </c>
      <c r="J2969" s="2" t="s">
        <v>23</v>
      </c>
      <c r="K2969" t="s">
        <v>355</v>
      </c>
      <c r="L2969" t="s">
        <v>56</v>
      </c>
      <c r="M2969" s="3">
        <v>14.690198582365463</v>
      </c>
    </row>
    <row r="2970" spans="1:13" x14ac:dyDescent="0.25">
      <c r="A2970" s="1">
        <v>43857.828752523295</v>
      </c>
      <c r="B2970" s="2" t="s">
        <v>690</v>
      </c>
      <c r="C2970" t="s">
        <v>320</v>
      </c>
      <c r="D2970">
        <v>5</v>
      </c>
      <c r="E2970">
        <v>124</v>
      </c>
      <c r="F2970">
        <v>62</v>
      </c>
      <c r="J2970" s="2" t="s">
        <v>28</v>
      </c>
      <c r="K2970" t="s">
        <v>579</v>
      </c>
      <c r="L2970" t="s">
        <v>41</v>
      </c>
      <c r="M2970" s="3">
        <v>14.760829371220243</v>
      </c>
    </row>
    <row r="2971" spans="1:13" x14ac:dyDescent="0.25">
      <c r="A2971" s="1">
        <v>43680.855388894044</v>
      </c>
      <c r="B2971" s="2" t="s">
        <v>3182</v>
      </c>
      <c r="C2971" t="s">
        <v>386</v>
      </c>
      <c r="D2971">
        <v>2</v>
      </c>
      <c r="E2971">
        <v>58</v>
      </c>
      <c r="F2971">
        <v>29</v>
      </c>
      <c r="J2971" s="2" t="s">
        <v>28</v>
      </c>
      <c r="K2971" t="s">
        <v>103</v>
      </c>
      <c r="L2971" t="s">
        <v>46</v>
      </c>
      <c r="M2971" s="3">
        <v>13.407340878370247</v>
      </c>
    </row>
    <row r="2972" spans="1:13" x14ac:dyDescent="0.25">
      <c r="A2972" s="1">
        <v>43661.846397740781</v>
      </c>
      <c r="B2972" s="2" t="s">
        <v>3183</v>
      </c>
      <c r="C2972" t="s">
        <v>137</v>
      </c>
      <c r="D2972">
        <v>18</v>
      </c>
      <c r="E2972">
        <v>207</v>
      </c>
      <c r="F2972">
        <v>69</v>
      </c>
      <c r="J2972" s="2" t="s">
        <v>23</v>
      </c>
      <c r="K2972" t="s">
        <v>405</v>
      </c>
      <c r="L2972" t="s">
        <v>56</v>
      </c>
      <c r="M2972" s="3">
        <v>12.682358648534777</v>
      </c>
    </row>
    <row r="2973" spans="1:13" x14ac:dyDescent="0.25">
      <c r="A2973" s="1">
        <v>43536.398815372297</v>
      </c>
      <c r="B2973" s="2" t="s">
        <v>3184</v>
      </c>
      <c r="C2973" t="s">
        <v>80</v>
      </c>
      <c r="D2973">
        <v>19</v>
      </c>
      <c r="E2973">
        <v>210</v>
      </c>
      <c r="F2973">
        <v>70</v>
      </c>
      <c r="J2973" s="2" t="s">
        <v>23</v>
      </c>
      <c r="K2973" t="s">
        <v>183</v>
      </c>
      <c r="L2973" t="s">
        <v>34</v>
      </c>
      <c r="M2973" s="3">
        <v>10.523527521613014</v>
      </c>
    </row>
    <row r="2974" spans="1:13" x14ac:dyDescent="0.25">
      <c r="A2974" s="1">
        <v>43241.612871396421</v>
      </c>
      <c r="B2974" s="2" t="s">
        <v>3185</v>
      </c>
      <c r="C2974" t="s">
        <v>185</v>
      </c>
      <c r="D2974">
        <v>16</v>
      </c>
      <c r="E2974" t="s">
        <v>32</v>
      </c>
      <c r="F2974">
        <v>87</v>
      </c>
      <c r="J2974" s="2" t="s">
        <v>23</v>
      </c>
      <c r="K2974" t="s">
        <v>135</v>
      </c>
      <c r="L2974" t="s">
        <v>56</v>
      </c>
      <c r="M2974" s="3">
        <v>11.406233913305266</v>
      </c>
    </row>
    <row r="2975" spans="1:13" x14ac:dyDescent="0.25">
      <c r="A2975" s="1">
        <v>43385.2059266004</v>
      </c>
      <c r="B2975" s="2" t="s">
        <v>3186</v>
      </c>
      <c r="C2975" t="s">
        <v>36</v>
      </c>
      <c r="D2975">
        <v>6</v>
      </c>
      <c r="E2975">
        <v>114</v>
      </c>
      <c r="F2975">
        <v>57</v>
      </c>
      <c r="J2975" s="2" t="s">
        <v>23</v>
      </c>
      <c r="K2975" t="s">
        <v>1552</v>
      </c>
      <c r="L2975" t="s">
        <v>78</v>
      </c>
      <c r="M2975" s="3">
        <v>14.412865837260112</v>
      </c>
    </row>
    <row r="2976" spans="1:13" x14ac:dyDescent="0.25">
      <c r="A2976" s="1">
        <v>43992.177115818355</v>
      </c>
      <c r="B2976" s="2" t="s">
        <v>3187</v>
      </c>
      <c r="C2976" t="s">
        <v>240</v>
      </c>
      <c r="D2976">
        <v>8</v>
      </c>
      <c r="E2976">
        <v>132</v>
      </c>
      <c r="F2976" t="s">
        <v>32</v>
      </c>
      <c r="J2976" s="2" t="s">
        <v>28</v>
      </c>
      <c r="K2976" t="s">
        <v>224</v>
      </c>
      <c r="L2976" t="s">
        <v>78</v>
      </c>
      <c r="M2976" s="3">
        <v>11.346510807401776</v>
      </c>
    </row>
    <row r="2977" spans="1:13" x14ac:dyDescent="0.25">
      <c r="A2977" s="1">
        <v>43734.689224547074</v>
      </c>
      <c r="B2977" s="2" t="s">
        <v>3188</v>
      </c>
      <c r="C2977" t="s">
        <v>193</v>
      </c>
      <c r="D2977">
        <v>3</v>
      </c>
      <c r="E2977">
        <v>30</v>
      </c>
      <c r="F2977" t="s">
        <v>32</v>
      </c>
      <c r="J2977" s="2" t="s">
        <v>28</v>
      </c>
      <c r="K2977" t="s">
        <v>135</v>
      </c>
      <c r="L2977" t="s">
        <v>56</v>
      </c>
      <c r="M2977" s="3">
        <v>11.406233913305266</v>
      </c>
    </row>
    <row r="2978" spans="1:13" x14ac:dyDescent="0.25">
      <c r="A2978" s="1">
        <v>44139.001526107721</v>
      </c>
      <c r="B2978" s="2" t="s">
        <v>3189</v>
      </c>
      <c r="C2978" t="s">
        <v>155</v>
      </c>
      <c r="D2978">
        <v>6</v>
      </c>
      <c r="E2978">
        <v>108</v>
      </c>
      <c r="F2978">
        <v>36</v>
      </c>
      <c r="J2978" s="2" t="s">
        <v>28</v>
      </c>
      <c r="K2978" t="s">
        <v>534</v>
      </c>
      <c r="L2978" t="s">
        <v>50</v>
      </c>
      <c r="M2978" s="3">
        <v>13.929237493388955</v>
      </c>
    </row>
    <row r="2979" spans="1:13" x14ac:dyDescent="0.25">
      <c r="A2979" s="1">
        <v>43068.791366409307</v>
      </c>
      <c r="B2979" s="2" t="s">
        <v>3190</v>
      </c>
      <c r="C2979" t="s">
        <v>140</v>
      </c>
      <c r="D2979">
        <v>13</v>
      </c>
      <c r="E2979">
        <v>144</v>
      </c>
      <c r="F2979">
        <v>36</v>
      </c>
      <c r="J2979" s="2" t="s">
        <v>28</v>
      </c>
      <c r="K2979" t="s">
        <v>811</v>
      </c>
      <c r="L2979" t="s">
        <v>78</v>
      </c>
      <c r="M2979" s="3">
        <v>12.155895475340943</v>
      </c>
    </row>
    <row r="2980" spans="1:13" x14ac:dyDescent="0.25">
      <c r="A2980" s="1">
        <v>43937.409589854185</v>
      </c>
      <c r="B2980" s="2" t="s">
        <v>3191</v>
      </c>
      <c r="C2980" t="s">
        <v>383</v>
      </c>
      <c r="D2980">
        <v>13</v>
      </c>
      <c r="E2980">
        <v>72</v>
      </c>
      <c r="F2980">
        <v>36</v>
      </c>
      <c r="J2980" s="2" t="s">
        <v>28</v>
      </c>
      <c r="K2980" t="s">
        <v>410</v>
      </c>
      <c r="L2980" t="s">
        <v>34</v>
      </c>
      <c r="M2980" s="3">
        <v>11.644564584314265</v>
      </c>
    </row>
    <row r="2981" spans="1:13" x14ac:dyDescent="0.25">
      <c r="A2981" s="1">
        <v>42760.795480716042</v>
      </c>
      <c r="B2981" s="2" t="s">
        <v>3192</v>
      </c>
      <c r="C2981" t="s">
        <v>291</v>
      </c>
      <c r="D2981">
        <v>6</v>
      </c>
      <c r="E2981">
        <v>225</v>
      </c>
      <c r="F2981">
        <v>75</v>
      </c>
      <c r="J2981" s="2" t="s">
        <v>44</v>
      </c>
      <c r="K2981" t="s">
        <v>115</v>
      </c>
      <c r="L2981" t="s">
        <v>46</v>
      </c>
      <c r="M2981" s="3">
        <v>10.42743035829395</v>
      </c>
    </row>
    <row r="2982" spans="1:13" x14ac:dyDescent="0.25">
      <c r="A2982" s="1">
        <v>44683.584163979031</v>
      </c>
      <c r="B2982" s="2" t="s">
        <v>3193</v>
      </c>
      <c r="C2982" t="s">
        <v>167</v>
      </c>
      <c r="D2982">
        <v>10</v>
      </c>
      <c r="E2982">
        <v>38</v>
      </c>
      <c r="F2982" t="s">
        <v>32</v>
      </c>
      <c r="J2982" s="2" t="s">
        <v>28</v>
      </c>
      <c r="K2982" t="s">
        <v>882</v>
      </c>
      <c r="L2982" t="s">
        <v>78</v>
      </c>
      <c r="M2982" s="3">
        <v>15.856807810268592</v>
      </c>
    </row>
    <row r="2983" spans="1:13" x14ac:dyDescent="0.25">
      <c r="A2983" s="1">
        <v>43732.70036259554</v>
      </c>
      <c r="B2983" s="2" t="s">
        <v>3194</v>
      </c>
      <c r="C2983" t="s">
        <v>289</v>
      </c>
      <c r="D2983">
        <v>18</v>
      </c>
      <c r="E2983">
        <v>108</v>
      </c>
      <c r="F2983" t="s">
        <v>32</v>
      </c>
      <c r="J2983" s="2" t="s">
        <v>23</v>
      </c>
      <c r="K2983" t="s">
        <v>379</v>
      </c>
      <c r="L2983" t="s">
        <v>78</v>
      </c>
      <c r="M2983" s="3">
        <v>15.60430546146185</v>
      </c>
    </row>
    <row r="2984" spans="1:13" x14ac:dyDescent="0.25">
      <c r="A2984" s="1">
        <v>44179.64948016523</v>
      </c>
      <c r="B2984" s="2" t="s">
        <v>3195</v>
      </c>
      <c r="C2984" t="s">
        <v>309</v>
      </c>
      <c r="D2984">
        <v>7</v>
      </c>
      <c r="E2984" t="s">
        <v>32</v>
      </c>
      <c r="F2984" t="s">
        <v>32</v>
      </c>
      <c r="J2984" s="2" t="s">
        <v>28</v>
      </c>
      <c r="K2984" t="s">
        <v>1057</v>
      </c>
      <c r="L2984" t="s">
        <v>46</v>
      </c>
      <c r="M2984" s="3">
        <v>13.00553764131261</v>
      </c>
    </row>
    <row r="2985" spans="1:13" x14ac:dyDescent="0.25">
      <c r="A2985" s="1">
        <v>44194.862842227303</v>
      </c>
      <c r="B2985" s="2" t="s">
        <v>636</v>
      </c>
      <c r="C2985" t="s">
        <v>780</v>
      </c>
      <c r="D2985">
        <v>10</v>
      </c>
      <c r="E2985">
        <v>100</v>
      </c>
      <c r="F2985" t="s">
        <v>32</v>
      </c>
      <c r="J2985" s="2" t="s">
        <v>28</v>
      </c>
      <c r="K2985" t="s">
        <v>480</v>
      </c>
      <c r="L2985" t="s">
        <v>56</v>
      </c>
      <c r="M2985" s="3">
        <v>9.458617986208397</v>
      </c>
    </row>
    <row r="2986" spans="1:13" x14ac:dyDescent="0.25">
      <c r="A2986" s="1">
        <v>44100.390433913795</v>
      </c>
      <c r="B2986" s="2" t="s">
        <v>3196</v>
      </c>
      <c r="C2986" t="s">
        <v>253</v>
      </c>
      <c r="D2986">
        <v>12</v>
      </c>
      <c r="E2986" t="s">
        <v>32</v>
      </c>
      <c r="F2986">
        <v>46</v>
      </c>
      <c r="J2986" s="2" t="s">
        <v>23</v>
      </c>
      <c r="K2986" t="s">
        <v>262</v>
      </c>
      <c r="L2986" t="s">
        <v>34</v>
      </c>
      <c r="M2986" s="3">
        <v>12.661538237835474</v>
      </c>
    </row>
    <row r="2987" spans="1:13" x14ac:dyDescent="0.25">
      <c r="A2987" s="1">
        <v>43861.203742158301</v>
      </c>
      <c r="B2987" s="2" t="s">
        <v>3197</v>
      </c>
      <c r="C2987" t="s">
        <v>249</v>
      </c>
      <c r="D2987">
        <v>16</v>
      </c>
      <c r="E2987">
        <v>160</v>
      </c>
      <c r="F2987" t="s">
        <v>32</v>
      </c>
      <c r="J2987" s="2" t="s">
        <v>28</v>
      </c>
      <c r="K2987" t="s">
        <v>705</v>
      </c>
      <c r="L2987" t="s">
        <v>34</v>
      </c>
      <c r="M2987" s="3">
        <v>10.956589836772277</v>
      </c>
    </row>
    <row r="2988" spans="1:13" x14ac:dyDescent="0.25">
      <c r="A2988" s="1">
        <v>42994.284698480566</v>
      </c>
      <c r="B2988" s="2" t="s">
        <v>3198</v>
      </c>
      <c r="C2988" t="s">
        <v>117</v>
      </c>
      <c r="D2988">
        <v>17</v>
      </c>
      <c r="E2988">
        <v>176</v>
      </c>
      <c r="F2988">
        <v>88</v>
      </c>
      <c r="J2988" s="2" t="s">
        <v>28</v>
      </c>
      <c r="K2988" t="s">
        <v>205</v>
      </c>
      <c r="L2988" t="s">
        <v>50</v>
      </c>
      <c r="M2988" s="3">
        <v>10.980884286450312</v>
      </c>
    </row>
    <row r="2989" spans="1:13" x14ac:dyDescent="0.25">
      <c r="A2989" s="1">
        <v>44222.774309638568</v>
      </c>
      <c r="B2989" s="2" t="s">
        <v>3199</v>
      </c>
      <c r="C2989" t="s">
        <v>143</v>
      </c>
      <c r="D2989">
        <v>8</v>
      </c>
      <c r="E2989" t="s">
        <v>32</v>
      </c>
      <c r="F2989">
        <v>51</v>
      </c>
      <c r="J2989" s="2" t="s">
        <v>28</v>
      </c>
      <c r="K2989" t="s">
        <v>353</v>
      </c>
      <c r="L2989" t="s">
        <v>56</v>
      </c>
      <c r="M2989" s="3">
        <v>13.092530646074781</v>
      </c>
    </row>
    <row r="2990" spans="1:13" x14ac:dyDescent="0.25">
      <c r="A2990" s="1">
        <v>44926.501320047049</v>
      </c>
      <c r="B2990" s="2" t="s">
        <v>3200</v>
      </c>
      <c r="C2990" t="s">
        <v>85</v>
      </c>
      <c r="D2990">
        <v>12</v>
      </c>
      <c r="E2990">
        <v>204</v>
      </c>
      <c r="F2990">
        <v>51</v>
      </c>
      <c r="J2990" s="2" t="s">
        <v>28</v>
      </c>
      <c r="K2990" t="s">
        <v>759</v>
      </c>
      <c r="L2990" t="s">
        <v>34</v>
      </c>
      <c r="M2990" s="3">
        <v>11.289144410898391</v>
      </c>
    </row>
    <row r="2991" spans="1:13" x14ac:dyDescent="0.25">
      <c r="A2991" s="1">
        <v>43468.504018278996</v>
      </c>
      <c r="B2991" s="2" t="s">
        <v>3201</v>
      </c>
      <c r="C2991" t="s">
        <v>402</v>
      </c>
      <c r="D2991">
        <v>7</v>
      </c>
      <c r="E2991">
        <v>84</v>
      </c>
      <c r="F2991">
        <v>21</v>
      </c>
      <c r="J2991" s="2" t="s">
        <v>23</v>
      </c>
      <c r="K2991" t="s">
        <v>269</v>
      </c>
      <c r="L2991" t="s">
        <v>50</v>
      </c>
      <c r="M2991" s="3">
        <v>11.883396013219548</v>
      </c>
    </row>
    <row r="2992" spans="1:13" x14ac:dyDescent="0.25">
      <c r="A2992" s="1">
        <v>44141.532145822872</v>
      </c>
      <c r="B2992" s="2" t="s">
        <v>3202</v>
      </c>
      <c r="C2992" t="s">
        <v>465</v>
      </c>
      <c r="D2992">
        <v>1</v>
      </c>
      <c r="E2992">
        <v>72</v>
      </c>
      <c r="F2992" t="s">
        <v>32</v>
      </c>
      <c r="J2992" s="2" t="s">
        <v>28</v>
      </c>
      <c r="K2992" t="s">
        <v>803</v>
      </c>
      <c r="L2992" t="s">
        <v>50</v>
      </c>
      <c r="M2992" s="3">
        <v>14.308257477047373</v>
      </c>
    </row>
    <row r="2993" spans="1:13" x14ac:dyDescent="0.25">
      <c r="A2993" s="1">
        <v>43490.153450827056</v>
      </c>
      <c r="B2993" s="2" t="s">
        <v>1193</v>
      </c>
      <c r="C2993" t="s">
        <v>362</v>
      </c>
      <c r="D2993" t="s">
        <v>32</v>
      </c>
      <c r="E2993">
        <v>144</v>
      </c>
      <c r="F2993">
        <v>36</v>
      </c>
      <c r="J2993" s="2" t="s">
        <v>28</v>
      </c>
      <c r="K2993" t="s">
        <v>794</v>
      </c>
      <c r="L2993" t="s">
        <v>50</v>
      </c>
      <c r="M2993" s="3">
        <v>11.943192562152261</v>
      </c>
    </row>
    <row r="2994" spans="1:13" x14ac:dyDescent="0.25">
      <c r="A2994" s="1">
        <v>43224.347144777188</v>
      </c>
      <c r="B2994" s="2" t="s">
        <v>3203</v>
      </c>
      <c r="C2994" t="s">
        <v>575</v>
      </c>
      <c r="D2994">
        <v>19</v>
      </c>
      <c r="E2994">
        <v>57</v>
      </c>
      <c r="F2994">
        <v>19</v>
      </c>
      <c r="J2994" s="2" t="s">
        <v>28</v>
      </c>
      <c r="K2994" t="s">
        <v>40</v>
      </c>
      <c r="L2994" t="s">
        <v>41</v>
      </c>
      <c r="M2994" s="3">
        <v>15.24190997853951</v>
      </c>
    </row>
    <row r="2995" spans="1:13" x14ac:dyDescent="0.25">
      <c r="A2995" s="1">
        <v>44140.803069075788</v>
      </c>
      <c r="B2995" s="2" t="s">
        <v>3204</v>
      </c>
      <c r="C2995" t="s">
        <v>247</v>
      </c>
      <c r="D2995">
        <v>3</v>
      </c>
      <c r="E2995">
        <v>140</v>
      </c>
      <c r="F2995">
        <v>70</v>
      </c>
      <c r="J2995" s="2" t="s">
        <v>23</v>
      </c>
      <c r="K2995" t="s">
        <v>498</v>
      </c>
      <c r="L2995" t="s">
        <v>25</v>
      </c>
      <c r="M2995" s="3">
        <v>13.917704159139552</v>
      </c>
    </row>
    <row r="2996" spans="1:13" x14ac:dyDescent="0.25">
      <c r="A2996" s="1">
        <v>43760.572506146207</v>
      </c>
      <c r="B2996" s="2" t="s">
        <v>3205</v>
      </c>
      <c r="C2996" t="s">
        <v>31</v>
      </c>
      <c r="D2996">
        <v>3</v>
      </c>
      <c r="E2996" t="s">
        <v>32</v>
      </c>
      <c r="F2996">
        <v>23</v>
      </c>
      <c r="J2996" s="2" t="s">
        <v>28</v>
      </c>
      <c r="K2996" t="s">
        <v>228</v>
      </c>
      <c r="L2996" t="s">
        <v>46</v>
      </c>
      <c r="M2996" s="3">
        <v>9.3014286057233697</v>
      </c>
    </row>
    <row r="2997" spans="1:13" x14ac:dyDescent="0.25">
      <c r="A2997" s="1">
        <v>44523.268529434841</v>
      </c>
      <c r="B2997" s="2" t="s">
        <v>3206</v>
      </c>
      <c r="C2997" t="s">
        <v>134</v>
      </c>
      <c r="D2997">
        <v>7</v>
      </c>
      <c r="E2997">
        <v>210</v>
      </c>
      <c r="F2997" t="s">
        <v>32</v>
      </c>
      <c r="J2997" s="2" t="s">
        <v>28</v>
      </c>
      <c r="K2997" t="s">
        <v>950</v>
      </c>
      <c r="L2997" t="s">
        <v>50</v>
      </c>
      <c r="M2997" s="3">
        <v>9.1591412531773226</v>
      </c>
    </row>
    <row r="2998" spans="1:13" x14ac:dyDescent="0.25">
      <c r="A2998" s="1">
        <v>44021.943736659021</v>
      </c>
      <c r="B2998" s="2" t="s">
        <v>715</v>
      </c>
      <c r="C2998" t="s">
        <v>320</v>
      </c>
      <c r="D2998">
        <v>9</v>
      </c>
      <c r="E2998">
        <v>124</v>
      </c>
      <c r="F2998">
        <v>62</v>
      </c>
      <c r="J2998" s="2" t="s">
        <v>23</v>
      </c>
      <c r="K2998" t="s">
        <v>559</v>
      </c>
      <c r="L2998" t="s">
        <v>41</v>
      </c>
      <c r="M2998" s="3">
        <v>12.147202500273634</v>
      </c>
    </row>
    <row r="2999" spans="1:13" x14ac:dyDescent="0.25">
      <c r="A2999" s="1">
        <v>44194.184174873262</v>
      </c>
      <c r="B2999" s="2" t="s">
        <v>3207</v>
      </c>
      <c r="C2999" t="s">
        <v>152</v>
      </c>
      <c r="D2999">
        <v>5</v>
      </c>
      <c r="E2999">
        <v>132</v>
      </c>
      <c r="F2999">
        <v>33</v>
      </c>
      <c r="J2999" s="2" t="s">
        <v>44</v>
      </c>
      <c r="K2999" t="s">
        <v>282</v>
      </c>
      <c r="L2999" t="s">
        <v>78</v>
      </c>
      <c r="M2999" s="3">
        <v>12.758430621858414</v>
      </c>
    </row>
    <row r="3000" spans="1:13" x14ac:dyDescent="0.25">
      <c r="A3000" s="1">
        <v>43946.475480555368</v>
      </c>
      <c r="B3000" s="2" t="s">
        <v>724</v>
      </c>
      <c r="C3000" t="s">
        <v>386</v>
      </c>
      <c r="D3000">
        <v>16</v>
      </c>
      <c r="E3000" t="s">
        <v>32</v>
      </c>
      <c r="F3000">
        <v>29</v>
      </c>
      <c r="J3000" s="2" t="s">
        <v>28</v>
      </c>
      <c r="K3000" t="s">
        <v>925</v>
      </c>
      <c r="L3000" t="s">
        <v>50</v>
      </c>
      <c r="M3000" s="3">
        <v>11.130819205617987</v>
      </c>
    </row>
    <row r="3001" spans="1:13" x14ac:dyDescent="0.25">
      <c r="A3001" s="1">
        <v>43790.503101934934</v>
      </c>
      <c r="B3001" s="2" t="s">
        <v>3079</v>
      </c>
      <c r="C3001" t="s">
        <v>64</v>
      </c>
      <c r="D3001">
        <v>18</v>
      </c>
      <c r="E3001">
        <v>352</v>
      </c>
      <c r="F3001" t="s">
        <v>32</v>
      </c>
      <c r="J3001" s="2" t="s">
        <v>44</v>
      </c>
      <c r="K3001" t="s">
        <v>173</v>
      </c>
      <c r="L3001" t="s">
        <v>46</v>
      </c>
      <c r="M3001" s="3">
        <v>11.727497850343074</v>
      </c>
    </row>
    <row r="3002" spans="1:13" x14ac:dyDescent="0.25">
      <c r="A3002" s="1">
        <v>43790.503101934934</v>
      </c>
      <c r="B3002" s="2" t="s">
        <v>3208</v>
      </c>
      <c r="C3002" t="s">
        <v>210</v>
      </c>
      <c r="D3002">
        <v>1</v>
      </c>
      <c r="E3002" t="s">
        <v>32</v>
      </c>
      <c r="F3002">
        <v>88</v>
      </c>
      <c r="J3002" s="2" t="s">
        <v>44</v>
      </c>
      <c r="K3002" t="s">
        <v>1121</v>
      </c>
      <c r="L3002" t="s">
        <v>25</v>
      </c>
      <c r="M3002" s="3">
        <v>10.585251392347548</v>
      </c>
    </row>
    <row r="3003" spans="1:13" x14ac:dyDescent="0.25">
      <c r="A3003" s="1">
        <v>43791</v>
      </c>
      <c r="B3003" s="2" t="s">
        <v>3209</v>
      </c>
      <c r="C3003" t="s">
        <v>167</v>
      </c>
      <c r="D3003">
        <v>5</v>
      </c>
      <c r="E3003">
        <v>38</v>
      </c>
      <c r="F3003">
        <v>19</v>
      </c>
      <c r="J3003" s="2" t="s">
        <v>23</v>
      </c>
      <c r="K3003" t="s">
        <v>276</v>
      </c>
      <c r="L3003" t="s">
        <v>50</v>
      </c>
      <c r="M3003" s="3">
        <v>10.570474361325047</v>
      </c>
    </row>
    <row r="3004" spans="1:13" x14ac:dyDescent="0.25">
      <c r="A3004" s="1">
        <v>43792</v>
      </c>
      <c r="B3004" s="2" t="s">
        <v>1339</v>
      </c>
      <c r="C3004" t="s">
        <v>31</v>
      </c>
      <c r="D3004">
        <v>12</v>
      </c>
      <c r="E3004" t="s">
        <v>32</v>
      </c>
      <c r="F3004">
        <v>23</v>
      </c>
      <c r="J3004" s="2" t="s">
        <v>44</v>
      </c>
      <c r="K3004" t="s">
        <v>213</v>
      </c>
      <c r="L3004" t="s">
        <v>41</v>
      </c>
      <c r="M3004" s="3">
        <v>12.396052160428608</v>
      </c>
    </row>
    <row r="3005" spans="1:13" x14ac:dyDescent="0.25">
      <c r="A3005" s="1">
        <v>43793</v>
      </c>
      <c r="B3005" s="2" t="s">
        <v>3210</v>
      </c>
      <c r="C3005" t="s">
        <v>196</v>
      </c>
      <c r="D3005">
        <v>18</v>
      </c>
      <c r="E3005">
        <v>57</v>
      </c>
      <c r="F3005">
        <v>19</v>
      </c>
      <c r="J3005" s="2" t="s">
        <v>28</v>
      </c>
      <c r="K3005" t="s">
        <v>440</v>
      </c>
      <c r="L3005" t="s">
        <v>50</v>
      </c>
      <c r="M3005" s="3">
        <v>15.770846827234339</v>
      </c>
    </row>
    <row r="3006" spans="1:13" x14ac:dyDescent="0.25">
      <c r="A3006" s="1">
        <v>43794</v>
      </c>
      <c r="B3006" s="2" t="s">
        <v>3211</v>
      </c>
      <c r="C3006" t="s">
        <v>39</v>
      </c>
      <c r="D3006">
        <v>6</v>
      </c>
      <c r="E3006">
        <v>231</v>
      </c>
      <c r="F3006">
        <v>77</v>
      </c>
      <c r="J3006" s="2" t="s">
        <v>44</v>
      </c>
      <c r="K3006" t="s">
        <v>1099</v>
      </c>
      <c r="L3006" t="s">
        <v>46</v>
      </c>
      <c r="M3006" s="3">
        <v>10.28240320324797</v>
      </c>
    </row>
    <row r="3007" spans="1:13" x14ac:dyDescent="0.25">
      <c r="A3007" s="1">
        <v>43795</v>
      </c>
      <c r="B3007" s="2" t="s">
        <v>2943</v>
      </c>
      <c r="C3007" t="s">
        <v>83</v>
      </c>
      <c r="D3007">
        <v>14</v>
      </c>
      <c r="E3007">
        <v>300</v>
      </c>
      <c r="F3007">
        <v>75</v>
      </c>
      <c r="J3007" s="2" t="s">
        <v>28</v>
      </c>
      <c r="K3007" t="s">
        <v>705</v>
      </c>
      <c r="L3007" t="s">
        <v>34</v>
      </c>
      <c r="M3007" s="3">
        <v>10.956589836772277</v>
      </c>
    </row>
    <row r="3008" spans="1:13" x14ac:dyDescent="0.25">
      <c r="A3008" s="1">
        <v>43796</v>
      </c>
      <c r="B3008" s="2" t="s">
        <v>3212</v>
      </c>
      <c r="C3008" t="s">
        <v>67</v>
      </c>
      <c r="D3008">
        <v>4</v>
      </c>
      <c r="E3008" t="s">
        <v>32</v>
      </c>
      <c r="F3008">
        <v>19</v>
      </c>
      <c r="J3008" s="2" t="s">
        <v>28</v>
      </c>
      <c r="K3008" t="s">
        <v>904</v>
      </c>
      <c r="L3008" t="s">
        <v>56</v>
      </c>
      <c r="M3008" s="3">
        <v>11.816651848338852</v>
      </c>
    </row>
    <row r="3009" spans="1:13" x14ac:dyDescent="0.25">
      <c r="A3009" s="1">
        <v>43797</v>
      </c>
      <c r="B3009" s="2" t="s">
        <v>3213</v>
      </c>
      <c r="C3009" t="s">
        <v>599</v>
      </c>
      <c r="D3009">
        <v>11</v>
      </c>
      <c r="E3009">
        <v>225</v>
      </c>
      <c r="F3009">
        <v>75</v>
      </c>
      <c r="J3009" s="2" t="s">
        <v>28</v>
      </c>
      <c r="K3009" t="s">
        <v>405</v>
      </c>
      <c r="L3009" t="s">
        <v>56</v>
      </c>
      <c r="M3009" s="3">
        <v>12.682358648534777</v>
      </c>
    </row>
    <row r="3010" spans="1:13" x14ac:dyDescent="0.25">
      <c r="A3010" s="1">
        <v>43798</v>
      </c>
      <c r="B3010" s="2" t="s">
        <v>3214</v>
      </c>
      <c r="C3010" t="s">
        <v>112</v>
      </c>
      <c r="D3010">
        <v>4</v>
      </c>
      <c r="E3010">
        <v>252</v>
      </c>
      <c r="F3010">
        <v>63</v>
      </c>
      <c r="J3010" s="2" t="s">
        <v>44</v>
      </c>
      <c r="K3010" t="s">
        <v>230</v>
      </c>
      <c r="L3010" t="s">
        <v>78</v>
      </c>
      <c r="M3010" s="3">
        <v>14.593670394271927</v>
      </c>
    </row>
    <row r="3011" spans="1:13" x14ac:dyDescent="0.25">
      <c r="A3011" s="1">
        <v>43799</v>
      </c>
      <c r="B3011" s="2" t="s">
        <v>3215</v>
      </c>
      <c r="C3011" t="s">
        <v>163</v>
      </c>
      <c r="D3011">
        <v>2</v>
      </c>
      <c r="E3011">
        <v>225</v>
      </c>
      <c r="F3011">
        <v>75</v>
      </c>
      <c r="J3011" s="2" t="s">
        <v>28</v>
      </c>
      <c r="K3011" t="s">
        <v>217</v>
      </c>
      <c r="L3011" t="s">
        <v>25</v>
      </c>
      <c r="M3011" s="3">
        <v>11.083482342133532</v>
      </c>
    </row>
    <row r="3012" spans="1:13" x14ac:dyDescent="0.25">
      <c r="A3012" s="1">
        <v>43800</v>
      </c>
      <c r="B3012" s="2" t="s">
        <v>3216</v>
      </c>
      <c r="C3012" t="s">
        <v>61</v>
      </c>
      <c r="D3012">
        <v>10</v>
      </c>
      <c r="E3012">
        <v>184</v>
      </c>
      <c r="F3012">
        <v>92</v>
      </c>
      <c r="J3012" s="2" t="s">
        <v>28</v>
      </c>
      <c r="K3012" t="s">
        <v>509</v>
      </c>
      <c r="L3012" t="s">
        <v>78</v>
      </c>
      <c r="M3012" s="3">
        <v>13.57003172959007</v>
      </c>
    </row>
    <row r="3013" spans="1:13" x14ac:dyDescent="0.25">
      <c r="A3013" s="1">
        <v>43801</v>
      </c>
      <c r="B3013" s="2" t="s">
        <v>3217</v>
      </c>
      <c r="C3013" t="s">
        <v>125</v>
      </c>
      <c r="D3013">
        <v>5</v>
      </c>
      <c r="E3013" t="s">
        <v>32</v>
      </c>
      <c r="F3013">
        <v>63</v>
      </c>
      <c r="J3013" s="2" t="s">
        <v>28</v>
      </c>
      <c r="K3013" t="s">
        <v>614</v>
      </c>
      <c r="L3013" t="s">
        <v>41</v>
      </c>
      <c r="M3013" s="3">
        <v>8.3272837771733244</v>
      </c>
    </row>
    <row r="3014" spans="1:13" x14ac:dyDescent="0.25">
      <c r="A3014" s="1">
        <v>43802</v>
      </c>
      <c r="B3014" s="2" t="s">
        <v>3218</v>
      </c>
      <c r="C3014" t="s">
        <v>536</v>
      </c>
      <c r="D3014">
        <v>5</v>
      </c>
      <c r="E3014">
        <v>267</v>
      </c>
      <c r="F3014">
        <v>89</v>
      </c>
      <c r="J3014" s="2" t="s">
        <v>23</v>
      </c>
      <c r="K3014" t="s">
        <v>1034</v>
      </c>
      <c r="L3014" t="s">
        <v>50</v>
      </c>
      <c r="M3014" s="3">
        <v>10.588336269016523</v>
      </c>
    </row>
    <row r="3015" spans="1:13" x14ac:dyDescent="0.25">
      <c r="A3015" s="1">
        <v>43803</v>
      </c>
      <c r="B3015" s="2" t="s">
        <v>3219</v>
      </c>
      <c r="C3015" t="s">
        <v>48</v>
      </c>
      <c r="D3015">
        <v>11</v>
      </c>
      <c r="E3015" t="s">
        <v>32</v>
      </c>
      <c r="F3015">
        <v>19</v>
      </c>
      <c r="J3015" s="2" t="s">
        <v>28</v>
      </c>
      <c r="K3015" t="s">
        <v>871</v>
      </c>
      <c r="L3015" t="s">
        <v>34</v>
      </c>
      <c r="M3015" s="3">
        <v>12.37474961859551</v>
      </c>
    </row>
    <row r="3016" spans="1:13" x14ac:dyDescent="0.25">
      <c r="A3016" s="1">
        <v>43804</v>
      </c>
      <c r="B3016" s="2" t="s">
        <v>3220</v>
      </c>
      <c r="C3016" t="s">
        <v>210</v>
      </c>
      <c r="D3016">
        <v>8</v>
      </c>
      <c r="E3016">
        <v>264</v>
      </c>
      <c r="F3016">
        <v>88</v>
      </c>
      <c r="J3016" s="2" t="s">
        <v>23</v>
      </c>
      <c r="K3016" t="s">
        <v>355</v>
      </c>
      <c r="L3016" t="s">
        <v>56</v>
      </c>
      <c r="M3016" s="3">
        <v>14.690198582365463</v>
      </c>
    </row>
    <row r="3017" spans="1:13" x14ac:dyDescent="0.25">
      <c r="A3017" s="1">
        <v>43805</v>
      </c>
      <c r="B3017" s="2" t="s">
        <v>3221</v>
      </c>
      <c r="C3017" t="s">
        <v>170</v>
      </c>
      <c r="D3017">
        <v>19</v>
      </c>
      <c r="E3017">
        <v>189</v>
      </c>
      <c r="F3017">
        <v>63</v>
      </c>
      <c r="J3017" s="2" t="s">
        <v>23</v>
      </c>
      <c r="K3017" t="s">
        <v>490</v>
      </c>
      <c r="L3017" t="s">
        <v>50</v>
      </c>
      <c r="M3017" s="3">
        <v>8.0758315802191021</v>
      </c>
    </row>
    <row r="3018" spans="1:13" x14ac:dyDescent="0.25">
      <c r="A3018" s="1">
        <v>43806</v>
      </c>
      <c r="B3018" s="2" t="s">
        <v>3222</v>
      </c>
      <c r="C3018" t="s">
        <v>117</v>
      </c>
      <c r="D3018">
        <v>7</v>
      </c>
      <c r="E3018" t="s">
        <v>32</v>
      </c>
      <c r="F3018">
        <v>88</v>
      </c>
      <c r="J3018" s="2" t="s">
        <v>23</v>
      </c>
      <c r="K3018" t="s">
        <v>287</v>
      </c>
      <c r="L3018" t="s">
        <v>34</v>
      </c>
      <c r="M3018" s="3">
        <v>14.906846445071711</v>
      </c>
    </row>
    <row r="3019" spans="1:13" x14ac:dyDescent="0.25">
      <c r="A3019" s="1">
        <v>43807</v>
      </c>
      <c r="B3019" s="2" t="s">
        <v>3223</v>
      </c>
      <c r="C3019" t="s">
        <v>80</v>
      </c>
      <c r="D3019">
        <v>17</v>
      </c>
      <c r="E3019" t="s">
        <v>32</v>
      </c>
      <c r="F3019">
        <v>70</v>
      </c>
      <c r="J3019" s="2" t="s">
        <v>28</v>
      </c>
      <c r="K3019" t="s">
        <v>1083</v>
      </c>
      <c r="L3019" t="s">
        <v>25</v>
      </c>
      <c r="M3019" s="3">
        <v>12.55774399806273</v>
      </c>
    </row>
    <row r="3020" spans="1:13" x14ac:dyDescent="0.25">
      <c r="A3020" s="1">
        <v>43808</v>
      </c>
      <c r="B3020" s="2" t="s">
        <v>3224</v>
      </c>
      <c r="C3020" t="s">
        <v>85</v>
      </c>
      <c r="D3020">
        <v>3</v>
      </c>
      <c r="E3020">
        <v>204</v>
      </c>
      <c r="F3020" t="s">
        <v>32</v>
      </c>
      <c r="J3020" s="2" t="s">
        <v>23</v>
      </c>
      <c r="K3020" t="s">
        <v>211</v>
      </c>
      <c r="L3020" t="s">
        <v>41</v>
      </c>
      <c r="M3020" s="3">
        <v>13.697485557052493</v>
      </c>
    </row>
    <row r="3021" spans="1:13" x14ac:dyDescent="0.25">
      <c r="A3021" s="1">
        <v>43809</v>
      </c>
      <c r="B3021" s="2" t="s">
        <v>3225</v>
      </c>
      <c r="C3021" t="s">
        <v>149</v>
      </c>
      <c r="D3021" t="s">
        <v>32</v>
      </c>
      <c r="E3021">
        <v>50</v>
      </c>
      <c r="F3021">
        <v>25</v>
      </c>
      <c r="J3021" s="2" t="s">
        <v>23</v>
      </c>
      <c r="K3021" t="s">
        <v>389</v>
      </c>
      <c r="L3021" t="s">
        <v>41</v>
      </c>
      <c r="M3021" s="3">
        <v>9.4239783062860578</v>
      </c>
    </row>
    <row r="3022" spans="1:13" x14ac:dyDescent="0.25">
      <c r="A3022" s="1">
        <v>43810</v>
      </c>
      <c r="B3022" s="2" t="s">
        <v>3226</v>
      </c>
      <c r="C3022" t="s">
        <v>515</v>
      </c>
      <c r="D3022">
        <v>14</v>
      </c>
      <c r="E3022">
        <v>92</v>
      </c>
      <c r="F3022">
        <v>46</v>
      </c>
      <c r="J3022" s="2" t="s">
        <v>44</v>
      </c>
      <c r="K3022" t="s">
        <v>445</v>
      </c>
      <c r="L3022" t="s">
        <v>34</v>
      </c>
      <c r="M3022" s="3">
        <v>13.104576594826185</v>
      </c>
    </row>
    <row r="3023" spans="1:13" x14ac:dyDescent="0.25">
      <c r="A3023" s="1">
        <v>43811</v>
      </c>
      <c r="B3023" s="2" t="s">
        <v>3227</v>
      </c>
      <c r="C3023" t="s">
        <v>140</v>
      </c>
      <c r="D3023">
        <v>8</v>
      </c>
      <c r="E3023">
        <v>144</v>
      </c>
      <c r="F3023" t="s">
        <v>32</v>
      </c>
      <c r="J3023" s="2" t="s">
        <v>44</v>
      </c>
      <c r="K3023" t="s">
        <v>313</v>
      </c>
      <c r="L3023" t="s">
        <v>34</v>
      </c>
      <c r="M3023" s="3">
        <v>7.7337149713827413</v>
      </c>
    </row>
    <row r="3024" spans="1:13" x14ac:dyDescent="0.25">
      <c r="A3024" s="1">
        <v>43812</v>
      </c>
      <c r="B3024" s="2" t="s">
        <v>3228</v>
      </c>
      <c r="C3024" t="s">
        <v>80</v>
      </c>
      <c r="D3024">
        <v>10</v>
      </c>
      <c r="E3024" t="s">
        <v>32</v>
      </c>
      <c r="F3024">
        <v>70</v>
      </c>
      <c r="J3024" s="2" t="s">
        <v>28</v>
      </c>
      <c r="K3024" t="s">
        <v>581</v>
      </c>
      <c r="L3024" t="s">
        <v>50</v>
      </c>
      <c r="M3024" s="3">
        <v>12.207242573430314</v>
      </c>
    </row>
    <row r="3025" spans="1:13" x14ac:dyDescent="0.25">
      <c r="A3025" s="1">
        <v>43813</v>
      </c>
      <c r="B3025" s="2" t="s">
        <v>3229</v>
      </c>
      <c r="C3025" t="s">
        <v>117</v>
      </c>
      <c r="D3025">
        <v>11</v>
      </c>
      <c r="E3025">
        <v>176</v>
      </c>
      <c r="F3025">
        <v>88</v>
      </c>
      <c r="J3025" s="2" t="s">
        <v>23</v>
      </c>
      <c r="K3025" t="s">
        <v>1265</v>
      </c>
      <c r="L3025" t="s">
        <v>34</v>
      </c>
      <c r="M3025" s="3">
        <v>12.427459362224146</v>
      </c>
    </row>
    <row r="3026" spans="1:13" x14ac:dyDescent="0.25">
      <c r="A3026" s="1">
        <v>43814</v>
      </c>
      <c r="B3026" s="2" t="s">
        <v>3230</v>
      </c>
      <c r="C3026" t="s">
        <v>280</v>
      </c>
      <c r="D3026">
        <v>3</v>
      </c>
      <c r="E3026">
        <v>48</v>
      </c>
      <c r="F3026" t="s">
        <v>32</v>
      </c>
      <c r="J3026" s="2" t="s">
        <v>28</v>
      </c>
      <c r="K3026" t="s">
        <v>353</v>
      </c>
      <c r="L3026" t="s">
        <v>56</v>
      </c>
      <c r="M3026" s="3">
        <v>13.092530646074781</v>
      </c>
    </row>
    <row r="3027" spans="1:13" x14ac:dyDescent="0.25">
      <c r="A3027" s="1">
        <v>43815</v>
      </c>
      <c r="B3027" s="2" t="s">
        <v>3231</v>
      </c>
      <c r="C3027" t="s">
        <v>383</v>
      </c>
      <c r="D3027">
        <v>14</v>
      </c>
      <c r="E3027">
        <v>72</v>
      </c>
      <c r="F3027">
        <v>36</v>
      </c>
      <c r="J3027" s="2" t="s">
        <v>28</v>
      </c>
      <c r="K3027" t="s">
        <v>925</v>
      </c>
      <c r="L3027" t="s">
        <v>50</v>
      </c>
      <c r="M3027" s="3">
        <v>11.130819205617987</v>
      </c>
    </row>
    <row r="3028" spans="1:13" x14ac:dyDescent="0.25">
      <c r="A3028" s="1">
        <v>43816</v>
      </c>
      <c r="B3028" s="2" t="s">
        <v>3232</v>
      </c>
      <c r="C3028" t="s">
        <v>73</v>
      </c>
      <c r="D3028">
        <v>13</v>
      </c>
      <c r="E3028">
        <v>166</v>
      </c>
      <c r="F3028" t="s">
        <v>32</v>
      </c>
      <c r="J3028" s="2" t="s">
        <v>28</v>
      </c>
      <c r="K3028" t="s">
        <v>100</v>
      </c>
      <c r="L3028" t="s">
        <v>56</v>
      </c>
      <c r="M3028" s="3">
        <v>9.7467096260695598</v>
      </c>
    </row>
    <row r="3029" spans="1:13" x14ac:dyDescent="0.25">
      <c r="A3029" s="1">
        <v>43817</v>
      </c>
      <c r="B3029" s="2" t="s">
        <v>3233</v>
      </c>
      <c r="C3029" t="s">
        <v>61</v>
      </c>
      <c r="D3029">
        <v>15</v>
      </c>
      <c r="E3029" t="s">
        <v>32</v>
      </c>
      <c r="F3029" t="s">
        <v>32</v>
      </c>
      <c r="J3029" s="2" t="s">
        <v>28</v>
      </c>
      <c r="K3029" t="s">
        <v>1077</v>
      </c>
      <c r="L3029" t="s">
        <v>41</v>
      </c>
      <c r="M3029" s="3">
        <v>10.818241047231139</v>
      </c>
    </row>
    <row r="3030" spans="1:13" x14ac:dyDescent="0.25">
      <c r="A3030" s="1">
        <v>43818</v>
      </c>
      <c r="B3030" s="2" t="s">
        <v>3234</v>
      </c>
      <c r="C3030" t="s">
        <v>64</v>
      </c>
      <c r="D3030">
        <v>18</v>
      </c>
      <c r="E3030">
        <v>352</v>
      </c>
      <c r="F3030">
        <v>88</v>
      </c>
      <c r="J3030" s="2" t="s">
        <v>28</v>
      </c>
      <c r="K3030" t="s">
        <v>141</v>
      </c>
      <c r="L3030" t="s">
        <v>50</v>
      </c>
      <c r="M3030" s="3">
        <v>8.1085102757869372</v>
      </c>
    </row>
    <row r="3031" spans="1:13" x14ac:dyDescent="0.25">
      <c r="A3031" s="1">
        <v>43819</v>
      </c>
      <c r="B3031" s="2" t="s">
        <v>3235</v>
      </c>
      <c r="C3031" t="s">
        <v>291</v>
      </c>
      <c r="D3031">
        <v>20</v>
      </c>
      <c r="E3031">
        <v>225</v>
      </c>
      <c r="F3031">
        <v>75</v>
      </c>
      <c r="J3031" s="2" t="s">
        <v>23</v>
      </c>
      <c r="K3031" t="s">
        <v>33</v>
      </c>
      <c r="L3031" t="s">
        <v>34</v>
      </c>
      <c r="M3031" s="3">
        <v>9.3226775515721787</v>
      </c>
    </row>
    <row r="3032" spans="1:13" x14ac:dyDescent="0.25">
      <c r="A3032" s="1">
        <v>43820</v>
      </c>
      <c r="B3032" s="2" t="s">
        <v>3236</v>
      </c>
      <c r="C3032" t="s">
        <v>465</v>
      </c>
      <c r="D3032">
        <v>11</v>
      </c>
      <c r="E3032">
        <v>72</v>
      </c>
      <c r="F3032">
        <v>36</v>
      </c>
      <c r="J3032" s="2" t="s">
        <v>44</v>
      </c>
      <c r="K3032" t="s">
        <v>1393</v>
      </c>
      <c r="L3032" t="s">
        <v>50</v>
      </c>
      <c r="M3032" s="3">
        <v>11.0700865530371</v>
      </c>
    </row>
    <row r="3033" spans="1:13" x14ac:dyDescent="0.25">
      <c r="A3033" s="1">
        <v>43821</v>
      </c>
      <c r="B3033" s="2" t="s">
        <v>3237</v>
      </c>
      <c r="C3033" t="s">
        <v>83</v>
      </c>
      <c r="D3033">
        <v>18</v>
      </c>
      <c r="E3033">
        <v>300</v>
      </c>
      <c r="F3033">
        <v>75</v>
      </c>
      <c r="J3033" s="2" t="s">
        <v>28</v>
      </c>
      <c r="K3033" t="s">
        <v>120</v>
      </c>
      <c r="L3033" t="s">
        <v>34</v>
      </c>
      <c r="M3033" s="3">
        <v>15.487214309603928</v>
      </c>
    </row>
    <row r="3034" spans="1:13" x14ac:dyDescent="0.25">
      <c r="A3034" s="1">
        <v>43822</v>
      </c>
      <c r="B3034" s="2" t="s">
        <v>1639</v>
      </c>
      <c r="C3034" t="s">
        <v>240</v>
      </c>
      <c r="D3034">
        <v>8</v>
      </c>
      <c r="E3034">
        <v>132</v>
      </c>
      <c r="F3034">
        <v>44</v>
      </c>
      <c r="J3034" s="2" t="s">
        <v>28</v>
      </c>
      <c r="K3034" t="s">
        <v>220</v>
      </c>
      <c r="L3034" t="s">
        <v>46</v>
      </c>
      <c r="M3034" s="3">
        <v>14.377134310720955</v>
      </c>
    </row>
    <row r="3035" spans="1:13" x14ac:dyDescent="0.25">
      <c r="A3035" s="1">
        <v>43823</v>
      </c>
      <c r="B3035" s="2" t="s">
        <v>3238</v>
      </c>
      <c r="C3035" t="s">
        <v>479</v>
      </c>
      <c r="D3035">
        <v>16</v>
      </c>
      <c r="E3035">
        <v>264</v>
      </c>
      <c r="F3035" t="s">
        <v>32</v>
      </c>
      <c r="J3035" s="2" t="s">
        <v>28</v>
      </c>
      <c r="K3035" t="s">
        <v>262</v>
      </c>
      <c r="L3035" t="s">
        <v>34</v>
      </c>
      <c r="M3035" s="3">
        <v>12.661538237835474</v>
      </c>
    </row>
    <row r="3036" spans="1:13" x14ac:dyDescent="0.25">
      <c r="A3036" s="1">
        <v>43824</v>
      </c>
      <c r="B3036" s="2" t="s">
        <v>3239</v>
      </c>
      <c r="C3036" t="s">
        <v>201</v>
      </c>
      <c r="D3036">
        <v>10</v>
      </c>
      <c r="E3036">
        <v>150</v>
      </c>
      <c r="F3036">
        <v>75</v>
      </c>
      <c r="J3036" s="2" t="s">
        <v>28</v>
      </c>
      <c r="K3036" t="s">
        <v>37</v>
      </c>
      <c r="L3036" t="s">
        <v>34</v>
      </c>
      <c r="M3036" s="3">
        <v>10.06992029407844</v>
      </c>
    </row>
    <row r="3037" spans="1:13" x14ac:dyDescent="0.25">
      <c r="A3037" s="1">
        <v>43825</v>
      </c>
      <c r="B3037" s="2" t="s">
        <v>3240</v>
      </c>
      <c r="C3037" t="s">
        <v>244</v>
      </c>
      <c r="D3037" t="s">
        <v>32</v>
      </c>
      <c r="E3037">
        <v>252</v>
      </c>
      <c r="F3037" t="s">
        <v>32</v>
      </c>
      <c r="J3037" s="2" t="s">
        <v>28</v>
      </c>
      <c r="K3037" t="s">
        <v>960</v>
      </c>
      <c r="L3037" t="s">
        <v>34</v>
      </c>
      <c r="M3037" s="3">
        <v>11.961761925704458</v>
      </c>
    </row>
    <row r="3038" spans="1:13" x14ac:dyDescent="0.25">
      <c r="A3038" s="1">
        <v>43826</v>
      </c>
      <c r="B3038" s="2" t="s">
        <v>3241</v>
      </c>
      <c r="C3038" t="s">
        <v>125</v>
      </c>
      <c r="D3038">
        <v>11</v>
      </c>
      <c r="E3038">
        <v>189</v>
      </c>
      <c r="F3038">
        <v>63</v>
      </c>
      <c r="J3038" s="2" t="s">
        <v>28</v>
      </c>
      <c r="K3038" t="s">
        <v>226</v>
      </c>
      <c r="L3038" t="s">
        <v>56</v>
      </c>
      <c r="M3038" s="3">
        <v>12.200533931675887</v>
      </c>
    </row>
    <row r="3039" spans="1:13" x14ac:dyDescent="0.25">
      <c r="A3039" s="1">
        <v>43827</v>
      </c>
      <c r="B3039" s="2" t="s">
        <v>3242</v>
      </c>
      <c r="C3039" t="s">
        <v>253</v>
      </c>
      <c r="D3039">
        <v>4</v>
      </c>
      <c r="E3039">
        <v>92</v>
      </c>
      <c r="F3039">
        <v>46</v>
      </c>
      <c r="J3039" s="2" t="s">
        <v>28</v>
      </c>
      <c r="K3039" t="s">
        <v>440</v>
      </c>
      <c r="L3039" t="s">
        <v>50</v>
      </c>
      <c r="M3039" s="3">
        <v>15.770846827234339</v>
      </c>
    </row>
    <row r="3040" spans="1:13" x14ac:dyDescent="0.25">
      <c r="A3040" s="1">
        <v>43828</v>
      </c>
      <c r="B3040" s="2" t="s">
        <v>3243</v>
      </c>
      <c r="C3040" t="s">
        <v>146</v>
      </c>
      <c r="D3040">
        <v>3</v>
      </c>
      <c r="E3040">
        <v>308</v>
      </c>
      <c r="F3040">
        <v>77</v>
      </c>
      <c r="J3040" s="2" t="s">
        <v>44</v>
      </c>
      <c r="K3040" t="s">
        <v>153</v>
      </c>
      <c r="L3040" t="s">
        <v>25</v>
      </c>
      <c r="M3040" s="3">
        <v>14.370283356317486</v>
      </c>
    </row>
    <row r="3041" spans="1:13" x14ac:dyDescent="0.25">
      <c r="A3041" s="1">
        <v>43829</v>
      </c>
      <c r="B3041" s="2" t="s">
        <v>3244</v>
      </c>
      <c r="C3041" t="s">
        <v>131</v>
      </c>
      <c r="D3041">
        <v>8</v>
      </c>
      <c r="E3041" t="s">
        <v>32</v>
      </c>
      <c r="F3041">
        <v>80</v>
      </c>
      <c r="J3041" s="2" t="s">
        <v>44</v>
      </c>
      <c r="K3041" t="s">
        <v>299</v>
      </c>
      <c r="L3041" t="s">
        <v>46</v>
      </c>
      <c r="M3041" s="3">
        <v>7.0114620475168028</v>
      </c>
    </row>
    <row r="3042" spans="1:13" x14ac:dyDescent="0.25">
      <c r="A3042" s="1">
        <v>43830</v>
      </c>
      <c r="B3042" s="2" t="s">
        <v>3245</v>
      </c>
      <c r="C3042" t="s">
        <v>240</v>
      </c>
      <c r="D3042">
        <v>13</v>
      </c>
      <c r="E3042">
        <v>132</v>
      </c>
      <c r="F3042">
        <v>44</v>
      </c>
      <c r="J3042" s="2" t="s">
        <v>28</v>
      </c>
      <c r="K3042" t="s">
        <v>579</v>
      </c>
      <c r="L3042" t="s">
        <v>41</v>
      </c>
      <c r="M3042" s="3">
        <v>14.760829371220243</v>
      </c>
    </row>
    <row r="3043" spans="1:13" x14ac:dyDescent="0.25">
      <c r="A3043" s="1">
        <v>43831</v>
      </c>
      <c r="B3043" s="2" t="s">
        <v>3246</v>
      </c>
      <c r="C3043" t="s">
        <v>304</v>
      </c>
      <c r="D3043">
        <v>2</v>
      </c>
      <c r="E3043">
        <v>240</v>
      </c>
      <c r="F3043">
        <v>80</v>
      </c>
      <c r="J3043" s="2" t="s">
        <v>44</v>
      </c>
      <c r="K3043" t="s">
        <v>681</v>
      </c>
      <c r="L3043" t="s">
        <v>50</v>
      </c>
      <c r="M3043" s="3">
        <v>13.486912834801583</v>
      </c>
    </row>
    <row r="3044" spans="1:13" x14ac:dyDescent="0.25">
      <c r="A3044" s="1">
        <v>43832</v>
      </c>
      <c r="B3044" s="2" t="s">
        <v>2976</v>
      </c>
      <c r="C3044" t="s">
        <v>76</v>
      </c>
      <c r="D3044">
        <v>3</v>
      </c>
      <c r="E3044">
        <v>126</v>
      </c>
      <c r="F3044">
        <v>42</v>
      </c>
      <c r="J3044" s="2" t="s">
        <v>28</v>
      </c>
      <c r="K3044" t="s">
        <v>932</v>
      </c>
      <c r="L3044" t="s">
        <v>78</v>
      </c>
      <c r="M3044" s="3">
        <v>9.2053706474810433</v>
      </c>
    </row>
    <row r="3045" spans="1:13" x14ac:dyDescent="0.25">
      <c r="A3045" s="1">
        <v>43833</v>
      </c>
      <c r="B3045" s="2" t="s">
        <v>3247</v>
      </c>
      <c r="C3045" t="s">
        <v>143</v>
      </c>
      <c r="D3045">
        <v>16</v>
      </c>
      <c r="E3045" t="s">
        <v>32</v>
      </c>
      <c r="F3045">
        <v>51</v>
      </c>
      <c r="J3045" s="2" t="s">
        <v>44</v>
      </c>
      <c r="K3045" t="s">
        <v>906</v>
      </c>
      <c r="L3045" t="s">
        <v>34</v>
      </c>
      <c r="M3045" s="3">
        <v>13.853438793083487</v>
      </c>
    </row>
    <row r="3046" spans="1:13" x14ac:dyDescent="0.25">
      <c r="A3046" s="1">
        <v>43834</v>
      </c>
      <c r="B3046" s="2" t="s">
        <v>3248</v>
      </c>
      <c r="C3046" t="s">
        <v>122</v>
      </c>
      <c r="D3046">
        <v>6</v>
      </c>
      <c r="E3046">
        <v>144</v>
      </c>
      <c r="F3046">
        <v>48</v>
      </c>
      <c r="J3046" s="2" t="s">
        <v>28</v>
      </c>
      <c r="K3046" t="s">
        <v>323</v>
      </c>
      <c r="L3046" t="s">
        <v>50</v>
      </c>
      <c r="M3046" s="3">
        <v>15.18789248529443</v>
      </c>
    </row>
    <row r="3047" spans="1:13" x14ac:dyDescent="0.25">
      <c r="A3047" s="1">
        <v>43835</v>
      </c>
      <c r="B3047" s="2" t="s">
        <v>3249</v>
      </c>
      <c r="C3047" t="s">
        <v>289</v>
      </c>
      <c r="D3047">
        <v>9</v>
      </c>
      <c r="E3047" t="s">
        <v>32</v>
      </c>
      <c r="F3047">
        <v>36</v>
      </c>
      <c r="J3047" s="2" t="s">
        <v>28</v>
      </c>
      <c r="K3047" t="s">
        <v>81</v>
      </c>
      <c r="L3047" t="s">
        <v>56</v>
      </c>
      <c r="M3047" s="3">
        <v>12.865074657680612</v>
      </c>
    </row>
    <row r="3048" spans="1:13" x14ac:dyDescent="0.25">
      <c r="A3048" s="1">
        <v>43836</v>
      </c>
      <c r="B3048" s="2" t="s">
        <v>3250</v>
      </c>
      <c r="C3048" t="s">
        <v>251</v>
      </c>
      <c r="D3048">
        <v>6</v>
      </c>
      <c r="E3048">
        <v>270</v>
      </c>
      <c r="F3048" t="s">
        <v>32</v>
      </c>
      <c r="J3048" s="2" t="s">
        <v>28</v>
      </c>
      <c r="K3048" t="s">
        <v>372</v>
      </c>
      <c r="L3048" t="s">
        <v>56</v>
      </c>
      <c r="M3048" s="3">
        <v>11.416048240262977</v>
      </c>
    </row>
    <row r="3049" spans="1:13" x14ac:dyDescent="0.25">
      <c r="A3049" s="1">
        <v>43837</v>
      </c>
      <c r="B3049" s="2" t="s">
        <v>3251</v>
      </c>
      <c r="C3049" t="s">
        <v>309</v>
      </c>
      <c r="D3049" t="s">
        <v>32</v>
      </c>
      <c r="E3049">
        <v>352</v>
      </c>
      <c r="F3049" t="s">
        <v>32</v>
      </c>
      <c r="J3049" s="2" t="s">
        <v>28</v>
      </c>
      <c r="K3049" t="s">
        <v>445</v>
      </c>
      <c r="L3049" t="s">
        <v>34</v>
      </c>
      <c r="M3049" s="3">
        <v>13.104576594826185</v>
      </c>
    </row>
    <row r="3050" spans="1:13" x14ac:dyDescent="0.25">
      <c r="A3050" s="1">
        <v>43838</v>
      </c>
      <c r="B3050" s="2" t="s">
        <v>3252</v>
      </c>
      <c r="C3050" t="s">
        <v>58</v>
      </c>
      <c r="D3050">
        <v>16</v>
      </c>
      <c r="E3050">
        <v>144</v>
      </c>
      <c r="F3050">
        <v>48</v>
      </c>
      <c r="J3050" s="2" t="s">
        <v>28</v>
      </c>
      <c r="K3050" t="s">
        <v>696</v>
      </c>
      <c r="L3050" t="s">
        <v>78</v>
      </c>
      <c r="M3050" s="3">
        <v>12.699042739101285</v>
      </c>
    </row>
    <row r="3051" spans="1:13" x14ac:dyDescent="0.25">
      <c r="A3051" s="1">
        <v>43839</v>
      </c>
      <c r="B3051" s="2" t="s">
        <v>3253</v>
      </c>
      <c r="C3051" t="s">
        <v>70</v>
      </c>
      <c r="D3051">
        <v>7</v>
      </c>
      <c r="E3051">
        <v>94</v>
      </c>
      <c r="F3051" t="s">
        <v>32</v>
      </c>
      <c r="J3051" s="2" t="s">
        <v>28</v>
      </c>
      <c r="K3051" t="s">
        <v>744</v>
      </c>
      <c r="L3051" t="s">
        <v>41</v>
      </c>
      <c r="M3051" s="3">
        <v>11.862005526237752</v>
      </c>
    </row>
    <row r="3052" spans="1:13" x14ac:dyDescent="0.25">
      <c r="A3052" s="1">
        <v>43840</v>
      </c>
      <c r="B3052" s="2" t="s">
        <v>2440</v>
      </c>
      <c r="C3052" t="s">
        <v>177</v>
      </c>
      <c r="D3052">
        <v>6</v>
      </c>
      <c r="E3052" t="s">
        <v>32</v>
      </c>
      <c r="F3052" t="s">
        <v>32</v>
      </c>
      <c r="J3052" s="2" t="s">
        <v>28</v>
      </c>
      <c r="K3052" t="s">
        <v>389</v>
      </c>
      <c r="L3052" t="s">
        <v>41</v>
      </c>
      <c r="M3052" s="3">
        <v>9.4239783062860578</v>
      </c>
    </row>
    <row r="3053" spans="1:13" x14ac:dyDescent="0.25">
      <c r="A3053" s="1">
        <v>43841</v>
      </c>
      <c r="B3053" s="2" t="s">
        <v>1679</v>
      </c>
      <c r="C3053" t="s">
        <v>102</v>
      </c>
      <c r="D3053">
        <v>13</v>
      </c>
      <c r="E3053">
        <v>144</v>
      </c>
      <c r="F3053" t="s">
        <v>32</v>
      </c>
      <c r="J3053" s="2" t="s">
        <v>23</v>
      </c>
      <c r="K3053" t="s">
        <v>601</v>
      </c>
      <c r="L3053" t="s">
        <v>56</v>
      </c>
      <c r="M3053" s="3">
        <v>12.564315242820944</v>
      </c>
    </row>
    <row r="3054" spans="1:13" x14ac:dyDescent="0.25">
      <c r="A3054" s="1">
        <v>43842</v>
      </c>
      <c r="B3054" s="2" t="s">
        <v>3254</v>
      </c>
      <c r="C3054" t="s">
        <v>196</v>
      </c>
      <c r="D3054">
        <v>2</v>
      </c>
      <c r="E3054" t="s">
        <v>32</v>
      </c>
      <c r="F3054">
        <v>19</v>
      </c>
      <c r="J3054" s="2" t="s">
        <v>23</v>
      </c>
      <c r="K3054" t="s">
        <v>683</v>
      </c>
      <c r="L3054" t="s">
        <v>25</v>
      </c>
      <c r="M3054" s="3">
        <v>10.248947386022252</v>
      </c>
    </row>
    <row r="3055" spans="1:13" x14ac:dyDescent="0.25">
      <c r="A3055" s="1">
        <v>43843</v>
      </c>
      <c r="B3055" s="2" t="s">
        <v>3255</v>
      </c>
      <c r="C3055" t="s">
        <v>193</v>
      </c>
      <c r="D3055">
        <v>20</v>
      </c>
      <c r="E3055">
        <v>30</v>
      </c>
      <c r="F3055">
        <v>15</v>
      </c>
      <c r="J3055" s="2" t="s">
        <v>28</v>
      </c>
      <c r="K3055" t="s">
        <v>245</v>
      </c>
      <c r="L3055" t="s">
        <v>46</v>
      </c>
      <c r="M3055" s="3">
        <v>13.918153610259502</v>
      </c>
    </row>
    <row r="3056" spans="1:13" x14ac:dyDescent="0.25">
      <c r="A3056" s="1">
        <v>43844</v>
      </c>
      <c r="B3056" s="2" t="s">
        <v>3256</v>
      </c>
      <c r="C3056" t="s">
        <v>553</v>
      </c>
      <c r="D3056">
        <v>11</v>
      </c>
      <c r="E3056" t="s">
        <v>32</v>
      </c>
      <c r="F3056">
        <v>96</v>
      </c>
      <c r="J3056" s="2" t="s">
        <v>23</v>
      </c>
      <c r="K3056" t="s">
        <v>355</v>
      </c>
      <c r="L3056" t="s">
        <v>56</v>
      </c>
      <c r="M3056" s="3">
        <v>14.690198582365463</v>
      </c>
    </row>
    <row r="3057" spans="1:13" x14ac:dyDescent="0.25">
      <c r="A3057" s="1">
        <v>43845</v>
      </c>
      <c r="B3057" s="2" t="s">
        <v>3257</v>
      </c>
      <c r="C3057" t="s">
        <v>275</v>
      </c>
      <c r="D3057">
        <v>15</v>
      </c>
      <c r="E3057">
        <v>144</v>
      </c>
      <c r="F3057">
        <v>36</v>
      </c>
      <c r="J3057" s="2" t="s">
        <v>23</v>
      </c>
      <c r="K3057" t="s">
        <v>108</v>
      </c>
      <c r="L3057" t="s">
        <v>56</v>
      </c>
      <c r="M3057" s="3">
        <v>14.697745043716761</v>
      </c>
    </row>
    <row r="3058" spans="1:13" x14ac:dyDescent="0.25">
      <c r="A3058" s="1">
        <v>43846</v>
      </c>
      <c r="B3058" s="2" t="s">
        <v>2314</v>
      </c>
      <c r="C3058" t="s">
        <v>39</v>
      </c>
      <c r="D3058">
        <v>17</v>
      </c>
      <c r="E3058">
        <v>231</v>
      </c>
      <c r="F3058">
        <v>77</v>
      </c>
      <c r="J3058" s="2" t="s">
        <v>28</v>
      </c>
      <c r="K3058" t="s">
        <v>33</v>
      </c>
      <c r="L3058" t="s">
        <v>34</v>
      </c>
      <c r="M3058" s="3">
        <v>9.3226775515721787</v>
      </c>
    </row>
    <row r="3059" spans="1:13" x14ac:dyDescent="0.25">
      <c r="A3059" s="1">
        <v>43847</v>
      </c>
      <c r="B3059" s="2" t="s">
        <v>3258</v>
      </c>
      <c r="C3059" t="s">
        <v>357</v>
      </c>
      <c r="D3059">
        <v>5</v>
      </c>
      <c r="E3059">
        <v>255</v>
      </c>
      <c r="F3059">
        <v>85</v>
      </c>
      <c r="J3059" s="2" t="s">
        <v>44</v>
      </c>
      <c r="K3059" t="s">
        <v>496</v>
      </c>
      <c r="L3059" t="s">
        <v>46</v>
      </c>
      <c r="M3059" s="3">
        <v>12.801144805697081</v>
      </c>
    </row>
    <row r="3060" spans="1:13" x14ac:dyDescent="0.25">
      <c r="A3060" s="1">
        <v>43848</v>
      </c>
      <c r="B3060" s="2" t="s">
        <v>3259</v>
      </c>
      <c r="C3060" t="s">
        <v>309</v>
      </c>
      <c r="D3060">
        <v>14</v>
      </c>
      <c r="E3060">
        <v>352</v>
      </c>
      <c r="F3060">
        <v>88</v>
      </c>
      <c r="J3060" s="2" t="s">
        <v>28</v>
      </c>
      <c r="K3060" t="s">
        <v>561</v>
      </c>
      <c r="L3060" t="s">
        <v>25</v>
      </c>
      <c r="M3060" s="3">
        <v>12.921682080641304</v>
      </c>
    </row>
    <row r="3061" spans="1:13" x14ac:dyDescent="0.25">
      <c r="A3061" s="1">
        <v>43849</v>
      </c>
      <c r="B3061" s="2" t="s">
        <v>3260</v>
      </c>
      <c r="C3061" t="s">
        <v>54</v>
      </c>
      <c r="D3061">
        <v>8</v>
      </c>
      <c r="E3061">
        <v>80</v>
      </c>
      <c r="F3061">
        <v>20</v>
      </c>
      <c r="J3061" s="2" t="s">
        <v>28</v>
      </c>
      <c r="K3061" t="s">
        <v>45</v>
      </c>
      <c r="L3061" t="s">
        <v>46</v>
      </c>
      <c r="M3061" s="3">
        <v>12.169266722245851</v>
      </c>
    </row>
    <row r="3062" spans="1:13" x14ac:dyDescent="0.25">
      <c r="A3062" s="1">
        <v>43850</v>
      </c>
      <c r="B3062" s="2" t="s">
        <v>3261</v>
      </c>
      <c r="C3062" t="s">
        <v>64</v>
      </c>
      <c r="D3062">
        <v>19</v>
      </c>
      <c r="E3062" t="s">
        <v>32</v>
      </c>
      <c r="F3062">
        <v>88</v>
      </c>
      <c r="J3062" s="2" t="s">
        <v>23</v>
      </c>
      <c r="K3062" t="s">
        <v>208</v>
      </c>
      <c r="L3062" t="s">
        <v>50</v>
      </c>
      <c r="M3062" s="3">
        <v>15.556812309269255</v>
      </c>
    </row>
    <row r="3063" spans="1:13" x14ac:dyDescent="0.25">
      <c r="A3063" s="1">
        <v>43851</v>
      </c>
      <c r="B3063" s="2" t="s">
        <v>3262</v>
      </c>
      <c r="C3063" t="s">
        <v>530</v>
      </c>
      <c r="D3063">
        <v>1</v>
      </c>
      <c r="E3063">
        <v>261</v>
      </c>
      <c r="F3063">
        <v>87</v>
      </c>
      <c r="J3063" s="2" t="s">
        <v>44</v>
      </c>
      <c r="K3063" t="s">
        <v>260</v>
      </c>
      <c r="L3063" t="s">
        <v>41</v>
      </c>
      <c r="M3063" s="3">
        <v>11.756374828790458</v>
      </c>
    </row>
    <row r="3064" spans="1:13" x14ac:dyDescent="0.25">
      <c r="A3064" s="1">
        <v>43852</v>
      </c>
      <c r="B3064" s="2" t="s">
        <v>2888</v>
      </c>
      <c r="C3064" t="s">
        <v>112</v>
      </c>
      <c r="D3064">
        <v>11</v>
      </c>
      <c r="E3064" t="s">
        <v>32</v>
      </c>
      <c r="F3064">
        <v>63</v>
      </c>
      <c r="J3064" s="2" t="s">
        <v>44</v>
      </c>
      <c r="K3064" t="s">
        <v>474</v>
      </c>
      <c r="L3064" t="s">
        <v>34</v>
      </c>
      <c r="M3064" s="3">
        <v>11.311040680082275</v>
      </c>
    </row>
    <row r="3065" spans="1:13" x14ac:dyDescent="0.25">
      <c r="A3065" s="1">
        <v>43853</v>
      </c>
      <c r="B3065" s="2" t="s">
        <v>3263</v>
      </c>
      <c r="C3065" t="s">
        <v>329</v>
      </c>
      <c r="D3065">
        <v>2</v>
      </c>
      <c r="E3065" t="s">
        <v>32</v>
      </c>
      <c r="F3065" t="s">
        <v>32</v>
      </c>
      <c r="J3065" s="2" t="s">
        <v>44</v>
      </c>
      <c r="K3065" t="s">
        <v>178</v>
      </c>
      <c r="L3065" t="s">
        <v>50</v>
      </c>
      <c r="M3065" s="3">
        <v>11.31221475547909</v>
      </c>
    </row>
    <row r="3066" spans="1:13" x14ac:dyDescent="0.25">
      <c r="A3066" s="1">
        <v>43854</v>
      </c>
      <c r="B3066" s="2" t="s">
        <v>3264</v>
      </c>
      <c r="C3066" t="s">
        <v>207</v>
      </c>
      <c r="D3066">
        <v>1</v>
      </c>
      <c r="E3066">
        <v>176</v>
      </c>
      <c r="F3066" t="s">
        <v>32</v>
      </c>
      <c r="J3066" s="2" t="s">
        <v>28</v>
      </c>
      <c r="K3066" t="s">
        <v>534</v>
      </c>
      <c r="L3066" t="s">
        <v>50</v>
      </c>
      <c r="M3066" s="3">
        <v>13.929237493388955</v>
      </c>
    </row>
    <row r="3067" spans="1:13" x14ac:dyDescent="0.25">
      <c r="A3067" s="1">
        <v>43855</v>
      </c>
      <c r="B3067" s="2" t="s">
        <v>3265</v>
      </c>
      <c r="C3067" t="s">
        <v>495</v>
      </c>
      <c r="D3067">
        <v>8</v>
      </c>
      <c r="E3067">
        <v>50</v>
      </c>
      <c r="F3067">
        <v>25</v>
      </c>
      <c r="J3067" s="2" t="s">
        <v>44</v>
      </c>
      <c r="K3067" t="s">
        <v>477</v>
      </c>
      <c r="L3067" t="s">
        <v>41</v>
      </c>
      <c r="M3067" s="3">
        <v>12.889576147248359</v>
      </c>
    </row>
    <row r="3068" spans="1:13" x14ac:dyDescent="0.25">
      <c r="A3068" s="1">
        <v>43856</v>
      </c>
      <c r="B3068" s="2" t="s">
        <v>3266</v>
      </c>
      <c r="C3068" t="s">
        <v>80</v>
      </c>
      <c r="D3068">
        <v>20</v>
      </c>
      <c r="E3068">
        <v>210</v>
      </c>
      <c r="F3068">
        <v>70</v>
      </c>
      <c r="J3068" s="2" t="s">
        <v>28</v>
      </c>
      <c r="K3068" t="s">
        <v>884</v>
      </c>
      <c r="L3068" t="s">
        <v>25</v>
      </c>
      <c r="M3068" s="3">
        <v>13.062292798511226</v>
      </c>
    </row>
    <row r="3069" spans="1:13" x14ac:dyDescent="0.25">
      <c r="A3069" s="1">
        <v>43857</v>
      </c>
      <c r="B3069" s="2" t="s">
        <v>2464</v>
      </c>
      <c r="C3069" t="s">
        <v>268</v>
      </c>
      <c r="D3069">
        <v>14</v>
      </c>
      <c r="E3069" t="s">
        <v>32</v>
      </c>
      <c r="F3069" t="s">
        <v>32</v>
      </c>
      <c r="J3069" s="2" t="s">
        <v>28</v>
      </c>
      <c r="K3069" t="s">
        <v>1393</v>
      </c>
      <c r="L3069" t="s">
        <v>50</v>
      </c>
      <c r="M3069" s="3">
        <v>11.0700865530371</v>
      </c>
    </row>
    <row r="3070" spans="1:13" x14ac:dyDescent="0.25">
      <c r="A3070" s="1">
        <v>43858</v>
      </c>
      <c r="B3070" s="2" t="s">
        <v>3267</v>
      </c>
      <c r="C3070" t="s">
        <v>329</v>
      </c>
      <c r="D3070">
        <v>8</v>
      </c>
      <c r="E3070">
        <v>135</v>
      </c>
      <c r="F3070">
        <v>45</v>
      </c>
      <c r="J3070" s="2" t="s">
        <v>23</v>
      </c>
      <c r="K3070" t="s">
        <v>1565</v>
      </c>
      <c r="L3070" t="s">
        <v>56</v>
      </c>
      <c r="M3070" s="3">
        <v>10.78374703625888</v>
      </c>
    </row>
    <row r="3071" spans="1:13" x14ac:dyDescent="0.25">
      <c r="A3071" s="1">
        <v>43859</v>
      </c>
      <c r="B3071" s="2" t="s">
        <v>3268</v>
      </c>
      <c r="C3071" t="s">
        <v>329</v>
      </c>
      <c r="D3071">
        <v>5</v>
      </c>
      <c r="E3071">
        <v>135</v>
      </c>
      <c r="F3071">
        <v>45</v>
      </c>
      <c r="J3071" s="2" t="s">
        <v>28</v>
      </c>
      <c r="K3071" t="s">
        <v>794</v>
      </c>
      <c r="L3071" t="s">
        <v>50</v>
      </c>
      <c r="M3071" s="3">
        <v>11.943192562152261</v>
      </c>
    </row>
    <row r="3072" spans="1:13" x14ac:dyDescent="0.25">
      <c r="A3072" s="1">
        <v>43860</v>
      </c>
      <c r="B3072" s="2" t="s">
        <v>3269</v>
      </c>
      <c r="C3072" t="s">
        <v>240</v>
      </c>
      <c r="D3072">
        <v>2</v>
      </c>
      <c r="E3072">
        <v>132</v>
      </c>
      <c r="F3072">
        <v>44</v>
      </c>
      <c r="J3072" s="2" t="s">
        <v>44</v>
      </c>
      <c r="K3072" t="s">
        <v>194</v>
      </c>
      <c r="L3072" t="s">
        <v>50</v>
      </c>
      <c r="M3072" s="3">
        <v>13.765798454641494</v>
      </c>
    </row>
    <row r="3073" spans="1:13" x14ac:dyDescent="0.25">
      <c r="A3073" s="1">
        <v>43861</v>
      </c>
      <c r="B3073" s="2" t="s">
        <v>3270</v>
      </c>
      <c r="C3073" t="s">
        <v>201</v>
      </c>
      <c r="D3073">
        <v>12</v>
      </c>
      <c r="E3073">
        <v>150</v>
      </c>
      <c r="F3073">
        <v>75</v>
      </c>
      <c r="J3073" s="2" t="s">
        <v>23</v>
      </c>
      <c r="K3073" t="s">
        <v>173</v>
      </c>
      <c r="L3073" t="s">
        <v>46</v>
      </c>
      <c r="M3073" s="3">
        <v>11.727497850343074</v>
      </c>
    </row>
    <row r="3074" spans="1:13" x14ac:dyDescent="0.25">
      <c r="A3074" s="1">
        <v>43862</v>
      </c>
      <c r="B3074" s="2" t="s">
        <v>3271</v>
      </c>
      <c r="C3074" t="s">
        <v>117</v>
      </c>
      <c r="D3074">
        <v>9</v>
      </c>
      <c r="E3074">
        <v>176</v>
      </c>
      <c r="F3074">
        <v>88</v>
      </c>
      <c r="J3074" s="2" t="s">
        <v>28</v>
      </c>
      <c r="K3074" t="s">
        <v>230</v>
      </c>
      <c r="L3074" t="s">
        <v>78</v>
      </c>
      <c r="M3074" s="3">
        <v>14.593670394271927</v>
      </c>
    </row>
    <row r="3075" spans="1:13" x14ac:dyDescent="0.25">
      <c r="A3075" s="1">
        <v>43863</v>
      </c>
      <c r="B3075" s="2" t="s">
        <v>1190</v>
      </c>
      <c r="C3075" t="s">
        <v>367</v>
      </c>
      <c r="D3075">
        <v>13</v>
      </c>
      <c r="E3075" t="s">
        <v>32</v>
      </c>
      <c r="F3075">
        <v>90</v>
      </c>
      <c r="J3075" s="2" t="s">
        <v>28</v>
      </c>
      <c r="K3075" t="s">
        <v>273</v>
      </c>
      <c r="L3075" t="s">
        <v>25</v>
      </c>
      <c r="M3075" s="3">
        <v>11.428575823958646</v>
      </c>
    </row>
    <row r="3076" spans="1:13" x14ac:dyDescent="0.25">
      <c r="A3076" s="1">
        <v>43864</v>
      </c>
      <c r="B3076" s="2" t="s">
        <v>3272</v>
      </c>
      <c r="C3076" t="s">
        <v>362</v>
      </c>
      <c r="D3076">
        <v>8</v>
      </c>
      <c r="E3076">
        <v>144</v>
      </c>
      <c r="F3076">
        <v>36</v>
      </c>
      <c r="J3076" s="2" t="s">
        <v>23</v>
      </c>
      <c r="K3076" t="s">
        <v>213</v>
      </c>
      <c r="L3076" t="s">
        <v>41</v>
      </c>
      <c r="M3076" s="3">
        <v>12.396052160428608</v>
      </c>
    </row>
    <row r="3077" spans="1:13" x14ac:dyDescent="0.25">
      <c r="A3077" s="1">
        <v>43865</v>
      </c>
      <c r="B3077" s="2" t="s">
        <v>3273</v>
      </c>
      <c r="C3077" t="s">
        <v>244</v>
      </c>
      <c r="D3077">
        <v>4</v>
      </c>
      <c r="E3077">
        <v>252</v>
      </c>
      <c r="F3077">
        <v>63</v>
      </c>
      <c r="J3077" s="2" t="s">
        <v>23</v>
      </c>
      <c r="K3077" t="s">
        <v>746</v>
      </c>
      <c r="L3077" t="s">
        <v>34</v>
      </c>
      <c r="M3077" s="3">
        <v>14.376986923104601</v>
      </c>
    </row>
    <row r="3078" spans="1:13" x14ac:dyDescent="0.25">
      <c r="A3078" s="1">
        <v>43866</v>
      </c>
      <c r="B3078" s="2" t="s">
        <v>3274</v>
      </c>
      <c r="C3078" t="s">
        <v>73</v>
      </c>
      <c r="D3078">
        <v>17</v>
      </c>
      <c r="E3078">
        <v>166</v>
      </c>
      <c r="F3078">
        <v>83</v>
      </c>
      <c r="J3078" s="2" t="s">
        <v>44</v>
      </c>
      <c r="K3078" t="s">
        <v>930</v>
      </c>
      <c r="L3078" t="s">
        <v>25</v>
      </c>
      <c r="M3078" s="3">
        <v>13.397308081757757</v>
      </c>
    </row>
    <row r="3079" spans="1:13" x14ac:dyDescent="0.25">
      <c r="A3079" s="1">
        <v>43867</v>
      </c>
      <c r="B3079" s="2" t="s">
        <v>3275</v>
      </c>
      <c r="C3079" t="s">
        <v>102</v>
      </c>
      <c r="D3079">
        <v>3</v>
      </c>
      <c r="E3079">
        <v>144</v>
      </c>
      <c r="F3079">
        <v>36</v>
      </c>
      <c r="J3079" s="2" t="s">
        <v>28</v>
      </c>
      <c r="K3079" t="s">
        <v>544</v>
      </c>
      <c r="L3079" t="s">
        <v>46</v>
      </c>
      <c r="M3079" s="3">
        <v>9.74650548941427</v>
      </c>
    </row>
    <row r="3080" spans="1:13" x14ac:dyDescent="0.25">
      <c r="A3080" s="1">
        <v>43868</v>
      </c>
      <c r="B3080" s="2" t="s">
        <v>3276</v>
      </c>
      <c r="C3080" t="s">
        <v>58</v>
      </c>
      <c r="D3080" t="s">
        <v>32</v>
      </c>
      <c r="E3080">
        <v>144</v>
      </c>
      <c r="F3080">
        <v>48</v>
      </c>
      <c r="J3080" s="2" t="s">
        <v>28</v>
      </c>
      <c r="K3080" t="s">
        <v>657</v>
      </c>
      <c r="L3080" t="s">
        <v>25</v>
      </c>
      <c r="M3080" s="3">
        <v>6.9183250411917196</v>
      </c>
    </row>
    <row r="3081" spans="1:13" x14ac:dyDescent="0.25">
      <c r="A3081" s="1">
        <v>43869</v>
      </c>
      <c r="B3081" s="2" t="s">
        <v>3277</v>
      </c>
      <c r="C3081" t="s">
        <v>240</v>
      </c>
      <c r="D3081">
        <v>4</v>
      </c>
      <c r="E3081">
        <v>132</v>
      </c>
      <c r="F3081">
        <v>44</v>
      </c>
      <c r="J3081" s="2" t="s">
        <v>28</v>
      </c>
      <c r="K3081" t="s">
        <v>670</v>
      </c>
      <c r="L3081" t="s">
        <v>78</v>
      </c>
      <c r="M3081" s="3">
        <v>12.460490918487697</v>
      </c>
    </row>
    <row r="3082" spans="1:13" x14ac:dyDescent="0.25">
      <c r="A3082" s="1">
        <v>43870</v>
      </c>
      <c r="B3082" s="2" t="s">
        <v>3278</v>
      </c>
      <c r="C3082" t="s">
        <v>253</v>
      </c>
      <c r="D3082" t="s">
        <v>32</v>
      </c>
      <c r="E3082">
        <v>92</v>
      </c>
      <c r="F3082">
        <v>46</v>
      </c>
      <c r="J3082" s="2" t="s">
        <v>23</v>
      </c>
      <c r="K3082" t="s">
        <v>744</v>
      </c>
      <c r="L3082" t="s">
        <v>41</v>
      </c>
      <c r="M3082" s="3">
        <v>11.862005526237752</v>
      </c>
    </row>
    <row r="3083" spans="1:13" x14ac:dyDescent="0.25">
      <c r="A3083" s="1">
        <v>43871</v>
      </c>
      <c r="B3083" s="2" t="s">
        <v>3279</v>
      </c>
      <c r="C3083" t="s">
        <v>31</v>
      </c>
      <c r="D3083">
        <v>11</v>
      </c>
      <c r="E3083">
        <v>46</v>
      </c>
      <c r="F3083">
        <v>23</v>
      </c>
      <c r="J3083" s="2" t="s">
        <v>23</v>
      </c>
      <c r="K3083" t="s">
        <v>173</v>
      </c>
      <c r="L3083" t="s">
        <v>46</v>
      </c>
      <c r="M3083" s="3">
        <v>11.727497850343074</v>
      </c>
    </row>
    <row r="3084" spans="1:13" x14ac:dyDescent="0.25">
      <c r="A3084" s="1">
        <v>43872</v>
      </c>
      <c r="B3084" s="2" t="s">
        <v>3280</v>
      </c>
      <c r="C3084" t="s">
        <v>76</v>
      </c>
      <c r="D3084">
        <v>18</v>
      </c>
      <c r="E3084">
        <v>126</v>
      </c>
      <c r="F3084" t="s">
        <v>32</v>
      </c>
      <c r="J3084" s="2" t="s">
        <v>23</v>
      </c>
      <c r="K3084" t="s">
        <v>202</v>
      </c>
      <c r="L3084" t="s">
        <v>50</v>
      </c>
      <c r="M3084" s="3">
        <v>11.995406972581796</v>
      </c>
    </row>
    <row r="3085" spans="1:13" x14ac:dyDescent="0.25">
      <c r="A3085" s="1">
        <v>43873</v>
      </c>
      <c r="B3085" s="2" t="s">
        <v>3281</v>
      </c>
      <c r="C3085" t="s">
        <v>83</v>
      </c>
      <c r="D3085">
        <v>19</v>
      </c>
      <c r="E3085">
        <v>300</v>
      </c>
      <c r="F3085">
        <v>75</v>
      </c>
      <c r="J3085" s="2" t="s">
        <v>28</v>
      </c>
      <c r="K3085" t="s">
        <v>68</v>
      </c>
      <c r="L3085" t="s">
        <v>50</v>
      </c>
      <c r="M3085" s="3">
        <v>9.8384363471888783</v>
      </c>
    </row>
    <row r="3086" spans="1:13" x14ac:dyDescent="0.25">
      <c r="A3086" s="1">
        <v>43874</v>
      </c>
      <c r="B3086" s="2" t="s">
        <v>3282</v>
      </c>
      <c r="C3086" t="s">
        <v>167</v>
      </c>
      <c r="D3086">
        <v>18</v>
      </c>
      <c r="E3086">
        <v>38</v>
      </c>
      <c r="F3086">
        <v>19</v>
      </c>
      <c r="J3086" s="2" t="s">
        <v>44</v>
      </c>
      <c r="K3086" t="s">
        <v>520</v>
      </c>
      <c r="L3086" t="s">
        <v>25</v>
      </c>
      <c r="M3086" s="3">
        <v>11.003496633574638</v>
      </c>
    </row>
    <row r="3087" spans="1:13" x14ac:dyDescent="0.25">
      <c r="A3087" s="1">
        <v>43875</v>
      </c>
      <c r="B3087" s="2" t="s">
        <v>3283</v>
      </c>
      <c r="C3087" t="s">
        <v>495</v>
      </c>
      <c r="D3087">
        <v>5</v>
      </c>
      <c r="E3087" t="s">
        <v>32</v>
      </c>
      <c r="F3087">
        <v>25</v>
      </c>
      <c r="J3087" s="2" t="s">
        <v>28</v>
      </c>
      <c r="K3087" t="s">
        <v>1617</v>
      </c>
      <c r="L3087" t="s">
        <v>78</v>
      </c>
      <c r="M3087" s="3">
        <v>11.238524301148807</v>
      </c>
    </row>
    <row r="3088" spans="1:13" x14ac:dyDescent="0.25">
      <c r="A3088" s="1">
        <v>43876</v>
      </c>
      <c r="B3088" s="2" t="s">
        <v>360</v>
      </c>
      <c r="C3088" t="s">
        <v>163</v>
      </c>
      <c r="D3088">
        <v>16</v>
      </c>
      <c r="E3088">
        <v>225</v>
      </c>
      <c r="F3088">
        <v>75</v>
      </c>
      <c r="J3088" s="2" t="s">
        <v>28</v>
      </c>
      <c r="K3088" t="s">
        <v>215</v>
      </c>
      <c r="L3088" t="s">
        <v>56</v>
      </c>
      <c r="M3088" s="3">
        <v>14.030594525378042</v>
      </c>
    </row>
    <row r="3089" spans="1:13" x14ac:dyDescent="0.25">
      <c r="A3089" s="1">
        <v>43877</v>
      </c>
      <c r="B3089" s="2" t="s">
        <v>3284</v>
      </c>
      <c r="C3089" t="s">
        <v>143</v>
      </c>
      <c r="D3089">
        <v>6</v>
      </c>
      <c r="E3089">
        <v>153</v>
      </c>
      <c r="F3089">
        <v>51</v>
      </c>
      <c r="J3089" s="2" t="s">
        <v>23</v>
      </c>
      <c r="K3089" t="s">
        <v>438</v>
      </c>
      <c r="L3089" t="s">
        <v>46</v>
      </c>
      <c r="M3089" s="3">
        <v>12.85215703546821</v>
      </c>
    </row>
    <row r="3090" spans="1:13" x14ac:dyDescent="0.25">
      <c r="A3090" s="1">
        <v>43878</v>
      </c>
      <c r="B3090" s="2" t="s">
        <v>3285</v>
      </c>
      <c r="C3090" t="s">
        <v>771</v>
      </c>
      <c r="D3090" t="s">
        <v>32</v>
      </c>
      <c r="E3090">
        <v>120</v>
      </c>
      <c r="F3090">
        <v>30</v>
      </c>
      <c r="J3090" s="2" t="s">
        <v>28</v>
      </c>
      <c r="K3090" t="s">
        <v>505</v>
      </c>
      <c r="L3090" t="s">
        <v>50</v>
      </c>
      <c r="M3090" s="3">
        <v>15.207985888346794</v>
      </c>
    </row>
    <row r="3091" spans="1:13" x14ac:dyDescent="0.25">
      <c r="A3091" s="1">
        <v>43879</v>
      </c>
      <c r="B3091" s="2" t="s">
        <v>3286</v>
      </c>
      <c r="C3091" t="s">
        <v>170</v>
      </c>
      <c r="D3091">
        <v>19</v>
      </c>
      <c r="E3091">
        <v>189</v>
      </c>
      <c r="F3091">
        <v>63</v>
      </c>
      <c r="J3091" s="2" t="s">
        <v>23</v>
      </c>
      <c r="K3091" t="s">
        <v>340</v>
      </c>
      <c r="L3091" t="s">
        <v>34</v>
      </c>
      <c r="M3091" s="3">
        <v>11.769293993029555</v>
      </c>
    </row>
    <row r="3092" spans="1:13" x14ac:dyDescent="0.25">
      <c r="A3092" s="1">
        <v>43880</v>
      </c>
      <c r="B3092" s="2" t="s">
        <v>169</v>
      </c>
      <c r="C3092" t="s">
        <v>386</v>
      </c>
      <c r="D3092">
        <v>4</v>
      </c>
      <c r="E3092">
        <v>58</v>
      </c>
      <c r="F3092">
        <v>29</v>
      </c>
      <c r="J3092" s="2" t="s">
        <v>28</v>
      </c>
      <c r="K3092" t="s">
        <v>230</v>
      </c>
      <c r="L3092" t="s">
        <v>78</v>
      </c>
      <c r="M3092" s="3">
        <v>14.593670394271927</v>
      </c>
    </row>
    <row r="3093" spans="1:13" x14ac:dyDescent="0.25">
      <c r="A3093" s="1">
        <v>43881</v>
      </c>
      <c r="B3093" s="2" t="s">
        <v>3287</v>
      </c>
      <c r="C3093" t="s">
        <v>207</v>
      </c>
      <c r="D3093">
        <v>20</v>
      </c>
      <c r="E3093">
        <v>176</v>
      </c>
      <c r="F3093">
        <v>88</v>
      </c>
      <c r="J3093" s="2" t="s">
        <v>44</v>
      </c>
      <c r="K3093" t="s">
        <v>186</v>
      </c>
      <c r="L3093" t="s">
        <v>34</v>
      </c>
      <c r="M3093" s="3">
        <v>14.573178107544177</v>
      </c>
    </row>
    <row r="3094" spans="1:13" x14ac:dyDescent="0.25">
      <c r="A3094" s="1">
        <v>43882</v>
      </c>
      <c r="B3094" s="2" t="s">
        <v>3288</v>
      </c>
      <c r="C3094" t="s">
        <v>140</v>
      </c>
      <c r="D3094">
        <v>16</v>
      </c>
      <c r="E3094">
        <v>144</v>
      </c>
      <c r="F3094">
        <v>36</v>
      </c>
      <c r="J3094" s="2" t="s">
        <v>44</v>
      </c>
      <c r="K3094" t="s">
        <v>55</v>
      </c>
      <c r="L3094" t="s">
        <v>56</v>
      </c>
      <c r="M3094" s="3">
        <v>10.988762477277161</v>
      </c>
    </row>
    <row r="3095" spans="1:13" x14ac:dyDescent="0.25">
      <c r="A3095" s="1">
        <v>43883</v>
      </c>
      <c r="B3095" s="2" t="s">
        <v>3289</v>
      </c>
      <c r="C3095" t="s">
        <v>85</v>
      </c>
      <c r="D3095">
        <v>12</v>
      </c>
      <c r="E3095">
        <v>204</v>
      </c>
      <c r="F3095">
        <v>51</v>
      </c>
      <c r="J3095" s="2" t="s">
        <v>28</v>
      </c>
      <c r="K3095" t="s">
        <v>94</v>
      </c>
      <c r="L3095" t="s">
        <v>41</v>
      </c>
      <c r="M3095" s="3">
        <v>15.12637675023732</v>
      </c>
    </row>
    <row r="3096" spans="1:13" x14ac:dyDescent="0.25">
      <c r="A3096" s="1">
        <v>43884</v>
      </c>
      <c r="B3096" s="2" t="s">
        <v>3267</v>
      </c>
      <c r="C3096" t="s">
        <v>332</v>
      </c>
      <c r="D3096">
        <v>10</v>
      </c>
      <c r="E3096">
        <v>180</v>
      </c>
      <c r="F3096">
        <v>45</v>
      </c>
      <c r="J3096" s="2" t="s">
        <v>28</v>
      </c>
      <c r="K3096" t="s">
        <v>337</v>
      </c>
      <c r="L3096" t="s">
        <v>41</v>
      </c>
      <c r="M3096" s="3">
        <v>14.687857652112591</v>
      </c>
    </row>
    <row r="3097" spans="1:13" x14ac:dyDescent="0.25">
      <c r="A3097" s="1">
        <v>43885</v>
      </c>
      <c r="B3097" s="2" t="s">
        <v>3290</v>
      </c>
      <c r="C3097" t="s">
        <v>258</v>
      </c>
      <c r="D3097">
        <v>16</v>
      </c>
      <c r="E3097" t="s">
        <v>32</v>
      </c>
      <c r="F3097">
        <v>25</v>
      </c>
      <c r="J3097" s="2" t="s">
        <v>28</v>
      </c>
      <c r="K3097" t="s">
        <v>637</v>
      </c>
      <c r="L3097" t="s">
        <v>78</v>
      </c>
      <c r="M3097" s="3">
        <v>9.879282537628514</v>
      </c>
    </row>
    <row r="3098" spans="1:13" x14ac:dyDescent="0.25">
      <c r="A3098" s="1">
        <v>43886</v>
      </c>
      <c r="B3098" s="2" t="s">
        <v>1097</v>
      </c>
      <c r="C3098" t="s">
        <v>22</v>
      </c>
      <c r="D3098">
        <v>2</v>
      </c>
      <c r="E3098">
        <v>280</v>
      </c>
      <c r="F3098">
        <v>70</v>
      </c>
      <c r="J3098" s="2" t="s">
        <v>28</v>
      </c>
      <c r="K3098" t="s">
        <v>62</v>
      </c>
      <c r="L3098" t="s">
        <v>41</v>
      </c>
      <c r="M3098" s="3">
        <v>12.957303170959879</v>
      </c>
    </row>
    <row r="3099" spans="1:13" x14ac:dyDescent="0.25">
      <c r="A3099" s="1">
        <v>43887</v>
      </c>
      <c r="B3099" s="2" t="s">
        <v>3291</v>
      </c>
      <c r="C3099" t="s">
        <v>362</v>
      </c>
      <c r="D3099">
        <v>7</v>
      </c>
      <c r="E3099" t="s">
        <v>32</v>
      </c>
      <c r="F3099">
        <v>36</v>
      </c>
      <c r="J3099" s="2" t="s">
        <v>23</v>
      </c>
      <c r="K3099" t="s">
        <v>363</v>
      </c>
      <c r="L3099" t="s">
        <v>50</v>
      </c>
      <c r="M3099" s="3">
        <v>12.004541523616258</v>
      </c>
    </row>
    <row r="3100" spans="1:13" x14ac:dyDescent="0.25">
      <c r="A3100" s="1">
        <v>43888</v>
      </c>
      <c r="B3100" s="2" t="s">
        <v>3292</v>
      </c>
      <c r="C3100" t="s">
        <v>539</v>
      </c>
      <c r="D3100">
        <v>14</v>
      </c>
      <c r="E3100" t="s">
        <v>32</v>
      </c>
      <c r="F3100">
        <v>75</v>
      </c>
      <c r="J3100" s="2" t="s">
        <v>28</v>
      </c>
      <c r="K3100" t="s">
        <v>568</v>
      </c>
      <c r="L3100" t="s">
        <v>25</v>
      </c>
      <c r="M3100" s="3">
        <v>11.769937929618399</v>
      </c>
    </row>
    <row r="3101" spans="1:13" x14ac:dyDescent="0.25">
      <c r="A3101" s="1">
        <v>43889</v>
      </c>
      <c r="B3101" s="2" t="s">
        <v>3293</v>
      </c>
      <c r="C3101" t="s">
        <v>58</v>
      </c>
      <c r="D3101">
        <v>19</v>
      </c>
      <c r="E3101" t="s">
        <v>32</v>
      </c>
      <c r="F3101">
        <v>48</v>
      </c>
      <c r="J3101" s="2" t="s">
        <v>28</v>
      </c>
      <c r="K3101" t="s">
        <v>353</v>
      </c>
      <c r="L3101" t="s">
        <v>56</v>
      </c>
      <c r="M3101" s="3">
        <v>13.092530646074781</v>
      </c>
    </row>
    <row r="3102" spans="1:13" x14ac:dyDescent="0.25">
      <c r="A3102" s="1">
        <v>43890</v>
      </c>
      <c r="B3102" s="2" t="s">
        <v>724</v>
      </c>
      <c r="C3102" t="s">
        <v>107</v>
      </c>
      <c r="D3102">
        <v>1</v>
      </c>
      <c r="E3102">
        <v>81</v>
      </c>
      <c r="F3102">
        <v>27</v>
      </c>
      <c r="J3102" s="2" t="s">
        <v>28</v>
      </c>
      <c r="K3102" t="s">
        <v>355</v>
      </c>
      <c r="L3102" t="s">
        <v>56</v>
      </c>
      <c r="M3102" s="3">
        <v>14.690198582365463</v>
      </c>
    </row>
    <row r="3103" spans="1:13" x14ac:dyDescent="0.25">
      <c r="A3103" s="1">
        <v>43891</v>
      </c>
      <c r="B3103" s="2" t="s">
        <v>3294</v>
      </c>
      <c r="C3103" t="s">
        <v>117</v>
      </c>
      <c r="D3103">
        <v>13</v>
      </c>
      <c r="E3103">
        <v>176</v>
      </c>
      <c r="F3103">
        <v>88</v>
      </c>
      <c r="J3103" s="2" t="s">
        <v>44</v>
      </c>
      <c r="K3103" t="s">
        <v>712</v>
      </c>
      <c r="L3103" t="s">
        <v>46</v>
      </c>
      <c r="M3103" s="3">
        <v>13.106678263594747</v>
      </c>
    </row>
    <row r="3104" spans="1:13" x14ac:dyDescent="0.25">
      <c r="A3104" s="1">
        <v>43892</v>
      </c>
      <c r="B3104" s="2" t="s">
        <v>3295</v>
      </c>
      <c r="C3104" t="s">
        <v>73</v>
      </c>
      <c r="D3104">
        <v>7</v>
      </c>
      <c r="E3104">
        <v>166</v>
      </c>
      <c r="F3104">
        <v>83</v>
      </c>
      <c r="J3104" s="2" t="s">
        <v>44</v>
      </c>
      <c r="K3104" t="s">
        <v>241</v>
      </c>
      <c r="L3104" t="s">
        <v>41</v>
      </c>
      <c r="M3104" s="3">
        <v>12.699346182652626</v>
      </c>
    </row>
    <row r="3105" spans="1:13" x14ac:dyDescent="0.25">
      <c r="A3105" s="1">
        <v>43893</v>
      </c>
      <c r="B3105" s="2" t="s">
        <v>3296</v>
      </c>
      <c r="C3105" t="s">
        <v>536</v>
      </c>
      <c r="D3105">
        <v>11</v>
      </c>
      <c r="E3105" t="s">
        <v>32</v>
      </c>
      <c r="F3105">
        <v>89</v>
      </c>
      <c r="J3105" s="2" t="s">
        <v>44</v>
      </c>
      <c r="K3105" t="s">
        <v>882</v>
      </c>
      <c r="L3105" t="s">
        <v>78</v>
      </c>
      <c r="M3105" s="3">
        <v>15.856807810268592</v>
      </c>
    </row>
    <row r="3106" spans="1:13" x14ac:dyDescent="0.25">
      <c r="A3106" s="1">
        <v>43894</v>
      </c>
      <c r="B3106" s="2" t="s">
        <v>1357</v>
      </c>
      <c r="C3106" t="s">
        <v>771</v>
      </c>
      <c r="D3106">
        <v>9</v>
      </c>
      <c r="E3106">
        <v>120</v>
      </c>
      <c r="F3106">
        <v>30</v>
      </c>
      <c r="J3106" s="2" t="s">
        <v>44</v>
      </c>
      <c r="K3106" t="s">
        <v>168</v>
      </c>
      <c r="L3106" t="s">
        <v>56</v>
      </c>
      <c r="M3106" s="3">
        <v>12.1334991293512</v>
      </c>
    </row>
    <row r="3107" spans="1:13" x14ac:dyDescent="0.25">
      <c r="A3107" s="1">
        <v>43895</v>
      </c>
      <c r="B3107" s="2" t="s">
        <v>3266</v>
      </c>
      <c r="C3107" t="s">
        <v>599</v>
      </c>
      <c r="D3107">
        <v>12</v>
      </c>
      <c r="E3107">
        <v>225</v>
      </c>
      <c r="F3107">
        <v>75</v>
      </c>
      <c r="J3107" s="2" t="s">
        <v>28</v>
      </c>
      <c r="K3107" t="s">
        <v>189</v>
      </c>
      <c r="L3107" t="s">
        <v>41</v>
      </c>
      <c r="M3107" s="3">
        <v>13.288482149665386</v>
      </c>
    </row>
    <row r="3108" spans="1:13" x14ac:dyDescent="0.25">
      <c r="A3108" s="1">
        <v>43896</v>
      </c>
      <c r="B3108" s="2" t="s">
        <v>3297</v>
      </c>
      <c r="C3108" t="s">
        <v>167</v>
      </c>
      <c r="D3108" t="s">
        <v>32</v>
      </c>
      <c r="E3108">
        <v>38</v>
      </c>
      <c r="F3108">
        <v>19</v>
      </c>
      <c r="J3108" s="2" t="s">
        <v>28</v>
      </c>
      <c r="K3108" t="s">
        <v>482</v>
      </c>
      <c r="L3108" t="s">
        <v>56</v>
      </c>
      <c r="M3108" s="3">
        <v>11.249825090458803</v>
      </c>
    </row>
    <row r="3109" spans="1:13" x14ac:dyDescent="0.25">
      <c r="A3109" s="1">
        <v>43897</v>
      </c>
      <c r="B3109" s="2" t="s">
        <v>3298</v>
      </c>
      <c r="C3109" t="s">
        <v>584</v>
      </c>
      <c r="D3109">
        <v>12</v>
      </c>
      <c r="E3109">
        <v>312</v>
      </c>
      <c r="F3109">
        <v>78</v>
      </c>
      <c r="J3109" s="2" t="s">
        <v>28</v>
      </c>
      <c r="K3109" t="s">
        <v>164</v>
      </c>
      <c r="L3109" t="s">
        <v>25</v>
      </c>
      <c r="M3109" s="3">
        <v>9.9311000381363836</v>
      </c>
    </row>
    <row r="3110" spans="1:13" x14ac:dyDescent="0.25">
      <c r="A3110" s="1">
        <v>43898</v>
      </c>
      <c r="B3110" s="2" t="s">
        <v>184</v>
      </c>
      <c r="C3110" t="s">
        <v>280</v>
      </c>
      <c r="D3110">
        <v>9</v>
      </c>
      <c r="E3110">
        <v>48</v>
      </c>
      <c r="F3110">
        <v>24</v>
      </c>
      <c r="J3110" s="2" t="s">
        <v>28</v>
      </c>
      <c r="K3110" t="s">
        <v>445</v>
      </c>
      <c r="L3110" t="s">
        <v>34</v>
      </c>
      <c r="M3110" s="3">
        <v>13.104576594826185</v>
      </c>
    </row>
    <row r="3111" spans="1:13" x14ac:dyDescent="0.25">
      <c r="A3111" s="1">
        <v>43899</v>
      </c>
      <c r="B3111" s="2" t="s">
        <v>3299</v>
      </c>
      <c r="C3111" t="s">
        <v>97</v>
      </c>
      <c r="D3111">
        <v>15</v>
      </c>
      <c r="E3111">
        <v>201</v>
      </c>
      <c r="F3111">
        <v>67</v>
      </c>
      <c r="J3111" s="2" t="s">
        <v>23</v>
      </c>
      <c r="K3111" t="s">
        <v>438</v>
      </c>
      <c r="L3111" t="s">
        <v>46</v>
      </c>
      <c r="M3111" s="3">
        <v>12.85215703546821</v>
      </c>
    </row>
    <row r="3112" spans="1:13" x14ac:dyDescent="0.25">
      <c r="A3112" s="1">
        <v>43900</v>
      </c>
      <c r="B3112" s="2" t="s">
        <v>2920</v>
      </c>
      <c r="C3112" t="s">
        <v>122</v>
      </c>
      <c r="D3112">
        <v>8</v>
      </c>
      <c r="E3112" t="s">
        <v>32</v>
      </c>
      <c r="F3112">
        <v>48</v>
      </c>
      <c r="J3112" s="2" t="s">
        <v>23</v>
      </c>
      <c r="K3112" t="s">
        <v>287</v>
      </c>
      <c r="L3112" t="s">
        <v>34</v>
      </c>
      <c r="M3112" s="3">
        <v>14.906846445071711</v>
      </c>
    </row>
    <row r="3113" spans="1:13" x14ac:dyDescent="0.25">
      <c r="A3113" s="1">
        <v>43901</v>
      </c>
      <c r="B3113" s="2" t="s">
        <v>3300</v>
      </c>
      <c r="C3113" t="s">
        <v>177</v>
      </c>
      <c r="D3113">
        <v>1</v>
      </c>
      <c r="E3113">
        <v>146</v>
      </c>
      <c r="F3113">
        <v>73</v>
      </c>
      <c r="J3113" s="2" t="s">
        <v>28</v>
      </c>
      <c r="K3113" t="s">
        <v>1215</v>
      </c>
      <c r="L3113" t="s">
        <v>46</v>
      </c>
      <c r="M3113" s="3">
        <v>10.428287009858728</v>
      </c>
    </row>
    <row r="3114" spans="1:13" x14ac:dyDescent="0.25">
      <c r="A3114" s="1">
        <v>43902</v>
      </c>
      <c r="B3114" s="2" t="s">
        <v>3301</v>
      </c>
      <c r="C3114" t="s">
        <v>348</v>
      </c>
      <c r="D3114">
        <v>18</v>
      </c>
      <c r="E3114" t="s">
        <v>32</v>
      </c>
      <c r="F3114">
        <v>89</v>
      </c>
      <c r="J3114" s="2" t="s">
        <v>44</v>
      </c>
      <c r="K3114" t="s">
        <v>349</v>
      </c>
      <c r="L3114" t="s">
        <v>78</v>
      </c>
      <c r="M3114" s="3">
        <v>11.986565560885863</v>
      </c>
    </row>
    <row r="3115" spans="1:13" x14ac:dyDescent="0.25">
      <c r="A3115" s="1">
        <v>43903</v>
      </c>
      <c r="B3115" s="2" t="s">
        <v>3302</v>
      </c>
      <c r="C3115" t="s">
        <v>357</v>
      </c>
      <c r="D3115">
        <v>18</v>
      </c>
      <c r="E3115" t="s">
        <v>32</v>
      </c>
      <c r="F3115">
        <v>85</v>
      </c>
      <c r="J3115" s="2" t="s">
        <v>44</v>
      </c>
      <c r="K3115" t="s">
        <v>228</v>
      </c>
      <c r="L3115" t="s">
        <v>46</v>
      </c>
      <c r="M3115" s="3">
        <v>9.3014286057233697</v>
      </c>
    </row>
    <row r="3116" spans="1:13" x14ac:dyDescent="0.25">
      <c r="A3116" s="1">
        <v>43904</v>
      </c>
      <c r="B3116" s="2" t="s">
        <v>3303</v>
      </c>
      <c r="C3116" t="s">
        <v>386</v>
      </c>
      <c r="D3116">
        <v>4</v>
      </c>
      <c r="E3116">
        <v>58</v>
      </c>
      <c r="F3116">
        <v>29</v>
      </c>
      <c r="J3116" s="2" t="s">
        <v>23</v>
      </c>
      <c r="K3116" t="s">
        <v>110</v>
      </c>
      <c r="L3116" t="s">
        <v>56</v>
      </c>
      <c r="M3116" s="3">
        <v>11.128721898968678</v>
      </c>
    </row>
    <row r="3117" spans="1:13" x14ac:dyDescent="0.25">
      <c r="A3117" s="1">
        <v>43905</v>
      </c>
      <c r="B3117" s="2" t="s">
        <v>1056</v>
      </c>
      <c r="C3117" t="s">
        <v>402</v>
      </c>
      <c r="D3117">
        <v>2</v>
      </c>
      <c r="E3117">
        <v>84</v>
      </c>
      <c r="F3117">
        <v>21</v>
      </c>
      <c r="J3117" s="2" t="s">
        <v>28</v>
      </c>
      <c r="K3117" t="s">
        <v>374</v>
      </c>
      <c r="L3117" t="s">
        <v>41</v>
      </c>
      <c r="M3117" s="3">
        <v>12.299779975023837</v>
      </c>
    </row>
    <row r="3118" spans="1:13" x14ac:dyDescent="0.25">
      <c r="A3118" s="1">
        <v>43906</v>
      </c>
      <c r="B3118" s="2" t="s">
        <v>3304</v>
      </c>
      <c r="C3118" t="s">
        <v>43</v>
      </c>
      <c r="D3118">
        <v>2</v>
      </c>
      <c r="E3118">
        <v>160</v>
      </c>
      <c r="F3118">
        <v>80</v>
      </c>
      <c r="J3118" s="2" t="s">
        <v>28</v>
      </c>
      <c r="K3118" t="s">
        <v>315</v>
      </c>
      <c r="L3118" t="s">
        <v>46</v>
      </c>
      <c r="M3118" s="3">
        <v>11.221666113009938</v>
      </c>
    </row>
    <row r="3119" spans="1:13" x14ac:dyDescent="0.25">
      <c r="A3119" s="1">
        <v>43907</v>
      </c>
      <c r="B3119" s="2" t="s">
        <v>3305</v>
      </c>
      <c r="C3119" t="s">
        <v>43</v>
      </c>
      <c r="D3119">
        <v>3</v>
      </c>
      <c r="E3119">
        <v>160</v>
      </c>
      <c r="F3119">
        <v>80</v>
      </c>
      <c r="J3119" s="2" t="s">
        <v>23</v>
      </c>
      <c r="K3119" t="s">
        <v>358</v>
      </c>
      <c r="L3119" t="s">
        <v>56</v>
      </c>
      <c r="M3119" s="3">
        <v>12.342715162719054</v>
      </c>
    </row>
    <row r="3120" spans="1:13" x14ac:dyDescent="0.25">
      <c r="A3120" s="1">
        <v>43908</v>
      </c>
      <c r="B3120" s="2" t="s">
        <v>3306</v>
      </c>
      <c r="C3120" t="s">
        <v>43</v>
      </c>
      <c r="D3120">
        <v>19</v>
      </c>
      <c r="E3120">
        <v>160</v>
      </c>
      <c r="F3120">
        <v>80</v>
      </c>
      <c r="J3120" s="2" t="s">
        <v>28</v>
      </c>
      <c r="K3120" t="s">
        <v>436</v>
      </c>
      <c r="L3120" t="s">
        <v>34</v>
      </c>
      <c r="M3120" s="3">
        <v>15.861056998489449</v>
      </c>
    </row>
    <row r="3121" spans="1:13" x14ac:dyDescent="0.25">
      <c r="A3121" s="1">
        <v>43909</v>
      </c>
      <c r="B3121" s="2" t="s">
        <v>3307</v>
      </c>
      <c r="C3121" t="s">
        <v>291</v>
      </c>
      <c r="D3121">
        <v>19</v>
      </c>
      <c r="E3121" t="s">
        <v>32</v>
      </c>
      <c r="F3121">
        <v>75</v>
      </c>
      <c r="J3121" s="2" t="s">
        <v>28</v>
      </c>
      <c r="K3121" t="s">
        <v>874</v>
      </c>
      <c r="L3121" t="s">
        <v>56</v>
      </c>
      <c r="M3121" s="3">
        <v>12.701325659159139</v>
      </c>
    </row>
    <row r="3122" spans="1:13" x14ac:dyDescent="0.25">
      <c r="A3122" s="1">
        <v>43910</v>
      </c>
      <c r="B3122" s="2" t="s">
        <v>1157</v>
      </c>
      <c r="C3122" t="s">
        <v>196</v>
      </c>
      <c r="D3122">
        <v>16</v>
      </c>
      <c r="E3122">
        <v>57</v>
      </c>
      <c r="F3122">
        <v>19</v>
      </c>
      <c r="J3122" s="2" t="s">
        <v>28</v>
      </c>
      <c r="K3122" t="s">
        <v>132</v>
      </c>
      <c r="L3122" t="s">
        <v>46</v>
      </c>
      <c r="M3122" s="3">
        <v>7.1104128275166252</v>
      </c>
    </row>
    <row r="3123" spans="1:13" x14ac:dyDescent="0.25">
      <c r="A3123" s="1">
        <v>43911</v>
      </c>
      <c r="B3123" s="2" t="s">
        <v>476</v>
      </c>
      <c r="C3123" t="s">
        <v>771</v>
      </c>
      <c r="D3123">
        <v>12</v>
      </c>
      <c r="E3123">
        <v>120</v>
      </c>
      <c r="F3123">
        <v>30</v>
      </c>
      <c r="J3123" s="2" t="s">
        <v>44</v>
      </c>
      <c r="K3123" t="s">
        <v>266</v>
      </c>
      <c r="L3123" t="s">
        <v>78</v>
      </c>
      <c r="M3123" s="3">
        <v>9.821882845934784</v>
      </c>
    </row>
    <row r="3124" spans="1:13" x14ac:dyDescent="0.25">
      <c r="A3124" s="1">
        <v>43912</v>
      </c>
      <c r="B3124" s="2" t="s">
        <v>2007</v>
      </c>
      <c r="C3124" t="s">
        <v>36</v>
      </c>
      <c r="D3124">
        <v>13</v>
      </c>
      <c r="E3124">
        <v>114</v>
      </c>
      <c r="F3124">
        <v>57</v>
      </c>
      <c r="J3124" s="2" t="s">
        <v>28</v>
      </c>
      <c r="K3124" t="s">
        <v>811</v>
      </c>
      <c r="L3124" t="s">
        <v>78</v>
      </c>
      <c r="M3124" s="3">
        <v>12.155895475340943</v>
      </c>
    </row>
    <row r="3125" spans="1:13" x14ac:dyDescent="0.25">
      <c r="A3125" s="1">
        <v>43913</v>
      </c>
      <c r="B3125" s="2" t="s">
        <v>3308</v>
      </c>
      <c r="C3125" t="s">
        <v>105</v>
      </c>
      <c r="D3125" t="s">
        <v>32</v>
      </c>
      <c r="E3125">
        <v>66</v>
      </c>
      <c r="F3125">
        <v>33</v>
      </c>
      <c r="J3125" s="2" t="s">
        <v>28</v>
      </c>
      <c r="K3125" t="s">
        <v>854</v>
      </c>
      <c r="L3125" t="s">
        <v>50</v>
      </c>
      <c r="M3125" s="3">
        <v>13.827196127590291</v>
      </c>
    </row>
    <row r="3126" spans="1:13" x14ac:dyDescent="0.25">
      <c r="A3126" s="1">
        <v>43914</v>
      </c>
      <c r="B3126" s="2" t="s">
        <v>3309</v>
      </c>
      <c r="C3126" t="s">
        <v>251</v>
      </c>
      <c r="D3126">
        <v>17</v>
      </c>
      <c r="E3126" t="s">
        <v>32</v>
      </c>
      <c r="F3126" t="s">
        <v>32</v>
      </c>
      <c r="J3126" s="2" t="s">
        <v>28</v>
      </c>
      <c r="K3126" t="s">
        <v>652</v>
      </c>
      <c r="L3126" t="s">
        <v>78</v>
      </c>
      <c r="M3126" s="3">
        <v>10.163794912095831</v>
      </c>
    </row>
    <row r="3127" spans="1:13" x14ac:dyDescent="0.25">
      <c r="A3127" s="1">
        <v>43915</v>
      </c>
      <c r="B3127" s="2" t="s">
        <v>3310</v>
      </c>
      <c r="C3127" t="s">
        <v>39</v>
      </c>
      <c r="D3127">
        <v>8</v>
      </c>
      <c r="E3127" t="s">
        <v>32</v>
      </c>
      <c r="F3127">
        <v>77</v>
      </c>
      <c r="J3127" s="2" t="s">
        <v>28</v>
      </c>
      <c r="K3127" t="s">
        <v>480</v>
      </c>
      <c r="L3127" t="s">
        <v>56</v>
      </c>
      <c r="M3127" s="3">
        <v>9.458617986208397</v>
      </c>
    </row>
    <row r="3128" spans="1:13" x14ac:dyDescent="0.25">
      <c r="A3128" s="1">
        <v>43916</v>
      </c>
      <c r="B3128" s="2" t="s">
        <v>3311</v>
      </c>
      <c r="C3128" t="s">
        <v>177</v>
      </c>
      <c r="D3128">
        <v>20</v>
      </c>
      <c r="E3128">
        <v>146</v>
      </c>
      <c r="F3128">
        <v>73</v>
      </c>
      <c r="J3128" s="2" t="s">
        <v>44</v>
      </c>
      <c r="K3128" t="s">
        <v>1014</v>
      </c>
      <c r="L3128" t="s">
        <v>41</v>
      </c>
      <c r="M3128" s="3">
        <v>15.268550004010105</v>
      </c>
    </row>
    <row r="3129" spans="1:13" x14ac:dyDescent="0.25">
      <c r="A3129" s="1">
        <v>43917</v>
      </c>
      <c r="B3129" s="2" t="s">
        <v>1054</v>
      </c>
      <c r="C3129" t="s">
        <v>125</v>
      </c>
      <c r="D3129">
        <v>2</v>
      </c>
      <c r="E3129">
        <v>189</v>
      </c>
      <c r="F3129">
        <v>63</v>
      </c>
      <c r="J3129" s="2" t="s">
        <v>28</v>
      </c>
      <c r="K3129" t="s">
        <v>534</v>
      </c>
      <c r="L3129" t="s">
        <v>50</v>
      </c>
      <c r="M3129" s="3">
        <v>13.929237493388955</v>
      </c>
    </row>
    <row r="3130" spans="1:13" x14ac:dyDescent="0.25">
      <c r="A3130" s="1">
        <v>43918</v>
      </c>
      <c r="B3130" s="2" t="s">
        <v>3312</v>
      </c>
      <c r="C3130" t="s">
        <v>391</v>
      </c>
      <c r="D3130" t="s">
        <v>32</v>
      </c>
      <c r="E3130" t="s">
        <v>32</v>
      </c>
      <c r="F3130">
        <v>80</v>
      </c>
      <c r="J3130" s="2" t="s">
        <v>44</v>
      </c>
      <c r="K3130" t="s">
        <v>744</v>
      </c>
      <c r="L3130" t="s">
        <v>41</v>
      </c>
      <c r="M3130" s="3">
        <v>11.862005526237752</v>
      </c>
    </row>
    <row r="3131" spans="1:13" x14ac:dyDescent="0.25">
      <c r="A3131" s="1">
        <v>43919</v>
      </c>
      <c r="B3131" s="2" t="s">
        <v>3313</v>
      </c>
      <c r="C3131" t="s">
        <v>207</v>
      </c>
      <c r="D3131">
        <v>1</v>
      </c>
      <c r="E3131">
        <v>176</v>
      </c>
      <c r="F3131">
        <v>88</v>
      </c>
      <c r="J3131" s="2" t="s">
        <v>28</v>
      </c>
      <c r="K3131" t="s">
        <v>559</v>
      </c>
      <c r="L3131" t="s">
        <v>41</v>
      </c>
      <c r="M3131" s="3">
        <v>12.147202500273634</v>
      </c>
    </row>
    <row r="3132" spans="1:13" x14ac:dyDescent="0.25">
      <c r="A3132" s="1">
        <v>43920</v>
      </c>
      <c r="B3132" s="2" t="s">
        <v>3314</v>
      </c>
      <c r="C3132" t="s">
        <v>97</v>
      </c>
      <c r="D3132">
        <v>18</v>
      </c>
      <c r="E3132">
        <v>201</v>
      </c>
      <c r="F3132">
        <v>67</v>
      </c>
      <c r="J3132" s="2" t="s">
        <v>28</v>
      </c>
      <c r="K3132" t="s">
        <v>178</v>
      </c>
      <c r="L3132" t="s">
        <v>50</v>
      </c>
      <c r="M3132" s="3">
        <v>11.31221475547909</v>
      </c>
    </row>
    <row r="3133" spans="1:13" x14ac:dyDescent="0.25">
      <c r="A3133" s="1">
        <v>43921</v>
      </c>
      <c r="B3133" s="2" t="s">
        <v>3315</v>
      </c>
      <c r="C3133" t="s">
        <v>22</v>
      </c>
      <c r="D3133">
        <v>12</v>
      </c>
      <c r="E3133">
        <v>280</v>
      </c>
      <c r="F3133">
        <v>70</v>
      </c>
      <c r="J3133" s="2" t="s">
        <v>28</v>
      </c>
      <c r="K3133" t="s">
        <v>436</v>
      </c>
      <c r="L3133" t="s">
        <v>34</v>
      </c>
      <c r="M3133" s="3">
        <v>15.861056998489449</v>
      </c>
    </row>
    <row r="3134" spans="1:13" x14ac:dyDescent="0.25">
      <c r="A3134" s="1">
        <v>43922</v>
      </c>
      <c r="B3134" s="2" t="s">
        <v>3316</v>
      </c>
      <c r="C3134" t="s">
        <v>289</v>
      </c>
      <c r="D3134">
        <v>1</v>
      </c>
      <c r="E3134">
        <v>108</v>
      </c>
      <c r="F3134">
        <v>36</v>
      </c>
      <c r="J3134" s="2" t="s">
        <v>28</v>
      </c>
      <c r="K3134" t="s">
        <v>330</v>
      </c>
      <c r="L3134" t="s">
        <v>56</v>
      </c>
      <c r="M3134" s="3">
        <v>10.132922049221957</v>
      </c>
    </row>
    <row r="3135" spans="1:13" x14ac:dyDescent="0.25">
      <c r="A3135" s="1">
        <v>43923</v>
      </c>
      <c r="B3135" s="2" t="s">
        <v>3317</v>
      </c>
      <c r="C3135" t="s">
        <v>275</v>
      </c>
      <c r="D3135">
        <v>2</v>
      </c>
      <c r="E3135">
        <v>144</v>
      </c>
      <c r="F3135">
        <v>36</v>
      </c>
      <c r="J3135" s="2" t="s">
        <v>28</v>
      </c>
      <c r="K3135" t="s">
        <v>463</v>
      </c>
      <c r="L3135" t="s">
        <v>50</v>
      </c>
      <c r="M3135" s="3">
        <v>10.764293826791503</v>
      </c>
    </row>
    <row r="3136" spans="1:13" x14ac:dyDescent="0.25">
      <c r="A3136" s="1">
        <v>43924</v>
      </c>
      <c r="B3136" s="2" t="s">
        <v>3318</v>
      </c>
      <c r="C3136" t="s">
        <v>48</v>
      </c>
      <c r="D3136">
        <v>4</v>
      </c>
      <c r="E3136">
        <v>38</v>
      </c>
      <c r="F3136">
        <v>19</v>
      </c>
      <c r="J3136" s="2" t="s">
        <v>28</v>
      </c>
      <c r="K3136" t="s">
        <v>410</v>
      </c>
      <c r="L3136" t="s">
        <v>34</v>
      </c>
      <c r="M3136" s="3">
        <v>11.644564584314265</v>
      </c>
    </row>
    <row r="3137" spans="1:13" x14ac:dyDescent="0.25">
      <c r="A3137" s="1">
        <v>43925</v>
      </c>
      <c r="B3137" s="2" t="s">
        <v>3319</v>
      </c>
      <c r="C3137" t="s">
        <v>188</v>
      </c>
      <c r="D3137">
        <v>9</v>
      </c>
      <c r="E3137">
        <v>192</v>
      </c>
      <c r="F3137">
        <v>96</v>
      </c>
      <c r="J3137" s="2" t="s">
        <v>44</v>
      </c>
      <c r="K3137" t="s">
        <v>194</v>
      </c>
      <c r="L3137" t="s">
        <v>50</v>
      </c>
      <c r="M3137" s="3">
        <v>13.765798454641494</v>
      </c>
    </row>
    <row r="3138" spans="1:13" x14ac:dyDescent="0.25">
      <c r="A3138" s="1">
        <v>43926</v>
      </c>
      <c r="B3138" s="2" t="s">
        <v>3320</v>
      </c>
      <c r="C3138" t="s">
        <v>167</v>
      </c>
      <c r="D3138">
        <v>14</v>
      </c>
      <c r="E3138">
        <v>38</v>
      </c>
      <c r="F3138">
        <v>19</v>
      </c>
      <c r="J3138" s="2" t="s">
        <v>28</v>
      </c>
      <c r="K3138" t="s">
        <v>427</v>
      </c>
      <c r="L3138" t="s">
        <v>25</v>
      </c>
      <c r="M3138" s="3">
        <v>5.9872353338051019</v>
      </c>
    </row>
    <row r="3139" spans="1:13" x14ac:dyDescent="0.25">
      <c r="A3139" s="1">
        <v>43927</v>
      </c>
      <c r="B3139" s="2" t="s">
        <v>3321</v>
      </c>
      <c r="C3139" t="s">
        <v>105</v>
      </c>
      <c r="D3139" t="s">
        <v>32</v>
      </c>
      <c r="E3139">
        <v>66</v>
      </c>
      <c r="F3139" t="s">
        <v>32</v>
      </c>
      <c r="J3139" s="2" t="s">
        <v>28</v>
      </c>
      <c r="K3139" t="s">
        <v>1663</v>
      </c>
      <c r="L3139" t="s">
        <v>78</v>
      </c>
      <c r="M3139" s="3">
        <v>15.239568994601312</v>
      </c>
    </row>
    <row r="3140" spans="1:13" x14ac:dyDescent="0.25">
      <c r="A3140" s="1">
        <v>43928</v>
      </c>
      <c r="B3140" s="2" t="s">
        <v>3322</v>
      </c>
      <c r="C3140" t="s">
        <v>31</v>
      </c>
      <c r="D3140">
        <v>17</v>
      </c>
      <c r="E3140">
        <v>46</v>
      </c>
      <c r="F3140">
        <v>23</v>
      </c>
      <c r="J3140" s="2" t="s">
        <v>28</v>
      </c>
      <c r="K3140" t="s">
        <v>681</v>
      </c>
      <c r="L3140" t="s">
        <v>50</v>
      </c>
      <c r="M3140" s="3">
        <v>13.486912834801583</v>
      </c>
    </row>
    <row r="3141" spans="1:13" x14ac:dyDescent="0.25">
      <c r="A3141" s="1">
        <v>43929</v>
      </c>
      <c r="B3141" s="2" t="s">
        <v>3323</v>
      </c>
      <c r="C3141" t="s">
        <v>289</v>
      </c>
      <c r="D3141">
        <v>17</v>
      </c>
      <c r="E3141">
        <v>108</v>
      </c>
      <c r="F3141">
        <v>36</v>
      </c>
      <c r="J3141" s="2" t="s">
        <v>23</v>
      </c>
      <c r="K3141" t="s">
        <v>484</v>
      </c>
      <c r="L3141" t="s">
        <v>25</v>
      </c>
      <c r="M3141" s="3">
        <v>11.799431383856128</v>
      </c>
    </row>
    <row r="3142" spans="1:13" x14ac:dyDescent="0.25">
      <c r="A3142" s="1">
        <v>43930</v>
      </c>
      <c r="B3142" s="2" t="s">
        <v>3324</v>
      </c>
      <c r="C3142" t="s">
        <v>479</v>
      </c>
      <c r="D3142">
        <v>4</v>
      </c>
      <c r="E3142">
        <v>264</v>
      </c>
      <c r="F3142">
        <v>88</v>
      </c>
      <c r="J3142" s="2" t="s">
        <v>28</v>
      </c>
      <c r="K3142" t="s">
        <v>427</v>
      </c>
      <c r="L3142" t="s">
        <v>25</v>
      </c>
      <c r="M3142" s="3">
        <v>5.9872353338051019</v>
      </c>
    </row>
    <row r="3143" spans="1:13" x14ac:dyDescent="0.25">
      <c r="A3143" s="1">
        <v>43931</v>
      </c>
      <c r="B3143" s="2" t="s">
        <v>2918</v>
      </c>
      <c r="C3143" t="s">
        <v>39</v>
      </c>
      <c r="D3143">
        <v>2</v>
      </c>
      <c r="E3143" t="s">
        <v>32</v>
      </c>
      <c r="F3143" t="s">
        <v>32</v>
      </c>
      <c r="J3143" s="2" t="s">
        <v>44</v>
      </c>
      <c r="K3143" t="s">
        <v>520</v>
      </c>
      <c r="L3143" t="s">
        <v>25</v>
      </c>
      <c r="M3143" s="3">
        <v>11.003496633574638</v>
      </c>
    </row>
    <row r="3144" spans="1:13" x14ac:dyDescent="0.25">
      <c r="A3144" s="1">
        <v>43932</v>
      </c>
      <c r="B3144" s="2" t="s">
        <v>3325</v>
      </c>
      <c r="C3144" t="s">
        <v>122</v>
      </c>
      <c r="D3144">
        <v>5</v>
      </c>
      <c r="E3144">
        <v>144</v>
      </c>
      <c r="F3144">
        <v>48</v>
      </c>
      <c r="J3144" s="2" t="s">
        <v>28</v>
      </c>
      <c r="K3144" t="s">
        <v>132</v>
      </c>
      <c r="L3144" t="s">
        <v>46</v>
      </c>
      <c r="M3144" s="3">
        <v>7.1104128275166252</v>
      </c>
    </row>
    <row r="3145" spans="1:13" x14ac:dyDescent="0.25">
      <c r="A3145" s="1">
        <v>43933</v>
      </c>
      <c r="B3145" s="2" t="s">
        <v>3326</v>
      </c>
      <c r="C3145" t="s">
        <v>771</v>
      </c>
      <c r="D3145">
        <v>19</v>
      </c>
      <c r="E3145">
        <v>120</v>
      </c>
      <c r="F3145">
        <v>30</v>
      </c>
      <c r="J3145" s="2" t="s">
        <v>23</v>
      </c>
      <c r="K3145" t="s">
        <v>1000</v>
      </c>
      <c r="L3145" t="s">
        <v>50</v>
      </c>
      <c r="M3145" s="3">
        <v>9.9471686551317795</v>
      </c>
    </row>
    <row r="3146" spans="1:13" x14ac:dyDescent="0.25">
      <c r="A3146" s="1">
        <v>43934</v>
      </c>
      <c r="B3146" s="2" t="s">
        <v>3327</v>
      </c>
      <c r="C3146" t="s">
        <v>253</v>
      </c>
      <c r="D3146">
        <v>9</v>
      </c>
      <c r="E3146">
        <v>92</v>
      </c>
      <c r="F3146">
        <v>46</v>
      </c>
      <c r="J3146" s="2" t="s">
        <v>28</v>
      </c>
      <c r="K3146" t="s">
        <v>513</v>
      </c>
      <c r="L3146" t="s">
        <v>50</v>
      </c>
      <c r="M3146" s="3">
        <v>8.8514729234790472</v>
      </c>
    </row>
    <row r="3147" spans="1:13" x14ac:dyDescent="0.25">
      <c r="A3147" s="1">
        <v>43935</v>
      </c>
      <c r="B3147" s="2" t="s">
        <v>3328</v>
      </c>
      <c r="C3147" t="s">
        <v>54</v>
      </c>
      <c r="D3147">
        <v>12</v>
      </c>
      <c r="E3147">
        <v>80</v>
      </c>
      <c r="F3147">
        <v>20</v>
      </c>
      <c r="J3147" s="2" t="s">
        <v>23</v>
      </c>
      <c r="K3147" t="s">
        <v>52</v>
      </c>
      <c r="L3147" t="s">
        <v>46</v>
      </c>
      <c r="M3147" s="3">
        <v>11.048444680405545</v>
      </c>
    </row>
    <row r="3148" spans="1:13" x14ac:dyDescent="0.25">
      <c r="A3148" s="1">
        <v>43936</v>
      </c>
      <c r="B3148" s="2" t="s">
        <v>3111</v>
      </c>
      <c r="C3148" t="s">
        <v>536</v>
      </c>
      <c r="D3148">
        <v>16</v>
      </c>
      <c r="E3148">
        <v>267</v>
      </c>
      <c r="F3148">
        <v>89</v>
      </c>
      <c r="J3148" s="2" t="s">
        <v>44</v>
      </c>
      <c r="K3148" t="s">
        <v>871</v>
      </c>
      <c r="L3148" t="s">
        <v>34</v>
      </c>
      <c r="M3148" s="3">
        <v>12.37474961859551</v>
      </c>
    </row>
    <row r="3149" spans="1:13" x14ac:dyDescent="0.25">
      <c r="A3149" s="1">
        <v>43937</v>
      </c>
      <c r="B3149" s="2" t="s">
        <v>3329</v>
      </c>
      <c r="C3149" t="s">
        <v>58</v>
      </c>
      <c r="D3149">
        <v>19</v>
      </c>
      <c r="E3149">
        <v>144</v>
      </c>
      <c r="F3149">
        <v>48</v>
      </c>
      <c r="J3149" s="2" t="s">
        <v>44</v>
      </c>
      <c r="K3149" t="s">
        <v>408</v>
      </c>
      <c r="L3149" t="s">
        <v>50</v>
      </c>
      <c r="M3149" s="3">
        <v>12.399050786131125</v>
      </c>
    </row>
    <row r="3150" spans="1:13" x14ac:dyDescent="0.25">
      <c r="A3150" s="1">
        <v>43938</v>
      </c>
      <c r="B3150" s="2" t="s">
        <v>3330</v>
      </c>
      <c r="C3150" t="s">
        <v>575</v>
      </c>
      <c r="D3150">
        <v>2</v>
      </c>
      <c r="E3150" t="s">
        <v>32</v>
      </c>
      <c r="F3150">
        <v>19</v>
      </c>
      <c r="J3150" s="2" t="s">
        <v>28</v>
      </c>
      <c r="K3150" t="s">
        <v>363</v>
      </c>
      <c r="L3150" t="s">
        <v>50</v>
      </c>
      <c r="M3150" s="3">
        <v>12.004541523616258</v>
      </c>
    </row>
    <row r="3151" spans="1:13" x14ac:dyDescent="0.25">
      <c r="A3151" s="1">
        <v>43939</v>
      </c>
      <c r="B3151" s="2" t="s">
        <v>3331</v>
      </c>
      <c r="C3151" t="s">
        <v>275</v>
      </c>
      <c r="D3151">
        <v>20</v>
      </c>
      <c r="E3151">
        <v>144</v>
      </c>
      <c r="F3151">
        <v>36</v>
      </c>
      <c r="J3151" s="2" t="s">
        <v>23</v>
      </c>
      <c r="K3151" t="s">
        <v>721</v>
      </c>
      <c r="L3151" t="s">
        <v>56</v>
      </c>
      <c r="M3151" s="3">
        <v>11.443503623244197</v>
      </c>
    </row>
    <row r="3152" spans="1:13" x14ac:dyDescent="0.25">
      <c r="A3152" s="1">
        <v>43940</v>
      </c>
      <c r="B3152" s="2" t="s">
        <v>865</v>
      </c>
      <c r="C3152" t="s">
        <v>27</v>
      </c>
      <c r="D3152" t="s">
        <v>32</v>
      </c>
      <c r="E3152">
        <v>102</v>
      </c>
      <c r="F3152">
        <v>51</v>
      </c>
      <c r="J3152" s="2" t="s">
        <v>23</v>
      </c>
      <c r="K3152" t="s">
        <v>537</v>
      </c>
      <c r="L3152" t="s">
        <v>46</v>
      </c>
      <c r="M3152" s="3">
        <v>10.112765954734209</v>
      </c>
    </row>
    <row r="3153" spans="1:13" x14ac:dyDescent="0.25">
      <c r="A3153" s="1">
        <v>43941</v>
      </c>
      <c r="B3153" s="2" t="s">
        <v>3332</v>
      </c>
      <c r="C3153" t="s">
        <v>155</v>
      </c>
      <c r="D3153">
        <v>8</v>
      </c>
      <c r="E3153">
        <v>108</v>
      </c>
      <c r="F3153">
        <v>36</v>
      </c>
      <c r="J3153" s="2" t="s">
        <v>28</v>
      </c>
      <c r="K3153" t="s">
        <v>355</v>
      </c>
      <c r="L3153" t="s">
        <v>56</v>
      </c>
      <c r="M3153" s="3">
        <v>14.690198582365463</v>
      </c>
    </row>
    <row r="3154" spans="1:13" x14ac:dyDescent="0.25">
      <c r="A3154" s="1">
        <v>43942</v>
      </c>
      <c r="B3154" s="2" t="s">
        <v>1984</v>
      </c>
      <c r="C3154" t="s">
        <v>495</v>
      </c>
      <c r="D3154">
        <v>20</v>
      </c>
      <c r="E3154">
        <v>50</v>
      </c>
      <c r="F3154">
        <v>25</v>
      </c>
      <c r="J3154" s="2" t="s">
        <v>28</v>
      </c>
      <c r="K3154" t="s">
        <v>730</v>
      </c>
      <c r="L3154" t="s">
        <v>25</v>
      </c>
      <c r="M3154" s="3">
        <v>12.985332015423809</v>
      </c>
    </row>
    <row r="3155" spans="1:13" x14ac:dyDescent="0.25">
      <c r="A3155" s="1">
        <v>43943</v>
      </c>
      <c r="B3155" s="2" t="s">
        <v>3333</v>
      </c>
      <c r="C3155" t="s">
        <v>378</v>
      </c>
      <c r="D3155">
        <v>7</v>
      </c>
      <c r="E3155">
        <v>110</v>
      </c>
      <c r="F3155">
        <v>55</v>
      </c>
      <c r="J3155" s="2" t="s">
        <v>28</v>
      </c>
      <c r="K3155" t="s">
        <v>376</v>
      </c>
      <c r="L3155" t="s">
        <v>25</v>
      </c>
      <c r="M3155" s="3">
        <v>11.687634894637348</v>
      </c>
    </row>
    <row r="3156" spans="1:13" x14ac:dyDescent="0.25">
      <c r="A3156" s="1">
        <v>43944</v>
      </c>
      <c r="B3156" s="2" t="s">
        <v>3334</v>
      </c>
      <c r="C3156" t="s">
        <v>163</v>
      </c>
      <c r="D3156">
        <v>16</v>
      </c>
      <c r="E3156">
        <v>225</v>
      </c>
      <c r="F3156">
        <v>75</v>
      </c>
      <c r="J3156" s="2" t="s">
        <v>28</v>
      </c>
      <c r="K3156" t="s">
        <v>315</v>
      </c>
      <c r="L3156" t="s">
        <v>46</v>
      </c>
      <c r="M3156" s="3">
        <v>11.221666113009938</v>
      </c>
    </row>
    <row r="3157" spans="1:13" x14ac:dyDescent="0.25">
      <c r="A3157" s="1">
        <v>43945</v>
      </c>
      <c r="B3157" s="2" t="s">
        <v>3335</v>
      </c>
      <c r="C3157" t="s">
        <v>76</v>
      </c>
      <c r="D3157">
        <v>3</v>
      </c>
      <c r="E3157">
        <v>126</v>
      </c>
      <c r="F3157" t="s">
        <v>32</v>
      </c>
      <c r="J3157" s="2" t="s">
        <v>44</v>
      </c>
      <c r="K3157" t="s">
        <v>202</v>
      </c>
      <c r="L3157" t="s">
        <v>50</v>
      </c>
      <c r="M3157" s="3">
        <v>11.995406972581796</v>
      </c>
    </row>
    <row r="3158" spans="1:13" x14ac:dyDescent="0.25">
      <c r="A3158" s="1">
        <v>43946</v>
      </c>
      <c r="B3158" s="2" t="s">
        <v>3336</v>
      </c>
      <c r="C3158" t="s">
        <v>143</v>
      </c>
      <c r="D3158">
        <v>11</v>
      </c>
      <c r="E3158">
        <v>153</v>
      </c>
      <c r="F3158">
        <v>51</v>
      </c>
      <c r="J3158" s="2" t="s">
        <v>44</v>
      </c>
      <c r="K3158" t="s">
        <v>123</v>
      </c>
      <c r="L3158" t="s">
        <v>25</v>
      </c>
      <c r="M3158" s="3">
        <v>12.844063202784817</v>
      </c>
    </row>
    <row r="3159" spans="1:13" x14ac:dyDescent="0.25">
      <c r="A3159" s="1">
        <v>43947</v>
      </c>
      <c r="B3159" s="2" t="s">
        <v>3337</v>
      </c>
      <c r="C3159" t="s">
        <v>219</v>
      </c>
      <c r="D3159">
        <v>16</v>
      </c>
      <c r="E3159">
        <v>144</v>
      </c>
      <c r="F3159">
        <v>48</v>
      </c>
      <c r="J3159" s="2" t="s">
        <v>28</v>
      </c>
      <c r="K3159" t="s">
        <v>49</v>
      </c>
      <c r="L3159" t="s">
        <v>50</v>
      </c>
      <c r="M3159" s="3">
        <v>11.749993886708426</v>
      </c>
    </row>
    <row r="3160" spans="1:13" x14ac:dyDescent="0.25">
      <c r="A3160" s="1">
        <v>43948</v>
      </c>
      <c r="B3160" s="2" t="s">
        <v>3338</v>
      </c>
      <c r="C3160" t="s">
        <v>143</v>
      </c>
      <c r="D3160">
        <v>11</v>
      </c>
      <c r="E3160" t="s">
        <v>32</v>
      </c>
      <c r="F3160">
        <v>51</v>
      </c>
      <c r="J3160" s="2" t="s">
        <v>28</v>
      </c>
      <c r="K3160" t="s">
        <v>509</v>
      </c>
      <c r="L3160" t="s">
        <v>78</v>
      </c>
      <c r="M3160" s="3">
        <v>13.57003172959007</v>
      </c>
    </row>
    <row r="3161" spans="1:13" x14ac:dyDescent="0.25">
      <c r="A3161" s="1">
        <v>43949</v>
      </c>
      <c r="B3161" s="2" t="s">
        <v>3339</v>
      </c>
      <c r="C3161" t="s">
        <v>27</v>
      </c>
      <c r="D3161">
        <v>4</v>
      </c>
      <c r="E3161" t="s">
        <v>32</v>
      </c>
      <c r="F3161" t="s">
        <v>32</v>
      </c>
      <c r="J3161" s="2" t="s">
        <v>28</v>
      </c>
      <c r="K3161" t="s">
        <v>59</v>
      </c>
      <c r="L3161" t="s">
        <v>56</v>
      </c>
      <c r="M3161" s="3">
        <v>15.602184182549776</v>
      </c>
    </row>
    <row r="3162" spans="1:13" x14ac:dyDescent="0.25">
      <c r="A3162" s="1">
        <v>43950</v>
      </c>
      <c r="B3162" s="2" t="s">
        <v>3321</v>
      </c>
      <c r="C3162" t="s">
        <v>188</v>
      </c>
      <c r="D3162">
        <v>2</v>
      </c>
      <c r="E3162">
        <v>192</v>
      </c>
      <c r="F3162">
        <v>96</v>
      </c>
      <c r="J3162" s="2" t="s">
        <v>28</v>
      </c>
      <c r="K3162" t="s">
        <v>194</v>
      </c>
      <c r="L3162" t="s">
        <v>50</v>
      </c>
      <c r="M3162" s="3">
        <v>13.765798454641494</v>
      </c>
    </row>
    <row r="3163" spans="1:13" x14ac:dyDescent="0.25">
      <c r="A3163" s="1">
        <v>43951</v>
      </c>
      <c r="B3163" s="2" t="s">
        <v>3340</v>
      </c>
      <c r="C3163" t="s">
        <v>362</v>
      </c>
      <c r="D3163">
        <v>20</v>
      </c>
      <c r="E3163">
        <v>144</v>
      </c>
      <c r="F3163">
        <v>36</v>
      </c>
      <c r="J3163" s="2" t="s">
        <v>28</v>
      </c>
      <c r="K3163" t="s">
        <v>77</v>
      </c>
      <c r="L3163" t="s">
        <v>78</v>
      </c>
      <c r="M3163" s="3">
        <v>11.631646244583138</v>
      </c>
    </row>
    <row r="3164" spans="1:13" x14ac:dyDescent="0.25">
      <c r="A3164" s="1">
        <v>43952</v>
      </c>
      <c r="B3164" s="2" t="s">
        <v>3341</v>
      </c>
      <c r="C3164" t="s">
        <v>125</v>
      </c>
      <c r="D3164">
        <v>16</v>
      </c>
      <c r="E3164" t="s">
        <v>32</v>
      </c>
      <c r="F3164">
        <v>63</v>
      </c>
      <c r="J3164" s="2" t="s">
        <v>28</v>
      </c>
      <c r="K3164" t="s">
        <v>854</v>
      </c>
      <c r="L3164" t="s">
        <v>50</v>
      </c>
      <c r="M3164" s="3">
        <v>13.827196127590291</v>
      </c>
    </row>
    <row r="3165" spans="1:13" x14ac:dyDescent="0.25">
      <c r="A3165" s="1">
        <v>43953</v>
      </c>
      <c r="B3165" s="2" t="s">
        <v>3342</v>
      </c>
      <c r="C3165" t="s">
        <v>61</v>
      </c>
      <c r="D3165">
        <v>14</v>
      </c>
      <c r="E3165">
        <v>184</v>
      </c>
      <c r="F3165" t="s">
        <v>32</v>
      </c>
      <c r="J3165" s="2" t="s">
        <v>44</v>
      </c>
      <c r="K3165" t="s">
        <v>505</v>
      </c>
      <c r="L3165" t="s">
        <v>50</v>
      </c>
      <c r="M3165" s="3">
        <v>15.207985888346794</v>
      </c>
    </row>
    <row r="3166" spans="1:13" x14ac:dyDescent="0.25">
      <c r="A3166" s="1">
        <v>43954</v>
      </c>
      <c r="B3166" s="2" t="s">
        <v>3343</v>
      </c>
      <c r="C3166" t="s">
        <v>107</v>
      </c>
      <c r="D3166">
        <v>1</v>
      </c>
      <c r="E3166">
        <v>81</v>
      </c>
      <c r="F3166">
        <v>27</v>
      </c>
      <c r="J3166" s="2" t="s">
        <v>28</v>
      </c>
      <c r="K3166" t="s">
        <v>126</v>
      </c>
      <c r="L3166" t="s">
        <v>25</v>
      </c>
      <c r="M3166" s="3">
        <v>9.4200113153305907</v>
      </c>
    </row>
    <row r="3167" spans="1:13" x14ac:dyDescent="0.25">
      <c r="A3167" s="1">
        <v>43955</v>
      </c>
      <c r="B3167" s="2" t="s">
        <v>394</v>
      </c>
      <c r="C3167" t="s">
        <v>210</v>
      </c>
      <c r="D3167">
        <v>17</v>
      </c>
      <c r="E3167">
        <v>264</v>
      </c>
      <c r="F3167">
        <v>88</v>
      </c>
      <c r="J3167" s="2" t="s">
        <v>28</v>
      </c>
      <c r="K3167" t="s">
        <v>466</v>
      </c>
      <c r="L3167" t="s">
        <v>25</v>
      </c>
      <c r="M3167" s="3">
        <v>9.629298039722805</v>
      </c>
    </row>
    <row r="3168" spans="1:13" x14ac:dyDescent="0.25">
      <c r="A3168" s="1">
        <v>43956</v>
      </c>
      <c r="B3168" s="2" t="s">
        <v>3344</v>
      </c>
      <c r="C3168" t="s">
        <v>167</v>
      </c>
      <c r="D3168">
        <v>6</v>
      </c>
      <c r="E3168" t="s">
        <v>32</v>
      </c>
      <c r="F3168" t="s">
        <v>32</v>
      </c>
      <c r="J3168" s="2" t="s">
        <v>28</v>
      </c>
      <c r="K3168" t="s">
        <v>554</v>
      </c>
      <c r="L3168" t="s">
        <v>41</v>
      </c>
      <c r="M3168" s="3">
        <v>11.808681852148307</v>
      </c>
    </row>
    <row r="3169" spans="1:13" x14ac:dyDescent="0.25">
      <c r="A3169" s="1">
        <v>43957</v>
      </c>
      <c r="B3169" s="2" t="s">
        <v>3345</v>
      </c>
      <c r="C3169" t="s">
        <v>149</v>
      </c>
      <c r="D3169">
        <v>20</v>
      </c>
      <c r="E3169">
        <v>50</v>
      </c>
      <c r="F3169">
        <v>25</v>
      </c>
      <c r="J3169" s="2" t="s">
        <v>23</v>
      </c>
      <c r="K3169" t="s">
        <v>153</v>
      </c>
      <c r="L3169" t="s">
        <v>25</v>
      </c>
      <c r="M3169" s="3">
        <v>14.370283356317486</v>
      </c>
    </row>
    <row r="3170" spans="1:13" x14ac:dyDescent="0.25">
      <c r="A3170" s="1">
        <v>43958</v>
      </c>
      <c r="B3170" s="2" t="s">
        <v>3346</v>
      </c>
      <c r="C3170" t="s">
        <v>188</v>
      </c>
      <c r="D3170">
        <v>6</v>
      </c>
      <c r="E3170" t="s">
        <v>32</v>
      </c>
      <c r="F3170">
        <v>96</v>
      </c>
      <c r="J3170" s="2" t="s">
        <v>28</v>
      </c>
      <c r="K3170" t="s">
        <v>403</v>
      </c>
      <c r="L3170" t="s">
        <v>56</v>
      </c>
      <c r="M3170" s="3">
        <v>13.115597690631557</v>
      </c>
    </row>
    <row r="3171" spans="1:13" x14ac:dyDescent="0.25">
      <c r="A3171" s="1">
        <v>43959</v>
      </c>
      <c r="B3171" s="2" t="s">
        <v>3347</v>
      </c>
      <c r="C3171" t="s">
        <v>402</v>
      </c>
      <c r="D3171">
        <v>17</v>
      </c>
      <c r="E3171">
        <v>84</v>
      </c>
      <c r="F3171">
        <v>21</v>
      </c>
      <c r="J3171" s="2" t="s">
        <v>44</v>
      </c>
      <c r="K3171" t="s">
        <v>1617</v>
      </c>
      <c r="L3171" t="s">
        <v>78</v>
      </c>
      <c r="M3171" s="3">
        <v>11.238524301148807</v>
      </c>
    </row>
    <row r="3172" spans="1:13" x14ac:dyDescent="0.25">
      <c r="A3172" s="1">
        <v>43960</v>
      </c>
      <c r="B3172" s="2" t="s">
        <v>3348</v>
      </c>
      <c r="C3172" t="s">
        <v>131</v>
      </c>
      <c r="D3172">
        <v>1</v>
      </c>
      <c r="E3172">
        <v>320</v>
      </c>
      <c r="F3172">
        <v>80</v>
      </c>
      <c r="J3172" s="2" t="s">
        <v>28</v>
      </c>
      <c r="K3172" t="s">
        <v>141</v>
      </c>
      <c r="L3172" t="s">
        <v>50</v>
      </c>
      <c r="M3172" s="3">
        <v>8.1085102757869372</v>
      </c>
    </row>
    <row r="3173" spans="1:13" x14ac:dyDescent="0.25">
      <c r="A3173" s="1">
        <v>43961</v>
      </c>
      <c r="B3173" s="2" t="s">
        <v>3349</v>
      </c>
      <c r="C3173" t="s">
        <v>97</v>
      </c>
      <c r="D3173">
        <v>7</v>
      </c>
      <c r="E3173">
        <v>201</v>
      </c>
      <c r="F3173">
        <v>67</v>
      </c>
      <c r="J3173" s="2" t="s">
        <v>23</v>
      </c>
      <c r="K3173" t="s">
        <v>343</v>
      </c>
      <c r="L3173" t="s">
        <v>25</v>
      </c>
      <c r="M3173" s="3">
        <v>11.070908141213383</v>
      </c>
    </row>
    <row r="3174" spans="1:13" x14ac:dyDescent="0.25">
      <c r="A3174" s="1">
        <v>43962</v>
      </c>
      <c r="B3174" s="2" t="s">
        <v>3350</v>
      </c>
      <c r="C3174" t="s">
        <v>177</v>
      </c>
      <c r="D3174">
        <v>10</v>
      </c>
      <c r="E3174">
        <v>146</v>
      </c>
      <c r="F3174" t="s">
        <v>32</v>
      </c>
      <c r="J3174" s="2" t="s">
        <v>28</v>
      </c>
      <c r="K3174" t="s">
        <v>733</v>
      </c>
      <c r="L3174" t="s">
        <v>34</v>
      </c>
      <c r="M3174" s="3">
        <v>14.817898176328208</v>
      </c>
    </row>
    <row r="3175" spans="1:13" x14ac:dyDescent="0.25">
      <c r="A3175" s="1">
        <v>43963</v>
      </c>
      <c r="B3175" s="2" t="s">
        <v>3351</v>
      </c>
      <c r="C3175" t="s">
        <v>423</v>
      </c>
      <c r="D3175">
        <v>16</v>
      </c>
      <c r="E3175" t="s">
        <v>32</v>
      </c>
      <c r="F3175" t="s">
        <v>32</v>
      </c>
      <c r="J3175" s="2" t="s">
        <v>44</v>
      </c>
      <c r="K3175" t="s">
        <v>744</v>
      </c>
      <c r="L3175" t="s">
        <v>41</v>
      </c>
      <c r="M3175" s="3">
        <v>11.862005526237752</v>
      </c>
    </row>
    <row r="3176" spans="1:13" x14ac:dyDescent="0.25">
      <c r="A3176" s="1">
        <v>43964</v>
      </c>
      <c r="B3176" s="2" t="s">
        <v>3352</v>
      </c>
      <c r="C3176" t="s">
        <v>58</v>
      </c>
      <c r="D3176">
        <v>11</v>
      </c>
      <c r="E3176">
        <v>144</v>
      </c>
      <c r="F3176">
        <v>48</v>
      </c>
      <c r="J3176" s="2" t="s">
        <v>28</v>
      </c>
      <c r="K3176" t="s">
        <v>264</v>
      </c>
      <c r="L3176" t="s">
        <v>41</v>
      </c>
      <c r="M3176" s="3">
        <v>12.503632939408062</v>
      </c>
    </row>
    <row r="3177" spans="1:13" x14ac:dyDescent="0.25">
      <c r="A3177" s="1">
        <v>43965</v>
      </c>
      <c r="B3177" s="2" t="s">
        <v>3353</v>
      </c>
      <c r="C3177" t="s">
        <v>386</v>
      </c>
      <c r="D3177" t="s">
        <v>32</v>
      </c>
      <c r="E3177">
        <v>58</v>
      </c>
      <c r="F3177">
        <v>29</v>
      </c>
      <c r="J3177" s="2" t="s">
        <v>44</v>
      </c>
      <c r="K3177" t="s">
        <v>197</v>
      </c>
      <c r="L3177" t="s">
        <v>25</v>
      </c>
      <c r="M3177" s="3">
        <v>12.007834550770397</v>
      </c>
    </row>
    <row r="3178" spans="1:13" x14ac:dyDescent="0.25">
      <c r="A3178" s="1">
        <v>43966</v>
      </c>
      <c r="B3178" s="2" t="s">
        <v>3354</v>
      </c>
      <c r="C3178" t="s">
        <v>584</v>
      </c>
      <c r="D3178">
        <v>4</v>
      </c>
      <c r="E3178" t="s">
        <v>32</v>
      </c>
      <c r="F3178">
        <v>78</v>
      </c>
      <c r="J3178" s="2" t="s">
        <v>28</v>
      </c>
      <c r="K3178" t="s">
        <v>696</v>
      </c>
      <c r="L3178" t="s">
        <v>78</v>
      </c>
      <c r="M3178" s="3">
        <v>12.699042739101285</v>
      </c>
    </row>
    <row r="3179" spans="1:13" x14ac:dyDescent="0.25">
      <c r="A3179" s="1">
        <v>43967</v>
      </c>
      <c r="B3179" s="2" t="s">
        <v>3355</v>
      </c>
      <c r="C3179" t="s">
        <v>201</v>
      </c>
      <c r="D3179">
        <v>5</v>
      </c>
      <c r="E3179" t="s">
        <v>32</v>
      </c>
      <c r="F3179">
        <v>75</v>
      </c>
      <c r="J3179" s="2" t="s">
        <v>28</v>
      </c>
      <c r="K3179" t="s">
        <v>794</v>
      </c>
      <c r="L3179" t="s">
        <v>50</v>
      </c>
      <c r="M3179" s="3">
        <v>11.943192562152261</v>
      </c>
    </row>
    <row r="3180" spans="1:13" x14ac:dyDescent="0.25">
      <c r="A3180" s="1">
        <v>43968</v>
      </c>
      <c r="B3180" s="2" t="s">
        <v>3356</v>
      </c>
      <c r="C3180" t="s">
        <v>479</v>
      </c>
      <c r="D3180">
        <v>3</v>
      </c>
      <c r="E3180">
        <v>264</v>
      </c>
      <c r="F3180" t="s">
        <v>32</v>
      </c>
      <c r="J3180" s="2" t="s">
        <v>44</v>
      </c>
      <c r="K3180" t="s">
        <v>482</v>
      </c>
      <c r="L3180" t="s">
        <v>56</v>
      </c>
      <c r="M3180" s="3">
        <v>11.249825090458803</v>
      </c>
    </row>
    <row r="3181" spans="1:13" x14ac:dyDescent="0.25">
      <c r="A3181" s="1">
        <v>43969</v>
      </c>
      <c r="B3181" s="2" t="s">
        <v>3357</v>
      </c>
      <c r="C3181" t="s">
        <v>258</v>
      </c>
      <c r="D3181">
        <v>12</v>
      </c>
      <c r="E3181">
        <v>50</v>
      </c>
      <c r="F3181">
        <v>25</v>
      </c>
      <c r="J3181" s="2" t="s">
        <v>28</v>
      </c>
      <c r="K3181" t="s">
        <v>132</v>
      </c>
      <c r="L3181" t="s">
        <v>46</v>
      </c>
      <c r="M3181" s="3">
        <v>7.1104128275166252</v>
      </c>
    </row>
    <row r="3182" spans="1:13" x14ac:dyDescent="0.25">
      <c r="A3182" s="1">
        <v>43970</v>
      </c>
      <c r="B3182" s="2" t="s">
        <v>3358</v>
      </c>
      <c r="C3182" t="s">
        <v>530</v>
      </c>
      <c r="D3182">
        <v>4</v>
      </c>
      <c r="E3182">
        <v>261</v>
      </c>
      <c r="F3182">
        <v>87</v>
      </c>
      <c r="J3182" s="2" t="s">
        <v>28</v>
      </c>
      <c r="K3182" t="s">
        <v>730</v>
      </c>
      <c r="L3182" t="s">
        <v>25</v>
      </c>
      <c r="M3182" s="3">
        <v>12.985332015423809</v>
      </c>
    </row>
    <row r="3183" spans="1:13" x14ac:dyDescent="0.25">
      <c r="A3183" s="1">
        <v>43971</v>
      </c>
      <c r="B3183" s="2" t="s">
        <v>3359</v>
      </c>
      <c r="C3183" t="s">
        <v>539</v>
      </c>
      <c r="D3183">
        <v>2</v>
      </c>
      <c r="E3183">
        <v>300</v>
      </c>
      <c r="F3183">
        <v>75</v>
      </c>
      <c r="J3183" s="2" t="s">
        <v>28</v>
      </c>
      <c r="K3183" t="s">
        <v>1000</v>
      </c>
      <c r="L3183" t="s">
        <v>50</v>
      </c>
      <c r="M3183" s="3">
        <v>9.9471686551317795</v>
      </c>
    </row>
    <row r="3184" spans="1:13" x14ac:dyDescent="0.25">
      <c r="A3184" s="1">
        <v>43972</v>
      </c>
      <c r="B3184" s="2" t="s">
        <v>3360</v>
      </c>
      <c r="C3184" t="s">
        <v>64</v>
      </c>
      <c r="D3184">
        <v>8</v>
      </c>
      <c r="E3184" t="s">
        <v>32</v>
      </c>
      <c r="F3184" t="s">
        <v>32</v>
      </c>
      <c r="J3184" s="2" t="s">
        <v>44</v>
      </c>
      <c r="K3184" t="s">
        <v>1130</v>
      </c>
      <c r="L3184" t="s">
        <v>56</v>
      </c>
      <c r="M3184" s="3">
        <v>13.601235361661526</v>
      </c>
    </row>
    <row r="3185" spans="1:13" x14ac:dyDescent="0.25">
      <c r="A3185" s="1">
        <v>43973</v>
      </c>
      <c r="B3185" s="2" t="s">
        <v>3361</v>
      </c>
      <c r="C3185" t="s">
        <v>599</v>
      </c>
      <c r="D3185">
        <v>14</v>
      </c>
      <c r="E3185">
        <v>225</v>
      </c>
      <c r="F3185">
        <v>75</v>
      </c>
      <c r="J3185" s="2" t="s">
        <v>28</v>
      </c>
      <c r="K3185" t="s">
        <v>696</v>
      </c>
      <c r="L3185" t="s">
        <v>78</v>
      </c>
      <c r="M3185" s="3">
        <v>12.699042739101285</v>
      </c>
    </row>
    <row r="3186" spans="1:13" x14ac:dyDescent="0.25">
      <c r="A3186" s="1">
        <v>43974</v>
      </c>
      <c r="B3186" s="2" t="s">
        <v>3362</v>
      </c>
      <c r="C3186" t="s">
        <v>235</v>
      </c>
      <c r="D3186">
        <v>13</v>
      </c>
      <c r="E3186">
        <v>90</v>
      </c>
      <c r="F3186" t="s">
        <v>32</v>
      </c>
      <c r="J3186" s="2" t="s">
        <v>28</v>
      </c>
      <c r="K3186" t="s">
        <v>1617</v>
      </c>
      <c r="L3186" t="s">
        <v>78</v>
      </c>
      <c r="M3186" s="3">
        <v>11.238524301148807</v>
      </c>
    </row>
    <row r="3187" spans="1:13" x14ac:dyDescent="0.25">
      <c r="A3187" s="1">
        <v>43975</v>
      </c>
      <c r="B3187" s="2" t="s">
        <v>3363</v>
      </c>
      <c r="C3187" t="s">
        <v>304</v>
      </c>
      <c r="D3187">
        <v>6</v>
      </c>
      <c r="E3187">
        <v>240</v>
      </c>
      <c r="F3187">
        <v>80</v>
      </c>
      <c r="J3187" s="2" t="s">
        <v>28</v>
      </c>
      <c r="K3187" t="s">
        <v>236</v>
      </c>
      <c r="L3187" t="s">
        <v>78</v>
      </c>
      <c r="M3187" s="3">
        <v>15.458859683514467</v>
      </c>
    </row>
    <row r="3188" spans="1:13" x14ac:dyDescent="0.25">
      <c r="A3188" s="1">
        <v>43976</v>
      </c>
      <c r="B3188" s="2" t="s">
        <v>3364</v>
      </c>
      <c r="C3188" t="s">
        <v>293</v>
      </c>
      <c r="D3188">
        <v>13</v>
      </c>
      <c r="E3188">
        <v>188</v>
      </c>
      <c r="F3188">
        <v>94</v>
      </c>
      <c r="J3188" s="2" t="s">
        <v>28</v>
      </c>
      <c r="K3188" t="s">
        <v>1121</v>
      </c>
      <c r="L3188" t="s">
        <v>25</v>
      </c>
      <c r="M3188" s="3">
        <v>10.585251392347548</v>
      </c>
    </row>
    <row r="3189" spans="1:13" x14ac:dyDescent="0.25">
      <c r="A3189" s="1">
        <v>43977</v>
      </c>
      <c r="B3189" s="2" t="s">
        <v>3365</v>
      </c>
      <c r="C3189" t="s">
        <v>357</v>
      </c>
      <c r="D3189">
        <v>20</v>
      </c>
      <c r="E3189">
        <v>255</v>
      </c>
      <c r="F3189">
        <v>85</v>
      </c>
      <c r="J3189" s="2" t="s">
        <v>28</v>
      </c>
      <c r="K3189" t="s">
        <v>537</v>
      </c>
      <c r="L3189" t="s">
        <v>46</v>
      </c>
      <c r="M3189" s="3">
        <v>10.112765954734209</v>
      </c>
    </row>
    <row r="3190" spans="1:13" x14ac:dyDescent="0.25">
      <c r="A3190" s="1">
        <v>43978</v>
      </c>
      <c r="B3190" s="2" t="s">
        <v>3366</v>
      </c>
      <c r="C3190" t="s">
        <v>80</v>
      </c>
      <c r="D3190">
        <v>16</v>
      </c>
      <c r="E3190" t="s">
        <v>32</v>
      </c>
      <c r="F3190" t="s">
        <v>32</v>
      </c>
      <c r="J3190" s="2" t="s">
        <v>23</v>
      </c>
      <c r="K3190" t="s">
        <v>389</v>
      </c>
      <c r="L3190" t="s">
        <v>41</v>
      </c>
      <c r="M3190" s="3">
        <v>9.4239783062860578</v>
      </c>
    </row>
    <row r="3191" spans="1:13" x14ac:dyDescent="0.25">
      <c r="A3191" s="1">
        <v>43979</v>
      </c>
      <c r="B3191" s="2" t="s">
        <v>3367</v>
      </c>
      <c r="C3191" t="s">
        <v>27</v>
      </c>
      <c r="D3191">
        <v>2</v>
      </c>
      <c r="E3191">
        <v>102</v>
      </c>
      <c r="F3191">
        <v>51</v>
      </c>
      <c r="J3191" s="2" t="s">
        <v>44</v>
      </c>
      <c r="K3191" t="s">
        <v>159</v>
      </c>
      <c r="L3191" t="s">
        <v>78</v>
      </c>
      <c r="M3191" s="3">
        <v>10.216282609482219</v>
      </c>
    </row>
    <row r="3192" spans="1:13" x14ac:dyDescent="0.25">
      <c r="A3192" s="1">
        <v>43980</v>
      </c>
      <c r="B3192" s="2" t="s">
        <v>1059</v>
      </c>
      <c r="C3192" t="s">
        <v>83</v>
      </c>
      <c r="D3192">
        <v>15</v>
      </c>
      <c r="E3192" t="s">
        <v>32</v>
      </c>
      <c r="F3192">
        <v>75</v>
      </c>
      <c r="J3192" s="2" t="s">
        <v>28</v>
      </c>
      <c r="K3192" t="s">
        <v>442</v>
      </c>
      <c r="L3192" t="s">
        <v>41</v>
      </c>
      <c r="M3192" s="3">
        <v>13.332534707865639</v>
      </c>
    </row>
    <row r="3193" spans="1:13" x14ac:dyDescent="0.25">
      <c r="A3193" s="1">
        <v>43981</v>
      </c>
      <c r="B3193" s="2" t="s">
        <v>3368</v>
      </c>
      <c r="C3193" t="s">
        <v>378</v>
      </c>
      <c r="D3193">
        <v>9</v>
      </c>
      <c r="E3193">
        <v>110</v>
      </c>
      <c r="F3193">
        <v>55</v>
      </c>
      <c r="J3193" s="2" t="s">
        <v>28</v>
      </c>
      <c r="K3193" t="s">
        <v>59</v>
      </c>
      <c r="L3193" t="s">
        <v>56</v>
      </c>
      <c r="M3193" s="3">
        <v>15.602184182549776</v>
      </c>
    </row>
    <row r="3194" spans="1:13" x14ac:dyDescent="0.25">
      <c r="A3194" s="1">
        <v>43982</v>
      </c>
      <c r="B3194" s="2" t="s">
        <v>3369</v>
      </c>
      <c r="C3194" t="s">
        <v>465</v>
      </c>
      <c r="D3194">
        <v>11</v>
      </c>
      <c r="E3194">
        <v>72</v>
      </c>
      <c r="F3194">
        <v>36</v>
      </c>
      <c r="J3194" s="2" t="s">
        <v>44</v>
      </c>
      <c r="K3194" t="s">
        <v>608</v>
      </c>
      <c r="L3194" t="s">
        <v>41</v>
      </c>
      <c r="M3194" s="3">
        <v>13.466362789017223</v>
      </c>
    </row>
    <row r="3195" spans="1:13" x14ac:dyDescent="0.25">
      <c r="A3195" s="1">
        <v>43983</v>
      </c>
      <c r="B3195" s="2" t="s">
        <v>3370</v>
      </c>
      <c r="C3195" t="s">
        <v>196</v>
      </c>
      <c r="D3195">
        <v>11</v>
      </c>
      <c r="E3195" t="s">
        <v>32</v>
      </c>
      <c r="F3195">
        <v>19</v>
      </c>
      <c r="J3195" s="2" t="s">
        <v>28</v>
      </c>
      <c r="K3195" t="s">
        <v>284</v>
      </c>
      <c r="L3195" t="s">
        <v>41</v>
      </c>
      <c r="M3195" s="3">
        <v>11.710935611749917</v>
      </c>
    </row>
    <row r="3196" spans="1:13" x14ac:dyDescent="0.25">
      <c r="A3196" s="1">
        <v>43984</v>
      </c>
      <c r="B3196" s="2" t="s">
        <v>3371</v>
      </c>
      <c r="C3196" t="s">
        <v>293</v>
      </c>
      <c r="D3196">
        <v>15</v>
      </c>
      <c r="E3196" t="s">
        <v>32</v>
      </c>
      <c r="F3196">
        <v>94</v>
      </c>
      <c r="J3196" s="2" t="s">
        <v>28</v>
      </c>
      <c r="K3196" t="s">
        <v>603</v>
      </c>
      <c r="L3196" t="s">
        <v>50</v>
      </c>
      <c r="M3196" s="3">
        <v>7.8974070387684714</v>
      </c>
    </row>
    <row r="3197" spans="1:13" x14ac:dyDescent="0.25">
      <c r="A3197" s="1">
        <v>43985</v>
      </c>
      <c r="B3197" s="2" t="s">
        <v>3372</v>
      </c>
      <c r="C3197" t="s">
        <v>240</v>
      </c>
      <c r="D3197">
        <v>15</v>
      </c>
      <c r="E3197" t="s">
        <v>32</v>
      </c>
      <c r="F3197">
        <v>44</v>
      </c>
      <c r="J3197" s="2" t="s">
        <v>28</v>
      </c>
      <c r="K3197" t="s">
        <v>568</v>
      </c>
      <c r="L3197" t="s">
        <v>25</v>
      </c>
      <c r="M3197" s="3">
        <v>11.769937929618399</v>
      </c>
    </row>
    <row r="3198" spans="1:13" x14ac:dyDescent="0.25">
      <c r="A3198" s="1">
        <v>43986</v>
      </c>
      <c r="B3198" s="2" t="s">
        <v>3373</v>
      </c>
      <c r="C3198" t="s">
        <v>196</v>
      </c>
      <c r="D3198">
        <v>1</v>
      </c>
      <c r="E3198" t="s">
        <v>32</v>
      </c>
      <c r="F3198" t="s">
        <v>32</v>
      </c>
      <c r="J3198" s="2" t="s">
        <v>28</v>
      </c>
      <c r="K3198" t="s">
        <v>871</v>
      </c>
      <c r="L3198" t="s">
        <v>34</v>
      </c>
      <c r="M3198" s="3">
        <v>12.37474961859551</v>
      </c>
    </row>
    <row r="3199" spans="1:13" x14ac:dyDescent="0.25">
      <c r="A3199" s="1">
        <v>43987</v>
      </c>
      <c r="B3199" s="2" t="s">
        <v>3374</v>
      </c>
      <c r="C3199" t="s">
        <v>275</v>
      </c>
      <c r="D3199">
        <v>13</v>
      </c>
      <c r="E3199" t="s">
        <v>32</v>
      </c>
      <c r="F3199">
        <v>36</v>
      </c>
      <c r="J3199" s="2" t="s">
        <v>44</v>
      </c>
      <c r="K3199" t="s">
        <v>262</v>
      </c>
      <c r="L3199" t="s">
        <v>34</v>
      </c>
      <c r="M3199" s="3">
        <v>12.661538237835474</v>
      </c>
    </row>
    <row r="3200" spans="1:13" x14ac:dyDescent="0.25">
      <c r="A3200" s="1">
        <v>43988</v>
      </c>
      <c r="B3200" s="2" t="s">
        <v>3375</v>
      </c>
      <c r="C3200" t="s">
        <v>177</v>
      </c>
      <c r="D3200" t="s">
        <v>32</v>
      </c>
      <c r="E3200">
        <v>146</v>
      </c>
      <c r="F3200">
        <v>73</v>
      </c>
      <c r="J3200" s="2" t="s">
        <v>44</v>
      </c>
      <c r="K3200" t="s">
        <v>581</v>
      </c>
      <c r="L3200" t="s">
        <v>50</v>
      </c>
      <c r="M3200" s="3">
        <v>12.207242573430314</v>
      </c>
    </row>
    <row r="3201" spans="1:13" x14ac:dyDescent="0.25">
      <c r="A3201" s="1">
        <v>43989</v>
      </c>
      <c r="B3201" s="2" t="s">
        <v>3376</v>
      </c>
      <c r="C3201" t="s">
        <v>357</v>
      </c>
      <c r="D3201">
        <v>17</v>
      </c>
      <c r="E3201" t="s">
        <v>32</v>
      </c>
      <c r="F3201" t="s">
        <v>32</v>
      </c>
      <c r="J3201" s="2" t="s">
        <v>23</v>
      </c>
      <c r="K3201" t="s">
        <v>262</v>
      </c>
      <c r="L3201" t="s">
        <v>34</v>
      </c>
      <c r="M3201" s="3">
        <v>12.661538237835474</v>
      </c>
    </row>
    <row r="3202" spans="1:13" x14ac:dyDescent="0.25">
      <c r="A3202" s="1">
        <v>43990</v>
      </c>
      <c r="B3202" s="2" t="s">
        <v>3377</v>
      </c>
      <c r="C3202" t="s">
        <v>125</v>
      </c>
      <c r="D3202">
        <v>2</v>
      </c>
      <c r="E3202">
        <v>189</v>
      </c>
      <c r="F3202">
        <v>63</v>
      </c>
      <c r="J3202" s="2" t="s">
        <v>44</v>
      </c>
      <c r="K3202" t="s">
        <v>74</v>
      </c>
      <c r="L3202" t="s">
        <v>50</v>
      </c>
      <c r="M3202" s="3">
        <v>13.45980057156361</v>
      </c>
    </row>
    <row r="3203" spans="1:13" x14ac:dyDescent="0.25">
      <c r="A3203" s="1">
        <v>43991</v>
      </c>
      <c r="B3203" s="2" t="s">
        <v>1410</v>
      </c>
      <c r="C3203" t="s">
        <v>85</v>
      </c>
      <c r="D3203">
        <v>5</v>
      </c>
      <c r="E3203">
        <v>204</v>
      </c>
      <c r="F3203" t="s">
        <v>32</v>
      </c>
      <c r="J3203" s="2" t="s">
        <v>28</v>
      </c>
      <c r="K3203" t="s">
        <v>601</v>
      </c>
      <c r="L3203" t="s">
        <v>56</v>
      </c>
      <c r="M3203" s="3">
        <v>12.564315242820944</v>
      </c>
    </row>
    <row r="3204" spans="1:13" x14ac:dyDescent="0.25">
      <c r="A3204" s="1">
        <v>43992</v>
      </c>
      <c r="B3204" s="2" t="s">
        <v>3378</v>
      </c>
      <c r="C3204" t="s">
        <v>117</v>
      </c>
      <c r="D3204">
        <v>12</v>
      </c>
      <c r="E3204" t="s">
        <v>32</v>
      </c>
      <c r="F3204" t="s">
        <v>32</v>
      </c>
      <c r="J3204" s="2" t="s">
        <v>28</v>
      </c>
      <c r="K3204" t="s">
        <v>269</v>
      </c>
      <c r="L3204" t="s">
        <v>50</v>
      </c>
      <c r="M3204" s="3">
        <v>11.883396013219548</v>
      </c>
    </row>
    <row r="3205" spans="1:13" x14ac:dyDescent="0.25">
      <c r="A3205" s="1">
        <v>43993</v>
      </c>
      <c r="B3205" s="2" t="s">
        <v>3379</v>
      </c>
      <c r="C3205" t="s">
        <v>54</v>
      </c>
      <c r="D3205">
        <v>7</v>
      </c>
      <c r="E3205" t="s">
        <v>32</v>
      </c>
      <c r="F3205">
        <v>20</v>
      </c>
      <c r="J3205" s="2" t="s">
        <v>28</v>
      </c>
      <c r="K3205" t="s">
        <v>895</v>
      </c>
      <c r="L3205" t="s">
        <v>50</v>
      </c>
      <c r="M3205" s="3">
        <v>11.952554704438674</v>
      </c>
    </row>
    <row r="3206" spans="1:13" x14ac:dyDescent="0.25">
      <c r="A3206" s="1">
        <v>43994</v>
      </c>
      <c r="B3206" s="2" t="s">
        <v>3380</v>
      </c>
      <c r="C3206" t="s">
        <v>61</v>
      </c>
      <c r="D3206">
        <v>6</v>
      </c>
      <c r="E3206" t="s">
        <v>32</v>
      </c>
      <c r="F3206">
        <v>92</v>
      </c>
      <c r="J3206" s="2" t="s">
        <v>44</v>
      </c>
      <c r="K3206" t="s">
        <v>537</v>
      </c>
      <c r="L3206" t="s">
        <v>46</v>
      </c>
      <c r="M3206" s="3">
        <v>10.112765954734209</v>
      </c>
    </row>
    <row r="3207" spans="1:13" x14ac:dyDescent="0.25">
      <c r="A3207" s="1">
        <v>43995</v>
      </c>
      <c r="B3207" s="2" t="s">
        <v>3381</v>
      </c>
      <c r="C3207" t="s">
        <v>102</v>
      </c>
      <c r="D3207" t="s">
        <v>32</v>
      </c>
      <c r="E3207" t="s">
        <v>32</v>
      </c>
      <c r="F3207">
        <v>36</v>
      </c>
      <c r="J3207" s="2" t="s">
        <v>23</v>
      </c>
      <c r="K3207" t="s">
        <v>413</v>
      </c>
      <c r="L3207" t="s">
        <v>46</v>
      </c>
      <c r="M3207" s="3">
        <v>10.96230865592911</v>
      </c>
    </row>
    <row r="3208" spans="1:13" x14ac:dyDescent="0.25">
      <c r="A3208" s="1">
        <v>43996</v>
      </c>
      <c r="B3208" s="2" t="s">
        <v>3382</v>
      </c>
      <c r="C3208" t="s">
        <v>146</v>
      </c>
      <c r="D3208">
        <v>10</v>
      </c>
      <c r="E3208">
        <v>308</v>
      </c>
      <c r="F3208" t="s">
        <v>32</v>
      </c>
      <c r="J3208" s="2" t="s">
        <v>44</v>
      </c>
      <c r="K3208" t="s">
        <v>71</v>
      </c>
      <c r="L3208" t="s">
        <v>56</v>
      </c>
      <c r="M3208" s="3">
        <v>12.163730387337393</v>
      </c>
    </row>
    <row r="3209" spans="1:13" x14ac:dyDescent="0.25">
      <c r="A3209" s="1">
        <v>43997</v>
      </c>
      <c r="B3209" s="2" t="s">
        <v>856</v>
      </c>
      <c r="C3209" t="s">
        <v>780</v>
      </c>
      <c r="D3209">
        <v>19</v>
      </c>
      <c r="E3209">
        <v>100</v>
      </c>
      <c r="F3209">
        <v>25</v>
      </c>
      <c r="J3209" s="2" t="s">
        <v>44</v>
      </c>
      <c r="K3209" t="s">
        <v>730</v>
      </c>
      <c r="L3209" t="s">
        <v>25</v>
      </c>
      <c r="M3209" s="3">
        <v>12.985332015423809</v>
      </c>
    </row>
    <row r="3210" spans="1:13" x14ac:dyDescent="0.25">
      <c r="A3210" s="1">
        <v>43998</v>
      </c>
      <c r="B3210" s="2" t="s">
        <v>3383</v>
      </c>
      <c r="C3210" t="s">
        <v>536</v>
      </c>
      <c r="D3210">
        <v>13</v>
      </c>
      <c r="E3210" t="s">
        <v>32</v>
      </c>
      <c r="F3210">
        <v>89</v>
      </c>
      <c r="J3210" s="2" t="s">
        <v>28</v>
      </c>
      <c r="K3210" t="s">
        <v>759</v>
      </c>
      <c r="L3210" t="s">
        <v>34</v>
      </c>
      <c r="M3210" s="3">
        <v>11.289144410898391</v>
      </c>
    </row>
    <row r="3211" spans="1:13" x14ac:dyDescent="0.25">
      <c r="A3211" s="1">
        <v>43999</v>
      </c>
      <c r="B3211" s="2" t="s">
        <v>3384</v>
      </c>
      <c r="C3211" t="s">
        <v>128</v>
      </c>
      <c r="D3211">
        <v>6</v>
      </c>
      <c r="E3211">
        <v>154</v>
      </c>
      <c r="F3211">
        <v>77</v>
      </c>
      <c r="J3211" s="2" t="s">
        <v>28</v>
      </c>
      <c r="K3211" t="s">
        <v>208</v>
      </c>
      <c r="L3211" t="s">
        <v>50</v>
      </c>
      <c r="M3211" s="3">
        <v>15.556812309269255</v>
      </c>
    </row>
    <row r="3212" spans="1:13" x14ac:dyDescent="0.25">
      <c r="A3212" s="1">
        <v>44000</v>
      </c>
      <c r="B3212" s="2" t="s">
        <v>3385</v>
      </c>
      <c r="C3212" t="s">
        <v>219</v>
      </c>
      <c r="D3212">
        <v>5</v>
      </c>
      <c r="E3212">
        <v>144</v>
      </c>
      <c r="F3212">
        <v>48</v>
      </c>
      <c r="J3212" s="2" t="s">
        <v>28</v>
      </c>
      <c r="K3212" t="s">
        <v>271</v>
      </c>
      <c r="L3212" t="s">
        <v>56</v>
      </c>
      <c r="M3212" s="3">
        <v>11.504886852416154</v>
      </c>
    </row>
    <row r="3213" spans="1:13" x14ac:dyDescent="0.25">
      <c r="A3213" s="1">
        <v>44001</v>
      </c>
      <c r="B3213" s="2" t="s">
        <v>3386</v>
      </c>
      <c r="C3213" t="s">
        <v>61</v>
      </c>
      <c r="D3213">
        <v>14</v>
      </c>
      <c r="E3213">
        <v>184</v>
      </c>
      <c r="F3213">
        <v>92</v>
      </c>
      <c r="J3213" s="2" t="s">
        <v>23</v>
      </c>
      <c r="K3213" t="s">
        <v>882</v>
      </c>
      <c r="L3213" t="s">
        <v>78</v>
      </c>
      <c r="M3213" s="3">
        <v>15.856807810268592</v>
      </c>
    </row>
    <row r="3214" spans="1:13" x14ac:dyDescent="0.25">
      <c r="A3214" s="1">
        <v>44002</v>
      </c>
      <c r="B3214" s="2" t="s">
        <v>192</v>
      </c>
      <c r="C3214" t="s">
        <v>97</v>
      </c>
      <c r="D3214">
        <v>3</v>
      </c>
      <c r="E3214">
        <v>201</v>
      </c>
      <c r="F3214">
        <v>67</v>
      </c>
      <c r="J3214" s="2" t="s">
        <v>44</v>
      </c>
      <c r="K3214" t="s">
        <v>836</v>
      </c>
      <c r="L3214" t="s">
        <v>25</v>
      </c>
      <c r="M3214" s="3">
        <v>11.816654396440285</v>
      </c>
    </row>
    <row r="3215" spans="1:13" x14ac:dyDescent="0.25">
      <c r="A3215" s="1">
        <v>44003</v>
      </c>
      <c r="B3215" s="2" t="s">
        <v>3387</v>
      </c>
      <c r="C3215" t="s">
        <v>320</v>
      </c>
      <c r="D3215">
        <v>2</v>
      </c>
      <c r="E3215">
        <v>124</v>
      </c>
      <c r="F3215">
        <v>62</v>
      </c>
      <c r="J3215" s="2" t="s">
        <v>44</v>
      </c>
      <c r="K3215" t="s">
        <v>129</v>
      </c>
      <c r="L3215" t="s">
        <v>34</v>
      </c>
      <c r="M3215" s="3">
        <v>11.410471033945758</v>
      </c>
    </row>
    <row r="3216" spans="1:13" x14ac:dyDescent="0.25">
      <c r="A3216" s="1">
        <v>44004</v>
      </c>
      <c r="B3216" s="2" t="s">
        <v>3388</v>
      </c>
      <c r="C3216" t="s">
        <v>36</v>
      </c>
      <c r="D3216">
        <v>9</v>
      </c>
      <c r="E3216" t="s">
        <v>32</v>
      </c>
      <c r="F3216">
        <v>57</v>
      </c>
      <c r="J3216" s="2" t="s">
        <v>28</v>
      </c>
      <c r="K3216" t="s">
        <v>477</v>
      </c>
      <c r="L3216" t="s">
        <v>41</v>
      </c>
      <c r="M3216" s="3">
        <v>12.889576147248359</v>
      </c>
    </row>
    <row r="3217" spans="1:13" x14ac:dyDescent="0.25">
      <c r="A3217" s="1">
        <v>44005</v>
      </c>
      <c r="B3217" s="2" t="s">
        <v>3389</v>
      </c>
      <c r="C3217" t="s">
        <v>39</v>
      </c>
      <c r="D3217">
        <v>6</v>
      </c>
      <c r="E3217">
        <v>231</v>
      </c>
      <c r="F3217">
        <v>77</v>
      </c>
      <c r="J3217" s="2" t="s">
        <v>28</v>
      </c>
      <c r="K3217" t="s">
        <v>601</v>
      </c>
      <c r="L3217" t="s">
        <v>56</v>
      </c>
      <c r="M3217" s="3">
        <v>12.564315242820944</v>
      </c>
    </row>
    <row r="3218" spans="1:13" x14ac:dyDescent="0.25">
      <c r="A3218" s="1">
        <v>44006</v>
      </c>
      <c r="B3218" s="2" t="s">
        <v>3390</v>
      </c>
      <c r="C3218" t="s">
        <v>149</v>
      </c>
      <c r="D3218">
        <v>5</v>
      </c>
      <c r="E3218">
        <v>50</v>
      </c>
      <c r="F3218">
        <v>25</v>
      </c>
      <c r="J3218" s="2" t="s">
        <v>23</v>
      </c>
      <c r="K3218" t="s">
        <v>657</v>
      </c>
      <c r="L3218" t="s">
        <v>25</v>
      </c>
      <c r="M3218" s="3">
        <v>6.9183250411917196</v>
      </c>
    </row>
    <row r="3219" spans="1:13" x14ac:dyDescent="0.25">
      <c r="A3219" s="1">
        <v>44007</v>
      </c>
      <c r="B3219" s="2" t="s">
        <v>3391</v>
      </c>
      <c r="C3219" t="s">
        <v>163</v>
      </c>
      <c r="D3219">
        <v>18</v>
      </c>
      <c r="E3219">
        <v>225</v>
      </c>
      <c r="F3219">
        <v>75</v>
      </c>
      <c r="J3219" s="2" t="s">
        <v>28</v>
      </c>
      <c r="K3219" t="s">
        <v>379</v>
      </c>
      <c r="L3219" t="s">
        <v>78</v>
      </c>
      <c r="M3219" s="3">
        <v>15.60430546146185</v>
      </c>
    </row>
    <row r="3220" spans="1:13" x14ac:dyDescent="0.25">
      <c r="A3220" s="1">
        <v>44008</v>
      </c>
      <c r="B3220" s="2" t="s">
        <v>3392</v>
      </c>
      <c r="C3220" t="s">
        <v>423</v>
      </c>
      <c r="D3220">
        <v>8</v>
      </c>
      <c r="E3220" t="s">
        <v>32</v>
      </c>
      <c r="F3220">
        <v>89</v>
      </c>
      <c r="J3220" s="2" t="s">
        <v>28</v>
      </c>
      <c r="K3220" t="s">
        <v>1215</v>
      </c>
      <c r="L3220" t="s">
        <v>46</v>
      </c>
      <c r="M3220" s="3">
        <v>10.428287009858728</v>
      </c>
    </row>
    <row r="3221" spans="1:13" x14ac:dyDescent="0.25">
      <c r="A3221" s="1">
        <v>44009</v>
      </c>
      <c r="B3221" s="2" t="s">
        <v>3393</v>
      </c>
      <c r="C3221" t="s">
        <v>332</v>
      </c>
      <c r="D3221">
        <v>9</v>
      </c>
      <c r="E3221">
        <v>180</v>
      </c>
      <c r="F3221">
        <v>45</v>
      </c>
      <c r="J3221" s="2" t="s">
        <v>28</v>
      </c>
      <c r="K3221" t="s">
        <v>161</v>
      </c>
      <c r="L3221" t="s">
        <v>25</v>
      </c>
      <c r="M3221" s="3">
        <v>15.121383064708469</v>
      </c>
    </row>
    <row r="3222" spans="1:13" x14ac:dyDescent="0.25">
      <c r="A3222" s="1">
        <v>44010</v>
      </c>
      <c r="B3222" s="2" t="s">
        <v>3394</v>
      </c>
      <c r="C3222" t="s">
        <v>201</v>
      </c>
      <c r="D3222">
        <v>13</v>
      </c>
      <c r="E3222">
        <v>150</v>
      </c>
      <c r="F3222" t="s">
        <v>32</v>
      </c>
      <c r="J3222" s="2" t="s">
        <v>28</v>
      </c>
      <c r="K3222" t="s">
        <v>228</v>
      </c>
      <c r="L3222" t="s">
        <v>46</v>
      </c>
      <c r="M3222" s="3">
        <v>9.3014286057233697</v>
      </c>
    </row>
    <row r="3223" spans="1:13" x14ac:dyDescent="0.25">
      <c r="A3223" s="1">
        <v>44011</v>
      </c>
      <c r="B3223" s="2" t="s">
        <v>1373</v>
      </c>
      <c r="C3223" t="s">
        <v>599</v>
      </c>
      <c r="D3223">
        <v>12</v>
      </c>
      <c r="E3223">
        <v>225</v>
      </c>
      <c r="F3223">
        <v>75</v>
      </c>
      <c r="J3223" s="2" t="s">
        <v>28</v>
      </c>
      <c r="K3223" t="s">
        <v>226</v>
      </c>
      <c r="L3223" t="s">
        <v>56</v>
      </c>
      <c r="M3223" s="3">
        <v>12.200533931675887</v>
      </c>
    </row>
    <row r="3224" spans="1:13" x14ac:dyDescent="0.25">
      <c r="A3224" s="1">
        <v>44012</v>
      </c>
      <c r="B3224" s="2" t="s">
        <v>3395</v>
      </c>
      <c r="C3224" t="s">
        <v>36</v>
      </c>
      <c r="D3224" t="s">
        <v>32</v>
      </c>
      <c r="E3224">
        <v>114</v>
      </c>
      <c r="F3224">
        <v>57</v>
      </c>
      <c r="J3224" s="2" t="s">
        <v>44</v>
      </c>
      <c r="K3224" t="s">
        <v>29</v>
      </c>
      <c r="L3224" t="s">
        <v>25</v>
      </c>
      <c r="M3224" s="3">
        <v>13.299525114817991</v>
      </c>
    </row>
    <row r="3225" spans="1:13" x14ac:dyDescent="0.25">
      <c r="A3225" s="1">
        <v>44013</v>
      </c>
      <c r="B3225" s="2" t="s">
        <v>3396</v>
      </c>
      <c r="C3225" t="s">
        <v>102</v>
      </c>
      <c r="D3225">
        <v>10</v>
      </c>
      <c r="E3225">
        <v>144</v>
      </c>
      <c r="F3225">
        <v>36</v>
      </c>
      <c r="J3225" s="2" t="s">
        <v>28</v>
      </c>
      <c r="K3225" t="s">
        <v>608</v>
      </c>
      <c r="L3225" t="s">
        <v>41</v>
      </c>
      <c r="M3225" s="3">
        <v>13.466362789017223</v>
      </c>
    </row>
    <row r="3226" spans="1:13" x14ac:dyDescent="0.25">
      <c r="A3226" s="1">
        <v>44014</v>
      </c>
      <c r="B3226" s="2" t="s">
        <v>2991</v>
      </c>
      <c r="C3226" t="s">
        <v>357</v>
      </c>
      <c r="D3226">
        <v>13</v>
      </c>
      <c r="E3226">
        <v>255</v>
      </c>
      <c r="F3226">
        <v>85</v>
      </c>
      <c r="J3226" s="2" t="s">
        <v>44</v>
      </c>
      <c r="K3226" t="s">
        <v>1128</v>
      </c>
      <c r="L3226" t="s">
        <v>41</v>
      </c>
      <c r="M3226" s="3">
        <v>14.129095302641241</v>
      </c>
    </row>
    <row r="3227" spans="1:13" x14ac:dyDescent="0.25">
      <c r="A3227" s="1">
        <v>44015</v>
      </c>
      <c r="B3227" s="2" t="s">
        <v>3397</v>
      </c>
      <c r="C3227" t="s">
        <v>163</v>
      </c>
      <c r="D3227">
        <v>18</v>
      </c>
      <c r="E3227" t="s">
        <v>32</v>
      </c>
      <c r="F3227">
        <v>75</v>
      </c>
      <c r="J3227" s="2" t="s">
        <v>23</v>
      </c>
      <c r="K3227" t="s">
        <v>408</v>
      </c>
      <c r="L3227" t="s">
        <v>50</v>
      </c>
      <c r="M3227" s="3">
        <v>12.399050786131125</v>
      </c>
    </row>
    <row r="3228" spans="1:13" x14ac:dyDescent="0.25">
      <c r="A3228" s="1">
        <v>44016</v>
      </c>
      <c r="B3228" s="2" t="s">
        <v>3398</v>
      </c>
      <c r="C3228" t="s">
        <v>296</v>
      </c>
      <c r="D3228">
        <v>12</v>
      </c>
      <c r="E3228">
        <v>116</v>
      </c>
      <c r="F3228">
        <v>29</v>
      </c>
      <c r="J3228" s="2" t="s">
        <v>28</v>
      </c>
      <c r="K3228" t="s">
        <v>683</v>
      </c>
      <c r="L3228" t="s">
        <v>25</v>
      </c>
      <c r="M3228" s="3">
        <v>10.248947386022252</v>
      </c>
    </row>
    <row r="3229" spans="1:13" x14ac:dyDescent="0.25">
      <c r="A3229" s="1">
        <v>44017</v>
      </c>
      <c r="B3229" s="2" t="s">
        <v>3399</v>
      </c>
      <c r="C3229" t="s">
        <v>117</v>
      </c>
      <c r="D3229">
        <v>1</v>
      </c>
      <c r="E3229" t="s">
        <v>32</v>
      </c>
      <c r="F3229">
        <v>88</v>
      </c>
      <c r="J3229" s="2" t="s">
        <v>28</v>
      </c>
      <c r="K3229" t="s">
        <v>544</v>
      </c>
      <c r="L3229" t="s">
        <v>46</v>
      </c>
      <c r="M3229" s="3">
        <v>9.74650548941427</v>
      </c>
    </row>
    <row r="3230" spans="1:13" x14ac:dyDescent="0.25">
      <c r="A3230" s="1">
        <v>44018</v>
      </c>
      <c r="B3230" s="2" t="s">
        <v>3400</v>
      </c>
      <c r="C3230" t="s">
        <v>309</v>
      </c>
      <c r="D3230">
        <v>8</v>
      </c>
      <c r="E3230">
        <v>352</v>
      </c>
      <c r="F3230">
        <v>88</v>
      </c>
      <c r="J3230" s="2" t="s">
        <v>28</v>
      </c>
      <c r="K3230" t="s">
        <v>1057</v>
      </c>
      <c r="L3230" t="s">
        <v>46</v>
      </c>
      <c r="M3230" s="3">
        <v>13.00553764131261</v>
      </c>
    </row>
    <row r="3231" spans="1:13" x14ac:dyDescent="0.25">
      <c r="A3231" s="1">
        <v>44019</v>
      </c>
      <c r="B3231" s="2" t="s">
        <v>2877</v>
      </c>
      <c r="C3231" t="s">
        <v>193</v>
      </c>
      <c r="D3231">
        <v>9</v>
      </c>
      <c r="E3231">
        <v>30</v>
      </c>
      <c r="F3231" t="s">
        <v>32</v>
      </c>
      <c r="J3231" s="2" t="s">
        <v>28</v>
      </c>
      <c r="K3231" t="s">
        <v>778</v>
      </c>
      <c r="L3231" t="s">
        <v>78</v>
      </c>
      <c r="M3231" s="3">
        <v>13.095446915421235</v>
      </c>
    </row>
    <row r="3232" spans="1:13" x14ac:dyDescent="0.25">
      <c r="A3232" s="1">
        <v>44020</v>
      </c>
      <c r="B3232" s="2" t="s">
        <v>3401</v>
      </c>
      <c r="C3232" t="s">
        <v>128</v>
      </c>
      <c r="D3232">
        <v>15</v>
      </c>
      <c r="E3232">
        <v>154</v>
      </c>
      <c r="F3232">
        <v>77</v>
      </c>
      <c r="J3232" s="2" t="s">
        <v>28</v>
      </c>
      <c r="K3232" t="s">
        <v>208</v>
      </c>
      <c r="L3232" t="s">
        <v>50</v>
      </c>
      <c r="M3232" s="3">
        <v>15.556812309269255</v>
      </c>
    </row>
    <row r="3233" spans="1:13" x14ac:dyDescent="0.25">
      <c r="A3233" s="1">
        <v>44021</v>
      </c>
      <c r="B3233" s="2" t="s">
        <v>3402</v>
      </c>
      <c r="C3233" t="s">
        <v>58</v>
      </c>
      <c r="D3233">
        <v>15</v>
      </c>
      <c r="E3233" t="s">
        <v>32</v>
      </c>
      <c r="F3233">
        <v>48</v>
      </c>
      <c r="J3233" s="2" t="s">
        <v>23</v>
      </c>
      <c r="K3233" t="s">
        <v>287</v>
      </c>
      <c r="L3233" t="s">
        <v>34</v>
      </c>
      <c r="M3233" s="3">
        <v>14.906846445071711</v>
      </c>
    </row>
    <row r="3234" spans="1:13" x14ac:dyDescent="0.25">
      <c r="A3234" s="1">
        <v>44022</v>
      </c>
      <c r="B3234" s="2" t="s">
        <v>3403</v>
      </c>
      <c r="C3234" t="s">
        <v>105</v>
      </c>
      <c r="D3234">
        <v>8</v>
      </c>
      <c r="E3234">
        <v>66</v>
      </c>
      <c r="F3234">
        <v>33</v>
      </c>
      <c r="J3234" s="2" t="s">
        <v>28</v>
      </c>
      <c r="K3234" t="s">
        <v>1194</v>
      </c>
      <c r="L3234" t="s">
        <v>50</v>
      </c>
      <c r="M3234" s="3">
        <v>10.524491192521829</v>
      </c>
    </row>
    <row r="3235" spans="1:13" x14ac:dyDescent="0.25">
      <c r="A3235" s="1">
        <v>44023</v>
      </c>
      <c r="B3235" s="2" t="s">
        <v>3404</v>
      </c>
      <c r="C3235" t="s">
        <v>391</v>
      </c>
      <c r="D3235">
        <v>8</v>
      </c>
      <c r="E3235">
        <v>160</v>
      </c>
      <c r="F3235">
        <v>80</v>
      </c>
      <c r="J3235" s="2" t="s">
        <v>28</v>
      </c>
      <c r="K3235" t="s">
        <v>1565</v>
      </c>
      <c r="L3235" t="s">
        <v>56</v>
      </c>
      <c r="M3235" s="3">
        <v>10.78374703625888</v>
      </c>
    </row>
    <row r="3236" spans="1:13" x14ac:dyDescent="0.25">
      <c r="A3236" s="1">
        <v>44024</v>
      </c>
      <c r="B3236" s="2" t="s">
        <v>3405</v>
      </c>
      <c r="C3236" t="s">
        <v>362</v>
      </c>
      <c r="D3236">
        <v>14</v>
      </c>
      <c r="E3236">
        <v>144</v>
      </c>
      <c r="F3236">
        <v>36</v>
      </c>
      <c r="J3236" s="2" t="s">
        <v>44</v>
      </c>
      <c r="K3236" t="s">
        <v>408</v>
      </c>
      <c r="L3236" t="s">
        <v>50</v>
      </c>
      <c r="M3236" s="3">
        <v>12.399050786131125</v>
      </c>
    </row>
    <row r="3237" spans="1:13" x14ac:dyDescent="0.25">
      <c r="A3237" s="1">
        <v>44025</v>
      </c>
      <c r="B3237" s="2" t="s">
        <v>3406</v>
      </c>
      <c r="C3237" t="s">
        <v>201</v>
      </c>
      <c r="D3237">
        <v>11</v>
      </c>
      <c r="E3237">
        <v>150</v>
      </c>
      <c r="F3237">
        <v>75</v>
      </c>
      <c r="J3237" s="2" t="s">
        <v>28</v>
      </c>
      <c r="K3237" t="s">
        <v>408</v>
      </c>
      <c r="L3237" t="s">
        <v>50</v>
      </c>
      <c r="M3237" s="3">
        <v>12.399050786131125</v>
      </c>
    </row>
    <row r="3238" spans="1:13" x14ac:dyDescent="0.25">
      <c r="A3238" s="1">
        <v>44026</v>
      </c>
      <c r="B3238" s="2" t="s">
        <v>3407</v>
      </c>
      <c r="C3238" t="s">
        <v>291</v>
      </c>
      <c r="D3238">
        <v>18</v>
      </c>
      <c r="E3238">
        <v>225</v>
      </c>
      <c r="F3238">
        <v>75</v>
      </c>
      <c r="J3238" s="2" t="s">
        <v>28</v>
      </c>
      <c r="K3238" t="s">
        <v>618</v>
      </c>
      <c r="L3238" t="s">
        <v>50</v>
      </c>
      <c r="M3238" s="3">
        <v>13.259563298324382</v>
      </c>
    </row>
    <row r="3239" spans="1:13" x14ac:dyDescent="0.25">
      <c r="A3239" s="1">
        <v>44027</v>
      </c>
      <c r="B3239" s="2" t="s">
        <v>3408</v>
      </c>
      <c r="C3239" t="s">
        <v>232</v>
      </c>
      <c r="D3239">
        <v>19</v>
      </c>
      <c r="E3239">
        <v>108</v>
      </c>
      <c r="F3239" t="s">
        <v>32</v>
      </c>
      <c r="J3239" s="2" t="s">
        <v>28</v>
      </c>
      <c r="K3239" t="s">
        <v>358</v>
      </c>
      <c r="L3239" t="s">
        <v>56</v>
      </c>
      <c r="M3239" s="3">
        <v>12.342715162719054</v>
      </c>
    </row>
    <row r="3240" spans="1:13" x14ac:dyDescent="0.25">
      <c r="A3240" s="1">
        <v>44028</v>
      </c>
      <c r="B3240" s="2" t="s">
        <v>3271</v>
      </c>
      <c r="C3240" t="s">
        <v>143</v>
      </c>
      <c r="D3240">
        <v>14</v>
      </c>
      <c r="E3240" t="s">
        <v>32</v>
      </c>
      <c r="F3240">
        <v>51</v>
      </c>
      <c r="J3240" s="2" t="s">
        <v>28</v>
      </c>
      <c r="K3240" t="s">
        <v>642</v>
      </c>
      <c r="L3240" t="s">
        <v>78</v>
      </c>
      <c r="M3240" s="3">
        <v>12.679725647708608</v>
      </c>
    </row>
    <row r="3241" spans="1:13" x14ac:dyDescent="0.25">
      <c r="A3241" s="1">
        <v>44029</v>
      </c>
      <c r="B3241" s="2" t="s">
        <v>3409</v>
      </c>
      <c r="C3241" t="s">
        <v>320</v>
      </c>
      <c r="D3241">
        <v>2</v>
      </c>
      <c r="E3241">
        <v>124</v>
      </c>
      <c r="F3241">
        <v>62</v>
      </c>
      <c r="J3241" s="2" t="s">
        <v>28</v>
      </c>
      <c r="K3241" t="s">
        <v>213</v>
      </c>
      <c r="L3241" t="s">
        <v>41</v>
      </c>
      <c r="M3241" s="3">
        <v>12.396052160428608</v>
      </c>
    </row>
    <row r="3242" spans="1:13" x14ac:dyDescent="0.25">
      <c r="A3242" s="1">
        <v>44030</v>
      </c>
      <c r="B3242" s="2" t="s">
        <v>3410</v>
      </c>
      <c r="C3242" t="s">
        <v>584</v>
      </c>
      <c r="D3242">
        <v>9</v>
      </c>
      <c r="E3242">
        <v>312</v>
      </c>
      <c r="F3242">
        <v>78</v>
      </c>
      <c r="J3242" s="2" t="s">
        <v>28</v>
      </c>
      <c r="K3242" t="s">
        <v>59</v>
      </c>
      <c r="L3242" t="s">
        <v>56</v>
      </c>
      <c r="M3242" s="3">
        <v>15.602184182549776</v>
      </c>
    </row>
    <row r="3243" spans="1:13" x14ac:dyDescent="0.25">
      <c r="A3243" s="1">
        <v>44031</v>
      </c>
      <c r="B3243" s="2" t="s">
        <v>3411</v>
      </c>
      <c r="C3243" t="s">
        <v>204</v>
      </c>
      <c r="D3243">
        <v>2</v>
      </c>
      <c r="E3243">
        <v>300</v>
      </c>
      <c r="F3243">
        <v>75</v>
      </c>
      <c r="J3243" s="2" t="s">
        <v>28</v>
      </c>
      <c r="K3243" t="s">
        <v>132</v>
      </c>
      <c r="L3243" t="s">
        <v>46</v>
      </c>
      <c r="M3243" s="3">
        <v>7.1104128275166252</v>
      </c>
    </row>
    <row r="3244" spans="1:13" x14ac:dyDescent="0.25">
      <c r="A3244" s="1">
        <v>44032</v>
      </c>
      <c r="B3244" s="2" t="s">
        <v>3412</v>
      </c>
      <c r="C3244" t="s">
        <v>117</v>
      </c>
      <c r="D3244">
        <v>16</v>
      </c>
      <c r="E3244" t="s">
        <v>32</v>
      </c>
      <c r="F3244">
        <v>88</v>
      </c>
      <c r="J3244" s="2" t="s">
        <v>23</v>
      </c>
      <c r="K3244" t="s">
        <v>178</v>
      </c>
      <c r="L3244" t="s">
        <v>50</v>
      </c>
      <c r="M3244" s="3">
        <v>11.31221475547909</v>
      </c>
    </row>
    <row r="3245" spans="1:13" x14ac:dyDescent="0.25">
      <c r="A3245" s="1">
        <v>44033</v>
      </c>
      <c r="B3245" s="2" t="s">
        <v>1776</v>
      </c>
      <c r="C3245" t="s">
        <v>386</v>
      </c>
      <c r="D3245">
        <v>19</v>
      </c>
      <c r="E3245" t="s">
        <v>32</v>
      </c>
      <c r="F3245">
        <v>29</v>
      </c>
      <c r="J3245" s="2" t="s">
        <v>44</v>
      </c>
      <c r="K3245" t="s">
        <v>721</v>
      </c>
      <c r="L3245" t="s">
        <v>56</v>
      </c>
      <c r="M3245" s="3">
        <v>11.443503623244197</v>
      </c>
    </row>
    <row r="3246" spans="1:13" x14ac:dyDescent="0.25">
      <c r="A3246" s="1">
        <v>44034</v>
      </c>
      <c r="B3246" s="2" t="s">
        <v>3413</v>
      </c>
      <c r="C3246" t="s">
        <v>67</v>
      </c>
      <c r="D3246">
        <v>4</v>
      </c>
      <c r="E3246">
        <v>76</v>
      </c>
      <c r="F3246">
        <v>19</v>
      </c>
      <c r="J3246" s="2" t="s">
        <v>28</v>
      </c>
      <c r="K3246" t="s">
        <v>895</v>
      </c>
      <c r="L3246" t="s">
        <v>50</v>
      </c>
      <c r="M3246" s="3">
        <v>11.952554704438674</v>
      </c>
    </row>
    <row r="3247" spans="1:13" x14ac:dyDescent="0.25">
      <c r="A3247" s="1">
        <v>44035</v>
      </c>
      <c r="B3247" s="2" t="s">
        <v>3414</v>
      </c>
      <c r="C3247" t="s">
        <v>122</v>
      </c>
      <c r="D3247">
        <v>7</v>
      </c>
      <c r="E3247">
        <v>144</v>
      </c>
      <c r="F3247">
        <v>48</v>
      </c>
      <c r="J3247" s="2" t="s">
        <v>28</v>
      </c>
      <c r="K3247" t="s">
        <v>733</v>
      </c>
      <c r="L3247" t="s">
        <v>34</v>
      </c>
      <c r="M3247" s="3">
        <v>14.817898176328208</v>
      </c>
    </row>
    <row r="3248" spans="1:13" x14ac:dyDescent="0.25">
      <c r="A3248" s="1">
        <v>44036</v>
      </c>
      <c r="B3248" s="2" t="s">
        <v>3415</v>
      </c>
      <c r="C3248" t="s">
        <v>196</v>
      </c>
      <c r="D3248">
        <v>17</v>
      </c>
      <c r="E3248">
        <v>57</v>
      </c>
      <c r="F3248">
        <v>19</v>
      </c>
      <c r="J3248" s="2" t="s">
        <v>28</v>
      </c>
      <c r="K3248" t="s">
        <v>1060</v>
      </c>
      <c r="L3248" t="s">
        <v>34</v>
      </c>
      <c r="M3248" s="3">
        <v>8.1352386075080023</v>
      </c>
    </row>
    <row r="3249" spans="1:13" x14ac:dyDescent="0.25">
      <c r="A3249" s="1">
        <v>44037</v>
      </c>
      <c r="B3249" s="2" t="s">
        <v>3416</v>
      </c>
      <c r="C3249" t="s">
        <v>584</v>
      </c>
      <c r="D3249">
        <v>4</v>
      </c>
      <c r="E3249" t="s">
        <v>32</v>
      </c>
      <c r="F3249">
        <v>78</v>
      </c>
      <c r="J3249" s="2" t="s">
        <v>28</v>
      </c>
      <c r="K3249" t="s">
        <v>408</v>
      </c>
      <c r="L3249" t="s">
        <v>50</v>
      </c>
      <c r="M3249" s="3">
        <v>12.399050786131125</v>
      </c>
    </row>
    <row r="3250" spans="1:13" x14ac:dyDescent="0.25">
      <c r="A3250" s="1">
        <v>44038</v>
      </c>
      <c r="B3250" s="2" t="s">
        <v>2247</v>
      </c>
      <c r="C3250" t="s">
        <v>780</v>
      </c>
      <c r="D3250">
        <v>12</v>
      </c>
      <c r="E3250">
        <v>100</v>
      </c>
      <c r="F3250">
        <v>25</v>
      </c>
      <c r="J3250" s="2" t="s">
        <v>28</v>
      </c>
      <c r="K3250" t="s">
        <v>950</v>
      </c>
      <c r="L3250" t="s">
        <v>50</v>
      </c>
      <c r="M3250" s="3">
        <v>9.1591412531773226</v>
      </c>
    </row>
    <row r="3251" spans="1:13" x14ac:dyDescent="0.25">
      <c r="A3251" s="1">
        <v>44039</v>
      </c>
      <c r="B3251" s="2" t="s">
        <v>3417</v>
      </c>
      <c r="C3251" t="s">
        <v>553</v>
      </c>
      <c r="D3251">
        <v>17</v>
      </c>
      <c r="E3251">
        <v>384</v>
      </c>
      <c r="F3251">
        <v>96</v>
      </c>
      <c r="J3251" s="2" t="s">
        <v>44</v>
      </c>
      <c r="K3251" t="s">
        <v>403</v>
      </c>
      <c r="L3251" t="s">
        <v>56</v>
      </c>
      <c r="M3251" s="3">
        <v>13.115597690631557</v>
      </c>
    </row>
    <row r="3252" spans="1:13" x14ac:dyDescent="0.25">
      <c r="A3252" s="1">
        <v>44040</v>
      </c>
      <c r="B3252" s="2" t="s">
        <v>3418</v>
      </c>
      <c r="C3252" t="s">
        <v>105</v>
      </c>
      <c r="D3252">
        <v>3</v>
      </c>
      <c r="E3252">
        <v>66</v>
      </c>
      <c r="F3252" t="s">
        <v>32</v>
      </c>
      <c r="J3252" s="2" t="s">
        <v>44</v>
      </c>
      <c r="K3252" t="s">
        <v>45</v>
      </c>
      <c r="L3252" t="s">
        <v>46</v>
      </c>
      <c r="M3252" s="3">
        <v>12.169266722245851</v>
      </c>
    </row>
    <row r="3253" spans="1:13" x14ac:dyDescent="0.25">
      <c r="A3253" s="1">
        <v>44041</v>
      </c>
      <c r="B3253" s="2" t="s">
        <v>3419</v>
      </c>
      <c r="C3253" t="s">
        <v>22</v>
      </c>
      <c r="D3253">
        <v>6</v>
      </c>
      <c r="E3253">
        <v>280</v>
      </c>
      <c r="F3253">
        <v>70</v>
      </c>
      <c r="J3253" s="2" t="s">
        <v>44</v>
      </c>
      <c r="K3253" t="s">
        <v>410</v>
      </c>
      <c r="L3253" t="s">
        <v>34</v>
      </c>
      <c r="M3253" s="3">
        <v>11.644564584314265</v>
      </c>
    </row>
    <row r="3254" spans="1:13" x14ac:dyDescent="0.25">
      <c r="A3254" s="1">
        <v>44042</v>
      </c>
      <c r="B3254" s="2" t="s">
        <v>3420</v>
      </c>
      <c r="C3254" t="s">
        <v>163</v>
      </c>
      <c r="D3254">
        <v>11</v>
      </c>
      <c r="E3254">
        <v>225</v>
      </c>
      <c r="F3254">
        <v>75</v>
      </c>
      <c r="J3254" s="2" t="s">
        <v>28</v>
      </c>
      <c r="K3254" t="s">
        <v>159</v>
      </c>
      <c r="L3254" t="s">
        <v>78</v>
      </c>
      <c r="M3254" s="3">
        <v>10.216282609482219</v>
      </c>
    </row>
    <row r="3255" spans="1:13" x14ac:dyDescent="0.25">
      <c r="A3255" s="1">
        <v>44043</v>
      </c>
      <c r="B3255" s="2" t="s">
        <v>3421</v>
      </c>
      <c r="C3255" t="s">
        <v>107</v>
      </c>
      <c r="D3255">
        <v>2</v>
      </c>
      <c r="E3255" t="s">
        <v>32</v>
      </c>
      <c r="F3255">
        <v>27</v>
      </c>
      <c r="J3255" s="2" t="s">
        <v>28</v>
      </c>
      <c r="K3255" t="s">
        <v>1118</v>
      </c>
      <c r="L3255" t="s">
        <v>56</v>
      </c>
      <c r="M3255" s="3">
        <v>11.593991859287692</v>
      </c>
    </row>
    <row r="3256" spans="1:13" x14ac:dyDescent="0.25">
      <c r="A3256" s="1">
        <v>44044</v>
      </c>
      <c r="B3256" s="2" t="s">
        <v>3422</v>
      </c>
      <c r="C3256" t="s">
        <v>31</v>
      </c>
      <c r="D3256">
        <v>10</v>
      </c>
      <c r="E3256" t="s">
        <v>32</v>
      </c>
      <c r="F3256">
        <v>23</v>
      </c>
      <c r="J3256" s="2" t="s">
        <v>23</v>
      </c>
      <c r="K3256" t="s">
        <v>621</v>
      </c>
      <c r="L3256" t="s">
        <v>46</v>
      </c>
      <c r="M3256" s="3">
        <v>9.8892508156549788</v>
      </c>
    </row>
    <row r="3257" spans="1:13" x14ac:dyDescent="0.25">
      <c r="A3257" s="1">
        <v>44045</v>
      </c>
      <c r="B3257" s="2" t="s">
        <v>3423</v>
      </c>
      <c r="C3257" t="s">
        <v>102</v>
      </c>
      <c r="D3257">
        <v>11</v>
      </c>
      <c r="E3257">
        <v>144</v>
      </c>
      <c r="F3257">
        <v>36</v>
      </c>
      <c r="J3257" s="2" t="s">
        <v>44</v>
      </c>
      <c r="K3257" t="s">
        <v>256</v>
      </c>
      <c r="L3257" t="s">
        <v>34</v>
      </c>
      <c r="M3257" s="3">
        <v>12.514998090845811</v>
      </c>
    </row>
    <row r="3258" spans="1:13" x14ac:dyDescent="0.25">
      <c r="A3258" s="1">
        <v>44046</v>
      </c>
      <c r="B3258" s="2" t="s">
        <v>1263</v>
      </c>
      <c r="C3258" t="s">
        <v>196</v>
      </c>
      <c r="D3258">
        <v>17</v>
      </c>
      <c r="E3258">
        <v>57</v>
      </c>
      <c r="F3258">
        <v>19</v>
      </c>
      <c r="J3258" s="2" t="s">
        <v>28</v>
      </c>
      <c r="K3258" t="s">
        <v>389</v>
      </c>
      <c r="L3258" t="s">
        <v>41</v>
      </c>
      <c r="M3258" s="3">
        <v>9.4239783062860578</v>
      </c>
    </row>
    <row r="3259" spans="1:13" x14ac:dyDescent="0.25">
      <c r="A3259" s="1">
        <v>44047</v>
      </c>
      <c r="B3259" s="2" t="s">
        <v>3424</v>
      </c>
      <c r="C3259" t="s">
        <v>167</v>
      </c>
      <c r="D3259">
        <v>1</v>
      </c>
      <c r="E3259">
        <v>38</v>
      </c>
      <c r="F3259">
        <v>19</v>
      </c>
      <c r="J3259" s="2" t="s">
        <v>28</v>
      </c>
      <c r="K3259" t="s">
        <v>173</v>
      </c>
      <c r="L3259" t="s">
        <v>46</v>
      </c>
      <c r="M3259" s="3">
        <v>11.727497850343074</v>
      </c>
    </row>
    <row r="3260" spans="1:13" x14ac:dyDescent="0.25">
      <c r="A3260" s="1">
        <v>44048</v>
      </c>
      <c r="B3260" s="2" t="s">
        <v>3425</v>
      </c>
      <c r="C3260" t="s">
        <v>201</v>
      </c>
      <c r="D3260">
        <v>4</v>
      </c>
      <c r="E3260" t="s">
        <v>32</v>
      </c>
      <c r="F3260">
        <v>75</v>
      </c>
      <c r="J3260" s="2" t="s">
        <v>28</v>
      </c>
      <c r="K3260" t="s">
        <v>496</v>
      </c>
      <c r="L3260" t="s">
        <v>46</v>
      </c>
      <c r="M3260" s="3">
        <v>12.801144805697081</v>
      </c>
    </row>
    <row r="3261" spans="1:13" x14ac:dyDescent="0.25">
      <c r="A3261" s="1">
        <v>44049</v>
      </c>
      <c r="B3261" s="2" t="s">
        <v>3426</v>
      </c>
      <c r="C3261" t="s">
        <v>112</v>
      </c>
      <c r="D3261">
        <v>18</v>
      </c>
      <c r="E3261" t="s">
        <v>32</v>
      </c>
      <c r="F3261">
        <v>63</v>
      </c>
      <c r="J3261" s="2" t="s">
        <v>28</v>
      </c>
      <c r="K3261" t="s">
        <v>798</v>
      </c>
      <c r="L3261" t="s">
        <v>78</v>
      </c>
      <c r="M3261" s="3">
        <v>11.927799225928501</v>
      </c>
    </row>
    <row r="3262" spans="1:13" x14ac:dyDescent="0.25">
      <c r="A3262" s="1">
        <v>44050</v>
      </c>
      <c r="B3262" s="2" t="s">
        <v>3427</v>
      </c>
      <c r="C3262" t="s">
        <v>58</v>
      </c>
      <c r="D3262">
        <v>13</v>
      </c>
      <c r="E3262">
        <v>144</v>
      </c>
      <c r="F3262">
        <v>48</v>
      </c>
      <c r="J3262" s="2" t="s">
        <v>28</v>
      </c>
      <c r="K3262" t="s">
        <v>537</v>
      </c>
      <c r="L3262" t="s">
        <v>46</v>
      </c>
      <c r="M3262" s="3">
        <v>10.112765954734209</v>
      </c>
    </row>
    <row r="3263" spans="1:13" x14ac:dyDescent="0.25">
      <c r="A3263" s="1">
        <v>44051</v>
      </c>
      <c r="B3263" s="2" t="s">
        <v>3428</v>
      </c>
      <c r="C3263" t="s">
        <v>80</v>
      </c>
      <c r="D3263">
        <v>6</v>
      </c>
      <c r="E3263">
        <v>210</v>
      </c>
      <c r="F3263" t="s">
        <v>32</v>
      </c>
      <c r="J3263" s="2" t="s">
        <v>44</v>
      </c>
      <c r="K3263" t="s">
        <v>436</v>
      </c>
      <c r="L3263" t="s">
        <v>34</v>
      </c>
      <c r="M3263" s="3">
        <v>15.861056998489449</v>
      </c>
    </row>
    <row r="3264" spans="1:13" x14ac:dyDescent="0.25">
      <c r="A3264" s="1">
        <v>44052</v>
      </c>
      <c r="B3264" s="2" t="s">
        <v>3429</v>
      </c>
      <c r="C3264" t="s">
        <v>105</v>
      </c>
      <c r="D3264">
        <v>6</v>
      </c>
      <c r="E3264">
        <v>66</v>
      </c>
      <c r="F3264">
        <v>33</v>
      </c>
      <c r="J3264" s="2" t="s">
        <v>44</v>
      </c>
      <c r="K3264" t="s">
        <v>398</v>
      </c>
      <c r="L3264" t="s">
        <v>50</v>
      </c>
      <c r="M3264" s="3">
        <v>11.082295381980092</v>
      </c>
    </row>
    <row r="3265" spans="1:13" x14ac:dyDescent="0.25">
      <c r="A3265" s="1">
        <v>44053</v>
      </c>
      <c r="B3265" s="2" t="s">
        <v>3430</v>
      </c>
      <c r="C3265" t="s">
        <v>312</v>
      </c>
      <c r="D3265">
        <v>8</v>
      </c>
      <c r="E3265">
        <v>280</v>
      </c>
      <c r="F3265">
        <v>70</v>
      </c>
      <c r="J3265" s="2" t="s">
        <v>28</v>
      </c>
      <c r="K3265" t="s">
        <v>108</v>
      </c>
      <c r="L3265" t="s">
        <v>56</v>
      </c>
      <c r="M3265" s="3">
        <v>14.697745043716761</v>
      </c>
    </row>
    <row r="3266" spans="1:13" x14ac:dyDescent="0.25">
      <c r="A3266" s="1">
        <v>44054</v>
      </c>
      <c r="B3266" s="2" t="s">
        <v>3431</v>
      </c>
      <c r="C3266" t="s">
        <v>170</v>
      </c>
      <c r="D3266">
        <v>7</v>
      </c>
      <c r="E3266" t="s">
        <v>32</v>
      </c>
      <c r="F3266">
        <v>63</v>
      </c>
      <c r="J3266" s="2" t="s">
        <v>28</v>
      </c>
      <c r="K3266" t="s">
        <v>189</v>
      </c>
      <c r="L3266" t="s">
        <v>41</v>
      </c>
      <c r="M3266" s="3">
        <v>13.288482149665386</v>
      </c>
    </row>
    <row r="3267" spans="1:13" x14ac:dyDescent="0.25">
      <c r="A3267" s="1">
        <v>44055</v>
      </c>
      <c r="B3267" s="2" t="s">
        <v>3432</v>
      </c>
      <c r="C3267" t="s">
        <v>235</v>
      </c>
      <c r="D3267">
        <v>16</v>
      </c>
      <c r="E3267">
        <v>90</v>
      </c>
      <c r="F3267">
        <v>45</v>
      </c>
      <c r="J3267" s="2" t="s">
        <v>28</v>
      </c>
      <c r="K3267" t="s">
        <v>637</v>
      </c>
      <c r="L3267" t="s">
        <v>78</v>
      </c>
      <c r="M3267" s="3">
        <v>9.879282537628514</v>
      </c>
    </row>
    <row r="3268" spans="1:13" x14ac:dyDescent="0.25">
      <c r="A3268" s="1">
        <v>44056</v>
      </c>
      <c r="B3268" s="2" t="s">
        <v>2980</v>
      </c>
      <c r="C3268" t="s">
        <v>167</v>
      </c>
      <c r="D3268">
        <v>20</v>
      </c>
      <c r="E3268">
        <v>38</v>
      </c>
      <c r="F3268">
        <v>19</v>
      </c>
      <c r="J3268" s="2" t="s">
        <v>23</v>
      </c>
      <c r="K3268" t="s">
        <v>264</v>
      </c>
      <c r="L3268" t="s">
        <v>41</v>
      </c>
      <c r="M3268" s="3">
        <v>12.503632939408062</v>
      </c>
    </row>
    <row r="3269" spans="1:13" x14ac:dyDescent="0.25">
      <c r="A3269" s="1">
        <v>44057</v>
      </c>
      <c r="B3269" s="2" t="s">
        <v>3433</v>
      </c>
      <c r="C3269" t="s">
        <v>391</v>
      </c>
      <c r="D3269">
        <v>6</v>
      </c>
      <c r="E3269" t="s">
        <v>32</v>
      </c>
      <c r="F3269" t="s">
        <v>32</v>
      </c>
      <c r="J3269" s="2" t="s">
        <v>23</v>
      </c>
      <c r="K3269" t="s">
        <v>652</v>
      </c>
      <c r="L3269" t="s">
        <v>78</v>
      </c>
      <c r="M3269" s="3">
        <v>10.163794912095831</v>
      </c>
    </row>
    <row r="3270" spans="1:13" x14ac:dyDescent="0.25">
      <c r="A3270" s="1">
        <v>44058</v>
      </c>
      <c r="B3270" s="2" t="s">
        <v>3434</v>
      </c>
      <c r="C3270" t="s">
        <v>348</v>
      </c>
      <c r="D3270" t="s">
        <v>32</v>
      </c>
      <c r="E3270">
        <v>356</v>
      </c>
      <c r="F3270">
        <v>89</v>
      </c>
      <c r="J3270" s="2" t="s">
        <v>23</v>
      </c>
      <c r="K3270" t="s">
        <v>673</v>
      </c>
      <c r="L3270" t="s">
        <v>78</v>
      </c>
      <c r="M3270" s="3">
        <v>8.1628930629234038</v>
      </c>
    </row>
    <row r="3271" spans="1:13" x14ac:dyDescent="0.25">
      <c r="A3271" s="1">
        <v>44059</v>
      </c>
      <c r="B3271" s="2" t="s">
        <v>3435</v>
      </c>
      <c r="C3271" t="s">
        <v>280</v>
      </c>
      <c r="D3271">
        <v>10</v>
      </c>
      <c r="E3271" t="s">
        <v>32</v>
      </c>
      <c r="F3271">
        <v>24</v>
      </c>
      <c r="J3271" s="2" t="s">
        <v>28</v>
      </c>
      <c r="K3271" t="s">
        <v>884</v>
      </c>
      <c r="L3271" t="s">
        <v>25</v>
      </c>
      <c r="M3271" s="3">
        <v>13.062292798511226</v>
      </c>
    </row>
    <row r="3272" spans="1:13" x14ac:dyDescent="0.25">
      <c r="A3272" s="1">
        <v>44060</v>
      </c>
      <c r="B3272" s="2" t="s">
        <v>3380</v>
      </c>
      <c r="C3272" t="s">
        <v>253</v>
      </c>
      <c r="D3272">
        <v>4</v>
      </c>
      <c r="E3272" t="s">
        <v>32</v>
      </c>
      <c r="F3272">
        <v>46</v>
      </c>
      <c r="J3272" s="2" t="s">
        <v>28</v>
      </c>
      <c r="K3272" t="s">
        <v>138</v>
      </c>
      <c r="L3272" t="s">
        <v>56</v>
      </c>
      <c r="M3272" s="3">
        <v>12.487915239531313</v>
      </c>
    </row>
    <row r="3273" spans="1:13" x14ac:dyDescent="0.25">
      <c r="A3273" s="1">
        <v>44061</v>
      </c>
      <c r="B3273" s="2" t="s">
        <v>3436</v>
      </c>
      <c r="C3273" t="s">
        <v>391</v>
      </c>
      <c r="D3273">
        <v>3</v>
      </c>
      <c r="E3273">
        <v>160</v>
      </c>
      <c r="F3273">
        <v>80</v>
      </c>
      <c r="J3273" s="2" t="s">
        <v>28</v>
      </c>
      <c r="K3273" t="s">
        <v>418</v>
      </c>
      <c r="L3273" t="s">
        <v>46</v>
      </c>
      <c r="M3273" s="3">
        <v>13.923194761258239</v>
      </c>
    </row>
    <row r="3274" spans="1:13" x14ac:dyDescent="0.25">
      <c r="A3274" s="1">
        <v>44062</v>
      </c>
      <c r="B3274" s="2" t="s">
        <v>3437</v>
      </c>
      <c r="C3274" t="s">
        <v>771</v>
      </c>
      <c r="D3274">
        <v>10</v>
      </c>
      <c r="E3274" t="s">
        <v>32</v>
      </c>
      <c r="F3274">
        <v>30</v>
      </c>
      <c r="J3274" s="2" t="s">
        <v>28</v>
      </c>
      <c r="K3274" t="s">
        <v>321</v>
      </c>
      <c r="L3274" t="s">
        <v>25</v>
      </c>
      <c r="M3274" s="3">
        <v>12.545140403858928</v>
      </c>
    </row>
    <row r="3275" spans="1:13" x14ac:dyDescent="0.25">
      <c r="A3275" s="1">
        <v>44063</v>
      </c>
      <c r="B3275" s="2" t="s">
        <v>2005</v>
      </c>
      <c r="C3275" t="s">
        <v>251</v>
      </c>
      <c r="D3275">
        <v>14</v>
      </c>
      <c r="E3275">
        <v>270</v>
      </c>
      <c r="F3275">
        <v>90</v>
      </c>
      <c r="J3275" s="2" t="s">
        <v>28</v>
      </c>
      <c r="K3275" t="s">
        <v>376</v>
      </c>
      <c r="L3275" t="s">
        <v>25</v>
      </c>
      <c r="M3275" s="3">
        <v>11.687634894637348</v>
      </c>
    </row>
    <row r="3276" spans="1:13" x14ac:dyDescent="0.25">
      <c r="A3276" s="1">
        <v>44064</v>
      </c>
      <c r="B3276" s="2" t="s">
        <v>3438</v>
      </c>
      <c r="C3276" t="s">
        <v>780</v>
      </c>
      <c r="D3276">
        <v>18</v>
      </c>
      <c r="E3276">
        <v>100</v>
      </c>
      <c r="F3276">
        <v>25</v>
      </c>
      <c r="J3276" s="2" t="s">
        <v>28</v>
      </c>
      <c r="K3276" t="s">
        <v>645</v>
      </c>
      <c r="L3276" t="s">
        <v>78</v>
      </c>
      <c r="M3276" s="3">
        <v>12.869841591513939</v>
      </c>
    </row>
    <row r="3277" spans="1:13" x14ac:dyDescent="0.25">
      <c r="A3277" s="1">
        <v>44065</v>
      </c>
      <c r="B3277" s="2" t="s">
        <v>1681</v>
      </c>
      <c r="C3277" t="s">
        <v>117</v>
      </c>
      <c r="D3277">
        <v>19</v>
      </c>
      <c r="E3277">
        <v>176</v>
      </c>
      <c r="F3277">
        <v>88</v>
      </c>
      <c r="J3277" s="2" t="s">
        <v>28</v>
      </c>
      <c r="K3277" t="s">
        <v>335</v>
      </c>
      <c r="L3277" t="s">
        <v>34</v>
      </c>
      <c r="M3277" s="3">
        <v>9.8928038181361391</v>
      </c>
    </row>
    <row r="3278" spans="1:13" x14ac:dyDescent="0.25">
      <c r="A3278" s="1">
        <v>44066</v>
      </c>
      <c r="B3278" s="2" t="s">
        <v>3439</v>
      </c>
      <c r="C3278" t="s">
        <v>48</v>
      </c>
      <c r="D3278">
        <v>16</v>
      </c>
      <c r="E3278" t="s">
        <v>32</v>
      </c>
      <c r="F3278">
        <v>19</v>
      </c>
      <c r="J3278" s="2" t="s">
        <v>44</v>
      </c>
      <c r="K3278" t="s">
        <v>614</v>
      </c>
      <c r="L3278" t="s">
        <v>41</v>
      </c>
      <c r="M3278" s="3">
        <v>8.3272837771733244</v>
      </c>
    </row>
    <row r="3279" spans="1:13" x14ac:dyDescent="0.25">
      <c r="A3279" s="1">
        <v>44067</v>
      </c>
      <c r="B3279" s="2" t="s">
        <v>3440</v>
      </c>
      <c r="C3279" t="s">
        <v>293</v>
      </c>
      <c r="D3279">
        <v>13</v>
      </c>
      <c r="E3279">
        <v>188</v>
      </c>
      <c r="F3279">
        <v>94</v>
      </c>
      <c r="J3279" s="2" t="s">
        <v>44</v>
      </c>
      <c r="K3279" t="s">
        <v>260</v>
      </c>
      <c r="L3279" t="s">
        <v>41</v>
      </c>
      <c r="M3279" s="3">
        <v>11.756374828790458</v>
      </c>
    </row>
    <row r="3280" spans="1:13" x14ac:dyDescent="0.25">
      <c r="A3280" s="1">
        <v>44068</v>
      </c>
      <c r="B3280" s="2" t="s">
        <v>3441</v>
      </c>
      <c r="C3280" t="s">
        <v>575</v>
      </c>
      <c r="D3280">
        <v>19</v>
      </c>
      <c r="E3280" t="s">
        <v>32</v>
      </c>
      <c r="F3280">
        <v>19</v>
      </c>
      <c r="J3280" s="2" t="s">
        <v>28</v>
      </c>
      <c r="K3280" t="s">
        <v>523</v>
      </c>
      <c r="L3280" t="s">
        <v>50</v>
      </c>
      <c r="M3280" s="3">
        <v>14.064516999204997</v>
      </c>
    </row>
    <row r="3281" spans="1:13" x14ac:dyDescent="0.25">
      <c r="A3281" s="1">
        <v>44069</v>
      </c>
      <c r="B3281" s="2" t="s">
        <v>3442</v>
      </c>
      <c r="C3281" t="s">
        <v>235</v>
      </c>
      <c r="D3281">
        <v>18</v>
      </c>
      <c r="E3281">
        <v>90</v>
      </c>
      <c r="F3281" t="s">
        <v>32</v>
      </c>
      <c r="J3281" s="2" t="s">
        <v>23</v>
      </c>
      <c r="K3281" t="s">
        <v>915</v>
      </c>
      <c r="L3281" t="s">
        <v>34</v>
      </c>
      <c r="M3281" s="3">
        <v>12.502346728827876</v>
      </c>
    </row>
    <row r="3282" spans="1:13" x14ac:dyDescent="0.25">
      <c r="A3282" s="1">
        <v>44070</v>
      </c>
      <c r="B3282" s="2" t="s">
        <v>3443</v>
      </c>
      <c r="C3282" t="s">
        <v>348</v>
      </c>
      <c r="D3282">
        <v>20</v>
      </c>
      <c r="E3282">
        <v>356</v>
      </c>
      <c r="F3282">
        <v>89</v>
      </c>
      <c r="J3282" s="2" t="s">
        <v>44</v>
      </c>
      <c r="K3282" t="s">
        <v>370</v>
      </c>
      <c r="L3282" t="s">
        <v>46</v>
      </c>
      <c r="M3282" s="3">
        <v>14.423322704129969</v>
      </c>
    </row>
    <row r="3283" spans="1:13" x14ac:dyDescent="0.25">
      <c r="A3283" s="1">
        <v>44071</v>
      </c>
      <c r="B3283" s="2" t="s">
        <v>3291</v>
      </c>
      <c r="C3283" t="s">
        <v>210</v>
      </c>
      <c r="D3283">
        <v>18</v>
      </c>
      <c r="E3283" t="s">
        <v>32</v>
      </c>
      <c r="F3283">
        <v>88</v>
      </c>
      <c r="J3283" s="2" t="s">
        <v>44</v>
      </c>
      <c r="K3283" t="s">
        <v>657</v>
      </c>
      <c r="L3283" t="s">
        <v>25</v>
      </c>
      <c r="M3283" s="3">
        <v>6.9183250411917196</v>
      </c>
    </row>
    <row r="3284" spans="1:13" x14ac:dyDescent="0.25">
      <c r="A3284" s="1">
        <v>44072</v>
      </c>
      <c r="B3284" s="2" t="s">
        <v>3444</v>
      </c>
      <c r="C3284" t="s">
        <v>137</v>
      </c>
      <c r="D3284">
        <v>18</v>
      </c>
      <c r="E3284">
        <v>207</v>
      </c>
      <c r="F3284">
        <v>69</v>
      </c>
      <c r="J3284" s="2" t="s">
        <v>23</v>
      </c>
      <c r="K3284" t="s">
        <v>141</v>
      </c>
      <c r="L3284" t="s">
        <v>50</v>
      </c>
      <c r="M3284" s="3">
        <v>8.1085102757869372</v>
      </c>
    </row>
    <row r="3285" spans="1:13" x14ac:dyDescent="0.25">
      <c r="A3285" s="1">
        <v>44073</v>
      </c>
      <c r="B3285" s="2" t="s">
        <v>2522</v>
      </c>
      <c r="C3285" t="s">
        <v>780</v>
      </c>
      <c r="D3285">
        <v>11</v>
      </c>
      <c r="E3285" t="s">
        <v>32</v>
      </c>
      <c r="F3285" t="s">
        <v>32</v>
      </c>
      <c r="J3285" s="2" t="s">
        <v>44</v>
      </c>
      <c r="K3285" t="s">
        <v>355</v>
      </c>
      <c r="L3285" t="s">
        <v>56</v>
      </c>
      <c r="M3285" s="3">
        <v>14.690198582365463</v>
      </c>
    </row>
    <row r="3286" spans="1:13" x14ac:dyDescent="0.25">
      <c r="A3286" s="1">
        <v>44074</v>
      </c>
      <c r="B3286" s="2" t="s">
        <v>3445</v>
      </c>
      <c r="C3286" t="s">
        <v>268</v>
      </c>
      <c r="D3286">
        <v>18</v>
      </c>
      <c r="E3286">
        <v>57</v>
      </c>
      <c r="F3286">
        <v>19</v>
      </c>
      <c r="J3286" s="2" t="s">
        <v>23</v>
      </c>
      <c r="K3286" t="s">
        <v>683</v>
      </c>
      <c r="L3286" t="s">
        <v>25</v>
      </c>
      <c r="M3286" s="3">
        <v>10.248947386022252</v>
      </c>
    </row>
    <row r="3287" spans="1:13" x14ac:dyDescent="0.25">
      <c r="A3287" s="1">
        <v>44075</v>
      </c>
      <c r="B3287" s="2" t="s">
        <v>3446</v>
      </c>
      <c r="C3287" t="s">
        <v>575</v>
      </c>
      <c r="D3287">
        <v>6</v>
      </c>
      <c r="E3287" t="s">
        <v>32</v>
      </c>
      <c r="F3287">
        <v>19</v>
      </c>
      <c r="J3287" s="2" t="s">
        <v>23</v>
      </c>
      <c r="K3287" t="s">
        <v>108</v>
      </c>
      <c r="L3287" t="s">
        <v>56</v>
      </c>
      <c r="M3287" s="3">
        <v>14.697745043716761</v>
      </c>
    </row>
    <row r="3288" spans="1:13" x14ac:dyDescent="0.25">
      <c r="A3288" s="1">
        <v>44076</v>
      </c>
      <c r="B3288" s="2" t="s">
        <v>3447</v>
      </c>
      <c r="C3288" t="s">
        <v>64</v>
      </c>
      <c r="D3288">
        <v>1</v>
      </c>
      <c r="E3288" t="s">
        <v>32</v>
      </c>
      <c r="F3288">
        <v>88</v>
      </c>
      <c r="J3288" s="2" t="s">
        <v>23</v>
      </c>
      <c r="K3288" t="s">
        <v>77</v>
      </c>
      <c r="L3288" t="s">
        <v>78</v>
      </c>
      <c r="M3288" s="3">
        <v>11.631646244583138</v>
      </c>
    </row>
    <row r="3289" spans="1:13" x14ac:dyDescent="0.25">
      <c r="A3289" s="1">
        <v>44077</v>
      </c>
      <c r="B3289" s="2" t="s">
        <v>3448</v>
      </c>
      <c r="C3289" t="s">
        <v>149</v>
      </c>
      <c r="D3289">
        <v>16</v>
      </c>
      <c r="E3289">
        <v>50</v>
      </c>
      <c r="F3289">
        <v>25</v>
      </c>
      <c r="J3289" s="2" t="s">
        <v>23</v>
      </c>
      <c r="K3289" t="s">
        <v>843</v>
      </c>
      <c r="L3289" t="s">
        <v>41</v>
      </c>
      <c r="M3289" s="3">
        <v>9.5176115401380308</v>
      </c>
    </row>
    <row r="3290" spans="1:13" x14ac:dyDescent="0.25">
      <c r="A3290" s="1">
        <v>44078</v>
      </c>
      <c r="B3290" s="2" t="s">
        <v>3449</v>
      </c>
      <c r="C3290" t="s">
        <v>362</v>
      </c>
      <c r="D3290">
        <v>8</v>
      </c>
      <c r="E3290">
        <v>144</v>
      </c>
      <c r="F3290">
        <v>36</v>
      </c>
      <c r="J3290" s="2" t="s">
        <v>28</v>
      </c>
      <c r="K3290" t="s">
        <v>605</v>
      </c>
      <c r="L3290" t="s">
        <v>78</v>
      </c>
      <c r="M3290" s="3">
        <v>8.8169309002713945</v>
      </c>
    </row>
    <row r="3291" spans="1:13" x14ac:dyDescent="0.25">
      <c r="A3291" s="1">
        <v>44079</v>
      </c>
      <c r="B3291" s="2" t="s">
        <v>3450</v>
      </c>
      <c r="C3291" t="s">
        <v>479</v>
      </c>
      <c r="D3291">
        <v>15</v>
      </c>
      <c r="E3291">
        <v>264</v>
      </c>
      <c r="F3291">
        <v>88</v>
      </c>
      <c r="J3291" s="2" t="s">
        <v>23</v>
      </c>
      <c r="K3291" t="s">
        <v>271</v>
      </c>
      <c r="L3291" t="s">
        <v>56</v>
      </c>
      <c r="M3291" s="3">
        <v>11.504886852416154</v>
      </c>
    </row>
    <row r="3292" spans="1:13" x14ac:dyDescent="0.25">
      <c r="A3292" s="1">
        <v>44080</v>
      </c>
      <c r="B3292" s="2" t="s">
        <v>3451</v>
      </c>
      <c r="C3292" t="s">
        <v>155</v>
      </c>
      <c r="D3292">
        <v>20</v>
      </c>
      <c r="E3292">
        <v>108</v>
      </c>
      <c r="F3292">
        <v>36</v>
      </c>
      <c r="J3292" s="2" t="s">
        <v>28</v>
      </c>
      <c r="K3292" t="s">
        <v>307</v>
      </c>
      <c r="L3292" t="s">
        <v>34</v>
      </c>
      <c r="M3292" s="3">
        <v>10.966283117837653</v>
      </c>
    </row>
    <row r="3293" spans="1:13" x14ac:dyDescent="0.25">
      <c r="A3293" s="1">
        <v>44081</v>
      </c>
      <c r="B3293" s="2" t="s">
        <v>3452</v>
      </c>
      <c r="C3293" t="s">
        <v>378</v>
      </c>
      <c r="D3293">
        <v>12</v>
      </c>
      <c r="E3293">
        <v>110</v>
      </c>
      <c r="F3293">
        <v>55</v>
      </c>
      <c r="J3293" s="2" t="s">
        <v>28</v>
      </c>
      <c r="K3293" t="s">
        <v>581</v>
      </c>
      <c r="L3293" t="s">
        <v>50</v>
      </c>
      <c r="M3293" s="3">
        <v>12.207242573430314</v>
      </c>
    </row>
    <row r="3294" spans="1:13" x14ac:dyDescent="0.25">
      <c r="A3294" s="1">
        <v>44082</v>
      </c>
      <c r="B3294" s="2" t="s">
        <v>3453</v>
      </c>
      <c r="C3294" t="s">
        <v>64</v>
      </c>
      <c r="D3294">
        <v>8</v>
      </c>
      <c r="E3294">
        <v>352</v>
      </c>
      <c r="F3294">
        <v>88</v>
      </c>
      <c r="J3294" s="2" t="s">
        <v>44</v>
      </c>
      <c r="K3294" t="s">
        <v>746</v>
      </c>
      <c r="L3294" t="s">
        <v>34</v>
      </c>
      <c r="M3294" s="3">
        <v>14.376986923104601</v>
      </c>
    </row>
    <row r="3295" spans="1:13" x14ac:dyDescent="0.25">
      <c r="A3295" s="1">
        <v>44083</v>
      </c>
      <c r="B3295" s="2" t="s">
        <v>3454</v>
      </c>
      <c r="C3295" t="s">
        <v>128</v>
      </c>
      <c r="D3295">
        <v>15</v>
      </c>
      <c r="E3295" t="s">
        <v>32</v>
      </c>
      <c r="F3295">
        <v>77</v>
      </c>
      <c r="J3295" s="2" t="s">
        <v>28</v>
      </c>
      <c r="K3295" t="s">
        <v>474</v>
      </c>
      <c r="L3295" t="s">
        <v>34</v>
      </c>
      <c r="M3295" s="3">
        <v>11.311040680082275</v>
      </c>
    </row>
    <row r="3296" spans="1:13" x14ac:dyDescent="0.25">
      <c r="A3296" s="1">
        <v>44084</v>
      </c>
      <c r="B3296" s="2" t="s">
        <v>3455</v>
      </c>
      <c r="C3296" t="s">
        <v>163</v>
      </c>
      <c r="D3296">
        <v>2</v>
      </c>
      <c r="E3296">
        <v>225</v>
      </c>
      <c r="F3296">
        <v>75</v>
      </c>
      <c r="J3296" s="2" t="s">
        <v>23</v>
      </c>
      <c r="K3296" t="s">
        <v>355</v>
      </c>
      <c r="L3296" t="s">
        <v>56</v>
      </c>
      <c r="M3296" s="3">
        <v>14.690198582365463</v>
      </c>
    </row>
    <row r="3297" spans="1:13" x14ac:dyDescent="0.25">
      <c r="A3297" s="1">
        <v>44085</v>
      </c>
      <c r="B3297" s="2" t="s">
        <v>3456</v>
      </c>
      <c r="C3297" t="s">
        <v>553</v>
      </c>
      <c r="D3297">
        <v>1</v>
      </c>
      <c r="E3297">
        <v>384</v>
      </c>
      <c r="F3297">
        <v>96</v>
      </c>
      <c r="J3297" s="2" t="s">
        <v>44</v>
      </c>
      <c r="K3297" t="s">
        <v>477</v>
      </c>
      <c r="L3297" t="s">
        <v>41</v>
      </c>
      <c r="M3297" s="3">
        <v>12.889576147248359</v>
      </c>
    </row>
    <row r="3298" spans="1:13" x14ac:dyDescent="0.25">
      <c r="A3298" s="1">
        <v>44086</v>
      </c>
      <c r="B3298" s="2" t="s">
        <v>3457</v>
      </c>
      <c r="C3298" t="s">
        <v>107</v>
      </c>
      <c r="D3298" t="s">
        <v>32</v>
      </c>
      <c r="E3298">
        <v>81</v>
      </c>
      <c r="F3298">
        <v>27</v>
      </c>
      <c r="J3298" s="2" t="s">
        <v>28</v>
      </c>
      <c r="K3298" t="s">
        <v>954</v>
      </c>
      <c r="L3298" t="s">
        <v>78</v>
      </c>
      <c r="M3298" s="3">
        <v>10.968401424454578</v>
      </c>
    </row>
    <row r="3299" spans="1:13" x14ac:dyDescent="0.25">
      <c r="A3299" s="1">
        <v>44087</v>
      </c>
      <c r="B3299" s="2" t="s">
        <v>3458</v>
      </c>
      <c r="C3299" t="s">
        <v>219</v>
      </c>
      <c r="D3299">
        <v>12</v>
      </c>
      <c r="E3299">
        <v>144</v>
      </c>
      <c r="F3299">
        <v>48</v>
      </c>
      <c r="J3299" s="2" t="s">
        <v>28</v>
      </c>
      <c r="K3299" t="s">
        <v>509</v>
      </c>
      <c r="L3299" t="s">
        <v>78</v>
      </c>
      <c r="M3299" s="3">
        <v>13.57003172959007</v>
      </c>
    </row>
    <row r="3300" spans="1:13" x14ac:dyDescent="0.25">
      <c r="A3300" s="1">
        <v>44088</v>
      </c>
      <c r="B3300" s="2" t="s">
        <v>3459</v>
      </c>
      <c r="C3300" t="s">
        <v>117</v>
      </c>
      <c r="D3300">
        <v>1</v>
      </c>
      <c r="E3300">
        <v>176</v>
      </c>
      <c r="F3300">
        <v>88</v>
      </c>
      <c r="J3300" s="2" t="s">
        <v>28</v>
      </c>
      <c r="K3300" t="s">
        <v>358</v>
      </c>
      <c r="L3300" t="s">
        <v>56</v>
      </c>
      <c r="M3300" s="3">
        <v>12.342715162719054</v>
      </c>
    </row>
    <row r="3301" spans="1:13" x14ac:dyDescent="0.25">
      <c r="A3301" s="1">
        <v>44089</v>
      </c>
      <c r="B3301" s="2" t="s">
        <v>3460</v>
      </c>
      <c r="C3301" t="s">
        <v>185</v>
      </c>
      <c r="D3301">
        <v>5</v>
      </c>
      <c r="E3301" t="s">
        <v>32</v>
      </c>
      <c r="F3301">
        <v>87</v>
      </c>
      <c r="J3301" s="2" t="s">
        <v>44</v>
      </c>
      <c r="K3301" t="s">
        <v>418</v>
      </c>
      <c r="L3301" t="s">
        <v>46</v>
      </c>
      <c r="M3301" s="3">
        <v>13.923194761258239</v>
      </c>
    </row>
    <row r="3302" spans="1:13" x14ac:dyDescent="0.25">
      <c r="A3302" s="1">
        <v>44090</v>
      </c>
      <c r="B3302" s="2" t="s">
        <v>3461</v>
      </c>
      <c r="C3302" t="s">
        <v>67</v>
      </c>
      <c r="D3302" t="s">
        <v>32</v>
      </c>
      <c r="E3302">
        <v>76</v>
      </c>
      <c r="F3302">
        <v>19</v>
      </c>
      <c r="J3302" s="2" t="s">
        <v>28</v>
      </c>
      <c r="K3302" t="s">
        <v>337</v>
      </c>
      <c r="L3302" t="s">
        <v>41</v>
      </c>
      <c r="M3302" s="3">
        <v>14.687857652112591</v>
      </c>
    </row>
    <row r="3303" spans="1:13" x14ac:dyDescent="0.25">
      <c r="A3303" s="1">
        <v>44091</v>
      </c>
      <c r="B3303" s="2" t="s">
        <v>3462</v>
      </c>
      <c r="C3303" t="s">
        <v>240</v>
      </c>
      <c r="D3303">
        <v>16</v>
      </c>
      <c r="E3303" t="s">
        <v>32</v>
      </c>
      <c r="F3303">
        <v>44</v>
      </c>
      <c r="J3303" s="2" t="s">
        <v>44</v>
      </c>
      <c r="K3303" t="s">
        <v>509</v>
      </c>
      <c r="L3303" t="s">
        <v>78</v>
      </c>
      <c r="M3303" s="3">
        <v>13.57003172959007</v>
      </c>
    </row>
    <row r="3304" spans="1:13" x14ac:dyDescent="0.25">
      <c r="A3304" s="1">
        <v>44092</v>
      </c>
      <c r="B3304" s="2" t="s">
        <v>3191</v>
      </c>
      <c r="C3304" t="s">
        <v>143</v>
      </c>
      <c r="D3304">
        <v>14</v>
      </c>
      <c r="E3304">
        <v>153</v>
      </c>
      <c r="F3304">
        <v>51</v>
      </c>
      <c r="J3304" s="2" t="s">
        <v>44</v>
      </c>
      <c r="K3304" t="s">
        <v>601</v>
      </c>
      <c r="L3304" t="s">
        <v>56</v>
      </c>
      <c r="M3304" s="3">
        <v>12.564315242820944</v>
      </c>
    </row>
    <row r="3305" spans="1:13" x14ac:dyDescent="0.25">
      <c r="A3305" s="1">
        <v>44093</v>
      </c>
      <c r="B3305" s="2" t="s">
        <v>1389</v>
      </c>
      <c r="C3305" t="s">
        <v>128</v>
      </c>
      <c r="D3305">
        <v>17</v>
      </c>
      <c r="E3305">
        <v>154</v>
      </c>
      <c r="F3305">
        <v>77</v>
      </c>
      <c r="J3305" s="2" t="s">
        <v>44</v>
      </c>
      <c r="K3305" t="s">
        <v>135</v>
      </c>
      <c r="L3305" t="s">
        <v>56</v>
      </c>
      <c r="M3305" s="3">
        <v>11.406233913305266</v>
      </c>
    </row>
    <row r="3306" spans="1:13" x14ac:dyDescent="0.25">
      <c r="A3306" s="1">
        <v>44094</v>
      </c>
      <c r="B3306" s="2" t="s">
        <v>3463</v>
      </c>
      <c r="C3306" t="s">
        <v>296</v>
      </c>
      <c r="D3306">
        <v>4</v>
      </c>
      <c r="E3306" t="s">
        <v>32</v>
      </c>
      <c r="F3306">
        <v>29</v>
      </c>
      <c r="J3306" s="2" t="s">
        <v>28</v>
      </c>
      <c r="K3306" t="s">
        <v>205</v>
      </c>
      <c r="L3306" t="s">
        <v>50</v>
      </c>
      <c r="M3306" s="3">
        <v>10.980884286450312</v>
      </c>
    </row>
    <row r="3307" spans="1:13" x14ac:dyDescent="0.25">
      <c r="A3307" s="1">
        <v>44095</v>
      </c>
      <c r="B3307" s="2" t="s">
        <v>1868</v>
      </c>
      <c r="C3307" t="s">
        <v>240</v>
      </c>
      <c r="D3307">
        <v>6</v>
      </c>
      <c r="E3307">
        <v>132</v>
      </c>
      <c r="F3307">
        <v>44</v>
      </c>
      <c r="J3307" s="2" t="s">
        <v>28</v>
      </c>
      <c r="K3307" t="s">
        <v>708</v>
      </c>
      <c r="L3307" t="s">
        <v>25</v>
      </c>
      <c r="M3307" s="3">
        <v>10.411813357023924</v>
      </c>
    </row>
    <row r="3308" spans="1:13" x14ac:dyDescent="0.25">
      <c r="A3308" s="1">
        <v>44096</v>
      </c>
      <c r="B3308" s="2" t="s">
        <v>3464</v>
      </c>
      <c r="C3308" t="s">
        <v>163</v>
      </c>
      <c r="D3308">
        <v>12</v>
      </c>
      <c r="E3308" t="s">
        <v>32</v>
      </c>
      <c r="F3308">
        <v>75</v>
      </c>
      <c r="J3308" s="2" t="s">
        <v>28</v>
      </c>
      <c r="K3308" t="s">
        <v>276</v>
      </c>
      <c r="L3308" t="s">
        <v>50</v>
      </c>
      <c r="M3308" s="3">
        <v>10.570474361325047</v>
      </c>
    </row>
    <row r="3309" spans="1:13" x14ac:dyDescent="0.25">
      <c r="A3309" s="1">
        <v>44097</v>
      </c>
      <c r="B3309" s="2" t="s">
        <v>3327</v>
      </c>
      <c r="C3309" t="s">
        <v>143</v>
      </c>
      <c r="D3309">
        <v>10</v>
      </c>
      <c r="E3309">
        <v>153</v>
      </c>
      <c r="F3309">
        <v>51</v>
      </c>
      <c r="J3309" s="2" t="s">
        <v>28</v>
      </c>
      <c r="K3309" t="s">
        <v>1426</v>
      </c>
      <c r="L3309" t="s">
        <v>78</v>
      </c>
      <c r="M3309" s="3">
        <v>10.826646539963521</v>
      </c>
    </row>
    <row r="3310" spans="1:13" x14ac:dyDescent="0.25">
      <c r="A3310" s="1">
        <v>44098</v>
      </c>
      <c r="B3310" s="2" t="s">
        <v>3465</v>
      </c>
      <c r="C3310" t="s">
        <v>575</v>
      </c>
      <c r="D3310">
        <v>17</v>
      </c>
      <c r="E3310" t="s">
        <v>32</v>
      </c>
      <c r="F3310">
        <v>19</v>
      </c>
      <c r="J3310" s="2" t="s">
        <v>44</v>
      </c>
      <c r="K3310" t="s">
        <v>379</v>
      </c>
      <c r="L3310" t="s">
        <v>78</v>
      </c>
      <c r="M3310" s="3">
        <v>15.60430546146185</v>
      </c>
    </row>
    <row r="3311" spans="1:13" x14ac:dyDescent="0.25">
      <c r="A3311" s="1">
        <v>44099</v>
      </c>
      <c r="B3311" s="2" t="s">
        <v>3466</v>
      </c>
      <c r="C3311" t="s">
        <v>357</v>
      </c>
      <c r="D3311">
        <v>19</v>
      </c>
      <c r="E3311">
        <v>255</v>
      </c>
      <c r="F3311">
        <v>85</v>
      </c>
      <c r="J3311" s="2" t="s">
        <v>23</v>
      </c>
      <c r="K3311" t="s">
        <v>379</v>
      </c>
      <c r="L3311" t="s">
        <v>78</v>
      </c>
      <c r="M3311" s="3">
        <v>15.60430546146185</v>
      </c>
    </row>
    <row r="3312" spans="1:13" x14ac:dyDescent="0.25">
      <c r="A3312" s="1">
        <v>44100</v>
      </c>
      <c r="B3312" s="2" t="s">
        <v>3467</v>
      </c>
      <c r="C3312" t="s">
        <v>48</v>
      </c>
      <c r="D3312">
        <v>17</v>
      </c>
      <c r="E3312">
        <v>38</v>
      </c>
      <c r="F3312">
        <v>19</v>
      </c>
      <c r="J3312" s="2" t="s">
        <v>44</v>
      </c>
      <c r="K3312" t="s">
        <v>254</v>
      </c>
      <c r="L3312" t="s">
        <v>78</v>
      </c>
      <c r="M3312" s="3">
        <v>12.796588406005421</v>
      </c>
    </row>
    <row r="3313" spans="1:13" x14ac:dyDescent="0.25">
      <c r="A3313" s="1">
        <v>44101</v>
      </c>
      <c r="B3313" s="2" t="s">
        <v>3468</v>
      </c>
      <c r="C3313" t="s">
        <v>170</v>
      </c>
      <c r="D3313">
        <v>8</v>
      </c>
      <c r="E3313" t="s">
        <v>32</v>
      </c>
      <c r="F3313" t="s">
        <v>32</v>
      </c>
      <c r="J3313" s="2" t="s">
        <v>28</v>
      </c>
      <c r="K3313" t="s">
        <v>1149</v>
      </c>
      <c r="L3313" t="s">
        <v>34</v>
      </c>
      <c r="M3313" s="3">
        <v>10.517826055804084</v>
      </c>
    </row>
    <row r="3314" spans="1:13" x14ac:dyDescent="0.25">
      <c r="A3314" s="1">
        <v>44102</v>
      </c>
      <c r="B3314" s="2" t="s">
        <v>3434</v>
      </c>
      <c r="C3314" t="s">
        <v>309</v>
      </c>
      <c r="D3314">
        <v>13</v>
      </c>
      <c r="E3314" t="s">
        <v>32</v>
      </c>
      <c r="F3314">
        <v>88</v>
      </c>
      <c r="J3314" s="2" t="s">
        <v>23</v>
      </c>
      <c r="K3314" t="s">
        <v>642</v>
      </c>
      <c r="L3314" t="s">
        <v>78</v>
      </c>
      <c r="M3314" s="3">
        <v>12.679725647708608</v>
      </c>
    </row>
    <row r="3315" spans="1:13" x14ac:dyDescent="0.25">
      <c r="A3315" s="1">
        <v>44103</v>
      </c>
      <c r="B3315" s="2" t="s">
        <v>3469</v>
      </c>
      <c r="C3315" t="s">
        <v>244</v>
      </c>
      <c r="D3315">
        <v>16</v>
      </c>
      <c r="E3315">
        <v>252</v>
      </c>
      <c r="F3315">
        <v>63</v>
      </c>
      <c r="J3315" s="2" t="s">
        <v>28</v>
      </c>
      <c r="K3315" t="s">
        <v>605</v>
      </c>
      <c r="L3315" t="s">
        <v>78</v>
      </c>
      <c r="M3315" s="3">
        <v>8.8169309002713945</v>
      </c>
    </row>
    <row r="3316" spans="1:13" x14ac:dyDescent="0.25">
      <c r="A3316" s="1">
        <v>44104</v>
      </c>
      <c r="B3316" s="2" t="s">
        <v>3470</v>
      </c>
      <c r="C3316" t="s">
        <v>553</v>
      </c>
      <c r="D3316">
        <v>18</v>
      </c>
      <c r="E3316">
        <v>384</v>
      </c>
      <c r="F3316">
        <v>96</v>
      </c>
      <c r="J3316" s="2" t="s">
        <v>28</v>
      </c>
      <c r="K3316" t="s">
        <v>1077</v>
      </c>
      <c r="L3316" t="s">
        <v>41</v>
      </c>
      <c r="M3316" s="3">
        <v>10.818241047231139</v>
      </c>
    </row>
    <row r="3317" spans="1:13" x14ac:dyDescent="0.25">
      <c r="A3317" s="1">
        <v>44105</v>
      </c>
      <c r="B3317" s="2" t="s">
        <v>3471</v>
      </c>
      <c r="C3317" t="s">
        <v>180</v>
      </c>
      <c r="D3317">
        <v>14</v>
      </c>
      <c r="E3317">
        <v>368</v>
      </c>
      <c r="F3317">
        <v>92</v>
      </c>
      <c r="J3317" s="2" t="s">
        <v>23</v>
      </c>
      <c r="K3317" t="s">
        <v>798</v>
      </c>
      <c r="L3317" t="s">
        <v>78</v>
      </c>
      <c r="M3317" s="3">
        <v>11.927799225928501</v>
      </c>
    </row>
    <row r="3318" spans="1:13" x14ac:dyDescent="0.25">
      <c r="A3318" s="1">
        <v>44106</v>
      </c>
      <c r="B3318" s="2" t="s">
        <v>3472</v>
      </c>
      <c r="C3318" t="s">
        <v>80</v>
      </c>
      <c r="D3318" t="s">
        <v>32</v>
      </c>
      <c r="E3318">
        <v>210</v>
      </c>
      <c r="F3318">
        <v>70</v>
      </c>
      <c r="J3318" s="2" t="s">
        <v>28</v>
      </c>
      <c r="K3318" t="s">
        <v>906</v>
      </c>
      <c r="L3318" t="s">
        <v>34</v>
      </c>
      <c r="M3318" s="3">
        <v>13.853438793083487</v>
      </c>
    </row>
    <row r="3319" spans="1:13" x14ac:dyDescent="0.25">
      <c r="A3319" s="1">
        <v>44107</v>
      </c>
      <c r="B3319" s="2" t="s">
        <v>3473</v>
      </c>
      <c r="C3319" t="s">
        <v>584</v>
      </c>
      <c r="D3319">
        <v>12</v>
      </c>
      <c r="E3319" t="s">
        <v>32</v>
      </c>
      <c r="F3319">
        <v>78</v>
      </c>
      <c r="J3319" s="2" t="s">
        <v>23</v>
      </c>
      <c r="K3319" t="s">
        <v>260</v>
      </c>
      <c r="L3319" t="s">
        <v>41</v>
      </c>
      <c r="M3319" s="3">
        <v>11.756374828790458</v>
      </c>
    </row>
    <row r="3320" spans="1:13" x14ac:dyDescent="0.25">
      <c r="A3320" s="1">
        <v>44108</v>
      </c>
      <c r="B3320" s="2" t="s">
        <v>3474</v>
      </c>
      <c r="C3320" t="s">
        <v>170</v>
      </c>
      <c r="D3320">
        <v>19</v>
      </c>
      <c r="E3320">
        <v>189</v>
      </c>
      <c r="F3320">
        <v>63</v>
      </c>
      <c r="J3320" s="2" t="s">
        <v>23</v>
      </c>
      <c r="K3320" t="s">
        <v>869</v>
      </c>
      <c r="L3320" t="s">
        <v>41</v>
      </c>
      <c r="M3320" s="3">
        <v>13.275355576494196</v>
      </c>
    </row>
    <row r="3321" spans="1:13" x14ac:dyDescent="0.25">
      <c r="A3321" s="1">
        <v>44109</v>
      </c>
      <c r="B3321" s="2" t="s">
        <v>3475</v>
      </c>
      <c r="C3321" t="s">
        <v>93</v>
      </c>
      <c r="D3321">
        <v>3</v>
      </c>
      <c r="E3321">
        <v>50</v>
      </c>
      <c r="F3321">
        <v>25</v>
      </c>
      <c r="J3321" s="2" t="s">
        <v>28</v>
      </c>
      <c r="K3321" t="s">
        <v>960</v>
      </c>
      <c r="L3321" t="s">
        <v>34</v>
      </c>
      <c r="M3321" s="3">
        <v>11.961761925704458</v>
      </c>
    </row>
    <row r="3322" spans="1:13" x14ac:dyDescent="0.25">
      <c r="A3322" s="1">
        <v>44110</v>
      </c>
      <c r="B3322" s="2" t="s">
        <v>3476</v>
      </c>
      <c r="C3322" t="s">
        <v>320</v>
      </c>
      <c r="D3322">
        <v>1</v>
      </c>
      <c r="E3322" t="s">
        <v>32</v>
      </c>
      <c r="F3322" t="s">
        <v>32</v>
      </c>
      <c r="J3322" s="2" t="s">
        <v>23</v>
      </c>
      <c r="K3322" t="s">
        <v>424</v>
      </c>
      <c r="L3322" t="s">
        <v>41</v>
      </c>
      <c r="M3322" s="3">
        <v>13.857835104514242</v>
      </c>
    </row>
    <row r="3323" spans="1:13" x14ac:dyDescent="0.25">
      <c r="A3323" s="1">
        <v>44111</v>
      </c>
      <c r="B3323" s="2" t="s">
        <v>3477</v>
      </c>
      <c r="C3323" t="s">
        <v>80</v>
      </c>
      <c r="D3323">
        <v>18</v>
      </c>
      <c r="E3323" t="s">
        <v>32</v>
      </c>
      <c r="F3323">
        <v>70</v>
      </c>
      <c r="J3323" s="2" t="s">
        <v>44</v>
      </c>
      <c r="K3323" t="s">
        <v>374</v>
      </c>
      <c r="L3323" t="s">
        <v>41</v>
      </c>
      <c r="M3323" s="3">
        <v>12.299779975023837</v>
      </c>
    </row>
    <row r="3324" spans="1:13" x14ac:dyDescent="0.25">
      <c r="A3324" s="1">
        <v>44112</v>
      </c>
      <c r="B3324" s="2" t="s">
        <v>3478</v>
      </c>
      <c r="C3324" t="s">
        <v>412</v>
      </c>
      <c r="D3324">
        <v>17</v>
      </c>
      <c r="E3324">
        <v>162</v>
      </c>
      <c r="F3324">
        <v>54</v>
      </c>
      <c r="J3324" s="2" t="s">
        <v>28</v>
      </c>
      <c r="K3324" t="s">
        <v>156</v>
      </c>
      <c r="L3324" t="s">
        <v>78</v>
      </c>
      <c r="M3324" s="3">
        <v>12.452986387489583</v>
      </c>
    </row>
    <row r="3325" spans="1:13" x14ac:dyDescent="0.25">
      <c r="A3325" s="1">
        <v>44113</v>
      </c>
      <c r="B3325" s="2" t="s">
        <v>3479</v>
      </c>
      <c r="C3325" t="s">
        <v>128</v>
      </c>
      <c r="D3325">
        <v>4</v>
      </c>
      <c r="E3325" t="s">
        <v>32</v>
      </c>
      <c r="F3325">
        <v>77</v>
      </c>
      <c r="J3325" s="2" t="s">
        <v>44</v>
      </c>
      <c r="K3325" t="s">
        <v>59</v>
      </c>
      <c r="L3325" t="s">
        <v>56</v>
      </c>
      <c r="M3325" s="3">
        <v>15.602184182549776</v>
      </c>
    </row>
    <row r="3326" spans="1:13" x14ac:dyDescent="0.25">
      <c r="A3326" s="1">
        <v>44114</v>
      </c>
      <c r="B3326" s="2" t="s">
        <v>3480</v>
      </c>
      <c r="C3326" t="s">
        <v>83</v>
      </c>
      <c r="D3326">
        <v>15</v>
      </c>
      <c r="E3326">
        <v>300</v>
      </c>
      <c r="F3326">
        <v>75</v>
      </c>
      <c r="J3326" s="2" t="s">
        <v>28</v>
      </c>
      <c r="K3326" t="s">
        <v>632</v>
      </c>
      <c r="L3326" t="s">
        <v>46</v>
      </c>
      <c r="M3326" s="3">
        <v>8.7741864171993527</v>
      </c>
    </row>
    <row r="3327" spans="1:13" x14ac:dyDescent="0.25">
      <c r="A3327" s="1">
        <v>44115</v>
      </c>
      <c r="B3327" s="2" t="s">
        <v>1054</v>
      </c>
      <c r="C3327" t="s">
        <v>140</v>
      </c>
      <c r="D3327">
        <v>15</v>
      </c>
      <c r="E3327" t="s">
        <v>32</v>
      </c>
      <c r="F3327">
        <v>36</v>
      </c>
      <c r="J3327" s="2" t="s">
        <v>44</v>
      </c>
      <c r="K3327" t="s">
        <v>45</v>
      </c>
      <c r="L3327" t="s">
        <v>46</v>
      </c>
      <c r="M3327" s="3">
        <v>12.169266722245851</v>
      </c>
    </row>
    <row r="3328" spans="1:13" x14ac:dyDescent="0.25">
      <c r="A3328" s="1">
        <v>44116</v>
      </c>
      <c r="B3328" s="2" t="s">
        <v>3481</v>
      </c>
      <c r="C3328" t="s">
        <v>64</v>
      </c>
      <c r="D3328">
        <v>12</v>
      </c>
      <c r="E3328" t="s">
        <v>32</v>
      </c>
      <c r="F3328">
        <v>88</v>
      </c>
      <c r="J3328" s="2" t="s">
        <v>44</v>
      </c>
      <c r="K3328" t="s">
        <v>1121</v>
      </c>
      <c r="L3328" t="s">
        <v>25</v>
      </c>
      <c r="M3328" s="3">
        <v>10.585251392347548</v>
      </c>
    </row>
    <row r="3329" spans="1:13" x14ac:dyDescent="0.25">
      <c r="A3329" s="1">
        <v>44117</v>
      </c>
      <c r="B3329" s="2" t="s">
        <v>3482</v>
      </c>
      <c r="C3329" t="s">
        <v>232</v>
      </c>
      <c r="D3329">
        <v>2</v>
      </c>
      <c r="E3329" t="s">
        <v>32</v>
      </c>
      <c r="F3329">
        <v>54</v>
      </c>
      <c r="J3329" s="2" t="s">
        <v>44</v>
      </c>
      <c r="K3329" t="s">
        <v>579</v>
      </c>
      <c r="L3329" t="s">
        <v>41</v>
      </c>
      <c r="M3329" s="3">
        <v>14.760829371220243</v>
      </c>
    </row>
    <row r="3330" spans="1:13" x14ac:dyDescent="0.25">
      <c r="A3330" s="1">
        <v>44118</v>
      </c>
      <c r="B3330" s="2" t="s">
        <v>1601</v>
      </c>
      <c r="C3330" t="s">
        <v>155</v>
      </c>
      <c r="D3330">
        <v>16</v>
      </c>
      <c r="E3330">
        <v>108</v>
      </c>
      <c r="F3330">
        <v>36</v>
      </c>
      <c r="J3330" s="2" t="s">
        <v>28</v>
      </c>
      <c r="K3330" t="s">
        <v>273</v>
      </c>
      <c r="L3330" t="s">
        <v>25</v>
      </c>
      <c r="M3330" s="3">
        <v>11.428575823958646</v>
      </c>
    </row>
    <row r="3331" spans="1:13" x14ac:dyDescent="0.25">
      <c r="A3331" s="1">
        <v>44119</v>
      </c>
      <c r="B3331" s="2" t="s">
        <v>3483</v>
      </c>
      <c r="C3331" t="s">
        <v>402</v>
      </c>
      <c r="D3331">
        <v>4</v>
      </c>
      <c r="E3331" t="s">
        <v>32</v>
      </c>
      <c r="F3331">
        <v>21</v>
      </c>
      <c r="J3331" s="2" t="s">
        <v>23</v>
      </c>
      <c r="K3331" t="s">
        <v>447</v>
      </c>
      <c r="L3331" t="s">
        <v>46</v>
      </c>
      <c r="M3331" s="3">
        <v>13.574227261506472</v>
      </c>
    </row>
    <row r="3332" spans="1:13" x14ac:dyDescent="0.25">
      <c r="A3332" s="1">
        <v>44120</v>
      </c>
      <c r="B3332" s="2" t="s">
        <v>3484</v>
      </c>
      <c r="C3332" t="s">
        <v>232</v>
      </c>
      <c r="D3332">
        <v>1</v>
      </c>
      <c r="E3332">
        <v>108</v>
      </c>
      <c r="F3332">
        <v>54</v>
      </c>
      <c r="J3332" s="2" t="s">
        <v>44</v>
      </c>
      <c r="K3332" t="s">
        <v>436</v>
      </c>
      <c r="L3332" t="s">
        <v>34</v>
      </c>
      <c r="M3332" s="3">
        <v>15.861056998489449</v>
      </c>
    </row>
    <row r="3333" spans="1:13" x14ac:dyDescent="0.25">
      <c r="A3333" s="1">
        <v>44121</v>
      </c>
      <c r="B3333" s="2" t="s">
        <v>3485</v>
      </c>
      <c r="C3333" t="s">
        <v>219</v>
      </c>
      <c r="D3333">
        <v>13</v>
      </c>
      <c r="E3333">
        <v>144</v>
      </c>
      <c r="F3333">
        <v>48</v>
      </c>
      <c r="J3333" s="2" t="s">
        <v>28</v>
      </c>
      <c r="K3333" t="s">
        <v>330</v>
      </c>
      <c r="L3333" t="s">
        <v>56</v>
      </c>
      <c r="M3333" s="3">
        <v>10.132922049221957</v>
      </c>
    </row>
    <row r="3334" spans="1:13" x14ac:dyDescent="0.25">
      <c r="A3334" s="1">
        <v>44122</v>
      </c>
      <c r="B3334" s="2" t="s">
        <v>2796</v>
      </c>
      <c r="C3334" t="s">
        <v>268</v>
      </c>
      <c r="D3334">
        <v>6</v>
      </c>
      <c r="E3334">
        <v>57</v>
      </c>
      <c r="F3334">
        <v>19</v>
      </c>
      <c r="J3334" s="2" t="s">
        <v>23</v>
      </c>
      <c r="K3334" t="s">
        <v>737</v>
      </c>
      <c r="L3334" t="s">
        <v>25</v>
      </c>
      <c r="M3334" s="3">
        <v>9.1057685343725456</v>
      </c>
    </row>
    <row r="3335" spans="1:13" x14ac:dyDescent="0.25">
      <c r="A3335" s="1">
        <v>44123</v>
      </c>
      <c r="B3335" s="2" t="s">
        <v>3486</v>
      </c>
      <c r="C3335" t="s">
        <v>70</v>
      </c>
      <c r="D3335">
        <v>18</v>
      </c>
      <c r="E3335" t="s">
        <v>32</v>
      </c>
      <c r="F3335">
        <v>47</v>
      </c>
      <c r="J3335" s="2" t="s">
        <v>44</v>
      </c>
      <c r="K3335" t="s">
        <v>534</v>
      </c>
      <c r="L3335" t="s">
        <v>50</v>
      </c>
      <c r="M3335" s="3">
        <v>13.929237493388955</v>
      </c>
    </row>
    <row r="3336" spans="1:13" x14ac:dyDescent="0.25">
      <c r="A3336" s="1">
        <v>44124</v>
      </c>
      <c r="B3336" s="2" t="s">
        <v>3487</v>
      </c>
      <c r="C3336" t="s">
        <v>465</v>
      </c>
      <c r="D3336">
        <v>20</v>
      </c>
      <c r="E3336">
        <v>72</v>
      </c>
      <c r="F3336">
        <v>36</v>
      </c>
      <c r="J3336" s="2" t="s">
        <v>28</v>
      </c>
      <c r="K3336" t="s">
        <v>766</v>
      </c>
      <c r="L3336" t="s">
        <v>41</v>
      </c>
      <c r="M3336" s="3">
        <v>13.392447352247808</v>
      </c>
    </row>
    <row r="3337" spans="1:13" x14ac:dyDescent="0.25">
      <c r="A3337" s="1">
        <v>44125</v>
      </c>
      <c r="B3337" s="2" t="s">
        <v>3488</v>
      </c>
      <c r="C3337" t="s">
        <v>296</v>
      </c>
      <c r="D3337">
        <v>3</v>
      </c>
      <c r="E3337">
        <v>116</v>
      </c>
      <c r="F3337">
        <v>29</v>
      </c>
      <c r="J3337" s="2" t="s">
        <v>23</v>
      </c>
      <c r="K3337" t="s">
        <v>601</v>
      </c>
      <c r="L3337" t="s">
        <v>56</v>
      </c>
      <c r="M3337" s="3">
        <v>12.564315242820944</v>
      </c>
    </row>
    <row r="3338" spans="1:13" x14ac:dyDescent="0.25">
      <c r="A3338" s="1">
        <v>44126</v>
      </c>
      <c r="B3338" s="2" t="s">
        <v>3489</v>
      </c>
      <c r="C3338" t="s">
        <v>201</v>
      </c>
      <c r="D3338">
        <v>13</v>
      </c>
      <c r="E3338">
        <v>150</v>
      </c>
      <c r="F3338">
        <v>75</v>
      </c>
      <c r="J3338" s="2" t="s">
        <v>28</v>
      </c>
      <c r="K3338" t="s">
        <v>733</v>
      </c>
      <c r="L3338" t="s">
        <v>34</v>
      </c>
      <c r="M3338" s="3">
        <v>14.817898176328208</v>
      </c>
    </row>
    <row r="3339" spans="1:13" x14ac:dyDescent="0.25">
      <c r="A3339" s="1">
        <v>44127</v>
      </c>
      <c r="B3339" s="2" t="s">
        <v>3490</v>
      </c>
      <c r="C3339" t="s">
        <v>309</v>
      </c>
      <c r="D3339">
        <v>3</v>
      </c>
      <c r="E3339">
        <v>352</v>
      </c>
      <c r="F3339">
        <v>88</v>
      </c>
      <c r="J3339" s="2" t="s">
        <v>28</v>
      </c>
      <c r="K3339" t="s">
        <v>1194</v>
      </c>
      <c r="L3339" t="s">
        <v>50</v>
      </c>
      <c r="M3339" s="3">
        <v>10.524491192521829</v>
      </c>
    </row>
    <row r="3340" spans="1:13" x14ac:dyDescent="0.25">
      <c r="A3340" s="1">
        <v>44128</v>
      </c>
      <c r="B3340" s="2" t="s">
        <v>3491</v>
      </c>
      <c r="C3340" t="s">
        <v>210</v>
      </c>
      <c r="D3340">
        <v>4</v>
      </c>
      <c r="E3340" t="s">
        <v>32</v>
      </c>
      <c r="F3340">
        <v>88</v>
      </c>
      <c r="J3340" s="2" t="s">
        <v>28</v>
      </c>
      <c r="K3340" t="s">
        <v>1083</v>
      </c>
      <c r="L3340" t="s">
        <v>25</v>
      </c>
      <c r="M3340" s="3">
        <v>12.55774399806273</v>
      </c>
    </row>
    <row r="3341" spans="1:13" x14ac:dyDescent="0.25">
      <c r="A3341" s="1">
        <v>44129</v>
      </c>
      <c r="B3341" s="2" t="s">
        <v>3492</v>
      </c>
      <c r="C3341" t="s">
        <v>320</v>
      </c>
      <c r="D3341">
        <v>7</v>
      </c>
      <c r="E3341" t="s">
        <v>32</v>
      </c>
      <c r="F3341" t="s">
        <v>32</v>
      </c>
      <c r="J3341" s="2" t="s">
        <v>28</v>
      </c>
      <c r="K3341" t="s">
        <v>321</v>
      </c>
      <c r="L3341" t="s">
        <v>25</v>
      </c>
      <c r="M3341" s="3">
        <v>12.545140403858928</v>
      </c>
    </row>
    <row r="3342" spans="1:13" x14ac:dyDescent="0.25">
      <c r="A3342" s="1">
        <v>44130</v>
      </c>
      <c r="B3342" s="2" t="s">
        <v>3493</v>
      </c>
      <c r="C3342" t="s">
        <v>149</v>
      </c>
      <c r="D3342">
        <v>7</v>
      </c>
      <c r="E3342">
        <v>50</v>
      </c>
      <c r="F3342">
        <v>25</v>
      </c>
      <c r="J3342" s="2" t="s">
        <v>28</v>
      </c>
      <c r="K3342" t="s">
        <v>621</v>
      </c>
      <c r="L3342" t="s">
        <v>46</v>
      </c>
      <c r="M3342" s="3">
        <v>9.8892508156549788</v>
      </c>
    </row>
    <row r="3343" spans="1:13" x14ac:dyDescent="0.25">
      <c r="A3343" s="1">
        <v>44131</v>
      </c>
      <c r="B3343" s="2" t="s">
        <v>1881</v>
      </c>
      <c r="C3343" t="s">
        <v>575</v>
      </c>
      <c r="D3343">
        <v>6</v>
      </c>
      <c r="E3343">
        <v>57</v>
      </c>
      <c r="F3343">
        <v>19</v>
      </c>
      <c r="J3343" s="2" t="s">
        <v>23</v>
      </c>
      <c r="K3343" t="s">
        <v>1694</v>
      </c>
      <c r="L3343" t="s">
        <v>34</v>
      </c>
      <c r="M3343" s="3">
        <v>11.375127981841125</v>
      </c>
    </row>
    <row r="3344" spans="1:13" x14ac:dyDescent="0.25">
      <c r="A3344" s="1">
        <v>44132</v>
      </c>
      <c r="B3344" s="2" t="s">
        <v>753</v>
      </c>
      <c r="C3344" t="s">
        <v>479</v>
      </c>
      <c r="D3344">
        <v>14</v>
      </c>
      <c r="E3344">
        <v>264</v>
      </c>
      <c r="F3344" t="s">
        <v>32</v>
      </c>
      <c r="J3344" s="2" t="s">
        <v>44</v>
      </c>
      <c r="K3344" t="s">
        <v>477</v>
      </c>
      <c r="L3344" t="s">
        <v>41</v>
      </c>
      <c r="M3344" s="3">
        <v>12.889576147248359</v>
      </c>
    </row>
    <row r="3345" spans="1:13" x14ac:dyDescent="0.25">
      <c r="A3345" s="1">
        <v>44133</v>
      </c>
      <c r="B3345" s="2" t="s">
        <v>3494</v>
      </c>
      <c r="C3345" t="s">
        <v>125</v>
      </c>
      <c r="D3345">
        <v>13</v>
      </c>
      <c r="E3345">
        <v>189</v>
      </c>
      <c r="F3345">
        <v>63</v>
      </c>
      <c r="J3345" s="2" t="s">
        <v>44</v>
      </c>
      <c r="K3345" t="s">
        <v>744</v>
      </c>
      <c r="L3345" t="s">
        <v>41</v>
      </c>
      <c r="M3345" s="3">
        <v>11.862005526237752</v>
      </c>
    </row>
    <row r="3346" spans="1:13" x14ac:dyDescent="0.25">
      <c r="A3346" s="1">
        <v>44134</v>
      </c>
      <c r="B3346" s="2" t="s">
        <v>3495</v>
      </c>
      <c r="C3346" t="s">
        <v>232</v>
      </c>
      <c r="D3346">
        <v>1</v>
      </c>
      <c r="E3346">
        <v>108</v>
      </c>
      <c r="F3346">
        <v>54</v>
      </c>
      <c r="J3346" s="2" t="s">
        <v>28</v>
      </c>
      <c r="K3346" t="s">
        <v>91</v>
      </c>
      <c r="L3346" t="s">
        <v>78</v>
      </c>
      <c r="M3346" s="3">
        <v>15.140903556171683</v>
      </c>
    </row>
    <row r="3347" spans="1:13" x14ac:dyDescent="0.25">
      <c r="A3347" s="1">
        <v>44135</v>
      </c>
      <c r="B3347" s="2" t="s">
        <v>1956</v>
      </c>
      <c r="C3347" t="s">
        <v>584</v>
      </c>
      <c r="D3347">
        <v>13</v>
      </c>
      <c r="E3347">
        <v>312</v>
      </c>
      <c r="F3347">
        <v>78</v>
      </c>
      <c r="J3347" s="2" t="s">
        <v>28</v>
      </c>
      <c r="K3347" t="s">
        <v>1118</v>
      </c>
      <c r="L3347" t="s">
        <v>56</v>
      </c>
      <c r="M3347" s="3">
        <v>11.593991859287692</v>
      </c>
    </row>
    <row r="3348" spans="1:13" x14ac:dyDescent="0.25">
      <c r="A3348" s="1">
        <v>44136</v>
      </c>
      <c r="B3348" s="2" t="s">
        <v>3496</v>
      </c>
      <c r="C3348" t="s">
        <v>180</v>
      </c>
      <c r="D3348">
        <v>10</v>
      </c>
      <c r="E3348" t="s">
        <v>32</v>
      </c>
      <c r="F3348">
        <v>92</v>
      </c>
      <c r="J3348" s="2" t="s">
        <v>23</v>
      </c>
      <c r="K3348" t="s">
        <v>673</v>
      </c>
      <c r="L3348" t="s">
        <v>78</v>
      </c>
      <c r="M3348" s="3">
        <v>8.1628930629234038</v>
      </c>
    </row>
    <row r="3349" spans="1:13" x14ac:dyDescent="0.25">
      <c r="A3349" s="1">
        <v>44137</v>
      </c>
      <c r="B3349" s="2" t="s">
        <v>3497</v>
      </c>
      <c r="C3349" t="s">
        <v>36</v>
      </c>
      <c r="D3349">
        <v>17</v>
      </c>
      <c r="E3349">
        <v>114</v>
      </c>
      <c r="F3349">
        <v>57</v>
      </c>
      <c r="J3349" s="2" t="s">
        <v>28</v>
      </c>
      <c r="K3349" t="s">
        <v>123</v>
      </c>
      <c r="L3349" t="s">
        <v>25</v>
      </c>
      <c r="M3349" s="3">
        <v>12.844063202784817</v>
      </c>
    </row>
    <row r="3350" spans="1:13" x14ac:dyDescent="0.25">
      <c r="A3350" s="1">
        <v>44138</v>
      </c>
      <c r="B3350" s="2" t="s">
        <v>3498</v>
      </c>
      <c r="C3350" t="s">
        <v>39</v>
      </c>
      <c r="D3350">
        <v>10</v>
      </c>
      <c r="E3350">
        <v>231</v>
      </c>
      <c r="F3350">
        <v>77</v>
      </c>
      <c r="J3350" s="2" t="s">
        <v>28</v>
      </c>
      <c r="K3350" t="s">
        <v>1265</v>
      </c>
      <c r="L3350" t="s">
        <v>34</v>
      </c>
      <c r="M3350" s="3">
        <v>12.427459362224146</v>
      </c>
    </row>
    <row r="3351" spans="1:13" x14ac:dyDescent="0.25">
      <c r="A3351" s="1">
        <v>44139</v>
      </c>
      <c r="B3351" s="2" t="s">
        <v>3499</v>
      </c>
      <c r="C3351" t="s">
        <v>117</v>
      </c>
      <c r="D3351">
        <v>15</v>
      </c>
      <c r="E3351">
        <v>176</v>
      </c>
      <c r="F3351" t="s">
        <v>32</v>
      </c>
      <c r="J3351" s="2" t="s">
        <v>23</v>
      </c>
      <c r="K3351" t="s">
        <v>430</v>
      </c>
      <c r="L3351" t="s">
        <v>56</v>
      </c>
      <c r="M3351" s="3">
        <v>12.532428411174646</v>
      </c>
    </row>
    <row r="3352" spans="1:13" x14ac:dyDescent="0.25">
      <c r="A3352" s="1">
        <v>44140</v>
      </c>
      <c r="B3352" s="2" t="s">
        <v>3500</v>
      </c>
      <c r="C3352" t="s">
        <v>357</v>
      </c>
      <c r="D3352" t="s">
        <v>32</v>
      </c>
      <c r="E3352">
        <v>255</v>
      </c>
      <c r="F3352" t="s">
        <v>32</v>
      </c>
      <c r="J3352" s="2" t="s">
        <v>28</v>
      </c>
      <c r="K3352" t="s">
        <v>632</v>
      </c>
      <c r="L3352" t="s">
        <v>46</v>
      </c>
      <c r="M3352" s="3">
        <v>8.7741864171993527</v>
      </c>
    </row>
    <row r="3353" spans="1:13" x14ac:dyDescent="0.25">
      <c r="A3353" s="1">
        <v>44141</v>
      </c>
      <c r="B3353" s="2" t="s">
        <v>2174</v>
      </c>
      <c r="C3353" t="s">
        <v>383</v>
      </c>
      <c r="D3353">
        <v>13</v>
      </c>
      <c r="E3353">
        <v>72</v>
      </c>
      <c r="F3353">
        <v>36</v>
      </c>
      <c r="J3353" s="2" t="s">
        <v>44</v>
      </c>
      <c r="K3353" t="s">
        <v>434</v>
      </c>
      <c r="L3353" t="s">
        <v>50</v>
      </c>
      <c r="M3353" s="3">
        <v>16.429355109701351</v>
      </c>
    </row>
    <row r="3354" spans="1:13" x14ac:dyDescent="0.25">
      <c r="A3354" s="1">
        <v>44142</v>
      </c>
      <c r="B3354" s="2" t="s">
        <v>1814</v>
      </c>
      <c r="C3354" t="s">
        <v>383</v>
      </c>
      <c r="D3354">
        <v>17</v>
      </c>
      <c r="E3354">
        <v>72</v>
      </c>
      <c r="F3354">
        <v>36</v>
      </c>
      <c r="J3354" s="2" t="s">
        <v>28</v>
      </c>
      <c r="K3354" t="s">
        <v>349</v>
      </c>
      <c r="L3354" t="s">
        <v>78</v>
      </c>
      <c r="M3354" s="3">
        <v>11.986565560885863</v>
      </c>
    </row>
    <row r="3355" spans="1:13" x14ac:dyDescent="0.25">
      <c r="A3355" s="1">
        <v>44143</v>
      </c>
      <c r="B3355" s="2" t="s">
        <v>3501</v>
      </c>
      <c r="C3355" t="s">
        <v>201</v>
      </c>
      <c r="D3355">
        <v>1</v>
      </c>
      <c r="E3355">
        <v>150</v>
      </c>
      <c r="F3355">
        <v>75</v>
      </c>
      <c r="J3355" s="2" t="s">
        <v>44</v>
      </c>
      <c r="K3355" t="s">
        <v>701</v>
      </c>
      <c r="L3355" t="s">
        <v>78</v>
      </c>
      <c r="M3355" s="3">
        <v>12.658317415198635</v>
      </c>
    </row>
    <row r="3356" spans="1:13" x14ac:dyDescent="0.25">
      <c r="A3356" s="1">
        <v>44144</v>
      </c>
      <c r="B3356" s="2" t="s">
        <v>3502</v>
      </c>
      <c r="C3356" t="s">
        <v>530</v>
      </c>
      <c r="D3356">
        <v>6</v>
      </c>
      <c r="E3356">
        <v>261</v>
      </c>
      <c r="F3356" t="s">
        <v>32</v>
      </c>
      <c r="J3356" s="2" t="s">
        <v>28</v>
      </c>
      <c r="K3356" t="s">
        <v>482</v>
      </c>
      <c r="L3356" t="s">
        <v>56</v>
      </c>
      <c r="M3356" s="3">
        <v>11.249825090458803</v>
      </c>
    </row>
    <row r="3357" spans="1:13" x14ac:dyDescent="0.25">
      <c r="A3357" s="1">
        <v>44145</v>
      </c>
      <c r="B3357" s="2" t="s">
        <v>3503</v>
      </c>
      <c r="C3357" t="s">
        <v>258</v>
      </c>
      <c r="D3357">
        <v>14</v>
      </c>
      <c r="E3357">
        <v>50</v>
      </c>
      <c r="F3357">
        <v>25</v>
      </c>
      <c r="J3357" s="2" t="s">
        <v>44</v>
      </c>
      <c r="K3357" t="s">
        <v>81</v>
      </c>
      <c r="L3357" t="s">
        <v>56</v>
      </c>
      <c r="M3357" s="3">
        <v>12.865074657680612</v>
      </c>
    </row>
    <row r="3358" spans="1:13" x14ac:dyDescent="0.25">
      <c r="A3358" s="1">
        <v>44146</v>
      </c>
      <c r="B3358" s="2" t="s">
        <v>3504</v>
      </c>
      <c r="C3358" t="s">
        <v>204</v>
      </c>
      <c r="D3358">
        <v>8</v>
      </c>
      <c r="E3358" t="s">
        <v>32</v>
      </c>
      <c r="F3358" t="s">
        <v>32</v>
      </c>
      <c r="J3358" s="2" t="s">
        <v>44</v>
      </c>
      <c r="K3358" t="s">
        <v>215</v>
      </c>
      <c r="L3358" t="s">
        <v>56</v>
      </c>
      <c r="M3358" s="3">
        <v>14.030594525378042</v>
      </c>
    </row>
    <row r="3359" spans="1:13" x14ac:dyDescent="0.25">
      <c r="A3359" s="1">
        <v>44147</v>
      </c>
      <c r="B3359" s="2" t="s">
        <v>2748</v>
      </c>
      <c r="C3359" t="s">
        <v>128</v>
      </c>
      <c r="D3359">
        <v>20</v>
      </c>
      <c r="E3359" t="s">
        <v>32</v>
      </c>
      <c r="F3359">
        <v>77</v>
      </c>
      <c r="J3359" s="2" t="s">
        <v>23</v>
      </c>
      <c r="K3359" t="s">
        <v>547</v>
      </c>
      <c r="L3359" t="s">
        <v>46</v>
      </c>
      <c r="M3359" s="3">
        <v>14.341195386574373</v>
      </c>
    </row>
    <row r="3360" spans="1:13" x14ac:dyDescent="0.25">
      <c r="A3360" s="1">
        <v>44148</v>
      </c>
      <c r="B3360" s="2" t="s">
        <v>3505</v>
      </c>
      <c r="C3360" t="s">
        <v>39</v>
      </c>
      <c r="D3360">
        <v>13</v>
      </c>
      <c r="E3360">
        <v>231</v>
      </c>
      <c r="F3360">
        <v>77</v>
      </c>
      <c r="J3360" s="2" t="s">
        <v>23</v>
      </c>
      <c r="K3360" t="s">
        <v>370</v>
      </c>
      <c r="L3360" t="s">
        <v>46</v>
      </c>
      <c r="M3360" s="3">
        <v>14.423322704129969</v>
      </c>
    </row>
    <row r="3361" spans="1:13" x14ac:dyDescent="0.25">
      <c r="A3361" s="1">
        <v>44149</v>
      </c>
      <c r="B3361" s="2" t="s">
        <v>3506</v>
      </c>
      <c r="C3361" t="s">
        <v>402</v>
      </c>
      <c r="D3361">
        <v>11</v>
      </c>
      <c r="E3361">
        <v>84</v>
      </c>
      <c r="F3361">
        <v>21</v>
      </c>
      <c r="J3361" s="2" t="s">
        <v>28</v>
      </c>
      <c r="K3361" t="s">
        <v>71</v>
      </c>
      <c r="L3361" t="s">
        <v>56</v>
      </c>
      <c r="M3361" s="3">
        <v>12.163730387337393</v>
      </c>
    </row>
    <row r="3362" spans="1:13" x14ac:dyDescent="0.25">
      <c r="A3362" s="1">
        <v>44150</v>
      </c>
      <c r="B3362" s="2" t="s">
        <v>3507</v>
      </c>
      <c r="C3362" t="s">
        <v>232</v>
      </c>
      <c r="D3362">
        <v>16</v>
      </c>
      <c r="E3362">
        <v>108</v>
      </c>
      <c r="F3362">
        <v>54</v>
      </c>
      <c r="J3362" s="2" t="s">
        <v>44</v>
      </c>
      <c r="K3362" t="s">
        <v>544</v>
      </c>
      <c r="L3362" t="s">
        <v>46</v>
      </c>
      <c r="M3362" s="3">
        <v>9.74650548941427</v>
      </c>
    </row>
    <row r="3363" spans="1:13" x14ac:dyDescent="0.25">
      <c r="A3363" s="1">
        <v>44151</v>
      </c>
      <c r="B3363" s="2" t="s">
        <v>3167</v>
      </c>
      <c r="C3363" t="s">
        <v>83</v>
      </c>
      <c r="D3363">
        <v>17</v>
      </c>
      <c r="E3363">
        <v>300</v>
      </c>
      <c r="F3363">
        <v>75</v>
      </c>
      <c r="J3363" s="2" t="s">
        <v>28</v>
      </c>
      <c r="K3363" t="s">
        <v>635</v>
      </c>
      <c r="L3363" t="s">
        <v>25</v>
      </c>
      <c r="M3363" s="3">
        <v>12.275875773922367</v>
      </c>
    </row>
    <row r="3364" spans="1:13" x14ac:dyDescent="0.25">
      <c r="A3364" s="1">
        <v>44152</v>
      </c>
      <c r="B3364" s="2" t="s">
        <v>3508</v>
      </c>
      <c r="C3364" t="s">
        <v>771</v>
      </c>
      <c r="D3364">
        <v>5</v>
      </c>
      <c r="E3364">
        <v>120</v>
      </c>
      <c r="F3364">
        <v>30</v>
      </c>
      <c r="J3364" s="2" t="s">
        <v>23</v>
      </c>
      <c r="K3364" t="s">
        <v>355</v>
      </c>
      <c r="L3364" t="s">
        <v>56</v>
      </c>
      <c r="M3364" s="3">
        <v>14.690198582365463</v>
      </c>
    </row>
    <row r="3365" spans="1:13" x14ac:dyDescent="0.25">
      <c r="A3365" s="1">
        <v>44153</v>
      </c>
      <c r="B3365" s="2" t="s">
        <v>3111</v>
      </c>
      <c r="C3365" t="s">
        <v>73</v>
      </c>
      <c r="D3365">
        <v>18</v>
      </c>
      <c r="E3365">
        <v>166</v>
      </c>
      <c r="F3365">
        <v>83</v>
      </c>
      <c r="J3365" s="2" t="s">
        <v>44</v>
      </c>
      <c r="K3365" t="s">
        <v>466</v>
      </c>
      <c r="L3365" t="s">
        <v>25</v>
      </c>
      <c r="M3365" s="3">
        <v>9.629298039722805</v>
      </c>
    </row>
    <row r="3366" spans="1:13" x14ac:dyDescent="0.25">
      <c r="A3366" s="1">
        <v>44154</v>
      </c>
      <c r="B3366" s="2" t="s">
        <v>3509</v>
      </c>
      <c r="C3366" t="s">
        <v>204</v>
      </c>
      <c r="D3366">
        <v>14</v>
      </c>
      <c r="E3366">
        <v>300</v>
      </c>
      <c r="F3366">
        <v>75</v>
      </c>
      <c r="J3366" s="2" t="s">
        <v>44</v>
      </c>
      <c r="K3366" t="s">
        <v>226</v>
      </c>
      <c r="L3366" t="s">
        <v>56</v>
      </c>
      <c r="M3366" s="3">
        <v>12.200533931675887</v>
      </c>
    </row>
    <row r="3367" spans="1:13" x14ac:dyDescent="0.25">
      <c r="A3367" s="1">
        <v>44155</v>
      </c>
      <c r="B3367" s="2" t="s">
        <v>3436</v>
      </c>
      <c r="C3367" t="s">
        <v>31</v>
      </c>
      <c r="D3367">
        <v>3</v>
      </c>
      <c r="E3367">
        <v>46</v>
      </c>
      <c r="F3367">
        <v>23</v>
      </c>
      <c r="J3367" s="2" t="s">
        <v>28</v>
      </c>
      <c r="K3367" t="s">
        <v>618</v>
      </c>
      <c r="L3367" t="s">
        <v>50</v>
      </c>
      <c r="M3367" s="3">
        <v>13.259563298324382</v>
      </c>
    </row>
    <row r="3368" spans="1:13" x14ac:dyDescent="0.25">
      <c r="A3368" s="1">
        <v>44156</v>
      </c>
      <c r="B3368" s="2" t="s">
        <v>3510</v>
      </c>
      <c r="C3368" t="s">
        <v>27</v>
      </c>
      <c r="D3368">
        <v>11</v>
      </c>
      <c r="E3368">
        <v>102</v>
      </c>
      <c r="F3368">
        <v>51</v>
      </c>
      <c r="J3368" s="2" t="s">
        <v>23</v>
      </c>
      <c r="K3368" t="s">
        <v>744</v>
      </c>
      <c r="L3368" t="s">
        <v>41</v>
      </c>
      <c r="M3368" s="3">
        <v>11.862005526237752</v>
      </c>
    </row>
    <row r="3369" spans="1:13" x14ac:dyDescent="0.25">
      <c r="A3369" s="1">
        <v>44157</v>
      </c>
      <c r="B3369" s="2" t="s">
        <v>3511</v>
      </c>
      <c r="C3369" t="s">
        <v>185</v>
      </c>
      <c r="D3369">
        <v>7</v>
      </c>
      <c r="E3369" t="s">
        <v>32</v>
      </c>
      <c r="F3369">
        <v>87</v>
      </c>
      <c r="J3369" s="2" t="s">
        <v>44</v>
      </c>
      <c r="K3369" t="s">
        <v>625</v>
      </c>
      <c r="L3369" t="s">
        <v>78</v>
      </c>
      <c r="M3369" s="3">
        <v>12.954911944548844</v>
      </c>
    </row>
    <row r="3370" spans="1:13" x14ac:dyDescent="0.25">
      <c r="A3370" s="1">
        <v>44158</v>
      </c>
      <c r="B3370" s="2" t="s">
        <v>2498</v>
      </c>
      <c r="C3370" t="s">
        <v>232</v>
      </c>
      <c r="D3370">
        <v>2</v>
      </c>
      <c r="E3370" t="s">
        <v>32</v>
      </c>
      <c r="F3370">
        <v>54</v>
      </c>
      <c r="J3370" s="2" t="s">
        <v>28</v>
      </c>
      <c r="K3370" t="s">
        <v>189</v>
      </c>
      <c r="L3370" t="s">
        <v>41</v>
      </c>
      <c r="M3370" s="3">
        <v>13.288482149665386</v>
      </c>
    </row>
    <row r="3371" spans="1:13" x14ac:dyDescent="0.25">
      <c r="A3371" s="1">
        <v>44159</v>
      </c>
      <c r="B3371" s="2" t="s">
        <v>3512</v>
      </c>
      <c r="C3371" t="s">
        <v>93</v>
      </c>
      <c r="D3371">
        <v>10</v>
      </c>
      <c r="E3371" t="s">
        <v>32</v>
      </c>
      <c r="F3371" t="s">
        <v>32</v>
      </c>
      <c r="J3371" s="2" t="s">
        <v>28</v>
      </c>
      <c r="K3371" t="s">
        <v>523</v>
      </c>
      <c r="L3371" t="s">
        <v>50</v>
      </c>
      <c r="M3371" s="3">
        <v>14.064516999204997</v>
      </c>
    </row>
    <row r="3372" spans="1:13" x14ac:dyDescent="0.25">
      <c r="A3372" s="1">
        <v>44160</v>
      </c>
      <c r="B3372" s="2" t="s">
        <v>414</v>
      </c>
      <c r="C3372" t="s">
        <v>348</v>
      </c>
      <c r="D3372">
        <v>16</v>
      </c>
      <c r="E3372">
        <v>356</v>
      </c>
      <c r="F3372">
        <v>89</v>
      </c>
      <c r="J3372" s="2" t="s">
        <v>28</v>
      </c>
      <c r="K3372" t="s">
        <v>930</v>
      </c>
      <c r="L3372" t="s">
        <v>25</v>
      </c>
      <c r="M3372" s="3">
        <v>13.397308081757757</v>
      </c>
    </row>
    <row r="3373" spans="1:13" x14ac:dyDescent="0.25">
      <c r="A3373" s="1">
        <v>44161</v>
      </c>
      <c r="B3373" s="2" t="s">
        <v>3513</v>
      </c>
      <c r="C3373" t="s">
        <v>771</v>
      </c>
      <c r="D3373">
        <v>19</v>
      </c>
      <c r="E3373">
        <v>120</v>
      </c>
      <c r="F3373">
        <v>30</v>
      </c>
      <c r="J3373" s="2" t="s">
        <v>44</v>
      </c>
      <c r="K3373" t="s">
        <v>904</v>
      </c>
      <c r="L3373" t="s">
        <v>56</v>
      </c>
      <c r="M3373" s="3">
        <v>11.816651848338852</v>
      </c>
    </row>
    <row r="3374" spans="1:13" x14ac:dyDescent="0.25">
      <c r="A3374" s="1">
        <v>44162</v>
      </c>
      <c r="B3374" s="2" t="s">
        <v>3514</v>
      </c>
      <c r="C3374" t="s">
        <v>177</v>
      </c>
      <c r="D3374">
        <v>3</v>
      </c>
      <c r="E3374">
        <v>146</v>
      </c>
      <c r="F3374">
        <v>73</v>
      </c>
      <c r="J3374" s="2" t="s">
        <v>23</v>
      </c>
      <c r="K3374" t="s">
        <v>1350</v>
      </c>
      <c r="L3374" t="s">
        <v>78</v>
      </c>
      <c r="M3374" s="3">
        <v>13.811876869930865</v>
      </c>
    </row>
    <row r="3375" spans="1:13" x14ac:dyDescent="0.25">
      <c r="A3375" s="1">
        <v>44163</v>
      </c>
      <c r="B3375" s="2" t="s">
        <v>3515</v>
      </c>
      <c r="C3375" t="s">
        <v>163</v>
      </c>
      <c r="D3375">
        <v>17</v>
      </c>
      <c r="E3375">
        <v>225</v>
      </c>
      <c r="F3375">
        <v>75</v>
      </c>
      <c r="J3375" s="2" t="s">
        <v>28</v>
      </c>
      <c r="K3375" t="s">
        <v>817</v>
      </c>
      <c r="L3375" t="s">
        <v>34</v>
      </c>
      <c r="M3375" s="3">
        <v>14.060995290679429</v>
      </c>
    </row>
    <row r="3376" spans="1:13" x14ac:dyDescent="0.25">
      <c r="A3376" s="1">
        <v>44164</v>
      </c>
      <c r="B3376" s="2" t="s">
        <v>3516</v>
      </c>
      <c r="C3376" t="s">
        <v>143</v>
      </c>
      <c r="D3376">
        <v>5</v>
      </c>
      <c r="E3376">
        <v>153</v>
      </c>
      <c r="F3376">
        <v>51</v>
      </c>
      <c r="J3376" s="2" t="s">
        <v>23</v>
      </c>
      <c r="K3376" t="s">
        <v>1014</v>
      </c>
      <c r="L3376" t="s">
        <v>41</v>
      </c>
      <c r="M3376" s="3">
        <v>15.268550004010105</v>
      </c>
    </row>
    <row r="3377" spans="1:13" x14ac:dyDescent="0.25">
      <c r="A3377" s="1">
        <v>44165</v>
      </c>
      <c r="B3377" s="2" t="s">
        <v>3517</v>
      </c>
      <c r="C3377" t="s">
        <v>112</v>
      </c>
      <c r="D3377">
        <v>18</v>
      </c>
      <c r="E3377">
        <v>252</v>
      </c>
      <c r="F3377">
        <v>63</v>
      </c>
      <c r="J3377" s="2" t="s">
        <v>44</v>
      </c>
      <c r="K3377" t="s">
        <v>587</v>
      </c>
      <c r="L3377" t="s">
        <v>78</v>
      </c>
      <c r="M3377" s="3">
        <v>12.045339240427111</v>
      </c>
    </row>
    <row r="3378" spans="1:13" x14ac:dyDescent="0.25">
      <c r="A3378" s="1">
        <v>44166</v>
      </c>
      <c r="B3378" s="2" t="s">
        <v>3518</v>
      </c>
      <c r="C3378" t="s">
        <v>240</v>
      </c>
      <c r="D3378">
        <v>7</v>
      </c>
      <c r="E3378" t="s">
        <v>32</v>
      </c>
      <c r="F3378">
        <v>44</v>
      </c>
      <c r="J3378" s="2" t="s">
        <v>23</v>
      </c>
      <c r="K3378" t="s">
        <v>427</v>
      </c>
      <c r="L3378" t="s">
        <v>25</v>
      </c>
      <c r="M3378" s="3">
        <v>5.9872353338051019</v>
      </c>
    </row>
    <row r="3379" spans="1:13" x14ac:dyDescent="0.25">
      <c r="A3379" s="1">
        <v>44167</v>
      </c>
      <c r="B3379" s="2" t="s">
        <v>3519</v>
      </c>
      <c r="C3379" t="s">
        <v>112</v>
      </c>
      <c r="D3379">
        <v>11</v>
      </c>
      <c r="E3379">
        <v>252</v>
      </c>
      <c r="F3379" t="s">
        <v>32</v>
      </c>
      <c r="J3379" s="2" t="s">
        <v>44</v>
      </c>
      <c r="K3379" t="s">
        <v>869</v>
      </c>
      <c r="L3379" t="s">
        <v>41</v>
      </c>
      <c r="M3379" s="3">
        <v>13.275355576494196</v>
      </c>
    </row>
    <row r="3380" spans="1:13" x14ac:dyDescent="0.25">
      <c r="A3380" s="1">
        <v>44168</v>
      </c>
      <c r="B3380" s="2" t="s">
        <v>1952</v>
      </c>
      <c r="C3380" t="s">
        <v>240</v>
      </c>
      <c r="D3380" t="s">
        <v>32</v>
      </c>
      <c r="E3380">
        <v>132</v>
      </c>
      <c r="F3380">
        <v>44</v>
      </c>
      <c r="J3380" s="2" t="s">
        <v>28</v>
      </c>
      <c r="K3380" t="s">
        <v>744</v>
      </c>
      <c r="L3380" t="s">
        <v>41</v>
      </c>
      <c r="M3380" s="3">
        <v>11.862005526237752</v>
      </c>
    </row>
    <row r="3381" spans="1:13" x14ac:dyDescent="0.25">
      <c r="A3381" s="1">
        <v>44169</v>
      </c>
      <c r="B3381" s="2" t="s">
        <v>3520</v>
      </c>
      <c r="C3381" t="s">
        <v>296</v>
      </c>
      <c r="D3381">
        <v>7</v>
      </c>
      <c r="E3381">
        <v>116</v>
      </c>
      <c r="F3381">
        <v>29</v>
      </c>
      <c r="J3381" s="2" t="s">
        <v>23</v>
      </c>
      <c r="K3381" t="s">
        <v>547</v>
      </c>
      <c r="L3381" t="s">
        <v>46</v>
      </c>
      <c r="M3381" s="3">
        <v>14.341195386574373</v>
      </c>
    </row>
    <row r="3382" spans="1:13" x14ac:dyDescent="0.25">
      <c r="A3382" s="1">
        <v>44170</v>
      </c>
      <c r="B3382" s="2" t="s">
        <v>1778</v>
      </c>
      <c r="C3382" t="s">
        <v>386</v>
      </c>
      <c r="D3382">
        <v>20</v>
      </c>
      <c r="E3382" t="s">
        <v>32</v>
      </c>
      <c r="F3382">
        <v>29</v>
      </c>
      <c r="J3382" s="2" t="s">
        <v>23</v>
      </c>
      <c r="K3382" t="s">
        <v>1663</v>
      </c>
      <c r="L3382" t="s">
        <v>78</v>
      </c>
      <c r="M3382" s="3">
        <v>15.239568994601312</v>
      </c>
    </row>
    <row r="3383" spans="1:13" x14ac:dyDescent="0.25">
      <c r="A3383" s="1">
        <v>44171</v>
      </c>
      <c r="B3383" s="2" t="s">
        <v>3521</v>
      </c>
      <c r="C3383" t="s">
        <v>193</v>
      </c>
      <c r="D3383">
        <v>16</v>
      </c>
      <c r="E3383">
        <v>30</v>
      </c>
      <c r="F3383">
        <v>15</v>
      </c>
      <c r="J3383" s="2" t="s">
        <v>28</v>
      </c>
      <c r="K3383" t="s">
        <v>236</v>
      </c>
      <c r="L3383" t="s">
        <v>78</v>
      </c>
      <c r="M3383" s="3">
        <v>15.458859683514467</v>
      </c>
    </row>
    <row r="3384" spans="1:13" x14ac:dyDescent="0.25">
      <c r="A3384" s="1">
        <v>44172</v>
      </c>
      <c r="B3384" s="2" t="s">
        <v>3522</v>
      </c>
      <c r="C3384" t="s">
        <v>235</v>
      </c>
      <c r="D3384">
        <v>3</v>
      </c>
      <c r="E3384">
        <v>90</v>
      </c>
      <c r="F3384">
        <v>45</v>
      </c>
      <c r="J3384" s="2" t="s">
        <v>28</v>
      </c>
      <c r="K3384" t="s">
        <v>287</v>
      </c>
      <c r="L3384" t="s">
        <v>34</v>
      </c>
      <c r="M3384" s="3">
        <v>14.906846445071711</v>
      </c>
    </row>
    <row r="3385" spans="1:13" x14ac:dyDescent="0.25">
      <c r="A3385" s="1">
        <v>44173</v>
      </c>
      <c r="B3385" s="2" t="s">
        <v>3523</v>
      </c>
      <c r="C3385" t="s">
        <v>465</v>
      </c>
      <c r="D3385">
        <v>20</v>
      </c>
      <c r="E3385">
        <v>72</v>
      </c>
      <c r="F3385">
        <v>36</v>
      </c>
      <c r="J3385" s="2" t="s">
        <v>44</v>
      </c>
      <c r="K3385" t="s">
        <v>480</v>
      </c>
      <c r="L3385" t="s">
        <v>56</v>
      </c>
      <c r="M3385" s="3">
        <v>9.458617986208397</v>
      </c>
    </row>
    <row r="3386" spans="1:13" x14ac:dyDescent="0.25">
      <c r="A3386" s="1">
        <v>44174</v>
      </c>
      <c r="B3386" s="2" t="s">
        <v>3524</v>
      </c>
      <c r="C3386" t="s">
        <v>180</v>
      </c>
      <c r="D3386">
        <v>14</v>
      </c>
      <c r="E3386">
        <v>368</v>
      </c>
      <c r="F3386">
        <v>92</v>
      </c>
      <c r="J3386" s="2" t="s">
        <v>28</v>
      </c>
      <c r="K3386" t="s">
        <v>355</v>
      </c>
      <c r="L3386" t="s">
        <v>56</v>
      </c>
      <c r="M3386" s="3">
        <v>14.690198582365463</v>
      </c>
    </row>
    <row r="3387" spans="1:13" x14ac:dyDescent="0.25">
      <c r="A3387" s="1">
        <v>44175</v>
      </c>
      <c r="B3387" s="2" t="s">
        <v>1674</v>
      </c>
      <c r="C3387" t="s">
        <v>134</v>
      </c>
      <c r="D3387">
        <v>11</v>
      </c>
      <c r="E3387" t="s">
        <v>32</v>
      </c>
      <c r="F3387">
        <v>70</v>
      </c>
      <c r="J3387" s="2" t="s">
        <v>28</v>
      </c>
      <c r="K3387" t="s">
        <v>71</v>
      </c>
      <c r="L3387" t="s">
        <v>56</v>
      </c>
      <c r="M3387" s="3">
        <v>12.163730387337393</v>
      </c>
    </row>
    <row r="3388" spans="1:13" x14ac:dyDescent="0.25">
      <c r="A3388" s="1">
        <v>44176</v>
      </c>
      <c r="B3388" s="2" t="s">
        <v>3525</v>
      </c>
      <c r="C3388" t="s">
        <v>219</v>
      </c>
      <c r="D3388">
        <v>19</v>
      </c>
      <c r="E3388">
        <v>144</v>
      </c>
      <c r="F3388" t="s">
        <v>32</v>
      </c>
      <c r="J3388" s="2" t="s">
        <v>28</v>
      </c>
      <c r="K3388" t="s">
        <v>113</v>
      </c>
      <c r="L3388" t="s">
        <v>56</v>
      </c>
      <c r="M3388" s="3">
        <v>14.16303548174143</v>
      </c>
    </row>
    <row r="3389" spans="1:13" x14ac:dyDescent="0.25">
      <c r="A3389" s="1">
        <v>44177</v>
      </c>
      <c r="B3389" s="2" t="s">
        <v>3526</v>
      </c>
      <c r="C3389" t="s">
        <v>575</v>
      </c>
      <c r="D3389">
        <v>3</v>
      </c>
      <c r="E3389">
        <v>57</v>
      </c>
      <c r="F3389">
        <v>19</v>
      </c>
      <c r="J3389" s="2" t="s">
        <v>44</v>
      </c>
      <c r="K3389" t="s">
        <v>74</v>
      </c>
      <c r="L3389" t="s">
        <v>50</v>
      </c>
      <c r="M3389" s="3">
        <v>13.45980057156361</v>
      </c>
    </row>
    <row r="3390" spans="1:13" x14ac:dyDescent="0.25">
      <c r="A3390" s="1">
        <v>44178</v>
      </c>
      <c r="B3390" s="2" t="s">
        <v>3527</v>
      </c>
      <c r="C3390" t="s">
        <v>73</v>
      </c>
      <c r="D3390">
        <v>12</v>
      </c>
      <c r="E3390" t="s">
        <v>32</v>
      </c>
      <c r="F3390">
        <v>83</v>
      </c>
      <c r="J3390" s="2" t="s">
        <v>44</v>
      </c>
      <c r="K3390" t="s">
        <v>1424</v>
      </c>
      <c r="L3390" t="s">
        <v>46</v>
      </c>
      <c r="M3390" s="3">
        <v>13.2671922973198</v>
      </c>
    </row>
    <row r="3391" spans="1:13" x14ac:dyDescent="0.25">
      <c r="A3391" s="1">
        <v>44179</v>
      </c>
      <c r="B3391" s="2" t="s">
        <v>2582</v>
      </c>
      <c r="C3391" t="s">
        <v>391</v>
      </c>
      <c r="D3391">
        <v>1</v>
      </c>
      <c r="E3391">
        <v>160</v>
      </c>
      <c r="F3391">
        <v>80</v>
      </c>
      <c r="J3391" s="2" t="s">
        <v>44</v>
      </c>
      <c r="K3391" t="s">
        <v>141</v>
      </c>
      <c r="L3391" t="s">
        <v>50</v>
      </c>
      <c r="M3391" s="3">
        <v>8.1085102757869372</v>
      </c>
    </row>
    <row r="3392" spans="1:13" x14ac:dyDescent="0.25">
      <c r="A3392" s="1">
        <v>44180</v>
      </c>
      <c r="B3392" s="2" t="s">
        <v>1287</v>
      </c>
      <c r="C3392" t="s">
        <v>76</v>
      </c>
      <c r="D3392">
        <v>1</v>
      </c>
      <c r="E3392">
        <v>126</v>
      </c>
      <c r="F3392">
        <v>42</v>
      </c>
      <c r="J3392" s="2" t="s">
        <v>28</v>
      </c>
      <c r="K3392" t="s">
        <v>796</v>
      </c>
      <c r="L3392" t="s">
        <v>46</v>
      </c>
      <c r="M3392" s="3">
        <v>9.4608554813364627</v>
      </c>
    </row>
    <row r="3393" spans="1:13" x14ac:dyDescent="0.25">
      <c r="A3393" s="1">
        <v>44181</v>
      </c>
      <c r="B3393" s="2" t="s">
        <v>3528</v>
      </c>
      <c r="C3393" t="s">
        <v>584</v>
      </c>
      <c r="D3393">
        <v>18</v>
      </c>
      <c r="E3393">
        <v>312</v>
      </c>
      <c r="F3393">
        <v>78</v>
      </c>
      <c r="J3393" s="2" t="s">
        <v>44</v>
      </c>
      <c r="K3393" t="s">
        <v>436</v>
      </c>
      <c r="L3393" t="s">
        <v>34</v>
      </c>
      <c r="M3393" s="3">
        <v>15.861056998489449</v>
      </c>
    </row>
    <row r="3394" spans="1:13" x14ac:dyDescent="0.25">
      <c r="A3394" s="1">
        <v>44182</v>
      </c>
      <c r="B3394" s="2" t="s">
        <v>3529</v>
      </c>
      <c r="C3394" t="s">
        <v>391</v>
      </c>
      <c r="D3394">
        <v>6</v>
      </c>
      <c r="E3394">
        <v>160</v>
      </c>
      <c r="F3394">
        <v>80</v>
      </c>
      <c r="J3394" s="2" t="s">
        <v>28</v>
      </c>
      <c r="K3394" t="s">
        <v>147</v>
      </c>
      <c r="L3394" t="s">
        <v>34</v>
      </c>
      <c r="M3394" s="3">
        <v>13.378080355059918</v>
      </c>
    </row>
    <row r="3395" spans="1:13" x14ac:dyDescent="0.25">
      <c r="A3395" s="1">
        <v>44183</v>
      </c>
      <c r="B3395" s="2" t="s">
        <v>3530</v>
      </c>
      <c r="C3395" t="s">
        <v>402</v>
      </c>
      <c r="D3395">
        <v>9</v>
      </c>
      <c r="E3395">
        <v>84</v>
      </c>
      <c r="F3395">
        <v>21</v>
      </c>
      <c r="J3395" s="2" t="s">
        <v>23</v>
      </c>
      <c r="K3395" t="s">
        <v>181</v>
      </c>
      <c r="L3395" t="s">
        <v>50</v>
      </c>
      <c r="M3395" s="3">
        <v>12.551203838971933</v>
      </c>
    </row>
    <row r="3396" spans="1:13" x14ac:dyDescent="0.25">
      <c r="A3396" s="1">
        <v>44184</v>
      </c>
      <c r="B3396" s="2" t="s">
        <v>3531</v>
      </c>
      <c r="C3396" t="s">
        <v>244</v>
      </c>
      <c r="D3396">
        <v>6</v>
      </c>
      <c r="E3396" t="s">
        <v>32</v>
      </c>
      <c r="F3396">
        <v>63</v>
      </c>
      <c r="J3396" s="2" t="s">
        <v>44</v>
      </c>
      <c r="K3396" t="s">
        <v>236</v>
      </c>
      <c r="L3396" t="s">
        <v>78</v>
      </c>
      <c r="M3396" s="3">
        <v>15.458859683514467</v>
      </c>
    </row>
    <row r="3397" spans="1:13" x14ac:dyDescent="0.25">
      <c r="A3397" s="1">
        <v>44185</v>
      </c>
      <c r="B3397" s="2" t="s">
        <v>3532</v>
      </c>
      <c r="C3397" t="s">
        <v>495</v>
      </c>
      <c r="D3397">
        <v>12</v>
      </c>
      <c r="E3397">
        <v>50</v>
      </c>
      <c r="F3397" t="s">
        <v>32</v>
      </c>
      <c r="J3397" s="2" t="s">
        <v>23</v>
      </c>
      <c r="K3397" t="s">
        <v>803</v>
      </c>
      <c r="L3397" t="s">
        <v>50</v>
      </c>
      <c r="M3397" s="3">
        <v>14.308257477047373</v>
      </c>
    </row>
    <row r="3398" spans="1:13" x14ac:dyDescent="0.25">
      <c r="A3398" s="1">
        <v>44186</v>
      </c>
      <c r="B3398" s="2" t="s">
        <v>3533</v>
      </c>
      <c r="C3398" t="s">
        <v>27</v>
      </c>
      <c r="D3398">
        <v>1</v>
      </c>
      <c r="E3398">
        <v>102</v>
      </c>
      <c r="F3398">
        <v>51</v>
      </c>
      <c r="J3398" s="2" t="s">
        <v>44</v>
      </c>
      <c r="K3398" t="s">
        <v>930</v>
      </c>
      <c r="L3398" t="s">
        <v>25</v>
      </c>
      <c r="M3398" s="3">
        <v>13.397308081757757</v>
      </c>
    </row>
    <row r="3399" spans="1:13" x14ac:dyDescent="0.25">
      <c r="A3399" s="1">
        <v>44187</v>
      </c>
      <c r="B3399" s="2" t="s">
        <v>3534</v>
      </c>
      <c r="C3399" t="s">
        <v>80</v>
      </c>
      <c r="D3399">
        <v>17</v>
      </c>
      <c r="E3399">
        <v>210</v>
      </c>
      <c r="F3399">
        <v>70</v>
      </c>
      <c r="J3399" s="2" t="s">
        <v>23</v>
      </c>
      <c r="K3399" t="s">
        <v>262</v>
      </c>
      <c r="L3399" t="s">
        <v>34</v>
      </c>
      <c r="M3399" s="3">
        <v>12.661538237835474</v>
      </c>
    </row>
    <row r="3400" spans="1:13" x14ac:dyDescent="0.25">
      <c r="A3400" s="1">
        <v>44188</v>
      </c>
      <c r="B3400" s="2" t="s">
        <v>3535</v>
      </c>
      <c r="C3400" t="s">
        <v>177</v>
      </c>
      <c r="D3400" t="s">
        <v>32</v>
      </c>
      <c r="E3400">
        <v>146</v>
      </c>
      <c r="F3400">
        <v>73</v>
      </c>
      <c r="J3400" s="2" t="s">
        <v>28</v>
      </c>
      <c r="K3400" t="s">
        <v>418</v>
      </c>
      <c r="L3400" t="s">
        <v>46</v>
      </c>
      <c r="M3400" s="3">
        <v>13.923194761258239</v>
      </c>
    </row>
    <row r="3401" spans="1:13" x14ac:dyDescent="0.25">
      <c r="A3401" s="1">
        <v>44189</v>
      </c>
      <c r="B3401" s="2" t="s">
        <v>2715</v>
      </c>
      <c r="C3401" t="s">
        <v>378</v>
      </c>
      <c r="D3401">
        <v>19</v>
      </c>
      <c r="E3401">
        <v>110</v>
      </c>
      <c r="F3401" t="s">
        <v>32</v>
      </c>
      <c r="J3401" s="2" t="s">
        <v>44</v>
      </c>
      <c r="K3401" t="s">
        <v>353</v>
      </c>
      <c r="L3401" t="s">
        <v>56</v>
      </c>
      <c r="M3401" s="3">
        <v>13.092530646074781</v>
      </c>
    </row>
    <row r="3402" spans="1:13" x14ac:dyDescent="0.25">
      <c r="A3402" s="1">
        <v>44190</v>
      </c>
      <c r="B3402" s="2" t="s">
        <v>3536</v>
      </c>
      <c r="C3402" t="s">
        <v>780</v>
      </c>
      <c r="D3402">
        <v>6</v>
      </c>
      <c r="E3402" t="s">
        <v>32</v>
      </c>
      <c r="F3402">
        <v>25</v>
      </c>
      <c r="J3402" s="2" t="s">
        <v>23</v>
      </c>
      <c r="K3402" t="s">
        <v>1034</v>
      </c>
      <c r="L3402" t="s">
        <v>50</v>
      </c>
      <c r="M3402" s="3">
        <v>10.588336269016523</v>
      </c>
    </row>
    <row r="3403" spans="1:13" x14ac:dyDescent="0.25">
      <c r="A3403" s="1">
        <v>44191</v>
      </c>
      <c r="B3403" s="2" t="s">
        <v>3537</v>
      </c>
      <c r="C3403" t="s">
        <v>22</v>
      </c>
      <c r="D3403">
        <v>13</v>
      </c>
      <c r="E3403">
        <v>280</v>
      </c>
      <c r="F3403">
        <v>70</v>
      </c>
      <c r="J3403" s="2" t="s">
        <v>28</v>
      </c>
      <c r="K3403" t="s">
        <v>211</v>
      </c>
      <c r="L3403" t="s">
        <v>41</v>
      </c>
      <c r="M3403" s="3">
        <v>13.697485557052493</v>
      </c>
    </row>
    <row r="3404" spans="1:13" x14ac:dyDescent="0.25">
      <c r="A3404" s="1">
        <v>44192</v>
      </c>
      <c r="B3404" s="2" t="s">
        <v>3538</v>
      </c>
      <c r="C3404" t="s">
        <v>48</v>
      </c>
      <c r="D3404">
        <v>1</v>
      </c>
      <c r="E3404" t="s">
        <v>32</v>
      </c>
      <c r="F3404">
        <v>19</v>
      </c>
      <c r="J3404" s="2" t="s">
        <v>28</v>
      </c>
      <c r="K3404" t="s">
        <v>778</v>
      </c>
      <c r="L3404" t="s">
        <v>78</v>
      </c>
      <c r="M3404" s="3">
        <v>13.095446915421235</v>
      </c>
    </row>
    <row r="3405" spans="1:13" x14ac:dyDescent="0.25">
      <c r="A3405" s="1">
        <v>44193</v>
      </c>
      <c r="B3405" s="2" t="s">
        <v>3539</v>
      </c>
      <c r="C3405" t="s">
        <v>423</v>
      </c>
      <c r="D3405">
        <v>1</v>
      </c>
      <c r="E3405">
        <v>356</v>
      </c>
      <c r="F3405">
        <v>89</v>
      </c>
      <c r="J3405" s="2" t="s">
        <v>44</v>
      </c>
      <c r="K3405" t="s">
        <v>1426</v>
      </c>
      <c r="L3405" t="s">
        <v>78</v>
      </c>
      <c r="M3405" s="3">
        <v>10.826646539963521</v>
      </c>
    </row>
    <row r="3406" spans="1:13" x14ac:dyDescent="0.25">
      <c r="A3406" s="1">
        <v>44194</v>
      </c>
      <c r="B3406" s="2" t="s">
        <v>3540</v>
      </c>
      <c r="C3406" t="s">
        <v>193</v>
      </c>
      <c r="D3406" t="s">
        <v>32</v>
      </c>
      <c r="E3406">
        <v>30</v>
      </c>
      <c r="F3406">
        <v>15</v>
      </c>
      <c r="J3406" s="2" t="s">
        <v>44</v>
      </c>
      <c r="K3406" t="s">
        <v>1000</v>
      </c>
      <c r="L3406" t="s">
        <v>50</v>
      </c>
      <c r="M3406" s="3">
        <v>9.9471686551317795</v>
      </c>
    </row>
    <row r="3407" spans="1:13" x14ac:dyDescent="0.25">
      <c r="A3407" s="1">
        <v>44195</v>
      </c>
      <c r="B3407" s="2" t="s">
        <v>1771</v>
      </c>
      <c r="C3407" t="s">
        <v>61</v>
      </c>
      <c r="D3407">
        <v>4</v>
      </c>
      <c r="E3407">
        <v>184</v>
      </c>
      <c r="F3407">
        <v>92</v>
      </c>
      <c r="J3407" s="2" t="s">
        <v>23</v>
      </c>
      <c r="K3407" t="s">
        <v>1713</v>
      </c>
      <c r="L3407" t="s">
        <v>50</v>
      </c>
      <c r="M3407" s="3">
        <v>13.537350739681813</v>
      </c>
    </row>
    <row r="3408" spans="1:13" x14ac:dyDescent="0.25">
      <c r="A3408" s="1">
        <v>44196</v>
      </c>
      <c r="B3408" s="2" t="s">
        <v>3541</v>
      </c>
      <c r="C3408" t="s">
        <v>64</v>
      </c>
      <c r="D3408">
        <v>3</v>
      </c>
      <c r="E3408">
        <v>352</v>
      </c>
      <c r="F3408">
        <v>88</v>
      </c>
      <c r="J3408" s="2" t="s">
        <v>28</v>
      </c>
      <c r="K3408" t="s">
        <v>487</v>
      </c>
      <c r="L3408" t="s">
        <v>56</v>
      </c>
      <c r="M3408" s="3">
        <v>8.8878868765808274</v>
      </c>
    </row>
    <row r="3409" spans="1:13" x14ac:dyDescent="0.25">
      <c r="A3409" s="1">
        <v>44197</v>
      </c>
      <c r="B3409" s="2" t="s">
        <v>1153</v>
      </c>
      <c r="C3409" t="s">
        <v>134</v>
      </c>
      <c r="D3409">
        <v>20</v>
      </c>
      <c r="E3409" t="s">
        <v>32</v>
      </c>
      <c r="F3409">
        <v>70</v>
      </c>
      <c r="J3409" s="2" t="s">
        <v>44</v>
      </c>
      <c r="K3409" t="s">
        <v>213</v>
      </c>
      <c r="L3409" t="s">
        <v>41</v>
      </c>
      <c r="M3409" s="3">
        <v>12.396052160428608</v>
      </c>
    </row>
    <row r="3410" spans="1:13" x14ac:dyDescent="0.25">
      <c r="A3410" s="1">
        <v>44198</v>
      </c>
      <c r="B3410" s="2" t="s">
        <v>3542</v>
      </c>
      <c r="C3410" t="s">
        <v>193</v>
      </c>
      <c r="D3410">
        <v>17</v>
      </c>
      <c r="E3410" t="s">
        <v>32</v>
      </c>
      <c r="F3410">
        <v>15</v>
      </c>
      <c r="J3410" s="2" t="s">
        <v>23</v>
      </c>
      <c r="K3410" t="s">
        <v>115</v>
      </c>
      <c r="L3410" t="s">
        <v>46</v>
      </c>
      <c r="M3410" s="3">
        <v>10.42743035829395</v>
      </c>
    </row>
    <row r="3411" spans="1:13" x14ac:dyDescent="0.25">
      <c r="A3411" s="1">
        <v>44199</v>
      </c>
      <c r="B3411" s="2" t="s">
        <v>3543</v>
      </c>
      <c r="C3411" t="s">
        <v>193</v>
      </c>
      <c r="D3411">
        <v>2</v>
      </c>
      <c r="E3411">
        <v>30</v>
      </c>
      <c r="F3411">
        <v>15</v>
      </c>
      <c r="J3411" s="2" t="s">
        <v>23</v>
      </c>
      <c r="K3411" t="s">
        <v>1271</v>
      </c>
      <c r="L3411" t="s">
        <v>25</v>
      </c>
      <c r="M3411" s="3">
        <v>6.221489120484736</v>
      </c>
    </row>
    <row r="3412" spans="1:13" x14ac:dyDescent="0.25">
      <c r="A3412" s="1">
        <v>44200</v>
      </c>
      <c r="B3412" s="2" t="s">
        <v>3100</v>
      </c>
      <c r="C3412" t="s">
        <v>61</v>
      </c>
      <c r="D3412">
        <v>17</v>
      </c>
      <c r="E3412">
        <v>184</v>
      </c>
      <c r="F3412">
        <v>92</v>
      </c>
      <c r="J3412" s="2" t="s">
        <v>28</v>
      </c>
      <c r="K3412" t="s">
        <v>33</v>
      </c>
      <c r="L3412" t="s">
        <v>34</v>
      </c>
      <c r="M3412" s="3">
        <v>9.3226775515721787</v>
      </c>
    </row>
    <row r="3413" spans="1:13" x14ac:dyDescent="0.25">
      <c r="A3413" s="1">
        <v>44201</v>
      </c>
      <c r="B3413" s="2" t="s">
        <v>3544</v>
      </c>
      <c r="C3413" t="s">
        <v>155</v>
      </c>
      <c r="D3413">
        <v>12</v>
      </c>
      <c r="E3413" t="s">
        <v>32</v>
      </c>
      <c r="F3413">
        <v>36</v>
      </c>
      <c r="J3413" s="2" t="s">
        <v>28</v>
      </c>
      <c r="K3413" t="s">
        <v>1215</v>
      </c>
      <c r="L3413" t="s">
        <v>46</v>
      </c>
      <c r="M3413" s="3">
        <v>10.428287009858728</v>
      </c>
    </row>
    <row r="3414" spans="1:13" x14ac:dyDescent="0.25">
      <c r="A3414" s="1">
        <v>44202</v>
      </c>
      <c r="B3414" s="2" t="s">
        <v>3545</v>
      </c>
      <c r="C3414" t="s">
        <v>289</v>
      </c>
      <c r="D3414">
        <v>19</v>
      </c>
      <c r="E3414" t="s">
        <v>32</v>
      </c>
      <c r="F3414" t="s">
        <v>32</v>
      </c>
      <c r="J3414" s="2" t="s">
        <v>28</v>
      </c>
      <c r="K3414" t="s">
        <v>71</v>
      </c>
      <c r="L3414" t="s">
        <v>56</v>
      </c>
      <c r="M3414" s="3">
        <v>12.163730387337393</v>
      </c>
    </row>
    <row r="3415" spans="1:13" x14ac:dyDescent="0.25">
      <c r="A3415" s="1">
        <v>44203</v>
      </c>
      <c r="B3415" s="2" t="s">
        <v>3546</v>
      </c>
      <c r="C3415" t="s">
        <v>249</v>
      </c>
      <c r="D3415">
        <v>2</v>
      </c>
      <c r="E3415" t="s">
        <v>32</v>
      </c>
      <c r="F3415">
        <v>80</v>
      </c>
      <c r="J3415" s="2" t="s">
        <v>28</v>
      </c>
      <c r="K3415" t="s">
        <v>33</v>
      </c>
      <c r="L3415" t="s">
        <v>34</v>
      </c>
      <c r="M3415" s="3">
        <v>9.3226775515721787</v>
      </c>
    </row>
    <row r="3416" spans="1:13" x14ac:dyDescent="0.25">
      <c r="A3416" s="1">
        <v>44204</v>
      </c>
      <c r="B3416" s="2" t="s">
        <v>3547</v>
      </c>
      <c r="C3416" t="s">
        <v>332</v>
      </c>
      <c r="D3416">
        <v>2</v>
      </c>
      <c r="E3416">
        <v>180</v>
      </c>
      <c r="F3416">
        <v>45</v>
      </c>
      <c r="J3416" s="2" t="s">
        <v>28</v>
      </c>
      <c r="K3416" t="s">
        <v>1565</v>
      </c>
      <c r="L3416" t="s">
        <v>56</v>
      </c>
      <c r="M3416" s="3">
        <v>10.78374703625888</v>
      </c>
    </row>
    <row r="3417" spans="1:13" x14ac:dyDescent="0.25">
      <c r="A3417" s="1">
        <v>44205</v>
      </c>
      <c r="B3417" s="2" t="s">
        <v>3548</v>
      </c>
      <c r="C3417" t="s">
        <v>275</v>
      </c>
      <c r="D3417" t="s">
        <v>32</v>
      </c>
      <c r="E3417">
        <v>144</v>
      </c>
      <c r="F3417">
        <v>36</v>
      </c>
      <c r="J3417" s="2" t="s">
        <v>23</v>
      </c>
      <c r="K3417" t="s">
        <v>171</v>
      </c>
      <c r="L3417" t="s">
        <v>46</v>
      </c>
      <c r="M3417" s="3">
        <v>11.36085047138285</v>
      </c>
    </row>
    <row r="3418" spans="1:13" x14ac:dyDescent="0.25">
      <c r="A3418" s="1">
        <v>44206</v>
      </c>
      <c r="B3418" s="2" t="s">
        <v>3549</v>
      </c>
      <c r="C3418" t="s">
        <v>465</v>
      </c>
      <c r="D3418">
        <v>8</v>
      </c>
      <c r="E3418">
        <v>72</v>
      </c>
      <c r="F3418">
        <v>36</v>
      </c>
      <c r="J3418" s="2" t="s">
        <v>44</v>
      </c>
      <c r="K3418" t="s">
        <v>621</v>
      </c>
      <c r="L3418" t="s">
        <v>46</v>
      </c>
      <c r="M3418" s="3">
        <v>9.8892508156549788</v>
      </c>
    </row>
    <row r="3419" spans="1:13" x14ac:dyDescent="0.25">
      <c r="A3419" s="1">
        <v>44207</v>
      </c>
      <c r="B3419" s="2" t="s">
        <v>3550</v>
      </c>
      <c r="C3419" t="s">
        <v>291</v>
      </c>
      <c r="D3419">
        <v>6</v>
      </c>
      <c r="E3419">
        <v>225</v>
      </c>
      <c r="F3419">
        <v>75</v>
      </c>
      <c r="J3419" s="2" t="s">
        <v>28</v>
      </c>
      <c r="K3419" t="s">
        <v>384</v>
      </c>
      <c r="L3419" t="s">
        <v>41</v>
      </c>
      <c r="M3419" s="3">
        <v>12.456740895640767</v>
      </c>
    </row>
    <row r="3420" spans="1:13" x14ac:dyDescent="0.25">
      <c r="A3420" s="1">
        <v>44208</v>
      </c>
      <c r="B3420" s="2" t="s">
        <v>3551</v>
      </c>
      <c r="C3420" t="s">
        <v>357</v>
      </c>
      <c r="D3420">
        <v>18</v>
      </c>
      <c r="E3420">
        <v>255</v>
      </c>
      <c r="F3420">
        <v>85</v>
      </c>
      <c r="J3420" s="2" t="s">
        <v>23</v>
      </c>
      <c r="K3420" t="s">
        <v>904</v>
      </c>
      <c r="L3420" t="s">
        <v>56</v>
      </c>
      <c r="M3420" s="3">
        <v>11.816651848338852</v>
      </c>
    </row>
    <row r="3421" spans="1:13" x14ac:dyDescent="0.25">
      <c r="A3421" s="1">
        <v>44209</v>
      </c>
      <c r="B3421" s="2" t="s">
        <v>3552</v>
      </c>
      <c r="C3421" t="s">
        <v>177</v>
      </c>
      <c r="D3421">
        <v>3</v>
      </c>
      <c r="E3421">
        <v>146</v>
      </c>
      <c r="F3421" t="s">
        <v>32</v>
      </c>
      <c r="J3421" s="2" t="s">
        <v>28</v>
      </c>
      <c r="K3421" t="s">
        <v>141</v>
      </c>
      <c r="L3421" t="s">
        <v>50</v>
      </c>
      <c r="M3421" s="3">
        <v>8.1085102757869372</v>
      </c>
    </row>
    <row r="3422" spans="1:13" x14ac:dyDescent="0.25">
      <c r="A3422" s="1">
        <v>44210</v>
      </c>
      <c r="B3422" s="2" t="s">
        <v>3553</v>
      </c>
      <c r="C3422" t="s">
        <v>515</v>
      </c>
      <c r="D3422">
        <v>2</v>
      </c>
      <c r="E3422">
        <v>92</v>
      </c>
      <c r="F3422" t="s">
        <v>32</v>
      </c>
      <c r="J3422" s="2" t="s">
        <v>44</v>
      </c>
      <c r="K3422" t="s">
        <v>498</v>
      </c>
      <c r="L3422" t="s">
        <v>25</v>
      </c>
      <c r="M3422" s="3">
        <v>13.917704159139552</v>
      </c>
    </row>
    <row r="3423" spans="1:13" x14ac:dyDescent="0.25">
      <c r="A3423" s="1">
        <v>44211</v>
      </c>
      <c r="B3423" s="2" t="s">
        <v>3554</v>
      </c>
      <c r="C3423" t="s">
        <v>240</v>
      </c>
      <c r="D3423">
        <v>6</v>
      </c>
      <c r="E3423">
        <v>132</v>
      </c>
      <c r="F3423" t="s">
        <v>32</v>
      </c>
      <c r="J3423" s="2" t="s">
        <v>28</v>
      </c>
      <c r="K3423" t="s">
        <v>798</v>
      </c>
      <c r="L3423" t="s">
        <v>78</v>
      </c>
      <c r="M3423" s="3">
        <v>11.927799225928501</v>
      </c>
    </row>
    <row r="3424" spans="1:13" x14ac:dyDescent="0.25">
      <c r="A3424" s="1">
        <v>44212</v>
      </c>
      <c r="B3424" s="2" t="s">
        <v>3555</v>
      </c>
      <c r="C3424" t="s">
        <v>177</v>
      </c>
      <c r="D3424" t="s">
        <v>32</v>
      </c>
      <c r="E3424">
        <v>146</v>
      </c>
      <c r="F3424">
        <v>73</v>
      </c>
      <c r="J3424" s="2" t="s">
        <v>28</v>
      </c>
      <c r="K3424" t="s">
        <v>846</v>
      </c>
      <c r="L3424" t="s">
        <v>50</v>
      </c>
      <c r="M3424" s="3">
        <v>12.990345718839325</v>
      </c>
    </row>
    <row r="3425" spans="1:13" x14ac:dyDescent="0.25">
      <c r="A3425" s="1">
        <v>44213</v>
      </c>
      <c r="B3425" s="2" t="s">
        <v>3556</v>
      </c>
      <c r="C3425" t="s">
        <v>240</v>
      </c>
      <c r="D3425">
        <v>18</v>
      </c>
      <c r="E3425">
        <v>132</v>
      </c>
      <c r="F3425">
        <v>44</v>
      </c>
      <c r="J3425" s="2" t="s">
        <v>28</v>
      </c>
      <c r="K3425" t="s">
        <v>436</v>
      </c>
      <c r="L3425" t="s">
        <v>34</v>
      </c>
      <c r="M3425" s="3">
        <v>15.861056998489449</v>
      </c>
    </row>
    <row r="3426" spans="1:13" x14ac:dyDescent="0.25">
      <c r="A3426" s="1">
        <v>44214</v>
      </c>
      <c r="B3426" s="2" t="s">
        <v>3557</v>
      </c>
      <c r="C3426" t="s">
        <v>43</v>
      </c>
      <c r="D3426">
        <v>13</v>
      </c>
      <c r="E3426">
        <v>160</v>
      </c>
      <c r="F3426">
        <v>80</v>
      </c>
      <c r="J3426" s="2" t="s">
        <v>28</v>
      </c>
      <c r="K3426" t="s">
        <v>712</v>
      </c>
      <c r="L3426" t="s">
        <v>46</v>
      </c>
      <c r="M3426" s="3">
        <v>13.106678263594747</v>
      </c>
    </row>
    <row r="3427" spans="1:13" x14ac:dyDescent="0.25">
      <c r="A3427" s="1">
        <v>44215</v>
      </c>
      <c r="B3427" s="2" t="s">
        <v>3558</v>
      </c>
      <c r="C3427" t="s">
        <v>85</v>
      </c>
      <c r="D3427">
        <v>11</v>
      </c>
      <c r="E3427">
        <v>204</v>
      </c>
      <c r="F3427">
        <v>51</v>
      </c>
      <c r="J3427" s="2" t="s">
        <v>44</v>
      </c>
      <c r="K3427" t="s">
        <v>330</v>
      </c>
      <c r="L3427" t="s">
        <v>56</v>
      </c>
      <c r="M3427" s="3">
        <v>10.132922049221957</v>
      </c>
    </row>
    <row r="3428" spans="1:13" x14ac:dyDescent="0.25">
      <c r="A3428" s="1">
        <v>44216</v>
      </c>
      <c r="B3428" s="2" t="s">
        <v>3559</v>
      </c>
      <c r="C3428" t="s">
        <v>207</v>
      </c>
      <c r="D3428">
        <v>5</v>
      </c>
      <c r="E3428">
        <v>176</v>
      </c>
      <c r="F3428">
        <v>88</v>
      </c>
      <c r="J3428" s="2" t="s">
        <v>28</v>
      </c>
      <c r="K3428" t="s">
        <v>556</v>
      </c>
      <c r="L3428" t="s">
        <v>46</v>
      </c>
      <c r="M3428" s="3">
        <v>11.563724686003232</v>
      </c>
    </row>
    <row r="3429" spans="1:13" x14ac:dyDescent="0.25">
      <c r="A3429" s="1">
        <v>44217</v>
      </c>
      <c r="B3429" s="2" t="s">
        <v>3560</v>
      </c>
      <c r="C3429" t="s">
        <v>73</v>
      </c>
      <c r="D3429">
        <v>15</v>
      </c>
      <c r="E3429">
        <v>166</v>
      </c>
      <c r="F3429">
        <v>83</v>
      </c>
      <c r="J3429" s="2" t="s">
        <v>28</v>
      </c>
      <c r="K3429" t="s">
        <v>572</v>
      </c>
      <c r="L3429" t="s">
        <v>50</v>
      </c>
      <c r="M3429" s="3">
        <v>14.66147716237918</v>
      </c>
    </row>
    <row r="3430" spans="1:13" x14ac:dyDescent="0.25">
      <c r="A3430" s="1">
        <v>44218</v>
      </c>
      <c r="B3430" s="2" t="s">
        <v>3561</v>
      </c>
      <c r="C3430" t="s">
        <v>193</v>
      </c>
      <c r="D3430">
        <v>9</v>
      </c>
      <c r="E3430">
        <v>30</v>
      </c>
      <c r="F3430">
        <v>15</v>
      </c>
      <c r="J3430" s="2" t="s">
        <v>23</v>
      </c>
      <c r="K3430" t="s">
        <v>534</v>
      </c>
      <c r="L3430" t="s">
        <v>50</v>
      </c>
      <c r="M3430" s="3">
        <v>13.929237493388955</v>
      </c>
    </row>
    <row r="3431" spans="1:13" x14ac:dyDescent="0.25">
      <c r="A3431" s="1">
        <v>44219</v>
      </c>
      <c r="B3431" s="2" t="s">
        <v>3562</v>
      </c>
      <c r="C3431" t="s">
        <v>149</v>
      </c>
      <c r="D3431">
        <v>20</v>
      </c>
      <c r="E3431" t="s">
        <v>32</v>
      </c>
      <c r="F3431">
        <v>25</v>
      </c>
      <c r="J3431" s="2" t="s">
        <v>28</v>
      </c>
      <c r="K3431" t="s">
        <v>222</v>
      </c>
      <c r="L3431" t="s">
        <v>34</v>
      </c>
      <c r="M3431" s="3">
        <v>12.172922939334034</v>
      </c>
    </row>
    <row r="3432" spans="1:13" x14ac:dyDescent="0.25">
      <c r="A3432" s="1">
        <v>44220</v>
      </c>
      <c r="B3432" s="2" t="s">
        <v>3563</v>
      </c>
      <c r="C3432" t="s">
        <v>196</v>
      </c>
      <c r="D3432">
        <v>3</v>
      </c>
      <c r="E3432" t="s">
        <v>32</v>
      </c>
      <c r="F3432">
        <v>19</v>
      </c>
      <c r="J3432" s="2" t="s">
        <v>23</v>
      </c>
      <c r="K3432" t="s">
        <v>854</v>
      </c>
      <c r="L3432" t="s">
        <v>50</v>
      </c>
      <c r="M3432" s="3">
        <v>13.827196127590291</v>
      </c>
    </row>
    <row r="3433" spans="1:13" x14ac:dyDescent="0.25">
      <c r="A3433" s="1">
        <v>44221</v>
      </c>
      <c r="B3433" s="2" t="s">
        <v>3564</v>
      </c>
      <c r="C3433" t="s">
        <v>97</v>
      </c>
      <c r="D3433">
        <v>9</v>
      </c>
      <c r="E3433">
        <v>201</v>
      </c>
      <c r="F3433">
        <v>67</v>
      </c>
      <c r="J3433" s="2" t="s">
        <v>23</v>
      </c>
      <c r="K3433" t="s">
        <v>1663</v>
      </c>
      <c r="L3433" t="s">
        <v>78</v>
      </c>
      <c r="M3433" s="3">
        <v>15.239568994601312</v>
      </c>
    </row>
    <row r="3434" spans="1:13" x14ac:dyDescent="0.25">
      <c r="A3434" s="1">
        <v>44222</v>
      </c>
      <c r="B3434" s="2" t="s">
        <v>3565</v>
      </c>
      <c r="C3434" t="s">
        <v>417</v>
      </c>
      <c r="D3434">
        <v>3</v>
      </c>
      <c r="E3434" t="s">
        <v>32</v>
      </c>
      <c r="F3434">
        <v>88</v>
      </c>
      <c r="J3434" s="2" t="s">
        <v>28</v>
      </c>
      <c r="K3434" t="s">
        <v>1034</v>
      </c>
      <c r="L3434" t="s">
        <v>50</v>
      </c>
      <c r="M3434" s="3">
        <v>10.588336269016523</v>
      </c>
    </row>
    <row r="3435" spans="1:13" x14ac:dyDescent="0.25">
      <c r="A3435" s="1">
        <v>44223</v>
      </c>
      <c r="B3435" s="2" t="s">
        <v>3566</v>
      </c>
      <c r="C3435" t="s">
        <v>155</v>
      </c>
      <c r="D3435">
        <v>17</v>
      </c>
      <c r="E3435">
        <v>108</v>
      </c>
      <c r="F3435">
        <v>36</v>
      </c>
      <c r="J3435" s="2" t="s">
        <v>28</v>
      </c>
      <c r="K3435" t="s">
        <v>537</v>
      </c>
      <c r="L3435" t="s">
        <v>46</v>
      </c>
      <c r="M3435" s="3">
        <v>10.112765954734209</v>
      </c>
    </row>
    <row r="3436" spans="1:13" x14ac:dyDescent="0.25">
      <c r="A3436" s="1">
        <v>44224</v>
      </c>
      <c r="B3436" s="2" t="s">
        <v>3567</v>
      </c>
      <c r="C3436" t="s">
        <v>780</v>
      </c>
      <c r="D3436">
        <v>3</v>
      </c>
      <c r="E3436">
        <v>100</v>
      </c>
      <c r="F3436">
        <v>25</v>
      </c>
      <c r="J3436" s="2" t="s">
        <v>28</v>
      </c>
      <c r="K3436" t="s">
        <v>846</v>
      </c>
      <c r="L3436" t="s">
        <v>50</v>
      </c>
      <c r="M3436" s="3">
        <v>12.990345718839325</v>
      </c>
    </row>
    <row r="3437" spans="1:13" x14ac:dyDescent="0.25">
      <c r="A3437" s="1">
        <v>44225</v>
      </c>
      <c r="B3437" s="2" t="s">
        <v>3568</v>
      </c>
      <c r="C3437" t="s">
        <v>332</v>
      </c>
      <c r="D3437">
        <v>13</v>
      </c>
      <c r="E3437">
        <v>180</v>
      </c>
      <c r="F3437">
        <v>45</v>
      </c>
      <c r="J3437" s="2" t="s">
        <v>23</v>
      </c>
      <c r="K3437" t="s">
        <v>222</v>
      </c>
      <c r="L3437" t="s">
        <v>34</v>
      </c>
      <c r="M3437" s="3">
        <v>12.172922939334034</v>
      </c>
    </row>
    <row r="3438" spans="1:13" x14ac:dyDescent="0.25">
      <c r="A3438" s="1">
        <v>44226</v>
      </c>
      <c r="B3438" s="2" t="s">
        <v>3569</v>
      </c>
      <c r="C3438" t="s">
        <v>137</v>
      </c>
      <c r="D3438">
        <v>11</v>
      </c>
      <c r="E3438" t="s">
        <v>32</v>
      </c>
      <c r="F3438">
        <v>69</v>
      </c>
      <c r="J3438" s="2" t="s">
        <v>28</v>
      </c>
      <c r="K3438" t="s">
        <v>540</v>
      </c>
      <c r="L3438" t="s">
        <v>46</v>
      </c>
      <c r="M3438" s="3">
        <v>16.695690968264284</v>
      </c>
    </row>
    <row r="3439" spans="1:13" x14ac:dyDescent="0.25">
      <c r="A3439" s="1">
        <v>44227</v>
      </c>
      <c r="B3439" s="2" t="s">
        <v>3570</v>
      </c>
      <c r="C3439" t="s">
        <v>275</v>
      </c>
      <c r="D3439">
        <v>14</v>
      </c>
      <c r="E3439">
        <v>144</v>
      </c>
      <c r="F3439" t="s">
        <v>32</v>
      </c>
      <c r="J3439" s="2" t="s">
        <v>28</v>
      </c>
      <c r="K3439" t="s">
        <v>238</v>
      </c>
      <c r="L3439" t="s">
        <v>50</v>
      </c>
      <c r="M3439" s="3">
        <v>15.234329552872023</v>
      </c>
    </row>
    <row r="3440" spans="1:13" x14ac:dyDescent="0.25">
      <c r="A3440" s="1">
        <v>44228</v>
      </c>
      <c r="B3440" s="2" t="s">
        <v>3571</v>
      </c>
      <c r="C3440" t="s">
        <v>275</v>
      </c>
      <c r="D3440">
        <v>19</v>
      </c>
      <c r="E3440">
        <v>144</v>
      </c>
      <c r="F3440">
        <v>36</v>
      </c>
      <c r="J3440" s="2" t="s">
        <v>23</v>
      </c>
      <c r="K3440" t="s">
        <v>696</v>
      </c>
      <c r="L3440" t="s">
        <v>78</v>
      </c>
      <c r="M3440" s="3">
        <v>12.699042739101285</v>
      </c>
    </row>
    <row r="3441" spans="1:13" x14ac:dyDescent="0.25">
      <c r="A3441" s="1">
        <v>44229</v>
      </c>
      <c r="B3441" s="2" t="s">
        <v>57</v>
      </c>
      <c r="C3441" t="s">
        <v>280</v>
      </c>
      <c r="D3441">
        <v>9</v>
      </c>
      <c r="E3441">
        <v>48</v>
      </c>
      <c r="F3441">
        <v>24</v>
      </c>
      <c r="J3441" s="2" t="s">
        <v>28</v>
      </c>
      <c r="K3441" t="s">
        <v>744</v>
      </c>
      <c r="L3441" t="s">
        <v>41</v>
      </c>
      <c r="M3441" s="3">
        <v>11.862005526237752</v>
      </c>
    </row>
    <row r="3442" spans="1:13" x14ac:dyDescent="0.25">
      <c r="A3442" s="1">
        <v>44230</v>
      </c>
      <c r="B3442" s="2" t="s">
        <v>3572</v>
      </c>
      <c r="C3442" t="s">
        <v>210</v>
      </c>
      <c r="D3442">
        <v>19</v>
      </c>
      <c r="E3442">
        <v>264</v>
      </c>
      <c r="F3442">
        <v>88</v>
      </c>
      <c r="J3442" s="2" t="s">
        <v>28</v>
      </c>
      <c r="K3442" t="s">
        <v>461</v>
      </c>
      <c r="L3442" t="s">
        <v>56</v>
      </c>
      <c r="M3442" s="3">
        <v>7.9963422143733238</v>
      </c>
    </row>
    <row r="3443" spans="1:13" x14ac:dyDescent="0.25">
      <c r="A3443" s="1">
        <v>44231</v>
      </c>
      <c r="B3443" s="2" t="s">
        <v>3573</v>
      </c>
      <c r="C3443" t="s">
        <v>54</v>
      </c>
      <c r="D3443">
        <v>17</v>
      </c>
      <c r="E3443">
        <v>80</v>
      </c>
      <c r="F3443">
        <v>20</v>
      </c>
      <c r="J3443" s="2" t="s">
        <v>28</v>
      </c>
      <c r="K3443" t="s">
        <v>549</v>
      </c>
      <c r="L3443" t="s">
        <v>56</v>
      </c>
      <c r="M3443" s="3">
        <v>10.037135914792184</v>
      </c>
    </row>
    <row r="3444" spans="1:13" x14ac:dyDescent="0.25">
      <c r="A3444" s="1">
        <v>44232</v>
      </c>
      <c r="B3444" s="2" t="s">
        <v>3574</v>
      </c>
      <c r="C3444" t="s">
        <v>530</v>
      </c>
      <c r="D3444">
        <v>15</v>
      </c>
      <c r="E3444">
        <v>261</v>
      </c>
      <c r="F3444">
        <v>87</v>
      </c>
      <c r="J3444" s="2" t="s">
        <v>28</v>
      </c>
      <c r="K3444" t="s">
        <v>132</v>
      </c>
      <c r="L3444" t="s">
        <v>46</v>
      </c>
      <c r="M3444" s="3">
        <v>7.1104128275166252</v>
      </c>
    </row>
    <row r="3445" spans="1:13" x14ac:dyDescent="0.25">
      <c r="A3445" s="1">
        <v>44233</v>
      </c>
      <c r="B3445" s="2" t="s">
        <v>3575</v>
      </c>
      <c r="C3445" t="s">
        <v>36</v>
      </c>
      <c r="D3445">
        <v>10</v>
      </c>
      <c r="E3445">
        <v>114</v>
      </c>
      <c r="F3445">
        <v>57</v>
      </c>
      <c r="J3445" s="2" t="s">
        <v>44</v>
      </c>
      <c r="K3445" t="s">
        <v>153</v>
      </c>
      <c r="L3445" t="s">
        <v>25</v>
      </c>
      <c r="M3445" s="3">
        <v>14.370283356317486</v>
      </c>
    </row>
    <row r="3446" spans="1:13" x14ac:dyDescent="0.25">
      <c r="A3446" s="1">
        <v>44234</v>
      </c>
      <c r="B3446" s="2" t="s">
        <v>3576</v>
      </c>
      <c r="C3446" t="s">
        <v>196</v>
      </c>
      <c r="D3446">
        <v>5</v>
      </c>
      <c r="E3446">
        <v>57</v>
      </c>
      <c r="F3446">
        <v>19</v>
      </c>
      <c r="J3446" s="2" t="s">
        <v>28</v>
      </c>
      <c r="K3446" t="s">
        <v>62</v>
      </c>
      <c r="L3446" t="s">
        <v>41</v>
      </c>
      <c r="M3446" s="3">
        <v>12.957303170959879</v>
      </c>
    </row>
    <row r="3447" spans="1:13" x14ac:dyDescent="0.25">
      <c r="A3447" s="1">
        <v>44235</v>
      </c>
      <c r="B3447" s="2" t="s">
        <v>3577</v>
      </c>
      <c r="C3447" t="s">
        <v>278</v>
      </c>
      <c r="D3447">
        <v>6</v>
      </c>
      <c r="E3447">
        <v>34</v>
      </c>
      <c r="F3447">
        <v>17</v>
      </c>
      <c r="J3447" s="2" t="s">
        <v>28</v>
      </c>
      <c r="K3447" t="s">
        <v>98</v>
      </c>
      <c r="L3447" t="s">
        <v>34</v>
      </c>
      <c r="M3447" s="3">
        <v>13.717776078041958</v>
      </c>
    </row>
    <row r="3448" spans="1:13" x14ac:dyDescent="0.25">
      <c r="A3448" s="1">
        <v>44236</v>
      </c>
      <c r="B3448" s="2" t="s">
        <v>1474</v>
      </c>
      <c r="C3448" t="s">
        <v>258</v>
      </c>
      <c r="D3448">
        <v>7</v>
      </c>
      <c r="E3448">
        <v>50</v>
      </c>
      <c r="F3448" t="s">
        <v>32</v>
      </c>
      <c r="J3448" s="2" t="s">
        <v>23</v>
      </c>
      <c r="K3448" t="s">
        <v>88</v>
      </c>
      <c r="L3448" t="s">
        <v>56</v>
      </c>
      <c r="M3448" s="3">
        <v>12.072414596936037</v>
      </c>
    </row>
    <row r="3449" spans="1:13" x14ac:dyDescent="0.25">
      <c r="A3449" s="1">
        <v>44237</v>
      </c>
      <c r="B3449" s="2" t="s">
        <v>3578</v>
      </c>
      <c r="C3449" t="s">
        <v>48</v>
      </c>
      <c r="D3449" t="s">
        <v>32</v>
      </c>
      <c r="E3449" t="s">
        <v>32</v>
      </c>
      <c r="F3449">
        <v>19</v>
      </c>
      <c r="J3449" s="2" t="s">
        <v>28</v>
      </c>
      <c r="K3449" t="s">
        <v>547</v>
      </c>
      <c r="L3449" t="s">
        <v>46</v>
      </c>
      <c r="M3449" s="3">
        <v>14.341195386574373</v>
      </c>
    </row>
    <row r="3450" spans="1:13" x14ac:dyDescent="0.25">
      <c r="A3450" s="1">
        <v>44238</v>
      </c>
      <c r="B3450" s="2" t="s">
        <v>3579</v>
      </c>
      <c r="C3450" t="s">
        <v>232</v>
      </c>
      <c r="D3450">
        <v>17</v>
      </c>
      <c r="E3450" t="s">
        <v>32</v>
      </c>
      <c r="F3450">
        <v>54</v>
      </c>
      <c r="J3450" s="2" t="s">
        <v>28</v>
      </c>
      <c r="K3450" t="s">
        <v>817</v>
      </c>
      <c r="L3450" t="s">
        <v>34</v>
      </c>
      <c r="M3450" s="3">
        <v>14.060995290679429</v>
      </c>
    </row>
    <row r="3451" spans="1:13" x14ac:dyDescent="0.25">
      <c r="A3451" s="1">
        <v>44239</v>
      </c>
      <c r="B3451" s="2" t="s">
        <v>3580</v>
      </c>
      <c r="C3451" t="s">
        <v>357</v>
      </c>
      <c r="D3451">
        <v>5</v>
      </c>
      <c r="E3451">
        <v>255</v>
      </c>
      <c r="F3451">
        <v>85</v>
      </c>
      <c r="J3451" s="2" t="s">
        <v>28</v>
      </c>
      <c r="K3451" t="s">
        <v>24</v>
      </c>
      <c r="L3451" t="s">
        <v>25</v>
      </c>
      <c r="M3451" s="3">
        <v>10.278063859084313</v>
      </c>
    </row>
    <row r="3452" spans="1:13" x14ac:dyDescent="0.25">
      <c r="A3452" s="1">
        <v>44240</v>
      </c>
      <c r="B3452" s="2" t="s">
        <v>3581</v>
      </c>
      <c r="C3452" t="s">
        <v>304</v>
      </c>
      <c r="D3452">
        <v>6</v>
      </c>
      <c r="E3452">
        <v>240</v>
      </c>
      <c r="F3452">
        <v>80</v>
      </c>
      <c r="J3452" s="2" t="s">
        <v>28</v>
      </c>
      <c r="K3452" t="s">
        <v>768</v>
      </c>
      <c r="L3452" t="s">
        <v>78</v>
      </c>
      <c r="M3452" s="3">
        <v>13.611804647345796</v>
      </c>
    </row>
    <row r="3453" spans="1:13" x14ac:dyDescent="0.25">
      <c r="A3453" s="1">
        <v>44241</v>
      </c>
      <c r="B3453" s="2" t="s">
        <v>3582</v>
      </c>
      <c r="C3453" t="s">
        <v>128</v>
      </c>
      <c r="D3453">
        <v>20</v>
      </c>
      <c r="E3453" t="s">
        <v>32</v>
      </c>
      <c r="F3453">
        <v>77</v>
      </c>
      <c r="J3453" s="2" t="s">
        <v>28</v>
      </c>
      <c r="K3453" t="s">
        <v>645</v>
      </c>
      <c r="L3453" t="s">
        <v>78</v>
      </c>
      <c r="M3453" s="3">
        <v>12.869841591513939</v>
      </c>
    </row>
    <row r="3454" spans="1:13" x14ac:dyDescent="0.25">
      <c r="A3454" s="1">
        <v>44242</v>
      </c>
      <c r="B3454" s="2" t="s">
        <v>3583</v>
      </c>
      <c r="C3454" t="s">
        <v>167</v>
      </c>
      <c r="D3454">
        <v>14</v>
      </c>
      <c r="E3454">
        <v>38</v>
      </c>
      <c r="F3454">
        <v>19</v>
      </c>
      <c r="J3454" s="2" t="s">
        <v>44</v>
      </c>
      <c r="K3454" t="s">
        <v>98</v>
      </c>
      <c r="L3454" t="s">
        <v>34</v>
      </c>
      <c r="M3454" s="3">
        <v>13.717776078041958</v>
      </c>
    </row>
    <row r="3455" spans="1:13" x14ac:dyDescent="0.25">
      <c r="A3455" s="1">
        <v>44243</v>
      </c>
      <c r="B3455" s="2" t="s">
        <v>3584</v>
      </c>
      <c r="C3455" t="s">
        <v>201</v>
      </c>
      <c r="D3455">
        <v>15</v>
      </c>
      <c r="E3455" t="s">
        <v>32</v>
      </c>
      <c r="F3455">
        <v>75</v>
      </c>
      <c r="J3455" s="2" t="s">
        <v>44</v>
      </c>
      <c r="K3455" t="s">
        <v>108</v>
      </c>
      <c r="L3455" t="s">
        <v>56</v>
      </c>
      <c r="M3455" s="3">
        <v>14.697745043716761</v>
      </c>
    </row>
    <row r="3456" spans="1:13" x14ac:dyDescent="0.25">
      <c r="A3456" s="1">
        <v>44244</v>
      </c>
      <c r="B3456" s="2" t="s">
        <v>3585</v>
      </c>
      <c r="C3456" t="s">
        <v>378</v>
      </c>
      <c r="D3456">
        <v>12</v>
      </c>
      <c r="E3456">
        <v>110</v>
      </c>
      <c r="F3456">
        <v>55</v>
      </c>
      <c r="J3456" s="2" t="s">
        <v>28</v>
      </c>
      <c r="K3456" t="s">
        <v>708</v>
      </c>
      <c r="L3456" t="s">
        <v>25</v>
      </c>
      <c r="M3456" s="3">
        <v>10.411813357023924</v>
      </c>
    </row>
    <row r="3457" spans="1:13" x14ac:dyDescent="0.25">
      <c r="A3457" s="1">
        <v>44245</v>
      </c>
      <c r="B3457" s="2" t="s">
        <v>3586</v>
      </c>
      <c r="C3457" t="s">
        <v>268</v>
      </c>
      <c r="D3457">
        <v>12</v>
      </c>
      <c r="E3457">
        <v>57</v>
      </c>
      <c r="F3457">
        <v>19</v>
      </c>
      <c r="J3457" s="2" t="s">
        <v>28</v>
      </c>
      <c r="K3457" t="s">
        <v>442</v>
      </c>
      <c r="L3457" t="s">
        <v>41</v>
      </c>
      <c r="M3457" s="3">
        <v>13.332534707865639</v>
      </c>
    </row>
    <row r="3458" spans="1:13" x14ac:dyDescent="0.25">
      <c r="A3458" s="1">
        <v>44246</v>
      </c>
      <c r="B3458" s="2" t="s">
        <v>3587</v>
      </c>
      <c r="C3458" t="s">
        <v>36</v>
      </c>
      <c r="D3458">
        <v>9</v>
      </c>
      <c r="E3458" t="s">
        <v>32</v>
      </c>
      <c r="F3458" t="s">
        <v>32</v>
      </c>
      <c r="J3458" s="2" t="s">
        <v>44</v>
      </c>
      <c r="K3458" t="s">
        <v>1034</v>
      </c>
      <c r="L3458" t="s">
        <v>50</v>
      </c>
      <c r="M3458" s="3">
        <v>10.588336269016523</v>
      </c>
    </row>
    <row r="3459" spans="1:13" x14ac:dyDescent="0.25">
      <c r="A3459" s="1">
        <v>44247</v>
      </c>
      <c r="B3459" s="2" t="s">
        <v>3588</v>
      </c>
      <c r="C3459" t="s">
        <v>383</v>
      </c>
      <c r="D3459">
        <v>5</v>
      </c>
      <c r="E3459">
        <v>72</v>
      </c>
      <c r="F3459">
        <v>36</v>
      </c>
      <c r="J3459" s="2" t="s">
        <v>28</v>
      </c>
      <c r="K3459" t="s">
        <v>1245</v>
      </c>
      <c r="L3459" t="s">
        <v>41</v>
      </c>
      <c r="M3459" s="3">
        <v>10.518436853046438</v>
      </c>
    </row>
    <row r="3460" spans="1:13" x14ac:dyDescent="0.25">
      <c r="A3460" s="1">
        <v>44248</v>
      </c>
      <c r="B3460" s="2" t="s">
        <v>1504</v>
      </c>
      <c r="C3460" t="s">
        <v>102</v>
      </c>
      <c r="D3460">
        <v>8</v>
      </c>
      <c r="E3460">
        <v>144</v>
      </c>
      <c r="F3460">
        <v>36</v>
      </c>
      <c r="J3460" s="2" t="s">
        <v>44</v>
      </c>
      <c r="K3460" t="s">
        <v>150</v>
      </c>
      <c r="L3460" t="s">
        <v>50</v>
      </c>
      <c r="M3460" s="3">
        <v>11.841063669683448</v>
      </c>
    </row>
    <row r="3461" spans="1:13" x14ac:dyDescent="0.25">
      <c r="A3461" s="1">
        <v>44249</v>
      </c>
      <c r="B3461" s="2" t="s">
        <v>3589</v>
      </c>
      <c r="C3461" t="s">
        <v>235</v>
      </c>
      <c r="D3461">
        <v>14</v>
      </c>
      <c r="E3461">
        <v>90</v>
      </c>
      <c r="F3461">
        <v>45</v>
      </c>
      <c r="J3461" s="2" t="s">
        <v>28</v>
      </c>
      <c r="K3461" t="s">
        <v>103</v>
      </c>
      <c r="L3461" t="s">
        <v>46</v>
      </c>
      <c r="M3461" s="3">
        <v>13.407340878370247</v>
      </c>
    </row>
    <row r="3462" spans="1:13" x14ac:dyDescent="0.25">
      <c r="A3462" s="1">
        <v>44250</v>
      </c>
      <c r="B3462" s="2" t="s">
        <v>3590</v>
      </c>
      <c r="C3462" t="s">
        <v>329</v>
      </c>
      <c r="D3462">
        <v>9</v>
      </c>
      <c r="E3462">
        <v>135</v>
      </c>
      <c r="F3462">
        <v>45</v>
      </c>
      <c r="J3462" s="2" t="s">
        <v>28</v>
      </c>
      <c r="K3462" t="s">
        <v>836</v>
      </c>
      <c r="L3462" t="s">
        <v>25</v>
      </c>
      <c r="M3462" s="3">
        <v>11.816654396440285</v>
      </c>
    </row>
    <row r="3463" spans="1:13" x14ac:dyDescent="0.25">
      <c r="A3463" s="1">
        <v>44251</v>
      </c>
      <c r="B3463" s="2" t="s">
        <v>3591</v>
      </c>
      <c r="C3463" t="s">
        <v>155</v>
      </c>
      <c r="D3463">
        <v>18</v>
      </c>
      <c r="E3463">
        <v>108</v>
      </c>
      <c r="F3463">
        <v>36</v>
      </c>
      <c r="J3463" s="2" t="s">
        <v>28</v>
      </c>
      <c r="K3463" t="s">
        <v>233</v>
      </c>
      <c r="L3463" t="s">
        <v>25</v>
      </c>
      <c r="M3463" s="3">
        <v>11.274864741138284</v>
      </c>
    </row>
    <row r="3464" spans="1:13" x14ac:dyDescent="0.25">
      <c r="A3464" s="1">
        <v>44252</v>
      </c>
      <c r="B3464" s="2" t="s">
        <v>3592</v>
      </c>
      <c r="C3464" t="s">
        <v>289</v>
      </c>
      <c r="D3464">
        <v>6</v>
      </c>
      <c r="E3464">
        <v>108</v>
      </c>
      <c r="F3464">
        <v>36</v>
      </c>
      <c r="J3464" s="2" t="s">
        <v>28</v>
      </c>
      <c r="K3464" t="s">
        <v>418</v>
      </c>
      <c r="L3464" t="s">
        <v>46</v>
      </c>
      <c r="M3464" s="3">
        <v>13.923194761258239</v>
      </c>
    </row>
    <row r="3465" spans="1:13" x14ac:dyDescent="0.25">
      <c r="A3465" s="1">
        <v>44253</v>
      </c>
      <c r="B3465" s="2" t="s">
        <v>3593</v>
      </c>
      <c r="C3465" t="s">
        <v>64</v>
      </c>
      <c r="D3465">
        <v>5</v>
      </c>
      <c r="E3465">
        <v>352</v>
      </c>
      <c r="F3465">
        <v>88</v>
      </c>
      <c r="J3465" s="2" t="s">
        <v>44</v>
      </c>
      <c r="K3465" t="s">
        <v>164</v>
      </c>
      <c r="L3465" t="s">
        <v>25</v>
      </c>
      <c r="M3465" s="3">
        <v>9.9311000381363836</v>
      </c>
    </row>
    <row r="3466" spans="1:13" x14ac:dyDescent="0.25">
      <c r="A3466" s="1">
        <v>44254</v>
      </c>
      <c r="B3466" s="2" t="s">
        <v>3594</v>
      </c>
      <c r="C3466" t="s">
        <v>536</v>
      </c>
      <c r="D3466">
        <v>5</v>
      </c>
      <c r="E3466">
        <v>267</v>
      </c>
      <c r="F3466">
        <v>89</v>
      </c>
      <c r="J3466" s="2" t="s">
        <v>28</v>
      </c>
      <c r="K3466" t="s">
        <v>693</v>
      </c>
      <c r="L3466" t="s">
        <v>34</v>
      </c>
      <c r="M3466" s="3">
        <v>10.434860153112215</v>
      </c>
    </row>
    <row r="3467" spans="1:13" x14ac:dyDescent="0.25">
      <c r="A3467" s="1">
        <v>44255</v>
      </c>
      <c r="B3467" s="2" t="s">
        <v>774</v>
      </c>
      <c r="C3467" t="s">
        <v>31</v>
      </c>
      <c r="D3467">
        <v>5</v>
      </c>
      <c r="E3467">
        <v>46</v>
      </c>
      <c r="F3467">
        <v>23</v>
      </c>
      <c r="J3467" s="2" t="s">
        <v>23</v>
      </c>
      <c r="K3467" t="s">
        <v>287</v>
      </c>
      <c r="L3467" t="s">
        <v>34</v>
      </c>
      <c r="M3467" s="3">
        <v>14.906846445071711</v>
      </c>
    </row>
    <row r="3468" spans="1:13" x14ac:dyDescent="0.25">
      <c r="A3468" s="1">
        <v>44256</v>
      </c>
      <c r="B3468" s="2" t="s">
        <v>3595</v>
      </c>
      <c r="C3468" t="s">
        <v>289</v>
      </c>
      <c r="D3468">
        <v>3</v>
      </c>
      <c r="E3468">
        <v>108</v>
      </c>
      <c r="F3468">
        <v>36</v>
      </c>
      <c r="J3468" s="2" t="s">
        <v>23</v>
      </c>
      <c r="K3468" t="s">
        <v>88</v>
      </c>
      <c r="L3468" t="s">
        <v>56</v>
      </c>
      <c r="M3468" s="3">
        <v>12.072414596936037</v>
      </c>
    </row>
    <row r="3469" spans="1:13" x14ac:dyDescent="0.25">
      <c r="A3469" s="1">
        <v>44257</v>
      </c>
      <c r="B3469" s="2" t="s">
        <v>3596</v>
      </c>
      <c r="C3469" t="s">
        <v>235</v>
      </c>
      <c r="D3469">
        <v>10</v>
      </c>
      <c r="E3469">
        <v>90</v>
      </c>
      <c r="F3469">
        <v>45</v>
      </c>
      <c r="J3469" s="2" t="s">
        <v>28</v>
      </c>
      <c r="K3469" t="s">
        <v>287</v>
      </c>
      <c r="L3469" t="s">
        <v>34</v>
      </c>
      <c r="M3469" s="3">
        <v>14.906846445071711</v>
      </c>
    </row>
    <row r="3470" spans="1:13" x14ac:dyDescent="0.25">
      <c r="A3470" s="1">
        <v>44258</v>
      </c>
      <c r="B3470" s="2" t="s">
        <v>3597</v>
      </c>
      <c r="C3470" t="s">
        <v>36</v>
      </c>
      <c r="D3470">
        <v>4</v>
      </c>
      <c r="E3470">
        <v>114</v>
      </c>
      <c r="F3470">
        <v>57</v>
      </c>
      <c r="J3470" s="2" t="s">
        <v>28</v>
      </c>
      <c r="K3470" t="s">
        <v>310</v>
      </c>
      <c r="L3470" t="s">
        <v>25</v>
      </c>
      <c r="M3470" s="3">
        <v>9.0350666811770921</v>
      </c>
    </row>
    <row r="3471" spans="1:13" x14ac:dyDescent="0.25">
      <c r="A3471" s="1">
        <v>44259</v>
      </c>
      <c r="B3471" s="2" t="s">
        <v>3598</v>
      </c>
      <c r="C3471" t="s">
        <v>188</v>
      </c>
      <c r="D3471">
        <v>9</v>
      </c>
      <c r="E3471" t="s">
        <v>32</v>
      </c>
      <c r="F3471">
        <v>96</v>
      </c>
      <c r="J3471" s="2" t="s">
        <v>28</v>
      </c>
      <c r="K3471" t="s">
        <v>1077</v>
      </c>
      <c r="L3471" t="s">
        <v>41</v>
      </c>
      <c r="M3471" s="3">
        <v>10.818241047231139</v>
      </c>
    </row>
    <row r="3472" spans="1:13" x14ac:dyDescent="0.25">
      <c r="A3472" s="1">
        <v>44260</v>
      </c>
      <c r="B3472" s="2" t="s">
        <v>2547</v>
      </c>
      <c r="C3472" t="s">
        <v>232</v>
      </c>
      <c r="D3472">
        <v>16</v>
      </c>
      <c r="E3472">
        <v>108</v>
      </c>
      <c r="F3472">
        <v>54</v>
      </c>
      <c r="J3472" s="2" t="s">
        <v>44</v>
      </c>
      <c r="K3472" t="s">
        <v>527</v>
      </c>
      <c r="L3472" t="s">
        <v>25</v>
      </c>
      <c r="M3472" s="3">
        <v>14.554851510602212</v>
      </c>
    </row>
    <row r="3473" spans="1:13" x14ac:dyDescent="0.25">
      <c r="A3473" s="1">
        <v>44261</v>
      </c>
      <c r="B3473" s="2" t="s">
        <v>3599</v>
      </c>
      <c r="C3473" t="s">
        <v>97</v>
      </c>
      <c r="D3473">
        <v>18</v>
      </c>
      <c r="E3473" t="s">
        <v>32</v>
      </c>
      <c r="F3473" t="s">
        <v>32</v>
      </c>
      <c r="J3473" s="2" t="s">
        <v>28</v>
      </c>
      <c r="K3473" t="s">
        <v>327</v>
      </c>
      <c r="L3473" t="s">
        <v>46</v>
      </c>
      <c r="M3473" s="3">
        <v>12.148236977735172</v>
      </c>
    </row>
    <row r="3474" spans="1:13" x14ac:dyDescent="0.25">
      <c r="A3474" s="1">
        <v>44262</v>
      </c>
      <c r="B3474" s="2" t="s">
        <v>3600</v>
      </c>
      <c r="C3474" t="s">
        <v>140</v>
      </c>
      <c r="D3474">
        <v>17</v>
      </c>
      <c r="E3474">
        <v>144</v>
      </c>
      <c r="F3474">
        <v>36</v>
      </c>
      <c r="J3474" s="2" t="s">
        <v>23</v>
      </c>
      <c r="K3474" t="s">
        <v>721</v>
      </c>
      <c r="L3474" t="s">
        <v>56</v>
      </c>
      <c r="M3474" s="3">
        <v>11.443503623244197</v>
      </c>
    </row>
    <row r="3475" spans="1:13" x14ac:dyDescent="0.25">
      <c r="A3475" s="1">
        <v>44263</v>
      </c>
      <c r="B3475" s="2" t="s">
        <v>3601</v>
      </c>
      <c r="C3475" t="s">
        <v>43</v>
      </c>
      <c r="D3475">
        <v>19</v>
      </c>
      <c r="E3475">
        <v>160</v>
      </c>
      <c r="F3475" t="s">
        <v>32</v>
      </c>
      <c r="J3475" s="2" t="s">
        <v>28</v>
      </c>
      <c r="K3475" t="s">
        <v>487</v>
      </c>
      <c r="L3475" t="s">
        <v>56</v>
      </c>
      <c r="M3475" s="3">
        <v>8.8878868765808274</v>
      </c>
    </row>
    <row r="3476" spans="1:13" x14ac:dyDescent="0.25">
      <c r="A3476" s="1">
        <v>44264</v>
      </c>
      <c r="B3476" s="2" t="s">
        <v>3602</v>
      </c>
      <c r="C3476" t="s">
        <v>278</v>
      </c>
      <c r="D3476">
        <v>19</v>
      </c>
      <c r="E3476">
        <v>34</v>
      </c>
      <c r="F3476">
        <v>17</v>
      </c>
      <c r="J3476" s="2" t="s">
        <v>28</v>
      </c>
      <c r="K3476" t="s">
        <v>222</v>
      </c>
      <c r="L3476" t="s">
        <v>34</v>
      </c>
      <c r="M3476" s="3">
        <v>12.172922939334034</v>
      </c>
    </row>
    <row r="3477" spans="1:13" x14ac:dyDescent="0.25">
      <c r="A3477" s="1">
        <v>44265</v>
      </c>
      <c r="B3477" s="2" t="s">
        <v>3603</v>
      </c>
      <c r="C3477" t="s">
        <v>64</v>
      </c>
      <c r="D3477">
        <v>6</v>
      </c>
      <c r="E3477">
        <v>352</v>
      </c>
      <c r="F3477">
        <v>88</v>
      </c>
      <c r="J3477" s="2" t="s">
        <v>28</v>
      </c>
      <c r="K3477" t="s">
        <v>389</v>
      </c>
      <c r="L3477" t="s">
        <v>41</v>
      </c>
      <c r="M3477" s="3">
        <v>9.4239783062860578</v>
      </c>
    </row>
    <row r="3478" spans="1:13" x14ac:dyDescent="0.25">
      <c r="A3478" s="1">
        <v>44266</v>
      </c>
      <c r="B3478" s="2" t="s">
        <v>1799</v>
      </c>
      <c r="C3478" t="s">
        <v>61</v>
      </c>
      <c r="D3478">
        <v>13</v>
      </c>
      <c r="E3478">
        <v>184</v>
      </c>
      <c r="F3478">
        <v>92</v>
      </c>
      <c r="J3478" s="2" t="s">
        <v>23</v>
      </c>
      <c r="K3478" t="s">
        <v>205</v>
      </c>
      <c r="L3478" t="s">
        <v>50</v>
      </c>
      <c r="M3478" s="3">
        <v>10.980884286450312</v>
      </c>
    </row>
    <row r="3479" spans="1:13" x14ac:dyDescent="0.25">
      <c r="A3479" s="1">
        <v>44267</v>
      </c>
      <c r="B3479" s="2" t="s">
        <v>3604</v>
      </c>
      <c r="C3479" t="s">
        <v>293</v>
      </c>
      <c r="D3479">
        <v>7</v>
      </c>
      <c r="E3479">
        <v>188</v>
      </c>
      <c r="F3479">
        <v>94</v>
      </c>
      <c r="J3479" s="2" t="s">
        <v>28</v>
      </c>
      <c r="K3479" t="s">
        <v>683</v>
      </c>
      <c r="L3479" t="s">
        <v>25</v>
      </c>
      <c r="M3479" s="3">
        <v>10.248947386022252</v>
      </c>
    </row>
    <row r="3480" spans="1:13" x14ac:dyDescent="0.25">
      <c r="A3480" s="1">
        <v>44268</v>
      </c>
      <c r="B3480" s="2" t="s">
        <v>3605</v>
      </c>
      <c r="C3480" t="s">
        <v>152</v>
      </c>
      <c r="D3480">
        <v>16</v>
      </c>
      <c r="E3480">
        <v>132</v>
      </c>
      <c r="F3480" t="s">
        <v>32</v>
      </c>
      <c r="J3480" s="2" t="s">
        <v>28</v>
      </c>
      <c r="K3480" t="s">
        <v>349</v>
      </c>
      <c r="L3480" t="s">
        <v>78</v>
      </c>
      <c r="M3480" s="3">
        <v>11.986565560885863</v>
      </c>
    </row>
    <row r="3481" spans="1:13" x14ac:dyDescent="0.25">
      <c r="A3481" s="1">
        <v>44269</v>
      </c>
      <c r="B3481" s="2" t="s">
        <v>3606</v>
      </c>
      <c r="C3481" t="s">
        <v>196</v>
      </c>
      <c r="D3481">
        <v>16</v>
      </c>
      <c r="E3481">
        <v>57</v>
      </c>
      <c r="F3481" t="s">
        <v>32</v>
      </c>
      <c r="J3481" s="2" t="s">
        <v>28</v>
      </c>
      <c r="K3481" t="s">
        <v>408</v>
      </c>
      <c r="L3481" t="s">
        <v>50</v>
      </c>
      <c r="M3481" s="3">
        <v>12.399050786131125</v>
      </c>
    </row>
    <row r="3482" spans="1:13" x14ac:dyDescent="0.25">
      <c r="A3482" s="1">
        <v>44270</v>
      </c>
      <c r="B3482" s="2" t="s">
        <v>3607</v>
      </c>
      <c r="C3482" t="s">
        <v>423</v>
      </c>
      <c r="D3482">
        <v>18</v>
      </c>
      <c r="E3482" t="s">
        <v>32</v>
      </c>
      <c r="F3482">
        <v>89</v>
      </c>
      <c r="J3482" s="2" t="s">
        <v>23</v>
      </c>
      <c r="K3482" t="s">
        <v>118</v>
      </c>
      <c r="L3482" t="s">
        <v>56</v>
      </c>
      <c r="M3482" s="3">
        <v>11.006397834696006</v>
      </c>
    </row>
    <row r="3483" spans="1:13" x14ac:dyDescent="0.25">
      <c r="A3483" s="1">
        <v>44271</v>
      </c>
      <c r="B3483" s="2" t="s">
        <v>3608</v>
      </c>
      <c r="C3483" t="s">
        <v>553</v>
      </c>
      <c r="D3483">
        <v>4</v>
      </c>
      <c r="E3483">
        <v>384</v>
      </c>
      <c r="F3483">
        <v>96</v>
      </c>
      <c r="J3483" s="2" t="s">
        <v>28</v>
      </c>
      <c r="K3483" t="s">
        <v>798</v>
      </c>
      <c r="L3483" t="s">
        <v>78</v>
      </c>
      <c r="M3483" s="3">
        <v>11.927799225928501</v>
      </c>
    </row>
    <row r="3484" spans="1:13" x14ac:dyDescent="0.25">
      <c r="A3484" s="1">
        <v>44272</v>
      </c>
      <c r="B3484" s="2" t="s">
        <v>3609</v>
      </c>
      <c r="C3484" t="s">
        <v>140</v>
      </c>
      <c r="D3484">
        <v>1</v>
      </c>
      <c r="E3484">
        <v>144</v>
      </c>
      <c r="F3484">
        <v>36</v>
      </c>
      <c r="J3484" s="2" t="s">
        <v>28</v>
      </c>
      <c r="K3484" t="s">
        <v>637</v>
      </c>
      <c r="L3484" t="s">
        <v>78</v>
      </c>
      <c r="M3484" s="3">
        <v>9.879282537628514</v>
      </c>
    </row>
    <row r="3485" spans="1:13" x14ac:dyDescent="0.25">
      <c r="A3485" s="1">
        <v>44273</v>
      </c>
      <c r="B3485" s="2" t="s">
        <v>3610</v>
      </c>
      <c r="C3485" t="s">
        <v>275</v>
      </c>
      <c r="D3485">
        <v>17</v>
      </c>
      <c r="E3485">
        <v>144</v>
      </c>
      <c r="F3485">
        <v>36</v>
      </c>
      <c r="J3485" s="2" t="s">
        <v>44</v>
      </c>
      <c r="K3485" t="s">
        <v>88</v>
      </c>
      <c r="L3485" t="s">
        <v>56</v>
      </c>
      <c r="M3485" s="3">
        <v>12.072414596936037</v>
      </c>
    </row>
    <row r="3486" spans="1:13" x14ac:dyDescent="0.25">
      <c r="A3486" s="1">
        <v>44274</v>
      </c>
      <c r="B3486" s="2" t="s">
        <v>3611</v>
      </c>
      <c r="C3486" t="s">
        <v>244</v>
      </c>
      <c r="D3486">
        <v>13</v>
      </c>
      <c r="E3486">
        <v>252</v>
      </c>
      <c r="F3486">
        <v>63</v>
      </c>
      <c r="J3486" s="2" t="s">
        <v>28</v>
      </c>
      <c r="K3486" t="s">
        <v>77</v>
      </c>
      <c r="L3486" t="s">
        <v>78</v>
      </c>
      <c r="M3486" s="3">
        <v>11.631646244583138</v>
      </c>
    </row>
    <row r="3487" spans="1:13" x14ac:dyDescent="0.25">
      <c r="A3487" s="1">
        <v>44275</v>
      </c>
      <c r="B3487" s="2" t="s">
        <v>3612</v>
      </c>
      <c r="C3487" t="s">
        <v>97</v>
      </c>
      <c r="D3487">
        <v>3</v>
      </c>
      <c r="E3487">
        <v>201</v>
      </c>
      <c r="F3487">
        <v>67</v>
      </c>
      <c r="J3487" s="2" t="s">
        <v>23</v>
      </c>
      <c r="K3487" t="s">
        <v>159</v>
      </c>
      <c r="L3487" t="s">
        <v>78</v>
      </c>
      <c r="M3487" s="3">
        <v>10.216282609482219</v>
      </c>
    </row>
    <row r="3488" spans="1:13" x14ac:dyDescent="0.25">
      <c r="A3488" s="1">
        <v>44276</v>
      </c>
      <c r="B3488" s="2" t="s">
        <v>3613</v>
      </c>
      <c r="C3488" t="s">
        <v>146</v>
      </c>
      <c r="D3488" t="s">
        <v>32</v>
      </c>
      <c r="E3488" t="s">
        <v>32</v>
      </c>
      <c r="F3488">
        <v>77</v>
      </c>
      <c r="J3488" s="2" t="s">
        <v>28</v>
      </c>
      <c r="K3488" t="s">
        <v>260</v>
      </c>
      <c r="L3488" t="s">
        <v>41</v>
      </c>
      <c r="M3488" s="3">
        <v>11.756374828790458</v>
      </c>
    </row>
    <row r="3489" spans="1:13" x14ac:dyDescent="0.25">
      <c r="A3489" s="1">
        <v>44277</v>
      </c>
      <c r="B3489" s="2" t="s">
        <v>3614</v>
      </c>
      <c r="C3489" t="s">
        <v>64</v>
      </c>
      <c r="D3489">
        <v>2</v>
      </c>
      <c r="E3489">
        <v>352</v>
      </c>
      <c r="F3489" t="s">
        <v>32</v>
      </c>
      <c r="J3489" s="2" t="s">
        <v>44</v>
      </c>
      <c r="K3489" t="s">
        <v>904</v>
      </c>
      <c r="L3489" t="s">
        <v>56</v>
      </c>
      <c r="M3489" s="3">
        <v>11.816651848338852</v>
      </c>
    </row>
    <row r="3490" spans="1:13" x14ac:dyDescent="0.25">
      <c r="A3490" s="1">
        <v>44278</v>
      </c>
      <c r="B3490" s="2" t="s">
        <v>3615</v>
      </c>
      <c r="C3490" t="s">
        <v>140</v>
      </c>
      <c r="D3490">
        <v>18</v>
      </c>
      <c r="E3490">
        <v>144</v>
      </c>
      <c r="F3490">
        <v>36</v>
      </c>
      <c r="J3490" s="2" t="s">
        <v>28</v>
      </c>
      <c r="K3490" t="s">
        <v>228</v>
      </c>
      <c r="L3490" t="s">
        <v>46</v>
      </c>
      <c r="M3490" s="3">
        <v>9.3014286057233697</v>
      </c>
    </row>
    <row r="3491" spans="1:13" x14ac:dyDescent="0.25">
      <c r="A3491" s="1">
        <v>44279</v>
      </c>
      <c r="B3491" s="2" t="s">
        <v>3616</v>
      </c>
      <c r="C3491" t="s">
        <v>235</v>
      </c>
      <c r="D3491">
        <v>12</v>
      </c>
      <c r="E3491">
        <v>90</v>
      </c>
      <c r="F3491">
        <v>45</v>
      </c>
      <c r="J3491" s="2" t="s">
        <v>28</v>
      </c>
      <c r="K3491" t="s">
        <v>254</v>
      </c>
      <c r="L3491" t="s">
        <v>78</v>
      </c>
      <c r="M3491" s="3">
        <v>12.796588406005421</v>
      </c>
    </row>
    <row r="3492" spans="1:13" x14ac:dyDescent="0.25">
      <c r="A3492" s="1">
        <v>44280</v>
      </c>
      <c r="B3492" s="2" t="s">
        <v>3617</v>
      </c>
      <c r="C3492" t="s">
        <v>362</v>
      </c>
      <c r="D3492">
        <v>14</v>
      </c>
      <c r="E3492">
        <v>144</v>
      </c>
      <c r="F3492">
        <v>36</v>
      </c>
      <c r="J3492" s="2" t="s">
        <v>28</v>
      </c>
      <c r="K3492" t="s">
        <v>725</v>
      </c>
      <c r="L3492" t="s">
        <v>46</v>
      </c>
      <c r="M3492" s="3">
        <v>16.148992525516267</v>
      </c>
    </row>
    <row r="3493" spans="1:13" x14ac:dyDescent="0.25">
      <c r="A3493" s="1">
        <v>44281</v>
      </c>
      <c r="B3493" s="2" t="s">
        <v>2226</v>
      </c>
      <c r="C3493" t="s">
        <v>67</v>
      </c>
      <c r="D3493">
        <v>9</v>
      </c>
      <c r="E3493" t="s">
        <v>32</v>
      </c>
      <c r="F3493">
        <v>19</v>
      </c>
      <c r="J3493" s="2" t="s">
        <v>44</v>
      </c>
      <c r="K3493" t="s">
        <v>173</v>
      </c>
      <c r="L3493" t="s">
        <v>46</v>
      </c>
      <c r="M3493" s="3">
        <v>11.727497850343074</v>
      </c>
    </row>
    <row r="3494" spans="1:13" x14ac:dyDescent="0.25">
      <c r="A3494" s="1">
        <v>44282</v>
      </c>
      <c r="B3494" s="2" t="s">
        <v>3618</v>
      </c>
      <c r="C3494" t="s">
        <v>93</v>
      </c>
      <c r="D3494">
        <v>17</v>
      </c>
      <c r="E3494">
        <v>50</v>
      </c>
      <c r="F3494" t="s">
        <v>32</v>
      </c>
      <c r="J3494" s="2" t="s">
        <v>23</v>
      </c>
      <c r="K3494" t="s">
        <v>68</v>
      </c>
      <c r="L3494" t="s">
        <v>50</v>
      </c>
      <c r="M3494" s="3">
        <v>9.8384363471888783</v>
      </c>
    </row>
    <row r="3495" spans="1:13" x14ac:dyDescent="0.25">
      <c r="A3495" s="1">
        <v>44283</v>
      </c>
      <c r="B3495" s="2" t="s">
        <v>2443</v>
      </c>
      <c r="C3495" t="s">
        <v>329</v>
      </c>
      <c r="D3495">
        <v>11</v>
      </c>
      <c r="E3495">
        <v>135</v>
      </c>
      <c r="F3495">
        <v>45</v>
      </c>
      <c r="J3495" s="2" t="s">
        <v>23</v>
      </c>
      <c r="K3495" t="s">
        <v>1335</v>
      </c>
      <c r="L3495" t="s">
        <v>41</v>
      </c>
      <c r="M3495" s="3">
        <v>9.1264071155960682</v>
      </c>
    </row>
    <row r="3496" spans="1:13" x14ac:dyDescent="0.25">
      <c r="A3496" s="1">
        <v>44284</v>
      </c>
      <c r="B3496" s="2" t="s">
        <v>3619</v>
      </c>
      <c r="C3496" t="s">
        <v>170</v>
      </c>
      <c r="D3496">
        <v>4</v>
      </c>
      <c r="E3496">
        <v>189</v>
      </c>
      <c r="F3496">
        <v>63</v>
      </c>
      <c r="J3496" s="2" t="s">
        <v>28</v>
      </c>
      <c r="K3496" t="s">
        <v>370</v>
      </c>
      <c r="L3496" t="s">
        <v>46</v>
      </c>
      <c r="M3496" s="3">
        <v>14.423322704129969</v>
      </c>
    </row>
    <row r="3497" spans="1:13" x14ac:dyDescent="0.25">
      <c r="A3497" s="1">
        <v>44285</v>
      </c>
      <c r="B3497" s="2" t="s">
        <v>799</v>
      </c>
      <c r="C3497" t="s">
        <v>143</v>
      </c>
      <c r="D3497">
        <v>3</v>
      </c>
      <c r="E3497">
        <v>153</v>
      </c>
      <c r="F3497">
        <v>51</v>
      </c>
      <c r="J3497" s="2" t="s">
        <v>28</v>
      </c>
      <c r="K3497" t="s">
        <v>809</v>
      </c>
      <c r="L3497" t="s">
        <v>56</v>
      </c>
      <c r="M3497" s="3">
        <v>11.417996201106442</v>
      </c>
    </row>
    <row r="3498" spans="1:13" x14ac:dyDescent="0.25">
      <c r="A3498" s="1">
        <v>44286</v>
      </c>
      <c r="B3498" s="2" t="s">
        <v>3620</v>
      </c>
      <c r="C3498" t="s">
        <v>293</v>
      </c>
      <c r="D3498">
        <v>1</v>
      </c>
      <c r="E3498">
        <v>188</v>
      </c>
      <c r="F3498">
        <v>94</v>
      </c>
      <c r="J3498" s="2" t="s">
        <v>44</v>
      </c>
      <c r="K3498" t="s">
        <v>561</v>
      </c>
      <c r="L3498" t="s">
        <v>25</v>
      </c>
      <c r="M3498" s="3">
        <v>12.921682080641304</v>
      </c>
    </row>
    <row r="3499" spans="1:13" x14ac:dyDescent="0.25">
      <c r="A3499" s="1">
        <v>44287</v>
      </c>
      <c r="B3499" s="2" t="s">
        <v>3621</v>
      </c>
      <c r="C3499" t="s">
        <v>253</v>
      </c>
      <c r="D3499" t="s">
        <v>32</v>
      </c>
      <c r="E3499">
        <v>92</v>
      </c>
      <c r="F3499">
        <v>46</v>
      </c>
      <c r="J3499" s="2" t="s">
        <v>44</v>
      </c>
      <c r="K3499" t="s">
        <v>440</v>
      </c>
      <c r="L3499" t="s">
        <v>50</v>
      </c>
      <c r="M3499" s="3">
        <v>15.770846827234339</v>
      </c>
    </row>
    <row r="3500" spans="1:13" x14ac:dyDescent="0.25">
      <c r="A3500" s="1">
        <v>44288</v>
      </c>
      <c r="B3500" s="2" t="s">
        <v>3622</v>
      </c>
      <c r="C3500" t="s">
        <v>244</v>
      </c>
      <c r="D3500">
        <v>10</v>
      </c>
      <c r="E3500">
        <v>252</v>
      </c>
      <c r="F3500">
        <v>63</v>
      </c>
      <c r="J3500" s="2" t="s">
        <v>28</v>
      </c>
      <c r="K3500" t="s">
        <v>305</v>
      </c>
      <c r="L3500" t="s">
        <v>41</v>
      </c>
      <c r="M3500" s="3">
        <v>11.99399163482429</v>
      </c>
    </row>
    <row r="3501" spans="1:13" x14ac:dyDescent="0.25">
      <c r="A3501" s="1">
        <v>44289</v>
      </c>
      <c r="B3501" s="2" t="s">
        <v>2251</v>
      </c>
      <c r="C3501" t="s">
        <v>278</v>
      </c>
      <c r="D3501">
        <v>2</v>
      </c>
      <c r="E3501">
        <v>34</v>
      </c>
      <c r="F3501">
        <v>17</v>
      </c>
      <c r="J3501" s="2" t="s">
        <v>28</v>
      </c>
      <c r="K3501" t="s">
        <v>228</v>
      </c>
      <c r="L3501" t="s">
        <v>46</v>
      </c>
      <c r="M3501" s="3">
        <v>9.3014286057233697</v>
      </c>
    </row>
    <row r="3502" spans="1:13" x14ac:dyDescent="0.25">
      <c r="A3502" s="1">
        <v>44290</v>
      </c>
      <c r="B3502" s="2" t="s">
        <v>3623</v>
      </c>
      <c r="C3502" t="s">
        <v>43</v>
      </c>
      <c r="D3502">
        <v>13</v>
      </c>
      <c r="E3502">
        <v>160</v>
      </c>
      <c r="F3502">
        <v>80</v>
      </c>
      <c r="J3502" s="2" t="s">
        <v>28</v>
      </c>
      <c r="K3502" t="s">
        <v>418</v>
      </c>
      <c r="L3502" t="s">
        <v>46</v>
      </c>
      <c r="M3502" s="3">
        <v>13.923194761258239</v>
      </c>
    </row>
    <row r="3503" spans="1:13" x14ac:dyDescent="0.25">
      <c r="A3503" s="1">
        <v>44291</v>
      </c>
      <c r="B3503" s="2" t="s">
        <v>3624</v>
      </c>
      <c r="C3503" t="s">
        <v>258</v>
      </c>
      <c r="D3503" t="s">
        <v>32</v>
      </c>
      <c r="E3503">
        <v>50</v>
      </c>
      <c r="F3503" t="s">
        <v>32</v>
      </c>
      <c r="J3503" s="2" t="s">
        <v>44</v>
      </c>
      <c r="K3503" t="s">
        <v>1077</v>
      </c>
      <c r="L3503" t="s">
        <v>41</v>
      </c>
      <c r="M3503" s="3">
        <v>10.818241047231139</v>
      </c>
    </row>
    <row r="3504" spans="1:13" x14ac:dyDescent="0.25">
      <c r="A3504" s="1">
        <v>44292</v>
      </c>
      <c r="B3504" s="2" t="s">
        <v>3625</v>
      </c>
      <c r="C3504" t="s">
        <v>112</v>
      </c>
      <c r="D3504">
        <v>15</v>
      </c>
      <c r="E3504" t="s">
        <v>32</v>
      </c>
      <c r="F3504">
        <v>63</v>
      </c>
      <c r="J3504" s="2" t="s">
        <v>28</v>
      </c>
      <c r="K3504" t="s">
        <v>787</v>
      </c>
      <c r="L3504" t="s">
        <v>41</v>
      </c>
      <c r="M3504" s="3">
        <v>11.661237375491201</v>
      </c>
    </row>
    <row r="3505" spans="1:13" x14ac:dyDescent="0.25">
      <c r="A3505" s="1">
        <v>44293</v>
      </c>
      <c r="B3505" s="2" t="s">
        <v>3626</v>
      </c>
      <c r="C3505" t="s">
        <v>54</v>
      </c>
      <c r="D3505">
        <v>19</v>
      </c>
      <c r="E3505">
        <v>80</v>
      </c>
      <c r="F3505">
        <v>20</v>
      </c>
      <c r="J3505" s="2" t="s">
        <v>28</v>
      </c>
      <c r="K3505" t="s">
        <v>513</v>
      </c>
      <c r="L3505" t="s">
        <v>50</v>
      </c>
      <c r="M3505" s="3">
        <v>8.8514729234790472</v>
      </c>
    </row>
    <row r="3506" spans="1:13" x14ac:dyDescent="0.25">
      <c r="A3506" s="1">
        <v>44294</v>
      </c>
      <c r="B3506" s="2" t="s">
        <v>3627</v>
      </c>
      <c r="C3506" t="s">
        <v>348</v>
      </c>
      <c r="D3506">
        <v>19</v>
      </c>
      <c r="E3506">
        <v>356</v>
      </c>
      <c r="F3506">
        <v>89</v>
      </c>
      <c r="J3506" s="2" t="s">
        <v>23</v>
      </c>
      <c r="K3506" t="s">
        <v>271</v>
      </c>
      <c r="L3506" t="s">
        <v>56</v>
      </c>
      <c r="M3506" s="3">
        <v>11.504886852416154</v>
      </c>
    </row>
    <row r="3507" spans="1:13" x14ac:dyDescent="0.25">
      <c r="A3507" s="1">
        <v>44295</v>
      </c>
      <c r="B3507" s="2" t="s">
        <v>3628</v>
      </c>
      <c r="C3507" t="s">
        <v>107</v>
      </c>
      <c r="D3507">
        <v>10</v>
      </c>
      <c r="E3507">
        <v>81</v>
      </c>
      <c r="F3507">
        <v>27</v>
      </c>
      <c r="J3507" s="2" t="s">
        <v>28</v>
      </c>
      <c r="K3507" t="s">
        <v>171</v>
      </c>
      <c r="L3507" t="s">
        <v>46</v>
      </c>
      <c r="M3507" s="3">
        <v>11.36085047138285</v>
      </c>
    </row>
    <row r="3508" spans="1:13" x14ac:dyDescent="0.25">
      <c r="A3508" s="1">
        <v>44296</v>
      </c>
      <c r="B3508" s="2" t="s">
        <v>3629</v>
      </c>
      <c r="C3508" t="s">
        <v>125</v>
      </c>
      <c r="D3508">
        <v>14</v>
      </c>
      <c r="E3508">
        <v>189</v>
      </c>
      <c r="F3508">
        <v>63</v>
      </c>
      <c r="J3508" s="2" t="s">
        <v>28</v>
      </c>
      <c r="K3508" t="s">
        <v>670</v>
      </c>
      <c r="L3508" t="s">
        <v>78</v>
      </c>
      <c r="M3508" s="3">
        <v>12.460490918487697</v>
      </c>
    </row>
    <row r="3509" spans="1:13" x14ac:dyDescent="0.25">
      <c r="A3509" s="1">
        <v>44297</v>
      </c>
      <c r="B3509" s="2" t="s">
        <v>3630</v>
      </c>
      <c r="C3509" t="s">
        <v>131</v>
      </c>
      <c r="D3509">
        <v>6</v>
      </c>
      <c r="E3509" t="s">
        <v>32</v>
      </c>
      <c r="F3509">
        <v>80</v>
      </c>
      <c r="J3509" s="2" t="s">
        <v>28</v>
      </c>
      <c r="K3509" t="s">
        <v>228</v>
      </c>
      <c r="L3509" t="s">
        <v>46</v>
      </c>
      <c r="M3509" s="3">
        <v>9.3014286057233697</v>
      </c>
    </row>
    <row r="3510" spans="1:13" x14ac:dyDescent="0.25">
      <c r="A3510" s="1">
        <v>44298</v>
      </c>
      <c r="B3510" s="2" t="s">
        <v>3631</v>
      </c>
      <c r="C3510" t="s">
        <v>251</v>
      </c>
      <c r="D3510">
        <v>1</v>
      </c>
      <c r="E3510" t="s">
        <v>32</v>
      </c>
      <c r="F3510">
        <v>90</v>
      </c>
      <c r="J3510" s="2" t="s">
        <v>28</v>
      </c>
      <c r="K3510" t="s">
        <v>94</v>
      </c>
      <c r="L3510" t="s">
        <v>41</v>
      </c>
      <c r="M3510" s="3">
        <v>15.12637675023732</v>
      </c>
    </row>
    <row r="3511" spans="1:13" x14ac:dyDescent="0.25">
      <c r="A3511" s="1">
        <v>44299</v>
      </c>
      <c r="B3511" s="2" t="s">
        <v>3632</v>
      </c>
      <c r="C3511" t="s">
        <v>479</v>
      </c>
      <c r="D3511">
        <v>19</v>
      </c>
      <c r="E3511">
        <v>264</v>
      </c>
      <c r="F3511">
        <v>88</v>
      </c>
      <c r="J3511" s="2" t="s">
        <v>44</v>
      </c>
      <c r="K3511" t="s">
        <v>867</v>
      </c>
      <c r="L3511" t="s">
        <v>50</v>
      </c>
      <c r="M3511" s="3">
        <v>11.485823039755857</v>
      </c>
    </row>
    <row r="3512" spans="1:13" x14ac:dyDescent="0.25">
      <c r="A3512" s="1">
        <v>44300</v>
      </c>
      <c r="B3512" s="2" t="s">
        <v>3633</v>
      </c>
      <c r="C3512" t="s">
        <v>152</v>
      </c>
      <c r="D3512">
        <v>3</v>
      </c>
      <c r="E3512">
        <v>132</v>
      </c>
      <c r="F3512">
        <v>33</v>
      </c>
      <c r="J3512" s="2" t="s">
        <v>28</v>
      </c>
      <c r="K3512" t="s">
        <v>440</v>
      </c>
      <c r="L3512" t="s">
        <v>50</v>
      </c>
      <c r="M3512" s="3">
        <v>15.770846827234339</v>
      </c>
    </row>
    <row r="3513" spans="1:13" x14ac:dyDescent="0.25">
      <c r="A3513" s="1">
        <v>44301</v>
      </c>
      <c r="B3513" s="2" t="s">
        <v>3634</v>
      </c>
      <c r="C3513" t="s">
        <v>155</v>
      </c>
      <c r="D3513">
        <v>10</v>
      </c>
      <c r="E3513">
        <v>108</v>
      </c>
      <c r="F3513">
        <v>36</v>
      </c>
      <c r="J3513" s="2" t="s">
        <v>28</v>
      </c>
      <c r="K3513" t="s">
        <v>1187</v>
      </c>
      <c r="L3513" t="s">
        <v>25</v>
      </c>
      <c r="M3513" s="3">
        <v>11.971065679104063</v>
      </c>
    </row>
    <row r="3514" spans="1:13" x14ac:dyDescent="0.25">
      <c r="A3514" s="1">
        <v>44302</v>
      </c>
      <c r="B3514" s="2" t="s">
        <v>3635</v>
      </c>
      <c r="C3514" t="s">
        <v>240</v>
      </c>
      <c r="D3514">
        <v>4</v>
      </c>
      <c r="E3514">
        <v>132</v>
      </c>
      <c r="F3514">
        <v>44</v>
      </c>
      <c r="J3514" s="2" t="s">
        <v>28</v>
      </c>
      <c r="K3514" t="s">
        <v>693</v>
      </c>
      <c r="L3514" t="s">
        <v>34</v>
      </c>
      <c r="M3514" s="3">
        <v>10.434860153112215</v>
      </c>
    </row>
    <row r="3515" spans="1:13" x14ac:dyDescent="0.25">
      <c r="A3515" s="1">
        <v>44303</v>
      </c>
      <c r="B3515" s="2" t="s">
        <v>3636</v>
      </c>
      <c r="C3515" t="s">
        <v>67</v>
      </c>
      <c r="D3515">
        <v>16</v>
      </c>
      <c r="E3515">
        <v>76</v>
      </c>
      <c r="F3515">
        <v>19</v>
      </c>
      <c r="J3515" s="2" t="s">
        <v>23</v>
      </c>
      <c r="K3515" t="s">
        <v>523</v>
      </c>
      <c r="L3515" t="s">
        <v>50</v>
      </c>
      <c r="M3515" s="3">
        <v>14.064516999204997</v>
      </c>
    </row>
    <row r="3516" spans="1:13" x14ac:dyDescent="0.25">
      <c r="A3516" s="1">
        <v>44304</v>
      </c>
      <c r="B3516" s="2" t="s">
        <v>3637</v>
      </c>
      <c r="C3516" t="s">
        <v>357</v>
      </c>
      <c r="D3516">
        <v>4</v>
      </c>
      <c r="E3516">
        <v>255</v>
      </c>
      <c r="F3516">
        <v>85</v>
      </c>
      <c r="J3516" s="2" t="s">
        <v>23</v>
      </c>
      <c r="K3516" t="s">
        <v>1426</v>
      </c>
      <c r="L3516" t="s">
        <v>78</v>
      </c>
      <c r="M3516" s="3">
        <v>10.826646539963521</v>
      </c>
    </row>
    <row r="3517" spans="1:13" x14ac:dyDescent="0.25">
      <c r="A3517" s="1">
        <v>44305</v>
      </c>
      <c r="B3517" s="2" t="s">
        <v>3638</v>
      </c>
      <c r="C3517" t="s">
        <v>76</v>
      </c>
      <c r="D3517">
        <v>19</v>
      </c>
      <c r="E3517">
        <v>126</v>
      </c>
      <c r="F3517">
        <v>42</v>
      </c>
      <c r="J3517" s="2" t="s">
        <v>23</v>
      </c>
      <c r="K3517" t="s">
        <v>353</v>
      </c>
      <c r="L3517" t="s">
        <v>56</v>
      </c>
      <c r="M3517" s="3">
        <v>13.092530646074781</v>
      </c>
    </row>
    <row r="3518" spans="1:13" x14ac:dyDescent="0.25">
      <c r="A3518" s="1">
        <v>44306</v>
      </c>
      <c r="B3518" s="2" t="s">
        <v>3639</v>
      </c>
      <c r="C3518" t="s">
        <v>232</v>
      </c>
      <c r="D3518">
        <v>16</v>
      </c>
      <c r="E3518">
        <v>108</v>
      </c>
      <c r="F3518" t="s">
        <v>32</v>
      </c>
      <c r="J3518" s="2" t="s">
        <v>28</v>
      </c>
      <c r="K3518" t="s">
        <v>632</v>
      </c>
      <c r="L3518" t="s">
        <v>46</v>
      </c>
      <c r="M3518" s="3">
        <v>8.7741864171993527</v>
      </c>
    </row>
    <row r="3519" spans="1:13" x14ac:dyDescent="0.25">
      <c r="A3519" s="1">
        <v>44307</v>
      </c>
      <c r="B3519" s="2" t="s">
        <v>3640</v>
      </c>
      <c r="C3519" t="s">
        <v>553</v>
      </c>
      <c r="D3519">
        <v>7</v>
      </c>
      <c r="E3519" t="s">
        <v>32</v>
      </c>
      <c r="F3519" t="s">
        <v>32</v>
      </c>
      <c r="J3519" s="2" t="s">
        <v>28</v>
      </c>
      <c r="K3519" t="s">
        <v>505</v>
      </c>
      <c r="L3519" t="s">
        <v>50</v>
      </c>
      <c r="M3519" s="3">
        <v>15.207985888346794</v>
      </c>
    </row>
    <row r="3520" spans="1:13" x14ac:dyDescent="0.25">
      <c r="A3520" s="1">
        <v>44308</v>
      </c>
      <c r="B3520" s="2" t="s">
        <v>3641</v>
      </c>
      <c r="C3520" t="s">
        <v>146</v>
      </c>
      <c r="D3520">
        <v>9</v>
      </c>
      <c r="E3520">
        <v>308</v>
      </c>
      <c r="F3520">
        <v>77</v>
      </c>
      <c r="J3520" s="2" t="s">
        <v>28</v>
      </c>
      <c r="K3520" t="s">
        <v>759</v>
      </c>
      <c r="L3520" t="s">
        <v>34</v>
      </c>
      <c r="M3520" s="3">
        <v>11.289144410898391</v>
      </c>
    </row>
    <row r="3521" spans="1:13" x14ac:dyDescent="0.25">
      <c r="A3521" s="1">
        <v>44309</v>
      </c>
      <c r="B3521" s="2" t="s">
        <v>3642</v>
      </c>
      <c r="C3521" t="s">
        <v>412</v>
      </c>
      <c r="D3521">
        <v>14</v>
      </c>
      <c r="E3521">
        <v>162</v>
      </c>
      <c r="F3521" t="s">
        <v>32</v>
      </c>
      <c r="J3521" s="2" t="s">
        <v>28</v>
      </c>
      <c r="K3521" t="s">
        <v>817</v>
      </c>
      <c r="L3521" t="s">
        <v>34</v>
      </c>
      <c r="M3521" s="3">
        <v>14.060995290679429</v>
      </c>
    </row>
    <row r="3522" spans="1:13" x14ac:dyDescent="0.25">
      <c r="A3522" s="1">
        <v>44310</v>
      </c>
      <c r="B3522" s="2" t="s">
        <v>3643</v>
      </c>
      <c r="C3522" t="s">
        <v>155</v>
      </c>
      <c r="D3522">
        <v>14</v>
      </c>
      <c r="E3522">
        <v>108</v>
      </c>
      <c r="F3522" t="s">
        <v>32</v>
      </c>
      <c r="J3522" s="2" t="s">
        <v>28</v>
      </c>
      <c r="K3522" t="s">
        <v>1424</v>
      </c>
      <c r="L3522" t="s">
        <v>46</v>
      </c>
      <c r="M3522" s="3">
        <v>13.2671922973198</v>
      </c>
    </row>
    <row r="3523" spans="1:13" x14ac:dyDescent="0.25">
      <c r="A3523" s="1">
        <v>44311</v>
      </c>
      <c r="B3523" s="2" t="s">
        <v>3644</v>
      </c>
      <c r="C3523" t="s">
        <v>180</v>
      </c>
      <c r="D3523">
        <v>4</v>
      </c>
      <c r="E3523" t="s">
        <v>32</v>
      </c>
      <c r="F3523">
        <v>92</v>
      </c>
      <c r="J3523" s="2" t="s">
        <v>23</v>
      </c>
      <c r="K3523" t="s">
        <v>305</v>
      </c>
      <c r="L3523" t="s">
        <v>41</v>
      </c>
      <c r="M3523" s="3">
        <v>11.99399163482429</v>
      </c>
    </row>
    <row r="3524" spans="1:13" x14ac:dyDescent="0.25">
      <c r="A3524" s="1">
        <v>44312</v>
      </c>
      <c r="B3524" s="2" t="s">
        <v>3645</v>
      </c>
      <c r="C3524" t="s">
        <v>131</v>
      </c>
      <c r="D3524">
        <v>15</v>
      </c>
      <c r="E3524">
        <v>320</v>
      </c>
      <c r="F3524">
        <v>80</v>
      </c>
      <c r="J3524" s="2" t="s">
        <v>28</v>
      </c>
      <c r="K3524" t="s">
        <v>299</v>
      </c>
      <c r="L3524" t="s">
        <v>46</v>
      </c>
      <c r="M3524" s="3">
        <v>7.0114620475168028</v>
      </c>
    </row>
    <row r="3525" spans="1:13" x14ac:dyDescent="0.25">
      <c r="A3525" s="1">
        <v>44313</v>
      </c>
      <c r="B3525" s="2" t="s">
        <v>3646</v>
      </c>
      <c r="C3525" t="s">
        <v>268</v>
      </c>
      <c r="D3525">
        <v>1</v>
      </c>
      <c r="E3525" t="s">
        <v>32</v>
      </c>
      <c r="F3525">
        <v>19</v>
      </c>
      <c r="J3525" s="2" t="s">
        <v>28</v>
      </c>
      <c r="K3525" t="s">
        <v>181</v>
      </c>
      <c r="L3525" t="s">
        <v>50</v>
      </c>
      <c r="M3525" s="3">
        <v>12.551203838971933</v>
      </c>
    </row>
    <row r="3526" spans="1:13" x14ac:dyDescent="0.25">
      <c r="A3526" s="1">
        <v>44314</v>
      </c>
      <c r="B3526" s="2" t="s">
        <v>3647</v>
      </c>
      <c r="C3526" t="s">
        <v>412</v>
      </c>
      <c r="D3526">
        <v>13</v>
      </c>
      <c r="E3526">
        <v>162</v>
      </c>
      <c r="F3526" t="s">
        <v>32</v>
      </c>
      <c r="J3526" s="2" t="s">
        <v>44</v>
      </c>
      <c r="K3526" t="s">
        <v>484</v>
      </c>
      <c r="L3526" t="s">
        <v>25</v>
      </c>
      <c r="M3526" s="3">
        <v>11.799431383856128</v>
      </c>
    </row>
    <row r="3527" spans="1:13" x14ac:dyDescent="0.25">
      <c r="A3527" s="1">
        <v>44315</v>
      </c>
      <c r="B3527" s="2" t="s">
        <v>3648</v>
      </c>
      <c r="C3527" t="s">
        <v>780</v>
      </c>
      <c r="D3527">
        <v>17</v>
      </c>
      <c r="E3527" t="s">
        <v>32</v>
      </c>
      <c r="F3527">
        <v>25</v>
      </c>
      <c r="J3527" s="2" t="s">
        <v>28</v>
      </c>
      <c r="K3527" t="s">
        <v>346</v>
      </c>
      <c r="L3527" t="s">
        <v>34</v>
      </c>
      <c r="M3527" s="3">
        <v>13.518413464873573</v>
      </c>
    </row>
    <row r="3528" spans="1:13" x14ac:dyDescent="0.25">
      <c r="A3528" s="1">
        <v>44316</v>
      </c>
      <c r="B3528" s="2" t="s">
        <v>3649</v>
      </c>
      <c r="C3528" t="s">
        <v>539</v>
      </c>
      <c r="D3528">
        <v>5</v>
      </c>
      <c r="E3528">
        <v>300</v>
      </c>
      <c r="F3528">
        <v>75</v>
      </c>
      <c r="J3528" s="2" t="s">
        <v>44</v>
      </c>
      <c r="K3528" t="s">
        <v>566</v>
      </c>
      <c r="L3528" t="s">
        <v>50</v>
      </c>
      <c r="M3528" s="3">
        <v>13.150536103258979</v>
      </c>
    </row>
    <row r="3529" spans="1:13" x14ac:dyDescent="0.25">
      <c r="A3529" s="1">
        <v>44317</v>
      </c>
      <c r="B3529" s="2" t="s">
        <v>3650</v>
      </c>
      <c r="C3529" t="s">
        <v>515</v>
      </c>
      <c r="D3529">
        <v>17</v>
      </c>
      <c r="E3529">
        <v>92</v>
      </c>
      <c r="F3529" t="s">
        <v>32</v>
      </c>
      <c r="J3529" s="2" t="s">
        <v>23</v>
      </c>
      <c r="K3529" t="s">
        <v>52</v>
      </c>
      <c r="L3529" t="s">
        <v>46</v>
      </c>
      <c r="M3529" s="3">
        <v>11.048444680405545</v>
      </c>
    </row>
    <row r="3530" spans="1:13" x14ac:dyDescent="0.25">
      <c r="A3530" s="1">
        <v>44318</v>
      </c>
      <c r="B3530" s="2" t="s">
        <v>3651</v>
      </c>
      <c r="C3530" t="s">
        <v>163</v>
      </c>
      <c r="D3530">
        <v>13</v>
      </c>
      <c r="E3530" t="s">
        <v>32</v>
      </c>
      <c r="F3530">
        <v>75</v>
      </c>
      <c r="J3530" s="2" t="s">
        <v>44</v>
      </c>
      <c r="K3530" t="s">
        <v>376</v>
      </c>
      <c r="L3530" t="s">
        <v>25</v>
      </c>
      <c r="M3530" s="3">
        <v>11.687634894637348</v>
      </c>
    </row>
    <row r="3531" spans="1:13" x14ac:dyDescent="0.25">
      <c r="A3531" s="1">
        <v>44319</v>
      </c>
      <c r="B3531" s="2" t="s">
        <v>3652</v>
      </c>
      <c r="C3531" t="s">
        <v>125</v>
      </c>
      <c r="D3531">
        <v>3</v>
      </c>
      <c r="E3531" t="s">
        <v>32</v>
      </c>
      <c r="F3531">
        <v>63</v>
      </c>
      <c r="J3531" s="2" t="s">
        <v>44</v>
      </c>
      <c r="K3531" t="s">
        <v>1335</v>
      </c>
      <c r="L3531" t="s">
        <v>41</v>
      </c>
      <c r="M3531" s="3">
        <v>9.1264071155960682</v>
      </c>
    </row>
    <row r="3532" spans="1:13" x14ac:dyDescent="0.25">
      <c r="A3532" s="1">
        <v>44320</v>
      </c>
      <c r="B3532" s="2" t="s">
        <v>3653</v>
      </c>
      <c r="C3532" t="s">
        <v>193</v>
      </c>
      <c r="D3532">
        <v>3</v>
      </c>
      <c r="E3532">
        <v>30</v>
      </c>
      <c r="F3532">
        <v>15</v>
      </c>
      <c r="J3532" s="2" t="s">
        <v>28</v>
      </c>
      <c r="K3532" t="s">
        <v>305</v>
      </c>
      <c r="L3532" t="s">
        <v>41</v>
      </c>
      <c r="M3532" s="3">
        <v>11.99399163482429</v>
      </c>
    </row>
    <row r="3533" spans="1:13" x14ac:dyDescent="0.25">
      <c r="A3533" s="1">
        <v>44321</v>
      </c>
      <c r="B3533" s="2" t="s">
        <v>3654</v>
      </c>
      <c r="C3533" t="s">
        <v>155</v>
      </c>
      <c r="D3533">
        <v>9</v>
      </c>
      <c r="E3533" t="s">
        <v>32</v>
      </c>
      <c r="F3533">
        <v>36</v>
      </c>
      <c r="J3533" s="2" t="s">
        <v>28</v>
      </c>
      <c r="K3533" t="s">
        <v>496</v>
      </c>
      <c r="L3533" t="s">
        <v>46</v>
      </c>
      <c r="M3533" s="3">
        <v>12.801144805697081</v>
      </c>
    </row>
    <row r="3534" spans="1:13" x14ac:dyDescent="0.25">
      <c r="A3534" s="1">
        <v>44322</v>
      </c>
      <c r="B3534" s="2" t="s">
        <v>3655</v>
      </c>
      <c r="C3534" t="s">
        <v>249</v>
      </c>
      <c r="D3534">
        <v>12</v>
      </c>
      <c r="E3534">
        <v>160</v>
      </c>
      <c r="F3534" t="s">
        <v>32</v>
      </c>
      <c r="J3534" s="2" t="s">
        <v>28</v>
      </c>
      <c r="K3534" t="s">
        <v>220</v>
      </c>
      <c r="L3534" t="s">
        <v>46</v>
      </c>
      <c r="M3534" s="3">
        <v>14.377134310720955</v>
      </c>
    </row>
    <row r="3535" spans="1:13" x14ac:dyDescent="0.25">
      <c r="A3535" s="1">
        <v>44323</v>
      </c>
      <c r="B3535" s="2" t="s">
        <v>2483</v>
      </c>
      <c r="C3535" t="s">
        <v>155</v>
      </c>
      <c r="D3535">
        <v>14</v>
      </c>
      <c r="E3535" t="s">
        <v>32</v>
      </c>
      <c r="F3535">
        <v>36</v>
      </c>
      <c r="J3535" s="2" t="s">
        <v>23</v>
      </c>
      <c r="K3535" t="s">
        <v>1271</v>
      </c>
      <c r="L3535" t="s">
        <v>25</v>
      </c>
      <c r="M3535" s="3">
        <v>6.221489120484736</v>
      </c>
    </row>
    <row r="3536" spans="1:13" x14ac:dyDescent="0.25">
      <c r="A3536" s="1">
        <v>44324</v>
      </c>
      <c r="B3536" s="2" t="s">
        <v>3656</v>
      </c>
      <c r="C3536" t="s">
        <v>64</v>
      </c>
      <c r="D3536">
        <v>13</v>
      </c>
      <c r="E3536">
        <v>352</v>
      </c>
      <c r="F3536">
        <v>88</v>
      </c>
      <c r="J3536" s="2" t="s">
        <v>44</v>
      </c>
      <c r="K3536" t="s">
        <v>1130</v>
      </c>
      <c r="L3536" t="s">
        <v>56</v>
      </c>
      <c r="M3536" s="3">
        <v>13.601235361661526</v>
      </c>
    </row>
    <row r="3537" spans="1:13" x14ac:dyDescent="0.25">
      <c r="A3537" s="1">
        <v>44325</v>
      </c>
      <c r="B3537" s="2" t="s">
        <v>3657</v>
      </c>
      <c r="C3537" t="s">
        <v>117</v>
      </c>
      <c r="D3537">
        <v>2</v>
      </c>
      <c r="E3537" t="s">
        <v>32</v>
      </c>
      <c r="F3537">
        <v>88</v>
      </c>
      <c r="J3537" s="2" t="s">
        <v>28</v>
      </c>
      <c r="K3537" t="s">
        <v>59</v>
      </c>
      <c r="L3537" t="s">
        <v>56</v>
      </c>
      <c r="M3537" s="3">
        <v>15.602184182549776</v>
      </c>
    </row>
    <row r="3538" spans="1:13" x14ac:dyDescent="0.25">
      <c r="A3538" s="1">
        <v>44326</v>
      </c>
      <c r="B3538" s="2" t="s">
        <v>512</v>
      </c>
      <c r="C3538" t="s">
        <v>105</v>
      </c>
      <c r="D3538">
        <v>16</v>
      </c>
      <c r="E3538">
        <v>66</v>
      </c>
      <c r="F3538">
        <v>33</v>
      </c>
      <c r="J3538" s="2" t="s">
        <v>44</v>
      </c>
      <c r="K3538" t="s">
        <v>498</v>
      </c>
      <c r="L3538" t="s">
        <v>25</v>
      </c>
      <c r="M3538" s="3">
        <v>13.917704159139552</v>
      </c>
    </row>
    <row r="3539" spans="1:13" x14ac:dyDescent="0.25">
      <c r="A3539" s="1">
        <v>44327</v>
      </c>
      <c r="B3539" s="2" t="s">
        <v>3658</v>
      </c>
      <c r="C3539" t="s">
        <v>539</v>
      </c>
      <c r="D3539">
        <v>1</v>
      </c>
      <c r="E3539">
        <v>300</v>
      </c>
      <c r="F3539">
        <v>75</v>
      </c>
      <c r="J3539" s="2" t="s">
        <v>28</v>
      </c>
      <c r="K3539" t="s">
        <v>379</v>
      </c>
      <c r="L3539" t="s">
        <v>78</v>
      </c>
      <c r="M3539" s="3">
        <v>15.60430546146185</v>
      </c>
    </row>
    <row r="3540" spans="1:13" x14ac:dyDescent="0.25">
      <c r="A3540" s="1">
        <v>44328</v>
      </c>
      <c r="B3540" s="2" t="s">
        <v>3659</v>
      </c>
      <c r="C3540" t="s">
        <v>204</v>
      </c>
      <c r="D3540" t="s">
        <v>32</v>
      </c>
      <c r="E3540">
        <v>300</v>
      </c>
      <c r="F3540">
        <v>75</v>
      </c>
      <c r="J3540" s="2" t="s">
        <v>23</v>
      </c>
      <c r="K3540" t="s">
        <v>461</v>
      </c>
      <c r="L3540" t="s">
        <v>56</v>
      </c>
      <c r="M3540" s="3">
        <v>7.9963422143733238</v>
      </c>
    </row>
    <row r="3541" spans="1:13" x14ac:dyDescent="0.25">
      <c r="A3541" s="1">
        <v>44329</v>
      </c>
      <c r="B3541" s="2" t="s">
        <v>3660</v>
      </c>
      <c r="C3541" t="s">
        <v>417</v>
      </c>
      <c r="D3541">
        <v>14</v>
      </c>
      <c r="E3541">
        <v>352</v>
      </c>
      <c r="F3541">
        <v>88</v>
      </c>
      <c r="J3541" s="2" t="s">
        <v>28</v>
      </c>
      <c r="K3541" t="s">
        <v>384</v>
      </c>
      <c r="L3541" t="s">
        <v>41</v>
      </c>
      <c r="M3541" s="3">
        <v>12.456740895640767</v>
      </c>
    </row>
    <row r="3542" spans="1:13" x14ac:dyDescent="0.25">
      <c r="A3542" s="1">
        <v>44330</v>
      </c>
      <c r="B3542" s="2" t="s">
        <v>3661</v>
      </c>
      <c r="C3542" t="s">
        <v>131</v>
      </c>
      <c r="D3542">
        <v>15</v>
      </c>
      <c r="E3542">
        <v>320</v>
      </c>
      <c r="F3542" t="s">
        <v>32</v>
      </c>
      <c r="J3542" s="2" t="s">
        <v>28</v>
      </c>
      <c r="K3542" t="s">
        <v>123</v>
      </c>
      <c r="L3542" t="s">
        <v>25</v>
      </c>
      <c r="M3542" s="3">
        <v>12.844063202784817</v>
      </c>
    </row>
    <row r="3543" spans="1:13" x14ac:dyDescent="0.25">
      <c r="A3543" s="1">
        <v>44331</v>
      </c>
      <c r="B3543" s="2" t="s">
        <v>3662</v>
      </c>
      <c r="C3543" t="s">
        <v>122</v>
      </c>
      <c r="D3543">
        <v>2</v>
      </c>
      <c r="E3543" t="s">
        <v>32</v>
      </c>
      <c r="F3543">
        <v>48</v>
      </c>
      <c r="J3543" s="2" t="s">
        <v>28</v>
      </c>
      <c r="K3543" t="s">
        <v>175</v>
      </c>
      <c r="L3543" t="s">
        <v>50</v>
      </c>
      <c r="M3543" s="3">
        <v>11.939773463335372</v>
      </c>
    </row>
    <row r="3544" spans="1:13" x14ac:dyDescent="0.25">
      <c r="A3544" s="1">
        <v>44332</v>
      </c>
      <c r="B3544" s="2" t="s">
        <v>473</v>
      </c>
      <c r="C3544" t="s">
        <v>332</v>
      </c>
      <c r="D3544">
        <v>1</v>
      </c>
      <c r="E3544">
        <v>180</v>
      </c>
      <c r="F3544">
        <v>45</v>
      </c>
      <c r="J3544" s="2" t="s">
        <v>28</v>
      </c>
      <c r="K3544" t="s">
        <v>340</v>
      </c>
      <c r="L3544" t="s">
        <v>34</v>
      </c>
      <c r="M3544" s="3">
        <v>11.769293993029555</v>
      </c>
    </row>
    <row r="3545" spans="1:13" x14ac:dyDescent="0.25">
      <c r="A3545" s="1">
        <v>44333</v>
      </c>
      <c r="B3545" s="2" t="s">
        <v>3663</v>
      </c>
      <c r="C3545" t="s">
        <v>76</v>
      </c>
      <c r="D3545">
        <v>3</v>
      </c>
      <c r="E3545" t="s">
        <v>32</v>
      </c>
      <c r="F3545">
        <v>42</v>
      </c>
      <c r="J3545" s="2" t="s">
        <v>28</v>
      </c>
      <c r="K3545" t="s">
        <v>673</v>
      </c>
      <c r="L3545" t="s">
        <v>78</v>
      </c>
      <c r="M3545" s="3">
        <v>8.1628930629234038</v>
      </c>
    </row>
    <row r="3546" spans="1:13" x14ac:dyDescent="0.25">
      <c r="A3546" s="1">
        <v>44334</v>
      </c>
      <c r="B3546" s="2" t="s">
        <v>3664</v>
      </c>
      <c r="C3546" t="s">
        <v>67</v>
      </c>
      <c r="D3546">
        <v>1</v>
      </c>
      <c r="E3546" t="s">
        <v>32</v>
      </c>
      <c r="F3546">
        <v>19</v>
      </c>
      <c r="J3546" s="2" t="s">
        <v>28</v>
      </c>
      <c r="K3546" t="s">
        <v>228</v>
      </c>
      <c r="L3546" t="s">
        <v>46</v>
      </c>
      <c r="M3546" s="3">
        <v>9.3014286057233697</v>
      </c>
    </row>
    <row r="3547" spans="1:13" x14ac:dyDescent="0.25">
      <c r="A3547" s="1">
        <v>44335</v>
      </c>
      <c r="B3547" s="2" t="s">
        <v>3665</v>
      </c>
      <c r="C3547" t="s">
        <v>137</v>
      </c>
      <c r="D3547">
        <v>7</v>
      </c>
      <c r="E3547" t="s">
        <v>32</v>
      </c>
      <c r="F3547">
        <v>69</v>
      </c>
      <c r="J3547" s="2" t="s">
        <v>44</v>
      </c>
      <c r="K3547" t="s">
        <v>744</v>
      </c>
      <c r="L3547" t="s">
        <v>41</v>
      </c>
      <c r="M3547" s="3">
        <v>11.862005526237752</v>
      </c>
    </row>
    <row r="3548" spans="1:13" x14ac:dyDescent="0.25">
      <c r="A3548" s="1">
        <v>44336</v>
      </c>
      <c r="B3548" s="2" t="s">
        <v>3666</v>
      </c>
      <c r="C3548" t="s">
        <v>188</v>
      </c>
      <c r="D3548">
        <v>16</v>
      </c>
      <c r="E3548" t="s">
        <v>32</v>
      </c>
      <c r="F3548">
        <v>96</v>
      </c>
      <c r="J3548" s="2" t="s">
        <v>28</v>
      </c>
      <c r="K3548" t="s">
        <v>197</v>
      </c>
      <c r="L3548" t="s">
        <v>25</v>
      </c>
      <c r="M3548" s="3">
        <v>12.007834550770397</v>
      </c>
    </row>
    <row r="3549" spans="1:13" x14ac:dyDescent="0.25">
      <c r="A3549" s="1">
        <v>44337</v>
      </c>
      <c r="B3549" s="2" t="s">
        <v>3667</v>
      </c>
      <c r="C3549" t="s">
        <v>575</v>
      </c>
      <c r="D3549" t="s">
        <v>32</v>
      </c>
      <c r="E3549">
        <v>57</v>
      </c>
      <c r="F3549">
        <v>19</v>
      </c>
      <c r="J3549" s="2" t="s">
        <v>28</v>
      </c>
      <c r="K3549" t="s">
        <v>49</v>
      </c>
      <c r="L3549" t="s">
        <v>50</v>
      </c>
      <c r="M3549" s="3">
        <v>11.749993886708426</v>
      </c>
    </row>
    <row r="3550" spans="1:13" x14ac:dyDescent="0.25">
      <c r="A3550" s="1">
        <v>44338</v>
      </c>
      <c r="B3550" s="2" t="s">
        <v>3668</v>
      </c>
      <c r="C3550" t="s">
        <v>76</v>
      </c>
      <c r="D3550">
        <v>12</v>
      </c>
      <c r="E3550">
        <v>126</v>
      </c>
      <c r="F3550">
        <v>42</v>
      </c>
      <c r="J3550" s="2" t="s">
        <v>44</v>
      </c>
      <c r="K3550" t="s">
        <v>625</v>
      </c>
      <c r="L3550" t="s">
        <v>78</v>
      </c>
      <c r="M3550" s="3">
        <v>12.954911944548844</v>
      </c>
    </row>
    <row r="3551" spans="1:13" x14ac:dyDescent="0.25">
      <c r="A3551" s="1">
        <v>44339</v>
      </c>
      <c r="B3551" s="2" t="s">
        <v>3669</v>
      </c>
      <c r="C3551" t="s">
        <v>149</v>
      </c>
      <c r="D3551">
        <v>11</v>
      </c>
      <c r="E3551" t="s">
        <v>32</v>
      </c>
      <c r="F3551">
        <v>25</v>
      </c>
      <c r="J3551" s="2" t="s">
        <v>28</v>
      </c>
      <c r="K3551" t="s">
        <v>135</v>
      </c>
      <c r="L3551" t="s">
        <v>56</v>
      </c>
      <c r="M3551" s="3">
        <v>11.406233913305266</v>
      </c>
    </row>
    <row r="3552" spans="1:13" x14ac:dyDescent="0.25">
      <c r="A3552" s="1">
        <v>44340</v>
      </c>
      <c r="B3552" s="2" t="s">
        <v>3670</v>
      </c>
      <c r="C3552" t="s">
        <v>97</v>
      </c>
      <c r="D3552">
        <v>11</v>
      </c>
      <c r="E3552">
        <v>201</v>
      </c>
      <c r="F3552">
        <v>67</v>
      </c>
      <c r="J3552" s="2" t="s">
        <v>28</v>
      </c>
      <c r="K3552" t="s">
        <v>88</v>
      </c>
      <c r="L3552" t="s">
        <v>56</v>
      </c>
      <c r="M3552" s="3">
        <v>12.072414596936037</v>
      </c>
    </row>
    <row r="3553" spans="1:13" x14ac:dyDescent="0.25">
      <c r="A3553" s="1">
        <v>44341</v>
      </c>
      <c r="B3553" s="2" t="s">
        <v>3671</v>
      </c>
      <c r="C3553" t="s">
        <v>27</v>
      </c>
      <c r="D3553">
        <v>7</v>
      </c>
      <c r="E3553">
        <v>102</v>
      </c>
      <c r="F3553">
        <v>51</v>
      </c>
      <c r="J3553" s="2" t="s">
        <v>28</v>
      </c>
      <c r="K3553" t="s">
        <v>287</v>
      </c>
      <c r="L3553" t="s">
        <v>34</v>
      </c>
      <c r="M3553" s="3">
        <v>14.906846445071711</v>
      </c>
    </row>
    <row r="3554" spans="1:13" x14ac:dyDescent="0.25">
      <c r="A3554" s="1">
        <v>44342</v>
      </c>
      <c r="B3554" s="2" t="s">
        <v>3672</v>
      </c>
      <c r="C3554" t="s">
        <v>134</v>
      </c>
      <c r="D3554">
        <v>11</v>
      </c>
      <c r="E3554">
        <v>210</v>
      </c>
      <c r="F3554">
        <v>70</v>
      </c>
      <c r="J3554" s="2" t="s">
        <v>28</v>
      </c>
      <c r="K3554" t="s">
        <v>874</v>
      </c>
      <c r="L3554" t="s">
        <v>56</v>
      </c>
      <c r="M3554" s="3">
        <v>12.701325659159139</v>
      </c>
    </row>
    <row r="3555" spans="1:13" x14ac:dyDescent="0.25">
      <c r="A3555" s="1">
        <v>44343</v>
      </c>
      <c r="B3555" s="2" t="s">
        <v>3673</v>
      </c>
      <c r="C3555" t="s">
        <v>137</v>
      </c>
      <c r="D3555">
        <v>4</v>
      </c>
      <c r="E3555" t="s">
        <v>32</v>
      </c>
      <c r="F3555">
        <v>69</v>
      </c>
      <c r="J3555" s="2" t="s">
        <v>28</v>
      </c>
      <c r="K3555" t="s">
        <v>803</v>
      </c>
      <c r="L3555" t="s">
        <v>50</v>
      </c>
      <c r="M3555" s="3">
        <v>14.308257477047373</v>
      </c>
    </row>
    <row r="3556" spans="1:13" x14ac:dyDescent="0.25">
      <c r="A3556" s="1">
        <v>44344</v>
      </c>
      <c r="B3556" s="2" t="s">
        <v>2132</v>
      </c>
      <c r="C3556" t="s">
        <v>210</v>
      </c>
      <c r="D3556">
        <v>9</v>
      </c>
      <c r="E3556">
        <v>264</v>
      </c>
      <c r="F3556">
        <v>88</v>
      </c>
      <c r="J3556" s="2" t="s">
        <v>44</v>
      </c>
      <c r="K3556" t="s">
        <v>374</v>
      </c>
      <c r="L3556" t="s">
        <v>41</v>
      </c>
      <c r="M3556" s="3">
        <v>12.299779975023837</v>
      </c>
    </row>
    <row r="3557" spans="1:13" x14ac:dyDescent="0.25">
      <c r="A3557" s="1">
        <v>44345</v>
      </c>
      <c r="B3557" s="2" t="s">
        <v>3674</v>
      </c>
      <c r="C3557" t="s">
        <v>210</v>
      </c>
      <c r="D3557">
        <v>14</v>
      </c>
      <c r="E3557" t="s">
        <v>32</v>
      </c>
      <c r="F3557">
        <v>88</v>
      </c>
      <c r="J3557" s="2" t="s">
        <v>28</v>
      </c>
      <c r="K3557" t="s">
        <v>62</v>
      </c>
      <c r="L3557" t="s">
        <v>41</v>
      </c>
      <c r="M3557" s="3">
        <v>12.957303170959879</v>
      </c>
    </row>
    <row r="3558" spans="1:13" x14ac:dyDescent="0.25">
      <c r="A3558" s="1">
        <v>44346</v>
      </c>
      <c r="B3558" s="2" t="s">
        <v>3675</v>
      </c>
      <c r="C3558" t="s">
        <v>167</v>
      </c>
      <c r="D3558">
        <v>4</v>
      </c>
      <c r="E3558">
        <v>38</v>
      </c>
      <c r="F3558">
        <v>19</v>
      </c>
      <c r="J3558" s="2" t="s">
        <v>28</v>
      </c>
      <c r="K3558" t="s">
        <v>436</v>
      </c>
      <c r="L3558" t="s">
        <v>34</v>
      </c>
      <c r="M3558" s="3">
        <v>15.861056998489449</v>
      </c>
    </row>
    <row r="3559" spans="1:13" x14ac:dyDescent="0.25">
      <c r="A3559" s="1">
        <v>44347</v>
      </c>
      <c r="B3559" s="2" t="s">
        <v>3676</v>
      </c>
      <c r="C3559" t="s">
        <v>85</v>
      </c>
      <c r="D3559">
        <v>16</v>
      </c>
      <c r="E3559">
        <v>204</v>
      </c>
      <c r="F3559" t="s">
        <v>32</v>
      </c>
      <c r="J3559" s="2" t="s">
        <v>28</v>
      </c>
      <c r="K3559" t="s">
        <v>556</v>
      </c>
      <c r="L3559" t="s">
        <v>46</v>
      </c>
      <c r="M3559" s="3">
        <v>11.563724686003232</v>
      </c>
    </row>
    <row r="3560" spans="1:13" x14ac:dyDescent="0.25">
      <c r="A3560" s="1">
        <v>44348</v>
      </c>
      <c r="B3560" s="2" t="s">
        <v>3677</v>
      </c>
      <c r="C3560" t="s">
        <v>278</v>
      </c>
      <c r="D3560">
        <v>20</v>
      </c>
      <c r="E3560">
        <v>34</v>
      </c>
      <c r="F3560">
        <v>17</v>
      </c>
      <c r="J3560" s="2" t="s">
        <v>28</v>
      </c>
      <c r="K3560" t="s">
        <v>566</v>
      </c>
      <c r="L3560" t="s">
        <v>50</v>
      </c>
      <c r="M3560" s="3">
        <v>13.150536103258979</v>
      </c>
    </row>
    <row r="3561" spans="1:13" x14ac:dyDescent="0.25">
      <c r="A3561" s="1">
        <v>44349</v>
      </c>
      <c r="B3561" s="2" t="s">
        <v>3678</v>
      </c>
      <c r="C3561" t="s">
        <v>402</v>
      </c>
      <c r="D3561">
        <v>14</v>
      </c>
      <c r="E3561">
        <v>84</v>
      </c>
      <c r="F3561">
        <v>21</v>
      </c>
      <c r="J3561" s="2" t="s">
        <v>28</v>
      </c>
      <c r="K3561" t="s">
        <v>559</v>
      </c>
      <c r="L3561" t="s">
        <v>41</v>
      </c>
      <c r="M3561" s="3">
        <v>12.147202500273634</v>
      </c>
    </row>
    <row r="3562" spans="1:13" x14ac:dyDescent="0.25">
      <c r="A3562" s="1">
        <v>44350</v>
      </c>
      <c r="B3562" s="2" t="s">
        <v>3679</v>
      </c>
      <c r="C3562" t="s">
        <v>251</v>
      </c>
      <c r="D3562">
        <v>17</v>
      </c>
      <c r="E3562">
        <v>270</v>
      </c>
      <c r="F3562">
        <v>90</v>
      </c>
      <c r="J3562" s="2" t="s">
        <v>28</v>
      </c>
      <c r="K3562" t="s">
        <v>415</v>
      </c>
      <c r="L3562" t="s">
        <v>78</v>
      </c>
      <c r="M3562" s="3">
        <v>10.813269600021069</v>
      </c>
    </row>
    <row r="3563" spans="1:13" x14ac:dyDescent="0.25">
      <c r="A3563" s="1">
        <v>44351</v>
      </c>
      <c r="B3563" s="2" t="s">
        <v>938</v>
      </c>
      <c r="C3563" t="s">
        <v>76</v>
      </c>
      <c r="D3563">
        <v>1</v>
      </c>
      <c r="E3563" t="s">
        <v>32</v>
      </c>
      <c r="F3563">
        <v>42</v>
      </c>
      <c r="J3563" s="2" t="s">
        <v>23</v>
      </c>
      <c r="K3563" t="s">
        <v>135</v>
      </c>
      <c r="L3563" t="s">
        <v>56</v>
      </c>
      <c r="M3563" s="3">
        <v>11.406233913305266</v>
      </c>
    </row>
    <row r="3564" spans="1:13" x14ac:dyDescent="0.25">
      <c r="A3564" s="1">
        <v>44352</v>
      </c>
      <c r="B3564" s="2" t="s">
        <v>2986</v>
      </c>
      <c r="C3564" t="s">
        <v>771</v>
      </c>
      <c r="D3564">
        <v>5</v>
      </c>
      <c r="E3564">
        <v>120</v>
      </c>
      <c r="F3564">
        <v>30</v>
      </c>
      <c r="J3564" s="2" t="s">
        <v>23</v>
      </c>
      <c r="K3564" t="s">
        <v>299</v>
      </c>
      <c r="L3564" t="s">
        <v>46</v>
      </c>
      <c r="M3564" s="3">
        <v>7.0114620475168028</v>
      </c>
    </row>
    <row r="3565" spans="1:13" x14ac:dyDescent="0.25">
      <c r="A3565" s="1">
        <v>44353</v>
      </c>
      <c r="B3565" s="2" t="s">
        <v>3680</v>
      </c>
      <c r="C3565" t="s">
        <v>289</v>
      </c>
      <c r="D3565">
        <v>19</v>
      </c>
      <c r="E3565">
        <v>108</v>
      </c>
      <c r="F3565">
        <v>36</v>
      </c>
      <c r="J3565" s="2" t="s">
        <v>28</v>
      </c>
      <c r="K3565" t="s">
        <v>579</v>
      </c>
      <c r="L3565" t="s">
        <v>41</v>
      </c>
      <c r="M3565" s="3">
        <v>14.760829371220243</v>
      </c>
    </row>
    <row r="3566" spans="1:13" x14ac:dyDescent="0.25">
      <c r="A3566" s="1">
        <v>44354</v>
      </c>
      <c r="B3566" s="2" t="s">
        <v>3681</v>
      </c>
      <c r="C3566" t="s">
        <v>386</v>
      </c>
      <c r="D3566">
        <v>1</v>
      </c>
      <c r="E3566">
        <v>58</v>
      </c>
      <c r="F3566">
        <v>29</v>
      </c>
      <c r="J3566" s="2" t="s">
        <v>44</v>
      </c>
      <c r="K3566" t="s">
        <v>1663</v>
      </c>
      <c r="L3566" t="s">
        <v>78</v>
      </c>
      <c r="M3566" s="3">
        <v>15.239568994601312</v>
      </c>
    </row>
    <row r="3567" spans="1:13" x14ac:dyDescent="0.25">
      <c r="A3567" s="1">
        <v>44355</v>
      </c>
      <c r="B3567" s="2" t="s">
        <v>3682</v>
      </c>
      <c r="C3567" t="s">
        <v>423</v>
      </c>
      <c r="D3567">
        <v>12</v>
      </c>
      <c r="E3567" t="s">
        <v>32</v>
      </c>
      <c r="F3567">
        <v>89</v>
      </c>
      <c r="J3567" s="2" t="s">
        <v>44</v>
      </c>
      <c r="K3567" t="s">
        <v>708</v>
      </c>
      <c r="L3567" t="s">
        <v>25</v>
      </c>
      <c r="M3567" s="3">
        <v>10.411813357023924</v>
      </c>
    </row>
    <row r="3568" spans="1:13" x14ac:dyDescent="0.25">
      <c r="A3568" s="1">
        <v>44356</v>
      </c>
      <c r="B3568" s="2" t="s">
        <v>3683</v>
      </c>
      <c r="C3568" t="s">
        <v>515</v>
      </c>
      <c r="D3568">
        <v>17</v>
      </c>
      <c r="E3568">
        <v>92</v>
      </c>
      <c r="F3568">
        <v>46</v>
      </c>
      <c r="J3568" s="2" t="s">
        <v>23</v>
      </c>
      <c r="K3568" t="s">
        <v>302</v>
      </c>
      <c r="L3568" t="s">
        <v>50</v>
      </c>
      <c r="M3568" s="3">
        <v>11.03324198943719</v>
      </c>
    </row>
    <row r="3569" spans="1:13" x14ac:dyDescent="0.25">
      <c r="A3569" s="1">
        <v>44357</v>
      </c>
      <c r="B3569" s="2" t="s">
        <v>2723</v>
      </c>
      <c r="C3569" t="s">
        <v>137</v>
      </c>
      <c r="D3569">
        <v>19</v>
      </c>
      <c r="E3569" t="s">
        <v>32</v>
      </c>
      <c r="F3569">
        <v>69</v>
      </c>
      <c r="J3569" s="2" t="s">
        <v>28</v>
      </c>
      <c r="K3569" t="s">
        <v>436</v>
      </c>
      <c r="L3569" t="s">
        <v>34</v>
      </c>
      <c r="M3569" s="3">
        <v>15.861056998489449</v>
      </c>
    </row>
    <row r="3570" spans="1:13" x14ac:dyDescent="0.25">
      <c r="A3570" s="1">
        <v>44358</v>
      </c>
      <c r="B3570" s="2" t="s">
        <v>3684</v>
      </c>
      <c r="C3570" t="s">
        <v>207</v>
      </c>
      <c r="D3570">
        <v>2</v>
      </c>
      <c r="E3570" t="s">
        <v>32</v>
      </c>
      <c r="F3570">
        <v>88</v>
      </c>
      <c r="J3570" s="2" t="s">
        <v>28</v>
      </c>
      <c r="K3570" t="s">
        <v>520</v>
      </c>
      <c r="L3570" t="s">
        <v>25</v>
      </c>
      <c r="M3570" s="3">
        <v>11.003496633574638</v>
      </c>
    </row>
    <row r="3571" spans="1:13" x14ac:dyDescent="0.25">
      <c r="A3571" s="1">
        <v>44359</v>
      </c>
      <c r="B3571" s="2" t="s">
        <v>3685</v>
      </c>
      <c r="C3571" t="s">
        <v>64</v>
      </c>
      <c r="D3571">
        <v>8</v>
      </c>
      <c r="E3571" t="s">
        <v>32</v>
      </c>
      <c r="F3571">
        <v>88</v>
      </c>
      <c r="J3571" s="2" t="s">
        <v>23</v>
      </c>
      <c r="K3571" t="s">
        <v>1128</v>
      </c>
      <c r="L3571" t="s">
        <v>41</v>
      </c>
      <c r="M3571" s="3">
        <v>14.129095302641241</v>
      </c>
    </row>
    <row r="3572" spans="1:13" x14ac:dyDescent="0.25">
      <c r="A3572" s="1">
        <v>44360</v>
      </c>
      <c r="B3572" s="2" t="s">
        <v>3686</v>
      </c>
      <c r="C3572" t="s">
        <v>423</v>
      </c>
      <c r="D3572">
        <v>3</v>
      </c>
      <c r="E3572">
        <v>356</v>
      </c>
      <c r="F3572">
        <v>89</v>
      </c>
      <c r="J3572" s="2" t="s">
        <v>28</v>
      </c>
      <c r="K3572" t="s">
        <v>705</v>
      </c>
      <c r="L3572" t="s">
        <v>34</v>
      </c>
      <c r="M3572" s="3">
        <v>10.956589836772277</v>
      </c>
    </row>
    <row r="3573" spans="1:13" x14ac:dyDescent="0.25">
      <c r="A3573" s="1">
        <v>44361</v>
      </c>
      <c r="B3573" s="2" t="s">
        <v>3687</v>
      </c>
      <c r="C3573" t="s">
        <v>304</v>
      </c>
      <c r="D3573">
        <v>2</v>
      </c>
      <c r="E3573">
        <v>240</v>
      </c>
      <c r="F3573">
        <v>80</v>
      </c>
      <c r="J3573" s="2" t="s">
        <v>28</v>
      </c>
      <c r="K3573" t="s">
        <v>45</v>
      </c>
      <c r="L3573" t="s">
        <v>46</v>
      </c>
      <c r="M3573" s="3">
        <v>12.169266722245851</v>
      </c>
    </row>
    <row r="3574" spans="1:13" x14ac:dyDescent="0.25">
      <c r="A3574" s="1">
        <v>44362</v>
      </c>
      <c r="B3574" s="2" t="s">
        <v>3688</v>
      </c>
      <c r="C3574" t="s">
        <v>253</v>
      </c>
      <c r="D3574">
        <v>19</v>
      </c>
      <c r="E3574">
        <v>92</v>
      </c>
      <c r="F3574">
        <v>46</v>
      </c>
      <c r="J3574" s="2" t="s">
        <v>44</v>
      </c>
      <c r="K3574" t="s">
        <v>33</v>
      </c>
      <c r="L3574" t="s">
        <v>34</v>
      </c>
      <c r="M3574" s="3">
        <v>9.3226775515721787</v>
      </c>
    </row>
    <row r="3575" spans="1:13" x14ac:dyDescent="0.25">
      <c r="A3575" s="1">
        <v>44363</v>
      </c>
      <c r="B3575" s="2" t="s">
        <v>3689</v>
      </c>
      <c r="C3575" t="s">
        <v>280</v>
      </c>
      <c r="D3575">
        <v>12</v>
      </c>
      <c r="E3575">
        <v>48</v>
      </c>
      <c r="F3575">
        <v>24</v>
      </c>
      <c r="J3575" s="2" t="s">
        <v>44</v>
      </c>
      <c r="K3575" t="s">
        <v>1335</v>
      </c>
      <c r="L3575" t="s">
        <v>41</v>
      </c>
      <c r="M3575" s="3">
        <v>9.1264071155960682</v>
      </c>
    </row>
    <row r="3576" spans="1:13" x14ac:dyDescent="0.25">
      <c r="A3576" s="1">
        <v>44364</v>
      </c>
      <c r="B3576" s="2" t="s">
        <v>3690</v>
      </c>
      <c r="C3576" t="s">
        <v>149</v>
      </c>
      <c r="D3576">
        <v>4</v>
      </c>
      <c r="E3576">
        <v>50</v>
      </c>
      <c r="F3576">
        <v>25</v>
      </c>
      <c r="J3576" s="2" t="s">
        <v>28</v>
      </c>
      <c r="K3576" t="s">
        <v>413</v>
      </c>
      <c r="L3576" t="s">
        <v>46</v>
      </c>
      <c r="M3576" s="3">
        <v>10.96230865592911</v>
      </c>
    </row>
    <row r="3577" spans="1:13" x14ac:dyDescent="0.25">
      <c r="A3577" s="1">
        <v>44365</v>
      </c>
      <c r="B3577" s="2" t="s">
        <v>2882</v>
      </c>
      <c r="C3577" t="s">
        <v>348</v>
      </c>
      <c r="D3577">
        <v>2</v>
      </c>
      <c r="E3577">
        <v>356</v>
      </c>
      <c r="F3577">
        <v>89</v>
      </c>
      <c r="J3577" s="2" t="s">
        <v>44</v>
      </c>
      <c r="K3577" t="s">
        <v>1121</v>
      </c>
      <c r="L3577" t="s">
        <v>25</v>
      </c>
      <c r="M3577" s="3">
        <v>10.585251392347548</v>
      </c>
    </row>
    <row r="3578" spans="1:13" x14ac:dyDescent="0.25">
      <c r="A3578" s="1">
        <v>44366</v>
      </c>
      <c r="B3578" s="2" t="s">
        <v>3691</v>
      </c>
      <c r="C3578" t="s">
        <v>73</v>
      </c>
      <c r="D3578">
        <v>9</v>
      </c>
      <c r="E3578">
        <v>166</v>
      </c>
      <c r="F3578">
        <v>83</v>
      </c>
      <c r="J3578" s="2" t="s">
        <v>28</v>
      </c>
      <c r="K3578" t="s">
        <v>333</v>
      </c>
      <c r="L3578" t="s">
        <v>56</v>
      </c>
      <c r="M3578" s="3">
        <v>10.816866337473218</v>
      </c>
    </row>
    <row r="3579" spans="1:13" x14ac:dyDescent="0.25">
      <c r="A3579" s="1">
        <v>44367</v>
      </c>
      <c r="B3579" s="2" t="s">
        <v>3692</v>
      </c>
      <c r="C3579" t="s">
        <v>599</v>
      </c>
      <c r="D3579">
        <v>5</v>
      </c>
      <c r="E3579">
        <v>225</v>
      </c>
      <c r="F3579">
        <v>75</v>
      </c>
      <c r="J3579" s="2" t="s">
        <v>28</v>
      </c>
      <c r="K3579" t="s">
        <v>156</v>
      </c>
      <c r="L3579" t="s">
        <v>78</v>
      </c>
      <c r="M3579" s="3">
        <v>12.452986387489583</v>
      </c>
    </row>
    <row r="3580" spans="1:13" x14ac:dyDescent="0.25">
      <c r="A3580" s="1">
        <v>44368</v>
      </c>
      <c r="B3580" s="2" t="s">
        <v>3693</v>
      </c>
      <c r="C3580" t="s">
        <v>204</v>
      </c>
      <c r="D3580">
        <v>11</v>
      </c>
      <c r="E3580">
        <v>300</v>
      </c>
      <c r="F3580">
        <v>75</v>
      </c>
      <c r="J3580" s="2" t="s">
        <v>44</v>
      </c>
      <c r="K3580" t="s">
        <v>376</v>
      </c>
      <c r="L3580" t="s">
        <v>25</v>
      </c>
      <c r="M3580" s="3">
        <v>11.687634894637348</v>
      </c>
    </row>
    <row r="3581" spans="1:13" x14ac:dyDescent="0.25">
      <c r="A3581" s="1">
        <v>44369</v>
      </c>
      <c r="B3581" s="2" t="s">
        <v>3694</v>
      </c>
      <c r="C3581" t="s">
        <v>188</v>
      </c>
      <c r="D3581">
        <v>12</v>
      </c>
      <c r="E3581" t="s">
        <v>32</v>
      </c>
      <c r="F3581">
        <v>96</v>
      </c>
      <c r="J3581" s="2" t="s">
        <v>44</v>
      </c>
      <c r="K3581" t="s">
        <v>355</v>
      </c>
      <c r="L3581" t="s">
        <v>56</v>
      </c>
      <c r="M3581" s="3">
        <v>14.690198582365463</v>
      </c>
    </row>
    <row r="3582" spans="1:13" x14ac:dyDescent="0.25">
      <c r="A3582" s="1">
        <v>44370</v>
      </c>
      <c r="B3582" s="2" t="s">
        <v>1359</v>
      </c>
      <c r="C3582" t="s">
        <v>362</v>
      </c>
      <c r="D3582">
        <v>12</v>
      </c>
      <c r="E3582">
        <v>144</v>
      </c>
      <c r="F3582">
        <v>36</v>
      </c>
      <c r="J3582" s="2" t="s">
        <v>23</v>
      </c>
      <c r="K3582" t="s">
        <v>520</v>
      </c>
      <c r="L3582" t="s">
        <v>25</v>
      </c>
      <c r="M3582" s="3">
        <v>11.003496633574638</v>
      </c>
    </row>
    <row r="3583" spans="1:13" x14ac:dyDescent="0.25">
      <c r="A3583" s="1">
        <v>44371</v>
      </c>
      <c r="B3583" s="2" t="s">
        <v>2690</v>
      </c>
      <c r="C3583" t="s">
        <v>515</v>
      </c>
      <c r="D3583">
        <v>1</v>
      </c>
      <c r="E3583" t="s">
        <v>32</v>
      </c>
      <c r="F3583">
        <v>46</v>
      </c>
      <c r="J3583" s="2" t="s">
        <v>28</v>
      </c>
      <c r="K3583" t="s">
        <v>355</v>
      </c>
      <c r="L3583" t="s">
        <v>56</v>
      </c>
      <c r="M3583" s="3">
        <v>14.690198582365463</v>
      </c>
    </row>
    <row r="3584" spans="1:13" x14ac:dyDescent="0.25">
      <c r="A3584" s="1">
        <v>44372</v>
      </c>
      <c r="B3584" s="2" t="s">
        <v>3695</v>
      </c>
      <c r="C3584" t="s">
        <v>383</v>
      </c>
      <c r="D3584">
        <v>5</v>
      </c>
      <c r="E3584">
        <v>72</v>
      </c>
      <c r="F3584">
        <v>36</v>
      </c>
      <c r="J3584" s="2" t="s">
        <v>28</v>
      </c>
      <c r="K3584" t="s">
        <v>205</v>
      </c>
      <c r="L3584" t="s">
        <v>50</v>
      </c>
      <c r="M3584" s="3">
        <v>10.980884286450312</v>
      </c>
    </row>
    <row r="3585" spans="1:13" x14ac:dyDescent="0.25">
      <c r="A3585" s="1">
        <v>44373</v>
      </c>
      <c r="B3585" s="2" t="s">
        <v>3696</v>
      </c>
      <c r="C3585" t="s">
        <v>155</v>
      </c>
      <c r="D3585">
        <v>11</v>
      </c>
      <c r="E3585">
        <v>108</v>
      </c>
      <c r="F3585">
        <v>36</v>
      </c>
      <c r="J3585" s="2" t="s">
        <v>28</v>
      </c>
      <c r="K3585" t="s">
        <v>398</v>
      </c>
      <c r="L3585" t="s">
        <v>50</v>
      </c>
      <c r="M3585" s="3">
        <v>11.082295381980092</v>
      </c>
    </row>
    <row r="3586" spans="1:13" x14ac:dyDescent="0.25">
      <c r="A3586" s="1">
        <v>44374</v>
      </c>
      <c r="B3586" s="2" t="s">
        <v>3697</v>
      </c>
      <c r="C3586" t="s">
        <v>137</v>
      </c>
      <c r="D3586">
        <v>13</v>
      </c>
      <c r="E3586">
        <v>207</v>
      </c>
      <c r="F3586" t="s">
        <v>32</v>
      </c>
      <c r="J3586" s="2" t="s">
        <v>28</v>
      </c>
      <c r="K3586" t="s">
        <v>1099</v>
      </c>
      <c r="L3586" t="s">
        <v>46</v>
      </c>
      <c r="M3586" s="3">
        <v>10.28240320324797</v>
      </c>
    </row>
    <row r="3587" spans="1:13" x14ac:dyDescent="0.25">
      <c r="A3587" s="1">
        <v>44375</v>
      </c>
      <c r="B3587" s="2" t="s">
        <v>3698</v>
      </c>
      <c r="C3587" t="s">
        <v>105</v>
      </c>
      <c r="D3587">
        <v>3</v>
      </c>
      <c r="E3587">
        <v>66</v>
      </c>
      <c r="F3587">
        <v>33</v>
      </c>
      <c r="J3587" s="2" t="s">
        <v>28</v>
      </c>
      <c r="K3587" t="s">
        <v>62</v>
      </c>
      <c r="L3587" t="s">
        <v>41</v>
      </c>
      <c r="M3587" s="3">
        <v>12.957303170959879</v>
      </c>
    </row>
    <row r="3588" spans="1:13" x14ac:dyDescent="0.25">
      <c r="A3588" s="1">
        <v>44376</v>
      </c>
      <c r="B3588" s="2" t="s">
        <v>3699</v>
      </c>
      <c r="C3588" t="s">
        <v>536</v>
      </c>
      <c r="D3588">
        <v>19</v>
      </c>
      <c r="E3588">
        <v>267</v>
      </c>
      <c r="F3588" t="s">
        <v>32</v>
      </c>
      <c r="J3588" s="2" t="s">
        <v>28</v>
      </c>
      <c r="K3588" t="s">
        <v>434</v>
      </c>
      <c r="L3588" t="s">
        <v>50</v>
      </c>
      <c r="M3588" s="3">
        <v>16.429355109701351</v>
      </c>
    </row>
    <row r="3589" spans="1:13" x14ac:dyDescent="0.25">
      <c r="A3589" s="1">
        <v>44377</v>
      </c>
      <c r="B3589" s="2" t="s">
        <v>3700</v>
      </c>
      <c r="C3589" t="s">
        <v>36</v>
      </c>
      <c r="D3589">
        <v>11</v>
      </c>
      <c r="E3589">
        <v>114</v>
      </c>
      <c r="F3589">
        <v>57</v>
      </c>
      <c r="J3589" s="2" t="s">
        <v>28</v>
      </c>
      <c r="K3589" t="s">
        <v>730</v>
      </c>
      <c r="L3589" t="s">
        <v>25</v>
      </c>
      <c r="M3589" s="3">
        <v>12.985332015423809</v>
      </c>
    </row>
    <row r="3590" spans="1:13" x14ac:dyDescent="0.25">
      <c r="A3590" s="1">
        <v>44378</v>
      </c>
      <c r="B3590" s="2" t="s">
        <v>2894</v>
      </c>
      <c r="C3590" t="s">
        <v>296</v>
      </c>
      <c r="D3590">
        <v>13</v>
      </c>
      <c r="E3590">
        <v>116</v>
      </c>
      <c r="F3590">
        <v>29</v>
      </c>
      <c r="J3590" s="2" t="s">
        <v>44</v>
      </c>
      <c r="K3590" t="s">
        <v>665</v>
      </c>
      <c r="L3590" t="s">
        <v>46</v>
      </c>
      <c r="M3590" s="3">
        <v>14.460020532456038</v>
      </c>
    </row>
    <row r="3591" spans="1:13" x14ac:dyDescent="0.25">
      <c r="A3591" s="1">
        <v>44379</v>
      </c>
      <c r="B3591" s="2" t="s">
        <v>3701</v>
      </c>
      <c r="C3591" t="s">
        <v>105</v>
      </c>
      <c r="D3591">
        <v>13</v>
      </c>
      <c r="E3591" t="s">
        <v>32</v>
      </c>
      <c r="F3591" t="s">
        <v>32</v>
      </c>
      <c r="J3591" s="2" t="s">
        <v>28</v>
      </c>
      <c r="K3591" t="s">
        <v>222</v>
      </c>
      <c r="L3591" t="s">
        <v>34</v>
      </c>
      <c r="M3591" s="3">
        <v>12.172922939334034</v>
      </c>
    </row>
    <row r="3592" spans="1:13" x14ac:dyDescent="0.25">
      <c r="A3592" s="1">
        <v>44380</v>
      </c>
      <c r="B3592" s="2" t="s">
        <v>3702</v>
      </c>
      <c r="C3592" t="s">
        <v>780</v>
      </c>
      <c r="D3592">
        <v>17</v>
      </c>
      <c r="E3592">
        <v>100</v>
      </c>
      <c r="F3592" t="s">
        <v>32</v>
      </c>
      <c r="J3592" s="2" t="s">
        <v>28</v>
      </c>
      <c r="K3592" t="s">
        <v>71</v>
      </c>
      <c r="L3592" t="s">
        <v>56</v>
      </c>
      <c r="M3592" s="3">
        <v>12.163730387337393</v>
      </c>
    </row>
    <row r="3593" spans="1:13" x14ac:dyDescent="0.25">
      <c r="A3593" s="1">
        <v>44381</v>
      </c>
      <c r="B3593" s="2" t="s">
        <v>3703</v>
      </c>
      <c r="C3593" t="s">
        <v>73</v>
      </c>
      <c r="D3593">
        <v>15</v>
      </c>
      <c r="E3593">
        <v>166</v>
      </c>
      <c r="F3593" t="s">
        <v>32</v>
      </c>
      <c r="J3593" s="2" t="s">
        <v>28</v>
      </c>
      <c r="K3593" t="s">
        <v>199</v>
      </c>
      <c r="L3593" t="s">
        <v>34</v>
      </c>
      <c r="M3593" s="3">
        <v>12.177709716438097</v>
      </c>
    </row>
    <row r="3594" spans="1:13" x14ac:dyDescent="0.25">
      <c r="A3594" s="1">
        <v>44382</v>
      </c>
      <c r="B3594" s="2" t="s">
        <v>3704</v>
      </c>
      <c r="C3594" t="s">
        <v>278</v>
      </c>
      <c r="D3594">
        <v>16</v>
      </c>
      <c r="E3594">
        <v>34</v>
      </c>
      <c r="F3594">
        <v>17</v>
      </c>
      <c r="J3594" s="2" t="s">
        <v>28</v>
      </c>
      <c r="K3594" t="s">
        <v>282</v>
      </c>
      <c r="L3594" t="s">
        <v>78</v>
      </c>
      <c r="M3594" s="3">
        <v>12.758430621858414</v>
      </c>
    </row>
    <row r="3595" spans="1:13" x14ac:dyDescent="0.25">
      <c r="A3595" s="1">
        <v>44383</v>
      </c>
      <c r="B3595" s="2" t="s">
        <v>3705</v>
      </c>
      <c r="C3595" t="s">
        <v>771</v>
      </c>
      <c r="D3595">
        <v>12</v>
      </c>
      <c r="E3595">
        <v>120</v>
      </c>
      <c r="F3595" t="s">
        <v>32</v>
      </c>
      <c r="J3595" s="2" t="s">
        <v>28</v>
      </c>
      <c r="K3595" t="s">
        <v>307</v>
      </c>
      <c r="L3595" t="s">
        <v>34</v>
      </c>
      <c r="M3595" s="3">
        <v>10.966283117837653</v>
      </c>
    </row>
    <row r="3596" spans="1:13" x14ac:dyDescent="0.25">
      <c r="A3596" s="1">
        <v>44384</v>
      </c>
      <c r="B3596" s="2" t="s">
        <v>3706</v>
      </c>
      <c r="C3596" t="s">
        <v>112</v>
      </c>
      <c r="D3596">
        <v>20</v>
      </c>
      <c r="E3596">
        <v>252</v>
      </c>
      <c r="F3596">
        <v>63</v>
      </c>
      <c r="J3596" s="2" t="s">
        <v>44</v>
      </c>
      <c r="K3596" t="s">
        <v>972</v>
      </c>
      <c r="L3596" t="s">
        <v>25</v>
      </c>
      <c r="M3596" s="3">
        <v>8.1743378387804331</v>
      </c>
    </row>
    <row r="3597" spans="1:13" x14ac:dyDescent="0.25">
      <c r="A3597" s="1">
        <v>44385</v>
      </c>
      <c r="B3597" s="2" t="s">
        <v>3707</v>
      </c>
      <c r="C3597" t="s">
        <v>465</v>
      </c>
      <c r="D3597">
        <v>13</v>
      </c>
      <c r="E3597">
        <v>72</v>
      </c>
      <c r="F3597">
        <v>36</v>
      </c>
      <c r="J3597" s="2" t="s">
        <v>28</v>
      </c>
      <c r="K3597" t="s">
        <v>559</v>
      </c>
      <c r="L3597" t="s">
        <v>41</v>
      </c>
      <c r="M3597" s="3">
        <v>12.147202500273634</v>
      </c>
    </row>
    <row r="3598" spans="1:13" x14ac:dyDescent="0.25">
      <c r="A3598" s="1">
        <v>44386</v>
      </c>
      <c r="B3598" s="2" t="s">
        <v>3708</v>
      </c>
      <c r="C3598" t="s">
        <v>219</v>
      </c>
      <c r="D3598">
        <v>19</v>
      </c>
      <c r="E3598">
        <v>144</v>
      </c>
      <c r="F3598" t="s">
        <v>32</v>
      </c>
      <c r="J3598" s="2" t="s">
        <v>28</v>
      </c>
      <c r="K3598" t="s">
        <v>94</v>
      </c>
      <c r="L3598" t="s">
        <v>41</v>
      </c>
      <c r="M3598" s="3">
        <v>15.12637675023732</v>
      </c>
    </row>
    <row r="3599" spans="1:13" x14ac:dyDescent="0.25">
      <c r="A3599" s="1">
        <v>44387</v>
      </c>
      <c r="B3599" s="2" t="s">
        <v>3709</v>
      </c>
      <c r="C3599" t="s">
        <v>329</v>
      </c>
      <c r="D3599">
        <v>18</v>
      </c>
      <c r="E3599">
        <v>135</v>
      </c>
      <c r="F3599">
        <v>45</v>
      </c>
      <c r="J3599" s="2" t="s">
        <v>28</v>
      </c>
      <c r="K3599" t="s">
        <v>37</v>
      </c>
      <c r="L3599" t="s">
        <v>34</v>
      </c>
      <c r="M3599" s="3">
        <v>10.06992029407844</v>
      </c>
    </row>
    <row r="3600" spans="1:13" x14ac:dyDescent="0.25">
      <c r="A3600" s="1">
        <v>44388</v>
      </c>
      <c r="B3600" s="2" t="s">
        <v>3710</v>
      </c>
      <c r="C3600" t="s">
        <v>134</v>
      </c>
      <c r="D3600">
        <v>7</v>
      </c>
      <c r="E3600">
        <v>210</v>
      </c>
      <c r="F3600">
        <v>70</v>
      </c>
      <c r="J3600" s="2" t="s">
        <v>28</v>
      </c>
      <c r="K3600" t="s">
        <v>353</v>
      </c>
      <c r="L3600" t="s">
        <v>56</v>
      </c>
      <c r="M3600" s="3">
        <v>13.092530646074781</v>
      </c>
    </row>
    <row r="3601" spans="1:13" x14ac:dyDescent="0.25">
      <c r="A3601" s="1">
        <v>44389</v>
      </c>
      <c r="B3601" s="2" t="s">
        <v>3711</v>
      </c>
      <c r="C3601" t="s">
        <v>539</v>
      </c>
      <c r="D3601">
        <v>8</v>
      </c>
      <c r="E3601">
        <v>300</v>
      </c>
      <c r="F3601" t="s">
        <v>32</v>
      </c>
      <c r="J3601" s="2" t="s">
        <v>28</v>
      </c>
      <c r="K3601" t="s">
        <v>902</v>
      </c>
      <c r="L3601" t="s">
        <v>50</v>
      </c>
      <c r="M3601" s="3">
        <v>11.78346750250795</v>
      </c>
    </row>
    <row r="3602" spans="1:13" x14ac:dyDescent="0.25">
      <c r="A3602" s="1">
        <v>44390</v>
      </c>
      <c r="B3602" s="2" t="s">
        <v>3712</v>
      </c>
      <c r="C3602" t="s">
        <v>204</v>
      </c>
      <c r="D3602">
        <v>9</v>
      </c>
      <c r="E3602" t="s">
        <v>32</v>
      </c>
      <c r="F3602">
        <v>75</v>
      </c>
      <c r="J3602" s="2" t="s">
        <v>28</v>
      </c>
      <c r="K3602" t="s">
        <v>466</v>
      </c>
      <c r="L3602" t="s">
        <v>25</v>
      </c>
      <c r="M3602" s="3">
        <v>9.629298039722805</v>
      </c>
    </row>
    <row r="3603" spans="1:13" x14ac:dyDescent="0.25">
      <c r="A3603" s="1">
        <v>44391</v>
      </c>
      <c r="B3603" s="2" t="s">
        <v>3713</v>
      </c>
      <c r="C3603" t="s">
        <v>291</v>
      </c>
      <c r="D3603">
        <v>13</v>
      </c>
      <c r="E3603">
        <v>225</v>
      </c>
      <c r="F3603">
        <v>75</v>
      </c>
      <c r="J3603" s="2" t="s">
        <v>28</v>
      </c>
      <c r="K3603" t="s">
        <v>384</v>
      </c>
      <c r="L3603" t="s">
        <v>41</v>
      </c>
      <c r="M3603" s="3">
        <v>12.456740895640767</v>
      </c>
    </row>
    <row r="3604" spans="1:13" x14ac:dyDescent="0.25">
      <c r="A3604" s="1">
        <v>44392</v>
      </c>
      <c r="B3604" s="2" t="s">
        <v>3714</v>
      </c>
      <c r="C3604" t="s">
        <v>219</v>
      </c>
      <c r="D3604">
        <v>1</v>
      </c>
      <c r="E3604">
        <v>144</v>
      </c>
      <c r="F3604" t="s">
        <v>32</v>
      </c>
      <c r="J3604" s="2" t="s">
        <v>28</v>
      </c>
      <c r="K3604" t="s">
        <v>778</v>
      </c>
      <c r="L3604" t="s">
        <v>78</v>
      </c>
      <c r="M3604" s="3">
        <v>13.095446915421235</v>
      </c>
    </row>
    <row r="3605" spans="1:13" x14ac:dyDescent="0.25">
      <c r="A3605" s="1">
        <v>44393</v>
      </c>
      <c r="B3605" s="2" t="s">
        <v>3715</v>
      </c>
      <c r="C3605" t="s">
        <v>67</v>
      </c>
      <c r="D3605">
        <v>11</v>
      </c>
      <c r="E3605">
        <v>76</v>
      </c>
      <c r="F3605" t="s">
        <v>32</v>
      </c>
      <c r="J3605" s="2" t="s">
        <v>28</v>
      </c>
      <c r="K3605" t="s">
        <v>645</v>
      </c>
      <c r="L3605" t="s">
        <v>78</v>
      </c>
      <c r="M3605" s="3">
        <v>12.869841591513939</v>
      </c>
    </row>
    <row r="3606" spans="1:13" x14ac:dyDescent="0.25">
      <c r="A3606" s="1">
        <v>44394</v>
      </c>
      <c r="B3606" s="2" t="s">
        <v>3716</v>
      </c>
      <c r="C3606" t="s">
        <v>383</v>
      </c>
      <c r="D3606">
        <v>14</v>
      </c>
      <c r="E3606">
        <v>72</v>
      </c>
      <c r="F3606">
        <v>36</v>
      </c>
      <c r="J3606" s="2" t="s">
        <v>28</v>
      </c>
      <c r="K3606" t="s">
        <v>498</v>
      </c>
      <c r="L3606" t="s">
        <v>25</v>
      </c>
      <c r="M3606" s="3">
        <v>13.917704159139552</v>
      </c>
    </row>
    <row r="3607" spans="1:13" x14ac:dyDescent="0.25">
      <c r="A3607" s="1">
        <v>44395</v>
      </c>
      <c r="B3607" s="2" t="s">
        <v>3717</v>
      </c>
      <c r="C3607" t="s">
        <v>417</v>
      </c>
      <c r="D3607">
        <v>8</v>
      </c>
      <c r="E3607">
        <v>352</v>
      </c>
      <c r="F3607">
        <v>88</v>
      </c>
      <c r="J3607" s="2" t="s">
        <v>28</v>
      </c>
      <c r="K3607" t="s">
        <v>737</v>
      </c>
      <c r="L3607" t="s">
        <v>25</v>
      </c>
      <c r="M3607" s="3">
        <v>9.1057685343725456</v>
      </c>
    </row>
    <row r="3608" spans="1:13" x14ac:dyDescent="0.25">
      <c r="A3608" s="1">
        <v>44396</v>
      </c>
      <c r="B3608" s="2" t="s">
        <v>3718</v>
      </c>
      <c r="C3608" t="s">
        <v>536</v>
      </c>
      <c r="D3608">
        <v>4</v>
      </c>
      <c r="E3608">
        <v>267</v>
      </c>
      <c r="F3608">
        <v>89</v>
      </c>
      <c r="J3608" s="2" t="s">
        <v>28</v>
      </c>
      <c r="K3608" t="s">
        <v>181</v>
      </c>
      <c r="L3608" t="s">
        <v>50</v>
      </c>
      <c r="M3608" s="3">
        <v>12.551203838971933</v>
      </c>
    </row>
    <row r="3609" spans="1:13" x14ac:dyDescent="0.25">
      <c r="A3609" s="1">
        <v>44397</v>
      </c>
      <c r="B3609" s="2" t="s">
        <v>3719</v>
      </c>
      <c r="C3609" t="s">
        <v>348</v>
      </c>
      <c r="D3609">
        <v>19</v>
      </c>
      <c r="E3609" t="s">
        <v>32</v>
      </c>
      <c r="F3609">
        <v>89</v>
      </c>
      <c r="J3609" s="2" t="s">
        <v>28</v>
      </c>
      <c r="K3609" t="s">
        <v>1350</v>
      </c>
      <c r="L3609" t="s">
        <v>78</v>
      </c>
      <c r="M3609" s="3">
        <v>13.811876869930865</v>
      </c>
    </row>
    <row r="3610" spans="1:13" x14ac:dyDescent="0.25">
      <c r="A3610" s="1">
        <v>44398</v>
      </c>
      <c r="B3610" s="2" t="s">
        <v>1891</v>
      </c>
      <c r="C3610" t="s">
        <v>196</v>
      </c>
      <c r="D3610">
        <v>9</v>
      </c>
      <c r="E3610">
        <v>57</v>
      </c>
      <c r="F3610">
        <v>19</v>
      </c>
      <c r="J3610" s="2" t="s">
        <v>28</v>
      </c>
      <c r="K3610" t="s">
        <v>1093</v>
      </c>
      <c r="L3610" t="s">
        <v>25</v>
      </c>
      <c r="M3610" s="3">
        <v>9.8776671534059073</v>
      </c>
    </row>
    <row r="3611" spans="1:13" x14ac:dyDescent="0.25">
      <c r="A3611" s="1">
        <v>44399</v>
      </c>
      <c r="B3611" s="2" t="s">
        <v>973</v>
      </c>
      <c r="C3611" t="s">
        <v>780</v>
      </c>
      <c r="D3611">
        <v>5</v>
      </c>
      <c r="E3611" t="s">
        <v>32</v>
      </c>
      <c r="F3611">
        <v>25</v>
      </c>
      <c r="J3611" s="2" t="s">
        <v>23</v>
      </c>
      <c r="K3611" t="s">
        <v>869</v>
      </c>
      <c r="L3611" t="s">
        <v>41</v>
      </c>
      <c r="M3611" s="3">
        <v>13.275355576494196</v>
      </c>
    </row>
    <row r="3612" spans="1:13" x14ac:dyDescent="0.25">
      <c r="A3612" s="1">
        <v>44400</v>
      </c>
      <c r="B3612" s="2" t="s">
        <v>3035</v>
      </c>
      <c r="C3612" t="s">
        <v>102</v>
      </c>
      <c r="D3612" t="s">
        <v>32</v>
      </c>
      <c r="E3612">
        <v>144</v>
      </c>
      <c r="F3612">
        <v>36</v>
      </c>
      <c r="J3612" s="2" t="s">
        <v>28</v>
      </c>
      <c r="K3612" t="s">
        <v>454</v>
      </c>
      <c r="L3612" t="s">
        <v>78</v>
      </c>
      <c r="M3612" s="3">
        <v>12.732640267350657</v>
      </c>
    </row>
    <row r="3613" spans="1:13" x14ac:dyDescent="0.25">
      <c r="A3613" s="1">
        <v>44401</v>
      </c>
      <c r="B3613" s="2" t="s">
        <v>3720</v>
      </c>
      <c r="C3613" t="s">
        <v>362</v>
      </c>
      <c r="D3613">
        <v>9</v>
      </c>
      <c r="E3613">
        <v>144</v>
      </c>
      <c r="F3613">
        <v>36</v>
      </c>
      <c r="J3613" s="2" t="s">
        <v>44</v>
      </c>
      <c r="K3613" t="s">
        <v>389</v>
      </c>
      <c r="L3613" t="s">
        <v>41</v>
      </c>
      <c r="M3613" s="3">
        <v>9.4239783062860578</v>
      </c>
    </row>
    <row r="3614" spans="1:13" x14ac:dyDescent="0.25">
      <c r="A3614" s="1">
        <v>44402</v>
      </c>
      <c r="B3614" s="2" t="s">
        <v>945</v>
      </c>
      <c r="C3614" t="s">
        <v>137</v>
      </c>
      <c r="D3614">
        <v>15</v>
      </c>
      <c r="E3614">
        <v>207</v>
      </c>
      <c r="F3614">
        <v>69</v>
      </c>
      <c r="J3614" s="2" t="s">
        <v>44</v>
      </c>
      <c r="K3614" t="s">
        <v>1552</v>
      </c>
      <c r="L3614" t="s">
        <v>78</v>
      </c>
      <c r="M3614" s="3">
        <v>14.412865837260112</v>
      </c>
    </row>
    <row r="3615" spans="1:13" x14ac:dyDescent="0.25">
      <c r="A3615" s="1">
        <v>44403</v>
      </c>
      <c r="B3615" s="2" t="s">
        <v>3721</v>
      </c>
      <c r="C3615" t="s">
        <v>291</v>
      </c>
      <c r="D3615">
        <v>13</v>
      </c>
      <c r="E3615">
        <v>225</v>
      </c>
      <c r="F3615" t="s">
        <v>32</v>
      </c>
      <c r="J3615" s="2" t="s">
        <v>28</v>
      </c>
      <c r="K3615" t="s">
        <v>681</v>
      </c>
      <c r="L3615" t="s">
        <v>50</v>
      </c>
      <c r="M3615" s="3">
        <v>13.486912834801583</v>
      </c>
    </row>
    <row r="3616" spans="1:13" x14ac:dyDescent="0.25">
      <c r="A3616" s="1">
        <v>44404</v>
      </c>
      <c r="B3616" s="2" t="s">
        <v>3722</v>
      </c>
      <c r="C3616" t="s">
        <v>210</v>
      </c>
      <c r="D3616">
        <v>13</v>
      </c>
      <c r="E3616" t="s">
        <v>32</v>
      </c>
      <c r="F3616">
        <v>88</v>
      </c>
      <c r="J3616" s="2" t="s">
        <v>28</v>
      </c>
      <c r="K3616" t="s">
        <v>52</v>
      </c>
      <c r="L3616" t="s">
        <v>46</v>
      </c>
      <c r="M3616" s="3">
        <v>11.048444680405545</v>
      </c>
    </row>
    <row r="3617" spans="1:13" x14ac:dyDescent="0.25">
      <c r="A3617" s="1">
        <v>44405</v>
      </c>
      <c r="B3617" s="2" t="s">
        <v>3723</v>
      </c>
      <c r="C3617" t="s">
        <v>39</v>
      </c>
      <c r="D3617">
        <v>11</v>
      </c>
      <c r="E3617">
        <v>231</v>
      </c>
      <c r="F3617" t="s">
        <v>32</v>
      </c>
      <c r="J3617" s="2" t="s">
        <v>28</v>
      </c>
      <c r="K3617" t="s">
        <v>605</v>
      </c>
      <c r="L3617" t="s">
        <v>78</v>
      </c>
      <c r="M3617" s="3">
        <v>8.8169309002713945</v>
      </c>
    </row>
    <row r="3618" spans="1:13" x14ac:dyDescent="0.25">
      <c r="A3618" s="1">
        <v>44406</v>
      </c>
      <c r="B3618" s="2" t="s">
        <v>3724</v>
      </c>
      <c r="C3618" t="s">
        <v>539</v>
      </c>
      <c r="D3618">
        <v>15</v>
      </c>
      <c r="E3618">
        <v>300</v>
      </c>
      <c r="F3618">
        <v>75</v>
      </c>
      <c r="J3618" s="2" t="s">
        <v>44</v>
      </c>
      <c r="K3618" t="s">
        <v>256</v>
      </c>
      <c r="L3618" t="s">
        <v>34</v>
      </c>
      <c r="M3618" s="3">
        <v>12.514998090845811</v>
      </c>
    </row>
    <row r="3619" spans="1:13" x14ac:dyDescent="0.25">
      <c r="A3619" s="1">
        <v>44407</v>
      </c>
      <c r="B3619" s="2" t="s">
        <v>3725</v>
      </c>
      <c r="C3619" t="s">
        <v>196</v>
      </c>
      <c r="D3619">
        <v>14</v>
      </c>
      <c r="E3619">
        <v>57</v>
      </c>
      <c r="F3619">
        <v>19</v>
      </c>
      <c r="J3619" s="2" t="s">
        <v>28</v>
      </c>
      <c r="K3619" t="s">
        <v>915</v>
      </c>
      <c r="L3619" t="s">
        <v>34</v>
      </c>
      <c r="M3619" s="3">
        <v>12.502346728827876</v>
      </c>
    </row>
    <row r="3620" spans="1:13" x14ac:dyDescent="0.25">
      <c r="A3620" s="1">
        <v>44408</v>
      </c>
      <c r="B3620" s="2" t="s">
        <v>3726</v>
      </c>
      <c r="C3620" t="s">
        <v>140</v>
      </c>
      <c r="D3620">
        <v>5</v>
      </c>
      <c r="E3620" t="s">
        <v>32</v>
      </c>
      <c r="F3620">
        <v>36</v>
      </c>
      <c r="J3620" s="2" t="s">
        <v>23</v>
      </c>
      <c r="K3620" t="s">
        <v>262</v>
      </c>
      <c r="L3620" t="s">
        <v>34</v>
      </c>
      <c r="M3620" s="3">
        <v>12.661538237835474</v>
      </c>
    </row>
    <row r="3621" spans="1:13" x14ac:dyDescent="0.25">
      <c r="A3621" s="1">
        <v>44409</v>
      </c>
      <c r="B3621" s="2" t="s">
        <v>3727</v>
      </c>
      <c r="C3621" t="s">
        <v>479</v>
      </c>
      <c r="D3621">
        <v>9</v>
      </c>
      <c r="E3621" t="s">
        <v>32</v>
      </c>
      <c r="F3621">
        <v>88</v>
      </c>
      <c r="J3621" s="2" t="s">
        <v>23</v>
      </c>
      <c r="K3621" t="s">
        <v>273</v>
      </c>
      <c r="L3621" t="s">
        <v>25</v>
      </c>
      <c r="M3621" s="3">
        <v>11.428575823958646</v>
      </c>
    </row>
    <row r="3622" spans="1:13" x14ac:dyDescent="0.25">
      <c r="A3622" s="1">
        <v>44410</v>
      </c>
      <c r="B3622" s="2" t="s">
        <v>3728</v>
      </c>
      <c r="C3622" t="s">
        <v>90</v>
      </c>
      <c r="D3622">
        <v>14</v>
      </c>
      <c r="E3622">
        <v>156</v>
      </c>
      <c r="F3622">
        <v>78</v>
      </c>
      <c r="J3622" s="2" t="s">
        <v>28</v>
      </c>
      <c r="K3622" t="s">
        <v>737</v>
      </c>
      <c r="L3622" t="s">
        <v>25</v>
      </c>
      <c r="M3622" s="3">
        <v>9.1057685343725456</v>
      </c>
    </row>
    <row r="3623" spans="1:13" x14ac:dyDescent="0.25">
      <c r="A3623" s="1">
        <v>44411</v>
      </c>
      <c r="B3623" s="2" t="s">
        <v>3729</v>
      </c>
      <c r="C3623" t="s">
        <v>143</v>
      </c>
      <c r="D3623">
        <v>18</v>
      </c>
      <c r="E3623" t="s">
        <v>32</v>
      </c>
      <c r="F3623">
        <v>51</v>
      </c>
      <c r="J3623" s="2" t="s">
        <v>23</v>
      </c>
      <c r="K3623" t="s">
        <v>614</v>
      </c>
      <c r="L3623" t="s">
        <v>41</v>
      </c>
      <c r="M3623" s="3">
        <v>8.3272837771733244</v>
      </c>
    </row>
    <row r="3624" spans="1:13" x14ac:dyDescent="0.25">
      <c r="A3624" s="1">
        <v>44412</v>
      </c>
      <c r="B3624" s="2" t="s">
        <v>3730</v>
      </c>
      <c r="C3624" t="s">
        <v>185</v>
      </c>
      <c r="D3624">
        <v>16</v>
      </c>
      <c r="E3624">
        <v>348</v>
      </c>
      <c r="F3624">
        <v>87</v>
      </c>
      <c r="J3624" s="2" t="s">
        <v>28</v>
      </c>
      <c r="K3624" t="s">
        <v>327</v>
      </c>
      <c r="L3624" t="s">
        <v>46</v>
      </c>
      <c r="M3624" s="3">
        <v>12.148236977735172</v>
      </c>
    </row>
    <row r="3625" spans="1:13" x14ac:dyDescent="0.25">
      <c r="A3625" s="1">
        <v>44413</v>
      </c>
      <c r="B3625" s="2" t="s">
        <v>3731</v>
      </c>
      <c r="C3625" t="s">
        <v>329</v>
      </c>
      <c r="D3625">
        <v>9</v>
      </c>
      <c r="E3625" t="s">
        <v>32</v>
      </c>
      <c r="F3625">
        <v>45</v>
      </c>
      <c r="J3625" s="2" t="s">
        <v>28</v>
      </c>
      <c r="K3625" t="s">
        <v>86</v>
      </c>
      <c r="L3625" t="s">
        <v>41</v>
      </c>
      <c r="M3625" s="3">
        <v>9.8238489437106278</v>
      </c>
    </row>
    <row r="3626" spans="1:13" x14ac:dyDescent="0.25">
      <c r="A3626" s="1">
        <v>44414</v>
      </c>
      <c r="B3626" s="2" t="s">
        <v>3732</v>
      </c>
      <c r="C3626" t="s">
        <v>155</v>
      </c>
      <c r="D3626">
        <v>2</v>
      </c>
      <c r="E3626">
        <v>108</v>
      </c>
      <c r="F3626">
        <v>36</v>
      </c>
      <c r="J3626" s="2" t="s">
        <v>28</v>
      </c>
      <c r="K3626" t="s">
        <v>230</v>
      </c>
      <c r="L3626" t="s">
        <v>78</v>
      </c>
      <c r="M3626" s="3">
        <v>14.593670394271927</v>
      </c>
    </row>
    <row r="3627" spans="1:13" x14ac:dyDescent="0.25">
      <c r="A3627" s="1">
        <v>44415</v>
      </c>
      <c r="B3627" s="2" t="s">
        <v>896</v>
      </c>
      <c r="C3627" t="s">
        <v>289</v>
      </c>
      <c r="D3627">
        <v>8</v>
      </c>
      <c r="E3627">
        <v>108</v>
      </c>
      <c r="F3627" t="s">
        <v>32</v>
      </c>
      <c r="J3627" s="2" t="s">
        <v>28</v>
      </c>
      <c r="K3627" t="s">
        <v>836</v>
      </c>
      <c r="L3627" t="s">
        <v>25</v>
      </c>
      <c r="M3627" s="3">
        <v>11.816654396440285</v>
      </c>
    </row>
    <row r="3628" spans="1:13" x14ac:dyDescent="0.25">
      <c r="A3628" s="1">
        <v>44416</v>
      </c>
      <c r="B3628" s="2" t="s">
        <v>3733</v>
      </c>
      <c r="C3628" t="s">
        <v>64</v>
      </c>
      <c r="D3628">
        <v>2</v>
      </c>
      <c r="E3628">
        <v>352</v>
      </c>
      <c r="F3628">
        <v>88</v>
      </c>
      <c r="J3628" s="2" t="s">
        <v>23</v>
      </c>
      <c r="K3628" t="s">
        <v>696</v>
      </c>
      <c r="L3628" t="s">
        <v>78</v>
      </c>
      <c r="M3628" s="3">
        <v>12.699042739101285</v>
      </c>
    </row>
    <row r="3629" spans="1:13" x14ac:dyDescent="0.25">
      <c r="A3629" s="1">
        <v>44417</v>
      </c>
      <c r="B3629" s="2" t="s">
        <v>3734</v>
      </c>
      <c r="C3629" t="s">
        <v>177</v>
      </c>
      <c r="D3629">
        <v>11</v>
      </c>
      <c r="E3629" t="s">
        <v>32</v>
      </c>
      <c r="F3629">
        <v>73</v>
      </c>
      <c r="J3629" s="2" t="s">
        <v>44</v>
      </c>
      <c r="K3629" t="s">
        <v>432</v>
      </c>
      <c r="L3629" t="s">
        <v>25</v>
      </c>
      <c r="M3629" s="3">
        <v>10.408704992688252</v>
      </c>
    </row>
    <row r="3630" spans="1:13" x14ac:dyDescent="0.25">
      <c r="A3630" s="1">
        <v>44418</v>
      </c>
      <c r="B3630" s="2" t="s">
        <v>1773</v>
      </c>
      <c r="C3630" t="s">
        <v>61</v>
      </c>
      <c r="D3630">
        <v>7</v>
      </c>
      <c r="E3630">
        <v>184</v>
      </c>
      <c r="F3630">
        <v>92</v>
      </c>
      <c r="J3630" s="2" t="s">
        <v>44</v>
      </c>
      <c r="K3630" t="s">
        <v>197</v>
      </c>
      <c r="L3630" t="s">
        <v>25</v>
      </c>
      <c r="M3630" s="3">
        <v>12.007834550770397</v>
      </c>
    </row>
    <row r="3631" spans="1:13" x14ac:dyDescent="0.25">
      <c r="A3631" s="1">
        <v>44419</v>
      </c>
      <c r="B3631" s="2" t="s">
        <v>3735</v>
      </c>
      <c r="C3631" t="s">
        <v>402</v>
      </c>
      <c r="D3631">
        <v>20</v>
      </c>
      <c r="E3631" t="s">
        <v>32</v>
      </c>
      <c r="F3631">
        <v>21</v>
      </c>
      <c r="J3631" s="2" t="s">
        <v>23</v>
      </c>
      <c r="K3631" t="s">
        <v>447</v>
      </c>
      <c r="L3631" t="s">
        <v>46</v>
      </c>
      <c r="M3631" s="3">
        <v>13.574227261506472</v>
      </c>
    </row>
    <row r="3632" spans="1:13" x14ac:dyDescent="0.25">
      <c r="A3632" s="1">
        <v>44420</v>
      </c>
      <c r="B3632" s="2" t="s">
        <v>3736</v>
      </c>
      <c r="C3632" t="s">
        <v>112</v>
      </c>
      <c r="D3632">
        <v>4</v>
      </c>
      <c r="E3632">
        <v>252</v>
      </c>
      <c r="F3632" t="s">
        <v>32</v>
      </c>
      <c r="J3632" s="2" t="s">
        <v>28</v>
      </c>
      <c r="K3632" t="s">
        <v>869</v>
      </c>
      <c r="L3632" t="s">
        <v>41</v>
      </c>
      <c r="M3632" s="3">
        <v>13.275355576494196</v>
      </c>
    </row>
    <row r="3633" spans="1:13" x14ac:dyDescent="0.25">
      <c r="A3633" s="1">
        <v>44421</v>
      </c>
      <c r="B3633" s="2" t="s">
        <v>3737</v>
      </c>
      <c r="C3633" t="s">
        <v>93</v>
      </c>
      <c r="D3633">
        <v>19</v>
      </c>
      <c r="E3633">
        <v>50</v>
      </c>
      <c r="F3633">
        <v>25</v>
      </c>
      <c r="J3633" s="2" t="s">
        <v>44</v>
      </c>
      <c r="K3633" t="s">
        <v>874</v>
      </c>
      <c r="L3633" t="s">
        <v>56</v>
      </c>
      <c r="M3633" s="3">
        <v>12.701325659159139</v>
      </c>
    </row>
    <row r="3634" spans="1:13" x14ac:dyDescent="0.25">
      <c r="A3634" s="1">
        <v>44422</v>
      </c>
      <c r="B3634" s="2" t="s">
        <v>3738</v>
      </c>
      <c r="C3634" t="s">
        <v>584</v>
      </c>
      <c r="D3634">
        <v>3</v>
      </c>
      <c r="E3634">
        <v>312</v>
      </c>
      <c r="F3634">
        <v>78</v>
      </c>
      <c r="J3634" s="2" t="s">
        <v>44</v>
      </c>
      <c r="K3634" t="s">
        <v>349</v>
      </c>
      <c r="L3634" t="s">
        <v>78</v>
      </c>
      <c r="M3634" s="3">
        <v>11.986565560885863</v>
      </c>
    </row>
    <row r="3635" spans="1:13" x14ac:dyDescent="0.25">
      <c r="A3635" s="1">
        <v>44423</v>
      </c>
      <c r="B3635" s="2" t="s">
        <v>3702</v>
      </c>
      <c r="C3635" t="s">
        <v>391</v>
      </c>
      <c r="D3635">
        <v>1</v>
      </c>
      <c r="E3635">
        <v>160</v>
      </c>
      <c r="F3635">
        <v>80</v>
      </c>
      <c r="J3635" s="2" t="s">
        <v>44</v>
      </c>
      <c r="K3635" t="s">
        <v>434</v>
      </c>
      <c r="L3635" t="s">
        <v>50</v>
      </c>
      <c r="M3635" s="3">
        <v>16.429355109701351</v>
      </c>
    </row>
    <row r="3636" spans="1:13" x14ac:dyDescent="0.25">
      <c r="A3636" s="1">
        <v>44424</v>
      </c>
      <c r="B3636" s="2" t="s">
        <v>3739</v>
      </c>
      <c r="C3636" t="s">
        <v>771</v>
      </c>
      <c r="D3636">
        <v>8</v>
      </c>
      <c r="E3636">
        <v>120</v>
      </c>
      <c r="F3636">
        <v>30</v>
      </c>
      <c r="J3636" s="2" t="s">
        <v>28</v>
      </c>
      <c r="K3636" t="s">
        <v>807</v>
      </c>
      <c r="L3636" t="s">
        <v>25</v>
      </c>
      <c r="M3636" s="3">
        <v>16.254955391951082</v>
      </c>
    </row>
    <row r="3637" spans="1:13" x14ac:dyDescent="0.25">
      <c r="A3637" s="1">
        <v>44425</v>
      </c>
      <c r="B3637" s="2" t="s">
        <v>1606</v>
      </c>
      <c r="C3637" t="s">
        <v>530</v>
      </c>
      <c r="D3637">
        <v>15</v>
      </c>
      <c r="E3637">
        <v>261</v>
      </c>
      <c r="F3637">
        <v>87</v>
      </c>
      <c r="J3637" s="2" t="s">
        <v>23</v>
      </c>
      <c r="K3637" t="s">
        <v>205</v>
      </c>
      <c r="L3637" t="s">
        <v>50</v>
      </c>
      <c r="M3637" s="3">
        <v>10.980884286450312</v>
      </c>
    </row>
    <row r="3638" spans="1:13" x14ac:dyDescent="0.25">
      <c r="A3638" s="1">
        <v>44426</v>
      </c>
      <c r="B3638" s="2" t="s">
        <v>3740</v>
      </c>
      <c r="C3638" t="s">
        <v>329</v>
      </c>
      <c r="D3638">
        <v>10</v>
      </c>
      <c r="E3638">
        <v>135</v>
      </c>
      <c r="F3638">
        <v>45</v>
      </c>
      <c r="J3638" s="2" t="s">
        <v>28</v>
      </c>
      <c r="K3638" t="s">
        <v>129</v>
      </c>
      <c r="L3638" t="s">
        <v>34</v>
      </c>
      <c r="M3638" s="3">
        <v>11.410471033945758</v>
      </c>
    </row>
    <row r="3639" spans="1:13" x14ac:dyDescent="0.25">
      <c r="A3639" s="1">
        <v>44427</v>
      </c>
      <c r="B3639" s="2" t="s">
        <v>242</v>
      </c>
      <c r="C3639" t="s">
        <v>309</v>
      </c>
      <c r="D3639">
        <v>12</v>
      </c>
      <c r="E3639">
        <v>352</v>
      </c>
      <c r="F3639">
        <v>88</v>
      </c>
      <c r="J3639" s="2" t="s">
        <v>28</v>
      </c>
      <c r="K3639" t="s">
        <v>477</v>
      </c>
      <c r="L3639" t="s">
        <v>41</v>
      </c>
      <c r="M3639" s="3">
        <v>12.889576147248359</v>
      </c>
    </row>
    <row r="3640" spans="1:13" x14ac:dyDescent="0.25">
      <c r="A3640" s="1">
        <v>44428</v>
      </c>
      <c r="B3640" s="2" t="s">
        <v>3741</v>
      </c>
      <c r="C3640" t="s">
        <v>249</v>
      </c>
      <c r="D3640">
        <v>4</v>
      </c>
      <c r="E3640">
        <v>160</v>
      </c>
      <c r="F3640">
        <v>80</v>
      </c>
      <c r="J3640" s="2" t="s">
        <v>44</v>
      </c>
      <c r="K3640" t="s">
        <v>635</v>
      </c>
      <c r="L3640" t="s">
        <v>25</v>
      </c>
      <c r="M3640" s="3">
        <v>12.275875773922367</v>
      </c>
    </row>
    <row r="3641" spans="1:13" x14ac:dyDescent="0.25">
      <c r="A3641" s="1">
        <v>44429</v>
      </c>
      <c r="B3641" s="2" t="s">
        <v>1466</v>
      </c>
      <c r="C3641" t="s">
        <v>553</v>
      </c>
      <c r="D3641">
        <v>7</v>
      </c>
      <c r="E3641">
        <v>384</v>
      </c>
      <c r="F3641">
        <v>96</v>
      </c>
      <c r="J3641" s="2" t="s">
        <v>28</v>
      </c>
      <c r="K3641" t="s">
        <v>469</v>
      </c>
      <c r="L3641" t="s">
        <v>46</v>
      </c>
      <c r="M3641" s="3">
        <v>14.845213075061906</v>
      </c>
    </row>
    <row r="3642" spans="1:13" x14ac:dyDescent="0.25">
      <c r="A3642" s="1">
        <v>44430</v>
      </c>
      <c r="B3642" s="2" t="s">
        <v>3742</v>
      </c>
      <c r="C3642" t="s">
        <v>185</v>
      </c>
      <c r="D3642" t="s">
        <v>32</v>
      </c>
      <c r="E3642">
        <v>348</v>
      </c>
      <c r="F3642">
        <v>87</v>
      </c>
      <c r="J3642" s="2" t="s">
        <v>28</v>
      </c>
      <c r="K3642" t="s">
        <v>954</v>
      </c>
      <c r="L3642" t="s">
        <v>78</v>
      </c>
      <c r="M3642" s="3">
        <v>10.968401424454578</v>
      </c>
    </row>
    <row r="3643" spans="1:13" x14ac:dyDescent="0.25">
      <c r="A3643" s="1">
        <v>44431</v>
      </c>
      <c r="B3643" s="2" t="s">
        <v>3743</v>
      </c>
      <c r="C3643" t="s">
        <v>207</v>
      </c>
      <c r="D3643">
        <v>16</v>
      </c>
      <c r="E3643">
        <v>176</v>
      </c>
      <c r="F3643">
        <v>88</v>
      </c>
      <c r="J3643" s="2" t="s">
        <v>44</v>
      </c>
      <c r="K3643" t="s">
        <v>605</v>
      </c>
      <c r="L3643" t="s">
        <v>78</v>
      </c>
      <c r="M3643" s="3">
        <v>8.8169309002713945</v>
      </c>
    </row>
    <row r="3644" spans="1:13" x14ac:dyDescent="0.25">
      <c r="A3644" s="1">
        <v>44432</v>
      </c>
      <c r="B3644" s="2" t="s">
        <v>225</v>
      </c>
      <c r="C3644" t="s">
        <v>312</v>
      </c>
      <c r="D3644" t="s">
        <v>32</v>
      </c>
      <c r="E3644">
        <v>280</v>
      </c>
      <c r="F3644">
        <v>70</v>
      </c>
      <c r="J3644" s="2" t="s">
        <v>23</v>
      </c>
      <c r="K3644" t="s">
        <v>337</v>
      </c>
      <c r="L3644" t="s">
        <v>41</v>
      </c>
      <c r="M3644" s="3">
        <v>14.687857652112591</v>
      </c>
    </row>
    <row r="3645" spans="1:13" x14ac:dyDescent="0.25">
      <c r="A3645" s="1">
        <v>44433</v>
      </c>
      <c r="B3645" s="2" t="s">
        <v>1699</v>
      </c>
      <c r="C3645" t="s">
        <v>73</v>
      </c>
      <c r="D3645">
        <v>20</v>
      </c>
      <c r="E3645">
        <v>166</v>
      </c>
      <c r="F3645">
        <v>83</v>
      </c>
      <c r="J3645" s="2" t="s">
        <v>28</v>
      </c>
      <c r="K3645" t="s">
        <v>440</v>
      </c>
      <c r="L3645" t="s">
        <v>50</v>
      </c>
      <c r="M3645" s="3">
        <v>15.770846827234339</v>
      </c>
    </row>
    <row r="3646" spans="1:13" x14ac:dyDescent="0.25">
      <c r="A3646" s="1">
        <v>44434</v>
      </c>
      <c r="B3646" s="2" t="s">
        <v>3744</v>
      </c>
      <c r="C3646" t="s">
        <v>291</v>
      </c>
      <c r="D3646">
        <v>19</v>
      </c>
      <c r="E3646" t="s">
        <v>32</v>
      </c>
      <c r="F3646">
        <v>75</v>
      </c>
      <c r="J3646" s="2" t="s">
        <v>28</v>
      </c>
      <c r="K3646" t="s">
        <v>410</v>
      </c>
      <c r="L3646" t="s">
        <v>34</v>
      </c>
      <c r="M3646" s="3">
        <v>11.644564584314265</v>
      </c>
    </row>
    <row r="3647" spans="1:13" x14ac:dyDescent="0.25">
      <c r="A3647" s="1">
        <v>44435</v>
      </c>
      <c r="B3647" s="2" t="s">
        <v>567</v>
      </c>
      <c r="C3647" t="s">
        <v>54</v>
      </c>
      <c r="D3647">
        <v>12</v>
      </c>
      <c r="E3647" t="s">
        <v>32</v>
      </c>
      <c r="F3647">
        <v>20</v>
      </c>
      <c r="J3647" s="2" t="s">
        <v>23</v>
      </c>
      <c r="K3647" t="s">
        <v>335</v>
      </c>
      <c r="L3647" t="s">
        <v>34</v>
      </c>
      <c r="M3647" s="3">
        <v>9.8928038181361391</v>
      </c>
    </row>
    <row r="3648" spans="1:13" x14ac:dyDescent="0.25">
      <c r="A3648" s="1">
        <v>44436</v>
      </c>
      <c r="B3648" s="2" t="s">
        <v>3745</v>
      </c>
      <c r="C3648" t="s">
        <v>122</v>
      </c>
      <c r="D3648">
        <v>3</v>
      </c>
      <c r="E3648">
        <v>144</v>
      </c>
      <c r="F3648">
        <v>48</v>
      </c>
      <c r="J3648" s="2" t="s">
        <v>28</v>
      </c>
      <c r="K3648" t="s">
        <v>1034</v>
      </c>
      <c r="L3648" t="s">
        <v>50</v>
      </c>
      <c r="M3648" s="3">
        <v>10.588336269016523</v>
      </c>
    </row>
    <row r="3649" spans="1:13" x14ac:dyDescent="0.25">
      <c r="A3649" s="1">
        <v>44437</v>
      </c>
      <c r="B3649" s="2" t="s">
        <v>3746</v>
      </c>
      <c r="C3649" t="s">
        <v>80</v>
      </c>
      <c r="D3649">
        <v>12</v>
      </c>
      <c r="E3649" t="s">
        <v>32</v>
      </c>
      <c r="F3649">
        <v>70</v>
      </c>
      <c r="J3649" s="2" t="s">
        <v>28</v>
      </c>
      <c r="K3649" t="s">
        <v>228</v>
      </c>
      <c r="L3649" t="s">
        <v>46</v>
      </c>
      <c r="M3649" s="3">
        <v>9.3014286057233697</v>
      </c>
    </row>
    <row r="3650" spans="1:13" x14ac:dyDescent="0.25">
      <c r="A3650" s="1">
        <v>44438</v>
      </c>
      <c r="B3650" s="2" t="s">
        <v>3747</v>
      </c>
      <c r="C3650" t="s">
        <v>188</v>
      </c>
      <c r="D3650">
        <v>18</v>
      </c>
      <c r="E3650">
        <v>192</v>
      </c>
      <c r="F3650">
        <v>96</v>
      </c>
      <c r="J3650" s="2" t="s">
        <v>28</v>
      </c>
      <c r="K3650" t="s">
        <v>766</v>
      </c>
      <c r="L3650" t="s">
        <v>41</v>
      </c>
      <c r="M3650" s="3">
        <v>13.392447352247808</v>
      </c>
    </row>
    <row r="3651" spans="1:13" x14ac:dyDescent="0.25">
      <c r="A3651" s="1">
        <v>44439</v>
      </c>
      <c r="B3651" s="2" t="s">
        <v>3748</v>
      </c>
      <c r="C3651" t="s">
        <v>320</v>
      </c>
      <c r="D3651">
        <v>12</v>
      </c>
      <c r="E3651">
        <v>124</v>
      </c>
      <c r="F3651">
        <v>62</v>
      </c>
      <c r="J3651" s="2" t="s">
        <v>28</v>
      </c>
      <c r="K3651" t="s">
        <v>226</v>
      </c>
      <c r="L3651" t="s">
        <v>56</v>
      </c>
      <c r="M3651" s="3">
        <v>12.200533931675887</v>
      </c>
    </row>
    <row r="3652" spans="1:13" x14ac:dyDescent="0.25">
      <c r="A3652" s="1">
        <v>44440</v>
      </c>
      <c r="B3652" s="2" t="s">
        <v>3749</v>
      </c>
      <c r="C3652" t="s">
        <v>293</v>
      </c>
      <c r="D3652">
        <v>4</v>
      </c>
      <c r="E3652">
        <v>188</v>
      </c>
      <c r="F3652">
        <v>94</v>
      </c>
      <c r="J3652" s="2" t="s">
        <v>28</v>
      </c>
      <c r="K3652" t="s">
        <v>213</v>
      </c>
      <c r="L3652" t="s">
        <v>41</v>
      </c>
      <c r="M3652" s="3">
        <v>12.396052160428608</v>
      </c>
    </row>
    <row r="3653" spans="1:13" x14ac:dyDescent="0.25">
      <c r="A3653" s="1">
        <v>44441</v>
      </c>
      <c r="B3653" s="2" t="s">
        <v>3750</v>
      </c>
      <c r="C3653" t="s">
        <v>251</v>
      </c>
      <c r="D3653">
        <v>11</v>
      </c>
      <c r="E3653">
        <v>270</v>
      </c>
      <c r="F3653">
        <v>90</v>
      </c>
      <c r="J3653" s="2" t="s">
        <v>28</v>
      </c>
      <c r="K3653" t="s">
        <v>181</v>
      </c>
      <c r="L3653" t="s">
        <v>50</v>
      </c>
      <c r="M3653" s="3">
        <v>12.551203838971933</v>
      </c>
    </row>
    <row r="3654" spans="1:13" x14ac:dyDescent="0.25">
      <c r="A3654" s="1">
        <v>44442</v>
      </c>
      <c r="B3654" s="2" t="s">
        <v>3751</v>
      </c>
      <c r="C3654" t="s">
        <v>134</v>
      </c>
      <c r="D3654">
        <v>18</v>
      </c>
      <c r="E3654" t="s">
        <v>32</v>
      </c>
      <c r="F3654">
        <v>70</v>
      </c>
      <c r="J3654" s="2" t="s">
        <v>23</v>
      </c>
      <c r="K3654" t="s">
        <v>581</v>
      </c>
      <c r="L3654" t="s">
        <v>50</v>
      </c>
      <c r="M3654" s="3">
        <v>12.207242573430314</v>
      </c>
    </row>
    <row r="3655" spans="1:13" x14ac:dyDescent="0.25">
      <c r="A3655" s="1">
        <v>44443</v>
      </c>
      <c r="B3655" s="2" t="s">
        <v>3752</v>
      </c>
      <c r="C3655" t="s">
        <v>309</v>
      </c>
      <c r="D3655" t="s">
        <v>32</v>
      </c>
      <c r="E3655">
        <v>352</v>
      </c>
      <c r="F3655">
        <v>88</v>
      </c>
      <c r="J3655" s="2" t="s">
        <v>44</v>
      </c>
      <c r="K3655" t="s">
        <v>161</v>
      </c>
      <c r="L3655" t="s">
        <v>25</v>
      </c>
      <c r="M3655" s="3">
        <v>15.121383064708469</v>
      </c>
    </row>
    <row r="3656" spans="1:13" x14ac:dyDescent="0.25">
      <c r="A3656" s="1">
        <v>44444</v>
      </c>
      <c r="B3656" s="2" t="s">
        <v>3753</v>
      </c>
      <c r="C3656" t="s">
        <v>312</v>
      </c>
      <c r="D3656">
        <v>14</v>
      </c>
      <c r="E3656">
        <v>280</v>
      </c>
      <c r="F3656">
        <v>70</v>
      </c>
      <c r="J3656" s="2" t="s">
        <v>23</v>
      </c>
      <c r="K3656" t="s">
        <v>108</v>
      </c>
      <c r="L3656" t="s">
        <v>56</v>
      </c>
      <c r="M3656" s="3">
        <v>14.697745043716761</v>
      </c>
    </row>
    <row r="3657" spans="1:13" x14ac:dyDescent="0.25">
      <c r="A3657" s="1">
        <v>44445</v>
      </c>
      <c r="B3657" s="2" t="s">
        <v>3754</v>
      </c>
      <c r="C3657" t="s">
        <v>193</v>
      </c>
      <c r="D3657">
        <v>5</v>
      </c>
      <c r="E3657">
        <v>30</v>
      </c>
      <c r="F3657">
        <v>15</v>
      </c>
      <c r="J3657" s="2" t="s">
        <v>23</v>
      </c>
      <c r="K3657" t="s">
        <v>1265</v>
      </c>
      <c r="L3657" t="s">
        <v>34</v>
      </c>
      <c r="M3657" s="3">
        <v>12.427459362224146</v>
      </c>
    </row>
    <row r="3658" spans="1:13" x14ac:dyDescent="0.25">
      <c r="A3658" s="1">
        <v>44446</v>
      </c>
      <c r="B3658" s="2" t="s">
        <v>3755</v>
      </c>
      <c r="C3658" t="s">
        <v>105</v>
      </c>
      <c r="D3658">
        <v>8</v>
      </c>
      <c r="E3658" t="s">
        <v>32</v>
      </c>
      <c r="F3658">
        <v>33</v>
      </c>
      <c r="J3658" s="2" t="s">
        <v>28</v>
      </c>
      <c r="K3658" t="s">
        <v>1060</v>
      </c>
      <c r="L3658" t="s">
        <v>34</v>
      </c>
      <c r="M3658" s="3">
        <v>8.1352386075080023</v>
      </c>
    </row>
    <row r="3659" spans="1:13" x14ac:dyDescent="0.25">
      <c r="A3659" s="1">
        <v>44447</v>
      </c>
      <c r="B3659" s="2" t="s">
        <v>3756</v>
      </c>
      <c r="C3659" t="s">
        <v>412</v>
      </c>
      <c r="D3659">
        <v>8</v>
      </c>
      <c r="E3659" t="s">
        <v>32</v>
      </c>
      <c r="F3659">
        <v>54</v>
      </c>
      <c r="J3659" s="2" t="s">
        <v>28</v>
      </c>
      <c r="K3659" t="s">
        <v>950</v>
      </c>
      <c r="L3659" t="s">
        <v>50</v>
      </c>
      <c r="M3659" s="3">
        <v>9.1591412531773226</v>
      </c>
    </row>
    <row r="3660" spans="1:13" x14ac:dyDescent="0.25">
      <c r="A3660" s="1">
        <v>44448</v>
      </c>
      <c r="B3660" s="2" t="s">
        <v>3757</v>
      </c>
      <c r="C3660" t="s">
        <v>320</v>
      </c>
      <c r="D3660">
        <v>16</v>
      </c>
      <c r="E3660">
        <v>124</v>
      </c>
      <c r="F3660" t="s">
        <v>32</v>
      </c>
      <c r="J3660" s="2" t="s">
        <v>44</v>
      </c>
      <c r="K3660" t="s">
        <v>1077</v>
      </c>
      <c r="L3660" t="s">
        <v>41</v>
      </c>
      <c r="M3660" s="3">
        <v>10.818241047231139</v>
      </c>
    </row>
    <row r="3661" spans="1:13" x14ac:dyDescent="0.25">
      <c r="A3661" s="1">
        <v>44449</v>
      </c>
      <c r="B3661" s="2" t="s">
        <v>3758</v>
      </c>
      <c r="C3661" t="s">
        <v>48</v>
      </c>
      <c r="D3661">
        <v>3</v>
      </c>
      <c r="E3661">
        <v>38</v>
      </c>
      <c r="F3661">
        <v>19</v>
      </c>
      <c r="J3661" s="2" t="s">
        <v>28</v>
      </c>
      <c r="K3661" t="s">
        <v>1077</v>
      </c>
      <c r="L3661" t="s">
        <v>41</v>
      </c>
      <c r="M3661" s="3">
        <v>10.818241047231139</v>
      </c>
    </row>
    <row r="3662" spans="1:13" x14ac:dyDescent="0.25">
      <c r="A3662" s="1">
        <v>44450</v>
      </c>
      <c r="B3662" s="2" t="s">
        <v>3759</v>
      </c>
      <c r="C3662" t="s">
        <v>304</v>
      </c>
      <c r="D3662">
        <v>20</v>
      </c>
      <c r="E3662" t="s">
        <v>32</v>
      </c>
      <c r="F3662">
        <v>80</v>
      </c>
      <c r="J3662" s="2" t="s">
        <v>28</v>
      </c>
      <c r="K3662" t="s">
        <v>256</v>
      </c>
      <c r="L3662" t="s">
        <v>34</v>
      </c>
      <c r="M3662" s="3">
        <v>12.514998090845811</v>
      </c>
    </row>
    <row r="3663" spans="1:13" x14ac:dyDescent="0.25">
      <c r="A3663" s="1">
        <v>44451</v>
      </c>
      <c r="B3663" s="2" t="s">
        <v>3760</v>
      </c>
      <c r="C3663" t="s">
        <v>291</v>
      </c>
      <c r="D3663">
        <v>13</v>
      </c>
      <c r="E3663" t="s">
        <v>32</v>
      </c>
      <c r="F3663" t="s">
        <v>32</v>
      </c>
      <c r="J3663" s="2" t="s">
        <v>28</v>
      </c>
      <c r="K3663" t="s">
        <v>194</v>
      </c>
      <c r="L3663" t="s">
        <v>50</v>
      </c>
      <c r="M3663" s="3">
        <v>13.765798454641494</v>
      </c>
    </row>
    <row r="3664" spans="1:13" x14ac:dyDescent="0.25">
      <c r="A3664" s="1">
        <v>44452</v>
      </c>
      <c r="B3664" s="2" t="s">
        <v>3761</v>
      </c>
      <c r="C3664" t="s">
        <v>85</v>
      </c>
      <c r="D3664">
        <v>8</v>
      </c>
      <c r="E3664">
        <v>204</v>
      </c>
      <c r="F3664">
        <v>51</v>
      </c>
      <c r="J3664" s="2" t="s">
        <v>23</v>
      </c>
      <c r="K3664" t="s">
        <v>68</v>
      </c>
      <c r="L3664" t="s">
        <v>50</v>
      </c>
      <c r="M3664" s="3">
        <v>9.8384363471888783</v>
      </c>
    </row>
    <row r="3665" spans="1:13" x14ac:dyDescent="0.25">
      <c r="A3665" s="1">
        <v>44453</v>
      </c>
      <c r="B3665" s="2" t="s">
        <v>1422</v>
      </c>
      <c r="C3665" t="s">
        <v>131</v>
      </c>
      <c r="D3665">
        <v>10</v>
      </c>
      <c r="E3665" t="s">
        <v>32</v>
      </c>
      <c r="F3665" t="s">
        <v>32</v>
      </c>
      <c r="J3665" s="2" t="s">
        <v>44</v>
      </c>
      <c r="K3665" t="s">
        <v>302</v>
      </c>
      <c r="L3665" t="s">
        <v>50</v>
      </c>
      <c r="M3665" s="3">
        <v>11.03324198943719</v>
      </c>
    </row>
    <row r="3666" spans="1:13" x14ac:dyDescent="0.25">
      <c r="A3666" s="1">
        <v>44454</v>
      </c>
      <c r="B3666" s="2" t="s">
        <v>3762</v>
      </c>
      <c r="C3666" t="s">
        <v>177</v>
      </c>
      <c r="D3666">
        <v>5</v>
      </c>
      <c r="E3666">
        <v>146</v>
      </c>
      <c r="F3666">
        <v>73</v>
      </c>
      <c r="J3666" s="2" t="s">
        <v>44</v>
      </c>
      <c r="K3666" t="s">
        <v>310</v>
      </c>
      <c r="L3666" t="s">
        <v>25</v>
      </c>
      <c r="M3666" s="3">
        <v>9.0350666811770921</v>
      </c>
    </row>
    <row r="3667" spans="1:13" x14ac:dyDescent="0.25">
      <c r="A3667" s="1">
        <v>44455</v>
      </c>
      <c r="B3667" s="2" t="s">
        <v>3763</v>
      </c>
      <c r="C3667" t="s">
        <v>76</v>
      </c>
      <c r="D3667">
        <v>8</v>
      </c>
      <c r="E3667" t="s">
        <v>32</v>
      </c>
      <c r="F3667" t="s">
        <v>32</v>
      </c>
      <c r="J3667" s="2" t="s">
        <v>44</v>
      </c>
      <c r="K3667" t="s">
        <v>62</v>
      </c>
      <c r="L3667" t="s">
        <v>41</v>
      </c>
      <c r="M3667" s="3">
        <v>12.957303170959879</v>
      </c>
    </row>
    <row r="3668" spans="1:13" x14ac:dyDescent="0.25">
      <c r="A3668" s="1">
        <v>44456</v>
      </c>
      <c r="B3668" s="2" t="s">
        <v>3764</v>
      </c>
      <c r="C3668" t="s">
        <v>180</v>
      </c>
      <c r="D3668">
        <v>18</v>
      </c>
      <c r="E3668" t="s">
        <v>32</v>
      </c>
      <c r="F3668">
        <v>92</v>
      </c>
      <c r="J3668" s="2" t="s">
        <v>28</v>
      </c>
      <c r="K3668" t="s">
        <v>811</v>
      </c>
      <c r="L3668" t="s">
        <v>78</v>
      </c>
      <c r="M3668" s="3">
        <v>12.155895475340943</v>
      </c>
    </row>
    <row r="3669" spans="1:13" x14ac:dyDescent="0.25">
      <c r="A3669" s="1">
        <v>44457</v>
      </c>
      <c r="B3669" s="2" t="s">
        <v>3765</v>
      </c>
      <c r="C3669" t="s">
        <v>36</v>
      </c>
      <c r="D3669">
        <v>1</v>
      </c>
      <c r="E3669">
        <v>114</v>
      </c>
      <c r="F3669">
        <v>57</v>
      </c>
      <c r="J3669" s="2" t="s">
        <v>23</v>
      </c>
      <c r="K3669" t="s">
        <v>226</v>
      </c>
      <c r="L3669" t="s">
        <v>56</v>
      </c>
      <c r="M3669" s="3">
        <v>12.200533931675887</v>
      </c>
    </row>
    <row r="3670" spans="1:13" x14ac:dyDescent="0.25">
      <c r="A3670" s="1">
        <v>44458</v>
      </c>
      <c r="B3670" s="2" t="s">
        <v>3766</v>
      </c>
      <c r="C3670" t="s">
        <v>235</v>
      </c>
      <c r="D3670">
        <v>8</v>
      </c>
      <c r="E3670">
        <v>90</v>
      </c>
      <c r="F3670" t="s">
        <v>32</v>
      </c>
      <c r="J3670" s="2" t="s">
        <v>44</v>
      </c>
      <c r="K3670" t="s">
        <v>363</v>
      </c>
      <c r="L3670" t="s">
        <v>50</v>
      </c>
      <c r="M3670" s="3">
        <v>12.004541523616258</v>
      </c>
    </row>
    <row r="3671" spans="1:13" x14ac:dyDescent="0.25">
      <c r="A3671" s="1">
        <v>44459</v>
      </c>
      <c r="B3671" s="2" t="s">
        <v>3767</v>
      </c>
      <c r="C3671" t="s">
        <v>134</v>
      </c>
      <c r="D3671">
        <v>15</v>
      </c>
      <c r="E3671">
        <v>210</v>
      </c>
      <c r="F3671">
        <v>70</v>
      </c>
      <c r="J3671" s="2" t="s">
        <v>44</v>
      </c>
      <c r="K3671" t="s">
        <v>432</v>
      </c>
      <c r="L3671" t="s">
        <v>25</v>
      </c>
      <c r="M3671" s="3">
        <v>10.408704992688252</v>
      </c>
    </row>
    <row r="3672" spans="1:13" x14ac:dyDescent="0.25">
      <c r="A3672" s="1">
        <v>44460</v>
      </c>
      <c r="B3672" s="2" t="s">
        <v>162</v>
      </c>
      <c r="C3672" t="s">
        <v>85</v>
      </c>
      <c r="D3672">
        <v>7</v>
      </c>
      <c r="E3672">
        <v>204</v>
      </c>
      <c r="F3672" t="s">
        <v>32</v>
      </c>
      <c r="J3672" s="2" t="s">
        <v>44</v>
      </c>
      <c r="K3672" t="s">
        <v>681</v>
      </c>
      <c r="L3672" t="s">
        <v>50</v>
      </c>
      <c r="M3672" s="3">
        <v>13.486912834801583</v>
      </c>
    </row>
    <row r="3673" spans="1:13" x14ac:dyDescent="0.25">
      <c r="A3673" s="1">
        <v>44461</v>
      </c>
      <c r="B3673" s="2" t="s">
        <v>3768</v>
      </c>
      <c r="C3673" t="s">
        <v>771</v>
      </c>
      <c r="D3673">
        <v>15</v>
      </c>
      <c r="E3673">
        <v>120</v>
      </c>
      <c r="F3673">
        <v>30</v>
      </c>
      <c r="J3673" s="2" t="s">
        <v>28</v>
      </c>
      <c r="K3673" t="s">
        <v>746</v>
      </c>
      <c r="L3673" t="s">
        <v>34</v>
      </c>
      <c r="M3673" s="3">
        <v>14.376986923104601</v>
      </c>
    </row>
    <row r="3674" spans="1:13" x14ac:dyDescent="0.25">
      <c r="A3674" s="1">
        <v>44462</v>
      </c>
      <c r="B3674" s="2" t="s">
        <v>3769</v>
      </c>
      <c r="C3674" t="s">
        <v>423</v>
      </c>
      <c r="D3674">
        <v>3</v>
      </c>
      <c r="E3674">
        <v>356</v>
      </c>
      <c r="F3674">
        <v>89</v>
      </c>
      <c r="J3674" s="2" t="s">
        <v>44</v>
      </c>
      <c r="K3674" t="s">
        <v>156</v>
      </c>
      <c r="L3674" t="s">
        <v>78</v>
      </c>
      <c r="M3674" s="3">
        <v>12.452986387489583</v>
      </c>
    </row>
    <row r="3675" spans="1:13" x14ac:dyDescent="0.25">
      <c r="A3675" s="1">
        <v>44463</v>
      </c>
      <c r="B3675" s="2" t="s">
        <v>3770</v>
      </c>
      <c r="C3675" t="s">
        <v>383</v>
      </c>
      <c r="D3675">
        <v>1</v>
      </c>
      <c r="E3675">
        <v>72</v>
      </c>
      <c r="F3675">
        <v>36</v>
      </c>
      <c r="J3675" s="2" t="s">
        <v>28</v>
      </c>
      <c r="K3675" t="s">
        <v>673</v>
      </c>
      <c r="L3675" t="s">
        <v>78</v>
      </c>
      <c r="M3675" s="3">
        <v>8.1628930629234038</v>
      </c>
    </row>
    <row r="3676" spans="1:13" x14ac:dyDescent="0.25">
      <c r="A3676" s="1">
        <v>44464</v>
      </c>
      <c r="B3676" s="2" t="s">
        <v>3771</v>
      </c>
      <c r="C3676" t="s">
        <v>137</v>
      </c>
      <c r="D3676">
        <v>9</v>
      </c>
      <c r="E3676">
        <v>207</v>
      </c>
      <c r="F3676">
        <v>69</v>
      </c>
      <c r="J3676" s="2" t="s">
        <v>44</v>
      </c>
      <c r="K3676" t="s">
        <v>1187</v>
      </c>
      <c r="L3676" t="s">
        <v>25</v>
      </c>
      <c r="M3676" s="3">
        <v>11.971065679104063</v>
      </c>
    </row>
    <row r="3677" spans="1:13" x14ac:dyDescent="0.25">
      <c r="A3677" s="1">
        <v>44465</v>
      </c>
      <c r="B3677" s="2" t="s">
        <v>3772</v>
      </c>
      <c r="C3677" t="s">
        <v>553</v>
      </c>
      <c r="D3677">
        <v>18</v>
      </c>
      <c r="E3677">
        <v>384</v>
      </c>
      <c r="F3677">
        <v>96</v>
      </c>
      <c r="J3677" s="2" t="s">
        <v>44</v>
      </c>
      <c r="K3677" t="s">
        <v>269</v>
      </c>
      <c r="L3677" t="s">
        <v>50</v>
      </c>
      <c r="M3677" s="3">
        <v>11.883396013219548</v>
      </c>
    </row>
    <row r="3678" spans="1:13" x14ac:dyDescent="0.25">
      <c r="A3678" s="1">
        <v>44466</v>
      </c>
      <c r="B3678" s="2" t="s">
        <v>3773</v>
      </c>
      <c r="C3678" t="s">
        <v>309</v>
      </c>
      <c r="D3678">
        <v>20</v>
      </c>
      <c r="E3678">
        <v>352</v>
      </c>
      <c r="F3678">
        <v>88</v>
      </c>
      <c r="J3678" s="2" t="s">
        <v>28</v>
      </c>
      <c r="K3678" t="s">
        <v>29</v>
      </c>
      <c r="L3678" t="s">
        <v>25</v>
      </c>
      <c r="M3678" s="3">
        <v>13.299525114817991</v>
      </c>
    </row>
    <row r="3679" spans="1:13" x14ac:dyDescent="0.25">
      <c r="A3679" s="1">
        <v>44467</v>
      </c>
      <c r="B3679" s="2" t="s">
        <v>3774</v>
      </c>
      <c r="C3679" t="s">
        <v>332</v>
      </c>
      <c r="D3679">
        <v>1</v>
      </c>
      <c r="E3679" t="s">
        <v>32</v>
      </c>
      <c r="F3679" t="s">
        <v>32</v>
      </c>
      <c r="J3679" s="2" t="s">
        <v>28</v>
      </c>
      <c r="K3679" t="s">
        <v>693</v>
      </c>
      <c r="L3679" t="s">
        <v>34</v>
      </c>
      <c r="M3679" s="3">
        <v>10.434860153112215</v>
      </c>
    </row>
    <row r="3680" spans="1:13" x14ac:dyDescent="0.25">
      <c r="A3680" s="1">
        <v>44468</v>
      </c>
      <c r="B3680" s="2" t="s">
        <v>3775</v>
      </c>
      <c r="C3680" t="s">
        <v>36</v>
      </c>
      <c r="D3680">
        <v>4</v>
      </c>
      <c r="E3680">
        <v>114</v>
      </c>
      <c r="F3680">
        <v>57</v>
      </c>
      <c r="J3680" s="2" t="s">
        <v>28</v>
      </c>
      <c r="K3680" t="s">
        <v>759</v>
      </c>
      <c r="L3680" t="s">
        <v>34</v>
      </c>
      <c r="M3680" s="3">
        <v>11.289144410898391</v>
      </c>
    </row>
    <row r="3681" spans="1:13" x14ac:dyDescent="0.25">
      <c r="A3681" s="1">
        <v>44469</v>
      </c>
      <c r="B3681" s="2" t="s">
        <v>3776</v>
      </c>
      <c r="C3681" t="s">
        <v>289</v>
      </c>
      <c r="D3681">
        <v>20</v>
      </c>
      <c r="E3681">
        <v>108</v>
      </c>
      <c r="F3681">
        <v>36</v>
      </c>
      <c r="J3681" s="2" t="s">
        <v>28</v>
      </c>
      <c r="K3681" t="s">
        <v>915</v>
      </c>
      <c r="L3681" t="s">
        <v>34</v>
      </c>
      <c r="M3681" s="3">
        <v>12.502346728827876</v>
      </c>
    </row>
    <row r="3682" spans="1:13" x14ac:dyDescent="0.25">
      <c r="A3682" s="1">
        <v>44470</v>
      </c>
      <c r="B3682" s="2" t="s">
        <v>3777</v>
      </c>
      <c r="C3682" t="s">
        <v>137</v>
      </c>
      <c r="D3682">
        <v>13</v>
      </c>
      <c r="E3682">
        <v>207</v>
      </c>
      <c r="F3682">
        <v>69</v>
      </c>
      <c r="J3682" s="2" t="s">
        <v>44</v>
      </c>
      <c r="K3682" t="s">
        <v>463</v>
      </c>
      <c r="L3682" t="s">
        <v>50</v>
      </c>
      <c r="M3682" s="3">
        <v>10.764293826791503</v>
      </c>
    </row>
    <row r="3683" spans="1:13" x14ac:dyDescent="0.25">
      <c r="A3683" s="1">
        <v>44471</v>
      </c>
      <c r="B3683" s="2" t="s">
        <v>3778</v>
      </c>
      <c r="C3683" t="s">
        <v>137</v>
      </c>
      <c r="D3683">
        <v>11</v>
      </c>
      <c r="E3683" t="s">
        <v>32</v>
      </c>
      <c r="F3683">
        <v>69</v>
      </c>
      <c r="J3683" s="2" t="s">
        <v>44</v>
      </c>
      <c r="K3683" t="s">
        <v>175</v>
      </c>
      <c r="L3683" t="s">
        <v>50</v>
      </c>
      <c r="M3683" s="3">
        <v>11.939773463335372</v>
      </c>
    </row>
    <row r="3684" spans="1:13" x14ac:dyDescent="0.25">
      <c r="A3684" s="1">
        <v>44472</v>
      </c>
      <c r="B3684" s="2" t="s">
        <v>3779</v>
      </c>
      <c r="C3684" t="s">
        <v>128</v>
      </c>
      <c r="D3684">
        <v>11</v>
      </c>
      <c r="E3684">
        <v>154</v>
      </c>
      <c r="F3684">
        <v>77</v>
      </c>
      <c r="J3684" s="2" t="s">
        <v>28</v>
      </c>
      <c r="K3684" t="s">
        <v>854</v>
      </c>
      <c r="L3684" t="s">
        <v>50</v>
      </c>
      <c r="M3684" s="3">
        <v>13.827196127590291</v>
      </c>
    </row>
    <row r="3685" spans="1:13" x14ac:dyDescent="0.25">
      <c r="A3685" s="1">
        <v>44473</v>
      </c>
      <c r="B3685" s="2" t="s">
        <v>3640</v>
      </c>
      <c r="C3685" t="s">
        <v>247</v>
      </c>
      <c r="D3685">
        <v>16</v>
      </c>
      <c r="E3685">
        <v>140</v>
      </c>
      <c r="F3685">
        <v>70</v>
      </c>
      <c r="J3685" s="2" t="s">
        <v>44</v>
      </c>
      <c r="K3685" t="s">
        <v>173</v>
      </c>
      <c r="L3685" t="s">
        <v>46</v>
      </c>
      <c r="M3685" s="3">
        <v>11.727497850343074</v>
      </c>
    </row>
    <row r="3686" spans="1:13" x14ac:dyDescent="0.25">
      <c r="A3686" s="1">
        <v>44474</v>
      </c>
      <c r="B3686" s="2" t="s">
        <v>3780</v>
      </c>
      <c r="C3686" t="s">
        <v>180</v>
      </c>
      <c r="D3686">
        <v>1</v>
      </c>
      <c r="E3686">
        <v>368</v>
      </c>
      <c r="F3686">
        <v>92</v>
      </c>
      <c r="J3686" s="2" t="s">
        <v>28</v>
      </c>
      <c r="K3686" t="s">
        <v>379</v>
      </c>
      <c r="L3686" t="s">
        <v>78</v>
      </c>
      <c r="M3686" s="3">
        <v>15.60430546146185</v>
      </c>
    </row>
    <row r="3687" spans="1:13" x14ac:dyDescent="0.25">
      <c r="A3687" s="1">
        <v>44475</v>
      </c>
      <c r="B3687" s="2" t="s">
        <v>3781</v>
      </c>
      <c r="C3687" t="s">
        <v>93</v>
      </c>
      <c r="D3687">
        <v>9</v>
      </c>
      <c r="E3687">
        <v>50</v>
      </c>
      <c r="F3687">
        <v>25</v>
      </c>
      <c r="J3687" s="2" t="s">
        <v>28</v>
      </c>
      <c r="K3687" t="s">
        <v>370</v>
      </c>
      <c r="L3687" t="s">
        <v>46</v>
      </c>
      <c r="M3687" s="3">
        <v>14.423322704129969</v>
      </c>
    </row>
    <row r="3688" spans="1:13" x14ac:dyDescent="0.25">
      <c r="A3688" s="1">
        <v>44476</v>
      </c>
      <c r="B3688" s="2" t="s">
        <v>3782</v>
      </c>
      <c r="C3688" t="s">
        <v>291</v>
      </c>
      <c r="D3688">
        <v>2</v>
      </c>
      <c r="E3688" t="s">
        <v>32</v>
      </c>
      <c r="F3688" t="s">
        <v>32</v>
      </c>
      <c r="J3688" s="2" t="s">
        <v>44</v>
      </c>
      <c r="K3688" t="s">
        <v>147</v>
      </c>
      <c r="L3688" t="s">
        <v>34</v>
      </c>
      <c r="M3688" s="3">
        <v>13.378080355059918</v>
      </c>
    </row>
    <row r="3689" spans="1:13" x14ac:dyDescent="0.25">
      <c r="A3689" s="1">
        <v>44477</v>
      </c>
      <c r="B3689" s="2" t="s">
        <v>3783</v>
      </c>
      <c r="C3689" t="s">
        <v>251</v>
      </c>
      <c r="D3689">
        <v>19</v>
      </c>
      <c r="E3689">
        <v>270</v>
      </c>
      <c r="F3689">
        <v>90</v>
      </c>
      <c r="J3689" s="2" t="s">
        <v>23</v>
      </c>
      <c r="K3689" t="s">
        <v>138</v>
      </c>
      <c r="L3689" t="s">
        <v>56</v>
      </c>
      <c r="M3689" s="3">
        <v>12.487915239531313</v>
      </c>
    </row>
    <row r="3690" spans="1:13" x14ac:dyDescent="0.25">
      <c r="A3690" s="1">
        <v>44478</v>
      </c>
      <c r="B3690" s="2" t="s">
        <v>3784</v>
      </c>
      <c r="C3690" t="s">
        <v>36</v>
      </c>
      <c r="D3690">
        <v>20</v>
      </c>
      <c r="E3690">
        <v>114</v>
      </c>
      <c r="F3690">
        <v>57</v>
      </c>
      <c r="J3690" s="2" t="s">
        <v>28</v>
      </c>
      <c r="K3690" t="s">
        <v>144</v>
      </c>
      <c r="L3690" t="s">
        <v>25</v>
      </c>
      <c r="M3690" s="3">
        <v>11.749038185128619</v>
      </c>
    </row>
    <row r="3691" spans="1:13" x14ac:dyDescent="0.25">
      <c r="A3691" s="1">
        <v>44479</v>
      </c>
      <c r="B3691" s="2" t="s">
        <v>1741</v>
      </c>
      <c r="C3691" t="s">
        <v>83</v>
      </c>
      <c r="D3691">
        <v>2</v>
      </c>
      <c r="E3691">
        <v>300</v>
      </c>
      <c r="F3691">
        <v>75</v>
      </c>
      <c r="J3691" s="2" t="s">
        <v>28</v>
      </c>
      <c r="K3691" t="s">
        <v>1118</v>
      </c>
      <c r="L3691" t="s">
        <v>56</v>
      </c>
      <c r="M3691" s="3">
        <v>11.593991859287692</v>
      </c>
    </row>
    <row r="3692" spans="1:13" x14ac:dyDescent="0.25">
      <c r="A3692" s="1">
        <v>44480</v>
      </c>
      <c r="B3692" s="2" t="s">
        <v>3785</v>
      </c>
      <c r="C3692" t="s">
        <v>90</v>
      </c>
      <c r="D3692">
        <v>18</v>
      </c>
      <c r="E3692" t="s">
        <v>32</v>
      </c>
      <c r="F3692">
        <v>78</v>
      </c>
      <c r="J3692" s="2" t="s">
        <v>44</v>
      </c>
      <c r="K3692" t="s">
        <v>94</v>
      </c>
      <c r="L3692" t="s">
        <v>41</v>
      </c>
      <c r="M3692" s="3">
        <v>15.12637675023732</v>
      </c>
    </row>
    <row r="3693" spans="1:13" x14ac:dyDescent="0.25">
      <c r="A3693" s="1">
        <v>44481</v>
      </c>
      <c r="B3693" s="2" t="s">
        <v>3786</v>
      </c>
      <c r="C3693" t="s">
        <v>134</v>
      </c>
      <c r="D3693">
        <v>5</v>
      </c>
      <c r="E3693" t="s">
        <v>32</v>
      </c>
      <c r="F3693">
        <v>70</v>
      </c>
      <c r="J3693" s="2" t="s">
        <v>28</v>
      </c>
      <c r="K3693" t="s">
        <v>1000</v>
      </c>
      <c r="L3693" t="s">
        <v>50</v>
      </c>
      <c r="M3693" s="3">
        <v>9.9471686551317795</v>
      </c>
    </row>
    <row r="3694" spans="1:13" x14ac:dyDescent="0.25">
      <c r="A3694" s="1">
        <v>44482</v>
      </c>
      <c r="B3694" s="2" t="s">
        <v>3763</v>
      </c>
      <c r="C3694" t="s">
        <v>204</v>
      </c>
      <c r="D3694">
        <v>16</v>
      </c>
      <c r="E3694" t="s">
        <v>32</v>
      </c>
      <c r="F3694">
        <v>75</v>
      </c>
      <c r="J3694" s="2" t="s">
        <v>28</v>
      </c>
      <c r="K3694" t="s">
        <v>284</v>
      </c>
      <c r="L3694" t="s">
        <v>41</v>
      </c>
      <c r="M3694" s="3">
        <v>11.710935611749917</v>
      </c>
    </row>
    <row r="3695" spans="1:13" x14ac:dyDescent="0.25">
      <c r="A3695" s="1">
        <v>44483</v>
      </c>
      <c r="B3695" s="2" t="s">
        <v>3787</v>
      </c>
      <c r="C3695" t="s">
        <v>64</v>
      </c>
      <c r="D3695" t="s">
        <v>32</v>
      </c>
      <c r="E3695">
        <v>352</v>
      </c>
      <c r="F3695">
        <v>88</v>
      </c>
      <c r="J3695" s="2" t="s">
        <v>23</v>
      </c>
      <c r="K3695" t="s">
        <v>882</v>
      </c>
      <c r="L3695" t="s">
        <v>78</v>
      </c>
      <c r="M3695" s="3">
        <v>15.856807810268592</v>
      </c>
    </row>
    <row r="3696" spans="1:13" x14ac:dyDescent="0.25">
      <c r="A3696" s="1">
        <v>44484</v>
      </c>
      <c r="B3696" s="2" t="s">
        <v>1100</v>
      </c>
      <c r="C3696" t="s">
        <v>152</v>
      </c>
      <c r="D3696">
        <v>15</v>
      </c>
      <c r="E3696">
        <v>132</v>
      </c>
      <c r="F3696">
        <v>33</v>
      </c>
      <c r="J3696" s="2" t="s">
        <v>28</v>
      </c>
      <c r="K3696" t="s">
        <v>1552</v>
      </c>
      <c r="L3696" t="s">
        <v>78</v>
      </c>
      <c r="M3696" s="3">
        <v>14.412865837260112</v>
      </c>
    </row>
    <row r="3697" spans="1:13" x14ac:dyDescent="0.25">
      <c r="A3697" s="1">
        <v>44485</v>
      </c>
      <c r="B3697" s="2" t="s">
        <v>3788</v>
      </c>
      <c r="C3697" t="s">
        <v>289</v>
      </c>
      <c r="D3697">
        <v>14</v>
      </c>
      <c r="E3697">
        <v>108</v>
      </c>
      <c r="F3697">
        <v>36</v>
      </c>
      <c r="J3697" s="2" t="s">
        <v>28</v>
      </c>
      <c r="K3697" t="s">
        <v>1099</v>
      </c>
      <c r="L3697" t="s">
        <v>46</v>
      </c>
      <c r="M3697" s="3">
        <v>10.28240320324797</v>
      </c>
    </row>
    <row r="3698" spans="1:13" x14ac:dyDescent="0.25">
      <c r="A3698" s="1">
        <v>44486</v>
      </c>
      <c r="B3698" s="2" t="s">
        <v>2813</v>
      </c>
      <c r="C3698" t="s">
        <v>64</v>
      </c>
      <c r="D3698">
        <v>9</v>
      </c>
      <c r="E3698">
        <v>352</v>
      </c>
      <c r="F3698" t="s">
        <v>32</v>
      </c>
      <c r="J3698" s="2" t="s">
        <v>28</v>
      </c>
      <c r="K3698" t="s">
        <v>1077</v>
      </c>
      <c r="L3698" t="s">
        <v>41</v>
      </c>
      <c r="M3698" s="3">
        <v>10.818241047231139</v>
      </c>
    </row>
    <row r="3699" spans="1:13" x14ac:dyDescent="0.25">
      <c r="A3699" s="1">
        <v>44487</v>
      </c>
      <c r="B3699" s="2" t="s">
        <v>3789</v>
      </c>
      <c r="C3699" t="s">
        <v>188</v>
      </c>
      <c r="D3699">
        <v>13</v>
      </c>
      <c r="E3699">
        <v>192</v>
      </c>
      <c r="F3699" t="s">
        <v>32</v>
      </c>
      <c r="J3699" s="2" t="s">
        <v>44</v>
      </c>
      <c r="K3699" t="s">
        <v>547</v>
      </c>
      <c r="L3699" t="s">
        <v>46</v>
      </c>
      <c r="M3699" s="3">
        <v>14.341195386574373</v>
      </c>
    </row>
    <row r="3700" spans="1:13" x14ac:dyDescent="0.25">
      <c r="A3700" s="1">
        <v>44488</v>
      </c>
      <c r="B3700" s="2" t="s">
        <v>503</v>
      </c>
      <c r="C3700" t="s">
        <v>293</v>
      </c>
      <c r="D3700">
        <v>14</v>
      </c>
      <c r="E3700">
        <v>188</v>
      </c>
      <c r="F3700">
        <v>94</v>
      </c>
      <c r="J3700" s="2" t="s">
        <v>28</v>
      </c>
      <c r="K3700" t="s">
        <v>372</v>
      </c>
      <c r="L3700" t="s">
        <v>56</v>
      </c>
      <c r="M3700" s="3">
        <v>11.416048240262977</v>
      </c>
    </row>
    <row r="3701" spans="1:13" x14ac:dyDescent="0.25">
      <c r="A3701" s="1">
        <v>44489</v>
      </c>
      <c r="B3701" s="2" t="s">
        <v>3790</v>
      </c>
      <c r="C3701" t="s">
        <v>275</v>
      </c>
      <c r="D3701">
        <v>9</v>
      </c>
      <c r="E3701" t="s">
        <v>32</v>
      </c>
      <c r="F3701">
        <v>36</v>
      </c>
      <c r="J3701" s="2" t="s">
        <v>23</v>
      </c>
      <c r="K3701" t="s">
        <v>1215</v>
      </c>
      <c r="L3701" t="s">
        <v>46</v>
      </c>
      <c r="M3701" s="3">
        <v>10.428287009858728</v>
      </c>
    </row>
    <row r="3702" spans="1:13" x14ac:dyDescent="0.25">
      <c r="A3702" s="1">
        <v>44490</v>
      </c>
      <c r="B3702" s="2" t="s">
        <v>3791</v>
      </c>
      <c r="C3702" t="s">
        <v>309</v>
      </c>
      <c r="D3702">
        <v>6</v>
      </c>
      <c r="E3702" t="s">
        <v>32</v>
      </c>
      <c r="F3702">
        <v>88</v>
      </c>
      <c r="J3702" s="2" t="s">
        <v>28</v>
      </c>
      <c r="K3702" t="s">
        <v>848</v>
      </c>
      <c r="L3702" t="s">
        <v>34</v>
      </c>
      <c r="M3702" s="3">
        <v>11.226611755437654</v>
      </c>
    </row>
    <row r="3703" spans="1:13" x14ac:dyDescent="0.25">
      <c r="A3703" s="1">
        <v>44491</v>
      </c>
      <c r="B3703" s="2" t="s">
        <v>3792</v>
      </c>
      <c r="C3703" t="s">
        <v>201</v>
      </c>
      <c r="D3703">
        <v>14</v>
      </c>
      <c r="E3703">
        <v>150</v>
      </c>
      <c r="F3703">
        <v>75</v>
      </c>
      <c r="J3703" s="2" t="s">
        <v>28</v>
      </c>
      <c r="K3703" t="s">
        <v>496</v>
      </c>
      <c r="L3703" t="s">
        <v>46</v>
      </c>
      <c r="M3703" s="3">
        <v>12.801144805697081</v>
      </c>
    </row>
    <row r="3704" spans="1:13" x14ac:dyDescent="0.25">
      <c r="A3704" s="1">
        <v>44492</v>
      </c>
      <c r="B3704" s="2" t="s">
        <v>3793</v>
      </c>
      <c r="C3704" t="s">
        <v>251</v>
      </c>
      <c r="D3704">
        <v>4</v>
      </c>
      <c r="E3704">
        <v>270</v>
      </c>
      <c r="F3704">
        <v>90</v>
      </c>
      <c r="J3704" s="2" t="s">
        <v>28</v>
      </c>
      <c r="K3704" t="s">
        <v>405</v>
      </c>
      <c r="L3704" t="s">
        <v>56</v>
      </c>
      <c r="M3704" s="3">
        <v>12.682358648534777</v>
      </c>
    </row>
    <row r="3705" spans="1:13" x14ac:dyDescent="0.25">
      <c r="A3705" s="1">
        <v>44493</v>
      </c>
      <c r="B3705" s="2" t="s">
        <v>3794</v>
      </c>
      <c r="C3705" t="s">
        <v>177</v>
      </c>
      <c r="D3705">
        <v>6</v>
      </c>
      <c r="E3705">
        <v>146</v>
      </c>
      <c r="F3705">
        <v>73</v>
      </c>
      <c r="J3705" s="2" t="s">
        <v>28</v>
      </c>
      <c r="K3705" t="s">
        <v>693</v>
      </c>
      <c r="L3705" t="s">
        <v>34</v>
      </c>
      <c r="M3705" s="3">
        <v>10.434860153112215</v>
      </c>
    </row>
    <row r="3706" spans="1:13" x14ac:dyDescent="0.25">
      <c r="A3706" s="1">
        <v>44494</v>
      </c>
      <c r="B3706" s="2" t="s">
        <v>3795</v>
      </c>
      <c r="C3706" t="s">
        <v>417</v>
      </c>
      <c r="D3706">
        <v>17</v>
      </c>
      <c r="E3706">
        <v>352</v>
      </c>
      <c r="F3706">
        <v>88</v>
      </c>
      <c r="J3706" s="2" t="s">
        <v>44</v>
      </c>
      <c r="K3706" t="s">
        <v>408</v>
      </c>
      <c r="L3706" t="s">
        <v>50</v>
      </c>
      <c r="M3706" s="3">
        <v>12.399050786131125</v>
      </c>
    </row>
    <row r="3707" spans="1:13" x14ac:dyDescent="0.25">
      <c r="A3707" s="1">
        <v>44495</v>
      </c>
      <c r="B3707" s="2" t="s">
        <v>3796</v>
      </c>
      <c r="C3707" t="s">
        <v>386</v>
      </c>
      <c r="D3707" t="s">
        <v>32</v>
      </c>
      <c r="E3707" t="s">
        <v>32</v>
      </c>
      <c r="F3707">
        <v>29</v>
      </c>
      <c r="J3707" s="2" t="s">
        <v>28</v>
      </c>
      <c r="K3707" t="s">
        <v>224</v>
      </c>
      <c r="L3707" t="s">
        <v>78</v>
      </c>
      <c r="M3707" s="3">
        <v>11.346510807401776</v>
      </c>
    </row>
    <row r="3708" spans="1:13" x14ac:dyDescent="0.25">
      <c r="A3708" s="1">
        <v>44496</v>
      </c>
      <c r="B3708" s="2" t="s">
        <v>3797</v>
      </c>
      <c r="C3708" t="s">
        <v>780</v>
      </c>
      <c r="D3708">
        <v>10</v>
      </c>
      <c r="E3708">
        <v>100</v>
      </c>
      <c r="F3708">
        <v>25</v>
      </c>
      <c r="J3708" s="2" t="s">
        <v>28</v>
      </c>
      <c r="K3708" t="s">
        <v>605</v>
      </c>
      <c r="L3708" t="s">
        <v>78</v>
      </c>
      <c r="M3708" s="3">
        <v>8.8169309002713945</v>
      </c>
    </row>
    <row r="3709" spans="1:13" x14ac:dyDescent="0.25">
      <c r="A3709" s="1">
        <v>44497</v>
      </c>
      <c r="B3709" s="2" t="s">
        <v>3798</v>
      </c>
      <c r="C3709" t="s">
        <v>771</v>
      </c>
      <c r="D3709">
        <v>2</v>
      </c>
      <c r="E3709" t="s">
        <v>32</v>
      </c>
      <c r="F3709">
        <v>30</v>
      </c>
      <c r="J3709" s="2" t="s">
        <v>28</v>
      </c>
      <c r="K3709" t="s">
        <v>33</v>
      </c>
      <c r="L3709" t="s">
        <v>34</v>
      </c>
      <c r="M3709" s="3">
        <v>9.3226775515721787</v>
      </c>
    </row>
    <row r="3710" spans="1:13" x14ac:dyDescent="0.25">
      <c r="A3710" s="1">
        <v>44498</v>
      </c>
      <c r="B3710" s="2" t="s">
        <v>3799</v>
      </c>
      <c r="C3710" t="s">
        <v>362</v>
      </c>
      <c r="D3710">
        <v>9</v>
      </c>
      <c r="E3710" t="s">
        <v>32</v>
      </c>
      <c r="F3710">
        <v>36</v>
      </c>
      <c r="J3710" s="2" t="s">
        <v>28</v>
      </c>
      <c r="K3710" t="s">
        <v>681</v>
      </c>
      <c r="L3710" t="s">
        <v>50</v>
      </c>
      <c r="M3710" s="3">
        <v>13.486912834801583</v>
      </c>
    </row>
    <row r="3711" spans="1:13" x14ac:dyDescent="0.25">
      <c r="A3711" s="1">
        <v>44499</v>
      </c>
      <c r="B3711" s="2" t="s">
        <v>3800</v>
      </c>
      <c r="C3711" t="s">
        <v>117</v>
      </c>
      <c r="D3711">
        <v>16</v>
      </c>
      <c r="E3711">
        <v>176</v>
      </c>
      <c r="F3711" t="s">
        <v>32</v>
      </c>
      <c r="J3711" s="2" t="s">
        <v>28</v>
      </c>
      <c r="K3711" t="s">
        <v>115</v>
      </c>
      <c r="L3711" t="s">
        <v>46</v>
      </c>
      <c r="M3711" s="3">
        <v>10.42743035829395</v>
      </c>
    </row>
    <row r="3712" spans="1:13" x14ac:dyDescent="0.25">
      <c r="A3712" s="1">
        <v>44500</v>
      </c>
      <c r="B3712" s="2" t="s">
        <v>3778</v>
      </c>
      <c r="C3712" t="s">
        <v>362</v>
      </c>
      <c r="D3712">
        <v>16</v>
      </c>
      <c r="E3712">
        <v>144</v>
      </c>
      <c r="F3712">
        <v>36</v>
      </c>
      <c r="J3712" s="2" t="s">
        <v>44</v>
      </c>
      <c r="K3712" t="s">
        <v>65</v>
      </c>
      <c r="L3712" t="s">
        <v>50</v>
      </c>
      <c r="M3712" s="3">
        <v>8.2871811249429097</v>
      </c>
    </row>
    <row r="3713" spans="1:13" x14ac:dyDescent="0.25">
      <c r="A3713" s="1">
        <v>44501</v>
      </c>
      <c r="B3713" s="2" t="s">
        <v>3801</v>
      </c>
      <c r="C3713" t="s">
        <v>31</v>
      </c>
      <c r="D3713">
        <v>11</v>
      </c>
      <c r="E3713" t="s">
        <v>32</v>
      </c>
      <c r="F3713" t="s">
        <v>32</v>
      </c>
      <c r="J3713" s="2" t="s">
        <v>28</v>
      </c>
      <c r="K3713" t="s">
        <v>1393</v>
      </c>
      <c r="L3713" t="s">
        <v>50</v>
      </c>
      <c r="M3713" s="3">
        <v>11.0700865530371</v>
      </c>
    </row>
    <row r="3714" spans="1:13" x14ac:dyDescent="0.25">
      <c r="A3714" s="1">
        <v>44502</v>
      </c>
      <c r="B3714" s="2" t="s">
        <v>3802</v>
      </c>
      <c r="C3714" t="s">
        <v>122</v>
      </c>
      <c r="D3714">
        <v>6</v>
      </c>
      <c r="E3714" t="s">
        <v>32</v>
      </c>
      <c r="F3714">
        <v>48</v>
      </c>
      <c r="J3714" s="2" t="s">
        <v>28</v>
      </c>
      <c r="K3714" t="s">
        <v>559</v>
      </c>
      <c r="L3714" t="s">
        <v>41</v>
      </c>
      <c r="M3714" s="3">
        <v>12.147202500273634</v>
      </c>
    </row>
    <row r="3715" spans="1:13" x14ac:dyDescent="0.25">
      <c r="A3715" s="1">
        <v>44503</v>
      </c>
      <c r="B3715" s="2" t="s">
        <v>3803</v>
      </c>
      <c r="C3715" t="s">
        <v>83</v>
      </c>
      <c r="D3715">
        <v>7</v>
      </c>
      <c r="E3715" t="s">
        <v>32</v>
      </c>
      <c r="F3715">
        <v>75</v>
      </c>
      <c r="J3715" s="2" t="s">
        <v>44</v>
      </c>
      <c r="K3715" t="s">
        <v>403</v>
      </c>
      <c r="L3715" t="s">
        <v>56</v>
      </c>
      <c r="M3715" s="3">
        <v>13.115597690631557</v>
      </c>
    </row>
    <row r="3716" spans="1:13" x14ac:dyDescent="0.25">
      <c r="A3716" s="1">
        <v>44504</v>
      </c>
      <c r="B3716" s="2" t="s">
        <v>3804</v>
      </c>
      <c r="C3716" t="s">
        <v>180</v>
      </c>
      <c r="D3716" t="s">
        <v>32</v>
      </c>
      <c r="E3716">
        <v>368</v>
      </c>
      <c r="F3716">
        <v>92</v>
      </c>
      <c r="J3716" s="2" t="s">
        <v>23</v>
      </c>
      <c r="K3716" t="s">
        <v>902</v>
      </c>
      <c r="L3716" t="s">
        <v>50</v>
      </c>
      <c r="M3716" s="3">
        <v>11.78346750250795</v>
      </c>
    </row>
    <row r="3717" spans="1:13" x14ac:dyDescent="0.25">
      <c r="A3717" s="1">
        <v>44505</v>
      </c>
      <c r="B3717" s="2" t="s">
        <v>3805</v>
      </c>
      <c r="C3717" t="s">
        <v>73</v>
      </c>
      <c r="D3717">
        <v>12</v>
      </c>
      <c r="E3717">
        <v>166</v>
      </c>
      <c r="F3717">
        <v>83</v>
      </c>
      <c r="J3717" s="2" t="s">
        <v>28</v>
      </c>
      <c r="K3717" t="s">
        <v>236</v>
      </c>
      <c r="L3717" t="s">
        <v>78</v>
      </c>
      <c r="M3717" s="3">
        <v>15.458859683514467</v>
      </c>
    </row>
    <row r="3718" spans="1:13" x14ac:dyDescent="0.25">
      <c r="A3718" s="1">
        <v>44506</v>
      </c>
      <c r="B3718" s="2" t="s">
        <v>3806</v>
      </c>
      <c r="C3718" t="s">
        <v>54</v>
      </c>
      <c r="D3718">
        <v>3</v>
      </c>
      <c r="E3718" t="s">
        <v>32</v>
      </c>
      <c r="F3718" t="s">
        <v>32</v>
      </c>
      <c r="J3718" s="2" t="s">
        <v>28</v>
      </c>
      <c r="K3718" t="s">
        <v>1121</v>
      </c>
      <c r="L3718" t="s">
        <v>25</v>
      </c>
      <c r="M3718" s="3">
        <v>10.585251392347548</v>
      </c>
    </row>
    <row r="3719" spans="1:13" x14ac:dyDescent="0.25">
      <c r="A3719" s="1">
        <v>44507</v>
      </c>
      <c r="B3719" s="2" t="s">
        <v>3807</v>
      </c>
      <c r="C3719" t="s">
        <v>201</v>
      </c>
      <c r="D3719">
        <v>15</v>
      </c>
      <c r="E3719">
        <v>150</v>
      </c>
      <c r="F3719">
        <v>75</v>
      </c>
      <c r="J3719" s="2" t="s">
        <v>28</v>
      </c>
      <c r="K3719" t="s">
        <v>474</v>
      </c>
      <c r="L3719" t="s">
        <v>34</v>
      </c>
      <c r="M3719" s="3">
        <v>11.311040680082275</v>
      </c>
    </row>
    <row r="3720" spans="1:13" x14ac:dyDescent="0.25">
      <c r="A3720" s="1">
        <v>44508</v>
      </c>
      <c r="B3720" s="2" t="s">
        <v>1025</v>
      </c>
      <c r="C3720" t="s">
        <v>293</v>
      </c>
      <c r="D3720">
        <v>18</v>
      </c>
      <c r="E3720" t="s">
        <v>32</v>
      </c>
      <c r="F3720">
        <v>94</v>
      </c>
      <c r="J3720" s="2" t="s">
        <v>44</v>
      </c>
      <c r="K3720" t="s">
        <v>547</v>
      </c>
      <c r="L3720" t="s">
        <v>46</v>
      </c>
      <c r="M3720" s="3">
        <v>14.341195386574373</v>
      </c>
    </row>
    <row r="3721" spans="1:13" x14ac:dyDescent="0.25">
      <c r="A3721" s="1">
        <v>44509</v>
      </c>
      <c r="B3721" s="2" t="s">
        <v>3808</v>
      </c>
      <c r="C3721" t="s">
        <v>771</v>
      </c>
      <c r="D3721">
        <v>4</v>
      </c>
      <c r="E3721">
        <v>120</v>
      </c>
      <c r="F3721">
        <v>30</v>
      </c>
      <c r="J3721" s="2" t="s">
        <v>44</v>
      </c>
      <c r="K3721" t="s">
        <v>29</v>
      </c>
      <c r="L3721" t="s">
        <v>25</v>
      </c>
      <c r="M3721" s="3">
        <v>13.299525114817991</v>
      </c>
    </row>
    <row r="3722" spans="1:13" x14ac:dyDescent="0.25">
      <c r="A3722" s="1">
        <v>44510</v>
      </c>
      <c r="B3722" s="2" t="s">
        <v>3809</v>
      </c>
      <c r="C3722" t="s">
        <v>312</v>
      </c>
      <c r="D3722">
        <v>14</v>
      </c>
      <c r="E3722" t="s">
        <v>32</v>
      </c>
      <c r="F3722">
        <v>70</v>
      </c>
      <c r="J3722" s="2" t="s">
        <v>23</v>
      </c>
      <c r="K3722" t="s">
        <v>62</v>
      </c>
      <c r="L3722" t="s">
        <v>41</v>
      </c>
      <c r="M3722" s="3">
        <v>12.957303170959879</v>
      </c>
    </row>
    <row r="3723" spans="1:13" x14ac:dyDescent="0.25">
      <c r="A3723" s="1">
        <v>44511</v>
      </c>
      <c r="B3723" s="2" t="s">
        <v>3810</v>
      </c>
      <c r="C3723" t="s">
        <v>304</v>
      </c>
      <c r="D3723">
        <v>13</v>
      </c>
      <c r="E3723">
        <v>240</v>
      </c>
      <c r="F3723" t="s">
        <v>32</v>
      </c>
      <c r="J3723" s="2" t="s">
        <v>28</v>
      </c>
      <c r="K3723" t="s">
        <v>561</v>
      </c>
      <c r="L3723" t="s">
        <v>25</v>
      </c>
      <c r="M3723" s="3">
        <v>12.921682080641304</v>
      </c>
    </row>
    <row r="3724" spans="1:13" x14ac:dyDescent="0.25">
      <c r="A3724" s="1">
        <v>44512</v>
      </c>
      <c r="B3724" s="2" t="s">
        <v>3811</v>
      </c>
      <c r="C3724" t="s">
        <v>289</v>
      </c>
      <c r="D3724">
        <v>4</v>
      </c>
      <c r="E3724">
        <v>108</v>
      </c>
      <c r="F3724">
        <v>36</v>
      </c>
      <c r="J3724" s="2" t="s">
        <v>28</v>
      </c>
      <c r="K3724" t="s">
        <v>1371</v>
      </c>
      <c r="L3724" t="s">
        <v>78</v>
      </c>
      <c r="M3724" s="3">
        <v>14.157909724393564</v>
      </c>
    </row>
    <row r="3725" spans="1:13" x14ac:dyDescent="0.25">
      <c r="A3725" s="1">
        <v>44513</v>
      </c>
      <c r="B3725" s="2" t="s">
        <v>3812</v>
      </c>
      <c r="C3725" t="s">
        <v>64</v>
      </c>
      <c r="D3725">
        <v>1</v>
      </c>
      <c r="E3725" t="s">
        <v>32</v>
      </c>
      <c r="F3725">
        <v>88</v>
      </c>
      <c r="J3725" s="2" t="s">
        <v>28</v>
      </c>
      <c r="K3725" t="s">
        <v>432</v>
      </c>
      <c r="L3725" t="s">
        <v>25</v>
      </c>
      <c r="M3725" s="3">
        <v>10.408704992688252</v>
      </c>
    </row>
    <row r="3726" spans="1:13" x14ac:dyDescent="0.25">
      <c r="A3726" s="1">
        <v>44514</v>
      </c>
      <c r="B3726" s="2" t="s">
        <v>2483</v>
      </c>
      <c r="C3726" t="s">
        <v>31</v>
      </c>
      <c r="D3726">
        <v>4</v>
      </c>
      <c r="E3726" t="s">
        <v>32</v>
      </c>
      <c r="F3726">
        <v>23</v>
      </c>
      <c r="J3726" s="2" t="s">
        <v>28</v>
      </c>
      <c r="K3726" t="s">
        <v>678</v>
      </c>
      <c r="L3726" t="s">
        <v>78</v>
      </c>
      <c r="M3726" s="3">
        <v>8.1595626482464514</v>
      </c>
    </row>
    <row r="3727" spans="1:13" x14ac:dyDescent="0.25">
      <c r="A3727" s="1">
        <v>44515</v>
      </c>
      <c r="B3727" s="2" t="s">
        <v>3813</v>
      </c>
      <c r="C3727" t="s">
        <v>219</v>
      </c>
      <c r="D3727">
        <v>2</v>
      </c>
      <c r="E3727">
        <v>144</v>
      </c>
      <c r="F3727">
        <v>48</v>
      </c>
      <c r="J3727" s="2" t="s">
        <v>23</v>
      </c>
      <c r="K3727" t="s">
        <v>445</v>
      </c>
      <c r="L3727" t="s">
        <v>34</v>
      </c>
      <c r="M3727" s="3">
        <v>13.104576594826185</v>
      </c>
    </row>
    <row r="3728" spans="1:13" x14ac:dyDescent="0.25">
      <c r="A3728" s="1">
        <v>44516</v>
      </c>
      <c r="B3728" s="2" t="s">
        <v>2318</v>
      </c>
      <c r="C3728" t="s">
        <v>85</v>
      </c>
      <c r="D3728" t="s">
        <v>32</v>
      </c>
      <c r="E3728">
        <v>204</v>
      </c>
      <c r="F3728">
        <v>51</v>
      </c>
      <c r="J3728" s="2" t="s">
        <v>23</v>
      </c>
      <c r="K3728" t="s">
        <v>1077</v>
      </c>
      <c r="L3728" t="s">
        <v>41</v>
      </c>
      <c r="M3728" s="3">
        <v>10.818241047231139</v>
      </c>
    </row>
    <row r="3729" spans="1:13" x14ac:dyDescent="0.25">
      <c r="A3729" s="1">
        <v>44517</v>
      </c>
      <c r="B3729" s="2" t="s">
        <v>3814</v>
      </c>
      <c r="C3729" t="s">
        <v>251</v>
      </c>
      <c r="D3729">
        <v>14</v>
      </c>
      <c r="E3729">
        <v>270</v>
      </c>
      <c r="F3729">
        <v>90</v>
      </c>
      <c r="J3729" s="2" t="s">
        <v>23</v>
      </c>
      <c r="K3729" t="s">
        <v>74</v>
      </c>
      <c r="L3729" t="s">
        <v>50</v>
      </c>
      <c r="M3729" s="3">
        <v>13.45980057156361</v>
      </c>
    </row>
    <row r="3730" spans="1:13" x14ac:dyDescent="0.25">
      <c r="A3730" s="1">
        <v>44518</v>
      </c>
      <c r="B3730" s="2" t="s">
        <v>3815</v>
      </c>
      <c r="C3730" t="s">
        <v>539</v>
      </c>
      <c r="D3730">
        <v>5</v>
      </c>
      <c r="E3730">
        <v>300</v>
      </c>
      <c r="F3730">
        <v>75</v>
      </c>
      <c r="J3730" s="2" t="s">
        <v>28</v>
      </c>
      <c r="K3730" t="s">
        <v>458</v>
      </c>
      <c r="L3730" t="s">
        <v>41</v>
      </c>
      <c r="M3730" s="3">
        <v>16.368863536738775</v>
      </c>
    </row>
    <row r="3731" spans="1:13" x14ac:dyDescent="0.25">
      <c r="A3731" s="1">
        <v>44519</v>
      </c>
      <c r="B3731" s="2" t="s">
        <v>1650</v>
      </c>
      <c r="C3731" t="s">
        <v>280</v>
      </c>
      <c r="D3731" t="s">
        <v>32</v>
      </c>
      <c r="E3731">
        <v>48</v>
      </c>
      <c r="F3731">
        <v>24</v>
      </c>
      <c r="J3731" s="2" t="s">
        <v>28</v>
      </c>
      <c r="K3731" t="s">
        <v>376</v>
      </c>
      <c r="L3731" t="s">
        <v>25</v>
      </c>
      <c r="M3731" s="3">
        <v>11.687634894637348</v>
      </c>
    </row>
    <row r="3732" spans="1:13" x14ac:dyDescent="0.25">
      <c r="A3732" s="1">
        <v>44520</v>
      </c>
      <c r="B3732" s="2" t="s">
        <v>3816</v>
      </c>
      <c r="C3732" t="s">
        <v>36</v>
      </c>
      <c r="D3732">
        <v>16</v>
      </c>
      <c r="E3732" t="s">
        <v>32</v>
      </c>
      <c r="F3732">
        <v>57</v>
      </c>
      <c r="J3732" s="2" t="s">
        <v>44</v>
      </c>
      <c r="K3732" t="s">
        <v>273</v>
      </c>
      <c r="L3732" t="s">
        <v>25</v>
      </c>
      <c r="M3732" s="3">
        <v>11.428575823958646</v>
      </c>
    </row>
    <row r="3733" spans="1:13" x14ac:dyDescent="0.25">
      <c r="A3733" s="1">
        <v>44521</v>
      </c>
      <c r="B3733" s="2" t="s">
        <v>876</v>
      </c>
      <c r="C3733" t="s">
        <v>495</v>
      </c>
      <c r="D3733">
        <v>16</v>
      </c>
      <c r="E3733">
        <v>50</v>
      </c>
      <c r="F3733">
        <v>25</v>
      </c>
      <c r="J3733" s="2" t="s">
        <v>23</v>
      </c>
      <c r="K3733" t="s">
        <v>608</v>
      </c>
      <c r="L3733" t="s">
        <v>41</v>
      </c>
      <c r="M3733" s="3">
        <v>13.466362789017223</v>
      </c>
    </row>
    <row r="3734" spans="1:13" x14ac:dyDescent="0.25">
      <c r="A3734" s="1">
        <v>44522</v>
      </c>
      <c r="B3734" s="2" t="s">
        <v>3817</v>
      </c>
      <c r="C3734" t="s">
        <v>27</v>
      </c>
      <c r="D3734">
        <v>13</v>
      </c>
      <c r="E3734">
        <v>102</v>
      </c>
      <c r="F3734">
        <v>51</v>
      </c>
      <c r="J3734" s="2" t="s">
        <v>44</v>
      </c>
      <c r="K3734" t="s">
        <v>372</v>
      </c>
      <c r="L3734" t="s">
        <v>56</v>
      </c>
      <c r="M3734" s="3">
        <v>11.416048240262977</v>
      </c>
    </row>
    <row r="3735" spans="1:13" x14ac:dyDescent="0.25">
      <c r="A3735" s="1">
        <v>44523</v>
      </c>
      <c r="B3735" s="2" t="s">
        <v>3818</v>
      </c>
      <c r="C3735" t="s">
        <v>329</v>
      </c>
      <c r="D3735">
        <v>4</v>
      </c>
      <c r="E3735" t="s">
        <v>32</v>
      </c>
      <c r="F3735">
        <v>45</v>
      </c>
      <c r="J3735" s="2" t="s">
        <v>44</v>
      </c>
      <c r="K3735" t="s">
        <v>561</v>
      </c>
      <c r="L3735" t="s">
        <v>25</v>
      </c>
      <c r="M3735" s="3">
        <v>12.921682080641304</v>
      </c>
    </row>
    <row r="3736" spans="1:13" x14ac:dyDescent="0.25">
      <c r="A3736" s="1">
        <v>44524</v>
      </c>
      <c r="B3736" s="2" t="s">
        <v>3819</v>
      </c>
      <c r="C3736" t="s">
        <v>383</v>
      </c>
      <c r="D3736">
        <v>17</v>
      </c>
      <c r="E3736">
        <v>72</v>
      </c>
      <c r="F3736">
        <v>36</v>
      </c>
      <c r="J3736" s="2" t="s">
        <v>44</v>
      </c>
      <c r="K3736" t="s">
        <v>327</v>
      </c>
      <c r="L3736" t="s">
        <v>46</v>
      </c>
      <c r="M3736" s="3">
        <v>12.148236977735172</v>
      </c>
    </row>
    <row r="3737" spans="1:13" x14ac:dyDescent="0.25">
      <c r="A3737" s="1">
        <v>44525</v>
      </c>
      <c r="B3737" s="2" t="s">
        <v>3820</v>
      </c>
      <c r="C3737" t="s">
        <v>90</v>
      </c>
      <c r="D3737">
        <v>13</v>
      </c>
      <c r="E3737">
        <v>156</v>
      </c>
      <c r="F3737">
        <v>78</v>
      </c>
      <c r="J3737" s="2" t="s">
        <v>28</v>
      </c>
      <c r="K3737" t="s">
        <v>181</v>
      </c>
      <c r="L3737" t="s">
        <v>50</v>
      </c>
      <c r="M3737" s="3">
        <v>12.551203838971933</v>
      </c>
    </row>
    <row r="3738" spans="1:13" x14ac:dyDescent="0.25">
      <c r="A3738" s="1">
        <v>44526</v>
      </c>
      <c r="B3738" s="2" t="s">
        <v>937</v>
      </c>
      <c r="C3738" t="s">
        <v>771</v>
      </c>
      <c r="D3738">
        <v>19</v>
      </c>
      <c r="E3738">
        <v>120</v>
      </c>
      <c r="F3738">
        <v>30</v>
      </c>
      <c r="J3738" s="2" t="s">
        <v>28</v>
      </c>
      <c r="K3738" t="s">
        <v>447</v>
      </c>
      <c r="L3738" t="s">
        <v>46</v>
      </c>
      <c r="M3738" s="3">
        <v>13.574227261506472</v>
      </c>
    </row>
    <row r="3739" spans="1:13" x14ac:dyDescent="0.25">
      <c r="A3739" s="1">
        <v>44527</v>
      </c>
      <c r="B3739" s="2" t="s">
        <v>3821</v>
      </c>
      <c r="C3739" t="s">
        <v>391</v>
      </c>
      <c r="D3739">
        <v>8</v>
      </c>
      <c r="E3739">
        <v>160</v>
      </c>
      <c r="F3739">
        <v>80</v>
      </c>
      <c r="J3739" s="2" t="s">
        <v>23</v>
      </c>
      <c r="K3739" t="s">
        <v>273</v>
      </c>
      <c r="L3739" t="s">
        <v>25</v>
      </c>
      <c r="M3739" s="3">
        <v>11.428575823958646</v>
      </c>
    </row>
    <row r="3740" spans="1:13" x14ac:dyDescent="0.25">
      <c r="A3740" s="1">
        <v>44528</v>
      </c>
      <c r="B3740" s="2" t="s">
        <v>3822</v>
      </c>
      <c r="C3740" t="s">
        <v>73</v>
      </c>
      <c r="D3740">
        <v>8</v>
      </c>
      <c r="E3740" t="s">
        <v>32</v>
      </c>
      <c r="F3740">
        <v>83</v>
      </c>
      <c r="J3740" s="2" t="s">
        <v>44</v>
      </c>
      <c r="K3740" t="s">
        <v>699</v>
      </c>
      <c r="L3740" t="s">
        <v>41</v>
      </c>
      <c r="M3740" s="3">
        <v>11.779256317174871</v>
      </c>
    </row>
    <row r="3741" spans="1:13" x14ac:dyDescent="0.25">
      <c r="A3741" s="1">
        <v>44529</v>
      </c>
      <c r="B3741" s="2" t="s">
        <v>3823</v>
      </c>
      <c r="C3741" t="s">
        <v>417</v>
      </c>
      <c r="D3741">
        <v>3</v>
      </c>
      <c r="E3741">
        <v>352</v>
      </c>
      <c r="F3741" t="s">
        <v>32</v>
      </c>
      <c r="J3741" s="2" t="s">
        <v>44</v>
      </c>
      <c r="K3741" t="s">
        <v>340</v>
      </c>
      <c r="L3741" t="s">
        <v>34</v>
      </c>
      <c r="M3741" s="3">
        <v>11.769293993029555</v>
      </c>
    </row>
    <row r="3742" spans="1:13" x14ac:dyDescent="0.25">
      <c r="A3742" s="1">
        <v>44530</v>
      </c>
      <c r="B3742" s="2" t="s">
        <v>478</v>
      </c>
      <c r="C3742" t="s">
        <v>296</v>
      </c>
      <c r="D3742">
        <v>4</v>
      </c>
      <c r="E3742" t="s">
        <v>32</v>
      </c>
      <c r="F3742">
        <v>29</v>
      </c>
      <c r="J3742" s="2" t="s">
        <v>28</v>
      </c>
      <c r="K3742" t="s">
        <v>871</v>
      </c>
      <c r="L3742" t="s">
        <v>34</v>
      </c>
      <c r="M3742" s="3">
        <v>12.37474961859551</v>
      </c>
    </row>
    <row r="3743" spans="1:13" x14ac:dyDescent="0.25">
      <c r="A3743" s="1">
        <v>44531</v>
      </c>
      <c r="B3743" s="2" t="s">
        <v>3824</v>
      </c>
      <c r="C3743" t="s">
        <v>196</v>
      </c>
      <c r="D3743">
        <v>8</v>
      </c>
      <c r="E3743">
        <v>57</v>
      </c>
      <c r="F3743">
        <v>19</v>
      </c>
      <c r="J3743" s="2" t="s">
        <v>44</v>
      </c>
      <c r="K3743" t="s">
        <v>635</v>
      </c>
      <c r="L3743" t="s">
        <v>25</v>
      </c>
      <c r="M3743" s="3">
        <v>12.275875773922367</v>
      </c>
    </row>
    <row r="3744" spans="1:13" x14ac:dyDescent="0.25">
      <c r="A3744" s="1">
        <v>44532</v>
      </c>
      <c r="B3744" s="2" t="s">
        <v>3825</v>
      </c>
      <c r="C3744" t="s">
        <v>553</v>
      </c>
      <c r="D3744">
        <v>13</v>
      </c>
      <c r="E3744">
        <v>384</v>
      </c>
      <c r="F3744">
        <v>96</v>
      </c>
      <c r="J3744" s="2" t="s">
        <v>23</v>
      </c>
      <c r="K3744" t="s">
        <v>393</v>
      </c>
      <c r="L3744" t="s">
        <v>50</v>
      </c>
      <c r="M3744" s="3">
        <v>11.394777319422785</v>
      </c>
    </row>
    <row r="3745" spans="1:13" x14ac:dyDescent="0.25">
      <c r="A3745" s="1">
        <v>44533</v>
      </c>
      <c r="B3745" s="2" t="s">
        <v>3826</v>
      </c>
      <c r="C3745" t="s">
        <v>107</v>
      </c>
      <c r="D3745">
        <v>9</v>
      </c>
      <c r="E3745" t="s">
        <v>32</v>
      </c>
      <c r="F3745">
        <v>27</v>
      </c>
      <c r="J3745" s="2" t="s">
        <v>44</v>
      </c>
      <c r="K3745" t="s">
        <v>1194</v>
      </c>
      <c r="L3745" t="s">
        <v>50</v>
      </c>
      <c r="M3745" s="3">
        <v>10.524491192521829</v>
      </c>
    </row>
    <row r="3746" spans="1:13" x14ac:dyDescent="0.25">
      <c r="A3746" s="1">
        <v>44534</v>
      </c>
      <c r="B3746" s="2" t="s">
        <v>3827</v>
      </c>
      <c r="C3746" t="s">
        <v>210</v>
      </c>
      <c r="D3746">
        <v>20</v>
      </c>
      <c r="E3746">
        <v>264</v>
      </c>
      <c r="F3746">
        <v>88</v>
      </c>
      <c r="J3746" s="2" t="s">
        <v>28</v>
      </c>
      <c r="K3746" t="s">
        <v>81</v>
      </c>
      <c r="L3746" t="s">
        <v>56</v>
      </c>
      <c r="M3746" s="3">
        <v>12.865074657680612</v>
      </c>
    </row>
    <row r="3747" spans="1:13" x14ac:dyDescent="0.25">
      <c r="A3747" s="1">
        <v>44535</v>
      </c>
      <c r="B3747" s="2" t="s">
        <v>3828</v>
      </c>
      <c r="C3747" t="s">
        <v>73</v>
      </c>
      <c r="D3747">
        <v>15</v>
      </c>
      <c r="E3747">
        <v>166</v>
      </c>
      <c r="F3747">
        <v>83</v>
      </c>
      <c r="J3747" s="2" t="s">
        <v>28</v>
      </c>
      <c r="K3747" t="s">
        <v>266</v>
      </c>
      <c r="L3747" t="s">
        <v>78</v>
      </c>
      <c r="M3747" s="3">
        <v>9.821882845934784</v>
      </c>
    </row>
    <row r="3748" spans="1:13" x14ac:dyDescent="0.25">
      <c r="A3748" s="1">
        <v>44536</v>
      </c>
      <c r="B3748" s="2" t="s">
        <v>3829</v>
      </c>
      <c r="C3748" t="s">
        <v>85</v>
      </c>
      <c r="D3748">
        <v>10</v>
      </c>
      <c r="E3748">
        <v>204</v>
      </c>
      <c r="F3748">
        <v>51</v>
      </c>
      <c r="J3748" s="2" t="s">
        <v>28</v>
      </c>
      <c r="K3748" t="s">
        <v>197</v>
      </c>
      <c r="L3748" t="s">
        <v>25</v>
      </c>
      <c r="M3748" s="3">
        <v>12.007834550770397</v>
      </c>
    </row>
    <row r="3749" spans="1:13" x14ac:dyDescent="0.25">
      <c r="A3749" s="1">
        <v>44537</v>
      </c>
      <c r="B3749" s="2" t="s">
        <v>3830</v>
      </c>
      <c r="C3749" t="s">
        <v>117</v>
      </c>
      <c r="D3749">
        <v>18</v>
      </c>
      <c r="E3749" t="s">
        <v>32</v>
      </c>
      <c r="F3749" t="s">
        <v>32</v>
      </c>
      <c r="J3749" s="2" t="s">
        <v>44</v>
      </c>
      <c r="K3749" t="s">
        <v>466</v>
      </c>
      <c r="L3749" t="s">
        <v>25</v>
      </c>
      <c r="M3749" s="3">
        <v>9.629298039722805</v>
      </c>
    </row>
    <row r="3750" spans="1:13" x14ac:dyDescent="0.25">
      <c r="A3750" s="1">
        <v>44538</v>
      </c>
      <c r="B3750" s="2" t="s">
        <v>3689</v>
      </c>
      <c r="C3750" t="s">
        <v>417</v>
      </c>
      <c r="D3750">
        <v>8</v>
      </c>
      <c r="E3750">
        <v>352</v>
      </c>
      <c r="F3750">
        <v>88</v>
      </c>
      <c r="J3750" s="2" t="s">
        <v>44</v>
      </c>
      <c r="K3750" t="s">
        <v>652</v>
      </c>
      <c r="L3750" t="s">
        <v>78</v>
      </c>
      <c r="M3750" s="3">
        <v>10.163794912095831</v>
      </c>
    </row>
    <row r="3751" spans="1:13" x14ac:dyDescent="0.25">
      <c r="A3751" s="1">
        <v>44539</v>
      </c>
      <c r="B3751" s="2" t="s">
        <v>3831</v>
      </c>
      <c r="C3751" t="s">
        <v>90</v>
      </c>
      <c r="D3751">
        <v>4</v>
      </c>
      <c r="E3751">
        <v>156</v>
      </c>
      <c r="F3751">
        <v>78</v>
      </c>
      <c r="J3751" s="2" t="s">
        <v>28</v>
      </c>
      <c r="K3751" t="s">
        <v>254</v>
      </c>
      <c r="L3751" t="s">
        <v>78</v>
      </c>
      <c r="M3751" s="3">
        <v>12.796588406005421</v>
      </c>
    </row>
    <row r="3752" spans="1:13" x14ac:dyDescent="0.25">
      <c r="A3752" s="1">
        <v>44540</v>
      </c>
      <c r="B3752" s="2" t="s">
        <v>3832</v>
      </c>
      <c r="C3752" t="s">
        <v>83</v>
      </c>
      <c r="D3752">
        <v>16</v>
      </c>
      <c r="E3752">
        <v>300</v>
      </c>
      <c r="F3752" t="s">
        <v>32</v>
      </c>
      <c r="J3752" s="2" t="s">
        <v>28</v>
      </c>
      <c r="K3752" t="s">
        <v>568</v>
      </c>
      <c r="L3752" t="s">
        <v>25</v>
      </c>
      <c r="M3752" s="3">
        <v>11.769937929618399</v>
      </c>
    </row>
    <row r="3753" spans="1:13" x14ac:dyDescent="0.25">
      <c r="A3753" s="1">
        <v>44541</v>
      </c>
      <c r="B3753" s="2" t="s">
        <v>3833</v>
      </c>
      <c r="C3753" t="s">
        <v>188</v>
      </c>
      <c r="D3753">
        <v>3</v>
      </c>
      <c r="E3753">
        <v>192</v>
      </c>
      <c r="F3753">
        <v>96</v>
      </c>
      <c r="J3753" s="2" t="s">
        <v>23</v>
      </c>
      <c r="K3753" t="s">
        <v>568</v>
      </c>
      <c r="L3753" t="s">
        <v>25</v>
      </c>
      <c r="M3753" s="3">
        <v>11.769937929618399</v>
      </c>
    </row>
    <row r="3754" spans="1:13" x14ac:dyDescent="0.25">
      <c r="A3754" s="1">
        <v>44542</v>
      </c>
      <c r="B3754" s="2" t="s">
        <v>3573</v>
      </c>
      <c r="C3754" t="s">
        <v>131</v>
      </c>
      <c r="D3754">
        <v>3</v>
      </c>
      <c r="E3754">
        <v>320</v>
      </c>
      <c r="F3754">
        <v>80</v>
      </c>
      <c r="J3754" s="2" t="s">
        <v>44</v>
      </c>
      <c r="K3754" t="s">
        <v>561</v>
      </c>
      <c r="L3754" t="s">
        <v>25</v>
      </c>
      <c r="M3754" s="3">
        <v>12.921682080641304</v>
      </c>
    </row>
    <row r="3755" spans="1:13" x14ac:dyDescent="0.25">
      <c r="A3755" s="1">
        <v>44543</v>
      </c>
      <c r="B3755" s="2" t="s">
        <v>3834</v>
      </c>
      <c r="C3755" t="s">
        <v>48</v>
      </c>
      <c r="D3755">
        <v>12</v>
      </c>
      <c r="E3755">
        <v>38</v>
      </c>
      <c r="F3755">
        <v>19</v>
      </c>
      <c r="J3755" s="2" t="s">
        <v>44</v>
      </c>
      <c r="K3755" t="s">
        <v>62</v>
      </c>
      <c r="L3755" t="s">
        <v>41</v>
      </c>
      <c r="M3755" s="3">
        <v>12.957303170959879</v>
      </c>
    </row>
    <row r="3756" spans="1:13" x14ac:dyDescent="0.25">
      <c r="A3756" s="1">
        <v>44544</v>
      </c>
      <c r="B3756" s="2" t="s">
        <v>3835</v>
      </c>
      <c r="C3756" t="s">
        <v>180</v>
      </c>
      <c r="D3756">
        <v>9</v>
      </c>
      <c r="E3756">
        <v>368</v>
      </c>
      <c r="F3756">
        <v>92</v>
      </c>
      <c r="J3756" s="2" t="s">
        <v>28</v>
      </c>
      <c r="K3756" t="s">
        <v>264</v>
      </c>
      <c r="L3756" t="s">
        <v>41</v>
      </c>
      <c r="M3756" s="3">
        <v>12.503632939408062</v>
      </c>
    </row>
    <row r="3757" spans="1:13" x14ac:dyDescent="0.25">
      <c r="A3757" s="1">
        <v>44545</v>
      </c>
      <c r="B3757" s="2" t="s">
        <v>3836</v>
      </c>
      <c r="C3757" t="s">
        <v>348</v>
      </c>
      <c r="D3757">
        <v>7</v>
      </c>
      <c r="E3757">
        <v>356</v>
      </c>
      <c r="F3757">
        <v>89</v>
      </c>
      <c r="J3757" s="2" t="s">
        <v>23</v>
      </c>
      <c r="K3757" t="s">
        <v>427</v>
      </c>
      <c r="L3757" t="s">
        <v>25</v>
      </c>
      <c r="M3757" s="3">
        <v>5.9872353338051019</v>
      </c>
    </row>
    <row r="3758" spans="1:13" x14ac:dyDescent="0.25">
      <c r="A3758" s="1">
        <v>44546</v>
      </c>
      <c r="B3758" s="2" t="s">
        <v>3837</v>
      </c>
      <c r="C3758" t="s">
        <v>67</v>
      </c>
      <c r="D3758">
        <v>16</v>
      </c>
      <c r="E3758">
        <v>76</v>
      </c>
      <c r="F3758">
        <v>19</v>
      </c>
      <c r="J3758" s="2" t="s">
        <v>28</v>
      </c>
      <c r="K3758" t="s">
        <v>798</v>
      </c>
      <c r="L3758" t="s">
        <v>78</v>
      </c>
      <c r="M3758" s="3">
        <v>11.927799225928501</v>
      </c>
    </row>
    <row r="3759" spans="1:13" x14ac:dyDescent="0.25">
      <c r="A3759" s="1">
        <v>44547</v>
      </c>
      <c r="B3759" s="2" t="s">
        <v>3838</v>
      </c>
      <c r="C3759" t="s">
        <v>278</v>
      </c>
      <c r="D3759">
        <v>17</v>
      </c>
      <c r="E3759" t="s">
        <v>32</v>
      </c>
      <c r="F3759">
        <v>17</v>
      </c>
      <c r="J3759" s="2" t="s">
        <v>28</v>
      </c>
      <c r="K3759" t="s">
        <v>228</v>
      </c>
      <c r="L3759" t="s">
        <v>46</v>
      </c>
      <c r="M3759" s="3">
        <v>9.3014286057233697</v>
      </c>
    </row>
    <row r="3760" spans="1:13" x14ac:dyDescent="0.25">
      <c r="A3760" s="1">
        <v>44548</v>
      </c>
      <c r="B3760" s="2" t="s">
        <v>3839</v>
      </c>
      <c r="C3760" t="s">
        <v>201</v>
      </c>
      <c r="D3760">
        <v>13</v>
      </c>
      <c r="E3760">
        <v>150</v>
      </c>
      <c r="F3760">
        <v>75</v>
      </c>
      <c r="J3760" s="2" t="s">
        <v>28</v>
      </c>
      <c r="K3760" t="s">
        <v>1335</v>
      </c>
      <c r="L3760" t="s">
        <v>41</v>
      </c>
      <c r="M3760" s="3">
        <v>9.1264071155960682</v>
      </c>
    </row>
    <row r="3761" spans="1:13" x14ac:dyDescent="0.25">
      <c r="A3761" s="1">
        <v>44549</v>
      </c>
      <c r="B3761" s="2" t="s">
        <v>3840</v>
      </c>
      <c r="C3761" t="s">
        <v>27</v>
      </c>
      <c r="D3761">
        <v>12</v>
      </c>
      <c r="E3761">
        <v>102</v>
      </c>
      <c r="F3761">
        <v>51</v>
      </c>
      <c r="J3761" s="2" t="s">
        <v>44</v>
      </c>
      <c r="K3761" t="s">
        <v>683</v>
      </c>
      <c r="L3761" t="s">
        <v>25</v>
      </c>
      <c r="M3761" s="3">
        <v>10.248947386022252</v>
      </c>
    </row>
    <row r="3762" spans="1:13" x14ac:dyDescent="0.25">
      <c r="A3762" s="1">
        <v>44550</v>
      </c>
      <c r="B3762" s="2" t="s">
        <v>3841</v>
      </c>
      <c r="C3762" t="s">
        <v>137</v>
      </c>
      <c r="D3762">
        <v>15</v>
      </c>
      <c r="E3762">
        <v>207</v>
      </c>
      <c r="F3762">
        <v>69</v>
      </c>
      <c r="J3762" s="2" t="s">
        <v>23</v>
      </c>
      <c r="K3762" t="s">
        <v>1130</v>
      </c>
      <c r="L3762" t="s">
        <v>56</v>
      </c>
      <c r="M3762" s="3">
        <v>13.601235361661526</v>
      </c>
    </row>
    <row r="3763" spans="1:13" x14ac:dyDescent="0.25">
      <c r="A3763" s="1">
        <v>44551</v>
      </c>
      <c r="B3763" s="2" t="s">
        <v>3842</v>
      </c>
      <c r="C3763" t="s">
        <v>575</v>
      </c>
      <c r="D3763">
        <v>14</v>
      </c>
      <c r="E3763">
        <v>57</v>
      </c>
      <c r="F3763">
        <v>19</v>
      </c>
      <c r="J3763" s="2" t="s">
        <v>28</v>
      </c>
      <c r="K3763" t="s">
        <v>696</v>
      </c>
      <c r="L3763" t="s">
        <v>78</v>
      </c>
      <c r="M3763" s="3">
        <v>12.699042739101285</v>
      </c>
    </row>
    <row r="3764" spans="1:13" x14ac:dyDescent="0.25">
      <c r="A3764" s="1">
        <v>44552</v>
      </c>
      <c r="B3764" s="2" t="s">
        <v>3843</v>
      </c>
      <c r="C3764" t="s">
        <v>575</v>
      </c>
      <c r="D3764">
        <v>16</v>
      </c>
      <c r="E3764">
        <v>57</v>
      </c>
      <c r="F3764">
        <v>19</v>
      </c>
      <c r="J3764" s="2" t="s">
        <v>44</v>
      </c>
      <c r="K3764" t="s">
        <v>523</v>
      </c>
      <c r="L3764" t="s">
        <v>50</v>
      </c>
      <c r="M3764" s="3">
        <v>14.064516999204997</v>
      </c>
    </row>
    <row r="3765" spans="1:13" x14ac:dyDescent="0.25">
      <c r="A3765" s="1">
        <v>44553</v>
      </c>
      <c r="B3765" s="2" t="s">
        <v>3844</v>
      </c>
      <c r="C3765" t="s">
        <v>97</v>
      </c>
      <c r="D3765">
        <v>19</v>
      </c>
      <c r="E3765">
        <v>201</v>
      </c>
      <c r="F3765">
        <v>67</v>
      </c>
      <c r="J3765" s="2" t="s">
        <v>28</v>
      </c>
      <c r="K3765" t="s">
        <v>978</v>
      </c>
      <c r="L3765" t="s">
        <v>78</v>
      </c>
      <c r="M3765" s="3">
        <v>12.392787515215366</v>
      </c>
    </row>
    <row r="3766" spans="1:13" x14ac:dyDescent="0.25">
      <c r="A3766" s="1">
        <v>44554</v>
      </c>
      <c r="B3766" s="2" t="s">
        <v>3845</v>
      </c>
      <c r="C3766" t="s">
        <v>378</v>
      </c>
      <c r="D3766">
        <v>17</v>
      </c>
      <c r="E3766">
        <v>110</v>
      </c>
      <c r="F3766">
        <v>55</v>
      </c>
      <c r="J3766" s="2" t="s">
        <v>28</v>
      </c>
      <c r="K3766" t="s">
        <v>744</v>
      </c>
      <c r="L3766" t="s">
        <v>41</v>
      </c>
      <c r="M3766" s="3">
        <v>11.862005526237752</v>
      </c>
    </row>
    <row r="3767" spans="1:13" x14ac:dyDescent="0.25">
      <c r="A3767" s="1">
        <v>44555</v>
      </c>
      <c r="B3767" s="2" t="s">
        <v>3659</v>
      </c>
      <c r="C3767" t="s">
        <v>539</v>
      </c>
      <c r="D3767">
        <v>6</v>
      </c>
      <c r="E3767">
        <v>300</v>
      </c>
      <c r="F3767" t="s">
        <v>32</v>
      </c>
      <c r="J3767" s="2" t="s">
        <v>44</v>
      </c>
      <c r="K3767" t="s">
        <v>208</v>
      </c>
      <c r="L3767" t="s">
        <v>50</v>
      </c>
      <c r="M3767" s="3">
        <v>15.556812309269255</v>
      </c>
    </row>
    <row r="3768" spans="1:13" x14ac:dyDescent="0.25">
      <c r="A3768" s="1">
        <v>44556</v>
      </c>
      <c r="B3768" s="2" t="s">
        <v>1874</v>
      </c>
      <c r="C3768" t="s">
        <v>43</v>
      </c>
      <c r="D3768">
        <v>7</v>
      </c>
      <c r="E3768" t="s">
        <v>32</v>
      </c>
      <c r="F3768">
        <v>80</v>
      </c>
      <c r="J3768" s="2" t="s">
        <v>28</v>
      </c>
      <c r="K3768" t="s">
        <v>405</v>
      </c>
      <c r="L3768" t="s">
        <v>56</v>
      </c>
      <c r="M3768" s="3">
        <v>12.682358648534777</v>
      </c>
    </row>
    <row r="3769" spans="1:13" x14ac:dyDescent="0.25">
      <c r="A3769" s="1">
        <v>44557</v>
      </c>
      <c r="B3769" s="2" t="s">
        <v>3846</v>
      </c>
      <c r="C3769" t="s">
        <v>137</v>
      </c>
      <c r="D3769">
        <v>16</v>
      </c>
      <c r="E3769">
        <v>207</v>
      </c>
      <c r="F3769">
        <v>69</v>
      </c>
      <c r="J3769" s="2" t="s">
        <v>28</v>
      </c>
      <c r="K3769" t="s">
        <v>256</v>
      </c>
      <c r="L3769" t="s">
        <v>34</v>
      </c>
      <c r="M3769" s="3">
        <v>12.514998090845811</v>
      </c>
    </row>
    <row r="3770" spans="1:13" x14ac:dyDescent="0.25">
      <c r="A3770" s="1">
        <v>44558</v>
      </c>
      <c r="B3770" s="2" t="s">
        <v>3847</v>
      </c>
      <c r="C3770" t="s">
        <v>495</v>
      </c>
      <c r="D3770">
        <v>2</v>
      </c>
      <c r="E3770">
        <v>50</v>
      </c>
      <c r="F3770">
        <v>25</v>
      </c>
      <c r="J3770" s="2" t="s">
        <v>23</v>
      </c>
      <c r="K3770" t="s">
        <v>415</v>
      </c>
      <c r="L3770" t="s">
        <v>78</v>
      </c>
      <c r="M3770" s="3">
        <v>10.813269600021069</v>
      </c>
    </row>
    <row r="3771" spans="1:13" x14ac:dyDescent="0.25">
      <c r="A3771" s="1">
        <v>44559</v>
      </c>
      <c r="B3771" s="2" t="s">
        <v>3832</v>
      </c>
      <c r="C3771" t="s">
        <v>367</v>
      </c>
      <c r="D3771">
        <v>6</v>
      </c>
      <c r="E3771">
        <v>360</v>
      </c>
      <c r="F3771">
        <v>90</v>
      </c>
      <c r="J3771" s="2" t="s">
        <v>28</v>
      </c>
      <c r="K3771" t="s">
        <v>595</v>
      </c>
      <c r="L3771" t="s">
        <v>56</v>
      </c>
      <c r="M3771" s="3">
        <v>11.072271050116964</v>
      </c>
    </row>
    <row r="3772" spans="1:13" x14ac:dyDescent="0.25">
      <c r="A3772" s="1">
        <v>44560</v>
      </c>
      <c r="B3772" s="2" t="s">
        <v>3686</v>
      </c>
      <c r="C3772" t="s">
        <v>39</v>
      </c>
      <c r="D3772">
        <v>5</v>
      </c>
      <c r="E3772">
        <v>231</v>
      </c>
      <c r="F3772">
        <v>77</v>
      </c>
      <c r="J3772" s="2" t="s">
        <v>28</v>
      </c>
      <c r="K3772" t="s">
        <v>355</v>
      </c>
      <c r="L3772" t="s">
        <v>56</v>
      </c>
      <c r="M3772" s="3">
        <v>14.690198582365463</v>
      </c>
    </row>
    <row r="3773" spans="1:13" x14ac:dyDescent="0.25">
      <c r="A3773" s="1">
        <v>44561</v>
      </c>
      <c r="B3773" s="2" t="s">
        <v>3848</v>
      </c>
      <c r="C3773" t="s">
        <v>90</v>
      </c>
      <c r="D3773">
        <v>13</v>
      </c>
      <c r="E3773">
        <v>156</v>
      </c>
      <c r="F3773">
        <v>78</v>
      </c>
      <c r="J3773" s="2" t="s">
        <v>28</v>
      </c>
      <c r="K3773" t="s">
        <v>262</v>
      </c>
      <c r="L3773" t="s">
        <v>34</v>
      </c>
      <c r="M3773" s="3">
        <v>12.661538237835474</v>
      </c>
    </row>
    <row r="3774" spans="1:13" x14ac:dyDescent="0.25">
      <c r="A3774" s="1">
        <v>44562</v>
      </c>
      <c r="B3774" s="2" t="s">
        <v>3849</v>
      </c>
      <c r="C3774" t="s">
        <v>253</v>
      </c>
      <c r="D3774">
        <v>20</v>
      </c>
      <c r="E3774">
        <v>92</v>
      </c>
      <c r="F3774">
        <v>46</v>
      </c>
      <c r="J3774" s="2" t="s">
        <v>28</v>
      </c>
      <c r="K3774" t="s">
        <v>330</v>
      </c>
      <c r="L3774" t="s">
        <v>56</v>
      </c>
      <c r="M3774" s="3">
        <v>10.132922049221957</v>
      </c>
    </row>
    <row r="3775" spans="1:13" x14ac:dyDescent="0.25">
      <c r="A3775" s="1">
        <v>44563</v>
      </c>
      <c r="B3775" s="2" t="s">
        <v>3850</v>
      </c>
      <c r="C3775" t="s">
        <v>402</v>
      </c>
      <c r="D3775">
        <v>11</v>
      </c>
      <c r="E3775">
        <v>84</v>
      </c>
      <c r="F3775">
        <v>21</v>
      </c>
      <c r="J3775" s="2" t="s">
        <v>23</v>
      </c>
      <c r="K3775" t="s">
        <v>168</v>
      </c>
      <c r="L3775" t="s">
        <v>56</v>
      </c>
      <c r="M3775" s="3">
        <v>12.1334991293512</v>
      </c>
    </row>
    <row r="3776" spans="1:13" x14ac:dyDescent="0.25">
      <c r="A3776" s="1">
        <v>44564</v>
      </c>
      <c r="B3776" s="2" t="s">
        <v>3851</v>
      </c>
      <c r="C3776" t="s">
        <v>412</v>
      </c>
      <c r="D3776">
        <v>5</v>
      </c>
      <c r="E3776">
        <v>162</v>
      </c>
      <c r="F3776" t="s">
        <v>32</v>
      </c>
      <c r="J3776" s="2" t="s">
        <v>28</v>
      </c>
      <c r="K3776" t="s">
        <v>487</v>
      </c>
      <c r="L3776" t="s">
        <v>56</v>
      </c>
      <c r="M3776" s="3">
        <v>8.8878868765808274</v>
      </c>
    </row>
    <row r="3777" spans="1:13" x14ac:dyDescent="0.25">
      <c r="A3777" s="1">
        <v>44565</v>
      </c>
      <c r="B3777" s="2" t="s">
        <v>3852</v>
      </c>
      <c r="C3777" t="s">
        <v>85</v>
      </c>
      <c r="D3777">
        <v>7</v>
      </c>
      <c r="E3777">
        <v>204</v>
      </c>
      <c r="F3777">
        <v>51</v>
      </c>
      <c r="J3777" s="2" t="s">
        <v>28</v>
      </c>
      <c r="K3777" t="s">
        <v>368</v>
      </c>
      <c r="L3777" t="s">
        <v>78</v>
      </c>
      <c r="M3777" s="3">
        <v>11.655355879643379</v>
      </c>
    </row>
    <row r="3778" spans="1:13" x14ac:dyDescent="0.25">
      <c r="A3778" s="1">
        <v>44566</v>
      </c>
      <c r="B3778" s="2" t="s">
        <v>3853</v>
      </c>
      <c r="C3778" t="s">
        <v>278</v>
      </c>
      <c r="D3778">
        <v>19</v>
      </c>
      <c r="E3778">
        <v>34</v>
      </c>
      <c r="F3778" t="s">
        <v>32</v>
      </c>
      <c r="J3778" s="2" t="s">
        <v>23</v>
      </c>
      <c r="K3778" t="s">
        <v>1057</v>
      </c>
      <c r="L3778" t="s">
        <v>46</v>
      </c>
      <c r="M3778" s="3">
        <v>13.00553764131261</v>
      </c>
    </row>
    <row r="3779" spans="1:13" x14ac:dyDescent="0.25">
      <c r="A3779" s="1">
        <v>44567</v>
      </c>
      <c r="B3779" s="2" t="s">
        <v>3854</v>
      </c>
      <c r="C3779" t="s">
        <v>177</v>
      </c>
      <c r="D3779">
        <v>9</v>
      </c>
      <c r="E3779">
        <v>146</v>
      </c>
      <c r="F3779">
        <v>73</v>
      </c>
      <c r="J3779" s="2" t="s">
        <v>23</v>
      </c>
      <c r="K3779" t="s">
        <v>197</v>
      </c>
      <c r="L3779" t="s">
        <v>25</v>
      </c>
      <c r="M3779" s="3">
        <v>12.007834550770397</v>
      </c>
    </row>
    <row r="3780" spans="1:13" x14ac:dyDescent="0.25">
      <c r="A3780" s="1">
        <v>44568</v>
      </c>
      <c r="B3780" s="2" t="s">
        <v>3855</v>
      </c>
      <c r="C3780" t="s">
        <v>122</v>
      </c>
      <c r="D3780">
        <v>1</v>
      </c>
      <c r="E3780">
        <v>144</v>
      </c>
      <c r="F3780" t="s">
        <v>32</v>
      </c>
      <c r="J3780" s="2" t="s">
        <v>28</v>
      </c>
      <c r="K3780" t="s">
        <v>744</v>
      </c>
      <c r="L3780" t="s">
        <v>41</v>
      </c>
      <c r="M3780" s="3">
        <v>11.862005526237752</v>
      </c>
    </row>
    <row r="3781" spans="1:13" x14ac:dyDescent="0.25">
      <c r="A3781" s="1">
        <v>44569</v>
      </c>
      <c r="B3781" s="2" t="s">
        <v>3856</v>
      </c>
      <c r="C3781" t="s">
        <v>553</v>
      </c>
      <c r="D3781">
        <v>15</v>
      </c>
      <c r="E3781" t="s">
        <v>32</v>
      </c>
      <c r="F3781">
        <v>96</v>
      </c>
      <c r="J3781" s="2" t="s">
        <v>44</v>
      </c>
      <c r="K3781" t="s">
        <v>1251</v>
      </c>
      <c r="L3781" t="s">
        <v>56</v>
      </c>
      <c r="M3781" s="3">
        <v>10.01033276255276</v>
      </c>
    </row>
    <row r="3782" spans="1:13" x14ac:dyDescent="0.25">
      <c r="A3782" s="1">
        <v>44570</v>
      </c>
      <c r="B3782" s="2" t="s">
        <v>3857</v>
      </c>
      <c r="C3782" t="s">
        <v>249</v>
      </c>
      <c r="D3782">
        <v>9</v>
      </c>
      <c r="E3782">
        <v>160</v>
      </c>
      <c r="F3782">
        <v>80</v>
      </c>
      <c r="J3782" s="2" t="s">
        <v>28</v>
      </c>
      <c r="K3782" t="s">
        <v>1565</v>
      </c>
      <c r="L3782" t="s">
        <v>56</v>
      </c>
      <c r="M3782" s="3">
        <v>10.78374703625888</v>
      </c>
    </row>
    <row r="3783" spans="1:13" x14ac:dyDescent="0.25">
      <c r="A3783" s="1">
        <v>44571</v>
      </c>
      <c r="B3783" s="2" t="s">
        <v>3858</v>
      </c>
      <c r="C3783" t="s">
        <v>249</v>
      </c>
      <c r="D3783">
        <v>2</v>
      </c>
      <c r="E3783">
        <v>160</v>
      </c>
      <c r="F3783">
        <v>80</v>
      </c>
      <c r="J3783" s="2" t="s">
        <v>44</v>
      </c>
      <c r="K3783" t="s">
        <v>699</v>
      </c>
      <c r="L3783" t="s">
        <v>41</v>
      </c>
      <c r="M3783" s="3">
        <v>11.779256317174871</v>
      </c>
    </row>
    <row r="3784" spans="1:13" x14ac:dyDescent="0.25">
      <c r="A3784" s="1">
        <v>44572</v>
      </c>
      <c r="B3784" s="2" t="s">
        <v>3859</v>
      </c>
      <c r="C3784" t="s">
        <v>362</v>
      </c>
      <c r="D3784">
        <v>15</v>
      </c>
      <c r="E3784">
        <v>144</v>
      </c>
      <c r="F3784">
        <v>36</v>
      </c>
      <c r="J3784" s="2" t="s">
        <v>28</v>
      </c>
      <c r="K3784" t="s">
        <v>696</v>
      </c>
      <c r="L3784" t="s">
        <v>78</v>
      </c>
      <c r="M3784" s="3">
        <v>12.699042739101285</v>
      </c>
    </row>
    <row r="3785" spans="1:13" x14ac:dyDescent="0.25">
      <c r="A3785" s="1">
        <v>44573</v>
      </c>
      <c r="B3785" s="2" t="s">
        <v>3860</v>
      </c>
      <c r="C3785" t="s">
        <v>27</v>
      </c>
      <c r="D3785">
        <v>20</v>
      </c>
      <c r="E3785" t="s">
        <v>32</v>
      </c>
      <c r="F3785" t="s">
        <v>32</v>
      </c>
      <c r="J3785" s="2" t="s">
        <v>28</v>
      </c>
      <c r="K3785" t="s">
        <v>33</v>
      </c>
      <c r="L3785" t="s">
        <v>34</v>
      </c>
      <c r="M3785" s="3">
        <v>9.3226775515721787</v>
      </c>
    </row>
    <row r="3786" spans="1:13" x14ac:dyDescent="0.25">
      <c r="A3786" s="1">
        <v>44574</v>
      </c>
      <c r="B3786" s="2" t="s">
        <v>3861</v>
      </c>
      <c r="C3786" t="s">
        <v>188</v>
      </c>
      <c r="D3786">
        <v>10</v>
      </c>
      <c r="E3786">
        <v>192</v>
      </c>
      <c r="F3786">
        <v>96</v>
      </c>
      <c r="J3786" s="2" t="s">
        <v>28</v>
      </c>
      <c r="K3786" t="s">
        <v>549</v>
      </c>
      <c r="L3786" t="s">
        <v>56</v>
      </c>
      <c r="M3786" s="3">
        <v>10.037135914792184</v>
      </c>
    </row>
    <row r="3787" spans="1:13" x14ac:dyDescent="0.25">
      <c r="A3787" s="1">
        <v>44575</v>
      </c>
      <c r="B3787" s="2" t="s">
        <v>3862</v>
      </c>
      <c r="C3787" t="s">
        <v>61</v>
      </c>
      <c r="D3787">
        <v>10</v>
      </c>
      <c r="E3787">
        <v>184</v>
      </c>
      <c r="F3787">
        <v>92</v>
      </c>
      <c r="J3787" s="2" t="s">
        <v>44</v>
      </c>
      <c r="K3787" t="s">
        <v>1371</v>
      </c>
      <c r="L3787" t="s">
        <v>78</v>
      </c>
      <c r="M3787" s="3">
        <v>14.157909724393564</v>
      </c>
    </row>
    <row r="3788" spans="1:13" x14ac:dyDescent="0.25">
      <c r="A3788" s="1">
        <v>44576</v>
      </c>
      <c r="B3788" s="2" t="s">
        <v>3863</v>
      </c>
      <c r="C3788" t="s">
        <v>247</v>
      </c>
      <c r="D3788">
        <v>13</v>
      </c>
      <c r="E3788">
        <v>140</v>
      </c>
      <c r="F3788">
        <v>70</v>
      </c>
      <c r="J3788" s="2" t="s">
        <v>23</v>
      </c>
      <c r="K3788" t="s">
        <v>307</v>
      </c>
      <c r="L3788" t="s">
        <v>34</v>
      </c>
      <c r="M3788" s="3">
        <v>10.966283117837653</v>
      </c>
    </row>
    <row r="3789" spans="1:13" x14ac:dyDescent="0.25">
      <c r="A3789" s="1">
        <v>44577</v>
      </c>
      <c r="B3789" s="2" t="s">
        <v>3864</v>
      </c>
      <c r="C3789" t="s">
        <v>232</v>
      </c>
      <c r="D3789">
        <v>10</v>
      </c>
      <c r="E3789">
        <v>108</v>
      </c>
      <c r="F3789">
        <v>54</v>
      </c>
      <c r="J3789" s="2" t="s">
        <v>28</v>
      </c>
      <c r="K3789" t="s">
        <v>208</v>
      </c>
      <c r="L3789" t="s">
        <v>50</v>
      </c>
      <c r="M3789" s="3">
        <v>15.556812309269255</v>
      </c>
    </row>
    <row r="3790" spans="1:13" x14ac:dyDescent="0.25">
      <c r="A3790" s="1">
        <v>44578</v>
      </c>
      <c r="B3790" s="2" t="s">
        <v>3865</v>
      </c>
      <c r="C3790" t="s">
        <v>247</v>
      </c>
      <c r="D3790">
        <v>11</v>
      </c>
      <c r="E3790">
        <v>140</v>
      </c>
      <c r="F3790">
        <v>70</v>
      </c>
      <c r="J3790" s="2" t="s">
        <v>44</v>
      </c>
      <c r="K3790" t="s">
        <v>363</v>
      </c>
      <c r="L3790" t="s">
        <v>50</v>
      </c>
      <c r="M3790" s="3">
        <v>12.004541523616258</v>
      </c>
    </row>
    <row r="3791" spans="1:13" x14ac:dyDescent="0.25">
      <c r="A3791" s="1">
        <v>44579</v>
      </c>
      <c r="B3791" s="2" t="s">
        <v>3866</v>
      </c>
      <c r="C3791" t="s">
        <v>143</v>
      </c>
      <c r="D3791">
        <v>14</v>
      </c>
      <c r="E3791">
        <v>153</v>
      </c>
      <c r="F3791">
        <v>51</v>
      </c>
      <c r="J3791" s="2" t="s">
        <v>28</v>
      </c>
      <c r="K3791" t="s">
        <v>410</v>
      </c>
      <c r="L3791" t="s">
        <v>34</v>
      </c>
      <c r="M3791" s="3">
        <v>11.644564584314265</v>
      </c>
    </row>
    <row r="3792" spans="1:13" x14ac:dyDescent="0.25">
      <c r="A3792" s="1">
        <v>44580</v>
      </c>
      <c r="B3792" s="2" t="s">
        <v>3867</v>
      </c>
      <c r="C3792" t="s">
        <v>275</v>
      </c>
      <c r="D3792">
        <v>5</v>
      </c>
      <c r="E3792">
        <v>144</v>
      </c>
      <c r="F3792" t="s">
        <v>32</v>
      </c>
      <c r="J3792" s="2" t="s">
        <v>28</v>
      </c>
      <c r="K3792" t="s">
        <v>480</v>
      </c>
      <c r="L3792" t="s">
        <v>56</v>
      </c>
      <c r="M3792" s="3">
        <v>9.458617986208397</v>
      </c>
    </row>
    <row r="3793" spans="1:13" x14ac:dyDescent="0.25">
      <c r="A3793" s="1">
        <v>44581</v>
      </c>
      <c r="B3793" s="2" t="s">
        <v>3868</v>
      </c>
      <c r="C3793" t="s">
        <v>39</v>
      </c>
      <c r="D3793">
        <v>15</v>
      </c>
      <c r="E3793">
        <v>231</v>
      </c>
      <c r="F3793">
        <v>77</v>
      </c>
      <c r="J3793" s="2" t="s">
        <v>28</v>
      </c>
      <c r="K3793" t="s">
        <v>1426</v>
      </c>
      <c r="L3793" t="s">
        <v>78</v>
      </c>
      <c r="M3793" s="3">
        <v>10.826646539963521</v>
      </c>
    </row>
    <row r="3794" spans="1:13" x14ac:dyDescent="0.25">
      <c r="A3794" s="1">
        <v>44582</v>
      </c>
      <c r="B3794" s="2" t="s">
        <v>3869</v>
      </c>
      <c r="C3794" t="s">
        <v>85</v>
      </c>
      <c r="D3794">
        <v>19</v>
      </c>
      <c r="E3794">
        <v>204</v>
      </c>
      <c r="F3794">
        <v>51</v>
      </c>
      <c r="J3794" s="2" t="s">
        <v>23</v>
      </c>
      <c r="K3794" t="s">
        <v>652</v>
      </c>
      <c r="L3794" t="s">
        <v>78</v>
      </c>
      <c r="M3794" s="3">
        <v>10.163794912095831</v>
      </c>
    </row>
    <row r="3795" spans="1:13" x14ac:dyDescent="0.25">
      <c r="A3795" s="1">
        <v>44583</v>
      </c>
      <c r="B3795" s="2" t="s">
        <v>3870</v>
      </c>
      <c r="C3795" t="s">
        <v>58</v>
      </c>
      <c r="D3795" t="s">
        <v>32</v>
      </c>
      <c r="E3795">
        <v>144</v>
      </c>
      <c r="F3795">
        <v>48</v>
      </c>
      <c r="J3795" s="2" t="s">
        <v>28</v>
      </c>
      <c r="K3795" t="s">
        <v>846</v>
      </c>
      <c r="L3795" t="s">
        <v>50</v>
      </c>
      <c r="M3795" s="3">
        <v>12.990345718839325</v>
      </c>
    </row>
    <row r="3796" spans="1:13" x14ac:dyDescent="0.25">
      <c r="A3796" s="1">
        <v>44584</v>
      </c>
      <c r="B3796" s="2" t="s">
        <v>3871</v>
      </c>
      <c r="C3796" t="s">
        <v>112</v>
      </c>
      <c r="D3796">
        <v>3</v>
      </c>
      <c r="E3796" t="s">
        <v>32</v>
      </c>
      <c r="F3796">
        <v>63</v>
      </c>
      <c r="J3796" s="2" t="s">
        <v>23</v>
      </c>
      <c r="K3796" t="s">
        <v>266</v>
      </c>
      <c r="L3796" t="s">
        <v>78</v>
      </c>
      <c r="M3796" s="3">
        <v>9.821882845934784</v>
      </c>
    </row>
    <row r="3797" spans="1:13" x14ac:dyDescent="0.25">
      <c r="A3797" s="1">
        <v>44585</v>
      </c>
      <c r="B3797" s="2" t="s">
        <v>3872</v>
      </c>
      <c r="C3797" t="s">
        <v>383</v>
      </c>
      <c r="D3797">
        <v>16</v>
      </c>
      <c r="E3797">
        <v>72</v>
      </c>
      <c r="F3797" t="s">
        <v>32</v>
      </c>
      <c r="J3797" s="2" t="s">
        <v>28</v>
      </c>
      <c r="K3797" t="s">
        <v>327</v>
      </c>
      <c r="L3797" t="s">
        <v>46</v>
      </c>
      <c r="M3797" s="3">
        <v>12.148236977735172</v>
      </c>
    </row>
    <row r="3798" spans="1:13" x14ac:dyDescent="0.25">
      <c r="A3798" s="1">
        <v>44586</v>
      </c>
      <c r="B3798" s="2" t="s">
        <v>3873</v>
      </c>
      <c r="C3798" t="s">
        <v>320</v>
      </c>
      <c r="D3798">
        <v>4</v>
      </c>
      <c r="E3798">
        <v>124</v>
      </c>
      <c r="F3798" t="s">
        <v>32</v>
      </c>
      <c r="J3798" s="2" t="s">
        <v>23</v>
      </c>
      <c r="K3798" t="s">
        <v>384</v>
      </c>
      <c r="L3798" t="s">
        <v>41</v>
      </c>
      <c r="M3798" s="3">
        <v>12.456740895640767</v>
      </c>
    </row>
    <row r="3799" spans="1:13" x14ac:dyDescent="0.25">
      <c r="A3799" s="1">
        <v>44587</v>
      </c>
      <c r="B3799" s="2" t="s">
        <v>3874</v>
      </c>
      <c r="C3799" t="s">
        <v>210</v>
      </c>
      <c r="D3799">
        <v>6</v>
      </c>
      <c r="E3799">
        <v>264</v>
      </c>
      <c r="F3799">
        <v>88</v>
      </c>
      <c r="J3799" s="2" t="s">
        <v>28</v>
      </c>
      <c r="K3799" t="s">
        <v>287</v>
      </c>
      <c r="L3799" t="s">
        <v>34</v>
      </c>
      <c r="M3799" s="3">
        <v>14.906846445071711</v>
      </c>
    </row>
    <row r="3800" spans="1:13" x14ac:dyDescent="0.25">
      <c r="A3800" s="1">
        <v>44588</v>
      </c>
      <c r="B3800" s="2" t="s">
        <v>3875</v>
      </c>
      <c r="C3800" t="s">
        <v>249</v>
      </c>
      <c r="D3800">
        <v>10</v>
      </c>
      <c r="E3800">
        <v>160</v>
      </c>
      <c r="F3800">
        <v>80</v>
      </c>
      <c r="J3800" s="2" t="s">
        <v>28</v>
      </c>
      <c r="K3800" t="s">
        <v>630</v>
      </c>
      <c r="L3800" t="s">
        <v>25</v>
      </c>
      <c r="M3800" s="3">
        <v>12.131375018945562</v>
      </c>
    </row>
    <row r="3801" spans="1:13" x14ac:dyDescent="0.25">
      <c r="A3801" s="1">
        <v>44589</v>
      </c>
      <c r="B3801" s="2" t="s">
        <v>558</v>
      </c>
      <c r="C3801" t="s">
        <v>289</v>
      </c>
      <c r="D3801">
        <v>3</v>
      </c>
      <c r="E3801">
        <v>108</v>
      </c>
      <c r="F3801" t="s">
        <v>32</v>
      </c>
      <c r="J3801" s="2" t="s">
        <v>44</v>
      </c>
      <c r="K3801" t="s">
        <v>266</v>
      </c>
      <c r="L3801" t="s">
        <v>78</v>
      </c>
      <c r="M3801" s="3">
        <v>9.821882845934784</v>
      </c>
    </row>
    <row r="3802" spans="1:13" x14ac:dyDescent="0.25">
      <c r="A3802" s="1">
        <v>44590</v>
      </c>
      <c r="B3802" s="2" t="s">
        <v>3876</v>
      </c>
      <c r="C3802" t="s">
        <v>73</v>
      </c>
      <c r="D3802" t="s">
        <v>32</v>
      </c>
      <c r="E3802">
        <v>166</v>
      </c>
      <c r="F3802">
        <v>83</v>
      </c>
      <c r="J3802" s="2" t="s">
        <v>28</v>
      </c>
      <c r="K3802" t="s">
        <v>848</v>
      </c>
      <c r="L3802" t="s">
        <v>34</v>
      </c>
      <c r="M3802" s="3">
        <v>11.226611755437654</v>
      </c>
    </row>
    <row r="3803" spans="1:13" x14ac:dyDescent="0.25">
      <c r="A3803" s="1">
        <v>44591</v>
      </c>
      <c r="B3803" s="2" t="s">
        <v>3877</v>
      </c>
      <c r="C3803" t="s">
        <v>97</v>
      </c>
      <c r="D3803">
        <v>15</v>
      </c>
      <c r="E3803">
        <v>201</v>
      </c>
      <c r="F3803">
        <v>67</v>
      </c>
      <c r="J3803" s="2" t="s">
        <v>28</v>
      </c>
      <c r="K3803" t="s">
        <v>171</v>
      </c>
      <c r="L3803" t="s">
        <v>46</v>
      </c>
      <c r="M3803" s="3">
        <v>11.36085047138285</v>
      </c>
    </row>
    <row r="3804" spans="1:13" x14ac:dyDescent="0.25">
      <c r="A3804" s="1">
        <v>44592</v>
      </c>
      <c r="B3804" s="2" t="s">
        <v>3878</v>
      </c>
      <c r="C3804" t="s">
        <v>309</v>
      </c>
      <c r="D3804">
        <v>15</v>
      </c>
      <c r="E3804">
        <v>352</v>
      </c>
      <c r="F3804" t="s">
        <v>32</v>
      </c>
      <c r="J3804" s="2" t="s">
        <v>28</v>
      </c>
      <c r="K3804" t="s">
        <v>49</v>
      </c>
      <c r="L3804" t="s">
        <v>50</v>
      </c>
      <c r="M3804" s="3">
        <v>11.749993886708426</v>
      </c>
    </row>
    <row r="3805" spans="1:13" x14ac:dyDescent="0.25">
      <c r="A3805" s="1">
        <v>44593</v>
      </c>
      <c r="B3805" s="2" t="s">
        <v>3879</v>
      </c>
      <c r="C3805" t="s">
        <v>31</v>
      </c>
      <c r="D3805">
        <v>4</v>
      </c>
      <c r="E3805">
        <v>46</v>
      </c>
      <c r="F3805">
        <v>23</v>
      </c>
      <c r="J3805" s="2" t="s">
        <v>44</v>
      </c>
      <c r="K3805" t="s">
        <v>226</v>
      </c>
      <c r="L3805" t="s">
        <v>56</v>
      </c>
      <c r="M3805" s="3">
        <v>12.200533931675887</v>
      </c>
    </row>
    <row r="3806" spans="1:13" x14ac:dyDescent="0.25">
      <c r="A3806" s="1">
        <v>44594</v>
      </c>
      <c r="B3806" s="2" t="s">
        <v>3880</v>
      </c>
      <c r="C3806" t="s">
        <v>412</v>
      </c>
      <c r="D3806">
        <v>17</v>
      </c>
      <c r="E3806" t="s">
        <v>32</v>
      </c>
      <c r="F3806" t="s">
        <v>32</v>
      </c>
      <c r="J3806" s="2" t="s">
        <v>28</v>
      </c>
      <c r="K3806" t="s">
        <v>438</v>
      </c>
      <c r="L3806" t="s">
        <v>46</v>
      </c>
      <c r="M3806" s="3">
        <v>12.85215703546821</v>
      </c>
    </row>
    <row r="3807" spans="1:13" x14ac:dyDescent="0.25">
      <c r="A3807" s="1">
        <v>44595</v>
      </c>
      <c r="B3807" s="2" t="s">
        <v>3881</v>
      </c>
      <c r="C3807" t="s">
        <v>268</v>
      </c>
      <c r="D3807">
        <v>1</v>
      </c>
      <c r="E3807">
        <v>57</v>
      </c>
      <c r="F3807">
        <v>19</v>
      </c>
      <c r="J3807" s="2" t="s">
        <v>28</v>
      </c>
      <c r="K3807" t="s">
        <v>222</v>
      </c>
      <c r="L3807" t="s">
        <v>34</v>
      </c>
      <c r="M3807" s="3">
        <v>12.172922939334034</v>
      </c>
    </row>
    <row r="3808" spans="1:13" x14ac:dyDescent="0.25">
      <c r="A3808" s="1">
        <v>44596</v>
      </c>
      <c r="B3808" s="2" t="s">
        <v>1937</v>
      </c>
      <c r="C3808" t="s">
        <v>367</v>
      </c>
      <c r="D3808">
        <v>13</v>
      </c>
      <c r="E3808">
        <v>360</v>
      </c>
      <c r="F3808">
        <v>90</v>
      </c>
      <c r="J3808" s="2" t="s">
        <v>28</v>
      </c>
      <c r="K3808" t="s">
        <v>954</v>
      </c>
      <c r="L3808" t="s">
        <v>78</v>
      </c>
      <c r="M3808" s="3">
        <v>10.968401424454578</v>
      </c>
    </row>
    <row r="3809" spans="1:13" x14ac:dyDescent="0.25">
      <c r="A3809" s="1">
        <v>44597</v>
      </c>
      <c r="B3809" s="2" t="s">
        <v>3882</v>
      </c>
      <c r="C3809" t="s">
        <v>599</v>
      </c>
      <c r="D3809">
        <v>3</v>
      </c>
      <c r="E3809">
        <v>225</v>
      </c>
      <c r="F3809">
        <v>75</v>
      </c>
      <c r="J3809" s="2" t="s">
        <v>28</v>
      </c>
      <c r="K3809" t="s">
        <v>1694</v>
      </c>
      <c r="L3809" t="s">
        <v>34</v>
      </c>
      <c r="M3809" s="3">
        <v>11.375127981841125</v>
      </c>
    </row>
    <row r="3810" spans="1:13" x14ac:dyDescent="0.25">
      <c r="A3810" s="1">
        <v>44598</v>
      </c>
      <c r="B3810" s="2" t="s">
        <v>3883</v>
      </c>
      <c r="C3810" t="s">
        <v>289</v>
      </c>
      <c r="D3810">
        <v>7</v>
      </c>
      <c r="E3810">
        <v>108</v>
      </c>
      <c r="F3810">
        <v>36</v>
      </c>
      <c r="J3810" s="2" t="s">
        <v>28</v>
      </c>
      <c r="K3810" t="s">
        <v>466</v>
      </c>
      <c r="L3810" t="s">
        <v>25</v>
      </c>
      <c r="M3810" s="3">
        <v>9.629298039722805</v>
      </c>
    </row>
    <row r="3811" spans="1:13" x14ac:dyDescent="0.25">
      <c r="A3811" s="1">
        <v>44599</v>
      </c>
      <c r="B3811" s="2" t="s">
        <v>3884</v>
      </c>
      <c r="C3811" t="s">
        <v>177</v>
      </c>
      <c r="D3811">
        <v>2</v>
      </c>
      <c r="E3811" t="s">
        <v>32</v>
      </c>
      <c r="F3811" t="s">
        <v>32</v>
      </c>
      <c r="J3811" s="2" t="s">
        <v>28</v>
      </c>
      <c r="K3811" t="s">
        <v>45</v>
      </c>
      <c r="L3811" t="s">
        <v>46</v>
      </c>
      <c r="M3811" s="3">
        <v>12.169266722245851</v>
      </c>
    </row>
    <row r="3812" spans="1:13" x14ac:dyDescent="0.25">
      <c r="A3812" s="1">
        <v>44600</v>
      </c>
      <c r="B3812" s="2" t="s">
        <v>3885</v>
      </c>
      <c r="C3812" t="s">
        <v>105</v>
      </c>
      <c r="D3812">
        <v>17</v>
      </c>
      <c r="E3812" t="s">
        <v>32</v>
      </c>
      <c r="F3812">
        <v>33</v>
      </c>
      <c r="J3812" s="2" t="s">
        <v>44</v>
      </c>
      <c r="K3812" t="s">
        <v>211</v>
      </c>
      <c r="L3812" t="s">
        <v>41</v>
      </c>
      <c r="M3812" s="3">
        <v>13.697485557052493</v>
      </c>
    </row>
    <row r="3813" spans="1:13" x14ac:dyDescent="0.25">
      <c r="A3813" s="1">
        <v>44601</v>
      </c>
      <c r="B3813" s="2" t="s">
        <v>3886</v>
      </c>
      <c r="C3813" t="s">
        <v>122</v>
      </c>
      <c r="D3813" t="s">
        <v>32</v>
      </c>
      <c r="E3813">
        <v>144</v>
      </c>
      <c r="F3813">
        <v>48</v>
      </c>
      <c r="J3813" s="2" t="s">
        <v>44</v>
      </c>
      <c r="K3813" t="s">
        <v>254</v>
      </c>
      <c r="L3813" t="s">
        <v>78</v>
      </c>
      <c r="M3813" s="3">
        <v>12.796588406005421</v>
      </c>
    </row>
    <row r="3814" spans="1:13" x14ac:dyDescent="0.25">
      <c r="A3814" s="1">
        <v>44602</v>
      </c>
      <c r="B3814" s="2" t="s">
        <v>3887</v>
      </c>
      <c r="C3814" t="s">
        <v>163</v>
      </c>
      <c r="D3814">
        <v>15</v>
      </c>
      <c r="E3814">
        <v>225</v>
      </c>
      <c r="F3814">
        <v>75</v>
      </c>
      <c r="J3814" s="2" t="s">
        <v>23</v>
      </c>
      <c r="K3814" t="s">
        <v>608</v>
      </c>
      <c r="L3814" t="s">
        <v>41</v>
      </c>
      <c r="M3814" s="3">
        <v>13.466362789017223</v>
      </c>
    </row>
    <row r="3815" spans="1:13" x14ac:dyDescent="0.25">
      <c r="A3815" s="1">
        <v>44603</v>
      </c>
      <c r="B3815" s="2" t="s">
        <v>3888</v>
      </c>
      <c r="C3815" t="s">
        <v>536</v>
      </c>
      <c r="D3815">
        <v>11</v>
      </c>
      <c r="E3815">
        <v>267</v>
      </c>
      <c r="F3815">
        <v>89</v>
      </c>
      <c r="J3815" s="2" t="s">
        <v>44</v>
      </c>
      <c r="K3815" t="s">
        <v>487</v>
      </c>
      <c r="L3815" t="s">
        <v>56</v>
      </c>
      <c r="M3815" s="3">
        <v>8.8878868765808274</v>
      </c>
    </row>
    <row r="3816" spans="1:13" x14ac:dyDescent="0.25">
      <c r="A3816" s="1">
        <v>44604</v>
      </c>
      <c r="B3816" s="2" t="s">
        <v>3889</v>
      </c>
      <c r="C3816" t="s">
        <v>170</v>
      </c>
      <c r="D3816">
        <v>6</v>
      </c>
      <c r="E3816">
        <v>189</v>
      </c>
      <c r="F3816">
        <v>63</v>
      </c>
      <c r="J3816" s="2" t="s">
        <v>28</v>
      </c>
      <c r="K3816" t="s">
        <v>71</v>
      </c>
      <c r="L3816" t="s">
        <v>56</v>
      </c>
      <c r="M3816" s="3">
        <v>12.163730387337393</v>
      </c>
    </row>
    <row r="3817" spans="1:13" x14ac:dyDescent="0.25">
      <c r="A3817" s="1">
        <v>44605</v>
      </c>
      <c r="B3817" s="2" t="s">
        <v>3890</v>
      </c>
      <c r="C3817" t="s">
        <v>146</v>
      </c>
      <c r="D3817">
        <v>10</v>
      </c>
      <c r="E3817">
        <v>308</v>
      </c>
      <c r="F3817">
        <v>77</v>
      </c>
      <c r="J3817" s="2" t="s">
        <v>23</v>
      </c>
      <c r="K3817" t="s">
        <v>854</v>
      </c>
      <c r="L3817" t="s">
        <v>50</v>
      </c>
      <c r="M3817" s="3">
        <v>13.827196127590291</v>
      </c>
    </row>
    <row r="3818" spans="1:13" x14ac:dyDescent="0.25">
      <c r="A3818" s="1">
        <v>44606</v>
      </c>
      <c r="B3818" s="2" t="s">
        <v>3891</v>
      </c>
      <c r="C3818" t="s">
        <v>386</v>
      </c>
      <c r="D3818">
        <v>17</v>
      </c>
      <c r="E3818">
        <v>58</v>
      </c>
      <c r="F3818">
        <v>29</v>
      </c>
      <c r="J3818" s="2" t="s">
        <v>28</v>
      </c>
      <c r="K3818" t="s">
        <v>432</v>
      </c>
      <c r="L3818" t="s">
        <v>25</v>
      </c>
      <c r="M3818" s="3">
        <v>10.408704992688252</v>
      </c>
    </row>
    <row r="3819" spans="1:13" x14ac:dyDescent="0.25">
      <c r="A3819" s="1">
        <v>44607</v>
      </c>
      <c r="B3819" s="2" t="s">
        <v>3892</v>
      </c>
      <c r="C3819" t="s">
        <v>771</v>
      </c>
      <c r="D3819">
        <v>9</v>
      </c>
      <c r="E3819">
        <v>120</v>
      </c>
      <c r="F3819">
        <v>30</v>
      </c>
      <c r="J3819" s="2" t="s">
        <v>28</v>
      </c>
      <c r="K3819" t="s">
        <v>353</v>
      </c>
      <c r="L3819" t="s">
        <v>56</v>
      </c>
      <c r="M3819" s="3">
        <v>13.092530646074781</v>
      </c>
    </row>
    <row r="3820" spans="1:13" x14ac:dyDescent="0.25">
      <c r="A3820" s="1">
        <v>44608</v>
      </c>
      <c r="B3820" s="2" t="s">
        <v>3893</v>
      </c>
      <c r="C3820" t="s">
        <v>771</v>
      </c>
      <c r="D3820">
        <v>12</v>
      </c>
      <c r="E3820">
        <v>120</v>
      </c>
      <c r="F3820">
        <v>30</v>
      </c>
      <c r="J3820" s="2" t="s">
        <v>23</v>
      </c>
      <c r="K3820" t="s">
        <v>297</v>
      </c>
      <c r="L3820" t="s">
        <v>78</v>
      </c>
      <c r="M3820" s="3">
        <v>10.317615395419679</v>
      </c>
    </row>
    <row r="3821" spans="1:13" x14ac:dyDescent="0.25">
      <c r="A3821" s="1">
        <v>44609</v>
      </c>
      <c r="B3821" s="2" t="s">
        <v>3894</v>
      </c>
      <c r="C3821" t="s">
        <v>258</v>
      </c>
      <c r="D3821">
        <v>7</v>
      </c>
      <c r="E3821">
        <v>50</v>
      </c>
      <c r="F3821">
        <v>25</v>
      </c>
      <c r="J3821" s="2" t="s">
        <v>28</v>
      </c>
      <c r="K3821" t="s">
        <v>245</v>
      </c>
      <c r="L3821" t="s">
        <v>46</v>
      </c>
      <c r="M3821" s="3">
        <v>13.918153610259502</v>
      </c>
    </row>
    <row r="3822" spans="1:13" x14ac:dyDescent="0.25">
      <c r="A3822" s="1">
        <v>44610</v>
      </c>
      <c r="B3822" s="2" t="s">
        <v>3895</v>
      </c>
      <c r="C3822" t="s">
        <v>93</v>
      </c>
      <c r="D3822">
        <v>5</v>
      </c>
      <c r="E3822">
        <v>50</v>
      </c>
      <c r="F3822">
        <v>25</v>
      </c>
      <c r="J3822" s="2" t="s">
        <v>44</v>
      </c>
      <c r="K3822" t="s">
        <v>1121</v>
      </c>
      <c r="L3822" t="s">
        <v>25</v>
      </c>
      <c r="M3822" s="3">
        <v>10.585251392347548</v>
      </c>
    </row>
    <row r="3823" spans="1:13" x14ac:dyDescent="0.25">
      <c r="A3823" s="1">
        <v>44611</v>
      </c>
      <c r="B3823" s="2" t="s">
        <v>3896</v>
      </c>
      <c r="C3823" t="s">
        <v>80</v>
      </c>
      <c r="D3823">
        <v>7</v>
      </c>
      <c r="E3823">
        <v>210</v>
      </c>
      <c r="F3823">
        <v>70</v>
      </c>
      <c r="J3823" s="2" t="s">
        <v>28</v>
      </c>
      <c r="K3823" t="s">
        <v>1406</v>
      </c>
      <c r="L3823" t="s">
        <v>34</v>
      </c>
      <c r="M3823" s="3">
        <v>8.6625575824723242</v>
      </c>
    </row>
    <row r="3824" spans="1:13" x14ac:dyDescent="0.25">
      <c r="A3824" s="1">
        <v>44612</v>
      </c>
      <c r="B3824" s="2" t="s">
        <v>3897</v>
      </c>
      <c r="C3824" t="s">
        <v>70</v>
      </c>
      <c r="D3824" t="s">
        <v>32</v>
      </c>
      <c r="E3824" t="s">
        <v>32</v>
      </c>
      <c r="F3824">
        <v>47</v>
      </c>
      <c r="J3824" s="2" t="s">
        <v>28</v>
      </c>
      <c r="K3824" t="s">
        <v>621</v>
      </c>
      <c r="L3824" t="s">
        <v>46</v>
      </c>
      <c r="M3824" s="3">
        <v>9.8892508156549788</v>
      </c>
    </row>
    <row r="3825" spans="1:13" x14ac:dyDescent="0.25">
      <c r="A3825" s="1">
        <v>44613</v>
      </c>
      <c r="B3825" s="2" t="s">
        <v>3898</v>
      </c>
      <c r="C3825" t="s">
        <v>163</v>
      </c>
      <c r="D3825">
        <v>19</v>
      </c>
      <c r="E3825">
        <v>225</v>
      </c>
      <c r="F3825">
        <v>75</v>
      </c>
      <c r="J3825" s="2" t="s">
        <v>28</v>
      </c>
      <c r="K3825" t="s">
        <v>113</v>
      </c>
      <c r="L3825" t="s">
        <v>56</v>
      </c>
      <c r="M3825" s="3">
        <v>14.16303548174143</v>
      </c>
    </row>
    <row r="3826" spans="1:13" x14ac:dyDescent="0.25">
      <c r="A3826" s="1">
        <v>44614</v>
      </c>
      <c r="B3826" s="2" t="s">
        <v>3899</v>
      </c>
      <c r="C3826" t="s">
        <v>304</v>
      </c>
      <c r="D3826">
        <v>4</v>
      </c>
      <c r="E3826">
        <v>240</v>
      </c>
      <c r="F3826">
        <v>80</v>
      </c>
      <c r="J3826" s="2" t="s">
        <v>23</v>
      </c>
      <c r="K3826" t="s">
        <v>884</v>
      </c>
      <c r="L3826" t="s">
        <v>25</v>
      </c>
      <c r="M3826" s="3">
        <v>13.062292798511226</v>
      </c>
    </row>
    <row r="3827" spans="1:13" x14ac:dyDescent="0.25">
      <c r="A3827" s="1">
        <v>44615</v>
      </c>
      <c r="B3827" s="2" t="s">
        <v>3900</v>
      </c>
      <c r="C3827" t="s">
        <v>31</v>
      </c>
      <c r="D3827">
        <v>15</v>
      </c>
      <c r="E3827" t="s">
        <v>32</v>
      </c>
      <c r="F3827" t="s">
        <v>32</v>
      </c>
      <c r="J3827" s="2" t="s">
        <v>28</v>
      </c>
      <c r="K3827" t="s">
        <v>954</v>
      </c>
      <c r="L3827" t="s">
        <v>78</v>
      </c>
      <c r="M3827" s="3">
        <v>10.968401424454578</v>
      </c>
    </row>
    <row r="3828" spans="1:13" x14ac:dyDescent="0.25">
      <c r="A3828" s="1">
        <v>44616</v>
      </c>
      <c r="B3828" s="2" t="s">
        <v>3901</v>
      </c>
      <c r="C3828" t="s">
        <v>515</v>
      </c>
      <c r="D3828">
        <v>7</v>
      </c>
      <c r="E3828">
        <v>92</v>
      </c>
      <c r="F3828">
        <v>46</v>
      </c>
      <c r="J3828" s="2" t="s">
        <v>44</v>
      </c>
      <c r="K3828" t="s">
        <v>208</v>
      </c>
      <c r="L3828" t="s">
        <v>50</v>
      </c>
      <c r="M3828" s="3">
        <v>15.556812309269255</v>
      </c>
    </row>
    <row r="3829" spans="1:13" x14ac:dyDescent="0.25">
      <c r="A3829" s="1">
        <v>44617</v>
      </c>
      <c r="B3829" s="2" t="s">
        <v>3902</v>
      </c>
      <c r="C3829" t="s">
        <v>193</v>
      </c>
      <c r="D3829">
        <v>5</v>
      </c>
      <c r="E3829" t="s">
        <v>32</v>
      </c>
      <c r="F3829">
        <v>15</v>
      </c>
      <c r="J3829" s="2" t="s">
        <v>28</v>
      </c>
      <c r="K3829" t="s">
        <v>954</v>
      </c>
      <c r="L3829" t="s">
        <v>78</v>
      </c>
      <c r="M3829" s="3">
        <v>10.968401424454578</v>
      </c>
    </row>
    <row r="3830" spans="1:13" x14ac:dyDescent="0.25">
      <c r="A3830" s="1">
        <v>44618</v>
      </c>
      <c r="B3830" s="2" t="s">
        <v>3903</v>
      </c>
      <c r="C3830" t="s">
        <v>107</v>
      </c>
      <c r="D3830">
        <v>5</v>
      </c>
      <c r="E3830">
        <v>81</v>
      </c>
      <c r="F3830" t="s">
        <v>32</v>
      </c>
      <c r="J3830" s="2" t="s">
        <v>28</v>
      </c>
      <c r="K3830" t="s">
        <v>313</v>
      </c>
      <c r="L3830" t="s">
        <v>34</v>
      </c>
      <c r="M3830" s="3">
        <v>7.7337149713827413</v>
      </c>
    </row>
    <row r="3831" spans="1:13" x14ac:dyDescent="0.25">
      <c r="A3831" s="1">
        <v>44619</v>
      </c>
      <c r="B3831" s="2" t="s">
        <v>3904</v>
      </c>
      <c r="C3831" t="s">
        <v>383</v>
      </c>
      <c r="D3831">
        <v>14</v>
      </c>
      <c r="E3831">
        <v>72</v>
      </c>
      <c r="F3831">
        <v>36</v>
      </c>
      <c r="J3831" s="2" t="s">
        <v>44</v>
      </c>
      <c r="K3831" t="s">
        <v>77</v>
      </c>
      <c r="L3831" t="s">
        <v>78</v>
      </c>
      <c r="M3831" s="3">
        <v>11.631646244583138</v>
      </c>
    </row>
    <row r="3832" spans="1:13" x14ac:dyDescent="0.25">
      <c r="A3832" s="1">
        <v>44620</v>
      </c>
      <c r="B3832" s="2" t="s">
        <v>3905</v>
      </c>
      <c r="C3832" t="s">
        <v>48</v>
      </c>
      <c r="D3832">
        <v>10</v>
      </c>
      <c r="E3832">
        <v>38</v>
      </c>
      <c r="F3832">
        <v>19</v>
      </c>
      <c r="J3832" s="2" t="s">
        <v>28</v>
      </c>
      <c r="K3832" t="s">
        <v>445</v>
      </c>
      <c r="L3832" t="s">
        <v>34</v>
      </c>
      <c r="M3832" s="3">
        <v>13.104576594826185</v>
      </c>
    </row>
    <row r="3833" spans="1:13" x14ac:dyDescent="0.25">
      <c r="A3833" s="1">
        <v>44621</v>
      </c>
      <c r="B3833" s="2" t="s">
        <v>3906</v>
      </c>
      <c r="C3833" t="s">
        <v>232</v>
      </c>
      <c r="D3833">
        <v>14</v>
      </c>
      <c r="E3833">
        <v>108</v>
      </c>
      <c r="F3833">
        <v>54</v>
      </c>
      <c r="J3833" s="2" t="s">
        <v>23</v>
      </c>
      <c r="K3833" t="s">
        <v>778</v>
      </c>
      <c r="L3833" t="s">
        <v>78</v>
      </c>
      <c r="M3833" s="3">
        <v>13.095446915421235</v>
      </c>
    </row>
    <row r="3834" spans="1:13" x14ac:dyDescent="0.25">
      <c r="A3834" s="1">
        <v>44622</v>
      </c>
      <c r="B3834" s="2" t="s">
        <v>2872</v>
      </c>
      <c r="C3834" t="s">
        <v>193</v>
      </c>
      <c r="D3834">
        <v>11</v>
      </c>
      <c r="E3834">
        <v>30</v>
      </c>
      <c r="F3834">
        <v>15</v>
      </c>
      <c r="J3834" s="2" t="s">
        <v>28</v>
      </c>
      <c r="K3834" t="s">
        <v>556</v>
      </c>
      <c r="L3834" t="s">
        <v>46</v>
      </c>
      <c r="M3834" s="3">
        <v>11.563724686003232</v>
      </c>
    </row>
    <row r="3835" spans="1:13" x14ac:dyDescent="0.25">
      <c r="A3835" s="1">
        <v>44623</v>
      </c>
      <c r="B3835" s="2" t="s">
        <v>3907</v>
      </c>
      <c r="C3835" t="s">
        <v>201</v>
      </c>
      <c r="D3835">
        <v>10</v>
      </c>
      <c r="E3835">
        <v>150</v>
      </c>
      <c r="F3835">
        <v>75</v>
      </c>
      <c r="J3835" s="2" t="s">
        <v>23</v>
      </c>
      <c r="K3835" t="s">
        <v>88</v>
      </c>
      <c r="L3835" t="s">
        <v>56</v>
      </c>
      <c r="M3835" s="3">
        <v>12.072414596936037</v>
      </c>
    </row>
    <row r="3836" spans="1:13" x14ac:dyDescent="0.25">
      <c r="A3836" s="1">
        <v>44624</v>
      </c>
      <c r="B3836" s="2" t="s">
        <v>3908</v>
      </c>
      <c r="C3836" t="s">
        <v>296</v>
      </c>
      <c r="D3836">
        <v>5</v>
      </c>
      <c r="E3836">
        <v>116</v>
      </c>
      <c r="F3836">
        <v>29</v>
      </c>
      <c r="J3836" s="2" t="s">
        <v>28</v>
      </c>
      <c r="K3836" t="s">
        <v>954</v>
      </c>
      <c r="L3836" t="s">
        <v>78</v>
      </c>
      <c r="M3836" s="3">
        <v>10.968401424454578</v>
      </c>
    </row>
    <row r="3837" spans="1:13" x14ac:dyDescent="0.25">
      <c r="A3837" s="1">
        <v>44625</v>
      </c>
      <c r="B3837" s="2" t="s">
        <v>3909</v>
      </c>
      <c r="C3837" t="s">
        <v>163</v>
      </c>
      <c r="D3837">
        <v>15</v>
      </c>
      <c r="E3837">
        <v>225</v>
      </c>
      <c r="F3837">
        <v>75</v>
      </c>
      <c r="J3837" s="2" t="s">
        <v>44</v>
      </c>
      <c r="K3837" t="s">
        <v>228</v>
      </c>
      <c r="L3837" t="s">
        <v>46</v>
      </c>
      <c r="M3837" s="3">
        <v>9.3014286057233697</v>
      </c>
    </row>
    <row r="3838" spans="1:13" x14ac:dyDescent="0.25">
      <c r="A3838" s="1">
        <v>44626</v>
      </c>
      <c r="B3838" s="2" t="s">
        <v>3910</v>
      </c>
      <c r="C3838" t="s">
        <v>539</v>
      </c>
      <c r="D3838">
        <v>1</v>
      </c>
      <c r="E3838">
        <v>300</v>
      </c>
      <c r="F3838">
        <v>75</v>
      </c>
      <c r="J3838" s="2" t="s">
        <v>44</v>
      </c>
      <c r="K3838" t="s">
        <v>705</v>
      </c>
      <c r="L3838" t="s">
        <v>34</v>
      </c>
      <c r="M3838" s="3">
        <v>10.956589836772277</v>
      </c>
    </row>
    <row r="3839" spans="1:13" x14ac:dyDescent="0.25">
      <c r="A3839" s="1">
        <v>44627</v>
      </c>
      <c r="B3839" s="2" t="s">
        <v>3911</v>
      </c>
      <c r="C3839" t="s">
        <v>39</v>
      </c>
      <c r="D3839" t="s">
        <v>32</v>
      </c>
      <c r="E3839" t="s">
        <v>32</v>
      </c>
      <c r="F3839">
        <v>77</v>
      </c>
      <c r="J3839" s="2" t="s">
        <v>28</v>
      </c>
      <c r="K3839" t="s">
        <v>241</v>
      </c>
      <c r="L3839" t="s">
        <v>41</v>
      </c>
      <c r="M3839" s="3">
        <v>12.699346182652626</v>
      </c>
    </row>
    <row r="3840" spans="1:13" x14ac:dyDescent="0.25">
      <c r="A3840" s="1">
        <v>44628</v>
      </c>
      <c r="B3840" s="2" t="s">
        <v>3912</v>
      </c>
      <c r="C3840" t="s">
        <v>479</v>
      </c>
      <c r="D3840">
        <v>1</v>
      </c>
      <c r="E3840">
        <v>264</v>
      </c>
      <c r="F3840">
        <v>88</v>
      </c>
      <c r="J3840" s="2" t="s">
        <v>28</v>
      </c>
      <c r="K3840" t="s">
        <v>474</v>
      </c>
      <c r="L3840" t="s">
        <v>34</v>
      </c>
      <c r="M3840" s="3">
        <v>11.311040680082275</v>
      </c>
    </row>
    <row r="3841" spans="1:13" x14ac:dyDescent="0.25">
      <c r="A3841" s="1">
        <v>44629</v>
      </c>
      <c r="B3841" s="2" t="s">
        <v>3913</v>
      </c>
      <c r="C3841" t="s">
        <v>58</v>
      </c>
      <c r="D3841">
        <v>16</v>
      </c>
      <c r="E3841">
        <v>144</v>
      </c>
      <c r="F3841">
        <v>48</v>
      </c>
      <c r="J3841" s="2" t="s">
        <v>28</v>
      </c>
      <c r="K3841" t="s">
        <v>603</v>
      </c>
      <c r="L3841" t="s">
        <v>50</v>
      </c>
      <c r="M3841" s="3">
        <v>7.8974070387684714</v>
      </c>
    </row>
    <row r="3842" spans="1:13" x14ac:dyDescent="0.25">
      <c r="A3842" s="1">
        <v>44630</v>
      </c>
      <c r="B3842" s="2" t="s">
        <v>3914</v>
      </c>
      <c r="C3842" t="s">
        <v>177</v>
      </c>
      <c r="D3842">
        <v>17</v>
      </c>
      <c r="E3842">
        <v>146</v>
      </c>
      <c r="F3842" t="s">
        <v>32</v>
      </c>
      <c r="J3842" s="2" t="s">
        <v>28</v>
      </c>
      <c r="K3842" t="s">
        <v>678</v>
      </c>
      <c r="L3842" t="s">
        <v>78</v>
      </c>
      <c r="M3842" s="3">
        <v>8.1595626482464514</v>
      </c>
    </row>
    <row r="3843" spans="1:13" x14ac:dyDescent="0.25">
      <c r="A3843" s="1">
        <v>44631</v>
      </c>
      <c r="B3843" s="2" t="s">
        <v>3915</v>
      </c>
      <c r="C3843" t="s">
        <v>249</v>
      </c>
      <c r="D3843">
        <v>15</v>
      </c>
      <c r="E3843" t="s">
        <v>32</v>
      </c>
      <c r="F3843" t="s">
        <v>32</v>
      </c>
      <c r="J3843" s="2" t="s">
        <v>28</v>
      </c>
      <c r="K3843" t="s">
        <v>635</v>
      </c>
      <c r="L3843" t="s">
        <v>25</v>
      </c>
      <c r="M3843" s="3">
        <v>12.275875773922367</v>
      </c>
    </row>
    <row r="3844" spans="1:13" x14ac:dyDescent="0.25">
      <c r="A3844" s="1">
        <v>44632</v>
      </c>
      <c r="B3844" s="2" t="s">
        <v>3916</v>
      </c>
      <c r="C3844" t="s">
        <v>22</v>
      </c>
      <c r="D3844">
        <v>16</v>
      </c>
      <c r="E3844" t="s">
        <v>32</v>
      </c>
      <c r="F3844">
        <v>70</v>
      </c>
      <c r="J3844" s="2" t="s">
        <v>28</v>
      </c>
      <c r="K3844" t="s">
        <v>531</v>
      </c>
      <c r="L3844" t="s">
        <v>41</v>
      </c>
      <c r="M3844" s="3">
        <v>10.954865572729823</v>
      </c>
    </row>
    <row r="3845" spans="1:13" x14ac:dyDescent="0.25">
      <c r="A3845" s="1">
        <v>44633</v>
      </c>
      <c r="B3845" s="2" t="s">
        <v>3917</v>
      </c>
      <c r="C3845" t="s">
        <v>296</v>
      </c>
      <c r="D3845">
        <v>13</v>
      </c>
      <c r="E3845">
        <v>116</v>
      </c>
      <c r="F3845">
        <v>29</v>
      </c>
      <c r="J3845" s="2" t="s">
        <v>28</v>
      </c>
      <c r="K3845" t="s">
        <v>1194</v>
      </c>
      <c r="L3845" t="s">
        <v>50</v>
      </c>
      <c r="M3845" s="3">
        <v>10.524491192521829</v>
      </c>
    </row>
    <row r="3846" spans="1:13" x14ac:dyDescent="0.25">
      <c r="A3846" s="1">
        <v>44634</v>
      </c>
      <c r="B3846" s="2" t="s">
        <v>3918</v>
      </c>
      <c r="C3846" t="s">
        <v>97</v>
      </c>
      <c r="D3846">
        <v>15</v>
      </c>
      <c r="E3846">
        <v>201</v>
      </c>
      <c r="F3846">
        <v>67</v>
      </c>
      <c r="J3846" s="2" t="s">
        <v>23</v>
      </c>
      <c r="K3846" t="s">
        <v>1694</v>
      </c>
      <c r="L3846" t="s">
        <v>34</v>
      </c>
      <c r="M3846" s="3">
        <v>11.375127981841125</v>
      </c>
    </row>
    <row r="3847" spans="1:13" x14ac:dyDescent="0.25">
      <c r="A3847" s="1">
        <v>44635</v>
      </c>
      <c r="B3847" s="2" t="s">
        <v>3919</v>
      </c>
      <c r="C3847" t="s">
        <v>584</v>
      </c>
      <c r="D3847">
        <v>8</v>
      </c>
      <c r="E3847">
        <v>312</v>
      </c>
      <c r="F3847" t="s">
        <v>32</v>
      </c>
      <c r="J3847" s="2" t="s">
        <v>28</v>
      </c>
      <c r="K3847" t="s">
        <v>438</v>
      </c>
      <c r="L3847" t="s">
        <v>46</v>
      </c>
      <c r="M3847" s="3">
        <v>12.85215703546821</v>
      </c>
    </row>
    <row r="3848" spans="1:13" x14ac:dyDescent="0.25">
      <c r="A3848" s="1">
        <v>44636</v>
      </c>
      <c r="B3848" s="2" t="s">
        <v>3920</v>
      </c>
      <c r="C3848" t="s">
        <v>247</v>
      </c>
      <c r="D3848">
        <v>20</v>
      </c>
      <c r="E3848">
        <v>140</v>
      </c>
      <c r="F3848">
        <v>70</v>
      </c>
      <c r="J3848" s="2" t="s">
        <v>23</v>
      </c>
      <c r="K3848" t="s">
        <v>1121</v>
      </c>
      <c r="L3848" t="s">
        <v>25</v>
      </c>
      <c r="M3848" s="3">
        <v>10.585251392347548</v>
      </c>
    </row>
    <row r="3849" spans="1:13" x14ac:dyDescent="0.25">
      <c r="A3849" s="1">
        <v>44637</v>
      </c>
      <c r="B3849" s="2" t="s">
        <v>3921</v>
      </c>
      <c r="C3849" t="s">
        <v>599</v>
      </c>
      <c r="D3849">
        <v>5</v>
      </c>
      <c r="E3849">
        <v>225</v>
      </c>
      <c r="F3849">
        <v>75</v>
      </c>
      <c r="J3849" s="2" t="s">
        <v>28</v>
      </c>
      <c r="K3849" t="s">
        <v>363</v>
      </c>
      <c r="L3849" t="s">
        <v>50</v>
      </c>
      <c r="M3849" s="3">
        <v>12.004541523616258</v>
      </c>
    </row>
    <row r="3850" spans="1:13" x14ac:dyDescent="0.25">
      <c r="A3850" s="1">
        <v>44638</v>
      </c>
      <c r="B3850" s="2" t="s">
        <v>3922</v>
      </c>
      <c r="C3850" t="s">
        <v>180</v>
      </c>
      <c r="D3850">
        <v>9</v>
      </c>
      <c r="E3850">
        <v>368</v>
      </c>
      <c r="F3850">
        <v>92</v>
      </c>
      <c r="J3850" s="2" t="s">
        <v>28</v>
      </c>
      <c r="K3850" t="s">
        <v>509</v>
      </c>
      <c r="L3850" t="s">
        <v>78</v>
      </c>
      <c r="M3850" s="3">
        <v>13.57003172959007</v>
      </c>
    </row>
    <row r="3851" spans="1:13" x14ac:dyDescent="0.25">
      <c r="A3851" s="1">
        <v>44639</v>
      </c>
      <c r="B3851" s="2" t="s">
        <v>3923</v>
      </c>
      <c r="C3851" t="s">
        <v>54</v>
      </c>
      <c r="D3851">
        <v>1</v>
      </c>
      <c r="E3851">
        <v>80</v>
      </c>
      <c r="F3851">
        <v>20</v>
      </c>
      <c r="J3851" s="2" t="s">
        <v>28</v>
      </c>
      <c r="K3851" t="s">
        <v>1552</v>
      </c>
      <c r="L3851" t="s">
        <v>78</v>
      </c>
      <c r="M3851" s="3">
        <v>14.412865837260112</v>
      </c>
    </row>
    <row r="3852" spans="1:13" x14ac:dyDescent="0.25">
      <c r="A3852" s="1">
        <v>44640</v>
      </c>
      <c r="B3852" s="2" t="s">
        <v>3911</v>
      </c>
      <c r="C3852" t="s">
        <v>185</v>
      </c>
      <c r="D3852">
        <v>12</v>
      </c>
      <c r="E3852">
        <v>348</v>
      </c>
      <c r="F3852">
        <v>87</v>
      </c>
      <c r="J3852" s="2" t="s">
        <v>44</v>
      </c>
      <c r="K3852" t="s">
        <v>482</v>
      </c>
      <c r="L3852" t="s">
        <v>56</v>
      </c>
      <c r="M3852" s="3">
        <v>11.249825090458803</v>
      </c>
    </row>
    <row r="3853" spans="1:13" x14ac:dyDescent="0.25">
      <c r="A3853" s="1">
        <v>44641</v>
      </c>
      <c r="B3853" s="2" t="s">
        <v>3924</v>
      </c>
      <c r="C3853" t="s">
        <v>149</v>
      </c>
      <c r="D3853">
        <v>12</v>
      </c>
      <c r="E3853">
        <v>50</v>
      </c>
      <c r="F3853" t="s">
        <v>32</v>
      </c>
      <c r="J3853" s="2" t="s">
        <v>23</v>
      </c>
      <c r="K3853" t="s">
        <v>1130</v>
      </c>
      <c r="L3853" t="s">
        <v>56</v>
      </c>
      <c r="M3853" s="3">
        <v>13.601235361661526</v>
      </c>
    </row>
    <row r="3854" spans="1:13" x14ac:dyDescent="0.25">
      <c r="A3854" s="1">
        <v>44642</v>
      </c>
      <c r="B3854" s="2" t="s">
        <v>3925</v>
      </c>
      <c r="C3854" t="s">
        <v>80</v>
      </c>
      <c r="D3854">
        <v>7</v>
      </c>
      <c r="E3854">
        <v>210</v>
      </c>
      <c r="F3854">
        <v>70</v>
      </c>
      <c r="J3854" s="2" t="s">
        <v>44</v>
      </c>
      <c r="K3854" t="s">
        <v>733</v>
      </c>
      <c r="L3854" t="s">
        <v>34</v>
      </c>
      <c r="M3854" s="3">
        <v>14.817898176328208</v>
      </c>
    </row>
    <row r="3855" spans="1:13" x14ac:dyDescent="0.25">
      <c r="A3855" s="1">
        <v>44643</v>
      </c>
      <c r="B3855" s="2" t="s">
        <v>3926</v>
      </c>
      <c r="C3855" t="s">
        <v>85</v>
      </c>
      <c r="D3855">
        <v>13</v>
      </c>
      <c r="E3855">
        <v>204</v>
      </c>
      <c r="F3855">
        <v>51</v>
      </c>
      <c r="J3855" s="2" t="s">
        <v>28</v>
      </c>
      <c r="K3855" t="s">
        <v>811</v>
      </c>
      <c r="L3855" t="s">
        <v>78</v>
      </c>
      <c r="M3855" s="3">
        <v>12.155895475340943</v>
      </c>
    </row>
    <row r="3856" spans="1:13" x14ac:dyDescent="0.25">
      <c r="A3856" s="1">
        <v>44644</v>
      </c>
      <c r="B3856" s="2" t="s">
        <v>3927</v>
      </c>
      <c r="C3856" t="s">
        <v>289</v>
      </c>
      <c r="D3856">
        <v>7</v>
      </c>
      <c r="E3856">
        <v>108</v>
      </c>
      <c r="F3856">
        <v>36</v>
      </c>
      <c r="J3856" s="2" t="s">
        <v>28</v>
      </c>
      <c r="K3856" t="s">
        <v>925</v>
      </c>
      <c r="L3856" t="s">
        <v>50</v>
      </c>
      <c r="M3856" s="3">
        <v>11.130819205617987</v>
      </c>
    </row>
    <row r="3857" spans="1:13" x14ac:dyDescent="0.25">
      <c r="A3857" s="1">
        <v>44645</v>
      </c>
      <c r="B3857" s="2" t="s">
        <v>3928</v>
      </c>
      <c r="C3857" t="s">
        <v>137</v>
      </c>
      <c r="D3857">
        <v>18</v>
      </c>
      <c r="E3857">
        <v>207</v>
      </c>
      <c r="F3857">
        <v>69</v>
      </c>
      <c r="J3857" s="2" t="s">
        <v>28</v>
      </c>
      <c r="K3857" t="s">
        <v>398</v>
      </c>
      <c r="L3857" t="s">
        <v>50</v>
      </c>
      <c r="M3857" s="3">
        <v>11.082295381980092</v>
      </c>
    </row>
    <row r="3858" spans="1:13" x14ac:dyDescent="0.25">
      <c r="A3858" s="1">
        <v>44646</v>
      </c>
      <c r="B3858" s="2" t="s">
        <v>3929</v>
      </c>
      <c r="C3858" t="s">
        <v>348</v>
      </c>
      <c r="D3858">
        <v>9</v>
      </c>
      <c r="E3858">
        <v>356</v>
      </c>
      <c r="F3858">
        <v>89</v>
      </c>
      <c r="J3858" s="2" t="s">
        <v>28</v>
      </c>
      <c r="K3858" t="s">
        <v>766</v>
      </c>
      <c r="L3858" t="s">
        <v>41</v>
      </c>
      <c r="M3858" s="3">
        <v>13.392447352247808</v>
      </c>
    </row>
    <row r="3859" spans="1:13" x14ac:dyDescent="0.25">
      <c r="A3859" s="1">
        <v>44647</v>
      </c>
      <c r="B3859" s="2" t="s">
        <v>3930</v>
      </c>
      <c r="C3859" t="s">
        <v>378</v>
      </c>
      <c r="D3859">
        <v>8</v>
      </c>
      <c r="E3859">
        <v>110</v>
      </c>
      <c r="F3859" t="s">
        <v>32</v>
      </c>
      <c r="J3859" s="2" t="s">
        <v>23</v>
      </c>
      <c r="K3859" t="s">
        <v>173</v>
      </c>
      <c r="L3859" t="s">
        <v>46</v>
      </c>
      <c r="M3859" s="3">
        <v>11.727497850343074</v>
      </c>
    </row>
    <row r="3860" spans="1:13" x14ac:dyDescent="0.25">
      <c r="A3860" s="1">
        <v>44648</v>
      </c>
      <c r="B3860" s="2" t="s">
        <v>3931</v>
      </c>
      <c r="C3860" t="s">
        <v>185</v>
      </c>
      <c r="D3860">
        <v>10</v>
      </c>
      <c r="E3860">
        <v>348</v>
      </c>
      <c r="F3860">
        <v>87</v>
      </c>
      <c r="J3860" s="2" t="s">
        <v>28</v>
      </c>
      <c r="K3860" t="s">
        <v>129</v>
      </c>
      <c r="L3860" t="s">
        <v>34</v>
      </c>
      <c r="M3860" s="3">
        <v>11.410471033945758</v>
      </c>
    </row>
    <row r="3861" spans="1:13" x14ac:dyDescent="0.25">
      <c r="A3861" s="1">
        <v>44649</v>
      </c>
      <c r="B3861" s="2" t="s">
        <v>3932</v>
      </c>
      <c r="C3861" t="s">
        <v>253</v>
      </c>
      <c r="D3861" t="s">
        <v>32</v>
      </c>
      <c r="E3861" t="s">
        <v>32</v>
      </c>
      <c r="F3861">
        <v>46</v>
      </c>
      <c r="J3861" s="2" t="s">
        <v>28</v>
      </c>
      <c r="K3861" t="s">
        <v>537</v>
      </c>
      <c r="L3861" t="s">
        <v>46</v>
      </c>
      <c r="M3861" s="3">
        <v>10.112765954734209</v>
      </c>
    </row>
    <row r="3862" spans="1:13" x14ac:dyDescent="0.25">
      <c r="A3862" s="1">
        <v>44650</v>
      </c>
      <c r="B3862" s="2" t="s">
        <v>3933</v>
      </c>
      <c r="C3862" t="s">
        <v>312</v>
      </c>
      <c r="D3862">
        <v>14</v>
      </c>
      <c r="E3862">
        <v>280</v>
      </c>
      <c r="F3862">
        <v>70</v>
      </c>
      <c r="J3862" s="2" t="s">
        <v>44</v>
      </c>
      <c r="K3862" t="s">
        <v>153</v>
      </c>
      <c r="L3862" t="s">
        <v>25</v>
      </c>
      <c r="M3862" s="3">
        <v>14.370283356317486</v>
      </c>
    </row>
    <row r="3863" spans="1:13" x14ac:dyDescent="0.25">
      <c r="A3863" s="1">
        <v>44651</v>
      </c>
      <c r="B3863" s="2" t="s">
        <v>3934</v>
      </c>
      <c r="C3863" t="s">
        <v>85</v>
      </c>
      <c r="D3863">
        <v>1</v>
      </c>
      <c r="E3863">
        <v>204</v>
      </c>
      <c r="F3863">
        <v>51</v>
      </c>
      <c r="J3863" s="2" t="s">
        <v>44</v>
      </c>
      <c r="K3863" t="s">
        <v>930</v>
      </c>
      <c r="L3863" t="s">
        <v>25</v>
      </c>
      <c r="M3863" s="3">
        <v>13.397308081757757</v>
      </c>
    </row>
    <row r="3864" spans="1:13" x14ac:dyDescent="0.25">
      <c r="A3864" s="1">
        <v>44652</v>
      </c>
      <c r="B3864" s="2" t="s">
        <v>3935</v>
      </c>
      <c r="C3864" t="s">
        <v>102</v>
      </c>
      <c r="D3864">
        <v>4</v>
      </c>
      <c r="E3864">
        <v>144</v>
      </c>
      <c r="F3864">
        <v>36</v>
      </c>
      <c r="J3864" s="2" t="s">
        <v>44</v>
      </c>
      <c r="K3864" t="s">
        <v>442</v>
      </c>
      <c r="L3864" t="s">
        <v>41</v>
      </c>
      <c r="M3864" s="3">
        <v>13.332534707865639</v>
      </c>
    </row>
    <row r="3865" spans="1:13" x14ac:dyDescent="0.25">
      <c r="A3865" s="1">
        <v>44653</v>
      </c>
      <c r="B3865" s="2" t="s">
        <v>2011</v>
      </c>
      <c r="C3865" t="s">
        <v>185</v>
      </c>
      <c r="D3865">
        <v>10</v>
      </c>
      <c r="E3865">
        <v>348</v>
      </c>
      <c r="F3865">
        <v>87</v>
      </c>
      <c r="J3865" s="2" t="s">
        <v>23</v>
      </c>
      <c r="K3865" t="s">
        <v>330</v>
      </c>
      <c r="L3865" t="s">
        <v>56</v>
      </c>
      <c r="M3865" s="3">
        <v>10.132922049221957</v>
      </c>
    </row>
    <row r="3866" spans="1:13" x14ac:dyDescent="0.25">
      <c r="A3866" s="1">
        <v>44654</v>
      </c>
      <c r="B3866" s="2" t="s">
        <v>3936</v>
      </c>
      <c r="C3866" t="s">
        <v>70</v>
      </c>
      <c r="D3866">
        <v>17</v>
      </c>
      <c r="E3866">
        <v>94</v>
      </c>
      <c r="F3866">
        <v>47</v>
      </c>
      <c r="J3866" s="2" t="s">
        <v>44</v>
      </c>
      <c r="K3866" t="s">
        <v>1034</v>
      </c>
      <c r="L3866" t="s">
        <v>50</v>
      </c>
      <c r="M3866" s="3">
        <v>10.588336269016523</v>
      </c>
    </row>
    <row r="3867" spans="1:13" x14ac:dyDescent="0.25">
      <c r="A3867" s="1">
        <v>44655</v>
      </c>
      <c r="B3867" s="2" t="s">
        <v>3937</v>
      </c>
      <c r="C3867" t="s">
        <v>170</v>
      </c>
      <c r="D3867">
        <v>4</v>
      </c>
      <c r="E3867" t="s">
        <v>32</v>
      </c>
      <c r="F3867">
        <v>63</v>
      </c>
      <c r="J3867" s="2" t="s">
        <v>23</v>
      </c>
      <c r="K3867" t="s">
        <v>113</v>
      </c>
      <c r="L3867" t="s">
        <v>56</v>
      </c>
      <c r="M3867" s="3">
        <v>14.16303548174143</v>
      </c>
    </row>
    <row r="3868" spans="1:13" x14ac:dyDescent="0.25">
      <c r="A3868" s="1">
        <v>44656</v>
      </c>
      <c r="B3868" s="2" t="s">
        <v>3938</v>
      </c>
      <c r="C3868" t="s">
        <v>146</v>
      </c>
      <c r="D3868">
        <v>16</v>
      </c>
      <c r="E3868">
        <v>308</v>
      </c>
      <c r="F3868">
        <v>77</v>
      </c>
      <c r="J3868" s="2" t="s">
        <v>28</v>
      </c>
      <c r="K3868" t="s">
        <v>725</v>
      </c>
      <c r="L3868" t="s">
        <v>46</v>
      </c>
      <c r="M3868" s="3">
        <v>16.148992525516267</v>
      </c>
    </row>
    <row r="3869" spans="1:13" x14ac:dyDescent="0.25">
      <c r="A3869" s="1">
        <v>44657</v>
      </c>
      <c r="B3869" s="2" t="s">
        <v>3939</v>
      </c>
      <c r="C3869" t="s">
        <v>417</v>
      </c>
      <c r="D3869">
        <v>7</v>
      </c>
      <c r="E3869" t="s">
        <v>32</v>
      </c>
      <c r="F3869" t="s">
        <v>32</v>
      </c>
      <c r="J3869" s="2" t="s">
        <v>44</v>
      </c>
      <c r="K3869" t="s">
        <v>645</v>
      </c>
      <c r="L3869" t="s">
        <v>78</v>
      </c>
      <c r="M3869" s="3">
        <v>12.869841591513939</v>
      </c>
    </row>
    <row r="3870" spans="1:13" x14ac:dyDescent="0.25">
      <c r="A3870" s="1">
        <v>44658</v>
      </c>
      <c r="B3870" s="2" t="s">
        <v>3940</v>
      </c>
      <c r="C3870" t="s">
        <v>131</v>
      </c>
      <c r="D3870">
        <v>15</v>
      </c>
      <c r="E3870">
        <v>320</v>
      </c>
      <c r="F3870">
        <v>80</v>
      </c>
      <c r="J3870" s="2" t="s">
        <v>28</v>
      </c>
      <c r="K3870" t="s">
        <v>228</v>
      </c>
      <c r="L3870" t="s">
        <v>46</v>
      </c>
      <c r="M3870" s="3">
        <v>9.3014286057233697</v>
      </c>
    </row>
    <row r="3871" spans="1:13" x14ac:dyDescent="0.25">
      <c r="A3871" s="1">
        <v>44659</v>
      </c>
      <c r="B3871" s="2" t="s">
        <v>3941</v>
      </c>
      <c r="C3871" t="s">
        <v>479</v>
      </c>
      <c r="D3871">
        <v>2</v>
      </c>
      <c r="E3871">
        <v>264</v>
      </c>
      <c r="F3871">
        <v>88</v>
      </c>
      <c r="J3871" s="2" t="s">
        <v>44</v>
      </c>
      <c r="K3871" t="s">
        <v>484</v>
      </c>
      <c r="L3871" t="s">
        <v>25</v>
      </c>
      <c r="M3871" s="3">
        <v>11.799431383856128</v>
      </c>
    </row>
    <row r="3872" spans="1:13" x14ac:dyDescent="0.25">
      <c r="A3872" s="1">
        <v>44660</v>
      </c>
      <c r="B3872" s="2" t="s">
        <v>3942</v>
      </c>
      <c r="C3872" t="s">
        <v>85</v>
      </c>
      <c r="D3872">
        <v>10</v>
      </c>
      <c r="E3872">
        <v>204</v>
      </c>
      <c r="F3872">
        <v>51</v>
      </c>
      <c r="J3872" s="2" t="s">
        <v>28</v>
      </c>
      <c r="K3872" t="s">
        <v>520</v>
      </c>
      <c r="L3872" t="s">
        <v>25</v>
      </c>
      <c r="M3872" s="3">
        <v>11.003496633574638</v>
      </c>
    </row>
    <row r="3873" spans="1:13" x14ac:dyDescent="0.25">
      <c r="A3873" s="1">
        <v>44661</v>
      </c>
      <c r="B3873" s="2" t="s">
        <v>3943</v>
      </c>
      <c r="C3873" t="s">
        <v>134</v>
      </c>
      <c r="D3873">
        <v>18</v>
      </c>
      <c r="E3873">
        <v>210</v>
      </c>
      <c r="F3873" t="s">
        <v>32</v>
      </c>
      <c r="J3873" s="2" t="s">
        <v>28</v>
      </c>
      <c r="K3873" t="s">
        <v>559</v>
      </c>
      <c r="L3873" t="s">
        <v>41</v>
      </c>
      <c r="M3873" s="3">
        <v>12.147202500273634</v>
      </c>
    </row>
    <row r="3874" spans="1:13" x14ac:dyDescent="0.25">
      <c r="A3874" s="1">
        <v>44662</v>
      </c>
      <c r="B3874" s="2" t="s">
        <v>3944</v>
      </c>
      <c r="C3874" t="s">
        <v>54</v>
      </c>
      <c r="D3874">
        <v>14</v>
      </c>
      <c r="E3874" t="s">
        <v>32</v>
      </c>
      <c r="F3874">
        <v>20</v>
      </c>
      <c r="J3874" s="2" t="s">
        <v>23</v>
      </c>
      <c r="K3874" t="s">
        <v>379</v>
      </c>
      <c r="L3874" t="s">
        <v>78</v>
      </c>
      <c r="M3874" s="3">
        <v>15.60430546146185</v>
      </c>
    </row>
    <row r="3875" spans="1:13" x14ac:dyDescent="0.25">
      <c r="A3875" s="1">
        <v>44663</v>
      </c>
      <c r="B3875" s="2" t="s">
        <v>3945</v>
      </c>
      <c r="C3875" t="s">
        <v>383</v>
      </c>
      <c r="D3875">
        <v>7</v>
      </c>
      <c r="E3875">
        <v>72</v>
      </c>
      <c r="F3875">
        <v>36</v>
      </c>
      <c r="J3875" s="2" t="s">
        <v>28</v>
      </c>
      <c r="K3875" t="s">
        <v>307</v>
      </c>
      <c r="L3875" t="s">
        <v>34</v>
      </c>
      <c r="M3875" s="3">
        <v>10.966283117837653</v>
      </c>
    </row>
    <row r="3876" spans="1:13" x14ac:dyDescent="0.25">
      <c r="A3876" s="1">
        <v>44664</v>
      </c>
      <c r="B3876" s="2" t="s">
        <v>3946</v>
      </c>
      <c r="C3876" t="s">
        <v>417</v>
      </c>
      <c r="D3876">
        <v>16</v>
      </c>
      <c r="E3876">
        <v>352</v>
      </c>
      <c r="F3876" t="s">
        <v>32</v>
      </c>
      <c r="J3876" s="2" t="s">
        <v>28</v>
      </c>
      <c r="K3876" t="s">
        <v>161</v>
      </c>
      <c r="L3876" t="s">
        <v>25</v>
      </c>
      <c r="M3876" s="3">
        <v>15.121383064708469</v>
      </c>
    </row>
    <row r="3877" spans="1:13" x14ac:dyDescent="0.25">
      <c r="A3877" s="1">
        <v>44665</v>
      </c>
      <c r="B3877" s="2" t="s">
        <v>3947</v>
      </c>
      <c r="C3877" t="s">
        <v>247</v>
      </c>
      <c r="D3877">
        <v>5</v>
      </c>
      <c r="E3877">
        <v>140</v>
      </c>
      <c r="F3877" t="s">
        <v>32</v>
      </c>
      <c r="J3877" s="2" t="s">
        <v>44</v>
      </c>
      <c r="K3877" t="s">
        <v>874</v>
      </c>
      <c r="L3877" t="s">
        <v>56</v>
      </c>
      <c r="M3877" s="3">
        <v>12.701325659159139</v>
      </c>
    </row>
    <row r="3878" spans="1:13" x14ac:dyDescent="0.25">
      <c r="A3878" s="1">
        <v>44666</v>
      </c>
      <c r="B3878" s="2" t="s">
        <v>3948</v>
      </c>
      <c r="C3878" t="s">
        <v>304</v>
      </c>
      <c r="D3878">
        <v>12</v>
      </c>
      <c r="E3878">
        <v>240</v>
      </c>
      <c r="F3878" t="s">
        <v>32</v>
      </c>
      <c r="J3878" s="2" t="s">
        <v>44</v>
      </c>
      <c r="K3878" t="s">
        <v>374</v>
      </c>
      <c r="L3878" t="s">
        <v>41</v>
      </c>
      <c r="M3878" s="3">
        <v>12.299779975023837</v>
      </c>
    </row>
    <row r="3879" spans="1:13" x14ac:dyDescent="0.25">
      <c r="A3879" s="1">
        <v>44667</v>
      </c>
      <c r="B3879" s="2" t="s">
        <v>3949</v>
      </c>
      <c r="C3879" t="s">
        <v>107</v>
      </c>
      <c r="D3879">
        <v>13</v>
      </c>
      <c r="E3879">
        <v>81</v>
      </c>
      <c r="F3879">
        <v>27</v>
      </c>
      <c r="J3879" s="2" t="s">
        <v>28</v>
      </c>
      <c r="K3879" t="s">
        <v>91</v>
      </c>
      <c r="L3879" t="s">
        <v>78</v>
      </c>
      <c r="M3879" s="3">
        <v>15.140903556171683</v>
      </c>
    </row>
    <row r="3880" spans="1:13" x14ac:dyDescent="0.25">
      <c r="A3880" s="1">
        <v>44668</v>
      </c>
      <c r="B3880" s="2" t="s">
        <v>3950</v>
      </c>
      <c r="C3880" t="s">
        <v>412</v>
      </c>
      <c r="D3880">
        <v>11</v>
      </c>
      <c r="E3880">
        <v>162</v>
      </c>
      <c r="F3880">
        <v>54</v>
      </c>
      <c r="J3880" s="2" t="s">
        <v>44</v>
      </c>
      <c r="K3880" t="s">
        <v>442</v>
      </c>
      <c r="L3880" t="s">
        <v>41</v>
      </c>
      <c r="M3880" s="3">
        <v>13.332534707865639</v>
      </c>
    </row>
    <row r="3881" spans="1:13" x14ac:dyDescent="0.25">
      <c r="A3881" s="1">
        <v>44669</v>
      </c>
      <c r="B3881" s="2" t="s">
        <v>3951</v>
      </c>
      <c r="C3881" t="s">
        <v>296</v>
      </c>
      <c r="D3881">
        <v>16</v>
      </c>
      <c r="E3881">
        <v>116</v>
      </c>
      <c r="F3881">
        <v>29</v>
      </c>
      <c r="J3881" s="2" t="s">
        <v>44</v>
      </c>
      <c r="K3881" t="s">
        <v>297</v>
      </c>
      <c r="L3881" t="s">
        <v>78</v>
      </c>
      <c r="M3881" s="3">
        <v>10.317615395419679</v>
      </c>
    </row>
    <row r="3882" spans="1:13" x14ac:dyDescent="0.25">
      <c r="A3882" s="1">
        <v>44670</v>
      </c>
      <c r="B3882" s="2" t="s">
        <v>3952</v>
      </c>
      <c r="C3882" t="s">
        <v>247</v>
      </c>
      <c r="D3882">
        <v>10</v>
      </c>
      <c r="E3882">
        <v>140</v>
      </c>
      <c r="F3882" t="s">
        <v>32</v>
      </c>
      <c r="J3882" s="2" t="s">
        <v>28</v>
      </c>
      <c r="K3882" t="s">
        <v>351</v>
      </c>
      <c r="L3882" t="s">
        <v>56</v>
      </c>
      <c r="M3882" s="3">
        <v>11.970975110943924</v>
      </c>
    </row>
    <row r="3883" spans="1:13" x14ac:dyDescent="0.25">
      <c r="A3883" s="1">
        <v>44671</v>
      </c>
      <c r="B3883" s="2" t="s">
        <v>3953</v>
      </c>
      <c r="C3883" t="s">
        <v>495</v>
      </c>
      <c r="D3883" t="s">
        <v>32</v>
      </c>
      <c r="E3883">
        <v>50</v>
      </c>
      <c r="F3883">
        <v>25</v>
      </c>
      <c r="J3883" s="2" t="s">
        <v>28</v>
      </c>
      <c r="K3883" t="s">
        <v>98</v>
      </c>
      <c r="L3883" t="s">
        <v>34</v>
      </c>
      <c r="M3883" s="3">
        <v>13.717776078041958</v>
      </c>
    </row>
    <row r="3884" spans="1:13" x14ac:dyDescent="0.25">
      <c r="A3884" s="1">
        <v>44672</v>
      </c>
      <c r="B3884" s="2" t="s">
        <v>3954</v>
      </c>
      <c r="C3884" t="s">
        <v>536</v>
      </c>
      <c r="D3884">
        <v>12</v>
      </c>
      <c r="E3884">
        <v>267</v>
      </c>
      <c r="F3884" t="s">
        <v>32</v>
      </c>
      <c r="J3884" s="2" t="s">
        <v>44</v>
      </c>
      <c r="K3884" t="s">
        <v>603</v>
      </c>
      <c r="L3884" t="s">
        <v>50</v>
      </c>
      <c r="M3884" s="3">
        <v>7.8974070387684714</v>
      </c>
    </row>
    <row r="3885" spans="1:13" x14ac:dyDescent="0.25">
      <c r="A3885" s="1">
        <v>44673</v>
      </c>
      <c r="B3885" s="2" t="s">
        <v>3955</v>
      </c>
      <c r="C3885" t="s">
        <v>85</v>
      </c>
      <c r="D3885">
        <v>19</v>
      </c>
      <c r="E3885">
        <v>204</v>
      </c>
      <c r="F3885">
        <v>51</v>
      </c>
      <c r="J3885" s="2" t="s">
        <v>28</v>
      </c>
      <c r="K3885" t="s">
        <v>932</v>
      </c>
      <c r="L3885" t="s">
        <v>78</v>
      </c>
      <c r="M3885" s="3">
        <v>9.2053706474810433</v>
      </c>
    </row>
    <row r="3886" spans="1:13" x14ac:dyDescent="0.25">
      <c r="A3886" s="1">
        <v>44674</v>
      </c>
      <c r="B3886" s="2" t="s">
        <v>3956</v>
      </c>
      <c r="C3886" t="s">
        <v>771</v>
      </c>
      <c r="D3886">
        <v>3</v>
      </c>
      <c r="E3886">
        <v>120</v>
      </c>
      <c r="F3886" t="s">
        <v>32</v>
      </c>
      <c r="J3886" s="2" t="s">
        <v>44</v>
      </c>
      <c r="K3886" t="s">
        <v>205</v>
      </c>
      <c r="L3886" t="s">
        <v>50</v>
      </c>
      <c r="M3886" s="3">
        <v>10.980884286450312</v>
      </c>
    </row>
    <row r="3887" spans="1:13" x14ac:dyDescent="0.25">
      <c r="A3887" s="1">
        <v>44675</v>
      </c>
      <c r="B3887" s="2" t="s">
        <v>3957</v>
      </c>
      <c r="C3887" t="s">
        <v>83</v>
      </c>
      <c r="D3887">
        <v>9</v>
      </c>
      <c r="E3887">
        <v>300</v>
      </c>
      <c r="F3887">
        <v>75</v>
      </c>
      <c r="J3887" s="2" t="s">
        <v>44</v>
      </c>
      <c r="K3887" t="s">
        <v>49</v>
      </c>
      <c r="L3887" t="s">
        <v>50</v>
      </c>
      <c r="M3887" s="3">
        <v>11.749993886708426</v>
      </c>
    </row>
    <row r="3888" spans="1:13" x14ac:dyDescent="0.25">
      <c r="A3888" s="1">
        <v>44676</v>
      </c>
      <c r="B3888" s="2" t="s">
        <v>3958</v>
      </c>
      <c r="C3888" t="s">
        <v>244</v>
      </c>
      <c r="D3888">
        <v>3</v>
      </c>
      <c r="E3888">
        <v>252</v>
      </c>
      <c r="F3888">
        <v>63</v>
      </c>
      <c r="J3888" s="2" t="s">
        <v>28</v>
      </c>
      <c r="K3888" t="s">
        <v>434</v>
      </c>
      <c r="L3888" t="s">
        <v>50</v>
      </c>
      <c r="M3888" s="3">
        <v>16.429355109701351</v>
      </c>
    </row>
    <row r="3889" spans="1:13" x14ac:dyDescent="0.25">
      <c r="A3889" s="1">
        <v>44677</v>
      </c>
      <c r="B3889" s="2" t="s">
        <v>3959</v>
      </c>
      <c r="C3889" t="s">
        <v>152</v>
      </c>
      <c r="D3889">
        <v>16</v>
      </c>
      <c r="E3889">
        <v>132</v>
      </c>
      <c r="F3889">
        <v>33</v>
      </c>
      <c r="J3889" s="2" t="s">
        <v>28</v>
      </c>
      <c r="K3889" t="s">
        <v>447</v>
      </c>
      <c r="L3889" t="s">
        <v>46</v>
      </c>
      <c r="M3889" s="3">
        <v>13.574227261506472</v>
      </c>
    </row>
    <row r="3890" spans="1:13" x14ac:dyDescent="0.25">
      <c r="A3890" s="1">
        <v>44678</v>
      </c>
      <c r="B3890" s="2" t="s">
        <v>3960</v>
      </c>
      <c r="C3890" t="s">
        <v>170</v>
      </c>
      <c r="D3890">
        <v>11</v>
      </c>
      <c r="E3890">
        <v>189</v>
      </c>
      <c r="F3890">
        <v>63</v>
      </c>
      <c r="J3890" s="2" t="s">
        <v>28</v>
      </c>
      <c r="K3890" t="s">
        <v>153</v>
      </c>
      <c r="L3890" t="s">
        <v>25</v>
      </c>
      <c r="M3890" s="3">
        <v>14.370283356317486</v>
      </c>
    </row>
    <row r="3891" spans="1:13" x14ac:dyDescent="0.25">
      <c r="A3891" s="1">
        <v>44679</v>
      </c>
      <c r="B3891" s="2" t="s">
        <v>3961</v>
      </c>
      <c r="C3891" t="s">
        <v>479</v>
      </c>
      <c r="D3891">
        <v>16</v>
      </c>
      <c r="E3891">
        <v>264</v>
      </c>
      <c r="F3891">
        <v>88</v>
      </c>
      <c r="J3891" s="2" t="s">
        <v>44</v>
      </c>
      <c r="K3891" t="s">
        <v>1099</v>
      </c>
      <c r="L3891" t="s">
        <v>46</v>
      </c>
      <c r="M3891" s="3">
        <v>10.28240320324797</v>
      </c>
    </row>
    <row r="3892" spans="1:13" x14ac:dyDescent="0.25">
      <c r="A3892" s="1">
        <v>44680</v>
      </c>
      <c r="B3892" s="2" t="s">
        <v>3962</v>
      </c>
      <c r="C3892" t="s">
        <v>170</v>
      </c>
      <c r="D3892">
        <v>7</v>
      </c>
      <c r="E3892">
        <v>189</v>
      </c>
      <c r="F3892">
        <v>63</v>
      </c>
      <c r="J3892" s="2" t="s">
        <v>28</v>
      </c>
      <c r="K3892" t="s">
        <v>100</v>
      </c>
      <c r="L3892" t="s">
        <v>56</v>
      </c>
      <c r="M3892" s="3">
        <v>9.7467096260695598</v>
      </c>
    </row>
    <row r="3893" spans="1:13" x14ac:dyDescent="0.25">
      <c r="A3893" s="1">
        <v>44681</v>
      </c>
      <c r="B3893" s="2" t="s">
        <v>3963</v>
      </c>
      <c r="C3893" t="s">
        <v>275</v>
      </c>
      <c r="D3893">
        <v>4</v>
      </c>
      <c r="E3893" t="s">
        <v>32</v>
      </c>
      <c r="F3893">
        <v>36</v>
      </c>
      <c r="J3893" s="2" t="s">
        <v>28</v>
      </c>
      <c r="K3893" t="s">
        <v>1187</v>
      </c>
      <c r="L3893" t="s">
        <v>25</v>
      </c>
      <c r="M3893" s="3">
        <v>11.971065679104063</v>
      </c>
    </row>
    <row r="3894" spans="1:13" x14ac:dyDescent="0.25">
      <c r="A3894" s="1">
        <v>44682</v>
      </c>
      <c r="B3894" s="2" t="s">
        <v>3964</v>
      </c>
      <c r="C3894" t="s">
        <v>97</v>
      </c>
      <c r="D3894">
        <v>6</v>
      </c>
      <c r="E3894">
        <v>201</v>
      </c>
      <c r="F3894">
        <v>67</v>
      </c>
      <c r="J3894" s="2" t="s">
        <v>44</v>
      </c>
      <c r="K3894" t="s">
        <v>1426</v>
      </c>
      <c r="L3894" t="s">
        <v>78</v>
      </c>
      <c r="M3894" s="3">
        <v>10.826646539963521</v>
      </c>
    </row>
    <row r="3895" spans="1:13" x14ac:dyDescent="0.25">
      <c r="A3895" s="1">
        <v>44683</v>
      </c>
      <c r="B3895" s="2" t="s">
        <v>2011</v>
      </c>
      <c r="C3895" t="s">
        <v>201</v>
      </c>
      <c r="D3895">
        <v>3</v>
      </c>
      <c r="E3895">
        <v>150</v>
      </c>
      <c r="F3895">
        <v>75</v>
      </c>
      <c r="J3895" s="2" t="s">
        <v>28</v>
      </c>
      <c r="K3895" t="s">
        <v>1426</v>
      </c>
      <c r="L3895" t="s">
        <v>78</v>
      </c>
      <c r="M3895" s="3">
        <v>10.826646539963521</v>
      </c>
    </row>
    <row r="3896" spans="1:13" x14ac:dyDescent="0.25">
      <c r="A3896" s="1">
        <v>44684</v>
      </c>
      <c r="B3896" s="2" t="s">
        <v>3965</v>
      </c>
      <c r="C3896" t="s">
        <v>296</v>
      </c>
      <c r="D3896">
        <v>18</v>
      </c>
      <c r="E3896">
        <v>116</v>
      </c>
      <c r="F3896">
        <v>29</v>
      </c>
      <c r="J3896" s="2" t="s">
        <v>23</v>
      </c>
      <c r="K3896" t="s">
        <v>389</v>
      </c>
      <c r="L3896" t="s">
        <v>41</v>
      </c>
      <c r="M3896" s="3">
        <v>9.4239783062860578</v>
      </c>
    </row>
    <row r="3897" spans="1:13" x14ac:dyDescent="0.25">
      <c r="A3897" s="1">
        <v>44685</v>
      </c>
      <c r="B3897" s="2" t="s">
        <v>3966</v>
      </c>
      <c r="C3897" t="s">
        <v>235</v>
      </c>
      <c r="D3897">
        <v>18</v>
      </c>
      <c r="E3897">
        <v>90</v>
      </c>
      <c r="F3897">
        <v>45</v>
      </c>
      <c r="J3897" s="2" t="s">
        <v>23</v>
      </c>
      <c r="K3897" t="s">
        <v>867</v>
      </c>
      <c r="L3897" t="s">
        <v>50</v>
      </c>
      <c r="M3897" s="3">
        <v>11.485823039755857</v>
      </c>
    </row>
    <row r="3898" spans="1:13" x14ac:dyDescent="0.25">
      <c r="A3898" s="1">
        <v>44686</v>
      </c>
      <c r="B3898" s="2" t="s">
        <v>3967</v>
      </c>
      <c r="C3898" t="s">
        <v>170</v>
      </c>
      <c r="D3898">
        <v>16</v>
      </c>
      <c r="E3898">
        <v>189</v>
      </c>
      <c r="F3898">
        <v>63</v>
      </c>
      <c r="J3898" s="2" t="s">
        <v>23</v>
      </c>
      <c r="K3898" t="s">
        <v>705</v>
      </c>
      <c r="L3898" t="s">
        <v>34</v>
      </c>
      <c r="M3898" s="3">
        <v>10.956589836772277</v>
      </c>
    </row>
    <row r="3899" spans="1:13" x14ac:dyDescent="0.25">
      <c r="A3899" s="1">
        <v>44687</v>
      </c>
      <c r="B3899" s="2" t="s">
        <v>3968</v>
      </c>
      <c r="C3899" t="s">
        <v>22</v>
      </c>
      <c r="D3899">
        <v>15</v>
      </c>
      <c r="E3899">
        <v>280</v>
      </c>
      <c r="F3899">
        <v>70</v>
      </c>
      <c r="J3899" s="2" t="s">
        <v>44</v>
      </c>
      <c r="K3899" t="s">
        <v>432</v>
      </c>
      <c r="L3899" t="s">
        <v>25</v>
      </c>
      <c r="M3899" s="3">
        <v>10.408704992688252</v>
      </c>
    </row>
    <row r="3900" spans="1:13" x14ac:dyDescent="0.25">
      <c r="A3900" s="1">
        <v>44688</v>
      </c>
      <c r="B3900" s="2" t="s">
        <v>3967</v>
      </c>
      <c r="C3900" t="s">
        <v>196</v>
      </c>
      <c r="D3900">
        <v>13</v>
      </c>
      <c r="E3900" t="s">
        <v>32</v>
      </c>
      <c r="F3900">
        <v>19</v>
      </c>
      <c r="J3900" s="2" t="s">
        <v>28</v>
      </c>
      <c r="K3900" t="s">
        <v>744</v>
      </c>
      <c r="L3900" t="s">
        <v>41</v>
      </c>
      <c r="M3900" s="3">
        <v>11.862005526237752</v>
      </c>
    </row>
    <row r="3901" spans="1:13" x14ac:dyDescent="0.25">
      <c r="A3901" s="1">
        <v>44689</v>
      </c>
      <c r="B3901" s="2" t="s">
        <v>3969</v>
      </c>
      <c r="C3901" t="s">
        <v>188</v>
      </c>
      <c r="D3901">
        <v>7</v>
      </c>
      <c r="E3901" t="s">
        <v>32</v>
      </c>
      <c r="F3901">
        <v>96</v>
      </c>
      <c r="J3901" s="2" t="s">
        <v>28</v>
      </c>
      <c r="K3901" t="s">
        <v>113</v>
      </c>
      <c r="L3901" t="s">
        <v>56</v>
      </c>
      <c r="M3901" s="3">
        <v>14.16303548174143</v>
      </c>
    </row>
    <row r="3902" spans="1:13" x14ac:dyDescent="0.25">
      <c r="A3902" s="1">
        <v>44690</v>
      </c>
      <c r="B3902" s="2" t="s">
        <v>3970</v>
      </c>
      <c r="C3902" t="s">
        <v>278</v>
      </c>
      <c r="D3902">
        <v>20</v>
      </c>
      <c r="E3902">
        <v>34</v>
      </c>
      <c r="F3902">
        <v>17</v>
      </c>
      <c r="J3902" s="2" t="s">
        <v>23</v>
      </c>
      <c r="K3902" t="s">
        <v>645</v>
      </c>
      <c r="L3902" t="s">
        <v>78</v>
      </c>
      <c r="M3902" s="3">
        <v>12.869841591513939</v>
      </c>
    </row>
    <row r="3903" spans="1:13" x14ac:dyDescent="0.25">
      <c r="A3903" s="1">
        <v>44691</v>
      </c>
      <c r="B3903" s="2" t="s">
        <v>3951</v>
      </c>
      <c r="C3903" t="s">
        <v>122</v>
      </c>
      <c r="D3903">
        <v>16</v>
      </c>
      <c r="E3903">
        <v>144</v>
      </c>
      <c r="F3903">
        <v>48</v>
      </c>
      <c r="J3903" s="2" t="s">
        <v>44</v>
      </c>
      <c r="K3903" t="s">
        <v>730</v>
      </c>
      <c r="L3903" t="s">
        <v>25</v>
      </c>
      <c r="M3903" s="3">
        <v>12.985332015423809</v>
      </c>
    </row>
    <row r="3904" spans="1:13" x14ac:dyDescent="0.25">
      <c r="A3904" s="1">
        <v>44692</v>
      </c>
      <c r="B3904" s="2" t="s">
        <v>3971</v>
      </c>
      <c r="C3904" t="s">
        <v>180</v>
      </c>
      <c r="D3904">
        <v>11</v>
      </c>
      <c r="E3904">
        <v>368</v>
      </c>
      <c r="F3904">
        <v>92</v>
      </c>
      <c r="J3904" s="2" t="s">
        <v>23</v>
      </c>
      <c r="K3904" t="s">
        <v>568</v>
      </c>
      <c r="L3904" t="s">
        <v>25</v>
      </c>
      <c r="M3904" s="3">
        <v>11.769937929618399</v>
      </c>
    </row>
    <row r="3905" spans="1:13" x14ac:dyDescent="0.25">
      <c r="A3905" s="1">
        <v>44693</v>
      </c>
      <c r="B3905" s="2" t="s">
        <v>3972</v>
      </c>
      <c r="C3905" t="s">
        <v>76</v>
      </c>
      <c r="D3905">
        <v>17</v>
      </c>
      <c r="E3905" t="s">
        <v>32</v>
      </c>
      <c r="F3905" t="s">
        <v>32</v>
      </c>
      <c r="J3905" s="2" t="s">
        <v>44</v>
      </c>
      <c r="K3905" t="s">
        <v>635</v>
      </c>
      <c r="L3905" t="s">
        <v>25</v>
      </c>
      <c r="M3905" s="3">
        <v>12.275875773922367</v>
      </c>
    </row>
    <row r="3906" spans="1:13" x14ac:dyDescent="0.25">
      <c r="A3906" s="1">
        <v>44694</v>
      </c>
      <c r="B3906" s="2" t="s">
        <v>3973</v>
      </c>
      <c r="C3906" t="s">
        <v>291</v>
      </c>
      <c r="D3906">
        <v>16</v>
      </c>
      <c r="E3906" t="s">
        <v>32</v>
      </c>
      <c r="F3906">
        <v>75</v>
      </c>
      <c r="J3906" s="2" t="s">
        <v>28</v>
      </c>
      <c r="K3906" t="s">
        <v>343</v>
      </c>
      <c r="L3906" t="s">
        <v>25</v>
      </c>
      <c r="M3906" s="3">
        <v>11.070908141213383</v>
      </c>
    </row>
    <row r="3907" spans="1:13" x14ac:dyDescent="0.25">
      <c r="A3907" s="1">
        <v>44695</v>
      </c>
      <c r="B3907" s="2" t="s">
        <v>3974</v>
      </c>
      <c r="C3907" t="s">
        <v>251</v>
      </c>
      <c r="D3907">
        <v>9</v>
      </c>
      <c r="E3907" t="s">
        <v>32</v>
      </c>
      <c r="F3907" t="s">
        <v>32</v>
      </c>
      <c r="J3907" s="2" t="s">
        <v>28</v>
      </c>
      <c r="K3907" t="s">
        <v>88</v>
      </c>
      <c r="L3907" t="s">
        <v>56</v>
      </c>
      <c r="M3907" s="3">
        <v>12.072414596936037</v>
      </c>
    </row>
    <row r="3908" spans="1:13" x14ac:dyDescent="0.25">
      <c r="A3908" s="1">
        <v>44696</v>
      </c>
      <c r="B3908" s="2" t="s">
        <v>3975</v>
      </c>
      <c r="C3908" t="s">
        <v>332</v>
      </c>
      <c r="D3908">
        <v>17</v>
      </c>
      <c r="E3908">
        <v>180</v>
      </c>
      <c r="F3908">
        <v>45</v>
      </c>
      <c r="J3908" s="2" t="s">
        <v>23</v>
      </c>
      <c r="K3908" t="s">
        <v>321</v>
      </c>
      <c r="L3908" t="s">
        <v>25</v>
      </c>
      <c r="M3908" s="3">
        <v>12.545140403858928</v>
      </c>
    </row>
    <row r="3909" spans="1:13" x14ac:dyDescent="0.25">
      <c r="A3909" s="1">
        <v>44697</v>
      </c>
      <c r="B3909" s="2" t="s">
        <v>3976</v>
      </c>
      <c r="C3909" t="s">
        <v>97</v>
      </c>
      <c r="D3909">
        <v>1</v>
      </c>
      <c r="E3909">
        <v>201</v>
      </c>
      <c r="F3909">
        <v>67</v>
      </c>
      <c r="J3909" s="2" t="s">
        <v>44</v>
      </c>
      <c r="K3909" t="s">
        <v>605</v>
      </c>
      <c r="L3909" t="s">
        <v>78</v>
      </c>
      <c r="M3909" s="3">
        <v>8.8169309002713945</v>
      </c>
    </row>
    <row r="3910" spans="1:13" x14ac:dyDescent="0.25">
      <c r="A3910" s="1">
        <v>44698</v>
      </c>
      <c r="B3910" s="2" t="s">
        <v>3977</v>
      </c>
      <c r="C3910" t="s">
        <v>170</v>
      </c>
      <c r="D3910">
        <v>7</v>
      </c>
      <c r="E3910">
        <v>189</v>
      </c>
      <c r="F3910">
        <v>63</v>
      </c>
      <c r="J3910" s="2" t="s">
        <v>44</v>
      </c>
      <c r="K3910" t="s">
        <v>657</v>
      </c>
      <c r="L3910" t="s">
        <v>25</v>
      </c>
      <c r="M3910" s="3">
        <v>6.9183250411917196</v>
      </c>
    </row>
    <row r="3911" spans="1:13" x14ac:dyDescent="0.25">
      <c r="A3911" s="1">
        <v>44699</v>
      </c>
      <c r="B3911" s="2" t="s">
        <v>1525</v>
      </c>
      <c r="C3911" t="s">
        <v>247</v>
      </c>
      <c r="D3911">
        <v>9</v>
      </c>
      <c r="E3911">
        <v>140</v>
      </c>
      <c r="F3911">
        <v>70</v>
      </c>
      <c r="J3911" s="2" t="s">
        <v>28</v>
      </c>
      <c r="K3911" t="s">
        <v>103</v>
      </c>
      <c r="L3911" t="s">
        <v>46</v>
      </c>
      <c r="M3911" s="3">
        <v>13.407340878370247</v>
      </c>
    </row>
    <row r="3912" spans="1:13" x14ac:dyDescent="0.25">
      <c r="A3912" s="1">
        <v>44700</v>
      </c>
      <c r="B3912" s="2" t="s">
        <v>3978</v>
      </c>
      <c r="C3912" t="s">
        <v>93</v>
      </c>
      <c r="D3912">
        <v>10</v>
      </c>
      <c r="E3912">
        <v>50</v>
      </c>
      <c r="F3912">
        <v>25</v>
      </c>
      <c r="J3912" s="2" t="s">
        <v>44</v>
      </c>
      <c r="K3912" t="s">
        <v>81</v>
      </c>
      <c r="L3912" t="s">
        <v>56</v>
      </c>
      <c r="M3912" s="3">
        <v>12.865074657680612</v>
      </c>
    </row>
    <row r="3913" spans="1:13" x14ac:dyDescent="0.25">
      <c r="A3913" s="1">
        <v>44701</v>
      </c>
      <c r="B3913" s="2" t="s">
        <v>3979</v>
      </c>
      <c r="C3913" t="s">
        <v>291</v>
      </c>
      <c r="D3913">
        <v>9</v>
      </c>
      <c r="E3913">
        <v>225</v>
      </c>
      <c r="F3913">
        <v>75</v>
      </c>
      <c r="J3913" s="2" t="s">
        <v>28</v>
      </c>
      <c r="K3913" t="s">
        <v>882</v>
      </c>
      <c r="L3913" t="s">
        <v>78</v>
      </c>
      <c r="M3913" s="3">
        <v>15.856807810268592</v>
      </c>
    </row>
    <row r="3914" spans="1:13" x14ac:dyDescent="0.25">
      <c r="A3914" s="1">
        <v>44702</v>
      </c>
      <c r="B3914" s="2" t="s">
        <v>3980</v>
      </c>
      <c r="C3914" t="s">
        <v>188</v>
      </c>
      <c r="D3914">
        <v>18</v>
      </c>
      <c r="E3914">
        <v>192</v>
      </c>
      <c r="F3914">
        <v>96</v>
      </c>
      <c r="J3914" s="2" t="s">
        <v>28</v>
      </c>
      <c r="K3914" t="s">
        <v>670</v>
      </c>
      <c r="L3914" t="s">
        <v>78</v>
      </c>
      <c r="M3914" s="3">
        <v>12.460490918487697</v>
      </c>
    </row>
    <row r="3915" spans="1:13" x14ac:dyDescent="0.25">
      <c r="A3915" s="1">
        <v>44703</v>
      </c>
      <c r="B3915" s="2" t="s">
        <v>3981</v>
      </c>
      <c r="C3915" t="s">
        <v>575</v>
      </c>
      <c r="D3915">
        <v>7</v>
      </c>
      <c r="E3915" t="s">
        <v>32</v>
      </c>
      <c r="F3915">
        <v>19</v>
      </c>
      <c r="J3915" s="2" t="s">
        <v>23</v>
      </c>
      <c r="K3915" t="s">
        <v>447</v>
      </c>
      <c r="L3915" t="s">
        <v>46</v>
      </c>
      <c r="M3915" s="3">
        <v>13.574227261506472</v>
      </c>
    </row>
    <row r="3916" spans="1:13" x14ac:dyDescent="0.25">
      <c r="A3916" s="1">
        <v>44704</v>
      </c>
      <c r="B3916" s="2" t="s">
        <v>3982</v>
      </c>
      <c r="C3916" t="s">
        <v>36</v>
      </c>
      <c r="D3916">
        <v>11</v>
      </c>
      <c r="E3916">
        <v>114</v>
      </c>
      <c r="F3916" t="s">
        <v>32</v>
      </c>
      <c r="J3916" s="2" t="s">
        <v>23</v>
      </c>
      <c r="K3916" t="s">
        <v>228</v>
      </c>
      <c r="L3916" t="s">
        <v>46</v>
      </c>
      <c r="M3916" s="3">
        <v>9.3014286057233697</v>
      </c>
    </row>
    <row r="3917" spans="1:13" x14ac:dyDescent="0.25">
      <c r="A3917" s="1">
        <v>44705</v>
      </c>
      <c r="B3917" s="2" t="s">
        <v>3983</v>
      </c>
      <c r="C3917" t="s">
        <v>423</v>
      </c>
      <c r="D3917">
        <v>19</v>
      </c>
      <c r="E3917">
        <v>356</v>
      </c>
      <c r="F3917" t="s">
        <v>32</v>
      </c>
      <c r="J3917" s="2" t="s">
        <v>28</v>
      </c>
      <c r="K3917" t="s">
        <v>115</v>
      </c>
      <c r="L3917" t="s">
        <v>46</v>
      </c>
      <c r="M3917" s="3">
        <v>10.42743035829395</v>
      </c>
    </row>
    <row r="3918" spans="1:13" x14ac:dyDescent="0.25">
      <c r="A3918" s="1">
        <v>44706</v>
      </c>
      <c r="B3918" s="2" t="s">
        <v>3984</v>
      </c>
      <c r="C3918" t="s">
        <v>97</v>
      </c>
      <c r="D3918">
        <v>2</v>
      </c>
      <c r="E3918" t="s">
        <v>32</v>
      </c>
      <c r="F3918">
        <v>67</v>
      </c>
      <c r="J3918" s="2" t="s">
        <v>28</v>
      </c>
      <c r="K3918" t="s">
        <v>191</v>
      </c>
      <c r="L3918" t="s">
        <v>78</v>
      </c>
      <c r="M3918" s="3">
        <v>13.890275354050972</v>
      </c>
    </row>
    <row r="3919" spans="1:13" x14ac:dyDescent="0.25">
      <c r="A3919" s="1">
        <v>44707</v>
      </c>
      <c r="B3919" s="2" t="s">
        <v>3985</v>
      </c>
      <c r="C3919" t="s">
        <v>309</v>
      </c>
      <c r="D3919" t="s">
        <v>32</v>
      </c>
      <c r="E3919">
        <v>352</v>
      </c>
      <c r="F3919" t="s">
        <v>32</v>
      </c>
      <c r="J3919" s="2" t="s">
        <v>28</v>
      </c>
      <c r="K3919" t="s">
        <v>798</v>
      </c>
      <c r="L3919" t="s">
        <v>78</v>
      </c>
      <c r="M3919" s="3">
        <v>11.927799225928501</v>
      </c>
    </row>
    <row r="3920" spans="1:13" x14ac:dyDescent="0.25">
      <c r="A3920" s="1">
        <v>44708</v>
      </c>
      <c r="B3920" s="2" t="s">
        <v>3986</v>
      </c>
      <c r="C3920" t="s">
        <v>36</v>
      </c>
      <c r="D3920">
        <v>1</v>
      </c>
      <c r="E3920" t="s">
        <v>32</v>
      </c>
      <c r="F3920">
        <v>57</v>
      </c>
      <c r="J3920" s="2" t="s">
        <v>28</v>
      </c>
      <c r="K3920" t="s">
        <v>376</v>
      </c>
      <c r="L3920" t="s">
        <v>25</v>
      </c>
      <c r="M3920" s="3">
        <v>11.687634894637348</v>
      </c>
    </row>
    <row r="3921" spans="1:13" x14ac:dyDescent="0.25">
      <c r="A3921" s="1">
        <v>44709</v>
      </c>
      <c r="B3921" s="2" t="s">
        <v>3987</v>
      </c>
      <c r="C3921" t="s">
        <v>383</v>
      </c>
      <c r="D3921">
        <v>11</v>
      </c>
      <c r="E3921">
        <v>72</v>
      </c>
      <c r="F3921">
        <v>36</v>
      </c>
      <c r="J3921" s="2" t="s">
        <v>28</v>
      </c>
      <c r="K3921" t="s">
        <v>652</v>
      </c>
      <c r="L3921" t="s">
        <v>78</v>
      </c>
      <c r="M3921" s="3">
        <v>10.163794912095831</v>
      </c>
    </row>
    <row r="3922" spans="1:13" x14ac:dyDescent="0.25">
      <c r="A3922" s="1">
        <v>44710</v>
      </c>
      <c r="B3922" s="2" t="s">
        <v>3988</v>
      </c>
      <c r="C3922" t="s">
        <v>235</v>
      </c>
      <c r="D3922">
        <v>4</v>
      </c>
      <c r="E3922">
        <v>90</v>
      </c>
      <c r="F3922">
        <v>45</v>
      </c>
      <c r="J3922" s="2" t="s">
        <v>28</v>
      </c>
      <c r="K3922" t="s">
        <v>205</v>
      </c>
      <c r="L3922" t="s">
        <v>50</v>
      </c>
      <c r="M3922" s="3">
        <v>10.980884286450312</v>
      </c>
    </row>
    <row r="3923" spans="1:13" x14ac:dyDescent="0.25">
      <c r="A3923" s="1">
        <v>44711</v>
      </c>
      <c r="B3923" s="2" t="s">
        <v>3989</v>
      </c>
      <c r="C3923" t="s">
        <v>280</v>
      </c>
      <c r="D3923">
        <v>13</v>
      </c>
      <c r="E3923">
        <v>48</v>
      </c>
      <c r="F3923">
        <v>24</v>
      </c>
      <c r="J3923" s="2" t="s">
        <v>23</v>
      </c>
      <c r="K3923" t="s">
        <v>523</v>
      </c>
      <c r="L3923" t="s">
        <v>50</v>
      </c>
      <c r="M3923" s="3">
        <v>14.064516999204997</v>
      </c>
    </row>
    <row r="3924" spans="1:13" x14ac:dyDescent="0.25">
      <c r="A3924" s="1">
        <v>44712</v>
      </c>
      <c r="B3924" s="2" t="s">
        <v>3990</v>
      </c>
      <c r="C3924" t="s">
        <v>39</v>
      </c>
      <c r="D3924" t="s">
        <v>32</v>
      </c>
      <c r="E3924">
        <v>231</v>
      </c>
      <c r="F3924">
        <v>77</v>
      </c>
      <c r="J3924" s="2" t="s">
        <v>28</v>
      </c>
      <c r="K3924" t="s">
        <v>915</v>
      </c>
      <c r="L3924" t="s">
        <v>34</v>
      </c>
      <c r="M3924" s="3">
        <v>12.502346728827876</v>
      </c>
    </row>
    <row r="3925" spans="1:13" x14ac:dyDescent="0.25">
      <c r="A3925" s="1">
        <v>44713</v>
      </c>
      <c r="B3925" s="2" t="s">
        <v>3991</v>
      </c>
      <c r="C3925" t="s">
        <v>332</v>
      </c>
      <c r="D3925">
        <v>16</v>
      </c>
      <c r="E3925">
        <v>180</v>
      </c>
      <c r="F3925">
        <v>45</v>
      </c>
      <c r="J3925" s="2" t="s">
        <v>28</v>
      </c>
      <c r="K3925" t="s">
        <v>222</v>
      </c>
      <c r="L3925" t="s">
        <v>34</v>
      </c>
      <c r="M3925" s="3">
        <v>12.172922939334034</v>
      </c>
    </row>
    <row r="3926" spans="1:13" x14ac:dyDescent="0.25">
      <c r="A3926" s="1">
        <v>44714</v>
      </c>
      <c r="B3926" s="2" t="s">
        <v>3992</v>
      </c>
      <c r="C3926" t="s">
        <v>85</v>
      </c>
      <c r="D3926">
        <v>20</v>
      </c>
      <c r="E3926">
        <v>204</v>
      </c>
      <c r="F3926">
        <v>51</v>
      </c>
      <c r="J3926" s="2" t="s">
        <v>28</v>
      </c>
      <c r="K3926" t="s">
        <v>540</v>
      </c>
      <c r="L3926" t="s">
        <v>46</v>
      </c>
      <c r="M3926" s="3">
        <v>16.695690968264284</v>
      </c>
    </row>
    <row r="3927" spans="1:13" x14ac:dyDescent="0.25">
      <c r="A3927" s="1">
        <v>44715</v>
      </c>
      <c r="B3927" s="2" t="s">
        <v>3993</v>
      </c>
      <c r="C3927" t="s">
        <v>48</v>
      </c>
      <c r="D3927">
        <v>6</v>
      </c>
      <c r="E3927">
        <v>38</v>
      </c>
      <c r="F3927">
        <v>19</v>
      </c>
      <c r="J3927" s="2" t="s">
        <v>23</v>
      </c>
      <c r="K3927" t="s">
        <v>217</v>
      </c>
      <c r="L3927" t="s">
        <v>25</v>
      </c>
      <c r="M3927" s="3">
        <v>11.083482342133532</v>
      </c>
    </row>
    <row r="3928" spans="1:13" x14ac:dyDescent="0.25">
      <c r="A3928" s="1">
        <v>44716</v>
      </c>
      <c r="B3928" s="2" t="s">
        <v>3994</v>
      </c>
      <c r="C3928" t="s">
        <v>128</v>
      </c>
      <c r="D3928">
        <v>7</v>
      </c>
      <c r="E3928">
        <v>154</v>
      </c>
      <c r="F3928">
        <v>77</v>
      </c>
      <c r="J3928" s="2" t="s">
        <v>44</v>
      </c>
      <c r="K3928" t="s">
        <v>405</v>
      </c>
      <c r="L3928" t="s">
        <v>56</v>
      </c>
      <c r="M3928" s="3">
        <v>12.682358648534777</v>
      </c>
    </row>
    <row r="3929" spans="1:13" x14ac:dyDescent="0.25">
      <c r="A3929" s="1">
        <v>44717</v>
      </c>
      <c r="B3929" s="2" t="s">
        <v>3995</v>
      </c>
      <c r="C3929" t="s">
        <v>423</v>
      </c>
      <c r="D3929">
        <v>10</v>
      </c>
      <c r="E3929" t="s">
        <v>32</v>
      </c>
      <c r="F3929">
        <v>89</v>
      </c>
      <c r="J3929" s="2" t="s">
        <v>28</v>
      </c>
      <c r="K3929" t="s">
        <v>678</v>
      </c>
      <c r="L3929" t="s">
        <v>78</v>
      </c>
      <c r="M3929" s="3">
        <v>8.1595626482464514</v>
      </c>
    </row>
    <row r="3930" spans="1:13" x14ac:dyDescent="0.25">
      <c r="A3930" s="1">
        <v>44718</v>
      </c>
      <c r="B3930" s="2" t="s">
        <v>3996</v>
      </c>
      <c r="C3930" t="s">
        <v>102</v>
      </c>
      <c r="D3930">
        <v>14</v>
      </c>
      <c r="E3930">
        <v>144</v>
      </c>
      <c r="F3930">
        <v>36</v>
      </c>
      <c r="J3930" s="2" t="s">
        <v>28</v>
      </c>
      <c r="K3930" t="s">
        <v>490</v>
      </c>
      <c r="L3930" t="s">
        <v>50</v>
      </c>
      <c r="M3930" s="3">
        <v>8.0758315802191021</v>
      </c>
    </row>
    <row r="3931" spans="1:13" x14ac:dyDescent="0.25">
      <c r="A3931" s="1">
        <v>44719</v>
      </c>
      <c r="B3931" s="2" t="s">
        <v>3997</v>
      </c>
      <c r="C3931" t="s">
        <v>536</v>
      </c>
      <c r="D3931" t="s">
        <v>32</v>
      </c>
      <c r="E3931">
        <v>267</v>
      </c>
      <c r="F3931">
        <v>89</v>
      </c>
      <c r="J3931" s="2" t="s">
        <v>28</v>
      </c>
      <c r="K3931" t="s">
        <v>321</v>
      </c>
      <c r="L3931" t="s">
        <v>25</v>
      </c>
      <c r="M3931" s="3">
        <v>12.545140403858928</v>
      </c>
    </row>
    <row r="3932" spans="1:13" x14ac:dyDescent="0.25">
      <c r="A3932" s="1">
        <v>44720</v>
      </c>
      <c r="B3932" s="2" t="s">
        <v>3998</v>
      </c>
      <c r="C3932" t="s">
        <v>170</v>
      </c>
      <c r="D3932">
        <v>7</v>
      </c>
      <c r="E3932" t="s">
        <v>32</v>
      </c>
      <c r="F3932">
        <v>63</v>
      </c>
      <c r="J3932" s="2" t="s">
        <v>44</v>
      </c>
      <c r="K3932" t="s">
        <v>100</v>
      </c>
      <c r="L3932" t="s">
        <v>56</v>
      </c>
      <c r="M3932" s="3">
        <v>9.7467096260695598</v>
      </c>
    </row>
    <row r="3933" spans="1:13" x14ac:dyDescent="0.25">
      <c r="A3933" s="1">
        <v>44721</v>
      </c>
      <c r="B3933" s="2" t="s">
        <v>3999</v>
      </c>
      <c r="C3933" t="s">
        <v>291</v>
      </c>
      <c r="D3933">
        <v>13</v>
      </c>
      <c r="E3933">
        <v>225</v>
      </c>
      <c r="F3933">
        <v>75</v>
      </c>
      <c r="J3933" s="2" t="s">
        <v>44</v>
      </c>
      <c r="K3933" t="s">
        <v>178</v>
      </c>
      <c r="L3933" t="s">
        <v>50</v>
      </c>
      <c r="M3933" s="3">
        <v>11.31221475547909</v>
      </c>
    </row>
    <row r="3934" spans="1:13" x14ac:dyDescent="0.25">
      <c r="A3934" s="1">
        <v>44722</v>
      </c>
      <c r="B3934" s="2" t="s">
        <v>4000</v>
      </c>
      <c r="C3934" t="s">
        <v>530</v>
      </c>
      <c r="D3934">
        <v>16</v>
      </c>
      <c r="E3934">
        <v>261</v>
      </c>
      <c r="F3934">
        <v>87</v>
      </c>
      <c r="J3934" s="2" t="s">
        <v>44</v>
      </c>
      <c r="K3934" t="s">
        <v>389</v>
      </c>
      <c r="L3934" t="s">
        <v>41</v>
      </c>
      <c r="M3934" s="3">
        <v>9.4239783062860578</v>
      </c>
    </row>
    <row r="3935" spans="1:13" x14ac:dyDescent="0.25">
      <c r="A3935" s="1">
        <v>44723</v>
      </c>
      <c r="B3935" s="2" t="s">
        <v>4001</v>
      </c>
      <c r="C3935" t="s">
        <v>280</v>
      </c>
      <c r="D3935">
        <v>4</v>
      </c>
      <c r="E3935">
        <v>48</v>
      </c>
      <c r="F3935">
        <v>24</v>
      </c>
      <c r="J3935" s="2" t="s">
        <v>28</v>
      </c>
      <c r="K3935" t="s">
        <v>705</v>
      </c>
      <c r="L3935" t="s">
        <v>34</v>
      </c>
      <c r="M3935" s="3">
        <v>10.956589836772277</v>
      </c>
    </row>
    <row r="3936" spans="1:13" x14ac:dyDescent="0.25">
      <c r="A3936" s="1">
        <v>44724</v>
      </c>
      <c r="B3936" s="2" t="s">
        <v>4002</v>
      </c>
      <c r="C3936" t="s">
        <v>39</v>
      </c>
      <c r="D3936">
        <v>17</v>
      </c>
      <c r="E3936">
        <v>231</v>
      </c>
      <c r="F3936" t="s">
        <v>32</v>
      </c>
      <c r="J3936" s="2" t="s">
        <v>28</v>
      </c>
      <c r="K3936" t="s">
        <v>159</v>
      </c>
      <c r="L3936" t="s">
        <v>78</v>
      </c>
      <c r="M3936" s="3">
        <v>10.216282609482219</v>
      </c>
    </row>
    <row r="3937" spans="1:13" x14ac:dyDescent="0.25">
      <c r="A3937" s="1">
        <v>44725</v>
      </c>
      <c r="B3937" s="2" t="s">
        <v>4003</v>
      </c>
      <c r="C3937" t="s">
        <v>102</v>
      </c>
      <c r="D3937">
        <v>11</v>
      </c>
      <c r="E3937">
        <v>144</v>
      </c>
      <c r="F3937" t="s">
        <v>32</v>
      </c>
      <c r="J3937" s="2" t="s">
        <v>28</v>
      </c>
      <c r="K3937" t="s">
        <v>547</v>
      </c>
      <c r="L3937" t="s">
        <v>46</v>
      </c>
      <c r="M3937" s="3">
        <v>14.341195386574373</v>
      </c>
    </row>
    <row r="3938" spans="1:13" x14ac:dyDescent="0.25">
      <c r="A3938" s="1">
        <v>44726</v>
      </c>
      <c r="B3938" s="2" t="s">
        <v>4004</v>
      </c>
      <c r="C3938" t="s">
        <v>163</v>
      </c>
      <c r="D3938">
        <v>3</v>
      </c>
      <c r="E3938">
        <v>225</v>
      </c>
      <c r="F3938">
        <v>75</v>
      </c>
      <c r="J3938" s="2" t="s">
        <v>28</v>
      </c>
      <c r="K3938" t="s">
        <v>906</v>
      </c>
      <c r="L3938" t="s">
        <v>34</v>
      </c>
      <c r="M3938" s="3">
        <v>13.853438793083487</v>
      </c>
    </row>
    <row r="3939" spans="1:13" x14ac:dyDescent="0.25">
      <c r="A3939" s="1">
        <v>44727</v>
      </c>
      <c r="B3939" s="2" t="s">
        <v>4005</v>
      </c>
      <c r="C3939" t="s">
        <v>117</v>
      </c>
      <c r="D3939">
        <v>18</v>
      </c>
      <c r="E3939">
        <v>176</v>
      </c>
      <c r="F3939">
        <v>88</v>
      </c>
      <c r="J3939" s="2" t="s">
        <v>23</v>
      </c>
      <c r="K3939" t="s">
        <v>194</v>
      </c>
      <c r="L3939" t="s">
        <v>50</v>
      </c>
      <c r="M3939" s="3">
        <v>13.765798454641494</v>
      </c>
    </row>
    <row r="3940" spans="1:13" x14ac:dyDescent="0.25">
      <c r="A3940" s="1">
        <v>44728</v>
      </c>
      <c r="B3940" s="2" t="s">
        <v>4006</v>
      </c>
      <c r="C3940" t="s">
        <v>97</v>
      </c>
      <c r="D3940">
        <v>3</v>
      </c>
      <c r="E3940" t="s">
        <v>32</v>
      </c>
      <c r="F3940" t="s">
        <v>32</v>
      </c>
      <c r="J3940" s="2" t="s">
        <v>28</v>
      </c>
      <c r="K3940" t="s">
        <v>1187</v>
      </c>
      <c r="L3940" t="s">
        <v>25</v>
      </c>
      <c r="M3940" s="3">
        <v>11.971065679104063</v>
      </c>
    </row>
    <row r="3941" spans="1:13" x14ac:dyDescent="0.25">
      <c r="A3941" s="1">
        <v>44729</v>
      </c>
      <c r="B3941" s="2" t="s">
        <v>4007</v>
      </c>
      <c r="C3941" t="s">
        <v>530</v>
      </c>
      <c r="D3941">
        <v>14</v>
      </c>
      <c r="E3941" t="s">
        <v>32</v>
      </c>
      <c r="F3941" t="s">
        <v>32</v>
      </c>
      <c r="J3941" s="2" t="s">
        <v>28</v>
      </c>
      <c r="K3941" t="s">
        <v>68</v>
      </c>
      <c r="L3941" t="s">
        <v>50</v>
      </c>
      <c r="M3941" s="3">
        <v>9.8384363471888783</v>
      </c>
    </row>
    <row r="3942" spans="1:13" x14ac:dyDescent="0.25">
      <c r="A3942" s="1">
        <v>44730</v>
      </c>
      <c r="B3942" s="2" t="s">
        <v>4008</v>
      </c>
      <c r="C3942" t="s">
        <v>131</v>
      </c>
      <c r="D3942">
        <v>20</v>
      </c>
      <c r="E3942">
        <v>320</v>
      </c>
      <c r="F3942">
        <v>80</v>
      </c>
      <c r="J3942" s="2" t="s">
        <v>23</v>
      </c>
      <c r="K3942" t="s">
        <v>625</v>
      </c>
      <c r="L3942" t="s">
        <v>78</v>
      </c>
      <c r="M3942" s="3">
        <v>12.954911944548844</v>
      </c>
    </row>
    <row r="3943" spans="1:13" x14ac:dyDescent="0.25">
      <c r="A3943" s="1">
        <v>44731</v>
      </c>
      <c r="B3943" s="2" t="s">
        <v>4009</v>
      </c>
      <c r="C3943" t="s">
        <v>204</v>
      </c>
      <c r="D3943">
        <v>2</v>
      </c>
      <c r="E3943">
        <v>300</v>
      </c>
      <c r="F3943">
        <v>75</v>
      </c>
      <c r="J3943" s="2" t="s">
        <v>44</v>
      </c>
      <c r="K3943" t="s">
        <v>477</v>
      </c>
      <c r="L3943" t="s">
        <v>41</v>
      </c>
      <c r="M3943" s="3">
        <v>12.889576147248359</v>
      </c>
    </row>
    <row r="3944" spans="1:13" x14ac:dyDescent="0.25">
      <c r="A3944" s="1">
        <v>44732</v>
      </c>
      <c r="B3944" s="2" t="s">
        <v>4010</v>
      </c>
      <c r="C3944" t="s">
        <v>417</v>
      </c>
      <c r="D3944">
        <v>3</v>
      </c>
      <c r="E3944">
        <v>352</v>
      </c>
      <c r="F3944">
        <v>88</v>
      </c>
      <c r="J3944" s="2" t="s">
        <v>23</v>
      </c>
      <c r="K3944" t="s">
        <v>321</v>
      </c>
      <c r="L3944" t="s">
        <v>25</v>
      </c>
      <c r="M3944" s="3">
        <v>12.545140403858928</v>
      </c>
    </row>
    <row r="3945" spans="1:13" x14ac:dyDescent="0.25">
      <c r="A3945" s="1">
        <v>44733</v>
      </c>
      <c r="B3945" s="2" t="s">
        <v>2874</v>
      </c>
      <c r="C3945" t="s">
        <v>536</v>
      </c>
      <c r="D3945">
        <v>17</v>
      </c>
      <c r="E3945">
        <v>267</v>
      </c>
      <c r="F3945" t="s">
        <v>32</v>
      </c>
      <c r="J3945" s="2" t="s">
        <v>44</v>
      </c>
      <c r="K3945" t="s">
        <v>236</v>
      </c>
      <c r="L3945" t="s">
        <v>78</v>
      </c>
      <c r="M3945" s="3">
        <v>15.458859683514467</v>
      </c>
    </row>
    <row r="3946" spans="1:13" x14ac:dyDescent="0.25">
      <c r="A3946" s="1">
        <v>44734</v>
      </c>
      <c r="B3946" s="2" t="s">
        <v>4011</v>
      </c>
      <c r="C3946" t="s">
        <v>204</v>
      </c>
      <c r="D3946">
        <v>19</v>
      </c>
      <c r="E3946">
        <v>300</v>
      </c>
      <c r="F3946" t="s">
        <v>32</v>
      </c>
      <c r="J3946" s="2" t="s">
        <v>44</v>
      </c>
      <c r="K3946" t="s">
        <v>88</v>
      </c>
      <c r="L3946" t="s">
        <v>56</v>
      </c>
      <c r="M3946" s="3">
        <v>12.072414596936037</v>
      </c>
    </row>
    <row r="3947" spans="1:13" x14ac:dyDescent="0.25">
      <c r="A3947" s="1">
        <v>44735</v>
      </c>
      <c r="B3947" s="2" t="s">
        <v>4012</v>
      </c>
      <c r="C3947" t="s">
        <v>146</v>
      </c>
      <c r="D3947">
        <v>15</v>
      </c>
      <c r="E3947">
        <v>308</v>
      </c>
      <c r="F3947">
        <v>77</v>
      </c>
      <c r="J3947" s="2" t="s">
        <v>28</v>
      </c>
      <c r="K3947" t="s">
        <v>445</v>
      </c>
      <c r="L3947" t="s">
        <v>34</v>
      </c>
      <c r="M3947" s="3">
        <v>13.104576594826185</v>
      </c>
    </row>
    <row r="3948" spans="1:13" x14ac:dyDescent="0.25">
      <c r="A3948" s="1">
        <v>44736</v>
      </c>
      <c r="B3948" s="2" t="s">
        <v>4013</v>
      </c>
      <c r="C3948" t="s">
        <v>131</v>
      </c>
      <c r="D3948">
        <v>17</v>
      </c>
      <c r="E3948">
        <v>320</v>
      </c>
      <c r="F3948" t="s">
        <v>32</v>
      </c>
      <c r="J3948" s="2" t="s">
        <v>44</v>
      </c>
      <c r="K3948" t="s">
        <v>744</v>
      </c>
      <c r="L3948" t="s">
        <v>41</v>
      </c>
      <c r="M3948" s="3">
        <v>11.862005526237752</v>
      </c>
    </row>
    <row r="3949" spans="1:13" x14ac:dyDescent="0.25">
      <c r="A3949" s="1">
        <v>44737</v>
      </c>
      <c r="B3949" s="2" t="s">
        <v>4014</v>
      </c>
      <c r="C3949" t="s">
        <v>402</v>
      </c>
      <c r="D3949">
        <v>14</v>
      </c>
      <c r="E3949" t="s">
        <v>32</v>
      </c>
      <c r="F3949">
        <v>21</v>
      </c>
      <c r="J3949" s="2" t="s">
        <v>28</v>
      </c>
      <c r="K3949" t="s">
        <v>608</v>
      </c>
      <c r="L3949" t="s">
        <v>41</v>
      </c>
      <c r="M3949" s="3">
        <v>13.466362789017223</v>
      </c>
    </row>
    <row r="3950" spans="1:13" x14ac:dyDescent="0.25">
      <c r="A3950" s="1">
        <v>44738</v>
      </c>
      <c r="B3950" s="2" t="s">
        <v>4015</v>
      </c>
      <c r="C3950" t="s">
        <v>402</v>
      </c>
      <c r="D3950">
        <v>7</v>
      </c>
      <c r="E3950">
        <v>84</v>
      </c>
      <c r="F3950" t="s">
        <v>32</v>
      </c>
      <c r="J3950" s="2" t="s">
        <v>44</v>
      </c>
      <c r="K3950" t="s">
        <v>625</v>
      </c>
      <c r="L3950" t="s">
        <v>78</v>
      </c>
      <c r="M3950" s="3">
        <v>12.954911944548844</v>
      </c>
    </row>
    <row r="3951" spans="1:13" x14ac:dyDescent="0.25">
      <c r="A3951" s="1">
        <v>44739</v>
      </c>
      <c r="B3951" s="2" t="s">
        <v>4016</v>
      </c>
      <c r="C3951" t="s">
        <v>177</v>
      </c>
      <c r="D3951">
        <v>4</v>
      </c>
      <c r="E3951">
        <v>146</v>
      </c>
      <c r="F3951">
        <v>73</v>
      </c>
      <c r="J3951" s="2" t="s">
        <v>23</v>
      </c>
      <c r="K3951" t="s">
        <v>642</v>
      </c>
      <c r="L3951" t="s">
        <v>78</v>
      </c>
      <c r="M3951" s="3">
        <v>12.679725647708608</v>
      </c>
    </row>
    <row r="3952" spans="1:13" x14ac:dyDescent="0.25">
      <c r="A3952" s="1">
        <v>44740</v>
      </c>
      <c r="B3952" s="2" t="s">
        <v>4017</v>
      </c>
      <c r="C3952" t="s">
        <v>27</v>
      </c>
      <c r="D3952">
        <v>10</v>
      </c>
      <c r="E3952">
        <v>102</v>
      </c>
      <c r="F3952">
        <v>51</v>
      </c>
      <c r="J3952" s="2" t="s">
        <v>44</v>
      </c>
      <c r="K3952" t="s">
        <v>625</v>
      </c>
      <c r="L3952" t="s">
        <v>78</v>
      </c>
      <c r="M3952" s="3">
        <v>12.954911944548844</v>
      </c>
    </row>
    <row r="3953" spans="1:13" x14ac:dyDescent="0.25">
      <c r="A3953" s="1">
        <v>44741</v>
      </c>
      <c r="B3953" s="2" t="s">
        <v>4018</v>
      </c>
      <c r="C3953" t="s">
        <v>140</v>
      </c>
      <c r="D3953">
        <v>15</v>
      </c>
      <c r="E3953">
        <v>144</v>
      </c>
      <c r="F3953" t="s">
        <v>32</v>
      </c>
      <c r="J3953" s="2" t="s">
        <v>44</v>
      </c>
      <c r="K3953" t="s">
        <v>355</v>
      </c>
      <c r="L3953" t="s">
        <v>56</v>
      </c>
      <c r="M3953" s="3">
        <v>14.690198582365463</v>
      </c>
    </row>
    <row r="3954" spans="1:13" x14ac:dyDescent="0.25">
      <c r="A3954" s="1">
        <v>44742</v>
      </c>
      <c r="B3954" s="2" t="s">
        <v>4019</v>
      </c>
      <c r="C3954" t="s">
        <v>155</v>
      </c>
      <c r="D3954">
        <v>17</v>
      </c>
      <c r="E3954">
        <v>108</v>
      </c>
      <c r="F3954">
        <v>36</v>
      </c>
      <c r="J3954" s="2" t="s">
        <v>28</v>
      </c>
      <c r="K3954" t="s">
        <v>625</v>
      </c>
      <c r="L3954" t="s">
        <v>78</v>
      </c>
      <c r="M3954" s="3">
        <v>12.954911944548844</v>
      </c>
    </row>
    <row r="3955" spans="1:13" x14ac:dyDescent="0.25">
      <c r="A3955" s="1">
        <v>44743</v>
      </c>
      <c r="B3955" s="2" t="s">
        <v>4020</v>
      </c>
      <c r="C3955" t="s">
        <v>320</v>
      </c>
      <c r="D3955">
        <v>8</v>
      </c>
      <c r="E3955">
        <v>124</v>
      </c>
      <c r="F3955">
        <v>62</v>
      </c>
      <c r="J3955" s="2" t="s">
        <v>44</v>
      </c>
      <c r="K3955" t="s">
        <v>817</v>
      </c>
      <c r="L3955" t="s">
        <v>34</v>
      </c>
      <c r="M3955" s="3">
        <v>14.060995290679429</v>
      </c>
    </row>
    <row r="3956" spans="1:13" x14ac:dyDescent="0.25">
      <c r="A3956" s="1">
        <v>44744</v>
      </c>
      <c r="B3956" s="2" t="s">
        <v>4021</v>
      </c>
      <c r="C3956" t="s">
        <v>536</v>
      </c>
      <c r="D3956">
        <v>11</v>
      </c>
      <c r="E3956">
        <v>267</v>
      </c>
      <c r="F3956">
        <v>89</v>
      </c>
      <c r="J3956" s="2" t="s">
        <v>23</v>
      </c>
      <c r="K3956" t="s">
        <v>632</v>
      </c>
      <c r="L3956" t="s">
        <v>46</v>
      </c>
      <c r="M3956" s="3">
        <v>8.7741864171993527</v>
      </c>
    </row>
    <row r="3957" spans="1:13" x14ac:dyDescent="0.25">
      <c r="A3957" s="1">
        <v>44745</v>
      </c>
      <c r="B3957" s="2" t="s">
        <v>4022</v>
      </c>
      <c r="C3957" t="s">
        <v>515</v>
      </c>
      <c r="D3957">
        <v>7</v>
      </c>
      <c r="E3957">
        <v>92</v>
      </c>
      <c r="F3957">
        <v>46</v>
      </c>
      <c r="J3957" s="2" t="s">
        <v>23</v>
      </c>
      <c r="K3957" t="s">
        <v>273</v>
      </c>
      <c r="L3957" t="s">
        <v>25</v>
      </c>
      <c r="M3957" s="3">
        <v>11.428575823958646</v>
      </c>
    </row>
    <row r="3958" spans="1:13" x14ac:dyDescent="0.25">
      <c r="A3958" s="1">
        <v>44746</v>
      </c>
      <c r="B3958" s="2" t="s">
        <v>4023</v>
      </c>
      <c r="C3958" t="s">
        <v>102</v>
      </c>
      <c r="D3958">
        <v>2</v>
      </c>
      <c r="E3958" t="s">
        <v>32</v>
      </c>
      <c r="F3958">
        <v>36</v>
      </c>
      <c r="J3958" s="2" t="s">
        <v>23</v>
      </c>
      <c r="K3958" t="s">
        <v>94</v>
      </c>
      <c r="L3958" t="s">
        <v>41</v>
      </c>
      <c r="M3958" s="3">
        <v>15.12637675023732</v>
      </c>
    </row>
    <row r="3959" spans="1:13" x14ac:dyDescent="0.25">
      <c r="A3959" s="1">
        <v>44747</v>
      </c>
      <c r="B3959" s="2" t="s">
        <v>4024</v>
      </c>
      <c r="C3959" t="s">
        <v>296</v>
      </c>
      <c r="D3959">
        <v>18</v>
      </c>
      <c r="E3959">
        <v>116</v>
      </c>
      <c r="F3959">
        <v>29</v>
      </c>
      <c r="J3959" s="2" t="s">
        <v>44</v>
      </c>
      <c r="K3959" t="s">
        <v>1694</v>
      </c>
      <c r="L3959" t="s">
        <v>34</v>
      </c>
      <c r="M3959" s="3">
        <v>11.375127981841125</v>
      </c>
    </row>
    <row r="3960" spans="1:13" x14ac:dyDescent="0.25">
      <c r="A3960" s="1">
        <v>44748</v>
      </c>
      <c r="B3960" s="2" t="s">
        <v>4025</v>
      </c>
      <c r="C3960" t="s">
        <v>61</v>
      </c>
      <c r="D3960">
        <v>15</v>
      </c>
      <c r="E3960">
        <v>184</v>
      </c>
      <c r="F3960">
        <v>92</v>
      </c>
      <c r="J3960" s="2" t="s">
        <v>28</v>
      </c>
      <c r="K3960" t="s">
        <v>568</v>
      </c>
      <c r="L3960" t="s">
        <v>25</v>
      </c>
      <c r="M3960" s="3">
        <v>11.769937929618399</v>
      </c>
    </row>
    <row r="3961" spans="1:13" x14ac:dyDescent="0.25">
      <c r="A3961" s="1">
        <v>44749</v>
      </c>
      <c r="B3961" s="2" t="s">
        <v>4026</v>
      </c>
      <c r="C3961" t="s">
        <v>244</v>
      </c>
      <c r="D3961">
        <v>9</v>
      </c>
      <c r="E3961">
        <v>252</v>
      </c>
      <c r="F3961">
        <v>63</v>
      </c>
      <c r="J3961" s="2" t="s">
        <v>28</v>
      </c>
      <c r="K3961" t="s">
        <v>226</v>
      </c>
      <c r="L3961" t="s">
        <v>56</v>
      </c>
      <c r="M3961" s="3">
        <v>12.200533931675887</v>
      </c>
    </row>
    <row r="3962" spans="1:13" x14ac:dyDescent="0.25">
      <c r="A3962" s="1">
        <v>44750</v>
      </c>
      <c r="B3962" s="2" t="s">
        <v>4027</v>
      </c>
      <c r="C3962" t="s">
        <v>575</v>
      </c>
      <c r="D3962">
        <v>18</v>
      </c>
      <c r="E3962">
        <v>57</v>
      </c>
      <c r="F3962">
        <v>19</v>
      </c>
      <c r="J3962" s="2" t="s">
        <v>28</v>
      </c>
      <c r="K3962" t="s">
        <v>678</v>
      </c>
      <c r="L3962" t="s">
        <v>78</v>
      </c>
      <c r="M3962" s="3">
        <v>8.1595626482464514</v>
      </c>
    </row>
    <row r="3963" spans="1:13" x14ac:dyDescent="0.25">
      <c r="A3963" s="1">
        <v>44751</v>
      </c>
      <c r="B3963" s="2" t="s">
        <v>4028</v>
      </c>
      <c r="C3963" t="s">
        <v>146</v>
      </c>
      <c r="D3963">
        <v>20</v>
      </c>
      <c r="E3963">
        <v>308</v>
      </c>
      <c r="F3963">
        <v>77</v>
      </c>
      <c r="J3963" s="2" t="s">
        <v>28</v>
      </c>
      <c r="K3963" t="s">
        <v>118</v>
      </c>
      <c r="L3963" t="s">
        <v>56</v>
      </c>
      <c r="M3963" s="3">
        <v>11.006397834696006</v>
      </c>
    </row>
    <row r="3964" spans="1:13" x14ac:dyDescent="0.25">
      <c r="A3964" s="1">
        <v>44752</v>
      </c>
      <c r="B3964" s="2" t="s">
        <v>4029</v>
      </c>
      <c r="C3964" t="s">
        <v>244</v>
      </c>
      <c r="D3964">
        <v>16</v>
      </c>
      <c r="E3964">
        <v>252</v>
      </c>
      <c r="F3964">
        <v>63</v>
      </c>
      <c r="J3964" s="2" t="s">
        <v>44</v>
      </c>
      <c r="K3964" t="s">
        <v>1424</v>
      </c>
      <c r="L3964" t="s">
        <v>46</v>
      </c>
      <c r="M3964" s="3">
        <v>13.2671922973198</v>
      </c>
    </row>
    <row r="3965" spans="1:13" x14ac:dyDescent="0.25">
      <c r="A3965" s="1">
        <v>44753</v>
      </c>
      <c r="B3965" s="2" t="s">
        <v>1490</v>
      </c>
      <c r="C3965" t="s">
        <v>134</v>
      </c>
      <c r="D3965">
        <v>13</v>
      </c>
      <c r="E3965" t="s">
        <v>32</v>
      </c>
      <c r="F3965">
        <v>70</v>
      </c>
      <c r="J3965" s="2" t="s">
        <v>28</v>
      </c>
      <c r="K3965" t="s">
        <v>88</v>
      </c>
      <c r="L3965" t="s">
        <v>56</v>
      </c>
      <c r="M3965" s="3">
        <v>12.072414596936037</v>
      </c>
    </row>
    <row r="3966" spans="1:13" x14ac:dyDescent="0.25">
      <c r="A3966" s="1">
        <v>44754</v>
      </c>
      <c r="B3966" s="2" t="s">
        <v>4030</v>
      </c>
      <c r="C3966" t="s">
        <v>93</v>
      </c>
      <c r="D3966">
        <v>8</v>
      </c>
      <c r="E3966">
        <v>50</v>
      </c>
      <c r="F3966">
        <v>25</v>
      </c>
      <c r="J3966" s="2" t="s">
        <v>28</v>
      </c>
      <c r="K3966" t="s">
        <v>843</v>
      </c>
      <c r="L3966" t="s">
        <v>41</v>
      </c>
      <c r="M3966" s="3">
        <v>9.5176115401380308</v>
      </c>
    </row>
    <row r="3967" spans="1:13" x14ac:dyDescent="0.25">
      <c r="A3967" s="1">
        <v>44755</v>
      </c>
      <c r="B3967" s="2" t="s">
        <v>4031</v>
      </c>
      <c r="C3967" t="s">
        <v>240</v>
      </c>
      <c r="D3967" t="s">
        <v>32</v>
      </c>
      <c r="E3967">
        <v>132</v>
      </c>
      <c r="F3967">
        <v>44</v>
      </c>
      <c r="J3967" s="2" t="s">
        <v>23</v>
      </c>
      <c r="K3967" t="s">
        <v>1350</v>
      </c>
      <c r="L3967" t="s">
        <v>78</v>
      </c>
      <c r="M3967" s="3">
        <v>13.811876869930865</v>
      </c>
    </row>
    <row r="3968" spans="1:13" x14ac:dyDescent="0.25">
      <c r="A3968" s="1">
        <v>44756</v>
      </c>
      <c r="B3968" s="2" t="s">
        <v>4032</v>
      </c>
      <c r="C3968" t="s">
        <v>131</v>
      </c>
      <c r="D3968">
        <v>13</v>
      </c>
      <c r="E3968">
        <v>320</v>
      </c>
      <c r="F3968">
        <v>80</v>
      </c>
      <c r="J3968" s="2" t="s">
        <v>28</v>
      </c>
      <c r="K3968" t="s">
        <v>351</v>
      </c>
      <c r="L3968" t="s">
        <v>56</v>
      </c>
      <c r="M3968" s="3">
        <v>11.970975110943924</v>
      </c>
    </row>
    <row r="3969" spans="1:13" x14ac:dyDescent="0.25">
      <c r="A3969" s="1">
        <v>44757</v>
      </c>
      <c r="B3969" s="2" t="s">
        <v>4033</v>
      </c>
      <c r="C3969" t="s">
        <v>167</v>
      </c>
      <c r="D3969">
        <v>20</v>
      </c>
      <c r="E3969">
        <v>38</v>
      </c>
      <c r="F3969">
        <v>19</v>
      </c>
      <c r="J3969" s="2" t="s">
        <v>28</v>
      </c>
      <c r="K3969" t="s">
        <v>547</v>
      </c>
      <c r="L3969" t="s">
        <v>46</v>
      </c>
      <c r="M3969" s="3">
        <v>14.341195386574373</v>
      </c>
    </row>
    <row r="3970" spans="1:13" x14ac:dyDescent="0.25">
      <c r="A3970" s="1">
        <v>44758</v>
      </c>
      <c r="B3970" s="2" t="s">
        <v>2360</v>
      </c>
      <c r="C3970" t="s">
        <v>170</v>
      </c>
      <c r="D3970">
        <v>4</v>
      </c>
      <c r="E3970">
        <v>189</v>
      </c>
      <c r="F3970">
        <v>63</v>
      </c>
      <c r="J3970" s="2" t="s">
        <v>28</v>
      </c>
      <c r="K3970" t="s">
        <v>1077</v>
      </c>
      <c r="L3970" t="s">
        <v>41</v>
      </c>
      <c r="M3970" s="3">
        <v>10.818241047231139</v>
      </c>
    </row>
    <row r="3971" spans="1:13" x14ac:dyDescent="0.25">
      <c r="A3971" s="1">
        <v>44759</v>
      </c>
      <c r="B3971" s="2" t="s">
        <v>3903</v>
      </c>
      <c r="C3971" t="s">
        <v>107</v>
      </c>
      <c r="D3971">
        <v>14</v>
      </c>
      <c r="E3971" t="s">
        <v>32</v>
      </c>
      <c r="F3971">
        <v>27</v>
      </c>
      <c r="J3971" s="2" t="s">
        <v>28</v>
      </c>
      <c r="K3971" t="s">
        <v>737</v>
      </c>
      <c r="L3971" t="s">
        <v>25</v>
      </c>
      <c r="M3971" s="3">
        <v>9.1057685343725456</v>
      </c>
    </row>
    <row r="3972" spans="1:13" x14ac:dyDescent="0.25">
      <c r="A3972" s="1">
        <v>44760</v>
      </c>
      <c r="B3972" s="2" t="s">
        <v>4034</v>
      </c>
      <c r="C3972" t="s">
        <v>575</v>
      </c>
      <c r="D3972">
        <v>1</v>
      </c>
      <c r="E3972">
        <v>57</v>
      </c>
      <c r="F3972" t="s">
        <v>32</v>
      </c>
      <c r="J3972" s="2" t="s">
        <v>28</v>
      </c>
      <c r="K3972" t="s">
        <v>103</v>
      </c>
      <c r="L3972" t="s">
        <v>46</v>
      </c>
      <c r="M3972" s="3">
        <v>13.407340878370247</v>
      </c>
    </row>
    <row r="3973" spans="1:13" x14ac:dyDescent="0.25">
      <c r="A3973" s="1">
        <v>44761</v>
      </c>
      <c r="B3973" s="2" t="s">
        <v>4035</v>
      </c>
      <c r="C3973" t="s">
        <v>402</v>
      </c>
      <c r="D3973">
        <v>7</v>
      </c>
      <c r="E3973">
        <v>84</v>
      </c>
      <c r="F3973">
        <v>21</v>
      </c>
      <c r="J3973" s="2" t="s">
        <v>28</v>
      </c>
      <c r="K3973" t="s">
        <v>94</v>
      </c>
      <c r="L3973" t="s">
        <v>41</v>
      </c>
      <c r="M3973" s="3">
        <v>15.12637675023732</v>
      </c>
    </row>
    <row r="3974" spans="1:13" x14ac:dyDescent="0.25">
      <c r="A3974" s="1">
        <v>44762</v>
      </c>
      <c r="B3974" s="2" t="s">
        <v>4036</v>
      </c>
      <c r="C3974" t="s">
        <v>391</v>
      </c>
      <c r="D3974">
        <v>1</v>
      </c>
      <c r="E3974" t="s">
        <v>32</v>
      </c>
      <c r="F3974">
        <v>80</v>
      </c>
      <c r="J3974" s="2" t="s">
        <v>28</v>
      </c>
      <c r="K3974" t="s">
        <v>645</v>
      </c>
      <c r="L3974" t="s">
        <v>78</v>
      </c>
      <c r="M3974" s="3">
        <v>12.869841591513939</v>
      </c>
    </row>
    <row r="3975" spans="1:13" x14ac:dyDescent="0.25">
      <c r="A3975" s="1">
        <v>44763</v>
      </c>
      <c r="B3975" s="2" t="s">
        <v>4037</v>
      </c>
      <c r="C3975" t="s">
        <v>251</v>
      </c>
      <c r="D3975">
        <v>11</v>
      </c>
      <c r="E3975">
        <v>270</v>
      </c>
      <c r="F3975">
        <v>90</v>
      </c>
      <c r="J3975" s="2" t="s">
        <v>23</v>
      </c>
      <c r="K3975" t="s">
        <v>798</v>
      </c>
      <c r="L3975" t="s">
        <v>78</v>
      </c>
      <c r="M3975" s="3">
        <v>11.927799225928501</v>
      </c>
    </row>
    <row r="3976" spans="1:13" x14ac:dyDescent="0.25">
      <c r="A3976" s="1">
        <v>44764</v>
      </c>
      <c r="B3976" s="2" t="s">
        <v>4038</v>
      </c>
      <c r="C3976" t="s">
        <v>128</v>
      </c>
      <c r="D3976">
        <v>13</v>
      </c>
      <c r="E3976">
        <v>154</v>
      </c>
      <c r="F3976" t="s">
        <v>32</v>
      </c>
      <c r="J3976" s="2" t="s">
        <v>44</v>
      </c>
      <c r="K3976" t="s">
        <v>537</v>
      </c>
      <c r="L3976" t="s">
        <v>46</v>
      </c>
      <c r="M3976" s="3">
        <v>10.112765954734209</v>
      </c>
    </row>
    <row r="3977" spans="1:13" x14ac:dyDescent="0.25">
      <c r="A3977" s="1">
        <v>44765</v>
      </c>
      <c r="B3977" s="2" t="s">
        <v>4039</v>
      </c>
      <c r="C3977" t="s">
        <v>39</v>
      </c>
      <c r="D3977">
        <v>13</v>
      </c>
      <c r="E3977">
        <v>231</v>
      </c>
      <c r="F3977">
        <v>77</v>
      </c>
      <c r="J3977" s="2" t="s">
        <v>28</v>
      </c>
      <c r="K3977" t="s">
        <v>561</v>
      </c>
      <c r="L3977" t="s">
        <v>25</v>
      </c>
      <c r="M3977" s="3">
        <v>12.921682080641304</v>
      </c>
    </row>
    <row r="3978" spans="1:13" x14ac:dyDescent="0.25">
      <c r="A3978" s="1">
        <v>44766</v>
      </c>
      <c r="B3978" s="2" t="s">
        <v>4040</v>
      </c>
      <c r="C3978" t="s">
        <v>553</v>
      </c>
      <c r="D3978">
        <v>15</v>
      </c>
      <c r="E3978">
        <v>384</v>
      </c>
      <c r="F3978">
        <v>96</v>
      </c>
      <c r="J3978" s="2" t="s">
        <v>28</v>
      </c>
      <c r="K3978" t="s">
        <v>98</v>
      </c>
      <c r="L3978" t="s">
        <v>34</v>
      </c>
      <c r="M3978" s="3">
        <v>13.717776078041958</v>
      </c>
    </row>
    <row r="3979" spans="1:13" x14ac:dyDescent="0.25">
      <c r="A3979" s="1">
        <v>44767</v>
      </c>
      <c r="B3979" s="2" t="s">
        <v>4041</v>
      </c>
      <c r="C3979" t="s">
        <v>61</v>
      </c>
      <c r="D3979">
        <v>12</v>
      </c>
      <c r="E3979" t="s">
        <v>32</v>
      </c>
      <c r="F3979">
        <v>92</v>
      </c>
      <c r="J3979" s="2" t="s">
        <v>28</v>
      </c>
      <c r="K3979" t="s">
        <v>1149</v>
      </c>
      <c r="L3979" t="s">
        <v>34</v>
      </c>
      <c r="M3979" s="3">
        <v>10.517826055804084</v>
      </c>
    </row>
    <row r="3980" spans="1:13" x14ac:dyDescent="0.25">
      <c r="A3980" s="1">
        <v>44768</v>
      </c>
      <c r="B3980" s="2" t="s">
        <v>4042</v>
      </c>
      <c r="C3980" t="s">
        <v>43</v>
      </c>
      <c r="D3980">
        <v>1</v>
      </c>
      <c r="E3980">
        <v>160</v>
      </c>
      <c r="F3980">
        <v>80</v>
      </c>
      <c r="J3980" s="2" t="s">
        <v>28</v>
      </c>
      <c r="K3980" t="s">
        <v>1271</v>
      </c>
      <c r="L3980" t="s">
        <v>25</v>
      </c>
      <c r="M3980" s="3">
        <v>6.221489120484736</v>
      </c>
    </row>
    <row r="3981" spans="1:13" x14ac:dyDescent="0.25">
      <c r="A3981" s="1">
        <v>44769</v>
      </c>
      <c r="B3981" s="2" t="s">
        <v>4043</v>
      </c>
      <c r="C3981" t="s">
        <v>149</v>
      </c>
      <c r="D3981">
        <v>5</v>
      </c>
      <c r="E3981">
        <v>50</v>
      </c>
      <c r="F3981" t="s">
        <v>32</v>
      </c>
      <c r="J3981" s="2" t="s">
        <v>44</v>
      </c>
      <c r="K3981" t="s">
        <v>202</v>
      </c>
      <c r="L3981" t="s">
        <v>50</v>
      </c>
      <c r="M3981" s="3">
        <v>11.995406972581796</v>
      </c>
    </row>
    <row r="3982" spans="1:13" x14ac:dyDescent="0.25">
      <c r="A3982" s="1">
        <v>44770</v>
      </c>
      <c r="B3982" s="2" t="s">
        <v>4044</v>
      </c>
      <c r="C3982" t="s">
        <v>251</v>
      </c>
      <c r="D3982">
        <v>16</v>
      </c>
      <c r="E3982" t="s">
        <v>32</v>
      </c>
      <c r="F3982">
        <v>90</v>
      </c>
      <c r="J3982" s="2" t="s">
        <v>44</v>
      </c>
      <c r="K3982" t="s">
        <v>817</v>
      </c>
      <c r="L3982" t="s">
        <v>34</v>
      </c>
      <c r="M3982" s="3">
        <v>14.060995290679429</v>
      </c>
    </row>
    <row r="3983" spans="1:13" x14ac:dyDescent="0.25">
      <c r="A3983" s="1">
        <v>44771</v>
      </c>
      <c r="B3983" s="2" t="s">
        <v>4045</v>
      </c>
      <c r="C3983" t="s">
        <v>43</v>
      </c>
      <c r="D3983">
        <v>20</v>
      </c>
      <c r="E3983">
        <v>160</v>
      </c>
      <c r="F3983" t="s">
        <v>32</v>
      </c>
      <c r="J3983" s="2" t="s">
        <v>44</v>
      </c>
      <c r="K3983" t="s">
        <v>1149</v>
      </c>
      <c r="L3983" t="s">
        <v>34</v>
      </c>
      <c r="M3983" s="3">
        <v>10.517826055804084</v>
      </c>
    </row>
    <row r="3984" spans="1:13" x14ac:dyDescent="0.25">
      <c r="A3984" s="1">
        <v>44772</v>
      </c>
      <c r="B3984" s="2" t="s">
        <v>4046</v>
      </c>
      <c r="C3984" t="s">
        <v>247</v>
      </c>
      <c r="D3984">
        <v>20</v>
      </c>
      <c r="E3984">
        <v>140</v>
      </c>
      <c r="F3984">
        <v>70</v>
      </c>
      <c r="J3984" s="2" t="s">
        <v>28</v>
      </c>
      <c r="K3984" t="s">
        <v>150</v>
      </c>
      <c r="L3984" t="s">
        <v>50</v>
      </c>
      <c r="M3984" s="3">
        <v>11.841063669683448</v>
      </c>
    </row>
    <row r="3985" spans="1:13" x14ac:dyDescent="0.25">
      <c r="A3985" s="1">
        <v>44773</v>
      </c>
      <c r="B3985" s="2" t="s">
        <v>4047</v>
      </c>
      <c r="C3985" t="s">
        <v>122</v>
      </c>
      <c r="D3985">
        <v>20</v>
      </c>
      <c r="E3985">
        <v>144</v>
      </c>
      <c r="F3985" t="s">
        <v>32</v>
      </c>
      <c r="J3985" s="2" t="s">
        <v>44</v>
      </c>
      <c r="K3985" t="s">
        <v>178</v>
      </c>
      <c r="L3985" t="s">
        <v>50</v>
      </c>
      <c r="M3985" s="3">
        <v>11.31221475547909</v>
      </c>
    </row>
    <row r="3986" spans="1:13" x14ac:dyDescent="0.25">
      <c r="A3986" s="1">
        <v>44774</v>
      </c>
      <c r="B3986" s="2" t="s">
        <v>4048</v>
      </c>
      <c r="C3986" t="s">
        <v>102</v>
      </c>
      <c r="D3986">
        <v>15</v>
      </c>
      <c r="E3986">
        <v>144</v>
      </c>
      <c r="F3986">
        <v>36</v>
      </c>
      <c r="J3986" s="2" t="s">
        <v>44</v>
      </c>
      <c r="K3986" t="s">
        <v>807</v>
      </c>
      <c r="L3986" t="s">
        <v>25</v>
      </c>
      <c r="M3986" s="3">
        <v>16.254955391951082</v>
      </c>
    </row>
    <row r="3987" spans="1:13" x14ac:dyDescent="0.25">
      <c r="A3987" s="1">
        <v>44775</v>
      </c>
      <c r="B3987" s="2" t="s">
        <v>4049</v>
      </c>
      <c r="C3987" t="s">
        <v>402</v>
      </c>
      <c r="D3987">
        <v>15</v>
      </c>
      <c r="E3987">
        <v>84</v>
      </c>
      <c r="F3987">
        <v>21</v>
      </c>
      <c r="J3987" s="2" t="s">
        <v>28</v>
      </c>
      <c r="K3987" t="s">
        <v>224</v>
      </c>
      <c r="L3987" t="s">
        <v>78</v>
      </c>
      <c r="M3987" s="3">
        <v>11.346510807401776</v>
      </c>
    </row>
    <row r="3988" spans="1:13" x14ac:dyDescent="0.25">
      <c r="A3988" s="1">
        <v>44776</v>
      </c>
      <c r="B3988" s="2" t="s">
        <v>4050</v>
      </c>
      <c r="C3988" t="s">
        <v>122</v>
      </c>
      <c r="D3988">
        <v>20</v>
      </c>
      <c r="E3988">
        <v>144</v>
      </c>
      <c r="F3988">
        <v>48</v>
      </c>
      <c r="J3988" s="2" t="s">
        <v>44</v>
      </c>
      <c r="K3988" t="s">
        <v>178</v>
      </c>
      <c r="L3988" t="s">
        <v>50</v>
      </c>
      <c r="M3988" s="3">
        <v>11.31221475547909</v>
      </c>
    </row>
    <row r="3989" spans="1:13" x14ac:dyDescent="0.25">
      <c r="A3989" s="1">
        <v>44777</v>
      </c>
      <c r="B3989" s="2" t="s">
        <v>4051</v>
      </c>
      <c r="C3989" t="s">
        <v>128</v>
      </c>
      <c r="D3989">
        <v>20</v>
      </c>
      <c r="E3989">
        <v>154</v>
      </c>
      <c r="F3989">
        <v>77</v>
      </c>
      <c r="J3989" s="2" t="s">
        <v>28</v>
      </c>
      <c r="K3989" t="s">
        <v>642</v>
      </c>
      <c r="L3989" t="s">
        <v>78</v>
      </c>
      <c r="M3989" s="3">
        <v>12.679725647708608</v>
      </c>
    </row>
    <row r="3990" spans="1:13" x14ac:dyDescent="0.25">
      <c r="A3990" s="1">
        <v>44778</v>
      </c>
      <c r="B3990" s="2" t="s">
        <v>4052</v>
      </c>
      <c r="C3990" t="s">
        <v>143</v>
      </c>
      <c r="D3990">
        <v>4</v>
      </c>
      <c r="E3990" t="s">
        <v>32</v>
      </c>
      <c r="F3990">
        <v>51</v>
      </c>
      <c r="J3990" s="2" t="s">
        <v>28</v>
      </c>
      <c r="K3990" t="s">
        <v>960</v>
      </c>
      <c r="L3990" t="s">
        <v>34</v>
      </c>
      <c r="M3990" s="3">
        <v>11.961761925704458</v>
      </c>
    </row>
    <row r="3991" spans="1:13" x14ac:dyDescent="0.25">
      <c r="A3991" s="1">
        <v>44779</v>
      </c>
      <c r="B3991" s="2" t="s">
        <v>4053</v>
      </c>
      <c r="C3991" t="s">
        <v>39</v>
      </c>
      <c r="D3991">
        <v>16</v>
      </c>
      <c r="E3991">
        <v>231</v>
      </c>
      <c r="F3991">
        <v>77</v>
      </c>
      <c r="J3991" s="2" t="s">
        <v>28</v>
      </c>
      <c r="K3991" t="s">
        <v>147</v>
      </c>
      <c r="L3991" t="s">
        <v>34</v>
      </c>
      <c r="M3991" s="3">
        <v>13.378080355059918</v>
      </c>
    </row>
    <row r="3992" spans="1:13" x14ac:dyDescent="0.25">
      <c r="A3992" s="1">
        <v>44780</v>
      </c>
      <c r="B3992" s="2" t="s">
        <v>4054</v>
      </c>
      <c r="C3992" t="s">
        <v>235</v>
      </c>
      <c r="D3992">
        <v>7</v>
      </c>
      <c r="E3992">
        <v>90</v>
      </c>
      <c r="F3992">
        <v>45</v>
      </c>
      <c r="J3992" s="2" t="s">
        <v>44</v>
      </c>
      <c r="K3992" t="s">
        <v>978</v>
      </c>
      <c r="L3992" t="s">
        <v>78</v>
      </c>
      <c r="M3992" s="3">
        <v>12.392787515215366</v>
      </c>
    </row>
    <row r="3993" spans="1:13" x14ac:dyDescent="0.25">
      <c r="A3993" s="1">
        <v>44781</v>
      </c>
      <c r="B3993" s="2" t="s">
        <v>4055</v>
      </c>
      <c r="C3993" t="s">
        <v>275</v>
      </c>
      <c r="D3993">
        <v>4</v>
      </c>
      <c r="E3993">
        <v>144</v>
      </c>
      <c r="F3993">
        <v>36</v>
      </c>
      <c r="J3993" s="2" t="s">
        <v>44</v>
      </c>
      <c r="K3993" t="s">
        <v>91</v>
      </c>
      <c r="L3993" t="s">
        <v>78</v>
      </c>
      <c r="M3993" s="3">
        <v>15.140903556171683</v>
      </c>
    </row>
    <row r="3994" spans="1:13" x14ac:dyDescent="0.25">
      <c r="A3994" s="1">
        <v>44782</v>
      </c>
      <c r="B3994" s="2" t="s">
        <v>4056</v>
      </c>
      <c r="C3994" t="s">
        <v>232</v>
      </c>
      <c r="D3994">
        <v>12</v>
      </c>
      <c r="E3994">
        <v>108</v>
      </c>
      <c r="F3994" t="s">
        <v>32</v>
      </c>
      <c r="J3994" s="2" t="s">
        <v>28</v>
      </c>
      <c r="K3994" t="s">
        <v>115</v>
      </c>
      <c r="L3994" t="s">
        <v>46</v>
      </c>
      <c r="M3994" s="3">
        <v>10.42743035829395</v>
      </c>
    </row>
    <row r="3995" spans="1:13" x14ac:dyDescent="0.25">
      <c r="A3995" s="1">
        <v>44783</v>
      </c>
      <c r="B3995" s="2" t="s">
        <v>4057</v>
      </c>
      <c r="C3995" t="s">
        <v>54</v>
      </c>
      <c r="D3995">
        <v>3</v>
      </c>
      <c r="E3995">
        <v>80</v>
      </c>
      <c r="F3995">
        <v>20</v>
      </c>
      <c r="J3995" s="2" t="s">
        <v>28</v>
      </c>
      <c r="K3995" t="s">
        <v>603</v>
      </c>
      <c r="L3995" t="s">
        <v>50</v>
      </c>
      <c r="M3995" s="3">
        <v>7.8974070387684714</v>
      </c>
    </row>
    <row r="3996" spans="1:13" x14ac:dyDescent="0.25">
      <c r="A3996" s="1">
        <v>44784</v>
      </c>
      <c r="B3996" s="2" t="s">
        <v>4058</v>
      </c>
      <c r="C3996" t="s">
        <v>149</v>
      </c>
      <c r="D3996" t="s">
        <v>32</v>
      </c>
      <c r="E3996">
        <v>50</v>
      </c>
      <c r="F3996" t="s">
        <v>32</v>
      </c>
      <c r="J3996" s="2" t="s">
        <v>28</v>
      </c>
      <c r="K3996" t="s">
        <v>621</v>
      </c>
      <c r="L3996" t="s">
        <v>46</v>
      </c>
      <c r="M3996" s="3">
        <v>9.8892508156549788</v>
      </c>
    </row>
    <row r="3997" spans="1:13" x14ac:dyDescent="0.25">
      <c r="A3997" s="1">
        <v>44785</v>
      </c>
      <c r="B3997" s="2" t="s">
        <v>4059</v>
      </c>
      <c r="C3997" t="s">
        <v>402</v>
      </c>
      <c r="D3997" t="s">
        <v>32</v>
      </c>
      <c r="E3997">
        <v>84</v>
      </c>
      <c r="F3997">
        <v>21</v>
      </c>
      <c r="J3997" s="2" t="s">
        <v>28</v>
      </c>
      <c r="K3997" t="s">
        <v>413</v>
      </c>
      <c r="L3997" t="s">
        <v>46</v>
      </c>
      <c r="M3997" s="3">
        <v>10.96230865592911</v>
      </c>
    </row>
    <row r="3998" spans="1:13" x14ac:dyDescent="0.25">
      <c r="A3998" s="1">
        <v>44786</v>
      </c>
      <c r="B3998" s="2" t="s">
        <v>4060</v>
      </c>
      <c r="C3998" t="s">
        <v>780</v>
      </c>
      <c r="D3998">
        <v>7</v>
      </c>
      <c r="E3998" t="s">
        <v>32</v>
      </c>
      <c r="F3998">
        <v>25</v>
      </c>
      <c r="J3998" s="2" t="s">
        <v>28</v>
      </c>
      <c r="K3998" t="s">
        <v>103</v>
      </c>
      <c r="L3998" t="s">
        <v>46</v>
      </c>
      <c r="M3998" s="3">
        <v>13.407340878370247</v>
      </c>
    </row>
    <row r="3999" spans="1:13" x14ac:dyDescent="0.25">
      <c r="A3999" s="1">
        <v>44787</v>
      </c>
      <c r="B3999" s="2" t="s">
        <v>4061</v>
      </c>
      <c r="C3999" t="s">
        <v>423</v>
      </c>
      <c r="D3999">
        <v>15</v>
      </c>
      <c r="E3999">
        <v>356</v>
      </c>
      <c r="F3999">
        <v>89</v>
      </c>
      <c r="J3999" s="2" t="s">
        <v>28</v>
      </c>
      <c r="K3999" t="s">
        <v>384</v>
      </c>
      <c r="L3999" t="s">
        <v>41</v>
      </c>
      <c r="M3999" s="3">
        <v>12.456740895640767</v>
      </c>
    </row>
    <row r="4000" spans="1:13" x14ac:dyDescent="0.25">
      <c r="A4000" s="1">
        <v>44788</v>
      </c>
      <c r="B4000" s="2" t="s">
        <v>1376</v>
      </c>
      <c r="C4000" t="s">
        <v>167</v>
      </c>
      <c r="D4000" t="s">
        <v>32</v>
      </c>
      <c r="E4000" t="s">
        <v>32</v>
      </c>
      <c r="F4000">
        <v>19</v>
      </c>
      <c r="J4000" s="2" t="s">
        <v>28</v>
      </c>
      <c r="K4000" t="s">
        <v>614</v>
      </c>
      <c r="L4000" t="s">
        <v>41</v>
      </c>
      <c r="M4000" s="3">
        <v>8.3272837771733244</v>
      </c>
    </row>
    <row r="4001" spans="1:13" x14ac:dyDescent="0.25">
      <c r="A4001" s="1">
        <v>44789</v>
      </c>
      <c r="B4001" s="2" t="s">
        <v>4013</v>
      </c>
      <c r="C4001" t="s">
        <v>536</v>
      </c>
      <c r="D4001">
        <v>14</v>
      </c>
      <c r="E4001" t="s">
        <v>32</v>
      </c>
      <c r="F4001">
        <v>89</v>
      </c>
      <c r="J4001" s="2" t="s">
        <v>23</v>
      </c>
      <c r="K4001" t="s">
        <v>1271</v>
      </c>
      <c r="L4001" t="s">
        <v>25</v>
      </c>
      <c r="M4001" s="3">
        <v>6.221489120484736</v>
      </c>
    </row>
    <row r="4002" spans="1:13" x14ac:dyDescent="0.25">
      <c r="A4002" s="1">
        <v>44790</v>
      </c>
      <c r="B4002" s="2" t="s">
        <v>1181</v>
      </c>
      <c r="C4002" t="s">
        <v>479</v>
      </c>
      <c r="D4002">
        <v>2</v>
      </c>
      <c r="E4002">
        <v>264</v>
      </c>
      <c r="F4002">
        <v>88</v>
      </c>
      <c r="J4002" s="2" t="s">
        <v>28</v>
      </c>
      <c r="K4002" t="s">
        <v>652</v>
      </c>
      <c r="L4002" t="s">
        <v>78</v>
      </c>
      <c r="M4002" s="3">
        <v>10.163794912095831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2F56F0-CEC8-49EC-B2F1-A542B3BDF498}">
  <sheetPr>
    <tabColor rgb="FF00B050"/>
  </sheetPr>
  <dimension ref="A3:E105"/>
  <sheetViews>
    <sheetView workbookViewId="0">
      <selection activeCell="I6" sqref="I6:I7"/>
    </sheetView>
  </sheetViews>
  <sheetFormatPr defaultRowHeight="15" x14ac:dyDescent="0.25"/>
  <cols>
    <col min="1" max="1" width="13.42578125" bestFit="1" customWidth="1"/>
    <col min="2" max="2" width="23.42578125" bestFit="1" customWidth="1"/>
    <col min="3" max="3" width="21.85546875" bestFit="1" customWidth="1"/>
  </cols>
  <sheetData>
    <row r="3" spans="1:5" x14ac:dyDescent="0.25">
      <c r="A3" s="8" t="s">
        <v>4081</v>
      </c>
      <c r="B3" t="s">
        <v>4084</v>
      </c>
    </row>
    <row r="4" spans="1:5" x14ac:dyDescent="0.25">
      <c r="A4" s="9" t="s">
        <v>155</v>
      </c>
      <c r="B4">
        <v>108</v>
      </c>
      <c r="D4" t="s">
        <v>155</v>
      </c>
      <c r="E4">
        <v>108</v>
      </c>
    </row>
    <row r="5" spans="1:5" x14ac:dyDescent="0.25">
      <c r="A5" s="9" t="s">
        <v>102</v>
      </c>
      <c r="B5">
        <v>144</v>
      </c>
      <c r="D5" t="s">
        <v>102</v>
      </c>
      <c r="E5">
        <v>144</v>
      </c>
    </row>
    <row r="6" spans="1:5" x14ac:dyDescent="0.25">
      <c r="A6" s="9" t="s">
        <v>125</v>
      </c>
      <c r="B6">
        <v>189</v>
      </c>
      <c r="D6" t="s">
        <v>125</v>
      </c>
      <c r="E6">
        <v>189</v>
      </c>
    </row>
    <row r="7" spans="1:5" x14ac:dyDescent="0.25">
      <c r="A7" s="9" t="s">
        <v>170</v>
      </c>
      <c r="B7">
        <v>189</v>
      </c>
      <c r="D7" t="s">
        <v>170</v>
      </c>
      <c r="E7">
        <v>189</v>
      </c>
    </row>
    <row r="8" spans="1:5" x14ac:dyDescent="0.25">
      <c r="A8" s="9" t="s">
        <v>67</v>
      </c>
      <c r="B8">
        <v>76</v>
      </c>
      <c r="D8" t="s">
        <v>67</v>
      </c>
      <c r="E8">
        <v>76</v>
      </c>
    </row>
    <row r="9" spans="1:5" x14ac:dyDescent="0.25">
      <c r="A9" s="9" t="s">
        <v>48</v>
      </c>
      <c r="B9">
        <v>38</v>
      </c>
      <c r="D9" t="s">
        <v>48</v>
      </c>
      <c r="E9">
        <v>38</v>
      </c>
    </row>
    <row r="10" spans="1:5" x14ac:dyDescent="0.25">
      <c r="A10" s="9" t="s">
        <v>599</v>
      </c>
      <c r="B10">
        <v>225</v>
      </c>
      <c r="D10" t="s">
        <v>599</v>
      </c>
      <c r="E10">
        <v>225</v>
      </c>
    </row>
    <row r="11" spans="1:5" x14ac:dyDescent="0.25">
      <c r="A11" s="9" t="s">
        <v>163</v>
      </c>
      <c r="B11">
        <v>225</v>
      </c>
      <c r="D11" t="s">
        <v>163</v>
      </c>
      <c r="E11">
        <v>225</v>
      </c>
    </row>
    <row r="12" spans="1:5" x14ac:dyDescent="0.25">
      <c r="A12" s="9" t="s">
        <v>357</v>
      </c>
      <c r="B12">
        <v>255</v>
      </c>
      <c r="D12" t="s">
        <v>357</v>
      </c>
      <c r="E12">
        <v>255</v>
      </c>
    </row>
    <row r="13" spans="1:5" x14ac:dyDescent="0.25">
      <c r="A13" s="9" t="s">
        <v>362</v>
      </c>
      <c r="B13">
        <v>144</v>
      </c>
      <c r="D13" t="s">
        <v>362</v>
      </c>
      <c r="E13">
        <v>144</v>
      </c>
    </row>
    <row r="14" spans="1:5" x14ac:dyDescent="0.25">
      <c r="A14" s="9" t="s">
        <v>479</v>
      </c>
      <c r="B14">
        <v>264</v>
      </c>
      <c r="D14" t="s">
        <v>479</v>
      </c>
      <c r="E14">
        <v>264</v>
      </c>
    </row>
    <row r="15" spans="1:5" x14ac:dyDescent="0.25">
      <c r="A15" s="9" t="s">
        <v>193</v>
      </c>
      <c r="B15">
        <v>30</v>
      </c>
      <c r="D15" t="s">
        <v>193</v>
      </c>
      <c r="E15">
        <v>30</v>
      </c>
    </row>
    <row r="16" spans="1:5" x14ac:dyDescent="0.25">
      <c r="A16" s="9" t="s">
        <v>386</v>
      </c>
      <c r="B16">
        <v>58</v>
      </c>
      <c r="D16" t="s">
        <v>386</v>
      </c>
      <c r="E16">
        <v>58</v>
      </c>
    </row>
    <row r="17" spans="1:5" x14ac:dyDescent="0.25">
      <c r="A17" s="9" t="s">
        <v>73</v>
      </c>
      <c r="B17">
        <v>166</v>
      </c>
      <c r="D17" t="s">
        <v>73</v>
      </c>
      <c r="E17">
        <v>166</v>
      </c>
    </row>
    <row r="18" spans="1:5" x14ac:dyDescent="0.25">
      <c r="A18" s="9" t="s">
        <v>207</v>
      </c>
      <c r="B18">
        <v>176</v>
      </c>
      <c r="D18" t="s">
        <v>207</v>
      </c>
      <c r="E18">
        <v>176</v>
      </c>
    </row>
    <row r="19" spans="1:5" x14ac:dyDescent="0.25">
      <c r="A19" s="9" t="s">
        <v>378</v>
      </c>
      <c r="B19">
        <v>110</v>
      </c>
      <c r="D19" t="s">
        <v>378</v>
      </c>
      <c r="E19">
        <v>110</v>
      </c>
    </row>
    <row r="20" spans="1:5" x14ac:dyDescent="0.25">
      <c r="A20" s="9" t="s">
        <v>771</v>
      </c>
      <c r="B20">
        <v>120</v>
      </c>
      <c r="D20" t="s">
        <v>771</v>
      </c>
      <c r="E20">
        <v>120</v>
      </c>
    </row>
    <row r="21" spans="1:5" x14ac:dyDescent="0.25">
      <c r="A21" s="9" t="s">
        <v>232</v>
      </c>
      <c r="B21">
        <v>108</v>
      </c>
      <c r="D21" t="s">
        <v>232</v>
      </c>
      <c r="E21">
        <v>108</v>
      </c>
    </row>
    <row r="22" spans="1:5" x14ac:dyDescent="0.25">
      <c r="A22" s="9" t="s">
        <v>146</v>
      </c>
      <c r="B22">
        <v>308</v>
      </c>
      <c r="D22" t="s">
        <v>146</v>
      </c>
      <c r="E22">
        <v>308</v>
      </c>
    </row>
    <row r="23" spans="1:5" x14ac:dyDescent="0.25">
      <c r="A23" s="9" t="s">
        <v>332</v>
      </c>
      <c r="B23">
        <v>180</v>
      </c>
      <c r="D23" t="s">
        <v>332</v>
      </c>
      <c r="E23">
        <v>180</v>
      </c>
    </row>
    <row r="24" spans="1:5" x14ac:dyDescent="0.25">
      <c r="A24" s="9" t="s">
        <v>137</v>
      </c>
      <c r="B24">
        <v>207</v>
      </c>
      <c r="D24" t="s">
        <v>137</v>
      </c>
      <c r="E24">
        <v>207</v>
      </c>
    </row>
    <row r="25" spans="1:5" x14ac:dyDescent="0.25">
      <c r="A25" s="9" t="s">
        <v>143</v>
      </c>
      <c r="B25">
        <v>153</v>
      </c>
      <c r="D25" t="s">
        <v>143</v>
      </c>
      <c r="E25">
        <v>153</v>
      </c>
    </row>
    <row r="26" spans="1:5" x14ac:dyDescent="0.25">
      <c r="A26" s="9" t="s">
        <v>76</v>
      </c>
      <c r="B26">
        <v>126</v>
      </c>
      <c r="D26" t="s">
        <v>76</v>
      </c>
      <c r="E26">
        <v>126</v>
      </c>
    </row>
    <row r="27" spans="1:5" x14ac:dyDescent="0.25">
      <c r="A27" s="9" t="s">
        <v>105</v>
      </c>
      <c r="B27">
        <v>66</v>
      </c>
      <c r="D27" t="s">
        <v>105</v>
      </c>
      <c r="E27">
        <v>66</v>
      </c>
    </row>
    <row r="28" spans="1:5" x14ac:dyDescent="0.25">
      <c r="A28" s="9" t="s">
        <v>134</v>
      </c>
      <c r="B28">
        <v>210</v>
      </c>
      <c r="D28" t="s">
        <v>134</v>
      </c>
      <c r="E28">
        <v>210</v>
      </c>
    </row>
    <row r="29" spans="1:5" x14ac:dyDescent="0.25">
      <c r="A29" s="9" t="s">
        <v>22</v>
      </c>
      <c r="B29">
        <v>280</v>
      </c>
      <c r="D29" t="s">
        <v>22</v>
      </c>
      <c r="E29">
        <v>280</v>
      </c>
    </row>
    <row r="30" spans="1:5" x14ac:dyDescent="0.25">
      <c r="A30" s="9" t="s">
        <v>247</v>
      </c>
      <c r="B30">
        <v>140</v>
      </c>
      <c r="D30" t="s">
        <v>247</v>
      </c>
      <c r="E30">
        <v>140</v>
      </c>
    </row>
    <row r="31" spans="1:5" x14ac:dyDescent="0.25">
      <c r="A31" s="9" t="s">
        <v>90</v>
      </c>
      <c r="B31">
        <v>156</v>
      </c>
      <c r="D31" t="s">
        <v>90</v>
      </c>
      <c r="E31">
        <v>156</v>
      </c>
    </row>
    <row r="32" spans="1:5" x14ac:dyDescent="0.25">
      <c r="A32" s="9" t="s">
        <v>204</v>
      </c>
      <c r="B32">
        <v>300</v>
      </c>
      <c r="D32" t="s">
        <v>204</v>
      </c>
      <c r="E32">
        <v>300</v>
      </c>
    </row>
    <row r="33" spans="1:5" x14ac:dyDescent="0.25">
      <c r="A33" s="9" t="s">
        <v>107</v>
      </c>
      <c r="B33">
        <v>81</v>
      </c>
      <c r="D33" t="s">
        <v>107</v>
      </c>
      <c r="E33">
        <v>81</v>
      </c>
    </row>
    <row r="34" spans="1:5" x14ac:dyDescent="0.25">
      <c r="A34" s="9" t="s">
        <v>177</v>
      </c>
      <c r="B34">
        <v>146</v>
      </c>
      <c r="D34" t="s">
        <v>177</v>
      </c>
      <c r="E34">
        <v>146</v>
      </c>
    </row>
    <row r="35" spans="1:5" x14ac:dyDescent="0.25">
      <c r="A35" s="9" t="s">
        <v>253</v>
      </c>
      <c r="B35">
        <v>92</v>
      </c>
      <c r="D35" t="s">
        <v>253</v>
      </c>
      <c r="E35">
        <v>92</v>
      </c>
    </row>
    <row r="36" spans="1:5" x14ac:dyDescent="0.25">
      <c r="A36" s="9" t="s">
        <v>196</v>
      </c>
      <c r="B36">
        <v>57</v>
      </c>
      <c r="D36" t="s">
        <v>196</v>
      </c>
      <c r="E36">
        <v>57</v>
      </c>
    </row>
    <row r="37" spans="1:5" x14ac:dyDescent="0.25">
      <c r="A37" s="9" t="s">
        <v>36</v>
      </c>
      <c r="B37">
        <v>114</v>
      </c>
      <c r="D37" t="s">
        <v>36</v>
      </c>
      <c r="E37">
        <v>114</v>
      </c>
    </row>
    <row r="38" spans="1:5" x14ac:dyDescent="0.25">
      <c r="A38" s="9" t="s">
        <v>219</v>
      </c>
      <c r="B38">
        <v>144</v>
      </c>
      <c r="D38" t="s">
        <v>219</v>
      </c>
      <c r="E38">
        <v>144</v>
      </c>
    </row>
    <row r="39" spans="1:5" x14ac:dyDescent="0.25">
      <c r="A39" s="9" t="s">
        <v>312</v>
      </c>
      <c r="B39">
        <v>280</v>
      </c>
      <c r="D39" t="s">
        <v>312</v>
      </c>
      <c r="E39">
        <v>280</v>
      </c>
    </row>
    <row r="40" spans="1:5" x14ac:dyDescent="0.25">
      <c r="A40" s="9" t="s">
        <v>249</v>
      </c>
      <c r="B40">
        <v>160</v>
      </c>
      <c r="D40" t="s">
        <v>249</v>
      </c>
      <c r="E40">
        <v>160</v>
      </c>
    </row>
    <row r="41" spans="1:5" x14ac:dyDescent="0.25">
      <c r="A41" s="9" t="s">
        <v>304</v>
      </c>
      <c r="B41">
        <v>240</v>
      </c>
      <c r="D41" t="s">
        <v>304</v>
      </c>
      <c r="E41">
        <v>240</v>
      </c>
    </row>
    <row r="42" spans="1:5" x14ac:dyDescent="0.25">
      <c r="A42" s="9" t="s">
        <v>251</v>
      </c>
      <c r="B42">
        <v>270</v>
      </c>
      <c r="D42" t="s">
        <v>251</v>
      </c>
      <c r="E42">
        <v>270</v>
      </c>
    </row>
    <row r="43" spans="1:5" x14ac:dyDescent="0.25">
      <c r="A43" s="9" t="s">
        <v>43</v>
      </c>
      <c r="B43">
        <v>160</v>
      </c>
      <c r="D43" t="s">
        <v>43</v>
      </c>
      <c r="E43">
        <v>160</v>
      </c>
    </row>
    <row r="44" spans="1:5" x14ac:dyDescent="0.25">
      <c r="A44" s="9" t="s">
        <v>275</v>
      </c>
      <c r="B44">
        <v>144</v>
      </c>
      <c r="D44" t="s">
        <v>275</v>
      </c>
      <c r="E44">
        <v>144</v>
      </c>
    </row>
    <row r="45" spans="1:5" x14ac:dyDescent="0.25">
      <c r="A45" s="9" t="s">
        <v>495</v>
      </c>
      <c r="B45">
        <v>50</v>
      </c>
      <c r="D45" t="s">
        <v>495</v>
      </c>
      <c r="E45">
        <v>50</v>
      </c>
    </row>
    <row r="46" spans="1:5" x14ac:dyDescent="0.25">
      <c r="A46" s="9" t="s">
        <v>61</v>
      </c>
      <c r="B46">
        <v>184</v>
      </c>
      <c r="D46" t="s">
        <v>61</v>
      </c>
      <c r="E46">
        <v>184</v>
      </c>
    </row>
    <row r="47" spans="1:5" x14ac:dyDescent="0.25">
      <c r="A47" s="9" t="s">
        <v>180</v>
      </c>
      <c r="B47">
        <v>368</v>
      </c>
      <c r="D47" t="s">
        <v>180</v>
      </c>
      <c r="E47">
        <v>368</v>
      </c>
    </row>
    <row r="48" spans="1:5" x14ac:dyDescent="0.25">
      <c r="A48" s="9" t="s">
        <v>780</v>
      </c>
      <c r="B48">
        <v>100</v>
      </c>
      <c r="D48" t="s">
        <v>780</v>
      </c>
      <c r="E48">
        <v>100</v>
      </c>
    </row>
    <row r="49" spans="1:5" x14ac:dyDescent="0.25">
      <c r="A49" s="9" t="s">
        <v>167</v>
      </c>
      <c r="B49">
        <v>38</v>
      </c>
      <c r="D49" t="s">
        <v>167</v>
      </c>
      <c r="E49">
        <v>38</v>
      </c>
    </row>
    <row r="50" spans="1:5" x14ac:dyDescent="0.25">
      <c r="A50" s="9" t="s">
        <v>383</v>
      </c>
      <c r="B50">
        <v>72</v>
      </c>
      <c r="D50" t="s">
        <v>383</v>
      </c>
      <c r="E50">
        <v>72</v>
      </c>
    </row>
    <row r="51" spans="1:5" x14ac:dyDescent="0.25">
      <c r="A51" s="9" t="s">
        <v>112</v>
      </c>
      <c r="B51">
        <v>252</v>
      </c>
      <c r="D51" t="s">
        <v>112</v>
      </c>
      <c r="E51">
        <v>252</v>
      </c>
    </row>
    <row r="52" spans="1:5" x14ac:dyDescent="0.25">
      <c r="A52" s="9" t="s">
        <v>348</v>
      </c>
      <c r="B52">
        <v>356</v>
      </c>
      <c r="D52" t="s">
        <v>348</v>
      </c>
      <c r="E52">
        <v>356</v>
      </c>
    </row>
    <row r="53" spans="1:5" x14ac:dyDescent="0.25">
      <c r="A53" s="9" t="s">
        <v>289</v>
      </c>
      <c r="B53">
        <v>108</v>
      </c>
      <c r="D53" t="s">
        <v>289</v>
      </c>
      <c r="E53">
        <v>108</v>
      </c>
    </row>
    <row r="54" spans="1:5" x14ac:dyDescent="0.25">
      <c r="A54" s="9" t="s">
        <v>329</v>
      </c>
      <c r="B54">
        <v>135</v>
      </c>
      <c r="D54" t="s">
        <v>329</v>
      </c>
      <c r="E54">
        <v>135</v>
      </c>
    </row>
    <row r="55" spans="1:5" x14ac:dyDescent="0.25">
      <c r="A55" s="9" t="s">
        <v>64</v>
      </c>
      <c r="B55">
        <v>352</v>
      </c>
      <c r="D55" t="s">
        <v>64</v>
      </c>
      <c r="E55">
        <v>352</v>
      </c>
    </row>
    <row r="56" spans="1:5" x14ac:dyDescent="0.25">
      <c r="A56" s="9" t="s">
        <v>149</v>
      </c>
      <c r="B56">
        <v>50</v>
      </c>
      <c r="D56" t="s">
        <v>149</v>
      </c>
      <c r="E56">
        <v>50</v>
      </c>
    </row>
    <row r="57" spans="1:5" x14ac:dyDescent="0.25">
      <c r="A57" s="9" t="s">
        <v>58</v>
      </c>
      <c r="B57">
        <v>144</v>
      </c>
      <c r="D57" t="s">
        <v>58</v>
      </c>
      <c r="E57">
        <v>144</v>
      </c>
    </row>
    <row r="58" spans="1:5" x14ac:dyDescent="0.25">
      <c r="A58" s="9" t="s">
        <v>367</v>
      </c>
      <c r="B58">
        <v>360</v>
      </c>
      <c r="D58" t="s">
        <v>367</v>
      </c>
      <c r="E58">
        <v>360</v>
      </c>
    </row>
    <row r="59" spans="1:5" x14ac:dyDescent="0.25">
      <c r="A59" s="9" t="s">
        <v>465</v>
      </c>
      <c r="B59">
        <v>72</v>
      </c>
      <c r="D59" t="s">
        <v>465</v>
      </c>
      <c r="E59">
        <v>72</v>
      </c>
    </row>
    <row r="60" spans="1:5" x14ac:dyDescent="0.25">
      <c r="A60" s="9" t="s">
        <v>244</v>
      </c>
      <c r="B60">
        <v>252</v>
      </c>
      <c r="D60" t="s">
        <v>244</v>
      </c>
      <c r="E60">
        <v>252</v>
      </c>
    </row>
    <row r="61" spans="1:5" x14ac:dyDescent="0.25">
      <c r="A61" s="9" t="s">
        <v>423</v>
      </c>
      <c r="B61">
        <v>356</v>
      </c>
      <c r="D61" t="s">
        <v>423</v>
      </c>
      <c r="E61">
        <v>356</v>
      </c>
    </row>
    <row r="62" spans="1:5" x14ac:dyDescent="0.25">
      <c r="A62" s="9" t="s">
        <v>536</v>
      </c>
      <c r="B62">
        <v>267</v>
      </c>
      <c r="D62" t="s">
        <v>536</v>
      </c>
      <c r="E62">
        <v>267</v>
      </c>
    </row>
    <row r="63" spans="1:5" x14ac:dyDescent="0.25">
      <c r="A63" s="9" t="s">
        <v>83</v>
      </c>
      <c r="B63">
        <v>300</v>
      </c>
      <c r="D63" t="s">
        <v>83</v>
      </c>
      <c r="E63">
        <v>300</v>
      </c>
    </row>
    <row r="64" spans="1:5" x14ac:dyDescent="0.25">
      <c r="A64" s="9" t="s">
        <v>210</v>
      </c>
      <c r="B64">
        <v>264</v>
      </c>
      <c r="D64" t="s">
        <v>210</v>
      </c>
      <c r="E64">
        <v>264</v>
      </c>
    </row>
    <row r="65" spans="1:5" x14ac:dyDescent="0.25">
      <c r="A65" s="9" t="s">
        <v>185</v>
      </c>
      <c r="B65">
        <v>348</v>
      </c>
      <c r="D65" t="s">
        <v>185</v>
      </c>
      <c r="E65">
        <v>348</v>
      </c>
    </row>
    <row r="66" spans="1:5" x14ac:dyDescent="0.25">
      <c r="A66" s="9" t="s">
        <v>530</v>
      </c>
      <c r="B66">
        <v>261</v>
      </c>
      <c r="D66" t="s">
        <v>530</v>
      </c>
      <c r="E66">
        <v>261</v>
      </c>
    </row>
    <row r="67" spans="1:5" x14ac:dyDescent="0.25">
      <c r="A67" s="9" t="s">
        <v>39</v>
      </c>
      <c r="B67">
        <v>231</v>
      </c>
      <c r="D67" t="s">
        <v>39</v>
      </c>
      <c r="E67">
        <v>231</v>
      </c>
    </row>
    <row r="68" spans="1:5" x14ac:dyDescent="0.25">
      <c r="A68" s="9" t="s">
        <v>93</v>
      </c>
      <c r="B68">
        <v>50</v>
      </c>
      <c r="D68" t="s">
        <v>93</v>
      </c>
      <c r="E68">
        <v>50</v>
      </c>
    </row>
    <row r="69" spans="1:5" x14ac:dyDescent="0.25">
      <c r="A69" s="9" t="s">
        <v>278</v>
      </c>
      <c r="B69">
        <v>34</v>
      </c>
      <c r="D69" t="s">
        <v>278</v>
      </c>
      <c r="E69">
        <v>34</v>
      </c>
    </row>
    <row r="70" spans="1:5" x14ac:dyDescent="0.25">
      <c r="A70" s="9" t="s">
        <v>140</v>
      </c>
      <c r="B70">
        <v>144</v>
      </c>
      <c r="D70" t="s">
        <v>140</v>
      </c>
      <c r="E70">
        <v>144</v>
      </c>
    </row>
    <row r="71" spans="1:5" x14ac:dyDescent="0.25">
      <c r="A71" s="9" t="s">
        <v>539</v>
      </c>
      <c r="B71">
        <v>300</v>
      </c>
      <c r="D71" t="s">
        <v>539</v>
      </c>
      <c r="E71">
        <v>300</v>
      </c>
    </row>
    <row r="72" spans="1:5" x14ac:dyDescent="0.25">
      <c r="A72" s="9" t="s">
        <v>201</v>
      </c>
      <c r="B72">
        <v>150</v>
      </c>
      <c r="D72" t="s">
        <v>201</v>
      </c>
      <c r="E72">
        <v>150</v>
      </c>
    </row>
    <row r="73" spans="1:5" x14ac:dyDescent="0.25">
      <c r="A73" s="9" t="s">
        <v>402</v>
      </c>
      <c r="B73">
        <v>84</v>
      </c>
      <c r="D73" t="s">
        <v>402</v>
      </c>
      <c r="E73">
        <v>84</v>
      </c>
    </row>
    <row r="74" spans="1:5" x14ac:dyDescent="0.25">
      <c r="A74" s="9" t="s">
        <v>80</v>
      </c>
      <c r="B74">
        <v>210</v>
      </c>
      <c r="D74" t="s">
        <v>80</v>
      </c>
      <c r="E74">
        <v>210</v>
      </c>
    </row>
    <row r="75" spans="1:5" x14ac:dyDescent="0.25">
      <c r="A75" s="9" t="s">
        <v>240</v>
      </c>
      <c r="B75">
        <v>132</v>
      </c>
      <c r="D75" t="s">
        <v>240</v>
      </c>
      <c r="E75">
        <v>132</v>
      </c>
    </row>
    <row r="76" spans="1:5" x14ac:dyDescent="0.25">
      <c r="A76" s="9" t="s">
        <v>280</v>
      </c>
      <c r="B76">
        <v>48</v>
      </c>
      <c r="D76" t="s">
        <v>280</v>
      </c>
      <c r="E76">
        <v>48</v>
      </c>
    </row>
    <row r="77" spans="1:5" x14ac:dyDescent="0.25">
      <c r="A77" s="9" t="s">
        <v>417</v>
      </c>
      <c r="B77">
        <v>352</v>
      </c>
      <c r="D77" t="s">
        <v>417</v>
      </c>
      <c r="E77">
        <v>352</v>
      </c>
    </row>
    <row r="78" spans="1:5" x14ac:dyDescent="0.25">
      <c r="A78" s="9" t="s">
        <v>391</v>
      </c>
      <c r="B78">
        <v>160</v>
      </c>
      <c r="D78" t="s">
        <v>391</v>
      </c>
      <c r="E78">
        <v>160</v>
      </c>
    </row>
    <row r="79" spans="1:5" x14ac:dyDescent="0.25">
      <c r="A79" s="9" t="s">
        <v>70</v>
      </c>
      <c r="B79">
        <v>94</v>
      </c>
      <c r="D79" t="s">
        <v>70</v>
      </c>
      <c r="E79">
        <v>94</v>
      </c>
    </row>
    <row r="80" spans="1:5" x14ac:dyDescent="0.25">
      <c r="A80" s="9" t="s">
        <v>412</v>
      </c>
      <c r="B80">
        <v>162</v>
      </c>
      <c r="D80" t="s">
        <v>412</v>
      </c>
      <c r="E80">
        <v>162</v>
      </c>
    </row>
    <row r="81" spans="1:5" x14ac:dyDescent="0.25">
      <c r="A81" s="9" t="s">
        <v>291</v>
      </c>
      <c r="B81">
        <v>225</v>
      </c>
      <c r="D81" t="s">
        <v>291</v>
      </c>
      <c r="E81">
        <v>225</v>
      </c>
    </row>
    <row r="82" spans="1:5" x14ac:dyDescent="0.25">
      <c r="A82" s="9" t="s">
        <v>293</v>
      </c>
      <c r="B82">
        <v>188</v>
      </c>
      <c r="D82" t="s">
        <v>293</v>
      </c>
      <c r="E82">
        <v>188</v>
      </c>
    </row>
    <row r="83" spans="1:5" x14ac:dyDescent="0.25">
      <c r="A83" s="9" t="s">
        <v>575</v>
      </c>
      <c r="B83">
        <v>57</v>
      </c>
      <c r="D83" t="s">
        <v>575</v>
      </c>
      <c r="E83">
        <v>57</v>
      </c>
    </row>
    <row r="84" spans="1:5" x14ac:dyDescent="0.25">
      <c r="A84" s="9" t="s">
        <v>258</v>
      </c>
      <c r="B84">
        <v>50</v>
      </c>
      <c r="D84" t="s">
        <v>258</v>
      </c>
      <c r="E84">
        <v>50</v>
      </c>
    </row>
    <row r="85" spans="1:5" x14ac:dyDescent="0.25">
      <c r="A85" s="9" t="s">
        <v>584</v>
      </c>
      <c r="B85">
        <v>312</v>
      </c>
      <c r="D85" t="s">
        <v>584</v>
      </c>
      <c r="E85">
        <v>312</v>
      </c>
    </row>
    <row r="86" spans="1:5" x14ac:dyDescent="0.25">
      <c r="A86" s="9" t="s">
        <v>235</v>
      </c>
      <c r="B86">
        <v>90</v>
      </c>
      <c r="D86" t="s">
        <v>235</v>
      </c>
      <c r="E86">
        <v>90</v>
      </c>
    </row>
    <row r="87" spans="1:5" x14ac:dyDescent="0.25">
      <c r="A87" s="9" t="s">
        <v>128</v>
      </c>
      <c r="B87">
        <v>154</v>
      </c>
      <c r="D87" t="s">
        <v>128</v>
      </c>
      <c r="E87">
        <v>154</v>
      </c>
    </row>
    <row r="88" spans="1:5" x14ac:dyDescent="0.25">
      <c r="A88" s="9" t="s">
        <v>131</v>
      </c>
      <c r="B88">
        <v>320</v>
      </c>
      <c r="D88" t="s">
        <v>131</v>
      </c>
      <c r="E88">
        <v>320</v>
      </c>
    </row>
    <row r="89" spans="1:5" x14ac:dyDescent="0.25">
      <c r="A89" s="9" t="s">
        <v>309</v>
      </c>
      <c r="B89">
        <v>352</v>
      </c>
      <c r="D89" t="s">
        <v>309</v>
      </c>
      <c r="E89">
        <v>352</v>
      </c>
    </row>
    <row r="90" spans="1:5" x14ac:dyDescent="0.25">
      <c r="A90" s="9" t="s">
        <v>117</v>
      </c>
      <c r="B90">
        <v>176</v>
      </c>
      <c r="D90" t="s">
        <v>117</v>
      </c>
      <c r="E90">
        <v>176</v>
      </c>
    </row>
    <row r="91" spans="1:5" x14ac:dyDescent="0.25">
      <c r="A91" s="9" t="s">
        <v>188</v>
      </c>
      <c r="B91">
        <v>192</v>
      </c>
      <c r="D91" t="s">
        <v>188</v>
      </c>
      <c r="E91">
        <v>192</v>
      </c>
    </row>
    <row r="92" spans="1:5" x14ac:dyDescent="0.25">
      <c r="A92" s="9" t="s">
        <v>27</v>
      </c>
      <c r="B92">
        <v>102</v>
      </c>
      <c r="D92" t="s">
        <v>27</v>
      </c>
      <c r="E92">
        <v>102</v>
      </c>
    </row>
    <row r="93" spans="1:5" x14ac:dyDescent="0.25">
      <c r="A93" s="9" t="s">
        <v>268</v>
      </c>
      <c r="B93">
        <v>57</v>
      </c>
      <c r="D93" t="s">
        <v>268</v>
      </c>
      <c r="E93">
        <v>57</v>
      </c>
    </row>
    <row r="94" spans="1:5" x14ac:dyDescent="0.25">
      <c r="A94" s="9" t="s">
        <v>85</v>
      </c>
      <c r="B94">
        <v>204</v>
      </c>
      <c r="D94" t="s">
        <v>85</v>
      </c>
      <c r="E94">
        <v>204</v>
      </c>
    </row>
    <row r="95" spans="1:5" x14ac:dyDescent="0.25">
      <c r="A95" s="9" t="s">
        <v>320</v>
      </c>
      <c r="B95">
        <v>124</v>
      </c>
      <c r="D95" t="s">
        <v>320</v>
      </c>
      <c r="E95">
        <v>124</v>
      </c>
    </row>
    <row r="96" spans="1:5" x14ac:dyDescent="0.25">
      <c r="A96" s="9" t="s">
        <v>553</v>
      </c>
      <c r="B96">
        <v>384</v>
      </c>
      <c r="D96" t="s">
        <v>553</v>
      </c>
      <c r="E96">
        <v>384</v>
      </c>
    </row>
    <row r="97" spans="1:5" x14ac:dyDescent="0.25">
      <c r="A97" s="9" t="s">
        <v>54</v>
      </c>
      <c r="B97">
        <v>80</v>
      </c>
      <c r="D97" t="s">
        <v>54</v>
      </c>
      <c r="E97">
        <v>80</v>
      </c>
    </row>
    <row r="98" spans="1:5" x14ac:dyDescent="0.25">
      <c r="A98" s="9" t="s">
        <v>296</v>
      </c>
      <c r="B98">
        <v>116</v>
      </c>
      <c r="D98" t="s">
        <v>296</v>
      </c>
      <c r="E98">
        <v>116</v>
      </c>
    </row>
    <row r="99" spans="1:5" x14ac:dyDescent="0.25">
      <c r="A99" s="9" t="s">
        <v>122</v>
      </c>
      <c r="B99">
        <v>144</v>
      </c>
      <c r="D99" t="s">
        <v>122</v>
      </c>
      <c r="E99">
        <v>144</v>
      </c>
    </row>
    <row r="100" spans="1:5" x14ac:dyDescent="0.25">
      <c r="A100" s="9" t="s">
        <v>515</v>
      </c>
      <c r="B100">
        <v>92</v>
      </c>
      <c r="D100" t="s">
        <v>515</v>
      </c>
      <c r="E100">
        <v>92</v>
      </c>
    </row>
    <row r="101" spans="1:5" x14ac:dyDescent="0.25">
      <c r="A101" s="9" t="s">
        <v>97</v>
      </c>
      <c r="B101">
        <v>201</v>
      </c>
      <c r="D101" t="s">
        <v>97</v>
      </c>
      <c r="E101">
        <v>201</v>
      </c>
    </row>
    <row r="102" spans="1:5" x14ac:dyDescent="0.25">
      <c r="A102" s="9" t="s">
        <v>152</v>
      </c>
      <c r="B102">
        <v>132</v>
      </c>
      <c r="D102" t="s">
        <v>152</v>
      </c>
      <c r="E102">
        <v>132</v>
      </c>
    </row>
    <row r="103" spans="1:5" x14ac:dyDescent="0.25">
      <c r="A103" s="9" t="s">
        <v>31</v>
      </c>
      <c r="B103">
        <v>46</v>
      </c>
      <c r="D103" t="s">
        <v>31</v>
      </c>
      <c r="E103">
        <v>46</v>
      </c>
    </row>
    <row r="104" spans="1:5" x14ac:dyDescent="0.25">
      <c r="A104" s="9" t="s">
        <v>4082</v>
      </c>
    </row>
    <row r="105" spans="1:5" x14ac:dyDescent="0.25">
      <c r="A105" s="9" t="s">
        <v>4083</v>
      </c>
      <c r="B105">
        <v>173.30016750418761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6B55A-B3E7-42BA-B58E-75C9EBCFBC73}">
  <sheetPr>
    <tabColor rgb="FF00B050"/>
  </sheetPr>
  <dimension ref="A3:E105"/>
  <sheetViews>
    <sheetView workbookViewId="0">
      <selection activeCell="D36" sqref="D36"/>
    </sheetView>
  </sheetViews>
  <sheetFormatPr defaultRowHeight="15" x14ac:dyDescent="0.25"/>
  <cols>
    <col min="1" max="1" width="13.42578125" bestFit="1" customWidth="1"/>
    <col min="2" max="2" width="23.140625" bestFit="1" customWidth="1"/>
  </cols>
  <sheetData>
    <row r="3" spans="1:5" x14ac:dyDescent="0.25">
      <c r="A3" s="8" t="s">
        <v>4081</v>
      </c>
      <c r="B3" t="s">
        <v>4090</v>
      </c>
    </row>
    <row r="4" spans="1:5" x14ac:dyDescent="0.25">
      <c r="A4" s="9" t="s">
        <v>155</v>
      </c>
      <c r="B4">
        <v>36</v>
      </c>
      <c r="D4" t="s">
        <v>155</v>
      </c>
      <c r="E4">
        <v>36</v>
      </c>
    </row>
    <row r="5" spans="1:5" x14ac:dyDescent="0.25">
      <c r="A5" s="9" t="s">
        <v>102</v>
      </c>
      <c r="B5">
        <v>36</v>
      </c>
      <c r="D5" t="s">
        <v>102</v>
      </c>
      <c r="E5">
        <v>36</v>
      </c>
    </row>
    <row r="6" spans="1:5" x14ac:dyDescent="0.25">
      <c r="A6" s="9" t="s">
        <v>125</v>
      </c>
      <c r="B6">
        <v>63</v>
      </c>
      <c r="D6" t="s">
        <v>125</v>
      </c>
      <c r="E6">
        <v>63</v>
      </c>
    </row>
    <row r="7" spans="1:5" x14ac:dyDescent="0.25">
      <c r="A7" s="9" t="s">
        <v>170</v>
      </c>
      <c r="B7">
        <v>63</v>
      </c>
      <c r="D7" t="s">
        <v>170</v>
      </c>
      <c r="E7">
        <v>63</v>
      </c>
    </row>
    <row r="8" spans="1:5" x14ac:dyDescent="0.25">
      <c r="A8" s="9" t="s">
        <v>67</v>
      </c>
      <c r="B8">
        <v>19</v>
      </c>
      <c r="D8" t="s">
        <v>67</v>
      </c>
      <c r="E8">
        <v>19</v>
      </c>
    </row>
    <row r="9" spans="1:5" x14ac:dyDescent="0.25">
      <c r="A9" s="9" t="s">
        <v>48</v>
      </c>
      <c r="B9">
        <v>19</v>
      </c>
      <c r="D9" t="s">
        <v>48</v>
      </c>
      <c r="E9">
        <v>19</v>
      </c>
    </row>
    <row r="10" spans="1:5" x14ac:dyDescent="0.25">
      <c r="A10" s="9" t="s">
        <v>599</v>
      </c>
      <c r="B10">
        <v>75</v>
      </c>
      <c r="D10" t="s">
        <v>599</v>
      </c>
      <c r="E10">
        <v>75</v>
      </c>
    </row>
    <row r="11" spans="1:5" x14ac:dyDescent="0.25">
      <c r="A11" s="9" t="s">
        <v>163</v>
      </c>
      <c r="B11">
        <v>75</v>
      </c>
      <c r="D11" t="s">
        <v>163</v>
      </c>
      <c r="E11">
        <v>75</v>
      </c>
    </row>
    <row r="12" spans="1:5" x14ac:dyDescent="0.25">
      <c r="A12" s="9" t="s">
        <v>357</v>
      </c>
      <c r="B12">
        <v>85</v>
      </c>
      <c r="D12" t="s">
        <v>357</v>
      </c>
      <c r="E12">
        <v>85</v>
      </c>
    </row>
    <row r="13" spans="1:5" x14ac:dyDescent="0.25">
      <c r="A13" s="9" t="s">
        <v>362</v>
      </c>
      <c r="B13">
        <v>36</v>
      </c>
      <c r="D13" t="s">
        <v>362</v>
      </c>
      <c r="E13">
        <v>36</v>
      </c>
    </row>
    <row r="14" spans="1:5" x14ac:dyDescent="0.25">
      <c r="A14" s="9" t="s">
        <v>479</v>
      </c>
      <c r="B14">
        <v>88</v>
      </c>
      <c r="D14" t="s">
        <v>479</v>
      </c>
      <c r="E14">
        <v>88</v>
      </c>
    </row>
    <row r="15" spans="1:5" x14ac:dyDescent="0.25">
      <c r="A15" s="9" t="s">
        <v>193</v>
      </c>
      <c r="B15">
        <v>15</v>
      </c>
      <c r="D15" t="s">
        <v>193</v>
      </c>
      <c r="E15">
        <v>15</v>
      </c>
    </row>
    <row r="16" spans="1:5" x14ac:dyDescent="0.25">
      <c r="A16" s="9" t="s">
        <v>386</v>
      </c>
      <c r="B16">
        <v>29</v>
      </c>
      <c r="D16" t="s">
        <v>386</v>
      </c>
      <c r="E16">
        <v>29</v>
      </c>
    </row>
    <row r="17" spans="1:5" x14ac:dyDescent="0.25">
      <c r="A17" s="9" t="s">
        <v>73</v>
      </c>
      <c r="B17">
        <v>83</v>
      </c>
      <c r="D17" t="s">
        <v>73</v>
      </c>
      <c r="E17">
        <v>83</v>
      </c>
    </row>
    <row r="18" spans="1:5" x14ac:dyDescent="0.25">
      <c r="A18" s="9" t="s">
        <v>207</v>
      </c>
      <c r="B18">
        <v>88</v>
      </c>
      <c r="D18" t="s">
        <v>207</v>
      </c>
      <c r="E18">
        <v>88</v>
      </c>
    </row>
    <row r="19" spans="1:5" x14ac:dyDescent="0.25">
      <c r="A19" s="9" t="s">
        <v>378</v>
      </c>
      <c r="B19">
        <v>55</v>
      </c>
      <c r="D19" t="s">
        <v>378</v>
      </c>
      <c r="E19">
        <v>55</v>
      </c>
    </row>
    <row r="20" spans="1:5" x14ac:dyDescent="0.25">
      <c r="A20" s="9" t="s">
        <v>771</v>
      </c>
      <c r="B20">
        <v>30</v>
      </c>
      <c r="D20" t="s">
        <v>771</v>
      </c>
      <c r="E20">
        <v>30</v>
      </c>
    </row>
    <row r="21" spans="1:5" x14ac:dyDescent="0.25">
      <c r="A21" s="9" t="s">
        <v>232</v>
      </c>
      <c r="B21">
        <v>54</v>
      </c>
      <c r="D21" t="s">
        <v>232</v>
      </c>
      <c r="E21">
        <v>54</v>
      </c>
    </row>
    <row r="22" spans="1:5" x14ac:dyDescent="0.25">
      <c r="A22" s="9" t="s">
        <v>146</v>
      </c>
      <c r="B22">
        <v>77</v>
      </c>
      <c r="D22" t="s">
        <v>146</v>
      </c>
      <c r="E22">
        <v>77</v>
      </c>
    </row>
    <row r="23" spans="1:5" x14ac:dyDescent="0.25">
      <c r="A23" s="9" t="s">
        <v>332</v>
      </c>
      <c r="B23">
        <v>45</v>
      </c>
      <c r="D23" t="s">
        <v>332</v>
      </c>
      <c r="E23">
        <v>45</v>
      </c>
    </row>
    <row r="24" spans="1:5" x14ac:dyDescent="0.25">
      <c r="A24" s="9" t="s">
        <v>137</v>
      </c>
      <c r="B24">
        <v>69</v>
      </c>
      <c r="D24" t="s">
        <v>137</v>
      </c>
      <c r="E24">
        <v>69</v>
      </c>
    </row>
    <row r="25" spans="1:5" x14ac:dyDescent="0.25">
      <c r="A25" s="9" t="s">
        <v>143</v>
      </c>
      <c r="B25">
        <v>51</v>
      </c>
      <c r="D25" t="s">
        <v>143</v>
      </c>
      <c r="E25">
        <v>51</v>
      </c>
    </row>
    <row r="26" spans="1:5" x14ac:dyDescent="0.25">
      <c r="A26" s="9" t="s">
        <v>76</v>
      </c>
      <c r="B26">
        <v>42</v>
      </c>
      <c r="D26" t="s">
        <v>76</v>
      </c>
      <c r="E26">
        <v>42</v>
      </c>
    </row>
    <row r="27" spans="1:5" x14ac:dyDescent="0.25">
      <c r="A27" s="9" t="s">
        <v>105</v>
      </c>
      <c r="B27">
        <v>33</v>
      </c>
      <c r="D27" t="s">
        <v>105</v>
      </c>
      <c r="E27">
        <v>33</v>
      </c>
    </row>
    <row r="28" spans="1:5" x14ac:dyDescent="0.25">
      <c r="A28" s="9" t="s">
        <v>134</v>
      </c>
      <c r="B28">
        <v>70</v>
      </c>
      <c r="D28" t="s">
        <v>134</v>
      </c>
      <c r="E28">
        <v>70</v>
      </c>
    </row>
    <row r="29" spans="1:5" x14ac:dyDescent="0.25">
      <c r="A29" s="9" t="s">
        <v>22</v>
      </c>
      <c r="B29">
        <v>70</v>
      </c>
      <c r="D29" t="s">
        <v>22</v>
      </c>
      <c r="E29">
        <v>70</v>
      </c>
    </row>
    <row r="30" spans="1:5" x14ac:dyDescent="0.25">
      <c r="A30" s="9" t="s">
        <v>247</v>
      </c>
      <c r="B30">
        <v>70</v>
      </c>
      <c r="D30" t="s">
        <v>247</v>
      </c>
      <c r="E30">
        <v>70</v>
      </c>
    </row>
    <row r="31" spans="1:5" x14ac:dyDescent="0.25">
      <c r="A31" s="9" t="s">
        <v>90</v>
      </c>
      <c r="B31">
        <v>78</v>
      </c>
      <c r="D31" t="s">
        <v>90</v>
      </c>
      <c r="E31">
        <v>78</v>
      </c>
    </row>
    <row r="32" spans="1:5" x14ac:dyDescent="0.25">
      <c r="A32" s="9" t="s">
        <v>204</v>
      </c>
      <c r="B32">
        <v>75</v>
      </c>
      <c r="D32" t="s">
        <v>204</v>
      </c>
      <c r="E32">
        <v>75</v>
      </c>
    </row>
    <row r="33" spans="1:5" x14ac:dyDescent="0.25">
      <c r="A33" s="9" t="s">
        <v>107</v>
      </c>
      <c r="B33">
        <v>27</v>
      </c>
      <c r="D33" t="s">
        <v>107</v>
      </c>
      <c r="E33">
        <v>27</v>
      </c>
    </row>
    <row r="34" spans="1:5" x14ac:dyDescent="0.25">
      <c r="A34" s="9" t="s">
        <v>177</v>
      </c>
      <c r="B34">
        <v>73</v>
      </c>
      <c r="D34" t="s">
        <v>177</v>
      </c>
      <c r="E34">
        <v>73</v>
      </c>
    </row>
    <row r="35" spans="1:5" x14ac:dyDescent="0.25">
      <c r="A35" s="9" t="s">
        <v>253</v>
      </c>
      <c r="B35">
        <v>46</v>
      </c>
      <c r="D35" t="s">
        <v>253</v>
      </c>
      <c r="E35">
        <v>46</v>
      </c>
    </row>
    <row r="36" spans="1:5" x14ac:dyDescent="0.25">
      <c r="A36" s="9" t="s">
        <v>196</v>
      </c>
      <c r="B36">
        <v>19</v>
      </c>
      <c r="D36" t="s">
        <v>196</v>
      </c>
      <c r="E36">
        <v>19</v>
      </c>
    </row>
    <row r="37" spans="1:5" x14ac:dyDescent="0.25">
      <c r="A37" s="9" t="s">
        <v>36</v>
      </c>
      <c r="B37">
        <v>57</v>
      </c>
      <c r="D37" t="s">
        <v>36</v>
      </c>
      <c r="E37">
        <v>57</v>
      </c>
    </row>
    <row r="38" spans="1:5" x14ac:dyDescent="0.25">
      <c r="A38" s="9" t="s">
        <v>219</v>
      </c>
      <c r="B38">
        <v>48</v>
      </c>
      <c r="D38" t="s">
        <v>219</v>
      </c>
      <c r="E38">
        <v>48</v>
      </c>
    </row>
    <row r="39" spans="1:5" x14ac:dyDescent="0.25">
      <c r="A39" s="9" t="s">
        <v>312</v>
      </c>
      <c r="B39">
        <v>70</v>
      </c>
      <c r="D39" t="s">
        <v>312</v>
      </c>
      <c r="E39">
        <v>70</v>
      </c>
    </row>
    <row r="40" spans="1:5" x14ac:dyDescent="0.25">
      <c r="A40" s="9" t="s">
        <v>249</v>
      </c>
      <c r="B40">
        <v>80</v>
      </c>
      <c r="D40" t="s">
        <v>249</v>
      </c>
      <c r="E40">
        <v>80</v>
      </c>
    </row>
    <row r="41" spans="1:5" x14ac:dyDescent="0.25">
      <c r="A41" s="9" t="s">
        <v>304</v>
      </c>
      <c r="B41">
        <v>80</v>
      </c>
      <c r="D41" t="s">
        <v>304</v>
      </c>
      <c r="E41">
        <v>80</v>
      </c>
    </row>
    <row r="42" spans="1:5" x14ac:dyDescent="0.25">
      <c r="A42" s="9" t="s">
        <v>251</v>
      </c>
      <c r="B42">
        <v>90</v>
      </c>
      <c r="D42" t="s">
        <v>251</v>
      </c>
      <c r="E42">
        <v>90</v>
      </c>
    </row>
    <row r="43" spans="1:5" x14ac:dyDescent="0.25">
      <c r="A43" s="9" t="s">
        <v>43</v>
      </c>
      <c r="B43">
        <v>80</v>
      </c>
      <c r="D43" t="s">
        <v>43</v>
      </c>
      <c r="E43">
        <v>80</v>
      </c>
    </row>
    <row r="44" spans="1:5" x14ac:dyDescent="0.25">
      <c r="A44" s="9" t="s">
        <v>275</v>
      </c>
      <c r="B44">
        <v>36</v>
      </c>
      <c r="D44" t="s">
        <v>275</v>
      </c>
      <c r="E44">
        <v>36</v>
      </c>
    </row>
    <row r="45" spans="1:5" x14ac:dyDescent="0.25">
      <c r="A45" s="9" t="s">
        <v>495</v>
      </c>
      <c r="B45">
        <v>25</v>
      </c>
      <c r="D45" t="s">
        <v>495</v>
      </c>
      <c r="E45">
        <v>25</v>
      </c>
    </row>
    <row r="46" spans="1:5" x14ac:dyDescent="0.25">
      <c r="A46" s="9" t="s">
        <v>61</v>
      </c>
      <c r="B46">
        <v>92</v>
      </c>
      <c r="D46" t="s">
        <v>61</v>
      </c>
      <c r="E46">
        <v>92</v>
      </c>
    </row>
    <row r="47" spans="1:5" x14ac:dyDescent="0.25">
      <c r="A47" s="9" t="s">
        <v>180</v>
      </c>
      <c r="B47">
        <v>92</v>
      </c>
      <c r="D47" t="s">
        <v>180</v>
      </c>
      <c r="E47">
        <v>92</v>
      </c>
    </row>
    <row r="48" spans="1:5" x14ac:dyDescent="0.25">
      <c r="A48" s="9" t="s">
        <v>780</v>
      </c>
      <c r="B48">
        <v>25</v>
      </c>
      <c r="D48" t="s">
        <v>780</v>
      </c>
      <c r="E48">
        <v>25</v>
      </c>
    </row>
    <row r="49" spans="1:5" x14ac:dyDescent="0.25">
      <c r="A49" s="9" t="s">
        <v>167</v>
      </c>
      <c r="B49">
        <v>19</v>
      </c>
      <c r="D49" t="s">
        <v>167</v>
      </c>
      <c r="E49">
        <v>19</v>
      </c>
    </row>
    <row r="50" spans="1:5" x14ac:dyDescent="0.25">
      <c r="A50" s="9" t="s">
        <v>383</v>
      </c>
      <c r="B50">
        <v>36</v>
      </c>
      <c r="D50" t="s">
        <v>383</v>
      </c>
      <c r="E50">
        <v>36</v>
      </c>
    </row>
    <row r="51" spans="1:5" x14ac:dyDescent="0.25">
      <c r="A51" s="9" t="s">
        <v>112</v>
      </c>
      <c r="B51">
        <v>63</v>
      </c>
      <c r="D51" t="s">
        <v>112</v>
      </c>
      <c r="E51">
        <v>63</v>
      </c>
    </row>
    <row r="52" spans="1:5" x14ac:dyDescent="0.25">
      <c r="A52" s="9" t="s">
        <v>348</v>
      </c>
      <c r="B52">
        <v>89</v>
      </c>
      <c r="D52" t="s">
        <v>348</v>
      </c>
      <c r="E52">
        <v>89</v>
      </c>
    </row>
    <row r="53" spans="1:5" x14ac:dyDescent="0.25">
      <c r="A53" s="9" t="s">
        <v>289</v>
      </c>
      <c r="B53">
        <v>36</v>
      </c>
      <c r="D53" t="s">
        <v>289</v>
      </c>
      <c r="E53">
        <v>36</v>
      </c>
    </row>
    <row r="54" spans="1:5" x14ac:dyDescent="0.25">
      <c r="A54" s="9" t="s">
        <v>329</v>
      </c>
      <c r="B54">
        <v>45</v>
      </c>
      <c r="D54" t="s">
        <v>329</v>
      </c>
      <c r="E54">
        <v>45</v>
      </c>
    </row>
    <row r="55" spans="1:5" x14ac:dyDescent="0.25">
      <c r="A55" s="9" t="s">
        <v>64</v>
      </c>
      <c r="B55">
        <v>88</v>
      </c>
      <c r="D55" t="s">
        <v>64</v>
      </c>
      <c r="E55">
        <v>88</v>
      </c>
    </row>
    <row r="56" spans="1:5" x14ac:dyDescent="0.25">
      <c r="A56" s="9" t="s">
        <v>149</v>
      </c>
      <c r="B56">
        <v>25</v>
      </c>
      <c r="D56" t="s">
        <v>149</v>
      </c>
      <c r="E56">
        <v>25</v>
      </c>
    </row>
    <row r="57" spans="1:5" x14ac:dyDescent="0.25">
      <c r="A57" s="9" t="s">
        <v>58</v>
      </c>
      <c r="B57">
        <v>48</v>
      </c>
      <c r="D57" t="s">
        <v>58</v>
      </c>
      <c r="E57">
        <v>48</v>
      </c>
    </row>
    <row r="58" spans="1:5" x14ac:dyDescent="0.25">
      <c r="A58" s="9" t="s">
        <v>367</v>
      </c>
      <c r="B58">
        <v>90</v>
      </c>
      <c r="D58" t="s">
        <v>367</v>
      </c>
      <c r="E58">
        <v>90</v>
      </c>
    </row>
    <row r="59" spans="1:5" x14ac:dyDescent="0.25">
      <c r="A59" s="9" t="s">
        <v>465</v>
      </c>
      <c r="B59">
        <v>36</v>
      </c>
      <c r="D59" t="s">
        <v>465</v>
      </c>
      <c r="E59">
        <v>36</v>
      </c>
    </row>
    <row r="60" spans="1:5" x14ac:dyDescent="0.25">
      <c r="A60" s="9" t="s">
        <v>244</v>
      </c>
      <c r="B60">
        <v>63</v>
      </c>
      <c r="D60" t="s">
        <v>244</v>
      </c>
      <c r="E60">
        <v>63</v>
      </c>
    </row>
    <row r="61" spans="1:5" x14ac:dyDescent="0.25">
      <c r="A61" s="9" t="s">
        <v>423</v>
      </c>
      <c r="B61">
        <v>89</v>
      </c>
      <c r="D61" t="s">
        <v>423</v>
      </c>
      <c r="E61">
        <v>89</v>
      </c>
    </row>
    <row r="62" spans="1:5" x14ac:dyDescent="0.25">
      <c r="A62" s="9" t="s">
        <v>536</v>
      </c>
      <c r="B62">
        <v>89</v>
      </c>
      <c r="D62" t="s">
        <v>536</v>
      </c>
      <c r="E62">
        <v>89</v>
      </c>
    </row>
    <row r="63" spans="1:5" x14ac:dyDescent="0.25">
      <c r="A63" s="9" t="s">
        <v>83</v>
      </c>
      <c r="B63">
        <v>75</v>
      </c>
      <c r="D63" t="s">
        <v>83</v>
      </c>
      <c r="E63">
        <v>75</v>
      </c>
    </row>
    <row r="64" spans="1:5" x14ac:dyDescent="0.25">
      <c r="A64" s="9" t="s">
        <v>210</v>
      </c>
      <c r="B64">
        <v>88</v>
      </c>
      <c r="D64" t="s">
        <v>210</v>
      </c>
      <c r="E64">
        <v>88</v>
      </c>
    </row>
    <row r="65" spans="1:5" x14ac:dyDescent="0.25">
      <c r="A65" s="9" t="s">
        <v>185</v>
      </c>
      <c r="B65">
        <v>87</v>
      </c>
      <c r="D65" t="s">
        <v>185</v>
      </c>
      <c r="E65">
        <v>87</v>
      </c>
    </row>
    <row r="66" spans="1:5" x14ac:dyDescent="0.25">
      <c r="A66" s="9" t="s">
        <v>530</v>
      </c>
      <c r="B66">
        <v>87</v>
      </c>
      <c r="D66" t="s">
        <v>530</v>
      </c>
      <c r="E66">
        <v>87</v>
      </c>
    </row>
    <row r="67" spans="1:5" x14ac:dyDescent="0.25">
      <c r="A67" s="9" t="s">
        <v>39</v>
      </c>
      <c r="B67">
        <v>77</v>
      </c>
      <c r="D67" t="s">
        <v>39</v>
      </c>
      <c r="E67">
        <v>77</v>
      </c>
    </row>
    <row r="68" spans="1:5" x14ac:dyDescent="0.25">
      <c r="A68" s="9" t="s">
        <v>93</v>
      </c>
      <c r="B68">
        <v>25</v>
      </c>
      <c r="D68" t="s">
        <v>93</v>
      </c>
      <c r="E68">
        <v>25</v>
      </c>
    </row>
    <row r="69" spans="1:5" x14ac:dyDescent="0.25">
      <c r="A69" s="9" t="s">
        <v>278</v>
      </c>
      <c r="B69">
        <v>17</v>
      </c>
      <c r="D69" t="s">
        <v>278</v>
      </c>
      <c r="E69">
        <v>17</v>
      </c>
    </row>
    <row r="70" spans="1:5" x14ac:dyDescent="0.25">
      <c r="A70" s="9" t="s">
        <v>140</v>
      </c>
      <c r="B70">
        <v>36</v>
      </c>
      <c r="D70" t="s">
        <v>140</v>
      </c>
      <c r="E70">
        <v>36</v>
      </c>
    </row>
    <row r="71" spans="1:5" x14ac:dyDescent="0.25">
      <c r="A71" s="9" t="s">
        <v>539</v>
      </c>
      <c r="B71">
        <v>75</v>
      </c>
      <c r="D71" t="s">
        <v>539</v>
      </c>
      <c r="E71">
        <v>75</v>
      </c>
    </row>
    <row r="72" spans="1:5" x14ac:dyDescent="0.25">
      <c r="A72" s="9" t="s">
        <v>201</v>
      </c>
      <c r="B72">
        <v>75</v>
      </c>
      <c r="D72" t="s">
        <v>201</v>
      </c>
      <c r="E72">
        <v>75</v>
      </c>
    </row>
    <row r="73" spans="1:5" x14ac:dyDescent="0.25">
      <c r="A73" s="9" t="s">
        <v>402</v>
      </c>
      <c r="B73">
        <v>21</v>
      </c>
      <c r="D73" t="s">
        <v>402</v>
      </c>
      <c r="E73">
        <v>21</v>
      </c>
    </row>
    <row r="74" spans="1:5" x14ac:dyDescent="0.25">
      <c r="A74" s="9" t="s">
        <v>80</v>
      </c>
      <c r="B74">
        <v>70</v>
      </c>
      <c r="D74" t="s">
        <v>80</v>
      </c>
      <c r="E74">
        <v>70</v>
      </c>
    </row>
    <row r="75" spans="1:5" x14ac:dyDescent="0.25">
      <c r="A75" s="9" t="s">
        <v>240</v>
      </c>
      <c r="B75">
        <v>44</v>
      </c>
      <c r="D75" t="s">
        <v>240</v>
      </c>
      <c r="E75">
        <v>44</v>
      </c>
    </row>
    <row r="76" spans="1:5" x14ac:dyDescent="0.25">
      <c r="A76" s="9" t="s">
        <v>280</v>
      </c>
      <c r="B76">
        <v>24</v>
      </c>
      <c r="D76" t="s">
        <v>280</v>
      </c>
      <c r="E76">
        <v>24</v>
      </c>
    </row>
    <row r="77" spans="1:5" x14ac:dyDescent="0.25">
      <c r="A77" s="9" t="s">
        <v>417</v>
      </c>
      <c r="B77">
        <v>88</v>
      </c>
      <c r="D77" t="s">
        <v>417</v>
      </c>
      <c r="E77">
        <v>88</v>
      </c>
    </row>
    <row r="78" spans="1:5" x14ac:dyDescent="0.25">
      <c r="A78" s="9" t="s">
        <v>391</v>
      </c>
      <c r="B78">
        <v>80</v>
      </c>
      <c r="D78" t="s">
        <v>391</v>
      </c>
      <c r="E78">
        <v>80</v>
      </c>
    </row>
    <row r="79" spans="1:5" x14ac:dyDescent="0.25">
      <c r="A79" s="9" t="s">
        <v>70</v>
      </c>
      <c r="B79">
        <v>47</v>
      </c>
      <c r="D79" t="s">
        <v>70</v>
      </c>
      <c r="E79">
        <v>47</v>
      </c>
    </row>
    <row r="80" spans="1:5" x14ac:dyDescent="0.25">
      <c r="A80" s="9" t="s">
        <v>412</v>
      </c>
      <c r="B80">
        <v>54</v>
      </c>
      <c r="D80" t="s">
        <v>412</v>
      </c>
      <c r="E80">
        <v>54</v>
      </c>
    </row>
    <row r="81" spans="1:5" x14ac:dyDescent="0.25">
      <c r="A81" s="9" t="s">
        <v>291</v>
      </c>
      <c r="B81">
        <v>75</v>
      </c>
      <c r="D81" t="s">
        <v>291</v>
      </c>
      <c r="E81">
        <v>75</v>
      </c>
    </row>
    <row r="82" spans="1:5" x14ac:dyDescent="0.25">
      <c r="A82" s="9" t="s">
        <v>293</v>
      </c>
      <c r="B82">
        <v>94</v>
      </c>
      <c r="D82" t="s">
        <v>293</v>
      </c>
      <c r="E82">
        <v>94</v>
      </c>
    </row>
    <row r="83" spans="1:5" x14ac:dyDescent="0.25">
      <c r="A83" s="9" t="s">
        <v>575</v>
      </c>
      <c r="B83">
        <v>19</v>
      </c>
      <c r="D83" t="s">
        <v>575</v>
      </c>
      <c r="E83">
        <v>19</v>
      </c>
    </row>
    <row r="84" spans="1:5" x14ac:dyDescent="0.25">
      <c r="A84" s="9" t="s">
        <v>258</v>
      </c>
      <c r="B84">
        <v>25</v>
      </c>
      <c r="D84" t="s">
        <v>258</v>
      </c>
      <c r="E84">
        <v>25</v>
      </c>
    </row>
    <row r="85" spans="1:5" x14ac:dyDescent="0.25">
      <c r="A85" s="9" t="s">
        <v>584</v>
      </c>
      <c r="B85">
        <v>78</v>
      </c>
      <c r="D85" t="s">
        <v>584</v>
      </c>
      <c r="E85">
        <v>78</v>
      </c>
    </row>
    <row r="86" spans="1:5" x14ac:dyDescent="0.25">
      <c r="A86" s="9" t="s">
        <v>235</v>
      </c>
      <c r="B86">
        <v>45</v>
      </c>
      <c r="D86" t="s">
        <v>235</v>
      </c>
      <c r="E86">
        <v>45</v>
      </c>
    </row>
    <row r="87" spans="1:5" x14ac:dyDescent="0.25">
      <c r="A87" s="9" t="s">
        <v>128</v>
      </c>
      <c r="B87">
        <v>77</v>
      </c>
      <c r="D87" t="s">
        <v>128</v>
      </c>
      <c r="E87">
        <v>77</v>
      </c>
    </row>
    <row r="88" spans="1:5" x14ac:dyDescent="0.25">
      <c r="A88" s="9" t="s">
        <v>131</v>
      </c>
      <c r="B88">
        <v>80</v>
      </c>
      <c r="D88" t="s">
        <v>131</v>
      </c>
      <c r="E88">
        <v>80</v>
      </c>
    </row>
    <row r="89" spans="1:5" x14ac:dyDescent="0.25">
      <c r="A89" s="9" t="s">
        <v>309</v>
      </c>
      <c r="B89">
        <v>88</v>
      </c>
      <c r="D89" t="s">
        <v>309</v>
      </c>
      <c r="E89">
        <v>88</v>
      </c>
    </row>
    <row r="90" spans="1:5" x14ac:dyDescent="0.25">
      <c r="A90" s="9" t="s">
        <v>117</v>
      </c>
      <c r="B90">
        <v>88</v>
      </c>
      <c r="D90" t="s">
        <v>117</v>
      </c>
      <c r="E90">
        <v>88</v>
      </c>
    </row>
    <row r="91" spans="1:5" x14ac:dyDescent="0.25">
      <c r="A91" s="9" t="s">
        <v>188</v>
      </c>
      <c r="B91">
        <v>96</v>
      </c>
      <c r="D91" t="s">
        <v>188</v>
      </c>
      <c r="E91">
        <v>96</v>
      </c>
    </row>
    <row r="92" spans="1:5" x14ac:dyDescent="0.25">
      <c r="A92" s="9" t="s">
        <v>27</v>
      </c>
      <c r="B92">
        <v>51</v>
      </c>
      <c r="D92" t="s">
        <v>27</v>
      </c>
      <c r="E92">
        <v>51</v>
      </c>
    </row>
    <row r="93" spans="1:5" x14ac:dyDescent="0.25">
      <c r="A93" s="9" t="s">
        <v>268</v>
      </c>
      <c r="B93">
        <v>19</v>
      </c>
      <c r="D93" t="s">
        <v>268</v>
      </c>
      <c r="E93">
        <v>19</v>
      </c>
    </row>
    <row r="94" spans="1:5" x14ac:dyDescent="0.25">
      <c r="A94" s="9" t="s">
        <v>85</v>
      </c>
      <c r="B94">
        <v>51</v>
      </c>
      <c r="D94" t="s">
        <v>85</v>
      </c>
      <c r="E94">
        <v>51</v>
      </c>
    </row>
    <row r="95" spans="1:5" x14ac:dyDescent="0.25">
      <c r="A95" s="9" t="s">
        <v>320</v>
      </c>
      <c r="B95">
        <v>62</v>
      </c>
      <c r="D95" t="s">
        <v>320</v>
      </c>
      <c r="E95">
        <v>62</v>
      </c>
    </row>
    <row r="96" spans="1:5" x14ac:dyDescent="0.25">
      <c r="A96" s="9" t="s">
        <v>553</v>
      </c>
      <c r="B96">
        <v>96</v>
      </c>
      <c r="D96" t="s">
        <v>553</v>
      </c>
      <c r="E96">
        <v>96</v>
      </c>
    </row>
    <row r="97" spans="1:5" x14ac:dyDescent="0.25">
      <c r="A97" s="9" t="s">
        <v>54</v>
      </c>
      <c r="B97">
        <v>20</v>
      </c>
      <c r="D97" t="s">
        <v>54</v>
      </c>
      <c r="E97">
        <v>20</v>
      </c>
    </row>
    <row r="98" spans="1:5" x14ac:dyDescent="0.25">
      <c r="A98" s="9" t="s">
        <v>296</v>
      </c>
      <c r="B98">
        <v>29</v>
      </c>
      <c r="D98" t="s">
        <v>296</v>
      </c>
      <c r="E98">
        <v>29</v>
      </c>
    </row>
    <row r="99" spans="1:5" x14ac:dyDescent="0.25">
      <c r="A99" s="9" t="s">
        <v>122</v>
      </c>
      <c r="B99">
        <v>48</v>
      </c>
      <c r="D99" t="s">
        <v>122</v>
      </c>
      <c r="E99">
        <v>48</v>
      </c>
    </row>
    <row r="100" spans="1:5" x14ac:dyDescent="0.25">
      <c r="A100" s="9" t="s">
        <v>515</v>
      </c>
      <c r="B100">
        <v>46</v>
      </c>
      <c r="D100" t="s">
        <v>515</v>
      </c>
      <c r="E100">
        <v>46</v>
      </c>
    </row>
    <row r="101" spans="1:5" x14ac:dyDescent="0.25">
      <c r="A101" s="9" t="s">
        <v>97</v>
      </c>
      <c r="B101">
        <v>67</v>
      </c>
      <c r="D101" t="s">
        <v>97</v>
      </c>
      <c r="E101">
        <v>67</v>
      </c>
    </row>
    <row r="102" spans="1:5" x14ac:dyDescent="0.25">
      <c r="A102" s="9" t="s">
        <v>152</v>
      </c>
      <c r="B102">
        <v>33</v>
      </c>
      <c r="D102" t="s">
        <v>152</v>
      </c>
      <c r="E102">
        <v>33</v>
      </c>
    </row>
    <row r="103" spans="1:5" x14ac:dyDescent="0.25">
      <c r="A103" s="9" t="s">
        <v>31</v>
      </c>
      <c r="B103">
        <v>23</v>
      </c>
      <c r="D103" t="s">
        <v>31</v>
      </c>
      <c r="E103">
        <v>23</v>
      </c>
    </row>
    <row r="104" spans="1:5" x14ac:dyDescent="0.25">
      <c r="A104" s="9" t="s">
        <v>4082</v>
      </c>
    </row>
    <row r="105" spans="1:5" x14ac:dyDescent="0.25">
      <c r="A105" s="9" t="s">
        <v>4083</v>
      </c>
      <c r="B105">
        <v>57.572659732540863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4BFE0-17B8-43CF-BACB-DED05F6D3757}">
  <sheetPr>
    <tabColor rgb="FF00B050"/>
  </sheetPr>
  <dimension ref="A3:M15"/>
  <sheetViews>
    <sheetView workbookViewId="0">
      <selection activeCell="C31" sqref="C30:C31"/>
    </sheetView>
  </sheetViews>
  <sheetFormatPr defaultRowHeight="15" x14ac:dyDescent="0.25"/>
  <cols>
    <col min="1" max="1" width="13.42578125" bestFit="1" customWidth="1"/>
    <col min="2" max="2" width="16" bestFit="1" customWidth="1"/>
    <col min="3" max="3" width="15.42578125" bestFit="1" customWidth="1"/>
    <col min="4" max="4" width="14.42578125" bestFit="1" customWidth="1"/>
    <col min="5" max="5" width="12.7109375" bestFit="1" customWidth="1"/>
  </cols>
  <sheetData>
    <row r="3" spans="1:13" x14ac:dyDescent="0.25">
      <c r="A3" s="8" t="s">
        <v>4081</v>
      </c>
      <c r="B3" t="s">
        <v>4105</v>
      </c>
      <c r="C3" t="s">
        <v>4106</v>
      </c>
      <c r="D3" t="s">
        <v>4107</v>
      </c>
      <c r="E3" t="s">
        <v>4104</v>
      </c>
    </row>
    <row r="4" spans="1:13" x14ac:dyDescent="0.25">
      <c r="A4" s="9" t="s">
        <v>4093</v>
      </c>
      <c r="B4">
        <v>1448</v>
      </c>
      <c r="C4">
        <v>822.8562450391928</v>
      </c>
      <c r="D4">
        <v>6</v>
      </c>
      <c r="E4">
        <v>8688</v>
      </c>
      <c r="G4" t="s">
        <v>4093</v>
      </c>
      <c r="H4">
        <v>1448</v>
      </c>
      <c r="I4">
        <v>822.8562450391928</v>
      </c>
      <c r="J4">
        <v>6</v>
      </c>
      <c r="K4">
        <v>8688</v>
      </c>
      <c r="M4">
        <f>(H4-H5)/SQRT((I4^2/J4)+(I5^2/J5))</f>
        <v>0.5626445317412011</v>
      </c>
    </row>
    <row r="5" spans="1:13" x14ac:dyDescent="0.25">
      <c r="A5" s="9" t="s">
        <v>4094</v>
      </c>
      <c r="B5">
        <v>1216.9473684210527</v>
      </c>
      <c r="C5">
        <v>1029.5546218138431</v>
      </c>
      <c r="D5">
        <v>19</v>
      </c>
      <c r="E5">
        <v>23122</v>
      </c>
      <c r="G5" t="s">
        <v>4094</v>
      </c>
      <c r="H5">
        <v>1216.9473684210527</v>
      </c>
      <c r="I5">
        <v>1029.5546218138431</v>
      </c>
      <c r="J5">
        <v>19</v>
      </c>
      <c r="K5">
        <v>23122</v>
      </c>
      <c r="M5">
        <f t="shared" ref="M5:M13" si="0">(H5-H6)/SQRT((I5^2/J5)+(I6^2/J6))</f>
        <v>8.9139479241456765E-2</v>
      </c>
    </row>
    <row r="6" spans="1:13" x14ac:dyDescent="0.25">
      <c r="A6" s="9" t="s">
        <v>4095</v>
      </c>
      <c r="B6">
        <v>1193.6764705882354</v>
      </c>
      <c r="C6">
        <v>1123.027301553682</v>
      </c>
      <c r="D6">
        <v>102</v>
      </c>
      <c r="E6">
        <v>121755</v>
      </c>
      <c r="G6" t="s">
        <v>4095</v>
      </c>
      <c r="H6">
        <v>1193.6764705882354</v>
      </c>
      <c r="I6">
        <v>1123.027301553682</v>
      </c>
      <c r="J6">
        <v>102</v>
      </c>
      <c r="K6">
        <v>121755</v>
      </c>
      <c r="M6">
        <f t="shared" si="0"/>
        <v>-0.94857796240747938</v>
      </c>
    </row>
    <row r="7" spans="1:13" x14ac:dyDescent="0.25">
      <c r="A7" s="9" t="s">
        <v>4096</v>
      </c>
      <c r="B7">
        <v>1316.4047619047619</v>
      </c>
      <c r="C7">
        <v>1212.424632465908</v>
      </c>
      <c r="D7">
        <v>336</v>
      </c>
      <c r="E7">
        <v>442312</v>
      </c>
      <c r="G7" t="s">
        <v>4096</v>
      </c>
      <c r="H7">
        <v>1316.4047619047619</v>
      </c>
      <c r="I7">
        <v>1212.424632465908</v>
      </c>
      <c r="J7">
        <v>336</v>
      </c>
      <c r="K7">
        <v>442312</v>
      </c>
      <c r="M7">
        <f t="shared" si="0"/>
        <v>1.9099980390042504</v>
      </c>
    </row>
    <row r="8" spans="1:13" x14ac:dyDescent="0.25">
      <c r="A8" s="9" t="s">
        <v>4097</v>
      </c>
      <c r="B8">
        <v>1169.192</v>
      </c>
      <c r="C8">
        <v>1083.6076312334135</v>
      </c>
      <c r="D8">
        <v>750</v>
      </c>
      <c r="E8">
        <v>876894</v>
      </c>
      <c r="G8" t="s">
        <v>4097</v>
      </c>
      <c r="H8">
        <v>1169.192</v>
      </c>
      <c r="I8">
        <v>1083.6076312334135</v>
      </c>
      <c r="J8">
        <v>750</v>
      </c>
      <c r="K8">
        <v>876894</v>
      </c>
      <c r="M8">
        <f t="shared" si="0"/>
        <v>-0.98120767424089139</v>
      </c>
    </row>
    <row r="9" spans="1:13" x14ac:dyDescent="0.25">
      <c r="A9" s="9" t="s">
        <v>4098</v>
      </c>
      <c r="B9">
        <v>1219.6756287944493</v>
      </c>
      <c r="C9">
        <v>1116.7021343423523</v>
      </c>
      <c r="D9">
        <v>1153</v>
      </c>
      <c r="E9">
        <v>1406286</v>
      </c>
      <c r="G9" t="s">
        <v>4098</v>
      </c>
      <c r="H9">
        <v>1219.6756287944493</v>
      </c>
      <c r="I9">
        <v>1116.7021343423523</v>
      </c>
      <c r="J9">
        <v>1153</v>
      </c>
      <c r="K9">
        <v>1406286</v>
      </c>
      <c r="M9">
        <f t="shared" si="0"/>
        <v>9.1626056069197909E-2</v>
      </c>
    </row>
    <row r="10" spans="1:13" x14ac:dyDescent="0.25">
      <c r="A10" s="9" t="s">
        <v>4099</v>
      </c>
      <c r="B10">
        <v>1215.0917127071823</v>
      </c>
      <c r="C10">
        <v>1134.1436837281847</v>
      </c>
      <c r="D10">
        <v>905</v>
      </c>
      <c r="E10">
        <v>1099658</v>
      </c>
      <c r="G10" t="s">
        <v>4099</v>
      </c>
      <c r="H10">
        <v>1215.0917127071823</v>
      </c>
      <c r="I10">
        <v>1134.1436837281847</v>
      </c>
      <c r="J10">
        <v>905</v>
      </c>
      <c r="K10">
        <v>1099658</v>
      </c>
      <c r="M10">
        <f t="shared" si="0"/>
        <v>-0.12973334436770367</v>
      </c>
    </row>
    <row r="11" spans="1:13" x14ac:dyDescent="0.25">
      <c r="A11" s="9" t="s">
        <v>4100</v>
      </c>
      <c r="B11">
        <v>1223.3726315789474</v>
      </c>
      <c r="C11">
        <v>1122.5755470092247</v>
      </c>
      <c r="D11">
        <v>475</v>
      </c>
      <c r="E11">
        <v>581102</v>
      </c>
      <c r="G11" t="s">
        <v>4100</v>
      </c>
      <c r="H11">
        <v>1223.3726315789474</v>
      </c>
      <c r="I11">
        <v>1122.5755470092247</v>
      </c>
      <c r="J11">
        <v>475</v>
      </c>
      <c r="K11">
        <v>581102</v>
      </c>
      <c r="M11">
        <f t="shared" si="0"/>
        <v>2.7333453647718882</v>
      </c>
    </row>
    <row r="12" spans="1:13" x14ac:dyDescent="0.25">
      <c r="A12" s="9" t="s">
        <v>4101</v>
      </c>
      <c r="B12">
        <v>910.83928571428567</v>
      </c>
      <c r="C12">
        <v>763.91612525759092</v>
      </c>
      <c r="D12">
        <v>56</v>
      </c>
      <c r="E12">
        <v>51007</v>
      </c>
      <c r="G12" t="s">
        <v>4101</v>
      </c>
      <c r="H12">
        <v>910.83928571428567</v>
      </c>
      <c r="I12">
        <v>763.91612525759092</v>
      </c>
      <c r="J12">
        <v>56</v>
      </c>
      <c r="K12">
        <v>51007</v>
      </c>
      <c r="M12">
        <f t="shared" si="0"/>
        <v>-1.129579793537058</v>
      </c>
    </row>
    <row r="13" spans="1:13" x14ac:dyDescent="0.25">
      <c r="A13" s="9" t="s">
        <v>4102</v>
      </c>
      <c r="B13">
        <v>1407.090909090909</v>
      </c>
      <c r="C13">
        <v>1417.1919033458705</v>
      </c>
      <c r="D13">
        <v>11</v>
      </c>
      <c r="E13">
        <v>15478</v>
      </c>
      <c r="G13" t="s">
        <v>4102</v>
      </c>
      <c r="H13">
        <v>1407.090909090909</v>
      </c>
      <c r="I13">
        <v>1417.1919033458705</v>
      </c>
      <c r="J13">
        <v>11</v>
      </c>
      <c r="K13">
        <v>15478</v>
      </c>
      <c r="M13">
        <f t="shared" si="0"/>
        <v>2.1642064310557942</v>
      </c>
    </row>
    <row r="14" spans="1:13" x14ac:dyDescent="0.25">
      <c r="A14" s="9" t="s">
        <v>4103</v>
      </c>
      <c r="B14">
        <v>470</v>
      </c>
      <c r="C14">
        <v>98.994949366116657</v>
      </c>
      <c r="D14">
        <v>2</v>
      </c>
      <c r="E14">
        <v>940</v>
      </c>
      <c r="G14" t="s">
        <v>4103</v>
      </c>
      <c r="H14">
        <v>470</v>
      </c>
      <c r="I14">
        <v>98.994949366116657</v>
      </c>
      <c r="J14">
        <v>2</v>
      </c>
      <c r="K14">
        <v>940</v>
      </c>
    </row>
    <row r="15" spans="1:13" x14ac:dyDescent="0.25">
      <c r="A15" s="9" t="s">
        <v>4083</v>
      </c>
      <c r="B15">
        <v>1212.9074705111402</v>
      </c>
      <c r="C15">
        <v>1119.8253661348208</v>
      </c>
      <c r="D15">
        <v>3815</v>
      </c>
      <c r="E15">
        <v>4627242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76BC1-BED7-409F-AC68-BBB0E3B083FF}">
  <sheetPr>
    <tabColor rgb="FF00B050"/>
  </sheetPr>
  <dimension ref="A1:R3816"/>
  <sheetViews>
    <sheetView tabSelected="1" workbookViewId="0">
      <selection activeCell="F1" sqref="F1"/>
    </sheetView>
  </sheetViews>
  <sheetFormatPr defaultRowHeight="15" x14ac:dyDescent="0.25"/>
  <cols>
    <col min="1" max="1" width="14.7109375" customWidth="1"/>
    <col min="2" max="2" width="40.85546875" customWidth="1"/>
    <col min="3" max="13" width="14.7109375" customWidth="1"/>
    <col min="14" max="14" width="29.140625" customWidth="1"/>
  </cols>
  <sheetData>
    <row r="1" spans="1:18" ht="30" x14ac:dyDescent="0.25">
      <c r="A1" s="10" t="s">
        <v>2</v>
      </c>
      <c r="B1" s="10" t="s">
        <v>5</v>
      </c>
      <c r="C1" s="10" t="s">
        <v>7</v>
      </c>
      <c r="D1" s="10" t="s">
        <v>8</v>
      </c>
      <c r="E1" s="7" t="s">
        <v>11</v>
      </c>
      <c r="F1" s="10" t="s">
        <v>4088</v>
      </c>
      <c r="G1" s="7" t="s">
        <v>12</v>
      </c>
      <c r="H1" s="10" t="s">
        <v>4089</v>
      </c>
      <c r="I1" s="10" t="s">
        <v>13</v>
      </c>
      <c r="J1" s="10" t="s">
        <v>14</v>
      </c>
      <c r="K1" s="10" t="s">
        <v>15</v>
      </c>
      <c r="L1" s="2" t="s">
        <v>16</v>
      </c>
      <c r="M1" s="2" t="s">
        <v>18</v>
      </c>
      <c r="N1" s="2" t="s">
        <v>19</v>
      </c>
      <c r="O1" s="2" t="s">
        <v>20</v>
      </c>
      <c r="P1" s="2" t="s">
        <v>4086</v>
      </c>
      <c r="Q1" s="2" t="s">
        <v>4085</v>
      </c>
      <c r="R1" s="2" t="s">
        <v>4087</v>
      </c>
    </row>
    <row r="2" spans="1:18" x14ac:dyDescent="0.25">
      <c r="A2" s="1">
        <v>42258.410974872153</v>
      </c>
      <c r="B2" s="2" t="s">
        <v>1383</v>
      </c>
      <c r="C2" t="s">
        <v>249</v>
      </c>
      <c r="D2">
        <v>1</v>
      </c>
      <c r="E2">
        <v>160</v>
      </c>
      <c r="F2">
        <f>IF(E2="",_xlfn.XLOOKUP(C2,'Price Averages'!$D$4:$D$103,'Price Averages'!$E$4:$E$103, "FALSE"), E2)</f>
        <v>160</v>
      </c>
      <c r="G2">
        <v>80</v>
      </c>
      <c r="H2">
        <f>IF(G2="", _xlfn.XLOOKUP(C2, 'Cost Averages'!$D$4:$D$103,'Cost Averages'!$E$4:$E$103, "FALSE"),G2)</f>
        <v>80</v>
      </c>
      <c r="I2">
        <f>D2*F2</f>
        <v>160</v>
      </c>
      <c r="J2">
        <f>D2*H2</f>
        <v>80</v>
      </c>
      <c r="K2">
        <f>I2-J2</f>
        <v>80</v>
      </c>
      <c r="L2" s="2" t="s">
        <v>28</v>
      </c>
      <c r="M2" t="s">
        <v>370</v>
      </c>
      <c r="N2" t="s">
        <v>46</v>
      </c>
      <c r="O2" s="3">
        <v>14.423322704129969</v>
      </c>
      <c r="P2" t="str">
        <f t="shared" ref="P2:P65" si="0">CHAR(64+(YEAR(A2)-2014))</f>
        <v>A</v>
      </c>
      <c r="Q2">
        <f t="shared" ref="Q2:Q65" si="1">YEAR(A2)</f>
        <v>2015</v>
      </c>
      <c r="R2">
        <f t="shared" ref="R2:R65" si="2">IF(P2=CHAR(64 + (YEAR(A2) - 2014)), 0, 1)</f>
        <v>0</v>
      </c>
    </row>
    <row r="3" spans="1:18" x14ac:dyDescent="0.25">
      <c r="A3" s="1">
        <v>42178.710616596683</v>
      </c>
      <c r="B3" s="2" t="s">
        <v>2782</v>
      </c>
      <c r="C3" t="s">
        <v>367</v>
      </c>
      <c r="D3">
        <v>8</v>
      </c>
      <c r="E3">
        <v>360</v>
      </c>
      <c r="F3">
        <f>IF(E3="",_xlfn.XLOOKUP(C3,'Price Averages'!$D$4:$D$103,'Price Averages'!$E$4:$E$103, "FALSE"), E3)</f>
        <v>360</v>
      </c>
      <c r="G3">
        <v>90</v>
      </c>
      <c r="H3">
        <f>IF(G3="", _xlfn.XLOOKUP(C3, 'Cost Averages'!$D$4:$D$103,'Cost Averages'!$E$4:$E$103, "FALSE"),G3)</f>
        <v>90</v>
      </c>
      <c r="I3">
        <f t="shared" ref="I3:I66" si="3">D3*F3</f>
        <v>2880</v>
      </c>
      <c r="J3">
        <f t="shared" ref="J3:J66" si="4">D3*H3</f>
        <v>720</v>
      </c>
      <c r="K3">
        <f t="shared" ref="K3:K66" si="5">I3-J3</f>
        <v>2160</v>
      </c>
      <c r="L3" s="2" t="s">
        <v>28</v>
      </c>
      <c r="M3" t="s">
        <v>884</v>
      </c>
      <c r="N3" t="s">
        <v>25</v>
      </c>
      <c r="O3" s="3">
        <v>13.062292798511226</v>
      </c>
      <c r="P3" t="str">
        <f t="shared" si="0"/>
        <v>A</v>
      </c>
      <c r="Q3">
        <f t="shared" si="1"/>
        <v>2015</v>
      </c>
      <c r="R3">
        <f t="shared" si="2"/>
        <v>0</v>
      </c>
    </row>
    <row r="4" spans="1:18" x14ac:dyDescent="0.25">
      <c r="A4" s="1">
        <v>42368.548632834179</v>
      </c>
      <c r="B4" s="2" t="s">
        <v>2827</v>
      </c>
      <c r="C4" t="s">
        <v>244</v>
      </c>
      <c r="D4">
        <v>9</v>
      </c>
      <c r="E4">
        <v>252</v>
      </c>
      <c r="F4">
        <f>IF(E4="",_xlfn.XLOOKUP(C4,'Price Averages'!$D$4:$D$103,'Price Averages'!$E$4:$E$103, "FALSE"), E4)</f>
        <v>252</v>
      </c>
      <c r="G4">
        <v>63</v>
      </c>
      <c r="H4">
        <f>IF(G4="", _xlfn.XLOOKUP(C4, 'Cost Averages'!$D$4:$D$103,'Cost Averages'!$E$4:$E$103, "FALSE"),G4)</f>
        <v>63</v>
      </c>
      <c r="I4">
        <f t="shared" si="3"/>
        <v>2268</v>
      </c>
      <c r="J4">
        <f t="shared" si="4"/>
        <v>567</v>
      </c>
      <c r="K4">
        <f t="shared" si="5"/>
        <v>1701</v>
      </c>
      <c r="L4" s="2" t="s">
        <v>44</v>
      </c>
      <c r="M4" t="s">
        <v>989</v>
      </c>
      <c r="N4" t="s">
        <v>50</v>
      </c>
      <c r="O4" s="3">
        <v>12.173451788225162</v>
      </c>
      <c r="P4" t="str">
        <f t="shared" si="0"/>
        <v>A</v>
      </c>
      <c r="Q4">
        <f t="shared" si="1"/>
        <v>2015</v>
      </c>
      <c r="R4">
        <f t="shared" si="2"/>
        <v>0</v>
      </c>
    </row>
    <row r="5" spans="1:18" x14ac:dyDescent="0.25">
      <c r="A5" s="1">
        <v>42297.388544199472</v>
      </c>
      <c r="B5" s="2" t="s">
        <v>2755</v>
      </c>
      <c r="C5" t="s">
        <v>177</v>
      </c>
      <c r="D5">
        <v>13</v>
      </c>
      <c r="E5" t="s">
        <v>32</v>
      </c>
      <c r="F5">
        <f>IF(E5="",_xlfn.XLOOKUP(C5,'Price Averages'!$D$4:$D$103,'Price Averages'!$E$4:$E$103, "FALSE"), E5)</f>
        <v>146</v>
      </c>
      <c r="G5">
        <v>73</v>
      </c>
      <c r="H5">
        <f>IF(G5="", _xlfn.XLOOKUP(C5, 'Cost Averages'!$D$4:$D$103,'Cost Averages'!$E$4:$E$103, "FALSE"),G5)</f>
        <v>73</v>
      </c>
      <c r="I5">
        <f t="shared" si="3"/>
        <v>1898</v>
      </c>
      <c r="J5">
        <f t="shared" si="4"/>
        <v>949</v>
      </c>
      <c r="K5">
        <f t="shared" si="5"/>
        <v>949</v>
      </c>
      <c r="L5" s="2" t="s">
        <v>28</v>
      </c>
      <c r="M5" t="s">
        <v>327</v>
      </c>
      <c r="N5" t="s">
        <v>46</v>
      </c>
      <c r="O5" s="3">
        <v>12.148236977735172</v>
      </c>
      <c r="P5" t="str">
        <f t="shared" si="0"/>
        <v>A</v>
      </c>
      <c r="Q5">
        <f t="shared" si="1"/>
        <v>2015</v>
      </c>
      <c r="R5">
        <f t="shared" si="2"/>
        <v>0</v>
      </c>
    </row>
    <row r="6" spans="1:18" x14ac:dyDescent="0.25">
      <c r="A6" s="1">
        <v>42322.453009890065</v>
      </c>
      <c r="B6" s="2" t="s">
        <v>3158</v>
      </c>
      <c r="C6" t="s">
        <v>97</v>
      </c>
      <c r="D6">
        <v>17</v>
      </c>
      <c r="E6">
        <v>201</v>
      </c>
      <c r="F6">
        <f>IF(E6="",_xlfn.XLOOKUP(C6,'Price Averages'!$D$4:$D$103,'Price Averages'!$E$4:$E$103, "FALSE"), E6)</f>
        <v>201</v>
      </c>
      <c r="G6">
        <v>67</v>
      </c>
      <c r="H6">
        <f>IF(G6="", _xlfn.XLOOKUP(C6, 'Cost Averages'!$D$4:$D$103,'Cost Averages'!$E$4:$E$103, "FALSE"),G6)</f>
        <v>67</v>
      </c>
      <c r="I6">
        <f t="shared" si="3"/>
        <v>3417</v>
      </c>
      <c r="J6">
        <f t="shared" si="4"/>
        <v>1139</v>
      </c>
      <c r="K6">
        <f t="shared" si="5"/>
        <v>2278</v>
      </c>
      <c r="L6" s="2" t="s">
        <v>44</v>
      </c>
      <c r="M6" t="s">
        <v>1014</v>
      </c>
      <c r="N6" t="s">
        <v>41</v>
      </c>
      <c r="O6" s="3">
        <v>15.268550004010105</v>
      </c>
      <c r="P6" t="str">
        <f t="shared" si="0"/>
        <v>A</v>
      </c>
      <c r="Q6">
        <f t="shared" si="1"/>
        <v>2015</v>
      </c>
      <c r="R6">
        <f t="shared" si="2"/>
        <v>0</v>
      </c>
    </row>
    <row r="7" spans="1:18" x14ac:dyDescent="0.25">
      <c r="A7" s="1">
        <v>42216.890819636239</v>
      </c>
      <c r="B7" s="2" t="s">
        <v>1706</v>
      </c>
      <c r="C7" t="s">
        <v>391</v>
      </c>
      <c r="D7">
        <v>19</v>
      </c>
      <c r="E7">
        <v>160</v>
      </c>
      <c r="F7">
        <f>IF(E7="",_xlfn.XLOOKUP(C7,'Price Averages'!$D$4:$D$103,'Price Averages'!$E$4:$E$103, "FALSE"), E7)</f>
        <v>160</v>
      </c>
      <c r="G7">
        <v>80</v>
      </c>
      <c r="H7">
        <f>IF(G7="", _xlfn.XLOOKUP(C7, 'Cost Averages'!$D$4:$D$103,'Cost Averages'!$E$4:$E$103, "FALSE"),G7)</f>
        <v>80</v>
      </c>
      <c r="I7">
        <f t="shared" si="3"/>
        <v>3040</v>
      </c>
      <c r="J7">
        <f t="shared" si="4"/>
        <v>1520</v>
      </c>
      <c r="K7">
        <f t="shared" si="5"/>
        <v>1520</v>
      </c>
      <c r="L7" s="2" t="s">
        <v>28</v>
      </c>
      <c r="M7" t="s">
        <v>260</v>
      </c>
      <c r="N7" t="s">
        <v>41</v>
      </c>
      <c r="O7" s="3">
        <v>11.756374828790458</v>
      </c>
      <c r="P7" t="str">
        <f t="shared" si="0"/>
        <v>A</v>
      </c>
      <c r="Q7">
        <f t="shared" si="1"/>
        <v>2015</v>
      </c>
      <c r="R7">
        <f t="shared" si="2"/>
        <v>0</v>
      </c>
    </row>
    <row r="8" spans="1:18" x14ac:dyDescent="0.25">
      <c r="A8" s="1">
        <v>42720.978212519527</v>
      </c>
      <c r="B8" s="2" t="s">
        <v>1033</v>
      </c>
      <c r="C8" t="s">
        <v>39</v>
      </c>
      <c r="D8">
        <v>1</v>
      </c>
      <c r="E8">
        <v>231</v>
      </c>
      <c r="F8">
        <f>IF(E8="",_xlfn.XLOOKUP(C8,'Price Averages'!$D$4:$D$103,'Price Averages'!$E$4:$E$103, "FALSE"), E8)</f>
        <v>231</v>
      </c>
      <c r="G8">
        <v>77</v>
      </c>
      <c r="H8">
        <f>IF(G8="", _xlfn.XLOOKUP(C8, 'Cost Averages'!$D$4:$D$103,'Cost Averages'!$E$4:$E$103, "FALSE"),G8)</f>
        <v>77</v>
      </c>
      <c r="I8">
        <f t="shared" si="3"/>
        <v>231</v>
      </c>
      <c r="J8">
        <f t="shared" si="4"/>
        <v>77</v>
      </c>
      <c r="K8">
        <f t="shared" si="5"/>
        <v>154</v>
      </c>
      <c r="L8" s="2" t="s">
        <v>28</v>
      </c>
      <c r="M8" t="s">
        <v>1034</v>
      </c>
      <c r="N8" t="s">
        <v>50</v>
      </c>
      <c r="O8" s="3">
        <v>10.588336269016523</v>
      </c>
      <c r="P8" t="str">
        <f t="shared" si="0"/>
        <v>B</v>
      </c>
      <c r="Q8">
        <f t="shared" si="1"/>
        <v>2016</v>
      </c>
      <c r="R8">
        <f t="shared" si="2"/>
        <v>0</v>
      </c>
    </row>
    <row r="9" spans="1:18" x14ac:dyDescent="0.25">
      <c r="A9" s="1">
        <v>42673.243228430474</v>
      </c>
      <c r="B9" s="2" t="s">
        <v>2164</v>
      </c>
      <c r="C9" t="s">
        <v>48</v>
      </c>
      <c r="D9">
        <v>2</v>
      </c>
      <c r="E9" t="s">
        <v>32</v>
      </c>
      <c r="F9">
        <f>IF(E9="",_xlfn.XLOOKUP(C9,'Price Averages'!$D$4:$D$103,'Price Averages'!$E$4:$E$103, "FALSE"), E9)</f>
        <v>38</v>
      </c>
      <c r="G9">
        <v>19</v>
      </c>
      <c r="H9">
        <f>IF(G9="", _xlfn.XLOOKUP(C9, 'Cost Averages'!$D$4:$D$103,'Cost Averages'!$E$4:$E$103, "FALSE"),G9)</f>
        <v>19</v>
      </c>
      <c r="I9">
        <f t="shared" si="3"/>
        <v>76</v>
      </c>
      <c r="J9">
        <f t="shared" si="4"/>
        <v>38</v>
      </c>
      <c r="K9">
        <f t="shared" si="5"/>
        <v>38</v>
      </c>
      <c r="L9" s="2" t="s">
        <v>28</v>
      </c>
      <c r="M9" t="s">
        <v>368</v>
      </c>
      <c r="N9" t="s">
        <v>78</v>
      </c>
      <c r="O9" s="3">
        <v>11.655355879643379</v>
      </c>
      <c r="P9" t="str">
        <f t="shared" si="0"/>
        <v>B</v>
      </c>
      <c r="Q9">
        <f t="shared" si="1"/>
        <v>2016</v>
      </c>
      <c r="R9">
        <f t="shared" si="2"/>
        <v>0</v>
      </c>
    </row>
    <row r="10" spans="1:18" x14ac:dyDescent="0.25">
      <c r="A10" s="1">
        <v>42673.97085443425</v>
      </c>
      <c r="B10" s="2" t="s">
        <v>571</v>
      </c>
      <c r="C10" t="s">
        <v>235</v>
      </c>
      <c r="D10">
        <v>2</v>
      </c>
      <c r="E10">
        <v>90</v>
      </c>
      <c r="F10">
        <f>IF(E10="",_xlfn.XLOOKUP(C10,'Price Averages'!$D$4:$D$103,'Price Averages'!$E$4:$E$103, "FALSE"), E10)</f>
        <v>90</v>
      </c>
      <c r="G10" t="s">
        <v>32</v>
      </c>
      <c r="H10">
        <f>IF(G10="", _xlfn.XLOOKUP(C10, 'Cost Averages'!$D$4:$D$103,'Cost Averages'!$E$4:$E$103, "FALSE"),G10)</f>
        <v>45</v>
      </c>
      <c r="I10">
        <f t="shared" si="3"/>
        <v>180</v>
      </c>
      <c r="J10">
        <f t="shared" si="4"/>
        <v>90</v>
      </c>
      <c r="K10">
        <f t="shared" si="5"/>
        <v>90</v>
      </c>
      <c r="L10" s="2" t="s">
        <v>44</v>
      </c>
      <c r="M10" t="s">
        <v>572</v>
      </c>
      <c r="N10" t="s">
        <v>50</v>
      </c>
      <c r="O10" s="3">
        <v>14.66147716237918</v>
      </c>
      <c r="P10" t="str">
        <f t="shared" si="0"/>
        <v>B</v>
      </c>
      <c r="Q10">
        <f t="shared" si="1"/>
        <v>2016</v>
      </c>
      <c r="R10">
        <f t="shared" si="2"/>
        <v>0</v>
      </c>
    </row>
    <row r="11" spans="1:18" x14ac:dyDescent="0.25">
      <c r="A11" s="1">
        <v>42447.174654763054</v>
      </c>
      <c r="B11" s="2" t="s">
        <v>2491</v>
      </c>
      <c r="C11" t="s">
        <v>31</v>
      </c>
      <c r="D11">
        <v>5</v>
      </c>
      <c r="E11">
        <v>46</v>
      </c>
      <c r="F11">
        <f>IF(E11="",_xlfn.XLOOKUP(C11,'Price Averages'!$D$4:$D$103,'Price Averages'!$E$4:$E$103, "FALSE"), E11)</f>
        <v>46</v>
      </c>
      <c r="G11">
        <v>23</v>
      </c>
      <c r="H11">
        <f>IF(G11="", _xlfn.XLOOKUP(C11, 'Cost Averages'!$D$4:$D$103,'Cost Averages'!$E$4:$E$103, "FALSE"),G11)</f>
        <v>23</v>
      </c>
      <c r="I11">
        <f t="shared" si="3"/>
        <v>230</v>
      </c>
      <c r="J11">
        <f t="shared" si="4"/>
        <v>115</v>
      </c>
      <c r="K11">
        <f t="shared" si="5"/>
        <v>115</v>
      </c>
      <c r="L11" s="2" t="s">
        <v>44</v>
      </c>
      <c r="M11" t="s">
        <v>86</v>
      </c>
      <c r="N11" t="s">
        <v>41</v>
      </c>
      <c r="O11" s="3">
        <v>9.8238489437106278</v>
      </c>
      <c r="P11" t="str">
        <f t="shared" si="0"/>
        <v>B</v>
      </c>
      <c r="Q11">
        <f t="shared" si="1"/>
        <v>2016</v>
      </c>
      <c r="R11">
        <f t="shared" si="2"/>
        <v>0</v>
      </c>
    </row>
    <row r="12" spans="1:18" x14ac:dyDescent="0.25">
      <c r="A12" s="1">
        <v>42695.684861272428</v>
      </c>
      <c r="B12" s="2" t="s">
        <v>2267</v>
      </c>
      <c r="C12" t="s">
        <v>163</v>
      </c>
      <c r="D12">
        <v>6</v>
      </c>
      <c r="E12">
        <v>225</v>
      </c>
      <c r="F12">
        <f>IF(E12="",_xlfn.XLOOKUP(C12,'Price Averages'!$D$4:$D$103,'Price Averages'!$E$4:$E$103, "FALSE"), E12)</f>
        <v>225</v>
      </c>
      <c r="G12">
        <v>75</v>
      </c>
      <c r="H12">
        <f>IF(G12="", _xlfn.XLOOKUP(C12, 'Cost Averages'!$D$4:$D$103,'Cost Averages'!$E$4:$E$103, "FALSE"),G12)</f>
        <v>75</v>
      </c>
      <c r="I12">
        <f t="shared" si="3"/>
        <v>1350</v>
      </c>
      <c r="J12">
        <f t="shared" si="4"/>
        <v>450</v>
      </c>
      <c r="K12">
        <f t="shared" si="5"/>
        <v>900</v>
      </c>
      <c r="L12" s="2" t="s">
        <v>28</v>
      </c>
      <c r="M12" t="s">
        <v>355</v>
      </c>
      <c r="N12" t="s">
        <v>56</v>
      </c>
      <c r="O12" s="3">
        <v>14.690198582365463</v>
      </c>
      <c r="P12" t="str">
        <f t="shared" si="0"/>
        <v>B</v>
      </c>
      <c r="Q12">
        <f t="shared" si="1"/>
        <v>2016</v>
      </c>
      <c r="R12">
        <f t="shared" si="2"/>
        <v>0</v>
      </c>
    </row>
    <row r="13" spans="1:18" x14ac:dyDescent="0.25">
      <c r="A13" s="1">
        <v>42693.272032490626</v>
      </c>
      <c r="B13" s="2" t="s">
        <v>1830</v>
      </c>
      <c r="C13" t="s">
        <v>61</v>
      </c>
      <c r="D13">
        <v>8</v>
      </c>
      <c r="E13">
        <v>184</v>
      </c>
      <c r="F13">
        <f>IF(E13="",_xlfn.XLOOKUP(C13,'Price Averages'!$D$4:$D$103,'Price Averages'!$E$4:$E$103, "FALSE"), E13)</f>
        <v>184</v>
      </c>
      <c r="G13">
        <v>92</v>
      </c>
      <c r="H13">
        <f>IF(G13="", _xlfn.XLOOKUP(C13, 'Cost Averages'!$D$4:$D$103,'Cost Averages'!$E$4:$E$103, "FALSE"),G13)</f>
        <v>92</v>
      </c>
      <c r="I13">
        <f t="shared" si="3"/>
        <v>1472</v>
      </c>
      <c r="J13">
        <f t="shared" si="4"/>
        <v>736</v>
      </c>
      <c r="K13">
        <f t="shared" si="5"/>
        <v>736</v>
      </c>
      <c r="L13" s="2" t="s">
        <v>28</v>
      </c>
      <c r="M13" t="s">
        <v>1215</v>
      </c>
      <c r="N13" t="s">
        <v>46</v>
      </c>
      <c r="O13" s="3">
        <v>10.428287009858728</v>
      </c>
      <c r="P13" t="str">
        <f t="shared" si="0"/>
        <v>B</v>
      </c>
      <c r="Q13">
        <f t="shared" si="1"/>
        <v>2016</v>
      </c>
      <c r="R13">
        <f t="shared" si="2"/>
        <v>0</v>
      </c>
    </row>
    <row r="14" spans="1:18" x14ac:dyDescent="0.25">
      <c r="A14" s="1">
        <v>42656.038105829102</v>
      </c>
      <c r="B14" s="2" t="s">
        <v>1086</v>
      </c>
      <c r="C14" t="s">
        <v>423</v>
      </c>
      <c r="D14">
        <v>8</v>
      </c>
      <c r="E14" t="s">
        <v>32</v>
      </c>
      <c r="F14">
        <f>IF(E14="",_xlfn.XLOOKUP(C14,'Price Averages'!$D$4:$D$103,'Price Averages'!$E$4:$E$103, "FALSE"), E14)</f>
        <v>356</v>
      </c>
      <c r="G14">
        <v>89</v>
      </c>
      <c r="H14">
        <f>IF(G14="", _xlfn.XLOOKUP(C14, 'Cost Averages'!$D$4:$D$103,'Cost Averages'!$E$4:$E$103, "FALSE"),G14)</f>
        <v>89</v>
      </c>
      <c r="I14">
        <f t="shared" si="3"/>
        <v>2848</v>
      </c>
      <c r="J14">
        <f t="shared" si="4"/>
        <v>712</v>
      </c>
      <c r="K14">
        <f t="shared" si="5"/>
        <v>2136</v>
      </c>
      <c r="L14" s="2" t="s">
        <v>28</v>
      </c>
      <c r="M14" t="s">
        <v>608</v>
      </c>
      <c r="N14" t="s">
        <v>41</v>
      </c>
      <c r="O14" s="3">
        <v>13.466362789017223</v>
      </c>
      <c r="P14" t="str">
        <f t="shared" si="0"/>
        <v>B</v>
      </c>
      <c r="Q14">
        <f t="shared" si="1"/>
        <v>2016</v>
      </c>
      <c r="R14">
        <f t="shared" si="2"/>
        <v>0</v>
      </c>
    </row>
    <row r="15" spans="1:18" x14ac:dyDescent="0.25">
      <c r="A15" s="1">
        <v>42720.868231707835</v>
      </c>
      <c r="B15" s="2" t="s">
        <v>1588</v>
      </c>
      <c r="C15" t="s">
        <v>367</v>
      </c>
      <c r="D15">
        <v>9</v>
      </c>
      <c r="E15" t="s">
        <v>32</v>
      </c>
      <c r="F15">
        <f>IF(E15="",_xlfn.XLOOKUP(C15,'Price Averages'!$D$4:$D$103,'Price Averages'!$E$4:$E$103, "FALSE"), E15)</f>
        <v>360</v>
      </c>
      <c r="G15">
        <v>90</v>
      </c>
      <c r="H15">
        <f>IF(G15="", _xlfn.XLOOKUP(C15, 'Cost Averages'!$D$4:$D$103,'Cost Averages'!$E$4:$E$103, "FALSE"),G15)</f>
        <v>90</v>
      </c>
      <c r="I15">
        <f t="shared" si="3"/>
        <v>3240</v>
      </c>
      <c r="J15">
        <f t="shared" si="4"/>
        <v>810</v>
      </c>
      <c r="K15">
        <f t="shared" si="5"/>
        <v>2430</v>
      </c>
      <c r="L15" s="2" t="s">
        <v>44</v>
      </c>
      <c r="M15" t="s">
        <v>333</v>
      </c>
      <c r="N15" t="s">
        <v>56</v>
      </c>
      <c r="O15" s="3">
        <v>10.816866337473218</v>
      </c>
      <c r="P15" t="str">
        <f t="shared" si="0"/>
        <v>B</v>
      </c>
      <c r="Q15">
        <f t="shared" si="1"/>
        <v>2016</v>
      </c>
      <c r="R15">
        <f t="shared" si="2"/>
        <v>0</v>
      </c>
    </row>
    <row r="16" spans="1:18" x14ac:dyDescent="0.25">
      <c r="A16" s="1">
        <v>42476.479231331155</v>
      </c>
      <c r="B16" s="2" t="s">
        <v>1697</v>
      </c>
      <c r="C16" t="s">
        <v>417</v>
      </c>
      <c r="D16">
        <v>10</v>
      </c>
      <c r="E16">
        <v>352</v>
      </c>
      <c r="F16">
        <f>IF(E16="",_xlfn.XLOOKUP(C16,'Price Averages'!$D$4:$D$103,'Price Averages'!$E$4:$E$103, "FALSE"), E16)</f>
        <v>352</v>
      </c>
      <c r="G16" t="s">
        <v>32</v>
      </c>
      <c r="H16">
        <f>IF(G16="", _xlfn.XLOOKUP(C16, 'Cost Averages'!$D$4:$D$103,'Cost Averages'!$E$4:$E$103, "FALSE"),G16)</f>
        <v>88</v>
      </c>
      <c r="I16">
        <f t="shared" si="3"/>
        <v>3520</v>
      </c>
      <c r="J16">
        <f t="shared" si="4"/>
        <v>880</v>
      </c>
      <c r="K16">
        <f t="shared" si="5"/>
        <v>2640</v>
      </c>
      <c r="L16" s="2" t="s">
        <v>23</v>
      </c>
      <c r="M16" t="s">
        <v>115</v>
      </c>
      <c r="N16" t="s">
        <v>46</v>
      </c>
      <c r="O16" s="3">
        <v>10.42743035829395</v>
      </c>
      <c r="P16" t="str">
        <f t="shared" si="0"/>
        <v>B</v>
      </c>
      <c r="Q16">
        <f t="shared" si="1"/>
        <v>2016</v>
      </c>
      <c r="R16">
        <f t="shared" si="2"/>
        <v>0</v>
      </c>
    </row>
    <row r="17" spans="1:18" x14ac:dyDescent="0.25">
      <c r="A17" s="1">
        <v>42681.510562871401</v>
      </c>
      <c r="B17" s="2" t="s">
        <v>613</v>
      </c>
      <c r="C17" t="s">
        <v>386</v>
      </c>
      <c r="D17">
        <v>11</v>
      </c>
      <c r="E17">
        <v>58</v>
      </c>
      <c r="F17">
        <f>IF(E17="",_xlfn.XLOOKUP(C17,'Price Averages'!$D$4:$D$103,'Price Averages'!$E$4:$E$103, "FALSE"), E17)</f>
        <v>58</v>
      </c>
      <c r="G17" t="s">
        <v>32</v>
      </c>
      <c r="H17">
        <f>IF(G17="", _xlfn.XLOOKUP(C17, 'Cost Averages'!$D$4:$D$103,'Cost Averages'!$E$4:$E$103, "FALSE"),G17)</f>
        <v>29</v>
      </c>
      <c r="I17">
        <f t="shared" si="3"/>
        <v>638</v>
      </c>
      <c r="J17">
        <f t="shared" si="4"/>
        <v>319</v>
      </c>
      <c r="K17">
        <f t="shared" si="5"/>
        <v>319</v>
      </c>
      <c r="L17" s="2" t="s">
        <v>28</v>
      </c>
      <c r="M17" t="s">
        <v>614</v>
      </c>
      <c r="N17" t="s">
        <v>41</v>
      </c>
      <c r="O17" s="3">
        <v>8.3272837771733244</v>
      </c>
      <c r="P17" t="str">
        <f t="shared" si="0"/>
        <v>B</v>
      </c>
      <c r="Q17">
        <f t="shared" si="1"/>
        <v>2016</v>
      </c>
      <c r="R17">
        <f t="shared" si="2"/>
        <v>0</v>
      </c>
    </row>
    <row r="18" spans="1:18" x14ac:dyDescent="0.25">
      <c r="A18" s="1">
        <v>42614.074641868217</v>
      </c>
      <c r="B18" s="2" t="s">
        <v>751</v>
      </c>
      <c r="C18" t="s">
        <v>140</v>
      </c>
      <c r="D18">
        <v>11</v>
      </c>
      <c r="E18">
        <v>144</v>
      </c>
      <c r="F18">
        <f>IF(E18="",_xlfn.XLOOKUP(C18,'Price Averages'!$D$4:$D$103,'Price Averages'!$E$4:$E$103, "FALSE"), E18)</f>
        <v>144</v>
      </c>
      <c r="G18">
        <v>36</v>
      </c>
      <c r="H18">
        <f>IF(G18="", _xlfn.XLOOKUP(C18, 'Cost Averages'!$D$4:$D$103,'Cost Averages'!$E$4:$E$103, "FALSE"),G18)</f>
        <v>36</v>
      </c>
      <c r="I18">
        <f t="shared" si="3"/>
        <v>1584</v>
      </c>
      <c r="J18">
        <f t="shared" si="4"/>
        <v>396</v>
      </c>
      <c r="K18">
        <f t="shared" si="5"/>
        <v>1188</v>
      </c>
      <c r="L18" s="2" t="s">
        <v>44</v>
      </c>
      <c r="M18" t="s">
        <v>254</v>
      </c>
      <c r="N18" t="s">
        <v>78</v>
      </c>
      <c r="O18" s="3">
        <v>12.796588406005421</v>
      </c>
      <c r="P18" t="str">
        <f t="shared" si="0"/>
        <v>B</v>
      </c>
      <c r="Q18">
        <f t="shared" si="1"/>
        <v>2016</v>
      </c>
      <c r="R18">
        <f t="shared" si="2"/>
        <v>0</v>
      </c>
    </row>
    <row r="19" spans="1:18" x14ac:dyDescent="0.25">
      <c r="A19" s="1">
        <v>42615.366408578368</v>
      </c>
      <c r="B19" s="2" t="s">
        <v>3068</v>
      </c>
      <c r="C19" t="s">
        <v>240</v>
      </c>
      <c r="D19">
        <v>12</v>
      </c>
      <c r="E19">
        <v>132</v>
      </c>
      <c r="F19">
        <f>IF(E19="",_xlfn.XLOOKUP(C19,'Price Averages'!$D$4:$D$103,'Price Averages'!$E$4:$E$103, "FALSE"), E19)</f>
        <v>132</v>
      </c>
      <c r="G19">
        <v>44</v>
      </c>
      <c r="H19">
        <f>IF(G19="", _xlfn.XLOOKUP(C19, 'Cost Averages'!$D$4:$D$103,'Cost Averages'!$E$4:$E$103, "FALSE"),G19)</f>
        <v>44</v>
      </c>
      <c r="I19">
        <f t="shared" si="3"/>
        <v>1584</v>
      </c>
      <c r="J19">
        <f t="shared" si="4"/>
        <v>528</v>
      </c>
      <c r="K19">
        <f t="shared" si="5"/>
        <v>1056</v>
      </c>
      <c r="L19" s="2" t="s">
        <v>23</v>
      </c>
      <c r="M19" t="s">
        <v>733</v>
      </c>
      <c r="N19" t="s">
        <v>34</v>
      </c>
      <c r="O19" s="3">
        <v>14.817898176328208</v>
      </c>
      <c r="P19" t="str">
        <f t="shared" si="0"/>
        <v>B</v>
      </c>
      <c r="Q19">
        <f t="shared" si="1"/>
        <v>2016</v>
      </c>
      <c r="R19">
        <f t="shared" si="2"/>
        <v>0</v>
      </c>
    </row>
    <row r="20" spans="1:18" x14ac:dyDescent="0.25">
      <c r="A20" s="1">
        <v>42614.683696432592</v>
      </c>
      <c r="B20" s="2" t="s">
        <v>2964</v>
      </c>
      <c r="C20" t="s">
        <v>417</v>
      </c>
      <c r="D20">
        <v>13</v>
      </c>
      <c r="E20">
        <v>352</v>
      </c>
      <c r="F20">
        <f>IF(E20="",_xlfn.XLOOKUP(C20,'Price Averages'!$D$4:$D$103,'Price Averages'!$E$4:$E$103, "FALSE"), E20)</f>
        <v>352</v>
      </c>
      <c r="G20">
        <v>88</v>
      </c>
      <c r="H20">
        <f>IF(G20="", _xlfn.XLOOKUP(C20, 'Cost Averages'!$D$4:$D$103,'Cost Averages'!$E$4:$E$103, "FALSE"),G20)</f>
        <v>88</v>
      </c>
      <c r="I20">
        <f t="shared" si="3"/>
        <v>4576</v>
      </c>
      <c r="J20">
        <f t="shared" si="4"/>
        <v>1144</v>
      </c>
      <c r="K20">
        <f t="shared" si="5"/>
        <v>3432</v>
      </c>
      <c r="L20" s="2" t="s">
        <v>44</v>
      </c>
      <c r="M20" t="s">
        <v>421</v>
      </c>
      <c r="N20" t="s">
        <v>25</v>
      </c>
      <c r="O20" s="3">
        <v>11.701919153133453</v>
      </c>
      <c r="P20" t="str">
        <f t="shared" si="0"/>
        <v>B</v>
      </c>
      <c r="Q20">
        <f t="shared" si="1"/>
        <v>2016</v>
      </c>
      <c r="R20">
        <f t="shared" si="2"/>
        <v>0</v>
      </c>
    </row>
    <row r="21" spans="1:18" x14ac:dyDescent="0.25">
      <c r="A21" s="1">
        <v>42709.936872483966</v>
      </c>
      <c r="B21" s="2" t="s">
        <v>2619</v>
      </c>
      <c r="C21" t="s">
        <v>771</v>
      </c>
      <c r="D21">
        <v>16</v>
      </c>
      <c r="E21">
        <v>120</v>
      </c>
      <c r="F21">
        <f>IF(E21="",_xlfn.XLOOKUP(C21,'Price Averages'!$D$4:$D$103,'Price Averages'!$E$4:$E$103, "FALSE"), E21)</f>
        <v>120</v>
      </c>
      <c r="G21">
        <v>30</v>
      </c>
      <c r="H21">
        <f>IF(G21="", _xlfn.XLOOKUP(C21, 'Cost Averages'!$D$4:$D$103,'Cost Averages'!$E$4:$E$103, "FALSE"),G21)</f>
        <v>30</v>
      </c>
      <c r="I21">
        <f t="shared" si="3"/>
        <v>1920</v>
      </c>
      <c r="J21">
        <f t="shared" si="4"/>
        <v>480</v>
      </c>
      <c r="K21">
        <f t="shared" si="5"/>
        <v>1440</v>
      </c>
      <c r="L21" s="2" t="s">
        <v>44</v>
      </c>
      <c r="M21" t="s">
        <v>972</v>
      </c>
      <c r="N21" t="s">
        <v>25</v>
      </c>
      <c r="O21" s="3">
        <v>8.1743378387804331</v>
      </c>
      <c r="P21" t="str">
        <f t="shared" si="0"/>
        <v>B</v>
      </c>
      <c r="Q21">
        <f t="shared" si="1"/>
        <v>2016</v>
      </c>
      <c r="R21">
        <f t="shared" si="2"/>
        <v>0</v>
      </c>
    </row>
    <row r="22" spans="1:18" x14ac:dyDescent="0.25">
      <c r="A22" s="1">
        <v>42676.558114577754</v>
      </c>
      <c r="B22" s="2" t="s">
        <v>1870</v>
      </c>
      <c r="C22" t="s">
        <v>43</v>
      </c>
      <c r="D22">
        <v>16</v>
      </c>
      <c r="E22">
        <v>160</v>
      </c>
      <c r="F22">
        <f>IF(E22="",_xlfn.XLOOKUP(C22,'Price Averages'!$D$4:$D$103,'Price Averages'!$E$4:$E$103, "FALSE"), E22)</f>
        <v>160</v>
      </c>
      <c r="G22">
        <v>80</v>
      </c>
      <c r="H22">
        <f>IF(G22="", _xlfn.XLOOKUP(C22, 'Cost Averages'!$D$4:$D$103,'Cost Averages'!$E$4:$E$103, "FALSE"),G22)</f>
        <v>80</v>
      </c>
      <c r="I22">
        <f t="shared" si="3"/>
        <v>2560</v>
      </c>
      <c r="J22">
        <f t="shared" si="4"/>
        <v>1280</v>
      </c>
      <c r="K22">
        <f t="shared" si="5"/>
        <v>1280</v>
      </c>
      <c r="L22" s="2" t="s">
        <v>28</v>
      </c>
      <c r="M22" t="s">
        <v>1149</v>
      </c>
      <c r="N22" t="s">
        <v>34</v>
      </c>
      <c r="O22" s="3">
        <v>10.517826055804084</v>
      </c>
      <c r="P22" t="str">
        <f t="shared" si="0"/>
        <v>B</v>
      </c>
      <c r="Q22">
        <f t="shared" si="1"/>
        <v>2016</v>
      </c>
      <c r="R22">
        <f t="shared" si="2"/>
        <v>0</v>
      </c>
    </row>
    <row r="23" spans="1:18" x14ac:dyDescent="0.25">
      <c r="A23" s="1">
        <v>42686.703566422337</v>
      </c>
      <c r="B23" s="2" t="s">
        <v>1936</v>
      </c>
      <c r="C23" t="s">
        <v>304</v>
      </c>
      <c r="D23">
        <v>18</v>
      </c>
      <c r="E23">
        <v>240</v>
      </c>
      <c r="F23">
        <f>IF(E23="",_xlfn.XLOOKUP(C23,'Price Averages'!$D$4:$D$103,'Price Averages'!$E$4:$E$103, "FALSE"), E23)</f>
        <v>240</v>
      </c>
      <c r="G23">
        <v>80</v>
      </c>
      <c r="H23">
        <f>IF(G23="", _xlfn.XLOOKUP(C23, 'Cost Averages'!$D$4:$D$103,'Cost Averages'!$E$4:$E$103, "FALSE"),G23)</f>
        <v>80</v>
      </c>
      <c r="I23">
        <f t="shared" si="3"/>
        <v>4320</v>
      </c>
      <c r="J23">
        <f t="shared" si="4"/>
        <v>1440</v>
      </c>
      <c r="K23">
        <f t="shared" si="5"/>
        <v>2880</v>
      </c>
      <c r="L23" s="2" t="s">
        <v>28</v>
      </c>
      <c r="M23" t="s">
        <v>1251</v>
      </c>
      <c r="N23" t="s">
        <v>56</v>
      </c>
      <c r="O23" s="3">
        <v>10.01033276255276</v>
      </c>
      <c r="P23" t="str">
        <f t="shared" si="0"/>
        <v>B</v>
      </c>
      <c r="Q23">
        <f t="shared" si="1"/>
        <v>2016</v>
      </c>
      <c r="R23">
        <f t="shared" si="2"/>
        <v>0</v>
      </c>
    </row>
    <row r="24" spans="1:18" x14ac:dyDescent="0.25">
      <c r="A24" s="1">
        <v>42485.260924411697</v>
      </c>
      <c r="B24" s="2" t="s">
        <v>3007</v>
      </c>
      <c r="C24" t="s">
        <v>465</v>
      </c>
      <c r="D24">
        <v>18</v>
      </c>
      <c r="E24" t="s">
        <v>32</v>
      </c>
      <c r="F24">
        <f>IF(E24="",_xlfn.XLOOKUP(C24,'Price Averages'!$D$4:$D$103,'Price Averages'!$E$4:$E$103, "FALSE"), E24)</f>
        <v>72</v>
      </c>
      <c r="G24">
        <v>36</v>
      </c>
      <c r="H24">
        <f>IF(G24="", _xlfn.XLOOKUP(C24, 'Cost Averages'!$D$4:$D$103,'Cost Averages'!$E$4:$E$103, "FALSE"),G24)</f>
        <v>36</v>
      </c>
      <c r="I24">
        <f t="shared" si="3"/>
        <v>1296</v>
      </c>
      <c r="J24">
        <f t="shared" si="4"/>
        <v>648</v>
      </c>
      <c r="K24">
        <f t="shared" si="5"/>
        <v>648</v>
      </c>
      <c r="L24" s="2" t="s">
        <v>23</v>
      </c>
      <c r="M24" t="s">
        <v>74</v>
      </c>
      <c r="N24" t="s">
        <v>50</v>
      </c>
      <c r="O24" s="3">
        <v>13.45980057156361</v>
      </c>
      <c r="P24" t="str">
        <f t="shared" si="0"/>
        <v>B</v>
      </c>
      <c r="Q24">
        <f t="shared" si="1"/>
        <v>2016</v>
      </c>
      <c r="R24">
        <f t="shared" si="2"/>
        <v>0</v>
      </c>
    </row>
    <row r="25" spans="1:18" x14ac:dyDescent="0.25">
      <c r="A25" s="1">
        <v>42641.299427045058</v>
      </c>
      <c r="B25" s="2" t="s">
        <v>507</v>
      </c>
      <c r="C25" t="s">
        <v>67</v>
      </c>
      <c r="D25">
        <v>20</v>
      </c>
      <c r="E25" t="s">
        <v>32</v>
      </c>
      <c r="F25">
        <f>IF(E25="",_xlfn.XLOOKUP(C25,'Price Averages'!$D$4:$D$103,'Price Averages'!$E$4:$E$103, "FALSE"), E25)</f>
        <v>76</v>
      </c>
      <c r="G25">
        <v>19</v>
      </c>
      <c r="H25">
        <f>IF(G25="", _xlfn.XLOOKUP(C25, 'Cost Averages'!$D$4:$D$103,'Cost Averages'!$E$4:$E$103, "FALSE"),G25)</f>
        <v>19</v>
      </c>
      <c r="I25">
        <f t="shared" si="3"/>
        <v>1520</v>
      </c>
      <c r="J25">
        <f t="shared" si="4"/>
        <v>380</v>
      </c>
      <c r="K25">
        <f t="shared" si="5"/>
        <v>1140</v>
      </c>
      <c r="L25" s="2" t="s">
        <v>28</v>
      </c>
      <c r="M25" t="s">
        <v>323</v>
      </c>
      <c r="N25" t="s">
        <v>50</v>
      </c>
      <c r="O25" s="3">
        <v>15.18789248529443</v>
      </c>
      <c r="P25" t="str">
        <f t="shared" si="0"/>
        <v>B</v>
      </c>
      <c r="Q25">
        <f t="shared" si="1"/>
        <v>2016</v>
      </c>
      <c r="R25">
        <f t="shared" si="2"/>
        <v>0</v>
      </c>
    </row>
    <row r="26" spans="1:18" x14ac:dyDescent="0.25">
      <c r="A26" s="1">
        <v>42720.244292856463</v>
      </c>
      <c r="B26" s="2" t="s">
        <v>707</v>
      </c>
      <c r="C26" t="s">
        <v>258</v>
      </c>
      <c r="D26">
        <v>20</v>
      </c>
      <c r="E26">
        <v>50</v>
      </c>
      <c r="F26">
        <f>IF(E26="",_xlfn.XLOOKUP(C26,'Price Averages'!$D$4:$D$103,'Price Averages'!$E$4:$E$103, "FALSE"), E26)</f>
        <v>50</v>
      </c>
      <c r="G26" t="s">
        <v>32</v>
      </c>
      <c r="H26">
        <f>IF(G26="", _xlfn.XLOOKUP(C26, 'Cost Averages'!$D$4:$D$103,'Cost Averages'!$E$4:$E$103, "FALSE"),G26)</f>
        <v>25</v>
      </c>
      <c r="I26">
        <f t="shared" si="3"/>
        <v>1000</v>
      </c>
      <c r="J26">
        <f t="shared" si="4"/>
        <v>500</v>
      </c>
      <c r="K26">
        <f t="shared" si="5"/>
        <v>500</v>
      </c>
      <c r="L26" s="2" t="s">
        <v>28</v>
      </c>
      <c r="M26" t="s">
        <v>708</v>
      </c>
      <c r="N26" t="s">
        <v>25</v>
      </c>
      <c r="O26" s="3">
        <v>10.411813357023924</v>
      </c>
      <c r="P26" t="str">
        <f t="shared" si="0"/>
        <v>B</v>
      </c>
      <c r="Q26">
        <f t="shared" si="1"/>
        <v>2016</v>
      </c>
      <c r="R26">
        <f t="shared" si="2"/>
        <v>0</v>
      </c>
    </row>
    <row r="27" spans="1:18" x14ac:dyDescent="0.25">
      <c r="A27" s="1">
        <v>43080.739421128914</v>
      </c>
      <c r="B27" s="2" t="s">
        <v>2929</v>
      </c>
      <c r="C27" t="s">
        <v>357</v>
      </c>
      <c r="D27">
        <v>1</v>
      </c>
      <c r="E27">
        <v>255</v>
      </c>
      <c r="F27">
        <f>IF(E27="",_xlfn.XLOOKUP(C27,'Price Averages'!$D$4:$D$103,'Price Averages'!$E$4:$E$103, "FALSE"), E27)</f>
        <v>255</v>
      </c>
      <c r="G27">
        <v>85</v>
      </c>
      <c r="H27">
        <f>IF(G27="", _xlfn.XLOOKUP(C27, 'Cost Averages'!$D$4:$D$103,'Cost Averages'!$E$4:$E$103, "FALSE"),G27)</f>
        <v>85</v>
      </c>
      <c r="I27">
        <f t="shared" si="3"/>
        <v>255</v>
      </c>
      <c r="J27">
        <f t="shared" si="4"/>
        <v>85</v>
      </c>
      <c r="K27">
        <f t="shared" si="5"/>
        <v>170</v>
      </c>
      <c r="L27" s="2" t="s">
        <v>28</v>
      </c>
      <c r="M27" t="s">
        <v>474</v>
      </c>
      <c r="N27" t="s">
        <v>34</v>
      </c>
      <c r="O27" s="3">
        <v>11.311040680082275</v>
      </c>
      <c r="P27" t="str">
        <f t="shared" si="0"/>
        <v>C</v>
      </c>
      <c r="Q27">
        <f t="shared" si="1"/>
        <v>2017</v>
      </c>
      <c r="R27">
        <f t="shared" si="2"/>
        <v>0</v>
      </c>
    </row>
    <row r="28" spans="1:18" x14ac:dyDescent="0.25">
      <c r="A28" s="1">
        <v>43008.13470098246</v>
      </c>
      <c r="B28" s="2" t="s">
        <v>1729</v>
      </c>
      <c r="C28" t="s">
        <v>36</v>
      </c>
      <c r="D28">
        <v>1</v>
      </c>
      <c r="E28">
        <v>114</v>
      </c>
      <c r="F28">
        <f>IF(E28="",_xlfn.XLOOKUP(C28,'Price Averages'!$D$4:$D$103,'Price Averages'!$E$4:$E$103, "FALSE"), E28)</f>
        <v>114</v>
      </c>
      <c r="G28">
        <v>57</v>
      </c>
      <c r="H28">
        <f>IF(G28="", _xlfn.XLOOKUP(C28, 'Cost Averages'!$D$4:$D$103,'Cost Averages'!$E$4:$E$103, "FALSE"),G28)</f>
        <v>57</v>
      </c>
      <c r="I28">
        <f t="shared" si="3"/>
        <v>114</v>
      </c>
      <c r="J28">
        <f t="shared" si="4"/>
        <v>57</v>
      </c>
      <c r="K28">
        <f t="shared" si="5"/>
        <v>57</v>
      </c>
      <c r="L28" s="2" t="s">
        <v>28</v>
      </c>
      <c r="M28" t="s">
        <v>1713</v>
      </c>
      <c r="N28" t="s">
        <v>50</v>
      </c>
      <c r="O28" s="3">
        <v>13.537350739681813</v>
      </c>
      <c r="P28" t="str">
        <f t="shared" si="0"/>
        <v>C</v>
      </c>
      <c r="Q28">
        <f t="shared" si="1"/>
        <v>2017</v>
      </c>
      <c r="R28">
        <f t="shared" si="2"/>
        <v>0</v>
      </c>
    </row>
    <row r="29" spans="1:18" x14ac:dyDescent="0.25">
      <c r="A29" s="1">
        <v>42990.558974617335</v>
      </c>
      <c r="B29" s="2" t="s">
        <v>2492</v>
      </c>
      <c r="C29" t="s">
        <v>530</v>
      </c>
      <c r="D29">
        <v>1</v>
      </c>
      <c r="E29">
        <v>261</v>
      </c>
      <c r="F29">
        <f>IF(E29="",_xlfn.XLOOKUP(C29,'Price Averages'!$D$4:$D$103,'Price Averages'!$E$4:$E$103, "FALSE"), E29)</f>
        <v>261</v>
      </c>
      <c r="G29" t="s">
        <v>32</v>
      </c>
      <c r="H29">
        <f>IF(G29="", _xlfn.XLOOKUP(C29, 'Cost Averages'!$D$4:$D$103,'Cost Averages'!$E$4:$E$103, "FALSE"),G29)</f>
        <v>87</v>
      </c>
      <c r="I29">
        <f t="shared" si="3"/>
        <v>261</v>
      </c>
      <c r="J29">
        <f t="shared" si="4"/>
        <v>87</v>
      </c>
      <c r="K29">
        <f t="shared" si="5"/>
        <v>174</v>
      </c>
      <c r="L29" s="2" t="s">
        <v>44</v>
      </c>
      <c r="M29" t="s">
        <v>115</v>
      </c>
      <c r="N29" t="s">
        <v>46</v>
      </c>
      <c r="O29" s="3">
        <v>10.42743035829395</v>
      </c>
      <c r="P29" t="str">
        <f t="shared" si="0"/>
        <v>C</v>
      </c>
      <c r="Q29">
        <f t="shared" si="1"/>
        <v>2017</v>
      </c>
      <c r="R29">
        <f t="shared" si="2"/>
        <v>0</v>
      </c>
    </row>
    <row r="30" spans="1:18" x14ac:dyDescent="0.25">
      <c r="A30" s="1">
        <v>43028.201714645496</v>
      </c>
      <c r="B30" s="2" t="s">
        <v>1191</v>
      </c>
      <c r="C30" t="s">
        <v>268</v>
      </c>
      <c r="D30">
        <v>1</v>
      </c>
      <c r="E30">
        <v>57</v>
      </c>
      <c r="F30">
        <f>IF(E30="",_xlfn.XLOOKUP(C30,'Price Averages'!$D$4:$D$103,'Price Averages'!$E$4:$E$103, "FALSE"), E30)</f>
        <v>57</v>
      </c>
      <c r="G30">
        <v>19</v>
      </c>
      <c r="H30">
        <f>IF(G30="", _xlfn.XLOOKUP(C30, 'Cost Averages'!$D$4:$D$103,'Cost Averages'!$E$4:$E$103, "FALSE"),G30)</f>
        <v>19</v>
      </c>
      <c r="I30">
        <f t="shared" si="3"/>
        <v>57</v>
      </c>
      <c r="J30">
        <f t="shared" si="4"/>
        <v>19</v>
      </c>
      <c r="K30">
        <f t="shared" si="5"/>
        <v>38</v>
      </c>
      <c r="L30" s="2" t="s">
        <v>44</v>
      </c>
      <c r="M30" t="s">
        <v>228</v>
      </c>
      <c r="N30" t="s">
        <v>46</v>
      </c>
      <c r="O30" s="3">
        <v>9.3014286057233697</v>
      </c>
      <c r="P30" t="str">
        <f t="shared" si="0"/>
        <v>C</v>
      </c>
      <c r="Q30">
        <f t="shared" si="1"/>
        <v>2017</v>
      </c>
      <c r="R30">
        <f t="shared" si="2"/>
        <v>0</v>
      </c>
    </row>
    <row r="31" spans="1:18" x14ac:dyDescent="0.25">
      <c r="A31" s="1">
        <v>42947.152160668222</v>
      </c>
      <c r="B31" s="2" t="s">
        <v>1775</v>
      </c>
      <c r="C31" t="s">
        <v>31</v>
      </c>
      <c r="D31">
        <v>1</v>
      </c>
      <c r="E31">
        <v>46</v>
      </c>
      <c r="F31">
        <f>IF(E31="",_xlfn.XLOOKUP(C31,'Price Averages'!$D$4:$D$103,'Price Averages'!$E$4:$E$103, "FALSE"), E31)</f>
        <v>46</v>
      </c>
      <c r="G31">
        <v>23</v>
      </c>
      <c r="H31">
        <f>IF(G31="", _xlfn.XLOOKUP(C31, 'Cost Averages'!$D$4:$D$103,'Cost Averages'!$E$4:$E$103, "FALSE"),G31)</f>
        <v>23</v>
      </c>
      <c r="I31">
        <f t="shared" si="3"/>
        <v>46</v>
      </c>
      <c r="J31">
        <f t="shared" si="4"/>
        <v>23</v>
      </c>
      <c r="K31">
        <f t="shared" si="5"/>
        <v>23</v>
      </c>
      <c r="L31" s="2" t="s">
        <v>28</v>
      </c>
      <c r="M31" t="s">
        <v>213</v>
      </c>
      <c r="N31" t="s">
        <v>41</v>
      </c>
      <c r="O31" s="3">
        <v>12.396052160428608</v>
      </c>
      <c r="P31" t="str">
        <f t="shared" si="0"/>
        <v>C</v>
      </c>
      <c r="Q31">
        <f t="shared" si="1"/>
        <v>2017</v>
      </c>
      <c r="R31">
        <f t="shared" si="2"/>
        <v>0</v>
      </c>
    </row>
    <row r="32" spans="1:18" x14ac:dyDescent="0.25">
      <c r="A32" s="1">
        <v>42799.219214117576</v>
      </c>
      <c r="B32" s="2" t="s">
        <v>1089</v>
      </c>
      <c r="C32" t="s">
        <v>479</v>
      </c>
      <c r="D32">
        <v>2</v>
      </c>
      <c r="E32">
        <v>264</v>
      </c>
      <c r="F32">
        <f>IF(E32="",_xlfn.XLOOKUP(C32,'Price Averages'!$D$4:$D$103,'Price Averages'!$E$4:$E$103, "FALSE"), E32)</f>
        <v>264</v>
      </c>
      <c r="G32">
        <v>88</v>
      </c>
      <c r="H32">
        <f>IF(G32="", _xlfn.XLOOKUP(C32, 'Cost Averages'!$D$4:$D$103,'Cost Averages'!$E$4:$E$103, "FALSE"),G32)</f>
        <v>88</v>
      </c>
      <c r="I32">
        <f t="shared" si="3"/>
        <v>528</v>
      </c>
      <c r="J32">
        <f t="shared" si="4"/>
        <v>176</v>
      </c>
      <c r="K32">
        <f t="shared" si="5"/>
        <v>352</v>
      </c>
      <c r="L32" s="2" t="s">
        <v>44</v>
      </c>
      <c r="M32" t="s">
        <v>520</v>
      </c>
      <c r="N32" t="s">
        <v>25</v>
      </c>
      <c r="O32" s="3">
        <v>11.003496633574638</v>
      </c>
      <c r="P32" t="str">
        <f t="shared" si="0"/>
        <v>C</v>
      </c>
      <c r="Q32">
        <f t="shared" si="1"/>
        <v>2017</v>
      </c>
      <c r="R32">
        <f t="shared" si="2"/>
        <v>0</v>
      </c>
    </row>
    <row r="33" spans="1:18" x14ac:dyDescent="0.25">
      <c r="A33" s="1">
        <v>42889.124730678464</v>
      </c>
      <c r="B33" s="2" t="s">
        <v>2935</v>
      </c>
      <c r="C33" t="s">
        <v>247</v>
      </c>
      <c r="D33">
        <v>2</v>
      </c>
      <c r="E33">
        <v>140</v>
      </c>
      <c r="F33">
        <f>IF(E33="",_xlfn.XLOOKUP(C33,'Price Averages'!$D$4:$D$103,'Price Averages'!$E$4:$E$103, "FALSE"), E33)</f>
        <v>140</v>
      </c>
      <c r="G33">
        <v>70</v>
      </c>
      <c r="H33">
        <f>IF(G33="", _xlfn.XLOOKUP(C33, 'Cost Averages'!$D$4:$D$103,'Cost Averages'!$E$4:$E$103, "FALSE"),G33)</f>
        <v>70</v>
      </c>
      <c r="I33">
        <f t="shared" si="3"/>
        <v>280</v>
      </c>
      <c r="J33">
        <f t="shared" si="4"/>
        <v>140</v>
      </c>
      <c r="K33">
        <f t="shared" si="5"/>
        <v>140</v>
      </c>
      <c r="L33" s="2" t="s">
        <v>23</v>
      </c>
      <c r="M33" t="s">
        <v>572</v>
      </c>
      <c r="N33" t="s">
        <v>50</v>
      </c>
      <c r="O33" s="3">
        <v>14.66147716237918</v>
      </c>
      <c r="P33" t="str">
        <f t="shared" si="0"/>
        <v>C</v>
      </c>
      <c r="Q33">
        <f t="shared" si="1"/>
        <v>2017</v>
      </c>
      <c r="R33">
        <f t="shared" si="2"/>
        <v>0</v>
      </c>
    </row>
    <row r="34" spans="1:18" x14ac:dyDescent="0.25">
      <c r="A34" s="1">
        <v>42968.904773158843</v>
      </c>
      <c r="B34" s="2" t="s">
        <v>2141</v>
      </c>
      <c r="C34" t="s">
        <v>43</v>
      </c>
      <c r="D34">
        <v>2</v>
      </c>
      <c r="E34">
        <v>160</v>
      </c>
      <c r="F34">
        <f>IF(E34="",_xlfn.XLOOKUP(C34,'Price Averages'!$D$4:$D$103,'Price Averages'!$E$4:$E$103, "FALSE"), E34)</f>
        <v>160</v>
      </c>
      <c r="G34">
        <v>80</v>
      </c>
      <c r="H34">
        <f>IF(G34="", _xlfn.XLOOKUP(C34, 'Cost Averages'!$D$4:$D$103,'Cost Averages'!$E$4:$E$103, "FALSE"),G34)</f>
        <v>80</v>
      </c>
      <c r="I34">
        <f t="shared" si="3"/>
        <v>320</v>
      </c>
      <c r="J34">
        <f t="shared" si="4"/>
        <v>160</v>
      </c>
      <c r="K34">
        <f t="shared" si="5"/>
        <v>160</v>
      </c>
      <c r="L34" s="2" t="s">
        <v>28</v>
      </c>
      <c r="M34" t="s">
        <v>1060</v>
      </c>
      <c r="N34" t="s">
        <v>34</v>
      </c>
      <c r="O34" s="3">
        <v>8.1352386075080023</v>
      </c>
      <c r="P34" t="str">
        <f t="shared" si="0"/>
        <v>C</v>
      </c>
      <c r="Q34">
        <f t="shared" si="1"/>
        <v>2017</v>
      </c>
      <c r="R34">
        <f t="shared" si="2"/>
        <v>0</v>
      </c>
    </row>
    <row r="35" spans="1:18" x14ac:dyDescent="0.25">
      <c r="A35" s="1">
        <v>43066.993570016682</v>
      </c>
      <c r="B35" s="2" t="s">
        <v>2758</v>
      </c>
      <c r="C35" t="s">
        <v>112</v>
      </c>
      <c r="D35">
        <v>2</v>
      </c>
      <c r="E35" t="s">
        <v>32</v>
      </c>
      <c r="F35">
        <f>IF(E35="",_xlfn.XLOOKUP(C35,'Price Averages'!$D$4:$D$103,'Price Averages'!$E$4:$E$103, "FALSE"), E35)</f>
        <v>252</v>
      </c>
      <c r="G35" t="s">
        <v>32</v>
      </c>
      <c r="H35">
        <f>IF(G35="", _xlfn.XLOOKUP(C35, 'Cost Averages'!$D$4:$D$103,'Cost Averages'!$E$4:$E$103, "FALSE"),G35)</f>
        <v>63</v>
      </c>
      <c r="I35">
        <f t="shared" si="3"/>
        <v>504</v>
      </c>
      <c r="J35">
        <f t="shared" si="4"/>
        <v>126</v>
      </c>
      <c r="K35">
        <f t="shared" si="5"/>
        <v>378</v>
      </c>
      <c r="L35" s="2" t="s">
        <v>44</v>
      </c>
      <c r="M35" t="s">
        <v>766</v>
      </c>
      <c r="N35" t="s">
        <v>41</v>
      </c>
      <c r="O35" s="3">
        <v>13.392447352247808</v>
      </c>
      <c r="P35" t="str">
        <f t="shared" si="0"/>
        <v>C</v>
      </c>
      <c r="Q35">
        <f t="shared" si="1"/>
        <v>2017</v>
      </c>
      <c r="R35">
        <f t="shared" si="2"/>
        <v>0</v>
      </c>
    </row>
    <row r="36" spans="1:18" x14ac:dyDescent="0.25">
      <c r="A36" s="1">
        <v>43038.144305652524</v>
      </c>
      <c r="B36" s="2" t="s">
        <v>2785</v>
      </c>
      <c r="C36" t="s">
        <v>188</v>
      </c>
      <c r="D36">
        <v>2</v>
      </c>
      <c r="E36">
        <v>192</v>
      </c>
      <c r="F36">
        <f>IF(E36="",_xlfn.XLOOKUP(C36,'Price Averages'!$D$4:$D$103,'Price Averages'!$E$4:$E$103, "FALSE"), E36)</f>
        <v>192</v>
      </c>
      <c r="G36">
        <v>96</v>
      </c>
      <c r="H36">
        <f>IF(G36="", _xlfn.XLOOKUP(C36, 'Cost Averages'!$D$4:$D$103,'Cost Averages'!$E$4:$E$103, "FALSE"),G36)</f>
        <v>96</v>
      </c>
      <c r="I36">
        <f t="shared" si="3"/>
        <v>384</v>
      </c>
      <c r="J36">
        <f t="shared" si="4"/>
        <v>192</v>
      </c>
      <c r="K36">
        <f t="shared" si="5"/>
        <v>192</v>
      </c>
      <c r="L36" s="2" t="s">
        <v>28</v>
      </c>
      <c r="M36" t="s">
        <v>505</v>
      </c>
      <c r="N36" t="s">
        <v>50</v>
      </c>
      <c r="O36" s="3">
        <v>15.207985888346794</v>
      </c>
      <c r="P36" t="str">
        <f t="shared" si="0"/>
        <v>C</v>
      </c>
      <c r="Q36">
        <f t="shared" si="1"/>
        <v>2017</v>
      </c>
      <c r="R36">
        <f t="shared" si="2"/>
        <v>0</v>
      </c>
    </row>
    <row r="37" spans="1:18" x14ac:dyDescent="0.25">
      <c r="A37" s="1">
        <v>43072.093270881589</v>
      </c>
      <c r="B37" s="2" t="s">
        <v>1811</v>
      </c>
      <c r="C37" t="s">
        <v>386</v>
      </c>
      <c r="D37">
        <v>3</v>
      </c>
      <c r="E37" t="s">
        <v>32</v>
      </c>
      <c r="F37">
        <f>IF(E37="",_xlfn.XLOOKUP(C37,'Price Averages'!$D$4:$D$103,'Price Averages'!$E$4:$E$103, "FALSE"), E37)</f>
        <v>58</v>
      </c>
      <c r="G37">
        <v>29</v>
      </c>
      <c r="H37">
        <f>IF(G37="", _xlfn.XLOOKUP(C37, 'Cost Averages'!$D$4:$D$103,'Cost Averages'!$E$4:$E$103, "FALSE"),G37)</f>
        <v>29</v>
      </c>
      <c r="I37">
        <f t="shared" si="3"/>
        <v>174</v>
      </c>
      <c r="J37">
        <f t="shared" si="4"/>
        <v>87</v>
      </c>
      <c r="K37">
        <f t="shared" si="5"/>
        <v>87</v>
      </c>
      <c r="L37" s="2" t="s">
        <v>44</v>
      </c>
      <c r="M37" t="s">
        <v>579</v>
      </c>
      <c r="N37" t="s">
        <v>41</v>
      </c>
      <c r="O37" s="3">
        <v>14.760829371220243</v>
      </c>
      <c r="P37" t="str">
        <f t="shared" si="0"/>
        <v>C</v>
      </c>
      <c r="Q37">
        <f t="shared" si="1"/>
        <v>2017</v>
      </c>
      <c r="R37">
        <f t="shared" si="2"/>
        <v>0</v>
      </c>
    </row>
    <row r="38" spans="1:18" x14ac:dyDescent="0.25">
      <c r="A38" s="1">
        <v>43007.041689333309</v>
      </c>
      <c r="B38" s="2" t="s">
        <v>2298</v>
      </c>
      <c r="C38" t="s">
        <v>204</v>
      </c>
      <c r="D38">
        <v>3</v>
      </c>
      <c r="E38" t="s">
        <v>32</v>
      </c>
      <c r="F38">
        <f>IF(E38="",_xlfn.XLOOKUP(C38,'Price Averages'!$D$4:$D$103,'Price Averages'!$E$4:$E$103, "FALSE"), E38)</f>
        <v>300</v>
      </c>
      <c r="G38">
        <v>75</v>
      </c>
      <c r="H38">
        <f>IF(G38="", _xlfn.XLOOKUP(C38, 'Cost Averages'!$D$4:$D$103,'Cost Averages'!$E$4:$E$103, "FALSE"),G38)</f>
        <v>75</v>
      </c>
      <c r="I38">
        <f t="shared" si="3"/>
        <v>900</v>
      </c>
      <c r="J38">
        <f t="shared" si="4"/>
        <v>225</v>
      </c>
      <c r="K38">
        <f t="shared" si="5"/>
        <v>675</v>
      </c>
      <c r="L38" s="2" t="s">
        <v>23</v>
      </c>
      <c r="M38" t="s">
        <v>925</v>
      </c>
      <c r="N38" t="s">
        <v>50</v>
      </c>
      <c r="O38" s="3">
        <v>11.130819205617987</v>
      </c>
      <c r="P38" t="str">
        <f t="shared" si="0"/>
        <v>C</v>
      </c>
      <c r="Q38">
        <f t="shared" si="1"/>
        <v>2017</v>
      </c>
      <c r="R38">
        <f t="shared" si="2"/>
        <v>0</v>
      </c>
    </row>
    <row r="39" spans="1:18" x14ac:dyDescent="0.25">
      <c r="A39" s="1">
        <v>43074.480860554606</v>
      </c>
      <c r="B39" s="2" t="s">
        <v>2087</v>
      </c>
      <c r="C39" t="s">
        <v>36</v>
      </c>
      <c r="D39">
        <v>3</v>
      </c>
      <c r="E39" t="s">
        <v>32</v>
      </c>
      <c r="F39">
        <f>IF(E39="",_xlfn.XLOOKUP(C39,'Price Averages'!$D$4:$D$103,'Price Averages'!$E$4:$E$103, "FALSE"), E39)</f>
        <v>114</v>
      </c>
      <c r="G39">
        <v>57</v>
      </c>
      <c r="H39">
        <f>IF(G39="", _xlfn.XLOOKUP(C39, 'Cost Averages'!$D$4:$D$103,'Cost Averages'!$E$4:$E$103, "FALSE"),G39)</f>
        <v>57</v>
      </c>
      <c r="I39">
        <f t="shared" si="3"/>
        <v>342</v>
      </c>
      <c r="J39">
        <f t="shared" si="4"/>
        <v>171</v>
      </c>
      <c r="K39">
        <f t="shared" si="5"/>
        <v>171</v>
      </c>
      <c r="L39" s="2" t="s">
        <v>44</v>
      </c>
      <c r="M39" t="s">
        <v>284</v>
      </c>
      <c r="N39" t="s">
        <v>41</v>
      </c>
      <c r="O39" s="3">
        <v>11.710935611749917</v>
      </c>
      <c r="P39" t="str">
        <f t="shared" si="0"/>
        <v>C</v>
      </c>
      <c r="Q39">
        <f t="shared" si="1"/>
        <v>2017</v>
      </c>
      <c r="R39">
        <f t="shared" si="2"/>
        <v>0</v>
      </c>
    </row>
    <row r="40" spans="1:18" x14ac:dyDescent="0.25">
      <c r="A40" s="1">
        <v>43069.609572335845</v>
      </c>
      <c r="B40" s="2" t="s">
        <v>2737</v>
      </c>
      <c r="C40" t="s">
        <v>39</v>
      </c>
      <c r="D40">
        <v>3</v>
      </c>
      <c r="E40">
        <v>231</v>
      </c>
      <c r="F40">
        <f>IF(E40="",_xlfn.XLOOKUP(C40,'Price Averages'!$D$4:$D$103,'Price Averages'!$E$4:$E$103, "FALSE"), E40)</f>
        <v>231</v>
      </c>
      <c r="G40">
        <v>77</v>
      </c>
      <c r="H40">
        <f>IF(G40="", _xlfn.XLOOKUP(C40, 'Cost Averages'!$D$4:$D$103,'Cost Averages'!$E$4:$E$103, "FALSE"),G40)</f>
        <v>77</v>
      </c>
      <c r="I40">
        <f t="shared" si="3"/>
        <v>693</v>
      </c>
      <c r="J40">
        <f t="shared" si="4"/>
        <v>231</v>
      </c>
      <c r="K40">
        <f t="shared" si="5"/>
        <v>462</v>
      </c>
      <c r="L40" s="2" t="s">
        <v>23</v>
      </c>
      <c r="M40" t="s">
        <v>1552</v>
      </c>
      <c r="N40" t="s">
        <v>78</v>
      </c>
      <c r="O40" s="3">
        <v>14.412865837260112</v>
      </c>
      <c r="P40" t="str">
        <f t="shared" si="0"/>
        <v>C</v>
      </c>
      <c r="Q40">
        <f t="shared" si="1"/>
        <v>2017</v>
      </c>
      <c r="R40">
        <f t="shared" si="2"/>
        <v>0</v>
      </c>
    </row>
    <row r="41" spans="1:18" x14ac:dyDescent="0.25">
      <c r="A41" s="1">
        <v>42967.742113159358</v>
      </c>
      <c r="B41" s="2" t="s">
        <v>2659</v>
      </c>
      <c r="C41" t="s">
        <v>54</v>
      </c>
      <c r="D41">
        <v>3</v>
      </c>
      <c r="E41">
        <v>80</v>
      </c>
      <c r="F41">
        <f>IF(E41="",_xlfn.XLOOKUP(C41,'Price Averages'!$D$4:$D$103,'Price Averages'!$E$4:$E$103, "FALSE"), E41)</f>
        <v>80</v>
      </c>
      <c r="G41">
        <v>20</v>
      </c>
      <c r="H41">
        <f>IF(G41="", _xlfn.XLOOKUP(C41, 'Cost Averages'!$D$4:$D$103,'Cost Averages'!$E$4:$E$103, "FALSE"),G41)</f>
        <v>20</v>
      </c>
      <c r="I41">
        <f t="shared" si="3"/>
        <v>240</v>
      </c>
      <c r="J41">
        <f t="shared" si="4"/>
        <v>60</v>
      </c>
      <c r="K41">
        <f t="shared" si="5"/>
        <v>180</v>
      </c>
      <c r="L41" s="2" t="s">
        <v>28</v>
      </c>
      <c r="M41" t="s">
        <v>848</v>
      </c>
      <c r="N41" t="s">
        <v>34</v>
      </c>
      <c r="O41" s="3">
        <v>11.226611755437654</v>
      </c>
      <c r="P41" t="str">
        <f t="shared" si="0"/>
        <v>C</v>
      </c>
      <c r="Q41">
        <f t="shared" si="1"/>
        <v>2017</v>
      </c>
      <c r="R41">
        <f t="shared" si="2"/>
        <v>0</v>
      </c>
    </row>
    <row r="42" spans="1:18" x14ac:dyDescent="0.25">
      <c r="A42" s="1">
        <v>42851.022296208655</v>
      </c>
      <c r="B42" s="2" t="s">
        <v>2790</v>
      </c>
      <c r="C42" t="s">
        <v>152</v>
      </c>
      <c r="D42">
        <v>3</v>
      </c>
      <c r="E42">
        <v>132</v>
      </c>
      <c r="F42">
        <f>IF(E42="",_xlfn.XLOOKUP(C42,'Price Averages'!$D$4:$D$103,'Price Averages'!$E$4:$E$103, "FALSE"), E42)</f>
        <v>132</v>
      </c>
      <c r="G42">
        <v>33</v>
      </c>
      <c r="H42">
        <f>IF(G42="", _xlfn.XLOOKUP(C42, 'Cost Averages'!$D$4:$D$103,'Cost Averages'!$E$4:$E$103, "FALSE"),G42)</f>
        <v>33</v>
      </c>
      <c r="I42">
        <f t="shared" si="3"/>
        <v>396</v>
      </c>
      <c r="J42">
        <f t="shared" si="4"/>
        <v>99</v>
      </c>
      <c r="K42">
        <f t="shared" si="5"/>
        <v>297</v>
      </c>
      <c r="L42" s="2" t="s">
        <v>28</v>
      </c>
      <c r="M42" t="s">
        <v>759</v>
      </c>
      <c r="N42" t="s">
        <v>34</v>
      </c>
      <c r="O42" s="3">
        <v>11.289144410898391</v>
      </c>
      <c r="P42" t="str">
        <f t="shared" si="0"/>
        <v>C</v>
      </c>
      <c r="Q42">
        <f t="shared" si="1"/>
        <v>2017</v>
      </c>
      <c r="R42">
        <f t="shared" si="2"/>
        <v>0</v>
      </c>
    </row>
    <row r="43" spans="1:18" x14ac:dyDescent="0.25">
      <c r="A43" s="1">
        <v>43073.676461836461</v>
      </c>
      <c r="B43" s="2" t="s">
        <v>382</v>
      </c>
      <c r="C43" t="s">
        <v>383</v>
      </c>
      <c r="D43">
        <v>4</v>
      </c>
      <c r="E43">
        <v>72</v>
      </c>
      <c r="F43">
        <f>IF(E43="",_xlfn.XLOOKUP(C43,'Price Averages'!$D$4:$D$103,'Price Averages'!$E$4:$E$103, "FALSE"), E43)</f>
        <v>72</v>
      </c>
      <c r="G43">
        <v>36</v>
      </c>
      <c r="H43">
        <f>IF(G43="", _xlfn.XLOOKUP(C43, 'Cost Averages'!$D$4:$D$103,'Cost Averages'!$E$4:$E$103, "FALSE"),G43)</f>
        <v>36</v>
      </c>
      <c r="I43">
        <f t="shared" si="3"/>
        <v>288</v>
      </c>
      <c r="J43">
        <f t="shared" si="4"/>
        <v>144</v>
      </c>
      <c r="K43">
        <f t="shared" si="5"/>
        <v>144</v>
      </c>
      <c r="L43" s="2" t="s">
        <v>28</v>
      </c>
      <c r="M43" t="s">
        <v>384</v>
      </c>
      <c r="N43" t="s">
        <v>41</v>
      </c>
      <c r="O43" s="3">
        <v>12.456740895640767</v>
      </c>
      <c r="P43" t="str">
        <f t="shared" si="0"/>
        <v>C</v>
      </c>
      <c r="Q43">
        <f t="shared" si="1"/>
        <v>2017</v>
      </c>
      <c r="R43">
        <f t="shared" si="2"/>
        <v>0</v>
      </c>
    </row>
    <row r="44" spans="1:18" x14ac:dyDescent="0.25">
      <c r="A44" s="1">
        <v>43052.497108207375</v>
      </c>
      <c r="B44" s="2" t="s">
        <v>1812</v>
      </c>
      <c r="C44" t="s">
        <v>599</v>
      </c>
      <c r="D44">
        <v>5</v>
      </c>
      <c r="E44">
        <v>225</v>
      </c>
      <c r="F44">
        <f>IF(E44="",_xlfn.XLOOKUP(C44,'Price Averages'!$D$4:$D$103,'Price Averages'!$E$4:$E$103, "FALSE"), E44)</f>
        <v>225</v>
      </c>
      <c r="G44">
        <v>75</v>
      </c>
      <c r="H44">
        <f>IF(G44="", _xlfn.XLOOKUP(C44, 'Cost Averages'!$D$4:$D$103,'Cost Averages'!$E$4:$E$103, "FALSE"),G44)</f>
        <v>75</v>
      </c>
      <c r="I44">
        <f t="shared" si="3"/>
        <v>1125</v>
      </c>
      <c r="J44">
        <f t="shared" si="4"/>
        <v>375</v>
      </c>
      <c r="K44">
        <f t="shared" si="5"/>
        <v>750</v>
      </c>
      <c r="L44" s="2" t="s">
        <v>28</v>
      </c>
      <c r="M44" t="s">
        <v>1350</v>
      </c>
      <c r="N44" t="s">
        <v>78</v>
      </c>
      <c r="O44" s="3">
        <v>13.811876869930865</v>
      </c>
      <c r="P44" t="str">
        <f t="shared" si="0"/>
        <v>C</v>
      </c>
      <c r="Q44">
        <f t="shared" si="1"/>
        <v>2017</v>
      </c>
      <c r="R44">
        <f t="shared" si="2"/>
        <v>0</v>
      </c>
    </row>
    <row r="45" spans="1:18" x14ac:dyDescent="0.25">
      <c r="A45" s="1">
        <v>42987.056101454837</v>
      </c>
      <c r="B45" s="2" t="s">
        <v>3015</v>
      </c>
      <c r="C45" t="s">
        <v>43</v>
      </c>
      <c r="D45">
        <v>5</v>
      </c>
      <c r="E45">
        <v>160</v>
      </c>
      <c r="F45">
        <f>IF(E45="",_xlfn.XLOOKUP(C45,'Price Averages'!$D$4:$D$103,'Price Averages'!$E$4:$E$103, "FALSE"), E45)</f>
        <v>160</v>
      </c>
      <c r="G45">
        <v>80</v>
      </c>
      <c r="H45">
        <f>IF(G45="", _xlfn.XLOOKUP(C45, 'Cost Averages'!$D$4:$D$103,'Cost Averages'!$E$4:$E$103, "FALSE"),G45)</f>
        <v>80</v>
      </c>
      <c r="I45">
        <f t="shared" si="3"/>
        <v>800</v>
      </c>
      <c r="J45">
        <f t="shared" si="4"/>
        <v>400</v>
      </c>
      <c r="K45">
        <f t="shared" si="5"/>
        <v>400</v>
      </c>
      <c r="L45" s="2" t="s">
        <v>23</v>
      </c>
      <c r="M45" t="s">
        <v>605</v>
      </c>
      <c r="N45" t="s">
        <v>78</v>
      </c>
      <c r="O45" s="3">
        <v>8.8169309002713945</v>
      </c>
      <c r="P45" t="str">
        <f t="shared" si="0"/>
        <v>C</v>
      </c>
      <c r="Q45">
        <f t="shared" si="1"/>
        <v>2017</v>
      </c>
      <c r="R45">
        <f t="shared" si="2"/>
        <v>0</v>
      </c>
    </row>
    <row r="46" spans="1:18" x14ac:dyDescent="0.25">
      <c r="A46" s="1">
        <v>43085.794480593111</v>
      </c>
      <c r="B46" s="2" t="s">
        <v>1817</v>
      </c>
      <c r="C46" t="s">
        <v>83</v>
      </c>
      <c r="D46">
        <v>5</v>
      </c>
      <c r="E46">
        <v>300</v>
      </c>
      <c r="F46">
        <f>IF(E46="",_xlfn.XLOOKUP(C46,'Price Averages'!$D$4:$D$103,'Price Averages'!$E$4:$E$103, "FALSE"), E46)</f>
        <v>300</v>
      </c>
      <c r="G46">
        <v>75</v>
      </c>
      <c r="H46">
        <f>IF(G46="", _xlfn.XLOOKUP(C46, 'Cost Averages'!$D$4:$D$103,'Cost Averages'!$E$4:$E$103, "FALSE"),G46)</f>
        <v>75</v>
      </c>
      <c r="I46">
        <f t="shared" si="3"/>
        <v>1500</v>
      </c>
      <c r="J46">
        <f t="shared" si="4"/>
        <v>375</v>
      </c>
      <c r="K46">
        <f t="shared" si="5"/>
        <v>1125</v>
      </c>
      <c r="L46" s="2" t="s">
        <v>28</v>
      </c>
      <c r="M46" t="s">
        <v>168</v>
      </c>
      <c r="N46" t="s">
        <v>56</v>
      </c>
      <c r="O46" s="3">
        <v>12.1334991293512</v>
      </c>
      <c r="P46" t="str">
        <f t="shared" si="0"/>
        <v>C</v>
      </c>
      <c r="Q46">
        <f t="shared" si="1"/>
        <v>2017</v>
      </c>
      <c r="R46">
        <f t="shared" si="2"/>
        <v>0</v>
      </c>
    </row>
    <row r="47" spans="1:18" x14ac:dyDescent="0.25">
      <c r="A47" s="1">
        <v>43030.841924129338</v>
      </c>
      <c r="B47" s="2" t="s">
        <v>959</v>
      </c>
      <c r="C47" t="s">
        <v>210</v>
      </c>
      <c r="D47">
        <v>5</v>
      </c>
      <c r="E47">
        <v>264</v>
      </c>
      <c r="F47">
        <f>IF(E47="",_xlfn.XLOOKUP(C47,'Price Averages'!$D$4:$D$103,'Price Averages'!$E$4:$E$103, "FALSE"), E47)</f>
        <v>264</v>
      </c>
      <c r="G47" t="s">
        <v>32</v>
      </c>
      <c r="H47">
        <f>IF(G47="", _xlfn.XLOOKUP(C47, 'Cost Averages'!$D$4:$D$103,'Cost Averages'!$E$4:$E$103, "FALSE"),G47)</f>
        <v>88</v>
      </c>
      <c r="I47">
        <f t="shared" si="3"/>
        <v>1320</v>
      </c>
      <c r="J47">
        <f t="shared" si="4"/>
        <v>440</v>
      </c>
      <c r="K47">
        <f t="shared" si="5"/>
        <v>880</v>
      </c>
      <c r="L47" s="2" t="s">
        <v>28</v>
      </c>
      <c r="M47" t="s">
        <v>960</v>
      </c>
      <c r="N47" t="s">
        <v>34</v>
      </c>
      <c r="O47" s="3">
        <v>11.961761925704458</v>
      </c>
      <c r="P47" t="str">
        <f t="shared" si="0"/>
        <v>C</v>
      </c>
      <c r="Q47">
        <f t="shared" si="1"/>
        <v>2017</v>
      </c>
      <c r="R47">
        <f t="shared" si="2"/>
        <v>0</v>
      </c>
    </row>
    <row r="48" spans="1:18" x14ac:dyDescent="0.25">
      <c r="A48" s="1">
        <v>43068.002087508416</v>
      </c>
      <c r="B48" s="2" t="s">
        <v>96</v>
      </c>
      <c r="C48" t="s">
        <v>97</v>
      </c>
      <c r="D48">
        <v>5</v>
      </c>
      <c r="E48">
        <v>201</v>
      </c>
      <c r="F48">
        <f>IF(E48="",_xlfn.XLOOKUP(C48,'Price Averages'!$D$4:$D$103,'Price Averages'!$E$4:$E$103, "FALSE"), E48)</f>
        <v>201</v>
      </c>
      <c r="G48" t="s">
        <v>32</v>
      </c>
      <c r="H48">
        <f>IF(G48="", _xlfn.XLOOKUP(C48, 'Cost Averages'!$D$4:$D$103,'Cost Averages'!$E$4:$E$103, "FALSE"),G48)</f>
        <v>67</v>
      </c>
      <c r="I48">
        <f t="shared" si="3"/>
        <v>1005</v>
      </c>
      <c r="J48">
        <f t="shared" si="4"/>
        <v>335</v>
      </c>
      <c r="K48">
        <f t="shared" si="5"/>
        <v>670</v>
      </c>
      <c r="L48" s="2" t="s">
        <v>44</v>
      </c>
      <c r="M48" t="s">
        <v>98</v>
      </c>
      <c r="N48" t="s">
        <v>34</v>
      </c>
      <c r="O48" s="3">
        <v>13.717776078041958</v>
      </c>
      <c r="P48" t="str">
        <f t="shared" si="0"/>
        <v>C</v>
      </c>
      <c r="Q48">
        <f t="shared" si="1"/>
        <v>2017</v>
      </c>
      <c r="R48">
        <f t="shared" si="2"/>
        <v>0</v>
      </c>
    </row>
    <row r="49" spans="1:18" x14ac:dyDescent="0.25">
      <c r="A49" s="1">
        <v>43061.960631330148</v>
      </c>
      <c r="B49" s="2" t="s">
        <v>2805</v>
      </c>
      <c r="C49" t="s">
        <v>170</v>
      </c>
      <c r="D49">
        <v>6</v>
      </c>
      <c r="E49" t="s">
        <v>32</v>
      </c>
      <c r="F49">
        <f>IF(E49="",_xlfn.XLOOKUP(C49,'Price Averages'!$D$4:$D$103,'Price Averages'!$E$4:$E$103, "FALSE"), E49)</f>
        <v>189</v>
      </c>
      <c r="G49">
        <v>63</v>
      </c>
      <c r="H49">
        <f>IF(G49="", _xlfn.XLOOKUP(C49, 'Cost Averages'!$D$4:$D$103,'Cost Averages'!$E$4:$E$103, "FALSE"),G49)</f>
        <v>63</v>
      </c>
      <c r="I49">
        <f t="shared" si="3"/>
        <v>1134</v>
      </c>
      <c r="J49">
        <f t="shared" si="4"/>
        <v>378</v>
      </c>
      <c r="K49">
        <f t="shared" si="5"/>
        <v>756</v>
      </c>
      <c r="L49" s="2" t="s">
        <v>44</v>
      </c>
      <c r="M49" t="s">
        <v>587</v>
      </c>
      <c r="N49" t="s">
        <v>78</v>
      </c>
      <c r="O49" s="3">
        <v>12.045339240427111</v>
      </c>
      <c r="P49" t="str">
        <f t="shared" si="0"/>
        <v>C</v>
      </c>
      <c r="Q49">
        <f t="shared" si="1"/>
        <v>2017</v>
      </c>
      <c r="R49">
        <f t="shared" si="2"/>
        <v>0</v>
      </c>
    </row>
    <row r="50" spans="1:18" x14ac:dyDescent="0.25">
      <c r="A50" s="1">
        <v>42980.80076044381</v>
      </c>
      <c r="B50" s="2" t="s">
        <v>1860</v>
      </c>
      <c r="C50" t="s">
        <v>163</v>
      </c>
      <c r="D50">
        <v>6</v>
      </c>
      <c r="E50">
        <v>225</v>
      </c>
      <c r="F50">
        <f>IF(E50="",_xlfn.XLOOKUP(C50,'Price Averages'!$D$4:$D$103,'Price Averages'!$E$4:$E$103, "FALSE"), E50)</f>
        <v>225</v>
      </c>
      <c r="G50">
        <v>75</v>
      </c>
      <c r="H50">
        <f>IF(G50="", _xlfn.XLOOKUP(C50, 'Cost Averages'!$D$4:$D$103,'Cost Averages'!$E$4:$E$103, "FALSE"),G50)</f>
        <v>75</v>
      </c>
      <c r="I50">
        <f t="shared" si="3"/>
        <v>1350</v>
      </c>
      <c r="J50">
        <f t="shared" si="4"/>
        <v>450</v>
      </c>
      <c r="K50">
        <f t="shared" si="5"/>
        <v>900</v>
      </c>
      <c r="L50" s="2" t="s">
        <v>28</v>
      </c>
      <c r="M50" t="s">
        <v>340</v>
      </c>
      <c r="N50" t="s">
        <v>34</v>
      </c>
      <c r="O50" s="3">
        <v>11.769293993029555</v>
      </c>
      <c r="P50" t="str">
        <f t="shared" si="0"/>
        <v>C</v>
      </c>
      <c r="Q50">
        <f t="shared" si="1"/>
        <v>2017</v>
      </c>
      <c r="R50">
        <f t="shared" si="2"/>
        <v>0</v>
      </c>
    </row>
    <row r="51" spans="1:18" x14ac:dyDescent="0.25">
      <c r="A51" s="1">
        <v>43017.553285090049</v>
      </c>
      <c r="B51" s="2" t="s">
        <v>2197</v>
      </c>
      <c r="C51" t="s">
        <v>362</v>
      </c>
      <c r="D51">
        <v>6</v>
      </c>
      <c r="E51">
        <v>144</v>
      </c>
      <c r="F51">
        <f>IF(E51="",_xlfn.XLOOKUP(C51,'Price Averages'!$D$4:$D$103,'Price Averages'!$E$4:$E$103, "FALSE"), E51)</f>
        <v>144</v>
      </c>
      <c r="G51">
        <v>36</v>
      </c>
      <c r="H51">
        <f>IF(G51="", _xlfn.XLOOKUP(C51, 'Cost Averages'!$D$4:$D$103,'Cost Averages'!$E$4:$E$103, "FALSE"),G51)</f>
        <v>36</v>
      </c>
      <c r="I51">
        <f t="shared" si="3"/>
        <v>864</v>
      </c>
      <c r="J51">
        <f t="shared" si="4"/>
        <v>216</v>
      </c>
      <c r="K51">
        <f t="shared" si="5"/>
        <v>648</v>
      </c>
      <c r="L51" s="2" t="s">
        <v>28</v>
      </c>
      <c r="M51" t="s">
        <v>627</v>
      </c>
      <c r="N51" t="s">
        <v>25</v>
      </c>
      <c r="O51" s="3">
        <v>15.478388039566896</v>
      </c>
      <c r="P51" t="str">
        <f t="shared" si="0"/>
        <v>C</v>
      </c>
      <c r="Q51">
        <f t="shared" si="1"/>
        <v>2017</v>
      </c>
      <c r="R51">
        <f t="shared" si="2"/>
        <v>0</v>
      </c>
    </row>
    <row r="52" spans="1:18" x14ac:dyDescent="0.25">
      <c r="A52" s="1">
        <v>42923.529668786025</v>
      </c>
      <c r="B52" s="2" t="s">
        <v>1739</v>
      </c>
      <c r="C52" t="s">
        <v>146</v>
      </c>
      <c r="D52">
        <v>6</v>
      </c>
      <c r="E52" t="s">
        <v>32</v>
      </c>
      <c r="F52">
        <f>IF(E52="",_xlfn.XLOOKUP(C52,'Price Averages'!$D$4:$D$103,'Price Averages'!$E$4:$E$103, "FALSE"), E52)</f>
        <v>308</v>
      </c>
      <c r="G52">
        <v>77</v>
      </c>
      <c r="H52">
        <f>IF(G52="", _xlfn.XLOOKUP(C52, 'Cost Averages'!$D$4:$D$103,'Cost Averages'!$E$4:$E$103, "FALSE"),G52)</f>
        <v>77</v>
      </c>
      <c r="I52">
        <f t="shared" si="3"/>
        <v>1848</v>
      </c>
      <c r="J52">
        <f t="shared" si="4"/>
        <v>462</v>
      </c>
      <c r="K52">
        <f t="shared" si="5"/>
        <v>1386</v>
      </c>
      <c r="L52" s="2" t="s">
        <v>28</v>
      </c>
      <c r="M52" t="s">
        <v>153</v>
      </c>
      <c r="N52" t="s">
        <v>25</v>
      </c>
      <c r="O52" s="3">
        <v>14.370283356317486</v>
      </c>
      <c r="P52" t="str">
        <f t="shared" si="0"/>
        <v>C</v>
      </c>
      <c r="Q52">
        <f t="shared" si="1"/>
        <v>2017</v>
      </c>
      <c r="R52">
        <f t="shared" si="2"/>
        <v>0</v>
      </c>
    </row>
    <row r="53" spans="1:18" x14ac:dyDescent="0.25">
      <c r="A53" s="1">
        <v>42960.916614394926</v>
      </c>
      <c r="B53" s="2" t="s">
        <v>485</v>
      </c>
      <c r="C53" t="s">
        <v>177</v>
      </c>
      <c r="D53">
        <v>6</v>
      </c>
      <c r="E53">
        <v>146</v>
      </c>
      <c r="F53">
        <f>IF(E53="",_xlfn.XLOOKUP(C53,'Price Averages'!$D$4:$D$103,'Price Averages'!$E$4:$E$103, "FALSE"), E53)</f>
        <v>146</v>
      </c>
      <c r="G53">
        <v>73</v>
      </c>
      <c r="H53">
        <f>IF(G53="", _xlfn.XLOOKUP(C53, 'Cost Averages'!$D$4:$D$103,'Cost Averages'!$E$4:$E$103, "FALSE"),G53)</f>
        <v>73</v>
      </c>
      <c r="I53">
        <f t="shared" si="3"/>
        <v>876</v>
      </c>
      <c r="J53">
        <f t="shared" si="4"/>
        <v>438</v>
      </c>
      <c r="K53">
        <f t="shared" si="5"/>
        <v>438</v>
      </c>
      <c r="L53" s="2" t="s">
        <v>28</v>
      </c>
      <c r="M53" t="s">
        <v>379</v>
      </c>
      <c r="N53" t="s">
        <v>78</v>
      </c>
      <c r="O53" s="3">
        <v>15.60430546146185</v>
      </c>
      <c r="P53" t="str">
        <f t="shared" si="0"/>
        <v>C</v>
      </c>
      <c r="Q53">
        <f t="shared" si="1"/>
        <v>2017</v>
      </c>
      <c r="R53">
        <f t="shared" si="2"/>
        <v>0</v>
      </c>
    </row>
    <row r="54" spans="1:18" x14ac:dyDescent="0.25">
      <c r="A54" s="1">
        <v>43060.66204771206</v>
      </c>
      <c r="B54" s="2" t="s">
        <v>827</v>
      </c>
      <c r="C54" t="s">
        <v>43</v>
      </c>
      <c r="D54">
        <v>6</v>
      </c>
      <c r="E54">
        <v>160</v>
      </c>
      <c r="F54">
        <f>IF(E54="",_xlfn.XLOOKUP(C54,'Price Averages'!$D$4:$D$103,'Price Averages'!$E$4:$E$103, "FALSE"), E54)</f>
        <v>160</v>
      </c>
      <c r="G54">
        <v>80</v>
      </c>
      <c r="H54">
        <f>IF(G54="", _xlfn.XLOOKUP(C54, 'Cost Averages'!$D$4:$D$103,'Cost Averages'!$E$4:$E$103, "FALSE"),G54)</f>
        <v>80</v>
      </c>
      <c r="I54">
        <f t="shared" si="3"/>
        <v>960</v>
      </c>
      <c r="J54">
        <f t="shared" si="4"/>
        <v>480</v>
      </c>
      <c r="K54">
        <f t="shared" si="5"/>
        <v>480</v>
      </c>
      <c r="L54" s="2" t="s">
        <v>44</v>
      </c>
      <c r="M54" t="s">
        <v>340</v>
      </c>
      <c r="N54" t="s">
        <v>34</v>
      </c>
      <c r="O54" s="3">
        <v>11.769293993029555</v>
      </c>
      <c r="P54" t="str">
        <f t="shared" si="0"/>
        <v>C</v>
      </c>
      <c r="Q54">
        <f t="shared" si="1"/>
        <v>2017</v>
      </c>
      <c r="R54">
        <f t="shared" si="2"/>
        <v>0</v>
      </c>
    </row>
    <row r="55" spans="1:18" x14ac:dyDescent="0.25">
      <c r="A55" s="1">
        <v>43081.341790427949</v>
      </c>
      <c r="B55" s="2" t="s">
        <v>2819</v>
      </c>
      <c r="C55" t="s">
        <v>530</v>
      </c>
      <c r="D55">
        <v>6</v>
      </c>
      <c r="E55">
        <v>261</v>
      </c>
      <c r="F55">
        <f>IF(E55="",_xlfn.XLOOKUP(C55,'Price Averages'!$D$4:$D$103,'Price Averages'!$E$4:$E$103, "FALSE"), E55)</f>
        <v>261</v>
      </c>
      <c r="G55">
        <v>87</v>
      </c>
      <c r="H55">
        <f>IF(G55="", _xlfn.XLOOKUP(C55, 'Cost Averages'!$D$4:$D$103,'Cost Averages'!$E$4:$E$103, "FALSE"),G55)</f>
        <v>87</v>
      </c>
      <c r="I55">
        <f t="shared" si="3"/>
        <v>1566</v>
      </c>
      <c r="J55">
        <f t="shared" si="4"/>
        <v>522</v>
      </c>
      <c r="K55">
        <f t="shared" si="5"/>
        <v>1044</v>
      </c>
      <c r="L55" s="2" t="s">
        <v>23</v>
      </c>
      <c r="M55" t="s">
        <v>902</v>
      </c>
      <c r="N55" t="s">
        <v>50</v>
      </c>
      <c r="O55" s="3">
        <v>11.78346750250795</v>
      </c>
      <c r="P55" t="str">
        <f t="shared" si="0"/>
        <v>C</v>
      </c>
      <c r="Q55">
        <f t="shared" si="1"/>
        <v>2017</v>
      </c>
      <c r="R55">
        <f t="shared" si="2"/>
        <v>0</v>
      </c>
    </row>
    <row r="56" spans="1:18" x14ac:dyDescent="0.25">
      <c r="A56" s="1">
        <v>42839.350666800972</v>
      </c>
      <c r="B56" s="2" t="s">
        <v>3019</v>
      </c>
      <c r="C56" t="s">
        <v>93</v>
      </c>
      <c r="D56">
        <v>6</v>
      </c>
      <c r="E56">
        <v>50</v>
      </c>
      <c r="F56">
        <f>IF(E56="",_xlfn.XLOOKUP(C56,'Price Averages'!$D$4:$D$103,'Price Averages'!$E$4:$E$103, "FALSE"), E56)</f>
        <v>50</v>
      </c>
      <c r="G56">
        <v>25</v>
      </c>
      <c r="H56">
        <f>IF(G56="", _xlfn.XLOOKUP(C56, 'Cost Averages'!$D$4:$D$103,'Cost Averages'!$E$4:$E$103, "FALSE"),G56)</f>
        <v>25</v>
      </c>
      <c r="I56">
        <f t="shared" si="3"/>
        <v>300</v>
      </c>
      <c r="J56">
        <f t="shared" si="4"/>
        <v>150</v>
      </c>
      <c r="K56">
        <f t="shared" si="5"/>
        <v>150</v>
      </c>
      <c r="L56" s="2" t="s">
        <v>28</v>
      </c>
      <c r="M56" t="s">
        <v>440</v>
      </c>
      <c r="N56" t="s">
        <v>50</v>
      </c>
      <c r="O56" s="3">
        <v>15.770846827234339</v>
      </c>
      <c r="P56" t="str">
        <f t="shared" si="0"/>
        <v>C</v>
      </c>
      <c r="Q56">
        <f t="shared" si="1"/>
        <v>2017</v>
      </c>
      <c r="R56">
        <f t="shared" si="2"/>
        <v>0</v>
      </c>
    </row>
    <row r="57" spans="1:18" x14ac:dyDescent="0.25">
      <c r="A57" s="1">
        <v>42892.376209183822</v>
      </c>
      <c r="B57" s="2" t="s">
        <v>2241</v>
      </c>
      <c r="C57" t="s">
        <v>80</v>
      </c>
      <c r="D57">
        <v>6</v>
      </c>
      <c r="E57">
        <v>210</v>
      </c>
      <c r="F57">
        <f>IF(E57="",_xlfn.XLOOKUP(C57,'Price Averages'!$D$4:$D$103,'Price Averages'!$E$4:$E$103, "FALSE"), E57)</f>
        <v>210</v>
      </c>
      <c r="G57">
        <v>70</v>
      </c>
      <c r="H57">
        <f>IF(G57="", _xlfn.XLOOKUP(C57, 'Cost Averages'!$D$4:$D$103,'Cost Averages'!$E$4:$E$103, "FALSE"),G57)</f>
        <v>70</v>
      </c>
      <c r="I57">
        <f t="shared" si="3"/>
        <v>1260</v>
      </c>
      <c r="J57">
        <f t="shared" si="4"/>
        <v>420</v>
      </c>
      <c r="K57">
        <f t="shared" si="5"/>
        <v>840</v>
      </c>
      <c r="L57" s="2" t="s">
        <v>28</v>
      </c>
      <c r="M57" t="s">
        <v>505</v>
      </c>
      <c r="N57" t="s">
        <v>50</v>
      </c>
      <c r="O57" s="3">
        <v>15.207985888346794</v>
      </c>
      <c r="P57" t="str">
        <f t="shared" si="0"/>
        <v>C</v>
      </c>
      <c r="Q57">
        <f t="shared" si="1"/>
        <v>2017</v>
      </c>
      <c r="R57">
        <f t="shared" si="2"/>
        <v>0</v>
      </c>
    </row>
    <row r="58" spans="1:18" x14ac:dyDescent="0.25">
      <c r="A58" s="1">
        <v>42760.795480716042</v>
      </c>
      <c r="B58" s="2" t="s">
        <v>3192</v>
      </c>
      <c r="C58" t="s">
        <v>291</v>
      </c>
      <c r="D58">
        <v>6</v>
      </c>
      <c r="E58">
        <v>225</v>
      </c>
      <c r="F58">
        <f>IF(E58="",_xlfn.XLOOKUP(C58,'Price Averages'!$D$4:$D$103,'Price Averages'!$E$4:$E$103, "FALSE"), E58)</f>
        <v>225</v>
      </c>
      <c r="G58">
        <v>75</v>
      </c>
      <c r="H58">
        <f>IF(G58="", _xlfn.XLOOKUP(C58, 'Cost Averages'!$D$4:$D$103,'Cost Averages'!$E$4:$E$103, "FALSE"),G58)</f>
        <v>75</v>
      </c>
      <c r="I58">
        <f t="shared" si="3"/>
        <v>1350</v>
      </c>
      <c r="J58">
        <f t="shared" si="4"/>
        <v>450</v>
      </c>
      <c r="K58">
        <f t="shared" si="5"/>
        <v>900</v>
      </c>
      <c r="L58" s="2" t="s">
        <v>44</v>
      </c>
      <c r="M58" t="s">
        <v>115</v>
      </c>
      <c r="N58" t="s">
        <v>46</v>
      </c>
      <c r="O58" s="3">
        <v>10.42743035829395</v>
      </c>
      <c r="P58" t="str">
        <f t="shared" si="0"/>
        <v>C</v>
      </c>
      <c r="Q58">
        <f t="shared" si="1"/>
        <v>2017</v>
      </c>
      <c r="R58">
        <f t="shared" si="2"/>
        <v>0</v>
      </c>
    </row>
    <row r="59" spans="1:18" x14ac:dyDescent="0.25">
      <c r="A59" s="1">
        <v>43085.324375002347</v>
      </c>
      <c r="B59" s="2" t="s">
        <v>2455</v>
      </c>
      <c r="C59" t="s">
        <v>258</v>
      </c>
      <c r="D59">
        <v>6</v>
      </c>
      <c r="E59" t="s">
        <v>32</v>
      </c>
      <c r="F59">
        <f>IF(E59="",_xlfn.XLOOKUP(C59,'Price Averages'!$D$4:$D$103,'Price Averages'!$E$4:$E$103, "FALSE"), E59)</f>
        <v>50</v>
      </c>
      <c r="G59">
        <v>25</v>
      </c>
      <c r="H59">
        <f>IF(G59="", _xlfn.XLOOKUP(C59, 'Cost Averages'!$D$4:$D$103,'Cost Averages'!$E$4:$E$103, "FALSE"),G59)</f>
        <v>25</v>
      </c>
      <c r="I59">
        <f t="shared" si="3"/>
        <v>300</v>
      </c>
      <c r="J59">
        <f t="shared" si="4"/>
        <v>150</v>
      </c>
      <c r="K59">
        <f t="shared" si="5"/>
        <v>150</v>
      </c>
      <c r="L59" s="2" t="s">
        <v>28</v>
      </c>
      <c r="M59" t="s">
        <v>637</v>
      </c>
      <c r="N59" t="s">
        <v>78</v>
      </c>
      <c r="O59" s="3">
        <v>9.879282537628514</v>
      </c>
      <c r="P59" t="str">
        <f t="shared" si="0"/>
        <v>C</v>
      </c>
      <c r="Q59">
        <f t="shared" si="1"/>
        <v>2017</v>
      </c>
      <c r="R59">
        <f t="shared" si="2"/>
        <v>0</v>
      </c>
    </row>
    <row r="60" spans="1:18" x14ac:dyDescent="0.25">
      <c r="A60" s="1">
        <v>43030.109640636176</v>
      </c>
      <c r="B60" s="2" t="s">
        <v>1239</v>
      </c>
      <c r="C60" t="s">
        <v>117</v>
      </c>
      <c r="D60">
        <v>6</v>
      </c>
      <c r="E60">
        <v>176</v>
      </c>
      <c r="F60">
        <f>IF(E60="",_xlfn.XLOOKUP(C60,'Price Averages'!$D$4:$D$103,'Price Averages'!$E$4:$E$103, "FALSE"), E60)</f>
        <v>176</v>
      </c>
      <c r="G60">
        <v>88</v>
      </c>
      <c r="H60">
        <f>IF(G60="", _xlfn.XLOOKUP(C60, 'Cost Averages'!$D$4:$D$103,'Cost Averages'!$E$4:$E$103, "FALSE"),G60)</f>
        <v>88</v>
      </c>
      <c r="I60">
        <f t="shared" si="3"/>
        <v>1056</v>
      </c>
      <c r="J60">
        <f t="shared" si="4"/>
        <v>528</v>
      </c>
      <c r="K60">
        <f t="shared" si="5"/>
        <v>528</v>
      </c>
      <c r="L60" s="2" t="s">
        <v>23</v>
      </c>
      <c r="M60" t="s">
        <v>811</v>
      </c>
      <c r="N60" t="s">
        <v>78</v>
      </c>
      <c r="O60" s="3">
        <v>12.155895475340943</v>
      </c>
      <c r="P60" t="str">
        <f t="shared" si="0"/>
        <v>C</v>
      </c>
      <c r="Q60">
        <f t="shared" si="1"/>
        <v>2017</v>
      </c>
      <c r="R60">
        <f t="shared" si="2"/>
        <v>0</v>
      </c>
    </row>
    <row r="61" spans="1:18" x14ac:dyDescent="0.25">
      <c r="A61" s="1">
        <v>43100.174946324354</v>
      </c>
      <c r="B61" s="2" t="s">
        <v>2399</v>
      </c>
      <c r="C61" t="s">
        <v>320</v>
      </c>
      <c r="D61">
        <v>6</v>
      </c>
      <c r="E61">
        <v>124</v>
      </c>
      <c r="F61">
        <f>IF(E61="",_xlfn.XLOOKUP(C61,'Price Averages'!$D$4:$D$103,'Price Averages'!$E$4:$E$103, "FALSE"), E61)</f>
        <v>124</v>
      </c>
      <c r="G61">
        <v>62</v>
      </c>
      <c r="H61">
        <f>IF(G61="", _xlfn.XLOOKUP(C61, 'Cost Averages'!$D$4:$D$103,'Cost Averages'!$E$4:$E$103, "FALSE"),G61)</f>
        <v>62</v>
      </c>
      <c r="I61">
        <f t="shared" si="3"/>
        <v>744</v>
      </c>
      <c r="J61">
        <f t="shared" si="4"/>
        <v>372</v>
      </c>
      <c r="K61">
        <f t="shared" si="5"/>
        <v>372</v>
      </c>
      <c r="L61" s="2" t="s">
        <v>23</v>
      </c>
      <c r="M61" t="s">
        <v>415</v>
      </c>
      <c r="N61" t="s">
        <v>78</v>
      </c>
      <c r="O61" s="3">
        <v>10.813269600021069</v>
      </c>
      <c r="P61" t="str">
        <f t="shared" si="0"/>
        <v>C</v>
      </c>
      <c r="Q61">
        <f t="shared" si="1"/>
        <v>2017</v>
      </c>
      <c r="R61">
        <f t="shared" si="2"/>
        <v>0</v>
      </c>
    </row>
    <row r="62" spans="1:18" x14ac:dyDescent="0.25">
      <c r="A62" s="1">
        <v>43088.828264292082</v>
      </c>
      <c r="B62" s="2" t="s">
        <v>1131</v>
      </c>
      <c r="C62" t="s">
        <v>122</v>
      </c>
      <c r="D62">
        <v>6</v>
      </c>
      <c r="E62">
        <v>144</v>
      </c>
      <c r="F62">
        <f>IF(E62="",_xlfn.XLOOKUP(C62,'Price Averages'!$D$4:$D$103,'Price Averages'!$E$4:$E$103, "FALSE"), E62)</f>
        <v>144</v>
      </c>
      <c r="G62">
        <v>48</v>
      </c>
      <c r="H62">
        <f>IF(G62="", _xlfn.XLOOKUP(C62, 'Cost Averages'!$D$4:$D$103,'Cost Averages'!$E$4:$E$103, "FALSE"),G62)</f>
        <v>48</v>
      </c>
      <c r="I62">
        <f t="shared" si="3"/>
        <v>864</v>
      </c>
      <c r="J62">
        <f t="shared" si="4"/>
        <v>288</v>
      </c>
      <c r="K62">
        <f t="shared" si="5"/>
        <v>576</v>
      </c>
      <c r="L62" s="2" t="s">
        <v>28</v>
      </c>
      <c r="M62" t="s">
        <v>115</v>
      </c>
      <c r="N62" t="s">
        <v>46</v>
      </c>
      <c r="O62" s="3">
        <v>10.42743035829395</v>
      </c>
      <c r="P62" t="str">
        <f t="shared" si="0"/>
        <v>C</v>
      </c>
      <c r="Q62">
        <f t="shared" si="1"/>
        <v>2017</v>
      </c>
      <c r="R62">
        <f t="shared" si="2"/>
        <v>0</v>
      </c>
    </row>
    <row r="63" spans="1:18" x14ac:dyDescent="0.25">
      <c r="A63" s="1">
        <v>42995.679983077462</v>
      </c>
      <c r="B63" s="2" t="s">
        <v>1446</v>
      </c>
      <c r="C63" t="s">
        <v>31</v>
      </c>
      <c r="D63">
        <v>6</v>
      </c>
      <c r="E63" t="s">
        <v>32</v>
      </c>
      <c r="F63">
        <f>IF(E63="",_xlfn.XLOOKUP(C63,'Price Averages'!$D$4:$D$103,'Price Averages'!$E$4:$E$103, "FALSE"), E63)</f>
        <v>46</v>
      </c>
      <c r="G63">
        <v>23</v>
      </c>
      <c r="H63">
        <f>IF(G63="", _xlfn.XLOOKUP(C63, 'Cost Averages'!$D$4:$D$103,'Cost Averages'!$E$4:$E$103, "FALSE"),G63)</f>
        <v>23</v>
      </c>
      <c r="I63">
        <f t="shared" si="3"/>
        <v>276</v>
      </c>
      <c r="J63">
        <f t="shared" si="4"/>
        <v>138</v>
      </c>
      <c r="K63">
        <f t="shared" si="5"/>
        <v>138</v>
      </c>
      <c r="L63" s="2" t="s">
        <v>44</v>
      </c>
      <c r="M63" t="s">
        <v>549</v>
      </c>
      <c r="N63" t="s">
        <v>56</v>
      </c>
      <c r="O63" s="3">
        <v>10.037135914792184</v>
      </c>
      <c r="P63" t="str">
        <f t="shared" si="0"/>
        <v>C</v>
      </c>
      <c r="Q63">
        <f t="shared" si="1"/>
        <v>2017</v>
      </c>
      <c r="R63">
        <f t="shared" si="2"/>
        <v>0</v>
      </c>
    </row>
    <row r="64" spans="1:18" x14ac:dyDescent="0.25">
      <c r="A64" s="1">
        <v>42998.15648978114</v>
      </c>
      <c r="B64" s="2" t="s">
        <v>611</v>
      </c>
      <c r="C64" t="s">
        <v>137</v>
      </c>
      <c r="D64">
        <v>7</v>
      </c>
      <c r="E64">
        <v>207</v>
      </c>
      <c r="F64">
        <f>IF(E64="",_xlfn.XLOOKUP(C64,'Price Averages'!$D$4:$D$103,'Price Averages'!$E$4:$E$103, "FALSE"), E64)</f>
        <v>207</v>
      </c>
      <c r="G64">
        <v>69</v>
      </c>
      <c r="H64">
        <f>IF(G64="", _xlfn.XLOOKUP(C64, 'Cost Averages'!$D$4:$D$103,'Cost Averages'!$E$4:$E$103, "FALSE"),G64)</f>
        <v>69</v>
      </c>
      <c r="I64">
        <f t="shared" si="3"/>
        <v>1449</v>
      </c>
      <c r="J64">
        <f t="shared" si="4"/>
        <v>483</v>
      </c>
      <c r="K64">
        <f t="shared" si="5"/>
        <v>966</v>
      </c>
      <c r="L64" s="2" t="s">
        <v>23</v>
      </c>
      <c r="M64" t="s">
        <v>556</v>
      </c>
      <c r="N64" t="s">
        <v>46</v>
      </c>
      <c r="O64" s="3">
        <v>11.563724686003232</v>
      </c>
      <c r="P64" t="str">
        <f t="shared" si="0"/>
        <v>C</v>
      </c>
      <c r="Q64">
        <f t="shared" si="1"/>
        <v>2017</v>
      </c>
      <c r="R64">
        <f t="shared" si="2"/>
        <v>0</v>
      </c>
    </row>
    <row r="65" spans="1:18" x14ac:dyDescent="0.25">
      <c r="A65" s="1">
        <v>42911.017680874087</v>
      </c>
      <c r="B65" s="2" t="s">
        <v>2878</v>
      </c>
      <c r="C65" t="s">
        <v>22</v>
      </c>
      <c r="D65">
        <v>7</v>
      </c>
      <c r="E65">
        <v>280</v>
      </c>
      <c r="F65">
        <f>IF(E65="",_xlfn.XLOOKUP(C65,'Price Averages'!$D$4:$D$103,'Price Averages'!$E$4:$E$103, "FALSE"), E65)</f>
        <v>280</v>
      </c>
      <c r="G65">
        <v>70</v>
      </c>
      <c r="H65">
        <f>IF(G65="", _xlfn.XLOOKUP(C65, 'Cost Averages'!$D$4:$D$103,'Cost Averages'!$E$4:$E$103, "FALSE"),G65)</f>
        <v>70</v>
      </c>
      <c r="I65">
        <f t="shared" si="3"/>
        <v>1960</v>
      </c>
      <c r="J65">
        <f t="shared" si="4"/>
        <v>490</v>
      </c>
      <c r="K65">
        <f t="shared" si="5"/>
        <v>1470</v>
      </c>
      <c r="L65" s="2" t="s">
        <v>23</v>
      </c>
      <c r="M65" t="s">
        <v>256</v>
      </c>
      <c r="N65" t="s">
        <v>34</v>
      </c>
      <c r="O65" s="3">
        <v>12.514998090845811</v>
      </c>
      <c r="P65" t="str">
        <f t="shared" si="0"/>
        <v>C</v>
      </c>
      <c r="Q65">
        <f t="shared" si="1"/>
        <v>2017</v>
      </c>
      <c r="R65">
        <f t="shared" si="2"/>
        <v>0</v>
      </c>
    </row>
    <row r="66" spans="1:18" x14ac:dyDescent="0.25">
      <c r="A66" s="1">
        <v>42974.018575096357</v>
      </c>
      <c r="B66" s="2" t="s">
        <v>2702</v>
      </c>
      <c r="C66" t="s">
        <v>105</v>
      </c>
      <c r="D66">
        <v>8</v>
      </c>
      <c r="E66">
        <v>66</v>
      </c>
      <c r="F66">
        <f>IF(E66="",_xlfn.XLOOKUP(C66,'Price Averages'!$D$4:$D$103,'Price Averages'!$E$4:$E$103, "FALSE"), E66)</f>
        <v>66</v>
      </c>
      <c r="G66">
        <v>33</v>
      </c>
      <c r="H66">
        <f>IF(G66="", _xlfn.XLOOKUP(C66, 'Cost Averages'!$D$4:$D$103,'Cost Averages'!$E$4:$E$103, "FALSE"),G66)</f>
        <v>33</v>
      </c>
      <c r="I66">
        <f t="shared" si="3"/>
        <v>528</v>
      </c>
      <c r="J66">
        <f t="shared" si="4"/>
        <v>264</v>
      </c>
      <c r="K66">
        <f t="shared" si="5"/>
        <v>264</v>
      </c>
      <c r="L66" s="2" t="s">
        <v>28</v>
      </c>
      <c r="M66" t="s">
        <v>183</v>
      </c>
      <c r="N66" t="s">
        <v>34</v>
      </c>
      <c r="O66" s="3">
        <v>10.523527521613014</v>
      </c>
      <c r="P66" t="str">
        <f t="shared" ref="P66:P129" si="6">CHAR(64+(YEAR(A66)-2014))</f>
        <v>C</v>
      </c>
      <c r="Q66">
        <f t="shared" ref="Q66:Q129" si="7">YEAR(A66)</f>
        <v>2017</v>
      </c>
      <c r="R66">
        <f t="shared" ref="R66:R129" si="8">IF(P66=CHAR(64 + (YEAR(A66) - 2014)), 0, 1)</f>
        <v>0</v>
      </c>
    </row>
    <row r="67" spans="1:18" x14ac:dyDescent="0.25">
      <c r="A67" s="1">
        <v>43010.588453858698</v>
      </c>
      <c r="B67" s="2" t="s">
        <v>2867</v>
      </c>
      <c r="C67" t="s">
        <v>22</v>
      </c>
      <c r="D67">
        <v>8</v>
      </c>
      <c r="E67">
        <v>280</v>
      </c>
      <c r="F67">
        <f>IF(E67="",_xlfn.XLOOKUP(C67,'Price Averages'!$D$4:$D$103,'Price Averages'!$E$4:$E$103, "FALSE"), E67)</f>
        <v>280</v>
      </c>
      <c r="G67">
        <v>70</v>
      </c>
      <c r="H67">
        <f>IF(G67="", _xlfn.XLOOKUP(C67, 'Cost Averages'!$D$4:$D$103,'Cost Averages'!$E$4:$E$103, "FALSE"),G67)</f>
        <v>70</v>
      </c>
      <c r="I67">
        <f t="shared" ref="I67:I130" si="9">D67*F67</f>
        <v>2240</v>
      </c>
      <c r="J67">
        <f t="shared" ref="J67:J130" si="10">D67*H67</f>
        <v>560</v>
      </c>
      <c r="K67">
        <f t="shared" ref="K67:K130" si="11">I67-J67</f>
        <v>1680</v>
      </c>
      <c r="L67" s="2" t="s">
        <v>23</v>
      </c>
      <c r="M67" t="s">
        <v>147</v>
      </c>
      <c r="N67" t="s">
        <v>34</v>
      </c>
      <c r="O67" s="3">
        <v>13.378080355059918</v>
      </c>
      <c r="P67" t="str">
        <f t="shared" si="6"/>
        <v>C</v>
      </c>
      <c r="Q67">
        <f t="shared" si="7"/>
        <v>2017</v>
      </c>
      <c r="R67">
        <f t="shared" si="8"/>
        <v>0</v>
      </c>
    </row>
    <row r="68" spans="1:18" x14ac:dyDescent="0.25">
      <c r="A68" s="1">
        <v>42986.391488189838</v>
      </c>
      <c r="B68" s="2" t="s">
        <v>1257</v>
      </c>
      <c r="C68" t="s">
        <v>219</v>
      </c>
      <c r="D68">
        <v>8</v>
      </c>
      <c r="E68" t="s">
        <v>32</v>
      </c>
      <c r="F68">
        <f>IF(E68="",_xlfn.XLOOKUP(C68,'Price Averages'!$D$4:$D$103,'Price Averages'!$E$4:$E$103, "FALSE"), E68)</f>
        <v>144</v>
      </c>
      <c r="G68">
        <v>48</v>
      </c>
      <c r="H68">
        <f>IF(G68="", _xlfn.XLOOKUP(C68, 'Cost Averages'!$D$4:$D$103,'Cost Averages'!$E$4:$E$103, "FALSE"),G68)</f>
        <v>48</v>
      </c>
      <c r="I68">
        <f t="shared" si="9"/>
        <v>1152</v>
      </c>
      <c r="J68">
        <f t="shared" si="10"/>
        <v>384</v>
      </c>
      <c r="K68">
        <f t="shared" si="11"/>
        <v>768</v>
      </c>
      <c r="L68" s="2" t="s">
        <v>28</v>
      </c>
      <c r="M68" t="s">
        <v>595</v>
      </c>
      <c r="N68" t="s">
        <v>56</v>
      </c>
      <c r="O68" s="3">
        <v>11.072271050116964</v>
      </c>
      <c r="P68" t="str">
        <f t="shared" si="6"/>
        <v>C</v>
      </c>
      <c r="Q68">
        <f t="shared" si="7"/>
        <v>2017</v>
      </c>
      <c r="R68">
        <f t="shared" si="8"/>
        <v>0</v>
      </c>
    </row>
    <row r="69" spans="1:18" x14ac:dyDescent="0.25">
      <c r="A69" s="1">
        <v>42992.181891533481</v>
      </c>
      <c r="B69" s="2" t="s">
        <v>1827</v>
      </c>
      <c r="C69" t="s">
        <v>278</v>
      </c>
      <c r="D69">
        <v>8</v>
      </c>
      <c r="E69" t="s">
        <v>32</v>
      </c>
      <c r="F69">
        <f>IF(E69="",_xlfn.XLOOKUP(C69,'Price Averages'!$D$4:$D$103,'Price Averages'!$E$4:$E$103, "FALSE"), E69)</f>
        <v>34</v>
      </c>
      <c r="G69">
        <v>17</v>
      </c>
      <c r="H69">
        <f>IF(G69="", _xlfn.XLOOKUP(C69, 'Cost Averages'!$D$4:$D$103,'Cost Averages'!$E$4:$E$103, "FALSE"),G69)</f>
        <v>17</v>
      </c>
      <c r="I69">
        <f t="shared" si="9"/>
        <v>272</v>
      </c>
      <c r="J69">
        <f t="shared" si="10"/>
        <v>136</v>
      </c>
      <c r="K69">
        <f t="shared" si="11"/>
        <v>136</v>
      </c>
      <c r="L69" s="2" t="s">
        <v>23</v>
      </c>
      <c r="M69" t="s">
        <v>178</v>
      </c>
      <c r="N69" t="s">
        <v>50</v>
      </c>
      <c r="O69" s="3">
        <v>11.31221475547909</v>
      </c>
      <c r="P69" t="str">
        <f t="shared" si="6"/>
        <v>C</v>
      </c>
      <c r="Q69">
        <f t="shared" si="7"/>
        <v>2017</v>
      </c>
      <c r="R69">
        <f t="shared" si="8"/>
        <v>0</v>
      </c>
    </row>
    <row r="70" spans="1:18" x14ac:dyDescent="0.25">
      <c r="A70" s="1">
        <v>42788.212095886716</v>
      </c>
      <c r="B70" s="2" t="s">
        <v>2208</v>
      </c>
      <c r="C70" t="s">
        <v>417</v>
      </c>
      <c r="D70">
        <v>8</v>
      </c>
      <c r="E70">
        <v>352</v>
      </c>
      <c r="F70">
        <f>IF(E70="",_xlfn.XLOOKUP(C70,'Price Averages'!$D$4:$D$103,'Price Averages'!$E$4:$E$103, "FALSE"), E70)</f>
        <v>352</v>
      </c>
      <c r="G70" t="s">
        <v>32</v>
      </c>
      <c r="H70">
        <f>IF(G70="", _xlfn.XLOOKUP(C70, 'Cost Averages'!$D$4:$D$103,'Cost Averages'!$E$4:$E$103, "FALSE"),G70)</f>
        <v>88</v>
      </c>
      <c r="I70">
        <f t="shared" si="9"/>
        <v>2816</v>
      </c>
      <c r="J70">
        <f t="shared" si="10"/>
        <v>704</v>
      </c>
      <c r="K70">
        <f t="shared" si="11"/>
        <v>2112</v>
      </c>
      <c r="L70" s="2" t="s">
        <v>28</v>
      </c>
      <c r="M70" t="s">
        <v>202</v>
      </c>
      <c r="N70" t="s">
        <v>50</v>
      </c>
      <c r="O70" s="3">
        <v>11.995406972581796</v>
      </c>
      <c r="P70" t="str">
        <f t="shared" si="6"/>
        <v>C</v>
      </c>
      <c r="Q70">
        <f t="shared" si="7"/>
        <v>2017</v>
      </c>
      <c r="R70">
        <f t="shared" si="8"/>
        <v>0</v>
      </c>
    </row>
    <row r="71" spans="1:18" x14ac:dyDescent="0.25">
      <c r="A71" s="1">
        <v>43034.675336766595</v>
      </c>
      <c r="B71" s="2" t="s">
        <v>3171</v>
      </c>
      <c r="C71" t="s">
        <v>309</v>
      </c>
      <c r="D71">
        <v>8</v>
      </c>
      <c r="E71" t="s">
        <v>32</v>
      </c>
      <c r="F71">
        <f>IF(E71="",_xlfn.XLOOKUP(C71,'Price Averages'!$D$4:$D$103,'Price Averages'!$E$4:$E$103, "FALSE"), E71)</f>
        <v>352</v>
      </c>
      <c r="G71">
        <v>88</v>
      </c>
      <c r="H71">
        <f>IF(G71="", _xlfn.XLOOKUP(C71, 'Cost Averages'!$D$4:$D$103,'Cost Averages'!$E$4:$E$103, "FALSE"),G71)</f>
        <v>88</v>
      </c>
      <c r="I71">
        <f t="shared" si="9"/>
        <v>2816</v>
      </c>
      <c r="J71">
        <f t="shared" si="10"/>
        <v>704</v>
      </c>
      <c r="K71">
        <f t="shared" si="11"/>
        <v>2112</v>
      </c>
      <c r="L71" s="2" t="s">
        <v>23</v>
      </c>
      <c r="M71" t="s">
        <v>403</v>
      </c>
      <c r="N71" t="s">
        <v>56</v>
      </c>
      <c r="O71" s="3">
        <v>13.115597690631557</v>
      </c>
      <c r="P71" t="str">
        <f t="shared" si="6"/>
        <v>C</v>
      </c>
      <c r="Q71">
        <f t="shared" si="7"/>
        <v>2017</v>
      </c>
      <c r="R71">
        <f t="shared" si="8"/>
        <v>0</v>
      </c>
    </row>
    <row r="72" spans="1:18" x14ac:dyDescent="0.25">
      <c r="A72" s="1">
        <v>42930.419932203346</v>
      </c>
      <c r="B72" s="2" t="s">
        <v>1534</v>
      </c>
      <c r="C72" t="s">
        <v>207</v>
      </c>
      <c r="D72">
        <v>9</v>
      </c>
      <c r="E72">
        <v>176</v>
      </c>
      <c r="F72">
        <f>IF(E72="",_xlfn.XLOOKUP(C72,'Price Averages'!$D$4:$D$103,'Price Averages'!$E$4:$E$103, "FALSE"), E72)</f>
        <v>176</v>
      </c>
      <c r="G72">
        <v>88</v>
      </c>
      <c r="H72">
        <f>IF(G72="", _xlfn.XLOOKUP(C72, 'Cost Averages'!$D$4:$D$103,'Cost Averages'!$E$4:$E$103, "FALSE"),G72)</f>
        <v>88</v>
      </c>
      <c r="I72">
        <f t="shared" si="9"/>
        <v>1584</v>
      </c>
      <c r="J72">
        <f t="shared" si="10"/>
        <v>792</v>
      </c>
      <c r="K72">
        <f t="shared" si="11"/>
        <v>792</v>
      </c>
      <c r="L72" s="2" t="s">
        <v>23</v>
      </c>
      <c r="M72" t="s">
        <v>59</v>
      </c>
      <c r="N72" t="s">
        <v>56</v>
      </c>
      <c r="O72" s="3">
        <v>15.602184182549776</v>
      </c>
      <c r="P72" t="str">
        <f t="shared" si="6"/>
        <v>C</v>
      </c>
      <c r="Q72">
        <f t="shared" si="7"/>
        <v>2017</v>
      </c>
      <c r="R72">
        <f t="shared" si="8"/>
        <v>0</v>
      </c>
    </row>
    <row r="73" spans="1:18" x14ac:dyDescent="0.25">
      <c r="A73" s="1">
        <v>42946.784815926396</v>
      </c>
      <c r="B73" s="2" t="s">
        <v>1980</v>
      </c>
      <c r="C73" t="s">
        <v>43</v>
      </c>
      <c r="D73">
        <v>9</v>
      </c>
      <c r="E73">
        <v>160</v>
      </c>
      <c r="F73">
        <f>IF(E73="",_xlfn.XLOOKUP(C73,'Price Averages'!$D$4:$D$103,'Price Averages'!$E$4:$E$103, "FALSE"), E73)</f>
        <v>160</v>
      </c>
      <c r="G73">
        <v>80</v>
      </c>
      <c r="H73">
        <f>IF(G73="", _xlfn.XLOOKUP(C73, 'Cost Averages'!$D$4:$D$103,'Cost Averages'!$E$4:$E$103, "FALSE"),G73)</f>
        <v>80</v>
      </c>
      <c r="I73">
        <f t="shared" si="9"/>
        <v>1440</v>
      </c>
      <c r="J73">
        <f t="shared" si="10"/>
        <v>720</v>
      </c>
      <c r="K73">
        <f t="shared" si="11"/>
        <v>720</v>
      </c>
      <c r="L73" s="2" t="s">
        <v>23</v>
      </c>
      <c r="M73" t="s">
        <v>346</v>
      </c>
      <c r="N73" t="s">
        <v>34</v>
      </c>
      <c r="O73" s="3">
        <v>13.518413464873573</v>
      </c>
      <c r="P73" t="str">
        <f t="shared" si="6"/>
        <v>C</v>
      </c>
      <c r="Q73">
        <f t="shared" si="7"/>
        <v>2017</v>
      </c>
      <c r="R73">
        <f t="shared" si="8"/>
        <v>0</v>
      </c>
    </row>
    <row r="74" spans="1:18" x14ac:dyDescent="0.25">
      <c r="A74" s="1">
        <v>42985.106557324456</v>
      </c>
      <c r="B74" s="2" t="s">
        <v>1754</v>
      </c>
      <c r="C74" t="s">
        <v>329</v>
      </c>
      <c r="D74">
        <v>9</v>
      </c>
      <c r="E74">
        <v>135</v>
      </c>
      <c r="F74">
        <f>IF(E74="",_xlfn.XLOOKUP(C74,'Price Averages'!$D$4:$D$103,'Price Averages'!$E$4:$E$103, "FALSE"), E74)</f>
        <v>135</v>
      </c>
      <c r="G74">
        <v>45</v>
      </c>
      <c r="H74">
        <f>IF(G74="", _xlfn.XLOOKUP(C74, 'Cost Averages'!$D$4:$D$103,'Cost Averages'!$E$4:$E$103, "FALSE"),G74)</f>
        <v>45</v>
      </c>
      <c r="I74">
        <f t="shared" si="9"/>
        <v>1215</v>
      </c>
      <c r="J74">
        <f t="shared" si="10"/>
        <v>405</v>
      </c>
      <c r="K74">
        <f t="shared" si="11"/>
        <v>810</v>
      </c>
      <c r="L74" s="2" t="s">
        <v>28</v>
      </c>
      <c r="M74" t="s">
        <v>1057</v>
      </c>
      <c r="N74" t="s">
        <v>46</v>
      </c>
      <c r="O74" s="3">
        <v>13.00553764131261</v>
      </c>
      <c r="P74" t="str">
        <f t="shared" si="6"/>
        <v>C</v>
      </c>
      <c r="Q74">
        <f t="shared" si="7"/>
        <v>2017</v>
      </c>
      <c r="R74">
        <f t="shared" si="8"/>
        <v>0</v>
      </c>
    </row>
    <row r="75" spans="1:18" x14ac:dyDescent="0.25">
      <c r="A75" s="1">
        <v>42913.739010445381</v>
      </c>
      <c r="B75" s="2" t="s">
        <v>3090</v>
      </c>
      <c r="C75" t="s">
        <v>64</v>
      </c>
      <c r="D75">
        <v>9</v>
      </c>
      <c r="E75">
        <v>352</v>
      </c>
      <c r="F75">
        <f>IF(E75="",_xlfn.XLOOKUP(C75,'Price Averages'!$D$4:$D$103,'Price Averages'!$E$4:$E$103, "FALSE"), E75)</f>
        <v>352</v>
      </c>
      <c r="G75">
        <v>88</v>
      </c>
      <c r="H75">
        <f>IF(G75="", _xlfn.XLOOKUP(C75, 'Cost Averages'!$D$4:$D$103,'Cost Averages'!$E$4:$E$103, "FALSE"),G75)</f>
        <v>88</v>
      </c>
      <c r="I75">
        <f t="shared" si="9"/>
        <v>3168</v>
      </c>
      <c r="J75">
        <f t="shared" si="10"/>
        <v>792</v>
      </c>
      <c r="K75">
        <f t="shared" si="11"/>
        <v>2376</v>
      </c>
      <c r="L75" s="2" t="s">
        <v>44</v>
      </c>
      <c r="M75" t="s">
        <v>1149</v>
      </c>
      <c r="N75" t="s">
        <v>34</v>
      </c>
      <c r="O75" s="3">
        <v>10.517826055804084</v>
      </c>
      <c r="P75" t="str">
        <f t="shared" si="6"/>
        <v>C</v>
      </c>
      <c r="Q75">
        <f t="shared" si="7"/>
        <v>2017</v>
      </c>
      <c r="R75">
        <f t="shared" si="8"/>
        <v>0</v>
      </c>
    </row>
    <row r="76" spans="1:18" x14ac:dyDescent="0.25">
      <c r="A76" s="1">
        <v>43076.454440996815</v>
      </c>
      <c r="B76" s="2" t="s">
        <v>1283</v>
      </c>
      <c r="C76" t="s">
        <v>146</v>
      </c>
      <c r="D76">
        <v>10</v>
      </c>
      <c r="E76" t="s">
        <v>32</v>
      </c>
      <c r="F76">
        <f>IF(E76="",_xlfn.XLOOKUP(C76,'Price Averages'!$D$4:$D$103,'Price Averages'!$E$4:$E$103, "FALSE"), E76)</f>
        <v>308</v>
      </c>
      <c r="G76">
        <v>77</v>
      </c>
      <c r="H76">
        <f>IF(G76="", _xlfn.XLOOKUP(C76, 'Cost Averages'!$D$4:$D$103,'Cost Averages'!$E$4:$E$103, "FALSE"),G76)</f>
        <v>77</v>
      </c>
      <c r="I76">
        <f t="shared" si="9"/>
        <v>3080</v>
      </c>
      <c r="J76">
        <f t="shared" si="10"/>
        <v>770</v>
      </c>
      <c r="K76">
        <f t="shared" si="11"/>
        <v>2310</v>
      </c>
      <c r="L76" s="2" t="s">
        <v>28</v>
      </c>
      <c r="M76" t="s">
        <v>705</v>
      </c>
      <c r="N76" t="s">
        <v>34</v>
      </c>
      <c r="O76" s="3">
        <v>10.956589836772277</v>
      </c>
      <c r="P76" t="str">
        <f t="shared" si="6"/>
        <v>C</v>
      </c>
      <c r="Q76">
        <f t="shared" si="7"/>
        <v>2017</v>
      </c>
      <c r="R76">
        <f t="shared" si="8"/>
        <v>0</v>
      </c>
    </row>
    <row r="77" spans="1:18" x14ac:dyDescent="0.25">
      <c r="A77" s="1">
        <v>42871.470808248021</v>
      </c>
      <c r="B77" s="2" t="s">
        <v>1326</v>
      </c>
      <c r="C77" t="s">
        <v>289</v>
      </c>
      <c r="D77">
        <v>10</v>
      </c>
      <c r="E77">
        <v>108</v>
      </c>
      <c r="F77">
        <f>IF(E77="",_xlfn.XLOOKUP(C77,'Price Averages'!$D$4:$D$103,'Price Averages'!$E$4:$E$103, "FALSE"), E77)</f>
        <v>108</v>
      </c>
      <c r="G77">
        <v>36</v>
      </c>
      <c r="H77">
        <f>IF(G77="", _xlfn.XLOOKUP(C77, 'Cost Averages'!$D$4:$D$103,'Cost Averages'!$E$4:$E$103, "FALSE"),G77)</f>
        <v>36</v>
      </c>
      <c r="I77">
        <f t="shared" si="9"/>
        <v>1080</v>
      </c>
      <c r="J77">
        <f t="shared" si="10"/>
        <v>360</v>
      </c>
      <c r="K77">
        <f t="shared" si="11"/>
        <v>720</v>
      </c>
      <c r="L77" s="2" t="s">
        <v>28</v>
      </c>
      <c r="M77" t="s">
        <v>836</v>
      </c>
      <c r="N77" t="s">
        <v>25</v>
      </c>
      <c r="O77" s="3">
        <v>11.816654396440285</v>
      </c>
      <c r="P77" t="str">
        <f t="shared" si="6"/>
        <v>C</v>
      </c>
      <c r="Q77">
        <f t="shared" si="7"/>
        <v>2017</v>
      </c>
      <c r="R77">
        <f t="shared" si="8"/>
        <v>0</v>
      </c>
    </row>
    <row r="78" spans="1:18" x14ac:dyDescent="0.25">
      <c r="A78" s="1">
        <v>42962.447379798417</v>
      </c>
      <c r="B78" s="2" t="s">
        <v>2006</v>
      </c>
      <c r="C78" t="s">
        <v>268</v>
      </c>
      <c r="D78">
        <v>10</v>
      </c>
      <c r="E78">
        <v>57</v>
      </c>
      <c r="F78">
        <f>IF(E78="",_xlfn.XLOOKUP(C78,'Price Averages'!$D$4:$D$103,'Price Averages'!$E$4:$E$103, "FALSE"), E78)</f>
        <v>57</v>
      </c>
      <c r="G78">
        <v>19</v>
      </c>
      <c r="H78">
        <f>IF(G78="", _xlfn.XLOOKUP(C78, 'Cost Averages'!$D$4:$D$103,'Cost Averages'!$E$4:$E$103, "FALSE"),G78)</f>
        <v>19</v>
      </c>
      <c r="I78">
        <f t="shared" si="9"/>
        <v>570</v>
      </c>
      <c r="J78">
        <f t="shared" si="10"/>
        <v>190</v>
      </c>
      <c r="K78">
        <f t="shared" si="11"/>
        <v>380</v>
      </c>
      <c r="L78" s="2" t="s">
        <v>28</v>
      </c>
      <c r="M78" t="s">
        <v>1083</v>
      </c>
      <c r="N78" t="s">
        <v>25</v>
      </c>
      <c r="O78" s="3">
        <v>12.55774399806273</v>
      </c>
      <c r="P78" t="str">
        <f t="shared" si="6"/>
        <v>C</v>
      </c>
      <c r="Q78">
        <f t="shared" si="7"/>
        <v>2017</v>
      </c>
      <c r="R78">
        <f t="shared" si="8"/>
        <v>0</v>
      </c>
    </row>
    <row r="79" spans="1:18" x14ac:dyDescent="0.25">
      <c r="A79" s="1">
        <v>43092.206453010251</v>
      </c>
      <c r="B79" s="2" t="s">
        <v>157</v>
      </c>
      <c r="C79" t="s">
        <v>155</v>
      </c>
      <c r="D79">
        <v>11</v>
      </c>
      <c r="E79">
        <v>108</v>
      </c>
      <c r="F79">
        <f>IF(E79="",_xlfn.XLOOKUP(C79,'Price Averages'!$D$4:$D$103,'Price Averages'!$E$4:$E$103, "FALSE"), E79)</f>
        <v>108</v>
      </c>
      <c r="G79">
        <v>36</v>
      </c>
      <c r="H79">
        <f>IF(G79="", _xlfn.XLOOKUP(C79, 'Cost Averages'!$D$4:$D$103,'Cost Averages'!$E$4:$E$103, "FALSE"),G79)</f>
        <v>36</v>
      </c>
      <c r="I79">
        <f t="shared" si="9"/>
        <v>1188</v>
      </c>
      <c r="J79">
        <f t="shared" si="10"/>
        <v>396</v>
      </c>
      <c r="K79">
        <f t="shared" si="11"/>
        <v>792</v>
      </c>
      <c r="L79" s="2" t="s">
        <v>44</v>
      </c>
      <c r="M79" t="s">
        <v>81</v>
      </c>
      <c r="N79" t="s">
        <v>56</v>
      </c>
      <c r="O79" s="3">
        <v>12.865074657680612</v>
      </c>
      <c r="P79" t="str">
        <f t="shared" si="6"/>
        <v>C</v>
      </c>
      <c r="Q79">
        <f t="shared" si="7"/>
        <v>2017</v>
      </c>
      <c r="R79">
        <f t="shared" si="8"/>
        <v>0</v>
      </c>
    </row>
    <row r="80" spans="1:18" x14ac:dyDescent="0.25">
      <c r="A80" s="1">
        <v>43004.069934904714</v>
      </c>
      <c r="B80" s="2" t="s">
        <v>1192</v>
      </c>
      <c r="C80" t="s">
        <v>201</v>
      </c>
      <c r="D80">
        <v>11</v>
      </c>
      <c r="E80" t="s">
        <v>32</v>
      </c>
      <c r="F80">
        <f>IF(E80="",_xlfn.XLOOKUP(C80,'Price Averages'!$D$4:$D$103,'Price Averages'!$E$4:$E$103, "FALSE"), E80)</f>
        <v>150</v>
      </c>
      <c r="G80">
        <v>75</v>
      </c>
      <c r="H80">
        <f>IF(G80="", _xlfn.XLOOKUP(C80, 'Cost Averages'!$D$4:$D$103,'Cost Averages'!$E$4:$E$103, "FALSE"),G80)</f>
        <v>75</v>
      </c>
      <c r="I80">
        <f t="shared" si="9"/>
        <v>1650</v>
      </c>
      <c r="J80">
        <f t="shared" si="10"/>
        <v>825</v>
      </c>
      <c r="K80">
        <f t="shared" si="11"/>
        <v>825</v>
      </c>
      <c r="L80" s="2" t="s">
        <v>44</v>
      </c>
      <c r="M80" t="s">
        <v>523</v>
      </c>
      <c r="N80" t="s">
        <v>50</v>
      </c>
      <c r="O80" s="3">
        <v>14.064516999204997</v>
      </c>
      <c r="P80" t="str">
        <f t="shared" si="6"/>
        <v>C</v>
      </c>
      <c r="Q80">
        <f t="shared" si="7"/>
        <v>2017</v>
      </c>
      <c r="R80">
        <f t="shared" si="8"/>
        <v>0</v>
      </c>
    </row>
    <row r="81" spans="1:18" x14ac:dyDescent="0.25">
      <c r="A81" s="1">
        <v>42837.299332349423</v>
      </c>
      <c r="B81" s="2" t="s">
        <v>600</v>
      </c>
      <c r="C81" t="s">
        <v>235</v>
      </c>
      <c r="D81">
        <v>11</v>
      </c>
      <c r="E81">
        <v>90</v>
      </c>
      <c r="F81">
        <f>IF(E81="",_xlfn.XLOOKUP(C81,'Price Averages'!$D$4:$D$103,'Price Averages'!$E$4:$E$103, "FALSE"), E81)</f>
        <v>90</v>
      </c>
      <c r="G81">
        <v>45</v>
      </c>
      <c r="H81">
        <f>IF(G81="", _xlfn.XLOOKUP(C81, 'Cost Averages'!$D$4:$D$103,'Cost Averages'!$E$4:$E$103, "FALSE"),G81)</f>
        <v>45</v>
      </c>
      <c r="I81">
        <f t="shared" si="9"/>
        <v>990</v>
      </c>
      <c r="J81">
        <f t="shared" si="10"/>
        <v>495</v>
      </c>
      <c r="K81">
        <f t="shared" si="11"/>
        <v>495</v>
      </c>
      <c r="L81" s="2" t="s">
        <v>28</v>
      </c>
      <c r="M81" t="s">
        <v>601</v>
      </c>
      <c r="N81" t="s">
        <v>56</v>
      </c>
      <c r="O81" s="3">
        <v>12.564315242820944</v>
      </c>
      <c r="P81" t="str">
        <f t="shared" si="6"/>
        <v>C</v>
      </c>
      <c r="Q81">
        <f t="shared" si="7"/>
        <v>2017</v>
      </c>
      <c r="R81">
        <f t="shared" si="8"/>
        <v>0</v>
      </c>
    </row>
    <row r="82" spans="1:18" x14ac:dyDescent="0.25">
      <c r="A82" s="1">
        <v>42911.837103963997</v>
      </c>
      <c r="B82" s="2" t="s">
        <v>2683</v>
      </c>
      <c r="C82" t="s">
        <v>479</v>
      </c>
      <c r="D82">
        <v>12</v>
      </c>
      <c r="E82">
        <v>264</v>
      </c>
      <c r="F82">
        <f>IF(E82="",_xlfn.XLOOKUP(C82,'Price Averages'!$D$4:$D$103,'Price Averages'!$E$4:$E$103, "FALSE"), E82)</f>
        <v>264</v>
      </c>
      <c r="G82">
        <v>88</v>
      </c>
      <c r="H82">
        <f>IF(G82="", _xlfn.XLOOKUP(C82, 'Cost Averages'!$D$4:$D$103,'Cost Averages'!$E$4:$E$103, "FALSE"),G82)</f>
        <v>88</v>
      </c>
      <c r="I82">
        <f t="shared" si="9"/>
        <v>3168</v>
      </c>
      <c r="J82">
        <f t="shared" si="10"/>
        <v>1056</v>
      </c>
      <c r="K82">
        <f t="shared" si="11"/>
        <v>2112</v>
      </c>
      <c r="L82" s="2" t="s">
        <v>44</v>
      </c>
      <c r="M82" t="s">
        <v>490</v>
      </c>
      <c r="N82" t="s">
        <v>50</v>
      </c>
      <c r="O82" s="3">
        <v>8.0758315802191021</v>
      </c>
      <c r="P82" t="str">
        <f t="shared" si="6"/>
        <v>C</v>
      </c>
      <c r="Q82">
        <f t="shared" si="7"/>
        <v>2017</v>
      </c>
      <c r="R82">
        <f t="shared" si="8"/>
        <v>0</v>
      </c>
    </row>
    <row r="83" spans="1:18" x14ac:dyDescent="0.25">
      <c r="A83" s="1">
        <v>42922.593654455944</v>
      </c>
      <c r="B83" s="2" t="s">
        <v>1903</v>
      </c>
      <c r="C83" t="s">
        <v>76</v>
      </c>
      <c r="D83">
        <v>12</v>
      </c>
      <c r="E83">
        <v>126</v>
      </c>
      <c r="F83">
        <f>IF(E83="",_xlfn.XLOOKUP(C83,'Price Averages'!$D$4:$D$103,'Price Averages'!$E$4:$E$103, "FALSE"), E83)</f>
        <v>126</v>
      </c>
      <c r="G83">
        <v>42</v>
      </c>
      <c r="H83">
        <f>IF(G83="", _xlfn.XLOOKUP(C83, 'Cost Averages'!$D$4:$D$103,'Cost Averages'!$E$4:$E$103, "FALSE"),G83)</f>
        <v>42</v>
      </c>
      <c r="I83">
        <f t="shared" si="9"/>
        <v>1512</v>
      </c>
      <c r="J83">
        <f t="shared" si="10"/>
        <v>504</v>
      </c>
      <c r="K83">
        <f t="shared" si="11"/>
        <v>1008</v>
      </c>
      <c r="L83" s="2" t="s">
        <v>44</v>
      </c>
      <c r="M83" t="s">
        <v>236</v>
      </c>
      <c r="N83" t="s">
        <v>78</v>
      </c>
      <c r="O83" s="3">
        <v>15.458859683514467</v>
      </c>
      <c r="P83" t="str">
        <f t="shared" si="6"/>
        <v>C</v>
      </c>
      <c r="Q83">
        <f t="shared" si="7"/>
        <v>2017</v>
      </c>
      <c r="R83">
        <f t="shared" si="8"/>
        <v>0</v>
      </c>
    </row>
    <row r="84" spans="1:18" x14ac:dyDescent="0.25">
      <c r="A84" s="1">
        <v>42852.303631916242</v>
      </c>
      <c r="B84" s="2" t="s">
        <v>1735</v>
      </c>
      <c r="C84" t="s">
        <v>383</v>
      </c>
      <c r="D84">
        <v>12</v>
      </c>
      <c r="E84">
        <v>72</v>
      </c>
      <c r="F84">
        <f>IF(E84="",_xlfn.XLOOKUP(C84,'Price Averages'!$D$4:$D$103,'Price Averages'!$E$4:$E$103, "FALSE"), E84)</f>
        <v>72</v>
      </c>
      <c r="G84">
        <v>36</v>
      </c>
      <c r="H84">
        <f>IF(G84="", _xlfn.XLOOKUP(C84, 'Cost Averages'!$D$4:$D$103,'Cost Averages'!$E$4:$E$103, "FALSE"),G84)</f>
        <v>36</v>
      </c>
      <c r="I84">
        <f t="shared" si="9"/>
        <v>864</v>
      </c>
      <c r="J84">
        <f t="shared" si="10"/>
        <v>432</v>
      </c>
      <c r="K84">
        <f t="shared" si="11"/>
        <v>432</v>
      </c>
      <c r="L84" s="2" t="s">
        <v>23</v>
      </c>
      <c r="M84" t="s">
        <v>138</v>
      </c>
      <c r="N84" t="s">
        <v>56</v>
      </c>
      <c r="O84" s="3">
        <v>12.487915239531313</v>
      </c>
      <c r="P84" t="str">
        <f t="shared" si="6"/>
        <v>C</v>
      </c>
      <c r="Q84">
        <f t="shared" si="7"/>
        <v>2017</v>
      </c>
      <c r="R84">
        <f t="shared" si="8"/>
        <v>0</v>
      </c>
    </row>
    <row r="85" spans="1:18" x14ac:dyDescent="0.25">
      <c r="A85" s="1">
        <v>43061.027421500425</v>
      </c>
      <c r="B85" s="2" t="s">
        <v>1246</v>
      </c>
      <c r="C85" t="s">
        <v>48</v>
      </c>
      <c r="D85">
        <v>13</v>
      </c>
      <c r="E85">
        <v>38</v>
      </c>
      <c r="F85">
        <f>IF(E85="",_xlfn.XLOOKUP(C85,'Price Averages'!$D$4:$D$103,'Price Averages'!$E$4:$E$103, "FALSE"), E85)</f>
        <v>38</v>
      </c>
      <c r="G85">
        <v>19</v>
      </c>
      <c r="H85">
        <f>IF(G85="", _xlfn.XLOOKUP(C85, 'Cost Averages'!$D$4:$D$103,'Cost Averages'!$E$4:$E$103, "FALSE"),G85)</f>
        <v>19</v>
      </c>
      <c r="I85">
        <f t="shared" si="9"/>
        <v>494</v>
      </c>
      <c r="J85">
        <f t="shared" si="10"/>
        <v>247</v>
      </c>
      <c r="K85">
        <f t="shared" si="11"/>
        <v>247</v>
      </c>
      <c r="L85" s="2" t="s">
        <v>28</v>
      </c>
      <c r="M85" t="s">
        <v>874</v>
      </c>
      <c r="N85" t="s">
        <v>56</v>
      </c>
      <c r="O85" s="3">
        <v>12.701325659159139</v>
      </c>
      <c r="P85" t="str">
        <f t="shared" si="6"/>
        <v>C</v>
      </c>
      <c r="Q85">
        <f t="shared" si="7"/>
        <v>2017</v>
      </c>
      <c r="R85">
        <f t="shared" si="8"/>
        <v>0</v>
      </c>
    </row>
    <row r="86" spans="1:18" x14ac:dyDescent="0.25">
      <c r="A86" s="1">
        <v>42913.5695375711</v>
      </c>
      <c r="B86" s="2" t="s">
        <v>659</v>
      </c>
      <c r="C86" t="s">
        <v>193</v>
      </c>
      <c r="D86">
        <v>13</v>
      </c>
      <c r="E86">
        <v>30</v>
      </c>
      <c r="F86">
        <f>IF(E86="",_xlfn.XLOOKUP(C86,'Price Averages'!$D$4:$D$103,'Price Averages'!$E$4:$E$103, "FALSE"), E86)</f>
        <v>30</v>
      </c>
      <c r="G86" t="s">
        <v>32</v>
      </c>
      <c r="H86">
        <f>IF(G86="", _xlfn.XLOOKUP(C86, 'Cost Averages'!$D$4:$D$103,'Cost Averages'!$E$4:$E$103, "FALSE"),G86)</f>
        <v>15</v>
      </c>
      <c r="I86">
        <f t="shared" si="9"/>
        <v>390</v>
      </c>
      <c r="J86">
        <f t="shared" si="10"/>
        <v>195</v>
      </c>
      <c r="K86">
        <f t="shared" si="11"/>
        <v>195</v>
      </c>
      <c r="L86" s="2" t="s">
        <v>44</v>
      </c>
      <c r="M86" t="s">
        <v>621</v>
      </c>
      <c r="N86" t="s">
        <v>46</v>
      </c>
      <c r="O86" s="3">
        <v>9.8892508156549788</v>
      </c>
      <c r="P86" t="str">
        <f t="shared" si="6"/>
        <v>C</v>
      </c>
      <c r="Q86">
        <f t="shared" si="7"/>
        <v>2017</v>
      </c>
      <c r="R86">
        <f t="shared" si="8"/>
        <v>0</v>
      </c>
    </row>
    <row r="87" spans="1:18" x14ac:dyDescent="0.25">
      <c r="A87" s="1">
        <v>43014.744809505864</v>
      </c>
      <c r="B87" s="2" t="s">
        <v>1578</v>
      </c>
      <c r="C87" t="s">
        <v>332</v>
      </c>
      <c r="D87">
        <v>13</v>
      </c>
      <c r="E87">
        <v>180</v>
      </c>
      <c r="F87">
        <f>IF(E87="",_xlfn.XLOOKUP(C87,'Price Averages'!$D$4:$D$103,'Price Averages'!$E$4:$E$103, "FALSE"), E87)</f>
        <v>180</v>
      </c>
      <c r="G87">
        <v>45</v>
      </c>
      <c r="H87">
        <f>IF(G87="", _xlfn.XLOOKUP(C87, 'Cost Averages'!$D$4:$D$103,'Cost Averages'!$E$4:$E$103, "FALSE"),G87)</f>
        <v>45</v>
      </c>
      <c r="I87">
        <f t="shared" si="9"/>
        <v>2340</v>
      </c>
      <c r="J87">
        <f t="shared" si="10"/>
        <v>585</v>
      </c>
      <c r="K87">
        <f t="shared" si="11"/>
        <v>1755</v>
      </c>
      <c r="L87" s="2" t="s">
        <v>23</v>
      </c>
      <c r="M87" t="s">
        <v>260</v>
      </c>
      <c r="N87" t="s">
        <v>41</v>
      </c>
      <c r="O87" s="3">
        <v>11.756374828790458</v>
      </c>
      <c r="P87" t="str">
        <f t="shared" si="6"/>
        <v>C</v>
      </c>
      <c r="Q87">
        <f t="shared" si="7"/>
        <v>2017</v>
      </c>
      <c r="R87">
        <f t="shared" si="8"/>
        <v>0</v>
      </c>
    </row>
    <row r="88" spans="1:18" x14ac:dyDescent="0.25">
      <c r="A88" s="1">
        <v>43069.717140807108</v>
      </c>
      <c r="B88" s="2" t="s">
        <v>1489</v>
      </c>
      <c r="C88" t="s">
        <v>275</v>
      </c>
      <c r="D88">
        <v>13</v>
      </c>
      <c r="E88" t="s">
        <v>32</v>
      </c>
      <c r="F88">
        <f>IF(E88="",_xlfn.XLOOKUP(C88,'Price Averages'!$D$4:$D$103,'Price Averages'!$E$4:$E$103, "FALSE"), E88)</f>
        <v>144</v>
      </c>
      <c r="G88" t="s">
        <v>32</v>
      </c>
      <c r="H88">
        <f>IF(G88="", _xlfn.XLOOKUP(C88, 'Cost Averages'!$D$4:$D$103,'Cost Averages'!$E$4:$E$103, "FALSE"),G88)</f>
        <v>36</v>
      </c>
      <c r="I88">
        <f t="shared" si="9"/>
        <v>1872</v>
      </c>
      <c r="J88">
        <f t="shared" si="10"/>
        <v>468</v>
      </c>
      <c r="K88">
        <f t="shared" si="11"/>
        <v>1404</v>
      </c>
      <c r="L88" s="2" t="s">
        <v>23</v>
      </c>
      <c r="M88" t="s">
        <v>673</v>
      </c>
      <c r="N88" t="s">
        <v>78</v>
      </c>
      <c r="O88" s="3">
        <v>8.1628930629234038</v>
      </c>
      <c r="P88" t="str">
        <f t="shared" si="6"/>
        <v>C</v>
      </c>
      <c r="Q88">
        <f t="shared" si="7"/>
        <v>2017</v>
      </c>
      <c r="R88">
        <f t="shared" si="8"/>
        <v>0</v>
      </c>
    </row>
    <row r="89" spans="1:18" x14ac:dyDescent="0.25">
      <c r="A89" s="1">
        <v>43087.789580659206</v>
      </c>
      <c r="B89" s="2" t="s">
        <v>1282</v>
      </c>
      <c r="C89" t="s">
        <v>210</v>
      </c>
      <c r="D89">
        <v>13</v>
      </c>
      <c r="E89">
        <v>264</v>
      </c>
      <c r="F89">
        <f>IF(E89="",_xlfn.XLOOKUP(C89,'Price Averages'!$D$4:$D$103,'Price Averages'!$E$4:$E$103, "FALSE"), E89)</f>
        <v>264</v>
      </c>
      <c r="G89">
        <v>88</v>
      </c>
      <c r="H89">
        <f>IF(G89="", _xlfn.XLOOKUP(C89, 'Cost Averages'!$D$4:$D$103,'Cost Averages'!$E$4:$E$103, "FALSE"),G89)</f>
        <v>88</v>
      </c>
      <c r="I89">
        <f t="shared" si="9"/>
        <v>3432</v>
      </c>
      <c r="J89">
        <f t="shared" si="10"/>
        <v>1144</v>
      </c>
      <c r="K89">
        <f t="shared" si="11"/>
        <v>2288</v>
      </c>
      <c r="L89" s="2" t="s">
        <v>44</v>
      </c>
      <c r="M89" t="s">
        <v>534</v>
      </c>
      <c r="N89" t="s">
        <v>50</v>
      </c>
      <c r="O89" s="3">
        <v>13.929237493388955</v>
      </c>
      <c r="P89" t="str">
        <f t="shared" si="6"/>
        <v>C</v>
      </c>
      <c r="Q89">
        <f t="shared" si="7"/>
        <v>2017</v>
      </c>
      <c r="R89">
        <f t="shared" si="8"/>
        <v>0</v>
      </c>
    </row>
    <row r="90" spans="1:18" x14ac:dyDescent="0.25">
      <c r="A90" s="1">
        <v>42873.803695976516</v>
      </c>
      <c r="B90" s="2" t="s">
        <v>1978</v>
      </c>
      <c r="C90" t="s">
        <v>530</v>
      </c>
      <c r="D90">
        <v>13</v>
      </c>
      <c r="E90">
        <v>261</v>
      </c>
      <c r="F90">
        <f>IF(E90="",_xlfn.XLOOKUP(C90,'Price Averages'!$D$4:$D$103,'Price Averages'!$E$4:$E$103, "FALSE"), E90)</f>
        <v>261</v>
      </c>
      <c r="G90">
        <v>87</v>
      </c>
      <c r="H90">
        <f>IF(G90="", _xlfn.XLOOKUP(C90, 'Cost Averages'!$D$4:$D$103,'Cost Averages'!$E$4:$E$103, "FALSE"),G90)</f>
        <v>87</v>
      </c>
      <c r="I90">
        <f t="shared" si="9"/>
        <v>3393</v>
      </c>
      <c r="J90">
        <f t="shared" si="10"/>
        <v>1131</v>
      </c>
      <c r="K90">
        <f t="shared" si="11"/>
        <v>2262</v>
      </c>
      <c r="L90" s="2" t="s">
        <v>28</v>
      </c>
      <c r="M90" t="s">
        <v>86</v>
      </c>
      <c r="N90" t="s">
        <v>41</v>
      </c>
      <c r="O90" s="3">
        <v>9.8238489437106278</v>
      </c>
      <c r="P90" t="str">
        <f t="shared" si="6"/>
        <v>C</v>
      </c>
      <c r="Q90">
        <f t="shared" si="7"/>
        <v>2017</v>
      </c>
      <c r="R90">
        <f t="shared" si="8"/>
        <v>0</v>
      </c>
    </row>
    <row r="91" spans="1:18" x14ac:dyDescent="0.25">
      <c r="A91" s="1">
        <v>43068.791366409307</v>
      </c>
      <c r="B91" s="2" t="s">
        <v>3190</v>
      </c>
      <c r="C91" t="s">
        <v>140</v>
      </c>
      <c r="D91">
        <v>13</v>
      </c>
      <c r="E91">
        <v>144</v>
      </c>
      <c r="F91">
        <f>IF(E91="",_xlfn.XLOOKUP(C91,'Price Averages'!$D$4:$D$103,'Price Averages'!$E$4:$E$103, "FALSE"), E91)</f>
        <v>144</v>
      </c>
      <c r="G91">
        <v>36</v>
      </c>
      <c r="H91">
        <f>IF(G91="", _xlfn.XLOOKUP(C91, 'Cost Averages'!$D$4:$D$103,'Cost Averages'!$E$4:$E$103, "FALSE"),G91)</f>
        <v>36</v>
      </c>
      <c r="I91">
        <f t="shared" si="9"/>
        <v>1872</v>
      </c>
      <c r="J91">
        <f t="shared" si="10"/>
        <v>468</v>
      </c>
      <c r="K91">
        <f t="shared" si="11"/>
        <v>1404</v>
      </c>
      <c r="L91" s="2" t="s">
        <v>28</v>
      </c>
      <c r="M91" t="s">
        <v>811</v>
      </c>
      <c r="N91" t="s">
        <v>78</v>
      </c>
      <c r="O91" s="3">
        <v>12.155895475340943</v>
      </c>
      <c r="P91" t="str">
        <f t="shared" si="6"/>
        <v>C</v>
      </c>
      <c r="Q91">
        <f t="shared" si="7"/>
        <v>2017</v>
      </c>
      <c r="R91">
        <f t="shared" si="8"/>
        <v>0</v>
      </c>
    </row>
    <row r="92" spans="1:18" x14ac:dyDescent="0.25">
      <c r="A92" s="1">
        <v>42936.191392561886</v>
      </c>
      <c r="B92" s="2" t="s">
        <v>1988</v>
      </c>
      <c r="C92" t="s">
        <v>296</v>
      </c>
      <c r="D92">
        <v>13</v>
      </c>
      <c r="E92">
        <v>116</v>
      </c>
      <c r="F92">
        <f>IF(E92="",_xlfn.XLOOKUP(C92,'Price Averages'!$D$4:$D$103,'Price Averages'!$E$4:$E$103, "FALSE"), E92)</f>
        <v>116</v>
      </c>
      <c r="G92">
        <v>29</v>
      </c>
      <c r="H92">
        <f>IF(G92="", _xlfn.XLOOKUP(C92, 'Cost Averages'!$D$4:$D$103,'Cost Averages'!$E$4:$E$103, "FALSE"),G92)</f>
        <v>29</v>
      </c>
      <c r="I92">
        <f t="shared" si="9"/>
        <v>1508</v>
      </c>
      <c r="J92">
        <f t="shared" si="10"/>
        <v>377</v>
      </c>
      <c r="K92">
        <f t="shared" si="11"/>
        <v>1131</v>
      </c>
      <c r="L92" s="2" t="s">
        <v>28</v>
      </c>
      <c r="M92" t="s">
        <v>379</v>
      </c>
      <c r="N92" t="s">
        <v>78</v>
      </c>
      <c r="O92" s="3">
        <v>15.60430546146185</v>
      </c>
      <c r="P92" t="str">
        <f t="shared" si="6"/>
        <v>C</v>
      </c>
      <c r="Q92">
        <f t="shared" si="7"/>
        <v>2017</v>
      </c>
      <c r="R92">
        <f t="shared" si="8"/>
        <v>0</v>
      </c>
    </row>
    <row r="93" spans="1:18" x14ac:dyDescent="0.25">
      <c r="A93" s="1">
        <v>43068.672573284886</v>
      </c>
      <c r="B93" s="2" t="s">
        <v>2837</v>
      </c>
      <c r="C93" t="s">
        <v>67</v>
      </c>
      <c r="D93">
        <v>14</v>
      </c>
      <c r="E93" t="s">
        <v>32</v>
      </c>
      <c r="F93">
        <f>IF(E93="",_xlfn.XLOOKUP(C93,'Price Averages'!$D$4:$D$103,'Price Averages'!$E$4:$E$103, "FALSE"), E93)</f>
        <v>76</v>
      </c>
      <c r="G93">
        <v>19</v>
      </c>
      <c r="H93">
        <f>IF(G93="", _xlfn.XLOOKUP(C93, 'Cost Averages'!$D$4:$D$103,'Cost Averages'!$E$4:$E$103, "FALSE"),G93)</f>
        <v>19</v>
      </c>
      <c r="I93">
        <f t="shared" si="9"/>
        <v>1064</v>
      </c>
      <c r="J93">
        <f t="shared" si="10"/>
        <v>266</v>
      </c>
      <c r="K93">
        <f t="shared" si="11"/>
        <v>798</v>
      </c>
      <c r="L93" s="2" t="s">
        <v>44</v>
      </c>
      <c r="M93" t="s">
        <v>807</v>
      </c>
      <c r="N93" t="s">
        <v>25</v>
      </c>
      <c r="O93" s="3">
        <v>16.254955391951082</v>
      </c>
      <c r="P93" t="str">
        <f t="shared" si="6"/>
        <v>C</v>
      </c>
      <c r="Q93">
        <f t="shared" si="7"/>
        <v>2017</v>
      </c>
      <c r="R93">
        <f t="shared" si="8"/>
        <v>0</v>
      </c>
    </row>
    <row r="94" spans="1:18" x14ac:dyDescent="0.25">
      <c r="A94" s="1">
        <v>43006.700392775296</v>
      </c>
      <c r="B94" s="2" t="s">
        <v>1660</v>
      </c>
      <c r="C94" t="s">
        <v>177</v>
      </c>
      <c r="D94">
        <v>14</v>
      </c>
      <c r="E94">
        <v>146</v>
      </c>
      <c r="F94">
        <f>IF(E94="",_xlfn.XLOOKUP(C94,'Price Averages'!$D$4:$D$103,'Price Averages'!$E$4:$E$103, "FALSE"), E94)</f>
        <v>146</v>
      </c>
      <c r="G94">
        <v>73</v>
      </c>
      <c r="H94">
        <f>IF(G94="", _xlfn.XLOOKUP(C94, 'Cost Averages'!$D$4:$D$103,'Cost Averages'!$E$4:$E$103, "FALSE"),G94)</f>
        <v>73</v>
      </c>
      <c r="I94">
        <f t="shared" si="9"/>
        <v>2044</v>
      </c>
      <c r="J94">
        <f t="shared" si="10"/>
        <v>1022</v>
      </c>
      <c r="K94">
        <f t="shared" si="11"/>
        <v>1022</v>
      </c>
      <c r="L94" s="2" t="s">
        <v>28</v>
      </c>
      <c r="M94" t="s">
        <v>129</v>
      </c>
      <c r="N94" t="s">
        <v>34</v>
      </c>
      <c r="O94" s="3">
        <v>11.410471033945758</v>
      </c>
      <c r="P94" t="str">
        <f t="shared" si="6"/>
        <v>C</v>
      </c>
      <c r="Q94">
        <f t="shared" si="7"/>
        <v>2017</v>
      </c>
      <c r="R94">
        <f t="shared" si="8"/>
        <v>0</v>
      </c>
    </row>
    <row r="95" spans="1:18" x14ac:dyDescent="0.25">
      <c r="A95" s="1">
        <v>43042.64978384741</v>
      </c>
      <c r="B95" s="2" t="s">
        <v>2434</v>
      </c>
      <c r="C95" t="s">
        <v>253</v>
      </c>
      <c r="D95">
        <v>14</v>
      </c>
      <c r="E95">
        <v>92</v>
      </c>
      <c r="F95">
        <f>IF(E95="",_xlfn.XLOOKUP(C95,'Price Averages'!$D$4:$D$103,'Price Averages'!$E$4:$E$103, "FALSE"), E95)</f>
        <v>92</v>
      </c>
      <c r="G95">
        <v>46</v>
      </c>
      <c r="H95">
        <f>IF(G95="", _xlfn.XLOOKUP(C95, 'Cost Averages'!$D$4:$D$103,'Cost Averages'!$E$4:$E$103, "FALSE"),G95)</f>
        <v>46</v>
      </c>
      <c r="I95">
        <f t="shared" si="9"/>
        <v>1288</v>
      </c>
      <c r="J95">
        <f t="shared" si="10"/>
        <v>644</v>
      </c>
      <c r="K95">
        <f t="shared" si="11"/>
        <v>644</v>
      </c>
      <c r="L95" s="2" t="s">
        <v>44</v>
      </c>
      <c r="M95" t="s">
        <v>683</v>
      </c>
      <c r="N95" t="s">
        <v>25</v>
      </c>
      <c r="O95" s="3">
        <v>10.248947386022252</v>
      </c>
      <c r="P95" t="str">
        <f t="shared" si="6"/>
        <v>C</v>
      </c>
      <c r="Q95">
        <f t="shared" si="7"/>
        <v>2017</v>
      </c>
      <c r="R95">
        <f t="shared" si="8"/>
        <v>0</v>
      </c>
    </row>
    <row r="96" spans="1:18" x14ac:dyDescent="0.25">
      <c r="A96" s="1">
        <v>43097.141339772723</v>
      </c>
      <c r="B96" s="2" t="s">
        <v>905</v>
      </c>
      <c r="C96" t="s">
        <v>536</v>
      </c>
      <c r="D96">
        <v>14</v>
      </c>
      <c r="E96" t="s">
        <v>32</v>
      </c>
      <c r="F96">
        <f>IF(E96="",_xlfn.XLOOKUP(C96,'Price Averages'!$D$4:$D$103,'Price Averages'!$E$4:$E$103, "FALSE"), E96)</f>
        <v>267</v>
      </c>
      <c r="G96">
        <v>89</v>
      </c>
      <c r="H96">
        <f>IF(G96="", _xlfn.XLOOKUP(C96, 'Cost Averages'!$D$4:$D$103,'Cost Averages'!$E$4:$E$103, "FALSE"),G96)</f>
        <v>89</v>
      </c>
      <c r="I96">
        <f t="shared" si="9"/>
        <v>3738</v>
      </c>
      <c r="J96">
        <f t="shared" si="10"/>
        <v>1246</v>
      </c>
      <c r="K96">
        <f t="shared" si="11"/>
        <v>2492</v>
      </c>
      <c r="L96" s="2" t="s">
        <v>28</v>
      </c>
      <c r="M96" t="s">
        <v>906</v>
      </c>
      <c r="N96" t="s">
        <v>34</v>
      </c>
      <c r="O96" s="3">
        <v>13.853438793083487</v>
      </c>
      <c r="P96" t="str">
        <f t="shared" si="6"/>
        <v>C</v>
      </c>
      <c r="Q96">
        <f t="shared" si="7"/>
        <v>2017</v>
      </c>
      <c r="R96">
        <f t="shared" si="8"/>
        <v>0</v>
      </c>
    </row>
    <row r="97" spans="1:18" x14ac:dyDescent="0.25">
      <c r="A97" s="1">
        <v>43003.012834456174</v>
      </c>
      <c r="B97" s="2" t="s">
        <v>990</v>
      </c>
      <c r="C97" t="s">
        <v>553</v>
      </c>
      <c r="D97">
        <v>14</v>
      </c>
      <c r="E97" t="s">
        <v>32</v>
      </c>
      <c r="F97">
        <f>IF(E97="",_xlfn.XLOOKUP(C97,'Price Averages'!$D$4:$D$103,'Price Averages'!$E$4:$E$103, "FALSE"), E97)</f>
        <v>384</v>
      </c>
      <c r="G97">
        <v>96</v>
      </c>
      <c r="H97">
        <f>IF(G97="", _xlfn.XLOOKUP(C97, 'Cost Averages'!$D$4:$D$103,'Cost Averages'!$E$4:$E$103, "FALSE"),G97)</f>
        <v>96</v>
      </c>
      <c r="I97">
        <f t="shared" si="9"/>
        <v>5376</v>
      </c>
      <c r="J97">
        <f t="shared" si="10"/>
        <v>1344</v>
      </c>
      <c r="K97">
        <f t="shared" si="11"/>
        <v>4032</v>
      </c>
      <c r="L97" s="2" t="s">
        <v>28</v>
      </c>
      <c r="M97" t="s">
        <v>138</v>
      </c>
      <c r="N97" t="s">
        <v>56</v>
      </c>
      <c r="O97" s="3">
        <v>12.487915239531313</v>
      </c>
      <c r="P97" t="str">
        <f t="shared" si="6"/>
        <v>C</v>
      </c>
      <c r="Q97">
        <f t="shared" si="7"/>
        <v>2017</v>
      </c>
      <c r="R97">
        <f t="shared" si="8"/>
        <v>0</v>
      </c>
    </row>
    <row r="98" spans="1:18" x14ac:dyDescent="0.25">
      <c r="A98" s="1">
        <v>42868.38860480093</v>
      </c>
      <c r="B98" s="2" t="s">
        <v>2992</v>
      </c>
      <c r="C98" t="s">
        <v>357</v>
      </c>
      <c r="D98">
        <v>15</v>
      </c>
      <c r="E98">
        <v>255</v>
      </c>
      <c r="F98">
        <f>IF(E98="",_xlfn.XLOOKUP(C98,'Price Averages'!$D$4:$D$103,'Price Averages'!$E$4:$E$103, "FALSE"), E98)</f>
        <v>255</v>
      </c>
      <c r="G98">
        <v>85</v>
      </c>
      <c r="H98">
        <f>IF(G98="", _xlfn.XLOOKUP(C98, 'Cost Averages'!$D$4:$D$103,'Cost Averages'!$E$4:$E$103, "FALSE"),G98)</f>
        <v>85</v>
      </c>
      <c r="I98">
        <f t="shared" si="9"/>
        <v>3825</v>
      </c>
      <c r="J98">
        <f t="shared" si="10"/>
        <v>1275</v>
      </c>
      <c r="K98">
        <f t="shared" si="11"/>
        <v>2550</v>
      </c>
      <c r="L98" s="2" t="s">
        <v>44</v>
      </c>
      <c r="M98" t="s">
        <v>721</v>
      </c>
      <c r="N98" t="s">
        <v>56</v>
      </c>
      <c r="O98" s="3">
        <v>11.443503623244197</v>
      </c>
      <c r="P98" t="str">
        <f t="shared" si="6"/>
        <v>C</v>
      </c>
      <c r="Q98">
        <f t="shared" si="7"/>
        <v>2017</v>
      </c>
      <c r="R98">
        <f t="shared" si="8"/>
        <v>0</v>
      </c>
    </row>
    <row r="99" spans="1:18" x14ac:dyDescent="0.25">
      <c r="A99" s="1">
        <v>43044.408970515564</v>
      </c>
      <c r="B99" s="2" t="s">
        <v>2065</v>
      </c>
      <c r="C99" t="s">
        <v>367</v>
      </c>
      <c r="D99">
        <v>15</v>
      </c>
      <c r="E99">
        <v>360</v>
      </c>
      <c r="F99">
        <f>IF(E99="",_xlfn.XLOOKUP(C99,'Price Averages'!$D$4:$D$103,'Price Averages'!$E$4:$E$103, "FALSE"), E99)</f>
        <v>360</v>
      </c>
      <c r="G99">
        <v>90</v>
      </c>
      <c r="H99">
        <f>IF(G99="", _xlfn.XLOOKUP(C99, 'Cost Averages'!$D$4:$D$103,'Cost Averages'!$E$4:$E$103, "FALSE"),G99)</f>
        <v>90</v>
      </c>
      <c r="I99">
        <f t="shared" si="9"/>
        <v>5400</v>
      </c>
      <c r="J99">
        <f t="shared" si="10"/>
        <v>1350</v>
      </c>
      <c r="K99">
        <f t="shared" si="11"/>
        <v>4050</v>
      </c>
      <c r="L99" s="2" t="s">
        <v>44</v>
      </c>
      <c r="M99" t="s">
        <v>766</v>
      </c>
      <c r="N99" t="s">
        <v>41</v>
      </c>
      <c r="O99" s="3">
        <v>13.392447352247808</v>
      </c>
      <c r="P99" t="str">
        <f t="shared" si="6"/>
        <v>C</v>
      </c>
      <c r="Q99">
        <f t="shared" si="7"/>
        <v>2017</v>
      </c>
      <c r="R99">
        <f t="shared" si="8"/>
        <v>0</v>
      </c>
    </row>
    <row r="100" spans="1:18" x14ac:dyDescent="0.25">
      <c r="A100" s="1">
        <v>42798.410040433257</v>
      </c>
      <c r="B100" s="2" t="s">
        <v>998</v>
      </c>
      <c r="C100" t="s">
        <v>278</v>
      </c>
      <c r="D100">
        <v>15</v>
      </c>
      <c r="E100" t="s">
        <v>32</v>
      </c>
      <c r="F100">
        <f>IF(E100="",_xlfn.XLOOKUP(C100,'Price Averages'!$D$4:$D$103,'Price Averages'!$E$4:$E$103, "FALSE"), E100)</f>
        <v>34</v>
      </c>
      <c r="G100" t="s">
        <v>32</v>
      </c>
      <c r="H100">
        <f>IF(G100="", _xlfn.XLOOKUP(C100, 'Cost Averages'!$D$4:$D$103,'Cost Averages'!$E$4:$E$103, "FALSE"),G100)</f>
        <v>17</v>
      </c>
      <c r="I100">
        <f t="shared" si="9"/>
        <v>510</v>
      </c>
      <c r="J100">
        <f t="shared" si="10"/>
        <v>255</v>
      </c>
      <c r="K100">
        <f t="shared" si="11"/>
        <v>255</v>
      </c>
      <c r="L100" s="2" t="s">
        <v>44</v>
      </c>
      <c r="M100" t="s">
        <v>220</v>
      </c>
      <c r="N100" t="s">
        <v>46</v>
      </c>
      <c r="O100" s="3">
        <v>14.377134310720955</v>
      </c>
      <c r="P100" t="str">
        <f t="shared" si="6"/>
        <v>C</v>
      </c>
      <c r="Q100">
        <f t="shared" si="7"/>
        <v>2017</v>
      </c>
      <c r="R100">
        <f t="shared" si="8"/>
        <v>0</v>
      </c>
    </row>
    <row r="101" spans="1:18" x14ac:dyDescent="0.25">
      <c r="A101" s="1">
        <v>43018.564802562025</v>
      </c>
      <c r="B101" s="2" t="s">
        <v>947</v>
      </c>
      <c r="C101" t="s">
        <v>140</v>
      </c>
      <c r="D101">
        <v>15</v>
      </c>
      <c r="E101">
        <v>144</v>
      </c>
      <c r="F101">
        <f>IF(E101="",_xlfn.XLOOKUP(C101,'Price Averages'!$D$4:$D$103,'Price Averages'!$E$4:$E$103, "FALSE"), E101)</f>
        <v>144</v>
      </c>
      <c r="G101" t="s">
        <v>32</v>
      </c>
      <c r="H101">
        <f>IF(G101="", _xlfn.XLOOKUP(C101, 'Cost Averages'!$D$4:$D$103,'Cost Averages'!$E$4:$E$103, "FALSE"),G101)</f>
        <v>36</v>
      </c>
      <c r="I101">
        <f t="shared" si="9"/>
        <v>2160</v>
      </c>
      <c r="J101">
        <f t="shared" si="10"/>
        <v>540</v>
      </c>
      <c r="K101">
        <f t="shared" si="11"/>
        <v>1620</v>
      </c>
      <c r="L101" s="2" t="s">
        <v>28</v>
      </c>
      <c r="M101" t="s">
        <v>579</v>
      </c>
      <c r="N101" t="s">
        <v>41</v>
      </c>
      <c r="O101" s="3">
        <v>14.760829371220243</v>
      </c>
      <c r="P101" t="str">
        <f t="shared" si="6"/>
        <v>C</v>
      </c>
      <c r="Q101">
        <f t="shared" si="7"/>
        <v>2017</v>
      </c>
      <c r="R101">
        <f t="shared" si="8"/>
        <v>0</v>
      </c>
    </row>
    <row r="102" spans="1:18" x14ac:dyDescent="0.25">
      <c r="A102" s="1">
        <v>42891.278417885223</v>
      </c>
      <c r="B102" s="2" t="s">
        <v>2432</v>
      </c>
      <c r="C102" t="s">
        <v>268</v>
      </c>
      <c r="D102">
        <v>15</v>
      </c>
      <c r="E102">
        <v>57</v>
      </c>
      <c r="F102">
        <f>IF(E102="",_xlfn.XLOOKUP(C102,'Price Averages'!$D$4:$D$103,'Price Averages'!$E$4:$E$103, "FALSE"), E102)</f>
        <v>57</v>
      </c>
      <c r="G102">
        <v>19</v>
      </c>
      <c r="H102">
        <f>IF(G102="", _xlfn.XLOOKUP(C102, 'Cost Averages'!$D$4:$D$103,'Cost Averages'!$E$4:$E$103, "FALSE"),G102)</f>
        <v>19</v>
      </c>
      <c r="I102">
        <f t="shared" si="9"/>
        <v>855</v>
      </c>
      <c r="J102">
        <f t="shared" si="10"/>
        <v>285</v>
      </c>
      <c r="K102">
        <f t="shared" si="11"/>
        <v>570</v>
      </c>
      <c r="L102" s="2" t="s">
        <v>44</v>
      </c>
      <c r="M102" t="s">
        <v>498</v>
      </c>
      <c r="N102" t="s">
        <v>25</v>
      </c>
      <c r="O102" s="3">
        <v>13.917704159139552</v>
      </c>
      <c r="P102" t="str">
        <f t="shared" si="6"/>
        <v>C</v>
      </c>
      <c r="Q102">
        <f t="shared" si="7"/>
        <v>2017</v>
      </c>
      <c r="R102">
        <f t="shared" si="8"/>
        <v>0</v>
      </c>
    </row>
    <row r="103" spans="1:18" x14ac:dyDescent="0.25">
      <c r="A103" s="1">
        <v>43001.986392928775</v>
      </c>
      <c r="B103" s="2" t="s">
        <v>805</v>
      </c>
      <c r="C103" t="s">
        <v>357</v>
      </c>
      <c r="D103">
        <v>16</v>
      </c>
      <c r="E103" t="s">
        <v>32</v>
      </c>
      <c r="F103">
        <f>IF(E103="",_xlfn.XLOOKUP(C103,'Price Averages'!$D$4:$D$103,'Price Averages'!$E$4:$E$103, "FALSE"), E103)</f>
        <v>255</v>
      </c>
      <c r="G103">
        <v>85</v>
      </c>
      <c r="H103">
        <f>IF(G103="", _xlfn.XLOOKUP(C103, 'Cost Averages'!$D$4:$D$103,'Cost Averages'!$E$4:$E$103, "FALSE"),G103)</f>
        <v>85</v>
      </c>
      <c r="I103">
        <f t="shared" si="9"/>
        <v>4080</v>
      </c>
      <c r="J103">
        <f t="shared" si="10"/>
        <v>1360</v>
      </c>
      <c r="K103">
        <f t="shared" si="11"/>
        <v>2720</v>
      </c>
      <c r="L103" s="2" t="s">
        <v>28</v>
      </c>
      <c r="M103" t="s">
        <v>233</v>
      </c>
      <c r="N103" t="s">
        <v>25</v>
      </c>
      <c r="O103" s="3">
        <v>11.274864741138284</v>
      </c>
      <c r="P103" t="str">
        <f t="shared" si="6"/>
        <v>C</v>
      </c>
      <c r="Q103">
        <f t="shared" si="7"/>
        <v>2017</v>
      </c>
      <c r="R103">
        <f t="shared" si="8"/>
        <v>0</v>
      </c>
    </row>
    <row r="104" spans="1:18" x14ac:dyDescent="0.25">
      <c r="A104" s="1">
        <v>42920.589463095916</v>
      </c>
      <c r="B104" s="2" t="s">
        <v>2266</v>
      </c>
      <c r="C104" t="s">
        <v>479</v>
      </c>
      <c r="D104">
        <v>16</v>
      </c>
      <c r="E104">
        <v>264</v>
      </c>
      <c r="F104">
        <f>IF(E104="",_xlfn.XLOOKUP(C104,'Price Averages'!$D$4:$D$103,'Price Averages'!$E$4:$E$103, "FALSE"), E104)</f>
        <v>264</v>
      </c>
      <c r="G104">
        <v>88</v>
      </c>
      <c r="H104">
        <f>IF(G104="", _xlfn.XLOOKUP(C104, 'Cost Averages'!$D$4:$D$103,'Cost Averages'!$E$4:$E$103, "FALSE"),G104)</f>
        <v>88</v>
      </c>
      <c r="I104">
        <f t="shared" si="9"/>
        <v>4224</v>
      </c>
      <c r="J104">
        <f t="shared" si="10"/>
        <v>1408</v>
      </c>
      <c r="K104">
        <f t="shared" si="11"/>
        <v>2816</v>
      </c>
      <c r="L104" s="2" t="s">
        <v>28</v>
      </c>
      <c r="M104" t="s">
        <v>632</v>
      </c>
      <c r="N104" t="s">
        <v>46</v>
      </c>
      <c r="O104" s="3">
        <v>8.7741864171993527</v>
      </c>
      <c r="P104" t="str">
        <f t="shared" si="6"/>
        <v>C</v>
      </c>
      <c r="Q104">
        <f t="shared" si="7"/>
        <v>2017</v>
      </c>
      <c r="R104">
        <f t="shared" si="8"/>
        <v>0</v>
      </c>
    </row>
    <row r="105" spans="1:18" x14ac:dyDescent="0.25">
      <c r="A105" s="1">
        <v>43085.868668158648</v>
      </c>
      <c r="B105" s="2" t="s">
        <v>931</v>
      </c>
      <c r="C105" t="s">
        <v>193</v>
      </c>
      <c r="D105">
        <v>16</v>
      </c>
      <c r="E105">
        <v>30</v>
      </c>
      <c r="F105">
        <f>IF(E105="",_xlfn.XLOOKUP(C105,'Price Averages'!$D$4:$D$103,'Price Averages'!$E$4:$E$103, "FALSE"), E105)</f>
        <v>30</v>
      </c>
      <c r="G105">
        <v>15</v>
      </c>
      <c r="H105">
        <f>IF(G105="", _xlfn.XLOOKUP(C105, 'Cost Averages'!$D$4:$D$103,'Cost Averages'!$E$4:$E$103, "FALSE"),G105)</f>
        <v>15</v>
      </c>
      <c r="I105">
        <f t="shared" si="9"/>
        <v>480</v>
      </c>
      <c r="J105">
        <f t="shared" si="10"/>
        <v>240</v>
      </c>
      <c r="K105">
        <f t="shared" si="11"/>
        <v>240</v>
      </c>
      <c r="L105" s="2" t="s">
        <v>28</v>
      </c>
      <c r="M105" t="s">
        <v>932</v>
      </c>
      <c r="N105" t="s">
        <v>78</v>
      </c>
      <c r="O105" s="3">
        <v>9.2053706474810433</v>
      </c>
      <c r="P105" t="str">
        <f t="shared" si="6"/>
        <v>C</v>
      </c>
      <c r="Q105">
        <f t="shared" si="7"/>
        <v>2017</v>
      </c>
      <c r="R105">
        <f t="shared" si="8"/>
        <v>0</v>
      </c>
    </row>
    <row r="106" spans="1:18" x14ac:dyDescent="0.25">
      <c r="A106" s="1">
        <v>42968.294892015234</v>
      </c>
      <c r="B106" s="2" t="s">
        <v>385</v>
      </c>
      <c r="C106" t="s">
        <v>386</v>
      </c>
      <c r="D106">
        <v>16</v>
      </c>
      <c r="E106" t="s">
        <v>32</v>
      </c>
      <c r="F106">
        <f>IF(E106="",_xlfn.XLOOKUP(C106,'Price Averages'!$D$4:$D$103,'Price Averages'!$E$4:$E$103, "FALSE"), E106)</f>
        <v>58</v>
      </c>
      <c r="G106">
        <v>29</v>
      </c>
      <c r="H106">
        <f>IF(G106="", _xlfn.XLOOKUP(C106, 'Cost Averages'!$D$4:$D$103,'Cost Averages'!$E$4:$E$103, "FALSE"),G106)</f>
        <v>29</v>
      </c>
      <c r="I106">
        <f t="shared" si="9"/>
        <v>928</v>
      </c>
      <c r="J106">
        <f t="shared" si="10"/>
        <v>464</v>
      </c>
      <c r="K106">
        <f t="shared" si="11"/>
        <v>464</v>
      </c>
      <c r="L106" s="2" t="s">
        <v>44</v>
      </c>
      <c r="M106" t="s">
        <v>29</v>
      </c>
      <c r="N106" t="s">
        <v>25</v>
      </c>
      <c r="O106" s="3">
        <v>13.299525114817991</v>
      </c>
      <c r="P106" t="str">
        <f t="shared" si="6"/>
        <v>C</v>
      </c>
      <c r="Q106">
        <f t="shared" si="7"/>
        <v>2017</v>
      </c>
      <c r="R106">
        <f t="shared" si="8"/>
        <v>0</v>
      </c>
    </row>
    <row r="107" spans="1:18" x14ac:dyDescent="0.25">
      <c r="A107" s="1">
        <v>42985.284136853821</v>
      </c>
      <c r="B107" s="2" t="s">
        <v>713</v>
      </c>
      <c r="C107" t="s">
        <v>332</v>
      </c>
      <c r="D107">
        <v>16</v>
      </c>
      <c r="E107">
        <v>180</v>
      </c>
      <c r="F107">
        <f>IF(E107="",_xlfn.XLOOKUP(C107,'Price Averages'!$D$4:$D$103,'Price Averages'!$E$4:$E$103, "FALSE"), E107)</f>
        <v>180</v>
      </c>
      <c r="G107">
        <v>45</v>
      </c>
      <c r="H107">
        <f>IF(G107="", _xlfn.XLOOKUP(C107, 'Cost Averages'!$D$4:$D$103,'Cost Averages'!$E$4:$E$103, "FALSE"),G107)</f>
        <v>45</v>
      </c>
      <c r="I107">
        <f t="shared" si="9"/>
        <v>2880</v>
      </c>
      <c r="J107">
        <f t="shared" si="10"/>
        <v>720</v>
      </c>
      <c r="K107">
        <f t="shared" si="11"/>
        <v>2160</v>
      </c>
      <c r="L107" s="2" t="s">
        <v>23</v>
      </c>
      <c r="M107" t="s">
        <v>65</v>
      </c>
      <c r="N107" t="s">
        <v>50</v>
      </c>
      <c r="O107" s="3">
        <v>8.2871811249429097</v>
      </c>
      <c r="P107" t="str">
        <f t="shared" si="6"/>
        <v>C</v>
      </c>
      <c r="Q107">
        <f t="shared" si="7"/>
        <v>2017</v>
      </c>
      <c r="R107">
        <f t="shared" si="8"/>
        <v>0</v>
      </c>
    </row>
    <row r="108" spans="1:18" x14ac:dyDescent="0.25">
      <c r="A108" s="1">
        <v>43085.025821690877</v>
      </c>
      <c r="B108" s="2" t="s">
        <v>2083</v>
      </c>
      <c r="C108" t="s">
        <v>112</v>
      </c>
      <c r="D108">
        <v>16</v>
      </c>
      <c r="E108">
        <v>252</v>
      </c>
      <c r="F108">
        <f>IF(E108="",_xlfn.XLOOKUP(C108,'Price Averages'!$D$4:$D$103,'Price Averages'!$E$4:$E$103, "FALSE"), E108)</f>
        <v>252</v>
      </c>
      <c r="G108">
        <v>63</v>
      </c>
      <c r="H108">
        <f>IF(G108="", _xlfn.XLOOKUP(C108, 'Cost Averages'!$D$4:$D$103,'Cost Averages'!$E$4:$E$103, "FALSE"),G108)</f>
        <v>63</v>
      </c>
      <c r="I108">
        <f t="shared" si="9"/>
        <v>4032</v>
      </c>
      <c r="J108">
        <f t="shared" si="10"/>
        <v>1008</v>
      </c>
      <c r="K108">
        <f t="shared" si="11"/>
        <v>3024</v>
      </c>
      <c r="L108" s="2" t="s">
        <v>44</v>
      </c>
      <c r="M108" t="s">
        <v>796</v>
      </c>
      <c r="N108" t="s">
        <v>46</v>
      </c>
      <c r="O108" s="3">
        <v>9.4608554813364627</v>
      </c>
      <c r="P108" t="str">
        <f t="shared" si="6"/>
        <v>C</v>
      </c>
      <c r="Q108">
        <f t="shared" si="7"/>
        <v>2017</v>
      </c>
      <c r="R108">
        <f t="shared" si="8"/>
        <v>0</v>
      </c>
    </row>
    <row r="109" spans="1:18" x14ac:dyDescent="0.25">
      <c r="A109" s="1">
        <v>43052.329198839223</v>
      </c>
      <c r="B109" s="2" t="s">
        <v>462</v>
      </c>
      <c r="C109" t="s">
        <v>367</v>
      </c>
      <c r="D109">
        <v>16</v>
      </c>
      <c r="E109">
        <v>360</v>
      </c>
      <c r="F109">
        <f>IF(E109="",_xlfn.XLOOKUP(C109,'Price Averages'!$D$4:$D$103,'Price Averages'!$E$4:$E$103, "FALSE"), E109)</f>
        <v>360</v>
      </c>
      <c r="G109" t="s">
        <v>32</v>
      </c>
      <c r="H109">
        <f>IF(G109="", _xlfn.XLOOKUP(C109, 'Cost Averages'!$D$4:$D$103,'Cost Averages'!$E$4:$E$103, "FALSE"),G109)</f>
        <v>90</v>
      </c>
      <c r="I109">
        <f t="shared" si="9"/>
        <v>5760</v>
      </c>
      <c r="J109">
        <f t="shared" si="10"/>
        <v>1440</v>
      </c>
      <c r="K109">
        <f t="shared" si="11"/>
        <v>4320</v>
      </c>
      <c r="L109" s="2" t="s">
        <v>44</v>
      </c>
      <c r="M109" t="s">
        <v>463</v>
      </c>
      <c r="N109" t="s">
        <v>50</v>
      </c>
      <c r="O109" s="3">
        <v>10.764293826791503</v>
      </c>
      <c r="P109" t="str">
        <f t="shared" si="6"/>
        <v>C</v>
      </c>
      <c r="Q109">
        <f t="shared" si="7"/>
        <v>2017</v>
      </c>
      <c r="R109">
        <f t="shared" si="8"/>
        <v>0</v>
      </c>
    </row>
    <row r="110" spans="1:18" x14ac:dyDescent="0.25">
      <c r="A110" s="1">
        <v>43027.023107141358</v>
      </c>
      <c r="B110" s="2" t="s">
        <v>3179</v>
      </c>
      <c r="C110" t="s">
        <v>536</v>
      </c>
      <c r="D110">
        <v>16</v>
      </c>
      <c r="E110">
        <v>267</v>
      </c>
      <c r="F110">
        <f>IF(E110="",_xlfn.XLOOKUP(C110,'Price Averages'!$D$4:$D$103,'Price Averages'!$E$4:$E$103, "FALSE"), E110)</f>
        <v>267</v>
      </c>
      <c r="G110">
        <v>89</v>
      </c>
      <c r="H110">
        <f>IF(G110="", _xlfn.XLOOKUP(C110, 'Cost Averages'!$D$4:$D$103,'Cost Averages'!$E$4:$E$103, "FALSE"),G110)</f>
        <v>89</v>
      </c>
      <c r="I110">
        <f t="shared" si="9"/>
        <v>4272</v>
      </c>
      <c r="J110">
        <f t="shared" si="10"/>
        <v>1424</v>
      </c>
      <c r="K110">
        <f t="shared" si="11"/>
        <v>2848</v>
      </c>
      <c r="L110" s="2" t="s">
        <v>28</v>
      </c>
      <c r="M110" t="s">
        <v>307</v>
      </c>
      <c r="N110" t="s">
        <v>34</v>
      </c>
      <c r="O110" s="3">
        <v>10.966283117837653</v>
      </c>
      <c r="P110" t="str">
        <f t="shared" si="6"/>
        <v>C</v>
      </c>
      <c r="Q110">
        <f t="shared" si="7"/>
        <v>2017</v>
      </c>
      <c r="R110">
        <f t="shared" si="8"/>
        <v>0</v>
      </c>
    </row>
    <row r="111" spans="1:18" x14ac:dyDescent="0.25">
      <c r="A111" s="1">
        <v>43098.496883273634</v>
      </c>
      <c r="B111" s="2" t="s">
        <v>2078</v>
      </c>
      <c r="C111" t="s">
        <v>83</v>
      </c>
      <c r="D111">
        <v>16</v>
      </c>
      <c r="E111">
        <v>300</v>
      </c>
      <c r="F111">
        <f>IF(E111="",_xlfn.XLOOKUP(C111,'Price Averages'!$D$4:$D$103,'Price Averages'!$E$4:$E$103, "FALSE"), E111)</f>
        <v>300</v>
      </c>
      <c r="G111">
        <v>75</v>
      </c>
      <c r="H111">
        <f>IF(G111="", _xlfn.XLOOKUP(C111, 'Cost Averages'!$D$4:$D$103,'Cost Averages'!$E$4:$E$103, "FALSE"),G111)</f>
        <v>75</v>
      </c>
      <c r="I111">
        <f t="shared" si="9"/>
        <v>4800</v>
      </c>
      <c r="J111">
        <f t="shared" si="10"/>
        <v>1200</v>
      </c>
      <c r="K111">
        <f t="shared" si="11"/>
        <v>3600</v>
      </c>
      <c r="L111" s="2" t="s">
        <v>28</v>
      </c>
      <c r="M111" t="s">
        <v>618</v>
      </c>
      <c r="N111" t="s">
        <v>50</v>
      </c>
      <c r="O111" s="3">
        <v>13.259563298324382</v>
      </c>
      <c r="P111" t="str">
        <f t="shared" si="6"/>
        <v>C</v>
      </c>
      <c r="Q111">
        <f t="shared" si="7"/>
        <v>2017</v>
      </c>
      <c r="R111">
        <f t="shared" si="8"/>
        <v>0</v>
      </c>
    </row>
    <row r="112" spans="1:18" x14ac:dyDescent="0.25">
      <c r="A112" s="1">
        <v>43066.611499069477</v>
      </c>
      <c r="B112" s="2" t="s">
        <v>981</v>
      </c>
      <c r="C112" t="s">
        <v>85</v>
      </c>
      <c r="D112">
        <v>16</v>
      </c>
      <c r="E112">
        <v>204</v>
      </c>
      <c r="F112">
        <f>IF(E112="",_xlfn.XLOOKUP(C112,'Price Averages'!$D$4:$D$103,'Price Averages'!$E$4:$E$103, "FALSE"), E112)</f>
        <v>204</v>
      </c>
      <c r="G112">
        <v>51</v>
      </c>
      <c r="H112">
        <f>IF(G112="", _xlfn.XLOOKUP(C112, 'Cost Averages'!$D$4:$D$103,'Cost Averages'!$E$4:$E$103, "FALSE"),G112)</f>
        <v>51</v>
      </c>
      <c r="I112">
        <f t="shared" si="9"/>
        <v>3264</v>
      </c>
      <c r="J112">
        <f t="shared" si="10"/>
        <v>816</v>
      </c>
      <c r="K112">
        <f t="shared" si="11"/>
        <v>2448</v>
      </c>
      <c r="L112" s="2" t="s">
        <v>44</v>
      </c>
      <c r="M112" t="s">
        <v>71</v>
      </c>
      <c r="N112" t="s">
        <v>56</v>
      </c>
      <c r="O112" s="3">
        <v>12.163730387337393</v>
      </c>
      <c r="P112" t="str">
        <f t="shared" si="6"/>
        <v>C</v>
      </c>
      <c r="Q112">
        <f t="shared" si="7"/>
        <v>2017</v>
      </c>
      <c r="R112">
        <f t="shared" si="8"/>
        <v>0</v>
      </c>
    </row>
    <row r="113" spans="1:18" x14ac:dyDescent="0.25">
      <c r="A113" s="1">
        <v>42997.8415656785</v>
      </c>
      <c r="B113" s="2" t="s">
        <v>2122</v>
      </c>
      <c r="C113" t="s">
        <v>378</v>
      </c>
      <c r="D113">
        <v>17</v>
      </c>
      <c r="E113">
        <v>110</v>
      </c>
      <c r="F113">
        <f>IF(E113="",_xlfn.XLOOKUP(C113,'Price Averages'!$D$4:$D$103,'Price Averages'!$E$4:$E$103, "FALSE"), E113)</f>
        <v>110</v>
      </c>
      <c r="G113">
        <v>55</v>
      </c>
      <c r="H113">
        <f>IF(G113="", _xlfn.XLOOKUP(C113, 'Cost Averages'!$D$4:$D$103,'Cost Averages'!$E$4:$E$103, "FALSE"),G113)</f>
        <v>55</v>
      </c>
      <c r="I113">
        <f t="shared" si="9"/>
        <v>1870</v>
      </c>
      <c r="J113">
        <f t="shared" si="10"/>
        <v>935</v>
      </c>
      <c r="K113">
        <f t="shared" si="11"/>
        <v>935</v>
      </c>
      <c r="L113" s="2" t="s">
        <v>28</v>
      </c>
      <c r="M113" t="s">
        <v>202</v>
      </c>
      <c r="N113" t="s">
        <v>50</v>
      </c>
      <c r="O113" s="3">
        <v>11.995406972581796</v>
      </c>
      <c r="P113" t="str">
        <f t="shared" si="6"/>
        <v>C</v>
      </c>
      <c r="Q113">
        <f t="shared" si="7"/>
        <v>2017</v>
      </c>
      <c r="R113">
        <f t="shared" si="8"/>
        <v>0</v>
      </c>
    </row>
    <row r="114" spans="1:18" x14ac:dyDescent="0.25">
      <c r="A114" s="1">
        <v>42892.60082115703</v>
      </c>
      <c r="B114" s="2" t="s">
        <v>806</v>
      </c>
      <c r="C114" t="s">
        <v>140</v>
      </c>
      <c r="D114">
        <v>17</v>
      </c>
      <c r="E114">
        <v>144</v>
      </c>
      <c r="F114">
        <f>IF(E114="",_xlfn.XLOOKUP(C114,'Price Averages'!$D$4:$D$103,'Price Averages'!$E$4:$E$103, "FALSE"), E114)</f>
        <v>144</v>
      </c>
      <c r="G114">
        <v>36</v>
      </c>
      <c r="H114">
        <f>IF(G114="", _xlfn.XLOOKUP(C114, 'Cost Averages'!$D$4:$D$103,'Cost Averages'!$E$4:$E$103, "FALSE"),G114)</f>
        <v>36</v>
      </c>
      <c r="I114">
        <f t="shared" si="9"/>
        <v>2448</v>
      </c>
      <c r="J114">
        <f t="shared" si="10"/>
        <v>612</v>
      </c>
      <c r="K114">
        <f t="shared" si="11"/>
        <v>1836</v>
      </c>
      <c r="L114" s="2" t="s">
        <v>28</v>
      </c>
      <c r="M114" t="s">
        <v>807</v>
      </c>
      <c r="N114" t="s">
        <v>25</v>
      </c>
      <c r="O114" s="3">
        <v>16.254955391951082</v>
      </c>
      <c r="P114" t="str">
        <f t="shared" si="6"/>
        <v>C</v>
      </c>
      <c r="Q114">
        <f t="shared" si="7"/>
        <v>2017</v>
      </c>
      <c r="R114">
        <f t="shared" si="8"/>
        <v>0</v>
      </c>
    </row>
    <row r="115" spans="1:18" x14ac:dyDescent="0.25">
      <c r="A115" s="1">
        <v>42978.800346625751</v>
      </c>
      <c r="B115" s="2" t="s">
        <v>1140</v>
      </c>
      <c r="C115" t="s">
        <v>575</v>
      </c>
      <c r="D115">
        <v>17</v>
      </c>
      <c r="E115">
        <v>57</v>
      </c>
      <c r="F115">
        <f>IF(E115="",_xlfn.XLOOKUP(C115,'Price Averages'!$D$4:$D$103,'Price Averages'!$E$4:$E$103, "FALSE"), E115)</f>
        <v>57</v>
      </c>
      <c r="G115" t="s">
        <v>32</v>
      </c>
      <c r="H115">
        <f>IF(G115="", _xlfn.XLOOKUP(C115, 'Cost Averages'!$D$4:$D$103,'Cost Averages'!$E$4:$E$103, "FALSE"),G115)</f>
        <v>19</v>
      </c>
      <c r="I115">
        <f t="shared" si="9"/>
        <v>969</v>
      </c>
      <c r="J115">
        <f t="shared" si="10"/>
        <v>323</v>
      </c>
      <c r="K115">
        <f t="shared" si="11"/>
        <v>646</v>
      </c>
      <c r="L115" s="2" t="s">
        <v>28</v>
      </c>
      <c r="M115" t="s">
        <v>701</v>
      </c>
      <c r="N115" t="s">
        <v>78</v>
      </c>
      <c r="O115" s="3">
        <v>12.658317415198635</v>
      </c>
      <c r="P115" t="str">
        <f t="shared" si="6"/>
        <v>C</v>
      </c>
      <c r="Q115">
        <f t="shared" si="7"/>
        <v>2017</v>
      </c>
      <c r="R115">
        <f t="shared" si="8"/>
        <v>0</v>
      </c>
    </row>
    <row r="116" spans="1:18" x14ac:dyDescent="0.25">
      <c r="A116" s="1">
        <v>42994.284698480566</v>
      </c>
      <c r="B116" s="2" t="s">
        <v>3198</v>
      </c>
      <c r="C116" t="s">
        <v>117</v>
      </c>
      <c r="D116">
        <v>17</v>
      </c>
      <c r="E116">
        <v>176</v>
      </c>
      <c r="F116">
        <f>IF(E116="",_xlfn.XLOOKUP(C116,'Price Averages'!$D$4:$D$103,'Price Averages'!$E$4:$E$103, "FALSE"), E116)</f>
        <v>176</v>
      </c>
      <c r="G116">
        <v>88</v>
      </c>
      <c r="H116">
        <f>IF(G116="", _xlfn.XLOOKUP(C116, 'Cost Averages'!$D$4:$D$103,'Cost Averages'!$E$4:$E$103, "FALSE"),G116)</f>
        <v>88</v>
      </c>
      <c r="I116">
        <f t="shared" si="9"/>
        <v>2992</v>
      </c>
      <c r="J116">
        <f t="shared" si="10"/>
        <v>1496</v>
      </c>
      <c r="K116">
        <f t="shared" si="11"/>
        <v>1496</v>
      </c>
      <c r="L116" s="2" t="s">
        <v>28</v>
      </c>
      <c r="M116" t="s">
        <v>205</v>
      </c>
      <c r="N116" t="s">
        <v>50</v>
      </c>
      <c r="O116" s="3">
        <v>10.980884286450312</v>
      </c>
      <c r="P116" t="str">
        <f t="shared" si="6"/>
        <v>C</v>
      </c>
      <c r="Q116">
        <f t="shared" si="7"/>
        <v>2017</v>
      </c>
      <c r="R116">
        <f t="shared" si="8"/>
        <v>0</v>
      </c>
    </row>
    <row r="117" spans="1:18" x14ac:dyDescent="0.25">
      <c r="A117" s="1">
        <v>43089.419386997593</v>
      </c>
      <c r="B117" s="2" t="s">
        <v>2217</v>
      </c>
      <c r="C117" t="s">
        <v>553</v>
      </c>
      <c r="D117">
        <v>17</v>
      </c>
      <c r="E117">
        <v>384</v>
      </c>
      <c r="F117">
        <f>IF(E117="",_xlfn.XLOOKUP(C117,'Price Averages'!$D$4:$D$103,'Price Averages'!$E$4:$E$103, "FALSE"), E117)</f>
        <v>384</v>
      </c>
      <c r="G117" t="s">
        <v>32</v>
      </c>
      <c r="H117">
        <f>IF(G117="", _xlfn.XLOOKUP(C117, 'Cost Averages'!$D$4:$D$103,'Cost Averages'!$E$4:$E$103, "FALSE"),G117)</f>
        <v>96</v>
      </c>
      <c r="I117">
        <f t="shared" si="9"/>
        <v>6528</v>
      </c>
      <c r="J117">
        <f t="shared" si="10"/>
        <v>1632</v>
      </c>
      <c r="K117">
        <f t="shared" si="11"/>
        <v>4896</v>
      </c>
      <c r="L117" s="2" t="s">
        <v>23</v>
      </c>
      <c r="M117" t="s">
        <v>1713</v>
      </c>
      <c r="N117" t="s">
        <v>50</v>
      </c>
      <c r="O117" s="3">
        <v>13.537350739681813</v>
      </c>
      <c r="P117" t="str">
        <f t="shared" si="6"/>
        <v>C</v>
      </c>
      <c r="Q117">
        <f t="shared" si="7"/>
        <v>2017</v>
      </c>
      <c r="R117">
        <f t="shared" si="8"/>
        <v>0</v>
      </c>
    </row>
    <row r="118" spans="1:18" x14ac:dyDescent="0.25">
      <c r="A118" s="1">
        <v>43036.146482170516</v>
      </c>
      <c r="B118" s="2" t="s">
        <v>2533</v>
      </c>
      <c r="C118" t="s">
        <v>155</v>
      </c>
      <c r="D118">
        <v>18</v>
      </c>
      <c r="E118">
        <v>108</v>
      </c>
      <c r="F118">
        <f>IF(E118="",_xlfn.XLOOKUP(C118,'Price Averages'!$D$4:$D$103,'Price Averages'!$E$4:$E$103, "FALSE"), E118)</f>
        <v>108</v>
      </c>
      <c r="G118">
        <v>36</v>
      </c>
      <c r="H118">
        <f>IF(G118="", _xlfn.XLOOKUP(C118, 'Cost Averages'!$D$4:$D$103,'Cost Averages'!$E$4:$E$103, "FALSE"),G118)</f>
        <v>36</v>
      </c>
      <c r="I118">
        <f t="shared" si="9"/>
        <v>1944</v>
      </c>
      <c r="J118">
        <f t="shared" si="10"/>
        <v>648</v>
      </c>
      <c r="K118">
        <f t="shared" si="11"/>
        <v>1296</v>
      </c>
      <c r="L118" s="2" t="s">
        <v>44</v>
      </c>
      <c r="M118" t="s">
        <v>129</v>
      </c>
      <c r="N118" t="s">
        <v>34</v>
      </c>
      <c r="O118" s="3">
        <v>11.410471033945758</v>
      </c>
      <c r="P118" t="str">
        <f t="shared" si="6"/>
        <v>C</v>
      </c>
      <c r="Q118">
        <f t="shared" si="7"/>
        <v>2017</v>
      </c>
      <c r="R118">
        <f t="shared" si="8"/>
        <v>0</v>
      </c>
    </row>
    <row r="119" spans="1:18" x14ac:dyDescent="0.25">
      <c r="A119" s="1">
        <v>43092.742109648832</v>
      </c>
      <c r="B119" s="2" t="s">
        <v>3063</v>
      </c>
      <c r="C119" t="s">
        <v>102</v>
      </c>
      <c r="D119">
        <v>18</v>
      </c>
      <c r="E119">
        <v>144</v>
      </c>
      <c r="F119">
        <f>IF(E119="",_xlfn.XLOOKUP(C119,'Price Averages'!$D$4:$D$103,'Price Averages'!$E$4:$E$103, "FALSE"), E119)</f>
        <v>144</v>
      </c>
      <c r="G119">
        <v>36</v>
      </c>
      <c r="H119">
        <f>IF(G119="", _xlfn.XLOOKUP(C119, 'Cost Averages'!$D$4:$D$103,'Cost Averages'!$E$4:$E$103, "FALSE"),G119)</f>
        <v>36</v>
      </c>
      <c r="I119">
        <f t="shared" si="9"/>
        <v>2592</v>
      </c>
      <c r="J119">
        <f t="shared" si="10"/>
        <v>648</v>
      </c>
      <c r="K119">
        <f t="shared" si="11"/>
        <v>1944</v>
      </c>
      <c r="L119" s="2" t="s">
        <v>44</v>
      </c>
      <c r="M119" t="s">
        <v>1000</v>
      </c>
      <c r="N119" t="s">
        <v>50</v>
      </c>
      <c r="O119" s="3">
        <v>9.9471686551317795</v>
      </c>
      <c r="P119" t="str">
        <f t="shared" si="6"/>
        <v>C</v>
      </c>
      <c r="Q119">
        <f t="shared" si="7"/>
        <v>2017</v>
      </c>
      <c r="R119">
        <f t="shared" si="8"/>
        <v>0</v>
      </c>
    </row>
    <row r="120" spans="1:18" x14ac:dyDescent="0.25">
      <c r="A120" s="1">
        <v>43100.801769074453</v>
      </c>
      <c r="B120" s="2" t="s">
        <v>369</v>
      </c>
      <c r="C120" t="s">
        <v>232</v>
      </c>
      <c r="D120">
        <v>18</v>
      </c>
      <c r="E120">
        <v>108</v>
      </c>
      <c r="F120">
        <f>IF(E120="",_xlfn.XLOOKUP(C120,'Price Averages'!$D$4:$D$103,'Price Averages'!$E$4:$E$103, "FALSE"), E120)</f>
        <v>108</v>
      </c>
      <c r="G120">
        <v>54</v>
      </c>
      <c r="H120">
        <f>IF(G120="", _xlfn.XLOOKUP(C120, 'Cost Averages'!$D$4:$D$103,'Cost Averages'!$E$4:$E$103, "FALSE"),G120)</f>
        <v>54</v>
      </c>
      <c r="I120">
        <f t="shared" si="9"/>
        <v>1944</v>
      </c>
      <c r="J120">
        <f t="shared" si="10"/>
        <v>972</v>
      </c>
      <c r="K120">
        <f t="shared" si="11"/>
        <v>972</v>
      </c>
      <c r="L120" s="2" t="s">
        <v>28</v>
      </c>
      <c r="M120" t="s">
        <v>370</v>
      </c>
      <c r="N120" t="s">
        <v>46</v>
      </c>
      <c r="O120" s="3">
        <v>14.423322704129969</v>
      </c>
      <c r="P120" t="str">
        <f t="shared" si="6"/>
        <v>C</v>
      </c>
      <c r="Q120">
        <f t="shared" si="7"/>
        <v>2017</v>
      </c>
      <c r="R120">
        <f t="shared" si="8"/>
        <v>0</v>
      </c>
    </row>
    <row r="121" spans="1:18" x14ac:dyDescent="0.25">
      <c r="A121" s="1">
        <v>42915.116737297503</v>
      </c>
      <c r="B121" s="2" t="s">
        <v>1496</v>
      </c>
      <c r="C121" t="s">
        <v>188</v>
      </c>
      <c r="D121">
        <v>18</v>
      </c>
      <c r="E121">
        <v>192</v>
      </c>
      <c r="F121">
        <f>IF(E121="",_xlfn.XLOOKUP(C121,'Price Averages'!$D$4:$D$103,'Price Averages'!$E$4:$E$103, "FALSE"), E121)</f>
        <v>192</v>
      </c>
      <c r="G121">
        <v>96</v>
      </c>
      <c r="H121">
        <f>IF(G121="", _xlfn.XLOOKUP(C121, 'Cost Averages'!$D$4:$D$103,'Cost Averages'!$E$4:$E$103, "FALSE"),G121)</f>
        <v>96</v>
      </c>
      <c r="I121">
        <f t="shared" si="9"/>
        <v>3456</v>
      </c>
      <c r="J121">
        <f t="shared" si="10"/>
        <v>1728</v>
      </c>
      <c r="K121">
        <f t="shared" si="11"/>
        <v>1728</v>
      </c>
      <c r="L121" s="2" t="s">
        <v>23</v>
      </c>
      <c r="M121" t="s">
        <v>1004</v>
      </c>
      <c r="N121" t="s">
        <v>25</v>
      </c>
      <c r="O121" s="3">
        <v>14.538471643780088</v>
      </c>
      <c r="P121" t="str">
        <f t="shared" si="6"/>
        <v>C</v>
      </c>
      <c r="Q121">
        <f t="shared" si="7"/>
        <v>2017</v>
      </c>
      <c r="R121">
        <f t="shared" si="8"/>
        <v>0</v>
      </c>
    </row>
    <row r="122" spans="1:18" x14ac:dyDescent="0.25">
      <c r="A122" s="1">
        <v>42853.616010523096</v>
      </c>
      <c r="B122" s="2" t="s">
        <v>1437</v>
      </c>
      <c r="C122" t="s">
        <v>465</v>
      </c>
      <c r="D122">
        <v>19</v>
      </c>
      <c r="E122">
        <v>72</v>
      </c>
      <c r="F122">
        <f>IF(E122="",_xlfn.XLOOKUP(C122,'Price Averages'!$D$4:$D$103,'Price Averages'!$E$4:$E$103, "FALSE"), E122)</f>
        <v>72</v>
      </c>
      <c r="G122">
        <v>36</v>
      </c>
      <c r="H122">
        <f>IF(G122="", _xlfn.XLOOKUP(C122, 'Cost Averages'!$D$4:$D$103,'Cost Averages'!$E$4:$E$103, "FALSE"),G122)</f>
        <v>36</v>
      </c>
      <c r="I122">
        <f t="shared" si="9"/>
        <v>1368</v>
      </c>
      <c r="J122">
        <f t="shared" si="10"/>
        <v>684</v>
      </c>
      <c r="K122">
        <f t="shared" si="11"/>
        <v>684</v>
      </c>
      <c r="L122" s="2" t="s">
        <v>28</v>
      </c>
      <c r="M122" t="s">
        <v>86</v>
      </c>
      <c r="N122" t="s">
        <v>41</v>
      </c>
      <c r="O122" s="3">
        <v>9.8238489437106278</v>
      </c>
      <c r="P122" t="str">
        <f t="shared" si="6"/>
        <v>C</v>
      </c>
      <c r="Q122">
        <f t="shared" si="7"/>
        <v>2017</v>
      </c>
      <c r="R122">
        <f t="shared" si="8"/>
        <v>0</v>
      </c>
    </row>
    <row r="123" spans="1:18" x14ac:dyDescent="0.25">
      <c r="A123" s="1">
        <v>43027.923870202532</v>
      </c>
      <c r="B123" s="2" t="s">
        <v>2348</v>
      </c>
      <c r="C123" t="s">
        <v>258</v>
      </c>
      <c r="D123">
        <v>19</v>
      </c>
      <c r="E123" t="s">
        <v>32</v>
      </c>
      <c r="F123">
        <f>IF(E123="",_xlfn.XLOOKUP(C123,'Price Averages'!$D$4:$D$103,'Price Averages'!$E$4:$E$103, "FALSE"), E123)</f>
        <v>50</v>
      </c>
      <c r="G123">
        <v>25</v>
      </c>
      <c r="H123">
        <f>IF(G123="", _xlfn.XLOOKUP(C123, 'Cost Averages'!$D$4:$D$103,'Cost Averages'!$E$4:$E$103, "FALSE"),G123)</f>
        <v>25</v>
      </c>
      <c r="I123">
        <f t="shared" si="9"/>
        <v>950</v>
      </c>
      <c r="J123">
        <f t="shared" si="10"/>
        <v>475</v>
      </c>
      <c r="K123">
        <f t="shared" si="11"/>
        <v>475</v>
      </c>
      <c r="L123" s="2" t="s">
        <v>28</v>
      </c>
      <c r="M123" t="s">
        <v>972</v>
      </c>
      <c r="N123" t="s">
        <v>25</v>
      </c>
      <c r="O123" s="3">
        <v>8.1743378387804331</v>
      </c>
      <c r="P123" t="str">
        <f t="shared" si="6"/>
        <v>C</v>
      </c>
      <c r="Q123">
        <f t="shared" si="7"/>
        <v>2017</v>
      </c>
      <c r="R123">
        <f t="shared" si="8"/>
        <v>0</v>
      </c>
    </row>
    <row r="124" spans="1:18" x14ac:dyDescent="0.25">
      <c r="A124" s="1">
        <v>43059.831831966439</v>
      </c>
      <c r="B124" s="2" t="s">
        <v>1195</v>
      </c>
      <c r="C124" t="s">
        <v>31</v>
      </c>
      <c r="D124">
        <v>19</v>
      </c>
      <c r="E124" t="s">
        <v>32</v>
      </c>
      <c r="F124">
        <f>IF(E124="",_xlfn.XLOOKUP(C124,'Price Averages'!$D$4:$D$103,'Price Averages'!$E$4:$E$103, "FALSE"), E124)</f>
        <v>46</v>
      </c>
      <c r="G124">
        <v>23</v>
      </c>
      <c r="H124">
        <f>IF(G124="", _xlfn.XLOOKUP(C124, 'Cost Averages'!$D$4:$D$103,'Cost Averages'!$E$4:$E$103, "FALSE"),G124)</f>
        <v>23</v>
      </c>
      <c r="I124">
        <f t="shared" si="9"/>
        <v>874</v>
      </c>
      <c r="J124">
        <f t="shared" si="10"/>
        <v>437</v>
      </c>
      <c r="K124">
        <f t="shared" si="11"/>
        <v>437</v>
      </c>
      <c r="L124" s="2" t="s">
        <v>23</v>
      </c>
      <c r="M124" t="s">
        <v>874</v>
      </c>
      <c r="N124" t="s">
        <v>56</v>
      </c>
      <c r="O124" s="3">
        <v>12.701325659159139</v>
      </c>
      <c r="P124" t="str">
        <f t="shared" si="6"/>
        <v>C</v>
      </c>
      <c r="Q124">
        <f t="shared" si="7"/>
        <v>2017</v>
      </c>
      <c r="R124">
        <f t="shared" si="8"/>
        <v>0</v>
      </c>
    </row>
    <row r="125" spans="1:18" x14ac:dyDescent="0.25">
      <c r="A125" s="1">
        <v>42781.14336651253</v>
      </c>
      <c r="B125" s="2" t="s">
        <v>898</v>
      </c>
      <c r="C125" t="s">
        <v>348</v>
      </c>
      <c r="D125">
        <v>20</v>
      </c>
      <c r="E125">
        <v>356</v>
      </c>
      <c r="F125">
        <f>IF(E125="",_xlfn.XLOOKUP(C125,'Price Averages'!$D$4:$D$103,'Price Averages'!$E$4:$E$103, "FALSE"), E125)</f>
        <v>356</v>
      </c>
      <c r="G125">
        <v>89</v>
      </c>
      <c r="H125">
        <f>IF(G125="", _xlfn.XLOOKUP(C125, 'Cost Averages'!$D$4:$D$103,'Cost Averages'!$E$4:$E$103, "FALSE"),G125)</f>
        <v>89</v>
      </c>
      <c r="I125">
        <f t="shared" si="9"/>
        <v>7120</v>
      </c>
      <c r="J125">
        <f t="shared" si="10"/>
        <v>1780</v>
      </c>
      <c r="K125">
        <f t="shared" si="11"/>
        <v>5340</v>
      </c>
      <c r="L125" s="2" t="s">
        <v>44</v>
      </c>
      <c r="M125" t="s">
        <v>59</v>
      </c>
      <c r="N125" t="s">
        <v>56</v>
      </c>
      <c r="O125" s="3">
        <v>15.602184182549776</v>
      </c>
      <c r="P125" t="str">
        <f t="shared" si="6"/>
        <v>C</v>
      </c>
      <c r="Q125">
        <f t="shared" si="7"/>
        <v>2017</v>
      </c>
      <c r="R125">
        <f t="shared" si="8"/>
        <v>0</v>
      </c>
    </row>
    <row r="126" spans="1:18" x14ac:dyDescent="0.25">
      <c r="A126" s="1">
        <v>43039.632317939104</v>
      </c>
      <c r="B126" s="2" t="s">
        <v>2608</v>
      </c>
      <c r="C126" t="s">
        <v>58</v>
      </c>
      <c r="D126">
        <v>20</v>
      </c>
      <c r="E126">
        <v>144</v>
      </c>
      <c r="F126">
        <f>IF(E126="",_xlfn.XLOOKUP(C126,'Price Averages'!$D$4:$D$103,'Price Averages'!$E$4:$E$103, "FALSE"), E126)</f>
        <v>144</v>
      </c>
      <c r="G126">
        <v>48</v>
      </c>
      <c r="H126">
        <f>IF(G126="", _xlfn.XLOOKUP(C126, 'Cost Averages'!$D$4:$D$103,'Cost Averages'!$E$4:$E$103, "FALSE"),G126)</f>
        <v>48</v>
      </c>
      <c r="I126">
        <f t="shared" si="9"/>
        <v>2880</v>
      </c>
      <c r="J126">
        <f t="shared" si="10"/>
        <v>960</v>
      </c>
      <c r="K126">
        <f t="shared" si="11"/>
        <v>1920</v>
      </c>
      <c r="L126" s="2" t="s">
        <v>23</v>
      </c>
      <c r="M126" t="s">
        <v>358</v>
      </c>
      <c r="N126" t="s">
        <v>56</v>
      </c>
      <c r="O126" s="3">
        <v>12.342715162719054</v>
      </c>
      <c r="P126" t="str">
        <f t="shared" si="6"/>
        <v>C</v>
      </c>
      <c r="Q126">
        <f t="shared" si="7"/>
        <v>2017</v>
      </c>
      <c r="R126">
        <f t="shared" si="8"/>
        <v>0</v>
      </c>
    </row>
    <row r="127" spans="1:18" x14ac:dyDescent="0.25">
      <c r="A127" s="1">
        <v>42993.282284259847</v>
      </c>
      <c r="B127" s="2" t="s">
        <v>1005</v>
      </c>
      <c r="C127" t="s">
        <v>240</v>
      </c>
      <c r="D127">
        <v>20</v>
      </c>
      <c r="E127">
        <v>132</v>
      </c>
      <c r="F127">
        <f>IF(E127="",_xlfn.XLOOKUP(C127,'Price Averages'!$D$4:$D$103,'Price Averages'!$E$4:$E$103, "FALSE"), E127)</f>
        <v>132</v>
      </c>
      <c r="G127">
        <v>44</v>
      </c>
      <c r="H127">
        <f>IF(G127="", _xlfn.XLOOKUP(C127, 'Cost Averages'!$D$4:$D$103,'Cost Averages'!$E$4:$E$103, "FALSE"),G127)</f>
        <v>44</v>
      </c>
      <c r="I127">
        <f t="shared" si="9"/>
        <v>2640</v>
      </c>
      <c r="J127">
        <f t="shared" si="10"/>
        <v>880</v>
      </c>
      <c r="K127">
        <f t="shared" si="11"/>
        <v>1760</v>
      </c>
      <c r="L127" s="2" t="s">
        <v>28</v>
      </c>
      <c r="M127" t="s">
        <v>637</v>
      </c>
      <c r="N127" t="s">
        <v>78</v>
      </c>
      <c r="O127" s="3">
        <v>9.879282537628514</v>
      </c>
      <c r="P127" t="str">
        <f t="shared" si="6"/>
        <v>C</v>
      </c>
      <c r="Q127">
        <f t="shared" si="7"/>
        <v>2017</v>
      </c>
      <c r="R127">
        <f t="shared" si="8"/>
        <v>0</v>
      </c>
    </row>
    <row r="128" spans="1:18" x14ac:dyDescent="0.25">
      <c r="A128" s="1">
        <v>42957.048812042449</v>
      </c>
      <c r="B128" s="2" t="s">
        <v>2682</v>
      </c>
      <c r="C128" t="s">
        <v>122</v>
      </c>
      <c r="D128">
        <v>20</v>
      </c>
      <c r="E128">
        <v>144</v>
      </c>
      <c r="F128">
        <f>IF(E128="",_xlfn.XLOOKUP(C128,'Price Averages'!$D$4:$D$103,'Price Averages'!$E$4:$E$103, "FALSE"), E128)</f>
        <v>144</v>
      </c>
      <c r="G128">
        <v>48</v>
      </c>
      <c r="H128">
        <f>IF(G128="", _xlfn.XLOOKUP(C128, 'Cost Averages'!$D$4:$D$103,'Cost Averages'!$E$4:$E$103, "FALSE"),G128)</f>
        <v>48</v>
      </c>
      <c r="I128">
        <f t="shared" si="9"/>
        <v>2880</v>
      </c>
      <c r="J128">
        <f t="shared" si="10"/>
        <v>960</v>
      </c>
      <c r="K128">
        <f t="shared" si="11"/>
        <v>1920</v>
      </c>
      <c r="L128" s="2" t="s">
        <v>28</v>
      </c>
      <c r="M128" t="s">
        <v>178</v>
      </c>
      <c r="N128" t="s">
        <v>50</v>
      </c>
      <c r="O128" s="3">
        <v>11.31221475547909</v>
      </c>
      <c r="P128" t="str">
        <f t="shared" si="6"/>
        <v>C</v>
      </c>
      <c r="Q128">
        <f t="shared" si="7"/>
        <v>2017</v>
      </c>
      <c r="R128">
        <f t="shared" si="8"/>
        <v>0</v>
      </c>
    </row>
    <row r="129" spans="1:18" x14ac:dyDescent="0.25">
      <c r="A129" s="1">
        <v>43387.243188929497</v>
      </c>
      <c r="B129" s="2" t="s">
        <v>2264</v>
      </c>
      <c r="C129" t="s">
        <v>599</v>
      </c>
      <c r="D129">
        <v>1</v>
      </c>
      <c r="E129">
        <v>225</v>
      </c>
      <c r="F129">
        <f>IF(E129="",_xlfn.XLOOKUP(C129,'Price Averages'!$D$4:$D$103,'Price Averages'!$E$4:$E$103, "FALSE"), E129)</f>
        <v>225</v>
      </c>
      <c r="G129">
        <v>75</v>
      </c>
      <c r="H129">
        <f>IF(G129="", _xlfn.XLOOKUP(C129, 'Cost Averages'!$D$4:$D$103,'Cost Averages'!$E$4:$E$103, "FALSE"),G129)</f>
        <v>75</v>
      </c>
      <c r="I129">
        <f t="shared" si="9"/>
        <v>225</v>
      </c>
      <c r="J129">
        <f t="shared" si="10"/>
        <v>75</v>
      </c>
      <c r="K129">
        <f t="shared" si="11"/>
        <v>150</v>
      </c>
      <c r="L129" s="2" t="s">
        <v>23</v>
      </c>
      <c r="M129" t="s">
        <v>333</v>
      </c>
      <c r="N129" t="s">
        <v>56</v>
      </c>
      <c r="O129" s="3">
        <v>10.816866337473218</v>
      </c>
      <c r="P129" t="str">
        <f t="shared" si="6"/>
        <v>D</v>
      </c>
      <c r="Q129">
        <f t="shared" si="7"/>
        <v>2018</v>
      </c>
      <c r="R129">
        <f t="shared" si="8"/>
        <v>0</v>
      </c>
    </row>
    <row r="130" spans="1:18" x14ac:dyDescent="0.25">
      <c r="A130" s="1">
        <v>43421.346234160177</v>
      </c>
      <c r="B130" s="2" t="s">
        <v>1822</v>
      </c>
      <c r="C130" t="s">
        <v>771</v>
      </c>
      <c r="D130">
        <v>1</v>
      </c>
      <c r="E130" t="s">
        <v>32</v>
      </c>
      <c r="F130">
        <f>IF(E130="",_xlfn.XLOOKUP(C130,'Price Averages'!$D$4:$D$103,'Price Averages'!$E$4:$E$103, "FALSE"), E130)</f>
        <v>120</v>
      </c>
      <c r="G130">
        <v>30</v>
      </c>
      <c r="H130">
        <f>IF(G130="", _xlfn.XLOOKUP(C130, 'Cost Averages'!$D$4:$D$103,'Cost Averages'!$E$4:$E$103, "FALSE"),G130)</f>
        <v>30</v>
      </c>
      <c r="I130">
        <f t="shared" si="9"/>
        <v>120</v>
      </c>
      <c r="J130">
        <f t="shared" si="10"/>
        <v>30</v>
      </c>
      <c r="K130">
        <f t="shared" si="11"/>
        <v>90</v>
      </c>
      <c r="L130" s="2" t="s">
        <v>28</v>
      </c>
      <c r="M130" t="s">
        <v>811</v>
      </c>
      <c r="N130" t="s">
        <v>78</v>
      </c>
      <c r="O130" s="3">
        <v>12.155895475340943</v>
      </c>
      <c r="P130" t="str">
        <f t="shared" ref="P130:P193" si="12">CHAR(64+(YEAR(A130)-2014))</f>
        <v>D</v>
      </c>
      <c r="Q130">
        <f t="shared" ref="Q130:Q193" si="13">YEAR(A130)</f>
        <v>2018</v>
      </c>
      <c r="R130">
        <f t="shared" ref="R130:R193" si="14">IF(P130=CHAR(64 + (YEAR(A130) - 2014)), 0, 1)</f>
        <v>0</v>
      </c>
    </row>
    <row r="131" spans="1:18" x14ac:dyDescent="0.25">
      <c r="A131" s="1">
        <v>43351.754334942445</v>
      </c>
      <c r="B131" s="2" t="s">
        <v>2012</v>
      </c>
      <c r="C131" t="s">
        <v>146</v>
      </c>
      <c r="D131">
        <v>1</v>
      </c>
      <c r="E131" t="s">
        <v>32</v>
      </c>
      <c r="F131">
        <f>IF(E131="",_xlfn.XLOOKUP(C131,'Price Averages'!$D$4:$D$103,'Price Averages'!$E$4:$E$103, "FALSE"), E131)</f>
        <v>308</v>
      </c>
      <c r="G131">
        <v>77</v>
      </c>
      <c r="H131">
        <f>IF(G131="", _xlfn.XLOOKUP(C131, 'Cost Averages'!$D$4:$D$103,'Cost Averages'!$E$4:$E$103, "FALSE"),G131)</f>
        <v>77</v>
      </c>
      <c r="I131">
        <f t="shared" ref="I131:I194" si="15">D131*F131</f>
        <v>308</v>
      </c>
      <c r="J131">
        <f t="shared" ref="J131:J194" si="16">D131*H131</f>
        <v>77</v>
      </c>
      <c r="K131">
        <f t="shared" ref="K131:K194" si="17">I131-J131</f>
        <v>231</v>
      </c>
      <c r="L131" s="2" t="s">
        <v>28</v>
      </c>
      <c r="M131" t="s">
        <v>744</v>
      </c>
      <c r="N131" t="s">
        <v>41</v>
      </c>
      <c r="O131" s="3">
        <v>11.862005526237752</v>
      </c>
      <c r="P131" t="str">
        <f t="shared" si="12"/>
        <v>D</v>
      </c>
      <c r="Q131">
        <f t="shared" si="13"/>
        <v>2018</v>
      </c>
      <c r="R131">
        <f t="shared" si="14"/>
        <v>0</v>
      </c>
    </row>
    <row r="132" spans="1:18" x14ac:dyDescent="0.25">
      <c r="A132" s="1">
        <v>43336.700124947252</v>
      </c>
      <c r="B132" s="2" t="s">
        <v>136</v>
      </c>
      <c r="C132" t="s">
        <v>137</v>
      </c>
      <c r="D132">
        <v>1</v>
      </c>
      <c r="E132">
        <v>207</v>
      </c>
      <c r="F132">
        <f>IF(E132="",_xlfn.XLOOKUP(C132,'Price Averages'!$D$4:$D$103,'Price Averages'!$E$4:$E$103, "FALSE"), E132)</f>
        <v>207</v>
      </c>
      <c r="G132">
        <v>69</v>
      </c>
      <c r="H132">
        <f>IF(G132="", _xlfn.XLOOKUP(C132, 'Cost Averages'!$D$4:$D$103,'Cost Averages'!$E$4:$E$103, "FALSE"),G132)</f>
        <v>69</v>
      </c>
      <c r="I132">
        <f t="shared" si="15"/>
        <v>207</v>
      </c>
      <c r="J132">
        <f t="shared" si="16"/>
        <v>69</v>
      </c>
      <c r="K132">
        <f t="shared" si="17"/>
        <v>138</v>
      </c>
      <c r="L132" s="2" t="s">
        <v>28</v>
      </c>
      <c r="M132" t="s">
        <v>138</v>
      </c>
      <c r="N132" t="s">
        <v>56</v>
      </c>
      <c r="O132" s="3">
        <v>12.487915239531313</v>
      </c>
      <c r="P132" t="str">
        <f t="shared" si="12"/>
        <v>D</v>
      </c>
      <c r="Q132">
        <f t="shared" si="13"/>
        <v>2018</v>
      </c>
      <c r="R132">
        <f t="shared" si="14"/>
        <v>0</v>
      </c>
    </row>
    <row r="133" spans="1:18" x14ac:dyDescent="0.25">
      <c r="A133" s="1">
        <v>43219.775742973194</v>
      </c>
      <c r="B133" s="2" t="s">
        <v>2578</v>
      </c>
      <c r="C133" t="s">
        <v>76</v>
      </c>
      <c r="D133">
        <v>1</v>
      </c>
      <c r="E133">
        <v>126</v>
      </c>
      <c r="F133">
        <f>IF(E133="",_xlfn.XLOOKUP(C133,'Price Averages'!$D$4:$D$103,'Price Averages'!$E$4:$E$103, "FALSE"), E133)</f>
        <v>126</v>
      </c>
      <c r="G133">
        <v>42</v>
      </c>
      <c r="H133">
        <f>IF(G133="", _xlfn.XLOOKUP(C133, 'Cost Averages'!$D$4:$D$103,'Cost Averages'!$E$4:$E$103, "FALSE"),G133)</f>
        <v>42</v>
      </c>
      <c r="I133">
        <f t="shared" si="15"/>
        <v>126</v>
      </c>
      <c r="J133">
        <f t="shared" si="16"/>
        <v>42</v>
      </c>
      <c r="K133">
        <f t="shared" si="17"/>
        <v>84</v>
      </c>
      <c r="L133" s="2" t="s">
        <v>44</v>
      </c>
      <c r="M133" t="s">
        <v>1121</v>
      </c>
      <c r="N133" t="s">
        <v>25</v>
      </c>
      <c r="O133" s="3">
        <v>10.585251392347548</v>
      </c>
      <c r="P133" t="str">
        <f t="shared" si="12"/>
        <v>D</v>
      </c>
      <c r="Q133">
        <f t="shared" si="13"/>
        <v>2018</v>
      </c>
      <c r="R133">
        <f t="shared" si="14"/>
        <v>0</v>
      </c>
    </row>
    <row r="134" spans="1:18" x14ac:dyDescent="0.25">
      <c r="A134" s="1">
        <v>43464.706782679423</v>
      </c>
      <c r="B134" s="2" t="s">
        <v>3049</v>
      </c>
      <c r="C134" t="s">
        <v>249</v>
      </c>
      <c r="D134">
        <v>1</v>
      </c>
      <c r="E134">
        <v>160</v>
      </c>
      <c r="F134">
        <f>IF(E134="",_xlfn.XLOOKUP(C134,'Price Averages'!$D$4:$D$103,'Price Averages'!$E$4:$E$103, "FALSE"), E134)</f>
        <v>160</v>
      </c>
      <c r="G134">
        <v>80</v>
      </c>
      <c r="H134">
        <f>IF(G134="", _xlfn.XLOOKUP(C134, 'Cost Averages'!$D$4:$D$103,'Cost Averages'!$E$4:$E$103, "FALSE"),G134)</f>
        <v>80</v>
      </c>
      <c r="I134">
        <f t="shared" si="15"/>
        <v>160</v>
      </c>
      <c r="J134">
        <f t="shared" si="16"/>
        <v>80</v>
      </c>
      <c r="K134">
        <f t="shared" si="17"/>
        <v>80</v>
      </c>
      <c r="L134" s="2" t="s">
        <v>28</v>
      </c>
      <c r="M134" t="s">
        <v>415</v>
      </c>
      <c r="N134" t="s">
        <v>78</v>
      </c>
      <c r="O134" s="3">
        <v>10.813269600021069</v>
      </c>
      <c r="P134" t="str">
        <f t="shared" si="12"/>
        <v>D</v>
      </c>
      <c r="Q134">
        <f t="shared" si="13"/>
        <v>2018</v>
      </c>
      <c r="R134">
        <f t="shared" si="14"/>
        <v>0</v>
      </c>
    </row>
    <row r="135" spans="1:18" x14ac:dyDescent="0.25">
      <c r="A135" s="1">
        <v>43459.155540293694</v>
      </c>
      <c r="B135" s="2" t="s">
        <v>2570</v>
      </c>
      <c r="C135" t="s">
        <v>251</v>
      </c>
      <c r="D135">
        <v>1</v>
      </c>
      <c r="E135">
        <v>270</v>
      </c>
      <c r="F135">
        <f>IF(E135="",_xlfn.XLOOKUP(C135,'Price Averages'!$D$4:$D$103,'Price Averages'!$E$4:$E$103, "FALSE"), E135)</f>
        <v>270</v>
      </c>
      <c r="G135">
        <v>90</v>
      </c>
      <c r="H135">
        <f>IF(G135="", _xlfn.XLOOKUP(C135, 'Cost Averages'!$D$4:$D$103,'Cost Averages'!$E$4:$E$103, "FALSE"),G135)</f>
        <v>90</v>
      </c>
      <c r="I135">
        <f t="shared" si="15"/>
        <v>270</v>
      </c>
      <c r="J135">
        <f t="shared" si="16"/>
        <v>90</v>
      </c>
      <c r="K135">
        <f t="shared" si="17"/>
        <v>180</v>
      </c>
      <c r="L135" s="2" t="s">
        <v>28</v>
      </c>
      <c r="M135" t="s">
        <v>705</v>
      </c>
      <c r="N135" t="s">
        <v>34</v>
      </c>
      <c r="O135" s="3">
        <v>10.956589836772277</v>
      </c>
      <c r="P135" t="str">
        <f t="shared" si="12"/>
        <v>D</v>
      </c>
      <c r="Q135">
        <f t="shared" si="13"/>
        <v>2018</v>
      </c>
      <c r="R135">
        <f t="shared" si="14"/>
        <v>0</v>
      </c>
    </row>
    <row r="136" spans="1:18" x14ac:dyDescent="0.25">
      <c r="A136" s="1">
        <v>43331.923087339288</v>
      </c>
      <c r="B136" s="2" t="s">
        <v>2417</v>
      </c>
      <c r="C136" t="s">
        <v>495</v>
      </c>
      <c r="D136">
        <v>1</v>
      </c>
      <c r="E136">
        <v>50</v>
      </c>
      <c r="F136">
        <f>IF(E136="",_xlfn.XLOOKUP(C136,'Price Averages'!$D$4:$D$103,'Price Averages'!$E$4:$E$103, "FALSE"), E136)</f>
        <v>50</v>
      </c>
      <c r="G136" t="s">
        <v>32</v>
      </c>
      <c r="H136">
        <f>IF(G136="", _xlfn.XLOOKUP(C136, 'Cost Averages'!$D$4:$D$103,'Cost Averages'!$E$4:$E$103, "FALSE"),G136)</f>
        <v>25</v>
      </c>
      <c r="I136">
        <f t="shared" si="15"/>
        <v>50</v>
      </c>
      <c r="J136">
        <f t="shared" si="16"/>
        <v>25</v>
      </c>
      <c r="K136">
        <f t="shared" si="17"/>
        <v>25</v>
      </c>
      <c r="L136" s="2" t="s">
        <v>23</v>
      </c>
      <c r="M136" t="s">
        <v>1093</v>
      </c>
      <c r="N136" t="s">
        <v>25</v>
      </c>
      <c r="O136" s="3">
        <v>9.8776671534059073</v>
      </c>
      <c r="P136" t="str">
        <f t="shared" si="12"/>
        <v>D</v>
      </c>
      <c r="Q136">
        <f t="shared" si="13"/>
        <v>2018</v>
      </c>
      <c r="R136">
        <f t="shared" si="14"/>
        <v>0</v>
      </c>
    </row>
    <row r="137" spans="1:18" x14ac:dyDescent="0.25">
      <c r="A137" s="1">
        <v>43140.175394671009</v>
      </c>
      <c r="B137" s="2" t="s">
        <v>2934</v>
      </c>
      <c r="C137" t="s">
        <v>180</v>
      </c>
      <c r="D137">
        <v>1</v>
      </c>
      <c r="E137" t="s">
        <v>32</v>
      </c>
      <c r="F137">
        <f>IF(E137="",_xlfn.XLOOKUP(C137,'Price Averages'!$D$4:$D$103,'Price Averages'!$E$4:$E$103, "FALSE"), E137)</f>
        <v>368</v>
      </c>
      <c r="G137" t="s">
        <v>32</v>
      </c>
      <c r="H137">
        <f>IF(G137="", _xlfn.XLOOKUP(C137, 'Cost Averages'!$D$4:$D$103,'Cost Averages'!$E$4:$E$103, "FALSE"),G137)</f>
        <v>92</v>
      </c>
      <c r="I137">
        <f t="shared" si="15"/>
        <v>368</v>
      </c>
      <c r="J137">
        <f t="shared" si="16"/>
        <v>92</v>
      </c>
      <c r="K137">
        <f t="shared" si="17"/>
        <v>276</v>
      </c>
      <c r="L137" s="2" t="s">
        <v>44</v>
      </c>
      <c r="M137" t="s">
        <v>358</v>
      </c>
      <c r="N137" t="s">
        <v>56</v>
      </c>
      <c r="O137" s="3">
        <v>12.342715162719054</v>
      </c>
      <c r="P137" t="str">
        <f t="shared" si="12"/>
        <v>D</v>
      </c>
      <c r="Q137">
        <f t="shared" si="13"/>
        <v>2018</v>
      </c>
      <c r="R137">
        <f t="shared" si="14"/>
        <v>0</v>
      </c>
    </row>
    <row r="138" spans="1:18" x14ac:dyDescent="0.25">
      <c r="A138" s="1">
        <v>43149.171475769399</v>
      </c>
      <c r="B138" s="2" t="s">
        <v>620</v>
      </c>
      <c r="C138" t="s">
        <v>167</v>
      </c>
      <c r="D138">
        <v>1</v>
      </c>
      <c r="E138">
        <v>38</v>
      </c>
      <c r="F138">
        <f>IF(E138="",_xlfn.XLOOKUP(C138,'Price Averages'!$D$4:$D$103,'Price Averages'!$E$4:$E$103, "FALSE"), E138)</f>
        <v>38</v>
      </c>
      <c r="G138">
        <v>19</v>
      </c>
      <c r="H138">
        <f>IF(G138="", _xlfn.XLOOKUP(C138, 'Cost Averages'!$D$4:$D$103,'Cost Averages'!$E$4:$E$103, "FALSE"),G138)</f>
        <v>19</v>
      </c>
      <c r="I138">
        <f t="shared" si="15"/>
        <v>38</v>
      </c>
      <c r="J138">
        <f t="shared" si="16"/>
        <v>19</v>
      </c>
      <c r="K138">
        <f t="shared" si="17"/>
        <v>19</v>
      </c>
      <c r="L138" s="2" t="s">
        <v>44</v>
      </c>
      <c r="M138" t="s">
        <v>621</v>
      </c>
      <c r="N138" t="s">
        <v>46</v>
      </c>
      <c r="O138" s="3">
        <v>9.8892508156549788</v>
      </c>
      <c r="P138" t="str">
        <f t="shared" si="12"/>
        <v>D</v>
      </c>
      <c r="Q138">
        <f t="shared" si="13"/>
        <v>2018</v>
      </c>
      <c r="R138">
        <f t="shared" si="14"/>
        <v>0</v>
      </c>
    </row>
    <row r="139" spans="1:18" x14ac:dyDescent="0.25">
      <c r="A139" s="1">
        <v>43262.775374428333</v>
      </c>
      <c r="B139" s="2" t="s">
        <v>1457</v>
      </c>
      <c r="C139" t="s">
        <v>383</v>
      </c>
      <c r="D139">
        <v>1</v>
      </c>
      <c r="E139" t="s">
        <v>32</v>
      </c>
      <c r="F139">
        <f>IF(E139="",_xlfn.XLOOKUP(C139,'Price Averages'!$D$4:$D$103,'Price Averages'!$E$4:$E$103, "FALSE"), E139)</f>
        <v>72</v>
      </c>
      <c r="G139">
        <v>36</v>
      </c>
      <c r="H139">
        <f>IF(G139="", _xlfn.XLOOKUP(C139, 'Cost Averages'!$D$4:$D$103,'Cost Averages'!$E$4:$E$103, "FALSE"),G139)</f>
        <v>36</v>
      </c>
      <c r="I139">
        <f t="shared" si="15"/>
        <v>72</v>
      </c>
      <c r="J139">
        <f t="shared" si="16"/>
        <v>36</v>
      </c>
      <c r="K139">
        <f t="shared" si="17"/>
        <v>36</v>
      </c>
      <c r="L139" s="2" t="s">
        <v>23</v>
      </c>
      <c r="M139" t="s">
        <v>1077</v>
      </c>
      <c r="N139" t="s">
        <v>41</v>
      </c>
      <c r="O139" s="3">
        <v>10.818241047231139</v>
      </c>
      <c r="P139" t="str">
        <f t="shared" si="12"/>
        <v>D</v>
      </c>
      <c r="Q139">
        <f t="shared" si="13"/>
        <v>2018</v>
      </c>
      <c r="R139">
        <f t="shared" si="14"/>
        <v>0</v>
      </c>
    </row>
    <row r="140" spans="1:18" x14ac:dyDescent="0.25">
      <c r="A140" s="1">
        <v>43365.558750921897</v>
      </c>
      <c r="B140" s="2" t="s">
        <v>1488</v>
      </c>
      <c r="C140" t="s">
        <v>112</v>
      </c>
      <c r="D140">
        <v>1</v>
      </c>
      <c r="E140">
        <v>252</v>
      </c>
      <c r="F140">
        <f>IF(E140="",_xlfn.XLOOKUP(C140,'Price Averages'!$D$4:$D$103,'Price Averages'!$E$4:$E$103, "FALSE"), E140)</f>
        <v>252</v>
      </c>
      <c r="G140">
        <v>63</v>
      </c>
      <c r="H140">
        <f>IF(G140="", _xlfn.XLOOKUP(C140, 'Cost Averages'!$D$4:$D$103,'Cost Averages'!$E$4:$E$103, "FALSE"),G140)</f>
        <v>63</v>
      </c>
      <c r="I140">
        <f t="shared" si="15"/>
        <v>252</v>
      </c>
      <c r="J140">
        <f t="shared" si="16"/>
        <v>63</v>
      </c>
      <c r="K140">
        <f t="shared" si="17"/>
        <v>189</v>
      </c>
      <c r="L140" s="2" t="s">
        <v>28</v>
      </c>
      <c r="M140" t="s">
        <v>115</v>
      </c>
      <c r="N140" t="s">
        <v>46</v>
      </c>
      <c r="O140" s="3">
        <v>10.42743035829395</v>
      </c>
      <c r="P140" t="str">
        <f t="shared" si="12"/>
        <v>D</v>
      </c>
      <c r="Q140">
        <f t="shared" si="13"/>
        <v>2018</v>
      </c>
      <c r="R140">
        <f t="shared" si="14"/>
        <v>0</v>
      </c>
    </row>
    <row r="141" spans="1:18" x14ac:dyDescent="0.25">
      <c r="A141" s="1">
        <v>43316.528303997846</v>
      </c>
      <c r="B141" s="2" t="s">
        <v>749</v>
      </c>
      <c r="C141" t="s">
        <v>149</v>
      </c>
      <c r="D141">
        <v>1</v>
      </c>
      <c r="E141">
        <v>50</v>
      </c>
      <c r="F141">
        <f>IF(E141="",_xlfn.XLOOKUP(C141,'Price Averages'!$D$4:$D$103,'Price Averages'!$E$4:$E$103, "FALSE"), E141)</f>
        <v>50</v>
      </c>
      <c r="G141" t="s">
        <v>32</v>
      </c>
      <c r="H141">
        <f>IF(G141="", _xlfn.XLOOKUP(C141, 'Cost Averages'!$D$4:$D$103,'Cost Averages'!$E$4:$E$103, "FALSE"),G141)</f>
        <v>25</v>
      </c>
      <c r="I141">
        <f t="shared" si="15"/>
        <v>50</v>
      </c>
      <c r="J141">
        <f t="shared" si="16"/>
        <v>25</v>
      </c>
      <c r="K141">
        <f t="shared" si="17"/>
        <v>25</v>
      </c>
      <c r="L141" s="2" t="s">
        <v>28</v>
      </c>
      <c r="M141" t="s">
        <v>220</v>
      </c>
      <c r="N141" t="s">
        <v>46</v>
      </c>
      <c r="O141" s="3">
        <v>14.377134310720955</v>
      </c>
      <c r="P141" t="str">
        <f t="shared" si="12"/>
        <v>D</v>
      </c>
      <c r="Q141">
        <f t="shared" si="13"/>
        <v>2018</v>
      </c>
      <c r="R141">
        <f t="shared" si="14"/>
        <v>0</v>
      </c>
    </row>
    <row r="142" spans="1:18" x14ac:dyDescent="0.25">
      <c r="A142" s="1">
        <v>43304.919984149536</v>
      </c>
      <c r="B142" s="2" t="s">
        <v>1536</v>
      </c>
      <c r="C142" t="s">
        <v>465</v>
      </c>
      <c r="D142">
        <v>1</v>
      </c>
      <c r="E142">
        <v>72</v>
      </c>
      <c r="F142">
        <f>IF(E142="",_xlfn.XLOOKUP(C142,'Price Averages'!$D$4:$D$103,'Price Averages'!$E$4:$E$103, "FALSE"), E142)</f>
        <v>72</v>
      </c>
      <c r="G142" t="s">
        <v>32</v>
      </c>
      <c r="H142">
        <f>IF(G142="", _xlfn.XLOOKUP(C142, 'Cost Averages'!$D$4:$D$103,'Cost Averages'!$E$4:$E$103, "FALSE"),G142)</f>
        <v>36</v>
      </c>
      <c r="I142">
        <f t="shared" si="15"/>
        <v>72</v>
      </c>
      <c r="J142">
        <f t="shared" si="16"/>
        <v>36</v>
      </c>
      <c r="K142">
        <f t="shared" si="17"/>
        <v>36</v>
      </c>
      <c r="L142" s="2" t="s">
        <v>28</v>
      </c>
      <c r="M142" t="s">
        <v>843</v>
      </c>
      <c r="N142" t="s">
        <v>41</v>
      </c>
      <c r="O142" s="3">
        <v>9.5176115401380308</v>
      </c>
      <c r="P142" t="str">
        <f t="shared" si="12"/>
        <v>D</v>
      </c>
      <c r="Q142">
        <f t="shared" si="13"/>
        <v>2018</v>
      </c>
      <c r="R142">
        <f t="shared" si="14"/>
        <v>0</v>
      </c>
    </row>
    <row r="143" spans="1:18" x14ac:dyDescent="0.25">
      <c r="A143" s="1">
        <v>43322.44627704742</v>
      </c>
      <c r="B143" s="2" t="s">
        <v>2079</v>
      </c>
      <c r="C143" t="s">
        <v>423</v>
      </c>
      <c r="D143">
        <v>1</v>
      </c>
      <c r="E143">
        <v>356</v>
      </c>
      <c r="F143">
        <f>IF(E143="",_xlfn.XLOOKUP(C143,'Price Averages'!$D$4:$D$103,'Price Averages'!$E$4:$E$103, "FALSE"), E143)</f>
        <v>356</v>
      </c>
      <c r="G143">
        <v>89</v>
      </c>
      <c r="H143">
        <f>IF(G143="", _xlfn.XLOOKUP(C143, 'Cost Averages'!$D$4:$D$103,'Cost Averages'!$E$4:$E$103, "FALSE"),G143)</f>
        <v>89</v>
      </c>
      <c r="I143">
        <f t="shared" si="15"/>
        <v>356</v>
      </c>
      <c r="J143">
        <f t="shared" si="16"/>
        <v>89</v>
      </c>
      <c r="K143">
        <f t="shared" si="17"/>
        <v>267</v>
      </c>
      <c r="L143" s="2" t="s">
        <v>23</v>
      </c>
      <c r="M143" t="s">
        <v>330</v>
      </c>
      <c r="N143" t="s">
        <v>56</v>
      </c>
      <c r="O143" s="3">
        <v>10.132922049221957</v>
      </c>
      <c r="P143" t="str">
        <f t="shared" si="12"/>
        <v>D</v>
      </c>
      <c r="Q143">
        <f t="shared" si="13"/>
        <v>2018</v>
      </c>
      <c r="R143">
        <f t="shared" si="14"/>
        <v>0</v>
      </c>
    </row>
    <row r="144" spans="1:18" x14ac:dyDescent="0.25">
      <c r="A144" s="1">
        <v>43359.657154233108</v>
      </c>
      <c r="B144" s="2" t="s">
        <v>2445</v>
      </c>
      <c r="C144" t="s">
        <v>402</v>
      </c>
      <c r="D144">
        <v>1</v>
      </c>
      <c r="E144">
        <v>84</v>
      </c>
      <c r="F144">
        <f>IF(E144="",_xlfn.XLOOKUP(C144,'Price Averages'!$D$4:$D$103,'Price Averages'!$E$4:$E$103, "FALSE"), E144)</f>
        <v>84</v>
      </c>
      <c r="G144">
        <v>21</v>
      </c>
      <c r="H144">
        <f>IF(G144="", _xlfn.XLOOKUP(C144, 'Cost Averages'!$D$4:$D$103,'Cost Averages'!$E$4:$E$103, "FALSE"),G144)</f>
        <v>21</v>
      </c>
      <c r="I144">
        <f t="shared" si="15"/>
        <v>84</v>
      </c>
      <c r="J144">
        <f t="shared" si="16"/>
        <v>21</v>
      </c>
      <c r="K144">
        <f t="shared" si="17"/>
        <v>63</v>
      </c>
      <c r="L144" s="2" t="s">
        <v>23</v>
      </c>
      <c r="M144" t="s">
        <v>123</v>
      </c>
      <c r="N144" t="s">
        <v>25</v>
      </c>
      <c r="O144" s="3">
        <v>12.844063202784817</v>
      </c>
      <c r="P144" t="str">
        <f t="shared" si="12"/>
        <v>D</v>
      </c>
      <c r="Q144">
        <f t="shared" si="13"/>
        <v>2018</v>
      </c>
      <c r="R144">
        <f t="shared" si="14"/>
        <v>0</v>
      </c>
    </row>
    <row r="145" spans="1:18" x14ac:dyDescent="0.25">
      <c r="A145" s="1">
        <v>43186.193539077889</v>
      </c>
      <c r="B145" s="2" t="s">
        <v>1036</v>
      </c>
      <c r="C145" t="s">
        <v>70</v>
      </c>
      <c r="D145">
        <v>1</v>
      </c>
      <c r="E145" t="s">
        <v>32</v>
      </c>
      <c r="F145">
        <f>IF(E145="",_xlfn.XLOOKUP(C145,'Price Averages'!$D$4:$D$103,'Price Averages'!$E$4:$E$103, "FALSE"), E145)</f>
        <v>94</v>
      </c>
      <c r="G145">
        <v>47</v>
      </c>
      <c r="H145">
        <f>IF(G145="", _xlfn.XLOOKUP(C145, 'Cost Averages'!$D$4:$D$103,'Cost Averages'!$E$4:$E$103, "FALSE"),G145)</f>
        <v>47</v>
      </c>
      <c r="I145">
        <f t="shared" si="15"/>
        <v>94</v>
      </c>
      <c r="J145">
        <f t="shared" si="16"/>
        <v>47</v>
      </c>
      <c r="K145">
        <f t="shared" si="17"/>
        <v>47</v>
      </c>
      <c r="L145" s="2" t="s">
        <v>23</v>
      </c>
      <c r="M145" t="s">
        <v>972</v>
      </c>
      <c r="N145" t="s">
        <v>25</v>
      </c>
      <c r="O145" s="3">
        <v>8.1743378387804331</v>
      </c>
      <c r="P145" t="str">
        <f t="shared" si="12"/>
        <v>D</v>
      </c>
      <c r="Q145">
        <f t="shared" si="13"/>
        <v>2018</v>
      </c>
      <c r="R145">
        <f t="shared" si="14"/>
        <v>0</v>
      </c>
    </row>
    <row r="146" spans="1:18" x14ac:dyDescent="0.25">
      <c r="A146" s="1">
        <v>43324.105389452714</v>
      </c>
      <c r="B146" s="2" t="s">
        <v>1247</v>
      </c>
      <c r="C146" t="s">
        <v>291</v>
      </c>
      <c r="D146">
        <v>1</v>
      </c>
      <c r="E146" t="s">
        <v>32</v>
      </c>
      <c r="F146">
        <f>IF(E146="",_xlfn.XLOOKUP(C146,'Price Averages'!$D$4:$D$103,'Price Averages'!$E$4:$E$103, "FALSE"), E146)</f>
        <v>225</v>
      </c>
      <c r="G146">
        <v>75</v>
      </c>
      <c r="H146">
        <f>IF(G146="", _xlfn.XLOOKUP(C146, 'Cost Averages'!$D$4:$D$103,'Cost Averages'!$E$4:$E$103, "FALSE"),G146)</f>
        <v>75</v>
      </c>
      <c r="I146">
        <f t="shared" si="15"/>
        <v>225</v>
      </c>
      <c r="J146">
        <f t="shared" si="16"/>
        <v>75</v>
      </c>
      <c r="K146">
        <f t="shared" si="17"/>
        <v>150</v>
      </c>
      <c r="L146" s="2" t="s">
        <v>44</v>
      </c>
      <c r="M146" t="s">
        <v>310</v>
      </c>
      <c r="N146" t="s">
        <v>25</v>
      </c>
      <c r="O146" s="3">
        <v>9.0350666811770921</v>
      </c>
      <c r="P146" t="str">
        <f t="shared" si="12"/>
        <v>D</v>
      </c>
      <c r="Q146">
        <f t="shared" si="13"/>
        <v>2018</v>
      </c>
      <c r="R146">
        <f t="shared" si="14"/>
        <v>0</v>
      </c>
    </row>
    <row r="147" spans="1:18" x14ac:dyDescent="0.25">
      <c r="A147" s="1">
        <v>43402.918979515198</v>
      </c>
      <c r="B147" s="2" t="s">
        <v>3170</v>
      </c>
      <c r="C147" t="s">
        <v>584</v>
      </c>
      <c r="D147">
        <v>1</v>
      </c>
      <c r="E147">
        <v>312</v>
      </c>
      <c r="F147">
        <f>IF(E147="",_xlfn.XLOOKUP(C147,'Price Averages'!$D$4:$D$103,'Price Averages'!$E$4:$E$103, "FALSE"), E147)</f>
        <v>312</v>
      </c>
      <c r="G147">
        <v>78</v>
      </c>
      <c r="H147">
        <f>IF(G147="", _xlfn.XLOOKUP(C147, 'Cost Averages'!$D$4:$D$103,'Cost Averages'!$E$4:$E$103, "FALSE"),G147)</f>
        <v>78</v>
      </c>
      <c r="I147">
        <f t="shared" si="15"/>
        <v>312</v>
      </c>
      <c r="J147">
        <f t="shared" si="16"/>
        <v>78</v>
      </c>
      <c r="K147">
        <f t="shared" si="17"/>
        <v>234</v>
      </c>
      <c r="L147" s="2" t="s">
        <v>28</v>
      </c>
      <c r="M147" t="s">
        <v>405</v>
      </c>
      <c r="N147" t="s">
        <v>56</v>
      </c>
      <c r="O147" s="3">
        <v>12.682358648534777</v>
      </c>
      <c r="P147" t="str">
        <f t="shared" si="12"/>
        <v>D</v>
      </c>
      <c r="Q147">
        <f t="shared" si="13"/>
        <v>2018</v>
      </c>
      <c r="R147">
        <f t="shared" si="14"/>
        <v>0</v>
      </c>
    </row>
    <row r="148" spans="1:18" x14ac:dyDescent="0.25">
      <c r="A148" s="1">
        <v>43194.922881253675</v>
      </c>
      <c r="B148" s="2" t="s">
        <v>212</v>
      </c>
      <c r="C148" t="s">
        <v>27</v>
      </c>
      <c r="D148">
        <v>1</v>
      </c>
      <c r="E148">
        <v>102</v>
      </c>
      <c r="F148">
        <f>IF(E148="",_xlfn.XLOOKUP(C148,'Price Averages'!$D$4:$D$103,'Price Averages'!$E$4:$E$103, "FALSE"), E148)</f>
        <v>102</v>
      </c>
      <c r="G148">
        <v>51</v>
      </c>
      <c r="H148">
        <f>IF(G148="", _xlfn.XLOOKUP(C148, 'Cost Averages'!$D$4:$D$103,'Cost Averages'!$E$4:$E$103, "FALSE"),G148)</f>
        <v>51</v>
      </c>
      <c r="I148">
        <f t="shared" si="15"/>
        <v>102</v>
      </c>
      <c r="J148">
        <f t="shared" si="16"/>
        <v>51</v>
      </c>
      <c r="K148">
        <f t="shared" si="17"/>
        <v>51</v>
      </c>
      <c r="L148" s="2" t="s">
        <v>28</v>
      </c>
      <c r="M148" t="s">
        <v>213</v>
      </c>
      <c r="N148" t="s">
        <v>41</v>
      </c>
      <c r="O148" s="3">
        <v>12.396052160428608</v>
      </c>
      <c r="P148" t="str">
        <f t="shared" si="12"/>
        <v>D</v>
      </c>
      <c r="Q148">
        <f t="shared" si="13"/>
        <v>2018</v>
      </c>
      <c r="R148">
        <f t="shared" si="14"/>
        <v>0</v>
      </c>
    </row>
    <row r="149" spans="1:18" x14ac:dyDescent="0.25">
      <c r="A149" s="1">
        <v>43185.702034760739</v>
      </c>
      <c r="B149" s="2" t="s">
        <v>2303</v>
      </c>
      <c r="C149" t="s">
        <v>102</v>
      </c>
      <c r="D149">
        <v>2</v>
      </c>
      <c r="E149">
        <v>144</v>
      </c>
      <c r="F149">
        <f>IF(E149="",_xlfn.XLOOKUP(C149,'Price Averages'!$D$4:$D$103,'Price Averages'!$E$4:$E$103, "FALSE"), E149)</f>
        <v>144</v>
      </c>
      <c r="G149">
        <v>36</v>
      </c>
      <c r="H149">
        <f>IF(G149="", _xlfn.XLOOKUP(C149, 'Cost Averages'!$D$4:$D$103,'Cost Averages'!$E$4:$E$103, "FALSE"),G149)</f>
        <v>36</v>
      </c>
      <c r="I149">
        <f t="shared" si="15"/>
        <v>288</v>
      </c>
      <c r="J149">
        <f t="shared" si="16"/>
        <v>72</v>
      </c>
      <c r="K149">
        <f t="shared" si="17"/>
        <v>216</v>
      </c>
      <c r="L149" s="2" t="s">
        <v>44</v>
      </c>
      <c r="M149" t="s">
        <v>88</v>
      </c>
      <c r="N149" t="s">
        <v>56</v>
      </c>
      <c r="O149" s="3">
        <v>12.072414596936037</v>
      </c>
      <c r="P149" t="str">
        <f t="shared" si="12"/>
        <v>D</v>
      </c>
      <c r="Q149">
        <f t="shared" si="13"/>
        <v>2018</v>
      </c>
      <c r="R149">
        <f t="shared" si="14"/>
        <v>0</v>
      </c>
    </row>
    <row r="150" spans="1:18" x14ac:dyDescent="0.25">
      <c r="A150" s="1">
        <v>43107.034840551765</v>
      </c>
      <c r="B150" s="2" t="s">
        <v>1049</v>
      </c>
      <c r="C150" t="s">
        <v>170</v>
      </c>
      <c r="D150">
        <v>2</v>
      </c>
      <c r="E150">
        <v>189</v>
      </c>
      <c r="F150">
        <f>IF(E150="",_xlfn.XLOOKUP(C150,'Price Averages'!$D$4:$D$103,'Price Averages'!$E$4:$E$103, "FALSE"), E150)</f>
        <v>189</v>
      </c>
      <c r="G150">
        <v>63</v>
      </c>
      <c r="H150">
        <f>IF(G150="", _xlfn.XLOOKUP(C150, 'Cost Averages'!$D$4:$D$103,'Cost Averages'!$E$4:$E$103, "FALSE"),G150)</f>
        <v>63</v>
      </c>
      <c r="I150">
        <f t="shared" si="15"/>
        <v>378</v>
      </c>
      <c r="J150">
        <f t="shared" si="16"/>
        <v>126</v>
      </c>
      <c r="K150">
        <f t="shared" si="17"/>
        <v>252</v>
      </c>
      <c r="L150" s="2" t="s">
        <v>44</v>
      </c>
      <c r="M150" t="s">
        <v>657</v>
      </c>
      <c r="N150" t="s">
        <v>25</v>
      </c>
      <c r="O150" s="3">
        <v>6.9183250411917196</v>
      </c>
      <c r="P150" t="str">
        <f t="shared" si="12"/>
        <v>D</v>
      </c>
      <c r="Q150">
        <f t="shared" si="13"/>
        <v>2018</v>
      </c>
      <c r="R150">
        <f t="shared" si="14"/>
        <v>0</v>
      </c>
    </row>
    <row r="151" spans="1:18" x14ac:dyDescent="0.25">
      <c r="A151" s="1">
        <v>43239.236485046182</v>
      </c>
      <c r="B151" s="2" t="s">
        <v>2535</v>
      </c>
      <c r="C151" t="s">
        <v>378</v>
      </c>
      <c r="D151">
        <v>2</v>
      </c>
      <c r="E151" t="s">
        <v>32</v>
      </c>
      <c r="F151">
        <f>IF(E151="",_xlfn.XLOOKUP(C151,'Price Averages'!$D$4:$D$103,'Price Averages'!$E$4:$E$103, "FALSE"), E151)</f>
        <v>110</v>
      </c>
      <c r="G151">
        <v>55</v>
      </c>
      <c r="H151">
        <f>IF(G151="", _xlfn.XLOOKUP(C151, 'Cost Averages'!$D$4:$D$103,'Cost Averages'!$E$4:$E$103, "FALSE"),G151)</f>
        <v>55</v>
      </c>
      <c r="I151">
        <f t="shared" si="15"/>
        <v>220</v>
      </c>
      <c r="J151">
        <f t="shared" si="16"/>
        <v>110</v>
      </c>
      <c r="K151">
        <f t="shared" si="17"/>
        <v>110</v>
      </c>
      <c r="L151" s="2" t="s">
        <v>44</v>
      </c>
      <c r="M151" t="s">
        <v>1350</v>
      </c>
      <c r="N151" t="s">
        <v>78</v>
      </c>
      <c r="O151" s="3">
        <v>13.811876869930865</v>
      </c>
      <c r="P151" t="str">
        <f t="shared" si="12"/>
        <v>D</v>
      </c>
      <c r="Q151">
        <f t="shared" si="13"/>
        <v>2018</v>
      </c>
      <c r="R151">
        <f t="shared" si="14"/>
        <v>0</v>
      </c>
    </row>
    <row r="152" spans="1:18" x14ac:dyDescent="0.25">
      <c r="A152" s="1">
        <v>43228.370616108099</v>
      </c>
      <c r="B152" s="2" t="s">
        <v>1386</v>
      </c>
      <c r="C152" t="s">
        <v>107</v>
      </c>
      <c r="D152">
        <v>2</v>
      </c>
      <c r="E152" t="s">
        <v>32</v>
      </c>
      <c r="F152">
        <f>IF(E152="",_xlfn.XLOOKUP(C152,'Price Averages'!$D$4:$D$103,'Price Averages'!$E$4:$E$103, "FALSE"), E152)</f>
        <v>81</v>
      </c>
      <c r="G152" t="s">
        <v>32</v>
      </c>
      <c r="H152">
        <f>IF(G152="", _xlfn.XLOOKUP(C152, 'Cost Averages'!$D$4:$D$103,'Cost Averages'!$E$4:$E$103, "FALSE"),G152)</f>
        <v>27</v>
      </c>
      <c r="I152">
        <f t="shared" si="15"/>
        <v>162</v>
      </c>
      <c r="J152">
        <f t="shared" si="16"/>
        <v>54</v>
      </c>
      <c r="K152">
        <f t="shared" si="17"/>
        <v>108</v>
      </c>
      <c r="L152" s="2" t="s">
        <v>28</v>
      </c>
      <c r="M152" t="s">
        <v>178</v>
      </c>
      <c r="N152" t="s">
        <v>50</v>
      </c>
      <c r="O152" s="3">
        <v>11.31221475547909</v>
      </c>
      <c r="P152" t="str">
        <f t="shared" si="12"/>
        <v>D</v>
      </c>
      <c r="Q152">
        <f t="shared" si="13"/>
        <v>2018</v>
      </c>
      <c r="R152">
        <f t="shared" si="14"/>
        <v>0</v>
      </c>
    </row>
    <row r="153" spans="1:18" x14ac:dyDescent="0.25">
      <c r="A153" s="1">
        <v>43161.502894330639</v>
      </c>
      <c r="B153" s="2" t="s">
        <v>1310</v>
      </c>
      <c r="C153" t="s">
        <v>219</v>
      </c>
      <c r="D153">
        <v>2</v>
      </c>
      <c r="E153">
        <v>144</v>
      </c>
      <c r="F153">
        <f>IF(E153="",_xlfn.XLOOKUP(C153,'Price Averages'!$D$4:$D$103,'Price Averages'!$E$4:$E$103, "FALSE"), E153)</f>
        <v>144</v>
      </c>
      <c r="G153">
        <v>48</v>
      </c>
      <c r="H153">
        <f>IF(G153="", _xlfn.XLOOKUP(C153, 'Cost Averages'!$D$4:$D$103,'Cost Averages'!$E$4:$E$103, "FALSE"),G153)</f>
        <v>48</v>
      </c>
      <c r="I153">
        <f t="shared" si="15"/>
        <v>288</v>
      </c>
      <c r="J153">
        <f t="shared" si="16"/>
        <v>96</v>
      </c>
      <c r="K153">
        <f t="shared" si="17"/>
        <v>192</v>
      </c>
      <c r="L153" s="2" t="s">
        <v>28</v>
      </c>
      <c r="M153" t="s">
        <v>874</v>
      </c>
      <c r="N153" t="s">
        <v>56</v>
      </c>
      <c r="O153" s="3">
        <v>12.701325659159139</v>
      </c>
      <c r="P153" t="str">
        <f t="shared" si="12"/>
        <v>D</v>
      </c>
      <c r="Q153">
        <f t="shared" si="13"/>
        <v>2018</v>
      </c>
      <c r="R153">
        <f t="shared" si="14"/>
        <v>0</v>
      </c>
    </row>
    <row r="154" spans="1:18" x14ac:dyDescent="0.25">
      <c r="A154" s="1">
        <v>43153.441646490966</v>
      </c>
      <c r="B154" s="2" t="s">
        <v>563</v>
      </c>
      <c r="C154" t="s">
        <v>251</v>
      </c>
      <c r="D154">
        <v>2</v>
      </c>
      <c r="E154">
        <v>270</v>
      </c>
      <c r="F154">
        <f>IF(E154="",_xlfn.XLOOKUP(C154,'Price Averages'!$D$4:$D$103,'Price Averages'!$E$4:$E$103, "FALSE"), E154)</f>
        <v>270</v>
      </c>
      <c r="G154">
        <v>90</v>
      </c>
      <c r="H154">
        <f>IF(G154="", _xlfn.XLOOKUP(C154, 'Cost Averages'!$D$4:$D$103,'Cost Averages'!$E$4:$E$103, "FALSE"),G154)</f>
        <v>90</v>
      </c>
      <c r="I154">
        <f t="shared" si="15"/>
        <v>540</v>
      </c>
      <c r="J154">
        <f t="shared" si="16"/>
        <v>180</v>
      </c>
      <c r="K154">
        <f t="shared" si="17"/>
        <v>360</v>
      </c>
      <c r="L154" s="2" t="s">
        <v>28</v>
      </c>
      <c r="M154" t="s">
        <v>454</v>
      </c>
      <c r="N154" t="s">
        <v>78</v>
      </c>
      <c r="O154" s="3">
        <v>12.732640267350657</v>
      </c>
      <c r="P154" t="str">
        <f t="shared" si="12"/>
        <v>D</v>
      </c>
      <c r="Q154">
        <f t="shared" si="13"/>
        <v>2018</v>
      </c>
      <c r="R154">
        <f t="shared" si="14"/>
        <v>0</v>
      </c>
    </row>
    <row r="155" spans="1:18" x14ac:dyDescent="0.25">
      <c r="A155" s="1">
        <v>43432.715331099964</v>
      </c>
      <c r="B155" s="2" t="s">
        <v>732</v>
      </c>
      <c r="C155" t="s">
        <v>329</v>
      </c>
      <c r="D155">
        <v>2</v>
      </c>
      <c r="E155">
        <v>135</v>
      </c>
      <c r="F155">
        <f>IF(E155="",_xlfn.XLOOKUP(C155,'Price Averages'!$D$4:$D$103,'Price Averages'!$E$4:$E$103, "FALSE"), E155)</f>
        <v>135</v>
      </c>
      <c r="G155">
        <v>45</v>
      </c>
      <c r="H155">
        <f>IF(G155="", _xlfn.XLOOKUP(C155, 'Cost Averages'!$D$4:$D$103,'Cost Averages'!$E$4:$E$103, "FALSE"),G155)</f>
        <v>45</v>
      </c>
      <c r="I155">
        <f t="shared" si="15"/>
        <v>270</v>
      </c>
      <c r="J155">
        <f t="shared" si="16"/>
        <v>90</v>
      </c>
      <c r="K155">
        <f t="shared" si="17"/>
        <v>180</v>
      </c>
      <c r="L155" s="2" t="s">
        <v>28</v>
      </c>
      <c r="M155" t="s">
        <v>733</v>
      </c>
      <c r="N155" t="s">
        <v>34</v>
      </c>
      <c r="O155" s="3">
        <v>14.817898176328208</v>
      </c>
      <c r="P155" t="str">
        <f t="shared" si="12"/>
        <v>D</v>
      </c>
      <c r="Q155">
        <f t="shared" si="13"/>
        <v>2018</v>
      </c>
      <c r="R155">
        <f t="shared" si="14"/>
        <v>0</v>
      </c>
    </row>
    <row r="156" spans="1:18" x14ac:dyDescent="0.25">
      <c r="A156" s="1">
        <v>43410.345322372159</v>
      </c>
      <c r="B156" s="2" t="s">
        <v>2291</v>
      </c>
      <c r="C156" t="s">
        <v>423</v>
      </c>
      <c r="D156">
        <v>2</v>
      </c>
      <c r="E156">
        <v>356</v>
      </c>
      <c r="F156">
        <f>IF(E156="",_xlfn.XLOOKUP(C156,'Price Averages'!$D$4:$D$103,'Price Averages'!$E$4:$E$103, "FALSE"), E156)</f>
        <v>356</v>
      </c>
      <c r="G156" t="s">
        <v>32</v>
      </c>
      <c r="H156">
        <f>IF(G156="", _xlfn.XLOOKUP(C156, 'Cost Averages'!$D$4:$D$103,'Cost Averages'!$E$4:$E$103, "FALSE"),G156)</f>
        <v>89</v>
      </c>
      <c r="I156">
        <f t="shared" si="15"/>
        <v>712</v>
      </c>
      <c r="J156">
        <f t="shared" si="16"/>
        <v>178</v>
      </c>
      <c r="K156">
        <f t="shared" si="17"/>
        <v>534</v>
      </c>
      <c r="L156" s="2" t="s">
        <v>44</v>
      </c>
      <c r="M156" t="s">
        <v>430</v>
      </c>
      <c r="N156" t="s">
        <v>56</v>
      </c>
      <c r="O156" s="3">
        <v>12.532428411174646</v>
      </c>
      <c r="P156" t="str">
        <f t="shared" si="12"/>
        <v>D</v>
      </c>
      <c r="Q156">
        <f t="shared" si="13"/>
        <v>2018</v>
      </c>
      <c r="R156">
        <f t="shared" si="14"/>
        <v>0</v>
      </c>
    </row>
    <row r="157" spans="1:18" x14ac:dyDescent="0.25">
      <c r="A157" s="1">
        <v>43166.401264301327</v>
      </c>
      <c r="B157" s="2" t="s">
        <v>209</v>
      </c>
      <c r="C157" t="s">
        <v>210</v>
      </c>
      <c r="D157">
        <v>2</v>
      </c>
      <c r="E157">
        <v>264</v>
      </c>
      <c r="F157">
        <f>IF(E157="",_xlfn.XLOOKUP(C157,'Price Averages'!$D$4:$D$103,'Price Averages'!$E$4:$E$103, "FALSE"), E157)</f>
        <v>264</v>
      </c>
      <c r="G157">
        <v>88</v>
      </c>
      <c r="H157">
        <f>IF(G157="", _xlfn.XLOOKUP(C157, 'Cost Averages'!$D$4:$D$103,'Cost Averages'!$E$4:$E$103, "FALSE"),G157)</f>
        <v>88</v>
      </c>
      <c r="I157">
        <f t="shared" si="15"/>
        <v>528</v>
      </c>
      <c r="J157">
        <f t="shared" si="16"/>
        <v>176</v>
      </c>
      <c r="K157">
        <f t="shared" si="17"/>
        <v>352</v>
      </c>
      <c r="L157" s="2" t="s">
        <v>28</v>
      </c>
      <c r="M157" t="s">
        <v>211</v>
      </c>
      <c r="N157" t="s">
        <v>41</v>
      </c>
      <c r="O157" s="3">
        <v>13.697485557052493</v>
      </c>
      <c r="P157" t="str">
        <f t="shared" si="12"/>
        <v>D</v>
      </c>
      <c r="Q157">
        <f t="shared" si="13"/>
        <v>2018</v>
      </c>
      <c r="R157">
        <f t="shared" si="14"/>
        <v>0</v>
      </c>
    </row>
    <row r="158" spans="1:18" x14ac:dyDescent="0.25">
      <c r="A158" s="1">
        <v>43112.54762395467</v>
      </c>
      <c r="B158" s="2" t="s">
        <v>380</v>
      </c>
      <c r="C158" t="s">
        <v>185</v>
      </c>
      <c r="D158">
        <v>2</v>
      </c>
      <c r="E158">
        <v>348</v>
      </c>
      <c r="F158">
        <f>IF(E158="",_xlfn.XLOOKUP(C158,'Price Averages'!$D$4:$D$103,'Price Averages'!$E$4:$E$103, "FALSE"), E158)</f>
        <v>348</v>
      </c>
      <c r="G158" t="s">
        <v>32</v>
      </c>
      <c r="H158">
        <f>IF(G158="", _xlfn.XLOOKUP(C158, 'Cost Averages'!$D$4:$D$103,'Cost Averages'!$E$4:$E$103, "FALSE"),G158)</f>
        <v>87</v>
      </c>
      <c r="I158">
        <f t="shared" si="15"/>
        <v>696</v>
      </c>
      <c r="J158">
        <f t="shared" si="16"/>
        <v>174</v>
      </c>
      <c r="K158">
        <f t="shared" si="17"/>
        <v>522</v>
      </c>
      <c r="L158" s="2" t="s">
        <v>28</v>
      </c>
      <c r="M158" t="s">
        <v>343</v>
      </c>
      <c r="N158" t="s">
        <v>25</v>
      </c>
      <c r="O158" s="3">
        <v>11.070908141213383</v>
      </c>
      <c r="P158" t="str">
        <f t="shared" si="12"/>
        <v>D</v>
      </c>
      <c r="Q158">
        <f t="shared" si="13"/>
        <v>2018</v>
      </c>
      <c r="R158">
        <f t="shared" si="14"/>
        <v>0</v>
      </c>
    </row>
    <row r="159" spans="1:18" x14ac:dyDescent="0.25">
      <c r="A159" s="1">
        <v>43332.996949287641</v>
      </c>
      <c r="B159" s="2" t="s">
        <v>1498</v>
      </c>
      <c r="C159" t="s">
        <v>185</v>
      </c>
      <c r="D159">
        <v>2</v>
      </c>
      <c r="E159">
        <v>348</v>
      </c>
      <c r="F159">
        <f>IF(E159="",_xlfn.XLOOKUP(C159,'Price Averages'!$D$4:$D$103,'Price Averages'!$E$4:$E$103, "FALSE"), E159)</f>
        <v>348</v>
      </c>
      <c r="G159">
        <v>87</v>
      </c>
      <c r="H159">
        <f>IF(G159="", _xlfn.XLOOKUP(C159, 'Cost Averages'!$D$4:$D$103,'Cost Averages'!$E$4:$E$103, "FALSE"),G159)</f>
        <v>87</v>
      </c>
      <c r="I159">
        <f t="shared" si="15"/>
        <v>696</v>
      </c>
      <c r="J159">
        <f t="shared" si="16"/>
        <v>174</v>
      </c>
      <c r="K159">
        <f t="shared" si="17"/>
        <v>522</v>
      </c>
      <c r="L159" s="2" t="s">
        <v>23</v>
      </c>
      <c r="M159" t="s">
        <v>305</v>
      </c>
      <c r="N159" t="s">
        <v>41</v>
      </c>
      <c r="O159" s="3">
        <v>11.99399163482429</v>
      </c>
      <c r="P159" t="str">
        <f t="shared" si="12"/>
        <v>D</v>
      </c>
      <c r="Q159">
        <f t="shared" si="13"/>
        <v>2018</v>
      </c>
      <c r="R159">
        <f t="shared" si="14"/>
        <v>0</v>
      </c>
    </row>
    <row r="160" spans="1:18" x14ac:dyDescent="0.25">
      <c r="A160" s="1">
        <v>43300.311254465931</v>
      </c>
      <c r="B160" s="2" t="s">
        <v>1281</v>
      </c>
      <c r="C160" t="s">
        <v>412</v>
      </c>
      <c r="D160">
        <v>2</v>
      </c>
      <c r="E160" t="s">
        <v>32</v>
      </c>
      <c r="F160">
        <f>IF(E160="",_xlfn.XLOOKUP(C160,'Price Averages'!$D$4:$D$103,'Price Averages'!$E$4:$E$103, "FALSE"), E160)</f>
        <v>162</v>
      </c>
      <c r="G160">
        <v>54</v>
      </c>
      <c r="H160">
        <f>IF(G160="", _xlfn.XLOOKUP(C160, 'Cost Averages'!$D$4:$D$103,'Cost Averages'!$E$4:$E$103, "FALSE"),G160)</f>
        <v>54</v>
      </c>
      <c r="I160">
        <f t="shared" si="15"/>
        <v>324</v>
      </c>
      <c r="J160">
        <f t="shared" si="16"/>
        <v>108</v>
      </c>
      <c r="K160">
        <f t="shared" si="17"/>
        <v>216</v>
      </c>
      <c r="L160" s="2" t="s">
        <v>23</v>
      </c>
      <c r="M160" t="s">
        <v>902</v>
      </c>
      <c r="N160" t="s">
        <v>50</v>
      </c>
      <c r="O160" s="3">
        <v>11.78346750250795</v>
      </c>
      <c r="P160" t="str">
        <f t="shared" si="12"/>
        <v>D</v>
      </c>
      <c r="Q160">
        <f t="shared" si="13"/>
        <v>2018</v>
      </c>
      <c r="R160">
        <f t="shared" si="14"/>
        <v>0</v>
      </c>
    </row>
    <row r="161" spans="1:18" x14ac:dyDescent="0.25">
      <c r="A161" s="1">
        <v>43444.113171251418</v>
      </c>
      <c r="B161" s="2" t="s">
        <v>3099</v>
      </c>
      <c r="C161" t="s">
        <v>258</v>
      </c>
      <c r="D161">
        <v>2</v>
      </c>
      <c r="E161">
        <v>50</v>
      </c>
      <c r="F161">
        <f>IF(E161="",_xlfn.XLOOKUP(C161,'Price Averages'!$D$4:$D$103,'Price Averages'!$E$4:$E$103, "FALSE"), E161)</f>
        <v>50</v>
      </c>
      <c r="G161">
        <v>25</v>
      </c>
      <c r="H161">
        <f>IF(G161="", _xlfn.XLOOKUP(C161, 'Cost Averages'!$D$4:$D$103,'Cost Averages'!$E$4:$E$103, "FALSE"),G161)</f>
        <v>25</v>
      </c>
      <c r="I161">
        <f t="shared" si="15"/>
        <v>100</v>
      </c>
      <c r="J161">
        <f t="shared" si="16"/>
        <v>50</v>
      </c>
      <c r="K161">
        <f t="shared" si="17"/>
        <v>50</v>
      </c>
      <c r="L161" s="2" t="s">
        <v>28</v>
      </c>
      <c r="M161" t="s">
        <v>1000</v>
      </c>
      <c r="N161" t="s">
        <v>50</v>
      </c>
      <c r="O161" s="3">
        <v>9.9471686551317795</v>
      </c>
      <c r="P161" t="str">
        <f t="shared" si="12"/>
        <v>D</v>
      </c>
      <c r="Q161">
        <f t="shared" si="13"/>
        <v>2018</v>
      </c>
      <c r="R161">
        <f t="shared" si="14"/>
        <v>0</v>
      </c>
    </row>
    <row r="162" spans="1:18" x14ac:dyDescent="0.25">
      <c r="A162" s="1">
        <v>43450.455418625817</v>
      </c>
      <c r="B162" s="2" t="s">
        <v>2076</v>
      </c>
      <c r="C162" t="s">
        <v>67</v>
      </c>
      <c r="D162">
        <v>3</v>
      </c>
      <c r="E162">
        <v>76</v>
      </c>
      <c r="F162">
        <f>IF(E162="",_xlfn.XLOOKUP(C162,'Price Averages'!$D$4:$D$103,'Price Averages'!$E$4:$E$103, "FALSE"), E162)</f>
        <v>76</v>
      </c>
      <c r="G162">
        <v>19</v>
      </c>
      <c r="H162">
        <f>IF(G162="", _xlfn.XLOOKUP(C162, 'Cost Averages'!$D$4:$D$103,'Cost Averages'!$E$4:$E$103, "FALSE"),G162)</f>
        <v>19</v>
      </c>
      <c r="I162">
        <f t="shared" si="15"/>
        <v>228</v>
      </c>
      <c r="J162">
        <f t="shared" si="16"/>
        <v>57</v>
      </c>
      <c r="K162">
        <f t="shared" si="17"/>
        <v>171</v>
      </c>
      <c r="L162" s="2" t="s">
        <v>28</v>
      </c>
      <c r="M162" t="s">
        <v>68</v>
      </c>
      <c r="N162" t="s">
        <v>50</v>
      </c>
      <c r="O162" s="3">
        <v>9.8384363471888783</v>
      </c>
      <c r="P162" t="str">
        <f t="shared" si="12"/>
        <v>D</v>
      </c>
      <c r="Q162">
        <f t="shared" si="13"/>
        <v>2018</v>
      </c>
      <c r="R162">
        <f t="shared" si="14"/>
        <v>0</v>
      </c>
    </row>
    <row r="163" spans="1:18" x14ac:dyDescent="0.25">
      <c r="A163" s="1">
        <v>43349.867911928777</v>
      </c>
      <c r="B163" s="2" t="s">
        <v>2004</v>
      </c>
      <c r="C163" t="s">
        <v>207</v>
      </c>
      <c r="D163">
        <v>3</v>
      </c>
      <c r="E163">
        <v>176</v>
      </c>
      <c r="F163">
        <f>IF(E163="",_xlfn.XLOOKUP(C163,'Price Averages'!$D$4:$D$103,'Price Averages'!$E$4:$E$103, "FALSE"), E163)</f>
        <v>176</v>
      </c>
      <c r="G163">
        <v>88</v>
      </c>
      <c r="H163">
        <f>IF(G163="", _xlfn.XLOOKUP(C163, 'Cost Averages'!$D$4:$D$103,'Cost Averages'!$E$4:$E$103, "FALSE"),G163)</f>
        <v>88</v>
      </c>
      <c r="I163">
        <f t="shared" si="15"/>
        <v>528</v>
      </c>
      <c r="J163">
        <f t="shared" si="16"/>
        <v>264</v>
      </c>
      <c r="K163">
        <f t="shared" si="17"/>
        <v>264</v>
      </c>
      <c r="L163" s="2" t="s">
        <v>28</v>
      </c>
      <c r="M163" t="s">
        <v>523</v>
      </c>
      <c r="N163" t="s">
        <v>50</v>
      </c>
      <c r="O163" s="3">
        <v>14.064516999204997</v>
      </c>
      <c r="P163" t="str">
        <f t="shared" si="12"/>
        <v>D</v>
      </c>
      <c r="Q163">
        <f t="shared" si="13"/>
        <v>2018</v>
      </c>
      <c r="R163">
        <f t="shared" si="14"/>
        <v>0</v>
      </c>
    </row>
    <row r="164" spans="1:18" x14ac:dyDescent="0.25">
      <c r="A164" s="1">
        <v>43123.333966787613</v>
      </c>
      <c r="B164" s="2" t="s">
        <v>1724</v>
      </c>
      <c r="C164" t="s">
        <v>232</v>
      </c>
      <c r="D164">
        <v>3</v>
      </c>
      <c r="E164">
        <v>108</v>
      </c>
      <c r="F164">
        <f>IF(E164="",_xlfn.XLOOKUP(C164,'Price Averages'!$D$4:$D$103,'Price Averages'!$E$4:$E$103, "FALSE"), E164)</f>
        <v>108</v>
      </c>
      <c r="G164">
        <v>54</v>
      </c>
      <c r="H164">
        <f>IF(G164="", _xlfn.XLOOKUP(C164, 'Cost Averages'!$D$4:$D$103,'Cost Averages'!$E$4:$E$103, "FALSE"),G164)</f>
        <v>54</v>
      </c>
      <c r="I164">
        <f t="shared" si="15"/>
        <v>324</v>
      </c>
      <c r="J164">
        <f t="shared" si="16"/>
        <v>162</v>
      </c>
      <c r="K164">
        <f t="shared" si="17"/>
        <v>162</v>
      </c>
      <c r="L164" s="2" t="s">
        <v>23</v>
      </c>
      <c r="M164" t="s">
        <v>566</v>
      </c>
      <c r="N164" t="s">
        <v>50</v>
      </c>
      <c r="O164" s="3">
        <v>13.150536103258979</v>
      </c>
      <c r="P164" t="str">
        <f t="shared" si="12"/>
        <v>D</v>
      </c>
      <c r="Q164">
        <f t="shared" si="13"/>
        <v>2018</v>
      </c>
      <c r="R164">
        <f t="shared" si="14"/>
        <v>0</v>
      </c>
    </row>
    <row r="165" spans="1:18" x14ac:dyDescent="0.25">
      <c r="A165" s="1">
        <v>43115.11355802272</v>
      </c>
      <c r="B165" s="2" t="s">
        <v>2668</v>
      </c>
      <c r="C165" t="s">
        <v>105</v>
      </c>
      <c r="D165">
        <v>3</v>
      </c>
      <c r="E165" t="s">
        <v>32</v>
      </c>
      <c r="F165">
        <f>IF(E165="",_xlfn.XLOOKUP(C165,'Price Averages'!$D$4:$D$103,'Price Averages'!$E$4:$E$103, "FALSE"), E165)</f>
        <v>66</v>
      </c>
      <c r="G165">
        <v>33</v>
      </c>
      <c r="H165">
        <f>IF(G165="", _xlfn.XLOOKUP(C165, 'Cost Averages'!$D$4:$D$103,'Cost Averages'!$E$4:$E$103, "FALSE"),G165)</f>
        <v>33</v>
      </c>
      <c r="I165">
        <f t="shared" si="15"/>
        <v>198</v>
      </c>
      <c r="J165">
        <f t="shared" si="16"/>
        <v>99</v>
      </c>
      <c r="K165">
        <f t="shared" si="17"/>
        <v>99</v>
      </c>
      <c r="L165" s="2" t="s">
        <v>28</v>
      </c>
      <c r="M165" t="s">
        <v>343</v>
      </c>
      <c r="N165" t="s">
        <v>25</v>
      </c>
      <c r="O165" s="3">
        <v>11.070908141213383</v>
      </c>
      <c r="P165" t="str">
        <f t="shared" si="12"/>
        <v>D</v>
      </c>
      <c r="Q165">
        <f t="shared" si="13"/>
        <v>2018</v>
      </c>
      <c r="R165">
        <f t="shared" si="14"/>
        <v>0</v>
      </c>
    </row>
    <row r="166" spans="1:18" x14ac:dyDescent="0.25">
      <c r="A166" s="1">
        <v>43443.820800359274</v>
      </c>
      <c r="B166" s="2" t="s">
        <v>381</v>
      </c>
      <c r="C166" t="s">
        <v>253</v>
      </c>
      <c r="D166">
        <v>3</v>
      </c>
      <c r="E166">
        <v>92</v>
      </c>
      <c r="F166">
        <f>IF(E166="",_xlfn.XLOOKUP(C166,'Price Averages'!$D$4:$D$103,'Price Averages'!$E$4:$E$103, "FALSE"), E166)</f>
        <v>92</v>
      </c>
      <c r="G166">
        <v>46</v>
      </c>
      <c r="H166">
        <f>IF(G166="", _xlfn.XLOOKUP(C166, 'Cost Averages'!$D$4:$D$103,'Cost Averages'!$E$4:$E$103, "FALSE"),G166)</f>
        <v>46</v>
      </c>
      <c r="I166">
        <f t="shared" si="15"/>
        <v>276</v>
      </c>
      <c r="J166">
        <f t="shared" si="16"/>
        <v>138</v>
      </c>
      <c r="K166">
        <f t="shared" si="17"/>
        <v>138</v>
      </c>
      <c r="L166" s="2" t="s">
        <v>28</v>
      </c>
      <c r="M166" t="s">
        <v>175</v>
      </c>
      <c r="N166" t="s">
        <v>50</v>
      </c>
      <c r="O166" s="3">
        <v>11.939773463335372</v>
      </c>
      <c r="P166" t="str">
        <f t="shared" si="12"/>
        <v>D</v>
      </c>
      <c r="Q166">
        <f t="shared" si="13"/>
        <v>2018</v>
      </c>
      <c r="R166">
        <f t="shared" si="14"/>
        <v>0</v>
      </c>
    </row>
    <row r="167" spans="1:18" x14ac:dyDescent="0.25">
      <c r="A167" s="1">
        <v>43278.114073094526</v>
      </c>
      <c r="B167" s="2" t="s">
        <v>813</v>
      </c>
      <c r="C167" t="s">
        <v>58</v>
      </c>
      <c r="D167">
        <v>3</v>
      </c>
      <c r="E167" t="s">
        <v>32</v>
      </c>
      <c r="F167">
        <f>IF(E167="",_xlfn.XLOOKUP(C167,'Price Averages'!$D$4:$D$103,'Price Averages'!$E$4:$E$103, "FALSE"), E167)</f>
        <v>144</v>
      </c>
      <c r="G167">
        <v>48</v>
      </c>
      <c r="H167">
        <f>IF(G167="", _xlfn.XLOOKUP(C167, 'Cost Averages'!$D$4:$D$103,'Cost Averages'!$E$4:$E$103, "FALSE"),G167)</f>
        <v>48</v>
      </c>
      <c r="I167">
        <f t="shared" si="15"/>
        <v>432</v>
      </c>
      <c r="J167">
        <f t="shared" si="16"/>
        <v>144</v>
      </c>
      <c r="K167">
        <f t="shared" si="17"/>
        <v>288</v>
      </c>
      <c r="L167" s="2" t="s">
        <v>23</v>
      </c>
      <c r="M167" t="s">
        <v>337</v>
      </c>
      <c r="N167" t="s">
        <v>41</v>
      </c>
      <c r="O167" s="3">
        <v>14.687857652112591</v>
      </c>
      <c r="P167" t="str">
        <f t="shared" si="12"/>
        <v>D</v>
      </c>
      <c r="Q167">
        <f t="shared" si="13"/>
        <v>2018</v>
      </c>
      <c r="R167">
        <f t="shared" si="14"/>
        <v>0</v>
      </c>
    </row>
    <row r="168" spans="1:18" x14ac:dyDescent="0.25">
      <c r="A168" s="1">
        <v>43292.242989283382</v>
      </c>
      <c r="B168" s="2" t="s">
        <v>731</v>
      </c>
      <c r="C168" t="s">
        <v>367</v>
      </c>
      <c r="D168">
        <v>3</v>
      </c>
      <c r="E168">
        <v>360</v>
      </c>
      <c r="F168">
        <f>IF(E168="",_xlfn.XLOOKUP(C168,'Price Averages'!$D$4:$D$103,'Price Averages'!$E$4:$E$103, "FALSE"), E168)</f>
        <v>360</v>
      </c>
      <c r="G168">
        <v>90</v>
      </c>
      <c r="H168">
        <f>IF(G168="", _xlfn.XLOOKUP(C168, 'Cost Averages'!$D$4:$D$103,'Cost Averages'!$E$4:$E$103, "FALSE"),G168)</f>
        <v>90</v>
      </c>
      <c r="I168">
        <f t="shared" si="15"/>
        <v>1080</v>
      </c>
      <c r="J168">
        <f t="shared" si="16"/>
        <v>270</v>
      </c>
      <c r="K168">
        <f t="shared" si="17"/>
        <v>810</v>
      </c>
      <c r="L168" s="2" t="s">
        <v>28</v>
      </c>
      <c r="M168" t="s">
        <v>458</v>
      </c>
      <c r="N168" t="s">
        <v>41</v>
      </c>
      <c r="O168" s="3">
        <v>16.368863536738775</v>
      </c>
      <c r="P168" t="str">
        <f t="shared" si="12"/>
        <v>D</v>
      </c>
      <c r="Q168">
        <f t="shared" si="13"/>
        <v>2018</v>
      </c>
      <c r="R168">
        <f t="shared" si="14"/>
        <v>0</v>
      </c>
    </row>
    <row r="169" spans="1:18" x14ac:dyDescent="0.25">
      <c r="A169" s="1">
        <v>43205.364931375043</v>
      </c>
      <c r="B169" s="2" t="s">
        <v>2053</v>
      </c>
      <c r="C169" t="s">
        <v>83</v>
      </c>
      <c r="D169">
        <v>3</v>
      </c>
      <c r="E169" t="s">
        <v>32</v>
      </c>
      <c r="F169">
        <f>IF(E169="",_xlfn.XLOOKUP(C169,'Price Averages'!$D$4:$D$103,'Price Averages'!$E$4:$E$103, "FALSE"), E169)</f>
        <v>300</v>
      </c>
      <c r="G169">
        <v>75</v>
      </c>
      <c r="H169">
        <f>IF(G169="", _xlfn.XLOOKUP(C169, 'Cost Averages'!$D$4:$D$103,'Cost Averages'!$E$4:$E$103, "FALSE"),G169)</f>
        <v>75</v>
      </c>
      <c r="I169">
        <f t="shared" si="15"/>
        <v>900</v>
      </c>
      <c r="J169">
        <f t="shared" si="16"/>
        <v>225</v>
      </c>
      <c r="K169">
        <f t="shared" si="17"/>
        <v>675</v>
      </c>
      <c r="L169" s="2" t="s">
        <v>23</v>
      </c>
      <c r="M169" t="s">
        <v>410</v>
      </c>
      <c r="N169" t="s">
        <v>34</v>
      </c>
      <c r="O169" s="3">
        <v>11.644564584314265</v>
      </c>
      <c r="P169" t="str">
        <f t="shared" si="12"/>
        <v>D</v>
      </c>
      <c r="Q169">
        <f t="shared" si="13"/>
        <v>2018</v>
      </c>
      <c r="R169">
        <f t="shared" si="14"/>
        <v>0</v>
      </c>
    </row>
    <row r="170" spans="1:18" x14ac:dyDescent="0.25">
      <c r="A170" s="1">
        <v>43137.869623839397</v>
      </c>
      <c r="B170" s="2" t="s">
        <v>565</v>
      </c>
      <c r="C170" t="s">
        <v>530</v>
      </c>
      <c r="D170">
        <v>3</v>
      </c>
      <c r="E170">
        <v>261</v>
      </c>
      <c r="F170">
        <f>IF(E170="",_xlfn.XLOOKUP(C170,'Price Averages'!$D$4:$D$103,'Price Averages'!$E$4:$E$103, "FALSE"), E170)</f>
        <v>261</v>
      </c>
      <c r="G170">
        <v>87</v>
      </c>
      <c r="H170">
        <f>IF(G170="", _xlfn.XLOOKUP(C170, 'Cost Averages'!$D$4:$D$103,'Cost Averages'!$E$4:$E$103, "FALSE"),G170)</f>
        <v>87</v>
      </c>
      <c r="I170">
        <f t="shared" si="15"/>
        <v>783</v>
      </c>
      <c r="J170">
        <f t="shared" si="16"/>
        <v>261</v>
      </c>
      <c r="K170">
        <f t="shared" si="17"/>
        <v>522</v>
      </c>
      <c r="L170" s="2" t="s">
        <v>28</v>
      </c>
      <c r="M170" t="s">
        <v>566</v>
      </c>
      <c r="N170" t="s">
        <v>50</v>
      </c>
      <c r="O170" s="3">
        <v>13.150536103258979</v>
      </c>
      <c r="P170" t="str">
        <f t="shared" si="12"/>
        <v>D</v>
      </c>
      <c r="Q170">
        <f t="shared" si="13"/>
        <v>2018</v>
      </c>
      <c r="R170">
        <f t="shared" si="14"/>
        <v>0</v>
      </c>
    </row>
    <row r="171" spans="1:18" x14ac:dyDescent="0.25">
      <c r="A171" s="1">
        <v>43291.445208205099</v>
      </c>
      <c r="B171" s="2" t="s">
        <v>2822</v>
      </c>
      <c r="C171" t="s">
        <v>80</v>
      </c>
      <c r="D171">
        <v>3</v>
      </c>
      <c r="E171">
        <v>210</v>
      </c>
      <c r="F171">
        <f>IF(E171="",_xlfn.XLOOKUP(C171,'Price Averages'!$D$4:$D$103,'Price Averages'!$E$4:$E$103, "FALSE"), E171)</f>
        <v>210</v>
      </c>
      <c r="G171">
        <v>70</v>
      </c>
      <c r="H171">
        <f>IF(G171="", _xlfn.XLOOKUP(C171, 'Cost Averages'!$D$4:$D$103,'Cost Averages'!$E$4:$E$103, "FALSE"),G171)</f>
        <v>70</v>
      </c>
      <c r="I171">
        <f t="shared" si="15"/>
        <v>630</v>
      </c>
      <c r="J171">
        <f t="shared" si="16"/>
        <v>210</v>
      </c>
      <c r="K171">
        <f t="shared" si="17"/>
        <v>420</v>
      </c>
      <c r="L171" s="2" t="s">
        <v>28</v>
      </c>
      <c r="M171" t="s">
        <v>673</v>
      </c>
      <c r="N171" t="s">
        <v>78</v>
      </c>
      <c r="O171" s="3">
        <v>8.1628930629234038</v>
      </c>
      <c r="P171" t="str">
        <f t="shared" si="12"/>
        <v>D</v>
      </c>
      <c r="Q171">
        <f t="shared" si="13"/>
        <v>2018</v>
      </c>
      <c r="R171">
        <f t="shared" si="14"/>
        <v>0</v>
      </c>
    </row>
    <row r="172" spans="1:18" x14ac:dyDescent="0.25">
      <c r="A172" s="1">
        <v>43211.16062505811</v>
      </c>
      <c r="B172" s="2" t="s">
        <v>2243</v>
      </c>
      <c r="C172" t="s">
        <v>240</v>
      </c>
      <c r="D172">
        <v>3</v>
      </c>
      <c r="E172">
        <v>132</v>
      </c>
      <c r="F172">
        <f>IF(E172="",_xlfn.XLOOKUP(C172,'Price Averages'!$D$4:$D$103,'Price Averages'!$E$4:$E$103, "FALSE"), E172)</f>
        <v>132</v>
      </c>
      <c r="G172">
        <v>44</v>
      </c>
      <c r="H172">
        <f>IF(G172="", _xlfn.XLOOKUP(C172, 'Cost Averages'!$D$4:$D$103,'Cost Averages'!$E$4:$E$103, "FALSE"),G172)</f>
        <v>44</v>
      </c>
      <c r="I172">
        <f t="shared" si="15"/>
        <v>396</v>
      </c>
      <c r="J172">
        <f t="shared" si="16"/>
        <v>132</v>
      </c>
      <c r="K172">
        <f t="shared" si="17"/>
        <v>264</v>
      </c>
      <c r="L172" s="2" t="s">
        <v>28</v>
      </c>
      <c r="M172" t="s">
        <v>595</v>
      </c>
      <c r="N172" t="s">
        <v>56</v>
      </c>
      <c r="O172" s="3">
        <v>11.072271050116964</v>
      </c>
      <c r="P172" t="str">
        <f t="shared" si="12"/>
        <v>D</v>
      </c>
      <c r="Q172">
        <f t="shared" si="13"/>
        <v>2018</v>
      </c>
      <c r="R172">
        <f t="shared" si="14"/>
        <v>0</v>
      </c>
    </row>
    <row r="173" spans="1:18" x14ac:dyDescent="0.25">
      <c r="A173" s="1">
        <v>43241.280227455827</v>
      </c>
      <c r="B173" s="2" t="s">
        <v>3047</v>
      </c>
      <c r="C173" t="s">
        <v>280</v>
      </c>
      <c r="D173">
        <v>3</v>
      </c>
      <c r="E173" t="s">
        <v>32</v>
      </c>
      <c r="F173">
        <f>IF(E173="",_xlfn.XLOOKUP(C173,'Price Averages'!$D$4:$D$103,'Price Averages'!$E$4:$E$103, "FALSE"), E173)</f>
        <v>48</v>
      </c>
      <c r="G173">
        <v>24</v>
      </c>
      <c r="H173">
        <f>IF(G173="", _xlfn.XLOOKUP(C173, 'Cost Averages'!$D$4:$D$103,'Cost Averages'!$E$4:$E$103, "FALSE"),G173)</f>
        <v>24</v>
      </c>
      <c r="I173">
        <f t="shared" si="15"/>
        <v>144</v>
      </c>
      <c r="J173">
        <f t="shared" si="16"/>
        <v>72</v>
      </c>
      <c r="K173">
        <f t="shared" si="17"/>
        <v>72</v>
      </c>
      <c r="L173" s="2" t="s">
        <v>23</v>
      </c>
      <c r="M173" t="s">
        <v>632</v>
      </c>
      <c r="N173" t="s">
        <v>46</v>
      </c>
      <c r="O173" s="3">
        <v>8.7741864171993527</v>
      </c>
      <c r="P173" t="str">
        <f t="shared" si="12"/>
        <v>D</v>
      </c>
      <c r="Q173">
        <f t="shared" si="13"/>
        <v>2018</v>
      </c>
      <c r="R173">
        <f t="shared" si="14"/>
        <v>0</v>
      </c>
    </row>
    <row r="174" spans="1:18" x14ac:dyDescent="0.25">
      <c r="A174" s="1">
        <v>43247.281144345165</v>
      </c>
      <c r="B174" s="2" t="s">
        <v>1910</v>
      </c>
      <c r="C174" t="s">
        <v>293</v>
      </c>
      <c r="D174">
        <v>3</v>
      </c>
      <c r="E174">
        <v>188</v>
      </c>
      <c r="F174">
        <f>IF(E174="",_xlfn.XLOOKUP(C174,'Price Averages'!$D$4:$D$103,'Price Averages'!$E$4:$E$103, "FALSE"), E174)</f>
        <v>188</v>
      </c>
      <c r="G174">
        <v>94</v>
      </c>
      <c r="H174">
        <f>IF(G174="", _xlfn.XLOOKUP(C174, 'Cost Averages'!$D$4:$D$103,'Cost Averages'!$E$4:$E$103, "FALSE"),G174)</f>
        <v>94</v>
      </c>
      <c r="I174">
        <f t="shared" si="15"/>
        <v>564</v>
      </c>
      <c r="J174">
        <f t="shared" si="16"/>
        <v>282</v>
      </c>
      <c r="K174">
        <f t="shared" si="17"/>
        <v>282</v>
      </c>
      <c r="L174" s="2" t="s">
        <v>28</v>
      </c>
      <c r="M174" t="s">
        <v>854</v>
      </c>
      <c r="N174" t="s">
        <v>50</v>
      </c>
      <c r="O174" s="3">
        <v>13.827196127590291</v>
      </c>
      <c r="P174" t="str">
        <f t="shared" si="12"/>
        <v>D</v>
      </c>
      <c r="Q174">
        <f t="shared" si="13"/>
        <v>2018</v>
      </c>
      <c r="R174">
        <f t="shared" si="14"/>
        <v>0</v>
      </c>
    </row>
    <row r="175" spans="1:18" x14ac:dyDescent="0.25">
      <c r="A175" s="1">
        <v>43164.560661006428</v>
      </c>
      <c r="B175" s="2" t="s">
        <v>2485</v>
      </c>
      <c r="C175" t="s">
        <v>131</v>
      </c>
      <c r="D175">
        <v>3</v>
      </c>
      <c r="E175">
        <v>320</v>
      </c>
      <c r="F175">
        <f>IF(E175="",_xlfn.XLOOKUP(C175,'Price Averages'!$D$4:$D$103,'Price Averages'!$E$4:$E$103, "FALSE"), E175)</f>
        <v>320</v>
      </c>
      <c r="G175">
        <v>80</v>
      </c>
      <c r="H175">
        <f>IF(G175="", _xlfn.XLOOKUP(C175, 'Cost Averages'!$D$4:$D$103,'Cost Averages'!$E$4:$E$103, "FALSE"),G175)</f>
        <v>80</v>
      </c>
      <c r="I175">
        <f t="shared" si="15"/>
        <v>960</v>
      </c>
      <c r="J175">
        <f t="shared" si="16"/>
        <v>240</v>
      </c>
      <c r="K175">
        <f t="shared" si="17"/>
        <v>720</v>
      </c>
      <c r="L175" s="2" t="s">
        <v>44</v>
      </c>
      <c r="M175" t="s">
        <v>1118</v>
      </c>
      <c r="N175" t="s">
        <v>56</v>
      </c>
      <c r="O175" s="3">
        <v>11.593991859287692</v>
      </c>
      <c r="P175" t="str">
        <f t="shared" si="12"/>
        <v>D</v>
      </c>
      <c r="Q175">
        <f t="shared" si="13"/>
        <v>2018</v>
      </c>
      <c r="R175">
        <f t="shared" si="14"/>
        <v>0</v>
      </c>
    </row>
    <row r="176" spans="1:18" x14ac:dyDescent="0.25">
      <c r="A176" s="1">
        <v>43367.30789372648</v>
      </c>
      <c r="B176" s="2" t="s">
        <v>2406</v>
      </c>
      <c r="C176" t="s">
        <v>117</v>
      </c>
      <c r="D176">
        <v>3</v>
      </c>
      <c r="E176">
        <v>176</v>
      </c>
      <c r="F176">
        <f>IF(E176="",_xlfn.XLOOKUP(C176,'Price Averages'!$D$4:$D$103,'Price Averages'!$E$4:$E$103, "FALSE"), E176)</f>
        <v>176</v>
      </c>
      <c r="G176">
        <v>88</v>
      </c>
      <c r="H176">
        <f>IF(G176="", _xlfn.XLOOKUP(C176, 'Cost Averages'!$D$4:$D$103,'Cost Averages'!$E$4:$E$103, "FALSE"),G176)</f>
        <v>88</v>
      </c>
      <c r="I176">
        <f t="shared" si="15"/>
        <v>528</v>
      </c>
      <c r="J176">
        <f t="shared" si="16"/>
        <v>264</v>
      </c>
      <c r="K176">
        <f t="shared" si="17"/>
        <v>264</v>
      </c>
      <c r="L176" s="2" t="s">
        <v>28</v>
      </c>
      <c r="M176" t="s">
        <v>194</v>
      </c>
      <c r="N176" t="s">
        <v>50</v>
      </c>
      <c r="O176" s="3">
        <v>13.765798454641494</v>
      </c>
      <c r="P176" t="str">
        <f t="shared" si="12"/>
        <v>D</v>
      </c>
      <c r="Q176">
        <f t="shared" si="13"/>
        <v>2018</v>
      </c>
      <c r="R176">
        <f t="shared" si="14"/>
        <v>0</v>
      </c>
    </row>
    <row r="177" spans="1:18" x14ac:dyDescent="0.25">
      <c r="A177" s="1">
        <v>43403.381210740888</v>
      </c>
      <c r="B177" s="2" t="s">
        <v>3155</v>
      </c>
      <c r="C177" t="s">
        <v>188</v>
      </c>
      <c r="D177">
        <v>3</v>
      </c>
      <c r="E177">
        <v>192</v>
      </c>
      <c r="F177">
        <f>IF(E177="",_xlfn.XLOOKUP(C177,'Price Averages'!$D$4:$D$103,'Price Averages'!$E$4:$E$103, "FALSE"), E177)</f>
        <v>192</v>
      </c>
      <c r="G177">
        <v>96</v>
      </c>
      <c r="H177">
        <f>IF(G177="", _xlfn.XLOOKUP(C177, 'Cost Averages'!$D$4:$D$103,'Cost Averages'!$E$4:$E$103, "FALSE"),G177)</f>
        <v>96</v>
      </c>
      <c r="I177">
        <f t="shared" si="15"/>
        <v>576</v>
      </c>
      <c r="J177">
        <f t="shared" si="16"/>
        <v>288</v>
      </c>
      <c r="K177">
        <f t="shared" si="17"/>
        <v>288</v>
      </c>
      <c r="L177" s="2" t="s">
        <v>23</v>
      </c>
      <c r="M177" t="s">
        <v>561</v>
      </c>
      <c r="N177" t="s">
        <v>25</v>
      </c>
      <c r="O177" s="3">
        <v>12.921682080641304</v>
      </c>
      <c r="P177" t="str">
        <f t="shared" si="12"/>
        <v>D</v>
      </c>
      <c r="Q177">
        <f t="shared" si="13"/>
        <v>2018</v>
      </c>
      <c r="R177">
        <f t="shared" si="14"/>
        <v>0</v>
      </c>
    </row>
    <row r="178" spans="1:18" x14ac:dyDescent="0.25">
      <c r="A178" s="1">
        <v>43374.689857449353</v>
      </c>
      <c r="B178" s="2" t="s">
        <v>1813</v>
      </c>
      <c r="C178" t="s">
        <v>268</v>
      </c>
      <c r="D178">
        <v>3</v>
      </c>
      <c r="E178">
        <v>57</v>
      </c>
      <c r="F178">
        <f>IF(E178="",_xlfn.XLOOKUP(C178,'Price Averages'!$D$4:$D$103,'Price Averages'!$E$4:$E$103, "FALSE"), E178)</f>
        <v>57</v>
      </c>
      <c r="G178">
        <v>19</v>
      </c>
      <c r="H178">
        <f>IF(G178="", _xlfn.XLOOKUP(C178, 'Cost Averages'!$D$4:$D$103,'Cost Averages'!$E$4:$E$103, "FALSE"),G178)</f>
        <v>19</v>
      </c>
      <c r="I178">
        <f t="shared" si="15"/>
        <v>171</v>
      </c>
      <c r="J178">
        <f t="shared" si="16"/>
        <v>57</v>
      </c>
      <c r="K178">
        <f t="shared" si="17"/>
        <v>114</v>
      </c>
      <c r="L178" s="2" t="s">
        <v>23</v>
      </c>
      <c r="M178" t="s">
        <v>572</v>
      </c>
      <c r="N178" t="s">
        <v>50</v>
      </c>
      <c r="O178" s="3">
        <v>14.66147716237918</v>
      </c>
      <c r="P178" t="str">
        <f t="shared" si="12"/>
        <v>D</v>
      </c>
      <c r="Q178">
        <f t="shared" si="13"/>
        <v>2018</v>
      </c>
      <c r="R178">
        <f t="shared" si="14"/>
        <v>0</v>
      </c>
    </row>
    <row r="179" spans="1:18" x14ac:dyDescent="0.25">
      <c r="A179" s="1">
        <v>43163.303204034215</v>
      </c>
      <c r="B179" s="2" t="s">
        <v>552</v>
      </c>
      <c r="C179" t="s">
        <v>553</v>
      </c>
      <c r="D179">
        <v>3</v>
      </c>
      <c r="E179" t="s">
        <v>32</v>
      </c>
      <c r="F179">
        <f>IF(E179="",_xlfn.XLOOKUP(C179,'Price Averages'!$D$4:$D$103,'Price Averages'!$E$4:$E$103, "FALSE"), E179)</f>
        <v>384</v>
      </c>
      <c r="G179">
        <v>96</v>
      </c>
      <c r="H179">
        <f>IF(G179="", _xlfn.XLOOKUP(C179, 'Cost Averages'!$D$4:$D$103,'Cost Averages'!$E$4:$E$103, "FALSE"),G179)</f>
        <v>96</v>
      </c>
      <c r="I179">
        <f t="shared" si="15"/>
        <v>1152</v>
      </c>
      <c r="J179">
        <f t="shared" si="16"/>
        <v>288</v>
      </c>
      <c r="K179">
        <f t="shared" si="17"/>
        <v>864</v>
      </c>
      <c r="L179" s="2" t="s">
        <v>28</v>
      </c>
      <c r="M179" t="s">
        <v>554</v>
      </c>
      <c r="N179" t="s">
        <v>41</v>
      </c>
      <c r="O179" s="3">
        <v>11.808681852148307</v>
      </c>
      <c r="P179" t="str">
        <f t="shared" si="12"/>
        <v>D</v>
      </c>
      <c r="Q179">
        <f t="shared" si="13"/>
        <v>2018</v>
      </c>
      <c r="R179">
        <f t="shared" si="14"/>
        <v>0</v>
      </c>
    </row>
    <row r="180" spans="1:18" x14ac:dyDescent="0.25">
      <c r="A180" s="1">
        <v>43112.712985025304</v>
      </c>
      <c r="B180" s="2" t="s">
        <v>748</v>
      </c>
      <c r="C180" t="s">
        <v>553</v>
      </c>
      <c r="D180">
        <v>3</v>
      </c>
      <c r="E180" t="s">
        <v>32</v>
      </c>
      <c r="F180">
        <f>IF(E180="",_xlfn.XLOOKUP(C180,'Price Averages'!$D$4:$D$103,'Price Averages'!$E$4:$E$103, "FALSE"), E180)</f>
        <v>384</v>
      </c>
      <c r="G180">
        <v>96</v>
      </c>
      <c r="H180">
        <f>IF(G180="", _xlfn.XLOOKUP(C180, 'Cost Averages'!$D$4:$D$103,'Cost Averages'!$E$4:$E$103, "FALSE"),G180)</f>
        <v>96</v>
      </c>
      <c r="I180">
        <f t="shared" si="15"/>
        <v>1152</v>
      </c>
      <c r="J180">
        <f t="shared" si="16"/>
        <v>288</v>
      </c>
      <c r="K180">
        <f t="shared" si="17"/>
        <v>864</v>
      </c>
      <c r="L180" s="2" t="s">
        <v>28</v>
      </c>
      <c r="M180" t="s">
        <v>65</v>
      </c>
      <c r="N180" t="s">
        <v>50</v>
      </c>
      <c r="O180" s="3">
        <v>8.2871811249429097</v>
      </c>
      <c r="P180" t="str">
        <f t="shared" si="12"/>
        <v>D</v>
      </c>
      <c r="Q180">
        <f t="shared" si="13"/>
        <v>2018</v>
      </c>
      <c r="R180">
        <f t="shared" si="14"/>
        <v>0</v>
      </c>
    </row>
    <row r="181" spans="1:18" x14ac:dyDescent="0.25">
      <c r="A181" s="1">
        <v>43355.187852869902</v>
      </c>
      <c r="B181" s="2" t="s">
        <v>2471</v>
      </c>
      <c r="C181" t="s">
        <v>378</v>
      </c>
      <c r="D181">
        <v>4</v>
      </c>
      <c r="E181" t="s">
        <v>32</v>
      </c>
      <c r="F181">
        <f>IF(E181="",_xlfn.XLOOKUP(C181,'Price Averages'!$D$4:$D$103,'Price Averages'!$E$4:$E$103, "FALSE"), E181)</f>
        <v>110</v>
      </c>
      <c r="G181">
        <v>55</v>
      </c>
      <c r="H181">
        <f>IF(G181="", _xlfn.XLOOKUP(C181, 'Cost Averages'!$D$4:$D$103,'Cost Averages'!$E$4:$E$103, "FALSE"),G181)</f>
        <v>55</v>
      </c>
      <c r="I181">
        <f t="shared" si="15"/>
        <v>440</v>
      </c>
      <c r="J181">
        <f t="shared" si="16"/>
        <v>220</v>
      </c>
      <c r="K181">
        <f t="shared" si="17"/>
        <v>220</v>
      </c>
      <c r="L181" s="2" t="s">
        <v>44</v>
      </c>
      <c r="M181" t="s">
        <v>595</v>
      </c>
      <c r="N181" t="s">
        <v>56</v>
      </c>
      <c r="O181" s="3">
        <v>11.072271050116964</v>
      </c>
      <c r="P181" t="str">
        <f t="shared" si="12"/>
        <v>D</v>
      </c>
      <c r="Q181">
        <f t="shared" si="13"/>
        <v>2018</v>
      </c>
      <c r="R181">
        <f t="shared" si="14"/>
        <v>0</v>
      </c>
    </row>
    <row r="182" spans="1:18" x14ac:dyDescent="0.25">
      <c r="A182" s="1">
        <v>43419.019492053339</v>
      </c>
      <c r="B182" s="2" t="s">
        <v>655</v>
      </c>
      <c r="C182" t="s">
        <v>137</v>
      </c>
      <c r="D182">
        <v>4</v>
      </c>
      <c r="E182">
        <v>207</v>
      </c>
      <c r="F182">
        <f>IF(E182="",_xlfn.XLOOKUP(C182,'Price Averages'!$D$4:$D$103,'Price Averages'!$E$4:$E$103, "FALSE"), E182)</f>
        <v>207</v>
      </c>
      <c r="G182">
        <v>69</v>
      </c>
      <c r="H182">
        <f>IF(G182="", _xlfn.XLOOKUP(C182, 'Cost Averages'!$D$4:$D$103,'Cost Averages'!$E$4:$E$103, "FALSE"),G182)</f>
        <v>69</v>
      </c>
      <c r="I182">
        <f t="shared" si="15"/>
        <v>828</v>
      </c>
      <c r="J182">
        <f t="shared" si="16"/>
        <v>276</v>
      </c>
      <c r="K182">
        <f t="shared" si="17"/>
        <v>552</v>
      </c>
      <c r="L182" s="2" t="s">
        <v>44</v>
      </c>
      <c r="M182" t="s">
        <v>796</v>
      </c>
      <c r="N182" t="s">
        <v>46</v>
      </c>
      <c r="O182" s="3">
        <v>9.4608554813364627</v>
      </c>
      <c r="P182" t="str">
        <f t="shared" si="12"/>
        <v>D</v>
      </c>
      <c r="Q182">
        <f t="shared" si="13"/>
        <v>2018</v>
      </c>
      <c r="R182">
        <f t="shared" si="14"/>
        <v>0</v>
      </c>
    </row>
    <row r="183" spans="1:18" x14ac:dyDescent="0.25">
      <c r="A183" s="1">
        <v>43373.56425735051</v>
      </c>
      <c r="B183" s="2" t="s">
        <v>1975</v>
      </c>
      <c r="C183" t="s">
        <v>247</v>
      </c>
      <c r="D183">
        <v>4</v>
      </c>
      <c r="E183">
        <v>140</v>
      </c>
      <c r="F183">
        <f>IF(E183="",_xlfn.XLOOKUP(C183,'Price Averages'!$D$4:$D$103,'Price Averages'!$E$4:$E$103, "FALSE"), E183)</f>
        <v>140</v>
      </c>
      <c r="G183">
        <v>70</v>
      </c>
      <c r="H183">
        <f>IF(G183="", _xlfn.XLOOKUP(C183, 'Cost Averages'!$D$4:$D$103,'Cost Averages'!$E$4:$E$103, "FALSE"),G183)</f>
        <v>70</v>
      </c>
      <c r="I183">
        <f t="shared" si="15"/>
        <v>560</v>
      </c>
      <c r="J183">
        <f t="shared" si="16"/>
        <v>280</v>
      </c>
      <c r="K183">
        <f t="shared" si="17"/>
        <v>280</v>
      </c>
      <c r="L183" s="2" t="s">
        <v>44</v>
      </c>
      <c r="M183" t="s">
        <v>496</v>
      </c>
      <c r="N183" t="s">
        <v>46</v>
      </c>
      <c r="O183" s="3">
        <v>12.801144805697081</v>
      </c>
      <c r="P183" t="str">
        <f t="shared" si="12"/>
        <v>D</v>
      </c>
      <c r="Q183">
        <f t="shared" si="13"/>
        <v>2018</v>
      </c>
      <c r="R183">
        <f t="shared" si="14"/>
        <v>0</v>
      </c>
    </row>
    <row r="184" spans="1:18" x14ac:dyDescent="0.25">
      <c r="A184" s="1">
        <v>43184.30580887392</v>
      </c>
      <c r="B184" s="2" t="s">
        <v>494</v>
      </c>
      <c r="C184" t="s">
        <v>495</v>
      </c>
      <c r="D184">
        <v>4</v>
      </c>
      <c r="E184" t="s">
        <v>32</v>
      </c>
      <c r="F184">
        <f>IF(E184="",_xlfn.XLOOKUP(C184,'Price Averages'!$D$4:$D$103,'Price Averages'!$E$4:$E$103, "FALSE"), E184)</f>
        <v>50</v>
      </c>
      <c r="G184">
        <v>25</v>
      </c>
      <c r="H184">
        <f>IF(G184="", _xlfn.XLOOKUP(C184, 'Cost Averages'!$D$4:$D$103,'Cost Averages'!$E$4:$E$103, "FALSE"),G184)</f>
        <v>25</v>
      </c>
      <c r="I184">
        <f t="shared" si="15"/>
        <v>200</v>
      </c>
      <c r="J184">
        <f t="shared" si="16"/>
        <v>100</v>
      </c>
      <c r="K184">
        <f t="shared" si="17"/>
        <v>100</v>
      </c>
      <c r="L184" s="2" t="s">
        <v>44</v>
      </c>
      <c r="M184" t="s">
        <v>496</v>
      </c>
      <c r="N184" t="s">
        <v>46</v>
      </c>
      <c r="O184" s="3">
        <v>12.801144805697081</v>
      </c>
      <c r="P184" t="str">
        <f t="shared" si="12"/>
        <v>D</v>
      </c>
      <c r="Q184">
        <f t="shared" si="13"/>
        <v>2018</v>
      </c>
      <c r="R184">
        <f t="shared" si="14"/>
        <v>0</v>
      </c>
    </row>
    <row r="185" spans="1:18" x14ac:dyDescent="0.25">
      <c r="A185" s="1">
        <v>43414.66374329618</v>
      </c>
      <c r="B185" s="2" t="s">
        <v>741</v>
      </c>
      <c r="C185" t="s">
        <v>64</v>
      </c>
      <c r="D185">
        <v>4</v>
      </c>
      <c r="E185">
        <v>352</v>
      </c>
      <c r="F185">
        <f>IF(E185="",_xlfn.XLOOKUP(C185,'Price Averages'!$D$4:$D$103,'Price Averages'!$E$4:$E$103, "FALSE"), E185)</f>
        <v>352</v>
      </c>
      <c r="G185">
        <v>88</v>
      </c>
      <c r="H185">
        <f>IF(G185="", _xlfn.XLOOKUP(C185, 'Cost Averages'!$D$4:$D$103,'Cost Averages'!$E$4:$E$103, "FALSE"),G185)</f>
        <v>88</v>
      </c>
      <c r="I185">
        <f t="shared" si="15"/>
        <v>1408</v>
      </c>
      <c r="J185">
        <f t="shared" si="16"/>
        <v>352</v>
      </c>
      <c r="K185">
        <f t="shared" si="17"/>
        <v>1056</v>
      </c>
      <c r="L185" s="2" t="s">
        <v>28</v>
      </c>
      <c r="M185" t="s">
        <v>627</v>
      </c>
      <c r="N185" t="s">
        <v>25</v>
      </c>
      <c r="O185" s="3">
        <v>15.478388039566896</v>
      </c>
      <c r="P185" t="str">
        <f t="shared" si="12"/>
        <v>D</v>
      </c>
      <c r="Q185">
        <f t="shared" si="13"/>
        <v>2018</v>
      </c>
      <c r="R185">
        <f t="shared" si="14"/>
        <v>0</v>
      </c>
    </row>
    <row r="186" spans="1:18" x14ac:dyDescent="0.25">
      <c r="A186" s="1">
        <v>43179.269002121211</v>
      </c>
      <c r="B186" s="2" t="s">
        <v>3088</v>
      </c>
      <c r="C186" t="s">
        <v>367</v>
      </c>
      <c r="D186">
        <v>4</v>
      </c>
      <c r="E186">
        <v>360</v>
      </c>
      <c r="F186">
        <f>IF(E186="",_xlfn.XLOOKUP(C186,'Price Averages'!$D$4:$D$103,'Price Averages'!$E$4:$E$103, "FALSE"), E186)</f>
        <v>360</v>
      </c>
      <c r="G186" t="s">
        <v>32</v>
      </c>
      <c r="H186">
        <f>IF(G186="", _xlfn.XLOOKUP(C186, 'Cost Averages'!$D$4:$D$103,'Cost Averages'!$E$4:$E$103, "FALSE"),G186)</f>
        <v>90</v>
      </c>
      <c r="I186">
        <f t="shared" si="15"/>
        <v>1440</v>
      </c>
      <c r="J186">
        <f t="shared" si="16"/>
        <v>360</v>
      </c>
      <c r="K186">
        <f t="shared" si="17"/>
        <v>1080</v>
      </c>
      <c r="L186" s="2" t="s">
        <v>28</v>
      </c>
      <c r="M186" t="s">
        <v>712</v>
      </c>
      <c r="N186" t="s">
        <v>46</v>
      </c>
      <c r="O186" s="3">
        <v>13.106678263594747</v>
      </c>
      <c r="P186" t="str">
        <f t="shared" si="12"/>
        <v>D</v>
      </c>
      <c r="Q186">
        <f t="shared" si="13"/>
        <v>2018</v>
      </c>
      <c r="R186">
        <f t="shared" si="14"/>
        <v>0</v>
      </c>
    </row>
    <row r="187" spans="1:18" x14ac:dyDescent="0.25">
      <c r="A187" s="1">
        <v>43193.797557860948</v>
      </c>
      <c r="B187" s="2" t="s">
        <v>2984</v>
      </c>
      <c r="C187" t="s">
        <v>201</v>
      </c>
      <c r="D187">
        <v>4</v>
      </c>
      <c r="E187">
        <v>150</v>
      </c>
      <c r="F187">
        <f>IF(E187="",_xlfn.XLOOKUP(C187,'Price Averages'!$D$4:$D$103,'Price Averages'!$E$4:$E$103, "FALSE"), E187)</f>
        <v>150</v>
      </c>
      <c r="G187">
        <v>75</v>
      </c>
      <c r="H187">
        <f>IF(G187="", _xlfn.XLOOKUP(C187, 'Cost Averages'!$D$4:$D$103,'Cost Averages'!$E$4:$E$103, "FALSE"),G187)</f>
        <v>75</v>
      </c>
      <c r="I187">
        <f t="shared" si="15"/>
        <v>600</v>
      </c>
      <c r="J187">
        <f t="shared" si="16"/>
        <v>300</v>
      </c>
      <c r="K187">
        <f t="shared" si="17"/>
        <v>300</v>
      </c>
      <c r="L187" s="2" t="s">
        <v>44</v>
      </c>
      <c r="M187" t="s">
        <v>418</v>
      </c>
      <c r="N187" t="s">
        <v>46</v>
      </c>
      <c r="O187" s="3">
        <v>13.923194761258239</v>
      </c>
      <c r="P187" t="str">
        <f t="shared" si="12"/>
        <v>D</v>
      </c>
      <c r="Q187">
        <f t="shared" si="13"/>
        <v>2018</v>
      </c>
      <c r="R187">
        <f t="shared" si="14"/>
        <v>0</v>
      </c>
    </row>
    <row r="188" spans="1:18" x14ac:dyDescent="0.25">
      <c r="A188" s="1">
        <v>43437.000089642825</v>
      </c>
      <c r="B188" s="2" t="s">
        <v>1635</v>
      </c>
      <c r="C188" t="s">
        <v>293</v>
      </c>
      <c r="D188">
        <v>4</v>
      </c>
      <c r="E188">
        <v>188</v>
      </c>
      <c r="F188">
        <f>IF(E188="",_xlfn.XLOOKUP(C188,'Price Averages'!$D$4:$D$103,'Price Averages'!$E$4:$E$103, "FALSE"), E188)</f>
        <v>188</v>
      </c>
      <c r="G188">
        <v>94</v>
      </c>
      <c r="H188">
        <f>IF(G188="", _xlfn.XLOOKUP(C188, 'Cost Averages'!$D$4:$D$103,'Cost Averages'!$E$4:$E$103, "FALSE"),G188)</f>
        <v>94</v>
      </c>
      <c r="I188">
        <f t="shared" si="15"/>
        <v>752</v>
      </c>
      <c r="J188">
        <f t="shared" si="16"/>
        <v>376</v>
      </c>
      <c r="K188">
        <f t="shared" si="17"/>
        <v>376</v>
      </c>
      <c r="L188" s="2" t="s">
        <v>28</v>
      </c>
      <c r="M188" t="s">
        <v>484</v>
      </c>
      <c r="N188" t="s">
        <v>25</v>
      </c>
      <c r="O188" s="3">
        <v>11.799431383856128</v>
      </c>
      <c r="P188" t="str">
        <f t="shared" si="12"/>
        <v>D</v>
      </c>
      <c r="Q188">
        <f t="shared" si="13"/>
        <v>2018</v>
      </c>
      <c r="R188">
        <f t="shared" si="14"/>
        <v>0</v>
      </c>
    </row>
    <row r="189" spans="1:18" x14ac:dyDescent="0.25">
      <c r="A189" s="1">
        <v>43143.147365942998</v>
      </c>
      <c r="B189" s="2" t="s">
        <v>1685</v>
      </c>
      <c r="C189" t="s">
        <v>584</v>
      </c>
      <c r="D189">
        <v>4</v>
      </c>
      <c r="E189" t="s">
        <v>32</v>
      </c>
      <c r="F189">
        <f>IF(E189="",_xlfn.XLOOKUP(C189,'Price Averages'!$D$4:$D$103,'Price Averages'!$E$4:$E$103, "FALSE"), E189)</f>
        <v>312</v>
      </c>
      <c r="G189" t="s">
        <v>32</v>
      </c>
      <c r="H189">
        <f>IF(G189="", _xlfn.XLOOKUP(C189, 'Cost Averages'!$D$4:$D$103,'Cost Averages'!$E$4:$E$103, "FALSE"),G189)</f>
        <v>78</v>
      </c>
      <c r="I189">
        <f t="shared" si="15"/>
        <v>1248</v>
      </c>
      <c r="J189">
        <f t="shared" si="16"/>
        <v>312</v>
      </c>
      <c r="K189">
        <f t="shared" si="17"/>
        <v>936</v>
      </c>
      <c r="L189" s="2" t="s">
        <v>23</v>
      </c>
      <c r="M189" t="s">
        <v>175</v>
      </c>
      <c r="N189" t="s">
        <v>50</v>
      </c>
      <c r="O189" s="3">
        <v>11.939773463335372</v>
      </c>
      <c r="P189" t="str">
        <f t="shared" si="12"/>
        <v>D</v>
      </c>
      <c r="Q189">
        <f t="shared" si="13"/>
        <v>2018</v>
      </c>
      <c r="R189">
        <f t="shared" si="14"/>
        <v>0</v>
      </c>
    </row>
    <row r="190" spans="1:18" x14ac:dyDescent="0.25">
      <c r="A190" s="1">
        <v>43318.73209223475</v>
      </c>
      <c r="B190" s="2" t="s">
        <v>1277</v>
      </c>
      <c r="C190" t="s">
        <v>27</v>
      </c>
      <c r="D190">
        <v>4</v>
      </c>
      <c r="E190">
        <v>102</v>
      </c>
      <c r="F190">
        <f>IF(E190="",_xlfn.XLOOKUP(C190,'Price Averages'!$D$4:$D$103,'Price Averages'!$E$4:$E$103, "FALSE"), E190)</f>
        <v>102</v>
      </c>
      <c r="G190" t="s">
        <v>32</v>
      </c>
      <c r="H190">
        <f>IF(G190="", _xlfn.XLOOKUP(C190, 'Cost Averages'!$D$4:$D$103,'Cost Averages'!$E$4:$E$103, "FALSE"),G190)</f>
        <v>51</v>
      </c>
      <c r="I190">
        <f t="shared" si="15"/>
        <v>408</v>
      </c>
      <c r="J190">
        <f t="shared" si="16"/>
        <v>204</v>
      </c>
      <c r="K190">
        <f t="shared" si="17"/>
        <v>204</v>
      </c>
      <c r="L190" s="2" t="s">
        <v>44</v>
      </c>
      <c r="M190" t="s">
        <v>614</v>
      </c>
      <c r="N190" t="s">
        <v>41</v>
      </c>
      <c r="O190" s="3">
        <v>8.3272837771733244</v>
      </c>
      <c r="P190" t="str">
        <f t="shared" si="12"/>
        <v>D</v>
      </c>
      <c r="Q190">
        <f t="shared" si="13"/>
        <v>2018</v>
      </c>
      <c r="R190">
        <f t="shared" si="14"/>
        <v>0</v>
      </c>
    </row>
    <row r="191" spans="1:18" x14ac:dyDescent="0.25">
      <c r="A191" s="1">
        <v>43319.036039246741</v>
      </c>
      <c r="B191" s="2" t="s">
        <v>336</v>
      </c>
      <c r="C191" t="s">
        <v>320</v>
      </c>
      <c r="D191">
        <v>4</v>
      </c>
      <c r="E191">
        <v>124</v>
      </c>
      <c r="F191">
        <f>IF(E191="",_xlfn.XLOOKUP(C191,'Price Averages'!$D$4:$D$103,'Price Averages'!$E$4:$E$103, "FALSE"), E191)</f>
        <v>124</v>
      </c>
      <c r="G191">
        <v>62</v>
      </c>
      <c r="H191">
        <f>IF(G191="", _xlfn.XLOOKUP(C191, 'Cost Averages'!$D$4:$D$103,'Cost Averages'!$E$4:$E$103, "FALSE"),G191)</f>
        <v>62</v>
      </c>
      <c r="I191">
        <f t="shared" si="15"/>
        <v>496</v>
      </c>
      <c r="J191">
        <f t="shared" si="16"/>
        <v>248</v>
      </c>
      <c r="K191">
        <f t="shared" si="17"/>
        <v>248</v>
      </c>
      <c r="L191" s="2" t="s">
        <v>28</v>
      </c>
      <c r="M191" t="s">
        <v>337</v>
      </c>
      <c r="N191" t="s">
        <v>41</v>
      </c>
      <c r="O191" s="3">
        <v>14.687857652112591</v>
      </c>
      <c r="P191" t="str">
        <f t="shared" si="12"/>
        <v>D</v>
      </c>
      <c r="Q191">
        <f t="shared" si="13"/>
        <v>2018</v>
      </c>
      <c r="R191">
        <f t="shared" si="14"/>
        <v>0</v>
      </c>
    </row>
    <row r="192" spans="1:18" x14ac:dyDescent="0.25">
      <c r="A192" s="1">
        <v>43295.121712489898</v>
      </c>
      <c r="B192" s="2" t="s">
        <v>1061</v>
      </c>
      <c r="C192" t="s">
        <v>320</v>
      </c>
      <c r="D192">
        <v>4</v>
      </c>
      <c r="E192">
        <v>124</v>
      </c>
      <c r="F192">
        <f>IF(E192="",_xlfn.XLOOKUP(C192,'Price Averages'!$D$4:$D$103,'Price Averages'!$E$4:$E$103, "FALSE"), E192)</f>
        <v>124</v>
      </c>
      <c r="G192" t="s">
        <v>32</v>
      </c>
      <c r="H192">
        <f>IF(G192="", _xlfn.XLOOKUP(C192, 'Cost Averages'!$D$4:$D$103,'Cost Averages'!$E$4:$E$103, "FALSE"),G192)</f>
        <v>62</v>
      </c>
      <c r="I192">
        <f t="shared" si="15"/>
        <v>496</v>
      </c>
      <c r="J192">
        <f t="shared" si="16"/>
        <v>248</v>
      </c>
      <c r="K192">
        <f t="shared" si="17"/>
        <v>248</v>
      </c>
      <c r="L192" s="2" t="s">
        <v>28</v>
      </c>
      <c r="M192" t="s">
        <v>523</v>
      </c>
      <c r="N192" t="s">
        <v>50</v>
      </c>
      <c r="O192" s="3">
        <v>14.064516999204997</v>
      </c>
      <c r="P192" t="str">
        <f t="shared" si="12"/>
        <v>D</v>
      </c>
      <c r="Q192">
        <f t="shared" si="13"/>
        <v>2018</v>
      </c>
      <c r="R192">
        <f t="shared" si="14"/>
        <v>0</v>
      </c>
    </row>
    <row r="193" spans="1:18" x14ac:dyDescent="0.25">
      <c r="A193" s="1">
        <v>43168.590013178298</v>
      </c>
      <c r="B193" s="2" t="s">
        <v>2764</v>
      </c>
      <c r="C193" t="s">
        <v>122</v>
      </c>
      <c r="D193">
        <v>4</v>
      </c>
      <c r="E193">
        <v>144</v>
      </c>
      <c r="F193">
        <f>IF(E193="",_xlfn.XLOOKUP(C193,'Price Averages'!$D$4:$D$103,'Price Averages'!$E$4:$E$103, "FALSE"), E193)</f>
        <v>144</v>
      </c>
      <c r="G193">
        <v>48</v>
      </c>
      <c r="H193">
        <f>IF(G193="", _xlfn.XLOOKUP(C193, 'Cost Averages'!$D$4:$D$103,'Cost Averages'!$E$4:$E$103, "FALSE"),G193)</f>
        <v>48</v>
      </c>
      <c r="I193">
        <f t="shared" si="15"/>
        <v>576</v>
      </c>
      <c r="J193">
        <f t="shared" si="16"/>
        <v>192</v>
      </c>
      <c r="K193">
        <f t="shared" si="17"/>
        <v>384</v>
      </c>
      <c r="L193" s="2" t="s">
        <v>23</v>
      </c>
      <c r="M193" t="s">
        <v>159</v>
      </c>
      <c r="N193" t="s">
        <v>78</v>
      </c>
      <c r="O193" s="3">
        <v>10.216282609482219</v>
      </c>
      <c r="P193" t="str">
        <f t="shared" si="12"/>
        <v>D</v>
      </c>
      <c r="Q193">
        <f t="shared" si="13"/>
        <v>2018</v>
      </c>
      <c r="R193">
        <f t="shared" si="14"/>
        <v>0</v>
      </c>
    </row>
    <row r="194" spans="1:18" x14ac:dyDescent="0.25">
      <c r="A194" s="1">
        <v>43121.652589096368</v>
      </c>
      <c r="B194" s="2" t="s">
        <v>407</v>
      </c>
      <c r="C194" t="s">
        <v>97</v>
      </c>
      <c r="D194">
        <v>4</v>
      </c>
      <c r="E194">
        <v>201</v>
      </c>
      <c r="F194">
        <f>IF(E194="",_xlfn.XLOOKUP(C194,'Price Averages'!$D$4:$D$103,'Price Averages'!$E$4:$E$103, "FALSE"), E194)</f>
        <v>201</v>
      </c>
      <c r="G194">
        <v>67</v>
      </c>
      <c r="H194">
        <f>IF(G194="", _xlfn.XLOOKUP(C194, 'Cost Averages'!$D$4:$D$103,'Cost Averages'!$E$4:$E$103, "FALSE"),G194)</f>
        <v>67</v>
      </c>
      <c r="I194">
        <f t="shared" si="15"/>
        <v>804</v>
      </c>
      <c r="J194">
        <f t="shared" si="16"/>
        <v>268</v>
      </c>
      <c r="K194">
        <f t="shared" si="17"/>
        <v>536</v>
      </c>
      <c r="L194" s="2" t="s">
        <v>44</v>
      </c>
      <c r="M194" t="s">
        <v>408</v>
      </c>
      <c r="N194" t="s">
        <v>50</v>
      </c>
      <c r="O194" s="3">
        <v>12.399050786131125</v>
      </c>
      <c r="P194" t="str">
        <f t="shared" ref="P194:P257" si="18">CHAR(64+(YEAR(A194)-2014))</f>
        <v>D</v>
      </c>
      <c r="Q194">
        <f t="shared" ref="Q194:Q257" si="19">YEAR(A194)</f>
        <v>2018</v>
      </c>
      <c r="R194">
        <f t="shared" ref="R194:R257" si="20">IF(P194=CHAR(64 + (YEAR(A194) - 2014)), 0, 1)</f>
        <v>0</v>
      </c>
    </row>
    <row r="195" spans="1:18" x14ac:dyDescent="0.25">
      <c r="A195" s="1">
        <v>43390.196440413565</v>
      </c>
      <c r="B195" s="2" t="s">
        <v>760</v>
      </c>
      <c r="C195" t="s">
        <v>48</v>
      </c>
      <c r="D195">
        <v>5</v>
      </c>
      <c r="E195">
        <v>38</v>
      </c>
      <c r="F195">
        <f>IF(E195="",_xlfn.XLOOKUP(C195,'Price Averages'!$D$4:$D$103,'Price Averages'!$E$4:$E$103, "FALSE"), E195)</f>
        <v>38</v>
      </c>
      <c r="G195">
        <v>19</v>
      </c>
      <c r="H195">
        <f>IF(G195="", _xlfn.XLOOKUP(C195, 'Cost Averages'!$D$4:$D$103,'Cost Averages'!$E$4:$E$103, "FALSE"),G195)</f>
        <v>19</v>
      </c>
      <c r="I195">
        <f t="shared" ref="I195:I258" si="21">D195*F195</f>
        <v>190</v>
      </c>
      <c r="J195">
        <f t="shared" ref="J195:J258" si="22">D195*H195</f>
        <v>95</v>
      </c>
      <c r="K195">
        <f t="shared" ref="K195:K258" si="23">I195-J195</f>
        <v>95</v>
      </c>
      <c r="L195" s="2" t="s">
        <v>23</v>
      </c>
      <c r="M195" t="s">
        <v>81</v>
      </c>
      <c r="N195" t="s">
        <v>56</v>
      </c>
      <c r="O195" s="3">
        <v>12.865074657680612</v>
      </c>
      <c r="P195" t="str">
        <f t="shared" si="18"/>
        <v>D</v>
      </c>
      <c r="Q195">
        <f t="shared" si="19"/>
        <v>2018</v>
      </c>
      <c r="R195">
        <f t="shared" si="20"/>
        <v>0</v>
      </c>
    </row>
    <row r="196" spans="1:18" x14ac:dyDescent="0.25">
      <c r="A196" s="1">
        <v>43401.001628770384</v>
      </c>
      <c r="B196" s="2" t="s">
        <v>2617</v>
      </c>
      <c r="C196" t="s">
        <v>193</v>
      </c>
      <c r="D196">
        <v>5</v>
      </c>
      <c r="E196">
        <v>30</v>
      </c>
      <c r="F196">
        <f>IF(E196="",_xlfn.XLOOKUP(C196,'Price Averages'!$D$4:$D$103,'Price Averages'!$E$4:$E$103, "FALSE"), E196)</f>
        <v>30</v>
      </c>
      <c r="G196">
        <v>15</v>
      </c>
      <c r="H196">
        <f>IF(G196="", _xlfn.XLOOKUP(C196, 'Cost Averages'!$D$4:$D$103,'Cost Averages'!$E$4:$E$103, "FALSE"),G196)</f>
        <v>15</v>
      </c>
      <c r="I196">
        <f t="shared" si="21"/>
        <v>150</v>
      </c>
      <c r="J196">
        <f t="shared" si="22"/>
        <v>75</v>
      </c>
      <c r="K196">
        <f t="shared" si="23"/>
        <v>75</v>
      </c>
      <c r="L196" s="2" t="s">
        <v>28</v>
      </c>
      <c r="M196" t="s">
        <v>108</v>
      </c>
      <c r="N196" t="s">
        <v>56</v>
      </c>
      <c r="O196" s="3">
        <v>14.697745043716761</v>
      </c>
      <c r="P196" t="str">
        <f t="shared" si="18"/>
        <v>D</v>
      </c>
      <c r="Q196">
        <f t="shared" si="19"/>
        <v>2018</v>
      </c>
      <c r="R196">
        <f t="shared" si="20"/>
        <v>0</v>
      </c>
    </row>
    <row r="197" spans="1:18" x14ac:dyDescent="0.25">
      <c r="A197" s="1">
        <v>43226.918293045012</v>
      </c>
      <c r="B197" s="2" t="s">
        <v>1307</v>
      </c>
      <c r="C197" t="s">
        <v>204</v>
      </c>
      <c r="D197">
        <v>5</v>
      </c>
      <c r="E197">
        <v>300</v>
      </c>
      <c r="F197">
        <f>IF(E197="",_xlfn.XLOOKUP(C197,'Price Averages'!$D$4:$D$103,'Price Averages'!$E$4:$E$103, "FALSE"), E197)</f>
        <v>300</v>
      </c>
      <c r="G197">
        <v>75</v>
      </c>
      <c r="H197">
        <f>IF(G197="", _xlfn.XLOOKUP(C197, 'Cost Averages'!$D$4:$D$103,'Cost Averages'!$E$4:$E$103, "FALSE"),G197)</f>
        <v>75</v>
      </c>
      <c r="I197">
        <f t="shared" si="21"/>
        <v>1500</v>
      </c>
      <c r="J197">
        <f t="shared" si="22"/>
        <v>375</v>
      </c>
      <c r="K197">
        <f t="shared" si="23"/>
        <v>1125</v>
      </c>
      <c r="L197" s="2" t="s">
        <v>44</v>
      </c>
      <c r="M197" t="s">
        <v>230</v>
      </c>
      <c r="N197" t="s">
        <v>78</v>
      </c>
      <c r="O197" s="3">
        <v>14.593670394271927</v>
      </c>
      <c r="P197" t="str">
        <f t="shared" si="18"/>
        <v>D</v>
      </c>
      <c r="Q197">
        <f t="shared" si="19"/>
        <v>2018</v>
      </c>
      <c r="R197">
        <f t="shared" si="20"/>
        <v>0</v>
      </c>
    </row>
    <row r="198" spans="1:18" x14ac:dyDescent="0.25">
      <c r="A198" s="1">
        <v>43168.730395054539</v>
      </c>
      <c r="B198" s="2" t="s">
        <v>3053</v>
      </c>
      <c r="C198" t="s">
        <v>219</v>
      </c>
      <c r="D198">
        <v>5</v>
      </c>
      <c r="E198">
        <v>144</v>
      </c>
      <c r="F198">
        <f>IF(E198="",_xlfn.XLOOKUP(C198,'Price Averages'!$D$4:$D$103,'Price Averages'!$E$4:$E$103, "FALSE"), E198)</f>
        <v>144</v>
      </c>
      <c r="G198">
        <v>48</v>
      </c>
      <c r="H198">
        <f>IF(G198="", _xlfn.XLOOKUP(C198, 'Cost Averages'!$D$4:$D$103,'Cost Averages'!$E$4:$E$103, "FALSE"),G198)</f>
        <v>48</v>
      </c>
      <c r="I198">
        <f t="shared" si="21"/>
        <v>720</v>
      </c>
      <c r="J198">
        <f t="shared" si="22"/>
        <v>240</v>
      </c>
      <c r="K198">
        <f t="shared" si="23"/>
        <v>480</v>
      </c>
      <c r="L198" s="2" t="s">
        <v>28</v>
      </c>
      <c r="M198" t="s">
        <v>787</v>
      </c>
      <c r="N198" t="s">
        <v>41</v>
      </c>
      <c r="O198" s="3">
        <v>11.661237375491201</v>
      </c>
      <c r="P198" t="str">
        <f t="shared" si="18"/>
        <v>D</v>
      </c>
      <c r="Q198">
        <f t="shared" si="19"/>
        <v>2018</v>
      </c>
      <c r="R198">
        <f t="shared" si="20"/>
        <v>0</v>
      </c>
    </row>
    <row r="199" spans="1:18" x14ac:dyDescent="0.25">
      <c r="A199" s="1">
        <v>43281.41735477811</v>
      </c>
      <c r="B199" s="2" t="s">
        <v>1519</v>
      </c>
      <c r="C199" t="s">
        <v>83</v>
      </c>
      <c r="D199">
        <v>5</v>
      </c>
      <c r="E199">
        <v>300</v>
      </c>
      <c r="F199">
        <f>IF(E199="",_xlfn.XLOOKUP(C199,'Price Averages'!$D$4:$D$103,'Price Averages'!$E$4:$E$103, "FALSE"), E199)</f>
        <v>300</v>
      </c>
      <c r="G199">
        <v>75</v>
      </c>
      <c r="H199">
        <f>IF(G199="", _xlfn.XLOOKUP(C199, 'Cost Averages'!$D$4:$D$103,'Cost Averages'!$E$4:$E$103, "FALSE"),G199)</f>
        <v>75</v>
      </c>
      <c r="I199">
        <f t="shared" si="21"/>
        <v>1500</v>
      </c>
      <c r="J199">
        <f t="shared" si="22"/>
        <v>375</v>
      </c>
      <c r="K199">
        <f t="shared" si="23"/>
        <v>1125</v>
      </c>
      <c r="L199" s="2" t="s">
        <v>28</v>
      </c>
      <c r="M199" t="s">
        <v>683</v>
      </c>
      <c r="N199" t="s">
        <v>25</v>
      </c>
      <c r="O199" s="3">
        <v>10.248947386022252</v>
      </c>
      <c r="P199" t="str">
        <f t="shared" si="18"/>
        <v>D</v>
      </c>
      <c r="Q199">
        <f t="shared" si="19"/>
        <v>2018</v>
      </c>
      <c r="R199">
        <f t="shared" si="20"/>
        <v>0</v>
      </c>
    </row>
    <row r="200" spans="1:18" x14ac:dyDescent="0.25">
      <c r="A200" s="1">
        <v>43462.299879305639</v>
      </c>
      <c r="B200" s="2" t="s">
        <v>1721</v>
      </c>
      <c r="C200" t="s">
        <v>530</v>
      </c>
      <c r="D200">
        <v>5</v>
      </c>
      <c r="E200">
        <v>261</v>
      </c>
      <c r="F200">
        <f>IF(E200="",_xlfn.XLOOKUP(C200,'Price Averages'!$D$4:$D$103,'Price Averages'!$E$4:$E$103, "FALSE"), E200)</f>
        <v>261</v>
      </c>
      <c r="G200">
        <v>87</v>
      </c>
      <c r="H200">
        <f>IF(G200="", _xlfn.XLOOKUP(C200, 'Cost Averages'!$D$4:$D$103,'Cost Averages'!$E$4:$E$103, "FALSE"),G200)</f>
        <v>87</v>
      </c>
      <c r="I200">
        <f t="shared" si="21"/>
        <v>1305</v>
      </c>
      <c r="J200">
        <f t="shared" si="22"/>
        <v>435</v>
      </c>
      <c r="K200">
        <f t="shared" si="23"/>
        <v>870</v>
      </c>
      <c r="L200" s="2" t="s">
        <v>28</v>
      </c>
      <c r="M200" t="s">
        <v>153</v>
      </c>
      <c r="N200" t="s">
        <v>25</v>
      </c>
      <c r="O200" s="3">
        <v>14.370283356317486</v>
      </c>
      <c r="P200" t="str">
        <f t="shared" si="18"/>
        <v>D</v>
      </c>
      <c r="Q200">
        <f t="shared" si="19"/>
        <v>2018</v>
      </c>
      <c r="R200">
        <f t="shared" si="20"/>
        <v>0</v>
      </c>
    </row>
    <row r="201" spans="1:18" x14ac:dyDescent="0.25">
      <c r="A201" s="1">
        <v>43144.571917421505</v>
      </c>
      <c r="B201" s="2" t="s">
        <v>2204</v>
      </c>
      <c r="C201" t="s">
        <v>530</v>
      </c>
      <c r="D201">
        <v>5</v>
      </c>
      <c r="E201">
        <v>261</v>
      </c>
      <c r="F201">
        <f>IF(E201="",_xlfn.XLOOKUP(C201,'Price Averages'!$D$4:$D$103,'Price Averages'!$E$4:$E$103, "FALSE"), E201)</f>
        <v>261</v>
      </c>
      <c r="G201">
        <v>87</v>
      </c>
      <c r="H201">
        <f>IF(G201="", _xlfn.XLOOKUP(C201, 'Cost Averages'!$D$4:$D$103,'Cost Averages'!$E$4:$E$103, "FALSE"),G201)</f>
        <v>87</v>
      </c>
      <c r="I201">
        <f t="shared" si="21"/>
        <v>1305</v>
      </c>
      <c r="J201">
        <f t="shared" si="22"/>
        <v>435</v>
      </c>
      <c r="K201">
        <f t="shared" si="23"/>
        <v>870</v>
      </c>
      <c r="L201" s="2" t="s">
        <v>44</v>
      </c>
      <c r="M201" t="s">
        <v>581</v>
      </c>
      <c r="N201" t="s">
        <v>50</v>
      </c>
      <c r="O201" s="3">
        <v>12.207242573430314</v>
      </c>
      <c r="P201" t="str">
        <f t="shared" si="18"/>
        <v>D</v>
      </c>
      <c r="Q201">
        <f t="shared" si="19"/>
        <v>2018</v>
      </c>
      <c r="R201">
        <f t="shared" si="20"/>
        <v>0</v>
      </c>
    </row>
    <row r="202" spans="1:18" x14ac:dyDescent="0.25">
      <c r="A202" s="1">
        <v>43211.32069976582</v>
      </c>
      <c r="B202" s="2" t="s">
        <v>2540</v>
      </c>
      <c r="C202" t="s">
        <v>530</v>
      </c>
      <c r="D202">
        <v>5</v>
      </c>
      <c r="E202">
        <v>261</v>
      </c>
      <c r="F202">
        <f>IF(E202="",_xlfn.XLOOKUP(C202,'Price Averages'!$D$4:$D$103,'Price Averages'!$E$4:$E$103, "FALSE"), E202)</f>
        <v>261</v>
      </c>
      <c r="G202">
        <v>87</v>
      </c>
      <c r="H202">
        <f>IF(G202="", _xlfn.XLOOKUP(C202, 'Cost Averages'!$D$4:$D$103,'Cost Averages'!$E$4:$E$103, "FALSE"),G202)</f>
        <v>87</v>
      </c>
      <c r="I202">
        <f t="shared" si="21"/>
        <v>1305</v>
      </c>
      <c r="J202">
        <f t="shared" si="22"/>
        <v>435</v>
      </c>
      <c r="K202">
        <f t="shared" si="23"/>
        <v>870</v>
      </c>
      <c r="L202" s="2" t="s">
        <v>23</v>
      </c>
      <c r="M202" t="s">
        <v>410</v>
      </c>
      <c r="N202" t="s">
        <v>34</v>
      </c>
      <c r="O202" s="3">
        <v>11.644564584314265</v>
      </c>
      <c r="P202" t="str">
        <f t="shared" si="18"/>
        <v>D</v>
      </c>
      <c r="Q202">
        <f t="shared" si="19"/>
        <v>2018</v>
      </c>
      <c r="R202">
        <f t="shared" si="20"/>
        <v>0</v>
      </c>
    </row>
    <row r="203" spans="1:18" x14ac:dyDescent="0.25">
      <c r="A203" s="1">
        <v>43427.100455352658</v>
      </c>
      <c r="B203" s="2" t="s">
        <v>1589</v>
      </c>
      <c r="C203" t="s">
        <v>93</v>
      </c>
      <c r="D203">
        <v>5</v>
      </c>
      <c r="E203">
        <v>50</v>
      </c>
      <c r="F203">
        <f>IF(E203="",_xlfn.XLOOKUP(C203,'Price Averages'!$D$4:$D$103,'Price Averages'!$E$4:$E$103, "FALSE"), E203)</f>
        <v>50</v>
      </c>
      <c r="G203">
        <v>25</v>
      </c>
      <c r="H203">
        <f>IF(G203="", _xlfn.XLOOKUP(C203, 'Cost Averages'!$D$4:$D$103,'Cost Averages'!$E$4:$E$103, "FALSE"),G203)</f>
        <v>25</v>
      </c>
      <c r="I203">
        <f t="shared" si="21"/>
        <v>250</v>
      </c>
      <c r="J203">
        <f t="shared" si="22"/>
        <v>125</v>
      </c>
      <c r="K203">
        <f t="shared" si="23"/>
        <v>125</v>
      </c>
      <c r="L203" s="2" t="s">
        <v>28</v>
      </c>
      <c r="M203" t="s">
        <v>915</v>
      </c>
      <c r="N203" t="s">
        <v>34</v>
      </c>
      <c r="O203" s="3">
        <v>12.502346728827876</v>
      </c>
      <c r="P203" t="str">
        <f t="shared" si="18"/>
        <v>D</v>
      </c>
      <c r="Q203">
        <f t="shared" si="19"/>
        <v>2018</v>
      </c>
      <c r="R203">
        <f t="shared" si="20"/>
        <v>0</v>
      </c>
    </row>
    <row r="204" spans="1:18" x14ac:dyDescent="0.25">
      <c r="A204" s="1">
        <v>43276.118808859428</v>
      </c>
      <c r="B204" s="2" t="s">
        <v>2531</v>
      </c>
      <c r="C204" t="s">
        <v>188</v>
      </c>
      <c r="D204">
        <v>5</v>
      </c>
      <c r="E204">
        <v>192</v>
      </c>
      <c r="F204">
        <f>IF(E204="",_xlfn.XLOOKUP(C204,'Price Averages'!$D$4:$D$103,'Price Averages'!$E$4:$E$103, "FALSE"), E204)</f>
        <v>192</v>
      </c>
      <c r="G204">
        <v>96</v>
      </c>
      <c r="H204">
        <f>IF(G204="", _xlfn.XLOOKUP(C204, 'Cost Averages'!$D$4:$D$103,'Cost Averages'!$E$4:$E$103, "FALSE"),G204)</f>
        <v>96</v>
      </c>
      <c r="I204">
        <f t="shared" si="21"/>
        <v>960</v>
      </c>
      <c r="J204">
        <f t="shared" si="22"/>
        <v>480</v>
      </c>
      <c r="K204">
        <f t="shared" si="23"/>
        <v>480</v>
      </c>
      <c r="L204" s="2" t="s">
        <v>28</v>
      </c>
      <c r="M204" t="s">
        <v>305</v>
      </c>
      <c r="N204" t="s">
        <v>41</v>
      </c>
      <c r="O204" s="3">
        <v>11.99399163482429</v>
      </c>
      <c r="P204" t="str">
        <f t="shared" si="18"/>
        <v>D</v>
      </c>
      <c r="Q204">
        <f t="shared" si="19"/>
        <v>2018</v>
      </c>
      <c r="R204">
        <f t="shared" si="20"/>
        <v>0</v>
      </c>
    </row>
    <row r="205" spans="1:18" x14ac:dyDescent="0.25">
      <c r="A205" s="1">
        <v>43152.556458106374</v>
      </c>
      <c r="B205" s="2" t="s">
        <v>47</v>
      </c>
      <c r="C205" t="s">
        <v>48</v>
      </c>
      <c r="D205">
        <v>6</v>
      </c>
      <c r="E205">
        <v>38</v>
      </c>
      <c r="F205">
        <f>IF(E205="",_xlfn.XLOOKUP(C205,'Price Averages'!$D$4:$D$103,'Price Averages'!$E$4:$E$103, "FALSE"), E205)</f>
        <v>38</v>
      </c>
      <c r="G205" t="s">
        <v>32</v>
      </c>
      <c r="H205">
        <f>IF(G205="", _xlfn.XLOOKUP(C205, 'Cost Averages'!$D$4:$D$103,'Cost Averages'!$E$4:$E$103, "FALSE"),G205)</f>
        <v>19</v>
      </c>
      <c r="I205">
        <f t="shared" si="21"/>
        <v>228</v>
      </c>
      <c r="J205">
        <f t="shared" si="22"/>
        <v>114</v>
      </c>
      <c r="K205">
        <f t="shared" si="23"/>
        <v>114</v>
      </c>
      <c r="L205" s="2" t="s">
        <v>28</v>
      </c>
      <c r="M205" t="s">
        <v>49</v>
      </c>
      <c r="N205" t="s">
        <v>50</v>
      </c>
      <c r="O205" s="3">
        <v>11.749993886708426</v>
      </c>
      <c r="P205" t="str">
        <f t="shared" si="18"/>
        <v>D</v>
      </c>
      <c r="Q205">
        <f t="shared" si="19"/>
        <v>2018</v>
      </c>
      <c r="R205">
        <f t="shared" si="20"/>
        <v>0</v>
      </c>
    </row>
    <row r="206" spans="1:18" x14ac:dyDescent="0.25">
      <c r="A206" s="1">
        <v>43140.297409883264</v>
      </c>
      <c r="B206" s="2" t="s">
        <v>223</v>
      </c>
      <c r="C206" t="s">
        <v>193</v>
      </c>
      <c r="D206">
        <v>6</v>
      </c>
      <c r="E206">
        <v>30</v>
      </c>
      <c r="F206">
        <f>IF(E206="",_xlfn.XLOOKUP(C206,'Price Averages'!$D$4:$D$103,'Price Averages'!$E$4:$E$103, "FALSE"), E206)</f>
        <v>30</v>
      </c>
      <c r="G206">
        <v>15</v>
      </c>
      <c r="H206">
        <f>IF(G206="", _xlfn.XLOOKUP(C206, 'Cost Averages'!$D$4:$D$103,'Cost Averages'!$E$4:$E$103, "FALSE"),G206)</f>
        <v>15</v>
      </c>
      <c r="I206">
        <f t="shared" si="21"/>
        <v>180</v>
      </c>
      <c r="J206">
        <f t="shared" si="22"/>
        <v>90</v>
      </c>
      <c r="K206">
        <f t="shared" si="23"/>
        <v>90</v>
      </c>
      <c r="L206" s="2" t="s">
        <v>28</v>
      </c>
      <c r="M206" t="s">
        <v>224</v>
      </c>
      <c r="N206" t="s">
        <v>78</v>
      </c>
      <c r="O206" s="3">
        <v>11.346510807401776</v>
      </c>
      <c r="P206" t="str">
        <f t="shared" si="18"/>
        <v>D</v>
      </c>
      <c r="Q206">
        <f t="shared" si="19"/>
        <v>2018</v>
      </c>
      <c r="R206">
        <f t="shared" si="20"/>
        <v>0</v>
      </c>
    </row>
    <row r="207" spans="1:18" x14ac:dyDescent="0.25">
      <c r="A207" s="1">
        <v>43209.540346391157</v>
      </c>
      <c r="B207" s="2" t="s">
        <v>624</v>
      </c>
      <c r="C207" t="s">
        <v>146</v>
      </c>
      <c r="D207">
        <v>6</v>
      </c>
      <c r="E207">
        <v>308</v>
      </c>
      <c r="F207">
        <f>IF(E207="",_xlfn.XLOOKUP(C207,'Price Averages'!$D$4:$D$103,'Price Averages'!$E$4:$E$103, "FALSE"), E207)</f>
        <v>308</v>
      </c>
      <c r="G207">
        <v>77</v>
      </c>
      <c r="H207">
        <f>IF(G207="", _xlfn.XLOOKUP(C207, 'Cost Averages'!$D$4:$D$103,'Cost Averages'!$E$4:$E$103, "FALSE"),G207)</f>
        <v>77</v>
      </c>
      <c r="I207">
        <f t="shared" si="21"/>
        <v>1848</v>
      </c>
      <c r="J207">
        <f t="shared" si="22"/>
        <v>462</v>
      </c>
      <c r="K207">
        <f t="shared" si="23"/>
        <v>1386</v>
      </c>
      <c r="L207" s="2" t="s">
        <v>28</v>
      </c>
      <c r="M207" t="s">
        <v>625</v>
      </c>
      <c r="N207" t="s">
        <v>78</v>
      </c>
      <c r="O207" s="3">
        <v>12.954911944548844</v>
      </c>
      <c r="P207" t="str">
        <f t="shared" si="18"/>
        <v>D</v>
      </c>
      <c r="Q207">
        <f t="shared" si="19"/>
        <v>2018</v>
      </c>
      <c r="R207">
        <f t="shared" si="20"/>
        <v>0</v>
      </c>
    </row>
    <row r="208" spans="1:18" x14ac:dyDescent="0.25">
      <c r="A208" s="1">
        <v>43385.2059266004</v>
      </c>
      <c r="B208" s="2" t="s">
        <v>3186</v>
      </c>
      <c r="C208" t="s">
        <v>36</v>
      </c>
      <c r="D208">
        <v>6</v>
      </c>
      <c r="E208">
        <v>114</v>
      </c>
      <c r="F208">
        <f>IF(E208="",_xlfn.XLOOKUP(C208,'Price Averages'!$D$4:$D$103,'Price Averages'!$E$4:$E$103, "FALSE"), E208)</f>
        <v>114</v>
      </c>
      <c r="G208">
        <v>57</v>
      </c>
      <c r="H208">
        <f>IF(G208="", _xlfn.XLOOKUP(C208, 'Cost Averages'!$D$4:$D$103,'Cost Averages'!$E$4:$E$103, "FALSE"),G208)</f>
        <v>57</v>
      </c>
      <c r="I208">
        <f t="shared" si="21"/>
        <v>684</v>
      </c>
      <c r="J208">
        <f t="shared" si="22"/>
        <v>342</v>
      </c>
      <c r="K208">
        <f t="shared" si="23"/>
        <v>342</v>
      </c>
      <c r="L208" s="2" t="s">
        <v>23</v>
      </c>
      <c r="M208" t="s">
        <v>1552</v>
      </c>
      <c r="N208" t="s">
        <v>78</v>
      </c>
      <c r="O208" s="3">
        <v>14.412865837260112</v>
      </c>
      <c r="P208" t="str">
        <f t="shared" si="18"/>
        <v>D</v>
      </c>
      <c r="Q208">
        <f t="shared" si="19"/>
        <v>2018</v>
      </c>
      <c r="R208">
        <f t="shared" si="20"/>
        <v>0</v>
      </c>
    </row>
    <row r="209" spans="1:18" x14ac:dyDescent="0.25">
      <c r="A209" s="1">
        <v>43445.351027760786</v>
      </c>
      <c r="B209" s="2" t="s">
        <v>1351</v>
      </c>
      <c r="C209" t="s">
        <v>219</v>
      </c>
      <c r="D209">
        <v>6</v>
      </c>
      <c r="E209">
        <v>144</v>
      </c>
      <c r="F209">
        <f>IF(E209="",_xlfn.XLOOKUP(C209,'Price Averages'!$D$4:$D$103,'Price Averages'!$E$4:$E$103, "FALSE"), E209)</f>
        <v>144</v>
      </c>
      <c r="G209">
        <v>48</v>
      </c>
      <c r="H209">
        <f>IF(G209="", _xlfn.XLOOKUP(C209, 'Cost Averages'!$D$4:$D$103,'Cost Averages'!$E$4:$E$103, "FALSE"),G209)</f>
        <v>48</v>
      </c>
      <c r="I209">
        <f t="shared" si="21"/>
        <v>864</v>
      </c>
      <c r="J209">
        <f t="shared" si="22"/>
        <v>288</v>
      </c>
      <c r="K209">
        <f t="shared" si="23"/>
        <v>576</v>
      </c>
      <c r="L209" s="2" t="s">
        <v>23</v>
      </c>
      <c r="M209" t="s">
        <v>554</v>
      </c>
      <c r="N209" t="s">
        <v>41</v>
      </c>
      <c r="O209" s="3">
        <v>11.808681852148307</v>
      </c>
      <c r="P209" t="str">
        <f t="shared" si="18"/>
        <v>D</v>
      </c>
      <c r="Q209">
        <f t="shared" si="19"/>
        <v>2018</v>
      </c>
      <c r="R209">
        <f t="shared" si="20"/>
        <v>0</v>
      </c>
    </row>
    <row r="210" spans="1:18" x14ac:dyDescent="0.25">
      <c r="A210" s="1">
        <v>43126.637145205008</v>
      </c>
      <c r="B210" s="2" t="s">
        <v>2661</v>
      </c>
      <c r="C210" t="s">
        <v>249</v>
      </c>
      <c r="D210">
        <v>6</v>
      </c>
      <c r="E210">
        <v>160</v>
      </c>
      <c r="F210">
        <f>IF(E210="",_xlfn.XLOOKUP(C210,'Price Averages'!$D$4:$D$103,'Price Averages'!$E$4:$E$103, "FALSE"), E210)</f>
        <v>160</v>
      </c>
      <c r="G210">
        <v>80</v>
      </c>
      <c r="H210">
        <f>IF(G210="", _xlfn.XLOOKUP(C210, 'Cost Averages'!$D$4:$D$103,'Cost Averages'!$E$4:$E$103, "FALSE"),G210)</f>
        <v>80</v>
      </c>
      <c r="I210">
        <f t="shared" si="21"/>
        <v>960</v>
      </c>
      <c r="J210">
        <f t="shared" si="22"/>
        <v>480</v>
      </c>
      <c r="K210">
        <f t="shared" si="23"/>
        <v>480</v>
      </c>
      <c r="L210" s="2" t="s">
        <v>28</v>
      </c>
      <c r="M210" t="s">
        <v>126</v>
      </c>
      <c r="N210" t="s">
        <v>25</v>
      </c>
      <c r="O210" s="3">
        <v>9.4200113153305907</v>
      </c>
      <c r="P210" t="str">
        <f t="shared" si="18"/>
        <v>D</v>
      </c>
      <c r="Q210">
        <f t="shared" si="19"/>
        <v>2018</v>
      </c>
      <c r="R210">
        <f t="shared" si="20"/>
        <v>0</v>
      </c>
    </row>
    <row r="211" spans="1:18" x14ac:dyDescent="0.25">
      <c r="A211" s="1">
        <v>43287.310806729249</v>
      </c>
      <c r="B211" s="2" t="s">
        <v>2664</v>
      </c>
      <c r="C211" t="s">
        <v>780</v>
      </c>
      <c r="D211">
        <v>6</v>
      </c>
      <c r="E211">
        <v>100</v>
      </c>
      <c r="F211">
        <f>IF(E211="",_xlfn.XLOOKUP(C211,'Price Averages'!$D$4:$D$103,'Price Averages'!$E$4:$E$103, "FALSE"), E211)</f>
        <v>100</v>
      </c>
      <c r="G211">
        <v>25</v>
      </c>
      <c r="H211">
        <f>IF(G211="", _xlfn.XLOOKUP(C211, 'Cost Averages'!$D$4:$D$103,'Cost Averages'!$E$4:$E$103, "FALSE"),G211)</f>
        <v>25</v>
      </c>
      <c r="I211">
        <f t="shared" si="21"/>
        <v>600</v>
      </c>
      <c r="J211">
        <f t="shared" si="22"/>
        <v>150</v>
      </c>
      <c r="K211">
        <f t="shared" si="23"/>
        <v>450</v>
      </c>
      <c r="L211" s="2" t="s">
        <v>44</v>
      </c>
      <c r="M211" t="s">
        <v>848</v>
      </c>
      <c r="N211" t="s">
        <v>34</v>
      </c>
      <c r="O211" s="3">
        <v>11.226611755437654</v>
      </c>
      <c r="P211" t="str">
        <f t="shared" si="18"/>
        <v>D</v>
      </c>
      <c r="Q211">
        <f t="shared" si="19"/>
        <v>2018</v>
      </c>
      <c r="R211">
        <f t="shared" si="20"/>
        <v>0</v>
      </c>
    </row>
    <row r="212" spans="1:18" x14ac:dyDescent="0.25">
      <c r="A212" s="1">
        <v>43463.978431655734</v>
      </c>
      <c r="B212" s="2" t="s">
        <v>439</v>
      </c>
      <c r="C212" t="s">
        <v>348</v>
      </c>
      <c r="D212">
        <v>6</v>
      </c>
      <c r="E212">
        <v>356</v>
      </c>
      <c r="F212">
        <f>IF(E212="",_xlfn.XLOOKUP(C212,'Price Averages'!$D$4:$D$103,'Price Averages'!$E$4:$E$103, "FALSE"), E212)</f>
        <v>356</v>
      </c>
      <c r="G212">
        <v>89</v>
      </c>
      <c r="H212">
        <f>IF(G212="", _xlfn.XLOOKUP(C212, 'Cost Averages'!$D$4:$D$103,'Cost Averages'!$E$4:$E$103, "FALSE"),G212)</f>
        <v>89</v>
      </c>
      <c r="I212">
        <f t="shared" si="21"/>
        <v>2136</v>
      </c>
      <c r="J212">
        <f t="shared" si="22"/>
        <v>534</v>
      </c>
      <c r="K212">
        <f t="shared" si="23"/>
        <v>1602</v>
      </c>
      <c r="L212" s="2" t="s">
        <v>23</v>
      </c>
      <c r="M212" t="s">
        <v>440</v>
      </c>
      <c r="N212" t="s">
        <v>50</v>
      </c>
      <c r="O212" s="3">
        <v>15.770846827234339</v>
      </c>
      <c r="P212" t="str">
        <f t="shared" si="18"/>
        <v>D</v>
      </c>
      <c r="Q212">
        <f t="shared" si="19"/>
        <v>2018</v>
      </c>
      <c r="R212">
        <f t="shared" si="20"/>
        <v>0</v>
      </c>
    </row>
    <row r="213" spans="1:18" x14ac:dyDescent="0.25">
      <c r="A213" s="1">
        <v>43454.943970879511</v>
      </c>
      <c r="B213" s="2" t="s">
        <v>1795</v>
      </c>
      <c r="C213" t="s">
        <v>367</v>
      </c>
      <c r="D213">
        <v>6</v>
      </c>
      <c r="E213">
        <v>360</v>
      </c>
      <c r="F213">
        <f>IF(E213="",_xlfn.XLOOKUP(C213,'Price Averages'!$D$4:$D$103,'Price Averages'!$E$4:$E$103, "FALSE"), E213)</f>
        <v>360</v>
      </c>
      <c r="G213">
        <v>90</v>
      </c>
      <c r="H213">
        <f>IF(G213="", _xlfn.XLOOKUP(C213, 'Cost Averages'!$D$4:$D$103,'Cost Averages'!$E$4:$E$103, "FALSE"),G213)</f>
        <v>90</v>
      </c>
      <c r="I213">
        <f t="shared" si="21"/>
        <v>2160</v>
      </c>
      <c r="J213">
        <f t="shared" si="22"/>
        <v>540</v>
      </c>
      <c r="K213">
        <f t="shared" si="23"/>
        <v>1620</v>
      </c>
      <c r="L213" s="2" t="s">
        <v>28</v>
      </c>
      <c r="M213" t="s">
        <v>520</v>
      </c>
      <c r="N213" t="s">
        <v>25</v>
      </c>
      <c r="O213" s="3">
        <v>11.003496633574638</v>
      </c>
      <c r="P213" t="str">
        <f t="shared" si="18"/>
        <v>D</v>
      </c>
      <c r="Q213">
        <f t="shared" si="19"/>
        <v>2018</v>
      </c>
      <c r="R213">
        <f t="shared" si="20"/>
        <v>0</v>
      </c>
    </row>
    <row r="214" spans="1:18" x14ac:dyDescent="0.25">
      <c r="A214" s="1">
        <v>43465.116080215354</v>
      </c>
      <c r="B214" s="2" t="s">
        <v>3145</v>
      </c>
      <c r="C214" t="s">
        <v>367</v>
      </c>
      <c r="D214">
        <v>6</v>
      </c>
      <c r="E214">
        <v>360</v>
      </c>
      <c r="F214">
        <f>IF(E214="",_xlfn.XLOOKUP(C214,'Price Averages'!$D$4:$D$103,'Price Averages'!$E$4:$E$103, "FALSE"), E214)</f>
        <v>360</v>
      </c>
      <c r="G214">
        <v>90</v>
      </c>
      <c r="H214">
        <f>IF(G214="", _xlfn.XLOOKUP(C214, 'Cost Averages'!$D$4:$D$103,'Cost Averages'!$E$4:$E$103, "FALSE"),G214)</f>
        <v>90</v>
      </c>
      <c r="I214">
        <f t="shared" si="21"/>
        <v>2160</v>
      </c>
      <c r="J214">
        <f t="shared" si="22"/>
        <v>540</v>
      </c>
      <c r="K214">
        <f t="shared" si="23"/>
        <v>1620</v>
      </c>
      <c r="L214" s="2" t="s">
        <v>23</v>
      </c>
      <c r="M214" t="s">
        <v>972</v>
      </c>
      <c r="N214" t="s">
        <v>25</v>
      </c>
      <c r="O214" s="3">
        <v>8.1743378387804331</v>
      </c>
      <c r="P214" t="str">
        <f t="shared" si="18"/>
        <v>D</v>
      </c>
      <c r="Q214">
        <f t="shared" si="19"/>
        <v>2018</v>
      </c>
      <c r="R214">
        <f t="shared" si="20"/>
        <v>0</v>
      </c>
    </row>
    <row r="215" spans="1:18" x14ac:dyDescent="0.25">
      <c r="A215" s="1">
        <v>43303.004405100066</v>
      </c>
      <c r="B215" s="2" t="s">
        <v>2523</v>
      </c>
      <c r="C215" t="s">
        <v>83</v>
      </c>
      <c r="D215">
        <v>6</v>
      </c>
      <c r="E215" t="s">
        <v>32</v>
      </c>
      <c r="F215">
        <f>IF(E215="",_xlfn.XLOOKUP(C215,'Price Averages'!$D$4:$D$103,'Price Averages'!$E$4:$E$103, "FALSE"), E215)</f>
        <v>300</v>
      </c>
      <c r="G215">
        <v>75</v>
      </c>
      <c r="H215">
        <f>IF(G215="", _xlfn.XLOOKUP(C215, 'Cost Averages'!$D$4:$D$103,'Cost Averages'!$E$4:$E$103, "FALSE"),G215)</f>
        <v>75</v>
      </c>
      <c r="I215">
        <f t="shared" si="21"/>
        <v>1800</v>
      </c>
      <c r="J215">
        <f t="shared" si="22"/>
        <v>450</v>
      </c>
      <c r="K215">
        <f t="shared" si="23"/>
        <v>1350</v>
      </c>
      <c r="L215" s="2" t="s">
        <v>28</v>
      </c>
      <c r="M215" t="s">
        <v>271</v>
      </c>
      <c r="N215" t="s">
        <v>56</v>
      </c>
      <c r="O215" s="3">
        <v>11.504886852416154</v>
      </c>
      <c r="P215" t="str">
        <f t="shared" si="18"/>
        <v>D</v>
      </c>
      <c r="Q215">
        <f t="shared" si="19"/>
        <v>2018</v>
      </c>
      <c r="R215">
        <f t="shared" si="20"/>
        <v>0</v>
      </c>
    </row>
    <row r="216" spans="1:18" x14ac:dyDescent="0.25">
      <c r="A216" s="1">
        <v>43179.439221773071</v>
      </c>
      <c r="B216" s="2" t="s">
        <v>2525</v>
      </c>
      <c r="C216" t="s">
        <v>185</v>
      </c>
      <c r="D216">
        <v>6</v>
      </c>
      <c r="E216" t="s">
        <v>32</v>
      </c>
      <c r="F216">
        <f>IF(E216="",_xlfn.XLOOKUP(C216,'Price Averages'!$D$4:$D$103,'Price Averages'!$E$4:$E$103, "FALSE"), E216)</f>
        <v>348</v>
      </c>
      <c r="G216">
        <v>87</v>
      </c>
      <c r="H216">
        <f>IF(G216="", _xlfn.XLOOKUP(C216, 'Cost Averages'!$D$4:$D$103,'Cost Averages'!$E$4:$E$103, "FALSE"),G216)</f>
        <v>87</v>
      </c>
      <c r="I216">
        <f t="shared" si="21"/>
        <v>2088</v>
      </c>
      <c r="J216">
        <f t="shared" si="22"/>
        <v>522</v>
      </c>
      <c r="K216">
        <f t="shared" si="23"/>
        <v>1566</v>
      </c>
      <c r="L216" s="2" t="s">
        <v>23</v>
      </c>
      <c r="M216" t="s">
        <v>1000</v>
      </c>
      <c r="N216" t="s">
        <v>50</v>
      </c>
      <c r="O216" s="3">
        <v>9.9471686551317795</v>
      </c>
      <c r="P216" t="str">
        <f t="shared" si="18"/>
        <v>D</v>
      </c>
      <c r="Q216">
        <f t="shared" si="19"/>
        <v>2018</v>
      </c>
      <c r="R216">
        <f t="shared" si="20"/>
        <v>0</v>
      </c>
    </row>
    <row r="217" spans="1:18" x14ac:dyDescent="0.25">
      <c r="A217" s="1">
        <v>43423.122163450775</v>
      </c>
      <c r="B217" s="2" t="s">
        <v>2698</v>
      </c>
      <c r="C217" t="s">
        <v>185</v>
      </c>
      <c r="D217">
        <v>6</v>
      </c>
      <c r="E217">
        <v>348</v>
      </c>
      <c r="F217">
        <f>IF(E217="",_xlfn.XLOOKUP(C217,'Price Averages'!$D$4:$D$103,'Price Averages'!$E$4:$E$103, "FALSE"), E217)</f>
        <v>348</v>
      </c>
      <c r="G217">
        <v>87</v>
      </c>
      <c r="H217">
        <f>IF(G217="", _xlfn.XLOOKUP(C217, 'Cost Averages'!$D$4:$D$103,'Cost Averages'!$E$4:$E$103, "FALSE"),G217)</f>
        <v>87</v>
      </c>
      <c r="I217">
        <f t="shared" si="21"/>
        <v>2088</v>
      </c>
      <c r="J217">
        <f t="shared" si="22"/>
        <v>522</v>
      </c>
      <c r="K217">
        <f t="shared" si="23"/>
        <v>1566</v>
      </c>
      <c r="L217" s="2" t="s">
        <v>44</v>
      </c>
      <c r="M217" t="s">
        <v>418</v>
      </c>
      <c r="N217" t="s">
        <v>46</v>
      </c>
      <c r="O217" s="3">
        <v>13.923194761258239</v>
      </c>
      <c r="P217" t="str">
        <f t="shared" si="18"/>
        <v>D</v>
      </c>
      <c r="Q217">
        <f t="shared" si="19"/>
        <v>2018</v>
      </c>
      <c r="R217">
        <f t="shared" si="20"/>
        <v>0</v>
      </c>
    </row>
    <row r="218" spans="1:18" x14ac:dyDescent="0.25">
      <c r="A218" s="1">
        <v>43400.327822188963</v>
      </c>
      <c r="B218" s="2" t="s">
        <v>2478</v>
      </c>
      <c r="C218" t="s">
        <v>39</v>
      </c>
      <c r="D218">
        <v>6</v>
      </c>
      <c r="E218">
        <v>231</v>
      </c>
      <c r="F218">
        <f>IF(E218="",_xlfn.XLOOKUP(C218,'Price Averages'!$D$4:$D$103,'Price Averages'!$E$4:$E$103, "FALSE"), E218)</f>
        <v>231</v>
      </c>
      <c r="G218">
        <v>77</v>
      </c>
      <c r="H218">
        <f>IF(G218="", _xlfn.XLOOKUP(C218, 'Cost Averages'!$D$4:$D$103,'Cost Averages'!$E$4:$E$103, "FALSE"),G218)</f>
        <v>77</v>
      </c>
      <c r="I218">
        <f t="shared" si="21"/>
        <v>1386</v>
      </c>
      <c r="J218">
        <f t="shared" si="22"/>
        <v>462</v>
      </c>
      <c r="K218">
        <f t="shared" si="23"/>
        <v>924</v>
      </c>
      <c r="L218" s="2" t="s">
        <v>44</v>
      </c>
      <c r="M218" t="s">
        <v>91</v>
      </c>
      <c r="N218" t="s">
        <v>78</v>
      </c>
      <c r="O218" s="3">
        <v>15.140903556171683</v>
      </c>
      <c r="P218" t="str">
        <f t="shared" si="18"/>
        <v>D</v>
      </c>
      <c r="Q218">
        <f t="shared" si="19"/>
        <v>2018</v>
      </c>
      <c r="R218">
        <f t="shared" si="20"/>
        <v>0</v>
      </c>
    </row>
    <row r="219" spans="1:18" x14ac:dyDescent="0.25">
      <c r="A219" s="1">
        <v>43379.645172137607</v>
      </c>
      <c r="B219" s="2" t="s">
        <v>227</v>
      </c>
      <c r="C219" t="s">
        <v>402</v>
      </c>
      <c r="D219">
        <v>6</v>
      </c>
      <c r="E219">
        <v>84</v>
      </c>
      <c r="F219">
        <f>IF(E219="",_xlfn.XLOOKUP(C219,'Price Averages'!$D$4:$D$103,'Price Averages'!$E$4:$E$103, "FALSE"), E219)</f>
        <v>84</v>
      </c>
      <c r="G219">
        <v>21</v>
      </c>
      <c r="H219">
        <f>IF(G219="", _xlfn.XLOOKUP(C219, 'Cost Averages'!$D$4:$D$103,'Cost Averages'!$E$4:$E$103, "FALSE"),G219)</f>
        <v>21</v>
      </c>
      <c r="I219">
        <f t="shared" si="21"/>
        <v>504</v>
      </c>
      <c r="J219">
        <f t="shared" si="22"/>
        <v>126</v>
      </c>
      <c r="K219">
        <f t="shared" si="23"/>
        <v>378</v>
      </c>
      <c r="L219" s="2" t="s">
        <v>28</v>
      </c>
      <c r="M219" t="s">
        <v>950</v>
      </c>
      <c r="N219" t="s">
        <v>50</v>
      </c>
      <c r="O219" s="3">
        <v>9.1591412531773226</v>
      </c>
      <c r="P219" t="str">
        <f t="shared" si="18"/>
        <v>D</v>
      </c>
      <c r="Q219">
        <f t="shared" si="19"/>
        <v>2018</v>
      </c>
      <c r="R219">
        <f t="shared" si="20"/>
        <v>0</v>
      </c>
    </row>
    <row r="220" spans="1:18" x14ac:dyDescent="0.25">
      <c r="A220" s="1">
        <v>43425.210451173705</v>
      </c>
      <c r="B220" s="2" t="s">
        <v>2631</v>
      </c>
      <c r="C220" t="s">
        <v>280</v>
      </c>
      <c r="D220">
        <v>6</v>
      </c>
      <c r="E220">
        <v>48</v>
      </c>
      <c r="F220">
        <f>IF(E220="",_xlfn.XLOOKUP(C220,'Price Averages'!$D$4:$D$103,'Price Averages'!$E$4:$E$103, "FALSE"), E220)</f>
        <v>48</v>
      </c>
      <c r="G220">
        <v>24</v>
      </c>
      <c r="H220">
        <f>IF(G220="", _xlfn.XLOOKUP(C220, 'Cost Averages'!$D$4:$D$103,'Cost Averages'!$E$4:$E$103, "FALSE"),G220)</f>
        <v>24</v>
      </c>
      <c r="I220">
        <f t="shared" si="21"/>
        <v>288</v>
      </c>
      <c r="J220">
        <f t="shared" si="22"/>
        <v>144</v>
      </c>
      <c r="K220">
        <f t="shared" si="23"/>
        <v>144</v>
      </c>
      <c r="L220" s="2" t="s">
        <v>23</v>
      </c>
      <c r="M220" t="s">
        <v>88</v>
      </c>
      <c r="N220" t="s">
        <v>56</v>
      </c>
      <c r="O220" s="3">
        <v>12.072414596936037</v>
      </c>
      <c r="P220" t="str">
        <f t="shared" si="18"/>
        <v>D</v>
      </c>
      <c r="Q220">
        <f t="shared" si="19"/>
        <v>2018</v>
      </c>
      <c r="R220">
        <f t="shared" si="20"/>
        <v>0</v>
      </c>
    </row>
    <row r="221" spans="1:18" x14ac:dyDescent="0.25">
      <c r="A221" s="1">
        <v>43428.642087639302</v>
      </c>
      <c r="B221" s="2" t="s">
        <v>2707</v>
      </c>
      <c r="C221" t="s">
        <v>417</v>
      </c>
      <c r="D221">
        <v>6</v>
      </c>
      <c r="E221">
        <v>352</v>
      </c>
      <c r="F221">
        <f>IF(E221="",_xlfn.XLOOKUP(C221,'Price Averages'!$D$4:$D$103,'Price Averages'!$E$4:$E$103, "FALSE"), E221)</f>
        <v>352</v>
      </c>
      <c r="G221">
        <v>88</v>
      </c>
      <c r="H221">
        <f>IF(G221="", _xlfn.XLOOKUP(C221, 'Cost Averages'!$D$4:$D$103,'Cost Averages'!$E$4:$E$103, "FALSE"),G221)</f>
        <v>88</v>
      </c>
      <c r="I221">
        <f t="shared" si="21"/>
        <v>2112</v>
      </c>
      <c r="J221">
        <f t="shared" si="22"/>
        <v>528</v>
      </c>
      <c r="K221">
        <f t="shared" si="23"/>
        <v>1584</v>
      </c>
      <c r="L221" s="2" t="s">
        <v>23</v>
      </c>
      <c r="M221" t="s">
        <v>1713</v>
      </c>
      <c r="N221" t="s">
        <v>50</v>
      </c>
      <c r="O221" s="3">
        <v>13.537350739681813</v>
      </c>
      <c r="P221" t="str">
        <f t="shared" si="18"/>
        <v>D</v>
      </c>
      <c r="Q221">
        <f t="shared" si="19"/>
        <v>2018</v>
      </c>
      <c r="R221">
        <f t="shared" si="20"/>
        <v>0</v>
      </c>
    </row>
    <row r="222" spans="1:18" x14ac:dyDescent="0.25">
      <c r="A222" s="1">
        <v>43179.66983072515</v>
      </c>
      <c r="B222" s="2" t="s">
        <v>2426</v>
      </c>
      <c r="C222" t="s">
        <v>70</v>
      </c>
      <c r="D222">
        <v>6</v>
      </c>
      <c r="E222" t="s">
        <v>32</v>
      </c>
      <c r="F222">
        <f>IF(E222="",_xlfn.XLOOKUP(C222,'Price Averages'!$D$4:$D$103,'Price Averages'!$E$4:$E$103, "FALSE"), E222)</f>
        <v>94</v>
      </c>
      <c r="G222">
        <v>47</v>
      </c>
      <c r="H222">
        <f>IF(G222="", _xlfn.XLOOKUP(C222, 'Cost Averages'!$D$4:$D$103,'Cost Averages'!$E$4:$E$103, "FALSE"),G222)</f>
        <v>47</v>
      </c>
      <c r="I222">
        <f t="shared" si="21"/>
        <v>564</v>
      </c>
      <c r="J222">
        <f t="shared" si="22"/>
        <v>282</v>
      </c>
      <c r="K222">
        <f t="shared" si="23"/>
        <v>282</v>
      </c>
      <c r="L222" s="2" t="s">
        <v>23</v>
      </c>
      <c r="M222" t="s">
        <v>29</v>
      </c>
      <c r="N222" t="s">
        <v>25</v>
      </c>
      <c r="O222" s="3">
        <v>13.299525114817991</v>
      </c>
      <c r="P222" t="str">
        <f t="shared" si="18"/>
        <v>D</v>
      </c>
      <c r="Q222">
        <f t="shared" si="19"/>
        <v>2018</v>
      </c>
      <c r="R222">
        <f t="shared" si="20"/>
        <v>0</v>
      </c>
    </row>
    <row r="223" spans="1:18" x14ac:dyDescent="0.25">
      <c r="A223" s="1">
        <v>43337.710490315054</v>
      </c>
      <c r="B223" s="2" t="s">
        <v>2594</v>
      </c>
      <c r="C223" t="s">
        <v>412</v>
      </c>
      <c r="D223">
        <v>6</v>
      </c>
      <c r="E223" t="s">
        <v>32</v>
      </c>
      <c r="F223">
        <f>IF(E223="",_xlfn.XLOOKUP(C223,'Price Averages'!$D$4:$D$103,'Price Averages'!$E$4:$E$103, "FALSE"), E223)</f>
        <v>162</v>
      </c>
      <c r="G223">
        <v>54</v>
      </c>
      <c r="H223">
        <f>IF(G223="", _xlfn.XLOOKUP(C223, 'Cost Averages'!$D$4:$D$103,'Cost Averages'!$E$4:$E$103, "FALSE"),G223)</f>
        <v>54</v>
      </c>
      <c r="I223">
        <f t="shared" si="21"/>
        <v>972</v>
      </c>
      <c r="J223">
        <f t="shared" si="22"/>
        <v>324</v>
      </c>
      <c r="K223">
        <f t="shared" si="23"/>
        <v>648</v>
      </c>
      <c r="L223" s="2" t="s">
        <v>23</v>
      </c>
      <c r="M223" t="s">
        <v>368</v>
      </c>
      <c r="N223" t="s">
        <v>78</v>
      </c>
      <c r="O223" s="3">
        <v>11.655355879643379</v>
      </c>
      <c r="P223" t="str">
        <f t="shared" si="18"/>
        <v>D</v>
      </c>
      <c r="Q223">
        <f t="shared" si="19"/>
        <v>2018</v>
      </c>
      <c r="R223">
        <f t="shared" si="20"/>
        <v>0</v>
      </c>
    </row>
    <row r="224" spans="1:18" x14ac:dyDescent="0.25">
      <c r="A224" s="1">
        <v>43161.087198722511</v>
      </c>
      <c r="B224" s="2" t="s">
        <v>1693</v>
      </c>
      <c r="C224" t="s">
        <v>309</v>
      </c>
      <c r="D224">
        <v>6</v>
      </c>
      <c r="E224" t="s">
        <v>32</v>
      </c>
      <c r="F224">
        <f>IF(E224="",_xlfn.XLOOKUP(C224,'Price Averages'!$D$4:$D$103,'Price Averages'!$E$4:$E$103, "FALSE"), E224)</f>
        <v>352</v>
      </c>
      <c r="G224">
        <v>88</v>
      </c>
      <c r="H224">
        <f>IF(G224="", _xlfn.XLOOKUP(C224, 'Cost Averages'!$D$4:$D$103,'Cost Averages'!$E$4:$E$103, "FALSE"),G224)</f>
        <v>88</v>
      </c>
      <c r="I224">
        <f t="shared" si="21"/>
        <v>2112</v>
      </c>
      <c r="J224">
        <f t="shared" si="22"/>
        <v>528</v>
      </c>
      <c r="K224">
        <f t="shared" si="23"/>
        <v>1584</v>
      </c>
      <c r="L224" s="2" t="s">
        <v>44</v>
      </c>
      <c r="M224" t="s">
        <v>1694</v>
      </c>
      <c r="N224" t="s">
        <v>34</v>
      </c>
      <c r="O224" s="3">
        <v>11.375127981841125</v>
      </c>
      <c r="P224" t="str">
        <f t="shared" si="18"/>
        <v>D</v>
      </c>
      <c r="Q224">
        <f t="shared" si="19"/>
        <v>2018</v>
      </c>
      <c r="R224">
        <f t="shared" si="20"/>
        <v>0</v>
      </c>
    </row>
    <row r="225" spans="1:18" x14ac:dyDescent="0.25">
      <c r="A225" s="1">
        <v>43436.875598531071</v>
      </c>
      <c r="B225" s="2" t="s">
        <v>2529</v>
      </c>
      <c r="C225" t="s">
        <v>117</v>
      </c>
      <c r="D225">
        <v>6</v>
      </c>
      <c r="E225">
        <v>176</v>
      </c>
      <c r="F225">
        <f>IF(E225="",_xlfn.XLOOKUP(C225,'Price Averages'!$D$4:$D$103,'Price Averages'!$E$4:$E$103, "FALSE"), E225)</f>
        <v>176</v>
      </c>
      <c r="G225">
        <v>88</v>
      </c>
      <c r="H225">
        <f>IF(G225="", _xlfn.XLOOKUP(C225, 'Cost Averages'!$D$4:$D$103,'Cost Averages'!$E$4:$E$103, "FALSE"),G225)</f>
        <v>88</v>
      </c>
      <c r="I225">
        <f t="shared" si="21"/>
        <v>1056</v>
      </c>
      <c r="J225">
        <f t="shared" si="22"/>
        <v>528</v>
      </c>
      <c r="K225">
        <f t="shared" si="23"/>
        <v>528</v>
      </c>
      <c r="L225" s="2" t="s">
        <v>28</v>
      </c>
      <c r="M225" t="s">
        <v>273</v>
      </c>
      <c r="N225" t="s">
        <v>25</v>
      </c>
      <c r="O225" s="3">
        <v>11.428575823958646</v>
      </c>
      <c r="P225" t="str">
        <f t="shared" si="18"/>
        <v>D</v>
      </c>
      <c r="Q225">
        <f t="shared" si="19"/>
        <v>2018</v>
      </c>
      <c r="R225">
        <f t="shared" si="20"/>
        <v>0</v>
      </c>
    </row>
    <row r="226" spans="1:18" x14ac:dyDescent="0.25">
      <c r="A226" s="1">
        <v>43216.457328604825</v>
      </c>
      <c r="B226" s="2" t="s">
        <v>2945</v>
      </c>
      <c r="C226" t="s">
        <v>320</v>
      </c>
      <c r="D226">
        <v>6</v>
      </c>
      <c r="E226">
        <v>124</v>
      </c>
      <c r="F226">
        <f>IF(E226="",_xlfn.XLOOKUP(C226,'Price Averages'!$D$4:$D$103,'Price Averages'!$E$4:$E$103, "FALSE"), E226)</f>
        <v>124</v>
      </c>
      <c r="G226">
        <v>62</v>
      </c>
      <c r="H226">
        <f>IF(G226="", _xlfn.XLOOKUP(C226, 'Cost Averages'!$D$4:$D$103,'Cost Averages'!$E$4:$E$103, "FALSE"),G226)</f>
        <v>62</v>
      </c>
      <c r="I226">
        <f t="shared" si="21"/>
        <v>744</v>
      </c>
      <c r="J226">
        <f t="shared" si="22"/>
        <v>372</v>
      </c>
      <c r="K226">
        <f t="shared" si="23"/>
        <v>372</v>
      </c>
      <c r="L226" s="2" t="s">
        <v>28</v>
      </c>
      <c r="M226" t="s">
        <v>403</v>
      </c>
      <c r="N226" t="s">
        <v>56</v>
      </c>
      <c r="O226" s="3">
        <v>13.115597690631557</v>
      </c>
      <c r="P226" t="str">
        <f t="shared" si="18"/>
        <v>D</v>
      </c>
      <c r="Q226">
        <f t="shared" si="19"/>
        <v>2018</v>
      </c>
      <c r="R226">
        <f t="shared" si="20"/>
        <v>0</v>
      </c>
    </row>
    <row r="227" spans="1:18" x14ac:dyDescent="0.25">
      <c r="A227" s="1">
        <v>43330.105438292783</v>
      </c>
      <c r="B227" s="2" t="s">
        <v>2254</v>
      </c>
      <c r="C227" t="s">
        <v>152</v>
      </c>
      <c r="D227">
        <v>6</v>
      </c>
      <c r="E227">
        <v>132</v>
      </c>
      <c r="F227">
        <f>IF(E227="",_xlfn.XLOOKUP(C227,'Price Averages'!$D$4:$D$103,'Price Averages'!$E$4:$E$103, "FALSE"), E227)</f>
        <v>132</v>
      </c>
      <c r="G227">
        <v>33</v>
      </c>
      <c r="H227">
        <f>IF(G227="", _xlfn.XLOOKUP(C227, 'Cost Averages'!$D$4:$D$103,'Cost Averages'!$E$4:$E$103, "FALSE"),G227)</f>
        <v>33</v>
      </c>
      <c r="I227">
        <f t="shared" si="21"/>
        <v>792</v>
      </c>
      <c r="J227">
        <f t="shared" si="22"/>
        <v>198</v>
      </c>
      <c r="K227">
        <f t="shared" si="23"/>
        <v>594</v>
      </c>
      <c r="L227" s="2" t="s">
        <v>23</v>
      </c>
      <c r="M227" t="s">
        <v>836</v>
      </c>
      <c r="N227" t="s">
        <v>25</v>
      </c>
      <c r="O227" s="3">
        <v>11.816654396440285</v>
      </c>
      <c r="P227" t="str">
        <f t="shared" si="18"/>
        <v>D</v>
      </c>
      <c r="Q227">
        <f t="shared" si="19"/>
        <v>2018</v>
      </c>
      <c r="R227">
        <f t="shared" si="20"/>
        <v>0</v>
      </c>
    </row>
    <row r="228" spans="1:18" x14ac:dyDescent="0.25">
      <c r="A228" s="1">
        <v>43374.902032165461</v>
      </c>
      <c r="B228" s="2" t="s">
        <v>3005</v>
      </c>
      <c r="C228" t="s">
        <v>170</v>
      </c>
      <c r="D228">
        <v>7</v>
      </c>
      <c r="E228">
        <v>189</v>
      </c>
      <c r="F228">
        <f>IF(E228="",_xlfn.XLOOKUP(C228,'Price Averages'!$D$4:$D$103,'Price Averages'!$E$4:$E$103, "FALSE"), E228)</f>
        <v>189</v>
      </c>
      <c r="G228">
        <v>63</v>
      </c>
      <c r="H228">
        <f>IF(G228="", _xlfn.XLOOKUP(C228, 'Cost Averages'!$D$4:$D$103,'Cost Averages'!$E$4:$E$103, "FALSE"),G228)</f>
        <v>63</v>
      </c>
      <c r="I228">
        <f t="shared" si="21"/>
        <v>1323</v>
      </c>
      <c r="J228">
        <f t="shared" si="22"/>
        <v>441</v>
      </c>
      <c r="K228">
        <f t="shared" si="23"/>
        <v>882</v>
      </c>
      <c r="L228" s="2" t="s">
        <v>28</v>
      </c>
      <c r="M228" t="s">
        <v>156</v>
      </c>
      <c r="N228" t="s">
        <v>78</v>
      </c>
      <c r="O228" s="3">
        <v>12.452986387489583</v>
      </c>
      <c r="P228" t="str">
        <f t="shared" si="18"/>
        <v>D</v>
      </c>
      <c r="Q228">
        <f t="shared" si="19"/>
        <v>2018</v>
      </c>
      <c r="R228">
        <f t="shared" si="20"/>
        <v>0</v>
      </c>
    </row>
    <row r="229" spans="1:18" x14ac:dyDescent="0.25">
      <c r="A229" s="1">
        <v>43272.417184260703</v>
      </c>
      <c r="B229" s="2" t="s">
        <v>791</v>
      </c>
      <c r="C229" t="s">
        <v>479</v>
      </c>
      <c r="D229">
        <v>7</v>
      </c>
      <c r="E229" t="s">
        <v>32</v>
      </c>
      <c r="F229">
        <f>IF(E229="",_xlfn.XLOOKUP(C229,'Price Averages'!$D$4:$D$103,'Price Averages'!$E$4:$E$103, "FALSE"), E229)</f>
        <v>264</v>
      </c>
      <c r="G229" t="s">
        <v>32</v>
      </c>
      <c r="H229">
        <f>IF(G229="", _xlfn.XLOOKUP(C229, 'Cost Averages'!$D$4:$D$103,'Cost Averages'!$E$4:$E$103, "FALSE"),G229)</f>
        <v>88</v>
      </c>
      <c r="I229">
        <f t="shared" si="21"/>
        <v>1848</v>
      </c>
      <c r="J229">
        <f t="shared" si="22"/>
        <v>616</v>
      </c>
      <c r="K229">
        <f t="shared" si="23"/>
        <v>1232</v>
      </c>
      <c r="L229" s="2" t="s">
        <v>28</v>
      </c>
      <c r="M229" t="s">
        <v>427</v>
      </c>
      <c r="N229" t="s">
        <v>25</v>
      </c>
      <c r="O229" s="3">
        <v>5.9872353338051019</v>
      </c>
      <c r="P229" t="str">
        <f t="shared" si="18"/>
        <v>D</v>
      </c>
      <c r="Q229">
        <f t="shared" si="19"/>
        <v>2018</v>
      </c>
      <c r="R229">
        <f t="shared" si="20"/>
        <v>0</v>
      </c>
    </row>
    <row r="230" spans="1:18" x14ac:dyDescent="0.25">
      <c r="A230" s="1">
        <v>43454.091917042104</v>
      </c>
      <c r="B230" s="2" t="s">
        <v>594</v>
      </c>
      <c r="C230" t="s">
        <v>146</v>
      </c>
      <c r="D230">
        <v>7</v>
      </c>
      <c r="E230" t="s">
        <v>32</v>
      </c>
      <c r="F230">
        <f>IF(E230="",_xlfn.XLOOKUP(C230,'Price Averages'!$D$4:$D$103,'Price Averages'!$E$4:$E$103, "FALSE"), E230)</f>
        <v>308</v>
      </c>
      <c r="G230">
        <v>77</v>
      </c>
      <c r="H230">
        <f>IF(G230="", _xlfn.XLOOKUP(C230, 'Cost Averages'!$D$4:$D$103,'Cost Averages'!$E$4:$E$103, "FALSE"),G230)</f>
        <v>77</v>
      </c>
      <c r="I230">
        <f t="shared" si="21"/>
        <v>2156</v>
      </c>
      <c r="J230">
        <f t="shared" si="22"/>
        <v>539</v>
      </c>
      <c r="K230">
        <f t="shared" si="23"/>
        <v>1617</v>
      </c>
      <c r="L230" s="2" t="s">
        <v>28</v>
      </c>
      <c r="M230" t="s">
        <v>595</v>
      </c>
      <c r="N230" t="s">
        <v>56</v>
      </c>
      <c r="O230" s="3">
        <v>11.072271050116964</v>
      </c>
      <c r="P230" t="str">
        <f t="shared" si="18"/>
        <v>D</v>
      </c>
      <c r="Q230">
        <f t="shared" si="19"/>
        <v>2018</v>
      </c>
      <c r="R230">
        <f t="shared" si="20"/>
        <v>0</v>
      </c>
    </row>
    <row r="231" spans="1:18" x14ac:dyDescent="0.25">
      <c r="A231" s="1">
        <v>43179.206803696943</v>
      </c>
      <c r="B231" s="2" t="s">
        <v>1201</v>
      </c>
      <c r="C231" t="s">
        <v>137</v>
      </c>
      <c r="D231">
        <v>7</v>
      </c>
      <c r="E231" t="s">
        <v>32</v>
      </c>
      <c r="F231">
        <f>IF(E231="",_xlfn.XLOOKUP(C231,'Price Averages'!$D$4:$D$103,'Price Averages'!$E$4:$E$103, "FALSE"), E231)</f>
        <v>207</v>
      </c>
      <c r="G231">
        <v>69</v>
      </c>
      <c r="H231">
        <f>IF(G231="", _xlfn.XLOOKUP(C231, 'Cost Averages'!$D$4:$D$103,'Cost Averages'!$E$4:$E$103, "FALSE"),G231)</f>
        <v>69</v>
      </c>
      <c r="I231">
        <f t="shared" si="21"/>
        <v>1449</v>
      </c>
      <c r="J231">
        <f t="shared" si="22"/>
        <v>483</v>
      </c>
      <c r="K231">
        <f t="shared" si="23"/>
        <v>966</v>
      </c>
      <c r="L231" s="2" t="s">
        <v>44</v>
      </c>
      <c r="M231" t="s">
        <v>932</v>
      </c>
      <c r="N231" t="s">
        <v>78</v>
      </c>
      <c r="O231" s="3">
        <v>9.2053706474810433</v>
      </c>
      <c r="P231" t="str">
        <f t="shared" si="18"/>
        <v>D</v>
      </c>
      <c r="Q231">
        <f t="shared" si="19"/>
        <v>2018</v>
      </c>
      <c r="R231">
        <f t="shared" si="20"/>
        <v>0</v>
      </c>
    </row>
    <row r="232" spans="1:18" x14ac:dyDescent="0.25">
      <c r="A232" s="1">
        <v>43390.475611081012</v>
      </c>
      <c r="B232" s="2" t="s">
        <v>2836</v>
      </c>
      <c r="C232" t="s">
        <v>105</v>
      </c>
      <c r="D232">
        <v>7</v>
      </c>
      <c r="E232">
        <v>66</v>
      </c>
      <c r="F232">
        <f>IF(E232="",_xlfn.XLOOKUP(C232,'Price Averages'!$D$4:$D$103,'Price Averages'!$E$4:$E$103, "FALSE"), E232)</f>
        <v>66</v>
      </c>
      <c r="G232">
        <v>33</v>
      </c>
      <c r="H232">
        <f>IF(G232="", _xlfn.XLOOKUP(C232, 'Cost Averages'!$D$4:$D$103,'Cost Averages'!$E$4:$E$103, "FALSE"),G232)</f>
        <v>33</v>
      </c>
      <c r="I232">
        <f t="shared" si="21"/>
        <v>462</v>
      </c>
      <c r="J232">
        <f t="shared" si="22"/>
        <v>231</v>
      </c>
      <c r="K232">
        <f t="shared" si="23"/>
        <v>231</v>
      </c>
      <c r="L232" s="2" t="s">
        <v>44</v>
      </c>
      <c r="M232" t="s">
        <v>642</v>
      </c>
      <c r="N232" t="s">
        <v>78</v>
      </c>
      <c r="O232" s="3">
        <v>12.679725647708608</v>
      </c>
      <c r="P232" t="str">
        <f t="shared" si="18"/>
        <v>D</v>
      </c>
      <c r="Q232">
        <f t="shared" si="19"/>
        <v>2018</v>
      </c>
      <c r="R232">
        <f t="shared" si="20"/>
        <v>0</v>
      </c>
    </row>
    <row r="233" spans="1:18" x14ac:dyDescent="0.25">
      <c r="A233" s="1">
        <v>43189.841799292037</v>
      </c>
      <c r="B233" s="2" t="s">
        <v>2885</v>
      </c>
      <c r="C233" t="s">
        <v>196</v>
      </c>
      <c r="D233">
        <v>7</v>
      </c>
      <c r="E233">
        <v>57</v>
      </c>
      <c r="F233">
        <f>IF(E233="",_xlfn.XLOOKUP(C233,'Price Averages'!$D$4:$D$103,'Price Averages'!$E$4:$E$103, "FALSE"), E233)</f>
        <v>57</v>
      </c>
      <c r="G233">
        <v>19</v>
      </c>
      <c r="H233">
        <f>IF(G233="", _xlfn.XLOOKUP(C233, 'Cost Averages'!$D$4:$D$103,'Cost Averages'!$E$4:$E$103, "FALSE"),G233)</f>
        <v>19</v>
      </c>
      <c r="I233">
        <f t="shared" si="21"/>
        <v>399</v>
      </c>
      <c r="J233">
        <f t="shared" si="22"/>
        <v>133</v>
      </c>
      <c r="K233">
        <f t="shared" si="23"/>
        <v>266</v>
      </c>
      <c r="L233" s="2" t="s">
        <v>28</v>
      </c>
      <c r="M233" t="s">
        <v>556</v>
      </c>
      <c r="N233" t="s">
        <v>46</v>
      </c>
      <c r="O233" s="3">
        <v>11.563724686003232</v>
      </c>
      <c r="P233" t="str">
        <f t="shared" si="18"/>
        <v>D</v>
      </c>
      <c r="Q233">
        <f t="shared" si="19"/>
        <v>2018</v>
      </c>
      <c r="R233">
        <f t="shared" si="20"/>
        <v>0</v>
      </c>
    </row>
    <row r="234" spans="1:18" x14ac:dyDescent="0.25">
      <c r="A234" s="1">
        <v>43452.212805161747</v>
      </c>
      <c r="B234" s="2" t="s">
        <v>1767</v>
      </c>
      <c r="C234" t="s">
        <v>249</v>
      </c>
      <c r="D234">
        <v>7</v>
      </c>
      <c r="E234">
        <v>160</v>
      </c>
      <c r="F234">
        <f>IF(E234="",_xlfn.XLOOKUP(C234,'Price Averages'!$D$4:$D$103,'Price Averages'!$E$4:$E$103, "FALSE"), E234)</f>
        <v>160</v>
      </c>
      <c r="G234">
        <v>80</v>
      </c>
      <c r="H234">
        <f>IF(G234="", _xlfn.XLOOKUP(C234, 'Cost Averages'!$D$4:$D$103,'Cost Averages'!$E$4:$E$103, "FALSE"),G234)</f>
        <v>80</v>
      </c>
      <c r="I234">
        <f t="shared" si="21"/>
        <v>1120</v>
      </c>
      <c r="J234">
        <f t="shared" si="22"/>
        <v>560</v>
      </c>
      <c r="K234">
        <f t="shared" si="23"/>
        <v>560</v>
      </c>
      <c r="L234" s="2" t="s">
        <v>28</v>
      </c>
      <c r="M234" t="s">
        <v>1245</v>
      </c>
      <c r="N234" t="s">
        <v>41</v>
      </c>
      <c r="O234" s="3">
        <v>10.518436853046438</v>
      </c>
      <c r="P234" t="str">
        <f t="shared" si="18"/>
        <v>D</v>
      </c>
      <c r="Q234">
        <f t="shared" si="19"/>
        <v>2018</v>
      </c>
      <c r="R234">
        <f t="shared" si="20"/>
        <v>0</v>
      </c>
    </row>
    <row r="235" spans="1:18" x14ac:dyDescent="0.25">
      <c r="A235" s="1">
        <v>43268.270610806503</v>
      </c>
      <c r="B235" s="2" t="s">
        <v>1835</v>
      </c>
      <c r="C235" t="s">
        <v>304</v>
      </c>
      <c r="D235">
        <v>7</v>
      </c>
      <c r="E235" t="s">
        <v>32</v>
      </c>
      <c r="F235">
        <f>IF(E235="",_xlfn.XLOOKUP(C235,'Price Averages'!$D$4:$D$103,'Price Averages'!$E$4:$E$103, "FALSE"), E235)</f>
        <v>240</v>
      </c>
      <c r="G235">
        <v>80</v>
      </c>
      <c r="H235">
        <f>IF(G235="", _xlfn.XLOOKUP(C235, 'Cost Averages'!$D$4:$D$103,'Cost Averages'!$E$4:$E$103, "FALSE"),G235)</f>
        <v>80</v>
      </c>
      <c r="I235">
        <f t="shared" si="21"/>
        <v>1680</v>
      </c>
      <c r="J235">
        <f t="shared" si="22"/>
        <v>560</v>
      </c>
      <c r="K235">
        <f t="shared" si="23"/>
        <v>1120</v>
      </c>
      <c r="L235" s="2" t="s">
        <v>23</v>
      </c>
      <c r="M235" t="s">
        <v>333</v>
      </c>
      <c r="N235" t="s">
        <v>56</v>
      </c>
      <c r="O235" s="3">
        <v>10.816866337473218</v>
      </c>
      <c r="P235" t="str">
        <f t="shared" si="18"/>
        <v>D</v>
      </c>
      <c r="Q235">
        <f t="shared" si="19"/>
        <v>2018</v>
      </c>
      <c r="R235">
        <f t="shared" si="20"/>
        <v>0</v>
      </c>
    </row>
    <row r="236" spans="1:18" x14ac:dyDescent="0.25">
      <c r="A236" s="1">
        <v>43383.231023527842</v>
      </c>
      <c r="B236" s="2" t="s">
        <v>2142</v>
      </c>
      <c r="C236" t="s">
        <v>275</v>
      </c>
      <c r="D236">
        <v>7</v>
      </c>
      <c r="E236">
        <v>144</v>
      </c>
      <c r="F236">
        <f>IF(E236="",_xlfn.XLOOKUP(C236,'Price Averages'!$D$4:$D$103,'Price Averages'!$E$4:$E$103, "FALSE"), E236)</f>
        <v>144</v>
      </c>
      <c r="G236" t="s">
        <v>32</v>
      </c>
      <c r="H236">
        <f>IF(G236="", _xlfn.XLOOKUP(C236, 'Cost Averages'!$D$4:$D$103,'Cost Averages'!$E$4:$E$103, "FALSE"),G236)</f>
        <v>36</v>
      </c>
      <c r="I236">
        <f t="shared" si="21"/>
        <v>1008</v>
      </c>
      <c r="J236">
        <f t="shared" si="22"/>
        <v>252</v>
      </c>
      <c r="K236">
        <f t="shared" si="23"/>
        <v>756</v>
      </c>
      <c r="L236" s="2" t="s">
        <v>28</v>
      </c>
      <c r="M236" t="s">
        <v>871</v>
      </c>
      <c r="N236" t="s">
        <v>34</v>
      </c>
      <c r="O236" s="3">
        <v>12.37474961859551</v>
      </c>
      <c r="P236" t="str">
        <f t="shared" si="18"/>
        <v>D</v>
      </c>
      <c r="Q236">
        <f t="shared" si="19"/>
        <v>2018</v>
      </c>
      <c r="R236">
        <f t="shared" si="20"/>
        <v>0</v>
      </c>
    </row>
    <row r="237" spans="1:18" x14ac:dyDescent="0.25">
      <c r="A237" s="1">
        <v>43226.932994653995</v>
      </c>
      <c r="B237" s="2" t="s">
        <v>1260</v>
      </c>
      <c r="C237" t="s">
        <v>780</v>
      </c>
      <c r="D237">
        <v>7</v>
      </c>
      <c r="E237" t="s">
        <v>32</v>
      </c>
      <c r="F237">
        <f>IF(E237="",_xlfn.XLOOKUP(C237,'Price Averages'!$D$4:$D$103,'Price Averages'!$E$4:$E$103, "FALSE"), E237)</f>
        <v>100</v>
      </c>
      <c r="G237" t="s">
        <v>32</v>
      </c>
      <c r="H237">
        <f>IF(G237="", _xlfn.XLOOKUP(C237, 'Cost Averages'!$D$4:$D$103,'Cost Averages'!$E$4:$E$103, "FALSE"),G237)</f>
        <v>25</v>
      </c>
      <c r="I237">
        <f t="shared" si="21"/>
        <v>700</v>
      </c>
      <c r="J237">
        <f t="shared" si="22"/>
        <v>175</v>
      </c>
      <c r="K237">
        <f t="shared" si="23"/>
        <v>525</v>
      </c>
      <c r="L237" s="2" t="s">
        <v>28</v>
      </c>
      <c r="M237" t="s">
        <v>737</v>
      </c>
      <c r="N237" t="s">
        <v>25</v>
      </c>
      <c r="O237" s="3">
        <v>9.1057685343725456</v>
      </c>
      <c r="P237" t="str">
        <f t="shared" si="18"/>
        <v>D</v>
      </c>
      <c r="Q237">
        <f t="shared" si="19"/>
        <v>2018</v>
      </c>
      <c r="R237">
        <f t="shared" si="20"/>
        <v>0</v>
      </c>
    </row>
    <row r="238" spans="1:18" x14ac:dyDescent="0.25">
      <c r="A238" s="1">
        <v>43373.588029620754</v>
      </c>
      <c r="B238" s="2" t="s">
        <v>2835</v>
      </c>
      <c r="C238" t="s">
        <v>780</v>
      </c>
      <c r="D238">
        <v>7</v>
      </c>
      <c r="E238">
        <v>100</v>
      </c>
      <c r="F238">
        <f>IF(E238="",_xlfn.XLOOKUP(C238,'Price Averages'!$D$4:$D$103,'Price Averages'!$E$4:$E$103, "FALSE"), E238)</f>
        <v>100</v>
      </c>
      <c r="G238" t="s">
        <v>32</v>
      </c>
      <c r="H238">
        <f>IF(G238="", _xlfn.XLOOKUP(C238, 'Cost Averages'!$D$4:$D$103,'Cost Averages'!$E$4:$E$103, "FALSE"),G238)</f>
        <v>25</v>
      </c>
      <c r="I238">
        <f t="shared" si="21"/>
        <v>700</v>
      </c>
      <c r="J238">
        <f t="shared" si="22"/>
        <v>175</v>
      </c>
      <c r="K238">
        <f t="shared" si="23"/>
        <v>525</v>
      </c>
      <c r="L238" s="2" t="s">
        <v>28</v>
      </c>
      <c r="M238" t="s">
        <v>302</v>
      </c>
      <c r="N238" t="s">
        <v>50</v>
      </c>
      <c r="O238" s="3">
        <v>11.03324198943719</v>
      </c>
      <c r="P238" t="str">
        <f t="shared" si="18"/>
        <v>D</v>
      </c>
      <c r="Q238">
        <f t="shared" si="19"/>
        <v>2018</v>
      </c>
      <c r="R238">
        <f t="shared" si="20"/>
        <v>0</v>
      </c>
    </row>
    <row r="239" spans="1:18" x14ac:dyDescent="0.25">
      <c r="A239" s="1">
        <v>43387.576675328462</v>
      </c>
      <c r="B239" s="2" t="s">
        <v>2983</v>
      </c>
      <c r="C239" t="s">
        <v>329</v>
      </c>
      <c r="D239">
        <v>7</v>
      </c>
      <c r="E239" t="s">
        <v>32</v>
      </c>
      <c r="F239">
        <f>IF(E239="",_xlfn.XLOOKUP(C239,'Price Averages'!$D$4:$D$103,'Price Averages'!$E$4:$E$103, "FALSE"), E239)</f>
        <v>135</v>
      </c>
      <c r="G239">
        <v>45</v>
      </c>
      <c r="H239">
        <f>IF(G239="", _xlfn.XLOOKUP(C239, 'Cost Averages'!$D$4:$D$103,'Cost Averages'!$E$4:$E$103, "FALSE"),G239)</f>
        <v>45</v>
      </c>
      <c r="I239">
        <f t="shared" si="21"/>
        <v>945</v>
      </c>
      <c r="J239">
        <f t="shared" si="22"/>
        <v>315</v>
      </c>
      <c r="K239">
        <f t="shared" si="23"/>
        <v>630</v>
      </c>
      <c r="L239" s="2" t="s">
        <v>28</v>
      </c>
      <c r="M239" t="s">
        <v>230</v>
      </c>
      <c r="N239" t="s">
        <v>78</v>
      </c>
      <c r="O239" s="3">
        <v>14.593670394271927</v>
      </c>
      <c r="P239" t="str">
        <f t="shared" si="18"/>
        <v>D</v>
      </c>
      <c r="Q239">
        <f t="shared" si="19"/>
        <v>2018</v>
      </c>
      <c r="R239">
        <f t="shared" si="20"/>
        <v>0</v>
      </c>
    </row>
    <row r="240" spans="1:18" x14ac:dyDescent="0.25">
      <c r="A240" s="1">
        <v>43358.238494101548</v>
      </c>
      <c r="B240" s="2" t="s">
        <v>2490</v>
      </c>
      <c r="C240" t="s">
        <v>64</v>
      </c>
      <c r="D240">
        <v>7</v>
      </c>
      <c r="E240">
        <v>352</v>
      </c>
      <c r="F240">
        <f>IF(E240="",_xlfn.XLOOKUP(C240,'Price Averages'!$D$4:$D$103,'Price Averages'!$E$4:$E$103, "FALSE"), E240)</f>
        <v>352</v>
      </c>
      <c r="G240" t="s">
        <v>32</v>
      </c>
      <c r="H240">
        <f>IF(G240="", _xlfn.XLOOKUP(C240, 'Cost Averages'!$D$4:$D$103,'Cost Averages'!$E$4:$E$103, "FALSE"),G240)</f>
        <v>88</v>
      </c>
      <c r="I240">
        <f t="shared" si="21"/>
        <v>2464</v>
      </c>
      <c r="J240">
        <f t="shared" si="22"/>
        <v>616</v>
      </c>
      <c r="K240">
        <f t="shared" si="23"/>
        <v>1848</v>
      </c>
      <c r="L240" s="2" t="s">
        <v>28</v>
      </c>
      <c r="M240" t="s">
        <v>337</v>
      </c>
      <c r="N240" t="s">
        <v>41</v>
      </c>
      <c r="O240" s="3">
        <v>14.687857652112591</v>
      </c>
      <c r="P240" t="str">
        <f t="shared" si="18"/>
        <v>D</v>
      </c>
      <c r="Q240">
        <f t="shared" si="19"/>
        <v>2018</v>
      </c>
      <c r="R240">
        <f t="shared" si="20"/>
        <v>0</v>
      </c>
    </row>
    <row r="241" spans="1:18" x14ac:dyDescent="0.25">
      <c r="A241" s="1">
        <v>43441.891737103739</v>
      </c>
      <c r="B241" s="2" t="s">
        <v>1221</v>
      </c>
      <c r="C241" t="s">
        <v>423</v>
      </c>
      <c r="D241">
        <v>7</v>
      </c>
      <c r="E241">
        <v>356</v>
      </c>
      <c r="F241">
        <f>IF(E241="",_xlfn.XLOOKUP(C241,'Price Averages'!$D$4:$D$103,'Price Averages'!$E$4:$E$103, "FALSE"), E241)</f>
        <v>356</v>
      </c>
      <c r="G241">
        <v>89</v>
      </c>
      <c r="H241">
        <f>IF(G241="", _xlfn.XLOOKUP(C241, 'Cost Averages'!$D$4:$D$103,'Cost Averages'!$E$4:$E$103, "FALSE"),G241)</f>
        <v>89</v>
      </c>
      <c r="I241">
        <f t="shared" si="21"/>
        <v>2492</v>
      </c>
      <c r="J241">
        <f t="shared" si="22"/>
        <v>623</v>
      </c>
      <c r="K241">
        <f t="shared" si="23"/>
        <v>1869</v>
      </c>
      <c r="L241" s="2" t="s">
        <v>28</v>
      </c>
      <c r="M241" t="s">
        <v>132</v>
      </c>
      <c r="N241" t="s">
        <v>46</v>
      </c>
      <c r="O241" s="3">
        <v>7.1104128275166252</v>
      </c>
      <c r="P241" t="str">
        <f t="shared" si="18"/>
        <v>D</v>
      </c>
      <c r="Q241">
        <f t="shared" si="19"/>
        <v>2018</v>
      </c>
      <c r="R241">
        <f t="shared" si="20"/>
        <v>0</v>
      </c>
    </row>
    <row r="242" spans="1:18" x14ac:dyDescent="0.25">
      <c r="A242" s="1">
        <v>43441.397967314238</v>
      </c>
      <c r="B242" s="2" t="s">
        <v>277</v>
      </c>
      <c r="C242" t="s">
        <v>278</v>
      </c>
      <c r="D242">
        <v>7</v>
      </c>
      <c r="E242">
        <v>34</v>
      </c>
      <c r="F242">
        <f>IF(E242="",_xlfn.XLOOKUP(C242,'Price Averages'!$D$4:$D$103,'Price Averages'!$E$4:$E$103, "FALSE"), E242)</f>
        <v>34</v>
      </c>
      <c r="G242">
        <v>17</v>
      </c>
      <c r="H242">
        <f>IF(G242="", _xlfn.XLOOKUP(C242, 'Cost Averages'!$D$4:$D$103,'Cost Averages'!$E$4:$E$103, "FALSE"),G242)</f>
        <v>17</v>
      </c>
      <c r="I242">
        <f t="shared" si="21"/>
        <v>238</v>
      </c>
      <c r="J242">
        <f t="shared" si="22"/>
        <v>119</v>
      </c>
      <c r="K242">
        <f t="shared" si="23"/>
        <v>119</v>
      </c>
      <c r="L242" s="2" t="s">
        <v>23</v>
      </c>
      <c r="M242" t="s">
        <v>224</v>
      </c>
      <c r="N242" t="s">
        <v>78</v>
      </c>
      <c r="O242" s="3">
        <v>11.346510807401776</v>
      </c>
      <c r="P242" t="str">
        <f t="shared" si="18"/>
        <v>D</v>
      </c>
      <c r="Q242">
        <f t="shared" si="19"/>
        <v>2018</v>
      </c>
      <c r="R242">
        <f t="shared" si="20"/>
        <v>0</v>
      </c>
    </row>
    <row r="243" spans="1:18" x14ac:dyDescent="0.25">
      <c r="A243" s="1">
        <v>43275.931167209143</v>
      </c>
      <c r="B243" s="2" t="s">
        <v>1716</v>
      </c>
      <c r="C243" t="s">
        <v>201</v>
      </c>
      <c r="D243">
        <v>7</v>
      </c>
      <c r="E243">
        <v>150</v>
      </c>
      <c r="F243">
        <f>IF(E243="",_xlfn.XLOOKUP(C243,'Price Averages'!$D$4:$D$103,'Price Averages'!$E$4:$E$103, "FALSE"), E243)</f>
        <v>150</v>
      </c>
      <c r="G243" t="s">
        <v>32</v>
      </c>
      <c r="H243">
        <f>IF(G243="", _xlfn.XLOOKUP(C243, 'Cost Averages'!$D$4:$D$103,'Cost Averages'!$E$4:$E$103, "FALSE"),G243)</f>
        <v>75</v>
      </c>
      <c r="I243">
        <f t="shared" si="21"/>
        <v>1050</v>
      </c>
      <c r="J243">
        <f t="shared" si="22"/>
        <v>525</v>
      </c>
      <c r="K243">
        <f t="shared" si="23"/>
        <v>525</v>
      </c>
      <c r="L243" s="2" t="s">
        <v>28</v>
      </c>
      <c r="M243" t="s">
        <v>299</v>
      </c>
      <c r="N243" t="s">
        <v>46</v>
      </c>
      <c r="O243" s="3">
        <v>7.0114620475168028</v>
      </c>
      <c r="P243" t="str">
        <f t="shared" si="18"/>
        <v>D</v>
      </c>
      <c r="Q243">
        <f t="shared" si="19"/>
        <v>2018</v>
      </c>
      <c r="R243">
        <f t="shared" si="20"/>
        <v>0</v>
      </c>
    </row>
    <row r="244" spans="1:18" x14ac:dyDescent="0.25">
      <c r="A244" s="1">
        <v>43130.107596011541</v>
      </c>
      <c r="B244" s="2" t="s">
        <v>2609</v>
      </c>
      <c r="C244" t="s">
        <v>80</v>
      </c>
      <c r="D244">
        <v>7</v>
      </c>
      <c r="E244">
        <v>210</v>
      </c>
      <c r="F244">
        <f>IF(E244="",_xlfn.XLOOKUP(C244,'Price Averages'!$D$4:$D$103,'Price Averages'!$E$4:$E$103, "FALSE"), E244)</f>
        <v>210</v>
      </c>
      <c r="G244">
        <v>70</v>
      </c>
      <c r="H244">
        <f>IF(G244="", _xlfn.XLOOKUP(C244, 'Cost Averages'!$D$4:$D$103,'Cost Averages'!$E$4:$E$103, "FALSE"),G244)</f>
        <v>70</v>
      </c>
      <c r="I244">
        <f t="shared" si="21"/>
        <v>1470</v>
      </c>
      <c r="J244">
        <f t="shared" si="22"/>
        <v>490</v>
      </c>
      <c r="K244">
        <f t="shared" si="23"/>
        <v>980</v>
      </c>
      <c r="L244" s="2" t="s">
        <v>23</v>
      </c>
      <c r="M244" t="s">
        <v>94</v>
      </c>
      <c r="N244" t="s">
        <v>41</v>
      </c>
      <c r="O244" s="3">
        <v>15.12637675023732</v>
      </c>
      <c r="P244" t="str">
        <f t="shared" si="18"/>
        <v>D</v>
      </c>
      <c r="Q244">
        <f t="shared" si="19"/>
        <v>2018</v>
      </c>
      <c r="R244">
        <f t="shared" si="20"/>
        <v>0</v>
      </c>
    </row>
    <row r="245" spans="1:18" x14ac:dyDescent="0.25">
      <c r="A245" s="1">
        <v>43220.66749321753</v>
      </c>
      <c r="B245" s="2" t="s">
        <v>3065</v>
      </c>
      <c r="C245" t="s">
        <v>70</v>
      </c>
      <c r="D245">
        <v>7</v>
      </c>
      <c r="E245">
        <v>94</v>
      </c>
      <c r="F245">
        <f>IF(E245="",_xlfn.XLOOKUP(C245,'Price Averages'!$D$4:$D$103,'Price Averages'!$E$4:$E$103, "FALSE"), E245)</f>
        <v>94</v>
      </c>
      <c r="G245" t="s">
        <v>32</v>
      </c>
      <c r="H245">
        <f>IF(G245="", _xlfn.XLOOKUP(C245, 'Cost Averages'!$D$4:$D$103,'Cost Averages'!$E$4:$E$103, "FALSE"),G245)</f>
        <v>47</v>
      </c>
      <c r="I245">
        <f t="shared" si="21"/>
        <v>658</v>
      </c>
      <c r="J245">
        <f t="shared" si="22"/>
        <v>329</v>
      </c>
      <c r="K245">
        <f t="shared" si="23"/>
        <v>329</v>
      </c>
      <c r="L245" s="2" t="s">
        <v>28</v>
      </c>
      <c r="M245" t="s">
        <v>236</v>
      </c>
      <c r="N245" t="s">
        <v>78</v>
      </c>
      <c r="O245" s="3">
        <v>15.458859683514467</v>
      </c>
      <c r="P245" t="str">
        <f t="shared" si="18"/>
        <v>D</v>
      </c>
      <c r="Q245">
        <f t="shared" si="19"/>
        <v>2018</v>
      </c>
      <c r="R245">
        <f t="shared" si="20"/>
        <v>0</v>
      </c>
    </row>
    <row r="246" spans="1:18" x14ac:dyDescent="0.25">
      <c r="A246" s="1">
        <v>43368.696570997337</v>
      </c>
      <c r="B246" s="2" t="s">
        <v>2351</v>
      </c>
      <c r="C246" t="s">
        <v>291</v>
      </c>
      <c r="D246">
        <v>7</v>
      </c>
      <c r="E246">
        <v>225</v>
      </c>
      <c r="F246">
        <f>IF(E246="",_xlfn.XLOOKUP(C246,'Price Averages'!$D$4:$D$103,'Price Averages'!$E$4:$E$103, "FALSE"), E246)</f>
        <v>225</v>
      </c>
      <c r="G246" t="s">
        <v>32</v>
      </c>
      <c r="H246">
        <f>IF(G246="", _xlfn.XLOOKUP(C246, 'Cost Averages'!$D$4:$D$103,'Cost Averages'!$E$4:$E$103, "FALSE"),G246)</f>
        <v>75</v>
      </c>
      <c r="I246">
        <f t="shared" si="21"/>
        <v>1575</v>
      </c>
      <c r="J246">
        <f t="shared" si="22"/>
        <v>525</v>
      </c>
      <c r="K246">
        <f t="shared" si="23"/>
        <v>1050</v>
      </c>
      <c r="L246" s="2" t="s">
        <v>28</v>
      </c>
      <c r="M246" t="s">
        <v>37</v>
      </c>
      <c r="N246" t="s">
        <v>34</v>
      </c>
      <c r="O246" s="3">
        <v>10.06992029407844</v>
      </c>
      <c r="P246" t="str">
        <f t="shared" si="18"/>
        <v>D</v>
      </c>
      <c r="Q246">
        <f t="shared" si="19"/>
        <v>2018</v>
      </c>
      <c r="R246">
        <f t="shared" si="20"/>
        <v>0</v>
      </c>
    </row>
    <row r="247" spans="1:18" x14ac:dyDescent="0.25">
      <c r="A247" s="1">
        <v>43416.581248185714</v>
      </c>
      <c r="B247" s="2" t="s">
        <v>738</v>
      </c>
      <c r="C247" t="s">
        <v>268</v>
      </c>
      <c r="D247">
        <v>7</v>
      </c>
      <c r="E247">
        <v>57</v>
      </c>
      <c r="F247">
        <f>IF(E247="",_xlfn.XLOOKUP(C247,'Price Averages'!$D$4:$D$103,'Price Averages'!$E$4:$E$103, "FALSE"), E247)</f>
        <v>57</v>
      </c>
      <c r="G247">
        <v>19</v>
      </c>
      <c r="H247">
        <f>IF(G247="", _xlfn.XLOOKUP(C247, 'Cost Averages'!$D$4:$D$103,'Cost Averages'!$E$4:$E$103, "FALSE"),G247)</f>
        <v>19</v>
      </c>
      <c r="I247">
        <f t="shared" si="21"/>
        <v>399</v>
      </c>
      <c r="J247">
        <f t="shared" si="22"/>
        <v>133</v>
      </c>
      <c r="K247">
        <f t="shared" si="23"/>
        <v>266</v>
      </c>
      <c r="L247" s="2" t="s">
        <v>23</v>
      </c>
      <c r="M247" t="s">
        <v>49</v>
      </c>
      <c r="N247" t="s">
        <v>50</v>
      </c>
      <c r="O247" s="3">
        <v>11.749993886708426</v>
      </c>
      <c r="P247" t="str">
        <f t="shared" si="18"/>
        <v>D</v>
      </c>
      <c r="Q247">
        <f t="shared" si="19"/>
        <v>2018</v>
      </c>
      <c r="R247">
        <f t="shared" si="20"/>
        <v>0</v>
      </c>
    </row>
    <row r="248" spans="1:18" x14ac:dyDescent="0.25">
      <c r="A248" s="1">
        <v>43380.48013857277</v>
      </c>
      <c r="B248" s="2" t="s">
        <v>3162</v>
      </c>
      <c r="C248" t="s">
        <v>553</v>
      </c>
      <c r="D248">
        <v>7</v>
      </c>
      <c r="E248">
        <v>384</v>
      </c>
      <c r="F248">
        <f>IF(E248="",_xlfn.XLOOKUP(C248,'Price Averages'!$D$4:$D$103,'Price Averages'!$E$4:$E$103, "FALSE"), E248)</f>
        <v>384</v>
      </c>
      <c r="G248">
        <v>96</v>
      </c>
      <c r="H248">
        <f>IF(G248="", _xlfn.XLOOKUP(C248, 'Cost Averages'!$D$4:$D$103,'Cost Averages'!$E$4:$E$103, "FALSE"),G248)</f>
        <v>96</v>
      </c>
      <c r="I248">
        <f t="shared" si="21"/>
        <v>2688</v>
      </c>
      <c r="J248">
        <f t="shared" si="22"/>
        <v>672</v>
      </c>
      <c r="K248">
        <f t="shared" si="23"/>
        <v>2016</v>
      </c>
      <c r="L248" s="2" t="s">
        <v>44</v>
      </c>
      <c r="M248" t="s">
        <v>1004</v>
      </c>
      <c r="N248" t="s">
        <v>25</v>
      </c>
      <c r="O248" s="3">
        <v>14.538471643780088</v>
      </c>
      <c r="P248" t="str">
        <f t="shared" si="18"/>
        <v>D</v>
      </c>
      <c r="Q248">
        <f t="shared" si="19"/>
        <v>2018</v>
      </c>
      <c r="R248">
        <f t="shared" si="20"/>
        <v>0</v>
      </c>
    </row>
    <row r="249" spans="1:18" x14ac:dyDescent="0.25">
      <c r="A249" s="1">
        <v>43309.351924984359</v>
      </c>
      <c r="B249" s="2" t="s">
        <v>1117</v>
      </c>
      <c r="C249" t="s">
        <v>479</v>
      </c>
      <c r="D249">
        <v>8</v>
      </c>
      <c r="E249" t="s">
        <v>32</v>
      </c>
      <c r="F249">
        <f>IF(E249="",_xlfn.XLOOKUP(C249,'Price Averages'!$D$4:$D$103,'Price Averages'!$E$4:$E$103, "FALSE"), E249)</f>
        <v>264</v>
      </c>
      <c r="G249">
        <v>88</v>
      </c>
      <c r="H249">
        <f>IF(G249="", _xlfn.XLOOKUP(C249, 'Cost Averages'!$D$4:$D$103,'Cost Averages'!$E$4:$E$103, "FALSE"),G249)</f>
        <v>88</v>
      </c>
      <c r="I249">
        <f t="shared" si="21"/>
        <v>2112</v>
      </c>
      <c r="J249">
        <f t="shared" si="22"/>
        <v>704</v>
      </c>
      <c r="K249">
        <f t="shared" si="23"/>
        <v>1408</v>
      </c>
      <c r="L249" s="2" t="s">
        <v>28</v>
      </c>
      <c r="M249" t="s">
        <v>1118</v>
      </c>
      <c r="N249" t="s">
        <v>56</v>
      </c>
      <c r="O249" s="3">
        <v>11.593991859287692</v>
      </c>
      <c r="P249" t="str">
        <f t="shared" si="18"/>
        <v>D</v>
      </c>
      <c r="Q249">
        <f t="shared" si="19"/>
        <v>2018</v>
      </c>
      <c r="R249">
        <f t="shared" si="20"/>
        <v>0</v>
      </c>
    </row>
    <row r="250" spans="1:18" x14ac:dyDescent="0.25">
      <c r="A250" s="1">
        <v>43328.115539627906</v>
      </c>
      <c r="B250" s="2" t="s">
        <v>1785</v>
      </c>
      <c r="C250" t="s">
        <v>137</v>
      </c>
      <c r="D250">
        <v>8</v>
      </c>
      <c r="E250">
        <v>207</v>
      </c>
      <c r="F250">
        <f>IF(E250="",_xlfn.XLOOKUP(C250,'Price Averages'!$D$4:$D$103,'Price Averages'!$E$4:$E$103, "FALSE"), E250)</f>
        <v>207</v>
      </c>
      <c r="G250">
        <v>69</v>
      </c>
      <c r="H250">
        <f>IF(G250="", _xlfn.XLOOKUP(C250, 'Cost Averages'!$D$4:$D$103,'Cost Averages'!$E$4:$E$103, "FALSE"),G250)</f>
        <v>69</v>
      </c>
      <c r="I250">
        <f t="shared" si="21"/>
        <v>1656</v>
      </c>
      <c r="J250">
        <f t="shared" si="22"/>
        <v>552</v>
      </c>
      <c r="K250">
        <f t="shared" si="23"/>
        <v>1104</v>
      </c>
      <c r="L250" s="2" t="s">
        <v>44</v>
      </c>
      <c r="M250" t="s">
        <v>91</v>
      </c>
      <c r="N250" t="s">
        <v>78</v>
      </c>
      <c r="O250" s="3">
        <v>15.140903556171683</v>
      </c>
      <c r="P250" t="str">
        <f t="shared" si="18"/>
        <v>D</v>
      </c>
      <c r="Q250">
        <f t="shared" si="19"/>
        <v>2018</v>
      </c>
      <c r="R250">
        <f t="shared" si="20"/>
        <v>0</v>
      </c>
    </row>
    <row r="251" spans="1:18" x14ac:dyDescent="0.25">
      <c r="A251" s="1">
        <v>43339.29243161645</v>
      </c>
      <c r="B251" s="2" t="s">
        <v>881</v>
      </c>
      <c r="C251" t="s">
        <v>143</v>
      </c>
      <c r="D251">
        <v>8</v>
      </c>
      <c r="E251">
        <v>153</v>
      </c>
      <c r="F251">
        <f>IF(E251="",_xlfn.XLOOKUP(C251,'Price Averages'!$D$4:$D$103,'Price Averages'!$E$4:$E$103, "FALSE"), E251)</f>
        <v>153</v>
      </c>
      <c r="G251">
        <v>51</v>
      </c>
      <c r="H251">
        <f>IF(G251="", _xlfn.XLOOKUP(C251, 'Cost Averages'!$D$4:$D$103,'Cost Averages'!$E$4:$E$103, "FALSE"),G251)</f>
        <v>51</v>
      </c>
      <c r="I251">
        <f t="shared" si="21"/>
        <v>1224</v>
      </c>
      <c r="J251">
        <f t="shared" si="22"/>
        <v>408</v>
      </c>
      <c r="K251">
        <f t="shared" si="23"/>
        <v>816</v>
      </c>
      <c r="L251" s="2" t="s">
        <v>28</v>
      </c>
      <c r="M251" t="s">
        <v>882</v>
      </c>
      <c r="N251" t="s">
        <v>78</v>
      </c>
      <c r="O251" s="3">
        <v>15.856807810268592</v>
      </c>
      <c r="P251" t="str">
        <f t="shared" si="18"/>
        <v>D</v>
      </c>
      <c r="Q251">
        <f t="shared" si="19"/>
        <v>2018</v>
      </c>
      <c r="R251">
        <f t="shared" si="20"/>
        <v>0</v>
      </c>
    </row>
    <row r="252" spans="1:18" x14ac:dyDescent="0.25">
      <c r="A252" s="1">
        <v>43294.388757902772</v>
      </c>
      <c r="B252" s="2" t="s">
        <v>1677</v>
      </c>
      <c r="C252" t="s">
        <v>177</v>
      </c>
      <c r="D252">
        <v>8</v>
      </c>
      <c r="E252">
        <v>146</v>
      </c>
      <c r="F252">
        <f>IF(E252="",_xlfn.XLOOKUP(C252,'Price Averages'!$D$4:$D$103,'Price Averages'!$E$4:$E$103, "FALSE"), E252)</f>
        <v>146</v>
      </c>
      <c r="G252">
        <v>73</v>
      </c>
      <c r="H252">
        <f>IF(G252="", _xlfn.XLOOKUP(C252, 'Cost Averages'!$D$4:$D$103,'Cost Averages'!$E$4:$E$103, "FALSE"),G252)</f>
        <v>73</v>
      </c>
      <c r="I252">
        <f t="shared" si="21"/>
        <v>1168</v>
      </c>
      <c r="J252">
        <f t="shared" si="22"/>
        <v>584</v>
      </c>
      <c r="K252">
        <f t="shared" si="23"/>
        <v>584</v>
      </c>
      <c r="L252" s="2" t="s">
        <v>23</v>
      </c>
      <c r="M252" t="s">
        <v>442</v>
      </c>
      <c r="N252" t="s">
        <v>41</v>
      </c>
      <c r="O252" s="3">
        <v>13.332534707865639</v>
      </c>
      <c r="P252" t="str">
        <f t="shared" si="18"/>
        <v>D</v>
      </c>
      <c r="Q252">
        <f t="shared" si="19"/>
        <v>2018</v>
      </c>
      <c r="R252">
        <f t="shared" si="20"/>
        <v>0</v>
      </c>
    </row>
    <row r="253" spans="1:18" x14ac:dyDescent="0.25">
      <c r="A253" s="1">
        <v>43426.695759351758</v>
      </c>
      <c r="B253" s="2" t="s">
        <v>1399</v>
      </c>
      <c r="C253" t="s">
        <v>312</v>
      </c>
      <c r="D253">
        <v>8</v>
      </c>
      <c r="E253">
        <v>280</v>
      </c>
      <c r="F253">
        <f>IF(E253="",_xlfn.XLOOKUP(C253,'Price Averages'!$D$4:$D$103,'Price Averages'!$E$4:$E$103, "FALSE"), E253)</f>
        <v>280</v>
      </c>
      <c r="G253">
        <v>70</v>
      </c>
      <c r="H253">
        <f>IF(G253="", _xlfn.XLOOKUP(C253, 'Cost Averages'!$D$4:$D$103,'Cost Averages'!$E$4:$E$103, "FALSE"),G253)</f>
        <v>70</v>
      </c>
      <c r="I253">
        <f t="shared" si="21"/>
        <v>2240</v>
      </c>
      <c r="J253">
        <f t="shared" si="22"/>
        <v>560</v>
      </c>
      <c r="K253">
        <f t="shared" si="23"/>
        <v>1680</v>
      </c>
      <c r="L253" s="2" t="s">
        <v>28</v>
      </c>
      <c r="M253" t="s">
        <v>1014</v>
      </c>
      <c r="N253" t="s">
        <v>41</v>
      </c>
      <c r="O253" s="3">
        <v>15.268550004010105</v>
      </c>
      <c r="P253" t="str">
        <f t="shared" si="18"/>
        <v>D</v>
      </c>
      <c r="Q253">
        <f t="shared" si="19"/>
        <v>2018</v>
      </c>
      <c r="R253">
        <f t="shared" si="20"/>
        <v>0</v>
      </c>
    </row>
    <row r="254" spans="1:18" x14ac:dyDescent="0.25">
      <c r="A254" s="1">
        <v>43331.7378603385</v>
      </c>
      <c r="B254" s="2" t="s">
        <v>2309</v>
      </c>
      <c r="C254" t="s">
        <v>64</v>
      </c>
      <c r="D254">
        <v>8</v>
      </c>
      <c r="E254">
        <v>352</v>
      </c>
      <c r="F254">
        <f>IF(E254="",_xlfn.XLOOKUP(C254,'Price Averages'!$D$4:$D$103,'Price Averages'!$E$4:$E$103, "FALSE"), E254)</f>
        <v>352</v>
      </c>
      <c r="G254">
        <v>88</v>
      </c>
      <c r="H254">
        <f>IF(G254="", _xlfn.XLOOKUP(C254, 'Cost Averages'!$D$4:$D$103,'Cost Averages'!$E$4:$E$103, "FALSE"),G254)</f>
        <v>88</v>
      </c>
      <c r="I254">
        <f t="shared" si="21"/>
        <v>2816</v>
      </c>
      <c r="J254">
        <f t="shared" si="22"/>
        <v>704</v>
      </c>
      <c r="K254">
        <f t="shared" si="23"/>
        <v>2112</v>
      </c>
      <c r="L254" s="2" t="s">
        <v>44</v>
      </c>
      <c r="M254" t="s">
        <v>463</v>
      </c>
      <c r="N254" t="s">
        <v>50</v>
      </c>
      <c r="O254" s="3">
        <v>10.764293826791503</v>
      </c>
      <c r="P254" t="str">
        <f t="shared" si="18"/>
        <v>D</v>
      </c>
      <c r="Q254">
        <f t="shared" si="19"/>
        <v>2018</v>
      </c>
      <c r="R254">
        <f t="shared" si="20"/>
        <v>0</v>
      </c>
    </row>
    <row r="255" spans="1:18" x14ac:dyDescent="0.25">
      <c r="A255" s="1">
        <v>43345.946503630228</v>
      </c>
      <c r="B255" s="2" t="s">
        <v>1207</v>
      </c>
      <c r="C255" t="s">
        <v>83</v>
      </c>
      <c r="D255">
        <v>8</v>
      </c>
      <c r="E255">
        <v>300</v>
      </c>
      <c r="F255">
        <f>IF(E255="",_xlfn.XLOOKUP(C255,'Price Averages'!$D$4:$D$103,'Price Averages'!$E$4:$E$103, "FALSE"), E255)</f>
        <v>300</v>
      </c>
      <c r="G255">
        <v>75</v>
      </c>
      <c r="H255">
        <f>IF(G255="", _xlfn.XLOOKUP(C255, 'Cost Averages'!$D$4:$D$103,'Cost Averages'!$E$4:$E$103, "FALSE"),G255)</f>
        <v>75</v>
      </c>
      <c r="I255">
        <f t="shared" si="21"/>
        <v>2400</v>
      </c>
      <c r="J255">
        <f t="shared" si="22"/>
        <v>600</v>
      </c>
      <c r="K255">
        <f t="shared" si="23"/>
        <v>1800</v>
      </c>
      <c r="L255" s="2" t="s">
        <v>44</v>
      </c>
      <c r="M255" t="s">
        <v>1000</v>
      </c>
      <c r="N255" t="s">
        <v>50</v>
      </c>
      <c r="O255" s="3">
        <v>9.9471686551317795</v>
      </c>
      <c r="P255" t="str">
        <f t="shared" si="18"/>
        <v>D</v>
      </c>
      <c r="Q255">
        <f t="shared" si="19"/>
        <v>2018</v>
      </c>
      <c r="R255">
        <f t="shared" si="20"/>
        <v>0</v>
      </c>
    </row>
    <row r="256" spans="1:18" x14ac:dyDescent="0.25">
      <c r="A256" s="1">
        <v>43426.068503770883</v>
      </c>
      <c r="B256" s="2" t="s">
        <v>1404</v>
      </c>
      <c r="C256" t="s">
        <v>530</v>
      </c>
      <c r="D256">
        <v>8</v>
      </c>
      <c r="E256">
        <v>261</v>
      </c>
      <c r="F256">
        <f>IF(E256="",_xlfn.XLOOKUP(C256,'Price Averages'!$D$4:$D$103,'Price Averages'!$E$4:$E$103, "FALSE"), E256)</f>
        <v>261</v>
      </c>
      <c r="G256">
        <v>87</v>
      </c>
      <c r="H256">
        <f>IF(G256="", _xlfn.XLOOKUP(C256, 'Cost Averages'!$D$4:$D$103,'Cost Averages'!$E$4:$E$103, "FALSE"),G256)</f>
        <v>87</v>
      </c>
      <c r="I256">
        <f t="shared" si="21"/>
        <v>2088</v>
      </c>
      <c r="J256">
        <f t="shared" si="22"/>
        <v>696</v>
      </c>
      <c r="K256">
        <f t="shared" si="23"/>
        <v>1392</v>
      </c>
      <c r="L256" s="2" t="s">
        <v>28</v>
      </c>
      <c r="M256" t="s">
        <v>427</v>
      </c>
      <c r="N256" t="s">
        <v>25</v>
      </c>
      <c r="O256" s="3">
        <v>5.9872353338051019</v>
      </c>
      <c r="P256" t="str">
        <f t="shared" si="18"/>
        <v>D</v>
      </c>
      <c r="Q256">
        <f t="shared" si="19"/>
        <v>2018</v>
      </c>
      <c r="R256">
        <f t="shared" si="20"/>
        <v>0</v>
      </c>
    </row>
    <row r="257" spans="1:18" x14ac:dyDescent="0.25">
      <c r="A257" s="1">
        <v>43177.034466239071</v>
      </c>
      <c r="B257" s="2" t="s">
        <v>825</v>
      </c>
      <c r="C257" t="s">
        <v>278</v>
      </c>
      <c r="D257">
        <v>8</v>
      </c>
      <c r="E257">
        <v>34</v>
      </c>
      <c r="F257">
        <f>IF(E257="",_xlfn.XLOOKUP(C257,'Price Averages'!$D$4:$D$103,'Price Averages'!$E$4:$E$103, "FALSE"), E257)</f>
        <v>34</v>
      </c>
      <c r="G257">
        <v>17</v>
      </c>
      <c r="H257">
        <f>IF(G257="", _xlfn.XLOOKUP(C257, 'Cost Averages'!$D$4:$D$103,'Cost Averages'!$E$4:$E$103, "FALSE"),G257)</f>
        <v>17</v>
      </c>
      <c r="I257">
        <f t="shared" si="21"/>
        <v>272</v>
      </c>
      <c r="J257">
        <f t="shared" si="22"/>
        <v>136</v>
      </c>
      <c r="K257">
        <f t="shared" si="23"/>
        <v>136</v>
      </c>
      <c r="L257" s="2" t="s">
        <v>28</v>
      </c>
      <c r="M257" t="s">
        <v>461</v>
      </c>
      <c r="N257" t="s">
        <v>56</v>
      </c>
      <c r="O257" s="3">
        <v>7.9963422143733238</v>
      </c>
      <c r="P257" t="str">
        <f t="shared" si="18"/>
        <v>D</v>
      </c>
      <c r="Q257">
        <f t="shared" si="19"/>
        <v>2018</v>
      </c>
      <c r="R257">
        <f t="shared" si="20"/>
        <v>0</v>
      </c>
    </row>
    <row r="258" spans="1:18" x14ac:dyDescent="0.25">
      <c r="A258" s="1">
        <v>43309.526085508063</v>
      </c>
      <c r="B258" s="2" t="s">
        <v>1569</v>
      </c>
      <c r="C258" t="s">
        <v>280</v>
      </c>
      <c r="D258">
        <v>8</v>
      </c>
      <c r="E258">
        <v>48</v>
      </c>
      <c r="F258">
        <f>IF(E258="",_xlfn.XLOOKUP(C258,'Price Averages'!$D$4:$D$103,'Price Averages'!$E$4:$E$103, "FALSE"), E258)</f>
        <v>48</v>
      </c>
      <c r="G258" t="s">
        <v>32</v>
      </c>
      <c r="H258">
        <f>IF(G258="", _xlfn.XLOOKUP(C258, 'Cost Averages'!$D$4:$D$103,'Cost Averages'!$E$4:$E$103, "FALSE"),G258)</f>
        <v>24</v>
      </c>
      <c r="I258">
        <f t="shared" si="21"/>
        <v>384</v>
      </c>
      <c r="J258">
        <f t="shared" si="22"/>
        <v>192</v>
      </c>
      <c r="K258">
        <f t="shared" si="23"/>
        <v>192</v>
      </c>
      <c r="L258" s="2" t="s">
        <v>28</v>
      </c>
      <c r="M258" t="s">
        <v>393</v>
      </c>
      <c r="N258" t="s">
        <v>50</v>
      </c>
      <c r="O258" s="3">
        <v>11.394777319422785</v>
      </c>
      <c r="P258" t="str">
        <f t="shared" ref="P258:P321" si="24">CHAR(64+(YEAR(A258)-2014))</f>
        <v>D</v>
      </c>
      <c r="Q258">
        <f t="shared" ref="Q258:Q321" si="25">YEAR(A258)</f>
        <v>2018</v>
      </c>
      <c r="R258">
        <f t="shared" ref="R258:R321" si="26">IF(P258=CHAR(64 + (YEAR(A258) - 2014)), 0, 1)</f>
        <v>0</v>
      </c>
    </row>
    <row r="259" spans="1:18" x14ac:dyDescent="0.25">
      <c r="A259" s="1">
        <v>43174.728085263283</v>
      </c>
      <c r="B259" s="2" t="s">
        <v>720</v>
      </c>
      <c r="C259" t="s">
        <v>391</v>
      </c>
      <c r="D259">
        <v>8</v>
      </c>
      <c r="E259">
        <v>160</v>
      </c>
      <c r="F259">
        <f>IF(E259="",_xlfn.XLOOKUP(C259,'Price Averages'!$D$4:$D$103,'Price Averages'!$E$4:$E$103, "FALSE"), E259)</f>
        <v>160</v>
      </c>
      <c r="G259">
        <v>80</v>
      </c>
      <c r="H259">
        <f>IF(G259="", _xlfn.XLOOKUP(C259, 'Cost Averages'!$D$4:$D$103,'Cost Averages'!$E$4:$E$103, "FALSE"),G259)</f>
        <v>80</v>
      </c>
      <c r="I259">
        <f t="shared" ref="I259:I322" si="27">D259*F259</f>
        <v>1280</v>
      </c>
      <c r="J259">
        <f t="shared" ref="J259:J322" si="28">D259*H259</f>
        <v>640</v>
      </c>
      <c r="K259">
        <f t="shared" ref="K259:K322" si="29">I259-J259</f>
        <v>640</v>
      </c>
      <c r="L259" s="2" t="s">
        <v>28</v>
      </c>
      <c r="M259" t="s">
        <v>721</v>
      </c>
      <c r="N259" t="s">
        <v>56</v>
      </c>
      <c r="O259" s="3">
        <v>11.443503623244197</v>
      </c>
      <c r="P259" t="str">
        <f t="shared" si="24"/>
        <v>D</v>
      </c>
      <c r="Q259">
        <f t="shared" si="25"/>
        <v>2018</v>
      </c>
      <c r="R259">
        <f t="shared" si="26"/>
        <v>0</v>
      </c>
    </row>
    <row r="260" spans="1:18" x14ac:dyDescent="0.25">
      <c r="A260" s="1">
        <v>43341.571211969895</v>
      </c>
      <c r="B260" s="2" t="s">
        <v>1122</v>
      </c>
      <c r="C260" t="s">
        <v>258</v>
      </c>
      <c r="D260">
        <v>8</v>
      </c>
      <c r="E260">
        <v>50</v>
      </c>
      <c r="F260">
        <f>IF(E260="",_xlfn.XLOOKUP(C260,'Price Averages'!$D$4:$D$103,'Price Averages'!$E$4:$E$103, "FALSE"), E260)</f>
        <v>50</v>
      </c>
      <c r="G260">
        <v>25</v>
      </c>
      <c r="H260">
        <f>IF(G260="", _xlfn.XLOOKUP(C260, 'Cost Averages'!$D$4:$D$103,'Cost Averages'!$E$4:$E$103, "FALSE"),G260)</f>
        <v>25</v>
      </c>
      <c r="I260">
        <f t="shared" si="27"/>
        <v>400</v>
      </c>
      <c r="J260">
        <f t="shared" si="28"/>
        <v>200</v>
      </c>
      <c r="K260">
        <f t="shared" si="29"/>
        <v>200</v>
      </c>
      <c r="L260" s="2" t="s">
        <v>28</v>
      </c>
      <c r="M260" t="s">
        <v>759</v>
      </c>
      <c r="N260" t="s">
        <v>34</v>
      </c>
      <c r="O260" s="3">
        <v>11.289144410898391</v>
      </c>
      <c r="P260" t="str">
        <f t="shared" si="24"/>
        <v>D</v>
      </c>
      <c r="Q260">
        <f t="shared" si="25"/>
        <v>2018</v>
      </c>
      <c r="R260">
        <f t="shared" si="26"/>
        <v>0</v>
      </c>
    </row>
    <row r="261" spans="1:18" x14ac:dyDescent="0.25">
      <c r="A261" s="1">
        <v>43388.154223035701</v>
      </c>
      <c r="B261" s="2" t="s">
        <v>26</v>
      </c>
      <c r="C261" t="s">
        <v>27</v>
      </c>
      <c r="D261">
        <v>8</v>
      </c>
      <c r="E261">
        <v>102</v>
      </c>
      <c r="F261">
        <f>IF(E261="",_xlfn.XLOOKUP(C261,'Price Averages'!$D$4:$D$103,'Price Averages'!$E$4:$E$103, "FALSE"), E261)</f>
        <v>102</v>
      </c>
      <c r="G261">
        <v>51</v>
      </c>
      <c r="H261">
        <f>IF(G261="", _xlfn.XLOOKUP(C261, 'Cost Averages'!$D$4:$D$103,'Cost Averages'!$E$4:$E$103, "FALSE"),G261)</f>
        <v>51</v>
      </c>
      <c r="I261">
        <f t="shared" si="27"/>
        <v>816</v>
      </c>
      <c r="J261">
        <f t="shared" si="28"/>
        <v>408</v>
      </c>
      <c r="K261">
        <f t="shared" si="29"/>
        <v>408</v>
      </c>
      <c r="L261" s="2" t="s">
        <v>28</v>
      </c>
      <c r="M261" t="s">
        <v>29</v>
      </c>
      <c r="N261" t="s">
        <v>25</v>
      </c>
      <c r="O261" s="3">
        <v>13.299525114817991</v>
      </c>
      <c r="P261" t="str">
        <f t="shared" si="24"/>
        <v>D</v>
      </c>
      <c r="Q261">
        <f t="shared" si="25"/>
        <v>2018</v>
      </c>
      <c r="R261">
        <f t="shared" si="26"/>
        <v>0</v>
      </c>
    </row>
    <row r="262" spans="1:18" x14ac:dyDescent="0.25">
      <c r="A262" s="1">
        <v>43437.043906264174</v>
      </c>
      <c r="B262" s="2" t="s">
        <v>1765</v>
      </c>
      <c r="C262" t="s">
        <v>102</v>
      </c>
      <c r="D262">
        <v>9</v>
      </c>
      <c r="E262">
        <v>144</v>
      </c>
      <c r="F262">
        <f>IF(E262="",_xlfn.XLOOKUP(C262,'Price Averages'!$D$4:$D$103,'Price Averages'!$E$4:$E$103, "FALSE"), E262)</f>
        <v>144</v>
      </c>
      <c r="G262">
        <v>36</v>
      </c>
      <c r="H262">
        <f>IF(G262="", _xlfn.XLOOKUP(C262, 'Cost Averages'!$D$4:$D$103,'Cost Averages'!$E$4:$E$103, "FALSE"),G262)</f>
        <v>36</v>
      </c>
      <c r="I262">
        <f t="shared" si="27"/>
        <v>1296</v>
      </c>
      <c r="J262">
        <f t="shared" si="28"/>
        <v>324</v>
      </c>
      <c r="K262">
        <f t="shared" si="29"/>
        <v>972</v>
      </c>
      <c r="L262" s="2" t="s">
        <v>23</v>
      </c>
      <c r="M262" t="s">
        <v>484</v>
      </c>
      <c r="N262" t="s">
        <v>25</v>
      </c>
      <c r="O262" s="3">
        <v>11.799431383856128</v>
      </c>
      <c r="P262" t="str">
        <f t="shared" si="24"/>
        <v>D</v>
      </c>
      <c r="Q262">
        <f t="shared" si="25"/>
        <v>2018</v>
      </c>
      <c r="R262">
        <f t="shared" si="26"/>
        <v>0</v>
      </c>
    </row>
    <row r="263" spans="1:18" x14ac:dyDescent="0.25">
      <c r="A263" s="1">
        <v>43334.930608271919</v>
      </c>
      <c r="B263" s="2" t="s">
        <v>1026</v>
      </c>
      <c r="C263" t="s">
        <v>125</v>
      </c>
      <c r="D263">
        <v>9</v>
      </c>
      <c r="E263">
        <v>189</v>
      </c>
      <c r="F263">
        <f>IF(E263="",_xlfn.XLOOKUP(C263,'Price Averages'!$D$4:$D$103,'Price Averages'!$E$4:$E$103, "FALSE"), E263)</f>
        <v>189</v>
      </c>
      <c r="G263">
        <v>63</v>
      </c>
      <c r="H263">
        <f>IF(G263="", _xlfn.XLOOKUP(C263, 'Cost Averages'!$D$4:$D$103,'Cost Averages'!$E$4:$E$103, "FALSE"),G263)</f>
        <v>63</v>
      </c>
      <c r="I263">
        <f t="shared" si="27"/>
        <v>1701</v>
      </c>
      <c r="J263">
        <f t="shared" si="28"/>
        <v>567</v>
      </c>
      <c r="K263">
        <f t="shared" si="29"/>
        <v>1134</v>
      </c>
      <c r="L263" s="2" t="s">
        <v>28</v>
      </c>
      <c r="M263" t="s">
        <v>673</v>
      </c>
      <c r="N263" t="s">
        <v>78</v>
      </c>
      <c r="O263" s="3">
        <v>8.1628930629234038</v>
      </c>
      <c r="P263" t="str">
        <f t="shared" si="24"/>
        <v>D</v>
      </c>
      <c r="Q263">
        <f t="shared" si="25"/>
        <v>2018</v>
      </c>
      <c r="R263">
        <f t="shared" si="26"/>
        <v>0</v>
      </c>
    </row>
    <row r="264" spans="1:18" x14ac:dyDescent="0.25">
      <c r="A264" s="1">
        <v>43297.693697671304</v>
      </c>
      <c r="B264" s="2" t="s">
        <v>2312</v>
      </c>
      <c r="C264" t="s">
        <v>125</v>
      </c>
      <c r="D264">
        <v>9</v>
      </c>
      <c r="E264">
        <v>189</v>
      </c>
      <c r="F264">
        <f>IF(E264="",_xlfn.XLOOKUP(C264,'Price Averages'!$D$4:$D$103,'Price Averages'!$E$4:$E$103, "FALSE"), E264)</f>
        <v>189</v>
      </c>
      <c r="G264">
        <v>63</v>
      </c>
      <c r="H264">
        <f>IF(G264="", _xlfn.XLOOKUP(C264, 'Cost Averages'!$D$4:$D$103,'Cost Averages'!$E$4:$E$103, "FALSE"),G264)</f>
        <v>63</v>
      </c>
      <c r="I264">
        <f t="shared" si="27"/>
        <v>1701</v>
      </c>
      <c r="J264">
        <f t="shared" si="28"/>
        <v>567</v>
      </c>
      <c r="K264">
        <f t="shared" si="29"/>
        <v>1134</v>
      </c>
      <c r="L264" s="2" t="s">
        <v>44</v>
      </c>
      <c r="M264" t="s">
        <v>1057</v>
      </c>
      <c r="N264" t="s">
        <v>46</v>
      </c>
      <c r="O264" s="3">
        <v>13.00553764131261</v>
      </c>
      <c r="P264" t="str">
        <f t="shared" si="24"/>
        <v>D</v>
      </c>
      <c r="Q264">
        <f t="shared" si="25"/>
        <v>2018</v>
      </c>
      <c r="R264">
        <f t="shared" si="26"/>
        <v>0</v>
      </c>
    </row>
    <row r="265" spans="1:18" x14ac:dyDescent="0.25">
      <c r="A265" s="1">
        <v>43377.884569997397</v>
      </c>
      <c r="B265" s="2" t="s">
        <v>2093</v>
      </c>
      <c r="C265" t="s">
        <v>67</v>
      </c>
      <c r="D265">
        <v>9</v>
      </c>
      <c r="E265" t="s">
        <v>32</v>
      </c>
      <c r="F265">
        <f>IF(E265="",_xlfn.XLOOKUP(C265,'Price Averages'!$D$4:$D$103,'Price Averages'!$E$4:$E$103, "FALSE"), E265)</f>
        <v>76</v>
      </c>
      <c r="G265">
        <v>19</v>
      </c>
      <c r="H265">
        <f>IF(G265="", _xlfn.XLOOKUP(C265, 'Cost Averages'!$D$4:$D$103,'Cost Averages'!$E$4:$E$103, "FALSE"),G265)</f>
        <v>19</v>
      </c>
      <c r="I265">
        <f t="shared" si="27"/>
        <v>684</v>
      </c>
      <c r="J265">
        <f t="shared" si="28"/>
        <v>171</v>
      </c>
      <c r="K265">
        <f t="shared" si="29"/>
        <v>513</v>
      </c>
      <c r="L265" s="2" t="s">
        <v>28</v>
      </c>
      <c r="M265" t="s">
        <v>1083</v>
      </c>
      <c r="N265" t="s">
        <v>25</v>
      </c>
      <c r="O265" s="3">
        <v>12.55774399806273</v>
      </c>
      <c r="P265" t="str">
        <f t="shared" si="24"/>
        <v>D</v>
      </c>
      <c r="Q265">
        <f t="shared" si="25"/>
        <v>2018</v>
      </c>
      <c r="R265">
        <f t="shared" si="26"/>
        <v>0</v>
      </c>
    </row>
    <row r="266" spans="1:18" x14ac:dyDescent="0.25">
      <c r="A266" s="1">
        <v>43432.339629744652</v>
      </c>
      <c r="B266" s="2" t="s">
        <v>3149</v>
      </c>
      <c r="C266" t="s">
        <v>362</v>
      </c>
      <c r="D266">
        <v>9</v>
      </c>
      <c r="E266" t="s">
        <v>32</v>
      </c>
      <c r="F266">
        <f>IF(E266="",_xlfn.XLOOKUP(C266,'Price Averages'!$D$4:$D$103,'Price Averages'!$E$4:$E$103, "FALSE"), E266)</f>
        <v>144</v>
      </c>
      <c r="G266" t="s">
        <v>32</v>
      </c>
      <c r="H266">
        <f>IF(G266="", _xlfn.XLOOKUP(C266, 'Cost Averages'!$D$4:$D$103,'Cost Averages'!$E$4:$E$103, "FALSE"),G266)</f>
        <v>36</v>
      </c>
      <c r="I266">
        <f t="shared" si="27"/>
        <v>1296</v>
      </c>
      <c r="J266">
        <f t="shared" si="28"/>
        <v>324</v>
      </c>
      <c r="K266">
        <f t="shared" si="29"/>
        <v>972</v>
      </c>
      <c r="L266" s="2" t="s">
        <v>28</v>
      </c>
      <c r="M266" t="s">
        <v>284</v>
      </c>
      <c r="N266" t="s">
        <v>41</v>
      </c>
      <c r="O266" s="3">
        <v>11.710935611749917</v>
      </c>
      <c r="P266" t="str">
        <f t="shared" si="24"/>
        <v>D</v>
      </c>
      <c r="Q266">
        <f t="shared" si="25"/>
        <v>2018</v>
      </c>
      <c r="R266">
        <f t="shared" si="26"/>
        <v>0</v>
      </c>
    </row>
    <row r="267" spans="1:18" x14ac:dyDescent="0.25">
      <c r="A267" s="1">
        <v>43161.305048658251</v>
      </c>
      <c r="B267" s="2" t="s">
        <v>2043</v>
      </c>
      <c r="C267" t="s">
        <v>247</v>
      </c>
      <c r="D267">
        <v>9</v>
      </c>
      <c r="E267">
        <v>140</v>
      </c>
      <c r="F267">
        <f>IF(E267="",_xlfn.XLOOKUP(C267,'Price Averages'!$D$4:$D$103,'Price Averages'!$E$4:$E$103, "FALSE"), E267)</f>
        <v>140</v>
      </c>
      <c r="G267">
        <v>70</v>
      </c>
      <c r="H267">
        <f>IF(G267="", _xlfn.XLOOKUP(C267, 'Cost Averages'!$D$4:$D$103,'Cost Averages'!$E$4:$E$103, "FALSE"),G267)</f>
        <v>70</v>
      </c>
      <c r="I267">
        <f t="shared" si="27"/>
        <v>1260</v>
      </c>
      <c r="J267">
        <f t="shared" si="28"/>
        <v>630</v>
      </c>
      <c r="K267">
        <f t="shared" si="29"/>
        <v>630</v>
      </c>
      <c r="L267" s="2" t="s">
        <v>23</v>
      </c>
      <c r="M267" t="s">
        <v>374</v>
      </c>
      <c r="N267" t="s">
        <v>41</v>
      </c>
      <c r="O267" s="3">
        <v>12.299779975023837</v>
      </c>
      <c r="P267" t="str">
        <f t="shared" si="24"/>
        <v>D</v>
      </c>
      <c r="Q267">
        <f t="shared" si="25"/>
        <v>2018</v>
      </c>
      <c r="R267">
        <f t="shared" si="26"/>
        <v>0</v>
      </c>
    </row>
    <row r="268" spans="1:18" x14ac:dyDescent="0.25">
      <c r="A268" s="1">
        <v>43378.949027681454</v>
      </c>
      <c r="B268" s="2" t="s">
        <v>2551</v>
      </c>
      <c r="C268" t="s">
        <v>495</v>
      </c>
      <c r="D268">
        <v>9</v>
      </c>
      <c r="E268">
        <v>50</v>
      </c>
      <c r="F268">
        <f>IF(E268="",_xlfn.XLOOKUP(C268,'Price Averages'!$D$4:$D$103,'Price Averages'!$E$4:$E$103, "FALSE"), E268)</f>
        <v>50</v>
      </c>
      <c r="G268">
        <v>25</v>
      </c>
      <c r="H268">
        <f>IF(G268="", _xlfn.XLOOKUP(C268, 'Cost Averages'!$D$4:$D$103,'Cost Averages'!$E$4:$E$103, "FALSE"),G268)</f>
        <v>25</v>
      </c>
      <c r="I268">
        <f t="shared" si="27"/>
        <v>450</v>
      </c>
      <c r="J268">
        <f t="shared" si="28"/>
        <v>225</v>
      </c>
      <c r="K268">
        <f t="shared" si="29"/>
        <v>225</v>
      </c>
      <c r="L268" s="2" t="s">
        <v>28</v>
      </c>
      <c r="M268" t="s">
        <v>678</v>
      </c>
      <c r="N268" t="s">
        <v>78</v>
      </c>
      <c r="O268" s="3">
        <v>8.1595626482464514</v>
      </c>
      <c r="P268" t="str">
        <f t="shared" si="24"/>
        <v>D</v>
      </c>
      <c r="Q268">
        <f t="shared" si="25"/>
        <v>2018</v>
      </c>
      <c r="R268">
        <f t="shared" si="26"/>
        <v>0</v>
      </c>
    </row>
    <row r="269" spans="1:18" x14ac:dyDescent="0.25">
      <c r="A269" s="1">
        <v>43355.59976610235</v>
      </c>
      <c r="B269" s="2" t="s">
        <v>2988</v>
      </c>
      <c r="C269" t="s">
        <v>495</v>
      </c>
      <c r="D269">
        <v>9</v>
      </c>
      <c r="E269">
        <v>50</v>
      </c>
      <c r="F269">
        <f>IF(E269="",_xlfn.XLOOKUP(C269,'Price Averages'!$D$4:$D$103,'Price Averages'!$E$4:$E$103, "FALSE"), E269)</f>
        <v>50</v>
      </c>
      <c r="G269">
        <v>25</v>
      </c>
      <c r="H269">
        <f>IF(G269="", _xlfn.XLOOKUP(C269, 'Cost Averages'!$D$4:$D$103,'Cost Averages'!$E$4:$E$103, "FALSE"),G269)</f>
        <v>25</v>
      </c>
      <c r="I269">
        <f t="shared" si="27"/>
        <v>450</v>
      </c>
      <c r="J269">
        <f t="shared" si="28"/>
        <v>225</v>
      </c>
      <c r="K269">
        <f t="shared" si="29"/>
        <v>225</v>
      </c>
      <c r="L269" s="2" t="s">
        <v>28</v>
      </c>
      <c r="M269" t="s">
        <v>323</v>
      </c>
      <c r="N269" t="s">
        <v>50</v>
      </c>
      <c r="O269" s="3">
        <v>15.18789248529443</v>
      </c>
      <c r="P269" t="str">
        <f t="shared" si="24"/>
        <v>D</v>
      </c>
      <c r="Q269">
        <f t="shared" si="25"/>
        <v>2018</v>
      </c>
      <c r="R269">
        <f t="shared" si="26"/>
        <v>0</v>
      </c>
    </row>
    <row r="270" spans="1:18" x14ac:dyDescent="0.25">
      <c r="A270" s="1">
        <v>43172.993914718085</v>
      </c>
      <c r="B270" s="2" t="s">
        <v>1950</v>
      </c>
      <c r="C270" t="s">
        <v>289</v>
      </c>
      <c r="D270">
        <v>9</v>
      </c>
      <c r="E270">
        <v>108</v>
      </c>
      <c r="F270">
        <f>IF(E270="",_xlfn.XLOOKUP(C270,'Price Averages'!$D$4:$D$103,'Price Averages'!$E$4:$E$103, "FALSE"), E270)</f>
        <v>108</v>
      </c>
      <c r="G270">
        <v>36</v>
      </c>
      <c r="H270">
        <f>IF(G270="", _xlfn.XLOOKUP(C270, 'Cost Averages'!$D$4:$D$103,'Cost Averages'!$E$4:$E$103, "FALSE"),G270)</f>
        <v>36</v>
      </c>
      <c r="I270">
        <f t="shared" si="27"/>
        <v>972</v>
      </c>
      <c r="J270">
        <f t="shared" si="28"/>
        <v>324</v>
      </c>
      <c r="K270">
        <f t="shared" si="29"/>
        <v>648</v>
      </c>
      <c r="L270" s="2" t="s">
        <v>28</v>
      </c>
      <c r="M270" t="s">
        <v>238</v>
      </c>
      <c r="N270" t="s">
        <v>50</v>
      </c>
      <c r="O270" s="3">
        <v>15.234329552872023</v>
      </c>
      <c r="P270" t="str">
        <f t="shared" si="24"/>
        <v>D</v>
      </c>
      <c r="Q270">
        <f t="shared" si="25"/>
        <v>2018</v>
      </c>
      <c r="R270">
        <f t="shared" si="26"/>
        <v>0</v>
      </c>
    </row>
    <row r="271" spans="1:18" x14ac:dyDescent="0.25">
      <c r="A271" s="1">
        <v>43110.633888274846</v>
      </c>
      <c r="B271" s="2" t="s">
        <v>555</v>
      </c>
      <c r="C271" t="s">
        <v>536</v>
      </c>
      <c r="D271">
        <v>9</v>
      </c>
      <c r="E271">
        <v>267</v>
      </c>
      <c r="F271">
        <f>IF(E271="",_xlfn.XLOOKUP(C271,'Price Averages'!$D$4:$D$103,'Price Averages'!$E$4:$E$103, "FALSE"), E271)</f>
        <v>267</v>
      </c>
      <c r="G271">
        <v>89</v>
      </c>
      <c r="H271">
        <f>IF(G271="", _xlfn.XLOOKUP(C271, 'Cost Averages'!$D$4:$D$103,'Cost Averages'!$E$4:$E$103, "FALSE"),G271)</f>
        <v>89</v>
      </c>
      <c r="I271">
        <f t="shared" si="27"/>
        <v>2403</v>
      </c>
      <c r="J271">
        <f t="shared" si="28"/>
        <v>801</v>
      </c>
      <c r="K271">
        <f t="shared" si="29"/>
        <v>1602</v>
      </c>
      <c r="L271" s="2" t="s">
        <v>44</v>
      </c>
      <c r="M271" t="s">
        <v>556</v>
      </c>
      <c r="N271" t="s">
        <v>46</v>
      </c>
      <c r="O271" s="3">
        <v>11.563724686003232</v>
      </c>
      <c r="P271" t="str">
        <f t="shared" si="24"/>
        <v>D</v>
      </c>
      <c r="Q271">
        <f t="shared" si="25"/>
        <v>2018</v>
      </c>
      <c r="R271">
        <f t="shared" si="26"/>
        <v>0</v>
      </c>
    </row>
    <row r="272" spans="1:18" x14ac:dyDescent="0.25">
      <c r="A272" s="1">
        <v>43274.399227210793</v>
      </c>
      <c r="B272" s="2" t="s">
        <v>1022</v>
      </c>
      <c r="C272" t="s">
        <v>140</v>
      </c>
      <c r="D272">
        <v>9</v>
      </c>
      <c r="E272" t="s">
        <v>32</v>
      </c>
      <c r="F272">
        <f>IF(E272="",_xlfn.XLOOKUP(C272,'Price Averages'!$D$4:$D$103,'Price Averages'!$E$4:$E$103, "FALSE"), E272)</f>
        <v>144</v>
      </c>
      <c r="G272" t="s">
        <v>32</v>
      </c>
      <c r="H272">
        <f>IF(G272="", _xlfn.XLOOKUP(C272, 'Cost Averages'!$D$4:$D$103,'Cost Averages'!$E$4:$E$103, "FALSE"),G272)</f>
        <v>36</v>
      </c>
      <c r="I272">
        <f t="shared" si="27"/>
        <v>1296</v>
      </c>
      <c r="J272">
        <f t="shared" si="28"/>
        <v>324</v>
      </c>
      <c r="K272">
        <f t="shared" si="29"/>
        <v>972</v>
      </c>
      <c r="L272" s="2" t="s">
        <v>28</v>
      </c>
      <c r="M272" t="s">
        <v>68</v>
      </c>
      <c r="N272" t="s">
        <v>50</v>
      </c>
      <c r="O272" s="3">
        <v>9.8384363471888783</v>
      </c>
      <c r="P272" t="str">
        <f t="shared" si="24"/>
        <v>D</v>
      </c>
      <c r="Q272">
        <f t="shared" si="25"/>
        <v>2018</v>
      </c>
      <c r="R272">
        <f t="shared" si="26"/>
        <v>0</v>
      </c>
    </row>
    <row r="273" spans="1:18" x14ac:dyDescent="0.25">
      <c r="A273" s="1">
        <v>43465.63774990831</v>
      </c>
      <c r="B273" s="2" t="s">
        <v>3032</v>
      </c>
      <c r="C273" t="s">
        <v>309</v>
      </c>
      <c r="D273">
        <v>9</v>
      </c>
      <c r="E273" t="s">
        <v>32</v>
      </c>
      <c r="F273">
        <f>IF(E273="",_xlfn.XLOOKUP(C273,'Price Averages'!$D$4:$D$103,'Price Averages'!$E$4:$E$103, "FALSE"), E273)</f>
        <v>352</v>
      </c>
      <c r="G273">
        <v>88</v>
      </c>
      <c r="H273">
        <f>IF(G273="", _xlfn.XLOOKUP(C273, 'Cost Averages'!$D$4:$D$103,'Cost Averages'!$E$4:$E$103, "FALSE"),G273)</f>
        <v>88</v>
      </c>
      <c r="I273">
        <f t="shared" si="27"/>
        <v>3168</v>
      </c>
      <c r="J273">
        <f t="shared" si="28"/>
        <v>792</v>
      </c>
      <c r="K273">
        <f t="shared" si="29"/>
        <v>2376</v>
      </c>
      <c r="L273" s="2" t="s">
        <v>28</v>
      </c>
      <c r="M273" t="s">
        <v>1271</v>
      </c>
      <c r="N273" t="s">
        <v>25</v>
      </c>
      <c r="O273" s="3">
        <v>6.221489120484736</v>
      </c>
      <c r="P273" t="str">
        <f t="shared" si="24"/>
        <v>D</v>
      </c>
      <c r="Q273">
        <f t="shared" si="25"/>
        <v>2018</v>
      </c>
      <c r="R273">
        <f t="shared" si="26"/>
        <v>0</v>
      </c>
    </row>
    <row r="274" spans="1:18" x14ac:dyDescent="0.25">
      <c r="A274" s="1">
        <v>43265.594962776384</v>
      </c>
      <c r="B274" s="2" t="s">
        <v>2536</v>
      </c>
      <c r="C274" t="s">
        <v>268</v>
      </c>
      <c r="D274">
        <v>9</v>
      </c>
      <c r="E274">
        <v>57</v>
      </c>
      <c r="F274">
        <f>IF(E274="",_xlfn.XLOOKUP(C274,'Price Averages'!$D$4:$D$103,'Price Averages'!$E$4:$E$103, "FALSE"), E274)</f>
        <v>57</v>
      </c>
      <c r="G274" t="s">
        <v>32</v>
      </c>
      <c r="H274">
        <f>IF(G274="", _xlfn.XLOOKUP(C274, 'Cost Averages'!$D$4:$D$103,'Cost Averages'!$E$4:$E$103, "FALSE"),G274)</f>
        <v>19</v>
      </c>
      <c r="I274">
        <f t="shared" si="27"/>
        <v>513</v>
      </c>
      <c r="J274">
        <f t="shared" si="28"/>
        <v>171</v>
      </c>
      <c r="K274">
        <f t="shared" si="29"/>
        <v>342</v>
      </c>
      <c r="L274" s="2" t="s">
        <v>28</v>
      </c>
      <c r="M274" t="s">
        <v>405</v>
      </c>
      <c r="N274" t="s">
        <v>56</v>
      </c>
      <c r="O274" s="3">
        <v>12.682358648534777</v>
      </c>
      <c r="P274" t="str">
        <f t="shared" si="24"/>
        <v>D</v>
      </c>
      <c r="Q274">
        <f t="shared" si="25"/>
        <v>2018</v>
      </c>
      <c r="R274">
        <f t="shared" si="26"/>
        <v>0</v>
      </c>
    </row>
    <row r="275" spans="1:18" x14ac:dyDescent="0.25">
      <c r="A275" s="1">
        <v>43422.324723079313</v>
      </c>
      <c r="B275" s="2" t="s">
        <v>1252</v>
      </c>
      <c r="C275" t="s">
        <v>54</v>
      </c>
      <c r="D275">
        <v>9</v>
      </c>
      <c r="E275">
        <v>80</v>
      </c>
      <c r="F275">
        <f>IF(E275="",_xlfn.XLOOKUP(C275,'Price Averages'!$D$4:$D$103,'Price Averages'!$E$4:$E$103, "FALSE"), E275)</f>
        <v>80</v>
      </c>
      <c r="G275">
        <v>20</v>
      </c>
      <c r="H275">
        <f>IF(G275="", _xlfn.XLOOKUP(C275, 'Cost Averages'!$D$4:$D$103,'Cost Averages'!$E$4:$E$103, "FALSE"),G275)</f>
        <v>20</v>
      </c>
      <c r="I275">
        <f t="shared" si="27"/>
        <v>720</v>
      </c>
      <c r="J275">
        <f t="shared" si="28"/>
        <v>180</v>
      </c>
      <c r="K275">
        <f t="shared" si="29"/>
        <v>540</v>
      </c>
      <c r="L275" s="2" t="s">
        <v>28</v>
      </c>
      <c r="M275" t="s">
        <v>211</v>
      </c>
      <c r="N275" t="s">
        <v>41</v>
      </c>
      <c r="O275" s="3">
        <v>13.697485557052493</v>
      </c>
      <c r="P275" t="str">
        <f t="shared" si="24"/>
        <v>D</v>
      </c>
      <c r="Q275">
        <f t="shared" si="25"/>
        <v>2018</v>
      </c>
      <c r="R275">
        <f t="shared" si="26"/>
        <v>0</v>
      </c>
    </row>
    <row r="276" spans="1:18" x14ac:dyDescent="0.25">
      <c r="A276" s="1">
        <v>43345.612246766999</v>
      </c>
      <c r="B276" s="2" t="s">
        <v>2325</v>
      </c>
      <c r="C276" t="s">
        <v>97</v>
      </c>
      <c r="D276">
        <v>9</v>
      </c>
      <c r="E276">
        <v>201</v>
      </c>
      <c r="F276">
        <f>IF(E276="",_xlfn.XLOOKUP(C276,'Price Averages'!$D$4:$D$103,'Price Averages'!$E$4:$E$103, "FALSE"), E276)</f>
        <v>201</v>
      </c>
      <c r="G276" t="s">
        <v>32</v>
      </c>
      <c r="H276">
        <f>IF(G276="", _xlfn.XLOOKUP(C276, 'Cost Averages'!$D$4:$D$103,'Cost Averages'!$E$4:$E$103, "FALSE"),G276)</f>
        <v>67</v>
      </c>
      <c r="I276">
        <f t="shared" si="27"/>
        <v>1809</v>
      </c>
      <c r="J276">
        <f t="shared" si="28"/>
        <v>603</v>
      </c>
      <c r="K276">
        <f t="shared" si="29"/>
        <v>1206</v>
      </c>
      <c r="L276" s="2" t="s">
        <v>44</v>
      </c>
      <c r="M276" t="s">
        <v>1083</v>
      </c>
      <c r="N276" t="s">
        <v>25</v>
      </c>
      <c r="O276" s="3">
        <v>12.55774399806273</v>
      </c>
      <c r="P276" t="str">
        <f t="shared" si="24"/>
        <v>D</v>
      </c>
      <c r="Q276">
        <f t="shared" si="25"/>
        <v>2018</v>
      </c>
      <c r="R276">
        <f t="shared" si="26"/>
        <v>0</v>
      </c>
    </row>
    <row r="277" spans="1:18" x14ac:dyDescent="0.25">
      <c r="A277" s="1">
        <v>43186.751327006044</v>
      </c>
      <c r="B277" s="2" t="s">
        <v>1653</v>
      </c>
      <c r="C277" t="s">
        <v>125</v>
      </c>
      <c r="D277">
        <v>10</v>
      </c>
      <c r="E277">
        <v>189</v>
      </c>
      <c r="F277">
        <f>IF(E277="",_xlfn.XLOOKUP(C277,'Price Averages'!$D$4:$D$103,'Price Averages'!$E$4:$E$103, "FALSE"), E277)</f>
        <v>189</v>
      </c>
      <c r="G277" t="s">
        <v>32</v>
      </c>
      <c r="H277">
        <f>IF(G277="", _xlfn.XLOOKUP(C277, 'Cost Averages'!$D$4:$D$103,'Cost Averages'!$E$4:$E$103, "FALSE"),G277)</f>
        <v>63</v>
      </c>
      <c r="I277">
        <f t="shared" si="27"/>
        <v>1890</v>
      </c>
      <c r="J277">
        <f t="shared" si="28"/>
        <v>630</v>
      </c>
      <c r="K277">
        <f t="shared" si="29"/>
        <v>1260</v>
      </c>
      <c r="L277" s="2" t="s">
        <v>44</v>
      </c>
      <c r="M277" t="s">
        <v>630</v>
      </c>
      <c r="N277" t="s">
        <v>25</v>
      </c>
      <c r="O277" s="3">
        <v>12.131375018945562</v>
      </c>
      <c r="P277" t="str">
        <f t="shared" si="24"/>
        <v>D</v>
      </c>
      <c r="Q277">
        <f t="shared" si="25"/>
        <v>2018</v>
      </c>
      <c r="R277">
        <f t="shared" si="26"/>
        <v>0</v>
      </c>
    </row>
    <row r="278" spans="1:18" x14ac:dyDescent="0.25">
      <c r="A278" s="1">
        <v>43346.674664569306</v>
      </c>
      <c r="B278" s="2" t="s">
        <v>2395</v>
      </c>
      <c r="C278" t="s">
        <v>599</v>
      </c>
      <c r="D278">
        <v>10</v>
      </c>
      <c r="E278" t="s">
        <v>32</v>
      </c>
      <c r="F278">
        <f>IF(E278="",_xlfn.XLOOKUP(C278,'Price Averages'!$D$4:$D$103,'Price Averages'!$E$4:$E$103, "FALSE"), E278)</f>
        <v>225</v>
      </c>
      <c r="G278">
        <v>75</v>
      </c>
      <c r="H278">
        <f>IF(G278="", _xlfn.XLOOKUP(C278, 'Cost Averages'!$D$4:$D$103,'Cost Averages'!$E$4:$E$103, "FALSE"),G278)</f>
        <v>75</v>
      </c>
      <c r="I278">
        <f t="shared" si="27"/>
        <v>2250</v>
      </c>
      <c r="J278">
        <f t="shared" si="28"/>
        <v>750</v>
      </c>
      <c r="K278">
        <f t="shared" si="29"/>
        <v>1500</v>
      </c>
      <c r="L278" s="2" t="s">
        <v>28</v>
      </c>
      <c r="M278" t="s">
        <v>559</v>
      </c>
      <c r="N278" t="s">
        <v>41</v>
      </c>
      <c r="O278" s="3">
        <v>12.147202500273634</v>
      </c>
      <c r="P278" t="str">
        <f t="shared" si="24"/>
        <v>D</v>
      </c>
      <c r="Q278">
        <f t="shared" si="25"/>
        <v>2018</v>
      </c>
      <c r="R278">
        <f t="shared" si="26"/>
        <v>0</v>
      </c>
    </row>
    <row r="279" spans="1:18" x14ac:dyDescent="0.25">
      <c r="A279" s="1">
        <v>43356.469784290515</v>
      </c>
      <c r="B279" s="2" t="s">
        <v>1960</v>
      </c>
      <c r="C279" t="s">
        <v>163</v>
      </c>
      <c r="D279">
        <v>10</v>
      </c>
      <c r="E279">
        <v>225</v>
      </c>
      <c r="F279">
        <f>IF(E279="",_xlfn.XLOOKUP(C279,'Price Averages'!$D$4:$D$103,'Price Averages'!$E$4:$E$103, "FALSE"), E279)</f>
        <v>225</v>
      </c>
      <c r="G279">
        <v>75</v>
      </c>
      <c r="H279">
        <f>IF(G279="", _xlfn.XLOOKUP(C279, 'Cost Averages'!$D$4:$D$103,'Cost Averages'!$E$4:$E$103, "FALSE"),G279)</f>
        <v>75</v>
      </c>
      <c r="I279">
        <f t="shared" si="27"/>
        <v>2250</v>
      </c>
      <c r="J279">
        <f t="shared" si="28"/>
        <v>750</v>
      </c>
      <c r="K279">
        <f t="shared" si="29"/>
        <v>1500</v>
      </c>
      <c r="L279" s="2" t="s">
        <v>28</v>
      </c>
      <c r="M279" t="s">
        <v>768</v>
      </c>
      <c r="N279" t="s">
        <v>78</v>
      </c>
      <c r="O279" s="3">
        <v>13.611804647345796</v>
      </c>
      <c r="P279" t="str">
        <f t="shared" si="24"/>
        <v>D</v>
      </c>
      <c r="Q279">
        <f t="shared" si="25"/>
        <v>2018</v>
      </c>
      <c r="R279">
        <f t="shared" si="26"/>
        <v>0</v>
      </c>
    </row>
    <row r="280" spans="1:18" x14ac:dyDescent="0.25">
      <c r="A280" s="1">
        <v>43199.048455681099</v>
      </c>
      <c r="B280" s="2" t="s">
        <v>2239</v>
      </c>
      <c r="C280" t="s">
        <v>73</v>
      </c>
      <c r="D280">
        <v>10</v>
      </c>
      <c r="E280" t="s">
        <v>32</v>
      </c>
      <c r="F280">
        <f>IF(E280="",_xlfn.XLOOKUP(C280,'Price Averages'!$D$4:$D$103,'Price Averages'!$E$4:$E$103, "FALSE"), E280)</f>
        <v>166</v>
      </c>
      <c r="G280">
        <v>83</v>
      </c>
      <c r="H280">
        <f>IF(G280="", _xlfn.XLOOKUP(C280, 'Cost Averages'!$D$4:$D$103,'Cost Averages'!$E$4:$E$103, "FALSE"),G280)</f>
        <v>83</v>
      </c>
      <c r="I280">
        <f t="shared" si="27"/>
        <v>1660</v>
      </c>
      <c r="J280">
        <f t="shared" si="28"/>
        <v>830</v>
      </c>
      <c r="K280">
        <f t="shared" si="29"/>
        <v>830</v>
      </c>
      <c r="L280" s="2" t="s">
        <v>28</v>
      </c>
      <c r="M280" t="s">
        <v>400</v>
      </c>
      <c r="N280" t="s">
        <v>34</v>
      </c>
      <c r="O280" s="3">
        <v>9.1877733607656964</v>
      </c>
      <c r="P280" t="str">
        <f t="shared" si="24"/>
        <v>D</v>
      </c>
      <c r="Q280">
        <f t="shared" si="25"/>
        <v>2018</v>
      </c>
      <c r="R280">
        <f t="shared" si="26"/>
        <v>0</v>
      </c>
    </row>
    <row r="281" spans="1:18" x14ac:dyDescent="0.25">
      <c r="A281" s="1">
        <v>43440.942398752639</v>
      </c>
      <c r="B281" s="2" t="s">
        <v>377</v>
      </c>
      <c r="C281" t="s">
        <v>378</v>
      </c>
      <c r="D281">
        <v>10</v>
      </c>
      <c r="E281">
        <v>110</v>
      </c>
      <c r="F281">
        <f>IF(E281="",_xlfn.XLOOKUP(C281,'Price Averages'!$D$4:$D$103,'Price Averages'!$E$4:$E$103, "FALSE"), E281)</f>
        <v>110</v>
      </c>
      <c r="G281">
        <v>55</v>
      </c>
      <c r="H281">
        <f>IF(G281="", _xlfn.XLOOKUP(C281, 'Cost Averages'!$D$4:$D$103,'Cost Averages'!$E$4:$E$103, "FALSE"),G281)</f>
        <v>55</v>
      </c>
      <c r="I281">
        <f t="shared" si="27"/>
        <v>1100</v>
      </c>
      <c r="J281">
        <f t="shared" si="28"/>
        <v>550</v>
      </c>
      <c r="K281">
        <f t="shared" si="29"/>
        <v>550</v>
      </c>
      <c r="L281" s="2" t="s">
        <v>28</v>
      </c>
      <c r="M281" t="s">
        <v>379</v>
      </c>
      <c r="N281" t="s">
        <v>78</v>
      </c>
      <c r="O281" s="3">
        <v>15.60430546146185</v>
      </c>
      <c r="P281" t="str">
        <f t="shared" si="24"/>
        <v>D</v>
      </c>
      <c r="Q281">
        <f t="shared" si="25"/>
        <v>2018</v>
      </c>
      <c r="R281">
        <f t="shared" si="26"/>
        <v>0</v>
      </c>
    </row>
    <row r="282" spans="1:18" x14ac:dyDescent="0.25">
      <c r="A282" s="1">
        <v>43394.668309001434</v>
      </c>
      <c r="B282" s="2" t="s">
        <v>592</v>
      </c>
      <c r="C282" t="s">
        <v>134</v>
      </c>
      <c r="D282">
        <v>10</v>
      </c>
      <c r="E282">
        <v>210</v>
      </c>
      <c r="F282">
        <f>IF(E282="",_xlfn.XLOOKUP(C282,'Price Averages'!$D$4:$D$103,'Price Averages'!$E$4:$E$103, "FALSE"), E282)</f>
        <v>210</v>
      </c>
      <c r="G282">
        <v>70</v>
      </c>
      <c r="H282">
        <f>IF(G282="", _xlfn.XLOOKUP(C282, 'Cost Averages'!$D$4:$D$103,'Cost Averages'!$E$4:$E$103, "FALSE"),G282)</f>
        <v>70</v>
      </c>
      <c r="I282">
        <f t="shared" si="27"/>
        <v>2100</v>
      </c>
      <c r="J282">
        <f t="shared" si="28"/>
        <v>700</v>
      </c>
      <c r="K282">
        <f t="shared" si="29"/>
        <v>1400</v>
      </c>
      <c r="L282" s="2" t="s">
        <v>44</v>
      </c>
      <c r="M282" t="s">
        <v>540</v>
      </c>
      <c r="N282" t="s">
        <v>46</v>
      </c>
      <c r="O282" s="3">
        <v>16.695690968264284</v>
      </c>
      <c r="P282" t="str">
        <f t="shared" si="24"/>
        <v>D</v>
      </c>
      <c r="Q282">
        <f t="shared" si="25"/>
        <v>2018</v>
      </c>
      <c r="R282">
        <f t="shared" si="26"/>
        <v>0</v>
      </c>
    </row>
    <row r="283" spans="1:18" x14ac:dyDescent="0.25">
      <c r="A283" s="1">
        <v>43323.638071595888</v>
      </c>
      <c r="B283" s="2" t="s">
        <v>1320</v>
      </c>
      <c r="C283" t="s">
        <v>196</v>
      </c>
      <c r="D283">
        <v>10</v>
      </c>
      <c r="E283">
        <v>57</v>
      </c>
      <c r="F283">
        <f>IF(E283="",_xlfn.XLOOKUP(C283,'Price Averages'!$D$4:$D$103,'Price Averages'!$E$4:$E$103, "FALSE"), E283)</f>
        <v>57</v>
      </c>
      <c r="G283">
        <v>19</v>
      </c>
      <c r="H283">
        <f>IF(G283="", _xlfn.XLOOKUP(C283, 'Cost Averages'!$D$4:$D$103,'Cost Averages'!$E$4:$E$103, "FALSE"),G283)</f>
        <v>19</v>
      </c>
      <c r="I283">
        <f t="shared" si="27"/>
        <v>570</v>
      </c>
      <c r="J283">
        <f t="shared" si="28"/>
        <v>190</v>
      </c>
      <c r="K283">
        <f t="shared" si="29"/>
        <v>380</v>
      </c>
      <c r="L283" s="2" t="s">
        <v>44</v>
      </c>
      <c r="M283" t="s">
        <v>264</v>
      </c>
      <c r="N283" t="s">
        <v>41</v>
      </c>
      <c r="O283" s="3">
        <v>12.503632939408062</v>
      </c>
      <c r="P283" t="str">
        <f t="shared" si="24"/>
        <v>D</v>
      </c>
      <c r="Q283">
        <f t="shared" si="25"/>
        <v>2018</v>
      </c>
      <c r="R283">
        <f t="shared" si="26"/>
        <v>0</v>
      </c>
    </row>
    <row r="284" spans="1:18" x14ac:dyDescent="0.25">
      <c r="A284" s="1">
        <v>43411.216603129877</v>
      </c>
      <c r="B284" s="2" t="s">
        <v>2390</v>
      </c>
      <c r="C284" t="s">
        <v>251</v>
      </c>
      <c r="D284">
        <v>10</v>
      </c>
      <c r="E284">
        <v>270</v>
      </c>
      <c r="F284">
        <f>IF(E284="",_xlfn.XLOOKUP(C284,'Price Averages'!$D$4:$D$103,'Price Averages'!$E$4:$E$103, "FALSE"), E284)</f>
        <v>270</v>
      </c>
      <c r="G284">
        <v>90</v>
      </c>
      <c r="H284">
        <f>IF(G284="", _xlfn.XLOOKUP(C284, 'Cost Averages'!$D$4:$D$103,'Cost Averages'!$E$4:$E$103, "FALSE"),G284)</f>
        <v>90</v>
      </c>
      <c r="I284">
        <f t="shared" si="27"/>
        <v>2700</v>
      </c>
      <c r="J284">
        <f t="shared" si="28"/>
        <v>900</v>
      </c>
      <c r="K284">
        <f t="shared" si="29"/>
        <v>1800</v>
      </c>
      <c r="L284" s="2" t="s">
        <v>44</v>
      </c>
      <c r="M284" t="s">
        <v>721</v>
      </c>
      <c r="N284" t="s">
        <v>56</v>
      </c>
      <c r="O284" s="3">
        <v>11.443503623244197</v>
      </c>
      <c r="P284" t="str">
        <f t="shared" si="24"/>
        <v>D</v>
      </c>
      <c r="Q284">
        <f t="shared" si="25"/>
        <v>2018</v>
      </c>
      <c r="R284">
        <f t="shared" si="26"/>
        <v>0</v>
      </c>
    </row>
    <row r="285" spans="1:18" x14ac:dyDescent="0.25">
      <c r="A285" s="1">
        <v>43399.010863394717</v>
      </c>
      <c r="B285" s="2" t="s">
        <v>814</v>
      </c>
      <c r="C285" t="s">
        <v>112</v>
      </c>
      <c r="D285">
        <v>10</v>
      </c>
      <c r="E285">
        <v>252</v>
      </c>
      <c r="F285">
        <f>IF(E285="",_xlfn.XLOOKUP(C285,'Price Averages'!$D$4:$D$103,'Price Averages'!$E$4:$E$103, "FALSE"), E285)</f>
        <v>252</v>
      </c>
      <c r="G285">
        <v>63</v>
      </c>
      <c r="H285">
        <f>IF(G285="", _xlfn.XLOOKUP(C285, 'Cost Averages'!$D$4:$D$103,'Cost Averages'!$E$4:$E$103, "FALSE"),G285)</f>
        <v>63</v>
      </c>
      <c r="I285">
        <f t="shared" si="27"/>
        <v>2520</v>
      </c>
      <c r="J285">
        <f t="shared" si="28"/>
        <v>630</v>
      </c>
      <c r="K285">
        <f t="shared" si="29"/>
        <v>1890</v>
      </c>
      <c r="L285" s="2" t="s">
        <v>23</v>
      </c>
      <c r="M285" t="s">
        <v>315</v>
      </c>
      <c r="N285" t="s">
        <v>46</v>
      </c>
      <c r="O285" s="3">
        <v>11.221666113009938</v>
      </c>
      <c r="P285" t="str">
        <f t="shared" si="24"/>
        <v>D</v>
      </c>
      <c r="Q285">
        <f t="shared" si="25"/>
        <v>2018</v>
      </c>
      <c r="R285">
        <f t="shared" si="26"/>
        <v>0</v>
      </c>
    </row>
    <row r="286" spans="1:18" x14ac:dyDescent="0.25">
      <c r="A286" s="1">
        <v>43190.622909527563</v>
      </c>
      <c r="B286" s="2" t="s">
        <v>328</v>
      </c>
      <c r="C286" t="s">
        <v>329</v>
      </c>
      <c r="D286">
        <v>10</v>
      </c>
      <c r="E286" t="s">
        <v>32</v>
      </c>
      <c r="F286">
        <f>IF(E286="",_xlfn.XLOOKUP(C286,'Price Averages'!$D$4:$D$103,'Price Averages'!$E$4:$E$103, "FALSE"), E286)</f>
        <v>135</v>
      </c>
      <c r="G286">
        <v>45</v>
      </c>
      <c r="H286">
        <f>IF(G286="", _xlfn.XLOOKUP(C286, 'Cost Averages'!$D$4:$D$103,'Cost Averages'!$E$4:$E$103, "FALSE"),G286)</f>
        <v>45</v>
      </c>
      <c r="I286">
        <f t="shared" si="27"/>
        <v>1350</v>
      </c>
      <c r="J286">
        <f t="shared" si="28"/>
        <v>450</v>
      </c>
      <c r="K286">
        <f t="shared" si="29"/>
        <v>900</v>
      </c>
      <c r="L286" s="2" t="s">
        <v>44</v>
      </c>
      <c r="M286" t="s">
        <v>330</v>
      </c>
      <c r="N286" t="s">
        <v>56</v>
      </c>
      <c r="O286" s="3">
        <v>10.132922049221957</v>
      </c>
      <c r="P286" t="str">
        <f t="shared" si="24"/>
        <v>D</v>
      </c>
      <c r="Q286">
        <f t="shared" si="25"/>
        <v>2018</v>
      </c>
      <c r="R286">
        <f t="shared" si="26"/>
        <v>0</v>
      </c>
    </row>
    <row r="287" spans="1:18" x14ac:dyDescent="0.25">
      <c r="A287" s="1">
        <v>43390.278907985754</v>
      </c>
      <c r="B287" s="2" t="s">
        <v>2591</v>
      </c>
      <c r="C287" t="s">
        <v>465</v>
      </c>
      <c r="D287">
        <v>10</v>
      </c>
      <c r="E287">
        <v>72</v>
      </c>
      <c r="F287">
        <f>IF(E287="",_xlfn.XLOOKUP(C287,'Price Averages'!$D$4:$D$103,'Price Averages'!$E$4:$E$103, "FALSE"), E287)</f>
        <v>72</v>
      </c>
      <c r="G287" t="s">
        <v>32</v>
      </c>
      <c r="H287">
        <f>IF(G287="", _xlfn.XLOOKUP(C287, 'Cost Averages'!$D$4:$D$103,'Cost Averages'!$E$4:$E$103, "FALSE"),G287)</f>
        <v>36</v>
      </c>
      <c r="I287">
        <f t="shared" si="27"/>
        <v>720</v>
      </c>
      <c r="J287">
        <f t="shared" si="28"/>
        <v>360</v>
      </c>
      <c r="K287">
        <f t="shared" si="29"/>
        <v>360</v>
      </c>
      <c r="L287" s="2" t="s">
        <v>28</v>
      </c>
      <c r="M287" t="s">
        <v>175</v>
      </c>
      <c r="N287" t="s">
        <v>50</v>
      </c>
      <c r="O287" s="3">
        <v>11.939773463335372</v>
      </c>
      <c r="P287" t="str">
        <f t="shared" si="24"/>
        <v>D</v>
      </c>
      <c r="Q287">
        <f t="shared" si="25"/>
        <v>2018</v>
      </c>
      <c r="R287">
        <f t="shared" si="26"/>
        <v>0</v>
      </c>
    </row>
    <row r="288" spans="1:18" x14ac:dyDescent="0.25">
      <c r="A288" s="1">
        <v>43358.916465715316</v>
      </c>
      <c r="B288" s="2" t="s">
        <v>2323</v>
      </c>
      <c r="C288" t="s">
        <v>185</v>
      </c>
      <c r="D288">
        <v>10</v>
      </c>
      <c r="E288">
        <v>348</v>
      </c>
      <c r="F288">
        <f>IF(E288="",_xlfn.XLOOKUP(C288,'Price Averages'!$D$4:$D$103,'Price Averages'!$E$4:$E$103, "FALSE"), E288)</f>
        <v>348</v>
      </c>
      <c r="G288" t="s">
        <v>32</v>
      </c>
      <c r="H288">
        <f>IF(G288="", _xlfn.XLOOKUP(C288, 'Cost Averages'!$D$4:$D$103,'Cost Averages'!$E$4:$E$103, "FALSE"),G288)</f>
        <v>87</v>
      </c>
      <c r="I288">
        <f t="shared" si="27"/>
        <v>3480</v>
      </c>
      <c r="J288">
        <f t="shared" si="28"/>
        <v>870</v>
      </c>
      <c r="K288">
        <f t="shared" si="29"/>
        <v>2610</v>
      </c>
      <c r="L288" s="2" t="s">
        <v>23</v>
      </c>
      <c r="M288" t="s">
        <v>135</v>
      </c>
      <c r="N288" t="s">
        <v>56</v>
      </c>
      <c r="O288" s="3">
        <v>11.406233913305266</v>
      </c>
      <c r="P288" t="str">
        <f t="shared" si="24"/>
        <v>D</v>
      </c>
      <c r="Q288">
        <f t="shared" si="25"/>
        <v>2018</v>
      </c>
      <c r="R288">
        <f t="shared" si="26"/>
        <v>0</v>
      </c>
    </row>
    <row r="289" spans="1:18" x14ac:dyDescent="0.25">
      <c r="A289" s="1">
        <v>43208.21775811175</v>
      </c>
      <c r="B289" s="2" t="s">
        <v>317</v>
      </c>
      <c r="C289" t="s">
        <v>39</v>
      </c>
      <c r="D289">
        <v>10</v>
      </c>
      <c r="E289">
        <v>231</v>
      </c>
      <c r="F289">
        <f>IF(E289="",_xlfn.XLOOKUP(C289,'Price Averages'!$D$4:$D$103,'Price Averages'!$E$4:$E$103, "FALSE"), E289)</f>
        <v>231</v>
      </c>
      <c r="G289" t="s">
        <v>32</v>
      </c>
      <c r="H289">
        <f>IF(G289="", _xlfn.XLOOKUP(C289, 'Cost Averages'!$D$4:$D$103,'Cost Averages'!$E$4:$E$103, "FALSE"),G289)</f>
        <v>77</v>
      </c>
      <c r="I289">
        <f t="shared" si="27"/>
        <v>2310</v>
      </c>
      <c r="J289">
        <f t="shared" si="28"/>
        <v>770</v>
      </c>
      <c r="K289">
        <f t="shared" si="29"/>
        <v>1540</v>
      </c>
      <c r="L289" s="2" t="s">
        <v>28</v>
      </c>
      <c r="M289" t="s">
        <v>98</v>
      </c>
      <c r="N289" t="s">
        <v>34</v>
      </c>
      <c r="O289" s="3">
        <v>13.717776078041958</v>
      </c>
      <c r="P289" t="str">
        <f t="shared" si="24"/>
        <v>D</v>
      </c>
      <c r="Q289">
        <f t="shared" si="25"/>
        <v>2018</v>
      </c>
      <c r="R289">
        <f t="shared" si="26"/>
        <v>0</v>
      </c>
    </row>
    <row r="290" spans="1:18" x14ac:dyDescent="0.25">
      <c r="A290" s="1">
        <v>43339.444035319546</v>
      </c>
      <c r="B290" s="2" t="s">
        <v>1365</v>
      </c>
      <c r="C290" t="s">
        <v>140</v>
      </c>
      <c r="D290">
        <v>10</v>
      </c>
      <c r="E290">
        <v>144</v>
      </c>
      <c r="F290">
        <f>IF(E290="",_xlfn.XLOOKUP(C290,'Price Averages'!$D$4:$D$103,'Price Averages'!$E$4:$E$103, "FALSE"), E290)</f>
        <v>144</v>
      </c>
      <c r="G290">
        <v>36</v>
      </c>
      <c r="H290">
        <f>IF(G290="", _xlfn.XLOOKUP(C290, 'Cost Averages'!$D$4:$D$103,'Cost Averages'!$E$4:$E$103, "FALSE"),G290)</f>
        <v>36</v>
      </c>
      <c r="I290">
        <f t="shared" si="27"/>
        <v>1440</v>
      </c>
      <c r="J290">
        <f t="shared" si="28"/>
        <v>360</v>
      </c>
      <c r="K290">
        <f t="shared" si="29"/>
        <v>1080</v>
      </c>
      <c r="L290" s="2" t="s">
        <v>23</v>
      </c>
      <c r="M290" t="s">
        <v>725</v>
      </c>
      <c r="N290" t="s">
        <v>46</v>
      </c>
      <c r="O290" s="3">
        <v>16.148992525516267</v>
      </c>
      <c r="P290" t="str">
        <f t="shared" si="24"/>
        <v>D</v>
      </c>
      <c r="Q290">
        <f t="shared" si="25"/>
        <v>2018</v>
      </c>
      <c r="R290">
        <f t="shared" si="26"/>
        <v>0</v>
      </c>
    </row>
    <row r="291" spans="1:18" x14ac:dyDescent="0.25">
      <c r="A291" s="1">
        <v>43447.602320310034</v>
      </c>
      <c r="B291" s="2" t="s">
        <v>114</v>
      </c>
      <c r="C291" t="s">
        <v>80</v>
      </c>
      <c r="D291">
        <v>10</v>
      </c>
      <c r="E291">
        <v>210</v>
      </c>
      <c r="F291">
        <f>IF(E291="",_xlfn.XLOOKUP(C291,'Price Averages'!$D$4:$D$103,'Price Averages'!$E$4:$E$103, "FALSE"), E291)</f>
        <v>210</v>
      </c>
      <c r="G291">
        <v>70</v>
      </c>
      <c r="H291">
        <f>IF(G291="", _xlfn.XLOOKUP(C291, 'Cost Averages'!$D$4:$D$103,'Cost Averages'!$E$4:$E$103, "FALSE"),G291)</f>
        <v>70</v>
      </c>
      <c r="I291">
        <f t="shared" si="27"/>
        <v>2100</v>
      </c>
      <c r="J291">
        <f t="shared" si="28"/>
        <v>700</v>
      </c>
      <c r="K291">
        <f t="shared" si="29"/>
        <v>1400</v>
      </c>
      <c r="L291" s="2" t="s">
        <v>28</v>
      </c>
      <c r="M291" t="s">
        <v>115</v>
      </c>
      <c r="N291" t="s">
        <v>46</v>
      </c>
      <c r="O291" s="3">
        <v>10.42743035829395</v>
      </c>
      <c r="P291" t="str">
        <f t="shared" si="24"/>
        <v>D</v>
      </c>
      <c r="Q291">
        <f t="shared" si="25"/>
        <v>2018</v>
      </c>
      <c r="R291">
        <f t="shared" si="26"/>
        <v>0</v>
      </c>
    </row>
    <row r="292" spans="1:18" x14ac:dyDescent="0.25">
      <c r="A292" s="1">
        <v>43445.849409647461</v>
      </c>
      <c r="B292" s="2" t="s">
        <v>1824</v>
      </c>
      <c r="C292" t="s">
        <v>391</v>
      </c>
      <c r="D292">
        <v>10</v>
      </c>
      <c r="E292">
        <v>160</v>
      </c>
      <c r="F292">
        <f>IF(E292="",_xlfn.XLOOKUP(C292,'Price Averages'!$D$4:$D$103,'Price Averages'!$E$4:$E$103, "FALSE"), E292)</f>
        <v>160</v>
      </c>
      <c r="G292">
        <v>80</v>
      </c>
      <c r="H292">
        <f>IF(G292="", _xlfn.XLOOKUP(C292, 'Cost Averages'!$D$4:$D$103,'Cost Averages'!$E$4:$E$103, "FALSE"),G292)</f>
        <v>80</v>
      </c>
      <c r="I292">
        <f t="shared" si="27"/>
        <v>1600</v>
      </c>
      <c r="J292">
        <f t="shared" si="28"/>
        <v>800</v>
      </c>
      <c r="K292">
        <f t="shared" si="29"/>
        <v>800</v>
      </c>
      <c r="L292" s="2" t="s">
        <v>44</v>
      </c>
      <c r="M292" t="s">
        <v>884</v>
      </c>
      <c r="N292" t="s">
        <v>25</v>
      </c>
      <c r="O292" s="3">
        <v>13.062292798511226</v>
      </c>
      <c r="P292" t="str">
        <f t="shared" si="24"/>
        <v>D</v>
      </c>
      <c r="Q292">
        <f t="shared" si="25"/>
        <v>2018</v>
      </c>
      <c r="R292">
        <f t="shared" si="26"/>
        <v>0</v>
      </c>
    </row>
    <row r="293" spans="1:18" x14ac:dyDescent="0.25">
      <c r="A293" s="1">
        <v>43196.620165121996</v>
      </c>
      <c r="B293" s="2" t="s">
        <v>342</v>
      </c>
      <c r="C293" t="s">
        <v>188</v>
      </c>
      <c r="D293">
        <v>10</v>
      </c>
      <c r="E293" t="s">
        <v>32</v>
      </c>
      <c r="F293">
        <f>IF(E293="",_xlfn.XLOOKUP(C293,'Price Averages'!$D$4:$D$103,'Price Averages'!$E$4:$E$103, "FALSE"), E293)</f>
        <v>192</v>
      </c>
      <c r="G293">
        <v>96</v>
      </c>
      <c r="H293">
        <f>IF(G293="", _xlfn.XLOOKUP(C293, 'Cost Averages'!$D$4:$D$103,'Cost Averages'!$E$4:$E$103, "FALSE"),G293)</f>
        <v>96</v>
      </c>
      <c r="I293">
        <f t="shared" si="27"/>
        <v>1920</v>
      </c>
      <c r="J293">
        <f t="shared" si="28"/>
        <v>960</v>
      </c>
      <c r="K293">
        <f t="shared" si="29"/>
        <v>960</v>
      </c>
      <c r="L293" s="2" t="s">
        <v>28</v>
      </c>
      <c r="M293" t="s">
        <v>343</v>
      </c>
      <c r="N293" t="s">
        <v>25</v>
      </c>
      <c r="O293" s="3">
        <v>11.070908141213383</v>
      </c>
      <c r="P293" t="str">
        <f t="shared" si="24"/>
        <v>D</v>
      </c>
      <c r="Q293">
        <f t="shared" si="25"/>
        <v>2018</v>
      </c>
      <c r="R293">
        <f t="shared" si="26"/>
        <v>0</v>
      </c>
    </row>
    <row r="294" spans="1:18" x14ac:dyDescent="0.25">
      <c r="A294" s="1">
        <v>43375.049348293782</v>
      </c>
      <c r="B294" s="2" t="s">
        <v>1414</v>
      </c>
      <c r="C294" t="s">
        <v>515</v>
      </c>
      <c r="D294">
        <v>10</v>
      </c>
      <c r="E294">
        <v>92</v>
      </c>
      <c r="F294">
        <f>IF(E294="",_xlfn.XLOOKUP(C294,'Price Averages'!$D$4:$D$103,'Price Averages'!$E$4:$E$103, "FALSE"), E294)</f>
        <v>92</v>
      </c>
      <c r="G294">
        <v>46</v>
      </c>
      <c r="H294">
        <f>IF(G294="", _xlfn.XLOOKUP(C294, 'Cost Averages'!$D$4:$D$103,'Cost Averages'!$E$4:$E$103, "FALSE"),G294)</f>
        <v>46</v>
      </c>
      <c r="I294">
        <f t="shared" si="27"/>
        <v>920</v>
      </c>
      <c r="J294">
        <f t="shared" si="28"/>
        <v>460</v>
      </c>
      <c r="K294">
        <f t="shared" si="29"/>
        <v>460</v>
      </c>
      <c r="L294" s="2" t="s">
        <v>23</v>
      </c>
      <c r="M294" t="s">
        <v>614</v>
      </c>
      <c r="N294" t="s">
        <v>41</v>
      </c>
      <c r="O294" s="3">
        <v>8.3272837771733244</v>
      </c>
      <c r="P294" t="str">
        <f t="shared" si="24"/>
        <v>D</v>
      </c>
      <c r="Q294">
        <f t="shared" si="25"/>
        <v>2018</v>
      </c>
      <c r="R294">
        <f t="shared" si="26"/>
        <v>0</v>
      </c>
    </row>
    <row r="295" spans="1:18" x14ac:dyDescent="0.25">
      <c r="A295" s="1">
        <v>43434.134967780352</v>
      </c>
      <c r="B295" s="2" t="s">
        <v>114</v>
      </c>
      <c r="C295" t="s">
        <v>155</v>
      </c>
      <c r="D295">
        <v>11</v>
      </c>
      <c r="E295">
        <v>108</v>
      </c>
      <c r="F295">
        <f>IF(E295="",_xlfn.XLOOKUP(C295,'Price Averages'!$D$4:$D$103,'Price Averages'!$E$4:$E$103, "FALSE"), E295)</f>
        <v>108</v>
      </c>
      <c r="G295">
        <v>36</v>
      </c>
      <c r="H295">
        <f>IF(G295="", _xlfn.XLOOKUP(C295, 'Cost Averages'!$D$4:$D$103,'Cost Averages'!$E$4:$E$103, "FALSE"),G295)</f>
        <v>36</v>
      </c>
      <c r="I295">
        <f t="shared" si="27"/>
        <v>1188</v>
      </c>
      <c r="J295">
        <f t="shared" si="28"/>
        <v>396</v>
      </c>
      <c r="K295">
        <f t="shared" si="29"/>
        <v>792</v>
      </c>
      <c r="L295" s="2" t="s">
        <v>44</v>
      </c>
      <c r="M295" t="s">
        <v>40</v>
      </c>
      <c r="N295" t="s">
        <v>41</v>
      </c>
      <c r="O295" s="3">
        <v>15.24190997853951</v>
      </c>
      <c r="P295" t="str">
        <f t="shared" si="24"/>
        <v>D</v>
      </c>
      <c r="Q295">
        <f t="shared" si="25"/>
        <v>2018</v>
      </c>
      <c r="R295">
        <f t="shared" si="26"/>
        <v>0</v>
      </c>
    </row>
    <row r="296" spans="1:18" x14ac:dyDescent="0.25">
      <c r="A296" s="1">
        <v>43361.899901641809</v>
      </c>
      <c r="B296" s="2" t="s">
        <v>2568</v>
      </c>
      <c r="C296" t="s">
        <v>155</v>
      </c>
      <c r="D296">
        <v>11</v>
      </c>
      <c r="F296">
        <f>IF(E296="",_xlfn.XLOOKUP(C296,'Price Averages'!$D$4:$D$103,'Price Averages'!$E$4:$E$103, "FALSE"), E296)</f>
        <v>108</v>
      </c>
      <c r="G296">
        <v>36</v>
      </c>
      <c r="H296">
        <f>IF(G296="", _xlfn.XLOOKUP(C296, 'Cost Averages'!$D$4:$D$103,'Cost Averages'!$E$4:$E$103, "FALSE"),G296)</f>
        <v>36</v>
      </c>
      <c r="I296">
        <f t="shared" si="27"/>
        <v>1188</v>
      </c>
      <c r="J296">
        <f t="shared" si="28"/>
        <v>396</v>
      </c>
      <c r="K296">
        <f t="shared" si="29"/>
        <v>792</v>
      </c>
      <c r="L296" s="2" t="s">
        <v>23</v>
      </c>
      <c r="M296" t="s">
        <v>882</v>
      </c>
      <c r="N296" t="s">
        <v>78</v>
      </c>
      <c r="O296" s="3">
        <v>15.856807810268592</v>
      </c>
      <c r="P296" t="str">
        <f t="shared" si="24"/>
        <v>D</v>
      </c>
      <c r="Q296">
        <f t="shared" si="25"/>
        <v>2018</v>
      </c>
      <c r="R296">
        <f t="shared" si="26"/>
        <v>0</v>
      </c>
    </row>
    <row r="297" spans="1:18" x14ac:dyDescent="0.25">
      <c r="A297" s="1">
        <v>43240.589649817666</v>
      </c>
      <c r="B297" s="2" t="s">
        <v>718</v>
      </c>
      <c r="C297" t="s">
        <v>170</v>
      </c>
      <c r="D297">
        <v>11</v>
      </c>
      <c r="E297">
        <v>189</v>
      </c>
      <c r="F297">
        <f>IF(E297="",_xlfn.XLOOKUP(C297,'Price Averages'!$D$4:$D$103,'Price Averages'!$E$4:$E$103, "FALSE"), E297)</f>
        <v>189</v>
      </c>
      <c r="G297" t="s">
        <v>32</v>
      </c>
      <c r="H297">
        <f>IF(G297="", _xlfn.XLOOKUP(C297, 'Cost Averages'!$D$4:$D$103,'Cost Averages'!$E$4:$E$103, "FALSE"),G297)</f>
        <v>63</v>
      </c>
      <c r="I297">
        <f t="shared" si="27"/>
        <v>2079</v>
      </c>
      <c r="J297">
        <f t="shared" si="28"/>
        <v>693</v>
      </c>
      <c r="K297">
        <f t="shared" si="29"/>
        <v>1386</v>
      </c>
      <c r="L297" s="2" t="s">
        <v>28</v>
      </c>
      <c r="M297" t="s">
        <v>159</v>
      </c>
      <c r="N297" t="s">
        <v>78</v>
      </c>
      <c r="O297" s="3">
        <v>10.216282609482219</v>
      </c>
      <c r="P297" t="str">
        <f t="shared" si="24"/>
        <v>D</v>
      </c>
      <c r="Q297">
        <f t="shared" si="25"/>
        <v>2018</v>
      </c>
      <c r="R297">
        <f t="shared" si="26"/>
        <v>0</v>
      </c>
    </row>
    <row r="298" spans="1:18" x14ac:dyDescent="0.25">
      <c r="A298" s="1">
        <v>43298.977132999331</v>
      </c>
      <c r="B298" s="2" t="s">
        <v>1810</v>
      </c>
      <c r="C298" t="s">
        <v>67</v>
      </c>
      <c r="D298">
        <v>11</v>
      </c>
      <c r="E298">
        <v>76</v>
      </c>
      <c r="F298">
        <f>IF(E298="",_xlfn.XLOOKUP(C298,'Price Averages'!$D$4:$D$103,'Price Averages'!$E$4:$E$103, "FALSE"), E298)</f>
        <v>76</v>
      </c>
      <c r="G298">
        <v>19</v>
      </c>
      <c r="H298">
        <f>IF(G298="", _xlfn.XLOOKUP(C298, 'Cost Averages'!$D$4:$D$103,'Cost Averages'!$E$4:$E$103, "FALSE"),G298)</f>
        <v>19</v>
      </c>
      <c r="I298">
        <f t="shared" si="27"/>
        <v>836</v>
      </c>
      <c r="J298">
        <f t="shared" si="28"/>
        <v>209</v>
      </c>
      <c r="K298">
        <f t="shared" si="29"/>
        <v>627</v>
      </c>
      <c r="L298" s="2" t="s">
        <v>28</v>
      </c>
      <c r="M298" t="s">
        <v>463</v>
      </c>
      <c r="N298" t="s">
        <v>50</v>
      </c>
      <c r="O298" s="3">
        <v>10.764293826791503</v>
      </c>
      <c r="P298" t="str">
        <f t="shared" si="24"/>
        <v>D</v>
      </c>
      <c r="Q298">
        <f t="shared" si="25"/>
        <v>2018</v>
      </c>
      <c r="R298">
        <f t="shared" si="26"/>
        <v>0</v>
      </c>
    </row>
    <row r="299" spans="1:18" x14ac:dyDescent="0.25">
      <c r="A299" s="1">
        <v>43173.253047865772</v>
      </c>
      <c r="B299" s="2" t="s">
        <v>853</v>
      </c>
      <c r="C299" t="s">
        <v>362</v>
      </c>
      <c r="D299">
        <v>11</v>
      </c>
      <c r="E299">
        <v>144</v>
      </c>
      <c r="F299">
        <f>IF(E299="",_xlfn.XLOOKUP(C299,'Price Averages'!$D$4:$D$103,'Price Averages'!$E$4:$E$103, "FALSE"), E299)</f>
        <v>144</v>
      </c>
      <c r="G299">
        <v>36</v>
      </c>
      <c r="H299">
        <f>IF(G299="", _xlfn.XLOOKUP(C299, 'Cost Averages'!$D$4:$D$103,'Cost Averages'!$E$4:$E$103, "FALSE"),G299)</f>
        <v>36</v>
      </c>
      <c r="I299">
        <f t="shared" si="27"/>
        <v>1584</v>
      </c>
      <c r="J299">
        <f t="shared" si="28"/>
        <v>396</v>
      </c>
      <c r="K299">
        <f t="shared" si="29"/>
        <v>1188</v>
      </c>
      <c r="L299" s="2" t="s">
        <v>23</v>
      </c>
      <c r="M299" t="s">
        <v>854</v>
      </c>
      <c r="N299" t="s">
        <v>50</v>
      </c>
      <c r="O299" s="3">
        <v>13.827196127590291</v>
      </c>
      <c r="P299" t="str">
        <f t="shared" si="24"/>
        <v>D</v>
      </c>
      <c r="Q299">
        <f t="shared" si="25"/>
        <v>2018</v>
      </c>
      <c r="R299">
        <f t="shared" si="26"/>
        <v>0</v>
      </c>
    </row>
    <row r="300" spans="1:18" x14ac:dyDescent="0.25">
      <c r="A300" s="1">
        <v>43442.047579828504</v>
      </c>
      <c r="B300" s="2" t="s">
        <v>594</v>
      </c>
      <c r="C300" t="s">
        <v>73</v>
      </c>
      <c r="D300">
        <v>11</v>
      </c>
      <c r="E300">
        <v>166</v>
      </c>
      <c r="F300">
        <f>IF(E300="",_xlfn.XLOOKUP(C300,'Price Averages'!$D$4:$D$103,'Price Averages'!$E$4:$E$103, "FALSE"), E300)</f>
        <v>166</v>
      </c>
      <c r="G300">
        <v>83</v>
      </c>
      <c r="H300">
        <f>IF(G300="", _xlfn.XLOOKUP(C300, 'Cost Averages'!$D$4:$D$103,'Cost Averages'!$E$4:$E$103, "FALSE"),G300)</f>
        <v>83</v>
      </c>
      <c r="I300">
        <f t="shared" si="27"/>
        <v>1826</v>
      </c>
      <c r="J300">
        <f t="shared" si="28"/>
        <v>913</v>
      </c>
      <c r="K300">
        <f t="shared" si="29"/>
        <v>913</v>
      </c>
      <c r="L300" s="2" t="s">
        <v>44</v>
      </c>
      <c r="M300" t="s">
        <v>1000</v>
      </c>
      <c r="N300" t="s">
        <v>50</v>
      </c>
      <c r="O300" s="3">
        <v>9.9471686551317795</v>
      </c>
      <c r="P300" t="str">
        <f t="shared" si="24"/>
        <v>D</v>
      </c>
      <c r="Q300">
        <f t="shared" si="25"/>
        <v>2018</v>
      </c>
      <c r="R300">
        <f t="shared" si="26"/>
        <v>0</v>
      </c>
    </row>
    <row r="301" spans="1:18" x14ac:dyDescent="0.25">
      <c r="A301" s="1">
        <v>43417.270379716574</v>
      </c>
      <c r="B301" s="2" t="s">
        <v>84</v>
      </c>
      <c r="C301" t="s">
        <v>196</v>
      </c>
      <c r="D301">
        <v>11</v>
      </c>
      <c r="E301">
        <v>57</v>
      </c>
      <c r="F301">
        <f>IF(E301="",_xlfn.XLOOKUP(C301,'Price Averages'!$D$4:$D$103,'Price Averages'!$E$4:$E$103, "FALSE"), E301)</f>
        <v>57</v>
      </c>
      <c r="G301">
        <v>19</v>
      </c>
      <c r="H301">
        <f>IF(G301="", _xlfn.XLOOKUP(C301, 'Cost Averages'!$D$4:$D$103,'Cost Averages'!$E$4:$E$103, "FALSE"),G301)</f>
        <v>19</v>
      </c>
      <c r="I301">
        <f t="shared" si="27"/>
        <v>627</v>
      </c>
      <c r="J301">
        <f t="shared" si="28"/>
        <v>209</v>
      </c>
      <c r="K301">
        <f t="shared" si="29"/>
        <v>418</v>
      </c>
      <c r="L301" s="2" t="s">
        <v>44</v>
      </c>
      <c r="M301" t="s">
        <v>454</v>
      </c>
      <c r="N301" t="s">
        <v>78</v>
      </c>
      <c r="O301" s="3">
        <v>12.732640267350657</v>
      </c>
      <c r="P301" t="str">
        <f t="shared" si="24"/>
        <v>D</v>
      </c>
      <c r="Q301">
        <f t="shared" si="25"/>
        <v>2018</v>
      </c>
      <c r="R301">
        <f t="shared" si="26"/>
        <v>0</v>
      </c>
    </row>
    <row r="302" spans="1:18" x14ac:dyDescent="0.25">
      <c r="A302" s="1">
        <v>43431.696471753072</v>
      </c>
      <c r="B302" s="2" t="s">
        <v>697</v>
      </c>
      <c r="C302" t="s">
        <v>36</v>
      </c>
      <c r="D302">
        <v>11</v>
      </c>
      <c r="E302">
        <v>114</v>
      </c>
      <c r="F302">
        <f>IF(E302="",_xlfn.XLOOKUP(C302,'Price Averages'!$D$4:$D$103,'Price Averages'!$E$4:$E$103, "FALSE"), E302)</f>
        <v>114</v>
      </c>
      <c r="G302" t="s">
        <v>32</v>
      </c>
      <c r="H302">
        <f>IF(G302="", _xlfn.XLOOKUP(C302, 'Cost Averages'!$D$4:$D$103,'Cost Averages'!$E$4:$E$103, "FALSE"),G302)</f>
        <v>57</v>
      </c>
      <c r="I302">
        <f t="shared" si="27"/>
        <v>1254</v>
      </c>
      <c r="J302">
        <f t="shared" si="28"/>
        <v>627</v>
      </c>
      <c r="K302">
        <f t="shared" si="29"/>
        <v>627</v>
      </c>
      <c r="L302" s="2" t="s">
        <v>44</v>
      </c>
      <c r="M302" t="s">
        <v>228</v>
      </c>
      <c r="N302" t="s">
        <v>46</v>
      </c>
      <c r="O302" s="3">
        <v>9.3014286057233697</v>
      </c>
      <c r="P302" t="str">
        <f t="shared" si="24"/>
        <v>D</v>
      </c>
      <c r="Q302">
        <f t="shared" si="25"/>
        <v>2018</v>
      </c>
      <c r="R302">
        <f t="shared" si="26"/>
        <v>0</v>
      </c>
    </row>
    <row r="303" spans="1:18" x14ac:dyDescent="0.25">
      <c r="A303" s="1">
        <v>43409.503593359463</v>
      </c>
      <c r="B303" s="2" t="s">
        <v>2674</v>
      </c>
      <c r="C303" t="s">
        <v>219</v>
      </c>
      <c r="D303">
        <v>11</v>
      </c>
      <c r="E303">
        <v>144</v>
      </c>
      <c r="F303">
        <f>IF(E303="",_xlfn.XLOOKUP(C303,'Price Averages'!$D$4:$D$103,'Price Averages'!$E$4:$E$103, "FALSE"), E303)</f>
        <v>144</v>
      </c>
      <c r="G303">
        <v>48</v>
      </c>
      <c r="H303">
        <f>IF(G303="", _xlfn.XLOOKUP(C303, 'Cost Averages'!$D$4:$D$103,'Cost Averages'!$E$4:$E$103, "FALSE"),G303)</f>
        <v>48</v>
      </c>
      <c r="I303">
        <f t="shared" si="27"/>
        <v>1584</v>
      </c>
      <c r="J303">
        <f t="shared" si="28"/>
        <v>528</v>
      </c>
      <c r="K303">
        <f t="shared" si="29"/>
        <v>1056</v>
      </c>
      <c r="L303" s="2" t="s">
        <v>28</v>
      </c>
      <c r="M303" t="s">
        <v>379</v>
      </c>
      <c r="N303" t="s">
        <v>78</v>
      </c>
      <c r="O303" s="3">
        <v>15.60430546146185</v>
      </c>
      <c r="P303" t="str">
        <f t="shared" si="24"/>
        <v>D</v>
      </c>
      <c r="Q303">
        <f t="shared" si="25"/>
        <v>2018</v>
      </c>
      <c r="R303">
        <f t="shared" si="26"/>
        <v>0</v>
      </c>
    </row>
    <row r="304" spans="1:18" x14ac:dyDescent="0.25">
      <c r="A304" s="1">
        <v>43426.998429344341</v>
      </c>
      <c r="B304" s="2" t="s">
        <v>2421</v>
      </c>
      <c r="C304" t="s">
        <v>249</v>
      </c>
      <c r="D304">
        <v>11</v>
      </c>
      <c r="E304">
        <v>160</v>
      </c>
      <c r="F304">
        <f>IF(E304="",_xlfn.XLOOKUP(C304,'Price Averages'!$D$4:$D$103,'Price Averages'!$E$4:$E$103, "FALSE"), E304)</f>
        <v>160</v>
      </c>
      <c r="G304">
        <v>80</v>
      </c>
      <c r="H304">
        <f>IF(G304="", _xlfn.XLOOKUP(C304, 'Cost Averages'!$D$4:$D$103,'Cost Averages'!$E$4:$E$103, "FALSE"),G304)</f>
        <v>80</v>
      </c>
      <c r="I304">
        <f t="shared" si="27"/>
        <v>1760</v>
      </c>
      <c r="J304">
        <f t="shared" si="28"/>
        <v>880</v>
      </c>
      <c r="K304">
        <f t="shared" si="29"/>
        <v>880</v>
      </c>
      <c r="L304" s="2" t="s">
        <v>28</v>
      </c>
      <c r="M304" t="s">
        <v>62</v>
      </c>
      <c r="N304" t="s">
        <v>41</v>
      </c>
      <c r="O304" s="3">
        <v>12.957303170959879</v>
      </c>
      <c r="P304" t="str">
        <f t="shared" si="24"/>
        <v>D</v>
      </c>
      <c r="Q304">
        <f t="shared" si="25"/>
        <v>2018</v>
      </c>
      <c r="R304">
        <f t="shared" si="26"/>
        <v>0</v>
      </c>
    </row>
    <row r="305" spans="1:18" x14ac:dyDescent="0.25">
      <c r="A305" s="1">
        <v>43350.492312475835</v>
      </c>
      <c r="B305" s="2" t="s">
        <v>255</v>
      </c>
      <c r="C305" t="s">
        <v>167</v>
      </c>
      <c r="D305">
        <v>11</v>
      </c>
      <c r="E305">
        <v>38</v>
      </c>
      <c r="F305">
        <f>IF(E305="",_xlfn.XLOOKUP(C305,'Price Averages'!$D$4:$D$103,'Price Averages'!$E$4:$E$103, "FALSE"), E305)</f>
        <v>38</v>
      </c>
      <c r="G305">
        <v>19</v>
      </c>
      <c r="H305">
        <f>IF(G305="", _xlfn.XLOOKUP(C305, 'Cost Averages'!$D$4:$D$103,'Cost Averages'!$E$4:$E$103, "FALSE"),G305)</f>
        <v>19</v>
      </c>
      <c r="I305">
        <f t="shared" si="27"/>
        <v>418</v>
      </c>
      <c r="J305">
        <f t="shared" si="28"/>
        <v>209</v>
      </c>
      <c r="K305">
        <f t="shared" si="29"/>
        <v>209</v>
      </c>
      <c r="L305" s="2" t="s">
        <v>44</v>
      </c>
      <c r="M305" t="s">
        <v>256</v>
      </c>
      <c r="N305" t="s">
        <v>34</v>
      </c>
      <c r="O305" s="3">
        <v>12.514998090845811</v>
      </c>
      <c r="P305" t="str">
        <f t="shared" si="24"/>
        <v>D</v>
      </c>
      <c r="Q305">
        <f t="shared" si="25"/>
        <v>2018</v>
      </c>
      <c r="R305">
        <f t="shared" si="26"/>
        <v>0</v>
      </c>
    </row>
    <row r="306" spans="1:18" x14ac:dyDescent="0.25">
      <c r="A306" s="1">
        <v>43412.774751610166</v>
      </c>
      <c r="B306" s="2" t="s">
        <v>2009</v>
      </c>
      <c r="C306" t="s">
        <v>329</v>
      </c>
      <c r="D306">
        <v>11</v>
      </c>
      <c r="E306">
        <v>135</v>
      </c>
      <c r="F306">
        <f>IF(E306="",_xlfn.XLOOKUP(C306,'Price Averages'!$D$4:$D$103,'Price Averages'!$E$4:$E$103, "FALSE"), E306)</f>
        <v>135</v>
      </c>
      <c r="G306">
        <v>45</v>
      </c>
      <c r="H306">
        <f>IF(G306="", _xlfn.XLOOKUP(C306, 'Cost Averages'!$D$4:$D$103,'Cost Averages'!$E$4:$E$103, "FALSE"),G306)</f>
        <v>45</v>
      </c>
      <c r="I306">
        <f t="shared" si="27"/>
        <v>1485</v>
      </c>
      <c r="J306">
        <f t="shared" si="28"/>
        <v>495</v>
      </c>
      <c r="K306">
        <f t="shared" si="29"/>
        <v>990</v>
      </c>
      <c r="L306" s="2" t="s">
        <v>28</v>
      </c>
      <c r="M306" t="s">
        <v>115</v>
      </c>
      <c r="N306" t="s">
        <v>46</v>
      </c>
      <c r="O306" s="3">
        <v>10.42743035829395</v>
      </c>
      <c r="P306" t="str">
        <f t="shared" si="24"/>
        <v>D</v>
      </c>
      <c r="Q306">
        <f t="shared" si="25"/>
        <v>2018</v>
      </c>
      <c r="R306">
        <f t="shared" si="26"/>
        <v>0</v>
      </c>
    </row>
    <row r="307" spans="1:18" x14ac:dyDescent="0.25">
      <c r="A307" s="1">
        <v>43301.477122128468</v>
      </c>
      <c r="B307" s="2" t="s">
        <v>1012</v>
      </c>
      <c r="C307" t="s">
        <v>83</v>
      </c>
      <c r="D307">
        <v>11</v>
      </c>
      <c r="E307" t="s">
        <v>32</v>
      </c>
      <c r="F307">
        <f>IF(E307="",_xlfn.XLOOKUP(C307,'Price Averages'!$D$4:$D$103,'Price Averages'!$E$4:$E$103, "FALSE"), E307)</f>
        <v>300</v>
      </c>
      <c r="G307">
        <v>75</v>
      </c>
      <c r="H307">
        <f>IF(G307="", _xlfn.XLOOKUP(C307, 'Cost Averages'!$D$4:$D$103,'Cost Averages'!$E$4:$E$103, "FALSE"),G307)</f>
        <v>75</v>
      </c>
      <c r="I307">
        <f t="shared" si="27"/>
        <v>3300</v>
      </c>
      <c r="J307">
        <f t="shared" si="28"/>
        <v>825</v>
      </c>
      <c r="K307">
        <f t="shared" si="29"/>
        <v>2475</v>
      </c>
      <c r="L307" s="2" t="s">
        <v>28</v>
      </c>
      <c r="M307" t="s">
        <v>559</v>
      </c>
      <c r="N307" t="s">
        <v>41</v>
      </c>
      <c r="O307" s="3">
        <v>12.147202500273634</v>
      </c>
      <c r="P307" t="str">
        <f t="shared" si="24"/>
        <v>D</v>
      </c>
      <c r="Q307">
        <f t="shared" si="25"/>
        <v>2018</v>
      </c>
      <c r="R307">
        <f t="shared" si="26"/>
        <v>0</v>
      </c>
    </row>
    <row r="308" spans="1:18" x14ac:dyDescent="0.25">
      <c r="A308" s="1">
        <v>43363.156317771638</v>
      </c>
      <c r="B308" s="2" t="s">
        <v>2258</v>
      </c>
      <c r="C308" t="s">
        <v>80</v>
      </c>
      <c r="D308">
        <v>11</v>
      </c>
      <c r="E308">
        <v>210</v>
      </c>
      <c r="F308">
        <f>IF(E308="",_xlfn.XLOOKUP(C308,'Price Averages'!$D$4:$D$103,'Price Averages'!$E$4:$E$103, "FALSE"), E308)</f>
        <v>210</v>
      </c>
      <c r="G308" t="s">
        <v>32</v>
      </c>
      <c r="H308">
        <f>IF(G308="", _xlfn.XLOOKUP(C308, 'Cost Averages'!$D$4:$D$103,'Cost Averages'!$E$4:$E$103, "FALSE"),G308)</f>
        <v>70</v>
      </c>
      <c r="I308">
        <f t="shared" si="27"/>
        <v>2310</v>
      </c>
      <c r="J308">
        <f t="shared" si="28"/>
        <v>770</v>
      </c>
      <c r="K308">
        <f t="shared" si="29"/>
        <v>1540</v>
      </c>
      <c r="L308" s="2" t="s">
        <v>28</v>
      </c>
      <c r="M308" t="s">
        <v>960</v>
      </c>
      <c r="N308" t="s">
        <v>34</v>
      </c>
      <c r="O308" s="3">
        <v>11.961761925704458</v>
      </c>
      <c r="P308" t="str">
        <f t="shared" si="24"/>
        <v>D</v>
      </c>
      <c r="Q308">
        <f t="shared" si="25"/>
        <v>2018</v>
      </c>
      <c r="R308">
        <f t="shared" si="26"/>
        <v>0</v>
      </c>
    </row>
    <row r="309" spans="1:18" x14ac:dyDescent="0.25">
      <c r="A309" s="1">
        <v>43437.269557671658</v>
      </c>
      <c r="B309" s="2" t="s">
        <v>2344</v>
      </c>
      <c r="C309" t="s">
        <v>240</v>
      </c>
      <c r="D309">
        <v>11</v>
      </c>
      <c r="E309">
        <v>132</v>
      </c>
      <c r="F309">
        <f>IF(E309="",_xlfn.XLOOKUP(C309,'Price Averages'!$D$4:$D$103,'Price Averages'!$E$4:$E$103, "FALSE"), E309)</f>
        <v>132</v>
      </c>
      <c r="G309" t="s">
        <v>32</v>
      </c>
      <c r="H309">
        <f>IF(G309="", _xlfn.XLOOKUP(C309, 'Cost Averages'!$D$4:$D$103,'Cost Averages'!$E$4:$E$103, "FALSE"),G309)</f>
        <v>44</v>
      </c>
      <c r="I309">
        <f t="shared" si="27"/>
        <v>1452</v>
      </c>
      <c r="J309">
        <f t="shared" si="28"/>
        <v>484</v>
      </c>
      <c r="K309">
        <f t="shared" si="29"/>
        <v>968</v>
      </c>
      <c r="L309" s="2" t="s">
        <v>28</v>
      </c>
      <c r="M309" t="s">
        <v>915</v>
      </c>
      <c r="N309" t="s">
        <v>34</v>
      </c>
      <c r="O309" s="3">
        <v>12.502346728827876</v>
      </c>
      <c r="P309" t="str">
        <f t="shared" si="24"/>
        <v>D</v>
      </c>
      <c r="Q309">
        <f t="shared" si="25"/>
        <v>2018</v>
      </c>
      <c r="R309">
        <f t="shared" si="26"/>
        <v>0</v>
      </c>
    </row>
    <row r="310" spans="1:18" x14ac:dyDescent="0.25">
      <c r="A310" s="1">
        <v>43178.15862643539</v>
      </c>
      <c r="B310" s="2" t="s">
        <v>2780</v>
      </c>
      <c r="C310" t="s">
        <v>117</v>
      </c>
      <c r="D310">
        <v>11</v>
      </c>
      <c r="E310">
        <v>176</v>
      </c>
      <c r="F310">
        <f>IF(E310="",_xlfn.XLOOKUP(C310,'Price Averages'!$D$4:$D$103,'Price Averages'!$E$4:$E$103, "FALSE"), E310)</f>
        <v>176</v>
      </c>
      <c r="G310">
        <v>88</v>
      </c>
      <c r="H310">
        <f>IF(G310="", _xlfn.XLOOKUP(C310, 'Cost Averages'!$D$4:$D$103,'Cost Averages'!$E$4:$E$103, "FALSE"),G310)</f>
        <v>88</v>
      </c>
      <c r="I310">
        <f t="shared" si="27"/>
        <v>1936</v>
      </c>
      <c r="J310">
        <f t="shared" si="28"/>
        <v>968</v>
      </c>
      <c r="K310">
        <f t="shared" si="29"/>
        <v>968</v>
      </c>
      <c r="L310" s="2" t="s">
        <v>44</v>
      </c>
      <c r="M310" t="s">
        <v>848</v>
      </c>
      <c r="N310" t="s">
        <v>34</v>
      </c>
      <c r="O310" s="3">
        <v>11.226611755437654</v>
      </c>
      <c r="P310" t="str">
        <f t="shared" si="24"/>
        <v>D</v>
      </c>
      <c r="Q310">
        <f t="shared" si="25"/>
        <v>2018</v>
      </c>
      <c r="R310">
        <f t="shared" si="26"/>
        <v>0</v>
      </c>
    </row>
    <row r="311" spans="1:18" x14ac:dyDescent="0.25">
      <c r="A311" s="1">
        <v>43303.006221330805</v>
      </c>
      <c r="B311" s="2" t="s">
        <v>676</v>
      </c>
      <c r="C311" t="s">
        <v>515</v>
      </c>
      <c r="D311">
        <v>11</v>
      </c>
      <c r="E311">
        <v>92</v>
      </c>
      <c r="F311">
        <f>IF(E311="",_xlfn.XLOOKUP(C311,'Price Averages'!$D$4:$D$103,'Price Averages'!$E$4:$E$103, "FALSE"), E311)</f>
        <v>92</v>
      </c>
      <c r="G311">
        <v>46</v>
      </c>
      <c r="H311">
        <f>IF(G311="", _xlfn.XLOOKUP(C311, 'Cost Averages'!$D$4:$D$103,'Cost Averages'!$E$4:$E$103, "FALSE"),G311)</f>
        <v>46</v>
      </c>
      <c r="I311">
        <f t="shared" si="27"/>
        <v>1012</v>
      </c>
      <c r="J311">
        <f t="shared" si="28"/>
        <v>506</v>
      </c>
      <c r="K311">
        <f t="shared" si="29"/>
        <v>506</v>
      </c>
      <c r="L311" s="2" t="s">
        <v>28</v>
      </c>
      <c r="M311" t="s">
        <v>175</v>
      </c>
      <c r="N311" t="s">
        <v>50</v>
      </c>
      <c r="O311" s="3">
        <v>11.939773463335372</v>
      </c>
      <c r="P311" t="str">
        <f t="shared" si="24"/>
        <v>D</v>
      </c>
      <c r="Q311">
        <f t="shared" si="25"/>
        <v>2018</v>
      </c>
      <c r="R311">
        <f t="shared" si="26"/>
        <v>0</v>
      </c>
    </row>
    <row r="312" spans="1:18" x14ac:dyDescent="0.25">
      <c r="A312" s="1">
        <v>43353.08136104024</v>
      </c>
      <c r="B312" s="2" t="s">
        <v>2216</v>
      </c>
      <c r="C312" t="s">
        <v>146</v>
      </c>
      <c r="D312">
        <v>12</v>
      </c>
      <c r="E312">
        <v>308</v>
      </c>
      <c r="F312">
        <f>IF(E312="",_xlfn.XLOOKUP(C312,'Price Averages'!$D$4:$D$103,'Price Averages'!$E$4:$E$103, "FALSE"), E312)</f>
        <v>308</v>
      </c>
      <c r="G312">
        <v>77</v>
      </c>
      <c r="H312">
        <f>IF(G312="", _xlfn.XLOOKUP(C312, 'Cost Averages'!$D$4:$D$103,'Cost Averages'!$E$4:$E$103, "FALSE"),G312)</f>
        <v>77</v>
      </c>
      <c r="I312">
        <f t="shared" si="27"/>
        <v>3696</v>
      </c>
      <c r="J312">
        <f t="shared" si="28"/>
        <v>924</v>
      </c>
      <c r="K312">
        <f t="shared" si="29"/>
        <v>2772</v>
      </c>
      <c r="L312" s="2" t="s">
        <v>44</v>
      </c>
      <c r="M312" t="s">
        <v>733</v>
      </c>
      <c r="N312" t="s">
        <v>34</v>
      </c>
      <c r="O312" s="3">
        <v>14.817898176328208</v>
      </c>
      <c r="P312" t="str">
        <f t="shared" si="24"/>
        <v>D</v>
      </c>
      <c r="Q312">
        <f t="shared" si="25"/>
        <v>2018</v>
      </c>
      <c r="R312">
        <f t="shared" si="26"/>
        <v>0</v>
      </c>
    </row>
    <row r="313" spans="1:18" x14ac:dyDescent="0.25">
      <c r="A313" s="1">
        <v>43428.730128097086</v>
      </c>
      <c r="B313" s="2" t="s">
        <v>2354</v>
      </c>
      <c r="C313" t="s">
        <v>146</v>
      </c>
      <c r="D313">
        <v>12</v>
      </c>
      <c r="E313">
        <v>308</v>
      </c>
      <c r="F313">
        <f>IF(E313="",_xlfn.XLOOKUP(C313,'Price Averages'!$D$4:$D$103,'Price Averages'!$E$4:$E$103, "FALSE"), E313)</f>
        <v>308</v>
      </c>
      <c r="G313" t="s">
        <v>32</v>
      </c>
      <c r="H313">
        <f>IF(G313="", _xlfn.XLOOKUP(C313, 'Cost Averages'!$D$4:$D$103,'Cost Averages'!$E$4:$E$103, "FALSE"),G313)</f>
        <v>77</v>
      </c>
      <c r="I313">
        <f t="shared" si="27"/>
        <v>3696</v>
      </c>
      <c r="J313">
        <f t="shared" si="28"/>
        <v>924</v>
      </c>
      <c r="K313">
        <f t="shared" si="29"/>
        <v>2772</v>
      </c>
      <c r="L313" s="2" t="s">
        <v>28</v>
      </c>
      <c r="M313" t="s">
        <v>71</v>
      </c>
      <c r="N313" t="s">
        <v>56</v>
      </c>
      <c r="O313" s="3">
        <v>12.163730387337393</v>
      </c>
      <c r="P313" t="str">
        <f t="shared" si="24"/>
        <v>D</v>
      </c>
      <c r="Q313">
        <f t="shared" si="25"/>
        <v>2018</v>
      </c>
      <c r="R313">
        <f t="shared" si="26"/>
        <v>0</v>
      </c>
    </row>
    <row r="314" spans="1:18" x14ac:dyDescent="0.25">
      <c r="A314" s="1">
        <v>43117.691468691613</v>
      </c>
      <c r="B314" s="2" t="s">
        <v>741</v>
      </c>
      <c r="C314" t="s">
        <v>143</v>
      </c>
      <c r="D314">
        <v>12</v>
      </c>
      <c r="E314">
        <v>153</v>
      </c>
      <c r="F314">
        <f>IF(E314="",_xlfn.XLOOKUP(C314,'Price Averages'!$D$4:$D$103,'Price Averages'!$E$4:$E$103, "FALSE"), E314)</f>
        <v>153</v>
      </c>
      <c r="G314">
        <v>51</v>
      </c>
      <c r="H314">
        <f>IF(G314="", _xlfn.XLOOKUP(C314, 'Cost Averages'!$D$4:$D$103,'Cost Averages'!$E$4:$E$103, "FALSE"),G314)</f>
        <v>51</v>
      </c>
      <c r="I314">
        <f t="shared" si="27"/>
        <v>1836</v>
      </c>
      <c r="J314">
        <f t="shared" si="28"/>
        <v>612</v>
      </c>
      <c r="K314">
        <f t="shared" si="29"/>
        <v>1224</v>
      </c>
      <c r="L314" s="2" t="s">
        <v>28</v>
      </c>
      <c r="M314" t="s">
        <v>98</v>
      </c>
      <c r="N314" t="s">
        <v>34</v>
      </c>
      <c r="O314" s="3">
        <v>13.717776078041958</v>
      </c>
      <c r="P314" t="str">
        <f t="shared" si="24"/>
        <v>D</v>
      </c>
      <c r="Q314">
        <f t="shared" si="25"/>
        <v>2018</v>
      </c>
      <c r="R314">
        <f t="shared" si="26"/>
        <v>0</v>
      </c>
    </row>
    <row r="315" spans="1:18" x14ac:dyDescent="0.25">
      <c r="A315" s="1">
        <v>43365.243240749805</v>
      </c>
      <c r="B315" s="2" t="s">
        <v>1297</v>
      </c>
      <c r="C315" t="s">
        <v>107</v>
      </c>
      <c r="D315">
        <v>12</v>
      </c>
      <c r="E315">
        <v>81</v>
      </c>
      <c r="F315">
        <f>IF(E315="",_xlfn.XLOOKUP(C315,'Price Averages'!$D$4:$D$103,'Price Averages'!$E$4:$E$103, "FALSE"), E315)</f>
        <v>81</v>
      </c>
      <c r="G315">
        <v>27</v>
      </c>
      <c r="H315">
        <f>IF(G315="", _xlfn.XLOOKUP(C315, 'Cost Averages'!$D$4:$D$103,'Cost Averages'!$E$4:$E$103, "FALSE"),G315)</f>
        <v>27</v>
      </c>
      <c r="I315">
        <f t="shared" si="27"/>
        <v>972</v>
      </c>
      <c r="J315">
        <f t="shared" si="28"/>
        <v>324</v>
      </c>
      <c r="K315">
        <f t="shared" si="29"/>
        <v>648</v>
      </c>
      <c r="L315" s="2" t="s">
        <v>28</v>
      </c>
      <c r="M315" t="s">
        <v>415</v>
      </c>
      <c r="N315" t="s">
        <v>78</v>
      </c>
      <c r="O315" s="3">
        <v>10.813269600021069</v>
      </c>
      <c r="P315" t="str">
        <f t="shared" si="24"/>
        <v>D</v>
      </c>
      <c r="Q315">
        <f t="shared" si="25"/>
        <v>2018</v>
      </c>
      <c r="R315">
        <f t="shared" si="26"/>
        <v>0</v>
      </c>
    </row>
    <row r="316" spans="1:18" x14ac:dyDescent="0.25">
      <c r="A316" s="1">
        <v>43429.83142626589</v>
      </c>
      <c r="B316" s="2" t="s">
        <v>2781</v>
      </c>
      <c r="C316" t="s">
        <v>249</v>
      </c>
      <c r="D316">
        <v>12</v>
      </c>
      <c r="E316">
        <v>160</v>
      </c>
      <c r="F316">
        <f>IF(E316="",_xlfn.XLOOKUP(C316,'Price Averages'!$D$4:$D$103,'Price Averages'!$E$4:$E$103, "FALSE"), E316)</f>
        <v>160</v>
      </c>
      <c r="G316">
        <v>80</v>
      </c>
      <c r="H316">
        <f>IF(G316="", _xlfn.XLOOKUP(C316, 'Cost Averages'!$D$4:$D$103,'Cost Averages'!$E$4:$E$103, "FALSE"),G316)</f>
        <v>80</v>
      </c>
      <c r="I316">
        <f t="shared" si="27"/>
        <v>1920</v>
      </c>
      <c r="J316">
        <f t="shared" si="28"/>
        <v>960</v>
      </c>
      <c r="K316">
        <f t="shared" si="29"/>
        <v>960</v>
      </c>
      <c r="L316" s="2" t="s">
        <v>28</v>
      </c>
      <c r="M316" t="s">
        <v>673</v>
      </c>
      <c r="N316" t="s">
        <v>78</v>
      </c>
      <c r="O316" s="3">
        <v>8.1628930629234038</v>
      </c>
      <c r="P316" t="str">
        <f t="shared" si="24"/>
        <v>D</v>
      </c>
      <c r="Q316">
        <f t="shared" si="25"/>
        <v>2018</v>
      </c>
      <c r="R316">
        <f t="shared" si="26"/>
        <v>0</v>
      </c>
    </row>
    <row r="317" spans="1:18" x14ac:dyDescent="0.25">
      <c r="A317" s="1">
        <v>43290.960017356811</v>
      </c>
      <c r="B317" s="2" t="s">
        <v>2944</v>
      </c>
      <c r="C317" t="s">
        <v>61</v>
      </c>
      <c r="D317">
        <v>12</v>
      </c>
      <c r="E317" t="s">
        <v>32</v>
      </c>
      <c r="F317">
        <f>IF(E317="",_xlfn.XLOOKUP(C317,'Price Averages'!$D$4:$D$103,'Price Averages'!$E$4:$E$103, "FALSE"), E317)</f>
        <v>184</v>
      </c>
      <c r="G317" t="s">
        <v>32</v>
      </c>
      <c r="H317">
        <f>IF(G317="", _xlfn.XLOOKUP(C317, 'Cost Averages'!$D$4:$D$103,'Cost Averages'!$E$4:$E$103, "FALSE"),G317)</f>
        <v>92</v>
      </c>
      <c r="I317">
        <f t="shared" si="27"/>
        <v>2208</v>
      </c>
      <c r="J317">
        <f t="shared" si="28"/>
        <v>1104</v>
      </c>
      <c r="K317">
        <f t="shared" si="29"/>
        <v>1104</v>
      </c>
      <c r="L317" s="2" t="s">
        <v>44</v>
      </c>
      <c r="M317" t="s">
        <v>932</v>
      </c>
      <c r="N317" t="s">
        <v>78</v>
      </c>
      <c r="O317" s="3">
        <v>9.2053706474810433</v>
      </c>
      <c r="P317" t="str">
        <f t="shared" si="24"/>
        <v>D</v>
      </c>
      <c r="Q317">
        <f t="shared" si="25"/>
        <v>2018</v>
      </c>
      <c r="R317">
        <f t="shared" si="26"/>
        <v>0</v>
      </c>
    </row>
    <row r="318" spans="1:18" x14ac:dyDescent="0.25">
      <c r="A318" s="1">
        <v>43143.464799869485</v>
      </c>
      <c r="B318" s="2" t="s">
        <v>1728</v>
      </c>
      <c r="C318" t="s">
        <v>780</v>
      </c>
      <c r="D318">
        <v>12</v>
      </c>
      <c r="E318" t="s">
        <v>32</v>
      </c>
      <c r="F318">
        <f>IF(E318="",_xlfn.XLOOKUP(C318,'Price Averages'!$D$4:$D$103,'Price Averages'!$E$4:$E$103, "FALSE"), E318)</f>
        <v>100</v>
      </c>
      <c r="G318">
        <v>25</v>
      </c>
      <c r="H318">
        <f>IF(G318="", _xlfn.XLOOKUP(C318, 'Cost Averages'!$D$4:$D$103,'Cost Averages'!$E$4:$E$103, "FALSE"),G318)</f>
        <v>25</v>
      </c>
      <c r="I318">
        <f t="shared" si="27"/>
        <v>1200</v>
      </c>
      <c r="J318">
        <f t="shared" si="28"/>
        <v>300</v>
      </c>
      <c r="K318">
        <f t="shared" si="29"/>
        <v>900</v>
      </c>
      <c r="L318" s="2" t="s">
        <v>28</v>
      </c>
      <c r="M318" t="s">
        <v>147</v>
      </c>
      <c r="N318" t="s">
        <v>34</v>
      </c>
      <c r="O318" s="3">
        <v>13.378080355059918</v>
      </c>
      <c r="P318" t="str">
        <f t="shared" si="24"/>
        <v>D</v>
      </c>
      <c r="Q318">
        <f t="shared" si="25"/>
        <v>2018</v>
      </c>
      <c r="R318">
        <f t="shared" si="26"/>
        <v>0</v>
      </c>
    </row>
    <row r="319" spans="1:18" x14ac:dyDescent="0.25">
      <c r="A319" s="1">
        <v>43376.757634855079</v>
      </c>
      <c r="B319" s="2" t="s">
        <v>569</v>
      </c>
      <c r="C319" t="s">
        <v>167</v>
      </c>
      <c r="D319">
        <v>12</v>
      </c>
      <c r="E319">
        <v>38</v>
      </c>
      <c r="F319">
        <f>IF(E319="",_xlfn.XLOOKUP(C319,'Price Averages'!$D$4:$D$103,'Price Averages'!$E$4:$E$103, "FALSE"), E319)</f>
        <v>38</v>
      </c>
      <c r="G319">
        <v>19</v>
      </c>
      <c r="H319">
        <f>IF(G319="", _xlfn.XLOOKUP(C319, 'Cost Averages'!$D$4:$D$103,'Cost Averages'!$E$4:$E$103, "FALSE"),G319)</f>
        <v>19</v>
      </c>
      <c r="I319">
        <f t="shared" si="27"/>
        <v>456</v>
      </c>
      <c r="J319">
        <f t="shared" si="28"/>
        <v>228</v>
      </c>
      <c r="K319">
        <f t="shared" si="29"/>
        <v>228</v>
      </c>
      <c r="L319" s="2" t="s">
        <v>28</v>
      </c>
      <c r="M319" t="s">
        <v>45</v>
      </c>
      <c r="N319" t="s">
        <v>46</v>
      </c>
      <c r="O319" s="3">
        <v>12.169266722245851</v>
      </c>
      <c r="P319" t="str">
        <f t="shared" si="24"/>
        <v>D</v>
      </c>
      <c r="Q319">
        <f t="shared" si="25"/>
        <v>2018</v>
      </c>
      <c r="R319">
        <f t="shared" si="26"/>
        <v>0</v>
      </c>
    </row>
    <row r="320" spans="1:18" x14ac:dyDescent="0.25">
      <c r="A320" s="1">
        <v>43336.220921273998</v>
      </c>
      <c r="B320" s="2" t="s">
        <v>1997</v>
      </c>
      <c r="C320" t="s">
        <v>112</v>
      </c>
      <c r="D320">
        <v>12</v>
      </c>
      <c r="E320">
        <v>252</v>
      </c>
      <c r="F320">
        <f>IF(E320="",_xlfn.XLOOKUP(C320,'Price Averages'!$D$4:$D$103,'Price Averages'!$E$4:$E$103, "FALSE"), E320)</f>
        <v>252</v>
      </c>
      <c r="G320" t="s">
        <v>32</v>
      </c>
      <c r="H320">
        <f>IF(G320="", _xlfn.XLOOKUP(C320, 'Cost Averages'!$D$4:$D$103,'Cost Averages'!$E$4:$E$103, "FALSE"),G320)</f>
        <v>63</v>
      </c>
      <c r="I320">
        <f t="shared" si="27"/>
        <v>3024</v>
      </c>
      <c r="J320">
        <f t="shared" si="28"/>
        <v>756</v>
      </c>
      <c r="K320">
        <f t="shared" si="29"/>
        <v>2268</v>
      </c>
      <c r="L320" s="2" t="s">
        <v>28</v>
      </c>
      <c r="M320" t="s">
        <v>333</v>
      </c>
      <c r="N320" t="s">
        <v>56</v>
      </c>
      <c r="O320" s="3">
        <v>10.816866337473218</v>
      </c>
      <c r="P320" t="str">
        <f t="shared" si="24"/>
        <v>D</v>
      </c>
      <c r="Q320">
        <f t="shared" si="25"/>
        <v>2018</v>
      </c>
      <c r="R320">
        <f t="shared" si="26"/>
        <v>0</v>
      </c>
    </row>
    <row r="321" spans="1:18" x14ac:dyDescent="0.25">
      <c r="A321" s="1">
        <v>43156.155718606838</v>
      </c>
      <c r="B321" s="2" t="s">
        <v>2089</v>
      </c>
      <c r="C321" t="s">
        <v>58</v>
      </c>
      <c r="D321">
        <v>12</v>
      </c>
      <c r="E321">
        <v>144</v>
      </c>
      <c r="F321">
        <f>IF(E321="",_xlfn.XLOOKUP(C321,'Price Averages'!$D$4:$D$103,'Price Averages'!$E$4:$E$103, "FALSE"), E321)</f>
        <v>144</v>
      </c>
      <c r="G321">
        <v>48</v>
      </c>
      <c r="H321">
        <f>IF(G321="", _xlfn.XLOOKUP(C321, 'Cost Averages'!$D$4:$D$103,'Cost Averages'!$E$4:$E$103, "FALSE"),G321)</f>
        <v>48</v>
      </c>
      <c r="I321">
        <f t="shared" si="27"/>
        <v>1728</v>
      </c>
      <c r="J321">
        <f t="shared" si="28"/>
        <v>576</v>
      </c>
      <c r="K321">
        <f t="shared" si="29"/>
        <v>1152</v>
      </c>
      <c r="L321" s="2" t="s">
        <v>28</v>
      </c>
      <c r="M321" t="s">
        <v>635</v>
      </c>
      <c r="N321" t="s">
        <v>25</v>
      </c>
      <c r="O321" s="3">
        <v>12.275875773922367</v>
      </c>
      <c r="P321" t="str">
        <f t="shared" si="24"/>
        <v>D</v>
      </c>
      <c r="Q321">
        <f t="shared" si="25"/>
        <v>2018</v>
      </c>
      <c r="R321">
        <f t="shared" si="26"/>
        <v>0</v>
      </c>
    </row>
    <row r="322" spans="1:18" x14ac:dyDescent="0.25">
      <c r="A322" s="1">
        <v>43416.473765087139</v>
      </c>
      <c r="B322" s="2" t="s">
        <v>1805</v>
      </c>
      <c r="C322" t="s">
        <v>536</v>
      </c>
      <c r="D322">
        <v>12</v>
      </c>
      <c r="E322">
        <v>267</v>
      </c>
      <c r="F322">
        <f>IF(E322="",_xlfn.XLOOKUP(C322,'Price Averages'!$D$4:$D$103,'Price Averages'!$E$4:$E$103, "FALSE"), E322)</f>
        <v>267</v>
      </c>
      <c r="G322">
        <v>89</v>
      </c>
      <c r="H322">
        <f>IF(G322="", _xlfn.XLOOKUP(C322, 'Cost Averages'!$D$4:$D$103,'Cost Averages'!$E$4:$E$103, "FALSE"),G322)</f>
        <v>89</v>
      </c>
      <c r="I322">
        <f t="shared" si="27"/>
        <v>3204</v>
      </c>
      <c r="J322">
        <f t="shared" si="28"/>
        <v>1068</v>
      </c>
      <c r="K322">
        <f t="shared" si="29"/>
        <v>2136</v>
      </c>
      <c r="L322" s="2" t="s">
        <v>44</v>
      </c>
      <c r="M322" t="s">
        <v>164</v>
      </c>
      <c r="N322" t="s">
        <v>25</v>
      </c>
      <c r="O322" s="3">
        <v>9.9311000381363836</v>
      </c>
      <c r="P322" t="str">
        <f t="shared" ref="P322:P385" si="30">CHAR(64+(YEAR(A322)-2014))</f>
        <v>D</v>
      </c>
      <c r="Q322">
        <f t="shared" ref="Q322:Q385" si="31">YEAR(A322)</f>
        <v>2018</v>
      </c>
      <c r="R322">
        <f t="shared" ref="R322:R385" si="32">IF(P322=CHAR(64 + (YEAR(A322) - 2014)), 0, 1)</f>
        <v>0</v>
      </c>
    </row>
    <row r="323" spans="1:18" x14ac:dyDescent="0.25">
      <c r="A323" s="1">
        <v>43389.862413306582</v>
      </c>
      <c r="B323" s="2" t="s">
        <v>1518</v>
      </c>
      <c r="C323" t="s">
        <v>210</v>
      </c>
      <c r="D323">
        <v>12</v>
      </c>
      <c r="E323">
        <v>264</v>
      </c>
      <c r="F323">
        <f>IF(E323="",_xlfn.XLOOKUP(C323,'Price Averages'!$D$4:$D$103,'Price Averages'!$E$4:$E$103, "FALSE"), E323)</f>
        <v>264</v>
      </c>
      <c r="G323">
        <v>88</v>
      </c>
      <c r="H323">
        <f>IF(G323="", _xlfn.XLOOKUP(C323, 'Cost Averages'!$D$4:$D$103,'Cost Averages'!$E$4:$E$103, "FALSE"),G323)</f>
        <v>88</v>
      </c>
      <c r="I323">
        <f t="shared" ref="I323:I386" si="33">D323*F323</f>
        <v>3168</v>
      </c>
      <c r="J323">
        <f t="shared" ref="J323:J386" si="34">D323*H323</f>
        <v>1056</v>
      </c>
      <c r="K323">
        <f t="shared" ref="K323:K386" si="35">I323-J323</f>
        <v>2112</v>
      </c>
      <c r="L323" s="2" t="s">
        <v>44</v>
      </c>
      <c r="M323" t="s">
        <v>418</v>
      </c>
      <c r="N323" t="s">
        <v>46</v>
      </c>
      <c r="O323" s="3">
        <v>13.923194761258239</v>
      </c>
      <c r="P323" t="str">
        <f t="shared" si="30"/>
        <v>D</v>
      </c>
      <c r="Q323">
        <f t="shared" si="31"/>
        <v>2018</v>
      </c>
      <c r="R323">
        <f t="shared" si="32"/>
        <v>0</v>
      </c>
    </row>
    <row r="324" spans="1:18" x14ac:dyDescent="0.25">
      <c r="A324" s="1">
        <v>43413.651347910083</v>
      </c>
      <c r="B324" s="2" t="s">
        <v>116</v>
      </c>
      <c r="C324" t="s">
        <v>117</v>
      </c>
      <c r="D324">
        <v>12</v>
      </c>
      <c r="E324">
        <v>176</v>
      </c>
      <c r="F324">
        <f>IF(E324="",_xlfn.XLOOKUP(C324,'Price Averages'!$D$4:$D$103,'Price Averages'!$E$4:$E$103, "FALSE"), E324)</f>
        <v>176</v>
      </c>
      <c r="G324">
        <v>88</v>
      </c>
      <c r="H324">
        <f>IF(G324="", _xlfn.XLOOKUP(C324, 'Cost Averages'!$D$4:$D$103,'Cost Averages'!$E$4:$E$103, "FALSE"),G324)</f>
        <v>88</v>
      </c>
      <c r="I324">
        <f t="shared" si="33"/>
        <v>2112</v>
      </c>
      <c r="J324">
        <f t="shared" si="34"/>
        <v>1056</v>
      </c>
      <c r="K324">
        <f t="shared" si="35"/>
        <v>1056</v>
      </c>
      <c r="L324" s="2" t="s">
        <v>28</v>
      </c>
      <c r="M324" t="s">
        <v>118</v>
      </c>
      <c r="N324" t="s">
        <v>56</v>
      </c>
      <c r="O324" s="3">
        <v>11.006397834696006</v>
      </c>
      <c r="P324" t="str">
        <f t="shared" si="30"/>
        <v>D</v>
      </c>
      <c r="Q324">
        <f t="shared" si="31"/>
        <v>2018</v>
      </c>
      <c r="R324">
        <f t="shared" si="32"/>
        <v>0</v>
      </c>
    </row>
    <row r="325" spans="1:18" x14ac:dyDescent="0.25">
      <c r="A325" s="1">
        <v>43253.266109296121</v>
      </c>
      <c r="B325" s="2" t="s">
        <v>84</v>
      </c>
      <c r="C325" t="s">
        <v>85</v>
      </c>
      <c r="D325">
        <v>12</v>
      </c>
      <c r="E325">
        <v>204</v>
      </c>
      <c r="F325">
        <f>IF(E325="",_xlfn.XLOOKUP(C325,'Price Averages'!$D$4:$D$103,'Price Averages'!$E$4:$E$103, "FALSE"), E325)</f>
        <v>204</v>
      </c>
      <c r="G325">
        <v>51</v>
      </c>
      <c r="H325">
        <f>IF(G325="", _xlfn.XLOOKUP(C325, 'Cost Averages'!$D$4:$D$103,'Cost Averages'!$E$4:$E$103, "FALSE"),G325)</f>
        <v>51</v>
      </c>
      <c r="I325">
        <f t="shared" si="33"/>
        <v>2448</v>
      </c>
      <c r="J325">
        <f t="shared" si="34"/>
        <v>612</v>
      </c>
      <c r="K325">
        <f t="shared" si="35"/>
        <v>1836</v>
      </c>
      <c r="L325" s="2" t="s">
        <v>28</v>
      </c>
      <c r="M325" t="s">
        <v>86</v>
      </c>
      <c r="N325" t="s">
        <v>41</v>
      </c>
      <c r="O325" s="3">
        <v>9.8238489437106278</v>
      </c>
      <c r="P325" t="str">
        <f t="shared" si="30"/>
        <v>D</v>
      </c>
      <c r="Q325">
        <f t="shared" si="31"/>
        <v>2018</v>
      </c>
      <c r="R325">
        <f t="shared" si="32"/>
        <v>0</v>
      </c>
    </row>
    <row r="326" spans="1:18" x14ac:dyDescent="0.25">
      <c r="A326" s="1">
        <v>43315.624907149133</v>
      </c>
      <c r="B326" s="2" t="s">
        <v>2559</v>
      </c>
      <c r="C326" t="s">
        <v>296</v>
      </c>
      <c r="D326">
        <v>12</v>
      </c>
      <c r="E326" t="s">
        <v>32</v>
      </c>
      <c r="F326">
        <f>IF(E326="",_xlfn.XLOOKUP(C326,'Price Averages'!$D$4:$D$103,'Price Averages'!$E$4:$E$103, "FALSE"), E326)</f>
        <v>116</v>
      </c>
      <c r="G326">
        <v>29</v>
      </c>
      <c r="H326">
        <f>IF(G326="", _xlfn.XLOOKUP(C326, 'Cost Averages'!$D$4:$D$103,'Cost Averages'!$E$4:$E$103, "FALSE"),G326)</f>
        <v>29</v>
      </c>
      <c r="I326">
        <f t="shared" si="33"/>
        <v>1392</v>
      </c>
      <c r="J326">
        <f t="shared" si="34"/>
        <v>348</v>
      </c>
      <c r="K326">
        <f t="shared" si="35"/>
        <v>1044</v>
      </c>
      <c r="L326" s="2" t="s">
        <v>28</v>
      </c>
      <c r="M326" t="s">
        <v>37</v>
      </c>
      <c r="N326" t="s">
        <v>34</v>
      </c>
      <c r="O326" s="3">
        <v>10.06992029407844</v>
      </c>
      <c r="P326" t="str">
        <f t="shared" si="30"/>
        <v>D</v>
      </c>
      <c r="Q326">
        <f t="shared" si="31"/>
        <v>2018</v>
      </c>
      <c r="R326">
        <f t="shared" si="32"/>
        <v>0</v>
      </c>
    </row>
    <row r="327" spans="1:18" x14ac:dyDescent="0.25">
      <c r="A327" s="1">
        <v>43261.784356640695</v>
      </c>
      <c r="B327" s="2" t="s">
        <v>227</v>
      </c>
      <c r="C327" t="s">
        <v>97</v>
      </c>
      <c r="D327">
        <v>12</v>
      </c>
      <c r="E327" t="s">
        <v>32</v>
      </c>
      <c r="F327">
        <f>IF(E327="",_xlfn.XLOOKUP(C327,'Price Averages'!$D$4:$D$103,'Price Averages'!$E$4:$E$103, "FALSE"), E327)</f>
        <v>201</v>
      </c>
      <c r="G327">
        <v>67</v>
      </c>
      <c r="H327">
        <f>IF(G327="", _xlfn.XLOOKUP(C327, 'Cost Averages'!$D$4:$D$103,'Cost Averages'!$E$4:$E$103, "FALSE"),G327)</f>
        <v>67</v>
      </c>
      <c r="I327">
        <f t="shared" si="33"/>
        <v>2412</v>
      </c>
      <c r="J327">
        <f t="shared" si="34"/>
        <v>804</v>
      </c>
      <c r="K327">
        <f t="shared" si="35"/>
        <v>1608</v>
      </c>
      <c r="L327" s="2" t="s">
        <v>44</v>
      </c>
      <c r="M327" t="s">
        <v>228</v>
      </c>
      <c r="N327" t="s">
        <v>46</v>
      </c>
      <c r="O327" s="3">
        <v>9.3014286057233697</v>
      </c>
      <c r="P327" t="str">
        <f t="shared" si="30"/>
        <v>D</v>
      </c>
      <c r="Q327">
        <f t="shared" si="31"/>
        <v>2018</v>
      </c>
      <c r="R327">
        <f t="shared" si="32"/>
        <v>0</v>
      </c>
    </row>
    <row r="328" spans="1:18" x14ac:dyDescent="0.25">
      <c r="A328" s="1">
        <v>43360.57155946744</v>
      </c>
      <c r="B328" s="2" t="s">
        <v>2295</v>
      </c>
      <c r="C328" t="s">
        <v>362</v>
      </c>
      <c r="D328">
        <v>13</v>
      </c>
      <c r="E328">
        <v>144</v>
      </c>
      <c r="F328">
        <f>IF(E328="",_xlfn.XLOOKUP(C328,'Price Averages'!$D$4:$D$103,'Price Averages'!$E$4:$E$103, "FALSE"), E328)</f>
        <v>144</v>
      </c>
      <c r="G328">
        <v>36</v>
      </c>
      <c r="H328">
        <f>IF(G328="", _xlfn.XLOOKUP(C328, 'Cost Averages'!$D$4:$D$103,'Cost Averages'!$E$4:$E$103, "FALSE"),G328)</f>
        <v>36</v>
      </c>
      <c r="I328">
        <f t="shared" si="33"/>
        <v>1872</v>
      </c>
      <c r="J328">
        <f t="shared" si="34"/>
        <v>468</v>
      </c>
      <c r="K328">
        <f t="shared" si="35"/>
        <v>1404</v>
      </c>
      <c r="L328" s="2" t="s">
        <v>28</v>
      </c>
      <c r="M328" t="s">
        <v>930</v>
      </c>
      <c r="N328" t="s">
        <v>25</v>
      </c>
      <c r="O328" s="3">
        <v>13.397308081757757</v>
      </c>
      <c r="P328" t="str">
        <f t="shared" si="30"/>
        <v>D</v>
      </c>
      <c r="Q328">
        <f t="shared" si="31"/>
        <v>2018</v>
      </c>
      <c r="R328">
        <f t="shared" si="32"/>
        <v>0</v>
      </c>
    </row>
    <row r="329" spans="1:18" x14ac:dyDescent="0.25">
      <c r="A329" s="1">
        <v>43364.449382041137</v>
      </c>
      <c r="B329" s="2" t="s">
        <v>2027</v>
      </c>
      <c r="C329" t="s">
        <v>73</v>
      </c>
      <c r="D329">
        <v>13</v>
      </c>
      <c r="E329">
        <v>166</v>
      </c>
      <c r="F329">
        <f>IF(E329="",_xlfn.XLOOKUP(C329,'Price Averages'!$D$4:$D$103,'Price Averages'!$E$4:$E$103, "FALSE"), E329)</f>
        <v>166</v>
      </c>
      <c r="G329" t="s">
        <v>32</v>
      </c>
      <c r="H329">
        <f>IF(G329="", _xlfn.XLOOKUP(C329, 'Cost Averages'!$D$4:$D$103,'Cost Averages'!$E$4:$E$103, "FALSE"),G329)</f>
        <v>83</v>
      </c>
      <c r="I329">
        <f t="shared" si="33"/>
        <v>2158</v>
      </c>
      <c r="J329">
        <f t="shared" si="34"/>
        <v>1079</v>
      </c>
      <c r="K329">
        <f t="shared" si="35"/>
        <v>1079</v>
      </c>
      <c r="L329" s="2" t="s">
        <v>23</v>
      </c>
      <c r="M329" t="s">
        <v>368</v>
      </c>
      <c r="N329" t="s">
        <v>78</v>
      </c>
      <c r="O329" s="3">
        <v>11.655355879643379</v>
      </c>
      <c r="P329" t="str">
        <f t="shared" si="30"/>
        <v>D</v>
      </c>
      <c r="Q329">
        <f t="shared" si="31"/>
        <v>2018</v>
      </c>
      <c r="R329">
        <f t="shared" si="32"/>
        <v>0</v>
      </c>
    </row>
    <row r="330" spans="1:18" x14ac:dyDescent="0.25">
      <c r="A330" s="1">
        <v>43358.061348194598</v>
      </c>
      <c r="B330" s="2" t="s">
        <v>976</v>
      </c>
      <c r="C330" t="s">
        <v>232</v>
      </c>
      <c r="D330">
        <v>13</v>
      </c>
      <c r="E330">
        <v>108</v>
      </c>
      <c r="F330">
        <f>IF(E330="",_xlfn.XLOOKUP(C330,'Price Averages'!$D$4:$D$103,'Price Averages'!$E$4:$E$103, "FALSE"), E330)</f>
        <v>108</v>
      </c>
      <c r="G330">
        <v>54</v>
      </c>
      <c r="H330">
        <f>IF(G330="", _xlfn.XLOOKUP(C330, 'Cost Averages'!$D$4:$D$103,'Cost Averages'!$E$4:$E$103, "FALSE"),G330)</f>
        <v>54</v>
      </c>
      <c r="I330">
        <f t="shared" si="33"/>
        <v>1404</v>
      </c>
      <c r="J330">
        <f t="shared" si="34"/>
        <v>702</v>
      </c>
      <c r="K330">
        <f t="shared" si="35"/>
        <v>702</v>
      </c>
      <c r="L330" s="2" t="s">
        <v>44</v>
      </c>
      <c r="M330" t="s">
        <v>513</v>
      </c>
      <c r="N330" t="s">
        <v>50</v>
      </c>
      <c r="O330" s="3">
        <v>8.8514729234790472</v>
      </c>
      <c r="P330" t="str">
        <f t="shared" si="30"/>
        <v>D</v>
      </c>
      <c r="Q330">
        <f t="shared" si="31"/>
        <v>2018</v>
      </c>
      <c r="R330">
        <f t="shared" si="32"/>
        <v>0</v>
      </c>
    </row>
    <row r="331" spans="1:18" x14ac:dyDescent="0.25">
      <c r="A331" s="1">
        <v>43402.594125605923</v>
      </c>
      <c r="B331" s="2" t="s">
        <v>2170</v>
      </c>
      <c r="C331" t="s">
        <v>143</v>
      </c>
      <c r="D331">
        <v>13</v>
      </c>
      <c r="E331">
        <v>153</v>
      </c>
      <c r="F331">
        <f>IF(E331="",_xlfn.XLOOKUP(C331,'Price Averages'!$D$4:$D$103,'Price Averages'!$E$4:$E$103, "FALSE"), E331)</f>
        <v>153</v>
      </c>
      <c r="G331">
        <v>51</v>
      </c>
      <c r="H331">
        <f>IF(G331="", _xlfn.XLOOKUP(C331, 'Cost Averages'!$D$4:$D$103,'Cost Averages'!$E$4:$E$103, "FALSE"),G331)</f>
        <v>51</v>
      </c>
      <c r="I331">
        <f t="shared" si="33"/>
        <v>1989</v>
      </c>
      <c r="J331">
        <f t="shared" si="34"/>
        <v>663</v>
      </c>
      <c r="K331">
        <f t="shared" si="35"/>
        <v>1326</v>
      </c>
      <c r="L331" s="2" t="s">
        <v>28</v>
      </c>
      <c r="M331" t="s">
        <v>882</v>
      </c>
      <c r="N331" t="s">
        <v>78</v>
      </c>
      <c r="O331" s="3">
        <v>15.856807810268592</v>
      </c>
      <c r="P331" t="str">
        <f t="shared" si="30"/>
        <v>D</v>
      </c>
      <c r="Q331">
        <f t="shared" si="31"/>
        <v>2018</v>
      </c>
      <c r="R331">
        <f t="shared" si="32"/>
        <v>0</v>
      </c>
    </row>
    <row r="332" spans="1:18" x14ac:dyDescent="0.25">
      <c r="A332" s="1">
        <v>43154.838842292127</v>
      </c>
      <c r="B332" s="2" t="s">
        <v>2162</v>
      </c>
      <c r="C332" t="s">
        <v>76</v>
      </c>
      <c r="D332">
        <v>13</v>
      </c>
      <c r="E332">
        <v>126</v>
      </c>
      <c r="F332">
        <f>IF(E332="",_xlfn.XLOOKUP(C332,'Price Averages'!$D$4:$D$103,'Price Averages'!$E$4:$E$103, "FALSE"), E332)</f>
        <v>126</v>
      </c>
      <c r="G332">
        <v>42</v>
      </c>
      <c r="H332">
        <f>IF(G332="", _xlfn.XLOOKUP(C332, 'Cost Averages'!$D$4:$D$103,'Cost Averages'!$E$4:$E$103, "FALSE"),G332)</f>
        <v>42</v>
      </c>
      <c r="I332">
        <f t="shared" si="33"/>
        <v>1638</v>
      </c>
      <c r="J332">
        <f t="shared" si="34"/>
        <v>546</v>
      </c>
      <c r="K332">
        <f t="shared" si="35"/>
        <v>1092</v>
      </c>
      <c r="L332" s="2" t="s">
        <v>44</v>
      </c>
      <c r="M332" t="s">
        <v>144</v>
      </c>
      <c r="N332" t="s">
        <v>25</v>
      </c>
      <c r="O332" s="3">
        <v>11.749038185128619</v>
      </c>
      <c r="P332" t="str">
        <f t="shared" si="30"/>
        <v>D</v>
      </c>
      <c r="Q332">
        <f t="shared" si="31"/>
        <v>2018</v>
      </c>
      <c r="R332">
        <f t="shared" si="32"/>
        <v>0</v>
      </c>
    </row>
    <row r="333" spans="1:18" x14ac:dyDescent="0.25">
      <c r="A333" s="1">
        <v>43136.963888007456</v>
      </c>
      <c r="B333" s="2" t="s">
        <v>1517</v>
      </c>
      <c r="C333" t="s">
        <v>22</v>
      </c>
      <c r="D333">
        <v>13</v>
      </c>
      <c r="E333">
        <v>280</v>
      </c>
      <c r="F333">
        <f>IF(E333="",_xlfn.XLOOKUP(C333,'Price Averages'!$D$4:$D$103,'Price Averages'!$E$4:$E$103, "FALSE"), E333)</f>
        <v>280</v>
      </c>
      <c r="G333">
        <v>70</v>
      </c>
      <c r="H333">
        <f>IF(G333="", _xlfn.XLOOKUP(C333, 'Cost Averages'!$D$4:$D$103,'Cost Averages'!$E$4:$E$103, "FALSE"),G333)</f>
        <v>70</v>
      </c>
      <c r="I333">
        <f t="shared" si="33"/>
        <v>3640</v>
      </c>
      <c r="J333">
        <f t="shared" si="34"/>
        <v>910</v>
      </c>
      <c r="K333">
        <f t="shared" si="35"/>
        <v>2730</v>
      </c>
      <c r="L333" s="2" t="s">
        <v>23</v>
      </c>
      <c r="M333" t="s">
        <v>950</v>
      </c>
      <c r="N333" t="s">
        <v>50</v>
      </c>
      <c r="O333" s="3">
        <v>9.1591412531773226</v>
      </c>
      <c r="P333" t="str">
        <f t="shared" si="30"/>
        <v>D</v>
      </c>
      <c r="Q333">
        <f t="shared" si="31"/>
        <v>2018</v>
      </c>
      <c r="R333">
        <f t="shared" si="32"/>
        <v>0</v>
      </c>
    </row>
    <row r="334" spans="1:18" x14ac:dyDescent="0.25">
      <c r="A334" s="1">
        <v>43359.110156088871</v>
      </c>
      <c r="B334" s="2" t="s">
        <v>852</v>
      </c>
      <c r="C334" t="s">
        <v>204</v>
      </c>
      <c r="D334">
        <v>13</v>
      </c>
      <c r="E334">
        <v>300</v>
      </c>
      <c r="F334">
        <f>IF(E334="",_xlfn.XLOOKUP(C334,'Price Averages'!$D$4:$D$103,'Price Averages'!$E$4:$E$103, "FALSE"), E334)</f>
        <v>300</v>
      </c>
      <c r="G334">
        <v>75</v>
      </c>
      <c r="H334">
        <f>IF(G334="", _xlfn.XLOOKUP(C334, 'Cost Averages'!$D$4:$D$103,'Cost Averages'!$E$4:$E$103, "FALSE"),G334)</f>
        <v>75</v>
      </c>
      <c r="I334">
        <f t="shared" si="33"/>
        <v>3900</v>
      </c>
      <c r="J334">
        <f t="shared" si="34"/>
        <v>975</v>
      </c>
      <c r="K334">
        <f t="shared" si="35"/>
        <v>2925</v>
      </c>
      <c r="L334" s="2" t="s">
        <v>28</v>
      </c>
      <c r="M334" t="s">
        <v>205</v>
      </c>
      <c r="N334" t="s">
        <v>50</v>
      </c>
      <c r="O334" s="3">
        <v>10.980884286450312</v>
      </c>
      <c r="P334" t="str">
        <f t="shared" si="30"/>
        <v>D</v>
      </c>
      <c r="Q334">
        <f t="shared" si="31"/>
        <v>2018</v>
      </c>
      <c r="R334">
        <f t="shared" si="32"/>
        <v>0</v>
      </c>
    </row>
    <row r="335" spans="1:18" x14ac:dyDescent="0.25">
      <c r="A335" s="1">
        <v>43238.79274731718</v>
      </c>
      <c r="B335" s="2" t="s">
        <v>2740</v>
      </c>
      <c r="C335" t="s">
        <v>249</v>
      </c>
      <c r="D335">
        <v>13</v>
      </c>
      <c r="E335">
        <v>160</v>
      </c>
      <c r="F335">
        <f>IF(E335="",_xlfn.XLOOKUP(C335,'Price Averages'!$D$4:$D$103,'Price Averages'!$E$4:$E$103, "FALSE"), E335)</f>
        <v>160</v>
      </c>
      <c r="G335">
        <v>80</v>
      </c>
      <c r="H335">
        <f>IF(G335="", _xlfn.XLOOKUP(C335, 'Cost Averages'!$D$4:$D$103,'Cost Averages'!$E$4:$E$103, "FALSE"),G335)</f>
        <v>80</v>
      </c>
      <c r="I335">
        <f t="shared" si="33"/>
        <v>2080</v>
      </c>
      <c r="J335">
        <f t="shared" si="34"/>
        <v>1040</v>
      </c>
      <c r="K335">
        <f t="shared" si="35"/>
        <v>1040</v>
      </c>
      <c r="L335" s="2" t="s">
        <v>44</v>
      </c>
      <c r="M335" t="s">
        <v>205</v>
      </c>
      <c r="N335" t="s">
        <v>50</v>
      </c>
      <c r="O335" s="3">
        <v>10.980884286450312</v>
      </c>
      <c r="P335" t="str">
        <f t="shared" si="30"/>
        <v>D</v>
      </c>
      <c r="Q335">
        <f t="shared" si="31"/>
        <v>2018</v>
      </c>
      <c r="R335">
        <f t="shared" si="32"/>
        <v>0</v>
      </c>
    </row>
    <row r="336" spans="1:18" x14ac:dyDescent="0.25">
      <c r="A336" s="1">
        <v>43378.082301760696</v>
      </c>
      <c r="B336" s="2" t="s">
        <v>1500</v>
      </c>
      <c r="C336" t="s">
        <v>251</v>
      </c>
      <c r="D336">
        <v>13</v>
      </c>
      <c r="E336" t="s">
        <v>32</v>
      </c>
      <c r="F336">
        <f>IF(E336="",_xlfn.XLOOKUP(C336,'Price Averages'!$D$4:$D$103,'Price Averages'!$E$4:$E$103, "FALSE"), E336)</f>
        <v>270</v>
      </c>
      <c r="G336">
        <v>90</v>
      </c>
      <c r="H336">
        <f>IF(G336="", _xlfn.XLOOKUP(C336, 'Cost Averages'!$D$4:$D$103,'Cost Averages'!$E$4:$E$103, "FALSE"),G336)</f>
        <v>90</v>
      </c>
      <c r="I336">
        <f t="shared" si="33"/>
        <v>3510</v>
      </c>
      <c r="J336">
        <f t="shared" si="34"/>
        <v>1170</v>
      </c>
      <c r="K336">
        <f t="shared" si="35"/>
        <v>2340</v>
      </c>
      <c r="L336" s="2" t="s">
        <v>23</v>
      </c>
      <c r="M336" t="s">
        <v>282</v>
      </c>
      <c r="N336" t="s">
        <v>78</v>
      </c>
      <c r="O336" s="3">
        <v>12.758430621858414</v>
      </c>
      <c r="P336" t="str">
        <f t="shared" si="30"/>
        <v>D</v>
      </c>
      <c r="Q336">
        <f t="shared" si="31"/>
        <v>2018</v>
      </c>
      <c r="R336">
        <f t="shared" si="32"/>
        <v>0</v>
      </c>
    </row>
    <row r="337" spans="1:18" x14ac:dyDescent="0.25">
      <c r="A337" s="1">
        <v>43424.563156712131</v>
      </c>
      <c r="B337" s="2" t="s">
        <v>2437</v>
      </c>
      <c r="C337" t="s">
        <v>275</v>
      </c>
      <c r="D337">
        <v>13</v>
      </c>
      <c r="E337">
        <v>144</v>
      </c>
      <c r="F337">
        <f>IF(E337="",_xlfn.XLOOKUP(C337,'Price Averages'!$D$4:$D$103,'Price Averages'!$E$4:$E$103, "FALSE"), E337)</f>
        <v>144</v>
      </c>
      <c r="G337">
        <v>36</v>
      </c>
      <c r="H337">
        <f>IF(G337="", _xlfn.XLOOKUP(C337, 'Cost Averages'!$D$4:$D$103,'Cost Averages'!$E$4:$E$103, "FALSE"),G337)</f>
        <v>36</v>
      </c>
      <c r="I337">
        <f t="shared" si="33"/>
        <v>1872</v>
      </c>
      <c r="J337">
        <f t="shared" si="34"/>
        <v>468</v>
      </c>
      <c r="K337">
        <f t="shared" si="35"/>
        <v>1404</v>
      </c>
      <c r="L337" s="2" t="s">
        <v>23</v>
      </c>
      <c r="M337" t="s">
        <v>222</v>
      </c>
      <c r="N337" t="s">
        <v>34</v>
      </c>
      <c r="O337" s="3">
        <v>12.172922939334034</v>
      </c>
      <c r="P337" t="str">
        <f t="shared" si="30"/>
        <v>D</v>
      </c>
      <c r="Q337">
        <f t="shared" si="31"/>
        <v>2018</v>
      </c>
      <c r="R337">
        <f t="shared" si="32"/>
        <v>0</v>
      </c>
    </row>
    <row r="338" spans="1:18" x14ac:dyDescent="0.25">
      <c r="A338" s="1">
        <v>43427.214324282344</v>
      </c>
      <c r="B338" s="2" t="s">
        <v>1977</v>
      </c>
      <c r="C338" t="s">
        <v>180</v>
      </c>
      <c r="D338">
        <v>13</v>
      </c>
      <c r="E338">
        <v>368</v>
      </c>
      <c r="F338">
        <f>IF(E338="",_xlfn.XLOOKUP(C338,'Price Averages'!$D$4:$D$103,'Price Averages'!$E$4:$E$103, "FALSE"), E338)</f>
        <v>368</v>
      </c>
      <c r="G338">
        <v>92</v>
      </c>
      <c r="H338">
        <f>IF(G338="", _xlfn.XLOOKUP(C338, 'Cost Averages'!$D$4:$D$103,'Cost Averages'!$E$4:$E$103, "FALSE"),G338)</f>
        <v>92</v>
      </c>
      <c r="I338">
        <f t="shared" si="33"/>
        <v>4784</v>
      </c>
      <c r="J338">
        <f t="shared" si="34"/>
        <v>1196</v>
      </c>
      <c r="K338">
        <f t="shared" si="35"/>
        <v>3588</v>
      </c>
      <c r="L338" s="2" t="s">
        <v>28</v>
      </c>
      <c r="M338" t="s">
        <v>98</v>
      </c>
      <c r="N338" t="s">
        <v>34</v>
      </c>
      <c r="O338" s="3">
        <v>13.717776078041958</v>
      </c>
      <c r="P338" t="str">
        <f t="shared" si="30"/>
        <v>D</v>
      </c>
      <c r="Q338">
        <f t="shared" si="31"/>
        <v>2018</v>
      </c>
      <c r="R338">
        <f t="shared" si="32"/>
        <v>0</v>
      </c>
    </row>
    <row r="339" spans="1:18" x14ac:dyDescent="0.25">
      <c r="A339" s="1">
        <v>43303.267902567277</v>
      </c>
      <c r="B339" s="2" t="s">
        <v>2736</v>
      </c>
      <c r="C339" t="s">
        <v>348</v>
      </c>
      <c r="D339">
        <v>13</v>
      </c>
      <c r="E339">
        <v>356</v>
      </c>
      <c r="F339">
        <f>IF(E339="",_xlfn.XLOOKUP(C339,'Price Averages'!$D$4:$D$103,'Price Averages'!$E$4:$E$103, "FALSE"), E339)</f>
        <v>356</v>
      </c>
      <c r="G339">
        <v>89</v>
      </c>
      <c r="H339">
        <f>IF(G339="", _xlfn.XLOOKUP(C339, 'Cost Averages'!$D$4:$D$103,'Cost Averages'!$E$4:$E$103, "FALSE"),G339)</f>
        <v>89</v>
      </c>
      <c r="I339">
        <f t="shared" si="33"/>
        <v>4628</v>
      </c>
      <c r="J339">
        <f t="shared" si="34"/>
        <v>1157</v>
      </c>
      <c r="K339">
        <f t="shared" si="35"/>
        <v>3471</v>
      </c>
      <c r="L339" s="2" t="s">
        <v>28</v>
      </c>
      <c r="M339" t="s">
        <v>1694</v>
      </c>
      <c r="N339" t="s">
        <v>34</v>
      </c>
      <c r="O339" s="3">
        <v>11.375127981841125</v>
      </c>
      <c r="P339" t="str">
        <f t="shared" si="30"/>
        <v>D</v>
      </c>
      <c r="Q339">
        <f t="shared" si="31"/>
        <v>2018</v>
      </c>
      <c r="R339">
        <f t="shared" si="32"/>
        <v>0</v>
      </c>
    </row>
    <row r="340" spans="1:18" x14ac:dyDescent="0.25">
      <c r="A340" s="1">
        <v>43377.881908836564</v>
      </c>
      <c r="B340" s="2" t="s">
        <v>873</v>
      </c>
      <c r="C340" t="s">
        <v>149</v>
      </c>
      <c r="D340">
        <v>13</v>
      </c>
      <c r="E340">
        <v>50</v>
      </c>
      <c r="F340">
        <f>IF(E340="",_xlfn.XLOOKUP(C340,'Price Averages'!$D$4:$D$103,'Price Averages'!$E$4:$E$103, "FALSE"), E340)</f>
        <v>50</v>
      </c>
      <c r="G340">
        <v>25</v>
      </c>
      <c r="H340">
        <f>IF(G340="", _xlfn.XLOOKUP(C340, 'Cost Averages'!$D$4:$D$103,'Cost Averages'!$E$4:$E$103, "FALSE"),G340)</f>
        <v>25</v>
      </c>
      <c r="I340">
        <f t="shared" si="33"/>
        <v>650</v>
      </c>
      <c r="J340">
        <f t="shared" si="34"/>
        <v>325</v>
      </c>
      <c r="K340">
        <f t="shared" si="35"/>
        <v>325</v>
      </c>
      <c r="L340" s="2" t="s">
        <v>44</v>
      </c>
      <c r="M340" t="s">
        <v>874</v>
      </c>
      <c r="N340" t="s">
        <v>56</v>
      </c>
      <c r="O340" s="3">
        <v>12.701325659159139</v>
      </c>
      <c r="P340" t="str">
        <f t="shared" si="30"/>
        <v>D</v>
      </c>
      <c r="Q340">
        <f t="shared" si="31"/>
        <v>2018</v>
      </c>
      <c r="R340">
        <f t="shared" si="32"/>
        <v>0</v>
      </c>
    </row>
    <row r="341" spans="1:18" x14ac:dyDescent="0.25">
      <c r="A341" s="1">
        <v>43454.921851158309</v>
      </c>
      <c r="B341" s="2" t="s">
        <v>2938</v>
      </c>
      <c r="C341" t="s">
        <v>210</v>
      </c>
      <c r="D341">
        <v>13</v>
      </c>
      <c r="E341" t="s">
        <v>32</v>
      </c>
      <c r="F341">
        <f>IF(E341="",_xlfn.XLOOKUP(C341,'Price Averages'!$D$4:$D$103,'Price Averages'!$E$4:$E$103, "FALSE"), E341)</f>
        <v>264</v>
      </c>
      <c r="G341" t="s">
        <v>32</v>
      </c>
      <c r="H341">
        <f>IF(G341="", _xlfn.XLOOKUP(C341, 'Cost Averages'!$D$4:$D$103,'Cost Averages'!$E$4:$E$103, "FALSE"),G341)</f>
        <v>88</v>
      </c>
      <c r="I341">
        <f t="shared" si="33"/>
        <v>3432</v>
      </c>
      <c r="J341">
        <f t="shared" si="34"/>
        <v>1144</v>
      </c>
      <c r="K341">
        <f t="shared" si="35"/>
        <v>2288</v>
      </c>
      <c r="L341" s="2" t="s">
        <v>28</v>
      </c>
      <c r="M341" t="s">
        <v>554</v>
      </c>
      <c r="N341" t="s">
        <v>41</v>
      </c>
      <c r="O341" s="3">
        <v>11.808681852148307</v>
      </c>
      <c r="P341" t="str">
        <f t="shared" si="30"/>
        <v>D</v>
      </c>
      <c r="Q341">
        <f t="shared" si="31"/>
        <v>2018</v>
      </c>
      <c r="R341">
        <f t="shared" si="32"/>
        <v>0</v>
      </c>
    </row>
    <row r="342" spans="1:18" x14ac:dyDescent="0.25">
      <c r="A342" s="1">
        <v>43275.605547066734</v>
      </c>
      <c r="B342" s="2" t="s">
        <v>2847</v>
      </c>
      <c r="C342" t="s">
        <v>185</v>
      </c>
      <c r="D342">
        <v>13</v>
      </c>
      <c r="E342" t="s">
        <v>32</v>
      </c>
      <c r="F342">
        <f>IF(E342="",_xlfn.XLOOKUP(C342,'Price Averages'!$D$4:$D$103,'Price Averages'!$E$4:$E$103, "FALSE"), E342)</f>
        <v>348</v>
      </c>
      <c r="G342">
        <v>87</v>
      </c>
      <c r="H342">
        <f>IF(G342="", _xlfn.XLOOKUP(C342, 'Cost Averages'!$D$4:$D$103,'Cost Averages'!$E$4:$E$103, "FALSE"),G342)</f>
        <v>87</v>
      </c>
      <c r="I342">
        <f t="shared" si="33"/>
        <v>4524</v>
      </c>
      <c r="J342">
        <f t="shared" si="34"/>
        <v>1131</v>
      </c>
      <c r="K342">
        <f t="shared" si="35"/>
        <v>3393</v>
      </c>
      <c r="L342" s="2" t="s">
        <v>23</v>
      </c>
      <c r="M342" t="s">
        <v>222</v>
      </c>
      <c r="N342" t="s">
        <v>34</v>
      </c>
      <c r="O342" s="3">
        <v>12.172922939334034</v>
      </c>
      <c r="P342" t="str">
        <f t="shared" si="30"/>
        <v>D</v>
      </c>
      <c r="Q342">
        <f t="shared" si="31"/>
        <v>2018</v>
      </c>
      <c r="R342">
        <f t="shared" si="32"/>
        <v>0</v>
      </c>
    </row>
    <row r="343" spans="1:18" x14ac:dyDescent="0.25">
      <c r="A343" s="1">
        <v>43339.791599614466</v>
      </c>
      <c r="B343" s="2" t="s">
        <v>1995</v>
      </c>
      <c r="C343" t="s">
        <v>530</v>
      </c>
      <c r="D343">
        <v>13</v>
      </c>
      <c r="E343" t="s">
        <v>32</v>
      </c>
      <c r="F343">
        <f>IF(E343="",_xlfn.XLOOKUP(C343,'Price Averages'!$D$4:$D$103,'Price Averages'!$E$4:$E$103, "FALSE"), E343)</f>
        <v>261</v>
      </c>
      <c r="G343">
        <v>87</v>
      </c>
      <c r="H343">
        <f>IF(G343="", _xlfn.XLOOKUP(C343, 'Cost Averages'!$D$4:$D$103,'Cost Averages'!$E$4:$E$103, "FALSE"),G343)</f>
        <v>87</v>
      </c>
      <c r="I343">
        <f t="shared" si="33"/>
        <v>3393</v>
      </c>
      <c r="J343">
        <f t="shared" si="34"/>
        <v>1131</v>
      </c>
      <c r="K343">
        <f t="shared" si="35"/>
        <v>2262</v>
      </c>
      <c r="L343" s="2" t="s">
        <v>28</v>
      </c>
      <c r="M343" t="s">
        <v>531</v>
      </c>
      <c r="N343" t="s">
        <v>41</v>
      </c>
      <c r="O343" s="3">
        <v>10.954865572729823</v>
      </c>
      <c r="P343" t="str">
        <f t="shared" si="30"/>
        <v>D</v>
      </c>
      <c r="Q343">
        <f t="shared" si="31"/>
        <v>2018</v>
      </c>
      <c r="R343">
        <f t="shared" si="32"/>
        <v>0</v>
      </c>
    </row>
    <row r="344" spans="1:18" x14ac:dyDescent="0.25">
      <c r="A344" s="1">
        <v>43377.279690693416</v>
      </c>
      <c r="B344" s="2" t="s">
        <v>1434</v>
      </c>
      <c r="C344" t="s">
        <v>93</v>
      </c>
      <c r="D344">
        <v>13</v>
      </c>
      <c r="E344">
        <v>50</v>
      </c>
      <c r="F344">
        <f>IF(E344="",_xlfn.XLOOKUP(C344,'Price Averages'!$D$4:$D$103,'Price Averages'!$E$4:$E$103, "FALSE"), E344)</f>
        <v>50</v>
      </c>
      <c r="G344" t="s">
        <v>32</v>
      </c>
      <c r="H344">
        <f>IF(G344="", _xlfn.XLOOKUP(C344, 'Cost Averages'!$D$4:$D$103,'Cost Averages'!$E$4:$E$103, "FALSE"),G344)</f>
        <v>25</v>
      </c>
      <c r="I344">
        <f t="shared" si="33"/>
        <v>650</v>
      </c>
      <c r="J344">
        <f t="shared" si="34"/>
        <v>325</v>
      </c>
      <c r="K344">
        <f t="shared" si="35"/>
        <v>325</v>
      </c>
      <c r="L344" s="2" t="s">
        <v>28</v>
      </c>
      <c r="M344" t="s">
        <v>673</v>
      </c>
      <c r="N344" t="s">
        <v>78</v>
      </c>
      <c r="O344" s="3">
        <v>8.1628930629234038</v>
      </c>
      <c r="P344" t="str">
        <f t="shared" si="30"/>
        <v>D</v>
      </c>
      <c r="Q344">
        <f t="shared" si="31"/>
        <v>2018</v>
      </c>
      <c r="R344">
        <f t="shared" si="32"/>
        <v>0</v>
      </c>
    </row>
    <row r="345" spans="1:18" x14ac:dyDescent="0.25">
      <c r="A345" s="1">
        <v>43362.055520505448</v>
      </c>
      <c r="B345" s="2" t="s">
        <v>1468</v>
      </c>
      <c r="C345" t="s">
        <v>539</v>
      </c>
      <c r="D345">
        <v>13</v>
      </c>
      <c r="E345">
        <v>300</v>
      </c>
      <c r="F345">
        <f>IF(E345="",_xlfn.XLOOKUP(C345,'Price Averages'!$D$4:$D$103,'Price Averages'!$E$4:$E$103, "FALSE"), E345)</f>
        <v>300</v>
      </c>
      <c r="G345">
        <v>75</v>
      </c>
      <c r="H345">
        <f>IF(G345="", _xlfn.XLOOKUP(C345, 'Cost Averages'!$D$4:$D$103,'Cost Averages'!$E$4:$E$103, "FALSE"),G345)</f>
        <v>75</v>
      </c>
      <c r="I345">
        <f t="shared" si="33"/>
        <v>3900</v>
      </c>
      <c r="J345">
        <f t="shared" si="34"/>
        <v>975</v>
      </c>
      <c r="K345">
        <f t="shared" si="35"/>
        <v>2925</v>
      </c>
      <c r="L345" s="2" t="s">
        <v>44</v>
      </c>
      <c r="M345" t="s">
        <v>266</v>
      </c>
      <c r="N345" t="s">
        <v>78</v>
      </c>
      <c r="O345" s="3">
        <v>9.821882845934784</v>
      </c>
      <c r="P345" t="str">
        <f t="shared" si="30"/>
        <v>D</v>
      </c>
      <c r="Q345">
        <f t="shared" si="31"/>
        <v>2018</v>
      </c>
      <c r="R345">
        <f t="shared" si="32"/>
        <v>0</v>
      </c>
    </row>
    <row r="346" spans="1:18" x14ac:dyDescent="0.25">
      <c r="A346" s="1">
        <v>43238.0702682384</v>
      </c>
      <c r="B346" s="2" t="s">
        <v>1863</v>
      </c>
      <c r="C346" t="s">
        <v>402</v>
      </c>
      <c r="D346">
        <v>13</v>
      </c>
      <c r="E346">
        <v>84</v>
      </c>
      <c r="F346">
        <f>IF(E346="",_xlfn.XLOOKUP(C346,'Price Averages'!$D$4:$D$103,'Price Averages'!$E$4:$E$103, "FALSE"), E346)</f>
        <v>84</v>
      </c>
      <c r="G346">
        <v>21</v>
      </c>
      <c r="H346">
        <f>IF(G346="", _xlfn.XLOOKUP(C346, 'Cost Averages'!$D$4:$D$103,'Cost Averages'!$E$4:$E$103, "FALSE"),G346)</f>
        <v>21</v>
      </c>
      <c r="I346">
        <f t="shared" si="33"/>
        <v>1092</v>
      </c>
      <c r="J346">
        <f t="shared" si="34"/>
        <v>273</v>
      </c>
      <c r="K346">
        <f t="shared" si="35"/>
        <v>819</v>
      </c>
      <c r="L346" s="2" t="s">
        <v>28</v>
      </c>
      <c r="M346" t="s">
        <v>665</v>
      </c>
      <c r="N346" t="s">
        <v>46</v>
      </c>
      <c r="O346" s="3">
        <v>14.460020532456038</v>
      </c>
      <c r="P346" t="str">
        <f t="shared" si="30"/>
        <v>D</v>
      </c>
      <c r="Q346">
        <f t="shared" si="31"/>
        <v>2018</v>
      </c>
      <c r="R346">
        <f t="shared" si="32"/>
        <v>0</v>
      </c>
    </row>
    <row r="347" spans="1:18" x14ac:dyDescent="0.25">
      <c r="A347" s="1">
        <v>43238.782759359347</v>
      </c>
      <c r="B347" s="2" t="s">
        <v>1138</v>
      </c>
      <c r="C347" t="s">
        <v>412</v>
      </c>
      <c r="D347">
        <v>13</v>
      </c>
      <c r="E347">
        <v>162</v>
      </c>
      <c r="F347">
        <f>IF(E347="",_xlfn.XLOOKUP(C347,'Price Averages'!$D$4:$D$103,'Price Averages'!$E$4:$E$103, "FALSE"), E347)</f>
        <v>162</v>
      </c>
      <c r="G347">
        <v>54</v>
      </c>
      <c r="H347">
        <f>IF(G347="", _xlfn.XLOOKUP(C347, 'Cost Averages'!$D$4:$D$103,'Cost Averages'!$E$4:$E$103, "FALSE"),G347)</f>
        <v>54</v>
      </c>
      <c r="I347">
        <f t="shared" si="33"/>
        <v>2106</v>
      </c>
      <c r="J347">
        <f t="shared" si="34"/>
        <v>702</v>
      </c>
      <c r="K347">
        <f t="shared" si="35"/>
        <v>1404</v>
      </c>
      <c r="L347" s="2" t="s">
        <v>28</v>
      </c>
      <c r="M347" t="s">
        <v>222</v>
      </c>
      <c r="N347" t="s">
        <v>34</v>
      </c>
      <c r="O347" s="3">
        <v>12.172922939334034</v>
      </c>
      <c r="P347" t="str">
        <f t="shared" si="30"/>
        <v>D</v>
      </c>
      <c r="Q347">
        <f t="shared" si="31"/>
        <v>2018</v>
      </c>
      <c r="R347">
        <f t="shared" si="32"/>
        <v>0</v>
      </c>
    </row>
    <row r="348" spans="1:18" x14ac:dyDescent="0.25">
      <c r="A348" s="1">
        <v>43293.313784745551</v>
      </c>
      <c r="B348" s="2" t="s">
        <v>578</v>
      </c>
      <c r="C348" t="s">
        <v>122</v>
      </c>
      <c r="D348">
        <v>13</v>
      </c>
      <c r="E348">
        <v>144</v>
      </c>
      <c r="F348">
        <f>IF(E348="",_xlfn.XLOOKUP(C348,'Price Averages'!$D$4:$D$103,'Price Averages'!$E$4:$E$103, "FALSE"), E348)</f>
        <v>144</v>
      </c>
      <c r="G348">
        <v>48</v>
      </c>
      <c r="H348">
        <f>IF(G348="", _xlfn.XLOOKUP(C348, 'Cost Averages'!$D$4:$D$103,'Cost Averages'!$E$4:$E$103, "FALSE"),G348)</f>
        <v>48</v>
      </c>
      <c r="I348">
        <f t="shared" si="33"/>
        <v>1872</v>
      </c>
      <c r="J348">
        <f t="shared" si="34"/>
        <v>624</v>
      </c>
      <c r="K348">
        <f t="shared" si="35"/>
        <v>1248</v>
      </c>
      <c r="L348" s="2" t="s">
        <v>44</v>
      </c>
      <c r="M348" t="s">
        <v>579</v>
      </c>
      <c r="N348" t="s">
        <v>41</v>
      </c>
      <c r="O348" s="3">
        <v>14.760829371220243</v>
      </c>
      <c r="P348" t="str">
        <f t="shared" si="30"/>
        <v>D</v>
      </c>
      <c r="Q348">
        <f t="shared" si="31"/>
        <v>2018</v>
      </c>
      <c r="R348">
        <f t="shared" si="32"/>
        <v>0</v>
      </c>
    </row>
    <row r="349" spans="1:18" x14ac:dyDescent="0.25">
      <c r="A349" s="1">
        <v>43327.860974129042</v>
      </c>
      <c r="B349" s="2" t="s">
        <v>2396</v>
      </c>
      <c r="C349" t="s">
        <v>515</v>
      </c>
      <c r="D349">
        <v>13</v>
      </c>
      <c r="E349">
        <v>92</v>
      </c>
      <c r="F349">
        <f>IF(E349="",_xlfn.XLOOKUP(C349,'Price Averages'!$D$4:$D$103,'Price Averages'!$E$4:$E$103, "FALSE"), E349)</f>
        <v>92</v>
      </c>
      <c r="G349">
        <v>46</v>
      </c>
      <c r="H349">
        <f>IF(G349="", _xlfn.XLOOKUP(C349, 'Cost Averages'!$D$4:$D$103,'Cost Averages'!$E$4:$E$103, "FALSE"),G349)</f>
        <v>46</v>
      </c>
      <c r="I349">
        <f t="shared" si="33"/>
        <v>1196</v>
      </c>
      <c r="J349">
        <f t="shared" si="34"/>
        <v>598</v>
      </c>
      <c r="K349">
        <f t="shared" si="35"/>
        <v>598</v>
      </c>
      <c r="L349" s="2" t="s">
        <v>28</v>
      </c>
      <c r="M349" t="s">
        <v>625</v>
      </c>
      <c r="N349" t="s">
        <v>78</v>
      </c>
      <c r="O349" s="3">
        <v>12.954911944548844</v>
      </c>
      <c r="P349" t="str">
        <f t="shared" si="30"/>
        <v>D</v>
      </c>
      <c r="Q349">
        <f t="shared" si="31"/>
        <v>2018</v>
      </c>
      <c r="R349">
        <f t="shared" si="32"/>
        <v>0</v>
      </c>
    </row>
    <row r="350" spans="1:18" x14ac:dyDescent="0.25">
      <c r="A350" s="1">
        <v>43463.08203716619</v>
      </c>
      <c r="B350" s="2" t="s">
        <v>30</v>
      </c>
      <c r="C350" t="s">
        <v>31</v>
      </c>
      <c r="D350">
        <v>13</v>
      </c>
      <c r="E350">
        <v>46</v>
      </c>
      <c r="F350">
        <f>IF(E350="",_xlfn.XLOOKUP(C350,'Price Averages'!$D$4:$D$103,'Price Averages'!$E$4:$E$103, "FALSE"), E350)</f>
        <v>46</v>
      </c>
      <c r="G350" t="s">
        <v>32</v>
      </c>
      <c r="H350">
        <f>IF(G350="", _xlfn.XLOOKUP(C350, 'Cost Averages'!$D$4:$D$103,'Cost Averages'!$E$4:$E$103, "FALSE"),G350)</f>
        <v>23</v>
      </c>
      <c r="I350">
        <f t="shared" si="33"/>
        <v>598</v>
      </c>
      <c r="J350">
        <f t="shared" si="34"/>
        <v>299</v>
      </c>
      <c r="K350">
        <f t="shared" si="35"/>
        <v>299</v>
      </c>
      <c r="L350" s="2" t="s">
        <v>23</v>
      </c>
      <c r="M350" t="s">
        <v>33</v>
      </c>
      <c r="N350" t="s">
        <v>34</v>
      </c>
      <c r="O350" s="3">
        <v>9.3226775515721787</v>
      </c>
      <c r="P350" t="str">
        <f t="shared" si="30"/>
        <v>D</v>
      </c>
      <c r="Q350">
        <f t="shared" si="31"/>
        <v>2018</v>
      </c>
      <c r="R350">
        <f t="shared" si="32"/>
        <v>0</v>
      </c>
    </row>
    <row r="351" spans="1:18" x14ac:dyDescent="0.25">
      <c r="A351" s="1">
        <v>43263.564692004336</v>
      </c>
      <c r="B351" s="2" t="s">
        <v>2879</v>
      </c>
      <c r="C351" t="s">
        <v>102</v>
      </c>
      <c r="D351">
        <v>14</v>
      </c>
      <c r="E351">
        <v>144</v>
      </c>
      <c r="F351">
        <f>IF(E351="",_xlfn.XLOOKUP(C351,'Price Averages'!$D$4:$D$103,'Price Averages'!$E$4:$E$103, "FALSE"), E351)</f>
        <v>144</v>
      </c>
      <c r="G351" t="s">
        <v>32</v>
      </c>
      <c r="H351">
        <f>IF(G351="", _xlfn.XLOOKUP(C351, 'Cost Averages'!$D$4:$D$103,'Cost Averages'!$E$4:$E$103, "FALSE"),G351)</f>
        <v>36</v>
      </c>
      <c r="I351">
        <f t="shared" si="33"/>
        <v>2016</v>
      </c>
      <c r="J351">
        <f t="shared" si="34"/>
        <v>504</v>
      </c>
      <c r="K351">
        <f t="shared" si="35"/>
        <v>1512</v>
      </c>
      <c r="L351" s="2" t="s">
        <v>28</v>
      </c>
      <c r="M351" t="s">
        <v>424</v>
      </c>
      <c r="N351" t="s">
        <v>41</v>
      </c>
      <c r="O351" s="3">
        <v>13.857835104514242</v>
      </c>
      <c r="P351" t="str">
        <f t="shared" si="30"/>
        <v>D</v>
      </c>
      <c r="Q351">
        <f t="shared" si="31"/>
        <v>2018</v>
      </c>
      <c r="R351">
        <f t="shared" si="32"/>
        <v>0</v>
      </c>
    </row>
    <row r="352" spans="1:18" x14ac:dyDescent="0.25">
      <c r="A352" s="1">
        <v>43313.45947480583</v>
      </c>
      <c r="B352" s="2" t="s">
        <v>2290</v>
      </c>
      <c r="C352" t="s">
        <v>599</v>
      </c>
      <c r="D352">
        <v>14</v>
      </c>
      <c r="E352">
        <v>225</v>
      </c>
      <c r="F352">
        <f>IF(E352="",_xlfn.XLOOKUP(C352,'Price Averages'!$D$4:$D$103,'Price Averages'!$E$4:$E$103, "FALSE"), E352)</f>
        <v>225</v>
      </c>
      <c r="G352">
        <v>75</v>
      </c>
      <c r="H352">
        <f>IF(G352="", _xlfn.XLOOKUP(C352, 'Cost Averages'!$D$4:$D$103,'Cost Averages'!$E$4:$E$103, "FALSE"),G352)</f>
        <v>75</v>
      </c>
      <c r="I352">
        <f t="shared" si="33"/>
        <v>3150</v>
      </c>
      <c r="J352">
        <f t="shared" si="34"/>
        <v>1050</v>
      </c>
      <c r="K352">
        <f t="shared" si="35"/>
        <v>2100</v>
      </c>
      <c r="L352" s="2" t="s">
        <v>28</v>
      </c>
      <c r="M352" t="s">
        <v>871</v>
      </c>
      <c r="N352" t="s">
        <v>34</v>
      </c>
      <c r="O352" s="3">
        <v>12.37474961859551</v>
      </c>
      <c r="P352" t="str">
        <f t="shared" si="30"/>
        <v>D</v>
      </c>
      <c r="Q352">
        <f t="shared" si="31"/>
        <v>2018</v>
      </c>
      <c r="R352">
        <f t="shared" si="32"/>
        <v>0</v>
      </c>
    </row>
    <row r="353" spans="1:18" x14ac:dyDescent="0.25">
      <c r="A353" s="1">
        <v>43230.757375687557</v>
      </c>
      <c r="B353" s="2" t="s">
        <v>872</v>
      </c>
      <c r="C353" t="s">
        <v>204</v>
      </c>
      <c r="D353">
        <v>14</v>
      </c>
      <c r="E353" t="s">
        <v>32</v>
      </c>
      <c r="F353">
        <f>IF(E353="",_xlfn.XLOOKUP(C353,'Price Averages'!$D$4:$D$103,'Price Averages'!$E$4:$E$103, "FALSE"), E353)</f>
        <v>300</v>
      </c>
      <c r="G353">
        <v>75</v>
      </c>
      <c r="H353">
        <f>IF(G353="", _xlfn.XLOOKUP(C353, 'Cost Averages'!$D$4:$D$103,'Cost Averages'!$E$4:$E$103, "FALSE"),G353)</f>
        <v>75</v>
      </c>
      <c r="I353">
        <f t="shared" si="33"/>
        <v>4200</v>
      </c>
      <c r="J353">
        <f t="shared" si="34"/>
        <v>1050</v>
      </c>
      <c r="K353">
        <f t="shared" si="35"/>
        <v>3150</v>
      </c>
      <c r="L353" s="2" t="s">
        <v>28</v>
      </c>
      <c r="M353" t="s">
        <v>321</v>
      </c>
      <c r="N353" t="s">
        <v>25</v>
      </c>
      <c r="O353" s="3">
        <v>12.545140403858928</v>
      </c>
      <c r="P353" t="str">
        <f t="shared" si="30"/>
        <v>D</v>
      </c>
      <c r="Q353">
        <f t="shared" si="31"/>
        <v>2018</v>
      </c>
      <c r="R353">
        <f t="shared" si="32"/>
        <v>0</v>
      </c>
    </row>
    <row r="354" spans="1:18" x14ac:dyDescent="0.25">
      <c r="A354" s="1">
        <v>43439.785773558491</v>
      </c>
      <c r="B354" s="2" t="s">
        <v>3038</v>
      </c>
      <c r="C354" t="s">
        <v>204</v>
      </c>
      <c r="D354">
        <v>14</v>
      </c>
      <c r="E354" t="s">
        <v>32</v>
      </c>
      <c r="F354">
        <f>IF(E354="",_xlfn.XLOOKUP(C354,'Price Averages'!$D$4:$D$103,'Price Averages'!$E$4:$E$103, "FALSE"), E354)</f>
        <v>300</v>
      </c>
      <c r="G354">
        <v>75</v>
      </c>
      <c r="H354">
        <f>IF(G354="", _xlfn.XLOOKUP(C354, 'Cost Averages'!$D$4:$D$103,'Cost Averages'!$E$4:$E$103, "FALSE"),G354)</f>
        <v>75</v>
      </c>
      <c r="I354">
        <f t="shared" si="33"/>
        <v>4200</v>
      </c>
      <c r="J354">
        <f t="shared" si="34"/>
        <v>1050</v>
      </c>
      <c r="K354">
        <f t="shared" si="35"/>
        <v>3150</v>
      </c>
      <c r="L354" s="2" t="s">
        <v>23</v>
      </c>
      <c r="M354" t="s">
        <v>349</v>
      </c>
      <c r="N354" t="s">
        <v>78</v>
      </c>
      <c r="O354" s="3">
        <v>11.986565560885863</v>
      </c>
      <c r="P354" t="str">
        <f t="shared" si="30"/>
        <v>D</v>
      </c>
      <c r="Q354">
        <f t="shared" si="31"/>
        <v>2018</v>
      </c>
      <c r="R354">
        <f t="shared" si="32"/>
        <v>0</v>
      </c>
    </row>
    <row r="355" spans="1:18" x14ac:dyDescent="0.25">
      <c r="A355" s="1">
        <v>43223.117392689353</v>
      </c>
      <c r="B355" s="2" t="s">
        <v>2503</v>
      </c>
      <c r="C355" t="s">
        <v>196</v>
      </c>
      <c r="D355">
        <v>14</v>
      </c>
      <c r="E355">
        <v>57</v>
      </c>
      <c r="F355">
        <f>IF(E355="",_xlfn.XLOOKUP(C355,'Price Averages'!$D$4:$D$103,'Price Averages'!$E$4:$E$103, "FALSE"), E355)</f>
        <v>57</v>
      </c>
      <c r="G355">
        <v>19</v>
      </c>
      <c r="H355">
        <f>IF(G355="", _xlfn.XLOOKUP(C355, 'Cost Averages'!$D$4:$D$103,'Cost Averages'!$E$4:$E$103, "FALSE"),G355)</f>
        <v>19</v>
      </c>
      <c r="I355">
        <f t="shared" si="33"/>
        <v>798</v>
      </c>
      <c r="J355">
        <f t="shared" si="34"/>
        <v>266</v>
      </c>
      <c r="K355">
        <f t="shared" si="35"/>
        <v>532</v>
      </c>
      <c r="L355" s="2" t="s">
        <v>28</v>
      </c>
      <c r="M355" t="s">
        <v>230</v>
      </c>
      <c r="N355" t="s">
        <v>78</v>
      </c>
      <c r="O355" s="3">
        <v>14.593670394271927</v>
      </c>
      <c r="P355" t="str">
        <f t="shared" si="30"/>
        <v>D</v>
      </c>
      <c r="Q355">
        <f t="shared" si="31"/>
        <v>2018</v>
      </c>
      <c r="R355">
        <f t="shared" si="32"/>
        <v>0</v>
      </c>
    </row>
    <row r="356" spans="1:18" x14ac:dyDescent="0.25">
      <c r="A356" s="1">
        <v>43361.110898652703</v>
      </c>
      <c r="B356" s="2" t="s">
        <v>2966</v>
      </c>
      <c r="C356" t="s">
        <v>304</v>
      </c>
      <c r="D356">
        <v>14</v>
      </c>
      <c r="E356" t="s">
        <v>32</v>
      </c>
      <c r="F356">
        <f>IF(E356="",_xlfn.XLOOKUP(C356,'Price Averages'!$D$4:$D$103,'Price Averages'!$E$4:$E$103, "FALSE"), E356)</f>
        <v>240</v>
      </c>
      <c r="G356">
        <v>80</v>
      </c>
      <c r="H356">
        <f>IF(G356="", _xlfn.XLOOKUP(C356, 'Cost Averages'!$D$4:$D$103,'Cost Averages'!$E$4:$E$103, "FALSE"),G356)</f>
        <v>80</v>
      </c>
      <c r="I356">
        <f t="shared" si="33"/>
        <v>3360</v>
      </c>
      <c r="J356">
        <f t="shared" si="34"/>
        <v>1120</v>
      </c>
      <c r="K356">
        <f t="shared" si="35"/>
        <v>2240</v>
      </c>
      <c r="L356" s="2" t="s">
        <v>28</v>
      </c>
      <c r="M356" t="s">
        <v>454</v>
      </c>
      <c r="N356" t="s">
        <v>78</v>
      </c>
      <c r="O356" s="3">
        <v>12.732640267350657</v>
      </c>
      <c r="P356" t="str">
        <f t="shared" si="30"/>
        <v>D</v>
      </c>
      <c r="Q356">
        <f t="shared" si="31"/>
        <v>2018</v>
      </c>
      <c r="R356">
        <f t="shared" si="32"/>
        <v>0</v>
      </c>
    </row>
    <row r="357" spans="1:18" x14ac:dyDescent="0.25">
      <c r="A357" s="1">
        <v>43151.44702995268</v>
      </c>
      <c r="B357" s="2" t="s">
        <v>1963</v>
      </c>
      <c r="C357" t="s">
        <v>780</v>
      </c>
      <c r="D357">
        <v>14</v>
      </c>
      <c r="E357">
        <v>100</v>
      </c>
      <c r="F357">
        <f>IF(E357="",_xlfn.XLOOKUP(C357,'Price Averages'!$D$4:$D$103,'Price Averages'!$E$4:$E$103, "FALSE"), E357)</f>
        <v>100</v>
      </c>
      <c r="G357">
        <v>25</v>
      </c>
      <c r="H357">
        <f>IF(G357="", _xlfn.XLOOKUP(C357, 'Cost Averages'!$D$4:$D$103,'Cost Averages'!$E$4:$E$103, "FALSE"),G357)</f>
        <v>25</v>
      </c>
      <c r="I357">
        <f t="shared" si="33"/>
        <v>1400</v>
      </c>
      <c r="J357">
        <f t="shared" si="34"/>
        <v>350</v>
      </c>
      <c r="K357">
        <f t="shared" si="35"/>
        <v>1050</v>
      </c>
      <c r="L357" s="2" t="s">
        <v>28</v>
      </c>
      <c r="M357" t="s">
        <v>1187</v>
      </c>
      <c r="N357" t="s">
        <v>25</v>
      </c>
      <c r="O357" s="3">
        <v>11.971065679104063</v>
      </c>
      <c r="P357" t="str">
        <f t="shared" si="30"/>
        <v>D</v>
      </c>
      <c r="Q357">
        <f t="shared" si="31"/>
        <v>2018</v>
      </c>
      <c r="R357">
        <f t="shared" si="32"/>
        <v>0</v>
      </c>
    </row>
    <row r="358" spans="1:18" x14ac:dyDescent="0.25">
      <c r="A358" s="1">
        <v>43424.033007412319</v>
      </c>
      <c r="B358" s="2" t="s">
        <v>1756</v>
      </c>
      <c r="C358" t="s">
        <v>83</v>
      </c>
      <c r="D358">
        <v>14</v>
      </c>
      <c r="E358">
        <v>300</v>
      </c>
      <c r="F358">
        <f>IF(E358="",_xlfn.XLOOKUP(C358,'Price Averages'!$D$4:$D$103,'Price Averages'!$E$4:$E$103, "FALSE"), E358)</f>
        <v>300</v>
      </c>
      <c r="G358" t="s">
        <v>32</v>
      </c>
      <c r="H358">
        <f>IF(G358="", _xlfn.XLOOKUP(C358, 'Cost Averages'!$D$4:$D$103,'Cost Averages'!$E$4:$E$103, "FALSE"),G358)</f>
        <v>75</v>
      </c>
      <c r="I358">
        <f t="shared" si="33"/>
        <v>4200</v>
      </c>
      <c r="J358">
        <f t="shared" si="34"/>
        <v>1050</v>
      </c>
      <c r="K358">
        <f t="shared" si="35"/>
        <v>3150</v>
      </c>
      <c r="L358" s="2" t="s">
        <v>44</v>
      </c>
      <c r="M358" t="s">
        <v>427</v>
      </c>
      <c r="N358" t="s">
        <v>25</v>
      </c>
      <c r="O358" s="3">
        <v>5.9872353338051019</v>
      </c>
      <c r="P358" t="str">
        <f t="shared" si="30"/>
        <v>D</v>
      </c>
      <c r="Q358">
        <f t="shared" si="31"/>
        <v>2018</v>
      </c>
      <c r="R358">
        <f t="shared" si="32"/>
        <v>0</v>
      </c>
    </row>
    <row r="359" spans="1:18" x14ac:dyDescent="0.25">
      <c r="A359" s="1">
        <v>43390.091378824036</v>
      </c>
      <c r="B359" s="2" t="s">
        <v>3130</v>
      </c>
      <c r="C359" t="s">
        <v>278</v>
      </c>
      <c r="D359">
        <v>14</v>
      </c>
      <c r="E359">
        <v>34</v>
      </c>
      <c r="F359">
        <f>IF(E359="",_xlfn.XLOOKUP(C359,'Price Averages'!$D$4:$D$103,'Price Averages'!$E$4:$E$103, "FALSE"), E359)</f>
        <v>34</v>
      </c>
      <c r="G359">
        <v>17</v>
      </c>
      <c r="H359">
        <f>IF(G359="", _xlfn.XLOOKUP(C359, 'Cost Averages'!$D$4:$D$103,'Cost Averages'!$E$4:$E$103, "FALSE"),G359)</f>
        <v>17</v>
      </c>
      <c r="I359">
        <f t="shared" si="33"/>
        <v>476</v>
      </c>
      <c r="J359">
        <f t="shared" si="34"/>
        <v>238</v>
      </c>
      <c r="K359">
        <f t="shared" si="35"/>
        <v>238</v>
      </c>
      <c r="L359" s="2" t="s">
        <v>28</v>
      </c>
      <c r="M359" t="s">
        <v>498</v>
      </c>
      <c r="N359" t="s">
        <v>25</v>
      </c>
      <c r="O359" s="3">
        <v>13.917704159139552</v>
      </c>
      <c r="P359" t="str">
        <f t="shared" si="30"/>
        <v>D</v>
      </c>
      <c r="Q359">
        <f t="shared" si="31"/>
        <v>2018</v>
      </c>
      <c r="R359">
        <f t="shared" si="32"/>
        <v>0</v>
      </c>
    </row>
    <row r="360" spans="1:18" x14ac:dyDescent="0.25">
      <c r="A360" s="1">
        <v>43347.837925856991</v>
      </c>
      <c r="B360" s="2" t="s">
        <v>2985</v>
      </c>
      <c r="C360" t="s">
        <v>140</v>
      </c>
      <c r="D360">
        <v>14</v>
      </c>
      <c r="E360">
        <v>144</v>
      </c>
      <c r="F360">
        <f>IF(E360="",_xlfn.XLOOKUP(C360,'Price Averages'!$D$4:$D$103,'Price Averages'!$E$4:$E$103, "FALSE"), E360)</f>
        <v>144</v>
      </c>
      <c r="G360">
        <v>36</v>
      </c>
      <c r="H360">
        <f>IF(G360="", _xlfn.XLOOKUP(C360, 'Cost Averages'!$D$4:$D$103,'Cost Averages'!$E$4:$E$103, "FALSE"),G360)</f>
        <v>36</v>
      </c>
      <c r="I360">
        <f t="shared" si="33"/>
        <v>2016</v>
      </c>
      <c r="J360">
        <f t="shared" si="34"/>
        <v>504</v>
      </c>
      <c r="K360">
        <f t="shared" si="35"/>
        <v>1512</v>
      </c>
      <c r="L360" s="2" t="s">
        <v>23</v>
      </c>
      <c r="M360" t="s">
        <v>989</v>
      </c>
      <c r="N360" t="s">
        <v>50</v>
      </c>
      <c r="O360" s="3">
        <v>12.173451788225162</v>
      </c>
      <c r="P360" t="str">
        <f t="shared" si="30"/>
        <v>D</v>
      </c>
      <c r="Q360">
        <f t="shared" si="31"/>
        <v>2018</v>
      </c>
      <c r="R360">
        <f t="shared" si="32"/>
        <v>0</v>
      </c>
    </row>
    <row r="361" spans="1:18" x14ac:dyDescent="0.25">
      <c r="A361" s="1">
        <v>43324.019967174689</v>
      </c>
      <c r="B361" s="2" t="s">
        <v>2688</v>
      </c>
      <c r="C361" t="s">
        <v>80</v>
      </c>
      <c r="D361">
        <v>14</v>
      </c>
      <c r="E361" t="s">
        <v>32</v>
      </c>
      <c r="F361">
        <f>IF(E361="",_xlfn.XLOOKUP(C361,'Price Averages'!$D$4:$D$103,'Price Averages'!$E$4:$E$103, "FALSE"), E361)</f>
        <v>210</v>
      </c>
      <c r="G361">
        <v>70</v>
      </c>
      <c r="H361">
        <f>IF(G361="", _xlfn.XLOOKUP(C361, 'Cost Averages'!$D$4:$D$103,'Cost Averages'!$E$4:$E$103, "FALSE"),G361)</f>
        <v>70</v>
      </c>
      <c r="I361">
        <f t="shared" si="33"/>
        <v>2940</v>
      </c>
      <c r="J361">
        <f t="shared" si="34"/>
        <v>980</v>
      </c>
      <c r="K361">
        <f t="shared" si="35"/>
        <v>1960</v>
      </c>
      <c r="L361" s="2" t="s">
        <v>23</v>
      </c>
      <c r="M361" t="s">
        <v>220</v>
      </c>
      <c r="N361" t="s">
        <v>46</v>
      </c>
      <c r="O361" s="3">
        <v>14.377134310720955</v>
      </c>
      <c r="P361" t="str">
        <f t="shared" si="30"/>
        <v>D</v>
      </c>
      <c r="Q361">
        <f t="shared" si="31"/>
        <v>2018</v>
      </c>
      <c r="R361">
        <f t="shared" si="32"/>
        <v>0</v>
      </c>
    </row>
    <row r="362" spans="1:18" x14ac:dyDescent="0.25">
      <c r="A362" s="1">
        <v>43372.819870687221</v>
      </c>
      <c r="B362" s="2" t="s">
        <v>2214</v>
      </c>
      <c r="C362" t="s">
        <v>412</v>
      </c>
      <c r="D362">
        <v>14</v>
      </c>
      <c r="E362">
        <v>162</v>
      </c>
      <c r="F362">
        <f>IF(E362="",_xlfn.XLOOKUP(C362,'Price Averages'!$D$4:$D$103,'Price Averages'!$E$4:$E$103, "FALSE"), E362)</f>
        <v>162</v>
      </c>
      <c r="G362">
        <v>54</v>
      </c>
      <c r="H362">
        <f>IF(G362="", _xlfn.XLOOKUP(C362, 'Cost Averages'!$D$4:$D$103,'Cost Averages'!$E$4:$E$103, "FALSE"),G362)</f>
        <v>54</v>
      </c>
      <c r="I362">
        <f t="shared" si="33"/>
        <v>2268</v>
      </c>
      <c r="J362">
        <f t="shared" si="34"/>
        <v>756</v>
      </c>
      <c r="K362">
        <f t="shared" si="35"/>
        <v>1512</v>
      </c>
      <c r="L362" s="2" t="s">
        <v>28</v>
      </c>
      <c r="M362" t="s">
        <v>427</v>
      </c>
      <c r="N362" t="s">
        <v>25</v>
      </c>
      <c r="O362" s="3">
        <v>5.9872353338051019</v>
      </c>
      <c r="P362" t="str">
        <f t="shared" si="30"/>
        <v>D</v>
      </c>
      <c r="Q362">
        <f t="shared" si="31"/>
        <v>2018</v>
      </c>
      <c r="R362">
        <f t="shared" si="32"/>
        <v>0</v>
      </c>
    </row>
    <row r="363" spans="1:18" x14ac:dyDescent="0.25">
      <c r="A363" s="1">
        <v>43448.773111348768</v>
      </c>
      <c r="B363" s="2" t="s">
        <v>2392</v>
      </c>
      <c r="C363" t="s">
        <v>599</v>
      </c>
      <c r="D363">
        <v>15</v>
      </c>
      <c r="E363" t="s">
        <v>32</v>
      </c>
      <c r="F363">
        <f>IF(E363="",_xlfn.XLOOKUP(C363,'Price Averages'!$D$4:$D$103,'Price Averages'!$E$4:$E$103, "FALSE"), E363)</f>
        <v>225</v>
      </c>
      <c r="G363">
        <v>75</v>
      </c>
      <c r="H363">
        <f>IF(G363="", _xlfn.XLOOKUP(C363, 'Cost Averages'!$D$4:$D$103,'Cost Averages'!$E$4:$E$103, "FALSE"),G363)</f>
        <v>75</v>
      </c>
      <c r="I363">
        <f t="shared" si="33"/>
        <v>3375</v>
      </c>
      <c r="J363">
        <f t="shared" si="34"/>
        <v>1125</v>
      </c>
      <c r="K363">
        <f t="shared" si="35"/>
        <v>2250</v>
      </c>
      <c r="L363" s="2" t="s">
        <v>28</v>
      </c>
      <c r="M363" t="s">
        <v>413</v>
      </c>
      <c r="N363" t="s">
        <v>46</v>
      </c>
      <c r="O363" s="3">
        <v>10.96230865592911</v>
      </c>
      <c r="P363" t="str">
        <f t="shared" si="30"/>
        <v>D</v>
      </c>
      <c r="Q363">
        <f t="shared" si="31"/>
        <v>2018</v>
      </c>
      <c r="R363">
        <f t="shared" si="32"/>
        <v>0</v>
      </c>
    </row>
    <row r="364" spans="1:18" x14ac:dyDescent="0.25">
      <c r="A364" s="1">
        <v>43293.510674317266</v>
      </c>
      <c r="B364" s="2" t="s">
        <v>3174</v>
      </c>
      <c r="C364" t="s">
        <v>207</v>
      </c>
      <c r="D364">
        <v>15</v>
      </c>
      <c r="E364">
        <v>176</v>
      </c>
      <c r="F364">
        <f>IF(E364="",_xlfn.XLOOKUP(C364,'Price Averages'!$D$4:$D$103,'Price Averages'!$E$4:$E$103, "FALSE"), E364)</f>
        <v>176</v>
      </c>
      <c r="G364">
        <v>88</v>
      </c>
      <c r="H364">
        <f>IF(G364="", _xlfn.XLOOKUP(C364, 'Cost Averages'!$D$4:$D$103,'Cost Averages'!$E$4:$E$103, "FALSE"),G364)</f>
        <v>88</v>
      </c>
      <c r="I364">
        <f t="shared" si="33"/>
        <v>2640</v>
      </c>
      <c r="J364">
        <f t="shared" si="34"/>
        <v>1320</v>
      </c>
      <c r="K364">
        <f t="shared" si="35"/>
        <v>1320</v>
      </c>
      <c r="L364" s="2" t="s">
        <v>28</v>
      </c>
      <c r="M364" t="s">
        <v>256</v>
      </c>
      <c r="N364" t="s">
        <v>34</v>
      </c>
      <c r="O364" s="3">
        <v>12.514998090845811</v>
      </c>
      <c r="P364" t="str">
        <f t="shared" si="30"/>
        <v>D</v>
      </c>
      <c r="Q364">
        <f t="shared" si="31"/>
        <v>2018</v>
      </c>
      <c r="R364">
        <f t="shared" si="32"/>
        <v>0</v>
      </c>
    </row>
    <row r="365" spans="1:18" x14ac:dyDescent="0.25">
      <c r="A365" s="1">
        <v>43186.767326179899</v>
      </c>
      <c r="B365" s="2" t="s">
        <v>647</v>
      </c>
      <c r="C365" t="s">
        <v>105</v>
      </c>
      <c r="D365">
        <v>15</v>
      </c>
      <c r="E365" t="s">
        <v>32</v>
      </c>
      <c r="F365">
        <f>IF(E365="",_xlfn.XLOOKUP(C365,'Price Averages'!$D$4:$D$103,'Price Averages'!$E$4:$E$103, "FALSE"), E365)</f>
        <v>66</v>
      </c>
      <c r="G365">
        <v>33</v>
      </c>
      <c r="H365">
        <f>IF(G365="", _xlfn.XLOOKUP(C365, 'Cost Averages'!$D$4:$D$103,'Cost Averages'!$E$4:$E$103, "FALSE"),G365)</f>
        <v>33</v>
      </c>
      <c r="I365">
        <f t="shared" si="33"/>
        <v>990</v>
      </c>
      <c r="J365">
        <f t="shared" si="34"/>
        <v>495</v>
      </c>
      <c r="K365">
        <f t="shared" si="35"/>
        <v>495</v>
      </c>
      <c r="L365" s="2" t="s">
        <v>28</v>
      </c>
      <c r="M365" t="s">
        <v>630</v>
      </c>
      <c r="N365" t="s">
        <v>25</v>
      </c>
      <c r="O365" s="3">
        <v>12.131375018945562</v>
      </c>
      <c r="P365" t="str">
        <f t="shared" si="30"/>
        <v>D</v>
      </c>
      <c r="Q365">
        <f t="shared" si="31"/>
        <v>2018</v>
      </c>
      <c r="R365">
        <f t="shared" si="32"/>
        <v>0</v>
      </c>
    </row>
    <row r="366" spans="1:18" x14ac:dyDescent="0.25">
      <c r="A366" s="1">
        <v>43264.810829617774</v>
      </c>
      <c r="B366" s="2" t="s">
        <v>1965</v>
      </c>
      <c r="C366" t="s">
        <v>134</v>
      </c>
      <c r="D366">
        <v>15</v>
      </c>
      <c r="E366">
        <v>210</v>
      </c>
      <c r="F366">
        <f>IF(E366="",_xlfn.XLOOKUP(C366,'Price Averages'!$D$4:$D$103,'Price Averages'!$E$4:$E$103, "FALSE"), E366)</f>
        <v>210</v>
      </c>
      <c r="G366">
        <v>70</v>
      </c>
      <c r="H366">
        <f>IF(G366="", _xlfn.XLOOKUP(C366, 'Cost Averages'!$D$4:$D$103,'Cost Averages'!$E$4:$E$103, "FALSE"),G366)</f>
        <v>70</v>
      </c>
      <c r="I366">
        <f t="shared" si="33"/>
        <v>3150</v>
      </c>
      <c r="J366">
        <f t="shared" si="34"/>
        <v>1050</v>
      </c>
      <c r="K366">
        <f t="shared" si="35"/>
        <v>2100</v>
      </c>
      <c r="L366" s="2" t="s">
        <v>28</v>
      </c>
      <c r="M366" t="s">
        <v>256</v>
      </c>
      <c r="N366" t="s">
        <v>34</v>
      </c>
      <c r="O366" s="3">
        <v>12.514998090845811</v>
      </c>
      <c r="P366" t="str">
        <f t="shared" si="30"/>
        <v>D</v>
      </c>
      <c r="Q366">
        <f t="shared" si="31"/>
        <v>2018</v>
      </c>
      <c r="R366">
        <f t="shared" si="32"/>
        <v>0</v>
      </c>
    </row>
    <row r="367" spans="1:18" x14ac:dyDescent="0.25">
      <c r="A367" s="1">
        <v>43382.515827247211</v>
      </c>
      <c r="B367" s="2" t="s">
        <v>1921</v>
      </c>
      <c r="C367" t="s">
        <v>247</v>
      </c>
      <c r="D367">
        <v>15</v>
      </c>
      <c r="E367" t="s">
        <v>32</v>
      </c>
      <c r="F367">
        <f>IF(E367="",_xlfn.XLOOKUP(C367,'Price Averages'!$D$4:$D$103,'Price Averages'!$E$4:$E$103, "FALSE"), E367)</f>
        <v>140</v>
      </c>
      <c r="G367">
        <v>70</v>
      </c>
      <c r="H367">
        <f>IF(G367="", _xlfn.XLOOKUP(C367, 'Cost Averages'!$D$4:$D$103,'Cost Averages'!$E$4:$E$103, "FALSE"),G367)</f>
        <v>70</v>
      </c>
      <c r="I367">
        <f t="shared" si="33"/>
        <v>2100</v>
      </c>
      <c r="J367">
        <f t="shared" si="34"/>
        <v>1050</v>
      </c>
      <c r="K367">
        <f t="shared" si="35"/>
        <v>1050</v>
      </c>
      <c r="L367" s="2" t="s">
        <v>28</v>
      </c>
      <c r="M367" t="s">
        <v>1424</v>
      </c>
      <c r="N367" t="s">
        <v>46</v>
      </c>
      <c r="O367" s="3">
        <v>13.2671922973198</v>
      </c>
      <c r="P367" t="str">
        <f t="shared" si="30"/>
        <v>D</v>
      </c>
      <c r="Q367">
        <f t="shared" si="31"/>
        <v>2018</v>
      </c>
      <c r="R367">
        <f t="shared" si="32"/>
        <v>0</v>
      </c>
    </row>
    <row r="368" spans="1:18" x14ac:dyDescent="0.25">
      <c r="A368" s="1">
        <v>43365.494756039028</v>
      </c>
      <c r="B368" s="2" t="s">
        <v>2593</v>
      </c>
      <c r="C368" t="s">
        <v>90</v>
      </c>
      <c r="D368">
        <v>15</v>
      </c>
      <c r="E368">
        <v>156</v>
      </c>
      <c r="F368">
        <f>IF(E368="",_xlfn.XLOOKUP(C368,'Price Averages'!$D$4:$D$103,'Price Averages'!$E$4:$E$103, "FALSE"), E368)</f>
        <v>156</v>
      </c>
      <c r="G368" t="s">
        <v>32</v>
      </c>
      <c r="H368">
        <f>IF(G368="", _xlfn.XLOOKUP(C368, 'Cost Averages'!$D$4:$D$103,'Cost Averages'!$E$4:$E$103, "FALSE"),G368)</f>
        <v>78</v>
      </c>
      <c r="I368">
        <f t="shared" si="33"/>
        <v>2340</v>
      </c>
      <c r="J368">
        <f t="shared" si="34"/>
        <v>1170</v>
      </c>
      <c r="K368">
        <f t="shared" si="35"/>
        <v>1170</v>
      </c>
      <c r="L368" s="2" t="s">
        <v>44</v>
      </c>
      <c r="M368" t="s">
        <v>1060</v>
      </c>
      <c r="N368" t="s">
        <v>34</v>
      </c>
      <c r="O368" s="3">
        <v>8.1352386075080023</v>
      </c>
      <c r="P368" t="str">
        <f t="shared" si="30"/>
        <v>D</v>
      </c>
      <c r="Q368">
        <f t="shared" si="31"/>
        <v>2018</v>
      </c>
      <c r="R368">
        <f t="shared" si="32"/>
        <v>0</v>
      </c>
    </row>
    <row r="369" spans="1:18" x14ac:dyDescent="0.25">
      <c r="A369" s="1">
        <v>43304.045538950508</v>
      </c>
      <c r="B369" s="2" t="s">
        <v>2611</v>
      </c>
      <c r="C369" t="s">
        <v>177</v>
      </c>
      <c r="D369">
        <v>15</v>
      </c>
      <c r="E369">
        <v>146</v>
      </c>
      <c r="F369">
        <f>IF(E369="",_xlfn.XLOOKUP(C369,'Price Averages'!$D$4:$D$103,'Price Averages'!$E$4:$E$103, "FALSE"), E369)</f>
        <v>146</v>
      </c>
      <c r="G369">
        <v>73</v>
      </c>
      <c r="H369">
        <f>IF(G369="", _xlfn.XLOOKUP(C369, 'Cost Averages'!$D$4:$D$103,'Cost Averages'!$E$4:$E$103, "FALSE"),G369)</f>
        <v>73</v>
      </c>
      <c r="I369">
        <f t="shared" si="33"/>
        <v>2190</v>
      </c>
      <c r="J369">
        <f t="shared" si="34"/>
        <v>1095</v>
      </c>
      <c r="K369">
        <f t="shared" si="35"/>
        <v>1095</v>
      </c>
      <c r="L369" s="2" t="s">
        <v>44</v>
      </c>
      <c r="M369" t="s">
        <v>159</v>
      </c>
      <c r="N369" t="s">
        <v>78</v>
      </c>
      <c r="O369" s="3">
        <v>10.216282609482219</v>
      </c>
      <c r="P369" t="str">
        <f t="shared" si="30"/>
        <v>D</v>
      </c>
      <c r="Q369">
        <f t="shared" si="31"/>
        <v>2018</v>
      </c>
      <c r="R369">
        <f t="shared" si="32"/>
        <v>0</v>
      </c>
    </row>
    <row r="370" spans="1:18" x14ac:dyDescent="0.25">
      <c r="A370" s="1">
        <v>43190.134092245164</v>
      </c>
      <c r="B370" s="2" t="s">
        <v>2033</v>
      </c>
      <c r="C370" t="s">
        <v>465</v>
      </c>
      <c r="D370">
        <v>15</v>
      </c>
      <c r="E370">
        <v>72</v>
      </c>
      <c r="F370">
        <f>IF(E370="",_xlfn.XLOOKUP(C370,'Price Averages'!$D$4:$D$103,'Price Averages'!$E$4:$E$103, "FALSE"), E370)</f>
        <v>72</v>
      </c>
      <c r="G370">
        <v>36</v>
      </c>
      <c r="H370">
        <f>IF(G370="", _xlfn.XLOOKUP(C370, 'Cost Averages'!$D$4:$D$103,'Cost Averages'!$E$4:$E$103, "FALSE"),G370)</f>
        <v>36</v>
      </c>
      <c r="I370">
        <f t="shared" si="33"/>
        <v>1080</v>
      </c>
      <c r="J370">
        <f t="shared" si="34"/>
        <v>540</v>
      </c>
      <c r="K370">
        <f t="shared" si="35"/>
        <v>540</v>
      </c>
      <c r="L370" s="2" t="s">
        <v>44</v>
      </c>
      <c r="M370" t="s">
        <v>226</v>
      </c>
      <c r="N370" t="s">
        <v>56</v>
      </c>
      <c r="O370" s="3">
        <v>12.200533931675887</v>
      </c>
      <c r="P370" t="str">
        <f t="shared" si="30"/>
        <v>D</v>
      </c>
      <c r="Q370">
        <f t="shared" si="31"/>
        <v>2018</v>
      </c>
      <c r="R370">
        <f t="shared" si="32"/>
        <v>0</v>
      </c>
    </row>
    <row r="371" spans="1:18" x14ac:dyDescent="0.25">
      <c r="A371" s="1">
        <v>43220.145016348535</v>
      </c>
      <c r="B371" s="2" t="s">
        <v>1726</v>
      </c>
      <c r="C371" t="s">
        <v>536</v>
      </c>
      <c r="D371">
        <v>15</v>
      </c>
      <c r="E371" t="s">
        <v>32</v>
      </c>
      <c r="F371">
        <f>IF(E371="",_xlfn.XLOOKUP(C371,'Price Averages'!$D$4:$D$103,'Price Averages'!$E$4:$E$103, "FALSE"), E371)</f>
        <v>267</v>
      </c>
      <c r="G371">
        <v>89</v>
      </c>
      <c r="H371">
        <f>IF(G371="", _xlfn.XLOOKUP(C371, 'Cost Averages'!$D$4:$D$103,'Cost Averages'!$E$4:$E$103, "FALSE"),G371)</f>
        <v>89</v>
      </c>
      <c r="I371">
        <f t="shared" si="33"/>
        <v>4005</v>
      </c>
      <c r="J371">
        <f t="shared" si="34"/>
        <v>1335</v>
      </c>
      <c r="K371">
        <f t="shared" si="35"/>
        <v>2670</v>
      </c>
      <c r="L371" s="2" t="s">
        <v>44</v>
      </c>
      <c r="M371" t="s">
        <v>972</v>
      </c>
      <c r="N371" t="s">
        <v>25</v>
      </c>
      <c r="O371" s="3">
        <v>8.1743378387804331</v>
      </c>
      <c r="P371" t="str">
        <f t="shared" si="30"/>
        <v>D</v>
      </c>
      <c r="Q371">
        <f t="shared" si="31"/>
        <v>2018</v>
      </c>
      <c r="R371">
        <f t="shared" si="32"/>
        <v>0</v>
      </c>
    </row>
    <row r="372" spans="1:18" x14ac:dyDescent="0.25">
      <c r="A372" s="1">
        <v>43313.417641026695</v>
      </c>
      <c r="B372" s="2" t="s">
        <v>2262</v>
      </c>
      <c r="C372" t="s">
        <v>140</v>
      </c>
      <c r="D372">
        <v>15</v>
      </c>
      <c r="E372">
        <v>144</v>
      </c>
      <c r="F372">
        <f>IF(E372="",_xlfn.XLOOKUP(C372,'Price Averages'!$D$4:$D$103,'Price Averages'!$E$4:$E$103, "FALSE"), E372)</f>
        <v>144</v>
      </c>
      <c r="G372">
        <v>36</v>
      </c>
      <c r="H372">
        <f>IF(G372="", _xlfn.XLOOKUP(C372, 'Cost Averages'!$D$4:$D$103,'Cost Averages'!$E$4:$E$103, "FALSE"),G372)</f>
        <v>36</v>
      </c>
      <c r="I372">
        <f t="shared" si="33"/>
        <v>2160</v>
      </c>
      <c r="J372">
        <f t="shared" si="34"/>
        <v>540</v>
      </c>
      <c r="K372">
        <f t="shared" si="35"/>
        <v>1620</v>
      </c>
      <c r="L372" s="2" t="s">
        <v>28</v>
      </c>
      <c r="M372" t="s">
        <v>1194</v>
      </c>
      <c r="N372" t="s">
        <v>50</v>
      </c>
      <c r="O372" s="3">
        <v>10.524491192521829</v>
      </c>
      <c r="P372" t="str">
        <f t="shared" si="30"/>
        <v>D</v>
      </c>
      <c r="Q372">
        <f t="shared" si="31"/>
        <v>2018</v>
      </c>
      <c r="R372">
        <f t="shared" si="32"/>
        <v>0</v>
      </c>
    </row>
    <row r="373" spans="1:18" x14ac:dyDescent="0.25">
      <c r="A373" s="1">
        <v>43410.788234201726</v>
      </c>
      <c r="B373" s="2" t="s">
        <v>786</v>
      </c>
      <c r="C373" t="s">
        <v>201</v>
      </c>
      <c r="D373">
        <v>15</v>
      </c>
      <c r="E373">
        <v>150</v>
      </c>
      <c r="F373">
        <f>IF(E373="",_xlfn.XLOOKUP(C373,'Price Averages'!$D$4:$D$103,'Price Averages'!$E$4:$E$103, "FALSE"), E373)</f>
        <v>150</v>
      </c>
      <c r="G373">
        <v>75</v>
      </c>
      <c r="H373">
        <f>IF(G373="", _xlfn.XLOOKUP(C373, 'Cost Averages'!$D$4:$D$103,'Cost Averages'!$E$4:$E$103, "FALSE"),G373)</f>
        <v>75</v>
      </c>
      <c r="I373">
        <f t="shared" si="33"/>
        <v>2250</v>
      </c>
      <c r="J373">
        <f t="shared" si="34"/>
        <v>1125</v>
      </c>
      <c r="K373">
        <f t="shared" si="35"/>
        <v>1125</v>
      </c>
      <c r="L373" s="2" t="s">
        <v>44</v>
      </c>
      <c r="M373" t="s">
        <v>787</v>
      </c>
      <c r="N373" t="s">
        <v>41</v>
      </c>
      <c r="O373" s="3">
        <v>11.661237375491201</v>
      </c>
      <c r="P373" t="str">
        <f t="shared" si="30"/>
        <v>D</v>
      </c>
      <c r="Q373">
        <f t="shared" si="31"/>
        <v>2018</v>
      </c>
      <c r="R373">
        <f t="shared" si="32"/>
        <v>0</v>
      </c>
    </row>
    <row r="374" spans="1:18" x14ac:dyDescent="0.25">
      <c r="A374" s="1">
        <v>43445.313162140315</v>
      </c>
      <c r="B374" s="2" t="s">
        <v>1670</v>
      </c>
      <c r="C374" t="s">
        <v>117</v>
      </c>
      <c r="D374">
        <v>15</v>
      </c>
      <c r="E374">
        <v>176</v>
      </c>
      <c r="F374">
        <f>IF(E374="",_xlfn.XLOOKUP(C374,'Price Averages'!$D$4:$D$103,'Price Averages'!$E$4:$E$103, "FALSE"), E374)</f>
        <v>176</v>
      </c>
      <c r="G374">
        <v>88</v>
      </c>
      <c r="H374">
        <f>IF(G374="", _xlfn.XLOOKUP(C374, 'Cost Averages'!$D$4:$D$103,'Cost Averages'!$E$4:$E$103, "FALSE"),G374)</f>
        <v>88</v>
      </c>
      <c r="I374">
        <f t="shared" si="33"/>
        <v>2640</v>
      </c>
      <c r="J374">
        <f t="shared" si="34"/>
        <v>1320</v>
      </c>
      <c r="K374">
        <f t="shared" si="35"/>
        <v>1320</v>
      </c>
      <c r="L374" s="2" t="s">
        <v>23</v>
      </c>
      <c r="M374" t="s">
        <v>540</v>
      </c>
      <c r="N374" t="s">
        <v>46</v>
      </c>
      <c r="O374" s="3">
        <v>16.695690968264284</v>
      </c>
      <c r="P374" t="str">
        <f t="shared" si="30"/>
        <v>D</v>
      </c>
      <c r="Q374">
        <f t="shared" si="31"/>
        <v>2018</v>
      </c>
      <c r="R374">
        <f t="shared" si="32"/>
        <v>0</v>
      </c>
    </row>
    <row r="375" spans="1:18" x14ac:dyDescent="0.25">
      <c r="A375" s="1">
        <v>43182.834134275588</v>
      </c>
      <c r="B375" s="2" t="s">
        <v>2494</v>
      </c>
      <c r="C375" t="s">
        <v>85</v>
      </c>
      <c r="D375">
        <v>15</v>
      </c>
      <c r="E375">
        <v>204</v>
      </c>
      <c r="F375">
        <f>IF(E375="",_xlfn.XLOOKUP(C375,'Price Averages'!$D$4:$D$103,'Price Averages'!$E$4:$E$103, "FALSE"), E375)</f>
        <v>204</v>
      </c>
      <c r="G375">
        <v>51</v>
      </c>
      <c r="H375">
        <f>IF(G375="", _xlfn.XLOOKUP(C375, 'Cost Averages'!$D$4:$D$103,'Cost Averages'!$E$4:$E$103, "FALSE"),G375)</f>
        <v>51</v>
      </c>
      <c r="I375">
        <f t="shared" si="33"/>
        <v>3060</v>
      </c>
      <c r="J375">
        <f t="shared" si="34"/>
        <v>765</v>
      </c>
      <c r="K375">
        <f t="shared" si="35"/>
        <v>2295</v>
      </c>
      <c r="L375" s="2" t="s">
        <v>28</v>
      </c>
      <c r="M375" t="s">
        <v>273</v>
      </c>
      <c r="N375" t="s">
        <v>25</v>
      </c>
      <c r="O375" s="3">
        <v>11.428575823958646</v>
      </c>
      <c r="P375" t="str">
        <f t="shared" si="30"/>
        <v>D</v>
      </c>
      <c r="Q375">
        <f t="shared" si="31"/>
        <v>2018</v>
      </c>
      <c r="R375">
        <f t="shared" si="32"/>
        <v>0</v>
      </c>
    </row>
    <row r="376" spans="1:18" x14ac:dyDescent="0.25">
      <c r="A376" s="1">
        <v>43232.185880149518</v>
      </c>
      <c r="B376" s="2" t="s">
        <v>1927</v>
      </c>
      <c r="C376" t="s">
        <v>553</v>
      </c>
      <c r="D376">
        <v>15</v>
      </c>
      <c r="E376" t="s">
        <v>32</v>
      </c>
      <c r="F376">
        <f>IF(E376="",_xlfn.XLOOKUP(C376,'Price Averages'!$D$4:$D$103,'Price Averages'!$E$4:$E$103, "FALSE"), E376)</f>
        <v>384</v>
      </c>
      <c r="G376">
        <v>96</v>
      </c>
      <c r="H376">
        <f>IF(G376="", _xlfn.XLOOKUP(C376, 'Cost Averages'!$D$4:$D$103,'Cost Averages'!$E$4:$E$103, "FALSE"),G376)</f>
        <v>96</v>
      </c>
      <c r="I376">
        <f t="shared" si="33"/>
        <v>5760</v>
      </c>
      <c r="J376">
        <f t="shared" si="34"/>
        <v>1440</v>
      </c>
      <c r="K376">
        <f t="shared" si="35"/>
        <v>4320</v>
      </c>
      <c r="L376" s="2" t="s">
        <v>23</v>
      </c>
      <c r="M376" t="s">
        <v>458</v>
      </c>
      <c r="N376" t="s">
        <v>41</v>
      </c>
      <c r="O376" s="3">
        <v>16.368863536738775</v>
      </c>
      <c r="P376" t="str">
        <f t="shared" si="30"/>
        <v>D</v>
      </c>
      <c r="Q376">
        <f t="shared" si="31"/>
        <v>2018</v>
      </c>
      <c r="R376">
        <f t="shared" si="32"/>
        <v>0</v>
      </c>
    </row>
    <row r="377" spans="1:18" x14ac:dyDescent="0.25">
      <c r="A377" s="1">
        <v>43427.368388040326</v>
      </c>
      <c r="B377" s="2" t="s">
        <v>221</v>
      </c>
      <c r="C377" t="s">
        <v>67</v>
      </c>
      <c r="D377">
        <v>16</v>
      </c>
      <c r="E377">
        <v>76</v>
      </c>
      <c r="F377">
        <f>IF(E377="",_xlfn.XLOOKUP(C377,'Price Averages'!$D$4:$D$103,'Price Averages'!$E$4:$E$103, "FALSE"), E377)</f>
        <v>76</v>
      </c>
      <c r="G377">
        <v>19</v>
      </c>
      <c r="H377">
        <f>IF(G377="", _xlfn.XLOOKUP(C377, 'Cost Averages'!$D$4:$D$103,'Cost Averages'!$E$4:$E$103, "FALSE"),G377)</f>
        <v>19</v>
      </c>
      <c r="I377">
        <f t="shared" si="33"/>
        <v>1216</v>
      </c>
      <c r="J377">
        <f t="shared" si="34"/>
        <v>304</v>
      </c>
      <c r="K377">
        <f t="shared" si="35"/>
        <v>912</v>
      </c>
      <c r="L377" s="2" t="s">
        <v>44</v>
      </c>
      <c r="M377" t="s">
        <v>222</v>
      </c>
      <c r="N377" t="s">
        <v>34</v>
      </c>
      <c r="O377" s="3">
        <v>12.172922939334034</v>
      </c>
      <c r="P377" t="str">
        <f t="shared" si="30"/>
        <v>D</v>
      </c>
      <c r="Q377">
        <f t="shared" si="31"/>
        <v>2018</v>
      </c>
      <c r="R377">
        <f t="shared" si="32"/>
        <v>0</v>
      </c>
    </row>
    <row r="378" spans="1:18" x14ac:dyDescent="0.25">
      <c r="A378" s="1">
        <v>43103.562934868925</v>
      </c>
      <c r="B378" s="2" t="s">
        <v>755</v>
      </c>
      <c r="C378" t="s">
        <v>386</v>
      </c>
      <c r="D378">
        <v>16</v>
      </c>
      <c r="E378">
        <v>58</v>
      </c>
      <c r="F378">
        <f>IF(E378="",_xlfn.XLOOKUP(C378,'Price Averages'!$D$4:$D$103,'Price Averages'!$E$4:$E$103, "FALSE"), E378)</f>
        <v>58</v>
      </c>
      <c r="G378">
        <v>29</v>
      </c>
      <c r="H378">
        <f>IF(G378="", _xlfn.XLOOKUP(C378, 'Cost Averages'!$D$4:$D$103,'Cost Averages'!$E$4:$E$103, "FALSE"),G378)</f>
        <v>29</v>
      </c>
      <c r="I378">
        <f t="shared" si="33"/>
        <v>928</v>
      </c>
      <c r="J378">
        <f t="shared" si="34"/>
        <v>464</v>
      </c>
      <c r="K378">
        <f t="shared" si="35"/>
        <v>464</v>
      </c>
      <c r="L378" s="2" t="s">
        <v>23</v>
      </c>
      <c r="M378" t="s">
        <v>77</v>
      </c>
      <c r="N378" t="s">
        <v>78</v>
      </c>
      <c r="O378" s="3">
        <v>11.631646244583138</v>
      </c>
      <c r="P378" t="str">
        <f t="shared" si="30"/>
        <v>D</v>
      </c>
      <c r="Q378">
        <f t="shared" si="31"/>
        <v>2018</v>
      </c>
      <c r="R378">
        <f t="shared" si="32"/>
        <v>0</v>
      </c>
    </row>
    <row r="379" spans="1:18" x14ac:dyDescent="0.25">
      <c r="A379" s="1">
        <v>43324.93555925363</v>
      </c>
      <c r="B379" s="2" t="s">
        <v>1427</v>
      </c>
      <c r="C379" t="s">
        <v>312</v>
      </c>
      <c r="D379">
        <v>16</v>
      </c>
      <c r="E379">
        <v>280</v>
      </c>
      <c r="F379">
        <f>IF(E379="",_xlfn.XLOOKUP(C379,'Price Averages'!$D$4:$D$103,'Price Averages'!$E$4:$E$103, "FALSE"), E379)</f>
        <v>280</v>
      </c>
      <c r="G379">
        <v>70</v>
      </c>
      <c r="H379">
        <f>IF(G379="", _xlfn.XLOOKUP(C379, 'Cost Averages'!$D$4:$D$103,'Cost Averages'!$E$4:$E$103, "FALSE"),G379)</f>
        <v>70</v>
      </c>
      <c r="I379">
        <f t="shared" si="33"/>
        <v>4480</v>
      </c>
      <c r="J379">
        <f t="shared" si="34"/>
        <v>1120</v>
      </c>
      <c r="K379">
        <f t="shared" si="35"/>
        <v>3360</v>
      </c>
      <c r="L379" s="2" t="s">
        <v>28</v>
      </c>
      <c r="M379" t="s">
        <v>843</v>
      </c>
      <c r="N379" t="s">
        <v>41</v>
      </c>
      <c r="O379" s="3">
        <v>9.5176115401380308</v>
      </c>
      <c r="P379" t="str">
        <f t="shared" si="30"/>
        <v>D</v>
      </c>
      <c r="Q379">
        <f t="shared" si="31"/>
        <v>2018</v>
      </c>
      <c r="R379">
        <f t="shared" si="32"/>
        <v>0</v>
      </c>
    </row>
    <row r="380" spans="1:18" x14ac:dyDescent="0.25">
      <c r="A380" s="1">
        <v>43385.301724963349</v>
      </c>
      <c r="B380" s="2" t="s">
        <v>936</v>
      </c>
      <c r="C380" t="s">
        <v>167</v>
      </c>
      <c r="D380">
        <v>16</v>
      </c>
      <c r="E380">
        <v>38</v>
      </c>
      <c r="F380">
        <f>IF(E380="",_xlfn.XLOOKUP(C380,'Price Averages'!$D$4:$D$103,'Price Averages'!$E$4:$E$103, "FALSE"), E380)</f>
        <v>38</v>
      </c>
      <c r="G380">
        <v>19</v>
      </c>
      <c r="H380">
        <f>IF(G380="", _xlfn.XLOOKUP(C380, 'Cost Averages'!$D$4:$D$103,'Cost Averages'!$E$4:$E$103, "FALSE"),G380)</f>
        <v>19</v>
      </c>
      <c r="I380">
        <f t="shared" si="33"/>
        <v>608</v>
      </c>
      <c r="J380">
        <f t="shared" si="34"/>
        <v>304</v>
      </c>
      <c r="K380">
        <f t="shared" si="35"/>
        <v>304</v>
      </c>
      <c r="L380" s="2" t="s">
        <v>28</v>
      </c>
      <c r="M380" t="s">
        <v>554</v>
      </c>
      <c r="N380" t="s">
        <v>41</v>
      </c>
      <c r="O380" s="3">
        <v>11.808681852148307</v>
      </c>
      <c r="P380" t="str">
        <f t="shared" si="30"/>
        <v>D</v>
      </c>
      <c r="Q380">
        <f t="shared" si="31"/>
        <v>2018</v>
      </c>
      <c r="R380">
        <f t="shared" si="32"/>
        <v>0</v>
      </c>
    </row>
    <row r="381" spans="1:18" x14ac:dyDescent="0.25">
      <c r="A381" s="1">
        <v>43219.539905237762</v>
      </c>
      <c r="B381" s="2" t="s">
        <v>2085</v>
      </c>
      <c r="C381" t="s">
        <v>289</v>
      </c>
      <c r="D381">
        <v>16</v>
      </c>
      <c r="E381">
        <v>108</v>
      </c>
      <c r="F381">
        <f>IF(E381="",_xlfn.XLOOKUP(C381,'Price Averages'!$D$4:$D$103,'Price Averages'!$E$4:$E$103, "FALSE"), E381)</f>
        <v>108</v>
      </c>
      <c r="G381">
        <v>36</v>
      </c>
      <c r="H381">
        <f>IF(G381="", _xlfn.XLOOKUP(C381, 'Cost Averages'!$D$4:$D$103,'Cost Averages'!$E$4:$E$103, "FALSE"),G381)</f>
        <v>36</v>
      </c>
      <c r="I381">
        <f t="shared" si="33"/>
        <v>1728</v>
      </c>
      <c r="J381">
        <f t="shared" si="34"/>
        <v>576</v>
      </c>
      <c r="K381">
        <f t="shared" si="35"/>
        <v>1152</v>
      </c>
      <c r="L381" s="2" t="s">
        <v>28</v>
      </c>
      <c r="M381" t="s">
        <v>540</v>
      </c>
      <c r="N381" t="s">
        <v>46</v>
      </c>
      <c r="O381" s="3">
        <v>16.695690968264284</v>
      </c>
      <c r="P381" t="str">
        <f t="shared" si="30"/>
        <v>D</v>
      </c>
      <c r="Q381">
        <f t="shared" si="31"/>
        <v>2018</v>
      </c>
      <c r="R381">
        <f t="shared" si="32"/>
        <v>0</v>
      </c>
    </row>
    <row r="382" spans="1:18" x14ac:dyDescent="0.25">
      <c r="A382" s="1">
        <v>43373.246800884364</v>
      </c>
      <c r="B382" s="2" t="s">
        <v>1082</v>
      </c>
      <c r="C382" t="s">
        <v>329</v>
      </c>
      <c r="D382">
        <v>16</v>
      </c>
      <c r="E382">
        <v>135</v>
      </c>
      <c r="F382">
        <f>IF(E382="",_xlfn.XLOOKUP(C382,'Price Averages'!$D$4:$D$103,'Price Averages'!$E$4:$E$103, "FALSE"), E382)</f>
        <v>135</v>
      </c>
      <c r="G382">
        <v>45</v>
      </c>
      <c r="H382">
        <f>IF(G382="", _xlfn.XLOOKUP(C382, 'Cost Averages'!$D$4:$D$103,'Cost Averages'!$E$4:$E$103, "FALSE"),G382)</f>
        <v>45</v>
      </c>
      <c r="I382">
        <f t="shared" si="33"/>
        <v>2160</v>
      </c>
      <c r="J382">
        <f t="shared" si="34"/>
        <v>720</v>
      </c>
      <c r="K382">
        <f t="shared" si="35"/>
        <v>1440</v>
      </c>
      <c r="L382" s="2" t="s">
        <v>28</v>
      </c>
      <c r="M382" t="s">
        <v>1083</v>
      </c>
      <c r="N382" t="s">
        <v>25</v>
      </c>
      <c r="O382" s="3">
        <v>12.55774399806273</v>
      </c>
      <c r="P382" t="str">
        <f t="shared" si="30"/>
        <v>D</v>
      </c>
      <c r="Q382">
        <f t="shared" si="31"/>
        <v>2018</v>
      </c>
      <c r="R382">
        <f t="shared" si="32"/>
        <v>0</v>
      </c>
    </row>
    <row r="383" spans="1:18" x14ac:dyDescent="0.25">
      <c r="A383" s="1">
        <v>43465.680320578111</v>
      </c>
      <c r="B383" s="2" t="s">
        <v>136</v>
      </c>
      <c r="C383" t="s">
        <v>58</v>
      </c>
      <c r="D383">
        <v>16</v>
      </c>
      <c r="E383">
        <v>144</v>
      </c>
      <c r="F383">
        <f>IF(E383="",_xlfn.XLOOKUP(C383,'Price Averages'!$D$4:$D$103,'Price Averages'!$E$4:$E$103, "FALSE"), E383)</f>
        <v>144</v>
      </c>
      <c r="G383" t="s">
        <v>32</v>
      </c>
      <c r="H383">
        <f>IF(G383="", _xlfn.XLOOKUP(C383, 'Cost Averages'!$D$4:$D$103,'Cost Averages'!$E$4:$E$103, "FALSE"),G383)</f>
        <v>48</v>
      </c>
      <c r="I383">
        <f t="shared" si="33"/>
        <v>2304</v>
      </c>
      <c r="J383">
        <f t="shared" si="34"/>
        <v>768</v>
      </c>
      <c r="K383">
        <f t="shared" si="35"/>
        <v>1536</v>
      </c>
      <c r="L383" s="2" t="s">
        <v>28</v>
      </c>
      <c r="M383" t="s">
        <v>24</v>
      </c>
      <c r="N383" t="s">
        <v>25</v>
      </c>
      <c r="O383" s="3">
        <v>10.278063859084313</v>
      </c>
      <c r="P383" t="str">
        <f t="shared" si="30"/>
        <v>D</v>
      </c>
      <c r="Q383">
        <f t="shared" si="31"/>
        <v>2018</v>
      </c>
      <c r="R383">
        <f t="shared" si="32"/>
        <v>0</v>
      </c>
    </row>
    <row r="384" spans="1:18" x14ac:dyDescent="0.25">
      <c r="A384" s="1">
        <v>43432.388042376078</v>
      </c>
      <c r="B384" s="2" t="s">
        <v>1990</v>
      </c>
      <c r="C384" t="s">
        <v>367</v>
      </c>
      <c r="D384">
        <v>16</v>
      </c>
      <c r="E384">
        <v>360</v>
      </c>
      <c r="F384">
        <f>IF(E384="",_xlfn.XLOOKUP(C384,'Price Averages'!$D$4:$D$103,'Price Averages'!$E$4:$E$103, "FALSE"), E384)</f>
        <v>360</v>
      </c>
      <c r="G384">
        <v>90</v>
      </c>
      <c r="H384">
        <f>IF(G384="", _xlfn.XLOOKUP(C384, 'Cost Averages'!$D$4:$D$103,'Cost Averages'!$E$4:$E$103, "FALSE"),G384)</f>
        <v>90</v>
      </c>
      <c r="I384">
        <f t="shared" si="33"/>
        <v>5760</v>
      </c>
      <c r="J384">
        <f t="shared" si="34"/>
        <v>1440</v>
      </c>
      <c r="K384">
        <f t="shared" si="35"/>
        <v>4320</v>
      </c>
      <c r="L384" s="2" t="s">
        <v>28</v>
      </c>
      <c r="M384" t="s">
        <v>276</v>
      </c>
      <c r="N384" t="s">
        <v>50</v>
      </c>
      <c r="O384" s="3">
        <v>10.570474361325047</v>
      </c>
      <c r="P384" t="str">
        <f t="shared" si="30"/>
        <v>D</v>
      </c>
      <c r="Q384">
        <f t="shared" si="31"/>
        <v>2018</v>
      </c>
      <c r="R384">
        <f t="shared" si="32"/>
        <v>0</v>
      </c>
    </row>
    <row r="385" spans="1:18" x14ac:dyDescent="0.25">
      <c r="A385" s="1">
        <v>43241.612871396421</v>
      </c>
      <c r="B385" s="2" t="s">
        <v>3185</v>
      </c>
      <c r="C385" t="s">
        <v>185</v>
      </c>
      <c r="D385">
        <v>16</v>
      </c>
      <c r="E385" t="s">
        <v>32</v>
      </c>
      <c r="F385">
        <f>IF(E385="",_xlfn.XLOOKUP(C385,'Price Averages'!$D$4:$D$103,'Price Averages'!$E$4:$E$103, "FALSE"), E385)</f>
        <v>348</v>
      </c>
      <c r="G385">
        <v>87</v>
      </c>
      <c r="H385">
        <f>IF(G385="", _xlfn.XLOOKUP(C385, 'Cost Averages'!$D$4:$D$103,'Cost Averages'!$E$4:$E$103, "FALSE"),G385)</f>
        <v>87</v>
      </c>
      <c r="I385">
        <f t="shared" si="33"/>
        <v>5568</v>
      </c>
      <c r="J385">
        <f t="shared" si="34"/>
        <v>1392</v>
      </c>
      <c r="K385">
        <f t="shared" si="35"/>
        <v>4176</v>
      </c>
      <c r="L385" s="2" t="s">
        <v>23</v>
      </c>
      <c r="M385" t="s">
        <v>135</v>
      </c>
      <c r="N385" t="s">
        <v>56</v>
      </c>
      <c r="O385" s="3">
        <v>11.406233913305266</v>
      </c>
      <c r="P385" t="str">
        <f t="shared" si="30"/>
        <v>D</v>
      </c>
      <c r="Q385">
        <f t="shared" si="31"/>
        <v>2018</v>
      </c>
      <c r="R385">
        <f t="shared" si="32"/>
        <v>0</v>
      </c>
    </row>
    <row r="386" spans="1:18" x14ac:dyDescent="0.25">
      <c r="A386" s="1">
        <v>43227.079365350444</v>
      </c>
      <c r="B386" s="2" t="s">
        <v>2913</v>
      </c>
      <c r="C386" t="s">
        <v>530</v>
      </c>
      <c r="D386">
        <v>16</v>
      </c>
      <c r="E386">
        <v>261</v>
      </c>
      <c r="F386">
        <f>IF(E386="",_xlfn.XLOOKUP(C386,'Price Averages'!$D$4:$D$103,'Price Averages'!$E$4:$E$103, "FALSE"), E386)</f>
        <v>261</v>
      </c>
      <c r="G386" t="s">
        <v>32</v>
      </c>
      <c r="H386">
        <f>IF(G386="", _xlfn.XLOOKUP(C386, 'Cost Averages'!$D$4:$D$103,'Cost Averages'!$E$4:$E$103, "FALSE"),G386)</f>
        <v>87</v>
      </c>
      <c r="I386">
        <f t="shared" si="33"/>
        <v>4176</v>
      </c>
      <c r="J386">
        <f t="shared" si="34"/>
        <v>1392</v>
      </c>
      <c r="K386">
        <f t="shared" si="35"/>
        <v>2784</v>
      </c>
      <c r="L386" s="2" t="s">
        <v>28</v>
      </c>
      <c r="M386" t="s">
        <v>254</v>
      </c>
      <c r="N386" t="s">
        <v>78</v>
      </c>
      <c r="O386" s="3">
        <v>12.796588406005421</v>
      </c>
      <c r="P386" t="str">
        <f t="shared" ref="P386:P449" si="36">CHAR(64+(YEAR(A386)-2014))</f>
        <v>D</v>
      </c>
      <c r="Q386">
        <f t="shared" ref="Q386:Q449" si="37">YEAR(A386)</f>
        <v>2018</v>
      </c>
      <c r="R386">
        <f t="shared" ref="R386:R449" si="38">IF(P386=CHAR(64 + (YEAR(A386) - 2014)), 0, 1)</f>
        <v>0</v>
      </c>
    </row>
    <row r="387" spans="1:18" x14ac:dyDescent="0.25">
      <c r="A387" s="1">
        <v>43402.253770816271</v>
      </c>
      <c r="B387" s="2" t="s">
        <v>3040</v>
      </c>
      <c r="C387" t="s">
        <v>131</v>
      </c>
      <c r="D387">
        <v>16</v>
      </c>
      <c r="E387" t="s">
        <v>32</v>
      </c>
      <c r="F387">
        <f>IF(E387="",_xlfn.XLOOKUP(C387,'Price Averages'!$D$4:$D$103,'Price Averages'!$E$4:$E$103, "FALSE"), E387)</f>
        <v>320</v>
      </c>
      <c r="G387">
        <v>80</v>
      </c>
      <c r="H387">
        <f>IF(G387="", _xlfn.XLOOKUP(C387, 'Cost Averages'!$D$4:$D$103,'Cost Averages'!$E$4:$E$103, "FALSE"),G387)</f>
        <v>80</v>
      </c>
      <c r="I387">
        <f t="shared" ref="I387:I450" si="39">D387*F387</f>
        <v>5120</v>
      </c>
      <c r="J387">
        <f t="shared" ref="J387:J450" si="40">D387*H387</f>
        <v>1280</v>
      </c>
      <c r="K387">
        <f t="shared" ref="K387:K450" si="41">I387-J387</f>
        <v>3840</v>
      </c>
      <c r="L387" s="2" t="s">
        <v>28</v>
      </c>
      <c r="M387" t="s">
        <v>632</v>
      </c>
      <c r="N387" t="s">
        <v>46</v>
      </c>
      <c r="O387" s="3">
        <v>8.7741864171993527</v>
      </c>
      <c r="P387" t="str">
        <f t="shared" si="36"/>
        <v>D</v>
      </c>
      <c r="Q387">
        <f t="shared" si="37"/>
        <v>2018</v>
      </c>
      <c r="R387">
        <f t="shared" si="38"/>
        <v>0</v>
      </c>
    </row>
    <row r="388" spans="1:18" x14ac:dyDescent="0.25">
      <c r="A388" s="1">
        <v>43429.962612931595</v>
      </c>
      <c r="B388" s="2" t="s">
        <v>2470</v>
      </c>
      <c r="C388" t="s">
        <v>309</v>
      </c>
      <c r="D388">
        <v>16</v>
      </c>
      <c r="E388">
        <v>352</v>
      </c>
      <c r="F388">
        <f>IF(E388="",_xlfn.XLOOKUP(C388,'Price Averages'!$D$4:$D$103,'Price Averages'!$E$4:$E$103, "FALSE"), E388)</f>
        <v>352</v>
      </c>
      <c r="G388" t="s">
        <v>32</v>
      </c>
      <c r="H388">
        <f>IF(G388="", _xlfn.XLOOKUP(C388, 'Cost Averages'!$D$4:$D$103,'Cost Averages'!$E$4:$E$103, "FALSE"),G388)</f>
        <v>88</v>
      </c>
      <c r="I388">
        <f t="shared" si="39"/>
        <v>5632</v>
      </c>
      <c r="J388">
        <f t="shared" si="40"/>
        <v>1408</v>
      </c>
      <c r="K388">
        <f t="shared" si="41"/>
        <v>4224</v>
      </c>
      <c r="L388" s="2" t="s">
        <v>28</v>
      </c>
      <c r="M388" t="s">
        <v>74</v>
      </c>
      <c r="N388" t="s">
        <v>50</v>
      </c>
      <c r="O388" s="3">
        <v>13.45980057156361</v>
      </c>
      <c r="P388" t="str">
        <f t="shared" si="36"/>
        <v>D</v>
      </c>
      <c r="Q388">
        <f t="shared" si="37"/>
        <v>2018</v>
      </c>
      <c r="R388">
        <f t="shared" si="38"/>
        <v>0</v>
      </c>
    </row>
    <row r="389" spans="1:18" x14ac:dyDescent="0.25">
      <c r="A389" s="1">
        <v>43431.098237456616</v>
      </c>
      <c r="B389" s="2" t="s">
        <v>3120</v>
      </c>
      <c r="C389" t="s">
        <v>117</v>
      </c>
      <c r="D389">
        <v>16</v>
      </c>
      <c r="E389">
        <v>176</v>
      </c>
      <c r="F389">
        <f>IF(E389="",_xlfn.XLOOKUP(C389,'Price Averages'!$D$4:$D$103,'Price Averages'!$E$4:$E$103, "FALSE"), E389)</f>
        <v>176</v>
      </c>
      <c r="G389">
        <v>88</v>
      </c>
      <c r="H389">
        <f>IF(G389="", _xlfn.XLOOKUP(C389, 'Cost Averages'!$D$4:$D$103,'Cost Averages'!$E$4:$E$103, "FALSE"),G389)</f>
        <v>88</v>
      </c>
      <c r="I389">
        <f t="shared" si="39"/>
        <v>2816</v>
      </c>
      <c r="J389">
        <f t="shared" si="40"/>
        <v>1408</v>
      </c>
      <c r="K389">
        <f t="shared" si="41"/>
        <v>1408</v>
      </c>
      <c r="L389" s="2" t="s">
        <v>44</v>
      </c>
      <c r="M389" t="s">
        <v>403</v>
      </c>
      <c r="N389" t="s">
        <v>56</v>
      </c>
      <c r="O389" s="3">
        <v>13.115597690631557</v>
      </c>
      <c r="P389" t="str">
        <f t="shared" si="36"/>
        <v>D</v>
      </c>
      <c r="Q389">
        <f t="shared" si="37"/>
        <v>2018</v>
      </c>
      <c r="R389">
        <f t="shared" si="38"/>
        <v>0</v>
      </c>
    </row>
    <row r="390" spans="1:18" x14ac:dyDescent="0.25">
      <c r="A390" s="1">
        <v>43418.405240148029</v>
      </c>
      <c r="B390" s="2" t="s">
        <v>1065</v>
      </c>
      <c r="C390" t="s">
        <v>553</v>
      </c>
      <c r="D390">
        <v>16</v>
      </c>
      <c r="E390" t="s">
        <v>32</v>
      </c>
      <c r="F390">
        <f>IF(E390="",_xlfn.XLOOKUP(C390,'Price Averages'!$D$4:$D$103,'Price Averages'!$E$4:$E$103, "FALSE"), E390)</f>
        <v>384</v>
      </c>
      <c r="G390">
        <v>96</v>
      </c>
      <c r="H390">
        <f>IF(G390="", _xlfn.XLOOKUP(C390, 'Cost Averages'!$D$4:$D$103,'Cost Averages'!$E$4:$E$103, "FALSE"),G390)</f>
        <v>96</v>
      </c>
      <c r="I390">
        <f t="shared" si="39"/>
        <v>6144</v>
      </c>
      <c r="J390">
        <f t="shared" si="40"/>
        <v>1536</v>
      </c>
      <c r="K390">
        <f t="shared" si="41"/>
        <v>4608</v>
      </c>
      <c r="L390" s="2" t="s">
        <v>44</v>
      </c>
      <c r="M390" t="s">
        <v>906</v>
      </c>
      <c r="N390" t="s">
        <v>34</v>
      </c>
      <c r="O390" s="3">
        <v>13.853438793083487</v>
      </c>
      <c r="P390" t="str">
        <f t="shared" si="36"/>
        <v>D</v>
      </c>
      <c r="Q390">
        <f t="shared" si="37"/>
        <v>2018</v>
      </c>
      <c r="R390">
        <f t="shared" si="38"/>
        <v>0</v>
      </c>
    </row>
    <row r="391" spans="1:18" x14ac:dyDescent="0.25">
      <c r="A391" s="1">
        <v>43293.444640841211</v>
      </c>
      <c r="B391" s="2" t="s">
        <v>1122</v>
      </c>
      <c r="C391" t="s">
        <v>67</v>
      </c>
      <c r="D391">
        <v>17</v>
      </c>
      <c r="E391" t="s">
        <v>32</v>
      </c>
      <c r="F391">
        <f>IF(E391="",_xlfn.XLOOKUP(C391,'Price Averages'!$D$4:$D$103,'Price Averages'!$E$4:$E$103, "FALSE"), E391)</f>
        <v>76</v>
      </c>
      <c r="G391">
        <v>19</v>
      </c>
      <c r="H391">
        <f>IF(G391="", _xlfn.XLOOKUP(C391, 'Cost Averages'!$D$4:$D$103,'Cost Averages'!$E$4:$E$103, "FALSE"),G391)</f>
        <v>19</v>
      </c>
      <c r="I391">
        <f t="shared" si="39"/>
        <v>1292</v>
      </c>
      <c r="J391">
        <f t="shared" si="40"/>
        <v>323</v>
      </c>
      <c r="K391">
        <f t="shared" si="41"/>
        <v>969</v>
      </c>
      <c r="L391" s="2" t="s">
        <v>44</v>
      </c>
      <c r="M391" t="s">
        <v>568</v>
      </c>
      <c r="N391" t="s">
        <v>25</v>
      </c>
      <c r="O391" s="3">
        <v>11.769937929618399</v>
      </c>
      <c r="P391" t="str">
        <f t="shared" si="36"/>
        <v>D</v>
      </c>
      <c r="Q391">
        <f t="shared" si="37"/>
        <v>2018</v>
      </c>
      <c r="R391">
        <f t="shared" si="38"/>
        <v>0</v>
      </c>
    </row>
    <row r="392" spans="1:18" x14ac:dyDescent="0.25">
      <c r="A392" s="1">
        <v>43460.727630682617</v>
      </c>
      <c r="B392" s="2" t="s">
        <v>929</v>
      </c>
      <c r="C392" t="s">
        <v>48</v>
      </c>
      <c r="D392">
        <v>17</v>
      </c>
      <c r="E392">
        <v>38</v>
      </c>
      <c r="F392">
        <f>IF(E392="",_xlfn.XLOOKUP(C392,'Price Averages'!$D$4:$D$103,'Price Averages'!$E$4:$E$103, "FALSE"), E392)</f>
        <v>38</v>
      </c>
      <c r="G392">
        <v>19</v>
      </c>
      <c r="H392">
        <f>IF(G392="", _xlfn.XLOOKUP(C392, 'Cost Averages'!$D$4:$D$103,'Cost Averages'!$E$4:$E$103, "FALSE"),G392)</f>
        <v>19</v>
      </c>
      <c r="I392">
        <f t="shared" si="39"/>
        <v>646</v>
      </c>
      <c r="J392">
        <f t="shared" si="40"/>
        <v>323</v>
      </c>
      <c r="K392">
        <f t="shared" si="41"/>
        <v>323</v>
      </c>
      <c r="L392" s="2" t="s">
        <v>28</v>
      </c>
      <c r="M392" t="s">
        <v>930</v>
      </c>
      <c r="N392" t="s">
        <v>25</v>
      </c>
      <c r="O392" s="3">
        <v>13.397308081757757</v>
      </c>
      <c r="P392" t="str">
        <f t="shared" si="36"/>
        <v>D</v>
      </c>
      <c r="Q392">
        <f t="shared" si="37"/>
        <v>2018</v>
      </c>
      <c r="R392">
        <f t="shared" si="38"/>
        <v>0</v>
      </c>
    </row>
    <row r="393" spans="1:18" x14ac:dyDescent="0.25">
      <c r="A393" s="1">
        <v>43150.134599127334</v>
      </c>
      <c r="B393" s="2" t="s">
        <v>2633</v>
      </c>
      <c r="C393" t="s">
        <v>479</v>
      </c>
      <c r="D393">
        <v>17</v>
      </c>
      <c r="E393">
        <v>264</v>
      </c>
      <c r="F393">
        <f>IF(E393="",_xlfn.XLOOKUP(C393,'Price Averages'!$D$4:$D$103,'Price Averages'!$E$4:$E$103, "FALSE"), E393)</f>
        <v>264</v>
      </c>
      <c r="G393">
        <v>88</v>
      </c>
      <c r="H393">
        <f>IF(G393="", _xlfn.XLOOKUP(C393, 'Cost Averages'!$D$4:$D$103,'Cost Averages'!$E$4:$E$103, "FALSE"),G393)</f>
        <v>88</v>
      </c>
      <c r="I393">
        <f t="shared" si="39"/>
        <v>4488</v>
      </c>
      <c r="J393">
        <f t="shared" si="40"/>
        <v>1496</v>
      </c>
      <c r="K393">
        <f t="shared" si="41"/>
        <v>2992</v>
      </c>
      <c r="L393" s="2" t="s">
        <v>28</v>
      </c>
      <c r="M393" t="s">
        <v>1617</v>
      </c>
      <c r="N393" t="s">
        <v>78</v>
      </c>
      <c r="O393" s="3">
        <v>11.238524301148807</v>
      </c>
      <c r="P393" t="str">
        <f t="shared" si="36"/>
        <v>D</v>
      </c>
      <c r="Q393">
        <f t="shared" si="37"/>
        <v>2018</v>
      </c>
      <c r="R393">
        <f t="shared" si="38"/>
        <v>0</v>
      </c>
    </row>
    <row r="394" spans="1:18" x14ac:dyDescent="0.25">
      <c r="A394" s="1">
        <v>43276.995752495735</v>
      </c>
      <c r="B394" s="2" t="s">
        <v>1284</v>
      </c>
      <c r="C394" t="s">
        <v>232</v>
      </c>
      <c r="D394">
        <v>17</v>
      </c>
      <c r="E394">
        <v>108</v>
      </c>
      <c r="F394">
        <f>IF(E394="",_xlfn.XLOOKUP(C394,'Price Averages'!$D$4:$D$103,'Price Averages'!$E$4:$E$103, "FALSE"), E394)</f>
        <v>108</v>
      </c>
      <c r="G394">
        <v>54</v>
      </c>
      <c r="H394">
        <f>IF(G394="", _xlfn.XLOOKUP(C394, 'Cost Averages'!$D$4:$D$103,'Cost Averages'!$E$4:$E$103, "FALSE"),G394)</f>
        <v>54</v>
      </c>
      <c r="I394">
        <f t="shared" si="39"/>
        <v>1836</v>
      </c>
      <c r="J394">
        <f t="shared" si="40"/>
        <v>918</v>
      </c>
      <c r="K394">
        <f t="shared" si="41"/>
        <v>918</v>
      </c>
      <c r="L394" s="2" t="s">
        <v>28</v>
      </c>
      <c r="M394" t="s">
        <v>625</v>
      </c>
      <c r="N394" t="s">
        <v>78</v>
      </c>
      <c r="O394" s="3">
        <v>12.954911944548844</v>
      </c>
      <c r="P394" t="str">
        <f t="shared" si="36"/>
        <v>D</v>
      </c>
      <c r="Q394">
        <f t="shared" si="37"/>
        <v>2018</v>
      </c>
      <c r="R394">
        <f t="shared" si="38"/>
        <v>0</v>
      </c>
    </row>
    <row r="395" spans="1:18" x14ac:dyDescent="0.25">
      <c r="A395" s="1">
        <v>43365.147209234579</v>
      </c>
      <c r="B395" s="2" t="s">
        <v>1981</v>
      </c>
      <c r="C395" t="s">
        <v>137</v>
      </c>
      <c r="D395">
        <v>17</v>
      </c>
      <c r="E395">
        <v>207</v>
      </c>
      <c r="F395">
        <f>IF(E395="",_xlfn.XLOOKUP(C395,'Price Averages'!$D$4:$D$103,'Price Averages'!$E$4:$E$103, "FALSE"), E395)</f>
        <v>207</v>
      </c>
      <c r="G395">
        <v>69</v>
      </c>
      <c r="H395">
        <f>IF(G395="", _xlfn.XLOOKUP(C395, 'Cost Averages'!$D$4:$D$103,'Cost Averages'!$E$4:$E$103, "FALSE"),G395)</f>
        <v>69</v>
      </c>
      <c r="I395">
        <f t="shared" si="39"/>
        <v>3519</v>
      </c>
      <c r="J395">
        <f t="shared" si="40"/>
        <v>1173</v>
      </c>
      <c r="K395">
        <f t="shared" si="41"/>
        <v>2346</v>
      </c>
      <c r="L395" s="2" t="s">
        <v>23</v>
      </c>
      <c r="M395" t="s">
        <v>424</v>
      </c>
      <c r="N395" t="s">
        <v>41</v>
      </c>
      <c r="O395" s="3">
        <v>13.857835104514242</v>
      </c>
      <c r="P395" t="str">
        <f t="shared" si="36"/>
        <v>D</v>
      </c>
      <c r="Q395">
        <f t="shared" si="37"/>
        <v>2018</v>
      </c>
      <c r="R395">
        <f t="shared" si="38"/>
        <v>0</v>
      </c>
    </row>
    <row r="396" spans="1:18" x14ac:dyDescent="0.25">
      <c r="A396" s="1">
        <v>43297.272633416047</v>
      </c>
      <c r="B396" s="2" t="s">
        <v>1897</v>
      </c>
      <c r="C396" t="s">
        <v>143</v>
      </c>
      <c r="D396">
        <v>17</v>
      </c>
      <c r="E396" t="s">
        <v>32</v>
      </c>
      <c r="F396">
        <f>IF(E396="",_xlfn.XLOOKUP(C396,'Price Averages'!$D$4:$D$103,'Price Averages'!$E$4:$E$103, "FALSE"), E396)</f>
        <v>153</v>
      </c>
      <c r="G396">
        <v>51</v>
      </c>
      <c r="H396">
        <f>IF(G396="", _xlfn.XLOOKUP(C396, 'Cost Averages'!$D$4:$D$103,'Cost Averages'!$E$4:$E$103, "FALSE"),G396)</f>
        <v>51</v>
      </c>
      <c r="I396">
        <f t="shared" si="39"/>
        <v>2601</v>
      </c>
      <c r="J396">
        <f t="shared" si="40"/>
        <v>867</v>
      </c>
      <c r="K396">
        <f t="shared" si="41"/>
        <v>1734</v>
      </c>
      <c r="L396" s="2" t="s">
        <v>23</v>
      </c>
      <c r="M396" t="s">
        <v>614</v>
      </c>
      <c r="N396" t="s">
        <v>41</v>
      </c>
      <c r="O396" s="3">
        <v>8.3272837771733244</v>
      </c>
      <c r="P396" t="str">
        <f t="shared" si="36"/>
        <v>D</v>
      </c>
      <c r="Q396">
        <f t="shared" si="37"/>
        <v>2018</v>
      </c>
      <c r="R396">
        <f t="shared" si="38"/>
        <v>0</v>
      </c>
    </row>
    <row r="397" spans="1:18" x14ac:dyDescent="0.25">
      <c r="A397" s="1">
        <v>43343.375967329375</v>
      </c>
      <c r="B397" s="2" t="s">
        <v>1949</v>
      </c>
      <c r="C397" t="s">
        <v>22</v>
      </c>
      <c r="D397">
        <v>17</v>
      </c>
      <c r="E397" t="s">
        <v>32</v>
      </c>
      <c r="F397">
        <f>IF(E397="",_xlfn.XLOOKUP(C397,'Price Averages'!$D$4:$D$103,'Price Averages'!$E$4:$E$103, "FALSE"), E397)</f>
        <v>280</v>
      </c>
      <c r="G397">
        <v>70</v>
      </c>
      <c r="H397">
        <f>IF(G397="", _xlfn.XLOOKUP(C397, 'Cost Averages'!$D$4:$D$103,'Cost Averages'!$E$4:$E$103, "FALSE"),G397)</f>
        <v>70</v>
      </c>
      <c r="I397">
        <f t="shared" si="39"/>
        <v>4760</v>
      </c>
      <c r="J397">
        <f t="shared" si="40"/>
        <v>1190</v>
      </c>
      <c r="K397">
        <f t="shared" si="41"/>
        <v>3570</v>
      </c>
      <c r="L397" s="2" t="s">
        <v>28</v>
      </c>
      <c r="M397" t="s">
        <v>224</v>
      </c>
      <c r="N397" t="s">
        <v>78</v>
      </c>
      <c r="O397" s="3">
        <v>11.346510807401776</v>
      </c>
      <c r="P397" t="str">
        <f t="shared" si="36"/>
        <v>D</v>
      </c>
      <c r="Q397">
        <f t="shared" si="37"/>
        <v>2018</v>
      </c>
      <c r="R397">
        <f t="shared" si="38"/>
        <v>0</v>
      </c>
    </row>
    <row r="398" spans="1:18" x14ac:dyDescent="0.25">
      <c r="A398" s="1">
        <v>43363.229059998324</v>
      </c>
      <c r="B398" s="2" t="s">
        <v>793</v>
      </c>
      <c r="C398" t="s">
        <v>275</v>
      </c>
      <c r="D398">
        <v>17</v>
      </c>
      <c r="E398" t="s">
        <v>32</v>
      </c>
      <c r="F398">
        <f>IF(E398="",_xlfn.XLOOKUP(C398,'Price Averages'!$D$4:$D$103,'Price Averages'!$E$4:$E$103, "FALSE"), E398)</f>
        <v>144</v>
      </c>
      <c r="G398">
        <v>36</v>
      </c>
      <c r="H398">
        <f>IF(G398="", _xlfn.XLOOKUP(C398, 'Cost Averages'!$D$4:$D$103,'Cost Averages'!$E$4:$E$103, "FALSE"),G398)</f>
        <v>36</v>
      </c>
      <c r="I398">
        <f t="shared" si="39"/>
        <v>2448</v>
      </c>
      <c r="J398">
        <f t="shared" si="40"/>
        <v>612</v>
      </c>
      <c r="K398">
        <f t="shared" si="41"/>
        <v>1836</v>
      </c>
      <c r="L398" s="2" t="s">
        <v>23</v>
      </c>
      <c r="M398" t="s">
        <v>794</v>
      </c>
      <c r="N398" t="s">
        <v>50</v>
      </c>
      <c r="O398" s="3">
        <v>11.943192562152261</v>
      </c>
      <c r="P398" t="str">
        <f t="shared" si="36"/>
        <v>D</v>
      </c>
      <c r="Q398">
        <f t="shared" si="37"/>
        <v>2018</v>
      </c>
      <c r="R398">
        <f t="shared" si="38"/>
        <v>0</v>
      </c>
    </row>
    <row r="399" spans="1:18" x14ac:dyDescent="0.25">
      <c r="A399" s="1">
        <v>43271.915968061694</v>
      </c>
      <c r="B399" s="2" t="s">
        <v>1882</v>
      </c>
      <c r="C399" t="s">
        <v>64</v>
      </c>
      <c r="D399">
        <v>17</v>
      </c>
      <c r="E399">
        <v>352</v>
      </c>
      <c r="F399">
        <f>IF(E399="",_xlfn.XLOOKUP(C399,'Price Averages'!$D$4:$D$103,'Price Averages'!$E$4:$E$103, "FALSE"), E399)</f>
        <v>352</v>
      </c>
      <c r="G399" t="s">
        <v>32</v>
      </c>
      <c r="H399">
        <f>IF(G399="", _xlfn.XLOOKUP(C399, 'Cost Averages'!$D$4:$D$103,'Cost Averages'!$E$4:$E$103, "FALSE"),G399)</f>
        <v>88</v>
      </c>
      <c r="I399">
        <f t="shared" si="39"/>
        <v>5984</v>
      </c>
      <c r="J399">
        <f t="shared" si="40"/>
        <v>1496</v>
      </c>
      <c r="K399">
        <f t="shared" si="41"/>
        <v>4488</v>
      </c>
      <c r="L399" s="2" t="s">
        <v>28</v>
      </c>
      <c r="M399" t="s">
        <v>1004</v>
      </c>
      <c r="N399" t="s">
        <v>25</v>
      </c>
      <c r="O399" s="3">
        <v>14.538471643780088</v>
      </c>
      <c r="P399" t="str">
        <f t="shared" si="36"/>
        <v>D</v>
      </c>
      <c r="Q399">
        <f t="shared" si="37"/>
        <v>2018</v>
      </c>
      <c r="R399">
        <f t="shared" si="38"/>
        <v>0</v>
      </c>
    </row>
    <row r="400" spans="1:18" x14ac:dyDescent="0.25">
      <c r="A400" s="1">
        <v>43404.86543825375</v>
      </c>
      <c r="B400" s="2" t="s">
        <v>1267</v>
      </c>
      <c r="C400" t="s">
        <v>367</v>
      </c>
      <c r="D400">
        <v>17</v>
      </c>
      <c r="E400">
        <v>360</v>
      </c>
      <c r="F400">
        <f>IF(E400="",_xlfn.XLOOKUP(C400,'Price Averages'!$D$4:$D$103,'Price Averages'!$E$4:$E$103, "FALSE"), E400)</f>
        <v>360</v>
      </c>
      <c r="G400">
        <v>90</v>
      </c>
      <c r="H400">
        <f>IF(G400="", _xlfn.XLOOKUP(C400, 'Cost Averages'!$D$4:$D$103,'Cost Averages'!$E$4:$E$103, "FALSE"),G400)</f>
        <v>90</v>
      </c>
      <c r="I400">
        <f t="shared" si="39"/>
        <v>6120</v>
      </c>
      <c r="J400">
        <f t="shared" si="40"/>
        <v>1530</v>
      </c>
      <c r="K400">
        <f t="shared" si="41"/>
        <v>4590</v>
      </c>
      <c r="L400" s="2" t="s">
        <v>44</v>
      </c>
      <c r="M400" t="s">
        <v>103</v>
      </c>
      <c r="N400" t="s">
        <v>46</v>
      </c>
      <c r="O400" s="3">
        <v>13.407340878370247</v>
      </c>
      <c r="P400" t="str">
        <f t="shared" si="36"/>
        <v>D</v>
      </c>
      <c r="Q400">
        <f t="shared" si="37"/>
        <v>2018</v>
      </c>
      <c r="R400">
        <f t="shared" si="38"/>
        <v>0</v>
      </c>
    </row>
    <row r="401" spans="1:18" x14ac:dyDescent="0.25">
      <c r="A401" s="1">
        <v>43318.33436634019</v>
      </c>
      <c r="B401" s="2" t="s">
        <v>1273</v>
      </c>
      <c r="C401" t="s">
        <v>93</v>
      </c>
      <c r="D401">
        <v>17</v>
      </c>
      <c r="E401" t="s">
        <v>32</v>
      </c>
      <c r="F401">
        <f>IF(E401="",_xlfn.XLOOKUP(C401,'Price Averages'!$D$4:$D$103,'Price Averages'!$E$4:$E$103, "FALSE"), E401)</f>
        <v>50</v>
      </c>
      <c r="G401" t="s">
        <v>32</v>
      </c>
      <c r="H401">
        <f>IF(G401="", _xlfn.XLOOKUP(C401, 'Cost Averages'!$D$4:$D$103,'Cost Averages'!$E$4:$E$103, "FALSE"),G401)</f>
        <v>25</v>
      </c>
      <c r="I401">
        <f t="shared" si="39"/>
        <v>850</v>
      </c>
      <c r="J401">
        <f t="shared" si="40"/>
        <v>425</v>
      </c>
      <c r="K401">
        <f t="shared" si="41"/>
        <v>425</v>
      </c>
      <c r="L401" s="2" t="s">
        <v>44</v>
      </c>
      <c r="M401" t="s">
        <v>1093</v>
      </c>
      <c r="N401" t="s">
        <v>25</v>
      </c>
      <c r="O401" s="3">
        <v>9.8776671534059073</v>
      </c>
      <c r="P401" t="str">
        <f t="shared" si="36"/>
        <v>D</v>
      </c>
      <c r="Q401">
        <f t="shared" si="37"/>
        <v>2018</v>
      </c>
      <c r="R401">
        <f t="shared" si="38"/>
        <v>0</v>
      </c>
    </row>
    <row r="402" spans="1:18" x14ac:dyDescent="0.25">
      <c r="A402" s="1">
        <v>43101.264251547276</v>
      </c>
      <c r="B402" s="2" t="s">
        <v>3036</v>
      </c>
      <c r="C402" t="s">
        <v>140</v>
      </c>
      <c r="D402">
        <v>17</v>
      </c>
      <c r="E402">
        <v>144</v>
      </c>
      <c r="F402">
        <f>IF(E402="",_xlfn.XLOOKUP(C402,'Price Averages'!$D$4:$D$103,'Price Averages'!$E$4:$E$103, "FALSE"), E402)</f>
        <v>144</v>
      </c>
      <c r="G402">
        <v>36</v>
      </c>
      <c r="H402">
        <f>IF(G402="", _xlfn.XLOOKUP(C402, 'Cost Averages'!$D$4:$D$103,'Cost Averages'!$E$4:$E$103, "FALSE"),G402)</f>
        <v>36</v>
      </c>
      <c r="I402">
        <f t="shared" si="39"/>
        <v>2448</v>
      </c>
      <c r="J402">
        <f t="shared" si="40"/>
        <v>612</v>
      </c>
      <c r="K402">
        <f t="shared" si="41"/>
        <v>1836</v>
      </c>
      <c r="L402" s="2" t="s">
        <v>28</v>
      </c>
      <c r="M402" t="s">
        <v>434</v>
      </c>
      <c r="N402" t="s">
        <v>50</v>
      </c>
      <c r="O402" s="3">
        <v>16.429355109701351</v>
      </c>
      <c r="P402" t="str">
        <f t="shared" si="36"/>
        <v>D</v>
      </c>
      <c r="Q402">
        <f t="shared" si="37"/>
        <v>2018</v>
      </c>
      <c r="R402">
        <f t="shared" si="38"/>
        <v>0</v>
      </c>
    </row>
    <row r="403" spans="1:18" x14ac:dyDescent="0.25">
      <c r="A403" s="1">
        <v>43167.643462808664</v>
      </c>
      <c r="B403" s="2" t="s">
        <v>2096</v>
      </c>
      <c r="C403" t="s">
        <v>402</v>
      </c>
      <c r="D403">
        <v>17</v>
      </c>
      <c r="E403">
        <v>84</v>
      </c>
      <c r="F403">
        <f>IF(E403="",_xlfn.XLOOKUP(C403,'Price Averages'!$D$4:$D$103,'Price Averages'!$E$4:$E$103, "FALSE"), E403)</f>
        <v>84</v>
      </c>
      <c r="G403">
        <v>21</v>
      </c>
      <c r="H403">
        <f>IF(G403="", _xlfn.XLOOKUP(C403, 'Cost Averages'!$D$4:$D$103,'Cost Averages'!$E$4:$E$103, "FALSE"),G403)</f>
        <v>21</v>
      </c>
      <c r="I403">
        <f t="shared" si="39"/>
        <v>1428</v>
      </c>
      <c r="J403">
        <f t="shared" si="40"/>
        <v>357</v>
      </c>
      <c r="K403">
        <f t="shared" si="41"/>
        <v>1071</v>
      </c>
      <c r="L403" s="2" t="s">
        <v>44</v>
      </c>
      <c r="M403" t="s">
        <v>40</v>
      </c>
      <c r="N403" t="s">
        <v>41</v>
      </c>
      <c r="O403" s="3">
        <v>15.24190997853951</v>
      </c>
      <c r="P403" t="str">
        <f t="shared" si="36"/>
        <v>D</v>
      </c>
      <c r="Q403">
        <f t="shared" si="37"/>
        <v>2018</v>
      </c>
      <c r="R403">
        <f t="shared" si="38"/>
        <v>0</v>
      </c>
    </row>
    <row r="404" spans="1:18" x14ac:dyDescent="0.25">
      <c r="A404" s="1">
        <v>43311.667056336795</v>
      </c>
      <c r="B404" s="2" t="s">
        <v>1291</v>
      </c>
      <c r="C404" t="s">
        <v>240</v>
      </c>
      <c r="D404">
        <v>17</v>
      </c>
      <c r="E404">
        <v>132</v>
      </c>
      <c r="F404">
        <f>IF(E404="",_xlfn.XLOOKUP(C404,'Price Averages'!$D$4:$D$103,'Price Averages'!$E$4:$E$103, "FALSE"), E404)</f>
        <v>132</v>
      </c>
      <c r="G404">
        <v>44</v>
      </c>
      <c r="H404">
        <f>IF(G404="", _xlfn.XLOOKUP(C404, 'Cost Averages'!$D$4:$D$103,'Cost Averages'!$E$4:$E$103, "FALSE"),G404)</f>
        <v>44</v>
      </c>
      <c r="I404">
        <f t="shared" si="39"/>
        <v>2244</v>
      </c>
      <c r="J404">
        <f t="shared" si="40"/>
        <v>748</v>
      </c>
      <c r="K404">
        <f t="shared" si="41"/>
        <v>1496</v>
      </c>
      <c r="L404" s="2" t="s">
        <v>28</v>
      </c>
      <c r="M404" t="s">
        <v>389</v>
      </c>
      <c r="N404" t="s">
        <v>41</v>
      </c>
      <c r="O404" s="3">
        <v>9.4239783062860578</v>
      </c>
      <c r="P404" t="str">
        <f t="shared" si="36"/>
        <v>D</v>
      </c>
      <c r="Q404">
        <f t="shared" si="37"/>
        <v>2018</v>
      </c>
      <c r="R404">
        <f t="shared" si="38"/>
        <v>0</v>
      </c>
    </row>
    <row r="405" spans="1:18" x14ac:dyDescent="0.25">
      <c r="A405" s="1">
        <v>43219.240851404669</v>
      </c>
      <c r="B405" s="2" t="s">
        <v>2798</v>
      </c>
      <c r="C405" t="s">
        <v>575</v>
      </c>
      <c r="D405">
        <v>17</v>
      </c>
      <c r="E405">
        <v>57</v>
      </c>
      <c r="F405">
        <f>IF(E405="",_xlfn.XLOOKUP(C405,'Price Averages'!$D$4:$D$103,'Price Averages'!$E$4:$E$103, "FALSE"), E405)</f>
        <v>57</v>
      </c>
      <c r="G405" t="s">
        <v>32</v>
      </c>
      <c r="H405">
        <f>IF(G405="", _xlfn.XLOOKUP(C405, 'Cost Averages'!$D$4:$D$103,'Cost Averages'!$E$4:$E$103, "FALSE"),G405)</f>
        <v>19</v>
      </c>
      <c r="I405">
        <f t="shared" si="39"/>
        <v>969</v>
      </c>
      <c r="J405">
        <f t="shared" si="40"/>
        <v>323</v>
      </c>
      <c r="K405">
        <f t="shared" si="41"/>
        <v>646</v>
      </c>
      <c r="L405" s="2" t="s">
        <v>23</v>
      </c>
      <c r="M405" t="s">
        <v>233</v>
      </c>
      <c r="N405" t="s">
        <v>25</v>
      </c>
      <c r="O405" s="3">
        <v>11.274864741138284</v>
      </c>
      <c r="P405" t="str">
        <f t="shared" si="36"/>
        <v>D</v>
      </c>
      <c r="Q405">
        <f t="shared" si="37"/>
        <v>2018</v>
      </c>
      <c r="R405">
        <f t="shared" si="38"/>
        <v>0</v>
      </c>
    </row>
    <row r="406" spans="1:18" x14ac:dyDescent="0.25">
      <c r="A406" s="1">
        <v>43331.808030382621</v>
      </c>
      <c r="B406" s="2" t="s">
        <v>1109</v>
      </c>
      <c r="C406" t="s">
        <v>128</v>
      </c>
      <c r="D406">
        <v>17</v>
      </c>
      <c r="E406">
        <v>154</v>
      </c>
      <c r="F406">
        <f>IF(E406="",_xlfn.XLOOKUP(C406,'Price Averages'!$D$4:$D$103,'Price Averages'!$E$4:$E$103, "FALSE"), E406)</f>
        <v>154</v>
      </c>
      <c r="G406">
        <v>77</v>
      </c>
      <c r="H406">
        <f>IF(G406="", _xlfn.XLOOKUP(C406, 'Cost Averages'!$D$4:$D$103,'Cost Averages'!$E$4:$E$103, "FALSE"),G406)</f>
        <v>77</v>
      </c>
      <c r="I406">
        <f t="shared" si="39"/>
        <v>2618</v>
      </c>
      <c r="J406">
        <f t="shared" si="40"/>
        <v>1309</v>
      </c>
      <c r="K406">
        <f t="shared" si="41"/>
        <v>1309</v>
      </c>
      <c r="L406" s="2" t="s">
        <v>23</v>
      </c>
      <c r="M406" t="s">
        <v>415</v>
      </c>
      <c r="N406" t="s">
        <v>78</v>
      </c>
      <c r="O406" s="3">
        <v>10.813269600021069</v>
      </c>
      <c r="P406" t="str">
        <f t="shared" si="36"/>
        <v>D</v>
      </c>
      <c r="Q406">
        <f t="shared" si="37"/>
        <v>2018</v>
      </c>
      <c r="R406">
        <f t="shared" si="38"/>
        <v>0</v>
      </c>
    </row>
    <row r="407" spans="1:18" x14ac:dyDescent="0.25">
      <c r="A407" s="1">
        <v>43398.24476298385</v>
      </c>
      <c r="B407" s="2" t="s">
        <v>1456</v>
      </c>
      <c r="C407" t="s">
        <v>309</v>
      </c>
      <c r="D407">
        <v>17</v>
      </c>
      <c r="E407" t="s">
        <v>32</v>
      </c>
      <c r="F407">
        <f>IF(E407="",_xlfn.XLOOKUP(C407,'Price Averages'!$D$4:$D$103,'Price Averages'!$E$4:$E$103, "FALSE"), E407)</f>
        <v>352</v>
      </c>
      <c r="G407">
        <v>88</v>
      </c>
      <c r="H407">
        <f>IF(G407="", _xlfn.XLOOKUP(C407, 'Cost Averages'!$D$4:$D$103,'Cost Averages'!$E$4:$E$103, "FALSE"),G407)</f>
        <v>88</v>
      </c>
      <c r="I407">
        <f t="shared" si="39"/>
        <v>5984</v>
      </c>
      <c r="J407">
        <f t="shared" si="40"/>
        <v>1496</v>
      </c>
      <c r="K407">
        <f t="shared" si="41"/>
        <v>4488</v>
      </c>
      <c r="L407" s="2" t="s">
        <v>44</v>
      </c>
      <c r="M407" t="s">
        <v>408</v>
      </c>
      <c r="N407" t="s">
        <v>50</v>
      </c>
      <c r="O407" s="3">
        <v>12.399050786131125</v>
      </c>
      <c r="P407" t="str">
        <f t="shared" si="36"/>
        <v>D</v>
      </c>
      <c r="Q407">
        <f t="shared" si="37"/>
        <v>2018</v>
      </c>
      <c r="R407">
        <f t="shared" si="38"/>
        <v>0</v>
      </c>
    </row>
    <row r="408" spans="1:18" x14ac:dyDescent="0.25">
      <c r="A408" s="1">
        <v>43329.775899677254</v>
      </c>
      <c r="B408" s="2" t="s">
        <v>1467</v>
      </c>
      <c r="C408" t="s">
        <v>27</v>
      </c>
      <c r="D408">
        <v>17</v>
      </c>
      <c r="E408">
        <v>102</v>
      </c>
      <c r="F408">
        <f>IF(E408="",_xlfn.XLOOKUP(C408,'Price Averages'!$D$4:$D$103,'Price Averages'!$E$4:$E$103, "FALSE"), E408)</f>
        <v>102</v>
      </c>
      <c r="G408">
        <v>51</v>
      </c>
      <c r="H408">
        <f>IF(G408="", _xlfn.XLOOKUP(C408, 'Cost Averages'!$D$4:$D$103,'Cost Averages'!$E$4:$E$103, "FALSE"),G408)</f>
        <v>51</v>
      </c>
      <c r="I408">
        <f t="shared" si="39"/>
        <v>1734</v>
      </c>
      <c r="J408">
        <f t="shared" si="40"/>
        <v>867</v>
      </c>
      <c r="K408">
        <f t="shared" si="41"/>
        <v>867</v>
      </c>
      <c r="L408" s="2" t="s">
        <v>28</v>
      </c>
      <c r="M408" t="s">
        <v>1149</v>
      </c>
      <c r="N408" t="s">
        <v>34</v>
      </c>
      <c r="O408" s="3">
        <v>10.517826055804084</v>
      </c>
      <c r="P408" t="str">
        <f t="shared" si="36"/>
        <v>D</v>
      </c>
      <c r="Q408">
        <f t="shared" si="37"/>
        <v>2018</v>
      </c>
      <c r="R408">
        <f t="shared" si="38"/>
        <v>0</v>
      </c>
    </row>
    <row r="409" spans="1:18" x14ac:dyDescent="0.25">
      <c r="A409" s="1">
        <v>43186.890106212035</v>
      </c>
      <c r="B409" s="2" t="s">
        <v>2930</v>
      </c>
      <c r="C409" t="s">
        <v>27</v>
      </c>
      <c r="D409">
        <v>17</v>
      </c>
      <c r="E409">
        <v>102</v>
      </c>
      <c r="F409">
        <f>IF(E409="",_xlfn.XLOOKUP(C409,'Price Averages'!$D$4:$D$103,'Price Averages'!$E$4:$E$103, "FALSE"), E409)</f>
        <v>102</v>
      </c>
      <c r="G409">
        <v>51</v>
      </c>
      <c r="H409">
        <f>IF(G409="", _xlfn.XLOOKUP(C409, 'Cost Averages'!$D$4:$D$103,'Cost Averages'!$E$4:$E$103, "FALSE"),G409)</f>
        <v>51</v>
      </c>
      <c r="I409">
        <f t="shared" si="39"/>
        <v>1734</v>
      </c>
      <c r="J409">
        <f t="shared" si="40"/>
        <v>867</v>
      </c>
      <c r="K409">
        <f t="shared" si="41"/>
        <v>867</v>
      </c>
      <c r="L409" s="2" t="s">
        <v>44</v>
      </c>
      <c r="M409" t="s">
        <v>233</v>
      </c>
      <c r="N409" t="s">
        <v>25</v>
      </c>
      <c r="O409" s="3">
        <v>11.274864741138284</v>
      </c>
      <c r="P409" t="str">
        <f t="shared" si="36"/>
        <v>D</v>
      </c>
      <c r="Q409">
        <f t="shared" si="37"/>
        <v>2018</v>
      </c>
      <c r="R409">
        <f t="shared" si="38"/>
        <v>0</v>
      </c>
    </row>
    <row r="410" spans="1:18" x14ac:dyDescent="0.25">
      <c r="A410" s="1">
        <v>43422.427285157712</v>
      </c>
      <c r="B410" s="2" t="s">
        <v>845</v>
      </c>
      <c r="C410" t="s">
        <v>553</v>
      </c>
      <c r="D410">
        <v>17</v>
      </c>
      <c r="E410">
        <v>384</v>
      </c>
      <c r="F410">
        <f>IF(E410="",_xlfn.XLOOKUP(C410,'Price Averages'!$D$4:$D$103,'Price Averages'!$E$4:$E$103, "FALSE"), E410)</f>
        <v>384</v>
      </c>
      <c r="G410">
        <v>96</v>
      </c>
      <c r="H410">
        <f>IF(G410="", _xlfn.XLOOKUP(C410, 'Cost Averages'!$D$4:$D$103,'Cost Averages'!$E$4:$E$103, "FALSE"),G410)</f>
        <v>96</v>
      </c>
      <c r="I410">
        <f t="shared" si="39"/>
        <v>6528</v>
      </c>
      <c r="J410">
        <f t="shared" si="40"/>
        <v>1632</v>
      </c>
      <c r="K410">
        <f t="shared" si="41"/>
        <v>4896</v>
      </c>
      <c r="L410" s="2" t="s">
        <v>28</v>
      </c>
      <c r="M410" t="s">
        <v>846</v>
      </c>
      <c r="N410" t="s">
        <v>50</v>
      </c>
      <c r="O410" s="3">
        <v>12.990345718839325</v>
      </c>
      <c r="P410" t="str">
        <f t="shared" si="36"/>
        <v>D</v>
      </c>
      <c r="Q410">
        <f t="shared" si="37"/>
        <v>2018</v>
      </c>
      <c r="R410">
        <f t="shared" si="38"/>
        <v>0</v>
      </c>
    </row>
    <row r="411" spans="1:18" x14ac:dyDescent="0.25">
      <c r="A411" s="1">
        <v>43421.606495163644</v>
      </c>
      <c r="B411" s="2" t="s">
        <v>1884</v>
      </c>
      <c r="C411" t="s">
        <v>97</v>
      </c>
      <c r="D411">
        <v>17</v>
      </c>
      <c r="E411">
        <v>201</v>
      </c>
      <c r="F411">
        <f>IF(E411="",_xlfn.XLOOKUP(C411,'Price Averages'!$D$4:$D$103,'Price Averages'!$E$4:$E$103, "FALSE"), E411)</f>
        <v>201</v>
      </c>
      <c r="G411">
        <v>67</v>
      </c>
      <c r="H411">
        <f>IF(G411="", _xlfn.XLOOKUP(C411, 'Cost Averages'!$D$4:$D$103,'Cost Averages'!$E$4:$E$103, "FALSE"),G411)</f>
        <v>67</v>
      </c>
      <c r="I411">
        <f t="shared" si="39"/>
        <v>3417</v>
      </c>
      <c r="J411">
        <f t="shared" si="40"/>
        <v>1139</v>
      </c>
      <c r="K411">
        <f t="shared" si="41"/>
        <v>2278</v>
      </c>
      <c r="L411" s="2" t="s">
        <v>28</v>
      </c>
      <c r="M411" t="s">
        <v>1077</v>
      </c>
      <c r="N411" t="s">
        <v>41</v>
      </c>
      <c r="O411" s="3">
        <v>10.818241047231139</v>
      </c>
      <c r="P411" t="str">
        <f t="shared" si="36"/>
        <v>D</v>
      </c>
      <c r="Q411">
        <f t="shared" si="37"/>
        <v>2018</v>
      </c>
      <c r="R411">
        <f t="shared" si="38"/>
        <v>0</v>
      </c>
    </row>
    <row r="412" spans="1:18" x14ac:dyDescent="0.25">
      <c r="A412" s="1">
        <v>43413.368026996512</v>
      </c>
      <c r="B412" s="2" t="s">
        <v>1808</v>
      </c>
      <c r="C412" t="s">
        <v>31</v>
      </c>
      <c r="D412">
        <v>17</v>
      </c>
      <c r="E412">
        <v>46</v>
      </c>
      <c r="F412">
        <f>IF(E412="",_xlfn.XLOOKUP(C412,'Price Averages'!$D$4:$D$103,'Price Averages'!$E$4:$E$103, "FALSE"), E412)</f>
        <v>46</v>
      </c>
      <c r="G412" t="s">
        <v>32</v>
      </c>
      <c r="H412">
        <f>IF(G412="", _xlfn.XLOOKUP(C412, 'Cost Averages'!$D$4:$D$103,'Cost Averages'!$E$4:$E$103, "FALSE"),G412)</f>
        <v>23</v>
      </c>
      <c r="I412">
        <f t="shared" si="39"/>
        <v>782</v>
      </c>
      <c r="J412">
        <f t="shared" si="40"/>
        <v>391</v>
      </c>
      <c r="K412">
        <f t="shared" si="41"/>
        <v>391</v>
      </c>
      <c r="L412" s="2" t="s">
        <v>28</v>
      </c>
      <c r="M412" t="s">
        <v>670</v>
      </c>
      <c r="N412" t="s">
        <v>78</v>
      </c>
      <c r="O412" s="3">
        <v>12.460490918487697</v>
      </c>
      <c r="P412" t="str">
        <f t="shared" si="36"/>
        <v>D</v>
      </c>
      <c r="Q412">
        <f t="shared" si="37"/>
        <v>2018</v>
      </c>
      <c r="R412">
        <f t="shared" si="38"/>
        <v>0</v>
      </c>
    </row>
    <row r="413" spans="1:18" x14ac:dyDescent="0.25">
      <c r="A413" s="1">
        <v>43368.256852064645</v>
      </c>
      <c r="B413" s="2" t="s">
        <v>1643</v>
      </c>
      <c r="C413" t="s">
        <v>125</v>
      </c>
      <c r="D413">
        <v>18</v>
      </c>
      <c r="E413">
        <v>189</v>
      </c>
      <c r="F413">
        <f>IF(E413="",_xlfn.XLOOKUP(C413,'Price Averages'!$D$4:$D$103,'Price Averages'!$E$4:$E$103, "FALSE"), E413)</f>
        <v>189</v>
      </c>
      <c r="G413" t="s">
        <v>32</v>
      </c>
      <c r="H413">
        <f>IF(G413="", _xlfn.XLOOKUP(C413, 'Cost Averages'!$D$4:$D$103,'Cost Averages'!$E$4:$E$103, "FALSE"),G413)</f>
        <v>63</v>
      </c>
      <c r="I413">
        <f t="shared" si="39"/>
        <v>3402</v>
      </c>
      <c r="J413">
        <f t="shared" si="40"/>
        <v>1134</v>
      </c>
      <c r="K413">
        <f t="shared" si="41"/>
        <v>2268</v>
      </c>
      <c r="L413" s="2" t="s">
        <v>44</v>
      </c>
      <c r="M413" t="s">
        <v>224</v>
      </c>
      <c r="N413" t="s">
        <v>78</v>
      </c>
      <c r="O413" s="3">
        <v>11.346510807401776</v>
      </c>
      <c r="P413" t="str">
        <f t="shared" si="36"/>
        <v>D</v>
      </c>
      <c r="Q413">
        <f t="shared" si="37"/>
        <v>2018</v>
      </c>
      <c r="R413">
        <f t="shared" si="38"/>
        <v>0</v>
      </c>
    </row>
    <row r="414" spans="1:18" x14ac:dyDescent="0.25">
      <c r="A414" s="1">
        <v>43150.849456645905</v>
      </c>
      <c r="B414" s="2" t="s">
        <v>1887</v>
      </c>
      <c r="C414" t="s">
        <v>170</v>
      </c>
      <c r="D414">
        <v>18</v>
      </c>
      <c r="E414">
        <v>189</v>
      </c>
      <c r="F414">
        <f>IF(E414="",_xlfn.XLOOKUP(C414,'Price Averages'!$D$4:$D$103,'Price Averages'!$E$4:$E$103, "FALSE"), E414)</f>
        <v>189</v>
      </c>
      <c r="G414">
        <v>63</v>
      </c>
      <c r="H414">
        <f>IF(G414="", _xlfn.XLOOKUP(C414, 'Cost Averages'!$D$4:$D$103,'Cost Averages'!$E$4:$E$103, "FALSE"),G414)</f>
        <v>63</v>
      </c>
      <c r="I414">
        <f t="shared" si="39"/>
        <v>3402</v>
      </c>
      <c r="J414">
        <f t="shared" si="40"/>
        <v>1134</v>
      </c>
      <c r="K414">
        <f t="shared" si="41"/>
        <v>2268</v>
      </c>
      <c r="L414" s="2" t="s">
        <v>44</v>
      </c>
      <c r="M414" t="s">
        <v>730</v>
      </c>
      <c r="N414" t="s">
        <v>25</v>
      </c>
      <c r="O414" s="3">
        <v>12.985332015423809</v>
      </c>
      <c r="P414" t="str">
        <f t="shared" si="36"/>
        <v>D</v>
      </c>
      <c r="Q414">
        <f t="shared" si="37"/>
        <v>2018</v>
      </c>
      <c r="R414">
        <f t="shared" si="38"/>
        <v>0</v>
      </c>
    </row>
    <row r="415" spans="1:18" x14ac:dyDescent="0.25">
      <c r="A415" s="1">
        <v>43345.340191426854</v>
      </c>
      <c r="B415" s="2" t="s">
        <v>2230</v>
      </c>
      <c r="C415" t="s">
        <v>48</v>
      </c>
      <c r="D415">
        <v>18</v>
      </c>
      <c r="E415">
        <v>38</v>
      </c>
      <c r="F415">
        <f>IF(E415="",_xlfn.XLOOKUP(C415,'Price Averages'!$D$4:$D$103,'Price Averages'!$E$4:$E$103, "FALSE"), E415)</f>
        <v>38</v>
      </c>
      <c r="G415">
        <v>19</v>
      </c>
      <c r="H415">
        <f>IF(G415="", _xlfn.XLOOKUP(C415, 'Cost Averages'!$D$4:$D$103,'Cost Averages'!$E$4:$E$103, "FALSE"),G415)</f>
        <v>19</v>
      </c>
      <c r="I415">
        <f t="shared" si="39"/>
        <v>684</v>
      </c>
      <c r="J415">
        <f t="shared" si="40"/>
        <v>342</v>
      </c>
      <c r="K415">
        <f t="shared" si="41"/>
        <v>342</v>
      </c>
      <c r="L415" s="2" t="s">
        <v>44</v>
      </c>
      <c r="M415" t="s">
        <v>1083</v>
      </c>
      <c r="N415" t="s">
        <v>25</v>
      </c>
      <c r="O415" s="3">
        <v>12.55774399806273</v>
      </c>
      <c r="P415" t="str">
        <f t="shared" si="36"/>
        <v>D</v>
      </c>
      <c r="Q415">
        <f t="shared" si="37"/>
        <v>2018</v>
      </c>
      <c r="R415">
        <f t="shared" si="38"/>
        <v>0</v>
      </c>
    </row>
    <row r="416" spans="1:18" x14ac:dyDescent="0.25">
      <c r="A416" s="1">
        <v>43347.164684662726</v>
      </c>
      <c r="B416" s="2" t="s">
        <v>2032</v>
      </c>
      <c r="C416" t="s">
        <v>378</v>
      </c>
      <c r="D416">
        <v>18</v>
      </c>
      <c r="E416">
        <v>110</v>
      </c>
      <c r="F416">
        <f>IF(E416="",_xlfn.XLOOKUP(C416,'Price Averages'!$D$4:$D$103,'Price Averages'!$E$4:$E$103, "FALSE"), E416)</f>
        <v>110</v>
      </c>
      <c r="G416">
        <v>55</v>
      </c>
      <c r="H416">
        <f>IF(G416="", _xlfn.XLOOKUP(C416, 'Cost Averages'!$D$4:$D$103,'Cost Averages'!$E$4:$E$103, "FALSE"),G416)</f>
        <v>55</v>
      </c>
      <c r="I416">
        <f t="shared" si="39"/>
        <v>1980</v>
      </c>
      <c r="J416">
        <f t="shared" si="40"/>
        <v>990</v>
      </c>
      <c r="K416">
        <f t="shared" si="41"/>
        <v>990</v>
      </c>
      <c r="L416" s="2" t="s">
        <v>28</v>
      </c>
      <c r="M416" t="s">
        <v>1121</v>
      </c>
      <c r="N416" t="s">
        <v>25</v>
      </c>
      <c r="O416" s="3">
        <v>10.585251392347548</v>
      </c>
      <c r="P416" t="str">
        <f t="shared" si="36"/>
        <v>D</v>
      </c>
      <c r="Q416">
        <f t="shared" si="37"/>
        <v>2018</v>
      </c>
      <c r="R416">
        <f t="shared" si="38"/>
        <v>0</v>
      </c>
    </row>
    <row r="417" spans="1:18" x14ac:dyDescent="0.25">
      <c r="A417" s="1">
        <v>43413.310370904313</v>
      </c>
      <c r="B417" s="2" t="s">
        <v>943</v>
      </c>
      <c r="C417" t="s">
        <v>146</v>
      </c>
      <c r="D417">
        <v>18</v>
      </c>
      <c r="E417">
        <v>308</v>
      </c>
      <c r="F417">
        <f>IF(E417="",_xlfn.XLOOKUP(C417,'Price Averages'!$D$4:$D$103,'Price Averages'!$E$4:$E$103, "FALSE"), E417)</f>
        <v>308</v>
      </c>
      <c r="G417">
        <v>77</v>
      </c>
      <c r="H417">
        <f>IF(G417="", _xlfn.XLOOKUP(C417, 'Cost Averages'!$D$4:$D$103,'Cost Averages'!$E$4:$E$103, "FALSE"),G417)</f>
        <v>77</v>
      </c>
      <c r="I417">
        <f t="shared" si="39"/>
        <v>5544</v>
      </c>
      <c r="J417">
        <f t="shared" si="40"/>
        <v>1386</v>
      </c>
      <c r="K417">
        <f t="shared" si="41"/>
        <v>4158</v>
      </c>
      <c r="L417" s="2" t="s">
        <v>28</v>
      </c>
      <c r="M417" t="s">
        <v>513</v>
      </c>
      <c r="N417" t="s">
        <v>50</v>
      </c>
      <c r="O417" s="3">
        <v>8.8514729234790472</v>
      </c>
      <c r="P417" t="str">
        <f t="shared" si="36"/>
        <v>D</v>
      </c>
      <c r="Q417">
        <f t="shared" si="37"/>
        <v>2018</v>
      </c>
      <c r="R417">
        <f t="shared" si="38"/>
        <v>0</v>
      </c>
    </row>
    <row r="418" spans="1:18" x14ac:dyDescent="0.25">
      <c r="A418" s="1">
        <v>43404.097932151286</v>
      </c>
      <c r="B418" s="2" t="s">
        <v>859</v>
      </c>
      <c r="C418" t="s">
        <v>143</v>
      </c>
      <c r="D418">
        <v>18</v>
      </c>
      <c r="E418">
        <v>153</v>
      </c>
      <c r="F418">
        <f>IF(E418="",_xlfn.XLOOKUP(C418,'Price Averages'!$D$4:$D$103,'Price Averages'!$E$4:$E$103, "FALSE"), E418)</f>
        <v>153</v>
      </c>
      <c r="G418">
        <v>51</v>
      </c>
      <c r="H418">
        <f>IF(G418="", _xlfn.XLOOKUP(C418, 'Cost Averages'!$D$4:$D$103,'Cost Averages'!$E$4:$E$103, "FALSE"),G418)</f>
        <v>51</v>
      </c>
      <c r="I418">
        <f t="shared" si="39"/>
        <v>2754</v>
      </c>
      <c r="J418">
        <f t="shared" si="40"/>
        <v>918</v>
      </c>
      <c r="K418">
        <f t="shared" si="41"/>
        <v>1836</v>
      </c>
      <c r="L418" s="2" t="s">
        <v>23</v>
      </c>
      <c r="M418" t="s">
        <v>579</v>
      </c>
      <c r="N418" t="s">
        <v>41</v>
      </c>
      <c r="O418" s="3">
        <v>14.760829371220243</v>
      </c>
      <c r="P418" t="str">
        <f t="shared" si="36"/>
        <v>D</v>
      </c>
      <c r="Q418">
        <f t="shared" si="37"/>
        <v>2018</v>
      </c>
      <c r="R418">
        <f t="shared" si="38"/>
        <v>0</v>
      </c>
    </row>
    <row r="419" spans="1:18" x14ac:dyDescent="0.25">
      <c r="A419" s="1">
        <v>43251.338465034947</v>
      </c>
      <c r="B419" s="2" t="s">
        <v>2939</v>
      </c>
      <c r="C419" t="s">
        <v>112</v>
      </c>
      <c r="D419">
        <v>18</v>
      </c>
      <c r="E419" t="s">
        <v>32</v>
      </c>
      <c r="F419">
        <f>IF(E419="",_xlfn.XLOOKUP(C419,'Price Averages'!$D$4:$D$103,'Price Averages'!$E$4:$E$103, "FALSE"), E419)</f>
        <v>252</v>
      </c>
      <c r="G419">
        <v>63</v>
      </c>
      <c r="H419">
        <f>IF(G419="", _xlfn.XLOOKUP(C419, 'Cost Averages'!$D$4:$D$103,'Cost Averages'!$E$4:$E$103, "FALSE"),G419)</f>
        <v>63</v>
      </c>
      <c r="I419">
        <f t="shared" si="39"/>
        <v>4536</v>
      </c>
      <c r="J419">
        <f t="shared" si="40"/>
        <v>1134</v>
      </c>
      <c r="K419">
        <f t="shared" si="41"/>
        <v>3402</v>
      </c>
      <c r="L419" s="2" t="s">
        <v>28</v>
      </c>
      <c r="M419" t="s">
        <v>135</v>
      </c>
      <c r="N419" t="s">
        <v>56</v>
      </c>
      <c r="O419" s="3">
        <v>11.406233913305266</v>
      </c>
      <c r="P419" t="str">
        <f t="shared" si="36"/>
        <v>D</v>
      </c>
      <c r="Q419">
        <f t="shared" si="37"/>
        <v>2018</v>
      </c>
      <c r="R419">
        <f t="shared" si="38"/>
        <v>0</v>
      </c>
    </row>
    <row r="420" spans="1:18" x14ac:dyDescent="0.25">
      <c r="A420" s="1">
        <v>43465.098816709651</v>
      </c>
      <c r="B420" s="2" t="s">
        <v>1042</v>
      </c>
      <c r="C420" t="s">
        <v>348</v>
      </c>
      <c r="D420">
        <v>18</v>
      </c>
      <c r="E420">
        <v>356</v>
      </c>
      <c r="F420">
        <f>IF(E420="",_xlfn.XLOOKUP(C420,'Price Averages'!$D$4:$D$103,'Price Averages'!$E$4:$E$103, "FALSE"), E420)</f>
        <v>356</v>
      </c>
      <c r="G420">
        <v>89</v>
      </c>
      <c r="H420">
        <f>IF(G420="", _xlfn.XLOOKUP(C420, 'Cost Averages'!$D$4:$D$103,'Cost Averages'!$E$4:$E$103, "FALSE"),G420)</f>
        <v>89</v>
      </c>
      <c r="I420">
        <f t="shared" si="39"/>
        <v>6408</v>
      </c>
      <c r="J420">
        <f t="shared" si="40"/>
        <v>1602</v>
      </c>
      <c r="K420">
        <f t="shared" si="41"/>
        <v>4806</v>
      </c>
      <c r="L420" s="2" t="s">
        <v>28</v>
      </c>
      <c r="M420" t="s">
        <v>1043</v>
      </c>
      <c r="N420" t="s">
        <v>56</v>
      </c>
      <c r="O420" s="3">
        <v>12.852414455158604</v>
      </c>
      <c r="P420" t="str">
        <f t="shared" si="36"/>
        <v>D</v>
      </c>
      <c r="Q420">
        <f t="shared" si="37"/>
        <v>2018</v>
      </c>
      <c r="R420">
        <f t="shared" si="38"/>
        <v>0</v>
      </c>
    </row>
    <row r="421" spans="1:18" x14ac:dyDescent="0.25">
      <c r="A421" s="1">
        <v>43328.398770930959</v>
      </c>
      <c r="B421" s="2" t="s">
        <v>2548</v>
      </c>
      <c r="C421" t="s">
        <v>348</v>
      </c>
      <c r="D421">
        <v>18</v>
      </c>
      <c r="E421">
        <v>356</v>
      </c>
      <c r="F421">
        <f>IF(E421="",_xlfn.XLOOKUP(C421,'Price Averages'!$D$4:$D$103,'Price Averages'!$E$4:$E$103, "FALSE"), E421)</f>
        <v>356</v>
      </c>
      <c r="G421">
        <v>89</v>
      </c>
      <c r="H421">
        <f>IF(G421="", _xlfn.XLOOKUP(C421, 'Cost Averages'!$D$4:$D$103,'Cost Averages'!$E$4:$E$103, "FALSE"),G421)</f>
        <v>89</v>
      </c>
      <c r="I421">
        <f t="shared" si="39"/>
        <v>6408</v>
      </c>
      <c r="J421">
        <f t="shared" si="40"/>
        <v>1602</v>
      </c>
      <c r="K421">
        <f t="shared" si="41"/>
        <v>4806</v>
      </c>
      <c r="L421" s="2" t="s">
        <v>28</v>
      </c>
      <c r="M421" t="s">
        <v>683</v>
      </c>
      <c r="N421" t="s">
        <v>25</v>
      </c>
      <c r="O421" s="3">
        <v>10.248947386022252</v>
      </c>
      <c r="P421" t="str">
        <f t="shared" si="36"/>
        <v>D</v>
      </c>
      <c r="Q421">
        <f t="shared" si="37"/>
        <v>2018</v>
      </c>
      <c r="R421">
        <f t="shared" si="38"/>
        <v>0</v>
      </c>
    </row>
    <row r="422" spans="1:18" x14ac:dyDescent="0.25">
      <c r="A422" s="1">
        <v>43452.162770919189</v>
      </c>
      <c r="B422" s="2" t="s">
        <v>1254</v>
      </c>
      <c r="C422" t="s">
        <v>417</v>
      </c>
      <c r="D422">
        <v>18</v>
      </c>
      <c r="E422">
        <v>352</v>
      </c>
      <c r="F422">
        <f>IF(E422="",_xlfn.XLOOKUP(C422,'Price Averages'!$D$4:$D$103,'Price Averages'!$E$4:$E$103, "FALSE"), E422)</f>
        <v>352</v>
      </c>
      <c r="G422" t="s">
        <v>32</v>
      </c>
      <c r="H422">
        <f>IF(G422="", _xlfn.XLOOKUP(C422, 'Cost Averages'!$D$4:$D$103,'Cost Averages'!$E$4:$E$103, "FALSE"),G422)</f>
        <v>88</v>
      </c>
      <c r="I422">
        <f t="shared" si="39"/>
        <v>6336</v>
      </c>
      <c r="J422">
        <f t="shared" si="40"/>
        <v>1584</v>
      </c>
      <c r="K422">
        <f t="shared" si="41"/>
        <v>4752</v>
      </c>
      <c r="L422" s="2" t="s">
        <v>28</v>
      </c>
      <c r="M422" t="s">
        <v>271</v>
      </c>
      <c r="N422" t="s">
        <v>56</v>
      </c>
      <c r="O422" s="3">
        <v>11.504886852416154</v>
      </c>
      <c r="P422" t="str">
        <f t="shared" si="36"/>
        <v>D</v>
      </c>
      <c r="Q422">
        <f t="shared" si="37"/>
        <v>2018</v>
      </c>
      <c r="R422">
        <f t="shared" si="38"/>
        <v>0</v>
      </c>
    </row>
    <row r="423" spans="1:18" x14ac:dyDescent="0.25">
      <c r="A423" s="1">
        <v>43117.17640253999</v>
      </c>
      <c r="B423" s="2" t="s">
        <v>499</v>
      </c>
      <c r="C423" t="s">
        <v>391</v>
      </c>
      <c r="D423">
        <v>18</v>
      </c>
      <c r="E423">
        <v>160</v>
      </c>
      <c r="F423">
        <f>IF(E423="",_xlfn.XLOOKUP(C423,'Price Averages'!$D$4:$D$103,'Price Averages'!$E$4:$E$103, "FALSE"), E423)</f>
        <v>160</v>
      </c>
      <c r="G423">
        <v>80</v>
      </c>
      <c r="H423">
        <f>IF(G423="", _xlfn.XLOOKUP(C423, 'Cost Averages'!$D$4:$D$103,'Cost Averages'!$E$4:$E$103, "FALSE"),G423)</f>
        <v>80</v>
      </c>
      <c r="I423">
        <f t="shared" si="39"/>
        <v>2880</v>
      </c>
      <c r="J423">
        <f t="shared" si="40"/>
        <v>1440</v>
      </c>
      <c r="K423">
        <f t="shared" si="41"/>
        <v>1440</v>
      </c>
      <c r="L423" s="2" t="s">
        <v>23</v>
      </c>
      <c r="M423" t="s">
        <v>226</v>
      </c>
      <c r="N423" t="s">
        <v>56</v>
      </c>
      <c r="O423" s="3">
        <v>12.200533931675887</v>
      </c>
      <c r="P423" t="str">
        <f t="shared" si="36"/>
        <v>D</v>
      </c>
      <c r="Q423">
        <f t="shared" si="37"/>
        <v>2018</v>
      </c>
      <c r="R423">
        <f t="shared" si="38"/>
        <v>0</v>
      </c>
    </row>
    <row r="424" spans="1:18" x14ac:dyDescent="0.25">
      <c r="A424" s="1">
        <v>43285.189604190113</v>
      </c>
      <c r="B424" s="2" t="s">
        <v>944</v>
      </c>
      <c r="C424" t="s">
        <v>584</v>
      </c>
      <c r="D424">
        <v>18</v>
      </c>
      <c r="E424">
        <v>312</v>
      </c>
      <c r="F424">
        <f>IF(E424="",_xlfn.XLOOKUP(C424,'Price Averages'!$D$4:$D$103,'Price Averages'!$E$4:$E$103, "FALSE"), E424)</f>
        <v>312</v>
      </c>
      <c r="G424">
        <v>78</v>
      </c>
      <c r="H424">
        <f>IF(G424="", _xlfn.XLOOKUP(C424, 'Cost Averages'!$D$4:$D$103,'Cost Averages'!$E$4:$E$103, "FALSE"),G424)</f>
        <v>78</v>
      </c>
      <c r="I424">
        <f t="shared" si="39"/>
        <v>5616</v>
      </c>
      <c r="J424">
        <f t="shared" si="40"/>
        <v>1404</v>
      </c>
      <c r="K424">
        <f t="shared" si="41"/>
        <v>4212</v>
      </c>
      <c r="L424" s="2" t="s">
        <v>28</v>
      </c>
      <c r="M424" t="s">
        <v>725</v>
      </c>
      <c r="N424" t="s">
        <v>46</v>
      </c>
      <c r="O424" s="3">
        <v>16.148992525516267</v>
      </c>
      <c r="P424" t="str">
        <f t="shared" si="36"/>
        <v>D</v>
      </c>
      <c r="Q424">
        <f t="shared" si="37"/>
        <v>2018</v>
      </c>
      <c r="R424">
        <f t="shared" si="38"/>
        <v>0</v>
      </c>
    </row>
    <row r="425" spans="1:18" x14ac:dyDescent="0.25">
      <c r="A425" s="1">
        <v>43104.272975526685</v>
      </c>
      <c r="B425" s="2" t="s">
        <v>1200</v>
      </c>
      <c r="C425" t="s">
        <v>584</v>
      </c>
      <c r="D425">
        <v>18</v>
      </c>
      <c r="E425">
        <v>312</v>
      </c>
      <c r="F425">
        <f>IF(E425="",_xlfn.XLOOKUP(C425,'Price Averages'!$D$4:$D$103,'Price Averages'!$E$4:$E$103, "FALSE"), E425)</f>
        <v>312</v>
      </c>
      <c r="G425">
        <v>78</v>
      </c>
      <c r="H425">
        <f>IF(G425="", _xlfn.XLOOKUP(C425, 'Cost Averages'!$D$4:$D$103,'Cost Averages'!$E$4:$E$103, "FALSE"),G425)</f>
        <v>78</v>
      </c>
      <c r="I425">
        <f t="shared" si="39"/>
        <v>5616</v>
      </c>
      <c r="J425">
        <f t="shared" si="40"/>
        <v>1404</v>
      </c>
      <c r="K425">
        <f t="shared" si="41"/>
        <v>4212</v>
      </c>
      <c r="L425" s="2" t="s">
        <v>28</v>
      </c>
      <c r="M425" t="s">
        <v>630</v>
      </c>
      <c r="N425" t="s">
        <v>25</v>
      </c>
      <c r="O425" s="3">
        <v>12.131375018945562</v>
      </c>
      <c r="P425" t="str">
        <f t="shared" si="36"/>
        <v>D</v>
      </c>
      <c r="Q425">
        <f t="shared" si="37"/>
        <v>2018</v>
      </c>
      <c r="R425">
        <f t="shared" si="38"/>
        <v>0</v>
      </c>
    </row>
    <row r="426" spans="1:18" x14ac:dyDescent="0.25">
      <c r="A426" s="1">
        <v>43323.821363126968</v>
      </c>
      <c r="B426" s="2" t="s">
        <v>2583</v>
      </c>
      <c r="C426" t="s">
        <v>235</v>
      </c>
      <c r="D426">
        <v>18</v>
      </c>
      <c r="E426">
        <v>90</v>
      </c>
      <c r="F426">
        <f>IF(E426="",_xlfn.XLOOKUP(C426,'Price Averages'!$D$4:$D$103,'Price Averages'!$E$4:$E$103, "FALSE"), E426)</f>
        <v>90</v>
      </c>
      <c r="G426">
        <v>45</v>
      </c>
      <c r="H426">
        <f>IF(G426="", _xlfn.XLOOKUP(C426, 'Cost Averages'!$D$4:$D$103,'Cost Averages'!$E$4:$E$103, "FALSE"),G426)</f>
        <v>45</v>
      </c>
      <c r="I426">
        <f t="shared" si="39"/>
        <v>1620</v>
      </c>
      <c r="J426">
        <f t="shared" si="40"/>
        <v>810</v>
      </c>
      <c r="K426">
        <f t="shared" si="41"/>
        <v>810</v>
      </c>
      <c r="L426" s="2" t="s">
        <v>44</v>
      </c>
      <c r="M426" t="s">
        <v>1335</v>
      </c>
      <c r="N426" t="s">
        <v>41</v>
      </c>
      <c r="O426" s="3">
        <v>9.1264071155960682</v>
      </c>
      <c r="P426" t="str">
        <f t="shared" si="36"/>
        <v>D</v>
      </c>
      <c r="Q426">
        <f t="shared" si="37"/>
        <v>2018</v>
      </c>
      <c r="R426">
        <f t="shared" si="38"/>
        <v>0</v>
      </c>
    </row>
    <row r="427" spans="1:18" x14ac:dyDescent="0.25">
      <c r="A427" s="1">
        <v>43452.263966054743</v>
      </c>
      <c r="B427" s="2" t="s">
        <v>736</v>
      </c>
      <c r="C427" t="s">
        <v>152</v>
      </c>
      <c r="D427">
        <v>18</v>
      </c>
      <c r="E427">
        <v>132</v>
      </c>
      <c r="F427">
        <f>IF(E427="",_xlfn.XLOOKUP(C427,'Price Averages'!$D$4:$D$103,'Price Averages'!$E$4:$E$103, "FALSE"), E427)</f>
        <v>132</v>
      </c>
      <c r="G427">
        <v>33</v>
      </c>
      <c r="H427">
        <f>IF(G427="", _xlfn.XLOOKUP(C427, 'Cost Averages'!$D$4:$D$103,'Cost Averages'!$E$4:$E$103, "FALSE"),G427)</f>
        <v>33</v>
      </c>
      <c r="I427">
        <f t="shared" si="39"/>
        <v>2376</v>
      </c>
      <c r="J427">
        <f t="shared" si="40"/>
        <v>594</v>
      </c>
      <c r="K427">
        <f t="shared" si="41"/>
        <v>1782</v>
      </c>
      <c r="L427" s="2" t="s">
        <v>28</v>
      </c>
      <c r="M427" t="s">
        <v>737</v>
      </c>
      <c r="N427" t="s">
        <v>25</v>
      </c>
      <c r="O427" s="3">
        <v>9.1057685343725456</v>
      </c>
      <c r="P427" t="str">
        <f t="shared" si="36"/>
        <v>D</v>
      </c>
      <c r="Q427">
        <f t="shared" si="37"/>
        <v>2018</v>
      </c>
      <c r="R427">
        <f t="shared" si="38"/>
        <v>0</v>
      </c>
    </row>
    <row r="428" spans="1:18" x14ac:dyDescent="0.25">
      <c r="A428" s="1">
        <v>43459.265112397617</v>
      </c>
      <c r="B428" s="2" t="s">
        <v>2433</v>
      </c>
      <c r="C428" t="s">
        <v>125</v>
      </c>
      <c r="D428">
        <v>19</v>
      </c>
      <c r="E428" t="s">
        <v>32</v>
      </c>
      <c r="F428">
        <f>IF(E428="",_xlfn.XLOOKUP(C428,'Price Averages'!$D$4:$D$103,'Price Averages'!$E$4:$E$103, "FALSE"), E428)</f>
        <v>189</v>
      </c>
      <c r="G428">
        <v>63</v>
      </c>
      <c r="H428">
        <f>IF(G428="", _xlfn.XLOOKUP(C428, 'Cost Averages'!$D$4:$D$103,'Cost Averages'!$E$4:$E$103, "FALSE"),G428)</f>
        <v>63</v>
      </c>
      <c r="I428">
        <f t="shared" si="39"/>
        <v>3591</v>
      </c>
      <c r="J428">
        <f t="shared" si="40"/>
        <v>1197</v>
      </c>
      <c r="K428">
        <f t="shared" si="41"/>
        <v>2394</v>
      </c>
      <c r="L428" s="2" t="s">
        <v>28</v>
      </c>
      <c r="M428" t="s">
        <v>1371</v>
      </c>
      <c r="N428" t="s">
        <v>78</v>
      </c>
      <c r="O428" s="3">
        <v>14.157909724393564</v>
      </c>
      <c r="P428" t="str">
        <f t="shared" si="36"/>
        <v>D</v>
      </c>
      <c r="Q428">
        <f t="shared" si="37"/>
        <v>2018</v>
      </c>
      <c r="R428">
        <f t="shared" si="38"/>
        <v>0</v>
      </c>
    </row>
    <row r="429" spans="1:18" x14ac:dyDescent="0.25">
      <c r="A429" s="1">
        <v>43225.381600181048</v>
      </c>
      <c r="B429" s="2" t="s">
        <v>1304</v>
      </c>
      <c r="C429" t="s">
        <v>386</v>
      </c>
      <c r="D429">
        <v>19</v>
      </c>
      <c r="E429" t="s">
        <v>32</v>
      </c>
      <c r="F429">
        <f>IF(E429="",_xlfn.XLOOKUP(C429,'Price Averages'!$D$4:$D$103,'Price Averages'!$E$4:$E$103, "FALSE"), E429)</f>
        <v>58</v>
      </c>
      <c r="G429">
        <v>29</v>
      </c>
      <c r="H429">
        <f>IF(G429="", _xlfn.XLOOKUP(C429, 'Cost Averages'!$D$4:$D$103,'Cost Averages'!$E$4:$E$103, "FALSE"),G429)</f>
        <v>29</v>
      </c>
      <c r="I429">
        <f t="shared" si="39"/>
        <v>1102</v>
      </c>
      <c r="J429">
        <f t="shared" si="40"/>
        <v>551</v>
      </c>
      <c r="K429">
        <f t="shared" si="41"/>
        <v>551</v>
      </c>
      <c r="L429" s="2" t="s">
        <v>28</v>
      </c>
      <c r="M429" t="s">
        <v>415</v>
      </c>
      <c r="N429" t="s">
        <v>78</v>
      </c>
      <c r="O429" s="3">
        <v>10.813269600021069</v>
      </c>
      <c r="P429" t="str">
        <f t="shared" si="36"/>
        <v>D</v>
      </c>
      <c r="Q429">
        <f t="shared" si="37"/>
        <v>2018</v>
      </c>
      <c r="R429">
        <f t="shared" si="38"/>
        <v>0</v>
      </c>
    </row>
    <row r="430" spans="1:18" x14ac:dyDescent="0.25">
      <c r="A430" s="1">
        <v>43446.82060493224</v>
      </c>
      <c r="B430" s="2" t="s">
        <v>2521</v>
      </c>
      <c r="C430" t="s">
        <v>73</v>
      </c>
      <c r="D430">
        <v>19</v>
      </c>
      <c r="E430">
        <v>166</v>
      </c>
      <c r="F430">
        <f>IF(E430="",_xlfn.XLOOKUP(C430,'Price Averages'!$D$4:$D$103,'Price Averages'!$E$4:$E$103, "FALSE"), E430)</f>
        <v>166</v>
      </c>
      <c r="G430">
        <v>83</v>
      </c>
      <c r="H430">
        <f>IF(G430="", _xlfn.XLOOKUP(C430, 'Cost Averages'!$D$4:$D$103,'Cost Averages'!$E$4:$E$103, "FALSE"),G430)</f>
        <v>83</v>
      </c>
      <c r="I430">
        <f t="shared" si="39"/>
        <v>3154</v>
      </c>
      <c r="J430">
        <f t="shared" si="40"/>
        <v>1577</v>
      </c>
      <c r="K430">
        <f t="shared" si="41"/>
        <v>1577</v>
      </c>
      <c r="L430" s="2" t="s">
        <v>28</v>
      </c>
      <c r="M430" t="s">
        <v>94</v>
      </c>
      <c r="N430" t="s">
        <v>41</v>
      </c>
      <c r="O430" s="3">
        <v>15.12637675023732</v>
      </c>
      <c r="P430" t="str">
        <f t="shared" si="36"/>
        <v>D</v>
      </c>
      <c r="Q430">
        <f t="shared" si="37"/>
        <v>2018</v>
      </c>
      <c r="R430">
        <f t="shared" si="38"/>
        <v>0</v>
      </c>
    </row>
    <row r="431" spans="1:18" x14ac:dyDescent="0.25">
      <c r="A431" s="1">
        <v>43229.163340270497</v>
      </c>
      <c r="B431" s="2" t="s">
        <v>1731</v>
      </c>
      <c r="C431" t="s">
        <v>207</v>
      </c>
      <c r="D431">
        <v>19</v>
      </c>
      <c r="E431" t="s">
        <v>32</v>
      </c>
      <c r="F431">
        <f>IF(E431="",_xlfn.XLOOKUP(C431,'Price Averages'!$D$4:$D$103,'Price Averages'!$E$4:$E$103, "FALSE"), E431)</f>
        <v>176</v>
      </c>
      <c r="G431">
        <v>88</v>
      </c>
      <c r="H431">
        <f>IF(G431="", _xlfn.XLOOKUP(C431, 'Cost Averages'!$D$4:$D$103,'Cost Averages'!$E$4:$E$103, "FALSE"),G431)</f>
        <v>88</v>
      </c>
      <c r="I431">
        <f t="shared" si="39"/>
        <v>3344</v>
      </c>
      <c r="J431">
        <f t="shared" si="40"/>
        <v>1672</v>
      </c>
      <c r="K431">
        <f t="shared" si="41"/>
        <v>1672</v>
      </c>
      <c r="L431" s="2" t="s">
        <v>28</v>
      </c>
      <c r="M431" t="s">
        <v>1004</v>
      </c>
      <c r="N431" t="s">
        <v>25</v>
      </c>
      <c r="O431" s="3">
        <v>14.538471643780088</v>
      </c>
      <c r="P431" t="str">
        <f t="shared" si="36"/>
        <v>D</v>
      </c>
      <c r="Q431">
        <f t="shared" si="37"/>
        <v>2018</v>
      </c>
      <c r="R431">
        <f t="shared" si="38"/>
        <v>0</v>
      </c>
    </row>
    <row r="432" spans="1:18" x14ac:dyDescent="0.25">
      <c r="A432" s="1">
        <v>43435.310938349241</v>
      </c>
      <c r="B432" s="2" t="s">
        <v>620</v>
      </c>
      <c r="C432" t="s">
        <v>196</v>
      </c>
      <c r="D432">
        <v>19</v>
      </c>
      <c r="E432" t="s">
        <v>32</v>
      </c>
      <c r="F432">
        <f>IF(E432="",_xlfn.XLOOKUP(C432,'Price Averages'!$D$4:$D$103,'Price Averages'!$E$4:$E$103, "FALSE"), E432)</f>
        <v>57</v>
      </c>
      <c r="G432">
        <v>19</v>
      </c>
      <c r="H432">
        <f>IF(G432="", _xlfn.XLOOKUP(C432, 'Cost Averages'!$D$4:$D$103,'Cost Averages'!$E$4:$E$103, "FALSE"),G432)</f>
        <v>19</v>
      </c>
      <c r="I432">
        <f t="shared" si="39"/>
        <v>1083</v>
      </c>
      <c r="J432">
        <f t="shared" si="40"/>
        <v>361</v>
      </c>
      <c r="K432">
        <f t="shared" si="41"/>
        <v>722</v>
      </c>
      <c r="L432" s="2" t="s">
        <v>23</v>
      </c>
      <c r="M432" t="s">
        <v>205</v>
      </c>
      <c r="N432" t="s">
        <v>50</v>
      </c>
      <c r="O432" s="3">
        <v>10.980884286450312</v>
      </c>
      <c r="P432" t="str">
        <f t="shared" si="36"/>
        <v>D</v>
      </c>
      <c r="Q432">
        <f t="shared" si="37"/>
        <v>2018</v>
      </c>
      <c r="R432">
        <f t="shared" si="38"/>
        <v>0</v>
      </c>
    </row>
    <row r="433" spans="1:18" x14ac:dyDescent="0.25">
      <c r="A433" s="1">
        <v>43143.457689124021</v>
      </c>
      <c r="B433" s="2" t="s">
        <v>2928</v>
      </c>
      <c r="C433" t="s">
        <v>36</v>
      </c>
      <c r="D433">
        <v>19</v>
      </c>
      <c r="E433">
        <v>114</v>
      </c>
      <c r="F433">
        <f>IF(E433="",_xlfn.XLOOKUP(C433,'Price Averages'!$D$4:$D$103,'Price Averages'!$E$4:$E$103, "FALSE"), E433)</f>
        <v>114</v>
      </c>
      <c r="G433">
        <v>57</v>
      </c>
      <c r="H433">
        <f>IF(G433="", _xlfn.XLOOKUP(C433, 'Cost Averages'!$D$4:$D$103,'Cost Averages'!$E$4:$E$103, "FALSE"),G433)</f>
        <v>57</v>
      </c>
      <c r="I433">
        <f t="shared" si="39"/>
        <v>2166</v>
      </c>
      <c r="J433">
        <f t="shared" si="40"/>
        <v>1083</v>
      </c>
      <c r="K433">
        <f t="shared" si="41"/>
        <v>1083</v>
      </c>
      <c r="L433" s="2" t="s">
        <v>28</v>
      </c>
      <c r="M433" t="s">
        <v>1034</v>
      </c>
      <c r="N433" t="s">
        <v>50</v>
      </c>
      <c r="O433" s="3">
        <v>10.588336269016523</v>
      </c>
      <c r="P433" t="str">
        <f t="shared" si="36"/>
        <v>D</v>
      </c>
      <c r="Q433">
        <f t="shared" si="37"/>
        <v>2018</v>
      </c>
      <c r="R433">
        <f t="shared" si="38"/>
        <v>0</v>
      </c>
    </row>
    <row r="434" spans="1:18" x14ac:dyDescent="0.25">
      <c r="A434" s="1">
        <v>43419.013095993003</v>
      </c>
      <c r="B434" s="2" t="s">
        <v>2408</v>
      </c>
      <c r="C434" t="s">
        <v>383</v>
      </c>
      <c r="D434">
        <v>19</v>
      </c>
      <c r="E434">
        <v>72</v>
      </c>
      <c r="F434">
        <f>IF(E434="",_xlfn.XLOOKUP(C434,'Price Averages'!$D$4:$D$103,'Price Averages'!$E$4:$E$103, "FALSE"), E434)</f>
        <v>72</v>
      </c>
      <c r="G434">
        <v>36</v>
      </c>
      <c r="H434">
        <f>IF(G434="", _xlfn.XLOOKUP(C434, 'Cost Averages'!$D$4:$D$103,'Cost Averages'!$E$4:$E$103, "FALSE"),G434)</f>
        <v>36</v>
      </c>
      <c r="I434">
        <f t="shared" si="39"/>
        <v>1368</v>
      </c>
      <c r="J434">
        <f t="shared" si="40"/>
        <v>684</v>
      </c>
      <c r="K434">
        <f t="shared" si="41"/>
        <v>684</v>
      </c>
      <c r="L434" s="2" t="s">
        <v>44</v>
      </c>
      <c r="M434" t="s">
        <v>869</v>
      </c>
      <c r="N434" t="s">
        <v>41</v>
      </c>
      <c r="O434" s="3">
        <v>13.275355576494196</v>
      </c>
      <c r="P434" t="str">
        <f t="shared" si="36"/>
        <v>D</v>
      </c>
      <c r="Q434">
        <f t="shared" si="37"/>
        <v>2018</v>
      </c>
      <c r="R434">
        <f t="shared" si="38"/>
        <v>0</v>
      </c>
    </row>
    <row r="435" spans="1:18" x14ac:dyDescent="0.25">
      <c r="A435" s="1">
        <v>43461.087855888596</v>
      </c>
      <c r="B435" s="2" t="s">
        <v>1550</v>
      </c>
      <c r="C435" t="s">
        <v>348</v>
      </c>
      <c r="D435">
        <v>19</v>
      </c>
      <c r="E435">
        <v>356</v>
      </c>
      <c r="F435">
        <f>IF(E435="",_xlfn.XLOOKUP(C435,'Price Averages'!$D$4:$D$103,'Price Averages'!$E$4:$E$103, "FALSE"), E435)</f>
        <v>356</v>
      </c>
      <c r="G435">
        <v>89</v>
      </c>
      <c r="H435">
        <f>IF(G435="", _xlfn.XLOOKUP(C435, 'Cost Averages'!$D$4:$D$103,'Cost Averages'!$E$4:$E$103, "FALSE"),G435)</f>
        <v>89</v>
      </c>
      <c r="I435">
        <f t="shared" si="39"/>
        <v>6764</v>
      </c>
      <c r="J435">
        <f t="shared" si="40"/>
        <v>1691</v>
      </c>
      <c r="K435">
        <f t="shared" si="41"/>
        <v>5073</v>
      </c>
      <c r="L435" s="2" t="s">
        <v>44</v>
      </c>
      <c r="M435" t="s">
        <v>436</v>
      </c>
      <c r="N435" t="s">
        <v>34</v>
      </c>
      <c r="O435" s="3">
        <v>15.861056998489449</v>
      </c>
      <c r="P435" t="str">
        <f t="shared" si="36"/>
        <v>D</v>
      </c>
      <c r="Q435">
        <f t="shared" si="37"/>
        <v>2018</v>
      </c>
      <c r="R435">
        <f t="shared" si="38"/>
        <v>0</v>
      </c>
    </row>
    <row r="436" spans="1:18" x14ac:dyDescent="0.25">
      <c r="A436" s="1">
        <v>43230.721754584963</v>
      </c>
      <c r="B436" s="2" t="s">
        <v>2471</v>
      </c>
      <c r="C436" t="s">
        <v>367</v>
      </c>
      <c r="D436">
        <v>19</v>
      </c>
      <c r="E436">
        <v>360</v>
      </c>
      <c r="F436">
        <f>IF(E436="",_xlfn.XLOOKUP(C436,'Price Averages'!$D$4:$D$103,'Price Averages'!$E$4:$E$103, "FALSE"), E436)</f>
        <v>360</v>
      </c>
      <c r="G436">
        <v>90</v>
      </c>
      <c r="H436">
        <f>IF(G436="", _xlfn.XLOOKUP(C436, 'Cost Averages'!$D$4:$D$103,'Cost Averages'!$E$4:$E$103, "FALSE"),G436)</f>
        <v>90</v>
      </c>
      <c r="I436">
        <f t="shared" si="39"/>
        <v>6840</v>
      </c>
      <c r="J436">
        <f t="shared" si="40"/>
        <v>1710</v>
      </c>
      <c r="K436">
        <f t="shared" si="41"/>
        <v>5130</v>
      </c>
      <c r="L436" s="2" t="s">
        <v>28</v>
      </c>
      <c r="M436" t="s">
        <v>807</v>
      </c>
      <c r="N436" t="s">
        <v>25</v>
      </c>
      <c r="O436" s="3">
        <v>16.254955391951082</v>
      </c>
      <c r="P436" t="str">
        <f t="shared" si="36"/>
        <v>D</v>
      </c>
      <c r="Q436">
        <f t="shared" si="37"/>
        <v>2018</v>
      </c>
      <c r="R436">
        <f t="shared" si="38"/>
        <v>0</v>
      </c>
    </row>
    <row r="437" spans="1:18" x14ac:dyDescent="0.25">
      <c r="A437" s="1">
        <v>43310.054396950443</v>
      </c>
      <c r="B437" s="2" t="s">
        <v>615</v>
      </c>
      <c r="C437" t="s">
        <v>83</v>
      </c>
      <c r="D437">
        <v>19</v>
      </c>
      <c r="E437">
        <v>300</v>
      </c>
      <c r="F437">
        <f>IF(E437="",_xlfn.XLOOKUP(C437,'Price Averages'!$D$4:$D$103,'Price Averages'!$E$4:$E$103, "FALSE"), E437)</f>
        <v>300</v>
      </c>
      <c r="G437">
        <v>75</v>
      </c>
      <c r="H437">
        <f>IF(G437="", _xlfn.XLOOKUP(C437, 'Cost Averages'!$D$4:$D$103,'Cost Averages'!$E$4:$E$103, "FALSE"),G437)</f>
        <v>75</v>
      </c>
      <c r="I437">
        <f t="shared" si="39"/>
        <v>5700</v>
      </c>
      <c r="J437">
        <f t="shared" si="40"/>
        <v>1425</v>
      </c>
      <c r="K437">
        <f t="shared" si="41"/>
        <v>4275</v>
      </c>
      <c r="L437" s="2" t="s">
        <v>44</v>
      </c>
      <c r="M437" t="s">
        <v>186</v>
      </c>
      <c r="N437" t="s">
        <v>34</v>
      </c>
      <c r="O437" s="3">
        <v>14.573178107544177</v>
      </c>
      <c r="P437" t="str">
        <f t="shared" si="36"/>
        <v>D</v>
      </c>
      <c r="Q437">
        <f t="shared" si="37"/>
        <v>2018</v>
      </c>
      <c r="R437">
        <f t="shared" si="38"/>
        <v>0</v>
      </c>
    </row>
    <row r="438" spans="1:18" x14ac:dyDescent="0.25">
      <c r="A438" s="1">
        <v>43459.875653879033</v>
      </c>
      <c r="B438" s="2" t="s">
        <v>2418</v>
      </c>
      <c r="C438" t="s">
        <v>417</v>
      </c>
      <c r="D438">
        <v>19</v>
      </c>
      <c r="E438">
        <v>352</v>
      </c>
      <c r="F438">
        <f>IF(E438="",_xlfn.XLOOKUP(C438,'Price Averages'!$D$4:$D$103,'Price Averages'!$E$4:$E$103, "FALSE"), E438)</f>
        <v>352</v>
      </c>
      <c r="G438" t="s">
        <v>32</v>
      </c>
      <c r="H438">
        <f>IF(G438="", _xlfn.XLOOKUP(C438, 'Cost Averages'!$D$4:$D$103,'Cost Averages'!$E$4:$E$103, "FALSE"),G438)</f>
        <v>88</v>
      </c>
      <c r="I438">
        <f t="shared" si="39"/>
        <v>6688</v>
      </c>
      <c r="J438">
        <f t="shared" si="40"/>
        <v>1672</v>
      </c>
      <c r="K438">
        <f t="shared" si="41"/>
        <v>5016</v>
      </c>
      <c r="L438" s="2" t="s">
        <v>28</v>
      </c>
      <c r="M438" t="s">
        <v>159</v>
      </c>
      <c r="N438" t="s">
        <v>78</v>
      </c>
      <c r="O438" s="3">
        <v>10.216282609482219</v>
      </c>
      <c r="P438" t="str">
        <f t="shared" si="36"/>
        <v>D</v>
      </c>
      <c r="Q438">
        <f t="shared" si="37"/>
        <v>2018</v>
      </c>
      <c r="R438">
        <f t="shared" si="38"/>
        <v>0</v>
      </c>
    </row>
    <row r="439" spans="1:18" x14ac:dyDescent="0.25">
      <c r="A439" s="1">
        <v>43460.601470115798</v>
      </c>
      <c r="B439" s="2" t="s">
        <v>1047</v>
      </c>
      <c r="C439" t="s">
        <v>412</v>
      </c>
      <c r="D439">
        <v>19</v>
      </c>
      <c r="E439">
        <v>162</v>
      </c>
      <c r="F439">
        <f>IF(E439="",_xlfn.XLOOKUP(C439,'Price Averages'!$D$4:$D$103,'Price Averages'!$E$4:$E$103, "FALSE"), E439)</f>
        <v>162</v>
      </c>
      <c r="G439" t="s">
        <v>32</v>
      </c>
      <c r="H439">
        <f>IF(G439="", _xlfn.XLOOKUP(C439, 'Cost Averages'!$D$4:$D$103,'Cost Averages'!$E$4:$E$103, "FALSE"),G439)</f>
        <v>54</v>
      </c>
      <c r="I439">
        <f t="shared" si="39"/>
        <v>3078</v>
      </c>
      <c r="J439">
        <f t="shared" si="40"/>
        <v>1026</v>
      </c>
      <c r="K439">
        <f t="shared" si="41"/>
        <v>2052</v>
      </c>
      <c r="L439" s="2" t="s">
        <v>28</v>
      </c>
      <c r="M439" t="s">
        <v>98</v>
      </c>
      <c r="N439" t="s">
        <v>34</v>
      </c>
      <c r="O439" s="3">
        <v>13.717776078041958</v>
      </c>
      <c r="P439" t="str">
        <f t="shared" si="36"/>
        <v>D</v>
      </c>
      <c r="Q439">
        <f t="shared" si="37"/>
        <v>2018</v>
      </c>
      <c r="R439">
        <f t="shared" si="38"/>
        <v>0</v>
      </c>
    </row>
    <row r="440" spans="1:18" x14ac:dyDescent="0.25">
      <c r="A440" s="1">
        <v>43224.347144777188</v>
      </c>
      <c r="B440" s="2" t="s">
        <v>3203</v>
      </c>
      <c r="C440" t="s">
        <v>575</v>
      </c>
      <c r="D440">
        <v>19</v>
      </c>
      <c r="E440">
        <v>57</v>
      </c>
      <c r="F440">
        <f>IF(E440="",_xlfn.XLOOKUP(C440,'Price Averages'!$D$4:$D$103,'Price Averages'!$E$4:$E$103, "FALSE"), E440)</f>
        <v>57</v>
      </c>
      <c r="G440">
        <v>19</v>
      </c>
      <c r="H440">
        <f>IF(G440="", _xlfn.XLOOKUP(C440, 'Cost Averages'!$D$4:$D$103,'Cost Averages'!$E$4:$E$103, "FALSE"),G440)</f>
        <v>19</v>
      </c>
      <c r="I440">
        <f t="shared" si="39"/>
        <v>1083</v>
      </c>
      <c r="J440">
        <f t="shared" si="40"/>
        <v>361</v>
      </c>
      <c r="K440">
        <f t="shared" si="41"/>
        <v>722</v>
      </c>
      <c r="L440" s="2" t="s">
        <v>28</v>
      </c>
      <c r="M440" t="s">
        <v>40</v>
      </c>
      <c r="N440" t="s">
        <v>41</v>
      </c>
      <c r="O440" s="3">
        <v>15.24190997853951</v>
      </c>
      <c r="P440" t="str">
        <f t="shared" si="36"/>
        <v>D</v>
      </c>
      <c r="Q440">
        <f t="shared" si="37"/>
        <v>2018</v>
      </c>
      <c r="R440">
        <f t="shared" si="38"/>
        <v>0</v>
      </c>
    </row>
    <row r="441" spans="1:18" x14ac:dyDescent="0.25">
      <c r="A441" s="1">
        <v>43354.590824480132</v>
      </c>
      <c r="B441" s="2" t="s">
        <v>2074</v>
      </c>
      <c r="C441" t="s">
        <v>117</v>
      </c>
      <c r="D441">
        <v>19</v>
      </c>
      <c r="E441">
        <v>176</v>
      </c>
      <c r="F441">
        <f>IF(E441="",_xlfn.XLOOKUP(C441,'Price Averages'!$D$4:$D$103,'Price Averages'!$E$4:$E$103, "FALSE"), E441)</f>
        <v>176</v>
      </c>
      <c r="G441" t="s">
        <v>32</v>
      </c>
      <c r="H441">
        <f>IF(G441="", _xlfn.XLOOKUP(C441, 'Cost Averages'!$D$4:$D$103,'Cost Averages'!$E$4:$E$103, "FALSE"),G441)</f>
        <v>88</v>
      </c>
      <c r="I441">
        <f t="shared" si="39"/>
        <v>3344</v>
      </c>
      <c r="J441">
        <f t="shared" si="40"/>
        <v>1672</v>
      </c>
      <c r="K441">
        <f t="shared" si="41"/>
        <v>1672</v>
      </c>
      <c r="L441" s="2" t="s">
        <v>23</v>
      </c>
      <c r="M441" t="s">
        <v>1245</v>
      </c>
      <c r="N441" t="s">
        <v>41</v>
      </c>
      <c r="O441" s="3">
        <v>10.518436853046438</v>
      </c>
      <c r="P441" t="str">
        <f t="shared" si="36"/>
        <v>D</v>
      </c>
      <c r="Q441">
        <f t="shared" si="37"/>
        <v>2018</v>
      </c>
      <c r="R441">
        <f t="shared" si="38"/>
        <v>0</v>
      </c>
    </row>
    <row r="442" spans="1:18" x14ac:dyDescent="0.25">
      <c r="A442" s="1">
        <v>43436.726109429575</v>
      </c>
      <c r="B442" s="2" t="s">
        <v>1659</v>
      </c>
      <c r="C442" t="s">
        <v>296</v>
      </c>
      <c r="D442">
        <v>19</v>
      </c>
      <c r="E442">
        <v>116</v>
      </c>
      <c r="F442">
        <f>IF(E442="",_xlfn.XLOOKUP(C442,'Price Averages'!$D$4:$D$103,'Price Averages'!$E$4:$E$103, "FALSE"), E442)</f>
        <v>116</v>
      </c>
      <c r="G442">
        <v>29</v>
      </c>
      <c r="H442">
        <f>IF(G442="", _xlfn.XLOOKUP(C442, 'Cost Averages'!$D$4:$D$103,'Cost Averages'!$E$4:$E$103, "FALSE"),G442)</f>
        <v>29</v>
      </c>
      <c r="I442">
        <f t="shared" si="39"/>
        <v>2204</v>
      </c>
      <c r="J442">
        <f t="shared" si="40"/>
        <v>551</v>
      </c>
      <c r="K442">
        <f t="shared" si="41"/>
        <v>1653</v>
      </c>
      <c r="L442" s="2" t="s">
        <v>44</v>
      </c>
      <c r="M442" t="s">
        <v>721</v>
      </c>
      <c r="N442" t="s">
        <v>56</v>
      </c>
      <c r="O442" s="3">
        <v>11.443503623244197</v>
      </c>
      <c r="P442" t="str">
        <f t="shared" si="36"/>
        <v>D</v>
      </c>
      <c r="Q442">
        <f t="shared" si="37"/>
        <v>2018</v>
      </c>
      <c r="R442">
        <f t="shared" si="38"/>
        <v>0</v>
      </c>
    </row>
    <row r="443" spans="1:18" x14ac:dyDescent="0.25">
      <c r="A443" s="1">
        <v>43153.771037608916</v>
      </c>
      <c r="B443" s="2" t="s">
        <v>2759</v>
      </c>
      <c r="C443" t="s">
        <v>296</v>
      </c>
      <c r="D443">
        <v>19</v>
      </c>
      <c r="E443">
        <v>116</v>
      </c>
      <c r="F443">
        <f>IF(E443="",_xlfn.XLOOKUP(C443,'Price Averages'!$D$4:$D$103,'Price Averages'!$E$4:$E$103, "FALSE"), E443)</f>
        <v>116</v>
      </c>
      <c r="G443">
        <v>29</v>
      </c>
      <c r="H443">
        <f>IF(G443="", _xlfn.XLOOKUP(C443, 'Cost Averages'!$D$4:$D$103,'Cost Averages'!$E$4:$E$103, "FALSE"),G443)</f>
        <v>29</v>
      </c>
      <c r="I443">
        <f t="shared" si="39"/>
        <v>2204</v>
      </c>
      <c r="J443">
        <f t="shared" si="40"/>
        <v>551</v>
      </c>
      <c r="K443">
        <f t="shared" si="41"/>
        <v>1653</v>
      </c>
      <c r="L443" s="2" t="s">
        <v>28</v>
      </c>
      <c r="M443" t="s">
        <v>126</v>
      </c>
      <c r="N443" t="s">
        <v>25</v>
      </c>
      <c r="O443" s="3">
        <v>9.4200113153305907</v>
      </c>
      <c r="P443" t="str">
        <f t="shared" si="36"/>
        <v>D</v>
      </c>
      <c r="Q443">
        <f t="shared" si="37"/>
        <v>2018</v>
      </c>
      <c r="R443">
        <f t="shared" si="38"/>
        <v>0</v>
      </c>
    </row>
    <row r="444" spans="1:18" x14ac:dyDescent="0.25">
      <c r="A444" s="1">
        <v>43450.99725294263</v>
      </c>
      <c r="B444" s="2" t="s">
        <v>3006</v>
      </c>
      <c r="C444" t="s">
        <v>152</v>
      </c>
      <c r="D444">
        <v>19</v>
      </c>
      <c r="E444">
        <v>132</v>
      </c>
      <c r="F444">
        <f>IF(E444="",_xlfn.XLOOKUP(C444,'Price Averages'!$D$4:$D$103,'Price Averages'!$E$4:$E$103, "FALSE"), E444)</f>
        <v>132</v>
      </c>
      <c r="G444">
        <v>33</v>
      </c>
      <c r="H444">
        <f>IF(G444="", _xlfn.XLOOKUP(C444, 'Cost Averages'!$D$4:$D$103,'Cost Averages'!$E$4:$E$103, "FALSE"),G444)</f>
        <v>33</v>
      </c>
      <c r="I444">
        <f t="shared" si="39"/>
        <v>2508</v>
      </c>
      <c r="J444">
        <f t="shared" si="40"/>
        <v>627</v>
      </c>
      <c r="K444">
        <f t="shared" si="41"/>
        <v>1881</v>
      </c>
      <c r="L444" s="2" t="s">
        <v>44</v>
      </c>
      <c r="M444" t="s">
        <v>652</v>
      </c>
      <c r="N444" t="s">
        <v>78</v>
      </c>
      <c r="O444" s="3">
        <v>10.163794912095831</v>
      </c>
      <c r="P444" t="str">
        <f t="shared" si="36"/>
        <v>D</v>
      </c>
      <c r="Q444">
        <f t="shared" si="37"/>
        <v>2018</v>
      </c>
      <c r="R444">
        <f t="shared" si="38"/>
        <v>0</v>
      </c>
    </row>
    <row r="445" spans="1:18" x14ac:dyDescent="0.25">
      <c r="A445" s="1">
        <v>43243.758252579959</v>
      </c>
      <c r="B445" s="2" t="s">
        <v>782</v>
      </c>
      <c r="C445" t="s">
        <v>102</v>
      </c>
      <c r="D445">
        <v>20</v>
      </c>
      <c r="E445">
        <v>144</v>
      </c>
      <c r="F445">
        <f>IF(E445="",_xlfn.XLOOKUP(C445,'Price Averages'!$D$4:$D$103,'Price Averages'!$E$4:$E$103, "FALSE"), E445)</f>
        <v>144</v>
      </c>
      <c r="G445">
        <v>36</v>
      </c>
      <c r="H445">
        <f>IF(G445="", _xlfn.XLOOKUP(C445, 'Cost Averages'!$D$4:$D$103,'Cost Averages'!$E$4:$E$103, "FALSE"),G445)</f>
        <v>36</v>
      </c>
      <c r="I445">
        <f t="shared" si="39"/>
        <v>2880</v>
      </c>
      <c r="J445">
        <f t="shared" si="40"/>
        <v>720</v>
      </c>
      <c r="K445">
        <f t="shared" si="41"/>
        <v>2160</v>
      </c>
      <c r="L445" s="2" t="s">
        <v>23</v>
      </c>
      <c r="M445" t="s">
        <v>673</v>
      </c>
      <c r="N445" t="s">
        <v>78</v>
      </c>
      <c r="O445" s="3">
        <v>8.1628930629234038</v>
      </c>
      <c r="P445" t="str">
        <f t="shared" si="36"/>
        <v>D</v>
      </c>
      <c r="Q445">
        <f t="shared" si="37"/>
        <v>2018</v>
      </c>
      <c r="R445">
        <f t="shared" si="38"/>
        <v>0</v>
      </c>
    </row>
    <row r="446" spans="1:18" x14ac:dyDescent="0.25">
      <c r="A446" s="1">
        <v>43427.9208377334</v>
      </c>
      <c r="B446" s="2" t="s">
        <v>2151</v>
      </c>
      <c r="C446" t="s">
        <v>102</v>
      </c>
      <c r="D446">
        <v>20</v>
      </c>
      <c r="E446">
        <v>144</v>
      </c>
      <c r="F446">
        <f>IF(E446="",_xlfn.XLOOKUP(C446,'Price Averages'!$D$4:$D$103,'Price Averages'!$E$4:$E$103, "FALSE"), E446)</f>
        <v>144</v>
      </c>
      <c r="G446">
        <v>36</v>
      </c>
      <c r="H446">
        <f>IF(G446="", _xlfn.XLOOKUP(C446, 'Cost Averages'!$D$4:$D$103,'Cost Averages'!$E$4:$E$103, "FALSE"),G446)</f>
        <v>36</v>
      </c>
      <c r="I446">
        <f t="shared" si="39"/>
        <v>2880</v>
      </c>
      <c r="J446">
        <f t="shared" si="40"/>
        <v>720</v>
      </c>
      <c r="K446">
        <f t="shared" si="41"/>
        <v>2160</v>
      </c>
      <c r="L446" s="2" t="s">
        <v>28</v>
      </c>
      <c r="M446" t="s">
        <v>315</v>
      </c>
      <c r="N446" t="s">
        <v>46</v>
      </c>
      <c r="O446" s="3">
        <v>11.221666113009938</v>
      </c>
      <c r="P446" t="str">
        <f t="shared" si="36"/>
        <v>D</v>
      </c>
      <c r="Q446">
        <f t="shared" si="37"/>
        <v>2018</v>
      </c>
      <c r="R446">
        <f t="shared" si="38"/>
        <v>0</v>
      </c>
    </row>
    <row r="447" spans="1:18" x14ac:dyDescent="0.25">
      <c r="A447" s="1">
        <v>43319.896517499583</v>
      </c>
      <c r="B447" s="2" t="s">
        <v>1709</v>
      </c>
      <c r="C447" t="s">
        <v>362</v>
      </c>
      <c r="D447">
        <v>20</v>
      </c>
      <c r="E447">
        <v>144</v>
      </c>
      <c r="F447">
        <f>IF(E447="",_xlfn.XLOOKUP(C447,'Price Averages'!$D$4:$D$103,'Price Averages'!$E$4:$E$103, "FALSE"), E447)</f>
        <v>144</v>
      </c>
      <c r="G447">
        <v>36</v>
      </c>
      <c r="H447">
        <f>IF(G447="", _xlfn.XLOOKUP(C447, 'Cost Averages'!$D$4:$D$103,'Cost Averages'!$E$4:$E$103, "FALSE"),G447)</f>
        <v>36</v>
      </c>
      <c r="I447">
        <f t="shared" si="39"/>
        <v>2880</v>
      </c>
      <c r="J447">
        <f t="shared" si="40"/>
        <v>720</v>
      </c>
      <c r="K447">
        <f t="shared" si="41"/>
        <v>2160</v>
      </c>
      <c r="L447" s="2" t="s">
        <v>28</v>
      </c>
      <c r="M447" t="s">
        <v>1118</v>
      </c>
      <c r="N447" t="s">
        <v>56</v>
      </c>
      <c r="O447" s="3">
        <v>11.593991859287692</v>
      </c>
      <c r="P447" t="str">
        <f t="shared" si="36"/>
        <v>D</v>
      </c>
      <c r="Q447">
        <f t="shared" si="37"/>
        <v>2018</v>
      </c>
      <c r="R447">
        <f t="shared" si="38"/>
        <v>0</v>
      </c>
    </row>
    <row r="448" spans="1:18" x14ac:dyDescent="0.25">
      <c r="A448" s="1">
        <v>43299.630429827674</v>
      </c>
      <c r="B448" s="2" t="s">
        <v>655</v>
      </c>
      <c r="C448" t="s">
        <v>207</v>
      </c>
      <c r="D448">
        <v>20</v>
      </c>
      <c r="E448">
        <v>176</v>
      </c>
      <c r="F448">
        <f>IF(E448="",_xlfn.XLOOKUP(C448,'Price Averages'!$D$4:$D$103,'Price Averages'!$E$4:$E$103, "FALSE"), E448)</f>
        <v>176</v>
      </c>
      <c r="G448">
        <v>88</v>
      </c>
      <c r="H448">
        <f>IF(G448="", _xlfn.XLOOKUP(C448, 'Cost Averages'!$D$4:$D$103,'Cost Averages'!$E$4:$E$103, "FALSE"),G448)</f>
        <v>88</v>
      </c>
      <c r="I448">
        <f t="shared" si="39"/>
        <v>3520</v>
      </c>
      <c r="J448">
        <f t="shared" si="40"/>
        <v>1760</v>
      </c>
      <c r="K448">
        <f t="shared" si="41"/>
        <v>1760</v>
      </c>
      <c r="L448" s="2" t="s">
        <v>28</v>
      </c>
      <c r="M448" t="s">
        <v>68</v>
      </c>
      <c r="N448" t="s">
        <v>50</v>
      </c>
      <c r="O448" s="3">
        <v>9.8384363471888783</v>
      </c>
      <c r="P448" t="str">
        <f t="shared" si="36"/>
        <v>D</v>
      </c>
      <c r="Q448">
        <f t="shared" si="37"/>
        <v>2018</v>
      </c>
      <c r="R448">
        <f t="shared" si="38"/>
        <v>0</v>
      </c>
    </row>
    <row r="449" spans="1:18" x14ac:dyDescent="0.25">
      <c r="A449" s="1">
        <v>43134.896540656191</v>
      </c>
      <c r="B449" s="2" t="s">
        <v>1262</v>
      </c>
      <c r="C449" t="s">
        <v>143</v>
      </c>
      <c r="D449">
        <v>20</v>
      </c>
      <c r="E449" t="s">
        <v>32</v>
      </c>
      <c r="F449">
        <f>IF(E449="",_xlfn.XLOOKUP(C449,'Price Averages'!$D$4:$D$103,'Price Averages'!$E$4:$E$103, "FALSE"), E449)</f>
        <v>153</v>
      </c>
      <c r="G449">
        <v>51</v>
      </c>
      <c r="H449">
        <f>IF(G449="", _xlfn.XLOOKUP(C449, 'Cost Averages'!$D$4:$D$103,'Cost Averages'!$E$4:$E$103, "FALSE"),G449)</f>
        <v>51</v>
      </c>
      <c r="I449">
        <f t="shared" si="39"/>
        <v>3060</v>
      </c>
      <c r="J449">
        <f t="shared" si="40"/>
        <v>1020</v>
      </c>
      <c r="K449">
        <f t="shared" si="41"/>
        <v>2040</v>
      </c>
      <c r="L449" s="2" t="s">
        <v>23</v>
      </c>
      <c r="M449" t="s">
        <v>572</v>
      </c>
      <c r="N449" t="s">
        <v>50</v>
      </c>
      <c r="O449" s="3">
        <v>14.66147716237918</v>
      </c>
      <c r="P449" t="str">
        <f t="shared" si="36"/>
        <v>D</v>
      </c>
      <c r="Q449">
        <f t="shared" si="37"/>
        <v>2018</v>
      </c>
      <c r="R449">
        <f t="shared" si="38"/>
        <v>0</v>
      </c>
    </row>
    <row r="450" spans="1:18" x14ac:dyDescent="0.25">
      <c r="A450" s="1">
        <v>43178.560113065229</v>
      </c>
      <c r="B450" s="2" t="s">
        <v>1566</v>
      </c>
      <c r="C450" t="s">
        <v>134</v>
      </c>
      <c r="D450">
        <v>20</v>
      </c>
      <c r="E450">
        <v>210</v>
      </c>
      <c r="F450">
        <f>IF(E450="",_xlfn.XLOOKUP(C450,'Price Averages'!$D$4:$D$103,'Price Averages'!$E$4:$E$103, "FALSE"), E450)</f>
        <v>210</v>
      </c>
      <c r="G450">
        <v>70</v>
      </c>
      <c r="H450">
        <f>IF(G450="", _xlfn.XLOOKUP(C450, 'Cost Averages'!$D$4:$D$103,'Cost Averages'!$E$4:$E$103, "FALSE"),G450)</f>
        <v>70</v>
      </c>
      <c r="I450">
        <f t="shared" si="39"/>
        <v>4200</v>
      </c>
      <c r="J450">
        <f t="shared" si="40"/>
        <v>1400</v>
      </c>
      <c r="K450">
        <f t="shared" si="41"/>
        <v>2800</v>
      </c>
      <c r="L450" s="2" t="s">
        <v>44</v>
      </c>
      <c r="M450" t="s">
        <v>189</v>
      </c>
      <c r="N450" t="s">
        <v>41</v>
      </c>
      <c r="O450" s="3">
        <v>13.288482149665386</v>
      </c>
      <c r="P450" t="str">
        <f t="shared" ref="P450:P513" si="42">CHAR(64+(YEAR(A450)-2014))</f>
        <v>D</v>
      </c>
      <c r="Q450">
        <f t="shared" ref="Q450:Q513" si="43">YEAR(A450)</f>
        <v>2018</v>
      </c>
      <c r="R450">
        <f t="shared" ref="R450:R513" si="44">IF(P450=CHAR(64 + (YEAR(A450) - 2014)), 0, 1)</f>
        <v>0</v>
      </c>
    </row>
    <row r="451" spans="1:18" x14ac:dyDescent="0.25">
      <c r="A451" s="1">
        <v>43402.031520541605</v>
      </c>
      <c r="B451" s="2" t="s">
        <v>3008</v>
      </c>
      <c r="C451" t="s">
        <v>196</v>
      </c>
      <c r="D451">
        <v>20</v>
      </c>
      <c r="E451" t="s">
        <v>32</v>
      </c>
      <c r="F451">
        <f>IF(E451="",_xlfn.XLOOKUP(C451,'Price Averages'!$D$4:$D$103,'Price Averages'!$E$4:$E$103, "FALSE"), E451)</f>
        <v>57</v>
      </c>
      <c r="G451">
        <v>19</v>
      </c>
      <c r="H451">
        <f>IF(G451="", _xlfn.XLOOKUP(C451, 'Cost Averages'!$D$4:$D$103,'Cost Averages'!$E$4:$E$103, "FALSE"),G451)</f>
        <v>19</v>
      </c>
      <c r="I451">
        <f t="shared" ref="I451:I514" si="45">D451*F451</f>
        <v>1140</v>
      </c>
      <c r="J451">
        <f t="shared" ref="J451:J514" si="46">D451*H451</f>
        <v>380</v>
      </c>
      <c r="K451">
        <f t="shared" ref="K451:K514" si="47">I451-J451</f>
        <v>760</v>
      </c>
      <c r="L451" s="2" t="s">
        <v>44</v>
      </c>
      <c r="M451" t="s">
        <v>915</v>
      </c>
      <c r="N451" t="s">
        <v>34</v>
      </c>
      <c r="O451" s="3">
        <v>12.502346728827876</v>
      </c>
      <c r="P451" t="str">
        <f t="shared" si="42"/>
        <v>D</v>
      </c>
      <c r="Q451">
        <f t="shared" si="43"/>
        <v>2018</v>
      </c>
      <c r="R451">
        <f t="shared" si="44"/>
        <v>0</v>
      </c>
    </row>
    <row r="452" spans="1:18" x14ac:dyDescent="0.25">
      <c r="A452" s="1">
        <v>43146.258622853195</v>
      </c>
      <c r="B452" s="2" t="s">
        <v>2678</v>
      </c>
      <c r="C452" t="s">
        <v>251</v>
      </c>
      <c r="D452">
        <v>20</v>
      </c>
      <c r="E452" t="s">
        <v>32</v>
      </c>
      <c r="F452">
        <f>IF(E452="",_xlfn.XLOOKUP(C452,'Price Averages'!$D$4:$D$103,'Price Averages'!$E$4:$E$103, "FALSE"), E452)</f>
        <v>270</v>
      </c>
      <c r="G452">
        <v>90</v>
      </c>
      <c r="H452">
        <f>IF(G452="", _xlfn.XLOOKUP(C452, 'Cost Averages'!$D$4:$D$103,'Cost Averages'!$E$4:$E$103, "FALSE"),G452)</f>
        <v>90</v>
      </c>
      <c r="I452">
        <f t="shared" si="45"/>
        <v>5400</v>
      </c>
      <c r="J452">
        <f t="shared" si="46"/>
        <v>1800</v>
      </c>
      <c r="K452">
        <f t="shared" si="47"/>
        <v>3600</v>
      </c>
      <c r="L452" s="2" t="s">
        <v>28</v>
      </c>
      <c r="M452" t="s">
        <v>211</v>
      </c>
      <c r="N452" t="s">
        <v>41</v>
      </c>
      <c r="O452" s="3">
        <v>13.697485557052493</v>
      </c>
      <c r="P452" t="str">
        <f t="shared" si="42"/>
        <v>D</v>
      </c>
      <c r="Q452">
        <f t="shared" si="43"/>
        <v>2018</v>
      </c>
      <c r="R452">
        <f t="shared" si="44"/>
        <v>0</v>
      </c>
    </row>
    <row r="453" spans="1:18" x14ac:dyDescent="0.25">
      <c r="A453" s="1">
        <v>43139.261870158989</v>
      </c>
      <c r="B453" s="2" t="s">
        <v>2975</v>
      </c>
      <c r="C453" t="s">
        <v>780</v>
      </c>
      <c r="D453">
        <v>20</v>
      </c>
      <c r="E453" t="s">
        <v>32</v>
      </c>
      <c r="F453">
        <f>IF(E453="",_xlfn.XLOOKUP(C453,'Price Averages'!$D$4:$D$103,'Price Averages'!$E$4:$E$103, "FALSE"), E453)</f>
        <v>100</v>
      </c>
      <c r="G453">
        <v>25</v>
      </c>
      <c r="H453">
        <f>IF(G453="", _xlfn.XLOOKUP(C453, 'Cost Averages'!$D$4:$D$103,'Cost Averages'!$E$4:$E$103, "FALSE"),G453)</f>
        <v>25</v>
      </c>
      <c r="I453">
        <f t="shared" si="45"/>
        <v>2000</v>
      </c>
      <c r="J453">
        <f t="shared" si="46"/>
        <v>500</v>
      </c>
      <c r="K453">
        <f t="shared" si="47"/>
        <v>1500</v>
      </c>
      <c r="L453" s="2" t="s">
        <v>28</v>
      </c>
      <c r="M453" t="s">
        <v>1060</v>
      </c>
      <c r="N453" t="s">
        <v>34</v>
      </c>
      <c r="O453" s="3">
        <v>8.1352386075080023</v>
      </c>
      <c r="P453" t="str">
        <f t="shared" si="42"/>
        <v>D</v>
      </c>
      <c r="Q453">
        <f t="shared" si="43"/>
        <v>2018</v>
      </c>
      <c r="R453">
        <f t="shared" si="44"/>
        <v>0</v>
      </c>
    </row>
    <row r="454" spans="1:18" x14ac:dyDescent="0.25">
      <c r="A454" s="1">
        <v>43328.111001150792</v>
      </c>
      <c r="B454" s="2" t="s">
        <v>2517</v>
      </c>
      <c r="C454" t="s">
        <v>383</v>
      </c>
      <c r="D454">
        <v>20</v>
      </c>
      <c r="E454" t="s">
        <v>32</v>
      </c>
      <c r="F454">
        <f>IF(E454="",_xlfn.XLOOKUP(C454,'Price Averages'!$D$4:$D$103,'Price Averages'!$E$4:$E$103, "FALSE"), E454)</f>
        <v>72</v>
      </c>
      <c r="G454">
        <v>36</v>
      </c>
      <c r="H454">
        <f>IF(G454="", _xlfn.XLOOKUP(C454, 'Cost Averages'!$D$4:$D$103,'Cost Averages'!$E$4:$E$103, "FALSE"),G454)</f>
        <v>36</v>
      </c>
      <c r="I454">
        <f t="shared" si="45"/>
        <v>1440</v>
      </c>
      <c r="J454">
        <f t="shared" si="46"/>
        <v>720</v>
      </c>
      <c r="K454">
        <f t="shared" si="47"/>
        <v>720</v>
      </c>
      <c r="L454" s="2" t="s">
        <v>23</v>
      </c>
      <c r="M454" t="s">
        <v>153</v>
      </c>
      <c r="N454" t="s">
        <v>25</v>
      </c>
      <c r="O454" s="3">
        <v>14.370283356317486</v>
      </c>
      <c r="P454" t="str">
        <f t="shared" si="42"/>
        <v>D</v>
      </c>
      <c r="Q454">
        <f t="shared" si="43"/>
        <v>2018</v>
      </c>
      <c r="R454">
        <f t="shared" si="44"/>
        <v>0</v>
      </c>
    </row>
    <row r="455" spans="1:18" x14ac:dyDescent="0.25">
      <c r="A455" s="1">
        <v>43416.932862662936</v>
      </c>
      <c r="B455" s="2" t="s">
        <v>984</v>
      </c>
      <c r="C455" t="s">
        <v>289</v>
      </c>
      <c r="D455">
        <v>20</v>
      </c>
      <c r="E455" t="s">
        <v>32</v>
      </c>
      <c r="F455">
        <f>IF(E455="",_xlfn.XLOOKUP(C455,'Price Averages'!$D$4:$D$103,'Price Averages'!$E$4:$E$103, "FALSE"), E455)</f>
        <v>108</v>
      </c>
      <c r="G455">
        <v>36</v>
      </c>
      <c r="H455">
        <f>IF(G455="", _xlfn.XLOOKUP(C455, 'Cost Averages'!$D$4:$D$103,'Cost Averages'!$E$4:$E$103, "FALSE"),G455)</f>
        <v>36</v>
      </c>
      <c r="I455">
        <f t="shared" si="45"/>
        <v>2160</v>
      </c>
      <c r="J455">
        <f t="shared" si="46"/>
        <v>720</v>
      </c>
      <c r="K455">
        <f t="shared" si="47"/>
        <v>1440</v>
      </c>
      <c r="L455" s="2" t="s">
        <v>28</v>
      </c>
      <c r="M455" t="s">
        <v>766</v>
      </c>
      <c r="N455" t="s">
        <v>41</v>
      </c>
      <c r="O455" s="3">
        <v>13.392447352247808</v>
      </c>
      <c r="P455" t="str">
        <f t="shared" si="42"/>
        <v>D</v>
      </c>
      <c r="Q455">
        <f t="shared" si="43"/>
        <v>2018</v>
      </c>
      <c r="R455">
        <f t="shared" si="44"/>
        <v>0</v>
      </c>
    </row>
    <row r="456" spans="1:18" x14ac:dyDescent="0.25">
      <c r="A456" s="1">
        <v>43391.895623522134</v>
      </c>
      <c r="B456" s="2" t="s">
        <v>2531</v>
      </c>
      <c r="C456" t="s">
        <v>149</v>
      </c>
      <c r="D456">
        <v>20</v>
      </c>
      <c r="E456">
        <v>50</v>
      </c>
      <c r="F456">
        <f>IF(E456="",_xlfn.XLOOKUP(C456,'Price Averages'!$D$4:$D$103,'Price Averages'!$E$4:$E$103, "FALSE"), E456)</f>
        <v>50</v>
      </c>
      <c r="G456" t="s">
        <v>32</v>
      </c>
      <c r="H456">
        <f>IF(G456="", _xlfn.XLOOKUP(C456, 'Cost Averages'!$D$4:$D$103,'Cost Averages'!$E$4:$E$103, "FALSE"),G456)</f>
        <v>25</v>
      </c>
      <c r="I456">
        <f t="shared" si="45"/>
        <v>1000</v>
      </c>
      <c r="J456">
        <f t="shared" si="46"/>
        <v>500</v>
      </c>
      <c r="K456">
        <f t="shared" si="47"/>
        <v>500</v>
      </c>
      <c r="L456" s="2" t="s">
        <v>28</v>
      </c>
      <c r="M456" t="s">
        <v>393</v>
      </c>
      <c r="N456" t="s">
        <v>50</v>
      </c>
      <c r="O456" s="3">
        <v>11.394777319422785</v>
      </c>
      <c r="P456" t="str">
        <f t="shared" si="42"/>
        <v>D</v>
      </c>
      <c r="Q456">
        <f t="shared" si="43"/>
        <v>2018</v>
      </c>
      <c r="R456">
        <f t="shared" si="44"/>
        <v>0</v>
      </c>
    </row>
    <row r="457" spans="1:18" x14ac:dyDescent="0.25">
      <c r="A457" s="1">
        <v>43412.604360449172</v>
      </c>
      <c r="B457" s="2" t="s">
        <v>2869</v>
      </c>
      <c r="C457" t="s">
        <v>367</v>
      </c>
      <c r="D457">
        <v>20</v>
      </c>
      <c r="E457">
        <v>360</v>
      </c>
      <c r="F457">
        <f>IF(E457="",_xlfn.XLOOKUP(C457,'Price Averages'!$D$4:$D$103,'Price Averages'!$E$4:$E$103, "FALSE"), E457)</f>
        <v>360</v>
      </c>
      <c r="G457" t="s">
        <v>32</v>
      </c>
      <c r="H457">
        <f>IF(G457="", _xlfn.XLOOKUP(C457, 'Cost Averages'!$D$4:$D$103,'Cost Averages'!$E$4:$E$103, "FALSE"),G457)</f>
        <v>90</v>
      </c>
      <c r="I457">
        <f t="shared" si="45"/>
        <v>7200</v>
      </c>
      <c r="J457">
        <f t="shared" si="46"/>
        <v>1800</v>
      </c>
      <c r="K457">
        <f t="shared" si="47"/>
        <v>5400</v>
      </c>
      <c r="L457" s="2" t="s">
        <v>28</v>
      </c>
      <c r="M457" t="s">
        <v>846</v>
      </c>
      <c r="N457" t="s">
        <v>50</v>
      </c>
      <c r="O457" s="3">
        <v>12.990345718839325</v>
      </c>
      <c r="P457" t="str">
        <f t="shared" si="42"/>
        <v>D</v>
      </c>
      <c r="Q457">
        <f t="shared" si="43"/>
        <v>2018</v>
      </c>
      <c r="R457">
        <f t="shared" si="44"/>
        <v>0</v>
      </c>
    </row>
    <row r="458" spans="1:18" x14ac:dyDescent="0.25">
      <c r="A458" s="1">
        <v>43423.58663670221</v>
      </c>
      <c r="B458" s="2" t="s">
        <v>2838</v>
      </c>
      <c r="C458" t="s">
        <v>244</v>
      </c>
      <c r="D458">
        <v>20</v>
      </c>
      <c r="E458" t="s">
        <v>32</v>
      </c>
      <c r="F458">
        <f>IF(E458="",_xlfn.XLOOKUP(C458,'Price Averages'!$D$4:$D$103,'Price Averages'!$E$4:$E$103, "FALSE"), E458)</f>
        <v>252</v>
      </c>
      <c r="G458">
        <v>63</v>
      </c>
      <c r="H458">
        <f>IF(G458="", _xlfn.XLOOKUP(C458, 'Cost Averages'!$D$4:$D$103,'Cost Averages'!$E$4:$E$103, "FALSE"),G458)</f>
        <v>63</v>
      </c>
      <c r="I458">
        <f t="shared" si="45"/>
        <v>5040</v>
      </c>
      <c r="J458">
        <f t="shared" si="46"/>
        <v>1260</v>
      </c>
      <c r="K458">
        <f t="shared" si="47"/>
        <v>3780</v>
      </c>
      <c r="L458" s="2" t="s">
        <v>28</v>
      </c>
      <c r="M458" t="s">
        <v>549</v>
      </c>
      <c r="N458" t="s">
        <v>56</v>
      </c>
      <c r="O458" s="3">
        <v>10.037135914792184</v>
      </c>
      <c r="P458" t="str">
        <f t="shared" si="42"/>
        <v>D</v>
      </c>
      <c r="Q458">
        <f t="shared" si="43"/>
        <v>2018</v>
      </c>
      <c r="R458">
        <f t="shared" si="44"/>
        <v>0</v>
      </c>
    </row>
    <row r="459" spans="1:18" x14ac:dyDescent="0.25">
      <c r="A459" s="1">
        <v>43463.096001666228</v>
      </c>
      <c r="B459" s="2" t="s">
        <v>2949</v>
      </c>
      <c r="C459" t="s">
        <v>185</v>
      </c>
      <c r="D459">
        <v>20</v>
      </c>
      <c r="E459" t="s">
        <v>32</v>
      </c>
      <c r="F459">
        <f>IF(E459="",_xlfn.XLOOKUP(C459,'Price Averages'!$D$4:$D$103,'Price Averages'!$E$4:$E$103, "FALSE"), E459)</f>
        <v>348</v>
      </c>
      <c r="G459">
        <v>87</v>
      </c>
      <c r="H459">
        <f>IF(G459="", _xlfn.XLOOKUP(C459, 'Cost Averages'!$D$4:$D$103,'Cost Averages'!$E$4:$E$103, "FALSE"),G459)</f>
        <v>87</v>
      </c>
      <c r="I459">
        <f t="shared" si="45"/>
        <v>6960</v>
      </c>
      <c r="J459">
        <f t="shared" si="46"/>
        <v>1740</v>
      </c>
      <c r="K459">
        <f t="shared" si="47"/>
        <v>5220</v>
      </c>
      <c r="L459" s="2" t="s">
        <v>23</v>
      </c>
      <c r="M459" t="s">
        <v>768</v>
      </c>
      <c r="N459" t="s">
        <v>78</v>
      </c>
      <c r="O459" s="3">
        <v>13.611804647345796</v>
      </c>
      <c r="P459" t="str">
        <f t="shared" si="42"/>
        <v>D</v>
      </c>
      <c r="Q459">
        <f t="shared" si="43"/>
        <v>2018</v>
      </c>
      <c r="R459">
        <f t="shared" si="44"/>
        <v>0</v>
      </c>
    </row>
    <row r="460" spans="1:18" x14ac:dyDescent="0.25">
      <c r="A460" s="1">
        <v>43363.668747628879</v>
      </c>
      <c r="B460" s="2" t="s">
        <v>833</v>
      </c>
      <c r="C460" t="s">
        <v>70</v>
      </c>
      <c r="D460">
        <v>20</v>
      </c>
      <c r="E460">
        <v>94</v>
      </c>
      <c r="F460">
        <f>IF(E460="",_xlfn.XLOOKUP(C460,'Price Averages'!$D$4:$D$103,'Price Averages'!$E$4:$E$103, "FALSE"), E460)</f>
        <v>94</v>
      </c>
      <c r="G460">
        <v>47</v>
      </c>
      <c r="H460">
        <f>IF(G460="", _xlfn.XLOOKUP(C460, 'Cost Averages'!$D$4:$D$103,'Cost Averages'!$E$4:$E$103, "FALSE"),G460)</f>
        <v>47</v>
      </c>
      <c r="I460">
        <f t="shared" si="45"/>
        <v>1880</v>
      </c>
      <c r="J460">
        <f t="shared" si="46"/>
        <v>940</v>
      </c>
      <c r="K460">
        <f t="shared" si="47"/>
        <v>940</v>
      </c>
      <c r="L460" s="2" t="s">
        <v>28</v>
      </c>
      <c r="M460" t="s">
        <v>744</v>
      </c>
      <c r="N460" t="s">
        <v>41</v>
      </c>
      <c r="O460" s="3">
        <v>11.862005526237752</v>
      </c>
      <c r="P460" t="str">
        <f t="shared" si="42"/>
        <v>D</v>
      </c>
      <c r="Q460">
        <f t="shared" si="43"/>
        <v>2018</v>
      </c>
      <c r="R460">
        <f t="shared" si="44"/>
        <v>0</v>
      </c>
    </row>
    <row r="461" spans="1:18" x14ac:dyDescent="0.25">
      <c r="A461" s="1">
        <v>43437.346635849652</v>
      </c>
      <c r="B461" s="2" t="s">
        <v>1599</v>
      </c>
      <c r="C461" t="s">
        <v>412</v>
      </c>
      <c r="D461">
        <v>20</v>
      </c>
      <c r="E461" t="s">
        <v>32</v>
      </c>
      <c r="F461">
        <f>IF(E461="",_xlfn.XLOOKUP(C461,'Price Averages'!$D$4:$D$103,'Price Averages'!$E$4:$E$103, "FALSE"), E461)</f>
        <v>162</v>
      </c>
      <c r="G461" t="s">
        <v>32</v>
      </c>
      <c r="H461">
        <f>IF(G461="", _xlfn.XLOOKUP(C461, 'Cost Averages'!$D$4:$D$103,'Cost Averages'!$E$4:$E$103, "FALSE"),G461)</f>
        <v>54</v>
      </c>
      <c r="I461">
        <f t="shared" si="45"/>
        <v>3240</v>
      </c>
      <c r="J461">
        <f t="shared" si="46"/>
        <v>1080</v>
      </c>
      <c r="K461">
        <f t="shared" si="47"/>
        <v>2160</v>
      </c>
      <c r="L461" s="2" t="s">
        <v>44</v>
      </c>
      <c r="M461" t="s">
        <v>262</v>
      </c>
      <c r="N461" t="s">
        <v>34</v>
      </c>
      <c r="O461" s="3">
        <v>12.661538237835474</v>
      </c>
      <c r="P461" t="str">
        <f t="shared" si="42"/>
        <v>D</v>
      </c>
      <c r="Q461">
        <f t="shared" si="43"/>
        <v>2018</v>
      </c>
      <c r="R461">
        <f t="shared" si="44"/>
        <v>0</v>
      </c>
    </row>
    <row r="462" spans="1:18" x14ac:dyDescent="0.25">
      <c r="A462" s="1">
        <v>43437.240375229419</v>
      </c>
      <c r="B462" s="2" t="s">
        <v>2223</v>
      </c>
      <c r="C462" t="s">
        <v>131</v>
      </c>
      <c r="D462">
        <v>20</v>
      </c>
      <c r="E462">
        <v>320</v>
      </c>
      <c r="F462">
        <f>IF(E462="",_xlfn.XLOOKUP(C462,'Price Averages'!$D$4:$D$103,'Price Averages'!$E$4:$E$103, "FALSE"), E462)</f>
        <v>320</v>
      </c>
      <c r="G462" t="s">
        <v>32</v>
      </c>
      <c r="H462">
        <f>IF(G462="", _xlfn.XLOOKUP(C462, 'Cost Averages'!$D$4:$D$103,'Cost Averages'!$E$4:$E$103, "FALSE"),G462)</f>
        <v>80</v>
      </c>
      <c r="I462">
        <f t="shared" si="45"/>
        <v>6400</v>
      </c>
      <c r="J462">
        <f t="shared" si="46"/>
        <v>1600</v>
      </c>
      <c r="K462">
        <f t="shared" si="47"/>
        <v>4800</v>
      </c>
      <c r="L462" s="2" t="s">
        <v>28</v>
      </c>
      <c r="M462" t="s">
        <v>681</v>
      </c>
      <c r="N462" t="s">
        <v>50</v>
      </c>
      <c r="O462" s="3">
        <v>13.486912834801583</v>
      </c>
      <c r="P462" t="str">
        <f t="shared" si="42"/>
        <v>D</v>
      </c>
      <c r="Q462">
        <f t="shared" si="43"/>
        <v>2018</v>
      </c>
      <c r="R462">
        <f t="shared" si="44"/>
        <v>0</v>
      </c>
    </row>
    <row r="463" spans="1:18" x14ac:dyDescent="0.25">
      <c r="A463" s="1">
        <v>43461.575100297734</v>
      </c>
      <c r="B463" s="2" t="s">
        <v>1535</v>
      </c>
      <c r="C463" t="s">
        <v>188</v>
      </c>
      <c r="D463">
        <v>20</v>
      </c>
      <c r="E463" t="s">
        <v>32</v>
      </c>
      <c r="F463">
        <f>IF(E463="",_xlfn.XLOOKUP(C463,'Price Averages'!$D$4:$D$103,'Price Averages'!$E$4:$E$103, "FALSE"), E463)</f>
        <v>192</v>
      </c>
      <c r="G463">
        <v>96</v>
      </c>
      <c r="H463">
        <f>IF(G463="", _xlfn.XLOOKUP(C463, 'Cost Averages'!$D$4:$D$103,'Cost Averages'!$E$4:$E$103, "FALSE"),G463)</f>
        <v>96</v>
      </c>
      <c r="I463">
        <f t="shared" si="45"/>
        <v>3840</v>
      </c>
      <c r="J463">
        <f t="shared" si="46"/>
        <v>1920</v>
      </c>
      <c r="K463">
        <f t="shared" si="47"/>
        <v>1920</v>
      </c>
      <c r="L463" s="2" t="s">
        <v>23</v>
      </c>
      <c r="M463" t="s">
        <v>867</v>
      </c>
      <c r="N463" t="s">
        <v>50</v>
      </c>
      <c r="O463" s="3">
        <v>11.485823039755857</v>
      </c>
      <c r="P463" t="str">
        <f t="shared" si="42"/>
        <v>D</v>
      </c>
      <c r="Q463">
        <f t="shared" si="43"/>
        <v>2018</v>
      </c>
      <c r="R463">
        <f t="shared" si="44"/>
        <v>0</v>
      </c>
    </row>
    <row r="464" spans="1:18" x14ac:dyDescent="0.25">
      <c r="A464" s="1">
        <v>43298.578703495783</v>
      </c>
      <c r="B464" s="2" t="s">
        <v>2989</v>
      </c>
      <c r="C464" t="s">
        <v>188</v>
      </c>
      <c r="D464">
        <v>20</v>
      </c>
      <c r="E464">
        <v>192</v>
      </c>
      <c r="F464">
        <f>IF(E464="",_xlfn.XLOOKUP(C464,'Price Averages'!$D$4:$D$103,'Price Averages'!$E$4:$E$103, "FALSE"), E464)</f>
        <v>192</v>
      </c>
      <c r="G464">
        <v>96</v>
      </c>
      <c r="H464">
        <f>IF(G464="", _xlfn.XLOOKUP(C464, 'Cost Averages'!$D$4:$D$103,'Cost Averages'!$E$4:$E$103, "FALSE"),G464)</f>
        <v>96</v>
      </c>
      <c r="I464">
        <f t="shared" si="45"/>
        <v>3840</v>
      </c>
      <c r="J464">
        <f t="shared" si="46"/>
        <v>1920</v>
      </c>
      <c r="K464">
        <f t="shared" si="47"/>
        <v>1920</v>
      </c>
      <c r="L464" s="2" t="s">
        <v>28</v>
      </c>
      <c r="M464" t="s">
        <v>836</v>
      </c>
      <c r="N464" t="s">
        <v>25</v>
      </c>
      <c r="O464" s="3">
        <v>11.816654396440285</v>
      </c>
      <c r="P464" t="str">
        <f t="shared" si="42"/>
        <v>D</v>
      </c>
      <c r="Q464">
        <f t="shared" si="43"/>
        <v>2018</v>
      </c>
      <c r="R464">
        <f t="shared" si="44"/>
        <v>0</v>
      </c>
    </row>
    <row r="465" spans="1:18" x14ac:dyDescent="0.25">
      <c r="A465" s="1">
        <v>43615.129977147022</v>
      </c>
      <c r="B465" s="2" t="s">
        <v>1738</v>
      </c>
      <c r="C465" t="s">
        <v>599</v>
      </c>
      <c r="D465">
        <v>1</v>
      </c>
      <c r="E465">
        <v>225</v>
      </c>
      <c r="F465">
        <f>IF(E465="",_xlfn.XLOOKUP(C465,'Price Averages'!$D$4:$D$103,'Price Averages'!$E$4:$E$103, "FALSE"), E465)</f>
        <v>225</v>
      </c>
      <c r="G465">
        <v>75</v>
      </c>
      <c r="H465">
        <f>IF(G465="", _xlfn.XLOOKUP(C465, 'Cost Averages'!$D$4:$D$103,'Cost Averages'!$E$4:$E$103, "FALSE"),G465)</f>
        <v>75</v>
      </c>
      <c r="I465">
        <f t="shared" si="45"/>
        <v>225</v>
      </c>
      <c r="J465">
        <f t="shared" si="46"/>
        <v>75</v>
      </c>
      <c r="K465">
        <f t="shared" si="47"/>
        <v>150</v>
      </c>
      <c r="L465" s="2" t="s">
        <v>28</v>
      </c>
      <c r="M465" t="s">
        <v>98</v>
      </c>
      <c r="N465" t="s">
        <v>34</v>
      </c>
      <c r="O465" s="3">
        <v>13.717776078041958</v>
      </c>
      <c r="P465" t="str">
        <f t="shared" si="42"/>
        <v>E</v>
      </c>
      <c r="Q465">
        <f t="shared" si="43"/>
        <v>2019</v>
      </c>
      <c r="R465">
        <f t="shared" si="44"/>
        <v>0</v>
      </c>
    </row>
    <row r="466" spans="1:18" x14ac:dyDescent="0.25">
      <c r="A466" s="1">
        <v>43660.787001404577</v>
      </c>
      <c r="B466" s="2" t="s">
        <v>885</v>
      </c>
      <c r="C466" t="s">
        <v>378</v>
      </c>
      <c r="D466">
        <v>1</v>
      </c>
      <c r="E466">
        <v>110</v>
      </c>
      <c r="F466">
        <f>IF(E466="",_xlfn.XLOOKUP(C466,'Price Averages'!$D$4:$D$103,'Price Averages'!$E$4:$E$103, "FALSE"), E466)</f>
        <v>110</v>
      </c>
      <c r="G466" t="s">
        <v>32</v>
      </c>
      <c r="H466">
        <f>IF(G466="", _xlfn.XLOOKUP(C466, 'Cost Averages'!$D$4:$D$103,'Cost Averages'!$E$4:$E$103, "FALSE"),G466)</f>
        <v>55</v>
      </c>
      <c r="I466">
        <f t="shared" si="45"/>
        <v>110</v>
      </c>
      <c r="J466">
        <f t="shared" si="46"/>
        <v>55</v>
      </c>
      <c r="K466">
        <f t="shared" si="47"/>
        <v>55</v>
      </c>
      <c r="L466" s="2" t="s">
        <v>28</v>
      </c>
      <c r="M466" t="s">
        <v>712</v>
      </c>
      <c r="N466" t="s">
        <v>46</v>
      </c>
      <c r="O466" s="3">
        <v>13.106678263594747</v>
      </c>
      <c r="P466" t="str">
        <f t="shared" si="42"/>
        <v>E</v>
      </c>
      <c r="Q466">
        <f t="shared" si="43"/>
        <v>2019</v>
      </c>
      <c r="R466">
        <f t="shared" si="44"/>
        <v>0</v>
      </c>
    </row>
    <row r="467" spans="1:18" x14ac:dyDescent="0.25">
      <c r="A467" s="1">
        <v>43525.58282092338</v>
      </c>
      <c r="B467" s="2" t="s">
        <v>124</v>
      </c>
      <c r="C467" t="s">
        <v>771</v>
      </c>
      <c r="D467">
        <v>1</v>
      </c>
      <c r="E467">
        <v>120</v>
      </c>
      <c r="F467">
        <f>IF(E467="",_xlfn.XLOOKUP(C467,'Price Averages'!$D$4:$D$103,'Price Averages'!$E$4:$E$103, "FALSE"), E467)</f>
        <v>120</v>
      </c>
      <c r="G467" t="s">
        <v>32</v>
      </c>
      <c r="H467">
        <f>IF(G467="", _xlfn.XLOOKUP(C467, 'Cost Averages'!$D$4:$D$103,'Cost Averages'!$E$4:$E$103, "FALSE"),G467)</f>
        <v>30</v>
      </c>
      <c r="I467">
        <f t="shared" si="45"/>
        <v>120</v>
      </c>
      <c r="J467">
        <f t="shared" si="46"/>
        <v>30</v>
      </c>
      <c r="K467">
        <f t="shared" si="47"/>
        <v>90</v>
      </c>
      <c r="L467" s="2" t="s">
        <v>23</v>
      </c>
      <c r="M467" t="s">
        <v>463</v>
      </c>
      <c r="N467" t="s">
        <v>50</v>
      </c>
      <c r="O467" s="3">
        <v>10.764293826791503</v>
      </c>
      <c r="P467" t="str">
        <f t="shared" si="42"/>
        <v>E</v>
      </c>
      <c r="Q467">
        <f t="shared" si="43"/>
        <v>2019</v>
      </c>
      <c r="R467">
        <f t="shared" si="44"/>
        <v>0</v>
      </c>
    </row>
    <row r="468" spans="1:18" x14ac:dyDescent="0.25">
      <c r="A468" s="1">
        <v>43546.398893379563</v>
      </c>
      <c r="B468" s="2" t="s">
        <v>331</v>
      </c>
      <c r="C468" t="s">
        <v>332</v>
      </c>
      <c r="D468">
        <v>1</v>
      </c>
      <c r="E468">
        <v>180</v>
      </c>
      <c r="F468">
        <f>IF(E468="",_xlfn.XLOOKUP(C468,'Price Averages'!$D$4:$D$103,'Price Averages'!$E$4:$E$103, "FALSE"), E468)</f>
        <v>180</v>
      </c>
      <c r="G468">
        <v>45</v>
      </c>
      <c r="H468">
        <f>IF(G468="", _xlfn.XLOOKUP(C468, 'Cost Averages'!$D$4:$D$103,'Cost Averages'!$E$4:$E$103, "FALSE"),G468)</f>
        <v>45</v>
      </c>
      <c r="I468">
        <f t="shared" si="45"/>
        <v>180</v>
      </c>
      <c r="J468">
        <f t="shared" si="46"/>
        <v>45</v>
      </c>
      <c r="K468">
        <f t="shared" si="47"/>
        <v>135</v>
      </c>
      <c r="L468" s="2" t="s">
        <v>44</v>
      </c>
      <c r="M468" t="s">
        <v>333</v>
      </c>
      <c r="N468" t="s">
        <v>56</v>
      </c>
      <c r="O468" s="3">
        <v>10.816866337473218</v>
      </c>
      <c r="P468" t="str">
        <f t="shared" si="42"/>
        <v>E</v>
      </c>
      <c r="Q468">
        <f t="shared" si="43"/>
        <v>2019</v>
      </c>
      <c r="R468">
        <f t="shared" si="44"/>
        <v>0</v>
      </c>
    </row>
    <row r="469" spans="1:18" x14ac:dyDescent="0.25">
      <c r="A469" s="1">
        <v>43582.663105738189</v>
      </c>
      <c r="B469" s="2" t="s">
        <v>2084</v>
      </c>
      <c r="C469" t="s">
        <v>143</v>
      </c>
      <c r="D469">
        <v>1</v>
      </c>
      <c r="E469">
        <v>153</v>
      </c>
      <c r="F469">
        <f>IF(E469="",_xlfn.XLOOKUP(C469,'Price Averages'!$D$4:$D$103,'Price Averages'!$E$4:$E$103, "FALSE"), E469)</f>
        <v>153</v>
      </c>
      <c r="G469">
        <v>51</v>
      </c>
      <c r="H469">
        <f>IF(G469="", _xlfn.XLOOKUP(C469, 'Cost Averages'!$D$4:$D$103,'Cost Averages'!$E$4:$E$103, "FALSE"),G469)</f>
        <v>51</v>
      </c>
      <c r="I469">
        <f t="shared" si="45"/>
        <v>153</v>
      </c>
      <c r="J469">
        <f t="shared" si="46"/>
        <v>51</v>
      </c>
      <c r="K469">
        <f t="shared" si="47"/>
        <v>102</v>
      </c>
      <c r="L469" s="2" t="s">
        <v>28</v>
      </c>
      <c r="M469" t="s">
        <v>603</v>
      </c>
      <c r="N469" t="s">
        <v>50</v>
      </c>
      <c r="O469" s="3">
        <v>7.8974070387684714</v>
      </c>
      <c r="P469" t="str">
        <f t="shared" si="42"/>
        <v>E</v>
      </c>
      <c r="Q469">
        <f t="shared" si="43"/>
        <v>2019</v>
      </c>
      <c r="R469">
        <f t="shared" si="44"/>
        <v>0</v>
      </c>
    </row>
    <row r="470" spans="1:18" x14ac:dyDescent="0.25">
      <c r="A470" s="1">
        <v>43716.117781651526</v>
      </c>
      <c r="B470" s="2" t="s">
        <v>2427</v>
      </c>
      <c r="C470" t="s">
        <v>134</v>
      </c>
      <c r="D470">
        <v>1</v>
      </c>
      <c r="E470">
        <v>210</v>
      </c>
      <c r="F470">
        <f>IF(E470="",_xlfn.XLOOKUP(C470,'Price Averages'!$D$4:$D$103,'Price Averages'!$E$4:$E$103, "FALSE"), E470)</f>
        <v>210</v>
      </c>
      <c r="G470">
        <v>70</v>
      </c>
      <c r="H470">
        <f>IF(G470="", _xlfn.XLOOKUP(C470, 'Cost Averages'!$D$4:$D$103,'Cost Averages'!$E$4:$E$103, "FALSE"),G470)</f>
        <v>70</v>
      </c>
      <c r="I470">
        <f t="shared" si="45"/>
        <v>210</v>
      </c>
      <c r="J470">
        <f t="shared" si="46"/>
        <v>70</v>
      </c>
      <c r="K470">
        <f t="shared" si="47"/>
        <v>140</v>
      </c>
      <c r="L470" s="2" t="s">
        <v>44</v>
      </c>
      <c r="M470" t="s">
        <v>1742</v>
      </c>
      <c r="N470" t="s">
        <v>50</v>
      </c>
      <c r="O470" s="3">
        <v>7.9096461399190003</v>
      </c>
      <c r="P470" t="str">
        <f t="shared" si="42"/>
        <v>E</v>
      </c>
      <c r="Q470">
        <f t="shared" si="43"/>
        <v>2019</v>
      </c>
      <c r="R470">
        <f t="shared" si="44"/>
        <v>0</v>
      </c>
    </row>
    <row r="471" spans="1:18" x14ac:dyDescent="0.25">
      <c r="A471" s="1">
        <v>43751.66198854379</v>
      </c>
      <c r="B471" s="2" t="s">
        <v>2677</v>
      </c>
      <c r="C471" t="s">
        <v>90</v>
      </c>
      <c r="D471">
        <v>1</v>
      </c>
      <c r="E471">
        <v>156</v>
      </c>
      <c r="F471">
        <f>IF(E471="",_xlfn.XLOOKUP(C471,'Price Averages'!$D$4:$D$103,'Price Averages'!$E$4:$E$103, "FALSE"), E471)</f>
        <v>156</v>
      </c>
      <c r="G471">
        <v>78</v>
      </c>
      <c r="H471">
        <f>IF(G471="", _xlfn.XLOOKUP(C471, 'Cost Averages'!$D$4:$D$103,'Cost Averages'!$E$4:$E$103, "FALSE"),G471)</f>
        <v>78</v>
      </c>
      <c r="I471">
        <f t="shared" si="45"/>
        <v>156</v>
      </c>
      <c r="J471">
        <f t="shared" si="46"/>
        <v>78</v>
      </c>
      <c r="K471">
        <f t="shared" si="47"/>
        <v>78</v>
      </c>
      <c r="L471" s="2" t="s">
        <v>28</v>
      </c>
      <c r="M471" t="s">
        <v>438</v>
      </c>
      <c r="N471" t="s">
        <v>46</v>
      </c>
      <c r="O471" s="3">
        <v>12.85215703546821</v>
      </c>
      <c r="P471" t="str">
        <f t="shared" si="42"/>
        <v>E</v>
      </c>
      <c r="Q471">
        <f t="shared" si="43"/>
        <v>2019</v>
      </c>
      <c r="R471">
        <f t="shared" si="44"/>
        <v>0</v>
      </c>
    </row>
    <row r="472" spans="1:18" x14ac:dyDescent="0.25">
      <c r="A472" s="1">
        <v>43778.76350445384</v>
      </c>
      <c r="B472" s="2" t="s">
        <v>1305</v>
      </c>
      <c r="C472" t="s">
        <v>107</v>
      </c>
      <c r="D472">
        <v>1</v>
      </c>
      <c r="E472">
        <v>81</v>
      </c>
      <c r="F472">
        <f>IF(E472="",_xlfn.XLOOKUP(C472,'Price Averages'!$D$4:$D$103,'Price Averages'!$E$4:$E$103, "FALSE"), E472)</f>
        <v>81</v>
      </c>
      <c r="G472">
        <v>27</v>
      </c>
      <c r="H472">
        <f>IF(G472="", _xlfn.XLOOKUP(C472, 'Cost Averages'!$D$4:$D$103,'Cost Averages'!$E$4:$E$103, "FALSE"),G472)</f>
        <v>27</v>
      </c>
      <c r="I472">
        <f t="shared" si="45"/>
        <v>81</v>
      </c>
      <c r="J472">
        <f t="shared" si="46"/>
        <v>27</v>
      </c>
      <c r="K472">
        <f t="shared" si="47"/>
        <v>54</v>
      </c>
      <c r="L472" s="2" t="s">
        <v>44</v>
      </c>
      <c r="M472" t="s">
        <v>269</v>
      </c>
      <c r="N472" t="s">
        <v>50</v>
      </c>
      <c r="O472" s="3">
        <v>11.883396013219548</v>
      </c>
      <c r="P472" t="str">
        <f t="shared" si="42"/>
        <v>E</v>
      </c>
      <c r="Q472">
        <f t="shared" si="43"/>
        <v>2019</v>
      </c>
      <c r="R472">
        <f t="shared" si="44"/>
        <v>0</v>
      </c>
    </row>
    <row r="473" spans="1:18" x14ac:dyDescent="0.25">
      <c r="A473" s="1">
        <v>43659.974939414984</v>
      </c>
      <c r="B473" s="2" t="s">
        <v>916</v>
      </c>
      <c r="C473" t="s">
        <v>177</v>
      </c>
      <c r="D473">
        <v>1</v>
      </c>
      <c r="E473">
        <v>146</v>
      </c>
      <c r="F473">
        <f>IF(E473="",_xlfn.XLOOKUP(C473,'Price Averages'!$D$4:$D$103,'Price Averages'!$E$4:$E$103, "FALSE"), E473)</f>
        <v>146</v>
      </c>
      <c r="G473">
        <v>73</v>
      </c>
      <c r="H473">
        <f>IF(G473="", _xlfn.XLOOKUP(C473, 'Cost Averages'!$D$4:$D$103,'Cost Averages'!$E$4:$E$103, "FALSE"),G473)</f>
        <v>73</v>
      </c>
      <c r="I473">
        <f t="shared" si="45"/>
        <v>146</v>
      </c>
      <c r="J473">
        <f t="shared" si="46"/>
        <v>73</v>
      </c>
      <c r="K473">
        <f t="shared" si="47"/>
        <v>73</v>
      </c>
      <c r="L473" s="2" t="s">
        <v>44</v>
      </c>
      <c r="M473" t="s">
        <v>302</v>
      </c>
      <c r="N473" t="s">
        <v>50</v>
      </c>
      <c r="O473" s="3">
        <v>11.03324198943719</v>
      </c>
      <c r="P473" t="str">
        <f t="shared" si="42"/>
        <v>E</v>
      </c>
      <c r="Q473">
        <f t="shared" si="43"/>
        <v>2019</v>
      </c>
      <c r="R473">
        <f t="shared" si="44"/>
        <v>0</v>
      </c>
    </row>
    <row r="474" spans="1:18" x14ac:dyDescent="0.25">
      <c r="A474" s="1">
        <v>43479.905305792185</v>
      </c>
      <c r="B474" s="2" t="s">
        <v>1976</v>
      </c>
      <c r="C474" t="s">
        <v>177</v>
      </c>
      <c r="D474">
        <v>1</v>
      </c>
      <c r="E474">
        <v>146</v>
      </c>
      <c r="F474">
        <f>IF(E474="",_xlfn.XLOOKUP(C474,'Price Averages'!$D$4:$D$103,'Price Averages'!$E$4:$E$103, "FALSE"), E474)</f>
        <v>146</v>
      </c>
      <c r="G474">
        <v>73</v>
      </c>
      <c r="H474">
        <f>IF(G474="", _xlfn.XLOOKUP(C474, 'Cost Averages'!$D$4:$D$103,'Cost Averages'!$E$4:$E$103, "FALSE"),G474)</f>
        <v>73</v>
      </c>
      <c r="I474">
        <f t="shared" si="45"/>
        <v>146</v>
      </c>
      <c r="J474">
        <f t="shared" si="46"/>
        <v>73</v>
      </c>
      <c r="K474">
        <f t="shared" si="47"/>
        <v>73</v>
      </c>
      <c r="L474" s="2" t="s">
        <v>28</v>
      </c>
      <c r="M474" t="s">
        <v>1406</v>
      </c>
      <c r="N474" t="s">
        <v>34</v>
      </c>
      <c r="O474" s="3">
        <v>8.6625575824723242</v>
      </c>
      <c r="P474" t="str">
        <f t="shared" si="42"/>
        <v>E</v>
      </c>
      <c r="Q474">
        <f t="shared" si="43"/>
        <v>2019</v>
      </c>
      <c r="R474">
        <f t="shared" si="44"/>
        <v>0</v>
      </c>
    </row>
    <row r="475" spans="1:18" x14ac:dyDescent="0.25">
      <c r="A475" s="1">
        <v>43671.909148464372</v>
      </c>
      <c r="B475" s="2" t="s">
        <v>1789</v>
      </c>
      <c r="C475" t="s">
        <v>196</v>
      </c>
      <c r="D475">
        <v>1</v>
      </c>
      <c r="E475" t="s">
        <v>32</v>
      </c>
      <c r="F475">
        <f>IF(E475="",_xlfn.XLOOKUP(C475,'Price Averages'!$D$4:$D$103,'Price Averages'!$E$4:$E$103, "FALSE"), E475)</f>
        <v>57</v>
      </c>
      <c r="G475">
        <v>19</v>
      </c>
      <c r="H475">
        <f>IF(G475="", _xlfn.XLOOKUP(C475, 'Cost Averages'!$D$4:$D$103,'Cost Averages'!$E$4:$E$103, "FALSE"),G475)</f>
        <v>19</v>
      </c>
      <c r="I475">
        <f t="shared" si="45"/>
        <v>57</v>
      </c>
      <c r="J475">
        <f t="shared" si="46"/>
        <v>19</v>
      </c>
      <c r="K475">
        <f t="shared" si="47"/>
        <v>38</v>
      </c>
      <c r="L475" s="2" t="s">
        <v>23</v>
      </c>
      <c r="M475" t="s">
        <v>531</v>
      </c>
      <c r="N475" t="s">
        <v>41</v>
      </c>
      <c r="O475" s="3">
        <v>10.954865572729823</v>
      </c>
      <c r="P475" t="str">
        <f t="shared" si="42"/>
        <v>E</v>
      </c>
      <c r="Q475">
        <f t="shared" si="43"/>
        <v>2019</v>
      </c>
      <c r="R475">
        <f t="shared" si="44"/>
        <v>0</v>
      </c>
    </row>
    <row r="476" spans="1:18" x14ac:dyDescent="0.25">
      <c r="A476" s="1">
        <v>43779.97994640933</v>
      </c>
      <c r="B476" s="2" t="s">
        <v>1573</v>
      </c>
      <c r="C476" t="s">
        <v>312</v>
      </c>
      <c r="D476">
        <v>1</v>
      </c>
      <c r="E476">
        <v>280</v>
      </c>
      <c r="F476">
        <f>IF(E476="",_xlfn.XLOOKUP(C476,'Price Averages'!$D$4:$D$103,'Price Averages'!$E$4:$E$103, "FALSE"), E476)</f>
        <v>280</v>
      </c>
      <c r="G476">
        <v>70</v>
      </c>
      <c r="H476">
        <f>IF(G476="", _xlfn.XLOOKUP(C476, 'Cost Averages'!$D$4:$D$103,'Cost Averages'!$E$4:$E$103, "FALSE"),G476)</f>
        <v>70</v>
      </c>
      <c r="I476">
        <f t="shared" si="45"/>
        <v>280</v>
      </c>
      <c r="J476">
        <f t="shared" si="46"/>
        <v>70</v>
      </c>
      <c r="K476">
        <f t="shared" si="47"/>
        <v>210</v>
      </c>
      <c r="L476" s="2" t="s">
        <v>28</v>
      </c>
      <c r="M476" t="s">
        <v>811</v>
      </c>
      <c r="N476" t="s">
        <v>78</v>
      </c>
      <c r="O476" s="3">
        <v>12.155895475340943</v>
      </c>
      <c r="P476" t="str">
        <f t="shared" si="42"/>
        <v>E</v>
      </c>
      <c r="Q476">
        <f t="shared" si="43"/>
        <v>2019</v>
      </c>
      <c r="R476">
        <f t="shared" si="44"/>
        <v>0</v>
      </c>
    </row>
    <row r="477" spans="1:18" x14ac:dyDescent="0.25">
      <c r="A477" s="1">
        <v>43503.190859762923</v>
      </c>
      <c r="B477" s="2" t="s">
        <v>2268</v>
      </c>
      <c r="C477" t="s">
        <v>249</v>
      </c>
      <c r="D477">
        <v>1</v>
      </c>
      <c r="E477">
        <v>160</v>
      </c>
      <c r="F477">
        <f>IF(E477="",_xlfn.XLOOKUP(C477,'Price Averages'!$D$4:$D$103,'Price Averages'!$E$4:$E$103, "FALSE"), E477)</f>
        <v>160</v>
      </c>
      <c r="G477" t="s">
        <v>32</v>
      </c>
      <c r="H477">
        <f>IF(G477="", _xlfn.XLOOKUP(C477, 'Cost Averages'!$D$4:$D$103,'Cost Averages'!$E$4:$E$103, "FALSE"),G477)</f>
        <v>80</v>
      </c>
      <c r="I477">
        <f t="shared" si="45"/>
        <v>160</v>
      </c>
      <c r="J477">
        <f t="shared" si="46"/>
        <v>80</v>
      </c>
      <c r="K477">
        <f t="shared" si="47"/>
        <v>80</v>
      </c>
      <c r="L477" s="2" t="s">
        <v>28</v>
      </c>
      <c r="M477" t="s">
        <v>343</v>
      </c>
      <c r="N477" t="s">
        <v>25</v>
      </c>
      <c r="O477" s="3">
        <v>11.070908141213383</v>
      </c>
      <c r="P477" t="str">
        <f t="shared" si="42"/>
        <v>E</v>
      </c>
      <c r="Q477">
        <f t="shared" si="43"/>
        <v>2019</v>
      </c>
      <c r="R477">
        <f t="shared" si="44"/>
        <v>0</v>
      </c>
    </row>
    <row r="478" spans="1:18" x14ac:dyDescent="0.25">
      <c r="A478" s="1">
        <v>43766.056287333187</v>
      </c>
      <c r="B478" s="2" t="s">
        <v>1244</v>
      </c>
      <c r="C478" t="s">
        <v>304</v>
      </c>
      <c r="D478">
        <v>1</v>
      </c>
      <c r="E478">
        <v>240</v>
      </c>
      <c r="F478">
        <f>IF(E478="",_xlfn.XLOOKUP(C478,'Price Averages'!$D$4:$D$103,'Price Averages'!$E$4:$E$103, "FALSE"), E478)</f>
        <v>240</v>
      </c>
      <c r="G478">
        <v>80</v>
      </c>
      <c r="H478">
        <f>IF(G478="", _xlfn.XLOOKUP(C478, 'Cost Averages'!$D$4:$D$103,'Cost Averages'!$E$4:$E$103, "FALSE"),G478)</f>
        <v>80</v>
      </c>
      <c r="I478">
        <f t="shared" si="45"/>
        <v>240</v>
      </c>
      <c r="J478">
        <f t="shared" si="46"/>
        <v>80</v>
      </c>
      <c r="K478">
        <f t="shared" si="47"/>
        <v>160</v>
      </c>
      <c r="L478" s="2" t="s">
        <v>44</v>
      </c>
      <c r="M478" t="s">
        <v>817</v>
      </c>
      <c r="N478" t="s">
        <v>34</v>
      </c>
      <c r="O478" s="3">
        <v>14.060995290679429</v>
      </c>
      <c r="P478" t="str">
        <f t="shared" si="42"/>
        <v>E</v>
      </c>
      <c r="Q478">
        <f t="shared" si="43"/>
        <v>2019</v>
      </c>
      <c r="R478">
        <f t="shared" si="44"/>
        <v>0</v>
      </c>
    </row>
    <row r="479" spans="1:18" x14ac:dyDescent="0.25">
      <c r="A479" s="1">
        <v>43758.679270069057</v>
      </c>
      <c r="B479" s="2" t="s">
        <v>1361</v>
      </c>
      <c r="C479" t="s">
        <v>251</v>
      </c>
      <c r="D479">
        <v>1</v>
      </c>
      <c r="E479" t="s">
        <v>32</v>
      </c>
      <c r="F479">
        <f>IF(E479="",_xlfn.XLOOKUP(C479,'Price Averages'!$D$4:$D$103,'Price Averages'!$E$4:$E$103, "FALSE"), E479)</f>
        <v>270</v>
      </c>
      <c r="G479">
        <v>90</v>
      </c>
      <c r="H479">
        <f>IF(G479="", _xlfn.XLOOKUP(C479, 'Cost Averages'!$D$4:$D$103,'Cost Averages'!$E$4:$E$103, "FALSE"),G479)</f>
        <v>90</v>
      </c>
      <c r="I479">
        <f t="shared" si="45"/>
        <v>270</v>
      </c>
      <c r="J479">
        <f t="shared" si="46"/>
        <v>90</v>
      </c>
      <c r="K479">
        <f t="shared" si="47"/>
        <v>180</v>
      </c>
      <c r="L479" s="2" t="s">
        <v>44</v>
      </c>
      <c r="M479" t="s">
        <v>171</v>
      </c>
      <c r="N479" t="s">
        <v>46</v>
      </c>
      <c r="O479" s="3">
        <v>11.36085047138285</v>
      </c>
      <c r="P479" t="str">
        <f t="shared" si="42"/>
        <v>E</v>
      </c>
      <c r="Q479">
        <f t="shared" si="43"/>
        <v>2019</v>
      </c>
      <c r="R479">
        <f t="shared" si="44"/>
        <v>0</v>
      </c>
    </row>
    <row r="480" spans="1:18" x14ac:dyDescent="0.25">
      <c r="A480" s="1">
        <v>43536.330025674783</v>
      </c>
      <c r="B480" s="2" t="s">
        <v>1020</v>
      </c>
      <c r="C480" t="s">
        <v>495</v>
      </c>
      <c r="D480">
        <v>1</v>
      </c>
      <c r="E480">
        <v>50</v>
      </c>
      <c r="F480">
        <f>IF(E480="",_xlfn.XLOOKUP(C480,'Price Averages'!$D$4:$D$103,'Price Averages'!$E$4:$E$103, "FALSE"), E480)</f>
        <v>50</v>
      </c>
      <c r="G480">
        <v>25</v>
      </c>
      <c r="H480">
        <f>IF(G480="", _xlfn.XLOOKUP(C480, 'Cost Averages'!$D$4:$D$103,'Cost Averages'!$E$4:$E$103, "FALSE"),G480)</f>
        <v>25</v>
      </c>
      <c r="I480">
        <f t="shared" si="45"/>
        <v>50</v>
      </c>
      <c r="J480">
        <f t="shared" si="46"/>
        <v>25</v>
      </c>
      <c r="K480">
        <f t="shared" si="47"/>
        <v>25</v>
      </c>
      <c r="L480" s="2" t="s">
        <v>44</v>
      </c>
      <c r="M480" t="s">
        <v>164</v>
      </c>
      <c r="N480" t="s">
        <v>25</v>
      </c>
      <c r="O480" s="3">
        <v>9.9311000381363836</v>
      </c>
      <c r="P480" t="str">
        <f t="shared" si="42"/>
        <v>E</v>
      </c>
      <c r="Q480">
        <f t="shared" si="43"/>
        <v>2019</v>
      </c>
      <c r="R480">
        <f t="shared" si="44"/>
        <v>0</v>
      </c>
    </row>
    <row r="481" spans="1:18" x14ac:dyDescent="0.25">
      <c r="A481" s="1">
        <v>43783.023730689281</v>
      </c>
      <c r="B481" s="2" t="s">
        <v>314</v>
      </c>
      <c r="C481" t="s">
        <v>180</v>
      </c>
      <c r="D481">
        <v>1</v>
      </c>
      <c r="E481" t="s">
        <v>32</v>
      </c>
      <c r="F481">
        <f>IF(E481="",_xlfn.XLOOKUP(C481,'Price Averages'!$D$4:$D$103,'Price Averages'!$E$4:$E$103, "FALSE"), E481)</f>
        <v>368</v>
      </c>
      <c r="G481">
        <v>92</v>
      </c>
      <c r="H481">
        <f>IF(G481="", _xlfn.XLOOKUP(C481, 'Cost Averages'!$D$4:$D$103,'Cost Averages'!$E$4:$E$103, "FALSE"),G481)</f>
        <v>92</v>
      </c>
      <c r="I481">
        <f t="shared" si="45"/>
        <v>368</v>
      </c>
      <c r="J481">
        <f t="shared" si="46"/>
        <v>92</v>
      </c>
      <c r="K481">
        <f t="shared" si="47"/>
        <v>276</v>
      </c>
      <c r="L481" s="2" t="s">
        <v>28</v>
      </c>
      <c r="M481" t="s">
        <v>315</v>
      </c>
      <c r="N481" t="s">
        <v>46</v>
      </c>
      <c r="O481" s="3">
        <v>11.221666113009938</v>
      </c>
      <c r="P481" t="str">
        <f t="shared" si="42"/>
        <v>E</v>
      </c>
      <c r="Q481">
        <f t="shared" si="43"/>
        <v>2019</v>
      </c>
      <c r="R481">
        <f t="shared" si="44"/>
        <v>0</v>
      </c>
    </row>
    <row r="482" spans="1:18" x14ac:dyDescent="0.25">
      <c r="A482" s="1">
        <v>43562.464663530911</v>
      </c>
      <c r="B482" s="2" t="s">
        <v>316</v>
      </c>
      <c r="C482" t="s">
        <v>180</v>
      </c>
      <c r="D482">
        <v>1</v>
      </c>
      <c r="E482">
        <v>368</v>
      </c>
      <c r="F482">
        <f>IF(E482="",_xlfn.XLOOKUP(C482,'Price Averages'!$D$4:$D$103,'Price Averages'!$E$4:$E$103, "FALSE"), E482)</f>
        <v>368</v>
      </c>
      <c r="G482">
        <v>92</v>
      </c>
      <c r="H482">
        <f>IF(G482="", _xlfn.XLOOKUP(C482, 'Cost Averages'!$D$4:$D$103,'Cost Averages'!$E$4:$E$103, "FALSE"),G482)</f>
        <v>92</v>
      </c>
      <c r="I482">
        <f t="shared" si="45"/>
        <v>368</v>
      </c>
      <c r="J482">
        <f t="shared" si="46"/>
        <v>92</v>
      </c>
      <c r="K482">
        <f t="shared" si="47"/>
        <v>276</v>
      </c>
      <c r="L482" s="2" t="s">
        <v>44</v>
      </c>
      <c r="M482" t="s">
        <v>68</v>
      </c>
      <c r="N482" t="s">
        <v>50</v>
      </c>
      <c r="O482" s="3">
        <v>9.8384363471888783</v>
      </c>
      <c r="P482" t="str">
        <f t="shared" si="42"/>
        <v>E</v>
      </c>
      <c r="Q482">
        <f t="shared" si="43"/>
        <v>2019</v>
      </c>
      <c r="R482">
        <f t="shared" si="44"/>
        <v>0</v>
      </c>
    </row>
    <row r="483" spans="1:18" x14ac:dyDescent="0.25">
      <c r="A483" s="1">
        <v>43786.416079389142</v>
      </c>
      <c r="B483" s="2" t="s">
        <v>1312</v>
      </c>
      <c r="C483" t="s">
        <v>780</v>
      </c>
      <c r="D483">
        <v>1</v>
      </c>
      <c r="E483">
        <v>100</v>
      </c>
      <c r="F483">
        <f>IF(E483="",_xlfn.XLOOKUP(C483,'Price Averages'!$D$4:$D$103,'Price Averages'!$E$4:$E$103, "FALSE"), E483)</f>
        <v>100</v>
      </c>
      <c r="G483">
        <v>25</v>
      </c>
      <c r="H483">
        <f>IF(G483="", _xlfn.XLOOKUP(C483, 'Cost Averages'!$D$4:$D$103,'Cost Averages'!$E$4:$E$103, "FALSE"),G483)</f>
        <v>25</v>
      </c>
      <c r="I483">
        <f t="shared" si="45"/>
        <v>100</v>
      </c>
      <c r="J483">
        <f t="shared" si="46"/>
        <v>25</v>
      </c>
      <c r="K483">
        <f t="shared" si="47"/>
        <v>75</v>
      </c>
      <c r="L483" s="2" t="s">
        <v>44</v>
      </c>
      <c r="M483" t="s">
        <v>327</v>
      </c>
      <c r="N483" t="s">
        <v>46</v>
      </c>
      <c r="O483" s="3">
        <v>12.148236977735172</v>
      </c>
      <c r="P483" t="str">
        <f t="shared" si="42"/>
        <v>E</v>
      </c>
      <c r="Q483">
        <f t="shared" si="43"/>
        <v>2019</v>
      </c>
      <c r="R483">
        <f t="shared" si="44"/>
        <v>0</v>
      </c>
    </row>
    <row r="484" spans="1:18" x14ac:dyDescent="0.25">
      <c r="A484" s="1">
        <v>43566.728807328327</v>
      </c>
      <c r="B484" s="2" t="s">
        <v>1202</v>
      </c>
      <c r="C484" t="s">
        <v>329</v>
      </c>
      <c r="D484">
        <v>1</v>
      </c>
      <c r="E484">
        <v>135</v>
      </c>
      <c r="F484">
        <f>IF(E484="",_xlfn.XLOOKUP(C484,'Price Averages'!$D$4:$D$103,'Price Averages'!$E$4:$E$103, "FALSE"), E484)</f>
        <v>135</v>
      </c>
      <c r="G484">
        <v>45</v>
      </c>
      <c r="H484">
        <f>IF(G484="", _xlfn.XLOOKUP(C484, 'Cost Averages'!$D$4:$D$103,'Cost Averages'!$E$4:$E$103, "FALSE"),G484)</f>
        <v>45</v>
      </c>
      <c r="I484">
        <f t="shared" si="45"/>
        <v>135</v>
      </c>
      <c r="J484">
        <f t="shared" si="46"/>
        <v>45</v>
      </c>
      <c r="K484">
        <f t="shared" si="47"/>
        <v>90</v>
      </c>
      <c r="L484" s="2" t="s">
        <v>28</v>
      </c>
      <c r="M484" t="s">
        <v>108</v>
      </c>
      <c r="N484" t="s">
        <v>56</v>
      </c>
      <c r="O484" s="3">
        <v>14.697745043716761</v>
      </c>
      <c r="P484" t="str">
        <f t="shared" si="42"/>
        <v>E</v>
      </c>
      <c r="Q484">
        <f t="shared" si="43"/>
        <v>2019</v>
      </c>
      <c r="R484">
        <f t="shared" si="44"/>
        <v>0</v>
      </c>
    </row>
    <row r="485" spans="1:18" x14ac:dyDescent="0.25">
      <c r="A485" s="1">
        <v>43687.163701125035</v>
      </c>
      <c r="B485" s="2" t="s">
        <v>2393</v>
      </c>
      <c r="C485" t="s">
        <v>64</v>
      </c>
      <c r="D485">
        <v>1</v>
      </c>
      <c r="E485">
        <v>352</v>
      </c>
      <c r="F485">
        <f>IF(E485="",_xlfn.XLOOKUP(C485,'Price Averages'!$D$4:$D$103,'Price Averages'!$E$4:$E$103, "FALSE"), E485)</f>
        <v>352</v>
      </c>
      <c r="G485">
        <v>88</v>
      </c>
      <c r="H485">
        <f>IF(G485="", _xlfn.XLOOKUP(C485, 'Cost Averages'!$D$4:$D$103,'Cost Averages'!$E$4:$E$103, "FALSE"),G485)</f>
        <v>88</v>
      </c>
      <c r="I485">
        <f t="shared" si="45"/>
        <v>352</v>
      </c>
      <c r="J485">
        <f t="shared" si="46"/>
        <v>88</v>
      </c>
      <c r="K485">
        <f t="shared" si="47"/>
        <v>264</v>
      </c>
      <c r="L485" s="2" t="s">
        <v>44</v>
      </c>
      <c r="M485" t="s">
        <v>384</v>
      </c>
      <c r="N485" t="s">
        <v>41</v>
      </c>
      <c r="O485" s="3">
        <v>12.456740895640767</v>
      </c>
      <c r="P485" t="str">
        <f t="shared" si="42"/>
        <v>E</v>
      </c>
      <c r="Q485">
        <f t="shared" si="43"/>
        <v>2019</v>
      </c>
      <c r="R485">
        <f t="shared" si="44"/>
        <v>0</v>
      </c>
    </row>
    <row r="486" spans="1:18" x14ac:dyDescent="0.25">
      <c r="A486" s="1">
        <v>43532.642559415443</v>
      </c>
      <c r="B486" s="2" t="s">
        <v>1506</v>
      </c>
      <c r="C486" t="s">
        <v>465</v>
      </c>
      <c r="D486">
        <v>1</v>
      </c>
      <c r="E486">
        <v>72</v>
      </c>
      <c r="F486">
        <f>IF(E486="",_xlfn.XLOOKUP(C486,'Price Averages'!$D$4:$D$103,'Price Averages'!$E$4:$E$103, "FALSE"), E486)</f>
        <v>72</v>
      </c>
      <c r="G486">
        <v>36</v>
      </c>
      <c r="H486">
        <f>IF(G486="", _xlfn.XLOOKUP(C486, 'Cost Averages'!$D$4:$D$103,'Cost Averages'!$E$4:$E$103, "FALSE"),G486)</f>
        <v>36</v>
      </c>
      <c r="I486">
        <f t="shared" si="45"/>
        <v>72</v>
      </c>
      <c r="J486">
        <f t="shared" si="46"/>
        <v>36</v>
      </c>
      <c r="K486">
        <f t="shared" si="47"/>
        <v>36</v>
      </c>
      <c r="L486" s="2" t="s">
        <v>44</v>
      </c>
      <c r="M486" t="s">
        <v>213</v>
      </c>
      <c r="N486" t="s">
        <v>41</v>
      </c>
      <c r="O486" s="3">
        <v>12.396052160428608</v>
      </c>
      <c r="P486" t="str">
        <f t="shared" si="42"/>
        <v>E</v>
      </c>
      <c r="Q486">
        <f t="shared" si="43"/>
        <v>2019</v>
      </c>
      <c r="R486">
        <f t="shared" si="44"/>
        <v>0</v>
      </c>
    </row>
    <row r="487" spans="1:18" x14ac:dyDescent="0.25">
      <c r="A487" s="1">
        <v>43547.659096267715</v>
      </c>
      <c r="B487" s="2" t="s">
        <v>2143</v>
      </c>
      <c r="C487" t="s">
        <v>465</v>
      </c>
      <c r="D487">
        <v>1</v>
      </c>
      <c r="E487">
        <v>72</v>
      </c>
      <c r="F487">
        <f>IF(E487="",_xlfn.XLOOKUP(C487,'Price Averages'!$D$4:$D$103,'Price Averages'!$E$4:$E$103, "FALSE"), E487)</f>
        <v>72</v>
      </c>
      <c r="G487" t="s">
        <v>32</v>
      </c>
      <c r="H487">
        <f>IF(G487="", _xlfn.XLOOKUP(C487, 'Cost Averages'!$D$4:$D$103,'Cost Averages'!$E$4:$E$103, "FALSE"),G487)</f>
        <v>36</v>
      </c>
      <c r="I487">
        <f t="shared" si="45"/>
        <v>72</v>
      </c>
      <c r="J487">
        <f t="shared" si="46"/>
        <v>36</v>
      </c>
      <c r="K487">
        <f t="shared" si="47"/>
        <v>36</v>
      </c>
      <c r="L487" s="2" t="s">
        <v>44</v>
      </c>
      <c r="M487" t="s">
        <v>355</v>
      </c>
      <c r="N487" t="s">
        <v>56</v>
      </c>
      <c r="O487" s="3">
        <v>14.690198582365463</v>
      </c>
      <c r="P487" t="str">
        <f t="shared" si="42"/>
        <v>E</v>
      </c>
      <c r="Q487">
        <f t="shared" si="43"/>
        <v>2019</v>
      </c>
      <c r="R487">
        <f t="shared" si="44"/>
        <v>0</v>
      </c>
    </row>
    <row r="488" spans="1:18" x14ac:dyDescent="0.25">
      <c r="A488" s="1">
        <v>43720.846019912926</v>
      </c>
      <c r="B488" s="2" t="s">
        <v>2923</v>
      </c>
      <c r="C488" t="s">
        <v>465</v>
      </c>
      <c r="D488">
        <v>1</v>
      </c>
      <c r="E488">
        <v>72</v>
      </c>
      <c r="F488">
        <f>IF(E488="",_xlfn.XLOOKUP(C488,'Price Averages'!$D$4:$D$103,'Price Averages'!$E$4:$E$103, "FALSE"), E488)</f>
        <v>72</v>
      </c>
      <c r="G488">
        <v>36</v>
      </c>
      <c r="H488">
        <f>IF(G488="", _xlfn.XLOOKUP(C488, 'Cost Averages'!$D$4:$D$103,'Cost Averages'!$E$4:$E$103, "FALSE"),G488)</f>
        <v>36</v>
      </c>
      <c r="I488">
        <f t="shared" si="45"/>
        <v>72</v>
      </c>
      <c r="J488">
        <f t="shared" si="46"/>
        <v>36</v>
      </c>
      <c r="K488">
        <f t="shared" si="47"/>
        <v>36</v>
      </c>
      <c r="L488" s="2" t="s">
        <v>28</v>
      </c>
      <c r="M488" t="s">
        <v>766</v>
      </c>
      <c r="N488" t="s">
        <v>41</v>
      </c>
      <c r="O488" s="3">
        <v>13.392447352247808</v>
      </c>
      <c r="P488" t="str">
        <f t="shared" si="42"/>
        <v>E</v>
      </c>
      <c r="Q488">
        <f t="shared" si="43"/>
        <v>2019</v>
      </c>
      <c r="R488">
        <f t="shared" si="44"/>
        <v>0</v>
      </c>
    </row>
    <row r="489" spans="1:18" x14ac:dyDescent="0.25">
      <c r="A489" s="1">
        <v>43767.954722931492</v>
      </c>
      <c r="B489" s="2" t="s">
        <v>2139</v>
      </c>
      <c r="C489" t="s">
        <v>210</v>
      </c>
      <c r="D489">
        <v>1</v>
      </c>
      <c r="E489">
        <v>264</v>
      </c>
      <c r="F489">
        <f>IF(E489="",_xlfn.XLOOKUP(C489,'Price Averages'!$D$4:$D$103,'Price Averages'!$E$4:$E$103, "FALSE"), E489)</f>
        <v>264</v>
      </c>
      <c r="G489">
        <v>88</v>
      </c>
      <c r="H489">
        <f>IF(G489="", _xlfn.XLOOKUP(C489, 'Cost Averages'!$D$4:$D$103,'Cost Averages'!$E$4:$E$103, "FALSE"),G489)</f>
        <v>88</v>
      </c>
      <c r="I489">
        <f t="shared" si="45"/>
        <v>264</v>
      </c>
      <c r="J489">
        <f t="shared" si="46"/>
        <v>88</v>
      </c>
      <c r="K489">
        <f t="shared" si="47"/>
        <v>176</v>
      </c>
      <c r="L489" s="2" t="s">
        <v>44</v>
      </c>
      <c r="M489" t="s">
        <v>1371</v>
      </c>
      <c r="N489" t="s">
        <v>78</v>
      </c>
      <c r="O489" s="3">
        <v>14.157909724393564</v>
      </c>
      <c r="P489" t="str">
        <f t="shared" si="42"/>
        <v>E</v>
      </c>
      <c r="Q489">
        <f t="shared" si="43"/>
        <v>2019</v>
      </c>
      <c r="R489">
        <f t="shared" si="44"/>
        <v>0</v>
      </c>
    </row>
    <row r="490" spans="1:18" x14ac:dyDescent="0.25">
      <c r="A490" s="1">
        <v>43790.503101934934</v>
      </c>
      <c r="B490" s="2" t="s">
        <v>3208</v>
      </c>
      <c r="C490" t="s">
        <v>210</v>
      </c>
      <c r="D490">
        <v>1</v>
      </c>
      <c r="E490" t="s">
        <v>32</v>
      </c>
      <c r="F490">
        <f>IF(E490="",_xlfn.XLOOKUP(C490,'Price Averages'!$D$4:$D$103,'Price Averages'!$E$4:$E$103, "FALSE"), E490)</f>
        <v>264</v>
      </c>
      <c r="G490">
        <v>88</v>
      </c>
      <c r="H490">
        <f>IF(G490="", _xlfn.XLOOKUP(C490, 'Cost Averages'!$D$4:$D$103,'Cost Averages'!$E$4:$E$103, "FALSE"),G490)</f>
        <v>88</v>
      </c>
      <c r="I490">
        <f t="shared" si="45"/>
        <v>264</v>
      </c>
      <c r="J490">
        <f t="shared" si="46"/>
        <v>88</v>
      </c>
      <c r="K490">
        <f t="shared" si="47"/>
        <v>176</v>
      </c>
      <c r="L490" s="2" t="s">
        <v>44</v>
      </c>
      <c r="M490" t="s">
        <v>1121</v>
      </c>
      <c r="N490" t="s">
        <v>25</v>
      </c>
      <c r="O490" s="3">
        <v>10.585251392347548</v>
      </c>
      <c r="P490" t="str">
        <f t="shared" si="42"/>
        <v>E</v>
      </c>
      <c r="Q490">
        <f t="shared" si="43"/>
        <v>2019</v>
      </c>
      <c r="R490">
        <f t="shared" si="44"/>
        <v>0</v>
      </c>
    </row>
    <row r="491" spans="1:18" x14ac:dyDescent="0.25">
      <c r="A491" s="1">
        <v>43798.431581497454</v>
      </c>
      <c r="B491" s="2" t="s">
        <v>2552</v>
      </c>
      <c r="C491" t="s">
        <v>93</v>
      </c>
      <c r="D491">
        <v>1</v>
      </c>
      <c r="E491">
        <v>50</v>
      </c>
      <c r="F491">
        <f>IF(E491="",_xlfn.XLOOKUP(C491,'Price Averages'!$D$4:$D$103,'Price Averages'!$E$4:$E$103, "FALSE"), E491)</f>
        <v>50</v>
      </c>
      <c r="G491" t="s">
        <v>32</v>
      </c>
      <c r="H491">
        <f>IF(G491="", _xlfn.XLOOKUP(C491, 'Cost Averages'!$D$4:$D$103,'Cost Averages'!$E$4:$E$103, "FALSE"),G491)</f>
        <v>25</v>
      </c>
      <c r="I491">
        <f t="shared" si="45"/>
        <v>50</v>
      </c>
      <c r="J491">
        <f t="shared" si="46"/>
        <v>25</v>
      </c>
      <c r="K491">
        <f t="shared" si="47"/>
        <v>25</v>
      </c>
      <c r="L491" s="2" t="s">
        <v>44</v>
      </c>
      <c r="M491" t="s">
        <v>408</v>
      </c>
      <c r="N491" t="s">
        <v>50</v>
      </c>
      <c r="O491" s="3">
        <v>12.399050786131125</v>
      </c>
      <c r="P491" t="str">
        <f t="shared" si="42"/>
        <v>E</v>
      </c>
      <c r="Q491">
        <f t="shared" si="43"/>
        <v>2019</v>
      </c>
      <c r="R491">
        <f t="shared" si="44"/>
        <v>0</v>
      </c>
    </row>
    <row r="492" spans="1:18" x14ac:dyDescent="0.25">
      <c r="A492" s="1">
        <v>43715.709150008639</v>
      </c>
      <c r="B492" s="2" t="s">
        <v>2252</v>
      </c>
      <c r="C492" t="s">
        <v>278</v>
      </c>
      <c r="D492">
        <v>1</v>
      </c>
      <c r="E492">
        <v>34</v>
      </c>
      <c r="F492">
        <f>IF(E492="",_xlfn.XLOOKUP(C492,'Price Averages'!$D$4:$D$103,'Price Averages'!$E$4:$E$103, "FALSE"), E492)</f>
        <v>34</v>
      </c>
      <c r="G492">
        <v>17</v>
      </c>
      <c r="H492">
        <f>IF(G492="", _xlfn.XLOOKUP(C492, 'Cost Averages'!$D$4:$D$103,'Cost Averages'!$E$4:$E$103, "FALSE"),G492)</f>
        <v>17</v>
      </c>
      <c r="I492">
        <f t="shared" si="45"/>
        <v>34</v>
      </c>
      <c r="J492">
        <f t="shared" si="46"/>
        <v>17</v>
      </c>
      <c r="K492">
        <f t="shared" si="47"/>
        <v>17</v>
      </c>
      <c r="L492" s="2" t="s">
        <v>28</v>
      </c>
      <c r="M492" t="s">
        <v>534</v>
      </c>
      <c r="N492" t="s">
        <v>50</v>
      </c>
      <c r="O492" s="3">
        <v>13.929237493388955</v>
      </c>
      <c r="P492" t="str">
        <f t="shared" si="42"/>
        <v>E</v>
      </c>
      <c r="Q492">
        <f t="shared" si="43"/>
        <v>2019</v>
      </c>
      <c r="R492">
        <f t="shared" si="44"/>
        <v>0</v>
      </c>
    </row>
    <row r="493" spans="1:18" x14ac:dyDescent="0.25">
      <c r="A493" s="1">
        <v>43800.864457793105</v>
      </c>
      <c r="B493" s="2" t="s">
        <v>2646</v>
      </c>
      <c r="C493" t="s">
        <v>140</v>
      </c>
      <c r="D493">
        <v>1</v>
      </c>
      <c r="E493">
        <v>144</v>
      </c>
      <c r="F493">
        <f>IF(E493="",_xlfn.XLOOKUP(C493,'Price Averages'!$D$4:$D$103,'Price Averages'!$E$4:$E$103, "FALSE"), E493)</f>
        <v>144</v>
      </c>
      <c r="G493">
        <v>36</v>
      </c>
      <c r="H493">
        <f>IF(G493="", _xlfn.XLOOKUP(C493, 'Cost Averages'!$D$4:$D$103,'Cost Averages'!$E$4:$E$103, "FALSE"),G493)</f>
        <v>36</v>
      </c>
      <c r="I493">
        <f t="shared" si="45"/>
        <v>144</v>
      </c>
      <c r="J493">
        <f t="shared" si="46"/>
        <v>36</v>
      </c>
      <c r="K493">
        <f t="shared" si="47"/>
        <v>108</v>
      </c>
      <c r="L493" s="2" t="s">
        <v>28</v>
      </c>
      <c r="M493" t="s">
        <v>670</v>
      </c>
      <c r="N493" t="s">
        <v>78</v>
      </c>
      <c r="O493" s="3">
        <v>12.460490918487697</v>
      </c>
      <c r="P493" t="str">
        <f t="shared" si="42"/>
        <v>E</v>
      </c>
      <c r="Q493">
        <f t="shared" si="43"/>
        <v>2019</v>
      </c>
      <c r="R493">
        <f t="shared" si="44"/>
        <v>0</v>
      </c>
    </row>
    <row r="494" spans="1:18" x14ac:dyDescent="0.25">
      <c r="A494" s="1">
        <v>43709.676587773996</v>
      </c>
      <c r="B494" s="2" t="s">
        <v>897</v>
      </c>
      <c r="C494" t="s">
        <v>539</v>
      </c>
      <c r="D494">
        <v>1</v>
      </c>
      <c r="E494">
        <v>300</v>
      </c>
      <c r="F494">
        <f>IF(E494="",_xlfn.XLOOKUP(C494,'Price Averages'!$D$4:$D$103,'Price Averages'!$E$4:$E$103, "FALSE"), E494)</f>
        <v>300</v>
      </c>
      <c r="G494">
        <v>75</v>
      </c>
      <c r="H494">
        <f>IF(G494="", _xlfn.XLOOKUP(C494, 'Cost Averages'!$D$4:$D$103,'Cost Averages'!$E$4:$E$103, "FALSE"),G494)</f>
        <v>75</v>
      </c>
      <c r="I494">
        <f t="shared" si="45"/>
        <v>300</v>
      </c>
      <c r="J494">
        <f t="shared" si="46"/>
        <v>75</v>
      </c>
      <c r="K494">
        <f t="shared" si="47"/>
        <v>225</v>
      </c>
      <c r="L494" s="2" t="s">
        <v>23</v>
      </c>
      <c r="M494" t="s">
        <v>153</v>
      </c>
      <c r="N494" t="s">
        <v>25</v>
      </c>
      <c r="O494" s="3">
        <v>14.370283356317486</v>
      </c>
      <c r="P494" t="str">
        <f t="shared" si="42"/>
        <v>E</v>
      </c>
      <c r="Q494">
        <f t="shared" si="43"/>
        <v>2019</v>
      </c>
      <c r="R494">
        <f t="shared" si="44"/>
        <v>0</v>
      </c>
    </row>
    <row r="495" spans="1:18" x14ac:dyDescent="0.25">
      <c r="A495" s="1">
        <v>43673.861018221847</v>
      </c>
      <c r="B495" s="2" t="s">
        <v>2058</v>
      </c>
      <c r="C495" t="s">
        <v>402</v>
      </c>
      <c r="D495">
        <v>1</v>
      </c>
      <c r="E495">
        <v>84</v>
      </c>
      <c r="F495">
        <f>IF(E495="",_xlfn.XLOOKUP(C495,'Price Averages'!$D$4:$D$103,'Price Averages'!$E$4:$E$103, "FALSE"), E495)</f>
        <v>84</v>
      </c>
      <c r="G495">
        <v>21</v>
      </c>
      <c r="H495">
        <f>IF(G495="", _xlfn.XLOOKUP(C495, 'Cost Averages'!$D$4:$D$103,'Cost Averages'!$E$4:$E$103, "FALSE"),G495)</f>
        <v>21</v>
      </c>
      <c r="I495">
        <f t="shared" si="45"/>
        <v>84</v>
      </c>
      <c r="J495">
        <f t="shared" si="46"/>
        <v>21</v>
      </c>
      <c r="K495">
        <f t="shared" si="47"/>
        <v>63</v>
      </c>
      <c r="L495" s="2" t="s">
        <v>23</v>
      </c>
      <c r="M495" t="s">
        <v>65</v>
      </c>
      <c r="N495" t="s">
        <v>50</v>
      </c>
      <c r="O495" s="3">
        <v>8.2871811249429097</v>
      </c>
      <c r="P495" t="str">
        <f t="shared" si="42"/>
        <v>E</v>
      </c>
      <c r="Q495">
        <f t="shared" si="43"/>
        <v>2019</v>
      </c>
      <c r="R495">
        <f t="shared" si="44"/>
        <v>0</v>
      </c>
    </row>
    <row r="496" spans="1:18" x14ac:dyDescent="0.25">
      <c r="A496" s="1">
        <v>43727.88119858515</v>
      </c>
      <c r="B496" s="2" t="s">
        <v>2100</v>
      </c>
      <c r="C496" t="s">
        <v>417</v>
      </c>
      <c r="D496">
        <v>1</v>
      </c>
      <c r="E496" t="s">
        <v>32</v>
      </c>
      <c r="F496">
        <f>IF(E496="",_xlfn.XLOOKUP(C496,'Price Averages'!$D$4:$D$103,'Price Averages'!$E$4:$E$103, "FALSE"), E496)</f>
        <v>352</v>
      </c>
      <c r="G496">
        <v>88</v>
      </c>
      <c r="H496">
        <f>IF(G496="", _xlfn.XLOOKUP(C496, 'Cost Averages'!$D$4:$D$103,'Cost Averages'!$E$4:$E$103, "FALSE"),G496)</f>
        <v>88</v>
      </c>
      <c r="I496">
        <f t="shared" si="45"/>
        <v>352</v>
      </c>
      <c r="J496">
        <f t="shared" si="46"/>
        <v>88</v>
      </c>
      <c r="K496">
        <f t="shared" si="47"/>
        <v>264</v>
      </c>
      <c r="L496" s="2" t="s">
        <v>28</v>
      </c>
      <c r="M496" t="s">
        <v>164</v>
      </c>
      <c r="N496" t="s">
        <v>25</v>
      </c>
      <c r="O496" s="3">
        <v>9.9311000381363836</v>
      </c>
      <c r="P496" t="str">
        <f t="shared" si="42"/>
        <v>E</v>
      </c>
      <c r="Q496">
        <f t="shared" si="43"/>
        <v>2019</v>
      </c>
      <c r="R496">
        <f t="shared" si="44"/>
        <v>0</v>
      </c>
    </row>
    <row r="497" spans="1:18" x14ac:dyDescent="0.25">
      <c r="A497" s="1">
        <v>43759.551435856723</v>
      </c>
      <c r="B497" s="2" t="s">
        <v>2036</v>
      </c>
      <c r="C497" t="s">
        <v>102</v>
      </c>
      <c r="D497">
        <v>2</v>
      </c>
      <c r="E497">
        <v>144</v>
      </c>
      <c r="F497">
        <f>IF(E497="",_xlfn.XLOOKUP(C497,'Price Averages'!$D$4:$D$103,'Price Averages'!$E$4:$E$103, "FALSE"), E497)</f>
        <v>144</v>
      </c>
      <c r="G497">
        <v>36</v>
      </c>
      <c r="H497">
        <f>IF(G497="", _xlfn.XLOOKUP(C497, 'Cost Averages'!$D$4:$D$103,'Cost Averages'!$E$4:$E$103, "FALSE"),G497)</f>
        <v>36</v>
      </c>
      <c r="I497">
        <f t="shared" si="45"/>
        <v>288</v>
      </c>
      <c r="J497">
        <f t="shared" si="46"/>
        <v>72</v>
      </c>
      <c r="K497">
        <f t="shared" si="47"/>
        <v>216</v>
      </c>
      <c r="L497" s="2" t="s">
        <v>28</v>
      </c>
      <c r="M497" t="s">
        <v>559</v>
      </c>
      <c r="N497" t="s">
        <v>41</v>
      </c>
      <c r="O497" s="3">
        <v>12.147202500273634</v>
      </c>
      <c r="P497" t="str">
        <f t="shared" si="42"/>
        <v>E</v>
      </c>
      <c r="Q497">
        <f t="shared" si="43"/>
        <v>2019</v>
      </c>
      <c r="R497">
        <f t="shared" si="44"/>
        <v>0</v>
      </c>
    </row>
    <row r="498" spans="1:18" x14ac:dyDescent="0.25">
      <c r="A498" s="1">
        <v>43564.795901326303</v>
      </c>
      <c r="B498" s="2" t="s">
        <v>3156</v>
      </c>
      <c r="C498" t="s">
        <v>102</v>
      </c>
      <c r="D498">
        <v>2</v>
      </c>
      <c r="E498">
        <v>144</v>
      </c>
      <c r="F498">
        <f>IF(E498="",_xlfn.XLOOKUP(C498,'Price Averages'!$D$4:$D$103,'Price Averages'!$E$4:$E$103, "FALSE"), E498)</f>
        <v>144</v>
      </c>
      <c r="G498" t="s">
        <v>32</v>
      </c>
      <c r="H498">
        <f>IF(G498="", _xlfn.XLOOKUP(C498, 'Cost Averages'!$D$4:$D$103,'Cost Averages'!$E$4:$E$103, "FALSE"),G498)</f>
        <v>36</v>
      </c>
      <c r="I498">
        <f t="shared" si="45"/>
        <v>288</v>
      </c>
      <c r="J498">
        <f t="shared" si="46"/>
        <v>72</v>
      </c>
      <c r="K498">
        <f t="shared" si="47"/>
        <v>216</v>
      </c>
      <c r="L498" s="2" t="s">
        <v>23</v>
      </c>
      <c r="M498" t="s">
        <v>52</v>
      </c>
      <c r="N498" t="s">
        <v>46</v>
      </c>
      <c r="O498" s="3">
        <v>11.048444680405545</v>
      </c>
      <c r="P498" t="str">
        <f t="shared" si="42"/>
        <v>E</v>
      </c>
      <c r="Q498">
        <f t="shared" si="43"/>
        <v>2019</v>
      </c>
      <c r="R498">
        <f t="shared" si="44"/>
        <v>0</v>
      </c>
    </row>
    <row r="499" spans="1:18" x14ac:dyDescent="0.25">
      <c r="A499" s="1">
        <v>43807.379580356413</v>
      </c>
      <c r="B499" s="2" t="s">
        <v>1219</v>
      </c>
      <c r="C499" t="s">
        <v>67</v>
      </c>
      <c r="D499">
        <v>2</v>
      </c>
      <c r="E499" t="s">
        <v>32</v>
      </c>
      <c r="F499">
        <f>IF(E499="",_xlfn.XLOOKUP(C499,'Price Averages'!$D$4:$D$103,'Price Averages'!$E$4:$E$103, "FALSE"), E499)</f>
        <v>76</v>
      </c>
      <c r="G499">
        <v>19</v>
      </c>
      <c r="H499">
        <f>IF(G499="", _xlfn.XLOOKUP(C499, 'Cost Averages'!$D$4:$D$103,'Cost Averages'!$E$4:$E$103, "FALSE"),G499)</f>
        <v>19</v>
      </c>
      <c r="I499">
        <f t="shared" si="45"/>
        <v>152</v>
      </c>
      <c r="J499">
        <f t="shared" si="46"/>
        <v>38</v>
      </c>
      <c r="K499">
        <f t="shared" si="47"/>
        <v>114</v>
      </c>
      <c r="L499" s="2" t="s">
        <v>44</v>
      </c>
      <c r="M499" t="s">
        <v>118</v>
      </c>
      <c r="N499" t="s">
        <v>56</v>
      </c>
      <c r="O499" s="3">
        <v>11.006397834696006</v>
      </c>
      <c r="P499" t="str">
        <f t="shared" si="42"/>
        <v>E</v>
      </c>
      <c r="Q499">
        <f t="shared" si="43"/>
        <v>2019</v>
      </c>
      <c r="R499">
        <f t="shared" si="44"/>
        <v>0</v>
      </c>
    </row>
    <row r="500" spans="1:18" x14ac:dyDescent="0.25">
      <c r="A500" s="1">
        <v>43486.353161896863</v>
      </c>
      <c r="B500" s="2" t="s">
        <v>2648</v>
      </c>
      <c r="C500" t="s">
        <v>48</v>
      </c>
      <c r="D500">
        <v>2</v>
      </c>
      <c r="E500" t="s">
        <v>32</v>
      </c>
      <c r="F500">
        <f>IF(E500="",_xlfn.XLOOKUP(C500,'Price Averages'!$D$4:$D$103,'Price Averages'!$E$4:$E$103, "FALSE"), E500)</f>
        <v>38</v>
      </c>
      <c r="G500">
        <v>19</v>
      </c>
      <c r="H500">
        <f>IF(G500="", _xlfn.XLOOKUP(C500, 'Cost Averages'!$D$4:$D$103,'Cost Averages'!$E$4:$E$103, "FALSE"),G500)</f>
        <v>19</v>
      </c>
      <c r="I500">
        <f t="shared" si="45"/>
        <v>76</v>
      </c>
      <c r="J500">
        <f t="shared" si="46"/>
        <v>38</v>
      </c>
      <c r="K500">
        <f t="shared" si="47"/>
        <v>38</v>
      </c>
      <c r="L500" s="2" t="s">
        <v>23</v>
      </c>
      <c r="M500" t="s">
        <v>238</v>
      </c>
      <c r="N500" t="s">
        <v>50</v>
      </c>
      <c r="O500" s="3">
        <v>15.234329552872023</v>
      </c>
      <c r="P500" t="str">
        <f t="shared" si="42"/>
        <v>E</v>
      </c>
      <c r="Q500">
        <f t="shared" si="43"/>
        <v>2019</v>
      </c>
      <c r="R500">
        <f t="shared" si="44"/>
        <v>0</v>
      </c>
    </row>
    <row r="501" spans="1:18" x14ac:dyDescent="0.25">
      <c r="A501" s="1">
        <v>43799</v>
      </c>
      <c r="B501" s="2" t="s">
        <v>3215</v>
      </c>
      <c r="C501" t="s">
        <v>163</v>
      </c>
      <c r="D501">
        <v>2</v>
      </c>
      <c r="E501">
        <v>225</v>
      </c>
      <c r="F501">
        <f>IF(E501="",_xlfn.XLOOKUP(C501,'Price Averages'!$D$4:$D$103,'Price Averages'!$E$4:$E$103, "FALSE"), E501)</f>
        <v>225</v>
      </c>
      <c r="G501">
        <v>75</v>
      </c>
      <c r="H501">
        <f>IF(G501="", _xlfn.XLOOKUP(C501, 'Cost Averages'!$D$4:$D$103,'Cost Averages'!$E$4:$E$103, "FALSE"),G501)</f>
        <v>75</v>
      </c>
      <c r="I501">
        <f t="shared" si="45"/>
        <v>450</v>
      </c>
      <c r="J501">
        <f t="shared" si="46"/>
        <v>150</v>
      </c>
      <c r="K501">
        <f t="shared" si="47"/>
        <v>300</v>
      </c>
      <c r="L501" s="2" t="s">
        <v>28</v>
      </c>
      <c r="M501" t="s">
        <v>217</v>
      </c>
      <c r="N501" t="s">
        <v>25</v>
      </c>
      <c r="O501" s="3">
        <v>11.083482342133532</v>
      </c>
      <c r="P501" t="str">
        <f t="shared" si="42"/>
        <v>E</v>
      </c>
      <c r="Q501">
        <f t="shared" si="43"/>
        <v>2019</v>
      </c>
      <c r="R501">
        <f t="shared" si="44"/>
        <v>0</v>
      </c>
    </row>
    <row r="502" spans="1:18" x14ac:dyDescent="0.25">
      <c r="A502" s="1">
        <v>43769.711083278708</v>
      </c>
      <c r="B502" s="2" t="s">
        <v>2902</v>
      </c>
      <c r="C502" t="s">
        <v>362</v>
      </c>
      <c r="D502">
        <v>2</v>
      </c>
      <c r="E502">
        <v>144</v>
      </c>
      <c r="F502">
        <f>IF(E502="",_xlfn.XLOOKUP(C502,'Price Averages'!$D$4:$D$103,'Price Averages'!$E$4:$E$103, "FALSE"), E502)</f>
        <v>144</v>
      </c>
      <c r="G502">
        <v>36</v>
      </c>
      <c r="H502">
        <f>IF(G502="", _xlfn.XLOOKUP(C502, 'Cost Averages'!$D$4:$D$103,'Cost Averages'!$E$4:$E$103, "FALSE"),G502)</f>
        <v>36</v>
      </c>
      <c r="I502">
        <f t="shared" si="45"/>
        <v>288</v>
      </c>
      <c r="J502">
        <f t="shared" si="46"/>
        <v>72</v>
      </c>
      <c r="K502">
        <f t="shared" si="47"/>
        <v>216</v>
      </c>
      <c r="L502" s="2" t="s">
        <v>28</v>
      </c>
      <c r="M502" t="s">
        <v>1149</v>
      </c>
      <c r="N502" t="s">
        <v>34</v>
      </c>
      <c r="O502" s="3">
        <v>10.517826055804084</v>
      </c>
      <c r="P502" t="str">
        <f t="shared" si="42"/>
        <v>E</v>
      </c>
      <c r="Q502">
        <f t="shared" si="43"/>
        <v>2019</v>
      </c>
      <c r="R502">
        <f t="shared" si="44"/>
        <v>0</v>
      </c>
    </row>
    <row r="503" spans="1:18" x14ac:dyDescent="0.25">
      <c r="A503" s="1">
        <v>43723.657256605955</v>
      </c>
      <c r="B503" s="2" t="s">
        <v>1761</v>
      </c>
      <c r="C503" t="s">
        <v>362</v>
      </c>
      <c r="D503">
        <v>2</v>
      </c>
      <c r="E503" t="s">
        <v>32</v>
      </c>
      <c r="F503">
        <f>IF(E503="",_xlfn.XLOOKUP(C503,'Price Averages'!$D$4:$D$103,'Price Averages'!$E$4:$E$103, "FALSE"), E503)</f>
        <v>144</v>
      </c>
      <c r="G503">
        <v>36</v>
      </c>
      <c r="H503">
        <f>IF(G503="", _xlfn.XLOOKUP(C503, 'Cost Averages'!$D$4:$D$103,'Cost Averages'!$E$4:$E$103, "FALSE"),G503)</f>
        <v>36</v>
      </c>
      <c r="I503">
        <f t="shared" si="45"/>
        <v>288</v>
      </c>
      <c r="J503">
        <f t="shared" si="46"/>
        <v>72</v>
      </c>
      <c r="K503">
        <f t="shared" si="47"/>
        <v>216</v>
      </c>
      <c r="L503" s="2" t="s">
        <v>28</v>
      </c>
      <c r="M503" t="s">
        <v>794</v>
      </c>
      <c r="N503" t="s">
        <v>50</v>
      </c>
      <c r="O503" s="3">
        <v>11.943192562152261</v>
      </c>
      <c r="P503" t="str">
        <f t="shared" si="42"/>
        <v>E</v>
      </c>
      <c r="Q503">
        <f t="shared" si="43"/>
        <v>2019</v>
      </c>
      <c r="R503">
        <f t="shared" si="44"/>
        <v>0</v>
      </c>
    </row>
    <row r="504" spans="1:18" x14ac:dyDescent="0.25">
      <c r="A504" s="1">
        <v>43680.855388894044</v>
      </c>
      <c r="B504" s="2" t="s">
        <v>3182</v>
      </c>
      <c r="C504" t="s">
        <v>386</v>
      </c>
      <c r="D504">
        <v>2</v>
      </c>
      <c r="E504">
        <v>58</v>
      </c>
      <c r="F504">
        <f>IF(E504="",_xlfn.XLOOKUP(C504,'Price Averages'!$D$4:$D$103,'Price Averages'!$E$4:$E$103, "FALSE"), E504)</f>
        <v>58</v>
      </c>
      <c r="G504">
        <v>29</v>
      </c>
      <c r="H504">
        <f>IF(G504="", _xlfn.XLOOKUP(C504, 'Cost Averages'!$D$4:$D$103,'Cost Averages'!$E$4:$E$103, "FALSE"),G504)</f>
        <v>29</v>
      </c>
      <c r="I504">
        <f t="shared" si="45"/>
        <v>116</v>
      </c>
      <c r="J504">
        <f t="shared" si="46"/>
        <v>58</v>
      </c>
      <c r="K504">
        <f t="shared" si="47"/>
        <v>58</v>
      </c>
      <c r="L504" s="2" t="s">
        <v>28</v>
      </c>
      <c r="M504" t="s">
        <v>103</v>
      </c>
      <c r="N504" t="s">
        <v>46</v>
      </c>
      <c r="O504" s="3">
        <v>13.407340878370247</v>
      </c>
      <c r="P504" t="str">
        <f t="shared" si="42"/>
        <v>E</v>
      </c>
      <c r="Q504">
        <f t="shared" si="43"/>
        <v>2019</v>
      </c>
      <c r="R504">
        <f t="shared" si="44"/>
        <v>0</v>
      </c>
    </row>
    <row r="505" spans="1:18" x14ac:dyDescent="0.25">
      <c r="A505" s="1">
        <v>43536.576236318157</v>
      </c>
      <c r="B505" s="2" t="s">
        <v>2175</v>
      </c>
      <c r="C505" t="s">
        <v>73</v>
      </c>
      <c r="D505">
        <v>2</v>
      </c>
      <c r="E505">
        <v>166</v>
      </c>
      <c r="F505">
        <f>IF(E505="",_xlfn.XLOOKUP(C505,'Price Averages'!$D$4:$D$103,'Price Averages'!$E$4:$E$103, "FALSE"), E505)</f>
        <v>166</v>
      </c>
      <c r="G505">
        <v>83</v>
      </c>
      <c r="H505">
        <f>IF(G505="", _xlfn.XLOOKUP(C505, 'Cost Averages'!$D$4:$D$103,'Cost Averages'!$E$4:$E$103, "FALSE"),G505)</f>
        <v>83</v>
      </c>
      <c r="I505">
        <f t="shared" si="45"/>
        <v>332</v>
      </c>
      <c r="J505">
        <f t="shared" si="46"/>
        <v>166</v>
      </c>
      <c r="K505">
        <f t="shared" si="47"/>
        <v>166</v>
      </c>
      <c r="L505" s="2" t="s">
        <v>23</v>
      </c>
      <c r="M505" t="s">
        <v>1251</v>
      </c>
      <c r="N505" t="s">
        <v>56</v>
      </c>
      <c r="O505" s="3">
        <v>10.01033276255276</v>
      </c>
      <c r="P505" t="str">
        <f t="shared" si="42"/>
        <v>E</v>
      </c>
      <c r="Q505">
        <f t="shared" si="43"/>
        <v>2019</v>
      </c>
      <c r="R505">
        <f t="shared" si="44"/>
        <v>0</v>
      </c>
    </row>
    <row r="506" spans="1:18" x14ac:dyDescent="0.25">
      <c r="A506" s="1">
        <v>43756.722300110334</v>
      </c>
      <c r="B506" s="2" t="s">
        <v>300</v>
      </c>
      <c r="C506" t="s">
        <v>137</v>
      </c>
      <c r="D506">
        <v>2</v>
      </c>
      <c r="E506">
        <v>207</v>
      </c>
      <c r="F506">
        <f>IF(E506="",_xlfn.XLOOKUP(C506,'Price Averages'!$D$4:$D$103,'Price Averages'!$E$4:$E$103, "FALSE"), E506)</f>
        <v>207</v>
      </c>
      <c r="G506">
        <v>69</v>
      </c>
      <c r="H506">
        <f>IF(G506="", _xlfn.XLOOKUP(C506, 'Cost Averages'!$D$4:$D$103,'Cost Averages'!$E$4:$E$103, "FALSE"),G506)</f>
        <v>69</v>
      </c>
      <c r="I506">
        <f t="shared" si="45"/>
        <v>414</v>
      </c>
      <c r="J506">
        <f t="shared" si="46"/>
        <v>138</v>
      </c>
      <c r="K506">
        <f t="shared" si="47"/>
        <v>276</v>
      </c>
      <c r="L506" s="2" t="s">
        <v>23</v>
      </c>
      <c r="M506" t="s">
        <v>230</v>
      </c>
      <c r="N506" t="s">
        <v>78</v>
      </c>
      <c r="O506" s="3">
        <v>14.593670394271927</v>
      </c>
      <c r="P506" t="str">
        <f t="shared" si="42"/>
        <v>E</v>
      </c>
      <c r="Q506">
        <f t="shared" si="43"/>
        <v>2019</v>
      </c>
      <c r="R506">
        <f t="shared" si="44"/>
        <v>0</v>
      </c>
    </row>
    <row r="507" spans="1:18" x14ac:dyDescent="0.25">
      <c r="A507" s="1">
        <v>43672.131482607292</v>
      </c>
      <c r="B507" s="2" t="s">
        <v>1515</v>
      </c>
      <c r="C507" t="s">
        <v>22</v>
      </c>
      <c r="D507">
        <v>2</v>
      </c>
      <c r="E507">
        <v>280</v>
      </c>
      <c r="F507">
        <f>IF(E507="",_xlfn.XLOOKUP(C507,'Price Averages'!$D$4:$D$103,'Price Averages'!$E$4:$E$103, "FALSE"), E507)</f>
        <v>280</v>
      </c>
      <c r="G507">
        <v>70</v>
      </c>
      <c r="H507">
        <f>IF(G507="", _xlfn.XLOOKUP(C507, 'Cost Averages'!$D$4:$D$103,'Cost Averages'!$E$4:$E$103, "FALSE"),G507)</f>
        <v>70</v>
      </c>
      <c r="I507">
        <f t="shared" si="45"/>
        <v>560</v>
      </c>
      <c r="J507">
        <f t="shared" si="46"/>
        <v>140</v>
      </c>
      <c r="K507">
        <f t="shared" si="47"/>
        <v>420</v>
      </c>
      <c r="L507" s="2" t="s">
        <v>23</v>
      </c>
      <c r="M507" t="s">
        <v>138</v>
      </c>
      <c r="N507" t="s">
        <v>56</v>
      </c>
      <c r="O507" s="3">
        <v>12.487915239531313</v>
      </c>
      <c r="P507" t="str">
        <f t="shared" si="42"/>
        <v>E</v>
      </c>
      <c r="Q507">
        <f t="shared" si="43"/>
        <v>2019</v>
      </c>
      <c r="R507">
        <f t="shared" si="44"/>
        <v>0</v>
      </c>
    </row>
    <row r="508" spans="1:18" x14ac:dyDescent="0.25">
      <c r="A508" s="1">
        <v>43535.457670474985</v>
      </c>
      <c r="B508" s="2" t="s">
        <v>1999</v>
      </c>
      <c r="C508" t="s">
        <v>90</v>
      </c>
      <c r="D508">
        <v>2</v>
      </c>
      <c r="E508">
        <v>156</v>
      </c>
      <c r="F508">
        <f>IF(E508="",_xlfn.XLOOKUP(C508,'Price Averages'!$D$4:$D$103,'Price Averages'!$E$4:$E$103, "FALSE"), E508)</f>
        <v>156</v>
      </c>
      <c r="G508">
        <v>78</v>
      </c>
      <c r="H508">
        <f>IF(G508="", _xlfn.XLOOKUP(C508, 'Cost Averages'!$D$4:$D$103,'Cost Averages'!$E$4:$E$103, "FALSE"),G508)</f>
        <v>78</v>
      </c>
      <c r="I508">
        <f t="shared" si="45"/>
        <v>312</v>
      </c>
      <c r="J508">
        <f t="shared" si="46"/>
        <v>156</v>
      </c>
      <c r="K508">
        <f t="shared" si="47"/>
        <v>156</v>
      </c>
      <c r="L508" s="2" t="s">
        <v>28</v>
      </c>
      <c r="M508" t="s">
        <v>389</v>
      </c>
      <c r="N508" t="s">
        <v>41</v>
      </c>
      <c r="O508" s="3">
        <v>9.4239783062860578</v>
      </c>
      <c r="P508" t="str">
        <f t="shared" si="42"/>
        <v>E</v>
      </c>
      <c r="Q508">
        <f t="shared" si="43"/>
        <v>2019</v>
      </c>
      <c r="R508">
        <f t="shared" si="44"/>
        <v>0</v>
      </c>
    </row>
    <row r="509" spans="1:18" x14ac:dyDescent="0.25">
      <c r="A509" s="1">
        <v>43545.786429744338</v>
      </c>
      <c r="B509" s="2" t="s">
        <v>1375</v>
      </c>
      <c r="C509" t="s">
        <v>204</v>
      </c>
      <c r="D509">
        <v>2</v>
      </c>
      <c r="E509" t="s">
        <v>32</v>
      </c>
      <c r="F509">
        <f>IF(E509="",_xlfn.XLOOKUP(C509,'Price Averages'!$D$4:$D$103,'Price Averages'!$E$4:$E$103, "FALSE"), E509)</f>
        <v>300</v>
      </c>
      <c r="G509" t="s">
        <v>32</v>
      </c>
      <c r="H509">
        <f>IF(G509="", _xlfn.XLOOKUP(C509, 'Cost Averages'!$D$4:$D$103,'Cost Averages'!$E$4:$E$103, "FALSE"),G509)</f>
        <v>75</v>
      </c>
      <c r="I509">
        <f t="shared" si="45"/>
        <v>600</v>
      </c>
      <c r="J509">
        <f t="shared" si="46"/>
        <v>150</v>
      </c>
      <c r="K509">
        <f t="shared" si="47"/>
        <v>450</v>
      </c>
      <c r="L509" s="2" t="s">
        <v>28</v>
      </c>
      <c r="M509" t="s">
        <v>313</v>
      </c>
      <c r="N509" t="s">
        <v>34</v>
      </c>
      <c r="O509" s="3">
        <v>7.7337149713827413</v>
      </c>
      <c r="P509" t="str">
        <f t="shared" si="42"/>
        <v>E</v>
      </c>
      <c r="Q509">
        <f t="shared" si="43"/>
        <v>2019</v>
      </c>
      <c r="R509">
        <f t="shared" si="44"/>
        <v>0</v>
      </c>
    </row>
    <row r="510" spans="1:18" x14ac:dyDescent="0.25">
      <c r="A510" s="1">
        <v>43750.377464702273</v>
      </c>
      <c r="B510" s="2" t="s">
        <v>2113</v>
      </c>
      <c r="C510" t="s">
        <v>177</v>
      </c>
      <c r="D510">
        <v>2</v>
      </c>
      <c r="E510">
        <v>146</v>
      </c>
      <c r="F510">
        <f>IF(E510="",_xlfn.XLOOKUP(C510,'Price Averages'!$D$4:$D$103,'Price Averages'!$E$4:$E$103, "FALSE"), E510)</f>
        <v>146</v>
      </c>
      <c r="G510">
        <v>73</v>
      </c>
      <c r="H510">
        <f>IF(G510="", _xlfn.XLOOKUP(C510, 'Cost Averages'!$D$4:$D$103,'Cost Averages'!$E$4:$E$103, "FALSE"),G510)</f>
        <v>73</v>
      </c>
      <c r="I510">
        <f t="shared" si="45"/>
        <v>292</v>
      </c>
      <c r="J510">
        <f t="shared" si="46"/>
        <v>146</v>
      </c>
      <c r="K510">
        <f t="shared" si="47"/>
        <v>146</v>
      </c>
      <c r="L510" s="2" t="s">
        <v>44</v>
      </c>
      <c r="M510" t="s">
        <v>568</v>
      </c>
      <c r="N510" t="s">
        <v>25</v>
      </c>
      <c r="O510" s="3">
        <v>11.769937929618399</v>
      </c>
      <c r="P510" t="str">
        <f t="shared" si="42"/>
        <v>E</v>
      </c>
      <c r="Q510">
        <f t="shared" si="43"/>
        <v>2019</v>
      </c>
      <c r="R510">
        <f t="shared" si="44"/>
        <v>0</v>
      </c>
    </row>
    <row r="511" spans="1:18" x14ac:dyDescent="0.25">
      <c r="A511" s="1">
        <v>43793.933497191589</v>
      </c>
      <c r="B511" s="2" t="s">
        <v>1684</v>
      </c>
      <c r="C511" t="s">
        <v>253</v>
      </c>
      <c r="D511">
        <v>2</v>
      </c>
      <c r="E511" t="s">
        <v>32</v>
      </c>
      <c r="F511">
        <f>IF(E511="",_xlfn.XLOOKUP(C511,'Price Averages'!$D$4:$D$103,'Price Averages'!$E$4:$E$103, "FALSE"), E511)</f>
        <v>92</v>
      </c>
      <c r="G511">
        <v>46</v>
      </c>
      <c r="H511">
        <f>IF(G511="", _xlfn.XLOOKUP(C511, 'Cost Averages'!$D$4:$D$103,'Cost Averages'!$E$4:$E$103, "FALSE"),G511)</f>
        <v>46</v>
      </c>
      <c r="I511">
        <f t="shared" si="45"/>
        <v>184</v>
      </c>
      <c r="J511">
        <f t="shared" si="46"/>
        <v>92</v>
      </c>
      <c r="K511">
        <f t="shared" si="47"/>
        <v>92</v>
      </c>
      <c r="L511" s="2" t="s">
        <v>28</v>
      </c>
      <c r="M511" t="s">
        <v>333</v>
      </c>
      <c r="N511" t="s">
        <v>56</v>
      </c>
      <c r="O511" s="3">
        <v>10.816866337473218</v>
      </c>
      <c r="P511" t="str">
        <f t="shared" si="42"/>
        <v>E</v>
      </c>
      <c r="Q511">
        <f t="shared" si="43"/>
        <v>2019</v>
      </c>
      <c r="R511">
        <f t="shared" si="44"/>
        <v>0</v>
      </c>
    </row>
    <row r="512" spans="1:18" x14ac:dyDescent="0.25">
      <c r="A512" s="1">
        <v>43549.760762098085</v>
      </c>
      <c r="B512" s="2" t="s">
        <v>1478</v>
      </c>
      <c r="C512" t="s">
        <v>312</v>
      </c>
      <c r="D512">
        <v>2</v>
      </c>
      <c r="E512">
        <v>280</v>
      </c>
      <c r="F512">
        <f>IF(E512="",_xlfn.XLOOKUP(C512,'Price Averages'!$D$4:$D$103,'Price Averages'!$E$4:$E$103, "FALSE"), E512)</f>
        <v>280</v>
      </c>
      <c r="G512">
        <v>70</v>
      </c>
      <c r="H512">
        <f>IF(G512="", _xlfn.XLOOKUP(C512, 'Cost Averages'!$D$4:$D$103,'Cost Averages'!$E$4:$E$103, "FALSE"),G512)</f>
        <v>70</v>
      </c>
      <c r="I512">
        <f t="shared" si="45"/>
        <v>560</v>
      </c>
      <c r="J512">
        <f t="shared" si="46"/>
        <v>140</v>
      </c>
      <c r="K512">
        <f t="shared" si="47"/>
        <v>420</v>
      </c>
      <c r="L512" s="2" t="s">
        <v>28</v>
      </c>
      <c r="M512" t="s">
        <v>129</v>
      </c>
      <c r="N512" t="s">
        <v>34</v>
      </c>
      <c r="O512" s="3">
        <v>11.410471033945758</v>
      </c>
      <c r="P512" t="str">
        <f t="shared" si="42"/>
        <v>E</v>
      </c>
      <c r="Q512">
        <f t="shared" si="43"/>
        <v>2019</v>
      </c>
      <c r="R512">
        <f t="shared" si="44"/>
        <v>0</v>
      </c>
    </row>
    <row r="513" spans="1:18" x14ac:dyDescent="0.25">
      <c r="A513" s="1">
        <v>43782.50454930737</v>
      </c>
      <c r="B513" s="2" t="s">
        <v>2381</v>
      </c>
      <c r="C513" t="s">
        <v>167</v>
      </c>
      <c r="D513">
        <v>2</v>
      </c>
      <c r="E513">
        <v>38</v>
      </c>
      <c r="F513">
        <f>IF(E513="",_xlfn.XLOOKUP(C513,'Price Averages'!$D$4:$D$103,'Price Averages'!$E$4:$E$103, "FALSE"), E513)</f>
        <v>38</v>
      </c>
      <c r="G513">
        <v>19</v>
      </c>
      <c r="H513">
        <f>IF(G513="", _xlfn.XLOOKUP(C513, 'Cost Averages'!$D$4:$D$103,'Cost Averages'!$E$4:$E$103, "FALSE"),G513)</f>
        <v>19</v>
      </c>
      <c r="I513">
        <f t="shared" si="45"/>
        <v>76</v>
      </c>
      <c r="J513">
        <f t="shared" si="46"/>
        <v>38</v>
      </c>
      <c r="K513">
        <f t="shared" si="47"/>
        <v>38</v>
      </c>
      <c r="L513" s="2" t="s">
        <v>44</v>
      </c>
      <c r="M513" t="s">
        <v>566</v>
      </c>
      <c r="N513" t="s">
        <v>50</v>
      </c>
      <c r="O513" s="3">
        <v>13.150536103258979</v>
      </c>
      <c r="P513" t="str">
        <f t="shared" si="42"/>
        <v>E</v>
      </c>
      <c r="Q513">
        <f t="shared" si="43"/>
        <v>2019</v>
      </c>
      <c r="R513">
        <f t="shared" si="44"/>
        <v>0</v>
      </c>
    </row>
    <row r="514" spans="1:18" x14ac:dyDescent="0.25">
      <c r="A514" s="1">
        <v>43480.879496464579</v>
      </c>
      <c r="B514" s="2" t="s">
        <v>616</v>
      </c>
      <c r="C514" t="s">
        <v>112</v>
      </c>
      <c r="D514">
        <v>2</v>
      </c>
      <c r="E514" t="s">
        <v>32</v>
      </c>
      <c r="F514">
        <f>IF(E514="",_xlfn.XLOOKUP(C514,'Price Averages'!$D$4:$D$103,'Price Averages'!$E$4:$E$103, "FALSE"), E514)</f>
        <v>252</v>
      </c>
      <c r="G514">
        <v>63</v>
      </c>
      <c r="H514">
        <f>IF(G514="", _xlfn.XLOOKUP(C514, 'Cost Averages'!$D$4:$D$103,'Cost Averages'!$E$4:$E$103, "FALSE"),G514)</f>
        <v>63</v>
      </c>
      <c r="I514">
        <f t="shared" si="45"/>
        <v>504</v>
      </c>
      <c r="J514">
        <f t="shared" si="46"/>
        <v>126</v>
      </c>
      <c r="K514">
        <f t="shared" si="47"/>
        <v>378</v>
      </c>
      <c r="L514" s="2" t="s">
        <v>28</v>
      </c>
      <c r="M514" t="s">
        <v>110</v>
      </c>
      <c r="N514" t="s">
        <v>56</v>
      </c>
      <c r="O514" s="3">
        <v>11.128721898968678</v>
      </c>
      <c r="P514" t="str">
        <f t="shared" ref="P514:P577" si="48">CHAR(64+(YEAR(A514)-2014))</f>
        <v>E</v>
      </c>
      <c r="Q514">
        <f t="shared" ref="Q514:Q577" si="49">YEAR(A514)</f>
        <v>2019</v>
      </c>
      <c r="R514">
        <f t="shared" ref="R514:R577" si="50">IF(P514=CHAR(64 + (YEAR(A514) - 2014)), 0, 1)</f>
        <v>0</v>
      </c>
    </row>
    <row r="515" spans="1:18" x14ac:dyDescent="0.25">
      <c r="A515" s="1">
        <v>43735.599244590027</v>
      </c>
      <c r="B515" s="2" t="s">
        <v>2701</v>
      </c>
      <c r="C515" t="s">
        <v>348</v>
      </c>
      <c r="D515">
        <v>2</v>
      </c>
      <c r="E515">
        <v>356</v>
      </c>
      <c r="F515">
        <f>IF(E515="",_xlfn.XLOOKUP(C515,'Price Averages'!$D$4:$D$103,'Price Averages'!$E$4:$E$103, "FALSE"), E515)</f>
        <v>356</v>
      </c>
      <c r="G515" t="s">
        <v>32</v>
      </c>
      <c r="H515">
        <f>IF(G515="", _xlfn.XLOOKUP(C515, 'Cost Averages'!$D$4:$D$103,'Cost Averages'!$E$4:$E$103, "FALSE"),G515)</f>
        <v>89</v>
      </c>
      <c r="I515">
        <f t="shared" ref="I515:I578" si="51">D515*F515</f>
        <v>712</v>
      </c>
      <c r="J515">
        <f t="shared" ref="J515:J578" si="52">D515*H515</f>
        <v>178</v>
      </c>
      <c r="K515">
        <f t="shared" ref="K515:K578" si="53">I515-J515</f>
        <v>534</v>
      </c>
      <c r="L515" s="2" t="s">
        <v>23</v>
      </c>
      <c r="M515" t="s">
        <v>618</v>
      </c>
      <c r="N515" t="s">
        <v>50</v>
      </c>
      <c r="O515" s="3">
        <v>13.259563298324382</v>
      </c>
      <c r="P515" t="str">
        <f t="shared" si="48"/>
        <v>E</v>
      </c>
      <c r="Q515">
        <f t="shared" si="49"/>
        <v>2019</v>
      </c>
      <c r="R515">
        <f t="shared" si="50"/>
        <v>0</v>
      </c>
    </row>
    <row r="516" spans="1:18" x14ac:dyDescent="0.25">
      <c r="A516" s="1">
        <v>43569.418659004965</v>
      </c>
      <c r="B516" s="2" t="s">
        <v>2579</v>
      </c>
      <c r="C516" t="s">
        <v>329</v>
      </c>
      <c r="D516">
        <v>2</v>
      </c>
      <c r="E516" t="s">
        <v>32</v>
      </c>
      <c r="F516">
        <f>IF(E516="",_xlfn.XLOOKUP(C516,'Price Averages'!$D$4:$D$103,'Price Averages'!$E$4:$E$103, "FALSE"), E516)</f>
        <v>135</v>
      </c>
      <c r="G516">
        <v>45</v>
      </c>
      <c r="H516">
        <f>IF(G516="", _xlfn.XLOOKUP(C516, 'Cost Averages'!$D$4:$D$103,'Cost Averages'!$E$4:$E$103, "FALSE"),G516)</f>
        <v>45</v>
      </c>
      <c r="I516">
        <f t="shared" si="51"/>
        <v>270</v>
      </c>
      <c r="J516">
        <f t="shared" si="52"/>
        <v>90</v>
      </c>
      <c r="K516">
        <f t="shared" si="53"/>
        <v>180</v>
      </c>
      <c r="L516" s="2" t="s">
        <v>44</v>
      </c>
      <c r="M516" t="s">
        <v>355</v>
      </c>
      <c r="N516" t="s">
        <v>56</v>
      </c>
      <c r="O516" s="3">
        <v>14.690198582365463</v>
      </c>
      <c r="P516" t="str">
        <f t="shared" si="48"/>
        <v>E</v>
      </c>
      <c r="Q516">
        <f t="shared" si="49"/>
        <v>2019</v>
      </c>
      <c r="R516">
        <f t="shared" si="50"/>
        <v>0</v>
      </c>
    </row>
    <row r="517" spans="1:18" x14ac:dyDescent="0.25">
      <c r="A517" s="1">
        <v>43798.920224476002</v>
      </c>
      <c r="B517" s="2" t="s">
        <v>910</v>
      </c>
      <c r="C517" t="s">
        <v>367</v>
      </c>
      <c r="D517">
        <v>2</v>
      </c>
      <c r="E517" t="s">
        <v>32</v>
      </c>
      <c r="F517">
        <f>IF(E517="",_xlfn.XLOOKUP(C517,'Price Averages'!$D$4:$D$103,'Price Averages'!$E$4:$E$103, "FALSE"), E517)</f>
        <v>360</v>
      </c>
      <c r="G517">
        <v>90</v>
      </c>
      <c r="H517">
        <f>IF(G517="", _xlfn.XLOOKUP(C517, 'Cost Averages'!$D$4:$D$103,'Cost Averages'!$E$4:$E$103, "FALSE"),G517)</f>
        <v>90</v>
      </c>
      <c r="I517">
        <f t="shared" si="51"/>
        <v>720</v>
      </c>
      <c r="J517">
        <f t="shared" si="52"/>
        <v>180</v>
      </c>
      <c r="K517">
        <f t="shared" si="53"/>
        <v>540</v>
      </c>
      <c r="L517" s="2" t="s">
        <v>44</v>
      </c>
      <c r="M517" t="s">
        <v>376</v>
      </c>
      <c r="N517" t="s">
        <v>25</v>
      </c>
      <c r="O517" s="3">
        <v>11.687634894637348</v>
      </c>
      <c r="P517" t="str">
        <f t="shared" si="48"/>
        <v>E</v>
      </c>
      <c r="Q517">
        <f t="shared" si="49"/>
        <v>2019</v>
      </c>
      <c r="R517">
        <f t="shared" si="50"/>
        <v>0</v>
      </c>
    </row>
    <row r="518" spans="1:18" x14ac:dyDescent="0.25">
      <c r="A518" s="1">
        <v>43482.176096941344</v>
      </c>
      <c r="B518" s="2" t="s">
        <v>1783</v>
      </c>
      <c r="C518" t="s">
        <v>367</v>
      </c>
      <c r="D518">
        <v>2</v>
      </c>
      <c r="E518" t="s">
        <v>32</v>
      </c>
      <c r="F518">
        <f>IF(E518="",_xlfn.XLOOKUP(C518,'Price Averages'!$D$4:$D$103,'Price Averages'!$E$4:$E$103, "FALSE"), E518)</f>
        <v>360</v>
      </c>
      <c r="G518">
        <v>90</v>
      </c>
      <c r="H518">
        <f>IF(G518="", _xlfn.XLOOKUP(C518, 'Cost Averages'!$D$4:$D$103,'Cost Averages'!$E$4:$E$103, "FALSE"),G518)</f>
        <v>90</v>
      </c>
      <c r="I518">
        <f t="shared" si="51"/>
        <v>720</v>
      </c>
      <c r="J518">
        <f t="shared" si="52"/>
        <v>180</v>
      </c>
      <c r="K518">
        <f t="shared" si="53"/>
        <v>540</v>
      </c>
      <c r="L518" s="2" t="s">
        <v>28</v>
      </c>
      <c r="M518" t="s">
        <v>178</v>
      </c>
      <c r="N518" t="s">
        <v>50</v>
      </c>
      <c r="O518" s="3">
        <v>11.31221475547909</v>
      </c>
      <c r="P518" t="str">
        <f t="shared" si="48"/>
        <v>E</v>
      </c>
      <c r="Q518">
        <f t="shared" si="49"/>
        <v>2019</v>
      </c>
      <c r="R518">
        <f t="shared" si="50"/>
        <v>0</v>
      </c>
    </row>
    <row r="519" spans="1:18" x14ac:dyDescent="0.25">
      <c r="A519" s="1">
        <v>43682.122031251456</v>
      </c>
      <c r="B519" s="2" t="s">
        <v>3109</v>
      </c>
      <c r="C519" t="s">
        <v>465</v>
      </c>
      <c r="D519">
        <v>2</v>
      </c>
      <c r="E519" t="s">
        <v>32</v>
      </c>
      <c r="F519">
        <f>IF(E519="",_xlfn.XLOOKUP(C519,'Price Averages'!$D$4:$D$103,'Price Averages'!$E$4:$E$103, "FALSE"), E519)</f>
        <v>72</v>
      </c>
      <c r="G519">
        <v>36</v>
      </c>
      <c r="H519">
        <f>IF(G519="", _xlfn.XLOOKUP(C519, 'Cost Averages'!$D$4:$D$103,'Cost Averages'!$E$4:$E$103, "FALSE"),G519)</f>
        <v>36</v>
      </c>
      <c r="I519">
        <f t="shared" si="51"/>
        <v>144</v>
      </c>
      <c r="J519">
        <f t="shared" si="52"/>
        <v>72</v>
      </c>
      <c r="K519">
        <f t="shared" si="53"/>
        <v>72</v>
      </c>
      <c r="L519" s="2" t="s">
        <v>44</v>
      </c>
      <c r="M519" t="s">
        <v>989</v>
      </c>
      <c r="N519" t="s">
        <v>50</v>
      </c>
      <c r="O519" s="3">
        <v>12.173451788225162</v>
      </c>
      <c r="P519" t="str">
        <f t="shared" si="48"/>
        <v>E</v>
      </c>
      <c r="Q519">
        <f t="shared" si="49"/>
        <v>2019</v>
      </c>
      <c r="R519">
        <f t="shared" si="50"/>
        <v>0</v>
      </c>
    </row>
    <row r="520" spans="1:18" x14ac:dyDescent="0.25">
      <c r="A520" s="1">
        <v>43727.078356017242</v>
      </c>
      <c r="B520" s="2" t="s">
        <v>1411</v>
      </c>
      <c r="C520" t="s">
        <v>536</v>
      </c>
      <c r="D520">
        <v>2</v>
      </c>
      <c r="E520">
        <v>267</v>
      </c>
      <c r="F520">
        <f>IF(E520="",_xlfn.XLOOKUP(C520,'Price Averages'!$D$4:$D$103,'Price Averages'!$E$4:$E$103, "FALSE"), E520)</f>
        <v>267</v>
      </c>
      <c r="G520">
        <v>89</v>
      </c>
      <c r="H520">
        <f>IF(G520="", _xlfn.XLOOKUP(C520, 'Cost Averages'!$D$4:$D$103,'Cost Averages'!$E$4:$E$103, "FALSE"),G520)</f>
        <v>89</v>
      </c>
      <c r="I520">
        <f t="shared" si="51"/>
        <v>534</v>
      </c>
      <c r="J520">
        <f t="shared" si="52"/>
        <v>178</v>
      </c>
      <c r="K520">
        <f t="shared" si="53"/>
        <v>356</v>
      </c>
      <c r="L520" s="2" t="s">
        <v>44</v>
      </c>
      <c r="M520" t="s">
        <v>1187</v>
      </c>
      <c r="N520" t="s">
        <v>25</v>
      </c>
      <c r="O520" s="3">
        <v>11.971065679104063</v>
      </c>
      <c r="P520" t="str">
        <f t="shared" si="48"/>
        <v>E</v>
      </c>
      <c r="Q520">
        <f t="shared" si="49"/>
        <v>2019</v>
      </c>
      <c r="R520">
        <f t="shared" si="50"/>
        <v>0</v>
      </c>
    </row>
    <row r="521" spans="1:18" x14ac:dyDescent="0.25">
      <c r="A521" s="1">
        <v>43512.774737101216</v>
      </c>
      <c r="B521" s="2" t="s">
        <v>1896</v>
      </c>
      <c r="C521" t="s">
        <v>530</v>
      </c>
      <c r="D521">
        <v>2</v>
      </c>
      <c r="E521">
        <v>261</v>
      </c>
      <c r="F521">
        <f>IF(E521="",_xlfn.XLOOKUP(C521,'Price Averages'!$D$4:$D$103,'Price Averages'!$E$4:$E$103, "FALSE"), E521)</f>
        <v>261</v>
      </c>
      <c r="G521">
        <v>87</v>
      </c>
      <c r="H521">
        <f>IF(G521="", _xlfn.XLOOKUP(C521, 'Cost Averages'!$D$4:$D$103,'Cost Averages'!$E$4:$E$103, "FALSE"),G521)</f>
        <v>87</v>
      </c>
      <c r="I521">
        <f t="shared" si="51"/>
        <v>522</v>
      </c>
      <c r="J521">
        <f t="shared" si="52"/>
        <v>174</v>
      </c>
      <c r="K521">
        <f t="shared" si="53"/>
        <v>348</v>
      </c>
      <c r="L521" s="2" t="s">
        <v>28</v>
      </c>
      <c r="M521" t="s">
        <v>960</v>
      </c>
      <c r="N521" t="s">
        <v>34</v>
      </c>
      <c r="O521" s="3">
        <v>11.961761925704458</v>
      </c>
      <c r="P521" t="str">
        <f t="shared" si="48"/>
        <v>E</v>
      </c>
      <c r="Q521">
        <f t="shared" si="49"/>
        <v>2019</v>
      </c>
      <c r="R521">
        <f t="shared" si="50"/>
        <v>0</v>
      </c>
    </row>
    <row r="522" spans="1:18" x14ac:dyDescent="0.25">
      <c r="A522" s="1">
        <v>43648.26842014875</v>
      </c>
      <c r="B522" s="2" t="s">
        <v>3103</v>
      </c>
      <c r="C522" t="s">
        <v>278</v>
      </c>
      <c r="D522">
        <v>2</v>
      </c>
      <c r="E522" t="s">
        <v>32</v>
      </c>
      <c r="F522">
        <f>IF(E522="",_xlfn.XLOOKUP(C522,'Price Averages'!$D$4:$D$103,'Price Averages'!$E$4:$E$103, "FALSE"), E522)</f>
        <v>34</v>
      </c>
      <c r="G522">
        <v>17</v>
      </c>
      <c r="H522">
        <f>IF(G522="", _xlfn.XLOOKUP(C522, 'Cost Averages'!$D$4:$D$103,'Cost Averages'!$E$4:$E$103, "FALSE"),G522)</f>
        <v>17</v>
      </c>
      <c r="I522">
        <f t="shared" si="51"/>
        <v>68</v>
      </c>
      <c r="J522">
        <f t="shared" si="52"/>
        <v>34</v>
      </c>
      <c r="K522">
        <f t="shared" si="53"/>
        <v>34</v>
      </c>
      <c r="L522" s="2" t="s">
        <v>28</v>
      </c>
      <c r="M522" t="s">
        <v>657</v>
      </c>
      <c r="N522" t="s">
        <v>25</v>
      </c>
      <c r="O522" s="3">
        <v>6.9183250411917196</v>
      </c>
      <c r="P522" t="str">
        <f t="shared" si="48"/>
        <v>E</v>
      </c>
      <c r="Q522">
        <f t="shared" si="49"/>
        <v>2019</v>
      </c>
      <c r="R522">
        <f t="shared" si="50"/>
        <v>0</v>
      </c>
    </row>
    <row r="523" spans="1:18" x14ac:dyDescent="0.25">
      <c r="A523" s="1">
        <v>43722.246043315245</v>
      </c>
      <c r="B523" s="2" t="s">
        <v>2347</v>
      </c>
      <c r="C523" t="s">
        <v>201</v>
      </c>
      <c r="D523">
        <v>2</v>
      </c>
      <c r="E523" t="s">
        <v>32</v>
      </c>
      <c r="F523">
        <f>IF(E523="",_xlfn.XLOOKUP(C523,'Price Averages'!$D$4:$D$103,'Price Averages'!$E$4:$E$103, "FALSE"), E523)</f>
        <v>150</v>
      </c>
      <c r="G523" t="s">
        <v>32</v>
      </c>
      <c r="H523">
        <f>IF(G523="", _xlfn.XLOOKUP(C523, 'Cost Averages'!$D$4:$D$103,'Cost Averages'!$E$4:$E$103, "FALSE"),G523)</f>
        <v>75</v>
      </c>
      <c r="I523">
        <f t="shared" si="51"/>
        <v>300</v>
      </c>
      <c r="J523">
        <f t="shared" si="52"/>
        <v>150</v>
      </c>
      <c r="K523">
        <f t="shared" si="53"/>
        <v>150</v>
      </c>
      <c r="L523" s="2" t="s">
        <v>44</v>
      </c>
      <c r="M523" t="s">
        <v>708</v>
      </c>
      <c r="N523" t="s">
        <v>25</v>
      </c>
      <c r="O523" s="3">
        <v>10.411813357023924</v>
      </c>
      <c r="P523" t="str">
        <f t="shared" si="48"/>
        <v>E</v>
      </c>
      <c r="Q523">
        <f t="shared" si="49"/>
        <v>2019</v>
      </c>
      <c r="R523">
        <f t="shared" si="50"/>
        <v>0</v>
      </c>
    </row>
    <row r="524" spans="1:18" x14ac:dyDescent="0.25">
      <c r="A524" s="1">
        <v>43751.771519946029</v>
      </c>
      <c r="B524" s="2" t="s">
        <v>239</v>
      </c>
      <c r="C524" t="s">
        <v>240</v>
      </c>
      <c r="D524">
        <v>2</v>
      </c>
      <c r="E524">
        <v>132</v>
      </c>
      <c r="F524">
        <f>IF(E524="",_xlfn.XLOOKUP(C524,'Price Averages'!$D$4:$D$103,'Price Averages'!$E$4:$E$103, "FALSE"), E524)</f>
        <v>132</v>
      </c>
      <c r="G524">
        <v>44</v>
      </c>
      <c r="H524">
        <f>IF(G524="", _xlfn.XLOOKUP(C524, 'Cost Averages'!$D$4:$D$103,'Cost Averages'!$E$4:$E$103, "FALSE"),G524)</f>
        <v>44</v>
      </c>
      <c r="I524">
        <f t="shared" si="51"/>
        <v>264</v>
      </c>
      <c r="J524">
        <f t="shared" si="52"/>
        <v>88</v>
      </c>
      <c r="K524">
        <f t="shared" si="53"/>
        <v>176</v>
      </c>
      <c r="L524" s="2" t="s">
        <v>28</v>
      </c>
      <c r="M524" t="s">
        <v>241</v>
      </c>
      <c r="N524" t="s">
        <v>41</v>
      </c>
      <c r="O524" s="3">
        <v>12.699346182652626</v>
      </c>
      <c r="P524" t="str">
        <f t="shared" si="48"/>
        <v>E</v>
      </c>
      <c r="Q524">
        <f t="shared" si="49"/>
        <v>2019</v>
      </c>
      <c r="R524">
        <f t="shared" si="50"/>
        <v>0</v>
      </c>
    </row>
    <row r="525" spans="1:18" x14ac:dyDescent="0.25">
      <c r="A525" s="1">
        <v>43641.776932018758</v>
      </c>
      <c r="B525" s="2" t="s">
        <v>2179</v>
      </c>
      <c r="C525" t="s">
        <v>280</v>
      </c>
      <c r="D525">
        <v>2</v>
      </c>
      <c r="E525">
        <v>48</v>
      </c>
      <c r="F525">
        <f>IF(E525="",_xlfn.XLOOKUP(C525,'Price Averages'!$D$4:$D$103,'Price Averages'!$E$4:$E$103, "FALSE"), E525)</f>
        <v>48</v>
      </c>
      <c r="G525">
        <v>24</v>
      </c>
      <c r="H525">
        <f>IF(G525="", _xlfn.XLOOKUP(C525, 'Cost Averages'!$D$4:$D$103,'Cost Averages'!$E$4:$E$103, "FALSE"),G525)</f>
        <v>24</v>
      </c>
      <c r="I525">
        <f t="shared" si="51"/>
        <v>96</v>
      </c>
      <c r="J525">
        <f t="shared" si="52"/>
        <v>48</v>
      </c>
      <c r="K525">
        <f t="shared" si="53"/>
        <v>48</v>
      </c>
      <c r="L525" s="2" t="s">
        <v>44</v>
      </c>
      <c r="M525" t="s">
        <v>509</v>
      </c>
      <c r="N525" t="s">
        <v>78</v>
      </c>
      <c r="O525" s="3">
        <v>13.57003172959007</v>
      </c>
      <c r="P525" t="str">
        <f t="shared" si="48"/>
        <v>E</v>
      </c>
      <c r="Q525">
        <f t="shared" si="49"/>
        <v>2019</v>
      </c>
      <c r="R525">
        <f t="shared" si="50"/>
        <v>0</v>
      </c>
    </row>
    <row r="526" spans="1:18" x14ac:dyDescent="0.25">
      <c r="A526" s="1">
        <v>43570.47905477012</v>
      </c>
      <c r="B526" s="2" t="s">
        <v>2750</v>
      </c>
      <c r="C526" t="s">
        <v>280</v>
      </c>
      <c r="D526">
        <v>2</v>
      </c>
      <c r="E526">
        <v>48</v>
      </c>
      <c r="F526">
        <f>IF(E526="",_xlfn.XLOOKUP(C526,'Price Averages'!$D$4:$D$103,'Price Averages'!$E$4:$E$103, "FALSE"), E526)</f>
        <v>48</v>
      </c>
      <c r="G526">
        <v>24</v>
      </c>
      <c r="H526">
        <f>IF(G526="", _xlfn.XLOOKUP(C526, 'Cost Averages'!$D$4:$D$103,'Cost Averages'!$E$4:$E$103, "FALSE"),G526)</f>
        <v>24</v>
      </c>
      <c r="I526">
        <f t="shared" si="51"/>
        <v>96</v>
      </c>
      <c r="J526">
        <f t="shared" si="52"/>
        <v>48</v>
      </c>
      <c r="K526">
        <f t="shared" si="53"/>
        <v>48</v>
      </c>
      <c r="L526" s="2" t="s">
        <v>23</v>
      </c>
      <c r="M526" t="s">
        <v>733</v>
      </c>
      <c r="N526" t="s">
        <v>34</v>
      </c>
      <c r="O526" s="3">
        <v>14.817898176328208</v>
      </c>
      <c r="P526" t="str">
        <f t="shared" si="48"/>
        <v>E</v>
      </c>
      <c r="Q526">
        <f t="shared" si="49"/>
        <v>2019</v>
      </c>
      <c r="R526">
        <f t="shared" si="50"/>
        <v>0</v>
      </c>
    </row>
    <row r="527" spans="1:18" x14ac:dyDescent="0.25">
      <c r="A527" s="1">
        <v>43718.290547809265</v>
      </c>
      <c r="B527" s="2" t="s">
        <v>2828</v>
      </c>
      <c r="C527" t="s">
        <v>280</v>
      </c>
      <c r="D527">
        <v>2</v>
      </c>
      <c r="E527">
        <v>48</v>
      </c>
      <c r="F527">
        <f>IF(E527="",_xlfn.XLOOKUP(C527,'Price Averages'!$D$4:$D$103,'Price Averages'!$E$4:$E$103, "FALSE"), E527)</f>
        <v>48</v>
      </c>
      <c r="G527">
        <v>24</v>
      </c>
      <c r="H527">
        <f>IF(G527="", _xlfn.XLOOKUP(C527, 'Cost Averages'!$D$4:$D$103,'Cost Averages'!$E$4:$E$103, "FALSE"),G527)</f>
        <v>24</v>
      </c>
      <c r="I527">
        <f t="shared" si="51"/>
        <v>96</v>
      </c>
      <c r="J527">
        <f t="shared" si="52"/>
        <v>48</v>
      </c>
      <c r="K527">
        <f t="shared" si="53"/>
        <v>48</v>
      </c>
      <c r="L527" s="2" t="s">
        <v>44</v>
      </c>
      <c r="M527" t="s">
        <v>49</v>
      </c>
      <c r="N527" t="s">
        <v>50</v>
      </c>
      <c r="O527" s="3">
        <v>11.749993886708426</v>
      </c>
      <c r="P527" t="str">
        <f t="shared" si="48"/>
        <v>E</v>
      </c>
      <c r="Q527">
        <f t="shared" si="49"/>
        <v>2019</v>
      </c>
      <c r="R527">
        <f t="shared" si="50"/>
        <v>0</v>
      </c>
    </row>
    <row r="528" spans="1:18" x14ac:dyDescent="0.25">
      <c r="A528" s="1">
        <v>43748.510021494185</v>
      </c>
      <c r="B528" s="2" t="s">
        <v>1309</v>
      </c>
      <c r="C528" t="s">
        <v>417</v>
      </c>
      <c r="D528">
        <v>2</v>
      </c>
      <c r="E528">
        <v>352</v>
      </c>
      <c r="F528">
        <f>IF(E528="",_xlfn.XLOOKUP(C528,'Price Averages'!$D$4:$D$103,'Price Averages'!$E$4:$E$103, "FALSE"), E528)</f>
        <v>352</v>
      </c>
      <c r="G528">
        <v>88</v>
      </c>
      <c r="H528">
        <f>IF(G528="", _xlfn.XLOOKUP(C528, 'Cost Averages'!$D$4:$D$103,'Cost Averages'!$E$4:$E$103, "FALSE"),G528)</f>
        <v>88</v>
      </c>
      <c r="I528">
        <f t="shared" si="51"/>
        <v>704</v>
      </c>
      <c r="J528">
        <f t="shared" si="52"/>
        <v>176</v>
      </c>
      <c r="K528">
        <f t="shared" si="53"/>
        <v>528</v>
      </c>
      <c r="L528" s="2" t="s">
        <v>23</v>
      </c>
      <c r="M528" t="s">
        <v>405</v>
      </c>
      <c r="N528" t="s">
        <v>56</v>
      </c>
      <c r="O528" s="3">
        <v>12.682358648534777</v>
      </c>
      <c r="P528" t="str">
        <f t="shared" si="48"/>
        <v>E</v>
      </c>
      <c r="Q528">
        <f t="shared" si="49"/>
        <v>2019</v>
      </c>
      <c r="R528">
        <f t="shared" si="50"/>
        <v>0</v>
      </c>
    </row>
    <row r="529" spans="1:18" x14ac:dyDescent="0.25">
      <c r="A529" s="1">
        <v>43814.406247271945</v>
      </c>
      <c r="B529" s="2" t="s">
        <v>2029</v>
      </c>
      <c r="C529" t="s">
        <v>417</v>
      </c>
      <c r="D529">
        <v>2</v>
      </c>
      <c r="E529" t="s">
        <v>32</v>
      </c>
      <c r="F529">
        <f>IF(E529="",_xlfn.XLOOKUP(C529,'Price Averages'!$D$4:$D$103,'Price Averages'!$E$4:$E$103, "FALSE"), E529)</f>
        <v>352</v>
      </c>
      <c r="G529">
        <v>88</v>
      </c>
      <c r="H529">
        <f>IF(G529="", _xlfn.XLOOKUP(C529, 'Cost Averages'!$D$4:$D$103,'Cost Averages'!$E$4:$E$103, "FALSE"),G529)</f>
        <v>88</v>
      </c>
      <c r="I529">
        <f t="shared" si="51"/>
        <v>704</v>
      </c>
      <c r="J529">
        <f t="shared" si="52"/>
        <v>176</v>
      </c>
      <c r="K529">
        <f t="shared" si="53"/>
        <v>528</v>
      </c>
      <c r="L529" s="2" t="s">
        <v>23</v>
      </c>
      <c r="M529" t="s">
        <v>315</v>
      </c>
      <c r="N529" t="s">
        <v>46</v>
      </c>
      <c r="O529" s="3">
        <v>11.221666113009938</v>
      </c>
      <c r="P529" t="str">
        <f t="shared" si="48"/>
        <v>E</v>
      </c>
      <c r="Q529">
        <f t="shared" si="49"/>
        <v>2019</v>
      </c>
      <c r="R529">
        <f t="shared" si="50"/>
        <v>0</v>
      </c>
    </row>
    <row r="530" spans="1:18" x14ac:dyDescent="0.25">
      <c r="A530" s="1">
        <v>43666.199065920853</v>
      </c>
      <c r="B530" s="2" t="s">
        <v>1104</v>
      </c>
      <c r="C530" t="s">
        <v>258</v>
      </c>
      <c r="D530">
        <v>2</v>
      </c>
      <c r="E530">
        <v>50</v>
      </c>
      <c r="F530">
        <f>IF(E530="",_xlfn.XLOOKUP(C530,'Price Averages'!$D$4:$D$103,'Price Averages'!$E$4:$E$103, "FALSE"), E530)</f>
        <v>50</v>
      </c>
      <c r="G530" t="s">
        <v>32</v>
      </c>
      <c r="H530">
        <f>IF(G530="", _xlfn.XLOOKUP(C530, 'Cost Averages'!$D$4:$D$103,'Cost Averages'!$E$4:$E$103, "FALSE"),G530)</f>
        <v>25</v>
      </c>
      <c r="I530">
        <f t="shared" si="51"/>
        <v>100</v>
      </c>
      <c r="J530">
        <f t="shared" si="52"/>
        <v>50</v>
      </c>
      <c r="K530">
        <f t="shared" si="53"/>
        <v>50</v>
      </c>
      <c r="L530" s="2" t="s">
        <v>28</v>
      </c>
      <c r="M530" t="s">
        <v>843</v>
      </c>
      <c r="N530" t="s">
        <v>41</v>
      </c>
      <c r="O530" s="3">
        <v>9.5176115401380308</v>
      </c>
      <c r="P530" t="str">
        <f t="shared" si="48"/>
        <v>E</v>
      </c>
      <c r="Q530">
        <f t="shared" si="49"/>
        <v>2019</v>
      </c>
      <c r="R530">
        <f t="shared" si="50"/>
        <v>0</v>
      </c>
    </row>
    <row r="531" spans="1:18" x14ac:dyDescent="0.25">
      <c r="A531" s="1">
        <v>43537.802772961943</v>
      </c>
      <c r="B531" s="2" t="s">
        <v>1666</v>
      </c>
      <c r="C531" t="s">
        <v>258</v>
      </c>
      <c r="D531">
        <v>2</v>
      </c>
      <c r="E531">
        <v>50</v>
      </c>
      <c r="F531">
        <f>IF(E531="",_xlfn.XLOOKUP(C531,'Price Averages'!$D$4:$D$103,'Price Averages'!$E$4:$E$103, "FALSE"), E531)</f>
        <v>50</v>
      </c>
      <c r="G531">
        <v>25</v>
      </c>
      <c r="H531">
        <f>IF(G531="", _xlfn.XLOOKUP(C531, 'Cost Averages'!$D$4:$D$103,'Cost Averages'!$E$4:$E$103, "FALSE"),G531)</f>
        <v>25</v>
      </c>
      <c r="I531">
        <f t="shared" si="51"/>
        <v>100</v>
      </c>
      <c r="J531">
        <f t="shared" si="52"/>
        <v>50</v>
      </c>
      <c r="K531">
        <f t="shared" si="53"/>
        <v>50</v>
      </c>
      <c r="L531" s="2" t="s">
        <v>28</v>
      </c>
      <c r="M531" t="s">
        <v>854</v>
      </c>
      <c r="N531" t="s">
        <v>50</v>
      </c>
      <c r="O531" s="3">
        <v>13.827196127590291</v>
      </c>
      <c r="P531" t="str">
        <f t="shared" si="48"/>
        <v>E</v>
      </c>
      <c r="Q531">
        <f t="shared" si="49"/>
        <v>2019</v>
      </c>
      <c r="R531">
        <f t="shared" si="50"/>
        <v>0</v>
      </c>
    </row>
    <row r="532" spans="1:18" x14ac:dyDescent="0.25">
      <c r="A532" s="1">
        <v>43722.283498164739</v>
      </c>
      <c r="B532" s="2" t="s">
        <v>1085</v>
      </c>
      <c r="C532" t="s">
        <v>128</v>
      </c>
      <c r="D532">
        <v>2</v>
      </c>
      <c r="E532" t="s">
        <v>32</v>
      </c>
      <c r="F532">
        <f>IF(E532="",_xlfn.XLOOKUP(C532,'Price Averages'!$D$4:$D$103,'Price Averages'!$E$4:$E$103, "FALSE"), E532)</f>
        <v>154</v>
      </c>
      <c r="G532">
        <v>77</v>
      </c>
      <c r="H532">
        <f>IF(G532="", _xlfn.XLOOKUP(C532, 'Cost Averages'!$D$4:$D$103,'Cost Averages'!$E$4:$E$103, "FALSE"),G532)</f>
        <v>77</v>
      </c>
      <c r="I532">
        <f t="shared" si="51"/>
        <v>308</v>
      </c>
      <c r="J532">
        <f t="shared" si="52"/>
        <v>154</v>
      </c>
      <c r="K532">
        <f t="shared" si="53"/>
        <v>154</v>
      </c>
      <c r="L532" s="2" t="s">
        <v>28</v>
      </c>
      <c r="M532" t="s">
        <v>376</v>
      </c>
      <c r="N532" t="s">
        <v>25</v>
      </c>
      <c r="O532" s="3">
        <v>11.687634894637348</v>
      </c>
      <c r="P532" t="str">
        <f t="shared" si="48"/>
        <v>E</v>
      </c>
      <c r="Q532">
        <f t="shared" si="49"/>
        <v>2019</v>
      </c>
      <c r="R532">
        <f t="shared" si="50"/>
        <v>0</v>
      </c>
    </row>
    <row r="533" spans="1:18" x14ac:dyDescent="0.25">
      <c r="A533" s="1">
        <v>43687.75561606566</v>
      </c>
      <c r="B533" s="2" t="s">
        <v>727</v>
      </c>
      <c r="C533" t="s">
        <v>131</v>
      </c>
      <c r="D533">
        <v>2</v>
      </c>
      <c r="E533">
        <v>320</v>
      </c>
      <c r="F533">
        <f>IF(E533="",_xlfn.XLOOKUP(C533,'Price Averages'!$D$4:$D$103,'Price Averages'!$E$4:$E$103, "FALSE"), E533)</f>
        <v>320</v>
      </c>
      <c r="G533">
        <v>80</v>
      </c>
      <c r="H533">
        <f>IF(G533="", _xlfn.XLOOKUP(C533, 'Cost Averages'!$D$4:$D$103,'Cost Averages'!$E$4:$E$103, "FALSE"),G533)</f>
        <v>80</v>
      </c>
      <c r="I533">
        <f t="shared" si="51"/>
        <v>640</v>
      </c>
      <c r="J533">
        <f t="shared" si="52"/>
        <v>160</v>
      </c>
      <c r="K533">
        <f t="shared" si="53"/>
        <v>480</v>
      </c>
      <c r="L533" s="2" t="s">
        <v>28</v>
      </c>
      <c r="M533" t="s">
        <v>113</v>
      </c>
      <c r="N533" t="s">
        <v>56</v>
      </c>
      <c r="O533" s="3">
        <v>14.16303548174143</v>
      </c>
      <c r="P533" t="str">
        <f t="shared" si="48"/>
        <v>E</v>
      </c>
      <c r="Q533">
        <f t="shared" si="49"/>
        <v>2019</v>
      </c>
      <c r="R533">
        <f t="shared" si="50"/>
        <v>0</v>
      </c>
    </row>
    <row r="534" spans="1:18" x14ac:dyDescent="0.25">
      <c r="A534" s="1">
        <v>43561.822406407649</v>
      </c>
      <c r="B534" s="2" t="s">
        <v>1322</v>
      </c>
      <c r="C534" t="s">
        <v>131</v>
      </c>
      <c r="D534">
        <v>2</v>
      </c>
      <c r="E534">
        <v>320</v>
      </c>
      <c r="F534">
        <f>IF(E534="",_xlfn.XLOOKUP(C534,'Price Averages'!$D$4:$D$103,'Price Averages'!$E$4:$E$103, "FALSE"), E534)</f>
        <v>320</v>
      </c>
      <c r="G534">
        <v>80</v>
      </c>
      <c r="H534">
        <f>IF(G534="", _xlfn.XLOOKUP(C534, 'Cost Averages'!$D$4:$D$103,'Cost Averages'!$E$4:$E$103, "FALSE"),G534)</f>
        <v>80</v>
      </c>
      <c r="I534">
        <f t="shared" si="51"/>
        <v>640</v>
      </c>
      <c r="J534">
        <f t="shared" si="52"/>
        <v>160</v>
      </c>
      <c r="K534">
        <f t="shared" si="53"/>
        <v>480</v>
      </c>
      <c r="L534" s="2" t="s">
        <v>44</v>
      </c>
      <c r="M534" t="s">
        <v>673</v>
      </c>
      <c r="N534" t="s">
        <v>78</v>
      </c>
      <c r="O534" s="3">
        <v>8.1628930629234038</v>
      </c>
      <c r="P534" t="str">
        <f t="shared" si="48"/>
        <v>E</v>
      </c>
      <c r="Q534">
        <f t="shared" si="49"/>
        <v>2019</v>
      </c>
      <c r="R534">
        <f t="shared" si="50"/>
        <v>0</v>
      </c>
    </row>
    <row r="535" spans="1:18" x14ac:dyDescent="0.25">
      <c r="A535" s="1">
        <v>43797.071956657914</v>
      </c>
      <c r="B535" s="2" t="s">
        <v>1591</v>
      </c>
      <c r="C535" t="s">
        <v>117</v>
      </c>
      <c r="D535">
        <v>2</v>
      </c>
      <c r="E535" t="s">
        <v>32</v>
      </c>
      <c r="F535">
        <f>IF(E535="",_xlfn.XLOOKUP(C535,'Price Averages'!$D$4:$D$103,'Price Averages'!$E$4:$E$103, "FALSE"), E535)</f>
        <v>176</v>
      </c>
      <c r="G535">
        <v>88</v>
      </c>
      <c r="H535">
        <f>IF(G535="", _xlfn.XLOOKUP(C535, 'Cost Averages'!$D$4:$D$103,'Cost Averages'!$E$4:$E$103, "FALSE"),G535)</f>
        <v>88</v>
      </c>
      <c r="I535">
        <f t="shared" si="51"/>
        <v>352</v>
      </c>
      <c r="J535">
        <f t="shared" si="52"/>
        <v>176</v>
      </c>
      <c r="K535">
        <f t="shared" si="53"/>
        <v>176</v>
      </c>
      <c r="L535" s="2" t="s">
        <v>28</v>
      </c>
      <c r="M535" t="s">
        <v>191</v>
      </c>
      <c r="N535" t="s">
        <v>78</v>
      </c>
      <c r="O535" s="3">
        <v>13.890275354050972</v>
      </c>
      <c r="P535" t="str">
        <f t="shared" si="48"/>
        <v>E</v>
      </c>
      <c r="Q535">
        <f t="shared" si="49"/>
        <v>2019</v>
      </c>
      <c r="R535">
        <f t="shared" si="50"/>
        <v>0</v>
      </c>
    </row>
    <row r="536" spans="1:18" x14ac:dyDescent="0.25">
      <c r="A536" s="1">
        <v>43708.221666359692</v>
      </c>
      <c r="B536" s="2" t="s">
        <v>1951</v>
      </c>
      <c r="C536" t="s">
        <v>85</v>
      </c>
      <c r="D536">
        <v>2</v>
      </c>
      <c r="E536">
        <v>204</v>
      </c>
      <c r="F536">
        <f>IF(E536="",_xlfn.XLOOKUP(C536,'Price Averages'!$D$4:$D$103,'Price Averages'!$E$4:$E$103, "FALSE"), E536)</f>
        <v>204</v>
      </c>
      <c r="G536">
        <v>51</v>
      </c>
      <c r="H536">
        <f>IF(G536="", _xlfn.XLOOKUP(C536, 'Cost Averages'!$D$4:$D$103,'Cost Averages'!$E$4:$E$103, "FALSE"),G536)</f>
        <v>51</v>
      </c>
      <c r="I536">
        <f t="shared" si="51"/>
        <v>408</v>
      </c>
      <c r="J536">
        <f t="shared" si="52"/>
        <v>102</v>
      </c>
      <c r="K536">
        <f t="shared" si="53"/>
        <v>306</v>
      </c>
      <c r="L536" s="2" t="s">
        <v>28</v>
      </c>
      <c r="M536" t="s">
        <v>484</v>
      </c>
      <c r="N536" t="s">
        <v>25</v>
      </c>
      <c r="O536" s="3">
        <v>11.799431383856128</v>
      </c>
      <c r="P536" t="str">
        <f t="shared" si="48"/>
        <v>E</v>
      </c>
      <c r="Q536">
        <f t="shared" si="49"/>
        <v>2019</v>
      </c>
      <c r="R536">
        <f t="shared" si="50"/>
        <v>0</v>
      </c>
    </row>
    <row r="537" spans="1:18" x14ac:dyDescent="0.25">
      <c r="A537" s="1">
        <v>43614.034870265779</v>
      </c>
      <c r="B537" s="2" t="s">
        <v>2829</v>
      </c>
      <c r="C537" t="s">
        <v>553</v>
      </c>
      <c r="D537">
        <v>2</v>
      </c>
      <c r="E537">
        <v>384</v>
      </c>
      <c r="F537">
        <f>IF(E537="",_xlfn.XLOOKUP(C537,'Price Averages'!$D$4:$D$103,'Price Averages'!$E$4:$E$103, "FALSE"), E537)</f>
        <v>384</v>
      </c>
      <c r="G537">
        <v>96</v>
      </c>
      <c r="H537">
        <f>IF(G537="", _xlfn.XLOOKUP(C537, 'Cost Averages'!$D$4:$D$103,'Cost Averages'!$E$4:$E$103, "FALSE"),G537)</f>
        <v>96</v>
      </c>
      <c r="I537">
        <f t="shared" si="51"/>
        <v>768</v>
      </c>
      <c r="J537">
        <f t="shared" si="52"/>
        <v>192</v>
      </c>
      <c r="K537">
        <f t="shared" si="53"/>
        <v>576</v>
      </c>
      <c r="L537" s="2" t="s">
        <v>28</v>
      </c>
      <c r="M537" t="s">
        <v>81</v>
      </c>
      <c r="N537" t="s">
        <v>56</v>
      </c>
      <c r="O537" s="3">
        <v>12.865074657680612</v>
      </c>
      <c r="P537" t="str">
        <f t="shared" si="48"/>
        <v>E</v>
      </c>
      <c r="Q537">
        <f t="shared" si="49"/>
        <v>2019</v>
      </c>
      <c r="R537">
        <f t="shared" si="50"/>
        <v>0</v>
      </c>
    </row>
    <row r="538" spans="1:18" x14ac:dyDescent="0.25">
      <c r="A538" s="1">
        <v>43822.465870215427</v>
      </c>
      <c r="B538" s="2" t="s">
        <v>861</v>
      </c>
      <c r="C538" t="s">
        <v>122</v>
      </c>
      <c r="D538">
        <v>2</v>
      </c>
      <c r="E538">
        <v>144</v>
      </c>
      <c r="F538">
        <f>IF(E538="",_xlfn.XLOOKUP(C538,'Price Averages'!$D$4:$D$103,'Price Averages'!$E$4:$E$103, "FALSE"), E538)</f>
        <v>144</v>
      </c>
      <c r="G538">
        <v>48</v>
      </c>
      <c r="H538">
        <f>IF(G538="", _xlfn.XLOOKUP(C538, 'Cost Averages'!$D$4:$D$103,'Cost Averages'!$E$4:$E$103, "FALSE"),G538)</f>
        <v>48</v>
      </c>
      <c r="I538">
        <f t="shared" si="51"/>
        <v>288</v>
      </c>
      <c r="J538">
        <f t="shared" si="52"/>
        <v>96</v>
      </c>
      <c r="K538">
        <f t="shared" si="53"/>
        <v>192</v>
      </c>
      <c r="L538" s="2" t="s">
        <v>28</v>
      </c>
      <c r="M538" t="s">
        <v>418</v>
      </c>
      <c r="N538" t="s">
        <v>46</v>
      </c>
      <c r="O538" s="3">
        <v>13.923194761258239</v>
      </c>
      <c r="P538" t="str">
        <f t="shared" si="48"/>
        <v>E</v>
      </c>
      <c r="Q538">
        <f t="shared" si="49"/>
        <v>2019</v>
      </c>
      <c r="R538">
        <f t="shared" si="50"/>
        <v>0</v>
      </c>
    </row>
    <row r="539" spans="1:18" x14ac:dyDescent="0.25">
      <c r="A539" s="1">
        <v>43794.249013096116</v>
      </c>
      <c r="B539" s="2" t="s">
        <v>1544</v>
      </c>
      <c r="C539" t="s">
        <v>97</v>
      </c>
      <c r="D539">
        <v>2</v>
      </c>
      <c r="E539">
        <v>201</v>
      </c>
      <c r="F539">
        <f>IF(E539="",_xlfn.XLOOKUP(C539,'Price Averages'!$D$4:$D$103,'Price Averages'!$E$4:$E$103, "FALSE"), E539)</f>
        <v>201</v>
      </c>
      <c r="G539">
        <v>67</v>
      </c>
      <c r="H539">
        <f>IF(G539="", _xlfn.XLOOKUP(C539, 'Cost Averages'!$D$4:$D$103,'Cost Averages'!$E$4:$E$103, "FALSE"),G539)</f>
        <v>67</v>
      </c>
      <c r="I539">
        <f t="shared" si="51"/>
        <v>402</v>
      </c>
      <c r="J539">
        <f t="shared" si="52"/>
        <v>134</v>
      </c>
      <c r="K539">
        <f t="shared" si="53"/>
        <v>268</v>
      </c>
      <c r="L539" s="2" t="s">
        <v>28</v>
      </c>
      <c r="M539" t="s">
        <v>787</v>
      </c>
      <c r="N539" t="s">
        <v>41</v>
      </c>
      <c r="O539" s="3">
        <v>11.661237375491201</v>
      </c>
      <c r="P539" t="str">
        <f t="shared" si="48"/>
        <v>E</v>
      </c>
      <c r="Q539">
        <f t="shared" si="49"/>
        <v>2019</v>
      </c>
      <c r="R539">
        <f t="shared" si="50"/>
        <v>0</v>
      </c>
    </row>
    <row r="540" spans="1:18" x14ac:dyDescent="0.25">
      <c r="A540" s="1">
        <v>43772.128122593014</v>
      </c>
      <c r="B540" s="2" t="s">
        <v>1608</v>
      </c>
      <c r="C540" t="s">
        <v>97</v>
      </c>
      <c r="D540">
        <v>2</v>
      </c>
      <c r="E540">
        <v>201</v>
      </c>
      <c r="F540">
        <f>IF(E540="",_xlfn.XLOOKUP(C540,'Price Averages'!$D$4:$D$103,'Price Averages'!$E$4:$E$103, "FALSE"), E540)</f>
        <v>201</v>
      </c>
      <c r="G540">
        <v>67</v>
      </c>
      <c r="H540">
        <f>IF(G540="", _xlfn.XLOOKUP(C540, 'Cost Averages'!$D$4:$D$103,'Cost Averages'!$E$4:$E$103, "FALSE"),G540)</f>
        <v>67</v>
      </c>
      <c r="I540">
        <f t="shared" si="51"/>
        <v>402</v>
      </c>
      <c r="J540">
        <f t="shared" si="52"/>
        <v>134</v>
      </c>
      <c r="K540">
        <f t="shared" si="53"/>
        <v>268</v>
      </c>
      <c r="L540" s="2" t="s">
        <v>44</v>
      </c>
      <c r="M540" t="s">
        <v>681</v>
      </c>
      <c r="N540" t="s">
        <v>50</v>
      </c>
      <c r="O540" s="3">
        <v>13.486912834801583</v>
      </c>
      <c r="P540" t="str">
        <f t="shared" si="48"/>
        <v>E</v>
      </c>
      <c r="Q540">
        <f t="shared" si="49"/>
        <v>2019</v>
      </c>
      <c r="R540">
        <f t="shared" si="50"/>
        <v>0</v>
      </c>
    </row>
    <row r="541" spans="1:18" x14ac:dyDescent="0.25">
      <c r="A541" s="1">
        <v>43667.095546447868</v>
      </c>
      <c r="B541" s="2" t="s">
        <v>1334</v>
      </c>
      <c r="C541" t="s">
        <v>152</v>
      </c>
      <c r="D541">
        <v>2</v>
      </c>
      <c r="E541" t="s">
        <v>32</v>
      </c>
      <c r="F541">
        <f>IF(E541="",_xlfn.XLOOKUP(C541,'Price Averages'!$D$4:$D$103,'Price Averages'!$E$4:$E$103, "FALSE"), E541)</f>
        <v>132</v>
      </c>
      <c r="G541">
        <v>33</v>
      </c>
      <c r="H541">
        <f>IF(G541="", _xlfn.XLOOKUP(C541, 'Cost Averages'!$D$4:$D$103,'Cost Averages'!$E$4:$E$103, "FALSE"),G541)</f>
        <v>33</v>
      </c>
      <c r="I541">
        <f t="shared" si="51"/>
        <v>264</v>
      </c>
      <c r="J541">
        <f t="shared" si="52"/>
        <v>66</v>
      </c>
      <c r="K541">
        <f t="shared" si="53"/>
        <v>198</v>
      </c>
      <c r="L541" s="2" t="s">
        <v>28</v>
      </c>
      <c r="M541" t="s">
        <v>1335</v>
      </c>
      <c r="N541" t="s">
        <v>41</v>
      </c>
      <c r="O541" s="3">
        <v>9.1264071155960682</v>
      </c>
      <c r="P541" t="str">
        <f t="shared" si="48"/>
        <v>E</v>
      </c>
      <c r="Q541">
        <f t="shared" si="49"/>
        <v>2019</v>
      </c>
      <c r="R541">
        <f t="shared" si="50"/>
        <v>0</v>
      </c>
    </row>
    <row r="542" spans="1:18" x14ac:dyDescent="0.25">
      <c r="A542" s="1">
        <v>43822.752419709628</v>
      </c>
      <c r="B542" s="2" t="s">
        <v>3095</v>
      </c>
      <c r="C542" t="s">
        <v>102</v>
      </c>
      <c r="D542">
        <v>3</v>
      </c>
      <c r="E542">
        <v>144</v>
      </c>
      <c r="F542">
        <f>IF(E542="",_xlfn.XLOOKUP(C542,'Price Averages'!$D$4:$D$103,'Price Averages'!$E$4:$E$103, "FALSE"), E542)</f>
        <v>144</v>
      </c>
      <c r="G542">
        <v>36</v>
      </c>
      <c r="H542">
        <f>IF(G542="", _xlfn.XLOOKUP(C542, 'Cost Averages'!$D$4:$D$103,'Cost Averages'!$E$4:$E$103, "FALSE"),G542)</f>
        <v>36</v>
      </c>
      <c r="I542">
        <f t="shared" si="51"/>
        <v>432</v>
      </c>
      <c r="J542">
        <f t="shared" si="52"/>
        <v>108</v>
      </c>
      <c r="K542">
        <f t="shared" si="53"/>
        <v>324</v>
      </c>
      <c r="L542" s="2" t="s">
        <v>23</v>
      </c>
      <c r="M542" t="s">
        <v>113</v>
      </c>
      <c r="N542" t="s">
        <v>56</v>
      </c>
      <c r="O542" s="3">
        <v>14.16303548174143</v>
      </c>
      <c r="P542" t="str">
        <f t="shared" si="48"/>
        <v>E</v>
      </c>
      <c r="Q542">
        <f t="shared" si="49"/>
        <v>2019</v>
      </c>
      <c r="R542">
        <f t="shared" si="50"/>
        <v>0</v>
      </c>
    </row>
    <row r="543" spans="1:18" x14ac:dyDescent="0.25">
      <c r="A543" s="1">
        <v>43715.658537188167</v>
      </c>
      <c r="B543" s="2" t="s">
        <v>2128</v>
      </c>
      <c r="C543" t="s">
        <v>48</v>
      </c>
      <c r="D543">
        <v>3</v>
      </c>
      <c r="E543">
        <v>38</v>
      </c>
      <c r="F543">
        <f>IF(E543="",_xlfn.XLOOKUP(C543,'Price Averages'!$D$4:$D$103,'Price Averages'!$E$4:$E$103, "FALSE"), E543)</f>
        <v>38</v>
      </c>
      <c r="G543" t="s">
        <v>32</v>
      </c>
      <c r="H543">
        <f>IF(G543="", _xlfn.XLOOKUP(C543, 'Cost Averages'!$D$4:$D$103,'Cost Averages'!$E$4:$E$103, "FALSE"),G543)</f>
        <v>19</v>
      </c>
      <c r="I543">
        <f t="shared" si="51"/>
        <v>114</v>
      </c>
      <c r="J543">
        <f t="shared" si="52"/>
        <v>57</v>
      </c>
      <c r="K543">
        <f t="shared" si="53"/>
        <v>57</v>
      </c>
      <c r="L543" s="2" t="s">
        <v>44</v>
      </c>
      <c r="M543" t="s">
        <v>637</v>
      </c>
      <c r="N543" t="s">
        <v>78</v>
      </c>
      <c r="O543" s="3">
        <v>9.879282537628514</v>
      </c>
      <c r="P543" t="str">
        <f t="shared" si="48"/>
        <v>E</v>
      </c>
      <c r="Q543">
        <f t="shared" si="49"/>
        <v>2019</v>
      </c>
      <c r="R543">
        <f t="shared" si="50"/>
        <v>0</v>
      </c>
    </row>
    <row r="544" spans="1:18" x14ac:dyDescent="0.25">
      <c r="A544" s="1">
        <v>43576.803671903283</v>
      </c>
      <c r="B544" s="2" t="s">
        <v>216</v>
      </c>
      <c r="C544" t="s">
        <v>163</v>
      </c>
      <c r="D544">
        <v>3</v>
      </c>
      <c r="E544">
        <v>225</v>
      </c>
      <c r="F544">
        <f>IF(E544="",_xlfn.XLOOKUP(C544,'Price Averages'!$D$4:$D$103,'Price Averages'!$E$4:$E$103, "FALSE"), E544)</f>
        <v>225</v>
      </c>
      <c r="G544">
        <v>75</v>
      </c>
      <c r="H544">
        <f>IF(G544="", _xlfn.XLOOKUP(C544, 'Cost Averages'!$D$4:$D$103,'Cost Averages'!$E$4:$E$103, "FALSE"),G544)</f>
        <v>75</v>
      </c>
      <c r="I544">
        <f t="shared" si="51"/>
        <v>675</v>
      </c>
      <c r="J544">
        <f t="shared" si="52"/>
        <v>225</v>
      </c>
      <c r="K544">
        <f t="shared" si="53"/>
        <v>450</v>
      </c>
      <c r="L544" s="2" t="s">
        <v>28</v>
      </c>
      <c r="M544" t="s">
        <v>217</v>
      </c>
      <c r="N544" t="s">
        <v>25</v>
      </c>
      <c r="O544" s="3">
        <v>11.083482342133532</v>
      </c>
      <c r="P544" t="str">
        <f t="shared" si="48"/>
        <v>E</v>
      </c>
      <c r="Q544">
        <f t="shared" si="49"/>
        <v>2019</v>
      </c>
      <c r="R544">
        <f t="shared" si="50"/>
        <v>0</v>
      </c>
    </row>
    <row r="545" spans="1:18" x14ac:dyDescent="0.25">
      <c r="A545" s="1">
        <v>43743.737160740449</v>
      </c>
      <c r="B545" s="2" t="s">
        <v>2193</v>
      </c>
      <c r="C545" t="s">
        <v>357</v>
      </c>
      <c r="D545">
        <v>3</v>
      </c>
      <c r="E545">
        <v>255</v>
      </c>
      <c r="F545">
        <f>IF(E545="",_xlfn.XLOOKUP(C545,'Price Averages'!$D$4:$D$103,'Price Averages'!$E$4:$E$103, "FALSE"), E545)</f>
        <v>255</v>
      </c>
      <c r="G545">
        <v>85</v>
      </c>
      <c r="H545">
        <f>IF(G545="", _xlfn.XLOOKUP(C545, 'Cost Averages'!$D$4:$D$103,'Cost Averages'!$E$4:$E$103, "FALSE"),G545)</f>
        <v>85</v>
      </c>
      <c r="I545">
        <f t="shared" si="51"/>
        <v>765</v>
      </c>
      <c r="J545">
        <f t="shared" si="52"/>
        <v>255</v>
      </c>
      <c r="K545">
        <f t="shared" si="53"/>
        <v>510</v>
      </c>
      <c r="L545" s="2" t="s">
        <v>23</v>
      </c>
      <c r="M545" t="s">
        <v>254</v>
      </c>
      <c r="N545" t="s">
        <v>78</v>
      </c>
      <c r="O545" s="3">
        <v>12.796588406005421</v>
      </c>
      <c r="P545" t="str">
        <f t="shared" si="48"/>
        <v>E</v>
      </c>
      <c r="Q545">
        <f t="shared" si="49"/>
        <v>2019</v>
      </c>
      <c r="R545">
        <f t="shared" si="50"/>
        <v>0</v>
      </c>
    </row>
    <row r="546" spans="1:18" x14ac:dyDescent="0.25">
      <c r="A546" s="1">
        <v>43734.689224547074</v>
      </c>
      <c r="B546" s="2" t="s">
        <v>3188</v>
      </c>
      <c r="C546" t="s">
        <v>193</v>
      </c>
      <c r="D546">
        <v>3</v>
      </c>
      <c r="E546">
        <v>30</v>
      </c>
      <c r="F546">
        <f>IF(E546="",_xlfn.XLOOKUP(C546,'Price Averages'!$D$4:$D$103,'Price Averages'!$E$4:$E$103, "FALSE"), E546)</f>
        <v>30</v>
      </c>
      <c r="G546" t="s">
        <v>32</v>
      </c>
      <c r="H546">
        <f>IF(G546="", _xlfn.XLOOKUP(C546, 'Cost Averages'!$D$4:$D$103,'Cost Averages'!$E$4:$E$103, "FALSE"),G546)</f>
        <v>15</v>
      </c>
      <c r="I546">
        <f t="shared" si="51"/>
        <v>90</v>
      </c>
      <c r="J546">
        <f t="shared" si="52"/>
        <v>45</v>
      </c>
      <c r="K546">
        <f t="shared" si="53"/>
        <v>45</v>
      </c>
      <c r="L546" s="2" t="s">
        <v>28</v>
      </c>
      <c r="M546" t="s">
        <v>135</v>
      </c>
      <c r="N546" t="s">
        <v>56</v>
      </c>
      <c r="O546" s="3">
        <v>11.406233913305266</v>
      </c>
      <c r="P546" t="str">
        <f t="shared" si="48"/>
        <v>E</v>
      </c>
      <c r="Q546">
        <f t="shared" si="49"/>
        <v>2019</v>
      </c>
      <c r="R546">
        <f t="shared" si="50"/>
        <v>0</v>
      </c>
    </row>
    <row r="547" spans="1:18" x14ac:dyDescent="0.25">
      <c r="A547" s="1">
        <v>43701.858078292047</v>
      </c>
      <c r="B547" s="2" t="s">
        <v>961</v>
      </c>
      <c r="C547" t="s">
        <v>73</v>
      </c>
      <c r="D547">
        <v>3</v>
      </c>
      <c r="E547" t="s">
        <v>32</v>
      </c>
      <c r="F547">
        <f>IF(E547="",_xlfn.XLOOKUP(C547,'Price Averages'!$D$4:$D$103,'Price Averages'!$E$4:$E$103, "FALSE"), E547)</f>
        <v>166</v>
      </c>
      <c r="G547">
        <v>83</v>
      </c>
      <c r="H547">
        <f>IF(G547="", _xlfn.XLOOKUP(C547, 'Cost Averages'!$D$4:$D$103,'Cost Averages'!$E$4:$E$103, "FALSE"),G547)</f>
        <v>83</v>
      </c>
      <c r="I547">
        <f t="shared" si="51"/>
        <v>498</v>
      </c>
      <c r="J547">
        <f t="shared" si="52"/>
        <v>249</v>
      </c>
      <c r="K547">
        <f t="shared" si="53"/>
        <v>249</v>
      </c>
      <c r="L547" s="2" t="s">
        <v>44</v>
      </c>
      <c r="M547" t="s">
        <v>480</v>
      </c>
      <c r="N547" t="s">
        <v>56</v>
      </c>
      <c r="O547" s="3">
        <v>9.458617986208397</v>
      </c>
      <c r="P547" t="str">
        <f t="shared" si="48"/>
        <v>E</v>
      </c>
      <c r="Q547">
        <f t="shared" si="49"/>
        <v>2019</v>
      </c>
      <c r="R547">
        <f t="shared" si="50"/>
        <v>0</v>
      </c>
    </row>
    <row r="548" spans="1:18" x14ac:dyDescent="0.25">
      <c r="A548" s="1">
        <v>43828</v>
      </c>
      <c r="B548" s="2" t="s">
        <v>3243</v>
      </c>
      <c r="C548" t="s">
        <v>146</v>
      </c>
      <c r="D548">
        <v>3</v>
      </c>
      <c r="E548">
        <v>308</v>
      </c>
      <c r="F548">
        <f>IF(E548="",_xlfn.XLOOKUP(C548,'Price Averages'!$D$4:$D$103,'Price Averages'!$E$4:$E$103, "FALSE"), E548)</f>
        <v>308</v>
      </c>
      <c r="G548">
        <v>77</v>
      </c>
      <c r="H548">
        <f>IF(G548="", _xlfn.XLOOKUP(C548, 'Cost Averages'!$D$4:$D$103,'Cost Averages'!$E$4:$E$103, "FALSE"),G548)</f>
        <v>77</v>
      </c>
      <c r="I548">
        <f t="shared" si="51"/>
        <v>924</v>
      </c>
      <c r="J548">
        <f t="shared" si="52"/>
        <v>231</v>
      </c>
      <c r="K548">
        <f t="shared" si="53"/>
        <v>693</v>
      </c>
      <c r="L548" s="2" t="s">
        <v>44</v>
      </c>
      <c r="M548" t="s">
        <v>153</v>
      </c>
      <c r="N548" t="s">
        <v>25</v>
      </c>
      <c r="O548" s="3">
        <v>14.370283356317486</v>
      </c>
      <c r="P548" t="str">
        <f t="shared" si="48"/>
        <v>E</v>
      </c>
      <c r="Q548">
        <f t="shared" si="49"/>
        <v>2019</v>
      </c>
      <c r="R548">
        <f t="shared" si="50"/>
        <v>0</v>
      </c>
    </row>
    <row r="549" spans="1:18" x14ac:dyDescent="0.25">
      <c r="A549" s="1">
        <v>43752.977812652927</v>
      </c>
      <c r="B549" s="2" t="s">
        <v>1892</v>
      </c>
      <c r="C549" t="s">
        <v>137</v>
      </c>
      <c r="D549">
        <v>3</v>
      </c>
      <c r="E549">
        <v>207</v>
      </c>
      <c r="F549">
        <f>IF(E549="",_xlfn.XLOOKUP(C549,'Price Averages'!$D$4:$D$103,'Price Averages'!$E$4:$E$103, "FALSE"), E549)</f>
        <v>207</v>
      </c>
      <c r="G549">
        <v>69</v>
      </c>
      <c r="H549">
        <f>IF(G549="", _xlfn.XLOOKUP(C549, 'Cost Averages'!$D$4:$D$103,'Cost Averages'!$E$4:$E$103, "FALSE"),G549)</f>
        <v>69</v>
      </c>
      <c r="I549">
        <f t="shared" si="51"/>
        <v>621</v>
      </c>
      <c r="J549">
        <f t="shared" si="52"/>
        <v>207</v>
      </c>
      <c r="K549">
        <f t="shared" si="53"/>
        <v>414</v>
      </c>
      <c r="L549" s="2" t="s">
        <v>28</v>
      </c>
      <c r="M549" t="s">
        <v>744</v>
      </c>
      <c r="N549" t="s">
        <v>41</v>
      </c>
      <c r="O549" s="3">
        <v>11.862005526237752</v>
      </c>
      <c r="P549" t="str">
        <f t="shared" si="48"/>
        <v>E</v>
      </c>
      <c r="Q549">
        <f t="shared" si="49"/>
        <v>2019</v>
      </c>
      <c r="R549">
        <f t="shared" si="50"/>
        <v>0</v>
      </c>
    </row>
    <row r="550" spans="1:18" x14ac:dyDescent="0.25">
      <c r="A550" s="1">
        <v>43685.343870179189</v>
      </c>
      <c r="B550" s="2" t="s">
        <v>1761</v>
      </c>
      <c r="C550" t="s">
        <v>22</v>
      </c>
      <c r="D550">
        <v>3</v>
      </c>
      <c r="E550">
        <v>280</v>
      </c>
      <c r="F550">
        <f>IF(E550="",_xlfn.XLOOKUP(C550,'Price Averages'!$D$4:$D$103,'Price Averages'!$E$4:$E$103, "FALSE"), E550)</f>
        <v>280</v>
      </c>
      <c r="G550" t="s">
        <v>32</v>
      </c>
      <c r="H550">
        <f>IF(G550="", _xlfn.XLOOKUP(C550, 'Cost Averages'!$D$4:$D$103,'Cost Averages'!$E$4:$E$103, "FALSE"),G550)</f>
        <v>70</v>
      </c>
      <c r="I550">
        <f t="shared" si="51"/>
        <v>840</v>
      </c>
      <c r="J550">
        <f t="shared" si="52"/>
        <v>210</v>
      </c>
      <c r="K550">
        <f t="shared" si="53"/>
        <v>630</v>
      </c>
      <c r="L550" s="2" t="s">
        <v>28</v>
      </c>
      <c r="M550" t="s">
        <v>355</v>
      </c>
      <c r="N550" t="s">
        <v>56</v>
      </c>
      <c r="O550" s="3">
        <v>14.690198582365463</v>
      </c>
      <c r="P550" t="str">
        <f t="shared" si="48"/>
        <v>E</v>
      </c>
      <c r="Q550">
        <f t="shared" si="49"/>
        <v>2019</v>
      </c>
      <c r="R550">
        <f t="shared" si="50"/>
        <v>0</v>
      </c>
    </row>
    <row r="551" spans="1:18" x14ac:dyDescent="0.25">
      <c r="A551" s="1">
        <v>43566.615264832741</v>
      </c>
      <c r="B551" s="2" t="s">
        <v>694</v>
      </c>
      <c r="C551" t="s">
        <v>22</v>
      </c>
      <c r="D551">
        <v>3</v>
      </c>
      <c r="E551">
        <v>280</v>
      </c>
      <c r="F551">
        <f>IF(E551="",_xlfn.XLOOKUP(C551,'Price Averages'!$D$4:$D$103,'Price Averages'!$E$4:$E$103, "FALSE"), E551)</f>
        <v>280</v>
      </c>
      <c r="G551" t="s">
        <v>32</v>
      </c>
      <c r="H551">
        <f>IF(G551="", _xlfn.XLOOKUP(C551, 'Cost Averages'!$D$4:$D$103,'Cost Averages'!$E$4:$E$103, "FALSE"),G551)</f>
        <v>70</v>
      </c>
      <c r="I551">
        <f t="shared" si="51"/>
        <v>840</v>
      </c>
      <c r="J551">
        <f t="shared" si="52"/>
        <v>210</v>
      </c>
      <c r="K551">
        <f t="shared" si="53"/>
        <v>630</v>
      </c>
      <c r="L551" s="2" t="s">
        <v>28</v>
      </c>
      <c r="M551" t="s">
        <v>1406</v>
      </c>
      <c r="N551" t="s">
        <v>34</v>
      </c>
      <c r="O551" s="3">
        <v>8.6625575824723242</v>
      </c>
      <c r="P551" t="str">
        <f t="shared" si="48"/>
        <v>E</v>
      </c>
      <c r="Q551">
        <f t="shared" si="49"/>
        <v>2019</v>
      </c>
      <c r="R551">
        <f t="shared" si="50"/>
        <v>0</v>
      </c>
    </row>
    <row r="552" spans="1:18" x14ac:dyDescent="0.25">
      <c r="A552" s="1">
        <v>43531.386938646225</v>
      </c>
      <c r="B552" s="2" t="s">
        <v>3084</v>
      </c>
      <c r="C552" t="s">
        <v>22</v>
      </c>
      <c r="D552">
        <v>3</v>
      </c>
      <c r="E552">
        <v>280</v>
      </c>
      <c r="F552">
        <f>IF(E552="",_xlfn.XLOOKUP(C552,'Price Averages'!$D$4:$D$103,'Price Averages'!$E$4:$E$103, "FALSE"), E552)</f>
        <v>280</v>
      </c>
      <c r="G552">
        <v>70</v>
      </c>
      <c r="H552">
        <f>IF(G552="", _xlfn.XLOOKUP(C552, 'Cost Averages'!$D$4:$D$103,'Cost Averages'!$E$4:$E$103, "FALSE"),G552)</f>
        <v>70</v>
      </c>
      <c r="I552">
        <f t="shared" si="51"/>
        <v>840</v>
      </c>
      <c r="J552">
        <f t="shared" si="52"/>
        <v>210</v>
      </c>
      <c r="K552">
        <f t="shared" si="53"/>
        <v>630</v>
      </c>
      <c r="L552" s="2" t="s">
        <v>28</v>
      </c>
      <c r="M552" t="s">
        <v>1350</v>
      </c>
      <c r="N552" t="s">
        <v>78</v>
      </c>
      <c r="O552" s="3">
        <v>13.811876869930865</v>
      </c>
      <c r="P552" t="str">
        <f t="shared" si="48"/>
        <v>E</v>
      </c>
      <c r="Q552">
        <f t="shared" si="49"/>
        <v>2019</v>
      </c>
      <c r="R552">
        <f t="shared" si="50"/>
        <v>0</v>
      </c>
    </row>
    <row r="553" spans="1:18" x14ac:dyDescent="0.25">
      <c r="A553" s="1">
        <v>43599.633189274973</v>
      </c>
      <c r="B553" s="2" t="s">
        <v>541</v>
      </c>
      <c r="C553" t="s">
        <v>204</v>
      </c>
      <c r="D553">
        <v>3</v>
      </c>
      <c r="E553">
        <v>300</v>
      </c>
      <c r="F553">
        <f>IF(E553="",_xlfn.XLOOKUP(C553,'Price Averages'!$D$4:$D$103,'Price Averages'!$E$4:$E$103, "FALSE"), E553)</f>
        <v>300</v>
      </c>
      <c r="G553">
        <v>75</v>
      </c>
      <c r="H553">
        <f>IF(G553="", _xlfn.XLOOKUP(C553, 'Cost Averages'!$D$4:$D$103,'Cost Averages'!$E$4:$E$103, "FALSE"),G553)</f>
        <v>75</v>
      </c>
      <c r="I553">
        <f t="shared" si="51"/>
        <v>900</v>
      </c>
      <c r="J553">
        <f t="shared" si="52"/>
        <v>225</v>
      </c>
      <c r="K553">
        <f t="shared" si="53"/>
        <v>675</v>
      </c>
      <c r="L553" s="2" t="s">
        <v>23</v>
      </c>
      <c r="M553" t="s">
        <v>513</v>
      </c>
      <c r="N553" t="s">
        <v>50</v>
      </c>
      <c r="O553" s="3">
        <v>8.8514729234790472</v>
      </c>
      <c r="P553" t="str">
        <f t="shared" si="48"/>
        <v>E</v>
      </c>
      <c r="Q553">
        <f t="shared" si="49"/>
        <v>2019</v>
      </c>
      <c r="R553">
        <f t="shared" si="50"/>
        <v>0</v>
      </c>
    </row>
    <row r="554" spans="1:18" x14ac:dyDescent="0.25">
      <c r="A554" s="1">
        <v>43713.231682380698</v>
      </c>
      <c r="B554" s="2" t="s">
        <v>557</v>
      </c>
      <c r="C554" t="s">
        <v>253</v>
      </c>
      <c r="D554">
        <v>3</v>
      </c>
      <c r="E554" t="s">
        <v>32</v>
      </c>
      <c r="F554">
        <f>IF(E554="",_xlfn.XLOOKUP(C554,'Price Averages'!$D$4:$D$103,'Price Averages'!$E$4:$E$103, "FALSE"), E554)</f>
        <v>92</v>
      </c>
      <c r="G554">
        <v>46</v>
      </c>
      <c r="H554">
        <f>IF(G554="", _xlfn.XLOOKUP(C554, 'Cost Averages'!$D$4:$D$103,'Cost Averages'!$E$4:$E$103, "FALSE"),G554)</f>
        <v>46</v>
      </c>
      <c r="I554">
        <f t="shared" si="51"/>
        <v>276</v>
      </c>
      <c r="J554">
        <f t="shared" si="52"/>
        <v>138</v>
      </c>
      <c r="K554">
        <f t="shared" si="53"/>
        <v>138</v>
      </c>
      <c r="L554" s="2" t="s">
        <v>28</v>
      </c>
      <c r="M554" t="s">
        <v>273</v>
      </c>
      <c r="N554" t="s">
        <v>25</v>
      </c>
      <c r="O554" s="3">
        <v>11.428575823958646</v>
      </c>
      <c r="P554" t="str">
        <f t="shared" si="48"/>
        <v>E</v>
      </c>
      <c r="Q554">
        <f t="shared" si="49"/>
        <v>2019</v>
      </c>
      <c r="R554">
        <f t="shared" si="50"/>
        <v>0</v>
      </c>
    </row>
    <row r="555" spans="1:18" x14ac:dyDescent="0.25">
      <c r="A555" s="1">
        <v>43738.321815849042</v>
      </c>
      <c r="B555" s="2" t="s">
        <v>1509</v>
      </c>
      <c r="C555" t="s">
        <v>253</v>
      </c>
      <c r="D555">
        <v>3</v>
      </c>
      <c r="E555">
        <v>92</v>
      </c>
      <c r="F555">
        <f>IF(E555="",_xlfn.XLOOKUP(C555,'Price Averages'!$D$4:$D$103,'Price Averages'!$E$4:$E$103, "FALSE"), E555)</f>
        <v>92</v>
      </c>
      <c r="G555" t="s">
        <v>32</v>
      </c>
      <c r="H555">
        <f>IF(G555="", _xlfn.XLOOKUP(C555, 'Cost Averages'!$D$4:$D$103,'Cost Averages'!$E$4:$E$103, "FALSE"),G555)</f>
        <v>46</v>
      </c>
      <c r="I555">
        <f t="shared" si="51"/>
        <v>276</v>
      </c>
      <c r="J555">
        <f t="shared" si="52"/>
        <v>138</v>
      </c>
      <c r="K555">
        <f t="shared" si="53"/>
        <v>138</v>
      </c>
      <c r="L555" s="2" t="s">
        <v>44</v>
      </c>
      <c r="M555" t="s">
        <v>1245</v>
      </c>
      <c r="N555" t="s">
        <v>41</v>
      </c>
      <c r="O555" s="3">
        <v>10.518436853046438</v>
      </c>
      <c r="P555" t="str">
        <f t="shared" si="48"/>
        <v>E</v>
      </c>
      <c r="Q555">
        <f t="shared" si="49"/>
        <v>2019</v>
      </c>
      <c r="R555">
        <f t="shared" si="50"/>
        <v>0</v>
      </c>
    </row>
    <row r="556" spans="1:18" x14ac:dyDescent="0.25">
      <c r="A556" s="1">
        <v>43710.375857504667</v>
      </c>
      <c r="B556" s="2" t="s">
        <v>2202</v>
      </c>
      <c r="C556" t="s">
        <v>196</v>
      </c>
      <c r="D556">
        <v>3</v>
      </c>
      <c r="E556" t="s">
        <v>32</v>
      </c>
      <c r="F556">
        <f>IF(E556="",_xlfn.XLOOKUP(C556,'Price Averages'!$D$4:$D$103,'Price Averages'!$E$4:$E$103, "FALSE"), E556)</f>
        <v>57</v>
      </c>
      <c r="G556">
        <v>19</v>
      </c>
      <c r="H556">
        <f>IF(G556="", _xlfn.XLOOKUP(C556, 'Cost Averages'!$D$4:$D$103,'Cost Averages'!$E$4:$E$103, "FALSE"),G556)</f>
        <v>19</v>
      </c>
      <c r="I556">
        <f t="shared" si="51"/>
        <v>171</v>
      </c>
      <c r="J556">
        <f t="shared" si="52"/>
        <v>57</v>
      </c>
      <c r="K556">
        <f t="shared" si="53"/>
        <v>114</v>
      </c>
      <c r="L556" s="2" t="s">
        <v>28</v>
      </c>
      <c r="M556" t="s">
        <v>848</v>
      </c>
      <c r="N556" t="s">
        <v>34</v>
      </c>
      <c r="O556" s="3">
        <v>11.226611755437654</v>
      </c>
      <c r="P556" t="str">
        <f t="shared" si="48"/>
        <v>E</v>
      </c>
      <c r="Q556">
        <f t="shared" si="49"/>
        <v>2019</v>
      </c>
      <c r="R556">
        <f t="shared" si="50"/>
        <v>0</v>
      </c>
    </row>
    <row r="557" spans="1:18" x14ac:dyDescent="0.25">
      <c r="A557" s="1">
        <v>43566.871446863173</v>
      </c>
      <c r="B557" s="2" t="s">
        <v>318</v>
      </c>
      <c r="C557" t="s">
        <v>219</v>
      </c>
      <c r="D557">
        <v>3</v>
      </c>
      <c r="E557">
        <v>144</v>
      </c>
      <c r="F557">
        <f>IF(E557="",_xlfn.XLOOKUP(C557,'Price Averages'!$D$4:$D$103,'Price Averages'!$E$4:$E$103, "FALSE"), E557)</f>
        <v>144</v>
      </c>
      <c r="G557">
        <v>48</v>
      </c>
      <c r="H557">
        <f>IF(G557="", _xlfn.XLOOKUP(C557, 'Cost Averages'!$D$4:$D$103,'Cost Averages'!$E$4:$E$103, "FALSE"),G557)</f>
        <v>48</v>
      </c>
      <c r="I557">
        <f t="shared" si="51"/>
        <v>432</v>
      </c>
      <c r="J557">
        <f t="shared" si="52"/>
        <v>144</v>
      </c>
      <c r="K557">
        <f t="shared" si="53"/>
        <v>288</v>
      </c>
      <c r="L557" s="2" t="s">
        <v>28</v>
      </c>
      <c r="M557" t="s">
        <v>297</v>
      </c>
      <c r="N557" t="s">
        <v>78</v>
      </c>
      <c r="O557" s="3">
        <v>10.317615395419679</v>
      </c>
      <c r="P557" t="str">
        <f t="shared" si="48"/>
        <v>E</v>
      </c>
      <c r="Q557">
        <f t="shared" si="49"/>
        <v>2019</v>
      </c>
      <c r="R557">
        <f t="shared" si="50"/>
        <v>0</v>
      </c>
    </row>
    <row r="558" spans="1:18" x14ac:dyDescent="0.25">
      <c r="A558" s="1">
        <v>43801.65546837508</v>
      </c>
      <c r="B558" s="2" t="s">
        <v>1084</v>
      </c>
      <c r="C558" t="s">
        <v>219</v>
      </c>
      <c r="D558">
        <v>3</v>
      </c>
      <c r="E558">
        <v>144</v>
      </c>
      <c r="F558">
        <f>IF(E558="",_xlfn.XLOOKUP(C558,'Price Averages'!$D$4:$D$103,'Price Averages'!$E$4:$E$103, "FALSE"), E558)</f>
        <v>144</v>
      </c>
      <c r="G558">
        <v>48</v>
      </c>
      <c r="H558">
        <f>IF(G558="", _xlfn.XLOOKUP(C558, 'Cost Averages'!$D$4:$D$103,'Cost Averages'!$E$4:$E$103, "FALSE"),G558)</f>
        <v>48</v>
      </c>
      <c r="I558">
        <f t="shared" si="51"/>
        <v>432</v>
      </c>
      <c r="J558">
        <f t="shared" si="52"/>
        <v>144</v>
      </c>
      <c r="K558">
        <f t="shared" si="53"/>
        <v>288</v>
      </c>
      <c r="L558" s="2" t="s">
        <v>28</v>
      </c>
      <c r="M558" t="s">
        <v>787</v>
      </c>
      <c r="N558" t="s">
        <v>41</v>
      </c>
      <c r="O558" s="3">
        <v>11.661237375491201</v>
      </c>
      <c r="P558" t="str">
        <f t="shared" si="48"/>
        <v>E</v>
      </c>
      <c r="Q558">
        <f t="shared" si="49"/>
        <v>2019</v>
      </c>
      <c r="R558">
        <f t="shared" si="50"/>
        <v>0</v>
      </c>
    </row>
    <row r="559" spans="1:18" x14ac:dyDescent="0.25">
      <c r="A559" s="1">
        <v>43501.490505749738</v>
      </c>
      <c r="B559" s="2" t="s">
        <v>2376</v>
      </c>
      <c r="C559" t="s">
        <v>180</v>
      </c>
      <c r="D559">
        <v>3</v>
      </c>
      <c r="E559">
        <v>368</v>
      </c>
      <c r="F559">
        <f>IF(E559="",_xlfn.XLOOKUP(C559,'Price Averages'!$D$4:$D$103,'Price Averages'!$E$4:$E$103, "FALSE"), E559)</f>
        <v>368</v>
      </c>
      <c r="G559" t="s">
        <v>32</v>
      </c>
      <c r="H559">
        <f>IF(G559="", _xlfn.XLOOKUP(C559, 'Cost Averages'!$D$4:$D$103,'Cost Averages'!$E$4:$E$103, "FALSE"),G559)</f>
        <v>92</v>
      </c>
      <c r="I559">
        <f t="shared" si="51"/>
        <v>1104</v>
      </c>
      <c r="J559">
        <f t="shared" si="52"/>
        <v>276</v>
      </c>
      <c r="K559">
        <f t="shared" si="53"/>
        <v>828</v>
      </c>
      <c r="L559" s="2" t="s">
        <v>28</v>
      </c>
      <c r="M559" t="s">
        <v>256</v>
      </c>
      <c r="N559" t="s">
        <v>34</v>
      </c>
      <c r="O559" s="3">
        <v>12.514998090845811</v>
      </c>
      <c r="P559" t="str">
        <f t="shared" si="48"/>
        <v>E</v>
      </c>
      <c r="Q559">
        <f t="shared" si="49"/>
        <v>2019</v>
      </c>
      <c r="R559">
        <f t="shared" si="50"/>
        <v>0</v>
      </c>
    </row>
    <row r="560" spans="1:18" x14ac:dyDescent="0.25">
      <c r="A560" s="1">
        <v>43677.101800487137</v>
      </c>
      <c r="B560" s="2" t="s">
        <v>2625</v>
      </c>
      <c r="C560" t="s">
        <v>167</v>
      </c>
      <c r="D560">
        <v>3</v>
      </c>
      <c r="E560">
        <v>38</v>
      </c>
      <c r="F560">
        <f>IF(E560="",_xlfn.XLOOKUP(C560,'Price Averages'!$D$4:$D$103,'Price Averages'!$E$4:$E$103, "FALSE"), E560)</f>
        <v>38</v>
      </c>
      <c r="G560" t="s">
        <v>32</v>
      </c>
      <c r="H560">
        <f>IF(G560="", _xlfn.XLOOKUP(C560, 'Cost Averages'!$D$4:$D$103,'Cost Averages'!$E$4:$E$103, "FALSE"),G560)</f>
        <v>19</v>
      </c>
      <c r="I560">
        <f t="shared" si="51"/>
        <v>114</v>
      </c>
      <c r="J560">
        <f t="shared" si="52"/>
        <v>57</v>
      </c>
      <c r="K560">
        <f t="shared" si="53"/>
        <v>57</v>
      </c>
      <c r="L560" s="2" t="s">
        <v>28</v>
      </c>
      <c r="M560" t="s">
        <v>693</v>
      </c>
      <c r="N560" t="s">
        <v>34</v>
      </c>
      <c r="O560" s="3">
        <v>10.434860153112215</v>
      </c>
      <c r="P560" t="str">
        <f t="shared" si="48"/>
        <v>E</v>
      </c>
      <c r="Q560">
        <f t="shared" si="49"/>
        <v>2019</v>
      </c>
      <c r="R560">
        <f t="shared" si="50"/>
        <v>0</v>
      </c>
    </row>
    <row r="561" spans="1:18" x14ac:dyDescent="0.25">
      <c r="A561" s="1">
        <v>43470.277579714937</v>
      </c>
      <c r="B561" s="2" t="s">
        <v>826</v>
      </c>
      <c r="C561" t="s">
        <v>112</v>
      </c>
      <c r="D561">
        <v>3</v>
      </c>
      <c r="E561" t="s">
        <v>32</v>
      </c>
      <c r="F561">
        <f>IF(E561="",_xlfn.XLOOKUP(C561,'Price Averages'!$D$4:$D$103,'Price Averages'!$E$4:$E$103, "FALSE"), E561)</f>
        <v>252</v>
      </c>
      <c r="G561">
        <v>63</v>
      </c>
      <c r="H561">
        <f>IF(G561="", _xlfn.XLOOKUP(C561, 'Cost Averages'!$D$4:$D$103,'Cost Averages'!$E$4:$E$103, "FALSE"),G561)</f>
        <v>63</v>
      </c>
      <c r="I561">
        <f t="shared" si="51"/>
        <v>756</v>
      </c>
      <c r="J561">
        <f t="shared" si="52"/>
        <v>189</v>
      </c>
      <c r="K561">
        <f t="shared" si="53"/>
        <v>567</v>
      </c>
      <c r="L561" s="2" t="s">
        <v>28</v>
      </c>
      <c r="M561" t="s">
        <v>33</v>
      </c>
      <c r="N561" t="s">
        <v>34</v>
      </c>
      <c r="O561" s="3">
        <v>9.3226775515721787</v>
      </c>
      <c r="P561" t="str">
        <f t="shared" si="48"/>
        <v>E</v>
      </c>
      <c r="Q561">
        <f t="shared" si="49"/>
        <v>2019</v>
      </c>
      <c r="R561">
        <f t="shared" si="50"/>
        <v>0</v>
      </c>
    </row>
    <row r="562" spans="1:18" x14ac:dyDescent="0.25">
      <c r="A562" s="1">
        <v>43477.116113476099</v>
      </c>
      <c r="B562" s="2" t="s">
        <v>2628</v>
      </c>
      <c r="C562" t="s">
        <v>367</v>
      </c>
      <c r="D562">
        <v>3</v>
      </c>
      <c r="E562">
        <v>360</v>
      </c>
      <c r="F562">
        <f>IF(E562="",_xlfn.XLOOKUP(C562,'Price Averages'!$D$4:$D$103,'Price Averages'!$E$4:$E$103, "FALSE"), E562)</f>
        <v>360</v>
      </c>
      <c r="G562">
        <v>90</v>
      </c>
      <c r="H562">
        <f>IF(G562="", _xlfn.XLOOKUP(C562, 'Cost Averages'!$D$4:$D$103,'Cost Averages'!$E$4:$E$103, "FALSE"),G562)</f>
        <v>90</v>
      </c>
      <c r="I562">
        <f t="shared" si="51"/>
        <v>1080</v>
      </c>
      <c r="J562">
        <f t="shared" si="52"/>
        <v>270</v>
      </c>
      <c r="K562">
        <f t="shared" si="53"/>
        <v>810</v>
      </c>
      <c r="L562" s="2" t="s">
        <v>44</v>
      </c>
      <c r="M562" t="s">
        <v>191</v>
      </c>
      <c r="N562" t="s">
        <v>78</v>
      </c>
      <c r="O562" s="3">
        <v>13.890275354050972</v>
      </c>
      <c r="P562" t="str">
        <f t="shared" si="48"/>
        <v>E</v>
      </c>
      <c r="Q562">
        <f t="shared" si="49"/>
        <v>2019</v>
      </c>
      <c r="R562">
        <f t="shared" si="50"/>
        <v>0</v>
      </c>
    </row>
    <row r="563" spans="1:18" x14ac:dyDescent="0.25">
      <c r="A563" s="1">
        <v>43761.681740108957</v>
      </c>
      <c r="B563" s="2" t="s">
        <v>2128</v>
      </c>
      <c r="C563" t="s">
        <v>244</v>
      </c>
      <c r="D563">
        <v>3</v>
      </c>
      <c r="E563">
        <v>252</v>
      </c>
      <c r="F563">
        <f>IF(E563="",_xlfn.XLOOKUP(C563,'Price Averages'!$D$4:$D$103,'Price Averages'!$E$4:$E$103, "FALSE"), E563)</f>
        <v>252</v>
      </c>
      <c r="G563">
        <v>63</v>
      </c>
      <c r="H563">
        <f>IF(G563="", _xlfn.XLOOKUP(C563, 'Cost Averages'!$D$4:$D$103,'Cost Averages'!$E$4:$E$103, "FALSE"),G563)</f>
        <v>63</v>
      </c>
      <c r="I563">
        <f t="shared" si="51"/>
        <v>756</v>
      </c>
      <c r="J563">
        <f t="shared" si="52"/>
        <v>189</v>
      </c>
      <c r="K563">
        <f t="shared" si="53"/>
        <v>567</v>
      </c>
      <c r="L563" s="2" t="s">
        <v>23</v>
      </c>
      <c r="M563" t="s">
        <v>527</v>
      </c>
      <c r="N563" t="s">
        <v>25</v>
      </c>
      <c r="O563" s="3">
        <v>14.554851510602212</v>
      </c>
      <c r="P563" t="str">
        <f t="shared" si="48"/>
        <v>E</v>
      </c>
      <c r="Q563">
        <f t="shared" si="49"/>
        <v>2019</v>
      </c>
      <c r="R563">
        <f t="shared" si="50"/>
        <v>0</v>
      </c>
    </row>
    <row r="564" spans="1:18" x14ac:dyDescent="0.25">
      <c r="A564" s="1">
        <v>43647.644811396342</v>
      </c>
      <c r="B564" s="2" t="s">
        <v>1487</v>
      </c>
      <c r="C564" t="s">
        <v>210</v>
      </c>
      <c r="D564">
        <v>3</v>
      </c>
      <c r="E564">
        <v>264</v>
      </c>
      <c r="F564">
        <f>IF(E564="",_xlfn.XLOOKUP(C564,'Price Averages'!$D$4:$D$103,'Price Averages'!$E$4:$E$103, "FALSE"), E564)</f>
        <v>264</v>
      </c>
      <c r="G564" t="s">
        <v>32</v>
      </c>
      <c r="H564">
        <f>IF(G564="", _xlfn.XLOOKUP(C564, 'Cost Averages'!$D$4:$D$103,'Cost Averages'!$E$4:$E$103, "FALSE"),G564)</f>
        <v>88</v>
      </c>
      <c r="I564">
        <f t="shared" si="51"/>
        <v>792</v>
      </c>
      <c r="J564">
        <f t="shared" si="52"/>
        <v>264</v>
      </c>
      <c r="K564">
        <f t="shared" si="53"/>
        <v>528</v>
      </c>
      <c r="L564" s="2" t="s">
        <v>28</v>
      </c>
      <c r="M564" t="s">
        <v>652</v>
      </c>
      <c r="N564" t="s">
        <v>78</v>
      </c>
      <c r="O564" s="3">
        <v>10.163794912095831</v>
      </c>
      <c r="P564" t="str">
        <f t="shared" si="48"/>
        <v>E</v>
      </c>
      <c r="Q564">
        <f t="shared" si="49"/>
        <v>2019</v>
      </c>
      <c r="R564">
        <f t="shared" si="50"/>
        <v>0</v>
      </c>
    </row>
    <row r="565" spans="1:18" x14ac:dyDescent="0.25">
      <c r="A565" s="1">
        <v>43495.64413301849</v>
      </c>
      <c r="B565" s="2" t="s">
        <v>2915</v>
      </c>
      <c r="C565" t="s">
        <v>93</v>
      </c>
      <c r="D565">
        <v>3</v>
      </c>
      <c r="E565">
        <v>50</v>
      </c>
      <c r="F565">
        <f>IF(E565="",_xlfn.XLOOKUP(C565,'Price Averages'!$D$4:$D$103,'Price Averages'!$E$4:$E$103, "FALSE"), E565)</f>
        <v>50</v>
      </c>
      <c r="G565">
        <v>25</v>
      </c>
      <c r="H565">
        <f>IF(G565="", _xlfn.XLOOKUP(C565, 'Cost Averages'!$D$4:$D$103,'Cost Averages'!$E$4:$E$103, "FALSE"),G565)</f>
        <v>25</v>
      </c>
      <c r="I565">
        <f t="shared" si="51"/>
        <v>150</v>
      </c>
      <c r="J565">
        <f t="shared" si="52"/>
        <v>75</v>
      </c>
      <c r="K565">
        <f t="shared" si="53"/>
        <v>75</v>
      </c>
      <c r="L565" s="2" t="s">
        <v>28</v>
      </c>
      <c r="M565" t="s">
        <v>778</v>
      </c>
      <c r="N565" t="s">
        <v>78</v>
      </c>
      <c r="O565" s="3">
        <v>13.095446915421235</v>
      </c>
      <c r="P565" t="str">
        <f t="shared" si="48"/>
        <v>E</v>
      </c>
      <c r="Q565">
        <f t="shared" si="49"/>
        <v>2019</v>
      </c>
      <c r="R565">
        <f t="shared" si="50"/>
        <v>0</v>
      </c>
    </row>
    <row r="566" spans="1:18" x14ac:dyDescent="0.25">
      <c r="A566" s="1">
        <v>43485.883815324152</v>
      </c>
      <c r="B566" s="2" t="s">
        <v>1657</v>
      </c>
      <c r="C566" t="s">
        <v>539</v>
      </c>
      <c r="D566">
        <v>3</v>
      </c>
      <c r="E566">
        <v>300</v>
      </c>
      <c r="F566">
        <f>IF(E566="",_xlfn.XLOOKUP(C566,'Price Averages'!$D$4:$D$103,'Price Averages'!$E$4:$E$103, "FALSE"), E566)</f>
        <v>300</v>
      </c>
      <c r="G566" t="s">
        <v>32</v>
      </c>
      <c r="H566">
        <f>IF(G566="", _xlfn.XLOOKUP(C566, 'Cost Averages'!$D$4:$D$103,'Cost Averages'!$E$4:$E$103, "FALSE"),G566)</f>
        <v>75</v>
      </c>
      <c r="I566">
        <f t="shared" si="51"/>
        <v>900</v>
      </c>
      <c r="J566">
        <f t="shared" si="52"/>
        <v>225</v>
      </c>
      <c r="K566">
        <f t="shared" si="53"/>
        <v>675</v>
      </c>
      <c r="L566" s="2" t="s">
        <v>44</v>
      </c>
      <c r="M566" t="s">
        <v>549</v>
      </c>
      <c r="N566" t="s">
        <v>56</v>
      </c>
      <c r="O566" s="3">
        <v>10.037135914792184</v>
      </c>
      <c r="P566" t="str">
        <f t="shared" si="48"/>
        <v>E</v>
      </c>
      <c r="Q566">
        <f t="shared" si="49"/>
        <v>2019</v>
      </c>
      <c r="R566">
        <f t="shared" si="50"/>
        <v>0</v>
      </c>
    </row>
    <row r="567" spans="1:18" x14ac:dyDescent="0.25">
      <c r="A567" s="1">
        <v>43698.099992701704</v>
      </c>
      <c r="B567" s="2" t="s">
        <v>2430</v>
      </c>
      <c r="C567" t="s">
        <v>280</v>
      </c>
      <c r="D567">
        <v>3</v>
      </c>
      <c r="E567">
        <v>48</v>
      </c>
      <c r="F567">
        <f>IF(E567="",_xlfn.XLOOKUP(C567,'Price Averages'!$D$4:$D$103,'Price Averages'!$E$4:$E$103, "FALSE"), E567)</f>
        <v>48</v>
      </c>
      <c r="G567">
        <v>24</v>
      </c>
      <c r="H567">
        <f>IF(G567="", _xlfn.XLOOKUP(C567, 'Cost Averages'!$D$4:$D$103,'Cost Averages'!$E$4:$E$103, "FALSE"),G567)</f>
        <v>24</v>
      </c>
      <c r="I567">
        <f t="shared" si="51"/>
        <v>144</v>
      </c>
      <c r="J567">
        <f t="shared" si="52"/>
        <v>72</v>
      </c>
      <c r="K567">
        <f t="shared" si="53"/>
        <v>72</v>
      </c>
      <c r="L567" s="2" t="s">
        <v>28</v>
      </c>
      <c r="M567" t="s">
        <v>191</v>
      </c>
      <c r="N567" t="s">
        <v>78</v>
      </c>
      <c r="O567" s="3">
        <v>13.890275354050972</v>
      </c>
      <c r="P567" t="str">
        <f t="shared" si="48"/>
        <v>E</v>
      </c>
      <c r="Q567">
        <f t="shared" si="49"/>
        <v>2019</v>
      </c>
      <c r="R567">
        <f t="shared" si="50"/>
        <v>0</v>
      </c>
    </row>
    <row r="568" spans="1:18" x14ac:dyDescent="0.25">
      <c r="A568" s="1">
        <v>43814</v>
      </c>
      <c r="B568" s="2" t="s">
        <v>3230</v>
      </c>
      <c r="C568" t="s">
        <v>280</v>
      </c>
      <c r="D568">
        <v>3</v>
      </c>
      <c r="E568">
        <v>48</v>
      </c>
      <c r="F568">
        <f>IF(E568="",_xlfn.XLOOKUP(C568,'Price Averages'!$D$4:$D$103,'Price Averages'!$E$4:$E$103, "FALSE"), E568)</f>
        <v>48</v>
      </c>
      <c r="G568" t="s">
        <v>32</v>
      </c>
      <c r="H568">
        <f>IF(G568="", _xlfn.XLOOKUP(C568, 'Cost Averages'!$D$4:$D$103,'Cost Averages'!$E$4:$E$103, "FALSE"),G568)</f>
        <v>24</v>
      </c>
      <c r="I568">
        <f t="shared" si="51"/>
        <v>144</v>
      </c>
      <c r="J568">
        <f t="shared" si="52"/>
        <v>72</v>
      </c>
      <c r="K568">
        <f t="shared" si="53"/>
        <v>72</v>
      </c>
      <c r="L568" s="2" t="s">
        <v>28</v>
      </c>
      <c r="M568" t="s">
        <v>353</v>
      </c>
      <c r="N568" t="s">
        <v>56</v>
      </c>
      <c r="O568" s="3">
        <v>13.092530646074781</v>
      </c>
      <c r="P568" t="str">
        <f t="shared" si="48"/>
        <v>E</v>
      </c>
      <c r="Q568">
        <f t="shared" si="49"/>
        <v>2019</v>
      </c>
      <c r="R568">
        <f t="shared" si="50"/>
        <v>0</v>
      </c>
    </row>
    <row r="569" spans="1:18" x14ac:dyDescent="0.25">
      <c r="A569" s="1">
        <v>43572.750461716263</v>
      </c>
      <c r="B569" s="2" t="s">
        <v>1458</v>
      </c>
      <c r="C569" t="s">
        <v>309</v>
      </c>
      <c r="D569">
        <v>3</v>
      </c>
      <c r="E569">
        <v>352</v>
      </c>
      <c r="F569">
        <f>IF(E569="",_xlfn.XLOOKUP(C569,'Price Averages'!$D$4:$D$103,'Price Averages'!$E$4:$E$103, "FALSE"), E569)</f>
        <v>352</v>
      </c>
      <c r="G569" t="s">
        <v>32</v>
      </c>
      <c r="H569">
        <f>IF(G569="", _xlfn.XLOOKUP(C569, 'Cost Averages'!$D$4:$D$103,'Cost Averages'!$E$4:$E$103, "FALSE"),G569)</f>
        <v>88</v>
      </c>
      <c r="I569">
        <f t="shared" si="51"/>
        <v>1056</v>
      </c>
      <c r="J569">
        <f t="shared" si="52"/>
        <v>264</v>
      </c>
      <c r="K569">
        <f t="shared" si="53"/>
        <v>792</v>
      </c>
      <c r="L569" s="2" t="s">
        <v>28</v>
      </c>
      <c r="M569" t="s">
        <v>228</v>
      </c>
      <c r="N569" t="s">
        <v>46</v>
      </c>
      <c r="O569" s="3">
        <v>9.3014286057233697</v>
      </c>
      <c r="P569" t="str">
        <f t="shared" si="48"/>
        <v>E</v>
      </c>
      <c r="Q569">
        <f t="shared" si="49"/>
        <v>2019</v>
      </c>
      <c r="R569">
        <f t="shared" si="50"/>
        <v>0</v>
      </c>
    </row>
    <row r="570" spans="1:18" x14ac:dyDescent="0.25">
      <c r="A570" s="1">
        <v>43562.992232151133</v>
      </c>
      <c r="B570" s="2" t="s">
        <v>2031</v>
      </c>
      <c r="C570" t="s">
        <v>309</v>
      </c>
      <c r="D570">
        <v>3</v>
      </c>
      <c r="E570">
        <v>352</v>
      </c>
      <c r="F570">
        <f>IF(E570="",_xlfn.XLOOKUP(C570,'Price Averages'!$D$4:$D$103,'Price Averages'!$E$4:$E$103, "FALSE"), E570)</f>
        <v>352</v>
      </c>
      <c r="G570" t="s">
        <v>32</v>
      </c>
      <c r="H570">
        <f>IF(G570="", _xlfn.XLOOKUP(C570, 'Cost Averages'!$D$4:$D$103,'Cost Averages'!$E$4:$E$103, "FALSE"),G570)</f>
        <v>88</v>
      </c>
      <c r="I570">
        <f t="shared" si="51"/>
        <v>1056</v>
      </c>
      <c r="J570">
        <f t="shared" si="52"/>
        <v>264</v>
      </c>
      <c r="K570">
        <f t="shared" si="53"/>
        <v>792</v>
      </c>
      <c r="L570" s="2" t="s">
        <v>28</v>
      </c>
      <c r="M570" t="s">
        <v>400</v>
      </c>
      <c r="N570" t="s">
        <v>34</v>
      </c>
      <c r="O570" s="3">
        <v>9.1877733607656964</v>
      </c>
      <c r="P570" t="str">
        <f t="shared" si="48"/>
        <v>E</v>
      </c>
      <c r="Q570">
        <f t="shared" si="49"/>
        <v>2019</v>
      </c>
      <c r="R570">
        <f t="shared" si="50"/>
        <v>0</v>
      </c>
    </row>
    <row r="571" spans="1:18" x14ac:dyDescent="0.25">
      <c r="A571" s="1">
        <v>43625.807518063586</v>
      </c>
      <c r="B571" s="2" t="s">
        <v>231</v>
      </c>
      <c r="C571" t="s">
        <v>188</v>
      </c>
      <c r="D571">
        <v>3</v>
      </c>
      <c r="E571">
        <v>192</v>
      </c>
      <c r="F571">
        <f>IF(E571="",_xlfn.XLOOKUP(C571,'Price Averages'!$D$4:$D$103,'Price Averages'!$E$4:$E$103, "FALSE"), E571)</f>
        <v>192</v>
      </c>
      <c r="G571">
        <v>96</v>
      </c>
      <c r="H571">
        <f>IF(G571="", _xlfn.XLOOKUP(C571, 'Cost Averages'!$D$4:$D$103,'Cost Averages'!$E$4:$E$103, "FALSE"),G571)</f>
        <v>96</v>
      </c>
      <c r="I571">
        <f t="shared" si="51"/>
        <v>576</v>
      </c>
      <c r="J571">
        <f t="shared" si="52"/>
        <v>288</v>
      </c>
      <c r="K571">
        <f t="shared" si="53"/>
        <v>288</v>
      </c>
      <c r="L571" s="2" t="s">
        <v>28</v>
      </c>
      <c r="M571" t="s">
        <v>287</v>
      </c>
      <c r="N571" t="s">
        <v>34</v>
      </c>
      <c r="O571" s="3">
        <v>14.906846445071711</v>
      </c>
      <c r="P571" t="str">
        <f t="shared" si="48"/>
        <v>E</v>
      </c>
      <c r="Q571">
        <f t="shared" si="49"/>
        <v>2019</v>
      </c>
      <c r="R571">
        <f t="shared" si="50"/>
        <v>0</v>
      </c>
    </row>
    <row r="572" spans="1:18" x14ac:dyDescent="0.25">
      <c r="A572" s="1">
        <v>43808</v>
      </c>
      <c r="B572" s="2" t="s">
        <v>3224</v>
      </c>
      <c r="C572" t="s">
        <v>85</v>
      </c>
      <c r="D572">
        <v>3</v>
      </c>
      <c r="E572">
        <v>204</v>
      </c>
      <c r="F572">
        <f>IF(E572="",_xlfn.XLOOKUP(C572,'Price Averages'!$D$4:$D$103,'Price Averages'!$E$4:$E$103, "FALSE"), E572)</f>
        <v>204</v>
      </c>
      <c r="G572" t="s">
        <v>32</v>
      </c>
      <c r="H572">
        <f>IF(G572="", _xlfn.XLOOKUP(C572, 'Cost Averages'!$D$4:$D$103,'Cost Averages'!$E$4:$E$103, "FALSE"),G572)</f>
        <v>51</v>
      </c>
      <c r="I572">
        <f t="shared" si="51"/>
        <v>612</v>
      </c>
      <c r="J572">
        <f t="shared" si="52"/>
        <v>153</v>
      </c>
      <c r="K572">
        <f t="shared" si="53"/>
        <v>459</v>
      </c>
      <c r="L572" s="2" t="s">
        <v>23</v>
      </c>
      <c r="M572" t="s">
        <v>211</v>
      </c>
      <c r="N572" t="s">
        <v>41</v>
      </c>
      <c r="O572" s="3">
        <v>13.697485557052493</v>
      </c>
      <c r="P572" t="str">
        <f t="shared" si="48"/>
        <v>E</v>
      </c>
      <c r="Q572">
        <f t="shared" si="49"/>
        <v>2019</v>
      </c>
      <c r="R572">
        <f t="shared" si="50"/>
        <v>0</v>
      </c>
    </row>
    <row r="573" spans="1:18" x14ac:dyDescent="0.25">
      <c r="A573" s="1">
        <v>43669.202295125171</v>
      </c>
      <c r="B573" s="2" t="s">
        <v>2979</v>
      </c>
      <c r="C573" t="s">
        <v>553</v>
      </c>
      <c r="D573">
        <v>3</v>
      </c>
      <c r="E573">
        <v>384</v>
      </c>
      <c r="F573">
        <f>IF(E573="",_xlfn.XLOOKUP(C573,'Price Averages'!$D$4:$D$103,'Price Averages'!$E$4:$E$103, "FALSE"), E573)</f>
        <v>384</v>
      </c>
      <c r="G573">
        <v>96</v>
      </c>
      <c r="H573">
        <f>IF(G573="", _xlfn.XLOOKUP(C573, 'Cost Averages'!$D$4:$D$103,'Cost Averages'!$E$4:$E$103, "FALSE"),G573)</f>
        <v>96</v>
      </c>
      <c r="I573">
        <f t="shared" si="51"/>
        <v>1152</v>
      </c>
      <c r="J573">
        <f t="shared" si="52"/>
        <v>288</v>
      </c>
      <c r="K573">
        <f t="shared" si="53"/>
        <v>864</v>
      </c>
      <c r="L573" s="2" t="s">
        <v>44</v>
      </c>
      <c r="M573" t="s">
        <v>403</v>
      </c>
      <c r="N573" t="s">
        <v>56</v>
      </c>
      <c r="O573" s="3">
        <v>13.115597690631557</v>
      </c>
      <c r="P573" t="str">
        <f t="shared" si="48"/>
        <v>E</v>
      </c>
      <c r="Q573">
        <f t="shared" si="49"/>
        <v>2019</v>
      </c>
      <c r="R573">
        <f t="shared" si="50"/>
        <v>0</v>
      </c>
    </row>
    <row r="574" spans="1:18" x14ac:dyDescent="0.25">
      <c r="A574" s="1">
        <v>43499.754798296264</v>
      </c>
      <c r="B574" s="2" t="s">
        <v>87</v>
      </c>
      <c r="C574" t="s">
        <v>54</v>
      </c>
      <c r="D574">
        <v>3</v>
      </c>
      <c r="E574">
        <v>80</v>
      </c>
      <c r="F574">
        <f>IF(E574="",_xlfn.XLOOKUP(C574,'Price Averages'!$D$4:$D$103,'Price Averages'!$E$4:$E$103, "FALSE"), E574)</f>
        <v>80</v>
      </c>
      <c r="G574" t="s">
        <v>32</v>
      </c>
      <c r="H574">
        <f>IF(G574="", _xlfn.XLOOKUP(C574, 'Cost Averages'!$D$4:$D$103,'Cost Averages'!$E$4:$E$103, "FALSE"),G574)</f>
        <v>20</v>
      </c>
      <c r="I574">
        <f t="shared" si="51"/>
        <v>240</v>
      </c>
      <c r="J574">
        <f t="shared" si="52"/>
        <v>60</v>
      </c>
      <c r="K574">
        <f t="shared" si="53"/>
        <v>180</v>
      </c>
      <c r="L574" s="2" t="s">
        <v>44</v>
      </c>
      <c r="M574" t="s">
        <v>88</v>
      </c>
      <c r="N574" t="s">
        <v>56</v>
      </c>
      <c r="O574" s="3">
        <v>12.072414596936037</v>
      </c>
      <c r="P574" t="str">
        <f t="shared" si="48"/>
        <v>E</v>
      </c>
      <c r="Q574">
        <f t="shared" si="49"/>
        <v>2019</v>
      </c>
      <c r="R574">
        <f t="shared" si="50"/>
        <v>0</v>
      </c>
    </row>
    <row r="575" spans="1:18" x14ac:dyDescent="0.25">
      <c r="A575" s="1">
        <v>43684.670303660205</v>
      </c>
      <c r="B575" s="2" t="s">
        <v>2191</v>
      </c>
      <c r="C575" t="s">
        <v>122</v>
      </c>
      <c r="D575">
        <v>3</v>
      </c>
      <c r="E575">
        <v>144</v>
      </c>
      <c r="F575">
        <f>IF(E575="",_xlfn.XLOOKUP(C575,'Price Averages'!$D$4:$D$103,'Price Averages'!$E$4:$E$103, "FALSE"), E575)</f>
        <v>144</v>
      </c>
      <c r="G575" t="s">
        <v>32</v>
      </c>
      <c r="H575">
        <f>IF(G575="", _xlfn.XLOOKUP(C575, 'Cost Averages'!$D$4:$D$103,'Cost Averages'!$E$4:$E$103, "FALSE"),G575)</f>
        <v>48</v>
      </c>
      <c r="I575">
        <f t="shared" si="51"/>
        <v>432</v>
      </c>
      <c r="J575">
        <f t="shared" si="52"/>
        <v>144</v>
      </c>
      <c r="K575">
        <f t="shared" si="53"/>
        <v>288</v>
      </c>
      <c r="L575" s="2" t="s">
        <v>23</v>
      </c>
      <c r="M575" t="s">
        <v>374</v>
      </c>
      <c r="N575" t="s">
        <v>41</v>
      </c>
      <c r="O575" s="3">
        <v>12.299779975023837</v>
      </c>
      <c r="P575" t="str">
        <f t="shared" si="48"/>
        <v>E</v>
      </c>
      <c r="Q575">
        <f t="shared" si="49"/>
        <v>2019</v>
      </c>
      <c r="R575">
        <f t="shared" si="50"/>
        <v>0</v>
      </c>
    </row>
    <row r="576" spans="1:18" x14ac:dyDescent="0.25">
      <c r="A576" s="1">
        <v>43668.24429630948</v>
      </c>
      <c r="B576" s="2" t="s">
        <v>2528</v>
      </c>
      <c r="C576" t="s">
        <v>122</v>
      </c>
      <c r="D576">
        <v>3</v>
      </c>
      <c r="E576">
        <v>144</v>
      </c>
      <c r="F576">
        <f>IF(E576="",_xlfn.XLOOKUP(C576,'Price Averages'!$D$4:$D$103,'Price Averages'!$E$4:$E$103, "FALSE"), E576)</f>
        <v>144</v>
      </c>
      <c r="G576">
        <v>48</v>
      </c>
      <c r="H576">
        <f>IF(G576="", _xlfn.XLOOKUP(C576, 'Cost Averages'!$D$4:$D$103,'Cost Averages'!$E$4:$E$103, "FALSE"),G576)</f>
        <v>48</v>
      </c>
      <c r="I576">
        <f t="shared" si="51"/>
        <v>432</v>
      </c>
      <c r="J576">
        <f t="shared" si="52"/>
        <v>144</v>
      </c>
      <c r="K576">
        <f t="shared" si="53"/>
        <v>288</v>
      </c>
      <c r="L576" s="2" t="s">
        <v>23</v>
      </c>
      <c r="M576" t="s">
        <v>213</v>
      </c>
      <c r="N576" t="s">
        <v>41</v>
      </c>
      <c r="O576" s="3">
        <v>12.396052160428608</v>
      </c>
      <c r="P576" t="str">
        <f t="shared" si="48"/>
        <v>E</v>
      </c>
      <c r="Q576">
        <f t="shared" si="49"/>
        <v>2019</v>
      </c>
      <c r="R576">
        <f t="shared" si="50"/>
        <v>0</v>
      </c>
    </row>
    <row r="577" spans="1:18" x14ac:dyDescent="0.25">
      <c r="A577" s="1">
        <v>43760.572506146207</v>
      </c>
      <c r="B577" s="2" t="s">
        <v>3205</v>
      </c>
      <c r="C577" t="s">
        <v>31</v>
      </c>
      <c r="D577">
        <v>3</v>
      </c>
      <c r="E577" t="s">
        <v>32</v>
      </c>
      <c r="F577">
        <f>IF(E577="",_xlfn.XLOOKUP(C577,'Price Averages'!$D$4:$D$103,'Price Averages'!$E$4:$E$103, "FALSE"), E577)</f>
        <v>46</v>
      </c>
      <c r="G577">
        <v>23</v>
      </c>
      <c r="H577">
        <f>IF(G577="", _xlfn.XLOOKUP(C577, 'Cost Averages'!$D$4:$D$103,'Cost Averages'!$E$4:$E$103, "FALSE"),G577)</f>
        <v>23</v>
      </c>
      <c r="I577">
        <f t="shared" si="51"/>
        <v>138</v>
      </c>
      <c r="J577">
        <f t="shared" si="52"/>
        <v>69</v>
      </c>
      <c r="K577">
        <f t="shared" si="53"/>
        <v>69</v>
      </c>
      <c r="L577" s="2" t="s">
        <v>28</v>
      </c>
      <c r="M577" t="s">
        <v>228</v>
      </c>
      <c r="N577" t="s">
        <v>46</v>
      </c>
      <c r="O577" s="3">
        <v>9.3014286057233697</v>
      </c>
      <c r="P577" t="str">
        <f t="shared" si="48"/>
        <v>E</v>
      </c>
      <c r="Q577">
        <f t="shared" si="49"/>
        <v>2019</v>
      </c>
      <c r="R577">
        <f t="shared" si="50"/>
        <v>0</v>
      </c>
    </row>
    <row r="578" spans="1:18" x14ac:dyDescent="0.25">
      <c r="A578" s="1">
        <v>43785.000642630715</v>
      </c>
      <c r="B578" s="2" t="s">
        <v>1725</v>
      </c>
      <c r="C578" t="s">
        <v>155</v>
      </c>
      <c r="D578">
        <v>4</v>
      </c>
      <c r="E578">
        <v>108</v>
      </c>
      <c r="F578">
        <f>IF(E578="",_xlfn.XLOOKUP(C578,'Price Averages'!$D$4:$D$103,'Price Averages'!$E$4:$E$103, "FALSE"), E578)</f>
        <v>108</v>
      </c>
      <c r="G578">
        <v>36</v>
      </c>
      <c r="H578">
        <f>IF(G578="", _xlfn.XLOOKUP(C578, 'Cost Averages'!$D$4:$D$103,'Cost Averages'!$E$4:$E$103, "FALSE"),G578)</f>
        <v>36</v>
      </c>
      <c r="I578">
        <f t="shared" si="51"/>
        <v>432</v>
      </c>
      <c r="J578">
        <f t="shared" si="52"/>
        <v>144</v>
      </c>
      <c r="K578">
        <f t="shared" si="53"/>
        <v>288</v>
      </c>
      <c r="L578" s="2" t="s">
        <v>28</v>
      </c>
      <c r="M578" t="s">
        <v>1713</v>
      </c>
      <c r="N578" t="s">
        <v>50</v>
      </c>
      <c r="O578" s="3">
        <v>13.537350739681813</v>
      </c>
      <c r="P578" t="str">
        <f t="shared" ref="P578:P641" si="54">CHAR(64+(YEAR(A578)-2014))</f>
        <v>E</v>
      </c>
      <c r="Q578">
        <f t="shared" ref="Q578:Q641" si="55">YEAR(A578)</f>
        <v>2019</v>
      </c>
      <c r="R578">
        <f t="shared" ref="R578:R641" si="56">IF(P578=CHAR(64 + (YEAR(A578) - 2014)), 0, 1)</f>
        <v>0</v>
      </c>
    </row>
    <row r="579" spans="1:18" x14ac:dyDescent="0.25">
      <c r="A579" s="1">
        <v>43681.278419073577</v>
      </c>
      <c r="B579" s="2" t="s">
        <v>3029</v>
      </c>
      <c r="C579" t="s">
        <v>155</v>
      </c>
      <c r="D579">
        <v>4</v>
      </c>
      <c r="E579">
        <v>108</v>
      </c>
      <c r="F579">
        <f>IF(E579="",_xlfn.XLOOKUP(C579,'Price Averages'!$D$4:$D$103,'Price Averages'!$E$4:$E$103, "FALSE"), E579)</f>
        <v>108</v>
      </c>
      <c r="G579">
        <v>36</v>
      </c>
      <c r="H579">
        <f>IF(G579="", _xlfn.XLOOKUP(C579, 'Cost Averages'!$D$4:$D$103,'Cost Averages'!$E$4:$E$103, "FALSE"),G579)</f>
        <v>36</v>
      </c>
      <c r="I579">
        <f t="shared" ref="I579:I642" si="57">D579*F579</f>
        <v>432</v>
      </c>
      <c r="J579">
        <f t="shared" ref="J579:J642" si="58">D579*H579</f>
        <v>144</v>
      </c>
      <c r="K579">
        <f t="shared" ref="K579:K642" si="59">I579-J579</f>
        <v>288</v>
      </c>
      <c r="L579" s="2" t="s">
        <v>44</v>
      </c>
      <c r="M579" t="s">
        <v>132</v>
      </c>
      <c r="N579" t="s">
        <v>46</v>
      </c>
      <c r="O579" s="3">
        <v>7.1104128275166252</v>
      </c>
      <c r="P579" t="str">
        <f t="shared" si="54"/>
        <v>E</v>
      </c>
      <c r="Q579">
        <f t="shared" si="55"/>
        <v>2019</v>
      </c>
      <c r="R579">
        <f t="shared" si="56"/>
        <v>0</v>
      </c>
    </row>
    <row r="580" spans="1:18" x14ac:dyDescent="0.25">
      <c r="A580" s="1">
        <v>43819.198591257998</v>
      </c>
      <c r="B580" s="2" t="s">
        <v>2211</v>
      </c>
      <c r="C580" t="s">
        <v>102</v>
      </c>
      <c r="D580">
        <v>4</v>
      </c>
      <c r="E580">
        <v>144</v>
      </c>
      <c r="F580">
        <f>IF(E580="",_xlfn.XLOOKUP(C580,'Price Averages'!$D$4:$D$103,'Price Averages'!$E$4:$E$103, "FALSE"), E580)</f>
        <v>144</v>
      </c>
      <c r="G580">
        <v>36</v>
      </c>
      <c r="H580">
        <f>IF(G580="", _xlfn.XLOOKUP(C580, 'Cost Averages'!$D$4:$D$103,'Cost Averages'!$E$4:$E$103, "FALSE"),G580)</f>
        <v>36</v>
      </c>
      <c r="I580">
        <f t="shared" si="57"/>
        <v>576</v>
      </c>
      <c r="J580">
        <f t="shared" si="58"/>
        <v>144</v>
      </c>
      <c r="K580">
        <f t="shared" si="59"/>
        <v>432</v>
      </c>
      <c r="L580" s="2" t="s">
        <v>28</v>
      </c>
      <c r="M580" t="s">
        <v>678</v>
      </c>
      <c r="N580" t="s">
        <v>78</v>
      </c>
      <c r="O580" s="3">
        <v>8.1595626482464514</v>
      </c>
      <c r="P580" t="str">
        <f t="shared" si="54"/>
        <v>E</v>
      </c>
      <c r="Q580">
        <f t="shared" si="55"/>
        <v>2019</v>
      </c>
      <c r="R580">
        <f t="shared" si="56"/>
        <v>0</v>
      </c>
    </row>
    <row r="581" spans="1:18" x14ac:dyDescent="0.25">
      <c r="A581" s="1">
        <v>43796</v>
      </c>
      <c r="B581" s="2" t="s">
        <v>3212</v>
      </c>
      <c r="C581" t="s">
        <v>67</v>
      </c>
      <c r="D581">
        <v>4</v>
      </c>
      <c r="E581" t="s">
        <v>32</v>
      </c>
      <c r="F581">
        <f>IF(E581="",_xlfn.XLOOKUP(C581,'Price Averages'!$D$4:$D$103,'Price Averages'!$E$4:$E$103, "FALSE"), E581)</f>
        <v>76</v>
      </c>
      <c r="G581">
        <v>19</v>
      </c>
      <c r="H581">
        <f>IF(G581="", _xlfn.XLOOKUP(C581, 'Cost Averages'!$D$4:$D$103,'Cost Averages'!$E$4:$E$103, "FALSE"),G581)</f>
        <v>19</v>
      </c>
      <c r="I581">
        <f t="shared" si="57"/>
        <v>304</v>
      </c>
      <c r="J581">
        <f t="shared" si="58"/>
        <v>76</v>
      </c>
      <c r="K581">
        <f t="shared" si="59"/>
        <v>228</v>
      </c>
      <c r="L581" s="2" t="s">
        <v>28</v>
      </c>
      <c r="M581" t="s">
        <v>904</v>
      </c>
      <c r="N581" t="s">
        <v>56</v>
      </c>
      <c r="O581" s="3">
        <v>11.816651848338852</v>
      </c>
      <c r="P581" t="str">
        <f t="shared" si="54"/>
        <v>E</v>
      </c>
      <c r="Q581">
        <f t="shared" si="55"/>
        <v>2019</v>
      </c>
      <c r="R581">
        <f t="shared" si="56"/>
        <v>0</v>
      </c>
    </row>
    <row r="582" spans="1:18" x14ac:dyDescent="0.25">
      <c r="A582" s="1">
        <v>43520.734927817088</v>
      </c>
      <c r="B582" s="2" t="s">
        <v>1529</v>
      </c>
      <c r="C582" t="s">
        <v>48</v>
      </c>
      <c r="D582">
        <v>4</v>
      </c>
      <c r="E582">
        <v>38</v>
      </c>
      <c r="F582">
        <f>IF(E582="",_xlfn.XLOOKUP(C582,'Price Averages'!$D$4:$D$103,'Price Averages'!$E$4:$E$103, "FALSE"), E582)</f>
        <v>38</v>
      </c>
      <c r="G582">
        <v>19</v>
      </c>
      <c r="H582">
        <f>IF(G582="", _xlfn.XLOOKUP(C582, 'Cost Averages'!$D$4:$D$103,'Cost Averages'!$E$4:$E$103, "FALSE"),G582)</f>
        <v>19</v>
      </c>
      <c r="I582">
        <f t="shared" si="57"/>
        <v>152</v>
      </c>
      <c r="J582">
        <f t="shared" si="58"/>
        <v>76</v>
      </c>
      <c r="K582">
        <f t="shared" si="59"/>
        <v>76</v>
      </c>
      <c r="L582" s="2" t="s">
        <v>44</v>
      </c>
      <c r="M582" t="s">
        <v>226</v>
      </c>
      <c r="N582" t="s">
        <v>56</v>
      </c>
      <c r="O582" s="3">
        <v>12.200533931675887</v>
      </c>
      <c r="P582" t="str">
        <f t="shared" si="54"/>
        <v>E</v>
      </c>
      <c r="Q582">
        <f t="shared" si="55"/>
        <v>2019</v>
      </c>
      <c r="R582">
        <f t="shared" si="56"/>
        <v>0</v>
      </c>
    </row>
    <row r="583" spans="1:18" x14ac:dyDescent="0.25">
      <c r="A583" s="1">
        <v>43687.326574070561</v>
      </c>
      <c r="B583" s="2" t="s">
        <v>1563</v>
      </c>
      <c r="C583" t="s">
        <v>48</v>
      </c>
      <c r="D583">
        <v>4</v>
      </c>
      <c r="E583">
        <v>38</v>
      </c>
      <c r="F583">
        <f>IF(E583="",_xlfn.XLOOKUP(C583,'Price Averages'!$D$4:$D$103,'Price Averages'!$E$4:$E$103, "FALSE"), E583)</f>
        <v>38</v>
      </c>
      <c r="G583">
        <v>19</v>
      </c>
      <c r="H583">
        <f>IF(G583="", _xlfn.XLOOKUP(C583, 'Cost Averages'!$D$4:$D$103,'Cost Averages'!$E$4:$E$103, "FALSE"),G583)</f>
        <v>19</v>
      </c>
      <c r="I583">
        <f t="shared" si="57"/>
        <v>152</v>
      </c>
      <c r="J583">
        <f t="shared" si="58"/>
        <v>76</v>
      </c>
      <c r="K583">
        <f t="shared" si="59"/>
        <v>76</v>
      </c>
      <c r="L583" s="2" t="s">
        <v>23</v>
      </c>
      <c r="M583" t="s">
        <v>1215</v>
      </c>
      <c r="N583" t="s">
        <v>46</v>
      </c>
      <c r="O583" s="3">
        <v>10.428287009858728</v>
      </c>
      <c r="P583" t="str">
        <f t="shared" si="54"/>
        <v>E</v>
      </c>
      <c r="Q583">
        <f t="shared" si="55"/>
        <v>2019</v>
      </c>
      <c r="R583">
        <f t="shared" si="56"/>
        <v>0</v>
      </c>
    </row>
    <row r="584" spans="1:18" x14ac:dyDescent="0.25">
      <c r="A584" s="1">
        <v>43789.575985874646</v>
      </c>
      <c r="B584" s="2" t="s">
        <v>1238</v>
      </c>
      <c r="C584" t="s">
        <v>599</v>
      </c>
      <c r="D584">
        <v>4</v>
      </c>
      <c r="E584" t="s">
        <v>32</v>
      </c>
      <c r="F584">
        <f>IF(E584="",_xlfn.XLOOKUP(C584,'Price Averages'!$D$4:$D$103,'Price Averages'!$E$4:$E$103, "FALSE"), E584)</f>
        <v>225</v>
      </c>
      <c r="G584">
        <v>75</v>
      </c>
      <c r="H584">
        <f>IF(G584="", _xlfn.XLOOKUP(C584, 'Cost Averages'!$D$4:$D$103,'Cost Averages'!$E$4:$E$103, "FALSE"),G584)</f>
        <v>75</v>
      </c>
      <c r="I584">
        <f t="shared" si="57"/>
        <v>900</v>
      </c>
      <c r="J584">
        <f t="shared" si="58"/>
        <v>300</v>
      </c>
      <c r="K584">
        <f t="shared" si="59"/>
        <v>600</v>
      </c>
      <c r="L584" s="2" t="s">
        <v>44</v>
      </c>
      <c r="M584" t="s">
        <v>307</v>
      </c>
      <c r="N584" t="s">
        <v>34</v>
      </c>
      <c r="O584" s="3">
        <v>10.966283117837653</v>
      </c>
      <c r="P584" t="str">
        <f t="shared" si="54"/>
        <v>E</v>
      </c>
      <c r="Q584">
        <f t="shared" si="55"/>
        <v>2019</v>
      </c>
      <c r="R584">
        <f t="shared" si="56"/>
        <v>0</v>
      </c>
    </row>
    <row r="585" spans="1:18" x14ac:dyDescent="0.25">
      <c r="A585" s="1">
        <v>43540.067414452016</v>
      </c>
      <c r="B585" s="2" t="s">
        <v>1846</v>
      </c>
      <c r="C585" t="s">
        <v>146</v>
      </c>
      <c r="D585">
        <v>4</v>
      </c>
      <c r="E585">
        <v>308</v>
      </c>
      <c r="F585">
        <f>IF(E585="",_xlfn.XLOOKUP(C585,'Price Averages'!$D$4:$D$103,'Price Averages'!$E$4:$E$103, "FALSE"), E585)</f>
        <v>308</v>
      </c>
      <c r="G585">
        <v>77</v>
      </c>
      <c r="H585">
        <f>IF(G585="", _xlfn.XLOOKUP(C585, 'Cost Averages'!$D$4:$D$103,'Cost Averages'!$E$4:$E$103, "FALSE"),G585)</f>
        <v>77</v>
      </c>
      <c r="I585">
        <f t="shared" si="57"/>
        <v>1232</v>
      </c>
      <c r="J585">
        <f t="shared" si="58"/>
        <v>308</v>
      </c>
      <c r="K585">
        <f t="shared" si="59"/>
        <v>924</v>
      </c>
      <c r="L585" s="2" t="s">
        <v>28</v>
      </c>
      <c r="M585" t="s">
        <v>874</v>
      </c>
      <c r="N585" t="s">
        <v>56</v>
      </c>
      <c r="O585" s="3">
        <v>12.701325659159139</v>
      </c>
      <c r="P585" t="str">
        <f t="shared" si="54"/>
        <v>E</v>
      </c>
      <c r="Q585">
        <f t="shared" si="55"/>
        <v>2019</v>
      </c>
      <c r="R585">
        <f t="shared" si="56"/>
        <v>0</v>
      </c>
    </row>
    <row r="586" spans="1:18" x14ac:dyDescent="0.25">
      <c r="A586" s="1">
        <v>43796.411053283904</v>
      </c>
      <c r="B586" s="2" t="s">
        <v>619</v>
      </c>
      <c r="C586" t="s">
        <v>332</v>
      </c>
      <c r="D586">
        <v>4</v>
      </c>
      <c r="E586">
        <v>180</v>
      </c>
      <c r="F586">
        <f>IF(E586="",_xlfn.XLOOKUP(C586,'Price Averages'!$D$4:$D$103,'Price Averages'!$E$4:$E$103, "FALSE"), E586)</f>
        <v>180</v>
      </c>
      <c r="G586" t="s">
        <v>32</v>
      </c>
      <c r="H586">
        <f>IF(G586="", _xlfn.XLOOKUP(C586, 'Cost Averages'!$D$4:$D$103,'Cost Averages'!$E$4:$E$103, "FALSE"),G586)</f>
        <v>45</v>
      </c>
      <c r="I586">
        <f t="shared" si="57"/>
        <v>720</v>
      </c>
      <c r="J586">
        <f t="shared" si="58"/>
        <v>180</v>
      </c>
      <c r="K586">
        <f t="shared" si="59"/>
        <v>540</v>
      </c>
      <c r="L586" s="2" t="s">
        <v>23</v>
      </c>
      <c r="M586" t="s">
        <v>307</v>
      </c>
      <c r="N586" t="s">
        <v>34</v>
      </c>
      <c r="O586" s="3">
        <v>10.966283117837653</v>
      </c>
      <c r="P586" t="str">
        <f t="shared" si="54"/>
        <v>E</v>
      </c>
      <c r="Q586">
        <f t="shared" si="55"/>
        <v>2019</v>
      </c>
      <c r="R586">
        <f t="shared" si="56"/>
        <v>0</v>
      </c>
    </row>
    <row r="587" spans="1:18" x14ac:dyDescent="0.25">
      <c r="A587" s="1">
        <v>43712.840428954463</v>
      </c>
      <c r="B587" s="2" t="s">
        <v>1919</v>
      </c>
      <c r="C587" t="s">
        <v>137</v>
      </c>
      <c r="D587">
        <v>4</v>
      </c>
      <c r="E587">
        <v>207</v>
      </c>
      <c r="F587">
        <f>IF(E587="",_xlfn.XLOOKUP(C587,'Price Averages'!$D$4:$D$103,'Price Averages'!$E$4:$E$103, "FALSE"), E587)</f>
        <v>207</v>
      </c>
      <c r="G587">
        <v>69</v>
      </c>
      <c r="H587">
        <f>IF(G587="", _xlfn.XLOOKUP(C587, 'Cost Averages'!$D$4:$D$103,'Cost Averages'!$E$4:$E$103, "FALSE"),G587)</f>
        <v>69</v>
      </c>
      <c r="I587">
        <f t="shared" si="57"/>
        <v>828</v>
      </c>
      <c r="J587">
        <f t="shared" si="58"/>
        <v>276</v>
      </c>
      <c r="K587">
        <f t="shared" si="59"/>
        <v>552</v>
      </c>
      <c r="L587" s="2" t="s">
        <v>28</v>
      </c>
      <c r="M587" t="s">
        <v>228</v>
      </c>
      <c r="N587" t="s">
        <v>46</v>
      </c>
      <c r="O587" s="3">
        <v>9.3014286057233697</v>
      </c>
      <c r="P587" t="str">
        <f t="shared" si="54"/>
        <v>E</v>
      </c>
      <c r="Q587">
        <f t="shared" si="55"/>
        <v>2019</v>
      </c>
      <c r="R587">
        <f t="shared" si="56"/>
        <v>0</v>
      </c>
    </row>
    <row r="588" spans="1:18" x14ac:dyDescent="0.25">
      <c r="A588" s="1">
        <v>43726.059727578926</v>
      </c>
      <c r="B588" s="2" t="s">
        <v>700</v>
      </c>
      <c r="C588" t="s">
        <v>105</v>
      </c>
      <c r="D588">
        <v>4</v>
      </c>
      <c r="E588">
        <v>66</v>
      </c>
      <c r="F588">
        <f>IF(E588="",_xlfn.XLOOKUP(C588,'Price Averages'!$D$4:$D$103,'Price Averages'!$E$4:$E$103, "FALSE"), E588)</f>
        <v>66</v>
      </c>
      <c r="G588">
        <v>33</v>
      </c>
      <c r="H588">
        <f>IF(G588="", _xlfn.XLOOKUP(C588, 'Cost Averages'!$D$4:$D$103,'Cost Averages'!$E$4:$E$103, "FALSE"),G588)</f>
        <v>33</v>
      </c>
      <c r="I588">
        <f t="shared" si="57"/>
        <v>264</v>
      </c>
      <c r="J588">
        <f t="shared" si="58"/>
        <v>132</v>
      </c>
      <c r="K588">
        <f t="shared" si="59"/>
        <v>132</v>
      </c>
      <c r="L588" s="2" t="s">
        <v>44</v>
      </c>
      <c r="M588" t="s">
        <v>701</v>
      </c>
      <c r="N588" t="s">
        <v>78</v>
      </c>
      <c r="O588" s="3">
        <v>12.658317415198635</v>
      </c>
      <c r="P588" t="str">
        <f t="shared" si="54"/>
        <v>E</v>
      </c>
      <c r="Q588">
        <f t="shared" si="55"/>
        <v>2019</v>
      </c>
      <c r="R588">
        <f t="shared" si="56"/>
        <v>0</v>
      </c>
    </row>
    <row r="589" spans="1:18" x14ac:dyDescent="0.25">
      <c r="A589" s="1">
        <v>43746.024773459685</v>
      </c>
      <c r="B589" s="2" t="s">
        <v>1962</v>
      </c>
      <c r="C589" t="s">
        <v>134</v>
      </c>
      <c r="D589">
        <v>4</v>
      </c>
      <c r="E589">
        <v>210</v>
      </c>
      <c r="F589">
        <f>IF(E589="",_xlfn.XLOOKUP(C589,'Price Averages'!$D$4:$D$103,'Price Averages'!$E$4:$E$103, "FALSE"), E589)</f>
        <v>210</v>
      </c>
      <c r="G589" t="s">
        <v>32</v>
      </c>
      <c r="H589">
        <f>IF(G589="", _xlfn.XLOOKUP(C589, 'Cost Averages'!$D$4:$D$103,'Cost Averages'!$E$4:$E$103, "FALSE"),G589)</f>
        <v>70</v>
      </c>
      <c r="I589">
        <f t="shared" si="57"/>
        <v>840</v>
      </c>
      <c r="J589">
        <f t="shared" si="58"/>
        <v>280</v>
      </c>
      <c r="K589">
        <f t="shared" si="59"/>
        <v>560</v>
      </c>
      <c r="L589" s="2" t="s">
        <v>23</v>
      </c>
      <c r="M589" t="s">
        <v>678</v>
      </c>
      <c r="N589" t="s">
        <v>78</v>
      </c>
      <c r="O589" s="3">
        <v>8.1595626482464514</v>
      </c>
      <c r="P589" t="str">
        <f t="shared" si="54"/>
        <v>E</v>
      </c>
      <c r="Q589">
        <f t="shared" si="55"/>
        <v>2019</v>
      </c>
      <c r="R589">
        <f t="shared" si="56"/>
        <v>0</v>
      </c>
    </row>
    <row r="590" spans="1:18" x14ac:dyDescent="0.25">
      <c r="A590" s="1">
        <v>43796.269476502319</v>
      </c>
      <c r="B590" s="2" t="s">
        <v>1430</v>
      </c>
      <c r="C590" t="s">
        <v>204</v>
      </c>
      <c r="D590">
        <v>4</v>
      </c>
      <c r="E590">
        <v>300</v>
      </c>
      <c r="F590">
        <f>IF(E590="",_xlfn.XLOOKUP(C590,'Price Averages'!$D$4:$D$103,'Price Averages'!$E$4:$E$103, "FALSE"), E590)</f>
        <v>300</v>
      </c>
      <c r="G590" t="s">
        <v>32</v>
      </c>
      <c r="H590">
        <f>IF(G590="", _xlfn.XLOOKUP(C590, 'Cost Averages'!$D$4:$D$103,'Cost Averages'!$E$4:$E$103, "FALSE"),G590)</f>
        <v>75</v>
      </c>
      <c r="I590">
        <f t="shared" si="57"/>
        <v>1200</v>
      </c>
      <c r="J590">
        <f t="shared" si="58"/>
        <v>300</v>
      </c>
      <c r="K590">
        <f t="shared" si="59"/>
        <v>900</v>
      </c>
      <c r="L590" s="2" t="s">
        <v>44</v>
      </c>
      <c r="M590" t="s">
        <v>630</v>
      </c>
      <c r="N590" t="s">
        <v>25</v>
      </c>
      <c r="O590" s="3">
        <v>12.131375018945562</v>
      </c>
      <c r="P590" t="str">
        <f t="shared" si="54"/>
        <v>E</v>
      </c>
      <c r="Q590">
        <f t="shared" si="55"/>
        <v>2019</v>
      </c>
      <c r="R590">
        <f t="shared" si="56"/>
        <v>0</v>
      </c>
    </row>
    <row r="591" spans="1:18" x14ac:dyDescent="0.25">
      <c r="A591" s="1">
        <v>43690.024946816018</v>
      </c>
      <c r="B591" s="2" t="s">
        <v>1172</v>
      </c>
      <c r="C591" t="s">
        <v>253</v>
      </c>
      <c r="D591">
        <v>4</v>
      </c>
      <c r="E591">
        <v>92</v>
      </c>
      <c r="F591">
        <f>IF(E591="",_xlfn.XLOOKUP(C591,'Price Averages'!$D$4:$D$103,'Price Averages'!$E$4:$E$103, "FALSE"), E591)</f>
        <v>92</v>
      </c>
      <c r="G591">
        <v>46</v>
      </c>
      <c r="H591">
        <f>IF(G591="", _xlfn.XLOOKUP(C591, 'Cost Averages'!$D$4:$D$103,'Cost Averages'!$E$4:$E$103, "FALSE"),G591)</f>
        <v>46</v>
      </c>
      <c r="I591">
        <f t="shared" si="57"/>
        <v>368</v>
      </c>
      <c r="J591">
        <f t="shared" si="58"/>
        <v>184</v>
      </c>
      <c r="K591">
        <f t="shared" si="59"/>
        <v>184</v>
      </c>
      <c r="L591" s="2" t="s">
        <v>28</v>
      </c>
      <c r="M591" t="s">
        <v>191</v>
      </c>
      <c r="N591" t="s">
        <v>78</v>
      </c>
      <c r="O591" s="3">
        <v>13.890275354050972</v>
      </c>
      <c r="P591" t="str">
        <f t="shared" si="54"/>
        <v>E</v>
      </c>
      <c r="Q591">
        <f t="shared" si="55"/>
        <v>2019</v>
      </c>
      <c r="R591">
        <f t="shared" si="56"/>
        <v>0</v>
      </c>
    </row>
    <row r="592" spans="1:18" x14ac:dyDescent="0.25">
      <c r="A592" s="1">
        <v>43827</v>
      </c>
      <c r="B592" s="2" t="s">
        <v>3242</v>
      </c>
      <c r="C592" t="s">
        <v>253</v>
      </c>
      <c r="D592">
        <v>4</v>
      </c>
      <c r="E592">
        <v>92</v>
      </c>
      <c r="F592">
        <f>IF(E592="",_xlfn.XLOOKUP(C592,'Price Averages'!$D$4:$D$103,'Price Averages'!$E$4:$E$103, "FALSE"), E592)</f>
        <v>92</v>
      </c>
      <c r="G592">
        <v>46</v>
      </c>
      <c r="H592">
        <f>IF(G592="", _xlfn.XLOOKUP(C592, 'Cost Averages'!$D$4:$D$103,'Cost Averages'!$E$4:$E$103, "FALSE"),G592)</f>
        <v>46</v>
      </c>
      <c r="I592">
        <f t="shared" si="57"/>
        <v>368</v>
      </c>
      <c r="J592">
        <f t="shared" si="58"/>
        <v>184</v>
      </c>
      <c r="K592">
        <f t="shared" si="59"/>
        <v>184</v>
      </c>
      <c r="L592" s="2" t="s">
        <v>28</v>
      </c>
      <c r="M592" t="s">
        <v>440</v>
      </c>
      <c r="N592" t="s">
        <v>50</v>
      </c>
      <c r="O592" s="3">
        <v>15.770846827234339</v>
      </c>
      <c r="P592" t="str">
        <f t="shared" si="54"/>
        <v>E</v>
      </c>
      <c r="Q592">
        <f t="shared" si="55"/>
        <v>2019</v>
      </c>
      <c r="R592">
        <f t="shared" si="56"/>
        <v>0</v>
      </c>
    </row>
    <row r="593" spans="1:18" x14ac:dyDescent="0.25">
      <c r="A593" s="1">
        <v>43578.659830010285</v>
      </c>
      <c r="B593" s="2" t="s">
        <v>2034</v>
      </c>
      <c r="C593" t="s">
        <v>36</v>
      </c>
      <c r="D593">
        <v>4</v>
      </c>
      <c r="E593">
        <v>114</v>
      </c>
      <c r="F593">
        <f>IF(E593="",_xlfn.XLOOKUP(C593,'Price Averages'!$D$4:$D$103,'Price Averages'!$E$4:$E$103, "FALSE"), E593)</f>
        <v>114</v>
      </c>
      <c r="G593">
        <v>57</v>
      </c>
      <c r="H593">
        <f>IF(G593="", _xlfn.XLOOKUP(C593, 'Cost Averages'!$D$4:$D$103,'Cost Averages'!$E$4:$E$103, "FALSE"),G593)</f>
        <v>57</v>
      </c>
      <c r="I593">
        <f t="shared" si="57"/>
        <v>456</v>
      </c>
      <c r="J593">
        <f t="shared" si="58"/>
        <v>228</v>
      </c>
      <c r="K593">
        <f t="shared" si="59"/>
        <v>228</v>
      </c>
      <c r="L593" s="2" t="s">
        <v>28</v>
      </c>
      <c r="M593" t="s">
        <v>614</v>
      </c>
      <c r="N593" t="s">
        <v>41</v>
      </c>
      <c r="O593" s="3">
        <v>8.3272837771733244</v>
      </c>
      <c r="P593" t="str">
        <f t="shared" si="54"/>
        <v>E</v>
      </c>
      <c r="Q593">
        <f t="shared" si="55"/>
        <v>2019</v>
      </c>
      <c r="R593">
        <f t="shared" si="56"/>
        <v>0</v>
      </c>
    </row>
    <row r="594" spans="1:18" x14ac:dyDescent="0.25">
      <c r="A594" s="1">
        <v>43640.363739084169</v>
      </c>
      <c r="B594" s="2" t="s">
        <v>2573</v>
      </c>
      <c r="C594" t="s">
        <v>304</v>
      </c>
      <c r="D594">
        <v>4</v>
      </c>
      <c r="E594">
        <v>240</v>
      </c>
      <c r="F594">
        <f>IF(E594="",_xlfn.XLOOKUP(C594,'Price Averages'!$D$4:$D$103,'Price Averages'!$E$4:$E$103, "FALSE"), E594)</f>
        <v>240</v>
      </c>
      <c r="G594" t="s">
        <v>32</v>
      </c>
      <c r="H594">
        <f>IF(G594="", _xlfn.XLOOKUP(C594, 'Cost Averages'!$D$4:$D$103,'Cost Averages'!$E$4:$E$103, "FALSE"),G594)</f>
        <v>80</v>
      </c>
      <c r="I594">
        <f t="shared" si="57"/>
        <v>960</v>
      </c>
      <c r="J594">
        <f t="shared" si="58"/>
        <v>320</v>
      </c>
      <c r="K594">
        <f t="shared" si="59"/>
        <v>640</v>
      </c>
      <c r="L594" s="2" t="s">
        <v>23</v>
      </c>
      <c r="M594" t="s">
        <v>199</v>
      </c>
      <c r="N594" t="s">
        <v>34</v>
      </c>
      <c r="O594" s="3">
        <v>12.177709716438097</v>
      </c>
      <c r="P594" t="str">
        <f t="shared" si="54"/>
        <v>E</v>
      </c>
      <c r="Q594">
        <f t="shared" si="55"/>
        <v>2019</v>
      </c>
      <c r="R594">
        <f t="shared" si="56"/>
        <v>0</v>
      </c>
    </row>
    <row r="595" spans="1:18" x14ac:dyDescent="0.25">
      <c r="A595" s="1">
        <v>43684.017577063038</v>
      </c>
      <c r="B595" s="2" t="s">
        <v>2739</v>
      </c>
      <c r="C595" t="s">
        <v>251</v>
      </c>
      <c r="D595">
        <v>4</v>
      </c>
      <c r="E595" t="s">
        <v>32</v>
      </c>
      <c r="F595">
        <f>IF(E595="",_xlfn.XLOOKUP(C595,'Price Averages'!$D$4:$D$103,'Price Averages'!$E$4:$E$103, "FALSE"), E595)</f>
        <v>270</v>
      </c>
      <c r="G595">
        <v>90</v>
      </c>
      <c r="H595">
        <f>IF(G595="", _xlfn.XLOOKUP(C595, 'Cost Averages'!$D$4:$D$103,'Cost Averages'!$E$4:$E$103, "FALSE"),G595)</f>
        <v>90</v>
      </c>
      <c r="I595">
        <f t="shared" si="57"/>
        <v>1080</v>
      </c>
      <c r="J595">
        <f t="shared" si="58"/>
        <v>360</v>
      </c>
      <c r="K595">
        <f t="shared" si="59"/>
        <v>720</v>
      </c>
      <c r="L595" s="2" t="s">
        <v>44</v>
      </c>
      <c r="M595" t="s">
        <v>168</v>
      </c>
      <c r="N595" t="s">
        <v>56</v>
      </c>
      <c r="O595" s="3">
        <v>12.1334991293512</v>
      </c>
      <c r="P595" t="str">
        <f t="shared" si="54"/>
        <v>E</v>
      </c>
      <c r="Q595">
        <f t="shared" si="55"/>
        <v>2019</v>
      </c>
      <c r="R595">
        <f t="shared" si="56"/>
        <v>0</v>
      </c>
    </row>
    <row r="596" spans="1:18" x14ac:dyDescent="0.25">
      <c r="A596" s="1">
        <v>43826.951769211009</v>
      </c>
      <c r="B596" s="2" t="s">
        <v>2760</v>
      </c>
      <c r="C596" t="s">
        <v>251</v>
      </c>
      <c r="D596">
        <v>4</v>
      </c>
      <c r="E596">
        <v>270</v>
      </c>
      <c r="F596">
        <f>IF(E596="",_xlfn.XLOOKUP(C596,'Price Averages'!$D$4:$D$103,'Price Averages'!$E$4:$E$103, "FALSE"), E596)</f>
        <v>270</v>
      </c>
      <c r="G596">
        <v>90</v>
      </c>
      <c r="H596">
        <f>IF(G596="", _xlfn.XLOOKUP(C596, 'Cost Averages'!$D$4:$D$103,'Cost Averages'!$E$4:$E$103, "FALSE"),G596)</f>
        <v>90</v>
      </c>
      <c r="I596">
        <f t="shared" si="57"/>
        <v>1080</v>
      </c>
      <c r="J596">
        <f t="shared" si="58"/>
        <v>360</v>
      </c>
      <c r="K596">
        <f t="shared" si="59"/>
        <v>720</v>
      </c>
      <c r="L596" s="2" t="s">
        <v>28</v>
      </c>
      <c r="M596" t="s">
        <v>581</v>
      </c>
      <c r="N596" t="s">
        <v>50</v>
      </c>
      <c r="O596" s="3">
        <v>12.207242573430314</v>
      </c>
      <c r="P596" t="str">
        <f t="shared" si="54"/>
        <v>E</v>
      </c>
      <c r="Q596">
        <f t="shared" si="55"/>
        <v>2019</v>
      </c>
      <c r="R596">
        <f t="shared" si="56"/>
        <v>0</v>
      </c>
    </row>
    <row r="597" spans="1:18" x14ac:dyDescent="0.25">
      <c r="A597" s="1">
        <v>43478.377007825962</v>
      </c>
      <c r="B597" s="2" t="s">
        <v>564</v>
      </c>
      <c r="C597" t="s">
        <v>43</v>
      </c>
      <c r="D597">
        <v>4</v>
      </c>
      <c r="E597" t="s">
        <v>32</v>
      </c>
      <c r="F597">
        <f>IF(E597="",_xlfn.XLOOKUP(C597,'Price Averages'!$D$4:$D$103,'Price Averages'!$E$4:$E$103, "FALSE"), E597)</f>
        <v>160</v>
      </c>
      <c r="G597">
        <v>80</v>
      </c>
      <c r="H597">
        <f>IF(G597="", _xlfn.XLOOKUP(C597, 'Cost Averages'!$D$4:$D$103,'Cost Averages'!$E$4:$E$103, "FALSE"),G597)</f>
        <v>80</v>
      </c>
      <c r="I597">
        <f t="shared" si="57"/>
        <v>640</v>
      </c>
      <c r="J597">
        <f t="shared" si="58"/>
        <v>320</v>
      </c>
      <c r="K597">
        <f t="shared" si="59"/>
        <v>320</v>
      </c>
      <c r="L597" s="2" t="s">
        <v>23</v>
      </c>
      <c r="M597" t="s">
        <v>480</v>
      </c>
      <c r="N597" t="s">
        <v>56</v>
      </c>
      <c r="O597" s="3">
        <v>9.458617986208397</v>
      </c>
      <c r="P597" t="str">
        <f t="shared" si="54"/>
        <v>E</v>
      </c>
      <c r="Q597">
        <f t="shared" si="55"/>
        <v>2019</v>
      </c>
      <c r="R597">
        <f t="shared" si="56"/>
        <v>0</v>
      </c>
    </row>
    <row r="598" spans="1:18" x14ac:dyDescent="0.25">
      <c r="A598" s="1">
        <v>43588.661182083597</v>
      </c>
      <c r="B598" s="2" t="s">
        <v>2080</v>
      </c>
      <c r="C598" t="s">
        <v>43</v>
      </c>
      <c r="D598">
        <v>4</v>
      </c>
      <c r="E598">
        <v>160</v>
      </c>
      <c r="F598">
        <f>IF(E598="",_xlfn.XLOOKUP(C598,'Price Averages'!$D$4:$D$103,'Price Averages'!$E$4:$E$103, "FALSE"), E598)</f>
        <v>160</v>
      </c>
      <c r="G598">
        <v>80</v>
      </c>
      <c r="H598">
        <f>IF(G598="", _xlfn.XLOOKUP(C598, 'Cost Averages'!$D$4:$D$103,'Cost Averages'!$E$4:$E$103, "FALSE"),G598)</f>
        <v>80</v>
      </c>
      <c r="I598">
        <f t="shared" si="57"/>
        <v>640</v>
      </c>
      <c r="J598">
        <f t="shared" si="58"/>
        <v>320</v>
      </c>
      <c r="K598">
        <f t="shared" si="59"/>
        <v>320</v>
      </c>
      <c r="L598" s="2" t="s">
        <v>28</v>
      </c>
      <c r="M598" t="s">
        <v>266</v>
      </c>
      <c r="N598" t="s">
        <v>78</v>
      </c>
      <c r="O598" s="3">
        <v>9.821882845934784</v>
      </c>
      <c r="P598" t="str">
        <f t="shared" si="54"/>
        <v>E</v>
      </c>
      <c r="Q598">
        <f t="shared" si="55"/>
        <v>2019</v>
      </c>
      <c r="R598">
        <f t="shared" si="56"/>
        <v>0</v>
      </c>
    </row>
    <row r="599" spans="1:18" x14ac:dyDescent="0.25">
      <c r="A599" s="1">
        <v>43824.681521203791</v>
      </c>
      <c r="B599" s="2" t="s">
        <v>1167</v>
      </c>
      <c r="C599" t="s">
        <v>275</v>
      </c>
      <c r="D599">
        <v>4</v>
      </c>
      <c r="E599">
        <v>144</v>
      </c>
      <c r="F599">
        <f>IF(E599="",_xlfn.XLOOKUP(C599,'Price Averages'!$D$4:$D$103,'Price Averages'!$E$4:$E$103, "FALSE"), E599)</f>
        <v>144</v>
      </c>
      <c r="G599">
        <v>36</v>
      </c>
      <c r="H599">
        <f>IF(G599="", _xlfn.XLOOKUP(C599, 'Cost Averages'!$D$4:$D$103,'Cost Averages'!$E$4:$E$103, "FALSE"),G599)</f>
        <v>36</v>
      </c>
      <c r="I599">
        <f t="shared" si="57"/>
        <v>576</v>
      </c>
      <c r="J599">
        <f t="shared" si="58"/>
        <v>144</v>
      </c>
      <c r="K599">
        <f t="shared" si="59"/>
        <v>432</v>
      </c>
      <c r="L599" s="2" t="s">
        <v>23</v>
      </c>
      <c r="M599" t="s">
        <v>487</v>
      </c>
      <c r="N599" t="s">
        <v>56</v>
      </c>
      <c r="O599" s="3">
        <v>8.8878868765808274</v>
      </c>
      <c r="P599" t="str">
        <f t="shared" si="54"/>
        <v>E</v>
      </c>
      <c r="Q599">
        <f t="shared" si="55"/>
        <v>2019</v>
      </c>
      <c r="R599">
        <f t="shared" si="56"/>
        <v>0</v>
      </c>
    </row>
    <row r="600" spans="1:18" x14ac:dyDescent="0.25">
      <c r="A600" s="1">
        <v>43651.916485848626</v>
      </c>
      <c r="B600" s="2" t="s">
        <v>1053</v>
      </c>
      <c r="C600" t="s">
        <v>61</v>
      </c>
      <c r="D600">
        <v>4</v>
      </c>
      <c r="E600">
        <v>184</v>
      </c>
      <c r="F600">
        <f>IF(E600="",_xlfn.XLOOKUP(C600,'Price Averages'!$D$4:$D$103,'Price Averages'!$E$4:$E$103, "FALSE"), E600)</f>
        <v>184</v>
      </c>
      <c r="G600">
        <v>92</v>
      </c>
      <c r="H600">
        <f>IF(G600="", _xlfn.XLOOKUP(C600, 'Cost Averages'!$D$4:$D$103,'Cost Averages'!$E$4:$E$103, "FALSE"),G600)</f>
        <v>92</v>
      </c>
      <c r="I600">
        <f t="shared" si="57"/>
        <v>736</v>
      </c>
      <c r="J600">
        <f t="shared" si="58"/>
        <v>368</v>
      </c>
      <c r="K600">
        <f t="shared" si="59"/>
        <v>368</v>
      </c>
      <c r="L600" s="2" t="s">
        <v>28</v>
      </c>
      <c r="M600" t="s">
        <v>630</v>
      </c>
      <c r="N600" t="s">
        <v>25</v>
      </c>
      <c r="O600" s="3">
        <v>12.131375018945562</v>
      </c>
      <c r="P600" t="str">
        <f t="shared" si="54"/>
        <v>E</v>
      </c>
      <c r="Q600">
        <f t="shared" si="55"/>
        <v>2019</v>
      </c>
      <c r="R600">
        <f t="shared" si="56"/>
        <v>0</v>
      </c>
    </row>
    <row r="601" spans="1:18" x14ac:dyDescent="0.25">
      <c r="A601" s="1">
        <v>43824.774662035299</v>
      </c>
      <c r="B601" s="2" t="s">
        <v>350</v>
      </c>
      <c r="C601" t="s">
        <v>167</v>
      </c>
      <c r="D601">
        <v>4</v>
      </c>
      <c r="E601">
        <v>38</v>
      </c>
      <c r="F601">
        <f>IF(E601="",_xlfn.XLOOKUP(C601,'Price Averages'!$D$4:$D$103,'Price Averages'!$E$4:$E$103, "FALSE"), E601)</f>
        <v>38</v>
      </c>
      <c r="G601">
        <v>19</v>
      </c>
      <c r="H601">
        <f>IF(G601="", _xlfn.XLOOKUP(C601, 'Cost Averages'!$D$4:$D$103,'Cost Averages'!$E$4:$E$103, "FALSE"),G601)</f>
        <v>19</v>
      </c>
      <c r="I601">
        <f t="shared" si="57"/>
        <v>152</v>
      </c>
      <c r="J601">
        <f t="shared" si="58"/>
        <v>76</v>
      </c>
      <c r="K601">
        <f t="shared" si="59"/>
        <v>76</v>
      </c>
      <c r="L601" s="2" t="s">
        <v>28</v>
      </c>
      <c r="M601" t="s">
        <v>351</v>
      </c>
      <c r="N601" t="s">
        <v>56</v>
      </c>
      <c r="O601" s="3">
        <v>11.970975110943924</v>
      </c>
      <c r="P601" t="str">
        <f t="shared" si="54"/>
        <v>E</v>
      </c>
      <c r="Q601">
        <f t="shared" si="55"/>
        <v>2019</v>
      </c>
      <c r="R601">
        <f t="shared" si="56"/>
        <v>0</v>
      </c>
    </row>
    <row r="602" spans="1:18" x14ac:dyDescent="0.25">
      <c r="A602" s="1">
        <v>43717.584902113063</v>
      </c>
      <c r="B602" s="2" t="s">
        <v>111</v>
      </c>
      <c r="C602" t="s">
        <v>112</v>
      </c>
      <c r="D602">
        <v>4</v>
      </c>
      <c r="E602">
        <v>252</v>
      </c>
      <c r="F602">
        <f>IF(E602="",_xlfn.XLOOKUP(C602,'Price Averages'!$D$4:$D$103,'Price Averages'!$E$4:$E$103, "FALSE"), E602)</f>
        <v>252</v>
      </c>
      <c r="G602">
        <v>63</v>
      </c>
      <c r="H602">
        <f>IF(G602="", _xlfn.XLOOKUP(C602, 'Cost Averages'!$D$4:$D$103,'Cost Averages'!$E$4:$E$103, "FALSE"),G602)</f>
        <v>63</v>
      </c>
      <c r="I602">
        <f t="shared" si="57"/>
        <v>1008</v>
      </c>
      <c r="J602">
        <f t="shared" si="58"/>
        <v>252</v>
      </c>
      <c r="K602">
        <f t="shared" si="59"/>
        <v>756</v>
      </c>
      <c r="L602" s="2" t="s">
        <v>28</v>
      </c>
      <c r="M602" t="s">
        <v>113</v>
      </c>
      <c r="N602" t="s">
        <v>56</v>
      </c>
      <c r="O602" s="3">
        <v>14.16303548174143</v>
      </c>
      <c r="P602" t="str">
        <f t="shared" si="54"/>
        <v>E</v>
      </c>
      <c r="Q602">
        <f t="shared" si="55"/>
        <v>2019</v>
      </c>
      <c r="R602">
        <f t="shared" si="56"/>
        <v>0</v>
      </c>
    </row>
    <row r="603" spans="1:18" x14ac:dyDescent="0.25">
      <c r="A603" s="1">
        <v>43798</v>
      </c>
      <c r="B603" s="2" t="s">
        <v>3214</v>
      </c>
      <c r="C603" t="s">
        <v>112</v>
      </c>
      <c r="D603">
        <v>4</v>
      </c>
      <c r="E603">
        <v>252</v>
      </c>
      <c r="F603">
        <f>IF(E603="",_xlfn.XLOOKUP(C603,'Price Averages'!$D$4:$D$103,'Price Averages'!$E$4:$E$103, "FALSE"), E603)</f>
        <v>252</v>
      </c>
      <c r="G603">
        <v>63</v>
      </c>
      <c r="H603">
        <f>IF(G603="", _xlfn.XLOOKUP(C603, 'Cost Averages'!$D$4:$D$103,'Cost Averages'!$E$4:$E$103, "FALSE"),G603)</f>
        <v>63</v>
      </c>
      <c r="I603">
        <f t="shared" si="57"/>
        <v>1008</v>
      </c>
      <c r="J603">
        <f t="shared" si="58"/>
        <v>252</v>
      </c>
      <c r="K603">
        <f t="shared" si="59"/>
        <v>756</v>
      </c>
      <c r="L603" s="2" t="s">
        <v>44</v>
      </c>
      <c r="M603" t="s">
        <v>230</v>
      </c>
      <c r="N603" t="s">
        <v>78</v>
      </c>
      <c r="O603" s="3">
        <v>14.593670394271927</v>
      </c>
      <c r="P603" t="str">
        <f t="shared" si="54"/>
        <v>E</v>
      </c>
      <c r="Q603">
        <f t="shared" si="55"/>
        <v>2019</v>
      </c>
      <c r="R603">
        <f t="shared" si="56"/>
        <v>0</v>
      </c>
    </row>
    <row r="604" spans="1:18" x14ac:dyDescent="0.25">
      <c r="A604" s="1">
        <v>43658.244849406197</v>
      </c>
      <c r="B604" s="2" t="s">
        <v>2447</v>
      </c>
      <c r="C604" t="s">
        <v>149</v>
      </c>
      <c r="D604">
        <v>4</v>
      </c>
      <c r="E604" t="s">
        <v>32</v>
      </c>
      <c r="F604">
        <f>IF(E604="",_xlfn.XLOOKUP(C604,'Price Averages'!$D$4:$D$103,'Price Averages'!$E$4:$E$103, "FALSE"), E604)</f>
        <v>50</v>
      </c>
      <c r="G604">
        <v>25</v>
      </c>
      <c r="H604">
        <f>IF(G604="", _xlfn.XLOOKUP(C604, 'Cost Averages'!$D$4:$D$103,'Cost Averages'!$E$4:$E$103, "FALSE"),G604)</f>
        <v>25</v>
      </c>
      <c r="I604">
        <f t="shared" si="57"/>
        <v>200</v>
      </c>
      <c r="J604">
        <f t="shared" si="58"/>
        <v>100</v>
      </c>
      <c r="K604">
        <f t="shared" si="59"/>
        <v>100</v>
      </c>
      <c r="L604" s="2" t="s">
        <v>23</v>
      </c>
      <c r="M604" t="s">
        <v>346</v>
      </c>
      <c r="N604" t="s">
        <v>34</v>
      </c>
      <c r="O604" s="3">
        <v>13.518413464873573</v>
      </c>
      <c r="P604" t="str">
        <f t="shared" si="54"/>
        <v>E</v>
      </c>
      <c r="Q604">
        <f t="shared" si="55"/>
        <v>2019</v>
      </c>
      <c r="R604">
        <f t="shared" si="56"/>
        <v>0</v>
      </c>
    </row>
    <row r="605" spans="1:18" x14ac:dyDescent="0.25">
      <c r="A605" s="1">
        <v>43801.970849481055</v>
      </c>
      <c r="B605" s="2" t="s">
        <v>406</v>
      </c>
      <c r="C605" t="s">
        <v>58</v>
      </c>
      <c r="D605">
        <v>4</v>
      </c>
      <c r="E605">
        <v>144</v>
      </c>
      <c r="F605">
        <f>IF(E605="",_xlfn.XLOOKUP(C605,'Price Averages'!$D$4:$D$103,'Price Averages'!$E$4:$E$103, "FALSE"), E605)</f>
        <v>144</v>
      </c>
      <c r="G605">
        <v>48</v>
      </c>
      <c r="H605">
        <f>IF(G605="", _xlfn.XLOOKUP(C605, 'Cost Averages'!$D$4:$D$103,'Cost Averages'!$E$4:$E$103, "FALSE"),G605)</f>
        <v>48</v>
      </c>
      <c r="I605">
        <f t="shared" si="57"/>
        <v>576</v>
      </c>
      <c r="J605">
        <f t="shared" si="58"/>
        <v>192</v>
      </c>
      <c r="K605">
        <f t="shared" si="59"/>
        <v>384</v>
      </c>
      <c r="L605" s="2" t="s">
        <v>23</v>
      </c>
      <c r="M605" t="s">
        <v>276</v>
      </c>
      <c r="N605" t="s">
        <v>50</v>
      </c>
      <c r="O605" s="3">
        <v>10.570474361325047</v>
      </c>
      <c r="P605" t="str">
        <f t="shared" si="54"/>
        <v>E</v>
      </c>
      <c r="Q605">
        <f t="shared" si="55"/>
        <v>2019</v>
      </c>
      <c r="R605">
        <f t="shared" si="56"/>
        <v>0</v>
      </c>
    </row>
    <row r="606" spans="1:18" x14ac:dyDescent="0.25">
      <c r="A606" s="1">
        <v>43761.756135181808</v>
      </c>
      <c r="B606" s="2" t="s">
        <v>2026</v>
      </c>
      <c r="C606" t="s">
        <v>367</v>
      </c>
      <c r="D606">
        <v>4</v>
      </c>
      <c r="E606" t="s">
        <v>32</v>
      </c>
      <c r="F606">
        <f>IF(E606="",_xlfn.XLOOKUP(C606,'Price Averages'!$D$4:$D$103,'Price Averages'!$E$4:$E$103, "FALSE"), E606)</f>
        <v>360</v>
      </c>
      <c r="G606">
        <v>90</v>
      </c>
      <c r="H606">
        <f>IF(G606="", _xlfn.XLOOKUP(C606, 'Cost Averages'!$D$4:$D$103,'Cost Averages'!$E$4:$E$103, "FALSE"),G606)</f>
        <v>90</v>
      </c>
      <c r="I606">
        <f t="shared" si="57"/>
        <v>1440</v>
      </c>
      <c r="J606">
        <f t="shared" si="58"/>
        <v>360</v>
      </c>
      <c r="K606">
        <f t="shared" si="59"/>
        <v>1080</v>
      </c>
      <c r="L606" s="2" t="s">
        <v>44</v>
      </c>
      <c r="M606" t="s">
        <v>1713</v>
      </c>
      <c r="N606" t="s">
        <v>50</v>
      </c>
      <c r="O606" s="3">
        <v>13.537350739681813</v>
      </c>
      <c r="P606" t="str">
        <f t="shared" si="54"/>
        <v>E</v>
      </c>
      <c r="Q606">
        <f t="shared" si="55"/>
        <v>2019</v>
      </c>
      <c r="R606">
        <f t="shared" si="56"/>
        <v>0</v>
      </c>
    </row>
    <row r="607" spans="1:18" x14ac:dyDescent="0.25">
      <c r="A607" s="1">
        <v>43756.645628077647</v>
      </c>
      <c r="B607" s="2" t="s">
        <v>996</v>
      </c>
      <c r="C607" t="s">
        <v>210</v>
      </c>
      <c r="D607">
        <v>4</v>
      </c>
      <c r="E607" t="s">
        <v>32</v>
      </c>
      <c r="F607">
        <f>IF(E607="",_xlfn.XLOOKUP(C607,'Price Averages'!$D$4:$D$103,'Price Averages'!$E$4:$E$103, "FALSE"), E607)</f>
        <v>264</v>
      </c>
      <c r="G607">
        <v>88</v>
      </c>
      <c r="H607">
        <f>IF(G607="", _xlfn.XLOOKUP(C607, 'Cost Averages'!$D$4:$D$103,'Cost Averages'!$E$4:$E$103, "FALSE"),G607)</f>
        <v>88</v>
      </c>
      <c r="I607">
        <f t="shared" si="57"/>
        <v>1056</v>
      </c>
      <c r="J607">
        <f t="shared" si="58"/>
        <v>352</v>
      </c>
      <c r="K607">
        <f t="shared" si="59"/>
        <v>704</v>
      </c>
      <c r="L607" s="2" t="s">
        <v>28</v>
      </c>
      <c r="M607" t="s">
        <v>445</v>
      </c>
      <c r="N607" t="s">
        <v>34</v>
      </c>
      <c r="O607" s="3">
        <v>13.104576594826185</v>
      </c>
      <c r="P607" t="str">
        <f t="shared" si="54"/>
        <v>E</v>
      </c>
      <c r="Q607">
        <f t="shared" si="55"/>
        <v>2019</v>
      </c>
      <c r="R607">
        <f t="shared" si="56"/>
        <v>0</v>
      </c>
    </row>
    <row r="608" spans="1:18" x14ac:dyDescent="0.25">
      <c r="A608" s="1">
        <v>43625.3801000893</v>
      </c>
      <c r="B608" s="2" t="s">
        <v>1400</v>
      </c>
      <c r="C608" t="s">
        <v>210</v>
      </c>
      <c r="D608">
        <v>4</v>
      </c>
      <c r="E608">
        <v>264</v>
      </c>
      <c r="F608">
        <f>IF(E608="",_xlfn.XLOOKUP(C608,'Price Averages'!$D$4:$D$103,'Price Averages'!$E$4:$E$103, "FALSE"), E608)</f>
        <v>264</v>
      </c>
      <c r="G608" t="s">
        <v>32</v>
      </c>
      <c r="H608">
        <f>IF(G608="", _xlfn.XLOOKUP(C608, 'Cost Averages'!$D$4:$D$103,'Cost Averages'!$E$4:$E$103, "FALSE"),G608)</f>
        <v>88</v>
      </c>
      <c r="I608">
        <f t="shared" si="57"/>
        <v>1056</v>
      </c>
      <c r="J608">
        <f t="shared" si="58"/>
        <v>352</v>
      </c>
      <c r="K608">
        <f t="shared" si="59"/>
        <v>704</v>
      </c>
      <c r="L608" s="2" t="s">
        <v>23</v>
      </c>
      <c r="M608" t="s">
        <v>186</v>
      </c>
      <c r="N608" t="s">
        <v>34</v>
      </c>
      <c r="O608" s="3">
        <v>14.573178107544177</v>
      </c>
      <c r="P608" t="str">
        <f t="shared" si="54"/>
        <v>E</v>
      </c>
      <c r="Q608">
        <f t="shared" si="55"/>
        <v>2019</v>
      </c>
      <c r="R608">
        <f t="shared" si="56"/>
        <v>0</v>
      </c>
    </row>
    <row r="609" spans="1:18" x14ac:dyDescent="0.25">
      <c r="A609" s="1">
        <v>43819.707195689283</v>
      </c>
      <c r="B609" s="2" t="s">
        <v>824</v>
      </c>
      <c r="C609" t="s">
        <v>185</v>
      </c>
      <c r="D609">
        <v>4</v>
      </c>
      <c r="E609" t="s">
        <v>32</v>
      </c>
      <c r="F609">
        <f>IF(E609="",_xlfn.XLOOKUP(C609,'Price Averages'!$D$4:$D$103,'Price Averages'!$E$4:$E$103, "FALSE"), E609)</f>
        <v>348</v>
      </c>
      <c r="G609">
        <v>87</v>
      </c>
      <c r="H609">
        <f>IF(G609="", _xlfn.XLOOKUP(C609, 'Cost Averages'!$D$4:$D$103,'Cost Averages'!$E$4:$E$103, "FALSE"),G609)</f>
        <v>87</v>
      </c>
      <c r="I609">
        <f t="shared" si="57"/>
        <v>1392</v>
      </c>
      <c r="J609">
        <f t="shared" si="58"/>
        <v>348</v>
      </c>
      <c r="K609">
        <f t="shared" si="59"/>
        <v>1044</v>
      </c>
      <c r="L609" s="2" t="s">
        <v>44</v>
      </c>
      <c r="M609" t="s">
        <v>222</v>
      </c>
      <c r="N609" t="s">
        <v>34</v>
      </c>
      <c r="O609" s="3">
        <v>12.172922939334034</v>
      </c>
      <c r="P609" t="str">
        <f t="shared" si="54"/>
        <v>E</v>
      </c>
      <c r="Q609">
        <f t="shared" si="55"/>
        <v>2019</v>
      </c>
      <c r="R609">
        <f t="shared" si="56"/>
        <v>0</v>
      </c>
    </row>
    <row r="610" spans="1:18" x14ac:dyDescent="0.25">
      <c r="A610" s="1">
        <v>43817.661311923475</v>
      </c>
      <c r="B610" s="2" t="s">
        <v>2366</v>
      </c>
      <c r="C610" t="s">
        <v>39</v>
      </c>
      <c r="D610">
        <v>4</v>
      </c>
      <c r="E610" t="s">
        <v>32</v>
      </c>
      <c r="F610">
        <f>IF(E610="",_xlfn.XLOOKUP(C610,'Price Averages'!$D$4:$D$103,'Price Averages'!$E$4:$E$103, "FALSE"), E610)</f>
        <v>231</v>
      </c>
      <c r="G610">
        <v>77</v>
      </c>
      <c r="H610">
        <f>IF(G610="", _xlfn.XLOOKUP(C610, 'Cost Averages'!$D$4:$D$103,'Cost Averages'!$E$4:$E$103, "FALSE"),G610)</f>
        <v>77</v>
      </c>
      <c r="I610">
        <f t="shared" si="57"/>
        <v>924</v>
      </c>
      <c r="J610">
        <f t="shared" si="58"/>
        <v>308</v>
      </c>
      <c r="K610">
        <f t="shared" si="59"/>
        <v>616</v>
      </c>
      <c r="L610" s="2" t="s">
        <v>28</v>
      </c>
      <c r="M610" t="s">
        <v>705</v>
      </c>
      <c r="N610" t="s">
        <v>34</v>
      </c>
      <c r="O610" s="3">
        <v>10.956589836772277</v>
      </c>
      <c r="P610" t="str">
        <f t="shared" si="54"/>
        <v>E</v>
      </c>
      <c r="Q610">
        <f t="shared" si="55"/>
        <v>2019</v>
      </c>
      <c r="R610">
        <f t="shared" si="56"/>
        <v>0</v>
      </c>
    </row>
    <row r="611" spans="1:18" x14ac:dyDescent="0.25">
      <c r="A611" s="1">
        <v>43752.394474541332</v>
      </c>
      <c r="B611" s="2" t="s">
        <v>921</v>
      </c>
      <c r="C611" t="s">
        <v>140</v>
      </c>
      <c r="D611">
        <v>4</v>
      </c>
      <c r="E611" t="s">
        <v>32</v>
      </c>
      <c r="F611">
        <f>IF(E611="",_xlfn.XLOOKUP(C611,'Price Averages'!$D$4:$D$103,'Price Averages'!$E$4:$E$103, "FALSE"), E611)</f>
        <v>144</v>
      </c>
      <c r="G611">
        <v>36</v>
      </c>
      <c r="H611">
        <f>IF(G611="", _xlfn.XLOOKUP(C611, 'Cost Averages'!$D$4:$D$103,'Cost Averages'!$E$4:$E$103, "FALSE"),G611)</f>
        <v>36</v>
      </c>
      <c r="I611">
        <f t="shared" si="57"/>
        <v>576</v>
      </c>
      <c r="J611">
        <f t="shared" si="58"/>
        <v>144</v>
      </c>
      <c r="K611">
        <f t="shared" si="59"/>
        <v>432</v>
      </c>
      <c r="L611" s="2" t="s">
        <v>44</v>
      </c>
      <c r="M611" t="s">
        <v>730</v>
      </c>
      <c r="N611" t="s">
        <v>25</v>
      </c>
      <c r="O611" s="3">
        <v>12.985332015423809</v>
      </c>
      <c r="P611" t="str">
        <f t="shared" si="54"/>
        <v>E</v>
      </c>
      <c r="Q611">
        <f t="shared" si="55"/>
        <v>2019</v>
      </c>
      <c r="R611">
        <f t="shared" si="56"/>
        <v>0</v>
      </c>
    </row>
    <row r="612" spans="1:18" x14ac:dyDescent="0.25">
      <c r="A612" s="1">
        <v>43820.503632517975</v>
      </c>
      <c r="B612" s="2" t="s">
        <v>2880</v>
      </c>
      <c r="C612" t="s">
        <v>80</v>
      </c>
      <c r="D612">
        <v>4</v>
      </c>
      <c r="E612">
        <v>210</v>
      </c>
      <c r="F612">
        <f>IF(E612="",_xlfn.XLOOKUP(C612,'Price Averages'!$D$4:$D$103,'Price Averages'!$E$4:$E$103, "FALSE"), E612)</f>
        <v>210</v>
      </c>
      <c r="G612">
        <v>70</v>
      </c>
      <c r="H612">
        <f>IF(G612="", _xlfn.XLOOKUP(C612, 'Cost Averages'!$D$4:$D$103,'Cost Averages'!$E$4:$E$103, "FALSE"),G612)</f>
        <v>70</v>
      </c>
      <c r="I612">
        <f t="shared" si="57"/>
        <v>840</v>
      </c>
      <c r="J612">
        <f t="shared" si="58"/>
        <v>280</v>
      </c>
      <c r="K612">
        <f t="shared" si="59"/>
        <v>560</v>
      </c>
      <c r="L612" s="2" t="s">
        <v>44</v>
      </c>
      <c r="M612" t="s">
        <v>211</v>
      </c>
      <c r="N612" t="s">
        <v>41</v>
      </c>
      <c r="O612" s="3">
        <v>13.697485557052493</v>
      </c>
      <c r="P612" t="str">
        <f t="shared" si="54"/>
        <v>E</v>
      </c>
      <c r="Q612">
        <f t="shared" si="55"/>
        <v>2019</v>
      </c>
      <c r="R612">
        <f t="shared" si="56"/>
        <v>0</v>
      </c>
    </row>
    <row r="613" spans="1:18" x14ac:dyDescent="0.25">
      <c r="A613" s="1">
        <v>43641.620404781534</v>
      </c>
      <c r="B613" s="2" t="s">
        <v>2334</v>
      </c>
      <c r="C613" t="s">
        <v>280</v>
      </c>
      <c r="D613">
        <v>4</v>
      </c>
      <c r="E613">
        <v>48</v>
      </c>
      <c r="F613">
        <f>IF(E613="",_xlfn.XLOOKUP(C613,'Price Averages'!$D$4:$D$103,'Price Averages'!$E$4:$E$103, "FALSE"), E613)</f>
        <v>48</v>
      </c>
      <c r="G613">
        <v>24</v>
      </c>
      <c r="H613">
        <f>IF(G613="", _xlfn.XLOOKUP(C613, 'Cost Averages'!$D$4:$D$103,'Cost Averages'!$E$4:$E$103, "FALSE"),G613)</f>
        <v>24</v>
      </c>
      <c r="I613">
        <f t="shared" si="57"/>
        <v>192</v>
      </c>
      <c r="J613">
        <f t="shared" si="58"/>
        <v>96</v>
      </c>
      <c r="K613">
        <f t="shared" si="59"/>
        <v>96</v>
      </c>
      <c r="L613" s="2" t="s">
        <v>44</v>
      </c>
      <c r="M613" t="s">
        <v>817</v>
      </c>
      <c r="N613" t="s">
        <v>34</v>
      </c>
      <c r="O613" s="3">
        <v>14.060995290679429</v>
      </c>
      <c r="P613" t="str">
        <f t="shared" si="54"/>
        <v>E</v>
      </c>
      <c r="Q613">
        <f t="shared" si="55"/>
        <v>2019</v>
      </c>
      <c r="R613">
        <f t="shared" si="56"/>
        <v>0</v>
      </c>
    </row>
    <row r="614" spans="1:18" x14ac:dyDescent="0.25">
      <c r="A614" s="1">
        <v>43722.801348878573</v>
      </c>
      <c r="B614" s="2" t="s">
        <v>1216</v>
      </c>
      <c r="C614" t="s">
        <v>70</v>
      </c>
      <c r="D614">
        <v>4</v>
      </c>
      <c r="E614" t="s">
        <v>32</v>
      </c>
      <c r="F614">
        <f>IF(E614="",_xlfn.XLOOKUP(C614,'Price Averages'!$D$4:$D$103,'Price Averages'!$E$4:$E$103, "FALSE"), E614)</f>
        <v>94</v>
      </c>
      <c r="G614">
        <v>47</v>
      </c>
      <c r="H614">
        <f>IF(G614="", _xlfn.XLOOKUP(C614, 'Cost Averages'!$D$4:$D$103,'Cost Averages'!$E$4:$E$103, "FALSE"),G614)</f>
        <v>47</v>
      </c>
      <c r="I614">
        <f t="shared" si="57"/>
        <v>376</v>
      </c>
      <c r="J614">
        <f t="shared" si="58"/>
        <v>188</v>
      </c>
      <c r="K614">
        <f t="shared" si="59"/>
        <v>188</v>
      </c>
      <c r="L614" s="2" t="s">
        <v>23</v>
      </c>
      <c r="M614" t="s">
        <v>665</v>
      </c>
      <c r="N614" t="s">
        <v>46</v>
      </c>
      <c r="O614" s="3">
        <v>14.460020532456038</v>
      </c>
      <c r="P614" t="str">
        <f t="shared" si="54"/>
        <v>E</v>
      </c>
      <c r="Q614">
        <f t="shared" si="55"/>
        <v>2019</v>
      </c>
      <c r="R614">
        <f t="shared" si="56"/>
        <v>0</v>
      </c>
    </row>
    <row r="615" spans="1:18" x14ac:dyDescent="0.25">
      <c r="A615" s="1">
        <v>43722.228628185585</v>
      </c>
      <c r="B615" s="2" t="s">
        <v>2194</v>
      </c>
      <c r="C615" t="s">
        <v>291</v>
      </c>
      <c r="D615">
        <v>4</v>
      </c>
      <c r="E615">
        <v>225</v>
      </c>
      <c r="F615">
        <f>IF(E615="",_xlfn.XLOOKUP(C615,'Price Averages'!$D$4:$D$103,'Price Averages'!$E$4:$E$103, "FALSE"), E615)</f>
        <v>225</v>
      </c>
      <c r="G615">
        <v>75</v>
      </c>
      <c r="H615">
        <f>IF(G615="", _xlfn.XLOOKUP(C615, 'Cost Averages'!$D$4:$D$103,'Cost Averages'!$E$4:$E$103, "FALSE"),G615)</f>
        <v>75</v>
      </c>
      <c r="I615">
        <f t="shared" si="57"/>
        <v>900</v>
      </c>
      <c r="J615">
        <f t="shared" si="58"/>
        <v>300</v>
      </c>
      <c r="K615">
        <f t="shared" si="59"/>
        <v>600</v>
      </c>
      <c r="L615" s="2" t="s">
        <v>28</v>
      </c>
      <c r="M615" t="s">
        <v>408</v>
      </c>
      <c r="N615" t="s">
        <v>50</v>
      </c>
      <c r="O615" s="3">
        <v>12.399050786131125</v>
      </c>
      <c r="P615" t="str">
        <f t="shared" si="54"/>
        <v>E</v>
      </c>
      <c r="Q615">
        <f t="shared" si="55"/>
        <v>2019</v>
      </c>
      <c r="R615">
        <f t="shared" si="56"/>
        <v>0</v>
      </c>
    </row>
    <row r="616" spans="1:18" x14ac:dyDescent="0.25">
      <c r="A616" s="1">
        <v>43651.98493341454</v>
      </c>
      <c r="B616" s="2" t="s">
        <v>1946</v>
      </c>
      <c r="C616" t="s">
        <v>584</v>
      </c>
      <c r="D616">
        <v>4</v>
      </c>
      <c r="E616">
        <v>312</v>
      </c>
      <c r="F616">
        <f>IF(E616="",_xlfn.XLOOKUP(C616,'Price Averages'!$D$4:$D$103,'Price Averages'!$E$4:$E$103, "FALSE"), E616)</f>
        <v>312</v>
      </c>
      <c r="G616">
        <v>78</v>
      </c>
      <c r="H616">
        <f>IF(G616="", _xlfn.XLOOKUP(C616, 'Cost Averages'!$D$4:$D$103,'Cost Averages'!$E$4:$E$103, "FALSE"),G616)</f>
        <v>78</v>
      </c>
      <c r="I616">
        <f t="shared" si="57"/>
        <v>1248</v>
      </c>
      <c r="J616">
        <f t="shared" si="58"/>
        <v>312</v>
      </c>
      <c r="K616">
        <f t="shared" si="59"/>
        <v>936</v>
      </c>
      <c r="L616" s="2" t="s">
        <v>44</v>
      </c>
      <c r="M616" t="s">
        <v>178</v>
      </c>
      <c r="N616" t="s">
        <v>50</v>
      </c>
      <c r="O616" s="3">
        <v>11.31221475547909</v>
      </c>
      <c r="P616" t="str">
        <f t="shared" si="54"/>
        <v>E</v>
      </c>
      <c r="Q616">
        <f t="shared" si="55"/>
        <v>2019</v>
      </c>
      <c r="R616">
        <f t="shared" si="56"/>
        <v>0</v>
      </c>
    </row>
    <row r="617" spans="1:18" x14ac:dyDescent="0.25">
      <c r="A617" s="1">
        <v>43640.891187202695</v>
      </c>
      <c r="B617" s="2" t="s">
        <v>2169</v>
      </c>
      <c r="C617" t="s">
        <v>309</v>
      </c>
      <c r="D617">
        <v>4</v>
      </c>
      <c r="E617" t="s">
        <v>32</v>
      </c>
      <c r="F617">
        <f>IF(E617="",_xlfn.XLOOKUP(C617,'Price Averages'!$D$4:$D$103,'Price Averages'!$E$4:$E$103, "FALSE"), E617)</f>
        <v>352</v>
      </c>
      <c r="G617" t="s">
        <v>32</v>
      </c>
      <c r="H617">
        <f>IF(G617="", _xlfn.XLOOKUP(C617, 'Cost Averages'!$D$4:$D$103,'Cost Averages'!$E$4:$E$103, "FALSE"),G617)</f>
        <v>88</v>
      </c>
      <c r="I617">
        <f t="shared" si="57"/>
        <v>1408</v>
      </c>
      <c r="J617">
        <f t="shared" si="58"/>
        <v>352</v>
      </c>
      <c r="K617">
        <f t="shared" si="59"/>
        <v>1056</v>
      </c>
      <c r="L617" s="2" t="s">
        <v>28</v>
      </c>
      <c r="M617" t="s">
        <v>794</v>
      </c>
      <c r="N617" t="s">
        <v>50</v>
      </c>
      <c r="O617" s="3">
        <v>11.943192562152261</v>
      </c>
      <c r="P617" t="str">
        <f t="shared" si="54"/>
        <v>E</v>
      </c>
      <c r="Q617">
        <f t="shared" si="55"/>
        <v>2019</v>
      </c>
      <c r="R617">
        <f t="shared" si="56"/>
        <v>0</v>
      </c>
    </row>
    <row r="618" spans="1:18" x14ac:dyDescent="0.25">
      <c r="A618" s="1">
        <v>43601.572021523338</v>
      </c>
      <c r="B618" s="2" t="s">
        <v>1193</v>
      </c>
      <c r="C618" t="s">
        <v>309</v>
      </c>
      <c r="D618">
        <v>4</v>
      </c>
      <c r="E618">
        <v>352</v>
      </c>
      <c r="F618">
        <f>IF(E618="",_xlfn.XLOOKUP(C618,'Price Averages'!$D$4:$D$103,'Price Averages'!$E$4:$E$103, "FALSE"), E618)</f>
        <v>352</v>
      </c>
      <c r="G618">
        <v>88</v>
      </c>
      <c r="H618">
        <f>IF(G618="", _xlfn.XLOOKUP(C618, 'Cost Averages'!$D$4:$D$103,'Cost Averages'!$E$4:$E$103, "FALSE"),G618)</f>
        <v>88</v>
      </c>
      <c r="I618">
        <f t="shared" si="57"/>
        <v>1408</v>
      </c>
      <c r="J618">
        <f t="shared" si="58"/>
        <v>352</v>
      </c>
      <c r="K618">
        <f t="shared" si="59"/>
        <v>1056</v>
      </c>
      <c r="L618" s="2" t="s">
        <v>28</v>
      </c>
      <c r="M618" t="s">
        <v>544</v>
      </c>
      <c r="N618" t="s">
        <v>46</v>
      </c>
      <c r="O618" s="3">
        <v>9.74650548941427</v>
      </c>
      <c r="P618" t="str">
        <f t="shared" si="54"/>
        <v>E</v>
      </c>
      <c r="Q618">
        <f t="shared" si="55"/>
        <v>2019</v>
      </c>
      <c r="R618">
        <f t="shared" si="56"/>
        <v>0</v>
      </c>
    </row>
    <row r="619" spans="1:18" x14ac:dyDescent="0.25">
      <c r="A619" s="1">
        <v>43574.354126914186</v>
      </c>
      <c r="B619" s="2" t="s">
        <v>2457</v>
      </c>
      <c r="C619" t="s">
        <v>553</v>
      </c>
      <c r="D619">
        <v>4</v>
      </c>
      <c r="E619">
        <v>384</v>
      </c>
      <c r="F619">
        <f>IF(E619="",_xlfn.XLOOKUP(C619,'Price Averages'!$D$4:$D$103,'Price Averages'!$E$4:$E$103, "FALSE"), E619)</f>
        <v>384</v>
      </c>
      <c r="G619">
        <v>96</v>
      </c>
      <c r="H619">
        <f>IF(G619="", _xlfn.XLOOKUP(C619, 'Cost Averages'!$D$4:$D$103,'Cost Averages'!$E$4:$E$103, "FALSE"),G619)</f>
        <v>96</v>
      </c>
      <c r="I619">
        <f t="shared" si="57"/>
        <v>1536</v>
      </c>
      <c r="J619">
        <f t="shared" si="58"/>
        <v>384</v>
      </c>
      <c r="K619">
        <f t="shared" si="59"/>
        <v>1152</v>
      </c>
      <c r="L619" s="2" t="s">
        <v>44</v>
      </c>
      <c r="M619" t="s">
        <v>665</v>
      </c>
      <c r="N619" t="s">
        <v>46</v>
      </c>
      <c r="O619" s="3">
        <v>14.460020532456038</v>
      </c>
      <c r="P619" t="str">
        <f t="shared" si="54"/>
        <v>E</v>
      </c>
      <c r="Q619">
        <f t="shared" si="55"/>
        <v>2019</v>
      </c>
      <c r="R619">
        <f t="shared" si="56"/>
        <v>0</v>
      </c>
    </row>
    <row r="620" spans="1:18" x14ac:dyDescent="0.25">
      <c r="A620" s="1">
        <v>43717.221561949533</v>
      </c>
      <c r="B620" s="2" t="s">
        <v>3101</v>
      </c>
      <c r="C620" t="s">
        <v>122</v>
      </c>
      <c r="D620">
        <v>4</v>
      </c>
      <c r="E620">
        <v>144</v>
      </c>
      <c r="F620">
        <f>IF(E620="",_xlfn.XLOOKUP(C620,'Price Averages'!$D$4:$D$103,'Price Averages'!$E$4:$E$103, "FALSE"), E620)</f>
        <v>144</v>
      </c>
      <c r="G620">
        <v>48</v>
      </c>
      <c r="H620">
        <f>IF(G620="", _xlfn.XLOOKUP(C620, 'Cost Averages'!$D$4:$D$103,'Cost Averages'!$E$4:$E$103, "FALSE"),G620)</f>
        <v>48</v>
      </c>
      <c r="I620">
        <f t="shared" si="57"/>
        <v>576</v>
      </c>
      <c r="J620">
        <f t="shared" si="58"/>
        <v>192</v>
      </c>
      <c r="K620">
        <f t="shared" si="59"/>
        <v>384</v>
      </c>
      <c r="L620" s="2" t="s">
        <v>23</v>
      </c>
      <c r="M620" t="s">
        <v>1350</v>
      </c>
      <c r="N620" t="s">
        <v>78</v>
      </c>
      <c r="O620" s="3">
        <v>13.811876869930865</v>
      </c>
      <c r="P620" t="str">
        <f t="shared" si="54"/>
        <v>E</v>
      </c>
      <c r="Q620">
        <f t="shared" si="55"/>
        <v>2019</v>
      </c>
      <c r="R620">
        <f t="shared" si="56"/>
        <v>0</v>
      </c>
    </row>
    <row r="621" spans="1:18" x14ac:dyDescent="0.25">
      <c r="A621" s="1">
        <v>43638.636209504795</v>
      </c>
      <c r="B621" s="2" t="s">
        <v>2463</v>
      </c>
      <c r="C621" t="s">
        <v>102</v>
      </c>
      <c r="D621">
        <v>5</v>
      </c>
      <c r="E621">
        <v>144</v>
      </c>
      <c r="F621">
        <f>IF(E621="",_xlfn.XLOOKUP(C621,'Price Averages'!$D$4:$D$103,'Price Averages'!$E$4:$E$103, "FALSE"), E621)</f>
        <v>144</v>
      </c>
      <c r="G621">
        <v>36</v>
      </c>
      <c r="H621">
        <f>IF(G621="", _xlfn.XLOOKUP(C621, 'Cost Averages'!$D$4:$D$103,'Cost Averages'!$E$4:$E$103, "FALSE"),G621)</f>
        <v>36</v>
      </c>
      <c r="I621">
        <f t="shared" si="57"/>
        <v>720</v>
      </c>
      <c r="J621">
        <f t="shared" si="58"/>
        <v>180</v>
      </c>
      <c r="K621">
        <f t="shared" si="59"/>
        <v>540</v>
      </c>
      <c r="L621" s="2" t="s">
        <v>23</v>
      </c>
      <c r="M621" t="s">
        <v>469</v>
      </c>
      <c r="N621" t="s">
        <v>46</v>
      </c>
      <c r="O621" s="3">
        <v>14.845213075061906</v>
      </c>
      <c r="P621" t="str">
        <f t="shared" si="54"/>
        <v>E</v>
      </c>
      <c r="Q621">
        <f t="shared" si="55"/>
        <v>2019</v>
      </c>
      <c r="R621">
        <f t="shared" si="56"/>
        <v>0</v>
      </c>
    </row>
    <row r="622" spans="1:18" x14ac:dyDescent="0.25">
      <c r="A622" s="1">
        <v>43801</v>
      </c>
      <c r="B622" s="2" t="s">
        <v>3217</v>
      </c>
      <c r="C622" t="s">
        <v>125</v>
      </c>
      <c r="D622">
        <v>5</v>
      </c>
      <c r="E622" t="s">
        <v>32</v>
      </c>
      <c r="F622">
        <f>IF(E622="",_xlfn.XLOOKUP(C622,'Price Averages'!$D$4:$D$103,'Price Averages'!$E$4:$E$103, "FALSE"), E622)</f>
        <v>189</v>
      </c>
      <c r="G622">
        <v>63</v>
      </c>
      <c r="H622">
        <f>IF(G622="", _xlfn.XLOOKUP(C622, 'Cost Averages'!$D$4:$D$103,'Cost Averages'!$E$4:$E$103, "FALSE"),G622)</f>
        <v>63</v>
      </c>
      <c r="I622">
        <f t="shared" si="57"/>
        <v>945</v>
      </c>
      <c r="J622">
        <f t="shared" si="58"/>
        <v>315</v>
      </c>
      <c r="K622">
        <f t="shared" si="59"/>
        <v>630</v>
      </c>
      <c r="L622" s="2" t="s">
        <v>28</v>
      </c>
      <c r="M622" t="s">
        <v>614</v>
      </c>
      <c r="N622" t="s">
        <v>41</v>
      </c>
      <c r="O622" s="3">
        <v>8.3272837771733244</v>
      </c>
      <c r="P622" t="str">
        <f t="shared" si="54"/>
        <v>E</v>
      </c>
      <c r="Q622">
        <f t="shared" si="55"/>
        <v>2019</v>
      </c>
      <c r="R622">
        <f t="shared" si="56"/>
        <v>0</v>
      </c>
    </row>
    <row r="623" spans="1:18" x14ac:dyDescent="0.25">
      <c r="A623" s="1">
        <v>43671.066754054642</v>
      </c>
      <c r="B623" s="2" t="s">
        <v>66</v>
      </c>
      <c r="C623" t="s">
        <v>67</v>
      </c>
      <c r="D623">
        <v>5</v>
      </c>
      <c r="E623">
        <v>76</v>
      </c>
      <c r="F623">
        <f>IF(E623="",_xlfn.XLOOKUP(C623,'Price Averages'!$D$4:$D$103,'Price Averages'!$E$4:$E$103, "FALSE"), E623)</f>
        <v>76</v>
      </c>
      <c r="G623">
        <v>19</v>
      </c>
      <c r="H623">
        <f>IF(G623="", _xlfn.XLOOKUP(C623, 'Cost Averages'!$D$4:$D$103,'Cost Averages'!$E$4:$E$103, "FALSE"),G623)</f>
        <v>19</v>
      </c>
      <c r="I623">
        <f t="shared" si="57"/>
        <v>380</v>
      </c>
      <c r="J623">
        <f t="shared" si="58"/>
        <v>95</v>
      </c>
      <c r="K623">
        <f t="shared" si="59"/>
        <v>285</v>
      </c>
      <c r="L623" s="2" t="s">
        <v>28</v>
      </c>
      <c r="M623" t="s">
        <v>68</v>
      </c>
      <c r="N623" t="s">
        <v>50</v>
      </c>
      <c r="O623" s="3">
        <v>9.8384363471888783</v>
      </c>
      <c r="P623" t="str">
        <f t="shared" si="54"/>
        <v>E</v>
      </c>
      <c r="Q623">
        <f t="shared" si="55"/>
        <v>2019</v>
      </c>
      <c r="R623">
        <f t="shared" si="56"/>
        <v>0</v>
      </c>
    </row>
    <row r="624" spans="1:18" x14ac:dyDescent="0.25">
      <c r="A624" s="1">
        <v>43587.861658828493</v>
      </c>
      <c r="B624" s="2" t="s">
        <v>2431</v>
      </c>
      <c r="C624" t="s">
        <v>357</v>
      </c>
      <c r="D624">
        <v>5</v>
      </c>
      <c r="E624">
        <v>255</v>
      </c>
      <c r="F624">
        <f>IF(E624="",_xlfn.XLOOKUP(C624,'Price Averages'!$D$4:$D$103,'Price Averages'!$E$4:$E$103, "FALSE"), E624)</f>
        <v>255</v>
      </c>
      <c r="G624">
        <v>85</v>
      </c>
      <c r="H624">
        <f>IF(G624="", _xlfn.XLOOKUP(C624, 'Cost Averages'!$D$4:$D$103,'Cost Averages'!$E$4:$E$103, "FALSE"),G624)</f>
        <v>85</v>
      </c>
      <c r="I624">
        <f t="shared" si="57"/>
        <v>1275</v>
      </c>
      <c r="J624">
        <f t="shared" si="58"/>
        <v>425</v>
      </c>
      <c r="K624">
        <f t="shared" si="59"/>
        <v>850</v>
      </c>
      <c r="L624" s="2" t="s">
        <v>23</v>
      </c>
      <c r="M624" t="s">
        <v>1424</v>
      </c>
      <c r="N624" t="s">
        <v>46</v>
      </c>
      <c r="O624" s="3">
        <v>13.2671922973198</v>
      </c>
      <c r="P624" t="str">
        <f t="shared" si="54"/>
        <v>E</v>
      </c>
      <c r="Q624">
        <f t="shared" si="55"/>
        <v>2019</v>
      </c>
      <c r="R624">
        <f t="shared" si="56"/>
        <v>0</v>
      </c>
    </row>
    <row r="625" spans="1:18" x14ac:dyDescent="0.25">
      <c r="A625" s="1">
        <v>43673.751538139026</v>
      </c>
      <c r="B625" s="2" t="s">
        <v>2041</v>
      </c>
      <c r="C625" t="s">
        <v>362</v>
      </c>
      <c r="D625">
        <v>5</v>
      </c>
      <c r="E625" t="s">
        <v>32</v>
      </c>
      <c r="F625">
        <f>IF(E625="",_xlfn.XLOOKUP(C625,'Price Averages'!$D$4:$D$103,'Price Averages'!$E$4:$E$103, "FALSE"), E625)</f>
        <v>144</v>
      </c>
      <c r="G625">
        <v>36</v>
      </c>
      <c r="H625">
        <f>IF(G625="", _xlfn.XLOOKUP(C625, 'Cost Averages'!$D$4:$D$103,'Cost Averages'!$E$4:$E$103, "FALSE"),G625)</f>
        <v>36</v>
      </c>
      <c r="I625">
        <f t="shared" si="57"/>
        <v>720</v>
      </c>
      <c r="J625">
        <f t="shared" si="58"/>
        <v>180</v>
      </c>
      <c r="K625">
        <f t="shared" si="59"/>
        <v>540</v>
      </c>
      <c r="L625" s="2" t="s">
        <v>28</v>
      </c>
      <c r="M625" t="s">
        <v>321</v>
      </c>
      <c r="N625" t="s">
        <v>25</v>
      </c>
      <c r="O625" s="3">
        <v>12.545140403858928</v>
      </c>
      <c r="P625" t="str">
        <f t="shared" si="54"/>
        <v>E</v>
      </c>
      <c r="Q625">
        <f t="shared" si="55"/>
        <v>2019</v>
      </c>
      <c r="R625">
        <f t="shared" si="56"/>
        <v>0</v>
      </c>
    </row>
    <row r="626" spans="1:18" x14ac:dyDescent="0.25">
      <c r="A626" s="1">
        <v>43742.137401682186</v>
      </c>
      <c r="B626" s="2" t="s">
        <v>2475</v>
      </c>
      <c r="C626" t="s">
        <v>73</v>
      </c>
      <c r="D626">
        <v>5</v>
      </c>
      <c r="E626">
        <v>166</v>
      </c>
      <c r="F626">
        <f>IF(E626="",_xlfn.XLOOKUP(C626,'Price Averages'!$D$4:$D$103,'Price Averages'!$E$4:$E$103, "FALSE"), E626)</f>
        <v>166</v>
      </c>
      <c r="G626">
        <v>83</v>
      </c>
      <c r="H626">
        <f>IF(G626="", _xlfn.XLOOKUP(C626, 'Cost Averages'!$D$4:$D$103,'Cost Averages'!$E$4:$E$103, "FALSE"),G626)</f>
        <v>83</v>
      </c>
      <c r="I626">
        <f t="shared" si="57"/>
        <v>830</v>
      </c>
      <c r="J626">
        <f t="shared" si="58"/>
        <v>415</v>
      </c>
      <c r="K626">
        <f t="shared" si="59"/>
        <v>415</v>
      </c>
      <c r="L626" s="2" t="s">
        <v>28</v>
      </c>
      <c r="M626" t="s">
        <v>1663</v>
      </c>
      <c r="N626" t="s">
        <v>78</v>
      </c>
      <c r="O626" s="3">
        <v>15.239568994601312</v>
      </c>
      <c r="P626" t="str">
        <f t="shared" si="54"/>
        <v>E</v>
      </c>
      <c r="Q626">
        <f t="shared" si="55"/>
        <v>2019</v>
      </c>
      <c r="R626">
        <f t="shared" si="56"/>
        <v>0</v>
      </c>
    </row>
    <row r="627" spans="1:18" x14ac:dyDescent="0.25">
      <c r="A627" s="1">
        <v>43638.587725333484</v>
      </c>
      <c r="B627" s="2" t="s">
        <v>1218</v>
      </c>
      <c r="C627" t="s">
        <v>232</v>
      </c>
      <c r="D627">
        <v>5</v>
      </c>
      <c r="E627">
        <v>108</v>
      </c>
      <c r="F627">
        <f>IF(E627="",_xlfn.XLOOKUP(C627,'Price Averages'!$D$4:$D$103,'Price Averages'!$E$4:$E$103, "FALSE"), E627)</f>
        <v>108</v>
      </c>
      <c r="G627" t="s">
        <v>32</v>
      </c>
      <c r="H627">
        <f>IF(G627="", _xlfn.XLOOKUP(C627, 'Cost Averages'!$D$4:$D$103,'Cost Averages'!$E$4:$E$103, "FALSE"),G627)</f>
        <v>54</v>
      </c>
      <c r="I627">
        <f t="shared" si="57"/>
        <v>540</v>
      </c>
      <c r="J627">
        <f t="shared" si="58"/>
        <v>270</v>
      </c>
      <c r="K627">
        <f t="shared" si="59"/>
        <v>270</v>
      </c>
      <c r="L627" s="2" t="s">
        <v>28</v>
      </c>
      <c r="M627" t="s">
        <v>665</v>
      </c>
      <c r="N627" t="s">
        <v>46</v>
      </c>
      <c r="O627" s="3">
        <v>14.460020532456038</v>
      </c>
      <c r="P627" t="str">
        <f t="shared" si="54"/>
        <v>E</v>
      </c>
      <c r="Q627">
        <f t="shared" si="55"/>
        <v>2019</v>
      </c>
      <c r="R627">
        <f t="shared" si="56"/>
        <v>0</v>
      </c>
    </row>
    <row r="628" spans="1:18" x14ac:dyDescent="0.25">
      <c r="A628" s="1">
        <v>43481.265737284062</v>
      </c>
      <c r="B628" s="2" t="s">
        <v>765</v>
      </c>
      <c r="C628" t="s">
        <v>137</v>
      </c>
      <c r="D628">
        <v>5</v>
      </c>
      <c r="E628" t="s">
        <v>32</v>
      </c>
      <c r="F628">
        <f>IF(E628="",_xlfn.XLOOKUP(C628,'Price Averages'!$D$4:$D$103,'Price Averages'!$E$4:$E$103, "FALSE"), E628)</f>
        <v>207</v>
      </c>
      <c r="G628">
        <v>69</v>
      </c>
      <c r="H628">
        <f>IF(G628="", _xlfn.XLOOKUP(C628, 'Cost Averages'!$D$4:$D$103,'Cost Averages'!$E$4:$E$103, "FALSE"),G628)</f>
        <v>69</v>
      </c>
      <c r="I628">
        <f t="shared" si="57"/>
        <v>1035</v>
      </c>
      <c r="J628">
        <f t="shared" si="58"/>
        <v>345</v>
      </c>
      <c r="K628">
        <f t="shared" si="59"/>
        <v>690</v>
      </c>
      <c r="L628" s="2" t="s">
        <v>23</v>
      </c>
      <c r="M628" t="s">
        <v>766</v>
      </c>
      <c r="N628" t="s">
        <v>41</v>
      </c>
      <c r="O628" s="3">
        <v>13.392447352247808</v>
      </c>
      <c r="P628" t="str">
        <f t="shared" si="54"/>
        <v>E</v>
      </c>
      <c r="Q628">
        <f t="shared" si="55"/>
        <v>2019</v>
      </c>
      <c r="R628">
        <f t="shared" si="56"/>
        <v>0</v>
      </c>
    </row>
    <row r="629" spans="1:18" x14ac:dyDescent="0.25">
      <c r="A629" s="1">
        <v>43624.553374148498</v>
      </c>
      <c r="B629" s="2" t="s">
        <v>104</v>
      </c>
      <c r="C629" t="s">
        <v>105</v>
      </c>
      <c r="D629">
        <v>5</v>
      </c>
      <c r="E629">
        <v>66</v>
      </c>
      <c r="F629">
        <f>IF(E629="",_xlfn.XLOOKUP(C629,'Price Averages'!$D$4:$D$103,'Price Averages'!$E$4:$E$103, "FALSE"), E629)</f>
        <v>66</v>
      </c>
      <c r="G629" t="s">
        <v>32</v>
      </c>
      <c r="H629">
        <f>IF(G629="", _xlfn.XLOOKUP(C629, 'Cost Averages'!$D$4:$D$103,'Cost Averages'!$E$4:$E$103, "FALSE"),G629)</f>
        <v>33</v>
      </c>
      <c r="I629">
        <f t="shared" si="57"/>
        <v>330</v>
      </c>
      <c r="J629">
        <f t="shared" si="58"/>
        <v>165</v>
      </c>
      <c r="K629">
        <f t="shared" si="59"/>
        <v>165</v>
      </c>
      <c r="L629" s="2" t="s">
        <v>28</v>
      </c>
      <c r="M629" t="s">
        <v>103</v>
      </c>
      <c r="N629" t="s">
        <v>46</v>
      </c>
      <c r="O629" s="3">
        <v>13.407340878370247</v>
      </c>
      <c r="P629" t="str">
        <f t="shared" si="54"/>
        <v>E</v>
      </c>
      <c r="Q629">
        <f t="shared" si="55"/>
        <v>2019</v>
      </c>
      <c r="R629">
        <f t="shared" si="56"/>
        <v>0</v>
      </c>
    </row>
    <row r="630" spans="1:18" x14ac:dyDescent="0.25">
      <c r="A630" s="1">
        <v>43622.690995981844</v>
      </c>
      <c r="B630" s="2" t="s">
        <v>2071</v>
      </c>
      <c r="C630" t="s">
        <v>134</v>
      </c>
      <c r="D630">
        <v>5</v>
      </c>
      <c r="E630">
        <v>210</v>
      </c>
      <c r="F630">
        <f>IF(E630="",_xlfn.XLOOKUP(C630,'Price Averages'!$D$4:$D$103,'Price Averages'!$E$4:$E$103, "FALSE"), E630)</f>
        <v>210</v>
      </c>
      <c r="G630" t="s">
        <v>32</v>
      </c>
      <c r="H630">
        <f>IF(G630="", _xlfn.XLOOKUP(C630, 'Cost Averages'!$D$4:$D$103,'Cost Averages'!$E$4:$E$103, "FALSE"),G630)</f>
        <v>70</v>
      </c>
      <c r="I630">
        <f t="shared" si="57"/>
        <v>1050</v>
      </c>
      <c r="J630">
        <f t="shared" si="58"/>
        <v>350</v>
      </c>
      <c r="K630">
        <f t="shared" si="59"/>
        <v>700</v>
      </c>
      <c r="L630" s="2" t="s">
        <v>23</v>
      </c>
      <c r="M630" t="s">
        <v>630</v>
      </c>
      <c r="N630" t="s">
        <v>25</v>
      </c>
      <c r="O630" s="3">
        <v>12.131375018945562</v>
      </c>
      <c r="P630" t="str">
        <f t="shared" si="54"/>
        <v>E</v>
      </c>
      <c r="Q630">
        <f t="shared" si="55"/>
        <v>2019</v>
      </c>
      <c r="R630">
        <f t="shared" si="56"/>
        <v>0</v>
      </c>
    </row>
    <row r="631" spans="1:18" x14ac:dyDescent="0.25">
      <c r="A631" s="1">
        <v>43667.952448495918</v>
      </c>
      <c r="B631" s="2" t="s">
        <v>2508</v>
      </c>
      <c r="C631" t="s">
        <v>90</v>
      </c>
      <c r="D631">
        <v>5</v>
      </c>
      <c r="E631" t="s">
        <v>32</v>
      </c>
      <c r="F631">
        <f>IF(E631="",_xlfn.XLOOKUP(C631,'Price Averages'!$D$4:$D$103,'Price Averages'!$E$4:$E$103, "FALSE"), E631)</f>
        <v>156</v>
      </c>
      <c r="G631" t="s">
        <v>32</v>
      </c>
      <c r="H631">
        <f>IF(G631="", _xlfn.XLOOKUP(C631, 'Cost Averages'!$D$4:$D$103,'Cost Averages'!$E$4:$E$103, "FALSE"),G631)</f>
        <v>78</v>
      </c>
      <c r="I631">
        <f t="shared" si="57"/>
        <v>780</v>
      </c>
      <c r="J631">
        <f t="shared" si="58"/>
        <v>390</v>
      </c>
      <c r="K631">
        <f t="shared" si="59"/>
        <v>390</v>
      </c>
      <c r="L631" s="2" t="s">
        <v>28</v>
      </c>
      <c r="M631" t="s">
        <v>276</v>
      </c>
      <c r="N631" t="s">
        <v>50</v>
      </c>
      <c r="O631" s="3">
        <v>10.570474361325047</v>
      </c>
      <c r="P631" t="str">
        <f t="shared" si="54"/>
        <v>E</v>
      </c>
      <c r="Q631">
        <f t="shared" si="55"/>
        <v>2019</v>
      </c>
      <c r="R631">
        <f t="shared" si="56"/>
        <v>0</v>
      </c>
    </row>
    <row r="632" spans="1:18" x14ac:dyDescent="0.25">
      <c r="A632" s="1">
        <v>43496.547832154465</v>
      </c>
      <c r="B632" s="2" t="s">
        <v>1788</v>
      </c>
      <c r="C632" t="s">
        <v>107</v>
      </c>
      <c r="D632">
        <v>5</v>
      </c>
      <c r="E632">
        <v>81</v>
      </c>
      <c r="F632">
        <f>IF(E632="",_xlfn.XLOOKUP(C632,'Price Averages'!$D$4:$D$103,'Price Averages'!$E$4:$E$103, "FALSE"), E632)</f>
        <v>81</v>
      </c>
      <c r="G632">
        <v>27</v>
      </c>
      <c r="H632">
        <f>IF(G632="", _xlfn.XLOOKUP(C632, 'Cost Averages'!$D$4:$D$103,'Cost Averages'!$E$4:$E$103, "FALSE"),G632)</f>
        <v>27</v>
      </c>
      <c r="I632">
        <f t="shared" si="57"/>
        <v>405</v>
      </c>
      <c r="J632">
        <f t="shared" si="58"/>
        <v>135</v>
      </c>
      <c r="K632">
        <f t="shared" si="59"/>
        <v>270</v>
      </c>
      <c r="L632" s="2" t="s">
        <v>28</v>
      </c>
      <c r="M632" t="s">
        <v>113</v>
      </c>
      <c r="N632" t="s">
        <v>56</v>
      </c>
      <c r="O632" s="3">
        <v>14.16303548174143</v>
      </c>
      <c r="P632" t="str">
        <f t="shared" si="54"/>
        <v>E</v>
      </c>
      <c r="Q632">
        <f t="shared" si="55"/>
        <v>2019</v>
      </c>
      <c r="R632">
        <f t="shared" si="56"/>
        <v>0</v>
      </c>
    </row>
    <row r="633" spans="1:18" x14ac:dyDescent="0.25">
      <c r="A633" s="1">
        <v>43801.021599997635</v>
      </c>
      <c r="B633" s="2" t="s">
        <v>2109</v>
      </c>
      <c r="C633" t="s">
        <v>253</v>
      </c>
      <c r="D633">
        <v>5</v>
      </c>
      <c r="E633" t="s">
        <v>32</v>
      </c>
      <c r="F633">
        <f>IF(E633="",_xlfn.XLOOKUP(C633,'Price Averages'!$D$4:$D$103,'Price Averages'!$E$4:$E$103, "FALSE"), E633)</f>
        <v>92</v>
      </c>
      <c r="G633">
        <v>46</v>
      </c>
      <c r="H633">
        <f>IF(G633="", _xlfn.XLOOKUP(C633, 'Cost Averages'!$D$4:$D$103,'Cost Averages'!$E$4:$E$103, "FALSE"),G633)</f>
        <v>46</v>
      </c>
      <c r="I633">
        <f t="shared" si="57"/>
        <v>460</v>
      </c>
      <c r="J633">
        <f t="shared" si="58"/>
        <v>230</v>
      </c>
      <c r="K633">
        <f t="shared" si="59"/>
        <v>230</v>
      </c>
      <c r="L633" s="2" t="s">
        <v>23</v>
      </c>
      <c r="M633" t="s">
        <v>256</v>
      </c>
      <c r="N633" t="s">
        <v>34</v>
      </c>
      <c r="O633" s="3">
        <v>12.514998090845811</v>
      </c>
      <c r="P633" t="str">
        <f t="shared" si="54"/>
        <v>E</v>
      </c>
      <c r="Q633">
        <f t="shared" si="55"/>
        <v>2019</v>
      </c>
      <c r="R633">
        <f t="shared" si="56"/>
        <v>0</v>
      </c>
    </row>
    <row r="634" spans="1:18" x14ac:dyDescent="0.25">
      <c r="A634" s="1">
        <v>43590.558358754781</v>
      </c>
      <c r="B634" s="2" t="s">
        <v>2338</v>
      </c>
      <c r="C634" t="s">
        <v>251</v>
      </c>
      <c r="D634">
        <v>5</v>
      </c>
      <c r="E634">
        <v>270</v>
      </c>
      <c r="F634">
        <f>IF(E634="",_xlfn.XLOOKUP(C634,'Price Averages'!$D$4:$D$103,'Price Averages'!$E$4:$E$103, "FALSE"), E634)</f>
        <v>270</v>
      </c>
      <c r="G634">
        <v>90</v>
      </c>
      <c r="H634">
        <f>IF(G634="", _xlfn.XLOOKUP(C634, 'Cost Averages'!$D$4:$D$103,'Cost Averages'!$E$4:$E$103, "FALSE"),G634)</f>
        <v>90</v>
      </c>
      <c r="I634">
        <f t="shared" si="57"/>
        <v>1350</v>
      </c>
      <c r="J634">
        <f t="shared" si="58"/>
        <v>450</v>
      </c>
      <c r="K634">
        <f t="shared" si="59"/>
        <v>900</v>
      </c>
      <c r="L634" s="2" t="s">
        <v>28</v>
      </c>
      <c r="M634" t="s">
        <v>335</v>
      </c>
      <c r="N634" t="s">
        <v>34</v>
      </c>
      <c r="O634" s="3">
        <v>9.8928038181361391</v>
      </c>
      <c r="P634" t="str">
        <f t="shared" si="54"/>
        <v>E</v>
      </c>
      <c r="Q634">
        <f t="shared" si="55"/>
        <v>2019</v>
      </c>
      <c r="R634">
        <f t="shared" si="56"/>
        <v>0</v>
      </c>
    </row>
    <row r="635" spans="1:18" x14ac:dyDescent="0.25">
      <c r="A635" s="1">
        <v>43716.231300520078</v>
      </c>
      <c r="B635" s="2" t="s">
        <v>1319</v>
      </c>
      <c r="C635" t="s">
        <v>167</v>
      </c>
      <c r="D635">
        <v>5</v>
      </c>
      <c r="E635">
        <v>38</v>
      </c>
      <c r="F635">
        <f>IF(E635="",_xlfn.XLOOKUP(C635,'Price Averages'!$D$4:$D$103,'Price Averages'!$E$4:$E$103, "FALSE"), E635)</f>
        <v>38</v>
      </c>
      <c r="G635">
        <v>19</v>
      </c>
      <c r="H635">
        <f>IF(G635="", _xlfn.XLOOKUP(C635, 'Cost Averages'!$D$4:$D$103,'Cost Averages'!$E$4:$E$103, "FALSE"),G635)</f>
        <v>19</v>
      </c>
      <c r="I635">
        <f t="shared" si="57"/>
        <v>190</v>
      </c>
      <c r="J635">
        <f t="shared" si="58"/>
        <v>95</v>
      </c>
      <c r="K635">
        <f t="shared" si="59"/>
        <v>95</v>
      </c>
      <c r="L635" s="2" t="s">
        <v>44</v>
      </c>
      <c r="M635" t="s">
        <v>132</v>
      </c>
      <c r="N635" t="s">
        <v>46</v>
      </c>
      <c r="O635" s="3">
        <v>7.1104128275166252</v>
      </c>
      <c r="P635" t="str">
        <f t="shared" si="54"/>
        <v>E</v>
      </c>
      <c r="Q635">
        <f t="shared" si="55"/>
        <v>2019</v>
      </c>
      <c r="R635">
        <f t="shared" si="56"/>
        <v>0</v>
      </c>
    </row>
    <row r="636" spans="1:18" x14ac:dyDescent="0.25">
      <c r="A636" s="1">
        <v>43647.927330434439</v>
      </c>
      <c r="B636" s="2" t="s">
        <v>2294</v>
      </c>
      <c r="C636" t="s">
        <v>167</v>
      </c>
      <c r="D636">
        <v>5</v>
      </c>
      <c r="E636" t="s">
        <v>32</v>
      </c>
      <c r="F636">
        <f>IF(E636="",_xlfn.XLOOKUP(C636,'Price Averages'!$D$4:$D$103,'Price Averages'!$E$4:$E$103, "FALSE"), E636)</f>
        <v>38</v>
      </c>
      <c r="G636">
        <v>19</v>
      </c>
      <c r="H636">
        <f>IF(G636="", _xlfn.XLOOKUP(C636, 'Cost Averages'!$D$4:$D$103,'Cost Averages'!$E$4:$E$103, "FALSE"),G636)</f>
        <v>19</v>
      </c>
      <c r="I636">
        <f t="shared" si="57"/>
        <v>190</v>
      </c>
      <c r="J636">
        <f t="shared" si="58"/>
        <v>95</v>
      </c>
      <c r="K636">
        <f t="shared" si="59"/>
        <v>95</v>
      </c>
      <c r="L636" s="2" t="s">
        <v>28</v>
      </c>
      <c r="M636" t="s">
        <v>284</v>
      </c>
      <c r="N636" t="s">
        <v>41</v>
      </c>
      <c r="O636" s="3">
        <v>11.710935611749917</v>
      </c>
      <c r="P636" t="str">
        <f t="shared" si="54"/>
        <v>E</v>
      </c>
      <c r="Q636">
        <f t="shared" si="55"/>
        <v>2019</v>
      </c>
      <c r="R636">
        <f t="shared" si="56"/>
        <v>0</v>
      </c>
    </row>
    <row r="637" spans="1:18" x14ac:dyDescent="0.25">
      <c r="A637" s="1">
        <v>43791</v>
      </c>
      <c r="B637" s="2" t="s">
        <v>3209</v>
      </c>
      <c r="C637" t="s">
        <v>167</v>
      </c>
      <c r="D637">
        <v>5</v>
      </c>
      <c r="E637">
        <v>38</v>
      </c>
      <c r="F637">
        <f>IF(E637="",_xlfn.XLOOKUP(C637,'Price Averages'!$D$4:$D$103,'Price Averages'!$E$4:$E$103, "FALSE"), E637)</f>
        <v>38</v>
      </c>
      <c r="G637">
        <v>19</v>
      </c>
      <c r="H637">
        <f>IF(G637="", _xlfn.XLOOKUP(C637, 'Cost Averages'!$D$4:$D$103,'Cost Averages'!$E$4:$E$103, "FALSE"),G637)</f>
        <v>19</v>
      </c>
      <c r="I637">
        <f t="shared" si="57"/>
        <v>190</v>
      </c>
      <c r="J637">
        <f t="shared" si="58"/>
        <v>95</v>
      </c>
      <c r="K637">
        <f t="shared" si="59"/>
        <v>95</v>
      </c>
      <c r="L637" s="2" t="s">
        <v>23</v>
      </c>
      <c r="M637" t="s">
        <v>276</v>
      </c>
      <c r="N637" t="s">
        <v>50</v>
      </c>
      <c r="O637" s="3">
        <v>10.570474361325047</v>
      </c>
      <c r="P637" t="str">
        <f t="shared" si="54"/>
        <v>E</v>
      </c>
      <c r="Q637">
        <f t="shared" si="55"/>
        <v>2019</v>
      </c>
      <c r="R637">
        <f t="shared" si="56"/>
        <v>0</v>
      </c>
    </row>
    <row r="638" spans="1:18" x14ac:dyDescent="0.25">
      <c r="A638" s="1">
        <v>43534.452963080243</v>
      </c>
      <c r="B638" s="2" t="s">
        <v>2733</v>
      </c>
      <c r="C638" t="s">
        <v>348</v>
      </c>
      <c r="D638">
        <v>5</v>
      </c>
      <c r="E638">
        <v>356</v>
      </c>
      <c r="F638">
        <f>IF(E638="",_xlfn.XLOOKUP(C638,'Price Averages'!$D$4:$D$103,'Price Averages'!$E$4:$E$103, "FALSE"), E638)</f>
        <v>356</v>
      </c>
      <c r="G638">
        <v>89</v>
      </c>
      <c r="H638">
        <f>IF(G638="", _xlfn.XLOOKUP(C638, 'Cost Averages'!$D$4:$D$103,'Cost Averages'!$E$4:$E$103, "FALSE"),G638)</f>
        <v>89</v>
      </c>
      <c r="I638">
        <f t="shared" si="57"/>
        <v>1780</v>
      </c>
      <c r="J638">
        <f t="shared" si="58"/>
        <v>445</v>
      </c>
      <c r="K638">
        <f t="shared" si="59"/>
        <v>1335</v>
      </c>
      <c r="L638" s="2" t="s">
        <v>28</v>
      </c>
      <c r="M638" t="s">
        <v>370</v>
      </c>
      <c r="N638" t="s">
        <v>46</v>
      </c>
      <c r="O638" s="3">
        <v>14.423322704129969</v>
      </c>
      <c r="P638" t="str">
        <f t="shared" si="54"/>
        <v>E</v>
      </c>
      <c r="Q638">
        <f t="shared" si="55"/>
        <v>2019</v>
      </c>
      <c r="R638">
        <f t="shared" si="56"/>
        <v>0</v>
      </c>
    </row>
    <row r="639" spans="1:18" x14ac:dyDescent="0.25">
      <c r="A639" s="1">
        <v>43708.160495070719</v>
      </c>
      <c r="B639" s="2" t="s">
        <v>1348</v>
      </c>
      <c r="C639" t="s">
        <v>329</v>
      </c>
      <c r="D639">
        <v>5</v>
      </c>
      <c r="E639">
        <v>135</v>
      </c>
      <c r="F639">
        <f>IF(E639="",_xlfn.XLOOKUP(C639,'Price Averages'!$D$4:$D$103,'Price Averages'!$E$4:$E$103, "FALSE"), E639)</f>
        <v>135</v>
      </c>
      <c r="G639">
        <v>45</v>
      </c>
      <c r="H639">
        <f>IF(G639="", _xlfn.XLOOKUP(C639, 'Cost Averages'!$D$4:$D$103,'Cost Averages'!$E$4:$E$103, "FALSE"),G639)</f>
        <v>45</v>
      </c>
      <c r="I639">
        <f t="shared" si="57"/>
        <v>675</v>
      </c>
      <c r="J639">
        <f t="shared" si="58"/>
        <v>225</v>
      </c>
      <c r="K639">
        <f t="shared" si="59"/>
        <v>450</v>
      </c>
      <c r="L639" s="2" t="s">
        <v>28</v>
      </c>
      <c r="M639" t="s">
        <v>403</v>
      </c>
      <c r="N639" t="s">
        <v>56</v>
      </c>
      <c r="O639" s="3">
        <v>13.115597690631557</v>
      </c>
      <c r="P639" t="str">
        <f t="shared" si="54"/>
        <v>E</v>
      </c>
      <c r="Q639">
        <f t="shared" si="55"/>
        <v>2019</v>
      </c>
      <c r="R639">
        <f t="shared" si="56"/>
        <v>0</v>
      </c>
    </row>
    <row r="640" spans="1:18" x14ac:dyDescent="0.25">
      <c r="A640" s="1">
        <v>43813.508169926063</v>
      </c>
      <c r="B640" s="2" t="s">
        <v>2412</v>
      </c>
      <c r="C640" t="s">
        <v>64</v>
      </c>
      <c r="D640">
        <v>5</v>
      </c>
      <c r="E640" t="s">
        <v>32</v>
      </c>
      <c r="F640">
        <f>IF(E640="",_xlfn.XLOOKUP(C640,'Price Averages'!$D$4:$D$103,'Price Averages'!$E$4:$E$103, "FALSE"), E640)</f>
        <v>352</v>
      </c>
      <c r="G640">
        <v>88</v>
      </c>
      <c r="H640">
        <f>IF(G640="", _xlfn.XLOOKUP(C640, 'Cost Averages'!$D$4:$D$103,'Cost Averages'!$E$4:$E$103, "FALSE"),G640)</f>
        <v>88</v>
      </c>
      <c r="I640">
        <f t="shared" si="57"/>
        <v>1760</v>
      </c>
      <c r="J640">
        <f t="shared" si="58"/>
        <v>440</v>
      </c>
      <c r="K640">
        <f t="shared" si="59"/>
        <v>1320</v>
      </c>
      <c r="L640" s="2" t="s">
        <v>44</v>
      </c>
      <c r="M640" t="s">
        <v>867</v>
      </c>
      <c r="N640" t="s">
        <v>50</v>
      </c>
      <c r="O640" s="3">
        <v>11.485823039755857</v>
      </c>
      <c r="P640" t="str">
        <f t="shared" si="54"/>
        <v>E</v>
      </c>
      <c r="Q640">
        <f t="shared" si="55"/>
        <v>2019</v>
      </c>
      <c r="R640">
        <f t="shared" si="56"/>
        <v>0</v>
      </c>
    </row>
    <row r="641" spans="1:18" x14ac:dyDescent="0.25">
      <c r="A641" s="1">
        <v>43517.24566310527</v>
      </c>
      <c r="B641" s="2" t="s">
        <v>2044</v>
      </c>
      <c r="C641" t="s">
        <v>536</v>
      </c>
      <c r="D641">
        <v>5</v>
      </c>
      <c r="E641">
        <v>267</v>
      </c>
      <c r="F641">
        <f>IF(E641="",_xlfn.XLOOKUP(C641,'Price Averages'!$D$4:$D$103,'Price Averages'!$E$4:$E$103, "FALSE"), E641)</f>
        <v>267</v>
      </c>
      <c r="G641">
        <v>89</v>
      </c>
      <c r="H641">
        <f>IF(G641="", _xlfn.XLOOKUP(C641, 'Cost Averages'!$D$4:$D$103,'Cost Averages'!$E$4:$E$103, "FALSE"),G641)</f>
        <v>89</v>
      </c>
      <c r="I641">
        <f t="shared" si="57"/>
        <v>1335</v>
      </c>
      <c r="J641">
        <f t="shared" si="58"/>
        <v>445</v>
      </c>
      <c r="K641">
        <f t="shared" si="59"/>
        <v>890</v>
      </c>
      <c r="L641" s="2" t="s">
        <v>44</v>
      </c>
      <c r="M641" t="s">
        <v>254</v>
      </c>
      <c r="N641" t="s">
        <v>78</v>
      </c>
      <c r="O641" s="3">
        <v>12.796588406005421</v>
      </c>
      <c r="P641" t="str">
        <f t="shared" si="54"/>
        <v>E</v>
      </c>
      <c r="Q641">
        <f t="shared" si="55"/>
        <v>2019</v>
      </c>
      <c r="R641">
        <f t="shared" si="56"/>
        <v>0</v>
      </c>
    </row>
    <row r="642" spans="1:18" x14ac:dyDescent="0.25">
      <c r="A642" s="1">
        <v>43802</v>
      </c>
      <c r="B642" s="2" t="s">
        <v>3218</v>
      </c>
      <c r="C642" t="s">
        <v>536</v>
      </c>
      <c r="D642">
        <v>5</v>
      </c>
      <c r="E642">
        <v>267</v>
      </c>
      <c r="F642">
        <f>IF(E642="",_xlfn.XLOOKUP(C642,'Price Averages'!$D$4:$D$103,'Price Averages'!$E$4:$E$103, "FALSE"), E642)</f>
        <v>267</v>
      </c>
      <c r="G642">
        <v>89</v>
      </c>
      <c r="H642">
        <f>IF(G642="", _xlfn.XLOOKUP(C642, 'Cost Averages'!$D$4:$D$103,'Cost Averages'!$E$4:$E$103, "FALSE"),G642)</f>
        <v>89</v>
      </c>
      <c r="I642">
        <f t="shared" si="57"/>
        <v>1335</v>
      </c>
      <c r="J642">
        <f t="shared" si="58"/>
        <v>445</v>
      </c>
      <c r="K642">
        <f t="shared" si="59"/>
        <v>890</v>
      </c>
      <c r="L642" s="2" t="s">
        <v>23</v>
      </c>
      <c r="M642" t="s">
        <v>1034</v>
      </c>
      <c r="N642" t="s">
        <v>50</v>
      </c>
      <c r="O642" s="3">
        <v>10.588336269016523</v>
      </c>
      <c r="P642" t="str">
        <f t="shared" ref="P642:P705" si="60">CHAR(64+(YEAR(A642)-2014))</f>
        <v>E</v>
      </c>
      <c r="Q642">
        <f t="shared" ref="Q642:Q705" si="61">YEAR(A642)</f>
        <v>2019</v>
      </c>
      <c r="R642">
        <f t="shared" ref="R642:R705" si="62">IF(P642=CHAR(64 + (YEAR(A642) - 2014)), 0, 1)</f>
        <v>0</v>
      </c>
    </row>
    <row r="643" spans="1:18" x14ac:dyDescent="0.25">
      <c r="A643" s="1">
        <v>43828.267526034884</v>
      </c>
      <c r="B643" s="2" t="s">
        <v>2058</v>
      </c>
      <c r="C643" t="s">
        <v>83</v>
      </c>
      <c r="D643">
        <v>5</v>
      </c>
      <c r="E643">
        <v>300</v>
      </c>
      <c r="F643">
        <f>IF(E643="",_xlfn.XLOOKUP(C643,'Price Averages'!$D$4:$D$103,'Price Averages'!$E$4:$E$103, "FALSE"), E643)</f>
        <v>300</v>
      </c>
      <c r="G643">
        <v>75</v>
      </c>
      <c r="H643">
        <f>IF(G643="", _xlfn.XLOOKUP(C643, 'Cost Averages'!$D$4:$D$103,'Cost Averages'!$E$4:$E$103, "FALSE"),G643)</f>
        <v>75</v>
      </c>
      <c r="I643">
        <f t="shared" ref="I643:I706" si="63">D643*F643</f>
        <v>1500</v>
      </c>
      <c r="J643">
        <f t="shared" ref="J643:J706" si="64">D643*H643</f>
        <v>375</v>
      </c>
      <c r="K643">
        <f t="shared" ref="K643:K706" si="65">I643-J643</f>
        <v>1125</v>
      </c>
      <c r="L643" s="2" t="s">
        <v>28</v>
      </c>
      <c r="M643" t="s">
        <v>566</v>
      </c>
      <c r="N643" t="s">
        <v>50</v>
      </c>
      <c r="O643" s="3">
        <v>13.150536103258979</v>
      </c>
      <c r="P643" t="str">
        <f t="shared" si="60"/>
        <v>E</v>
      </c>
      <c r="Q643">
        <f t="shared" si="61"/>
        <v>2019</v>
      </c>
      <c r="R643">
        <f t="shared" si="62"/>
        <v>0</v>
      </c>
    </row>
    <row r="644" spans="1:18" x14ac:dyDescent="0.25">
      <c r="A644" s="1">
        <v>43661.729721153039</v>
      </c>
      <c r="B644" s="2" t="s">
        <v>1912</v>
      </c>
      <c r="C644" t="s">
        <v>210</v>
      </c>
      <c r="D644">
        <v>5</v>
      </c>
      <c r="E644">
        <v>264</v>
      </c>
      <c r="F644">
        <f>IF(E644="",_xlfn.XLOOKUP(C644,'Price Averages'!$D$4:$D$103,'Price Averages'!$E$4:$E$103, "FALSE"), E644)</f>
        <v>264</v>
      </c>
      <c r="G644">
        <v>88</v>
      </c>
      <c r="H644">
        <f>IF(G644="", _xlfn.XLOOKUP(C644, 'Cost Averages'!$D$4:$D$103,'Cost Averages'!$E$4:$E$103, "FALSE"),G644)</f>
        <v>88</v>
      </c>
      <c r="I644">
        <f t="shared" si="63"/>
        <v>1320</v>
      </c>
      <c r="J644">
        <f t="shared" si="64"/>
        <v>440</v>
      </c>
      <c r="K644">
        <f t="shared" si="65"/>
        <v>880</v>
      </c>
      <c r="L644" s="2" t="s">
        <v>28</v>
      </c>
      <c r="M644" t="s">
        <v>256</v>
      </c>
      <c r="N644" t="s">
        <v>34</v>
      </c>
      <c r="O644" s="3">
        <v>12.514998090845811</v>
      </c>
      <c r="P644" t="str">
        <f t="shared" si="60"/>
        <v>E</v>
      </c>
      <c r="Q644">
        <f t="shared" si="61"/>
        <v>2019</v>
      </c>
      <c r="R644">
        <f t="shared" si="62"/>
        <v>0</v>
      </c>
    </row>
    <row r="645" spans="1:18" x14ac:dyDescent="0.25">
      <c r="A645" s="1">
        <v>43572.686571546794</v>
      </c>
      <c r="B645" s="2" t="s">
        <v>3044</v>
      </c>
      <c r="C645" t="s">
        <v>210</v>
      </c>
      <c r="D645">
        <v>5</v>
      </c>
      <c r="E645">
        <v>264</v>
      </c>
      <c r="F645">
        <f>IF(E645="",_xlfn.XLOOKUP(C645,'Price Averages'!$D$4:$D$103,'Price Averages'!$E$4:$E$103, "FALSE"), E645)</f>
        <v>264</v>
      </c>
      <c r="G645">
        <v>88</v>
      </c>
      <c r="H645">
        <f>IF(G645="", _xlfn.XLOOKUP(C645, 'Cost Averages'!$D$4:$D$103,'Cost Averages'!$E$4:$E$103, "FALSE"),G645)</f>
        <v>88</v>
      </c>
      <c r="I645">
        <f t="shared" si="63"/>
        <v>1320</v>
      </c>
      <c r="J645">
        <f t="shared" si="64"/>
        <v>440</v>
      </c>
      <c r="K645">
        <f t="shared" si="65"/>
        <v>880</v>
      </c>
      <c r="L645" s="2" t="s">
        <v>23</v>
      </c>
      <c r="M645" t="s">
        <v>86</v>
      </c>
      <c r="N645" t="s">
        <v>41</v>
      </c>
      <c r="O645" s="3">
        <v>9.8238489437106278</v>
      </c>
      <c r="P645" t="str">
        <f t="shared" si="60"/>
        <v>E</v>
      </c>
      <c r="Q645">
        <f t="shared" si="61"/>
        <v>2019</v>
      </c>
      <c r="R645">
        <f t="shared" si="62"/>
        <v>0</v>
      </c>
    </row>
    <row r="646" spans="1:18" x14ac:dyDescent="0.25">
      <c r="A646" s="1">
        <v>43480.167308778684</v>
      </c>
      <c r="B646" s="2" t="s">
        <v>992</v>
      </c>
      <c r="C646" t="s">
        <v>530</v>
      </c>
      <c r="D646">
        <v>5</v>
      </c>
      <c r="E646">
        <v>261</v>
      </c>
      <c r="F646">
        <f>IF(E646="",_xlfn.XLOOKUP(C646,'Price Averages'!$D$4:$D$103,'Price Averages'!$E$4:$E$103, "FALSE"), E646)</f>
        <v>261</v>
      </c>
      <c r="G646">
        <v>87</v>
      </c>
      <c r="H646">
        <f>IF(G646="", _xlfn.XLOOKUP(C646, 'Cost Averages'!$D$4:$D$103,'Cost Averages'!$E$4:$E$103, "FALSE"),G646)</f>
        <v>87</v>
      </c>
      <c r="I646">
        <f t="shared" si="63"/>
        <v>1305</v>
      </c>
      <c r="J646">
        <f t="shared" si="64"/>
        <v>435</v>
      </c>
      <c r="K646">
        <f t="shared" si="65"/>
        <v>870</v>
      </c>
      <c r="L646" s="2" t="s">
        <v>28</v>
      </c>
      <c r="M646" t="s">
        <v>376</v>
      </c>
      <c r="N646" t="s">
        <v>25</v>
      </c>
      <c r="O646" s="3">
        <v>11.687634894637348</v>
      </c>
      <c r="P646" t="str">
        <f t="shared" si="60"/>
        <v>E</v>
      </c>
      <c r="Q646">
        <f t="shared" si="61"/>
        <v>2019</v>
      </c>
      <c r="R646">
        <f t="shared" si="62"/>
        <v>0</v>
      </c>
    </row>
    <row r="647" spans="1:18" x14ac:dyDescent="0.25">
      <c r="A647" s="1">
        <v>43682.611769163042</v>
      </c>
      <c r="B647" s="2" t="s">
        <v>987</v>
      </c>
      <c r="C647" t="s">
        <v>93</v>
      </c>
      <c r="D647">
        <v>5</v>
      </c>
      <c r="E647" t="s">
        <v>32</v>
      </c>
      <c r="F647">
        <f>IF(E647="",_xlfn.XLOOKUP(C647,'Price Averages'!$D$4:$D$103,'Price Averages'!$E$4:$E$103, "FALSE"), E647)</f>
        <v>50</v>
      </c>
      <c r="G647">
        <v>25</v>
      </c>
      <c r="H647">
        <f>IF(G647="", _xlfn.XLOOKUP(C647, 'Cost Averages'!$D$4:$D$103,'Cost Averages'!$E$4:$E$103, "FALSE"),G647)</f>
        <v>25</v>
      </c>
      <c r="I647">
        <f t="shared" si="63"/>
        <v>250</v>
      </c>
      <c r="J647">
        <f t="shared" si="64"/>
        <v>125</v>
      </c>
      <c r="K647">
        <f t="shared" si="65"/>
        <v>125</v>
      </c>
      <c r="L647" s="2" t="s">
        <v>44</v>
      </c>
      <c r="M647" t="s">
        <v>178</v>
      </c>
      <c r="N647" t="s">
        <v>50</v>
      </c>
      <c r="O647" s="3">
        <v>11.31221475547909</v>
      </c>
      <c r="P647" t="str">
        <f t="shared" si="60"/>
        <v>E</v>
      </c>
      <c r="Q647">
        <f t="shared" si="61"/>
        <v>2019</v>
      </c>
      <c r="R647">
        <f t="shared" si="62"/>
        <v>0</v>
      </c>
    </row>
    <row r="648" spans="1:18" x14ac:dyDescent="0.25">
      <c r="A648" s="1">
        <v>43791.042773145324</v>
      </c>
      <c r="B648" s="2" t="s">
        <v>2163</v>
      </c>
      <c r="C648" t="s">
        <v>140</v>
      </c>
      <c r="D648">
        <v>5</v>
      </c>
      <c r="E648" t="s">
        <v>32</v>
      </c>
      <c r="F648">
        <f>IF(E648="",_xlfn.XLOOKUP(C648,'Price Averages'!$D$4:$D$103,'Price Averages'!$E$4:$E$103, "FALSE"), E648)</f>
        <v>144</v>
      </c>
      <c r="G648">
        <v>36</v>
      </c>
      <c r="H648">
        <f>IF(G648="", _xlfn.XLOOKUP(C648, 'Cost Averages'!$D$4:$D$103,'Cost Averages'!$E$4:$E$103, "FALSE"),G648)</f>
        <v>36</v>
      </c>
      <c r="I648">
        <f t="shared" si="63"/>
        <v>720</v>
      </c>
      <c r="J648">
        <f t="shared" si="64"/>
        <v>180</v>
      </c>
      <c r="K648">
        <f t="shared" si="65"/>
        <v>540</v>
      </c>
      <c r="L648" s="2" t="s">
        <v>28</v>
      </c>
      <c r="M648" t="s">
        <v>635</v>
      </c>
      <c r="N648" t="s">
        <v>25</v>
      </c>
      <c r="O648" s="3">
        <v>12.275875773922367</v>
      </c>
      <c r="P648" t="str">
        <f t="shared" si="60"/>
        <v>E</v>
      </c>
      <c r="Q648">
        <f t="shared" si="61"/>
        <v>2019</v>
      </c>
      <c r="R648">
        <f t="shared" si="62"/>
        <v>0</v>
      </c>
    </row>
    <row r="649" spans="1:18" x14ac:dyDescent="0.25">
      <c r="A649" s="1">
        <v>43632.85314022829</v>
      </c>
      <c r="B649" s="2" t="s">
        <v>1154</v>
      </c>
      <c r="C649" t="s">
        <v>402</v>
      </c>
      <c r="D649">
        <v>5</v>
      </c>
      <c r="E649">
        <v>84</v>
      </c>
      <c r="F649">
        <f>IF(E649="",_xlfn.XLOOKUP(C649,'Price Averages'!$D$4:$D$103,'Price Averages'!$E$4:$E$103, "FALSE"), E649)</f>
        <v>84</v>
      </c>
      <c r="G649">
        <v>21</v>
      </c>
      <c r="H649">
        <f>IF(G649="", _xlfn.XLOOKUP(C649, 'Cost Averages'!$D$4:$D$103,'Cost Averages'!$E$4:$E$103, "FALSE"),G649)</f>
        <v>21</v>
      </c>
      <c r="I649">
        <f t="shared" si="63"/>
        <v>420</v>
      </c>
      <c r="J649">
        <f t="shared" si="64"/>
        <v>105</v>
      </c>
      <c r="K649">
        <f t="shared" si="65"/>
        <v>315</v>
      </c>
      <c r="L649" s="2" t="s">
        <v>28</v>
      </c>
      <c r="M649" t="s">
        <v>256</v>
      </c>
      <c r="N649" t="s">
        <v>34</v>
      </c>
      <c r="O649" s="3">
        <v>12.514998090845811</v>
      </c>
      <c r="P649" t="str">
        <f t="shared" si="60"/>
        <v>E</v>
      </c>
      <c r="Q649">
        <f t="shared" si="61"/>
        <v>2019</v>
      </c>
      <c r="R649">
        <f t="shared" si="62"/>
        <v>0</v>
      </c>
    </row>
    <row r="650" spans="1:18" x14ac:dyDescent="0.25">
      <c r="A650" s="1">
        <v>43830.102570736904</v>
      </c>
      <c r="B650" s="2" t="s">
        <v>1129</v>
      </c>
      <c r="C650" t="s">
        <v>280</v>
      </c>
      <c r="D650">
        <v>5</v>
      </c>
      <c r="E650" t="s">
        <v>32</v>
      </c>
      <c r="F650">
        <f>IF(E650="",_xlfn.XLOOKUP(C650,'Price Averages'!$D$4:$D$103,'Price Averages'!$E$4:$E$103, "FALSE"), E650)</f>
        <v>48</v>
      </c>
      <c r="G650">
        <v>24</v>
      </c>
      <c r="H650">
        <f>IF(G650="", _xlfn.XLOOKUP(C650, 'Cost Averages'!$D$4:$D$103,'Cost Averages'!$E$4:$E$103, "FALSE"),G650)</f>
        <v>24</v>
      </c>
      <c r="I650">
        <f t="shared" si="63"/>
        <v>240</v>
      </c>
      <c r="J650">
        <f t="shared" si="64"/>
        <v>120</v>
      </c>
      <c r="K650">
        <f t="shared" si="65"/>
        <v>120</v>
      </c>
      <c r="L650" s="2" t="s">
        <v>28</v>
      </c>
      <c r="M650" t="s">
        <v>1130</v>
      </c>
      <c r="N650" t="s">
        <v>56</v>
      </c>
      <c r="O650" s="3">
        <v>13.601235361661526</v>
      </c>
      <c r="P650" t="str">
        <f t="shared" si="60"/>
        <v>E</v>
      </c>
      <c r="Q650">
        <f t="shared" si="61"/>
        <v>2019</v>
      </c>
      <c r="R650">
        <f t="shared" si="62"/>
        <v>0</v>
      </c>
    </row>
    <row r="651" spans="1:18" x14ac:dyDescent="0.25">
      <c r="A651" s="1">
        <v>43764.237309022385</v>
      </c>
      <c r="B651" s="2" t="s">
        <v>2689</v>
      </c>
      <c r="C651" t="s">
        <v>70</v>
      </c>
      <c r="D651">
        <v>5</v>
      </c>
      <c r="E651">
        <v>94</v>
      </c>
      <c r="F651">
        <f>IF(E651="",_xlfn.XLOOKUP(C651,'Price Averages'!$D$4:$D$103,'Price Averages'!$E$4:$E$103, "FALSE"), E651)</f>
        <v>94</v>
      </c>
      <c r="G651">
        <v>47</v>
      </c>
      <c r="H651">
        <f>IF(G651="", _xlfn.XLOOKUP(C651, 'Cost Averages'!$D$4:$D$103,'Cost Averages'!$E$4:$E$103, "FALSE"),G651)</f>
        <v>47</v>
      </c>
      <c r="I651">
        <f t="shared" si="63"/>
        <v>470</v>
      </c>
      <c r="J651">
        <f t="shared" si="64"/>
        <v>235</v>
      </c>
      <c r="K651">
        <f t="shared" si="65"/>
        <v>235</v>
      </c>
      <c r="L651" s="2" t="s">
        <v>23</v>
      </c>
      <c r="M651" t="s">
        <v>796</v>
      </c>
      <c r="N651" t="s">
        <v>46</v>
      </c>
      <c r="O651" s="3">
        <v>9.4608554813364627</v>
      </c>
      <c r="P651" t="str">
        <f t="shared" si="60"/>
        <v>E</v>
      </c>
      <c r="Q651">
        <f t="shared" si="61"/>
        <v>2019</v>
      </c>
      <c r="R651">
        <f t="shared" si="62"/>
        <v>0</v>
      </c>
    </row>
    <row r="652" spans="1:18" x14ac:dyDescent="0.25">
      <c r="A652" s="1">
        <v>43796.78457758914</v>
      </c>
      <c r="B652" s="2" t="s">
        <v>1160</v>
      </c>
      <c r="C652" t="s">
        <v>584</v>
      </c>
      <c r="D652">
        <v>5</v>
      </c>
      <c r="E652" t="s">
        <v>32</v>
      </c>
      <c r="F652">
        <f>IF(E652="",_xlfn.XLOOKUP(C652,'Price Averages'!$D$4:$D$103,'Price Averages'!$E$4:$E$103, "FALSE"), E652)</f>
        <v>312</v>
      </c>
      <c r="G652">
        <v>78</v>
      </c>
      <c r="H652">
        <f>IF(G652="", _xlfn.XLOOKUP(C652, 'Cost Averages'!$D$4:$D$103,'Cost Averages'!$E$4:$E$103, "FALSE"),G652)</f>
        <v>78</v>
      </c>
      <c r="I652">
        <f t="shared" si="63"/>
        <v>1560</v>
      </c>
      <c r="J652">
        <f t="shared" si="64"/>
        <v>390</v>
      </c>
      <c r="K652">
        <f t="shared" si="65"/>
        <v>1170</v>
      </c>
      <c r="L652" s="2" t="s">
        <v>28</v>
      </c>
      <c r="M652" t="s">
        <v>605</v>
      </c>
      <c r="N652" t="s">
        <v>78</v>
      </c>
      <c r="O652" s="3">
        <v>8.8169309002713945</v>
      </c>
      <c r="P652" t="str">
        <f t="shared" si="60"/>
        <v>E</v>
      </c>
      <c r="Q652">
        <f t="shared" si="61"/>
        <v>2019</v>
      </c>
      <c r="R652">
        <f t="shared" si="62"/>
        <v>0</v>
      </c>
    </row>
    <row r="653" spans="1:18" x14ac:dyDescent="0.25">
      <c r="A653" s="1">
        <v>43797.43109569318</v>
      </c>
      <c r="B653" s="2" t="s">
        <v>2911</v>
      </c>
      <c r="C653" t="s">
        <v>584</v>
      </c>
      <c r="D653">
        <v>5</v>
      </c>
      <c r="E653" t="s">
        <v>32</v>
      </c>
      <c r="F653">
        <f>IF(E653="",_xlfn.XLOOKUP(C653,'Price Averages'!$D$4:$D$103,'Price Averages'!$E$4:$E$103, "FALSE"), E653)</f>
        <v>312</v>
      </c>
      <c r="G653">
        <v>78</v>
      </c>
      <c r="H653">
        <f>IF(G653="", _xlfn.XLOOKUP(C653, 'Cost Averages'!$D$4:$D$103,'Cost Averages'!$E$4:$E$103, "FALSE"),G653)</f>
        <v>78</v>
      </c>
      <c r="I653">
        <f t="shared" si="63"/>
        <v>1560</v>
      </c>
      <c r="J653">
        <f t="shared" si="64"/>
        <v>390</v>
      </c>
      <c r="K653">
        <f t="shared" si="65"/>
        <v>1170</v>
      </c>
      <c r="L653" s="2" t="s">
        <v>23</v>
      </c>
      <c r="M653" t="s">
        <v>1187</v>
      </c>
      <c r="N653" t="s">
        <v>25</v>
      </c>
      <c r="O653" s="3">
        <v>11.971065679104063</v>
      </c>
      <c r="P653" t="str">
        <f t="shared" si="60"/>
        <v>E</v>
      </c>
      <c r="Q653">
        <f t="shared" si="61"/>
        <v>2019</v>
      </c>
      <c r="R653">
        <f t="shared" si="62"/>
        <v>0</v>
      </c>
    </row>
    <row r="654" spans="1:18" x14ac:dyDescent="0.25">
      <c r="A654" s="1">
        <v>43823.359681738701</v>
      </c>
      <c r="B654" s="2" t="s">
        <v>2565</v>
      </c>
      <c r="C654" t="s">
        <v>296</v>
      </c>
      <c r="D654">
        <v>5</v>
      </c>
      <c r="E654">
        <v>116</v>
      </c>
      <c r="F654">
        <f>IF(E654="",_xlfn.XLOOKUP(C654,'Price Averages'!$D$4:$D$103,'Price Averages'!$E$4:$E$103, "FALSE"), E654)</f>
        <v>116</v>
      </c>
      <c r="G654">
        <v>29</v>
      </c>
      <c r="H654">
        <f>IF(G654="", _xlfn.XLOOKUP(C654, 'Cost Averages'!$D$4:$D$103,'Cost Averages'!$E$4:$E$103, "FALSE"),G654)</f>
        <v>29</v>
      </c>
      <c r="I654">
        <f t="shared" si="63"/>
        <v>580</v>
      </c>
      <c r="J654">
        <f t="shared" si="64"/>
        <v>145</v>
      </c>
      <c r="K654">
        <f t="shared" si="65"/>
        <v>435</v>
      </c>
      <c r="L654" s="2" t="s">
        <v>23</v>
      </c>
      <c r="M654" t="s">
        <v>817</v>
      </c>
      <c r="N654" t="s">
        <v>34</v>
      </c>
      <c r="O654" s="3">
        <v>14.060995290679429</v>
      </c>
      <c r="P654" t="str">
        <f t="shared" si="60"/>
        <v>E</v>
      </c>
      <c r="Q654">
        <f t="shared" si="61"/>
        <v>2019</v>
      </c>
      <c r="R654">
        <f t="shared" si="62"/>
        <v>0</v>
      </c>
    </row>
    <row r="655" spans="1:18" x14ac:dyDescent="0.25">
      <c r="A655" s="1">
        <v>43554.105759756123</v>
      </c>
      <c r="B655" s="2" t="s">
        <v>1330</v>
      </c>
      <c r="C655" t="s">
        <v>515</v>
      </c>
      <c r="D655">
        <v>5</v>
      </c>
      <c r="E655" t="s">
        <v>32</v>
      </c>
      <c r="F655">
        <f>IF(E655="",_xlfn.XLOOKUP(C655,'Price Averages'!$D$4:$D$103,'Price Averages'!$E$4:$E$103, "FALSE"), E655)</f>
        <v>92</v>
      </c>
      <c r="G655">
        <v>46</v>
      </c>
      <c r="H655">
        <f>IF(G655="", _xlfn.XLOOKUP(C655, 'Cost Averages'!$D$4:$D$103,'Cost Averages'!$E$4:$E$103, "FALSE"),G655)</f>
        <v>46</v>
      </c>
      <c r="I655">
        <f t="shared" si="63"/>
        <v>460</v>
      </c>
      <c r="J655">
        <f t="shared" si="64"/>
        <v>230</v>
      </c>
      <c r="K655">
        <f t="shared" si="65"/>
        <v>230</v>
      </c>
      <c r="L655" s="2" t="s">
        <v>23</v>
      </c>
      <c r="M655" t="s">
        <v>68</v>
      </c>
      <c r="N655" t="s">
        <v>50</v>
      </c>
      <c r="O655" s="3">
        <v>9.8384363471888783</v>
      </c>
      <c r="P655" t="str">
        <f t="shared" si="60"/>
        <v>E</v>
      </c>
      <c r="Q655">
        <f t="shared" si="61"/>
        <v>2019</v>
      </c>
      <c r="R655">
        <f t="shared" si="62"/>
        <v>0</v>
      </c>
    </row>
    <row r="656" spans="1:18" x14ac:dyDescent="0.25">
      <c r="A656" s="1">
        <v>43794.84054683306</v>
      </c>
      <c r="B656" s="2" t="s">
        <v>1577</v>
      </c>
      <c r="C656" t="s">
        <v>152</v>
      </c>
      <c r="D656">
        <v>5</v>
      </c>
      <c r="E656">
        <v>132</v>
      </c>
      <c r="F656">
        <f>IF(E656="",_xlfn.XLOOKUP(C656,'Price Averages'!$D$4:$D$103,'Price Averages'!$E$4:$E$103, "FALSE"), E656)</f>
        <v>132</v>
      </c>
      <c r="G656">
        <v>33</v>
      </c>
      <c r="H656">
        <f>IF(G656="", _xlfn.XLOOKUP(C656, 'Cost Averages'!$D$4:$D$103,'Cost Averages'!$E$4:$E$103, "FALSE"),G656)</f>
        <v>33</v>
      </c>
      <c r="I656">
        <f t="shared" si="63"/>
        <v>660</v>
      </c>
      <c r="J656">
        <f t="shared" si="64"/>
        <v>165</v>
      </c>
      <c r="K656">
        <f t="shared" si="65"/>
        <v>495</v>
      </c>
      <c r="L656" s="2" t="s">
        <v>23</v>
      </c>
      <c r="M656" t="s">
        <v>77</v>
      </c>
      <c r="N656" t="s">
        <v>78</v>
      </c>
      <c r="O656" s="3">
        <v>11.631646244583138</v>
      </c>
      <c r="P656" t="str">
        <f t="shared" si="60"/>
        <v>E</v>
      </c>
      <c r="Q656">
        <f t="shared" si="61"/>
        <v>2019</v>
      </c>
      <c r="R656">
        <f t="shared" si="62"/>
        <v>0</v>
      </c>
    </row>
    <row r="657" spans="1:18" x14ac:dyDescent="0.25">
      <c r="A657" s="1">
        <v>43752.776701502924</v>
      </c>
      <c r="B657" s="2" t="s">
        <v>1847</v>
      </c>
      <c r="C657" t="s">
        <v>125</v>
      </c>
      <c r="D657">
        <v>6</v>
      </c>
      <c r="E657" t="s">
        <v>32</v>
      </c>
      <c r="F657">
        <f>IF(E657="",_xlfn.XLOOKUP(C657,'Price Averages'!$D$4:$D$103,'Price Averages'!$E$4:$E$103, "FALSE"), E657)</f>
        <v>189</v>
      </c>
      <c r="G657" t="s">
        <v>32</v>
      </c>
      <c r="H657">
        <f>IF(G657="", _xlfn.XLOOKUP(C657, 'Cost Averages'!$D$4:$D$103,'Cost Averages'!$E$4:$E$103, "FALSE"),G657)</f>
        <v>63</v>
      </c>
      <c r="I657">
        <f t="shared" si="63"/>
        <v>1134</v>
      </c>
      <c r="J657">
        <f t="shared" si="64"/>
        <v>378</v>
      </c>
      <c r="K657">
        <f t="shared" si="65"/>
        <v>756</v>
      </c>
      <c r="L657" s="2" t="s">
        <v>28</v>
      </c>
      <c r="M657" t="s">
        <v>637</v>
      </c>
      <c r="N657" t="s">
        <v>78</v>
      </c>
      <c r="O657" s="3">
        <v>9.879282537628514</v>
      </c>
      <c r="P657" t="str">
        <f t="shared" si="60"/>
        <v>E</v>
      </c>
      <c r="Q657">
        <f t="shared" si="61"/>
        <v>2019</v>
      </c>
      <c r="R657">
        <f t="shared" si="62"/>
        <v>0</v>
      </c>
    </row>
    <row r="658" spans="1:18" x14ac:dyDescent="0.25">
      <c r="A658" s="1">
        <v>43821.665829463876</v>
      </c>
      <c r="B658" s="2" t="s">
        <v>1171</v>
      </c>
      <c r="C658" t="s">
        <v>48</v>
      </c>
      <c r="D658">
        <v>6</v>
      </c>
      <c r="E658">
        <v>38</v>
      </c>
      <c r="F658">
        <f>IF(E658="",_xlfn.XLOOKUP(C658,'Price Averages'!$D$4:$D$103,'Price Averages'!$E$4:$E$103, "FALSE"), E658)</f>
        <v>38</v>
      </c>
      <c r="G658">
        <v>19</v>
      </c>
      <c r="H658">
        <f>IF(G658="", _xlfn.XLOOKUP(C658, 'Cost Averages'!$D$4:$D$103,'Cost Averages'!$E$4:$E$103, "FALSE"),G658)</f>
        <v>19</v>
      </c>
      <c r="I658">
        <f t="shared" si="63"/>
        <v>228</v>
      </c>
      <c r="J658">
        <f t="shared" si="64"/>
        <v>114</v>
      </c>
      <c r="K658">
        <f t="shared" si="65"/>
        <v>114</v>
      </c>
      <c r="L658" s="2" t="s">
        <v>28</v>
      </c>
      <c r="M658" t="s">
        <v>307</v>
      </c>
      <c r="N658" t="s">
        <v>34</v>
      </c>
      <c r="O658" s="3">
        <v>10.966283117837653</v>
      </c>
      <c r="P658" t="str">
        <f t="shared" si="60"/>
        <v>E</v>
      </c>
      <c r="Q658">
        <f t="shared" si="61"/>
        <v>2019</v>
      </c>
      <c r="R658">
        <f t="shared" si="62"/>
        <v>0</v>
      </c>
    </row>
    <row r="659" spans="1:18" x14ac:dyDescent="0.25">
      <c r="A659" s="1">
        <v>43525.297157094363</v>
      </c>
      <c r="B659" s="2" t="s">
        <v>2435</v>
      </c>
      <c r="C659" t="s">
        <v>193</v>
      </c>
      <c r="D659">
        <v>6</v>
      </c>
      <c r="E659">
        <v>30</v>
      </c>
      <c r="F659">
        <f>IF(E659="",_xlfn.XLOOKUP(C659,'Price Averages'!$D$4:$D$103,'Price Averages'!$E$4:$E$103, "FALSE"), E659)</f>
        <v>30</v>
      </c>
      <c r="G659">
        <v>15</v>
      </c>
      <c r="H659">
        <f>IF(G659="", _xlfn.XLOOKUP(C659, 'Cost Averages'!$D$4:$D$103,'Cost Averages'!$E$4:$E$103, "FALSE"),G659)</f>
        <v>15</v>
      </c>
      <c r="I659">
        <f t="shared" si="63"/>
        <v>180</v>
      </c>
      <c r="J659">
        <f t="shared" si="64"/>
        <v>90</v>
      </c>
      <c r="K659">
        <f t="shared" si="65"/>
        <v>90</v>
      </c>
      <c r="L659" s="2" t="s">
        <v>28</v>
      </c>
      <c r="M659" t="s">
        <v>442</v>
      </c>
      <c r="N659" t="s">
        <v>41</v>
      </c>
      <c r="O659" s="3">
        <v>13.332534707865639</v>
      </c>
      <c r="P659" t="str">
        <f t="shared" si="60"/>
        <v>E</v>
      </c>
      <c r="Q659">
        <f t="shared" si="61"/>
        <v>2019</v>
      </c>
      <c r="R659">
        <f t="shared" si="62"/>
        <v>0</v>
      </c>
    </row>
    <row r="660" spans="1:18" x14ac:dyDescent="0.25">
      <c r="A660" s="1">
        <v>43823.83239661291</v>
      </c>
      <c r="B660" s="2" t="s">
        <v>2215</v>
      </c>
      <c r="C660" t="s">
        <v>193</v>
      </c>
      <c r="D660">
        <v>6</v>
      </c>
      <c r="E660">
        <v>30</v>
      </c>
      <c r="F660">
        <f>IF(E660="",_xlfn.XLOOKUP(C660,'Price Averages'!$D$4:$D$103,'Price Averages'!$E$4:$E$103, "FALSE"), E660)</f>
        <v>30</v>
      </c>
      <c r="G660">
        <v>15</v>
      </c>
      <c r="H660">
        <f>IF(G660="", _xlfn.XLOOKUP(C660, 'Cost Averages'!$D$4:$D$103,'Cost Averages'!$E$4:$E$103, "FALSE"),G660)</f>
        <v>15</v>
      </c>
      <c r="I660">
        <f t="shared" si="63"/>
        <v>180</v>
      </c>
      <c r="J660">
        <f t="shared" si="64"/>
        <v>90</v>
      </c>
      <c r="K660">
        <f t="shared" si="65"/>
        <v>90</v>
      </c>
      <c r="L660" s="2" t="s">
        <v>28</v>
      </c>
      <c r="M660" t="s">
        <v>379</v>
      </c>
      <c r="N660" t="s">
        <v>78</v>
      </c>
      <c r="O660" s="3">
        <v>15.60430546146185</v>
      </c>
      <c r="P660" t="str">
        <f t="shared" si="60"/>
        <v>E</v>
      </c>
      <c r="Q660">
        <f t="shared" si="61"/>
        <v>2019</v>
      </c>
      <c r="R660">
        <f t="shared" si="62"/>
        <v>0</v>
      </c>
    </row>
    <row r="661" spans="1:18" x14ac:dyDescent="0.25">
      <c r="A661" s="1">
        <v>43741.907976461516</v>
      </c>
      <c r="B661" s="2" t="s">
        <v>1636</v>
      </c>
      <c r="C661" t="s">
        <v>232</v>
      </c>
      <c r="D661">
        <v>6</v>
      </c>
      <c r="E661">
        <v>108</v>
      </c>
      <c r="F661">
        <f>IF(E661="",_xlfn.XLOOKUP(C661,'Price Averages'!$D$4:$D$103,'Price Averages'!$E$4:$E$103, "FALSE"), E661)</f>
        <v>108</v>
      </c>
      <c r="G661">
        <v>54</v>
      </c>
      <c r="H661">
        <f>IF(G661="", _xlfn.XLOOKUP(C661, 'Cost Averages'!$D$4:$D$103,'Cost Averages'!$E$4:$E$103, "FALSE"),G661)</f>
        <v>54</v>
      </c>
      <c r="I661">
        <f t="shared" si="63"/>
        <v>648</v>
      </c>
      <c r="J661">
        <f t="shared" si="64"/>
        <v>324</v>
      </c>
      <c r="K661">
        <f t="shared" si="65"/>
        <v>324</v>
      </c>
      <c r="L661" s="2" t="s">
        <v>28</v>
      </c>
      <c r="M661" t="s">
        <v>271</v>
      </c>
      <c r="N661" t="s">
        <v>56</v>
      </c>
      <c r="O661" s="3">
        <v>11.504886852416154</v>
      </c>
      <c r="P661" t="str">
        <f t="shared" si="60"/>
        <v>E</v>
      </c>
      <c r="Q661">
        <f t="shared" si="61"/>
        <v>2019</v>
      </c>
      <c r="R661">
        <f t="shared" si="62"/>
        <v>0</v>
      </c>
    </row>
    <row r="662" spans="1:18" x14ac:dyDescent="0.25">
      <c r="A662" s="1">
        <v>43676.020839830373</v>
      </c>
      <c r="B662" s="2" t="s">
        <v>968</v>
      </c>
      <c r="C662" t="s">
        <v>143</v>
      </c>
      <c r="D662">
        <v>6</v>
      </c>
      <c r="E662">
        <v>153</v>
      </c>
      <c r="F662">
        <f>IF(E662="",_xlfn.XLOOKUP(C662,'Price Averages'!$D$4:$D$103,'Price Averages'!$E$4:$E$103, "FALSE"), E662)</f>
        <v>153</v>
      </c>
      <c r="G662">
        <v>51</v>
      </c>
      <c r="H662">
        <f>IF(G662="", _xlfn.XLOOKUP(C662, 'Cost Averages'!$D$4:$D$103,'Cost Averages'!$E$4:$E$103, "FALSE"),G662)</f>
        <v>51</v>
      </c>
      <c r="I662">
        <f t="shared" si="63"/>
        <v>918</v>
      </c>
      <c r="J662">
        <f t="shared" si="64"/>
        <v>306</v>
      </c>
      <c r="K662">
        <f t="shared" si="65"/>
        <v>612</v>
      </c>
      <c r="L662" s="2" t="s">
        <v>44</v>
      </c>
      <c r="M662" t="s">
        <v>91</v>
      </c>
      <c r="N662" t="s">
        <v>78</v>
      </c>
      <c r="O662" s="3">
        <v>15.140903556171683</v>
      </c>
      <c r="P662" t="str">
        <f t="shared" si="60"/>
        <v>E</v>
      </c>
      <c r="Q662">
        <f t="shared" si="61"/>
        <v>2019</v>
      </c>
      <c r="R662">
        <f t="shared" si="62"/>
        <v>0</v>
      </c>
    </row>
    <row r="663" spans="1:18" x14ac:dyDescent="0.25">
      <c r="A663" s="1">
        <v>43622.85668249966</v>
      </c>
      <c r="B663" s="2" t="s">
        <v>727</v>
      </c>
      <c r="C663" t="s">
        <v>76</v>
      </c>
      <c r="D663">
        <v>6</v>
      </c>
      <c r="E663" t="s">
        <v>32</v>
      </c>
      <c r="F663">
        <f>IF(E663="",_xlfn.XLOOKUP(C663,'Price Averages'!$D$4:$D$103,'Price Averages'!$E$4:$E$103, "FALSE"), E663)</f>
        <v>126</v>
      </c>
      <c r="G663">
        <v>42</v>
      </c>
      <c r="H663">
        <f>IF(G663="", _xlfn.XLOOKUP(C663, 'Cost Averages'!$D$4:$D$103,'Cost Averages'!$E$4:$E$103, "FALSE"),G663)</f>
        <v>42</v>
      </c>
      <c r="I663">
        <f t="shared" si="63"/>
        <v>756</v>
      </c>
      <c r="J663">
        <f t="shared" si="64"/>
        <v>252</v>
      </c>
      <c r="K663">
        <f t="shared" si="65"/>
        <v>504</v>
      </c>
      <c r="L663" s="2" t="s">
        <v>44</v>
      </c>
      <c r="M663" t="s">
        <v>276</v>
      </c>
      <c r="N663" t="s">
        <v>50</v>
      </c>
      <c r="O663" s="3">
        <v>10.570474361325047</v>
      </c>
      <c r="P663" t="str">
        <f t="shared" si="60"/>
        <v>E</v>
      </c>
      <c r="Q663">
        <f t="shared" si="61"/>
        <v>2019</v>
      </c>
      <c r="R663">
        <f t="shared" si="62"/>
        <v>0</v>
      </c>
    </row>
    <row r="664" spans="1:18" x14ac:dyDescent="0.25">
      <c r="A664" s="1">
        <v>43663.843577940555</v>
      </c>
      <c r="B664" s="2" t="s">
        <v>1576</v>
      </c>
      <c r="C664" t="s">
        <v>90</v>
      </c>
      <c r="D664">
        <v>6</v>
      </c>
      <c r="E664" t="s">
        <v>32</v>
      </c>
      <c r="F664">
        <f>IF(E664="",_xlfn.XLOOKUP(C664,'Price Averages'!$D$4:$D$103,'Price Averages'!$E$4:$E$103, "FALSE"), E664)</f>
        <v>156</v>
      </c>
      <c r="G664">
        <v>78</v>
      </c>
      <c r="H664">
        <f>IF(G664="", _xlfn.XLOOKUP(C664, 'Cost Averages'!$D$4:$D$103,'Cost Averages'!$E$4:$E$103, "FALSE"),G664)</f>
        <v>78</v>
      </c>
      <c r="I664">
        <f t="shared" si="63"/>
        <v>936</v>
      </c>
      <c r="J664">
        <f t="shared" si="64"/>
        <v>468</v>
      </c>
      <c r="K664">
        <f t="shared" si="65"/>
        <v>468</v>
      </c>
      <c r="L664" s="2" t="s">
        <v>28</v>
      </c>
      <c r="M664" t="s">
        <v>630</v>
      </c>
      <c r="N664" t="s">
        <v>25</v>
      </c>
      <c r="O664" s="3">
        <v>12.131375018945562</v>
      </c>
      <c r="P664" t="str">
        <f t="shared" si="60"/>
        <v>E</v>
      </c>
      <c r="Q664">
        <f t="shared" si="61"/>
        <v>2019</v>
      </c>
      <c r="R664">
        <f t="shared" si="62"/>
        <v>0</v>
      </c>
    </row>
    <row r="665" spans="1:18" x14ac:dyDescent="0.25">
      <c r="A665" s="1">
        <v>43530.795162795672</v>
      </c>
      <c r="B665" s="2" t="s">
        <v>826</v>
      </c>
      <c r="C665" t="s">
        <v>177</v>
      </c>
      <c r="D665">
        <v>6</v>
      </c>
      <c r="E665">
        <v>146</v>
      </c>
      <c r="F665">
        <f>IF(E665="",_xlfn.XLOOKUP(C665,'Price Averages'!$D$4:$D$103,'Price Averages'!$E$4:$E$103, "FALSE"), E665)</f>
        <v>146</v>
      </c>
      <c r="G665">
        <v>73</v>
      </c>
      <c r="H665">
        <f>IF(G665="", _xlfn.XLOOKUP(C665, 'Cost Averages'!$D$4:$D$103,'Cost Averages'!$E$4:$E$103, "FALSE"),G665)</f>
        <v>73</v>
      </c>
      <c r="I665">
        <f t="shared" si="63"/>
        <v>876</v>
      </c>
      <c r="J665">
        <f t="shared" si="64"/>
        <v>438</v>
      </c>
      <c r="K665">
        <f t="shared" si="65"/>
        <v>438</v>
      </c>
      <c r="L665" s="2" t="s">
        <v>28</v>
      </c>
      <c r="M665" t="s">
        <v>759</v>
      </c>
      <c r="N665" t="s">
        <v>34</v>
      </c>
      <c r="O665" s="3">
        <v>11.289144410898391</v>
      </c>
      <c r="P665" t="str">
        <f t="shared" si="60"/>
        <v>E</v>
      </c>
      <c r="Q665">
        <f t="shared" si="61"/>
        <v>2019</v>
      </c>
      <c r="R665">
        <f t="shared" si="62"/>
        <v>0</v>
      </c>
    </row>
    <row r="666" spans="1:18" x14ac:dyDescent="0.25">
      <c r="A666" s="1">
        <v>43530.494503308735</v>
      </c>
      <c r="B666" s="2" t="s">
        <v>1864</v>
      </c>
      <c r="C666" t="s">
        <v>219</v>
      </c>
      <c r="D666">
        <v>6</v>
      </c>
      <c r="E666" t="s">
        <v>32</v>
      </c>
      <c r="F666">
        <f>IF(E666="",_xlfn.XLOOKUP(C666,'Price Averages'!$D$4:$D$103,'Price Averages'!$E$4:$E$103, "FALSE"), E666)</f>
        <v>144</v>
      </c>
      <c r="G666">
        <v>48</v>
      </c>
      <c r="H666">
        <f>IF(G666="", _xlfn.XLOOKUP(C666, 'Cost Averages'!$D$4:$D$103,'Cost Averages'!$E$4:$E$103, "FALSE"),G666)</f>
        <v>48</v>
      </c>
      <c r="I666">
        <f t="shared" si="63"/>
        <v>864</v>
      </c>
      <c r="J666">
        <f t="shared" si="64"/>
        <v>288</v>
      </c>
      <c r="K666">
        <f t="shared" si="65"/>
        <v>576</v>
      </c>
      <c r="L666" s="2" t="s">
        <v>23</v>
      </c>
      <c r="M666" t="s">
        <v>477</v>
      </c>
      <c r="N666" t="s">
        <v>41</v>
      </c>
      <c r="O666" s="3">
        <v>12.889576147248359</v>
      </c>
      <c r="P666" t="str">
        <f t="shared" si="60"/>
        <v>E</v>
      </c>
      <c r="Q666">
        <f t="shared" si="61"/>
        <v>2019</v>
      </c>
      <c r="R666">
        <f t="shared" si="62"/>
        <v>0</v>
      </c>
    </row>
    <row r="667" spans="1:18" x14ac:dyDescent="0.25">
      <c r="A667" s="1">
        <v>43780.6527319245</v>
      </c>
      <c r="B667" s="2" t="s">
        <v>1581</v>
      </c>
      <c r="C667" t="s">
        <v>251</v>
      </c>
      <c r="D667">
        <v>6</v>
      </c>
      <c r="E667" t="s">
        <v>32</v>
      </c>
      <c r="F667">
        <f>IF(E667="",_xlfn.XLOOKUP(C667,'Price Averages'!$D$4:$D$103,'Price Averages'!$E$4:$E$103, "FALSE"), E667)</f>
        <v>270</v>
      </c>
      <c r="G667">
        <v>90</v>
      </c>
      <c r="H667">
        <f>IF(G667="", _xlfn.XLOOKUP(C667, 'Cost Averages'!$D$4:$D$103,'Cost Averages'!$E$4:$E$103, "FALSE"),G667)</f>
        <v>90</v>
      </c>
      <c r="I667">
        <f t="shared" si="63"/>
        <v>1620</v>
      </c>
      <c r="J667">
        <f t="shared" si="64"/>
        <v>540</v>
      </c>
      <c r="K667">
        <f t="shared" si="65"/>
        <v>1080</v>
      </c>
      <c r="L667" s="2" t="s">
        <v>23</v>
      </c>
      <c r="M667" t="s">
        <v>230</v>
      </c>
      <c r="N667" t="s">
        <v>78</v>
      </c>
      <c r="O667" s="3">
        <v>14.593670394271927</v>
      </c>
      <c r="P667" t="str">
        <f t="shared" si="60"/>
        <v>E</v>
      </c>
      <c r="Q667">
        <f t="shared" si="61"/>
        <v>2019</v>
      </c>
      <c r="R667">
        <f t="shared" si="62"/>
        <v>0</v>
      </c>
    </row>
    <row r="668" spans="1:18" x14ac:dyDescent="0.25">
      <c r="A668" s="1">
        <v>43638.140518436172</v>
      </c>
      <c r="B668" s="2" t="s">
        <v>341</v>
      </c>
      <c r="C668" t="s">
        <v>43</v>
      </c>
      <c r="D668">
        <v>6</v>
      </c>
      <c r="E668">
        <v>160</v>
      </c>
      <c r="F668">
        <f>IF(E668="",_xlfn.XLOOKUP(C668,'Price Averages'!$D$4:$D$103,'Price Averages'!$E$4:$E$103, "FALSE"), E668)</f>
        <v>160</v>
      </c>
      <c r="G668" t="s">
        <v>32</v>
      </c>
      <c r="H668">
        <f>IF(G668="", _xlfn.XLOOKUP(C668, 'Cost Averages'!$D$4:$D$103,'Cost Averages'!$E$4:$E$103, "FALSE"),G668)</f>
        <v>80</v>
      </c>
      <c r="I668">
        <f t="shared" si="63"/>
        <v>960</v>
      </c>
      <c r="J668">
        <f t="shared" si="64"/>
        <v>480</v>
      </c>
      <c r="K668">
        <f t="shared" si="65"/>
        <v>480</v>
      </c>
      <c r="L668" s="2" t="s">
        <v>28</v>
      </c>
      <c r="M668" t="s">
        <v>222</v>
      </c>
      <c r="N668" t="s">
        <v>34</v>
      </c>
      <c r="O668" s="3">
        <v>12.172922939334034</v>
      </c>
      <c r="P668" t="str">
        <f t="shared" si="60"/>
        <v>E</v>
      </c>
      <c r="Q668">
        <f t="shared" si="61"/>
        <v>2019</v>
      </c>
      <c r="R668">
        <f t="shared" si="62"/>
        <v>0</v>
      </c>
    </row>
    <row r="669" spans="1:18" x14ac:dyDescent="0.25">
      <c r="A669" s="1">
        <v>43592.183528007808</v>
      </c>
      <c r="B669" s="2" t="s">
        <v>1440</v>
      </c>
      <c r="C669" t="s">
        <v>275</v>
      </c>
      <c r="D669">
        <v>6</v>
      </c>
      <c r="E669">
        <v>144</v>
      </c>
      <c r="F669">
        <f>IF(E669="",_xlfn.XLOOKUP(C669,'Price Averages'!$D$4:$D$103,'Price Averages'!$E$4:$E$103, "FALSE"), E669)</f>
        <v>144</v>
      </c>
      <c r="G669">
        <v>36</v>
      </c>
      <c r="H669">
        <f>IF(G669="", _xlfn.XLOOKUP(C669, 'Cost Averages'!$D$4:$D$103,'Cost Averages'!$E$4:$E$103, "FALSE"),G669)</f>
        <v>36</v>
      </c>
      <c r="I669">
        <f t="shared" si="63"/>
        <v>864</v>
      </c>
      <c r="J669">
        <f t="shared" si="64"/>
        <v>216</v>
      </c>
      <c r="K669">
        <f t="shared" si="65"/>
        <v>648</v>
      </c>
      <c r="L669" s="2" t="s">
        <v>28</v>
      </c>
      <c r="M669" t="s">
        <v>118</v>
      </c>
      <c r="N669" t="s">
        <v>56</v>
      </c>
      <c r="O669" s="3">
        <v>11.006397834696006</v>
      </c>
      <c r="P669" t="str">
        <f t="shared" si="60"/>
        <v>E</v>
      </c>
      <c r="Q669">
        <f t="shared" si="61"/>
        <v>2019</v>
      </c>
      <c r="R669">
        <f t="shared" si="62"/>
        <v>0</v>
      </c>
    </row>
    <row r="670" spans="1:18" x14ac:dyDescent="0.25">
      <c r="A670" s="1">
        <v>43691.260622065754</v>
      </c>
      <c r="B670" s="2" t="s">
        <v>691</v>
      </c>
      <c r="C670" t="s">
        <v>495</v>
      </c>
      <c r="D670">
        <v>6</v>
      </c>
      <c r="E670">
        <v>50</v>
      </c>
      <c r="F670">
        <f>IF(E670="",_xlfn.XLOOKUP(C670,'Price Averages'!$D$4:$D$103,'Price Averages'!$E$4:$E$103, "FALSE"), E670)</f>
        <v>50</v>
      </c>
      <c r="G670">
        <v>25</v>
      </c>
      <c r="H670">
        <f>IF(G670="", _xlfn.XLOOKUP(C670, 'Cost Averages'!$D$4:$D$103,'Cost Averages'!$E$4:$E$103, "FALSE"),G670)</f>
        <v>25</v>
      </c>
      <c r="I670">
        <f t="shared" si="63"/>
        <v>300</v>
      </c>
      <c r="J670">
        <f t="shared" si="64"/>
        <v>150</v>
      </c>
      <c r="K670">
        <f t="shared" si="65"/>
        <v>150</v>
      </c>
      <c r="L670" s="2" t="s">
        <v>28</v>
      </c>
      <c r="M670" t="s">
        <v>297</v>
      </c>
      <c r="N670" t="s">
        <v>78</v>
      </c>
      <c r="O670" s="3">
        <v>10.317615395419679</v>
      </c>
      <c r="P670" t="str">
        <f t="shared" si="60"/>
        <v>E</v>
      </c>
      <c r="Q670">
        <f t="shared" si="61"/>
        <v>2019</v>
      </c>
      <c r="R670">
        <f t="shared" si="62"/>
        <v>0</v>
      </c>
    </row>
    <row r="671" spans="1:18" x14ac:dyDescent="0.25">
      <c r="A671" s="1">
        <v>43618.631437818665</v>
      </c>
      <c r="B671" s="2" t="s">
        <v>1865</v>
      </c>
      <c r="C671" t="s">
        <v>167</v>
      </c>
      <c r="D671">
        <v>6</v>
      </c>
      <c r="E671">
        <v>38</v>
      </c>
      <c r="F671">
        <f>IF(E671="",_xlfn.XLOOKUP(C671,'Price Averages'!$D$4:$D$103,'Price Averages'!$E$4:$E$103, "FALSE"), E671)</f>
        <v>38</v>
      </c>
      <c r="G671" t="s">
        <v>32</v>
      </c>
      <c r="H671">
        <f>IF(G671="", _xlfn.XLOOKUP(C671, 'Cost Averages'!$D$4:$D$103,'Cost Averages'!$E$4:$E$103, "FALSE"),G671)</f>
        <v>19</v>
      </c>
      <c r="I671">
        <f t="shared" si="63"/>
        <v>228</v>
      </c>
      <c r="J671">
        <f t="shared" si="64"/>
        <v>114</v>
      </c>
      <c r="K671">
        <f t="shared" si="65"/>
        <v>114</v>
      </c>
      <c r="L671" s="2" t="s">
        <v>44</v>
      </c>
      <c r="M671" t="s">
        <v>302</v>
      </c>
      <c r="N671" t="s">
        <v>50</v>
      </c>
      <c r="O671" s="3">
        <v>11.03324198943719</v>
      </c>
      <c r="P671" t="str">
        <f t="shared" si="60"/>
        <v>E</v>
      </c>
      <c r="Q671">
        <f t="shared" si="61"/>
        <v>2019</v>
      </c>
      <c r="R671">
        <f t="shared" si="62"/>
        <v>0</v>
      </c>
    </row>
    <row r="672" spans="1:18" x14ac:dyDescent="0.25">
      <c r="A672" s="1">
        <v>43621.266535613904</v>
      </c>
      <c r="B672" s="2" t="s">
        <v>821</v>
      </c>
      <c r="C672" t="s">
        <v>210</v>
      </c>
      <c r="D672">
        <v>6</v>
      </c>
      <c r="E672" t="s">
        <v>32</v>
      </c>
      <c r="F672">
        <f>IF(E672="",_xlfn.XLOOKUP(C672,'Price Averages'!$D$4:$D$103,'Price Averages'!$E$4:$E$103, "FALSE"), E672)</f>
        <v>264</v>
      </c>
      <c r="G672" t="s">
        <v>32</v>
      </c>
      <c r="H672">
        <f>IF(G672="", _xlfn.XLOOKUP(C672, 'Cost Averages'!$D$4:$D$103,'Cost Averages'!$E$4:$E$103, "FALSE"),G672)</f>
        <v>88</v>
      </c>
      <c r="I672">
        <f t="shared" si="63"/>
        <v>1584</v>
      </c>
      <c r="J672">
        <f t="shared" si="64"/>
        <v>528</v>
      </c>
      <c r="K672">
        <f t="shared" si="65"/>
        <v>1056</v>
      </c>
      <c r="L672" s="2" t="s">
        <v>23</v>
      </c>
      <c r="M672" t="s">
        <v>307</v>
      </c>
      <c r="N672" t="s">
        <v>34</v>
      </c>
      <c r="O672" s="3">
        <v>10.966283117837653</v>
      </c>
      <c r="P672" t="str">
        <f t="shared" si="60"/>
        <v>E</v>
      </c>
      <c r="Q672">
        <f t="shared" si="61"/>
        <v>2019</v>
      </c>
      <c r="R672">
        <f t="shared" si="62"/>
        <v>0</v>
      </c>
    </row>
    <row r="673" spans="1:18" x14ac:dyDescent="0.25">
      <c r="A673" s="1">
        <v>43610.074381445476</v>
      </c>
      <c r="B673" s="2" t="s">
        <v>2545</v>
      </c>
      <c r="C673" t="s">
        <v>185</v>
      </c>
      <c r="D673">
        <v>6</v>
      </c>
      <c r="E673">
        <v>348</v>
      </c>
      <c r="F673">
        <f>IF(E673="",_xlfn.XLOOKUP(C673,'Price Averages'!$D$4:$D$103,'Price Averages'!$E$4:$E$103, "FALSE"), E673)</f>
        <v>348</v>
      </c>
      <c r="G673">
        <v>87</v>
      </c>
      <c r="H673">
        <f>IF(G673="", _xlfn.XLOOKUP(C673, 'Cost Averages'!$D$4:$D$103,'Cost Averages'!$E$4:$E$103, "FALSE"),G673)</f>
        <v>87</v>
      </c>
      <c r="I673">
        <f t="shared" si="63"/>
        <v>2088</v>
      </c>
      <c r="J673">
        <f t="shared" si="64"/>
        <v>522</v>
      </c>
      <c r="K673">
        <f t="shared" si="65"/>
        <v>1566</v>
      </c>
      <c r="L673" s="2" t="s">
        <v>44</v>
      </c>
      <c r="M673" t="s">
        <v>335</v>
      </c>
      <c r="N673" t="s">
        <v>34</v>
      </c>
      <c r="O673" s="3">
        <v>9.8928038181361391</v>
      </c>
      <c r="P673" t="str">
        <f t="shared" si="60"/>
        <v>E</v>
      </c>
      <c r="Q673">
        <f t="shared" si="61"/>
        <v>2019</v>
      </c>
      <c r="R673">
        <f t="shared" si="62"/>
        <v>0</v>
      </c>
    </row>
    <row r="674" spans="1:18" x14ac:dyDescent="0.25">
      <c r="A674" s="1">
        <v>43794</v>
      </c>
      <c r="B674" s="2" t="s">
        <v>3211</v>
      </c>
      <c r="C674" t="s">
        <v>39</v>
      </c>
      <c r="D674">
        <v>6</v>
      </c>
      <c r="E674">
        <v>231</v>
      </c>
      <c r="F674">
        <f>IF(E674="",_xlfn.XLOOKUP(C674,'Price Averages'!$D$4:$D$103,'Price Averages'!$E$4:$E$103, "FALSE"), E674)</f>
        <v>231</v>
      </c>
      <c r="G674">
        <v>77</v>
      </c>
      <c r="H674">
        <f>IF(G674="", _xlfn.XLOOKUP(C674, 'Cost Averages'!$D$4:$D$103,'Cost Averages'!$E$4:$E$103, "FALSE"),G674)</f>
        <v>77</v>
      </c>
      <c r="I674">
        <f t="shared" si="63"/>
        <v>1386</v>
      </c>
      <c r="J674">
        <f t="shared" si="64"/>
        <v>462</v>
      </c>
      <c r="K674">
        <f t="shared" si="65"/>
        <v>924</v>
      </c>
      <c r="L674" s="2" t="s">
        <v>44</v>
      </c>
      <c r="M674" t="s">
        <v>1099</v>
      </c>
      <c r="N674" t="s">
        <v>46</v>
      </c>
      <c r="O674" s="3">
        <v>10.28240320324797</v>
      </c>
      <c r="P674" t="str">
        <f t="shared" si="60"/>
        <v>E</v>
      </c>
      <c r="Q674">
        <f t="shared" si="61"/>
        <v>2019</v>
      </c>
      <c r="R674">
        <f t="shared" si="62"/>
        <v>0</v>
      </c>
    </row>
    <row r="675" spans="1:18" x14ac:dyDescent="0.25">
      <c r="A675" s="1">
        <v>43701.132002889688</v>
      </c>
      <c r="B675" s="2" t="s">
        <v>958</v>
      </c>
      <c r="C675" t="s">
        <v>93</v>
      </c>
      <c r="D675">
        <v>6</v>
      </c>
      <c r="E675">
        <v>50</v>
      </c>
      <c r="F675">
        <f>IF(E675="",_xlfn.XLOOKUP(C675,'Price Averages'!$D$4:$D$103,'Price Averages'!$E$4:$E$103, "FALSE"), E675)</f>
        <v>50</v>
      </c>
      <c r="G675">
        <v>25</v>
      </c>
      <c r="H675">
        <f>IF(G675="", _xlfn.XLOOKUP(C675, 'Cost Averages'!$D$4:$D$103,'Cost Averages'!$E$4:$E$103, "FALSE"),G675)</f>
        <v>25</v>
      </c>
      <c r="I675">
        <f t="shared" si="63"/>
        <v>300</v>
      </c>
      <c r="J675">
        <f t="shared" si="64"/>
        <v>150</v>
      </c>
      <c r="K675">
        <f t="shared" si="65"/>
        <v>150</v>
      </c>
      <c r="L675" s="2" t="s">
        <v>23</v>
      </c>
      <c r="M675" t="s">
        <v>123</v>
      </c>
      <c r="N675" t="s">
        <v>25</v>
      </c>
      <c r="O675" s="3">
        <v>12.844063202784817</v>
      </c>
      <c r="P675" t="str">
        <f t="shared" si="60"/>
        <v>E</v>
      </c>
      <c r="Q675">
        <f t="shared" si="61"/>
        <v>2019</v>
      </c>
      <c r="R675">
        <f t="shared" si="62"/>
        <v>0</v>
      </c>
    </row>
    <row r="676" spans="1:18" x14ac:dyDescent="0.25">
      <c r="A676" s="1">
        <v>43620.101371529214</v>
      </c>
      <c r="B676" s="2" t="s">
        <v>1879</v>
      </c>
      <c r="C676" t="s">
        <v>93</v>
      </c>
      <c r="D676">
        <v>6</v>
      </c>
      <c r="E676">
        <v>50</v>
      </c>
      <c r="F676">
        <f>IF(E676="",_xlfn.XLOOKUP(C676,'Price Averages'!$D$4:$D$103,'Price Averages'!$E$4:$E$103, "FALSE"), E676)</f>
        <v>50</v>
      </c>
      <c r="G676">
        <v>25</v>
      </c>
      <c r="H676">
        <f>IF(G676="", _xlfn.XLOOKUP(C676, 'Cost Averages'!$D$4:$D$103,'Cost Averages'!$E$4:$E$103, "FALSE"),G676)</f>
        <v>25</v>
      </c>
      <c r="I676">
        <f t="shared" si="63"/>
        <v>300</v>
      </c>
      <c r="J676">
        <f t="shared" si="64"/>
        <v>150</v>
      </c>
      <c r="K676">
        <f t="shared" si="65"/>
        <v>150</v>
      </c>
      <c r="L676" s="2" t="s">
        <v>28</v>
      </c>
      <c r="M676" t="s">
        <v>81</v>
      </c>
      <c r="N676" t="s">
        <v>56</v>
      </c>
      <c r="O676" s="3">
        <v>12.865074657680612</v>
      </c>
      <c r="P676" t="str">
        <f t="shared" si="60"/>
        <v>E</v>
      </c>
      <c r="Q676">
        <f t="shared" si="61"/>
        <v>2019</v>
      </c>
      <c r="R676">
        <f t="shared" si="62"/>
        <v>0</v>
      </c>
    </row>
    <row r="677" spans="1:18" x14ac:dyDescent="0.25">
      <c r="A677" s="1">
        <v>43769.941427723556</v>
      </c>
      <c r="B677" s="2" t="s">
        <v>2634</v>
      </c>
      <c r="C677" t="s">
        <v>140</v>
      </c>
      <c r="D677">
        <v>6</v>
      </c>
      <c r="E677">
        <v>144</v>
      </c>
      <c r="F677">
        <f>IF(E677="",_xlfn.XLOOKUP(C677,'Price Averages'!$D$4:$D$103,'Price Averages'!$E$4:$E$103, "FALSE"), E677)</f>
        <v>144</v>
      </c>
      <c r="G677">
        <v>36</v>
      </c>
      <c r="H677">
        <f>IF(G677="", _xlfn.XLOOKUP(C677, 'Cost Averages'!$D$4:$D$103,'Cost Averages'!$E$4:$E$103, "FALSE"),G677)</f>
        <v>36</v>
      </c>
      <c r="I677">
        <f t="shared" si="63"/>
        <v>864</v>
      </c>
      <c r="J677">
        <f t="shared" si="64"/>
        <v>216</v>
      </c>
      <c r="K677">
        <f t="shared" si="65"/>
        <v>648</v>
      </c>
      <c r="L677" s="2" t="s">
        <v>28</v>
      </c>
      <c r="M677" t="s">
        <v>1057</v>
      </c>
      <c r="N677" t="s">
        <v>46</v>
      </c>
      <c r="O677" s="3">
        <v>13.00553764131261</v>
      </c>
      <c r="P677" t="str">
        <f t="shared" si="60"/>
        <v>E</v>
      </c>
      <c r="Q677">
        <f t="shared" si="61"/>
        <v>2019</v>
      </c>
      <c r="R677">
        <f t="shared" si="62"/>
        <v>0</v>
      </c>
    </row>
    <row r="678" spans="1:18" x14ac:dyDescent="0.25">
      <c r="A678" s="1">
        <v>43563.058945305282</v>
      </c>
      <c r="B678" s="2" t="s">
        <v>2891</v>
      </c>
      <c r="C678" t="s">
        <v>539</v>
      </c>
      <c r="D678">
        <v>6</v>
      </c>
      <c r="E678">
        <v>300</v>
      </c>
      <c r="F678">
        <f>IF(E678="",_xlfn.XLOOKUP(C678,'Price Averages'!$D$4:$D$103,'Price Averages'!$E$4:$E$103, "FALSE"), E678)</f>
        <v>300</v>
      </c>
      <c r="G678">
        <v>75</v>
      </c>
      <c r="H678">
        <f>IF(G678="", _xlfn.XLOOKUP(C678, 'Cost Averages'!$D$4:$D$103,'Cost Averages'!$E$4:$E$103, "FALSE"),G678)</f>
        <v>75</v>
      </c>
      <c r="I678">
        <f t="shared" si="63"/>
        <v>1800</v>
      </c>
      <c r="J678">
        <f t="shared" si="64"/>
        <v>450</v>
      </c>
      <c r="K678">
        <f t="shared" si="65"/>
        <v>1350</v>
      </c>
      <c r="L678" s="2" t="s">
        <v>44</v>
      </c>
      <c r="M678" t="s">
        <v>744</v>
      </c>
      <c r="N678" t="s">
        <v>41</v>
      </c>
      <c r="O678" s="3">
        <v>11.862005526237752</v>
      </c>
      <c r="P678" t="str">
        <f t="shared" si="60"/>
        <v>E</v>
      </c>
      <c r="Q678">
        <f t="shared" si="61"/>
        <v>2019</v>
      </c>
      <c r="R678">
        <f t="shared" si="62"/>
        <v>0</v>
      </c>
    </row>
    <row r="679" spans="1:18" x14ac:dyDescent="0.25">
      <c r="A679" s="1">
        <v>43640.25171480899</v>
      </c>
      <c r="B679" s="2" t="s">
        <v>684</v>
      </c>
      <c r="C679" t="s">
        <v>201</v>
      </c>
      <c r="D679">
        <v>6</v>
      </c>
      <c r="E679">
        <v>150</v>
      </c>
      <c r="F679">
        <f>IF(E679="",_xlfn.XLOOKUP(C679,'Price Averages'!$D$4:$D$103,'Price Averages'!$E$4:$E$103, "FALSE"), E679)</f>
        <v>150</v>
      </c>
      <c r="G679" t="s">
        <v>32</v>
      </c>
      <c r="H679">
        <f>IF(G679="", _xlfn.XLOOKUP(C679, 'Cost Averages'!$D$4:$D$103,'Cost Averages'!$E$4:$E$103, "FALSE"),G679)</f>
        <v>75</v>
      </c>
      <c r="I679">
        <f t="shared" si="63"/>
        <v>900</v>
      </c>
      <c r="J679">
        <f t="shared" si="64"/>
        <v>450</v>
      </c>
      <c r="K679">
        <f t="shared" si="65"/>
        <v>450</v>
      </c>
      <c r="L679" s="2" t="s">
        <v>28</v>
      </c>
      <c r="M679" t="s">
        <v>45</v>
      </c>
      <c r="N679" t="s">
        <v>46</v>
      </c>
      <c r="O679" s="3">
        <v>12.169266722245851</v>
      </c>
      <c r="P679" t="str">
        <f t="shared" si="60"/>
        <v>E</v>
      </c>
      <c r="Q679">
        <f t="shared" si="61"/>
        <v>2019</v>
      </c>
      <c r="R679">
        <f t="shared" si="62"/>
        <v>0</v>
      </c>
    </row>
    <row r="680" spans="1:18" x14ac:dyDescent="0.25">
      <c r="A680" s="1">
        <v>43488.469706285272</v>
      </c>
      <c r="B680" s="2" t="s">
        <v>714</v>
      </c>
      <c r="C680" t="s">
        <v>417</v>
      </c>
      <c r="D680">
        <v>6</v>
      </c>
      <c r="E680">
        <v>352</v>
      </c>
      <c r="F680">
        <f>IF(E680="",_xlfn.XLOOKUP(C680,'Price Averages'!$D$4:$D$103,'Price Averages'!$E$4:$E$103, "FALSE"), E680)</f>
        <v>352</v>
      </c>
      <c r="G680" t="s">
        <v>32</v>
      </c>
      <c r="H680">
        <f>IF(G680="", _xlfn.XLOOKUP(C680, 'Cost Averages'!$D$4:$D$103,'Cost Averages'!$E$4:$E$103, "FALSE"),G680)</f>
        <v>88</v>
      </c>
      <c r="I680">
        <f t="shared" si="63"/>
        <v>2112</v>
      </c>
      <c r="J680">
        <f t="shared" si="64"/>
        <v>528</v>
      </c>
      <c r="K680">
        <f t="shared" si="65"/>
        <v>1584</v>
      </c>
      <c r="L680" s="2" t="s">
        <v>28</v>
      </c>
      <c r="M680" t="s">
        <v>24</v>
      </c>
      <c r="N680" t="s">
        <v>25</v>
      </c>
      <c r="O680" s="3">
        <v>10.278063859084313</v>
      </c>
      <c r="P680" t="str">
        <f t="shared" si="60"/>
        <v>E</v>
      </c>
      <c r="Q680">
        <f t="shared" si="61"/>
        <v>2019</v>
      </c>
      <c r="R680">
        <f t="shared" si="62"/>
        <v>0</v>
      </c>
    </row>
    <row r="681" spans="1:18" x14ac:dyDescent="0.25">
      <c r="A681" s="1">
        <v>43573.501837262316</v>
      </c>
      <c r="B681" s="2" t="s">
        <v>471</v>
      </c>
      <c r="C681" t="s">
        <v>291</v>
      </c>
      <c r="D681">
        <v>6</v>
      </c>
      <c r="E681">
        <v>225</v>
      </c>
      <c r="F681">
        <f>IF(E681="",_xlfn.XLOOKUP(C681,'Price Averages'!$D$4:$D$103,'Price Averages'!$E$4:$E$103, "FALSE"), E681)</f>
        <v>225</v>
      </c>
      <c r="G681">
        <v>75</v>
      </c>
      <c r="H681">
        <f>IF(G681="", _xlfn.XLOOKUP(C681, 'Cost Averages'!$D$4:$D$103,'Cost Averages'!$E$4:$E$103, "FALSE"),G681)</f>
        <v>75</v>
      </c>
      <c r="I681">
        <f t="shared" si="63"/>
        <v>1350</v>
      </c>
      <c r="J681">
        <f t="shared" si="64"/>
        <v>450</v>
      </c>
      <c r="K681">
        <f t="shared" si="65"/>
        <v>900</v>
      </c>
      <c r="L681" s="2" t="s">
        <v>28</v>
      </c>
      <c r="M681" t="s">
        <v>65</v>
      </c>
      <c r="N681" t="s">
        <v>50</v>
      </c>
      <c r="O681" s="3">
        <v>8.2871811249429097</v>
      </c>
      <c r="P681" t="str">
        <f t="shared" si="60"/>
        <v>E</v>
      </c>
      <c r="Q681">
        <f t="shared" si="61"/>
        <v>2019</v>
      </c>
      <c r="R681">
        <f t="shared" si="62"/>
        <v>0</v>
      </c>
    </row>
    <row r="682" spans="1:18" x14ac:dyDescent="0.25">
      <c r="A682" s="1">
        <v>43569.504581684982</v>
      </c>
      <c r="B682" s="2" t="s">
        <v>1562</v>
      </c>
      <c r="C682" t="s">
        <v>258</v>
      </c>
      <c r="D682">
        <v>6</v>
      </c>
      <c r="E682">
        <v>50</v>
      </c>
      <c r="F682">
        <f>IF(E682="",_xlfn.XLOOKUP(C682,'Price Averages'!$D$4:$D$103,'Price Averages'!$E$4:$E$103, "FALSE"), E682)</f>
        <v>50</v>
      </c>
      <c r="G682">
        <v>25</v>
      </c>
      <c r="H682">
        <f>IF(G682="", _xlfn.XLOOKUP(C682, 'Cost Averages'!$D$4:$D$103,'Cost Averages'!$E$4:$E$103, "FALSE"),G682)</f>
        <v>25</v>
      </c>
      <c r="I682">
        <f t="shared" si="63"/>
        <v>300</v>
      </c>
      <c r="J682">
        <f t="shared" si="64"/>
        <v>150</v>
      </c>
      <c r="K682">
        <f t="shared" si="65"/>
        <v>150</v>
      </c>
      <c r="L682" s="2" t="s">
        <v>23</v>
      </c>
      <c r="M682" t="s">
        <v>310</v>
      </c>
      <c r="N682" t="s">
        <v>25</v>
      </c>
      <c r="O682" s="3">
        <v>9.0350666811770921</v>
      </c>
      <c r="P682" t="str">
        <f t="shared" si="60"/>
        <v>E</v>
      </c>
      <c r="Q682">
        <f t="shared" si="61"/>
        <v>2019</v>
      </c>
      <c r="R682">
        <f t="shared" si="62"/>
        <v>0</v>
      </c>
    </row>
    <row r="683" spans="1:18" x14ac:dyDescent="0.25">
      <c r="A683" s="1">
        <v>43718.743987983835</v>
      </c>
      <c r="B683" s="2" t="s">
        <v>1573</v>
      </c>
      <c r="C683" t="s">
        <v>188</v>
      </c>
      <c r="D683">
        <v>6</v>
      </c>
      <c r="E683">
        <v>192</v>
      </c>
      <c r="F683">
        <f>IF(E683="",_xlfn.XLOOKUP(C683,'Price Averages'!$D$4:$D$103,'Price Averages'!$E$4:$E$103, "FALSE"), E683)</f>
        <v>192</v>
      </c>
      <c r="G683">
        <v>96</v>
      </c>
      <c r="H683">
        <f>IF(G683="", _xlfn.XLOOKUP(C683, 'Cost Averages'!$D$4:$D$103,'Cost Averages'!$E$4:$E$103, "FALSE"),G683)</f>
        <v>96</v>
      </c>
      <c r="I683">
        <f t="shared" si="63"/>
        <v>1152</v>
      </c>
      <c r="J683">
        <f t="shared" si="64"/>
        <v>576</v>
      </c>
      <c r="K683">
        <f t="shared" si="65"/>
        <v>576</v>
      </c>
      <c r="L683" s="2" t="s">
        <v>28</v>
      </c>
      <c r="M683" t="s">
        <v>554</v>
      </c>
      <c r="N683" t="s">
        <v>41</v>
      </c>
      <c r="O683" s="3">
        <v>11.808681852148307</v>
      </c>
      <c r="P683" t="str">
        <f t="shared" si="60"/>
        <v>E</v>
      </c>
      <c r="Q683">
        <f t="shared" si="61"/>
        <v>2019</v>
      </c>
      <c r="R683">
        <f t="shared" si="62"/>
        <v>0</v>
      </c>
    </row>
    <row r="684" spans="1:18" x14ac:dyDescent="0.25">
      <c r="A684" s="1">
        <v>43769.958930541623</v>
      </c>
      <c r="B684" s="2" t="s">
        <v>3108</v>
      </c>
      <c r="C684" t="s">
        <v>515</v>
      </c>
      <c r="D684">
        <v>6</v>
      </c>
      <c r="E684">
        <v>92</v>
      </c>
      <c r="F684">
        <f>IF(E684="",_xlfn.XLOOKUP(C684,'Price Averages'!$D$4:$D$103,'Price Averages'!$E$4:$E$103, "FALSE"), E684)</f>
        <v>92</v>
      </c>
      <c r="G684">
        <v>46</v>
      </c>
      <c r="H684">
        <f>IF(G684="", _xlfn.XLOOKUP(C684, 'Cost Averages'!$D$4:$D$103,'Cost Averages'!$E$4:$E$103, "FALSE"),G684)</f>
        <v>46</v>
      </c>
      <c r="I684">
        <f t="shared" si="63"/>
        <v>552</v>
      </c>
      <c r="J684">
        <f t="shared" si="64"/>
        <v>276</v>
      </c>
      <c r="K684">
        <f t="shared" si="65"/>
        <v>276</v>
      </c>
      <c r="L684" s="2" t="s">
        <v>44</v>
      </c>
      <c r="M684" t="s">
        <v>730</v>
      </c>
      <c r="N684" t="s">
        <v>25</v>
      </c>
      <c r="O684" s="3">
        <v>12.985332015423809</v>
      </c>
      <c r="P684" t="str">
        <f t="shared" si="60"/>
        <v>E</v>
      </c>
      <c r="Q684">
        <f t="shared" si="61"/>
        <v>2019</v>
      </c>
      <c r="R684">
        <f t="shared" si="62"/>
        <v>0</v>
      </c>
    </row>
    <row r="685" spans="1:18" x14ac:dyDescent="0.25">
      <c r="A685" s="1">
        <v>43508.99948517813</v>
      </c>
      <c r="B685" s="2" t="s">
        <v>1142</v>
      </c>
      <c r="C685" t="s">
        <v>31</v>
      </c>
      <c r="D685">
        <v>6</v>
      </c>
      <c r="E685" t="s">
        <v>32</v>
      </c>
      <c r="F685">
        <f>IF(E685="",_xlfn.XLOOKUP(C685,'Price Averages'!$D$4:$D$103,'Price Averages'!$E$4:$E$103, "FALSE"), E685)</f>
        <v>46</v>
      </c>
      <c r="G685">
        <v>23</v>
      </c>
      <c r="H685">
        <f>IF(G685="", _xlfn.XLOOKUP(C685, 'Cost Averages'!$D$4:$D$103,'Cost Averages'!$E$4:$E$103, "FALSE"),G685)</f>
        <v>23</v>
      </c>
      <c r="I685">
        <f t="shared" si="63"/>
        <v>276</v>
      </c>
      <c r="J685">
        <f t="shared" si="64"/>
        <v>138</v>
      </c>
      <c r="K685">
        <f t="shared" si="65"/>
        <v>138</v>
      </c>
      <c r="L685" s="2" t="s">
        <v>28</v>
      </c>
      <c r="M685" t="s">
        <v>442</v>
      </c>
      <c r="N685" t="s">
        <v>41</v>
      </c>
      <c r="O685" s="3">
        <v>13.332534707865639</v>
      </c>
      <c r="P685" t="str">
        <f t="shared" si="60"/>
        <v>E</v>
      </c>
      <c r="Q685">
        <f t="shared" si="61"/>
        <v>2019</v>
      </c>
      <c r="R685">
        <f t="shared" si="62"/>
        <v>0</v>
      </c>
    </row>
    <row r="686" spans="1:18" x14ac:dyDescent="0.25">
      <c r="A686" s="1">
        <v>43704.678963489612</v>
      </c>
      <c r="B686" s="2" t="s">
        <v>124</v>
      </c>
      <c r="C686" t="s">
        <v>125</v>
      </c>
      <c r="D686">
        <v>7</v>
      </c>
      <c r="E686">
        <v>189</v>
      </c>
      <c r="F686">
        <f>IF(E686="",_xlfn.XLOOKUP(C686,'Price Averages'!$D$4:$D$103,'Price Averages'!$E$4:$E$103, "FALSE"), E686)</f>
        <v>189</v>
      </c>
      <c r="G686">
        <v>63</v>
      </c>
      <c r="H686">
        <f>IF(G686="", _xlfn.XLOOKUP(C686, 'Cost Averages'!$D$4:$D$103,'Cost Averages'!$E$4:$E$103, "FALSE"),G686)</f>
        <v>63</v>
      </c>
      <c r="I686">
        <f t="shared" si="63"/>
        <v>1323</v>
      </c>
      <c r="J686">
        <f t="shared" si="64"/>
        <v>441</v>
      </c>
      <c r="K686">
        <f t="shared" si="65"/>
        <v>882</v>
      </c>
      <c r="L686" s="2" t="s">
        <v>23</v>
      </c>
      <c r="M686" t="s">
        <v>126</v>
      </c>
      <c r="N686" t="s">
        <v>25</v>
      </c>
      <c r="O686" s="3">
        <v>9.4200113153305907</v>
      </c>
      <c r="P686" t="str">
        <f t="shared" si="60"/>
        <v>E</v>
      </c>
      <c r="Q686">
        <f t="shared" si="61"/>
        <v>2019</v>
      </c>
      <c r="R686">
        <f t="shared" si="62"/>
        <v>0</v>
      </c>
    </row>
    <row r="687" spans="1:18" x14ac:dyDescent="0.25">
      <c r="A687" s="1">
        <v>43650.830853075997</v>
      </c>
      <c r="B687" s="2" t="s">
        <v>1959</v>
      </c>
      <c r="C687" t="s">
        <v>48</v>
      </c>
      <c r="D687">
        <v>7</v>
      </c>
      <c r="E687">
        <v>38</v>
      </c>
      <c r="F687">
        <f>IF(E687="",_xlfn.XLOOKUP(C687,'Price Averages'!$D$4:$D$103,'Price Averages'!$E$4:$E$103, "FALSE"), E687)</f>
        <v>38</v>
      </c>
      <c r="G687">
        <v>19</v>
      </c>
      <c r="H687">
        <f>IF(G687="", _xlfn.XLOOKUP(C687, 'Cost Averages'!$D$4:$D$103,'Cost Averages'!$E$4:$E$103, "FALSE"),G687)</f>
        <v>19</v>
      </c>
      <c r="I687">
        <f t="shared" si="63"/>
        <v>266</v>
      </c>
      <c r="J687">
        <f t="shared" si="64"/>
        <v>133</v>
      </c>
      <c r="K687">
        <f t="shared" si="65"/>
        <v>133</v>
      </c>
      <c r="L687" s="2" t="s">
        <v>23</v>
      </c>
      <c r="M687" t="s">
        <v>1245</v>
      </c>
      <c r="N687" t="s">
        <v>41</v>
      </c>
      <c r="O687" s="3">
        <v>10.518436853046438</v>
      </c>
      <c r="P687" t="str">
        <f t="shared" si="60"/>
        <v>E</v>
      </c>
      <c r="Q687">
        <f t="shared" si="61"/>
        <v>2019</v>
      </c>
      <c r="R687">
        <f t="shared" si="62"/>
        <v>0</v>
      </c>
    </row>
    <row r="688" spans="1:18" x14ac:dyDescent="0.25">
      <c r="A688" s="1">
        <v>43797.745767217129</v>
      </c>
      <c r="B688" s="2" t="s">
        <v>1182</v>
      </c>
      <c r="C688" t="s">
        <v>357</v>
      </c>
      <c r="D688">
        <v>7</v>
      </c>
      <c r="E688">
        <v>255</v>
      </c>
      <c r="F688">
        <f>IF(E688="",_xlfn.XLOOKUP(C688,'Price Averages'!$D$4:$D$103,'Price Averages'!$E$4:$E$103, "FALSE"), E688)</f>
        <v>255</v>
      </c>
      <c r="G688">
        <v>85</v>
      </c>
      <c r="H688">
        <f>IF(G688="", _xlfn.XLOOKUP(C688, 'Cost Averages'!$D$4:$D$103,'Cost Averages'!$E$4:$E$103, "FALSE"),G688)</f>
        <v>85</v>
      </c>
      <c r="I688">
        <f t="shared" si="63"/>
        <v>1785</v>
      </c>
      <c r="J688">
        <f t="shared" si="64"/>
        <v>595</v>
      </c>
      <c r="K688">
        <f t="shared" si="65"/>
        <v>1190</v>
      </c>
      <c r="L688" s="2" t="s">
        <v>44</v>
      </c>
      <c r="M688" t="s">
        <v>220</v>
      </c>
      <c r="N688" t="s">
        <v>46</v>
      </c>
      <c r="O688" s="3">
        <v>14.377134310720955</v>
      </c>
      <c r="P688" t="str">
        <f t="shared" si="60"/>
        <v>E</v>
      </c>
      <c r="Q688">
        <f t="shared" si="61"/>
        <v>2019</v>
      </c>
      <c r="R688">
        <f t="shared" si="62"/>
        <v>0</v>
      </c>
    </row>
    <row r="689" spans="1:18" x14ac:dyDescent="0.25">
      <c r="A689" s="1">
        <v>43789.371224745548</v>
      </c>
      <c r="B689" s="2" t="s">
        <v>1873</v>
      </c>
      <c r="C689" t="s">
        <v>386</v>
      </c>
      <c r="D689">
        <v>7</v>
      </c>
      <c r="E689">
        <v>58</v>
      </c>
      <c r="F689">
        <f>IF(E689="",_xlfn.XLOOKUP(C689,'Price Averages'!$D$4:$D$103,'Price Averages'!$E$4:$E$103, "FALSE"), E689)</f>
        <v>58</v>
      </c>
      <c r="G689" t="s">
        <v>32</v>
      </c>
      <c r="H689">
        <f>IF(G689="", _xlfn.XLOOKUP(C689, 'Cost Averages'!$D$4:$D$103,'Cost Averages'!$E$4:$E$103, "FALSE"),G689)</f>
        <v>29</v>
      </c>
      <c r="I689">
        <f t="shared" si="63"/>
        <v>406</v>
      </c>
      <c r="J689">
        <f t="shared" si="64"/>
        <v>203</v>
      </c>
      <c r="K689">
        <f t="shared" si="65"/>
        <v>203</v>
      </c>
      <c r="L689" s="2" t="s">
        <v>28</v>
      </c>
      <c r="M689" t="s">
        <v>733</v>
      </c>
      <c r="N689" t="s">
        <v>34</v>
      </c>
      <c r="O689" s="3">
        <v>14.817898176328208</v>
      </c>
      <c r="P689" t="str">
        <f t="shared" si="60"/>
        <v>E</v>
      </c>
      <c r="Q689">
        <f t="shared" si="61"/>
        <v>2019</v>
      </c>
      <c r="R689">
        <f t="shared" si="62"/>
        <v>0</v>
      </c>
    </row>
    <row r="690" spans="1:18" x14ac:dyDescent="0.25">
      <c r="A690" s="1">
        <v>43731.541288211796</v>
      </c>
      <c r="B690" s="2" t="s">
        <v>2595</v>
      </c>
      <c r="C690" t="s">
        <v>73</v>
      </c>
      <c r="D690">
        <v>7</v>
      </c>
      <c r="E690">
        <v>166</v>
      </c>
      <c r="F690">
        <f>IF(E690="",_xlfn.XLOOKUP(C690,'Price Averages'!$D$4:$D$103,'Price Averages'!$E$4:$E$103, "FALSE"), E690)</f>
        <v>166</v>
      </c>
      <c r="G690">
        <v>83</v>
      </c>
      <c r="H690">
        <f>IF(G690="", _xlfn.XLOOKUP(C690, 'Cost Averages'!$D$4:$D$103,'Cost Averages'!$E$4:$E$103, "FALSE"),G690)</f>
        <v>83</v>
      </c>
      <c r="I690">
        <f t="shared" si="63"/>
        <v>1162</v>
      </c>
      <c r="J690">
        <f t="shared" si="64"/>
        <v>581</v>
      </c>
      <c r="K690">
        <f t="shared" si="65"/>
        <v>581</v>
      </c>
      <c r="L690" s="2" t="s">
        <v>28</v>
      </c>
      <c r="M690" t="s">
        <v>228</v>
      </c>
      <c r="N690" t="s">
        <v>46</v>
      </c>
      <c r="O690" s="3">
        <v>9.3014286057233697</v>
      </c>
      <c r="P690" t="str">
        <f t="shared" si="60"/>
        <v>E</v>
      </c>
      <c r="Q690">
        <f t="shared" si="61"/>
        <v>2019</v>
      </c>
      <c r="R690">
        <f t="shared" si="62"/>
        <v>0</v>
      </c>
    </row>
    <row r="691" spans="1:18" x14ac:dyDescent="0.25">
      <c r="A691" s="1">
        <v>43768.189478291759</v>
      </c>
      <c r="B691" s="2" t="s">
        <v>2644</v>
      </c>
      <c r="C691" t="s">
        <v>73</v>
      </c>
      <c r="D691">
        <v>7</v>
      </c>
      <c r="E691">
        <v>166</v>
      </c>
      <c r="F691">
        <f>IF(E691="",_xlfn.XLOOKUP(C691,'Price Averages'!$D$4:$D$103,'Price Averages'!$E$4:$E$103, "FALSE"), E691)</f>
        <v>166</v>
      </c>
      <c r="G691">
        <v>83</v>
      </c>
      <c r="H691">
        <f>IF(G691="", _xlfn.XLOOKUP(C691, 'Cost Averages'!$D$4:$D$103,'Cost Averages'!$E$4:$E$103, "FALSE"),G691)</f>
        <v>83</v>
      </c>
      <c r="I691">
        <f t="shared" si="63"/>
        <v>1162</v>
      </c>
      <c r="J691">
        <f t="shared" si="64"/>
        <v>581</v>
      </c>
      <c r="K691">
        <f t="shared" si="65"/>
        <v>581</v>
      </c>
      <c r="L691" s="2" t="s">
        <v>28</v>
      </c>
      <c r="M691" t="s">
        <v>549</v>
      </c>
      <c r="N691" t="s">
        <v>56</v>
      </c>
      <c r="O691" s="3">
        <v>10.037135914792184</v>
      </c>
      <c r="P691" t="str">
        <f t="shared" si="60"/>
        <v>E</v>
      </c>
      <c r="Q691">
        <f t="shared" si="61"/>
        <v>2019</v>
      </c>
      <c r="R691">
        <f t="shared" si="62"/>
        <v>0</v>
      </c>
    </row>
    <row r="692" spans="1:18" x14ac:dyDescent="0.25">
      <c r="A692" s="1">
        <v>43700.143057941787</v>
      </c>
      <c r="B692" s="2" t="s">
        <v>2190</v>
      </c>
      <c r="C692" t="s">
        <v>771</v>
      </c>
      <c r="D692">
        <v>7</v>
      </c>
      <c r="E692" t="s">
        <v>32</v>
      </c>
      <c r="F692">
        <f>IF(E692="",_xlfn.XLOOKUP(C692,'Price Averages'!$D$4:$D$103,'Price Averages'!$E$4:$E$103, "FALSE"), E692)</f>
        <v>120</v>
      </c>
      <c r="G692">
        <v>30</v>
      </c>
      <c r="H692">
        <f>IF(G692="", _xlfn.XLOOKUP(C692, 'Cost Averages'!$D$4:$D$103,'Cost Averages'!$E$4:$E$103, "FALSE"),G692)</f>
        <v>30</v>
      </c>
      <c r="I692">
        <f t="shared" si="63"/>
        <v>840</v>
      </c>
      <c r="J692">
        <f t="shared" si="64"/>
        <v>210</v>
      </c>
      <c r="K692">
        <f t="shared" si="65"/>
        <v>630</v>
      </c>
      <c r="L692" s="2" t="s">
        <v>28</v>
      </c>
      <c r="M692" t="s">
        <v>581</v>
      </c>
      <c r="N692" t="s">
        <v>50</v>
      </c>
      <c r="O692" s="3">
        <v>12.207242573430314</v>
      </c>
      <c r="P692" t="str">
        <f t="shared" si="60"/>
        <v>E</v>
      </c>
      <c r="Q692">
        <f t="shared" si="61"/>
        <v>2019</v>
      </c>
      <c r="R692">
        <f t="shared" si="62"/>
        <v>0</v>
      </c>
    </row>
    <row r="693" spans="1:18" x14ac:dyDescent="0.25">
      <c r="A693" s="1">
        <v>43747.346671303414</v>
      </c>
      <c r="B693" s="2" t="s">
        <v>1168</v>
      </c>
      <c r="C693" t="s">
        <v>232</v>
      </c>
      <c r="D693">
        <v>7</v>
      </c>
      <c r="E693">
        <v>108</v>
      </c>
      <c r="F693">
        <f>IF(E693="",_xlfn.XLOOKUP(C693,'Price Averages'!$D$4:$D$103,'Price Averages'!$E$4:$E$103, "FALSE"), E693)</f>
        <v>108</v>
      </c>
      <c r="G693">
        <v>54</v>
      </c>
      <c r="H693">
        <f>IF(G693="", _xlfn.XLOOKUP(C693, 'Cost Averages'!$D$4:$D$103,'Cost Averages'!$E$4:$E$103, "FALSE"),G693)</f>
        <v>54</v>
      </c>
      <c r="I693">
        <f t="shared" si="63"/>
        <v>756</v>
      </c>
      <c r="J693">
        <f t="shared" si="64"/>
        <v>378</v>
      </c>
      <c r="K693">
        <f t="shared" si="65"/>
        <v>378</v>
      </c>
      <c r="L693" s="2" t="s">
        <v>44</v>
      </c>
      <c r="M693" t="s">
        <v>40</v>
      </c>
      <c r="N693" t="s">
        <v>41</v>
      </c>
      <c r="O693" s="3">
        <v>15.24190997853951</v>
      </c>
      <c r="P693" t="str">
        <f t="shared" si="60"/>
        <v>E</v>
      </c>
      <c r="Q693">
        <f t="shared" si="61"/>
        <v>2019</v>
      </c>
      <c r="R693">
        <f t="shared" si="62"/>
        <v>0</v>
      </c>
    </row>
    <row r="694" spans="1:18" x14ac:dyDescent="0.25">
      <c r="A694" s="1">
        <v>43806.778364832928</v>
      </c>
      <c r="B694" s="2" t="s">
        <v>2514</v>
      </c>
      <c r="C694" t="s">
        <v>232</v>
      </c>
      <c r="D694">
        <v>7</v>
      </c>
      <c r="E694">
        <v>108</v>
      </c>
      <c r="F694">
        <f>IF(E694="",_xlfn.XLOOKUP(C694,'Price Averages'!$D$4:$D$103,'Price Averages'!$E$4:$E$103, "FALSE"), E694)</f>
        <v>108</v>
      </c>
      <c r="G694">
        <v>54</v>
      </c>
      <c r="H694">
        <f>IF(G694="", _xlfn.XLOOKUP(C694, 'Cost Averages'!$D$4:$D$103,'Cost Averages'!$E$4:$E$103, "FALSE"),G694)</f>
        <v>54</v>
      </c>
      <c r="I694">
        <f t="shared" si="63"/>
        <v>756</v>
      </c>
      <c r="J694">
        <f t="shared" si="64"/>
        <v>378</v>
      </c>
      <c r="K694">
        <f t="shared" si="65"/>
        <v>378</v>
      </c>
      <c r="L694" s="2" t="s">
        <v>23</v>
      </c>
      <c r="M694" t="s">
        <v>191</v>
      </c>
      <c r="N694" t="s">
        <v>78</v>
      </c>
      <c r="O694" s="3">
        <v>13.890275354050972</v>
      </c>
      <c r="P694" t="str">
        <f t="shared" si="60"/>
        <v>E</v>
      </c>
      <c r="Q694">
        <f t="shared" si="61"/>
        <v>2019</v>
      </c>
      <c r="R694">
        <f t="shared" si="62"/>
        <v>0</v>
      </c>
    </row>
    <row r="695" spans="1:18" x14ac:dyDescent="0.25">
      <c r="A695" s="1">
        <v>43775.919448609042</v>
      </c>
      <c r="B695" s="2" t="s">
        <v>2773</v>
      </c>
      <c r="C695" t="s">
        <v>232</v>
      </c>
      <c r="D695">
        <v>7</v>
      </c>
      <c r="E695">
        <v>108</v>
      </c>
      <c r="F695">
        <f>IF(E695="",_xlfn.XLOOKUP(C695,'Price Averages'!$D$4:$D$103,'Price Averages'!$E$4:$E$103, "FALSE"), E695)</f>
        <v>108</v>
      </c>
      <c r="G695">
        <v>54</v>
      </c>
      <c r="H695">
        <f>IF(G695="", _xlfn.XLOOKUP(C695, 'Cost Averages'!$D$4:$D$103,'Cost Averages'!$E$4:$E$103, "FALSE"),G695)</f>
        <v>54</v>
      </c>
      <c r="I695">
        <f t="shared" si="63"/>
        <v>756</v>
      </c>
      <c r="J695">
        <f t="shared" si="64"/>
        <v>378</v>
      </c>
      <c r="K695">
        <f t="shared" si="65"/>
        <v>378</v>
      </c>
      <c r="L695" s="2" t="s">
        <v>23</v>
      </c>
      <c r="M695" t="s">
        <v>245</v>
      </c>
      <c r="N695" t="s">
        <v>46</v>
      </c>
      <c r="O695" s="3">
        <v>13.918153610259502</v>
      </c>
      <c r="P695" t="str">
        <f t="shared" si="60"/>
        <v>E</v>
      </c>
      <c r="Q695">
        <f t="shared" si="61"/>
        <v>2019</v>
      </c>
      <c r="R695">
        <f t="shared" si="62"/>
        <v>0</v>
      </c>
    </row>
    <row r="696" spans="1:18" x14ac:dyDescent="0.25">
      <c r="A696" s="1">
        <v>43493.90428854138</v>
      </c>
      <c r="B696" s="2" t="s">
        <v>1296</v>
      </c>
      <c r="C696" t="s">
        <v>232</v>
      </c>
      <c r="D696">
        <v>7</v>
      </c>
      <c r="E696">
        <v>108</v>
      </c>
      <c r="F696">
        <f>IF(E696="",_xlfn.XLOOKUP(C696,'Price Averages'!$D$4:$D$103,'Price Averages'!$E$4:$E$103, "FALSE"), E696)</f>
        <v>108</v>
      </c>
      <c r="G696">
        <v>54</v>
      </c>
      <c r="H696">
        <f>IF(G696="", _xlfn.XLOOKUP(C696, 'Cost Averages'!$D$4:$D$103,'Cost Averages'!$E$4:$E$103, "FALSE"),G696)</f>
        <v>54</v>
      </c>
      <c r="I696">
        <f t="shared" si="63"/>
        <v>756</v>
      </c>
      <c r="J696">
        <f t="shared" si="64"/>
        <v>378</v>
      </c>
      <c r="K696">
        <f t="shared" si="65"/>
        <v>378</v>
      </c>
      <c r="L696" s="2" t="s">
        <v>28</v>
      </c>
      <c r="M696" t="s">
        <v>115</v>
      </c>
      <c r="N696" t="s">
        <v>46</v>
      </c>
      <c r="O696" s="3">
        <v>10.42743035829395</v>
      </c>
      <c r="P696" t="str">
        <f t="shared" si="60"/>
        <v>E</v>
      </c>
      <c r="Q696">
        <f t="shared" si="61"/>
        <v>2019</v>
      </c>
      <c r="R696">
        <f t="shared" si="62"/>
        <v>0</v>
      </c>
    </row>
    <row r="697" spans="1:18" x14ac:dyDescent="0.25">
      <c r="A697" s="1">
        <v>43615.439850970317</v>
      </c>
      <c r="B697" s="2" t="s">
        <v>3098</v>
      </c>
      <c r="C697" t="s">
        <v>146</v>
      </c>
      <c r="D697">
        <v>7</v>
      </c>
      <c r="E697">
        <v>308</v>
      </c>
      <c r="F697">
        <f>IF(E697="",_xlfn.XLOOKUP(C697,'Price Averages'!$D$4:$D$103,'Price Averages'!$E$4:$E$103, "FALSE"), E697)</f>
        <v>308</v>
      </c>
      <c r="G697">
        <v>77</v>
      </c>
      <c r="H697">
        <f>IF(G697="", _xlfn.XLOOKUP(C697, 'Cost Averages'!$D$4:$D$103,'Cost Averages'!$E$4:$E$103, "FALSE"),G697)</f>
        <v>77</v>
      </c>
      <c r="I697">
        <f t="shared" si="63"/>
        <v>2156</v>
      </c>
      <c r="J697">
        <f t="shared" si="64"/>
        <v>539</v>
      </c>
      <c r="K697">
        <f t="shared" si="65"/>
        <v>1617</v>
      </c>
      <c r="L697" s="2" t="s">
        <v>28</v>
      </c>
      <c r="M697" t="s">
        <v>217</v>
      </c>
      <c r="N697" t="s">
        <v>25</v>
      </c>
      <c r="O697" s="3">
        <v>11.083482342133532</v>
      </c>
      <c r="P697" t="str">
        <f t="shared" si="60"/>
        <v>E</v>
      </c>
      <c r="Q697">
        <f t="shared" si="61"/>
        <v>2019</v>
      </c>
      <c r="R697">
        <f t="shared" si="62"/>
        <v>0</v>
      </c>
    </row>
    <row r="698" spans="1:18" x14ac:dyDescent="0.25">
      <c r="A698" s="1">
        <v>43733.63381164254</v>
      </c>
      <c r="B698" s="2" t="s">
        <v>1957</v>
      </c>
      <c r="C698" t="s">
        <v>247</v>
      </c>
      <c r="D698">
        <v>7</v>
      </c>
      <c r="E698">
        <v>140</v>
      </c>
      <c r="F698">
        <f>IF(E698="",_xlfn.XLOOKUP(C698,'Price Averages'!$D$4:$D$103,'Price Averages'!$E$4:$E$103, "FALSE"), E698)</f>
        <v>140</v>
      </c>
      <c r="G698">
        <v>70</v>
      </c>
      <c r="H698">
        <f>IF(G698="", _xlfn.XLOOKUP(C698, 'Cost Averages'!$D$4:$D$103,'Cost Averages'!$E$4:$E$103, "FALSE"),G698)</f>
        <v>70</v>
      </c>
      <c r="I698">
        <f t="shared" si="63"/>
        <v>980</v>
      </c>
      <c r="J698">
        <f t="shared" si="64"/>
        <v>490</v>
      </c>
      <c r="K698">
        <f t="shared" si="65"/>
        <v>490</v>
      </c>
      <c r="L698" s="2" t="s">
        <v>23</v>
      </c>
      <c r="M698" t="s">
        <v>418</v>
      </c>
      <c r="N698" t="s">
        <v>46</v>
      </c>
      <c r="O698" s="3">
        <v>13.923194761258239</v>
      </c>
      <c r="P698" t="str">
        <f t="shared" si="60"/>
        <v>E</v>
      </c>
      <c r="Q698">
        <f t="shared" si="61"/>
        <v>2019</v>
      </c>
      <c r="R698">
        <f t="shared" si="62"/>
        <v>0</v>
      </c>
    </row>
    <row r="699" spans="1:18" x14ac:dyDescent="0.25">
      <c r="A699" s="1">
        <v>43705.335308120106</v>
      </c>
      <c r="B699" s="2" t="s">
        <v>1772</v>
      </c>
      <c r="C699" t="s">
        <v>107</v>
      </c>
      <c r="D699">
        <v>7</v>
      </c>
      <c r="E699" t="s">
        <v>32</v>
      </c>
      <c r="F699">
        <f>IF(E699="",_xlfn.XLOOKUP(C699,'Price Averages'!$D$4:$D$103,'Price Averages'!$E$4:$E$103, "FALSE"), E699)</f>
        <v>81</v>
      </c>
      <c r="G699">
        <v>27</v>
      </c>
      <c r="H699">
        <f>IF(G699="", _xlfn.XLOOKUP(C699, 'Cost Averages'!$D$4:$D$103,'Cost Averages'!$E$4:$E$103, "FALSE"),G699)</f>
        <v>27</v>
      </c>
      <c r="I699">
        <f t="shared" si="63"/>
        <v>567</v>
      </c>
      <c r="J699">
        <f t="shared" si="64"/>
        <v>189</v>
      </c>
      <c r="K699">
        <f t="shared" si="65"/>
        <v>378</v>
      </c>
      <c r="L699" s="2" t="s">
        <v>23</v>
      </c>
      <c r="M699" t="s">
        <v>673</v>
      </c>
      <c r="N699" t="s">
        <v>78</v>
      </c>
      <c r="O699" s="3">
        <v>8.1628930629234038</v>
      </c>
      <c r="P699" t="str">
        <f t="shared" si="60"/>
        <v>E</v>
      </c>
      <c r="Q699">
        <f t="shared" si="61"/>
        <v>2019</v>
      </c>
      <c r="R699">
        <f t="shared" si="62"/>
        <v>0</v>
      </c>
    </row>
    <row r="700" spans="1:18" x14ac:dyDescent="0.25">
      <c r="A700" s="1">
        <v>43539.618749927002</v>
      </c>
      <c r="B700" s="2" t="s">
        <v>892</v>
      </c>
      <c r="C700" t="s">
        <v>196</v>
      </c>
      <c r="D700">
        <v>7</v>
      </c>
      <c r="E700" t="s">
        <v>32</v>
      </c>
      <c r="F700">
        <f>IF(E700="",_xlfn.XLOOKUP(C700,'Price Averages'!$D$4:$D$103,'Price Averages'!$E$4:$E$103, "FALSE"), E700)</f>
        <v>57</v>
      </c>
      <c r="G700">
        <v>19</v>
      </c>
      <c r="H700">
        <f>IF(G700="", _xlfn.XLOOKUP(C700, 'Cost Averages'!$D$4:$D$103,'Cost Averages'!$E$4:$E$103, "FALSE"),G700)</f>
        <v>19</v>
      </c>
      <c r="I700">
        <f t="shared" si="63"/>
        <v>399</v>
      </c>
      <c r="J700">
        <f t="shared" si="64"/>
        <v>133</v>
      </c>
      <c r="K700">
        <f t="shared" si="65"/>
        <v>266</v>
      </c>
      <c r="L700" s="2" t="s">
        <v>28</v>
      </c>
      <c r="M700" t="s">
        <v>537</v>
      </c>
      <c r="N700" t="s">
        <v>46</v>
      </c>
      <c r="O700" s="3">
        <v>10.112765954734209</v>
      </c>
      <c r="P700" t="str">
        <f t="shared" si="60"/>
        <v>E</v>
      </c>
      <c r="Q700">
        <f t="shared" si="61"/>
        <v>2019</v>
      </c>
      <c r="R700">
        <f t="shared" si="62"/>
        <v>0</v>
      </c>
    </row>
    <row r="701" spans="1:18" x14ac:dyDescent="0.25">
      <c r="A701" s="1">
        <v>43577.789000342331</v>
      </c>
      <c r="B701" s="2" t="s">
        <v>2278</v>
      </c>
      <c r="C701" t="s">
        <v>249</v>
      </c>
      <c r="D701">
        <v>7</v>
      </c>
      <c r="E701">
        <v>160</v>
      </c>
      <c r="F701">
        <f>IF(E701="",_xlfn.XLOOKUP(C701,'Price Averages'!$D$4:$D$103,'Price Averages'!$E$4:$E$103, "FALSE"), E701)</f>
        <v>160</v>
      </c>
      <c r="G701">
        <v>80</v>
      </c>
      <c r="H701">
        <f>IF(G701="", _xlfn.XLOOKUP(C701, 'Cost Averages'!$D$4:$D$103,'Cost Averages'!$E$4:$E$103, "FALSE"),G701)</f>
        <v>80</v>
      </c>
      <c r="I701">
        <f t="shared" si="63"/>
        <v>1120</v>
      </c>
      <c r="J701">
        <f t="shared" si="64"/>
        <v>560</v>
      </c>
      <c r="K701">
        <f t="shared" si="65"/>
        <v>560</v>
      </c>
      <c r="L701" s="2" t="s">
        <v>23</v>
      </c>
      <c r="M701" t="s">
        <v>869</v>
      </c>
      <c r="N701" t="s">
        <v>41</v>
      </c>
      <c r="O701" s="3">
        <v>13.275355576494196</v>
      </c>
      <c r="P701" t="str">
        <f t="shared" si="60"/>
        <v>E</v>
      </c>
      <c r="Q701">
        <f t="shared" si="61"/>
        <v>2019</v>
      </c>
      <c r="R701">
        <f t="shared" si="62"/>
        <v>0</v>
      </c>
    </row>
    <row r="702" spans="1:18" x14ac:dyDescent="0.25">
      <c r="A702" s="1">
        <v>43793.856183630836</v>
      </c>
      <c r="B702" s="2" t="s">
        <v>2374</v>
      </c>
      <c r="C702" t="s">
        <v>249</v>
      </c>
      <c r="D702">
        <v>7</v>
      </c>
      <c r="E702" t="s">
        <v>32</v>
      </c>
      <c r="F702">
        <f>IF(E702="",_xlfn.XLOOKUP(C702,'Price Averages'!$D$4:$D$103,'Price Averages'!$E$4:$E$103, "FALSE"), E702)</f>
        <v>160</v>
      </c>
      <c r="G702">
        <v>80</v>
      </c>
      <c r="H702">
        <f>IF(G702="", _xlfn.XLOOKUP(C702, 'Cost Averages'!$D$4:$D$103,'Cost Averages'!$E$4:$E$103, "FALSE"),G702)</f>
        <v>80</v>
      </c>
      <c r="I702">
        <f t="shared" si="63"/>
        <v>1120</v>
      </c>
      <c r="J702">
        <f t="shared" si="64"/>
        <v>560</v>
      </c>
      <c r="K702">
        <f t="shared" si="65"/>
        <v>560</v>
      </c>
      <c r="L702" s="2" t="s">
        <v>28</v>
      </c>
      <c r="M702" t="s">
        <v>168</v>
      </c>
      <c r="N702" t="s">
        <v>56</v>
      </c>
      <c r="O702" s="3">
        <v>12.1334991293512</v>
      </c>
      <c r="P702" t="str">
        <f t="shared" si="60"/>
        <v>E</v>
      </c>
      <c r="Q702">
        <f t="shared" si="61"/>
        <v>2019</v>
      </c>
      <c r="R702">
        <f t="shared" si="62"/>
        <v>0</v>
      </c>
    </row>
    <row r="703" spans="1:18" x14ac:dyDescent="0.25">
      <c r="A703" s="1">
        <v>43583.367026760541</v>
      </c>
      <c r="B703" s="2" t="s">
        <v>3027</v>
      </c>
      <c r="C703" t="s">
        <v>304</v>
      </c>
      <c r="D703">
        <v>7</v>
      </c>
      <c r="E703">
        <v>240</v>
      </c>
      <c r="F703">
        <f>IF(E703="",_xlfn.XLOOKUP(C703,'Price Averages'!$D$4:$D$103,'Price Averages'!$E$4:$E$103, "FALSE"), E703)</f>
        <v>240</v>
      </c>
      <c r="G703">
        <v>80</v>
      </c>
      <c r="H703">
        <f>IF(G703="", _xlfn.XLOOKUP(C703, 'Cost Averages'!$D$4:$D$103,'Cost Averages'!$E$4:$E$103, "FALSE"),G703)</f>
        <v>80</v>
      </c>
      <c r="I703">
        <f t="shared" si="63"/>
        <v>1680</v>
      </c>
      <c r="J703">
        <f t="shared" si="64"/>
        <v>560</v>
      </c>
      <c r="K703">
        <f t="shared" si="65"/>
        <v>1120</v>
      </c>
      <c r="L703" s="2" t="s">
        <v>28</v>
      </c>
      <c r="M703" t="s">
        <v>678</v>
      </c>
      <c r="N703" t="s">
        <v>78</v>
      </c>
      <c r="O703" s="3">
        <v>8.1595626482464514</v>
      </c>
      <c r="P703" t="str">
        <f t="shared" si="60"/>
        <v>E</v>
      </c>
      <c r="Q703">
        <f t="shared" si="61"/>
        <v>2019</v>
      </c>
      <c r="R703">
        <f t="shared" si="62"/>
        <v>0</v>
      </c>
    </row>
    <row r="704" spans="1:18" x14ac:dyDescent="0.25">
      <c r="A704" s="1">
        <v>43498.279767684602</v>
      </c>
      <c r="B704" s="2" t="s">
        <v>1880</v>
      </c>
      <c r="C704" t="s">
        <v>180</v>
      </c>
      <c r="D704">
        <v>7</v>
      </c>
      <c r="E704" t="s">
        <v>32</v>
      </c>
      <c r="F704">
        <f>IF(E704="",_xlfn.XLOOKUP(C704,'Price Averages'!$D$4:$D$103,'Price Averages'!$E$4:$E$103, "FALSE"), E704)</f>
        <v>368</v>
      </c>
      <c r="G704">
        <v>92</v>
      </c>
      <c r="H704">
        <f>IF(G704="", _xlfn.XLOOKUP(C704, 'Cost Averages'!$D$4:$D$103,'Cost Averages'!$E$4:$E$103, "FALSE"),G704)</f>
        <v>92</v>
      </c>
      <c r="I704">
        <f t="shared" si="63"/>
        <v>2576</v>
      </c>
      <c r="J704">
        <f t="shared" si="64"/>
        <v>644</v>
      </c>
      <c r="K704">
        <f t="shared" si="65"/>
        <v>1932</v>
      </c>
      <c r="L704" s="2" t="s">
        <v>28</v>
      </c>
      <c r="M704" t="s">
        <v>603</v>
      </c>
      <c r="N704" t="s">
        <v>50</v>
      </c>
      <c r="O704" s="3">
        <v>7.8974070387684714</v>
      </c>
      <c r="P704" t="str">
        <f t="shared" si="60"/>
        <v>E</v>
      </c>
      <c r="Q704">
        <f t="shared" si="61"/>
        <v>2019</v>
      </c>
      <c r="R704">
        <f t="shared" si="62"/>
        <v>0</v>
      </c>
    </row>
    <row r="705" spans="1:18" x14ac:dyDescent="0.25">
      <c r="A705" s="1">
        <v>43661.350893428928</v>
      </c>
      <c r="B705" s="2" t="s">
        <v>2651</v>
      </c>
      <c r="C705" t="s">
        <v>112</v>
      </c>
      <c r="D705">
        <v>7</v>
      </c>
      <c r="E705">
        <v>252</v>
      </c>
      <c r="F705">
        <f>IF(E705="",_xlfn.XLOOKUP(C705,'Price Averages'!$D$4:$D$103,'Price Averages'!$E$4:$E$103, "FALSE"), E705)</f>
        <v>252</v>
      </c>
      <c r="G705">
        <v>63</v>
      </c>
      <c r="H705">
        <f>IF(G705="", _xlfn.XLOOKUP(C705, 'Cost Averages'!$D$4:$D$103,'Cost Averages'!$E$4:$E$103, "FALSE"),G705)</f>
        <v>63</v>
      </c>
      <c r="I705">
        <f t="shared" si="63"/>
        <v>1764</v>
      </c>
      <c r="J705">
        <f t="shared" si="64"/>
        <v>441</v>
      </c>
      <c r="K705">
        <f t="shared" si="65"/>
        <v>1323</v>
      </c>
      <c r="L705" s="2" t="s">
        <v>23</v>
      </c>
      <c r="M705" t="s">
        <v>817</v>
      </c>
      <c r="N705" t="s">
        <v>34</v>
      </c>
      <c r="O705" s="3">
        <v>14.060995290679429</v>
      </c>
      <c r="P705" t="str">
        <f t="shared" si="60"/>
        <v>E</v>
      </c>
      <c r="Q705">
        <f t="shared" si="61"/>
        <v>2019</v>
      </c>
      <c r="R705">
        <f t="shared" si="62"/>
        <v>0</v>
      </c>
    </row>
    <row r="706" spans="1:18" x14ac:dyDescent="0.25">
      <c r="A706" s="1">
        <v>43797.764492220835</v>
      </c>
      <c r="B706" s="2" t="s">
        <v>2048</v>
      </c>
      <c r="C706" t="s">
        <v>348</v>
      </c>
      <c r="D706">
        <v>7</v>
      </c>
      <c r="E706" t="s">
        <v>32</v>
      </c>
      <c r="F706">
        <f>IF(E706="",_xlfn.XLOOKUP(C706,'Price Averages'!$D$4:$D$103,'Price Averages'!$E$4:$E$103, "FALSE"), E706)</f>
        <v>356</v>
      </c>
      <c r="G706">
        <v>89</v>
      </c>
      <c r="H706">
        <f>IF(G706="", _xlfn.XLOOKUP(C706, 'Cost Averages'!$D$4:$D$103,'Cost Averages'!$E$4:$E$103, "FALSE"),G706)</f>
        <v>89</v>
      </c>
      <c r="I706">
        <f t="shared" si="63"/>
        <v>2492</v>
      </c>
      <c r="J706">
        <f t="shared" si="64"/>
        <v>623</v>
      </c>
      <c r="K706">
        <f t="shared" si="65"/>
        <v>1869</v>
      </c>
      <c r="L706" s="2" t="s">
        <v>28</v>
      </c>
      <c r="M706" t="s">
        <v>65</v>
      </c>
      <c r="N706" t="s">
        <v>50</v>
      </c>
      <c r="O706" s="3">
        <v>8.2871811249429097</v>
      </c>
      <c r="P706" t="str">
        <f t="shared" ref="P706:P769" si="66">CHAR(64+(YEAR(A706)-2014))</f>
        <v>E</v>
      </c>
      <c r="Q706">
        <f t="shared" ref="Q706:Q769" si="67">YEAR(A706)</f>
        <v>2019</v>
      </c>
      <c r="R706">
        <f t="shared" ref="R706:R769" si="68">IF(P706=CHAR(64 + (YEAR(A706) - 2014)), 0, 1)</f>
        <v>0</v>
      </c>
    </row>
    <row r="707" spans="1:18" x14ac:dyDescent="0.25">
      <c r="A707" s="1">
        <v>43556.234999350723</v>
      </c>
      <c r="B707" s="2" t="s">
        <v>2871</v>
      </c>
      <c r="C707" t="s">
        <v>289</v>
      </c>
      <c r="D707">
        <v>7</v>
      </c>
      <c r="E707">
        <v>108</v>
      </c>
      <c r="F707">
        <f>IF(E707="",_xlfn.XLOOKUP(C707,'Price Averages'!$D$4:$D$103,'Price Averages'!$E$4:$E$103, "FALSE"), E707)</f>
        <v>108</v>
      </c>
      <c r="G707">
        <v>36</v>
      </c>
      <c r="H707">
        <f>IF(G707="", _xlfn.XLOOKUP(C707, 'Cost Averages'!$D$4:$D$103,'Cost Averages'!$E$4:$E$103, "FALSE"),G707)</f>
        <v>36</v>
      </c>
      <c r="I707">
        <f t="shared" ref="I707:I770" si="69">D707*F707</f>
        <v>756</v>
      </c>
      <c r="J707">
        <f t="shared" ref="J707:J770" si="70">D707*H707</f>
        <v>252</v>
      </c>
      <c r="K707">
        <f t="shared" ref="K707:K770" si="71">I707-J707</f>
        <v>504</v>
      </c>
      <c r="L707" s="2" t="s">
        <v>28</v>
      </c>
      <c r="M707" t="s">
        <v>233</v>
      </c>
      <c r="N707" t="s">
        <v>25</v>
      </c>
      <c r="O707" s="3">
        <v>11.274864741138284</v>
      </c>
      <c r="P707" t="str">
        <f t="shared" si="66"/>
        <v>E</v>
      </c>
      <c r="Q707">
        <f t="shared" si="67"/>
        <v>2019</v>
      </c>
      <c r="R707">
        <f t="shared" si="68"/>
        <v>0</v>
      </c>
    </row>
    <row r="708" spans="1:18" x14ac:dyDescent="0.25">
      <c r="A708" s="1">
        <v>43782.399329361484</v>
      </c>
      <c r="B708" s="2" t="s">
        <v>3043</v>
      </c>
      <c r="C708" t="s">
        <v>64</v>
      </c>
      <c r="D708">
        <v>7</v>
      </c>
      <c r="E708">
        <v>352</v>
      </c>
      <c r="F708">
        <f>IF(E708="",_xlfn.XLOOKUP(C708,'Price Averages'!$D$4:$D$103,'Price Averages'!$E$4:$E$103, "FALSE"), E708)</f>
        <v>352</v>
      </c>
      <c r="G708">
        <v>88</v>
      </c>
      <c r="H708">
        <f>IF(G708="", _xlfn.XLOOKUP(C708, 'Cost Averages'!$D$4:$D$103,'Cost Averages'!$E$4:$E$103, "FALSE"),G708)</f>
        <v>88</v>
      </c>
      <c r="I708">
        <f t="shared" si="69"/>
        <v>2464</v>
      </c>
      <c r="J708">
        <f t="shared" si="70"/>
        <v>616</v>
      </c>
      <c r="K708">
        <f t="shared" si="71"/>
        <v>1848</v>
      </c>
      <c r="L708" s="2" t="s">
        <v>28</v>
      </c>
      <c r="M708" t="s">
        <v>1215</v>
      </c>
      <c r="N708" t="s">
        <v>46</v>
      </c>
      <c r="O708" s="3">
        <v>10.428287009858728</v>
      </c>
      <c r="P708" t="str">
        <f t="shared" si="66"/>
        <v>E</v>
      </c>
      <c r="Q708">
        <f t="shared" si="67"/>
        <v>2019</v>
      </c>
      <c r="R708">
        <f t="shared" si="68"/>
        <v>0</v>
      </c>
    </row>
    <row r="709" spans="1:18" x14ac:dyDescent="0.25">
      <c r="A709" s="1">
        <v>43522.48968096434</v>
      </c>
      <c r="B709" s="2" t="s">
        <v>3089</v>
      </c>
      <c r="C709" t="s">
        <v>210</v>
      </c>
      <c r="D709">
        <v>7</v>
      </c>
      <c r="E709">
        <v>264</v>
      </c>
      <c r="F709">
        <f>IF(E709="",_xlfn.XLOOKUP(C709,'Price Averages'!$D$4:$D$103,'Price Averages'!$E$4:$E$103, "FALSE"), E709)</f>
        <v>264</v>
      </c>
      <c r="G709">
        <v>88</v>
      </c>
      <c r="H709">
        <f>IF(G709="", _xlfn.XLOOKUP(C709, 'Cost Averages'!$D$4:$D$103,'Cost Averages'!$E$4:$E$103, "FALSE"),G709)</f>
        <v>88</v>
      </c>
      <c r="I709">
        <f t="shared" si="69"/>
        <v>1848</v>
      </c>
      <c r="J709">
        <f t="shared" si="70"/>
        <v>616</v>
      </c>
      <c r="K709">
        <f t="shared" si="71"/>
        <v>1232</v>
      </c>
      <c r="L709" s="2" t="s">
        <v>28</v>
      </c>
      <c r="M709" t="s">
        <v>854</v>
      </c>
      <c r="N709" t="s">
        <v>50</v>
      </c>
      <c r="O709" s="3">
        <v>13.827196127590291</v>
      </c>
      <c r="P709" t="str">
        <f t="shared" si="66"/>
        <v>E</v>
      </c>
      <c r="Q709">
        <f t="shared" si="67"/>
        <v>2019</v>
      </c>
      <c r="R709">
        <f t="shared" si="68"/>
        <v>0</v>
      </c>
    </row>
    <row r="710" spans="1:18" x14ac:dyDescent="0.25">
      <c r="A710" s="1">
        <v>43573.755610942782</v>
      </c>
      <c r="B710" s="2" t="s">
        <v>1314</v>
      </c>
      <c r="C710" t="s">
        <v>278</v>
      </c>
      <c r="D710">
        <v>7</v>
      </c>
      <c r="E710">
        <v>34</v>
      </c>
      <c r="F710">
        <f>IF(E710="",_xlfn.XLOOKUP(C710,'Price Averages'!$D$4:$D$103,'Price Averages'!$E$4:$E$103, "FALSE"), E710)</f>
        <v>34</v>
      </c>
      <c r="G710">
        <v>17</v>
      </c>
      <c r="H710">
        <f>IF(G710="", _xlfn.XLOOKUP(C710, 'Cost Averages'!$D$4:$D$103,'Cost Averages'!$E$4:$E$103, "FALSE"),G710)</f>
        <v>17</v>
      </c>
      <c r="I710">
        <f t="shared" si="69"/>
        <v>238</v>
      </c>
      <c r="J710">
        <f t="shared" si="70"/>
        <v>119</v>
      </c>
      <c r="K710">
        <f t="shared" si="71"/>
        <v>119</v>
      </c>
      <c r="L710" s="2" t="s">
        <v>23</v>
      </c>
      <c r="M710" t="s">
        <v>86</v>
      </c>
      <c r="N710" t="s">
        <v>41</v>
      </c>
      <c r="O710" s="3">
        <v>9.8238489437106278</v>
      </c>
      <c r="P710" t="str">
        <f t="shared" si="66"/>
        <v>E</v>
      </c>
      <c r="Q710">
        <f t="shared" si="67"/>
        <v>2019</v>
      </c>
      <c r="R710">
        <f t="shared" si="68"/>
        <v>0</v>
      </c>
    </row>
    <row r="711" spans="1:18" x14ac:dyDescent="0.25">
      <c r="A711" s="1">
        <v>43660.904578169291</v>
      </c>
      <c r="B711" s="2" t="s">
        <v>2618</v>
      </c>
      <c r="C711" t="s">
        <v>278</v>
      </c>
      <c r="D711">
        <v>7</v>
      </c>
      <c r="E711">
        <v>34</v>
      </c>
      <c r="F711">
        <f>IF(E711="",_xlfn.XLOOKUP(C711,'Price Averages'!$D$4:$D$103,'Price Averages'!$E$4:$E$103, "FALSE"), E711)</f>
        <v>34</v>
      </c>
      <c r="G711" t="s">
        <v>32</v>
      </c>
      <c r="H711">
        <f>IF(G711="", _xlfn.XLOOKUP(C711, 'Cost Averages'!$D$4:$D$103,'Cost Averages'!$E$4:$E$103, "FALSE"),G711)</f>
        <v>17</v>
      </c>
      <c r="I711">
        <f t="shared" si="69"/>
        <v>238</v>
      </c>
      <c r="J711">
        <f t="shared" si="70"/>
        <v>119</v>
      </c>
      <c r="K711">
        <f t="shared" si="71"/>
        <v>119</v>
      </c>
      <c r="L711" s="2" t="s">
        <v>28</v>
      </c>
      <c r="M711" t="s">
        <v>572</v>
      </c>
      <c r="N711" t="s">
        <v>50</v>
      </c>
      <c r="O711" s="3">
        <v>14.66147716237918</v>
      </c>
      <c r="P711" t="str">
        <f t="shared" si="66"/>
        <v>E</v>
      </c>
      <c r="Q711">
        <f t="shared" si="67"/>
        <v>2019</v>
      </c>
      <c r="R711">
        <f t="shared" si="68"/>
        <v>0</v>
      </c>
    </row>
    <row r="712" spans="1:18" x14ac:dyDescent="0.25">
      <c r="A712" s="1">
        <v>43812.948857763266</v>
      </c>
      <c r="B712" s="2" t="s">
        <v>2816</v>
      </c>
      <c r="C712" t="s">
        <v>140</v>
      </c>
      <c r="D712">
        <v>7</v>
      </c>
      <c r="E712">
        <v>144</v>
      </c>
      <c r="F712">
        <f>IF(E712="",_xlfn.XLOOKUP(C712,'Price Averages'!$D$4:$D$103,'Price Averages'!$E$4:$E$103, "FALSE"), E712)</f>
        <v>144</v>
      </c>
      <c r="G712">
        <v>36</v>
      </c>
      <c r="H712">
        <f>IF(G712="", _xlfn.XLOOKUP(C712, 'Cost Averages'!$D$4:$D$103,'Cost Averages'!$E$4:$E$103, "FALSE"),G712)</f>
        <v>36</v>
      </c>
      <c r="I712">
        <f t="shared" si="69"/>
        <v>1008</v>
      </c>
      <c r="J712">
        <f t="shared" si="70"/>
        <v>252</v>
      </c>
      <c r="K712">
        <f t="shared" si="71"/>
        <v>756</v>
      </c>
      <c r="L712" s="2" t="s">
        <v>28</v>
      </c>
      <c r="M712" t="s">
        <v>601</v>
      </c>
      <c r="N712" t="s">
        <v>56</v>
      </c>
      <c r="O712" s="3">
        <v>12.564315242820944</v>
      </c>
      <c r="P712" t="str">
        <f t="shared" si="66"/>
        <v>E</v>
      </c>
      <c r="Q712">
        <f t="shared" si="67"/>
        <v>2019</v>
      </c>
      <c r="R712">
        <f t="shared" si="68"/>
        <v>0</v>
      </c>
    </row>
    <row r="713" spans="1:18" x14ac:dyDescent="0.25">
      <c r="A713" s="1">
        <v>43794.343408978151</v>
      </c>
      <c r="B713" s="2" t="s">
        <v>1542</v>
      </c>
      <c r="C713" t="s">
        <v>402</v>
      </c>
      <c r="D713">
        <v>7</v>
      </c>
      <c r="E713">
        <v>84</v>
      </c>
      <c r="F713">
        <f>IF(E713="",_xlfn.XLOOKUP(C713,'Price Averages'!$D$4:$D$103,'Price Averages'!$E$4:$E$103, "FALSE"), E713)</f>
        <v>84</v>
      </c>
      <c r="G713">
        <v>21</v>
      </c>
      <c r="H713">
        <f>IF(G713="", _xlfn.XLOOKUP(C713, 'Cost Averages'!$D$4:$D$103,'Cost Averages'!$E$4:$E$103, "FALSE"),G713)</f>
        <v>21</v>
      </c>
      <c r="I713">
        <f t="shared" si="69"/>
        <v>588</v>
      </c>
      <c r="J713">
        <f t="shared" si="70"/>
        <v>147</v>
      </c>
      <c r="K713">
        <f t="shared" si="71"/>
        <v>441</v>
      </c>
      <c r="L713" s="2" t="s">
        <v>44</v>
      </c>
      <c r="M713" t="s">
        <v>566</v>
      </c>
      <c r="N713" t="s">
        <v>50</v>
      </c>
      <c r="O713" s="3">
        <v>13.150536103258979</v>
      </c>
      <c r="P713" t="str">
        <f t="shared" si="66"/>
        <v>E</v>
      </c>
      <c r="Q713">
        <f t="shared" si="67"/>
        <v>2019</v>
      </c>
      <c r="R713">
        <f t="shared" si="68"/>
        <v>0</v>
      </c>
    </row>
    <row r="714" spans="1:18" x14ac:dyDescent="0.25">
      <c r="A714" s="1">
        <v>43468.504018278996</v>
      </c>
      <c r="B714" s="2" t="s">
        <v>3201</v>
      </c>
      <c r="C714" t="s">
        <v>402</v>
      </c>
      <c r="D714">
        <v>7</v>
      </c>
      <c r="E714">
        <v>84</v>
      </c>
      <c r="F714">
        <f>IF(E714="",_xlfn.XLOOKUP(C714,'Price Averages'!$D$4:$D$103,'Price Averages'!$E$4:$E$103, "FALSE"), E714)</f>
        <v>84</v>
      </c>
      <c r="G714">
        <v>21</v>
      </c>
      <c r="H714">
        <f>IF(G714="", _xlfn.XLOOKUP(C714, 'Cost Averages'!$D$4:$D$103,'Cost Averages'!$E$4:$E$103, "FALSE"),G714)</f>
        <v>21</v>
      </c>
      <c r="I714">
        <f t="shared" si="69"/>
        <v>588</v>
      </c>
      <c r="J714">
        <f t="shared" si="70"/>
        <v>147</v>
      </c>
      <c r="K714">
        <f t="shared" si="71"/>
        <v>441</v>
      </c>
      <c r="L714" s="2" t="s">
        <v>23</v>
      </c>
      <c r="M714" t="s">
        <v>269</v>
      </c>
      <c r="N714" t="s">
        <v>50</v>
      </c>
      <c r="O714" s="3">
        <v>11.883396013219548</v>
      </c>
      <c r="P714" t="str">
        <f t="shared" si="66"/>
        <v>E</v>
      </c>
      <c r="Q714">
        <f t="shared" si="67"/>
        <v>2019</v>
      </c>
      <c r="R714">
        <f t="shared" si="68"/>
        <v>0</v>
      </c>
    </row>
    <row r="715" spans="1:18" x14ac:dyDescent="0.25">
      <c r="A715" s="1">
        <v>43530.919682106243</v>
      </c>
      <c r="B715" s="2" t="s">
        <v>500</v>
      </c>
      <c r="C715" t="s">
        <v>417</v>
      </c>
      <c r="D715">
        <v>7</v>
      </c>
      <c r="E715">
        <v>352</v>
      </c>
      <c r="F715">
        <f>IF(E715="",_xlfn.XLOOKUP(C715,'Price Averages'!$D$4:$D$103,'Price Averages'!$E$4:$E$103, "FALSE"), E715)</f>
        <v>352</v>
      </c>
      <c r="G715">
        <v>88</v>
      </c>
      <c r="H715">
        <f>IF(G715="", _xlfn.XLOOKUP(C715, 'Cost Averages'!$D$4:$D$103,'Cost Averages'!$E$4:$E$103, "FALSE"),G715)</f>
        <v>88</v>
      </c>
      <c r="I715">
        <f t="shared" si="69"/>
        <v>2464</v>
      </c>
      <c r="J715">
        <f t="shared" si="70"/>
        <v>616</v>
      </c>
      <c r="K715">
        <f t="shared" si="71"/>
        <v>1848</v>
      </c>
      <c r="L715" s="2" t="s">
        <v>28</v>
      </c>
      <c r="M715" t="s">
        <v>972</v>
      </c>
      <c r="N715" t="s">
        <v>25</v>
      </c>
      <c r="O715" s="3">
        <v>8.1743378387804331</v>
      </c>
      <c r="P715" t="str">
        <f t="shared" si="66"/>
        <v>E</v>
      </c>
      <c r="Q715">
        <f t="shared" si="67"/>
        <v>2019</v>
      </c>
      <c r="R715">
        <f t="shared" si="68"/>
        <v>0</v>
      </c>
    </row>
    <row r="716" spans="1:18" x14ac:dyDescent="0.25">
      <c r="A716" s="1">
        <v>43791.555785376375</v>
      </c>
      <c r="B716" s="2" t="s">
        <v>1853</v>
      </c>
      <c r="C716" t="s">
        <v>70</v>
      </c>
      <c r="D716">
        <v>7</v>
      </c>
      <c r="E716">
        <v>94</v>
      </c>
      <c r="F716">
        <f>IF(E716="",_xlfn.XLOOKUP(C716,'Price Averages'!$D$4:$D$103,'Price Averages'!$E$4:$E$103, "FALSE"), E716)</f>
        <v>94</v>
      </c>
      <c r="G716">
        <v>47</v>
      </c>
      <c r="H716">
        <f>IF(G716="", _xlfn.XLOOKUP(C716, 'Cost Averages'!$D$4:$D$103,'Cost Averages'!$E$4:$E$103, "FALSE"),G716)</f>
        <v>47</v>
      </c>
      <c r="I716">
        <f t="shared" si="69"/>
        <v>658</v>
      </c>
      <c r="J716">
        <f t="shared" si="70"/>
        <v>329</v>
      </c>
      <c r="K716">
        <f t="shared" si="71"/>
        <v>329</v>
      </c>
      <c r="L716" s="2" t="s">
        <v>28</v>
      </c>
      <c r="M716" t="s">
        <v>115</v>
      </c>
      <c r="N716" t="s">
        <v>46</v>
      </c>
      <c r="O716" s="3">
        <v>10.42743035829395</v>
      </c>
      <c r="P716" t="str">
        <f t="shared" si="66"/>
        <v>E</v>
      </c>
      <c r="Q716">
        <f t="shared" si="67"/>
        <v>2019</v>
      </c>
      <c r="R716">
        <f t="shared" si="68"/>
        <v>0</v>
      </c>
    </row>
    <row r="717" spans="1:18" x14ac:dyDescent="0.25">
      <c r="A717" s="1">
        <v>43810.876334044508</v>
      </c>
      <c r="B717" s="2" t="s">
        <v>2712</v>
      </c>
      <c r="C717" t="s">
        <v>412</v>
      </c>
      <c r="D717">
        <v>7</v>
      </c>
      <c r="E717">
        <v>162</v>
      </c>
      <c r="F717">
        <f>IF(E717="",_xlfn.XLOOKUP(C717,'Price Averages'!$D$4:$D$103,'Price Averages'!$E$4:$E$103, "FALSE"), E717)</f>
        <v>162</v>
      </c>
      <c r="G717">
        <v>54</v>
      </c>
      <c r="H717">
        <f>IF(G717="", _xlfn.XLOOKUP(C717, 'Cost Averages'!$D$4:$D$103,'Cost Averages'!$E$4:$E$103, "FALSE"),G717)</f>
        <v>54</v>
      </c>
      <c r="I717">
        <f t="shared" si="69"/>
        <v>1134</v>
      </c>
      <c r="J717">
        <f t="shared" si="70"/>
        <v>378</v>
      </c>
      <c r="K717">
        <f t="shared" si="71"/>
        <v>756</v>
      </c>
      <c r="L717" s="2" t="s">
        <v>28</v>
      </c>
      <c r="M717" t="s">
        <v>233</v>
      </c>
      <c r="N717" t="s">
        <v>25</v>
      </c>
      <c r="O717" s="3">
        <v>11.274864741138284</v>
      </c>
      <c r="P717" t="str">
        <f t="shared" si="66"/>
        <v>E</v>
      </c>
      <c r="Q717">
        <f t="shared" si="67"/>
        <v>2019</v>
      </c>
      <c r="R717">
        <f t="shared" si="68"/>
        <v>0</v>
      </c>
    </row>
    <row r="718" spans="1:18" x14ac:dyDescent="0.25">
      <c r="A718" s="1">
        <v>43781.296618383283</v>
      </c>
      <c r="B718" s="2" t="s">
        <v>1886</v>
      </c>
      <c r="C718" t="s">
        <v>293</v>
      </c>
      <c r="D718">
        <v>7</v>
      </c>
      <c r="E718" t="s">
        <v>32</v>
      </c>
      <c r="F718">
        <f>IF(E718="",_xlfn.XLOOKUP(C718,'Price Averages'!$D$4:$D$103,'Price Averages'!$E$4:$E$103, "FALSE"), E718)</f>
        <v>188</v>
      </c>
      <c r="G718">
        <v>94</v>
      </c>
      <c r="H718">
        <f>IF(G718="", _xlfn.XLOOKUP(C718, 'Cost Averages'!$D$4:$D$103,'Cost Averages'!$E$4:$E$103, "FALSE"),G718)</f>
        <v>94</v>
      </c>
      <c r="I718">
        <f t="shared" si="69"/>
        <v>1316</v>
      </c>
      <c r="J718">
        <f t="shared" si="70"/>
        <v>658</v>
      </c>
      <c r="K718">
        <f t="shared" si="71"/>
        <v>658</v>
      </c>
      <c r="L718" s="2" t="s">
        <v>28</v>
      </c>
      <c r="M718" t="s">
        <v>408</v>
      </c>
      <c r="N718" t="s">
        <v>50</v>
      </c>
      <c r="O718" s="3">
        <v>12.399050786131125</v>
      </c>
      <c r="P718" t="str">
        <f t="shared" si="66"/>
        <v>E</v>
      </c>
      <c r="Q718">
        <f t="shared" si="67"/>
        <v>2019</v>
      </c>
      <c r="R718">
        <f t="shared" si="68"/>
        <v>0</v>
      </c>
    </row>
    <row r="719" spans="1:18" x14ac:dyDescent="0.25">
      <c r="A719" s="1">
        <v>43638.141059978989</v>
      </c>
      <c r="B719" s="2" t="s">
        <v>1986</v>
      </c>
      <c r="C719" t="s">
        <v>575</v>
      </c>
      <c r="D719">
        <v>7</v>
      </c>
      <c r="E719">
        <v>57</v>
      </c>
      <c r="F719">
        <f>IF(E719="",_xlfn.XLOOKUP(C719,'Price Averages'!$D$4:$D$103,'Price Averages'!$E$4:$E$103, "FALSE"), E719)</f>
        <v>57</v>
      </c>
      <c r="G719">
        <v>19</v>
      </c>
      <c r="H719">
        <f>IF(G719="", _xlfn.XLOOKUP(C719, 'Cost Averages'!$D$4:$D$103,'Cost Averages'!$E$4:$E$103, "FALSE"),G719)</f>
        <v>19</v>
      </c>
      <c r="I719">
        <f t="shared" si="69"/>
        <v>399</v>
      </c>
      <c r="J719">
        <f t="shared" si="70"/>
        <v>133</v>
      </c>
      <c r="K719">
        <f t="shared" si="71"/>
        <v>266</v>
      </c>
      <c r="L719" s="2" t="s">
        <v>28</v>
      </c>
      <c r="M719" t="s">
        <v>498</v>
      </c>
      <c r="N719" t="s">
        <v>25</v>
      </c>
      <c r="O719" s="3">
        <v>13.917704159139552</v>
      </c>
      <c r="P719" t="str">
        <f t="shared" si="66"/>
        <v>E</v>
      </c>
      <c r="Q719">
        <f t="shared" si="67"/>
        <v>2019</v>
      </c>
      <c r="R719">
        <f t="shared" si="68"/>
        <v>0</v>
      </c>
    </row>
    <row r="720" spans="1:18" x14ac:dyDescent="0.25">
      <c r="A720" s="1">
        <v>43578.638686517326</v>
      </c>
      <c r="B720" s="2" t="s">
        <v>1954</v>
      </c>
      <c r="C720" t="s">
        <v>258</v>
      </c>
      <c r="D720">
        <v>7</v>
      </c>
      <c r="E720">
        <v>50</v>
      </c>
      <c r="F720">
        <f>IF(E720="",_xlfn.XLOOKUP(C720,'Price Averages'!$D$4:$D$103,'Price Averages'!$E$4:$E$103, "FALSE"), E720)</f>
        <v>50</v>
      </c>
      <c r="G720">
        <v>25</v>
      </c>
      <c r="H720">
        <f>IF(G720="", _xlfn.XLOOKUP(C720, 'Cost Averages'!$D$4:$D$103,'Cost Averages'!$E$4:$E$103, "FALSE"),G720)</f>
        <v>25</v>
      </c>
      <c r="I720">
        <f t="shared" si="69"/>
        <v>350</v>
      </c>
      <c r="J720">
        <f t="shared" si="70"/>
        <v>175</v>
      </c>
      <c r="K720">
        <f t="shared" si="71"/>
        <v>175</v>
      </c>
      <c r="L720" s="2" t="s">
        <v>28</v>
      </c>
      <c r="M720" t="s">
        <v>484</v>
      </c>
      <c r="N720" t="s">
        <v>25</v>
      </c>
      <c r="O720" s="3">
        <v>11.799431383856128</v>
      </c>
      <c r="P720" t="str">
        <f t="shared" si="66"/>
        <v>E</v>
      </c>
      <c r="Q720">
        <f t="shared" si="67"/>
        <v>2019</v>
      </c>
      <c r="R720">
        <f t="shared" si="68"/>
        <v>0</v>
      </c>
    </row>
    <row r="721" spans="1:18" x14ac:dyDescent="0.25">
      <c r="A721" s="1">
        <v>43621.456249734969</v>
      </c>
      <c r="B721" s="2" t="s">
        <v>1008</v>
      </c>
      <c r="C721" t="s">
        <v>584</v>
      </c>
      <c r="D721">
        <v>7</v>
      </c>
      <c r="E721" t="s">
        <v>32</v>
      </c>
      <c r="F721">
        <f>IF(E721="",_xlfn.XLOOKUP(C721,'Price Averages'!$D$4:$D$103,'Price Averages'!$E$4:$E$103, "FALSE"), E721)</f>
        <v>312</v>
      </c>
      <c r="G721">
        <v>78</v>
      </c>
      <c r="H721">
        <f>IF(G721="", _xlfn.XLOOKUP(C721, 'Cost Averages'!$D$4:$D$103,'Cost Averages'!$E$4:$E$103, "FALSE"),G721)</f>
        <v>78</v>
      </c>
      <c r="I721">
        <f t="shared" si="69"/>
        <v>2184</v>
      </c>
      <c r="J721">
        <f t="shared" si="70"/>
        <v>546</v>
      </c>
      <c r="K721">
        <f t="shared" si="71"/>
        <v>1638</v>
      </c>
      <c r="L721" s="2" t="s">
        <v>23</v>
      </c>
      <c r="M721" t="s">
        <v>282</v>
      </c>
      <c r="N721" t="s">
        <v>78</v>
      </c>
      <c r="O721" s="3">
        <v>12.758430621858414</v>
      </c>
      <c r="P721" t="str">
        <f t="shared" si="66"/>
        <v>E</v>
      </c>
      <c r="Q721">
        <f t="shared" si="67"/>
        <v>2019</v>
      </c>
      <c r="R721">
        <f t="shared" si="68"/>
        <v>0</v>
      </c>
    </row>
    <row r="722" spans="1:18" x14ac:dyDescent="0.25">
      <c r="A722" s="1">
        <v>43651.572602656786</v>
      </c>
      <c r="B722" s="2" t="s">
        <v>2853</v>
      </c>
      <c r="C722" t="s">
        <v>584</v>
      </c>
      <c r="D722">
        <v>7</v>
      </c>
      <c r="E722">
        <v>312</v>
      </c>
      <c r="F722">
        <f>IF(E722="",_xlfn.XLOOKUP(C722,'Price Averages'!$D$4:$D$103,'Price Averages'!$E$4:$E$103, "FALSE"), E722)</f>
        <v>312</v>
      </c>
      <c r="G722">
        <v>78</v>
      </c>
      <c r="H722">
        <f>IF(G722="", _xlfn.XLOOKUP(C722, 'Cost Averages'!$D$4:$D$103,'Cost Averages'!$E$4:$E$103, "FALSE"),G722)</f>
        <v>78</v>
      </c>
      <c r="I722">
        <f t="shared" si="69"/>
        <v>2184</v>
      </c>
      <c r="J722">
        <f t="shared" si="70"/>
        <v>546</v>
      </c>
      <c r="K722">
        <f t="shared" si="71"/>
        <v>1638</v>
      </c>
      <c r="L722" s="2" t="s">
        <v>23</v>
      </c>
      <c r="M722" t="s">
        <v>595</v>
      </c>
      <c r="N722" t="s">
        <v>56</v>
      </c>
      <c r="O722" s="3">
        <v>11.072271050116964</v>
      </c>
      <c r="P722" t="str">
        <f t="shared" si="66"/>
        <v>E</v>
      </c>
      <c r="Q722">
        <f t="shared" si="67"/>
        <v>2019</v>
      </c>
      <c r="R722">
        <f t="shared" si="68"/>
        <v>0</v>
      </c>
    </row>
    <row r="723" spans="1:18" x14ac:dyDescent="0.25">
      <c r="A723" s="1">
        <v>43806</v>
      </c>
      <c r="B723" s="2" t="s">
        <v>3222</v>
      </c>
      <c r="C723" t="s">
        <v>117</v>
      </c>
      <c r="D723">
        <v>7</v>
      </c>
      <c r="E723" t="s">
        <v>32</v>
      </c>
      <c r="F723">
        <f>IF(E723="",_xlfn.XLOOKUP(C723,'Price Averages'!$D$4:$D$103,'Price Averages'!$E$4:$E$103, "FALSE"), E723)</f>
        <v>176</v>
      </c>
      <c r="G723">
        <v>88</v>
      </c>
      <c r="H723">
        <f>IF(G723="", _xlfn.XLOOKUP(C723, 'Cost Averages'!$D$4:$D$103,'Cost Averages'!$E$4:$E$103, "FALSE"),G723)</f>
        <v>88</v>
      </c>
      <c r="I723">
        <f t="shared" si="69"/>
        <v>1232</v>
      </c>
      <c r="J723">
        <f t="shared" si="70"/>
        <v>616</v>
      </c>
      <c r="K723">
        <f t="shared" si="71"/>
        <v>616</v>
      </c>
      <c r="L723" s="2" t="s">
        <v>23</v>
      </c>
      <c r="M723" t="s">
        <v>287</v>
      </c>
      <c r="N723" t="s">
        <v>34</v>
      </c>
      <c r="O723" s="3">
        <v>14.906846445071711</v>
      </c>
      <c r="P723" t="str">
        <f t="shared" si="66"/>
        <v>E</v>
      </c>
      <c r="Q723">
        <f t="shared" si="67"/>
        <v>2019</v>
      </c>
      <c r="R723">
        <f t="shared" si="68"/>
        <v>0</v>
      </c>
    </row>
    <row r="724" spans="1:18" x14ac:dyDescent="0.25">
      <c r="A724" s="1">
        <v>43671.461573419161</v>
      </c>
      <c r="B724" s="2" t="s">
        <v>1878</v>
      </c>
      <c r="C724" t="s">
        <v>188</v>
      </c>
      <c r="D724">
        <v>7</v>
      </c>
      <c r="E724">
        <v>192</v>
      </c>
      <c r="F724">
        <f>IF(E724="",_xlfn.XLOOKUP(C724,'Price Averages'!$D$4:$D$103,'Price Averages'!$E$4:$E$103, "FALSE"), E724)</f>
        <v>192</v>
      </c>
      <c r="G724">
        <v>96</v>
      </c>
      <c r="H724">
        <f>IF(G724="", _xlfn.XLOOKUP(C724, 'Cost Averages'!$D$4:$D$103,'Cost Averages'!$E$4:$E$103, "FALSE"),G724)</f>
        <v>96</v>
      </c>
      <c r="I724">
        <f t="shared" si="69"/>
        <v>1344</v>
      </c>
      <c r="J724">
        <f t="shared" si="70"/>
        <v>672</v>
      </c>
      <c r="K724">
        <f t="shared" si="71"/>
        <v>672</v>
      </c>
      <c r="L724" s="2" t="s">
        <v>28</v>
      </c>
      <c r="M724" t="s">
        <v>1215</v>
      </c>
      <c r="N724" t="s">
        <v>46</v>
      </c>
      <c r="O724" s="3">
        <v>10.428287009858728</v>
      </c>
      <c r="P724" t="str">
        <f t="shared" si="66"/>
        <v>E</v>
      </c>
      <c r="Q724">
        <f t="shared" si="67"/>
        <v>2019</v>
      </c>
      <c r="R724">
        <f t="shared" si="68"/>
        <v>0</v>
      </c>
    </row>
    <row r="725" spans="1:18" x14ac:dyDescent="0.25">
      <c r="A725" s="1">
        <v>43548.451225288154</v>
      </c>
      <c r="B725" s="2" t="s">
        <v>2189</v>
      </c>
      <c r="C725" t="s">
        <v>553</v>
      </c>
      <c r="D725">
        <v>7</v>
      </c>
      <c r="E725">
        <v>384</v>
      </c>
      <c r="F725">
        <f>IF(E725="",_xlfn.XLOOKUP(C725,'Price Averages'!$D$4:$D$103,'Price Averages'!$E$4:$E$103, "FALSE"), E725)</f>
        <v>384</v>
      </c>
      <c r="G725">
        <v>96</v>
      </c>
      <c r="H725">
        <f>IF(G725="", _xlfn.XLOOKUP(C725, 'Cost Averages'!$D$4:$D$103,'Cost Averages'!$E$4:$E$103, "FALSE"),G725)</f>
        <v>96</v>
      </c>
      <c r="I725">
        <f t="shared" si="69"/>
        <v>2688</v>
      </c>
      <c r="J725">
        <f t="shared" si="70"/>
        <v>672</v>
      </c>
      <c r="K725">
        <f t="shared" si="71"/>
        <v>2016</v>
      </c>
      <c r="L725" s="2" t="s">
        <v>28</v>
      </c>
      <c r="M725" t="s">
        <v>161</v>
      </c>
      <c r="N725" t="s">
        <v>25</v>
      </c>
      <c r="O725" s="3">
        <v>15.121383064708469</v>
      </c>
      <c r="P725" t="str">
        <f t="shared" si="66"/>
        <v>E</v>
      </c>
      <c r="Q725">
        <f t="shared" si="67"/>
        <v>2019</v>
      </c>
      <c r="R725">
        <f t="shared" si="68"/>
        <v>0</v>
      </c>
    </row>
    <row r="726" spans="1:18" x14ac:dyDescent="0.25">
      <c r="A726" s="1">
        <v>43690.598867459652</v>
      </c>
      <c r="B726" s="2" t="s">
        <v>2030</v>
      </c>
      <c r="C726" t="s">
        <v>54</v>
      </c>
      <c r="D726">
        <v>7</v>
      </c>
      <c r="E726">
        <v>80</v>
      </c>
      <c r="F726">
        <f>IF(E726="",_xlfn.XLOOKUP(C726,'Price Averages'!$D$4:$D$103,'Price Averages'!$E$4:$E$103, "FALSE"), E726)</f>
        <v>80</v>
      </c>
      <c r="G726">
        <v>20</v>
      </c>
      <c r="H726">
        <f>IF(G726="", _xlfn.XLOOKUP(C726, 'Cost Averages'!$D$4:$D$103,'Cost Averages'!$E$4:$E$103, "FALSE"),G726)</f>
        <v>20</v>
      </c>
      <c r="I726">
        <f t="shared" si="69"/>
        <v>560</v>
      </c>
      <c r="J726">
        <f t="shared" si="70"/>
        <v>140</v>
      </c>
      <c r="K726">
        <f t="shared" si="71"/>
        <v>420</v>
      </c>
      <c r="L726" s="2" t="s">
        <v>28</v>
      </c>
      <c r="M726" t="s">
        <v>1663</v>
      </c>
      <c r="N726" t="s">
        <v>78</v>
      </c>
      <c r="O726" s="3">
        <v>15.239568994601312</v>
      </c>
      <c r="P726" t="str">
        <f t="shared" si="66"/>
        <v>E</v>
      </c>
      <c r="Q726">
        <f t="shared" si="67"/>
        <v>2019</v>
      </c>
      <c r="R726">
        <f t="shared" si="68"/>
        <v>0</v>
      </c>
    </row>
    <row r="727" spans="1:18" x14ac:dyDescent="0.25">
      <c r="A727" s="1">
        <v>43799.507587958266</v>
      </c>
      <c r="B727" s="2" t="s">
        <v>2082</v>
      </c>
      <c r="C727" t="s">
        <v>122</v>
      </c>
      <c r="D727">
        <v>7</v>
      </c>
      <c r="E727">
        <v>144</v>
      </c>
      <c r="F727">
        <f>IF(E727="",_xlfn.XLOOKUP(C727,'Price Averages'!$D$4:$D$103,'Price Averages'!$E$4:$E$103, "FALSE"), E727)</f>
        <v>144</v>
      </c>
      <c r="G727">
        <v>48</v>
      </c>
      <c r="H727">
        <f>IF(G727="", _xlfn.XLOOKUP(C727, 'Cost Averages'!$D$4:$D$103,'Cost Averages'!$E$4:$E$103, "FALSE"),G727)</f>
        <v>48</v>
      </c>
      <c r="I727">
        <f t="shared" si="69"/>
        <v>1008</v>
      </c>
      <c r="J727">
        <f t="shared" si="70"/>
        <v>336</v>
      </c>
      <c r="K727">
        <f t="shared" si="71"/>
        <v>672</v>
      </c>
      <c r="L727" s="2" t="s">
        <v>44</v>
      </c>
      <c r="M727" t="s">
        <v>498</v>
      </c>
      <c r="N727" t="s">
        <v>25</v>
      </c>
      <c r="O727" s="3">
        <v>13.917704159139552</v>
      </c>
      <c r="P727" t="str">
        <f t="shared" si="66"/>
        <v>E</v>
      </c>
      <c r="Q727">
        <f t="shared" si="67"/>
        <v>2019</v>
      </c>
      <c r="R727">
        <f t="shared" si="68"/>
        <v>0</v>
      </c>
    </row>
    <row r="728" spans="1:18" x14ac:dyDescent="0.25">
      <c r="A728" s="1">
        <v>43551.223547930182</v>
      </c>
      <c r="B728" s="2" t="s">
        <v>1567</v>
      </c>
      <c r="C728" t="s">
        <v>515</v>
      </c>
      <c r="D728">
        <v>7</v>
      </c>
      <c r="E728">
        <v>92</v>
      </c>
      <c r="F728">
        <f>IF(E728="",_xlfn.XLOOKUP(C728,'Price Averages'!$D$4:$D$103,'Price Averages'!$E$4:$E$103, "FALSE"), E728)</f>
        <v>92</v>
      </c>
      <c r="G728">
        <v>46</v>
      </c>
      <c r="H728">
        <f>IF(G728="", _xlfn.XLOOKUP(C728, 'Cost Averages'!$D$4:$D$103,'Cost Averages'!$E$4:$E$103, "FALSE"),G728)</f>
        <v>46</v>
      </c>
      <c r="I728">
        <f t="shared" si="69"/>
        <v>644</v>
      </c>
      <c r="J728">
        <f t="shared" si="70"/>
        <v>322</v>
      </c>
      <c r="K728">
        <f t="shared" si="71"/>
        <v>322</v>
      </c>
      <c r="L728" s="2" t="s">
        <v>23</v>
      </c>
      <c r="M728" t="s">
        <v>603</v>
      </c>
      <c r="N728" t="s">
        <v>50</v>
      </c>
      <c r="O728" s="3">
        <v>7.8974070387684714</v>
      </c>
      <c r="P728" t="str">
        <f t="shared" si="66"/>
        <v>E</v>
      </c>
      <c r="Q728">
        <f t="shared" si="67"/>
        <v>2019</v>
      </c>
      <c r="R728">
        <f t="shared" si="68"/>
        <v>0</v>
      </c>
    </row>
    <row r="729" spans="1:18" x14ac:dyDescent="0.25">
      <c r="A729" s="1">
        <v>43738.779197324562</v>
      </c>
      <c r="B729" s="2" t="s">
        <v>903</v>
      </c>
      <c r="C729" t="s">
        <v>97</v>
      </c>
      <c r="D729">
        <v>7</v>
      </c>
      <c r="E729">
        <v>201</v>
      </c>
      <c r="F729">
        <f>IF(E729="",_xlfn.XLOOKUP(C729,'Price Averages'!$D$4:$D$103,'Price Averages'!$E$4:$E$103, "FALSE"), E729)</f>
        <v>201</v>
      </c>
      <c r="G729" t="s">
        <v>32</v>
      </c>
      <c r="H729">
        <f>IF(G729="", _xlfn.XLOOKUP(C729, 'Cost Averages'!$D$4:$D$103,'Cost Averages'!$E$4:$E$103, "FALSE"),G729)</f>
        <v>67</v>
      </c>
      <c r="I729">
        <f t="shared" si="69"/>
        <v>1407</v>
      </c>
      <c r="J729">
        <f t="shared" si="70"/>
        <v>469</v>
      </c>
      <c r="K729">
        <f t="shared" si="71"/>
        <v>938</v>
      </c>
      <c r="L729" s="2" t="s">
        <v>28</v>
      </c>
      <c r="M729" t="s">
        <v>904</v>
      </c>
      <c r="N729" t="s">
        <v>56</v>
      </c>
      <c r="O729" s="3">
        <v>11.816651848338852</v>
      </c>
      <c r="P729" t="str">
        <f t="shared" si="66"/>
        <v>E</v>
      </c>
      <c r="Q729">
        <f t="shared" si="67"/>
        <v>2019</v>
      </c>
      <c r="R729">
        <f t="shared" si="68"/>
        <v>0</v>
      </c>
    </row>
    <row r="730" spans="1:18" x14ac:dyDescent="0.25">
      <c r="A730" s="1">
        <v>43586.54199819643</v>
      </c>
      <c r="B730" s="2" t="s">
        <v>2104</v>
      </c>
      <c r="C730" t="s">
        <v>125</v>
      </c>
      <c r="D730">
        <v>8</v>
      </c>
      <c r="E730">
        <v>189</v>
      </c>
      <c r="F730">
        <f>IF(E730="",_xlfn.XLOOKUP(C730,'Price Averages'!$D$4:$D$103,'Price Averages'!$E$4:$E$103, "FALSE"), E730)</f>
        <v>189</v>
      </c>
      <c r="G730" t="s">
        <v>32</v>
      </c>
      <c r="H730">
        <f>IF(G730="", _xlfn.XLOOKUP(C730, 'Cost Averages'!$D$4:$D$103,'Cost Averages'!$E$4:$E$103, "FALSE"),G730)</f>
        <v>63</v>
      </c>
      <c r="I730">
        <f t="shared" si="69"/>
        <v>1512</v>
      </c>
      <c r="J730">
        <f t="shared" si="70"/>
        <v>504</v>
      </c>
      <c r="K730">
        <f t="shared" si="71"/>
        <v>1008</v>
      </c>
      <c r="L730" s="2" t="s">
        <v>28</v>
      </c>
      <c r="M730" t="s">
        <v>787</v>
      </c>
      <c r="N730" t="s">
        <v>41</v>
      </c>
      <c r="O730" s="3">
        <v>11.661237375491201</v>
      </c>
      <c r="P730" t="str">
        <f t="shared" si="66"/>
        <v>E</v>
      </c>
      <c r="Q730">
        <f t="shared" si="67"/>
        <v>2019</v>
      </c>
      <c r="R730">
        <f t="shared" si="68"/>
        <v>0</v>
      </c>
    </row>
    <row r="731" spans="1:18" x14ac:dyDescent="0.25">
      <c r="A731" s="1">
        <v>43578.794779018637</v>
      </c>
      <c r="B731" s="2" t="s">
        <v>2224</v>
      </c>
      <c r="C731" t="s">
        <v>125</v>
      </c>
      <c r="D731">
        <v>8</v>
      </c>
      <c r="E731">
        <v>189</v>
      </c>
      <c r="F731">
        <f>IF(E731="",_xlfn.XLOOKUP(C731,'Price Averages'!$D$4:$D$103,'Price Averages'!$E$4:$E$103, "FALSE"), E731)</f>
        <v>189</v>
      </c>
      <c r="G731">
        <v>63</v>
      </c>
      <c r="H731">
        <f>IF(G731="", _xlfn.XLOOKUP(C731, 'Cost Averages'!$D$4:$D$103,'Cost Averages'!$E$4:$E$103, "FALSE"),G731)</f>
        <v>63</v>
      </c>
      <c r="I731">
        <f t="shared" si="69"/>
        <v>1512</v>
      </c>
      <c r="J731">
        <f t="shared" si="70"/>
        <v>504</v>
      </c>
      <c r="K731">
        <f t="shared" si="71"/>
        <v>1008</v>
      </c>
      <c r="L731" s="2" t="s">
        <v>44</v>
      </c>
      <c r="M731" t="s">
        <v>230</v>
      </c>
      <c r="N731" t="s">
        <v>78</v>
      </c>
      <c r="O731" s="3">
        <v>14.593670394271927</v>
      </c>
      <c r="P731" t="str">
        <f t="shared" si="66"/>
        <v>E</v>
      </c>
      <c r="Q731">
        <f t="shared" si="67"/>
        <v>2019</v>
      </c>
      <c r="R731">
        <f t="shared" si="68"/>
        <v>0</v>
      </c>
    </row>
    <row r="732" spans="1:18" x14ac:dyDescent="0.25">
      <c r="A732" s="1">
        <v>43550.711045283111</v>
      </c>
      <c r="B732" s="2" t="s">
        <v>1749</v>
      </c>
      <c r="C732" t="s">
        <v>170</v>
      </c>
      <c r="D732">
        <v>8</v>
      </c>
      <c r="E732">
        <v>189</v>
      </c>
      <c r="F732">
        <f>IF(E732="",_xlfn.XLOOKUP(C732,'Price Averages'!$D$4:$D$103,'Price Averages'!$E$4:$E$103, "FALSE"), E732)</f>
        <v>189</v>
      </c>
      <c r="G732">
        <v>63</v>
      </c>
      <c r="H732">
        <f>IF(G732="", _xlfn.XLOOKUP(C732, 'Cost Averages'!$D$4:$D$103,'Cost Averages'!$E$4:$E$103, "FALSE"),G732)</f>
        <v>63</v>
      </c>
      <c r="I732">
        <f t="shared" si="69"/>
        <v>1512</v>
      </c>
      <c r="J732">
        <f t="shared" si="70"/>
        <v>504</v>
      </c>
      <c r="K732">
        <f t="shared" si="71"/>
        <v>1008</v>
      </c>
      <c r="L732" s="2" t="s">
        <v>28</v>
      </c>
      <c r="M732" t="s">
        <v>561</v>
      </c>
      <c r="N732" t="s">
        <v>25</v>
      </c>
      <c r="O732" s="3">
        <v>12.921682080641304</v>
      </c>
      <c r="P732" t="str">
        <f t="shared" si="66"/>
        <v>E</v>
      </c>
      <c r="Q732">
        <f t="shared" si="67"/>
        <v>2019</v>
      </c>
      <c r="R732">
        <f t="shared" si="68"/>
        <v>0</v>
      </c>
    </row>
    <row r="733" spans="1:18" x14ac:dyDescent="0.25">
      <c r="A733" s="1">
        <v>43697.050971284909</v>
      </c>
      <c r="B733" s="2" t="s">
        <v>2263</v>
      </c>
      <c r="C733" t="s">
        <v>67</v>
      </c>
      <c r="D733">
        <v>8</v>
      </c>
      <c r="E733">
        <v>76</v>
      </c>
      <c r="F733">
        <f>IF(E733="",_xlfn.XLOOKUP(C733,'Price Averages'!$D$4:$D$103,'Price Averages'!$E$4:$E$103, "FALSE"), E733)</f>
        <v>76</v>
      </c>
      <c r="G733">
        <v>19</v>
      </c>
      <c r="H733">
        <f>IF(G733="", _xlfn.XLOOKUP(C733, 'Cost Averages'!$D$4:$D$103,'Cost Averages'!$E$4:$E$103, "FALSE"),G733)</f>
        <v>19</v>
      </c>
      <c r="I733">
        <f t="shared" si="69"/>
        <v>608</v>
      </c>
      <c r="J733">
        <f t="shared" si="70"/>
        <v>152</v>
      </c>
      <c r="K733">
        <f t="shared" si="71"/>
        <v>456</v>
      </c>
      <c r="L733" s="2" t="s">
        <v>28</v>
      </c>
      <c r="M733" t="s">
        <v>65</v>
      </c>
      <c r="N733" t="s">
        <v>50</v>
      </c>
      <c r="O733" s="3">
        <v>8.2871811249429097</v>
      </c>
      <c r="P733" t="str">
        <f t="shared" si="66"/>
        <v>E</v>
      </c>
      <c r="Q733">
        <f t="shared" si="67"/>
        <v>2019</v>
      </c>
      <c r="R733">
        <f t="shared" si="68"/>
        <v>0</v>
      </c>
    </row>
    <row r="734" spans="1:18" x14ac:dyDescent="0.25">
      <c r="A734" s="1">
        <v>43727.930232186809</v>
      </c>
      <c r="B734" s="2" t="s">
        <v>703</v>
      </c>
      <c r="C734" t="s">
        <v>105</v>
      </c>
      <c r="D734">
        <v>8</v>
      </c>
      <c r="E734">
        <v>66</v>
      </c>
      <c r="F734">
        <f>IF(E734="",_xlfn.XLOOKUP(C734,'Price Averages'!$D$4:$D$103,'Price Averages'!$E$4:$E$103, "FALSE"), E734)</f>
        <v>66</v>
      </c>
      <c r="G734">
        <v>33</v>
      </c>
      <c r="H734">
        <f>IF(G734="", _xlfn.XLOOKUP(C734, 'Cost Averages'!$D$4:$D$103,'Cost Averages'!$E$4:$E$103, "FALSE"),G734)</f>
        <v>33</v>
      </c>
      <c r="I734">
        <f t="shared" si="69"/>
        <v>528</v>
      </c>
      <c r="J734">
        <f t="shared" si="70"/>
        <v>264</v>
      </c>
      <c r="K734">
        <f t="shared" si="71"/>
        <v>264</v>
      </c>
      <c r="L734" s="2" t="s">
        <v>44</v>
      </c>
      <c r="M734" t="s">
        <v>513</v>
      </c>
      <c r="N734" t="s">
        <v>50</v>
      </c>
      <c r="O734" s="3">
        <v>8.8514729234790472</v>
      </c>
      <c r="P734" t="str">
        <f t="shared" si="66"/>
        <v>E</v>
      </c>
      <c r="Q734">
        <f t="shared" si="67"/>
        <v>2019</v>
      </c>
      <c r="R734">
        <f t="shared" si="68"/>
        <v>0</v>
      </c>
    </row>
    <row r="735" spans="1:18" x14ac:dyDescent="0.25">
      <c r="A735" s="1">
        <v>43643.097428162211</v>
      </c>
      <c r="B735" s="2" t="s">
        <v>1924</v>
      </c>
      <c r="C735" t="s">
        <v>134</v>
      </c>
      <c r="D735">
        <v>8</v>
      </c>
      <c r="E735">
        <v>210</v>
      </c>
      <c r="F735">
        <f>IF(E735="",_xlfn.XLOOKUP(C735,'Price Averages'!$D$4:$D$103,'Price Averages'!$E$4:$E$103, "FALSE"), E735)</f>
        <v>210</v>
      </c>
      <c r="G735" t="s">
        <v>32</v>
      </c>
      <c r="H735">
        <f>IF(G735="", _xlfn.XLOOKUP(C735, 'Cost Averages'!$D$4:$D$103,'Cost Averages'!$E$4:$E$103, "FALSE"),G735)</f>
        <v>70</v>
      </c>
      <c r="I735">
        <f t="shared" si="69"/>
        <v>1680</v>
      </c>
      <c r="J735">
        <f t="shared" si="70"/>
        <v>560</v>
      </c>
      <c r="K735">
        <f t="shared" si="71"/>
        <v>1120</v>
      </c>
      <c r="L735" s="2" t="s">
        <v>23</v>
      </c>
      <c r="M735" t="s">
        <v>418</v>
      </c>
      <c r="N735" t="s">
        <v>46</v>
      </c>
      <c r="O735" s="3">
        <v>13.923194761258239</v>
      </c>
      <c r="P735" t="str">
        <f t="shared" si="66"/>
        <v>E</v>
      </c>
      <c r="Q735">
        <f t="shared" si="67"/>
        <v>2019</v>
      </c>
      <c r="R735">
        <f t="shared" si="68"/>
        <v>0</v>
      </c>
    </row>
    <row r="736" spans="1:18" x14ac:dyDescent="0.25">
      <c r="A736" s="1">
        <v>43817.998744996134</v>
      </c>
      <c r="B736" s="2" t="s">
        <v>2924</v>
      </c>
      <c r="C736" t="s">
        <v>22</v>
      </c>
      <c r="D736">
        <v>8</v>
      </c>
      <c r="E736">
        <v>280</v>
      </c>
      <c r="F736">
        <f>IF(E736="",_xlfn.XLOOKUP(C736,'Price Averages'!$D$4:$D$103,'Price Averages'!$E$4:$E$103, "FALSE"), E736)</f>
        <v>280</v>
      </c>
      <c r="G736">
        <v>70</v>
      </c>
      <c r="H736">
        <f>IF(G736="", _xlfn.XLOOKUP(C736, 'Cost Averages'!$D$4:$D$103,'Cost Averages'!$E$4:$E$103, "FALSE"),G736)</f>
        <v>70</v>
      </c>
      <c r="I736">
        <f t="shared" si="69"/>
        <v>2240</v>
      </c>
      <c r="J736">
        <f t="shared" si="70"/>
        <v>560</v>
      </c>
      <c r="K736">
        <f t="shared" si="71"/>
        <v>1680</v>
      </c>
      <c r="L736" s="2" t="s">
        <v>44</v>
      </c>
      <c r="M736" t="s">
        <v>608</v>
      </c>
      <c r="N736" t="s">
        <v>41</v>
      </c>
      <c r="O736" s="3">
        <v>13.466362789017223</v>
      </c>
      <c r="P736" t="str">
        <f t="shared" si="66"/>
        <v>E</v>
      </c>
      <c r="Q736">
        <f t="shared" si="67"/>
        <v>2019</v>
      </c>
      <c r="R736">
        <f t="shared" si="68"/>
        <v>0</v>
      </c>
    </row>
    <row r="737" spans="1:18" x14ac:dyDescent="0.25">
      <c r="A737" s="1">
        <v>43643.954769802971</v>
      </c>
      <c r="B737" s="2" t="s">
        <v>927</v>
      </c>
      <c r="C737" t="s">
        <v>253</v>
      </c>
      <c r="D737">
        <v>8</v>
      </c>
      <c r="E737">
        <v>92</v>
      </c>
      <c r="F737">
        <f>IF(E737="",_xlfn.XLOOKUP(C737,'Price Averages'!$D$4:$D$103,'Price Averages'!$E$4:$E$103, "FALSE"), E737)</f>
        <v>92</v>
      </c>
      <c r="G737">
        <v>46</v>
      </c>
      <c r="H737">
        <f>IF(G737="", _xlfn.XLOOKUP(C737, 'Cost Averages'!$D$4:$D$103,'Cost Averages'!$E$4:$E$103, "FALSE"),G737)</f>
        <v>46</v>
      </c>
      <c r="I737">
        <f t="shared" si="69"/>
        <v>736</v>
      </c>
      <c r="J737">
        <f t="shared" si="70"/>
        <v>368</v>
      </c>
      <c r="K737">
        <f t="shared" si="71"/>
        <v>368</v>
      </c>
      <c r="L737" s="2" t="s">
        <v>44</v>
      </c>
      <c r="M737" t="s">
        <v>874</v>
      </c>
      <c r="N737" t="s">
        <v>56</v>
      </c>
      <c r="O737" s="3">
        <v>12.701325659159139</v>
      </c>
      <c r="P737" t="str">
        <f t="shared" si="66"/>
        <v>E</v>
      </c>
      <c r="Q737">
        <f t="shared" si="67"/>
        <v>2019</v>
      </c>
      <c r="R737">
        <f t="shared" si="68"/>
        <v>0</v>
      </c>
    </row>
    <row r="738" spans="1:18" x14ac:dyDescent="0.25">
      <c r="A738" s="1">
        <v>43559.965636946938</v>
      </c>
      <c r="B738" s="2" t="s">
        <v>1464</v>
      </c>
      <c r="C738" t="s">
        <v>253</v>
      </c>
      <c r="D738">
        <v>8</v>
      </c>
      <c r="E738">
        <v>92</v>
      </c>
      <c r="F738">
        <f>IF(E738="",_xlfn.XLOOKUP(C738,'Price Averages'!$D$4:$D$103,'Price Averages'!$E$4:$E$103, "FALSE"), E738)</f>
        <v>92</v>
      </c>
      <c r="G738" t="s">
        <v>32</v>
      </c>
      <c r="H738">
        <f>IF(G738="", _xlfn.XLOOKUP(C738, 'Cost Averages'!$D$4:$D$103,'Cost Averages'!$E$4:$E$103, "FALSE"),G738)</f>
        <v>46</v>
      </c>
      <c r="I738">
        <f t="shared" si="69"/>
        <v>736</v>
      </c>
      <c r="J738">
        <f t="shared" si="70"/>
        <v>368</v>
      </c>
      <c r="K738">
        <f t="shared" si="71"/>
        <v>368</v>
      </c>
      <c r="L738" s="2" t="s">
        <v>23</v>
      </c>
      <c r="M738" t="s">
        <v>228</v>
      </c>
      <c r="N738" t="s">
        <v>46</v>
      </c>
      <c r="O738" s="3">
        <v>9.3014286057233697</v>
      </c>
      <c r="P738" t="str">
        <f t="shared" si="66"/>
        <v>E</v>
      </c>
      <c r="Q738">
        <f t="shared" si="67"/>
        <v>2019</v>
      </c>
      <c r="R738">
        <f t="shared" si="68"/>
        <v>0</v>
      </c>
    </row>
    <row r="739" spans="1:18" x14ac:dyDescent="0.25">
      <c r="A739" s="1">
        <v>43605.588254087837</v>
      </c>
      <c r="B739" s="2" t="s">
        <v>2851</v>
      </c>
      <c r="C739" t="s">
        <v>253</v>
      </c>
      <c r="D739">
        <v>8</v>
      </c>
      <c r="E739">
        <v>92</v>
      </c>
      <c r="F739">
        <f>IF(E739="",_xlfn.XLOOKUP(C739,'Price Averages'!$D$4:$D$103,'Price Averages'!$E$4:$E$103, "FALSE"), E739)</f>
        <v>92</v>
      </c>
      <c r="G739">
        <v>46</v>
      </c>
      <c r="H739">
        <f>IF(G739="", _xlfn.XLOOKUP(C739, 'Cost Averages'!$D$4:$D$103,'Cost Averages'!$E$4:$E$103, "FALSE"),G739)</f>
        <v>46</v>
      </c>
      <c r="I739">
        <f t="shared" si="69"/>
        <v>736</v>
      </c>
      <c r="J739">
        <f t="shared" si="70"/>
        <v>368</v>
      </c>
      <c r="K739">
        <f t="shared" si="71"/>
        <v>368</v>
      </c>
      <c r="L739" s="2" t="s">
        <v>44</v>
      </c>
      <c r="M739" t="s">
        <v>1128</v>
      </c>
      <c r="N739" t="s">
        <v>41</v>
      </c>
      <c r="O739" s="3">
        <v>14.129095302641241</v>
      </c>
      <c r="P739" t="str">
        <f t="shared" si="66"/>
        <v>E</v>
      </c>
      <c r="Q739">
        <f t="shared" si="67"/>
        <v>2019</v>
      </c>
      <c r="R739">
        <f t="shared" si="68"/>
        <v>0</v>
      </c>
    </row>
    <row r="740" spans="1:18" x14ac:dyDescent="0.25">
      <c r="A740" s="1">
        <v>43689.250547660107</v>
      </c>
      <c r="B740" s="2" t="s">
        <v>1023</v>
      </c>
      <c r="C740" t="s">
        <v>249</v>
      </c>
      <c r="D740">
        <v>8</v>
      </c>
      <c r="E740">
        <v>160</v>
      </c>
      <c r="F740">
        <f>IF(E740="",_xlfn.XLOOKUP(C740,'Price Averages'!$D$4:$D$103,'Price Averages'!$E$4:$E$103, "FALSE"), E740)</f>
        <v>160</v>
      </c>
      <c r="G740">
        <v>80</v>
      </c>
      <c r="H740">
        <f>IF(G740="", _xlfn.XLOOKUP(C740, 'Cost Averages'!$D$4:$D$103,'Cost Averages'!$E$4:$E$103, "FALSE"),G740)</f>
        <v>80</v>
      </c>
      <c r="I740">
        <f t="shared" si="69"/>
        <v>1280</v>
      </c>
      <c r="J740">
        <f t="shared" si="70"/>
        <v>640</v>
      </c>
      <c r="K740">
        <f t="shared" si="71"/>
        <v>640</v>
      </c>
      <c r="L740" s="2" t="s">
        <v>44</v>
      </c>
      <c r="M740" t="s">
        <v>276</v>
      </c>
      <c r="N740" t="s">
        <v>50</v>
      </c>
      <c r="O740" s="3">
        <v>10.570474361325047</v>
      </c>
      <c r="P740" t="str">
        <f t="shared" si="66"/>
        <v>E</v>
      </c>
      <c r="Q740">
        <f t="shared" si="67"/>
        <v>2019</v>
      </c>
      <c r="R740">
        <f t="shared" si="68"/>
        <v>0</v>
      </c>
    </row>
    <row r="741" spans="1:18" x14ac:dyDescent="0.25">
      <c r="A741" s="1">
        <v>43657.966113686336</v>
      </c>
      <c r="B741" s="2" t="s">
        <v>1323</v>
      </c>
      <c r="C741" t="s">
        <v>43</v>
      </c>
      <c r="D741">
        <v>8</v>
      </c>
      <c r="E741">
        <v>160</v>
      </c>
      <c r="F741">
        <f>IF(E741="",_xlfn.XLOOKUP(C741,'Price Averages'!$D$4:$D$103,'Price Averages'!$E$4:$E$103, "FALSE"), E741)</f>
        <v>160</v>
      </c>
      <c r="G741">
        <v>80</v>
      </c>
      <c r="H741">
        <f>IF(G741="", _xlfn.XLOOKUP(C741, 'Cost Averages'!$D$4:$D$103,'Cost Averages'!$E$4:$E$103, "FALSE"),G741)</f>
        <v>80</v>
      </c>
      <c r="I741">
        <f t="shared" si="69"/>
        <v>1280</v>
      </c>
      <c r="J741">
        <f t="shared" si="70"/>
        <v>640</v>
      </c>
      <c r="K741">
        <f t="shared" si="71"/>
        <v>640</v>
      </c>
      <c r="L741" s="2" t="s">
        <v>28</v>
      </c>
      <c r="M741" t="s">
        <v>1149</v>
      </c>
      <c r="N741" t="s">
        <v>34</v>
      </c>
      <c r="O741" s="3">
        <v>10.517826055804084</v>
      </c>
      <c r="P741" t="str">
        <f t="shared" si="66"/>
        <v>E</v>
      </c>
      <c r="Q741">
        <f t="shared" si="67"/>
        <v>2019</v>
      </c>
      <c r="R741">
        <f t="shared" si="68"/>
        <v>0</v>
      </c>
    </row>
    <row r="742" spans="1:18" x14ac:dyDescent="0.25">
      <c r="A742" s="1">
        <v>43583.33510982561</v>
      </c>
      <c r="B742" s="2" t="s">
        <v>897</v>
      </c>
      <c r="C742" t="s">
        <v>43</v>
      </c>
      <c r="D742">
        <v>8</v>
      </c>
      <c r="E742" t="s">
        <v>32</v>
      </c>
      <c r="F742">
        <f>IF(E742="",_xlfn.XLOOKUP(C742,'Price Averages'!$D$4:$D$103,'Price Averages'!$E$4:$E$103, "FALSE"), E742)</f>
        <v>160</v>
      </c>
      <c r="G742">
        <v>80</v>
      </c>
      <c r="H742">
        <f>IF(G742="", _xlfn.XLOOKUP(C742, 'Cost Averages'!$D$4:$D$103,'Cost Averages'!$E$4:$E$103, "FALSE"),G742)</f>
        <v>80</v>
      </c>
      <c r="I742">
        <f t="shared" si="69"/>
        <v>1280</v>
      </c>
      <c r="J742">
        <f t="shared" si="70"/>
        <v>640</v>
      </c>
      <c r="K742">
        <f t="shared" si="71"/>
        <v>640</v>
      </c>
      <c r="L742" s="2" t="s">
        <v>28</v>
      </c>
      <c r="M742" t="s">
        <v>531</v>
      </c>
      <c r="N742" t="s">
        <v>41</v>
      </c>
      <c r="O742" s="3">
        <v>10.954865572729823</v>
      </c>
      <c r="P742" t="str">
        <f t="shared" si="66"/>
        <v>E</v>
      </c>
      <c r="Q742">
        <f t="shared" si="67"/>
        <v>2019</v>
      </c>
      <c r="R742">
        <f t="shared" si="68"/>
        <v>0</v>
      </c>
    </row>
    <row r="743" spans="1:18" x14ac:dyDescent="0.25">
      <c r="A743" s="1">
        <v>43732.06096621327</v>
      </c>
      <c r="B743" s="2" t="s">
        <v>1436</v>
      </c>
      <c r="C743" t="s">
        <v>275</v>
      </c>
      <c r="D743">
        <v>8</v>
      </c>
      <c r="E743" t="s">
        <v>32</v>
      </c>
      <c r="F743">
        <f>IF(E743="",_xlfn.XLOOKUP(C743,'Price Averages'!$D$4:$D$103,'Price Averages'!$E$4:$E$103, "FALSE"), E743)</f>
        <v>144</v>
      </c>
      <c r="G743">
        <v>36</v>
      </c>
      <c r="H743">
        <f>IF(G743="", _xlfn.XLOOKUP(C743, 'Cost Averages'!$D$4:$D$103,'Cost Averages'!$E$4:$E$103, "FALSE"),G743)</f>
        <v>36</v>
      </c>
      <c r="I743">
        <f t="shared" si="69"/>
        <v>1152</v>
      </c>
      <c r="J743">
        <f t="shared" si="70"/>
        <v>288</v>
      </c>
      <c r="K743">
        <f t="shared" si="71"/>
        <v>864</v>
      </c>
      <c r="L743" s="2" t="s">
        <v>28</v>
      </c>
      <c r="M743" t="s">
        <v>461</v>
      </c>
      <c r="N743" t="s">
        <v>56</v>
      </c>
      <c r="O743" s="3">
        <v>7.9963422143733238</v>
      </c>
      <c r="P743" t="str">
        <f t="shared" si="66"/>
        <v>E</v>
      </c>
      <c r="Q743">
        <f t="shared" si="67"/>
        <v>2019</v>
      </c>
      <c r="R743">
        <f t="shared" si="68"/>
        <v>0</v>
      </c>
    </row>
    <row r="744" spans="1:18" x14ac:dyDescent="0.25">
      <c r="A744" s="1">
        <v>43663.030657742245</v>
      </c>
      <c r="B744" s="2" t="s">
        <v>795</v>
      </c>
      <c r="C744" t="s">
        <v>61</v>
      </c>
      <c r="D744">
        <v>8</v>
      </c>
      <c r="E744" t="s">
        <v>32</v>
      </c>
      <c r="F744">
        <f>IF(E744="",_xlfn.XLOOKUP(C744,'Price Averages'!$D$4:$D$103,'Price Averages'!$E$4:$E$103, "FALSE"), E744)</f>
        <v>184</v>
      </c>
      <c r="G744">
        <v>92</v>
      </c>
      <c r="H744">
        <f>IF(G744="", _xlfn.XLOOKUP(C744, 'Cost Averages'!$D$4:$D$103,'Cost Averages'!$E$4:$E$103, "FALSE"),G744)</f>
        <v>92</v>
      </c>
      <c r="I744">
        <f t="shared" si="69"/>
        <v>1472</v>
      </c>
      <c r="J744">
        <f t="shared" si="70"/>
        <v>736</v>
      </c>
      <c r="K744">
        <f t="shared" si="71"/>
        <v>736</v>
      </c>
      <c r="L744" s="2" t="s">
        <v>28</v>
      </c>
      <c r="M744" t="s">
        <v>144</v>
      </c>
      <c r="N744" t="s">
        <v>25</v>
      </c>
      <c r="O744" s="3">
        <v>11.749038185128619</v>
      </c>
      <c r="P744" t="str">
        <f t="shared" si="66"/>
        <v>E</v>
      </c>
      <c r="Q744">
        <f t="shared" si="67"/>
        <v>2019</v>
      </c>
      <c r="R744">
        <f t="shared" si="68"/>
        <v>0</v>
      </c>
    </row>
    <row r="745" spans="1:18" x14ac:dyDescent="0.25">
      <c r="A745" s="1">
        <v>43778.205308706296</v>
      </c>
      <c r="B745" s="2" t="s">
        <v>912</v>
      </c>
      <c r="C745" t="s">
        <v>180</v>
      </c>
      <c r="D745">
        <v>8</v>
      </c>
      <c r="E745">
        <v>368</v>
      </c>
      <c r="F745">
        <f>IF(E745="",_xlfn.XLOOKUP(C745,'Price Averages'!$D$4:$D$103,'Price Averages'!$E$4:$E$103, "FALSE"), E745)</f>
        <v>368</v>
      </c>
      <c r="G745">
        <v>92</v>
      </c>
      <c r="H745">
        <f>IF(G745="", _xlfn.XLOOKUP(C745, 'Cost Averages'!$D$4:$D$103,'Cost Averages'!$E$4:$E$103, "FALSE"),G745)</f>
        <v>92</v>
      </c>
      <c r="I745">
        <f t="shared" si="69"/>
        <v>2944</v>
      </c>
      <c r="J745">
        <f t="shared" si="70"/>
        <v>736</v>
      </c>
      <c r="K745">
        <f t="shared" si="71"/>
        <v>2208</v>
      </c>
      <c r="L745" s="2" t="s">
        <v>28</v>
      </c>
      <c r="M745" t="s">
        <v>181</v>
      </c>
      <c r="N745" t="s">
        <v>50</v>
      </c>
      <c r="O745" s="3">
        <v>12.551203838971933</v>
      </c>
      <c r="P745" t="str">
        <f t="shared" si="66"/>
        <v>E</v>
      </c>
      <c r="Q745">
        <f t="shared" si="67"/>
        <v>2019</v>
      </c>
      <c r="R745">
        <f t="shared" si="68"/>
        <v>0</v>
      </c>
    </row>
    <row r="746" spans="1:18" x14ac:dyDescent="0.25">
      <c r="A746" s="1">
        <v>43770.715130434692</v>
      </c>
      <c r="B746" s="2" t="s">
        <v>1242</v>
      </c>
      <c r="C746" t="s">
        <v>780</v>
      </c>
      <c r="D746">
        <v>8</v>
      </c>
      <c r="E746">
        <v>100</v>
      </c>
      <c r="F746">
        <f>IF(E746="",_xlfn.XLOOKUP(C746,'Price Averages'!$D$4:$D$103,'Price Averages'!$E$4:$E$103, "FALSE"), E746)</f>
        <v>100</v>
      </c>
      <c r="G746" t="s">
        <v>32</v>
      </c>
      <c r="H746">
        <f>IF(G746="", _xlfn.XLOOKUP(C746, 'Cost Averages'!$D$4:$D$103,'Cost Averages'!$E$4:$E$103, "FALSE"),G746)</f>
        <v>25</v>
      </c>
      <c r="I746">
        <f t="shared" si="69"/>
        <v>800</v>
      </c>
      <c r="J746">
        <f t="shared" si="70"/>
        <v>200</v>
      </c>
      <c r="K746">
        <f t="shared" si="71"/>
        <v>600</v>
      </c>
      <c r="L746" s="2" t="s">
        <v>23</v>
      </c>
      <c r="M746" t="s">
        <v>547</v>
      </c>
      <c r="N746" t="s">
        <v>46</v>
      </c>
      <c r="O746" s="3">
        <v>14.341195386574373</v>
      </c>
      <c r="P746" t="str">
        <f t="shared" si="66"/>
        <v>E</v>
      </c>
      <c r="Q746">
        <f t="shared" si="67"/>
        <v>2019</v>
      </c>
      <c r="R746">
        <f t="shared" si="68"/>
        <v>0</v>
      </c>
    </row>
    <row r="747" spans="1:18" x14ac:dyDescent="0.25">
      <c r="A747" s="1">
        <v>43554.373269665346</v>
      </c>
      <c r="B747" s="2" t="s">
        <v>2341</v>
      </c>
      <c r="C747" t="s">
        <v>167</v>
      </c>
      <c r="D747">
        <v>8</v>
      </c>
      <c r="E747">
        <v>38</v>
      </c>
      <c r="F747">
        <f>IF(E747="",_xlfn.XLOOKUP(C747,'Price Averages'!$D$4:$D$103,'Price Averages'!$E$4:$E$103, "FALSE"), E747)</f>
        <v>38</v>
      </c>
      <c r="G747">
        <v>19</v>
      </c>
      <c r="H747">
        <f>IF(G747="", _xlfn.XLOOKUP(C747, 'Cost Averages'!$D$4:$D$103,'Cost Averages'!$E$4:$E$103, "FALSE"),G747)</f>
        <v>19</v>
      </c>
      <c r="I747">
        <f t="shared" si="69"/>
        <v>304</v>
      </c>
      <c r="J747">
        <f t="shared" si="70"/>
        <v>152</v>
      </c>
      <c r="K747">
        <f t="shared" si="71"/>
        <v>152</v>
      </c>
      <c r="L747" s="2" t="s">
        <v>44</v>
      </c>
      <c r="M747" t="s">
        <v>1187</v>
      </c>
      <c r="N747" t="s">
        <v>25</v>
      </c>
      <c r="O747" s="3">
        <v>11.971065679104063</v>
      </c>
      <c r="P747" t="str">
        <f t="shared" si="66"/>
        <v>E</v>
      </c>
      <c r="Q747">
        <f t="shared" si="67"/>
        <v>2019</v>
      </c>
      <c r="R747">
        <f t="shared" si="68"/>
        <v>0</v>
      </c>
    </row>
    <row r="748" spans="1:18" x14ac:dyDescent="0.25">
      <c r="A748" s="1">
        <v>43575.861034928559</v>
      </c>
      <c r="B748" s="2" t="s">
        <v>2287</v>
      </c>
      <c r="C748" t="s">
        <v>348</v>
      </c>
      <c r="D748">
        <v>8</v>
      </c>
      <c r="E748">
        <v>356</v>
      </c>
      <c r="F748">
        <f>IF(E748="",_xlfn.XLOOKUP(C748,'Price Averages'!$D$4:$D$103,'Price Averages'!$E$4:$E$103, "FALSE"), E748)</f>
        <v>356</v>
      </c>
      <c r="G748" t="s">
        <v>32</v>
      </c>
      <c r="H748">
        <f>IF(G748="", _xlfn.XLOOKUP(C748, 'Cost Averages'!$D$4:$D$103,'Cost Averages'!$E$4:$E$103, "FALSE"),G748)</f>
        <v>89</v>
      </c>
      <c r="I748">
        <f t="shared" si="69"/>
        <v>2848</v>
      </c>
      <c r="J748">
        <f t="shared" si="70"/>
        <v>712</v>
      </c>
      <c r="K748">
        <f t="shared" si="71"/>
        <v>2136</v>
      </c>
      <c r="L748" s="2" t="s">
        <v>28</v>
      </c>
      <c r="M748" t="s">
        <v>1000</v>
      </c>
      <c r="N748" t="s">
        <v>50</v>
      </c>
      <c r="O748" s="3">
        <v>9.9471686551317795</v>
      </c>
      <c r="P748" t="str">
        <f t="shared" si="66"/>
        <v>E</v>
      </c>
      <c r="Q748">
        <f t="shared" si="67"/>
        <v>2019</v>
      </c>
      <c r="R748">
        <f t="shared" si="68"/>
        <v>0</v>
      </c>
    </row>
    <row r="749" spans="1:18" x14ac:dyDescent="0.25">
      <c r="A749" s="1">
        <v>43808.275016348744</v>
      </c>
      <c r="B749" s="2" t="s">
        <v>2943</v>
      </c>
      <c r="C749" t="s">
        <v>149</v>
      </c>
      <c r="D749">
        <v>8</v>
      </c>
      <c r="E749" t="s">
        <v>32</v>
      </c>
      <c r="F749">
        <f>IF(E749="",_xlfn.XLOOKUP(C749,'Price Averages'!$D$4:$D$103,'Price Averages'!$E$4:$E$103, "FALSE"), E749)</f>
        <v>50</v>
      </c>
      <c r="G749">
        <v>25</v>
      </c>
      <c r="H749">
        <f>IF(G749="", _xlfn.XLOOKUP(C749, 'Cost Averages'!$D$4:$D$103,'Cost Averages'!$E$4:$E$103, "FALSE"),G749)</f>
        <v>25</v>
      </c>
      <c r="I749">
        <f t="shared" si="69"/>
        <v>400</v>
      </c>
      <c r="J749">
        <f t="shared" si="70"/>
        <v>200</v>
      </c>
      <c r="K749">
        <f t="shared" si="71"/>
        <v>200</v>
      </c>
      <c r="L749" s="2" t="s">
        <v>23</v>
      </c>
      <c r="M749" t="s">
        <v>405</v>
      </c>
      <c r="N749" t="s">
        <v>56</v>
      </c>
      <c r="O749" s="3">
        <v>12.682358648534777</v>
      </c>
      <c r="P749" t="str">
        <f t="shared" si="66"/>
        <v>E</v>
      </c>
      <c r="Q749">
        <f t="shared" si="67"/>
        <v>2019</v>
      </c>
      <c r="R749">
        <f t="shared" si="68"/>
        <v>0</v>
      </c>
    </row>
    <row r="750" spans="1:18" x14ac:dyDescent="0.25">
      <c r="A750" s="1">
        <v>43700.868082276866</v>
      </c>
      <c r="B750" s="2" t="s">
        <v>2585</v>
      </c>
      <c r="C750" t="s">
        <v>367</v>
      </c>
      <c r="D750">
        <v>8</v>
      </c>
      <c r="E750">
        <v>360</v>
      </c>
      <c r="F750">
        <f>IF(E750="",_xlfn.XLOOKUP(C750,'Price Averages'!$D$4:$D$103,'Price Averages'!$E$4:$E$103, "FALSE"), E750)</f>
        <v>360</v>
      </c>
      <c r="G750">
        <v>90</v>
      </c>
      <c r="H750">
        <f>IF(G750="", _xlfn.XLOOKUP(C750, 'Cost Averages'!$D$4:$D$103,'Cost Averages'!$E$4:$E$103, "FALSE"),G750)</f>
        <v>90</v>
      </c>
      <c r="I750">
        <f t="shared" si="69"/>
        <v>2880</v>
      </c>
      <c r="J750">
        <f t="shared" si="70"/>
        <v>720</v>
      </c>
      <c r="K750">
        <f t="shared" si="71"/>
        <v>2160</v>
      </c>
      <c r="L750" s="2" t="s">
        <v>28</v>
      </c>
      <c r="M750" t="s">
        <v>950</v>
      </c>
      <c r="N750" t="s">
        <v>50</v>
      </c>
      <c r="O750" s="3">
        <v>9.1591412531773226</v>
      </c>
      <c r="P750" t="str">
        <f t="shared" si="66"/>
        <v>E</v>
      </c>
      <c r="Q750">
        <f t="shared" si="67"/>
        <v>2019</v>
      </c>
      <c r="R750">
        <f t="shared" si="68"/>
        <v>0</v>
      </c>
    </row>
    <row r="751" spans="1:18" x14ac:dyDescent="0.25">
      <c r="A751" s="1">
        <v>43710.001090854181</v>
      </c>
      <c r="B751" s="2" t="s">
        <v>2834</v>
      </c>
      <c r="C751" t="s">
        <v>367</v>
      </c>
      <c r="D751">
        <v>8</v>
      </c>
      <c r="E751">
        <v>360</v>
      </c>
      <c r="F751">
        <f>IF(E751="",_xlfn.XLOOKUP(C751,'Price Averages'!$D$4:$D$103,'Price Averages'!$E$4:$E$103, "FALSE"), E751)</f>
        <v>360</v>
      </c>
      <c r="G751">
        <v>90</v>
      </c>
      <c r="H751">
        <f>IF(G751="", _xlfn.XLOOKUP(C751, 'Cost Averages'!$D$4:$D$103,'Cost Averages'!$E$4:$E$103, "FALSE"),G751)</f>
        <v>90</v>
      </c>
      <c r="I751">
        <f t="shared" si="69"/>
        <v>2880</v>
      </c>
      <c r="J751">
        <f t="shared" si="70"/>
        <v>720</v>
      </c>
      <c r="K751">
        <f t="shared" si="71"/>
        <v>2160</v>
      </c>
      <c r="L751" s="2" t="s">
        <v>44</v>
      </c>
      <c r="M751" t="s">
        <v>520</v>
      </c>
      <c r="N751" t="s">
        <v>25</v>
      </c>
      <c r="O751" s="3">
        <v>11.003496633574638</v>
      </c>
      <c r="P751" t="str">
        <f t="shared" si="66"/>
        <v>E</v>
      </c>
      <c r="Q751">
        <f t="shared" si="67"/>
        <v>2019</v>
      </c>
      <c r="R751">
        <f t="shared" si="68"/>
        <v>0</v>
      </c>
    </row>
    <row r="752" spans="1:18" x14ac:dyDescent="0.25">
      <c r="A752" s="1">
        <v>43804</v>
      </c>
      <c r="B752" s="2" t="s">
        <v>3220</v>
      </c>
      <c r="C752" t="s">
        <v>210</v>
      </c>
      <c r="D752">
        <v>8</v>
      </c>
      <c r="E752">
        <v>264</v>
      </c>
      <c r="F752">
        <f>IF(E752="",_xlfn.XLOOKUP(C752,'Price Averages'!$D$4:$D$103,'Price Averages'!$E$4:$E$103, "FALSE"), E752)</f>
        <v>264</v>
      </c>
      <c r="G752">
        <v>88</v>
      </c>
      <c r="H752">
        <f>IF(G752="", _xlfn.XLOOKUP(C752, 'Cost Averages'!$D$4:$D$103,'Cost Averages'!$E$4:$E$103, "FALSE"),G752)</f>
        <v>88</v>
      </c>
      <c r="I752">
        <f t="shared" si="69"/>
        <v>2112</v>
      </c>
      <c r="J752">
        <f t="shared" si="70"/>
        <v>704</v>
      </c>
      <c r="K752">
        <f t="shared" si="71"/>
        <v>1408</v>
      </c>
      <c r="L752" s="2" t="s">
        <v>23</v>
      </c>
      <c r="M752" t="s">
        <v>355</v>
      </c>
      <c r="N752" t="s">
        <v>56</v>
      </c>
      <c r="O752" s="3">
        <v>14.690198582365463</v>
      </c>
      <c r="P752" t="str">
        <f t="shared" si="66"/>
        <v>E</v>
      </c>
      <c r="Q752">
        <f t="shared" si="67"/>
        <v>2019</v>
      </c>
      <c r="R752">
        <f t="shared" si="68"/>
        <v>0</v>
      </c>
    </row>
    <row r="753" spans="1:18" x14ac:dyDescent="0.25">
      <c r="A753" s="1">
        <v>43702.715902881595</v>
      </c>
      <c r="B753" s="2" t="s">
        <v>2941</v>
      </c>
      <c r="C753" t="s">
        <v>530</v>
      </c>
      <c r="D753">
        <v>8</v>
      </c>
      <c r="E753">
        <v>261</v>
      </c>
      <c r="F753">
        <f>IF(E753="",_xlfn.XLOOKUP(C753,'Price Averages'!$D$4:$D$103,'Price Averages'!$E$4:$E$103, "FALSE"), E753)</f>
        <v>261</v>
      </c>
      <c r="G753">
        <v>87</v>
      </c>
      <c r="H753">
        <f>IF(G753="", _xlfn.XLOOKUP(C753, 'Cost Averages'!$D$4:$D$103,'Cost Averages'!$E$4:$E$103, "FALSE"),G753)</f>
        <v>87</v>
      </c>
      <c r="I753">
        <f t="shared" si="69"/>
        <v>2088</v>
      </c>
      <c r="J753">
        <f t="shared" si="70"/>
        <v>696</v>
      </c>
      <c r="K753">
        <f t="shared" si="71"/>
        <v>1392</v>
      </c>
      <c r="L753" s="2" t="s">
        <v>28</v>
      </c>
      <c r="M753" t="s">
        <v>353</v>
      </c>
      <c r="N753" t="s">
        <v>56</v>
      </c>
      <c r="O753" s="3">
        <v>13.092530646074781</v>
      </c>
      <c r="P753" t="str">
        <f t="shared" si="66"/>
        <v>E</v>
      </c>
      <c r="Q753">
        <f t="shared" si="67"/>
        <v>2019</v>
      </c>
      <c r="R753">
        <f t="shared" si="68"/>
        <v>0</v>
      </c>
    </row>
    <row r="754" spans="1:18" x14ac:dyDescent="0.25">
      <c r="A754" s="1">
        <v>43468.972734569754</v>
      </c>
      <c r="B754" s="2" t="s">
        <v>2815</v>
      </c>
      <c r="C754" t="s">
        <v>39</v>
      </c>
      <c r="D754">
        <v>8</v>
      </c>
      <c r="E754">
        <v>231</v>
      </c>
      <c r="F754">
        <f>IF(E754="",_xlfn.XLOOKUP(C754,'Price Averages'!$D$4:$D$103,'Price Averages'!$E$4:$E$103, "FALSE"), E754)</f>
        <v>231</v>
      </c>
      <c r="G754">
        <v>77</v>
      </c>
      <c r="H754">
        <f>IF(G754="", _xlfn.XLOOKUP(C754, 'Cost Averages'!$D$4:$D$103,'Cost Averages'!$E$4:$E$103, "FALSE"),G754)</f>
        <v>77</v>
      </c>
      <c r="I754">
        <f t="shared" si="69"/>
        <v>1848</v>
      </c>
      <c r="J754">
        <f t="shared" si="70"/>
        <v>616</v>
      </c>
      <c r="K754">
        <f t="shared" si="71"/>
        <v>1232</v>
      </c>
      <c r="L754" s="2" t="s">
        <v>44</v>
      </c>
      <c r="M754" t="s">
        <v>88</v>
      </c>
      <c r="N754" t="s">
        <v>56</v>
      </c>
      <c r="O754" s="3">
        <v>12.072414596936037</v>
      </c>
      <c r="P754" t="str">
        <f t="shared" si="66"/>
        <v>E</v>
      </c>
      <c r="Q754">
        <f t="shared" si="67"/>
        <v>2019</v>
      </c>
      <c r="R754">
        <f t="shared" si="68"/>
        <v>0</v>
      </c>
    </row>
    <row r="755" spans="1:18" x14ac:dyDescent="0.25">
      <c r="A755" s="1">
        <v>43775.191358297197</v>
      </c>
      <c r="B755" s="2" t="s">
        <v>1163</v>
      </c>
      <c r="C755" t="s">
        <v>278</v>
      </c>
      <c r="D755">
        <v>8</v>
      </c>
      <c r="E755" t="s">
        <v>32</v>
      </c>
      <c r="F755">
        <f>IF(E755="",_xlfn.XLOOKUP(C755,'Price Averages'!$D$4:$D$103,'Price Averages'!$E$4:$E$103, "FALSE"), E755)</f>
        <v>34</v>
      </c>
      <c r="G755">
        <v>17</v>
      </c>
      <c r="H755">
        <f>IF(G755="", _xlfn.XLOOKUP(C755, 'Cost Averages'!$D$4:$D$103,'Cost Averages'!$E$4:$E$103, "FALSE"),G755)</f>
        <v>17</v>
      </c>
      <c r="I755">
        <f t="shared" si="69"/>
        <v>272</v>
      </c>
      <c r="J755">
        <f t="shared" si="70"/>
        <v>136</v>
      </c>
      <c r="K755">
        <f t="shared" si="71"/>
        <v>136</v>
      </c>
      <c r="L755" s="2" t="s">
        <v>23</v>
      </c>
      <c r="M755" t="s">
        <v>798</v>
      </c>
      <c r="N755" t="s">
        <v>78</v>
      </c>
      <c r="O755" s="3">
        <v>11.927799225928501</v>
      </c>
      <c r="P755" t="str">
        <f t="shared" si="66"/>
        <v>E</v>
      </c>
      <c r="Q755">
        <f t="shared" si="67"/>
        <v>2019</v>
      </c>
      <c r="R755">
        <f t="shared" si="68"/>
        <v>0</v>
      </c>
    </row>
    <row r="756" spans="1:18" x14ac:dyDescent="0.25">
      <c r="A756" s="1">
        <v>43811</v>
      </c>
      <c r="B756" s="2" t="s">
        <v>3227</v>
      </c>
      <c r="C756" t="s">
        <v>140</v>
      </c>
      <c r="D756">
        <v>8</v>
      </c>
      <c r="E756">
        <v>144</v>
      </c>
      <c r="F756">
        <f>IF(E756="",_xlfn.XLOOKUP(C756,'Price Averages'!$D$4:$D$103,'Price Averages'!$E$4:$E$103, "FALSE"), E756)</f>
        <v>144</v>
      </c>
      <c r="G756" t="s">
        <v>32</v>
      </c>
      <c r="H756">
        <f>IF(G756="", _xlfn.XLOOKUP(C756, 'Cost Averages'!$D$4:$D$103,'Cost Averages'!$E$4:$E$103, "FALSE"),G756)</f>
        <v>36</v>
      </c>
      <c r="I756">
        <f t="shared" si="69"/>
        <v>1152</v>
      </c>
      <c r="J756">
        <f t="shared" si="70"/>
        <v>288</v>
      </c>
      <c r="K756">
        <f t="shared" si="71"/>
        <v>864</v>
      </c>
      <c r="L756" s="2" t="s">
        <v>44</v>
      </c>
      <c r="M756" t="s">
        <v>313</v>
      </c>
      <c r="N756" t="s">
        <v>34</v>
      </c>
      <c r="O756" s="3">
        <v>7.7337149713827413</v>
      </c>
      <c r="P756" t="str">
        <f t="shared" si="66"/>
        <v>E</v>
      </c>
      <c r="Q756">
        <f t="shared" si="67"/>
        <v>2019</v>
      </c>
      <c r="R756">
        <f t="shared" si="68"/>
        <v>0</v>
      </c>
    </row>
    <row r="757" spans="1:18" x14ac:dyDescent="0.25">
      <c r="A757" s="1">
        <v>43809.105465083623</v>
      </c>
      <c r="B757" s="2" t="s">
        <v>2801</v>
      </c>
      <c r="C757" t="s">
        <v>539</v>
      </c>
      <c r="D757">
        <v>8</v>
      </c>
      <c r="E757">
        <v>300</v>
      </c>
      <c r="F757">
        <f>IF(E757="",_xlfn.XLOOKUP(C757,'Price Averages'!$D$4:$D$103,'Price Averages'!$E$4:$E$103, "FALSE"), E757)</f>
        <v>300</v>
      </c>
      <c r="G757">
        <v>75</v>
      </c>
      <c r="H757">
        <f>IF(G757="", _xlfn.XLOOKUP(C757, 'Cost Averages'!$D$4:$D$103,'Cost Averages'!$E$4:$E$103, "FALSE"),G757)</f>
        <v>75</v>
      </c>
      <c r="I757">
        <f t="shared" si="69"/>
        <v>2400</v>
      </c>
      <c r="J757">
        <f t="shared" si="70"/>
        <v>600</v>
      </c>
      <c r="K757">
        <f t="shared" si="71"/>
        <v>1800</v>
      </c>
      <c r="L757" s="2" t="s">
        <v>28</v>
      </c>
      <c r="M757" t="s">
        <v>1014</v>
      </c>
      <c r="N757" t="s">
        <v>41</v>
      </c>
      <c r="O757" s="3">
        <v>15.268550004010105</v>
      </c>
      <c r="P757" t="str">
        <f t="shared" si="66"/>
        <v>E</v>
      </c>
      <c r="Q757">
        <f t="shared" si="67"/>
        <v>2019</v>
      </c>
      <c r="R757">
        <f t="shared" si="68"/>
        <v>0</v>
      </c>
    </row>
    <row r="758" spans="1:18" x14ac:dyDescent="0.25">
      <c r="A758" s="1">
        <v>43564.237428540247</v>
      </c>
      <c r="B758" s="2" t="s">
        <v>316</v>
      </c>
      <c r="C758" t="s">
        <v>201</v>
      </c>
      <c r="D758">
        <v>8</v>
      </c>
      <c r="E758">
        <v>150</v>
      </c>
      <c r="F758">
        <f>IF(E758="",_xlfn.XLOOKUP(C758,'Price Averages'!$D$4:$D$103,'Price Averages'!$E$4:$E$103, "FALSE"), E758)</f>
        <v>150</v>
      </c>
      <c r="G758">
        <v>75</v>
      </c>
      <c r="H758">
        <f>IF(G758="", _xlfn.XLOOKUP(C758, 'Cost Averages'!$D$4:$D$103,'Cost Averages'!$E$4:$E$103, "FALSE"),G758)</f>
        <v>75</v>
      </c>
      <c r="I758">
        <f t="shared" si="69"/>
        <v>1200</v>
      </c>
      <c r="J758">
        <f t="shared" si="70"/>
        <v>600</v>
      </c>
      <c r="K758">
        <f t="shared" si="71"/>
        <v>600</v>
      </c>
      <c r="L758" s="2" t="s">
        <v>23</v>
      </c>
      <c r="M758" t="s">
        <v>358</v>
      </c>
      <c r="N758" t="s">
        <v>56</v>
      </c>
      <c r="O758" s="3">
        <v>12.342715162719054</v>
      </c>
      <c r="P758" t="str">
        <f t="shared" si="66"/>
        <v>E</v>
      </c>
      <c r="Q758">
        <f t="shared" si="67"/>
        <v>2019</v>
      </c>
      <c r="R758">
        <f t="shared" si="68"/>
        <v>0</v>
      </c>
    </row>
    <row r="759" spans="1:18" x14ac:dyDescent="0.25">
      <c r="A759" s="1">
        <v>43822</v>
      </c>
      <c r="B759" s="2" t="s">
        <v>1639</v>
      </c>
      <c r="C759" t="s">
        <v>240</v>
      </c>
      <c r="D759">
        <v>8</v>
      </c>
      <c r="E759">
        <v>132</v>
      </c>
      <c r="F759">
        <f>IF(E759="",_xlfn.XLOOKUP(C759,'Price Averages'!$D$4:$D$103,'Price Averages'!$E$4:$E$103, "FALSE"), E759)</f>
        <v>132</v>
      </c>
      <c r="G759">
        <v>44</v>
      </c>
      <c r="H759">
        <f>IF(G759="", _xlfn.XLOOKUP(C759, 'Cost Averages'!$D$4:$D$103,'Cost Averages'!$E$4:$E$103, "FALSE"),G759)</f>
        <v>44</v>
      </c>
      <c r="I759">
        <f t="shared" si="69"/>
        <v>1056</v>
      </c>
      <c r="J759">
        <f t="shared" si="70"/>
        <v>352</v>
      </c>
      <c r="K759">
        <f t="shared" si="71"/>
        <v>704</v>
      </c>
      <c r="L759" s="2" t="s">
        <v>28</v>
      </c>
      <c r="M759" t="s">
        <v>220</v>
      </c>
      <c r="N759" t="s">
        <v>46</v>
      </c>
      <c r="O759" s="3">
        <v>14.377134310720955</v>
      </c>
      <c r="P759" t="str">
        <f t="shared" si="66"/>
        <v>E</v>
      </c>
      <c r="Q759">
        <f t="shared" si="67"/>
        <v>2019</v>
      </c>
      <c r="R759">
        <f t="shared" si="68"/>
        <v>0</v>
      </c>
    </row>
    <row r="760" spans="1:18" x14ac:dyDescent="0.25">
      <c r="A760" s="1">
        <v>43570.641473678923</v>
      </c>
      <c r="B760" s="2" t="s">
        <v>1372</v>
      </c>
      <c r="C760" t="s">
        <v>70</v>
      </c>
      <c r="D760">
        <v>8</v>
      </c>
      <c r="E760" t="s">
        <v>32</v>
      </c>
      <c r="F760">
        <f>IF(E760="",_xlfn.XLOOKUP(C760,'Price Averages'!$D$4:$D$103,'Price Averages'!$E$4:$E$103, "FALSE"), E760)</f>
        <v>94</v>
      </c>
      <c r="G760">
        <v>47</v>
      </c>
      <c r="H760">
        <f>IF(G760="", _xlfn.XLOOKUP(C760, 'Cost Averages'!$D$4:$D$103,'Cost Averages'!$E$4:$E$103, "FALSE"),G760)</f>
        <v>47</v>
      </c>
      <c r="I760">
        <f t="shared" si="69"/>
        <v>752</v>
      </c>
      <c r="J760">
        <f t="shared" si="70"/>
        <v>376</v>
      </c>
      <c r="K760">
        <f t="shared" si="71"/>
        <v>376</v>
      </c>
      <c r="L760" s="2" t="s">
        <v>28</v>
      </c>
      <c r="M760" t="s">
        <v>271</v>
      </c>
      <c r="N760" t="s">
        <v>56</v>
      </c>
      <c r="O760" s="3">
        <v>11.504886852416154</v>
      </c>
      <c r="P760" t="str">
        <f t="shared" si="66"/>
        <v>E</v>
      </c>
      <c r="Q760">
        <f t="shared" si="67"/>
        <v>2019</v>
      </c>
      <c r="R760">
        <f t="shared" si="68"/>
        <v>0</v>
      </c>
    </row>
    <row r="761" spans="1:18" x14ac:dyDescent="0.25">
      <c r="A761" s="1">
        <v>43801.363404906238</v>
      </c>
      <c r="B761" s="2" t="s">
        <v>2649</v>
      </c>
      <c r="C761" t="s">
        <v>70</v>
      </c>
      <c r="D761">
        <v>8</v>
      </c>
      <c r="E761">
        <v>94</v>
      </c>
      <c r="F761">
        <f>IF(E761="",_xlfn.XLOOKUP(C761,'Price Averages'!$D$4:$D$103,'Price Averages'!$E$4:$E$103, "FALSE"), E761)</f>
        <v>94</v>
      </c>
      <c r="G761">
        <v>47</v>
      </c>
      <c r="H761">
        <f>IF(G761="", _xlfn.XLOOKUP(C761, 'Cost Averages'!$D$4:$D$103,'Cost Averages'!$E$4:$E$103, "FALSE"),G761)</f>
        <v>47</v>
      </c>
      <c r="I761">
        <f t="shared" si="69"/>
        <v>752</v>
      </c>
      <c r="J761">
        <f t="shared" si="70"/>
        <v>376</v>
      </c>
      <c r="K761">
        <f t="shared" si="71"/>
        <v>376</v>
      </c>
      <c r="L761" s="2" t="s">
        <v>23</v>
      </c>
      <c r="M761" t="s">
        <v>335</v>
      </c>
      <c r="N761" t="s">
        <v>34</v>
      </c>
      <c r="O761" s="3">
        <v>9.8928038181361391</v>
      </c>
      <c r="P761" t="str">
        <f t="shared" si="66"/>
        <v>E</v>
      </c>
      <c r="Q761">
        <f t="shared" si="67"/>
        <v>2019</v>
      </c>
      <c r="R761">
        <f t="shared" si="68"/>
        <v>0</v>
      </c>
    </row>
    <row r="762" spans="1:18" x14ac:dyDescent="0.25">
      <c r="A762" s="1">
        <v>43697.392005725102</v>
      </c>
      <c r="B762" s="2" t="s">
        <v>644</v>
      </c>
      <c r="C762" t="s">
        <v>412</v>
      </c>
      <c r="D762">
        <v>8</v>
      </c>
      <c r="E762">
        <v>162</v>
      </c>
      <c r="F762">
        <f>IF(E762="",_xlfn.XLOOKUP(C762,'Price Averages'!$D$4:$D$103,'Price Averages'!$E$4:$E$103, "FALSE"), E762)</f>
        <v>162</v>
      </c>
      <c r="G762">
        <v>54</v>
      </c>
      <c r="H762">
        <f>IF(G762="", _xlfn.XLOOKUP(C762, 'Cost Averages'!$D$4:$D$103,'Cost Averages'!$E$4:$E$103, "FALSE"),G762)</f>
        <v>54</v>
      </c>
      <c r="I762">
        <f t="shared" si="69"/>
        <v>1296</v>
      </c>
      <c r="J762">
        <f t="shared" si="70"/>
        <v>432</v>
      </c>
      <c r="K762">
        <f t="shared" si="71"/>
        <v>864</v>
      </c>
      <c r="L762" s="2" t="s">
        <v>28</v>
      </c>
      <c r="M762" t="s">
        <v>645</v>
      </c>
      <c r="N762" t="s">
        <v>78</v>
      </c>
      <c r="O762" s="3">
        <v>12.869841591513939</v>
      </c>
      <c r="P762" t="str">
        <f t="shared" si="66"/>
        <v>E</v>
      </c>
      <c r="Q762">
        <f t="shared" si="67"/>
        <v>2019</v>
      </c>
      <c r="R762">
        <f t="shared" si="68"/>
        <v>0</v>
      </c>
    </row>
    <row r="763" spans="1:18" x14ac:dyDescent="0.25">
      <c r="A763" s="1">
        <v>43553.056019873613</v>
      </c>
      <c r="B763" s="2" t="s">
        <v>574</v>
      </c>
      <c r="C763" t="s">
        <v>575</v>
      </c>
      <c r="D763">
        <v>8</v>
      </c>
      <c r="E763">
        <v>57</v>
      </c>
      <c r="F763">
        <f>IF(E763="",_xlfn.XLOOKUP(C763,'Price Averages'!$D$4:$D$103,'Price Averages'!$E$4:$E$103, "FALSE"), E763)</f>
        <v>57</v>
      </c>
      <c r="G763">
        <v>19</v>
      </c>
      <c r="H763">
        <f>IF(G763="", _xlfn.XLOOKUP(C763, 'Cost Averages'!$D$4:$D$103,'Cost Averages'!$E$4:$E$103, "FALSE"),G763)</f>
        <v>19</v>
      </c>
      <c r="I763">
        <f t="shared" si="69"/>
        <v>456</v>
      </c>
      <c r="J763">
        <f t="shared" si="70"/>
        <v>152</v>
      </c>
      <c r="K763">
        <f t="shared" si="71"/>
        <v>304</v>
      </c>
      <c r="L763" s="2" t="s">
        <v>28</v>
      </c>
      <c r="M763" t="s">
        <v>537</v>
      </c>
      <c r="N763" t="s">
        <v>46</v>
      </c>
      <c r="O763" s="3">
        <v>10.112765954734209</v>
      </c>
      <c r="P763" t="str">
        <f t="shared" si="66"/>
        <v>E</v>
      </c>
      <c r="Q763">
        <f t="shared" si="67"/>
        <v>2019</v>
      </c>
      <c r="R763">
        <f t="shared" si="68"/>
        <v>0</v>
      </c>
    </row>
    <row r="764" spans="1:18" x14ac:dyDescent="0.25">
      <c r="A764" s="1">
        <v>43817.316740052134</v>
      </c>
      <c r="B764" s="2" t="s">
        <v>2446</v>
      </c>
      <c r="C764" t="s">
        <v>584</v>
      </c>
      <c r="D764">
        <v>8</v>
      </c>
      <c r="E764" t="s">
        <v>32</v>
      </c>
      <c r="F764">
        <f>IF(E764="",_xlfn.XLOOKUP(C764,'Price Averages'!$D$4:$D$103,'Price Averages'!$E$4:$E$103, "FALSE"), E764)</f>
        <v>312</v>
      </c>
      <c r="G764">
        <v>78</v>
      </c>
      <c r="H764">
        <f>IF(G764="", _xlfn.XLOOKUP(C764, 'Cost Averages'!$D$4:$D$103,'Cost Averages'!$E$4:$E$103, "FALSE"),G764)</f>
        <v>78</v>
      </c>
      <c r="I764">
        <f t="shared" si="69"/>
        <v>2496</v>
      </c>
      <c r="J764">
        <f t="shared" si="70"/>
        <v>624</v>
      </c>
      <c r="K764">
        <f t="shared" si="71"/>
        <v>1872</v>
      </c>
      <c r="L764" s="2" t="s">
        <v>28</v>
      </c>
      <c r="M764" t="s">
        <v>1371</v>
      </c>
      <c r="N764" t="s">
        <v>78</v>
      </c>
      <c r="O764" s="3">
        <v>14.157909724393564</v>
      </c>
      <c r="P764" t="str">
        <f t="shared" si="66"/>
        <v>E</v>
      </c>
      <c r="Q764">
        <f t="shared" si="67"/>
        <v>2019</v>
      </c>
      <c r="R764">
        <f t="shared" si="68"/>
        <v>0</v>
      </c>
    </row>
    <row r="765" spans="1:18" x14ac:dyDescent="0.25">
      <c r="A765" s="1">
        <v>43714.184889352706</v>
      </c>
      <c r="B765" s="2" t="s">
        <v>500</v>
      </c>
      <c r="C765" t="s">
        <v>128</v>
      </c>
      <c r="D765">
        <v>8</v>
      </c>
      <c r="E765">
        <v>154</v>
      </c>
      <c r="F765">
        <f>IF(E765="",_xlfn.XLOOKUP(C765,'Price Averages'!$D$4:$D$103,'Price Averages'!$E$4:$E$103, "FALSE"), E765)</f>
        <v>154</v>
      </c>
      <c r="G765">
        <v>77</v>
      </c>
      <c r="H765">
        <f>IF(G765="", _xlfn.XLOOKUP(C765, 'Cost Averages'!$D$4:$D$103,'Cost Averages'!$E$4:$E$103, "FALSE"),G765)</f>
        <v>77</v>
      </c>
      <c r="I765">
        <f t="shared" si="69"/>
        <v>1232</v>
      </c>
      <c r="J765">
        <f t="shared" si="70"/>
        <v>616</v>
      </c>
      <c r="K765">
        <f t="shared" si="71"/>
        <v>616</v>
      </c>
      <c r="L765" s="2" t="s">
        <v>44</v>
      </c>
      <c r="M765" t="s">
        <v>178</v>
      </c>
      <c r="N765" t="s">
        <v>50</v>
      </c>
      <c r="O765" s="3">
        <v>11.31221475547909</v>
      </c>
      <c r="P765" t="str">
        <f t="shared" si="66"/>
        <v>E</v>
      </c>
      <c r="Q765">
        <f t="shared" si="67"/>
        <v>2019</v>
      </c>
      <c r="R765">
        <f t="shared" si="68"/>
        <v>0</v>
      </c>
    </row>
    <row r="766" spans="1:18" x14ac:dyDescent="0.25">
      <c r="A766" s="1">
        <v>43829</v>
      </c>
      <c r="B766" s="2" t="s">
        <v>3244</v>
      </c>
      <c r="C766" t="s">
        <v>131</v>
      </c>
      <c r="D766">
        <v>8</v>
      </c>
      <c r="E766" t="s">
        <v>32</v>
      </c>
      <c r="F766">
        <f>IF(E766="",_xlfn.XLOOKUP(C766,'Price Averages'!$D$4:$D$103,'Price Averages'!$E$4:$E$103, "FALSE"), E766)</f>
        <v>320</v>
      </c>
      <c r="G766">
        <v>80</v>
      </c>
      <c r="H766">
        <f>IF(G766="", _xlfn.XLOOKUP(C766, 'Cost Averages'!$D$4:$D$103,'Cost Averages'!$E$4:$E$103, "FALSE"),G766)</f>
        <v>80</v>
      </c>
      <c r="I766">
        <f t="shared" si="69"/>
        <v>2560</v>
      </c>
      <c r="J766">
        <f t="shared" si="70"/>
        <v>640</v>
      </c>
      <c r="K766">
        <f t="shared" si="71"/>
        <v>1920</v>
      </c>
      <c r="L766" s="2" t="s">
        <v>44</v>
      </c>
      <c r="M766" t="s">
        <v>299</v>
      </c>
      <c r="N766" t="s">
        <v>46</v>
      </c>
      <c r="O766" s="3">
        <v>7.0114620475168028</v>
      </c>
      <c r="P766" t="str">
        <f t="shared" si="66"/>
        <v>E</v>
      </c>
      <c r="Q766">
        <f t="shared" si="67"/>
        <v>2019</v>
      </c>
      <c r="R766">
        <f t="shared" si="68"/>
        <v>0</v>
      </c>
    </row>
    <row r="767" spans="1:18" x14ac:dyDescent="0.25">
      <c r="A767" s="1">
        <v>43826.683699218484</v>
      </c>
      <c r="B767" s="2" t="s">
        <v>2495</v>
      </c>
      <c r="C767" t="s">
        <v>268</v>
      </c>
      <c r="D767">
        <v>8</v>
      </c>
      <c r="E767">
        <v>57</v>
      </c>
      <c r="F767">
        <f>IF(E767="",_xlfn.XLOOKUP(C767,'Price Averages'!$D$4:$D$103,'Price Averages'!$E$4:$E$103, "FALSE"), E767)</f>
        <v>57</v>
      </c>
      <c r="G767">
        <v>19</v>
      </c>
      <c r="H767">
        <f>IF(G767="", _xlfn.XLOOKUP(C767, 'Cost Averages'!$D$4:$D$103,'Cost Averages'!$E$4:$E$103, "FALSE"),G767)</f>
        <v>19</v>
      </c>
      <c r="I767">
        <f t="shared" si="69"/>
        <v>456</v>
      </c>
      <c r="J767">
        <f t="shared" si="70"/>
        <v>152</v>
      </c>
      <c r="K767">
        <f t="shared" si="71"/>
        <v>304</v>
      </c>
      <c r="L767" s="2" t="s">
        <v>44</v>
      </c>
      <c r="M767" t="s">
        <v>340</v>
      </c>
      <c r="N767" t="s">
        <v>34</v>
      </c>
      <c r="O767" s="3">
        <v>11.769293993029555</v>
      </c>
      <c r="P767" t="str">
        <f t="shared" si="66"/>
        <v>E</v>
      </c>
      <c r="Q767">
        <f t="shared" si="67"/>
        <v>2019</v>
      </c>
      <c r="R767">
        <f t="shared" si="68"/>
        <v>0</v>
      </c>
    </row>
    <row r="768" spans="1:18" x14ac:dyDescent="0.25">
      <c r="A768" s="1">
        <v>43824.629406275075</v>
      </c>
      <c r="B768" s="2" t="s">
        <v>1016</v>
      </c>
      <c r="C768" t="s">
        <v>54</v>
      </c>
      <c r="D768">
        <v>8</v>
      </c>
      <c r="E768" t="s">
        <v>32</v>
      </c>
      <c r="F768">
        <f>IF(E768="",_xlfn.XLOOKUP(C768,'Price Averages'!$D$4:$D$103,'Price Averages'!$E$4:$E$103, "FALSE"), E768)</f>
        <v>80</v>
      </c>
      <c r="G768">
        <v>20</v>
      </c>
      <c r="H768">
        <f>IF(G768="", _xlfn.XLOOKUP(C768, 'Cost Averages'!$D$4:$D$103,'Cost Averages'!$E$4:$E$103, "FALSE"),G768)</f>
        <v>20</v>
      </c>
      <c r="I768">
        <f t="shared" si="69"/>
        <v>640</v>
      </c>
      <c r="J768">
        <f t="shared" si="70"/>
        <v>160</v>
      </c>
      <c r="K768">
        <f t="shared" si="71"/>
        <v>480</v>
      </c>
      <c r="L768" s="2" t="s">
        <v>44</v>
      </c>
      <c r="M768" t="s">
        <v>461</v>
      </c>
      <c r="N768" t="s">
        <v>56</v>
      </c>
      <c r="O768" s="3">
        <v>7.9963422143733238</v>
      </c>
      <c r="P768" t="str">
        <f t="shared" si="66"/>
        <v>E</v>
      </c>
      <c r="Q768">
        <f t="shared" si="67"/>
        <v>2019</v>
      </c>
      <c r="R768">
        <f t="shared" si="68"/>
        <v>0</v>
      </c>
    </row>
    <row r="769" spans="1:18" x14ac:dyDescent="0.25">
      <c r="A769" s="1">
        <v>43791.23977576496</v>
      </c>
      <c r="B769" s="2" t="s">
        <v>1055</v>
      </c>
      <c r="C769" t="s">
        <v>122</v>
      </c>
      <c r="D769">
        <v>8</v>
      </c>
      <c r="E769" t="s">
        <v>32</v>
      </c>
      <c r="F769">
        <f>IF(E769="",_xlfn.XLOOKUP(C769,'Price Averages'!$D$4:$D$103,'Price Averages'!$E$4:$E$103, "FALSE"), E769)</f>
        <v>144</v>
      </c>
      <c r="G769">
        <v>48</v>
      </c>
      <c r="H769">
        <f>IF(G769="", _xlfn.XLOOKUP(C769, 'Cost Averages'!$D$4:$D$103,'Cost Averages'!$E$4:$E$103, "FALSE"),G769)</f>
        <v>48</v>
      </c>
      <c r="I769">
        <f t="shared" si="69"/>
        <v>1152</v>
      </c>
      <c r="J769">
        <f t="shared" si="70"/>
        <v>384</v>
      </c>
      <c r="K769">
        <f t="shared" si="71"/>
        <v>768</v>
      </c>
      <c r="L769" s="2" t="s">
        <v>28</v>
      </c>
      <c r="M769" t="s">
        <v>228</v>
      </c>
      <c r="N769" t="s">
        <v>46</v>
      </c>
      <c r="O769" s="3">
        <v>9.3014286057233697</v>
      </c>
      <c r="P769" t="str">
        <f t="shared" si="66"/>
        <v>E</v>
      </c>
      <c r="Q769">
        <f t="shared" si="67"/>
        <v>2019</v>
      </c>
      <c r="R769">
        <f t="shared" si="68"/>
        <v>0</v>
      </c>
    </row>
    <row r="770" spans="1:18" x14ac:dyDescent="0.25">
      <c r="A770" s="1">
        <v>43770.634788719879</v>
      </c>
      <c r="B770" s="2" t="s">
        <v>2638</v>
      </c>
      <c r="C770" t="s">
        <v>125</v>
      </c>
      <c r="D770">
        <v>9</v>
      </c>
      <c r="E770" t="s">
        <v>32</v>
      </c>
      <c r="F770">
        <f>IF(E770="",_xlfn.XLOOKUP(C770,'Price Averages'!$D$4:$D$103,'Price Averages'!$E$4:$E$103, "FALSE"), E770)</f>
        <v>189</v>
      </c>
      <c r="G770" t="s">
        <v>32</v>
      </c>
      <c r="H770">
        <f>IF(G770="", _xlfn.XLOOKUP(C770, 'Cost Averages'!$D$4:$D$103,'Cost Averages'!$E$4:$E$103, "FALSE"),G770)</f>
        <v>63</v>
      </c>
      <c r="I770">
        <f t="shared" si="69"/>
        <v>1701</v>
      </c>
      <c r="J770">
        <f t="shared" si="70"/>
        <v>567</v>
      </c>
      <c r="K770">
        <f t="shared" si="71"/>
        <v>1134</v>
      </c>
      <c r="L770" s="2" t="s">
        <v>28</v>
      </c>
      <c r="M770" t="s">
        <v>1426</v>
      </c>
      <c r="N770" t="s">
        <v>78</v>
      </c>
      <c r="O770" s="3">
        <v>10.826646539963521</v>
      </c>
      <c r="P770" t="str">
        <f t="shared" ref="P770:P833" si="72">CHAR(64+(YEAR(A770)-2014))</f>
        <v>E</v>
      </c>
      <c r="Q770">
        <f t="shared" ref="Q770:Q833" si="73">YEAR(A770)</f>
        <v>2019</v>
      </c>
      <c r="R770">
        <f t="shared" ref="R770:R833" si="74">IF(P770=CHAR(64 + (YEAR(A770) - 2014)), 0, 1)</f>
        <v>0</v>
      </c>
    </row>
    <row r="771" spans="1:18" x14ac:dyDescent="0.25">
      <c r="A771" s="1">
        <v>43490.018214978823</v>
      </c>
      <c r="B771" s="2" t="s">
        <v>2022</v>
      </c>
      <c r="C771" t="s">
        <v>48</v>
      </c>
      <c r="D771">
        <v>9</v>
      </c>
      <c r="E771">
        <v>38</v>
      </c>
      <c r="F771">
        <f>IF(E771="",_xlfn.XLOOKUP(C771,'Price Averages'!$D$4:$D$103,'Price Averages'!$E$4:$E$103, "FALSE"), E771)</f>
        <v>38</v>
      </c>
      <c r="G771">
        <v>19</v>
      </c>
      <c r="H771">
        <f>IF(G771="", _xlfn.XLOOKUP(C771, 'Cost Averages'!$D$4:$D$103,'Cost Averages'!$E$4:$E$103, "FALSE"),G771)</f>
        <v>19</v>
      </c>
      <c r="I771">
        <f t="shared" ref="I771:I834" si="75">D771*F771</f>
        <v>342</v>
      </c>
      <c r="J771">
        <f t="shared" ref="J771:J834" si="76">D771*H771</f>
        <v>171</v>
      </c>
      <c r="K771">
        <f t="shared" ref="K771:K834" si="77">I771-J771</f>
        <v>171</v>
      </c>
      <c r="L771" s="2" t="s">
        <v>28</v>
      </c>
      <c r="M771" t="s">
        <v>925</v>
      </c>
      <c r="N771" t="s">
        <v>50</v>
      </c>
      <c r="O771" s="3">
        <v>11.130819205617987</v>
      </c>
      <c r="P771" t="str">
        <f t="shared" si="72"/>
        <v>E</v>
      </c>
      <c r="Q771">
        <f t="shared" si="73"/>
        <v>2019</v>
      </c>
      <c r="R771">
        <f t="shared" si="74"/>
        <v>0</v>
      </c>
    </row>
    <row r="772" spans="1:18" x14ac:dyDescent="0.25">
      <c r="A772" s="1">
        <v>43554.865100923671</v>
      </c>
      <c r="B772" s="2" t="s">
        <v>1318</v>
      </c>
      <c r="C772" t="s">
        <v>362</v>
      </c>
      <c r="D772">
        <v>9</v>
      </c>
      <c r="E772">
        <v>144</v>
      </c>
      <c r="F772">
        <f>IF(E772="",_xlfn.XLOOKUP(C772,'Price Averages'!$D$4:$D$103,'Price Averages'!$E$4:$E$103, "FALSE"), E772)</f>
        <v>144</v>
      </c>
      <c r="G772">
        <v>36</v>
      </c>
      <c r="H772">
        <f>IF(G772="", _xlfn.XLOOKUP(C772, 'Cost Averages'!$D$4:$D$103,'Cost Averages'!$E$4:$E$103, "FALSE"),G772)</f>
        <v>36</v>
      </c>
      <c r="I772">
        <f t="shared" si="75"/>
        <v>1296</v>
      </c>
      <c r="J772">
        <f t="shared" si="76"/>
        <v>324</v>
      </c>
      <c r="K772">
        <f t="shared" si="77"/>
        <v>972</v>
      </c>
      <c r="L772" s="2" t="s">
        <v>28</v>
      </c>
      <c r="M772" t="s">
        <v>98</v>
      </c>
      <c r="N772" t="s">
        <v>34</v>
      </c>
      <c r="O772" s="3">
        <v>13.717776078041958</v>
      </c>
      <c r="P772" t="str">
        <f t="shared" si="72"/>
        <v>E</v>
      </c>
      <c r="Q772">
        <f t="shared" si="73"/>
        <v>2019</v>
      </c>
      <c r="R772">
        <f t="shared" si="74"/>
        <v>0</v>
      </c>
    </row>
    <row r="773" spans="1:18" x14ac:dyDescent="0.25">
      <c r="A773" s="1">
        <v>43612.439771643978</v>
      </c>
      <c r="B773" s="2" t="s">
        <v>985</v>
      </c>
      <c r="C773" t="s">
        <v>207</v>
      </c>
      <c r="D773">
        <v>9</v>
      </c>
      <c r="E773" t="s">
        <v>32</v>
      </c>
      <c r="F773">
        <f>IF(E773="",_xlfn.XLOOKUP(C773,'Price Averages'!$D$4:$D$103,'Price Averages'!$E$4:$E$103, "FALSE"), E773)</f>
        <v>176</v>
      </c>
      <c r="G773">
        <v>88</v>
      </c>
      <c r="H773">
        <f>IF(G773="", _xlfn.XLOOKUP(C773, 'Cost Averages'!$D$4:$D$103,'Cost Averages'!$E$4:$E$103, "FALSE"),G773)</f>
        <v>88</v>
      </c>
      <c r="I773">
        <f t="shared" si="75"/>
        <v>1584</v>
      </c>
      <c r="J773">
        <f t="shared" si="76"/>
        <v>792</v>
      </c>
      <c r="K773">
        <f t="shared" si="77"/>
        <v>792</v>
      </c>
      <c r="L773" s="2" t="s">
        <v>28</v>
      </c>
      <c r="M773" t="s">
        <v>556</v>
      </c>
      <c r="N773" t="s">
        <v>46</v>
      </c>
      <c r="O773" s="3">
        <v>11.563724686003232</v>
      </c>
      <c r="P773" t="str">
        <f t="shared" si="72"/>
        <v>E</v>
      </c>
      <c r="Q773">
        <f t="shared" si="73"/>
        <v>2019</v>
      </c>
      <c r="R773">
        <f t="shared" si="74"/>
        <v>0</v>
      </c>
    </row>
    <row r="774" spans="1:18" x14ac:dyDescent="0.25">
      <c r="A774" s="1">
        <v>43537.024082067197</v>
      </c>
      <c r="B774" s="2" t="s">
        <v>2256</v>
      </c>
      <c r="C774" t="s">
        <v>378</v>
      </c>
      <c r="D774">
        <v>9</v>
      </c>
      <c r="E774">
        <v>110</v>
      </c>
      <c r="F774">
        <f>IF(E774="",_xlfn.XLOOKUP(C774,'Price Averages'!$D$4:$D$103,'Price Averages'!$E$4:$E$103, "FALSE"), E774)</f>
        <v>110</v>
      </c>
      <c r="G774">
        <v>55</v>
      </c>
      <c r="H774">
        <f>IF(G774="", _xlfn.XLOOKUP(C774, 'Cost Averages'!$D$4:$D$103,'Cost Averages'!$E$4:$E$103, "FALSE"),G774)</f>
        <v>55</v>
      </c>
      <c r="I774">
        <f t="shared" si="75"/>
        <v>990</v>
      </c>
      <c r="J774">
        <f t="shared" si="76"/>
        <v>495</v>
      </c>
      <c r="K774">
        <f t="shared" si="77"/>
        <v>495</v>
      </c>
      <c r="L774" s="2" t="s">
        <v>23</v>
      </c>
      <c r="M774" t="s">
        <v>173</v>
      </c>
      <c r="N774" t="s">
        <v>46</v>
      </c>
      <c r="O774" s="3">
        <v>11.727497850343074</v>
      </c>
      <c r="P774" t="str">
        <f t="shared" si="72"/>
        <v>E</v>
      </c>
      <c r="Q774">
        <f t="shared" si="73"/>
        <v>2019</v>
      </c>
      <c r="R774">
        <f t="shared" si="74"/>
        <v>0</v>
      </c>
    </row>
    <row r="775" spans="1:18" x14ac:dyDescent="0.25">
      <c r="A775" s="1">
        <v>43735.327152290702</v>
      </c>
      <c r="B775" s="2" t="s">
        <v>3031</v>
      </c>
      <c r="C775" t="s">
        <v>90</v>
      </c>
      <c r="D775">
        <v>9</v>
      </c>
      <c r="E775">
        <v>156</v>
      </c>
      <c r="F775">
        <f>IF(E775="",_xlfn.XLOOKUP(C775,'Price Averages'!$D$4:$D$103,'Price Averages'!$E$4:$E$103, "FALSE"), E775)</f>
        <v>156</v>
      </c>
      <c r="G775">
        <v>78</v>
      </c>
      <c r="H775">
        <f>IF(G775="", _xlfn.XLOOKUP(C775, 'Cost Averages'!$D$4:$D$103,'Cost Averages'!$E$4:$E$103, "FALSE"),G775)</f>
        <v>78</v>
      </c>
      <c r="I775">
        <f t="shared" si="75"/>
        <v>1404</v>
      </c>
      <c r="J775">
        <f t="shared" si="76"/>
        <v>702</v>
      </c>
      <c r="K775">
        <f t="shared" si="77"/>
        <v>702</v>
      </c>
      <c r="L775" s="2" t="s">
        <v>28</v>
      </c>
      <c r="M775" t="s">
        <v>351</v>
      </c>
      <c r="N775" t="s">
        <v>56</v>
      </c>
      <c r="O775" s="3">
        <v>11.970975110943924</v>
      </c>
      <c r="P775" t="str">
        <f t="shared" si="72"/>
        <v>E</v>
      </c>
      <c r="Q775">
        <f t="shared" si="73"/>
        <v>2019</v>
      </c>
      <c r="R775">
        <f t="shared" si="74"/>
        <v>0</v>
      </c>
    </row>
    <row r="776" spans="1:18" x14ac:dyDescent="0.25">
      <c r="A776" s="1">
        <v>43784.573412201622</v>
      </c>
      <c r="B776" s="2" t="s">
        <v>1829</v>
      </c>
      <c r="C776" t="s">
        <v>107</v>
      </c>
      <c r="D776">
        <v>9</v>
      </c>
      <c r="E776">
        <v>81</v>
      </c>
      <c r="F776">
        <f>IF(E776="",_xlfn.XLOOKUP(C776,'Price Averages'!$D$4:$D$103,'Price Averages'!$E$4:$E$103, "FALSE"), E776)</f>
        <v>81</v>
      </c>
      <c r="G776">
        <v>27</v>
      </c>
      <c r="H776">
        <f>IF(G776="", _xlfn.XLOOKUP(C776, 'Cost Averages'!$D$4:$D$103,'Cost Averages'!$E$4:$E$103, "FALSE"),G776)</f>
        <v>27</v>
      </c>
      <c r="I776">
        <f t="shared" si="75"/>
        <v>729</v>
      </c>
      <c r="J776">
        <f t="shared" si="76"/>
        <v>243</v>
      </c>
      <c r="K776">
        <f t="shared" si="77"/>
        <v>486</v>
      </c>
      <c r="L776" s="2" t="s">
        <v>23</v>
      </c>
      <c r="M776" t="s">
        <v>164</v>
      </c>
      <c r="N776" t="s">
        <v>25</v>
      </c>
      <c r="O776" s="3">
        <v>9.9311000381363836</v>
      </c>
      <c r="P776" t="str">
        <f t="shared" si="72"/>
        <v>E</v>
      </c>
      <c r="Q776">
        <f t="shared" si="73"/>
        <v>2019</v>
      </c>
      <c r="R776">
        <f t="shared" si="74"/>
        <v>0</v>
      </c>
    </row>
    <row r="777" spans="1:18" x14ac:dyDescent="0.25">
      <c r="A777" s="1">
        <v>43693.354247631003</v>
      </c>
      <c r="B777" s="2" t="s">
        <v>1732</v>
      </c>
      <c r="C777" t="s">
        <v>253</v>
      </c>
      <c r="D777">
        <v>9</v>
      </c>
      <c r="E777">
        <v>92</v>
      </c>
      <c r="F777">
        <f>IF(E777="",_xlfn.XLOOKUP(C777,'Price Averages'!$D$4:$D$103,'Price Averages'!$E$4:$E$103, "FALSE"), E777)</f>
        <v>92</v>
      </c>
      <c r="G777">
        <v>46</v>
      </c>
      <c r="H777">
        <f>IF(G777="", _xlfn.XLOOKUP(C777, 'Cost Averages'!$D$4:$D$103,'Cost Averages'!$E$4:$E$103, "FALSE"),G777)</f>
        <v>46</v>
      </c>
      <c r="I777">
        <f t="shared" si="75"/>
        <v>828</v>
      </c>
      <c r="J777">
        <f t="shared" si="76"/>
        <v>414</v>
      </c>
      <c r="K777">
        <f t="shared" si="77"/>
        <v>414</v>
      </c>
      <c r="L777" s="2" t="s">
        <v>44</v>
      </c>
      <c r="M777" t="s">
        <v>1713</v>
      </c>
      <c r="N777" t="s">
        <v>50</v>
      </c>
      <c r="O777" s="3">
        <v>13.537350739681813</v>
      </c>
      <c r="P777" t="str">
        <f t="shared" si="72"/>
        <v>E</v>
      </c>
      <c r="Q777">
        <f t="shared" si="73"/>
        <v>2019</v>
      </c>
      <c r="R777">
        <f t="shared" si="74"/>
        <v>0</v>
      </c>
    </row>
    <row r="778" spans="1:18" x14ac:dyDescent="0.25">
      <c r="A778" s="1">
        <v>43704.3744225841</v>
      </c>
      <c r="B778" s="2" t="s">
        <v>2696</v>
      </c>
      <c r="C778" t="s">
        <v>196</v>
      </c>
      <c r="D778">
        <v>9</v>
      </c>
      <c r="E778">
        <v>57</v>
      </c>
      <c r="F778">
        <f>IF(E778="",_xlfn.XLOOKUP(C778,'Price Averages'!$D$4:$D$103,'Price Averages'!$E$4:$E$103, "FALSE"), E778)</f>
        <v>57</v>
      </c>
      <c r="G778">
        <v>19</v>
      </c>
      <c r="H778">
        <f>IF(G778="", _xlfn.XLOOKUP(C778, 'Cost Averages'!$D$4:$D$103,'Cost Averages'!$E$4:$E$103, "FALSE"),G778)</f>
        <v>19</v>
      </c>
      <c r="I778">
        <f t="shared" si="75"/>
        <v>513</v>
      </c>
      <c r="J778">
        <f t="shared" si="76"/>
        <v>171</v>
      </c>
      <c r="K778">
        <f t="shared" si="77"/>
        <v>342</v>
      </c>
      <c r="L778" s="2" t="s">
        <v>28</v>
      </c>
      <c r="M778" t="s">
        <v>673</v>
      </c>
      <c r="N778" t="s">
        <v>78</v>
      </c>
      <c r="O778" s="3">
        <v>8.1628930629234038</v>
      </c>
      <c r="P778" t="str">
        <f t="shared" si="72"/>
        <v>E</v>
      </c>
      <c r="Q778">
        <f t="shared" si="73"/>
        <v>2019</v>
      </c>
      <c r="R778">
        <f t="shared" si="74"/>
        <v>0</v>
      </c>
    </row>
    <row r="779" spans="1:18" x14ac:dyDescent="0.25">
      <c r="A779" s="1">
        <v>43728.36280625889</v>
      </c>
      <c r="B779" s="2" t="s">
        <v>2565</v>
      </c>
      <c r="C779" t="s">
        <v>304</v>
      </c>
      <c r="D779">
        <v>9</v>
      </c>
      <c r="E779">
        <v>240</v>
      </c>
      <c r="F779">
        <f>IF(E779="",_xlfn.XLOOKUP(C779,'Price Averages'!$D$4:$D$103,'Price Averages'!$E$4:$E$103, "FALSE"), E779)</f>
        <v>240</v>
      </c>
      <c r="G779">
        <v>80</v>
      </c>
      <c r="H779">
        <f>IF(G779="", _xlfn.XLOOKUP(C779, 'Cost Averages'!$D$4:$D$103,'Cost Averages'!$E$4:$E$103, "FALSE"),G779)</f>
        <v>80</v>
      </c>
      <c r="I779">
        <f t="shared" si="75"/>
        <v>2160</v>
      </c>
      <c r="J779">
        <f t="shared" si="76"/>
        <v>720</v>
      </c>
      <c r="K779">
        <f t="shared" si="77"/>
        <v>1440</v>
      </c>
      <c r="L779" s="2" t="s">
        <v>28</v>
      </c>
      <c r="M779" t="s">
        <v>343</v>
      </c>
      <c r="N779" t="s">
        <v>25</v>
      </c>
      <c r="O779" s="3">
        <v>11.070908141213383</v>
      </c>
      <c r="P779" t="str">
        <f t="shared" si="72"/>
        <v>E</v>
      </c>
      <c r="Q779">
        <f t="shared" si="73"/>
        <v>2019</v>
      </c>
      <c r="R779">
        <f t="shared" si="74"/>
        <v>0</v>
      </c>
    </row>
    <row r="780" spans="1:18" x14ac:dyDescent="0.25">
      <c r="A780" s="1">
        <v>43478.21833910753</v>
      </c>
      <c r="B780" s="2" t="s">
        <v>489</v>
      </c>
      <c r="C780" t="s">
        <v>275</v>
      </c>
      <c r="D780">
        <v>9</v>
      </c>
      <c r="E780" t="s">
        <v>32</v>
      </c>
      <c r="F780">
        <f>IF(E780="",_xlfn.XLOOKUP(C780,'Price Averages'!$D$4:$D$103,'Price Averages'!$E$4:$E$103, "FALSE"), E780)</f>
        <v>144</v>
      </c>
      <c r="G780">
        <v>36</v>
      </c>
      <c r="H780">
        <f>IF(G780="", _xlfn.XLOOKUP(C780, 'Cost Averages'!$D$4:$D$103,'Cost Averages'!$E$4:$E$103, "FALSE"),G780)</f>
        <v>36</v>
      </c>
      <c r="I780">
        <f t="shared" si="75"/>
        <v>1296</v>
      </c>
      <c r="J780">
        <f t="shared" si="76"/>
        <v>324</v>
      </c>
      <c r="K780">
        <f t="shared" si="77"/>
        <v>972</v>
      </c>
      <c r="L780" s="2" t="s">
        <v>28</v>
      </c>
      <c r="M780" t="s">
        <v>490</v>
      </c>
      <c r="N780" t="s">
        <v>50</v>
      </c>
      <c r="O780" s="3">
        <v>8.0758315802191021</v>
      </c>
      <c r="P780" t="str">
        <f t="shared" si="72"/>
        <v>E</v>
      </c>
      <c r="Q780">
        <f t="shared" si="73"/>
        <v>2019</v>
      </c>
      <c r="R780">
        <f t="shared" si="74"/>
        <v>0</v>
      </c>
    </row>
    <row r="781" spans="1:18" x14ac:dyDescent="0.25">
      <c r="A781" s="1">
        <v>43569.661668356712</v>
      </c>
      <c r="B781" s="2" t="s">
        <v>1222</v>
      </c>
      <c r="C781" t="s">
        <v>780</v>
      </c>
      <c r="D781">
        <v>9</v>
      </c>
      <c r="E781">
        <v>100</v>
      </c>
      <c r="F781">
        <f>IF(E781="",_xlfn.XLOOKUP(C781,'Price Averages'!$D$4:$D$103,'Price Averages'!$E$4:$E$103, "FALSE"), E781)</f>
        <v>100</v>
      </c>
      <c r="G781">
        <v>25</v>
      </c>
      <c r="H781">
        <f>IF(G781="", _xlfn.XLOOKUP(C781, 'Cost Averages'!$D$4:$D$103,'Cost Averages'!$E$4:$E$103, "FALSE"),G781)</f>
        <v>25</v>
      </c>
      <c r="I781">
        <f t="shared" si="75"/>
        <v>900</v>
      </c>
      <c r="J781">
        <f t="shared" si="76"/>
        <v>225</v>
      </c>
      <c r="K781">
        <f t="shared" si="77"/>
        <v>675</v>
      </c>
      <c r="L781" s="2" t="s">
        <v>44</v>
      </c>
      <c r="M781" t="s">
        <v>438</v>
      </c>
      <c r="N781" t="s">
        <v>46</v>
      </c>
      <c r="O781" s="3">
        <v>12.85215703546821</v>
      </c>
      <c r="P781" t="str">
        <f t="shared" si="72"/>
        <v>E</v>
      </c>
      <c r="Q781">
        <f t="shared" si="73"/>
        <v>2019</v>
      </c>
      <c r="R781">
        <f t="shared" si="74"/>
        <v>0</v>
      </c>
    </row>
    <row r="782" spans="1:18" x14ac:dyDescent="0.25">
      <c r="A782" s="1">
        <v>43728.819030189276</v>
      </c>
      <c r="B782" s="2" t="s">
        <v>1866</v>
      </c>
      <c r="C782" t="s">
        <v>167</v>
      </c>
      <c r="D782">
        <v>9</v>
      </c>
      <c r="E782">
        <v>38</v>
      </c>
      <c r="F782">
        <f>IF(E782="",_xlfn.XLOOKUP(C782,'Price Averages'!$D$4:$D$103,'Price Averages'!$E$4:$E$103, "FALSE"), E782)</f>
        <v>38</v>
      </c>
      <c r="G782">
        <v>19</v>
      </c>
      <c r="H782">
        <f>IF(G782="", _xlfn.XLOOKUP(C782, 'Cost Averages'!$D$4:$D$103,'Cost Averages'!$E$4:$E$103, "FALSE"),G782)</f>
        <v>19</v>
      </c>
      <c r="I782">
        <f t="shared" si="75"/>
        <v>342</v>
      </c>
      <c r="J782">
        <f t="shared" si="76"/>
        <v>171</v>
      </c>
      <c r="K782">
        <f t="shared" si="77"/>
        <v>171</v>
      </c>
      <c r="L782" s="2" t="s">
        <v>23</v>
      </c>
      <c r="M782" t="s">
        <v>135</v>
      </c>
      <c r="N782" t="s">
        <v>56</v>
      </c>
      <c r="O782" s="3">
        <v>11.406233913305266</v>
      </c>
      <c r="P782" t="str">
        <f t="shared" si="72"/>
        <v>E</v>
      </c>
      <c r="Q782">
        <f t="shared" si="73"/>
        <v>2019</v>
      </c>
      <c r="R782">
        <f t="shared" si="74"/>
        <v>0</v>
      </c>
    </row>
    <row r="783" spans="1:18" x14ac:dyDescent="0.25">
      <c r="A783" s="1">
        <v>43765.09898975549</v>
      </c>
      <c r="B783" s="2" t="s">
        <v>1285</v>
      </c>
      <c r="C783" t="s">
        <v>149</v>
      </c>
      <c r="D783">
        <v>9</v>
      </c>
      <c r="E783">
        <v>50</v>
      </c>
      <c r="F783">
        <f>IF(E783="",_xlfn.XLOOKUP(C783,'Price Averages'!$D$4:$D$103,'Price Averages'!$E$4:$E$103, "FALSE"), E783)</f>
        <v>50</v>
      </c>
      <c r="G783">
        <v>25</v>
      </c>
      <c r="H783">
        <f>IF(G783="", _xlfn.XLOOKUP(C783, 'Cost Averages'!$D$4:$D$103,'Cost Averages'!$E$4:$E$103, "FALSE"),G783)</f>
        <v>25</v>
      </c>
      <c r="I783">
        <f t="shared" si="75"/>
        <v>450</v>
      </c>
      <c r="J783">
        <f t="shared" si="76"/>
        <v>225</v>
      </c>
      <c r="K783">
        <f t="shared" si="77"/>
        <v>225</v>
      </c>
      <c r="L783" s="2" t="s">
        <v>28</v>
      </c>
      <c r="M783" t="s">
        <v>430</v>
      </c>
      <c r="N783" t="s">
        <v>56</v>
      </c>
      <c r="O783" s="3">
        <v>12.532428411174646</v>
      </c>
      <c r="P783" t="str">
        <f t="shared" si="72"/>
        <v>E</v>
      </c>
      <c r="Q783">
        <f t="shared" si="73"/>
        <v>2019</v>
      </c>
      <c r="R783">
        <f t="shared" si="74"/>
        <v>0</v>
      </c>
    </row>
    <row r="784" spans="1:18" x14ac:dyDescent="0.25">
      <c r="A784" s="1">
        <v>43707.548875155408</v>
      </c>
      <c r="B784" s="2" t="s">
        <v>1423</v>
      </c>
      <c r="C784" t="s">
        <v>58</v>
      </c>
      <c r="D784">
        <v>9</v>
      </c>
      <c r="E784">
        <v>144</v>
      </c>
      <c r="F784">
        <f>IF(E784="",_xlfn.XLOOKUP(C784,'Price Averages'!$D$4:$D$103,'Price Averages'!$E$4:$E$103, "FALSE"), E784)</f>
        <v>144</v>
      </c>
      <c r="G784">
        <v>48</v>
      </c>
      <c r="H784">
        <f>IF(G784="", _xlfn.XLOOKUP(C784, 'Cost Averages'!$D$4:$D$103,'Cost Averages'!$E$4:$E$103, "FALSE"),G784)</f>
        <v>48</v>
      </c>
      <c r="I784">
        <f t="shared" si="75"/>
        <v>1296</v>
      </c>
      <c r="J784">
        <f t="shared" si="76"/>
        <v>432</v>
      </c>
      <c r="K784">
        <f t="shared" si="77"/>
        <v>864</v>
      </c>
      <c r="L784" s="2" t="s">
        <v>23</v>
      </c>
      <c r="M784" t="s">
        <v>1424</v>
      </c>
      <c r="N784" t="s">
        <v>46</v>
      </c>
      <c r="O784" s="3">
        <v>13.2671922973198</v>
      </c>
      <c r="P784" t="str">
        <f t="shared" si="72"/>
        <v>E</v>
      </c>
      <c r="Q784">
        <f t="shared" si="73"/>
        <v>2019</v>
      </c>
      <c r="R784">
        <f t="shared" si="74"/>
        <v>0</v>
      </c>
    </row>
    <row r="785" spans="1:18" x14ac:dyDescent="0.25">
      <c r="A785" s="1">
        <v>43754.058341443044</v>
      </c>
      <c r="B785" s="2" t="s">
        <v>935</v>
      </c>
      <c r="C785" t="s">
        <v>465</v>
      </c>
      <c r="D785">
        <v>9</v>
      </c>
      <c r="E785">
        <v>72</v>
      </c>
      <c r="F785">
        <f>IF(E785="",_xlfn.XLOOKUP(C785,'Price Averages'!$D$4:$D$103,'Price Averages'!$E$4:$E$103, "FALSE"), E785)</f>
        <v>72</v>
      </c>
      <c r="G785">
        <v>36</v>
      </c>
      <c r="H785">
        <f>IF(G785="", _xlfn.XLOOKUP(C785, 'Cost Averages'!$D$4:$D$103,'Cost Averages'!$E$4:$E$103, "FALSE"),G785)</f>
        <v>36</v>
      </c>
      <c r="I785">
        <f t="shared" si="75"/>
        <v>648</v>
      </c>
      <c r="J785">
        <f t="shared" si="76"/>
        <v>324</v>
      </c>
      <c r="K785">
        <f t="shared" si="77"/>
        <v>324</v>
      </c>
      <c r="L785" s="2" t="s">
        <v>44</v>
      </c>
      <c r="M785" t="s">
        <v>603</v>
      </c>
      <c r="N785" t="s">
        <v>50</v>
      </c>
      <c r="O785" s="3">
        <v>7.8974070387684714</v>
      </c>
      <c r="P785" t="str">
        <f t="shared" si="72"/>
        <v>E</v>
      </c>
      <c r="Q785">
        <f t="shared" si="73"/>
        <v>2019</v>
      </c>
      <c r="R785">
        <f t="shared" si="74"/>
        <v>0</v>
      </c>
    </row>
    <row r="786" spans="1:18" x14ac:dyDescent="0.25">
      <c r="A786" s="1">
        <v>43684.632226080554</v>
      </c>
      <c r="B786" s="2" t="s">
        <v>1278</v>
      </c>
      <c r="C786" t="s">
        <v>465</v>
      </c>
      <c r="D786">
        <v>9</v>
      </c>
      <c r="E786">
        <v>72</v>
      </c>
      <c r="F786">
        <f>IF(E786="",_xlfn.XLOOKUP(C786,'Price Averages'!$D$4:$D$103,'Price Averages'!$E$4:$E$103, "FALSE"), E786)</f>
        <v>72</v>
      </c>
      <c r="G786">
        <v>36</v>
      </c>
      <c r="H786">
        <f>IF(G786="", _xlfn.XLOOKUP(C786, 'Cost Averages'!$D$4:$D$103,'Cost Averages'!$E$4:$E$103, "FALSE"),G786)</f>
        <v>36</v>
      </c>
      <c r="I786">
        <f t="shared" si="75"/>
        <v>648</v>
      </c>
      <c r="J786">
        <f t="shared" si="76"/>
        <v>324</v>
      </c>
      <c r="K786">
        <f t="shared" si="77"/>
        <v>324</v>
      </c>
      <c r="L786" s="2" t="s">
        <v>28</v>
      </c>
      <c r="M786" t="s">
        <v>77</v>
      </c>
      <c r="N786" t="s">
        <v>78</v>
      </c>
      <c r="O786" s="3">
        <v>11.631646244583138</v>
      </c>
      <c r="P786" t="str">
        <f t="shared" si="72"/>
        <v>E</v>
      </c>
      <c r="Q786">
        <f t="shared" si="73"/>
        <v>2019</v>
      </c>
      <c r="R786">
        <f t="shared" si="74"/>
        <v>0</v>
      </c>
    </row>
    <row r="787" spans="1:18" x14ac:dyDescent="0.25">
      <c r="A787" s="1">
        <v>43644.492392254331</v>
      </c>
      <c r="B787" s="2" t="s">
        <v>234</v>
      </c>
      <c r="C787" t="s">
        <v>244</v>
      </c>
      <c r="D787">
        <v>9</v>
      </c>
      <c r="E787">
        <v>252</v>
      </c>
      <c r="F787">
        <f>IF(E787="",_xlfn.XLOOKUP(C787,'Price Averages'!$D$4:$D$103,'Price Averages'!$E$4:$E$103, "FALSE"), E787)</f>
        <v>252</v>
      </c>
      <c r="G787">
        <v>63</v>
      </c>
      <c r="H787">
        <f>IF(G787="", _xlfn.XLOOKUP(C787, 'Cost Averages'!$D$4:$D$103,'Cost Averages'!$E$4:$E$103, "FALSE"),G787)</f>
        <v>63</v>
      </c>
      <c r="I787">
        <f t="shared" si="75"/>
        <v>2268</v>
      </c>
      <c r="J787">
        <f t="shared" si="76"/>
        <v>567</v>
      </c>
      <c r="K787">
        <f t="shared" si="77"/>
        <v>1701</v>
      </c>
      <c r="L787" s="2" t="s">
        <v>44</v>
      </c>
      <c r="M787" t="s">
        <v>1014</v>
      </c>
      <c r="N787" t="s">
        <v>41</v>
      </c>
      <c r="O787" s="3">
        <v>15.268550004010105</v>
      </c>
      <c r="P787" t="str">
        <f t="shared" si="72"/>
        <v>E</v>
      </c>
      <c r="Q787">
        <f t="shared" si="73"/>
        <v>2019</v>
      </c>
      <c r="R787">
        <f t="shared" si="74"/>
        <v>0</v>
      </c>
    </row>
    <row r="788" spans="1:18" x14ac:dyDescent="0.25">
      <c r="A788" s="1">
        <v>43694.784337934419</v>
      </c>
      <c r="B788" s="2" t="s">
        <v>2384</v>
      </c>
      <c r="C788" t="s">
        <v>244</v>
      </c>
      <c r="D788">
        <v>9</v>
      </c>
      <c r="E788" t="s">
        <v>32</v>
      </c>
      <c r="F788">
        <f>IF(E788="",_xlfn.XLOOKUP(C788,'Price Averages'!$D$4:$D$103,'Price Averages'!$E$4:$E$103, "FALSE"), E788)</f>
        <v>252</v>
      </c>
      <c r="G788">
        <v>63</v>
      </c>
      <c r="H788">
        <f>IF(G788="", _xlfn.XLOOKUP(C788, 'Cost Averages'!$D$4:$D$103,'Cost Averages'!$E$4:$E$103, "FALSE"),G788)</f>
        <v>63</v>
      </c>
      <c r="I788">
        <f t="shared" si="75"/>
        <v>2268</v>
      </c>
      <c r="J788">
        <f t="shared" si="76"/>
        <v>567</v>
      </c>
      <c r="K788">
        <f t="shared" si="77"/>
        <v>1701</v>
      </c>
      <c r="L788" s="2" t="s">
        <v>28</v>
      </c>
      <c r="M788" t="s">
        <v>194</v>
      </c>
      <c r="N788" t="s">
        <v>50</v>
      </c>
      <c r="O788" s="3">
        <v>13.765798454641494</v>
      </c>
      <c r="P788" t="str">
        <f t="shared" si="72"/>
        <v>E</v>
      </c>
      <c r="Q788">
        <f t="shared" si="73"/>
        <v>2019</v>
      </c>
      <c r="R788">
        <f t="shared" si="74"/>
        <v>0</v>
      </c>
    </row>
    <row r="789" spans="1:18" x14ac:dyDescent="0.25">
      <c r="A789" s="1">
        <v>43758.395811163697</v>
      </c>
      <c r="B789" s="2" t="s">
        <v>2589</v>
      </c>
      <c r="C789" t="s">
        <v>39</v>
      </c>
      <c r="D789">
        <v>9</v>
      </c>
      <c r="E789">
        <v>231</v>
      </c>
      <c r="F789">
        <f>IF(E789="",_xlfn.XLOOKUP(C789,'Price Averages'!$D$4:$D$103,'Price Averages'!$E$4:$E$103, "FALSE"), E789)</f>
        <v>231</v>
      </c>
      <c r="G789">
        <v>77</v>
      </c>
      <c r="H789">
        <f>IF(G789="", _xlfn.XLOOKUP(C789, 'Cost Averages'!$D$4:$D$103,'Cost Averages'!$E$4:$E$103, "FALSE"),G789)</f>
        <v>77</v>
      </c>
      <c r="I789">
        <f t="shared" si="75"/>
        <v>2079</v>
      </c>
      <c r="J789">
        <f t="shared" si="76"/>
        <v>693</v>
      </c>
      <c r="K789">
        <f t="shared" si="77"/>
        <v>1386</v>
      </c>
      <c r="L789" s="2" t="s">
        <v>28</v>
      </c>
      <c r="M789" t="s">
        <v>262</v>
      </c>
      <c r="N789" t="s">
        <v>34</v>
      </c>
      <c r="O789" s="3">
        <v>12.661538237835474</v>
      </c>
      <c r="P789" t="str">
        <f t="shared" si="72"/>
        <v>E</v>
      </c>
      <c r="Q789">
        <f t="shared" si="73"/>
        <v>2019</v>
      </c>
      <c r="R789">
        <f t="shared" si="74"/>
        <v>0</v>
      </c>
    </row>
    <row r="790" spans="1:18" x14ac:dyDescent="0.25">
      <c r="A790" s="1">
        <v>43511.999509975263</v>
      </c>
      <c r="B790" s="2" t="s">
        <v>1833</v>
      </c>
      <c r="C790" t="s">
        <v>140</v>
      </c>
      <c r="D790">
        <v>9</v>
      </c>
      <c r="E790" t="s">
        <v>32</v>
      </c>
      <c r="F790">
        <f>IF(E790="",_xlfn.XLOOKUP(C790,'Price Averages'!$D$4:$D$103,'Price Averages'!$E$4:$E$103, "FALSE"), E790)</f>
        <v>144</v>
      </c>
      <c r="G790" t="s">
        <v>32</v>
      </c>
      <c r="H790">
        <f>IF(G790="", _xlfn.XLOOKUP(C790, 'Cost Averages'!$D$4:$D$103,'Cost Averages'!$E$4:$E$103, "FALSE"),G790)</f>
        <v>36</v>
      </c>
      <c r="I790">
        <f t="shared" si="75"/>
        <v>1296</v>
      </c>
      <c r="J790">
        <f t="shared" si="76"/>
        <v>324</v>
      </c>
      <c r="K790">
        <f t="shared" si="77"/>
        <v>972</v>
      </c>
      <c r="L790" s="2" t="s">
        <v>28</v>
      </c>
      <c r="M790" t="s">
        <v>49</v>
      </c>
      <c r="N790" t="s">
        <v>50</v>
      </c>
      <c r="O790" s="3">
        <v>11.749993886708426</v>
      </c>
      <c r="P790" t="str">
        <f t="shared" si="72"/>
        <v>E</v>
      </c>
      <c r="Q790">
        <f t="shared" si="73"/>
        <v>2019</v>
      </c>
      <c r="R790">
        <f t="shared" si="74"/>
        <v>0</v>
      </c>
    </row>
    <row r="791" spans="1:18" x14ac:dyDescent="0.25">
      <c r="A791" s="1">
        <v>43801.577291493501</v>
      </c>
      <c r="B791" s="2" t="s">
        <v>1223</v>
      </c>
      <c r="C791" t="s">
        <v>539</v>
      </c>
      <c r="D791">
        <v>9</v>
      </c>
      <c r="E791">
        <v>300</v>
      </c>
      <c r="F791">
        <f>IF(E791="",_xlfn.XLOOKUP(C791,'Price Averages'!$D$4:$D$103,'Price Averages'!$E$4:$E$103, "FALSE"), E791)</f>
        <v>300</v>
      </c>
      <c r="G791">
        <v>75</v>
      </c>
      <c r="H791">
        <f>IF(G791="", _xlfn.XLOOKUP(C791, 'Cost Averages'!$D$4:$D$103,'Cost Averages'!$E$4:$E$103, "FALSE"),G791)</f>
        <v>75</v>
      </c>
      <c r="I791">
        <f t="shared" si="75"/>
        <v>2700</v>
      </c>
      <c r="J791">
        <f t="shared" si="76"/>
        <v>675</v>
      </c>
      <c r="K791">
        <f t="shared" si="77"/>
        <v>2025</v>
      </c>
      <c r="L791" s="2" t="s">
        <v>44</v>
      </c>
      <c r="M791" t="s">
        <v>925</v>
      </c>
      <c r="N791" t="s">
        <v>50</v>
      </c>
      <c r="O791" s="3">
        <v>11.130819205617987</v>
      </c>
      <c r="P791" t="str">
        <f t="shared" si="72"/>
        <v>E</v>
      </c>
      <c r="Q791">
        <f t="shared" si="73"/>
        <v>2019</v>
      </c>
      <c r="R791">
        <f t="shared" si="74"/>
        <v>0</v>
      </c>
    </row>
    <row r="792" spans="1:18" x14ac:dyDescent="0.25">
      <c r="A792" s="1">
        <v>43573.516439696716</v>
      </c>
      <c r="B792" s="2" t="s">
        <v>1986</v>
      </c>
      <c r="C792" t="s">
        <v>539</v>
      </c>
      <c r="D792">
        <v>9</v>
      </c>
      <c r="E792" t="s">
        <v>32</v>
      </c>
      <c r="F792">
        <f>IF(E792="",_xlfn.XLOOKUP(C792,'Price Averages'!$D$4:$D$103,'Price Averages'!$E$4:$E$103, "FALSE"), E792)</f>
        <v>300</v>
      </c>
      <c r="G792" t="s">
        <v>32</v>
      </c>
      <c r="H792">
        <f>IF(G792="", _xlfn.XLOOKUP(C792, 'Cost Averages'!$D$4:$D$103,'Cost Averages'!$E$4:$E$103, "FALSE"),G792)</f>
        <v>75</v>
      </c>
      <c r="I792">
        <f t="shared" si="75"/>
        <v>2700</v>
      </c>
      <c r="J792">
        <f t="shared" si="76"/>
        <v>675</v>
      </c>
      <c r="K792">
        <f t="shared" si="77"/>
        <v>2025</v>
      </c>
      <c r="L792" s="2" t="s">
        <v>23</v>
      </c>
      <c r="M792" t="s">
        <v>135</v>
      </c>
      <c r="N792" t="s">
        <v>56</v>
      </c>
      <c r="O792" s="3">
        <v>11.406233913305266</v>
      </c>
      <c r="P792" t="str">
        <f t="shared" si="72"/>
        <v>E</v>
      </c>
      <c r="Q792">
        <f t="shared" si="73"/>
        <v>2019</v>
      </c>
      <c r="R792">
        <f t="shared" si="74"/>
        <v>0</v>
      </c>
    </row>
    <row r="793" spans="1:18" x14ac:dyDescent="0.25">
      <c r="A793" s="1">
        <v>43533.518939557456</v>
      </c>
      <c r="B793" s="2" t="s">
        <v>1401</v>
      </c>
      <c r="C793" t="s">
        <v>280</v>
      </c>
      <c r="D793">
        <v>9</v>
      </c>
      <c r="E793">
        <v>48</v>
      </c>
      <c r="F793">
        <f>IF(E793="",_xlfn.XLOOKUP(C793,'Price Averages'!$D$4:$D$103,'Price Averages'!$E$4:$E$103, "FALSE"), E793)</f>
        <v>48</v>
      </c>
      <c r="G793">
        <v>24</v>
      </c>
      <c r="H793">
        <f>IF(G793="", _xlfn.XLOOKUP(C793, 'Cost Averages'!$D$4:$D$103,'Cost Averages'!$E$4:$E$103, "FALSE"),G793)</f>
        <v>24</v>
      </c>
      <c r="I793">
        <f t="shared" si="75"/>
        <v>432</v>
      </c>
      <c r="J793">
        <f t="shared" si="76"/>
        <v>216</v>
      </c>
      <c r="K793">
        <f t="shared" si="77"/>
        <v>216</v>
      </c>
      <c r="L793" s="2" t="s">
        <v>44</v>
      </c>
      <c r="M793" t="s">
        <v>1099</v>
      </c>
      <c r="N793" t="s">
        <v>46</v>
      </c>
      <c r="O793" s="3">
        <v>10.28240320324797</v>
      </c>
      <c r="P793" t="str">
        <f t="shared" si="72"/>
        <v>E</v>
      </c>
      <c r="Q793">
        <f t="shared" si="73"/>
        <v>2019</v>
      </c>
      <c r="R793">
        <f t="shared" si="74"/>
        <v>0</v>
      </c>
    </row>
    <row r="794" spans="1:18" x14ac:dyDescent="0.25">
      <c r="A794" s="1">
        <v>43657.994536057879</v>
      </c>
      <c r="B794" s="2" t="s">
        <v>2222</v>
      </c>
      <c r="C794" t="s">
        <v>293</v>
      </c>
      <c r="D794">
        <v>9</v>
      </c>
      <c r="E794">
        <v>188</v>
      </c>
      <c r="F794">
        <f>IF(E794="",_xlfn.XLOOKUP(C794,'Price Averages'!$D$4:$D$103,'Price Averages'!$E$4:$E$103, "FALSE"), E794)</f>
        <v>188</v>
      </c>
      <c r="G794">
        <v>94</v>
      </c>
      <c r="H794">
        <f>IF(G794="", _xlfn.XLOOKUP(C794, 'Cost Averages'!$D$4:$D$103,'Cost Averages'!$E$4:$E$103, "FALSE"),G794)</f>
        <v>94</v>
      </c>
      <c r="I794">
        <f t="shared" si="75"/>
        <v>1692</v>
      </c>
      <c r="J794">
        <f t="shared" si="76"/>
        <v>846</v>
      </c>
      <c r="K794">
        <f t="shared" si="77"/>
        <v>846</v>
      </c>
      <c r="L794" s="2" t="s">
        <v>28</v>
      </c>
      <c r="M794" t="s">
        <v>882</v>
      </c>
      <c r="N794" t="s">
        <v>78</v>
      </c>
      <c r="O794" s="3">
        <v>15.856807810268592</v>
      </c>
      <c r="P794" t="str">
        <f t="shared" si="72"/>
        <v>E</v>
      </c>
      <c r="Q794">
        <f t="shared" si="73"/>
        <v>2019</v>
      </c>
      <c r="R794">
        <f t="shared" si="74"/>
        <v>0</v>
      </c>
    </row>
    <row r="795" spans="1:18" x14ac:dyDescent="0.25">
      <c r="A795" s="1">
        <v>43715.850673423898</v>
      </c>
      <c r="B795" s="2" t="s">
        <v>1611</v>
      </c>
      <c r="C795" t="s">
        <v>235</v>
      </c>
      <c r="D795">
        <v>9</v>
      </c>
      <c r="E795" t="s">
        <v>32</v>
      </c>
      <c r="F795">
        <f>IF(E795="",_xlfn.XLOOKUP(C795,'Price Averages'!$D$4:$D$103,'Price Averages'!$E$4:$E$103, "FALSE"), E795)</f>
        <v>90</v>
      </c>
      <c r="G795">
        <v>45</v>
      </c>
      <c r="H795">
        <f>IF(G795="", _xlfn.XLOOKUP(C795, 'Cost Averages'!$D$4:$D$103,'Cost Averages'!$E$4:$E$103, "FALSE"),G795)</f>
        <v>45</v>
      </c>
      <c r="I795">
        <f t="shared" si="75"/>
        <v>810</v>
      </c>
      <c r="J795">
        <f t="shared" si="76"/>
        <v>405</v>
      </c>
      <c r="K795">
        <f t="shared" si="77"/>
        <v>405</v>
      </c>
      <c r="L795" s="2" t="s">
        <v>28</v>
      </c>
      <c r="M795" t="s">
        <v>171</v>
      </c>
      <c r="N795" t="s">
        <v>46</v>
      </c>
      <c r="O795" s="3">
        <v>11.36085047138285</v>
      </c>
      <c r="P795" t="str">
        <f t="shared" si="72"/>
        <v>E</v>
      </c>
      <c r="Q795">
        <f t="shared" si="73"/>
        <v>2019</v>
      </c>
      <c r="R795">
        <f t="shared" si="74"/>
        <v>0</v>
      </c>
    </row>
    <row r="796" spans="1:18" x14ac:dyDescent="0.25">
      <c r="A796" s="1">
        <v>43680.248259186519</v>
      </c>
      <c r="B796" s="2" t="s">
        <v>375</v>
      </c>
      <c r="C796" t="s">
        <v>131</v>
      </c>
      <c r="D796">
        <v>9</v>
      </c>
      <c r="E796">
        <v>320</v>
      </c>
      <c r="F796">
        <f>IF(E796="",_xlfn.XLOOKUP(C796,'Price Averages'!$D$4:$D$103,'Price Averages'!$E$4:$E$103, "FALSE"), E796)</f>
        <v>320</v>
      </c>
      <c r="G796">
        <v>80</v>
      </c>
      <c r="H796">
        <f>IF(G796="", _xlfn.XLOOKUP(C796, 'Cost Averages'!$D$4:$D$103,'Cost Averages'!$E$4:$E$103, "FALSE"),G796)</f>
        <v>80</v>
      </c>
      <c r="I796">
        <f t="shared" si="75"/>
        <v>2880</v>
      </c>
      <c r="J796">
        <f t="shared" si="76"/>
        <v>720</v>
      </c>
      <c r="K796">
        <f t="shared" si="77"/>
        <v>2160</v>
      </c>
      <c r="L796" s="2" t="s">
        <v>44</v>
      </c>
      <c r="M796" t="s">
        <v>376</v>
      </c>
      <c r="N796" t="s">
        <v>25</v>
      </c>
      <c r="O796" s="3">
        <v>11.687634894637348</v>
      </c>
      <c r="P796" t="str">
        <f t="shared" si="72"/>
        <v>E</v>
      </c>
      <c r="Q796">
        <f t="shared" si="73"/>
        <v>2019</v>
      </c>
      <c r="R796">
        <f t="shared" si="74"/>
        <v>0</v>
      </c>
    </row>
    <row r="797" spans="1:18" x14ac:dyDescent="0.25">
      <c r="A797" s="1">
        <v>43573.714183793876</v>
      </c>
      <c r="B797" s="2" t="s">
        <v>1900</v>
      </c>
      <c r="C797" t="s">
        <v>131</v>
      </c>
      <c r="D797">
        <v>9</v>
      </c>
      <c r="E797">
        <v>320</v>
      </c>
      <c r="F797">
        <f>IF(E797="",_xlfn.XLOOKUP(C797,'Price Averages'!$D$4:$D$103,'Price Averages'!$E$4:$E$103, "FALSE"), E797)</f>
        <v>320</v>
      </c>
      <c r="G797">
        <v>80</v>
      </c>
      <c r="H797">
        <f>IF(G797="", _xlfn.XLOOKUP(C797, 'Cost Averages'!$D$4:$D$103,'Cost Averages'!$E$4:$E$103, "FALSE"),G797)</f>
        <v>80</v>
      </c>
      <c r="I797">
        <f t="shared" si="75"/>
        <v>2880</v>
      </c>
      <c r="J797">
        <f t="shared" si="76"/>
        <v>720</v>
      </c>
      <c r="K797">
        <f t="shared" si="77"/>
        <v>2160</v>
      </c>
      <c r="L797" s="2" t="s">
        <v>28</v>
      </c>
      <c r="M797" t="s">
        <v>424</v>
      </c>
      <c r="N797" t="s">
        <v>41</v>
      </c>
      <c r="O797" s="3">
        <v>13.857835104514242</v>
      </c>
      <c r="P797" t="str">
        <f t="shared" si="72"/>
        <v>E</v>
      </c>
      <c r="Q797">
        <f t="shared" si="73"/>
        <v>2019</v>
      </c>
      <c r="R797">
        <f t="shared" si="74"/>
        <v>0</v>
      </c>
    </row>
    <row r="798" spans="1:18" x14ac:dyDescent="0.25">
      <c r="A798" s="1">
        <v>43611.448842877609</v>
      </c>
      <c r="B798" s="2" t="s">
        <v>1244</v>
      </c>
      <c r="C798" t="s">
        <v>117</v>
      </c>
      <c r="D798">
        <v>9</v>
      </c>
      <c r="E798" t="s">
        <v>32</v>
      </c>
      <c r="F798">
        <f>IF(E798="",_xlfn.XLOOKUP(C798,'Price Averages'!$D$4:$D$103,'Price Averages'!$E$4:$E$103, "FALSE"), E798)</f>
        <v>176</v>
      </c>
      <c r="G798">
        <v>88</v>
      </c>
      <c r="H798">
        <f>IF(G798="", _xlfn.XLOOKUP(C798, 'Cost Averages'!$D$4:$D$103,'Cost Averages'!$E$4:$E$103, "FALSE"),G798)</f>
        <v>88</v>
      </c>
      <c r="I798">
        <f t="shared" si="75"/>
        <v>1584</v>
      </c>
      <c r="J798">
        <f t="shared" si="76"/>
        <v>792</v>
      </c>
      <c r="K798">
        <f t="shared" si="77"/>
        <v>792</v>
      </c>
      <c r="L798" s="2" t="s">
        <v>44</v>
      </c>
      <c r="M798" t="s">
        <v>1245</v>
      </c>
      <c r="N798" t="s">
        <v>41</v>
      </c>
      <c r="O798" s="3">
        <v>10.518436853046438</v>
      </c>
      <c r="P798" t="str">
        <f t="shared" si="72"/>
        <v>E</v>
      </c>
      <c r="Q798">
        <f t="shared" si="73"/>
        <v>2019</v>
      </c>
      <c r="R798">
        <f t="shared" si="74"/>
        <v>0</v>
      </c>
    </row>
    <row r="799" spans="1:18" x14ac:dyDescent="0.25">
      <c r="A799" s="1">
        <v>43501.762919502115</v>
      </c>
      <c r="B799" s="2" t="s">
        <v>2771</v>
      </c>
      <c r="C799" t="s">
        <v>117</v>
      </c>
      <c r="D799">
        <v>9</v>
      </c>
      <c r="E799">
        <v>176</v>
      </c>
      <c r="F799">
        <f>IF(E799="",_xlfn.XLOOKUP(C799,'Price Averages'!$D$4:$D$103,'Price Averages'!$E$4:$E$103, "FALSE"), E799)</f>
        <v>176</v>
      </c>
      <c r="G799">
        <v>88</v>
      </c>
      <c r="H799">
        <f>IF(G799="", _xlfn.XLOOKUP(C799, 'Cost Averages'!$D$4:$D$103,'Cost Averages'!$E$4:$E$103, "FALSE"),G799)</f>
        <v>88</v>
      </c>
      <c r="I799">
        <f t="shared" si="75"/>
        <v>1584</v>
      </c>
      <c r="J799">
        <f t="shared" si="76"/>
        <v>792</v>
      </c>
      <c r="K799">
        <f t="shared" si="77"/>
        <v>792</v>
      </c>
      <c r="L799" s="2" t="s">
        <v>28</v>
      </c>
      <c r="M799" t="s">
        <v>630</v>
      </c>
      <c r="N799" t="s">
        <v>25</v>
      </c>
      <c r="O799" s="3">
        <v>12.131375018945562</v>
      </c>
      <c r="P799" t="str">
        <f t="shared" si="72"/>
        <v>E</v>
      </c>
      <c r="Q799">
        <f t="shared" si="73"/>
        <v>2019</v>
      </c>
      <c r="R799">
        <f t="shared" si="74"/>
        <v>0</v>
      </c>
    </row>
    <row r="800" spans="1:18" x14ac:dyDescent="0.25">
      <c r="A800" s="1">
        <v>43830.80046695636</v>
      </c>
      <c r="B800" s="2" t="s">
        <v>187</v>
      </c>
      <c r="C800" t="s">
        <v>188</v>
      </c>
      <c r="D800">
        <v>9</v>
      </c>
      <c r="E800">
        <v>192</v>
      </c>
      <c r="F800">
        <f>IF(E800="",_xlfn.XLOOKUP(C800,'Price Averages'!$D$4:$D$103,'Price Averages'!$E$4:$E$103, "FALSE"), E800)</f>
        <v>192</v>
      </c>
      <c r="G800">
        <v>96</v>
      </c>
      <c r="H800">
        <f>IF(G800="", _xlfn.XLOOKUP(C800, 'Cost Averages'!$D$4:$D$103,'Cost Averages'!$E$4:$E$103, "FALSE"),G800)</f>
        <v>96</v>
      </c>
      <c r="I800">
        <f t="shared" si="75"/>
        <v>1728</v>
      </c>
      <c r="J800">
        <f t="shared" si="76"/>
        <v>864</v>
      </c>
      <c r="K800">
        <f t="shared" si="77"/>
        <v>864</v>
      </c>
      <c r="L800" s="2" t="s">
        <v>28</v>
      </c>
      <c r="M800" t="s">
        <v>189</v>
      </c>
      <c r="N800" t="s">
        <v>41</v>
      </c>
      <c r="O800" s="3">
        <v>13.288482149665386</v>
      </c>
      <c r="P800" t="str">
        <f t="shared" si="72"/>
        <v>E</v>
      </c>
      <c r="Q800">
        <f t="shared" si="73"/>
        <v>2019</v>
      </c>
      <c r="R800">
        <f t="shared" si="74"/>
        <v>0</v>
      </c>
    </row>
    <row r="801" spans="1:18" x14ac:dyDescent="0.25">
      <c r="A801" s="1">
        <v>43721.639923808143</v>
      </c>
      <c r="B801" s="2" t="s">
        <v>2209</v>
      </c>
      <c r="C801" t="s">
        <v>188</v>
      </c>
      <c r="D801">
        <v>9</v>
      </c>
      <c r="E801" t="s">
        <v>32</v>
      </c>
      <c r="F801">
        <f>IF(E801="",_xlfn.XLOOKUP(C801,'Price Averages'!$D$4:$D$103,'Price Averages'!$E$4:$E$103, "FALSE"), E801)</f>
        <v>192</v>
      </c>
      <c r="G801">
        <v>96</v>
      </c>
      <c r="H801">
        <f>IF(G801="", _xlfn.XLOOKUP(C801, 'Cost Averages'!$D$4:$D$103,'Cost Averages'!$E$4:$E$103, "FALSE"),G801)</f>
        <v>96</v>
      </c>
      <c r="I801">
        <f t="shared" si="75"/>
        <v>1728</v>
      </c>
      <c r="J801">
        <f t="shared" si="76"/>
        <v>864</v>
      </c>
      <c r="K801">
        <f t="shared" si="77"/>
        <v>864</v>
      </c>
      <c r="L801" s="2" t="s">
        <v>28</v>
      </c>
      <c r="M801" t="s">
        <v>403</v>
      </c>
      <c r="N801" t="s">
        <v>56</v>
      </c>
      <c r="O801" s="3">
        <v>13.115597690631557</v>
      </c>
      <c r="P801" t="str">
        <f t="shared" si="72"/>
        <v>E</v>
      </c>
      <c r="Q801">
        <f t="shared" si="73"/>
        <v>2019</v>
      </c>
      <c r="R801">
        <f t="shared" si="74"/>
        <v>0</v>
      </c>
    </row>
    <row r="802" spans="1:18" x14ac:dyDescent="0.25">
      <c r="A802" s="1">
        <v>43493.370861148192</v>
      </c>
      <c r="B802" s="2" t="s">
        <v>2747</v>
      </c>
      <c r="C802" t="s">
        <v>188</v>
      </c>
      <c r="D802">
        <v>9</v>
      </c>
      <c r="E802">
        <v>192</v>
      </c>
      <c r="F802">
        <f>IF(E802="",_xlfn.XLOOKUP(C802,'Price Averages'!$D$4:$D$103,'Price Averages'!$E$4:$E$103, "FALSE"), E802)</f>
        <v>192</v>
      </c>
      <c r="G802">
        <v>96</v>
      </c>
      <c r="H802">
        <f>IF(G802="", _xlfn.XLOOKUP(C802, 'Cost Averages'!$D$4:$D$103,'Cost Averages'!$E$4:$E$103, "FALSE"),G802)</f>
        <v>96</v>
      </c>
      <c r="I802">
        <f t="shared" si="75"/>
        <v>1728</v>
      </c>
      <c r="J802">
        <f t="shared" si="76"/>
        <v>864</v>
      </c>
      <c r="K802">
        <f t="shared" si="77"/>
        <v>864</v>
      </c>
      <c r="L802" s="2" t="s">
        <v>28</v>
      </c>
      <c r="M802" t="s">
        <v>925</v>
      </c>
      <c r="N802" t="s">
        <v>50</v>
      </c>
      <c r="O802" s="3">
        <v>11.130819205617987</v>
      </c>
      <c r="P802" t="str">
        <f t="shared" si="72"/>
        <v>E</v>
      </c>
      <c r="Q802">
        <f t="shared" si="73"/>
        <v>2019</v>
      </c>
      <c r="R802">
        <f t="shared" si="74"/>
        <v>0</v>
      </c>
    </row>
    <row r="803" spans="1:18" x14ac:dyDescent="0.25">
      <c r="A803" s="1">
        <v>43644.90435998395</v>
      </c>
      <c r="B803" s="2" t="s">
        <v>3079</v>
      </c>
      <c r="C803" t="s">
        <v>85</v>
      </c>
      <c r="D803">
        <v>9</v>
      </c>
      <c r="E803" t="s">
        <v>32</v>
      </c>
      <c r="F803">
        <f>IF(E803="",_xlfn.XLOOKUP(C803,'Price Averages'!$D$4:$D$103,'Price Averages'!$E$4:$E$103, "FALSE"), E803)</f>
        <v>204</v>
      </c>
      <c r="G803" t="s">
        <v>32</v>
      </c>
      <c r="H803">
        <f>IF(G803="", _xlfn.XLOOKUP(C803, 'Cost Averages'!$D$4:$D$103,'Cost Averages'!$E$4:$E$103, "FALSE"),G803)</f>
        <v>51</v>
      </c>
      <c r="I803">
        <f t="shared" si="75"/>
        <v>1836</v>
      </c>
      <c r="J803">
        <f t="shared" si="76"/>
        <v>459</v>
      </c>
      <c r="K803">
        <f t="shared" si="77"/>
        <v>1377</v>
      </c>
      <c r="L803" s="2" t="s">
        <v>28</v>
      </c>
      <c r="M803" t="s">
        <v>65</v>
      </c>
      <c r="N803" t="s">
        <v>50</v>
      </c>
      <c r="O803" s="3">
        <v>8.2871811249429097</v>
      </c>
      <c r="P803" t="str">
        <f t="shared" si="72"/>
        <v>E</v>
      </c>
      <c r="Q803">
        <f t="shared" si="73"/>
        <v>2019</v>
      </c>
      <c r="R803">
        <f t="shared" si="74"/>
        <v>0</v>
      </c>
    </row>
    <row r="804" spans="1:18" x14ac:dyDescent="0.25">
      <c r="A804" s="1">
        <v>43520.533019867362</v>
      </c>
      <c r="B804" s="2" t="s">
        <v>994</v>
      </c>
      <c r="C804" t="s">
        <v>553</v>
      </c>
      <c r="D804">
        <v>9</v>
      </c>
      <c r="E804">
        <v>384</v>
      </c>
      <c r="F804">
        <f>IF(E804="",_xlfn.XLOOKUP(C804,'Price Averages'!$D$4:$D$103,'Price Averages'!$E$4:$E$103, "FALSE"), E804)</f>
        <v>384</v>
      </c>
      <c r="G804">
        <v>96</v>
      </c>
      <c r="H804">
        <f>IF(G804="", _xlfn.XLOOKUP(C804, 'Cost Averages'!$D$4:$D$103,'Cost Averages'!$E$4:$E$103, "FALSE"),G804)</f>
        <v>96</v>
      </c>
      <c r="I804">
        <f t="shared" si="75"/>
        <v>3456</v>
      </c>
      <c r="J804">
        <f t="shared" si="76"/>
        <v>864</v>
      </c>
      <c r="K804">
        <f t="shared" si="77"/>
        <v>2592</v>
      </c>
      <c r="L804" s="2" t="s">
        <v>28</v>
      </c>
      <c r="M804" t="s">
        <v>213</v>
      </c>
      <c r="N804" t="s">
        <v>41</v>
      </c>
      <c r="O804" s="3">
        <v>12.396052160428608</v>
      </c>
      <c r="P804" t="str">
        <f t="shared" si="72"/>
        <v>E</v>
      </c>
      <c r="Q804">
        <f t="shared" si="73"/>
        <v>2019</v>
      </c>
      <c r="R804">
        <f t="shared" si="74"/>
        <v>0</v>
      </c>
    </row>
    <row r="805" spans="1:18" x14ac:dyDescent="0.25">
      <c r="A805" s="1">
        <v>43740.138816371407</v>
      </c>
      <c r="B805" s="2" t="s">
        <v>3117</v>
      </c>
      <c r="C805" t="s">
        <v>54</v>
      </c>
      <c r="D805">
        <v>9</v>
      </c>
      <c r="E805">
        <v>80</v>
      </c>
      <c r="F805">
        <f>IF(E805="",_xlfn.XLOOKUP(C805,'Price Averages'!$D$4:$D$103,'Price Averages'!$E$4:$E$103, "FALSE"), E805)</f>
        <v>80</v>
      </c>
      <c r="G805">
        <v>20</v>
      </c>
      <c r="H805">
        <f>IF(G805="", _xlfn.XLOOKUP(C805, 'Cost Averages'!$D$4:$D$103,'Cost Averages'!$E$4:$E$103, "FALSE"),G805)</f>
        <v>20</v>
      </c>
      <c r="I805">
        <f t="shared" si="75"/>
        <v>720</v>
      </c>
      <c r="J805">
        <f t="shared" si="76"/>
        <v>180</v>
      </c>
      <c r="K805">
        <f t="shared" si="77"/>
        <v>540</v>
      </c>
      <c r="L805" s="2" t="s">
        <v>44</v>
      </c>
      <c r="M805" t="s">
        <v>418</v>
      </c>
      <c r="N805" t="s">
        <v>46</v>
      </c>
      <c r="O805" s="3">
        <v>13.923194761258239</v>
      </c>
      <c r="P805" t="str">
        <f t="shared" si="72"/>
        <v>E</v>
      </c>
      <c r="Q805">
        <f t="shared" si="73"/>
        <v>2019</v>
      </c>
      <c r="R805">
        <f t="shared" si="74"/>
        <v>0</v>
      </c>
    </row>
    <row r="806" spans="1:18" x14ac:dyDescent="0.25">
      <c r="A806" s="1">
        <v>43721.588084479721</v>
      </c>
      <c r="B806" s="2" t="s">
        <v>2481</v>
      </c>
      <c r="C806" t="s">
        <v>296</v>
      </c>
      <c r="D806">
        <v>9</v>
      </c>
      <c r="E806">
        <v>116</v>
      </c>
      <c r="F806">
        <f>IF(E806="",_xlfn.XLOOKUP(C806,'Price Averages'!$D$4:$D$103,'Price Averages'!$E$4:$E$103, "FALSE"), E806)</f>
        <v>116</v>
      </c>
      <c r="G806">
        <v>29</v>
      </c>
      <c r="H806">
        <f>IF(G806="", _xlfn.XLOOKUP(C806, 'Cost Averages'!$D$4:$D$103,'Cost Averages'!$E$4:$E$103, "FALSE"),G806)</f>
        <v>29</v>
      </c>
      <c r="I806">
        <f t="shared" si="75"/>
        <v>1044</v>
      </c>
      <c r="J806">
        <f t="shared" si="76"/>
        <v>261</v>
      </c>
      <c r="K806">
        <f t="shared" si="77"/>
        <v>783</v>
      </c>
      <c r="L806" s="2" t="s">
        <v>28</v>
      </c>
      <c r="M806" t="s">
        <v>245</v>
      </c>
      <c r="N806" t="s">
        <v>46</v>
      </c>
      <c r="O806" s="3">
        <v>13.918153610259502</v>
      </c>
      <c r="P806" t="str">
        <f t="shared" si="72"/>
        <v>E</v>
      </c>
      <c r="Q806">
        <f t="shared" si="73"/>
        <v>2019</v>
      </c>
      <c r="R806">
        <f t="shared" si="74"/>
        <v>0</v>
      </c>
    </row>
    <row r="807" spans="1:18" x14ac:dyDescent="0.25">
      <c r="A807" s="1">
        <v>43760.110188555132</v>
      </c>
      <c r="B807" s="2" t="s">
        <v>2415</v>
      </c>
      <c r="C807" t="s">
        <v>122</v>
      </c>
      <c r="D807">
        <v>9</v>
      </c>
      <c r="E807">
        <v>144</v>
      </c>
      <c r="F807">
        <f>IF(E807="",_xlfn.XLOOKUP(C807,'Price Averages'!$D$4:$D$103,'Price Averages'!$E$4:$E$103, "FALSE"), E807)</f>
        <v>144</v>
      </c>
      <c r="G807">
        <v>48</v>
      </c>
      <c r="H807">
        <f>IF(G807="", _xlfn.XLOOKUP(C807, 'Cost Averages'!$D$4:$D$103,'Cost Averages'!$E$4:$E$103, "FALSE"),G807)</f>
        <v>48</v>
      </c>
      <c r="I807">
        <f t="shared" si="75"/>
        <v>1296</v>
      </c>
      <c r="J807">
        <f t="shared" si="76"/>
        <v>432</v>
      </c>
      <c r="K807">
        <f t="shared" si="77"/>
        <v>864</v>
      </c>
      <c r="L807" s="2" t="s">
        <v>44</v>
      </c>
      <c r="M807" t="s">
        <v>144</v>
      </c>
      <c r="N807" t="s">
        <v>25</v>
      </c>
      <c r="O807" s="3">
        <v>11.749038185128619</v>
      </c>
      <c r="P807" t="str">
        <f t="shared" si="72"/>
        <v>E</v>
      </c>
      <c r="Q807">
        <f t="shared" si="73"/>
        <v>2019</v>
      </c>
      <c r="R807">
        <f t="shared" si="74"/>
        <v>0</v>
      </c>
    </row>
    <row r="808" spans="1:18" x14ac:dyDescent="0.25">
      <c r="A808" s="1">
        <v>43800.312500780376</v>
      </c>
      <c r="B808" s="2" t="s">
        <v>564</v>
      </c>
      <c r="C808" t="s">
        <v>31</v>
      </c>
      <c r="D808">
        <v>9</v>
      </c>
      <c r="E808">
        <v>46</v>
      </c>
      <c r="F808">
        <f>IF(E808="",_xlfn.XLOOKUP(C808,'Price Averages'!$D$4:$D$103,'Price Averages'!$E$4:$E$103, "FALSE"), E808)</f>
        <v>46</v>
      </c>
      <c r="G808">
        <v>23</v>
      </c>
      <c r="H808">
        <f>IF(G808="", _xlfn.XLOOKUP(C808, 'Cost Averages'!$D$4:$D$103,'Cost Averages'!$E$4:$E$103, "FALSE"),G808)</f>
        <v>23</v>
      </c>
      <c r="I808">
        <f t="shared" si="75"/>
        <v>414</v>
      </c>
      <c r="J808">
        <f t="shared" si="76"/>
        <v>207</v>
      </c>
      <c r="K808">
        <f t="shared" si="77"/>
        <v>207</v>
      </c>
      <c r="L808" s="2" t="s">
        <v>44</v>
      </c>
      <c r="M808" t="s">
        <v>103</v>
      </c>
      <c r="N808" t="s">
        <v>46</v>
      </c>
      <c r="O808" s="3">
        <v>13.407340878370247</v>
      </c>
      <c r="P808" t="str">
        <f t="shared" si="72"/>
        <v>E</v>
      </c>
      <c r="Q808">
        <f t="shared" si="73"/>
        <v>2019</v>
      </c>
      <c r="R808">
        <f t="shared" si="74"/>
        <v>0</v>
      </c>
    </row>
    <row r="809" spans="1:18" x14ac:dyDescent="0.25">
      <c r="A809" s="1">
        <v>43566.033562994184</v>
      </c>
      <c r="B809" s="2" t="s">
        <v>860</v>
      </c>
      <c r="C809" t="s">
        <v>155</v>
      </c>
      <c r="D809">
        <v>10</v>
      </c>
      <c r="E809">
        <v>108</v>
      </c>
      <c r="F809">
        <f>IF(E809="",_xlfn.XLOOKUP(C809,'Price Averages'!$D$4:$D$103,'Price Averages'!$E$4:$E$103, "FALSE"), E809)</f>
        <v>108</v>
      </c>
      <c r="G809">
        <v>36</v>
      </c>
      <c r="H809">
        <f>IF(G809="", _xlfn.XLOOKUP(C809, 'Cost Averages'!$D$4:$D$103,'Cost Averages'!$E$4:$E$103, "FALSE"),G809)</f>
        <v>36</v>
      </c>
      <c r="I809">
        <f t="shared" si="75"/>
        <v>1080</v>
      </c>
      <c r="J809">
        <f t="shared" si="76"/>
        <v>360</v>
      </c>
      <c r="K809">
        <f t="shared" si="77"/>
        <v>720</v>
      </c>
      <c r="L809" s="2" t="s">
        <v>44</v>
      </c>
      <c r="M809" t="s">
        <v>115</v>
      </c>
      <c r="N809" t="s">
        <v>46</v>
      </c>
      <c r="O809" s="3">
        <v>10.42743035829395</v>
      </c>
      <c r="P809" t="str">
        <f t="shared" si="72"/>
        <v>E</v>
      </c>
      <c r="Q809">
        <f t="shared" si="73"/>
        <v>2019</v>
      </c>
      <c r="R809">
        <f t="shared" si="74"/>
        <v>0</v>
      </c>
    </row>
    <row r="810" spans="1:18" x14ac:dyDescent="0.25">
      <c r="A810" s="1">
        <v>43604.870962295747</v>
      </c>
      <c r="B810" s="2" t="s">
        <v>1631</v>
      </c>
      <c r="C810" t="s">
        <v>155</v>
      </c>
      <c r="D810">
        <v>10</v>
      </c>
      <c r="E810">
        <v>108</v>
      </c>
      <c r="F810">
        <f>IF(E810="",_xlfn.XLOOKUP(C810,'Price Averages'!$D$4:$D$103,'Price Averages'!$E$4:$E$103, "FALSE"), E810)</f>
        <v>108</v>
      </c>
      <c r="G810">
        <v>36</v>
      </c>
      <c r="H810">
        <f>IF(G810="", _xlfn.XLOOKUP(C810, 'Cost Averages'!$D$4:$D$103,'Cost Averages'!$E$4:$E$103, "FALSE"),G810)</f>
        <v>36</v>
      </c>
      <c r="I810">
        <f t="shared" si="75"/>
        <v>1080</v>
      </c>
      <c r="J810">
        <f t="shared" si="76"/>
        <v>360</v>
      </c>
      <c r="K810">
        <f t="shared" si="77"/>
        <v>720</v>
      </c>
      <c r="L810" s="2" t="s">
        <v>28</v>
      </c>
      <c r="M810" t="s">
        <v>1149</v>
      </c>
      <c r="N810" t="s">
        <v>34</v>
      </c>
      <c r="O810" s="3">
        <v>10.517826055804084</v>
      </c>
      <c r="P810" t="str">
        <f t="shared" si="72"/>
        <v>E</v>
      </c>
      <c r="Q810">
        <f t="shared" si="73"/>
        <v>2019</v>
      </c>
      <c r="R810">
        <f t="shared" si="74"/>
        <v>0</v>
      </c>
    </row>
    <row r="811" spans="1:18" x14ac:dyDescent="0.25">
      <c r="A811" s="1">
        <v>43609.080465087711</v>
      </c>
      <c r="B811" s="2" t="s">
        <v>1841</v>
      </c>
      <c r="C811" t="s">
        <v>170</v>
      </c>
      <c r="D811">
        <v>10</v>
      </c>
      <c r="E811">
        <v>189</v>
      </c>
      <c r="F811">
        <f>IF(E811="",_xlfn.XLOOKUP(C811,'Price Averages'!$D$4:$D$103,'Price Averages'!$E$4:$E$103, "FALSE"), E811)</f>
        <v>189</v>
      </c>
      <c r="G811" t="s">
        <v>32</v>
      </c>
      <c r="H811">
        <f>IF(G811="", _xlfn.XLOOKUP(C811, 'Cost Averages'!$D$4:$D$103,'Cost Averages'!$E$4:$E$103, "FALSE"),G811)</f>
        <v>63</v>
      </c>
      <c r="I811">
        <f t="shared" si="75"/>
        <v>1890</v>
      </c>
      <c r="J811">
        <f t="shared" si="76"/>
        <v>630</v>
      </c>
      <c r="K811">
        <f t="shared" si="77"/>
        <v>1260</v>
      </c>
      <c r="L811" s="2" t="s">
        <v>23</v>
      </c>
      <c r="M811" t="s">
        <v>670</v>
      </c>
      <c r="N811" t="s">
        <v>78</v>
      </c>
      <c r="O811" s="3">
        <v>12.460490918487697</v>
      </c>
      <c r="P811" t="str">
        <f t="shared" si="72"/>
        <v>E</v>
      </c>
      <c r="Q811">
        <f t="shared" si="73"/>
        <v>2019</v>
      </c>
      <c r="R811">
        <f t="shared" si="74"/>
        <v>0</v>
      </c>
    </row>
    <row r="812" spans="1:18" x14ac:dyDescent="0.25">
      <c r="A812" s="1">
        <v>43697.78442844349</v>
      </c>
      <c r="B812" s="2" t="s">
        <v>373</v>
      </c>
      <c r="C812" t="s">
        <v>163</v>
      </c>
      <c r="D812">
        <v>10</v>
      </c>
      <c r="E812">
        <v>225</v>
      </c>
      <c r="F812">
        <f>IF(E812="",_xlfn.XLOOKUP(C812,'Price Averages'!$D$4:$D$103,'Price Averages'!$E$4:$E$103, "FALSE"), E812)</f>
        <v>225</v>
      </c>
      <c r="G812">
        <v>75</v>
      </c>
      <c r="H812">
        <f>IF(G812="", _xlfn.XLOOKUP(C812, 'Cost Averages'!$D$4:$D$103,'Cost Averages'!$E$4:$E$103, "FALSE"),G812)</f>
        <v>75</v>
      </c>
      <c r="I812">
        <f t="shared" si="75"/>
        <v>2250</v>
      </c>
      <c r="J812">
        <f t="shared" si="76"/>
        <v>750</v>
      </c>
      <c r="K812">
        <f t="shared" si="77"/>
        <v>1500</v>
      </c>
      <c r="L812" s="2" t="s">
        <v>28</v>
      </c>
      <c r="M812" t="s">
        <v>513</v>
      </c>
      <c r="N812" t="s">
        <v>50</v>
      </c>
      <c r="O812" s="3">
        <v>8.8514729234790472</v>
      </c>
      <c r="P812" t="str">
        <f t="shared" si="72"/>
        <v>E</v>
      </c>
      <c r="Q812">
        <f t="shared" si="73"/>
        <v>2019</v>
      </c>
      <c r="R812">
        <f t="shared" si="74"/>
        <v>0</v>
      </c>
    </row>
    <row r="813" spans="1:18" x14ac:dyDescent="0.25">
      <c r="A813" s="1">
        <v>43529.416315169932</v>
      </c>
      <c r="B813" s="2" t="s">
        <v>1211</v>
      </c>
      <c r="C813" t="s">
        <v>378</v>
      </c>
      <c r="D813">
        <v>10</v>
      </c>
      <c r="E813">
        <v>110</v>
      </c>
      <c r="F813">
        <f>IF(E813="",_xlfn.XLOOKUP(C813,'Price Averages'!$D$4:$D$103,'Price Averages'!$E$4:$E$103, "FALSE"), E813)</f>
        <v>110</v>
      </c>
      <c r="G813">
        <v>55</v>
      </c>
      <c r="H813">
        <f>IF(G813="", _xlfn.XLOOKUP(C813, 'Cost Averages'!$D$4:$D$103,'Cost Averages'!$E$4:$E$103, "FALSE"),G813)</f>
        <v>55</v>
      </c>
      <c r="I813">
        <f t="shared" si="75"/>
        <v>1100</v>
      </c>
      <c r="J813">
        <f t="shared" si="76"/>
        <v>550</v>
      </c>
      <c r="K813">
        <f t="shared" si="77"/>
        <v>550</v>
      </c>
      <c r="L813" s="2" t="s">
        <v>44</v>
      </c>
      <c r="M813" t="s">
        <v>358</v>
      </c>
      <c r="N813" t="s">
        <v>56</v>
      </c>
      <c r="O813" s="3">
        <v>12.342715162719054</v>
      </c>
      <c r="P813" t="str">
        <f t="shared" si="72"/>
        <v>E</v>
      </c>
      <c r="Q813">
        <f t="shared" si="73"/>
        <v>2019</v>
      </c>
      <c r="R813">
        <f t="shared" si="74"/>
        <v>0</v>
      </c>
    </row>
    <row r="814" spans="1:18" x14ac:dyDescent="0.25">
      <c r="A814" s="1">
        <v>43675.007780357992</v>
      </c>
      <c r="B814" s="2" t="s">
        <v>2732</v>
      </c>
      <c r="C814" t="s">
        <v>378</v>
      </c>
      <c r="D814">
        <v>10</v>
      </c>
      <c r="E814">
        <v>110</v>
      </c>
      <c r="F814">
        <f>IF(E814="",_xlfn.XLOOKUP(C814,'Price Averages'!$D$4:$D$103,'Price Averages'!$E$4:$E$103, "FALSE"), E814)</f>
        <v>110</v>
      </c>
      <c r="G814">
        <v>55</v>
      </c>
      <c r="H814">
        <f>IF(G814="", _xlfn.XLOOKUP(C814, 'Cost Averages'!$D$4:$D$103,'Cost Averages'!$E$4:$E$103, "FALSE"),G814)</f>
        <v>55</v>
      </c>
      <c r="I814">
        <f t="shared" si="75"/>
        <v>1100</v>
      </c>
      <c r="J814">
        <f t="shared" si="76"/>
        <v>550</v>
      </c>
      <c r="K814">
        <f t="shared" si="77"/>
        <v>550</v>
      </c>
      <c r="L814" s="2" t="s">
        <v>23</v>
      </c>
      <c r="M814" t="s">
        <v>307</v>
      </c>
      <c r="N814" t="s">
        <v>34</v>
      </c>
      <c r="O814" s="3">
        <v>10.966283117837653</v>
      </c>
      <c r="P814" t="str">
        <f t="shared" si="72"/>
        <v>E</v>
      </c>
      <c r="Q814">
        <f t="shared" si="73"/>
        <v>2019</v>
      </c>
      <c r="R814">
        <f t="shared" si="74"/>
        <v>0</v>
      </c>
    </row>
    <row r="815" spans="1:18" x14ac:dyDescent="0.25">
      <c r="A815" s="1">
        <v>43754.916619051881</v>
      </c>
      <c r="B815" s="2" t="s">
        <v>301</v>
      </c>
      <c r="C815" t="s">
        <v>332</v>
      </c>
      <c r="D815">
        <v>10</v>
      </c>
      <c r="E815">
        <v>180</v>
      </c>
      <c r="F815">
        <f>IF(E815="",_xlfn.XLOOKUP(C815,'Price Averages'!$D$4:$D$103,'Price Averages'!$E$4:$E$103, "FALSE"), E815)</f>
        <v>180</v>
      </c>
      <c r="G815">
        <v>45</v>
      </c>
      <c r="H815">
        <f>IF(G815="", _xlfn.XLOOKUP(C815, 'Cost Averages'!$D$4:$D$103,'Cost Averages'!$E$4:$E$103, "FALSE"),G815)</f>
        <v>45</v>
      </c>
      <c r="I815">
        <f t="shared" si="75"/>
        <v>1800</v>
      </c>
      <c r="J815">
        <f t="shared" si="76"/>
        <v>450</v>
      </c>
      <c r="K815">
        <f t="shared" si="77"/>
        <v>1350</v>
      </c>
      <c r="L815" s="2" t="s">
        <v>44</v>
      </c>
      <c r="M815" t="s">
        <v>705</v>
      </c>
      <c r="N815" t="s">
        <v>34</v>
      </c>
      <c r="O815" s="3">
        <v>10.956589836772277</v>
      </c>
      <c r="P815" t="str">
        <f t="shared" si="72"/>
        <v>E</v>
      </c>
      <c r="Q815">
        <f t="shared" si="73"/>
        <v>2019</v>
      </c>
      <c r="R815">
        <f t="shared" si="74"/>
        <v>0</v>
      </c>
    </row>
    <row r="816" spans="1:18" x14ac:dyDescent="0.25">
      <c r="A816" s="1">
        <v>43528.028277624588</v>
      </c>
      <c r="B816" s="2" t="s">
        <v>2541</v>
      </c>
      <c r="C816" t="s">
        <v>143</v>
      </c>
      <c r="D816">
        <v>10</v>
      </c>
      <c r="E816">
        <v>153</v>
      </c>
      <c r="F816">
        <f>IF(E816="",_xlfn.XLOOKUP(C816,'Price Averages'!$D$4:$D$103,'Price Averages'!$E$4:$E$103, "FALSE"), E816)</f>
        <v>153</v>
      </c>
      <c r="G816">
        <v>51</v>
      </c>
      <c r="H816">
        <f>IF(G816="", _xlfn.XLOOKUP(C816, 'Cost Averages'!$D$4:$D$103,'Cost Averages'!$E$4:$E$103, "FALSE"),G816)</f>
        <v>51</v>
      </c>
      <c r="I816">
        <f t="shared" si="75"/>
        <v>1530</v>
      </c>
      <c r="J816">
        <f t="shared" si="76"/>
        <v>510</v>
      </c>
      <c r="K816">
        <f t="shared" si="77"/>
        <v>1020</v>
      </c>
      <c r="L816" s="2" t="s">
        <v>44</v>
      </c>
      <c r="M816" t="s">
        <v>1694</v>
      </c>
      <c r="N816" t="s">
        <v>34</v>
      </c>
      <c r="O816" s="3">
        <v>11.375127981841125</v>
      </c>
      <c r="P816" t="str">
        <f t="shared" si="72"/>
        <v>E</v>
      </c>
      <c r="Q816">
        <f t="shared" si="73"/>
        <v>2019</v>
      </c>
      <c r="R816">
        <f t="shared" si="74"/>
        <v>0</v>
      </c>
    </row>
    <row r="817" spans="1:18" x14ac:dyDescent="0.25">
      <c r="A817" s="1">
        <v>43673.406276272821</v>
      </c>
      <c r="B817" s="2" t="s">
        <v>1987</v>
      </c>
      <c r="C817" t="s">
        <v>22</v>
      </c>
      <c r="D817">
        <v>10</v>
      </c>
      <c r="E817">
        <v>280</v>
      </c>
      <c r="F817">
        <f>IF(E817="",_xlfn.XLOOKUP(C817,'Price Averages'!$D$4:$D$103,'Price Averages'!$E$4:$E$103, "FALSE"), E817)</f>
        <v>280</v>
      </c>
      <c r="G817">
        <v>70</v>
      </c>
      <c r="H817">
        <f>IF(G817="", _xlfn.XLOOKUP(C817, 'Cost Averages'!$D$4:$D$103,'Cost Averages'!$E$4:$E$103, "FALSE"),G817)</f>
        <v>70</v>
      </c>
      <c r="I817">
        <f t="shared" si="75"/>
        <v>2800</v>
      </c>
      <c r="J817">
        <f t="shared" si="76"/>
        <v>700</v>
      </c>
      <c r="K817">
        <f t="shared" si="77"/>
        <v>2100</v>
      </c>
      <c r="L817" s="2" t="s">
        <v>28</v>
      </c>
      <c r="M817" t="s">
        <v>696</v>
      </c>
      <c r="N817" t="s">
        <v>78</v>
      </c>
      <c r="O817" s="3">
        <v>12.699042739101285</v>
      </c>
      <c r="P817" t="str">
        <f t="shared" si="72"/>
        <v>E</v>
      </c>
      <c r="Q817">
        <f t="shared" si="73"/>
        <v>2019</v>
      </c>
      <c r="R817">
        <f t="shared" si="74"/>
        <v>0</v>
      </c>
    </row>
    <row r="818" spans="1:18" x14ac:dyDescent="0.25">
      <c r="A818" s="1">
        <v>43550.296917368651</v>
      </c>
      <c r="B818" s="2" t="s">
        <v>2153</v>
      </c>
      <c r="C818" t="s">
        <v>90</v>
      </c>
      <c r="D818">
        <v>10</v>
      </c>
      <c r="E818">
        <v>156</v>
      </c>
      <c r="F818">
        <f>IF(E818="",_xlfn.XLOOKUP(C818,'Price Averages'!$D$4:$D$103,'Price Averages'!$E$4:$E$103, "FALSE"), E818)</f>
        <v>156</v>
      </c>
      <c r="G818">
        <v>78</v>
      </c>
      <c r="H818">
        <f>IF(G818="", _xlfn.XLOOKUP(C818, 'Cost Averages'!$D$4:$D$103,'Cost Averages'!$E$4:$E$103, "FALSE"),G818)</f>
        <v>78</v>
      </c>
      <c r="I818">
        <f t="shared" si="75"/>
        <v>1560</v>
      </c>
      <c r="J818">
        <f t="shared" si="76"/>
        <v>780</v>
      </c>
      <c r="K818">
        <f t="shared" si="77"/>
        <v>780</v>
      </c>
      <c r="L818" s="2" t="s">
        <v>44</v>
      </c>
      <c r="M818" t="s">
        <v>144</v>
      </c>
      <c r="N818" t="s">
        <v>25</v>
      </c>
      <c r="O818" s="3">
        <v>11.749038185128619</v>
      </c>
      <c r="P818" t="str">
        <f t="shared" si="72"/>
        <v>E</v>
      </c>
      <c r="Q818">
        <f t="shared" si="73"/>
        <v>2019</v>
      </c>
      <c r="R818">
        <f t="shared" si="74"/>
        <v>0</v>
      </c>
    </row>
    <row r="819" spans="1:18" x14ac:dyDescent="0.25">
      <c r="A819" s="1">
        <v>43750.992135332708</v>
      </c>
      <c r="B819" s="2" t="s">
        <v>1899</v>
      </c>
      <c r="C819" t="s">
        <v>196</v>
      </c>
      <c r="D819">
        <v>10</v>
      </c>
      <c r="E819">
        <v>57</v>
      </c>
      <c r="F819">
        <f>IF(E819="",_xlfn.XLOOKUP(C819,'Price Averages'!$D$4:$D$103,'Price Averages'!$E$4:$E$103, "FALSE"), E819)</f>
        <v>57</v>
      </c>
      <c r="G819">
        <v>19</v>
      </c>
      <c r="H819">
        <f>IF(G819="", _xlfn.XLOOKUP(C819, 'Cost Averages'!$D$4:$D$103,'Cost Averages'!$E$4:$E$103, "FALSE"),G819)</f>
        <v>19</v>
      </c>
      <c r="I819">
        <f t="shared" si="75"/>
        <v>570</v>
      </c>
      <c r="J819">
        <f t="shared" si="76"/>
        <v>190</v>
      </c>
      <c r="K819">
        <f t="shared" si="77"/>
        <v>380</v>
      </c>
      <c r="L819" s="2" t="s">
        <v>28</v>
      </c>
      <c r="M819" t="s">
        <v>91</v>
      </c>
      <c r="N819" t="s">
        <v>78</v>
      </c>
      <c r="O819" s="3">
        <v>15.140903556171683</v>
      </c>
      <c r="P819" t="str">
        <f t="shared" si="72"/>
        <v>E</v>
      </c>
      <c r="Q819">
        <f t="shared" si="73"/>
        <v>2019</v>
      </c>
      <c r="R819">
        <f t="shared" si="74"/>
        <v>0</v>
      </c>
    </row>
    <row r="820" spans="1:18" x14ac:dyDescent="0.25">
      <c r="A820" s="1">
        <v>43550.412260368728</v>
      </c>
      <c r="B820" s="2" t="s">
        <v>1469</v>
      </c>
      <c r="C820" t="s">
        <v>251</v>
      </c>
      <c r="D820">
        <v>10</v>
      </c>
      <c r="E820">
        <v>270</v>
      </c>
      <c r="F820">
        <f>IF(E820="",_xlfn.XLOOKUP(C820,'Price Averages'!$D$4:$D$103,'Price Averages'!$E$4:$E$103, "FALSE"), E820)</f>
        <v>270</v>
      </c>
      <c r="G820">
        <v>90</v>
      </c>
      <c r="H820">
        <f>IF(G820="", _xlfn.XLOOKUP(C820, 'Cost Averages'!$D$4:$D$103,'Cost Averages'!$E$4:$E$103, "FALSE"),G820)</f>
        <v>90</v>
      </c>
      <c r="I820">
        <f t="shared" si="75"/>
        <v>2700</v>
      </c>
      <c r="J820">
        <f t="shared" si="76"/>
        <v>900</v>
      </c>
      <c r="K820">
        <f t="shared" si="77"/>
        <v>1800</v>
      </c>
      <c r="L820" s="2" t="s">
        <v>28</v>
      </c>
      <c r="M820" t="s">
        <v>220</v>
      </c>
      <c r="N820" t="s">
        <v>46</v>
      </c>
      <c r="O820" s="3">
        <v>14.377134310720955</v>
      </c>
      <c r="P820" t="str">
        <f t="shared" si="72"/>
        <v>E</v>
      </c>
      <c r="Q820">
        <f t="shared" si="73"/>
        <v>2019</v>
      </c>
      <c r="R820">
        <f t="shared" si="74"/>
        <v>0</v>
      </c>
    </row>
    <row r="821" spans="1:18" x14ac:dyDescent="0.25">
      <c r="A821" s="1">
        <v>43675.30958132149</v>
      </c>
      <c r="B821" s="2" t="s">
        <v>2803</v>
      </c>
      <c r="C821" t="s">
        <v>61</v>
      </c>
      <c r="D821">
        <v>10</v>
      </c>
      <c r="E821">
        <v>184</v>
      </c>
      <c r="F821">
        <f>IF(E821="",_xlfn.XLOOKUP(C821,'Price Averages'!$D$4:$D$103,'Price Averages'!$E$4:$E$103, "FALSE"), E821)</f>
        <v>184</v>
      </c>
      <c r="G821" t="s">
        <v>32</v>
      </c>
      <c r="H821">
        <f>IF(G821="", _xlfn.XLOOKUP(C821, 'Cost Averages'!$D$4:$D$103,'Cost Averages'!$E$4:$E$103, "FALSE"),G821)</f>
        <v>92</v>
      </c>
      <c r="I821">
        <f t="shared" si="75"/>
        <v>1840</v>
      </c>
      <c r="J821">
        <f t="shared" si="76"/>
        <v>920</v>
      </c>
      <c r="K821">
        <f t="shared" si="77"/>
        <v>920</v>
      </c>
      <c r="L821" s="2" t="s">
        <v>23</v>
      </c>
      <c r="M821" t="s">
        <v>925</v>
      </c>
      <c r="N821" t="s">
        <v>50</v>
      </c>
      <c r="O821" s="3">
        <v>11.130819205617987</v>
      </c>
      <c r="P821" t="str">
        <f t="shared" si="72"/>
        <v>E</v>
      </c>
      <c r="Q821">
        <f t="shared" si="73"/>
        <v>2019</v>
      </c>
      <c r="R821">
        <f t="shared" si="74"/>
        <v>0</v>
      </c>
    </row>
    <row r="822" spans="1:18" x14ac:dyDescent="0.25">
      <c r="A822" s="1">
        <v>43800</v>
      </c>
      <c r="B822" s="2" t="s">
        <v>3216</v>
      </c>
      <c r="C822" t="s">
        <v>61</v>
      </c>
      <c r="D822">
        <v>10</v>
      </c>
      <c r="E822">
        <v>184</v>
      </c>
      <c r="F822">
        <f>IF(E822="",_xlfn.XLOOKUP(C822,'Price Averages'!$D$4:$D$103,'Price Averages'!$E$4:$E$103, "FALSE"), E822)</f>
        <v>184</v>
      </c>
      <c r="G822">
        <v>92</v>
      </c>
      <c r="H822">
        <f>IF(G822="", _xlfn.XLOOKUP(C822, 'Cost Averages'!$D$4:$D$103,'Cost Averages'!$E$4:$E$103, "FALSE"),G822)</f>
        <v>92</v>
      </c>
      <c r="I822">
        <f t="shared" si="75"/>
        <v>1840</v>
      </c>
      <c r="J822">
        <f t="shared" si="76"/>
        <v>920</v>
      </c>
      <c r="K822">
        <f t="shared" si="77"/>
        <v>920</v>
      </c>
      <c r="L822" s="2" t="s">
        <v>28</v>
      </c>
      <c r="M822" t="s">
        <v>509</v>
      </c>
      <c r="N822" t="s">
        <v>78</v>
      </c>
      <c r="O822" s="3">
        <v>13.57003172959007</v>
      </c>
      <c r="P822" t="str">
        <f t="shared" si="72"/>
        <v>E</v>
      </c>
      <c r="Q822">
        <f t="shared" si="73"/>
        <v>2019</v>
      </c>
      <c r="R822">
        <f t="shared" si="74"/>
        <v>0</v>
      </c>
    </row>
    <row r="823" spans="1:18" x14ac:dyDescent="0.25">
      <c r="A823" s="1">
        <v>43594.123378459481</v>
      </c>
      <c r="B823" s="2" t="s">
        <v>1087</v>
      </c>
      <c r="C823" t="s">
        <v>780</v>
      </c>
      <c r="D823">
        <v>10</v>
      </c>
      <c r="E823">
        <v>100</v>
      </c>
      <c r="F823">
        <f>IF(E823="",_xlfn.XLOOKUP(C823,'Price Averages'!$D$4:$D$103,'Price Averages'!$E$4:$E$103, "FALSE"), E823)</f>
        <v>100</v>
      </c>
      <c r="G823">
        <v>25</v>
      </c>
      <c r="H823">
        <f>IF(G823="", _xlfn.XLOOKUP(C823, 'Cost Averages'!$D$4:$D$103,'Cost Averages'!$E$4:$E$103, "FALSE"),G823)</f>
        <v>25</v>
      </c>
      <c r="I823">
        <f t="shared" si="75"/>
        <v>1000</v>
      </c>
      <c r="J823">
        <f t="shared" si="76"/>
        <v>250</v>
      </c>
      <c r="K823">
        <f t="shared" si="77"/>
        <v>750</v>
      </c>
      <c r="L823" s="2" t="s">
        <v>28</v>
      </c>
      <c r="M823" t="s">
        <v>410</v>
      </c>
      <c r="N823" t="s">
        <v>34</v>
      </c>
      <c r="O823" s="3">
        <v>11.644564584314265</v>
      </c>
      <c r="P823" t="str">
        <f t="shared" si="72"/>
        <v>E</v>
      </c>
      <c r="Q823">
        <f t="shared" si="73"/>
        <v>2019</v>
      </c>
      <c r="R823">
        <f t="shared" si="74"/>
        <v>0</v>
      </c>
    </row>
    <row r="824" spans="1:18" x14ac:dyDescent="0.25">
      <c r="A824" s="1">
        <v>43587.835425473349</v>
      </c>
      <c r="B824" s="2" t="s">
        <v>2821</v>
      </c>
      <c r="C824" t="s">
        <v>167</v>
      </c>
      <c r="D824">
        <v>10</v>
      </c>
      <c r="E824">
        <v>38</v>
      </c>
      <c r="F824">
        <f>IF(E824="",_xlfn.XLOOKUP(C824,'Price Averages'!$D$4:$D$103,'Price Averages'!$E$4:$E$103, "FALSE"), E824)</f>
        <v>38</v>
      </c>
      <c r="G824">
        <v>19</v>
      </c>
      <c r="H824">
        <f>IF(G824="", _xlfn.XLOOKUP(C824, 'Cost Averages'!$D$4:$D$103,'Cost Averages'!$E$4:$E$103, "FALSE"),G824)</f>
        <v>19</v>
      </c>
      <c r="I824">
        <f t="shared" si="75"/>
        <v>380</v>
      </c>
      <c r="J824">
        <f t="shared" si="76"/>
        <v>190</v>
      </c>
      <c r="K824">
        <f t="shared" si="77"/>
        <v>190</v>
      </c>
      <c r="L824" s="2" t="s">
        <v>28</v>
      </c>
      <c r="M824" t="s">
        <v>846</v>
      </c>
      <c r="N824" t="s">
        <v>50</v>
      </c>
      <c r="O824" s="3">
        <v>12.990345718839325</v>
      </c>
      <c r="P824" t="str">
        <f t="shared" si="72"/>
        <v>E</v>
      </c>
      <c r="Q824">
        <f t="shared" si="73"/>
        <v>2019</v>
      </c>
      <c r="R824">
        <f t="shared" si="74"/>
        <v>0</v>
      </c>
    </row>
    <row r="825" spans="1:18" x14ac:dyDescent="0.25">
      <c r="A825" s="1">
        <v>43591.918483252019</v>
      </c>
      <c r="B825" s="2" t="s">
        <v>1661</v>
      </c>
      <c r="C825" t="s">
        <v>149</v>
      </c>
      <c r="D825">
        <v>10</v>
      </c>
      <c r="E825">
        <v>50</v>
      </c>
      <c r="F825">
        <f>IF(E825="",_xlfn.XLOOKUP(C825,'Price Averages'!$D$4:$D$103,'Price Averages'!$E$4:$E$103, "FALSE"), E825)</f>
        <v>50</v>
      </c>
      <c r="G825">
        <v>25</v>
      </c>
      <c r="H825">
        <f>IF(G825="", _xlfn.XLOOKUP(C825, 'Cost Averages'!$D$4:$D$103,'Cost Averages'!$E$4:$E$103, "FALSE"),G825)</f>
        <v>25</v>
      </c>
      <c r="I825">
        <f t="shared" si="75"/>
        <v>500</v>
      </c>
      <c r="J825">
        <f t="shared" si="76"/>
        <v>250</v>
      </c>
      <c r="K825">
        <f t="shared" si="77"/>
        <v>250</v>
      </c>
      <c r="L825" s="2" t="s">
        <v>28</v>
      </c>
      <c r="M825" t="s">
        <v>161</v>
      </c>
      <c r="N825" t="s">
        <v>25</v>
      </c>
      <c r="O825" s="3">
        <v>15.121383064708469</v>
      </c>
      <c r="P825" t="str">
        <f t="shared" si="72"/>
        <v>E</v>
      </c>
      <c r="Q825">
        <f t="shared" si="73"/>
        <v>2019</v>
      </c>
      <c r="R825">
        <f t="shared" si="74"/>
        <v>0</v>
      </c>
    </row>
    <row r="826" spans="1:18" x14ac:dyDescent="0.25">
      <c r="A826" s="1">
        <v>43703.152266820936</v>
      </c>
      <c r="B826" s="2" t="s">
        <v>2524</v>
      </c>
      <c r="C826" t="s">
        <v>210</v>
      </c>
      <c r="D826">
        <v>10</v>
      </c>
      <c r="E826">
        <v>264</v>
      </c>
      <c r="F826">
        <f>IF(E826="",_xlfn.XLOOKUP(C826,'Price Averages'!$D$4:$D$103,'Price Averages'!$E$4:$E$103, "FALSE"), E826)</f>
        <v>264</v>
      </c>
      <c r="G826" t="s">
        <v>32</v>
      </c>
      <c r="H826">
        <f>IF(G826="", _xlfn.XLOOKUP(C826, 'Cost Averages'!$D$4:$D$103,'Cost Averages'!$E$4:$E$103, "FALSE"),G826)</f>
        <v>88</v>
      </c>
      <c r="I826">
        <f t="shared" si="75"/>
        <v>2640</v>
      </c>
      <c r="J826">
        <f t="shared" si="76"/>
        <v>880</v>
      </c>
      <c r="K826">
        <f t="shared" si="77"/>
        <v>1760</v>
      </c>
      <c r="L826" s="2" t="s">
        <v>28</v>
      </c>
      <c r="M826" t="s">
        <v>245</v>
      </c>
      <c r="N826" t="s">
        <v>46</v>
      </c>
      <c r="O826" s="3">
        <v>13.918153610259502</v>
      </c>
      <c r="P826" t="str">
        <f t="shared" si="72"/>
        <v>E</v>
      </c>
      <c r="Q826">
        <f t="shared" si="73"/>
        <v>2019</v>
      </c>
      <c r="R826">
        <f t="shared" si="74"/>
        <v>0</v>
      </c>
    </row>
    <row r="827" spans="1:18" x14ac:dyDescent="0.25">
      <c r="A827" s="1">
        <v>43474.698311987668</v>
      </c>
      <c r="B827" s="2" t="s">
        <v>1480</v>
      </c>
      <c r="C827" t="s">
        <v>185</v>
      </c>
      <c r="D827">
        <v>10</v>
      </c>
      <c r="E827" t="s">
        <v>32</v>
      </c>
      <c r="F827">
        <f>IF(E827="",_xlfn.XLOOKUP(C827,'Price Averages'!$D$4:$D$103,'Price Averages'!$E$4:$E$103, "FALSE"), E827)</f>
        <v>348</v>
      </c>
      <c r="G827">
        <v>87</v>
      </c>
      <c r="H827">
        <f>IF(G827="", _xlfn.XLOOKUP(C827, 'Cost Averages'!$D$4:$D$103,'Cost Averages'!$E$4:$E$103, "FALSE"),G827)</f>
        <v>87</v>
      </c>
      <c r="I827">
        <f t="shared" si="75"/>
        <v>3480</v>
      </c>
      <c r="J827">
        <f t="shared" si="76"/>
        <v>870</v>
      </c>
      <c r="K827">
        <f t="shared" si="77"/>
        <v>2610</v>
      </c>
      <c r="L827" s="2" t="s">
        <v>28</v>
      </c>
      <c r="M827" t="s">
        <v>487</v>
      </c>
      <c r="N827" t="s">
        <v>56</v>
      </c>
      <c r="O827" s="3">
        <v>8.8878868765808274</v>
      </c>
      <c r="P827" t="str">
        <f t="shared" si="72"/>
        <v>E</v>
      </c>
      <c r="Q827">
        <f t="shared" si="73"/>
        <v>2019</v>
      </c>
      <c r="R827">
        <f t="shared" si="74"/>
        <v>0</v>
      </c>
    </row>
    <row r="828" spans="1:18" x14ac:dyDescent="0.25">
      <c r="A828" s="1">
        <v>43617.512740284583</v>
      </c>
      <c r="B828" s="2" t="s">
        <v>2816</v>
      </c>
      <c r="C828" t="s">
        <v>539</v>
      </c>
      <c r="D828">
        <v>10</v>
      </c>
      <c r="E828">
        <v>300</v>
      </c>
      <c r="F828">
        <f>IF(E828="",_xlfn.XLOOKUP(C828,'Price Averages'!$D$4:$D$103,'Price Averages'!$E$4:$E$103, "FALSE"), E828)</f>
        <v>300</v>
      </c>
      <c r="G828">
        <v>75</v>
      </c>
      <c r="H828">
        <f>IF(G828="", _xlfn.XLOOKUP(C828, 'Cost Averages'!$D$4:$D$103,'Cost Averages'!$E$4:$E$103, "FALSE"),G828)</f>
        <v>75</v>
      </c>
      <c r="I828">
        <f t="shared" si="75"/>
        <v>3000</v>
      </c>
      <c r="J828">
        <f t="shared" si="76"/>
        <v>750</v>
      </c>
      <c r="K828">
        <f t="shared" si="77"/>
        <v>2250</v>
      </c>
      <c r="L828" s="2" t="s">
        <v>28</v>
      </c>
      <c r="M828" t="s">
        <v>400</v>
      </c>
      <c r="N828" t="s">
        <v>34</v>
      </c>
      <c r="O828" s="3">
        <v>9.1877733607656964</v>
      </c>
      <c r="P828" t="str">
        <f t="shared" si="72"/>
        <v>E</v>
      </c>
      <c r="Q828">
        <f t="shared" si="73"/>
        <v>2019</v>
      </c>
      <c r="R828">
        <f t="shared" si="74"/>
        <v>0</v>
      </c>
    </row>
    <row r="829" spans="1:18" x14ac:dyDescent="0.25">
      <c r="A829" s="1">
        <v>43737.189904547791</v>
      </c>
      <c r="B829" s="2" t="s">
        <v>1390</v>
      </c>
      <c r="C829" t="s">
        <v>201</v>
      </c>
      <c r="D829">
        <v>10</v>
      </c>
      <c r="E829">
        <v>150</v>
      </c>
      <c r="F829">
        <f>IF(E829="",_xlfn.XLOOKUP(C829,'Price Averages'!$D$4:$D$103,'Price Averages'!$E$4:$E$103, "FALSE"), E829)</f>
        <v>150</v>
      </c>
      <c r="G829">
        <v>75</v>
      </c>
      <c r="H829">
        <f>IF(G829="", _xlfn.XLOOKUP(C829, 'Cost Averages'!$D$4:$D$103,'Cost Averages'!$E$4:$E$103, "FALSE"),G829)</f>
        <v>75</v>
      </c>
      <c r="I829">
        <f t="shared" si="75"/>
        <v>1500</v>
      </c>
      <c r="J829">
        <f t="shared" si="76"/>
        <v>750</v>
      </c>
      <c r="K829">
        <f t="shared" si="77"/>
        <v>750</v>
      </c>
      <c r="L829" s="2" t="s">
        <v>44</v>
      </c>
      <c r="M829" t="s">
        <v>544</v>
      </c>
      <c r="N829" t="s">
        <v>46</v>
      </c>
      <c r="O829" s="3">
        <v>9.74650548941427</v>
      </c>
      <c r="P829" t="str">
        <f t="shared" si="72"/>
        <v>E</v>
      </c>
      <c r="Q829">
        <f t="shared" si="73"/>
        <v>2019</v>
      </c>
      <c r="R829">
        <f t="shared" si="74"/>
        <v>0</v>
      </c>
    </row>
    <row r="830" spans="1:18" x14ac:dyDescent="0.25">
      <c r="A830" s="1">
        <v>43824</v>
      </c>
      <c r="B830" s="2" t="s">
        <v>3239</v>
      </c>
      <c r="C830" t="s">
        <v>201</v>
      </c>
      <c r="D830">
        <v>10</v>
      </c>
      <c r="E830">
        <v>150</v>
      </c>
      <c r="F830">
        <f>IF(E830="",_xlfn.XLOOKUP(C830,'Price Averages'!$D$4:$D$103,'Price Averages'!$E$4:$E$103, "FALSE"), E830)</f>
        <v>150</v>
      </c>
      <c r="G830">
        <v>75</v>
      </c>
      <c r="H830">
        <f>IF(G830="", _xlfn.XLOOKUP(C830, 'Cost Averages'!$D$4:$D$103,'Cost Averages'!$E$4:$E$103, "FALSE"),G830)</f>
        <v>75</v>
      </c>
      <c r="I830">
        <f t="shared" si="75"/>
        <v>1500</v>
      </c>
      <c r="J830">
        <f t="shared" si="76"/>
        <v>750</v>
      </c>
      <c r="K830">
        <f t="shared" si="77"/>
        <v>750</v>
      </c>
      <c r="L830" s="2" t="s">
        <v>28</v>
      </c>
      <c r="M830" t="s">
        <v>37</v>
      </c>
      <c r="N830" t="s">
        <v>34</v>
      </c>
      <c r="O830" s="3">
        <v>10.06992029407844</v>
      </c>
      <c r="P830" t="str">
        <f t="shared" si="72"/>
        <v>E</v>
      </c>
      <c r="Q830">
        <f t="shared" si="73"/>
        <v>2019</v>
      </c>
      <c r="R830">
        <f t="shared" si="74"/>
        <v>0</v>
      </c>
    </row>
    <row r="831" spans="1:18" x14ac:dyDescent="0.25">
      <c r="A831" s="1">
        <v>43812</v>
      </c>
      <c r="B831" s="2" t="s">
        <v>3228</v>
      </c>
      <c r="C831" t="s">
        <v>80</v>
      </c>
      <c r="D831">
        <v>10</v>
      </c>
      <c r="E831" t="s">
        <v>32</v>
      </c>
      <c r="F831">
        <f>IF(E831="",_xlfn.XLOOKUP(C831,'Price Averages'!$D$4:$D$103,'Price Averages'!$E$4:$E$103, "FALSE"), E831)</f>
        <v>210</v>
      </c>
      <c r="G831">
        <v>70</v>
      </c>
      <c r="H831">
        <f>IF(G831="", _xlfn.XLOOKUP(C831, 'Cost Averages'!$D$4:$D$103,'Cost Averages'!$E$4:$E$103, "FALSE"),G831)</f>
        <v>70</v>
      </c>
      <c r="I831">
        <f t="shared" si="75"/>
        <v>2100</v>
      </c>
      <c r="J831">
        <f t="shared" si="76"/>
        <v>700</v>
      </c>
      <c r="K831">
        <f t="shared" si="77"/>
        <v>1400</v>
      </c>
      <c r="L831" s="2" t="s">
        <v>28</v>
      </c>
      <c r="M831" t="s">
        <v>581</v>
      </c>
      <c r="N831" t="s">
        <v>50</v>
      </c>
      <c r="O831" s="3">
        <v>12.207242573430314</v>
      </c>
      <c r="P831" t="str">
        <f t="shared" si="72"/>
        <v>E</v>
      </c>
      <c r="Q831">
        <f t="shared" si="73"/>
        <v>2019</v>
      </c>
      <c r="R831">
        <f t="shared" si="74"/>
        <v>0</v>
      </c>
    </row>
    <row r="832" spans="1:18" x14ac:dyDescent="0.25">
      <c r="A832" s="1">
        <v>43768.715069361751</v>
      </c>
      <c r="B832" s="2" t="s">
        <v>1537</v>
      </c>
      <c r="C832" t="s">
        <v>240</v>
      </c>
      <c r="D832">
        <v>10</v>
      </c>
      <c r="E832">
        <v>132</v>
      </c>
      <c r="F832">
        <f>IF(E832="",_xlfn.XLOOKUP(C832,'Price Averages'!$D$4:$D$103,'Price Averages'!$E$4:$E$103, "FALSE"), E832)</f>
        <v>132</v>
      </c>
      <c r="G832">
        <v>44</v>
      </c>
      <c r="H832">
        <f>IF(G832="", _xlfn.XLOOKUP(C832, 'Cost Averages'!$D$4:$D$103,'Cost Averages'!$E$4:$E$103, "FALSE"),G832)</f>
        <v>44</v>
      </c>
      <c r="I832">
        <f t="shared" si="75"/>
        <v>1320</v>
      </c>
      <c r="J832">
        <f t="shared" si="76"/>
        <v>440</v>
      </c>
      <c r="K832">
        <f t="shared" si="77"/>
        <v>880</v>
      </c>
      <c r="L832" s="2" t="s">
        <v>23</v>
      </c>
      <c r="M832" t="s">
        <v>71</v>
      </c>
      <c r="N832" t="s">
        <v>56</v>
      </c>
      <c r="O832" s="3">
        <v>12.163730387337393</v>
      </c>
      <c r="P832" t="str">
        <f t="shared" si="72"/>
        <v>E</v>
      </c>
      <c r="Q832">
        <f t="shared" si="73"/>
        <v>2019</v>
      </c>
      <c r="R832">
        <f t="shared" si="74"/>
        <v>0</v>
      </c>
    </row>
    <row r="833" spans="1:18" x14ac:dyDescent="0.25">
      <c r="A833" s="1">
        <v>43610.829706590244</v>
      </c>
      <c r="B833" s="2" t="s">
        <v>1375</v>
      </c>
      <c r="C833" t="s">
        <v>240</v>
      </c>
      <c r="D833">
        <v>10</v>
      </c>
      <c r="E833">
        <v>132</v>
      </c>
      <c r="F833">
        <f>IF(E833="",_xlfn.XLOOKUP(C833,'Price Averages'!$D$4:$D$103,'Price Averages'!$E$4:$E$103, "FALSE"), E833)</f>
        <v>132</v>
      </c>
      <c r="G833">
        <v>44</v>
      </c>
      <c r="H833">
        <f>IF(G833="", _xlfn.XLOOKUP(C833, 'Cost Averages'!$D$4:$D$103,'Cost Averages'!$E$4:$E$103, "FALSE"),G833)</f>
        <v>44</v>
      </c>
      <c r="I833">
        <f t="shared" si="75"/>
        <v>1320</v>
      </c>
      <c r="J833">
        <f t="shared" si="76"/>
        <v>440</v>
      </c>
      <c r="K833">
        <f t="shared" si="77"/>
        <v>880</v>
      </c>
      <c r="L833" s="2" t="s">
        <v>28</v>
      </c>
      <c r="M833" t="s">
        <v>194</v>
      </c>
      <c r="N833" t="s">
        <v>50</v>
      </c>
      <c r="O833" s="3">
        <v>13.765798454641494</v>
      </c>
      <c r="P833" t="str">
        <f t="shared" si="72"/>
        <v>E</v>
      </c>
      <c r="Q833">
        <f t="shared" si="73"/>
        <v>2019</v>
      </c>
      <c r="R833">
        <f t="shared" si="74"/>
        <v>0</v>
      </c>
    </row>
    <row r="834" spans="1:18" x14ac:dyDescent="0.25">
      <c r="A834" s="1">
        <v>43579.954148299083</v>
      </c>
      <c r="B834" s="2" t="s">
        <v>2130</v>
      </c>
      <c r="C834" t="s">
        <v>417</v>
      </c>
      <c r="D834">
        <v>10</v>
      </c>
      <c r="E834" t="s">
        <v>32</v>
      </c>
      <c r="F834">
        <f>IF(E834="",_xlfn.XLOOKUP(C834,'Price Averages'!$D$4:$D$103,'Price Averages'!$E$4:$E$103, "FALSE"), E834)</f>
        <v>352</v>
      </c>
      <c r="G834">
        <v>88</v>
      </c>
      <c r="H834">
        <f>IF(G834="", _xlfn.XLOOKUP(C834, 'Cost Averages'!$D$4:$D$103,'Cost Averages'!$E$4:$E$103, "FALSE"),G834)</f>
        <v>88</v>
      </c>
      <c r="I834">
        <f t="shared" si="75"/>
        <v>3520</v>
      </c>
      <c r="J834">
        <f t="shared" si="76"/>
        <v>880</v>
      </c>
      <c r="K834">
        <f t="shared" si="77"/>
        <v>2640</v>
      </c>
      <c r="L834" s="2" t="s">
        <v>28</v>
      </c>
      <c r="M834" t="s">
        <v>273</v>
      </c>
      <c r="N834" t="s">
        <v>25</v>
      </c>
      <c r="O834" s="3">
        <v>11.428575823958646</v>
      </c>
      <c r="P834" t="str">
        <f t="shared" ref="P834:P897" si="78">CHAR(64+(YEAR(A834)-2014))</f>
        <v>E</v>
      </c>
      <c r="Q834">
        <f t="shared" ref="Q834:Q897" si="79">YEAR(A834)</f>
        <v>2019</v>
      </c>
      <c r="R834">
        <f t="shared" ref="R834:R897" si="80">IF(P834=CHAR(64 + (YEAR(A834) - 2014)), 0, 1)</f>
        <v>0</v>
      </c>
    </row>
    <row r="835" spans="1:18" x14ac:dyDescent="0.25">
      <c r="A835" s="1">
        <v>43752.125804176423</v>
      </c>
      <c r="B835" s="2" t="s">
        <v>2108</v>
      </c>
      <c r="C835" t="s">
        <v>391</v>
      </c>
      <c r="D835">
        <v>10</v>
      </c>
      <c r="E835" t="s">
        <v>32</v>
      </c>
      <c r="F835">
        <f>IF(E835="",_xlfn.XLOOKUP(C835,'Price Averages'!$D$4:$D$103,'Price Averages'!$E$4:$E$103, "FALSE"), E835)</f>
        <v>160</v>
      </c>
      <c r="G835">
        <v>80</v>
      </c>
      <c r="H835">
        <f>IF(G835="", _xlfn.XLOOKUP(C835, 'Cost Averages'!$D$4:$D$103,'Cost Averages'!$E$4:$E$103, "FALSE"),G835)</f>
        <v>80</v>
      </c>
      <c r="I835">
        <f t="shared" ref="I835:I898" si="81">D835*F835</f>
        <v>1600</v>
      </c>
      <c r="J835">
        <f t="shared" ref="J835:J898" si="82">D835*H835</f>
        <v>800</v>
      </c>
      <c r="K835">
        <f t="shared" ref="K835:K898" si="83">I835-J835</f>
        <v>800</v>
      </c>
      <c r="L835" s="2" t="s">
        <v>28</v>
      </c>
      <c r="M835" t="s">
        <v>642</v>
      </c>
      <c r="N835" t="s">
        <v>78</v>
      </c>
      <c r="O835" s="3">
        <v>12.679725647708608</v>
      </c>
      <c r="P835" t="str">
        <f t="shared" si="78"/>
        <v>E</v>
      </c>
      <c r="Q835">
        <f t="shared" si="79"/>
        <v>2019</v>
      </c>
      <c r="R835">
        <f t="shared" si="80"/>
        <v>0</v>
      </c>
    </row>
    <row r="836" spans="1:18" x14ac:dyDescent="0.25">
      <c r="A836" s="1">
        <v>43726.319904091135</v>
      </c>
      <c r="B836" s="2" t="s">
        <v>234</v>
      </c>
      <c r="C836" t="s">
        <v>235</v>
      </c>
      <c r="D836">
        <v>10</v>
      </c>
      <c r="E836">
        <v>90</v>
      </c>
      <c r="F836">
        <f>IF(E836="",_xlfn.XLOOKUP(C836,'Price Averages'!$D$4:$D$103,'Price Averages'!$E$4:$E$103, "FALSE"), E836)</f>
        <v>90</v>
      </c>
      <c r="G836">
        <v>45</v>
      </c>
      <c r="H836">
        <f>IF(G836="", _xlfn.XLOOKUP(C836, 'Cost Averages'!$D$4:$D$103,'Cost Averages'!$E$4:$E$103, "FALSE"),G836)</f>
        <v>45</v>
      </c>
      <c r="I836">
        <f t="shared" si="81"/>
        <v>900</v>
      </c>
      <c r="J836">
        <f t="shared" si="82"/>
        <v>450</v>
      </c>
      <c r="K836">
        <f t="shared" si="83"/>
        <v>450</v>
      </c>
      <c r="L836" s="2" t="s">
        <v>28</v>
      </c>
      <c r="M836" t="s">
        <v>236</v>
      </c>
      <c r="N836" t="s">
        <v>78</v>
      </c>
      <c r="O836" s="3">
        <v>15.458859683514467</v>
      </c>
      <c r="P836" t="str">
        <f t="shared" si="78"/>
        <v>E</v>
      </c>
      <c r="Q836">
        <f t="shared" si="79"/>
        <v>2019</v>
      </c>
      <c r="R836">
        <f t="shared" si="80"/>
        <v>0</v>
      </c>
    </row>
    <row r="837" spans="1:18" x14ac:dyDescent="0.25">
      <c r="A837" s="1">
        <v>43678.752357376383</v>
      </c>
      <c r="B837" s="2" t="s">
        <v>1758</v>
      </c>
      <c r="C837" t="s">
        <v>188</v>
      </c>
      <c r="D837">
        <v>10</v>
      </c>
      <c r="E837">
        <v>192</v>
      </c>
      <c r="F837">
        <f>IF(E837="",_xlfn.XLOOKUP(C837,'Price Averages'!$D$4:$D$103,'Price Averages'!$E$4:$E$103, "FALSE"), E837)</f>
        <v>192</v>
      </c>
      <c r="G837">
        <v>96</v>
      </c>
      <c r="H837">
        <f>IF(G837="", _xlfn.XLOOKUP(C837, 'Cost Averages'!$D$4:$D$103,'Cost Averages'!$E$4:$E$103, "FALSE"),G837)</f>
        <v>96</v>
      </c>
      <c r="I837">
        <f t="shared" si="81"/>
        <v>1920</v>
      </c>
      <c r="J837">
        <f t="shared" si="82"/>
        <v>960</v>
      </c>
      <c r="K837">
        <f t="shared" si="83"/>
        <v>960</v>
      </c>
      <c r="L837" s="2" t="s">
        <v>28</v>
      </c>
      <c r="M837" t="s">
        <v>363</v>
      </c>
      <c r="N837" t="s">
        <v>50</v>
      </c>
      <c r="O837" s="3">
        <v>12.004541523616258</v>
      </c>
      <c r="P837" t="str">
        <f t="shared" si="78"/>
        <v>E</v>
      </c>
      <c r="Q837">
        <f t="shared" si="79"/>
        <v>2019</v>
      </c>
      <c r="R837">
        <f t="shared" si="80"/>
        <v>0</v>
      </c>
    </row>
    <row r="838" spans="1:18" x14ac:dyDescent="0.25">
      <c r="A838" s="1">
        <v>43485.424090336324</v>
      </c>
      <c r="B838" s="2" t="s">
        <v>1008</v>
      </c>
      <c r="C838" t="s">
        <v>85</v>
      </c>
      <c r="D838">
        <v>10</v>
      </c>
      <c r="E838">
        <v>204</v>
      </c>
      <c r="F838">
        <f>IF(E838="",_xlfn.XLOOKUP(C838,'Price Averages'!$D$4:$D$103,'Price Averages'!$E$4:$E$103, "FALSE"), E838)</f>
        <v>204</v>
      </c>
      <c r="G838" t="s">
        <v>32</v>
      </c>
      <c r="H838">
        <f>IF(G838="", _xlfn.XLOOKUP(C838, 'Cost Averages'!$D$4:$D$103,'Cost Averages'!$E$4:$E$103, "FALSE"),G838)</f>
        <v>51</v>
      </c>
      <c r="I838">
        <f t="shared" si="81"/>
        <v>2040</v>
      </c>
      <c r="J838">
        <f t="shared" si="82"/>
        <v>510</v>
      </c>
      <c r="K838">
        <f t="shared" si="83"/>
        <v>1530</v>
      </c>
      <c r="L838" s="2" t="s">
        <v>28</v>
      </c>
      <c r="M838" t="s">
        <v>343</v>
      </c>
      <c r="N838" t="s">
        <v>25</v>
      </c>
      <c r="O838" s="3">
        <v>11.070908141213383</v>
      </c>
      <c r="P838" t="str">
        <f t="shared" si="78"/>
        <v>E</v>
      </c>
      <c r="Q838">
        <f t="shared" si="79"/>
        <v>2019</v>
      </c>
      <c r="R838">
        <f t="shared" si="80"/>
        <v>0</v>
      </c>
    </row>
    <row r="839" spans="1:18" x14ac:dyDescent="0.25">
      <c r="A839" s="1">
        <v>43593.779412353695</v>
      </c>
      <c r="B839" s="2" t="s">
        <v>1105</v>
      </c>
      <c r="C839" t="s">
        <v>54</v>
      </c>
      <c r="D839">
        <v>10</v>
      </c>
      <c r="E839">
        <v>80</v>
      </c>
      <c r="F839">
        <f>IF(E839="",_xlfn.XLOOKUP(C839,'Price Averages'!$D$4:$D$103,'Price Averages'!$E$4:$E$103, "FALSE"), E839)</f>
        <v>80</v>
      </c>
      <c r="G839">
        <v>20</v>
      </c>
      <c r="H839">
        <f>IF(G839="", _xlfn.XLOOKUP(C839, 'Cost Averages'!$D$4:$D$103,'Cost Averages'!$E$4:$E$103, "FALSE"),G839)</f>
        <v>20</v>
      </c>
      <c r="I839">
        <f t="shared" si="81"/>
        <v>800</v>
      </c>
      <c r="J839">
        <f t="shared" si="82"/>
        <v>200</v>
      </c>
      <c r="K839">
        <f t="shared" si="83"/>
        <v>600</v>
      </c>
      <c r="L839" s="2" t="s">
        <v>23</v>
      </c>
      <c r="M839" t="s">
        <v>645</v>
      </c>
      <c r="N839" t="s">
        <v>78</v>
      </c>
      <c r="O839" s="3">
        <v>12.869841591513939</v>
      </c>
      <c r="P839" t="str">
        <f t="shared" si="78"/>
        <v>E</v>
      </c>
      <c r="Q839">
        <f t="shared" si="79"/>
        <v>2019</v>
      </c>
      <c r="R839">
        <f t="shared" si="80"/>
        <v>0</v>
      </c>
    </row>
    <row r="840" spans="1:18" x14ac:dyDescent="0.25">
      <c r="A840" s="1">
        <v>43693.428286383394</v>
      </c>
      <c r="B840" s="2" t="s">
        <v>1942</v>
      </c>
      <c r="C840" t="s">
        <v>296</v>
      </c>
      <c r="D840">
        <v>10</v>
      </c>
      <c r="E840" t="s">
        <v>32</v>
      </c>
      <c r="F840">
        <f>IF(E840="",_xlfn.XLOOKUP(C840,'Price Averages'!$D$4:$D$103,'Price Averages'!$E$4:$E$103, "FALSE"), E840)</f>
        <v>116</v>
      </c>
      <c r="G840" t="s">
        <v>32</v>
      </c>
      <c r="H840">
        <f>IF(G840="", _xlfn.XLOOKUP(C840, 'Cost Averages'!$D$4:$D$103,'Cost Averages'!$E$4:$E$103, "FALSE"),G840)</f>
        <v>29</v>
      </c>
      <c r="I840">
        <f t="shared" si="81"/>
        <v>1160</v>
      </c>
      <c r="J840">
        <f t="shared" si="82"/>
        <v>290</v>
      </c>
      <c r="K840">
        <f t="shared" si="83"/>
        <v>870</v>
      </c>
      <c r="L840" s="2" t="s">
        <v>28</v>
      </c>
      <c r="M840" t="s">
        <v>645</v>
      </c>
      <c r="N840" t="s">
        <v>78</v>
      </c>
      <c r="O840" s="3">
        <v>12.869841591513939</v>
      </c>
      <c r="P840" t="str">
        <f t="shared" si="78"/>
        <v>E</v>
      </c>
      <c r="Q840">
        <f t="shared" si="79"/>
        <v>2019</v>
      </c>
      <c r="R840">
        <f t="shared" si="80"/>
        <v>0</v>
      </c>
    </row>
    <row r="841" spans="1:18" x14ac:dyDescent="0.25">
      <c r="A841" s="1">
        <v>43591.18147803656</v>
      </c>
      <c r="B841" s="2" t="s">
        <v>2996</v>
      </c>
      <c r="C841" t="s">
        <v>122</v>
      </c>
      <c r="D841">
        <v>10</v>
      </c>
      <c r="E841">
        <v>144</v>
      </c>
      <c r="F841">
        <f>IF(E841="",_xlfn.XLOOKUP(C841,'Price Averages'!$D$4:$D$103,'Price Averages'!$E$4:$E$103, "FALSE"), E841)</f>
        <v>144</v>
      </c>
      <c r="G841">
        <v>48</v>
      </c>
      <c r="H841">
        <f>IF(G841="", _xlfn.XLOOKUP(C841, 'Cost Averages'!$D$4:$D$103,'Cost Averages'!$E$4:$E$103, "FALSE"),G841)</f>
        <v>48</v>
      </c>
      <c r="I841">
        <f t="shared" si="81"/>
        <v>1440</v>
      </c>
      <c r="J841">
        <f t="shared" si="82"/>
        <v>480</v>
      </c>
      <c r="K841">
        <f t="shared" si="83"/>
        <v>960</v>
      </c>
      <c r="L841" s="2" t="s">
        <v>44</v>
      </c>
      <c r="M841" t="s">
        <v>33</v>
      </c>
      <c r="N841" t="s">
        <v>34</v>
      </c>
      <c r="O841" s="3">
        <v>9.3226775515721787</v>
      </c>
      <c r="P841" t="str">
        <f t="shared" si="78"/>
        <v>E</v>
      </c>
      <c r="Q841">
        <f t="shared" si="79"/>
        <v>2019</v>
      </c>
      <c r="R841">
        <f t="shared" si="80"/>
        <v>0</v>
      </c>
    </row>
    <row r="842" spans="1:18" x14ac:dyDescent="0.25">
      <c r="A842" s="1">
        <v>43705.198492245574</v>
      </c>
      <c r="B842" s="2" t="s">
        <v>1613</v>
      </c>
      <c r="C842" t="s">
        <v>97</v>
      </c>
      <c r="D842">
        <v>10</v>
      </c>
      <c r="E842">
        <v>201</v>
      </c>
      <c r="F842">
        <f>IF(E842="",_xlfn.XLOOKUP(C842,'Price Averages'!$D$4:$D$103,'Price Averages'!$E$4:$E$103, "FALSE"), E842)</f>
        <v>201</v>
      </c>
      <c r="G842">
        <v>67</v>
      </c>
      <c r="H842">
        <f>IF(G842="", _xlfn.XLOOKUP(C842, 'Cost Averages'!$D$4:$D$103,'Cost Averages'!$E$4:$E$103, "FALSE"),G842)</f>
        <v>67</v>
      </c>
      <c r="I842">
        <f t="shared" si="81"/>
        <v>2010</v>
      </c>
      <c r="J842">
        <f t="shared" si="82"/>
        <v>670</v>
      </c>
      <c r="K842">
        <f t="shared" si="83"/>
        <v>1340</v>
      </c>
      <c r="L842" s="2" t="s">
        <v>44</v>
      </c>
      <c r="M842" t="s">
        <v>368</v>
      </c>
      <c r="N842" t="s">
        <v>78</v>
      </c>
      <c r="O842" s="3">
        <v>11.655355879643379</v>
      </c>
      <c r="P842" t="str">
        <f t="shared" si="78"/>
        <v>E</v>
      </c>
      <c r="Q842">
        <f t="shared" si="79"/>
        <v>2019</v>
      </c>
      <c r="R842">
        <f t="shared" si="80"/>
        <v>0</v>
      </c>
    </row>
    <row r="843" spans="1:18" x14ac:dyDescent="0.25">
      <c r="A843" s="1">
        <v>43562.616942538931</v>
      </c>
      <c r="B843" s="2" t="s">
        <v>890</v>
      </c>
      <c r="C843" t="s">
        <v>152</v>
      </c>
      <c r="D843">
        <v>10</v>
      </c>
      <c r="E843" t="s">
        <v>32</v>
      </c>
      <c r="F843">
        <f>IF(E843="",_xlfn.XLOOKUP(C843,'Price Averages'!$D$4:$D$103,'Price Averages'!$E$4:$E$103, "FALSE"), E843)</f>
        <v>132</v>
      </c>
      <c r="G843">
        <v>33</v>
      </c>
      <c r="H843">
        <f>IF(G843="", _xlfn.XLOOKUP(C843, 'Cost Averages'!$D$4:$D$103,'Cost Averages'!$E$4:$E$103, "FALSE"),G843)</f>
        <v>33</v>
      </c>
      <c r="I843">
        <f t="shared" si="81"/>
        <v>1320</v>
      </c>
      <c r="J843">
        <f t="shared" si="82"/>
        <v>330</v>
      </c>
      <c r="K843">
        <f t="shared" si="83"/>
        <v>990</v>
      </c>
      <c r="L843" s="2" t="s">
        <v>28</v>
      </c>
      <c r="M843" t="s">
        <v>103</v>
      </c>
      <c r="N843" t="s">
        <v>46</v>
      </c>
      <c r="O843" s="3">
        <v>13.407340878370247</v>
      </c>
      <c r="P843" t="str">
        <f t="shared" si="78"/>
        <v>E</v>
      </c>
      <c r="Q843">
        <f t="shared" si="79"/>
        <v>2019</v>
      </c>
      <c r="R843">
        <f t="shared" si="80"/>
        <v>0</v>
      </c>
    </row>
    <row r="844" spans="1:18" x14ac:dyDescent="0.25">
      <c r="A844" s="1">
        <v>43566.116688334259</v>
      </c>
      <c r="B844" s="2" t="s">
        <v>1339</v>
      </c>
      <c r="C844" t="s">
        <v>155</v>
      </c>
      <c r="D844">
        <v>11</v>
      </c>
      <c r="E844">
        <v>108</v>
      </c>
      <c r="F844">
        <f>IF(E844="",_xlfn.XLOOKUP(C844,'Price Averages'!$D$4:$D$103,'Price Averages'!$E$4:$E$103, "FALSE"), E844)</f>
        <v>108</v>
      </c>
      <c r="G844">
        <v>36</v>
      </c>
      <c r="H844">
        <f>IF(G844="", _xlfn.XLOOKUP(C844, 'Cost Averages'!$D$4:$D$103,'Cost Averages'!$E$4:$E$103, "FALSE"),G844)</f>
        <v>36</v>
      </c>
      <c r="I844">
        <f t="shared" si="81"/>
        <v>1188</v>
      </c>
      <c r="J844">
        <f t="shared" si="82"/>
        <v>396</v>
      </c>
      <c r="K844">
        <f t="shared" si="83"/>
        <v>792</v>
      </c>
      <c r="L844" s="2" t="s">
        <v>44</v>
      </c>
      <c r="M844" t="s">
        <v>513</v>
      </c>
      <c r="N844" t="s">
        <v>50</v>
      </c>
      <c r="O844" s="3">
        <v>8.8514729234790472</v>
      </c>
      <c r="P844" t="str">
        <f t="shared" si="78"/>
        <v>E</v>
      </c>
      <c r="Q844">
        <f t="shared" si="79"/>
        <v>2019</v>
      </c>
      <c r="R844">
        <f t="shared" si="80"/>
        <v>0</v>
      </c>
    </row>
    <row r="845" spans="1:18" x14ac:dyDescent="0.25">
      <c r="A845" s="1">
        <v>43737.481158078343</v>
      </c>
      <c r="B845" s="2" t="s">
        <v>1445</v>
      </c>
      <c r="C845" t="s">
        <v>102</v>
      </c>
      <c r="D845">
        <v>11</v>
      </c>
      <c r="E845">
        <v>144</v>
      </c>
      <c r="F845">
        <f>IF(E845="",_xlfn.XLOOKUP(C845,'Price Averages'!$D$4:$D$103,'Price Averages'!$E$4:$E$103, "FALSE"), E845)</f>
        <v>144</v>
      </c>
      <c r="G845">
        <v>36</v>
      </c>
      <c r="H845">
        <f>IF(G845="", _xlfn.XLOOKUP(C845, 'Cost Averages'!$D$4:$D$103,'Cost Averages'!$E$4:$E$103, "FALSE"),G845)</f>
        <v>36</v>
      </c>
      <c r="I845">
        <f t="shared" si="81"/>
        <v>1584</v>
      </c>
      <c r="J845">
        <f t="shared" si="82"/>
        <v>396</v>
      </c>
      <c r="K845">
        <f t="shared" si="83"/>
        <v>1188</v>
      </c>
      <c r="L845" s="2" t="s">
        <v>44</v>
      </c>
      <c r="M845" t="s">
        <v>474</v>
      </c>
      <c r="N845" t="s">
        <v>34</v>
      </c>
      <c r="O845" s="3">
        <v>11.311040680082275</v>
      </c>
      <c r="P845" t="str">
        <f t="shared" si="78"/>
        <v>E</v>
      </c>
      <c r="Q845">
        <f t="shared" si="79"/>
        <v>2019</v>
      </c>
      <c r="R845">
        <f t="shared" si="80"/>
        <v>0</v>
      </c>
    </row>
    <row r="846" spans="1:18" x14ac:dyDescent="0.25">
      <c r="A846" s="1">
        <v>43774.041456368141</v>
      </c>
      <c r="B846" s="2" t="s">
        <v>1675</v>
      </c>
      <c r="C846" t="s">
        <v>125</v>
      </c>
      <c r="D846">
        <v>11</v>
      </c>
      <c r="E846" t="s">
        <v>32</v>
      </c>
      <c r="F846">
        <f>IF(E846="",_xlfn.XLOOKUP(C846,'Price Averages'!$D$4:$D$103,'Price Averages'!$E$4:$E$103, "FALSE"), E846)</f>
        <v>189</v>
      </c>
      <c r="G846">
        <v>63</v>
      </c>
      <c r="H846">
        <f>IF(G846="", _xlfn.XLOOKUP(C846, 'Cost Averages'!$D$4:$D$103,'Cost Averages'!$E$4:$E$103, "FALSE"),G846)</f>
        <v>63</v>
      </c>
      <c r="I846">
        <f t="shared" si="81"/>
        <v>2079</v>
      </c>
      <c r="J846">
        <f t="shared" si="82"/>
        <v>693</v>
      </c>
      <c r="K846">
        <f t="shared" si="83"/>
        <v>1386</v>
      </c>
      <c r="L846" s="2" t="s">
        <v>44</v>
      </c>
      <c r="M846" t="s">
        <v>440</v>
      </c>
      <c r="N846" t="s">
        <v>50</v>
      </c>
      <c r="O846" s="3">
        <v>15.770846827234339</v>
      </c>
      <c r="P846" t="str">
        <f t="shared" si="78"/>
        <v>E</v>
      </c>
      <c r="Q846">
        <f t="shared" si="79"/>
        <v>2019</v>
      </c>
      <c r="R846">
        <f t="shared" si="80"/>
        <v>0</v>
      </c>
    </row>
    <row r="847" spans="1:18" x14ac:dyDescent="0.25">
      <c r="A847" s="1">
        <v>43583.010887560959</v>
      </c>
      <c r="B847" s="2" t="s">
        <v>2507</v>
      </c>
      <c r="C847" t="s">
        <v>125</v>
      </c>
      <c r="D847">
        <v>11</v>
      </c>
      <c r="E847">
        <v>189</v>
      </c>
      <c r="F847">
        <f>IF(E847="",_xlfn.XLOOKUP(C847,'Price Averages'!$D$4:$D$103,'Price Averages'!$E$4:$E$103, "FALSE"), E847)</f>
        <v>189</v>
      </c>
      <c r="G847">
        <v>63</v>
      </c>
      <c r="H847">
        <f>IF(G847="", _xlfn.XLOOKUP(C847, 'Cost Averages'!$D$4:$D$103,'Cost Averages'!$E$4:$E$103, "FALSE"),G847)</f>
        <v>63</v>
      </c>
      <c r="I847">
        <f t="shared" si="81"/>
        <v>2079</v>
      </c>
      <c r="J847">
        <f t="shared" si="82"/>
        <v>693</v>
      </c>
      <c r="K847">
        <f t="shared" si="83"/>
        <v>1386</v>
      </c>
      <c r="L847" s="2" t="s">
        <v>44</v>
      </c>
      <c r="M847" t="s">
        <v>108</v>
      </c>
      <c r="N847" t="s">
        <v>56</v>
      </c>
      <c r="O847" s="3">
        <v>14.697745043716761</v>
      </c>
      <c r="P847" t="str">
        <f t="shared" si="78"/>
        <v>E</v>
      </c>
      <c r="Q847">
        <f t="shared" si="79"/>
        <v>2019</v>
      </c>
      <c r="R847">
        <f t="shared" si="80"/>
        <v>0</v>
      </c>
    </row>
    <row r="848" spans="1:18" x14ac:dyDescent="0.25">
      <c r="A848" s="1">
        <v>43826</v>
      </c>
      <c r="B848" s="2" t="s">
        <v>3241</v>
      </c>
      <c r="C848" t="s">
        <v>125</v>
      </c>
      <c r="D848">
        <v>11</v>
      </c>
      <c r="E848">
        <v>189</v>
      </c>
      <c r="F848">
        <f>IF(E848="",_xlfn.XLOOKUP(C848,'Price Averages'!$D$4:$D$103,'Price Averages'!$E$4:$E$103, "FALSE"), E848)</f>
        <v>189</v>
      </c>
      <c r="G848">
        <v>63</v>
      </c>
      <c r="H848">
        <f>IF(G848="", _xlfn.XLOOKUP(C848, 'Cost Averages'!$D$4:$D$103,'Cost Averages'!$E$4:$E$103, "FALSE"),G848)</f>
        <v>63</v>
      </c>
      <c r="I848">
        <f t="shared" si="81"/>
        <v>2079</v>
      </c>
      <c r="J848">
        <f t="shared" si="82"/>
        <v>693</v>
      </c>
      <c r="K848">
        <f t="shared" si="83"/>
        <v>1386</v>
      </c>
      <c r="L848" s="2" t="s">
        <v>28</v>
      </c>
      <c r="M848" t="s">
        <v>226</v>
      </c>
      <c r="N848" t="s">
        <v>56</v>
      </c>
      <c r="O848" s="3">
        <v>12.200533931675887</v>
      </c>
      <c r="P848" t="str">
        <f t="shared" si="78"/>
        <v>E</v>
      </c>
      <c r="Q848">
        <f t="shared" si="79"/>
        <v>2019</v>
      </c>
      <c r="R848">
        <f t="shared" si="80"/>
        <v>0</v>
      </c>
    </row>
    <row r="849" spans="1:18" x14ac:dyDescent="0.25">
      <c r="A849" s="1">
        <v>43714.852820357242</v>
      </c>
      <c r="B849" s="2" t="s">
        <v>395</v>
      </c>
      <c r="C849" t="s">
        <v>48</v>
      </c>
      <c r="D849">
        <v>11</v>
      </c>
      <c r="E849">
        <v>38</v>
      </c>
      <c r="F849">
        <f>IF(E849="",_xlfn.XLOOKUP(C849,'Price Averages'!$D$4:$D$103,'Price Averages'!$E$4:$E$103, "FALSE"), E849)</f>
        <v>38</v>
      </c>
      <c r="G849">
        <v>19</v>
      </c>
      <c r="H849">
        <f>IF(G849="", _xlfn.XLOOKUP(C849, 'Cost Averages'!$D$4:$D$103,'Cost Averages'!$E$4:$E$103, "FALSE"),G849)</f>
        <v>19</v>
      </c>
      <c r="I849">
        <f t="shared" si="81"/>
        <v>418</v>
      </c>
      <c r="J849">
        <f t="shared" si="82"/>
        <v>209</v>
      </c>
      <c r="K849">
        <f t="shared" si="83"/>
        <v>209</v>
      </c>
      <c r="L849" s="2" t="s">
        <v>28</v>
      </c>
      <c r="M849" t="s">
        <v>226</v>
      </c>
      <c r="N849" t="s">
        <v>56</v>
      </c>
      <c r="O849" s="3">
        <v>12.200533931675887</v>
      </c>
      <c r="P849" t="str">
        <f t="shared" si="78"/>
        <v>E</v>
      </c>
      <c r="Q849">
        <f t="shared" si="79"/>
        <v>2019</v>
      </c>
      <c r="R849">
        <f t="shared" si="80"/>
        <v>0</v>
      </c>
    </row>
    <row r="850" spans="1:18" x14ac:dyDescent="0.25">
      <c r="A850" s="1">
        <v>43803</v>
      </c>
      <c r="B850" s="2" t="s">
        <v>3219</v>
      </c>
      <c r="C850" t="s">
        <v>48</v>
      </c>
      <c r="D850">
        <v>11</v>
      </c>
      <c r="E850" t="s">
        <v>32</v>
      </c>
      <c r="F850">
        <f>IF(E850="",_xlfn.XLOOKUP(C850,'Price Averages'!$D$4:$D$103,'Price Averages'!$E$4:$E$103, "FALSE"), E850)</f>
        <v>38</v>
      </c>
      <c r="G850">
        <v>19</v>
      </c>
      <c r="H850">
        <f>IF(G850="", _xlfn.XLOOKUP(C850, 'Cost Averages'!$D$4:$D$103,'Cost Averages'!$E$4:$E$103, "FALSE"),G850)</f>
        <v>19</v>
      </c>
      <c r="I850">
        <f t="shared" si="81"/>
        <v>418</v>
      </c>
      <c r="J850">
        <f t="shared" si="82"/>
        <v>209</v>
      </c>
      <c r="K850">
        <f t="shared" si="83"/>
        <v>209</v>
      </c>
      <c r="L850" s="2" t="s">
        <v>28</v>
      </c>
      <c r="M850" t="s">
        <v>871</v>
      </c>
      <c r="N850" t="s">
        <v>34</v>
      </c>
      <c r="O850" s="3">
        <v>12.37474961859551</v>
      </c>
      <c r="P850" t="str">
        <f t="shared" si="78"/>
        <v>E</v>
      </c>
      <c r="Q850">
        <f t="shared" si="79"/>
        <v>2019</v>
      </c>
      <c r="R850">
        <f t="shared" si="80"/>
        <v>0</v>
      </c>
    </row>
    <row r="851" spans="1:18" x14ac:dyDescent="0.25">
      <c r="A851" s="1">
        <v>43797</v>
      </c>
      <c r="B851" s="2" t="s">
        <v>3213</v>
      </c>
      <c r="C851" t="s">
        <v>599</v>
      </c>
      <c r="D851">
        <v>11</v>
      </c>
      <c r="E851">
        <v>225</v>
      </c>
      <c r="F851">
        <f>IF(E851="",_xlfn.XLOOKUP(C851,'Price Averages'!$D$4:$D$103,'Price Averages'!$E$4:$E$103, "FALSE"), E851)</f>
        <v>225</v>
      </c>
      <c r="G851">
        <v>75</v>
      </c>
      <c r="H851">
        <f>IF(G851="", _xlfn.XLOOKUP(C851, 'Cost Averages'!$D$4:$D$103,'Cost Averages'!$E$4:$E$103, "FALSE"),G851)</f>
        <v>75</v>
      </c>
      <c r="I851">
        <f t="shared" si="81"/>
        <v>2475</v>
      </c>
      <c r="J851">
        <f t="shared" si="82"/>
        <v>825</v>
      </c>
      <c r="K851">
        <f t="shared" si="83"/>
        <v>1650</v>
      </c>
      <c r="L851" s="2" t="s">
        <v>28</v>
      </c>
      <c r="M851" t="s">
        <v>405</v>
      </c>
      <c r="N851" t="s">
        <v>56</v>
      </c>
      <c r="O851" s="3">
        <v>12.682358648534777</v>
      </c>
      <c r="P851" t="str">
        <f t="shared" si="78"/>
        <v>E</v>
      </c>
      <c r="Q851">
        <f t="shared" si="79"/>
        <v>2019</v>
      </c>
      <c r="R851">
        <f t="shared" si="80"/>
        <v>0</v>
      </c>
    </row>
    <row r="852" spans="1:18" x14ac:dyDescent="0.25">
      <c r="A852" s="1">
        <v>43506.289480959975</v>
      </c>
      <c r="B852" s="2" t="s">
        <v>1447</v>
      </c>
      <c r="C852" t="s">
        <v>479</v>
      </c>
      <c r="D852">
        <v>11</v>
      </c>
      <c r="E852">
        <v>264</v>
      </c>
      <c r="F852">
        <f>IF(E852="",_xlfn.XLOOKUP(C852,'Price Averages'!$D$4:$D$103,'Price Averages'!$E$4:$E$103, "FALSE"), E852)</f>
        <v>264</v>
      </c>
      <c r="G852">
        <v>88</v>
      </c>
      <c r="H852">
        <f>IF(G852="", _xlfn.XLOOKUP(C852, 'Cost Averages'!$D$4:$D$103,'Cost Averages'!$E$4:$E$103, "FALSE"),G852)</f>
        <v>88</v>
      </c>
      <c r="I852">
        <f t="shared" si="81"/>
        <v>2904</v>
      </c>
      <c r="J852">
        <f t="shared" si="82"/>
        <v>968</v>
      </c>
      <c r="K852">
        <f t="shared" si="83"/>
        <v>1936</v>
      </c>
      <c r="L852" s="2" t="s">
        <v>28</v>
      </c>
      <c r="M852" t="s">
        <v>869</v>
      </c>
      <c r="N852" t="s">
        <v>41</v>
      </c>
      <c r="O852" s="3">
        <v>13.275355576494196</v>
      </c>
      <c r="P852" t="str">
        <f t="shared" si="78"/>
        <v>E</v>
      </c>
      <c r="Q852">
        <f t="shared" si="79"/>
        <v>2019</v>
      </c>
      <c r="R852">
        <f t="shared" si="80"/>
        <v>0</v>
      </c>
    </row>
    <row r="853" spans="1:18" x14ac:dyDescent="0.25">
      <c r="A853" s="1">
        <v>43535.809669082242</v>
      </c>
      <c r="B853" s="2" t="s">
        <v>2147</v>
      </c>
      <c r="C853" t="s">
        <v>378</v>
      </c>
      <c r="D853">
        <v>11</v>
      </c>
      <c r="E853" t="s">
        <v>32</v>
      </c>
      <c r="F853">
        <f>IF(E853="",_xlfn.XLOOKUP(C853,'Price Averages'!$D$4:$D$103,'Price Averages'!$E$4:$E$103, "FALSE"), E853)</f>
        <v>110</v>
      </c>
      <c r="G853" t="s">
        <v>32</v>
      </c>
      <c r="H853">
        <f>IF(G853="", _xlfn.XLOOKUP(C853, 'Cost Averages'!$D$4:$D$103,'Cost Averages'!$E$4:$E$103, "FALSE"),G853)</f>
        <v>55</v>
      </c>
      <c r="I853">
        <f t="shared" si="81"/>
        <v>1210</v>
      </c>
      <c r="J853">
        <f t="shared" si="82"/>
        <v>605</v>
      </c>
      <c r="K853">
        <f t="shared" si="83"/>
        <v>605</v>
      </c>
      <c r="L853" s="2" t="s">
        <v>44</v>
      </c>
      <c r="M853" t="s">
        <v>1424</v>
      </c>
      <c r="N853" t="s">
        <v>46</v>
      </c>
      <c r="O853" s="3">
        <v>13.2671922973198</v>
      </c>
      <c r="P853" t="str">
        <f t="shared" si="78"/>
        <v>E</v>
      </c>
      <c r="Q853">
        <f t="shared" si="79"/>
        <v>2019</v>
      </c>
      <c r="R853">
        <f t="shared" si="80"/>
        <v>0</v>
      </c>
    </row>
    <row r="854" spans="1:18" x14ac:dyDescent="0.25">
      <c r="A854" s="1">
        <v>43737.34941263096</v>
      </c>
      <c r="B854" s="2" t="s">
        <v>1686</v>
      </c>
      <c r="C854" t="s">
        <v>771</v>
      </c>
      <c r="D854">
        <v>11</v>
      </c>
      <c r="E854">
        <v>120</v>
      </c>
      <c r="F854">
        <f>IF(E854="",_xlfn.XLOOKUP(C854,'Price Averages'!$D$4:$D$103,'Price Averages'!$E$4:$E$103, "FALSE"), E854)</f>
        <v>120</v>
      </c>
      <c r="G854">
        <v>30</v>
      </c>
      <c r="H854">
        <f>IF(G854="", _xlfn.XLOOKUP(C854, 'Cost Averages'!$D$4:$D$103,'Cost Averages'!$E$4:$E$103, "FALSE"),G854)</f>
        <v>30</v>
      </c>
      <c r="I854">
        <f t="shared" si="81"/>
        <v>1320</v>
      </c>
      <c r="J854">
        <f t="shared" si="82"/>
        <v>330</v>
      </c>
      <c r="K854">
        <f t="shared" si="83"/>
        <v>990</v>
      </c>
      <c r="L854" s="2" t="s">
        <v>28</v>
      </c>
      <c r="M854" t="s">
        <v>86</v>
      </c>
      <c r="N854" t="s">
        <v>41</v>
      </c>
      <c r="O854" s="3">
        <v>9.8238489437106278</v>
      </c>
      <c r="P854" t="str">
        <f t="shared" si="78"/>
        <v>E</v>
      </c>
      <c r="Q854">
        <f t="shared" si="79"/>
        <v>2019</v>
      </c>
      <c r="R854">
        <f t="shared" si="80"/>
        <v>0</v>
      </c>
    </row>
    <row r="855" spans="1:18" x14ac:dyDescent="0.25">
      <c r="A855" s="1">
        <v>43524.850898041856</v>
      </c>
      <c r="B855" s="2" t="s">
        <v>887</v>
      </c>
      <c r="C855" t="s">
        <v>76</v>
      </c>
      <c r="D855">
        <v>11</v>
      </c>
      <c r="E855">
        <v>126</v>
      </c>
      <c r="F855">
        <f>IF(E855="",_xlfn.XLOOKUP(C855,'Price Averages'!$D$4:$D$103,'Price Averages'!$E$4:$E$103, "FALSE"), E855)</f>
        <v>126</v>
      </c>
      <c r="G855">
        <v>42</v>
      </c>
      <c r="H855">
        <f>IF(G855="", _xlfn.XLOOKUP(C855, 'Cost Averages'!$D$4:$D$103,'Cost Averages'!$E$4:$E$103, "FALSE"),G855)</f>
        <v>42</v>
      </c>
      <c r="I855">
        <f t="shared" si="81"/>
        <v>1386</v>
      </c>
      <c r="J855">
        <f t="shared" si="82"/>
        <v>462</v>
      </c>
      <c r="K855">
        <f t="shared" si="83"/>
        <v>924</v>
      </c>
      <c r="L855" s="2" t="s">
        <v>28</v>
      </c>
      <c r="M855" t="s">
        <v>202</v>
      </c>
      <c r="N855" t="s">
        <v>50</v>
      </c>
      <c r="O855" s="3">
        <v>11.995406972581796</v>
      </c>
      <c r="P855" t="str">
        <f t="shared" si="78"/>
        <v>E</v>
      </c>
      <c r="Q855">
        <f t="shared" si="79"/>
        <v>2019</v>
      </c>
      <c r="R855">
        <f t="shared" si="80"/>
        <v>0</v>
      </c>
    </row>
    <row r="856" spans="1:18" x14ac:dyDescent="0.25">
      <c r="A856" s="1">
        <v>43690.80947565876</v>
      </c>
      <c r="B856" s="2" t="s">
        <v>1193</v>
      </c>
      <c r="C856" t="s">
        <v>105</v>
      </c>
      <c r="D856">
        <v>11</v>
      </c>
      <c r="E856" t="s">
        <v>32</v>
      </c>
      <c r="F856">
        <f>IF(E856="",_xlfn.XLOOKUP(C856,'Price Averages'!$D$4:$D$103,'Price Averages'!$E$4:$E$103, "FALSE"), E856)</f>
        <v>66</v>
      </c>
      <c r="G856">
        <v>33</v>
      </c>
      <c r="H856">
        <f>IF(G856="", _xlfn.XLOOKUP(C856, 'Cost Averages'!$D$4:$D$103,'Cost Averages'!$E$4:$E$103, "FALSE"),G856)</f>
        <v>33</v>
      </c>
      <c r="I856">
        <f t="shared" si="81"/>
        <v>726</v>
      </c>
      <c r="J856">
        <f t="shared" si="82"/>
        <v>363</v>
      </c>
      <c r="K856">
        <f t="shared" si="83"/>
        <v>363</v>
      </c>
      <c r="L856" s="2" t="s">
        <v>44</v>
      </c>
      <c r="M856" t="s">
        <v>1194</v>
      </c>
      <c r="N856" t="s">
        <v>50</v>
      </c>
      <c r="O856" s="3">
        <v>10.524491192521829</v>
      </c>
      <c r="P856" t="str">
        <f t="shared" si="78"/>
        <v>E</v>
      </c>
      <c r="Q856">
        <f t="shared" si="79"/>
        <v>2019</v>
      </c>
      <c r="R856">
        <f t="shared" si="80"/>
        <v>0</v>
      </c>
    </row>
    <row r="857" spans="1:18" x14ac:dyDescent="0.25">
      <c r="A857" s="1">
        <v>43699.294544456527</v>
      </c>
      <c r="B857" s="2" t="s">
        <v>2845</v>
      </c>
      <c r="C857" t="s">
        <v>134</v>
      </c>
      <c r="D857">
        <v>11</v>
      </c>
      <c r="E857">
        <v>210</v>
      </c>
      <c r="F857">
        <f>IF(E857="",_xlfn.XLOOKUP(C857,'Price Averages'!$D$4:$D$103,'Price Averages'!$E$4:$E$103, "FALSE"), E857)</f>
        <v>210</v>
      </c>
      <c r="G857" t="s">
        <v>32</v>
      </c>
      <c r="H857">
        <f>IF(G857="", _xlfn.XLOOKUP(C857, 'Cost Averages'!$D$4:$D$103,'Cost Averages'!$E$4:$E$103, "FALSE"),G857)</f>
        <v>70</v>
      </c>
      <c r="I857">
        <f t="shared" si="81"/>
        <v>2310</v>
      </c>
      <c r="J857">
        <f t="shared" si="82"/>
        <v>770</v>
      </c>
      <c r="K857">
        <f t="shared" si="83"/>
        <v>1540</v>
      </c>
      <c r="L857" s="2" t="s">
        <v>28</v>
      </c>
      <c r="M857" t="s">
        <v>49</v>
      </c>
      <c r="N857" t="s">
        <v>50</v>
      </c>
      <c r="O857" s="3">
        <v>11.749993886708426</v>
      </c>
      <c r="P857" t="str">
        <f t="shared" si="78"/>
        <v>E</v>
      </c>
      <c r="Q857">
        <f t="shared" si="79"/>
        <v>2019</v>
      </c>
      <c r="R857">
        <f t="shared" si="80"/>
        <v>0</v>
      </c>
    </row>
    <row r="858" spans="1:18" x14ac:dyDescent="0.25">
      <c r="A858" s="1">
        <v>43736.740717539928</v>
      </c>
      <c r="B858" s="2" t="s">
        <v>1703</v>
      </c>
      <c r="C858" t="s">
        <v>107</v>
      </c>
      <c r="D858">
        <v>11</v>
      </c>
      <c r="E858">
        <v>81</v>
      </c>
      <c r="F858">
        <f>IF(E858="",_xlfn.XLOOKUP(C858,'Price Averages'!$D$4:$D$103,'Price Averages'!$E$4:$E$103, "FALSE"), E858)</f>
        <v>81</v>
      </c>
      <c r="G858" t="s">
        <v>32</v>
      </c>
      <c r="H858">
        <f>IF(G858="", _xlfn.XLOOKUP(C858, 'Cost Averages'!$D$4:$D$103,'Cost Averages'!$E$4:$E$103, "FALSE"),G858)</f>
        <v>27</v>
      </c>
      <c r="I858">
        <f t="shared" si="81"/>
        <v>891</v>
      </c>
      <c r="J858">
        <f t="shared" si="82"/>
        <v>297</v>
      </c>
      <c r="K858">
        <f t="shared" si="83"/>
        <v>594</v>
      </c>
      <c r="L858" s="2" t="s">
        <v>28</v>
      </c>
      <c r="M858" t="s">
        <v>408</v>
      </c>
      <c r="N858" t="s">
        <v>50</v>
      </c>
      <c r="O858" s="3">
        <v>12.399050786131125</v>
      </c>
      <c r="P858" t="str">
        <f t="shared" si="78"/>
        <v>E</v>
      </c>
      <c r="Q858">
        <f t="shared" si="79"/>
        <v>2019</v>
      </c>
      <c r="R858">
        <f t="shared" si="80"/>
        <v>0</v>
      </c>
    </row>
    <row r="859" spans="1:18" x14ac:dyDescent="0.25">
      <c r="A859" s="1">
        <v>43746.648096218385</v>
      </c>
      <c r="B859" s="2" t="s">
        <v>2161</v>
      </c>
      <c r="C859" t="s">
        <v>253</v>
      </c>
      <c r="D859">
        <v>11</v>
      </c>
      <c r="E859">
        <v>92</v>
      </c>
      <c r="F859">
        <f>IF(E859="",_xlfn.XLOOKUP(C859,'Price Averages'!$D$4:$D$103,'Price Averages'!$E$4:$E$103, "FALSE"), E859)</f>
        <v>92</v>
      </c>
      <c r="G859">
        <v>46</v>
      </c>
      <c r="H859">
        <f>IF(G859="", _xlfn.XLOOKUP(C859, 'Cost Averages'!$D$4:$D$103,'Cost Averages'!$E$4:$E$103, "FALSE"),G859)</f>
        <v>46</v>
      </c>
      <c r="I859">
        <f t="shared" si="81"/>
        <v>1012</v>
      </c>
      <c r="J859">
        <f t="shared" si="82"/>
        <v>506</v>
      </c>
      <c r="K859">
        <f t="shared" si="83"/>
        <v>506</v>
      </c>
      <c r="L859" s="2" t="s">
        <v>23</v>
      </c>
      <c r="M859" t="s">
        <v>305</v>
      </c>
      <c r="N859" t="s">
        <v>41</v>
      </c>
      <c r="O859" s="3">
        <v>11.99399163482429</v>
      </c>
      <c r="P859" t="str">
        <f t="shared" si="78"/>
        <v>E</v>
      </c>
      <c r="Q859">
        <f t="shared" si="79"/>
        <v>2019</v>
      </c>
      <c r="R859">
        <f t="shared" si="80"/>
        <v>0</v>
      </c>
    </row>
    <row r="860" spans="1:18" x14ac:dyDescent="0.25">
      <c r="A860" s="1">
        <v>43543.202815113415</v>
      </c>
      <c r="B860" s="2" t="s">
        <v>2749</v>
      </c>
      <c r="C860" t="s">
        <v>196</v>
      </c>
      <c r="D860">
        <v>11</v>
      </c>
      <c r="E860" t="s">
        <v>32</v>
      </c>
      <c r="F860">
        <f>IF(E860="",_xlfn.XLOOKUP(C860,'Price Averages'!$D$4:$D$103,'Price Averages'!$E$4:$E$103, "FALSE"), E860)</f>
        <v>57</v>
      </c>
      <c r="G860">
        <v>19</v>
      </c>
      <c r="H860">
        <f>IF(G860="", _xlfn.XLOOKUP(C860, 'Cost Averages'!$D$4:$D$103,'Cost Averages'!$E$4:$E$103, "FALSE"),G860)</f>
        <v>19</v>
      </c>
      <c r="I860">
        <f t="shared" si="81"/>
        <v>627</v>
      </c>
      <c r="J860">
        <f t="shared" si="82"/>
        <v>209</v>
      </c>
      <c r="K860">
        <f t="shared" si="83"/>
        <v>418</v>
      </c>
      <c r="L860" s="2" t="s">
        <v>28</v>
      </c>
      <c r="M860" t="s">
        <v>954</v>
      </c>
      <c r="N860" t="s">
        <v>78</v>
      </c>
      <c r="O860" s="3">
        <v>10.968401424454578</v>
      </c>
      <c r="P860" t="str">
        <f t="shared" si="78"/>
        <v>E</v>
      </c>
      <c r="Q860">
        <f t="shared" si="79"/>
        <v>2019</v>
      </c>
      <c r="R860">
        <f t="shared" si="80"/>
        <v>0</v>
      </c>
    </row>
    <row r="861" spans="1:18" x14ac:dyDescent="0.25">
      <c r="A861" s="1">
        <v>43788.145486281966</v>
      </c>
      <c r="B861" s="2" t="s">
        <v>2276</v>
      </c>
      <c r="C861" t="s">
        <v>36</v>
      </c>
      <c r="D861">
        <v>11</v>
      </c>
      <c r="E861">
        <v>114</v>
      </c>
      <c r="F861">
        <f>IF(E861="",_xlfn.XLOOKUP(C861,'Price Averages'!$D$4:$D$103,'Price Averages'!$E$4:$E$103, "FALSE"), E861)</f>
        <v>114</v>
      </c>
      <c r="G861">
        <v>57</v>
      </c>
      <c r="H861">
        <f>IF(G861="", _xlfn.XLOOKUP(C861, 'Cost Averages'!$D$4:$D$103,'Cost Averages'!$E$4:$E$103, "FALSE"),G861)</f>
        <v>57</v>
      </c>
      <c r="I861">
        <f t="shared" si="81"/>
        <v>1254</v>
      </c>
      <c r="J861">
        <f t="shared" si="82"/>
        <v>627</v>
      </c>
      <c r="K861">
        <f t="shared" si="83"/>
        <v>627</v>
      </c>
      <c r="L861" s="2" t="s">
        <v>28</v>
      </c>
      <c r="M861" t="s">
        <v>363</v>
      </c>
      <c r="N861" t="s">
        <v>50</v>
      </c>
      <c r="O861" s="3">
        <v>12.004541523616258</v>
      </c>
      <c r="P861" t="str">
        <f t="shared" si="78"/>
        <v>E</v>
      </c>
      <c r="Q861">
        <f t="shared" si="79"/>
        <v>2019</v>
      </c>
      <c r="R861">
        <f t="shared" si="80"/>
        <v>0</v>
      </c>
    </row>
    <row r="862" spans="1:18" x14ac:dyDescent="0.25">
      <c r="A862" s="1">
        <v>43773.924176850916</v>
      </c>
      <c r="B862" s="2" t="s">
        <v>2131</v>
      </c>
      <c r="C862" t="s">
        <v>495</v>
      </c>
      <c r="D862">
        <v>11</v>
      </c>
      <c r="E862" t="s">
        <v>32</v>
      </c>
      <c r="F862">
        <f>IF(E862="",_xlfn.XLOOKUP(C862,'Price Averages'!$D$4:$D$103,'Price Averages'!$E$4:$E$103, "FALSE"), E862)</f>
        <v>50</v>
      </c>
      <c r="G862" t="s">
        <v>32</v>
      </c>
      <c r="H862">
        <f>IF(G862="", _xlfn.XLOOKUP(C862, 'Cost Averages'!$D$4:$D$103,'Cost Averages'!$E$4:$E$103, "FALSE"),G862)</f>
        <v>25</v>
      </c>
      <c r="I862">
        <f t="shared" si="81"/>
        <v>550</v>
      </c>
      <c r="J862">
        <f t="shared" si="82"/>
        <v>275</v>
      </c>
      <c r="K862">
        <f t="shared" si="83"/>
        <v>275</v>
      </c>
      <c r="L862" s="2" t="s">
        <v>28</v>
      </c>
      <c r="M862" t="s">
        <v>461</v>
      </c>
      <c r="N862" t="s">
        <v>56</v>
      </c>
      <c r="O862" s="3">
        <v>7.9963422143733238</v>
      </c>
      <c r="P862" t="str">
        <f t="shared" si="78"/>
        <v>E</v>
      </c>
      <c r="Q862">
        <f t="shared" si="79"/>
        <v>2019</v>
      </c>
      <c r="R862">
        <f t="shared" si="80"/>
        <v>0</v>
      </c>
    </row>
    <row r="863" spans="1:18" x14ac:dyDescent="0.25">
      <c r="A863" s="1">
        <v>43802.920496607447</v>
      </c>
      <c r="B863" s="2" t="s">
        <v>444</v>
      </c>
      <c r="C863" t="s">
        <v>780</v>
      </c>
      <c r="D863">
        <v>11</v>
      </c>
      <c r="E863">
        <v>100</v>
      </c>
      <c r="F863">
        <f>IF(E863="",_xlfn.XLOOKUP(C863,'Price Averages'!$D$4:$D$103,'Price Averages'!$E$4:$E$103, "FALSE"), E863)</f>
        <v>100</v>
      </c>
      <c r="G863">
        <v>25</v>
      </c>
      <c r="H863">
        <f>IF(G863="", _xlfn.XLOOKUP(C863, 'Cost Averages'!$D$4:$D$103,'Cost Averages'!$E$4:$E$103, "FALSE"),G863)</f>
        <v>25</v>
      </c>
      <c r="I863">
        <f t="shared" si="81"/>
        <v>1100</v>
      </c>
      <c r="J863">
        <f t="shared" si="82"/>
        <v>275</v>
      </c>
      <c r="K863">
        <f t="shared" si="83"/>
        <v>825</v>
      </c>
      <c r="L863" s="2" t="s">
        <v>28</v>
      </c>
      <c r="M863" t="s">
        <v>701</v>
      </c>
      <c r="N863" t="s">
        <v>78</v>
      </c>
      <c r="O863" s="3">
        <v>12.658317415198635</v>
      </c>
      <c r="P863" t="str">
        <f t="shared" si="78"/>
        <v>E</v>
      </c>
      <c r="Q863">
        <f t="shared" si="79"/>
        <v>2019</v>
      </c>
      <c r="R863">
        <f t="shared" si="80"/>
        <v>0</v>
      </c>
    </row>
    <row r="864" spans="1:18" x14ac:dyDescent="0.25">
      <c r="A864" s="1">
        <v>43541.670194700273</v>
      </c>
      <c r="B864" s="2" t="s">
        <v>2532</v>
      </c>
      <c r="C864" t="s">
        <v>383</v>
      </c>
      <c r="D864">
        <v>11</v>
      </c>
      <c r="E864">
        <v>72</v>
      </c>
      <c r="F864">
        <f>IF(E864="",_xlfn.XLOOKUP(C864,'Price Averages'!$D$4:$D$103,'Price Averages'!$E$4:$E$103, "FALSE"), E864)</f>
        <v>72</v>
      </c>
      <c r="G864">
        <v>36</v>
      </c>
      <c r="H864">
        <f>IF(G864="", _xlfn.XLOOKUP(C864, 'Cost Averages'!$D$4:$D$103,'Cost Averages'!$E$4:$E$103, "FALSE"),G864)</f>
        <v>36</v>
      </c>
      <c r="I864">
        <f t="shared" si="81"/>
        <v>792</v>
      </c>
      <c r="J864">
        <f t="shared" si="82"/>
        <v>396</v>
      </c>
      <c r="K864">
        <f t="shared" si="83"/>
        <v>396</v>
      </c>
      <c r="L864" s="2" t="s">
        <v>44</v>
      </c>
      <c r="M864" t="s">
        <v>442</v>
      </c>
      <c r="N864" t="s">
        <v>41</v>
      </c>
      <c r="O864" s="3">
        <v>13.332534707865639</v>
      </c>
      <c r="P864" t="str">
        <f t="shared" si="78"/>
        <v>E</v>
      </c>
      <c r="Q864">
        <f t="shared" si="79"/>
        <v>2019</v>
      </c>
      <c r="R864">
        <f t="shared" si="80"/>
        <v>0</v>
      </c>
    </row>
    <row r="865" spans="1:18" x14ac:dyDescent="0.25">
      <c r="A865" s="1">
        <v>43746.895437141902</v>
      </c>
      <c r="B865" s="2" t="s">
        <v>2235</v>
      </c>
      <c r="C865" t="s">
        <v>289</v>
      </c>
      <c r="D865">
        <v>11</v>
      </c>
      <c r="E865">
        <v>108</v>
      </c>
      <c r="F865">
        <f>IF(E865="",_xlfn.XLOOKUP(C865,'Price Averages'!$D$4:$D$103,'Price Averages'!$E$4:$E$103, "FALSE"), E865)</f>
        <v>108</v>
      </c>
      <c r="G865">
        <v>36</v>
      </c>
      <c r="H865">
        <f>IF(G865="", _xlfn.XLOOKUP(C865, 'Cost Averages'!$D$4:$D$103,'Cost Averages'!$E$4:$E$103, "FALSE"),G865)</f>
        <v>36</v>
      </c>
      <c r="I865">
        <f t="shared" si="81"/>
        <v>1188</v>
      </c>
      <c r="J865">
        <f t="shared" si="82"/>
        <v>396</v>
      </c>
      <c r="K865">
        <f t="shared" si="83"/>
        <v>792</v>
      </c>
      <c r="L865" s="2" t="s">
        <v>44</v>
      </c>
      <c r="M865" t="s">
        <v>496</v>
      </c>
      <c r="N865" t="s">
        <v>46</v>
      </c>
      <c r="O865" s="3">
        <v>12.801144805697081</v>
      </c>
      <c r="P865" t="str">
        <f t="shared" si="78"/>
        <v>E</v>
      </c>
      <c r="Q865">
        <f t="shared" si="79"/>
        <v>2019</v>
      </c>
      <c r="R865">
        <f t="shared" si="80"/>
        <v>0</v>
      </c>
    </row>
    <row r="866" spans="1:18" x14ac:dyDescent="0.25">
      <c r="A866" s="1">
        <v>43760.226929805613</v>
      </c>
      <c r="B866" s="2" t="s">
        <v>300</v>
      </c>
      <c r="C866" t="s">
        <v>289</v>
      </c>
      <c r="D866">
        <v>11</v>
      </c>
      <c r="E866">
        <v>108</v>
      </c>
      <c r="F866">
        <f>IF(E866="",_xlfn.XLOOKUP(C866,'Price Averages'!$D$4:$D$103,'Price Averages'!$E$4:$E$103, "FALSE"), E866)</f>
        <v>108</v>
      </c>
      <c r="G866">
        <v>36</v>
      </c>
      <c r="H866">
        <f>IF(G866="", _xlfn.XLOOKUP(C866, 'Cost Averages'!$D$4:$D$103,'Cost Averages'!$E$4:$E$103, "FALSE"),G866)</f>
        <v>36</v>
      </c>
      <c r="I866">
        <f t="shared" si="81"/>
        <v>1188</v>
      </c>
      <c r="J866">
        <f t="shared" si="82"/>
        <v>396</v>
      </c>
      <c r="K866">
        <f t="shared" si="83"/>
        <v>792</v>
      </c>
      <c r="L866" s="2" t="s">
        <v>44</v>
      </c>
      <c r="M866" t="s">
        <v>498</v>
      </c>
      <c r="N866" t="s">
        <v>25</v>
      </c>
      <c r="O866" s="3">
        <v>13.917704159139552</v>
      </c>
      <c r="P866" t="str">
        <f t="shared" si="78"/>
        <v>E</v>
      </c>
      <c r="Q866">
        <f t="shared" si="79"/>
        <v>2019</v>
      </c>
      <c r="R866">
        <f t="shared" si="80"/>
        <v>0</v>
      </c>
    </row>
    <row r="867" spans="1:18" x14ac:dyDescent="0.25">
      <c r="A867" s="1">
        <v>43820</v>
      </c>
      <c r="B867" s="2" t="s">
        <v>3236</v>
      </c>
      <c r="C867" t="s">
        <v>465</v>
      </c>
      <c r="D867">
        <v>11</v>
      </c>
      <c r="E867">
        <v>72</v>
      </c>
      <c r="F867">
        <f>IF(E867="",_xlfn.XLOOKUP(C867,'Price Averages'!$D$4:$D$103,'Price Averages'!$E$4:$E$103, "FALSE"), E867)</f>
        <v>72</v>
      </c>
      <c r="G867">
        <v>36</v>
      </c>
      <c r="H867">
        <f>IF(G867="", _xlfn.XLOOKUP(C867, 'Cost Averages'!$D$4:$D$103,'Cost Averages'!$E$4:$E$103, "FALSE"),G867)</f>
        <v>36</v>
      </c>
      <c r="I867">
        <f t="shared" si="81"/>
        <v>792</v>
      </c>
      <c r="J867">
        <f t="shared" si="82"/>
        <v>396</v>
      </c>
      <c r="K867">
        <f t="shared" si="83"/>
        <v>396</v>
      </c>
      <c r="L867" s="2" t="s">
        <v>44</v>
      </c>
      <c r="M867" t="s">
        <v>1393</v>
      </c>
      <c r="N867" t="s">
        <v>50</v>
      </c>
      <c r="O867" s="3">
        <v>11.0700865530371</v>
      </c>
      <c r="P867" t="str">
        <f t="shared" si="78"/>
        <v>E</v>
      </c>
      <c r="Q867">
        <f t="shared" si="79"/>
        <v>2019</v>
      </c>
      <c r="R867">
        <f t="shared" si="80"/>
        <v>0</v>
      </c>
    </row>
    <row r="868" spans="1:18" x14ac:dyDescent="0.25">
      <c r="A868" s="1">
        <v>43711.862383544591</v>
      </c>
      <c r="B868" s="2" t="s">
        <v>2017</v>
      </c>
      <c r="C868" t="s">
        <v>210</v>
      </c>
      <c r="D868">
        <v>11</v>
      </c>
      <c r="E868" t="s">
        <v>32</v>
      </c>
      <c r="F868">
        <f>IF(E868="",_xlfn.XLOOKUP(C868,'Price Averages'!$D$4:$D$103,'Price Averages'!$E$4:$E$103, "FALSE"), E868)</f>
        <v>264</v>
      </c>
      <c r="G868" t="s">
        <v>32</v>
      </c>
      <c r="H868">
        <f>IF(G868="", _xlfn.XLOOKUP(C868, 'Cost Averages'!$D$4:$D$103,'Cost Averages'!$E$4:$E$103, "FALSE"),G868)</f>
        <v>88</v>
      </c>
      <c r="I868">
        <f t="shared" si="81"/>
        <v>2904</v>
      </c>
      <c r="J868">
        <f t="shared" si="82"/>
        <v>968</v>
      </c>
      <c r="K868">
        <f t="shared" si="83"/>
        <v>1936</v>
      </c>
      <c r="L868" s="2" t="s">
        <v>28</v>
      </c>
      <c r="M868" t="s">
        <v>310</v>
      </c>
      <c r="N868" t="s">
        <v>25</v>
      </c>
      <c r="O868" s="3">
        <v>9.0350666811770921</v>
      </c>
      <c r="P868" t="str">
        <f t="shared" si="78"/>
        <v>E</v>
      </c>
      <c r="Q868">
        <f t="shared" si="79"/>
        <v>2019</v>
      </c>
      <c r="R868">
        <f t="shared" si="80"/>
        <v>0</v>
      </c>
    </row>
    <row r="869" spans="1:18" x14ac:dyDescent="0.25">
      <c r="A869" s="1">
        <v>43723.949001060093</v>
      </c>
      <c r="B869" s="2" t="s">
        <v>2623</v>
      </c>
      <c r="C869" t="s">
        <v>39</v>
      </c>
      <c r="D869">
        <v>11</v>
      </c>
      <c r="E869">
        <v>231</v>
      </c>
      <c r="F869">
        <f>IF(E869="",_xlfn.XLOOKUP(C869,'Price Averages'!$D$4:$D$103,'Price Averages'!$E$4:$E$103, "FALSE"), E869)</f>
        <v>231</v>
      </c>
      <c r="G869">
        <v>77</v>
      </c>
      <c r="H869">
        <f>IF(G869="", _xlfn.XLOOKUP(C869, 'Cost Averages'!$D$4:$D$103,'Cost Averages'!$E$4:$E$103, "FALSE"),G869)</f>
        <v>77</v>
      </c>
      <c r="I869">
        <f t="shared" si="81"/>
        <v>2541</v>
      </c>
      <c r="J869">
        <f t="shared" si="82"/>
        <v>847</v>
      </c>
      <c r="K869">
        <f t="shared" si="83"/>
        <v>1694</v>
      </c>
      <c r="L869" s="2" t="s">
        <v>28</v>
      </c>
      <c r="M869" t="s">
        <v>440</v>
      </c>
      <c r="N869" t="s">
        <v>50</v>
      </c>
      <c r="O869" s="3">
        <v>15.770846827234339</v>
      </c>
      <c r="P869" t="str">
        <f t="shared" si="78"/>
        <v>E</v>
      </c>
      <c r="Q869">
        <f t="shared" si="79"/>
        <v>2019</v>
      </c>
      <c r="R869">
        <f t="shared" si="80"/>
        <v>0</v>
      </c>
    </row>
    <row r="870" spans="1:18" x14ac:dyDescent="0.25">
      <c r="A870" s="1">
        <v>43745.564604082901</v>
      </c>
      <c r="B870" s="2" t="s">
        <v>2201</v>
      </c>
      <c r="C870" t="s">
        <v>240</v>
      </c>
      <c r="D870">
        <v>11</v>
      </c>
      <c r="E870" t="s">
        <v>32</v>
      </c>
      <c r="F870">
        <f>IF(E870="",_xlfn.XLOOKUP(C870,'Price Averages'!$D$4:$D$103,'Price Averages'!$E$4:$E$103, "FALSE"), E870)</f>
        <v>132</v>
      </c>
      <c r="G870">
        <v>44</v>
      </c>
      <c r="H870">
        <f>IF(G870="", _xlfn.XLOOKUP(C870, 'Cost Averages'!$D$4:$D$103,'Cost Averages'!$E$4:$E$103, "FALSE"),G870)</f>
        <v>44</v>
      </c>
      <c r="I870">
        <f t="shared" si="81"/>
        <v>1452</v>
      </c>
      <c r="J870">
        <f t="shared" si="82"/>
        <v>484</v>
      </c>
      <c r="K870">
        <f t="shared" si="83"/>
        <v>968</v>
      </c>
      <c r="L870" s="2" t="s">
        <v>44</v>
      </c>
      <c r="M870" t="s">
        <v>226</v>
      </c>
      <c r="N870" t="s">
        <v>56</v>
      </c>
      <c r="O870" s="3">
        <v>12.200533931675887</v>
      </c>
      <c r="P870" t="str">
        <f t="shared" si="78"/>
        <v>E</v>
      </c>
      <c r="Q870">
        <f t="shared" si="79"/>
        <v>2019</v>
      </c>
      <c r="R870">
        <f t="shared" si="80"/>
        <v>0</v>
      </c>
    </row>
    <row r="871" spans="1:18" x14ac:dyDescent="0.25">
      <c r="A871" s="1">
        <v>43600.352867805632</v>
      </c>
      <c r="B871" s="2" t="s">
        <v>416</v>
      </c>
      <c r="C871" t="s">
        <v>417</v>
      </c>
      <c r="D871">
        <v>11</v>
      </c>
      <c r="E871">
        <v>352</v>
      </c>
      <c r="F871">
        <f>IF(E871="",_xlfn.XLOOKUP(C871,'Price Averages'!$D$4:$D$103,'Price Averages'!$E$4:$E$103, "FALSE"), E871)</f>
        <v>352</v>
      </c>
      <c r="G871" t="s">
        <v>32</v>
      </c>
      <c r="H871">
        <f>IF(G871="", _xlfn.XLOOKUP(C871, 'Cost Averages'!$D$4:$D$103,'Cost Averages'!$E$4:$E$103, "FALSE"),G871)</f>
        <v>88</v>
      </c>
      <c r="I871">
        <f t="shared" si="81"/>
        <v>3872</v>
      </c>
      <c r="J871">
        <f t="shared" si="82"/>
        <v>968</v>
      </c>
      <c r="K871">
        <f t="shared" si="83"/>
        <v>2904</v>
      </c>
      <c r="L871" s="2" t="s">
        <v>28</v>
      </c>
      <c r="M871" t="s">
        <v>418</v>
      </c>
      <c r="N871" t="s">
        <v>46</v>
      </c>
      <c r="O871" s="3">
        <v>13.923194761258239</v>
      </c>
      <c r="P871" t="str">
        <f t="shared" si="78"/>
        <v>E</v>
      </c>
      <c r="Q871">
        <f t="shared" si="79"/>
        <v>2019</v>
      </c>
      <c r="R871">
        <f t="shared" si="80"/>
        <v>0</v>
      </c>
    </row>
    <row r="872" spans="1:18" x14ac:dyDescent="0.25">
      <c r="A872" s="1">
        <v>43565.168168127442</v>
      </c>
      <c r="B872" s="2" t="s">
        <v>901</v>
      </c>
      <c r="C872" t="s">
        <v>391</v>
      </c>
      <c r="D872">
        <v>11</v>
      </c>
      <c r="E872" t="s">
        <v>32</v>
      </c>
      <c r="F872">
        <f>IF(E872="",_xlfn.XLOOKUP(C872,'Price Averages'!$D$4:$D$103,'Price Averages'!$E$4:$E$103, "FALSE"), E872)</f>
        <v>160</v>
      </c>
      <c r="G872">
        <v>80</v>
      </c>
      <c r="H872">
        <f>IF(G872="", _xlfn.XLOOKUP(C872, 'Cost Averages'!$D$4:$D$103,'Cost Averages'!$E$4:$E$103, "FALSE"),G872)</f>
        <v>80</v>
      </c>
      <c r="I872">
        <f t="shared" si="81"/>
        <v>1760</v>
      </c>
      <c r="J872">
        <f t="shared" si="82"/>
        <v>880</v>
      </c>
      <c r="K872">
        <f t="shared" si="83"/>
        <v>880</v>
      </c>
      <c r="L872" s="2" t="s">
        <v>28</v>
      </c>
      <c r="M872" t="s">
        <v>902</v>
      </c>
      <c r="N872" t="s">
        <v>50</v>
      </c>
      <c r="O872" s="3">
        <v>11.78346750250795</v>
      </c>
      <c r="P872" t="str">
        <f t="shared" si="78"/>
        <v>E</v>
      </c>
      <c r="Q872">
        <f t="shared" si="79"/>
        <v>2019</v>
      </c>
      <c r="R872">
        <f t="shared" si="80"/>
        <v>0</v>
      </c>
    </row>
    <row r="873" spans="1:18" x14ac:dyDescent="0.25">
      <c r="A873" s="1">
        <v>43761.883865508906</v>
      </c>
      <c r="B873" s="2" t="s">
        <v>2109</v>
      </c>
      <c r="C873" t="s">
        <v>293</v>
      </c>
      <c r="D873">
        <v>11</v>
      </c>
      <c r="E873">
        <v>188</v>
      </c>
      <c r="F873">
        <f>IF(E873="",_xlfn.XLOOKUP(C873,'Price Averages'!$D$4:$D$103,'Price Averages'!$E$4:$E$103, "FALSE"), E873)</f>
        <v>188</v>
      </c>
      <c r="G873">
        <v>94</v>
      </c>
      <c r="H873">
        <f>IF(G873="", _xlfn.XLOOKUP(C873, 'Cost Averages'!$D$4:$D$103,'Cost Averages'!$E$4:$E$103, "FALSE"),G873)</f>
        <v>94</v>
      </c>
      <c r="I873">
        <f t="shared" si="81"/>
        <v>2068</v>
      </c>
      <c r="J873">
        <f t="shared" si="82"/>
        <v>1034</v>
      </c>
      <c r="K873">
        <f t="shared" si="83"/>
        <v>1034</v>
      </c>
      <c r="L873" s="2" t="s">
        <v>28</v>
      </c>
      <c r="M873" t="s">
        <v>398</v>
      </c>
      <c r="N873" t="s">
        <v>50</v>
      </c>
      <c r="O873" s="3">
        <v>11.082295381980092</v>
      </c>
      <c r="P873" t="str">
        <f t="shared" si="78"/>
        <v>E</v>
      </c>
      <c r="Q873">
        <f t="shared" si="79"/>
        <v>2019</v>
      </c>
      <c r="R873">
        <f t="shared" si="80"/>
        <v>0</v>
      </c>
    </row>
    <row r="874" spans="1:18" x14ac:dyDescent="0.25">
      <c r="A874" s="1">
        <v>43610.965363200768</v>
      </c>
      <c r="B874" s="2" t="s">
        <v>2160</v>
      </c>
      <c r="C874" t="s">
        <v>575</v>
      </c>
      <c r="D874">
        <v>11</v>
      </c>
      <c r="E874">
        <v>57</v>
      </c>
      <c r="F874">
        <f>IF(E874="",_xlfn.XLOOKUP(C874,'Price Averages'!$D$4:$D$103,'Price Averages'!$E$4:$E$103, "FALSE"), E874)</f>
        <v>57</v>
      </c>
      <c r="G874" t="s">
        <v>32</v>
      </c>
      <c r="H874">
        <f>IF(G874="", _xlfn.XLOOKUP(C874, 'Cost Averages'!$D$4:$D$103,'Cost Averages'!$E$4:$E$103, "FALSE"),G874)</f>
        <v>19</v>
      </c>
      <c r="I874">
        <f t="shared" si="81"/>
        <v>627</v>
      </c>
      <c r="J874">
        <f t="shared" si="82"/>
        <v>209</v>
      </c>
      <c r="K874">
        <f t="shared" si="83"/>
        <v>418</v>
      </c>
      <c r="L874" s="2" t="s">
        <v>28</v>
      </c>
      <c r="M874" t="s">
        <v>568</v>
      </c>
      <c r="N874" t="s">
        <v>25</v>
      </c>
      <c r="O874" s="3">
        <v>11.769937929618399</v>
      </c>
      <c r="P874" t="str">
        <f t="shared" si="78"/>
        <v>E</v>
      </c>
      <c r="Q874">
        <f t="shared" si="79"/>
        <v>2019</v>
      </c>
      <c r="R874">
        <f t="shared" si="80"/>
        <v>0</v>
      </c>
    </row>
    <row r="875" spans="1:18" x14ac:dyDescent="0.25">
      <c r="A875" s="1">
        <v>43725.435861065693</v>
      </c>
      <c r="B875" s="2" t="s">
        <v>1758</v>
      </c>
      <c r="C875" t="s">
        <v>584</v>
      </c>
      <c r="D875">
        <v>11</v>
      </c>
      <c r="E875">
        <v>312</v>
      </c>
      <c r="F875">
        <f>IF(E875="",_xlfn.XLOOKUP(C875,'Price Averages'!$D$4:$D$103,'Price Averages'!$E$4:$E$103, "FALSE"), E875)</f>
        <v>312</v>
      </c>
      <c r="G875">
        <v>78</v>
      </c>
      <c r="H875">
        <f>IF(G875="", _xlfn.XLOOKUP(C875, 'Cost Averages'!$D$4:$D$103,'Cost Averages'!$E$4:$E$103, "FALSE"),G875)</f>
        <v>78</v>
      </c>
      <c r="I875">
        <f t="shared" si="81"/>
        <v>3432</v>
      </c>
      <c r="J875">
        <f t="shared" si="82"/>
        <v>858</v>
      </c>
      <c r="K875">
        <f t="shared" si="83"/>
        <v>2574</v>
      </c>
      <c r="L875" s="2" t="s">
        <v>28</v>
      </c>
      <c r="M875" t="s">
        <v>534</v>
      </c>
      <c r="N875" t="s">
        <v>50</v>
      </c>
      <c r="O875" s="3">
        <v>13.929237493388955</v>
      </c>
      <c r="P875" t="str">
        <f t="shared" si="78"/>
        <v>E</v>
      </c>
      <c r="Q875">
        <f t="shared" si="79"/>
        <v>2019</v>
      </c>
      <c r="R875">
        <f t="shared" si="80"/>
        <v>0</v>
      </c>
    </row>
    <row r="876" spans="1:18" x14ac:dyDescent="0.25">
      <c r="A876" s="1">
        <v>43632.236792678603</v>
      </c>
      <c r="B876" s="2" t="s">
        <v>471</v>
      </c>
      <c r="C876" t="s">
        <v>128</v>
      </c>
      <c r="D876">
        <v>11</v>
      </c>
      <c r="E876">
        <v>154</v>
      </c>
      <c r="F876">
        <f>IF(E876="",_xlfn.XLOOKUP(C876,'Price Averages'!$D$4:$D$103,'Price Averages'!$E$4:$E$103, "FALSE"), E876)</f>
        <v>154</v>
      </c>
      <c r="G876">
        <v>77</v>
      </c>
      <c r="H876">
        <f>IF(G876="", _xlfn.XLOOKUP(C876, 'Cost Averages'!$D$4:$D$103,'Cost Averages'!$E$4:$E$103, "FALSE"),G876)</f>
        <v>77</v>
      </c>
      <c r="I876">
        <f t="shared" si="81"/>
        <v>1694</v>
      </c>
      <c r="J876">
        <f t="shared" si="82"/>
        <v>847</v>
      </c>
      <c r="K876">
        <f t="shared" si="83"/>
        <v>847</v>
      </c>
      <c r="L876" s="2" t="s">
        <v>28</v>
      </c>
      <c r="M876" t="s">
        <v>55</v>
      </c>
      <c r="N876" t="s">
        <v>56</v>
      </c>
      <c r="O876" s="3">
        <v>10.988762477277161</v>
      </c>
      <c r="P876" t="str">
        <f t="shared" si="78"/>
        <v>E</v>
      </c>
      <c r="Q876">
        <f t="shared" si="79"/>
        <v>2019</v>
      </c>
      <c r="R876">
        <f t="shared" si="80"/>
        <v>0</v>
      </c>
    </row>
    <row r="877" spans="1:18" x14ac:dyDescent="0.25">
      <c r="A877" s="1">
        <v>43813</v>
      </c>
      <c r="B877" s="2" t="s">
        <v>3229</v>
      </c>
      <c r="C877" t="s">
        <v>117</v>
      </c>
      <c r="D877">
        <v>11</v>
      </c>
      <c r="E877">
        <v>176</v>
      </c>
      <c r="F877">
        <f>IF(E877="",_xlfn.XLOOKUP(C877,'Price Averages'!$D$4:$D$103,'Price Averages'!$E$4:$E$103, "FALSE"), E877)</f>
        <v>176</v>
      </c>
      <c r="G877">
        <v>88</v>
      </c>
      <c r="H877">
        <f>IF(G877="", _xlfn.XLOOKUP(C877, 'Cost Averages'!$D$4:$D$103,'Cost Averages'!$E$4:$E$103, "FALSE"),G877)</f>
        <v>88</v>
      </c>
      <c r="I877">
        <f t="shared" si="81"/>
        <v>1936</v>
      </c>
      <c r="J877">
        <f t="shared" si="82"/>
        <v>968</v>
      </c>
      <c r="K877">
        <f t="shared" si="83"/>
        <v>968</v>
      </c>
      <c r="L877" s="2" t="s">
        <v>23</v>
      </c>
      <c r="M877" t="s">
        <v>1265</v>
      </c>
      <c r="N877" t="s">
        <v>34</v>
      </c>
      <c r="O877" s="3">
        <v>12.427459362224146</v>
      </c>
      <c r="P877" t="str">
        <f t="shared" si="78"/>
        <v>E</v>
      </c>
      <c r="Q877">
        <f t="shared" si="79"/>
        <v>2019</v>
      </c>
      <c r="R877">
        <f t="shared" si="80"/>
        <v>0</v>
      </c>
    </row>
    <row r="878" spans="1:18" x14ac:dyDescent="0.25">
      <c r="A878" s="1">
        <v>43572.166850928377</v>
      </c>
      <c r="B878" s="2" t="s">
        <v>1438</v>
      </c>
      <c r="C878" t="s">
        <v>553</v>
      </c>
      <c r="D878">
        <v>11</v>
      </c>
      <c r="E878">
        <v>384</v>
      </c>
      <c r="F878">
        <f>IF(E878="",_xlfn.XLOOKUP(C878,'Price Averages'!$D$4:$D$103,'Price Averages'!$E$4:$E$103, "FALSE"), E878)</f>
        <v>384</v>
      </c>
      <c r="G878">
        <v>96</v>
      </c>
      <c r="H878">
        <f>IF(G878="", _xlfn.XLOOKUP(C878, 'Cost Averages'!$D$4:$D$103,'Cost Averages'!$E$4:$E$103, "FALSE"),G878)</f>
        <v>96</v>
      </c>
      <c r="I878">
        <f t="shared" si="81"/>
        <v>4224</v>
      </c>
      <c r="J878">
        <f t="shared" si="82"/>
        <v>1056</v>
      </c>
      <c r="K878">
        <f t="shared" si="83"/>
        <v>3168</v>
      </c>
      <c r="L878" s="2" t="s">
        <v>44</v>
      </c>
      <c r="M878" t="s">
        <v>699</v>
      </c>
      <c r="N878" t="s">
        <v>41</v>
      </c>
      <c r="O878" s="3">
        <v>11.779256317174871</v>
      </c>
      <c r="P878" t="str">
        <f t="shared" si="78"/>
        <v>E</v>
      </c>
      <c r="Q878">
        <f t="shared" si="79"/>
        <v>2019</v>
      </c>
      <c r="R878">
        <f t="shared" si="80"/>
        <v>0</v>
      </c>
    </row>
    <row r="879" spans="1:18" x14ac:dyDescent="0.25">
      <c r="A879" s="1">
        <v>43494.719378520691</v>
      </c>
      <c r="B879" s="2" t="s">
        <v>2808</v>
      </c>
      <c r="C879" t="s">
        <v>54</v>
      </c>
      <c r="D879">
        <v>11</v>
      </c>
      <c r="E879" t="s">
        <v>32</v>
      </c>
      <c r="F879">
        <f>IF(E879="",_xlfn.XLOOKUP(C879,'Price Averages'!$D$4:$D$103,'Price Averages'!$E$4:$E$103, "FALSE"), E879)</f>
        <v>80</v>
      </c>
      <c r="G879">
        <v>20</v>
      </c>
      <c r="H879">
        <f>IF(G879="", _xlfn.XLOOKUP(C879, 'Cost Averages'!$D$4:$D$103,'Cost Averages'!$E$4:$E$103, "FALSE"),G879)</f>
        <v>20</v>
      </c>
      <c r="I879">
        <f t="shared" si="81"/>
        <v>880</v>
      </c>
      <c r="J879">
        <f t="shared" si="82"/>
        <v>220</v>
      </c>
      <c r="K879">
        <f t="shared" si="83"/>
        <v>660</v>
      </c>
      <c r="L879" s="2" t="s">
        <v>28</v>
      </c>
      <c r="M879" t="s">
        <v>696</v>
      </c>
      <c r="N879" t="s">
        <v>78</v>
      </c>
      <c r="O879" s="3">
        <v>12.699042739101285</v>
      </c>
      <c r="P879" t="str">
        <f t="shared" si="78"/>
        <v>E</v>
      </c>
      <c r="Q879">
        <f t="shared" si="79"/>
        <v>2019</v>
      </c>
      <c r="R879">
        <f t="shared" si="80"/>
        <v>0</v>
      </c>
    </row>
    <row r="880" spans="1:18" x14ac:dyDescent="0.25">
      <c r="A880" s="1">
        <v>43726.360082141684</v>
      </c>
      <c r="B880" s="2" t="s">
        <v>1815</v>
      </c>
      <c r="C880" t="s">
        <v>296</v>
      </c>
      <c r="D880">
        <v>11</v>
      </c>
      <c r="E880">
        <v>116</v>
      </c>
      <c r="F880">
        <f>IF(E880="",_xlfn.XLOOKUP(C880,'Price Averages'!$D$4:$D$103,'Price Averages'!$E$4:$E$103, "FALSE"), E880)</f>
        <v>116</v>
      </c>
      <c r="G880">
        <v>29</v>
      </c>
      <c r="H880">
        <f>IF(G880="", _xlfn.XLOOKUP(C880, 'Cost Averages'!$D$4:$D$103,'Cost Averages'!$E$4:$E$103, "FALSE"),G880)</f>
        <v>29</v>
      </c>
      <c r="I880">
        <f t="shared" si="81"/>
        <v>1276</v>
      </c>
      <c r="J880">
        <f t="shared" si="82"/>
        <v>319</v>
      </c>
      <c r="K880">
        <f t="shared" si="83"/>
        <v>957</v>
      </c>
      <c r="L880" s="2" t="s">
        <v>23</v>
      </c>
      <c r="M880" t="s">
        <v>49</v>
      </c>
      <c r="N880" t="s">
        <v>50</v>
      </c>
      <c r="O880" s="3">
        <v>11.749993886708426</v>
      </c>
      <c r="P880" t="str">
        <f t="shared" si="78"/>
        <v>E</v>
      </c>
      <c r="Q880">
        <f t="shared" si="79"/>
        <v>2019</v>
      </c>
      <c r="R880">
        <f t="shared" si="80"/>
        <v>0</v>
      </c>
    </row>
    <row r="881" spans="1:18" x14ac:dyDescent="0.25">
      <c r="A881" s="1">
        <v>43516.69427266618</v>
      </c>
      <c r="B881" s="2" t="s">
        <v>2537</v>
      </c>
      <c r="C881" t="s">
        <v>122</v>
      </c>
      <c r="D881">
        <v>11</v>
      </c>
      <c r="E881">
        <v>144</v>
      </c>
      <c r="F881">
        <f>IF(E881="",_xlfn.XLOOKUP(C881,'Price Averages'!$D$4:$D$103,'Price Averages'!$E$4:$E$103, "FALSE"), E881)</f>
        <v>144</v>
      </c>
      <c r="G881">
        <v>48</v>
      </c>
      <c r="H881">
        <f>IF(G881="", _xlfn.XLOOKUP(C881, 'Cost Averages'!$D$4:$D$103,'Cost Averages'!$E$4:$E$103, "FALSE"),G881)</f>
        <v>48</v>
      </c>
      <c r="I881">
        <f t="shared" si="81"/>
        <v>1584</v>
      </c>
      <c r="J881">
        <f t="shared" si="82"/>
        <v>528</v>
      </c>
      <c r="K881">
        <f t="shared" si="83"/>
        <v>1056</v>
      </c>
      <c r="L881" s="2" t="s">
        <v>28</v>
      </c>
      <c r="M881" t="s">
        <v>363</v>
      </c>
      <c r="N881" t="s">
        <v>50</v>
      </c>
      <c r="O881" s="3">
        <v>12.004541523616258</v>
      </c>
      <c r="P881" t="str">
        <f t="shared" si="78"/>
        <v>E</v>
      </c>
      <c r="Q881">
        <f t="shared" si="79"/>
        <v>2019</v>
      </c>
      <c r="R881">
        <f t="shared" si="80"/>
        <v>0</v>
      </c>
    </row>
    <row r="882" spans="1:18" x14ac:dyDescent="0.25">
      <c r="A882" s="1">
        <v>43696.847355741702</v>
      </c>
      <c r="B882" s="2" t="s">
        <v>2669</v>
      </c>
      <c r="C882" t="s">
        <v>515</v>
      </c>
      <c r="D882">
        <v>11</v>
      </c>
      <c r="E882" t="s">
        <v>32</v>
      </c>
      <c r="F882">
        <f>IF(E882="",_xlfn.XLOOKUP(C882,'Price Averages'!$D$4:$D$103,'Price Averages'!$E$4:$E$103, "FALSE"), E882)</f>
        <v>92</v>
      </c>
      <c r="G882">
        <v>46</v>
      </c>
      <c r="H882">
        <f>IF(G882="", _xlfn.XLOOKUP(C882, 'Cost Averages'!$D$4:$D$103,'Cost Averages'!$E$4:$E$103, "FALSE"),G882)</f>
        <v>46</v>
      </c>
      <c r="I882">
        <f t="shared" si="81"/>
        <v>1012</v>
      </c>
      <c r="J882">
        <f t="shared" si="82"/>
        <v>506</v>
      </c>
      <c r="K882">
        <f t="shared" si="83"/>
        <v>506</v>
      </c>
      <c r="L882" s="2" t="s">
        <v>28</v>
      </c>
      <c r="M882" t="s">
        <v>447</v>
      </c>
      <c r="N882" t="s">
        <v>46</v>
      </c>
      <c r="O882" s="3">
        <v>13.574227261506472</v>
      </c>
      <c r="P882" t="str">
        <f t="shared" si="78"/>
        <v>E</v>
      </c>
      <c r="Q882">
        <f t="shared" si="79"/>
        <v>2019</v>
      </c>
      <c r="R882">
        <f t="shared" si="80"/>
        <v>0</v>
      </c>
    </row>
    <row r="883" spans="1:18" x14ac:dyDescent="0.25">
      <c r="A883" s="1">
        <v>43608.538608737108</v>
      </c>
      <c r="B883" s="2" t="s">
        <v>101</v>
      </c>
      <c r="C883" t="s">
        <v>102</v>
      </c>
      <c r="D883">
        <v>12</v>
      </c>
      <c r="E883">
        <v>144</v>
      </c>
      <c r="F883">
        <f>IF(E883="",_xlfn.XLOOKUP(C883,'Price Averages'!$D$4:$D$103,'Price Averages'!$E$4:$E$103, "FALSE"), E883)</f>
        <v>144</v>
      </c>
      <c r="G883">
        <v>36</v>
      </c>
      <c r="H883">
        <f>IF(G883="", _xlfn.XLOOKUP(C883, 'Cost Averages'!$D$4:$D$103,'Cost Averages'!$E$4:$E$103, "FALSE"),G883)</f>
        <v>36</v>
      </c>
      <c r="I883">
        <f t="shared" si="81"/>
        <v>1728</v>
      </c>
      <c r="J883">
        <f t="shared" si="82"/>
        <v>432</v>
      </c>
      <c r="K883">
        <f t="shared" si="83"/>
        <v>1296</v>
      </c>
      <c r="L883" s="2" t="s">
        <v>44</v>
      </c>
      <c r="M883" t="s">
        <v>103</v>
      </c>
      <c r="N883" t="s">
        <v>46</v>
      </c>
      <c r="O883" s="3">
        <v>13.407340878370247</v>
      </c>
      <c r="P883" t="str">
        <f t="shared" si="78"/>
        <v>E</v>
      </c>
      <c r="Q883">
        <f t="shared" si="79"/>
        <v>2019</v>
      </c>
      <c r="R883">
        <f t="shared" si="80"/>
        <v>0</v>
      </c>
    </row>
    <row r="884" spans="1:18" x14ac:dyDescent="0.25">
      <c r="A884" s="1">
        <v>43592.267972054753</v>
      </c>
      <c r="B884" s="2" t="s">
        <v>2297</v>
      </c>
      <c r="C884" t="s">
        <v>102</v>
      </c>
      <c r="D884">
        <v>12</v>
      </c>
      <c r="E884">
        <v>144</v>
      </c>
      <c r="F884">
        <f>IF(E884="",_xlfn.XLOOKUP(C884,'Price Averages'!$D$4:$D$103,'Price Averages'!$E$4:$E$103, "FALSE"), E884)</f>
        <v>144</v>
      </c>
      <c r="G884">
        <v>36</v>
      </c>
      <c r="H884">
        <f>IF(G884="", _xlfn.XLOOKUP(C884, 'Cost Averages'!$D$4:$D$103,'Cost Averages'!$E$4:$E$103, "FALSE"),G884)</f>
        <v>36</v>
      </c>
      <c r="I884">
        <f t="shared" si="81"/>
        <v>1728</v>
      </c>
      <c r="J884">
        <f t="shared" si="82"/>
        <v>432</v>
      </c>
      <c r="K884">
        <f t="shared" si="83"/>
        <v>1296</v>
      </c>
      <c r="L884" s="2" t="s">
        <v>23</v>
      </c>
      <c r="M884" t="s">
        <v>1121</v>
      </c>
      <c r="N884" t="s">
        <v>25</v>
      </c>
      <c r="O884" s="3">
        <v>10.585251392347548</v>
      </c>
      <c r="P884" t="str">
        <f t="shared" si="78"/>
        <v>E</v>
      </c>
      <c r="Q884">
        <f t="shared" si="79"/>
        <v>2019</v>
      </c>
      <c r="R884">
        <f t="shared" si="80"/>
        <v>0</v>
      </c>
    </row>
    <row r="885" spans="1:18" x14ac:dyDescent="0.25">
      <c r="A885" s="1">
        <v>43679.809406903005</v>
      </c>
      <c r="B885" s="2" t="s">
        <v>1598</v>
      </c>
      <c r="C885" t="s">
        <v>125</v>
      </c>
      <c r="D885">
        <v>12</v>
      </c>
      <c r="E885">
        <v>189</v>
      </c>
      <c r="F885">
        <f>IF(E885="",_xlfn.XLOOKUP(C885,'Price Averages'!$D$4:$D$103,'Price Averages'!$E$4:$E$103, "FALSE"), E885)</f>
        <v>189</v>
      </c>
      <c r="G885">
        <v>63</v>
      </c>
      <c r="H885">
        <f>IF(G885="", _xlfn.XLOOKUP(C885, 'Cost Averages'!$D$4:$D$103,'Cost Averages'!$E$4:$E$103, "FALSE"),G885)</f>
        <v>63</v>
      </c>
      <c r="I885">
        <f t="shared" si="81"/>
        <v>2268</v>
      </c>
      <c r="J885">
        <f t="shared" si="82"/>
        <v>756</v>
      </c>
      <c r="K885">
        <f t="shared" si="83"/>
        <v>1512</v>
      </c>
      <c r="L885" s="2" t="s">
        <v>44</v>
      </c>
      <c r="M885" t="s">
        <v>159</v>
      </c>
      <c r="N885" t="s">
        <v>78</v>
      </c>
      <c r="O885" s="3">
        <v>10.216282609482219</v>
      </c>
      <c r="P885" t="str">
        <f t="shared" si="78"/>
        <v>E</v>
      </c>
      <c r="Q885">
        <f t="shared" si="79"/>
        <v>2019</v>
      </c>
      <c r="R885">
        <f t="shared" si="80"/>
        <v>0</v>
      </c>
    </row>
    <row r="886" spans="1:18" x14ac:dyDescent="0.25">
      <c r="A886" s="1">
        <v>43717.916307197054</v>
      </c>
      <c r="B886" s="2" t="s">
        <v>1551</v>
      </c>
      <c r="C886" t="s">
        <v>170</v>
      </c>
      <c r="D886">
        <v>12</v>
      </c>
      <c r="E886" t="s">
        <v>32</v>
      </c>
      <c r="F886">
        <f>IF(E886="",_xlfn.XLOOKUP(C886,'Price Averages'!$D$4:$D$103,'Price Averages'!$E$4:$E$103, "FALSE"), E886)</f>
        <v>189</v>
      </c>
      <c r="G886">
        <v>63</v>
      </c>
      <c r="H886">
        <f>IF(G886="", _xlfn.XLOOKUP(C886, 'Cost Averages'!$D$4:$D$103,'Cost Averages'!$E$4:$E$103, "FALSE"),G886)</f>
        <v>63</v>
      </c>
      <c r="I886">
        <f t="shared" si="81"/>
        <v>2268</v>
      </c>
      <c r="J886">
        <f t="shared" si="82"/>
        <v>756</v>
      </c>
      <c r="K886">
        <f t="shared" si="83"/>
        <v>1512</v>
      </c>
      <c r="L886" s="2" t="s">
        <v>28</v>
      </c>
      <c r="M886" t="s">
        <v>1552</v>
      </c>
      <c r="N886" t="s">
        <v>78</v>
      </c>
      <c r="O886" s="3">
        <v>14.412865837260112</v>
      </c>
      <c r="P886" t="str">
        <f t="shared" si="78"/>
        <v>E</v>
      </c>
      <c r="Q886">
        <f t="shared" si="79"/>
        <v>2019</v>
      </c>
      <c r="R886">
        <f t="shared" si="80"/>
        <v>0</v>
      </c>
    </row>
    <row r="887" spans="1:18" x14ac:dyDescent="0.25">
      <c r="A887" s="1">
        <v>43623.029333707666</v>
      </c>
      <c r="B887" s="2" t="s">
        <v>988</v>
      </c>
      <c r="C887" t="s">
        <v>599</v>
      </c>
      <c r="D887">
        <v>12</v>
      </c>
      <c r="E887">
        <v>225</v>
      </c>
      <c r="F887">
        <f>IF(E887="",_xlfn.XLOOKUP(C887,'Price Averages'!$D$4:$D$103,'Price Averages'!$E$4:$E$103, "FALSE"), E887)</f>
        <v>225</v>
      </c>
      <c r="G887">
        <v>75</v>
      </c>
      <c r="H887">
        <f>IF(G887="", _xlfn.XLOOKUP(C887, 'Cost Averages'!$D$4:$D$103,'Cost Averages'!$E$4:$E$103, "FALSE"),G887)</f>
        <v>75</v>
      </c>
      <c r="I887">
        <f t="shared" si="81"/>
        <v>2700</v>
      </c>
      <c r="J887">
        <f t="shared" si="82"/>
        <v>900</v>
      </c>
      <c r="K887">
        <f t="shared" si="83"/>
        <v>1800</v>
      </c>
      <c r="L887" s="2" t="s">
        <v>28</v>
      </c>
      <c r="M887" t="s">
        <v>989</v>
      </c>
      <c r="N887" t="s">
        <v>50</v>
      </c>
      <c r="O887" s="3">
        <v>12.173451788225162</v>
      </c>
      <c r="P887" t="str">
        <f t="shared" si="78"/>
        <v>E</v>
      </c>
      <c r="Q887">
        <f t="shared" si="79"/>
        <v>2019</v>
      </c>
      <c r="R887">
        <f t="shared" si="80"/>
        <v>0</v>
      </c>
    </row>
    <row r="888" spans="1:18" x14ac:dyDescent="0.25">
      <c r="A888" s="1">
        <v>43798.818636213975</v>
      </c>
      <c r="B888" s="2" t="s">
        <v>963</v>
      </c>
      <c r="C888" t="s">
        <v>386</v>
      </c>
      <c r="D888">
        <v>12</v>
      </c>
      <c r="E888">
        <v>58</v>
      </c>
      <c r="F888">
        <f>IF(E888="",_xlfn.XLOOKUP(C888,'Price Averages'!$D$4:$D$103,'Price Averages'!$E$4:$E$103, "FALSE"), E888)</f>
        <v>58</v>
      </c>
      <c r="G888">
        <v>29</v>
      </c>
      <c r="H888">
        <f>IF(G888="", _xlfn.XLOOKUP(C888, 'Cost Averages'!$D$4:$D$103,'Cost Averages'!$E$4:$E$103, "FALSE"),G888)</f>
        <v>29</v>
      </c>
      <c r="I888">
        <f t="shared" si="81"/>
        <v>696</v>
      </c>
      <c r="J888">
        <f t="shared" si="82"/>
        <v>348</v>
      </c>
      <c r="K888">
        <f t="shared" si="83"/>
        <v>348</v>
      </c>
      <c r="L888" s="2" t="s">
        <v>44</v>
      </c>
      <c r="M888" t="s">
        <v>705</v>
      </c>
      <c r="N888" t="s">
        <v>34</v>
      </c>
      <c r="O888" s="3">
        <v>10.956589836772277</v>
      </c>
      <c r="P888" t="str">
        <f t="shared" si="78"/>
        <v>E</v>
      </c>
      <c r="Q888">
        <f t="shared" si="79"/>
        <v>2019</v>
      </c>
      <c r="R888">
        <f t="shared" si="80"/>
        <v>0</v>
      </c>
    </row>
    <row r="889" spans="1:18" x14ac:dyDescent="0.25">
      <c r="A889" s="1">
        <v>43768.195375420299</v>
      </c>
      <c r="B889" s="2" t="s">
        <v>1076</v>
      </c>
      <c r="C889" t="s">
        <v>73</v>
      </c>
      <c r="D889">
        <v>12</v>
      </c>
      <c r="E889" t="s">
        <v>32</v>
      </c>
      <c r="F889">
        <f>IF(E889="",_xlfn.XLOOKUP(C889,'Price Averages'!$D$4:$D$103,'Price Averages'!$E$4:$E$103, "FALSE"), E889)</f>
        <v>166</v>
      </c>
      <c r="G889">
        <v>83</v>
      </c>
      <c r="H889">
        <f>IF(G889="", _xlfn.XLOOKUP(C889, 'Cost Averages'!$D$4:$D$103,'Cost Averages'!$E$4:$E$103, "FALSE"),G889)</f>
        <v>83</v>
      </c>
      <c r="I889">
        <f t="shared" si="81"/>
        <v>1992</v>
      </c>
      <c r="J889">
        <f t="shared" si="82"/>
        <v>996</v>
      </c>
      <c r="K889">
        <f t="shared" si="83"/>
        <v>996</v>
      </c>
      <c r="L889" s="2" t="s">
        <v>23</v>
      </c>
      <c r="M889" t="s">
        <v>1077</v>
      </c>
      <c r="N889" t="s">
        <v>41</v>
      </c>
      <c r="O889" s="3">
        <v>10.818241047231139</v>
      </c>
      <c r="P889" t="str">
        <f t="shared" si="78"/>
        <v>E</v>
      </c>
      <c r="Q889">
        <f t="shared" si="79"/>
        <v>2019</v>
      </c>
      <c r="R889">
        <f t="shared" si="80"/>
        <v>0</v>
      </c>
    </row>
    <row r="890" spans="1:18" x14ac:dyDescent="0.25">
      <c r="A890" s="1">
        <v>43820.121609636619</v>
      </c>
      <c r="B890" s="2" t="s">
        <v>2424</v>
      </c>
      <c r="C890" t="s">
        <v>207</v>
      </c>
      <c r="D890">
        <v>12</v>
      </c>
      <c r="E890" t="s">
        <v>32</v>
      </c>
      <c r="F890">
        <f>IF(E890="",_xlfn.XLOOKUP(C890,'Price Averages'!$D$4:$D$103,'Price Averages'!$E$4:$E$103, "FALSE"), E890)</f>
        <v>176</v>
      </c>
      <c r="G890">
        <v>88</v>
      </c>
      <c r="H890">
        <f>IF(G890="", _xlfn.XLOOKUP(C890, 'Cost Averages'!$D$4:$D$103,'Cost Averages'!$E$4:$E$103, "FALSE"),G890)</f>
        <v>88</v>
      </c>
      <c r="I890">
        <f t="shared" si="81"/>
        <v>2112</v>
      </c>
      <c r="J890">
        <f t="shared" si="82"/>
        <v>1056</v>
      </c>
      <c r="K890">
        <f t="shared" si="83"/>
        <v>1056</v>
      </c>
      <c r="L890" s="2" t="s">
        <v>28</v>
      </c>
      <c r="M890" t="s">
        <v>925</v>
      </c>
      <c r="N890" t="s">
        <v>50</v>
      </c>
      <c r="O890" s="3">
        <v>11.130819205617987</v>
      </c>
      <c r="P890" t="str">
        <f t="shared" si="78"/>
        <v>E</v>
      </c>
      <c r="Q890">
        <f t="shared" si="79"/>
        <v>2019</v>
      </c>
      <c r="R890">
        <f t="shared" si="80"/>
        <v>0</v>
      </c>
    </row>
    <row r="891" spans="1:18" x14ac:dyDescent="0.25">
      <c r="A891" s="1">
        <v>43828.541041295422</v>
      </c>
      <c r="B891" s="2" t="s">
        <v>2621</v>
      </c>
      <c r="C891" t="s">
        <v>207</v>
      </c>
      <c r="D891">
        <v>12</v>
      </c>
      <c r="E891">
        <v>176</v>
      </c>
      <c r="F891">
        <f>IF(E891="",_xlfn.XLOOKUP(C891,'Price Averages'!$D$4:$D$103,'Price Averages'!$E$4:$E$103, "FALSE"), E891)</f>
        <v>176</v>
      </c>
      <c r="G891">
        <v>88</v>
      </c>
      <c r="H891">
        <f>IF(G891="", _xlfn.XLOOKUP(C891, 'Cost Averages'!$D$4:$D$103,'Cost Averages'!$E$4:$E$103, "FALSE"),G891)</f>
        <v>88</v>
      </c>
      <c r="I891">
        <f t="shared" si="81"/>
        <v>2112</v>
      </c>
      <c r="J891">
        <f t="shared" si="82"/>
        <v>1056</v>
      </c>
      <c r="K891">
        <f t="shared" si="83"/>
        <v>1056</v>
      </c>
      <c r="L891" s="2" t="s">
        <v>28</v>
      </c>
      <c r="M891" t="s">
        <v>637</v>
      </c>
      <c r="N891" t="s">
        <v>78</v>
      </c>
      <c r="O891" s="3">
        <v>9.879282537628514</v>
      </c>
      <c r="P891" t="str">
        <f t="shared" si="78"/>
        <v>E</v>
      </c>
      <c r="Q891">
        <f t="shared" si="79"/>
        <v>2019</v>
      </c>
      <c r="R891">
        <f t="shared" si="80"/>
        <v>0</v>
      </c>
    </row>
    <row r="892" spans="1:18" x14ac:dyDescent="0.25">
      <c r="A892" s="1">
        <v>43830.13631357596</v>
      </c>
      <c r="B892" s="2" t="s">
        <v>1781</v>
      </c>
      <c r="C892" t="s">
        <v>332</v>
      </c>
      <c r="D892">
        <v>12</v>
      </c>
      <c r="E892">
        <v>180</v>
      </c>
      <c r="F892">
        <f>IF(E892="",_xlfn.XLOOKUP(C892,'Price Averages'!$D$4:$D$103,'Price Averages'!$E$4:$E$103, "FALSE"), E892)</f>
        <v>180</v>
      </c>
      <c r="G892">
        <v>45</v>
      </c>
      <c r="H892">
        <f>IF(G892="", _xlfn.XLOOKUP(C892, 'Cost Averages'!$D$4:$D$103,'Cost Averages'!$E$4:$E$103, "FALSE"),G892)</f>
        <v>45</v>
      </c>
      <c r="I892">
        <f t="shared" si="81"/>
        <v>2160</v>
      </c>
      <c r="J892">
        <f t="shared" si="82"/>
        <v>540</v>
      </c>
      <c r="K892">
        <f t="shared" si="83"/>
        <v>1620</v>
      </c>
      <c r="L892" s="2" t="s">
        <v>28</v>
      </c>
      <c r="M892" t="s">
        <v>108</v>
      </c>
      <c r="N892" t="s">
        <v>56</v>
      </c>
      <c r="O892" s="3">
        <v>14.697745043716761</v>
      </c>
      <c r="P892" t="str">
        <f t="shared" si="78"/>
        <v>E</v>
      </c>
      <c r="Q892">
        <f t="shared" si="79"/>
        <v>2019</v>
      </c>
      <c r="R892">
        <f t="shared" si="80"/>
        <v>0</v>
      </c>
    </row>
    <row r="893" spans="1:18" x14ac:dyDescent="0.25">
      <c r="A893" s="1">
        <v>43738.400141228507</v>
      </c>
      <c r="B893" s="2" t="s">
        <v>1238</v>
      </c>
      <c r="C893" t="s">
        <v>247</v>
      </c>
      <c r="D893">
        <v>12</v>
      </c>
      <c r="E893">
        <v>140</v>
      </c>
      <c r="F893">
        <f>IF(E893="",_xlfn.XLOOKUP(C893,'Price Averages'!$D$4:$D$103,'Price Averages'!$E$4:$E$103, "FALSE"), E893)</f>
        <v>140</v>
      </c>
      <c r="G893">
        <v>70</v>
      </c>
      <c r="H893">
        <f>IF(G893="", _xlfn.XLOOKUP(C893, 'Cost Averages'!$D$4:$D$103,'Cost Averages'!$E$4:$E$103, "FALSE"),G893)</f>
        <v>70</v>
      </c>
      <c r="I893">
        <f t="shared" si="81"/>
        <v>1680</v>
      </c>
      <c r="J893">
        <f t="shared" si="82"/>
        <v>840</v>
      </c>
      <c r="K893">
        <f t="shared" si="83"/>
        <v>840</v>
      </c>
      <c r="L893" s="2" t="s">
        <v>28</v>
      </c>
      <c r="M893" t="s">
        <v>438</v>
      </c>
      <c r="N893" t="s">
        <v>46</v>
      </c>
      <c r="O893" s="3">
        <v>12.85215703546821</v>
      </c>
      <c r="P893" t="str">
        <f t="shared" si="78"/>
        <v>E</v>
      </c>
      <c r="Q893">
        <f t="shared" si="79"/>
        <v>2019</v>
      </c>
      <c r="R893">
        <f t="shared" si="80"/>
        <v>0</v>
      </c>
    </row>
    <row r="894" spans="1:18" x14ac:dyDescent="0.25">
      <c r="A894" s="1">
        <v>43603.925023110693</v>
      </c>
      <c r="B894" s="2" t="s">
        <v>1058</v>
      </c>
      <c r="C894" t="s">
        <v>204</v>
      </c>
      <c r="D894">
        <v>12</v>
      </c>
      <c r="E894" t="s">
        <v>32</v>
      </c>
      <c r="F894">
        <f>IF(E894="",_xlfn.XLOOKUP(C894,'Price Averages'!$D$4:$D$103,'Price Averages'!$E$4:$E$103, "FALSE"), E894)</f>
        <v>300</v>
      </c>
      <c r="G894">
        <v>75</v>
      </c>
      <c r="H894">
        <f>IF(G894="", _xlfn.XLOOKUP(C894, 'Cost Averages'!$D$4:$D$103,'Cost Averages'!$E$4:$E$103, "FALSE"),G894)</f>
        <v>75</v>
      </c>
      <c r="I894">
        <f t="shared" si="81"/>
        <v>3600</v>
      </c>
      <c r="J894">
        <f t="shared" si="82"/>
        <v>900</v>
      </c>
      <c r="K894">
        <f t="shared" si="83"/>
        <v>2700</v>
      </c>
      <c r="L894" s="2" t="s">
        <v>28</v>
      </c>
      <c r="M894" t="s">
        <v>513</v>
      </c>
      <c r="N894" t="s">
        <v>50</v>
      </c>
      <c r="O894" s="3">
        <v>8.8514729234790472</v>
      </c>
      <c r="P894" t="str">
        <f t="shared" si="78"/>
        <v>E</v>
      </c>
      <c r="Q894">
        <f t="shared" si="79"/>
        <v>2019</v>
      </c>
      <c r="R894">
        <f t="shared" si="80"/>
        <v>0</v>
      </c>
    </row>
    <row r="895" spans="1:18" x14ac:dyDescent="0.25">
      <c r="A895" s="1">
        <v>43744.807883575144</v>
      </c>
      <c r="B895" s="2" t="s">
        <v>580</v>
      </c>
      <c r="C895" t="s">
        <v>253</v>
      </c>
      <c r="D895">
        <v>12</v>
      </c>
      <c r="E895">
        <v>92</v>
      </c>
      <c r="F895">
        <f>IF(E895="",_xlfn.XLOOKUP(C895,'Price Averages'!$D$4:$D$103,'Price Averages'!$E$4:$E$103, "FALSE"), E895)</f>
        <v>92</v>
      </c>
      <c r="G895">
        <v>46</v>
      </c>
      <c r="H895">
        <f>IF(G895="", _xlfn.XLOOKUP(C895, 'Cost Averages'!$D$4:$D$103,'Cost Averages'!$E$4:$E$103, "FALSE"),G895)</f>
        <v>46</v>
      </c>
      <c r="I895">
        <f t="shared" si="81"/>
        <v>1104</v>
      </c>
      <c r="J895">
        <f t="shared" si="82"/>
        <v>552</v>
      </c>
      <c r="K895">
        <f t="shared" si="83"/>
        <v>552</v>
      </c>
      <c r="L895" s="2" t="s">
        <v>23</v>
      </c>
      <c r="M895" t="s">
        <v>581</v>
      </c>
      <c r="N895" t="s">
        <v>50</v>
      </c>
      <c r="O895" s="3">
        <v>12.207242573430314</v>
      </c>
      <c r="P895" t="str">
        <f t="shared" si="78"/>
        <v>E</v>
      </c>
      <c r="Q895">
        <f t="shared" si="79"/>
        <v>2019</v>
      </c>
      <c r="R895">
        <f t="shared" si="80"/>
        <v>0</v>
      </c>
    </row>
    <row r="896" spans="1:18" x14ac:dyDescent="0.25">
      <c r="A896" s="1">
        <v>43796.592982451068</v>
      </c>
      <c r="B896" s="2" t="s">
        <v>1213</v>
      </c>
      <c r="C896" t="s">
        <v>196</v>
      </c>
      <c r="D896">
        <v>12</v>
      </c>
      <c r="E896">
        <v>57</v>
      </c>
      <c r="F896">
        <f>IF(E896="",_xlfn.XLOOKUP(C896,'Price Averages'!$D$4:$D$103,'Price Averages'!$E$4:$E$103, "FALSE"), E896)</f>
        <v>57</v>
      </c>
      <c r="G896">
        <v>19</v>
      </c>
      <c r="H896">
        <f>IF(G896="", _xlfn.XLOOKUP(C896, 'Cost Averages'!$D$4:$D$103,'Cost Averages'!$E$4:$E$103, "FALSE"),G896)</f>
        <v>19</v>
      </c>
      <c r="I896">
        <f t="shared" si="81"/>
        <v>684</v>
      </c>
      <c r="J896">
        <f t="shared" si="82"/>
        <v>228</v>
      </c>
      <c r="K896">
        <f t="shared" si="83"/>
        <v>456</v>
      </c>
      <c r="L896" s="2" t="s">
        <v>28</v>
      </c>
      <c r="M896" t="s">
        <v>310</v>
      </c>
      <c r="N896" t="s">
        <v>25</v>
      </c>
      <c r="O896" s="3">
        <v>9.0350666811770921</v>
      </c>
      <c r="P896" t="str">
        <f t="shared" si="78"/>
        <v>E</v>
      </c>
      <c r="Q896">
        <f t="shared" si="79"/>
        <v>2019</v>
      </c>
      <c r="R896">
        <f t="shared" si="80"/>
        <v>0</v>
      </c>
    </row>
    <row r="897" spans="1:18" x14ac:dyDescent="0.25">
      <c r="A897" s="1">
        <v>43608.975274561584</v>
      </c>
      <c r="B897" s="2" t="s">
        <v>1844</v>
      </c>
      <c r="C897" t="s">
        <v>43</v>
      </c>
      <c r="D897">
        <v>12</v>
      </c>
      <c r="E897">
        <v>160</v>
      </c>
      <c r="F897">
        <f>IF(E897="",_xlfn.XLOOKUP(C897,'Price Averages'!$D$4:$D$103,'Price Averages'!$E$4:$E$103, "FALSE"), E897)</f>
        <v>160</v>
      </c>
      <c r="G897">
        <v>80</v>
      </c>
      <c r="H897">
        <f>IF(G897="", _xlfn.XLOOKUP(C897, 'Cost Averages'!$D$4:$D$103,'Cost Averages'!$E$4:$E$103, "FALSE"),G897)</f>
        <v>80</v>
      </c>
      <c r="I897">
        <f t="shared" si="81"/>
        <v>1920</v>
      </c>
      <c r="J897">
        <f t="shared" si="82"/>
        <v>960</v>
      </c>
      <c r="K897">
        <f t="shared" si="83"/>
        <v>960</v>
      </c>
      <c r="L897" s="2" t="s">
        <v>28</v>
      </c>
      <c r="M897" t="s">
        <v>368</v>
      </c>
      <c r="N897" t="s">
        <v>78</v>
      </c>
      <c r="O897" s="3">
        <v>11.655355879643379</v>
      </c>
      <c r="P897" t="str">
        <f t="shared" si="78"/>
        <v>E</v>
      </c>
      <c r="Q897">
        <f t="shared" si="79"/>
        <v>2019</v>
      </c>
      <c r="R897">
        <f t="shared" si="80"/>
        <v>0</v>
      </c>
    </row>
    <row r="898" spans="1:18" x14ac:dyDescent="0.25">
      <c r="A898" s="1">
        <v>43649.530498226814</v>
      </c>
      <c r="B898" s="2" t="s">
        <v>2370</v>
      </c>
      <c r="C898" t="s">
        <v>61</v>
      </c>
      <c r="D898">
        <v>12</v>
      </c>
      <c r="E898">
        <v>184</v>
      </c>
      <c r="F898">
        <f>IF(E898="",_xlfn.XLOOKUP(C898,'Price Averages'!$D$4:$D$103,'Price Averages'!$E$4:$E$103, "FALSE"), E898)</f>
        <v>184</v>
      </c>
      <c r="G898" t="s">
        <v>32</v>
      </c>
      <c r="H898">
        <f>IF(G898="", _xlfn.XLOOKUP(C898, 'Cost Averages'!$D$4:$D$103,'Cost Averages'!$E$4:$E$103, "FALSE"),G898)</f>
        <v>92</v>
      </c>
      <c r="I898">
        <f t="shared" si="81"/>
        <v>2208</v>
      </c>
      <c r="J898">
        <f t="shared" si="82"/>
        <v>1104</v>
      </c>
      <c r="K898">
        <f t="shared" si="83"/>
        <v>1104</v>
      </c>
      <c r="L898" s="2" t="s">
        <v>28</v>
      </c>
      <c r="M898" t="s">
        <v>1083</v>
      </c>
      <c r="N898" t="s">
        <v>25</v>
      </c>
      <c r="O898" s="3">
        <v>12.55774399806273</v>
      </c>
      <c r="P898" t="str">
        <f t="shared" ref="P898:P961" si="84">CHAR(64+(YEAR(A898)-2014))</f>
        <v>E</v>
      </c>
      <c r="Q898">
        <f t="shared" ref="Q898:Q961" si="85">YEAR(A898)</f>
        <v>2019</v>
      </c>
      <c r="R898">
        <f t="shared" ref="R898:R961" si="86">IF(P898=CHAR(64 + (YEAR(A898) - 2014)), 0, 1)</f>
        <v>0</v>
      </c>
    </row>
    <row r="899" spans="1:18" x14ac:dyDescent="0.25">
      <c r="A899" s="1">
        <v>43472.951600257089</v>
      </c>
      <c r="B899" s="2" t="s">
        <v>2136</v>
      </c>
      <c r="C899" t="s">
        <v>780</v>
      </c>
      <c r="D899">
        <v>12</v>
      </c>
      <c r="E899">
        <v>100</v>
      </c>
      <c r="F899">
        <f>IF(E899="",_xlfn.XLOOKUP(C899,'Price Averages'!$D$4:$D$103,'Price Averages'!$E$4:$E$103, "FALSE"), E899)</f>
        <v>100</v>
      </c>
      <c r="G899">
        <v>25</v>
      </c>
      <c r="H899">
        <f>IF(G899="", _xlfn.XLOOKUP(C899, 'Cost Averages'!$D$4:$D$103,'Cost Averages'!$E$4:$E$103, "FALSE"),G899)</f>
        <v>25</v>
      </c>
      <c r="I899">
        <f t="shared" ref="I899:I962" si="87">D899*F899</f>
        <v>1200</v>
      </c>
      <c r="J899">
        <f t="shared" ref="J899:J962" si="88">D899*H899</f>
        <v>300</v>
      </c>
      <c r="K899">
        <f t="shared" ref="K899:K962" si="89">I899-J899</f>
        <v>900</v>
      </c>
      <c r="L899" s="2" t="s">
        <v>23</v>
      </c>
      <c r="M899" t="s">
        <v>693</v>
      </c>
      <c r="N899" t="s">
        <v>34</v>
      </c>
      <c r="O899" s="3">
        <v>10.434860153112215</v>
      </c>
      <c r="P899" t="str">
        <f t="shared" si="84"/>
        <v>E</v>
      </c>
      <c r="Q899">
        <f t="shared" si="85"/>
        <v>2019</v>
      </c>
      <c r="R899">
        <f t="shared" si="86"/>
        <v>0</v>
      </c>
    </row>
    <row r="900" spans="1:18" x14ac:dyDescent="0.25">
      <c r="A900" s="1">
        <v>43566.229091293295</v>
      </c>
      <c r="B900" s="2" t="s">
        <v>2411</v>
      </c>
      <c r="C900" t="s">
        <v>780</v>
      </c>
      <c r="D900">
        <v>12</v>
      </c>
      <c r="E900">
        <v>100</v>
      </c>
      <c r="F900">
        <f>IF(E900="",_xlfn.XLOOKUP(C900,'Price Averages'!$D$4:$D$103,'Price Averages'!$E$4:$E$103, "FALSE"), E900)</f>
        <v>100</v>
      </c>
      <c r="G900">
        <v>25</v>
      </c>
      <c r="H900">
        <f>IF(G900="", _xlfn.XLOOKUP(C900, 'Cost Averages'!$D$4:$D$103,'Cost Averages'!$E$4:$E$103, "FALSE"),G900)</f>
        <v>25</v>
      </c>
      <c r="I900">
        <f t="shared" si="87"/>
        <v>1200</v>
      </c>
      <c r="J900">
        <f t="shared" si="88"/>
        <v>300</v>
      </c>
      <c r="K900">
        <f t="shared" si="89"/>
        <v>900</v>
      </c>
      <c r="L900" s="2" t="s">
        <v>23</v>
      </c>
      <c r="M900" t="s">
        <v>129</v>
      </c>
      <c r="N900" t="s">
        <v>34</v>
      </c>
      <c r="O900" s="3">
        <v>11.410471033945758</v>
      </c>
      <c r="P900" t="str">
        <f t="shared" si="84"/>
        <v>E</v>
      </c>
      <c r="Q900">
        <f t="shared" si="85"/>
        <v>2019</v>
      </c>
      <c r="R900">
        <f t="shared" si="86"/>
        <v>0</v>
      </c>
    </row>
    <row r="901" spans="1:18" x14ac:dyDescent="0.25">
      <c r="A901" s="1">
        <v>43589.921482508915</v>
      </c>
      <c r="B901" s="2" t="s">
        <v>1610</v>
      </c>
      <c r="C901" t="s">
        <v>112</v>
      </c>
      <c r="D901">
        <v>12</v>
      </c>
      <c r="E901">
        <v>252</v>
      </c>
      <c r="F901">
        <f>IF(E901="",_xlfn.XLOOKUP(C901,'Price Averages'!$D$4:$D$103,'Price Averages'!$E$4:$E$103, "FALSE"), E901)</f>
        <v>252</v>
      </c>
      <c r="G901" t="s">
        <v>32</v>
      </c>
      <c r="H901">
        <f>IF(G901="", _xlfn.XLOOKUP(C901, 'Cost Averages'!$D$4:$D$103,'Cost Averages'!$E$4:$E$103, "FALSE"),G901)</f>
        <v>63</v>
      </c>
      <c r="I901">
        <f t="shared" si="87"/>
        <v>3024</v>
      </c>
      <c r="J901">
        <f t="shared" si="88"/>
        <v>756</v>
      </c>
      <c r="K901">
        <f t="shared" si="89"/>
        <v>2268</v>
      </c>
      <c r="L901" s="2" t="s">
        <v>28</v>
      </c>
      <c r="M901" t="s">
        <v>123</v>
      </c>
      <c r="N901" t="s">
        <v>25</v>
      </c>
      <c r="O901" s="3">
        <v>12.844063202784817</v>
      </c>
      <c r="P901" t="str">
        <f t="shared" si="84"/>
        <v>E</v>
      </c>
      <c r="Q901">
        <f t="shared" si="85"/>
        <v>2019</v>
      </c>
      <c r="R901">
        <f t="shared" si="86"/>
        <v>0</v>
      </c>
    </row>
    <row r="902" spans="1:18" x14ac:dyDescent="0.25">
      <c r="A902" s="1">
        <v>43762.113056966104</v>
      </c>
      <c r="B902" s="2" t="s">
        <v>1510</v>
      </c>
      <c r="C902" t="s">
        <v>289</v>
      </c>
      <c r="D902">
        <v>12</v>
      </c>
      <c r="E902">
        <v>108</v>
      </c>
      <c r="F902">
        <f>IF(E902="",_xlfn.XLOOKUP(C902,'Price Averages'!$D$4:$D$103,'Price Averages'!$E$4:$E$103, "FALSE"), E902)</f>
        <v>108</v>
      </c>
      <c r="G902">
        <v>36</v>
      </c>
      <c r="H902">
        <f>IF(G902="", _xlfn.XLOOKUP(C902, 'Cost Averages'!$D$4:$D$103,'Cost Averages'!$E$4:$E$103, "FALSE"),G902)</f>
        <v>36</v>
      </c>
      <c r="I902">
        <f t="shared" si="87"/>
        <v>1296</v>
      </c>
      <c r="J902">
        <f t="shared" si="88"/>
        <v>432</v>
      </c>
      <c r="K902">
        <f t="shared" si="89"/>
        <v>864</v>
      </c>
      <c r="L902" s="2" t="s">
        <v>28</v>
      </c>
      <c r="M902" t="s">
        <v>269</v>
      </c>
      <c r="N902" t="s">
        <v>50</v>
      </c>
      <c r="O902" s="3">
        <v>11.883396013219548</v>
      </c>
      <c r="P902" t="str">
        <f t="shared" si="84"/>
        <v>E</v>
      </c>
      <c r="Q902">
        <f t="shared" si="85"/>
        <v>2019</v>
      </c>
      <c r="R902">
        <f t="shared" si="86"/>
        <v>0</v>
      </c>
    </row>
    <row r="903" spans="1:18" x14ac:dyDescent="0.25">
      <c r="A903" s="1">
        <v>43579.941146593825</v>
      </c>
      <c r="B903" s="2" t="s">
        <v>820</v>
      </c>
      <c r="C903" t="s">
        <v>329</v>
      </c>
      <c r="D903">
        <v>12</v>
      </c>
      <c r="E903">
        <v>135</v>
      </c>
      <c r="F903">
        <f>IF(E903="",_xlfn.XLOOKUP(C903,'Price Averages'!$D$4:$D$103,'Price Averages'!$E$4:$E$103, "FALSE"), E903)</f>
        <v>135</v>
      </c>
      <c r="G903">
        <v>45</v>
      </c>
      <c r="H903">
        <f>IF(G903="", _xlfn.XLOOKUP(C903, 'Cost Averages'!$D$4:$D$103,'Cost Averages'!$E$4:$E$103, "FALSE"),G903)</f>
        <v>45</v>
      </c>
      <c r="I903">
        <f t="shared" si="87"/>
        <v>1620</v>
      </c>
      <c r="J903">
        <f t="shared" si="88"/>
        <v>540</v>
      </c>
      <c r="K903">
        <f t="shared" si="89"/>
        <v>1080</v>
      </c>
      <c r="L903" s="2" t="s">
        <v>28</v>
      </c>
      <c r="M903" t="s">
        <v>537</v>
      </c>
      <c r="N903" t="s">
        <v>46</v>
      </c>
      <c r="O903" s="3">
        <v>10.112765954734209</v>
      </c>
      <c r="P903" t="str">
        <f t="shared" si="84"/>
        <v>E</v>
      </c>
      <c r="Q903">
        <f t="shared" si="85"/>
        <v>2019</v>
      </c>
      <c r="R903">
        <f t="shared" si="86"/>
        <v>0</v>
      </c>
    </row>
    <row r="904" spans="1:18" x14ac:dyDescent="0.25">
      <c r="A904" s="1">
        <v>43810.881263009796</v>
      </c>
      <c r="B904" s="2" t="s">
        <v>1558</v>
      </c>
      <c r="C904" t="s">
        <v>58</v>
      </c>
      <c r="D904">
        <v>12</v>
      </c>
      <c r="E904">
        <v>144</v>
      </c>
      <c r="F904">
        <f>IF(E904="",_xlfn.XLOOKUP(C904,'Price Averages'!$D$4:$D$103,'Price Averages'!$E$4:$E$103, "FALSE"), E904)</f>
        <v>144</v>
      </c>
      <c r="G904">
        <v>48</v>
      </c>
      <c r="H904">
        <f>IF(G904="", _xlfn.XLOOKUP(C904, 'Cost Averages'!$D$4:$D$103,'Cost Averages'!$E$4:$E$103, "FALSE"),G904)</f>
        <v>48</v>
      </c>
      <c r="I904">
        <f t="shared" si="87"/>
        <v>1728</v>
      </c>
      <c r="J904">
        <f t="shared" si="88"/>
        <v>576</v>
      </c>
      <c r="K904">
        <f t="shared" si="89"/>
        <v>1152</v>
      </c>
      <c r="L904" s="2" t="s">
        <v>44</v>
      </c>
      <c r="M904" t="s">
        <v>1121</v>
      </c>
      <c r="N904" t="s">
        <v>25</v>
      </c>
      <c r="O904" s="3">
        <v>10.585251392347548</v>
      </c>
      <c r="P904" t="str">
        <f t="shared" si="84"/>
        <v>E</v>
      </c>
      <c r="Q904">
        <f t="shared" si="85"/>
        <v>2019</v>
      </c>
      <c r="R904">
        <f t="shared" si="86"/>
        <v>0</v>
      </c>
    </row>
    <row r="905" spans="1:18" x14ac:dyDescent="0.25">
      <c r="A905" s="1">
        <v>43501.844653193402</v>
      </c>
      <c r="B905" s="2" t="s">
        <v>875</v>
      </c>
      <c r="C905" t="s">
        <v>210</v>
      </c>
      <c r="D905">
        <v>12</v>
      </c>
      <c r="E905">
        <v>264</v>
      </c>
      <c r="F905">
        <f>IF(E905="",_xlfn.XLOOKUP(C905,'Price Averages'!$D$4:$D$103,'Price Averages'!$E$4:$E$103, "FALSE"), E905)</f>
        <v>264</v>
      </c>
      <c r="G905" t="s">
        <v>32</v>
      </c>
      <c r="H905">
        <f>IF(G905="", _xlfn.XLOOKUP(C905, 'Cost Averages'!$D$4:$D$103,'Cost Averages'!$E$4:$E$103, "FALSE"),G905)</f>
        <v>88</v>
      </c>
      <c r="I905">
        <f t="shared" si="87"/>
        <v>3168</v>
      </c>
      <c r="J905">
        <f t="shared" si="88"/>
        <v>1056</v>
      </c>
      <c r="K905">
        <f t="shared" si="89"/>
        <v>2112</v>
      </c>
      <c r="L905" s="2" t="s">
        <v>28</v>
      </c>
      <c r="M905" t="s">
        <v>665</v>
      </c>
      <c r="N905" t="s">
        <v>46</v>
      </c>
      <c r="O905" s="3">
        <v>14.460020532456038</v>
      </c>
      <c r="P905" t="str">
        <f t="shared" si="84"/>
        <v>E</v>
      </c>
      <c r="Q905">
        <f t="shared" si="85"/>
        <v>2019</v>
      </c>
      <c r="R905">
        <f t="shared" si="86"/>
        <v>0</v>
      </c>
    </row>
    <row r="906" spans="1:18" x14ac:dyDescent="0.25">
      <c r="A906" s="1">
        <v>43578.569671969759</v>
      </c>
      <c r="B906" s="2" t="s">
        <v>2660</v>
      </c>
      <c r="C906" t="s">
        <v>185</v>
      </c>
      <c r="D906">
        <v>12</v>
      </c>
      <c r="E906">
        <v>348</v>
      </c>
      <c r="F906">
        <f>IF(E906="",_xlfn.XLOOKUP(C906,'Price Averages'!$D$4:$D$103,'Price Averages'!$E$4:$E$103, "FALSE"), E906)</f>
        <v>348</v>
      </c>
      <c r="G906">
        <v>87</v>
      </c>
      <c r="H906">
        <f>IF(G906="", _xlfn.XLOOKUP(C906, 'Cost Averages'!$D$4:$D$103,'Cost Averages'!$E$4:$E$103, "FALSE"),G906)</f>
        <v>87</v>
      </c>
      <c r="I906">
        <f t="shared" si="87"/>
        <v>4176</v>
      </c>
      <c r="J906">
        <f t="shared" si="88"/>
        <v>1044</v>
      </c>
      <c r="K906">
        <f t="shared" si="89"/>
        <v>3132</v>
      </c>
      <c r="L906" s="2" t="s">
        <v>44</v>
      </c>
      <c r="M906" t="s">
        <v>447</v>
      </c>
      <c r="N906" t="s">
        <v>46</v>
      </c>
      <c r="O906" s="3">
        <v>13.574227261506472</v>
      </c>
      <c r="P906" t="str">
        <f t="shared" si="84"/>
        <v>E</v>
      </c>
      <c r="Q906">
        <f t="shared" si="85"/>
        <v>2019</v>
      </c>
      <c r="R906">
        <f t="shared" si="86"/>
        <v>0</v>
      </c>
    </row>
    <row r="907" spans="1:18" x14ac:dyDescent="0.25">
      <c r="A907" s="1">
        <v>43681.039330217813</v>
      </c>
      <c r="B907" s="2" t="s">
        <v>2237</v>
      </c>
      <c r="C907" t="s">
        <v>93</v>
      </c>
      <c r="D907">
        <v>12</v>
      </c>
      <c r="E907">
        <v>50</v>
      </c>
      <c r="F907">
        <f>IF(E907="",_xlfn.XLOOKUP(C907,'Price Averages'!$D$4:$D$103,'Price Averages'!$E$4:$E$103, "FALSE"), E907)</f>
        <v>50</v>
      </c>
      <c r="G907">
        <v>25</v>
      </c>
      <c r="H907">
        <f>IF(G907="", _xlfn.XLOOKUP(C907, 'Cost Averages'!$D$4:$D$103,'Cost Averages'!$E$4:$E$103, "FALSE"),G907)</f>
        <v>25</v>
      </c>
      <c r="I907">
        <f t="shared" si="87"/>
        <v>600</v>
      </c>
      <c r="J907">
        <f t="shared" si="88"/>
        <v>300</v>
      </c>
      <c r="K907">
        <f t="shared" si="89"/>
        <v>300</v>
      </c>
      <c r="L907" s="2" t="s">
        <v>44</v>
      </c>
      <c r="M907" t="s">
        <v>282</v>
      </c>
      <c r="N907" t="s">
        <v>78</v>
      </c>
      <c r="O907" s="3">
        <v>12.758430621858414</v>
      </c>
      <c r="P907" t="str">
        <f t="shared" si="84"/>
        <v>E</v>
      </c>
      <c r="Q907">
        <f t="shared" si="85"/>
        <v>2019</v>
      </c>
      <c r="R907">
        <f t="shared" si="86"/>
        <v>0</v>
      </c>
    </row>
    <row r="908" spans="1:18" x14ac:dyDescent="0.25">
      <c r="A908" s="1">
        <v>43681.410155763813</v>
      </c>
      <c r="B908" s="2" t="s">
        <v>2038</v>
      </c>
      <c r="C908" t="s">
        <v>140</v>
      </c>
      <c r="D908">
        <v>12</v>
      </c>
      <c r="E908">
        <v>144</v>
      </c>
      <c r="F908">
        <f>IF(E908="",_xlfn.XLOOKUP(C908,'Price Averages'!$D$4:$D$103,'Price Averages'!$E$4:$E$103, "FALSE"), E908)</f>
        <v>144</v>
      </c>
      <c r="G908">
        <v>36</v>
      </c>
      <c r="H908">
        <f>IF(G908="", _xlfn.XLOOKUP(C908, 'Cost Averages'!$D$4:$D$103,'Cost Averages'!$E$4:$E$103, "FALSE"),G908)</f>
        <v>36</v>
      </c>
      <c r="I908">
        <f t="shared" si="87"/>
        <v>1728</v>
      </c>
      <c r="J908">
        <f t="shared" si="88"/>
        <v>432</v>
      </c>
      <c r="K908">
        <f t="shared" si="89"/>
        <v>1296</v>
      </c>
      <c r="L908" s="2" t="s">
        <v>23</v>
      </c>
      <c r="M908" t="s">
        <v>284</v>
      </c>
      <c r="N908" t="s">
        <v>41</v>
      </c>
      <c r="O908" s="3">
        <v>11.710935611749917</v>
      </c>
      <c r="P908" t="str">
        <f t="shared" si="84"/>
        <v>E</v>
      </c>
      <c r="Q908">
        <f t="shared" si="85"/>
        <v>2019</v>
      </c>
      <c r="R908">
        <f t="shared" si="86"/>
        <v>0</v>
      </c>
    </row>
    <row r="909" spans="1:18" x14ac:dyDescent="0.25">
      <c r="A909" s="1">
        <v>43626.732351454302</v>
      </c>
      <c r="B909" s="2" t="s">
        <v>2738</v>
      </c>
      <c r="C909" t="s">
        <v>140</v>
      </c>
      <c r="D909">
        <v>12</v>
      </c>
      <c r="E909">
        <v>144</v>
      </c>
      <c r="F909">
        <f>IF(E909="",_xlfn.XLOOKUP(C909,'Price Averages'!$D$4:$D$103,'Price Averages'!$E$4:$E$103, "FALSE"), E909)</f>
        <v>144</v>
      </c>
      <c r="G909">
        <v>36</v>
      </c>
      <c r="H909">
        <f>IF(G909="", _xlfn.XLOOKUP(C909, 'Cost Averages'!$D$4:$D$103,'Cost Averages'!$E$4:$E$103, "FALSE"),G909)</f>
        <v>36</v>
      </c>
      <c r="I909">
        <f t="shared" si="87"/>
        <v>1728</v>
      </c>
      <c r="J909">
        <f t="shared" si="88"/>
        <v>432</v>
      </c>
      <c r="K909">
        <f t="shared" si="89"/>
        <v>1296</v>
      </c>
      <c r="L909" s="2" t="s">
        <v>44</v>
      </c>
      <c r="M909" t="s">
        <v>71</v>
      </c>
      <c r="N909" t="s">
        <v>56</v>
      </c>
      <c r="O909" s="3">
        <v>12.163730387337393</v>
      </c>
      <c r="P909" t="str">
        <f t="shared" si="84"/>
        <v>E</v>
      </c>
      <c r="Q909">
        <f t="shared" si="85"/>
        <v>2019</v>
      </c>
      <c r="R909">
        <f t="shared" si="86"/>
        <v>0</v>
      </c>
    </row>
    <row r="910" spans="1:18" x14ac:dyDescent="0.25">
      <c r="A910" s="1">
        <v>43814.918059080388</v>
      </c>
      <c r="B910" s="2" t="s">
        <v>1511</v>
      </c>
      <c r="C910" t="s">
        <v>80</v>
      </c>
      <c r="D910">
        <v>12</v>
      </c>
      <c r="E910" t="s">
        <v>32</v>
      </c>
      <c r="F910">
        <f>IF(E910="",_xlfn.XLOOKUP(C910,'Price Averages'!$D$4:$D$103,'Price Averages'!$E$4:$E$103, "FALSE"), E910)</f>
        <v>210</v>
      </c>
      <c r="G910">
        <v>70</v>
      </c>
      <c r="H910">
        <f>IF(G910="", _xlfn.XLOOKUP(C910, 'Cost Averages'!$D$4:$D$103,'Cost Averages'!$E$4:$E$103, "FALSE"),G910)</f>
        <v>70</v>
      </c>
      <c r="I910">
        <f t="shared" si="87"/>
        <v>2520</v>
      </c>
      <c r="J910">
        <f t="shared" si="88"/>
        <v>840</v>
      </c>
      <c r="K910">
        <f t="shared" si="89"/>
        <v>1680</v>
      </c>
      <c r="L910" s="2" t="s">
        <v>28</v>
      </c>
      <c r="M910" t="s">
        <v>110</v>
      </c>
      <c r="N910" t="s">
        <v>56</v>
      </c>
      <c r="O910" s="3">
        <v>11.128721898968678</v>
      </c>
      <c r="P910" t="str">
        <f t="shared" si="84"/>
        <v>E</v>
      </c>
      <c r="Q910">
        <f t="shared" si="85"/>
        <v>2019</v>
      </c>
      <c r="R910">
        <f t="shared" si="86"/>
        <v>0</v>
      </c>
    </row>
    <row r="911" spans="1:18" x14ac:dyDescent="0.25">
      <c r="A911" s="1">
        <v>43675.481469485436</v>
      </c>
      <c r="B911" s="2" t="s">
        <v>2863</v>
      </c>
      <c r="C911" t="s">
        <v>391</v>
      </c>
      <c r="D911">
        <v>12</v>
      </c>
      <c r="E911">
        <v>160</v>
      </c>
      <c r="F911">
        <f>IF(E911="",_xlfn.XLOOKUP(C911,'Price Averages'!$D$4:$D$103,'Price Averages'!$E$4:$E$103, "FALSE"), E911)</f>
        <v>160</v>
      </c>
      <c r="G911">
        <v>80</v>
      </c>
      <c r="H911">
        <f>IF(G911="", _xlfn.XLOOKUP(C911, 'Cost Averages'!$D$4:$D$103,'Cost Averages'!$E$4:$E$103, "FALSE"),G911)</f>
        <v>80</v>
      </c>
      <c r="I911">
        <f t="shared" si="87"/>
        <v>1920</v>
      </c>
      <c r="J911">
        <f t="shared" si="88"/>
        <v>960</v>
      </c>
      <c r="K911">
        <f t="shared" si="89"/>
        <v>960</v>
      </c>
      <c r="L911" s="2" t="s">
        <v>28</v>
      </c>
      <c r="M911" t="s">
        <v>305</v>
      </c>
      <c r="N911" t="s">
        <v>41</v>
      </c>
      <c r="O911" s="3">
        <v>11.99399163482429</v>
      </c>
      <c r="P911" t="str">
        <f t="shared" si="84"/>
        <v>E</v>
      </c>
      <c r="Q911">
        <f t="shared" si="85"/>
        <v>2019</v>
      </c>
      <c r="R911">
        <f t="shared" si="86"/>
        <v>0</v>
      </c>
    </row>
    <row r="912" spans="1:18" x14ac:dyDescent="0.25">
      <c r="A912" s="1">
        <v>43727.373310873882</v>
      </c>
      <c r="B912" s="2" t="s">
        <v>1687</v>
      </c>
      <c r="C912" t="s">
        <v>291</v>
      </c>
      <c r="D912">
        <v>12</v>
      </c>
      <c r="E912">
        <v>225</v>
      </c>
      <c r="F912">
        <f>IF(E912="",_xlfn.XLOOKUP(C912,'Price Averages'!$D$4:$D$103,'Price Averages'!$E$4:$E$103, "FALSE"), E912)</f>
        <v>225</v>
      </c>
      <c r="G912">
        <v>75</v>
      </c>
      <c r="H912">
        <f>IF(G912="", _xlfn.XLOOKUP(C912, 'Cost Averages'!$D$4:$D$103,'Cost Averages'!$E$4:$E$103, "FALSE"),G912)</f>
        <v>75</v>
      </c>
      <c r="I912">
        <f t="shared" si="87"/>
        <v>2700</v>
      </c>
      <c r="J912">
        <f t="shared" si="88"/>
        <v>900</v>
      </c>
      <c r="K912">
        <f t="shared" si="89"/>
        <v>1800</v>
      </c>
      <c r="L912" s="2" t="s">
        <v>23</v>
      </c>
      <c r="M912" t="s">
        <v>915</v>
      </c>
      <c r="N912" t="s">
        <v>34</v>
      </c>
      <c r="O912" s="3">
        <v>12.502346728827876</v>
      </c>
      <c r="P912" t="str">
        <f t="shared" si="84"/>
        <v>E</v>
      </c>
      <c r="Q912">
        <f t="shared" si="85"/>
        <v>2019</v>
      </c>
      <c r="R912">
        <f t="shared" si="86"/>
        <v>0</v>
      </c>
    </row>
    <row r="913" spans="1:18" x14ac:dyDescent="0.25">
      <c r="A913" s="1">
        <v>43670.1901967597</v>
      </c>
      <c r="B913" s="2" t="s">
        <v>1763</v>
      </c>
      <c r="C913" t="s">
        <v>131</v>
      </c>
      <c r="D913">
        <v>12</v>
      </c>
      <c r="E913">
        <v>320</v>
      </c>
      <c r="F913">
        <f>IF(E913="",_xlfn.XLOOKUP(C913,'Price Averages'!$D$4:$D$103,'Price Averages'!$E$4:$E$103, "FALSE"), E913)</f>
        <v>320</v>
      </c>
      <c r="G913">
        <v>80</v>
      </c>
      <c r="H913">
        <f>IF(G913="", _xlfn.XLOOKUP(C913, 'Cost Averages'!$D$4:$D$103,'Cost Averages'!$E$4:$E$103, "FALSE"),G913)</f>
        <v>80</v>
      </c>
      <c r="I913">
        <f t="shared" si="87"/>
        <v>3840</v>
      </c>
      <c r="J913">
        <f t="shared" si="88"/>
        <v>960</v>
      </c>
      <c r="K913">
        <f t="shared" si="89"/>
        <v>2880</v>
      </c>
      <c r="L913" s="2" t="s">
        <v>28</v>
      </c>
      <c r="M913" t="s">
        <v>523</v>
      </c>
      <c r="N913" t="s">
        <v>50</v>
      </c>
      <c r="O913" s="3">
        <v>14.064516999204997</v>
      </c>
      <c r="P913" t="str">
        <f t="shared" si="84"/>
        <v>E</v>
      </c>
      <c r="Q913">
        <f t="shared" si="85"/>
        <v>2019</v>
      </c>
      <c r="R913">
        <f t="shared" si="86"/>
        <v>0</v>
      </c>
    </row>
    <row r="914" spans="1:18" x14ac:dyDescent="0.25">
      <c r="A914" s="1">
        <v>43800.276219923464</v>
      </c>
      <c r="B914" s="2" t="s">
        <v>1825</v>
      </c>
      <c r="C914" t="s">
        <v>309</v>
      </c>
      <c r="D914">
        <v>12</v>
      </c>
      <c r="E914">
        <v>352</v>
      </c>
      <c r="F914">
        <f>IF(E914="",_xlfn.XLOOKUP(C914,'Price Averages'!$D$4:$D$103,'Price Averages'!$E$4:$E$103, "FALSE"), E914)</f>
        <v>352</v>
      </c>
      <c r="G914">
        <v>88</v>
      </c>
      <c r="H914">
        <f>IF(G914="", _xlfn.XLOOKUP(C914, 'Cost Averages'!$D$4:$D$103,'Cost Averages'!$E$4:$E$103, "FALSE"),G914)</f>
        <v>88</v>
      </c>
      <c r="I914">
        <f t="shared" si="87"/>
        <v>4224</v>
      </c>
      <c r="J914">
        <f t="shared" si="88"/>
        <v>1056</v>
      </c>
      <c r="K914">
        <f t="shared" si="89"/>
        <v>3168</v>
      </c>
      <c r="L914" s="2" t="s">
        <v>28</v>
      </c>
      <c r="M914" t="s">
        <v>49</v>
      </c>
      <c r="N914" t="s">
        <v>50</v>
      </c>
      <c r="O914" s="3">
        <v>11.749993886708426</v>
      </c>
      <c r="P914" t="str">
        <f t="shared" si="84"/>
        <v>E</v>
      </c>
      <c r="Q914">
        <f t="shared" si="85"/>
        <v>2019</v>
      </c>
      <c r="R914">
        <f t="shared" si="86"/>
        <v>0</v>
      </c>
    </row>
    <row r="915" spans="1:18" x14ac:dyDescent="0.25">
      <c r="A915" s="1">
        <v>43540.922597192672</v>
      </c>
      <c r="B915" s="2" t="s">
        <v>2321</v>
      </c>
      <c r="C915" t="s">
        <v>309</v>
      </c>
      <c r="D915">
        <v>12</v>
      </c>
      <c r="E915">
        <v>352</v>
      </c>
      <c r="F915">
        <f>IF(E915="",_xlfn.XLOOKUP(C915,'Price Averages'!$D$4:$D$103,'Price Averages'!$E$4:$E$103, "FALSE"), E915)</f>
        <v>352</v>
      </c>
      <c r="G915" t="s">
        <v>32</v>
      </c>
      <c r="H915">
        <f>IF(G915="", _xlfn.XLOOKUP(C915, 'Cost Averages'!$D$4:$D$103,'Cost Averages'!$E$4:$E$103, "FALSE"),G915)</f>
        <v>88</v>
      </c>
      <c r="I915">
        <f t="shared" si="87"/>
        <v>4224</v>
      </c>
      <c r="J915">
        <f t="shared" si="88"/>
        <v>1056</v>
      </c>
      <c r="K915">
        <f t="shared" si="89"/>
        <v>3168</v>
      </c>
      <c r="L915" s="2" t="s">
        <v>44</v>
      </c>
      <c r="M915" t="s">
        <v>405</v>
      </c>
      <c r="N915" t="s">
        <v>56</v>
      </c>
      <c r="O915" s="3">
        <v>12.682358648534777</v>
      </c>
      <c r="P915" t="str">
        <f t="shared" si="84"/>
        <v>E</v>
      </c>
      <c r="Q915">
        <f t="shared" si="85"/>
        <v>2019</v>
      </c>
      <c r="R915">
        <f t="shared" si="86"/>
        <v>0</v>
      </c>
    </row>
    <row r="916" spans="1:18" x14ac:dyDescent="0.25">
      <c r="A916" s="1">
        <v>43634.276881200516</v>
      </c>
      <c r="B916" s="2" t="s">
        <v>593</v>
      </c>
      <c r="C916" t="s">
        <v>188</v>
      </c>
      <c r="D916">
        <v>12</v>
      </c>
      <c r="E916">
        <v>192</v>
      </c>
      <c r="F916">
        <f>IF(E916="",_xlfn.XLOOKUP(C916,'Price Averages'!$D$4:$D$103,'Price Averages'!$E$4:$E$103, "FALSE"), E916)</f>
        <v>192</v>
      </c>
      <c r="G916">
        <v>96</v>
      </c>
      <c r="H916">
        <f>IF(G916="", _xlfn.XLOOKUP(C916, 'Cost Averages'!$D$4:$D$103,'Cost Averages'!$E$4:$E$103, "FALSE"),G916)</f>
        <v>96</v>
      </c>
      <c r="I916">
        <f t="shared" si="87"/>
        <v>2304</v>
      </c>
      <c r="J916">
        <f t="shared" si="88"/>
        <v>1152</v>
      </c>
      <c r="K916">
        <f t="shared" si="89"/>
        <v>1152</v>
      </c>
      <c r="L916" s="2" t="s">
        <v>28</v>
      </c>
      <c r="M916" t="s">
        <v>194</v>
      </c>
      <c r="N916" t="s">
        <v>50</v>
      </c>
      <c r="O916" s="3">
        <v>13.765798454641494</v>
      </c>
      <c r="P916" t="str">
        <f t="shared" si="84"/>
        <v>E</v>
      </c>
      <c r="Q916">
        <f t="shared" si="85"/>
        <v>2019</v>
      </c>
      <c r="R916">
        <f t="shared" si="86"/>
        <v>0</v>
      </c>
    </row>
    <row r="917" spans="1:18" x14ac:dyDescent="0.25">
      <c r="A917" s="1">
        <v>43572.05285010345</v>
      </c>
      <c r="B917" s="2" t="s">
        <v>891</v>
      </c>
      <c r="C917" t="s">
        <v>268</v>
      </c>
      <c r="D917">
        <v>12</v>
      </c>
      <c r="E917" t="s">
        <v>32</v>
      </c>
      <c r="F917">
        <f>IF(E917="",_xlfn.XLOOKUP(C917,'Price Averages'!$D$4:$D$103,'Price Averages'!$E$4:$E$103, "FALSE"), E917)</f>
        <v>57</v>
      </c>
      <c r="G917">
        <v>19</v>
      </c>
      <c r="H917">
        <f>IF(G917="", _xlfn.XLOOKUP(C917, 'Cost Averages'!$D$4:$D$103,'Cost Averages'!$E$4:$E$103, "FALSE"),G917)</f>
        <v>19</v>
      </c>
      <c r="I917">
        <f t="shared" si="87"/>
        <v>684</v>
      </c>
      <c r="J917">
        <f t="shared" si="88"/>
        <v>228</v>
      </c>
      <c r="K917">
        <f t="shared" si="89"/>
        <v>456</v>
      </c>
      <c r="L917" s="2" t="s">
        <v>28</v>
      </c>
      <c r="M917" t="s">
        <v>440</v>
      </c>
      <c r="N917" t="s">
        <v>50</v>
      </c>
      <c r="O917" s="3">
        <v>15.770846827234339</v>
      </c>
      <c r="P917" t="str">
        <f t="shared" si="84"/>
        <v>E</v>
      </c>
      <c r="Q917">
        <f t="shared" si="85"/>
        <v>2019</v>
      </c>
      <c r="R917">
        <f t="shared" si="86"/>
        <v>0</v>
      </c>
    </row>
    <row r="918" spans="1:18" x14ac:dyDescent="0.25">
      <c r="A918" s="1">
        <v>43817.673973560726</v>
      </c>
      <c r="B918" s="2" t="s">
        <v>1787</v>
      </c>
      <c r="C918" t="s">
        <v>85</v>
      </c>
      <c r="D918">
        <v>12</v>
      </c>
      <c r="E918">
        <v>204</v>
      </c>
      <c r="F918">
        <f>IF(E918="",_xlfn.XLOOKUP(C918,'Price Averages'!$D$4:$D$103,'Price Averages'!$E$4:$E$103, "FALSE"), E918)</f>
        <v>204</v>
      </c>
      <c r="G918" t="s">
        <v>32</v>
      </c>
      <c r="H918">
        <f>IF(G918="", _xlfn.XLOOKUP(C918, 'Cost Averages'!$D$4:$D$103,'Cost Averages'!$E$4:$E$103, "FALSE"),G918)</f>
        <v>51</v>
      </c>
      <c r="I918">
        <f t="shared" si="87"/>
        <v>2448</v>
      </c>
      <c r="J918">
        <f t="shared" si="88"/>
        <v>612</v>
      </c>
      <c r="K918">
        <f t="shared" si="89"/>
        <v>1836</v>
      </c>
      <c r="L918" s="2" t="s">
        <v>28</v>
      </c>
      <c r="M918" t="s">
        <v>796</v>
      </c>
      <c r="N918" t="s">
        <v>46</v>
      </c>
      <c r="O918" s="3">
        <v>9.4608554813364627</v>
      </c>
      <c r="P918" t="str">
        <f t="shared" si="84"/>
        <v>E</v>
      </c>
      <c r="Q918">
        <f t="shared" si="85"/>
        <v>2019</v>
      </c>
      <c r="R918">
        <f t="shared" si="86"/>
        <v>0</v>
      </c>
    </row>
    <row r="919" spans="1:18" x14ac:dyDescent="0.25">
      <c r="A919" s="1">
        <v>43549.229185546603</v>
      </c>
      <c r="B919" s="2" t="s">
        <v>834</v>
      </c>
      <c r="C919" t="s">
        <v>54</v>
      </c>
      <c r="D919">
        <v>12</v>
      </c>
      <c r="E919">
        <v>80</v>
      </c>
      <c r="F919">
        <f>IF(E919="",_xlfn.XLOOKUP(C919,'Price Averages'!$D$4:$D$103,'Price Averages'!$E$4:$E$103, "FALSE"), E919)</f>
        <v>80</v>
      </c>
      <c r="G919">
        <v>20</v>
      </c>
      <c r="H919">
        <f>IF(G919="", _xlfn.XLOOKUP(C919, 'Cost Averages'!$D$4:$D$103,'Cost Averages'!$E$4:$E$103, "FALSE"),G919)</f>
        <v>20</v>
      </c>
      <c r="I919">
        <f t="shared" si="87"/>
        <v>960</v>
      </c>
      <c r="J919">
        <f t="shared" si="88"/>
        <v>240</v>
      </c>
      <c r="K919">
        <f t="shared" si="89"/>
        <v>720</v>
      </c>
      <c r="L919" s="2" t="s">
        <v>28</v>
      </c>
      <c r="M919" t="s">
        <v>228</v>
      </c>
      <c r="N919" t="s">
        <v>46</v>
      </c>
      <c r="O919" s="3">
        <v>9.3014286057233697</v>
      </c>
      <c r="P919" t="str">
        <f t="shared" si="84"/>
        <v>E</v>
      </c>
      <c r="Q919">
        <f t="shared" si="85"/>
        <v>2019</v>
      </c>
      <c r="R919">
        <f t="shared" si="86"/>
        <v>0</v>
      </c>
    </row>
    <row r="920" spans="1:18" x14ac:dyDescent="0.25">
      <c r="A920" s="1">
        <v>43638.82325965217</v>
      </c>
      <c r="B920" s="2" t="s">
        <v>1378</v>
      </c>
      <c r="C920" t="s">
        <v>54</v>
      </c>
      <c r="D920">
        <v>12</v>
      </c>
      <c r="E920">
        <v>80</v>
      </c>
      <c r="F920">
        <f>IF(E920="",_xlfn.XLOOKUP(C920,'Price Averages'!$D$4:$D$103,'Price Averages'!$E$4:$E$103, "FALSE"), E920)</f>
        <v>80</v>
      </c>
      <c r="G920">
        <v>20</v>
      </c>
      <c r="H920">
        <f>IF(G920="", _xlfn.XLOOKUP(C920, 'Cost Averages'!$D$4:$D$103,'Cost Averages'!$E$4:$E$103, "FALSE"),G920)</f>
        <v>20</v>
      </c>
      <c r="I920">
        <f t="shared" si="87"/>
        <v>960</v>
      </c>
      <c r="J920">
        <f t="shared" si="88"/>
        <v>240</v>
      </c>
      <c r="K920">
        <f t="shared" si="89"/>
        <v>720</v>
      </c>
      <c r="L920" s="2" t="s">
        <v>44</v>
      </c>
      <c r="M920" t="s">
        <v>778</v>
      </c>
      <c r="N920" t="s">
        <v>78</v>
      </c>
      <c r="O920" s="3">
        <v>13.095446915421235</v>
      </c>
      <c r="P920" t="str">
        <f t="shared" si="84"/>
        <v>E</v>
      </c>
      <c r="Q920">
        <f t="shared" si="85"/>
        <v>2019</v>
      </c>
      <c r="R920">
        <f t="shared" si="86"/>
        <v>0</v>
      </c>
    </row>
    <row r="921" spans="1:18" x14ac:dyDescent="0.25">
      <c r="A921" s="1">
        <v>43668.644720628363</v>
      </c>
      <c r="B921" s="2" t="s">
        <v>2600</v>
      </c>
      <c r="C921" t="s">
        <v>152</v>
      </c>
      <c r="D921">
        <v>12</v>
      </c>
      <c r="E921" t="s">
        <v>32</v>
      </c>
      <c r="F921">
        <f>IF(E921="",_xlfn.XLOOKUP(C921,'Price Averages'!$D$4:$D$103,'Price Averages'!$E$4:$E$103, "FALSE"), E921)</f>
        <v>132</v>
      </c>
      <c r="G921">
        <v>33</v>
      </c>
      <c r="H921">
        <f>IF(G921="", _xlfn.XLOOKUP(C921, 'Cost Averages'!$D$4:$D$103,'Cost Averages'!$E$4:$E$103, "FALSE"),G921)</f>
        <v>33</v>
      </c>
      <c r="I921">
        <f t="shared" si="87"/>
        <v>1584</v>
      </c>
      <c r="J921">
        <f t="shared" si="88"/>
        <v>396</v>
      </c>
      <c r="K921">
        <f t="shared" si="89"/>
        <v>1188</v>
      </c>
      <c r="L921" s="2" t="s">
        <v>23</v>
      </c>
      <c r="M921" t="s">
        <v>307</v>
      </c>
      <c r="N921" t="s">
        <v>34</v>
      </c>
      <c r="O921" s="3">
        <v>10.966283117837653</v>
      </c>
      <c r="P921" t="str">
        <f t="shared" si="84"/>
        <v>E</v>
      </c>
      <c r="Q921">
        <f t="shared" si="85"/>
        <v>2019</v>
      </c>
      <c r="R921">
        <f t="shared" si="86"/>
        <v>0</v>
      </c>
    </row>
    <row r="922" spans="1:18" x14ac:dyDescent="0.25">
      <c r="A922" s="1">
        <v>43792</v>
      </c>
      <c r="B922" s="2" t="s">
        <v>1339</v>
      </c>
      <c r="C922" t="s">
        <v>31</v>
      </c>
      <c r="D922">
        <v>12</v>
      </c>
      <c r="E922" t="s">
        <v>32</v>
      </c>
      <c r="F922">
        <f>IF(E922="",_xlfn.XLOOKUP(C922,'Price Averages'!$D$4:$D$103,'Price Averages'!$E$4:$E$103, "FALSE"), E922)</f>
        <v>46</v>
      </c>
      <c r="G922">
        <v>23</v>
      </c>
      <c r="H922">
        <f>IF(G922="", _xlfn.XLOOKUP(C922, 'Cost Averages'!$D$4:$D$103,'Cost Averages'!$E$4:$E$103, "FALSE"),G922)</f>
        <v>23</v>
      </c>
      <c r="I922">
        <f t="shared" si="87"/>
        <v>552</v>
      </c>
      <c r="J922">
        <f t="shared" si="88"/>
        <v>276</v>
      </c>
      <c r="K922">
        <f t="shared" si="89"/>
        <v>276</v>
      </c>
      <c r="L922" s="2" t="s">
        <v>44</v>
      </c>
      <c r="M922" t="s">
        <v>213</v>
      </c>
      <c r="N922" t="s">
        <v>41</v>
      </c>
      <c r="O922" s="3">
        <v>12.396052160428608</v>
      </c>
      <c r="P922" t="str">
        <f t="shared" si="84"/>
        <v>E</v>
      </c>
      <c r="Q922">
        <f t="shared" si="85"/>
        <v>2019</v>
      </c>
      <c r="R922">
        <f t="shared" si="86"/>
        <v>0</v>
      </c>
    </row>
    <row r="923" spans="1:18" x14ac:dyDescent="0.25">
      <c r="A923" s="1">
        <v>43606.173383893889</v>
      </c>
      <c r="B923" s="2" t="s">
        <v>899</v>
      </c>
      <c r="C923" t="s">
        <v>155</v>
      </c>
      <c r="D923">
        <v>13</v>
      </c>
      <c r="E923">
        <v>108</v>
      </c>
      <c r="F923">
        <f>IF(E923="",_xlfn.XLOOKUP(C923,'Price Averages'!$D$4:$D$103,'Price Averages'!$E$4:$E$103, "FALSE"), E923)</f>
        <v>108</v>
      </c>
      <c r="G923" t="s">
        <v>32</v>
      </c>
      <c r="H923">
        <f>IF(G923="", _xlfn.XLOOKUP(C923, 'Cost Averages'!$D$4:$D$103,'Cost Averages'!$E$4:$E$103, "FALSE"),G923)</f>
        <v>36</v>
      </c>
      <c r="I923">
        <f t="shared" si="87"/>
        <v>1404</v>
      </c>
      <c r="J923">
        <f t="shared" si="88"/>
        <v>468</v>
      </c>
      <c r="K923">
        <f t="shared" si="89"/>
        <v>936</v>
      </c>
      <c r="L923" s="2" t="s">
        <v>23</v>
      </c>
      <c r="M923" t="s">
        <v>368</v>
      </c>
      <c r="N923" t="s">
        <v>78</v>
      </c>
      <c r="O923" s="3">
        <v>11.655355879643379</v>
      </c>
      <c r="P923" t="str">
        <f t="shared" si="84"/>
        <v>E</v>
      </c>
      <c r="Q923">
        <f t="shared" si="85"/>
        <v>2019</v>
      </c>
      <c r="R923">
        <f t="shared" si="86"/>
        <v>0</v>
      </c>
    </row>
    <row r="924" spans="1:18" x14ac:dyDescent="0.25">
      <c r="A924" s="1">
        <v>43506.152854616295</v>
      </c>
      <c r="B924" s="2" t="s">
        <v>324</v>
      </c>
      <c r="C924" t="s">
        <v>125</v>
      </c>
      <c r="D924">
        <v>13</v>
      </c>
      <c r="E924">
        <v>189</v>
      </c>
      <c r="F924">
        <f>IF(E924="",_xlfn.XLOOKUP(C924,'Price Averages'!$D$4:$D$103,'Price Averages'!$E$4:$E$103, "FALSE"), E924)</f>
        <v>189</v>
      </c>
      <c r="G924">
        <v>63</v>
      </c>
      <c r="H924">
        <f>IF(G924="", _xlfn.XLOOKUP(C924, 'Cost Averages'!$D$4:$D$103,'Cost Averages'!$E$4:$E$103, "FALSE"),G924)</f>
        <v>63</v>
      </c>
      <c r="I924">
        <f t="shared" si="87"/>
        <v>2457</v>
      </c>
      <c r="J924">
        <f t="shared" si="88"/>
        <v>819</v>
      </c>
      <c r="K924">
        <f t="shared" si="89"/>
        <v>1638</v>
      </c>
      <c r="L924" s="2" t="s">
        <v>23</v>
      </c>
      <c r="M924" t="s">
        <v>126</v>
      </c>
      <c r="N924" t="s">
        <v>25</v>
      </c>
      <c r="O924" s="3">
        <v>9.4200113153305907</v>
      </c>
      <c r="P924" t="str">
        <f t="shared" si="84"/>
        <v>E</v>
      </c>
      <c r="Q924">
        <f t="shared" si="85"/>
        <v>2019</v>
      </c>
      <c r="R924">
        <f t="shared" si="86"/>
        <v>0</v>
      </c>
    </row>
    <row r="925" spans="1:18" x14ac:dyDescent="0.25">
      <c r="A925" s="1">
        <v>43800.432193527617</v>
      </c>
      <c r="B925" s="2" t="s">
        <v>1934</v>
      </c>
      <c r="C925" t="s">
        <v>48</v>
      </c>
      <c r="D925">
        <v>13</v>
      </c>
      <c r="E925">
        <v>38</v>
      </c>
      <c r="F925">
        <f>IF(E925="",_xlfn.XLOOKUP(C925,'Price Averages'!$D$4:$D$103,'Price Averages'!$E$4:$E$103, "FALSE"), E925)</f>
        <v>38</v>
      </c>
      <c r="G925" t="s">
        <v>32</v>
      </c>
      <c r="H925">
        <f>IF(G925="", _xlfn.XLOOKUP(C925, 'Cost Averages'!$D$4:$D$103,'Cost Averages'!$E$4:$E$103, "FALSE"),G925)</f>
        <v>19</v>
      </c>
      <c r="I925">
        <f t="shared" si="87"/>
        <v>494</v>
      </c>
      <c r="J925">
        <f t="shared" si="88"/>
        <v>247</v>
      </c>
      <c r="K925">
        <f t="shared" si="89"/>
        <v>247</v>
      </c>
      <c r="L925" s="2" t="s">
        <v>44</v>
      </c>
      <c r="M925" t="s">
        <v>778</v>
      </c>
      <c r="N925" t="s">
        <v>78</v>
      </c>
      <c r="O925" s="3">
        <v>13.095446915421235</v>
      </c>
      <c r="P925" t="str">
        <f t="shared" si="84"/>
        <v>E</v>
      </c>
      <c r="Q925">
        <f t="shared" si="85"/>
        <v>2019</v>
      </c>
      <c r="R925">
        <f t="shared" si="86"/>
        <v>0</v>
      </c>
    </row>
    <row r="926" spans="1:18" x14ac:dyDescent="0.25">
      <c r="A926" s="1">
        <v>43826.227363592938</v>
      </c>
      <c r="B926" s="2" t="s">
        <v>3102</v>
      </c>
      <c r="C926" t="s">
        <v>599</v>
      </c>
      <c r="D926">
        <v>13</v>
      </c>
      <c r="E926" t="s">
        <v>32</v>
      </c>
      <c r="F926">
        <f>IF(E926="",_xlfn.XLOOKUP(C926,'Price Averages'!$D$4:$D$103,'Price Averages'!$E$4:$E$103, "FALSE"), E926)</f>
        <v>225</v>
      </c>
      <c r="G926">
        <v>75</v>
      </c>
      <c r="H926">
        <f>IF(G926="", _xlfn.XLOOKUP(C926, 'Cost Averages'!$D$4:$D$103,'Cost Averages'!$E$4:$E$103, "FALSE"),G926)</f>
        <v>75</v>
      </c>
      <c r="I926">
        <f t="shared" si="87"/>
        <v>2925</v>
      </c>
      <c r="J926">
        <f t="shared" si="88"/>
        <v>975</v>
      </c>
      <c r="K926">
        <f t="shared" si="89"/>
        <v>1950</v>
      </c>
      <c r="L926" s="2" t="s">
        <v>44</v>
      </c>
      <c r="M926" t="s">
        <v>681</v>
      </c>
      <c r="N926" t="s">
        <v>50</v>
      </c>
      <c r="O926" s="3">
        <v>13.486912834801583</v>
      </c>
      <c r="P926" t="str">
        <f t="shared" si="84"/>
        <v>E</v>
      </c>
      <c r="Q926">
        <f t="shared" si="85"/>
        <v>2019</v>
      </c>
      <c r="R926">
        <f t="shared" si="86"/>
        <v>0</v>
      </c>
    </row>
    <row r="927" spans="1:18" x14ac:dyDescent="0.25">
      <c r="A927" s="1">
        <v>43712.005265200321</v>
      </c>
      <c r="B927" s="2" t="s">
        <v>1483</v>
      </c>
      <c r="C927" t="s">
        <v>193</v>
      </c>
      <c r="D927">
        <v>13</v>
      </c>
      <c r="E927">
        <v>30</v>
      </c>
      <c r="F927">
        <f>IF(E927="",_xlfn.XLOOKUP(C927,'Price Averages'!$D$4:$D$103,'Price Averages'!$E$4:$E$103, "FALSE"), E927)</f>
        <v>30</v>
      </c>
      <c r="G927">
        <v>15</v>
      </c>
      <c r="H927">
        <f>IF(G927="", _xlfn.XLOOKUP(C927, 'Cost Averages'!$D$4:$D$103,'Cost Averages'!$E$4:$E$103, "FALSE"),G927)</f>
        <v>15</v>
      </c>
      <c r="I927">
        <f t="shared" si="87"/>
        <v>390</v>
      </c>
      <c r="J927">
        <f t="shared" si="88"/>
        <v>195</v>
      </c>
      <c r="K927">
        <f t="shared" si="89"/>
        <v>195</v>
      </c>
      <c r="L927" s="2" t="s">
        <v>28</v>
      </c>
      <c r="M927" t="s">
        <v>368</v>
      </c>
      <c r="N927" t="s">
        <v>78</v>
      </c>
      <c r="O927" s="3">
        <v>11.655355879643379</v>
      </c>
      <c r="P927" t="str">
        <f t="shared" si="84"/>
        <v>E</v>
      </c>
      <c r="Q927">
        <f t="shared" si="85"/>
        <v>2019</v>
      </c>
      <c r="R927">
        <f t="shared" si="86"/>
        <v>0</v>
      </c>
    </row>
    <row r="928" spans="1:18" x14ac:dyDescent="0.25">
      <c r="A928" s="1">
        <v>43816</v>
      </c>
      <c r="B928" s="2" t="s">
        <v>3232</v>
      </c>
      <c r="C928" t="s">
        <v>73</v>
      </c>
      <c r="D928">
        <v>13</v>
      </c>
      <c r="E928">
        <v>166</v>
      </c>
      <c r="F928">
        <f>IF(E928="",_xlfn.XLOOKUP(C928,'Price Averages'!$D$4:$D$103,'Price Averages'!$E$4:$E$103, "FALSE"), E928)</f>
        <v>166</v>
      </c>
      <c r="G928" t="s">
        <v>32</v>
      </c>
      <c r="H928">
        <f>IF(G928="", _xlfn.XLOOKUP(C928, 'Cost Averages'!$D$4:$D$103,'Cost Averages'!$E$4:$E$103, "FALSE"),G928)</f>
        <v>83</v>
      </c>
      <c r="I928">
        <f t="shared" si="87"/>
        <v>2158</v>
      </c>
      <c r="J928">
        <f t="shared" si="88"/>
        <v>1079</v>
      </c>
      <c r="K928">
        <f t="shared" si="89"/>
        <v>1079</v>
      </c>
      <c r="L928" s="2" t="s">
        <v>28</v>
      </c>
      <c r="M928" t="s">
        <v>100</v>
      </c>
      <c r="N928" t="s">
        <v>56</v>
      </c>
      <c r="O928" s="3">
        <v>9.7467096260695598</v>
      </c>
      <c r="P928" t="str">
        <f t="shared" si="84"/>
        <v>E</v>
      </c>
      <c r="Q928">
        <f t="shared" si="85"/>
        <v>2019</v>
      </c>
      <c r="R928">
        <f t="shared" si="86"/>
        <v>0</v>
      </c>
    </row>
    <row r="929" spans="1:18" x14ac:dyDescent="0.25">
      <c r="A929" s="1">
        <v>43606.800292282023</v>
      </c>
      <c r="B929" s="2" t="s">
        <v>1465</v>
      </c>
      <c r="C929" t="s">
        <v>378</v>
      </c>
      <c r="D929">
        <v>13</v>
      </c>
      <c r="E929" t="s">
        <v>32</v>
      </c>
      <c r="F929">
        <f>IF(E929="",_xlfn.XLOOKUP(C929,'Price Averages'!$D$4:$D$103,'Price Averages'!$E$4:$E$103, "FALSE"), E929)</f>
        <v>110</v>
      </c>
      <c r="G929" t="s">
        <v>32</v>
      </c>
      <c r="H929">
        <f>IF(G929="", _xlfn.XLOOKUP(C929, 'Cost Averages'!$D$4:$D$103,'Cost Averages'!$E$4:$E$103, "FALSE"),G929)</f>
        <v>55</v>
      </c>
      <c r="I929">
        <f t="shared" si="87"/>
        <v>1430</v>
      </c>
      <c r="J929">
        <f t="shared" si="88"/>
        <v>715</v>
      </c>
      <c r="K929">
        <f t="shared" si="89"/>
        <v>715</v>
      </c>
      <c r="L929" s="2" t="s">
        <v>23</v>
      </c>
      <c r="M929" t="s">
        <v>925</v>
      </c>
      <c r="N929" t="s">
        <v>50</v>
      </c>
      <c r="O929" s="3">
        <v>11.130819205617987</v>
      </c>
      <c r="P929" t="str">
        <f t="shared" si="84"/>
        <v>E</v>
      </c>
      <c r="Q929">
        <f t="shared" si="85"/>
        <v>2019</v>
      </c>
      <c r="R929">
        <f t="shared" si="86"/>
        <v>0</v>
      </c>
    </row>
    <row r="930" spans="1:18" x14ac:dyDescent="0.25">
      <c r="A930" s="1">
        <v>43651.3722850743</v>
      </c>
      <c r="B930" s="2" t="s">
        <v>2488</v>
      </c>
      <c r="C930" t="s">
        <v>146</v>
      </c>
      <c r="D930">
        <v>13</v>
      </c>
      <c r="E930">
        <v>308</v>
      </c>
      <c r="F930">
        <f>IF(E930="",_xlfn.XLOOKUP(C930,'Price Averages'!$D$4:$D$103,'Price Averages'!$E$4:$E$103, "FALSE"), E930)</f>
        <v>308</v>
      </c>
      <c r="G930">
        <v>77</v>
      </c>
      <c r="H930">
        <f>IF(G930="", _xlfn.XLOOKUP(C930, 'Cost Averages'!$D$4:$D$103,'Cost Averages'!$E$4:$E$103, "FALSE"),G930)</f>
        <v>77</v>
      </c>
      <c r="I930">
        <f t="shared" si="87"/>
        <v>4004</v>
      </c>
      <c r="J930">
        <f t="shared" si="88"/>
        <v>1001</v>
      </c>
      <c r="K930">
        <f t="shared" si="89"/>
        <v>3003</v>
      </c>
      <c r="L930" s="2" t="s">
        <v>28</v>
      </c>
      <c r="M930" t="s">
        <v>930</v>
      </c>
      <c r="N930" t="s">
        <v>25</v>
      </c>
      <c r="O930" s="3">
        <v>13.397308081757757</v>
      </c>
      <c r="P930" t="str">
        <f t="shared" si="84"/>
        <v>E</v>
      </c>
      <c r="Q930">
        <f t="shared" si="85"/>
        <v>2019</v>
      </c>
      <c r="R930">
        <f t="shared" si="86"/>
        <v>0</v>
      </c>
    </row>
    <row r="931" spans="1:18" x14ac:dyDescent="0.25">
      <c r="A931" s="1">
        <v>43604.22978920232</v>
      </c>
      <c r="B931" s="2" t="s">
        <v>1639</v>
      </c>
      <c r="C931" t="s">
        <v>332</v>
      </c>
      <c r="D931">
        <v>13</v>
      </c>
      <c r="E931">
        <v>180</v>
      </c>
      <c r="F931">
        <f>IF(E931="",_xlfn.XLOOKUP(C931,'Price Averages'!$D$4:$D$103,'Price Averages'!$E$4:$E$103, "FALSE"), E931)</f>
        <v>180</v>
      </c>
      <c r="G931" t="s">
        <v>32</v>
      </c>
      <c r="H931">
        <f>IF(G931="", _xlfn.XLOOKUP(C931, 'Cost Averages'!$D$4:$D$103,'Cost Averages'!$E$4:$E$103, "FALSE"),G931)</f>
        <v>45</v>
      </c>
      <c r="I931">
        <f t="shared" si="87"/>
        <v>2340</v>
      </c>
      <c r="J931">
        <f t="shared" si="88"/>
        <v>585</v>
      </c>
      <c r="K931">
        <f t="shared" si="89"/>
        <v>1755</v>
      </c>
      <c r="L931" s="2" t="s">
        <v>28</v>
      </c>
      <c r="M931" t="s">
        <v>637</v>
      </c>
      <c r="N931" t="s">
        <v>78</v>
      </c>
      <c r="O931" s="3">
        <v>9.879282537628514</v>
      </c>
      <c r="P931" t="str">
        <f t="shared" si="84"/>
        <v>E</v>
      </c>
      <c r="Q931">
        <f t="shared" si="85"/>
        <v>2019</v>
      </c>
      <c r="R931">
        <f t="shared" si="86"/>
        <v>0</v>
      </c>
    </row>
    <row r="932" spans="1:18" x14ac:dyDescent="0.25">
      <c r="A932" s="1">
        <v>43809.63368077085</v>
      </c>
      <c r="B932" s="2" t="s">
        <v>1132</v>
      </c>
      <c r="C932" t="s">
        <v>76</v>
      </c>
      <c r="D932">
        <v>13</v>
      </c>
      <c r="E932">
        <v>126</v>
      </c>
      <c r="F932">
        <f>IF(E932="",_xlfn.XLOOKUP(C932,'Price Averages'!$D$4:$D$103,'Price Averages'!$E$4:$E$103, "FALSE"), E932)</f>
        <v>126</v>
      </c>
      <c r="G932">
        <v>42</v>
      </c>
      <c r="H932">
        <f>IF(G932="", _xlfn.XLOOKUP(C932, 'Cost Averages'!$D$4:$D$103,'Cost Averages'!$E$4:$E$103, "FALSE"),G932)</f>
        <v>42</v>
      </c>
      <c r="I932">
        <f t="shared" si="87"/>
        <v>1638</v>
      </c>
      <c r="J932">
        <f t="shared" si="88"/>
        <v>546</v>
      </c>
      <c r="K932">
        <f t="shared" si="89"/>
        <v>1092</v>
      </c>
      <c r="L932" s="2" t="s">
        <v>28</v>
      </c>
      <c r="M932" t="s">
        <v>393</v>
      </c>
      <c r="N932" t="s">
        <v>50</v>
      </c>
      <c r="O932" s="3">
        <v>11.394777319422785</v>
      </c>
      <c r="P932" t="str">
        <f t="shared" si="84"/>
        <v>E</v>
      </c>
      <c r="Q932">
        <f t="shared" si="85"/>
        <v>2019</v>
      </c>
      <c r="R932">
        <f t="shared" si="86"/>
        <v>0</v>
      </c>
    </row>
    <row r="933" spans="1:18" x14ac:dyDescent="0.25">
      <c r="A933" s="1">
        <v>43532.219761512009</v>
      </c>
      <c r="B933" s="2" t="s">
        <v>2527</v>
      </c>
      <c r="C933" t="s">
        <v>107</v>
      </c>
      <c r="D933">
        <v>13</v>
      </c>
      <c r="E933">
        <v>81</v>
      </c>
      <c r="F933">
        <f>IF(E933="",_xlfn.XLOOKUP(C933,'Price Averages'!$D$4:$D$103,'Price Averages'!$E$4:$E$103, "FALSE"), E933)</f>
        <v>81</v>
      </c>
      <c r="G933">
        <v>27</v>
      </c>
      <c r="H933">
        <f>IF(G933="", _xlfn.XLOOKUP(C933, 'Cost Averages'!$D$4:$D$103,'Cost Averages'!$E$4:$E$103, "FALSE"),G933)</f>
        <v>27</v>
      </c>
      <c r="I933">
        <f t="shared" si="87"/>
        <v>1053</v>
      </c>
      <c r="J933">
        <f t="shared" si="88"/>
        <v>351</v>
      </c>
      <c r="K933">
        <f t="shared" si="89"/>
        <v>702</v>
      </c>
      <c r="L933" s="2" t="s">
        <v>44</v>
      </c>
      <c r="M933" t="s">
        <v>110</v>
      </c>
      <c r="N933" t="s">
        <v>56</v>
      </c>
      <c r="O933" s="3">
        <v>11.128721898968678</v>
      </c>
      <c r="P933" t="str">
        <f t="shared" si="84"/>
        <v>E</v>
      </c>
      <c r="Q933">
        <f t="shared" si="85"/>
        <v>2019</v>
      </c>
      <c r="R933">
        <f t="shared" si="86"/>
        <v>0</v>
      </c>
    </row>
    <row r="934" spans="1:18" x14ac:dyDescent="0.25">
      <c r="A934" s="1">
        <v>43813.774121755458</v>
      </c>
      <c r="B934" s="2" t="s">
        <v>195</v>
      </c>
      <c r="C934" t="s">
        <v>196</v>
      </c>
      <c r="D934">
        <v>13</v>
      </c>
      <c r="E934">
        <v>57</v>
      </c>
      <c r="F934">
        <f>IF(E934="",_xlfn.XLOOKUP(C934,'Price Averages'!$D$4:$D$103,'Price Averages'!$E$4:$E$103, "FALSE"), E934)</f>
        <v>57</v>
      </c>
      <c r="G934">
        <v>19</v>
      </c>
      <c r="H934">
        <f>IF(G934="", _xlfn.XLOOKUP(C934, 'Cost Averages'!$D$4:$D$103,'Cost Averages'!$E$4:$E$103, "FALSE"),G934)</f>
        <v>19</v>
      </c>
      <c r="I934">
        <f t="shared" si="87"/>
        <v>741</v>
      </c>
      <c r="J934">
        <f t="shared" si="88"/>
        <v>247</v>
      </c>
      <c r="K934">
        <f t="shared" si="89"/>
        <v>494</v>
      </c>
      <c r="L934" s="2" t="s">
        <v>28</v>
      </c>
      <c r="M934" t="s">
        <v>197</v>
      </c>
      <c r="N934" t="s">
        <v>25</v>
      </c>
      <c r="O934" s="3">
        <v>12.007834550770397</v>
      </c>
      <c r="P934" t="str">
        <f t="shared" si="84"/>
        <v>E</v>
      </c>
      <c r="Q934">
        <f t="shared" si="85"/>
        <v>2019</v>
      </c>
      <c r="R934">
        <f t="shared" si="86"/>
        <v>0</v>
      </c>
    </row>
    <row r="935" spans="1:18" x14ac:dyDescent="0.25">
      <c r="A935" s="1">
        <v>43608.973435152402</v>
      </c>
      <c r="B935" s="2" t="s">
        <v>2279</v>
      </c>
      <c r="C935" t="s">
        <v>383</v>
      </c>
      <c r="D935">
        <v>13</v>
      </c>
      <c r="E935">
        <v>72</v>
      </c>
      <c r="F935">
        <f>IF(E935="",_xlfn.XLOOKUP(C935,'Price Averages'!$D$4:$D$103,'Price Averages'!$E$4:$E$103, "FALSE"), E935)</f>
        <v>72</v>
      </c>
      <c r="G935">
        <v>36</v>
      </c>
      <c r="H935">
        <f>IF(G935="", _xlfn.XLOOKUP(C935, 'Cost Averages'!$D$4:$D$103,'Cost Averages'!$E$4:$E$103, "FALSE"),G935)</f>
        <v>36</v>
      </c>
      <c r="I935">
        <f t="shared" si="87"/>
        <v>936</v>
      </c>
      <c r="J935">
        <f t="shared" si="88"/>
        <v>468</v>
      </c>
      <c r="K935">
        <f t="shared" si="89"/>
        <v>468</v>
      </c>
      <c r="L935" s="2" t="s">
        <v>23</v>
      </c>
      <c r="M935" t="s">
        <v>1335</v>
      </c>
      <c r="N935" t="s">
        <v>41</v>
      </c>
      <c r="O935" s="3">
        <v>9.1264071155960682</v>
      </c>
      <c r="P935" t="str">
        <f t="shared" si="84"/>
        <v>E</v>
      </c>
      <c r="Q935">
        <f t="shared" si="85"/>
        <v>2019</v>
      </c>
      <c r="R935">
        <f t="shared" si="86"/>
        <v>0</v>
      </c>
    </row>
    <row r="936" spans="1:18" x14ac:dyDescent="0.25">
      <c r="A936" s="1">
        <v>43502.86447048324</v>
      </c>
      <c r="B936" s="2" t="s">
        <v>2599</v>
      </c>
      <c r="C936" t="s">
        <v>64</v>
      </c>
      <c r="D936">
        <v>13</v>
      </c>
      <c r="E936">
        <v>352</v>
      </c>
      <c r="F936">
        <f>IF(E936="",_xlfn.XLOOKUP(C936,'Price Averages'!$D$4:$D$103,'Price Averages'!$E$4:$E$103, "FALSE"), E936)</f>
        <v>352</v>
      </c>
      <c r="G936" t="s">
        <v>32</v>
      </c>
      <c r="H936">
        <f>IF(G936="", _xlfn.XLOOKUP(C936, 'Cost Averages'!$D$4:$D$103,'Cost Averages'!$E$4:$E$103, "FALSE"),G936)</f>
        <v>88</v>
      </c>
      <c r="I936">
        <f t="shared" si="87"/>
        <v>4576</v>
      </c>
      <c r="J936">
        <f t="shared" si="88"/>
        <v>1144</v>
      </c>
      <c r="K936">
        <f t="shared" si="89"/>
        <v>3432</v>
      </c>
      <c r="L936" s="2" t="s">
        <v>44</v>
      </c>
      <c r="M936" t="s">
        <v>798</v>
      </c>
      <c r="N936" t="s">
        <v>78</v>
      </c>
      <c r="O936" s="3">
        <v>11.927799225928501</v>
      </c>
      <c r="P936" t="str">
        <f t="shared" si="84"/>
        <v>E</v>
      </c>
      <c r="Q936">
        <f t="shared" si="85"/>
        <v>2019</v>
      </c>
      <c r="R936">
        <f t="shared" si="86"/>
        <v>0</v>
      </c>
    </row>
    <row r="937" spans="1:18" x14ac:dyDescent="0.25">
      <c r="A937" s="1">
        <v>43697.070457986192</v>
      </c>
      <c r="B937" s="2" t="s">
        <v>795</v>
      </c>
      <c r="C937" t="s">
        <v>465</v>
      </c>
      <c r="D937">
        <v>13</v>
      </c>
      <c r="E937">
        <v>72</v>
      </c>
      <c r="F937">
        <f>IF(E937="",_xlfn.XLOOKUP(C937,'Price Averages'!$D$4:$D$103,'Price Averages'!$E$4:$E$103, "FALSE"), E937)</f>
        <v>72</v>
      </c>
      <c r="G937">
        <v>36</v>
      </c>
      <c r="H937">
        <f>IF(G937="", _xlfn.XLOOKUP(C937, 'Cost Averages'!$D$4:$D$103,'Cost Averages'!$E$4:$E$103, "FALSE"),G937)</f>
        <v>36</v>
      </c>
      <c r="I937">
        <f t="shared" si="87"/>
        <v>936</v>
      </c>
      <c r="J937">
        <f t="shared" si="88"/>
        <v>468</v>
      </c>
      <c r="K937">
        <f t="shared" si="89"/>
        <v>468</v>
      </c>
      <c r="L937" s="2" t="s">
        <v>28</v>
      </c>
      <c r="M937" t="s">
        <v>796</v>
      </c>
      <c r="N937" t="s">
        <v>46</v>
      </c>
      <c r="O937" s="3">
        <v>9.4608554813364627</v>
      </c>
      <c r="P937" t="str">
        <f t="shared" si="84"/>
        <v>E</v>
      </c>
      <c r="Q937">
        <f t="shared" si="85"/>
        <v>2019</v>
      </c>
      <c r="R937">
        <f t="shared" si="86"/>
        <v>0</v>
      </c>
    </row>
    <row r="938" spans="1:18" x14ac:dyDescent="0.25">
      <c r="A938" s="1">
        <v>43797.304870639789</v>
      </c>
      <c r="B938" s="2" t="s">
        <v>2248</v>
      </c>
      <c r="C938" t="s">
        <v>244</v>
      </c>
      <c r="D938">
        <v>13</v>
      </c>
      <c r="E938">
        <v>252</v>
      </c>
      <c r="F938">
        <f>IF(E938="",_xlfn.XLOOKUP(C938,'Price Averages'!$D$4:$D$103,'Price Averages'!$E$4:$E$103, "FALSE"), E938)</f>
        <v>252</v>
      </c>
      <c r="G938">
        <v>63</v>
      </c>
      <c r="H938">
        <f>IF(G938="", _xlfn.XLOOKUP(C938, 'Cost Averages'!$D$4:$D$103,'Cost Averages'!$E$4:$E$103, "FALSE"),G938)</f>
        <v>63</v>
      </c>
      <c r="I938">
        <f t="shared" si="87"/>
        <v>3276</v>
      </c>
      <c r="J938">
        <f t="shared" si="88"/>
        <v>819</v>
      </c>
      <c r="K938">
        <f t="shared" si="89"/>
        <v>2457</v>
      </c>
      <c r="L938" s="2" t="s">
        <v>23</v>
      </c>
      <c r="M938" t="s">
        <v>520</v>
      </c>
      <c r="N938" t="s">
        <v>25</v>
      </c>
      <c r="O938" s="3">
        <v>11.003496633574638</v>
      </c>
      <c r="P938" t="str">
        <f t="shared" si="84"/>
        <v>E</v>
      </c>
      <c r="Q938">
        <f t="shared" si="85"/>
        <v>2019</v>
      </c>
      <c r="R938">
        <f t="shared" si="86"/>
        <v>0</v>
      </c>
    </row>
    <row r="939" spans="1:18" x14ac:dyDescent="0.25">
      <c r="A939" s="1">
        <v>43808.323383056566</v>
      </c>
      <c r="B939" s="2" t="s">
        <v>2215</v>
      </c>
      <c r="C939" t="s">
        <v>83</v>
      </c>
      <c r="D939">
        <v>13</v>
      </c>
      <c r="E939">
        <v>300</v>
      </c>
      <c r="F939">
        <f>IF(E939="",_xlfn.XLOOKUP(C939,'Price Averages'!$D$4:$D$103,'Price Averages'!$E$4:$E$103, "FALSE"), E939)</f>
        <v>300</v>
      </c>
      <c r="G939">
        <v>75</v>
      </c>
      <c r="H939">
        <f>IF(G939="", _xlfn.XLOOKUP(C939, 'Cost Averages'!$D$4:$D$103,'Cost Averages'!$E$4:$E$103, "FALSE"),G939)</f>
        <v>75</v>
      </c>
      <c r="I939">
        <f t="shared" si="87"/>
        <v>3900</v>
      </c>
      <c r="J939">
        <f t="shared" si="88"/>
        <v>975</v>
      </c>
      <c r="K939">
        <f t="shared" si="89"/>
        <v>2925</v>
      </c>
      <c r="L939" s="2" t="s">
        <v>28</v>
      </c>
      <c r="M939" t="s">
        <v>71</v>
      </c>
      <c r="N939" t="s">
        <v>56</v>
      </c>
      <c r="O939" s="3">
        <v>12.163730387337393</v>
      </c>
      <c r="P939" t="str">
        <f t="shared" si="84"/>
        <v>E</v>
      </c>
      <c r="Q939">
        <f t="shared" si="85"/>
        <v>2019</v>
      </c>
      <c r="R939">
        <f t="shared" si="86"/>
        <v>0</v>
      </c>
    </row>
    <row r="940" spans="1:18" x14ac:dyDescent="0.25">
      <c r="A940" s="1">
        <v>43723.387319289061</v>
      </c>
      <c r="B940" s="2" t="s">
        <v>2558</v>
      </c>
      <c r="C940" t="s">
        <v>83</v>
      </c>
      <c r="D940">
        <v>13</v>
      </c>
      <c r="E940">
        <v>300</v>
      </c>
      <c r="F940">
        <f>IF(E940="",_xlfn.XLOOKUP(C940,'Price Averages'!$D$4:$D$103,'Price Averages'!$E$4:$E$103, "FALSE"), E940)</f>
        <v>300</v>
      </c>
      <c r="G940">
        <v>75</v>
      </c>
      <c r="H940">
        <f>IF(G940="", _xlfn.XLOOKUP(C940, 'Cost Averages'!$D$4:$D$103,'Cost Averages'!$E$4:$E$103, "FALSE"),G940)</f>
        <v>75</v>
      </c>
      <c r="I940">
        <f t="shared" si="87"/>
        <v>3900</v>
      </c>
      <c r="J940">
        <f t="shared" si="88"/>
        <v>975</v>
      </c>
      <c r="K940">
        <f t="shared" si="89"/>
        <v>2925</v>
      </c>
      <c r="L940" s="2" t="s">
        <v>28</v>
      </c>
      <c r="M940" t="s">
        <v>1034</v>
      </c>
      <c r="N940" t="s">
        <v>50</v>
      </c>
      <c r="O940" s="3">
        <v>10.588336269016523</v>
      </c>
      <c r="P940" t="str">
        <f t="shared" si="84"/>
        <v>E</v>
      </c>
      <c r="Q940">
        <f t="shared" si="85"/>
        <v>2019</v>
      </c>
      <c r="R940">
        <f t="shared" si="86"/>
        <v>0</v>
      </c>
    </row>
    <row r="941" spans="1:18" x14ac:dyDescent="0.25">
      <c r="A941" s="1">
        <v>43680.99565577857</v>
      </c>
      <c r="B941" s="2" t="s">
        <v>2705</v>
      </c>
      <c r="C941" t="s">
        <v>210</v>
      </c>
      <c r="D941">
        <v>13</v>
      </c>
      <c r="E941" t="s">
        <v>32</v>
      </c>
      <c r="F941">
        <f>IF(E941="",_xlfn.XLOOKUP(C941,'Price Averages'!$D$4:$D$103,'Price Averages'!$E$4:$E$103, "FALSE"), E941)</f>
        <v>264</v>
      </c>
      <c r="G941">
        <v>88</v>
      </c>
      <c r="H941">
        <f>IF(G941="", _xlfn.XLOOKUP(C941, 'Cost Averages'!$D$4:$D$103,'Cost Averages'!$E$4:$E$103, "FALSE"),G941)</f>
        <v>88</v>
      </c>
      <c r="I941">
        <f t="shared" si="87"/>
        <v>3432</v>
      </c>
      <c r="J941">
        <f t="shared" si="88"/>
        <v>1144</v>
      </c>
      <c r="K941">
        <f t="shared" si="89"/>
        <v>2288</v>
      </c>
      <c r="L941" s="2" t="s">
        <v>28</v>
      </c>
      <c r="M941" t="s">
        <v>1077</v>
      </c>
      <c r="N941" t="s">
        <v>41</v>
      </c>
      <c r="O941" s="3">
        <v>10.818241047231139</v>
      </c>
      <c r="P941" t="str">
        <f t="shared" si="84"/>
        <v>E</v>
      </c>
      <c r="Q941">
        <f t="shared" si="85"/>
        <v>2019</v>
      </c>
      <c r="R941">
        <f t="shared" si="86"/>
        <v>0</v>
      </c>
    </row>
    <row r="942" spans="1:18" x14ac:dyDescent="0.25">
      <c r="A942" s="1">
        <v>43784.946522744773</v>
      </c>
      <c r="B942" s="2" t="s">
        <v>2135</v>
      </c>
      <c r="C942" t="s">
        <v>39</v>
      </c>
      <c r="D942">
        <v>13</v>
      </c>
      <c r="E942">
        <v>231</v>
      </c>
      <c r="F942">
        <f>IF(E942="",_xlfn.XLOOKUP(C942,'Price Averages'!$D$4:$D$103,'Price Averages'!$E$4:$E$103, "FALSE"), E942)</f>
        <v>231</v>
      </c>
      <c r="G942">
        <v>77</v>
      </c>
      <c r="H942">
        <f>IF(G942="", _xlfn.XLOOKUP(C942, 'Cost Averages'!$D$4:$D$103,'Cost Averages'!$E$4:$E$103, "FALSE"),G942)</f>
        <v>77</v>
      </c>
      <c r="I942">
        <f t="shared" si="87"/>
        <v>3003</v>
      </c>
      <c r="J942">
        <f t="shared" si="88"/>
        <v>1001</v>
      </c>
      <c r="K942">
        <f t="shared" si="89"/>
        <v>2002</v>
      </c>
      <c r="L942" s="2" t="s">
        <v>44</v>
      </c>
      <c r="M942" t="s">
        <v>71</v>
      </c>
      <c r="N942" t="s">
        <v>56</v>
      </c>
      <c r="O942" s="3">
        <v>12.163730387337393</v>
      </c>
      <c r="P942" t="str">
        <f t="shared" si="84"/>
        <v>E</v>
      </c>
      <c r="Q942">
        <f t="shared" si="85"/>
        <v>2019</v>
      </c>
      <c r="R942">
        <f t="shared" si="86"/>
        <v>0</v>
      </c>
    </row>
    <row r="943" spans="1:18" x14ac:dyDescent="0.25">
      <c r="A943" s="1">
        <v>43830</v>
      </c>
      <c r="B943" s="2" t="s">
        <v>3245</v>
      </c>
      <c r="C943" t="s">
        <v>240</v>
      </c>
      <c r="D943">
        <v>13</v>
      </c>
      <c r="E943">
        <v>132</v>
      </c>
      <c r="F943">
        <f>IF(E943="",_xlfn.XLOOKUP(C943,'Price Averages'!$D$4:$D$103,'Price Averages'!$E$4:$E$103, "FALSE"), E943)</f>
        <v>132</v>
      </c>
      <c r="G943">
        <v>44</v>
      </c>
      <c r="H943">
        <f>IF(G943="", _xlfn.XLOOKUP(C943, 'Cost Averages'!$D$4:$D$103,'Cost Averages'!$E$4:$E$103, "FALSE"),G943)</f>
        <v>44</v>
      </c>
      <c r="I943">
        <f t="shared" si="87"/>
        <v>1716</v>
      </c>
      <c r="J943">
        <f t="shared" si="88"/>
        <v>572</v>
      </c>
      <c r="K943">
        <f t="shared" si="89"/>
        <v>1144</v>
      </c>
      <c r="L943" s="2" t="s">
        <v>28</v>
      </c>
      <c r="M943" t="s">
        <v>579</v>
      </c>
      <c r="N943" t="s">
        <v>41</v>
      </c>
      <c r="O943" s="3">
        <v>14.760829371220243</v>
      </c>
      <c r="P943" t="str">
        <f t="shared" si="84"/>
        <v>E</v>
      </c>
      <c r="Q943">
        <f t="shared" si="85"/>
        <v>2019</v>
      </c>
      <c r="R943">
        <f t="shared" si="86"/>
        <v>0</v>
      </c>
    </row>
    <row r="944" spans="1:18" x14ac:dyDescent="0.25">
      <c r="A944" s="1">
        <v>43748.156030559476</v>
      </c>
      <c r="B944" s="2" t="s">
        <v>3000</v>
      </c>
      <c r="C944" t="s">
        <v>417</v>
      </c>
      <c r="D944">
        <v>13</v>
      </c>
      <c r="E944">
        <v>352</v>
      </c>
      <c r="F944">
        <f>IF(E944="",_xlfn.XLOOKUP(C944,'Price Averages'!$D$4:$D$103,'Price Averages'!$E$4:$E$103, "FALSE"), E944)</f>
        <v>352</v>
      </c>
      <c r="G944">
        <v>88</v>
      </c>
      <c r="H944">
        <f>IF(G944="", _xlfn.XLOOKUP(C944, 'Cost Averages'!$D$4:$D$103,'Cost Averages'!$E$4:$E$103, "FALSE"),G944)</f>
        <v>88</v>
      </c>
      <c r="I944">
        <f t="shared" si="87"/>
        <v>4576</v>
      </c>
      <c r="J944">
        <f t="shared" si="88"/>
        <v>1144</v>
      </c>
      <c r="K944">
        <f t="shared" si="89"/>
        <v>3432</v>
      </c>
      <c r="L944" s="2" t="s">
        <v>44</v>
      </c>
      <c r="M944" t="s">
        <v>363</v>
      </c>
      <c r="N944" t="s">
        <v>50</v>
      </c>
      <c r="O944" s="3">
        <v>12.004541523616258</v>
      </c>
      <c r="P944" t="str">
        <f t="shared" si="84"/>
        <v>E</v>
      </c>
      <c r="Q944">
        <f t="shared" si="85"/>
        <v>2019</v>
      </c>
      <c r="R944">
        <f t="shared" si="86"/>
        <v>0</v>
      </c>
    </row>
    <row r="945" spans="1:18" x14ac:dyDescent="0.25">
      <c r="A945" s="1">
        <v>43803.47290147793</v>
      </c>
      <c r="B945" s="2" t="s">
        <v>3112</v>
      </c>
      <c r="C945" t="s">
        <v>391</v>
      </c>
      <c r="D945">
        <v>13</v>
      </c>
      <c r="E945" t="s">
        <v>32</v>
      </c>
      <c r="F945">
        <f>IF(E945="",_xlfn.XLOOKUP(C945,'Price Averages'!$D$4:$D$103,'Price Averages'!$E$4:$E$103, "FALSE"), E945)</f>
        <v>160</v>
      </c>
      <c r="G945">
        <v>80</v>
      </c>
      <c r="H945">
        <f>IF(G945="", _xlfn.XLOOKUP(C945, 'Cost Averages'!$D$4:$D$103,'Cost Averages'!$E$4:$E$103, "FALSE"),G945)</f>
        <v>80</v>
      </c>
      <c r="I945">
        <f t="shared" si="87"/>
        <v>2080</v>
      </c>
      <c r="J945">
        <f t="shared" si="88"/>
        <v>1040</v>
      </c>
      <c r="K945">
        <f t="shared" si="89"/>
        <v>1040</v>
      </c>
      <c r="L945" s="2" t="s">
        <v>23</v>
      </c>
      <c r="M945" t="s">
        <v>1187</v>
      </c>
      <c r="N945" t="s">
        <v>25</v>
      </c>
      <c r="O945" s="3">
        <v>11.971065679104063</v>
      </c>
      <c r="P945" t="str">
        <f t="shared" si="84"/>
        <v>E</v>
      </c>
      <c r="Q945">
        <f t="shared" si="85"/>
        <v>2019</v>
      </c>
      <c r="R945">
        <f t="shared" si="86"/>
        <v>0</v>
      </c>
    </row>
    <row r="946" spans="1:18" x14ac:dyDescent="0.25">
      <c r="A946" s="1">
        <v>43745.477915663178</v>
      </c>
      <c r="B946" s="2" t="s">
        <v>1698</v>
      </c>
      <c r="C946" t="s">
        <v>258</v>
      </c>
      <c r="D946">
        <v>13</v>
      </c>
      <c r="E946" t="s">
        <v>32</v>
      </c>
      <c r="F946">
        <f>IF(E946="",_xlfn.XLOOKUP(C946,'Price Averages'!$D$4:$D$103,'Price Averages'!$E$4:$E$103, "FALSE"), E946)</f>
        <v>50</v>
      </c>
      <c r="G946">
        <v>25</v>
      </c>
      <c r="H946">
        <f>IF(G946="", _xlfn.XLOOKUP(C946, 'Cost Averages'!$D$4:$D$103,'Cost Averages'!$E$4:$E$103, "FALSE"),G946)</f>
        <v>25</v>
      </c>
      <c r="I946">
        <f t="shared" si="87"/>
        <v>650</v>
      </c>
      <c r="J946">
        <f t="shared" si="88"/>
        <v>325</v>
      </c>
      <c r="K946">
        <f t="shared" si="89"/>
        <v>325</v>
      </c>
      <c r="L946" s="2" t="s">
        <v>23</v>
      </c>
      <c r="M946" t="s">
        <v>173</v>
      </c>
      <c r="N946" t="s">
        <v>46</v>
      </c>
      <c r="O946" s="3">
        <v>11.727497850343074</v>
      </c>
      <c r="P946" t="str">
        <f t="shared" si="84"/>
        <v>E</v>
      </c>
      <c r="Q946">
        <f t="shared" si="85"/>
        <v>2019</v>
      </c>
      <c r="R946">
        <f t="shared" si="86"/>
        <v>0</v>
      </c>
    </row>
    <row r="947" spans="1:18" x14ac:dyDescent="0.25">
      <c r="A947" s="1">
        <v>43553.202139656489</v>
      </c>
      <c r="B947" s="2" t="s">
        <v>1416</v>
      </c>
      <c r="C947" t="s">
        <v>128</v>
      </c>
      <c r="D947">
        <v>13</v>
      </c>
      <c r="E947" t="s">
        <v>32</v>
      </c>
      <c r="F947">
        <f>IF(E947="",_xlfn.XLOOKUP(C947,'Price Averages'!$D$4:$D$103,'Price Averages'!$E$4:$E$103, "FALSE"), E947)</f>
        <v>154</v>
      </c>
      <c r="G947">
        <v>77</v>
      </c>
      <c r="H947">
        <f>IF(G947="", _xlfn.XLOOKUP(C947, 'Cost Averages'!$D$4:$D$103,'Cost Averages'!$E$4:$E$103, "FALSE"),G947)</f>
        <v>77</v>
      </c>
      <c r="I947">
        <f t="shared" si="87"/>
        <v>2002</v>
      </c>
      <c r="J947">
        <f t="shared" si="88"/>
        <v>1001</v>
      </c>
      <c r="K947">
        <f t="shared" si="89"/>
        <v>1001</v>
      </c>
      <c r="L947" s="2" t="s">
        <v>28</v>
      </c>
      <c r="M947" t="s">
        <v>1245</v>
      </c>
      <c r="N947" t="s">
        <v>41</v>
      </c>
      <c r="O947" s="3">
        <v>10.518436853046438</v>
      </c>
      <c r="P947" t="str">
        <f t="shared" si="84"/>
        <v>E</v>
      </c>
      <c r="Q947">
        <f t="shared" si="85"/>
        <v>2019</v>
      </c>
      <c r="R947">
        <f t="shared" si="86"/>
        <v>0</v>
      </c>
    </row>
    <row r="948" spans="1:18" x14ac:dyDescent="0.25">
      <c r="A948" s="1">
        <v>43736.500180702955</v>
      </c>
      <c r="B948" s="2" t="s">
        <v>2014</v>
      </c>
      <c r="C948" t="s">
        <v>268</v>
      </c>
      <c r="D948">
        <v>13</v>
      </c>
      <c r="E948">
        <v>57</v>
      </c>
      <c r="F948">
        <f>IF(E948="",_xlfn.XLOOKUP(C948,'Price Averages'!$D$4:$D$103,'Price Averages'!$E$4:$E$103, "FALSE"), E948)</f>
        <v>57</v>
      </c>
      <c r="G948" t="s">
        <v>32</v>
      </c>
      <c r="H948">
        <f>IF(G948="", _xlfn.XLOOKUP(C948, 'Cost Averages'!$D$4:$D$103,'Cost Averages'!$E$4:$E$103, "FALSE"),G948)</f>
        <v>19</v>
      </c>
      <c r="I948">
        <f t="shared" si="87"/>
        <v>741</v>
      </c>
      <c r="J948">
        <f t="shared" si="88"/>
        <v>247</v>
      </c>
      <c r="K948">
        <f t="shared" si="89"/>
        <v>494</v>
      </c>
      <c r="L948" s="2" t="s">
        <v>44</v>
      </c>
      <c r="M948" t="s">
        <v>436</v>
      </c>
      <c r="N948" t="s">
        <v>34</v>
      </c>
      <c r="O948" s="3">
        <v>15.861056998489449</v>
      </c>
      <c r="P948" t="str">
        <f t="shared" si="84"/>
        <v>E</v>
      </c>
      <c r="Q948">
        <f t="shared" si="85"/>
        <v>2019</v>
      </c>
      <c r="R948">
        <f t="shared" si="86"/>
        <v>0</v>
      </c>
    </row>
    <row r="949" spans="1:18" x14ac:dyDescent="0.25">
      <c r="A949" s="1">
        <v>43475.205952562421</v>
      </c>
      <c r="B949" s="2" t="s">
        <v>319</v>
      </c>
      <c r="C949" t="s">
        <v>320</v>
      </c>
      <c r="D949">
        <v>13</v>
      </c>
      <c r="E949">
        <v>124</v>
      </c>
      <c r="F949">
        <f>IF(E949="",_xlfn.XLOOKUP(C949,'Price Averages'!$D$4:$D$103,'Price Averages'!$E$4:$E$103, "FALSE"), E949)</f>
        <v>124</v>
      </c>
      <c r="G949">
        <v>62</v>
      </c>
      <c r="H949">
        <f>IF(G949="", _xlfn.XLOOKUP(C949, 'Cost Averages'!$D$4:$D$103,'Cost Averages'!$E$4:$E$103, "FALSE"),G949)</f>
        <v>62</v>
      </c>
      <c r="I949">
        <f t="shared" si="87"/>
        <v>1612</v>
      </c>
      <c r="J949">
        <f t="shared" si="88"/>
        <v>806</v>
      </c>
      <c r="K949">
        <f t="shared" si="89"/>
        <v>806</v>
      </c>
      <c r="L949" s="2" t="s">
        <v>28</v>
      </c>
      <c r="M949" t="s">
        <v>321</v>
      </c>
      <c r="N949" t="s">
        <v>25</v>
      </c>
      <c r="O949" s="3">
        <v>12.545140403858928</v>
      </c>
      <c r="P949" t="str">
        <f t="shared" si="84"/>
        <v>E</v>
      </c>
      <c r="Q949">
        <f t="shared" si="85"/>
        <v>2019</v>
      </c>
      <c r="R949">
        <f t="shared" si="86"/>
        <v>0</v>
      </c>
    </row>
    <row r="950" spans="1:18" x14ac:dyDescent="0.25">
      <c r="A950" s="1">
        <v>43545.947825037045</v>
      </c>
      <c r="B950" s="2" t="s">
        <v>2188</v>
      </c>
      <c r="C950" t="s">
        <v>553</v>
      </c>
      <c r="D950">
        <v>13</v>
      </c>
      <c r="E950">
        <v>384</v>
      </c>
      <c r="F950">
        <f>IF(E950="",_xlfn.XLOOKUP(C950,'Price Averages'!$D$4:$D$103,'Price Averages'!$E$4:$E$103, "FALSE"), E950)</f>
        <v>384</v>
      </c>
      <c r="G950">
        <v>96</v>
      </c>
      <c r="H950">
        <f>IF(G950="", _xlfn.XLOOKUP(C950, 'Cost Averages'!$D$4:$D$103,'Cost Averages'!$E$4:$E$103, "FALSE"),G950)</f>
        <v>96</v>
      </c>
      <c r="I950">
        <f t="shared" si="87"/>
        <v>4992</v>
      </c>
      <c r="J950">
        <f t="shared" si="88"/>
        <v>1248</v>
      </c>
      <c r="K950">
        <f t="shared" si="89"/>
        <v>3744</v>
      </c>
      <c r="L950" s="2" t="s">
        <v>28</v>
      </c>
      <c r="M950" t="s">
        <v>144</v>
      </c>
      <c r="N950" t="s">
        <v>25</v>
      </c>
      <c r="O950" s="3">
        <v>11.749038185128619</v>
      </c>
      <c r="P950" t="str">
        <f t="shared" si="84"/>
        <v>E</v>
      </c>
      <c r="Q950">
        <f t="shared" si="85"/>
        <v>2019</v>
      </c>
      <c r="R950">
        <f t="shared" si="86"/>
        <v>0</v>
      </c>
    </row>
    <row r="951" spans="1:18" x14ac:dyDescent="0.25">
      <c r="A951" s="1">
        <v>43672.658440416984</v>
      </c>
      <c r="B951" s="2" t="s">
        <v>2259</v>
      </c>
      <c r="C951" t="s">
        <v>54</v>
      </c>
      <c r="D951">
        <v>13</v>
      </c>
      <c r="E951" t="s">
        <v>32</v>
      </c>
      <c r="F951">
        <f>IF(E951="",_xlfn.XLOOKUP(C951,'Price Averages'!$D$4:$D$103,'Price Averages'!$E$4:$E$103, "FALSE"), E951)</f>
        <v>80</v>
      </c>
      <c r="G951">
        <v>20</v>
      </c>
      <c r="H951">
        <f>IF(G951="", _xlfn.XLOOKUP(C951, 'Cost Averages'!$D$4:$D$103,'Cost Averages'!$E$4:$E$103, "FALSE"),G951)</f>
        <v>20</v>
      </c>
      <c r="I951">
        <f t="shared" si="87"/>
        <v>1040</v>
      </c>
      <c r="J951">
        <f t="shared" si="88"/>
        <v>260</v>
      </c>
      <c r="K951">
        <f t="shared" si="89"/>
        <v>780</v>
      </c>
      <c r="L951" s="2" t="s">
        <v>23</v>
      </c>
      <c r="M951" t="s">
        <v>906</v>
      </c>
      <c r="N951" t="s">
        <v>34</v>
      </c>
      <c r="O951" s="3">
        <v>13.853438793083487</v>
      </c>
      <c r="P951" t="str">
        <f t="shared" si="84"/>
        <v>E</v>
      </c>
      <c r="Q951">
        <f t="shared" si="85"/>
        <v>2019</v>
      </c>
      <c r="R951">
        <f t="shared" si="86"/>
        <v>0</v>
      </c>
    </row>
    <row r="952" spans="1:18" x14ac:dyDescent="0.25">
      <c r="A952" s="1">
        <v>43746.997967138959</v>
      </c>
      <c r="B952" s="2" t="s">
        <v>702</v>
      </c>
      <c r="C952" t="s">
        <v>362</v>
      </c>
      <c r="D952">
        <v>14</v>
      </c>
      <c r="E952" t="s">
        <v>32</v>
      </c>
      <c r="F952">
        <f>IF(E952="",_xlfn.XLOOKUP(C952,'Price Averages'!$D$4:$D$103,'Price Averages'!$E$4:$E$103, "FALSE"), E952)</f>
        <v>144</v>
      </c>
      <c r="G952">
        <v>36</v>
      </c>
      <c r="H952">
        <f>IF(G952="", _xlfn.XLOOKUP(C952, 'Cost Averages'!$D$4:$D$103,'Cost Averages'!$E$4:$E$103, "FALSE"),G952)</f>
        <v>36</v>
      </c>
      <c r="I952">
        <f t="shared" si="87"/>
        <v>2016</v>
      </c>
      <c r="J952">
        <f t="shared" si="88"/>
        <v>504</v>
      </c>
      <c r="K952">
        <f t="shared" si="89"/>
        <v>1512</v>
      </c>
      <c r="L952" s="2" t="s">
        <v>44</v>
      </c>
      <c r="M952" t="s">
        <v>509</v>
      </c>
      <c r="N952" t="s">
        <v>78</v>
      </c>
      <c r="O952" s="3">
        <v>13.57003172959007</v>
      </c>
      <c r="P952" t="str">
        <f t="shared" si="84"/>
        <v>E</v>
      </c>
      <c r="Q952">
        <f t="shared" si="85"/>
        <v>2019</v>
      </c>
      <c r="R952">
        <f t="shared" si="86"/>
        <v>0</v>
      </c>
    </row>
    <row r="953" spans="1:18" x14ac:dyDescent="0.25">
      <c r="A953" s="1">
        <v>43618.859568862965</v>
      </c>
      <c r="B953" s="2" t="s">
        <v>2484</v>
      </c>
      <c r="C953" t="s">
        <v>362</v>
      </c>
      <c r="D953">
        <v>14</v>
      </c>
      <c r="E953">
        <v>144</v>
      </c>
      <c r="F953">
        <f>IF(E953="",_xlfn.XLOOKUP(C953,'Price Averages'!$D$4:$D$103,'Price Averages'!$E$4:$E$103, "FALSE"), E953)</f>
        <v>144</v>
      </c>
      <c r="G953">
        <v>36</v>
      </c>
      <c r="H953">
        <f>IF(G953="", _xlfn.XLOOKUP(C953, 'Cost Averages'!$D$4:$D$103,'Cost Averages'!$E$4:$E$103, "FALSE"),G953)</f>
        <v>36</v>
      </c>
      <c r="I953">
        <f t="shared" si="87"/>
        <v>2016</v>
      </c>
      <c r="J953">
        <f t="shared" si="88"/>
        <v>504</v>
      </c>
      <c r="K953">
        <f t="shared" si="89"/>
        <v>1512</v>
      </c>
      <c r="L953" s="2" t="s">
        <v>44</v>
      </c>
      <c r="M953" t="s">
        <v>123</v>
      </c>
      <c r="N953" t="s">
        <v>25</v>
      </c>
      <c r="O953" s="3">
        <v>12.844063202784817</v>
      </c>
      <c r="P953" t="str">
        <f t="shared" si="84"/>
        <v>E</v>
      </c>
      <c r="Q953">
        <f t="shared" si="85"/>
        <v>2019</v>
      </c>
      <c r="R953">
        <f t="shared" si="86"/>
        <v>0</v>
      </c>
    </row>
    <row r="954" spans="1:18" x14ac:dyDescent="0.25">
      <c r="A954" s="1">
        <v>43652.171439324033</v>
      </c>
      <c r="B954" s="2" t="s">
        <v>1655</v>
      </c>
      <c r="C954" t="s">
        <v>193</v>
      </c>
      <c r="D954">
        <v>14</v>
      </c>
      <c r="E954">
        <v>30</v>
      </c>
      <c r="F954">
        <f>IF(E954="",_xlfn.XLOOKUP(C954,'Price Averages'!$D$4:$D$103,'Price Averages'!$E$4:$E$103, "FALSE"), E954)</f>
        <v>30</v>
      </c>
      <c r="G954" t="s">
        <v>32</v>
      </c>
      <c r="H954">
        <f>IF(G954="", _xlfn.XLOOKUP(C954, 'Cost Averages'!$D$4:$D$103,'Cost Averages'!$E$4:$E$103, "FALSE"),G954)</f>
        <v>15</v>
      </c>
      <c r="I954">
        <f t="shared" si="87"/>
        <v>420</v>
      </c>
      <c r="J954">
        <f t="shared" si="88"/>
        <v>210</v>
      </c>
      <c r="K954">
        <f t="shared" si="89"/>
        <v>210</v>
      </c>
      <c r="L954" s="2" t="s">
        <v>44</v>
      </c>
      <c r="M954" t="s">
        <v>854</v>
      </c>
      <c r="N954" t="s">
        <v>50</v>
      </c>
      <c r="O954" s="3">
        <v>13.827196127590291</v>
      </c>
      <c r="P954" t="str">
        <f t="shared" si="84"/>
        <v>E</v>
      </c>
      <c r="Q954">
        <f t="shared" si="85"/>
        <v>2019</v>
      </c>
      <c r="R954">
        <f t="shared" si="86"/>
        <v>0</v>
      </c>
    </row>
    <row r="955" spans="1:18" x14ac:dyDescent="0.25">
      <c r="A955" s="1">
        <v>43614.66884873595</v>
      </c>
      <c r="B955" s="2" t="s">
        <v>980</v>
      </c>
      <c r="C955" t="s">
        <v>378</v>
      </c>
      <c r="D955">
        <v>14</v>
      </c>
      <c r="E955">
        <v>110</v>
      </c>
      <c r="F955">
        <f>IF(E955="",_xlfn.XLOOKUP(C955,'Price Averages'!$D$4:$D$103,'Price Averages'!$E$4:$E$103, "FALSE"), E955)</f>
        <v>110</v>
      </c>
      <c r="G955">
        <v>55</v>
      </c>
      <c r="H955">
        <f>IF(G955="", _xlfn.XLOOKUP(C955, 'Cost Averages'!$D$4:$D$103,'Cost Averages'!$E$4:$E$103, "FALSE"),G955)</f>
        <v>55</v>
      </c>
      <c r="I955">
        <f t="shared" si="87"/>
        <v>1540</v>
      </c>
      <c r="J955">
        <f t="shared" si="88"/>
        <v>770</v>
      </c>
      <c r="K955">
        <f t="shared" si="89"/>
        <v>770</v>
      </c>
      <c r="L955" s="2" t="s">
        <v>28</v>
      </c>
      <c r="M955" t="s">
        <v>175</v>
      </c>
      <c r="N955" t="s">
        <v>50</v>
      </c>
      <c r="O955" s="3">
        <v>11.939773463335372</v>
      </c>
      <c r="P955" t="str">
        <f t="shared" si="84"/>
        <v>E</v>
      </c>
      <c r="Q955">
        <f t="shared" si="85"/>
        <v>2019</v>
      </c>
      <c r="R955">
        <f t="shared" si="86"/>
        <v>0</v>
      </c>
    </row>
    <row r="956" spans="1:18" x14ac:dyDescent="0.25">
      <c r="A956" s="1">
        <v>43656.717292885318</v>
      </c>
      <c r="B956" s="2" t="s">
        <v>2035</v>
      </c>
      <c r="C956" t="s">
        <v>232</v>
      </c>
      <c r="D956">
        <v>14</v>
      </c>
      <c r="E956">
        <v>108</v>
      </c>
      <c r="F956">
        <f>IF(E956="",_xlfn.XLOOKUP(C956,'Price Averages'!$D$4:$D$103,'Price Averages'!$E$4:$E$103, "FALSE"), E956)</f>
        <v>108</v>
      </c>
      <c r="G956">
        <v>54</v>
      </c>
      <c r="H956">
        <f>IF(G956="", _xlfn.XLOOKUP(C956, 'Cost Averages'!$D$4:$D$103,'Cost Averages'!$E$4:$E$103, "FALSE"),G956)</f>
        <v>54</v>
      </c>
      <c r="I956">
        <f t="shared" si="87"/>
        <v>1512</v>
      </c>
      <c r="J956">
        <f t="shared" si="88"/>
        <v>756</v>
      </c>
      <c r="K956">
        <f t="shared" si="89"/>
        <v>756</v>
      </c>
      <c r="L956" s="2" t="s">
        <v>23</v>
      </c>
      <c r="M956" t="s">
        <v>335</v>
      </c>
      <c r="N956" t="s">
        <v>34</v>
      </c>
      <c r="O956" s="3">
        <v>9.8928038181361391</v>
      </c>
      <c r="P956" t="str">
        <f t="shared" si="84"/>
        <v>E</v>
      </c>
      <c r="Q956">
        <f t="shared" si="85"/>
        <v>2019</v>
      </c>
      <c r="R956">
        <f t="shared" si="86"/>
        <v>0</v>
      </c>
    </row>
    <row r="957" spans="1:18" x14ac:dyDescent="0.25">
      <c r="A957" s="1">
        <v>43531.783922940449</v>
      </c>
      <c r="B957" s="2" t="s">
        <v>2729</v>
      </c>
      <c r="C957" t="s">
        <v>137</v>
      </c>
      <c r="D957">
        <v>14</v>
      </c>
      <c r="E957" t="s">
        <v>32</v>
      </c>
      <c r="F957">
        <f>IF(E957="",_xlfn.XLOOKUP(C957,'Price Averages'!$D$4:$D$103,'Price Averages'!$E$4:$E$103, "FALSE"), E957)</f>
        <v>207</v>
      </c>
      <c r="G957" t="s">
        <v>32</v>
      </c>
      <c r="H957">
        <f>IF(G957="", _xlfn.XLOOKUP(C957, 'Cost Averages'!$D$4:$D$103,'Cost Averages'!$E$4:$E$103, "FALSE"),G957)</f>
        <v>69</v>
      </c>
      <c r="I957">
        <f t="shared" si="87"/>
        <v>2898</v>
      </c>
      <c r="J957">
        <f t="shared" si="88"/>
        <v>966</v>
      </c>
      <c r="K957">
        <f t="shared" si="89"/>
        <v>1932</v>
      </c>
      <c r="L957" s="2" t="s">
        <v>28</v>
      </c>
      <c r="M957" t="s">
        <v>313</v>
      </c>
      <c r="N957" t="s">
        <v>34</v>
      </c>
      <c r="O957" s="3">
        <v>7.7337149713827413</v>
      </c>
      <c r="P957" t="str">
        <f t="shared" si="84"/>
        <v>E</v>
      </c>
      <c r="Q957">
        <f t="shared" si="85"/>
        <v>2019</v>
      </c>
      <c r="R957">
        <f t="shared" si="86"/>
        <v>0</v>
      </c>
    </row>
    <row r="958" spans="1:18" x14ac:dyDescent="0.25">
      <c r="A958" s="1">
        <v>43705.173209156332</v>
      </c>
      <c r="B958" s="2" t="s">
        <v>3106</v>
      </c>
      <c r="C958" t="s">
        <v>76</v>
      </c>
      <c r="D958">
        <v>14</v>
      </c>
      <c r="E958">
        <v>126</v>
      </c>
      <c r="F958">
        <f>IF(E958="",_xlfn.XLOOKUP(C958,'Price Averages'!$D$4:$D$103,'Price Averages'!$E$4:$E$103, "FALSE"), E958)</f>
        <v>126</v>
      </c>
      <c r="G958">
        <v>42</v>
      </c>
      <c r="H958">
        <f>IF(G958="", _xlfn.XLOOKUP(C958, 'Cost Averages'!$D$4:$D$103,'Cost Averages'!$E$4:$E$103, "FALSE"),G958)</f>
        <v>42</v>
      </c>
      <c r="I958">
        <f t="shared" si="87"/>
        <v>1764</v>
      </c>
      <c r="J958">
        <f t="shared" si="88"/>
        <v>588</v>
      </c>
      <c r="K958">
        <f t="shared" si="89"/>
        <v>1176</v>
      </c>
      <c r="L958" s="2" t="s">
        <v>28</v>
      </c>
      <c r="M958" t="s">
        <v>45</v>
      </c>
      <c r="N958" t="s">
        <v>46</v>
      </c>
      <c r="O958" s="3">
        <v>12.169266722245851</v>
      </c>
      <c r="P958" t="str">
        <f t="shared" si="84"/>
        <v>E</v>
      </c>
      <c r="Q958">
        <f t="shared" si="85"/>
        <v>2019</v>
      </c>
      <c r="R958">
        <f t="shared" si="86"/>
        <v>0</v>
      </c>
    </row>
    <row r="959" spans="1:18" x14ac:dyDescent="0.25">
      <c r="A959" s="1">
        <v>43716.33113021202</v>
      </c>
      <c r="B959" s="2" t="s">
        <v>1532</v>
      </c>
      <c r="C959" t="s">
        <v>134</v>
      </c>
      <c r="D959">
        <v>14</v>
      </c>
      <c r="E959" t="s">
        <v>32</v>
      </c>
      <c r="F959">
        <f>IF(E959="",_xlfn.XLOOKUP(C959,'Price Averages'!$D$4:$D$103,'Price Averages'!$E$4:$E$103, "FALSE"), E959)</f>
        <v>210</v>
      </c>
      <c r="G959">
        <v>70</v>
      </c>
      <c r="H959">
        <f>IF(G959="", _xlfn.XLOOKUP(C959, 'Cost Averages'!$D$4:$D$103,'Cost Averages'!$E$4:$E$103, "FALSE"),G959)</f>
        <v>70</v>
      </c>
      <c r="I959">
        <f t="shared" si="87"/>
        <v>2940</v>
      </c>
      <c r="J959">
        <f t="shared" si="88"/>
        <v>980</v>
      </c>
      <c r="K959">
        <f t="shared" si="89"/>
        <v>1960</v>
      </c>
      <c r="L959" s="2" t="s">
        <v>28</v>
      </c>
      <c r="M959" t="s">
        <v>458</v>
      </c>
      <c r="N959" t="s">
        <v>41</v>
      </c>
      <c r="O959" s="3">
        <v>16.368863536738775</v>
      </c>
      <c r="P959" t="str">
        <f t="shared" si="84"/>
        <v>E</v>
      </c>
      <c r="Q959">
        <f t="shared" si="85"/>
        <v>2019</v>
      </c>
      <c r="R959">
        <f t="shared" si="86"/>
        <v>0</v>
      </c>
    </row>
    <row r="960" spans="1:18" x14ac:dyDescent="0.25">
      <c r="A960" s="1">
        <v>43721.650201097982</v>
      </c>
      <c r="B960" s="2" t="s">
        <v>2111</v>
      </c>
      <c r="C960" t="s">
        <v>204</v>
      </c>
      <c r="D960">
        <v>14</v>
      </c>
      <c r="E960" t="s">
        <v>32</v>
      </c>
      <c r="F960">
        <f>IF(E960="",_xlfn.XLOOKUP(C960,'Price Averages'!$D$4:$D$103,'Price Averages'!$E$4:$E$103, "FALSE"), E960)</f>
        <v>300</v>
      </c>
      <c r="G960">
        <v>75</v>
      </c>
      <c r="H960">
        <f>IF(G960="", _xlfn.XLOOKUP(C960, 'Cost Averages'!$D$4:$D$103,'Cost Averages'!$E$4:$E$103, "FALSE"),G960)</f>
        <v>75</v>
      </c>
      <c r="I960">
        <f t="shared" si="87"/>
        <v>4200</v>
      </c>
      <c r="J960">
        <f t="shared" si="88"/>
        <v>1050</v>
      </c>
      <c r="K960">
        <f t="shared" si="89"/>
        <v>3150</v>
      </c>
      <c r="L960" s="2" t="s">
        <v>28</v>
      </c>
      <c r="M960" t="s">
        <v>191</v>
      </c>
      <c r="N960" t="s">
        <v>78</v>
      </c>
      <c r="O960" s="3">
        <v>13.890275354050972</v>
      </c>
      <c r="P960" t="str">
        <f t="shared" si="84"/>
        <v>E</v>
      </c>
      <c r="Q960">
        <f t="shared" si="85"/>
        <v>2019</v>
      </c>
      <c r="R960">
        <f t="shared" si="86"/>
        <v>0</v>
      </c>
    </row>
    <row r="961" spans="1:18" x14ac:dyDescent="0.25">
      <c r="A961" s="1">
        <v>43758.917875596213</v>
      </c>
      <c r="B961" s="2" t="s">
        <v>3003</v>
      </c>
      <c r="C961" t="s">
        <v>253</v>
      </c>
      <c r="D961">
        <v>14</v>
      </c>
      <c r="E961">
        <v>92</v>
      </c>
      <c r="F961">
        <f>IF(E961="",_xlfn.XLOOKUP(C961,'Price Averages'!$D$4:$D$103,'Price Averages'!$E$4:$E$103, "FALSE"), E961)</f>
        <v>92</v>
      </c>
      <c r="G961">
        <v>46</v>
      </c>
      <c r="H961">
        <f>IF(G961="", _xlfn.XLOOKUP(C961, 'Cost Averages'!$D$4:$D$103,'Cost Averages'!$E$4:$E$103, "FALSE"),G961)</f>
        <v>46</v>
      </c>
      <c r="I961">
        <f t="shared" si="87"/>
        <v>1288</v>
      </c>
      <c r="J961">
        <f t="shared" si="88"/>
        <v>644</v>
      </c>
      <c r="K961">
        <f t="shared" si="89"/>
        <v>644</v>
      </c>
      <c r="L961" s="2" t="s">
        <v>28</v>
      </c>
      <c r="M961" t="s">
        <v>759</v>
      </c>
      <c r="N961" t="s">
        <v>34</v>
      </c>
      <c r="O961" s="3">
        <v>11.289144410898391</v>
      </c>
      <c r="P961" t="str">
        <f t="shared" si="84"/>
        <v>E</v>
      </c>
      <c r="Q961">
        <f t="shared" si="85"/>
        <v>2019</v>
      </c>
      <c r="R961">
        <f t="shared" si="86"/>
        <v>0</v>
      </c>
    </row>
    <row r="962" spans="1:18" x14ac:dyDescent="0.25">
      <c r="A962" s="1">
        <v>43631.40297850746</v>
      </c>
      <c r="B962" s="2" t="s">
        <v>1842</v>
      </c>
      <c r="C962" t="s">
        <v>36</v>
      </c>
      <c r="D962">
        <v>14</v>
      </c>
      <c r="E962">
        <v>114</v>
      </c>
      <c r="F962">
        <f>IF(E962="",_xlfn.XLOOKUP(C962,'Price Averages'!$D$4:$D$103,'Price Averages'!$E$4:$E$103, "FALSE"), E962)</f>
        <v>114</v>
      </c>
      <c r="G962">
        <v>57</v>
      </c>
      <c r="H962">
        <f>IF(G962="", _xlfn.XLOOKUP(C962, 'Cost Averages'!$D$4:$D$103,'Cost Averages'!$E$4:$E$103, "FALSE"),G962)</f>
        <v>57</v>
      </c>
      <c r="I962">
        <f t="shared" si="87"/>
        <v>1596</v>
      </c>
      <c r="J962">
        <f t="shared" si="88"/>
        <v>798</v>
      </c>
      <c r="K962">
        <f t="shared" si="89"/>
        <v>798</v>
      </c>
      <c r="L962" s="2" t="s">
        <v>28</v>
      </c>
      <c r="M962" t="s">
        <v>895</v>
      </c>
      <c r="N962" t="s">
        <v>50</v>
      </c>
      <c r="O962" s="3">
        <v>11.952554704438674</v>
      </c>
      <c r="P962" t="str">
        <f t="shared" ref="P962:P1025" si="90">CHAR(64+(YEAR(A962)-2014))</f>
        <v>E</v>
      </c>
      <c r="Q962">
        <f t="shared" ref="Q962:Q1025" si="91">YEAR(A962)</f>
        <v>2019</v>
      </c>
      <c r="R962">
        <f t="shared" ref="R962:R1025" si="92">IF(P962=CHAR(64 + (YEAR(A962) - 2014)), 0, 1)</f>
        <v>0</v>
      </c>
    </row>
    <row r="963" spans="1:18" x14ac:dyDescent="0.25">
      <c r="A963" s="1">
        <v>43809.673552403379</v>
      </c>
      <c r="B963" s="2" t="s">
        <v>2015</v>
      </c>
      <c r="C963" t="s">
        <v>36</v>
      </c>
      <c r="D963">
        <v>14</v>
      </c>
      <c r="E963" t="s">
        <v>32</v>
      </c>
      <c r="F963">
        <f>IF(E963="",_xlfn.XLOOKUP(C963,'Price Averages'!$D$4:$D$103,'Price Averages'!$E$4:$E$103, "FALSE"), E963)</f>
        <v>114</v>
      </c>
      <c r="G963">
        <v>57</v>
      </c>
      <c r="H963">
        <f>IF(G963="", _xlfn.XLOOKUP(C963, 'Cost Averages'!$D$4:$D$103,'Cost Averages'!$E$4:$E$103, "FALSE"),G963)</f>
        <v>57</v>
      </c>
      <c r="I963">
        <f t="shared" ref="I963:I1026" si="93">D963*F963</f>
        <v>1596</v>
      </c>
      <c r="J963">
        <f t="shared" ref="J963:J1026" si="94">D963*H963</f>
        <v>798</v>
      </c>
      <c r="K963">
        <f t="shared" ref="K963:K1026" si="95">I963-J963</f>
        <v>798</v>
      </c>
      <c r="L963" s="2" t="s">
        <v>28</v>
      </c>
      <c r="M963" t="s">
        <v>59</v>
      </c>
      <c r="N963" t="s">
        <v>56</v>
      </c>
      <c r="O963" s="3">
        <v>15.602184182549776</v>
      </c>
      <c r="P963" t="str">
        <f t="shared" si="90"/>
        <v>E</v>
      </c>
      <c r="Q963">
        <f t="shared" si="91"/>
        <v>2019</v>
      </c>
      <c r="R963">
        <f t="shared" si="92"/>
        <v>0</v>
      </c>
    </row>
    <row r="964" spans="1:18" x14ac:dyDescent="0.25">
      <c r="A964" s="1">
        <v>43801.675719984669</v>
      </c>
      <c r="B964" s="2" t="s">
        <v>1871</v>
      </c>
      <c r="C964" t="s">
        <v>312</v>
      </c>
      <c r="D964">
        <v>14</v>
      </c>
      <c r="E964" t="s">
        <v>32</v>
      </c>
      <c r="F964">
        <f>IF(E964="",_xlfn.XLOOKUP(C964,'Price Averages'!$D$4:$D$103,'Price Averages'!$E$4:$E$103, "FALSE"), E964)</f>
        <v>280</v>
      </c>
      <c r="G964">
        <v>70</v>
      </c>
      <c r="H964">
        <f>IF(G964="", _xlfn.XLOOKUP(C964, 'Cost Averages'!$D$4:$D$103,'Cost Averages'!$E$4:$E$103, "FALSE"),G964)</f>
        <v>70</v>
      </c>
      <c r="I964">
        <f t="shared" si="93"/>
        <v>3920</v>
      </c>
      <c r="J964">
        <f t="shared" si="94"/>
        <v>980</v>
      </c>
      <c r="K964">
        <f t="shared" si="95"/>
        <v>2940</v>
      </c>
      <c r="L964" s="2" t="s">
        <v>44</v>
      </c>
      <c r="M964" t="s">
        <v>175</v>
      </c>
      <c r="N964" t="s">
        <v>50</v>
      </c>
      <c r="O964" s="3">
        <v>11.939773463335372</v>
      </c>
      <c r="P964" t="str">
        <f t="shared" si="90"/>
        <v>E</v>
      </c>
      <c r="Q964">
        <f t="shared" si="91"/>
        <v>2019</v>
      </c>
      <c r="R964">
        <f t="shared" si="92"/>
        <v>0</v>
      </c>
    </row>
    <row r="965" spans="1:18" x14ac:dyDescent="0.25">
      <c r="A965" s="1">
        <v>43785.275290693673</v>
      </c>
      <c r="B965" s="2" t="s">
        <v>1744</v>
      </c>
      <c r="C965" t="s">
        <v>249</v>
      </c>
      <c r="D965">
        <v>14</v>
      </c>
      <c r="E965">
        <v>160</v>
      </c>
      <c r="F965">
        <f>IF(E965="",_xlfn.XLOOKUP(C965,'Price Averages'!$D$4:$D$103,'Price Averages'!$E$4:$E$103, "FALSE"), E965)</f>
        <v>160</v>
      </c>
      <c r="G965">
        <v>80</v>
      </c>
      <c r="H965">
        <f>IF(G965="", _xlfn.XLOOKUP(C965, 'Cost Averages'!$D$4:$D$103,'Cost Averages'!$E$4:$E$103, "FALSE"),G965)</f>
        <v>80</v>
      </c>
      <c r="I965">
        <f t="shared" si="93"/>
        <v>2240</v>
      </c>
      <c r="J965">
        <f t="shared" si="94"/>
        <v>1120</v>
      </c>
      <c r="K965">
        <f t="shared" si="95"/>
        <v>1120</v>
      </c>
      <c r="L965" s="2" t="s">
        <v>23</v>
      </c>
      <c r="M965" t="s">
        <v>561</v>
      </c>
      <c r="N965" t="s">
        <v>25</v>
      </c>
      <c r="O965" s="3">
        <v>12.921682080641304</v>
      </c>
      <c r="P965" t="str">
        <f t="shared" si="90"/>
        <v>E</v>
      </c>
      <c r="Q965">
        <f t="shared" si="91"/>
        <v>2019</v>
      </c>
      <c r="R965">
        <f t="shared" si="92"/>
        <v>0</v>
      </c>
    </row>
    <row r="966" spans="1:18" x14ac:dyDescent="0.25">
      <c r="A966" s="1">
        <v>43668.819274726826</v>
      </c>
      <c r="B966" s="2" t="s">
        <v>2858</v>
      </c>
      <c r="C966" t="s">
        <v>304</v>
      </c>
      <c r="D966">
        <v>14</v>
      </c>
      <c r="E966">
        <v>240</v>
      </c>
      <c r="F966">
        <f>IF(E966="",_xlfn.XLOOKUP(C966,'Price Averages'!$D$4:$D$103,'Price Averages'!$E$4:$E$103, "FALSE"), E966)</f>
        <v>240</v>
      </c>
      <c r="G966">
        <v>80</v>
      </c>
      <c r="H966">
        <f>IF(G966="", _xlfn.XLOOKUP(C966, 'Cost Averages'!$D$4:$D$103,'Cost Averages'!$E$4:$E$103, "FALSE"),G966)</f>
        <v>80</v>
      </c>
      <c r="I966">
        <f t="shared" si="93"/>
        <v>3360</v>
      </c>
      <c r="J966">
        <f t="shared" si="94"/>
        <v>1120</v>
      </c>
      <c r="K966">
        <f t="shared" si="95"/>
        <v>2240</v>
      </c>
      <c r="L966" s="2" t="s">
        <v>28</v>
      </c>
      <c r="M966" t="s">
        <v>447</v>
      </c>
      <c r="N966" t="s">
        <v>46</v>
      </c>
      <c r="O966" s="3">
        <v>13.574227261506472</v>
      </c>
      <c r="P966" t="str">
        <f t="shared" si="90"/>
        <v>E</v>
      </c>
      <c r="Q966">
        <f t="shared" si="91"/>
        <v>2019</v>
      </c>
      <c r="R966">
        <f t="shared" si="92"/>
        <v>0</v>
      </c>
    </row>
    <row r="967" spans="1:18" x14ac:dyDescent="0.25">
      <c r="A967" s="1">
        <v>43808.478173230666</v>
      </c>
      <c r="B967" s="2" t="s">
        <v>1695</v>
      </c>
      <c r="C967" t="s">
        <v>275</v>
      </c>
      <c r="D967">
        <v>14</v>
      </c>
      <c r="E967">
        <v>144</v>
      </c>
      <c r="F967">
        <f>IF(E967="",_xlfn.XLOOKUP(C967,'Price Averages'!$D$4:$D$103,'Price Averages'!$E$4:$E$103, "FALSE"), E967)</f>
        <v>144</v>
      </c>
      <c r="G967">
        <v>36</v>
      </c>
      <c r="H967">
        <f>IF(G967="", _xlfn.XLOOKUP(C967, 'Cost Averages'!$D$4:$D$103,'Cost Averages'!$E$4:$E$103, "FALSE"),G967)</f>
        <v>36</v>
      </c>
      <c r="I967">
        <f t="shared" si="93"/>
        <v>2016</v>
      </c>
      <c r="J967">
        <f t="shared" si="94"/>
        <v>504</v>
      </c>
      <c r="K967">
        <f t="shared" si="95"/>
        <v>1512</v>
      </c>
      <c r="L967" s="2" t="s">
        <v>28</v>
      </c>
      <c r="M967" t="s">
        <v>925</v>
      </c>
      <c r="N967" t="s">
        <v>50</v>
      </c>
      <c r="O967" s="3">
        <v>11.130819205617987</v>
      </c>
      <c r="P967" t="str">
        <f t="shared" si="90"/>
        <v>E</v>
      </c>
      <c r="Q967">
        <f t="shared" si="91"/>
        <v>2019</v>
      </c>
      <c r="R967">
        <f t="shared" si="92"/>
        <v>0</v>
      </c>
    </row>
    <row r="968" spans="1:18" x14ac:dyDescent="0.25">
      <c r="A968" s="1">
        <v>43799.678862720903</v>
      </c>
      <c r="B968" s="2" t="s">
        <v>1572</v>
      </c>
      <c r="C968" t="s">
        <v>383</v>
      </c>
      <c r="D968">
        <v>14</v>
      </c>
      <c r="E968" t="s">
        <v>32</v>
      </c>
      <c r="F968">
        <f>IF(E968="",_xlfn.XLOOKUP(C968,'Price Averages'!$D$4:$D$103,'Price Averages'!$E$4:$E$103, "FALSE"), E968)</f>
        <v>72</v>
      </c>
      <c r="G968">
        <v>36</v>
      </c>
      <c r="H968">
        <f>IF(G968="", _xlfn.XLOOKUP(C968, 'Cost Averages'!$D$4:$D$103,'Cost Averages'!$E$4:$E$103, "FALSE"),G968)</f>
        <v>36</v>
      </c>
      <c r="I968">
        <f t="shared" si="93"/>
        <v>1008</v>
      </c>
      <c r="J968">
        <f t="shared" si="94"/>
        <v>504</v>
      </c>
      <c r="K968">
        <f t="shared" si="95"/>
        <v>504</v>
      </c>
      <c r="L968" s="2" t="s">
        <v>28</v>
      </c>
      <c r="M968" t="s">
        <v>1128</v>
      </c>
      <c r="N968" t="s">
        <v>41</v>
      </c>
      <c r="O968" s="3">
        <v>14.129095302641241</v>
      </c>
      <c r="P968" t="str">
        <f t="shared" si="90"/>
        <v>E</v>
      </c>
      <c r="Q968">
        <f t="shared" si="91"/>
        <v>2019</v>
      </c>
      <c r="R968">
        <f t="shared" si="92"/>
        <v>0</v>
      </c>
    </row>
    <row r="969" spans="1:18" x14ac:dyDescent="0.25">
      <c r="A969" s="1">
        <v>43815</v>
      </c>
      <c r="B969" s="2" t="s">
        <v>3231</v>
      </c>
      <c r="C969" t="s">
        <v>383</v>
      </c>
      <c r="D969">
        <v>14</v>
      </c>
      <c r="E969">
        <v>72</v>
      </c>
      <c r="F969">
        <f>IF(E969="",_xlfn.XLOOKUP(C969,'Price Averages'!$D$4:$D$103,'Price Averages'!$E$4:$E$103, "FALSE"), E969)</f>
        <v>72</v>
      </c>
      <c r="G969">
        <v>36</v>
      </c>
      <c r="H969">
        <f>IF(G969="", _xlfn.XLOOKUP(C969, 'Cost Averages'!$D$4:$D$103,'Cost Averages'!$E$4:$E$103, "FALSE"),G969)</f>
        <v>36</v>
      </c>
      <c r="I969">
        <f t="shared" si="93"/>
        <v>1008</v>
      </c>
      <c r="J969">
        <f t="shared" si="94"/>
        <v>504</v>
      </c>
      <c r="K969">
        <f t="shared" si="95"/>
        <v>504</v>
      </c>
      <c r="L969" s="2" t="s">
        <v>28</v>
      </c>
      <c r="M969" t="s">
        <v>925</v>
      </c>
      <c r="N969" t="s">
        <v>50</v>
      </c>
      <c r="O969" s="3">
        <v>11.130819205617987</v>
      </c>
      <c r="P969" t="str">
        <f t="shared" si="90"/>
        <v>E</v>
      </c>
      <c r="Q969">
        <f t="shared" si="91"/>
        <v>2019</v>
      </c>
      <c r="R969">
        <f t="shared" si="92"/>
        <v>0</v>
      </c>
    </row>
    <row r="970" spans="1:18" x14ac:dyDescent="0.25">
      <c r="A970" s="1">
        <v>43774.334436594501</v>
      </c>
      <c r="B970" s="2" t="s">
        <v>1288</v>
      </c>
      <c r="C970" t="s">
        <v>329</v>
      </c>
      <c r="D970">
        <v>14</v>
      </c>
      <c r="E970">
        <v>135</v>
      </c>
      <c r="F970">
        <f>IF(E970="",_xlfn.XLOOKUP(C970,'Price Averages'!$D$4:$D$103,'Price Averages'!$E$4:$E$103, "FALSE"), E970)</f>
        <v>135</v>
      </c>
      <c r="G970">
        <v>45</v>
      </c>
      <c r="H970">
        <f>IF(G970="", _xlfn.XLOOKUP(C970, 'Cost Averages'!$D$4:$D$103,'Cost Averages'!$E$4:$E$103, "FALSE"),G970)</f>
        <v>45</v>
      </c>
      <c r="I970">
        <f t="shared" si="93"/>
        <v>1890</v>
      </c>
      <c r="J970">
        <f t="shared" si="94"/>
        <v>630</v>
      </c>
      <c r="K970">
        <f t="shared" si="95"/>
        <v>1260</v>
      </c>
      <c r="L970" s="2" t="s">
        <v>28</v>
      </c>
      <c r="M970" t="s">
        <v>374</v>
      </c>
      <c r="N970" t="s">
        <v>41</v>
      </c>
      <c r="O970" s="3">
        <v>12.299779975023837</v>
      </c>
      <c r="P970" t="str">
        <f t="shared" si="90"/>
        <v>E</v>
      </c>
      <c r="Q970">
        <f t="shared" si="91"/>
        <v>2019</v>
      </c>
      <c r="R970">
        <f t="shared" si="92"/>
        <v>0</v>
      </c>
    </row>
    <row r="971" spans="1:18" x14ac:dyDescent="0.25">
      <c r="A971" s="1">
        <v>43721.128980627611</v>
      </c>
      <c r="B971" s="2" t="s">
        <v>2181</v>
      </c>
      <c r="C971" t="s">
        <v>329</v>
      </c>
      <c r="D971">
        <v>14</v>
      </c>
      <c r="E971">
        <v>135</v>
      </c>
      <c r="F971">
        <f>IF(E971="",_xlfn.XLOOKUP(C971,'Price Averages'!$D$4:$D$103,'Price Averages'!$E$4:$E$103, "FALSE"), E971)</f>
        <v>135</v>
      </c>
      <c r="G971" t="s">
        <v>32</v>
      </c>
      <c r="H971">
        <f>IF(G971="", _xlfn.XLOOKUP(C971, 'Cost Averages'!$D$4:$D$103,'Cost Averages'!$E$4:$E$103, "FALSE"),G971)</f>
        <v>45</v>
      </c>
      <c r="I971">
        <f t="shared" si="93"/>
        <v>1890</v>
      </c>
      <c r="J971">
        <f t="shared" si="94"/>
        <v>630</v>
      </c>
      <c r="K971">
        <f t="shared" si="95"/>
        <v>1260</v>
      </c>
      <c r="L971" s="2" t="s">
        <v>28</v>
      </c>
      <c r="M971" t="s">
        <v>1128</v>
      </c>
      <c r="N971" t="s">
        <v>41</v>
      </c>
      <c r="O971" s="3">
        <v>14.129095302641241</v>
      </c>
      <c r="P971" t="str">
        <f t="shared" si="90"/>
        <v>E</v>
      </c>
      <c r="Q971">
        <f t="shared" si="91"/>
        <v>2019</v>
      </c>
      <c r="R971">
        <f t="shared" si="92"/>
        <v>0</v>
      </c>
    </row>
    <row r="972" spans="1:18" x14ac:dyDescent="0.25">
      <c r="A972" s="1">
        <v>43620.800752977419</v>
      </c>
      <c r="B972" s="2" t="s">
        <v>1804</v>
      </c>
      <c r="C972" t="s">
        <v>83</v>
      </c>
      <c r="D972">
        <v>14</v>
      </c>
      <c r="E972">
        <v>300</v>
      </c>
      <c r="F972">
        <f>IF(E972="",_xlfn.XLOOKUP(C972,'Price Averages'!$D$4:$D$103,'Price Averages'!$E$4:$E$103, "FALSE"), E972)</f>
        <v>300</v>
      </c>
      <c r="G972">
        <v>75</v>
      </c>
      <c r="H972">
        <f>IF(G972="", _xlfn.XLOOKUP(C972, 'Cost Averages'!$D$4:$D$103,'Cost Averages'!$E$4:$E$103, "FALSE"),G972)</f>
        <v>75</v>
      </c>
      <c r="I972">
        <f t="shared" si="93"/>
        <v>4200</v>
      </c>
      <c r="J972">
        <f t="shared" si="94"/>
        <v>1050</v>
      </c>
      <c r="K972">
        <f t="shared" si="95"/>
        <v>3150</v>
      </c>
      <c r="L972" s="2" t="s">
        <v>44</v>
      </c>
      <c r="M972" t="s">
        <v>484</v>
      </c>
      <c r="N972" t="s">
        <v>25</v>
      </c>
      <c r="O972" s="3">
        <v>11.799431383856128</v>
      </c>
      <c r="P972" t="str">
        <f t="shared" si="90"/>
        <v>E</v>
      </c>
      <c r="Q972">
        <f t="shared" si="91"/>
        <v>2019</v>
      </c>
      <c r="R972">
        <f t="shared" si="92"/>
        <v>0</v>
      </c>
    </row>
    <row r="973" spans="1:18" x14ac:dyDescent="0.25">
      <c r="A973" s="1">
        <v>43795</v>
      </c>
      <c r="B973" s="2" t="s">
        <v>2943</v>
      </c>
      <c r="C973" t="s">
        <v>83</v>
      </c>
      <c r="D973">
        <v>14</v>
      </c>
      <c r="E973">
        <v>300</v>
      </c>
      <c r="F973">
        <f>IF(E973="",_xlfn.XLOOKUP(C973,'Price Averages'!$D$4:$D$103,'Price Averages'!$E$4:$E$103, "FALSE"), E973)</f>
        <v>300</v>
      </c>
      <c r="G973">
        <v>75</v>
      </c>
      <c r="H973">
        <f>IF(G973="", _xlfn.XLOOKUP(C973, 'Cost Averages'!$D$4:$D$103,'Cost Averages'!$E$4:$E$103, "FALSE"),G973)</f>
        <v>75</v>
      </c>
      <c r="I973">
        <f t="shared" si="93"/>
        <v>4200</v>
      </c>
      <c r="J973">
        <f t="shared" si="94"/>
        <v>1050</v>
      </c>
      <c r="K973">
        <f t="shared" si="95"/>
        <v>3150</v>
      </c>
      <c r="L973" s="2" t="s">
        <v>28</v>
      </c>
      <c r="M973" t="s">
        <v>705</v>
      </c>
      <c r="N973" t="s">
        <v>34</v>
      </c>
      <c r="O973" s="3">
        <v>10.956589836772277</v>
      </c>
      <c r="P973" t="str">
        <f t="shared" si="90"/>
        <v>E</v>
      </c>
      <c r="Q973">
        <f t="shared" si="91"/>
        <v>2019</v>
      </c>
      <c r="R973">
        <f t="shared" si="92"/>
        <v>0</v>
      </c>
    </row>
    <row r="974" spans="1:18" x14ac:dyDescent="0.25">
      <c r="A974" s="1">
        <v>43607.132114018968</v>
      </c>
      <c r="B974" s="2" t="s">
        <v>3180</v>
      </c>
      <c r="C974" t="s">
        <v>185</v>
      </c>
      <c r="D974">
        <v>14</v>
      </c>
      <c r="E974" t="s">
        <v>32</v>
      </c>
      <c r="F974">
        <f>IF(E974="",_xlfn.XLOOKUP(C974,'Price Averages'!$D$4:$D$103,'Price Averages'!$E$4:$E$103, "FALSE"), E974)</f>
        <v>348</v>
      </c>
      <c r="G974">
        <v>87</v>
      </c>
      <c r="H974">
        <f>IF(G974="", _xlfn.XLOOKUP(C974, 'Cost Averages'!$D$4:$D$103,'Cost Averages'!$E$4:$E$103, "FALSE"),G974)</f>
        <v>87</v>
      </c>
      <c r="I974">
        <f t="shared" si="93"/>
        <v>4872</v>
      </c>
      <c r="J974">
        <f t="shared" si="94"/>
        <v>1218</v>
      </c>
      <c r="K974">
        <f t="shared" si="95"/>
        <v>3654</v>
      </c>
      <c r="L974" s="2" t="s">
        <v>28</v>
      </c>
      <c r="M974" t="s">
        <v>534</v>
      </c>
      <c r="N974" t="s">
        <v>50</v>
      </c>
      <c r="O974" s="3">
        <v>13.929237493388955</v>
      </c>
      <c r="P974" t="str">
        <f t="shared" si="90"/>
        <v>E</v>
      </c>
      <c r="Q974">
        <f t="shared" si="91"/>
        <v>2019</v>
      </c>
      <c r="R974">
        <f t="shared" si="92"/>
        <v>0</v>
      </c>
    </row>
    <row r="975" spans="1:18" x14ac:dyDescent="0.25">
      <c r="A975" s="1">
        <v>43828.404570517101</v>
      </c>
      <c r="B975" s="2" t="s">
        <v>1048</v>
      </c>
      <c r="C975" t="s">
        <v>530</v>
      </c>
      <c r="D975">
        <v>14</v>
      </c>
      <c r="E975">
        <v>261</v>
      </c>
      <c r="F975">
        <f>IF(E975="",_xlfn.XLOOKUP(C975,'Price Averages'!$D$4:$D$103,'Price Averages'!$E$4:$E$103, "FALSE"), E975)</f>
        <v>261</v>
      </c>
      <c r="G975">
        <v>87</v>
      </c>
      <c r="H975">
        <f>IF(G975="", _xlfn.XLOOKUP(C975, 'Cost Averages'!$D$4:$D$103,'Cost Averages'!$E$4:$E$103, "FALSE"),G975)</f>
        <v>87</v>
      </c>
      <c r="I975">
        <f t="shared" si="93"/>
        <v>3654</v>
      </c>
      <c r="J975">
        <f t="shared" si="94"/>
        <v>1218</v>
      </c>
      <c r="K975">
        <f t="shared" si="95"/>
        <v>2436</v>
      </c>
      <c r="L975" s="2" t="s">
        <v>28</v>
      </c>
      <c r="M975" t="s">
        <v>120</v>
      </c>
      <c r="N975" t="s">
        <v>34</v>
      </c>
      <c r="O975" s="3">
        <v>15.487214309603928</v>
      </c>
      <c r="P975" t="str">
        <f t="shared" si="90"/>
        <v>E</v>
      </c>
      <c r="Q975">
        <f t="shared" si="91"/>
        <v>2019</v>
      </c>
      <c r="R975">
        <f t="shared" si="92"/>
        <v>0</v>
      </c>
    </row>
    <row r="976" spans="1:18" x14ac:dyDescent="0.25">
      <c r="A976" s="1">
        <v>43793.016157706232</v>
      </c>
      <c r="B976" s="2" t="s">
        <v>444</v>
      </c>
      <c r="C976" t="s">
        <v>417</v>
      </c>
      <c r="D976">
        <v>14</v>
      </c>
      <c r="E976">
        <v>352</v>
      </c>
      <c r="F976">
        <f>IF(E976="",_xlfn.XLOOKUP(C976,'Price Averages'!$D$4:$D$103,'Price Averages'!$E$4:$E$103, "FALSE"), E976)</f>
        <v>352</v>
      </c>
      <c r="G976">
        <v>88</v>
      </c>
      <c r="H976">
        <f>IF(G976="", _xlfn.XLOOKUP(C976, 'Cost Averages'!$D$4:$D$103,'Cost Averages'!$E$4:$E$103, "FALSE"),G976)</f>
        <v>88</v>
      </c>
      <c r="I976">
        <f t="shared" si="93"/>
        <v>4928</v>
      </c>
      <c r="J976">
        <f t="shared" si="94"/>
        <v>1232</v>
      </c>
      <c r="K976">
        <f t="shared" si="95"/>
        <v>3696</v>
      </c>
      <c r="L976" s="2" t="s">
        <v>44</v>
      </c>
      <c r="M976" t="s">
        <v>445</v>
      </c>
      <c r="N976" t="s">
        <v>34</v>
      </c>
      <c r="O976" s="3">
        <v>13.104576594826185</v>
      </c>
      <c r="P976" t="str">
        <f t="shared" si="90"/>
        <v>E</v>
      </c>
      <c r="Q976">
        <f t="shared" si="91"/>
        <v>2019</v>
      </c>
      <c r="R976">
        <f t="shared" si="92"/>
        <v>0</v>
      </c>
    </row>
    <row r="977" spans="1:18" x14ac:dyDescent="0.25">
      <c r="A977" s="1">
        <v>43769.166306256586</v>
      </c>
      <c r="B977" s="2" t="s">
        <v>1594</v>
      </c>
      <c r="C977" t="s">
        <v>417</v>
      </c>
      <c r="D977">
        <v>14</v>
      </c>
      <c r="E977" t="s">
        <v>32</v>
      </c>
      <c r="F977">
        <f>IF(E977="",_xlfn.XLOOKUP(C977,'Price Averages'!$D$4:$D$103,'Price Averages'!$E$4:$E$103, "FALSE"), E977)</f>
        <v>352</v>
      </c>
      <c r="G977" t="s">
        <v>32</v>
      </c>
      <c r="H977">
        <f>IF(G977="", _xlfn.XLOOKUP(C977, 'Cost Averages'!$D$4:$D$103,'Cost Averages'!$E$4:$E$103, "FALSE"),G977)</f>
        <v>88</v>
      </c>
      <c r="I977">
        <f t="shared" si="93"/>
        <v>4928</v>
      </c>
      <c r="J977">
        <f t="shared" si="94"/>
        <v>1232</v>
      </c>
      <c r="K977">
        <f t="shared" si="95"/>
        <v>3696</v>
      </c>
      <c r="L977" s="2" t="s">
        <v>28</v>
      </c>
      <c r="M977" t="s">
        <v>171</v>
      </c>
      <c r="N977" t="s">
        <v>46</v>
      </c>
      <c r="O977" s="3">
        <v>11.36085047138285</v>
      </c>
      <c r="P977" t="str">
        <f t="shared" si="90"/>
        <v>E</v>
      </c>
      <c r="Q977">
        <f t="shared" si="91"/>
        <v>2019</v>
      </c>
      <c r="R977">
        <f t="shared" si="92"/>
        <v>0</v>
      </c>
    </row>
    <row r="978" spans="1:18" x14ac:dyDescent="0.25">
      <c r="A978" s="1">
        <v>43521.419629996984</v>
      </c>
      <c r="B978" s="2" t="s">
        <v>1871</v>
      </c>
      <c r="C978" t="s">
        <v>70</v>
      </c>
      <c r="D978">
        <v>14</v>
      </c>
      <c r="E978">
        <v>94</v>
      </c>
      <c r="F978">
        <f>IF(E978="",_xlfn.XLOOKUP(C978,'Price Averages'!$D$4:$D$103,'Price Averages'!$E$4:$E$103, "FALSE"), E978)</f>
        <v>94</v>
      </c>
      <c r="G978">
        <v>47</v>
      </c>
      <c r="H978">
        <f>IF(G978="", _xlfn.XLOOKUP(C978, 'Cost Averages'!$D$4:$D$103,'Cost Averages'!$E$4:$E$103, "FALSE"),G978)</f>
        <v>47</v>
      </c>
      <c r="I978">
        <f t="shared" si="93"/>
        <v>1316</v>
      </c>
      <c r="J978">
        <f t="shared" si="94"/>
        <v>658</v>
      </c>
      <c r="K978">
        <f t="shared" si="95"/>
        <v>658</v>
      </c>
      <c r="L978" s="2" t="s">
        <v>28</v>
      </c>
      <c r="M978" t="s">
        <v>874</v>
      </c>
      <c r="N978" t="s">
        <v>56</v>
      </c>
      <c r="O978" s="3">
        <v>12.701325659159139</v>
      </c>
      <c r="P978" t="str">
        <f t="shared" si="90"/>
        <v>E</v>
      </c>
      <c r="Q978">
        <f t="shared" si="91"/>
        <v>2019</v>
      </c>
      <c r="R978">
        <f t="shared" si="92"/>
        <v>0</v>
      </c>
    </row>
    <row r="979" spans="1:18" x14ac:dyDescent="0.25">
      <c r="A979" s="1">
        <v>43768.566818676736</v>
      </c>
      <c r="B979" s="2" t="s">
        <v>2320</v>
      </c>
      <c r="C979" t="s">
        <v>291</v>
      </c>
      <c r="D979">
        <v>14</v>
      </c>
      <c r="E979">
        <v>225</v>
      </c>
      <c r="F979">
        <f>IF(E979="",_xlfn.XLOOKUP(C979,'Price Averages'!$D$4:$D$103,'Price Averages'!$E$4:$E$103, "FALSE"), E979)</f>
        <v>225</v>
      </c>
      <c r="G979">
        <v>75</v>
      </c>
      <c r="H979">
        <f>IF(G979="", _xlfn.XLOOKUP(C979, 'Cost Averages'!$D$4:$D$103,'Cost Averages'!$E$4:$E$103, "FALSE"),G979)</f>
        <v>75</v>
      </c>
      <c r="I979">
        <f t="shared" si="93"/>
        <v>3150</v>
      </c>
      <c r="J979">
        <f t="shared" si="94"/>
        <v>1050</v>
      </c>
      <c r="K979">
        <f t="shared" si="95"/>
        <v>2100</v>
      </c>
      <c r="L979" s="2" t="s">
        <v>28</v>
      </c>
      <c r="M979" t="s">
        <v>469</v>
      </c>
      <c r="N979" t="s">
        <v>46</v>
      </c>
      <c r="O979" s="3">
        <v>14.845213075061906</v>
      </c>
      <c r="P979" t="str">
        <f t="shared" si="90"/>
        <v>E</v>
      </c>
      <c r="Q979">
        <f t="shared" si="91"/>
        <v>2019</v>
      </c>
      <c r="R979">
        <f t="shared" si="92"/>
        <v>0</v>
      </c>
    </row>
    <row r="980" spans="1:18" x14ac:dyDescent="0.25">
      <c r="A980" s="1">
        <v>43621.182445641389</v>
      </c>
      <c r="B980" s="2" t="s">
        <v>870</v>
      </c>
      <c r="C980" t="s">
        <v>575</v>
      </c>
      <c r="D980">
        <v>14</v>
      </c>
      <c r="E980">
        <v>57</v>
      </c>
      <c r="F980">
        <f>IF(E980="",_xlfn.XLOOKUP(C980,'Price Averages'!$D$4:$D$103,'Price Averages'!$E$4:$E$103, "FALSE"), E980)</f>
        <v>57</v>
      </c>
      <c r="G980">
        <v>19</v>
      </c>
      <c r="H980">
        <f>IF(G980="", _xlfn.XLOOKUP(C980, 'Cost Averages'!$D$4:$D$103,'Cost Averages'!$E$4:$E$103, "FALSE"),G980)</f>
        <v>19</v>
      </c>
      <c r="I980">
        <f t="shared" si="93"/>
        <v>798</v>
      </c>
      <c r="J980">
        <f t="shared" si="94"/>
        <v>266</v>
      </c>
      <c r="K980">
        <f t="shared" si="95"/>
        <v>532</v>
      </c>
      <c r="L980" s="2" t="s">
        <v>28</v>
      </c>
      <c r="M980" t="s">
        <v>432</v>
      </c>
      <c r="N980" t="s">
        <v>25</v>
      </c>
      <c r="O980" s="3">
        <v>10.408704992688252</v>
      </c>
      <c r="P980" t="str">
        <f t="shared" si="90"/>
        <v>E</v>
      </c>
      <c r="Q980">
        <f t="shared" si="91"/>
        <v>2019</v>
      </c>
      <c r="R980">
        <f t="shared" si="92"/>
        <v>0</v>
      </c>
    </row>
    <row r="981" spans="1:18" x14ac:dyDescent="0.25">
      <c r="A981" s="1">
        <v>43716.925136894555</v>
      </c>
      <c r="B981" s="2" t="s">
        <v>1126</v>
      </c>
      <c r="C981" t="s">
        <v>27</v>
      </c>
      <c r="D981">
        <v>14</v>
      </c>
      <c r="E981">
        <v>102</v>
      </c>
      <c r="F981">
        <f>IF(E981="",_xlfn.XLOOKUP(C981,'Price Averages'!$D$4:$D$103,'Price Averages'!$E$4:$E$103, "FALSE"), E981)</f>
        <v>102</v>
      </c>
      <c r="G981">
        <v>51</v>
      </c>
      <c r="H981">
        <f>IF(G981="", _xlfn.XLOOKUP(C981, 'Cost Averages'!$D$4:$D$103,'Cost Averages'!$E$4:$E$103, "FALSE"),G981)</f>
        <v>51</v>
      </c>
      <c r="I981">
        <f t="shared" si="93"/>
        <v>1428</v>
      </c>
      <c r="J981">
        <f t="shared" si="94"/>
        <v>714</v>
      </c>
      <c r="K981">
        <f t="shared" si="95"/>
        <v>714</v>
      </c>
      <c r="L981" s="2" t="s">
        <v>28</v>
      </c>
      <c r="M981" t="s">
        <v>950</v>
      </c>
      <c r="N981" t="s">
        <v>50</v>
      </c>
      <c r="O981" s="3">
        <v>9.1591412531773226</v>
      </c>
      <c r="P981" t="str">
        <f t="shared" si="90"/>
        <v>E</v>
      </c>
      <c r="Q981">
        <f t="shared" si="91"/>
        <v>2019</v>
      </c>
      <c r="R981">
        <f t="shared" si="92"/>
        <v>0</v>
      </c>
    </row>
    <row r="982" spans="1:18" x14ac:dyDescent="0.25">
      <c r="A982" s="1">
        <v>43534.000630194452</v>
      </c>
      <c r="B982" s="2" t="s">
        <v>2218</v>
      </c>
      <c r="C982" t="s">
        <v>54</v>
      </c>
      <c r="D982">
        <v>14</v>
      </c>
      <c r="E982">
        <v>80</v>
      </c>
      <c r="F982">
        <f>IF(E982="",_xlfn.XLOOKUP(C982,'Price Averages'!$D$4:$D$103,'Price Averages'!$E$4:$E$103, "FALSE"), E982)</f>
        <v>80</v>
      </c>
      <c r="G982">
        <v>20</v>
      </c>
      <c r="H982">
        <f>IF(G982="", _xlfn.XLOOKUP(C982, 'Cost Averages'!$D$4:$D$103,'Cost Averages'!$E$4:$E$103, "FALSE"),G982)</f>
        <v>20</v>
      </c>
      <c r="I982">
        <f t="shared" si="93"/>
        <v>1120</v>
      </c>
      <c r="J982">
        <f t="shared" si="94"/>
        <v>280</v>
      </c>
      <c r="K982">
        <f t="shared" si="95"/>
        <v>840</v>
      </c>
      <c r="L982" s="2" t="s">
        <v>23</v>
      </c>
      <c r="M982" t="s">
        <v>520</v>
      </c>
      <c r="N982" t="s">
        <v>25</v>
      </c>
      <c r="O982" s="3">
        <v>11.003496633574638</v>
      </c>
      <c r="P982" t="str">
        <f t="shared" si="90"/>
        <v>E</v>
      </c>
      <c r="Q982">
        <f t="shared" si="91"/>
        <v>2019</v>
      </c>
      <c r="R982">
        <f t="shared" si="92"/>
        <v>0</v>
      </c>
    </row>
    <row r="983" spans="1:18" x14ac:dyDescent="0.25">
      <c r="A983" s="1">
        <v>43810</v>
      </c>
      <c r="B983" s="2" t="s">
        <v>3226</v>
      </c>
      <c r="C983" t="s">
        <v>515</v>
      </c>
      <c r="D983">
        <v>14</v>
      </c>
      <c r="E983">
        <v>92</v>
      </c>
      <c r="F983">
        <f>IF(E983="",_xlfn.XLOOKUP(C983,'Price Averages'!$D$4:$D$103,'Price Averages'!$E$4:$E$103, "FALSE"), E983)</f>
        <v>92</v>
      </c>
      <c r="G983">
        <v>46</v>
      </c>
      <c r="H983">
        <f>IF(G983="", _xlfn.XLOOKUP(C983, 'Cost Averages'!$D$4:$D$103,'Cost Averages'!$E$4:$E$103, "FALSE"),G983)</f>
        <v>46</v>
      </c>
      <c r="I983">
        <f t="shared" si="93"/>
        <v>1288</v>
      </c>
      <c r="J983">
        <f t="shared" si="94"/>
        <v>644</v>
      </c>
      <c r="K983">
        <f t="shared" si="95"/>
        <v>644</v>
      </c>
      <c r="L983" s="2" t="s">
        <v>44</v>
      </c>
      <c r="M983" t="s">
        <v>445</v>
      </c>
      <c r="N983" t="s">
        <v>34</v>
      </c>
      <c r="O983" s="3">
        <v>13.104576594826185</v>
      </c>
      <c r="P983" t="str">
        <f t="shared" si="90"/>
        <v>E</v>
      </c>
      <c r="Q983">
        <f t="shared" si="91"/>
        <v>2019</v>
      </c>
      <c r="R983">
        <f t="shared" si="92"/>
        <v>0</v>
      </c>
    </row>
    <row r="984" spans="1:18" x14ac:dyDescent="0.25">
      <c r="A984" s="1">
        <v>43542.827520371102</v>
      </c>
      <c r="B984" s="2" t="s">
        <v>3062</v>
      </c>
      <c r="C984" t="s">
        <v>152</v>
      </c>
      <c r="D984">
        <v>14</v>
      </c>
      <c r="E984" t="s">
        <v>32</v>
      </c>
      <c r="F984">
        <f>IF(E984="",_xlfn.XLOOKUP(C984,'Price Averages'!$D$4:$D$103,'Price Averages'!$E$4:$E$103, "FALSE"), E984)</f>
        <v>132</v>
      </c>
      <c r="G984" t="s">
        <v>32</v>
      </c>
      <c r="H984">
        <f>IF(G984="", _xlfn.XLOOKUP(C984, 'Cost Averages'!$D$4:$D$103,'Cost Averages'!$E$4:$E$103, "FALSE"),G984)</f>
        <v>33</v>
      </c>
      <c r="I984">
        <f t="shared" si="93"/>
        <v>1848</v>
      </c>
      <c r="J984">
        <f t="shared" si="94"/>
        <v>462</v>
      </c>
      <c r="K984">
        <f t="shared" si="95"/>
        <v>1386</v>
      </c>
      <c r="L984" s="2" t="s">
        <v>28</v>
      </c>
      <c r="M984" t="s">
        <v>1194</v>
      </c>
      <c r="N984" t="s">
        <v>50</v>
      </c>
      <c r="O984" s="3">
        <v>10.524491192521829</v>
      </c>
      <c r="P984" t="str">
        <f t="shared" si="90"/>
        <v>E</v>
      </c>
      <c r="Q984">
        <f t="shared" si="91"/>
        <v>2019</v>
      </c>
      <c r="R984">
        <f t="shared" si="92"/>
        <v>0</v>
      </c>
    </row>
    <row r="985" spans="1:18" x14ac:dyDescent="0.25">
      <c r="A985" s="1">
        <v>43732.055956519951</v>
      </c>
      <c r="B985" s="2" t="s">
        <v>1342</v>
      </c>
      <c r="C985" t="s">
        <v>155</v>
      </c>
      <c r="D985">
        <v>15</v>
      </c>
      <c r="F985">
        <f>IF(E985="",_xlfn.XLOOKUP(C985,'Price Averages'!$D$4:$D$103,'Price Averages'!$E$4:$E$103, "FALSE"), E985)</f>
        <v>108</v>
      </c>
      <c r="G985">
        <v>36</v>
      </c>
      <c r="H985">
        <f>IF(G985="", _xlfn.XLOOKUP(C985, 'Cost Averages'!$D$4:$D$103,'Cost Averages'!$E$4:$E$103, "FALSE"),G985)</f>
        <v>36</v>
      </c>
      <c r="I985">
        <f t="shared" si="93"/>
        <v>1620</v>
      </c>
      <c r="J985">
        <f t="shared" si="94"/>
        <v>540</v>
      </c>
      <c r="K985">
        <f t="shared" si="95"/>
        <v>1080</v>
      </c>
      <c r="L985" s="2" t="s">
        <v>28</v>
      </c>
      <c r="M985" t="s">
        <v>135</v>
      </c>
      <c r="N985" t="s">
        <v>56</v>
      </c>
      <c r="O985" s="3">
        <v>11.406233913305266</v>
      </c>
      <c r="P985" t="str">
        <f t="shared" si="90"/>
        <v>E</v>
      </c>
      <c r="Q985">
        <f t="shared" si="91"/>
        <v>2019</v>
      </c>
      <c r="R985">
        <f t="shared" si="92"/>
        <v>0</v>
      </c>
    </row>
    <row r="986" spans="1:18" x14ac:dyDescent="0.25">
      <c r="A986" s="1">
        <v>43624.343012636942</v>
      </c>
      <c r="B986" s="2" t="s">
        <v>1718</v>
      </c>
      <c r="C986" t="s">
        <v>170</v>
      </c>
      <c r="D986">
        <v>15</v>
      </c>
      <c r="E986">
        <v>189</v>
      </c>
      <c r="F986">
        <f>IF(E986="",_xlfn.XLOOKUP(C986,'Price Averages'!$D$4:$D$103,'Price Averages'!$E$4:$E$103, "FALSE"), E986)</f>
        <v>189</v>
      </c>
      <c r="G986">
        <v>63</v>
      </c>
      <c r="H986">
        <f>IF(G986="", _xlfn.XLOOKUP(C986, 'Cost Averages'!$D$4:$D$103,'Cost Averages'!$E$4:$E$103, "FALSE"),G986)</f>
        <v>63</v>
      </c>
      <c r="I986">
        <f t="shared" si="93"/>
        <v>2835</v>
      </c>
      <c r="J986">
        <f t="shared" si="94"/>
        <v>945</v>
      </c>
      <c r="K986">
        <f t="shared" si="95"/>
        <v>1890</v>
      </c>
      <c r="L986" s="2" t="s">
        <v>28</v>
      </c>
      <c r="M986" t="s">
        <v>138</v>
      </c>
      <c r="N986" t="s">
        <v>56</v>
      </c>
      <c r="O986" s="3">
        <v>12.487915239531313</v>
      </c>
      <c r="P986" t="str">
        <f t="shared" si="90"/>
        <v>E</v>
      </c>
      <c r="Q986">
        <f t="shared" si="91"/>
        <v>2019</v>
      </c>
      <c r="R986">
        <f t="shared" si="92"/>
        <v>0</v>
      </c>
    </row>
    <row r="987" spans="1:18" x14ac:dyDescent="0.25">
      <c r="A987" s="1">
        <v>43821.170619238241</v>
      </c>
      <c r="B987" s="2" t="s">
        <v>2554</v>
      </c>
      <c r="C987" t="s">
        <v>170</v>
      </c>
      <c r="D987">
        <v>15</v>
      </c>
      <c r="E987">
        <v>189</v>
      </c>
      <c r="F987">
        <f>IF(E987="",_xlfn.XLOOKUP(C987,'Price Averages'!$D$4:$D$103,'Price Averages'!$E$4:$E$103, "FALSE"), E987)</f>
        <v>189</v>
      </c>
      <c r="G987">
        <v>63</v>
      </c>
      <c r="H987">
        <f>IF(G987="", _xlfn.XLOOKUP(C987, 'Cost Averages'!$D$4:$D$103,'Cost Averages'!$E$4:$E$103, "FALSE"),G987)</f>
        <v>63</v>
      </c>
      <c r="I987">
        <f t="shared" si="93"/>
        <v>2835</v>
      </c>
      <c r="J987">
        <f t="shared" si="94"/>
        <v>945</v>
      </c>
      <c r="K987">
        <f t="shared" si="95"/>
        <v>1890</v>
      </c>
      <c r="L987" s="2" t="s">
        <v>44</v>
      </c>
      <c r="M987" t="s">
        <v>869</v>
      </c>
      <c r="N987" t="s">
        <v>41</v>
      </c>
      <c r="O987" s="3">
        <v>13.275355576494196</v>
      </c>
      <c r="P987" t="str">
        <f t="shared" si="90"/>
        <v>E</v>
      </c>
      <c r="Q987">
        <f t="shared" si="91"/>
        <v>2019</v>
      </c>
      <c r="R987">
        <f t="shared" si="92"/>
        <v>0</v>
      </c>
    </row>
    <row r="988" spans="1:18" x14ac:dyDescent="0.25">
      <c r="A988" s="1">
        <v>43471.078814899825</v>
      </c>
      <c r="B988" s="2" t="s">
        <v>2919</v>
      </c>
      <c r="C988" t="s">
        <v>170</v>
      </c>
      <c r="D988">
        <v>15</v>
      </c>
      <c r="E988">
        <v>189</v>
      </c>
      <c r="F988">
        <f>IF(E988="",_xlfn.XLOOKUP(C988,'Price Averages'!$D$4:$D$103,'Price Averages'!$E$4:$E$103, "FALSE"), E988)</f>
        <v>189</v>
      </c>
      <c r="G988">
        <v>63</v>
      </c>
      <c r="H988">
        <f>IF(G988="", _xlfn.XLOOKUP(C988, 'Cost Averages'!$D$4:$D$103,'Cost Averages'!$E$4:$E$103, "FALSE"),G988)</f>
        <v>63</v>
      </c>
      <c r="I988">
        <f t="shared" si="93"/>
        <v>2835</v>
      </c>
      <c r="J988">
        <f t="shared" si="94"/>
        <v>945</v>
      </c>
      <c r="K988">
        <f t="shared" si="95"/>
        <v>1890</v>
      </c>
      <c r="L988" s="2" t="s">
        <v>28</v>
      </c>
      <c r="M988" t="s">
        <v>123</v>
      </c>
      <c r="N988" t="s">
        <v>25</v>
      </c>
      <c r="O988" s="3">
        <v>12.844063202784817</v>
      </c>
      <c r="P988" t="str">
        <f t="shared" si="90"/>
        <v>E</v>
      </c>
      <c r="Q988">
        <f t="shared" si="91"/>
        <v>2019</v>
      </c>
      <c r="R988">
        <f t="shared" si="92"/>
        <v>0</v>
      </c>
    </row>
    <row r="989" spans="1:18" x14ac:dyDescent="0.25">
      <c r="A989" s="1">
        <v>43814.386657689829</v>
      </c>
      <c r="B989" s="2" t="s">
        <v>165</v>
      </c>
      <c r="C989" t="s">
        <v>48</v>
      </c>
      <c r="D989">
        <v>15</v>
      </c>
      <c r="E989">
        <v>38</v>
      </c>
      <c r="F989">
        <f>IF(E989="",_xlfn.XLOOKUP(C989,'Price Averages'!$D$4:$D$103,'Price Averages'!$E$4:$E$103, "FALSE"), E989)</f>
        <v>38</v>
      </c>
      <c r="G989">
        <v>19</v>
      </c>
      <c r="H989">
        <f>IF(G989="", _xlfn.XLOOKUP(C989, 'Cost Averages'!$D$4:$D$103,'Cost Averages'!$E$4:$E$103, "FALSE"),G989)</f>
        <v>19</v>
      </c>
      <c r="I989">
        <f t="shared" si="93"/>
        <v>570</v>
      </c>
      <c r="J989">
        <f t="shared" si="94"/>
        <v>285</v>
      </c>
      <c r="K989">
        <f t="shared" si="95"/>
        <v>285</v>
      </c>
      <c r="L989" s="2" t="s">
        <v>28</v>
      </c>
      <c r="M989" t="s">
        <v>71</v>
      </c>
      <c r="N989" t="s">
        <v>56</v>
      </c>
      <c r="O989" s="3">
        <v>12.163730387337393</v>
      </c>
      <c r="P989" t="str">
        <f t="shared" si="90"/>
        <v>E</v>
      </c>
      <c r="Q989">
        <f t="shared" si="91"/>
        <v>2019</v>
      </c>
      <c r="R989">
        <f t="shared" si="92"/>
        <v>0</v>
      </c>
    </row>
    <row r="990" spans="1:18" x14ac:dyDescent="0.25">
      <c r="A990" s="1">
        <v>43773.836508791108</v>
      </c>
      <c r="B990" s="2" t="s">
        <v>2313</v>
      </c>
      <c r="C990" t="s">
        <v>48</v>
      </c>
      <c r="D990">
        <v>15</v>
      </c>
      <c r="E990">
        <v>38</v>
      </c>
      <c r="F990">
        <f>IF(E990="",_xlfn.XLOOKUP(C990,'Price Averages'!$D$4:$D$103,'Price Averages'!$E$4:$E$103, "FALSE"), E990)</f>
        <v>38</v>
      </c>
      <c r="G990">
        <v>19</v>
      </c>
      <c r="H990">
        <f>IF(G990="", _xlfn.XLOOKUP(C990, 'Cost Averages'!$D$4:$D$103,'Cost Averages'!$E$4:$E$103, "FALSE"),G990)</f>
        <v>19</v>
      </c>
      <c r="I990">
        <f t="shared" si="93"/>
        <v>570</v>
      </c>
      <c r="J990">
        <f t="shared" si="94"/>
        <v>285</v>
      </c>
      <c r="K990">
        <f t="shared" si="95"/>
        <v>285</v>
      </c>
      <c r="L990" s="2" t="s">
        <v>28</v>
      </c>
      <c r="M990" t="s">
        <v>410</v>
      </c>
      <c r="N990" t="s">
        <v>34</v>
      </c>
      <c r="O990" s="3">
        <v>11.644564584314265</v>
      </c>
      <c r="P990" t="str">
        <f t="shared" si="90"/>
        <v>E</v>
      </c>
      <c r="Q990">
        <f t="shared" si="91"/>
        <v>2019</v>
      </c>
      <c r="R990">
        <f t="shared" si="92"/>
        <v>0</v>
      </c>
    </row>
    <row r="991" spans="1:18" x14ac:dyDescent="0.25">
      <c r="A991" s="1">
        <v>43756.884534034791</v>
      </c>
      <c r="B991" s="2" t="s">
        <v>1405</v>
      </c>
      <c r="C991" t="s">
        <v>362</v>
      </c>
      <c r="D991">
        <v>15</v>
      </c>
      <c r="E991">
        <v>144</v>
      </c>
      <c r="F991">
        <f>IF(E991="",_xlfn.XLOOKUP(C991,'Price Averages'!$D$4:$D$103,'Price Averages'!$E$4:$E$103, "FALSE"), E991)</f>
        <v>144</v>
      </c>
      <c r="G991">
        <v>36</v>
      </c>
      <c r="H991">
        <f>IF(G991="", _xlfn.XLOOKUP(C991, 'Cost Averages'!$D$4:$D$103,'Cost Averages'!$E$4:$E$103, "FALSE"),G991)</f>
        <v>36</v>
      </c>
      <c r="I991">
        <f t="shared" si="93"/>
        <v>2160</v>
      </c>
      <c r="J991">
        <f t="shared" si="94"/>
        <v>540</v>
      </c>
      <c r="K991">
        <f t="shared" si="95"/>
        <v>1620</v>
      </c>
      <c r="L991" s="2" t="s">
        <v>28</v>
      </c>
      <c r="M991" t="s">
        <v>605</v>
      </c>
      <c r="N991" t="s">
        <v>78</v>
      </c>
      <c r="O991" s="3">
        <v>8.8169309002713945</v>
      </c>
      <c r="P991" t="str">
        <f t="shared" si="90"/>
        <v>E</v>
      </c>
      <c r="Q991">
        <f t="shared" si="91"/>
        <v>2019</v>
      </c>
      <c r="R991">
        <f t="shared" si="92"/>
        <v>0</v>
      </c>
    </row>
    <row r="992" spans="1:18" x14ac:dyDescent="0.25">
      <c r="A992" s="1">
        <v>43535.205073475416</v>
      </c>
      <c r="B992" s="2" t="s">
        <v>395</v>
      </c>
      <c r="C992" t="s">
        <v>73</v>
      </c>
      <c r="D992">
        <v>15</v>
      </c>
      <c r="E992">
        <v>166</v>
      </c>
      <c r="F992">
        <f>IF(E992="",_xlfn.XLOOKUP(C992,'Price Averages'!$D$4:$D$103,'Price Averages'!$E$4:$E$103, "FALSE"), E992)</f>
        <v>166</v>
      </c>
      <c r="G992">
        <v>83</v>
      </c>
      <c r="H992">
        <f>IF(G992="", _xlfn.XLOOKUP(C992, 'Cost Averages'!$D$4:$D$103,'Cost Averages'!$E$4:$E$103, "FALSE"),G992)</f>
        <v>83</v>
      </c>
      <c r="I992">
        <f t="shared" si="93"/>
        <v>2490</v>
      </c>
      <c r="J992">
        <f t="shared" si="94"/>
        <v>1245</v>
      </c>
      <c r="K992">
        <f t="shared" si="95"/>
        <v>1245</v>
      </c>
      <c r="L992" s="2" t="s">
        <v>28</v>
      </c>
      <c r="M992" t="s">
        <v>587</v>
      </c>
      <c r="N992" t="s">
        <v>78</v>
      </c>
      <c r="O992" s="3">
        <v>12.045339240427111</v>
      </c>
      <c r="P992" t="str">
        <f t="shared" si="90"/>
        <v>E</v>
      </c>
      <c r="Q992">
        <f t="shared" si="91"/>
        <v>2019</v>
      </c>
      <c r="R992">
        <f t="shared" si="92"/>
        <v>0</v>
      </c>
    </row>
    <row r="993" spans="1:18" x14ac:dyDescent="0.25">
      <c r="A993" s="1">
        <v>43487.055702529564</v>
      </c>
      <c r="B993" s="2" t="s">
        <v>948</v>
      </c>
      <c r="C993" t="s">
        <v>771</v>
      </c>
      <c r="D993">
        <v>15</v>
      </c>
      <c r="E993">
        <v>120</v>
      </c>
      <c r="F993">
        <f>IF(E993="",_xlfn.XLOOKUP(C993,'Price Averages'!$D$4:$D$103,'Price Averages'!$E$4:$E$103, "FALSE"), E993)</f>
        <v>120</v>
      </c>
      <c r="G993">
        <v>30</v>
      </c>
      <c r="H993">
        <f>IF(G993="", _xlfn.XLOOKUP(C993, 'Cost Averages'!$D$4:$D$103,'Cost Averages'!$E$4:$E$103, "FALSE"),G993)</f>
        <v>30</v>
      </c>
      <c r="I993">
        <f t="shared" si="93"/>
        <v>1800</v>
      </c>
      <c r="J993">
        <f t="shared" si="94"/>
        <v>450</v>
      </c>
      <c r="K993">
        <f t="shared" si="95"/>
        <v>1350</v>
      </c>
      <c r="L993" s="2" t="s">
        <v>44</v>
      </c>
      <c r="M993" t="s">
        <v>572</v>
      </c>
      <c r="N993" t="s">
        <v>50</v>
      </c>
      <c r="O993" s="3">
        <v>14.66147716237918</v>
      </c>
      <c r="P993" t="str">
        <f t="shared" si="90"/>
        <v>E</v>
      </c>
      <c r="Q993">
        <f t="shared" si="91"/>
        <v>2019</v>
      </c>
      <c r="R993">
        <f t="shared" si="92"/>
        <v>0</v>
      </c>
    </row>
    <row r="994" spans="1:18" x14ac:dyDescent="0.25">
      <c r="A994" s="1">
        <v>43543.213156682548</v>
      </c>
      <c r="B994" s="2" t="s">
        <v>1913</v>
      </c>
      <c r="C994" t="s">
        <v>232</v>
      </c>
      <c r="D994">
        <v>15</v>
      </c>
      <c r="E994" t="s">
        <v>32</v>
      </c>
      <c r="F994">
        <f>IF(E994="",_xlfn.XLOOKUP(C994,'Price Averages'!$D$4:$D$103,'Price Averages'!$E$4:$E$103, "FALSE"), E994)</f>
        <v>108</v>
      </c>
      <c r="G994">
        <v>54</v>
      </c>
      <c r="H994">
        <f>IF(G994="", _xlfn.XLOOKUP(C994, 'Cost Averages'!$D$4:$D$103,'Cost Averages'!$E$4:$E$103, "FALSE"),G994)</f>
        <v>54</v>
      </c>
      <c r="I994">
        <f t="shared" si="93"/>
        <v>1620</v>
      </c>
      <c r="J994">
        <f t="shared" si="94"/>
        <v>810</v>
      </c>
      <c r="K994">
        <f t="shared" si="95"/>
        <v>810</v>
      </c>
      <c r="L994" s="2" t="s">
        <v>28</v>
      </c>
      <c r="M994" t="s">
        <v>520</v>
      </c>
      <c r="N994" t="s">
        <v>25</v>
      </c>
      <c r="O994" s="3">
        <v>11.003496633574638</v>
      </c>
      <c r="P994" t="str">
        <f t="shared" si="90"/>
        <v>E</v>
      </c>
      <c r="Q994">
        <f t="shared" si="91"/>
        <v>2019</v>
      </c>
      <c r="R994">
        <f t="shared" si="92"/>
        <v>0</v>
      </c>
    </row>
    <row r="995" spans="1:18" x14ac:dyDescent="0.25">
      <c r="A995" s="1">
        <v>43748.326112875191</v>
      </c>
      <c r="B995" s="2" t="s">
        <v>573</v>
      </c>
      <c r="C995" t="s">
        <v>137</v>
      </c>
      <c r="D995">
        <v>15</v>
      </c>
      <c r="E995">
        <v>207</v>
      </c>
      <c r="F995">
        <f>IF(E995="",_xlfn.XLOOKUP(C995,'Price Averages'!$D$4:$D$103,'Price Averages'!$E$4:$E$103, "FALSE"), E995)</f>
        <v>207</v>
      </c>
      <c r="G995">
        <v>69</v>
      </c>
      <c r="H995">
        <f>IF(G995="", _xlfn.XLOOKUP(C995, 'Cost Averages'!$D$4:$D$103,'Cost Averages'!$E$4:$E$103, "FALSE"),G995)</f>
        <v>69</v>
      </c>
      <c r="I995">
        <f t="shared" si="93"/>
        <v>3105</v>
      </c>
      <c r="J995">
        <f t="shared" si="94"/>
        <v>1035</v>
      </c>
      <c r="K995">
        <f t="shared" si="95"/>
        <v>2070</v>
      </c>
      <c r="L995" s="2" t="s">
        <v>23</v>
      </c>
      <c r="M995" t="s">
        <v>474</v>
      </c>
      <c r="N995" t="s">
        <v>34</v>
      </c>
      <c r="O995" s="3">
        <v>11.311040680082275</v>
      </c>
      <c r="P995" t="str">
        <f t="shared" si="90"/>
        <v>E</v>
      </c>
      <c r="Q995">
        <f t="shared" si="91"/>
        <v>2019</v>
      </c>
      <c r="R995">
        <f t="shared" si="92"/>
        <v>0</v>
      </c>
    </row>
    <row r="996" spans="1:18" x14ac:dyDescent="0.25">
      <c r="A996" s="1">
        <v>43626.291418853776</v>
      </c>
      <c r="B996" s="2" t="s">
        <v>1673</v>
      </c>
      <c r="C996" t="s">
        <v>107</v>
      </c>
      <c r="D996">
        <v>15</v>
      </c>
      <c r="E996">
        <v>81</v>
      </c>
      <c r="F996">
        <f>IF(E996="",_xlfn.XLOOKUP(C996,'Price Averages'!$D$4:$D$103,'Price Averages'!$E$4:$E$103, "FALSE"), E996)</f>
        <v>81</v>
      </c>
      <c r="G996" t="s">
        <v>32</v>
      </c>
      <c r="H996">
        <f>IF(G996="", _xlfn.XLOOKUP(C996, 'Cost Averages'!$D$4:$D$103,'Cost Averages'!$E$4:$E$103, "FALSE"),G996)</f>
        <v>27</v>
      </c>
      <c r="I996">
        <f t="shared" si="93"/>
        <v>1215</v>
      </c>
      <c r="J996">
        <f t="shared" si="94"/>
        <v>405</v>
      </c>
      <c r="K996">
        <f t="shared" si="95"/>
        <v>810</v>
      </c>
      <c r="L996" s="2" t="s">
        <v>44</v>
      </c>
      <c r="M996" t="s">
        <v>1118</v>
      </c>
      <c r="N996" t="s">
        <v>56</v>
      </c>
      <c r="O996" s="3">
        <v>11.593991859287692</v>
      </c>
      <c r="P996" t="str">
        <f t="shared" si="90"/>
        <v>E</v>
      </c>
      <c r="Q996">
        <f t="shared" si="91"/>
        <v>2019</v>
      </c>
      <c r="R996">
        <f t="shared" si="92"/>
        <v>0</v>
      </c>
    </row>
    <row r="997" spans="1:18" x14ac:dyDescent="0.25">
      <c r="A997" s="1">
        <v>43747.489039299398</v>
      </c>
      <c r="B997" s="2" t="s">
        <v>176</v>
      </c>
      <c r="C997" t="s">
        <v>177</v>
      </c>
      <c r="D997">
        <v>15</v>
      </c>
      <c r="E997" t="s">
        <v>32</v>
      </c>
      <c r="F997">
        <f>IF(E997="",_xlfn.XLOOKUP(C997,'Price Averages'!$D$4:$D$103,'Price Averages'!$E$4:$E$103, "FALSE"), E997)</f>
        <v>146</v>
      </c>
      <c r="G997">
        <v>73</v>
      </c>
      <c r="H997">
        <f>IF(G997="", _xlfn.XLOOKUP(C997, 'Cost Averages'!$D$4:$D$103,'Cost Averages'!$E$4:$E$103, "FALSE"),G997)</f>
        <v>73</v>
      </c>
      <c r="I997">
        <f t="shared" si="93"/>
        <v>2190</v>
      </c>
      <c r="J997">
        <f t="shared" si="94"/>
        <v>1095</v>
      </c>
      <c r="K997">
        <f t="shared" si="95"/>
        <v>1095</v>
      </c>
      <c r="L997" s="2" t="s">
        <v>28</v>
      </c>
      <c r="M997" t="s">
        <v>178</v>
      </c>
      <c r="N997" t="s">
        <v>50</v>
      </c>
      <c r="O997" s="3">
        <v>11.31221475547909</v>
      </c>
      <c r="P997" t="str">
        <f t="shared" si="90"/>
        <v>E</v>
      </c>
      <c r="Q997">
        <f t="shared" si="91"/>
        <v>2019</v>
      </c>
      <c r="R997">
        <f t="shared" si="92"/>
        <v>0</v>
      </c>
    </row>
    <row r="998" spans="1:18" x14ac:dyDescent="0.25">
      <c r="A998" s="1">
        <v>43786.785465947345</v>
      </c>
      <c r="B998" s="2" t="s">
        <v>1633</v>
      </c>
      <c r="C998" t="s">
        <v>253</v>
      </c>
      <c r="D998">
        <v>15</v>
      </c>
      <c r="E998" t="s">
        <v>32</v>
      </c>
      <c r="F998">
        <f>IF(E998="",_xlfn.XLOOKUP(C998,'Price Averages'!$D$4:$D$103,'Price Averages'!$E$4:$E$103, "FALSE"), E998)</f>
        <v>92</v>
      </c>
      <c r="G998">
        <v>46</v>
      </c>
      <c r="H998">
        <f>IF(G998="", _xlfn.XLOOKUP(C998, 'Cost Averages'!$D$4:$D$103,'Cost Averages'!$E$4:$E$103, "FALSE"),G998)</f>
        <v>46</v>
      </c>
      <c r="I998">
        <f t="shared" si="93"/>
        <v>1380</v>
      </c>
      <c r="J998">
        <f t="shared" si="94"/>
        <v>690</v>
      </c>
      <c r="K998">
        <f t="shared" si="95"/>
        <v>690</v>
      </c>
      <c r="L998" s="2" t="s">
        <v>28</v>
      </c>
      <c r="M998" t="s">
        <v>972</v>
      </c>
      <c r="N998" t="s">
        <v>25</v>
      </c>
      <c r="O998" s="3">
        <v>8.1743378387804331</v>
      </c>
      <c r="P998" t="str">
        <f t="shared" si="90"/>
        <v>E</v>
      </c>
      <c r="Q998">
        <f t="shared" si="91"/>
        <v>2019</v>
      </c>
      <c r="R998">
        <f t="shared" si="92"/>
        <v>0</v>
      </c>
    </row>
    <row r="999" spans="1:18" x14ac:dyDescent="0.25">
      <c r="A999" s="1">
        <v>43794.48047876569</v>
      </c>
      <c r="B999" s="2" t="s">
        <v>2008</v>
      </c>
      <c r="C999" t="s">
        <v>253</v>
      </c>
      <c r="D999">
        <v>15</v>
      </c>
      <c r="E999">
        <v>92</v>
      </c>
      <c r="F999">
        <f>IF(E999="",_xlfn.XLOOKUP(C999,'Price Averages'!$D$4:$D$103,'Price Averages'!$E$4:$E$103, "FALSE"), E999)</f>
        <v>92</v>
      </c>
      <c r="G999">
        <v>46</v>
      </c>
      <c r="H999">
        <f>IF(G999="", _xlfn.XLOOKUP(C999, 'Cost Averages'!$D$4:$D$103,'Cost Averages'!$E$4:$E$103, "FALSE"),G999)</f>
        <v>46</v>
      </c>
      <c r="I999">
        <f t="shared" si="93"/>
        <v>1380</v>
      </c>
      <c r="J999">
        <f t="shared" si="94"/>
        <v>690</v>
      </c>
      <c r="K999">
        <f t="shared" si="95"/>
        <v>690</v>
      </c>
      <c r="L999" s="2" t="s">
        <v>28</v>
      </c>
      <c r="M999" t="s">
        <v>972</v>
      </c>
      <c r="N999" t="s">
        <v>25</v>
      </c>
      <c r="O999" s="3">
        <v>8.1743378387804331</v>
      </c>
      <c r="P999" t="str">
        <f t="shared" si="90"/>
        <v>E</v>
      </c>
      <c r="Q999">
        <f t="shared" si="91"/>
        <v>2019</v>
      </c>
      <c r="R999">
        <f t="shared" si="92"/>
        <v>0</v>
      </c>
    </row>
    <row r="1000" spans="1:18" x14ac:dyDescent="0.25">
      <c r="A1000" s="1">
        <v>43811.457664934002</v>
      </c>
      <c r="B1000" s="2" t="s">
        <v>2466</v>
      </c>
      <c r="C1000" t="s">
        <v>253</v>
      </c>
      <c r="D1000">
        <v>15</v>
      </c>
      <c r="E1000">
        <v>92</v>
      </c>
      <c r="F1000">
        <f>IF(E1000="",_xlfn.XLOOKUP(C1000,'Price Averages'!$D$4:$D$103,'Price Averages'!$E$4:$E$103, "FALSE"), E1000)</f>
        <v>92</v>
      </c>
      <c r="G1000">
        <v>46</v>
      </c>
      <c r="H1000">
        <f>IF(G1000="", _xlfn.XLOOKUP(C1000, 'Cost Averages'!$D$4:$D$103,'Cost Averages'!$E$4:$E$103, "FALSE"),G1000)</f>
        <v>46</v>
      </c>
      <c r="I1000">
        <f t="shared" si="93"/>
        <v>1380</v>
      </c>
      <c r="J1000">
        <f t="shared" si="94"/>
        <v>690</v>
      </c>
      <c r="K1000">
        <f t="shared" si="95"/>
        <v>690</v>
      </c>
      <c r="L1000" s="2" t="s">
        <v>28</v>
      </c>
      <c r="M1000" t="s">
        <v>496</v>
      </c>
      <c r="N1000" t="s">
        <v>46</v>
      </c>
      <c r="O1000" s="3">
        <v>12.801144805697081</v>
      </c>
      <c r="P1000" t="str">
        <f t="shared" si="90"/>
        <v>E</v>
      </c>
      <c r="Q1000">
        <f t="shared" si="91"/>
        <v>2019</v>
      </c>
      <c r="R1000">
        <f t="shared" si="92"/>
        <v>0</v>
      </c>
    </row>
    <row r="1001" spans="1:18" x14ac:dyDescent="0.25">
      <c r="A1001" s="1">
        <v>43522.938444723884</v>
      </c>
      <c r="B1001" s="2" t="s">
        <v>1204</v>
      </c>
      <c r="C1001" t="s">
        <v>275</v>
      </c>
      <c r="D1001">
        <v>15</v>
      </c>
      <c r="E1001" t="s">
        <v>32</v>
      </c>
      <c r="F1001">
        <f>IF(E1001="",_xlfn.XLOOKUP(C1001,'Price Averages'!$D$4:$D$103,'Price Averages'!$E$4:$E$103, "FALSE"), E1001)</f>
        <v>144</v>
      </c>
      <c r="G1001">
        <v>36</v>
      </c>
      <c r="H1001">
        <f>IF(G1001="", _xlfn.XLOOKUP(C1001, 'Cost Averages'!$D$4:$D$103,'Cost Averages'!$E$4:$E$103, "FALSE"),G1001)</f>
        <v>36</v>
      </c>
      <c r="I1001">
        <f t="shared" si="93"/>
        <v>2160</v>
      </c>
      <c r="J1001">
        <f t="shared" si="94"/>
        <v>540</v>
      </c>
      <c r="K1001">
        <f t="shared" si="95"/>
        <v>1620</v>
      </c>
      <c r="L1001" s="2" t="s">
        <v>28</v>
      </c>
      <c r="M1001" t="s">
        <v>217</v>
      </c>
      <c r="N1001" t="s">
        <v>25</v>
      </c>
      <c r="O1001" s="3">
        <v>11.083482342133532</v>
      </c>
      <c r="P1001" t="str">
        <f t="shared" si="90"/>
        <v>E</v>
      </c>
      <c r="Q1001">
        <f t="shared" si="91"/>
        <v>2019</v>
      </c>
      <c r="R1001">
        <f t="shared" si="92"/>
        <v>0</v>
      </c>
    </row>
    <row r="1002" spans="1:18" x14ac:dyDescent="0.25">
      <c r="A1002" s="1">
        <v>43817</v>
      </c>
      <c r="B1002" s="2" t="s">
        <v>3233</v>
      </c>
      <c r="C1002" t="s">
        <v>61</v>
      </c>
      <c r="D1002">
        <v>15</v>
      </c>
      <c r="E1002" t="s">
        <v>32</v>
      </c>
      <c r="F1002">
        <f>IF(E1002="",_xlfn.XLOOKUP(C1002,'Price Averages'!$D$4:$D$103,'Price Averages'!$E$4:$E$103, "FALSE"), E1002)</f>
        <v>184</v>
      </c>
      <c r="G1002" t="s">
        <v>32</v>
      </c>
      <c r="H1002">
        <f>IF(G1002="", _xlfn.XLOOKUP(C1002, 'Cost Averages'!$D$4:$D$103,'Cost Averages'!$E$4:$E$103, "FALSE"),G1002)</f>
        <v>92</v>
      </c>
      <c r="I1002">
        <f t="shared" si="93"/>
        <v>2760</v>
      </c>
      <c r="J1002">
        <f t="shared" si="94"/>
        <v>1380</v>
      </c>
      <c r="K1002">
        <f t="shared" si="95"/>
        <v>1380</v>
      </c>
      <c r="L1002" s="2" t="s">
        <v>28</v>
      </c>
      <c r="M1002" t="s">
        <v>1077</v>
      </c>
      <c r="N1002" t="s">
        <v>41</v>
      </c>
      <c r="O1002" s="3">
        <v>10.818241047231139</v>
      </c>
      <c r="P1002" t="str">
        <f t="shared" si="90"/>
        <v>E</v>
      </c>
      <c r="Q1002">
        <f t="shared" si="91"/>
        <v>2019</v>
      </c>
      <c r="R1002">
        <f t="shared" si="92"/>
        <v>0</v>
      </c>
    </row>
    <row r="1003" spans="1:18" x14ac:dyDescent="0.25">
      <c r="A1003" s="1">
        <v>43730.792818263297</v>
      </c>
      <c r="B1003" s="2" t="s">
        <v>957</v>
      </c>
      <c r="C1003" t="s">
        <v>167</v>
      </c>
      <c r="D1003">
        <v>15</v>
      </c>
      <c r="E1003">
        <v>38</v>
      </c>
      <c r="F1003">
        <f>IF(E1003="",_xlfn.XLOOKUP(C1003,'Price Averages'!$D$4:$D$103,'Price Averages'!$E$4:$E$103, "FALSE"), E1003)</f>
        <v>38</v>
      </c>
      <c r="G1003">
        <v>19</v>
      </c>
      <c r="H1003">
        <f>IF(G1003="", _xlfn.XLOOKUP(C1003, 'Cost Averages'!$D$4:$D$103,'Cost Averages'!$E$4:$E$103, "FALSE"),G1003)</f>
        <v>19</v>
      </c>
      <c r="I1003">
        <f t="shared" si="93"/>
        <v>570</v>
      </c>
      <c r="J1003">
        <f t="shared" si="94"/>
        <v>285</v>
      </c>
      <c r="K1003">
        <f t="shared" si="95"/>
        <v>285</v>
      </c>
      <c r="L1003" s="2" t="s">
        <v>28</v>
      </c>
      <c r="M1003" t="s">
        <v>632</v>
      </c>
      <c r="N1003" t="s">
        <v>46</v>
      </c>
      <c r="O1003" s="3">
        <v>8.7741864171993527</v>
      </c>
      <c r="P1003" t="str">
        <f t="shared" si="90"/>
        <v>E</v>
      </c>
      <c r="Q1003">
        <f t="shared" si="91"/>
        <v>2019</v>
      </c>
      <c r="R1003">
        <f t="shared" si="92"/>
        <v>0</v>
      </c>
    </row>
    <row r="1004" spans="1:18" x14ac:dyDescent="0.25">
      <c r="A1004" s="1">
        <v>43519.82229240641</v>
      </c>
      <c r="B1004" s="2" t="s">
        <v>2045</v>
      </c>
      <c r="C1004" t="s">
        <v>167</v>
      </c>
      <c r="D1004">
        <v>15</v>
      </c>
      <c r="E1004">
        <v>38</v>
      </c>
      <c r="F1004">
        <f>IF(E1004="",_xlfn.XLOOKUP(C1004,'Price Averages'!$D$4:$D$103,'Price Averages'!$E$4:$E$103, "FALSE"), E1004)</f>
        <v>38</v>
      </c>
      <c r="G1004">
        <v>19</v>
      </c>
      <c r="H1004">
        <f>IF(G1004="", _xlfn.XLOOKUP(C1004, 'Cost Averages'!$D$4:$D$103,'Cost Averages'!$E$4:$E$103, "FALSE"),G1004)</f>
        <v>19</v>
      </c>
      <c r="I1004">
        <f t="shared" si="93"/>
        <v>570</v>
      </c>
      <c r="J1004">
        <f t="shared" si="94"/>
        <v>285</v>
      </c>
      <c r="K1004">
        <f t="shared" si="95"/>
        <v>285</v>
      </c>
      <c r="L1004" s="2" t="s">
        <v>44</v>
      </c>
      <c r="M1004" t="s">
        <v>670</v>
      </c>
      <c r="N1004" t="s">
        <v>78</v>
      </c>
      <c r="O1004" s="3">
        <v>12.460490918487697</v>
      </c>
      <c r="P1004" t="str">
        <f t="shared" si="90"/>
        <v>E</v>
      </c>
      <c r="Q1004">
        <f t="shared" si="91"/>
        <v>2019</v>
      </c>
      <c r="R1004">
        <f t="shared" si="92"/>
        <v>0</v>
      </c>
    </row>
    <row r="1005" spans="1:18" x14ac:dyDescent="0.25">
      <c r="A1005" s="1">
        <v>43705.525624704365</v>
      </c>
      <c r="B1005" s="2" t="s">
        <v>3118</v>
      </c>
      <c r="C1005" t="s">
        <v>383</v>
      </c>
      <c r="D1005">
        <v>15</v>
      </c>
      <c r="E1005">
        <v>72</v>
      </c>
      <c r="F1005">
        <f>IF(E1005="",_xlfn.XLOOKUP(C1005,'Price Averages'!$D$4:$D$103,'Price Averages'!$E$4:$E$103, "FALSE"), E1005)</f>
        <v>72</v>
      </c>
      <c r="G1005">
        <v>36</v>
      </c>
      <c r="H1005">
        <f>IF(G1005="", _xlfn.XLOOKUP(C1005, 'Cost Averages'!$D$4:$D$103,'Cost Averages'!$E$4:$E$103, "FALSE"),G1005)</f>
        <v>36</v>
      </c>
      <c r="I1005">
        <f t="shared" si="93"/>
        <v>1080</v>
      </c>
      <c r="J1005">
        <f t="shared" si="94"/>
        <v>540</v>
      </c>
      <c r="K1005">
        <f t="shared" si="95"/>
        <v>540</v>
      </c>
      <c r="L1005" s="2" t="s">
        <v>23</v>
      </c>
      <c r="M1005" t="s">
        <v>103</v>
      </c>
      <c r="N1005" t="s">
        <v>46</v>
      </c>
      <c r="O1005" s="3">
        <v>13.407340878370247</v>
      </c>
      <c r="P1005" t="str">
        <f t="shared" si="90"/>
        <v>E</v>
      </c>
      <c r="Q1005">
        <f t="shared" si="91"/>
        <v>2019</v>
      </c>
      <c r="R1005">
        <f t="shared" si="92"/>
        <v>0</v>
      </c>
    </row>
    <row r="1006" spans="1:18" x14ac:dyDescent="0.25">
      <c r="A1006" s="1">
        <v>43727.680179043338</v>
      </c>
      <c r="B1006" s="2" t="s">
        <v>2467</v>
      </c>
      <c r="C1006" t="s">
        <v>112</v>
      </c>
      <c r="D1006">
        <v>15</v>
      </c>
      <c r="E1006">
        <v>252</v>
      </c>
      <c r="F1006">
        <f>IF(E1006="",_xlfn.XLOOKUP(C1006,'Price Averages'!$D$4:$D$103,'Price Averages'!$E$4:$E$103, "FALSE"), E1006)</f>
        <v>252</v>
      </c>
      <c r="G1006" t="s">
        <v>32</v>
      </c>
      <c r="H1006">
        <f>IF(G1006="", _xlfn.XLOOKUP(C1006, 'Cost Averages'!$D$4:$D$103,'Cost Averages'!$E$4:$E$103, "FALSE"),G1006)</f>
        <v>63</v>
      </c>
      <c r="I1006">
        <f t="shared" si="93"/>
        <v>3780</v>
      </c>
      <c r="J1006">
        <f t="shared" si="94"/>
        <v>945</v>
      </c>
      <c r="K1006">
        <f t="shared" si="95"/>
        <v>2835</v>
      </c>
      <c r="L1006" s="2" t="s">
        <v>28</v>
      </c>
      <c r="M1006" t="s">
        <v>208</v>
      </c>
      <c r="N1006" t="s">
        <v>50</v>
      </c>
      <c r="O1006" s="3">
        <v>15.556812309269255</v>
      </c>
      <c r="P1006" t="str">
        <f t="shared" si="90"/>
        <v>E</v>
      </c>
      <c r="Q1006">
        <f t="shared" si="91"/>
        <v>2019</v>
      </c>
      <c r="R1006">
        <f t="shared" si="92"/>
        <v>0</v>
      </c>
    </row>
    <row r="1007" spans="1:18" x14ac:dyDescent="0.25">
      <c r="A1007" s="1">
        <v>43649.31174155925</v>
      </c>
      <c r="B1007" s="2" t="s">
        <v>2679</v>
      </c>
      <c r="C1007" t="s">
        <v>149</v>
      </c>
      <c r="D1007">
        <v>15</v>
      </c>
      <c r="E1007">
        <v>50</v>
      </c>
      <c r="F1007">
        <f>IF(E1007="",_xlfn.XLOOKUP(C1007,'Price Averages'!$D$4:$D$103,'Price Averages'!$E$4:$E$103, "FALSE"), E1007)</f>
        <v>50</v>
      </c>
      <c r="G1007" t="s">
        <v>32</v>
      </c>
      <c r="H1007">
        <f>IF(G1007="", _xlfn.XLOOKUP(C1007, 'Cost Averages'!$D$4:$D$103,'Cost Averages'!$E$4:$E$103, "FALSE"),G1007)</f>
        <v>25</v>
      </c>
      <c r="I1007">
        <f t="shared" si="93"/>
        <v>750</v>
      </c>
      <c r="J1007">
        <f t="shared" si="94"/>
        <v>375</v>
      </c>
      <c r="K1007">
        <f t="shared" si="95"/>
        <v>375</v>
      </c>
      <c r="L1007" s="2" t="s">
        <v>28</v>
      </c>
      <c r="M1007" t="s">
        <v>1335</v>
      </c>
      <c r="N1007" t="s">
        <v>41</v>
      </c>
      <c r="O1007" s="3">
        <v>9.1264071155960682</v>
      </c>
      <c r="P1007" t="str">
        <f t="shared" si="90"/>
        <v>E</v>
      </c>
      <c r="Q1007">
        <f t="shared" si="91"/>
        <v>2019</v>
      </c>
      <c r="R1007">
        <f t="shared" si="92"/>
        <v>0</v>
      </c>
    </row>
    <row r="1008" spans="1:18" x14ac:dyDescent="0.25">
      <c r="A1008" s="1">
        <v>43567.545762922477</v>
      </c>
      <c r="B1008" s="2" t="s">
        <v>1075</v>
      </c>
      <c r="C1008" t="s">
        <v>58</v>
      </c>
      <c r="D1008">
        <v>15</v>
      </c>
      <c r="E1008">
        <v>144</v>
      </c>
      <c r="F1008">
        <f>IF(E1008="",_xlfn.XLOOKUP(C1008,'Price Averages'!$D$4:$D$103,'Price Averages'!$E$4:$E$103, "FALSE"), E1008)</f>
        <v>144</v>
      </c>
      <c r="G1008">
        <v>48</v>
      </c>
      <c r="H1008">
        <f>IF(G1008="", _xlfn.XLOOKUP(C1008, 'Cost Averages'!$D$4:$D$103,'Cost Averages'!$E$4:$E$103, "FALSE"),G1008)</f>
        <v>48</v>
      </c>
      <c r="I1008">
        <f t="shared" si="93"/>
        <v>2160</v>
      </c>
      <c r="J1008">
        <f t="shared" si="94"/>
        <v>720</v>
      </c>
      <c r="K1008">
        <f t="shared" si="95"/>
        <v>1440</v>
      </c>
      <c r="L1008" s="2" t="s">
        <v>28</v>
      </c>
      <c r="M1008" t="s">
        <v>88</v>
      </c>
      <c r="N1008" t="s">
        <v>56</v>
      </c>
      <c r="O1008" s="3">
        <v>12.072414596936037</v>
      </c>
      <c r="P1008" t="str">
        <f t="shared" si="90"/>
        <v>E</v>
      </c>
      <c r="Q1008">
        <f t="shared" si="91"/>
        <v>2019</v>
      </c>
      <c r="R1008">
        <f t="shared" si="92"/>
        <v>0</v>
      </c>
    </row>
    <row r="1009" spans="1:18" x14ac:dyDescent="0.25">
      <c r="A1009" s="1">
        <v>43670.775687642112</v>
      </c>
      <c r="B1009" s="2" t="s">
        <v>1428</v>
      </c>
      <c r="C1009" t="s">
        <v>530</v>
      </c>
      <c r="D1009">
        <v>15</v>
      </c>
      <c r="E1009" t="s">
        <v>32</v>
      </c>
      <c r="F1009">
        <f>IF(E1009="",_xlfn.XLOOKUP(C1009,'Price Averages'!$D$4:$D$103,'Price Averages'!$E$4:$E$103, "FALSE"), E1009)</f>
        <v>261</v>
      </c>
      <c r="G1009">
        <v>87</v>
      </c>
      <c r="H1009">
        <f>IF(G1009="", _xlfn.XLOOKUP(C1009, 'Cost Averages'!$D$4:$D$103,'Cost Averages'!$E$4:$E$103, "FALSE"),G1009)</f>
        <v>87</v>
      </c>
      <c r="I1009">
        <f t="shared" si="93"/>
        <v>3915</v>
      </c>
      <c r="J1009">
        <f t="shared" si="94"/>
        <v>1305</v>
      </c>
      <c r="K1009">
        <f t="shared" si="95"/>
        <v>2610</v>
      </c>
      <c r="L1009" s="2" t="s">
        <v>44</v>
      </c>
      <c r="M1009" t="s">
        <v>1149</v>
      </c>
      <c r="N1009" t="s">
        <v>34</v>
      </c>
      <c r="O1009" s="3">
        <v>10.517826055804084</v>
      </c>
      <c r="P1009" t="str">
        <f t="shared" si="90"/>
        <v>E</v>
      </c>
      <c r="Q1009">
        <f t="shared" si="91"/>
        <v>2019</v>
      </c>
      <c r="R1009">
        <f t="shared" si="92"/>
        <v>0</v>
      </c>
    </row>
    <row r="1010" spans="1:18" x14ac:dyDescent="0.25">
      <c r="A1010" s="1">
        <v>43718.768292573332</v>
      </c>
      <c r="B1010" s="2" t="s">
        <v>1137</v>
      </c>
      <c r="C1010" t="s">
        <v>140</v>
      </c>
      <c r="D1010">
        <v>15</v>
      </c>
      <c r="E1010">
        <v>144</v>
      </c>
      <c r="F1010">
        <f>IF(E1010="",_xlfn.XLOOKUP(C1010,'Price Averages'!$D$4:$D$103,'Price Averages'!$E$4:$E$103, "FALSE"), E1010)</f>
        <v>144</v>
      </c>
      <c r="G1010">
        <v>36</v>
      </c>
      <c r="H1010">
        <f>IF(G1010="", _xlfn.XLOOKUP(C1010, 'Cost Averages'!$D$4:$D$103,'Cost Averages'!$E$4:$E$103, "FALSE"),G1010)</f>
        <v>36</v>
      </c>
      <c r="I1010">
        <f t="shared" si="93"/>
        <v>2160</v>
      </c>
      <c r="J1010">
        <f t="shared" si="94"/>
        <v>540</v>
      </c>
      <c r="K1010">
        <f t="shared" si="95"/>
        <v>1620</v>
      </c>
      <c r="L1010" s="2" t="s">
        <v>44</v>
      </c>
      <c r="M1010" t="s">
        <v>45</v>
      </c>
      <c r="N1010" t="s">
        <v>46</v>
      </c>
      <c r="O1010" s="3">
        <v>12.169266722245851</v>
      </c>
      <c r="P1010" t="str">
        <f t="shared" si="90"/>
        <v>E</v>
      </c>
      <c r="Q1010">
        <f t="shared" si="91"/>
        <v>2019</v>
      </c>
      <c r="R1010">
        <f t="shared" si="92"/>
        <v>0</v>
      </c>
    </row>
    <row r="1011" spans="1:18" x14ac:dyDescent="0.25">
      <c r="A1011" s="1">
        <v>43663.868533968394</v>
      </c>
      <c r="B1011" s="2" t="s">
        <v>1991</v>
      </c>
      <c r="C1011" t="s">
        <v>539</v>
      </c>
      <c r="D1011">
        <v>15</v>
      </c>
      <c r="E1011" t="s">
        <v>32</v>
      </c>
      <c r="F1011">
        <f>IF(E1011="",_xlfn.XLOOKUP(C1011,'Price Averages'!$D$4:$D$103,'Price Averages'!$E$4:$E$103, "FALSE"), E1011)</f>
        <v>300</v>
      </c>
      <c r="G1011">
        <v>75</v>
      </c>
      <c r="H1011">
        <f>IF(G1011="", _xlfn.XLOOKUP(C1011, 'Cost Averages'!$D$4:$D$103,'Cost Averages'!$E$4:$E$103, "FALSE"),G1011)</f>
        <v>75</v>
      </c>
      <c r="I1011">
        <f t="shared" si="93"/>
        <v>4500</v>
      </c>
      <c r="J1011">
        <f t="shared" si="94"/>
        <v>1125</v>
      </c>
      <c r="K1011">
        <f t="shared" si="95"/>
        <v>3375</v>
      </c>
      <c r="L1011" s="2" t="s">
        <v>28</v>
      </c>
      <c r="M1011" t="s">
        <v>233</v>
      </c>
      <c r="N1011" t="s">
        <v>25</v>
      </c>
      <c r="O1011" s="3">
        <v>11.274864741138284</v>
      </c>
      <c r="P1011" t="str">
        <f t="shared" si="90"/>
        <v>E</v>
      </c>
      <c r="Q1011">
        <f t="shared" si="91"/>
        <v>2019</v>
      </c>
      <c r="R1011">
        <f t="shared" si="92"/>
        <v>0</v>
      </c>
    </row>
    <row r="1012" spans="1:18" x14ac:dyDescent="0.25">
      <c r="A1012" s="1">
        <v>43680.345749535278</v>
      </c>
      <c r="B1012" s="2" t="s">
        <v>404</v>
      </c>
      <c r="C1012" t="s">
        <v>402</v>
      </c>
      <c r="D1012">
        <v>15</v>
      </c>
      <c r="E1012">
        <v>84</v>
      </c>
      <c r="F1012">
        <f>IF(E1012="",_xlfn.XLOOKUP(C1012,'Price Averages'!$D$4:$D$103,'Price Averages'!$E$4:$E$103, "FALSE"), E1012)</f>
        <v>84</v>
      </c>
      <c r="G1012">
        <v>21</v>
      </c>
      <c r="H1012">
        <f>IF(G1012="", _xlfn.XLOOKUP(C1012, 'Cost Averages'!$D$4:$D$103,'Cost Averages'!$E$4:$E$103, "FALSE"),G1012)</f>
        <v>21</v>
      </c>
      <c r="I1012">
        <f t="shared" si="93"/>
        <v>1260</v>
      </c>
      <c r="J1012">
        <f t="shared" si="94"/>
        <v>315</v>
      </c>
      <c r="K1012">
        <f t="shared" si="95"/>
        <v>945</v>
      </c>
      <c r="L1012" s="2" t="s">
        <v>28</v>
      </c>
      <c r="M1012" t="s">
        <v>768</v>
      </c>
      <c r="N1012" t="s">
        <v>78</v>
      </c>
      <c r="O1012" s="3">
        <v>13.611804647345796</v>
      </c>
      <c r="P1012" t="str">
        <f t="shared" si="90"/>
        <v>E</v>
      </c>
      <c r="Q1012">
        <f t="shared" si="91"/>
        <v>2019</v>
      </c>
      <c r="R1012">
        <f t="shared" si="92"/>
        <v>0</v>
      </c>
    </row>
    <row r="1013" spans="1:18" x14ac:dyDescent="0.25">
      <c r="A1013" s="1">
        <v>43830.644448891697</v>
      </c>
      <c r="B1013" s="2" t="s">
        <v>3011</v>
      </c>
      <c r="C1013" t="s">
        <v>80</v>
      </c>
      <c r="D1013">
        <v>15</v>
      </c>
      <c r="E1013">
        <v>210</v>
      </c>
      <c r="F1013">
        <f>IF(E1013="",_xlfn.XLOOKUP(C1013,'Price Averages'!$D$4:$D$103,'Price Averages'!$E$4:$E$103, "FALSE"), E1013)</f>
        <v>210</v>
      </c>
      <c r="G1013">
        <v>70</v>
      </c>
      <c r="H1013">
        <f>IF(G1013="", _xlfn.XLOOKUP(C1013, 'Cost Averages'!$D$4:$D$103,'Cost Averages'!$E$4:$E$103, "FALSE"),G1013)</f>
        <v>70</v>
      </c>
      <c r="I1013">
        <f t="shared" si="93"/>
        <v>3150</v>
      </c>
      <c r="J1013">
        <f t="shared" si="94"/>
        <v>1050</v>
      </c>
      <c r="K1013">
        <f t="shared" si="95"/>
        <v>2100</v>
      </c>
      <c r="L1013" s="2" t="s">
        <v>28</v>
      </c>
      <c r="M1013" t="s">
        <v>103</v>
      </c>
      <c r="N1013" t="s">
        <v>46</v>
      </c>
      <c r="O1013" s="3">
        <v>13.407340878370247</v>
      </c>
      <c r="P1013" t="str">
        <f t="shared" si="90"/>
        <v>E</v>
      </c>
      <c r="Q1013">
        <f t="shared" si="91"/>
        <v>2019</v>
      </c>
      <c r="R1013">
        <f t="shared" si="92"/>
        <v>0</v>
      </c>
    </row>
    <row r="1014" spans="1:18" x14ac:dyDescent="0.25">
      <c r="A1014" s="1">
        <v>43558.488051942673</v>
      </c>
      <c r="B1014" s="2" t="s">
        <v>588</v>
      </c>
      <c r="C1014" t="s">
        <v>70</v>
      </c>
      <c r="D1014">
        <v>15</v>
      </c>
      <c r="E1014">
        <v>94</v>
      </c>
      <c r="F1014">
        <f>IF(E1014="",_xlfn.XLOOKUP(C1014,'Price Averages'!$D$4:$D$103,'Price Averages'!$E$4:$E$103, "FALSE"), E1014)</f>
        <v>94</v>
      </c>
      <c r="G1014" t="s">
        <v>32</v>
      </c>
      <c r="H1014">
        <f>IF(G1014="", _xlfn.XLOOKUP(C1014, 'Cost Averages'!$D$4:$D$103,'Cost Averages'!$E$4:$E$103, "FALSE"),G1014)</f>
        <v>47</v>
      </c>
      <c r="I1014">
        <f t="shared" si="93"/>
        <v>1410</v>
      </c>
      <c r="J1014">
        <f t="shared" si="94"/>
        <v>705</v>
      </c>
      <c r="K1014">
        <f t="shared" si="95"/>
        <v>705</v>
      </c>
      <c r="L1014" s="2" t="s">
        <v>28</v>
      </c>
      <c r="M1014" t="s">
        <v>430</v>
      </c>
      <c r="N1014" t="s">
        <v>56</v>
      </c>
      <c r="O1014" s="3">
        <v>12.532428411174646</v>
      </c>
      <c r="P1014" t="str">
        <f t="shared" si="90"/>
        <v>E</v>
      </c>
      <c r="Q1014">
        <f t="shared" si="91"/>
        <v>2019</v>
      </c>
      <c r="R1014">
        <f t="shared" si="92"/>
        <v>0</v>
      </c>
    </row>
    <row r="1015" spans="1:18" x14ac:dyDescent="0.25">
      <c r="A1015" s="1">
        <v>43517.277807314356</v>
      </c>
      <c r="B1015" s="2" t="s">
        <v>1066</v>
      </c>
      <c r="C1015" t="s">
        <v>70</v>
      </c>
      <c r="D1015">
        <v>15</v>
      </c>
      <c r="E1015">
        <v>94</v>
      </c>
      <c r="F1015">
        <f>IF(E1015="",_xlfn.XLOOKUP(C1015,'Price Averages'!$D$4:$D$103,'Price Averages'!$E$4:$E$103, "FALSE"), E1015)</f>
        <v>94</v>
      </c>
      <c r="G1015">
        <v>47</v>
      </c>
      <c r="H1015">
        <f>IF(G1015="", _xlfn.XLOOKUP(C1015, 'Cost Averages'!$D$4:$D$103,'Cost Averages'!$E$4:$E$103, "FALSE"),G1015)</f>
        <v>47</v>
      </c>
      <c r="I1015">
        <f t="shared" si="93"/>
        <v>1410</v>
      </c>
      <c r="J1015">
        <f t="shared" si="94"/>
        <v>705</v>
      </c>
      <c r="K1015">
        <f t="shared" si="95"/>
        <v>705</v>
      </c>
      <c r="L1015" s="2" t="s">
        <v>28</v>
      </c>
      <c r="M1015" t="s">
        <v>211</v>
      </c>
      <c r="N1015" t="s">
        <v>41</v>
      </c>
      <c r="O1015" s="3">
        <v>13.697485557052493</v>
      </c>
      <c r="P1015" t="str">
        <f t="shared" si="90"/>
        <v>E</v>
      </c>
      <c r="Q1015">
        <f t="shared" si="91"/>
        <v>2019</v>
      </c>
      <c r="R1015">
        <f t="shared" si="92"/>
        <v>0</v>
      </c>
    </row>
    <row r="1016" spans="1:18" x14ac:dyDescent="0.25">
      <c r="A1016" s="1">
        <v>43828.277236022062</v>
      </c>
      <c r="B1016" s="2" t="s">
        <v>2538</v>
      </c>
      <c r="C1016" t="s">
        <v>293</v>
      </c>
      <c r="D1016">
        <v>15</v>
      </c>
      <c r="E1016" t="s">
        <v>32</v>
      </c>
      <c r="F1016">
        <f>IF(E1016="",_xlfn.XLOOKUP(C1016,'Price Averages'!$D$4:$D$103,'Price Averages'!$E$4:$E$103, "FALSE"), E1016)</f>
        <v>188</v>
      </c>
      <c r="G1016">
        <v>94</v>
      </c>
      <c r="H1016">
        <f>IF(G1016="", _xlfn.XLOOKUP(C1016, 'Cost Averages'!$D$4:$D$103,'Cost Averages'!$E$4:$E$103, "FALSE"),G1016)</f>
        <v>94</v>
      </c>
      <c r="I1016">
        <f t="shared" si="93"/>
        <v>2820</v>
      </c>
      <c r="J1016">
        <f t="shared" si="94"/>
        <v>1410</v>
      </c>
      <c r="K1016">
        <f t="shared" si="95"/>
        <v>1410</v>
      </c>
      <c r="L1016" s="2" t="s">
        <v>28</v>
      </c>
      <c r="M1016" t="s">
        <v>368</v>
      </c>
      <c r="N1016" t="s">
        <v>78</v>
      </c>
      <c r="O1016" s="3">
        <v>11.655355879643379</v>
      </c>
      <c r="P1016" t="str">
        <f t="shared" si="90"/>
        <v>E</v>
      </c>
      <c r="Q1016">
        <f t="shared" si="91"/>
        <v>2019</v>
      </c>
      <c r="R1016">
        <f t="shared" si="92"/>
        <v>0</v>
      </c>
    </row>
    <row r="1017" spans="1:18" x14ac:dyDescent="0.25">
      <c r="A1017" s="1">
        <v>43505.012568988401</v>
      </c>
      <c r="B1017" s="2" t="s">
        <v>1147</v>
      </c>
      <c r="C1017" t="s">
        <v>575</v>
      </c>
      <c r="D1017">
        <v>15</v>
      </c>
      <c r="E1017">
        <v>57</v>
      </c>
      <c r="F1017">
        <f>IF(E1017="",_xlfn.XLOOKUP(C1017,'Price Averages'!$D$4:$D$103,'Price Averages'!$E$4:$E$103, "FALSE"), E1017)</f>
        <v>57</v>
      </c>
      <c r="G1017" t="s">
        <v>32</v>
      </c>
      <c r="H1017">
        <f>IF(G1017="", _xlfn.XLOOKUP(C1017, 'Cost Averages'!$D$4:$D$103,'Cost Averages'!$E$4:$E$103, "FALSE"),G1017)</f>
        <v>19</v>
      </c>
      <c r="I1017">
        <f t="shared" si="93"/>
        <v>855</v>
      </c>
      <c r="J1017">
        <f t="shared" si="94"/>
        <v>285</v>
      </c>
      <c r="K1017">
        <f t="shared" si="95"/>
        <v>570</v>
      </c>
      <c r="L1017" s="2" t="s">
        <v>44</v>
      </c>
      <c r="M1017" t="s">
        <v>603</v>
      </c>
      <c r="N1017" t="s">
        <v>50</v>
      </c>
      <c r="O1017" s="3">
        <v>7.8974070387684714</v>
      </c>
      <c r="P1017" t="str">
        <f t="shared" si="90"/>
        <v>E</v>
      </c>
      <c r="Q1017">
        <f t="shared" si="91"/>
        <v>2019</v>
      </c>
      <c r="R1017">
        <f t="shared" si="92"/>
        <v>0</v>
      </c>
    </row>
    <row r="1018" spans="1:18" x14ac:dyDescent="0.25">
      <c r="A1018" s="1">
        <v>43559.288741593926</v>
      </c>
      <c r="B1018" s="2" t="s">
        <v>2340</v>
      </c>
      <c r="C1018" t="s">
        <v>584</v>
      </c>
      <c r="D1018">
        <v>15</v>
      </c>
      <c r="E1018" t="s">
        <v>32</v>
      </c>
      <c r="F1018">
        <f>IF(E1018="",_xlfn.XLOOKUP(C1018,'Price Averages'!$D$4:$D$103,'Price Averages'!$E$4:$E$103, "FALSE"), E1018)</f>
        <v>312</v>
      </c>
      <c r="G1018">
        <v>78</v>
      </c>
      <c r="H1018">
        <f>IF(G1018="", _xlfn.XLOOKUP(C1018, 'Cost Averages'!$D$4:$D$103,'Cost Averages'!$E$4:$E$103, "FALSE"),G1018)</f>
        <v>78</v>
      </c>
      <c r="I1018">
        <f t="shared" si="93"/>
        <v>4680</v>
      </c>
      <c r="J1018">
        <f t="shared" si="94"/>
        <v>1170</v>
      </c>
      <c r="K1018">
        <f t="shared" si="95"/>
        <v>3510</v>
      </c>
      <c r="L1018" s="2" t="s">
        <v>23</v>
      </c>
      <c r="M1018" t="s">
        <v>110</v>
      </c>
      <c r="N1018" t="s">
        <v>56</v>
      </c>
      <c r="O1018" s="3">
        <v>11.128721898968678</v>
      </c>
      <c r="P1018" t="str">
        <f t="shared" si="90"/>
        <v>E</v>
      </c>
      <c r="Q1018">
        <f t="shared" si="91"/>
        <v>2019</v>
      </c>
      <c r="R1018">
        <f t="shared" si="92"/>
        <v>0</v>
      </c>
    </row>
    <row r="1019" spans="1:18" x14ac:dyDescent="0.25">
      <c r="A1019" s="1">
        <v>43752.029083279915</v>
      </c>
      <c r="B1019" s="2" t="s">
        <v>2380</v>
      </c>
      <c r="C1019" t="s">
        <v>584</v>
      </c>
      <c r="D1019">
        <v>15</v>
      </c>
      <c r="E1019">
        <v>312</v>
      </c>
      <c r="F1019">
        <f>IF(E1019="",_xlfn.XLOOKUP(C1019,'Price Averages'!$D$4:$D$103,'Price Averages'!$E$4:$E$103, "FALSE"), E1019)</f>
        <v>312</v>
      </c>
      <c r="G1019">
        <v>78</v>
      </c>
      <c r="H1019">
        <f>IF(G1019="", _xlfn.XLOOKUP(C1019, 'Cost Averages'!$D$4:$D$103,'Cost Averages'!$E$4:$E$103, "FALSE"),G1019)</f>
        <v>78</v>
      </c>
      <c r="I1019">
        <f t="shared" si="93"/>
        <v>4680</v>
      </c>
      <c r="J1019">
        <f t="shared" si="94"/>
        <v>1170</v>
      </c>
      <c r="K1019">
        <f t="shared" si="95"/>
        <v>3510</v>
      </c>
      <c r="L1019" s="2" t="s">
        <v>28</v>
      </c>
      <c r="M1019" t="s">
        <v>925</v>
      </c>
      <c r="N1019" t="s">
        <v>50</v>
      </c>
      <c r="O1019" s="3">
        <v>11.130819205617987</v>
      </c>
      <c r="P1019" t="str">
        <f t="shared" si="90"/>
        <v>E</v>
      </c>
      <c r="Q1019">
        <f t="shared" si="91"/>
        <v>2019</v>
      </c>
      <c r="R1019">
        <f t="shared" si="92"/>
        <v>0</v>
      </c>
    </row>
    <row r="1020" spans="1:18" x14ac:dyDescent="0.25">
      <c r="A1020" s="1">
        <v>43811.143297104965</v>
      </c>
      <c r="B1020" s="2" t="s">
        <v>1123</v>
      </c>
      <c r="C1020" t="s">
        <v>128</v>
      </c>
      <c r="D1020">
        <v>15</v>
      </c>
      <c r="E1020">
        <v>154</v>
      </c>
      <c r="F1020">
        <f>IF(E1020="",_xlfn.XLOOKUP(C1020,'Price Averages'!$D$4:$D$103,'Price Averages'!$E$4:$E$103, "FALSE"), E1020)</f>
        <v>154</v>
      </c>
      <c r="G1020" t="s">
        <v>32</v>
      </c>
      <c r="H1020">
        <f>IF(G1020="", _xlfn.XLOOKUP(C1020, 'Cost Averages'!$D$4:$D$103,'Cost Averages'!$E$4:$E$103, "FALSE"),G1020)</f>
        <v>77</v>
      </c>
      <c r="I1020">
        <f t="shared" si="93"/>
        <v>2310</v>
      </c>
      <c r="J1020">
        <f t="shared" si="94"/>
        <v>1155</v>
      </c>
      <c r="K1020">
        <f t="shared" si="95"/>
        <v>1155</v>
      </c>
      <c r="L1020" s="2" t="s">
        <v>28</v>
      </c>
      <c r="M1020" t="s">
        <v>561</v>
      </c>
      <c r="N1020" t="s">
        <v>25</v>
      </c>
      <c r="O1020" s="3">
        <v>12.921682080641304</v>
      </c>
      <c r="P1020" t="str">
        <f t="shared" si="90"/>
        <v>E</v>
      </c>
      <c r="Q1020">
        <f t="shared" si="91"/>
        <v>2019</v>
      </c>
      <c r="R1020">
        <f t="shared" si="92"/>
        <v>0</v>
      </c>
    </row>
    <row r="1021" spans="1:18" x14ac:dyDescent="0.25">
      <c r="A1021" s="1">
        <v>43600.075575385927</v>
      </c>
      <c r="B1021" s="2" t="s">
        <v>397</v>
      </c>
      <c r="C1021" t="s">
        <v>54</v>
      </c>
      <c r="D1021">
        <v>15</v>
      </c>
      <c r="E1021">
        <v>80</v>
      </c>
      <c r="F1021">
        <f>IF(E1021="",_xlfn.XLOOKUP(C1021,'Price Averages'!$D$4:$D$103,'Price Averages'!$E$4:$E$103, "FALSE"), E1021)</f>
        <v>80</v>
      </c>
      <c r="G1021">
        <v>20</v>
      </c>
      <c r="H1021">
        <f>IF(G1021="", _xlfn.XLOOKUP(C1021, 'Cost Averages'!$D$4:$D$103,'Cost Averages'!$E$4:$E$103, "FALSE"),G1021)</f>
        <v>20</v>
      </c>
      <c r="I1021">
        <f t="shared" si="93"/>
        <v>1200</v>
      </c>
      <c r="J1021">
        <f t="shared" si="94"/>
        <v>300</v>
      </c>
      <c r="K1021">
        <f t="shared" si="95"/>
        <v>900</v>
      </c>
      <c r="L1021" s="2" t="s">
        <v>28</v>
      </c>
      <c r="M1021" t="s">
        <v>398</v>
      </c>
      <c r="N1021" t="s">
        <v>50</v>
      </c>
      <c r="O1021" s="3">
        <v>11.082295381980092</v>
      </c>
      <c r="P1021" t="str">
        <f t="shared" si="90"/>
        <v>E</v>
      </c>
      <c r="Q1021">
        <f t="shared" si="91"/>
        <v>2019</v>
      </c>
      <c r="R1021">
        <f t="shared" si="92"/>
        <v>0</v>
      </c>
    </row>
    <row r="1022" spans="1:18" x14ac:dyDescent="0.25">
      <c r="A1022" s="1">
        <v>43724.086968893265</v>
      </c>
      <c r="B1022" s="2" t="s">
        <v>1876</v>
      </c>
      <c r="C1022" t="s">
        <v>97</v>
      </c>
      <c r="D1022">
        <v>15</v>
      </c>
      <c r="E1022">
        <v>201</v>
      </c>
      <c r="F1022">
        <f>IF(E1022="",_xlfn.XLOOKUP(C1022,'Price Averages'!$D$4:$D$103,'Price Averages'!$E$4:$E$103, "FALSE"), E1022)</f>
        <v>201</v>
      </c>
      <c r="G1022">
        <v>67</v>
      </c>
      <c r="H1022">
        <f>IF(G1022="", _xlfn.XLOOKUP(C1022, 'Cost Averages'!$D$4:$D$103,'Cost Averages'!$E$4:$E$103, "FALSE"),G1022)</f>
        <v>67</v>
      </c>
      <c r="I1022">
        <f t="shared" si="93"/>
        <v>3015</v>
      </c>
      <c r="J1022">
        <f t="shared" si="94"/>
        <v>1005</v>
      </c>
      <c r="K1022">
        <f t="shared" si="95"/>
        <v>2010</v>
      </c>
      <c r="L1022" s="2" t="s">
        <v>23</v>
      </c>
      <c r="M1022" t="s">
        <v>603</v>
      </c>
      <c r="N1022" t="s">
        <v>50</v>
      </c>
      <c r="O1022" s="3">
        <v>7.8974070387684714</v>
      </c>
      <c r="P1022" t="str">
        <f t="shared" si="90"/>
        <v>E</v>
      </c>
      <c r="Q1022">
        <f t="shared" si="91"/>
        <v>2019</v>
      </c>
      <c r="R1022">
        <f t="shared" si="92"/>
        <v>0</v>
      </c>
    </row>
    <row r="1023" spans="1:18" x14ac:dyDescent="0.25">
      <c r="A1023" s="1">
        <v>43615.113725783049</v>
      </c>
      <c r="B1023" s="2" t="s">
        <v>992</v>
      </c>
      <c r="C1023" t="s">
        <v>152</v>
      </c>
      <c r="D1023">
        <v>15</v>
      </c>
      <c r="E1023">
        <v>132</v>
      </c>
      <c r="F1023">
        <f>IF(E1023="",_xlfn.XLOOKUP(C1023,'Price Averages'!$D$4:$D$103,'Price Averages'!$E$4:$E$103, "FALSE"), E1023)</f>
        <v>132</v>
      </c>
      <c r="G1023">
        <v>33</v>
      </c>
      <c r="H1023">
        <f>IF(G1023="", _xlfn.XLOOKUP(C1023, 'Cost Averages'!$D$4:$D$103,'Cost Averages'!$E$4:$E$103, "FALSE"),G1023)</f>
        <v>33</v>
      </c>
      <c r="I1023">
        <f t="shared" si="93"/>
        <v>1980</v>
      </c>
      <c r="J1023">
        <f t="shared" si="94"/>
        <v>495</v>
      </c>
      <c r="K1023">
        <f t="shared" si="95"/>
        <v>1485</v>
      </c>
      <c r="L1023" s="2" t="s">
        <v>28</v>
      </c>
      <c r="M1023" t="s">
        <v>1004</v>
      </c>
      <c r="N1023" t="s">
        <v>25</v>
      </c>
      <c r="O1023" s="3">
        <v>14.538471643780088</v>
      </c>
      <c r="P1023" t="str">
        <f t="shared" si="90"/>
        <v>E</v>
      </c>
      <c r="Q1023">
        <f t="shared" si="91"/>
        <v>2019</v>
      </c>
      <c r="R1023">
        <f t="shared" si="92"/>
        <v>0</v>
      </c>
    </row>
    <row r="1024" spans="1:18" x14ac:dyDescent="0.25">
      <c r="A1024" s="1">
        <v>43683.350573789176</v>
      </c>
      <c r="B1024" s="2" t="s">
        <v>1495</v>
      </c>
      <c r="C1024" t="s">
        <v>125</v>
      </c>
      <c r="D1024">
        <v>16</v>
      </c>
      <c r="E1024">
        <v>189</v>
      </c>
      <c r="F1024">
        <f>IF(E1024="",_xlfn.XLOOKUP(C1024,'Price Averages'!$D$4:$D$103,'Price Averages'!$E$4:$E$103, "FALSE"), E1024)</f>
        <v>189</v>
      </c>
      <c r="G1024">
        <v>63</v>
      </c>
      <c r="H1024">
        <f>IF(G1024="", _xlfn.XLOOKUP(C1024, 'Cost Averages'!$D$4:$D$103,'Cost Averages'!$E$4:$E$103, "FALSE"),G1024)</f>
        <v>63</v>
      </c>
      <c r="I1024">
        <f t="shared" si="93"/>
        <v>3024</v>
      </c>
      <c r="J1024">
        <f t="shared" si="94"/>
        <v>1008</v>
      </c>
      <c r="K1024">
        <f t="shared" si="95"/>
        <v>2016</v>
      </c>
      <c r="L1024" s="2" t="s">
        <v>28</v>
      </c>
      <c r="M1024" t="s">
        <v>393</v>
      </c>
      <c r="N1024" t="s">
        <v>50</v>
      </c>
      <c r="O1024" s="3">
        <v>11.394777319422785</v>
      </c>
      <c r="P1024" t="str">
        <f t="shared" si="90"/>
        <v>E</v>
      </c>
      <c r="Q1024">
        <f t="shared" si="91"/>
        <v>2019</v>
      </c>
      <c r="R1024">
        <f t="shared" si="92"/>
        <v>0</v>
      </c>
    </row>
    <row r="1025" spans="1:18" x14ac:dyDescent="0.25">
      <c r="A1025" s="1">
        <v>43509.432362706139</v>
      </c>
      <c r="B1025" s="2" t="s">
        <v>648</v>
      </c>
      <c r="C1025" t="s">
        <v>357</v>
      </c>
      <c r="D1025">
        <v>16</v>
      </c>
      <c r="E1025">
        <v>255</v>
      </c>
      <c r="F1025">
        <f>IF(E1025="",_xlfn.XLOOKUP(C1025,'Price Averages'!$D$4:$D$103,'Price Averages'!$E$4:$E$103, "FALSE"), E1025)</f>
        <v>255</v>
      </c>
      <c r="G1025">
        <v>85</v>
      </c>
      <c r="H1025">
        <f>IF(G1025="", _xlfn.XLOOKUP(C1025, 'Cost Averages'!$D$4:$D$103,'Cost Averages'!$E$4:$E$103, "FALSE"),G1025)</f>
        <v>85</v>
      </c>
      <c r="I1025">
        <f t="shared" si="93"/>
        <v>4080</v>
      </c>
      <c r="J1025">
        <f t="shared" si="94"/>
        <v>1360</v>
      </c>
      <c r="K1025">
        <f t="shared" si="95"/>
        <v>2720</v>
      </c>
      <c r="L1025" s="2" t="s">
        <v>23</v>
      </c>
      <c r="M1025" t="s">
        <v>405</v>
      </c>
      <c r="N1025" t="s">
        <v>56</v>
      </c>
      <c r="O1025" s="3">
        <v>12.682358648534777</v>
      </c>
      <c r="P1025" t="str">
        <f t="shared" si="90"/>
        <v>E</v>
      </c>
      <c r="Q1025">
        <f t="shared" si="91"/>
        <v>2019</v>
      </c>
      <c r="R1025">
        <f t="shared" si="92"/>
        <v>0</v>
      </c>
    </row>
    <row r="1026" spans="1:18" x14ac:dyDescent="0.25">
      <c r="A1026" s="1">
        <v>43778.934069431241</v>
      </c>
      <c r="B1026" s="2" t="s">
        <v>1050</v>
      </c>
      <c r="C1026" t="s">
        <v>357</v>
      </c>
      <c r="D1026">
        <v>16</v>
      </c>
      <c r="E1026">
        <v>255</v>
      </c>
      <c r="F1026">
        <f>IF(E1026="",_xlfn.XLOOKUP(C1026,'Price Averages'!$D$4:$D$103,'Price Averages'!$E$4:$E$103, "FALSE"), E1026)</f>
        <v>255</v>
      </c>
      <c r="G1026">
        <v>85</v>
      </c>
      <c r="H1026">
        <f>IF(G1026="", _xlfn.XLOOKUP(C1026, 'Cost Averages'!$D$4:$D$103,'Cost Averages'!$E$4:$E$103, "FALSE"),G1026)</f>
        <v>85</v>
      </c>
      <c r="I1026">
        <f t="shared" si="93"/>
        <v>4080</v>
      </c>
      <c r="J1026">
        <f t="shared" si="94"/>
        <v>1360</v>
      </c>
      <c r="K1026">
        <f t="shared" si="95"/>
        <v>2720</v>
      </c>
      <c r="L1026" s="2" t="s">
        <v>44</v>
      </c>
      <c r="M1026" t="s">
        <v>440</v>
      </c>
      <c r="N1026" t="s">
        <v>50</v>
      </c>
      <c r="O1026" s="3">
        <v>15.770846827234339</v>
      </c>
      <c r="P1026" t="str">
        <f t="shared" ref="P1026:P1089" si="96">CHAR(64+(YEAR(A1026)-2014))</f>
        <v>E</v>
      </c>
      <c r="Q1026">
        <f t="shared" ref="Q1026:Q1089" si="97">YEAR(A1026)</f>
        <v>2019</v>
      </c>
      <c r="R1026">
        <f t="shared" ref="R1026:R1089" si="98">IF(P1026=CHAR(64 + (YEAR(A1026) - 2014)), 0, 1)</f>
        <v>0</v>
      </c>
    </row>
    <row r="1027" spans="1:18" x14ac:dyDescent="0.25">
      <c r="A1027" s="1">
        <v>43800.705215468675</v>
      </c>
      <c r="B1027" s="2" t="s">
        <v>2963</v>
      </c>
      <c r="C1027" t="s">
        <v>362</v>
      </c>
      <c r="D1027">
        <v>16</v>
      </c>
      <c r="E1027">
        <v>144</v>
      </c>
      <c r="F1027">
        <f>IF(E1027="",_xlfn.XLOOKUP(C1027,'Price Averages'!$D$4:$D$103,'Price Averages'!$E$4:$E$103, "FALSE"), E1027)</f>
        <v>144</v>
      </c>
      <c r="G1027">
        <v>36</v>
      </c>
      <c r="H1027">
        <f>IF(G1027="", _xlfn.XLOOKUP(C1027, 'Cost Averages'!$D$4:$D$103,'Cost Averages'!$E$4:$E$103, "FALSE"),G1027)</f>
        <v>36</v>
      </c>
      <c r="I1027">
        <f t="shared" ref="I1027:I1090" si="99">D1027*F1027</f>
        <v>2304</v>
      </c>
      <c r="J1027">
        <f t="shared" ref="J1027:J1090" si="100">D1027*H1027</f>
        <v>576</v>
      </c>
      <c r="K1027">
        <f t="shared" ref="K1027:K1090" si="101">I1027-J1027</f>
        <v>1728</v>
      </c>
      <c r="L1027" s="2" t="s">
        <v>44</v>
      </c>
      <c r="M1027" t="s">
        <v>954</v>
      </c>
      <c r="N1027" t="s">
        <v>78</v>
      </c>
      <c r="O1027" s="3">
        <v>10.968401424454578</v>
      </c>
      <c r="P1027" t="str">
        <f t="shared" si="96"/>
        <v>E</v>
      </c>
      <c r="Q1027">
        <f t="shared" si="97"/>
        <v>2019</v>
      </c>
      <c r="R1027">
        <f t="shared" si="98"/>
        <v>0</v>
      </c>
    </row>
    <row r="1028" spans="1:18" x14ac:dyDescent="0.25">
      <c r="A1028" s="1">
        <v>43823</v>
      </c>
      <c r="B1028" s="2" t="s">
        <v>3238</v>
      </c>
      <c r="C1028" t="s">
        <v>479</v>
      </c>
      <c r="D1028">
        <v>16</v>
      </c>
      <c r="E1028">
        <v>264</v>
      </c>
      <c r="F1028">
        <f>IF(E1028="",_xlfn.XLOOKUP(C1028,'Price Averages'!$D$4:$D$103,'Price Averages'!$E$4:$E$103, "FALSE"), E1028)</f>
        <v>264</v>
      </c>
      <c r="G1028" t="s">
        <v>32</v>
      </c>
      <c r="H1028">
        <f>IF(G1028="", _xlfn.XLOOKUP(C1028, 'Cost Averages'!$D$4:$D$103,'Cost Averages'!$E$4:$E$103, "FALSE"),G1028)</f>
        <v>88</v>
      </c>
      <c r="I1028">
        <f t="shared" si="99"/>
        <v>4224</v>
      </c>
      <c r="J1028">
        <f t="shared" si="100"/>
        <v>1408</v>
      </c>
      <c r="K1028">
        <f t="shared" si="101"/>
        <v>2816</v>
      </c>
      <c r="L1028" s="2" t="s">
        <v>28</v>
      </c>
      <c r="M1028" t="s">
        <v>262</v>
      </c>
      <c r="N1028" t="s">
        <v>34</v>
      </c>
      <c r="O1028" s="3">
        <v>12.661538237835474</v>
      </c>
      <c r="P1028" t="str">
        <f t="shared" si="96"/>
        <v>E</v>
      </c>
      <c r="Q1028">
        <f t="shared" si="97"/>
        <v>2019</v>
      </c>
      <c r="R1028">
        <f t="shared" si="98"/>
        <v>0</v>
      </c>
    </row>
    <row r="1029" spans="1:18" x14ac:dyDescent="0.25">
      <c r="A1029" s="1">
        <v>43482.292321859422</v>
      </c>
      <c r="B1029" s="2" t="s">
        <v>2025</v>
      </c>
      <c r="C1029" t="s">
        <v>378</v>
      </c>
      <c r="D1029">
        <v>16</v>
      </c>
      <c r="E1029">
        <v>110</v>
      </c>
      <c r="F1029">
        <f>IF(E1029="",_xlfn.XLOOKUP(C1029,'Price Averages'!$D$4:$D$103,'Price Averages'!$E$4:$E$103, "FALSE"), E1029)</f>
        <v>110</v>
      </c>
      <c r="G1029">
        <v>55</v>
      </c>
      <c r="H1029">
        <f>IF(G1029="", _xlfn.XLOOKUP(C1029, 'Cost Averages'!$D$4:$D$103,'Cost Averages'!$E$4:$E$103, "FALSE"),G1029)</f>
        <v>55</v>
      </c>
      <c r="I1029">
        <f t="shared" si="99"/>
        <v>1760</v>
      </c>
      <c r="J1029">
        <f t="shared" si="100"/>
        <v>880</v>
      </c>
      <c r="K1029">
        <f t="shared" si="101"/>
        <v>880</v>
      </c>
      <c r="L1029" s="2" t="s">
        <v>28</v>
      </c>
      <c r="M1029" t="s">
        <v>191</v>
      </c>
      <c r="N1029" t="s">
        <v>78</v>
      </c>
      <c r="O1029" s="3">
        <v>13.890275354050972</v>
      </c>
      <c r="P1029" t="str">
        <f t="shared" si="96"/>
        <v>E</v>
      </c>
      <c r="Q1029">
        <f t="shared" si="97"/>
        <v>2019</v>
      </c>
      <c r="R1029">
        <f t="shared" si="98"/>
        <v>0</v>
      </c>
    </row>
    <row r="1030" spans="1:18" x14ac:dyDescent="0.25">
      <c r="A1030" s="1">
        <v>43674.26522063875</v>
      </c>
      <c r="B1030" s="2" t="s">
        <v>1318</v>
      </c>
      <c r="C1030" t="s">
        <v>232</v>
      </c>
      <c r="D1030">
        <v>16</v>
      </c>
      <c r="E1030">
        <v>108</v>
      </c>
      <c r="F1030">
        <f>IF(E1030="",_xlfn.XLOOKUP(C1030,'Price Averages'!$D$4:$D$103,'Price Averages'!$E$4:$E$103, "FALSE"), E1030)</f>
        <v>108</v>
      </c>
      <c r="G1030">
        <v>54</v>
      </c>
      <c r="H1030">
        <f>IF(G1030="", _xlfn.XLOOKUP(C1030, 'Cost Averages'!$D$4:$D$103,'Cost Averages'!$E$4:$E$103, "FALSE"),G1030)</f>
        <v>54</v>
      </c>
      <c r="I1030">
        <f t="shared" si="99"/>
        <v>1728</v>
      </c>
      <c r="J1030">
        <f t="shared" si="100"/>
        <v>864</v>
      </c>
      <c r="K1030">
        <f t="shared" si="101"/>
        <v>864</v>
      </c>
      <c r="L1030" s="2" t="s">
        <v>44</v>
      </c>
      <c r="M1030" t="s">
        <v>803</v>
      </c>
      <c r="N1030" t="s">
        <v>50</v>
      </c>
      <c r="O1030" s="3">
        <v>14.308257477047373</v>
      </c>
      <c r="P1030" t="str">
        <f t="shared" si="96"/>
        <v>E</v>
      </c>
      <c r="Q1030">
        <f t="shared" si="97"/>
        <v>2019</v>
      </c>
      <c r="R1030">
        <f t="shared" si="98"/>
        <v>0</v>
      </c>
    </row>
    <row r="1031" spans="1:18" x14ac:dyDescent="0.25">
      <c r="A1031" s="1">
        <v>43830.44171071177</v>
      </c>
      <c r="B1031" s="2" t="s">
        <v>2002</v>
      </c>
      <c r="C1031" t="s">
        <v>146</v>
      </c>
      <c r="D1031">
        <v>16</v>
      </c>
      <c r="E1031">
        <v>308</v>
      </c>
      <c r="F1031">
        <f>IF(E1031="",_xlfn.XLOOKUP(C1031,'Price Averages'!$D$4:$D$103,'Price Averages'!$E$4:$E$103, "FALSE"), E1031)</f>
        <v>308</v>
      </c>
      <c r="G1031" t="s">
        <v>32</v>
      </c>
      <c r="H1031">
        <f>IF(G1031="", _xlfn.XLOOKUP(C1031, 'Cost Averages'!$D$4:$D$103,'Cost Averages'!$E$4:$E$103, "FALSE"),G1031)</f>
        <v>77</v>
      </c>
      <c r="I1031">
        <f t="shared" si="99"/>
        <v>4928</v>
      </c>
      <c r="J1031">
        <f t="shared" si="100"/>
        <v>1232</v>
      </c>
      <c r="K1031">
        <f t="shared" si="101"/>
        <v>3696</v>
      </c>
      <c r="L1031" s="2" t="s">
        <v>28</v>
      </c>
      <c r="M1031" t="s">
        <v>29</v>
      </c>
      <c r="N1031" t="s">
        <v>25</v>
      </c>
      <c r="O1031" s="3">
        <v>13.299525114817991</v>
      </c>
      <c r="P1031" t="str">
        <f t="shared" si="96"/>
        <v>E</v>
      </c>
      <c r="Q1031">
        <f t="shared" si="97"/>
        <v>2019</v>
      </c>
      <c r="R1031">
        <f t="shared" si="98"/>
        <v>0</v>
      </c>
    </row>
    <row r="1032" spans="1:18" x14ac:dyDescent="0.25">
      <c r="A1032" s="1">
        <v>43627.740066481703</v>
      </c>
      <c r="B1032" s="2" t="s">
        <v>1495</v>
      </c>
      <c r="C1032" t="s">
        <v>196</v>
      </c>
      <c r="D1032">
        <v>16</v>
      </c>
      <c r="E1032" t="s">
        <v>32</v>
      </c>
      <c r="F1032">
        <f>IF(E1032="",_xlfn.XLOOKUP(C1032,'Price Averages'!$D$4:$D$103,'Price Averages'!$E$4:$E$103, "FALSE"), E1032)</f>
        <v>57</v>
      </c>
      <c r="G1032">
        <v>19</v>
      </c>
      <c r="H1032">
        <f>IF(G1032="", _xlfn.XLOOKUP(C1032, 'Cost Averages'!$D$4:$D$103,'Cost Averages'!$E$4:$E$103, "FALSE"),G1032)</f>
        <v>19</v>
      </c>
      <c r="I1032">
        <f t="shared" si="99"/>
        <v>912</v>
      </c>
      <c r="J1032">
        <f t="shared" si="100"/>
        <v>304</v>
      </c>
      <c r="K1032">
        <f t="shared" si="101"/>
        <v>608</v>
      </c>
      <c r="L1032" s="2" t="s">
        <v>23</v>
      </c>
      <c r="M1032" t="s">
        <v>168</v>
      </c>
      <c r="N1032" t="s">
        <v>56</v>
      </c>
      <c r="O1032" s="3">
        <v>12.1334991293512</v>
      </c>
      <c r="P1032" t="str">
        <f t="shared" si="96"/>
        <v>E</v>
      </c>
      <c r="Q1032">
        <f t="shared" si="97"/>
        <v>2019</v>
      </c>
      <c r="R1032">
        <f t="shared" si="98"/>
        <v>0</v>
      </c>
    </row>
    <row r="1033" spans="1:18" x14ac:dyDescent="0.25">
      <c r="A1033" s="1">
        <v>43667.435268118548</v>
      </c>
      <c r="B1033" s="2" t="s">
        <v>987</v>
      </c>
      <c r="C1033" t="s">
        <v>36</v>
      </c>
      <c r="D1033">
        <v>16</v>
      </c>
      <c r="E1033">
        <v>114</v>
      </c>
      <c r="F1033">
        <f>IF(E1033="",_xlfn.XLOOKUP(C1033,'Price Averages'!$D$4:$D$103,'Price Averages'!$E$4:$E$103, "FALSE"), E1033)</f>
        <v>114</v>
      </c>
      <c r="G1033">
        <v>57</v>
      </c>
      <c r="H1033">
        <f>IF(G1033="", _xlfn.XLOOKUP(C1033, 'Cost Averages'!$D$4:$D$103,'Cost Averages'!$E$4:$E$103, "FALSE"),G1033)</f>
        <v>57</v>
      </c>
      <c r="I1033">
        <f t="shared" si="99"/>
        <v>1824</v>
      </c>
      <c r="J1033">
        <f t="shared" si="100"/>
        <v>912</v>
      </c>
      <c r="K1033">
        <f t="shared" si="101"/>
        <v>912</v>
      </c>
      <c r="L1033" s="2" t="s">
        <v>28</v>
      </c>
      <c r="M1033" t="s">
        <v>389</v>
      </c>
      <c r="N1033" t="s">
        <v>41</v>
      </c>
      <c r="O1033" s="3">
        <v>9.4239783062860578</v>
      </c>
      <c r="P1033" t="str">
        <f t="shared" si="96"/>
        <v>E</v>
      </c>
      <c r="Q1033">
        <f t="shared" si="97"/>
        <v>2019</v>
      </c>
      <c r="R1033">
        <f t="shared" si="98"/>
        <v>0</v>
      </c>
    </row>
    <row r="1034" spans="1:18" x14ac:dyDescent="0.25">
      <c r="A1034" s="1">
        <v>43732.611724050505</v>
      </c>
      <c r="B1034" s="2" t="s">
        <v>1845</v>
      </c>
      <c r="C1034" t="s">
        <v>304</v>
      </c>
      <c r="D1034">
        <v>16</v>
      </c>
      <c r="E1034">
        <v>240</v>
      </c>
      <c r="F1034">
        <f>IF(E1034="",_xlfn.XLOOKUP(C1034,'Price Averages'!$D$4:$D$103,'Price Averages'!$E$4:$E$103, "FALSE"), E1034)</f>
        <v>240</v>
      </c>
      <c r="G1034">
        <v>80</v>
      </c>
      <c r="H1034">
        <f>IF(G1034="", _xlfn.XLOOKUP(C1034, 'Cost Averages'!$D$4:$D$103,'Cost Averages'!$E$4:$E$103, "FALSE"),G1034)</f>
        <v>80</v>
      </c>
      <c r="I1034">
        <f t="shared" si="99"/>
        <v>3840</v>
      </c>
      <c r="J1034">
        <f t="shared" si="100"/>
        <v>1280</v>
      </c>
      <c r="K1034">
        <f t="shared" si="101"/>
        <v>2560</v>
      </c>
      <c r="L1034" s="2" t="s">
        <v>44</v>
      </c>
      <c r="M1034" t="s">
        <v>335</v>
      </c>
      <c r="N1034" t="s">
        <v>34</v>
      </c>
      <c r="O1034" s="3">
        <v>9.8928038181361391</v>
      </c>
      <c r="P1034" t="str">
        <f t="shared" si="96"/>
        <v>E</v>
      </c>
      <c r="Q1034">
        <f t="shared" si="97"/>
        <v>2019</v>
      </c>
      <c r="R1034">
        <f t="shared" si="98"/>
        <v>0</v>
      </c>
    </row>
    <row r="1035" spans="1:18" x14ac:dyDescent="0.25">
      <c r="A1035" s="1">
        <v>43660.455003365962</v>
      </c>
      <c r="B1035" s="2" t="s">
        <v>1377</v>
      </c>
      <c r="C1035" t="s">
        <v>275</v>
      </c>
      <c r="D1035">
        <v>16</v>
      </c>
      <c r="E1035">
        <v>144</v>
      </c>
      <c r="F1035">
        <f>IF(E1035="",_xlfn.XLOOKUP(C1035,'Price Averages'!$D$4:$D$103,'Price Averages'!$E$4:$E$103, "FALSE"), E1035)</f>
        <v>144</v>
      </c>
      <c r="G1035" t="s">
        <v>32</v>
      </c>
      <c r="H1035">
        <f>IF(G1035="", _xlfn.XLOOKUP(C1035, 'Cost Averages'!$D$4:$D$103,'Cost Averages'!$E$4:$E$103, "FALSE"),G1035)</f>
        <v>36</v>
      </c>
      <c r="I1035">
        <f t="shared" si="99"/>
        <v>2304</v>
      </c>
      <c r="J1035">
        <f t="shared" si="100"/>
        <v>576</v>
      </c>
      <c r="K1035">
        <f t="shared" si="101"/>
        <v>1728</v>
      </c>
      <c r="L1035" s="2" t="s">
        <v>44</v>
      </c>
      <c r="M1035" t="s">
        <v>222</v>
      </c>
      <c r="N1035" t="s">
        <v>34</v>
      </c>
      <c r="O1035" s="3">
        <v>12.172922939334034</v>
      </c>
      <c r="P1035" t="str">
        <f t="shared" si="96"/>
        <v>E</v>
      </c>
      <c r="Q1035">
        <f t="shared" si="97"/>
        <v>2019</v>
      </c>
      <c r="R1035">
        <f t="shared" si="98"/>
        <v>0</v>
      </c>
    </row>
    <row r="1036" spans="1:18" x14ac:dyDescent="0.25">
      <c r="A1036" s="1">
        <v>43706.278642499681</v>
      </c>
      <c r="B1036" s="2" t="s">
        <v>941</v>
      </c>
      <c r="C1036" t="s">
        <v>495</v>
      </c>
      <c r="D1036">
        <v>16</v>
      </c>
      <c r="E1036">
        <v>50</v>
      </c>
      <c r="F1036">
        <f>IF(E1036="",_xlfn.XLOOKUP(C1036,'Price Averages'!$D$4:$D$103,'Price Averages'!$E$4:$E$103, "FALSE"), E1036)</f>
        <v>50</v>
      </c>
      <c r="G1036">
        <v>25</v>
      </c>
      <c r="H1036">
        <f>IF(G1036="", _xlfn.XLOOKUP(C1036, 'Cost Averages'!$D$4:$D$103,'Cost Averages'!$E$4:$E$103, "FALSE"),G1036)</f>
        <v>25</v>
      </c>
      <c r="I1036">
        <f t="shared" si="99"/>
        <v>800</v>
      </c>
      <c r="J1036">
        <f t="shared" si="100"/>
        <v>400</v>
      </c>
      <c r="K1036">
        <f t="shared" si="101"/>
        <v>400</v>
      </c>
      <c r="L1036" s="2" t="s">
        <v>28</v>
      </c>
      <c r="M1036" t="s">
        <v>389</v>
      </c>
      <c r="N1036" t="s">
        <v>41</v>
      </c>
      <c r="O1036" s="3">
        <v>9.4239783062860578</v>
      </c>
      <c r="P1036" t="str">
        <f t="shared" si="96"/>
        <v>E</v>
      </c>
      <c r="Q1036">
        <f t="shared" si="97"/>
        <v>2019</v>
      </c>
      <c r="R1036">
        <f t="shared" si="98"/>
        <v>0</v>
      </c>
    </row>
    <row r="1037" spans="1:18" x14ac:dyDescent="0.25">
      <c r="A1037" s="1">
        <v>43720.07702548003</v>
      </c>
      <c r="B1037" s="2" t="s">
        <v>1311</v>
      </c>
      <c r="C1037" t="s">
        <v>167</v>
      </c>
      <c r="D1037">
        <v>16</v>
      </c>
      <c r="E1037">
        <v>38</v>
      </c>
      <c r="F1037">
        <f>IF(E1037="",_xlfn.XLOOKUP(C1037,'Price Averages'!$D$4:$D$103,'Price Averages'!$E$4:$E$103, "FALSE"), E1037)</f>
        <v>38</v>
      </c>
      <c r="G1037">
        <v>19</v>
      </c>
      <c r="H1037">
        <f>IF(G1037="", _xlfn.XLOOKUP(C1037, 'Cost Averages'!$D$4:$D$103,'Cost Averages'!$E$4:$E$103, "FALSE"),G1037)</f>
        <v>19</v>
      </c>
      <c r="I1037">
        <f t="shared" si="99"/>
        <v>608</v>
      </c>
      <c r="J1037">
        <f t="shared" si="100"/>
        <v>304</v>
      </c>
      <c r="K1037">
        <f t="shared" si="101"/>
        <v>304</v>
      </c>
      <c r="L1037" s="2" t="s">
        <v>28</v>
      </c>
      <c r="M1037" t="s">
        <v>705</v>
      </c>
      <c r="N1037" t="s">
        <v>34</v>
      </c>
      <c r="O1037" s="3">
        <v>10.956589836772277</v>
      </c>
      <c r="P1037" t="str">
        <f t="shared" si="96"/>
        <v>E</v>
      </c>
      <c r="Q1037">
        <f t="shared" si="97"/>
        <v>2019</v>
      </c>
      <c r="R1037">
        <f t="shared" si="98"/>
        <v>0</v>
      </c>
    </row>
    <row r="1038" spans="1:18" x14ac:dyDescent="0.25">
      <c r="A1038" s="1">
        <v>43824.336426241549</v>
      </c>
      <c r="B1038" s="2" t="s">
        <v>2238</v>
      </c>
      <c r="C1038" t="s">
        <v>112</v>
      </c>
      <c r="D1038">
        <v>16</v>
      </c>
      <c r="E1038">
        <v>252</v>
      </c>
      <c r="F1038">
        <f>IF(E1038="",_xlfn.XLOOKUP(C1038,'Price Averages'!$D$4:$D$103,'Price Averages'!$E$4:$E$103, "FALSE"), E1038)</f>
        <v>252</v>
      </c>
      <c r="G1038">
        <v>63</v>
      </c>
      <c r="H1038">
        <f>IF(G1038="", _xlfn.XLOOKUP(C1038, 'Cost Averages'!$D$4:$D$103,'Cost Averages'!$E$4:$E$103, "FALSE"),G1038)</f>
        <v>63</v>
      </c>
      <c r="I1038">
        <f t="shared" si="99"/>
        <v>4032</v>
      </c>
      <c r="J1038">
        <f t="shared" si="100"/>
        <v>1008</v>
      </c>
      <c r="K1038">
        <f t="shared" si="101"/>
        <v>3024</v>
      </c>
      <c r="L1038" s="2" t="s">
        <v>28</v>
      </c>
      <c r="M1038" t="s">
        <v>445</v>
      </c>
      <c r="N1038" t="s">
        <v>34</v>
      </c>
      <c r="O1038" s="3">
        <v>13.104576594826185</v>
      </c>
      <c r="P1038" t="str">
        <f t="shared" si="96"/>
        <v>E</v>
      </c>
      <c r="Q1038">
        <f t="shared" si="97"/>
        <v>2019</v>
      </c>
      <c r="R1038">
        <f t="shared" si="98"/>
        <v>0</v>
      </c>
    </row>
    <row r="1039" spans="1:18" x14ac:dyDescent="0.25">
      <c r="A1039" s="1">
        <v>43533.267827981363</v>
      </c>
      <c r="B1039" s="2" t="s">
        <v>2993</v>
      </c>
      <c r="C1039" t="s">
        <v>149</v>
      </c>
      <c r="D1039">
        <v>16</v>
      </c>
      <c r="E1039" t="s">
        <v>32</v>
      </c>
      <c r="F1039">
        <f>IF(E1039="",_xlfn.XLOOKUP(C1039,'Price Averages'!$D$4:$D$103,'Price Averages'!$E$4:$E$103, "FALSE"), E1039)</f>
        <v>50</v>
      </c>
      <c r="G1039">
        <v>25</v>
      </c>
      <c r="H1039">
        <f>IF(G1039="", _xlfn.XLOOKUP(C1039, 'Cost Averages'!$D$4:$D$103,'Cost Averages'!$E$4:$E$103, "FALSE"),G1039)</f>
        <v>25</v>
      </c>
      <c r="I1039">
        <f t="shared" si="99"/>
        <v>800</v>
      </c>
      <c r="J1039">
        <f t="shared" si="100"/>
        <v>400</v>
      </c>
      <c r="K1039">
        <f t="shared" si="101"/>
        <v>400</v>
      </c>
      <c r="L1039" s="2" t="s">
        <v>28</v>
      </c>
      <c r="M1039" t="s">
        <v>696</v>
      </c>
      <c r="N1039" t="s">
        <v>78</v>
      </c>
      <c r="O1039" s="3">
        <v>12.699042739101285</v>
      </c>
      <c r="P1039" t="str">
        <f t="shared" si="96"/>
        <v>E</v>
      </c>
      <c r="Q1039">
        <f t="shared" si="97"/>
        <v>2019</v>
      </c>
      <c r="R1039">
        <f t="shared" si="98"/>
        <v>0</v>
      </c>
    </row>
    <row r="1040" spans="1:18" x14ac:dyDescent="0.25">
      <c r="A1040" s="1">
        <v>43522.077607078209</v>
      </c>
      <c r="B1040" s="2" t="s">
        <v>2875</v>
      </c>
      <c r="C1040" t="s">
        <v>58</v>
      </c>
      <c r="D1040">
        <v>16</v>
      </c>
      <c r="E1040">
        <v>144</v>
      </c>
      <c r="F1040">
        <f>IF(E1040="",_xlfn.XLOOKUP(C1040,'Price Averages'!$D$4:$D$103,'Price Averages'!$E$4:$E$103, "FALSE"), E1040)</f>
        <v>144</v>
      </c>
      <c r="G1040">
        <v>48</v>
      </c>
      <c r="H1040">
        <f>IF(G1040="", _xlfn.XLOOKUP(C1040, 'Cost Averages'!$D$4:$D$103,'Cost Averages'!$E$4:$E$103, "FALSE"),G1040)</f>
        <v>48</v>
      </c>
      <c r="I1040">
        <f t="shared" si="99"/>
        <v>2304</v>
      </c>
      <c r="J1040">
        <f t="shared" si="100"/>
        <v>768</v>
      </c>
      <c r="K1040">
        <f t="shared" si="101"/>
        <v>1536</v>
      </c>
      <c r="L1040" s="2" t="s">
        <v>23</v>
      </c>
      <c r="M1040" t="s">
        <v>400</v>
      </c>
      <c r="N1040" t="s">
        <v>34</v>
      </c>
      <c r="O1040" s="3">
        <v>9.1877733607656964</v>
      </c>
      <c r="P1040" t="str">
        <f t="shared" si="96"/>
        <v>E</v>
      </c>
      <c r="Q1040">
        <f t="shared" si="97"/>
        <v>2019</v>
      </c>
      <c r="R1040">
        <f t="shared" si="98"/>
        <v>0</v>
      </c>
    </row>
    <row r="1041" spans="1:18" x14ac:dyDescent="0.25">
      <c r="A1041" s="1">
        <v>43702.682936195117</v>
      </c>
      <c r="B1041" s="2" t="s">
        <v>263</v>
      </c>
      <c r="C1041" t="s">
        <v>210</v>
      </c>
      <c r="D1041">
        <v>16</v>
      </c>
      <c r="E1041">
        <v>264</v>
      </c>
      <c r="F1041">
        <f>IF(E1041="",_xlfn.XLOOKUP(C1041,'Price Averages'!$D$4:$D$103,'Price Averages'!$E$4:$E$103, "FALSE"), E1041)</f>
        <v>264</v>
      </c>
      <c r="G1041">
        <v>88</v>
      </c>
      <c r="H1041">
        <f>IF(G1041="", _xlfn.XLOOKUP(C1041, 'Cost Averages'!$D$4:$D$103,'Cost Averages'!$E$4:$E$103, "FALSE"),G1041)</f>
        <v>88</v>
      </c>
      <c r="I1041">
        <f t="shared" si="99"/>
        <v>4224</v>
      </c>
      <c r="J1041">
        <f t="shared" si="100"/>
        <v>1408</v>
      </c>
      <c r="K1041">
        <f t="shared" si="101"/>
        <v>2816</v>
      </c>
      <c r="L1041" s="2" t="s">
        <v>44</v>
      </c>
      <c r="M1041" t="s">
        <v>264</v>
      </c>
      <c r="N1041" t="s">
        <v>41</v>
      </c>
      <c r="O1041" s="3">
        <v>12.503632939408062</v>
      </c>
      <c r="P1041" t="str">
        <f t="shared" si="96"/>
        <v>E</v>
      </c>
      <c r="Q1041">
        <f t="shared" si="97"/>
        <v>2019</v>
      </c>
      <c r="R1041">
        <f t="shared" si="98"/>
        <v>0</v>
      </c>
    </row>
    <row r="1042" spans="1:18" x14ac:dyDescent="0.25">
      <c r="A1042" s="1">
        <v>43747.209331039332</v>
      </c>
      <c r="B1042" s="2" t="s">
        <v>3160</v>
      </c>
      <c r="C1042" t="s">
        <v>185</v>
      </c>
      <c r="D1042">
        <v>16</v>
      </c>
      <c r="E1042" t="s">
        <v>32</v>
      </c>
      <c r="F1042">
        <f>IF(E1042="",_xlfn.XLOOKUP(C1042,'Price Averages'!$D$4:$D$103,'Price Averages'!$E$4:$E$103, "FALSE"), E1042)</f>
        <v>348</v>
      </c>
      <c r="G1042">
        <v>87</v>
      </c>
      <c r="H1042">
        <f>IF(G1042="", _xlfn.XLOOKUP(C1042, 'Cost Averages'!$D$4:$D$103,'Cost Averages'!$E$4:$E$103, "FALSE"),G1042)</f>
        <v>87</v>
      </c>
      <c r="I1042">
        <f t="shared" si="99"/>
        <v>5568</v>
      </c>
      <c r="J1042">
        <f t="shared" si="100"/>
        <v>1392</v>
      </c>
      <c r="K1042">
        <f t="shared" si="101"/>
        <v>4176</v>
      </c>
      <c r="L1042" s="2" t="s">
        <v>44</v>
      </c>
      <c r="M1042" t="s">
        <v>1034</v>
      </c>
      <c r="N1042" t="s">
        <v>50</v>
      </c>
      <c r="O1042" s="3">
        <v>10.588336269016523</v>
      </c>
      <c r="P1042" t="str">
        <f t="shared" si="96"/>
        <v>E</v>
      </c>
      <c r="Q1042">
        <f t="shared" si="97"/>
        <v>2019</v>
      </c>
      <c r="R1042">
        <f t="shared" si="98"/>
        <v>0</v>
      </c>
    </row>
    <row r="1043" spans="1:18" x14ac:dyDescent="0.25">
      <c r="A1043" s="1">
        <v>43795.376964238058</v>
      </c>
      <c r="B1043" s="2" t="s">
        <v>1299</v>
      </c>
      <c r="C1043" t="s">
        <v>39</v>
      </c>
      <c r="D1043">
        <v>16</v>
      </c>
      <c r="E1043">
        <v>231</v>
      </c>
      <c r="F1043">
        <f>IF(E1043="",_xlfn.XLOOKUP(C1043,'Price Averages'!$D$4:$D$103,'Price Averages'!$E$4:$E$103, "FALSE"), E1043)</f>
        <v>231</v>
      </c>
      <c r="G1043" t="s">
        <v>32</v>
      </c>
      <c r="H1043">
        <f>IF(G1043="", _xlfn.XLOOKUP(C1043, 'Cost Averages'!$D$4:$D$103,'Cost Averages'!$E$4:$E$103, "FALSE"),G1043)</f>
        <v>77</v>
      </c>
      <c r="I1043">
        <f t="shared" si="99"/>
        <v>3696</v>
      </c>
      <c r="J1043">
        <f t="shared" si="100"/>
        <v>1232</v>
      </c>
      <c r="K1043">
        <f t="shared" si="101"/>
        <v>2464</v>
      </c>
      <c r="L1043" s="2" t="s">
        <v>28</v>
      </c>
      <c r="M1043" t="s">
        <v>445</v>
      </c>
      <c r="N1043" t="s">
        <v>34</v>
      </c>
      <c r="O1043" s="3">
        <v>13.104576594826185</v>
      </c>
      <c r="P1043" t="str">
        <f t="shared" si="96"/>
        <v>E</v>
      </c>
      <c r="Q1043">
        <f t="shared" si="97"/>
        <v>2019</v>
      </c>
      <c r="R1043">
        <f t="shared" si="98"/>
        <v>0</v>
      </c>
    </row>
    <row r="1044" spans="1:18" x14ac:dyDescent="0.25">
      <c r="A1044" s="1">
        <v>43532.928758645969</v>
      </c>
      <c r="B1044" s="2" t="s">
        <v>2200</v>
      </c>
      <c r="C1044" t="s">
        <v>39</v>
      </c>
      <c r="D1044">
        <v>16</v>
      </c>
      <c r="E1044">
        <v>231</v>
      </c>
      <c r="F1044">
        <f>IF(E1044="",_xlfn.XLOOKUP(C1044,'Price Averages'!$D$4:$D$103,'Price Averages'!$E$4:$E$103, "FALSE"), E1044)</f>
        <v>231</v>
      </c>
      <c r="G1044">
        <v>77</v>
      </c>
      <c r="H1044">
        <f>IF(G1044="", _xlfn.XLOOKUP(C1044, 'Cost Averages'!$D$4:$D$103,'Cost Averages'!$E$4:$E$103, "FALSE"),G1044)</f>
        <v>77</v>
      </c>
      <c r="I1044">
        <f t="shared" si="99"/>
        <v>3696</v>
      </c>
      <c r="J1044">
        <f t="shared" si="100"/>
        <v>1232</v>
      </c>
      <c r="K1044">
        <f t="shared" si="101"/>
        <v>2464</v>
      </c>
      <c r="L1044" s="2" t="s">
        <v>44</v>
      </c>
      <c r="M1044" t="s">
        <v>147</v>
      </c>
      <c r="N1044" t="s">
        <v>34</v>
      </c>
      <c r="O1044" s="3">
        <v>13.378080355059918</v>
      </c>
      <c r="P1044" t="str">
        <f t="shared" si="96"/>
        <v>E</v>
      </c>
      <c r="Q1044">
        <f t="shared" si="97"/>
        <v>2019</v>
      </c>
      <c r="R1044">
        <f t="shared" si="98"/>
        <v>0</v>
      </c>
    </row>
    <row r="1045" spans="1:18" x14ac:dyDescent="0.25">
      <c r="A1045" s="1">
        <v>43470.689196785082</v>
      </c>
      <c r="B1045" s="2" t="s">
        <v>2119</v>
      </c>
      <c r="C1045" t="s">
        <v>93</v>
      </c>
      <c r="D1045">
        <v>16</v>
      </c>
      <c r="E1045" t="s">
        <v>32</v>
      </c>
      <c r="F1045">
        <f>IF(E1045="",_xlfn.XLOOKUP(C1045,'Price Averages'!$D$4:$D$103,'Price Averages'!$E$4:$E$103, "FALSE"), E1045)</f>
        <v>50</v>
      </c>
      <c r="G1045">
        <v>25</v>
      </c>
      <c r="H1045">
        <f>IF(G1045="", _xlfn.XLOOKUP(C1045, 'Cost Averages'!$D$4:$D$103,'Cost Averages'!$E$4:$E$103, "FALSE"),G1045)</f>
        <v>25</v>
      </c>
      <c r="I1045">
        <f t="shared" si="99"/>
        <v>800</v>
      </c>
      <c r="J1045">
        <f t="shared" si="100"/>
        <v>400</v>
      </c>
      <c r="K1045">
        <f t="shared" si="101"/>
        <v>400</v>
      </c>
      <c r="L1045" s="2" t="s">
        <v>28</v>
      </c>
      <c r="M1045" t="s">
        <v>469</v>
      </c>
      <c r="N1045" t="s">
        <v>46</v>
      </c>
      <c r="O1045" s="3">
        <v>14.845213075061906</v>
      </c>
      <c r="P1045" t="str">
        <f t="shared" si="96"/>
        <v>E</v>
      </c>
      <c r="Q1045">
        <f t="shared" si="97"/>
        <v>2019</v>
      </c>
      <c r="R1045">
        <f t="shared" si="98"/>
        <v>0</v>
      </c>
    </row>
    <row r="1046" spans="1:18" x14ac:dyDescent="0.25">
      <c r="A1046" s="1">
        <v>43633.987076241159</v>
      </c>
      <c r="B1046" s="2" t="s">
        <v>3116</v>
      </c>
      <c r="C1046" t="s">
        <v>93</v>
      </c>
      <c r="D1046">
        <v>16</v>
      </c>
      <c r="E1046">
        <v>50</v>
      </c>
      <c r="F1046">
        <f>IF(E1046="",_xlfn.XLOOKUP(C1046,'Price Averages'!$D$4:$D$103,'Price Averages'!$E$4:$E$103, "FALSE"), E1046)</f>
        <v>50</v>
      </c>
      <c r="G1046">
        <v>25</v>
      </c>
      <c r="H1046">
        <f>IF(G1046="", _xlfn.XLOOKUP(C1046, 'Cost Averages'!$D$4:$D$103,'Cost Averages'!$E$4:$E$103, "FALSE"),G1046)</f>
        <v>25</v>
      </c>
      <c r="I1046">
        <f t="shared" si="99"/>
        <v>800</v>
      </c>
      <c r="J1046">
        <f t="shared" si="100"/>
        <v>400</v>
      </c>
      <c r="K1046">
        <f t="shared" si="101"/>
        <v>400</v>
      </c>
      <c r="L1046" s="2" t="s">
        <v>44</v>
      </c>
      <c r="M1046" t="s">
        <v>115</v>
      </c>
      <c r="N1046" t="s">
        <v>46</v>
      </c>
      <c r="O1046" s="3">
        <v>10.42743035829395</v>
      </c>
      <c r="P1046" t="str">
        <f t="shared" si="96"/>
        <v>E</v>
      </c>
      <c r="Q1046">
        <f t="shared" si="97"/>
        <v>2019</v>
      </c>
      <c r="R1046">
        <f t="shared" si="98"/>
        <v>0</v>
      </c>
    </row>
    <row r="1047" spans="1:18" x14ac:dyDescent="0.25">
      <c r="A1047" s="1">
        <v>43796.979174553671</v>
      </c>
      <c r="B1047" s="2" t="s">
        <v>875</v>
      </c>
      <c r="C1047" t="s">
        <v>140</v>
      </c>
      <c r="D1047">
        <v>16</v>
      </c>
      <c r="E1047" t="s">
        <v>32</v>
      </c>
      <c r="F1047">
        <f>IF(E1047="",_xlfn.XLOOKUP(C1047,'Price Averages'!$D$4:$D$103,'Price Averages'!$E$4:$E$103, "FALSE"), E1047)</f>
        <v>144</v>
      </c>
      <c r="G1047">
        <v>36</v>
      </c>
      <c r="H1047">
        <f>IF(G1047="", _xlfn.XLOOKUP(C1047, 'Cost Averages'!$D$4:$D$103,'Cost Averages'!$E$4:$E$103, "FALSE"),G1047)</f>
        <v>36</v>
      </c>
      <c r="I1047">
        <f t="shared" si="99"/>
        <v>2304</v>
      </c>
      <c r="J1047">
        <f t="shared" si="100"/>
        <v>576</v>
      </c>
      <c r="K1047">
        <f t="shared" si="101"/>
        <v>1728</v>
      </c>
      <c r="L1047" s="2" t="s">
        <v>44</v>
      </c>
      <c r="M1047" t="s">
        <v>161</v>
      </c>
      <c r="N1047" t="s">
        <v>25</v>
      </c>
      <c r="O1047" s="3">
        <v>15.121383064708469</v>
      </c>
      <c r="P1047" t="str">
        <f t="shared" si="96"/>
        <v>E</v>
      </c>
      <c r="Q1047">
        <f t="shared" si="97"/>
        <v>2019</v>
      </c>
      <c r="R1047">
        <f t="shared" si="98"/>
        <v>0</v>
      </c>
    </row>
    <row r="1048" spans="1:18" x14ac:dyDescent="0.25">
      <c r="A1048" s="1">
        <v>43668.765171849627</v>
      </c>
      <c r="B1048" s="2" t="s">
        <v>2898</v>
      </c>
      <c r="C1048" t="s">
        <v>140</v>
      </c>
      <c r="D1048">
        <v>16</v>
      </c>
      <c r="E1048">
        <v>144</v>
      </c>
      <c r="F1048">
        <f>IF(E1048="",_xlfn.XLOOKUP(C1048,'Price Averages'!$D$4:$D$103,'Price Averages'!$E$4:$E$103, "FALSE"), E1048)</f>
        <v>144</v>
      </c>
      <c r="G1048">
        <v>36</v>
      </c>
      <c r="H1048">
        <f>IF(G1048="", _xlfn.XLOOKUP(C1048, 'Cost Averages'!$D$4:$D$103,'Cost Averages'!$E$4:$E$103, "FALSE"),G1048)</f>
        <v>36</v>
      </c>
      <c r="I1048">
        <f t="shared" si="99"/>
        <v>2304</v>
      </c>
      <c r="J1048">
        <f t="shared" si="100"/>
        <v>576</v>
      </c>
      <c r="K1048">
        <f t="shared" si="101"/>
        <v>1728</v>
      </c>
      <c r="L1048" s="2" t="s">
        <v>28</v>
      </c>
      <c r="M1048" t="s">
        <v>807</v>
      </c>
      <c r="N1048" t="s">
        <v>25</v>
      </c>
      <c r="O1048" s="3">
        <v>16.254955391951082</v>
      </c>
      <c r="P1048" t="str">
        <f t="shared" si="96"/>
        <v>E</v>
      </c>
      <c r="Q1048">
        <f t="shared" si="97"/>
        <v>2019</v>
      </c>
      <c r="R1048">
        <f t="shared" si="98"/>
        <v>0</v>
      </c>
    </row>
    <row r="1049" spans="1:18" x14ac:dyDescent="0.25">
      <c r="A1049" s="1">
        <v>43749.931444401569</v>
      </c>
      <c r="B1049" s="2" t="s">
        <v>2372</v>
      </c>
      <c r="C1049" t="s">
        <v>80</v>
      </c>
      <c r="D1049">
        <v>16</v>
      </c>
      <c r="E1049">
        <v>210</v>
      </c>
      <c r="F1049">
        <f>IF(E1049="",_xlfn.XLOOKUP(C1049,'Price Averages'!$D$4:$D$103,'Price Averages'!$E$4:$E$103, "FALSE"), E1049)</f>
        <v>210</v>
      </c>
      <c r="G1049">
        <v>70</v>
      </c>
      <c r="H1049">
        <f>IF(G1049="", _xlfn.XLOOKUP(C1049, 'Cost Averages'!$D$4:$D$103,'Cost Averages'!$E$4:$E$103, "FALSE"),G1049)</f>
        <v>70</v>
      </c>
      <c r="I1049">
        <f t="shared" si="99"/>
        <v>3360</v>
      </c>
      <c r="J1049">
        <f t="shared" si="100"/>
        <v>1120</v>
      </c>
      <c r="K1049">
        <f t="shared" si="101"/>
        <v>2240</v>
      </c>
      <c r="L1049" s="2" t="s">
        <v>28</v>
      </c>
      <c r="M1049" t="s">
        <v>1000</v>
      </c>
      <c r="N1049" t="s">
        <v>50</v>
      </c>
      <c r="O1049" s="3">
        <v>9.9471686551317795</v>
      </c>
      <c r="P1049" t="str">
        <f t="shared" si="96"/>
        <v>E</v>
      </c>
      <c r="Q1049">
        <f t="shared" si="97"/>
        <v>2019</v>
      </c>
      <c r="R1049">
        <f t="shared" si="98"/>
        <v>0</v>
      </c>
    </row>
    <row r="1050" spans="1:18" x14ac:dyDescent="0.25">
      <c r="A1050" s="1">
        <v>43575.40031504447</v>
      </c>
      <c r="B1050" s="2" t="s">
        <v>522</v>
      </c>
      <c r="C1050" t="s">
        <v>70</v>
      </c>
      <c r="D1050">
        <v>16</v>
      </c>
      <c r="E1050">
        <v>94</v>
      </c>
      <c r="F1050">
        <f>IF(E1050="",_xlfn.XLOOKUP(C1050,'Price Averages'!$D$4:$D$103,'Price Averages'!$E$4:$E$103, "FALSE"), E1050)</f>
        <v>94</v>
      </c>
      <c r="G1050">
        <v>47</v>
      </c>
      <c r="H1050">
        <f>IF(G1050="", _xlfn.XLOOKUP(C1050, 'Cost Averages'!$D$4:$D$103,'Cost Averages'!$E$4:$E$103, "FALSE"),G1050)</f>
        <v>47</v>
      </c>
      <c r="I1050">
        <f t="shared" si="99"/>
        <v>1504</v>
      </c>
      <c r="J1050">
        <f t="shared" si="100"/>
        <v>752</v>
      </c>
      <c r="K1050">
        <f t="shared" si="101"/>
        <v>752</v>
      </c>
      <c r="L1050" s="2" t="s">
        <v>28</v>
      </c>
      <c r="M1050" t="s">
        <v>523</v>
      </c>
      <c r="N1050" t="s">
        <v>50</v>
      </c>
      <c r="O1050" s="3">
        <v>14.064516999204997</v>
      </c>
      <c r="P1050" t="str">
        <f t="shared" si="96"/>
        <v>E</v>
      </c>
      <c r="Q1050">
        <f t="shared" si="97"/>
        <v>2019</v>
      </c>
      <c r="R1050">
        <f t="shared" si="98"/>
        <v>0</v>
      </c>
    </row>
    <row r="1051" spans="1:18" x14ac:dyDescent="0.25">
      <c r="A1051" s="1">
        <v>43794.415706304215</v>
      </c>
      <c r="B1051" s="2" t="s">
        <v>2623</v>
      </c>
      <c r="C1051" t="s">
        <v>584</v>
      </c>
      <c r="D1051">
        <v>16</v>
      </c>
      <c r="E1051">
        <v>312</v>
      </c>
      <c r="F1051">
        <f>IF(E1051="",_xlfn.XLOOKUP(C1051,'Price Averages'!$D$4:$D$103,'Price Averages'!$E$4:$E$103, "FALSE"), E1051)</f>
        <v>312</v>
      </c>
      <c r="G1051">
        <v>78</v>
      </c>
      <c r="H1051">
        <f>IF(G1051="", _xlfn.XLOOKUP(C1051, 'Cost Averages'!$D$4:$D$103,'Cost Averages'!$E$4:$E$103, "FALSE"),G1051)</f>
        <v>78</v>
      </c>
      <c r="I1051">
        <f t="shared" si="99"/>
        <v>4992</v>
      </c>
      <c r="J1051">
        <f t="shared" si="100"/>
        <v>1248</v>
      </c>
      <c r="K1051">
        <f t="shared" si="101"/>
        <v>3744</v>
      </c>
      <c r="L1051" s="2" t="s">
        <v>28</v>
      </c>
      <c r="M1051" t="s">
        <v>445</v>
      </c>
      <c r="N1051" t="s">
        <v>34</v>
      </c>
      <c r="O1051" s="3">
        <v>13.104576594826185</v>
      </c>
      <c r="P1051" t="str">
        <f t="shared" si="96"/>
        <v>E</v>
      </c>
      <c r="Q1051">
        <f t="shared" si="97"/>
        <v>2019</v>
      </c>
      <c r="R1051">
        <f t="shared" si="98"/>
        <v>0</v>
      </c>
    </row>
    <row r="1052" spans="1:18" x14ac:dyDescent="0.25">
      <c r="A1052" s="1">
        <v>43796.017964698214</v>
      </c>
      <c r="B1052" s="2" t="s">
        <v>1481</v>
      </c>
      <c r="C1052" t="s">
        <v>309</v>
      </c>
      <c r="D1052">
        <v>16</v>
      </c>
      <c r="E1052">
        <v>352</v>
      </c>
      <c r="F1052">
        <f>IF(E1052="",_xlfn.XLOOKUP(C1052,'Price Averages'!$D$4:$D$103,'Price Averages'!$E$4:$E$103, "FALSE"), E1052)</f>
        <v>352</v>
      </c>
      <c r="G1052">
        <v>88</v>
      </c>
      <c r="H1052">
        <f>IF(G1052="", _xlfn.XLOOKUP(C1052, 'Cost Averages'!$D$4:$D$103,'Cost Averages'!$E$4:$E$103, "FALSE"),G1052)</f>
        <v>88</v>
      </c>
      <c r="I1052">
        <f t="shared" si="99"/>
        <v>5632</v>
      </c>
      <c r="J1052">
        <f t="shared" si="100"/>
        <v>1408</v>
      </c>
      <c r="K1052">
        <f t="shared" si="101"/>
        <v>4224</v>
      </c>
      <c r="L1052" s="2" t="s">
        <v>23</v>
      </c>
      <c r="M1052" t="s">
        <v>55</v>
      </c>
      <c r="N1052" t="s">
        <v>56</v>
      </c>
      <c r="O1052" s="3">
        <v>10.988762477277161</v>
      </c>
      <c r="P1052" t="str">
        <f t="shared" si="96"/>
        <v>E</v>
      </c>
      <c r="Q1052">
        <f t="shared" si="97"/>
        <v>2019</v>
      </c>
      <c r="R1052">
        <f t="shared" si="98"/>
        <v>0</v>
      </c>
    </row>
    <row r="1053" spans="1:18" x14ac:dyDescent="0.25">
      <c r="A1053" s="1">
        <v>43591.876221693885</v>
      </c>
      <c r="B1053" s="2" t="s">
        <v>2916</v>
      </c>
      <c r="C1053" t="s">
        <v>27</v>
      </c>
      <c r="D1053">
        <v>16</v>
      </c>
      <c r="E1053">
        <v>102</v>
      </c>
      <c r="F1053">
        <f>IF(E1053="",_xlfn.XLOOKUP(C1053,'Price Averages'!$D$4:$D$103,'Price Averages'!$E$4:$E$103, "FALSE"), E1053)</f>
        <v>102</v>
      </c>
      <c r="G1053">
        <v>51</v>
      </c>
      <c r="H1053">
        <f>IF(G1053="", _xlfn.XLOOKUP(C1053, 'Cost Averages'!$D$4:$D$103,'Cost Averages'!$E$4:$E$103, "FALSE"),G1053)</f>
        <v>51</v>
      </c>
      <c r="I1053">
        <f t="shared" si="99"/>
        <v>1632</v>
      </c>
      <c r="J1053">
        <f t="shared" si="100"/>
        <v>816</v>
      </c>
      <c r="K1053">
        <f t="shared" si="101"/>
        <v>816</v>
      </c>
      <c r="L1053" s="2" t="s">
        <v>44</v>
      </c>
      <c r="M1053" t="s">
        <v>556</v>
      </c>
      <c r="N1053" t="s">
        <v>46</v>
      </c>
      <c r="O1053" s="3">
        <v>11.563724686003232</v>
      </c>
      <c r="P1053" t="str">
        <f t="shared" si="96"/>
        <v>E</v>
      </c>
      <c r="Q1053">
        <f t="shared" si="97"/>
        <v>2019</v>
      </c>
      <c r="R1053">
        <f t="shared" si="98"/>
        <v>0</v>
      </c>
    </row>
    <row r="1054" spans="1:18" x14ac:dyDescent="0.25">
      <c r="A1054" s="1">
        <v>43503.025409040696</v>
      </c>
      <c r="B1054" s="2" t="s">
        <v>1329</v>
      </c>
      <c r="C1054" t="s">
        <v>152</v>
      </c>
      <c r="D1054">
        <v>16</v>
      </c>
      <c r="E1054">
        <v>132</v>
      </c>
      <c r="F1054">
        <f>IF(E1054="",_xlfn.XLOOKUP(C1054,'Price Averages'!$D$4:$D$103,'Price Averages'!$E$4:$E$103, "FALSE"), E1054)</f>
        <v>132</v>
      </c>
      <c r="G1054">
        <v>33</v>
      </c>
      <c r="H1054">
        <f>IF(G1054="", _xlfn.XLOOKUP(C1054, 'Cost Averages'!$D$4:$D$103,'Cost Averages'!$E$4:$E$103, "FALSE"),G1054)</f>
        <v>33</v>
      </c>
      <c r="I1054">
        <f t="shared" si="99"/>
        <v>2112</v>
      </c>
      <c r="J1054">
        <f t="shared" si="100"/>
        <v>528</v>
      </c>
      <c r="K1054">
        <f t="shared" si="101"/>
        <v>1584</v>
      </c>
      <c r="L1054" s="2" t="s">
        <v>44</v>
      </c>
      <c r="M1054" t="s">
        <v>284</v>
      </c>
      <c r="N1054" t="s">
        <v>41</v>
      </c>
      <c r="O1054" s="3">
        <v>11.710935611749917</v>
      </c>
      <c r="P1054" t="str">
        <f t="shared" si="96"/>
        <v>E</v>
      </c>
      <c r="Q1054">
        <f t="shared" si="97"/>
        <v>2019</v>
      </c>
      <c r="R1054">
        <f t="shared" si="98"/>
        <v>0</v>
      </c>
    </row>
    <row r="1055" spans="1:18" x14ac:dyDescent="0.25">
      <c r="A1055" s="1">
        <v>43796.480938191657</v>
      </c>
      <c r="B1055" s="2" t="s">
        <v>2982</v>
      </c>
      <c r="C1055" t="s">
        <v>102</v>
      </c>
      <c r="D1055">
        <v>17</v>
      </c>
      <c r="E1055">
        <v>144</v>
      </c>
      <c r="F1055">
        <f>IF(E1055="",_xlfn.XLOOKUP(C1055,'Price Averages'!$D$4:$D$103,'Price Averages'!$E$4:$E$103, "FALSE"), E1055)</f>
        <v>144</v>
      </c>
      <c r="G1055">
        <v>36</v>
      </c>
      <c r="H1055">
        <f>IF(G1055="", _xlfn.XLOOKUP(C1055, 'Cost Averages'!$D$4:$D$103,'Cost Averages'!$E$4:$E$103, "FALSE"),G1055)</f>
        <v>36</v>
      </c>
      <c r="I1055">
        <f t="shared" si="99"/>
        <v>2448</v>
      </c>
      <c r="J1055">
        <f t="shared" si="100"/>
        <v>612</v>
      </c>
      <c r="K1055">
        <f t="shared" si="101"/>
        <v>1836</v>
      </c>
      <c r="L1055" s="2" t="s">
        <v>44</v>
      </c>
      <c r="M1055" t="s">
        <v>1099</v>
      </c>
      <c r="N1055" t="s">
        <v>46</v>
      </c>
      <c r="O1055" s="3">
        <v>10.28240320324797</v>
      </c>
      <c r="P1055" t="str">
        <f t="shared" si="96"/>
        <v>E</v>
      </c>
      <c r="Q1055">
        <f t="shared" si="97"/>
        <v>2019</v>
      </c>
      <c r="R1055">
        <f t="shared" si="98"/>
        <v>0</v>
      </c>
    </row>
    <row r="1056" spans="1:18" x14ac:dyDescent="0.25">
      <c r="A1056" s="1">
        <v>43566.667339429834</v>
      </c>
      <c r="B1056" s="2" t="s">
        <v>870</v>
      </c>
      <c r="C1056" t="s">
        <v>125</v>
      </c>
      <c r="D1056">
        <v>17</v>
      </c>
      <c r="E1056">
        <v>189</v>
      </c>
      <c r="F1056">
        <f>IF(E1056="",_xlfn.XLOOKUP(C1056,'Price Averages'!$D$4:$D$103,'Price Averages'!$E$4:$E$103, "FALSE"), E1056)</f>
        <v>189</v>
      </c>
      <c r="G1056" t="s">
        <v>32</v>
      </c>
      <c r="H1056">
        <f>IF(G1056="", _xlfn.XLOOKUP(C1056, 'Cost Averages'!$D$4:$D$103,'Cost Averages'!$E$4:$E$103, "FALSE"),G1056)</f>
        <v>63</v>
      </c>
      <c r="I1056">
        <f t="shared" si="99"/>
        <v>3213</v>
      </c>
      <c r="J1056">
        <f t="shared" si="100"/>
        <v>1071</v>
      </c>
      <c r="K1056">
        <f t="shared" si="101"/>
        <v>2142</v>
      </c>
      <c r="L1056" s="2" t="s">
        <v>28</v>
      </c>
      <c r="M1056" t="s">
        <v>871</v>
      </c>
      <c r="N1056" t="s">
        <v>34</v>
      </c>
      <c r="O1056" s="3">
        <v>12.37474961859551</v>
      </c>
      <c r="P1056" t="str">
        <f t="shared" si="96"/>
        <v>E</v>
      </c>
      <c r="Q1056">
        <f t="shared" si="97"/>
        <v>2019</v>
      </c>
      <c r="R1056">
        <f t="shared" si="98"/>
        <v>0</v>
      </c>
    </row>
    <row r="1057" spans="1:18" x14ac:dyDescent="0.25">
      <c r="A1057" s="1">
        <v>43721.93002650702</v>
      </c>
      <c r="B1057" s="2" t="s">
        <v>837</v>
      </c>
      <c r="C1057" t="s">
        <v>170</v>
      </c>
      <c r="D1057">
        <v>17</v>
      </c>
      <c r="E1057" t="s">
        <v>32</v>
      </c>
      <c r="F1057">
        <f>IF(E1057="",_xlfn.XLOOKUP(C1057,'Price Averages'!$D$4:$D$103,'Price Averages'!$E$4:$E$103, "FALSE"), E1057)</f>
        <v>189</v>
      </c>
      <c r="G1057">
        <v>63</v>
      </c>
      <c r="H1057">
        <f>IF(G1057="", _xlfn.XLOOKUP(C1057, 'Cost Averages'!$D$4:$D$103,'Cost Averages'!$E$4:$E$103, "FALSE"),G1057)</f>
        <v>63</v>
      </c>
      <c r="I1057">
        <f t="shared" si="99"/>
        <v>3213</v>
      </c>
      <c r="J1057">
        <f t="shared" si="100"/>
        <v>1071</v>
      </c>
      <c r="K1057">
        <f t="shared" si="101"/>
        <v>2142</v>
      </c>
      <c r="L1057" s="2" t="s">
        <v>28</v>
      </c>
      <c r="M1057" t="s">
        <v>264</v>
      </c>
      <c r="N1057" t="s">
        <v>41</v>
      </c>
      <c r="O1057" s="3">
        <v>12.503632939408062</v>
      </c>
      <c r="P1057" t="str">
        <f t="shared" si="96"/>
        <v>E</v>
      </c>
      <c r="Q1057">
        <f t="shared" si="97"/>
        <v>2019</v>
      </c>
      <c r="R1057">
        <f t="shared" si="98"/>
        <v>0</v>
      </c>
    </row>
    <row r="1058" spans="1:18" x14ac:dyDescent="0.25">
      <c r="A1058" s="1">
        <v>43679.169037668493</v>
      </c>
      <c r="B1058" s="2" t="s">
        <v>903</v>
      </c>
      <c r="C1058" t="s">
        <v>67</v>
      </c>
      <c r="D1058">
        <v>17</v>
      </c>
      <c r="E1058" t="s">
        <v>32</v>
      </c>
      <c r="F1058">
        <f>IF(E1058="",_xlfn.XLOOKUP(C1058,'Price Averages'!$D$4:$D$103,'Price Averages'!$E$4:$E$103, "FALSE"), E1058)</f>
        <v>76</v>
      </c>
      <c r="G1058">
        <v>19</v>
      </c>
      <c r="H1058">
        <f>IF(G1058="", _xlfn.XLOOKUP(C1058, 'Cost Averages'!$D$4:$D$103,'Cost Averages'!$E$4:$E$103, "FALSE"),G1058)</f>
        <v>19</v>
      </c>
      <c r="I1058">
        <f t="shared" si="99"/>
        <v>1292</v>
      </c>
      <c r="J1058">
        <f t="shared" si="100"/>
        <v>323</v>
      </c>
      <c r="K1058">
        <f t="shared" si="101"/>
        <v>969</v>
      </c>
      <c r="L1058" s="2" t="s">
        <v>44</v>
      </c>
      <c r="M1058" t="s">
        <v>302</v>
      </c>
      <c r="N1058" t="s">
        <v>50</v>
      </c>
      <c r="O1058" s="3">
        <v>11.03324198943719</v>
      </c>
      <c r="P1058" t="str">
        <f t="shared" si="96"/>
        <v>E</v>
      </c>
      <c r="Q1058">
        <f t="shared" si="97"/>
        <v>2019</v>
      </c>
      <c r="R1058">
        <f t="shared" si="98"/>
        <v>0</v>
      </c>
    </row>
    <row r="1059" spans="1:18" x14ac:dyDescent="0.25">
      <c r="A1059" s="1">
        <v>43471.363895630457</v>
      </c>
      <c r="B1059" s="2" t="s">
        <v>2539</v>
      </c>
      <c r="C1059" t="s">
        <v>67</v>
      </c>
      <c r="D1059">
        <v>17</v>
      </c>
      <c r="E1059">
        <v>76</v>
      </c>
      <c r="F1059">
        <f>IF(E1059="",_xlfn.XLOOKUP(C1059,'Price Averages'!$D$4:$D$103,'Price Averages'!$E$4:$E$103, "FALSE"), E1059)</f>
        <v>76</v>
      </c>
      <c r="G1059">
        <v>19</v>
      </c>
      <c r="H1059">
        <f>IF(G1059="", _xlfn.XLOOKUP(C1059, 'Cost Averages'!$D$4:$D$103,'Cost Averages'!$E$4:$E$103, "FALSE"),G1059)</f>
        <v>19</v>
      </c>
      <c r="I1059">
        <f t="shared" si="99"/>
        <v>1292</v>
      </c>
      <c r="J1059">
        <f t="shared" si="100"/>
        <v>323</v>
      </c>
      <c r="K1059">
        <f t="shared" si="101"/>
        <v>969</v>
      </c>
      <c r="L1059" s="2" t="s">
        <v>23</v>
      </c>
      <c r="M1059" t="s">
        <v>305</v>
      </c>
      <c r="N1059" t="s">
        <v>41</v>
      </c>
      <c r="O1059" s="3">
        <v>11.99399163482429</v>
      </c>
      <c r="P1059" t="str">
        <f t="shared" si="96"/>
        <v>E</v>
      </c>
      <c r="Q1059">
        <f t="shared" si="97"/>
        <v>2019</v>
      </c>
      <c r="R1059">
        <f t="shared" si="98"/>
        <v>0</v>
      </c>
    </row>
    <row r="1060" spans="1:18" x14ac:dyDescent="0.25">
      <c r="A1060" s="1">
        <v>43583.261661780991</v>
      </c>
      <c r="B1060" s="2" t="s">
        <v>1370</v>
      </c>
      <c r="C1060" t="s">
        <v>193</v>
      </c>
      <c r="D1060">
        <v>17</v>
      </c>
      <c r="E1060">
        <v>30</v>
      </c>
      <c r="F1060">
        <f>IF(E1060="",_xlfn.XLOOKUP(C1060,'Price Averages'!$D$4:$D$103,'Price Averages'!$E$4:$E$103, "FALSE"), E1060)</f>
        <v>30</v>
      </c>
      <c r="G1060">
        <v>15</v>
      </c>
      <c r="H1060">
        <f>IF(G1060="", _xlfn.XLOOKUP(C1060, 'Cost Averages'!$D$4:$D$103,'Cost Averages'!$E$4:$E$103, "FALSE"),G1060)</f>
        <v>15</v>
      </c>
      <c r="I1060">
        <f t="shared" si="99"/>
        <v>510</v>
      </c>
      <c r="J1060">
        <f t="shared" si="100"/>
        <v>255</v>
      </c>
      <c r="K1060">
        <f t="shared" si="101"/>
        <v>255</v>
      </c>
      <c r="L1060" s="2" t="s">
        <v>44</v>
      </c>
      <c r="M1060" t="s">
        <v>1371</v>
      </c>
      <c r="N1060" t="s">
        <v>78</v>
      </c>
      <c r="O1060" s="3">
        <v>14.157909724393564</v>
      </c>
      <c r="P1060" t="str">
        <f t="shared" si="96"/>
        <v>E</v>
      </c>
      <c r="Q1060">
        <f t="shared" si="97"/>
        <v>2019</v>
      </c>
      <c r="R1060">
        <f t="shared" si="98"/>
        <v>0</v>
      </c>
    </row>
    <row r="1061" spans="1:18" x14ac:dyDescent="0.25">
      <c r="A1061" s="1">
        <v>43568.084176954188</v>
      </c>
      <c r="B1061" s="2" t="s">
        <v>3078</v>
      </c>
      <c r="C1061" t="s">
        <v>378</v>
      </c>
      <c r="D1061">
        <v>17</v>
      </c>
      <c r="E1061">
        <v>110</v>
      </c>
      <c r="F1061">
        <f>IF(E1061="",_xlfn.XLOOKUP(C1061,'Price Averages'!$D$4:$D$103,'Price Averages'!$E$4:$E$103, "FALSE"), E1061)</f>
        <v>110</v>
      </c>
      <c r="G1061" t="s">
        <v>32</v>
      </c>
      <c r="H1061">
        <f>IF(G1061="", _xlfn.XLOOKUP(C1061, 'Cost Averages'!$D$4:$D$103,'Cost Averages'!$E$4:$E$103, "FALSE"),G1061)</f>
        <v>55</v>
      </c>
      <c r="I1061">
        <f t="shared" si="99"/>
        <v>1870</v>
      </c>
      <c r="J1061">
        <f t="shared" si="100"/>
        <v>935</v>
      </c>
      <c r="K1061">
        <f t="shared" si="101"/>
        <v>935</v>
      </c>
      <c r="L1061" s="2" t="s">
        <v>28</v>
      </c>
      <c r="M1061" t="s">
        <v>199</v>
      </c>
      <c r="N1061" t="s">
        <v>34</v>
      </c>
      <c r="O1061" s="3">
        <v>12.177709716438097</v>
      </c>
      <c r="P1061" t="str">
        <f t="shared" si="96"/>
        <v>E</v>
      </c>
      <c r="Q1061">
        <f t="shared" si="97"/>
        <v>2019</v>
      </c>
      <c r="R1061">
        <f t="shared" si="98"/>
        <v>0</v>
      </c>
    </row>
    <row r="1062" spans="1:18" x14ac:dyDescent="0.25">
      <c r="A1062" s="1">
        <v>43780.202651047723</v>
      </c>
      <c r="B1062" s="2" t="s">
        <v>2150</v>
      </c>
      <c r="C1062" t="s">
        <v>146</v>
      </c>
      <c r="D1062">
        <v>17</v>
      </c>
      <c r="E1062">
        <v>308</v>
      </c>
      <c r="F1062">
        <f>IF(E1062="",_xlfn.XLOOKUP(C1062,'Price Averages'!$D$4:$D$103,'Price Averages'!$E$4:$E$103, "FALSE"), E1062)</f>
        <v>308</v>
      </c>
      <c r="G1062">
        <v>77</v>
      </c>
      <c r="H1062">
        <f>IF(G1062="", _xlfn.XLOOKUP(C1062, 'Cost Averages'!$D$4:$D$103,'Cost Averages'!$E$4:$E$103, "FALSE"),G1062)</f>
        <v>77</v>
      </c>
      <c r="I1062">
        <f t="shared" si="99"/>
        <v>5236</v>
      </c>
      <c r="J1062">
        <f t="shared" si="100"/>
        <v>1309</v>
      </c>
      <c r="K1062">
        <f t="shared" si="101"/>
        <v>3927</v>
      </c>
      <c r="L1062" s="2" t="s">
        <v>28</v>
      </c>
      <c r="M1062" t="s">
        <v>477</v>
      </c>
      <c r="N1062" t="s">
        <v>41</v>
      </c>
      <c r="O1062" s="3">
        <v>12.889576147248359</v>
      </c>
      <c r="P1062" t="str">
        <f t="shared" si="96"/>
        <v>E</v>
      </c>
      <c r="Q1062">
        <f t="shared" si="97"/>
        <v>2019</v>
      </c>
      <c r="R1062">
        <f t="shared" si="98"/>
        <v>0</v>
      </c>
    </row>
    <row r="1063" spans="1:18" x14ac:dyDescent="0.25">
      <c r="A1063" s="1">
        <v>43594.389376057406</v>
      </c>
      <c r="B1063" s="2" t="s">
        <v>1139</v>
      </c>
      <c r="C1063" t="s">
        <v>143</v>
      </c>
      <c r="D1063">
        <v>17</v>
      </c>
      <c r="E1063">
        <v>153</v>
      </c>
      <c r="F1063">
        <f>IF(E1063="",_xlfn.XLOOKUP(C1063,'Price Averages'!$D$4:$D$103,'Price Averages'!$E$4:$E$103, "FALSE"), E1063)</f>
        <v>153</v>
      </c>
      <c r="G1063">
        <v>51</v>
      </c>
      <c r="H1063">
        <f>IF(G1063="", _xlfn.XLOOKUP(C1063, 'Cost Averages'!$D$4:$D$103,'Cost Averages'!$E$4:$E$103, "FALSE"),G1063)</f>
        <v>51</v>
      </c>
      <c r="I1063">
        <f t="shared" si="99"/>
        <v>2601</v>
      </c>
      <c r="J1063">
        <f t="shared" si="100"/>
        <v>867</v>
      </c>
      <c r="K1063">
        <f t="shared" si="101"/>
        <v>1734</v>
      </c>
      <c r="L1063" s="2" t="s">
        <v>23</v>
      </c>
      <c r="M1063" t="s">
        <v>403</v>
      </c>
      <c r="N1063" t="s">
        <v>56</v>
      </c>
      <c r="O1063" s="3">
        <v>13.115597690631557</v>
      </c>
      <c r="P1063" t="str">
        <f t="shared" si="96"/>
        <v>E</v>
      </c>
      <c r="Q1063">
        <f t="shared" si="97"/>
        <v>2019</v>
      </c>
      <c r="R1063">
        <f t="shared" si="98"/>
        <v>0</v>
      </c>
    </row>
    <row r="1064" spans="1:18" x14ac:dyDescent="0.25">
      <c r="A1064" s="1">
        <v>43747.618309221252</v>
      </c>
      <c r="B1064" s="2" t="s">
        <v>270</v>
      </c>
      <c r="C1064" t="s">
        <v>105</v>
      </c>
      <c r="D1064">
        <v>17</v>
      </c>
      <c r="E1064" t="s">
        <v>32</v>
      </c>
      <c r="F1064">
        <f>IF(E1064="",_xlfn.XLOOKUP(C1064,'Price Averages'!$D$4:$D$103,'Price Averages'!$E$4:$E$103, "FALSE"), E1064)</f>
        <v>66</v>
      </c>
      <c r="G1064">
        <v>33</v>
      </c>
      <c r="H1064">
        <f>IF(G1064="", _xlfn.XLOOKUP(C1064, 'Cost Averages'!$D$4:$D$103,'Cost Averages'!$E$4:$E$103, "FALSE"),G1064)</f>
        <v>33</v>
      </c>
      <c r="I1064">
        <f t="shared" si="99"/>
        <v>1122</v>
      </c>
      <c r="J1064">
        <f t="shared" si="100"/>
        <v>561</v>
      </c>
      <c r="K1064">
        <f t="shared" si="101"/>
        <v>561</v>
      </c>
      <c r="L1064" s="2" t="s">
        <v>28</v>
      </c>
      <c r="M1064" t="s">
        <v>271</v>
      </c>
      <c r="N1064" t="s">
        <v>56</v>
      </c>
      <c r="O1064" s="3">
        <v>11.504886852416154</v>
      </c>
      <c r="P1064" t="str">
        <f t="shared" si="96"/>
        <v>E</v>
      </c>
      <c r="Q1064">
        <f t="shared" si="97"/>
        <v>2019</v>
      </c>
      <c r="R1064">
        <f t="shared" si="98"/>
        <v>0</v>
      </c>
    </row>
    <row r="1065" spans="1:18" x14ac:dyDescent="0.25">
      <c r="A1065" s="1">
        <v>43747.753088308622</v>
      </c>
      <c r="B1065" s="2" t="s">
        <v>1605</v>
      </c>
      <c r="C1065" t="s">
        <v>105</v>
      </c>
      <c r="D1065">
        <v>17</v>
      </c>
      <c r="E1065">
        <v>66</v>
      </c>
      <c r="F1065">
        <f>IF(E1065="",_xlfn.XLOOKUP(C1065,'Price Averages'!$D$4:$D$103,'Price Averages'!$E$4:$E$103, "FALSE"), E1065)</f>
        <v>66</v>
      </c>
      <c r="G1065">
        <v>33</v>
      </c>
      <c r="H1065">
        <f>IF(G1065="", _xlfn.XLOOKUP(C1065, 'Cost Averages'!$D$4:$D$103,'Cost Averages'!$E$4:$E$103, "FALSE"),G1065)</f>
        <v>33</v>
      </c>
      <c r="I1065">
        <f t="shared" si="99"/>
        <v>1122</v>
      </c>
      <c r="J1065">
        <f t="shared" si="100"/>
        <v>561</v>
      </c>
      <c r="K1065">
        <f t="shared" si="101"/>
        <v>561</v>
      </c>
      <c r="L1065" s="2" t="s">
        <v>23</v>
      </c>
      <c r="M1065" t="s">
        <v>271</v>
      </c>
      <c r="N1065" t="s">
        <v>56</v>
      </c>
      <c r="O1065" s="3">
        <v>11.504886852416154</v>
      </c>
      <c r="P1065" t="str">
        <f t="shared" si="96"/>
        <v>E</v>
      </c>
      <c r="Q1065">
        <f t="shared" si="97"/>
        <v>2019</v>
      </c>
      <c r="R1065">
        <f t="shared" si="98"/>
        <v>0</v>
      </c>
    </row>
    <row r="1066" spans="1:18" x14ac:dyDescent="0.25">
      <c r="A1066" s="1">
        <v>43501.14648188401</v>
      </c>
      <c r="B1066" s="2" t="s">
        <v>1165</v>
      </c>
      <c r="C1066" t="s">
        <v>90</v>
      </c>
      <c r="D1066">
        <v>17</v>
      </c>
      <c r="E1066" t="s">
        <v>32</v>
      </c>
      <c r="F1066">
        <f>IF(E1066="",_xlfn.XLOOKUP(C1066,'Price Averages'!$D$4:$D$103,'Price Averages'!$E$4:$E$103, "FALSE"), E1066)</f>
        <v>156</v>
      </c>
      <c r="G1066" t="s">
        <v>32</v>
      </c>
      <c r="H1066">
        <f>IF(G1066="", _xlfn.XLOOKUP(C1066, 'Cost Averages'!$D$4:$D$103,'Cost Averages'!$E$4:$E$103, "FALSE"),G1066)</f>
        <v>78</v>
      </c>
      <c r="I1066">
        <f t="shared" si="99"/>
        <v>2652</v>
      </c>
      <c r="J1066">
        <f t="shared" si="100"/>
        <v>1326</v>
      </c>
      <c r="K1066">
        <f t="shared" si="101"/>
        <v>1326</v>
      </c>
      <c r="L1066" s="2" t="s">
        <v>44</v>
      </c>
      <c r="M1066" t="s">
        <v>484</v>
      </c>
      <c r="N1066" t="s">
        <v>25</v>
      </c>
      <c r="O1066" s="3">
        <v>11.799431383856128</v>
      </c>
      <c r="P1066" t="str">
        <f t="shared" si="96"/>
        <v>E</v>
      </c>
      <c r="Q1066">
        <f t="shared" si="97"/>
        <v>2019</v>
      </c>
      <c r="R1066">
        <f t="shared" si="98"/>
        <v>0</v>
      </c>
    </row>
    <row r="1067" spans="1:18" x14ac:dyDescent="0.25">
      <c r="A1067" s="1">
        <v>43682.877163894467</v>
      </c>
      <c r="B1067" s="2" t="s">
        <v>2896</v>
      </c>
      <c r="C1067" t="s">
        <v>90</v>
      </c>
      <c r="D1067">
        <v>17</v>
      </c>
      <c r="E1067">
        <v>156</v>
      </c>
      <c r="F1067">
        <f>IF(E1067="",_xlfn.XLOOKUP(C1067,'Price Averages'!$D$4:$D$103,'Price Averages'!$E$4:$E$103, "FALSE"), E1067)</f>
        <v>156</v>
      </c>
      <c r="G1067">
        <v>78</v>
      </c>
      <c r="H1067">
        <f>IF(G1067="", _xlfn.XLOOKUP(C1067, 'Cost Averages'!$D$4:$D$103,'Cost Averages'!$E$4:$E$103, "FALSE"),G1067)</f>
        <v>78</v>
      </c>
      <c r="I1067">
        <f t="shared" si="99"/>
        <v>2652</v>
      </c>
      <c r="J1067">
        <f t="shared" si="100"/>
        <v>1326</v>
      </c>
      <c r="K1067">
        <f t="shared" si="101"/>
        <v>1326</v>
      </c>
      <c r="L1067" s="2" t="s">
        <v>44</v>
      </c>
      <c r="M1067" t="s">
        <v>135</v>
      </c>
      <c r="N1067" t="s">
        <v>56</v>
      </c>
      <c r="O1067" s="3">
        <v>11.406233913305266</v>
      </c>
      <c r="P1067" t="str">
        <f t="shared" si="96"/>
        <v>E</v>
      </c>
      <c r="Q1067">
        <f t="shared" si="97"/>
        <v>2019</v>
      </c>
      <c r="R1067">
        <f t="shared" si="98"/>
        <v>0</v>
      </c>
    </row>
    <row r="1068" spans="1:18" x14ac:dyDescent="0.25">
      <c r="A1068" s="1">
        <v>43528.429386625648</v>
      </c>
      <c r="B1068" s="2" t="s">
        <v>2373</v>
      </c>
      <c r="C1068" t="s">
        <v>177</v>
      </c>
      <c r="D1068">
        <v>17</v>
      </c>
      <c r="E1068">
        <v>146</v>
      </c>
      <c r="F1068">
        <f>IF(E1068="",_xlfn.XLOOKUP(C1068,'Price Averages'!$D$4:$D$103,'Price Averages'!$E$4:$E$103, "FALSE"), E1068)</f>
        <v>146</v>
      </c>
      <c r="G1068">
        <v>73</v>
      </c>
      <c r="H1068">
        <f>IF(G1068="", _xlfn.XLOOKUP(C1068, 'Cost Averages'!$D$4:$D$103,'Cost Averages'!$E$4:$E$103, "FALSE"),G1068)</f>
        <v>73</v>
      </c>
      <c r="I1068">
        <f t="shared" si="99"/>
        <v>2482</v>
      </c>
      <c r="J1068">
        <f t="shared" si="100"/>
        <v>1241</v>
      </c>
      <c r="K1068">
        <f t="shared" si="101"/>
        <v>1241</v>
      </c>
      <c r="L1068" s="2" t="s">
        <v>28</v>
      </c>
      <c r="M1068" t="s">
        <v>1406</v>
      </c>
      <c r="N1068" t="s">
        <v>34</v>
      </c>
      <c r="O1068" s="3">
        <v>8.6625575824723242</v>
      </c>
      <c r="P1068" t="str">
        <f t="shared" si="96"/>
        <v>E</v>
      </c>
      <c r="Q1068">
        <f t="shared" si="97"/>
        <v>2019</v>
      </c>
      <c r="R1068">
        <f t="shared" si="98"/>
        <v>0</v>
      </c>
    </row>
    <row r="1069" spans="1:18" x14ac:dyDescent="0.25">
      <c r="A1069" s="1">
        <v>43668.805214489104</v>
      </c>
      <c r="B1069" s="2" t="s">
        <v>2597</v>
      </c>
      <c r="C1069" t="s">
        <v>253</v>
      </c>
      <c r="D1069">
        <v>17</v>
      </c>
      <c r="E1069">
        <v>92</v>
      </c>
      <c r="F1069">
        <f>IF(E1069="",_xlfn.XLOOKUP(C1069,'Price Averages'!$D$4:$D$103,'Price Averages'!$E$4:$E$103, "FALSE"), E1069)</f>
        <v>92</v>
      </c>
      <c r="G1069">
        <v>46</v>
      </c>
      <c r="H1069">
        <f>IF(G1069="", _xlfn.XLOOKUP(C1069, 'Cost Averages'!$D$4:$D$103,'Cost Averages'!$E$4:$E$103, "FALSE"),G1069)</f>
        <v>46</v>
      </c>
      <c r="I1069">
        <f t="shared" si="99"/>
        <v>1564</v>
      </c>
      <c r="J1069">
        <f t="shared" si="100"/>
        <v>782</v>
      </c>
      <c r="K1069">
        <f t="shared" si="101"/>
        <v>782</v>
      </c>
      <c r="L1069" s="2" t="s">
        <v>28</v>
      </c>
      <c r="M1069" t="s">
        <v>906</v>
      </c>
      <c r="N1069" t="s">
        <v>34</v>
      </c>
      <c r="O1069" s="3">
        <v>13.853438793083487</v>
      </c>
      <c r="P1069" t="str">
        <f t="shared" si="96"/>
        <v>E</v>
      </c>
      <c r="Q1069">
        <f t="shared" si="97"/>
        <v>2019</v>
      </c>
      <c r="R1069">
        <f t="shared" si="98"/>
        <v>0</v>
      </c>
    </row>
    <row r="1070" spans="1:18" x14ac:dyDescent="0.25">
      <c r="A1070" s="1">
        <v>43648.675616464505</v>
      </c>
      <c r="B1070" s="2" t="s">
        <v>1369</v>
      </c>
      <c r="C1070" t="s">
        <v>249</v>
      </c>
      <c r="D1070">
        <v>17</v>
      </c>
      <c r="E1070">
        <v>160</v>
      </c>
      <c r="F1070">
        <f>IF(E1070="",_xlfn.XLOOKUP(C1070,'Price Averages'!$D$4:$D$103,'Price Averages'!$E$4:$E$103, "FALSE"), E1070)</f>
        <v>160</v>
      </c>
      <c r="G1070">
        <v>80</v>
      </c>
      <c r="H1070">
        <f>IF(G1070="", _xlfn.XLOOKUP(C1070, 'Cost Averages'!$D$4:$D$103,'Cost Averages'!$E$4:$E$103, "FALSE"),G1070)</f>
        <v>80</v>
      </c>
      <c r="I1070">
        <f t="shared" si="99"/>
        <v>2720</v>
      </c>
      <c r="J1070">
        <f t="shared" si="100"/>
        <v>1360</v>
      </c>
      <c r="K1070">
        <f t="shared" si="101"/>
        <v>1360</v>
      </c>
      <c r="L1070" s="2" t="s">
        <v>23</v>
      </c>
      <c r="M1070" t="s">
        <v>389</v>
      </c>
      <c r="N1070" t="s">
        <v>41</v>
      </c>
      <c r="O1070" s="3">
        <v>9.4239783062860578</v>
      </c>
      <c r="P1070" t="str">
        <f t="shared" si="96"/>
        <v>E</v>
      </c>
      <c r="Q1070">
        <f t="shared" si="97"/>
        <v>2019</v>
      </c>
      <c r="R1070">
        <f t="shared" si="98"/>
        <v>0</v>
      </c>
    </row>
    <row r="1071" spans="1:18" x14ac:dyDescent="0.25">
      <c r="A1071" s="1">
        <v>43717.043373775923</v>
      </c>
      <c r="B1071" s="2" t="s">
        <v>729</v>
      </c>
      <c r="C1071" t="s">
        <v>495</v>
      </c>
      <c r="D1071">
        <v>17</v>
      </c>
      <c r="E1071" t="s">
        <v>32</v>
      </c>
      <c r="F1071">
        <f>IF(E1071="",_xlfn.XLOOKUP(C1071,'Price Averages'!$D$4:$D$103,'Price Averages'!$E$4:$E$103, "FALSE"), E1071)</f>
        <v>50</v>
      </c>
      <c r="G1071">
        <v>25</v>
      </c>
      <c r="H1071">
        <f>IF(G1071="", _xlfn.XLOOKUP(C1071, 'Cost Averages'!$D$4:$D$103,'Cost Averages'!$E$4:$E$103, "FALSE"),G1071)</f>
        <v>25</v>
      </c>
      <c r="I1071">
        <f t="shared" si="99"/>
        <v>850</v>
      </c>
      <c r="J1071">
        <f t="shared" si="100"/>
        <v>425</v>
      </c>
      <c r="K1071">
        <f t="shared" si="101"/>
        <v>425</v>
      </c>
      <c r="L1071" s="2" t="s">
        <v>28</v>
      </c>
      <c r="M1071" t="s">
        <v>730</v>
      </c>
      <c r="N1071" t="s">
        <v>25</v>
      </c>
      <c r="O1071" s="3">
        <v>12.985332015423809</v>
      </c>
      <c r="P1071" t="str">
        <f t="shared" si="96"/>
        <v>E</v>
      </c>
      <c r="Q1071">
        <f t="shared" si="97"/>
        <v>2019</v>
      </c>
      <c r="R1071">
        <f t="shared" si="98"/>
        <v>0</v>
      </c>
    </row>
    <row r="1072" spans="1:18" x14ac:dyDescent="0.25">
      <c r="A1072" s="1">
        <v>43591.063444063861</v>
      </c>
      <c r="B1072" s="2" t="s">
        <v>1241</v>
      </c>
      <c r="C1072" t="s">
        <v>383</v>
      </c>
      <c r="D1072">
        <v>17</v>
      </c>
      <c r="E1072">
        <v>72</v>
      </c>
      <c r="F1072">
        <f>IF(E1072="",_xlfn.XLOOKUP(C1072,'Price Averages'!$D$4:$D$103,'Price Averages'!$E$4:$E$103, "FALSE"), E1072)</f>
        <v>72</v>
      </c>
      <c r="G1072" t="s">
        <v>32</v>
      </c>
      <c r="H1072">
        <f>IF(G1072="", _xlfn.XLOOKUP(C1072, 'Cost Averages'!$D$4:$D$103,'Cost Averages'!$E$4:$E$103, "FALSE"),G1072)</f>
        <v>36</v>
      </c>
      <c r="I1072">
        <f t="shared" si="99"/>
        <v>1224</v>
      </c>
      <c r="J1072">
        <f t="shared" si="100"/>
        <v>612</v>
      </c>
      <c r="K1072">
        <f t="shared" si="101"/>
        <v>612</v>
      </c>
      <c r="L1072" s="2" t="s">
        <v>44</v>
      </c>
      <c r="M1072" t="s">
        <v>100</v>
      </c>
      <c r="N1072" t="s">
        <v>56</v>
      </c>
      <c r="O1072" s="3">
        <v>9.7467096260695598</v>
      </c>
      <c r="P1072" t="str">
        <f t="shared" si="96"/>
        <v>E</v>
      </c>
      <c r="Q1072">
        <f t="shared" si="97"/>
        <v>2019</v>
      </c>
      <c r="R1072">
        <f t="shared" si="98"/>
        <v>0</v>
      </c>
    </row>
    <row r="1073" spans="1:18" x14ac:dyDescent="0.25">
      <c r="A1073" s="1">
        <v>43677.094508919123</v>
      </c>
      <c r="B1073" s="2" t="s">
        <v>1576</v>
      </c>
      <c r="C1073" t="s">
        <v>536</v>
      </c>
      <c r="D1073">
        <v>17</v>
      </c>
      <c r="E1073">
        <v>267</v>
      </c>
      <c r="F1073">
        <f>IF(E1073="",_xlfn.XLOOKUP(C1073,'Price Averages'!$D$4:$D$103,'Price Averages'!$E$4:$E$103, "FALSE"), E1073)</f>
        <v>267</v>
      </c>
      <c r="G1073">
        <v>89</v>
      </c>
      <c r="H1073">
        <f>IF(G1073="", _xlfn.XLOOKUP(C1073, 'Cost Averages'!$D$4:$D$103,'Cost Averages'!$E$4:$E$103, "FALSE"),G1073)</f>
        <v>89</v>
      </c>
      <c r="I1073">
        <f t="shared" si="99"/>
        <v>4539</v>
      </c>
      <c r="J1073">
        <f t="shared" si="100"/>
        <v>1513</v>
      </c>
      <c r="K1073">
        <f t="shared" si="101"/>
        <v>3026</v>
      </c>
      <c r="L1073" s="2" t="s">
        <v>44</v>
      </c>
      <c r="M1073" t="s">
        <v>1245</v>
      </c>
      <c r="N1073" t="s">
        <v>41</v>
      </c>
      <c r="O1073" s="3">
        <v>10.518436853046438</v>
      </c>
      <c r="P1073" t="str">
        <f t="shared" si="96"/>
        <v>E</v>
      </c>
      <c r="Q1073">
        <f t="shared" si="97"/>
        <v>2019</v>
      </c>
      <c r="R1073">
        <f t="shared" si="98"/>
        <v>0</v>
      </c>
    </row>
    <row r="1074" spans="1:18" x14ac:dyDescent="0.25">
      <c r="A1074" s="1">
        <v>43494.508400351617</v>
      </c>
      <c r="B1074" s="2" t="s">
        <v>318</v>
      </c>
      <c r="C1074" t="s">
        <v>185</v>
      </c>
      <c r="D1074">
        <v>17</v>
      </c>
      <c r="E1074">
        <v>348</v>
      </c>
      <c r="F1074">
        <f>IF(E1074="",_xlfn.XLOOKUP(C1074,'Price Averages'!$D$4:$D$103,'Price Averages'!$E$4:$E$103, "FALSE"), E1074)</f>
        <v>348</v>
      </c>
      <c r="G1074">
        <v>87</v>
      </c>
      <c r="H1074">
        <f>IF(G1074="", _xlfn.XLOOKUP(C1074, 'Cost Averages'!$D$4:$D$103,'Cost Averages'!$E$4:$E$103, "FALSE"),G1074)</f>
        <v>87</v>
      </c>
      <c r="I1074">
        <f t="shared" si="99"/>
        <v>5916</v>
      </c>
      <c r="J1074">
        <f t="shared" si="100"/>
        <v>1479</v>
      </c>
      <c r="K1074">
        <f t="shared" si="101"/>
        <v>4437</v>
      </c>
      <c r="L1074" s="2" t="s">
        <v>28</v>
      </c>
      <c r="M1074" t="s">
        <v>699</v>
      </c>
      <c r="N1074" t="s">
        <v>41</v>
      </c>
      <c r="O1074" s="3">
        <v>11.779256317174871</v>
      </c>
      <c r="P1074" t="str">
        <f t="shared" si="96"/>
        <v>E</v>
      </c>
      <c r="Q1074">
        <f t="shared" si="97"/>
        <v>2019</v>
      </c>
      <c r="R1074">
        <f t="shared" si="98"/>
        <v>0</v>
      </c>
    </row>
    <row r="1075" spans="1:18" x14ac:dyDescent="0.25">
      <c r="A1075" s="1">
        <v>43690.881247645957</v>
      </c>
      <c r="B1075" s="2" t="s">
        <v>139</v>
      </c>
      <c r="C1075" t="s">
        <v>140</v>
      </c>
      <c r="D1075">
        <v>17</v>
      </c>
      <c r="E1075" t="s">
        <v>32</v>
      </c>
      <c r="F1075">
        <f>IF(E1075="",_xlfn.XLOOKUP(C1075,'Price Averages'!$D$4:$D$103,'Price Averages'!$E$4:$E$103, "FALSE"), E1075)</f>
        <v>144</v>
      </c>
      <c r="G1075">
        <v>36</v>
      </c>
      <c r="H1075">
        <f>IF(G1075="", _xlfn.XLOOKUP(C1075, 'Cost Averages'!$D$4:$D$103,'Cost Averages'!$E$4:$E$103, "FALSE"),G1075)</f>
        <v>36</v>
      </c>
      <c r="I1075">
        <f t="shared" si="99"/>
        <v>2448</v>
      </c>
      <c r="J1075">
        <f t="shared" si="100"/>
        <v>612</v>
      </c>
      <c r="K1075">
        <f t="shared" si="101"/>
        <v>1836</v>
      </c>
      <c r="L1075" s="2" t="s">
        <v>28</v>
      </c>
      <c r="M1075" t="s">
        <v>141</v>
      </c>
      <c r="N1075" t="s">
        <v>50</v>
      </c>
      <c r="O1075" s="3">
        <v>8.1085102757869372</v>
      </c>
      <c r="P1075" t="str">
        <f t="shared" si="96"/>
        <v>E</v>
      </c>
      <c r="Q1075">
        <f t="shared" si="97"/>
        <v>2019</v>
      </c>
      <c r="R1075">
        <f t="shared" si="98"/>
        <v>0</v>
      </c>
    </row>
    <row r="1076" spans="1:18" x14ac:dyDescent="0.25">
      <c r="A1076" s="1">
        <v>43525.082003265445</v>
      </c>
      <c r="B1076" s="2" t="s">
        <v>538</v>
      </c>
      <c r="C1076" t="s">
        <v>539</v>
      </c>
      <c r="D1076">
        <v>17</v>
      </c>
      <c r="E1076">
        <v>300</v>
      </c>
      <c r="F1076">
        <f>IF(E1076="",_xlfn.XLOOKUP(C1076,'Price Averages'!$D$4:$D$103,'Price Averages'!$E$4:$E$103, "FALSE"), E1076)</f>
        <v>300</v>
      </c>
      <c r="G1076">
        <v>75</v>
      </c>
      <c r="H1076">
        <f>IF(G1076="", _xlfn.XLOOKUP(C1076, 'Cost Averages'!$D$4:$D$103,'Cost Averages'!$E$4:$E$103, "FALSE"),G1076)</f>
        <v>75</v>
      </c>
      <c r="I1076">
        <f t="shared" si="99"/>
        <v>5100</v>
      </c>
      <c r="J1076">
        <f t="shared" si="100"/>
        <v>1275</v>
      </c>
      <c r="K1076">
        <f t="shared" si="101"/>
        <v>3825</v>
      </c>
      <c r="L1076" s="2" t="s">
        <v>28</v>
      </c>
      <c r="M1076" t="s">
        <v>540</v>
      </c>
      <c r="N1076" t="s">
        <v>46</v>
      </c>
      <c r="O1076" s="3">
        <v>16.695690968264284</v>
      </c>
      <c r="P1076" t="str">
        <f t="shared" si="96"/>
        <v>E</v>
      </c>
      <c r="Q1076">
        <f t="shared" si="97"/>
        <v>2019</v>
      </c>
      <c r="R1076">
        <f t="shared" si="98"/>
        <v>0</v>
      </c>
    </row>
    <row r="1077" spans="1:18" x14ac:dyDescent="0.25">
      <c r="A1077" s="1">
        <v>43603.021610482952</v>
      </c>
      <c r="B1077" s="2" t="s">
        <v>200</v>
      </c>
      <c r="C1077" t="s">
        <v>201</v>
      </c>
      <c r="D1077">
        <v>17</v>
      </c>
      <c r="E1077">
        <v>150</v>
      </c>
      <c r="F1077">
        <f>IF(E1077="",_xlfn.XLOOKUP(C1077,'Price Averages'!$D$4:$D$103,'Price Averages'!$E$4:$E$103, "FALSE"), E1077)</f>
        <v>150</v>
      </c>
      <c r="G1077">
        <v>75</v>
      </c>
      <c r="H1077">
        <f>IF(G1077="", _xlfn.XLOOKUP(C1077, 'Cost Averages'!$D$4:$D$103,'Cost Averages'!$E$4:$E$103, "FALSE"),G1077)</f>
        <v>75</v>
      </c>
      <c r="I1077">
        <f t="shared" si="99"/>
        <v>2550</v>
      </c>
      <c r="J1077">
        <f t="shared" si="100"/>
        <v>1275</v>
      </c>
      <c r="K1077">
        <f t="shared" si="101"/>
        <v>1275</v>
      </c>
      <c r="L1077" s="2" t="s">
        <v>28</v>
      </c>
      <c r="M1077" t="s">
        <v>202</v>
      </c>
      <c r="N1077" t="s">
        <v>50</v>
      </c>
      <c r="O1077" s="3">
        <v>11.995406972581796</v>
      </c>
      <c r="P1077" t="str">
        <f t="shared" si="96"/>
        <v>E</v>
      </c>
      <c r="Q1077">
        <f t="shared" si="97"/>
        <v>2019</v>
      </c>
      <c r="R1077">
        <f t="shared" si="98"/>
        <v>0</v>
      </c>
    </row>
    <row r="1078" spans="1:18" x14ac:dyDescent="0.25">
      <c r="A1078" s="1">
        <v>43587.324480105075</v>
      </c>
      <c r="B1078" s="2" t="s">
        <v>1009</v>
      </c>
      <c r="C1078" t="s">
        <v>80</v>
      </c>
      <c r="D1078">
        <v>17</v>
      </c>
      <c r="E1078">
        <v>210</v>
      </c>
      <c r="F1078">
        <f>IF(E1078="",_xlfn.XLOOKUP(C1078,'Price Averages'!$D$4:$D$103,'Price Averages'!$E$4:$E$103, "FALSE"), E1078)</f>
        <v>210</v>
      </c>
      <c r="G1078">
        <v>70</v>
      </c>
      <c r="H1078">
        <f>IF(G1078="", _xlfn.XLOOKUP(C1078, 'Cost Averages'!$D$4:$D$103,'Cost Averages'!$E$4:$E$103, "FALSE"),G1078)</f>
        <v>70</v>
      </c>
      <c r="I1078">
        <f t="shared" si="99"/>
        <v>3570</v>
      </c>
      <c r="J1078">
        <f t="shared" si="100"/>
        <v>1190</v>
      </c>
      <c r="K1078">
        <f t="shared" si="101"/>
        <v>2380</v>
      </c>
      <c r="L1078" s="2" t="s">
        <v>28</v>
      </c>
      <c r="M1078" t="s">
        <v>867</v>
      </c>
      <c r="N1078" t="s">
        <v>50</v>
      </c>
      <c r="O1078" s="3">
        <v>11.485823039755857</v>
      </c>
      <c r="P1078" t="str">
        <f t="shared" si="96"/>
        <v>E</v>
      </c>
      <c r="Q1078">
        <f t="shared" si="97"/>
        <v>2019</v>
      </c>
      <c r="R1078">
        <f t="shared" si="98"/>
        <v>0</v>
      </c>
    </row>
    <row r="1079" spans="1:18" x14ac:dyDescent="0.25">
      <c r="A1079" s="1">
        <v>43702.066906629181</v>
      </c>
      <c r="B1079" s="2" t="s">
        <v>2537</v>
      </c>
      <c r="C1079" t="s">
        <v>80</v>
      </c>
      <c r="D1079">
        <v>17</v>
      </c>
      <c r="E1079">
        <v>210</v>
      </c>
      <c r="F1079">
        <f>IF(E1079="",_xlfn.XLOOKUP(C1079,'Price Averages'!$D$4:$D$103,'Price Averages'!$E$4:$E$103, "FALSE"), E1079)</f>
        <v>210</v>
      </c>
      <c r="G1079">
        <v>70</v>
      </c>
      <c r="H1079">
        <f>IF(G1079="", _xlfn.XLOOKUP(C1079, 'Cost Averages'!$D$4:$D$103,'Cost Averages'!$E$4:$E$103, "FALSE"),G1079)</f>
        <v>70</v>
      </c>
      <c r="I1079">
        <f t="shared" si="99"/>
        <v>3570</v>
      </c>
      <c r="J1079">
        <f t="shared" si="100"/>
        <v>1190</v>
      </c>
      <c r="K1079">
        <f t="shared" si="101"/>
        <v>2380</v>
      </c>
      <c r="L1079" s="2" t="s">
        <v>44</v>
      </c>
      <c r="M1079" t="s">
        <v>282</v>
      </c>
      <c r="N1079" t="s">
        <v>78</v>
      </c>
      <c r="O1079" s="3">
        <v>12.758430621858414</v>
      </c>
      <c r="P1079" t="str">
        <f t="shared" si="96"/>
        <v>E</v>
      </c>
      <c r="Q1079">
        <f t="shared" si="97"/>
        <v>2019</v>
      </c>
      <c r="R1079">
        <f t="shared" si="98"/>
        <v>0</v>
      </c>
    </row>
    <row r="1080" spans="1:18" x14ac:dyDescent="0.25">
      <c r="A1080" s="1">
        <v>43807</v>
      </c>
      <c r="B1080" s="2" t="s">
        <v>3223</v>
      </c>
      <c r="C1080" t="s">
        <v>80</v>
      </c>
      <c r="D1080">
        <v>17</v>
      </c>
      <c r="E1080" t="s">
        <v>32</v>
      </c>
      <c r="F1080">
        <f>IF(E1080="",_xlfn.XLOOKUP(C1080,'Price Averages'!$D$4:$D$103,'Price Averages'!$E$4:$E$103, "FALSE"), E1080)</f>
        <v>210</v>
      </c>
      <c r="G1080">
        <v>70</v>
      </c>
      <c r="H1080">
        <f>IF(G1080="", _xlfn.XLOOKUP(C1080, 'Cost Averages'!$D$4:$D$103,'Cost Averages'!$E$4:$E$103, "FALSE"),G1080)</f>
        <v>70</v>
      </c>
      <c r="I1080">
        <f t="shared" si="99"/>
        <v>3570</v>
      </c>
      <c r="J1080">
        <f t="shared" si="100"/>
        <v>1190</v>
      </c>
      <c r="K1080">
        <f t="shared" si="101"/>
        <v>2380</v>
      </c>
      <c r="L1080" s="2" t="s">
        <v>28</v>
      </c>
      <c r="M1080" t="s">
        <v>1083</v>
      </c>
      <c r="N1080" t="s">
        <v>25</v>
      </c>
      <c r="O1080" s="3">
        <v>12.55774399806273</v>
      </c>
      <c r="P1080" t="str">
        <f t="shared" si="96"/>
        <v>E</v>
      </c>
      <c r="Q1080">
        <f t="shared" si="97"/>
        <v>2019</v>
      </c>
      <c r="R1080">
        <f t="shared" si="98"/>
        <v>0</v>
      </c>
    </row>
    <row r="1081" spans="1:18" x14ac:dyDescent="0.25">
      <c r="A1081" s="1">
        <v>43494.025600015782</v>
      </c>
      <c r="B1081" s="2" t="s">
        <v>1762</v>
      </c>
      <c r="C1081" t="s">
        <v>240</v>
      </c>
      <c r="D1081">
        <v>17</v>
      </c>
      <c r="E1081" t="s">
        <v>32</v>
      </c>
      <c r="F1081">
        <f>IF(E1081="",_xlfn.XLOOKUP(C1081,'Price Averages'!$D$4:$D$103,'Price Averages'!$E$4:$E$103, "FALSE"), E1081)</f>
        <v>132</v>
      </c>
      <c r="G1081">
        <v>44</v>
      </c>
      <c r="H1081">
        <f>IF(G1081="", _xlfn.XLOOKUP(C1081, 'Cost Averages'!$D$4:$D$103,'Cost Averages'!$E$4:$E$103, "FALSE"),G1081)</f>
        <v>44</v>
      </c>
      <c r="I1081">
        <f t="shared" si="99"/>
        <v>2244</v>
      </c>
      <c r="J1081">
        <f t="shared" si="100"/>
        <v>748</v>
      </c>
      <c r="K1081">
        <f t="shared" si="101"/>
        <v>1496</v>
      </c>
      <c r="L1081" s="2" t="s">
        <v>23</v>
      </c>
      <c r="M1081" t="s">
        <v>1128</v>
      </c>
      <c r="N1081" t="s">
        <v>41</v>
      </c>
      <c r="O1081" s="3">
        <v>14.129095302641241</v>
      </c>
      <c r="P1081" t="str">
        <f t="shared" si="96"/>
        <v>E</v>
      </c>
      <c r="Q1081">
        <f t="shared" si="97"/>
        <v>2019</v>
      </c>
      <c r="R1081">
        <f t="shared" si="98"/>
        <v>0</v>
      </c>
    </row>
    <row r="1082" spans="1:18" x14ac:dyDescent="0.25">
      <c r="A1082" s="1">
        <v>43810.159216807595</v>
      </c>
      <c r="B1082" s="2" t="s">
        <v>390</v>
      </c>
      <c r="C1082" t="s">
        <v>391</v>
      </c>
      <c r="D1082">
        <v>17</v>
      </c>
      <c r="E1082">
        <v>160</v>
      </c>
      <c r="F1082">
        <f>IF(E1082="",_xlfn.XLOOKUP(C1082,'Price Averages'!$D$4:$D$103,'Price Averages'!$E$4:$E$103, "FALSE"), E1082)</f>
        <v>160</v>
      </c>
      <c r="G1082">
        <v>80</v>
      </c>
      <c r="H1082">
        <f>IF(G1082="", _xlfn.XLOOKUP(C1082, 'Cost Averages'!$D$4:$D$103,'Cost Averages'!$E$4:$E$103, "FALSE"),G1082)</f>
        <v>80</v>
      </c>
      <c r="I1082">
        <f t="shared" si="99"/>
        <v>2720</v>
      </c>
      <c r="J1082">
        <f t="shared" si="100"/>
        <v>1360</v>
      </c>
      <c r="K1082">
        <f t="shared" si="101"/>
        <v>1360</v>
      </c>
      <c r="L1082" s="2" t="s">
        <v>28</v>
      </c>
      <c r="M1082" t="s">
        <v>115</v>
      </c>
      <c r="N1082" t="s">
        <v>46</v>
      </c>
      <c r="O1082" s="3">
        <v>10.42743035829395</v>
      </c>
      <c r="P1082" t="str">
        <f t="shared" si="96"/>
        <v>E</v>
      </c>
      <c r="Q1082">
        <f t="shared" si="97"/>
        <v>2019</v>
      </c>
      <c r="R1082">
        <f t="shared" si="98"/>
        <v>0</v>
      </c>
    </row>
    <row r="1083" spans="1:18" x14ac:dyDescent="0.25">
      <c r="A1083" s="1">
        <v>43621.66635909152</v>
      </c>
      <c r="B1083" s="2" t="s">
        <v>2635</v>
      </c>
      <c r="C1083" t="s">
        <v>584</v>
      </c>
      <c r="D1083">
        <v>17</v>
      </c>
      <c r="E1083">
        <v>312</v>
      </c>
      <c r="F1083">
        <f>IF(E1083="",_xlfn.XLOOKUP(C1083,'Price Averages'!$D$4:$D$103,'Price Averages'!$E$4:$E$103, "FALSE"), E1083)</f>
        <v>312</v>
      </c>
      <c r="G1083">
        <v>78</v>
      </c>
      <c r="H1083">
        <f>IF(G1083="", _xlfn.XLOOKUP(C1083, 'Cost Averages'!$D$4:$D$103,'Cost Averages'!$E$4:$E$103, "FALSE"),G1083)</f>
        <v>78</v>
      </c>
      <c r="I1083">
        <f t="shared" si="99"/>
        <v>5304</v>
      </c>
      <c r="J1083">
        <f t="shared" si="100"/>
        <v>1326</v>
      </c>
      <c r="K1083">
        <f t="shared" si="101"/>
        <v>3978</v>
      </c>
      <c r="L1083" s="2" t="s">
        <v>28</v>
      </c>
      <c r="M1083" t="s">
        <v>1043</v>
      </c>
      <c r="N1083" t="s">
        <v>56</v>
      </c>
      <c r="O1083" s="3">
        <v>12.852414455158604</v>
      </c>
      <c r="P1083" t="str">
        <f t="shared" si="96"/>
        <v>E</v>
      </c>
      <c r="Q1083">
        <f t="shared" si="97"/>
        <v>2019</v>
      </c>
      <c r="R1083">
        <f t="shared" si="98"/>
        <v>0</v>
      </c>
    </row>
    <row r="1084" spans="1:18" x14ac:dyDescent="0.25">
      <c r="A1084" s="1">
        <v>43609.927412810481</v>
      </c>
      <c r="B1084" s="2" t="s">
        <v>2757</v>
      </c>
      <c r="C1084" t="s">
        <v>235</v>
      </c>
      <c r="D1084">
        <v>17</v>
      </c>
      <c r="E1084">
        <v>90</v>
      </c>
      <c r="F1084">
        <f>IF(E1084="",_xlfn.XLOOKUP(C1084,'Price Averages'!$D$4:$D$103,'Price Averages'!$E$4:$E$103, "FALSE"), E1084)</f>
        <v>90</v>
      </c>
      <c r="G1084">
        <v>45</v>
      </c>
      <c r="H1084">
        <f>IF(G1084="", _xlfn.XLOOKUP(C1084, 'Cost Averages'!$D$4:$D$103,'Cost Averages'!$E$4:$E$103, "FALSE"),G1084)</f>
        <v>45</v>
      </c>
      <c r="I1084">
        <f t="shared" si="99"/>
        <v>1530</v>
      </c>
      <c r="J1084">
        <f t="shared" si="100"/>
        <v>765</v>
      </c>
      <c r="K1084">
        <f t="shared" si="101"/>
        <v>765</v>
      </c>
      <c r="L1084" s="2" t="s">
        <v>28</v>
      </c>
      <c r="M1084" t="s">
        <v>630</v>
      </c>
      <c r="N1084" t="s">
        <v>25</v>
      </c>
      <c r="O1084" s="3">
        <v>12.131375018945562</v>
      </c>
      <c r="P1084" t="str">
        <f t="shared" si="96"/>
        <v>E</v>
      </c>
      <c r="Q1084">
        <f t="shared" si="97"/>
        <v>2019</v>
      </c>
      <c r="R1084">
        <f t="shared" si="98"/>
        <v>0</v>
      </c>
    </row>
    <row r="1085" spans="1:18" x14ac:dyDescent="0.25">
      <c r="A1085" s="1">
        <v>43780.326285241623</v>
      </c>
      <c r="B1085" s="2" t="s">
        <v>1955</v>
      </c>
      <c r="C1085" t="s">
        <v>131</v>
      </c>
      <c r="D1085">
        <v>17</v>
      </c>
      <c r="E1085" t="s">
        <v>32</v>
      </c>
      <c r="F1085">
        <f>IF(E1085="",_xlfn.XLOOKUP(C1085,'Price Averages'!$D$4:$D$103,'Price Averages'!$E$4:$E$103, "FALSE"), E1085)</f>
        <v>320</v>
      </c>
      <c r="G1085">
        <v>80</v>
      </c>
      <c r="H1085">
        <f>IF(G1085="", _xlfn.XLOOKUP(C1085, 'Cost Averages'!$D$4:$D$103,'Cost Averages'!$E$4:$E$103, "FALSE"),G1085)</f>
        <v>80</v>
      </c>
      <c r="I1085">
        <f t="shared" si="99"/>
        <v>5440</v>
      </c>
      <c r="J1085">
        <f t="shared" si="100"/>
        <v>1360</v>
      </c>
      <c r="K1085">
        <f t="shared" si="101"/>
        <v>4080</v>
      </c>
      <c r="L1085" s="2" t="s">
        <v>23</v>
      </c>
      <c r="M1085" t="s">
        <v>241</v>
      </c>
      <c r="N1085" t="s">
        <v>41</v>
      </c>
      <c r="O1085" s="3">
        <v>12.699346182652626</v>
      </c>
      <c r="P1085" t="str">
        <f t="shared" si="96"/>
        <v>E</v>
      </c>
      <c r="Q1085">
        <f t="shared" si="97"/>
        <v>2019</v>
      </c>
      <c r="R1085">
        <f t="shared" si="98"/>
        <v>0</v>
      </c>
    </row>
    <row r="1086" spans="1:18" x14ac:dyDescent="0.25">
      <c r="A1086" s="1">
        <v>43569.691131422827</v>
      </c>
      <c r="B1086" s="2" t="s">
        <v>1019</v>
      </c>
      <c r="C1086" t="s">
        <v>117</v>
      </c>
      <c r="D1086">
        <v>17</v>
      </c>
      <c r="E1086" t="s">
        <v>32</v>
      </c>
      <c r="F1086">
        <f>IF(E1086="",_xlfn.XLOOKUP(C1086,'Price Averages'!$D$4:$D$103,'Price Averages'!$E$4:$E$103, "FALSE"), E1086)</f>
        <v>176</v>
      </c>
      <c r="G1086">
        <v>88</v>
      </c>
      <c r="H1086">
        <f>IF(G1086="", _xlfn.XLOOKUP(C1086, 'Cost Averages'!$D$4:$D$103,'Cost Averages'!$E$4:$E$103, "FALSE"),G1086)</f>
        <v>88</v>
      </c>
      <c r="I1086">
        <f t="shared" si="99"/>
        <v>2992</v>
      </c>
      <c r="J1086">
        <f t="shared" si="100"/>
        <v>1496</v>
      </c>
      <c r="K1086">
        <f t="shared" si="101"/>
        <v>1496</v>
      </c>
      <c r="L1086" s="2" t="s">
        <v>28</v>
      </c>
      <c r="M1086" t="s">
        <v>108</v>
      </c>
      <c r="N1086" t="s">
        <v>56</v>
      </c>
      <c r="O1086" s="3">
        <v>14.697745043716761</v>
      </c>
      <c r="P1086" t="str">
        <f t="shared" si="96"/>
        <v>E</v>
      </c>
      <c r="Q1086">
        <f t="shared" si="97"/>
        <v>2019</v>
      </c>
      <c r="R1086">
        <f t="shared" si="98"/>
        <v>0</v>
      </c>
    </row>
    <row r="1087" spans="1:18" x14ac:dyDescent="0.25">
      <c r="A1087" s="1">
        <v>43595.864480283744</v>
      </c>
      <c r="B1087" s="2" t="s">
        <v>1255</v>
      </c>
      <c r="C1087" t="s">
        <v>188</v>
      </c>
      <c r="D1087">
        <v>17</v>
      </c>
      <c r="E1087">
        <v>192</v>
      </c>
      <c r="F1087">
        <f>IF(E1087="",_xlfn.XLOOKUP(C1087,'Price Averages'!$D$4:$D$103,'Price Averages'!$E$4:$E$103, "FALSE"), E1087)</f>
        <v>192</v>
      </c>
      <c r="G1087">
        <v>96</v>
      </c>
      <c r="H1087">
        <f>IF(G1087="", _xlfn.XLOOKUP(C1087, 'Cost Averages'!$D$4:$D$103,'Cost Averages'!$E$4:$E$103, "FALSE"),G1087)</f>
        <v>96</v>
      </c>
      <c r="I1087">
        <f t="shared" si="99"/>
        <v>3264</v>
      </c>
      <c r="J1087">
        <f t="shared" si="100"/>
        <v>1632</v>
      </c>
      <c r="K1087">
        <f t="shared" si="101"/>
        <v>1632</v>
      </c>
      <c r="L1087" s="2" t="s">
        <v>28</v>
      </c>
      <c r="M1087" t="s">
        <v>466</v>
      </c>
      <c r="N1087" t="s">
        <v>25</v>
      </c>
      <c r="O1087" s="3">
        <v>9.629298039722805</v>
      </c>
      <c r="P1087" t="str">
        <f t="shared" si="96"/>
        <v>E</v>
      </c>
      <c r="Q1087">
        <f t="shared" si="97"/>
        <v>2019</v>
      </c>
      <c r="R1087">
        <f t="shared" si="98"/>
        <v>0</v>
      </c>
    </row>
    <row r="1088" spans="1:18" x14ac:dyDescent="0.25">
      <c r="A1088" s="1">
        <v>43637.132603432983</v>
      </c>
      <c r="B1088" s="2" t="s">
        <v>364</v>
      </c>
      <c r="C1088" t="s">
        <v>152</v>
      </c>
      <c r="D1088">
        <v>17</v>
      </c>
      <c r="E1088">
        <v>132</v>
      </c>
      <c r="F1088">
        <f>IF(E1088="",_xlfn.XLOOKUP(C1088,'Price Averages'!$D$4:$D$103,'Price Averages'!$E$4:$E$103, "FALSE"), E1088)</f>
        <v>132</v>
      </c>
      <c r="G1088">
        <v>33</v>
      </c>
      <c r="H1088">
        <f>IF(G1088="", _xlfn.XLOOKUP(C1088, 'Cost Averages'!$D$4:$D$103,'Cost Averages'!$E$4:$E$103, "FALSE"),G1088)</f>
        <v>33</v>
      </c>
      <c r="I1088">
        <f t="shared" si="99"/>
        <v>2244</v>
      </c>
      <c r="J1088">
        <f t="shared" si="100"/>
        <v>561</v>
      </c>
      <c r="K1088">
        <f t="shared" si="101"/>
        <v>1683</v>
      </c>
      <c r="L1088" s="2" t="s">
        <v>28</v>
      </c>
      <c r="M1088" t="s">
        <v>37</v>
      </c>
      <c r="N1088" t="s">
        <v>34</v>
      </c>
      <c r="O1088" s="3">
        <v>10.06992029407844</v>
      </c>
      <c r="P1088" t="str">
        <f t="shared" si="96"/>
        <v>E</v>
      </c>
      <c r="Q1088">
        <f t="shared" si="97"/>
        <v>2019</v>
      </c>
      <c r="R1088">
        <f t="shared" si="98"/>
        <v>0</v>
      </c>
    </row>
    <row r="1089" spans="1:18" x14ac:dyDescent="0.25">
      <c r="A1089" s="1">
        <v>43757.053110733395</v>
      </c>
      <c r="B1089" s="2" t="s">
        <v>2693</v>
      </c>
      <c r="C1089" t="s">
        <v>31</v>
      </c>
      <c r="D1089">
        <v>17</v>
      </c>
      <c r="E1089">
        <v>46</v>
      </c>
      <c r="F1089">
        <f>IF(E1089="",_xlfn.XLOOKUP(C1089,'Price Averages'!$D$4:$D$103,'Price Averages'!$E$4:$E$103, "FALSE"), E1089)</f>
        <v>46</v>
      </c>
      <c r="G1089">
        <v>23</v>
      </c>
      <c r="H1089">
        <f>IF(G1089="", _xlfn.XLOOKUP(C1089, 'Cost Averages'!$D$4:$D$103,'Cost Averages'!$E$4:$E$103, "FALSE"),G1089)</f>
        <v>23</v>
      </c>
      <c r="I1089">
        <f t="shared" si="99"/>
        <v>782</v>
      </c>
      <c r="J1089">
        <f t="shared" si="100"/>
        <v>391</v>
      </c>
      <c r="K1089">
        <f t="shared" si="101"/>
        <v>391</v>
      </c>
      <c r="L1089" s="2" t="s">
        <v>28</v>
      </c>
      <c r="M1089" t="s">
        <v>490</v>
      </c>
      <c r="N1089" t="s">
        <v>50</v>
      </c>
      <c r="O1089" s="3">
        <v>8.0758315802191021</v>
      </c>
      <c r="P1089" t="str">
        <f t="shared" si="96"/>
        <v>E</v>
      </c>
      <c r="Q1089">
        <f t="shared" si="97"/>
        <v>2019</v>
      </c>
      <c r="R1089">
        <f t="shared" si="98"/>
        <v>0</v>
      </c>
    </row>
    <row r="1090" spans="1:18" x14ac:dyDescent="0.25">
      <c r="A1090" s="1">
        <v>43803.683710707046</v>
      </c>
      <c r="B1090" s="2" t="s">
        <v>1472</v>
      </c>
      <c r="C1090" t="s">
        <v>155</v>
      </c>
      <c r="D1090">
        <v>18</v>
      </c>
      <c r="E1090">
        <v>108</v>
      </c>
      <c r="F1090">
        <f>IF(E1090="",_xlfn.XLOOKUP(C1090,'Price Averages'!$D$4:$D$103,'Price Averages'!$E$4:$E$103, "FALSE"), E1090)</f>
        <v>108</v>
      </c>
      <c r="G1090">
        <v>36</v>
      </c>
      <c r="H1090">
        <f>IF(G1090="", _xlfn.XLOOKUP(C1090, 'Cost Averages'!$D$4:$D$103,'Cost Averages'!$E$4:$E$103, "FALSE"),G1090)</f>
        <v>36</v>
      </c>
      <c r="I1090">
        <f t="shared" si="99"/>
        <v>1944</v>
      </c>
      <c r="J1090">
        <f t="shared" si="100"/>
        <v>648</v>
      </c>
      <c r="K1090">
        <f t="shared" si="101"/>
        <v>1296</v>
      </c>
      <c r="L1090" s="2" t="s">
        <v>28</v>
      </c>
      <c r="M1090" t="s">
        <v>413</v>
      </c>
      <c r="N1090" t="s">
        <v>46</v>
      </c>
      <c r="O1090" s="3">
        <v>10.96230865592911</v>
      </c>
      <c r="P1090" t="str">
        <f t="shared" ref="P1090:P1153" si="102">CHAR(64+(YEAR(A1090)-2014))</f>
        <v>E</v>
      </c>
      <c r="Q1090">
        <f t="shared" ref="Q1090:Q1153" si="103">YEAR(A1090)</f>
        <v>2019</v>
      </c>
      <c r="R1090">
        <f t="shared" ref="R1090:R1153" si="104">IF(P1090=CHAR(64 + (YEAR(A1090) - 2014)), 0, 1)</f>
        <v>0</v>
      </c>
    </row>
    <row r="1091" spans="1:18" x14ac:dyDescent="0.25">
      <c r="A1091" s="1">
        <v>43776.074516718996</v>
      </c>
      <c r="B1091" s="2" t="s">
        <v>2704</v>
      </c>
      <c r="C1091" t="s">
        <v>155</v>
      </c>
      <c r="D1091">
        <v>18</v>
      </c>
      <c r="E1091">
        <v>108</v>
      </c>
      <c r="F1091">
        <f>IF(E1091="",_xlfn.XLOOKUP(C1091,'Price Averages'!$D$4:$D$103,'Price Averages'!$E$4:$E$103, "FALSE"), E1091)</f>
        <v>108</v>
      </c>
      <c r="G1091" t="s">
        <v>32</v>
      </c>
      <c r="H1091">
        <f>IF(G1091="", _xlfn.XLOOKUP(C1091, 'Cost Averages'!$D$4:$D$103,'Cost Averages'!$E$4:$E$103, "FALSE"),G1091)</f>
        <v>36</v>
      </c>
      <c r="I1091">
        <f t="shared" ref="I1091:I1154" si="105">D1091*F1091</f>
        <v>1944</v>
      </c>
      <c r="J1091">
        <f t="shared" ref="J1091:J1154" si="106">D1091*H1091</f>
        <v>648</v>
      </c>
      <c r="K1091">
        <f t="shared" ref="K1091:K1154" si="107">I1091-J1091</f>
        <v>1296</v>
      </c>
      <c r="L1091" s="2" t="s">
        <v>28</v>
      </c>
      <c r="M1091" t="s">
        <v>393</v>
      </c>
      <c r="N1091" t="s">
        <v>50</v>
      </c>
      <c r="O1091" s="3">
        <v>11.394777319422785</v>
      </c>
      <c r="P1091" t="str">
        <f t="shared" si="102"/>
        <v>E</v>
      </c>
      <c r="Q1091">
        <f t="shared" si="103"/>
        <v>2019</v>
      </c>
      <c r="R1091">
        <f t="shared" si="104"/>
        <v>0</v>
      </c>
    </row>
    <row r="1092" spans="1:18" x14ac:dyDescent="0.25">
      <c r="A1092" s="1">
        <v>43647.19214598729</v>
      </c>
      <c r="B1092" s="2" t="s">
        <v>2588</v>
      </c>
      <c r="C1092" t="s">
        <v>48</v>
      </c>
      <c r="D1092">
        <v>18</v>
      </c>
      <c r="E1092">
        <v>38</v>
      </c>
      <c r="F1092">
        <f>IF(E1092="",_xlfn.XLOOKUP(C1092,'Price Averages'!$D$4:$D$103,'Price Averages'!$E$4:$E$103, "FALSE"), E1092)</f>
        <v>38</v>
      </c>
      <c r="G1092">
        <v>19</v>
      </c>
      <c r="H1092">
        <f>IF(G1092="", _xlfn.XLOOKUP(C1092, 'Cost Averages'!$D$4:$D$103,'Cost Averages'!$E$4:$E$103, "FALSE"),G1092)</f>
        <v>19</v>
      </c>
      <c r="I1092">
        <f t="shared" si="105"/>
        <v>684</v>
      </c>
      <c r="J1092">
        <f t="shared" si="106"/>
        <v>342</v>
      </c>
      <c r="K1092">
        <f t="shared" si="107"/>
        <v>342</v>
      </c>
      <c r="L1092" s="2" t="s">
        <v>23</v>
      </c>
      <c r="M1092" t="s">
        <v>108</v>
      </c>
      <c r="N1092" t="s">
        <v>56</v>
      </c>
      <c r="O1092" s="3">
        <v>14.697745043716761</v>
      </c>
      <c r="P1092" t="str">
        <f t="shared" si="102"/>
        <v>E</v>
      </c>
      <c r="Q1092">
        <f t="shared" si="103"/>
        <v>2019</v>
      </c>
      <c r="R1092">
        <f t="shared" si="104"/>
        <v>0</v>
      </c>
    </row>
    <row r="1093" spans="1:18" x14ac:dyDescent="0.25">
      <c r="A1093" s="1">
        <v>43515.999931547769</v>
      </c>
      <c r="B1093" s="2" t="s">
        <v>2013</v>
      </c>
      <c r="C1093" t="s">
        <v>357</v>
      </c>
      <c r="D1093">
        <v>18</v>
      </c>
      <c r="E1093">
        <v>255</v>
      </c>
      <c r="F1093">
        <f>IF(E1093="",_xlfn.XLOOKUP(C1093,'Price Averages'!$D$4:$D$103,'Price Averages'!$E$4:$E$103, "FALSE"), E1093)</f>
        <v>255</v>
      </c>
      <c r="G1093" t="s">
        <v>32</v>
      </c>
      <c r="H1093">
        <f>IF(G1093="", _xlfn.XLOOKUP(C1093, 'Cost Averages'!$D$4:$D$103,'Cost Averages'!$E$4:$E$103, "FALSE"),G1093)</f>
        <v>85</v>
      </c>
      <c r="I1093">
        <f t="shared" si="105"/>
        <v>4590</v>
      </c>
      <c r="J1093">
        <f t="shared" si="106"/>
        <v>1530</v>
      </c>
      <c r="K1093">
        <f t="shared" si="107"/>
        <v>3060</v>
      </c>
      <c r="L1093" s="2" t="s">
        <v>28</v>
      </c>
      <c r="M1093" t="s">
        <v>94</v>
      </c>
      <c r="N1093" t="s">
        <v>41</v>
      </c>
      <c r="O1093" s="3">
        <v>15.12637675023732</v>
      </c>
      <c r="P1093" t="str">
        <f t="shared" si="102"/>
        <v>E</v>
      </c>
      <c r="Q1093">
        <f t="shared" si="103"/>
        <v>2019</v>
      </c>
      <c r="R1093">
        <f t="shared" si="104"/>
        <v>0</v>
      </c>
    </row>
    <row r="1094" spans="1:18" x14ac:dyDescent="0.25">
      <c r="A1094" s="1">
        <v>43769.252279823602</v>
      </c>
      <c r="B1094" s="2" t="s">
        <v>1416</v>
      </c>
      <c r="C1094" t="s">
        <v>378</v>
      </c>
      <c r="D1094">
        <v>18</v>
      </c>
      <c r="E1094">
        <v>110</v>
      </c>
      <c r="F1094">
        <f>IF(E1094="",_xlfn.XLOOKUP(C1094,'Price Averages'!$D$4:$D$103,'Price Averages'!$E$4:$E$103, "FALSE"), E1094)</f>
        <v>110</v>
      </c>
      <c r="G1094">
        <v>55</v>
      </c>
      <c r="H1094">
        <f>IF(G1094="", _xlfn.XLOOKUP(C1094, 'Cost Averages'!$D$4:$D$103,'Cost Averages'!$E$4:$E$103, "FALSE"),G1094)</f>
        <v>55</v>
      </c>
      <c r="I1094">
        <f t="shared" si="105"/>
        <v>1980</v>
      </c>
      <c r="J1094">
        <f t="shared" si="106"/>
        <v>990</v>
      </c>
      <c r="K1094">
        <f t="shared" si="107"/>
        <v>990</v>
      </c>
      <c r="L1094" s="2" t="s">
        <v>28</v>
      </c>
      <c r="M1094" t="s">
        <v>236</v>
      </c>
      <c r="N1094" t="s">
        <v>78</v>
      </c>
      <c r="O1094" s="3">
        <v>15.458859683514467</v>
      </c>
      <c r="P1094" t="str">
        <f t="shared" si="102"/>
        <v>E</v>
      </c>
      <c r="Q1094">
        <f t="shared" si="103"/>
        <v>2019</v>
      </c>
      <c r="R1094">
        <f t="shared" si="104"/>
        <v>0</v>
      </c>
    </row>
    <row r="1095" spans="1:18" x14ac:dyDescent="0.25">
      <c r="A1095" s="1">
        <v>43680.735871961944</v>
      </c>
      <c r="B1095" s="2" t="s">
        <v>231</v>
      </c>
      <c r="C1095" t="s">
        <v>232</v>
      </c>
      <c r="D1095">
        <v>18</v>
      </c>
      <c r="E1095">
        <v>108</v>
      </c>
      <c r="F1095">
        <f>IF(E1095="",_xlfn.XLOOKUP(C1095,'Price Averages'!$D$4:$D$103,'Price Averages'!$E$4:$E$103, "FALSE"), E1095)</f>
        <v>108</v>
      </c>
      <c r="G1095">
        <v>54</v>
      </c>
      <c r="H1095">
        <f>IF(G1095="", _xlfn.XLOOKUP(C1095, 'Cost Averages'!$D$4:$D$103,'Cost Averages'!$E$4:$E$103, "FALSE"),G1095)</f>
        <v>54</v>
      </c>
      <c r="I1095">
        <f t="shared" si="105"/>
        <v>1944</v>
      </c>
      <c r="J1095">
        <f t="shared" si="106"/>
        <v>972</v>
      </c>
      <c r="K1095">
        <f t="shared" si="107"/>
        <v>972</v>
      </c>
      <c r="L1095" s="2" t="s">
        <v>28</v>
      </c>
      <c r="M1095" t="s">
        <v>233</v>
      </c>
      <c r="N1095" t="s">
        <v>25</v>
      </c>
      <c r="O1095" s="3">
        <v>11.274864741138284</v>
      </c>
      <c r="P1095" t="str">
        <f t="shared" si="102"/>
        <v>E</v>
      </c>
      <c r="Q1095">
        <f t="shared" si="103"/>
        <v>2019</v>
      </c>
      <c r="R1095">
        <f t="shared" si="104"/>
        <v>0</v>
      </c>
    </row>
    <row r="1096" spans="1:18" x14ac:dyDescent="0.25">
      <c r="A1096" s="1">
        <v>43661.846397740781</v>
      </c>
      <c r="B1096" s="2" t="s">
        <v>3183</v>
      </c>
      <c r="C1096" t="s">
        <v>137</v>
      </c>
      <c r="D1096">
        <v>18</v>
      </c>
      <c r="E1096">
        <v>207</v>
      </c>
      <c r="F1096">
        <f>IF(E1096="",_xlfn.XLOOKUP(C1096,'Price Averages'!$D$4:$D$103,'Price Averages'!$E$4:$E$103, "FALSE"), E1096)</f>
        <v>207</v>
      </c>
      <c r="G1096">
        <v>69</v>
      </c>
      <c r="H1096">
        <f>IF(G1096="", _xlfn.XLOOKUP(C1096, 'Cost Averages'!$D$4:$D$103,'Cost Averages'!$E$4:$E$103, "FALSE"),G1096)</f>
        <v>69</v>
      </c>
      <c r="I1096">
        <f t="shared" si="105"/>
        <v>3726</v>
      </c>
      <c r="J1096">
        <f t="shared" si="106"/>
        <v>1242</v>
      </c>
      <c r="K1096">
        <f t="shared" si="107"/>
        <v>2484</v>
      </c>
      <c r="L1096" s="2" t="s">
        <v>23</v>
      </c>
      <c r="M1096" t="s">
        <v>405</v>
      </c>
      <c r="N1096" t="s">
        <v>56</v>
      </c>
      <c r="O1096" s="3">
        <v>12.682358648534777</v>
      </c>
      <c r="P1096" t="str">
        <f t="shared" si="102"/>
        <v>E</v>
      </c>
      <c r="Q1096">
        <f t="shared" si="103"/>
        <v>2019</v>
      </c>
      <c r="R1096">
        <f t="shared" si="104"/>
        <v>0</v>
      </c>
    </row>
    <row r="1097" spans="1:18" x14ac:dyDescent="0.25">
      <c r="A1097" s="1">
        <v>43590.533784653089</v>
      </c>
      <c r="B1097" s="2" t="s">
        <v>1851</v>
      </c>
      <c r="C1097" t="s">
        <v>76</v>
      </c>
      <c r="D1097">
        <v>18</v>
      </c>
      <c r="E1097">
        <v>126</v>
      </c>
      <c r="F1097">
        <f>IF(E1097="",_xlfn.XLOOKUP(C1097,'Price Averages'!$D$4:$D$103,'Price Averages'!$E$4:$E$103, "FALSE"), E1097)</f>
        <v>126</v>
      </c>
      <c r="G1097">
        <v>42</v>
      </c>
      <c r="H1097">
        <f>IF(G1097="", _xlfn.XLOOKUP(C1097, 'Cost Averages'!$D$4:$D$103,'Cost Averages'!$E$4:$E$103, "FALSE"),G1097)</f>
        <v>42</v>
      </c>
      <c r="I1097">
        <f t="shared" si="105"/>
        <v>2268</v>
      </c>
      <c r="J1097">
        <f t="shared" si="106"/>
        <v>756</v>
      </c>
      <c r="K1097">
        <f t="shared" si="107"/>
        <v>1512</v>
      </c>
      <c r="L1097" s="2" t="s">
        <v>28</v>
      </c>
      <c r="M1097" t="s">
        <v>103</v>
      </c>
      <c r="N1097" t="s">
        <v>46</v>
      </c>
      <c r="O1097" s="3">
        <v>13.407340878370247</v>
      </c>
      <c r="P1097" t="str">
        <f t="shared" si="102"/>
        <v>E</v>
      </c>
      <c r="Q1097">
        <f t="shared" si="103"/>
        <v>2019</v>
      </c>
      <c r="R1097">
        <f t="shared" si="104"/>
        <v>0</v>
      </c>
    </row>
    <row r="1098" spans="1:18" x14ac:dyDescent="0.25">
      <c r="A1098" s="1">
        <v>43628.39902233571</v>
      </c>
      <c r="B1098" s="2" t="s">
        <v>1631</v>
      </c>
      <c r="C1098" t="s">
        <v>105</v>
      </c>
      <c r="D1098">
        <v>18</v>
      </c>
      <c r="E1098">
        <v>66</v>
      </c>
      <c r="F1098">
        <f>IF(E1098="",_xlfn.XLOOKUP(C1098,'Price Averages'!$D$4:$D$103,'Price Averages'!$E$4:$E$103, "FALSE"), E1098)</f>
        <v>66</v>
      </c>
      <c r="G1098" t="s">
        <v>32</v>
      </c>
      <c r="H1098">
        <f>IF(G1098="", _xlfn.XLOOKUP(C1098, 'Cost Averages'!$D$4:$D$103,'Cost Averages'!$E$4:$E$103, "FALSE"),G1098)</f>
        <v>33</v>
      </c>
      <c r="I1098">
        <f t="shared" si="105"/>
        <v>1188</v>
      </c>
      <c r="J1098">
        <f t="shared" si="106"/>
        <v>594</v>
      </c>
      <c r="K1098">
        <f t="shared" si="107"/>
        <v>594</v>
      </c>
      <c r="L1098" s="2" t="s">
        <v>28</v>
      </c>
      <c r="M1098" t="s">
        <v>266</v>
      </c>
      <c r="N1098" t="s">
        <v>78</v>
      </c>
      <c r="O1098" s="3">
        <v>9.821882845934784</v>
      </c>
      <c r="P1098" t="str">
        <f t="shared" si="102"/>
        <v>E</v>
      </c>
      <c r="Q1098">
        <f t="shared" si="103"/>
        <v>2019</v>
      </c>
      <c r="R1098">
        <f t="shared" si="104"/>
        <v>0</v>
      </c>
    </row>
    <row r="1099" spans="1:18" x14ac:dyDescent="0.25">
      <c r="A1099" s="1">
        <v>43750.558483749417</v>
      </c>
      <c r="B1099" s="2" t="s">
        <v>2287</v>
      </c>
      <c r="C1099" t="s">
        <v>22</v>
      </c>
      <c r="D1099">
        <v>18</v>
      </c>
      <c r="E1099">
        <v>280</v>
      </c>
      <c r="F1099">
        <f>IF(E1099="",_xlfn.XLOOKUP(C1099,'Price Averages'!$D$4:$D$103,'Price Averages'!$E$4:$E$103, "FALSE"), E1099)</f>
        <v>280</v>
      </c>
      <c r="G1099">
        <v>70</v>
      </c>
      <c r="H1099">
        <f>IF(G1099="", _xlfn.XLOOKUP(C1099, 'Cost Averages'!$D$4:$D$103,'Cost Averages'!$E$4:$E$103, "FALSE"),G1099)</f>
        <v>70</v>
      </c>
      <c r="I1099">
        <f t="shared" si="105"/>
        <v>5040</v>
      </c>
      <c r="J1099">
        <f t="shared" si="106"/>
        <v>1260</v>
      </c>
      <c r="K1099">
        <f t="shared" si="107"/>
        <v>3780</v>
      </c>
      <c r="L1099" s="2" t="s">
        <v>23</v>
      </c>
      <c r="M1099" t="s">
        <v>960</v>
      </c>
      <c r="N1099" t="s">
        <v>34</v>
      </c>
      <c r="O1099" s="3">
        <v>11.961761925704458</v>
      </c>
      <c r="P1099" t="str">
        <f t="shared" si="102"/>
        <v>E</v>
      </c>
      <c r="Q1099">
        <f t="shared" si="103"/>
        <v>2019</v>
      </c>
      <c r="R1099">
        <f t="shared" si="104"/>
        <v>0</v>
      </c>
    </row>
    <row r="1100" spans="1:18" x14ac:dyDescent="0.25">
      <c r="A1100" s="1">
        <v>43566.869164242824</v>
      </c>
      <c r="B1100" s="2" t="s">
        <v>2342</v>
      </c>
      <c r="C1100" t="s">
        <v>253</v>
      </c>
      <c r="D1100">
        <v>18</v>
      </c>
      <c r="E1100" t="s">
        <v>32</v>
      </c>
      <c r="F1100">
        <f>IF(E1100="",_xlfn.XLOOKUP(C1100,'Price Averages'!$D$4:$D$103,'Price Averages'!$E$4:$E$103, "FALSE"), E1100)</f>
        <v>92</v>
      </c>
      <c r="G1100">
        <v>46</v>
      </c>
      <c r="H1100">
        <f>IF(G1100="", _xlfn.XLOOKUP(C1100, 'Cost Averages'!$D$4:$D$103,'Cost Averages'!$E$4:$E$103, "FALSE"),G1100)</f>
        <v>46</v>
      </c>
      <c r="I1100">
        <f t="shared" si="105"/>
        <v>1656</v>
      </c>
      <c r="J1100">
        <f t="shared" si="106"/>
        <v>828</v>
      </c>
      <c r="K1100">
        <f t="shared" si="107"/>
        <v>828</v>
      </c>
      <c r="L1100" s="2" t="s">
        <v>28</v>
      </c>
      <c r="M1100" t="s">
        <v>895</v>
      </c>
      <c r="N1100" t="s">
        <v>50</v>
      </c>
      <c r="O1100" s="3">
        <v>11.952554704438674</v>
      </c>
      <c r="P1100" t="str">
        <f t="shared" si="102"/>
        <v>E</v>
      </c>
      <c r="Q1100">
        <f t="shared" si="103"/>
        <v>2019</v>
      </c>
      <c r="R1100">
        <f t="shared" si="104"/>
        <v>0</v>
      </c>
    </row>
    <row r="1101" spans="1:18" x14ac:dyDescent="0.25">
      <c r="A1101" s="1">
        <v>43793</v>
      </c>
      <c r="B1101" s="2" t="s">
        <v>3210</v>
      </c>
      <c r="C1101" t="s">
        <v>196</v>
      </c>
      <c r="D1101">
        <v>18</v>
      </c>
      <c r="E1101">
        <v>57</v>
      </c>
      <c r="F1101">
        <f>IF(E1101="",_xlfn.XLOOKUP(C1101,'Price Averages'!$D$4:$D$103,'Price Averages'!$E$4:$E$103, "FALSE"), E1101)</f>
        <v>57</v>
      </c>
      <c r="G1101">
        <v>19</v>
      </c>
      <c r="H1101">
        <f>IF(G1101="", _xlfn.XLOOKUP(C1101, 'Cost Averages'!$D$4:$D$103,'Cost Averages'!$E$4:$E$103, "FALSE"),G1101)</f>
        <v>19</v>
      </c>
      <c r="I1101">
        <f t="shared" si="105"/>
        <v>1026</v>
      </c>
      <c r="J1101">
        <f t="shared" si="106"/>
        <v>342</v>
      </c>
      <c r="K1101">
        <f t="shared" si="107"/>
        <v>684</v>
      </c>
      <c r="L1101" s="2" t="s">
        <v>28</v>
      </c>
      <c r="M1101" t="s">
        <v>440</v>
      </c>
      <c r="N1101" t="s">
        <v>50</v>
      </c>
      <c r="O1101" s="3">
        <v>15.770846827234339</v>
      </c>
      <c r="P1101" t="str">
        <f t="shared" si="102"/>
        <v>E</v>
      </c>
      <c r="Q1101">
        <f t="shared" si="103"/>
        <v>2019</v>
      </c>
      <c r="R1101">
        <f t="shared" si="104"/>
        <v>0</v>
      </c>
    </row>
    <row r="1102" spans="1:18" x14ac:dyDescent="0.25">
      <c r="A1102" s="1">
        <v>43809.177615233537</v>
      </c>
      <c r="B1102" s="2" t="s">
        <v>345</v>
      </c>
      <c r="C1102" t="s">
        <v>36</v>
      </c>
      <c r="D1102">
        <v>18</v>
      </c>
      <c r="E1102">
        <v>114</v>
      </c>
      <c r="F1102">
        <f>IF(E1102="",_xlfn.XLOOKUP(C1102,'Price Averages'!$D$4:$D$103,'Price Averages'!$E$4:$E$103, "FALSE"), E1102)</f>
        <v>114</v>
      </c>
      <c r="G1102">
        <v>57</v>
      </c>
      <c r="H1102">
        <f>IF(G1102="", _xlfn.XLOOKUP(C1102, 'Cost Averages'!$D$4:$D$103,'Cost Averages'!$E$4:$E$103, "FALSE"),G1102)</f>
        <v>57</v>
      </c>
      <c r="I1102">
        <f t="shared" si="105"/>
        <v>2052</v>
      </c>
      <c r="J1102">
        <f t="shared" si="106"/>
        <v>1026</v>
      </c>
      <c r="K1102">
        <f t="shared" si="107"/>
        <v>1026</v>
      </c>
      <c r="L1102" s="2" t="s">
        <v>28</v>
      </c>
      <c r="M1102" t="s">
        <v>346</v>
      </c>
      <c r="N1102" t="s">
        <v>34</v>
      </c>
      <c r="O1102" s="3">
        <v>13.518413464873573</v>
      </c>
      <c r="P1102" t="str">
        <f t="shared" si="102"/>
        <v>E</v>
      </c>
      <c r="Q1102">
        <f t="shared" si="103"/>
        <v>2019</v>
      </c>
      <c r="R1102">
        <f t="shared" si="104"/>
        <v>0</v>
      </c>
    </row>
    <row r="1103" spans="1:18" x14ac:dyDescent="0.25">
      <c r="A1103" s="1">
        <v>43761.732624284938</v>
      </c>
      <c r="B1103" s="2" t="s">
        <v>918</v>
      </c>
      <c r="C1103" t="s">
        <v>249</v>
      </c>
      <c r="D1103">
        <v>18</v>
      </c>
      <c r="E1103">
        <v>160</v>
      </c>
      <c r="F1103">
        <f>IF(E1103="",_xlfn.XLOOKUP(C1103,'Price Averages'!$D$4:$D$103,'Price Averages'!$E$4:$E$103, "FALSE"), E1103)</f>
        <v>160</v>
      </c>
      <c r="G1103">
        <v>80</v>
      </c>
      <c r="H1103">
        <f>IF(G1103="", _xlfn.XLOOKUP(C1103, 'Cost Averages'!$D$4:$D$103,'Cost Averages'!$E$4:$E$103, "FALSE"),G1103)</f>
        <v>80</v>
      </c>
      <c r="I1103">
        <f t="shared" si="105"/>
        <v>2880</v>
      </c>
      <c r="J1103">
        <f t="shared" si="106"/>
        <v>1440</v>
      </c>
      <c r="K1103">
        <f t="shared" si="107"/>
        <v>1440</v>
      </c>
      <c r="L1103" s="2" t="s">
        <v>44</v>
      </c>
      <c r="M1103" t="s">
        <v>484</v>
      </c>
      <c r="N1103" t="s">
        <v>25</v>
      </c>
      <c r="O1103" s="3">
        <v>11.799431383856128</v>
      </c>
      <c r="P1103" t="str">
        <f t="shared" si="102"/>
        <v>E</v>
      </c>
      <c r="Q1103">
        <f t="shared" si="103"/>
        <v>2019</v>
      </c>
      <c r="R1103">
        <f t="shared" si="104"/>
        <v>0</v>
      </c>
    </row>
    <row r="1104" spans="1:18" x14ac:dyDescent="0.25">
      <c r="A1104" s="1">
        <v>43610.266849507454</v>
      </c>
      <c r="B1104" s="2" t="s">
        <v>1296</v>
      </c>
      <c r="C1104" t="s">
        <v>495</v>
      </c>
      <c r="D1104">
        <v>18</v>
      </c>
      <c r="E1104" t="s">
        <v>32</v>
      </c>
      <c r="F1104">
        <f>IF(E1104="",_xlfn.XLOOKUP(C1104,'Price Averages'!$D$4:$D$103,'Price Averages'!$E$4:$E$103, "FALSE"), E1104)</f>
        <v>50</v>
      </c>
      <c r="G1104">
        <v>25</v>
      </c>
      <c r="H1104">
        <f>IF(G1104="", _xlfn.XLOOKUP(C1104, 'Cost Averages'!$D$4:$D$103,'Cost Averages'!$E$4:$E$103, "FALSE"),G1104)</f>
        <v>25</v>
      </c>
      <c r="I1104">
        <f t="shared" si="105"/>
        <v>900</v>
      </c>
      <c r="J1104">
        <f t="shared" si="106"/>
        <v>450</v>
      </c>
      <c r="K1104">
        <f t="shared" si="107"/>
        <v>450</v>
      </c>
      <c r="L1104" s="2" t="s">
        <v>44</v>
      </c>
      <c r="M1104" t="s">
        <v>153</v>
      </c>
      <c r="N1104" t="s">
        <v>25</v>
      </c>
      <c r="O1104" s="3">
        <v>14.370283356317486</v>
      </c>
      <c r="P1104" t="str">
        <f t="shared" si="102"/>
        <v>E</v>
      </c>
      <c r="Q1104">
        <f t="shared" si="103"/>
        <v>2019</v>
      </c>
      <c r="R1104">
        <f t="shared" si="104"/>
        <v>0</v>
      </c>
    </row>
    <row r="1105" spans="1:18" x14ac:dyDescent="0.25">
      <c r="A1105" s="1">
        <v>43803.361282270947</v>
      </c>
      <c r="B1105" s="2" t="s">
        <v>373</v>
      </c>
      <c r="C1105" t="s">
        <v>61</v>
      </c>
      <c r="D1105">
        <v>18</v>
      </c>
      <c r="E1105" t="s">
        <v>32</v>
      </c>
      <c r="F1105">
        <f>IF(E1105="",_xlfn.XLOOKUP(C1105,'Price Averages'!$D$4:$D$103,'Price Averages'!$E$4:$E$103, "FALSE"), E1105)</f>
        <v>184</v>
      </c>
      <c r="G1105">
        <v>92</v>
      </c>
      <c r="H1105">
        <f>IF(G1105="", _xlfn.XLOOKUP(C1105, 'Cost Averages'!$D$4:$D$103,'Cost Averages'!$E$4:$E$103, "FALSE"),G1105)</f>
        <v>92</v>
      </c>
      <c r="I1105">
        <f t="shared" si="105"/>
        <v>3312</v>
      </c>
      <c r="J1105">
        <f t="shared" si="106"/>
        <v>1656</v>
      </c>
      <c r="K1105">
        <f t="shared" si="107"/>
        <v>1656</v>
      </c>
      <c r="L1105" s="2" t="s">
        <v>28</v>
      </c>
      <c r="M1105" t="s">
        <v>374</v>
      </c>
      <c r="N1105" t="s">
        <v>41</v>
      </c>
      <c r="O1105" s="3">
        <v>12.299779975023837</v>
      </c>
      <c r="P1105" t="str">
        <f t="shared" si="102"/>
        <v>E</v>
      </c>
      <c r="Q1105">
        <f t="shared" si="103"/>
        <v>2019</v>
      </c>
      <c r="R1105">
        <f t="shared" si="104"/>
        <v>0</v>
      </c>
    </row>
    <row r="1106" spans="1:18" x14ac:dyDescent="0.25">
      <c r="A1106" s="1">
        <v>43654.266236225136</v>
      </c>
      <c r="B1106" s="2" t="s">
        <v>179</v>
      </c>
      <c r="C1106" t="s">
        <v>180</v>
      </c>
      <c r="D1106">
        <v>18</v>
      </c>
      <c r="E1106">
        <v>368</v>
      </c>
      <c r="F1106">
        <f>IF(E1106="",_xlfn.XLOOKUP(C1106,'Price Averages'!$D$4:$D$103,'Price Averages'!$E$4:$E$103, "FALSE"), E1106)</f>
        <v>368</v>
      </c>
      <c r="G1106">
        <v>92</v>
      </c>
      <c r="H1106">
        <f>IF(G1106="", _xlfn.XLOOKUP(C1106, 'Cost Averages'!$D$4:$D$103,'Cost Averages'!$E$4:$E$103, "FALSE"),G1106)</f>
        <v>92</v>
      </c>
      <c r="I1106">
        <f t="shared" si="105"/>
        <v>6624</v>
      </c>
      <c r="J1106">
        <f t="shared" si="106"/>
        <v>1656</v>
      </c>
      <c r="K1106">
        <f t="shared" si="107"/>
        <v>4968</v>
      </c>
      <c r="L1106" s="2" t="s">
        <v>44</v>
      </c>
      <c r="M1106" t="s">
        <v>181</v>
      </c>
      <c r="N1106" t="s">
        <v>50</v>
      </c>
      <c r="O1106" s="3">
        <v>12.551203838971933</v>
      </c>
      <c r="P1106" t="str">
        <f t="shared" si="102"/>
        <v>E</v>
      </c>
      <c r="Q1106">
        <f t="shared" si="103"/>
        <v>2019</v>
      </c>
      <c r="R1106">
        <f t="shared" si="104"/>
        <v>0</v>
      </c>
    </row>
    <row r="1107" spans="1:18" x14ac:dyDescent="0.25">
      <c r="A1107" s="1">
        <v>43790.642158530041</v>
      </c>
      <c r="B1107" s="2" t="s">
        <v>1507</v>
      </c>
      <c r="C1107" t="s">
        <v>780</v>
      </c>
      <c r="D1107">
        <v>18</v>
      </c>
      <c r="E1107">
        <v>100</v>
      </c>
      <c r="F1107">
        <f>IF(E1107="",_xlfn.XLOOKUP(C1107,'Price Averages'!$D$4:$D$103,'Price Averages'!$E$4:$E$103, "FALSE"), E1107)</f>
        <v>100</v>
      </c>
      <c r="G1107">
        <v>25</v>
      </c>
      <c r="H1107">
        <f>IF(G1107="", _xlfn.XLOOKUP(C1107, 'Cost Averages'!$D$4:$D$103,'Cost Averages'!$E$4:$E$103, "FALSE"),G1107)</f>
        <v>25</v>
      </c>
      <c r="I1107">
        <f t="shared" si="105"/>
        <v>1800</v>
      </c>
      <c r="J1107">
        <f t="shared" si="106"/>
        <v>450</v>
      </c>
      <c r="K1107">
        <f t="shared" si="107"/>
        <v>1350</v>
      </c>
      <c r="L1107" s="2" t="s">
        <v>44</v>
      </c>
      <c r="M1107" t="s">
        <v>233</v>
      </c>
      <c r="N1107" t="s">
        <v>25</v>
      </c>
      <c r="O1107" s="3">
        <v>11.274864741138284</v>
      </c>
      <c r="P1107" t="str">
        <f t="shared" si="102"/>
        <v>E</v>
      </c>
      <c r="Q1107">
        <f t="shared" si="103"/>
        <v>2019</v>
      </c>
      <c r="R1107">
        <f t="shared" si="104"/>
        <v>0</v>
      </c>
    </row>
    <row r="1108" spans="1:18" x14ac:dyDescent="0.25">
      <c r="A1108" s="1">
        <v>43756.709151058167</v>
      </c>
      <c r="B1108" s="2" t="s">
        <v>2895</v>
      </c>
      <c r="C1108" t="s">
        <v>167</v>
      </c>
      <c r="D1108">
        <v>18</v>
      </c>
      <c r="E1108" t="s">
        <v>32</v>
      </c>
      <c r="F1108">
        <f>IF(E1108="",_xlfn.XLOOKUP(C1108,'Price Averages'!$D$4:$D$103,'Price Averages'!$E$4:$E$103, "FALSE"), E1108)</f>
        <v>38</v>
      </c>
      <c r="G1108">
        <v>19</v>
      </c>
      <c r="H1108">
        <f>IF(G1108="", _xlfn.XLOOKUP(C1108, 'Cost Averages'!$D$4:$D$103,'Cost Averages'!$E$4:$E$103, "FALSE"),G1108)</f>
        <v>19</v>
      </c>
      <c r="I1108">
        <f t="shared" si="105"/>
        <v>684</v>
      </c>
      <c r="J1108">
        <f t="shared" si="106"/>
        <v>342</v>
      </c>
      <c r="K1108">
        <f t="shared" si="107"/>
        <v>342</v>
      </c>
      <c r="L1108" s="2" t="s">
        <v>28</v>
      </c>
      <c r="M1108" t="s">
        <v>194</v>
      </c>
      <c r="N1108" t="s">
        <v>50</v>
      </c>
      <c r="O1108" s="3">
        <v>13.765798454641494</v>
      </c>
      <c r="P1108" t="str">
        <f t="shared" si="102"/>
        <v>E</v>
      </c>
      <c r="Q1108">
        <f t="shared" si="103"/>
        <v>2019</v>
      </c>
      <c r="R1108">
        <f t="shared" si="104"/>
        <v>0</v>
      </c>
    </row>
    <row r="1109" spans="1:18" x14ac:dyDescent="0.25">
      <c r="A1109" s="1">
        <v>43699.756351101372</v>
      </c>
      <c r="B1109" s="2" t="s">
        <v>2563</v>
      </c>
      <c r="C1109" t="s">
        <v>289</v>
      </c>
      <c r="D1109">
        <v>18</v>
      </c>
      <c r="E1109" t="s">
        <v>32</v>
      </c>
      <c r="F1109">
        <f>IF(E1109="",_xlfn.XLOOKUP(C1109,'Price Averages'!$D$4:$D$103,'Price Averages'!$E$4:$E$103, "FALSE"), E1109)</f>
        <v>108</v>
      </c>
      <c r="G1109">
        <v>36</v>
      </c>
      <c r="H1109">
        <f>IF(G1109="", _xlfn.XLOOKUP(C1109, 'Cost Averages'!$D$4:$D$103,'Cost Averages'!$E$4:$E$103, "FALSE"),G1109)</f>
        <v>36</v>
      </c>
      <c r="I1109">
        <f t="shared" si="105"/>
        <v>1944</v>
      </c>
      <c r="J1109">
        <f t="shared" si="106"/>
        <v>648</v>
      </c>
      <c r="K1109">
        <f t="shared" si="107"/>
        <v>1296</v>
      </c>
      <c r="L1109" s="2" t="s">
        <v>44</v>
      </c>
      <c r="M1109" t="s">
        <v>321</v>
      </c>
      <c r="N1109" t="s">
        <v>25</v>
      </c>
      <c r="O1109" s="3">
        <v>12.545140403858928</v>
      </c>
      <c r="P1109" t="str">
        <f t="shared" si="102"/>
        <v>E</v>
      </c>
      <c r="Q1109">
        <f t="shared" si="103"/>
        <v>2019</v>
      </c>
      <c r="R1109">
        <f t="shared" si="104"/>
        <v>0</v>
      </c>
    </row>
    <row r="1110" spans="1:18" x14ac:dyDescent="0.25">
      <c r="A1110" s="1">
        <v>43732.70036259554</v>
      </c>
      <c r="B1110" s="2" t="s">
        <v>3194</v>
      </c>
      <c r="C1110" t="s">
        <v>289</v>
      </c>
      <c r="D1110">
        <v>18</v>
      </c>
      <c r="E1110">
        <v>108</v>
      </c>
      <c r="F1110">
        <f>IF(E1110="",_xlfn.XLOOKUP(C1110,'Price Averages'!$D$4:$D$103,'Price Averages'!$E$4:$E$103, "FALSE"), E1110)</f>
        <v>108</v>
      </c>
      <c r="G1110" t="s">
        <v>32</v>
      </c>
      <c r="H1110">
        <f>IF(G1110="", _xlfn.XLOOKUP(C1110, 'Cost Averages'!$D$4:$D$103,'Cost Averages'!$E$4:$E$103, "FALSE"),G1110)</f>
        <v>36</v>
      </c>
      <c r="I1110">
        <f t="shared" si="105"/>
        <v>1944</v>
      </c>
      <c r="J1110">
        <f t="shared" si="106"/>
        <v>648</v>
      </c>
      <c r="K1110">
        <f t="shared" si="107"/>
        <v>1296</v>
      </c>
      <c r="L1110" s="2" t="s">
        <v>23</v>
      </c>
      <c r="M1110" t="s">
        <v>379</v>
      </c>
      <c r="N1110" t="s">
        <v>78</v>
      </c>
      <c r="O1110" s="3">
        <v>15.60430546146185</v>
      </c>
      <c r="P1110" t="str">
        <f t="shared" si="102"/>
        <v>E</v>
      </c>
      <c r="Q1110">
        <f t="shared" si="103"/>
        <v>2019</v>
      </c>
      <c r="R1110">
        <f t="shared" si="104"/>
        <v>0</v>
      </c>
    </row>
    <row r="1111" spans="1:18" x14ac:dyDescent="0.25">
      <c r="A1111" s="1">
        <v>43790.503101934934</v>
      </c>
      <c r="B1111" s="2" t="s">
        <v>3079</v>
      </c>
      <c r="C1111" t="s">
        <v>64</v>
      </c>
      <c r="D1111">
        <v>18</v>
      </c>
      <c r="E1111">
        <v>352</v>
      </c>
      <c r="F1111">
        <f>IF(E1111="",_xlfn.XLOOKUP(C1111,'Price Averages'!$D$4:$D$103,'Price Averages'!$E$4:$E$103, "FALSE"), E1111)</f>
        <v>352</v>
      </c>
      <c r="G1111" t="s">
        <v>32</v>
      </c>
      <c r="H1111">
        <f>IF(G1111="", _xlfn.XLOOKUP(C1111, 'Cost Averages'!$D$4:$D$103,'Cost Averages'!$E$4:$E$103, "FALSE"),G1111)</f>
        <v>88</v>
      </c>
      <c r="I1111">
        <f t="shared" si="105"/>
        <v>6336</v>
      </c>
      <c r="J1111">
        <f t="shared" si="106"/>
        <v>1584</v>
      </c>
      <c r="K1111">
        <f t="shared" si="107"/>
        <v>4752</v>
      </c>
      <c r="L1111" s="2" t="s">
        <v>44</v>
      </c>
      <c r="M1111" t="s">
        <v>173</v>
      </c>
      <c r="N1111" t="s">
        <v>46</v>
      </c>
      <c r="O1111" s="3">
        <v>11.727497850343074</v>
      </c>
      <c r="P1111" t="str">
        <f t="shared" si="102"/>
        <v>E</v>
      </c>
      <c r="Q1111">
        <f t="shared" si="103"/>
        <v>2019</v>
      </c>
      <c r="R1111">
        <f t="shared" si="104"/>
        <v>0</v>
      </c>
    </row>
    <row r="1112" spans="1:18" x14ac:dyDescent="0.25">
      <c r="A1112" s="1">
        <v>43818</v>
      </c>
      <c r="B1112" s="2" t="s">
        <v>3234</v>
      </c>
      <c r="C1112" t="s">
        <v>64</v>
      </c>
      <c r="D1112">
        <v>18</v>
      </c>
      <c r="E1112">
        <v>352</v>
      </c>
      <c r="F1112">
        <f>IF(E1112="",_xlfn.XLOOKUP(C1112,'Price Averages'!$D$4:$D$103,'Price Averages'!$E$4:$E$103, "FALSE"), E1112)</f>
        <v>352</v>
      </c>
      <c r="G1112">
        <v>88</v>
      </c>
      <c r="H1112">
        <f>IF(G1112="", _xlfn.XLOOKUP(C1112, 'Cost Averages'!$D$4:$D$103,'Cost Averages'!$E$4:$E$103, "FALSE"),G1112)</f>
        <v>88</v>
      </c>
      <c r="I1112">
        <f t="shared" si="105"/>
        <v>6336</v>
      </c>
      <c r="J1112">
        <f t="shared" si="106"/>
        <v>1584</v>
      </c>
      <c r="K1112">
        <f t="shared" si="107"/>
        <v>4752</v>
      </c>
      <c r="L1112" s="2" t="s">
        <v>28</v>
      </c>
      <c r="M1112" t="s">
        <v>141</v>
      </c>
      <c r="N1112" t="s">
        <v>50</v>
      </c>
      <c r="O1112" s="3">
        <v>8.1085102757869372</v>
      </c>
      <c r="P1112" t="str">
        <f t="shared" si="102"/>
        <v>E</v>
      </c>
      <c r="Q1112">
        <f t="shared" si="103"/>
        <v>2019</v>
      </c>
      <c r="R1112">
        <f t="shared" si="104"/>
        <v>0</v>
      </c>
    </row>
    <row r="1113" spans="1:18" x14ac:dyDescent="0.25">
      <c r="A1113" s="1">
        <v>43830.644266088602</v>
      </c>
      <c r="B1113" s="2" t="s">
        <v>2839</v>
      </c>
      <c r="C1113" t="s">
        <v>244</v>
      </c>
      <c r="D1113">
        <v>18</v>
      </c>
      <c r="E1113">
        <v>252</v>
      </c>
      <c r="F1113">
        <f>IF(E1113="",_xlfn.XLOOKUP(C1113,'Price Averages'!$D$4:$D$103,'Price Averages'!$E$4:$E$103, "FALSE"), E1113)</f>
        <v>252</v>
      </c>
      <c r="G1113" t="s">
        <v>32</v>
      </c>
      <c r="H1113">
        <f>IF(G1113="", _xlfn.XLOOKUP(C1113, 'Cost Averages'!$D$4:$D$103,'Cost Averages'!$E$4:$E$103, "FALSE"),G1113)</f>
        <v>63</v>
      </c>
      <c r="I1113">
        <f t="shared" si="105"/>
        <v>4536</v>
      </c>
      <c r="J1113">
        <f t="shared" si="106"/>
        <v>1134</v>
      </c>
      <c r="K1113">
        <f t="shared" si="107"/>
        <v>3402</v>
      </c>
      <c r="L1113" s="2" t="s">
        <v>44</v>
      </c>
      <c r="M1113" t="s">
        <v>461</v>
      </c>
      <c r="N1113" t="s">
        <v>56</v>
      </c>
      <c r="O1113" s="3">
        <v>7.9963422143733238</v>
      </c>
      <c r="P1113" t="str">
        <f t="shared" si="102"/>
        <v>E</v>
      </c>
      <c r="Q1113">
        <f t="shared" si="103"/>
        <v>2019</v>
      </c>
      <c r="R1113">
        <f t="shared" si="104"/>
        <v>0</v>
      </c>
    </row>
    <row r="1114" spans="1:18" x14ac:dyDescent="0.25">
      <c r="A1114" s="1">
        <v>43783.31384413132</v>
      </c>
      <c r="B1114" s="2" t="s">
        <v>912</v>
      </c>
      <c r="C1114" t="s">
        <v>423</v>
      </c>
      <c r="D1114">
        <v>18</v>
      </c>
      <c r="E1114">
        <v>356</v>
      </c>
      <c r="F1114">
        <f>IF(E1114="",_xlfn.XLOOKUP(C1114,'Price Averages'!$D$4:$D$103,'Price Averages'!$E$4:$E$103, "FALSE"), E1114)</f>
        <v>356</v>
      </c>
      <c r="G1114">
        <v>89</v>
      </c>
      <c r="H1114">
        <f>IF(G1114="", _xlfn.XLOOKUP(C1114, 'Cost Averages'!$D$4:$D$103,'Cost Averages'!$E$4:$E$103, "FALSE"),G1114)</f>
        <v>89</v>
      </c>
      <c r="I1114">
        <f t="shared" si="105"/>
        <v>6408</v>
      </c>
      <c r="J1114">
        <f t="shared" si="106"/>
        <v>1602</v>
      </c>
      <c r="K1114">
        <f t="shared" si="107"/>
        <v>4806</v>
      </c>
      <c r="L1114" s="2" t="s">
        <v>23</v>
      </c>
      <c r="M1114" t="s">
        <v>323</v>
      </c>
      <c r="N1114" t="s">
        <v>50</v>
      </c>
      <c r="O1114" s="3">
        <v>15.18789248529443</v>
      </c>
      <c r="P1114" t="str">
        <f t="shared" si="102"/>
        <v>E</v>
      </c>
      <c r="Q1114">
        <f t="shared" si="103"/>
        <v>2019</v>
      </c>
      <c r="R1114">
        <f t="shared" si="104"/>
        <v>0</v>
      </c>
    </row>
    <row r="1115" spans="1:18" x14ac:dyDescent="0.25">
      <c r="A1115" s="1">
        <v>43619.21352931732</v>
      </c>
      <c r="B1115" s="2" t="s">
        <v>1585</v>
      </c>
      <c r="C1115" t="s">
        <v>536</v>
      </c>
      <c r="D1115">
        <v>18</v>
      </c>
      <c r="E1115">
        <v>267</v>
      </c>
      <c r="F1115">
        <f>IF(E1115="",_xlfn.XLOOKUP(C1115,'Price Averages'!$D$4:$D$103,'Price Averages'!$E$4:$E$103, "FALSE"), E1115)</f>
        <v>267</v>
      </c>
      <c r="G1115">
        <v>89</v>
      </c>
      <c r="H1115">
        <f>IF(G1115="", _xlfn.XLOOKUP(C1115, 'Cost Averages'!$D$4:$D$103,'Cost Averages'!$E$4:$E$103, "FALSE"),G1115)</f>
        <v>89</v>
      </c>
      <c r="I1115">
        <f t="shared" si="105"/>
        <v>4806</v>
      </c>
      <c r="J1115">
        <f t="shared" si="106"/>
        <v>1602</v>
      </c>
      <c r="K1115">
        <f t="shared" si="107"/>
        <v>3204</v>
      </c>
      <c r="L1115" s="2" t="s">
        <v>28</v>
      </c>
      <c r="M1115" t="s">
        <v>895</v>
      </c>
      <c r="N1115" t="s">
        <v>50</v>
      </c>
      <c r="O1115" s="3">
        <v>11.952554704438674</v>
      </c>
      <c r="P1115" t="str">
        <f t="shared" si="102"/>
        <v>E</v>
      </c>
      <c r="Q1115">
        <f t="shared" si="103"/>
        <v>2019</v>
      </c>
      <c r="R1115">
        <f t="shared" si="104"/>
        <v>0</v>
      </c>
    </row>
    <row r="1116" spans="1:18" x14ac:dyDescent="0.25">
      <c r="A1116" s="1">
        <v>43821</v>
      </c>
      <c r="B1116" s="2" t="s">
        <v>3237</v>
      </c>
      <c r="C1116" t="s">
        <v>83</v>
      </c>
      <c r="D1116">
        <v>18</v>
      </c>
      <c r="E1116">
        <v>300</v>
      </c>
      <c r="F1116">
        <f>IF(E1116="",_xlfn.XLOOKUP(C1116,'Price Averages'!$D$4:$D$103,'Price Averages'!$E$4:$E$103, "FALSE"), E1116)</f>
        <v>300</v>
      </c>
      <c r="G1116">
        <v>75</v>
      </c>
      <c r="H1116">
        <f>IF(G1116="", _xlfn.XLOOKUP(C1116, 'Cost Averages'!$D$4:$D$103,'Cost Averages'!$E$4:$E$103, "FALSE"),G1116)</f>
        <v>75</v>
      </c>
      <c r="I1116">
        <f t="shared" si="105"/>
        <v>5400</v>
      </c>
      <c r="J1116">
        <f t="shared" si="106"/>
        <v>1350</v>
      </c>
      <c r="K1116">
        <f t="shared" si="107"/>
        <v>4050</v>
      </c>
      <c r="L1116" s="2" t="s">
        <v>28</v>
      </c>
      <c r="M1116" t="s">
        <v>120</v>
      </c>
      <c r="N1116" t="s">
        <v>34</v>
      </c>
      <c r="O1116" s="3">
        <v>15.487214309603928</v>
      </c>
      <c r="P1116" t="str">
        <f t="shared" si="102"/>
        <v>E</v>
      </c>
      <c r="Q1116">
        <f t="shared" si="103"/>
        <v>2019</v>
      </c>
      <c r="R1116">
        <f t="shared" si="104"/>
        <v>0</v>
      </c>
    </row>
    <row r="1117" spans="1:18" x14ac:dyDescent="0.25">
      <c r="A1117" s="1">
        <v>43828.03194774811</v>
      </c>
      <c r="B1117" s="2" t="s">
        <v>969</v>
      </c>
      <c r="C1117" t="s">
        <v>210</v>
      </c>
      <c r="D1117">
        <v>18</v>
      </c>
      <c r="E1117">
        <v>264</v>
      </c>
      <c r="F1117">
        <f>IF(E1117="",_xlfn.XLOOKUP(C1117,'Price Averages'!$D$4:$D$103,'Price Averages'!$E$4:$E$103, "FALSE"), E1117)</f>
        <v>264</v>
      </c>
      <c r="G1117">
        <v>88</v>
      </c>
      <c r="H1117">
        <f>IF(G1117="", _xlfn.XLOOKUP(C1117, 'Cost Averages'!$D$4:$D$103,'Cost Averages'!$E$4:$E$103, "FALSE"),G1117)</f>
        <v>88</v>
      </c>
      <c r="I1117">
        <f t="shared" si="105"/>
        <v>4752</v>
      </c>
      <c r="J1117">
        <f t="shared" si="106"/>
        <v>1584</v>
      </c>
      <c r="K1117">
        <f t="shared" si="107"/>
        <v>3168</v>
      </c>
      <c r="L1117" s="2" t="s">
        <v>44</v>
      </c>
      <c r="M1117" t="s">
        <v>123</v>
      </c>
      <c r="N1117" t="s">
        <v>25</v>
      </c>
      <c r="O1117" s="3">
        <v>12.844063202784817</v>
      </c>
      <c r="P1117" t="str">
        <f t="shared" si="102"/>
        <v>E</v>
      </c>
      <c r="Q1117">
        <f t="shared" si="103"/>
        <v>2019</v>
      </c>
      <c r="R1117">
        <f t="shared" si="104"/>
        <v>0</v>
      </c>
    </row>
    <row r="1118" spans="1:18" x14ac:dyDescent="0.25">
      <c r="A1118" s="1">
        <v>43571.104270554919</v>
      </c>
      <c r="B1118" s="2" t="s">
        <v>404</v>
      </c>
      <c r="C1118" t="s">
        <v>39</v>
      </c>
      <c r="D1118">
        <v>18</v>
      </c>
      <c r="E1118">
        <v>231</v>
      </c>
      <c r="F1118">
        <f>IF(E1118="",_xlfn.XLOOKUP(C1118,'Price Averages'!$D$4:$D$103,'Price Averages'!$E$4:$E$103, "FALSE"), E1118)</f>
        <v>231</v>
      </c>
      <c r="G1118" t="s">
        <v>32</v>
      </c>
      <c r="H1118">
        <f>IF(G1118="", _xlfn.XLOOKUP(C1118, 'Cost Averages'!$D$4:$D$103,'Cost Averages'!$E$4:$E$103, "FALSE"),G1118)</f>
        <v>77</v>
      </c>
      <c r="I1118">
        <f t="shared" si="105"/>
        <v>4158</v>
      </c>
      <c r="J1118">
        <f t="shared" si="106"/>
        <v>1386</v>
      </c>
      <c r="K1118">
        <f t="shared" si="107"/>
        <v>2772</v>
      </c>
      <c r="L1118" s="2" t="s">
        <v>28</v>
      </c>
      <c r="M1118" t="s">
        <v>405</v>
      </c>
      <c r="N1118" t="s">
        <v>56</v>
      </c>
      <c r="O1118" s="3">
        <v>12.682358648534777</v>
      </c>
      <c r="P1118" t="str">
        <f t="shared" si="102"/>
        <v>E</v>
      </c>
      <c r="Q1118">
        <f t="shared" si="103"/>
        <v>2019</v>
      </c>
      <c r="R1118">
        <f t="shared" si="104"/>
        <v>0</v>
      </c>
    </row>
    <row r="1119" spans="1:18" x14ac:dyDescent="0.25">
      <c r="A1119" s="1">
        <v>43661.211440161678</v>
      </c>
      <c r="B1119" s="2" t="s">
        <v>1593</v>
      </c>
      <c r="C1119" t="s">
        <v>93</v>
      </c>
      <c r="D1119">
        <v>18</v>
      </c>
      <c r="E1119">
        <v>50</v>
      </c>
      <c r="F1119">
        <f>IF(E1119="",_xlfn.XLOOKUP(C1119,'Price Averages'!$D$4:$D$103,'Price Averages'!$E$4:$E$103, "FALSE"), E1119)</f>
        <v>50</v>
      </c>
      <c r="G1119">
        <v>25</v>
      </c>
      <c r="H1119">
        <f>IF(G1119="", _xlfn.XLOOKUP(C1119, 'Cost Averages'!$D$4:$D$103,'Cost Averages'!$E$4:$E$103, "FALSE"),G1119)</f>
        <v>25</v>
      </c>
      <c r="I1119">
        <f t="shared" si="105"/>
        <v>900</v>
      </c>
      <c r="J1119">
        <f t="shared" si="106"/>
        <v>450</v>
      </c>
      <c r="K1119">
        <f t="shared" si="107"/>
        <v>450</v>
      </c>
      <c r="L1119" s="2" t="s">
        <v>23</v>
      </c>
      <c r="M1119" t="s">
        <v>531</v>
      </c>
      <c r="N1119" t="s">
        <v>41</v>
      </c>
      <c r="O1119" s="3">
        <v>10.954865572729823</v>
      </c>
      <c r="P1119" t="str">
        <f t="shared" si="102"/>
        <v>E</v>
      </c>
      <c r="Q1119">
        <f t="shared" si="103"/>
        <v>2019</v>
      </c>
      <c r="R1119">
        <f t="shared" si="104"/>
        <v>0</v>
      </c>
    </row>
    <row r="1120" spans="1:18" x14ac:dyDescent="0.25">
      <c r="A1120" s="1">
        <v>43489.560634911082</v>
      </c>
      <c r="B1120" s="2" t="s">
        <v>927</v>
      </c>
      <c r="C1120" t="s">
        <v>402</v>
      </c>
      <c r="D1120">
        <v>18</v>
      </c>
      <c r="E1120">
        <v>84</v>
      </c>
      <c r="F1120">
        <f>IF(E1120="",_xlfn.XLOOKUP(C1120,'Price Averages'!$D$4:$D$103,'Price Averages'!$E$4:$E$103, "FALSE"), E1120)</f>
        <v>84</v>
      </c>
      <c r="G1120">
        <v>21</v>
      </c>
      <c r="H1120">
        <f>IF(G1120="", _xlfn.XLOOKUP(C1120, 'Cost Averages'!$D$4:$D$103,'Cost Averages'!$E$4:$E$103, "FALSE"),G1120)</f>
        <v>21</v>
      </c>
      <c r="I1120">
        <f t="shared" si="105"/>
        <v>1512</v>
      </c>
      <c r="J1120">
        <f t="shared" si="106"/>
        <v>378</v>
      </c>
      <c r="K1120">
        <f t="shared" si="107"/>
        <v>1134</v>
      </c>
      <c r="L1120" s="2" t="s">
        <v>28</v>
      </c>
      <c r="M1120" t="s">
        <v>197</v>
      </c>
      <c r="N1120" t="s">
        <v>25</v>
      </c>
      <c r="O1120" s="3">
        <v>12.007834550770397</v>
      </c>
      <c r="P1120" t="str">
        <f t="shared" si="102"/>
        <v>E</v>
      </c>
      <c r="Q1120">
        <f t="shared" si="103"/>
        <v>2019</v>
      </c>
      <c r="R1120">
        <f t="shared" si="104"/>
        <v>0</v>
      </c>
    </row>
    <row r="1121" spans="1:18" x14ac:dyDescent="0.25">
      <c r="A1121" s="1">
        <v>43558.264057449582</v>
      </c>
      <c r="B1121" s="2" t="s">
        <v>1509</v>
      </c>
      <c r="C1121" t="s">
        <v>80</v>
      </c>
      <c r="D1121">
        <v>18</v>
      </c>
      <c r="E1121">
        <v>210</v>
      </c>
      <c r="F1121">
        <f>IF(E1121="",_xlfn.XLOOKUP(C1121,'Price Averages'!$D$4:$D$103,'Price Averages'!$E$4:$E$103, "FALSE"), E1121)</f>
        <v>210</v>
      </c>
      <c r="G1121">
        <v>70</v>
      </c>
      <c r="H1121">
        <f>IF(G1121="", _xlfn.XLOOKUP(C1121, 'Cost Averages'!$D$4:$D$103,'Cost Averages'!$E$4:$E$103, "FALSE"),G1121)</f>
        <v>70</v>
      </c>
      <c r="I1121">
        <f t="shared" si="105"/>
        <v>3780</v>
      </c>
      <c r="J1121">
        <f t="shared" si="106"/>
        <v>1260</v>
      </c>
      <c r="K1121">
        <f t="shared" si="107"/>
        <v>2520</v>
      </c>
      <c r="L1121" s="2" t="s">
        <v>23</v>
      </c>
      <c r="M1121" t="s">
        <v>701</v>
      </c>
      <c r="N1121" t="s">
        <v>78</v>
      </c>
      <c r="O1121" s="3">
        <v>12.658317415198635</v>
      </c>
      <c r="P1121" t="str">
        <f t="shared" si="102"/>
        <v>E</v>
      </c>
      <c r="Q1121">
        <f t="shared" si="103"/>
        <v>2019</v>
      </c>
      <c r="R1121">
        <f t="shared" si="104"/>
        <v>0</v>
      </c>
    </row>
    <row r="1122" spans="1:18" x14ac:dyDescent="0.25">
      <c r="A1122" s="1">
        <v>43616.1320752143</v>
      </c>
      <c r="B1122" s="2" t="s">
        <v>2435</v>
      </c>
      <c r="C1122" t="s">
        <v>80</v>
      </c>
      <c r="D1122">
        <v>18</v>
      </c>
      <c r="E1122">
        <v>210</v>
      </c>
      <c r="F1122">
        <f>IF(E1122="",_xlfn.XLOOKUP(C1122,'Price Averages'!$D$4:$D$103,'Price Averages'!$E$4:$E$103, "FALSE"), E1122)</f>
        <v>210</v>
      </c>
      <c r="G1122">
        <v>70</v>
      </c>
      <c r="H1122">
        <f>IF(G1122="", _xlfn.XLOOKUP(C1122, 'Cost Averages'!$D$4:$D$103,'Cost Averages'!$E$4:$E$103, "FALSE"),G1122)</f>
        <v>70</v>
      </c>
      <c r="I1122">
        <f t="shared" si="105"/>
        <v>3780</v>
      </c>
      <c r="J1122">
        <f t="shared" si="106"/>
        <v>1260</v>
      </c>
      <c r="K1122">
        <f t="shared" si="107"/>
        <v>2520</v>
      </c>
      <c r="L1122" s="2" t="s">
        <v>44</v>
      </c>
      <c r="M1122" t="s">
        <v>554</v>
      </c>
      <c r="N1122" t="s">
        <v>41</v>
      </c>
      <c r="O1122" s="3">
        <v>11.808681852148307</v>
      </c>
      <c r="P1122" t="str">
        <f t="shared" si="102"/>
        <v>E</v>
      </c>
      <c r="Q1122">
        <f t="shared" si="103"/>
        <v>2019</v>
      </c>
      <c r="R1122">
        <f t="shared" si="104"/>
        <v>0</v>
      </c>
    </row>
    <row r="1123" spans="1:18" x14ac:dyDescent="0.25">
      <c r="A1123" s="1">
        <v>43806.840602403245</v>
      </c>
      <c r="B1123" s="2" t="s">
        <v>1374</v>
      </c>
      <c r="C1123" t="s">
        <v>240</v>
      </c>
      <c r="D1123">
        <v>18</v>
      </c>
      <c r="E1123">
        <v>132</v>
      </c>
      <c r="F1123">
        <f>IF(E1123="",_xlfn.XLOOKUP(C1123,'Price Averages'!$D$4:$D$103,'Price Averages'!$E$4:$E$103, "FALSE"), E1123)</f>
        <v>132</v>
      </c>
      <c r="G1123">
        <v>44</v>
      </c>
      <c r="H1123">
        <f>IF(G1123="", _xlfn.XLOOKUP(C1123, 'Cost Averages'!$D$4:$D$103,'Cost Averages'!$E$4:$E$103, "FALSE"),G1123)</f>
        <v>44</v>
      </c>
      <c r="I1123">
        <f t="shared" si="105"/>
        <v>2376</v>
      </c>
      <c r="J1123">
        <f t="shared" si="106"/>
        <v>792</v>
      </c>
      <c r="K1123">
        <f t="shared" si="107"/>
        <v>1584</v>
      </c>
      <c r="L1123" s="2" t="s">
        <v>28</v>
      </c>
      <c r="M1123" t="s">
        <v>415</v>
      </c>
      <c r="N1123" t="s">
        <v>78</v>
      </c>
      <c r="O1123" s="3">
        <v>10.813269600021069</v>
      </c>
      <c r="P1123" t="str">
        <f t="shared" si="102"/>
        <v>E</v>
      </c>
      <c r="Q1123">
        <f t="shared" si="103"/>
        <v>2019</v>
      </c>
      <c r="R1123">
        <f t="shared" si="104"/>
        <v>0</v>
      </c>
    </row>
    <row r="1124" spans="1:18" x14ac:dyDescent="0.25">
      <c r="A1124" s="1">
        <v>43594.60184463652</v>
      </c>
      <c r="B1124" s="2" t="s">
        <v>761</v>
      </c>
      <c r="C1124" t="s">
        <v>280</v>
      </c>
      <c r="D1124">
        <v>18</v>
      </c>
      <c r="E1124" t="s">
        <v>32</v>
      </c>
      <c r="F1124">
        <f>IF(E1124="",_xlfn.XLOOKUP(C1124,'Price Averages'!$D$4:$D$103,'Price Averages'!$E$4:$E$103, "FALSE"), E1124)</f>
        <v>48</v>
      </c>
      <c r="G1124">
        <v>24</v>
      </c>
      <c r="H1124">
        <f>IF(G1124="", _xlfn.XLOOKUP(C1124, 'Cost Averages'!$D$4:$D$103,'Cost Averages'!$E$4:$E$103, "FALSE"),G1124)</f>
        <v>24</v>
      </c>
      <c r="I1124">
        <f t="shared" si="105"/>
        <v>864</v>
      </c>
      <c r="J1124">
        <f t="shared" si="106"/>
        <v>432</v>
      </c>
      <c r="K1124">
        <f t="shared" si="107"/>
        <v>432</v>
      </c>
      <c r="L1124" s="2" t="s">
        <v>28</v>
      </c>
      <c r="M1124" t="s">
        <v>346</v>
      </c>
      <c r="N1124" t="s">
        <v>34</v>
      </c>
      <c r="O1124" s="3">
        <v>13.518413464873573</v>
      </c>
      <c r="P1124" t="str">
        <f t="shared" si="102"/>
        <v>E</v>
      </c>
      <c r="Q1124">
        <f t="shared" si="103"/>
        <v>2019</v>
      </c>
      <c r="R1124">
        <f t="shared" si="104"/>
        <v>0</v>
      </c>
    </row>
    <row r="1125" spans="1:18" x14ac:dyDescent="0.25">
      <c r="A1125" s="1">
        <v>43719.25162780971</v>
      </c>
      <c r="B1125" s="2" t="s">
        <v>1929</v>
      </c>
      <c r="C1125" t="s">
        <v>280</v>
      </c>
      <c r="D1125">
        <v>18</v>
      </c>
      <c r="E1125">
        <v>48</v>
      </c>
      <c r="F1125">
        <f>IF(E1125="",_xlfn.XLOOKUP(C1125,'Price Averages'!$D$4:$D$103,'Price Averages'!$E$4:$E$103, "FALSE"), E1125)</f>
        <v>48</v>
      </c>
      <c r="G1125">
        <v>24</v>
      </c>
      <c r="H1125">
        <f>IF(G1125="", _xlfn.XLOOKUP(C1125, 'Cost Averages'!$D$4:$D$103,'Cost Averages'!$E$4:$E$103, "FALSE"),G1125)</f>
        <v>24</v>
      </c>
      <c r="I1125">
        <f t="shared" si="105"/>
        <v>864</v>
      </c>
      <c r="J1125">
        <f t="shared" si="106"/>
        <v>432</v>
      </c>
      <c r="K1125">
        <f t="shared" si="107"/>
        <v>432</v>
      </c>
      <c r="L1125" s="2" t="s">
        <v>28</v>
      </c>
      <c r="M1125" t="s">
        <v>103</v>
      </c>
      <c r="N1125" t="s">
        <v>46</v>
      </c>
      <c r="O1125" s="3">
        <v>13.407340878370247</v>
      </c>
      <c r="P1125" t="str">
        <f t="shared" si="102"/>
        <v>E</v>
      </c>
      <c r="Q1125">
        <f t="shared" si="103"/>
        <v>2019</v>
      </c>
      <c r="R1125">
        <f t="shared" si="104"/>
        <v>0</v>
      </c>
    </row>
    <row r="1126" spans="1:18" x14ac:dyDescent="0.25">
      <c r="A1126" s="1">
        <v>43785.422113441491</v>
      </c>
      <c r="B1126" s="2" t="s">
        <v>1555</v>
      </c>
      <c r="C1126" t="s">
        <v>291</v>
      </c>
      <c r="D1126">
        <v>18</v>
      </c>
      <c r="E1126">
        <v>225</v>
      </c>
      <c r="F1126">
        <f>IF(E1126="",_xlfn.XLOOKUP(C1126,'Price Averages'!$D$4:$D$103,'Price Averages'!$E$4:$E$103, "FALSE"), E1126)</f>
        <v>225</v>
      </c>
      <c r="G1126">
        <v>75</v>
      </c>
      <c r="H1126">
        <f>IF(G1126="", _xlfn.XLOOKUP(C1126, 'Cost Averages'!$D$4:$D$103,'Cost Averages'!$E$4:$E$103, "FALSE"),G1126)</f>
        <v>75</v>
      </c>
      <c r="I1126">
        <f t="shared" si="105"/>
        <v>4050</v>
      </c>
      <c r="J1126">
        <f t="shared" si="106"/>
        <v>1350</v>
      </c>
      <c r="K1126">
        <f t="shared" si="107"/>
        <v>2700</v>
      </c>
      <c r="L1126" s="2" t="s">
        <v>44</v>
      </c>
      <c r="M1126" t="s">
        <v>1014</v>
      </c>
      <c r="N1126" t="s">
        <v>41</v>
      </c>
      <c r="O1126" s="3">
        <v>15.268550004010105</v>
      </c>
      <c r="P1126" t="str">
        <f t="shared" si="102"/>
        <v>E</v>
      </c>
      <c r="Q1126">
        <f t="shared" si="103"/>
        <v>2019</v>
      </c>
      <c r="R1126">
        <f t="shared" si="104"/>
        <v>0</v>
      </c>
    </row>
    <row r="1127" spans="1:18" x14ac:dyDescent="0.25">
      <c r="A1127" s="1">
        <v>43761.948741184293</v>
      </c>
      <c r="B1127" s="2" t="s">
        <v>2125</v>
      </c>
      <c r="C1127" t="s">
        <v>575</v>
      </c>
      <c r="D1127">
        <v>18</v>
      </c>
      <c r="E1127">
        <v>57</v>
      </c>
      <c r="F1127">
        <f>IF(E1127="",_xlfn.XLOOKUP(C1127,'Price Averages'!$D$4:$D$103,'Price Averages'!$E$4:$E$103, "FALSE"), E1127)</f>
        <v>57</v>
      </c>
      <c r="G1127">
        <v>19</v>
      </c>
      <c r="H1127">
        <f>IF(G1127="", _xlfn.XLOOKUP(C1127, 'Cost Averages'!$D$4:$D$103,'Cost Averages'!$E$4:$E$103, "FALSE"),G1127)</f>
        <v>19</v>
      </c>
      <c r="I1127">
        <f t="shared" si="105"/>
        <v>1026</v>
      </c>
      <c r="J1127">
        <f t="shared" si="106"/>
        <v>342</v>
      </c>
      <c r="K1127">
        <f t="shared" si="107"/>
        <v>684</v>
      </c>
      <c r="L1127" s="2" t="s">
        <v>28</v>
      </c>
      <c r="M1127" t="s">
        <v>1130</v>
      </c>
      <c r="N1127" t="s">
        <v>56</v>
      </c>
      <c r="O1127" s="3">
        <v>13.601235361661526</v>
      </c>
      <c r="P1127" t="str">
        <f t="shared" si="102"/>
        <v>E</v>
      </c>
      <c r="Q1127">
        <f t="shared" si="103"/>
        <v>2019</v>
      </c>
      <c r="R1127">
        <f t="shared" si="104"/>
        <v>0</v>
      </c>
    </row>
    <row r="1128" spans="1:18" x14ac:dyDescent="0.25">
      <c r="A1128" s="1">
        <v>43526.088646515025</v>
      </c>
      <c r="B1128" s="2" t="s">
        <v>1815</v>
      </c>
      <c r="C1128" t="s">
        <v>235</v>
      </c>
      <c r="D1128">
        <v>18</v>
      </c>
      <c r="E1128" t="s">
        <v>32</v>
      </c>
      <c r="F1128">
        <f>IF(E1128="",_xlfn.XLOOKUP(C1128,'Price Averages'!$D$4:$D$103,'Price Averages'!$E$4:$E$103, "FALSE"), E1128)</f>
        <v>90</v>
      </c>
      <c r="G1128">
        <v>45</v>
      </c>
      <c r="H1128">
        <f>IF(G1128="", _xlfn.XLOOKUP(C1128, 'Cost Averages'!$D$4:$D$103,'Cost Averages'!$E$4:$E$103, "FALSE"),G1128)</f>
        <v>45</v>
      </c>
      <c r="I1128">
        <f t="shared" si="105"/>
        <v>1620</v>
      </c>
      <c r="J1128">
        <f t="shared" si="106"/>
        <v>810</v>
      </c>
      <c r="K1128">
        <f t="shared" si="107"/>
        <v>810</v>
      </c>
      <c r="L1128" s="2" t="s">
        <v>44</v>
      </c>
      <c r="M1128" t="s">
        <v>310</v>
      </c>
      <c r="N1128" t="s">
        <v>25</v>
      </c>
      <c r="O1128" s="3">
        <v>9.0350666811770921</v>
      </c>
      <c r="P1128" t="str">
        <f t="shared" si="102"/>
        <v>E</v>
      </c>
      <c r="Q1128">
        <f t="shared" si="103"/>
        <v>2019</v>
      </c>
      <c r="R1128">
        <f t="shared" si="104"/>
        <v>0</v>
      </c>
    </row>
    <row r="1129" spans="1:18" x14ac:dyDescent="0.25">
      <c r="A1129" s="1">
        <v>43631.373989220345</v>
      </c>
      <c r="B1129" s="2" t="s">
        <v>1499</v>
      </c>
      <c r="C1129" t="s">
        <v>117</v>
      </c>
      <c r="D1129">
        <v>18</v>
      </c>
      <c r="E1129">
        <v>176</v>
      </c>
      <c r="F1129">
        <f>IF(E1129="",_xlfn.XLOOKUP(C1129,'Price Averages'!$D$4:$D$103,'Price Averages'!$E$4:$E$103, "FALSE"), E1129)</f>
        <v>176</v>
      </c>
      <c r="G1129">
        <v>88</v>
      </c>
      <c r="H1129">
        <f>IF(G1129="", _xlfn.XLOOKUP(C1129, 'Cost Averages'!$D$4:$D$103,'Cost Averages'!$E$4:$E$103, "FALSE"),G1129)</f>
        <v>88</v>
      </c>
      <c r="I1129">
        <f t="shared" si="105"/>
        <v>3168</v>
      </c>
      <c r="J1129">
        <f t="shared" si="106"/>
        <v>1584</v>
      </c>
      <c r="K1129">
        <f t="shared" si="107"/>
        <v>1584</v>
      </c>
      <c r="L1129" s="2" t="s">
        <v>44</v>
      </c>
      <c r="M1129" t="s">
        <v>737</v>
      </c>
      <c r="N1129" t="s">
        <v>25</v>
      </c>
      <c r="O1129" s="3">
        <v>9.1057685343725456</v>
      </c>
      <c r="P1129" t="str">
        <f t="shared" si="102"/>
        <v>E</v>
      </c>
      <c r="Q1129">
        <f t="shared" si="103"/>
        <v>2019</v>
      </c>
      <c r="R1129">
        <f t="shared" si="104"/>
        <v>0</v>
      </c>
    </row>
    <row r="1130" spans="1:18" x14ac:dyDescent="0.25">
      <c r="A1130" s="1">
        <v>43547.290315291553</v>
      </c>
      <c r="B1130" s="2" t="s">
        <v>3128</v>
      </c>
      <c r="C1130" t="s">
        <v>27</v>
      </c>
      <c r="D1130">
        <v>18</v>
      </c>
      <c r="E1130">
        <v>102</v>
      </c>
      <c r="F1130">
        <f>IF(E1130="",_xlfn.XLOOKUP(C1130,'Price Averages'!$D$4:$D$103,'Price Averages'!$E$4:$E$103, "FALSE"), E1130)</f>
        <v>102</v>
      </c>
      <c r="G1130">
        <v>51</v>
      </c>
      <c r="H1130">
        <f>IF(G1130="", _xlfn.XLOOKUP(C1130, 'Cost Averages'!$D$4:$D$103,'Cost Averages'!$E$4:$E$103, "FALSE"),G1130)</f>
        <v>51</v>
      </c>
      <c r="I1130">
        <f t="shared" si="105"/>
        <v>1836</v>
      </c>
      <c r="J1130">
        <f t="shared" si="106"/>
        <v>918</v>
      </c>
      <c r="K1130">
        <f t="shared" si="107"/>
        <v>918</v>
      </c>
      <c r="L1130" s="2" t="s">
        <v>44</v>
      </c>
      <c r="M1130" t="s">
        <v>363</v>
      </c>
      <c r="N1130" t="s">
        <v>50</v>
      </c>
      <c r="O1130" s="3">
        <v>12.004541523616258</v>
      </c>
      <c r="P1130" t="str">
        <f t="shared" si="102"/>
        <v>E</v>
      </c>
      <c r="Q1130">
        <f t="shared" si="103"/>
        <v>2019</v>
      </c>
      <c r="R1130">
        <f t="shared" si="104"/>
        <v>0</v>
      </c>
    </row>
    <row r="1131" spans="1:18" x14ac:dyDescent="0.25">
      <c r="A1131" s="1">
        <v>43614.450733577905</v>
      </c>
      <c r="B1131" s="2" t="s">
        <v>2542</v>
      </c>
      <c r="C1131" t="s">
        <v>85</v>
      </c>
      <c r="D1131">
        <v>18</v>
      </c>
      <c r="E1131">
        <v>204</v>
      </c>
      <c r="F1131">
        <f>IF(E1131="",_xlfn.XLOOKUP(C1131,'Price Averages'!$D$4:$D$103,'Price Averages'!$E$4:$E$103, "FALSE"), E1131)</f>
        <v>204</v>
      </c>
      <c r="G1131">
        <v>51</v>
      </c>
      <c r="H1131">
        <f>IF(G1131="", _xlfn.XLOOKUP(C1131, 'Cost Averages'!$D$4:$D$103,'Cost Averages'!$E$4:$E$103, "FALSE"),G1131)</f>
        <v>51</v>
      </c>
      <c r="I1131">
        <f t="shared" si="105"/>
        <v>3672</v>
      </c>
      <c r="J1131">
        <f t="shared" si="106"/>
        <v>918</v>
      </c>
      <c r="K1131">
        <f t="shared" si="107"/>
        <v>2754</v>
      </c>
      <c r="L1131" s="2" t="s">
        <v>28</v>
      </c>
      <c r="M1131" t="s">
        <v>1004</v>
      </c>
      <c r="N1131" t="s">
        <v>25</v>
      </c>
      <c r="O1131" s="3">
        <v>14.538471643780088</v>
      </c>
      <c r="P1131" t="str">
        <f t="shared" si="102"/>
        <v>E</v>
      </c>
      <c r="Q1131">
        <f t="shared" si="103"/>
        <v>2019</v>
      </c>
      <c r="R1131">
        <f t="shared" si="104"/>
        <v>0</v>
      </c>
    </row>
    <row r="1132" spans="1:18" x14ac:dyDescent="0.25">
      <c r="A1132" s="1">
        <v>43625.594721239271</v>
      </c>
      <c r="B1132" s="2" t="s">
        <v>1920</v>
      </c>
      <c r="C1132" t="s">
        <v>320</v>
      </c>
      <c r="D1132">
        <v>18</v>
      </c>
      <c r="E1132" t="s">
        <v>32</v>
      </c>
      <c r="F1132">
        <f>IF(E1132="",_xlfn.XLOOKUP(C1132,'Price Averages'!$D$4:$D$103,'Price Averages'!$E$4:$E$103, "FALSE"), E1132)</f>
        <v>124</v>
      </c>
      <c r="G1132">
        <v>62</v>
      </c>
      <c r="H1132">
        <f>IF(G1132="", _xlfn.XLOOKUP(C1132, 'Cost Averages'!$D$4:$D$103,'Cost Averages'!$E$4:$E$103, "FALSE"),G1132)</f>
        <v>62</v>
      </c>
      <c r="I1132">
        <f t="shared" si="105"/>
        <v>2232</v>
      </c>
      <c r="J1132">
        <f t="shared" si="106"/>
        <v>1116</v>
      </c>
      <c r="K1132">
        <f t="shared" si="107"/>
        <v>1116</v>
      </c>
      <c r="L1132" s="2" t="s">
        <v>28</v>
      </c>
      <c r="M1132" t="s">
        <v>71</v>
      </c>
      <c r="N1132" t="s">
        <v>56</v>
      </c>
      <c r="O1132" s="3">
        <v>12.163730387337393</v>
      </c>
      <c r="P1132" t="str">
        <f t="shared" si="102"/>
        <v>E</v>
      </c>
      <c r="Q1132">
        <f t="shared" si="103"/>
        <v>2019</v>
      </c>
      <c r="R1132">
        <f t="shared" si="104"/>
        <v>0</v>
      </c>
    </row>
    <row r="1133" spans="1:18" x14ac:dyDescent="0.25">
      <c r="A1133" s="1">
        <v>43828.570660130368</v>
      </c>
      <c r="B1133" s="2" t="s">
        <v>1341</v>
      </c>
      <c r="C1133" t="s">
        <v>515</v>
      </c>
      <c r="D1133">
        <v>18</v>
      </c>
      <c r="E1133">
        <v>92</v>
      </c>
      <c r="F1133">
        <f>IF(E1133="",_xlfn.XLOOKUP(C1133,'Price Averages'!$D$4:$D$103,'Price Averages'!$E$4:$E$103, "FALSE"), E1133)</f>
        <v>92</v>
      </c>
      <c r="G1133">
        <v>46</v>
      </c>
      <c r="H1133">
        <f>IF(G1133="", _xlfn.XLOOKUP(C1133, 'Cost Averages'!$D$4:$D$103,'Cost Averages'!$E$4:$E$103, "FALSE"),G1133)</f>
        <v>46</v>
      </c>
      <c r="I1133">
        <f t="shared" si="105"/>
        <v>1656</v>
      </c>
      <c r="J1133">
        <f t="shared" si="106"/>
        <v>828</v>
      </c>
      <c r="K1133">
        <f t="shared" si="107"/>
        <v>828</v>
      </c>
      <c r="L1133" s="2" t="s">
        <v>23</v>
      </c>
      <c r="M1133" t="s">
        <v>349</v>
      </c>
      <c r="N1133" t="s">
        <v>78</v>
      </c>
      <c r="O1133" s="3">
        <v>11.986565560885863</v>
      </c>
      <c r="P1133" t="str">
        <f t="shared" si="102"/>
        <v>E</v>
      </c>
      <c r="Q1133">
        <f t="shared" si="103"/>
        <v>2019</v>
      </c>
      <c r="R1133">
        <f t="shared" si="104"/>
        <v>0</v>
      </c>
    </row>
    <row r="1134" spans="1:18" x14ac:dyDescent="0.25">
      <c r="A1134" s="1">
        <v>43685.509514487771</v>
      </c>
      <c r="B1134" s="2" t="s">
        <v>1303</v>
      </c>
      <c r="C1134" t="s">
        <v>152</v>
      </c>
      <c r="D1134">
        <v>18</v>
      </c>
      <c r="E1134" t="s">
        <v>32</v>
      </c>
      <c r="F1134">
        <f>IF(E1134="",_xlfn.XLOOKUP(C1134,'Price Averages'!$D$4:$D$103,'Price Averages'!$E$4:$E$103, "FALSE"), E1134)</f>
        <v>132</v>
      </c>
      <c r="G1134">
        <v>33</v>
      </c>
      <c r="H1134">
        <f>IF(G1134="", _xlfn.XLOOKUP(C1134, 'Cost Averages'!$D$4:$D$103,'Cost Averages'!$E$4:$E$103, "FALSE"),G1134)</f>
        <v>33</v>
      </c>
      <c r="I1134">
        <f t="shared" si="105"/>
        <v>2376</v>
      </c>
      <c r="J1134">
        <f t="shared" si="106"/>
        <v>594</v>
      </c>
      <c r="K1134">
        <f t="shared" si="107"/>
        <v>1782</v>
      </c>
      <c r="L1134" s="2" t="s">
        <v>28</v>
      </c>
      <c r="M1134" t="s">
        <v>271</v>
      </c>
      <c r="N1134" t="s">
        <v>56</v>
      </c>
      <c r="O1134" s="3">
        <v>11.504886852416154</v>
      </c>
      <c r="P1134" t="str">
        <f t="shared" si="102"/>
        <v>E</v>
      </c>
      <c r="Q1134">
        <f t="shared" si="103"/>
        <v>2019</v>
      </c>
      <c r="R1134">
        <f t="shared" si="104"/>
        <v>0</v>
      </c>
    </row>
    <row r="1135" spans="1:18" x14ac:dyDescent="0.25">
      <c r="A1135" s="1">
        <v>43483.30504098333</v>
      </c>
      <c r="B1135" s="2" t="s">
        <v>1530</v>
      </c>
      <c r="C1135" t="s">
        <v>152</v>
      </c>
      <c r="D1135">
        <v>18</v>
      </c>
      <c r="E1135">
        <v>132</v>
      </c>
      <c r="F1135">
        <f>IF(E1135="",_xlfn.XLOOKUP(C1135,'Price Averages'!$D$4:$D$103,'Price Averages'!$E$4:$E$103, "FALSE"), E1135)</f>
        <v>132</v>
      </c>
      <c r="G1135">
        <v>33</v>
      </c>
      <c r="H1135">
        <f>IF(G1135="", _xlfn.XLOOKUP(C1135, 'Cost Averages'!$D$4:$D$103,'Cost Averages'!$E$4:$E$103, "FALSE"),G1135)</f>
        <v>33</v>
      </c>
      <c r="I1135">
        <f t="shared" si="105"/>
        <v>2376</v>
      </c>
      <c r="J1135">
        <f t="shared" si="106"/>
        <v>594</v>
      </c>
      <c r="K1135">
        <f t="shared" si="107"/>
        <v>1782</v>
      </c>
      <c r="L1135" s="2" t="s">
        <v>28</v>
      </c>
      <c r="M1135" t="s">
        <v>238</v>
      </c>
      <c r="N1135" t="s">
        <v>50</v>
      </c>
      <c r="O1135" s="3">
        <v>15.234329552872023</v>
      </c>
      <c r="P1135" t="str">
        <f t="shared" si="102"/>
        <v>E</v>
      </c>
      <c r="Q1135">
        <f t="shared" si="103"/>
        <v>2019</v>
      </c>
      <c r="R1135">
        <f t="shared" si="104"/>
        <v>0</v>
      </c>
    </row>
    <row r="1136" spans="1:18" x14ac:dyDescent="0.25">
      <c r="A1136" s="1">
        <v>43474.505904925456</v>
      </c>
      <c r="B1136" s="2" t="s">
        <v>1433</v>
      </c>
      <c r="C1136" t="s">
        <v>155</v>
      </c>
      <c r="D1136">
        <v>19</v>
      </c>
      <c r="E1136">
        <v>108</v>
      </c>
      <c r="F1136">
        <f>IF(E1136="",_xlfn.XLOOKUP(C1136,'Price Averages'!$D$4:$D$103,'Price Averages'!$E$4:$E$103, "FALSE"), E1136)</f>
        <v>108</v>
      </c>
      <c r="G1136">
        <v>36</v>
      </c>
      <c r="H1136">
        <f>IF(G1136="", _xlfn.XLOOKUP(C1136, 'Cost Averages'!$D$4:$D$103,'Cost Averages'!$E$4:$E$103, "FALSE"),G1136)</f>
        <v>36</v>
      </c>
      <c r="I1136">
        <f t="shared" si="105"/>
        <v>2052</v>
      </c>
      <c r="J1136">
        <f t="shared" si="106"/>
        <v>684</v>
      </c>
      <c r="K1136">
        <f t="shared" si="107"/>
        <v>1368</v>
      </c>
      <c r="L1136" s="2" t="s">
        <v>28</v>
      </c>
      <c r="M1136" t="s">
        <v>854</v>
      </c>
      <c r="N1136" t="s">
        <v>50</v>
      </c>
      <c r="O1136" s="3">
        <v>13.827196127590291</v>
      </c>
      <c r="P1136" t="str">
        <f t="shared" si="102"/>
        <v>E</v>
      </c>
      <c r="Q1136">
        <f t="shared" si="103"/>
        <v>2019</v>
      </c>
      <c r="R1136">
        <f t="shared" si="104"/>
        <v>0</v>
      </c>
    </row>
    <row r="1137" spans="1:18" x14ac:dyDescent="0.25">
      <c r="A1137" s="1">
        <v>43652.429387751581</v>
      </c>
      <c r="B1137" s="2" t="s">
        <v>2324</v>
      </c>
      <c r="C1137" t="s">
        <v>155</v>
      </c>
      <c r="D1137">
        <v>19</v>
      </c>
      <c r="F1137">
        <f>IF(E1137="",_xlfn.XLOOKUP(C1137,'Price Averages'!$D$4:$D$103,'Price Averages'!$E$4:$E$103, "FALSE"), E1137)</f>
        <v>108</v>
      </c>
      <c r="G1137">
        <v>36</v>
      </c>
      <c r="H1137">
        <f>IF(G1137="", _xlfn.XLOOKUP(C1137, 'Cost Averages'!$D$4:$D$103,'Cost Averages'!$E$4:$E$103, "FALSE"),G1137)</f>
        <v>36</v>
      </c>
      <c r="I1137">
        <f t="shared" si="105"/>
        <v>2052</v>
      </c>
      <c r="J1137">
        <f t="shared" si="106"/>
        <v>684</v>
      </c>
      <c r="K1137">
        <f t="shared" si="107"/>
        <v>1368</v>
      </c>
      <c r="L1137" s="2" t="s">
        <v>44</v>
      </c>
      <c r="M1137" t="s">
        <v>337</v>
      </c>
      <c r="N1137" t="s">
        <v>41</v>
      </c>
      <c r="O1137" s="3">
        <v>14.687857652112591</v>
      </c>
      <c r="P1137" t="str">
        <f t="shared" si="102"/>
        <v>E</v>
      </c>
      <c r="Q1137">
        <f t="shared" si="103"/>
        <v>2019</v>
      </c>
      <c r="R1137">
        <f t="shared" si="104"/>
        <v>0</v>
      </c>
    </row>
    <row r="1138" spans="1:18" x14ac:dyDescent="0.25">
      <c r="A1138" s="1">
        <v>43805</v>
      </c>
      <c r="B1138" s="2" t="s">
        <v>3221</v>
      </c>
      <c r="C1138" t="s">
        <v>170</v>
      </c>
      <c r="D1138">
        <v>19</v>
      </c>
      <c r="E1138">
        <v>189</v>
      </c>
      <c r="F1138">
        <f>IF(E1138="",_xlfn.XLOOKUP(C1138,'Price Averages'!$D$4:$D$103,'Price Averages'!$E$4:$E$103, "FALSE"), E1138)</f>
        <v>189</v>
      </c>
      <c r="G1138">
        <v>63</v>
      </c>
      <c r="H1138">
        <f>IF(G1138="", _xlfn.XLOOKUP(C1138, 'Cost Averages'!$D$4:$D$103,'Cost Averages'!$E$4:$E$103, "FALSE"),G1138)</f>
        <v>63</v>
      </c>
      <c r="I1138">
        <f t="shared" si="105"/>
        <v>3591</v>
      </c>
      <c r="J1138">
        <f t="shared" si="106"/>
        <v>1197</v>
      </c>
      <c r="K1138">
        <f t="shared" si="107"/>
        <v>2394</v>
      </c>
      <c r="L1138" s="2" t="s">
        <v>23</v>
      </c>
      <c r="M1138" t="s">
        <v>490</v>
      </c>
      <c r="N1138" t="s">
        <v>50</v>
      </c>
      <c r="O1138" s="3">
        <v>8.0758315802191021</v>
      </c>
      <c r="P1138" t="str">
        <f t="shared" si="102"/>
        <v>E</v>
      </c>
      <c r="Q1138">
        <f t="shared" si="103"/>
        <v>2019</v>
      </c>
      <c r="R1138">
        <f t="shared" si="104"/>
        <v>0</v>
      </c>
    </row>
    <row r="1139" spans="1:18" x14ac:dyDescent="0.25">
      <c r="A1139" s="1">
        <v>43508.421249553299</v>
      </c>
      <c r="B1139" s="2" t="s">
        <v>3066</v>
      </c>
      <c r="C1139" t="s">
        <v>599</v>
      </c>
      <c r="D1139">
        <v>19</v>
      </c>
      <c r="E1139">
        <v>225</v>
      </c>
      <c r="F1139">
        <f>IF(E1139="",_xlfn.XLOOKUP(C1139,'Price Averages'!$D$4:$D$103,'Price Averages'!$E$4:$E$103, "FALSE"), E1139)</f>
        <v>225</v>
      </c>
      <c r="G1139">
        <v>75</v>
      </c>
      <c r="H1139">
        <f>IF(G1139="", _xlfn.XLOOKUP(C1139, 'Cost Averages'!$D$4:$D$103,'Cost Averages'!$E$4:$E$103, "FALSE"),G1139)</f>
        <v>75</v>
      </c>
      <c r="I1139">
        <f t="shared" si="105"/>
        <v>4275</v>
      </c>
      <c r="J1139">
        <f t="shared" si="106"/>
        <v>1425</v>
      </c>
      <c r="K1139">
        <f t="shared" si="107"/>
        <v>2850</v>
      </c>
      <c r="L1139" s="2" t="s">
        <v>44</v>
      </c>
      <c r="M1139" t="s">
        <v>1004</v>
      </c>
      <c r="N1139" t="s">
        <v>25</v>
      </c>
      <c r="O1139" s="3">
        <v>14.538471643780088</v>
      </c>
      <c r="P1139" t="str">
        <f t="shared" si="102"/>
        <v>E</v>
      </c>
      <c r="Q1139">
        <f t="shared" si="103"/>
        <v>2019</v>
      </c>
      <c r="R1139">
        <f t="shared" si="104"/>
        <v>0</v>
      </c>
    </row>
    <row r="1140" spans="1:18" x14ac:dyDescent="0.25">
      <c r="A1140" s="1">
        <v>43573.451146597923</v>
      </c>
      <c r="B1140" s="2" t="s">
        <v>3077</v>
      </c>
      <c r="C1140" t="s">
        <v>73</v>
      </c>
      <c r="D1140">
        <v>19</v>
      </c>
      <c r="E1140">
        <v>166</v>
      </c>
      <c r="F1140">
        <f>IF(E1140="",_xlfn.XLOOKUP(C1140,'Price Averages'!$D$4:$D$103,'Price Averages'!$E$4:$E$103, "FALSE"), E1140)</f>
        <v>166</v>
      </c>
      <c r="G1140">
        <v>83</v>
      </c>
      <c r="H1140">
        <f>IF(G1140="", _xlfn.XLOOKUP(C1140, 'Cost Averages'!$D$4:$D$103,'Cost Averages'!$E$4:$E$103, "FALSE"),G1140)</f>
        <v>83</v>
      </c>
      <c r="I1140">
        <f t="shared" si="105"/>
        <v>3154</v>
      </c>
      <c r="J1140">
        <f t="shared" si="106"/>
        <v>1577</v>
      </c>
      <c r="K1140">
        <f t="shared" si="107"/>
        <v>1577</v>
      </c>
      <c r="L1140" s="2" t="s">
        <v>23</v>
      </c>
      <c r="M1140" t="s">
        <v>1149</v>
      </c>
      <c r="N1140" t="s">
        <v>34</v>
      </c>
      <c r="O1140" s="3">
        <v>10.517826055804084</v>
      </c>
      <c r="P1140" t="str">
        <f t="shared" si="102"/>
        <v>E</v>
      </c>
      <c r="Q1140">
        <f t="shared" si="103"/>
        <v>2019</v>
      </c>
      <c r="R1140">
        <f t="shared" si="104"/>
        <v>0</v>
      </c>
    </row>
    <row r="1141" spans="1:18" x14ac:dyDescent="0.25">
      <c r="A1141" s="1">
        <v>43600.773556034837</v>
      </c>
      <c r="B1141" s="2" t="s">
        <v>877</v>
      </c>
      <c r="C1141" t="s">
        <v>771</v>
      </c>
      <c r="D1141">
        <v>19</v>
      </c>
      <c r="E1141">
        <v>120</v>
      </c>
      <c r="F1141">
        <f>IF(E1141="",_xlfn.XLOOKUP(C1141,'Price Averages'!$D$4:$D$103,'Price Averages'!$E$4:$E$103, "FALSE"), E1141)</f>
        <v>120</v>
      </c>
      <c r="G1141">
        <v>30</v>
      </c>
      <c r="H1141">
        <f>IF(G1141="", _xlfn.XLOOKUP(C1141, 'Cost Averages'!$D$4:$D$103,'Cost Averages'!$E$4:$E$103, "FALSE"),G1141)</f>
        <v>30</v>
      </c>
      <c r="I1141">
        <f t="shared" si="105"/>
        <v>2280</v>
      </c>
      <c r="J1141">
        <f t="shared" si="106"/>
        <v>570</v>
      </c>
      <c r="K1141">
        <f t="shared" si="107"/>
        <v>1710</v>
      </c>
      <c r="L1141" s="2" t="s">
        <v>28</v>
      </c>
      <c r="M1141" t="s">
        <v>480</v>
      </c>
      <c r="N1141" t="s">
        <v>56</v>
      </c>
      <c r="O1141" s="3">
        <v>9.458617986208397</v>
      </c>
      <c r="P1141" t="str">
        <f t="shared" si="102"/>
        <v>E</v>
      </c>
      <c r="Q1141">
        <f t="shared" si="103"/>
        <v>2019</v>
      </c>
      <c r="R1141">
        <f t="shared" si="104"/>
        <v>0</v>
      </c>
    </row>
    <row r="1142" spans="1:18" x14ac:dyDescent="0.25">
      <c r="A1142" s="1">
        <v>43683.450148989978</v>
      </c>
      <c r="B1142" s="2" t="s">
        <v>1628</v>
      </c>
      <c r="C1142" t="s">
        <v>232</v>
      </c>
      <c r="D1142">
        <v>19</v>
      </c>
      <c r="E1142">
        <v>108</v>
      </c>
      <c r="F1142">
        <f>IF(E1142="",_xlfn.XLOOKUP(C1142,'Price Averages'!$D$4:$D$103,'Price Averages'!$E$4:$E$103, "FALSE"), E1142)</f>
        <v>108</v>
      </c>
      <c r="G1142" t="s">
        <v>32</v>
      </c>
      <c r="H1142">
        <f>IF(G1142="", _xlfn.XLOOKUP(C1142, 'Cost Averages'!$D$4:$D$103,'Cost Averages'!$E$4:$E$103, "FALSE"),G1142)</f>
        <v>54</v>
      </c>
      <c r="I1142">
        <f t="shared" si="105"/>
        <v>2052</v>
      </c>
      <c r="J1142">
        <f t="shared" si="106"/>
        <v>1026</v>
      </c>
      <c r="K1142">
        <f t="shared" si="107"/>
        <v>1026</v>
      </c>
      <c r="L1142" s="2" t="s">
        <v>44</v>
      </c>
      <c r="M1142" t="s">
        <v>807</v>
      </c>
      <c r="N1142" t="s">
        <v>25</v>
      </c>
      <c r="O1142" s="3">
        <v>16.254955391951082</v>
      </c>
      <c r="P1142" t="str">
        <f t="shared" si="102"/>
        <v>E</v>
      </c>
      <c r="Q1142">
        <f t="shared" si="103"/>
        <v>2019</v>
      </c>
      <c r="R1142">
        <f t="shared" si="104"/>
        <v>0</v>
      </c>
    </row>
    <row r="1143" spans="1:18" x14ac:dyDescent="0.25">
      <c r="A1143" s="1">
        <v>43601.066638118617</v>
      </c>
      <c r="B1143" s="2" t="s">
        <v>354</v>
      </c>
      <c r="C1143" t="s">
        <v>22</v>
      </c>
      <c r="D1143">
        <v>19</v>
      </c>
      <c r="E1143">
        <v>280</v>
      </c>
      <c r="F1143">
        <f>IF(E1143="",_xlfn.XLOOKUP(C1143,'Price Averages'!$D$4:$D$103,'Price Averages'!$E$4:$E$103, "FALSE"), E1143)</f>
        <v>280</v>
      </c>
      <c r="G1143">
        <v>70</v>
      </c>
      <c r="H1143">
        <f>IF(G1143="", _xlfn.XLOOKUP(C1143, 'Cost Averages'!$D$4:$D$103,'Cost Averages'!$E$4:$E$103, "FALSE"),G1143)</f>
        <v>70</v>
      </c>
      <c r="I1143">
        <f t="shared" si="105"/>
        <v>5320</v>
      </c>
      <c r="J1143">
        <f t="shared" si="106"/>
        <v>1330</v>
      </c>
      <c r="K1143">
        <f t="shared" si="107"/>
        <v>3990</v>
      </c>
      <c r="L1143" s="2" t="s">
        <v>44</v>
      </c>
      <c r="M1143" t="s">
        <v>355</v>
      </c>
      <c r="N1143" t="s">
        <v>56</v>
      </c>
      <c r="O1143" s="3">
        <v>14.690198582365463</v>
      </c>
      <c r="P1143" t="str">
        <f t="shared" si="102"/>
        <v>E</v>
      </c>
      <c r="Q1143">
        <f t="shared" si="103"/>
        <v>2019</v>
      </c>
      <c r="R1143">
        <f t="shared" si="104"/>
        <v>0</v>
      </c>
    </row>
    <row r="1144" spans="1:18" x14ac:dyDescent="0.25">
      <c r="A1144" s="1">
        <v>43468.904341757974</v>
      </c>
      <c r="B1144" s="2" t="s">
        <v>891</v>
      </c>
      <c r="C1144" t="s">
        <v>247</v>
      </c>
      <c r="D1144">
        <v>19</v>
      </c>
      <c r="E1144">
        <v>140</v>
      </c>
      <c r="F1144">
        <f>IF(E1144="",_xlfn.XLOOKUP(C1144,'Price Averages'!$D$4:$D$103,'Price Averages'!$E$4:$E$103, "FALSE"), E1144)</f>
        <v>140</v>
      </c>
      <c r="G1144">
        <v>70</v>
      </c>
      <c r="H1144">
        <f>IF(G1144="", _xlfn.XLOOKUP(C1144, 'Cost Averages'!$D$4:$D$103,'Cost Averages'!$E$4:$E$103, "FALSE"),G1144)</f>
        <v>70</v>
      </c>
      <c r="I1144">
        <f t="shared" si="105"/>
        <v>2660</v>
      </c>
      <c r="J1144">
        <f t="shared" si="106"/>
        <v>1330</v>
      </c>
      <c r="K1144">
        <f t="shared" si="107"/>
        <v>1330</v>
      </c>
      <c r="L1144" s="2" t="s">
        <v>23</v>
      </c>
      <c r="M1144" t="s">
        <v>480</v>
      </c>
      <c r="N1144" t="s">
        <v>56</v>
      </c>
      <c r="O1144" s="3">
        <v>9.458617986208397</v>
      </c>
      <c r="P1144" t="str">
        <f t="shared" si="102"/>
        <v>E</v>
      </c>
      <c r="Q1144">
        <f t="shared" si="103"/>
        <v>2019</v>
      </c>
      <c r="R1144">
        <f t="shared" si="104"/>
        <v>0</v>
      </c>
    </row>
    <row r="1145" spans="1:18" x14ac:dyDescent="0.25">
      <c r="A1145" s="1">
        <v>43786.237348431197</v>
      </c>
      <c r="B1145" s="2" t="s">
        <v>992</v>
      </c>
      <c r="C1145" t="s">
        <v>247</v>
      </c>
      <c r="D1145">
        <v>19</v>
      </c>
      <c r="E1145">
        <v>140</v>
      </c>
      <c r="F1145">
        <f>IF(E1145="",_xlfn.XLOOKUP(C1145,'Price Averages'!$D$4:$D$103,'Price Averages'!$E$4:$E$103, "FALSE"), E1145)</f>
        <v>140</v>
      </c>
      <c r="G1145" t="s">
        <v>32</v>
      </c>
      <c r="H1145">
        <f>IF(G1145="", _xlfn.XLOOKUP(C1145, 'Cost Averages'!$D$4:$D$103,'Cost Averages'!$E$4:$E$103, "FALSE"),G1145)</f>
        <v>70</v>
      </c>
      <c r="I1145">
        <f t="shared" si="105"/>
        <v>2660</v>
      </c>
      <c r="J1145">
        <f t="shared" si="106"/>
        <v>1330</v>
      </c>
      <c r="K1145">
        <f t="shared" si="107"/>
        <v>1330</v>
      </c>
      <c r="L1145" s="2" t="s">
        <v>44</v>
      </c>
      <c r="M1145" t="s">
        <v>29</v>
      </c>
      <c r="N1145" t="s">
        <v>25</v>
      </c>
      <c r="O1145" s="3">
        <v>13.299525114817991</v>
      </c>
      <c r="P1145" t="str">
        <f t="shared" si="102"/>
        <v>E</v>
      </c>
      <c r="Q1145">
        <f t="shared" si="103"/>
        <v>2019</v>
      </c>
      <c r="R1145">
        <f t="shared" si="104"/>
        <v>0</v>
      </c>
    </row>
    <row r="1146" spans="1:18" x14ac:dyDescent="0.25">
      <c r="A1146" s="1">
        <v>43583.614772310888</v>
      </c>
      <c r="B1146" s="2" t="s">
        <v>3119</v>
      </c>
      <c r="C1146" t="s">
        <v>90</v>
      </c>
      <c r="D1146">
        <v>19</v>
      </c>
      <c r="E1146" t="s">
        <v>32</v>
      </c>
      <c r="F1146">
        <f>IF(E1146="",_xlfn.XLOOKUP(C1146,'Price Averages'!$D$4:$D$103,'Price Averages'!$E$4:$E$103, "FALSE"), E1146)</f>
        <v>156</v>
      </c>
      <c r="G1146">
        <v>78</v>
      </c>
      <c r="H1146">
        <f>IF(G1146="", _xlfn.XLOOKUP(C1146, 'Cost Averages'!$D$4:$D$103,'Cost Averages'!$E$4:$E$103, "FALSE"),G1146)</f>
        <v>78</v>
      </c>
      <c r="I1146">
        <f t="shared" si="105"/>
        <v>2964</v>
      </c>
      <c r="J1146">
        <f t="shared" si="106"/>
        <v>1482</v>
      </c>
      <c r="K1146">
        <f t="shared" si="107"/>
        <v>1482</v>
      </c>
      <c r="L1146" s="2" t="s">
        <v>23</v>
      </c>
      <c r="M1146" t="s">
        <v>346</v>
      </c>
      <c r="N1146" t="s">
        <v>34</v>
      </c>
      <c r="O1146" s="3">
        <v>13.518413464873573</v>
      </c>
      <c r="P1146" t="str">
        <f t="shared" si="102"/>
        <v>E</v>
      </c>
      <c r="Q1146">
        <f t="shared" si="103"/>
        <v>2019</v>
      </c>
      <c r="R1146">
        <f t="shared" si="104"/>
        <v>0</v>
      </c>
    </row>
    <row r="1147" spans="1:18" x14ac:dyDescent="0.25">
      <c r="A1147" s="1">
        <v>43791.993305536751</v>
      </c>
      <c r="B1147" s="2" t="s">
        <v>999</v>
      </c>
      <c r="C1147" t="s">
        <v>204</v>
      </c>
      <c r="D1147">
        <v>19</v>
      </c>
      <c r="E1147">
        <v>300</v>
      </c>
      <c r="F1147">
        <f>IF(E1147="",_xlfn.XLOOKUP(C1147,'Price Averages'!$D$4:$D$103,'Price Averages'!$E$4:$E$103, "FALSE"), E1147)</f>
        <v>300</v>
      </c>
      <c r="G1147">
        <v>75</v>
      </c>
      <c r="H1147">
        <f>IF(G1147="", _xlfn.XLOOKUP(C1147, 'Cost Averages'!$D$4:$D$103,'Cost Averages'!$E$4:$E$103, "FALSE"),G1147)</f>
        <v>75</v>
      </c>
      <c r="I1147">
        <f t="shared" si="105"/>
        <v>5700</v>
      </c>
      <c r="J1147">
        <f t="shared" si="106"/>
        <v>1425</v>
      </c>
      <c r="K1147">
        <f t="shared" si="107"/>
        <v>4275</v>
      </c>
      <c r="L1147" s="2" t="s">
        <v>28</v>
      </c>
      <c r="M1147" t="s">
        <v>1000</v>
      </c>
      <c r="N1147" t="s">
        <v>50</v>
      </c>
      <c r="O1147" s="3">
        <v>9.9471686551317795</v>
      </c>
      <c r="P1147" t="str">
        <f t="shared" si="102"/>
        <v>E</v>
      </c>
      <c r="Q1147">
        <f t="shared" si="103"/>
        <v>2019</v>
      </c>
      <c r="R1147">
        <f t="shared" si="104"/>
        <v>0</v>
      </c>
    </row>
    <row r="1148" spans="1:18" x14ac:dyDescent="0.25">
      <c r="A1148" s="1">
        <v>43658.601283456439</v>
      </c>
      <c r="B1148" s="2" t="s">
        <v>1802</v>
      </c>
      <c r="C1148" t="s">
        <v>204</v>
      </c>
      <c r="D1148">
        <v>19</v>
      </c>
      <c r="E1148">
        <v>300</v>
      </c>
      <c r="F1148">
        <f>IF(E1148="",_xlfn.XLOOKUP(C1148,'Price Averages'!$D$4:$D$103,'Price Averages'!$E$4:$E$103, "FALSE"), E1148)</f>
        <v>300</v>
      </c>
      <c r="G1148">
        <v>75</v>
      </c>
      <c r="H1148">
        <f>IF(G1148="", _xlfn.XLOOKUP(C1148, 'Cost Averages'!$D$4:$D$103,'Cost Averages'!$E$4:$E$103, "FALSE"),G1148)</f>
        <v>75</v>
      </c>
      <c r="I1148">
        <f t="shared" si="105"/>
        <v>5700</v>
      </c>
      <c r="J1148">
        <f t="shared" si="106"/>
        <v>1425</v>
      </c>
      <c r="K1148">
        <f t="shared" si="107"/>
        <v>4275</v>
      </c>
      <c r="L1148" s="2" t="s">
        <v>28</v>
      </c>
      <c r="M1148" t="s">
        <v>98</v>
      </c>
      <c r="N1148" t="s">
        <v>34</v>
      </c>
      <c r="O1148" s="3">
        <v>13.717776078041958</v>
      </c>
      <c r="P1148" t="str">
        <f t="shared" si="102"/>
        <v>E</v>
      </c>
      <c r="Q1148">
        <f t="shared" si="103"/>
        <v>2019</v>
      </c>
      <c r="R1148">
        <f t="shared" si="104"/>
        <v>0</v>
      </c>
    </row>
    <row r="1149" spans="1:18" x14ac:dyDescent="0.25">
      <c r="A1149" s="1">
        <v>43721.903190746074</v>
      </c>
      <c r="B1149" s="2" t="s">
        <v>1485</v>
      </c>
      <c r="C1149" t="s">
        <v>196</v>
      </c>
      <c r="D1149">
        <v>19</v>
      </c>
      <c r="E1149">
        <v>57</v>
      </c>
      <c r="F1149">
        <f>IF(E1149="",_xlfn.XLOOKUP(C1149,'Price Averages'!$D$4:$D$103,'Price Averages'!$E$4:$E$103, "FALSE"), E1149)</f>
        <v>57</v>
      </c>
      <c r="G1149">
        <v>19</v>
      </c>
      <c r="H1149">
        <f>IF(G1149="", _xlfn.XLOOKUP(C1149, 'Cost Averages'!$D$4:$D$103,'Cost Averages'!$E$4:$E$103, "FALSE"),G1149)</f>
        <v>19</v>
      </c>
      <c r="I1149">
        <f t="shared" si="105"/>
        <v>1083</v>
      </c>
      <c r="J1149">
        <f t="shared" si="106"/>
        <v>361</v>
      </c>
      <c r="K1149">
        <f t="shared" si="107"/>
        <v>722</v>
      </c>
      <c r="L1149" s="2" t="s">
        <v>44</v>
      </c>
      <c r="M1149" t="s">
        <v>699</v>
      </c>
      <c r="N1149" t="s">
        <v>41</v>
      </c>
      <c r="O1149" s="3">
        <v>11.779256317174871</v>
      </c>
      <c r="P1149" t="str">
        <f t="shared" si="102"/>
        <v>E</v>
      </c>
      <c r="Q1149">
        <f t="shared" si="103"/>
        <v>2019</v>
      </c>
      <c r="R1149">
        <f t="shared" si="104"/>
        <v>0</v>
      </c>
    </row>
    <row r="1150" spans="1:18" x14ac:dyDescent="0.25">
      <c r="A1150" s="1">
        <v>43623.421984955159</v>
      </c>
      <c r="B1150" s="2" t="s">
        <v>1062</v>
      </c>
      <c r="C1150" t="s">
        <v>36</v>
      </c>
      <c r="D1150">
        <v>19</v>
      </c>
      <c r="E1150">
        <v>114</v>
      </c>
      <c r="F1150">
        <f>IF(E1150="",_xlfn.XLOOKUP(C1150,'Price Averages'!$D$4:$D$103,'Price Averages'!$E$4:$E$103, "FALSE"), E1150)</f>
        <v>114</v>
      </c>
      <c r="G1150">
        <v>57</v>
      </c>
      <c r="H1150">
        <f>IF(G1150="", _xlfn.XLOOKUP(C1150, 'Cost Averages'!$D$4:$D$103,'Cost Averages'!$E$4:$E$103, "FALSE"),G1150)</f>
        <v>57</v>
      </c>
      <c r="I1150">
        <f t="shared" si="105"/>
        <v>2166</v>
      </c>
      <c r="J1150">
        <f t="shared" si="106"/>
        <v>1083</v>
      </c>
      <c r="K1150">
        <f t="shared" si="107"/>
        <v>1083</v>
      </c>
      <c r="L1150" s="2" t="s">
        <v>23</v>
      </c>
      <c r="M1150" t="s">
        <v>746</v>
      </c>
      <c r="N1150" t="s">
        <v>34</v>
      </c>
      <c r="O1150" s="3">
        <v>14.376986923104601</v>
      </c>
      <c r="P1150" t="str">
        <f t="shared" si="102"/>
        <v>E</v>
      </c>
      <c r="Q1150">
        <f t="shared" si="103"/>
        <v>2019</v>
      </c>
      <c r="R1150">
        <f t="shared" si="104"/>
        <v>0</v>
      </c>
    </row>
    <row r="1151" spans="1:18" x14ac:dyDescent="0.25">
      <c r="A1151" s="1">
        <v>43617.851208249456</v>
      </c>
      <c r="B1151" s="2" t="s">
        <v>2155</v>
      </c>
      <c r="C1151" t="s">
        <v>249</v>
      </c>
      <c r="D1151">
        <v>19</v>
      </c>
      <c r="E1151">
        <v>160</v>
      </c>
      <c r="F1151">
        <f>IF(E1151="",_xlfn.XLOOKUP(C1151,'Price Averages'!$D$4:$D$103,'Price Averages'!$E$4:$E$103, "FALSE"), E1151)</f>
        <v>160</v>
      </c>
      <c r="G1151">
        <v>80</v>
      </c>
      <c r="H1151">
        <f>IF(G1151="", _xlfn.XLOOKUP(C1151, 'Cost Averages'!$D$4:$D$103,'Cost Averages'!$E$4:$E$103, "FALSE"),G1151)</f>
        <v>80</v>
      </c>
      <c r="I1151">
        <f t="shared" si="105"/>
        <v>3040</v>
      </c>
      <c r="J1151">
        <f t="shared" si="106"/>
        <v>1520</v>
      </c>
      <c r="K1151">
        <f t="shared" si="107"/>
        <v>1520</v>
      </c>
      <c r="L1151" s="2" t="s">
        <v>44</v>
      </c>
      <c r="M1151" t="s">
        <v>505</v>
      </c>
      <c r="N1151" t="s">
        <v>50</v>
      </c>
      <c r="O1151" s="3">
        <v>15.207985888346794</v>
      </c>
      <c r="P1151" t="str">
        <f t="shared" si="102"/>
        <v>E</v>
      </c>
      <c r="Q1151">
        <f t="shared" si="103"/>
        <v>2019</v>
      </c>
      <c r="R1151">
        <f t="shared" si="104"/>
        <v>0</v>
      </c>
    </row>
    <row r="1152" spans="1:18" x14ac:dyDescent="0.25">
      <c r="A1152" s="1">
        <v>43641.120995936639</v>
      </c>
      <c r="B1152" s="2" t="s">
        <v>1632</v>
      </c>
      <c r="C1152" t="s">
        <v>61</v>
      </c>
      <c r="D1152">
        <v>19</v>
      </c>
      <c r="E1152" t="s">
        <v>32</v>
      </c>
      <c r="F1152">
        <f>IF(E1152="",_xlfn.XLOOKUP(C1152,'Price Averages'!$D$4:$D$103,'Price Averages'!$E$4:$E$103, "FALSE"), E1152)</f>
        <v>184</v>
      </c>
      <c r="G1152">
        <v>92</v>
      </c>
      <c r="H1152">
        <f>IF(G1152="", _xlfn.XLOOKUP(C1152, 'Cost Averages'!$D$4:$D$103,'Cost Averages'!$E$4:$E$103, "FALSE"),G1152)</f>
        <v>92</v>
      </c>
      <c r="I1152">
        <f t="shared" si="105"/>
        <v>3496</v>
      </c>
      <c r="J1152">
        <f t="shared" si="106"/>
        <v>1748</v>
      </c>
      <c r="K1152">
        <f t="shared" si="107"/>
        <v>1748</v>
      </c>
      <c r="L1152" s="2" t="s">
        <v>28</v>
      </c>
      <c r="M1152" t="s">
        <v>287</v>
      </c>
      <c r="N1152" t="s">
        <v>34</v>
      </c>
      <c r="O1152" s="3">
        <v>14.906846445071711</v>
      </c>
      <c r="P1152" t="str">
        <f t="shared" si="102"/>
        <v>E</v>
      </c>
      <c r="Q1152">
        <f t="shared" si="103"/>
        <v>2019</v>
      </c>
      <c r="R1152">
        <f t="shared" si="104"/>
        <v>0</v>
      </c>
    </row>
    <row r="1153" spans="1:18" x14ac:dyDescent="0.25">
      <c r="A1153" s="1">
        <v>43696.317261548524</v>
      </c>
      <c r="B1153" s="2" t="s">
        <v>946</v>
      </c>
      <c r="C1153" t="s">
        <v>180</v>
      </c>
      <c r="D1153">
        <v>19</v>
      </c>
      <c r="E1153">
        <v>368</v>
      </c>
      <c r="F1153">
        <f>IF(E1153="",_xlfn.XLOOKUP(C1153,'Price Averages'!$D$4:$D$103,'Price Averages'!$E$4:$E$103, "FALSE"), E1153)</f>
        <v>368</v>
      </c>
      <c r="G1153">
        <v>92</v>
      </c>
      <c r="H1153">
        <f>IF(G1153="", _xlfn.XLOOKUP(C1153, 'Cost Averages'!$D$4:$D$103,'Cost Averages'!$E$4:$E$103, "FALSE"),G1153)</f>
        <v>92</v>
      </c>
      <c r="I1153">
        <f t="shared" si="105"/>
        <v>6992</v>
      </c>
      <c r="J1153">
        <f t="shared" si="106"/>
        <v>1748</v>
      </c>
      <c r="K1153">
        <f t="shared" si="107"/>
        <v>5244</v>
      </c>
      <c r="L1153" s="2" t="s">
        <v>44</v>
      </c>
      <c r="M1153" t="s">
        <v>505</v>
      </c>
      <c r="N1153" t="s">
        <v>50</v>
      </c>
      <c r="O1153" s="3">
        <v>15.207985888346794</v>
      </c>
      <c r="P1153" t="str">
        <f t="shared" si="102"/>
        <v>E</v>
      </c>
      <c r="Q1153">
        <f t="shared" si="103"/>
        <v>2019</v>
      </c>
      <c r="R1153">
        <f t="shared" si="104"/>
        <v>0</v>
      </c>
    </row>
    <row r="1154" spans="1:18" x14ac:dyDescent="0.25">
      <c r="A1154" s="1">
        <v>43588.035711398101</v>
      </c>
      <c r="B1154" s="2" t="s">
        <v>1838</v>
      </c>
      <c r="C1154" t="s">
        <v>180</v>
      </c>
      <c r="D1154">
        <v>19</v>
      </c>
      <c r="E1154">
        <v>368</v>
      </c>
      <c r="F1154">
        <f>IF(E1154="",_xlfn.XLOOKUP(C1154,'Price Averages'!$D$4:$D$103,'Price Averages'!$E$4:$E$103, "FALSE"), E1154)</f>
        <v>368</v>
      </c>
      <c r="G1154">
        <v>92</v>
      </c>
      <c r="H1154">
        <f>IF(G1154="", _xlfn.XLOOKUP(C1154, 'Cost Averages'!$D$4:$D$103,'Cost Averages'!$E$4:$E$103, "FALSE"),G1154)</f>
        <v>92</v>
      </c>
      <c r="I1154">
        <f t="shared" si="105"/>
        <v>6992</v>
      </c>
      <c r="J1154">
        <f t="shared" si="106"/>
        <v>1748</v>
      </c>
      <c r="K1154">
        <f t="shared" si="107"/>
        <v>5244</v>
      </c>
      <c r="L1154" s="2" t="s">
        <v>28</v>
      </c>
      <c r="M1154" t="s">
        <v>115</v>
      </c>
      <c r="N1154" t="s">
        <v>46</v>
      </c>
      <c r="O1154" s="3">
        <v>10.42743035829395</v>
      </c>
      <c r="P1154" t="str">
        <f t="shared" ref="P1154:P1217" si="108">CHAR(64+(YEAR(A1154)-2014))</f>
        <v>E</v>
      </c>
      <c r="Q1154">
        <f t="shared" ref="Q1154:Q1217" si="109">YEAR(A1154)</f>
        <v>2019</v>
      </c>
      <c r="R1154">
        <f t="shared" ref="R1154:R1217" si="110">IF(P1154=CHAR(64 + (YEAR(A1154) - 2014)), 0, 1)</f>
        <v>0</v>
      </c>
    </row>
    <row r="1155" spans="1:18" x14ac:dyDescent="0.25">
      <c r="A1155" s="1">
        <v>43609.72272085258</v>
      </c>
      <c r="B1155" s="2" t="s">
        <v>694</v>
      </c>
      <c r="C1155" t="s">
        <v>289</v>
      </c>
      <c r="D1155">
        <v>19</v>
      </c>
      <c r="E1155" t="s">
        <v>32</v>
      </c>
      <c r="F1155">
        <f>IF(E1155="",_xlfn.XLOOKUP(C1155,'Price Averages'!$D$4:$D$103,'Price Averages'!$E$4:$E$103, "FALSE"), E1155)</f>
        <v>108</v>
      </c>
      <c r="G1155">
        <v>36</v>
      </c>
      <c r="H1155">
        <f>IF(G1155="", _xlfn.XLOOKUP(C1155, 'Cost Averages'!$D$4:$D$103,'Cost Averages'!$E$4:$E$103, "FALSE"),G1155)</f>
        <v>36</v>
      </c>
      <c r="I1155">
        <f t="shared" ref="I1155:I1218" si="111">D1155*F1155</f>
        <v>2052</v>
      </c>
      <c r="J1155">
        <f t="shared" ref="J1155:J1218" si="112">D1155*H1155</f>
        <v>684</v>
      </c>
      <c r="K1155">
        <f t="shared" ref="K1155:K1218" si="113">I1155-J1155</f>
        <v>1368</v>
      </c>
      <c r="L1155" s="2" t="s">
        <v>28</v>
      </c>
      <c r="M1155" t="s">
        <v>480</v>
      </c>
      <c r="N1155" t="s">
        <v>56</v>
      </c>
      <c r="O1155" s="3">
        <v>9.458617986208397</v>
      </c>
      <c r="P1155" t="str">
        <f t="shared" si="108"/>
        <v>E</v>
      </c>
      <c r="Q1155">
        <f t="shared" si="109"/>
        <v>2019</v>
      </c>
      <c r="R1155">
        <f t="shared" si="110"/>
        <v>0</v>
      </c>
    </row>
    <row r="1156" spans="1:18" x14ac:dyDescent="0.25">
      <c r="A1156" s="1">
        <v>43826.143489124188</v>
      </c>
      <c r="B1156" s="2" t="s">
        <v>301</v>
      </c>
      <c r="C1156" t="s">
        <v>64</v>
      </c>
      <c r="D1156">
        <v>19</v>
      </c>
      <c r="E1156" t="s">
        <v>32</v>
      </c>
      <c r="F1156">
        <f>IF(E1156="",_xlfn.XLOOKUP(C1156,'Price Averages'!$D$4:$D$103,'Price Averages'!$E$4:$E$103, "FALSE"), E1156)</f>
        <v>352</v>
      </c>
      <c r="G1156">
        <v>88</v>
      </c>
      <c r="H1156">
        <f>IF(G1156="", _xlfn.XLOOKUP(C1156, 'Cost Averages'!$D$4:$D$103,'Cost Averages'!$E$4:$E$103, "FALSE"),G1156)</f>
        <v>88</v>
      </c>
      <c r="I1156">
        <f t="shared" si="111"/>
        <v>6688</v>
      </c>
      <c r="J1156">
        <f t="shared" si="112"/>
        <v>1672</v>
      </c>
      <c r="K1156">
        <f t="shared" si="113"/>
        <v>5016</v>
      </c>
      <c r="L1156" s="2" t="s">
        <v>28</v>
      </c>
      <c r="M1156" t="s">
        <v>302</v>
      </c>
      <c r="N1156" t="s">
        <v>50</v>
      </c>
      <c r="O1156" s="3">
        <v>11.03324198943719</v>
      </c>
      <c r="P1156" t="str">
        <f t="shared" si="108"/>
        <v>E</v>
      </c>
      <c r="Q1156">
        <f t="shared" si="109"/>
        <v>2019</v>
      </c>
      <c r="R1156">
        <f t="shared" si="110"/>
        <v>0</v>
      </c>
    </row>
    <row r="1157" spans="1:18" x14ac:dyDescent="0.25">
      <c r="A1157" s="1">
        <v>43675.028639324155</v>
      </c>
      <c r="B1157" s="2" t="s">
        <v>1013</v>
      </c>
      <c r="C1157" t="s">
        <v>244</v>
      </c>
      <c r="D1157">
        <v>19</v>
      </c>
      <c r="E1157" t="s">
        <v>32</v>
      </c>
      <c r="F1157">
        <f>IF(E1157="",_xlfn.XLOOKUP(C1157,'Price Averages'!$D$4:$D$103,'Price Averages'!$E$4:$E$103, "FALSE"), E1157)</f>
        <v>252</v>
      </c>
      <c r="G1157">
        <v>63</v>
      </c>
      <c r="H1157">
        <f>IF(G1157="", _xlfn.XLOOKUP(C1157, 'Cost Averages'!$D$4:$D$103,'Cost Averages'!$E$4:$E$103, "FALSE"),G1157)</f>
        <v>63</v>
      </c>
      <c r="I1157">
        <f t="shared" si="111"/>
        <v>4788</v>
      </c>
      <c r="J1157">
        <f t="shared" si="112"/>
        <v>1197</v>
      </c>
      <c r="K1157">
        <f t="shared" si="113"/>
        <v>3591</v>
      </c>
      <c r="L1157" s="2" t="s">
        <v>28</v>
      </c>
      <c r="M1157" t="s">
        <v>1014</v>
      </c>
      <c r="N1157" t="s">
        <v>41</v>
      </c>
      <c r="O1157" s="3">
        <v>15.268550004010105</v>
      </c>
      <c r="P1157" t="str">
        <f t="shared" si="108"/>
        <v>E</v>
      </c>
      <c r="Q1157">
        <f t="shared" si="109"/>
        <v>2019</v>
      </c>
      <c r="R1157">
        <f t="shared" si="110"/>
        <v>0</v>
      </c>
    </row>
    <row r="1158" spans="1:18" x14ac:dyDescent="0.25">
      <c r="A1158" s="1">
        <v>43728.943767785786</v>
      </c>
      <c r="B1158" s="2" t="s">
        <v>419</v>
      </c>
      <c r="C1158" t="s">
        <v>210</v>
      </c>
      <c r="D1158">
        <v>19</v>
      </c>
      <c r="E1158">
        <v>264</v>
      </c>
      <c r="F1158">
        <f>IF(E1158="",_xlfn.XLOOKUP(C1158,'Price Averages'!$D$4:$D$103,'Price Averages'!$E$4:$E$103, "FALSE"), E1158)</f>
        <v>264</v>
      </c>
      <c r="G1158">
        <v>88</v>
      </c>
      <c r="H1158">
        <f>IF(G1158="", _xlfn.XLOOKUP(C1158, 'Cost Averages'!$D$4:$D$103,'Cost Averages'!$E$4:$E$103, "FALSE"),G1158)</f>
        <v>88</v>
      </c>
      <c r="I1158">
        <f t="shared" si="111"/>
        <v>5016</v>
      </c>
      <c r="J1158">
        <f t="shared" si="112"/>
        <v>1672</v>
      </c>
      <c r="K1158">
        <f t="shared" si="113"/>
        <v>3344</v>
      </c>
      <c r="L1158" s="2" t="s">
        <v>28</v>
      </c>
      <c r="M1158" t="s">
        <v>379</v>
      </c>
      <c r="N1158" t="s">
        <v>78</v>
      </c>
      <c r="O1158" s="3">
        <v>15.60430546146185</v>
      </c>
      <c r="P1158" t="str">
        <f t="shared" si="108"/>
        <v>E</v>
      </c>
      <c r="Q1158">
        <f t="shared" si="109"/>
        <v>2019</v>
      </c>
      <c r="R1158">
        <f t="shared" si="110"/>
        <v>0</v>
      </c>
    </row>
    <row r="1159" spans="1:18" x14ac:dyDescent="0.25">
      <c r="A1159" s="1">
        <v>43825.276798013409</v>
      </c>
      <c r="B1159" s="2" t="s">
        <v>1941</v>
      </c>
      <c r="C1159" t="s">
        <v>185</v>
      </c>
      <c r="D1159">
        <v>19</v>
      </c>
      <c r="E1159">
        <v>348</v>
      </c>
      <c r="F1159">
        <f>IF(E1159="",_xlfn.XLOOKUP(C1159,'Price Averages'!$D$4:$D$103,'Price Averages'!$E$4:$E$103, "FALSE"), E1159)</f>
        <v>348</v>
      </c>
      <c r="G1159">
        <v>87</v>
      </c>
      <c r="H1159">
        <f>IF(G1159="", _xlfn.XLOOKUP(C1159, 'Cost Averages'!$D$4:$D$103,'Cost Averages'!$E$4:$E$103, "FALSE"),G1159)</f>
        <v>87</v>
      </c>
      <c r="I1159">
        <f t="shared" si="111"/>
        <v>6612</v>
      </c>
      <c r="J1159">
        <f t="shared" si="112"/>
        <v>1653</v>
      </c>
      <c r="K1159">
        <f t="shared" si="113"/>
        <v>4959</v>
      </c>
      <c r="L1159" s="2" t="s">
        <v>28</v>
      </c>
      <c r="M1159" t="s">
        <v>1004</v>
      </c>
      <c r="N1159" t="s">
        <v>25</v>
      </c>
      <c r="O1159" s="3">
        <v>14.538471643780088</v>
      </c>
      <c r="P1159" t="str">
        <f t="shared" si="108"/>
        <v>E</v>
      </c>
      <c r="Q1159">
        <f t="shared" si="109"/>
        <v>2019</v>
      </c>
      <c r="R1159">
        <f t="shared" si="110"/>
        <v>0</v>
      </c>
    </row>
    <row r="1160" spans="1:18" x14ac:dyDescent="0.25">
      <c r="A1160" s="1">
        <v>43716.782558240026</v>
      </c>
      <c r="B1160" s="2" t="s">
        <v>2925</v>
      </c>
      <c r="C1160" t="s">
        <v>530</v>
      </c>
      <c r="D1160">
        <v>19</v>
      </c>
      <c r="E1160">
        <v>261</v>
      </c>
      <c r="F1160">
        <f>IF(E1160="",_xlfn.XLOOKUP(C1160,'Price Averages'!$D$4:$D$103,'Price Averages'!$E$4:$E$103, "FALSE"), E1160)</f>
        <v>261</v>
      </c>
      <c r="G1160">
        <v>87</v>
      </c>
      <c r="H1160">
        <f>IF(G1160="", _xlfn.XLOOKUP(C1160, 'Cost Averages'!$D$4:$D$103,'Cost Averages'!$E$4:$E$103, "FALSE"),G1160)</f>
        <v>87</v>
      </c>
      <c r="I1160">
        <f t="shared" si="111"/>
        <v>4959</v>
      </c>
      <c r="J1160">
        <f t="shared" si="112"/>
        <v>1653</v>
      </c>
      <c r="K1160">
        <f t="shared" si="113"/>
        <v>3306</v>
      </c>
      <c r="L1160" s="2" t="s">
        <v>28</v>
      </c>
      <c r="M1160" t="s">
        <v>393</v>
      </c>
      <c r="N1160" t="s">
        <v>50</v>
      </c>
      <c r="O1160" s="3">
        <v>11.394777319422785</v>
      </c>
      <c r="P1160" t="str">
        <f t="shared" si="108"/>
        <v>E</v>
      </c>
      <c r="Q1160">
        <f t="shared" si="109"/>
        <v>2019</v>
      </c>
      <c r="R1160">
        <f t="shared" si="110"/>
        <v>0</v>
      </c>
    </row>
    <row r="1161" spans="1:18" x14ac:dyDescent="0.25">
      <c r="A1161" s="1">
        <v>43493.117401626245</v>
      </c>
      <c r="B1161" s="2" t="s">
        <v>1819</v>
      </c>
      <c r="C1161" t="s">
        <v>140</v>
      </c>
      <c r="D1161">
        <v>19</v>
      </c>
      <c r="E1161">
        <v>144</v>
      </c>
      <c r="F1161">
        <f>IF(E1161="",_xlfn.XLOOKUP(C1161,'Price Averages'!$D$4:$D$103,'Price Averages'!$E$4:$E$103, "FALSE"), E1161)</f>
        <v>144</v>
      </c>
      <c r="G1161">
        <v>36</v>
      </c>
      <c r="H1161">
        <f>IF(G1161="", _xlfn.XLOOKUP(C1161, 'Cost Averages'!$D$4:$D$103,'Cost Averages'!$E$4:$E$103, "FALSE"),G1161)</f>
        <v>36</v>
      </c>
      <c r="I1161">
        <f t="shared" si="111"/>
        <v>2736</v>
      </c>
      <c r="J1161">
        <f t="shared" si="112"/>
        <v>684</v>
      </c>
      <c r="K1161">
        <f t="shared" si="113"/>
        <v>2052</v>
      </c>
      <c r="L1161" s="2" t="s">
        <v>44</v>
      </c>
      <c r="M1161" t="s">
        <v>605</v>
      </c>
      <c r="N1161" t="s">
        <v>78</v>
      </c>
      <c r="O1161" s="3">
        <v>8.8169309002713945</v>
      </c>
      <c r="P1161" t="str">
        <f t="shared" si="108"/>
        <v>E</v>
      </c>
      <c r="Q1161">
        <f t="shared" si="109"/>
        <v>2019</v>
      </c>
      <c r="R1161">
        <f t="shared" si="110"/>
        <v>0</v>
      </c>
    </row>
    <row r="1162" spans="1:18" x14ac:dyDescent="0.25">
      <c r="A1162" s="1">
        <v>43753.568081742123</v>
      </c>
      <c r="B1162" s="2" t="s">
        <v>1597</v>
      </c>
      <c r="C1162" t="s">
        <v>201</v>
      </c>
      <c r="D1162">
        <v>19</v>
      </c>
      <c r="E1162">
        <v>150</v>
      </c>
      <c r="F1162">
        <f>IF(E1162="",_xlfn.XLOOKUP(C1162,'Price Averages'!$D$4:$D$103,'Price Averages'!$E$4:$E$103, "FALSE"), E1162)</f>
        <v>150</v>
      </c>
      <c r="G1162">
        <v>75</v>
      </c>
      <c r="H1162">
        <f>IF(G1162="", _xlfn.XLOOKUP(C1162, 'Cost Averages'!$D$4:$D$103,'Cost Averages'!$E$4:$E$103, "FALSE"),G1162)</f>
        <v>75</v>
      </c>
      <c r="I1162">
        <f t="shared" si="111"/>
        <v>2850</v>
      </c>
      <c r="J1162">
        <f t="shared" si="112"/>
        <v>1425</v>
      </c>
      <c r="K1162">
        <f t="shared" si="113"/>
        <v>1425</v>
      </c>
      <c r="L1162" s="2" t="s">
        <v>28</v>
      </c>
      <c r="M1162" t="s">
        <v>950</v>
      </c>
      <c r="N1162" t="s">
        <v>50</v>
      </c>
      <c r="O1162" s="3">
        <v>9.1591412531773226</v>
      </c>
      <c r="P1162" t="str">
        <f t="shared" si="108"/>
        <v>E</v>
      </c>
      <c r="Q1162">
        <f t="shared" si="109"/>
        <v>2019</v>
      </c>
      <c r="R1162">
        <f t="shared" si="110"/>
        <v>0</v>
      </c>
    </row>
    <row r="1163" spans="1:18" x14ac:dyDescent="0.25">
      <c r="A1163" s="1">
        <v>43536.398815372297</v>
      </c>
      <c r="B1163" s="2" t="s">
        <v>3184</v>
      </c>
      <c r="C1163" t="s">
        <v>80</v>
      </c>
      <c r="D1163">
        <v>19</v>
      </c>
      <c r="E1163">
        <v>210</v>
      </c>
      <c r="F1163">
        <f>IF(E1163="",_xlfn.XLOOKUP(C1163,'Price Averages'!$D$4:$D$103,'Price Averages'!$E$4:$E$103, "FALSE"), E1163)</f>
        <v>210</v>
      </c>
      <c r="G1163">
        <v>70</v>
      </c>
      <c r="H1163">
        <f>IF(G1163="", _xlfn.XLOOKUP(C1163, 'Cost Averages'!$D$4:$D$103,'Cost Averages'!$E$4:$E$103, "FALSE"),G1163)</f>
        <v>70</v>
      </c>
      <c r="I1163">
        <f t="shared" si="111"/>
        <v>3990</v>
      </c>
      <c r="J1163">
        <f t="shared" si="112"/>
        <v>1330</v>
      </c>
      <c r="K1163">
        <f t="shared" si="113"/>
        <v>2660</v>
      </c>
      <c r="L1163" s="2" t="s">
        <v>23</v>
      </c>
      <c r="M1163" t="s">
        <v>183</v>
      </c>
      <c r="N1163" t="s">
        <v>34</v>
      </c>
      <c r="O1163" s="3">
        <v>10.523527521613014</v>
      </c>
      <c r="P1163" t="str">
        <f t="shared" si="108"/>
        <v>E</v>
      </c>
      <c r="Q1163">
        <f t="shared" si="109"/>
        <v>2019</v>
      </c>
      <c r="R1163">
        <f t="shared" si="110"/>
        <v>0</v>
      </c>
    </row>
    <row r="1164" spans="1:18" x14ac:dyDescent="0.25">
      <c r="A1164" s="1">
        <v>43764.000558811218</v>
      </c>
      <c r="B1164" s="2" t="s">
        <v>719</v>
      </c>
      <c r="C1164" t="s">
        <v>280</v>
      </c>
      <c r="D1164">
        <v>19</v>
      </c>
      <c r="E1164">
        <v>48</v>
      </c>
      <c r="F1164">
        <f>IF(E1164="",_xlfn.XLOOKUP(C1164,'Price Averages'!$D$4:$D$103,'Price Averages'!$E$4:$E$103, "FALSE"), E1164)</f>
        <v>48</v>
      </c>
      <c r="G1164">
        <v>24</v>
      </c>
      <c r="H1164">
        <f>IF(G1164="", _xlfn.XLOOKUP(C1164, 'Cost Averages'!$D$4:$D$103,'Cost Averages'!$E$4:$E$103, "FALSE"),G1164)</f>
        <v>24</v>
      </c>
      <c r="I1164">
        <f t="shared" si="111"/>
        <v>912</v>
      </c>
      <c r="J1164">
        <f t="shared" si="112"/>
        <v>456</v>
      </c>
      <c r="K1164">
        <f t="shared" si="113"/>
        <v>456</v>
      </c>
      <c r="L1164" s="2" t="s">
        <v>28</v>
      </c>
      <c r="M1164" t="s">
        <v>260</v>
      </c>
      <c r="N1164" t="s">
        <v>41</v>
      </c>
      <c r="O1164" s="3">
        <v>11.756374828790458</v>
      </c>
      <c r="P1164" t="str">
        <f t="shared" si="108"/>
        <v>E</v>
      </c>
      <c r="Q1164">
        <f t="shared" si="109"/>
        <v>2019</v>
      </c>
      <c r="R1164">
        <f t="shared" si="110"/>
        <v>0</v>
      </c>
    </row>
    <row r="1165" spans="1:18" x14ac:dyDescent="0.25">
      <c r="A1165" s="1">
        <v>43730.212170282881</v>
      </c>
      <c r="B1165" s="2" t="s">
        <v>1501</v>
      </c>
      <c r="C1165" t="s">
        <v>70</v>
      </c>
      <c r="D1165">
        <v>19</v>
      </c>
      <c r="E1165">
        <v>94</v>
      </c>
      <c r="F1165">
        <f>IF(E1165="",_xlfn.XLOOKUP(C1165,'Price Averages'!$D$4:$D$103,'Price Averages'!$E$4:$E$103, "FALSE"), E1165)</f>
        <v>94</v>
      </c>
      <c r="G1165" t="s">
        <v>32</v>
      </c>
      <c r="H1165">
        <f>IF(G1165="", _xlfn.XLOOKUP(C1165, 'Cost Averages'!$D$4:$D$103,'Cost Averages'!$E$4:$E$103, "FALSE"),G1165)</f>
        <v>47</v>
      </c>
      <c r="I1165">
        <f t="shared" si="111"/>
        <v>1786</v>
      </c>
      <c r="J1165">
        <f t="shared" si="112"/>
        <v>893</v>
      </c>
      <c r="K1165">
        <f t="shared" si="113"/>
        <v>893</v>
      </c>
      <c r="L1165" s="2" t="s">
        <v>28</v>
      </c>
      <c r="M1165" t="s">
        <v>81</v>
      </c>
      <c r="N1165" t="s">
        <v>56</v>
      </c>
      <c r="O1165" s="3">
        <v>12.865074657680612</v>
      </c>
      <c r="P1165" t="str">
        <f t="shared" si="108"/>
        <v>E</v>
      </c>
      <c r="Q1165">
        <f t="shared" si="109"/>
        <v>2019</v>
      </c>
      <c r="R1165">
        <f t="shared" si="110"/>
        <v>0</v>
      </c>
    </row>
    <row r="1166" spans="1:18" x14ac:dyDescent="0.25">
      <c r="A1166" s="1">
        <v>43575.10469425864</v>
      </c>
      <c r="B1166" s="2" t="s">
        <v>3161</v>
      </c>
      <c r="C1166" t="s">
        <v>291</v>
      </c>
      <c r="D1166">
        <v>19</v>
      </c>
      <c r="E1166">
        <v>225</v>
      </c>
      <c r="F1166">
        <f>IF(E1166="",_xlfn.XLOOKUP(C1166,'Price Averages'!$D$4:$D$103,'Price Averages'!$E$4:$E$103, "FALSE"), E1166)</f>
        <v>225</v>
      </c>
      <c r="G1166" t="s">
        <v>32</v>
      </c>
      <c r="H1166">
        <f>IF(G1166="", _xlfn.XLOOKUP(C1166, 'Cost Averages'!$D$4:$D$103,'Cost Averages'!$E$4:$E$103, "FALSE"),G1166)</f>
        <v>75</v>
      </c>
      <c r="I1166">
        <f t="shared" si="111"/>
        <v>4275</v>
      </c>
      <c r="J1166">
        <f t="shared" si="112"/>
        <v>1425</v>
      </c>
      <c r="K1166">
        <f t="shared" si="113"/>
        <v>2850</v>
      </c>
      <c r="L1166" s="2" t="s">
        <v>28</v>
      </c>
      <c r="M1166" t="s">
        <v>540</v>
      </c>
      <c r="N1166" t="s">
        <v>46</v>
      </c>
      <c r="O1166" s="3">
        <v>16.695690968264284</v>
      </c>
      <c r="P1166" t="str">
        <f t="shared" si="108"/>
        <v>E</v>
      </c>
      <c r="Q1166">
        <f t="shared" si="109"/>
        <v>2019</v>
      </c>
      <c r="R1166">
        <f t="shared" si="110"/>
        <v>0</v>
      </c>
    </row>
    <row r="1167" spans="1:18" x14ac:dyDescent="0.25">
      <c r="A1167" s="1">
        <v>43629.797752894636</v>
      </c>
      <c r="B1167" s="2" t="s">
        <v>1164</v>
      </c>
      <c r="C1167" t="s">
        <v>235</v>
      </c>
      <c r="D1167">
        <v>19</v>
      </c>
      <c r="E1167" t="s">
        <v>32</v>
      </c>
      <c r="F1167">
        <f>IF(E1167="",_xlfn.XLOOKUP(C1167,'Price Averages'!$D$4:$D$103,'Price Averages'!$E$4:$E$103, "FALSE"), E1167)</f>
        <v>90</v>
      </c>
      <c r="G1167">
        <v>45</v>
      </c>
      <c r="H1167">
        <f>IF(G1167="", _xlfn.XLOOKUP(C1167, 'Cost Averages'!$D$4:$D$103,'Cost Averages'!$E$4:$E$103, "FALSE"),G1167)</f>
        <v>45</v>
      </c>
      <c r="I1167">
        <f t="shared" si="111"/>
        <v>1710</v>
      </c>
      <c r="J1167">
        <f t="shared" si="112"/>
        <v>855</v>
      </c>
      <c r="K1167">
        <f t="shared" si="113"/>
        <v>855</v>
      </c>
      <c r="L1167" s="2" t="s">
        <v>44</v>
      </c>
      <c r="M1167" t="s">
        <v>408</v>
      </c>
      <c r="N1167" t="s">
        <v>50</v>
      </c>
      <c r="O1167" s="3">
        <v>12.399050786131125</v>
      </c>
      <c r="P1167" t="str">
        <f t="shared" si="108"/>
        <v>E</v>
      </c>
      <c r="Q1167">
        <f t="shared" si="109"/>
        <v>2019</v>
      </c>
      <c r="R1167">
        <f t="shared" si="110"/>
        <v>0</v>
      </c>
    </row>
    <row r="1168" spans="1:18" x14ac:dyDescent="0.25">
      <c r="A1168" s="1">
        <v>43692.949726604878</v>
      </c>
      <c r="B1168" s="2" t="s">
        <v>2092</v>
      </c>
      <c r="C1168" t="s">
        <v>309</v>
      </c>
      <c r="D1168">
        <v>19</v>
      </c>
      <c r="E1168">
        <v>352</v>
      </c>
      <c r="F1168">
        <f>IF(E1168="",_xlfn.XLOOKUP(C1168,'Price Averages'!$D$4:$D$103,'Price Averages'!$E$4:$E$103, "FALSE"), E1168)</f>
        <v>352</v>
      </c>
      <c r="G1168">
        <v>88</v>
      </c>
      <c r="H1168">
        <f>IF(G1168="", _xlfn.XLOOKUP(C1168, 'Cost Averages'!$D$4:$D$103,'Cost Averages'!$E$4:$E$103, "FALSE"),G1168)</f>
        <v>88</v>
      </c>
      <c r="I1168">
        <f t="shared" si="111"/>
        <v>6688</v>
      </c>
      <c r="J1168">
        <f t="shared" si="112"/>
        <v>1672</v>
      </c>
      <c r="K1168">
        <f t="shared" si="113"/>
        <v>5016</v>
      </c>
      <c r="L1168" s="2" t="s">
        <v>23</v>
      </c>
      <c r="M1168" t="s">
        <v>930</v>
      </c>
      <c r="N1168" t="s">
        <v>25</v>
      </c>
      <c r="O1168" s="3">
        <v>13.397308081757757</v>
      </c>
      <c r="P1168" t="str">
        <f t="shared" si="108"/>
        <v>E</v>
      </c>
      <c r="Q1168">
        <f t="shared" si="109"/>
        <v>2019</v>
      </c>
      <c r="R1168">
        <f t="shared" si="110"/>
        <v>0</v>
      </c>
    </row>
    <row r="1169" spans="1:18" x14ac:dyDescent="0.25">
      <c r="A1169" s="1">
        <v>43726.674283327528</v>
      </c>
      <c r="B1169" s="2" t="s">
        <v>3131</v>
      </c>
      <c r="C1169" t="s">
        <v>117</v>
      </c>
      <c r="D1169">
        <v>19</v>
      </c>
      <c r="E1169">
        <v>176</v>
      </c>
      <c r="F1169">
        <f>IF(E1169="",_xlfn.XLOOKUP(C1169,'Price Averages'!$D$4:$D$103,'Price Averages'!$E$4:$E$103, "FALSE"), E1169)</f>
        <v>176</v>
      </c>
      <c r="G1169">
        <v>88</v>
      </c>
      <c r="H1169">
        <f>IF(G1169="", _xlfn.XLOOKUP(C1169, 'Cost Averages'!$D$4:$D$103,'Cost Averages'!$E$4:$E$103, "FALSE"),G1169)</f>
        <v>88</v>
      </c>
      <c r="I1169">
        <f t="shared" si="111"/>
        <v>3344</v>
      </c>
      <c r="J1169">
        <f t="shared" si="112"/>
        <v>1672</v>
      </c>
      <c r="K1169">
        <f t="shared" si="113"/>
        <v>1672</v>
      </c>
      <c r="L1169" s="2" t="s">
        <v>23</v>
      </c>
      <c r="M1169" t="s">
        <v>595</v>
      </c>
      <c r="N1169" t="s">
        <v>56</v>
      </c>
      <c r="O1169" s="3">
        <v>11.072271050116964</v>
      </c>
      <c r="P1169" t="str">
        <f t="shared" si="108"/>
        <v>E</v>
      </c>
      <c r="Q1169">
        <f t="shared" si="109"/>
        <v>2019</v>
      </c>
      <c r="R1169">
        <f t="shared" si="110"/>
        <v>0</v>
      </c>
    </row>
    <row r="1170" spans="1:18" x14ac:dyDescent="0.25">
      <c r="A1170" s="1">
        <v>43704.313798547206</v>
      </c>
      <c r="B1170" s="2" t="s">
        <v>1208</v>
      </c>
      <c r="C1170" t="s">
        <v>320</v>
      </c>
      <c r="D1170">
        <v>19</v>
      </c>
      <c r="E1170" t="s">
        <v>32</v>
      </c>
      <c r="F1170">
        <f>IF(E1170="",_xlfn.XLOOKUP(C1170,'Price Averages'!$D$4:$D$103,'Price Averages'!$E$4:$E$103, "FALSE"), E1170)</f>
        <v>124</v>
      </c>
      <c r="G1170">
        <v>62</v>
      </c>
      <c r="H1170">
        <f>IF(G1170="", _xlfn.XLOOKUP(C1170, 'Cost Averages'!$D$4:$D$103,'Cost Averages'!$E$4:$E$103, "FALSE"),G1170)</f>
        <v>62</v>
      </c>
      <c r="I1170">
        <f t="shared" si="111"/>
        <v>2356</v>
      </c>
      <c r="J1170">
        <f t="shared" si="112"/>
        <v>1178</v>
      </c>
      <c r="K1170">
        <f t="shared" si="113"/>
        <v>1178</v>
      </c>
      <c r="L1170" s="2" t="s">
        <v>28</v>
      </c>
      <c r="M1170" t="s">
        <v>266</v>
      </c>
      <c r="N1170" t="s">
        <v>78</v>
      </c>
      <c r="O1170" s="3">
        <v>9.821882845934784</v>
      </c>
      <c r="P1170" t="str">
        <f t="shared" si="108"/>
        <v>E</v>
      </c>
      <c r="Q1170">
        <f t="shared" si="109"/>
        <v>2019</v>
      </c>
      <c r="R1170">
        <f t="shared" si="110"/>
        <v>0</v>
      </c>
    </row>
    <row r="1171" spans="1:18" x14ac:dyDescent="0.25">
      <c r="A1171" s="1">
        <v>43467.60619153687</v>
      </c>
      <c r="B1171" s="2" t="s">
        <v>849</v>
      </c>
      <c r="C1171" t="s">
        <v>152</v>
      </c>
      <c r="D1171">
        <v>19</v>
      </c>
      <c r="E1171" t="s">
        <v>32</v>
      </c>
      <c r="F1171">
        <f>IF(E1171="",_xlfn.XLOOKUP(C1171,'Price Averages'!$D$4:$D$103,'Price Averages'!$E$4:$E$103, "FALSE"), E1171)</f>
        <v>132</v>
      </c>
      <c r="G1171">
        <v>33</v>
      </c>
      <c r="H1171">
        <f>IF(G1171="", _xlfn.XLOOKUP(C1171, 'Cost Averages'!$D$4:$D$103,'Cost Averages'!$E$4:$E$103, "FALSE"),G1171)</f>
        <v>33</v>
      </c>
      <c r="I1171">
        <f t="shared" si="111"/>
        <v>2508</v>
      </c>
      <c r="J1171">
        <f t="shared" si="112"/>
        <v>627</v>
      </c>
      <c r="K1171">
        <f t="shared" si="113"/>
        <v>1881</v>
      </c>
      <c r="L1171" s="2" t="s">
        <v>44</v>
      </c>
      <c r="M1171" t="s">
        <v>49</v>
      </c>
      <c r="N1171" t="s">
        <v>50</v>
      </c>
      <c r="O1171" s="3">
        <v>11.749993886708426</v>
      </c>
      <c r="P1171" t="str">
        <f t="shared" si="108"/>
        <v>E</v>
      </c>
      <c r="Q1171">
        <f t="shared" si="109"/>
        <v>2019</v>
      </c>
      <c r="R1171">
        <f t="shared" si="110"/>
        <v>0</v>
      </c>
    </row>
    <row r="1172" spans="1:18" x14ac:dyDescent="0.25">
      <c r="A1172" s="1">
        <v>43749.299577769998</v>
      </c>
      <c r="B1172" s="2" t="s">
        <v>2051</v>
      </c>
      <c r="C1172" t="s">
        <v>48</v>
      </c>
      <c r="D1172">
        <v>20</v>
      </c>
      <c r="E1172">
        <v>38</v>
      </c>
      <c r="F1172">
        <f>IF(E1172="",_xlfn.XLOOKUP(C1172,'Price Averages'!$D$4:$D$103,'Price Averages'!$E$4:$E$103, "FALSE"), E1172)</f>
        <v>38</v>
      </c>
      <c r="G1172" t="s">
        <v>32</v>
      </c>
      <c r="H1172">
        <f>IF(G1172="", _xlfn.XLOOKUP(C1172, 'Cost Averages'!$D$4:$D$103,'Cost Averages'!$E$4:$E$103, "FALSE"),G1172)</f>
        <v>19</v>
      </c>
      <c r="I1172">
        <f t="shared" si="111"/>
        <v>760</v>
      </c>
      <c r="J1172">
        <f t="shared" si="112"/>
        <v>380</v>
      </c>
      <c r="K1172">
        <f t="shared" si="113"/>
        <v>380</v>
      </c>
      <c r="L1172" s="2" t="s">
        <v>28</v>
      </c>
      <c r="M1172" t="s">
        <v>1215</v>
      </c>
      <c r="N1172" t="s">
        <v>46</v>
      </c>
      <c r="O1172" s="3">
        <v>10.428287009858728</v>
      </c>
      <c r="P1172" t="str">
        <f t="shared" si="108"/>
        <v>E</v>
      </c>
      <c r="Q1172">
        <f t="shared" si="109"/>
        <v>2019</v>
      </c>
      <c r="R1172">
        <f t="shared" si="110"/>
        <v>0</v>
      </c>
    </row>
    <row r="1173" spans="1:18" x14ac:dyDescent="0.25">
      <c r="A1173" s="1">
        <v>43572.561987060595</v>
      </c>
      <c r="B1173" s="2" t="s">
        <v>2956</v>
      </c>
      <c r="C1173" t="s">
        <v>599</v>
      </c>
      <c r="D1173">
        <v>20</v>
      </c>
      <c r="E1173">
        <v>225</v>
      </c>
      <c r="F1173">
        <f>IF(E1173="",_xlfn.XLOOKUP(C1173,'Price Averages'!$D$4:$D$103,'Price Averages'!$E$4:$E$103, "FALSE"), E1173)</f>
        <v>225</v>
      </c>
      <c r="G1173">
        <v>75</v>
      </c>
      <c r="H1173">
        <f>IF(G1173="", _xlfn.XLOOKUP(C1173, 'Cost Averages'!$D$4:$D$103,'Cost Averages'!$E$4:$E$103, "FALSE"),G1173)</f>
        <v>75</v>
      </c>
      <c r="I1173">
        <f t="shared" si="111"/>
        <v>4500</v>
      </c>
      <c r="J1173">
        <f t="shared" si="112"/>
        <v>1500</v>
      </c>
      <c r="K1173">
        <f t="shared" si="113"/>
        <v>3000</v>
      </c>
      <c r="L1173" s="2" t="s">
        <v>28</v>
      </c>
      <c r="M1173" t="s">
        <v>523</v>
      </c>
      <c r="N1173" t="s">
        <v>50</v>
      </c>
      <c r="O1173" s="3">
        <v>14.064516999204997</v>
      </c>
      <c r="P1173" t="str">
        <f t="shared" si="108"/>
        <v>E</v>
      </c>
      <c r="Q1173">
        <f t="shared" si="109"/>
        <v>2019</v>
      </c>
      <c r="R1173">
        <f t="shared" si="110"/>
        <v>0</v>
      </c>
    </row>
    <row r="1174" spans="1:18" x14ac:dyDescent="0.25">
      <c r="A1174" s="1">
        <v>43702.598707324789</v>
      </c>
      <c r="B1174" s="2" t="s">
        <v>459</v>
      </c>
      <c r="C1174" t="s">
        <v>193</v>
      </c>
      <c r="D1174">
        <v>20</v>
      </c>
      <c r="E1174">
        <v>30</v>
      </c>
      <c r="F1174">
        <f>IF(E1174="",_xlfn.XLOOKUP(C1174,'Price Averages'!$D$4:$D$103,'Price Averages'!$E$4:$E$103, "FALSE"), E1174)</f>
        <v>30</v>
      </c>
      <c r="G1174" t="s">
        <v>32</v>
      </c>
      <c r="H1174">
        <f>IF(G1174="", _xlfn.XLOOKUP(C1174, 'Cost Averages'!$D$4:$D$103,'Cost Averages'!$E$4:$E$103, "FALSE"),G1174)</f>
        <v>15</v>
      </c>
      <c r="I1174">
        <f t="shared" si="111"/>
        <v>600</v>
      </c>
      <c r="J1174">
        <f t="shared" si="112"/>
        <v>300</v>
      </c>
      <c r="K1174">
        <f t="shared" si="113"/>
        <v>300</v>
      </c>
      <c r="L1174" s="2" t="s">
        <v>28</v>
      </c>
      <c r="M1174" t="s">
        <v>71</v>
      </c>
      <c r="N1174" t="s">
        <v>56</v>
      </c>
      <c r="O1174" s="3">
        <v>12.163730387337393</v>
      </c>
      <c r="P1174" t="str">
        <f t="shared" si="108"/>
        <v>E</v>
      </c>
      <c r="Q1174">
        <f t="shared" si="109"/>
        <v>2019</v>
      </c>
      <c r="R1174">
        <f t="shared" si="110"/>
        <v>0</v>
      </c>
    </row>
    <row r="1175" spans="1:18" x14ac:dyDescent="0.25">
      <c r="A1175" s="1">
        <v>43712.707272891668</v>
      </c>
      <c r="B1175" s="2" t="s">
        <v>745</v>
      </c>
      <c r="C1175" t="s">
        <v>207</v>
      </c>
      <c r="D1175">
        <v>20</v>
      </c>
      <c r="E1175">
        <v>176</v>
      </c>
      <c r="F1175">
        <f>IF(E1175="",_xlfn.XLOOKUP(C1175,'Price Averages'!$D$4:$D$103,'Price Averages'!$E$4:$E$103, "FALSE"), E1175)</f>
        <v>176</v>
      </c>
      <c r="G1175">
        <v>88</v>
      </c>
      <c r="H1175">
        <f>IF(G1175="", _xlfn.XLOOKUP(C1175, 'Cost Averages'!$D$4:$D$103,'Cost Averages'!$E$4:$E$103, "FALSE"),G1175)</f>
        <v>88</v>
      </c>
      <c r="I1175">
        <f t="shared" si="111"/>
        <v>3520</v>
      </c>
      <c r="J1175">
        <f t="shared" si="112"/>
        <v>1760</v>
      </c>
      <c r="K1175">
        <f t="shared" si="113"/>
        <v>1760</v>
      </c>
      <c r="L1175" s="2" t="s">
        <v>23</v>
      </c>
      <c r="M1175" t="s">
        <v>746</v>
      </c>
      <c r="N1175" t="s">
        <v>34</v>
      </c>
      <c r="O1175" s="3">
        <v>14.376986923104601</v>
      </c>
      <c r="P1175" t="str">
        <f t="shared" si="108"/>
        <v>E</v>
      </c>
      <c r="Q1175">
        <f t="shared" si="109"/>
        <v>2019</v>
      </c>
      <c r="R1175">
        <f t="shared" si="110"/>
        <v>0</v>
      </c>
    </row>
    <row r="1176" spans="1:18" x14ac:dyDescent="0.25">
      <c r="A1176" s="1">
        <v>43595.816119440977</v>
      </c>
      <c r="B1176" s="2" t="s">
        <v>1687</v>
      </c>
      <c r="C1176" t="s">
        <v>771</v>
      </c>
      <c r="D1176">
        <v>20</v>
      </c>
      <c r="E1176">
        <v>120</v>
      </c>
      <c r="F1176">
        <f>IF(E1176="",_xlfn.XLOOKUP(C1176,'Price Averages'!$D$4:$D$103,'Price Averages'!$E$4:$E$103, "FALSE"), E1176)</f>
        <v>120</v>
      </c>
      <c r="G1176">
        <v>30</v>
      </c>
      <c r="H1176">
        <f>IF(G1176="", _xlfn.XLOOKUP(C1176, 'Cost Averages'!$D$4:$D$103,'Cost Averages'!$E$4:$E$103, "FALSE"),G1176)</f>
        <v>30</v>
      </c>
      <c r="I1176">
        <f t="shared" si="111"/>
        <v>2400</v>
      </c>
      <c r="J1176">
        <f t="shared" si="112"/>
        <v>600</v>
      </c>
      <c r="K1176">
        <f t="shared" si="113"/>
        <v>1800</v>
      </c>
      <c r="L1176" s="2" t="s">
        <v>44</v>
      </c>
      <c r="M1176" t="s">
        <v>45</v>
      </c>
      <c r="N1176" t="s">
        <v>46</v>
      </c>
      <c r="O1176" s="3">
        <v>12.169266722245851</v>
      </c>
      <c r="P1176" t="str">
        <f t="shared" si="108"/>
        <v>E</v>
      </c>
      <c r="Q1176">
        <f t="shared" si="109"/>
        <v>2019</v>
      </c>
      <c r="R1176">
        <f t="shared" si="110"/>
        <v>0</v>
      </c>
    </row>
    <row r="1177" spans="1:18" x14ac:dyDescent="0.25">
      <c r="A1177" s="1">
        <v>43565.879321121072</v>
      </c>
      <c r="B1177" s="2" t="s">
        <v>1502</v>
      </c>
      <c r="C1177" t="s">
        <v>134</v>
      </c>
      <c r="D1177">
        <v>20</v>
      </c>
      <c r="E1177">
        <v>210</v>
      </c>
      <c r="F1177">
        <f>IF(E1177="",_xlfn.XLOOKUP(C1177,'Price Averages'!$D$4:$D$103,'Price Averages'!$E$4:$E$103, "FALSE"), E1177)</f>
        <v>210</v>
      </c>
      <c r="G1177">
        <v>70</v>
      </c>
      <c r="H1177">
        <f>IF(G1177="", _xlfn.XLOOKUP(C1177, 'Cost Averages'!$D$4:$D$103,'Cost Averages'!$E$4:$E$103, "FALSE"),G1177)</f>
        <v>70</v>
      </c>
      <c r="I1177">
        <f t="shared" si="111"/>
        <v>4200</v>
      </c>
      <c r="J1177">
        <f t="shared" si="112"/>
        <v>1400</v>
      </c>
      <c r="K1177">
        <f t="shared" si="113"/>
        <v>2800</v>
      </c>
      <c r="L1177" s="2" t="s">
        <v>28</v>
      </c>
      <c r="M1177" t="s">
        <v>115</v>
      </c>
      <c r="N1177" t="s">
        <v>46</v>
      </c>
      <c r="O1177" s="3">
        <v>10.42743035829395</v>
      </c>
      <c r="P1177" t="str">
        <f t="shared" si="108"/>
        <v>E</v>
      </c>
      <c r="Q1177">
        <f t="shared" si="109"/>
        <v>2019</v>
      </c>
      <c r="R1177">
        <f t="shared" si="110"/>
        <v>0</v>
      </c>
    </row>
    <row r="1178" spans="1:18" x14ac:dyDescent="0.25">
      <c r="A1178" s="1">
        <v>43625.807593783655</v>
      </c>
      <c r="B1178" s="2" t="s">
        <v>2955</v>
      </c>
      <c r="C1178" t="s">
        <v>134</v>
      </c>
      <c r="D1178">
        <v>20</v>
      </c>
      <c r="E1178">
        <v>210</v>
      </c>
      <c r="F1178">
        <f>IF(E1178="",_xlfn.XLOOKUP(C1178,'Price Averages'!$D$4:$D$103,'Price Averages'!$E$4:$E$103, "FALSE"), E1178)</f>
        <v>210</v>
      </c>
      <c r="G1178">
        <v>70</v>
      </c>
      <c r="H1178">
        <f>IF(G1178="", _xlfn.XLOOKUP(C1178, 'Cost Averages'!$D$4:$D$103,'Cost Averages'!$E$4:$E$103, "FALSE"),G1178)</f>
        <v>70</v>
      </c>
      <c r="I1178">
        <f t="shared" si="111"/>
        <v>4200</v>
      </c>
      <c r="J1178">
        <f t="shared" si="112"/>
        <v>1400</v>
      </c>
      <c r="K1178">
        <f t="shared" si="113"/>
        <v>2800</v>
      </c>
      <c r="L1178" s="2" t="s">
        <v>44</v>
      </c>
      <c r="M1178" t="s">
        <v>696</v>
      </c>
      <c r="N1178" t="s">
        <v>78</v>
      </c>
      <c r="O1178" s="3">
        <v>12.699042739101285</v>
      </c>
      <c r="P1178" t="str">
        <f t="shared" si="108"/>
        <v>E</v>
      </c>
      <c r="Q1178">
        <f t="shared" si="109"/>
        <v>2019</v>
      </c>
      <c r="R1178">
        <f t="shared" si="110"/>
        <v>0</v>
      </c>
    </row>
    <row r="1179" spans="1:18" x14ac:dyDescent="0.25">
      <c r="A1179" s="1">
        <v>43693.162652798252</v>
      </c>
      <c r="B1179" s="2" t="s">
        <v>557</v>
      </c>
      <c r="C1179" t="s">
        <v>90</v>
      </c>
      <c r="D1179">
        <v>20</v>
      </c>
      <c r="E1179">
        <v>156</v>
      </c>
      <c r="F1179">
        <f>IF(E1179="",_xlfn.XLOOKUP(C1179,'Price Averages'!$D$4:$D$103,'Price Averages'!$E$4:$E$103, "FALSE"), E1179)</f>
        <v>156</v>
      </c>
      <c r="G1179">
        <v>78</v>
      </c>
      <c r="H1179">
        <f>IF(G1179="", _xlfn.XLOOKUP(C1179, 'Cost Averages'!$D$4:$D$103,'Cost Averages'!$E$4:$E$103, "FALSE"),G1179)</f>
        <v>78</v>
      </c>
      <c r="I1179">
        <f t="shared" si="111"/>
        <v>3120</v>
      </c>
      <c r="J1179">
        <f t="shared" si="112"/>
        <v>1560</v>
      </c>
      <c r="K1179">
        <f t="shared" si="113"/>
        <v>1560</v>
      </c>
      <c r="L1179" s="2" t="s">
        <v>28</v>
      </c>
      <c r="M1179" t="s">
        <v>466</v>
      </c>
      <c r="N1179" t="s">
        <v>25</v>
      </c>
      <c r="O1179" s="3">
        <v>9.629298039722805</v>
      </c>
      <c r="P1179" t="str">
        <f t="shared" si="108"/>
        <v>E</v>
      </c>
      <c r="Q1179">
        <f t="shared" si="109"/>
        <v>2019</v>
      </c>
      <c r="R1179">
        <f t="shared" si="110"/>
        <v>0</v>
      </c>
    </row>
    <row r="1180" spans="1:18" x14ac:dyDescent="0.25">
      <c r="A1180" s="1">
        <v>43583.092911143722</v>
      </c>
      <c r="B1180" s="2" t="s">
        <v>359</v>
      </c>
      <c r="C1180" t="s">
        <v>204</v>
      </c>
      <c r="D1180">
        <v>20</v>
      </c>
      <c r="E1180">
        <v>300</v>
      </c>
      <c r="F1180">
        <f>IF(E1180="",_xlfn.XLOOKUP(C1180,'Price Averages'!$D$4:$D$103,'Price Averages'!$E$4:$E$103, "FALSE"), E1180)</f>
        <v>300</v>
      </c>
      <c r="G1180">
        <v>75</v>
      </c>
      <c r="H1180">
        <f>IF(G1180="", _xlfn.XLOOKUP(C1180, 'Cost Averages'!$D$4:$D$103,'Cost Averages'!$E$4:$E$103, "FALSE"),G1180)</f>
        <v>75</v>
      </c>
      <c r="I1180">
        <f t="shared" si="111"/>
        <v>6000</v>
      </c>
      <c r="J1180">
        <f t="shared" si="112"/>
        <v>1500</v>
      </c>
      <c r="K1180">
        <f t="shared" si="113"/>
        <v>4500</v>
      </c>
      <c r="L1180" s="2" t="s">
        <v>44</v>
      </c>
      <c r="M1180" t="s">
        <v>305</v>
      </c>
      <c r="N1180" t="s">
        <v>41</v>
      </c>
      <c r="O1180" s="3">
        <v>11.99399163482429</v>
      </c>
      <c r="P1180" t="str">
        <f t="shared" si="108"/>
        <v>E</v>
      </c>
      <c r="Q1180">
        <f t="shared" si="109"/>
        <v>2019</v>
      </c>
      <c r="R1180">
        <f t="shared" si="110"/>
        <v>0</v>
      </c>
    </row>
    <row r="1181" spans="1:18" x14ac:dyDescent="0.25">
      <c r="A1181" s="1">
        <v>43499.5409136585</v>
      </c>
      <c r="B1181" s="2" t="s">
        <v>2942</v>
      </c>
      <c r="C1181" t="s">
        <v>107</v>
      </c>
      <c r="D1181">
        <v>20</v>
      </c>
      <c r="E1181" t="s">
        <v>32</v>
      </c>
      <c r="F1181">
        <f>IF(E1181="",_xlfn.XLOOKUP(C1181,'Price Averages'!$D$4:$D$103,'Price Averages'!$E$4:$E$103, "FALSE"), E1181)</f>
        <v>81</v>
      </c>
      <c r="G1181">
        <v>27</v>
      </c>
      <c r="H1181">
        <f>IF(G1181="", _xlfn.XLOOKUP(C1181, 'Cost Averages'!$D$4:$D$103,'Cost Averages'!$E$4:$E$103, "FALSE"),G1181)</f>
        <v>27</v>
      </c>
      <c r="I1181">
        <f t="shared" si="111"/>
        <v>1620</v>
      </c>
      <c r="J1181">
        <f t="shared" si="112"/>
        <v>540</v>
      </c>
      <c r="K1181">
        <f t="shared" si="113"/>
        <v>1080</v>
      </c>
      <c r="L1181" s="2" t="s">
        <v>28</v>
      </c>
      <c r="M1181" t="s">
        <v>175</v>
      </c>
      <c r="N1181" t="s">
        <v>50</v>
      </c>
      <c r="O1181" s="3">
        <v>11.939773463335372</v>
      </c>
      <c r="P1181" t="str">
        <f t="shared" si="108"/>
        <v>E</v>
      </c>
      <c r="Q1181">
        <f t="shared" si="109"/>
        <v>2019</v>
      </c>
      <c r="R1181">
        <f t="shared" si="110"/>
        <v>0</v>
      </c>
    </row>
    <row r="1182" spans="1:18" x14ac:dyDescent="0.25">
      <c r="A1182" s="1">
        <v>43544.272386711091</v>
      </c>
      <c r="B1182" s="2" t="s">
        <v>1096</v>
      </c>
      <c r="C1182" t="s">
        <v>312</v>
      </c>
      <c r="D1182">
        <v>20</v>
      </c>
      <c r="E1182" t="s">
        <v>32</v>
      </c>
      <c r="F1182">
        <f>IF(E1182="",_xlfn.XLOOKUP(C1182,'Price Averages'!$D$4:$D$103,'Price Averages'!$E$4:$E$103, "FALSE"), E1182)</f>
        <v>280</v>
      </c>
      <c r="G1182">
        <v>70</v>
      </c>
      <c r="H1182">
        <f>IF(G1182="", _xlfn.XLOOKUP(C1182, 'Cost Averages'!$D$4:$D$103,'Cost Averages'!$E$4:$E$103, "FALSE"),G1182)</f>
        <v>70</v>
      </c>
      <c r="I1182">
        <f t="shared" si="111"/>
        <v>5600</v>
      </c>
      <c r="J1182">
        <f t="shared" si="112"/>
        <v>1400</v>
      </c>
      <c r="K1182">
        <f t="shared" si="113"/>
        <v>4200</v>
      </c>
      <c r="L1182" s="2" t="s">
        <v>28</v>
      </c>
      <c r="M1182" t="s">
        <v>637</v>
      </c>
      <c r="N1182" t="s">
        <v>78</v>
      </c>
      <c r="O1182" s="3">
        <v>9.879282537628514</v>
      </c>
      <c r="P1182" t="str">
        <f t="shared" si="108"/>
        <v>E</v>
      </c>
      <c r="Q1182">
        <f t="shared" si="109"/>
        <v>2019</v>
      </c>
      <c r="R1182">
        <f t="shared" si="110"/>
        <v>0</v>
      </c>
    </row>
    <row r="1183" spans="1:18" x14ac:dyDescent="0.25">
      <c r="A1183" s="1">
        <v>43625.801435815461</v>
      </c>
      <c r="B1183" s="2" t="s">
        <v>2110</v>
      </c>
      <c r="C1183" t="s">
        <v>251</v>
      </c>
      <c r="D1183">
        <v>20</v>
      </c>
      <c r="E1183">
        <v>270</v>
      </c>
      <c r="F1183">
        <f>IF(E1183="",_xlfn.XLOOKUP(C1183,'Price Averages'!$D$4:$D$103,'Price Averages'!$E$4:$E$103, "FALSE"), E1183)</f>
        <v>270</v>
      </c>
      <c r="G1183" t="s">
        <v>32</v>
      </c>
      <c r="H1183">
        <f>IF(G1183="", _xlfn.XLOOKUP(C1183, 'Cost Averages'!$D$4:$D$103,'Cost Averages'!$E$4:$E$103, "FALSE"),G1183)</f>
        <v>90</v>
      </c>
      <c r="I1183">
        <f t="shared" si="111"/>
        <v>5400</v>
      </c>
      <c r="J1183">
        <f t="shared" si="112"/>
        <v>1800</v>
      </c>
      <c r="K1183">
        <f t="shared" si="113"/>
        <v>3600</v>
      </c>
      <c r="L1183" s="2" t="s">
        <v>44</v>
      </c>
      <c r="M1183" t="s">
        <v>40</v>
      </c>
      <c r="N1183" t="s">
        <v>41</v>
      </c>
      <c r="O1183" s="3">
        <v>15.24190997853951</v>
      </c>
      <c r="P1183" t="str">
        <f t="shared" si="108"/>
        <v>E</v>
      </c>
      <c r="Q1183">
        <f t="shared" si="109"/>
        <v>2019</v>
      </c>
      <c r="R1183">
        <f t="shared" si="110"/>
        <v>0</v>
      </c>
    </row>
    <row r="1184" spans="1:18" x14ac:dyDescent="0.25">
      <c r="A1184" s="1">
        <v>43812.761900697609</v>
      </c>
      <c r="B1184" s="2" t="s">
        <v>1804</v>
      </c>
      <c r="C1184" t="s">
        <v>251</v>
      </c>
      <c r="D1184">
        <v>20</v>
      </c>
      <c r="E1184">
        <v>270</v>
      </c>
      <c r="F1184">
        <f>IF(E1184="",_xlfn.XLOOKUP(C1184,'Price Averages'!$D$4:$D$103,'Price Averages'!$E$4:$E$103, "FALSE"), E1184)</f>
        <v>270</v>
      </c>
      <c r="G1184">
        <v>90</v>
      </c>
      <c r="H1184">
        <f>IF(G1184="", _xlfn.XLOOKUP(C1184, 'Cost Averages'!$D$4:$D$103,'Cost Averages'!$E$4:$E$103, "FALSE"),G1184)</f>
        <v>90</v>
      </c>
      <c r="I1184">
        <f t="shared" si="111"/>
        <v>5400</v>
      </c>
      <c r="J1184">
        <f t="shared" si="112"/>
        <v>1800</v>
      </c>
      <c r="K1184">
        <f t="shared" si="113"/>
        <v>3600</v>
      </c>
      <c r="L1184" s="2" t="s">
        <v>28</v>
      </c>
      <c r="M1184" t="s">
        <v>566</v>
      </c>
      <c r="N1184" t="s">
        <v>50</v>
      </c>
      <c r="O1184" s="3">
        <v>13.150536103258979</v>
      </c>
      <c r="P1184" t="str">
        <f t="shared" si="108"/>
        <v>E</v>
      </c>
      <c r="Q1184">
        <f t="shared" si="109"/>
        <v>2019</v>
      </c>
      <c r="R1184">
        <f t="shared" si="110"/>
        <v>0</v>
      </c>
    </row>
    <row r="1185" spans="1:18" x14ac:dyDescent="0.25">
      <c r="A1185" s="1">
        <v>43547.662548125278</v>
      </c>
      <c r="B1185" s="2" t="s">
        <v>2439</v>
      </c>
      <c r="C1185" t="s">
        <v>61</v>
      </c>
      <c r="D1185">
        <v>20</v>
      </c>
      <c r="E1185">
        <v>184</v>
      </c>
      <c r="F1185">
        <f>IF(E1185="",_xlfn.XLOOKUP(C1185,'Price Averages'!$D$4:$D$103,'Price Averages'!$E$4:$E$103, "FALSE"), E1185)</f>
        <v>184</v>
      </c>
      <c r="G1185">
        <v>92</v>
      </c>
      <c r="H1185">
        <f>IF(G1185="", _xlfn.XLOOKUP(C1185, 'Cost Averages'!$D$4:$D$103,'Cost Averages'!$E$4:$E$103, "FALSE"),G1185)</f>
        <v>92</v>
      </c>
      <c r="I1185">
        <f t="shared" si="111"/>
        <v>3680</v>
      </c>
      <c r="J1185">
        <f t="shared" si="112"/>
        <v>1840</v>
      </c>
      <c r="K1185">
        <f t="shared" si="113"/>
        <v>1840</v>
      </c>
      <c r="L1185" s="2" t="s">
        <v>44</v>
      </c>
      <c r="M1185" t="s">
        <v>794</v>
      </c>
      <c r="N1185" t="s">
        <v>50</v>
      </c>
      <c r="O1185" s="3">
        <v>11.943192562152261</v>
      </c>
      <c r="P1185" t="str">
        <f t="shared" si="108"/>
        <v>E</v>
      </c>
      <c r="Q1185">
        <f t="shared" si="109"/>
        <v>2019</v>
      </c>
      <c r="R1185">
        <f t="shared" si="110"/>
        <v>0</v>
      </c>
    </row>
    <row r="1186" spans="1:18" x14ac:dyDescent="0.25">
      <c r="A1186" s="1">
        <v>43789.625364238673</v>
      </c>
      <c r="B1186" s="2" t="s">
        <v>1352</v>
      </c>
      <c r="C1186" t="s">
        <v>289</v>
      </c>
      <c r="D1186">
        <v>20</v>
      </c>
      <c r="E1186">
        <v>108</v>
      </c>
      <c r="F1186">
        <f>IF(E1186="",_xlfn.XLOOKUP(C1186,'Price Averages'!$D$4:$D$103,'Price Averages'!$E$4:$E$103, "FALSE"), E1186)</f>
        <v>108</v>
      </c>
      <c r="G1186">
        <v>36</v>
      </c>
      <c r="H1186">
        <f>IF(G1186="", _xlfn.XLOOKUP(C1186, 'Cost Averages'!$D$4:$D$103,'Cost Averages'!$E$4:$E$103, "FALSE"),G1186)</f>
        <v>36</v>
      </c>
      <c r="I1186">
        <f t="shared" si="111"/>
        <v>2160</v>
      </c>
      <c r="J1186">
        <f t="shared" si="112"/>
        <v>720</v>
      </c>
      <c r="K1186">
        <f t="shared" si="113"/>
        <v>1440</v>
      </c>
      <c r="L1186" s="2" t="s">
        <v>28</v>
      </c>
      <c r="M1186" t="s">
        <v>768</v>
      </c>
      <c r="N1186" t="s">
        <v>78</v>
      </c>
      <c r="O1186" s="3">
        <v>13.611804647345796</v>
      </c>
      <c r="P1186" t="str">
        <f t="shared" si="108"/>
        <v>E</v>
      </c>
      <c r="Q1186">
        <f t="shared" si="109"/>
        <v>2019</v>
      </c>
      <c r="R1186">
        <f t="shared" si="110"/>
        <v>0</v>
      </c>
    </row>
    <row r="1187" spans="1:18" x14ac:dyDescent="0.25">
      <c r="A1187" s="1">
        <v>43703.782590974515</v>
      </c>
      <c r="B1187" s="2" t="s">
        <v>2725</v>
      </c>
      <c r="C1187" t="s">
        <v>329</v>
      </c>
      <c r="D1187">
        <v>20</v>
      </c>
      <c r="E1187">
        <v>135</v>
      </c>
      <c r="F1187">
        <f>IF(E1187="",_xlfn.XLOOKUP(C1187,'Price Averages'!$D$4:$D$103,'Price Averages'!$E$4:$E$103, "FALSE"), E1187)</f>
        <v>135</v>
      </c>
      <c r="G1187">
        <v>45</v>
      </c>
      <c r="H1187">
        <f>IF(G1187="", _xlfn.XLOOKUP(C1187, 'Cost Averages'!$D$4:$D$103,'Cost Averages'!$E$4:$E$103, "FALSE"),G1187)</f>
        <v>45</v>
      </c>
      <c r="I1187">
        <f t="shared" si="111"/>
        <v>2700</v>
      </c>
      <c r="J1187">
        <f t="shared" si="112"/>
        <v>900</v>
      </c>
      <c r="K1187">
        <f t="shared" si="113"/>
        <v>1800</v>
      </c>
      <c r="L1187" s="2" t="s">
        <v>28</v>
      </c>
      <c r="M1187" t="s">
        <v>236</v>
      </c>
      <c r="N1187" t="s">
        <v>78</v>
      </c>
      <c r="O1187" s="3">
        <v>15.458859683514467</v>
      </c>
      <c r="P1187" t="str">
        <f t="shared" si="108"/>
        <v>E</v>
      </c>
      <c r="Q1187">
        <f t="shared" si="109"/>
        <v>2019</v>
      </c>
      <c r="R1187">
        <f t="shared" si="110"/>
        <v>0</v>
      </c>
    </row>
    <row r="1188" spans="1:18" x14ac:dyDescent="0.25">
      <c r="A1188" s="1">
        <v>43744.27915982026</v>
      </c>
      <c r="B1188" s="2" t="s">
        <v>3056</v>
      </c>
      <c r="C1188" t="s">
        <v>149</v>
      </c>
      <c r="D1188">
        <v>20</v>
      </c>
      <c r="E1188">
        <v>50</v>
      </c>
      <c r="F1188">
        <f>IF(E1188="",_xlfn.XLOOKUP(C1188,'Price Averages'!$D$4:$D$103,'Price Averages'!$E$4:$E$103, "FALSE"), E1188)</f>
        <v>50</v>
      </c>
      <c r="G1188">
        <v>25</v>
      </c>
      <c r="H1188">
        <f>IF(G1188="", _xlfn.XLOOKUP(C1188, 'Cost Averages'!$D$4:$D$103,'Cost Averages'!$E$4:$E$103, "FALSE"),G1188)</f>
        <v>25</v>
      </c>
      <c r="I1188">
        <f t="shared" si="111"/>
        <v>1000</v>
      </c>
      <c r="J1188">
        <f t="shared" si="112"/>
        <v>500</v>
      </c>
      <c r="K1188">
        <f t="shared" si="113"/>
        <v>500</v>
      </c>
      <c r="L1188" s="2" t="s">
        <v>44</v>
      </c>
      <c r="M1188" t="s">
        <v>972</v>
      </c>
      <c r="N1188" t="s">
        <v>25</v>
      </c>
      <c r="O1188" s="3">
        <v>8.1743378387804331</v>
      </c>
      <c r="P1188" t="str">
        <f t="shared" si="108"/>
        <v>E</v>
      </c>
      <c r="Q1188">
        <f t="shared" si="109"/>
        <v>2019</v>
      </c>
      <c r="R1188">
        <f t="shared" si="110"/>
        <v>0</v>
      </c>
    </row>
    <row r="1189" spans="1:18" x14ac:dyDescent="0.25">
      <c r="A1189" s="1">
        <v>43733.760011231367</v>
      </c>
      <c r="B1189" s="2" t="s">
        <v>1141</v>
      </c>
      <c r="C1189" t="s">
        <v>58</v>
      </c>
      <c r="D1189">
        <v>20</v>
      </c>
      <c r="E1189">
        <v>144</v>
      </c>
      <c r="F1189">
        <f>IF(E1189="",_xlfn.XLOOKUP(C1189,'Price Averages'!$D$4:$D$103,'Price Averages'!$E$4:$E$103, "FALSE"), E1189)</f>
        <v>144</v>
      </c>
      <c r="G1189">
        <v>48</v>
      </c>
      <c r="H1189">
        <f>IF(G1189="", _xlfn.XLOOKUP(C1189, 'Cost Averages'!$D$4:$D$103,'Cost Averages'!$E$4:$E$103, "FALSE"),G1189)</f>
        <v>48</v>
      </c>
      <c r="I1189">
        <f t="shared" si="111"/>
        <v>2880</v>
      </c>
      <c r="J1189">
        <f t="shared" si="112"/>
        <v>960</v>
      </c>
      <c r="K1189">
        <f t="shared" si="113"/>
        <v>1920</v>
      </c>
      <c r="L1189" s="2" t="s">
        <v>23</v>
      </c>
      <c r="M1189" t="s">
        <v>463</v>
      </c>
      <c r="N1189" t="s">
        <v>50</v>
      </c>
      <c r="O1189" s="3">
        <v>10.764293826791503</v>
      </c>
      <c r="P1189" t="str">
        <f t="shared" si="108"/>
        <v>E</v>
      </c>
      <c r="Q1189">
        <f t="shared" si="109"/>
        <v>2019</v>
      </c>
      <c r="R1189">
        <f t="shared" si="110"/>
        <v>0</v>
      </c>
    </row>
    <row r="1190" spans="1:18" x14ac:dyDescent="0.25">
      <c r="A1190" s="1">
        <v>43517.567618924302</v>
      </c>
      <c r="B1190" s="2" t="s">
        <v>1678</v>
      </c>
      <c r="C1190" t="s">
        <v>465</v>
      </c>
      <c r="D1190">
        <v>20</v>
      </c>
      <c r="E1190" t="s">
        <v>32</v>
      </c>
      <c r="F1190">
        <f>IF(E1190="",_xlfn.XLOOKUP(C1190,'Price Averages'!$D$4:$D$103,'Price Averages'!$E$4:$E$103, "FALSE"), E1190)</f>
        <v>72</v>
      </c>
      <c r="G1190">
        <v>36</v>
      </c>
      <c r="H1190">
        <f>IF(G1190="", _xlfn.XLOOKUP(C1190, 'Cost Averages'!$D$4:$D$103,'Cost Averages'!$E$4:$E$103, "FALSE"),G1190)</f>
        <v>36</v>
      </c>
      <c r="I1190">
        <f t="shared" si="111"/>
        <v>1440</v>
      </c>
      <c r="J1190">
        <f t="shared" si="112"/>
        <v>720</v>
      </c>
      <c r="K1190">
        <f t="shared" si="113"/>
        <v>720</v>
      </c>
      <c r="L1190" s="2" t="s">
        <v>28</v>
      </c>
      <c r="M1190" t="s">
        <v>454</v>
      </c>
      <c r="N1190" t="s">
        <v>78</v>
      </c>
      <c r="O1190" s="3">
        <v>12.732640267350657</v>
      </c>
      <c r="P1190" t="str">
        <f t="shared" si="108"/>
        <v>E</v>
      </c>
      <c r="Q1190">
        <f t="shared" si="109"/>
        <v>2019</v>
      </c>
      <c r="R1190">
        <f t="shared" si="110"/>
        <v>0</v>
      </c>
    </row>
    <row r="1191" spans="1:18" x14ac:dyDescent="0.25">
      <c r="A1191" s="1">
        <v>43564.106262808498</v>
      </c>
      <c r="B1191" s="2" t="s">
        <v>2099</v>
      </c>
      <c r="C1191" t="s">
        <v>244</v>
      </c>
      <c r="D1191">
        <v>20</v>
      </c>
      <c r="E1191" t="s">
        <v>32</v>
      </c>
      <c r="F1191">
        <f>IF(E1191="",_xlfn.XLOOKUP(C1191,'Price Averages'!$D$4:$D$103,'Price Averages'!$E$4:$E$103, "FALSE"), E1191)</f>
        <v>252</v>
      </c>
      <c r="G1191">
        <v>63</v>
      </c>
      <c r="H1191">
        <f>IF(G1191="", _xlfn.XLOOKUP(C1191, 'Cost Averages'!$D$4:$D$103,'Cost Averages'!$E$4:$E$103, "FALSE"),G1191)</f>
        <v>63</v>
      </c>
      <c r="I1191">
        <f t="shared" si="111"/>
        <v>5040</v>
      </c>
      <c r="J1191">
        <f t="shared" si="112"/>
        <v>1260</v>
      </c>
      <c r="K1191">
        <f t="shared" si="113"/>
        <v>3780</v>
      </c>
      <c r="L1191" s="2" t="s">
        <v>28</v>
      </c>
      <c r="M1191" t="s">
        <v>1149</v>
      </c>
      <c r="N1191" t="s">
        <v>34</v>
      </c>
      <c r="O1191" s="3">
        <v>10.517826055804084</v>
      </c>
      <c r="P1191" t="str">
        <f t="shared" si="108"/>
        <v>E</v>
      </c>
      <c r="Q1191">
        <f t="shared" si="109"/>
        <v>2019</v>
      </c>
      <c r="R1191">
        <f t="shared" si="110"/>
        <v>0</v>
      </c>
    </row>
    <row r="1192" spans="1:18" x14ac:dyDescent="0.25">
      <c r="A1192" s="1">
        <v>43500.056145517556</v>
      </c>
      <c r="B1192" s="2" t="s">
        <v>3151</v>
      </c>
      <c r="C1192" t="s">
        <v>244</v>
      </c>
      <c r="D1192">
        <v>20</v>
      </c>
      <c r="E1192">
        <v>252</v>
      </c>
      <c r="F1192">
        <f>IF(E1192="",_xlfn.XLOOKUP(C1192,'Price Averages'!$D$4:$D$103,'Price Averages'!$E$4:$E$103, "FALSE"), E1192)</f>
        <v>252</v>
      </c>
      <c r="G1192" t="s">
        <v>32</v>
      </c>
      <c r="H1192">
        <f>IF(G1192="", _xlfn.XLOOKUP(C1192, 'Cost Averages'!$D$4:$D$103,'Cost Averages'!$E$4:$E$103, "FALSE"),G1192)</f>
        <v>63</v>
      </c>
      <c r="I1192">
        <f t="shared" si="111"/>
        <v>5040</v>
      </c>
      <c r="J1192">
        <f t="shared" si="112"/>
        <v>1260</v>
      </c>
      <c r="K1192">
        <f t="shared" si="113"/>
        <v>3780</v>
      </c>
      <c r="L1192" s="2" t="s">
        <v>44</v>
      </c>
      <c r="M1192" t="s">
        <v>310</v>
      </c>
      <c r="N1192" t="s">
        <v>25</v>
      </c>
      <c r="O1192" s="3">
        <v>9.0350666811770921</v>
      </c>
      <c r="P1192" t="str">
        <f t="shared" si="108"/>
        <v>E</v>
      </c>
      <c r="Q1192">
        <f t="shared" si="109"/>
        <v>2019</v>
      </c>
      <c r="R1192">
        <f t="shared" si="110"/>
        <v>0</v>
      </c>
    </row>
    <row r="1193" spans="1:18" x14ac:dyDescent="0.25">
      <c r="A1193" s="1">
        <v>43737.037623213466</v>
      </c>
      <c r="B1193" s="2" t="s">
        <v>1640</v>
      </c>
      <c r="C1193" t="s">
        <v>210</v>
      </c>
      <c r="D1193">
        <v>20</v>
      </c>
      <c r="E1193" t="s">
        <v>32</v>
      </c>
      <c r="F1193">
        <f>IF(E1193="",_xlfn.XLOOKUP(C1193,'Price Averages'!$D$4:$D$103,'Price Averages'!$E$4:$E$103, "FALSE"), E1193)</f>
        <v>264</v>
      </c>
      <c r="G1193">
        <v>88</v>
      </c>
      <c r="H1193">
        <f>IF(G1193="", _xlfn.XLOOKUP(C1193, 'Cost Averages'!$D$4:$D$103,'Cost Averages'!$E$4:$E$103, "FALSE"),G1193)</f>
        <v>88</v>
      </c>
      <c r="I1193">
        <f t="shared" si="111"/>
        <v>5280</v>
      </c>
      <c r="J1193">
        <f t="shared" si="112"/>
        <v>1760</v>
      </c>
      <c r="K1193">
        <f t="shared" si="113"/>
        <v>3520</v>
      </c>
      <c r="L1193" s="2" t="s">
        <v>28</v>
      </c>
      <c r="M1193" t="s">
        <v>778</v>
      </c>
      <c r="N1193" t="s">
        <v>78</v>
      </c>
      <c r="O1193" s="3">
        <v>13.095446915421235</v>
      </c>
      <c r="P1193" t="str">
        <f t="shared" si="108"/>
        <v>E</v>
      </c>
      <c r="Q1193">
        <f t="shared" si="109"/>
        <v>2019</v>
      </c>
      <c r="R1193">
        <f t="shared" si="110"/>
        <v>0</v>
      </c>
    </row>
    <row r="1194" spans="1:18" x14ac:dyDescent="0.25">
      <c r="A1194" s="1">
        <v>43689.111534655509</v>
      </c>
      <c r="B1194" s="2" t="s">
        <v>1556</v>
      </c>
      <c r="C1194" t="s">
        <v>530</v>
      </c>
      <c r="D1194">
        <v>20</v>
      </c>
      <c r="E1194">
        <v>261</v>
      </c>
      <c r="F1194">
        <f>IF(E1194="",_xlfn.XLOOKUP(C1194,'Price Averages'!$D$4:$D$103,'Price Averages'!$E$4:$E$103, "FALSE"), E1194)</f>
        <v>261</v>
      </c>
      <c r="G1194">
        <v>87</v>
      </c>
      <c r="H1194">
        <f>IF(G1194="", _xlfn.XLOOKUP(C1194, 'Cost Averages'!$D$4:$D$103,'Cost Averages'!$E$4:$E$103, "FALSE"),G1194)</f>
        <v>87</v>
      </c>
      <c r="I1194">
        <f t="shared" si="111"/>
        <v>5220</v>
      </c>
      <c r="J1194">
        <f t="shared" si="112"/>
        <v>1740</v>
      </c>
      <c r="K1194">
        <f t="shared" si="113"/>
        <v>3480</v>
      </c>
      <c r="L1194" s="2" t="s">
        <v>28</v>
      </c>
      <c r="M1194" t="s">
        <v>566</v>
      </c>
      <c r="N1194" t="s">
        <v>50</v>
      </c>
      <c r="O1194" s="3">
        <v>13.150536103258979</v>
      </c>
      <c r="P1194" t="str">
        <f t="shared" si="108"/>
        <v>E</v>
      </c>
      <c r="Q1194">
        <f t="shared" si="109"/>
        <v>2019</v>
      </c>
      <c r="R1194">
        <f t="shared" si="110"/>
        <v>0</v>
      </c>
    </row>
    <row r="1195" spans="1:18" x14ac:dyDescent="0.25">
      <c r="A1195" s="1">
        <v>43672.118469203095</v>
      </c>
      <c r="B1195" s="2" t="s">
        <v>459</v>
      </c>
      <c r="C1195" t="s">
        <v>201</v>
      </c>
      <c r="D1195">
        <v>20</v>
      </c>
      <c r="E1195">
        <v>150</v>
      </c>
      <c r="F1195">
        <f>IF(E1195="",_xlfn.XLOOKUP(C1195,'Price Averages'!$D$4:$D$103,'Price Averages'!$E$4:$E$103, "FALSE"), E1195)</f>
        <v>150</v>
      </c>
      <c r="G1195" t="s">
        <v>32</v>
      </c>
      <c r="H1195">
        <f>IF(G1195="", _xlfn.XLOOKUP(C1195, 'Cost Averages'!$D$4:$D$103,'Cost Averages'!$E$4:$E$103, "FALSE"),G1195)</f>
        <v>75</v>
      </c>
      <c r="I1195">
        <f t="shared" si="111"/>
        <v>3000</v>
      </c>
      <c r="J1195">
        <f t="shared" si="112"/>
        <v>1500</v>
      </c>
      <c r="K1195">
        <f t="shared" si="113"/>
        <v>1500</v>
      </c>
      <c r="L1195" s="2" t="s">
        <v>23</v>
      </c>
      <c r="M1195" t="s">
        <v>1060</v>
      </c>
      <c r="N1195" t="s">
        <v>34</v>
      </c>
      <c r="O1195" s="3">
        <v>8.1352386075080023</v>
      </c>
      <c r="P1195" t="str">
        <f t="shared" si="108"/>
        <v>E</v>
      </c>
      <c r="Q1195">
        <f t="shared" si="109"/>
        <v>2019</v>
      </c>
      <c r="R1195">
        <f t="shared" si="110"/>
        <v>0</v>
      </c>
    </row>
    <row r="1196" spans="1:18" x14ac:dyDescent="0.25">
      <c r="A1196" s="1">
        <v>43805.689880873062</v>
      </c>
      <c r="B1196" s="2" t="s">
        <v>2563</v>
      </c>
      <c r="C1196" t="s">
        <v>240</v>
      </c>
      <c r="D1196">
        <v>20</v>
      </c>
      <c r="E1196">
        <v>132</v>
      </c>
      <c r="F1196">
        <f>IF(E1196="",_xlfn.XLOOKUP(C1196,'Price Averages'!$D$4:$D$103,'Price Averages'!$E$4:$E$103, "FALSE"), E1196)</f>
        <v>132</v>
      </c>
      <c r="G1196" t="s">
        <v>32</v>
      </c>
      <c r="H1196">
        <f>IF(G1196="", _xlfn.XLOOKUP(C1196, 'Cost Averages'!$D$4:$D$103,'Cost Averages'!$E$4:$E$103, "FALSE"),G1196)</f>
        <v>44</v>
      </c>
      <c r="I1196">
        <f t="shared" si="111"/>
        <v>2640</v>
      </c>
      <c r="J1196">
        <f t="shared" si="112"/>
        <v>880</v>
      </c>
      <c r="K1196">
        <f t="shared" si="113"/>
        <v>1760</v>
      </c>
      <c r="L1196" s="2" t="s">
        <v>28</v>
      </c>
      <c r="M1196" t="s">
        <v>189</v>
      </c>
      <c r="N1196" t="s">
        <v>41</v>
      </c>
      <c r="O1196" s="3">
        <v>13.288482149665386</v>
      </c>
      <c r="P1196" t="str">
        <f t="shared" si="108"/>
        <v>E</v>
      </c>
      <c r="Q1196">
        <f t="shared" si="109"/>
        <v>2019</v>
      </c>
      <c r="R1196">
        <f t="shared" si="110"/>
        <v>0</v>
      </c>
    </row>
    <row r="1197" spans="1:18" x14ac:dyDescent="0.25">
      <c r="A1197" s="1">
        <v>43825.611731414188</v>
      </c>
      <c r="B1197" s="2" t="s">
        <v>1006</v>
      </c>
      <c r="C1197" t="s">
        <v>417</v>
      </c>
      <c r="D1197">
        <v>20</v>
      </c>
      <c r="E1197">
        <v>352</v>
      </c>
      <c r="F1197">
        <f>IF(E1197="",_xlfn.XLOOKUP(C1197,'Price Averages'!$D$4:$D$103,'Price Averages'!$E$4:$E$103, "FALSE"), E1197)</f>
        <v>352</v>
      </c>
      <c r="G1197">
        <v>88</v>
      </c>
      <c r="H1197">
        <f>IF(G1197="", _xlfn.XLOOKUP(C1197, 'Cost Averages'!$D$4:$D$103,'Cost Averages'!$E$4:$E$103, "FALSE"),G1197)</f>
        <v>88</v>
      </c>
      <c r="I1197">
        <f t="shared" si="111"/>
        <v>7040</v>
      </c>
      <c r="J1197">
        <f t="shared" si="112"/>
        <v>1760</v>
      </c>
      <c r="K1197">
        <f t="shared" si="113"/>
        <v>5280</v>
      </c>
      <c r="L1197" s="2" t="s">
        <v>44</v>
      </c>
      <c r="M1197" t="s">
        <v>115</v>
      </c>
      <c r="N1197" t="s">
        <v>46</v>
      </c>
      <c r="O1197" s="3">
        <v>10.42743035829395</v>
      </c>
      <c r="P1197" t="str">
        <f t="shared" si="108"/>
        <v>E</v>
      </c>
      <c r="Q1197">
        <f t="shared" si="109"/>
        <v>2019</v>
      </c>
      <c r="R1197">
        <f t="shared" si="110"/>
        <v>0</v>
      </c>
    </row>
    <row r="1198" spans="1:18" x14ac:dyDescent="0.25">
      <c r="A1198" s="1">
        <v>43781.015831826393</v>
      </c>
      <c r="B1198" s="2" t="s">
        <v>2641</v>
      </c>
      <c r="C1198" t="s">
        <v>391</v>
      </c>
      <c r="D1198">
        <v>20</v>
      </c>
      <c r="E1198">
        <v>160</v>
      </c>
      <c r="F1198">
        <f>IF(E1198="",_xlfn.XLOOKUP(C1198,'Price Averages'!$D$4:$D$103,'Price Averages'!$E$4:$E$103, "FALSE"), E1198)</f>
        <v>160</v>
      </c>
      <c r="G1198" t="s">
        <v>32</v>
      </c>
      <c r="H1198">
        <f>IF(G1198="", _xlfn.XLOOKUP(C1198, 'Cost Averages'!$D$4:$D$103,'Cost Averages'!$E$4:$E$103, "FALSE"),G1198)</f>
        <v>80</v>
      </c>
      <c r="I1198">
        <f t="shared" si="111"/>
        <v>3200</v>
      </c>
      <c r="J1198">
        <f t="shared" si="112"/>
        <v>1600</v>
      </c>
      <c r="K1198">
        <f t="shared" si="113"/>
        <v>1600</v>
      </c>
      <c r="L1198" s="2" t="s">
        <v>23</v>
      </c>
      <c r="M1198" t="s">
        <v>230</v>
      </c>
      <c r="N1198" t="s">
        <v>78</v>
      </c>
      <c r="O1198" s="3">
        <v>14.593670394271927</v>
      </c>
      <c r="P1198" t="str">
        <f t="shared" si="108"/>
        <v>E</v>
      </c>
      <c r="Q1198">
        <f t="shared" si="109"/>
        <v>2019</v>
      </c>
      <c r="R1198">
        <f t="shared" si="110"/>
        <v>0</v>
      </c>
    </row>
    <row r="1199" spans="1:18" x14ac:dyDescent="0.25">
      <c r="A1199" s="1">
        <v>43789.813606774034</v>
      </c>
      <c r="B1199" s="2" t="s">
        <v>444</v>
      </c>
      <c r="C1199" t="s">
        <v>70</v>
      </c>
      <c r="D1199">
        <v>20</v>
      </c>
      <c r="E1199">
        <v>94</v>
      </c>
      <c r="F1199">
        <f>IF(E1199="",_xlfn.XLOOKUP(C1199,'Price Averages'!$D$4:$D$103,'Price Averages'!$E$4:$E$103, "FALSE"), E1199)</f>
        <v>94</v>
      </c>
      <c r="G1199" t="s">
        <v>32</v>
      </c>
      <c r="H1199">
        <f>IF(G1199="", _xlfn.XLOOKUP(C1199, 'Cost Averages'!$D$4:$D$103,'Cost Averages'!$E$4:$E$103, "FALSE"),G1199)</f>
        <v>47</v>
      </c>
      <c r="I1199">
        <f t="shared" si="111"/>
        <v>1880</v>
      </c>
      <c r="J1199">
        <f t="shared" si="112"/>
        <v>940</v>
      </c>
      <c r="K1199">
        <f t="shared" si="113"/>
        <v>940</v>
      </c>
      <c r="L1199" s="2" t="s">
        <v>28</v>
      </c>
      <c r="M1199" t="s">
        <v>556</v>
      </c>
      <c r="N1199" t="s">
        <v>46</v>
      </c>
      <c r="O1199" s="3">
        <v>11.563724686003232</v>
      </c>
      <c r="P1199" t="str">
        <f t="shared" si="108"/>
        <v>E</v>
      </c>
      <c r="Q1199">
        <f t="shared" si="109"/>
        <v>2019</v>
      </c>
      <c r="R1199">
        <f t="shared" si="110"/>
        <v>0</v>
      </c>
    </row>
    <row r="1200" spans="1:18" x14ac:dyDescent="0.25">
      <c r="A1200" s="1">
        <v>43544.792092927011</v>
      </c>
      <c r="B1200" s="2" t="s">
        <v>893</v>
      </c>
      <c r="C1200" t="s">
        <v>70</v>
      </c>
      <c r="D1200">
        <v>20</v>
      </c>
      <c r="E1200">
        <v>94</v>
      </c>
      <c r="F1200">
        <f>IF(E1200="",_xlfn.XLOOKUP(C1200,'Price Averages'!$D$4:$D$103,'Price Averages'!$E$4:$E$103, "FALSE"), E1200)</f>
        <v>94</v>
      </c>
      <c r="G1200">
        <v>47</v>
      </c>
      <c r="H1200">
        <f>IF(G1200="", _xlfn.XLOOKUP(C1200, 'Cost Averages'!$D$4:$D$103,'Cost Averages'!$E$4:$E$103, "FALSE"),G1200)</f>
        <v>47</v>
      </c>
      <c r="I1200">
        <f t="shared" si="111"/>
        <v>1880</v>
      </c>
      <c r="J1200">
        <f t="shared" si="112"/>
        <v>940</v>
      </c>
      <c r="K1200">
        <f t="shared" si="113"/>
        <v>940</v>
      </c>
      <c r="L1200" s="2" t="s">
        <v>23</v>
      </c>
      <c r="M1200" t="s">
        <v>884</v>
      </c>
      <c r="N1200" t="s">
        <v>25</v>
      </c>
      <c r="O1200" s="3">
        <v>13.062292798511226</v>
      </c>
      <c r="P1200" t="str">
        <f t="shared" si="108"/>
        <v>E</v>
      </c>
      <c r="Q1200">
        <f t="shared" si="109"/>
        <v>2019</v>
      </c>
      <c r="R1200">
        <f t="shared" si="110"/>
        <v>0</v>
      </c>
    </row>
    <row r="1201" spans="1:18" x14ac:dyDescent="0.25">
      <c r="A1201" s="1">
        <v>43676.291500000778</v>
      </c>
      <c r="B1201" s="2" t="s">
        <v>997</v>
      </c>
      <c r="C1201" t="s">
        <v>291</v>
      </c>
      <c r="D1201">
        <v>20</v>
      </c>
      <c r="E1201">
        <v>225</v>
      </c>
      <c r="F1201">
        <f>IF(E1201="",_xlfn.XLOOKUP(C1201,'Price Averages'!$D$4:$D$103,'Price Averages'!$E$4:$E$103, "FALSE"), E1201)</f>
        <v>225</v>
      </c>
      <c r="G1201" t="s">
        <v>32</v>
      </c>
      <c r="H1201">
        <f>IF(G1201="", _xlfn.XLOOKUP(C1201, 'Cost Averages'!$D$4:$D$103,'Cost Averages'!$E$4:$E$103, "FALSE"),G1201)</f>
        <v>75</v>
      </c>
      <c r="I1201">
        <f t="shared" si="111"/>
        <v>4500</v>
      </c>
      <c r="J1201">
        <f t="shared" si="112"/>
        <v>1500</v>
      </c>
      <c r="K1201">
        <f t="shared" si="113"/>
        <v>3000</v>
      </c>
      <c r="L1201" s="2" t="s">
        <v>28</v>
      </c>
      <c r="M1201" t="s">
        <v>398</v>
      </c>
      <c r="N1201" t="s">
        <v>50</v>
      </c>
      <c r="O1201" s="3">
        <v>11.082295381980092</v>
      </c>
      <c r="P1201" t="str">
        <f t="shared" si="108"/>
        <v>E</v>
      </c>
      <c r="Q1201">
        <f t="shared" si="109"/>
        <v>2019</v>
      </c>
      <c r="R1201">
        <f t="shared" si="110"/>
        <v>0</v>
      </c>
    </row>
    <row r="1202" spans="1:18" x14ac:dyDescent="0.25">
      <c r="A1202" s="1">
        <v>43774.395290767643</v>
      </c>
      <c r="B1202" s="2" t="s">
        <v>1001</v>
      </c>
      <c r="C1202" t="s">
        <v>291</v>
      </c>
      <c r="D1202">
        <v>20</v>
      </c>
      <c r="E1202">
        <v>225</v>
      </c>
      <c r="F1202">
        <f>IF(E1202="",_xlfn.XLOOKUP(C1202,'Price Averages'!$D$4:$D$103,'Price Averages'!$E$4:$E$103, "FALSE"), E1202)</f>
        <v>225</v>
      </c>
      <c r="G1202" t="s">
        <v>32</v>
      </c>
      <c r="H1202">
        <f>IF(G1202="", _xlfn.XLOOKUP(C1202, 'Cost Averages'!$D$4:$D$103,'Cost Averages'!$E$4:$E$103, "FALSE"),G1202)</f>
        <v>75</v>
      </c>
      <c r="I1202">
        <f t="shared" si="111"/>
        <v>4500</v>
      </c>
      <c r="J1202">
        <f t="shared" si="112"/>
        <v>1500</v>
      </c>
      <c r="K1202">
        <f t="shared" si="113"/>
        <v>3000</v>
      </c>
      <c r="L1202" s="2" t="s">
        <v>23</v>
      </c>
      <c r="M1202" t="s">
        <v>547</v>
      </c>
      <c r="N1202" t="s">
        <v>46</v>
      </c>
      <c r="O1202" s="3">
        <v>14.341195386574373</v>
      </c>
      <c r="P1202" t="str">
        <f t="shared" si="108"/>
        <v>E</v>
      </c>
      <c r="Q1202">
        <f t="shared" si="109"/>
        <v>2019</v>
      </c>
      <c r="R1202">
        <f t="shared" si="110"/>
        <v>0</v>
      </c>
    </row>
    <row r="1203" spans="1:18" x14ac:dyDescent="0.25">
      <c r="A1203" s="1">
        <v>43732.736548127206</v>
      </c>
      <c r="B1203" s="2" t="s">
        <v>1571</v>
      </c>
      <c r="C1203" t="s">
        <v>291</v>
      </c>
      <c r="D1203">
        <v>20</v>
      </c>
      <c r="E1203">
        <v>225</v>
      </c>
      <c r="F1203">
        <f>IF(E1203="",_xlfn.XLOOKUP(C1203,'Price Averages'!$D$4:$D$103,'Price Averages'!$E$4:$E$103, "FALSE"), E1203)</f>
        <v>225</v>
      </c>
      <c r="G1203">
        <v>75</v>
      </c>
      <c r="H1203">
        <f>IF(G1203="", _xlfn.XLOOKUP(C1203, 'Cost Averages'!$D$4:$D$103,'Cost Averages'!$E$4:$E$103, "FALSE"),G1203)</f>
        <v>75</v>
      </c>
      <c r="I1203">
        <f t="shared" si="111"/>
        <v>4500</v>
      </c>
      <c r="J1203">
        <f t="shared" si="112"/>
        <v>1500</v>
      </c>
      <c r="K1203">
        <f t="shared" si="113"/>
        <v>3000</v>
      </c>
      <c r="L1203" s="2" t="s">
        <v>28</v>
      </c>
      <c r="M1203" t="s">
        <v>379</v>
      </c>
      <c r="N1203" t="s">
        <v>78</v>
      </c>
      <c r="O1203" s="3">
        <v>15.60430546146185</v>
      </c>
      <c r="P1203" t="str">
        <f t="shared" si="108"/>
        <v>E</v>
      </c>
      <c r="Q1203">
        <f t="shared" si="109"/>
        <v>2019</v>
      </c>
      <c r="R1203">
        <f t="shared" si="110"/>
        <v>0</v>
      </c>
    </row>
    <row r="1204" spans="1:18" x14ac:dyDescent="0.25">
      <c r="A1204" s="1">
        <v>43819</v>
      </c>
      <c r="B1204" s="2" t="s">
        <v>3235</v>
      </c>
      <c r="C1204" t="s">
        <v>291</v>
      </c>
      <c r="D1204">
        <v>20</v>
      </c>
      <c r="E1204">
        <v>225</v>
      </c>
      <c r="F1204">
        <f>IF(E1204="",_xlfn.XLOOKUP(C1204,'Price Averages'!$D$4:$D$103,'Price Averages'!$E$4:$E$103, "FALSE"), E1204)</f>
        <v>225</v>
      </c>
      <c r="G1204">
        <v>75</v>
      </c>
      <c r="H1204">
        <f>IF(G1204="", _xlfn.XLOOKUP(C1204, 'Cost Averages'!$D$4:$D$103,'Cost Averages'!$E$4:$E$103, "FALSE"),G1204)</f>
        <v>75</v>
      </c>
      <c r="I1204">
        <f t="shared" si="111"/>
        <v>4500</v>
      </c>
      <c r="J1204">
        <f t="shared" si="112"/>
        <v>1500</v>
      </c>
      <c r="K1204">
        <f t="shared" si="113"/>
        <v>3000</v>
      </c>
      <c r="L1204" s="2" t="s">
        <v>23</v>
      </c>
      <c r="M1204" t="s">
        <v>33</v>
      </c>
      <c r="N1204" t="s">
        <v>34</v>
      </c>
      <c r="O1204" s="3">
        <v>9.3226775515721787</v>
      </c>
      <c r="P1204" t="str">
        <f t="shared" si="108"/>
        <v>E</v>
      </c>
      <c r="Q1204">
        <f t="shared" si="109"/>
        <v>2019</v>
      </c>
      <c r="R1204">
        <f t="shared" si="110"/>
        <v>0</v>
      </c>
    </row>
    <row r="1205" spans="1:18" x14ac:dyDescent="0.25">
      <c r="A1205" s="1">
        <v>43728.84419945065</v>
      </c>
      <c r="B1205" s="2" t="s">
        <v>1046</v>
      </c>
      <c r="C1205" t="s">
        <v>575</v>
      </c>
      <c r="D1205">
        <v>20</v>
      </c>
      <c r="E1205">
        <v>57</v>
      </c>
      <c r="F1205">
        <f>IF(E1205="",_xlfn.XLOOKUP(C1205,'Price Averages'!$D$4:$D$103,'Price Averages'!$E$4:$E$103, "FALSE"), E1205)</f>
        <v>57</v>
      </c>
      <c r="G1205">
        <v>19</v>
      </c>
      <c r="H1205">
        <f>IF(G1205="", _xlfn.XLOOKUP(C1205, 'Cost Averages'!$D$4:$D$103,'Cost Averages'!$E$4:$E$103, "FALSE"),G1205)</f>
        <v>19</v>
      </c>
      <c r="I1205">
        <f t="shared" si="111"/>
        <v>1140</v>
      </c>
      <c r="J1205">
        <f t="shared" si="112"/>
        <v>380</v>
      </c>
      <c r="K1205">
        <f t="shared" si="113"/>
        <v>760</v>
      </c>
      <c r="L1205" s="2" t="s">
        <v>28</v>
      </c>
      <c r="M1205" t="s">
        <v>393</v>
      </c>
      <c r="N1205" t="s">
        <v>50</v>
      </c>
      <c r="O1205" s="3">
        <v>11.394777319422785</v>
      </c>
      <c r="P1205" t="str">
        <f t="shared" si="108"/>
        <v>E</v>
      </c>
      <c r="Q1205">
        <f t="shared" si="109"/>
        <v>2019</v>
      </c>
      <c r="R1205">
        <f t="shared" si="110"/>
        <v>0</v>
      </c>
    </row>
    <row r="1206" spans="1:18" x14ac:dyDescent="0.25">
      <c r="A1206" s="1">
        <v>43793.238682286057</v>
      </c>
      <c r="B1206" s="2" t="s">
        <v>1344</v>
      </c>
      <c r="C1206" t="s">
        <v>584</v>
      </c>
      <c r="D1206">
        <v>20</v>
      </c>
      <c r="E1206">
        <v>312</v>
      </c>
      <c r="F1206">
        <f>IF(E1206="",_xlfn.XLOOKUP(C1206,'Price Averages'!$D$4:$D$103,'Price Averages'!$E$4:$E$103, "FALSE"), E1206)</f>
        <v>312</v>
      </c>
      <c r="G1206" t="s">
        <v>32</v>
      </c>
      <c r="H1206">
        <f>IF(G1206="", _xlfn.XLOOKUP(C1206, 'Cost Averages'!$D$4:$D$103,'Cost Averages'!$E$4:$E$103, "FALSE"),G1206)</f>
        <v>78</v>
      </c>
      <c r="I1206">
        <f t="shared" si="111"/>
        <v>6240</v>
      </c>
      <c r="J1206">
        <f t="shared" si="112"/>
        <v>1560</v>
      </c>
      <c r="K1206">
        <f t="shared" si="113"/>
        <v>4680</v>
      </c>
      <c r="L1206" s="2" t="s">
        <v>28</v>
      </c>
      <c r="M1206" t="s">
        <v>233</v>
      </c>
      <c r="N1206" t="s">
        <v>25</v>
      </c>
      <c r="O1206" s="3">
        <v>11.274864741138284</v>
      </c>
      <c r="P1206" t="str">
        <f t="shared" si="108"/>
        <v>E</v>
      </c>
      <c r="Q1206">
        <f t="shared" si="109"/>
        <v>2019</v>
      </c>
      <c r="R1206">
        <f t="shared" si="110"/>
        <v>0</v>
      </c>
    </row>
    <row r="1207" spans="1:18" x14ac:dyDescent="0.25">
      <c r="A1207" s="1">
        <v>43737.09792182711</v>
      </c>
      <c r="B1207" s="2" t="s">
        <v>2862</v>
      </c>
      <c r="C1207" t="s">
        <v>584</v>
      </c>
      <c r="D1207">
        <v>20</v>
      </c>
      <c r="E1207">
        <v>312</v>
      </c>
      <c r="F1207">
        <f>IF(E1207="",_xlfn.XLOOKUP(C1207,'Price Averages'!$D$4:$D$103,'Price Averages'!$E$4:$E$103, "FALSE"), E1207)</f>
        <v>312</v>
      </c>
      <c r="G1207">
        <v>78</v>
      </c>
      <c r="H1207">
        <f>IF(G1207="", _xlfn.XLOOKUP(C1207, 'Cost Averages'!$D$4:$D$103,'Cost Averages'!$E$4:$E$103, "FALSE"),G1207)</f>
        <v>78</v>
      </c>
      <c r="I1207">
        <f t="shared" si="111"/>
        <v>6240</v>
      </c>
      <c r="J1207">
        <f t="shared" si="112"/>
        <v>1560</v>
      </c>
      <c r="K1207">
        <f t="shared" si="113"/>
        <v>4680</v>
      </c>
      <c r="L1207" s="2" t="s">
        <v>44</v>
      </c>
      <c r="M1207" t="s">
        <v>346</v>
      </c>
      <c r="N1207" t="s">
        <v>34</v>
      </c>
      <c r="O1207" s="3">
        <v>13.518413464873573</v>
      </c>
      <c r="P1207" t="str">
        <f t="shared" si="108"/>
        <v>E</v>
      </c>
      <c r="Q1207">
        <f t="shared" si="109"/>
        <v>2019</v>
      </c>
      <c r="R1207">
        <f t="shared" si="110"/>
        <v>0</v>
      </c>
    </row>
    <row r="1208" spans="1:18" x14ac:dyDescent="0.25">
      <c r="A1208" s="1">
        <v>43512.762008733764</v>
      </c>
      <c r="B1208" s="2" t="s">
        <v>325</v>
      </c>
      <c r="C1208" t="s">
        <v>128</v>
      </c>
      <c r="D1208">
        <v>20</v>
      </c>
      <c r="E1208">
        <v>154</v>
      </c>
      <c r="F1208">
        <f>IF(E1208="",_xlfn.XLOOKUP(C1208,'Price Averages'!$D$4:$D$103,'Price Averages'!$E$4:$E$103, "FALSE"), E1208)</f>
        <v>154</v>
      </c>
      <c r="G1208">
        <v>77</v>
      </c>
      <c r="H1208">
        <f>IF(G1208="", _xlfn.XLOOKUP(C1208, 'Cost Averages'!$D$4:$D$103,'Cost Averages'!$E$4:$E$103, "FALSE"),G1208)</f>
        <v>77</v>
      </c>
      <c r="I1208">
        <f t="shared" si="111"/>
        <v>3080</v>
      </c>
      <c r="J1208">
        <f t="shared" si="112"/>
        <v>1540</v>
      </c>
      <c r="K1208">
        <f t="shared" si="113"/>
        <v>1540</v>
      </c>
      <c r="L1208" s="2" t="s">
        <v>28</v>
      </c>
      <c r="M1208" t="s">
        <v>217</v>
      </c>
      <c r="N1208" t="s">
        <v>25</v>
      </c>
      <c r="O1208" s="3">
        <v>11.083482342133532</v>
      </c>
      <c r="P1208" t="str">
        <f t="shared" si="108"/>
        <v>E</v>
      </c>
      <c r="Q1208">
        <f t="shared" si="109"/>
        <v>2019</v>
      </c>
      <c r="R1208">
        <f t="shared" si="110"/>
        <v>0</v>
      </c>
    </row>
    <row r="1209" spans="1:18" x14ac:dyDescent="0.25">
      <c r="A1209" s="1">
        <v>43829.730717641789</v>
      </c>
      <c r="B1209" s="2" t="s">
        <v>767</v>
      </c>
      <c r="C1209" t="s">
        <v>128</v>
      </c>
      <c r="D1209">
        <v>20</v>
      </c>
      <c r="E1209">
        <v>154</v>
      </c>
      <c r="F1209">
        <f>IF(E1209="",_xlfn.XLOOKUP(C1209,'Price Averages'!$D$4:$D$103,'Price Averages'!$E$4:$E$103, "FALSE"), E1209)</f>
        <v>154</v>
      </c>
      <c r="G1209" t="s">
        <v>32</v>
      </c>
      <c r="H1209">
        <f>IF(G1209="", _xlfn.XLOOKUP(C1209, 'Cost Averages'!$D$4:$D$103,'Cost Averages'!$E$4:$E$103, "FALSE"),G1209)</f>
        <v>77</v>
      </c>
      <c r="I1209">
        <f t="shared" si="111"/>
        <v>3080</v>
      </c>
      <c r="J1209">
        <f t="shared" si="112"/>
        <v>1540</v>
      </c>
      <c r="K1209">
        <f t="shared" si="113"/>
        <v>1540</v>
      </c>
      <c r="L1209" s="2" t="s">
        <v>28</v>
      </c>
      <c r="M1209" t="s">
        <v>768</v>
      </c>
      <c r="N1209" t="s">
        <v>78</v>
      </c>
      <c r="O1209" s="3">
        <v>13.611804647345796</v>
      </c>
      <c r="P1209" t="str">
        <f t="shared" si="108"/>
        <v>E</v>
      </c>
      <c r="Q1209">
        <f t="shared" si="109"/>
        <v>2019</v>
      </c>
      <c r="R1209">
        <f t="shared" si="110"/>
        <v>0</v>
      </c>
    </row>
    <row r="1210" spans="1:18" x14ac:dyDescent="0.25">
      <c r="A1210" s="1">
        <v>43703.775304962372</v>
      </c>
      <c r="B1210" s="2" t="s">
        <v>1367</v>
      </c>
      <c r="C1210" t="s">
        <v>188</v>
      </c>
      <c r="D1210">
        <v>20</v>
      </c>
      <c r="E1210">
        <v>192</v>
      </c>
      <c r="F1210">
        <f>IF(E1210="",_xlfn.XLOOKUP(C1210,'Price Averages'!$D$4:$D$103,'Price Averages'!$E$4:$E$103, "FALSE"), E1210)</f>
        <v>192</v>
      </c>
      <c r="G1210">
        <v>96</v>
      </c>
      <c r="H1210">
        <f>IF(G1210="", _xlfn.XLOOKUP(C1210, 'Cost Averages'!$D$4:$D$103,'Cost Averages'!$E$4:$E$103, "FALSE"),G1210)</f>
        <v>96</v>
      </c>
      <c r="I1210">
        <f t="shared" si="111"/>
        <v>3840</v>
      </c>
      <c r="J1210">
        <f t="shared" si="112"/>
        <v>1920</v>
      </c>
      <c r="K1210">
        <f t="shared" si="113"/>
        <v>1920</v>
      </c>
      <c r="L1210" s="2" t="s">
        <v>28</v>
      </c>
      <c r="M1210" t="s">
        <v>925</v>
      </c>
      <c r="N1210" t="s">
        <v>50</v>
      </c>
      <c r="O1210" s="3">
        <v>11.130819205617987</v>
      </c>
      <c r="P1210" t="str">
        <f t="shared" si="108"/>
        <v>E</v>
      </c>
      <c r="Q1210">
        <f t="shared" si="109"/>
        <v>2019</v>
      </c>
      <c r="R1210">
        <f t="shared" si="110"/>
        <v>0</v>
      </c>
    </row>
    <row r="1211" spans="1:18" x14ac:dyDescent="0.25">
      <c r="A1211" s="1">
        <v>43501.827718</v>
      </c>
      <c r="B1211" s="2" t="s">
        <v>1654</v>
      </c>
      <c r="C1211" t="s">
        <v>268</v>
      </c>
      <c r="D1211">
        <v>20</v>
      </c>
      <c r="E1211">
        <v>57</v>
      </c>
      <c r="F1211">
        <f>IF(E1211="",_xlfn.XLOOKUP(C1211,'Price Averages'!$D$4:$D$103,'Price Averages'!$E$4:$E$103, "FALSE"), E1211)</f>
        <v>57</v>
      </c>
      <c r="G1211" t="s">
        <v>32</v>
      </c>
      <c r="H1211">
        <f>IF(G1211="", _xlfn.XLOOKUP(C1211, 'Cost Averages'!$D$4:$D$103,'Cost Averages'!$E$4:$E$103, "FALSE"),G1211)</f>
        <v>19</v>
      </c>
      <c r="I1211">
        <f t="shared" si="111"/>
        <v>1140</v>
      </c>
      <c r="J1211">
        <f t="shared" si="112"/>
        <v>380</v>
      </c>
      <c r="K1211">
        <f t="shared" si="113"/>
        <v>760</v>
      </c>
      <c r="L1211" s="2" t="s">
        <v>28</v>
      </c>
      <c r="M1211" t="s">
        <v>544</v>
      </c>
      <c r="N1211" t="s">
        <v>46</v>
      </c>
      <c r="O1211" s="3">
        <v>9.74650548941427</v>
      </c>
      <c r="P1211" t="str">
        <f t="shared" si="108"/>
        <v>E</v>
      </c>
      <c r="Q1211">
        <f t="shared" si="109"/>
        <v>2019</v>
      </c>
      <c r="R1211">
        <f t="shared" si="110"/>
        <v>0</v>
      </c>
    </row>
    <row r="1212" spans="1:18" x14ac:dyDescent="0.25">
      <c r="A1212" s="1">
        <v>43520.398061958236</v>
      </c>
      <c r="B1212" s="2" t="s">
        <v>1439</v>
      </c>
      <c r="C1212" t="s">
        <v>553</v>
      </c>
      <c r="D1212">
        <v>20</v>
      </c>
      <c r="E1212">
        <v>384</v>
      </c>
      <c r="F1212">
        <f>IF(E1212="",_xlfn.XLOOKUP(C1212,'Price Averages'!$D$4:$D$103,'Price Averages'!$E$4:$E$103, "FALSE"), E1212)</f>
        <v>384</v>
      </c>
      <c r="G1212">
        <v>96</v>
      </c>
      <c r="H1212">
        <f>IF(G1212="", _xlfn.XLOOKUP(C1212, 'Cost Averages'!$D$4:$D$103,'Cost Averages'!$E$4:$E$103, "FALSE"),G1212)</f>
        <v>96</v>
      </c>
      <c r="I1212">
        <f t="shared" si="111"/>
        <v>7680</v>
      </c>
      <c r="J1212">
        <f t="shared" si="112"/>
        <v>1920</v>
      </c>
      <c r="K1212">
        <f t="shared" si="113"/>
        <v>5760</v>
      </c>
      <c r="L1212" s="2" t="s">
        <v>44</v>
      </c>
      <c r="M1212" t="s">
        <v>960</v>
      </c>
      <c r="N1212" t="s">
        <v>34</v>
      </c>
      <c r="O1212" s="3">
        <v>11.961761925704458</v>
      </c>
      <c r="P1212" t="str">
        <f t="shared" si="108"/>
        <v>E</v>
      </c>
      <c r="Q1212">
        <f t="shared" si="109"/>
        <v>2019</v>
      </c>
      <c r="R1212">
        <f t="shared" si="110"/>
        <v>0</v>
      </c>
    </row>
    <row r="1213" spans="1:18" x14ac:dyDescent="0.25">
      <c r="A1213" s="1">
        <v>43623.545093424633</v>
      </c>
      <c r="B1213" s="2" t="s">
        <v>2308</v>
      </c>
      <c r="C1213" t="s">
        <v>54</v>
      </c>
      <c r="D1213">
        <v>20</v>
      </c>
      <c r="E1213">
        <v>80</v>
      </c>
      <c r="F1213">
        <f>IF(E1213="",_xlfn.XLOOKUP(C1213,'Price Averages'!$D$4:$D$103,'Price Averages'!$E$4:$E$103, "FALSE"), E1213)</f>
        <v>80</v>
      </c>
      <c r="G1213">
        <v>20</v>
      </c>
      <c r="H1213">
        <f>IF(G1213="", _xlfn.XLOOKUP(C1213, 'Cost Averages'!$D$4:$D$103,'Cost Averages'!$E$4:$E$103, "FALSE"),G1213)</f>
        <v>20</v>
      </c>
      <c r="I1213">
        <f t="shared" si="111"/>
        <v>1600</v>
      </c>
      <c r="J1213">
        <f t="shared" si="112"/>
        <v>400</v>
      </c>
      <c r="K1213">
        <f t="shared" si="113"/>
        <v>1200</v>
      </c>
      <c r="L1213" s="2" t="s">
        <v>44</v>
      </c>
      <c r="M1213" t="s">
        <v>156</v>
      </c>
      <c r="N1213" t="s">
        <v>78</v>
      </c>
      <c r="O1213" s="3">
        <v>12.452986387489583</v>
      </c>
      <c r="P1213" t="str">
        <f t="shared" si="108"/>
        <v>E</v>
      </c>
      <c r="Q1213">
        <f t="shared" si="109"/>
        <v>2019</v>
      </c>
      <c r="R1213">
        <f t="shared" si="110"/>
        <v>0</v>
      </c>
    </row>
    <row r="1214" spans="1:18" x14ac:dyDescent="0.25">
      <c r="A1214" s="1">
        <v>43800.871429204904</v>
      </c>
      <c r="B1214" s="2" t="s">
        <v>1081</v>
      </c>
      <c r="C1214" t="s">
        <v>296</v>
      </c>
      <c r="D1214">
        <v>20</v>
      </c>
      <c r="E1214">
        <v>116</v>
      </c>
      <c r="F1214">
        <f>IF(E1214="",_xlfn.XLOOKUP(C1214,'Price Averages'!$D$4:$D$103,'Price Averages'!$E$4:$E$103, "FALSE"), E1214)</f>
        <v>116</v>
      </c>
      <c r="G1214">
        <v>29</v>
      </c>
      <c r="H1214">
        <f>IF(G1214="", _xlfn.XLOOKUP(C1214, 'Cost Averages'!$D$4:$D$103,'Cost Averages'!$E$4:$E$103, "FALSE"),G1214)</f>
        <v>29</v>
      </c>
      <c r="I1214">
        <f t="shared" si="111"/>
        <v>2320</v>
      </c>
      <c r="J1214">
        <f t="shared" si="112"/>
        <v>580</v>
      </c>
      <c r="K1214">
        <f t="shared" si="113"/>
        <v>1740</v>
      </c>
      <c r="L1214" s="2" t="s">
        <v>28</v>
      </c>
      <c r="M1214" t="s">
        <v>98</v>
      </c>
      <c r="N1214" t="s">
        <v>34</v>
      </c>
      <c r="O1214" s="3">
        <v>13.717776078041958</v>
      </c>
      <c r="P1214" t="str">
        <f t="shared" si="108"/>
        <v>E</v>
      </c>
      <c r="Q1214">
        <f t="shared" si="109"/>
        <v>2019</v>
      </c>
      <c r="R1214">
        <f t="shared" si="110"/>
        <v>0</v>
      </c>
    </row>
    <row r="1215" spans="1:18" x14ac:dyDescent="0.25">
      <c r="A1215" s="1">
        <v>44196.152553506181</v>
      </c>
      <c r="B1215" s="2" t="s">
        <v>322</v>
      </c>
      <c r="C1215" t="s">
        <v>102</v>
      </c>
      <c r="D1215">
        <v>1</v>
      </c>
      <c r="E1215">
        <v>144</v>
      </c>
      <c r="F1215">
        <f>IF(E1215="",_xlfn.XLOOKUP(C1215,'Price Averages'!$D$4:$D$103,'Price Averages'!$E$4:$E$103, "FALSE"), E1215)</f>
        <v>144</v>
      </c>
      <c r="G1215">
        <v>36</v>
      </c>
      <c r="H1215">
        <f>IF(G1215="", _xlfn.XLOOKUP(C1215, 'Cost Averages'!$D$4:$D$103,'Cost Averages'!$E$4:$E$103, "FALSE"),G1215)</f>
        <v>36</v>
      </c>
      <c r="I1215">
        <f t="shared" si="111"/>
        <v>144</v>
      </c>
      <c r="J1215">
        <f t="shared" si="112"/>
        <v>36</v>
      </c>
      <c r="K1215">
        <f t="shared" si="113"/>
        <v>108</v>
      </c>
      <c r="L1215" s="2" t="s">
        <v>28</v>
      </c>
      <c r="M1215" t="s">
        <v>323</v>
      </c>
      <c r="N1215" t="s">
        <v>50</v>
      </c>
      <c r="O1215" s="3">
        <v>15.18789248529443</v>
      </c>
      <c r="P1215" t="str">
        <f t="shared" si="108"/>
        <v>F</v>
      </c>
      <c r="Q1215">
        <f t="shared" si="109"/>
        <v>2020</v>
      </c>
      <c r="R1215">
        <f t="shared" si="110"/>
        <v>0</v>
      </c>
    </row>
    <row r="1216" spans="1:18" x14ac:dyDescent="0.25">
      <c r="A1216" s="1">
        <v>44178.619810017495</v>
      </c>
      <c r="B1216" s="2" t="s">
        <v>2684</v>
      </c>
      <c r="C1216" t="s">
        <v>125</v>
      </c>
      <c r="D1216">
        <v>1</v>
      </c>
      <c r="E1216">
        <v>189</v>
      </c>
      <c r="F1216">
        <f>IF(E1216="",_xlfn.XLOOKUP(C1216,'Price Averages'!$D$4:$D$103,'Price Averages'!$E$4:$E$103, "FALSE"), E1216)</f>
        <v>189</v>
      </c>
      <c r="G1216">
        <v>63</v>
      </c>
      <c r="H1216">
        <f>IF(G1216="", _xlfn.XLOOKUP(C1216, 'Cost Averages'!$D$4:$D$103,'Cost Averages'!$E$4:$E$103, "FALSE"),G1216)</f>
        <v>63</v>
      </c>
      <c r="I1216">
        <f t="shared" si="111"/>
        <v>189</v>
      </c>
      <c r="J1216">
        <f t="shared" si="112"/>
        <v>63</v>
      </c>
      <c r="K1216">
        <f t="shared" si="113"/>
        <v>126</v>
      </c>
      <c r="L1216" s="2" t="s">
        <v>44</v>
      </c>
      <c r="M1216" t="s">
        <v>436</v>
      </c>
      <c r="N1216" t="s">
        <v>34</v>
      </c>
      <c r="O1216" s="3">
        <v>15.861056998489449</v>
      </c>
      <c r="P1216" t="str">
        <f t="shared" si="108"/>
        <v>F</v>
      </c>
      <c r="Q1216">
        <f t="shared" si="109"/>
        <v>2020</v>
      </c>
      <c r="R1216">
        <f t="shared" si="110"/>
        <v>0</v>
      </c>
    </row>
    <row r="1217" spans="1:18" x14ac:dyDescent="0.25">
      <c r="A1217" s="1">
        <v>44192</v>
      </c>
      <c r="B1217" s="2" t="s">
        <v>3538</v>
      </c>
      <c r="C1217" t="s">
        <v>48</v>
      </c>
      <c r="D1217">
        <v>1</v>
      </c>
      <c r="E1217" t="s">
        <v>32</v>
      </c>
      <c r="F1217">
        <f>IF(E1217="",_xlfn.XLOOKUP(C1217,'Price Averages'!$D$4:$D$103,'Price Averages'!$E$4:$E$103, "FALSE"), E1217)</f>
        <v>38</v>
      </c>
      <c r="G1217">
        <v>19</v>
      </c>
      <c r="H1217">
        <f>IF(G1217="", _xlfn.XLOOKUP(C1217, 'Cost Averages'!$D$4:$D$103,'Cost Averages'!$E$4:$E$103, "FALSE"),G1217)</f>
        <v>19</v>
      </c>
      <c r="I1217">
        <f t="shared" si="111"/>
        <v>38</v>
      </c>
      <c r="J1217">
        <f t="shared" si="112"/>
        <v>19</v>
      </c>
      <c r="K1217">
        <f t="shared" si="113"/>
        <v>19</v>
      </c>
      <c r="L1217" s="2" t="s">
        <v>28</v>
      </c>
      <c r="M1217" t="s">
        <v>778</v>
      </c>
      <c r="N1217" t="s">
        <v>78</v>
      </c>
      <c r="O1217" s="3">
        <v>13.095446915421235</v>
      </c>
      <c r="P1217" t="str">
        <f t="shared" si="108"/>
        <v>F</v>
      </c>
      <c r="Q1217">
        <f t="shared" si="109"/>
        <v>2020</v>
      </c>
      <c r="R1217">
        <f t="shared" si="110"/>
        <v>0</v>
      </c>
    </row>
    <row r="1218" spans="1:18" x14ac:dyDescent="0.25">
      <c r="A1218" s="1">
        <v>43854</v>
      </c>
      <c r="B1218" s="2" t="s">
        <v>3264</v>
      </c>
      <c r="C1218" t="s">
        <v>207</v>
      </c>
      <c r="D1218">
        <v>1</v>
      </c>
      <c r="E1218">
        <v>176</v>
      </c>
      <c r="F1218">
        <f>IF(E1218="",_xlfn.XLOOKUP(C1218,'Price Averages'!$D$4:$D$103,'Price Averages'!$E$4:$E$103, "FALSE"), E1218)</f>
        <v>176</v>
      </c>
      <c r="G1218" t="s">
        <v>32</v>
      </c>
      <c r="H1218">
        <f>IF(G1218="", _xlfn.XLOOKUP(C1218, 'Cost Averages'!$D$4:$D$103,'Cost Averages'!$E$4:$E$103, "FALSE"),G1218)</f>
        <v>88</v>
      </c>
      <c r="I1218">
        <f t="shared" si="111"/>
        <v>176</v>
      </c>
      <c r="J1218">
        <f t="shared" si="112"/>
        <v>88</v>
      </c>
      <c r="K1218">
        <f t="shared" si="113"/>
        <v>88</v>
      </c>
      <c r="L1218" s="2" t="s">
        <v>28</v>
      </c>
      <c r="M1218" t="s">
        <v>534</v>
      </c>
      <c r="N1218" t="s">
        <v>50</v>
      </c>
      <c r="O1218" s="3">
        <v>13.929237493388955</v>
      </c>
      <c r="P1218" t="str">
        <f t="shared" ref="P1218:P1281" si="114">CHAR(64+(YEAR(A1218)-2014))</f>
        <v>F</v>
      </c>
      <c r="Q1218">
        <f t="shared" ref="Q1218:Q1281" si="115">YEAR(A1218)</f>
        <v>2020</v>
      </c>
      <c r="R1218">
        <f t="shared" ref="R1218:R1281" si="116">IF(P1218=CHAR(64 + (YEAR(A1218) - 2014)), 0, 1)</f>
        <v>0</v>
      </c>
    </row>
    <row r="1219" spans="1:18" x14ac:dyDescent="0.25">
      <c r="A1219" s="1">
        <v>43919</v>
      </c>
      <c r="B1219" s="2" t="s">
        <v>3313</v>
      </c>
      <c r="C1219" t="s">
        <v>207</v>
      </c>
      <c r="D1219">
        <v>1</v>
      </c>
      <c r="E1219">
        <v>176</v>
      </c>
      <c r="F1219">
        <f>IF(E1219="",_xlfn.XLOOKUP(C1219,'Price Averages'!$D$4:$D$103,'Price Averages'!$E$4:$E$103, "FALSE"), E1219)</f>
        <v>176</v>
      </c>
      <c r="G1219">
        <v>88</v>
      </c>
      <c r="H1219">
        <f>IF(G1219="", _xlfn.XLOOKUP(C1219, 'Cost Averages'!$D$4:$D$103,'Cost Averages'!$E$4:$E$103, "FALSE"),G1219)</f>
        <v>88</v>
      </c>
      <c r="I1219">
        <f t="shared" ref="I1219:I1282" si="117">D1219*F1219</f>
        <v>176</v>
      </c>
      <c r="J1219">
        <f t="shared" ref="J1219:J1282" si="118">D1219*H1219</f>
        <v>88</v>
      </c>
      <c r="K1219">
        <f t="shared" ref="K1219:K1282" si="119">I1219-J1219</f>
        <v>88</v>
      </c>
      <c r="L1219" s="2" t="s">
        <v>28</v>
      </c>
      <c r="M1219" t="s">
        <v>559</v>
      </c>
      <c r="N1219" t="s">
        <v>41</v>
      </c>
      <c r="O1219" s="3">
        <v>12.147202500273634</v>
      </c>
      <c r="P1219" t="str">
        <f t="shared" si="114"/>
        <v>F</v>
      </c>
      <c r="Q1219">
        <f t="shared" si="115"/>
        <v>2020</v>
      </c>
      <c r="R1219">
        <f t="shared" si="116"/>
        <v>0</v>
      </c>
    </row>
    <row r="1220" spans="1:18" x14ac:dyDescent="0.25">
      <c r="A1220" s="1">
        <v>43956.654466046093</v>
      </c>
      <c r="B1220" s="2" t="s">
        <v>1110</v>
      </c>
      <c r="C1220" t="s">
        <v>378</v>
      </c>
      <c r="D1220">
        <v>1</v>
      </c>
      <c r="E1220">
        <v>110</v>
      </c>
      <c r="F1220">
        <f>IF(E1220="",_xlfn.XLOOKUP(C1220,'Price Averages'!$D$4:$D$103,'Price Averages'!$E$4:$E$103, "FALSE"), E1220)</f>
        <v>110</v>
      </c>
      <c r="G1220">
        <v>55</v>
      </c>
      <c r="H1220">
        <f>IF(G1220="", _xlfn.XLOOKUP(C1220, 'Cost Averages'!$D$4:$D$103,'Cost Averages'!$E$4:$E$103, "FALSE"),G1220)</f>
        <v>55</v>
      </c>
      <c r="I1220">
        <f t="shared" si="117"/>
        <v>110</v>
      </c>
      <c r="J1220">
        <f t="shared" si="118"/>
        <v>55</v>
      </c>
      <c r="K1220">
        <f t="shared" si="119"/>
        <v>55</v>
      </c>
      <c r="L1220" s="2" t="s">
        <v>28</v>
      </c>
      <c r="M1220" t="s">
        <v>1118</v>
      </c>
      <c r="N1220" t="s">
        <v>56</v>
      </c>
      <c r="O1220" s="3">
        <v>11.593991859287692</v>
      </c>
      <c r="P1220" t="str">
        <f t="shared" si="114"/>
        <v>F</v>
      </c>
      <c r="Q1220">
        <f t="shared" si="115"/>
        <v>2020</v>
      </c>
      <c r="R1220">
        <f t="shared" si="116"/>
        <v>0</v>
      </c>
    </row>
    <row r="1221" spans="1:18" x14ac:dyDescent="0.25">
      <c r="A1221" s="1">
        <v>44120</v>
      </c>
      <c r="B1221" s="2" t="s">
        <v>3484</v>
      </c>
      <c r="C1221" t="s">
        <v>232</v>
      </c>
      <c r="D1221">
        <v>1</v>
      </c>
      <c r="E1221">
        <v>108</v>
      </c>
      <c r="F1221">
        <f>IF(E1221="",_xlfn.XLOOKUP(C1221,'Price Averages'!$D$4:$D$103,'Price Averages'!$E$4:$E$103, "FALSE"), E1221)</f>
        <v>108</v>
      </c>
      <c r="G1221">
        <v>54</v>
      </c>
      <c r="H1221">
        <f>IF(G1221="", _xlfn.XLOOKUP(C1221, 'Cost Averages'!$D$4:$D$103,'Cost Averages'!$E$4:$E$103, "FALSE"),G1221)</f>
        <v>54</v>
      </c>
      <c r="I1221">
        <f t="shared" si="117"/>
        <v>108</v>
      </c>
      <c r="J1221">
        <f t="shared" si="118"/>
        <v>54</v>
      </c>
      <c r="K1221">
        <f t="shared" si="119"/>
        <v>54</v>
      </c>
      <c r="L1221" s="2" t="s">
        <v>44</v>
      </c>
      <c r="M1221" t="s">
        <v>436</v>
      </c>
      <c r="N1221" t="s">
        <v>34</v>
      </c>
      <c r="O1221" s="3">
        <v>15.861056998489449</v>
      </c>
      <c r="P1221" t="str">
        <f t="shared" si="114"/>
        <v>F</v>
      </c>
      <c r="Q1221">
        <f t="shared" si="115"/>
        <v>2020</v>
      </c>
      <c r="R1221">
        <f t="shared" si="116"/>
        <v>0</v>
      </c>
    </row>
    <row r="1222" spans="1:18" x14ac:dyDescent="0.25">
      <c r="A1222" s="1">
        <v>44134</v>
      </c>
      <c r="B1222" s="2" t="s">
        <v>3495</v>
      </c>
      <c r="C1222" t="s">
        <v>232</v>
      </c>
      <c r="D1222">
        <v>1</v>
      </c>
      <c r="E1222">
        <v>108</v>
      </c>
      <c r="F1222">
        <f>IF(E1222="",_xlfn.XLOOKUP(C1222,'Price Averages'!$D$4:$D$103,'Price Averages'!$E$4:$E$103, "FALSE"), E1222)</f>
        <v>108</v>
      </c>
      <c r="G1222">
        <v>54</v>
      </c>
      <c r="H1222">
        <f>IF(G1222="", _xlfn.XLOOKUP(C1222, 'Cost Averages'!$D$4:$D$103,'Cost Averages'!$E$4:$E$103, "FALSE"),G1222)</f>
        <v>54</v>
      </c>
      <c r="I1222">
        <f t="shared" si="117"/>
        <v>108</v>
      </c>
      <c r="J1222">
        <f t="shared" si="118"/>
        <v>54</v>
      </c>
      <c r="K1222">
        <f t="shared" si="119"/>
        <v>54</v>
      </c>
      <c r="L1222" s="2" t="s">
        <v>28</v>
      </c>
      <c r="M1222" t="s">
        <v>91</v>
      </c>
      <c r="N1222" t="s">
        <v>78</v>
      </c>
      <c r="O1222" s="3">
        <v>15.140903556171683</v>
      </c>
      <c r="P1222" t="str">
        <f t="shared" si="114"/>
        <v>F</v>
      </c>
      <c r="Q1222">
        <f t="shared" si="115"/>
        <v>2020</v>
      </c>
      <c r="R1222">
        <f t="shared" si="116"/>
        <v>0</v>
      </c>
    </row>
    <row r="1223" spans="1:18" x14ac:dyDescent="0.25">
      <c r="A1223" s="1">
        <v>43984.962795092331</v>
      </c>
      <c r="B1223" s="2" t="s">
        <v>1626</v>
      </c>
      <c r="C1223" t="s">
        <v>137</v>
      </c>
      <c r="D1223">
        <v>1</v>
      </c>
      <c r="E1223">
        <v>207</v>
      </c>
      <c r="F1223">
        <f>IF(E1223="",_xlfn.XLOOKUP(C1223,'Price Averages'!$D$4:$D$103,'Price Averages'!$E$4:$E$103, "FALSE"), E1223)</f>
        <v>207</v>
      </c>
      <c r="G1223">
        <v>69</v>
      </c>
      <c r="H1223">
        <f>IF(G1223="", _xlfn.XLOOKUP(C1223, 'Cost Averages'!$D$4:$D$103,'Cost Averages'!$E$4:$E$103, "FALSE"),G1223)</f>
        <v>69</v>
      </c>
      <c r="I1223">
        <f t="shared" si="117"/>
        <v>207</v>
      </c>
      <c r="J1223">
        <f t="shared" si="118"/>
        <v>69</v>
      </c>
      <c r="K1223">
        <f t="shared" si="119"/>
        <v>138</v>
      </c>
      <c r="L1223" s="2" t="s">
        <v>28</v>
      </c>
      <c r="M1223" t="s">
        <v>436</v>
      </c>
      <c r="N1223" t="s">
        <v>34</v>
      </c>
      <c r="O1223" s="3">
        <v>15.861056998489449</v>
      </c>
      <c r="P1223" t="str">
        <f t="shared" si="114"/>
        <v>F</v>
      </c>
      <c r="Q1223">
        <f t="shared" si="115"/>
        <v>2020</v>
      </c>
      <c r="R1223">
        <f t="shared" si="116"/>
        <v>0</v>
      </c>
    </row>
    <row r="1224" spans="1:18" x14ac:dyDescent="0.25">
      <c r="A1224" s="1">
        <v>43929.712498668574</v>
      </c>
      <c r="B1224" s="2" t="s">
        <v>532</v>
      </c>
      <c r="C1224" t="s">
        <v>76</v>
      </c>
      <c r="D1224">
        <v>1</v>
      </c>
      <c r="E1224" t="s">
        <v>32</v>
      </c>
      <c r="F1224">
        <f>IF(E1224="",_xlfn.XLOOKUP(C1224,'Price Averages'!$D$4:$D$103,'Price Averages'!$E$4:$E$103, "FALSE"), E1224)</f>
        <v>126</v>
      </c>
      <c r="G1224">
        <v>42</v>
      </c>
      <c r="H1224">
        <f>IF(G1224="", _xlfn.XLOOKUP(C1224, 'Cost Averages'!$D$4:$D$103,'Cost Averages'!$E$4:$E$103, "FALSE"),G1224)</f>
        <v>42</v>
      </c>
      <c r="I1224">
        <f t="shared" si="117"/>
        <v>126</v>
      </c>
      <c r="J1224">
        <f t="shared" si="118"/>
        <v>42</v>
      </c>
      <c r="K1224">
        <f t="shared" si="119"/>
        <v>84</v>
      </c>
      <c r="L1224" s="2" t="s">
        <v>28</v>
      </c>
      <c r="M1224" t="s">
        <v>141</v>
      </c>
      <c r="N1224" t="s">
        <v>50</v>
      </c>
      <c r="O1224" s="3">
        <v>8.1085102757869372</v>
      </c>
      <c r="P1224" t="str">
        <f t="shared" si="114"/>
        <v>F</v>
      </c>
      <c r="Q1224">
        <f t="shared" si="115"/>
        <v>2020</v>
      </c>
      <c r="R1224">
        <f t="shared" si="116"/>
        <v>0</v>
      </c>
    </row>
    <row r="1225" spans="1:18" x14ac:dyDescent="0.25">
      <c r="A1225" s="1">
        <v>44180</v>
      </c>
      <c r="B1225" s="2" t="s">
        <v>1287</v>
      </c>
      <c r="C1225" t="s">
        <v>76</v>
      </c>
      <c r="D1225">
        <v>1</v>
      </c>
      <c r="E1225">
        <v>126</v>
      </c>
      <c r="F1225">
        <f>IF(E1225="",_xlfn.XLOOKUP(C1225,'Price Averages'!$D$4:$D$103,'Price Averages'!$E$4:$E$103, "FALSE"), E1225)</f>
        <v>126</v>
      </c>
      <c r="G1225">
        <v>42</v>
      </c>
      <c r="H1225">
        <f>IF(G1225="", _xlfn.XLOOKUP(C1225, 'Cost Averages'!$D$4:$D$103,'Cost Averages'!$E$4:$E$103, "FALSE"),G1225)</f>
        <v>42</v>
      </c>
      <c r="I1225">
        <f t="shared" si="117"/>
        <v>126</v>
      </c>
      <c r="J1225">
        <f t="shared" si="118"/>
        <v>42</v>
      </c>
      <c r="K1225">
        <f t="shared" si="119"/>
        <v>84</v>
      </c>
      <c r="L1225" s="2" t="s">
        <v>28</v>
      </c>
      <c r="M1225" t="s">
        <v>796</v>
      </c>
      <c r="N1225" t="s">
        <v>46</v>
      </c>
      <c r="O1225" s="3">
        <v>9.4608554813364627</v>
      </c>
      <c r="P1225" t="str">
        <f t="shared" si="114"/>
        <v>F</v>
      </c>
      <c r="Q1225">
        <f t="shared" si="115"/>
        <v>2020</v>
      </c>
      <c r="R1225">
        <f t="shared" si="116"/>
        <v>0</v>
      </c>
    </row>
    <row r="1226" spans="1:18" x14ac:dyDescent="0.25">
      <c r="A1226" s="1">
        <v>43940.923824257392</v>
      </c>
      <c r="B1226" s="2" t="s">
        <v>1373</v>
      </c>
      <c r="C1226" t="s">
        <v>22</v>
      </c>
      <c r="D1226">
        <v>1</v>
      </c>
      <c r="E1226">
        <v>280</v>
      </c>
      <c r="F1226">
        <f>IF(E1226="",_xlfn.XLOOKUP(C1226,'Price Averages'!$D$4:$D$103,'Price Averages'!$E$4:$E$103, "FALSE"), E1226)</f>
        <v>280</v>
      </c>
      <c r="G1226">
        <v>70</v>
      </c>
      <c r="H1226">
        <f>IF(G1226="", _xlfn.XLOOKUP(C1226, 'Cost Averages'!$D$4:$D$103,'Cost Averages'!$E$4:$E$103, "FALSE"),G1226)</f>
        <v>70</v>
      </c>
      <c r="I1226">
        <f t="shared" si="117"/>
        <v>280</v>
      </c>
      <c r="J1226">
        <f t="shared" si="118"/>
        <v>70</v>
      </c>
      <c r="K1226">
        <f t="shared" si="119"/>
        <v>210</v>
      </c>
      <c r="L1226" s="2" t="s">
        <v>23</v>
      </c>
      <c r="M1226" t="s">
        <v>421</v>
      </c>
      <c r="N1226" t="s">
        <v>25</v>
      </c>
      <c r="O1226" s="3">
        <v>11.701919153133453</v>
      </c>
      <c r="P1226" t="str">
        <f t="shared" si="114"/>
        <v>F</v>
      </c>
      <c r="Q1226">
        <f t="shared" si="115"/>
        <v>2020</v>
      </c>
      <c r="R1226">
        <f t="shared" si="116"/>
        <v>0</v>
      </c>
    </row>
    <row r="1227" spans="1:18" x14ac:dyDescent="0.25">
      <c r="A1227" s="1">
        <v>43876.805965769498</v>
      </c>
      <c r="B1227" s="2" t="s">
        <v>2709</v>
      </c>
      <c r="C1227" t="s">
        <v>22</v>
      </c>
      <c r="D1227">
        <v>1</v>
      </c>
      <c r="E1227">
        <v>280</v>
      </c>
      <c r="F1227">
        <f>IF(E1227="",_xlfn.XLOOKUP(C1227,'Price Averages'!$D$4:$D$103,'Price Averages'!$E$4:$E$103, "FALSE"), E1227)</f>
        <v>280</v>
      </c>
      <c r="G1227">
        <v>70</v>
      </c>
      <c r="H1227">
        <f>IF(G1227="", _xlfn.XLOOKUP(C1227, 'Cost Averages'!$D$4:$D$103,'Cost Averages'!$E$4:$E$103, "FALSE"),G1227)</f>
        <v>70</v>
      </c>
      <c r="I1227">
        <f t="shared" si="117"/>
        <v>280</v>
      </c>
      <c r="J1227">
        <f t="shared" si="118"/>
        <v>70</v>
      </c>
      <c r="K1227">
        <f t="shared" si="119"/>
        <v>210</v>
      </c>
      <c r="L1227" s="2" t="s">
        <v>28</v>
      </c>
      <c r="M1227" t="s">
        <v>1371</v>
      </c>
      <c r="N1227" t="s">
        <v>78</v>
      </c>
      <c r="O1227" s="3">
        <v>14.157909724393564</v>
      </c>
      <c r="P1227" t="str">
        <f t="shared" si="114"/>
        <v>F</v>
      </c>
      <c r="Q1227">
        <f t="shared" si="115"/>
        <v>2020</v>
      </c>
      <c r="R1227">
        <f t="shared" si="116"/>
        <v>0</v>
      </c>
    </row>
    <row r="1228" spans="1:18" x14ac:dyDescent="0.25">
      <c r="A1228" s="1">
        <v>44036.41547608994</v>
      </c>
      <c r="B1228" s="2" t="s">
        <v>524</v>
      </c>
      <c r="C1228" t="s">
        <v>247</v>
      </c>
      <c r="D1228">
        <v>1</v>
      </c>
      <c r="E1228" t="s">
        <v>32</v>
      </c>
      <c r="F1228">
        <f>IF(E1228="",_xlfn.XLOOKUP(C1228,'Price Averages'!$D$4:$D$103,'Price Averages'!$E$4:$E$103, "FALSE"), E1228)</f>
        <v>140</v>
      </c>
      <c r="G1228">
        <v>70</v>
      </c>
      <c r="H1228">
        <f>IF(G1228="", _xlfn.XLOOKUP(C1228, 'Cost Averages'!$D$4:$D$103,'Cost Averages'!$E$4:$E$103, "FALSE"),G1228)</f>
        <v>70</v>
      </c>
      <c r="I1228">
        <f t="shared" si="117"/>
        <v>140</v>
      </c>
      <c r="J1228">
        <f t="shared" si="118"/>
        <v>70</v>
      </c>
      <c r="K1228">
        <f t="shared" si="119"/>
        <v>70</v>
      </c>
      <c r="L1228" s="2" t="s">
        <v>44</v>
      </c>
      <c r="M1228" t="s">
        <v>208</v>
      </c>
      <c r="N1228" t="s">
        <v>50</v>
      </c>
      <c r="O1228" s="3">
        <v>15.556812309269255</v>
      </c>
      <c r="P1228" t="str">
        <f t="shared" si="114"/>
        <v>F</v>
      </c>
      <c r="Q1228">
        <f t="shared" si="115"/>
        <v>2020</v>
      </c>
      <c r="R1228">
        <f t="shared" si="116"/>
        <v>0</v>
      </c>
    </row>
    <row r="1229" spans="1:18" x14ac:dyDescent="0.25">
      <c r="A1229" s="1">
        <v>43890</v>
      </c>
      <c r="B1229" s="2" t="s">
        <v>724</v>
      </c>
      <c r="C1229" t="s">
        <v>107</v>
      </c>
      <c r="D1229">
        <v>1</v>
      </c>
      <c r="E1229">
        <v>81</v>
      </c>
      <c r="F1229">
        <f>IF(E1229="",_xlfn.XLOOKUP(C1229,'Price Averages'!$D$4:$D$103,'Price Averages'!$E$4:$E$103, "FALSE"), E1229)</f>
        <v>81</v>
      </c>
      <c r="G1229">
        <v>27</v>
      </c>
      <c r="H1229">
        <f>IF(G1229="", _xlfn.XLOOKUP(C1229, 'Cost Averages'!$D$4:$D$103,'Cost Averages'!$E$4:$E$103, "FALSE"),G1229)</f>
        <v>27</v>
      </c>
      <c r="I1229">
        <f t="shared" si="117"/>
        <v>81</v>
      </c>
      <c r="J1229">
        <f t="shared" si="118"/>
        <v>27</v>
      </c>
      <c r="K1229">
        <f t="shared" si="119"/>
        <v>54</v>
      </c>
      <c r="L1229" s="2" t="s">
        <v>28</v>
      </c>
      <c r="M1229" t="s">
        <v>355</v>
      </c>
      <c r="N1229" t="s">
        <v>56</v>
      </c>
      <c r="O1229" s="3">
        <v>14.690198582365463</v>
      </c>
      <c r="P1229" t="str">
        <f t="shared" si="114"/>
        <v>F</v>
      </c>
      <c r="Q1229">
        <f t="shared" si="115"/>
        <v>2020</v>
      </c>
      <c r="R1229">
        <f t="shared" si="116"/>
        <v>0</v>
      </c>
    </row>
    <row r="1230" spans="1:18" x14ac:dyDescent="0.25">
      <c r="A1230" s="1">
        <v>43954</v>
      </c>
      <c r="B1230" s="2" t="s">
        <v>3343</v>
      </c>
      <c r="C1230" t="s">
        <v>107</v>
      </c>
      <c r="D1230">
        <v>1</v>
      </c>
      <c r="E1230">
        <v>81</v>
      </c>
      <c r="F1230">
        <f>IF(E1230="",_xlfn.XLOOKUP(C1230,'Price Averages'!$D$4:$D$103,'Price Averages'!$E$4:$E$103, "FALSE"), E1230)</f>
        <v>81</v>
      </c>
      <c r="G1230">
        <v>27</v>
      </c>
      <c r="H1230">
        <f>IF(G1230="", _xlfn.XLOOKUP(C1230, 'Cost Averages'!$D$4:$D$103,'Cost Averages'!$E$4:$E$103, "FALSE"),G1230)</f>
        <v>27</v>
      </c>
      <c r="I1230">
        <f t="shared" si="117"/>
        <v>81</v>
      </c>
      <c r="J1230">
        <f t="shared" si="118"/>
        <v>27</v>
      </c>
      <c r="K1230">
        <f t="shared" si="119"/>
        <v>54</v>
      </c>
      <c r="L1230" s="2" t="s">
        <v>28</v>
      </c>
      <c r="M1230" t="s">
        <v>126</v>
      </c>
      <c r="N1230" t="s">
        <v>25</v>
      </c>
      <c r="O1230" s="3">
        <v>9.4200113153305907</v>
      </c>
      <c r="P1230" t="str">
        <f t="shared" si="114"/>
        <v>F</v>
      </c>
      <c r="Q1230">
        <f t="shared" si="115"/>
        <v>2020</v>
      </c>
      <c r="R1230">
        <f t="shared" si="116"/>
        <v>0</v>
      </c>
    </row>
    <row r="1231" spans="1:18" x14ac:dyDescent="0.25">
      <c r="A1231" s="1">
        <v>43901</v>
      </c>
      <c r="B1231" s="2" t="s">
        <v>3300</v>
      </c>
      <c r="C1231" t="s">
        <v>177</v>
      </c>
      <c r="D1231">
        <v>1</v>
      </c>
      <c r="E1231">
        <v>146</v>
      </c>
      <c r="F1231">
        <f>IF(E1231="",_xlfn.XLOOKUP(C1231,'Price Averages'!$D$4:$D$103,'Price Averages'!$E$4:$E$103, "FALSE"), E1231)</f>
        <v>146</v>
      </c>
      <c r="G1231">
        <v>73</v>
      </c>
      <c r="H1231">
        <f>IF(G1231="", _xlfn.XLOOKUP(C1231, 'Cost Averages'!$D$4:$D$103,'Cost Averages'!$E$4:$E$103, "FALSE"),G1231)</f>
        <v>73</v>
      </c>
      <c r="I1231">
        <f t="shared" si="117"/>
        <v>146</v>
      </c>
      <c r="J1231">
        <f t="shared" si="118"/>
        <v>73</v>
      </c>
      <c r="K1231">
        <f t="shared" si="119"/>
        <v>73</v>
      </c>
      <c r="L1231" s="2" t="s">
        <v>28</v>
      </c>
      <c r="M1231" t="s">
        <v>1215</v>
      </c>
      <c r="N1231" t="s">
        <v>46</v>
      </c>
      <c r="O1231" s="3">
        <v>10.428287009858728</v>
      </c>
      <c r="P1231" t="str">
        <f t="shared" si="114"/>
        <v>F</v>
      </c>
      <c r="Q1231">
        <f t="shared" si="115"/>
        <v>2020</v>
      </c>
      <c r="R1231">
        <f t="shared" si="116"/>
        <v>0</v>
      </c>
    </row>
    <row r="1232" spans="1:18" x14ac:dyDescent="0.25">
      <c r="A1232" s="1">
        <v>43986</v>
      </c>
      <c r="B1232" s="2" t="s">
        <v>3373</v>
      </c>
      <c r="C1232" t="s">
        <v>196</v>
      </c>
      <c r="D1232">
        <v>1</v>
      </c>
      <c r="E1232" t="s">
        <v>32</v>
      </c>
      <c r="F1232">
        <f>IF(E1232="",_xlfn.XLOOKUP(C1232,'Price Averages'!$D$4:$D$103,'Price Averages'!$E$4:$E$103, "FALSE"), E1232)</f>
        <v>57</v>
      </c>
      <c r="G1232" t="s">
        <v>32</v>
      </c>
      <c r="H1232">
        <f>IF(G1232="", _xlfn.XLOOKUP(C1232, 'Cost Averages'!$D$4:$D$103,'Cost Averages'!$E$4:$E$103, "FALSE"),G1232)</f>
        <v>19</v>
      </c>
      <c r="I1232">
        <f t="shared" si="117"/>
        <v>57</v>
      </c>
      <c r="J1232">
        <f t="shared" si="118"/>
        <v>19</v>
      </c>
      <c r="K1232">
        <f t="shared" si="119"/>
        <v>38</v>
      </c>
      <c r="L1232" s="2" t="s">
        <v>28</v>
      </c>
      <c r="M1232" t="s">
        <v>871</v>
      </c>
      <c r="N1232" t="s">
        <v>34</v>
      </c>
      <c r="O1232" s="3">
        <v>12.37474961859551</v>
      </c>
      <c r="P1232" t="str">
        <f t="shared" si="114"/>
        <v>F</v>
      </c>
      <c r="Q1232">
        <f t="shared" si="115"/>
        <v>2020</v>
      </c>
      <c r="R1232">
        <f t="shared" si="116"/>
        <v>0</v>
      </c>
    </row>
    <row r="1233" spans="1:18" x14ac:dyDescent="0.25">
      <c r="A1233" s="1">
        <v>44145.787899648036</v>
      </c>
      <c r="B1233" s="2" t="s">
        <v>1420</v>
      </c>
      <c r="C1233" t="s">
        <v>312</v>
      </c>
      <c r="D1233">
        <v>1</v>
      </c>
      <c r="E1233">
        <v>280</v>
      </c>
      <c r="F1233">
        <f>IF(E1233="",_xlfn.XLOOKUP(C1233,'Price Averages'!$D$4:$D$103,'Price Averages'!$E$4:$E$103, "FALSE"), E1233)</f>
        <v>280</v>
      </c>
      <c r="G1233">
        <v>70</v>
      </c>
      <c r="H1233">
        <f>IF(G1233="", _xlfn.XLOOKUP(C1233, 'Cost Averages'!$D$4:$D$103,'Cost Averages'!$E$4:$E$103, "FALSE"),G1233)</f>
        <v>70</v>
      </c>
      <c r="I1233">
        <f t="shared" si="117"/>
        <v>280</v>
      </c>
      <c r="J1233">
        <f t="shared" si="118"/>
        <v>70</v>
      </c>
      <c r="K1233">
        <f t="shared" si="119"/>
        <v>210</v>
      </c>
      <c r="L1233" s="2" t="s">
        <v>28</v>
      </c>
      <c r="M1233" t="s">
        <v>587</v>
      </c>
      <c r="N1233" t="s">
        <v>78</v>
      </c>
      <c r="O1233" s="3">
        <v>12.045339240427111</v>
      </c>
      <c r="P1233" t="str">
        <f t="shared" si="114"/>
        <v>F</v>
      </c>
      <c r="Q1233">
        <f t="shared" si="115"/>
        <v>2020</v>
      </c>
      <c r="R1233">
        <f t="shared" si="116"/>
        <v>0</v>
      </c>
    </row>
    <row r="1234" spans="1:18" x14ac:dyDescent="0.25">
      <c r="A1234" s="1">
        <v>44055.147897141294</v>
      </c>
      <c r="B1234" s="2" t="s">
        <v>1110</v>
      </c>
      <c r="C1234" t="s">
        <v>251</v>
      </c>
      <c r="D1234">
        <v>1</v>
      </c>
      <c r="E1234">
        <v>270</v>
      </c>
      <c r="F1234">
        <f>IF(E1234="",_xlfn.XLOOKUP(C1234,'Price Averages'!$D$4:$D$103,'Price Averages'!$E$4:$E$103, "FALSE"), E1234)</f>
        <v>270</v>
      </c>
      <c r="G1234">
        <v>90</v>
      </c>
      <c r="H1234">
        <f>IF(G1234="", _xlfn.XLOOKUP(C1234, 'Cost Averages'!$D$4:$D$103,'Cost Averages'!$E$4:$E$103, "FALSE"),G1234)</f>
        <v>90</v>
      </c>
      <c r="I1234">
        <f t="shared" si="117"/>
        <v>270</v>
      </c>
      <c r="J1234">
        <f t="shared" si="118"/>
        <v>90</v>
      </c>
      <c r="K1234">
        <f t="shared" si="119"/>
        <v>180</v>
      </c>
      <c r="L1234" s="2" t="s">
        <v>28</v>
      </c>
      <c r="M1234" t="s">
        <v>523</v>
      </c>
      <c r="N1234" t="s">
        <v>50</v>
      </c>
      <c r="O1234" s="3">
        <v>14.064516999204997</v>
      </c>
      <c r="P1234" t="str">
        <f t="shared" si="114"/>
        <v>F</v>
      </c>
      <c r="Q1234">
        <f t="shared" si="115"/>
        <v>2020</v>
      </c>
      <c r="R1234">
        <f t="shared" si="116"/>
        <v>0</v>
      </c>
    </row>
    <row r="1235" spans="1:18" x14ac:dyDescent="0.25">
      <c r="A1235" s="1">
        <v>44166.376185628629</v>
      </c>
      <c r="B1235" s="2" t="s">
        <v>886</v>
      </c>
      <c r="C1235" t="s">
        <v>495</v>
      </c>
      <c r="D1235">
        <v>1</v>
      </c>
      <c r="E1235">
        <v>50</v>
      </c>
      <c r="F1235">
        <f>IF(E1235="",_xlfn.XLOOKUP(C1235,'Price Averages'!$D$4:$D$103,'Price Averages'!$E$4:$E$103, "FALSE"), E1235)</f>
        <v>50</v>
      </c>
      <c r="G1235" t="s">
        <v>32</v>
      </c>
      <c r="H1235">
        <f>IF(G1235="", _xlfn.XLOOKUP(C1235, 'Cost Averages'!$D$4:$D$103,'Cost Averages'!$E$4:$E$103, "FALSE"),G1235)</f>
        <v>25</v>
      </c>
      <c r="I1235">
        <f t="shared" si="117"/>
        <v>50</v>
      </c>
      <c r="J1235">
        <f t="shared" si="118"/>
        <v>25</v>
      </c>
      <c r="K1235">
        <f t="shared" si="119"/>
        <v>25</v>
      </c>
      <c r="L1235" s="2" t="s">
        <v>28</v>
      </c>
      <c r="M1235" t="s">
        <v>505</v>
      </c>
      <c r="N1235" t="s">
        <v>50</v>
      </c>
      <c r="O1235" s="3">
        <v>15.207985888346794</v>
      </c>
      <c r="P1235" t="str">
        <f t="shared" si="114"/>
        <v>F</v>
      </c>
      <c r="Q1235">
        <f t="shared" si="115"/>
        <v>2020</v>
      </c>
      <c r="R1235">
        <f t="shared" si="116"/>
        <v>0</v>
      </c>
    </row>
    <row r="1236" spans="1:18" x14ac:dyDescent="0.25">
      <c r="A1236" s="1">
        <v>44186.201324423913</v>
      </c>
      <c r="B1236" s="2" t="s">
        <v>2261</v>
      </c>
      <c r="C1236" t="s">
        <v>780</v>
      </c>
      <c r="D1236">
        <v>1</v>
      </c>
      <c r="E1236">
        <v>100</v>
      </c>
      <c r="F1236">
        <f>IF(E1236="",_xlfn.XLOOKUP(C1236,'Price Averages'!$D$4:$D$103,'Price Averages'!$E$4:$E$103, "FALSE"), E1236)</f>
        <v>100</v>
      </c>
      <c r="G1236">
        <v>25</v>
      </c>
      <c r="H1236">
        <f>IF(G1236="", _xlfn.XLOOKUP(C1236, 'Cost Averages'!$D$4:$D$103,'Cost Averages'!$E$4:$E$103, "FALSE"),G1236)</f>
        <v>25</v>
      </c>
      <c r="I1236">
        <f t="shared" si="117"/>
        <v>100</v>
      </c>
      <c r="J1236">
        <f t="shared" si="118"/>
        <v>25</v>
      </c>
      <c r="K1236">
        <f t="shared" si="119"/>
        <v>75</v>
      </c>
      <c r="L1236" s="2" t="s">
        <v>28</v>
      </c>
      <c r="M1236" t="s">
        <v>98</v>
      </c>
      <c r="N1236" t="s">
        <v>34</v>
      </c>
      <c r="O1236" s="3">
        <v>13.717776078041958</v>
      </c>
      <c r="P1236" t="str">
        <f t="shared" si="114"/>
        <v>F</v>
      </c>
      <c r="Q1236">
        <f t="shared" si="115"/>
        <v>2020</v>
      </c>
      <c r="R1236">
        <f t="shared" si="116"/>
        <v>0</v>
      </c>
    </row>
    <row r="1237" spans="1:18" x14ac:dyDescent="0.25">
      <c r="A1237" s="1">
        <v>43918.559677971571</v>
      </c>
      <c r="B1237" s="2" t="s">
        <v>2632</v>
      </c>
      <c r="C1237" t="s">
        <v>167</v>
      </c>
      <c r="D1237">
        <v>1</v>
      </c>
      <c r="E1237">
        <v>38</v>
      </c>
      <c r="F1237">
        <f>IF(E1237="",_xlfn.XLOOKUP(C1237,'Price Averages'!$D$4:$D$103,'Price Averages'!$E$4:$E$103, "FALSE"), E1237)</f>
        <v>38</v>
      </c>
      <c r="G1237">
        <v>19</v>
      </c>
      <c r="H1237">
        <f>IF(G1237="", _xlfn.XLOOKUP(C1237, 'Cost Averages'!$D$4:$D$103,'Cost Averages'!$E$4:$E$103, "FALSE"),G1237)</f>
        <v>19</v>
      </c>
      <c r="I1237">
        <f t="shared" si="117"/>
        <v>38</v>
      </c>
      <c r="J1237">
        <f t="shared" si="118"/>
        <v>19</v>
      </c>
      <c r="K1237">
        <f t="shared" si="119"/>
        <v>19</v>
      </c>
      <c r="L1237" s="2" t="s">
        <v>28</v>
      </c>
      <c r="M1237" t="s">
        <v>635</v>
      </c>
      <c r="N1237" t="s">
        <v>25</v>
      </c>
      <c r="O1237" s="3">
        <v>12.275875773922367</v>
      </c>
      <c r="P1237" t="str">
        <f t="shared" si="114"/>
        <v>F</v>
      </c>
      <c r="Q1237">
        <f t="shared" si="115"/>
        <v>2020</v>
      </c>
      <c r="R1237">
        <f t="shared" si="116"/>
        <v>0</v>
      </c>
    </row>
    <row r="1238" spans="1:18" x14ac:dyDescent="0.25">
      <c r="A1238" s="1">
        <v>44047</v>
      </c>
      <c r="B1238" s="2" t="s">
        <v>3424</v>
      </c>
      <c r="C1238" t="s">
        <v>167</v>
      </c>
      <c r="D1238">
        <v>1</v>
      </c>
      <c r="E1238">
        <v>38</v>
      </c>
      <c r="F1238">
        <f>IF(E1238="",_xlfn.XLOOKUP(C1238,'Price Averages'!$D$4:$D$103,'Price Averages'!$E$4:$E$103, "FALSE"), E1238)</f>
        <v>38</v>
      </c>
      <c r="G1238">
        <v>19</v>
      </c>
      <c r="H1238">
        <f>IF(G1238="", _xlfn.XLOOKUP(C1238, 'Cost Averages'!$D$4:$D$103,'Cost Averages'!$E$4:$E$103, "FALSE"),G1238)</f>
        <v>19</v>
      </c>
      <c r="I1238">
        <f t="shared" si="117"/>
        <v>38</v>
      </c>
      <c r="J1238">
        <f t="shared" si="118"/>
        <v>19</v>
      </c>
      <c r="K1238">
        <f t="shared" si="119"/>
        <v>19</v>
      </c>
      <c r="L1238" s="2" t="s">
        <v>28</v>
      </c>
      <c r="M1238" t="s">
        <v>173</v>
      </c>
      <c r="N1238" t="s">
        <v>46</v>
      </c>
      <c r="O1238" s="3">
        <v>11.727497850343074</v>
      </c>
      <c r="P1238" t="str">
        <f t="shared" si="114"/>
        <v>F</v>
      </c>
      <c r="Q1238">
        <f t="shared" si="115"/>
        <v>2020</v>
      </c>
      <c r="R1238">
        <f t="shared" si="116"/>
        <v>0</v>
      </c>
    </row>
    <row r="1239" spans="1:18" x14ac:dyDescent="0.25">
      <c r="A1239" s="1">
        <v>44113.101922142276</v>
      </c>
      <c r="B1239" s="2" t="s">
        <v>2893</v>
      </c>
      <c r="C1239" t="s">
        <v>112</v>
      </c>
      <c r="D1239">
        <v>1</v>
      </c>
      <c r="E1239" t="s">
        <v>32</v>
      </c>
      <c r="F1239">
        <f>IF(E1239="",_xlfn.XLOOKUP(C1239,'Price Averages'!$D$4:$D$103,'Price Averages'!$E$4:$E$103, "FALSE"), E1239)</f>
        <v>252</v>
      </c>
      <c r="G1239" t="s">
        <v>32</v>
      </c>
      <c r="H1239">
        <f>IF(G1239="", _xlfn.XLOOKUP(C1239, 'Cost Averages'!$D$4:$D$103,'Cost Averages'!$E$4:$E$103, "FALSE"),G1239)</f>
        <v>63</v>
      </c>
      <c r="I1239">
        <f t="shared" si="117"/>
        <v>252</v>
      </c>
      <c r="J1239">
        <f t="shared" si="118"/>
        <v>63</v>
      </c>
      <c r="K1239">
        <f t="shared" si="119"/>
        <v>189</v>
      </c>
      <c r="L1239" s="2" t="s">
        <v>28</v>
      </c>
      <c r="M1239" t="s">
        <v>418</v>
      </c>
      <c r="N1239" t="s">
        <v>46</v>
      </c>
      <c r="O1239" s="3">
        <v>13.923194761258239</v>
      </c>
      <c r="P1239" t="str">
        <f t="shared" si="114"/>
        <v>F</v>
      </c>
      <c r="Q1239">
        <f t="shared" si="115"/>
        <v>2020</v>
      </c>
      <c r="R1239">
        <f t="shared" si="116"/>
        <v>0</v>
      </c>
    </row>
    <row r="1240" spans="1:18" x14ac:dyDescent="0.25">
      <c r="A1240" s="1">
        <v>43931.525916964951</v>
      </c>
      <c r="B1240" s="2" t="s">
        <v>1760</v>
      </c>
      <c r="C1240" t="s">
        <v>348</v>
      </c>
      <c r="D1240">
        <v>1</v>
      </c>
      <c r="E1240" t="s">
        <v>32</v>
      </c>
      <c r="F1240">
        <f>IF(E1240="",_xlfn.XLOOKUP(C1240,'Price Averages'!$D$4:$D$103,'Price Averages'!$E$4:$E$103, "FALSE"), E1240)</f>
        <v>356</v>
      </c>
      <c r="G1240">
        <v>89</v>
      </c>
      <c r="H1240">
        <f>IF(G1240="", _xlfn.XLOOKUP(C1240, 'Cost Averages'!$D$4:$D$103,'Cost Averages'!$E$4:$E$103, "FALSE"),G1240)</f>
        <v>89</v>
      </c>
      <c r="I1240">
        <f t="shared" si="117"/>
        <v>356</v>
      </c>
      <c r="J1240">
        <f t="shared" si="118"/>
        <v>89</v>
      </c>
      <c r="K1240">
        <f t="shared" si="119"/>
        <v>267</v>
      </c>
      <c r="L1240" s="2" t="s">
        <v>28</v>
      </c>
      <c r="M1240" t="s">
        <v>389</v>
      </c>
      <c r="N1240" t="s">
        <v>41</v>
      </c>
      <c r="O1240" s="3">
        <v>9.4239783062860578</v>
      </c>
      <c r="P1240" t="str">
        <f t="shared" si="114"/>
        <v>F</v>
      </c>
      <c r="Q1240">
        <f t="shared" si="115"/>
        <v>2020</v>
      </c>
      <c r="R1240">
        <f t="shared" si="116"/>
        <v>0</v>
      </c>
    </row>
    <row r="1241" spans="1:18" x14ac:dyDescent="0.25">
      <c r="A1241" s="1">
        <v>43922</v>
      </c>
      <c r="B1241" s="2" t="s">
        <v>3316</v>
      </c>
      <c r="C1241" t="s">
        <v>289</v>
      </c>
      <c r="D1241">
        <v>1</v>
      </c>
      <c r="E1241">
        <v>108</v>
      </c>
      <c r="F1241">
        <f>IF(E1241="",_xlfn.XLOOKUP(C1241,'Price Averages'!$D$4:$D$103,'Price Averages'!$E$4:$E$103, "FALSE"), E1241)</f>
        <v>108</v>
      </c>
      <c r="G1241">
        <v>36</v>
      </c>
      <c r="H1241">
        <f>IF(G1241="", _xlfn.XLOOKUP(C1241, 'Cost Averages'!$D$4:$D$103,'Cost Averages'!$E$4:$E$103, "FALSE"),G1241)</f>
        <v>36</v>
      </c>
      <c r="I1241">
        <f t="shared" si="117"/>
        <v>108</v>
      </c>
      <c r="J1241">
        <f t="shared" si="118"/>
        <v>36</v>
      </c>
      <c r="K1241">
        <f t="shared" si="119"/>
        <v>72</v>
      </c>
      <c r="L1241" s="2" t="s">
        <v>28</v>
      </c>
      <c r="M1241" t="s">
        <v>330</v>
      </c>
      <c r="N1241" t="s">
        <v>56</v>
      </c>
      <c r="O1241" s="3">
        <v>10.132922049221957</v>
      </c>
      <c r="P1241" t="str">
        <f t="shared" si="114"/>
        <v>F</v>
      </c>
      <c r="Q1241">
        <f t="shared" si="115"/>
        <v>2020</v>
      </c>
      <c r="R1241">
        <f t="shared" si="116"/>
        <v>0</v>
      </c>
    </row>
    <row r="1242" spans="1:18" x14ac:dyDescent="0.25">
      <c r="A1242" s="1">
        <v>43932.273300675115</v>
      </c>
      <c r="B1242" s="2" t="s">
        <v>1855</v>
      </c>
      <c r="C1242" t="s">
        <v>64</v>
      </c>
      <c r="D1242">
        <v>1</v>
      </c>
      <c r="E1242">
        <v>352</v>
      </c>
      <c r="F1242">
        <f>IF(E1242="",_xlfn.XLOOKUP(C1242,'Price Averages'!$D$4:$D$103,'Price Averages'!$E$4:$E$103, "FALSE"), E1242)</f>
        <v>352</v>
      </c>
      <c r="G1242">
        <v>88</v>
      </c>
      <c r="H1242">
        <f>IF(G1242="", _xlfn.XLOOKUP(C1242, 'Cost Averages'!$D$4:$D$103,'Cost Averages'!$E$4:$E$103, "FALSE"),G1242)</f>
        <v>88</v>
      </c>
      <c r="I1242">
        <f t="shared" si="117"/>
        <v>352</v>
      </c>
      <c r="J1242">
        <f t="shared" si="118"/>
        <v>88</v>
      </c>
      <c r="K1242">
        <f t="shared" si="119"/>
        <v>264</v>
      </c>
      <c r="L1242" s="2" t="s">
        <v>44</v>
      </c>
      <c r="M1242" t="s">
        <v>40</v>
      </c>
      <c r="N1242" t="s">
        <v>41</v>
      </c>
      <c r="O1242" s="3">
        <v>15.24190997853951</v>
      </c>
      <c r="P1242" t="str">
        <f t="shared" si="114"/>
        <v>F</v>
      </c>
      <c r="Q1242">
        <f t="shared" si="115"/>
        <v>2020</v>
      </c>
      <c r="R1242">
        <f t="shared" si="116"/>
        <v>0</v>
      </c>
    </row>
    <row r="1243" spans="1:18" x14ac:dyDescent="0.25">
      <c r="A1243" s="1">
        <v>44076</v>
      </c>
      <c r="B1243" s="2" t="s">
        <v>3447</v>
      </c>
      <c r="C1243" t="s">
        <v>64</v>
      </c>
      <c r="D1243">
        <v>1</v>
      </c>
      <c r="E1243" t="s">
        <v>32</v>
      </c>
      <c r="F1243">
        <f>IF(E1243="",_xlfn.XLOOKUP(C1243,'Price Averages'!$D$4:$D$103,'Price Averages'!$E$4:$E$103, "FALSE"), E1243)</f>
        <v>352</v>
      </c>
      <c r="G1243">
        <v>88</v>
      </c>
      <c r="H1243">
        <f>IF(G1243="", _xlfn.XLOOKUP(C1243, 'Cost Averages'!$D$4:$D$103,'Cost Averages'!$E$4:$E$103, "FALSE"),G1243)</f>
        <v>88</v>
      </c>
      <c r="I1243">
        <f t="shared" si="117"/>
        <v>352</v>
      </c>
      <c r="J1243">
        <f t="shared" si="118"/>
        <v>88</v>
      </c>
      <c r="K1243">
        <f t="shared" si="119"/>
        <v>264</v>
      </c>
      <c r="L1243" s="2" t="s">
        <v>23</v>
      </c>
      <c r="M1243" t="s">
        <v>77</v>
      </c>
      <c r="N1243" t="s">
        <v>78</v>
      </c>
      <c r="O1243" s="3">
        <v>11.631646244583138</v>
      </c>
      <c r="P1243" t="str">
        <f t="shared" si="114"/>
        <v>F</v>
      </c>
      <c r="Q1243">
        <f t="shared" si="115"/>
        <v>2020</v>
      </c>
      <c r="R1243">
        <f t="shared" si="116"/>
        <v>0</v>
      </c>
    </row>
    <row r="1244" spans="1:18" x14ac:dyDescent="0.25">
      <c r="A1244" s="1">
        <v>43864.681482363478</v>
      </c>
      <c r="B1244" s="2" t="s">
        <v>847</v>
      </c>
      <c r="C1244" t="s">
        <v>149</v>
      </c>
      <c r="D1244">
        <v>1</v>
      </c>
      <c r="E1244">
        <v>50</v>
      </c>
      <c r="F1244">
        <f>IF(E1244="",_xlfn.XLOOKUP(C1244,'Price Averages'!$D$4:$D$103,'Price Averages'!$E$4:$E$103, "FALSE"), E1244)</f>
        <v>50</v>
      </c>
      <c r="G1244">
        <v>25</v>
      </c>
      <c r="H1244">
        <f>IF(G1244="", _xlfn.XLOOKUP(C1244, 'Cost Averages'!$D$4:$D$103,'Cost Averages'!$E$4:$E$103, "FALSE"),G1244)</f>
        <v>25</v>
      </c>
      <c r="I1244">
        <f t="shared" si="117"/>
        <v>50</v>
      </c>
      <c r="J1244">
        <f t="shared" si="118"/>
        <v>25</v>
      </c>
      <c r="K1244">
        <f t="shared" si="119"/>
        <v>25</v>
      </c>
      <c r="L1244" s="2" t="s">
        <v>28</v>
      </c>
      <c r="M1244" t="s">
        <v>463</v>
      </c>
      <c r="N1244" t="s">
        <v>50</v>
      </c>
      <c r="O1244" s="3">
        <v>10.764293826791503</v>
      </c>
      <c r="P1244" t="str">
        <f t="shared" si="114"/>
        <v>F</v>
      </c>
      <c r="Q1244">
        <f t="shared" si="115"/>
        <v>2020</v>
      </c>
      <c r="R1244">
        <f t="shared" si="116"/>
        <v>0</v>
      </c>
    </row>
    <row r="1245" spans="1:18" x14ac:dyDescent="0.25">
      <c r="A1245" s="1">
        <v>44196.51110180965</v>
      </c>
      <c r="B1245" s="2" t="s">
        <v>2918</v>
      </c>
      <c r="C1245" t="s">
        <v>58</v>
      </c>
      <c r="D1245">
        <v>1</v>
      </c>
      <c r="E1245">
        <v>144</v>
      </c>
      <c r="F1245">
        <f>IF(E1245="",_xlfn.XLOOKUP(C1245,'Price Averages'!$D$4:$D$103,'Price Averages'!$E$4:$E$103, "FALSE"), E1245)</f>
        <v>144</v>
      </c>
      <c r="G1245">
        <v>48</v>
      </c>
      <c r="H1245">
        <f>IF(G1245="", _xlfn.XLOOKUP(C1245, 'Cost Averages'!$D$4:$D$103,'Cost Averages'!$E$4:$E$103, "FALSE"),G1245)</f>
        <v>48</v>
      </c>
      <c r="I1245">
        <f t="shared" si="117"/>
        <v>144</v>
      </c>
      <c r="J1245">
        <f t="shared" si="118"/>
        <v>48</v>
      </c>
      <c r="K1245">
        <f t="shared" si="119"/>
        <v>96</v>
      </c>
      <c r="L1245" s="2" t="s">
        <v>44</v>
      </c>
      <c r="M1245" t="s">
        <v>159</v>
      </c>
      <c r="N1245" t="s">
        <v>78</v>
      </c>
      <c r="O1245" s="3">
        <v>10.216282609482219</v>
      </c>
      <c r="P1245" t="str">
        <f t="shared" si="114"/>
        <v>F</v>
      </c>
      <c r="Q1245">
        <f t="shared" si="115"/>
        <v>2020</v>
      </c>
      <c r="R1245">
        <f t="shared" si="116"/>
        <v>0</v>
      </c>
    </row>
    <row r="1246" spans="1:18" x14ac:dyDescent="0.25">
      <c r="A1246" s="1">
        <v>43835.396378545658</v>
      </c>
      <c r="B1246" s="2" t="s">
        <v>2748</v>
      </c>
      <c r="C1246" t="s">
        <v>465</v>
      </c>
      <c r="D1246">
        <v>1</v>
      </c>
      <c r="E1246">
        <v>72</v>
      </c>
      <c r="F1246">
        <f>IF(E1246="",_xlfn.XLOOKUP(C1246,'Price Averages'!$D$4:$D$103,'Price Averages'!$E$4:$E$103, "FALSE"), E1246)</f>
        <v>72</v>
      </c>
      <c r="G1246">
        <v>36</v>
      </c>
      <c r="H1246">
        <f>IF(G1246="", _xlfn.XLOOKUP(C1246, 'Cost Averages'!$D$4:$D$103,'Cost Averages'!$E$4:$E$103, "FALSE"),G1246)</f>
        <v>36</v>
      </c>
      <c r="I1246">
        <f t="shared" si="117"/>
        <v>72</v>
      </c>
      <c r="J1246">
        <f t="shared" si="118"/>
        <v>36</v>
      </c>
      <c r="K1246">
        <f t="shared" si="119"/>
        <v>36</v>
      </c>
      <c r="L1246" s="2" t="s">
        <v>28</v>
      </c>
      <c r="M1246" t="s">
        <v>421</v>
      </c>
      <c r="N1246" t="s">
        <v>25</v>
      </c>
      <c r="O1246" s="3">
        <v>11.701919153133453</v>
      </c>
      <c r="P1246" t="str">
        <f t="shared" si="114"/>
        <v>F</v>
      </c>
      <c r="Q1246">
        <f t="shared" si="115"/>
        <v>2020</v>
      </c>
      <c r="R1246">
        <f t="shared" si="116"/>
        <v>0</v>
      </c>
    </row>
    <row r="1247" spans="1:18" x14ac:dyDescent="0.25">
      <c r="A1247" s="1">
        <v>44141.532145822872</v>
      </c>
      <c r="B1247" s="2" t="s">
        <v>3202</v>
      </c>
      <c r="C1247" t="s">
        <v>465</v>
      </c>
      <c r="D1247">
        <v>1</v>
      </c>
      <c r="E1247">
        <v>72</v>
      </c>
      <c r="F1247">
        <f>IF(E1247="",_xlfn.XLOOKUP(C1247,'Price Averages'!$D$4:$D$103,'Price Averages'!$E$4:$E$103, "FALSE"), E1247)</f>
        <v>72</v>
      </c>
      <c r="G1247" t="s">
        <v>32</v>
      </c>
      <c r="H1247">
        <f>IF(G1247="", _xlfn.XLOOKUP(C1247, 'Cost Averages'!$D$4:$D$103,'Cost Averages'!$E$4:$E$103, "FALSE"),G1247)</f>
        <v>36</v>
      </c>
      <c r="I1247">
        <f t="shared" si="117"/>
        <v>72</v>
      </c>
      <c r="J1247">
        <f t="shared" si="118"/>
        <v>36</v>
      </c>
      <c r="K1247">
        <f t="shared" si="119"/>
        <v>36</v>
      </c>
      <c r="L1247" s="2" t="s">
        <v>28</v>
      </c>
      <c r="M1247" t="s">
        <v>803</v>
      </c>
      <c r="N1247" t="s">
        <v>50</v>
      </c>
      <c r="O1247" s="3">
        <v>14.308257477047373</v>
      </c>
      <c r="P1247" t="str">
        <f t="shared" si="114"/>
        <v>F</v>
      </c>
      <c r="Q1247">
        <f t="shared" si="115"/>
        <v>2020</v>
      </c>
      <c r="R1247">
        <f t="shared" si="116"/>
        <v>0</v>
      </c>
    </row>
    <row r="1248" spans="1:18" x14ac:dyDescent="0.25">
      <c r="A1248" s="1">
        <v>43845.308863123137</v>
      </c>
      <c r="B1248" s="2" t="s">
        <v>862</v>
      </c>
      <c r="C1248" t="s">
        <v>244</v>
      </c>
      <c r="D1248">
        <v>1</v>
      </c>
      <c r="E1248">
        <v>252</v>
      </c>
      <c r="F1248">
        <f>IF(E1248="",_xlfn.XLOOKUP(C1248,'Price Averages'!$D$4:$D$103,'Price Averages'!$E$4:$E$103, "FALSE"), E1248)</f>
        <v>252</v>
      </c>
      <c r="G1248">
        <v>63</v>
      </c>
      <c r="H1248">
        <f>IF(G1248="", _xlfn.XLOOKUP(C1248, 'Cost Averages'!$D$4:$D$103,'Cost Averages'!$E$4:$E$103, "FALSE"),G1248)</f>
        <v>63</v>
      </c>
      <c r="I1248">
        <f t="shared" si="117"/>
        <v>252</v>
      </c>
      <c r="J1248">
        <f t="shared" si="118"/>
        <v>63</v>
      </c>
      <c r="K1248">
        <f t="shared" si="119"/>
        <v>189</v>
      </c>
      <c r="L1248" s="2" t="s">
        <v>28</v>
      </c>
      <c r="M1248" t="s">
        <v>618</v>
      </c>
      <c r="N1248" t="s">
        <v>50</v>
      </c>
      <c r="O1248" s="3">
        <v>13.259563298324382</v>
      </c>
      <c r="P1248" t="str">
        <f t="shared" si="114"/>
        <v>F</v>
      </c>
      <c r="Q1248">
        <f t="shared" si="115"/>
        <v>2020</v>
      </c>
      <c r="R1248">
        <f t="shared" si="116"/>
        <v>0</v>
      </c>
    </row>
    <row r="1249" spans="1:18" x14ac:dyDescent="0.25">
      <c r="A1249" s="1">
        <v>43897.263327931418</v>
      </c>
      <c r="B1249" s="2" t="s">
        <v>1867</v>
      </c>
      <c r="C1249" t="s">
        <v>244</v>
      </c>
      <c r="D1249">
        <v>1</v>
      </c>
      <c r="E1249">
        <v>252</v>
      </c>
      <c r="F1249">
        <f>IF(E1249="",_xlfn.XLOOKUP(C1249,'Price Averages'!$D$4:$D$103,'Price Averages'!$E$4:$E$103, "FALSE"), E1249)</f>
        <v>252</v>
      </c>
      <c r="G1249" t="s">
        <v>32</v>
      </c>
      <c r="H1249">
        <f>IF(G1249="", _xlfn.XLOOKUP(C1249, 'Cost Averages'!$D$4:$D$103,'Cost Averages'!$E$4:$E$103, "FALSE"),G1249)</f>
        <v>63</v>
      </c>
      <c r="I1249">
        <f t="shared" si="117"/>
        <v>252</v>
      </c>
      <c r="J1249">
        <f t="shared" si="118"/>
        <v>63</v>
      </c>
      <c r="K1249">
        <f t="shared" si="119"/>
        <v>189</v>
      </c>
      <c r="L1249" s="2" t="s">
        <v>28</v>
      </c>
      <c r="M1249" t="s">
        <v>954</v>
      </c>
      <c r="N1249" t="s">
        <v>78</v>
      </c>
      <c r="O1249" s="3">
        <v>10.968401424454578</v>
      </c>
      <c r="P1249" t="str">
        <f t="shared" si="114"/>
        <v>F</v>
      </c>
      <c r="Q1249">
        <f t="shared" si="115"/>
        <v>2020</v>
      </c>
      <c r="R1249">
        <f t="shared" si="116"/>
        <v>0</v>
      </c>
    </row>
    <row r="1250" spans="1:18" x14ac:dyDescent="0.25">
      <c r="A1250" s="1">
        <v>43970.262668332791</v>
      </c>
      <c r="B1250" s="2" t="s">
        <v>2713</v>
      </c>
      <c r="C1250" t="s">
        <v>423</v>
      </c>
      <c r="D1250">
        <v>1</v>
      </c>
      <c r="E1250">
        <v>356</v>
      </c>
      <c r="F1250">
        <f>IF(E1250="",_xlfn.XLOOKUP(C1250,'Price Averages'!$D$4:$D$103,'Price Averages'!$E$4:$E$103, "FALSE"), E1250)</f>
        <v>356</v>
      </c>
      <c r="G1250">
        <v>89</v>
      </c>
      <c r="H1250">
        <f>IF(G1250="", _xlfn.XLOOKUP(C1250, 'Cost Averages'!$D$4:$D$103,'Cost Averages'!$E$4:$E$103, "FALSE"),G1250)</f>
        <v>89</v>
      </c>
      <c r="I1250">
        <f t="shared" si="117"/>
        <v>356</v>
      </c>
      <c r="J1250">
        <f t="shared" si="118"/>
        <v>89</v>
      </c>
      <c r="K1250">
        <f t="shared" si="119"/>
        <v>267</v>
      </c>
      <c r="L1250" s="2" t="s">
        <v>44</v>
      </c>
      <c r="M1250" t="s">
        <v>645</v>
      </c>
      <c r="N1250" t="s">
        <v>78</v>
      </c>
      <c r="O1250" s="3">
        <v>12.869841591513939</v>
      </c>
      <c r="P1250" t="str">
        <f t="shared" si="114"/>
        <v>F</v>
      </c>
      <c r="Q1250">
        <f t="shared" si="115"/>
        <v>2020</v>
      </c>
      <c r="R1250">
        <f t="shared" si="116"/>
        <v>0</v>
      </c>
    </row>
    <row r="1251" spans="1:18" x14ac:dyDescent="0.25">
      <c r="A1251" s="1">
        <v>43836.957272751308</v>
      </c>
      <c r="B1251" s="2" t="s">
        <v>2865</v>
      </c>
      <c r="C1251" t="s">
        <v>423</v>
      </c>
      <c r="D1251">
        <v>1</v>
      </c>
      <c r="E1251" t="s">
        <v>32</v>
      </c>
      <c r="F1251">
        <f>IF(E1251="",_xlfn.XLOOKUP(C1251,'Price Averages'!$D$4:$D$103,'Price Averages'!$E$4:$E$103, "FALSE"), E1251)</f>
        <v>356</v>
      </c>
      <c r="G1251">
        <v>89</v>
      </c>
      <c r="H1251">
        <f>IF(G1251="", _xlfn.XLOOKUP(C1251, 'Cost Averages'!$D$4:$D$103,'Cost Averages'!$E$4:$E$103, "FALSE"),G1251)</f>
        <v>89</v>
      </c>
      <c r="I1251">
        <f t="shared" si="117"/>
        <v>356</v>
      </c>
      <c r="J1251">
        <f t="shared" si="118"/>
        <v>89</v>
      </c>
      <c r="K1251">
        <f t="shared" si="119"/>
        <v>267</v>
      </c>
      <c r="L1251" s="2" t="s">
        <v>23</v>
      </c>
      <c r="M1251" t="s">
        <v>100</v>
      </c>
      <c r="N1251" t="s">
        <v>56</v>
      </c>
      <c r="O1251" s="3">
        <v>9.7467096260695598</v>
      </c>
      <c r="P1251" t="str">
        <f t="shared" si="114"/>
        <v>F</v>
      </c>
      <c r="Q1251">
        <f t="shared" si="115"/>
        <v>2020</v>
      </c>
      <c r="R1251">
        <f t="shared" si="116"/>
        <v>0</v>
      </c>
    </row>
    <row r="1252" spans="1:18" x14ac:dyDescent="0.25">
      <c r="A1252" s="1">
        <v>44098.719755667167</v>
      </c>
      <c r="B1252" s="2" t="s">
        <v>1967</v>
      </c>
      <c r="C1252" t="s">
        <v>423</v>
      </c>
      <c r="D1252">
        <v>1</v>
      </c>
      <c r="E1252">
        <v>356</v>
      </c>
      <c r="F1252">
        <f>IF(E1252="",_xlfn.XLOOKUP(C1252,'Price Averages'!$D$4:$D$103,'Price Averages'!$E$4:$E$103, "FALSE"), E1252)</f>
        <v>356</v>
      </c>
      <c r="G1252">
        <v>89</v>
      </c>
      <c r="H1252">
        <f>IF(G1252="", _xlfn.XLOOKUP(C1252, 'Cost Averages'!$D$4:$D$103,'Cost Averages'!$E$4:$E$103, "FALSE"),G1252)</f>
        <v>89</v>
      </c>
      <c r="I1252">
        <f t="shared" si="117"/>
        <v>356</v>
      </c>
      <c r="J1252">
        <f t="shared" si="118"/>
        <v>89</v>
      </c>
      <c r="K1252">
        <f t="shared" si="119"/>
        <v>267</v>
      </c>
      <c r="L1252" s="2" t="s">
        <v>44</v>
      </c>
      <c r="M1252" t="s">
        <v>652</v>
      </c>
      <c r="N1252" t="s">
        <v>78</v>
      </c>
      <c r="O1252" s="3">
        <v>10.163794912095831</v>
      </c>
      <c r="P1252" t="str">
        <f t="shared" si="114"/>
        <v>F</v>
      </c>
      <c r="Q1252">
        <f t="shared" si="115"/>
        <v>2020</v>
      </c>
      <c r="R1252">
        <f t="shared" si="116"/>
        <v>0</v>
      </c>
    </row>
    <row r="1253" spans="1:18" x14ac:dyDescent="0.25">
      <c r="A1253" s="1">
        <v>44193</v>
      </c>
      <c r="B1253" s="2" t="s">
        <v>3539</v>
      </c>
      <c r="C1253" t="s">
        <v>423</v>
      </c>
      <c r="D1253">
        <v>1</v>
      </c>
      <c r="E1253">
        <v>356</v>
      </c>
      <c r="F1253">
        <f>IF(E1253="",_xlfn.XLOOKUP(C1253,'Price Averages'!$D$4:$D$103,'Price Averages'!$E$4:$E$103, "FALSE"), E1253)</f>
        <v>356</v>
      </c>
      <c r="G1253">
        <v>89</v>
      </c>
      <c r="H1253">
        <f>IF(G1253="", _xlfn.XLOOKUP(C1253, 'Cost Averages'!$D$4:$D$103,'Cost Averages'!$E$4:$E$103, "FALSE"),G1253)</f>
        <v>89</v>
      </c>
      <c r="I1253">
        <f t="shared" si="117"/>
        <v>356</v>
      </c>
      <c r="J1253">
        <f t="shared" si="118"/>
        <v>89</v>
      </c>
      <c r="K1253">
        <f t="shared" si="119"/>
        <v>267</v>
      </c>
      <c r="L1253" s="2" t="s">
        <v>44</v>
      </c>
      <c r="M1253" t="s">
        <v>1426</v>
      </c>
      <c r="N1253" t="s">
        <v>78</v>
      </c>
      <c r="O1253" s="3">
        <v>10.826646539963521</v>
      </c>
      <c r="P1253" t="str">
        <f t="shared" si="114"/>
        <v>F</v>
      </c>
      <c r="Q1253">
        <f t="shared" si="115"/>
        <v>2020</v>
      </c>
      <c r="R1253">
        <f t="shared" si="116"/>
        <v>0</v>
      </c>
    </row>
    <row r="1254" spans="1:18" x14ac:dyDescent="0.25">
      <c r="A1254" s="1">
        <v>44121.744181571834</v>
      </c>
      <c r="B1254" s="2" t="s">
        <v>1337</v>
      </c>
      <c r="C1254" t="s">
        <v>83</v>
      </c>
      <c r="D1254">
        <v>1</v>
      </c>
      <c r="E1254" t="s">
        <v>32</v>
      </c>
      <c r="F1254">
        <f>IF(E1254="",_xlfn.XLOOKUP(C1254,'Price Averages'!$D$4:$D$103,'Price Averages'!$E$4:$E$103, "FALSE"), E1254)</f>
        <v>300</v>
      </c>
      <c r="G1254">
        <v>75</v>
      </c>
      <c r="H1254">
        <f>IF(G1254="", _xlfn.XLOOKUP(C1254, 'Cost Averages'!$D$4:$D$103,'Cost Averages'!$E$4:$E$103, "FALSE"),G1254)</f>
        <v>75</v>
      </c>
      <c r="I1254">
        <f t="shared" si="117"/>
        <v>300</v>
      </c>
      <c r="J1254">
        <f t="shared" si="118"/>
        <v>75</v>
      </c>
      <c r="K1254">
        <f t="shared" si="119"/>
        <v>225</v>
      </c>
      <c r="L1254" s="2" t="s">
        <v>23</v>
      </c>
      <c r="M1254" t="s">
        <v>164</v>
      </c>
      <c r="N1254" t="s">
        <v>25</v>
      </c>
      <c r="O1254" s="3">
        <v>9.9311000381363836</v>
      </c>
      <c r="P1254" t="str">
        <f t="shared" si="114"/>
        <v>F</v>
      </c>
      <c r="Q1254">
        <f t="shared" si="115"/>
        <v>2020</v>
      </c>
      <c r="R1254">
        <f t="shared" si="116"/>
        <v>0</v>
      </c>
    </row>
    <row r="1255" spans="1:18" x14ac:dyDescent="0.25">
      <c r="A1255" s="1">
        <v>44156.895493202392</v>
      </c>
      <c r="B1255" s="2" t="s">
        <v>2718</v>
      </c>
      <c r="C1255" t="s">
        <v>530</v>
      </c>
      <c r="D1255">
        <v>1</v>
      </c>
      <c r="E1255">
        <v>261</v>
      </c>
      <c r="F1255">
        <f>IF(E1255="",_xlfn.XLOOKUP(C1255,'Price Averages'!$D$4:$D$103,'Price Averages'!$E$4:$E$103, "FALSE"), E1255)</f>
        <v>261</v>
      </c>
      <c r="G1255">
        <v>87</v>
      </c>
      <c r="H1255">
        <f>IF(G1255="", _xlfn.XLOOKUP(C1255, 'Cost Averages'!$D$4:$D$103,'Cost Averages'!$E$4:$E$103, "FALSE"),G1255)</f>
        <v>87</v>
      </c>
      <c r="I1255">
        <f t="shared" si="117"/>
        <v>261</v>
      </c>
      <c r="J1255">
        <f t="shared" si="118"/>
        <v>87</v>
      </c>
      <c r="K1255">
        <f t="shared" si="119"/>
        <v>174</v>
      </c>
      <c r="L1255" s="2" t="s">
        <v>28</v>
      </c>
      <c r="M1255" t="s">
        <v>1130</v>
      </c>
      <c r="N1255" t="s">
        <v>56</v>
      </c>
      <c r="O1255" s="3">
        <v>13.601235361661526</v>
      </c>
      <c r="P1255" t="str">
        <f t="shared" si="114"/>
        <v>F</v>
      </c>
      <c r="Q1255">
        <f t="shared" si="115"/>
        <v>2020</v>
      </c>
      <c r="R1255">
        <f t="shared" si="116"/>
        <v>0</v>
      </c>
    </row>
    <row r="1256" spans="1:18" x14ac:dyDescent="0.25">
      <c r="A1256" s="1">
        <v>43851</v>
      </c>
      <c r="B1256" s="2" t="s">
        <v>3262</v>
      </c>
      <c r="C1256" t="s">
        <v>530</v>
      </c>
      <c r="D1256">
        <v>1</v>
      </c>
      <c r="E1256">
        <v>261</v>
      </c>
      <c r="F1256">
        <f>IF(E1256="",_xlfn.XLOOKUP(C1256,'Price Averages'!$D$4:$D$103,'Price Averages'!$E$4:$E$103, "FALSE"), E1256)</f>
        <v>261</v>
      </c>
      <c r="G1256">
        <v>87</v>
      </c>
      <c r="H1256">
        <f>IF(G1256="", _xlfn.XLOOKUP(C1256, 'Cost Averages'!$D$4:$D$103,'Cost Averages'!$E$4:$E$103, "FALSE"),G1256)</f>
        <v>87</v>
      </c>
      <c r="I1256">
        <f t="shared" si="117"/>
        <v>261</v>
      </c>
      <c r="J1256">
        <f t="shared" si="118"/>
        <v>87</v>
      </c>
      <c r="K1256">
        <f t="shared" si="119"/>
        <v>174</v>
      </c>
      <c r="L1256" s="2" t="s">
        <v>44</v>
      </c>
      <c r="M1256" t="s">
        <v>260</v>
      </c>
      <c r="N1256" t="s">
        <v>41</v>
      </c>
      <c r="O1256" s="3">
        <v>11.756374828790458</v>
      </c>
      <c r="P1256" t="str">
        <f t="shared" si="114"/>
        <v>F</v>
      </c>
      <c r="Q1256">
        <f t="shared" si="115"/>
        <v>2020</v>
      </c>
      <c r="R1256">
        <f t="shared" si="116"/>
        <v>0</v>
      </c>
    </row>
    <row r="1257" spans="1:18" x14ac:dyDescent="0.25">
      <c r="A1257" s="1">
        <v>44064.576791275082</v>
      </c>
      <c r="B1257" s="2" t="s">
        <v>1967</v>
      </c>
      <c r="C1257" t="s">
        <v>278</v>
      </c>
      <c r="D1257">
        <v>1</v>
      </c>
      <c r="E1257" t="s">
        <v>32</v>
      </c>
      <c r="F1257">
        <f>IF(E1257="",_xlfn.XLOOKUP(C1257,'Price Averages'!$D$4:$D$103,'Price Averages'!$E$4:$E$103, "FALSE"), E1257)</f>
        <v>34</v>
      </c>
      <c r="G1257">
        <v>17</v>
      </c>
      <c r="H1257">
        <f>IF(G1257="", _xlfn.XLOOKUP(C1257, 'Cost Averages'!$D$4:$D$103,'Cost Averages'!$E$4:$E$103, "FALSE"),G1257)</f>
        <v>17</v>
      </c>
      <c r="I1257">
        <f t="shared" si="117"/>
        <v>34</v>
      </c>
      <c r="J1257">
        <f t="shared" si="118"/>
        <v>17</v>
      </c>
      <c r="K1257">
        <f t="shared" si="119"/>
        <v>17</v>
      </c>
      <c r="L1257" s="2" t="s">
        <v>28</v>
      </c>
      <c r="M1257" t="s">
        <v>811</v>
      </c>
      <c r="N1257" t="s">
        <v>78</v>
      </c>
      <c r="O1257" s="3">
        <v>12.155895475340943</v>
      </c>
      <c r="P1257" t="str">
        <f t="shared" si="114"/>
        <v>F</v>
      </c>
      <c r="Q1257">
        <f t="shared" si="115"/>
        <v>2020</v>
      </c>
      <c r="R1257">
        <f t="shared" si="116"/>
        <v>0</v>
      </c>
    </row>
    <row r="1258" spans="1:18" x14ac:dyDescent="0.25">
      <c r="A1258" s="1">
        <v>43901.741401406085</v>
      </c>
      <c r="B1258" s="2" t="s">
        <v>2555</v>
      </c>
      <c r="C1258" t="s">
        <v>278</v>
      </c>
      <c r="D1258">
        <v>1</v>
      </c>
      <c r="E1258">
        <v>34</v>
      </c>
      <c r="F1258">
        <f>IF(E1258="",_xlfn.XLOOKUP(C1258,'Price Averages'!$D$4:$D$103,'Price Averages'!$E$4:$E$103, "FALSE"), E1258)</f>
        <v>34</v>
      </c>
      <c r="G1258">
        <v>17</v>
      </c>
      <c r="H1258">
        <f>IF(G1258="", _xlfn.XLOOKUP(C1258, 'Cost Averages'!$D$4:$D$103,'Cost Averages'!$E$4:$E$103, "FALSE"),G1258)</f>
        <v>17</v>
      </c>
      <c r="I1258">
        <f t="shared" si="117"/>
        <v>34</v>
      </c>
      <c r="J1258">
        <f t="shared" si="118"/>
        <v>17</v>
      </c>
      <c r="K1258">
        <f t="shared" si="119"/>
        <v>17</v>
      </c>
      <c r="L1258" s="2" t="s">
        <v>28</v>
      </c>
      <c r="M1258" t="s">
        <v>418</v>
      </c>
      <c r="N1258" t="s">
        <v>46</v>
      </c>
      <c r="O1258" s="3">
        <v>13.923194761258239</v>
      </c>
      <c r="P1258" t="str">
        <f t="shared" si="114"/>
        <v>F</v>
      </c>
      <c r="Q1258">
        <f t="shared" si="115"/>
        <v>2020</v>
      </c>
      <c r="R1258">
        <f t="shared" si="116"/>
        <v>0</v>
      </c>
    </row>
    <row r="1259" spans="1:18" x14ac:dyDescent="0.25">
      <c r="A1259" s="1">
        <v>44052.177615609617</v>
      </c>
      <c r="B1259" s="2" t="s">
        <v>2624</v>
      </c>
      <c r="C1259" t="s">
        <v>201</v>
      </c>
      <c r="D1259">
        <v>1</v>
      </c>
      <c r="E1259" t="s">
        <v>32</v>
      </c>
      <c r="F1259">
        <f>IF(E1259="",_xlfn.XLOOKUP(C1259,'Price Averages'!$D$4:$D$103,'Price Averages'!$E$4:$E$103, "FALSE"), E1259)</f>
        <v>150</v>
      </c>
      <c r="G1259">
        <v>75</v>
      </c>
      <c r="H1259">
        <f>IF(G1259="", _xlfn.XLOOKUP(C1259, 'Cost Averages'!$D$4:$D$103,'Cost Averages'!$E$4:$E$103, "FALSE"),G1259)</f>
        <v>75</v>
      </c>
      <c r="I1259">
        <f t="shared" si="117"/>
        <v>150</v>
      </c>
      <c r="J1259">
        <f t="shared" si="118"/>
        <v>75</v>
      </c>
      <c r="K1259">
        <f t="shared" si="119"/>
        <v>75</v>
      </c>
      <c r="L1259" s="2" t="s">
        <v>28</v>
      </c>
      <c r="M1259" t="s">
        <v>81</v>
      </c>
      <c r="N1259" t="s">
        <v>56</v>
      </c>
      <c r="O1259" s="3">
        <v>12.865074657680612</v>
      </c>
      <c r="P1259" t="str">
        <f t="shared" si="114"/>
        <v>F</v>
      </c>
      <c r="Q1259">
        <f t="shared" si="115"/>
        <v>2020</v>
      </c>
      <c r="R1259">
        <f t="shared" si="116"/>
        <v>0</v>
      </c>
    </row>
    <row r="1260" spans="1:18" x14ac:dyDescent="0.25">
      <c r="A1260" s="1">
        <v>44164.938652586236</v>
      </c>
      <c r="B1260" s="2" t="s">
        <v>3097</v>
      </c>
      <c r="C1260" t="s">
        <v>201</v>
      </c>
      <c r="D1260">
        <v>1</v>
      </c>
      <c r="E1260">
        <v>150</v>
      </c>
      <c r="F1260">
        <f>IF(E1260="",_xlfn.XLOOKUP(C1260,'Price Averages'!$D$4:$D$103,'Price Averages'!$E$4:$E$103, "FALSE"), E1260)</f>
        <v>150</v>
      </c>
      <c r="G1260">
        <v>75</v>
      </c>
      <c r="H1260">
        <f>IF(G1260="", _xlfn.XLOOKUP(C1260, 'Cost Averages'!$D$4:$D$103,'Cost Averages'!$E$4:$E$103, "FALSE"),G1260)</f>
        <v>75</v>
      </c>
      <c r="I1260">
        <f t="shared" si="117"/>
        <v>150</v>
      </c>
      <c r="J1260">
        <f t="shared" si="118"/>
        <v>75</v>
      </c>
      <c r="K1260">
        <f t="shared" si="119"/>
        <v>75</v>
      </c>
      <c r="L1260" s="2" t="s">
        <v>44</v>
      </c>
      <c r="M1260" t="s">
        <v>482</v>
      </c>
      <c r="N1260" t="s">
        <v>56</v>
      </c>
      <c r="O1260" s="3">
        <v>11.249825090458803</v>
      </c>
      <c r="P1260" t="str">
        <f t="shared" si="114"/>
        <v>F</v>
      </c>
      <c r="Q1260">
        <f t="shared" si="115"/>
        <v>2020</v>
      </c>
      <c r="R1260">
        <f t="shared" si="116"/>
        <v>0</v>
      </c>
    </row>
    <row r="1261" spans="1:18" x14ac:dyDescent="0.25">
      <c r="A1261" s="1">
        <v>44143</v>
      </c>
      <c r="B1261" s="2" t="s">
        <v>3501</v>
      </c>
      <c r="C1261" t="s">
        <v>201</v>
      </c>
      <c r="D1261">
        <v>1</v>
      </c>
      <c r="E1261">
        <v>150</v>
      </c>
      <c r="F1261">
        <f>IF(E1261="",_xlfn.XLOOKUP(C1261,'Price Averages'!$D$4:$D$103,'Price Averages'!$E$4:$E$103, "FALSE"), E1261)</f>
        <v>150</v>
      </c>
      <c r="G1261">
        <v>75</v>
      </c>
      <c r="H1261">
        <f>IF(G1261="", _xlfn.XLOOKUP(C1261, 'Cost Averages'!$D$4:$D$103,'Cost Averages'!$E$4:$E$103, "FALSE"),G1261)</f>
        <v>75</v>
      </c>
      <c r="I1261">
        <f t="shared" si="117"/>
        <v>150</v>
      </c>
      <c r="J1261">
        <f t="shared" si="118"/>
        <v>75</v>
      </c>
      <c r="K1261">
        <f t="shared" si="119"/>
        <v>75</v>
      </c>
      <c r="L1261" s="2" t="s">
        <v>44</v>
      </c>
      <c r="M1261" t="s">
        <v>701</v>
      </c>
      <c r="N1261" t="s">
        <v>78</v>
      </c>
      <c r="O1261" s="3">
        <v>12.658317415198635</v>
      </c>
      <c r="P1261" t="str">
        <f t="shared" si="114"/>
        <v>F</v>
      </c>
      <c r="Q1261">
        <f t="shared" si="115"/>
        <v>2020</v>
      </c>
      <c r="R1261">
        <f t="shared" si="116"/>
        <v>0</v>
      </c>
    </row>
    <row r="1262" spans="1:18" x14ac:dyDescent="0.25">
      <c r="A1262" s="1">
        <v>44179</v>
      </c>
      <c r="B1262" s="2" t="s">
        <v>2582</v>
      </c>
      <c r="C1262" t="s">
        <v>391</v>
      </c>
      <c r="D1262">
        <v>1</v>
      </c>
      <c r="E1262">
        <v>160</v>
      </c>
      <c r="F1262">
        <f>IF(E1262="",_xlfn.XLOOKUP(C1262,'Price Averages'!$D$4:$D$103,'Price Averages'!$E$4:$E$103, "FALSE"), E1262)</f>
        <v>160</v>
      </c>
      <c r="G1262">
        <v>80</v>
      </c>
      <c r="H1262">
        <f>IF(G1262="", _xlfn.XLOOKUP(C1262, 'Cost Averages'!$D$4:$D$103,'Cost Averages'!$E$4:$E$103, "FALSE"),G1262)</f>
        <v>80</v>
      </c>
      <c r="I1262">
        <f t="shared" si="117"/>
        <v>160</v>
      </c>
      <c r="J1262">
        <f t="shared" si="118"/>
        <v>80</v>
      </c>
      <c r="K1262">
        <f t="shared" si="119"/>
        <v>80</v>
      </c>
      <c r="L1262" s="2" t="s">
        <v>44</v>
      </c>
      <c r="M1262" t="s">
        <v>141</v>
      </c>
      <c r="N1262" t="s">
        <v>50</v>
      </c>
      <c r="O1262" s="3">
        <v>8.1085102757869372</v>
      </c>
      <c r="P1262" t="str">
        <f t="shared" si="114"/>
        <v>F</v>
      </c>
      <c r="Q1262">
        <f t="shared" si="115"/>
        <v>2020</v>
      </c>
      <c r="R1262">
        <f t="shared" si="116"/>
        <v>0</v>
      </c>
    </row>
    <row r="1263" spans="1:18" x14ac:dyDescent="0.25">
      <c r="A1263" s="1">
        <v>43963.076614365535</v>
      </c>
      <c r="B1263" s="2" t="s">
        <v>1347</v>
      </c>
      <c r="C1263" t="s">
        <v>412</v>
      </c>
      <c r="D1263">
        <v>1</v>
      </c>
      <c r="E1263" t="s">
        <v>32</v>
      </c>
      <c r="F1263">
        <f>IF(E1263="",_xlfn.XLOOKUP(C1263,'Price Averages'!$D$4:$D$103,'Price Averages'!$E$4:$E$103, "FALSE"), E1263)</f>
        <v>162</v>
      </c>
      <c r="G1263">
        <v>54</v>
      </c>
      <c r="H1263">
        <f>IF(G1263="", _xlfn.XLOOKUP(C1263, 'Cost Averages'!$D$4:$D$103,'Cost Averages'!$E$4:$E$103, "FALSE"),G1263)</f>
        <v>54</v>
      </c>
      <c r="I1263">
        <f t="shared" si="117"/>
        <v>162</v>
      </c>
      <c r="J1263">
        <f t="shared" si="118"/>
        <v>54</v>
      </c>
      <c r="K1263">
        <f t="shared" si="119"/>
        <v>108</v>
      </c>
      <c r="L1263" s="2" t="s">
        <v>28</v>
      </c>
      <c r="M1263" t="s">
        <v>566</v>
      </c>
      <c r="N1263" t="s">
        <v>50</v>
      </c>
      <c r="O1263" s="3">
        <v>13.150536103258979</v>
      </c>
      <c r="P1263" t="str">
        <f t="shared" si="114"/>
        <v>F</v>
      </c>
      <c r="Q1263">
        <f t="shared" si="115"/>
        <v>2020</v>
      </c>
      <c r="R1263">
        <f t="shared" si="116"/>
        <v>0</v>
      </c>
    </row>
    <row r="1264" spans="1:18" x14ac:dyDescent="0.25">
      <c r="A1264" s="1">
        <v>44020.348092478227</v>
      </c>
      <c r="B1264" s="2" t="s">
        <v>1357</v>
      </c>
      <c r="C1264" t="s">
        <v>258</v>
      </c>
      <c r="D1264">
        <v>1</v>
      </c>
      <c r="E1264">
        <v>50</v>
      </c>
      <c r="F1264">
        <f>IF(E1264="",_xlfn.XLOOKUP(C1264,'Price Averages'!$D$4:$D$103,'Price Averages'!$E$4:$E$103, "FALSE"), E1264)</f>
        <v>50</v>
      </c>
      <c r="G1264">
        <v>25</v>
      </c>
      <c r="H1264">
        <f>IF(G1264="", _xlfn.XLOOKUP(C1264, 'Cost Averages'!$D$4:$D$103,'Cost Averages'!$E$4:$E$103, "FALSE"),G1264)</f>
        <v>25</v>
      </c>
      <c r="I1264">
        <f t="shared" si="117"/>
        <v>50</v>
      </c>
      <c r="J1264">
        <f t="shared" si="118"/>
        <v>25</v>
      </c>
      <c r="K1264">
        <f t="shared" si="119"/>
        <v>25</v>
      </c>
      <c r="L1264" s="2" t="s">
        <v>28</v>
      </c>
      <c r="M1264" t="s">
        <v>652</v>
      </c>
      <c r="N1264" t="s">
        <v>78</v>
      </c>
      <c r="O1264" s="3">
        <v>10.163794912095831</v>
      </c>
      <c r="P1264" t="str">
        <f t="shared" si="114"/>
        <v>F</v>
      </c>
      <c r="Q1264">
        <f t="shared" si="115"/>
        <v>2020</v>
      </c>
      <c r="R1264">
        <f t="shared" si="116"/>
        <v>0</v>
      </c>
    </row>
    <row r="1265" spans="1:18" x14ac:dyDescent="0.25">
      <c r="A1265" s="1">
        <v>44017.736979552232</v>
      </c>
      <c r="B1265" s="2" t="s">
        <v>1970</v>
      </c>
      <c r="C1265" t="s">
        <v>235</v>
      </c>
      <c r="D1265">
        <v>1</v>
      </c>
      <c r="E1265">
        <v>90</v>
      </c>
      <c r="F1265">
        <f>IF(E1265="",_xlfn.XLOOKUP(C1265,'Price Averages'!$D$4:$D$103,'Price Averages'!$E$4:$E$103, "FALSE"), E1265)</f>
        <v>90</v>
      </c>
      <c r="G1265">
        <v>45</v>
      </c>
      <c r="H1265">
        <f>IF(G1265="", _xlfn.XLOOKUP(C1265, 'Cost Averages'!$D$4:$D$103,'Cost Averages'!$E$4:$E$103, "FALSE"),G1265)</f>
        <v>45</v>
      </c>
      <c r="I1265">
        <f t="shared" si="117"/>
        <v>90</v>
      </c>
      <c r="J1265">
        <f t="shared" si="118"/>
        <v>45</v>
      </c>
      <c r="K1265">
        <f t="shared" si="119"/>
        <v>45</v>
      </c>
      <c r="L1265" s="2" t="s">
        <v>44</v>
      </c>
      <c r="M1265" t="s">
        <v>355</v>
      </c>
      <c r="N1265" t="s">
        <v>56</v>
      </c>
      <c r="O1265" s="3">
        <v>14.690198582365463</v>
      </c>
      <c r="P1265" t="str">
        <f t="shared" si="114"/>
        <v>F</v>
      </c>
      <c r="Q1265">
        <f t="shared" si="115"/>
        <v>2020</v>
      </c>
      <c r="R1265">
        <f t="shared" si="116"/>
        <v>0</v>
      </c>
    </row>
    <row r="1266" spans="1:18" x14ac:dyDescent="0.25">
      <c r="A1266" s="1">
        <v>44161.17864991894</v>
      </c>
      <c r="B1266" s="2" t="s">
        <v>1674</v>
      </c>
      <c r="C1266" t="s">
        <v>128</v>
      </c>
      <c r="D1266">
        <v>1</v>
      </c>
      <c r="E1266">
        <v>154</v>
      </c>
      <c r="F1266">
        <f>IF(E1266="",_xlfn.XLOOKUP(C1266,'Price Averages'!$D$4:$D$103,'Price Averages'!$E$4:$E$103, "FALSE"), E1266)</f>
        <v>154</v>
      </c>
      <c r="G1266">
        <v>77</v>
      </c>
      <c r="H1266">
        <f>IF(G1266="", _xlfn.XLOOKUP(C1266, 'Cost Averages'!$D$4:$D$103,'Cost Averages'!$E$4:$E$103, "FALSE"),G1266)</f>
        <v>77</v>
      </c>
      <c r="I1266">
        <f t="shared" si="117"/>
        <v>154</v>
      </c>
      <c r="J1266">
        <f t="shared" si="118"/>
        <v>77</v>
      </c>
      <c r="K1266">
        <f t="shared" si="119"/>
        <v>77</v>
      </c>
      <c r="L1266" s="2" t="s">
        <v>44</v>
      </c>
      <c r="M1266" t="s">
        <v>635</v>
      </c>
      <c r="N1266" t="s">
        <v>25</v>
      </c>
      <c r="O1266" s="3">
        <v>12.275875773922367</v>
      </c>
      <c r="P1266" t="str">
        <f t="shared" si="114"/>
        <v>F</v>
      </c>
      <c r="Q1266">
        <f t="shared" si="115"/>
        <v>2020</v>
      </c>
      <c r="R1266">
        <f t="shared" si="116"/>
        <v>0</v>
      </c>
    </row>
    <row r="1267" spans="1:18" x14ac:dyDescent="0.25">
      <c r="A1267" s="1">
        <v>43960</v>
      </c>
      <c r="B1267" s="2" t="s">
        <v>3348</v>
      </c>
      <c r="C1267" t="s">
        <v>131</v>
      </c>
      <c r="D1267">
        <v>1</v>
      </c>
      <c r="E1267">
        <v>320</v>
      </c>
      <c r="F1267">
        <f>IF(E1267="",_xlfn.XLOOKUP(C1267,'Price Averages'!$D$4:$D$103,'Price Averages'!$E$4:$E$103, "FALSE"), E1267)</f>
        <v>320</v>
      </c>
      <c r="G1267">
        <v>80</v>
      </c>
      <c r="H1267">
        <f>IF(G1267="", _xlfn.XLOOKUP(C1267, 'Cost Averages'!$D$4:$D$103,'Cost Averages'!$E$4:$E$103, "FALSE"),G1267)</f>
        <v>80</v>
      </c>
      <c r="I1267">
        <f t="shared" si="117"/>
        <v>320</v>
      </c>
      <c r="J1267">
        <f t="shared" si="118"/>
        <v>80</v>
      </c>
      <c r="K1267">
        <f t="shared" si="119"/>
        <v>240</v>
      </c>
      <c r="L1267" s="2" t="s">
        <v>28</v>
      </c>
      <c r="M1267" t="s">
        <v>141</v>
      </c>
      <c r="N1267" t="s">
        <v>50</v>
      </c>
      <c r="O1267" s="3">
        <v>8.1085102757869372</v>
      </c>
      <c r="P1267" t="str">
        <f t="shared" si="114"/>
        <v>F</v>
      </c>
      <c r="Q1267">
        <f t="shared" si="115"/>
        <v>2020</v>
      </c>
      <c r="R1267">
        <f t="shared" si="116"/>
        <v>0</v>
      </c>
    </row>
    <row r="1268" spans="1:18" x14ac:dyDescent="0.25">
      <c r="A1268" s="1">
        <v>43924.000230065409</v>
      </c>
      <c r="B1268" s="2" t="s">
        <v>1778</v>
      </c>
      <c r="C1268" t="s">
        <v>117</v>
      </c>
      <c r="D1268">
        <v>1</v>
      </c>
      <c r="E1268">
        <v>176</v>
      </c>
      <c r="F1268">
        <f>IF(E1268="",_xlfn.XLOOKUP(C1268,'Price Averages'!$D$4:$D$103,'Price Averages'!$E$4:$E$103, "FALSE"), E1268)</f>
        <v>176</v>
      </c>
      <c r="G1268">
        <v>88</v>
      </c>
      <c r="H1268">
        <f>IF(G1268="", _xlfn.XLOOKUP(C1268, 'Cost Averages'!$D$4:$D$103,'Cost Averages'!$E$4:$E$103, "FALSE"),G1268)</f>
        <v>88</v>
      </c>
      <c r="I1268">
        <f t="shared" si="117"/>
        <v>176</v>
      </c>
      <c r="J1268">
        <f t="shared" si="118"/>
        <v>88</v>
      </c>
      <c r="K1268">
        <f t="shared" si="119"/>
        <v>88</v>
      </c>
      <c r="L1268" s="2" t="s">
        <v>28</v>
      </c>
      <c r="M1268" t="s">
        <v>333</v>
      </c>
      <c r="N1268" t="s">
        <v>56</v>
      </c>
      <c r="O1268" s="3">
        <v>10.816866337473218</v>
      </c>
      <c r="P1268" t="str">
        <f t="shared" si="114"/>
        <v>F</v>
      </c>
      <c r="Q1268">
        <f t="shared" si="115"/>
        <v>2020</v>
      </c>
      <c r="R1268">
        <f t="shared" si="116"/>
        <v>0</v>
      </c>
    </row>
    <row r="1269" spans="1:18" x14ac:dyDescent="0.25">
      <c r="A1269" s="1">
        <v>44017</v>
      </c>
      <c r="B1269" s="2" t="s">
        <v>3399</v>
      </c>
      <c r="C1269" t="s">
        <v>117</v>
      </c>
      <c r="D1269">
        <v>1</v>
      </c>
      <c r="E1269" t="s">
        <v>32</v>
      </c>
      <c r="F1269">
        <f>IF(E1269="",_xlfn.XLOOKUP(C1269,'Price Averages'!$D$4:$D$103,'Price Averages'!$E$4:$E$103, "FALSE"), E1269)</f>
        <v>176</v>
      </c>
      <c r="G1269">
        <v>88</v>
      </c>
      <c r="H1269">
        <f>IF(G1269="", _xlfn.XLOOKUP(C1269, 'Cost Averages'!$D$4:$D$103,'Cost Averages'!$E$4:$E$103, "FALSE"),G1269)</f>
        <v>88</v>
      </c>
      <c r="I1269">
        <f t="shared" si="117"/>
        <v>176</v>
      </c>
      <c r="J1269">
        <f t="shared" si="118"/>
        <v>88</v>
      </c>
      <c r="K1269">
        <f t="shared" si="119"/>
        <v>88</v>
      </c>
      <c r="L1269" s="2" t="s">
        <v>28</v>
      </c>
      <c r="M1269" t="s">
        <v>544</v>
      </c>
      <c r="N1269" t="s">
        <v>46</v>
      </c>
      <c r="O1269" s="3">
        <v>9.74650548941427</v>
      </c>
      <c r="P1269" t="str">
        <f t="shared" si="114"/>
        <v>F</v>
      </c>
      <c r="Q1269">
        <f t="shared" si="115"/>
        <v>2020</v>
      </c>
      <c r="R1269">
        <f t="shared" si="116"/>
        <v>0</v>
      </c>
    </row>
    <row r="1270" spans="1:18" x14ac:dyDescent="0.25">
      <c r="A1270" s="1">
        <v>44088</v>
      </c>
      <c r="B1270" s="2" t="s">
        <v>3459</v>
      </c>
      <c r="C1270" t="s">
        <v>117</v>
      </c>
      <c r="D1270">
        <v>1</v>
      </c>
      <c r="E1270">
        <v>176</v>
      </c>
      <c r="F1270">
        <f>IF(E1270="",_xlfn.XLOOKUP(C1270,'Price Averages'!$D$4:$D$103,'Price Averages'!$E$4:$E$103, "FALSE"), E1270)</f>
        <v>176</v>
      </c>
      <c r="G1270">
        <v>88</v>
      </c>
      <c r="H1270">
        <f>IF(G1270="", _xlfn.XLOOKUP(C1270, 'Cost Averages'!$D$4:$D$103,'Cost Averages'!$E$4:$E$103, "FALSE"),G1270)</f>
        <v>88</v>
      </c>
      <c r="I1270">
        <f t="shared" si="117"/>
        <v>176</v>
      </c>
      <c r="J1270">
        <f t="shared" si="118"/>
        <v>88</v>
      </c>
      <c r="K1270">
        <f t="shared" si="119"/>
        <v>88</v>
      </c>
      <c r="L1270" s="2" t="s">
        <v>28</v>
      </c>
      <c r="M1270" t="s">
        <v>358</v>
      </c>
      <c r="N1270" t="s">
        <v>56</v>
      </c>
      <c r="O1270" s="3">
        <v>12.342715162719054</v>
      </c>
      <c r="P1270" t="str">
        <f t="shared" si="114"/>
        <v>F</v>
      </c>
      <c r="Q1270">
        <f t="shared" si="115"/>
        <v>2020</v>
      </c>
      <c r="R1270">
        <f t="shared" si="116"/>
        <v>0</v>
      </c>
    </row>
    <row r="1271" spans="1:18" x14ac:dyDescent="0.25">
      <c r="A1271" s="1">
        <v>44186</v>
      </c>
      <c r="B1271" s="2" t="s">
        <v>3533</v>
      </c>
      <c r="C1271" t="s">
        <v>27</v>
      </c>
      <c r="D1271">
        <v>1</v>
      </c>
      <c r="E1271">
        <v>102</v>
      </c>
      <c r="F1271">
        <f>IF(E1271="",_xlfn.XLOOKUP(C1271,'Price Averages'!$D$4:$D$103,'Price Averages'!$E$4:$E$103, "FALSE"), E1271)</f>
        <v>102</v>
      </c>
      <c r="G1271">
        <v>51</v>
      </c>
      <c r="H1271">
        <f>IF(G1271="", _xlfn.XLOOKUP(C1271, 'Cost Averages'!$D$4:$D$103,'Cost Averages'!$E$4:$E$103, "FALSE"),G1271)</f>
        <v>51</v>
      </c>
      <c r="I1271">
        <f t="shared" si="117"/>
        <v>102</v>
      </c>
      <c r="J1271">
        <f t="shared" si="118"/>
        <v>51</v>
      </c>
      <c r="K1271">
        <f t="shared" si="119"/>
        <v>51</v>
      </c>
      <c r="L1271" s="2" t="s">
        <v>44</v>
      </c>
      <c r="M1271" t="s">
        <v>930</v>
      </c>
      <c r="N1271" t="s">
        <v>25</v>
      </c>
      <c r="O1271" s="3">
        <v>13.397308081757757</v>
      </c>
      <c r="P1271" t="str">
        <f t="shared" si="114"/>
        <v>F</v>
      </c>
      <c r="Q1271">
        <f t="shared" si="115"/>
        <v>2020</v>
      </c>
      <c r="R1271">
        <f t="shared" si="116"/>
        <v>0</v>
      </c>
    </row>
    <row r="1272" spans="1:18" x14ac:dyDescent="0.25">
      <c r="A1272" s="1">
        <v>44026.653468829216</v>
      </c>
      <c r="B1272" s="2" t="s">
        <v>1587</v>
      </c>
      <c r="C1272" t="s">
        <v>268</v>
      </c>
      <c r="D1272">
        <v>1</v>
      </c>
      <c r="E1272" t="s">
        <v>32</v>
      </c>
      <c r="F1272">
        <f>IF(E1272="",_xlfn.XLOOKUP(C1272,'Price Averages'!$D$4:$D$103,'Price Averages'!$E$4:$E$103, "FALSE"), E1272)</f>
        <v>57</v>
      </c>
      <c r="G1272">
        <v>19</v>
      </c>
      <c r="H1272">
        <f>IF(G1272="", _xlfn.XLOOKUP(C1272, 'Cost Averages'!$D$4:$D$103,'Cost Averages'!$E$4:$E$103, "FALSE"),G1272)</f>
        <v>19</v>
      </c>
      <c r="I1272">
        <f t="shared" si="117"/>
        <v>57</v>
      </c>
      <c r="J1272">
        <f t="shared" si="118"/>
        <v>19</v>
      </c>
      <c r="K1272">
        <f t="shared" si="119"/>
        <v>38</v>
      </c>
      <c r="L1272" s="2" t="s">
        <v>28</v>
      </c>
      <c r="M1272" t="s">
        <v>147</v>
      </c>
      <c r="N1272" t="s">
        <v>34</v>
      </c>
      <c r="O1272" s="3">
        <v>13.378080355059918</v>
      </c>
      <c r="P1272" t="str">
        <f t="shared" si="114"/>
        <v>F</v>
      </c>
      <c r="Q1272">
        <f t="shared" si="115"/>
        <v>2020</v>
      </c>
      <c r="R1272">
        <f t="shared" si="116"/>
        <v>0</v>
      </c>
    </row>
    <row r="1273" spans="1:18" x14ac:dyDescent="0.25">
      <c r="A1273" s="1">
        <v>43994.072157897448</v>
      </c>
      <c r="B1273" s="2" t="s">
        <v>2184</v>
      </c>
      <c r="C1273" t="s">
        <v>85</v>
      </c>
      <c r="D1273">
        <v>1</v>
      </c>
      <c r="E1273">
        <v>204</v>
      </c>
      <c r="F1273">
        <f>IF(E1273="",_xlfn.XLOOKUP(C1273,'Price Averages'!$D$4:$D$103,'Price Averages'!$E$4:$E$103, "FALSE"), E1273)</f>
        <v>204</v>
      </c>
      <c r="G1273">
        <v>51</v>
      </c>
      <c r="H1273">
        <f>IF(G1273="", _xlfn.XLOOKUP(C1273, 'Cost Averages'!$D$4:$D$103,'Cost Averages'!$E$4:$E$103, "FALSE"),G1273)</f>
        <v>51</v>
      </c>
      <c r="I1273">
        <f t="shared" si="117"/>
        <v>204</v>
      </c>
      <c r="J1273">
        <f t="shared" si="118"/>
        <v>51</v>
      </c>
      <c r="K1273">
        <f t="shared" si="119"/>
        <v>153</v>
      </c>
      <c r="L1273" s="2" t="s">
        <v>28</v>
      </c>
      <c r="M1273" t="s">
        <v>413</v>
      </c>
      <c r="N1273" t="s">
        <v>46</v>
      </c>
      <c r="O1273" s="3">
        <v>10.96230865592911</v>
      </c>
      <c r="P1273" t="str">
        <f t="shared" si="114"/>
        <v>F</v>
      </c>
      <c r="Q1273">
        <f t="shared" si="115"/>
        <v>2020</v>
      </c>
      <c r="R1273">
        <f t="shared" si="116"/>
        <v>0</v>
      </c>
    </row>
    <row r="1274" spans="1:18" x14ac:dyDescent="0.25">
      <c r="A1274" s="1">
        <v>44146.507372977045</v>
      </c>
      <c r="B1274" s="2" t="s">
        <v>2620</v>
      </c>
      <c r="C1274" t="s">
        <v>320</v>
      </c>
      <c r="D1274">
        <v>1</v>
      </c>
      <c r="E1274" t="s">
        <v>32</v>
      </c>
      <c r="F1274">
        <f>IF(E1274="",_xlfn.XLOOKUP(C1274,'Price Averages'!$D$4:$D$103,'Price Averages'!$E$4:$E$103, "FALSE"), E1274)</f>
        <v>124</v>
      </c>
      <c r="G1274">
        <v>62</v>
      </c>
      <c r="H1274">
        <f>IF(G1274="", _xlfn.XLOOKUP(C1274, 'Cost Averages'!$D$4:$D$103,'Cost Averages'!$E$4:$E$103, "FALSE"),G1274)</f>
        <v>62</v>
      </c>
      <c r="I1274">
        <f t="shared" si="117"/>
        <v>124</v>
      </c>
      <c r="J1274">
        <f t="shared" si="118"/>
        <v>62</v>
      </c>
      <c r="K1274">
        <f t="shared" si="119"/>
        <v>62</v>
      </c>
      <c r="L1274" s="2" t="s">
        <v>23</v>
      </c>
      <c r="M1274" t="s">
        <v>424</v>
      </c>
      <c r="N1274" t="s">
        <v>41</v>
      </c>
      <c r="O1274" s="3">
        <v>13.857835104514242</v>
      </c>
      <c r="P1274" t="str">
        <f t="shared" si="114"/>
        <v>F</v>
      </c>
      <c r="Q1274">
        <f t="shared" si="115"/>
        <v>2020</v>
      </c>
      <c r="R1274">
        <f t="shared" si="116"/>
        <v>0</v>
      </c>
    </row>
    <row r="1275" spans="1:18" x14ac:dyDescent="0.25">
      <c r="A1275" s="1">
        <v>44110</v>
      </c>
      <c r="B1275" s="2" t="s">
        <v>3476</v>
      </c>
      <c r="C1275" t="s">
        <v>320</v>
      </c>
      <c r="D1275">
        <v>1</v>
      </c>
      <c r="E1275" t="s">
        <v>32</v>
      </c>
      <c r="F1275">
        <f>IF(E1275="",_xlfn.XLOOKUP(C1275,'Price Averages'!$D$4:$D$103,'Price Averages'!$E$4:$E$103, "FALSE"), E1275)</f>
        <v>124</v>
      </c>
      <c r="G1275" t="s">
        <v>32</v>
      </c>
      <c r="H1275">
        <f>IF(G1275="", _xlfn.XLOOKUP(C1275, 'Cost Averages'!$D$4:$D$103,'Cost Averages'!$E$4:$E$103, "FALSE"),G1275)</f>
        <v>62</v>
      </c>
      <c r="I1275">
        <f t="shared" si="117"/>
        <v>124</v>
      </c>
      <c r="J1275">
        <f t="shared" si="118"/>
        <v>62</v>
      </c>
      <c r="K1275">
        <f t="shared" si="119"/>
        <v>62</v>
      </c>
      <c r="L1275" s="2" t="s">
        <v>23</v>
      </c>
      <c r="M1275" t="s">
        <v>424</v>
      </c>
      <c r="N1275" t="s">
        <v>41</v>
      </c>
      <c r="O1275" s="3">
        <v>13.857835104514242</v>
      </c>
      <c r="P1275" t="str">
        <f t="shared" si="114"/>
        <v>F</v>
      </c>
      <c r="Q1275">
        <f t="shared" si="115"/>
        <v>2020</v>
      </c>
      <c r="R1275">
        <f t="shared" si="116"/>
        <v>0</v>
      </c>
    </row>
    <row r="1276" spans="1:18" x14ac:dyDescent="0.25">
      <c r="A1276" s="1">
        <v>44085</v>
      </c>
      <c r="B1276" s="2" t="s">
        <v>3456</v>
      </c>
      <c r="C1276" t="s">
        <v>553</v>
      </c>
      <c r="D1276">
        <v>1</v>
      </c>
      <c r="E1276">
        <v>384</v>
      </c>
      <c r="F1276">
        <f>IF(E1276="",_xlfn.XLOOKUP(C1276,'Price Averages'!$D$4:$D$103,'Price Averages'!$E$4:$E$103, "FALSE"), E1276)</f>
        <v>384</v>
      </c>
      <c r="G1276">
        <v>96</v>
      </c>
      <c r="H1276">
        <f>IF(G1276="", _xlfn.XLOOKUP(C1276, 'Cost Averages'!$D$4:$D$103,'Cost Averages'!$E$4:$E$103, "FALSE"),G1276)</f>
        <v>96</v>
      </c>
      <c r="I1276">
        <f t="shared" si="117"/>
        <v>384</v>
      </c>
      <c r="J1276">
        <f t="shared" si="118"/>
        <v>96</v>
      </c>
      <c r="K1276">
        <f t="shared" si="119"/>
        <v>288</v>
      </c>
      <c r="L1276" s="2" t="s">
        <v>44</v>
      </c>
      <c r="M1276" t="s">
        <v>477</v>
      </c>
      <c r="N1276" t="s">
        <v>41</v>
      </c>
      <c r="O1276" s="3">
        <v>12.889576147248359</v>
      </c>
      <c r="P1276" t="str">
        <f t="shared" si="114"/>
        <v>F</v>
      </c>
      <c r="Q1276">
        <f t="shared" si="115"/>
        <v>2020</v>
      </c>
      <c r="R1276">
        <f t="shared" si="116"/>
        <v>0</v>
      </c>
    </row>
    <row r="1277" spans="1:18" x14ac:dyDescent="0.25">
      <c r="A1277" s="1">
        <v>43838.722597639819</v>
      </c>
      <c r="B1277" s="2" t="s">
        <v>831</v>
      </c>
      <c r="C1277" t="s">
        <v>515</v>
      </c>
      <c r="D1277">
        <v>1</v>
      </c>
      <c r="E1277">
        <v>92</v>
      </c>
      <c r="F1277">
        <f>IF(E1277="",_xlfn.XLOOKUP(C1277,'Price Averages'!$D$4:$D$103,'Price Averages'!$E$4:$E$103, "FALSE"), E1277)</f>
        <v>92</v>
      </c>
      <c r="G1277">
        <v>46</v>
      </c>
      <c r="H1277">
        <f>IF(G1277="", _xlfn.XLOOKUP(C1277, 'Cost Averages'!$D$4:$D$103,'Cost Averages'!$E$4:$E$103, "FALSE"),G1277)</f>
        <v>46</v>
      </c>
      <c r="I1277">
        <f t="shared" si="117"/>
        <v>92</v>
      </c>
      <c r="J1277">
        <f t="shared" si="118"/>
        <v>46</v>
      </c>
      <c r="K1277">
        <f t="shared" si="119"/>
        <v>46</v>
      </c>
      <c r="L1277" s="2" t="s">
        <v>28</v>
      </c>
      <c r="M1277" t="s">
        <v>534</v>
      </c>
      <c r="N1277" t="s">
        <v>50</v>
      </c>
      <c r="O1277" s="3">
        <v>13.929237493388955</v>
      </c>
      <c r="P1277" t="str">
        <f t="shared" si="114"/>
        <v>F</v>
      </c>
      <c r="Q1277">
        <f t="shared" si="115"/>
        <v>2020</v>
      </c>
      <c r="R1277">
        <f t="shared" si="116"/>
        <v>0</v>
      </c>
    </row>
    <row r="1278" spans="1:18" x14ac:dyDescent="0.25">
      <c r="A1278" s="1">
        <v>44023.360140012192</v>
      </c>
      <c r="B1278" s="2" t="s">
        <v>51</v>
      </c>
      <c r="C1278" t="s">
        <v>97</v>
      </c>
      <c r="D1278">
        <v>1</v>
      </c>
      <c r="E1278">
        <v>201</v>
      </c>
      <c r="F1278">
        <f>IF(E1278="",_xlfn.XLOOKUP(C1278,'Price Averages'!$D$4:$D$103,'Price Averages'!$E$4:$E$103, "FALSE"), E1278)</f>
        <v>201</v>
      </c>
      <c r="G1278">
        <v>67</v>
      </c>
      <c r="H1278">
        <f>IF(G1278="", _xlfn.XLOOKUP(C1278, 'Cost Averages'!$D$4:$D$103,'Cost Averages'!$E$4:$E$103, "FALSE"),G1278)</f>
        <v>67</v>
      </c>
      <c r="I1278">
        <f t="shared" si="117"/>
        <v>201</v>
      </c>
      <c r="J1278">
        <f t="shared" si="118"/>
        <v>67</v>
      </c>
      <c r="K1278">
        <f t="shared" si="119"/>
        <v>134</v>
      </c>
      <c r="L1278" s="2" t="s">
        <v>44</v>
      </c>
      <c r="M1278" t="s">
        <v>1057</v>
      </c>
      <c r="N1278" t="s">
        <v>46</v>
      </c>
      <c r="O1278" s="3">
        <v>13.00553764131261</v>
      </c>
      <c r="P1278" t="str">
        <f t="shared" si="114"/>
        <v>F</v>
      </c>
      <c r="Q1278">
        <f t="shared" si="115"/>
        <v>2020</v>
      </c>
      <c r="R1278">
        <f t="shared" si="116"/>
        <v>0</v>
      </c>
    </row>
    <row r="1279" spans="1:18" x14ac:dyDescent="0.25">
      <c r="A1279" s="1">
        <v>43941.78171695707</v>
      </c>
      <c r="B1279" s="2" t="s">
        <v>3115</v>
      </c>
      <c r="C1279" t="s">
        <v>125</v>
      </c>
      <c r="D1279">
        <v>2</v>
      </c>
      <c r="E1279">
        <v>189</v>
      </c>
      <c r="F1279">
        <f>IF(E1279="",_xlfn.XLOOKUP(C1279,'Price Averages'!$D$4:$D$103,'Price Averages'!$E$4:$E$103, "FALSE"), E1279)</f>
        <v>189</v>
      </c>
      <c r="G1279">
        <v>63</v>
      </c>
      <c r="H1279">
        <f>IF(G1279="", _xlfn.XLOOKUP(C1279, 'Cost Averages'!$D$4:$D$103,'Cost Averages'!$E$4:$E$103, "FALSE"),G1279)</f>
        <v>63</v>
      </c>
      <c r="I1279">
        <f t="shared" si="117"/>
        <v>378</v>
      </c>
      <c r="J1279">
        <f t="shared" si="118"/>
        <v>126</v>
      </c>
      <c r="K1279">
        <f t="shared" si="119"/>
        <v>252</v>
      </c>
      <c r="L1279" s="2" t="s">
        <v>28</v>
      </c>
      <c r="M1279" t="s">
        <v>313</v>
      </c>
      <c r="N1279" t="s">
        <v>34</v>
      </c>
      <c r="O1279" s="3">
        <v>7.7337149713827413</v>
      </c>
      <c r="P1279" t="str">
        <f t="shared" si="114"/>
        <v>F</v>
      </c>
      <c r="Q1279">
        <f t="shared" si="115"/>
        <v>2020</v>
      </c>
      <c r="R1279">
        <f t="shared" si="116"/>
        <v>0</v>
      </c>
    </row>
    <row r="1280" spans="1:18" x14ac:dyDescent="0.25">
      <c r="A1280" s="1">
        <v>43917</v>
      </c>
      <c r="B1280" s="2" t="s">
        <v>1054</v>
      </c>
      <c r="C1280" t="s">
        <v>125</v>
      </c>
      <c r="D1280">
        <v>2</v>
      </c>
      <c r="E1280">
        <v>189</v>
      </c>
      <c r="F1280">
        <f>IF(E1280="",_xlfn.XLOOKUP(C1280,'Price Averages'!$D$4:$D$103,'Price Averages'!$E$4:$E$103, "FALSE"), E1280)</f>
        <v>189</v>
      </c>
      <c r="G1280">
        <v>63</v>
      </c>
      <c r="H1280">
        <f>IF(G1280="", _xlfn.XLOOKUP(C1280, 'Cost Averages'!$D$4:$D$103,'Cost Averages'!$E$4:$E$103, "FALSE"),G1280)</f>
        <v>63</v>
      </c>
      <c r="I1280">
        <f t="shared" si="117"/>
        <v>378</v>
      </c>
      <c r="J1280">
        <f t="shared" si="118"/>
        <v>126</v>
      </c>
      <c r="K1280">
        <f t="shared" si="119"/>
        <v>252</v>
      </c>
      <c r="L1280" s="2" t="s">
        <v>28</v>
      </c>
      <c r="M1280" t="s">
        <v>534</v>
      </c>
      <c r="N1280" t="s">
        <v>50</v>
      </c>
      <c r="O1280" s="3">
        <v>13.929237493388955</v>
      </c>
      <c r="P1280" t="str">
        <f t="shared" si="114"/>
        <v>F</v>
      </c>
      <c r="Q1280">
        <f t="shared" si="115"/>
        <v>2020</v>
      </c>
      <c r="R1280">
        <f t="shared" si="116"/>
        <v>0</v>
      </c>
    </row>
    <row r="1281" spans="1:18" x14ac:dyDescent="0.25">
      <c r="A1281" s="1">
        <v>43990</v>
      </c>
      <c r="B1281" s="2" t="s">
        <v>3377</v>
      </c>
      <c r="C1281" t="s">
        <v>125</v>
      </c>
      <c r="D1281">
        <v>2</v>
      </c>
      <c r="E1281">
        <v>189</v>
      </c>
      <c r="F1281">
        <f>IF(E1281="",_xlfn.XLOOKUP(C1281,'Price Averages'!$D$4:$D$103,'Price Averages'!$E$4:$E$103, "FALSE"), E1281)</f>
        <v>189</v>
      </c>
      <c r="G1281">
        <v>63</v>
      </c>
      <c r="H1281">
        <f>IF(G1281="", _xlfn.XLOOKUP(C1281, 'Cost Averages'!$D$4:$D$103,'Cost Averages'!$E$4:$E$103, "FALSE"),G1281)</f>
        <v>63</v>
      </c>
      <c r="I1281">
        <f t="shared" si="117"/>
        <v>378</v>
      </c>
      <c r="J1281">
        <f t="shared" si="118"/>
        <v>126</v>
      </c>
      <c r="K1281">
        <f t="shared" si="119"/>
        <v>252</v>
      </c>
      <c r="L1281" s="2" t="s">
        <v>44</v>
      </c>
      <c r="M1281" t="s">
        <v>74</v>
      </c>
      <c r="N1281" t="s">
        <v>50</v>
      </c>
      <c r="O1281" s="3">
        <v>13.45980057156361</v>
      </c>
      <c r="P1281" t="str">
        <f t="shared" si="114"/>
        <v>F</v>
      </c>
      <c r="Q1281">
        <f t="shared" si="115"/>
        <v>2020</v>
      </c>
      <c r="R1281">
        <f t="shared" si="116"/>
        <v>0</v>
      </c>
    </row>
    <row r="1282" spans="1:18" x14ac:dyDescent="0.25">
      <c r="A1282" s="1">
        <v>43929.615336095761</v>
      </c>
      <c r="B1282" s="2" t="s">
        <v>365</v>
      </c>
      <c r="C1282" t="s">
        <v>48</v>
      </c>
      <c r="D1282">
        <v>2</v>
      </c>
      <c r="E1282">
        <v>38</v>
      </c>
      <c r="F1282">
        <f>IF(E1282="",_xlfn.XLOOKUP(C1282,'Price Averages'!$D$4:$D$103,'Price Averages'!$E$4:$E$103, "FALSE"), E1282)</f>
        <v>38</v>
      </c>
      <c r="G1282">
        <v>19</v>
      </c>
      <c r="H1282">
        <f>IF(G1282="", _xlfn.XLOOKUP(C1282, 'Cost Averages'!$D$4:$D$103,'Cost Averages'!$E$4:$E$103, "FALSE"),G1282)</f>
        <v>19</v>
      </c>
      <c r="I1282">
        <f t="shared" si="117"/>
        <v>76</v>
      </c>
      <c r="J1282">
        <f t="shared" si="118"/>
        <v>38</v>
      </c>
      <c r="K1282">
        <f t="shared" si="119"/>
        <v>38</v>
      </c>
      <c r="L1282" s="2" t="s">
        <v>28</v>
      </c>
      <c r="M1282" t="s">
        <v>173</v>
      </c>
      <c r="N1282" t="s">
        <v>46</v>
      </c>
      <c r="O1282" s="3">
        <v>11.727497850343074</v>
      </c>
      <c r="P1282" t="str">
        <f t="shared" ref="P1282:P1345" si="120">CHAR(64+(YEAR(A1282)-2014))</f>
        <v>F</v>
      </c>
      <c r="Q1282">
        <f t="shared" ref="Q1282:Q1345" si="121">YEAR(A1282)</f>
        <v>2020</v>
      </c>
      <c r="R1282">
        <f t="shared" ref="R1282:R1345" si="122">IF(P1282=CHAR(64 + (YEAR(A1282) - 2014)), 0, 1)</f>
        <v>0</v>
      </c>
    </row>
    <row r="1283" spans="1:18" x14ac:dyDescent="0.25">
      <c r="A1283" s="1">
        <v>43960.387445539694</v>
      </c>
      <c r="B1283" s="2" t="s">
        <v>1719</v>
      </c>
      <c r="C1283" t="s">
        <v>48</v>
      </c>
      <c r="D1283">
        <v>2</v>
      </c>
      <c r="E1283">
        <v>38</v>
      </c>
      <c r="F1283">
        <f>IF(E1283="",_xlfn.XLOOKUP(C1283,'Price Averages'!$D$4:$D$103,'Price Averages'!$E$4:$E$103, "FALSE"), E1283)</f>
        <v>38</v>
      </c>
      <c r="G1283" t="s">
        <v>32</v>
      </c>
      <c r="H1283">
        <f>IF(G1283="", _xlfn.XLOOKUP(C1283, 'Cost Averages'!$D$4:$D$103,'Cost Averages'!$E$4:$E$103, "FALSE"),G1283)</f>
        <v>19</v>
      </c>
      <c r="I1283">
        <f t="shared" ref="I1283:I1346" si="123">D1283*F1283</f>
        <v>76</v>
      </c>
      <c r="J1283">
        <f t="shared" ref="J1283:J1346" si="124">D1283*H1283</f>
        <v>38</v>
      </c>
      <c r="K1283">
        <f t="shared" ref="K1283:K1346" si="125">I1283-J1283</f>
        <v>38</v>
      </c>
      <c r="L1283" s="2" t="s">
        <v>28</v>
      </c>
      <c r="M1283" t="s">
        <v>1742</v>
      </c>
      <c r="N1283" t="s">
        <v>50</v>
      </c>
      <c r="O1283" s="3">
        <v>7.9096461399190003</v>
      </c>
      <c r="P1283" t="str">
        <f t="shared" si="120"/>
        <v>F</v>
      </c>
      <c r="Q1283">
        <f t="shared" si="121"/>
        <v>2020</v>
      </c>
      <c r="R1283">
        <f t="shared" si="122"/>
        <v>0</v>
      </c>
    </row>
    <row r="1284" spans="1:18" x14ac:dyDescent="0.25">
      <c r="A1284" s="1">
        <v>44084</v>
      </c>
      <c r="B1284" s="2" t="s">
        <v>3455</v>
      </c>
      <c r="C1284" t="s">
        <v>163</v>
      </c>
      <c r="D1284">
        <v>2</v>
      </c>
      <c r="E1284">
        <v>225</v>
      </c>
      <c r="F1284">
        <f>IF(E1284="",_xlfn.XLOOKUP(C1284,'Price Averages'!$D$4:$D$103,'Price Averages'!$E$4:$E$103, "FALSE"), E1284)</f>
        <v>225</v>
      </c>
      <c r="G1284">
        <v>75</v>
      </c>
      <c r="H1284">
        <f>IF(G1284="", _xlfn.XLOOKUP(C1284, 'Cost Averages'!$D$4:$D$103,'Cost Averages'!$E$4:$E$103, "FALSE"),G1284)</f>
        <v>75</v>
      </c>
      <c r="I1284">
        <f t="shared" si="123"/>
        <v>450</v>
      </c>
      <c r="J1284">
        <f t="shared" si="124"/>
        <v>150</v>
      </c>
      <c r="K1284">
        <f t="shared" si="125"/>
        <v>300</v>
      </c>
      <c r="L1284" s="2" t="s">
        <v>23</v>
      </c>
      <c r="M1284" t="s">
        <v>355</v>
      </c>
      <c r="N1284" t="s">
        <v>56</v>
      </c>
      <c r="O1284" s="3">
        <v>14.690198582365463</v>
      </c>
      <c r="P1284" t="str">
        <f t="shared" si="120"/>
        <v>F</v>
      </c>
      <c r="Q1284">
        <f t="shared" si="121"/>
        <v>2020</v>
      </c>
      <c r="R1284">
        <f t="shared" si="122"/>
        <v>0</v>
      </c>
    </row>
    <row r="1285" spans="1:18" x14ac:dyDescent="0.25">
      <c r="A1285" s="1">
        <v>43922.417925758498</v>
      </c>
      <c r="B1285" s="2" t="s">
        <v>1615</v>
      </c>
      <c r="C1285" t="s">
        <v>357</v>
      </c>
      <c r="D1285">
        <v>2</v>
      </c>
      <c r="E1285">
        <v>255</v>
      </c>
      <c r="F1285">
        <f>IF(E1285="",_xlfn.XLOOKUP(C1285,'Price Averages'!$D$4:$D$103,'Price Averages'!$E$4:$E$103, "FALSE"), E1285)</f>
        <v>255</v>
      </c>
      <c r="G1285" t="s">
        <v>32</v>
      </c>
      <c r="H1285">
        <f>IF(G1285="", _xlfn.XLOOKUP(C1285, 'Cost Averages'!$D$4:$D$103,'Cost Averages'!$E$4:$E$103, "FALSE"),G1285)</f>
        <v>85</v>
      </c>
      <c r="I1285">
        <f t="shared" si="123"/>
        <v>510</v>
      </c>
      <c r="J1285">
        <f t="shared" si="124"/>
        <v>170</v>
      </c>
      <c r="K1285">
        <f t="shared" si="125"/>
        <v>340</v>
      </c>
      <c r="L1285" s="2" t="s">
        <v>28</v>
      </c>
      <c r="M1285" t="s">
        <v>696</v>
      </c>
      <c r="N1285" t="s">
        <v>78</v>
      </c>
      <c r="O1285" s="3">
        <v>12.699042739101285</v>
      </c>
      <c r="P1285" t="str">
        <f t="shared" si="120"/>
        <v>F</v>
      </c>
      <c r="Q1285">
        <f t="shared" si="121"/>
        <v>2020</v>
      </c>
      <c r="R1285">
        <f t="shared" si="122"/>
        <v>0</v>
      </c>
    </row>
    <row r="1286" spans="1:18" x14ac:dyDescent="0.25">
      <c r="A1286" s="1">
        <v>44181.630023265694</v>
      </c>
      <c r="B1286" s="2" t="s">
        <v>636</v>
      </c>
      <c r="C1286" t="s">
        <v>479</v>
      </c>
      <c r="D1286">
        <v>2</v>
      </c>
      <c r="E1286" t="s">
        <v>32</v>
      </c>
      <c r="F1286">
        <f>IF(E1286="",_xlfn.XLOOKUP(C1286,'Price Averages'!$D$4:$D$103,'Price Averages'!$E$4:$E$103, "FALSE"), E1286)</f>
        <v>264</v>
      </c>
      <c r="G1286">
        <v>88</v>
      </c>
      <c r="H1286">
        <f>IF(G1286="", _xlfn.XLOOKUP(C1286, 'Cost Averages'!$D$4:$D$103,'Cost Averages'!$E$4:$E$103, "FALSE"),G1286)</f>
        <v>88</v>
      </c>
      <c r="I1286">
        <f t="shared" si="123"/>
        <v>528</v>
      </c>
      <c r="J1286">
        <f t="shared" si="124"/>
        <v>176</v>
      </c>
      <c r="K1286">
        <f t="shared" si="125"/>
        <v>352</v>
      </c>
      <c r="L1286" s="2" t="s">
        <v>44</v>
      </c>
      <c r="M1286" t="s">
        <v>637</v>
      </c>
      <c r="N1286" t="s">
        <v>78</v>
      </c>
      <c r="O1286" s="3">
        <v>9.879282537628514</v>
      </c>
      <c r="P1286" t="str">
        <f t="shared" si="120"/>
        <v>F</v>
      </c>
      <c r="Q1286">
        <f t="shared" si="121"/>
        <v>2020</v>
      </c>
      <c r="R1286">
        <f t="shared" si="122"/>
        <v>0</v>
      </c>
    </row>
    <row r="1287" spans="1:18" x14ac:dyDescent="0.25">
      <c r="A1287" s="1">
        <v>44190.87028620379</v>
      </c>
      <c r="B1287" s="2" t="s">
        <v>1063</v>
      </c>
      <c r="C1287" t="s">
        <v>73</v>
      </c>
      <c r="D1287">
        <v>2</v>
      </c>
      <c r="E1287">
        <v>166</v>
      </c>
      <c r="F1287">
        <f>IF(E1287="",_xlfn.XLOOKUP(C1287,'Price Averages'!$D$4:$D$103,'Price Averages'!$E$4:$E$103, "FALSE"), E1287)</f>
        <v>166</v>
      </c>
      <c r="G1287">
        <v>83</v>
      </c>
      <c r="H1287">
        <f>IF(G1287="", _xlfn.XLOOKUP(C1287, 'Cost Averages'!$D$4:$D$103,'Cost Averages'!$E$4:$E$103, "FALSE"),G1287)</f>
        <v>83</v>
      </c>
      <c r="I1287">
        <f t="shared" si="123"/>
        <v>332</v>
      </c>
      <c r="J1287">
        <f t="shared" si="124"/>
        <v>166</v>
      </c>
      <c r="K1287">
        <f t="shared" si="125"/>
        <v>166</v>
      </c>
      <c r="L1287" s="2" t="s">
        <v>28</v>
      </c>
      <c r="M1287" t="s">
        <v>652</v>
      </c>
      <c r="N1287" t="s">
        <v>78</v>
      </c>
      <c r="O1287" s="3">
        <v>10.163794912095831</v>
      </c>
      <c r="P1287" t="str">
        <f t="shared" si="120"/>
        <v>F</v>
      </c>
      <c r="Q1287">
        <f t="shared" si="121"/>
        <v>2020</v>
      </c>
      <c r="R1287">
        <f t="shared" si="122"/>
        <v>0</v>
      </c>
    </row>
    <row r="1288" spans="1:18" x14ac:dyDescent="0.25">
      <c r="A1288" s="1">
        <v>44117</v>
      </c>
      <c r="B1288" s="2" t="s">
        <v>3482</v>
      </c>
      <c r="C1288" t="s">
        <v>232</v>
      </c>
      <c r="D1288">
        <v>2</v>
      </c>
      <c r="E1288" t="s">
        <v>32</v>
      </c>
      <c r="F1288">
        <f>IF(E1288="",_xlfn.XLOOKUP(C1288,'Price Averages'!$D$4:$D$103,'Price Averages'!$E$4:$E$103, "FALSE"), E1288)</f>
        <v>108</v>
      </c>
      <c r="G1288">
        <v>54</v>
      </c>
      <c r="H1288">
        <f>IF(G1288="", _xlfn.XLOOKUP(C1288, 'Cost Averages'!$D$4:$D$103,'Cost Averages'!$E$4:$E$103, "FALSE"),G1288)</f>
        <v>54</v>
      </c>
      <c r="I1288">
        <f t="shared" si="123"/>
        <v>216</v>
      </c>
      <c r="J1288">
        <f t="shared" si="124"/>
        <v>108</v>
      </c>
      <c r="K1288">
        <f t="shared" si="125"/>
        <v>108</v>
      </c>
      <c r="L1288" s="2" t="s">
        <v>44</v>
      </c>
      <c r="M1288" t="s">
        <v>579</v>
      </c>
      <c r="N1288" t="s">
        <v>41</v>
      </c>
      <c r="O1288" s="3">
        <v>14.760829371220243</v>
      </c>
      <c r="P1288" t="str">
        <f t="shared" si="120"/>
        <v>F</v>
      </c>
      <c r="Q1288">
        <f t="shared" si="121"/>
        <v>2020</v>
      </c>
      <c r="R1288">
        <f t="shared" si="122"/>
        <v>0</v>
      </c>
    </row>
    <row r="1289" spans="1:18" x14ac:dyDescent="0.25">
      <c r="A1289" s="1">
        <v>44158</v>
      </c>
      <c r="B1289" s="2" t="s">
        <v>2498</v>
      </c>
      <c r="C1289" t="s">
        <v>232</v>
      </c>
      <c r="D1289">
        <v>2</v>
      </c>
      <c r="E1289" t="s">
        <v>32</v>
      </c>
      <c r="F1289">
        <f>IF(E1289="",_xlfn.XLOOKUP(C1289,'Price Averages'!$D$4:$D$103,'Price Averages'!$E$4:$E$103, "FALSE"), E1289)</f>
        <v>108</v>
      </c>
      <c r="G1289">
        <v>54</v>
      </c>
      <c r="H1289">
        <f>IF(G1289="", _xlfn.XLOOKUP(C1289, 'Cost Averages'!$D$4:$D$103,'Cost Averages'!$E$4:$E$103, "FALSE"),G1289)</f>
        <v>54</v>
      </c>
      <c r="I1289">
        <f t="shared" si="123"/>
        <v>216</v>
      </c>
      <c r="J1289">
        <f t="shared" si="124"/>
        <v>108</v>
      </c>
      <c r="K1289">
        <f t="shared" si="125"/>
        <v>108</v>
      </c>
      <c r="L1289" s="2" t="s">
        <v>28</v>
      </c>
      <c r="M1289" t="s">
        <v>189</v>
      </c>
      <c r="N1289" t="s">
        <v>41</v>
      </c>
      <c r="O1289" s="3">
        <v>13.288482149665386</v>
      </c>
      <c r="P1289" t="str">
        <f t="shared" si="120"/>
        <v>F</v>
      </c>
      <c r="Q1289">
        <f t="shared" si="121"/>
        <v>2020</v>
      </c>
      <c r="R1289">
        <f t="shared" si="122"/>
        <v>0</v>
      </c>
    </row>
    <row r="1290" spans="1:18" x14ac:dyDescent="0.25">
      <c r="A1290" s="1">
        <v>44016.73441964791</v>
      </c>
      <c r="B1290" s="2" t="s">
        <v>1914</v>
      </c>
      <c r="C1290" t="s">
        <v>332</v>
      </c>
      <c r="D1290">
        <v>2</v>
      </c>
      <c r="E1290">
        <v>180</v>
      </c>
      <c r="F1290">
        <f>IF(E1290="",_xlfn.XLOOKUP(C1290,'Price Averages'!$D$4:$D$103,'Price Averages'!$E$4:$E$103, "FALSE"), E1290)</f>
        <v>180</v>
      </c>
      <c r="G1290">
        <v>45</v>
      </c>
      <c r="H1290">
        <f>IF(G1290="", _xlfn.XLOOKUP(C1290, 'Cost Averages'!$D$4:$D$103,'Cost Averages'!$E$4:$E$103, "FALSE"),G1290)</f>
        <v>45</v>
      </c>
      <c r="I1290">
        <f t="shared" si="123"/>
        <v>360</v>
      </c>
      <c r="J1290">
        <f t="shared" si="124"/>
        <v>90</v>
      </c>
      <c r="K1290">
        <f t="shared" si="125"/>
        <v>270</v>
      </c>
      <c r="L1290" s="2" t="s">
        <v>28</v>
      </c>
      <c r="M1290" t="s">
        <v>1424</v>
      </c>
      <c r="N1290" t="s">
        <v>46</v>
      </c>
      <c r="O1290" s="3">
        <v>13.2671922973198</v>
      </c>
      <c r="P1290" t="str">
        <f t="shared" si="120"/>
        <v>F</v>
      </c>
      <c r="Q1290">
        <f t="shared" si="121"/>
        <v>2020</v>
      </c>
      <c r="R1290">
        <f t="shared" si="122"/>
        <v>0</v>
      </c>
    </row>
    <row r="1291" spans="1:18" x14ac:dyDescent="0.25">
      <c r="A1291" s="1">
        <v>44110.911018721541</v>
      </c>
      <c r="B1291" s="2" t="s">
        <v>3030</v>
      </c>
      <c r="C1291" t="s">
        <v>76</v>
      </c>
      <c r="D1291">
        <v>2</v>
      </c>
      <c r="E1291" t="s">
        <v>32</v>
      </c>
      <c r="F1291">
        <f>IF(E1291="",_xlfn.XLOOKUP(C1291,'Price Averages'!$D$4:$D$103,'Price Averages'!$E$4:$E$103, "FALSE"), E1291)</f>
        <v>126</v>
      </c>
      <c r="G1291">
        <v>42</v>
      </c>
      <c r="H1291">
        <f>IF(G1291="", _xlfn.XLOOKUP(C1291, 'Cost Averages'!$D$4:$D$103,'Cost Averages'!$E$4:$E$103, "FALSE"),G1291)</f>
        <v>42</v>
      </c>
      <c r="I1291">
        <f t="shared" si="123"/>
        <v>252</v>
      </c>
      <c r="J1291">
        <f t="shared" si="124"/>
        <v>84</v>
      </c>
      <c r="K1291">
        <f t="shared" si="125"/>
        <v>168</v>
      </c>
      <c r="L1291" s="2" t="s">
        <v>23</v>
      </c>
      <c r="M1291" t="s">
        <v>759</v>
      </c>
      <c r="N1291" t="s">
        <v>34</v>
      </c>
      <c r="O1291" s="3">
        <v>11.289144410898391</v>
      </c>
      <c r="P1291" t="str">
        <f t="shared" si="120"/>
        <v>F</v>
      </c>
      <c r="Q1291">
        <f t="shared" si="121"/>
        <v>2020</v>
      </c>
      <c r="R1291">
        <f t="shared" si="122"/>
        <v>0</v>
      </c>
    </row>
    <row r="1292" spans="1:18" x14ac:dyDescent="0.25">
      <c r="A1292" s="1">
        <v>43886</v>
      </c>
      <c r="B1292" s="2" t="s">
        <v>1097</v>
      </c>
      <c r="C1292" t="s">
        <v>22</v>
      </c>
      <c r="D1292">
        <v>2</v>
      </c>
      <c r="E1292">
        <v>280</v>
      </c>
      <c r="F1292">
        <f>IF(E1292="",_xlfn.XLOOKUP(C1292,'Price Averages'!$D$4:$D$103,'Price Averages'!$E$4:$E$103, "FALSE"), E1292)</f>
        <v>280</v>
      </c>
      <c r="G1292">
        <v>70</v>
      </c>
      <c r="H1292">
        <f>IF(G1292="", _xlfn.XLOOKUP(C1292, 'Cost Averages'!$D$4:$D$103,'Cost Averages'!$E$4:$E$103, "FALSE"),G1292)</f>
        <v>70</v>
      </c>
      <c r="I1292">
        <f t="shared" si="123"/>
        <v>560</v>
      </c>
      <c r="J1292">
        <f t="shared" si="124"/>
        <v>140</v>
      </c>
      <c r="K1292">
        <f t="shared" si="125"/>
        <v>420</v>
      </c>
      <c r="L1292" s="2" t="s">
        <v>28</v>
      </c>
      <c r="M1292" t="s">
        <v>62</v>
      </c>
      <c r="N1292" t="s">
        <v>41</v>
      </c>
      <c r="O1292" s="3">
        <v>12.957303170959879</v>
      </c>
      <c r="P1292" t="str">
        <f t="shared" si="120"/>
        <v>F</v>
      </c>
      <c r="Q1292">
        <f t="shared" si="121"/>
        <v>2020</v>
      </c>
      <c r="R1292">
        <f t="shared" si="122"/>
        <v>0</v>
      </c>
    </row>
    <row r="1293" spans="1:18" x14ac:dyDescent="0.25">
      <c r="A1293" s="1">
        <v>44031</v>
      </c>
      <c r="B1293" s="2" t="s">
        <v>3411</v>
      </c>
      <c r="C1293" t="s">
        <v>204</v>
      </c>
      <c r="D1293">
        <v>2</v>
      </c>
      <c r="E1293">
        <v>300</v>
      </c>
      <c r="F1293">
        <f>IF(E1293="",_xlfn.XLOOKUP(C1293,'Price Averages'!$D$4:$D$103,'Price Averages'!$E$4:$E$103, "FALSE"), E1293)</f>
        <v>300</v>
      </c>
      <c r="G1293">
        <v>75</v>
      </c>
      <c r="H1293">
        <f>IF(G1293="", _xlfn.XLOOKUP(C1293, 'Cost Averages'!$D$4:$D$103,'Cost Averages'!$E$4:$E$103, "FALSE"),G1293)</f>
        <v>75</v>
      </c>
      <c r="I1293">
        <f t="shared" si="123"/>
        <v>600</v>
      </c>
      <c r="J1293">
        <f t="shared" si="124"/>
        <v>150</v>
      </c>
      <c r="K1293">
        <f t="shared" si="125"/>
        <v>450</v>
      </c>
      <c r="L1293" s="2" t="s">
        <v>28</v>
      </c>
      <c r="M1293" t="s">
        <v>132</v>
      </c>
      <c r="N1293" t="s">
        <v>46</v>
      </c>
      <c r="O1293" s="3">
        <v>7.1104128275166252</v>
      </c>
      <c r="P1293" t="str">
        <f t="shared" si="120"/>
        <v>F</v>
      </c>
      <c r="Q1293">
        <f t="shared" si="121"/>
        <v>2020</v>
      </c>
      <c r="R1293">
        <f t="shared" si="122"/>
        <v>0</v>
      </c>
    </row>
    <row r="1294" spans="1:18" x14ac:dyDescent="0.25">
      <c r="A1294" s="1">
        <v>44043</v>
      </c>
      <c r="B1294" s="2" t="s">
        <v>3421</v>
      </c>
      <c r="C1294" t="s">
        <v>107</v>
      </c>
      <c r="D1294">
        <v>2</v>
      </c>
      <c r="E1294" t="s">
        <v>32</v>
      </c>
      <c r="F1294">
        <f>IF(E1294="",_xlfn.XLOOKUP(C1294,'Price Averages'!$D$4:$D$103,'Price Averages'!$E$4:$E$103, "FALSE"), E1294)</f>
        <v>81</v>
      </c>
      <c r="G1294">
        <v>27</v>
      </c>
      <c r="H1294">
        <f>IF(G1294="", _xlfn.XLOOKUP(C1294, 'Cost Averages'!$D$4:$D$103,'Cost Averages'!$E$4:$E$103, "FALSE"),G1294)</f>
        <v>27</v>
      </c>
      <c r="I1294">
        <f t="shared" si="123"/>
        <v>162</v>
      </c>
      <c r="J1294">
        <f t="shared" si="124"/>
        <v>54</v>
      </c>
      <c r="K1294">
        <f t="shared" si="125"/>
        <v>108</v>
      </c>
      <c r="L1294" s="2" t="s">
        <v>28</v>
      </c>
      <c r="M1294" t="s">
        <v>1118</v>
      </c>
      <c r="N1294" t="s">
        <v>56</v>
      </c>
      <c r="O1294" s="3">
        <v>11.593991859287692</v>
      </c>
      <c r="P1294" t="str">
        <f t="shared" si="120"/>
        <v>F</v>
      </c>
      <c r="Q1294">
        <f t="shared" si="121"/>
        <v>2020</v>
      </c>
      <c r="R1294">
        <f t="shared" si="122"/>
        <v>0</v>
      </c>
    </row>
    <row r="1295" spans="1:18" x14ac:dyDescent="0.25">
      <c r="A1295" s="1">
        <v>44050.513115133195</v>
      </c>
      <c r="B1295" s="2" t="s">
        <v>900</v>
      </c>
      <c r="C1295" t="s">
        <v>177</v>
      </c>
      <c r="D1295">
        <v>2</v>
      </c>
      <c r="E1295">
        <v>146</v>
      </c>
      <c r="F1295">
        <f>IF(E1295="",_xlfn.XLOOKUP(C1295,'Price Averages'!$D$4:$D$103,'Price Averages'!$E$4:$E$103, "FALSE"), E1295)</f>
        <v>146</v>
      </c>
      <c r="G1295">
        <v>73</v>
      </c>
      <c r="H1295">
        <f>IF(G1295="", _xlfn.XLOOKUP(C1295, 'Cost Averages'!$D$4:$D$103,'Cost Averages'!$E$4:$E$103, "FALSE"),G1295)</f>
        <v>73</v>
      </c>
      <c r="I1295">
        <f t="shared" si="123"/>
        <v>292</v>
      </c>
      <c r="J1295">
        <f t="shared" si="124"/>
        <v>146</v>
      </c>
      <c r="K1295">
        <f t="shared" si="125"/>
        <v>146</v>
      </c>
      <c r="L1295" s="2" t="s">
        <v>28</v>
      </c>
      <c r="M1295" t="s">
        <v>183</v>
      </c>
      <c r="N1295" t="s">
        <v>34</v>
      </c>
      <c r="O1295" s="3">
        <v>10.523527521613014</v>
      </c>
      <c r="P1295" t="str">
        <f t="shared" si="120"/>
        <v>F</v>
      </c>
      <c r="Q1295">
        <f t="shared" si="121"/>
        <v>2020</v>
      </c>
      <c r="R1295">
        <f t="shared" si="122"/>
        <v>0</v>
      </c>
    </row>
    <row r="1296" spans="1:18" x14ac:dyDescent="0.25">
      <c r="A1296" s="1">
        <v>43842</v>
      </c>
      <c r="B1296" s="2" t="s">
        <v>3254</v>
      </c>
      <c r="C1296" t="s">
        <v>196</v>
      </c>
      <c r="D1296">
        <v>2</v>
      </c>
      <c r="E1296" t="s">
        <v>32</v>
      </c>
      <c r="F1296">
        <f>IF(E1296="",_xlfn.XLOOKUP(C1296,'Price Averages'!$D$4:$D$103,'Price Averages'!$E$4:$E$103, "FALSE"), E1296)</f>
        <v>57</v>
      </c>
      <c r="G1296">
        <v>19</v>
      </c>
      <c r="H1296">
        <f>IF(G1296="", _xlfn.XLOOKUP(C1296, 'Cost Averages'!$D$4:$D$103,'Cost Averages'!$E$4:$E$103, "FALSE"),G1296)</f>
        <v>19</v>
      </c>
      <c r="I1296">
        <f t="shared" si="123"/>
        <v>114</v>
      </c>
      <c r="J1296">
        <f t="shared" si="124"/>
        <v>38</v>
      </c>
      <c r="K1296">
        <f t="shared" si="125"/>
        <v>76</v>
      </c>
      <c r="L1296" s="2" t="s">
        <v>23</v>
      </c>
      <c r="M1296" t="s">
        <v>683</v>
      </c>
      <c r="N1296" t="s">
        <v>25</v>
      </c>
      <c r="O1296" s="3">
        <v>10.248947386022252</v>
      </c>
      <c r="P1296" t="str">
        <f t="shared" si="120"/>
        <v>F</v>
      </c>
      <c r="Q1296">
        <f t="shared" si="121"/>
        <v>2020</v>
      </c>
      <c r="R1296">
        <f t="shared" si="122"/>
        <v>0</v>
      </c>
    </row>
    <row r="1297" spans="1:18" x14ac:dyDescent="0.25">
      <c r="A1297" s="1">
        <v>43831</v>
      </c>
      <c r="B1297" s="2" t="s">
        <v>3246</v>
      </c>
      <c r="C1297" t="s">
        <v>304</v>
      </c>
      <c r="D1297">
        <v>2</v>
      </c>
      <c r="E1297">
        <v>240</v>
      </c>
      <c r="F1297">
        <f>IF(E1297="",_xlfn.XLOOKUP(C1297,'Price Averages'!$D$4:$D$103,'Price Averages'!$E$4:$E$103, "FALSE"), E1297)</f>
        <v>240</v>
      </c>
      <c r="G1297">
        <v>80</v>
      </c>
      <c r="H1297">
        <f>IF(G1297="", _xlfn.XLOOKUP(C1297, 'Cost Averages'!$D$4:$D$103,'Cost Averages'!$E$4:$E$103, "FALSE"),G1297)</f>
        <v>80</v>
      </c>
      <c r="I1297">
        <f t="shared" si="123"/>
        <v>480</v>
      </c>
      <c r="J1297">
        <f t="shared" si="124"/>
        <v>160</v>
      </c>
      <c r="K1297">
        <f t="shared" si="125"/>
        <v>320</v>
      </c>
      <c r="L1297" s="2" t="s">
        <v>44</v>
      </c>
      <c r="M1297" t="s">
        <v>681</v>
      </c>
      <c r="N1297" t="s">
        <v>50</v>
      </c>
      <c r="O1297" s="3">
        <v>13.486912834801583</v>
      </c>
      <c r="P1297" t="str">
        <f t="shared" si="120"/>
        <v>F</v>
      </c>
      <c r="Q1297">
        <f t="shared" si="121"/>
        <v>2020</v>
      </c>
      <c r="R1297">
        <f t="shared" si="122"/>
        <v>0</v>
      </c>
    </row>
    <row r="1298" spans="1:18" x14ac:dyDescent="0.25">
      <c r="A1298" s="1">
        <v>43922.931374592874</v>
      </c>
      <c r="B1298" s="2" t="s">
        <v>250</v>
      </c>
      <c r="C1298" t="s">
        <v>251</v>
      </c>
      <c r="D1298">
        <v>2</v>
      </c>
      <c r="E1298">
        <v>270</v>
      </c>
      <c r="F1298">
        <f>IF(E1298="",_xlfn.XLOOKUP(C1298,'Price Averages'!$D$4:$D$103,'Price Averages'!$E$4:$E$103, "FALSE"), E1298)</f>
        <v>270</v>
      </c>
      <c r="G1298">
        <v>90</v>
      </c>
      <c r="H1298">
        <f>IF(G1298="", _xlfn.XLOOKUP(C1298, 'Cost Averages'!$D$4:$D$103,'Cost Averages'!$E$4:$E$103, "FALSE"),G1298)</f>
        <v>90</v>
      </c>
      <c r="I1298">
        <f t="shared" si="123"/>
        <v>540</v>
      </c>
      <c r="J1298">
        <f t="shared" si="124"/>
        <v>180</v>
      </c>
      <c r="K1298">
        <f t="shared" si="125"/>
        <v>360</v>
      </c>
      <c r="L1298" s="2" t="s">
        <v>28</v>
      </c>
      <c r="M1298" t="s">
        <v>103</v>
      </c>
      <c r="N1298" t="s">
        <v>46</v>
      </c>
      <c r="O1298" s="3">
        <v>13.407340878370247</v>
      </c>
      <c r="P1298" t="str">
        <f t="shared" si="120"/>
        <v>F</v>
      </c>
      <c r="Q1298">
        <f t="shared" si="121"/>
        <v>2020</v>
      </c>
      <c r="R1298">
        <f t="shared" si="122"/>
        <v>0</v>
      </c>
    </row>
    <row r="1299" spans="1:18" x14ac:dyDescent="0.25">
      <c r="A1299" s="1">
        <v>44166.963481565705</v>
      </c>
      <c r="B1299" s="2" t="s">
        <v>851</v>
      </c>
      <c r="C1299" t="s">
        <v>251</v>
      </c>
      <c r="D1299">
        <v>2</v>
      </c>
      <c r="E1299">
        <v>270</v>
      </c>
      <c r="F1299">
        <f>IF(E1299="",_xlfn.XLOOKUP(C1299,'Price Averages'!$D$4:$D$103,'Price Averages'!$E$4:$E$103, "FALSE"), E1299)</f>
        <v>270</v>
      </c>
      <c r="G1299">
        <v>90</v>
      </c>
      <c r="H1299">
        <f>IF(G1299="", _xlfn.XLOOKUP(C1299, 'Cost Averages'!$D$4:$D$103,'Cost Averages'!$E$4:$E$103, "FALSE"),G1299)</f>
        <v>90</v>
      </c>
      <c r="I1299">
        <f t="shared" si="123"/>
        <v>540</v>
      </c>
      <c r="J1299">
        <f t="shared" si="124"/>
        <v>180</v>
      </c>
      <c r="K1299">
        <f t="shared" si="125"/>
        <v>360</v>
      </c>
      <c r="L1299" s="2" t="s">
        <v>44</v>
      </c>
      <c r="M1299" t="s">
        <v>413</v>
      </c>
      <c r="N1299" t="s">
        <v>46</v>
      </c>
      <c r="O1299" s="3">
        <v>10.96230865592911</v>
      </c>
      <c r="P1299" t="str">
        <f t="shared" si="120"/>
        <v>F</v>
      </c>
      <c r="Q1299">
        <f t="shared" si="121"/>
        <v>2020</v>
      </c>
      <c r="R1299">
        <f t="shared" si="122"/>
        <v>0</v>
      </c>
    </row>
    <row r="1300" spans="1:18" x14ac:dyDescent="0.25">
      <c r="A1300" s="1">
        <v>44073.953559297253</v>
      </c>
      <c r="B1300" s="2" t="s">
        <v>2257</v>
      </c>
      <c r="C1300" t="s">
        <v>43</v>
      </c>
      <c r="D1300">
        <v>2</v>
      </c>
      <c r="E1300">
        <v>160</v>
      </c>
      <c r="F1300">
        <f>IF(E1300="",_xlfn.XLOOKUP(C1300,'Price Averages'!$D$4:$D$103,'Price Averages'!$E$4:$E$103, "FALSE"), E1300)</f>
        <v>160</v>
      </c>
      <c r="G1300">
        <v>80</v>
      </c>
      <c r="H1300">
        <f>IF(G1300="", _xlfn.XLOOKUP(C1300, 'Cost Averages'!$D$4:$D$103,'Cost Averages'!$E$4:$E$103, "FALSE"),G1300)</f>
        <v>80</v>
      </c>
      <c r="I1300">
        <f t="shared" si="123"/>
        <v>320</v>
      </c>
      <c r="J1300">
        <f t="shared" si="124"/>
        <v>160</v>
      </c>
      <c r="K1300">
        <f t="shared" si="125"/>
        <v>160</v>
      </c>
      <c r="L1300" s="2" t="s">
        <v>28</v>
      </c>
      <c r="M1300" t="s">
        <v>1424</v>
      </c>
      <c r="N1300" t="s">
        <v>46</v>
      </c>
      <c r="O1300" s="3">
        <v>13.2671922973198</v>
      </c>
      <c r="P1300" t="str">
        <f t="shared" si="120"/>
        <v>F</v>
      </c>
      <c r="Q1300">
        <f t="shared" si="121"/>
        <v>2020</v>
      </c>
      <c r="R1300">
        <f t="shared" si="122"/>
        <v>0</v>
      </c>
    </row>
    <row r="1301" spans="1:18" x14ac:dyDescent="0.25">
      <c r="A1301" s="1">
        <v>43906</v>
      </c>
      <c r="B1301" s="2" t="s">
        <v>3304</v>
      </c>
      <c r="C1301" t="s">
        <v>43</v>
      </c>
      <c r="D1301">
        <v>2</v>
      </c>
      <c r="E1301">
        <v>160</v>
      </c>
      <c r="F1301">
        <f>IF(E1301="",_xlfn.XLOOKUP(C1301,'Price Averages'!$D$4:$D$103,'Price Averages'!$E$4:$E$103, "FALSE"), E1301)</f>
        <v>160</v>
      </c>
      <c r="G1301">
        <v>80</v>
      </c>
      <c r="H1301">
        <f>IF(G1301="", _xlfn.XLOOKUP(C1301, 'Cost Averages'!$D$4:$D$103,'Cost Averages'!$E$4:$E$103, "FALSE"),G1301)</f>
        <v>80</v>
      </c>
      <c r="I1301">
        <f t="shared" si="123"/>
        <v>320</v>
      </c>
      <c r="J1301">
        <f t="shared" si="124"/>
        <v>160</v>
      </c>
      <c r="K1301">
        <f t="shared" si="125"/>
        <v>160</v>
      </c>
      <c r="L1301" s="2" t="s">
        <v>28</v>
      </c>
      <c r="M1301" t="s">
        <v>315</v>
      </c>
      <c r="N1301" t="s">
        <v>46</v>
      </c>
      <c r="O1301" s="3">
        <v>11.221666113009938</v>
      </c>
      <c r="P1301" t="str">
        <f t="shared" si="120"/>
        <v>F</v>
      </c>
      <c r="Q1301">
        <f t="shared" si="121"/>
        <v>2020</v>
      </c>
      <c r="R1301">
        <f t="shared" si="122"/>
        <v>0</v>
      </c>
    </row>
    <row r="1302" spans="1:18" x14ac:dyDescent="0.25">
      <c r="A1302" s="1">
        <v>43923</v>
      </c>
      <c r="B1302" s="2" t="s">
        <v>3317</v>
      </c>
      <c r="C1302" t="s">
        <v>275</v>
      </c>
      <c r="D1302">
        <v>2</v>
      </c>
      <c r="E1302">
        <v>144</v>
      </c>
      <c r="F1302">
        <f>IF(E1302="",_xlfn.XLOOKUP(C1302,'Price Averages'!$D$4:$D$103,'Price Averages'!$E$4:$E$103, "FALSE"), E1302)</f>
        <v>144</v>
      </c>
      <c r="G1302">
        <v>36</v>
      </c>
      <c r="H1302">
        <f>IF(G1302="", _xlfn.XLOOKUP(C1302, 'Cost Averages'!$D$4:$D$103,'Cost Averages'!$E$4:$E$103, "FALSE"),G1302)</f>
        <v>36</v>
      </c>
      <c r="I1302">
        <f t="shared" si="123"/>
        <v>288</v>
      </c>
      <c r="J1302">
        <f t="shared" si="124"/>
        <v>72</v>
      </c>
      <c r="K1302">
        <f t="shared" si="125"/>
        <v>216</v>
      </c>
      <c r="L1302" s="2" t="s">
        <v>28</v>
      </c>
      <c r="M1302" t="s">
        <v>463</v>
      </c>
      <c r="N1302" t="s">
        <v>50</v>
      </c>
      <c r="O1302" s="3">
        <v>10.764293826791503</v>
      </c>
      <c r="P1302" t="str">
        <f t="shared" si="120"/>
        <v>F</v>
      </c>
      <c r="Q1302">
        <f t="shared" si="121"/>
        <v>2020</v>
      </c>
      <c r="R1302">
        <f t="shared" si="122"/>
        <v>0</v>
      </c>
    </row>
    <row r="1303" spans="1:18" x14ac:dyDescent="0.25">
      <c r="A1303" s="1">
        <v>43833.008789579646</v>
      </c>
      <c r="B1303" s="2" t="s">
        <v>2498</v>
      </c>
      <c r="C1303" t="s">
        <v>180</v>
      </c>
      <c r="D1303">
        <v>2</v>
      </c>
      <c r="E1303" t="s">
        <v>32</v>
      </c>
      <c r="F1303">
        <f>IF(E1303="",_xlfn.XLOOKUP(C1303,'Price Averages'!$D$4:$D$103,'Price Averages'!$E$4:$E$103, "FALSE"), E1303)</f>
        <v>368</v>
      </c>
      <c r="G1303" t="s">
        <v>32</v>
      </c>
      <c r="H1303">
        <f>IF(G1303="", _xlfn.XLOOKUP(C1303, 'Cost Averages'!$D$4:$D$103,'Cost Averages'!$E$4:$E$103, "FALSE"),G1303)</f>
        <v>92</v>
      </c>
      <c r="I1303">
        <f t="shared" si="123"/>
        <v>736</v>
      </c>
      <c r="J1303">
        <f t="shared" si="124"/>
        <v>184</v>
      </c>
      <c r="K1303">
        <f t="shared" si="125"/>
        <v>552</v>
      </c>
      <c r="L1303" s="2" t="s">
        <v>28</v>
      </c>
      <c r="M1303" t="s">
        <v>1713</v>
      </c>
      <c r="N1303" t="s">
        <v>50</v>
      </c>
      <c r="O1303" s="3">
        <v>13.537350739681813</v>
      </c>
      <c r="P1303" t="str">
        <f t="shared" si="120"/>
        <v>F</v>
      </c>
      <c r="Q1303">
        <f t="shared" si="121"/>
        <v>2020</v>
      </c>
      <c r="R1303">
        <f t="shared" si="122"/>
        <v>0</v>
      </c>
    </row>
    <row r="1304" spans="1:18" x14ac:dyDescent="0.25">
      <c r="A1304" s="1">
        <v>43874.640127757935</v>
      </c>
      <c r="B1304" s="2" t="s">
        <v>1396</v>
      </c>
      <c r="C1304" t="s">
        <v>383</v>
      </c>
      <c r="D1304">
        <v>2</v>
      </c>
      <c r="E1304">
        <v>72</v>
      </c>
      <c r="F1304">
        <f>IF(E1304="",_xlfn.XLOOKUP(C1304,'Price Averages'!$D$4:$D$103,'Price Averages'!$E$4:$E$103, "FALSE"), E1304)</f>
        <v>72</v>
      </c>
      <c r="G1304">
        <v>36</v>
      </c>
      <c r="H1304">
        <f>IF(G1304="", _xlfn.XLOOKUP(C1304, 'Cost Averages'!$D$4:$D$103,'Cost Averages'!$E$4:$E$103, "FALSE"),G1304)</f>
        <v>36</v>
      </c>
      <c r="I1304">
        <f t="shared" si="123"/>
        <v>144</v>
      </c>
      <c r="J1304">
        <f t="shared" si="124"/>
        <v>72</v>
      </c>
      <c r="K1304">
        <f t="shared" si="125"/>
        <v>72</v>
      </c>
      <c r="L1304" s="2" t="s">
        <v>28</v>
      </c>
      <c r="M1304" t="s">
        <v>103</v>
      </c>
      <c r="N1304" t="s">
        <v>46</v>
      </c>
      <c r="O1304" s="3">
        <v>13.407340878370247</v>
      </c>
      <c r="P1304" t="str">
        <f t="shared" si="120"/>
        <v>F</v>
      </c>
      <c r="Q1304">
        <f t="shared" si="121"/>
        <v>2020</v>
      </c>
      <c r="R1304">
        <f t="shared" si="122"/>
        <v>0</v>
      </c>
    </row>
    <row r="1305" spans="1:18" x14ac:dyDescent="0.25">
      <c r="A1305" s="1">
        <v>43850.959463493244</v>
      </c>
      <c r="B1305" s="2" t="s">
        <v>2249</v>
      </c>
      <c r="C1305" t="s">
        <v>112</v>
      </c>
      <c r="D1305">
        <v>2</v>
      </c>
      <c r="E1305">
        <v>252</v>
      </c>
      <c r="F1305">
        <f>IF(E1305="",_xlfn.XLOOKUP(C1305,'Price Averages'!$D$4:$D$103,'Price Averages'!$E$4:$E$103, "FALSE"), E1305)</f>
        <v>252</v>
      </c>
      <c r="G1305" t="s">
        <v>32</v>
      </c>
      <c r="H1305">
        <f>IF(G1305="", _xlfn.XLOOKUP(C1305, 'Cost Averages'!$D$4:$D$103,'Cost Averages'!$E$4:$E$103, "FALSE"),G1305)</f>
        <v>63</v>
      </c>
      <c r="I1305">
        <f t="shared" si="123"/>
        <v>504</v>
      </c>
      <c r="J1305">
        <f t="shared" si="124"/>
        <v>126</v>
      </c>
      <c r="K1305">
        <f t="shared" si="125"/>
        <v>378</v>
      </c>
      <c r="L1305" s="2" t="s">
        <v>23</v>
      </c>
      <c r="M1305" t="s">
        <v>454</v>
      </c>
      <c r="N1305" t="s">
        <v>78</v>
      </c>
      <c r="O1305" s="3">
        <v>12.732640267350657</v>
      </c>
      <c r="P1305" t="str">
        <f t="shared" si="120"/>
        <v>F</v>
      </c>
      <c r="Q1305">
        <f t="shared" si="121"/>
        <v>2020</v>
      </c>
      <c r="R1305">
        <f t="shared" si="122"/>
        <v>0</v>
      </c>
    </row>
    <row r="1306" spans="1:18" x14ac:dyDescent="0.25">
      <c r="A1306" s="1">
        <v>43941.524566409564</v>
      </c>
      <c r="B1306" s="2" t="s">
        <v>347</v>
      </c>
      <c r="C1306" t="s">
        <v>348</v>
      </c>
      <c r="D1306">
        <v>2</v>
      </c>
      <c r="E1306">
        <v>356</v>
      </c>
      <c r="F1306">
        <f>IF(E1306="",_xlfn.XLOOKUP(C1306,'Price Averages'!$D$4:$D$103,'Price Averages'!$E$4:$E$103, "FALSE"), E1306)</f>
        <v>356</v>
      </c>
      <c r="G1306">
        <v>89</v>
      </c>
      <c r="H1306">
        <f>IF(G1306="", _xlfn.XLOOKUP(C1306, 'Cost Averages'!$D$4:$D$103,'Cost Averages'!$E$4:$E$103, "FALSE"),G1306)</f>
        <v>89</v>
      </c>
      <c r="I1306">
        <f t="shared" si="123"/>
        <v>712</v>
      </c>
      <c r="J1306">
        <f t="shared" si="124"/>
        <v>178</v>
      </c>
      <c r="K1306">
        <f t="shared" si="125"/>
        <v>534</v>
      </c>
      <c r="L1306" s="2" t="s">
        <v>23</v>
      </c>
      <c r="M1306" t="s">
        <v>349</v>
      </c>
      <c r="N1306" t="s">
        <v>78</v>
      </c>
      <c r="O1306" s="3">
        <v>11.986565560885863</v>
      </c>
      <c r="P1306" t="str">
        <f t="shared" si="120"/>
        <v>F</v>
      </c>
      <c r="Q1306">
        <f t="shared" si="121"/>
        <v>2020</v>
      </c>
      <c r="R1306">
        <f t="shared" si="122"/>
        <v>0</v>
      </c>
    </row>
    <row r="1307" spans="1:18" x14ac:dyDescent="0.25">
      <c r="A1307" s="1">
        <v>44140.058121752758</v>
      </c>
      <c r="B1307" s="2" t="s">
        <v>2272</v>
      </c>
      <c r="C1307" t="s">
        <v>348</v>
      </c>
      <c r="D1307">
        <v>2</v>
      </c>
      <c r="E1307">
        <v>356</v>
      </c>
      <c r="F1307">
        <f>IF(E1307="",_xlfn.XLOOKUP(C1307,'Price Averages'!$D$4:$D$103,'Price Averages'!$E$4:$E$103, "FALSE"), E1307)</f>
        <v>356</v>
      </c>
      <c r="G1307">
        <v>89</v>
      </c>
      <c r="H1307">
        <f>IF(G1307="", _xlfn.XLOOKUP(C1307, 'Cost Averages'!$D$4:$D$103,'Cost Averages'!$E$4:$E$103, "FALSE"),G1307)</f>
        <v>89</v>
      </c>
      <c r="I1307">
        <f t="shared" si="123"/>
        <v>712</v>
      </c>
      <c r="J1307">
        <f t="shared" si="124"/>
        <v>178</v>
      </c>
      <c r="K1307">
        <f t="shared" si="125"/>
        <v>534</v>
      </c>
      <c r="L1307" s="2" t="s">
        <v>28</v>
      </c>
      <c r="M1307" t="s">
        <v>284</v>
      </c>
      <c r="N1307" t="s">
        <v>41</v>
      </c>
      <c r="O1307" s="3">
        <v>11.710935611749917</v>
      </c>
      <c r="P1307" t="str">
        <f t="shared" si="120"/>
        <v>F</v>
      </c>
      <c r="Q1307">
        <f t="shared" si="121"/>
        <v>2020</v>
      </c>
      <c r="R1307">
        <f t="shared" si="122"/>
        <v>0</v>
      </c>
    </row>
    <row r="1308" spans="1:18" x14ac:dyDescent="0.25">
      <c r="A1308" s="1">
        <v>43853</v>
      </c>
      <c r="B1308" s="2" t="s">
        <v>3263</v>
      </c>
      <c r="C1308" t="s">
        <v>329</v>
      </c>
      <c r="D1308">
        <v>2</v>
      </c>
      <c r="E1308" t="s">
        <v>32</v>
      </c>
      <c r="F1308">
        <f>IF(E1308="",_xlfn.XLOOKUP(C1308,'Price Averages'!$D$4:$D$103,'Price Averages'!$E$4:$E$103, "FALSE"), E1308)</f>
        <v>135</v>
      </c>
      <c r="G1308" t="s">
        <v>32</v>
      </c>
      <c r="H1308">
        <f>IF(G1308="", _xlfn.XLOOKUP(C1308, 'Cost Averages'!$D$4:$D$103,'Cost Averages'!$E$4:$E$103, "FALSE"),G1308)</f>
        <v>45</v>
      </c>
      <c r="I1308">
        <f t="shared" si="123"/>
        <v>270</v>
      </c>
      <c r="J1308">
        <f t="shared" si="124"/>
        <v>90</v>
      </c>
      <c r="K1308">
        <f t="shared" si="125"/>
        <v>180</v>
      </c>
      <c r="L1308" s="2" t="s">
        <v>44</v>
      </c>
      <c r="M1308" t="s">
        <v>178</v>
      </c>
      <c r="N1308" t="s">
        <v>50</v>
      </c>
      <c r="O1308" s="3">
        <v>11.31221475547909</v>
      </c>
      <c r="P1308" t="str">
        <f t="shared" si="120"/>
        <v>F</v>
      </c>
      <c r="Q1308">
        <f t="shared" si="121"/>
        <v>2020</v>
      </c>
      <c r="R1308">
        <f t="shared" si="122"/>
        <v>0</v>
      </c>
    </row>
    <row r="1309" spans="1:18" x14ac:dyDescent="0.25">
      <c r="A1309" s="1">
        <v>44085.409696365205</v>
      </c>
      <c r="B1309" s="2" t="s">
        <v>63</v>
      </c>
      <c r="C1309" t="s">
        <v>64</v>
      </c>
      <c r="D1309">
        <v>2</v>
      </c>
      <c r="E1309">
        <v>352</v>
      </c>
      <c r="F1309">
        <f>IF(E1309="",_xlfn.XLOOKUP(C1309,'Price Averages'!$D$4:$D$103,'Price Averages'!$E$4:$E$103, "FALSE"), E1309)</f>
        <v>352</v>
      </c>
      <c r="G1309">
        <v>88</v>
      </c>
      <c r="H1309">
        <f>IF(G1309="", _xlfn.XLOOKUP(C1309, 'Cost Averages'!$D$4:$D$103,'Cost Averages'!$E$4:$E$103, "FALSE"),G1309)</f>
        <v>88</v>
      </c>
      <c r="I1309">
        <f t="shared" si="123"/>
        <v>704</v>
      </c>
      <c r="J1309">
        <f t="shared" si="124"/>
        <v>176</v>
      </c>
      <c r="K1309">
        <f t="shared" si="125"/>
        <v>528</v>
      </c>
      <c r="L1309" s="2" t="s">
        <v>44</v>
      </c>
      <c r="M1309" t="s">
        <v>65</v>
      </c>
      <c r="N1309" t="s">
        <v>50</v>
      </c>
      <c r="O1309" s="3">
        <v>8.2871811249429097</v>
      </c>
      <c r="P1309" t="str">
        <f t="shared" si="120"/>
        <v>F</v>
      </c>
      <c r="Q1309">
        <f t="shared" si="121"/>
        <v>2020</v>
      </c>
      <c r="R1309">
        <f t="shared" si="122"/>
        <v>0</v>
      </c>
    </row>
    <row r="1310" spans="1:18" x14ac:dyDescent="0.25">
      <c r="A1310" s="1">
        <v>44167.223244720983</v>
      </c>
      <c r="B1310" s="2" t="s">
        <v>1561</v>
      </c>
      <c r="C1310" t="s">
        <v>244</v>
      </c>
      <c r="D1310">
        <v>2</v>
      </c>
      <c r="E1310">
        <v>252</v>
      </c>
      <c r="F1310">
        <f>IF(E1310="",_xlfn.XLOOKUP(C1310,'Price Averages'!$D$4:$D$103,'Price Averages'!$E$4:$E$103, "FALSE"), E1310)</f>
        <v>252</v>
      </c>
      <c r="G1310">
        <v>63</v>
      </c>
      <c r="H1310">
        <f>IF(G1310="", _xlfn.XLOOKUP(C1310, 'Cost Averages'!$D$4:$D$103,'Cost Averages'!$E$4:$E$103, "FALSE"),G1310)</f>
        <v>63</v>
      </c>
      <c r="I1310">
        <f t="shared" si="123"/>
        <v>504</v>
      </c>
      <c r="J1310">
        <f t="shared" si="124"/>
        <v>126</v>
      </c>
      <c r="K1310">
        <f t="shared" si="125"/>
        <v>378</v>
      </c>
      <c r="L1310" s="2" t="s">
        <v>28</v>
      </c>
      <c r="M1310" t="s">
        <v>848</v>
      </c>
      <c r="N1310" t="s">
        <v>34</v>
      </c>
      <c r="O1310" s="3">
        <v>11.226611755437654</v>
      </c>
      <c r="P1310" t="str">
        <f t="shared" si="120"/>
        <v>F</v>
      </c>
      <c r="Q1310">
        <f t="shared" si="121"/>
        <v>2020</v>
      </c>
      <c r="R1310">
        <f t="shared" si="122"/>
        <v>0</v>
      </c>
    </row>
    <row r="1311" spans="1:18" x14ac:dyDescent="0.25">
      <c r="A1311" s="1">
        <v>43954.051149749881</v>
      </c>
      <c r="B1311" s="2" t="s">
        <v>1935</v>
      </c>
      <c r="C1311" t="s">
        <v>83</v>
      </c>
      <c r="D1311">
        <v>2</v>
      </c>
      <c r="E1311">
        <v>300</v>
      </c>
      <c r="F1311">
        <f>IF(E1311="",_xlfn.XLOOKUP(C1311,'Price Averages'!$D$4:$D$103,'Price Averages'!$E$4:$E$103, "FALSE"), E1311)</f>
        <v>300</v>
      </c>
      <c r="G1311">
        <v>75</v>
      </c>
      <c r="H1311">
        <f>IF(G1311="", _xlfn.XLOOKUP(C1311, 'Cost Averages'!$D$4:$D$103,'Cost Averages'!$E$4:$E$103, "FALSE"),G1311)</f>
        <v>75</v>
      </c>
      <c r="I1311">
        <f t="shared" si="123"/>
        <v>600</v>
      </c>
      <c r="J1311">
        <f t="shared" si="124"/>
        <v>150</v>
      </c>
      <c r="K1311">
        <f t="shared" si="125"/>
        <v>450</v>
      </c>
      <c r="L1311" s="2" t="s">
        <v>28</v>
      </c>
      <c r="M1311" t="s">
        <v>100</v>
      </c>
      <c r="N1311" t="s">
        <v>56</v>
      </c>
      <c r="O1311" s="3">
        <v>9.7467096260695598</v>
      </c>
      <c r="P1311" t="str">
        <f t="shared" si="120"/>
        <v>F</v>
      </c>
      <c r="Q1311">
        <f t="shared" si="121"/>
        <v>2020</v>
      </c>
      <c r="R1311">
        <f t="shared" si="122"/>
        <v>0</v>
      </c>
    </row>
    <row r="1312" spans="1:18" x14ac:dyDescent="0.25">
      <c r="A1312" s="1">
        <v>44136.224647971998</v>
      </c>
      <c r="B1312" s="2" t="s">
        <v>2101</v>
      </c>
      <c r="C1312" t="s">
        <v>530</v>
      </c>
      <c r="D1312">
        <v>2</v>
      </c>
      <c r="E1312" t="s">
        <v>32</v>
      </c>
      <c r="F1312">
        <f>IF(E1312="",_xlfn.XLOOKUP(C1312,'Price Averages'!$D$4:$D$103,'Price Averages'!$E$4:$E$103, "FALSE"), E1312)</f>
        <v>261</v>
      </c>
      <c r="G1312">
        <v>87</v>
      </c>
      <c r="H1312">
        <f>IF(G1312="", _xlfn.XLOOKUP(C1312, 'Cost Averages'!$D$4:$D$103,'Cost Averages'!$E$4:$E$103, "FALSE"),G1312)</f>
        <v>87</v>
      </c>
      <c r="I1312">
        <f t="shared" si="123"/>
        <v>522</v>
      </c>
      <c r="J1312">
        <f t="shared" si="124"/>
        <v>174</v>
      </c>
      <c r="K1312">
        <f t="shared" si="125"/>
        <v>348</v>
      </c>
      <c r="L1312" s="2" t="s">
        <v>28</v>
      </c>
      <c r="M1312" t="s">
        <v>1060</v>
      </c>
      <c r="N1312" t="s">
        <v>34</v>
      </c>
      <c r="O1312" s="3">
        <v>8.1352386075080023</v>
      </c>
      <c r="P1312" t="str">
        <f t="shared" si="120"/>
        <v>F</v>
      </c>
      <c r="Q1312">
        <f t="shared" si="121"/>
        <v>2020</v>
      </c>
      <c r="R1312">
        <f t="shared" si="122"/>
        <v>0</v>
      </c>
    </row>
    <row r="1313" spans="1:18" x14ac:dyDescent="0.25">
      <c r="A1313" s="1">
        <v>43931</v>
      </c>
      <c r="B1313" s="2" t="s">
        <v>2918</v>
      </c>
      <c r="C1313" t="s">
        <v>39</v>
      </c>
      <c r="D1313">
        <v>2</v>
      </c>
      <c r="E1313" t="s">
        <v>32</v>
      </c>
      <c r="F1313">
        <f>IF(E1313="",_xlfn.XLOOKUP(C1313,'Price Averages'!$D$4:$D$103,'Price Averages'!$E$4:$E$103, "FALSE"), E1313)</f>
        <v>231</v>
      </c>
      <c r="G1313" t="s">
        <v>32</v>
      </c>
      <c r="H1313">
        <f>IF(G1313="", _xlfn.XLOOKUP(C1313, 'Cost Averages'!$D$4:$D$103,'Cost Averages'!$E$4:$E$103, "FALSE"),G1313)</f>
        <v>77</v>
      </c>
      <c r="I1313">
        <f t="shared" si="123"/>
        <v>462</v>
      </c>
      <c r="J1313">
        <f t="shared" si="124"/>
        <v>154</v>
      </c>
      <c r="K1313">
        <f t="shared" si="125"/>
        <v>308</v>
      </c>
      <c r="L1313" s="2" t="s">
        <v>44</v>
      </c>
      <c r="M1313" t="s">
        <v>520</v>
      </c>
      <c r="N1313" t="s">
        <v>25</v>
      </c>
      <c r="O1313" s="3">
        <v>11.003496633574638</v>
      </c>
      <c r="P1313" t="str">
        <f t="shared" si="120"/>
        <v>F</v>
      </c>
      <c r="Q1313">
        <f t="shared" si="121"/>
        <v>2020</v>
      </c>
      <c r="R1313">
        <f t="shared" si="122"/>
        <v>0</v>
      </c>
    </row>
    <row r="1314" spans="1:18" x14ac:dyDescent="0.25">
      <c r="A1314" s="1">
        <v>43955.918307768574</v>
      </c>
      <c r="B1314" s="2" t="s">
        <v>769</v>
      </c>
      <c r="C1314" t="s">
        <v>278</v>
      </c>
      <c r="D1314">
        <v>2</v>
      </c>
      <c r="E1314" t="s">
        <v>32</v>
      </c>
      <c r="F1314">
        <f>IF(E1314="",_xlfn.XLOOKUP(C1314,'Price Averages'!$D$4:$D$103,'Price Averages'!$E$4:$E$103, "FALSE"), E1314)</f>
        <v>34</v>
      </c>
      <c r="G1314">
        <v>17</v>
      </c>
      <c r="H1314">
        <f>IF(G1314="", _xlfn.XLOOKUP(C1314, 'Cost Averages'!$D$4:$D$103,'Cost Averages'!$E$4:$E$103, "FALSE"),G1314)</f>
        <v>17</v>
      </c>
      <c r="I1314">
        <f t="shared" si="123"/>
        <v>68</v>
      </c>
      <c r="J1314">
        <f t="shared" si="124"/>
        <v>34</v>
      </c>
      <c r="K1314">
        <f t="shared" si="125"/>
        <v>34</v>
      </c>
      <c r="L1314" s="2" t="s">
        <v>44</v>
      </c>
      <c r="M1314" t="s">
        <v>159</v>
      </c>
      <c r="N1314" t="s">
        <v>78</v>
      </c>
      <c r="O1314" s="3">
        <v>10.216282609482219</v>
      </c>
      <c r="P1314" t="str">
        <f t="shared" si="120"/>
        <v>F</v>
      </c>
      <c r="Q1314">
        <f t="shared" si="121"/>
        <v>2020</v>
      </c>
      <c r="R1314">
        <f t="shared" si="122"/>
        <v>0</v>
      </c>
    </row>
    <row r="1315" spans="1:18" x14ac:dyDescent="0.25">
      <c r="A1315" s="1">
        <v>44080.683511549934</v>
      </c>
      <c r="B1315" s="2" t="s">
        <v>1821</v>
      </c>
      <c r="C1315" t="s">
        <v>278</v>
      </c>
      <c r="D1315">
        <v>2</v>
      </c>
      <c r="E1315" t="s">
        <v>32</v>
      </c>
      <c r="F1315">
        <f>IF(E1315="",_xlfn.XLOOKUP(C1315,'Price Averages'!$D$4:$D$103,'Price Averages'!$E$4:$E$103, "FALSE"), E1315)</f>
        <v>34</v>
      </c>
      <c r="G1315">
        <v>17</v>
      </c>
      <c r="H1315">
        <f>IF(G1315="", _xlfn.XLOOKUP(C1315, 'Cost Averages'!$D$4:$D$103,'Cost Averages'!$E$4:$E$103, "FALSE"),G1315)</f>
        <v>17</v>
      </c>
      <c r="I1315">
        <f t="shared" si="123"/>
        <v>68</v>
      </c>
      <c r="J1315">
        <f t="shared" si="124"/>
        <v>34</v>
      </c>
      <c r="K1315">
        <f t="shared" si="125"/>
        <v>34</v>
      </c>
      <c r="L1315" s="2" t="s">
        <v>28</v>
      </c>
      <c r="M1315" t="s">
        <v>843</v>
      </c>
      <c r="N1315" t="s">
        <v>41</v>
      </c>
      <c r="O1315" s="3">
        <v>9.5176115401380308</v>
      </c>
      <c r="P1315" t="str">
        <f t="shared" si="120"/>
        <v>F</v>
      </c>
      <c r="Q1315">
        <f t="shared" si="121"/>
        <v>2020</v>
      </c>
      <c r="R1315">
        <f t="shared" si="122"/>
        <v>0</v>
      </c>
    </row>
    <row r="1316" spans="1:18" x14ac:dyDescent="0.25">
      <c r="A1316" s="1">
        <v>43943.75532289064</v>
      </c>
      <c r="B1316" s="2" t="s">
        <v>2766</v>
      </c>
      <c r="C1316" t="s">
        <v>140</v>
      </c>
      <c r="D1316">
        <v>2</v>
      </c>
      <c r="E1316">
        <v>144</v>
      </c>
      <c r="F1316">
        <f>IF(E1316="",_xlfn.XLOOKUP(C1316,'Price Averages'!$D$4:$D$103,'Price Averages'!$E$4:$E$103, "FALSE"), E1316)</f>
        <v>144</v>
      </c>
      <c r="G1316">
        <v>36</v>
      </c>
      <c r="H1316">
        <f>IF(G1316="", _xlfn.XLOOKUP(C1316, 'Cost Averages'!$D$4:$D$103,'Cost Averages'!$E$4:$E$103, "FALSE"),G1316)</f>
        <v>36</v>
      </c>
      <c r="I1316">
        <f t="shared" si="123"/>
        <v>288</v>
      </c>
      <c r="J1316">
        <f t="shared" si="124"/>
        <v>72</v>
      </c>
      <c r="K1316">
        <f t="shared" si="125"/>
        <v>216</v>
      </c>
      <c r="L1316" s="2" t="s">
        <v>44</v>
      </c>
      <c r="M1316" t="s">
        <v>534</v>
      </c>
      <c r="N1316" t="s">
        <v>50</v>
      </c>
      <c r="O1316" s="3">
        <v>13.929237493388955</v>
      </c>
      <c r="P1316" t="str">
        <f t="shared" si="120"/>
        <v>F</v>
      </c>
      <c r="Q1316">
        <f t="shared" si="121"/>
        <v>2020</v>
      </c>
      <c r="R1316">
        <f t="shared" si="122"/>
        <v>0</v>
      </c>
    </row>
    <row r="1317" spans="1:18" x14ac:dyDescent="0.25">
      <c r="A1317" s="1">
        <v>43971</v>
      </c>
      <c r="B1317" s="2" t="s">
        <v>3359</v>
      </c>
      <c r="C1317" t="s">
        <v>539</v>
      </c>
      <c r="D1317">
        <v>2</v>
      </c>
      <c r="E1317">
        <v>300</v>
      </c>
      <c r="F1317">
        <f>IF(E1317="",_xlfn.XLOOKUP(C1317,'Price Averages'!$D$4:$D$103,'Price Averages'!$E$4:$E$103, "FALSE"), E1317)</f>
        <v>300</v>
      </c>
      <c r="G1317">
        <v>75</v>
      </c>
      <c r="H1317">
        <f>IF(G1317="", _xlfn.XLOOKUP(C1317, 'Cost Averages'!$D$4:$D$103,'Cost Averages'!$E$4:$E$103, "FALSE"),G1317)</f>
        <v>75</v>
      </c>
      <c r="I1317">
        <f t="shared" si="123"/>
        <v>600</v>
      </c>
      <c r="J1317">
        <f t="shared" si="124"/>
        <v>150</v>
      </c>
      <c r="K1317">
        <f t="shared" si="125"/>
        <v>450</v>
      </c>
      <c r="L1317" s="2" t="s">
        <v>28</v>
      </c>
      <c r="M1317" t="s">
        <v>1000</v>
      </c>
      <c r="N1317" t="s">
        <v>50</v>
      </c>
      <c r="O1317" s="3">
        <v>9.9471686551317795</v>
      </c>
      <c r="P1317" t="str">
        <f t="shared" si="120"/>
        <v>F</v>
      </c>
      <c r="Q1317">
        <f t="shared" si="121"/>
        <v>2020</v>
      </c>
      <c r="R1317">
        <f t="shared" si="122"/>
        <v>0</v>
      </c>
    </row>
    <row r="1318" spans="1:18" x14ac:dyDescent="0.25">
      <c r="A1318" s="1">
        <v>43905</v>
      </c>
      <c r="B1318" s="2" t="s">
        <v>1056</v>
      </c>
      <c r="C1318" t="s">
        <v>402</v>
      </c>
      <c r="D1318">
        <v>2</v>
      </c>
      <c r="E1318">
        <v>84</v>
      </c>
      <c r="F1318">
        <f>IF(E1318="",_xlfn.XLOOKUP(C1318,'Price Averages'!$D$4:$D$103,'Price Averages'!$E$4:$E$103, "FALSE"), E1318)</f>
        <v>84</v>
      </c>
      <c r="G1318">
        <v>21</v>
      </c>
      <c r="H1318">
        <f>IF(G1318="", _xlfn.XLOOKUP(C1318, 'Cost Averages'!$D$4:$D$103,'Cost Averages'!$E$4:$E$103, "FALSE"),G1318)</f>
        <v>21</v>
      </c>
      <c r="I1318">
        <f t="shared" si="123"/>
        <v>168</v>
      </c>
      <c r="J1318">
        <f t="shared" si="124"/>
        <v>42</v>
      </c>
      <c r="K1318">
        <f t="shared" si="125"/>
        <v>126</v>
      </c>
      <c r="L1318" s="2" t="s">
        <v>28</v>
      </c>
      <c r="M1318" t="s">
        <v>374</v>
      </c>
      <c r="N1318" t="s">
        <v>41</v>
      </c>
      <c r="O1318" s="3">
        <v>12.299779975023837</v>
      </c>
      <c r="P1318" t="str">
        <f t="shared" si="120"/>
        <v>F</v>
      </c>
      <c r="Q1318">
        <f t="shared" si="121"/>
        <v>2020</v>
      </c>
      <c r="R1318">
        <f t="shared" si="122"/>
        <v>0</v>
      </c>
    </row>
    <row r="1319" spans="1:18" x14ac:dyDescent="0.25">
      <c r="A1319" s="1">
        <v>43864.262485114654</v>
      </c>
      <c r="B1319" s="2" t="s">
        <v>641</v>
      </c>
      <c r="C1319" t="s">
        <v>240</v>
      </c>
      <c r="D1319">
        <v>2</v>
      </c>
      <c r="E1319">
        <v>132</v>
      </c>
      <c r="F1319">
        <f>IF(E1319="",_xlfn.XLOOKUP(C1319,'Price Averages'!$D$4:$D$103,'Price Averages'!$E$4:$E$103, "FALSE"), E1319)</f>
        <v>132</v>
      </c>
      <c r="G1319" t="s">
        <v>32</v>
      </c>
      <c r="H1319">
        <f>IF(G1319="", _xlfn.XLOOKUP(C1319, 'Cost Averages'!$D$4:$D$103,'Cost Averages'!$E$4:$E$103, "FALSE"),G1319)</f>
        <v>44</v>
      </c>
      <c r="I1319">
        <f t="shared" si="123"/>
        <v>264</v>
      </c>
      <c r="J1319">
        <f t="shared" si="124"/>
        <v>88</v>
      </c>
      <c r="K1319">
        <f t="shared" si="125"/>
        <v>176</v>
      </c>
      <c r="L1319" s="2" t="s">
        <v>28</v>
      </c>
      <c r="M1319" t="s">
        <v>642</v>
      </c>
      <c r="N1319" t="s">
        <v>78</v>
      </c>
      <c r="O1319" s="3">
        <v>12.679725647708608</v>
      </c>
      <c r="P1319" t="str">
        <f t="shared" si="120"/>
        <v>F</v>
      </c>
      <c r="Q1319">
        <f t="shared" si="121"/>
        <v>2020</v>
      </c>
      <c r="R1319">
        <f t="shared" si="122"/>
        <v>0</v>
      </c>
    </row>
    <row r="1320" spans="1:18" x14ac:dyDescent="0.25">
      <c r="A1320" s="1">
        <v>43943.316982327575</v>
      </c>
      <c r="B1320" s="2" t="s">
        <v>971</v>
      </c>
      <c r="C1320" t="s">
        <v>240</v>
      </c>
      <c r="D1320">
        <v>2</v>
      </c>
      <c r="E1320">
        <v>132</v>
      </c>
      <c r="F1320">
        <f>IF(E1320="",_xlfn.XLOOKUP(C1320,'Price Averages'!$D$4:$D$103,'Price Averages'!$E$4:$E$103, "FALSE"), E1320)</f>
        <v>132</v>
      </c>
      <c r="G1320">
        <v>44</v>
      </c>
      <c r="H1320">
        <f>IF(G1320="", _xlfn.XLOOKUP(C1320, 'Cost Averages'!$D$4:$D$103,'Cost Averages'!$E$4:$E$103, "FALSE"),G1320)</f>
        <v>44</v>
      </c>
      <c r="I1320">
        <f t="shared" si="123"/>
        <v>264</v>
      </c>
      <c r="J1320">
        <f t="shared" si="124"/>
        <v>88</v>
      </c>
      <c r="K1320">
        <f t="shared" si="125"/>
        <v>176</v>
      </c>
      <c r="L1320" s="2" t="s">
        <v>23</v>
      </c>
      <c r="M1320" t="s">
        <v>972</v>
      </c>
      <c r="N1320" t="s">
        <v>25</v>
      </c>
      <c r="O1320" s="3">
        <v>8.1743378387804331</v>
      </c>
      <c r="P1320" t="str">
        <f t="shared" si="120"/>
        <v>F</v>
      </c>
      <c r="Q1320">
        <f t="shared" si="121"/>
        <v>2020</v>
      </c>
      <c r="R1320">
        <f t="shared" si="122"/>
        <v>0</v>
      </c>
    </row>
    <row r="1321" spans="1:18" x14ac:dyDescent="0.25">
      <c r="A1321" s="1">
        <v>43860</v>
      </c>
      <c r="B1321" s="2" t="s">
        <v>3269</v>
      </c>
      <c r="C1321" t="s">
        <v>240</v>
      </c>
      <c r="D1321">
        <v>2</v>
      </c>
      <c r="E1321">
        <v>132</v>
      </c>
      <c r="F1321">
        <f>IF(E1321="",_xlfn.XLOOKUP(C1321,'Price Averages'!$D$4:$D$103,'Price Averages'!$E$4:$E$103, "FALSE"), E1321)</f>
        <v>132</v>
      </c>
      <c r="G1321">
        <v>44</v>
      </c>
      <c r="H1321">
        <f>IF(G1321="", _xlfn.XLOOKUP(C1321, 'Cost Averages'!$D$4:$D$103,'Cost Averages'!$E$4:$E$103, "FALSE"),G1321)</f>
        <v>44</v>
      </c>
      <c r="I1321">
        <f t="shared" si="123"/>
        <v>264</v>
      </c>
      <c r="J1321">
        <f t="shared" si="124"/>
        <v>88</v>
      </c>
      <c r="K1321">
        <f t="shared" si="125"/>
        <v>176</v>
      </c>
      <c r="L1321" s="2" t="s">
        <v>44</v>
      </c>
      <c r="M1321" t="s">
        <v>194</v>
      </c>
      <c r="N1321" t="s">
        <v>50</v>
      </c>
      <c r="O1321" s="3">
        <v>13.765798454641494</v>
      </c>
      <c r="P1321" t="str">
        <f t="shared" si="120"/>
        <v>F</v>
      </c>
      <c r="Q1321">
        <f t="shared" si="121"/>
        <v>2020</v>
      </c>
      <c r="R1321">
        <f t="shared" si="122"/>
        <v>0</v>
      </c>
    </row>
    <row r="1322" spans="1:18" x14ac:dyDescent="0.25">
      <c r="A1322" s="1">
        <v>44171.293996452339</v>
      </c>
      <c r="B1322" s="2" t="s">
        <v>2797</v>
      </c>
      <c r="C1322" t="s">
        <v>417</v>
      </c>
      <c r="D1322">
        <v>2</v>
      </c>
      <c r="E1322">
        <v>352</v>
      </c>
      <c r="F1322">
        <f>IF(E1322="",_xlfn.XLOOKUP(C1322,'Price Averages'!$D$4:$D$103,'Price Averages'!$E$4:$E$103, "FALSE"), E1322)</f>
        <v>352</v>
      </c>
      <c r="G1322">
        <v>88</v>
      </c>
      <c r="H1322">
        <f>IF(G1322="", _xlfn.XLOOKUP(C1322, 'Cost Averages'!$D$4:$D$103,'Cost Averages'!$E$4:$E$103, "FALSE"),G1322)</f>
        <v>88</v>
      </c>
      <c r="I1322">
        <f t="shared" si="123"/>
        <v>704</v>
      </c>
      <c r="J1322">
        <f t="shared" si="124"/>
        <v>176</v>
      </c>
      <c r="K1322">
        <f t="shared" si="125"/>
        <v>528</v>
      </c>
      <c r="L1322" s="2" t="s">
        <v>28</v>
      </c>
      <c r="M1322" t="s">
        <v>1004</v>
      </c>
      <c r="N1322" t="s">
        <v>25</v>
      </c>
      <c r="O1322" s="3">
        <v>14.538471643780088</v>
      </c>
      <c r="P1322" t="str">
        <f t="shared" si="120"/>
        <v>F</v>
      </c>
      <c r="Q1322">
        <f t="shared" si="121"/>
        <v>2020</v>
      </c>
      <c r="R1322">
        <f t="shared" si="122"/>
        <v>0</v>
      </c>
    </row>
    <row r="1323" spans="1:18" x14ac:dyDescent="0.25">
      <c r="A1323" s="1">
        <v>44172.417761956771</v>
      </c>
      <c r="B1323" s="2" t="s">
        <v>2440</v>
      </c>
      <c r="C1323" t="s">
        <v>412</v>
      </c>
      <c r="D1323">
        <v>2</v>
      </c>
      <c r="E1323" t="s">
        <v>32</v>
      </c>
      <c r="F1323">
        <f>IF(E1323="",_xlfn.XLOOKUP(C1323,'Price Averages'!$D$4:$D$103,'Price Averages'!$E$4:$E$103, "FALSE"), E1323)</f>
        <v>162</v>
      </c>
      <c r="G1323" t="s">
        <v>32</v>
      </c>
      <c r="H1323">
        <f>IF(G1323="", _xlfn.XLOOKUP(C1323, 'Cost Averages'!$D$4:$D$103,'Cost Averages'!$E$4:$E$103, "FALSE"),G1323)</f>
        <v>54</v>
      </c>
      <c r="I1323">
        <f t="shared" si="123"/>
        <v>324</v>
      </c>
      <c r="J1323">
        <f t="shared" si="124"/>
        <v>108</v>
      </c>
      <c r="K1323">
        <f t="shared" si="125"/>
        <v>216</v>
      </c>
      <c r="L1323" s="2" t="s">
        <v>44</v>
      </c>
      <c r="M1323" t="s">
        <v>474</v>
      </c>
      <c r="N1323" t="s">
        <v>34</v>
      </c>
      <c r="O1323" s="3">
        <v>11.311040680082275</v>
      </c>
      <c r="P1323" t="str">
        <f t="shared" si="120"/>
        <v>F</v>
      </c>
      <c r="Q1323">
        <f t="shared" si="121"/>
        <v>2020</v>
      </c>
      <c r="R1323">
        <f t="shared" si="122"/>
        <v>0</v>
      </c>
    </row>
    <row r="1324" spans="1:18" x14ac:dyDescent="0.25">
      <c r="A1324" s="1">
        <v>44062.873179811941</v>
      </c>
      <c r="B1324" s="2" t="s">
        <v>2146</v>
      </c>
      <c r="C1324" t="s">
        <v>291</v>
      </c>
      <c r="D1324">
        <v>2</v>
      </c>
      <c r="E1324">
        <v>225</v>
      </c>
      <c r="F1324">
        <f>IF(E1324="",_xlfn.XLOOKUP(C1324,'Price Averages'!$D$4:$D$103,'Price Averages'!$E$4:$E$103, "FALSE"), E1324)</f>
        <v>225</v>
      </c>
      <c r="G1324">
        <v>75</v>
      </c>
      <c r="H1324">
        <f>IF(G1324="", _xlfn.XLOOKUP(C1324, 'Cost Averages'!$D$4:$D$103,'Cost Averages'!$E$4:$E$103, "FALSE"),G1324)</f>
        <v>75</v>
      </c>
      <c r="I1324">
        <f t="shared" si="123"/>
        <v>450</v>
      </c>
      <c r="J1324">
        <f t="shared" si="124"/>
        <v>150</v>
      </c>
      <c r="K1324">
        <f t="shared" si="125"/>
        <v>300</v>
      </c>
      <c r="L1324" s="2" t="s">
        <v>28</v>
      </c>
      <c r="M1324" t="s">
        <v>189</v>
      </c>
      <c r="N1324" t="s">
        <v>41</v>
      </c>
      <c r="O1324" s="3">
        <v>13.288482149665386</v>
      </c>
      <c r="P1324" t="str">
        <f t="shared" si="120"/>
        <v>F</v>
      </c>
      <c r="Q1324">
        <f t="shared" si="121"/>
        <v>2020</v>
      </c>
      <c r="R1324">
        <f t="shared" si="122"/>
        <v>0</v>
      </c>
    </row>
    <row r="1325" spans="1:18" x14ac:dyDescent="0.25">
      <c r="A1325" s="1">
        <v>44123.830946973147</v>
      </c>
      <c r="B1325" s="2" t="s">
        <v>934</v>
      </c>
      <c r="C1325" t="s">
        <v>575</v>
      </c>
      <c r="D1325">
        <v>2</v>
      </c>
      <c r="E1325" t="s">
        <v>32</v>
      </c>
      <c r="F1325">
        <f>IF(E1325="",_xlfn.XLOOKUP(C1325,'Price Averages'!$D$4:$D$103,'Price Averages'!$E$4:$E$103, "FALSE"), E1325)</f>
        <v>57</v>
      </c>
      <c r="G1325">
        <v>19</v>
      </c>
      <c r="H1325">
        <f>IF(G1325="", _xlfn.XLOOKUP(C1325, 'Cost Averages'!$D$4:$D$103,'Cost Averages'!$E$4:$E$103, "FALSE"),G1325)</f>
        <v>19</v>
      </c>
      <c r="I1325">
        <f t="shared" si="123"/>
        <v>114</v>
      </c>
      <c r="J1325">
        <f t="shared" si="124"/>
        <v>38</v>
      </c>
      <c r="K1325">
        <f t="shared" si="125"/>
        <v>76</v>
      </c>
      <c r="L1325" s="2" t="s">
        <v>28</v>
      </c>
      <c r="M1325" t="s">
        <v>630</v>
      </c>
      <c r="N1325" t="s">
        <v>25</v>
      </c>
      <c r="O1325" s="3">
        <v>12.131375018945562</v>
      </c>
      <c r="P1325" t="str">
        <f t="shared" si="120"/>
        <v>F</v>
      </c>
      <c r="Q1325">
        <f t="shared" si="121"/>
        <v>2020</v>
      </c>
      <c r="R1325">
        <f t="shared" si="122"/>
        <v>0</v>
      </c>
    </row>
    <row r="1326" spans="1:18" x14ac:dyDescent="0.25">
      <c r="A1326" s="1">
        <v>44031.89636368736</v>
      </c>
      <c r="B1326" s="2" t="s">
        <v>3073</v>
      </c>
      <c r="C1326" t="s">
        <v>575</v>
      </c>
      <c r="D1326">
        <v>2</v>
      </c>
      <c r="E1326">
        <v>57</v>
      </c>
      <c r="F1326">
        <f>IF(E1326="",_xlfn.XLOOKUP(C1326,'Price Averages'!$D$4:$D$103,'Price Averages'!$E$4:$E$103, "FALSE"), E1326)</f>
        <v>57</v>
      </c>
      <c r="G1326">
        <v>19</v>
      </c>
      <c r="H1326">
        <f>IF(G1326="", _xlfn.XLOOKUP(C1326, 'Cost Averages'!$D$4:$D$103,'Cost Averages'!$E$4:$E$103, "FALSE"),G1326)</f>
        <v>19</v>
      </c>
      <c r="I1326">
        <f t="shared" si="123"/>
        <v>114</v>
      </c>
      <c r="J1326">
        <f t="shared" si="124"/>
        <v>38</v>
      </c>
      <c r="K1326">
        <f t="shared" si="125"/>
        <v>76</v>
      </c>
      <c r="L1326" s="2" t="s">
        <v>23</v>
      </c>
      <c r="M1326" t="s">
        <v>1552</v>
      </c>
      <c r="N1326" t="s">
        <v>78</v>
      </c>
      <c r="O1326" s="3">
        <v>14.412865837260112</v>
      </c>
      <c r="P1326" t="str">
        <f t="shared" si="120"/>
        <v>F</v>
      </c>
      <c r="Q1326">
        <f t="shared" si="121"/>
        <v>2020</v>
      </c>
      <c r="R1326">
        <f t="shared" si="122"/>
        <v>0</v>
      </c>
    </row>
    <row r="1327" spans="1:18" x14ac:dyDescent="0.25">
      <c r="A1327" s="1">
        <v>43938</v>
      </c>
      <c r="B1327" s="2" t="s">
        <v>3330</v>
      </c>
      <c r="C1327" t="s">
        <v>575</v>
      </c>
      <c r="D1327">
        <v>2</v>
      </c>
      <c r="E1327" t="s">
        <v>32</v>
      </c>
      <c r="F1327">
        <f>IF(E1327="",_xlfn.XLOOKUP(C1327,'Price Averages'!$D$4:$D$103,'Price Averages'!$E$4:$E$103, "FALSE"), E1327)</f>
        <v>57</v>
      </c>
      <c r="G1327">
        <v>19</v>
      </c>
      <c r="H1327">
        <f>IF(G1327="", _xlfn.XLOOKUP(C1327, 'Cost Averages'!$D$4:$D$103,'Cost Averages'!$E$4:$E$103, "FALSE"),G1327)</f>
        <v>19</v>
      </c>
      <c r="I1327">
        <f t="shared" si="123"/>
        <v>114</v>
      </c>
      <c r="J1327">
        <f t="shared" si="124"/>
        <v>38</v>
      </c>
      <c r="K1327">
        <f t="shared" si="125"/>
        <v>76</v>
      </c>
      <c r="L1327" s="2" t="s">
        <v>28</v>
      </c>
      <c r="M1327" t="s">
        <v>363</v>
      </c>
      <c r="N1327" t="s">
        <v>50</v>
      </c>
      <c r="O1327" s="3">
        <v>12.004541523616258</v>
      </c>
      <c r="P1327" t="str">
        <f t="shared" si="120"/>
        <v>F</v>
      </c>
      <c r="Q1327">
        <f t="shared" si="121"/>
        <v>2020</v>
      </c>
      <c r="R1327">
        <f t="shared" si="122"/>
        <v>0</v>
      </c>
    </row>
    <row r="1328" spans="1:18" x14ac:dyDescent="0.25">
      <c r="A1328" s="1">
        <v>43927.868760958583</v>
      </c>
      <c r="B1328" s="2" t="s">
        <v>2603</v>
      </c>
      <c r="C1328" t="s">
        <v>584</v>
      </c>
      <c r="D1328">
        <v>2</v>
      </c>
      <c r="E1328">
        <v>312</v>
      </c>
      <c r="F1328">
        <f>IF(E1328="",_xlfn.XLOOKUP(C1328,'Price Averages'!$D$4:$D$103,'Price Averages'!$E$4:$E$103, "FALSE"), E1328)</f>
        <v>312</v>
      </c>
      <c r="G1328">
        <v>78</v>
      </c>
      <c r="H1328">
        <f>IF(G1328="", _xlfn.XLOOKUP(C1328, 'Cost Averages'!$D$4:$D$103,'Cost Averages'!$E$4:$E$103, "FALSE"),G1328)</f>
        <v>78</v>
      </c>
      <c r="I1328">
        <f t="shared" si="123"/>
        <v>624</v>
      </c>
      <c r="J1328">
        <f t="shared" si="124"/>
        <v>156</v>
      </c>
      <c r="K1328">
        <f t="shared" si="125"/>
        <v>468</v>
      </c>
      <c r="L1328" s="2" t="s">
        <v>28</v>
      </c>
      <c r="M1328" t="s">
        <v>817</v>
      </c>
      <c r="N1328" t="s">
        <v>34</v>
      </c>
      <c r="O1328" s="3">
        <v>14.060995290679429</v>
      </c>
      <c r="P1328" t="str">
        <f t="shared" si="120"/>
        <v>F</v>
      </c>
      <c r="Q1328">
        <f t="shared" si="121"/>
        <v>2020</v>
      </c>
      <c r="R1328">
        <f t="shared" si="122"/>
        <v>0</v>
      </c>
    </row>
    <row r="1329" spans="1:18" x14ac:dyDescent="0.25">
      <c r="A1329" s="1">
        <v>44004.895339259921</v>
      </c>
      <c r="B1329" s="2" t="s">
        <v>2231</v>
      </c>
      <c r="C1329" t="s">
        <v>309</v>
      </c>
      <c r="D1329">
        <v>2</v>
      </c>
      <c r="E1329">
        <v>352</v>
      </c>
      <c r="F1329">
        <f>IF(E1329="",_xlfn.XLOOKUP(C1329,'Price Averages'!$D$4:$D$103,'Price Averages'!$E$4:$E$103, "FALSE"), E1329)</f>
        <v>352</v>
      </c>
      <c r="G1329">
        <v>88</v>
      </c>
      <c r="H1329">
        <f>IF(G1329="", _xlfn.XLOOKUP(C1329, 'Cost Averages'!$D$4:$D$103,'Cost Averages'!$E$4:$E$103, "FALSE"),G1329)</f>
        <v>88</v>
      </c>
      <c r="I1329">
        <f t="shared" si="123"/>
        <v>704</v>
      </c>
      <c r="J1329">
        <f t="shared" si="124"/>
        <v>176</v>
      </c>
      <c r="K1329">
        <f t="shared" si="125"/>
        <v>528</v>
      </c>
      <c r="L1329" s="2" t="s">
        <v>28</v>
      </c>
      <c r="M1329" t="s">
        <v>418</v>
      </c>
      <c r="N1329" t="s">
        <v>46</v>
      </c>
      <c r="O1329" s="3">
        <v>13.923194761258239</v>
      </c>
      <c r="P1329" t="str">
        <f t="shared" si="120"/>
        <v>F</v>
      </c>
      <c r="Q1329">
        <f t="shared" si="121"/>
        <v>2020</v>
      </c>
      <c r="R1329">
        <f t="shared" si="122"/>
        <v>0</v>
      </c>
    </row>
    <row r="1330" spans="1:18" x14ac:dyDescent="0.25">
      <c r="A1330" s="1">
        <v>43950</v>
      </c>
      <c r="B1330" s="2" t="s">
        <v>3321</v>
      </c>
      <c r="C1330" t="s">
        <v>188</v>
      </c>
      <c r="D1330">
        <v>2</v>
      </c>
      <c r="E1330">
        <v>192</v>
      </c>
      <c r="F1330">
        <f>IF(E1330="",_xlfn.XLOOKUP(C1330,'Price Averages'!$D$4:$D$103,'Price Averages'!$E$4:$E$103, "FALSE"), E1330)</f>
        <v>192</v>
      </c>
      <c r="G1330">
        <v>96</v>
      </c>
      <c r="H1330">
        <f>IF(G1330="", _xlfn.XLOOKUP(C1330, 'Cost Averages'!$D$4:$D$103,'Cost Averages'!$E$4:$E$103, "FALSE"),G1330)</f>
        <v>96</v>
      </c>
      <c r="I1330">
        <f t="shared" si="123"/>
        <v>384</v>
      </c>
      <c r="J1330">
        <f t="shared" si="124"/>
        <v>192</v>
      </c>
      <c r="K1330">
        <f t="shared" si="125"/>
        <v>192</v>
      </c>
      <c r="L1330" s="2" t="s">
        <v>28</v>
      </c>
      <c r="M1330" t="s">
        <v>194</v>
      </c>
      <c r="N1330" t="s">
        <v>50</v>
      </c>
      <c r="O1330" s="3">
        <v>13.765798454641494</v>
      </c>
      <c r="P1330" t="str">
        <f t="shared" si="120"/>
        <v>F</v>
      </c>
      <c r="Q1330">
        <f t="shared" si="121"/>
        <v>2020</v>
      </c>
      <c r="R1330">
        <f t="shared" si="122"/>
        <v>0</v>
      </c>
    </row>
    <row r="1331" spans="1:18" x14ac:dyDescent="0.25">
      <c r="A1331" s="1">
        <v>43979</v>
      </c>
      <c r="B1331" s="2" t="s">
        <v>3367</v>
      </c>
      <c r="C1331" t="s">
        <v>27</v>
      </c>
      <c r="D1331">
        <v>2</v>
      </c>
      <c r="E1331">
        <v>102</v>
      </c>
      <c r="F1331">
        <f>IF(E1331="",_xlfn.XLOOKUP(C1331,'Price Averages'!$D$4:$D$103,'Price Averages'!$E$4:$E$103, "FALSE"), E1331)</f>
        <v>102</v>
      </c>
      <c r="G1331">
        <v>51</v>
      </c>
      <c r="H1331">
        <f>IF(G1331="", _xlfn.XLOOKUP(C1331, 'Cost Averages'!$D$4:$D$103,'Cost Averages'!$E$4:$E$103, "FALSE"),G1331)</f>
        <v>51</v>
      </c>
      <c r="I1331">
        <f t="shared" si="123"/>
        <v>204</v>
      </c>
      <c r="J1331">
        <f t="shared" si="124"/>
        <v>102</v>
      </c>
      <c r="K1331">
        <f t="shared" si="125"/>
        <v>102</v>
      </c>
      <c r="L1331" s="2" t="s">
        <v>44</v>
      </c>
      <c r="M1331" t="s">
        <v>159</v>
      </c>
      <c r="N1331" t="s">
        <v>78</v>
      </c>
      <c r="O1331" s="3">
        <v>10.216282609482219</v>
      </c>
      <c r="P1331" t="str">
        <f t="shared" si="120"/>
        <v>F</v>
      </c>
      <c r="Q1331">
        <f t="shared" si="121"/>
        <v>2020</v>
      </c>
      <c r="R1331">
        <f t="shared" si="122"/>
        <v>0</v>
      </c>
    </row>
    <row r="1332" spans="1:18" x14ac:dyDescent="0.25">
      <c r="A1332" s="1">
        <v>43976.540638540704</v>
      </c>
      <c r="B1332" s="2" t="s">
        <v>2900</v>
      </c>
      <c r="C1332" t="s">
        <v>268</v>
      </c>
      <c r="D1332">
        <v>2</v>
      </c>
      <c r="E1332">
        <v>57</v>
      </c>
      <c r="F1332">
        <f>IF(E1332="",_xlfn.XLOOKUP(C1332,'Price Averages'!$D$4:$D$103,'Price Averages'!$E$4:$E$103, "FALSE"), E1332)</f>
        <v>57</v>
      </c>
      <c r="G1332">
        <v>19</v>
      </c>
      <c r="H1332">
        <f>IF(G1332="", _xlfn.XLOOKUP(C1332, 'Cost Averages'!$D$4:$D$103,'Cost Averages'!$E$4:$E$103, "FALSE"),G1332)</f>
        <v>19</v>
      </c>
      <c r="I1332">
        <f t="shared" si="123"/>
        <v>114</v>
      </c>
      <c r="J1332">
        <f t="shared" si="124"/>
        <v>38</v>
      </c>
      <c r="K1332">
        <f t="shared" si="125"/>
        <v>76</v>
      </c>
      <c r="L1332" s="2" t="s">
        <v>44</v>
      </c>
      <c r="M1332" t="s">
        <v>81</v>
      </c>
      <c r="N1332" t="s">
        <v>56</v>
      </c>
      <c r="O1332" s="3">
        <v>12.865074657680612</v>
      </c>
      <c r="P1332" t="str">
        <f t="shared" si="120"/>
        <v>F</v>
      </c>
      <c r="Q1332">
        <f t="shared" si="121"/>
        <v>2020</v>
      </c>
      <c r="R1332">
        <f t="shared" si="122"/>
        <v>0</v>
      </c>
    </row>
    <row r="1333" spans="1:18" x14ac:dyDescent="0.25">
      <c r="A1333" s="1">
        <v>44123.619849299415</v>
      </c>
      <c r="B1333" s="2" t="s">
        <v>511</v>
      </c>
      <c r="C1333" t="s">
        <v>320</v>
      </c>
      <c r="D1333">
        <v>2</v>
      </c>
      <c r="E1333">
        <v>124</v>
      </c>
      <c r="F1333">
        <f>IF(E1333="",_xlfn.XLOOKUP(C1333,'Price Averages'!$D$4:$D$103,'Price Averages'!$E$4:$E$103, "FALSE"), E1333)</f>
        <v>124</v>
      </c>
      <c r="G1333">
        <v>62</v>
      </c>
      <c r="H1333">
        <f>IF(G1333="", _xlfn.XLOOKUP(C1333, 'Cost Averages'!$D$4:$D$103,'Cost Averages'!$E$4:$E$103, "FALSE"),G1333)</f>
        <v>62</v>
      </c>
      <c r="I1333">
        <f t="shared" si="123"/>
        <v>248</v>
      </c>
      <c r="J1333">
        <f t="shared" si="124"/>
        <v>124</v>
      </c>
      <c r="K1333">
        <f t="shared" si="125"/>
        <v>124</v>
      </c>
      <c r="L1333" s="2" t="s">
        <v>28</v>
      </c>
      <c r="M1333" t="s">
        <v>400</v>
      </c>
      <c r="N1333" t="s">
        <v>34</v>
      </c>
      <c r="O1333" s="3">
        <v>9.1877733607656964</v>
      </c>
      <c r="P1333" t="str">
        <f t="shared" si="120"/>
        <v>F</v>
      </c>
      <c r="Q1333">
        <f t="shared" si="121"/>
        <v>2020</v>
      </c>
      <c r="R1333">
        <f t="shared" si="122"/>
        <v>0</v>
      </c>
    </row>
    <row r="1334" spans="1:18" x14ac:dyDescent="0.25">
      <c r="A1334" s="1">
        <v>44003</v>
      </c>
      <c r="B1334" s="2" t="s">
        <v>3387</v>
      </c>
      <c r="C1334" t="s">
        <v>320</v>
      </c>
      <c r="D1334">
        <v>2</v>
      </c>
      <c r="E1334">
        <v>124</v>
      </c>
      <c r="F1334">
        <f>IF(E1334="",_xlfn.XLOOKUP(C1334,'Price Averages'!$D$4:$D$103,'Price Averages'!$E$4:$E$103, "FALSE"), E1334)</f>
        <v>124</v>
      </c>
      <c r="G1334">
        <v>62</v>
      </c>
      <c r="H1334">
        <f>IF(G1334="", _xlfn.XLOOKUP(C1334, 'Cost Averages'!$D$4:$D$103,'Cost Averages'!$E$4:$E$103, "FALSE"),G1334)</f>
        <v>62</v>
      </c>
      <c r="I1334">
        <f t="shared" si="123"/>
        <v>248</v>
      </c>
      <c r="J1334">
        <f t="shared" si="124"/>
        <v>124</v>
      </c>
      <c r="K1334">
        <f t="shared" si="125"/>
        <v>124</v>
      </c>
      <c r="L1334" s="2" t="s">
        <v>44</v>
      </c>
      <c r="M1334" t="s">
        <v>129</v>
      </c>
      <c r="N1334" t="s">
        <v>34</v>
      </c>
      <c r="O1334" s="3">
        <v>11.410471033945758</v>
      </c>
      <c r="P1334" t="str">
        <f t="shared" si="120"/>
        <v>F</v>
      </c>
      <c r="Q1334">
        <f t="shared" si="121"/>
        <v>2020</v>
      </c>
      <c r="R1334">
        <f t="shared" si="122"/>
        <v>0</v>
      </c>
    </row>
    <row r="1335" spans="1:18" x14ac:dyDescent="0.25">
      <c r="A1335" s="1">
        <v>44029</v>
      </c>
      <c r="B1335" s="2" t="s">
        <v>3409</v>
      </c>
      <c r="C1335" t="s">
        <v>320</v>
      </c>
      <c r="D1335">
        <v>2</v>
      </c>
      <c r="E1335">
        <v>124</v>
      </c>
      <c r="F1335">
        <f>IF(E1335="",_xlfn.XLOOKUP(C1335,'Price Averages'!$D$4:$D$103,'Price Averages'!$E$4:$E$103, "FALSE"), E1335)</f>
        <v>124</v>
      </c>
      <c r="G1335">
        <v>62</v>
      </c>
      <c r="H1335">
        <f>IF(G1335="", _xlfn.XLOOKUP(C1335, 'Cost Averages'!$D$4:$D$103,'Cost Averages'!$E$4:$E$103, "FALSE"),G1335)</f>
        <v>62</v>
      </c>
      <c r="I1335">
        <f t="shared" si="123"/>
        <v>248</v>
      </c>
      <c r="J1335">
        <f t="shared" si="124"/>
        <v>124</v>
      </c>
      <c r="K1335">
        <f t="shared" si="125"/>
        <v>124</v>
      </c>
      <c r="L1335" s="2" t="s">
        <v>28</v>
      </c>
      <c r="M1335" t="s">
        <v>213</v>
      </c>
      <c r="N1335" t="s">
        <v>41</v>
      </c>
      <c r="O1335" s="3">
        <v>12.396052160428608</v>
      </c>
      <c r="P1335" t="str">
        <f t="shared" si="120"/>
        <v>F</v>
      </c>
      <c r="Q1335">
        <f t="shared" si="121"/>
        <v>2020</v>
      </c>
      <c r="R1335">
        <f t="shared" si="122"/>
        <v>0</v>
      </c>
    </row>
    <row r="1336" spans="1:18" x14ac:dyDescent="0.25">
      <c r="A1336" s="1">
        <v>43860.050817372896</v>
      </c>
      <c r="B1336" s="2" t="s">
        <v>2675</v>
      </c>
      <c r="C1336" t="s">
        <v>296</v>
      </c>
      <c r="D1336">
        <v>2</v>
      </c>
      <c r="E1336" t="s">
        <v>32</v>
      </c>
      <c r="F1336">
        <f>IF(E1336="",_xlfn.XLOOKUP(C1336,'Price Averages'!$D$4:$D$103,'Price Averages'!$E$4:$E$103, "FALSE"), E1336)</f>
        <v>116</v>
      </c>
      <c r="G1336">
        <v>29</v>
      </c>
      <c r="H1336">
        <f>IF(G1336="", _xlfn.XLOOKUP(C1336, 'Cost Averages'!$D$4:$D$103,'Cost Averages'!$E$4:$E$103, "FALSE"),G1336)</f>
        <v>29</v>
      </c>
      <c r="I1336">
        <f t="shared" si="123"/>
        <v>232</v>
      </c>
      <c r="J1336">
        <f t="shared" si="124"/>
        <v>58</v>
      </c>
      <c r="K1336">
        <f t="shared" si="125"/>
        <v>174</v>
      </c>
      <c r="L1336" s="2" t="s">
        <v>28</v>
      </c>
      <c r="M1336" t="s">
        <v>630</v>
      </c>
      <c r="N1336" t="s">
        <v>25</v>
      </c>
      <c r="O1336" s="3">
        <v>12.131375018945562</v>
      </c>
      <c r="P1336" t="str">
        <f t="shared" si="120"/>
        <v>F</v>
      </c>
      <c r="Q1336">
        <f t="shared" si="121"/>
        <v>2020</v>
      </c>
      <c r="R1336">
        <f t="shared" si="122"/>
        <v>0</v>
      </c>
    </row>
    <row r="1337" spans="1:18" x14ac:dyDescent="0.25">
      <c r="A1337" s="1">
        <v>43837.55116482584</v>
      </c>
      <c r="B1337" s="2" t="s">
        <v>2271</v>
      </c>
      <c r="C1337" t="s">
        <v>515</v>
      </c>
      <c r="D1337">
        <v>2</v>
      </c>
      <c r="E1337" t="s">
        <v>32</v>
      </c>
      <c r="F1337">
        <f>IF(E1337="",_xlfn.XLOOKUP(C1337,'Price Averages'!$D$4:$D$103,'Price Averages'!$E$4:$E$103, "FALSE"), E1337)</f>
        <v>92</v>
      </c>
      <c r="G1337">
        <v>46</v>
      </c>
      <c r="H1337">
        <f>IF(G1337="", _xlfn.XLOOKUP(C1337, 'Cost Averages'!$D$4:$D$103,'Cost Averages'!$E$4:$E$103, "FALSE"),G1337)</f>
        <v>46</v>
      </c>
      <c r="I1337">
        <f t="shared" si="123"/>
        <v>184</v>
      </c>
      <c r="J1337">
        <f t="shared" si="124"/>
        <v>92</v>
      </c>
      <c r="K1337">
        <f t="shared" si="125"/>
        <v>92</v>
      </c>
      <c r="L1337" s="2" t="s">
        <v>44</v>
      </c>
      <c r="M1337" t="s">
        <v>721</v>
      </c>
      <c r="N1337" t="s">
        <v>56</v>
      </c>
      <c r="O1337" s="3">
        <v>11.443503623244197</v>
      </c>
      <c r="P1337" t="str">
        <f t="shared" si="120"/>
        <v>F</v>
      </c>
      <c r="Q1337">
        <f t="shared" si="121"/>
        <v>2020</v>
      </c>
      <c r="R1337">
        <f t="shared" si="122"/>
        <v>0</v>
      </c>
    </row>
    <row r="1338" spans="1:18" x14ac:dyDescent="0.25">
      <c r="A1338" s="1">
        <v>43867</v>
      </c>
      <c r="B1338" s="2" t="s">
        <v>3275</v>
      </c>
      <c r="C1338" t="s">
        <v>102</v>
      </c>
      <c r="D1338">
        <v>3</v>
      </c>
      <c r="E1338">
        <v>144</v>
      </c>
      <c r="F1338">
        <f>IF(E1338="",_xlfn.XLOOKUP(C1338,'Price Averages'!$D$4:$D$103,'Price Averages'!$E$4:$E$103, "FALSE"), E1338)</f>
        <v>144</v>
      </c>
      <c r="G1338">
        <v>36</v>
      </c>
      <c r="H1338">
        <f>IF(G1338="", _xlfn.XLOOKUP(C1338, 'Cost Averages'!$D$4:$D$103,'Cost Averages'!$E$4:$E$103, "FALSE"),G1338)</f>
        <v>36</v>
      </c>
      <c r="I1338">
        <f t="shared" si="123"/>
        <v>432</v>
      </c>
      <c r="J1338">
        <f t="shared" si="124"/>
        <v>108</v>
      </c>
      <c r="K1338">
        <f t="shared" si="125"/>
        <v>324</v>
      </c>
      <c r="L1338" s="2" t="s">
        <v>28</v>
      </c>
      <c r="M1338" t="s">
        <v>544</v>
      </c>
      <c r="N1338" t="s">
        <v>46</v>
      </c>
      <c r="O1338" s="3">
        <v>9.74650548941427</v>
      </c>
      <c r="P1338" t="str">
        <f t="shared" si="120"/>
        <v>F</v>
      </c>
      <c r="Q1338">
        <f t="shared" si="121"/>
        <v>2020</v>
      </c>
      <c r="R1338">
        <f t="shared" si="122"/>
        <v>0</v>
      </c>
    </row>
    <row r="1339" spans="1:18" x14ac:dyDescent="0.25">
      <c r="A1339" s="1">
        <v>43850.452111479892</v>
      </c>
      <c r="B1339" s="2" t="s">
        <v>2068</v>
      </c>
      <c r="C1339" t="s">
        <v>357</v>
      </c>
      <c r="D1339">
        <v>3</v>
      </c>
      <c r="E1339" t="s">
        <v>32</v>
      </c>
      <c r="F1339">
        <f>IF(E1339="",_xlfn.XLOOKUP(C1339,'Price Averages'!$D$4:$D$103,'Price Averages'!$E$4:$E$103, "FALSE"), E1339)</f>
        <v>255</v>
      </c>
      <c r="G1339" t="s">
        <v>32</v>
      </c>
      <c r="H1339">
        <f>IF(G1339="", _xlfn.XLOOKUP(C1339, 'Cost Averages'!$D$4:$D$103,'Cost Averages'!$E$4:$E$103, "FALSE"),G1339)</f>
        <v>85</v>
      </c>
      <c r="I1339">
        <f t="shared" si="123"/>
        <v>765</v>
      </c>
      <c r="J1339">
        <f t="shared" si="124"/>
        <v>255</v>
      </c>
      <c r="K1339">
        <f t="shared" si="125"/>
        <v>510</v>
      </c>
      <c r="L1339" s="2" t="s">
        <v>23</v>
      </c>
      <c r="M1339" t="s">
        <v>848</v>
      </c>
      <c r="N1339" t="s">
        <v>34</v>
      </c>
      <c r="O1339" s="3">
        <v>11.226611755437654</v>
      </c>
      <c r="P1339" t="str">
        <f t="shared" si="120"/>
        <v>F</v>
      </c>
      <c r="Q1339">
        <f t="shared" si="121"/>
        <v>2020</v>
      </c>
      <c r="R1339">
        <f t="shared" si="122"/>
        <v>0</v>
      </c>
    </row>
    <row r="1340" spans="1:18" x14ac:dyDescent="0.25">
      <c r="A1340" s="1">
        <v>43894.965406486161</v>
      </c>
      <c r="B1340" s="2" t="s">
        <v>953</v>
      </c>
      <c r="C1340" t="s">
        <v>357</v>
      </c>
      <c r="D1340">
        <v>3</v>
      </c>
      <c r="E1340">
        <v>255</v>
      </c>
      <c r="F1340">
        <f>IF(E1340="",_xlfn.XLOOKUP(C1340,'Price Averages'!$D$4:$D$103,'Price Averages'!$E$4:$E$103, "FALSE"), E1340)</f>
        <v>255</v>
      </c>
      <c r="G1340">
        <v>85</v>
      </c>
      <c r="H1340">
        <f>IF(G1340="", _xlfn.XLOOKUP(C1340, 'Cost Averages'!$D$4:$D$103,'Cost Averages'!$E$4:$E$103, "FALSE"),G1340)</f>
        <v>85</v>
      </c>
      <c r="I1340">
        <f t="shared" si="123"/>
        <v>765</v>
      </c>
      <c r="J1340">
        <f t="shared" si="124"/>
        <v>255</v>
      </c>
      <c r="K1340">
        <f t="shared" si="125"/>
        <v>510</v>
      </c>
      <c r="L1340" s="2" t="s">
        <v>28</v>
      </c>
      <c r="M1340" t="s">
        <v>1215</v>
      </c>
      <c r="N1340" t="s">
        <v>46</v>
      </c>
      <c r="O1340" s="3">
        <v>10.428287009858728</v>
      </c>
      <c r="P1340" t="str">
        <f t="shared" si="120"/>
        <v>F</v>
      </c>
      <c r="Q1340">
        <f t="shared" si="121"/>
        <v>2020</v>
      </c>
      <c r="R1340">
        <f t="shared" si="122"/>
        <v>0</v>
      </c>
    </row>
    <row r="1341" spans="1:18" x14ac:dyDescent="0.25">
      <c r="A1341" s="1">
        <v>43968</v>
      </c>
      <c r="B1341" s="2" t="s">
        <v>3356</v>
      </c>
      <c r="C1341" t="s">
        <v>479</v>
      </c>
      <c r="D1341">
        <v>3</v>
      </c>
      <c r="E1341">
        <v>264</v>
      </c>
      <c r="F1341">
        <f>IF(E1341="",_xlfn.XLOOKUP(C1341,'Price Averages'!$D$4:$D$103,'Price Averages'!$E$4:$E$103, "FALSE"), E1341)</f>
        <v>264</v>
      </c>
      <c r="G1341" t="s">
        <v>32</v>
      </c>
      <c r="H1341">
        <f>IF(G1341="", _xlfn.XLOOKUP(C1341, 'Cost Averages'!$D$4:$D$103,'Cost Averages'!$E$4:$E$103, "FALSE"),G1341)</f>
        <v>88</v>
      </c>
      <c r="I1341">
        <f t="shared" si="123"/>
        <v>792</v>
      </c>
      <c r="J1341">
        <f t="shared" si="124"/>
        <v>264</v>
      </c>
      <c r="K1341">
        <f t="shared" si="125"/>
        <v>528</v>
      </c>
      <c r="L1341" s="2" t="s">
        <v>44</v>
      </c>
      <c r="M1341" t="s">
        <v>482</v>
      </c>
      <c r="N1341" t="s">
        <v>56</v>
      </c>
      <c r="O1341" s="3">
        <v>11.249825090458803</v>
      </c>
      <c r="P1341" t="str">
        <f t="shared" si="120"/>
        <v>F</v>
      </c>
      <c r="Q1341">
        <f t="shared" si="121"/>
        <v>2020</v>
      </c>
      <c r="R1341">
        <f t="shared" si="122"/>
        <v>0</v>
      </c>
    </row>
    <row r="1342" spans="1:18" x14ac:dyDescent="0.25">
      <c r="A1342" s="1">
        <v>43907.273958820057</v>
      </c>
      <c r="B1342" s="2" t="s">
        <v>1667</v>
      </c>
      <c r="C1342" t="s">
        <v>232</v>
      </c>
      <c r="D1342">
        <v>3</v>
      </c>
      <c r="E1342">
        <v>108</v>
      </c>
      <c r="F1342">
        <f>IF(E1342="",_xlfn.XLOOKUP(C1342,'Price Averages'!$D$4:$D$103,'Price Averages'!$E$4:$E$103, "FALSE"), E1342)</f>
        <v>108</v>
      </c>
      <c r="G1342">
        <v>54</v>
      </c>
      <c r="H1342">
        <f>IF(G1342="", _xlfn.XLOOKUP(C1342, 'Cost Averages'!$D$4:$D$103,'Cost Averages'!$E$4:$E$103, "FALSE"),G1342)</f>
        <v>54</v>
      </c>
      <c r="I1342">
        <f t="shared" si="123"/>
        <v>324</v>
      </c>
      <c r="J1342">
        <f t="shared" si="124"/>
        <v>162</v>
      </c>
      <c r="K1342">
        <f t="shared" si="125"/>
        <v>162</v>
      </c>
      <c r="L1342" s="2" t="s">
        <v>23</v>
      </c>
      <c r="M1342" t="s">
        <v>161</v>
      </c>
      <c r="N1342" t="s">
        <v>25</v>
      </c>
      <c r="O1342" s="3">
        <v>15.121383064708469</v>
      </c>
      <c r="P1342" t="str">
        <f t="shared" si="120"/>
        <v>F</v>
      </c>
      <c r="Q1342">
        <f t="shared" si="121"/>
        <v>2020</v>
      </c>
      <c r="R1342">
        <f t="shared" si="122"/>
        <v>0</v>
      </c>
    </row>
    <row r="1343" spans="1:18" x14ac:dyDescent="0.25">
      <c r="A1343" s="1">
        <v>44066.937394853303</v>
      </c>
      <c r="B1343" s="2" t="s">
        <v>394</v>
      </c>
      <c r="C1343" t="s">
        <v>146</v>
      </c>
      <c r="D1343">
        <v>3</v>
      </c>
      <c r="E1343">
        <v>308</v>
      </c>
      <c r="F1343">
        <f>IF(E1343="",_xlfn.XLOOKUP(C1343,'Price Averages'!$D$4:$D$103,'Price Averages'!$E$4:$E$103, "FALSE"), E1343)</f>
        <v>308</v>
      </c>
      <c r="G1343">
        <v>77</v>
      </c>
      <c r="H1343">
        <f>IF(G1343="", _xlfn.XLOOKUP(C1343, 'Cost Averages'!$D$4:$D$103,'Cost Averages'!$E$4:$E$103, "FALSE"),G1343)</f>
        <v>77</v>
      </c>
      <c r="I1343">
        <f t="shared" si="123"/>
        <v>924</v>
      </c>
      <c r="J1343">
        <f t="shared" si="124"/>
        <v>231</v>
      </c>
      <c r="K1343">
        <f t="shared" si="125"/>
        <v>693</v>
      </c>
      <c r="L1343" s="2" t="s">
        <v>23</v>
      </c>
      <c r="M1343" t="s">
        <v>59</v>
      </c>
      <c r="N1343" t="s">
        <v>56</v>
      </c>
      <c r="O1343" s="3">
        <v>15.602184182549776</v>
      </c>
      <c r="P1343" t="str">
        <f t="shared" si="120"/>
        <v>F</v>
      </c>
      <c r="Q1343">
        <f t="shared" si="121"/>
        <v>2020</v>
      </c>
      <c r="R1343">
        <f t="shared" si="122"/>
        <v>0</v>
      </c>
    </row>
    <row r="1344" spans="1:18" x14ac:dyDescent="0.25">
      <c r="A1344" s="1">
        <v>43935.922777386826</v>
      </c>
      <c r="B1344" s="2" t="s">
        <v>2255</v>
      </c>
      <c r="C1344" t="s">
        <v>143</v>
      </c>
      <c r="D1344">
        <v>3</v>
      </c>
      <c r="E1344">
        <v>153</v>
      </c>
      <c r="F1344">
        <f>IF(E1344="",_xlfn.XLOOKUP(C1344,'Price Averages'!$D$4:$D$103,'Price Averages'!$E$4:$E$103, "FALSE"), E1344)</f>
        <v>153</v>
      </c>
      <c r="G1344" t="s">
        <v>32</v>
      </c>
      <c r="H1344">
        <f>IF(G1344="", _xlfn.XLOOKUP(C1344, 'Cost Averages'!$D$4:$D$103,'Cost Averages'!$E$4:$E$103, "FALSE"),G1344)</f>
        <v>51</v>
      </c>
      <c r="I1344">
        <f t="shared" si="123"/>
        <v>459</v>
      </c>
      <c r="J1344">
        <f t="shared" si="124"/>
        <v>153</v>
      </c>
      <c r="K1344">
        <f t="shared" si="125"/>
        <v>306</v>
      </c>
      <c r="L1344" s="2" t="s">
        <v>28</v>
      </c>
      <c r="M1344" t="s">
        <v>461</v>
      </c>
      <c r="N1344" t="s">
        <v>56</v>
      </c>
      <c r="O1344" s="3">
        <v>7.9963422143733238</v>
      </c>
      <c r="P1344" t="str">
        <f t="shared" si="120"/>
        <v>F</v>
      </c>
      <c r="Q1344">
        <f t="shared" si="121"/>
        <v>2020</v>
      </c>
      <c r="R1344">
        <f t="shared" si="122"/>
        <v>0</v>
      </c>
    </row>
    <row r="1345" spans="1:18" x14ac:dyDescent="0.25">
      <c r="A1345" s="1">
        <v>43872.673628596058</v>
      </c>
      <c r="B1345" s="2" t="s">
        <v>2786</v>
      </c>
      <c r="C1345" t="s">
        <v>143</v>
      </c>
      <c r="D1345">
        <v>3</v>
      </c>
      <c r="E1345">
        <v>153</v>
      </c>
      <c r="F1345">
        <f>IF(E1345="",_xlfn.XLOOKUP(C1345,'Price Averages'!$D$4:$D$103,'Price Averages'!$E$4:$E$103, "FALSE"), E1345)</f>
        <v>153</v>
      </c>
      <c r="G1345">
        <v>51</v>
      </c>
      <c r="H1345">
        <f>IF(G1345="", _xlfn.XLOOKUP(C1345, 'Cost Averages'!$D$4:$D$103,'Cost Averages'!$E$4:$E$103, "FALSE"),G1345)</f>
        <v>51</v>
      </c>
      <c r="I1345">
        <f t="shared" si="123"/>
        <v>459</v>
      </c>
      <c r="J1345">
        <f t="shared" si="124"/>
        <v>153</v>
      </c>
      <c r="K1345">
        <f t="shared" si="125"/>
        <v>306</v>
      </c>
      <c r="L1345" s="2" t="s">
        <v>44</v>
      </c>
      <c r="M1345" t="s">
        <v>59</v>
      </c>
      <c r="N1345" t="s">
        <v>56</v>
      </c>
      <c r="O1345" s="3">
        <v>15.602184182549776</v>
      </c>
      <c r="P1345" t="str">
        <f t="shared" si="120"/>
        <v>F</v>
      </c>
      <c r="Q1345">
        <f t="shared" si="121"/>
        <v>2020</v>
      </c>
      <c r="R1345">
        <f t="shared" si="122"/>
        <v>0</v>
      </c>
    </row>
    <row r="1346" spans="1:18" x14ac:dyDescent="0.25">
      <c r="A1346" s="1">
        <v>44066.936649507814</v>
      </c>
      <c r="B1346" s="2" t="s">
        <v>99</v>
      </c>
      <c r="C1346" t="s">
        <v>76</v>
      </c>
      <c r="D1346">
        <v>3</v>
      </c>
      <c r="E1346">
        <v>126</v>
      </c>
      <c r="F1346">
        <f>IF(E1346="",_xlfn.XLOOKUP(C1346,'Price Averages'!$D$4:$D$103,'Price Averages'!$E$4:$E$103, "FALSE"), E1346)</f>
        <v>126</v>
      </c>
      <c r="G1346">
        <v>42</v>
      </c>
      <c r="H1346">
        <f>IF(G1346="", _xlfn.XLOOKUP(C1346, 'Cost Averages'!$D$4:$D$103,'Cost Averages'!$E$4:$E$103, "FALSE"),G1346)</f>
        <v>42</v>
      </c>
      <c r="I1346">
        <f t="shared" si="123"/>
        <v>378</v>
      </c>
      <c r="J1346">
        <f t="shared" si="124"/>
        <v>126</v>
      </c>
      <c r="K1346">
        <f t="shared" si="125"/>
        <v>252</v>
      </c>
      <c r="L1346" s="2" t="s">
        <v>23</v>
      </c>
      <c r="M1346" t="s">
        <v>100</v>
      </c>
      <c r="N1346" t="s">
        <v>56</v>
      </c>
      <c r="O1346" s="3">
        <v>9.7467096260695598</v>
      </c>
      <c r="P1346" t="str">
        <f t="shared" ref="P1346:P1409" si="126">CHAR(64+(YEAR(A1346)-2014))</f>
        <v>F</v>
      </c>
      <c r="Q1346">
        <f t="shared" ref="Q1346:Q1409" si="127">YEAR(A1346)</f>
        <v>2020</v>
      </c>
      <c r="R1346">
        <f t="shared" ref="R1346:R1409" si="128">IF(P1346=CHAR(64 + (YEAR(A1346) - 2014)), 0, 1)</f>
        <v>0</v>
      </c>
    </row>
    <row r="1347" spans="1:18" x14ac:dyDescent="0.25">
      <c r="A1347" s="1">
        <v>44154.053096792333</v>
      </c>
      <c r="B1347" s="2" t="s">
        <v>1619</v>
      </c>
      <c r="C1347" t="s">
        <v>76</v>
      </c>
      <c r="D1347">
        <v>3</v>
      </c>
      <c r="E1347">
        <v>126</v>
      </c>
      <c r="F1347">
        <f>IF(E1347="",_xlfn.XLOOKUP(C1347,'Price Averages'!$D$4:$D$103,'Price Averages'!$E$4:$E$103, "FALSE"), E1347)</f>
        <v>126</v>
      </c>
      <c r="G1347" t="s">
        <v>32</v>
      </c>
      <c r="H1347">
        <f>IF(G1347="", _xlfn.XLOOKUP(C1347, 'Cost Averages'!$D$4:$D$103,'Cost Averages'!$E$4:$E$103, "FALSE"),G1347)</f>
        <v>42</v>
      </c>
      <c r="I1347">
        <f t="shared" ref="I1347:I1410" si="129">D1347*F1347</f>
        <v>378</v>
      </c>
      <c r="J1347">
        <f t="shared" ref="J1347:J1410" si="130">D1347*H1347</f>
        <v>126</v>
      </c>
      <c r="K1347">
        <f t="shared" ref="K1347:K1410" si="131">I1347-J1347</f>
        <v>252</v>
      </c>
      <c r="L1347" s="2" t="s">
        <v>23</v>
      </c>
      <c r="M1347" t="s">
        <v>904</v>
      </c>
      <c r="N1347" t="s">
        <v>56</v>
      </c>
      <c r="O1347" s="3">
        <v>11.816651848338852</v>
      </c>
      <c r="P1347" t="str">
        <f t="shared" si="126"/>
        <v>F</v>
      </c>
      <c r="Q1347">
        <f t="shared" si="127"/>
        <v>2020</v>
      </c>
      <c r="R1347">
        <f t="shared" si="128"/>
        <v>0</v>
      </c>
    </row>
    <row r="1348" spans="1:18" x14ac:dyDescent="0.25">
      <c r="A1348" s="1">
        <v>43832</v>
      </c>
      <c r="B1348" s="2" t="s">
        <v>2976</v>
      </c>
      <c r="C1348" t="s">
        <v>76</v>
      </c>
      <c r="D1348">
        <v>3</v>
      </c>
      <c r="E1348">
        <v>126</v>
      </c>
      <c r="F1348">
        <f>IF(E1348="",_xlfn.XLOOKUP(C1348,'Price Averages'!$D$4:$D$103,'Price Averages'!$E$4:$E$103, "FALSE"), E1348)</f>
        <v>126</v>
      </c>
      <c r="G1348">
        <v>42</v>
      </c>
      <c r="H1348">
        <f>IF(G1348="", _xlfn.XLOOKUP(C1348, 'Cost Averages'!$D$4:$D$103,'Cost Averages'!$E$4:$E$103, "FALSE"),G1348)</f>
        <v>42</v>
      </c>
      <c r="I1348">
        <f t="shared" si="129"/>
        <v>378</v>
      </c>
      <c r="J1348">
        <f t="shared" si="130"/>
        <v>126</v>
      </c>
      <c r="K1348">
        <f t="shared" si="131"/>
        <v>252</v>
      </c>
      <c r="L1348" s="2" t="s">
        <v>28</v>
      </c>
      <c r="M1348" t="s">
        <v>932</v>
      </c>
      <c r="N1348" t="s">
        <v>78</v>
      </c>
      <c r="O1348" s="3">
        <v>9.2053706474810433</v>
      </c>
      <c r="P1348" t="str">
        <f t="shared" si="126"/>
        <v>F</v>
      </c>
      <c r="Q1348">
        <f t="shared" si="127"/>
        <v>2020</v>
      </c>
      <c r="R1348">
        <f t="shared" si="128"/>
        <v>0</v>
      </c>
    </row>
    <row r="1349" spans="1:18" x14ac:dyDescent="0.25">
      <c r="A1349" s="1">
        <v>43945</v>
      </c>
      <c r="B1349" s="2" t="s">
        <v>3335</v>
      </c>
      <c r="C1349" t="s">
        <v>76</v>
      </c>
      <c r="D1349">
        <v>3</v>
      </c>
      <c r="E1349">
        <v>126</v>
      </c>
      <c r="F1349">
        <f>IF(E1349="",_xlfn.XLOOKUP(C1349,'Price Averages'!$D$4:$D$103,'Price Averages'!$E$4:$E$103, "FALSE"), E1349)</f>
        <v>126</v>
      </c>
      <c r="G1349" t="s">
        <v>32</v>
      </c>
      <c r="H1349">
        <f>IF(G1349="", _xlfn.XLOOKUP(C1349, 'Cost Averages'!$D$4:$D$103,'Cost Averages'!$E$4:$E$103, "FALSE"),G1349)</f>
        <v>42</v>
      </c>
      <c r="I1349">
        <f t="shared" si="129"/>
        <v>378</v>
      </c>
      <c r="J1349">
        <f t="shared" si="130"/>
        <v>126</v>
      </c>
      <c r="K1349">
        <f t="shared" si="131"/>
        <v>252</v>
      </c>
      <c r="L1349" s="2" t="s">
        <v>44</v>
      </c>
      <c r="M1349" t="s">
        <v>202</v>
      </c>
      <c r="N1349" t="s">
        <v>50</v>
      </c>
      <c r="O1349" s="3">
        <v>11.995406972581796</v>
      </c>
      <c r="P1349" t="str">
        <f t="shared" si="126"/>
        <v>F</v>
      </c>
      <c r="Q1349">
        <f t="shared" si="127"/>
        <v>2020</v>
      </c>
      <c r="R1349">
        <f t="shared" si="128"/>
        <v>0</v>
      </c>
    </row>
    <row r="1350" spans="1:18" x14ac:dyDescent="0.25">
      <c r="A1350" s="1">
        <v>44040</v>
      </c>
      <c r="B1350" s="2" t="s">
        <v>3418</v>
      </c>
      <c r="C1350" t="s">
        <v>105</v>
      </c>
      <c r="D1350">
        <v>3</v>
      </c>
      <c r="E1350">
        <v>66</v>
      </c>
      <c r="F1350">
        <f>IF(E1350="",_xlfn.XLOOKUP(C1350,'Price Averages'!$D$4:$D$103,'Price Averages'!$E$4:$E$103, "FALSE"), E1350)</f>
        <v>66</v>
      </c>
      <c r="G1350" t="s">
        <v>32</v>
      </c>
      <c r="H1350">
        <f>IF(G1350="", _xlfn.XLOOKUP(C1350, 'Cost Averages'!$D$4:$D$103,'Cost Averages'!$E$4:$E$103, "FALSE"),G1350)</f>
        <v>33</v>
      </c>
      <c r="I1350">
        <f t="shared" si="129"/>
        <v>198</v>
      </c>
      <c r="J1350">
        <f t="shared" si="130"/>
        <v>99</v>
      </c>
      <c r="K1350">
        <f t="shared" si="131"/>
        <v>99</v>
      </c>
      <c r="L1350" s="2" t="s">
        <v>44</v>
      </c>
      <c r="M1350" t="s">
        <v>45</v>
      </c>
      <c r="N1350" t="s">
        <v>46</v>
      </c>
      <c r="O1350" s="3">
        <v>12.169266722245851</v>
      </c>
      <c r="P1350" t="str">
        <f t="shared" si="126"/>
        <v>F</v>
      </c>
      <c r="Q1350">
        <f t="shared" si="127"/>
        <v>2020</v>
      </c>
      <c r="R1350">
        <f t="shared" si="128"/>
        <v>0</v>
      </c>
    </row>
    <row r="1351" spans="1:18" x14ac:dyDescent="0.25">
      <c r="A1351" s="1">
        <v>44045.621971320601</v>
      </c>
      <c r="B1351" s="2" t="s">
        <v>1743</v>
      </c>
      <c r="C1351" t="s">
        <v>247</v>
      </c>
      <c r="D1351">
        <v>3</v>
      </c>
      <c r="E1351">
        <v>140</v>
      </c>
      <c r="F1351">
        <f>IF(E1351="",_xlfn.XLOOKUP(C1351,'Price Averages'!$D$4:$D$103,'Price Averages'!$E$4:$E$103, "FALSE"), E1351)</f>
        <v>140</v>
      </c>
      <c r="G1351">
        <v>70</v>
      </c>
      <c r="H1351">
        <f>IF(G1351="", _xlfn.XLOOKUP(C1351, 'Cost Averages'!$D$4:$D$103,'Cost Averages'!$E$4:$E$103, "FALSE"),G1351)</f>
        <v>70</v>
      </c>
      <c r="I1351">
        <f t="shared" si="129"/>
        <v>420</v>
      </c>
      <c r="J1351">
        <f t="shared" si="130"/>
        <v>210</v>
      </c>
      <c r="K1351">
        <f t="shared" si="131"/>
        <v>210</v>
      </c>
      <c r="L1351" s="2" t="s">
        <v>23</v>
      </c>
      <c r="M1351" t="s">
        <v>595</v>
      </c>
      <c r="N1351" t="s">
        <v>56</v>
      </c>
      <c r="O1351" s="3">
        <v>11.072271050116964</v>
      </c>
      <c r="P1351" t="str">
        <f t="shared" si="126"/>
        <v>F</v>
      </c>
      <c r="Q1351">
        <f t="shared" si="127"/>
        <v>2020</v>
      </c>
      <c r="R1351">
        <f t="shared" si="128"/>
        <v>0</v>
      </c>
    </row>
    <row r="1352" spans="1:18" x14ac:dyDescent="0.25">
      <c r="A1352" s="1">
        <v>44140.803069075788</v>
      </c>
      <c r="B1352" s="2" t="s">
        <v>3204</v>
      </c>
      <c r="C1352" t="s">
        <v>247</v>
      </c>
      <c r="D1352">
        <v>3</v>
      </c>
      <c r="E1352">
        <v>140</v>
      </c>
      <c r="F1352">
        <f>IF(E1352="",_xlfn.XLOOKUP(C1352,'Price Averages'!$D$4:$D$103,'Price Averages'!$E$4:$E$103, "FALSE"), E1352)</f>
        <v>140</v>
      </c>
      <c r="G1352">
        <v>70</v>
      </c>
      <c r="H1352">
        <f>IF(G1352="", _xlfn.XLOOKUP(C1352, 'Cost Averages'!$D$4:$D$103,'Cost Averages'!$E$4:$E$103, "FALSE"),G1352)</f>
        <v>70</v>
      </c>
      <c r="I1352">
        <f t="shared" si="129"/>
        <v>420</v>
      </c>
      <c r="J1352">
        <f t="shared" si="130"/>
        <v>210</v>
      </c>
      <c r="K1352">
        <f t="shared" si="131"/>
        <v>210</v>
      </c>
      <c r="L1352" s="2" t="s">
        <v>23</v>
      </c>
      <c r="M1352" t="s">
        <v>498</v>
      </c>
      <c r="N1352" t="s">
        <v>25</v>
      </c>
      <c r="O1352" s="3">
        <v>13.917704159139552</v>
      </c>
      <c r="P1352" t="str">
        <f t="shared" si="126"/>
        <v>F</v>
      </c>
      <c r="Q1352">
        <f t="shared" si="127"/>
        <v>2020</v>
      </c>
      <c r="R1352">
        <f t="shared" si="128"/>
        <v>0</v>
      </c>
    </row>
    <row r="1353" spans="1:18" x14ac:dyDescent="0.25">
      <c r="A1353" s="1">
        <v>44023.393911340507</v>
      </c>
      <c r="B1353" s="2" t="s">
        <v>1161</v>
      </c>
      <c r="C1353" t="s">
        <v>107</v>
      </c>
      <c r="D1353">
        <v>3</v>
      </c>
      <c r="E1353">
        <v>81</v>
      </c>
      <c r="F1353">
        <f>IF(E1353="",_xlfn.XLOOKUP(C1353,'Price Averages'!$D$4:$D$103,'Price Averages'!$E$4:$E$103, "FALSE"), E1353)</f>
        <v>81</v>
      </c>
      <c r="G1353">
        <v>27</v>
      </c>
      <c r="H1353">
        <f>IF(G1353="", _xlfn.XLOOKUP(C1353, 'Cost Averages'!$D$4:$D$103,'Cost Averages'!$E$4:$E$103, "FALSE"),G1353)</f>
        <v>27</v>
      </c>
      <c r="I1353">
        <f t="shared" si="129"/>
        <v>243</v>
      </c>
      <c r="J1353">
        <f t="shared" si="130"/>
        <v>81</v>
      </c>
      <c r="K1353">
        <f t="shared" si="131"/>
        <v>162</v>
      </c>
      <c r="L1353" s="2" t="s">
        <v>28</v>
      </c>
      <c r="M1353" t="s">
        <v>670</v>
      </c>
      <c r="N1353" t="s">
        <v>78</v>
      </c>
      <c r="O1353" s="3">
        <v>12.460490918487697</v>
      </c>
      <c r="P1353" t="str">
        <f t="shared" si="126"/>
        <v>F</v>
      </c>
      <c r="Q1353">
        <f t="shared" si="127"/>
        <v>2020</v>
      </c>
      <c r="R1353">
        <f t="shared" si="128"/>
        <v>0</v>
      </c>
    </row>
    <row r="1354" spans="1:18" x14ac:dyDescent="0.25">
      <c r="A1354" s="1">
        <v>44162</v>
      </c>
      <c r="B1354" s="2" t="s">
        <v>3514</v>
      </c>
      <c r="C1354" t="s">
        <v>177</v>
      </c>
      <c r="D1354">
        <v>3</v>
      </c>
      <c r="E1354">
        <v>146</v>
      </c>
      <c r="F1354">
        <f>IF(E1354="",_xlfn.XLOOKUP(C1354,'Price Averages'!$D$4:$D$103,'Price Averages'!$E$4:$E$103, "FALSE"), E1354)</f>
        <v>146</v>
      </c>
      <c r="G1354">
        <v>73</v>
      </c>
      <c r="H1354">
        <f>IF(G1354="", _xlfn.XLOOKUP(C1354, 'Cost Averages'!$D$4:$D$103,'Cost Averages'!$E$4:$E$103, "FALSE"),G1354)</f>
        <v>73</v>
      </c>
      <c r="I1354">
        <f t="shared" si="129"/>
        <v>438</v>
      </c>
      <c r="J1354">
        <f t="shared" si="130"/>
        <v>219</v>
      </c>
      <c r="K1354">
        <f t="shared" si="131"/>
        <v>219</v>
      </c>
      <c r="L1354" s="2" t="s">
        <v>23</v>
      </c>
      <c r="M1354" t="s">
        <v>1350</v>
      </c>
      <c r="N1354" t="s">
        <v>78</v>
      </c>
      <c r="O1354" s="3">
        <v>13.811876869930865</v>
      </c>
      <c r="P1354" t="str">
        <f t="shared" si="126"/>
        <v>F</v>
      </c>
      <c r="Q1354">
        <f t="shared" si="127"/>
        <v>2020</v>
      </c>
      <c r="R1354">
        <f t="shared" si="128"/>
        <v>0</v>
      </c>
    </row>
    <row r="1355" spans="1:18" x14ac:dyDescent="0.25">
      <c r="A1355" s="1">
        <v>43979.217960931681</v>
      </c>
      <c r="B1355" s="2" t="s">
        <v>835</v>
      </c>
      <c r="C1355" t="s">
        <v>249</v>
      </c>
      <c r="D1355">
        <v>3</v>
      </c>
      <c r="E1355" t="s">
        <v>32</v>
      </c>
      <c r="F1355">
        <f>IF(E1355="",_xlfn.XLOOKUP(C1355,'Price Averages'!$D$4:$D$103,'Price Averages'!$E$4:$E$103, "FALSE"), E1355)</f>
        <v>160</v>
      </c>
      <c r="G1355">
        <v>80</v>
      </c>
      <c r="H1355">
        <f>IF(G1355="", _xlfn.XLOOKUP(C1355, 'Cost Averages'!$D$4:$D$103,'Cost Averages'!$E$4:$E$103, "FALSE"),G1355)</f>
        <v>80</v>
      </c>
      <c r="I1355">
        <f t="shared" si="129"/>
        <v>480</v>
      </c>
      <c r="J1355">
        <f t="shared" si="130"/>
        <v>240</v>
      </c>
      <c r="K1355">
        <f t="shared" si="131"/>
        <v>240</v>
      </c>
      <c r="L1355" s="2" t="s">
        <v>23</v>
      </c>
      <c r="M1355" t="s">
        <v>836</v>
      </c>
      <c r="N1355" t="s">
        <v>25</v>
      </c>
      <c r="O1355" s="3">
        <v>11.816654396440285</v>
      </c>
      <c r="P1355" t="str">
        <f t="shared" si="126"/>
        <v>F</v>
      </c>
      <c r="Q1355">
        <f t="shared" si="127"/>
        <v>2020</v>
      </c>
      <c r="R1355">
        <f t="shared" si="128"/>
        <v>0</v>
      </c>
    </row>
    <row r="1356" spans="1:18" x14ac:dyDescent="0.25">
      <c r="A1356" s="1">
        <v>44080.473435086977</v>
      </c>
      <c r="B1356" s="2" t="s">
        <v>2369</v>
      </c>
      <c r="C1356" t="s">
        <v>251</v>
      </c>
      <c r="D1356">
        <v>3</v>
      </c>
      <c r="E1356">
        <v>270</v>
      </c>
      <c r="F1356">
        <f>IF(E1356="",_xlfn.XLOOKUP(C1356,'Price Averages'!$D$4:$D$103,'Price Averages'!$E$4:$E$103, "FALSE"), E1356)</f>
        <v>270</v>
      </c>
      <c r="G1356">
        <v>90</v>
      </c>
      <c r="H1356">
        <f>IF(G1356="", _xlfn.XLOOKUP(C1356, 'Cost Averages'!$D$4:$D$103,'Cost Averages'!$E$4:$E$103, "FALSE"),G1356)</f>
        <v>90</v>
      </c>
      <c r="I1356">
        <f t="shared" si="129"/>
        <v>810</v>
      </c>
      <c r="J1356">
        <f t="shared" si="130"/>
        <v>270</v>
      </c>
      <c r="K1356">
        <f t="shared" si="131"/>
        <v>540</v>
      </c>
      <c r="L1356" s="2" t="s">
        <v>28</v>
      </c>
      <c r="M1356" t="s">
        <v>513</v>
      </c>
      <c r="N1356" t="s">
        <v>50</v>
      </c>
      <c r="O1356" s="3">
        <v>8.8514729234790472</v>
      </c>
      <c r="P1356" t="str">
        <f t="shared" si="126"/>
        <v>F</v>
      </c>
      <c r="Q1356">
        <f t="shared" si="127"/>
        <v>2020</v>
      </c>
      <c r="R1356">
        <f t="shared" si="128"/>
        <v>0</v>
      </c>
    </row>
    <row r="1357" spans="1:18" x14ac:dyDescent="0.25">
      <c r="A1357" s="1">
        <v>44100.480226181651</v>
      </c>
      <c r="B1357" s="2" t="s">
        <v>42</v>
      </c>
      <c r="C1357" t="s">
        <v>43</v>
      </c>
      <c r="D1357">
        <v>3</v>
      </c>
      <c r="E1357">
        <v>160</v>
      </c>
      <c r="F1357">
        <f>IF(E1357="",_xlfn.XLOOKUP(C1357,'Price Averages'!$D$4:$D$103,'Price Averages'!$E$4:$E$103, "FALSE"), E1357)</f>
        <v>160</v>
      </c>
      <c r="G1357">
        <v>80</v>
      </c>
      <c r="H1357">
        <f>IF(G1357="", _xlfn.XLOOKUP(C1357, 'Cost Averages'!$D$4:$D$103,'Cost Averages'!$E$4:$E$103, "FALSE"),G1357)</f>
        <v>80</v>
      </c>
      <c r="I1357">
        <f t="shared" si="129"/>
        <v>480</v>
      </c>
      <c r="J1357">
        <f t="shared" si="130"/>
        <v>240</v>
      </c>
      <c r="K1357">
        <f t="shared" si="131"/>
        <v>240</v>
      </c>
      <c r="L1357" s="2" t="s">
        <v>44</v>
      </c>
      <c r="M1357" t="s">
        <v>45</v>
      </c>
      <c r="N1357" t="s">
        <v>46</v>
      </c>
      <c r="O1357" s="3">
        <v>12.169266722245851</v>
      </c>
      <c r="P1357" t="str">
        <f t="shared" si="126"/>
        <v>F</v>
      </c>
      <c r="Q1357">
        <f t="shared" si="127"/>
        <v>2020</v>
      </c>
      <c r="R1357">
        <f t="shared" si="128"/>
        <v>0</v>
      </c>
    </row>
    <row r="1358" spans="1:18" x14ac:dyDescent="0.25">
      <c r="A1358" s="1">
        <v>43907</v>
      </c>
      <c r="B1358" s="2" t="s">
        <v>3305</v>
      </c>
      <c r="C1358" t="s">
        <v>43</v>
      </c>
      <c r="D1358">
        <v>3</v>
      </c>
      <c r="E1358">
        <v>160</v>
      </c>
      <c r="F1358">
        <f>IF(E1358="",_xlfn.XLOOKUP(C1358,'Price Averages'!$D$4:$D$103,'Price Averages'!$E$4:$E$103, "FALSE"), E1358)</f>
        <v>160</v>
      </c>
      <c r="G1358">
        <v>80</v>
      </c>
      <c r="H1358">
        <f>IF(G1358="", _xlfn.XLOOKUP(C1358, 'Cost Averages'!$D$4:$D$103,'Cost Averages'!$E$4:$E$103, "FALSE"),G1358)</f>
        <v>80</v>
      </c>
      <c r="I1358">
        <f t="shared" si="129"/>
        <v>480</v>
      </c>
      <c r="J1358">
        <f t="shared" si="130"/>
        <v>240</v>
      </c>
      <c r="K1358">
        <f t="shared" si="131"/>
        <v>240</v>
      </c>
      <c r="L1358" s="2" t="s">
        <v>23</v>
      </c>
      <c r="M1358" t="s">
        <v>358</v>
      </c>
      <c r="N1358" t="s">
        <v>56</v>
      </c>
      <c r="O1358" s="3">
        <v>12.342715162719054</v>
      </c>
      <c r="P1358" t="str">
        <f t="shared" si="126"/>
        <v>F</v>
      </c>
      <c r="Q1358">
        <f t="shared" si="127"/>
        <v>2020</v>
      </c>
      <c r="R1358">
        <f t="shared" si="128"/>
        <v>0</v>
      </c>
    </row>
    <row r="1359" spans="1:18" x14ac:dyDescent="0.25">
      <c r="A1359" s="1">
        <v>43871.618220728909</v>
      </c>
      <c r="B1359" s="2" t="s">
        <v>2630</v>
      </c>
      <c r="C1359" t="s">
        <v>180</v>
      </c>
      <c r="D1359">
        <v>3</v>
      </c>
      <c r="E1359" t="s">
        <v>32</v>
      </c>
      <c r="F1359">
        <f>IF(E1359="",_xlfn.XLOOKUP(C1359,'Price Averages'!$D$4:$D$103,'Price Averages'!$E$4:$E$103, "FALSE"), E1359)</f>
        <v>368</v>
      </c>
      <c r="G1359">
        <v>92</v>
      </c>
      <c r="H1359">
        <f>IF(G1359="", _xlfn.XLOOKUP(C1359, 'Cost Averages'!$D$4:$D$103,'Cost Averages'!$E$4:$E$103, "FALSE"),G1359)</f>
        <v>92</v>
      </c>
      <c r="I1359">
        <f t="shared" si="129"/>
        <v>1104</v>
      </c>
      <c r="J1359">
        <f t="shared" si="130"/>
        <v>276</v>
      </c>
      <c r="K1359">
        <f t="shared" si="131"/>
        <v>828</v>
      </c>
      <c r="L1359" s="2" t="s">
        <v>23</v>
      </c>
      <c r="M1359" t="s">
        <v>413</v>
      </c>
      <c r="N1359" t="s">
        <v>46</v>
      </c>
      <c r="O1359" s="3">
        <v>10.96230865592911</v>
      </c>
      <c r="P1359" t="str">
        <f t="shared" si="126"/>
        <v>F</v>
      </c>
      <c r="Q1359">
        <f t="shared" si="127"/>
        <v>2020</v>
      </c>
      <c r="R1359">
        <f t="shared" si="128"/>
        <v>0</v>
      </c>
    </row>
    <row r="1360" spans="1:18" x14ac:dyDescent="0.25">
      <c r="A1360" s="1">
        <v>43893.284844301706</v>
      </c>
      <c r="B1360" s="2" t="s">
        <v>2977</v>
      </c>
      <c r="C1360" t="s">
        <v>780</v>
      </c>
      <c r="D1360">
        <v>3</v>
      </c>
      <c r="E1360" t="s">
        <v>32</v>
      </c>
      <c r="F1360">
        <f>IF(E1360="",_xlfn.XLOOKUP(C1360,'Price Averages'!$D$4:$D$103,'Price Averages'!$E$4:$E$103, "FALSE"), E1360)</f>
        <v>100</v>
      </c>
      <c r="G1360" t="s">
        <v>32</v>
      </c>
      <c r="H1360">
        <f>IF(G1360="", _xlfn.XLOOKUP(C1360, 'Cost Averages'!$D$4:$D$103,'Cost Averages'!$E$4:$E$103, "FALSE"),G1360)</f>
        <v>25</v>
      </c>
      <c r="I1360">
        <f t="shared" si="129"/>
        <v>300</v>
      </c>
      <c r="J1360">
        <f t="shared" si="130"/>
        <v>75</v>
      </c>
      <c r="K1360">
        <f t="shared" si="131"/>
        <v>225</v>
      </c>
      <c r="L1360" s="2" t="s">
        <v>44</v>
      </c>
      <c r="M1360" t="s">
        <v>238</v>
      </c>
      <c r="N1360" t="s">
        <v>50</v>
      </c>
      <c r="O1360" s="3">
        <v>15.234329552872023</v>
      </c>
      <c r="P1360" t="str">
        <f t="shared" si="126"/>
        <v>F</v>
      </c>
      <c r="Q1360">
        <f t="shared" si="127"/>
        <v>2020</v>
      </c>
      <c r="R1360">
        <f t="shared" si="128"/>
        <v>0</v>
      </c>
    </row>
    <row r="1361" spans="1:18" x14ac:dyDescent="0.25">
      <c r="A1361" s="1">
        <v>44073.273899174172</v>
      </c>
      <c r="B1361" s="2" t="s">
        <v>2422</v>
      </c>
      <c r="C1361" t="s">
        <v>112</v>
      </c>
      <c r="D1361">
        <v>3</v>
      </c>
      <c r="E1361">
        <v>252</v>
      </c>
      <c r="F1361">
        <f>IF(E1361="",_xlfn.XLOOKUP(C1361,'Price Averages'!$D$4:$D$103,'Price Averages'!$E$4:$E$103, "FALSE"), E1361)</f>
        <v>252</v>
      </c>
      <c r="G1361" t="s">
        <v>32</v>
      </c>
      <c r="H1361">
        <f>IF(G1361="", _xlfn.XLOOKUP(C1361, 'Cost Averages'!$D$4:$D$103,'Cost Averages'!$E$4:$E$103, "FALSE"),G1361)</f>
        <v>63</v>
      </c>
      <c r="I1361">
        <f t="shared" si="129"/>
        <v>756</v>
      </c>
      <c r="J1361">
        <f t="shared" si="130"/>
        <v>189</v>
      </c>
      <c r="K1361">
        <f t="shared" si="131"/>
        <v>567</v>
      </c>
      <c r="L1361" s="2" t="s">
        <v>44</v>
      </c>
      <c r="M1361" t="s">
        <v>625</v>
      </c>
      <c r="N1361" t="s">
        <v>78</v>
      </c>
      <c r="O1361" s="3">
        <v>12.954911944548844</v>
      </c>
      <c r="P1361" t="str">
        <f t="shared" si="126"/>
        <v>F</v>
      </c>
      <c r="Q1361">
        <f t="shared" si="127"/>
        <v>2020</v>
      </c>
      <c r="R1361">
        <f t="shared" si="128"/>
        <v>0</v>
      </c>
    </row>
    <row r="1362" spans="1:18" x14ac:dyDescent="0.25">
      <c r="A1362" s="1">
        <v>44196</v>
      </c>
      <c r="B1362" s="2" t="s">
        <v>3541</v>
      </c>
      <c r="C1362" t="s">
        <v>64</v>
      </c>
      <c r="D1362">
        <v>3</v>
      </c>
      <c r="E1362">
        <v>352</v>
      </c>
      <c r="F1362">
        <f>IF(E1362="",_xlfn.XLOOKUP(C1362,'Price Averages'!$D$4:$D$103,'Price Averages'!$E$4:$E$103, "FALSE"), E1362)</f>
        <v>352</v>
      </c>
      <c r="G1362">
        <v>88</v>
      </c>
      <c r="H1362">
        <f>IF(G1362="", _xlfn.XLOOKUP(C1362, 'Cost Averages'!$D$4:$D$103,'Cost Averages'!$E$4:$E$103, "FALSE"),G1362)</f>
        <v>88</v>
      </c>
      <c r="I1362">
        <f t="shared" si="129"/>
        <v>1056</v>
      </c>
      <c r="J1362">
        <f t="shared" si="130"/>
        <v>264</v>
      </c>
      <c r="K1362">
        <f t="shared" si="131"/>
        <v>792</v>
      </c>
      <c r="L1362" s="2" t="s">
        <v>28</v>
      </c>
      <c r="M1362" t="s">
        <v>487</v>
      </c>
      <c r="N1362" t="s">
        <v>56</v>
      </c>
      <c r="O1362" s="3">
        <v>8.8878868765808274</v>
      </c>
      <c r="P1362" t="str">
        <f t="shared" si="126"/>
        <v>F</v>
      </c>
      <c r="Q1362">
        <f t="shared" si="127"/>
        <v>2020</v>
      </c>
      <c r="R1362">
        <f t="shared" si="128"/>
        <v>0</v>
      </c>
    </row>
    <row r="1363" spans="1:18" x14ac:dyDescent="0.25">
      <c r="A1363" s="1">
        <v>44013.369743095383</v>
      </c>
      <c r="B1363" s="2" t="s">
        <v>804</v>
      </c>
      <c r="C1363" t="s">
        <v>367</v>
      </c>
      <c r="D1363">
        <v>3</v>
      </c>
      <c r="E1363">
        <v>360</v>
      </c>
      <c r="F1363">
        <f>IF(E1363="",_xlfn.XLOOKUP(C1363,'Price Averages'!$D$4:$D$103,'Price Averages'!$E$4:$E$103, "FALSE"), E1363)</f>
        <v>360</v>
      </c>
      <c r="G1363">
        <v>90</v>
      </c>
      <c r="H1363">
        <f>IF(G1363="", _xlfn.XLOOKUP(C1363, 'Cost Averages'!$D$4:$D$103,'Cost Averages'!$E$4:$E$103, "FALSE"),G1363)</f>
        <v>90</v>
      </c>
      <c r="I1363">
        <f t="shared" si="129"/>
        <v>1080</v>
      </c>
      <c r="J1363">
        <f t="shared" si="130"/>
        <v>270</v>
      </c>
      <c r="K1363">
        <f t="shared" si="131"/>
        <v>810</v>
      </c>
      <c r="L1363" s="2" t="s">
        <v>44</v>
      </c>
      <c r="M1363" t="s">
        <v>315</v>
      </c>
      <c r="N1363" t="s">
        <v>46</v>
      </c>
      <c r="O1363" s="3">
        <v>11.221666113009938</v>
      </c>
      <c r="P1363" t="str">
        <f t="shared" si="126"/>
        <v>F</v>
      </c>
      <c r="Q1363">
        <f t="shared" si="127"/>
        <v>2020</v>
      </c>
      <c r="R1363">
        <f t="shared" si="128"/>
        <v>0</v>
      </c>
    </row>
    <row r="1364" spans="1:18" x14ac:dyDescent="0.25">
      <c r="A1364" s="1">
        <v>44109.639242092249</v>
      </c>
      <c r="B1364" s="2" t="s">
        <v>1316</v>
      </c>
      <c r="C1364" t="s">
        <v>465</v>
      </c>
      <c r="D1364">
        <v>3</v>
      </c>
      <c r="E1364" t="s">
        <v>32</v>
      </c>
      <c r="F1364">
        <f>IF(E1364="",_xlfn.XLOOKUP(C1364,'Price Averages'!$D$4:$D$103,'Price Averages'!$E$4:$E$103, "FALSE"), E1364)</f>
        <v>72</v>
      </c>
      <c r="G1364">
        <v>36</v>
      </c>
      <c r="H1364">
        <f>IF(G1364="", _xlfn.XLOOKUP(C1364, 'Cost Averages'!$D$4:$D$103,'Cost Averages'!$E$4:$E$103, "FALSE"),G1364)</f>
        <v>36</v>
      </c>
      <c r="I1364">
        <f t="shared" si="129"/>
        <v>216</v>
      </c>
      <c r="J1364">
        <f t="shared" si="130"/>
        <v>108</v>
      </c>
      <c r="K1364">
        <f t="shared" si="131"/>
        <v>108</v>
      </c>
      <c r="L1364" s="2" t="s">
        <v>28</v>
      </c>
      <c r="M1364" t="s">
        <v>712</v>
      </c>
      <c r="N1364" t="s">
        <v>46</v>
      </c>
      <c r="O1364" s="3">
        <v>13.106678263594747</v>
      </c>
      <c r="P1364" t="str">
        <f t="shared" si="126"/>
        <v>F</v>
      </c>
      <c r="Q1364">
        <f t="shared" si="127"/>
        <v>2020</v>
      </c>
      <c r="R1364">
        <f t="shared" si="128"/>
        <v>0</v>
      </c>
    </row>
    <row r="1365" spans="1:18" x14ac:dyDescent="0.25">
      <c r="A1365" s="1">
        <v>44018.359691380378</v>
      </c>
      <c r="B1365" s="2" t="s">
        <v>2219</v>
      </c>
      <c r="C1365" t="s">
        <v>465</v>
      </c>
      <c r="D1365">
        <v>3</v>
      </c>
      <c r="E1365">
        <v>72</v>
      </c>
      <c r="F1365">
        <f>IF(E1365="",_xlfn.XLOOKUP(C1365,'Price Averages'!$D$4:$D$103,'Price Averages'!$E$4:$E$103, "FALSE"), E1365)</f>
        <v>72</v>
      </c>
      <c r="G1365">
        <v>36</v>
      </c>
      <c r="H1365">
        <f>IF(G1365="", _xlfn.XLOOKUP(C1365, 'Cost Averages'!$D$4:$D$103,'Cost Averages'!$E$4:$E$103, "FALSE"),G1365)</f>
        <v>36</v>
      </c>
      <c r="I1365">
        <f t="shared" si="129"/>
        <v>216</v>
      </c>
      <c r="J1365">
        <f t="shared" si="130"/>
        <v>108</v>
      </c>
      <c r="K1365">
        <f t="shared" si="131"/>
        <v>108</v>
      </c>
      <c r="L1365" s="2" t="s">
        <v>23</v>
      </c>
      <c r="M1365" t="s">
        <v>222</v>
      </c>
      <c r="N1365" t="s">
        <v>34</v>
      </c>
      <c r="O1365" s="3">
        <v>12.172922939334034</v>
      </c>
      <c r="P1365" t="str">
        <f t="shared" si="126"/>
        <v>F</v>
      </c>
      <c r="Q1365">
        <f t="shared" si="127"/>
        <v>2020</v>
      </c>
      <c r="R1365">
        <f t="shared" si="128"/>
        <v>0</v>
      </c>
    </row>
    <row r="1366" spans="1:18" x14ac:dyDescent="0.25">
      <c r="A1366" s="1">
        <v>44058.389529413558</v>
      </c>
      <c r="B1366" s="2" t="s">
        <v>1356</v>
      </c>
      <c r="C1366" t="s">
        <v>423</v>
      </c>
      <c r="D1366">
        <v>3</v>
      </c>
      <c r="E1366">
        <v>356</v>
      </c>
      <c r="F1366">
        <f>IF(E1366="",_xlfn.XLOOKUP(C1366,'Price Averages'!$D$4:$D$103,'Price Averages'!$E$4:$E$103, "FALSE"), E1366)</f>
        <v>356</v>
      </c>
      <c r="G1366">
        <v>89</v>
      </c>
      <c r="H1366">
        <f>IF(G1366="", _xlfn.XLOOKUP(C1366, 'Cost Averages'!$D$4:$D$103,'Cost Averages'!$E$4:$E$103, "FALSE"),G1366)</f>
        <v>89</v>
      </c>
      <c r="I1366">
        <f t="shared" si="129"/>
        <v>1068</v>
      </c>
      <c r="J1366">
        <f t="shared" si="130"/>
        <v>267</v>
      </c>
      <c r="K1366">
        <f t="shared" si="131"/>
        <v>801</v>
      </c>
      <c r="L1366" s="2" t="s">
        <v>28</v>
      </c>
      <c r="M1366" t="s">
        <v>211</v>
      </c>
      <c r="N1366" t="s">
        <v>41</v>
      </c>
      <c r="O1366" s="3">
        <v>13.697485557052493</v>
      </c>
      <c r="P1366" t="str">
        <f t="shared" si="126"/>
        <v>F</v>
      </c>
      <c r="Q1366">
        <f t="shared" si="127"/>
        <v>2020</v>
      </c>
      <c r="R1366">
        <f t="shared" si="128"/>
        <v>0</v>
      </c>
    </row>
    <row r="1367" spans="1:18" x14ac:dyDescent="0.25">
      <c r="A1367" s="1">
        <v>43966.773546965313</v>
      </c>
      <c r="B1367" s="2" t="s">
        <v>1059</v>
      </c>
      <c r="C1367" t="s">
        <v>39</v>
      </c>
      <c r="D1367">
        <v>3</v>
      </c>
      <c r="E1367">
        <v>231</v>
      </c>
      <c r="F1367">
        <f>IF(E1367="",_xlfn.XLOOKUP(C1367,'Price Averages'!$D$4:$D$103,'Price Averages'!$E$4:$E$103, "FALSE"), E1367)</f>
        <v>231</v>
      </c>
      <c r="G1367">
        <v>77</v>
      </c>
      <c r="H1367">
        <f>IF(G1367="", _xlfn.XLOOKUP(C1367, 'Cost Averages'!$D$4:$D$103,'Cost Averages'!$E$4:$E$103, "FALSE"),G1367)</f>
        <v>77</v>
      </c>
      <c r="I1367">
        <f t="shared" si="129"/>
        <v>693</v>
      </c>
      <c r="J1367">
        <f t="shared" si="130"/>
        <v>231</v>
      </c>
      <c r="K1367">
        <f t="shared" si="131"/>
        <v>462</v>
      </c>
      <c r="L1367" s="2" t="s">
        <v>23</v>
      </c>
      <c r="M1367" t="s">
        <v>1060</v>
      </c>
      <c r="N1367" t="s">
        <v>34</v>
      </c>
      <c r="O1367" s="3">
        <v>8.1352386075080023</v>
      </c>
      <c r="P1367" t="str">
        <f t="shared" si="126"/>
        <v>F</v>
      </c>
      <c r="Q1367">
        <f t="shared" si="127"/>
        <v>2020</v>
      </c>
      <c r="R1367">
        <f t="shared" si="128"/>
        <v>0</v>
      </c>
    </row>
    <row r="1368" spans="1:18" x14ac:dyDescent="0.25">
      <c r="A1368" s="1">
        <v>43846.65942540281</v>
      </c>
      <c r="B1368" s="2" t="s">
        <v>2526</v>
      </c>
      <c r="C1368" t="s">
        <v>93</v>
      </c>
      <c r="D1368">
        <v>3</v>
      </c>
      <c r="E1368">
        <v>50</v>
      </c>
      <c r="F1368">
        <f>IF(E1368="",_xlfn.XLOOKUP(C1368,'Price Averages'!$D$4:$D$103,'Price Averages'!$E$4:$E$103, "FALSE"), E1368)</f>
        <v>50</v>
      </c>
      <c r="G1368" t="s">
        <v>32</v>
      </c>
      <c r="H1368">
        <f>IF(G1368="", _xlfn.XLOOKUP(C1368, 'Cost Averages'!$D$4:$D$103,'Cost Averages'!$E$4:$E$103, "FALSE"),G1368)</f>
        <v>25</v>
      </c>
      <c r="I1368">
        <f t="shared" si="129"/>
        <v>150</v>
      </c>
      <c r="J1368">
        <f t="shared" si="130"/>
        <v>75</v>
      </c>
      <c r="K1368">
        <f t="shared" si="131"/>
        <v>75</v>
      </c>
      <c r="L1368" s="2" t="s">
        <v>44</v>
      </c>
      <c r="M1368" t="s">
        <v>1077</v>
      </c>
      <c r="N1368" t="s">
        <v>41</v>
      </c>
      <c r="O1368" s="3">
        <v>10.818241047231139</v>
      </c>
      <c r="P1368" t="str">
        <f t="shared" si="126"/>
        <v>F</v>
      </c>
      <c r="Q1368">
        <f t="shared" si="127"/>
        <v>2020</v>
      </c>
      <c r="R1368">
        <f t="shared" si="128"/>
        <v>0</v>
      </c>
    </row>
    <row r="1369" spans="1:18" x14ac:dyDescent="0.25">
      <c r="A1369" s="1">
        <v>44109</v>
      </c>
      <c r="B1369" s="2" t="s">
        <v>3475</v>
      </c>
      <c r="C1369" t="s">
        <v>93</v>
      </c>
      <c r="D1369">
        <v>3</v>
      </c>
      <c r="E1369">
        <v>50</v>
      </c>
      <c r="F1369">
        <f>IF(E1369="",_xlfn.XLOOKUP(C1369,'Price Averages'!$D$4:$D$103,'Price Averages'!$E$4:$E$103, "FALSE"), E1369)</f>
        <v>50</v>
      </c>
      <c r="G1369">
        <v>25</v>
      </c>
      <c r="H1369">
        <f>IF(G1369="", _xlfn.XLOOKUP(C1369, 'Cost Averages'!$D$4:$D$103,'Cost Averages'!$E$4:$E$103, "FALSE"),G1369)</f>
        <v>25</v>
      </c>
      <c r="I1369">
        <f t="shared" si="129"/>
        <v>150</v>
      </c>
      <c r="J1369">
        <f t="shared" si="130"/>
        <v>75</v>
      </c>
      <c r="K1369">
        <f t="shared" si="131"/>
        <v>75</v>
      </c>
      <c r="L1369" s="2" t="s">
        <v>28</v>
      </c>
      <c r="M1369" t="s">
        <v>960</v>
      </c>
      <c r="N1369" t="s">
        <v>34</v>
      </c>
      <c r="O1369" s="3">
        <v>11.961761925704458</v>
      </c>
      <c r="P1369" t="str">
        <f t="shared" si="126"/>
        <v>F</v>
      </c>
      <c r="Q1369">
        <f t="shared" si="127"/>
        <v>2020</v>
      </c>
      <c r="R1369">
        <f t="shared" si="128"/>
        <v>0</v>
      </c>
    </row>
    <row r="1370" spans="1:18" x14ac:dyDescent="0.25">
      <c r="A1370" s="1">
        <v>43918.784504253272</v>
      </c>
      <c r="B1370" s="2" t="s">
        <v>2897</v>
      </c>
      <c r="C1370" t="s">
        <v>278</v>
      </c>
      <c r="D1370">
        <v>3</v>
      </c>
      <c r="E1370">
        <v>34</v>
      </c>
      <c r="F1370">
        <f>IF(E1370="",_xlfn.XLOOKUP(C1370,'Price Averages'!$D$4:$D$103,'Price Averages'!$E$4:$E$103, "FALSE"), E1370)</f>
        <v>34</v>
      </c>
      <c r="G1370">
        <v>17</v>
      </c>
      <c r="H1370">
        <f>IF(G1370="", _xlfn.XLOOKUP(C1370, 'Cost Averages'!$D$4:$D$103,'Cost Averages'!$E$4:$E$103, "FALSE"),G1370)</f>
        <v>17</v>
      </c>
      <c r="I1370">
        <f t="shared" si="129"/>
        <v>102</v>
      </c>
      <c r="J1370">
        <f t="shared" si="130"/>
        <v>51</v>
      </c>
      <c r="K1370">
        <f t="shared" si="131"/>
        <v>51</v>
      </c>
      <c r="L1370" s="2" t="s">
        <v>23</v>
      </c>
      <c r="M1370" t="s">
        <v>276</v>
      </c>
      <c r="N1370" t="s">
        <v>50</v>
      </c>
      <c r="O1370" s="3">
        <v>10.570474361325047</v>
      </c>
      <c r="P1370" t="str">
        <f t="shared" si="126"/>
        <v>F</v>
      </c>
      <c r="Q1370">
        <f t="shared" si="127"/>
        <v>2020</v>
      </c>
      <c r="R1370">
        <f t="shared" si="128"/>
        <v>0</v>
      </c>
    </row>
    <row r="1371" spans="1:18" x14ac:dyDescent="0.25">
      <c r="A1371" s="1">
        <v>44061</v>
      </c>
      <c r="B1371" s="2" t="s">
        <v>3436</v>
      </c>
      <c r="C1371" t="s">
        <v>391</v>
      </c>
      <c r="D1371">
        <v>3</v>
      </c>
      <c r="E1371">
        <v>160</v>
      </c>
      <c r="F1371">
        <f>IF(E1371="",_xlfn.XLOOKUP(C1371,'Price Averages'!$D$4:$D$103,'Price Averages'!$E$4:$E$103, "FALSE"), E1371)</f>
        <v>160</v>
      </c>
      <c r="G1371">
        <v>80</v>
      </c>
      <c r="H1371">
        <f>IF(G1371="", _xlfn.XLOOKUP(C1371, 'Cost Averages'!$D$4:$D$103,'Cost Averages'!$E$4:$E$103, "FALSE"),G1371)</f>
        <v>80</v>
      </c>
      <c r="I1371">
        <f t="shared" si="129"/>
        <v>480</v>
      </c>
      <c r="J1371">
        <f t="shared" si="130"/>
        <v>240</v>
      </c>
      <c r="K1371">
        <f t="shared" si="131"/>
        <v>240</v>
      </c>
      <c r="L1371" s="2" t="s">
        <v>28</v>
      </c>
      <c r="M1371" t="s">
        <v>418</v>
      </c>
      <c r="N1371" t="s">
        <v>46</v>
      </c>
      <c r="O1371" s="3">
        <v>13.923194761258239</v>
      </c>
      <c r="P1371" t="str">
        <f t="shared" si="126"/>
        <v>F</v>
      </c>
      <c r="Q1371">
        <f t="shared" si="127"/>
        <v>2020</v>
      </c>
      <c r="R1371">
        <f t="shared" si="128"/>
        <v>0</v>
      </c>
    </row>
    <row r="1372" spans="1:18" x14ac:dyDescent="0.25">
      <c r="A1372" s="1">
        <v>44195.021731417961</v>
      </c>
      <c r="B1372" s="2" t="s">
        <v>2064</v>
      </c>
      <c r="C1372" t="s">
        <v>70</v>
      </c>
      <c r="D1372">
        <v>3</v>
      </c>
      <c r="E1372">
        <v>94</v>
      </c>
      <c r="F1372">
        <f>IF(E1372="",_xlfn.XLOOKUP(C1372,'Price Averages'!$D$4:$D$103,'Price Averages'!$E$4:$E$103, "FALSE"), E1372)</f>
        <v>94</v>
      </c>
      <c r="G1372">
        <v>47</v>
      </c>
      <c r="H1372">
        <f>IF(G1372="", _xlfn.XLOOKUP(C1372, 'Cost Averages'!$D$4:$D$103,'Cost Averages'!$E$4:$E$103, "FALSE"),G1372)</f>
        <v>47</v>
      </c>
      <c r="I1372">
        <f t="shared" si="129"/>
        <v>282</v>
      </c>
      <c r="J1372">
        <f t="shared" si="130"/>
        <v>141</v>
      </c>
      <c r="K1372">
        <f t="shared" si="131"/>
        <v>141</v>
      </c>
      <c r="L1372" s="2" t="s">
        <v>44</v>
      </c>
      <c r="M1372" t="s">
        <v>363</v>
      </c>
      <c r="N1372" t="s">
        <v>50</v>
      </c>
      <c r="O1372" s="3">
        <v>12.004541523616258</v>
      </c>
      <c r="P1372" t="str">
        <f t="shared" si="126"/>
        <v>F</v>
      </c>
      <c r="Q1372">
        <f t="shared" si="127"/>
        <v>2020</v>
      </c>
      <c r="R1372">
        <f t="shared" si="128"/>
        <v>0</v>
      </c>
    </row>
    <row r="1373" spans="1:18" x14ac:dyDescent="0.25">
      <c r="A1373" s="1">
        <v>44015.123591725729</v>
      </c>
      <c r="B1373" s="2" t="s">
        <v>742</v>
      </c>
      <c r="C1373" t="s">
        <v>291</v>
      </c>
      <c r="D1373">
        <v>3</v>
      </c>
      <c r="E1373" t="s">
        <v>32</v>
      </c>
      <c r="F1373">
        <f>IF(E1373="",_xlfn.XLOOKUP(C1373,'Price Averages'!$D$4:$D$103,'Price Averages'!$E$4:$E$103, "FALSE"), E1373)</f>
        <v>225</v>
      </c>
      <c r="G1373">
        <v>75</v>
      </c>
      <c r="H1373">
        <f>IF(G1373="", _xlfn.XLOOKUP(C1373, 'Cost Averages'!$D$4:$D$103,'Cost Averages'!$E$4:$E$103, "FALSE"),G1373)</f>
        <v>75</v>
      </c>
      <c r="I1373">
        <f t="shared" si="129"/>
        <v>675</v>
      </c>
      <c r="J1373">
        <f t="shared" si="130"/>
        <v>225</v>
      </c>
      <c r="K1373">
        <f t="shared" si="131"/>
        <v>450</v>
      </c>
      <c r="L1373" s="2" t="s">
        <v>28</v>
      </c>
      <c r="M1373" t="s">
        <v>351</v>
      </c>
      <c r="N1373" t="s">
        <v>56</v>
      </c>
      <c r="O1373" s="3">
        <v>11.970975110943924</v>
      </c>
      <c r="P1373" t="str">
        <f t="shared" si="126"/>
        <v>F</v>
      </c>
      <c r="Q1373">
        <f t="shared" si="127"/>
        <v>2020</v>
      </c>
      <c r="R1373">
        <f t="shared" si="128"/>
        <v>0</v>
      </c>
    </row>
    <row r="1374" spans="1:18" x14ac:dyDescent="0.25">
      <c r="A1374" s="1">
        <v>44177</v>
      </c>
      <c r="B1374" s="2" t="s">
        <v>3526</v>
      </c>
      <c r="C1374" t="s">
        <v>575</v>
      </c>
      <c r="D1374">
        <v>3</v>
      </c>
      <c r="E1374">
        <v>57</v>
      </c>
      <c r="F1374">
        <f>IF(E1374="",_xlfn.XLOOKUP(C1374,'Price Averages'!$D$4:$D$103,'Price Averages'!$E$4:$E$103, "FALSE"), E1374)</f>
        <v>57</v>
      </c>
      <c r="G1374">
        <v>19</v>
      </c>
      <c r="H1374">
        <f>IF(G1374="", _xlfn.XLOOKUP(C1374, 'Cost Averages'!$D$4:$D$103,'Cost Averages'!$E$4:$E$103, "FALSE"),G1374)</f>
        <v>19</v>
      </c>
      <c r="I1374">
        <f t="shared" si="129"/>
        <v>171</v>
      </c>
      <c r="J1374">
        <f t="shared" si="130"/>
        <v>57</v>
      </c>
      <c r="K1374">
        <f t="shared" si="131"/>
        <v>114</v>
      </c>
      <c r="L1374" s="2" t="s">
        <v>44</v>
      </c>
      <c r="M1374" t="s">
        <v>74</v>
      </c>
      <c r="N1374" t="s">
        <v>50</v>
      </c>
      <c r="O1374" s="3">
        <v>13.45980057156361</v>
      </c>
      <c r="P1374" t="str">
        <f t="shared" si="126"/>
        <v>F</v>
      </c>
      <c r="Q1374">
        <f t="shared" si="127"/>
        <v>2020</v>
      </c>
      <c r="R1374">
        <f t="shared" si="128"/>
        <v>0</v>
      </c>
    </row>
    <row r="1375" spans="1:18" x14ac:dyDescent="0.25">
      <c r="A1375" s="1">
        <v>43867.617973305372</v>
      </c>
      <c r="B1375" s="2" t="s">
        <v>3050</v>
      </c>
      <c r="C1375" t="s">
        <v>235</v>
      </c>
      <c r="D1375">
        <v>3</v>
      </c>
      <c r="E1375" t="s">
        <v>32</v>
      </c>
      <c r="F1375">
        <f>IF(E1375="",_xlfn.XLOOKUP(C1375,'Price Averages'!$D$4:$D$103,'Price Averages'!$E$4:$E$103, "FALSE"), E1375)</f>
        <v>90</v>
      </c>
      <c r="G1375">
        <v>45</v>
      </c>
      <c r="H1375">
        <f>IF(G1375="", _xlfn.XLOOKUP(C1375, 'Cost Averages'!$D$4:$D$103,'Cost Averages'!$E$4:$E$103, "FALSE"),G1375)</f>
        <v>45</v>
      </c>
      <c r="I1375">
        <f t="shared" si="129"/>
        <v>270</v>
      </c>
      <c r="J1375">
        <f t="shared" si="130"/>
        <v>135</v>
      </c>
      <c r="K1375">
        <f t="shared" si="131"/>
        <v>135</v>
      </c>
      <c r="L1375" s="2" t="s">
        <v>44</v>
      </c>
      <c r="M1375" t="s">
        <v>572</v>
      </c>
      <c r="N1375" t="s">
        <v>50</v>
      </c>
      <c r="O1375" s="3">
        <v>14.66147716237918</v>
      </c>
      <c r="P1375" t="str">
        <f t="shared" si="126"/>
        <v>F</v>
      </c>
      <c r="Q1375">
        <f t="shared" si="127"/>
        <v>2020</v>
      </c>
      <c r="R1375">
        <f t="shared" si="128"/>
        <v>0</v>
      </c>
    </row>
    <row r="1376" spans="1:18" x14ac:dyDescent="0.25">
      <c r="A1376" s="1">
        <v>44172</v>
      </c>
      <c r="B1376" s="2" t="s">
        <v>3522</v>
      </c>
      <c r="C1376" t="s">
        <v>235</v>
      </c>
      <c r="D1376">
        <v>3</v>
      </c>
      <c r="E1376">
        <v>90</v>
      </c>
      <c r="F1376">
        <f>IF(E1376="",_xlfn.XLOOKUP(C1376,'Price Averages'!$D$4:$D$103,'Price Averages'!$E$4:$E$103, "FALSE"), E1376)</f>
        <v>90</v>
      </c>
      <c r="G1376">
        <v>45</v>
      </c>
      <c r="H1376">
        <f>IF(G1376="", _xlfn.XLOOKUP(C1376, 'Cost Averages'!$D$4:$D$103,'Cost Averages'!$E$4:$E$103, "FALSE"),G1376)</f>
        <v>45</v>
      </c>
      <c r="I1376">
        <f t="shared" si="129"/>
        <v>270</v>
      </c>
      <c r="J1376">
        <f t="shared" si="130"/>
        <v>135</v>
      </c>
      <c r="K1376">
        <f t="shared" si="131"/>
        <v>135</v>
      </c>
      <c r="L1376" s="2" t="s">
        <v>28</v>
      </c>
      <c r="M1376" t="s">
        <v>287</v>
      </c>
      <c r="N1376" t="s">
        <v>34</v>
      </c>
      <c r="O1376" s="3">
        <v>14.906846445071711</v>
      </c>
      <c r="P1376" t="str">
        <f t="shared" si="126"/>
        <v>F</v>
      </c>
      <c r="Q1376">
        <f t="shared" si="127"/>
        <v>2020</v>
      </c>
      <c r="R1376">
        <f t="shared" si="128"/>
        <v>0</v>
      </c>
    </row>
    <row r="1377" spans="1:18" x14ac:dyDescent="0.25">
      <c r="A1377" s="1">
        <v>43975.81239389204</v>
      </c>
      <c r="B1377" s="2" t="s">
        <v>2561</v>
      </c>
      <c r="C1377" t="s">
        <v>131</v>
      </c>
      <c r="D1377">
        <v>3</v>
      </c>
      <c r="E1377">
        <v>320</v>
      </c>
      <c r="F1377">
        <f>IF(E1377="",_xlfn.XLOOKUP(C1377,'Price Averages'!$D$4:$D$103,'Price Averages'!$E$4:$E$103, "FALSE"), E1377)</f>
        <v>320</v>
      </c>
      <c r="G1377">
        <v>80</v>
      </c>
      <c r="H1377">
        <f>IF(G1377="", _xlfn.XLOOKUP(C1377, 'Cost Averages'!$D$4:$D$103,'Cost Averages'!$E$4:$E$103, "FALSE"),G1377)</f>
        <v>80</v>
      </c>
      <c r="I1377">
        <f t="shared" si="129"/>
        <v>960</v>
      </c>
      <c r="J1377">
        <f t="shared" si="130"/>
        <v>240</v>
      </c>
      <c r="K1377">
        <f t="shared" si="131"/>
        <v>720</v>
      </c>
      <c r="L1377" s="2" t="s">
        <v>44</v>
      </c>
      <c r="M1377" t="s">
        <v>393</v>
      </c>
      <c r="N1377" t="s">
        <v>50</v>
      </c>
      <c r="O1377" s="3">
        <v>11.394777319422785</v>
      </c>
      <c r="P1377" t="str">
        <f t="shared" si="126"/>
        <v>F</v>
      </c>
      <c r="Q1377">
        <f t="shared" si="127"/>
        <v>2020</v>
      </c>
      <c r="R1377">
        <f t="shared" si="128"/>
        <v>0</v>
      </c>
    </row>
    <row r="1378" spans="1:18" x14ac:dyDescent="0.25">
      <c r="A1378" s="1">
        <v>43965.502933624222</v>
      </c>
      <c r="B1378" s="2" t="s">
        <v>1505</v>
      </c>
      <c r="C1378" t="s">
        <v>309</v>
      </c>
      <c r="D1378">
        <v>3</v>
      </c>
      <c r="E1378">
        <v>352</v>
      </c>
      <c r="F1378">
        <f>IF(E1378="",_xlfn.XLOOKUP(C1378,'Price Averages'!$D$4:$D$103,'Price Averages'!$E$4:$E$103, "FALSE"), E1378)</f>
        <v>352</v>
      </c>
      <c r="G1378" t="s">
        <v>32</v>
      </c>
      <c r="H1378">
        <f>IF(G1378="", _xlfn.XLOOKUP(C1378, 'Cost Averages'!$D$4:$D$103,'Cost Averages'!$E$4:$E$103, "FALSE"),G1378)</f>
        <v>88</v>
      </c>
      <c r="I1378">
        <f t="shared" si="129"/>
        <v>1056</v>
      </c>
      <c r="J1378">
        <f t="shared" si="130"/>
        <v>264</v>
      </c>
      <c r="K1378">
        <f t="shared" si="131"/>
        <v>792</v>
      </c>
      <c r="L1378" s="2" t="s">
        <v>44</v>
      </c>
      <c r="M1378" t="s">
        <v>393</v>
      </c>
      <c r="N1378" t="s">
        <v>50</v>
      </c>
      <c r="O1378" s="3">
        <v>11.394777319422785</v>
      </c>
      <c r="P1378" t="str">
        <f t="shared" si="126"/>
        <v>F</v>
      </c>
      <c r="Q1378">
        <f t="shared" si="127"/>
        <v>2020</v>
      </c>
      <c r="R1378">
        <f t="shared" si="128"/>
        <v>0</v>
      </c>
    </row>
    <row r="1379" spans="1:18" x14ac:dyDescent="0.25">
      <c r="A1379" s="1">
        <v>44127</v>
      </c>
      <c r="B1379" s="2" t="s">
        <v>3490</v>
      </c>
      <c r="C1379" t="s">
        <v>309</v>
      </c>
      <c r="D1379">
        <v>3</v>
      </c>
      <c r="E1379">
        <v>352</v>
      </c>
      <c r="F1379">
        <f>IF(E1379="",_xlfn.XLOOKUP(C1379,'Price Averages'!$D$4:$D$103,'Price Averages'!$E$4:$E$103, "FALSE"), E1379)</f>
        <v>352</v>
      </c>
      <c r="G1379">
        <v>88</v>
      </c>
      <c r="H1379">
        <f>IF(G1379="", _xlfn.XLOOKUP(C1379, 'Cost Averages'!$D$4:$D$103,'Cost Averages'!$E$4:$E$103, "FALSE"),G1379)</f>
        <v>88</v>
      </c>
      <c r="I1379">
        <f t="shared" si="129"/>
        <v>1056</v>
      </c>
      <c r="J1379">
        <f t="shared" si="130"/>
        <v>264</v>
      </c>
      <c r="K1379">
        <f t="shared" si="131"/>
        <v>792</v>
      </c>
      <c r="L1379" s="2" t="s">
        <v>28</v>
      </c>
      <c r="M1379" t="s">
        <v>1194</v>
      </c>
      <c r="N1379" t="s">
        <v>50</v>
      </c>
      <c r="O1379" s="3">
        <v>10.524491192521829</v>
      </c>
      <c r="P1379" t="str">
        <f t="shared" si="126"/>
        <v>F</v>
      </c>
      <c r="Q1379">
        <f t="shared" si="127"/>
        <v>2020</v>
      </c>
      <c r="R1379">
        <f t="shared" si="128"/>
        <v>0</v>
      </c>
    </row>
    <row r="1380" spans="1:18" x14ac:dyDescent="0.25">
      <c r="A1380" s="1">
        <v>44011.195364190709</v>
      </c>
      <c r="B1380" s="2" t="s">
        <v>1862</v>
      </c>
      <c r="C1380" t="s">
        <v>117</v>
      </c>
      <c r="D1380">
        <v>3</v>
      </c>
      <c r="E1380" t="s">
        <v>32</v>
      </c>
      <c r="F1380">
        <f>IF(E1380="",_xlfn.XLOOKUP(C1380,'Price Averages'!$D$4:$D$103,'Price Averages'!$E$4:$E$103, "FALSE"), E1380)</f>
        <v>176</v>
      </c>
      <c r="G1380">
        <v>88</v>
      </c>
      <c r="H1380">
        <f>IF(G1380="", _xlfn.XLOOKUP(C1380, 'Cost Averages'!$D$4:$D$103,'Cost Averages'!$E$4:$E$103, "FALSE"),G1380)</f>
        <v>88</v>
      </c>
      <c r="I1380">
        <f t="shared" si="129"/>
        <v>528</v>
      </c>
      <c r="J1380">
        <f t="shared" si="130"/>
        <v>264</v>
      </c>
      <c r="K1380">
        <f t="shared" si="131"/>
        <v>264</v>
      </c>
      <c r="L1380" s="2" t="s">
        <v>23</v>
      </c>
      <c r="M1380" t="s">
        <v>513</v>
      </c>
      <c r="N1380" t="s">
        <v>50</v>
      </c>
      <c r="O1380" s="3">
        <v>8.8514729234790472</v>
      </c>
      <c r="P1380" t="str">
        <f t="shared" si="126"/>
        <v>F</v>
      </c>
      <c r="Q1380">
        <f t="shared" si="127"/>
        <v>2020</v>
      </c>
      <c r="R1380">
        <f t="shared" si="128"/>
        <v>0</v>
      </c>
    </row>
    <row r="1381" spans="1:18" x14ac:dyDescent="0.25">
      <c r="A1381" s="1">
        <v>43957.983210854138</v>
      </c>
      <c r="B1381" s="2" t="s">
        <v>991</v>
      </c>
      <c r="C1381" t="s">
        <v>27</v>
      </c>
      <c r="D1381">
        <v>3</v>
      </c>
      <c r="E1381" t="s">
        <v>32</v>
      </c>
      <c r="F1381">
        <f>IF(E1381="",_xlfn.XLOOKUP(C1381,'Price Averages'!$D$4:$D$103,'Price Averages'!$E$4:$E$103, "FALSE"), E1381)</f>
        <v>102</v>
      </c>
      <c r="G1381">
        <v>51</v>
      </c>
      <c r="H1381">
        <f>IF(G1381="", _xlfn.XLOOKUP(C1381, 'Cost Averages'!$D$4:$D$103,'Cost Averages'!$E$4:$E$103, "FALSE"),G1381)</f>
        <v>51</v>
      </c>
      <c r="I1381">
        <f t="shared" si="129"/>
        <v>306</v>
      </c>
      <c r="J1381">
        <f t="shared" si="130"/>
        <v>153</v>
      </c>
      <c r="K1381">
        <f t="shared" si="131"/>
        <v>153</v>
      </c>
      <c r="L1381" s="2" t="s">
        <v>28</v>
      </c>
      <c r="M1381" t="s">
        <v>549</v>
      </c>
      <c r="N1381" t="s">
        <v>56</v>
      </c>
      <c r="O1381" s="3">
        <v>10.037135914792184</v>
      </c>
      <c r="P1381" t="str">
        <f t="shared" si="126"/>
        <v>F</v>
      </c>
      <c r="Q1381">
        <f t="shared" si="127"/>
        <v>2020</v>
      </c>
      <c r="R1381">
        <f t="shared" si="128"/>
        <v>0</v>
      </c>
    </row>
    <row r="1382" spans="1:18" x14ac:dyDescent="0.25">
      <c r="A1382" s="1">
        <v>44160.810321468976</v>
      </c>
      <c r="B1382" s="2" t="s">
        <v>1875</v>
      </c>
      <c r="C1382" t="s">
        <v>27</v>
      </c>
      <c r="D1382">
        <v>3</v>
      </c>
      <c r="E1382" t="s">
        <v>32</v>
      </c>
      <c r="F1382">
        <f>IF(E1382="",_xlfn.XLOOKUP(C1382,'Price Averages'!$D$4:$D$103,'Price Averages'!$E$4:$E$103, "FALSE"), E1382)</f>
        <v>102</v>
      </c>
      <c r="G1382">
        <v>51</v>
      </c>
      <c r="H1382">
        <f>IF(G1382="", _xlfn.XLOOKUP(C1382, 'Cost Averages'!$D$4:$D$103,'Cost Averages'!$E$4:$E$103, "FALSE"),G1382)</f>
        <v>51</v>
      </c>
      <c r="I1382">
        <f t="shared" si="129"/>
        <v>306</v>
      </c>
      <c r="J1382">
        <f t="shared" si="130"/>
        <v>153</v>
      </c>
      <c r="K1382">
        <f t="shared" si="131"/>
        <v>153</v>
      </c>
      <c r="L1382" s="2" t="s">
        <v>23</v>
      </c>
      <c r="M1382" t="s">
        <v>191</v>
      </c>
      <c r="N1382" t="s">
        <v>78</v>
      </c>
      <c r="O1382" s="3">
        <v>13.890275354050972</v>
      </c>
      <c r="P1382" t="str">
        <f t="shared" si="126"/>
        <v>F</v>
      </c>
      <c r="Q1382">
        <f t="shared" si="127"/>
        <v>2020</v>
      </c>
      <c r="R1382">
        <f t="shared" si="128"/>
        <v>0</v>
      </c>
    </row>
    <row r="1383" spans="1:18" x14ac:dyDescent="0.25">
      <c r="A1383" s="1">
        <v>44092.024355140871</v>
      </c>
      <c r="B1383" s="2" t="s">
        <v>1340</v>
      </c>
      <c r="C1383" t="s">
        <v>27</v>
      </c>
      <c r="D1383">
        <v>3</v>
      </c>
      <c r="E1383" t="s">
        <v>32</v>
      </c>
      <c r="F1383">
        <f>IF(E1383="",_xlfn.XLOOKUP(C1383,'Price Averages'!$D$4:$D$103,'Price Averages'!$E$4:$E$103, "FALSE"), E1383)</f>
        <v>102</v>
      </c>
      <c r="G1383" t="s">
        <v>32</v>
      </c>
      <c r="H1383">
        <f>IF(G1383="", _xlfn.XLOOKUP(C1383, 'Cost Averages'!$D$4:$D$103,'Cost Averages'!$E$4:$E$103, "FALSE"),G1383)</f>
        <v>51</v>
      </c>
      <c r="I1383">
        <f t="shared" si="129"/>
        <v>306</v>
      </c>
      <c r="J1383">
        <f t="shared" si="130"/>
        <v>153</v>
      </c>
      <c r="K1383">
        <f t="shared" si="131"/>
        <v>153</v>
      </c>
      <c r="L1383" s="2" t="s">
        <v>28</v>
      </c>
      <c r="M1383" t="s">
        <v>197</v>
      </c>
      <c r="N1383" t="s">
        <v>25</v>
      </c>
      <c r="O1383" s="3">
        <v>12.007834550770397</v>
      </c>
      <c r="P1383" t="str">
        <f t="shared" si="126"/>
        <v>F</v>
      </c>
      <c r="Q1383">
        <f t="shared" si="127"/>
        <v>2020</v>
      </c>
      <c r="R1383">
        <f t="shared" si="128"/>
        <v>0</v>
      </c>
    </row>
    <row r="1384" spans="1:18" x14ac:dyDescent="0.25">
      <c r="A1384" s="1">
        <v>43914.900684181499</v>
      </c>
      <c r="B1384" s="2" t="s">
        <v>2206</v>
      </c>
      <c r="C1384" t="s">
        <v>268</v>
      </c>
      <c r="D1384">
        <v>3</v>
      </c>
      <c r="E1384" t="s">
        <v>32</v>
      </c>
      <c r="F1384">
        <f>IF(E1384="",_xlfn.XLOOKUP(C1384,'Price Averages'!$D$4:$D$103,'Price Averages'!$E$4:$E$103, "FALSE"), E1384)</f>
        <v>57</v>
      </c>
      <c r="G1384">
        <v>19</v>
      </c>
      <c r="H1384">
        <f>IF(G1384="", _xlfn.XLOOKUP(C1384, 'Cost Averages'!$D$4:$D$103,'Cost Averages'!$E$4:$E$103, "FALSE"),G1384)</f>
        <v>19</v>
      </c>
      <c r="I1384">
        <f t="shared" si="129"/>
        <v>171</v>
      </c>
      <c r="J1384">
        <f t="shared" si="130"/>
        <v>57</v>
      </c>
      <c r="K1384">
        <f t="shared" si="131"/>
        <v>114</v>
      </c>
      <c r="L1384" s="2" t="s">
        <v>23</v>
      </c>
      <c r="M1384" t="s">
        <v>869</v>
      </c>
      <c r="N1384" t="s">
        <v>41</v>
      </c>
      <c r="O1384" s="3">
        <v>13.275355576494196</v>
      </c>
      <c r="P1384" t="str">
        <f t="shared" si="126"/>
        <v>F</v>
      </c>
      <c r="Q1384">
        <f t="shared" si="127"/>
        <v>2020</v>
      </c>
      <c r="R1384">
        <f t="shared" si="128"/>
        <v>0</v>
      </c>
    </row>
    <row r="1385" spans="1:18" x14ac:dyDescent="0.25">
      <c r="A1385" s="1">
        <v>43931.89086302041</v>
      </c>
      <c r="B1385" s="2" t="s">
        <v>3017</v>
      </c>
      <c r="C1385" t="s">
        <v>268</v>
      </c>
      <c r="D1385">
        <v>3</v>
      </c>
      <c r="E1385">
        <v>57</v>
      </c>
      <c r="F1385">
        <f>IF(E1385="",_xlfn.XLOOKUP(C1385,'Price Averages'!$D$4:$D$103,'Price Averages'!$E$4:$E$103, "FALSE"), E1385)</f>
        <v>57</v>
      </c>
      <c r="G1385">
        <v>19</v>
      </c>
      <c r="H1385">
        <f>IF(G1385="", _xlfn.XLOOKUP(C1385, 'Cost Averages'!$D$4:$D$103,'Cost Averages'!$E$4:$E$103, "FALSE"),G1385)</f>
        <v>19</v>
      </c>
      <c r="I1385">
        <f t="shared" si="129"/>
        <v>171</v>
      </c>
      <c r="J1385">
        <f t="shared" si="130"/>
        <v>57</v>
      </c>
      <c r="K1385">
        <f t="shared" si="131"/>
        <v>114</v>
      </c>
      <c r="L1385" s="2" t="s">
        <v>44</v>
      </c>
      <c r="M1385" t="s">
        <v>474</v>
      </c>
      <c r="N1385" t="s">
        <v>34</v>
      </c>
      <c r="O1385" s="3">
        <v>11.311040680082275</v>
      </c>
      <c r="P1385" t="str">
        <f t="shared" si="126"/>
        <v>F</v>
      </c>
      <c r="Q1385">
        <f t="shared" si="127"/>
        <v>2020</v>
      </c>
      <c r="R1385">
        <f t="shared" si="128"/>
        <v>0</v>
      </c>
    </row>
    <row r="1386" spans="1:18" x14ac:dyDescent="0.25">
      <c r="A1386" s="1">
        <v>44002.759776134677</v>
      </c>
      <c r="B1386" s="2" t="s">
        <v>808</v>
      </c>
      <c r="C1386" t="s">
        <v>85</v>
      </c>
      <c r="D1386">
        <v>3</v>
      </c>
      <c r="E1386">
        <v>204</v>
      </c>
      <c r="F1386">
        <f>IF(E1386="",_xlfn.XLOOKUP(C1386,'Price Averages'!$D$4:$D$103,'Price Averages'!$E$4:$E$103, "FALSE"), E1386)</f>
        <v>204</v>
      </c>
      <c r="G1386">
        <v>51</v>
      </c>
      <c r="H1386">
        <f>IF(G1386="", _xlfn.XLOOKUP(C1386, 'Cost Averages'!$D$4:$D$103,'Cost Averages'!$E$4:$E$103, "FALSE"),G1386)</f>
        <v>51</v>
      </c>
      <c r="I1386">
        <f t="shared" si="129"/>
        <v>612</v>
      </c>
      <c r="J1386">
        <f t="shared" si="130"/>
        <v>153</v>
      </c>
      <c r="K1386">
        <f t="shared" si="131"/>
        <v>459</v>
      </c>
      <c r="L1386" s="2" t="s">
        <v>28</v>
      </c>
      <c r="M1386" t="s">
        <v>809</v>
      </c>
      <c r="N1386" t="s">
        <v>56</v>
      </c>
      <c r="O1386" s="3">
        <v>11.417996201106442</v>
      </c>
      <c r="P1386" t="str">
        <f t="shared" si="126"/>
        <v>F</v>
      </c>
      <c r="Q1386">
        <f t="shared" si="127"/>
        <v>2020</v>
      </c>
      <c r="R1386">
        <f t="shared" si="128"/>
        <v>0</v>
      </c>
    </row>
    <row r="1387" spans="1:18" x14ac:dyDescent="0.25">
      <c r="A1387" s="1">
        <v>44125</v>
      </c>
      <c r="B1387" s="2" t="s">
        <v>3488</v>
      </c>
      <c r="C1387" t="s">
        <v>296</v>
      </c>
      <c r="D1387">
        <v>3</v>
      </c>
      <c r="E1387">
        <v>116</v>
      </c>
      <c r="F1387">
        <f>IF(E1387="",_xlfn.XLOOKUP(C1387,'Price Averages'!$D$4:$D$103,'Price Averages'!$E$4:$E$103, "FALSE"), E1387)</f>
        <v>116</v>
      </c>
      <c r="G1387">
        <v>29</v>
      </c>
      <c r="H1387">
        <f>IF(G1387="", _xlfn.XLOOKUP(C1387, 'Cost Averages'!$D$4:$D$103,'Cost Averages'!$E$4:$E$103, "FALSE"),G1387)</f>
        <v>29</v>
      </c>
      <c r="I1387">
        <f t="shared" si="129"/>
        <v>348</v>
      </c>
      <c r="J1387">
        <f t="shared" si="130"/>
        <v>87</v>
      </c>
      <c r="K1387">
        <f t="shared" si="131"/>
        <v>261</v>
      </c>
      <c r="L1387" s="2" t="s">
        <v>23</v>
      </c>
      <c r="M1387" t="s">
        <v>601</v>
      </c>
      <c r="N1387" t="s">
        <v>56</v>
      </c>
      <c r="O1387" s="3">
        <v>12.564315242820944</v>
      </c>
      <c r="P1387" t="str">
        <f t="shared" si="126"/>
        <v>F</v>
      </c>
      <c r="Q1387">
        <f t="shared" si="127"/>
        <v>2020</v>
      </c>
      <c r="R1387">
        <f t="shared" si="128"/>
        <v>0</v>
      </c>
    </row>
    <row r="1388" spans="1:18" x14ac:dyDescent="0.25">
      <c r="A1388" s="1">
        <v>44117.995441272054</v>
      </c>
      <c r="B1388" s="2" t="s">
        <v>689</v>
      </c>
      <c r="C1388" t="s">
        <v>515</v>
      </c>
      <c r="D1388">
        <v>3</v>
      </c>
      <c r="E1388">
        <v>92</v>
      </c>
      <c r="F1388">
        <f>IF(E1388="",_xlfn.XLOOKUP(C1388,'Price Averages'!$D$4:$D$103,'Price Averages'!$E$4:$E$103, "FALSE"), E1388)</f>
        <v>92</v>
      </c>
      <c r="G1388">
        <v>46</v>
      </c>
      <c r="H1388">
        <f>IF(G1388="", _xlfn.XLOOKUP(C1388, 'Cost Averages'!$D$4:$D$103,'Cost Averages'!$E$4:$E$103, "FALSE"),G1388)</f>
        <v>46</v>
      </c>
      <c r="I1388">
        <f t="shared" si="129"/>
        <v>276</v>
      </c>
      <c r="J1388">
        <f t="shared" si="130"/>
        <v>138</v>
      </c>
      <c r="K1388">
        <f t="shared" si="131"/>
        <v>138</v>
      </c>
      <c r="L1388" s="2" t="s">
        <v>28</v>
      </c>
      <c r="M1388" t="s">
        <v>618</v>
      </c>
      <c r="N1388" t="s">
        <v>50</v>
      </c>
      <c r="O1388" s="3">
        <v>13.259563298324382</v>
      </c>
      <c r="P1388" t="str">
        <f t="shared" si="126"/>
        <v>F</v>
      </c>
      <c r="Q1388">
        <f t="shared" si="127"/>
        <v>2020</v>
      </c>
      <c r="R1388">
        <f t="shared" si="128"/>
        <v>0</v>
      </c>
    </row>
    <row r="1389" spans="1:18" x14ac:dyDescent="0.25">
      <c r="A1389" s="1">
        <v>44002</v>
      </c>
      <c r="B1389" s="2" t="s">
        <v>192</v>
      </c>
      <c r="C1389" t="s">
        <v>97</v>
      </c>
      <c r="D1389">
        <v>3</v>
      </c>
      <c r="E1389">
        <v>201</v>
      </c>
      <c r="F1389">
        <f>IF(E1389="",_xlfn.XLOOKUP(C1389,'Price Averages'!$D$4:$D$103,'Price Averages'!$E$4:$E$103, "FALSE"), E1389)</f>
        <v>201</v>
      </c>
      <c r="G1389">
        <v>67</v>
      </c>
      <c r="H1389">
        <f>IF(G1389="", _xlfn.XLOOKUP(C1389, 'Cost Averages'!$D$4:$D$103,'Cost Averages'!$E$4:$E$103, "FALSE"),G1389)</f>
        <v>67</v>
      </c>
      <c r="I1389">
        <f t="shared" si="129"/>
        <v>603</v>
      </c>
      <c r="J1389">
        <f t="shared" si="130"/>
        <v>201</v>
      </c>
      <c r="K1389">
        <f t="shared" si="131"/>
        <v>402</v>
      </c>
      <c r="L1389" s="2" t="s">
        <v>44</v>
      </c>
      <c r="M1389" t="s">
        <v>836</v>
      </c>
      <c r="N1389" t="s">
        <v>25</v>
      </c>
      <c r="O1389" s="3">
        <v>11.816654396440285</v>
      </c>
      <c r="P1389" t="str">
        <f t="shared" si="126"/>
        <v>F</v>
      </c>
      <c r="Q1389">
        <f t="shared" si="127"/>
        <v>2020</v>
      </c>
      <c r="R1389">
        <f t="shared" si="128"/>
        <v>0</v>
      </c>
    </row>
    <row r="1390" spans="1:18" x14ac:dyDescent="0.25">
      <c r="A1390" s="1">
        <v>44155</v>
      </c>
      <c r="B1390" s="2" t="s">
        <v>3436</v>
      </c>
      <c r="C1390" t="s">
        <v>31</v>
      </c>
      <c r="D1390">
        <v>3</v>
      </c>
      <c r="E1390">
        <v>46</v>
      </c>
      <c r="F1390">
        <f>IF(E1390="",_xlfn.XLOOKUP(C1390,'Price Averages'!$D$4:$D$103,'Price Averages'!$E$4:$E$103, "FALSE"), E1390)</f>
        <v>46</v>
      </c>
      <c r="G1390">
        <v>23</v>
      </c>
      <c r="H1390">
        <f>IF(G1390="", _xlfn.XLOOKUP(C1390, 'Cost Averages'!$D$4:$D$103,'Cost Averages'!$E$4:$E$103, "FALSE"),G1390)</f>
        <v>23</v>
      </c>
      <c r="I1390">
        <f t="shared" si="129"/>
        <v>138</v>
      </c>
      <c r="J1390">
        <f t="shared" si="130"/>
        <v>69</v>
      </c>
      <c r="K1390">
        <f t="shared" si="131"/>
        <v>69</v>
      </c>
      <c r="L1390" s="2" t="s">
        <v>28</v>
      </c>
      <c r="M1390" t="s">
        <v>618</v>
      </c>
      <c r="N1390" t="s">
        <v>50</v>
      </c>
      <c r="O1390" s="3">
        <v>13.259563298324382</v>
      </c>
      <c r="P1390" t="str">
        <f t="shared" si="126"/>
        <v>F</v>
      </c>
      <c r="Q1390">
        <f t="shared" si="127"/>
        <v>2020</v>
      </c>
      <c r="R1390">
        <f t="shared" si="128"/>
        <v>0</v>
      </c>
    </row>
    <row r="1391" spans="1:18" x14ac:dyDescent="0.25">
      <c r="A1391" s="1">
        <v>44109.904700539155</v>
      </c>
      <c r="B1391" s="2" t="s">
        <v>2311</v>
      </c>
      <c r="C1391" t="s">
        <v>102</v>
      </c>
      <c r="D1391">
        <v>4</v>
      </c>
      <c r="E1391">
        <v>144</v>
      </c>
      <c r="F1391">
        <f>IF(E1391="",_xlfn.XLOOKUP(C1391,'Price Averages'!$D$4:$D$103,'Price Averages'!$E$4:$E$103, "FALSE"), E1391)</f>
        <v>144</v>
      </c>
      <c r="G1391">
        <v>36</v>
      </c>
      <c r="H1391">
        <f>IF(G1391="", _xlfn.XLOOKUP(C1391, 'Cost Averages'!$D$4:$D$103,'Cost Averages'!$E$4:$E$103, "FALSE"),G1391)</f>
        <v>36</v>
      </c>
      <c r="I1391">
        <f t="shared" si="129"/>
        <v>576</v>
      </c>
      <c r="J1391">
        <f t="shared" si="130"/>
        <v>144</v>
      </c>
      <c r="K1391">
        <f t="shared" si="131"/>
        <v>432</v>
      </c>
      <c r="L1391" s="2" t="s">
        <v>28</v>
      </c>
      <c r="M1391" t="s">
        <v>115</v>
      </c>
      <c r="N1391" t="s">
        <v>46</v>
      </c>
      <c r="O1391" s="3">
        <v>10.42743035829395</v>
      </c>
      <c r="P1391" t="str">
        <f t="shared" si="126"/>
        <v>F</v>
      </c>
      <c r="Q1391">
        <f t="shared" si="127"/>
        <v>2020</v>
      </c>
      <c r="R1391">
        <f t="shared" si="128"/>
        <v>0</v>
      </c>
    </row>
    <row r="1392" spans="1:18" x14ac:dyDescent="0.25">
      <c r="A1392" s="1">
        <v>44050.550545899503</v>
      </c>
      <c r="B1392" s="2" t="s">
        <v>2173</v>
      </c>
      <c r="C1392" t="s">
        <v>125</v>
      </c>
      <c r="D1392">
        <v>4</v>
      </c>
      <c r="E1392">
        <v>189</v>
      </c>
      <c r="F1392">
        <f>IF(E1392="",_xlfn.XLOOKUP(C1392,'Price Averages'!$D$4:$D$103,'Price Averages'!$E$4:$E$103, "FALSE"), E1392)</f>
        <v>189</v>
      </c>
      <c r="G1392">
        <v>63</v>
      </c>
      <c r="H1392">
        <f>IF(G1392="", _xlfn.XLOOKUP(C1392, 'Cost Averages'!$D$4:$D$103,'Cost Averages'!$E$4:$E$103, "FALSE"),G1392)</f>
        <v>63</v>
      </c>
      <c r="I1392">
        <f t="shared" si="129"/>
        <v>756</v>
      </c>
      <c r="J1392">
        <f t="shared" si="130"/>
        <v>252</v>
      </c>
      <c r="K1392">
        <f t="shared" si="131"/>
        <v>504</v>
      </c>
      <c r="L1392" s="2" t="s">
        <v>28</v>
      </c>
      <c r="M1392" t="s">
        <v>681</v>
      </c>
      <c r="N1392" t="s">
        <v>50</v>
      </c>
      <c r="O1392" s="3">
        <v>13.486912834801583</v>
      </c>
      <c r="P1392" t="str">
        <f t="shared" si="126"/>
        <v>F</v>
      </c>
      <c r="Q1392">
        <f t="shared" si="127"/>
        <v>2020</v>
      </c>
      <c r="R1392">
        <f t="shared" si="128"/>
        <v>0</v>
      </c>
    </row>
    <row r="1393" spans="1:18" x14ac:dyDescent="0.25">
      <c r="A1393" s="1">
        <v>44034</v>
      </c>
      <c r="B1393" s="2" t="s">
        <v>3413</v>
      </c>
      <c r="C1393" t="s">
        <v>67</v>
      </c>
      <c r="D1393">
        <v>4</v>
      </c>
      <c r="E1393">
        <v>76</v>
      </c>
      <c r="F1393">
        <f>IF(E1393="",_xlfn.XLOOKUP(C1393,'Price Averages'!$D$4:$D$103,'Price Averages'!$E$4:$E$103, "FALSE"), E1393)</f>
        <v>76</v>
      </c>
      <c r="G1393">
        <v>19</v>
      </c>
      <c r="H1393">
        <f>IF(G1393="", _xlfn.XLOOKUP(C1393, 'Cost Averages'!$D$4:$D$103,'Cost Averages'!$E$4:$E$103, "FALSE"),G1393)</f>
        <v>19</v>
      </c>
      <c r="I1393">
        <f t="shared" si="129"/>
        <v>304</v>
      </c>
      <c r="J1393">
        <f t="shared" si="130"/>
        <v>76</v>
      </c>
      <c r="K1393">
        <f t="shared" si="131"/>
        <v>228</v>
      </c>
      <c r="L1393" s="2" t="s">
        <v>28</v>
      </c>
      <c r="M1393" t="s">
        <v>895</v>
      </c>
      <c r="N1393" t="s">
        <v>50</v>
      </c>
      <c r="O1393" s="3">
        <v>11.952554704438674</v>
      </c>
      <c r="P1393" t="str">
        <f t="shared" si="126"/>
        <v>F</v>
      </c>
      <c r="Q1393">
        <f t="shared" si="127"/>
        <v>2020</v>
      </c>
      <c r="R1393">
        <f t="shared" si="128"/>
        <v>0</v>
      </c>
    </row>
    <row r="1394" spans="1:18" x14ac:dyDescent="0.25">
      <c r="A1394" s="1">
        <v>43924</v>
      </c>
      <c r="B1394" s="2" t="s">
        <v>3318</v>
      </c>
      <c r="C1394" t="s">
        <v>48</v>
      </c>
      <c r="D1394">
        <v>4</v>
      </c>
      <c r="E1394">
        <v>38</v>
      </c>
      <c r="F1394">
        <f>IF(E1394="",_xlfn.XLOOKUP(C1394,'Price Averages'!$D$4:$D$103,'Price Averages'!$E$4:$E$103, "FALSE"), E1394)</f>
        <v>38</v>
      </c>
      <c r="G1394">
        <v>19</v>
      </c>
      <c r="H1394">
        <f>IF(G1394="", _xlfn.XLOOKUP(C1394, 'Cost Averages'!$D$4:$D$103,'Cost Averages'!$E$4:$E$103, "FALSE"),G1394)</f>
        <v>19</v>
      </c>
      <c r="I1394">
        <f t="shared" si="129"/>
        <v>152</v>
      </c>
      <c r="J1394">
        <f t="shared" si="130"/>
        <v>76</v>
      </c>
      <c r="K1394">
        <f t="shared" si="131"/>
        <v>76</v>
      </c>
      <c r="L1394" s="2" t="s">
        <v>28</v>
      </c>
      <c r="M1394" t="s">
        <v>410</v>
      </c>
      <c r="N1394" t="s">
        <v>34</v>
      </c>
      <c r="O1394" s="3">
        <v>11.644564584314265</v>
      </c>
      <c r="P1394" t="str">
        <f t="shared" si="126"/>
        <v>F</v>
      </c>
      <c r="Q1394">
        <f t="shared" si="127"/>
        <v>2020</v>
      </c>
      <c r="R1394">
        <f t="shared" si="128"/>
        <v>0</v>
      </c>
    </row>
    <row r="1395" spans="1:18" x14ac:dyDescent="0.25">
      <c r="A1395" s="1">
        <v>44054.291669850456</v>
      </c>
      <c r="B1395" s="2" t="s">
        <v>1263</v>
      </c>
      <c r="C1395" t="s">
        <v>362</v>
      </c>
      <c r="D1395">
        <v>4</v>
      </c>
      <c r="E1395">
        <v>144</v>
      </c>
      <c r="F1395">
        <f>IF(E1395="",_xlfn.XLOOKUP(C1395,'Price Averages'!$D$4:$D$103,'Price Averages'!$E$4:$E$103, "FALSE"), E1395)</f>
        <v>144</v>
      </c>
      <c r="G1395" t="s">
        <v>32</v>
      </c>
      <c r="H1395">
        <f>IF(G1395="", _xlfn.XLOOKUP(C1395, 'Cost Averages'!$D$4:$D$103,'Cost Averages'!$E$4:$E$103, "FALSE"),G1395)</f>
        <v>36</v>
      </c>
      <c r="I1395">
        <f t="shared" si="129"/>
        <v>576</v>
      </c>
      <c r="J1395">
        <f t="shared" si="130"/>
        <v>144</v>
      </c>
      <c r="K1395">
        <f t="shared" si="131"/>
        <v>432</v>
      </c>
      <c r="L1395" s="2" t="s">
        <v>28</v>
      </c>
      <c r="M1395" t="s">
        <v>349</v>
      </c>
      <c r="N1395" t="s">
        <v>78</v>
      </c>
      <c r="O1395" s="3">
        <v>11.986565560885863</v>
      </c>
      <c r="P1395" t="str">
        <f t="shared" si="126"/>
        <v>F</v>
      </c>
      <c r="Q1395">
        <f t="shared" si="127"/>
        <v>2020</v>
      </c>
      <c r="R1395">
        <f t="shared" si="128"/>
        <v>0</v>
      </c>
    </row>
    <row r="1396" spans="1:18" x14ac:dyDescent="0.25">
      <c r="A1396" s="1">
        <v>44114.601535718895</v>
      </c>
      <c r="B1396" s="2" t="s">
        <v>1570</v>
      </c>
      <c r="C1396" t="s">
        <v>362</v>
      </c>
      <c r="D1396">
        <v>4</v>
      </c>
      <c r="E1396" t="s">
        <v>32</v>
      </c>
      <c r="F1396">
        <f>IF(E1396="",_xlfn.XLOOKUP(C1396,'Price Averages'!$D$4:$D$103,'Price Averages'!$E$4:$E$103, "FALSE"), E1396)</f>
        <v>144</v>
      </c>
      <c r="G1396">
        <v>36</v>
      </c>
      <c r="H1396">
        <f>IF(G1396="", _xlfn.XLOOKUP(C1396, 'Cost Averages'!$D$4:$D$103,'Cost Averages'!$E$4:$E$103, "FALSE"),G1396)</f>
        <v>36</v>
      </c>
      <c r="I1396">
        <f t="shared" si="129"/>
        <v>576</v>
      </c>
      <c r="J1396">
        <f t="shared" si="130"/>
        <v>144</v>
      </c>
      <c r="K1396">
        <f t="shared" si="131"/>
        <v>432</v>
      </c>
      <c r="L1396" s="2" t="s">
        <v>28</v>
      </c>
      <c r="M1396" t="s">
        <v>1093</v>
      </c>
      <c r="N1396" t="s">
        <v>25</v>
      </c>
      <c r="O1396" s="3">
        <v>9.8776671534059073</v>
      </c>
      <c r="P1396" t="str">
        <f t="shared" si="126"/>
        <v>F</v>
      </c>
      <c r="Q1396">
        <f t="shared" si="127"/>
        <v>2020</v>
      </c>
      <c r="R1396">
        <f t="shared" si="128"/>
        <v>0</v>
      </c>
    </row>
    <row r="1397" spans="1:18" x14ac:dyDescent="0.25">
      <c r="A1397" s="1">
        <v>44055.86262132792</v>
      </c>
      <c r="B1397" s="2" t="s">
        <v>2522</v>
      </c>
      <c r="C1397" t="s">
        <v>479</v>
      </c>
      <c r="D1397">
        <v>4</v>
      </c>
      <c r="E1397">
        <v>264</v>
      </c>
      <c r="F1397">
        <f>IF(E1397="",_xlfn.XLOOKUP(C1397,'Price Averages'!$D$4:$D$103,'Price Averages'!$E$4:$E$103, "FALSE"), E1397)</f>
        <v>264</v>
      </c>
      <c r="G1397">
        <v>88</v>
      </c>
      <c r="H1397">
        <f>IF(G1397="", _xlfn.XLOOKUP(C1397, 'Cost Averages'!$D$4:$D$103,'Cost Averages'!$E$4:$E$103, "FALSE"),G1397)</f>
        <v>88</v>
      </c>
      <c r="I1397">
        <f t="shared" si="129"/>
        <v>1056</v>
      </c>
      <c r="J1397">
        <f t="shared" si="130"/>
        <v>352</v>
      </c>
      <c r="K1397">
        <f t="shared" si="131"/>
        <v>704</v>
      </c>
      <c r="L1397" s="2" t="s">
        <v>28</v>
      </c>
      <c r="M1397" t="s">
        <v>430</v>
      </c>
      <c r="N1397" t="s">
        <v>56</v>
      </c>
      <c r="O1397" s="3">
        <v>12.532428411174646</v>
      </c>
      <c r="P1397" t="str">
        <f t="shared" si="126"/>
        <v>F</v>
      </c>
      <c r="Q1397">
        <f t="shared" si="127"/>
        <v>2020</v>
      </c>
      <c r="R1397">
        <f t="shared" si="128"/>
        <v>0</v>
      </c>
    </row>
    <row r="1398" spans="1:18" x14ac:dyDescent="0.25">
      <c r="A1398" s="1">
        <v>43930</v>
      </c>
      <c r="B1398" s="2" t="s">
        <v>3324</v>
      </c>
      <c r="C1398" t="s">
        <v>479</v>
      </c>
      <c r="D1398">
        <v>4</v>
      </c>
      <c r="E1398">
        <v>264</v>
      </c>
      <c r="F1398">
        <f>IF(E1398="",_xlfn.XLOOKUP(C1398,'Price Averages'!$D$4:$D$103,'Price Averages'!$E$4:$E$103, "FALSE"), E1398)</f>
        <v>264</v>
      </c>
      <c r="G1398">
        <v>88</v>
      </c>
      <c r="H1398">
        <f>IF(G1398="", _xlfn.XLOOKUP(C1398, 'Cost Averages'!$D$4:$D$103,'Cost Averages'!$E$4:$E$103, "FALSE"),G1398)</f>
        <v>88</v>
      </c>
      <c r="I1398">
        <f t="shared" si="129"/>
        <v>1056</v>
      </c>
      <c r="J1398">
        <f t="shared" si="130"/>
        <v>352</v>
      </c>
      <c r="K1398">
        <f t="shared" si="131"/>
        <v>704</v>
      </c>
      <c r="L1398" s="2" t="s">
        <v>28</v>
      </c>
      <c r="M1398" t="s">
        <v>427</v>
      </c>
      <c r="N1398" t="s">
        <v>25</v>
      </c>
      <c r="O1398" s="3">
        <v>5.9872353338051019</v>
      </c>
      <c r="P1398" t="str">
        <f t="shared" si="126"/>
        <v>F</v>
      </c>
      <c r="Q1398">
        <f t="shared" si="127"/>
        <v>2020</v>
      </c>
      <c r="R1398">
        <f t="shared" si="128"/>
        <v>0</v>
      </c>
    </row>
    <row r="1399" spans="1:18" x14ac:dyDescent="0.25">
      <c r="A1399" s="1">
        <v>43880</v>
      </c>
      <c r="B1399" s="2" t="s">
        <v>169</v>
      </c>
      <c r="C1399" t="s">
        <v>386</v>
      </c>
      <c r="D1399">
        <v>4</v>
      </c>
      <c r="E1399">
        <v>58</v>
      </c>
      <c r="F1399">
        <f>IF(E1399="",_xlfn.XLOOKUP(C1399,'Price Averages'!$D$4:$D$103,'Price Averages'!$E$4:$E$103, "FALSE"), E1399)</f>
        <v>58</v>
      </c>
      <c r="G1399">
        <v>29</v>
      </c>
      <c r="H1399">
        <f>IF(G1399="", _xlfn.XLOOKUP(C1399, 'Cost Averages'!$D$4:$D$103,'Cost Averages'!$E$4:$E$103, "FALSE"),G1399)</f>
        <v>29</v>
      </c>
      <c r="I1399">
        <f t="shared" si="129"/>
        <v>232</v>
      </c>
      <c r="J1399">
        <f t="shared" si="130"/>
        <v>116</v>
      </c>
      <c r="K1399">
        <f t="shared" si="131"/>
        <v>116</v>
      </c>
      <c r="L1399" s="2" t="s">
        <v>28</v>
      </c>
      <c r="M1399" t="s">
        <v>230</v>
      </c>
      <c r="N1399" t="s">
        <v>78</v>
      </c>
      <c r="O1399" s="3">
        <v>14.593670394271927</v>
      </c>
      <c r="P1399" t="str">
        <f t="shared" si="126"/>
        <v>F</v>
      </c>
      <c r="Q1399">
        <f t="shared" si="127"/>
        <v>2020</v>
      </c>
      <c r="R1399">
        <f t="shared" si="128"/>
        <v>0</v>
      </c>
    </row>
    <row r="1400" spans="1:18" x14ac:dyDescent="0.25">
      <c r="A1400" s="1">
        <v>43904</v>
      </c>
      <c r="B1400" s="2" t="s">
        <v>3303</v>
      </c>
      <c r="C1400" t="s">
        <v>386</v>
      </c>
      <c r="D1400">
        <v>4</v>
      </c>
      <c r="E1400">
        <v>58</v>
      </c>
      <c r="F1400">
        <f>IF(E1400="",_xlfn.XLOOKUP(C1400,'Price Averages'!$D$4:$D$103,'Price Averages'!$E$4:$E$103, "FALSE"), E1400)</f>
        <v>58</v>
      </c>
      <c r="G1400">
        <v>29</v>
      </c>
      <c r="H1400">
        <f>IF(G1400="", _xlfn.XLOOKUP(C1400, 'Cost Averages'!$D$4:$D$103,'Cost Averages'!$E$4:$E$103, "FALSE"),G1400)</f>
        <v>29</v>
      </c>
      <c r="I1400">
        <f t="shared" si="129"/>
        <v>232</v>
      </c>
      <c r="J1400">
        <f t="shared" si="130"/>
        <v>116</v>
      </c>
      <c r="K1400">
        <f t="shared" si="131"/>
        <v>116</v>
      </c>
      <c r="L1400" s="2" t="s">
        <v>23</v>
      </c>
      <c r="M1400" t="s">
        <v>110</v>
      </c>
      <c r="N1400" t="s">
        <v>56</v>
      </c>
      <c r="O1400" s="3">
        <v>11.128721898968678</v>
      </c>
      <c r="P1400" t="str">
        <f t="shared" si="126"/>
        <v>F</v>
      </c>
      <c r="Q1400">
        <f t="shared" si="127"/>
        <v>2020</v>
      </c>
      <c r="R1400">
        <f t="shared" si="128"/>
        <v>0</v>
      </c>
    </row>
    <row r="1401" spans="1:18" x14ac:dyDescent="0.25">
      <c r="A1401" s="1">
        <v>43967.74667890479</v>
      </c>
      <c r="B1401" s="2" t="s">
        <v>1915</v>
      </c>
      <c r="C1401" t="s">
        <v>207</v>
      </c>
      <c r="D1401">
        <v>4</v>
      </c>
      <c r="E1401">
        <v>176</v>
      </c>
      <c r="F1401">
        <f>IF(E1401="",_xlfn.XLOOKUP(C1401,'Price Averages'!$D$4:$D$103,'Price Averages'!$E$4:$E$103, "FALSE"), E1401)</f>
        <v>176</v>
      </c>
      <c r="G1401">
        <v>88</v>
      </c>
      <c r="H1401">
        <f>IF(G1401="", _xlfn.XLOOKUP(C1401, 'Cost Averages'!$D$4:$D$103,'Cost Averages'!$E$4:$E$103, "FALSE"),G1401)</f>
        <v>88</v>
      </c>
      <c r="I1401">
        <f t="shared" si="129"/>
        <v>704</v>
      </c>
      <c r="J1401">
        <f t="shared" si="130"/>
        <v>352</v>
      </c>
      <c r="K1401">
        <f t="shared" si="131"/>
        <v>352</v>
      </c>
      <c r="L1401" s="2" t="s">
        <v>28</v>
      </c>
      <c r="M1401" t="s">
        <v>358</v>
      </c>
      <c r="N1401" t="s">
        <v>56</v>
      </c>
      <c r="O1401" s="3">
        <v>12.342715162719054</v>
      </c>
      <c r="P1401" t="str">
        <f t="shared" si="126"/>
        <v>F</v>
      </c>
      <c r="Q1401">
        <f t="shared" si="127"/>
        <v>2020</v>
      </c>
      <c r="R1401">
        <f t="shared" si="128"/>
        <v>0</v>
      </c>
    </row>
    <row r="1402" spans="1:18" x14ac:dyDescent="0.25">
      <c r="A1402" s="1">
        <v>43853.082003261829</v>
      </c>
      <c r="B1402" s="2" t="s">
        <v>1316</v>
      </c>
      <c r="C1402" t="s">
        <v>232</v>
      </c>
      <c r="D1402">
        <v>4</v>
      </c>
      <c r="E1402" t="s">
        <v>32</v>
      </c>
      <c r="F1402">
        <f>IF(E1402="",_xlfn.XLOOKUP(C1402,'Price Averages'!$D$4:$D$103,'Price Averages'!$E$4:$E$103, "FALSE"), E1402)</f>
        <v>108</v>
      </c>
      <c r="G1402">
        <v>54</v>
      </c>
      <c r="H1402">
        <f>IF(G1402="", _xlfn.XLOOKUP(C1402, 'Cost Averages'!$D$4:$D$103,'Cost Averages'!$E$4:$E$103, "FALSE"),G1402)</f>
        <v>54</v>
      </c>
      <c r="I1402">
        <f t="shared" si="129"/>
        <v>432</v>
      </c>
      <c r="J1402">
        <f t="shared" si="130"/>
        <v>216</v>
      </c>
      <c r="K1402">
        <f t="shared" si="131"/>
        <v>216</v>
      </c>
      <c r="L1402" s="2" t="s">
        <v>28</v>
      </c>
      <c r="M1402" t="s">
        <v>74</v>
      </c>
      <c r="N1402" t="s">
        <v>50</v>
      </c>
      <c r="O1402" s="3">
        <v>13.45980057156361</v>
      </c>
      <c r="P1402" t="str">
        <f t="shared" si="126"/>
        <v>F</v>
      </c>
      <c r="Q1402">
        <f t="shared" si="127"/>
        <v>2020</v>
      </c>
      <c r="R1402">
        <f t="shared" si="128"/>
        <v>0</v>
      </c>
    </row>
    <row r="1403" spans="1:18" x14ac:dyDescent="0.25">
      <c r="A1403" s="1">
        <v>43977.547747108678</v>
      </c>
      <c r="B1403" s="2" t="s">
        <v>2046</v>
      </c>
      <c r="C1403" t="s">
        <v>105</v>
      </c>
      <c r="D1403">
        <v>4</v>
      </c>
      <c r="E1403" t="s">
        <v>32</v>
      </c>
      <c r="F1403">
        <f>IF(E1403="",_xlfn.XLOOKUP(C1403,'Price Averages'!$D$4:$D$103,'Price Averages'!$E$4:$E$103, "FALSE"), E1403)</f>
        <v>66</v>
      </c>
      <c r="G1403">
        <v>33</v>
      </c>
      <c r="H1403">
        <f>IF(G1403="", _xlfn.XLOOKUP(C1403, 'Cost Averages'!$D$4:$D$103,'Cost Averages'!$E$4:$E$103, "FALSE"),G1403)</f>
        <v>33</v>
      </c>
      <c r="I1403">
        <f t="shared" si="129"/>
        <v>264</v>
      </c>
      <c r="J1403">
        <f t="shared" si="130"/>
        <v>132</v>
      </c>
      <c r="K1403">
        <f t="shared" si="131"/>
        <v>132</v>
      </c>
      <c r="L1403" s="2" t="s">
        <v>44</v>
      </c>
      <c r="M1403" t="s">
        <v>803</v>
      </c>
      <c r="N1403" t="s">
        <v>50</v>
      </c>
      <c r="O1403" s="3">
        <v>14.308257477047373</v>
      </c>
      <c r="P1403" t="str">
        <f t="shared" si="126"/>
        <v>F</v>
      </c>
      <c r="Q1403">
        <f t="shared" si="127"/>
        <v>2020</v>
      </c>
      <c r="R1403">
        <f t="shared" si="128"/>
        <v>0</v>
      </c>
    </row>
    <row r="1404" spans="1:18" x14ac:dyDescent="0.25">
      <c r="A1404" s="1">
        <v>44101.763831165714</v>
      </c>
      <c r="B1404" s="2" t="s">
        <v>2005</v>
      </c>
      <c r="C1404" t="s">
        <v>247</v>
      </c>
      <c r="D1404">
        <v>4</v>
      </c>
      <c r="E1404" t="s">
        <v>32</v>
      </c>
      <c r="F1404">
        <f>IF(E1404="",_xlfn.XLOOKUP(C1404,'Price Averages'!$D$4:$D$103,'Price Averages'!$E$4:$E$103, "FALSE"), E1404)</f>
        <v>140</v>
      </c>
      <c r="G1404" t="s">
        <v>32</v>
      </c>
      <c r="H1404">
        <f>IF(G1404="", _xlfn.XLOOKUP(C1404, 'Cost Averages'!$D$4:$D$103,'Cost Averages'!$E$4:$E$103, "FALSE"),G1404)</f>
        <v>70</v>
      </c>
      <c r="I1404">
        <f t="shared" si="129"/>
        <v>560</v>
      </c>
      <c r="J1404">
        <f t="shared" si="130"/>
        <v>280</v>
      </c>
      <c r="K1404">
        <f t="shared" si="131"/>
        <v>280</v>
      </c>
      <c r="L1404" s="2" t="s">
        <v>44</v>
      </c>
      <c r="M1404" t="s">
        <v>632</v>
      </c>
      <c r="N1404" t="s">
        <v>46</v>
      </c>
      <c r="O1404" s="3">
        <v>8.7741864171993527</v>
      </c>
      <c r="P1404" t="str">
        <f t="shared" si="126"/>
        <v>F</v>
      </c>
      <c r="Q1404">
        <f t="shared" si="127"/>
        <v>2020</v>
      </c>
      <c r="R1404">
        <f t="shared" si="128"/>
        <v>0</v>
      </c>
    </row>
    <row r="1405" spans="1:18" x14ac:dyDescent="0.25">
      <c r="A1405" s="1">
        <v>43864.687137613648</v>
      </c>
      <c r="B1405" s="2" t="s">
        <v>2765</v>
      </c>
      <c r="C1405" t="s">
        <v>90</v>
      </c>
      <c r="D1405">
        <v>4</v>
      </c>
      <c r="E1405" t="s">
        <v>32</v>
      </c>
      <c r="F1405">
        <f>IF(E1405="",_xlfn.XLOOKUP(C1405,'Price Averages'!$D$4:$D$103,'Price Averages'!$E$4:$E$103, "FALSE"), E1405)</f>
        <v>156</v>
      </c>
      <c r="G1405" t="s">
        <v>32</v>
      </c>
      <c r="H1405">
        <f>IF(G1405="", _xlfn.XLOOKUP(C1405, 'Cost Averages'!$D$4:$D$103,'Cost Averages'!$E$4:$E$103, "FALSE"),G1405)</f>
        <v>78</v>
      </c>
      <c r="I1405">
        <f t="shared" si="129"/>
        <v>624</v>
      </c>
      <c r="J1405">
        <f t="shared" si="130"/>
        <v>312</v>
      </c>
      <c r="K1405">
        <f t="shared" si="131"/>
        <v>312</v>
      </c>
      <c r="L1405" s="2" t="s">
        <v>28</v>
      </c>
      <c r="M1405" t="s">
        <v>1406</v>
      </c>
      <c r="N1405" t="s">
        <v>34</v>
      </c>
      <c r="O1405" s="3">
        <v>8.6625575824723242</v>
      </c>
      <c r="P1405" t="str">
        <f t="shared" si="126"/>
        <v>F</v>
      </c>
      <c r="Q1405">
        <f t="shared" si="127"/>
        <v>2020</v>
      </c>
      <c r="R1405">
        <f t="shared" si="128"/>
        <v>0</v>
      </c>
    </row>
    <row r="1406" spans="1:18" x14ac:dyDescent="0.25">
      <c r="A1406" s="1">
        <v>43947.833469188969</v>
      </c>
      <c r="B1406" s="2" t="s">
        <v>1270</v>
      </c>
      <c r="C1406" t="s">
        <v>204</v>
      </c>
      <c r="D1406">
        <v>4</v>
      </c>
      <c r="E1406" t="s">
        <v>32</v>
      </c>
      <c r="F1406">
        <f>IF(E1406="",_xlfn.XLOOKUP(C1406,'Price Averages'!$D$4:$D$103,'Price Averages'!$E$4:$E$103, "FALSE"), E1406)</f>
        <v>300</v>
      </c>
      <c r="G1406">
        <v>75</v>
      </c>
      <c r="H1406">
        <f>IF(G1406="", _xlfn.XLOOKUP(C1406, 'Cost Averages'!$D$4:$D$103,'Cost Averages'!$E$4:$E$103, "FALSE"),G1406)</f>
        <v>75</v>
      </c>
      <c r="I1406">
        <f t="shared" si="129"/>
        <v>1200</v>
      </c>
      <c r="J1406">
        <f t="shared" si="130"/>
        <v>300</v>
      </c>
      <c r="K1406">
        <f t="shared" si="131"/>
        <v>900</v>
      </c>
      <c r="L1406" s="2" t="s">
        <v>44</v>
      </c>
      <c r="M1406" t="s">
        <v>1271</v>
      </c>
      <c r="N1406" t="s">
        <v>25</v>
      </c>
      <c r="O1406" s="3">
        <v>6.221489120484736</v>
      </c>
      <c r="P1406" t="str">
        <f t="shared" si="126"/>
        <v>F</v>
      </c>
      <c r="Q1406">
        <f t="shared" si="127"/>
        <v>2020</v>
      </c>
      <c r="R1406">
        <f t="shared" si="128"/>
        <v>0</v>
      </c>
    </row>
    <row r="1407" spans="1:18" x14ac:dyDescent="0.25">
      <c r="A1407" s="1">
        <v>43882.310696683846</v>
      </c>
      <c r="B1407" s="2" t="s">
        <v>475</v>
      </c>
      <c r="C1407" t="s">
        <v>177</v>
      </c>
      <c r="D1407">
        <v>4</v>
      </c>
      <c r="E1407">
        <v>146</v>
      </c>
      <c r="F1407">
        <f>IF(E1407="",_xlfn.XLOOKUP(C1407,'Price Averages'!$D$4:$D$103,'Price Averages'!$E$4:$E$103, "FALSE"), E1407)</f>
        <v>146</v>
      </c>
      <c r="G1407">
        <v>73</v>
      </c>
      <c r="H1407">
        <f>IF(G1407="", _xlfn.XLOOKUP(C1407, 'Cost Averages'!$D$4:$D$103,'Cost Averages'!$E$4:$E$103, "FALSE"),G1407)</f>
        <v>73</v>
      </c>
      <c r="I1407">
        <f t="shared" si="129"/>
        <v>584</v>
      </c>
      <c r="J1407">
        <f t="shared" si="130"/>
        <v>292</v>
      </c>
      <c r="K1407">
        <f t="shared" si="131"/>
        <v>292</v>
      </c>
      <c r="L1407" s="2" t="s">
        <v>28</v>
      </c>
      <c r="M1407" t="s">
        <v>284</v>
      </c>
      <c r="N1407" t="s">
        <v>41</v>
      </c>
      <c r="O1407" s="3">
        <v>11.710935611749917</v>
      </c>
      <c r="P1407" t="str">
        <f t="shared" si="126"/>
        <v>F</v>
      </c>
      <c r="Q1407">
        <f t="shared" si="127"/>
        <v>2020</v>
      </c>
      <c r="R1407">
        <f t="shared" si="128"/>
        <v>0</v>
      </c>
    </row>
    <row r="1408" spans="1:18" x14ac:dyDescent="0.25">
      <c r="A1408" s="1">
        <v>44060</v>
      </c>
      <c r="B1408" s="2" t="s">
        <v>3380</v>
      </c>
      <c r="C1408" t="s">
        <v>253</v>
      </c>
      <c r="D1408">
        <v>4</v>
      </c>
      <c r="E1408" t="s">
        <v>32</v>
      </c>
      <c r="F1408">
        <f>IF(E1408="",_xlfn.XLOOKUP(C1408,'Price Averages'!$D$4:$D$103,'Price Averages'!$E$4:$E$103, "FALSE"), E1408)</f>
        <v>92</v>
      </c>
      <c r="G1408">
        <v>46</v>
      </c>
      <c r="H1408">
        <f>IF(G1408="", _xlfn.XLOOKUP(C1408, 'Cost Averages'!$D$4:$D$103,'Cost Averages'!$E$4:$E$103, "FALSE"),G1408)</f>
        <v>46</v>
      </c>
      <c r="I1408">
        <f t="shared" si="129"/>
        <v>368</v>
      </c>
      <c r="J1408">
        <f t="shared" si="130"/>
        <v>184</v>
      </c>
      <c r="K1408">
        <f t="shared" si="131"/>
        <v>184</v>
      </c>
      <c r="L1408" s="2" t="s">
        <v>28</v>
      </c>
      <c r="M1408" t="s">
        <v>138</v>
      </c>
      <c r="N1408" t="s">
        <v>56</v>
      </c>
      <c r="O1408" s="3">
        <v>12.487915239531313</v>
      </c>
      <c r="P1408" t="str">
        <f t="shared" si="126"/>
        <v>F</v>
      </c>
      <c r="Q1408">
        <f t="shared" si="127"/>
        <v>2020</v>
      </c>
      <c r="R1408">
        <f t="shared" si="128"/>
        <v>0</v>
      </c>
    </row>
    <row r="1409" spans="1:18" x14ac:dyDescent="0.25">
      <c r="A1409" s="1">
        <v>44100.601966130176</v>
      </c>
      <c r="B1409" s="2" t="s">
        <v>1676</v>
      </c>
      <c r="C1409" t="s">
        <v>249</v>
      </c>
      <c r="D1409">
        <v>4</v>
      </c>
      <c r="E1409" t="s">
        <v>32</v>
      </c>
      <c r="F1409">
        <f>IF(E1409="",_xlfn.XLOOKUP(C1409,'Price Averages'!$D$4:$D$103,'Price Averages'!$E$4:$E$103, "FALSE"), E1409)</f>
        <v>160</v>
      </c>
      <c r="G1409">
        <v>80</v>
      </c>
      <c r="H1409">
        <f>IF(G1409="", _xlfn.XLOOKUP(C1409, 'Cost Averages'!$D$4:$D$103,'Cost Averages'!$E$4:$E$103, "FALSE"),G1409)</f>
        <v>80</v>
      </c>
      <c r="I1409">
        <f t="shared" si="129"/>
        <v>640</v>
      </c>
      <c r="J1409">
        <f t="shared" si="130"/>
        <v>320</v>
      </c>
      <c r="K1409">
        <f t="shared" si="131"/>
        <v>320</v>
      </c>
      <c r="L1409" s="2" t="s">
        <v>28</v>
      </c>
      <c r="M1409" t="s">
        <v>635</v>
      </c>
      <c r="N1409" t="s">
        <v>25</v>
      </c>
      <c r="O1409" s="3">
        <v>12.275875773922367</v>
      </c>
      <c r="P1409" t="str">
        <f t="shared" si="126"/>
        <v>F</v>
      </c>
      <c r="Q1409">
        <f t="shared" si="127"/>
        <v>2020</v>
      </c>
      <c r="R1409">
        <f t="shared" si="128"/>
        <v>0</v>
      </c>
    </row>
    <row r="1410" spans="1:18" x14ac:dyDescent="0.25">
      <c r="A1410" s="1">
        <v>43939.728179710728</v>
      </c>
      <c r="B1410" s="2" t="s">
        <v>1421</v>
      </c>
      <c r="C1410" t="s">
        <v>304</v>
      </c>
      <c r="D1410">
        <v>4</v>
      </c>
      <c r="E1410" t="s">
        <v>32</v>
      </c>
      <c r="F1410">
        <f>IF(E1410="",_xlfn.XLOOKUP(C1410,'Price Averages'!$D$4:$D$103,'Price Averages'!$E$4:$E$103, "FALSE"), E1410)</f>
        <v>240</v>
      </c>
      <c r="G1410">
        <v>80</v>
      </c>
      <c r="H1410">
        <f>IF(G1410="", _xlfn.XLOOKUP(C1410, 'Cost Averages'!$D$4:$D$103,'Cost Averages'!$E$4:$E$103, "FALSE"),G1410)</f>
        <v>80</v>
      </c>
      <c r="I1410">
        <f t="shared" si="129"/>
        <v>960</v>
      </c>
      <c r="J1410">
        <f t="shared" si="130"/>
        <v>320</v>
      </c>
      <c r="K1410">
        <f t="shared" si="131"/>
        <v>640</v>
      </c>
      <c r="L1410" s="2" t="s">
        <v>44</v>
      </c>
      <c r="M1410" t="s">
        <v>199</v>
      </c>
      <c r="N1410" t="s">
        <v>34</v>
      </c>
      <c r="O1410" s="3">
        <v>12.177709716438097</v>
      </c>
      <c r="P1410" t="str">
        <f t="shared" ref="P1410:P1473" si="132">CHAR(64+(YEAR(A1410)-2014))</f>
        <v>F</v>
      </c>
      <c r="Q1410">
        <f t="shared" ref="Q1410:Q1473" si="133">YEAR(A1410)</f>
        <v>2020</v>
      </c>
      <c r="R1410">
        <f t="shared" ref="R1410:R1473" si="134">IF(P1410=CHAR(64 + (YEAR(A1410) - 2014)), 0, 1)</f>
        <v>0</v>
      </c>
    </row>
    <row r="1411" spans="1:18" x14ac:dyDescent="0.25">
      <c r="A1411" s="1">
        <v>43921.156143344575</v>
      </c>
      <c r="B1411" s="2" t="s">
        <v>1712</v>
      </c>
      <c r="C1411" t="s">
        <v>61</v>
      </c>
      <c r="D1411">
        <v>4</v>
      </c>
      <c r="E1411">
        <v>184</v>
      </c>
      <c r="F1411">
        <f>IF(E1411="",_xlfn.XLOOKUP(C1411,'Price Averages'!$D$4:$D$103,'Price Averages'!$E$4:$E$103, "FALSE"), E1411)</f>
        <v>184</v>
      </c>
      <c r="G1411" t="s">
        <v>32</v>
      </c>
      <c r="H1411">
        <f>IF(G1411="", _xlfn.XLOOKUP(C1411, 'Cost Averages'!$D$4:$D$103,'Cost Averages'!$E$4:$E$103, "FALSE"),G1411)</f>
        <v>92</v>
      </c>
      <c r="I1411">
        <f t="shared" ref="I1411:I1474" si="135">D1411*F1411</f>
        <v>736</v>
      </c>
      <c r="J1411">
        <f t="shared" ref="J1411:J1474" si="136">D1411*H1411</f>
        <v>368</v>
      </c>
      <c r="K1411">
        <f t="shared" ref="K1411:K1474" si="137">I1411-J1411</f>
        <v>368</v>
      </c>
      <c r="L1411" s="2" t="s">
        <v>44</v>
      </c>
      <c r="M1411" t="s">
        <v>1713</v>
      </c>
      <c r="N1411" t="s">
        <v>50</v>
      </c>
      <c r="O1411" s="3">
        <v>13.537350739681813</v>
      </c>
      <c r="P1411" t="str">
        <f t="shared" si="132"/>
        <v>F</v>
      </c>
      <c r="Q1411">
        <f t="shared" si="133"/>
        <v>2020</v>
      </c>
      <c r="R1411">
        <f t="shared" si="134"/>
        <v>0</v>
      </c>
    </row>
    <row r="1412" spans="1:18" x14ac:dyDescent="0.25">
      <c r="A1412" s="1">
        <v>43945.969277622527</v>
      </c>
      <c r="B1412" s="2" t="s">
        <v>1943</v>
      </c>
      <c r="C1412" t="s">
        <v>61</v>
      </c>
      <c r="D1412">
        <v>4</v>
      </c>
      <c r="E1412" t="s">
        <v>32</v>
      </c>
      <c r="F1412">
        <f>IF(E1412="",_xlfn.XLOOKUP(C1412,'Price Averages'!$D$4:$D$103,'Price Averages'!$E$4:$E$103, "FALSE"), E1412)</f>
        <v>184</v>
      </c>
      <c r="G1412" t="s">
        <v>32</v>
      </c>
      <c r="H1412">
        <f>IF(G1412="", _xlfn.XLOOKUP(C1412, 'Cost Averages'!$D$4:$D$103,'Cost Averages'!$E$4:$E$103, "FALSE"),G1412)</f>
        <v>92</v>
      </c>
      <c r="I1412">
        <f t="shared" si="135"/>
        <v>736</v>
      </c>
      <c r="J1412">
        <f t="shared" si="136"/>
        <v>368</v>
      </c>
      <c r="K1412">
        <f t="shared" si="137"/>
        <v>368</v>
      </c>
      <c r="L1412" s="2" t="s">
        <v>28</v>
      </c>
      <c r="M1412" t="s">
        <v>527</v>
      </c>
      <c r="N1412" t="s">
        <v>25</v>
      </c>
      <c r="O1412" s="3">
        <v>14.554851510602212</v>
      </c>
      <c r="P1412" t="str">
        <f t="shared" si="132"/>
        <v>F</v>
      </c>
      <c r="Q1412">
        <f t="shared" si="133"/>
        <v>2020</v>
      </c>
      <c r="R1412">
        <f t="shared" si="134"/>
        <v>0</v>
      </c>
    </row>
    <row r="1413" spans="1:18" x14ac:dyDescent="0.25">
      <c r="A1413" s="1">
        <v>44195</v>
      </c>
      <c r="B1413" s="2" t="s">
        <v>1771</v>
      </c>
      <c r="C1413" t="s">
        <v>61</v>
      </c>
      <c r="D1413">
        <v>4</v>
      </c>
      <c r="E1413">
        <v>184</v>
      </c>
      <c r="F1413">
        <f>IF(E1413="",_xlfn.XLOOKUP(C1413,'Price Averages'!$D$4:$D$103,'Price Averages'!$E$4:$E$103, "FALSE"), E1413)</f>
        <v>184</v>
      </c>
      <c r="G1413">
        <v>92</v>
      </c>
      <c r="H1413">
        <f>IF(G1413="", _xlfn.XLOOKUP(C1413, 'Cost Averages'!$D$4:$D$103,'Cost Averages'!$E$4:$E$103, "FALSE"),G1413)</f>
        <v>92</v>
      </c>
      <c r="I1413">
        <f t="shared" si="135"/>
        <v>736</v>
      </c>
      <c r="J1413">
        <f t="shared" si="136"/>
        <v>368</v>
      </c>
      <c r="K1413">
        <f t="shared" si="137"/>
        <v>368</v>
      </c>
      <c r="L1413" s="2" t="s">
        <v>23</v>
      </c>
      <c r="M1413" t="s">
        <v>1713</v>
      </c>
      <c r="N1413" t="s">
        <v>50</v>
      </c>
      <c r="O1413" s="3">
        <v>13.537350739681813</v>
      </c>
      <c r="P1413" t="str">
        <f t="shared" si="132"/>
        <v>F</v>
      </c>
      <c r="Q1413">
        <f t="shared" si="133"/>
        <v>2020</v>
      </c>
      <c r="R1413">
        <f t="shared" si="134"/>
        <v>0</v>
      </c>
    </row>
    <row r="1414" spans="1:18" x14ac:dyDescent="0.25">
      <c r="A1414" s="1">
        <v>43916.758234736888</v>
      </c>
      <c r="B1414" s="2" t="s">
        <v>550</v>
      </c>
      <c r="C1414" t="s">
        <v>112</v>
      </c>
      <c r="D1414">
        <v>4</v>
      </c>
      <c r="E1414" t="s">
        <v>32</v>
      </c>
      <c r="F1414">
        <f>IF(E1414="",_xlfn.XLOOKUP(C1414,'Price Averages'!$D$4:$D$103,'Price Averages'!$E$4:$E$103, "FALSE"), E1414)</f>
        <v>252</v>
      </c>
      <c r="G1414">
        <v>63</v>
      </c>
      <c r="H1414">
        <f>IF(G1414="", _xlfn.XLOOKUP(C1414, 'Cost Averages'!$D$4:$D$103,'Cost Averages'!$E$4:$E$103, "FALSE"),G1414)</f>
        <v>63</v>
      </c>
      <c r="I1414">
        <f t="shared" si="135"/>
        <v>1008</v>
      </c>
      <c r="J1414">
        <f t="shared" si="136"/>
        <v>252</v>
      </c>
      <c r="K1414">
        <f t="shared" si="137"/>
        <v>756</v>
      </c>
      <c r="L1414" s="2" t="s">
        <v>28</v>
      </c>
      <c r="M1414" t="s">
        <v>480</v>
      </c>
      <c r="N1414" t="s">
        <v>56</v>
      </c>
      <c r="O1414" s="3">
        <v>9.458617986208397</v>
      </c>
      <c r="P1414" t="str">
        <f t="shared" si="132"/>
        <v>F</v>
      </c>
      <c r="Q1414">
        <f t="shared" si="133"/>
        <v>2020</v>
      </c>
      <c r="R1414">
        <f t="shared" si="134"/>
        <v>0</v>
      </c>
    </row>
    <row r="1415" spans="1:18" x14ac:dyDescent="0.25">
      <c r="A1415" s="1">
        <v>44164.340905522564</v>
      </c>
      <c r="B1415" s="2" t="s">
        <v>1017</v>
      </c>
      <c r="C1415" t="s">
        <v>367</v>
      </c>
      <c r="D1415">
        <v>4</v>
      </c>
      <c r="E1415">
        <v>360</v>
      </c>
      <c r="F1415">
        <f>IF(E1415="",_xlfn.XLOOKUP(C1415,'Price Averages'!$D$4:$D$103,'Price Averages'!$E$4:$E$103, "FALSE"), E1415)</f>
        <v>360</v>
      </c>
      <c r="G1415">
        <v>90</v>
      </c>
      <c r="H1415">
        <f>IF(G1415="", _xlfn.XLOOKUP(C1415, 'Cost Averages'!$D$4:$D$103,'Cost Averages'!$E$4:$E$103, "FALSE"),G1415)</f>
        <v>90</v>
      </c>
      <c r="I1415">
        <f t="shared" si="135"/>
        <v>1440</v>
      </c>
      <c r="J1415">
        <f t="shared" si="136"/>
        <v>360</v>
      </c>
      <c r="K1415">
        <f t="shared" si="137"/>
        <v>1080</v>
      </c>
      <c r="L1415" s="2" t="s">
        <v>28</v>
      </c>
      <c r="M1415" t="s">
        <v>156</v>
      </c>
      <c r="N1415" t="s">
        <v>78</v>
      </c>
      <c r="O1415" s="3">
        <v>12.452986387489583</v>
      </c>
      <c r="P1415" t="str">
        <f t="shared" si="132"/>
        <v>F</v>
      </c>
      <c r="Q1415">
        <f t="shared" si="133"/>
        <v>2020</v>
      </c>
      <c r="R1415">
        <f t="shared" si="134"/>
        <v>0</v>
      </c>
    </row>
    <row r="1416" spans="1:18" x14ac:dyDescent="0.25">
      <c r="A1416" s="1">
        <v>43865</v>
      </c>
      <c r="B1416" s="2" t="s">
        <v>3273</v>
      </c>
      <c r="C1416" t="s">
        <v>244</v>
      </c>
      <c r="D1416">
        <v>4</v>
      </c>
      <c r="E1416">
        <v>252</v>
      </c>
      <c r="F1416">
        <f>IF(E1416="",_xlfn.XLOOKUP(C1416,'Price Averages'!$D$4:$D$103,'Price Averages'!$E$4:$E$103, "FALSE"), E1416)</f>
        <v>252</v>
      </c>
      <c r="G1416">
        <v>63</v>
      </c>
      <c r="H1416">
        <f>IF(G1416="", _xlfn.XLOOKUP(C1416, 'Cost Averages'!$D$4:$D$103,'Cost Averages'!$E$4:$E$103, "FALSE"),G1416)</f>
        <v>63</v>
      </c>
      <c r="I1416">
        <f t="shared" si="135"/>
        <v>1008</v>
      </c>
      <c r="J1416">
        <f t="shared" si="136"/>
        <v>252</v>
      </c>
      <c r="K1416">
        <f t="shared" si="137"/>
        <v>756</v>
      </c>
      <c r="L1416" s="2" t="s">
        <v>23</v>
      </c>
      <c r="M1416" t="s">
        <v>746</v>
      </c>
      <c r="N1416" t="s">
        <v>34</v>
      </c>
      <c r="O1416" s="3">
        <v>14.376986923104601</v>
      </c>
      <c r="P1416" t="str">
        <f t="shared" si="132"/>
        <v>F</v>
      </c>
      <c r="Q1416">
        <f t="shared" si="133"/>
        <v>2020</v>
      </c>
      <c r="R1416">
        <f t="shared" si="134"/>
        <v>0</v>
      </c>
    </row>
    <row r="1417" spans="1:18" x14ac:dyDescent="0.25">
      <c r="A1417" s="1">
        <v>43856.781798995209</v>
      </c>
      <c r="B1417" s="2" t="s">
        <v>1570</v>
      </c>
      <c r="C1417" t="s">
        <v>423</v>
      </c>
      <c r="D1417">
        <v>4</v>
      </c>
      <c r="E1417">
        <v>356</v>
      </c>
      <c r="F1417">
        <f>IF(E1417="",_xlfn.XLOOKUP(C1417,'Price Averages'!$D$4:$D$103,'Price Averages'!$E$4:$E$103, "FALSE"), E1417)</f>
        <v>356</v>
      </c>
      <c r="G1417">
        <v>89</v>
      </c>
      <c r="H1417">
        <f>IF(G1417="", _xlfn.XLOOKUP(C1417, 'Cost Averages'!$D$4:$D$103,'Cost Averages'!$E$4:$E$103, "FALSE"),G1417)</f>
        <v>89</v>
      </c>
      <c r="I1417">
        <f t="shared" si="135"/>
        <v>1424</v>
      </c>
      <c r="J1417">
        <f t="shared" si="136"/>
        <v>356</v>
      </c>
      <c r="K1417">
        <f t="shared" si="137"/>
        <v>1068</v>
      </c>
      <c r="L1417" s="2" t="s">
        <v>23</v>
      </c>
      <c r="M1417" t="s">
        <v>509</v>
      </c>
      <c r="N1417" t="s">
        <v>78</v>
      </c>
      <c r="O1417" s="3">
        <v>13.57003172959007</v>
      </c>
      <c r="P1417" t="str">
        <f t="shared" si="132"/>
        <v>F</v>
      </c>
      <c r="Q1417">
        <f t="shared" si="133"/>
        <v>2020</v>
      </c>
      <c r="R1417">
        <f t="shared" si="134"/>
        <v>0</v>
      </c>
    </row>
    <row r="1418" spans="1:18" x14ac:dyDescent="0.25">
      <c r="A1418" s="1">
        <v>43989.187287002569</v>
      </c>
      <c r="B1418" s="2" t="s">
        <v>2666</v>
      </c>
      <c r="C1418" t="s">
        <v>536</v>
      </c>
      <c r="D1418">
        <v>4</v>
      </c>
      <c r="E1418">
        <v>267</v>
      </c>
      <c r="F1418">
        <f>IF(E1418="",_xlfn.XLOOKUP(C1418,'Price Averages'!$D$4:$D$103,'Price Averages'!$E$4:$E$103, "FALSE"), E1418)</f>
        <v>267</v>
      </c>
      <c r="G1418">
        <v>89</v>
      </c>
      <c r="H1418">
        <f>IF(G1418="", _xlfn.XLOOKUP(C1418, 'Cost Averages'!$D$4:$D$103,'Cost Averages'!$E$4:$E$103, "FALSE"),G1418)</f>
        <v>89</v>
      </c>
      <c r="I1418">
        <f t="shared" si="135"/>
        <v>1068</v>
      </c>
      <c r="J1418">
        <f t="shared" si="136"/>
        <v>356</v>
      </c>
      <c r="K1418">
        <f t="shared" si="137"/>
        <v>712</v>
      </c>
      <c r="L1418" s="2" t="s">
        <v>44</v>
      </c>
      <c r="M1418" t="s">
        <v>141</v>
      </c>
      <c r="N1418" t="s">
        <v>50</v>
      </c>
      <c r="O1418" s="3">
        <v>8.1085102757869372</v>
      </c>
      <c r="P1418" t="str">
        <f t="shared" si="132"/>
        <v>F</v>
      </c>
      <c r="Q1418">
        <f t="shared" si="133"/>
        <v>2020</v>
      </c>
      <c r="R1418">
        <f t="shared" si="134"/>
        <v>0</v>
      </c>
    </row>
    <row r="1419" spans="1:18" x14ac:dyDescent="0.25">
      <c r="A1419" s="1">
        <v>43998.368348613207</v>
      </c>
      <c r="B1419" s="2" t="s">
        <v>1397</v>
      </c>
      <c r="C1419" t="s">
        <v>210</v>
      </c>
      <c r="D1419">
        <v>4</v>
      </c>
      <c r="E1419">
        <v>264</v>
      </c>
      <c r="F1419">
        <f>IF(E1419="",_xlfn.XLOOKUP(C1419,'Price Averages'!$D$4:$D$103,'Price Averages'!$E$4:$E$103, "FALSE"), E1419)</f>
        <v>264</v>
      </c>
      <c r="G1419">
        <v>88</v>
      </c>
      <c r="H1419">
        <f>IF(G1419="", _xlfn.XLOOKUP(C1419, 'Cost Averages'!$D$4:$D$103,'Cost Averages'!$E$4:$E$103, "FALSE"),G1419)</f>
        <v>88</v>
      </c>
      <c r="I1419">
        <f t="shared" si="135"/>
        <v>1056</v>
      </c>
      <c r="J1419">
        <f t="shared" si="136"/>
        <v>352</v>
      </c>
      <c r="K1419">
        <f t="shared" si="137"/>
        <v>704</v>
      </c>
      <c r="L1419" s="2" t="s">
        <v>44</v>
      </c>
      <c r="M1419" t="s">
        <v>523</v>
      </c>
      <c r="N1419" t="s">
        <v>50</v>
      </c>
      <c r="O1419" s="3">
        <v>14.064516999204997</v>
      </c>
      <c r="P1419" t="str">
        <f t="shared" si="132"/>
        <v>F</v>
      </c>
      <c r="Q1419">
        <f t="shared" si="133"/>
        <v>2020</v>
      </c>
      <c r="R1419">
        <f t="shared" si="134"/>
        <v>0</v>
      </c>
    </row>
    <row r="1420" spans="1:18" x14ac:dyDescent="0.25">
      <c r="A1420" s="1">
        <v>44128</v>
      </c>
      <c r="B1420" s="2" t="s">
        <v>3491</v>
      </c>
      <c r="C1420" t="s">
        <v>210</v>
      </c>
      <c r="D1420">
        <v>4</v>
      </c>
      <c r="E1420" t="s">
        <v>32</v>
      </c>
      <c r="F1420">
        <f>IF(E1420="",_xlfn.XLOOKUP(C1420,'Price Averages'!$D$4:$D$103,'Price Averages'!$E$4:$E$103, "FALSE"), E1420)</f>
        <v>264</v>
      </c>
      <c r="G1420">
        <v>88</v>
      </c>
      <c r="H1420">
        <f>IF(G1420="", _xlfn.XLOOKUP(C1420, 'Cost Averages'!$D$4:$D$103,'Cost Averages'!$E$4:$E$103, "FALSE"),G1420)</f>
        <v>88</v>
      </c>
      <c r="I1420">
        <f t="shared" si="135"/>
        <v>1056</v>
      </c>
      <c r="J1420">
        <f t="shared" si="136"/>
        <v>352</v>
      </c>
      <c r="K1420">
        <f t="shared" si="137"/>
        <v>704</v>
      </c>
      <c r="L1420" s="2" t="s">
        <v>28</v>
      </c>
      <c r="M1420" t="s">
        <v>1083</v>
      </c>
      <c r="N1420" t="s">
        <v>25</v>
      </c>
      <c r="O1420" s="3">
        <v>12.55774399806273</v>
      </c>
      <c r="P1420" t="str">
        <f t="shared" si="132"/>
        <v>F</v>
      </c>
      <c r="Q1420">
        <f t="shared" si="133"/>
        <v>2020</v>
      </c>
      <c r="R1420">
        <f t="shared" si="134"/>
        <v>0</v>
      </c>
    </row>
    <row r="1421" spans="1:18" x14ac:dyDescent="0.25">
      <c r="A1421" s="1">
        <v>43845.670973481007</v>
      </c>
      <c r="B1421" s="2" t="s">
        <v>456</v>
      </c>
      <c r="C1421" t="s">
        <v>185</v>
      </c>
      <c r="D1421">
        <v>4</v>
      </c>
      <c r="E1421">
        <v>348</v>
      </c>
      <c r="F1421">
        <f>IF(E1421="",_xlfn.XLOOKUP(C1421,'Price Averages'!$D$4:$D$103,'Price Averages'!$E$4:$E$103, "FALSE"), E1421)</f>
        <v>348</v>
      </c>
      <c r="G1421">
        <v>87</v>
      </c>
      <c r="H1421">
        <f>IF(G1421="", _xlfn.XLOOKUP(C1421, 'Cost Averages'!$D$4:$D$103,'Cost Averages'!$E$4:$E$103, "FALSE"),G1421)</f>
        <v>87</v>
      </c>
      <c r="I1421">
        <f t="shared" si="135"/>
        <v>1392</v>
      </c>
      <c r="J1421">
        <f t="shared" si="136"/>
        <v>348</v>
      </c>
      <c r="K1421">
        <f t="shared" si="137"/>
        <v>1044</v>
      </c>
      <c r="L1421" s="2" t="s">
        <v>28</v>
      </c>
      <c r="M1421" t="s">
        <v>65</v>
      </c>
      <c r="N1421" t="s">
        <v>50</v>
      </c>
      <c r="O1421" s="3">
        <v>8.2871811249429097</v>
      </c>
      <c r="P1421" t="str">
        <f t="shared" si="132"/>
        <v>F</v>
      </c>
      <c r="Q1421">
        <f t="shared" si="133"/>
        <v>2020</v>
      </c>
      <c r="R1421">
        <f t="shared" si="134"/>
        <v>0</v>
      </c>
    </row>
    <row r="1422" spans="1:18" x14ac:dyDescent="0.25">
      <c r="A1422" s="1">
        <v>43889.954185497292</v>
      </c>
      <c r="B1422" s="2" t="s">
        <v>1035</v>
      </c>
      <c r="C1422" t="s">
        <v>185</v>
      </c>
      <c r="D1422">
        <v>4</v>
      </c>
      <c r="E1422">
        <v>348</v>
      </c>
      <c r="F1422">
        <f>IF(E1422="",_xlfn.XLOOKUP(C1422,'Price Averages'!$D$4:$D$103,'Price Averages'!$E$4:$E$103, "FALSE"), E1422)</f>
        <v>348</v>
      </c>
      <c r="G1422">
        <v>87</v>
      </c>
      <c r="H1422">
        <f>IF(G1422="", _xlfn.XLOOKUP(C1422, 'Cost Averages'!$D$4:$D$103,'Cost Averages'!$E$4:$E$103, "FALSE"),G1422)</f>
        <v>87</v>
      </c>
      <c r="I1422">
        <f t="shared" si="135"/>
        <v>1392</v>
      </c>
      <c r="J1422">
        <f t="shared" si="136"/>
        <v>348</v>
      </c>
      <c r="K1422">
        <f t="shared" si="137"/>
        <v>1044</v>
      </c>
      <c r="L1422" s="2" t="s">
        <v>44</v>
      </c>
      <c r="M1422" t="s">
        <v>902</v>
      </c>
      <c r="N1422" t="s">
        <v>50</v>
      </c>
      <c r="O1422" s="3">
        <v>11.78346750250795</v>
      </c>
      <c r="P1422" t="str">
        <f t="shared" si="132"/>
        <v>F</v>
      </c>
      <c r="Q1422">
        <f t="shared" si="133"/>
        <v>2020</v>
      </c>
      <c r="R1422">
        <f t="shared" si="134"/>
        <v>0</v>
      </c>
    </row>
    <row r="1423" spans="1:18" x14ac:dyDescent="0.25">
      <c r="A1423" s="1">
        <v>43970</v>
      </c>
      <c r="B1423" s="2" t="s">
        <v>3358</v>
      </c>
      <c r="C1423" t="s">
        <v>530</v>
      </c>
      <c r="D1423">
        <v>4</v>
      </c>
      <c r="E1423">
        <v>261</v>
      </c>
      <c r="F1423">
        <f>IF(E1423="",_xlfn.XLOOKUP(C1423,'Price Averages'!$D$4:$D$103,'Price Averages'!$E$4:$E$103, "FALSE"), E1423)</f>
        <v>261</v>
      </c>
      <c r="G1423">
        <v>87</v>
      </c>
      <c r="H1423">
        <f>IF(G1423="", _xlfn.XLOOKUP(C1423, 'Cost Averages'!$D$4:$D$103,'Cost Averages'!$E$4:$E$103, "FALSE"),G1423)</f>
        <v>87</v>
      </c>
      <c r="I1423">
        <f t="shared" si="135"/>
        <v>1044</v>
      </c>
      <c r="J1423">
        <f t="shared" si="136"/>
        <v>348</v>
      </c>
      <c r="K1423">
        <f t="shared" si="137"/>
        <v>696</v>
      </c>
      <c r="L1423" s="2" t="s">
        <v>28</v>
      </c>
      <c r="M1423" t="s">
        <v>730</v>
      </c>
      <c r="N1423" t="s">
        <v>25</v>
      </c>
      <c r="O1423" s="3">
        <v>12.985332015423809</v>
      </c>
      <c r="P1423" t="str">
        <f t="shared" si="132"/>
        <v>F</v>
      </c>
      <c r="Q1423">
        <f t="shared" si="133"/>
        <v>2020</v>
      </c>
      <c r="R1423">
        <f t="shared" si="134"/>
        <v>0</v>
      </c>
    </row>
    <row r="1424" spans="1:18" x14ac:dyDescent="0.25">
      <c r="A1424" s="1">
        <v>43845.69410322253</v>
      </c>
      <c r="B1424" s="2" t="s">
        <v>2602</v>
      </c>
      <c r="C1424" t="s">
        <v>39</v>
      </c>
      <c r="D1424">
        <v>4</v>
      </c>
      <c r="E1424">
        <v>231</v>
      </c>
      <c r="F1424">
        <f>IF(E1424="",_xlfn.XLOOKUP(C1424,'Price Averages'!$D$4:$D$103,'Price Averages'!$E$4:$E$103, "FALSE"), E1424)</f>
        <v>231</v>
      </c>
      <c r="G1424">
        <v>77</v>
      </c>
      <c r="H1424">
        <f>IF(G1424="", _xlfn.XLOOKUP(C1424, 'Cost Averages'!$D$4:$D$103,'Cost Averages'!$E$4:$E$103, "FALSE"),G1424)</f>
        <v>77</v>
      </c>
      <c r="I1424">
        <f t="shared" si="135"/>
        <v>924</v>
      </c>
      <c r="J1424">
        <f t="shared" si="136"/>
        <v>308</v>
      </c>
      <c r="K1424">
        <f t="shared" si="137"/>
        <v>616</v>
      </c>
      <c r="L1424" s="2" t="s">
        <v>44</v>
      </c>
      <c r="M1424" t="s">
        <v>798</v>
      </c>
      <c r="N1424" t="s">
        <v>78</v>
      </c>
      <c r="O1424" s="3">
        <v>11.927799225928501</v>
      </c>
      <c r="P1424" t="str">
        <f t="shared" si="132"/>
        <v>F</v>
      </c>
      <c r="Q1424">
        <f t="shared" si="133"/>
        <v>2020</v>
      </c>
      <c r="R1424">
        <f t="shared" si="134"/>
        <v>0</v>
      </c>
    </row>
    <row r="1425" spans="1:18" x14ac:dyDescent="0.25">
      <c r="A1425" s="1">
        <v>44169.214125760649</v>
      </c>
      <c r="B1425" s="2" t="s">
        <v>525</v>
      </c>
      <c r="C1425" t="s">
        <v>93</v>
      </c>
      <c r="D1425">
        <v>4</v>
      </c>
      <c r="E1425">
        <v>50</v>
      </c>
      <c r="F1425">
        <f>IF(E1425="",_xlfn.XLOOKUP(C1425,'Price Averages'!$D$4:$D$103,'Price Averages'!$E$4:$E$103, "FALSE"), E1425)</f>
        <v>50</v>
      </c>
      <c r="G1425">
        <v>25</v>
      </c>
      <c r="H1425">
        <f>IF(G1425="", _xlfn.XLOOKUP(C1425, 'Cost Averages'!$D$4:$D$103,'Cost Averages'!$E$4:$E$103, "FALSE"),G1425)</f>
        <v>25</v>
      </c>
      <c r="I1425">
        <f t="shared" si="135"/>
        <v>200</v>
      </c>
      <c r="J1425">
        <f t="shared" si="136"/>
        <v>100</v>
      </c>
      <c r="K1425">
        <f t="shared" si="137"/>
        <v>100</v>
      </c>
      <c r="L1425" s="2" t="s">
        <v>23</v>
      </c>
      <c r="M1425" t="s">
        <v>178</v>
      </c>
      <c r="N1425" t="s">
        <v>50</v>
      </c>
      <c r="O1425" s="3">
        <v>11.31221475547909</v>
      </c>
      <c r="P1425" t="str">
        <f t="shared" si="132"/>
        <v>F</v>
      </c>
      <c r="Q1425">
        <f t="shared" si="133"/>
        <v>2020</v>
      </c>
      <c r="R1425">
        <f t="shared" si="134"/>
        <v>0</v>
      </c>
    </row>
    <row r="1426" spans="1:18" x14ac:dyDescent="0.25">
      <c r="A1426" s="1">
        <v>44138.328007609111</v>
      </c>
      <c r="B1426" s="2" t="s">
        <v>1189</v>
      </c>
      <c r="C1426" t="s">
        <v>278</v>
      </c>
      <c r="D1426">
        <v>4</v>
      </c>
      <c r="E1426">
        <v>34</v>
      </c>
      <c r="F1426">
        <f>IF(E1426="",_xlfn.XLOOKUP(C1426,'Price Averages'!$D$4:$D$103,'Price Averages'!$E$4:$E$103, "FALSE"), E1426)</f>
        <v>34</v>
      </c>
      <c r="G1426">
        <v>17</v>
      </c>
      <c r="H1426">
        <f>IF(G1426="", _xlfn.XLOOKUP(C1426, 'Cost Averages'!$D$4:$D$103,'Cost Averages'!$E$4:$E$103, "FALSE"),G1426)</f>
        <v>17</v>
      </c>
      <c r="I1426">
        <f t="shared" si="135"/>
        <v>136</v>
      </c>
      <c r="J1426">
        <f t="shared" si="136"/>
        <v>68</v>
      </c>
      <c r="K1426">
        <f t="shared" si="137"/>
        <v>68</v>
      </c>
      <c r="L1426" s="2" t="s">
        <v>23</v>
      </c>
      <c r="M1426" t="s">
        <v>269</v>
      </c>
      <c r="N1426" t="s">
        <v>50</v>
      </c>
      <c r="O1426" s="3">
        <v>11.883396013219548</v>
      </c>
      <c r="P1426" t="str">
        <f t="shared" si="132"/>
        <v>F</v>
      </c>
      <c r="Q1426">
        <f t="shared" si="133"/>
        <v>2020</v>
      </c>
      <c r="R1426">
        <f t="shared" si="134"/>
        <v>0</v>
      </c>
    </row>
    <row r="1427" spans="1:18" x14ac:dyDescent="0.25">
      <c r="A1427" s="1">
        <v>44193.67029268686</v>
      </c>
      <c r="B1427" s="2" t="s">
        <v>1791</v>
      </c>
      <c r="C1427" t="s">
        <v>278</v>
      </c>
      <c r="D1427">
        <v>4</v>
      </c>
      <c r="E1427">
        <v>34</v>
      </c>
      <c r="F1427">
        <f>IF(E1427="",_xlfn.XLOOKUP(C1427,'Price Averages'!$D$4:$D$103,'Price Averages'!$E$4:$E$103, "FALSE"), E1427)</f>
        <v>34</v>
      </c>
      <c r="G1427">
        <v>17</v>
      </c>
      <c r="H1427">
        <f>IF(G1427="", _xlfn.XLOOKUP(C1427, 'Cost Averages'!$D$4:$D$103,'Cost Averages'!$E$4:$E$103, "FALSE"),G1427)</f>
        <v>17</v>
      </c>
      <c r="I1427">
        <f t="shared" si="135"/>
        <v>136</v>
      </c>
      <c r="J1427">
        <f t="shared" si="136"/>
        <v>68</v>
      </c>
      <c r="K1427">
        <f t="shared" si="137"/>
        <v>68</v>
      </c>
      <c r="L1427" s="2" t="s">
        <v>23</v>
      </c>
      <c r="M1427" t="s">
        <v>1393</v>
      </c>
      <c r="N1427" t="s">
        <v>50</v>
      </c>
      <c r="O1427" s="3">
        <v>11.0700865530371</v>
      </c>
      <c r="P1427" t="str">
        <f t="shared" si="132"/>
        <v>F</v>
      </c>
      <c r="Q1427">
        <f t="shared" si="133"/>
        <v>2020</v>
      </c>
      <c r="R1427">
        <f t="shared" si="134"/>
        <v>0</v>
      </c>
    </row>
    <row r="1428" spans="1:18" x14ac:dyDescent="0.25">
      <c r="A1428" s="1">
        <v>44048</v>
      </c>
      <c r="B1428" s="2" t="s">
        <v>3425</v>
      </c>
      <c r="C1428" t="s">
        <v>201</v>
      </c>
      <c r="D1428">
        <v>4</v>
      </c>
      <c r="E1428" t="s">
        <v>32</v>
      </c>
      <c r="F1428">
        <f>IF(E1428="",_xlfn.XLOOKUP(C1428,'Price Averages'!$D$4:$D$103,'Price Averages'!$E$4:$E$103, "FALSE"), E1428)</f>
        <v>150</v>
      </c>
      <c r="G1428">
        <v>75</v>
      </c>
      <c r="H1428">
        <f>IF(G1428="", _xlfn.XLOOKUP(C1428, 'Cost Averages'!$D$4:$D$103,'Cost Averages'!$E$4:$E$103, "FALSE"),G1428)</f>
        <v>75</v>
      </c>
      <c r="I1428">
        <f t="shared" si="135"/>
        <v>600</v>
      </c>
      <c r="J1428">
        <f t="shared" si="136"/>
        <v>300</v>
      </c>
      <c r="K1428">
        <f t="shared" si="137"/>
        <v>300</v>
      </c>
      <c r="L1428" s="2" t="s">
        <v>28</v>
      </c>
      <c r="M1428" t="s">
        <v>496</v>
      </c>
      <c r="N1428" t="s">
        <v>46</v>
      </c>
      <c r="O1428" s="3">
        <v>12.801144805697081</v>
      </c>
      <c r="P1428" t="str">
        <f t="shared" si="132"/>
        <v>F</v>
      </c>
      <c r="Q1428">
        <f t="shared" si="133"/>
        <v>2020</v>
      </c>
      <c r="R1428">
        <f t="shared" si="134"/>
        <v>0</v>
      </c>
    </row>
    <row r="1429" spans="1:18" x14ac:dyDescent="0.25">
      <c r="A1429" s="1">
        <v>44119</v>
      </c>
      <c r="B1429" s="2" t="s">
        <v>3483</v>
      </c>
      <c r="C1429" t="s">
        <v>402</v>
      </c>
      <c r="D1429">
        <v>4</v>
      </c>
      <c r="E1429" t="s">
        <v>32</v>
      </c>
      <c r="F1429">
        <f>IF(E1429="",_xlfn.XLOOKUP(C1429,'Price Averages'!$D$4:$D$103,'Price Averages'!$E$4:$E$103, "FALSE"), E1429)</f>
        <v>84</v>
      </c>
      <c r="G1429">
        <v>21</v>
      </c>
      <c r="H1429">
        <f>IF(G1429="", _xlfn.XLOOKUP(C1429, 'Cost Averages'!$D$4:$D$103,'Cost Averages'!$E$4:$E$103, "FALSE"),G1429)</f>
        <v>21</v>
      </c>
      <c r="I1429">
        <f t="shared" si="135"/>
        <v>336</v>
      </c>
      <c r="J1429">
        <f t="shared" si="136"/>
        <v>84</v>
      </c>
      <c r="K1429">
        <f t="shared" si="137"/>
        <v>252</v>
      </c>
      <c r="L1429" s="2" t="s">
        <v>23</v>
      </c>
      <c r="M1429" t="s">
        <v>447</v>
      </c>
      <c r="N1429" t="s">
        <v>46</v>
      </c>
      <c r="O1429" s="3">
        <v>13.574227261506472</v>
      </c>
      <c r="P1429" t="str">
        <f t="shared" si="132"/>
        <v>F</v>
      </c>
      <c r="Q1429">
        <f t="shared" si="133"/>
        <v>2020</v>
      </c>
      <c r="R1429">
        <f t="shared" si="134"/>
        <v>0</v>
      </c>
    </row>
    <row r="1430" spans="1:18" x14ac:dyDescent="0.25">
      <c r="A1430" s="1">
        <v>44135.822426787287</v>
      </c>
      <c r="B1430" s="2" t="s">
        <v>1068</v>
      </c>
      <c r="C1430" t="s">
        <v>240</v>
      </c>
      <c r="D1430">
        <v>4</v>
      </c>
      <c r="E1430" t="s">
        <v>32</v>
      </c>
      <c r="F1430">
        <f>IF(E1430="",_xlfn.XLOOKUP(C1430,'Price Averages'!$D$4:$D$103,'Price Averages'!$E$4:$E$103, "FALSE"), E1430)</f>
        <v>132</v>
      </c>
      <c r="G1430">
        <v>44</v>
      </c>
      <c r="H1430">
        <f>IF(G1430="", _xlfn.XLOOKUP(C1430, 'Cost Averages'!$D$4:$D$103,'Cost Averages'!$E$4:$E$103, "FALSE"),G1430)</f>
        <v>44</v>
      </c>
      <c r="I1430">
        <f t="shared" si="135"/>
        <v>528</v>
      </c>
      <c r="J1430">
        <f t="shared" si="136"/>
        <v>176</v>
      </c>
      <c r="K1430">
        <f t="shared" si="137"/>
        <v>352</v>
      </c>
      <c r="L1430" s="2" t="s">
        <v>44</v>
      </c>
      <c r="M1430" t="s">
        <v>730</v>
      </c>
      <c r="N1430" t="s">
        <v>25</v>
      </c>
      <c r="O1430" s="3">
        <v>12.985332015423809</v>
      </c>
      <c r="P1430" t="str">
        <f t="shared" si="132"/>
        <v>F</v>
      </c>
      <c r="Q1430">
        <f t="shared" si="133"/>
        <v>2020</v>
      </c>
      <c r="R1430">
        <f t="shared" si="134"/>
        <v>0</v>
      </c>
    </row>
    <row r="1431" spans="1:18" x14ac:dyDescent="0.25">
      <c r="A1431" s="1">
        <v>44099.537190427916</v>
      </c>
      <c r="B1431" s="2" t="s">
        <v>2206</v>
      </c>
      <c r="C1431" t="s">
        <v>240</v>
      </c>
      <c r="D1431">
        <v>4</v>
      </c>
      <c r="E1431">
        <v>132</v>
      </c>
      <c r="F1431">
        <f>IF(E1431="",_xlfn.XLOOKUP(C1431,'Price Averages'!$D$4:$D$103,'Price Averages'!$E$4:$E$103, "FALSE"), E1431)</f>
        <v>132</v>
      </c>
      <c r="G1431">
        <v>44</v>
      </c>
      <c r="H1431">
        <f>IF(G1431="", _xlfn.XLOOKUP(C1431, 'Cost Averages'!$D$4:$D$103,'Cost Averages'!$E$4:$E$103, "FALSE"),G1431)</f>
        <v>44</v>
      </c>
      <c r="I1431">
        <f t="shared" si="135"/>
        <v>528</v>
      </c>
      <c r="J1431">
        <f t="shared" si="136"/>
        <v>176</v>
      </c>
      <c r="K1431">
        <f t="shared" si="137"/>
        <v>352</v>
      </c>
      <c r="L1431" s="2" t="s">
        <v>44</v>
      </c>
      <c r="M1431" t="s">
        <v>256</v>
      </c>
      <c r="N1431" t="s">
        <v>34</v>
      </c>
      <c r="O1431" s="3">
        <v>12.514998090845811</v>
      </c>
      <c r="P1431" t="str">
        <f t="shared" si="132"/>
        <v>F</v>
      </c>
      <c r="Q1431">
        <f t="shared" si="133"/>
        <v>2020</v>
      </c>
      <c r="R1431">
        <f t="shared" si="134"/>
        <v>0</v>
      </c>
    </row>
    <row r="1432" spans="1:18" x14ac:dyDescent="0.25">
      <c r="A1432" s="1">
        <v>43869</v>
      </c>
      <c r="B1432" s="2" t="s">
        <v>3277</v>
      </c>
      <c r="C1432" t="s">
        <v>240</v>
      </c>
      <c r="D1432">
        <v>4</v>
      </c>
      <c r="E1432">
        <v>132</v>
      </c>
      <c r="F1432">
        <f>IF(E1432="",_xlfn.XLOOKUP(C1432,'Price Averages'!$D$4:$D$103,'Price Averages'!$E$4:$E$103, "FALSE"), E1432)</f>
        <v>132</v>
      </c>
      <c r="G1432">
        <v>44</v>
      </c>
      <c r="H1432">
        <f>IF(G1432="", _xlfn.XLOOKUP(C1432, 'Cost Averages'!$D$4:$D$103,'Cost Averages'!$E$4:$E$103, "FALSE"),G1432)</f>
        <v>44</v>
      </c>
      <c r="I1432">
        <f t="shared" si="135"/>
        <v>528</v>
      </c>
      <c r="J1432">
        <f t="shared" si="136"/>
        <v>176</v>
      </c>
      <c r="K1432">
        <f t="shared" si="137"/>
        <v>352</v>
      </c>
      <c r="L1432" s="2" t="s">
        <v>28</v>
      </c>
      <c r="M1432" t="s">
        <v>670</v>
      </c>
      <c r="N1432" t="s">
        <v>78</v>
      </c>
      <c r="O1432" s="3">
        <v>12.460490918487697</v>
      </c>
      <c r="P1432" t="str">
        <f t="shared" si="132"/>
        <v>F</v>
      </c>
      <c r="Q1432">
        <f t="shared" si="133"/>
        <v>2020</v>
      </c>
      <c r="R1432">
        <f t="shared" si="134"/>
        <v>0</v>
      </c>
    </row>
    <row r="1433" spans="1:18" x14ac:dyDescent="0.25">
      <c r="A1433" s="1">
        <v>44172.898345138667</v>
      </c>
      <c r="B1433" s="2" t="s">
        <v>2697</v>
      </c>
      <c r="C1433" t="s">
        <v>280</v>
      </c>
      <c r="D1433">
        <v>4</v>
      </c>
      <c r="E1433" t="s">
        <v>32</v>
      </c>
      <c r="F1433">
        <f>IF(E1433="",_xlfn.XLOOKUP(C1433,'Price Averages'!$D$4:$D$103,'Price Averages'!$E$4:$E$103, "FALSE"), E1433)</f>
        <v>48</v>
      </c>
      <c r="G1433">
        <v>24</v>
      </c>
      <c r="H1433">
        <f>IF(G1433="", _xlfn.XLOOKUP(C1433, 'Cost Averages'!$D$4:$D$103,'Cost Averages'!$E$4:$E$103, "FALSE"),G1433)</f>
        <v>24</v>
      </c>
      <c r="I1433">
        <f t="shared" si="135"/>
        <v>192</v>
      </c>
      <c r="J1433">
        <f t="shared" si="136"/>
        <v>96</v>
      </c>
      <c r="K1433">
        <f t="shared" si="137"/>
        <v>96</v>
      </c>
      <c r="L1433" s="2" t="s">
        <v>44</v>
      </c>
      <c r="M1433" t="s">
        <v>683</v>
      </c>
      <c r="N1433" t="s">
        <v>25</v>
      </c>
      <c r="O1433" s="3">
        <v>10.248947386022252</v>
      </c>
      <c r="P1433" t="str">
        <f t="shared" si="132"/>
        <v>F</v>
      </c>
      <c r="Q1433">
        <f t="shared" si="133"/>
        <v>2020</v>
      </c>
      <c r="R1433">
        <f t="shared" si="134"/>
        <v>0</v>
      </c>
    </row>
    <row r="1434" spans="1:18" x14ac:dyDescent="0.25">
      <c r="A1434" s="1">
        <v>43831.856108421016</v>
      </c>
      <c r="B1434" s="2" t="s">
        <v>706</v>
      </c>
      <c r="C1434" t="s">
        <v>70</v>
      </c>
      <c r="D1434">
        <v>4</v>
      </c>
      <c r="E1434">
        <v>94</v>
      </c>
      <c r="F1434">
        <f>IF(E1434="",_xlfn.XLOOKUP(C1434,'Price Averages'!$D$4:$D$103,'Price Averages'!$E$4:$E$103, "FALSE"), E1434)</f>
        <v>94</v>
      </c>
      <c r="G1434">
        <v>47</v>
      </c>
      <c r="H1434">
        <f>IF(G1434="", _xlfn.XLOOKUP(C1434, 'Cost Averages'!$D$4:$D$103,'Cost Averages'!$E$4:$E$103, "FALSE"),G1434)</f>
        <v>47</v>
      </c>
      <c r="I1434">
        <f t="shared" si="135"/>
        <v>376</v>
      </c>
      <c r="J1434">
        <f t="shared" si="136"/>
        <v>188</v>
      </c>
      <c r="K1434">
        <f t="shared" si="137"/>
        <v>188</v>
      </c>
      <c r="L1434" s="2" t="s">
        <v>23</v>
      </c>
      <c r="M1434" t="s">
        <v>683</v>
      </c>
      <c r="N1434" t="s">
        <v>25</v>
      </c>
      <c r="O1434" s="3">
        <v>10.248947386022252</v>
      </c>
      <c r="P1434" t="str">
        <f t="shared" si="132"/>
        <v>F</v>
      </c>
      <c r="Q1434">
        <f t="shared" si="133"/>
        <v>2020</v>
      </c>
      <c r="R1434">
        <f t="shared" si="134"/>
        <v>0</v>
      </c>
    </row>
    <row r="1435" spans="1:18" x14ac:dyDescent="0.25">
      <c r="A1435" s="1">
        <v>43835.22116089896</v>
      </c>
      <c r="B1435" s="2" t="s">
        <v>1911</v>
      </c>
      <c r="C1435" t="s">
        <v>412</v>
      </c>
      <c r="D1435">
        <v>4</v>
      </c>
      <c r="E1435">
        <v>162</v>
      </c>
      <c r="F1435">
        <f>IF(E1435="",_xlfn.XLOOKUP(C1435,'Price Averages'!$D$4:$D$103,'Price Averages'!$E$4:$E$103, "FALSE"), E1435)</f>
        <v>162</v>
      </c>
      <c r="G1435">
        <v>54</v>
      </c>
      <c r="H1435">
        <f>IF(G1435="", _xlfn.XLOOKUP(C1435, 'Cost Averages'!$D$4:$D$103,'Cost Averages'!$E$4:$E$103, "FALSE"),G1435)</f>
        <v>54</v>
      </c>
      <c r="I1435">
        <f t="shared" si="135"/>
        <v>648</v>
      </c>
      <c r="J1435">
        <f t="shared" si="136"/>
        <v>216</v>
      </c>
      <c r="K1435">
        <f t="shared" si="137"/>
        <v>432</v>
      </c>
      <c r="L1435" s="2" t="s">
        <v>28</v>
      </c>
      <c r="M1435" t="s">
        <v>950</v>
      </c>
      <c r="N1435" t="s">
        <v>50</v>
      </c>
      <c r="O1435" s="3">
        <v>9.1591412531773226</v>
      </c>
      <c r="P1435" t="str">
        <f t="shared" si="132"/>
        <v>F</v>
      </c>
      <c r="Q1435">
        <f t="shared" si="133"/>
        <v>2020</v>
      </c>
      <c r="R1435">
        <f t="shared" si="134"/>
        <v>0</v>
      </c>
    </row>
    <row r="1436" spans="1:18" x14ac:dyDescent="0.25">
      <c r="A1436" s="1">
        <v>44160.417697712823</v>
      </c>
      <c r="B1436" s="2" t="s">
        <v>392</v>
      </c>
      <c r="C1436" t="s">
        <v>293</v>
      </c>
      <c r="D1436">
        <v>4</v>
      </c>
      <c r="E1436">
        <v>188</v>
      </c>
      <c r="F1436">
        <f>IF(E1436="",_xlfn.XLOOKUP(C1436,'Price Averages'!$D$4:$D$103,'Price Averages'!$E$4:$E$103, "FALSE"), E1436)</f>
        <v>188</v>
      </c>
      <c r="G1436">
        <v>94</v>
      </c>
      <c r="H1436">
        <f>IF(G1436="", _xlfn.XLOOKUP(C1436, 'Cost Averages'!$D$4:$D$103,'Cost Averages'!$E$4:$E$103, "FALSE"),G1436)</f>
        <v>94</v>
      </c>
      <c r="I1436">
        <f t="shared" si="135"/>
        <v>752</v>
      </c>
      <c r="J1436">
        <f t="shared" si="136"/>
        <v>376</v>
      </c>
      <c r="K1436">
        <f t="shared" si="137"/>
        <v>376</v>
      </c>
      <c r="L1436" s="2" t="s">
        <v>44</v>
      </c>
      <c r="M1436" t="s">
        <v>393</v>
      </c>
      <c r="N1436" t="s">
        <v>50</v>
      </c>
      <c r="O1436" s="3">
        <v>11.394777319422785</v>
      </c>
      <c r="P1436" t="str">
        <f t="shared" si="132"/>
        <v>F</v>
      </c>
      <c r="Q1436">
        <f t="shared" si="133"/>
        <v>2020</v>
      </c>
      <c r="R1436">
        <f t="shared" si="134"/>
        <v>0</v>
      </c>
    </row>
    <row r="1437" spans="1:18" x14ac:dyDescent="0.25">
      <c r="A1437" s="1">
        <v>44051.010387314687</v>
      </c>
      <c r="B1437" s="2" t="s">
        <v>3135</v>
      </c>
      <c r="C1437" t="s">
        <v>293</v>
      </c>
      <c r="D1437">
        <v>4</v>
      </c>
      <c r="E1437">
        <v>188</v>
      </c>
      <c r="F1437">
        <f>IF(E1437="",_xlfn.XLOOKUP(C1437,'Price Averages'!$D$4:$D$103,'Price Averages'!$E$4:$E$103, "FALSE"), E1437)</f>
        <v>188</v>
      </c>
      <c r="G1437">
        <v>94</v>
      </c>
      <c r="H1437">
        <f>IF(G1437="", _xlfn.XLOOKUP(C1437, 'Cost Averages'!$D$4:$D$103,'Cost Averages'!$E$4:$E$103, "FALSE"),G1437)</f>
        <v>94</v>
      </c>
      <c r="I1437">
        <f t="shared" si="135"/>
        <v>752</v>
      </c>
      <c r="J1437">
        <f t="shared" si="136"/>
        <v>376</v>
      </c>
      <c r="K1437">
        <f t="shared" si="137"/>
        <v>376</v>
      </c>
      <c r="L1437" s="2" t="s">
        <v>44</v>
      </c>
      <c r="M1437" t="s">
        <v>215</v>
      </c>
      <c r="N1437" t="s">
        <v>56</v>
      </c>
      <c r="O1437" s="3">
        <v>14.030594525378042</v>
      </c>
      <c r="P1437" t="str">
        <f t="shared" si="132"/>
        <v>F</v>
      </c>
      <c r="Q1437">
        <f t="shared" si="133"/>
        <v>2020</v>
      </c>
      <c r="R1437">
        <f t="shared" si="134"/>
        <v>0</v>
      </c>
    </row>
    <row r="1438" spans="1:18" x14ac:dyDescent="0.25">
      <c r="A1438" s="1">
        <v>43963.396474765868</v>
      </c>
      <c r="B1438" s="2" t="s">
        <v>2860</v>
      </c>
      <c r="C1438" t="s">
        <v>575</v>
      </c>
      <c r="D1438">
        <v>4</v>
      </c>
      <c r="E1438">
        <v>57</v>
      </c>
      <c r="F1438">
        <f>IF(E1438="",_xlfn.XLOOKUP(C1438,'Price Averages'!$D$4:$D$103,'Price Averages'!$E$4:$E$103, "FALSE"), E1438)</f>
        <v>57</v>
      </c>
      <c r="G1438">
        <v>19</v>
      </c>
      <c r="H1438">
        <f>IF(G1438="", _xlfn.XLOOKUP(C1438, 'Cost Averages'!$D$4:$D$103,'Cost Averages'!$E$4:$E$103, "FALSE"),G1438)</f>
        <v>19</v>
      </c>
      <c r="I1438">
        <f t="shared" si="135"/>
        <v>228</v>
      </c>
      <c r="J1438">
        <f t="shared" si="136"/>
        <v>76</v>
      </c>
      <c r="K1438">
        <f t="shared" si="137"/>
        <v>152</v>
      </c>
      <c r="L1438" s="2" t="s">
        <v>28</v>
      </c>
      <c r="M1438" t="s">
        <v>171</v>
      </c>
      <c r="N1438" t="s">
        <v>46</v>
      </c>
      <c r="O1438" s="3">
        <v>11.36085047138285</v>
      </c>
      <c r="P1438" t="str">
        <f t="shared" si="132"/>
        <v>F</v>
      </c>
      <c r="Q1438">
        <f t="shared" si="133"/>
        <v>2020</v>
      </c>
      <c r="R1438">
        <f t="shared" si="134"/>
        <v>0</v>
      </c>
    </row>
    <row r="1439" spans="1:18" x14ac:dyDescent="0.25">
      <c r="A1439" s="1">
        <v>44115.80742687334</v>
      </c>
      <c r="B1439" s="2" t="s">
        <v>257</v>
      </c>
      <c r="C1439" t="s">
        <v>258</v>
      </c>
      <c r="D1439">
        <v>4</v>
      </c>
      <c r="E1439">
        <v>50</v>
      </c>
      <c r="F1439">
        <f>IF(E1439="",_xlfn.XLOOKUP(C1439,'Price Averages'!$D$4:$D$103,'Price Averages'!$E$4:$E$103, "FALSE"), E1439)</f>
        <v>50</v>
      </c>
      <c r="G1439">
        <v>25</v>
      </c>
      <c r="H1439">
        <f>IF(G1439="", _xlfn.XLOOKUP(C1439, 'Cost Averages'!$D$4:$D$103,'Cost Averages'!$E$4:$E$103, "FALSE"),G1439)</f>
        <v>25</v>
      </c>
      <c r="I1439">
        <f t="shared" si="135"/>
        <v>200</v>
      </c>
      <c r="J1439">
        <f t="shared" si="136"/>
        <v>100</v>
      </c>
      <c r="K1439">
        <f t="shared" si="137"/>
        <v>100</v>
      </c>
      <c r="L1439" s="2" t="s">
        <v>28</v>
      </c>
      <c r="M1439" t="s">
        <v>233</v>
      </c>
      <c r="N1439" t="s">
        <v>25</v>
      </c>
      <c r="O1439" s="3">
        <v>11.274864741138284</v>
      </c>
      <c r="P1439" t="str">
        <f t="shared" si="132"/>
        <v>F</v>
      </c>
      <c r="Q1439">
        <f t="shared" si="133"/>
        <v>2020</v>
      </c>
      <c r="R1439">
        <f t="shared" si="134"/>
        <v>0</v>
      </c>
    </row>
    <row r="1440" spans="1:18" x14ac:dyDescent="0.25">
      <c r="A1440" s="1">
        <v>44079.733820765483</v>
      </c>
      <c r="B1440" s="2" t="s">
        <v>747</v>
      </c>
      <c r="C1440" t="s">
        <v>258</v>
      </c>
      <c r="D1440">
        <v>4</v>
      </c>
      <c r="E1440">
        <v>50</v>
      </c>
      <c r="F1440">
        <f>IF(E1440="",_xlfn.XLOOKUP(C1440,'Price Averages'!$D$4:$D$103,'Price Averages'!$E$4:$E$103, "FALSE"), E1440)</f>
        <v>50</v>
      </c>
      <c r="G1440">
        <v>25</v>
      </c>
      <c r="H1440">
        <f>IF(G1440="", _xlfn.XLOOKUP(C1440, 'Cost Averages'!$D$4:$D$103,'Cost Averages'!$E$4:$E$103, "FALSE"),G1440)</f>
        <v>25</v>
      </c>
      <c r="I1440">
        <f t="shared" si="135"/>
        <v>200</v>
      </c>
      <c r="J1440">
        <f t="shared" si="136"/>
        <v>100</v>
      </c>
      <c r="K1440">
        <f t="shared" si="137"/>
        <v>100</v>
      </c>
      <c r="L1440" s="2" t="s">
        <v>28</v>
      </c>
      <c r="M1440" t="s">
        <v>372</v>
      </c>
      <c r="N1440" t="s">
        <v>56</v>
      </c>
      <c r="O1440" s="3">
        <v>11.416048240262977</v>
      </c>
      <c r="P1440" t="str">
        <f t="shared" si="132"/>
        <v>F</v>
      </c>
      <c r="Q1440">
        <f t="shared" si="133"/>
        <v>2020</v>
      </c>
      <c r="R1440">
        <f t="shared" si="134"/>
        <v>0</v>
      </c>
    </row>
    <row r="1441" spans="1:18" x14ac:dyDescent="0.25">
      <c r="A1441" s="1">
        <v>44098.757294352275</v>
      </c>
      <c r="B1441" s="2" t="s">
        <v>1045</v>
      </c>
      <c r="C1441" t="s">
        <v>584</v>
      </c>
      <c r="D1441">
        <v>4</v>
      </c>
      <c r="E1441">
        <v>312</v>
      </c>
      <c r="F1441">
        <f>IF(E1441="",_xlfn.XLOOKUP(C1441,'Price Averages'!$D$4:$D$103,'Price Averages'!$E$4:$E$103, "FALSE"), E1441)</f>
        <v>312</v>
      </c>
      <c r="G1441" t="s">
        <v>32</v>
      </c>
      <c r="H1441">
        <f>IF(G1441="", _xlfn.XLOOKUP(C1441, 'Cost Averages'!$D$4:$D$103,'Cost Averages'!$E$4:$E$103, "FALSE"),G1441)</f>
        <v>78</v>
      </c>
      <c r="I1441">
        <f t="shared" si="135"/>
        <v>1248</v>
      </c>
      <c r="J1441">
        <f t="shared" si="136"/>
        <v>312</v>
      </c>
      <c r="K1441">
        <f t="shared" si="137"/>
        <v>936</v>
      </c>
      <c r="L1441" s="2" t="s">
        <v>28</v>
      </c>
      <c r="M1441" t="s">
        <v>307</v>
      </c>
      <c r="N1441" t="s">
        <v>34</v>
      </c>
      <c r="O1441" s="3">
        <v>10.966283117837653</v>
      </c>
      <c r="P1441" t="str">
        <f t="shared" si="132"/>
        <v>F</v>
      </c>
      <c r="Q1441">
        <f t="shared" si="133"/>
        <v>2020</v>
      </c>
      <c r="R1441">
        <f t="shared" si="134"/>
        <v>0</v>
      </c>
    </row>
    <row r="1442" spans="1:18" x14ac:dyDescent="0.25">
      <c r="A1442" s="1">
        <v>43966</v>
      </c>
      <c r="B1442" s="2" t="s">
        <v>3354</v>
      </c>
      <c r="C1442" t="s">
        <v>584</v>
      </c>
      <c r="D1442">
        <v>4</v>
      </c>
      <c r="E1442" t="s">
        <v>32</v>
      </c>
      <c r="F1442">
        <f>IF(E1442="",_xlfn.XLOOKUP(C1442,'Price Averages'!$D$4:$D$103,'Price Averages'!$E$4:$E$103, "FALSE"), E1442)</f>
        <v>312</v>
      </c>
      <c r="G1442">
        <v>78</v>
      </c>
      <c r="H1442">
        <f>IF(G1442="", _xlfn.XLOOKUP(C1442, 'Cost Averages'!$D$4:$D$103,'Cost Averages'!$E$4:$E$103, "FALSE"),G1442)</f>
        <v>78</v>
      </c>
      <c r="I1442">
        <f t="shared" si="135"/>
        <v>1248</v>
      </c>
      <c r="J1442">
        <f t="shared" si="136"/>
        <v>312</v>
      </c>
      <c r="K1442">
        <f t="shared" si="137"/>
        <v>936</v>
      </c>
      <c r="L1442" s="2" t="s">
        <v>28</v>
      </c>
      <c r="M1442" t="s">
        <v>696</v>
      </c>
      <c r="N1442" t="s">
        <v>78</v>
      </c>
      <c r="O1442" s="3">
        <v>12.699042739101285</v>
      </c>
      <c r="P1442" t="str">
        <f t="shared" si="132"/>
        <v>F</v>
      </c>
      <c r="Q1442">
        <f t="shared" si="133"/>
        <v>2020</v>
      </c>
      <c r="R1442">
        <f t="shared" si="134"/>
        <v>0</v>
      </c>
    </row>
    <row r="1443" spans="1:18" x14ac:dyDescent="0.25">
      <c r="A1443" s="1">
        <v>44037</v>
      </c>
      <c r="B1443" s="2" t="s">
        <v>3416</v>
      </c>
      <c r="C1443" t="s">
        <v>584</v>
      </c>
      <c r="D1443">
        <v>4</v>
      </c>
      <c r="E1443" t="s">
        <v>32</v>
      </c>
      <c r="F1443">
        <f>IF(E1443="",_xlfn.XLOOKUP(C1443,'Price Averages'!$D$4:$D$103,'Price Averages'!$E$4:$E$103, "FALSE"), E1443)</f>
        <v>312</v>
      </c>
      <c r="G1443">
        <v>78</v>
      </c>
      <c r="H1443">
        <f>IF(G1443="", _xlfn.XLOOKUP(C1443, 'Cost Averages'!$D$4:$D$103,'Cost Averages'!$E$4:$E$103, "FALSE"),G1443)</f>
        <v>78</v>
      </c>
      <c r="I1443">
        <f t="shared" si="135"/>
        <v>1248</v>
      </c>
      <c r="J1443">
        <f t="shared" si="136"/>
        <v>312</v>
      </c>
      <c r="K1443">
        <f t="shared" si="137"/>
        <v>936</v>
      </c>
      <c r="L1443" s="2" t="s">
        <v>28</v>
      </c>
      <c r="M1443" t="s">
        <v>408</v>
      </c>
      <c r="N1443" t="s">
        <v>50</v>
      </c>
      <c r="O1443" s="3">
        <v>12.399050786131125</v>
      </c>
      <c r="P1443" t="str">
        <f t="shared" si="132"/>
        <v>F</v>
      </c>
      <c r="Q1443">
        <f t="shared" si="133"/>
        <v>2020</v>
      </c>
      <c r="R1443">
        <f t="shared" si="134"/>
        <v>0</v>
      </c>
    </row>
    <row r="1444" spans="1:18" x14ac:dyDescent="0.25">
      <c r="A1444" s="1">
        <v>44113</v>
      </c>
      <c r="B1444" s="2" t="s">
        <v>3479</v>
      </c>
      <c r="C1444" t="s">
        <v>128</v>
      </c>
      <c r="D1444">
        <v>4</v>
      </c>
      <c r="E1444" t="s">
        <v>32</v>
      </c>
      <c r="F1444">
        <f>IF(E1444="",_xlfn.XLOOKUP(C1444,'Price Averages'!$D$4:$D$103,'Price Averages'!$E$4:$E$103, "FALSE"), E1444)</f>
        <v>154</v>
      </c>
      <c r="G1444">
        <v>77</v>
      </c>
      <c r="H1444">
        <f>IF(G1444="", _xlfn.XLOOKUP(C1444, 'Cost Averages'!$D$4:$D$103,'Cost Averages'!$E$4:$E$103, "FALSE"),G1444)</f>
        <v>77</v>
      </c>
      <c r="I1444">
        <f t="shared" si="135"/>
        <v>616</v>
      </c>
      <c r="J1444">
        <f t="shared" si="136"/>
        <v>308</v>
      </c>
      <c r="K1444">
        <f t="shared" si="137"/>
        <v>308</v>
      </c>
      <c r="L1444" s="2" t="s">
        <v>44</v>
      </c>
      <c r="M1444" t="s">
        <v>59</v>
      </c>
      <c r="N1444" t="s">
        <v>56</v>
      </c>
      <c r="O1444" s="3">
        <v>15.602184182549776</v>
      </c>
      <c r="P1444" t="str">
        <f t="shared" si="132"/>
        <v>F</v>
      </c>
      <c r="Q1444">
        <f t="shared" si="133"/>
        <v>2020</v>
      </c>
      <c r="R1444">
        <f t="shared" si="134"/>
        <v>0</v>
      </c>
    </row>
    <row r="1445" spans="1:18" x14ac:dyDescent="0.25">
      <c r="A1445" s="1">
        <v>43949</v>
      </c>
      <c r="B1445" s="2" t="s">
        <v>3339</v>
      </c>
      <c r="C1445" t="s">
        <v>27</v>
      </c>
      <c r="D1445">
        <v>4</v>
      </c>
      <c r="E1445" t="s">
        <v>32</v>
      </c>
      <c r="F1445">
        <f>IF(E1445="",_xlfn.XLOOKUP(C1445,'Price Averages'!$D$4:$D$103,'Price Averages'!$E$4:$E$103, "FALSE"), E1445)</f>
        <v>102</v>
      </c>
      <c r="G1445" t="s">
        <v>32</v>
      </c>
      <c r="H1445">
        <f>IF(G1445="", _xlfn.XLOOKUP(C1445, 'Cost Averages'!$D$4:$D$103,'Cost Averages'!$E$4:$E$103, "FALSE"),G1445)</f>
        <v>51</v>
      </c>
      <c r="I1445">
        <f t="shared" si="135"/>
        <v>408</v>
      </c>
      <c r="J1445">
        <f t="shared" si="136"/>
        <v>204</v>
      </c>
      <c r="K1445">
        <f t="shared" si="137"/>
        <v>204</v>
      </c>
      <c r="L1445" s="2" t="s">
        <v>28</v>
      </c>
      <c r="M1445" t="s">
        <v>59</v>
      </c>
      <c r="N1445" t="s">
        <v>56</v>
      </c>
      <c r="O1445" s="3">
        <v>15.602184182549776</v>
      </c>
      <c r="P1445" t="str">
        <f t="shared" si="132"/>
        <v>F</v>
      </c>
      <c r="Q1445">
        <f t="shared" si="133"/>
        <v>2020</v>
      </c>
      <c r="R1445">
        <f t="shared" si="134"/>
        <v>0</v>
      </c>
    </row>
    <row r="1446" spans="1:18" x14ac:dyDescent="0.25">
      <c r="A1446" s="1">
        <v>44023.458995250636</v>
      </c>
      <c r="B1446" s="2" t="s">
        <v>2178</v>
      </c>
      <c r="C1446" t="s">
        <v>268</v>
      </c>
      <c r="D1446">
        <v>4</v>
      </c>
      <c r="E1446" t="s">
        <v>32</v>
      </c>
      <c r="F1446">
        <f>IF(E1446="",_xlfn.XLOOKUP(C1446,'Price Averages'!$D$4:$D$103,'Price Averages'!$E$4:$E$103, "FALSE"), E1446)</f>
        <v>57</v>
      </c>
      <c r="G1446">
        <v>19</v>
      </c>
      <c r="H1446">
        <f>IF(G1446="", _xlfn.XLOOKUP(C1446, 'Cost Averages'!$D$4:$D$103,'Cost Averages'!$E$4:$E$103, "FALSE"),G1446)</f>
        <v>19</v>
      </c>
      <c r="I1446">
        <f t="shared" si="135"/>
        <v>228</v>
      </c>
      <c r="J1446">
        <f t="shared" si="136"/>
        <v>76</v>
      </c>
      <c r="K1446">
        <f t="shared" si="137"/>
        <v>152</v>
      </c>
      <c r="L1446" s="2" t="s">
        <v>44</v>
      </c>
      <c r="M1446" t="s">
        <v>642</v>
      </c>
      <c r="N1446" t="s">
        <v>78</v>
      </c>
      <c r="O1446" s="3">
        <v>12.679725647708608</v>
      </c>
      <c r="P1446" t="str">
        <f t="shared" si="132"/>
        <v>F</v>
      </c>
      <c r="Q1446">
        <f t="shared" si="133"/>
        <v>2020</v>
      </c>
      <c r="R1446">
        <f t="shared" si="134"/>
        <v>0</v>
      </c>
    </row>
    <row r="1447" spans="1:18" x14ac:dyDescent="0.25">
      <c r="A1447" s="1">
        <v>43890.138711415406</v>
      </c>
      <c r="B1447" s="2" t="s">
        <v>2596</v>
      </c>
      <c r="C1447" t="s">
        <v>320</v>
      </c>
      <c r="D1447">
        <v>4</v>
      </c>
      <c r="E1447">
        <v>124</v>
      </c>
      <c r="F1447">
        <f>IF(E1447="",_xlfn.XLOOKUP(C1447,'Price Averages'!$D$4:$D$103,'Price Averages'!$E$4:$E$103, "FALSE"), E1447)</f>
        <v>124</v>
      </c>
      <c r="G1447">
        <v>62</v>
      </c>
      <c r="H1447">
        <f>IF(G1447="", _xlfn.XLOOKUP(C1447, 'Cost Averages'!$D$4:$D$103,'Cost Averages'!$E$4:$E$103, "FALSE"),G1447)</f>
        <v>62</v>
      </c>
      <c r="I1447">
        <f t="shared" si="135"/>
        <v>496</v>
      </c>
      <c r="J1447">
        <f t="shared" si="136"/>
        <v>248</v>
      </c>
      <c r="K1447">
        <f t="shared" si="137"/>
        <v>248</v>
      </c>
      <c r="L1447" s="2" t="s">
        <v>28</v>
      </c>
      <c r="M1447" t="s">
        <v>972</v>
      </c>
      <c r="N1447" t="s">
        <v>25</v>
      </c>
      <c r="O1447" s="3">
        <v>8.1743378387804331</v>
      </c>
      <c r="P1447" t="str">
        <f t="shared" si="132"/>
        <v>F</v>
      </c>
      <c r="Q1447">
        <f t="shared" si="133"/>
        <v>2020</v>
      </c>
      <c r="R1447">
        <f t="shared" si="134"/>
        <v>0</v>
      </c>
    </row>
    <row r="1448" spans="1:18" x14ac:dyDescent="0.25">
      <c r="A1448" s="1">
        <v>44094</v>
      </c>
      <c r="B1448" s="2" t="s">
        <v>3463</v>
      </c>
      <c r="C1448" t="s">
        <v>296</v>
      </c>
      <c r="D1448">
        <v>4</v>
      </c>
      <c r="E1448" t="s">
        <v>32</v>
      </c>
      <c r="F1448">
        <f>IF(E1448="",_xlfn.XLOOKUP(C1448,'Price Averages'!$D$4:$D$103,'Price Averages'!$E$4:$E$103, "FALSE"), E1448)</f>
        <v>116</v>
      </c>
      <c r="G1448">
        <v>29</v>
      </c>
      <c r="H1448">
        <f>IF(G1448="", _xlfn.XLOOKUP(C1448, 'Cost Averages'!$D$4:$D$103,'Cost Averages'!$E$4:$E$103, "FALSE"),G1448)</f>
        <v>29</v>
      </c>
      <c r="I1448">
        <f t="shared" si="135"/>
        <v>464</v>
      </c>
      <c r="J1448">
        <f t="shared" si="136"/>
        <v>116</v>
      </c>
      <c r="K1448">
        <f t="shared" si="137"/>
        <v>348</v>
      </c>
      <c r="L1448" s="2" t="s">
        <v>28</v>
      </c>
      <c r="M1448" t="s">
        <v>205</v>
      </c>
      <c r="N1448" t="s">
        <v>50</v>
      </c>
      <c r="O1448" s="3">
        <v>10.980884286450312</v>
      </c>
      <c r="P1448" t="str">
        <f t="shared" si="132"/>
        <v>F</v>
      </c>
      <c r="Q1448">
        <f t="shared" si="133"/>
        <v>2020</v>
      </c>
      <c r="R1448">
        <f t="shared" si="134"/>
        <v>0</v>
      </c>
    </row>
    <row r="1449" spans="1:18" x14ac:dyDescent="0.25">
      <c r="A1449" s="1">
        <v>43870.941170958737</v>
      </c>
      <c r="B1449" s="2" t="s">
        <v>2954</v>
      </c>
      <c r="C1449" t="s">
        <v>515</v>
      </c>
      <c r="D1449">
        <v>4</v>
      </c>
      <c r="E1449">
        <v>92</v>
      </c>
      <c r="F1449">
        <f>IF(E1449="",_xlfn.XLOOKUP(C1449,'Price Averages'!$D$4:$D$103,'Price Averages'!$E$4:$E$103, "FALSE"), E1449)</f>
        <v>92</v>
      </c>
      <c r="G1449">
        <v>46</v>
      </c>
      <c r="H1449">
        <f>IF(G1449="", _xlfn.XLOOKUP(C1449, 'Cost Averages'!$D$4:$D$103,'Cost Averages'!$E$4:$E$103, "FALSE"),G1449)</f>
        <v>46</v>
      </c>
      <c r="I1449">
        <f t="shared" si="135"/>
        <v>368</v>
      </c>
      <c r="J1449">
        <f t="shared" si="136"/>
        <v>184</v>
      </c>
      <c r="K1449">
        <f t="shared" si="137"/>
        <v>184</v>
      </c>
      <c r="L1449" s="2" t="s">
        <v>44</v>
      </c>
      <c r="M1449" t="s">
        <v>353</v>
      </c>
      <c r="N1449" t="s">
        <v>56</v>
      </c>
      <c r="O1449" s="3">
        <v>13.092530646074781</v>
      </c>
      <c r="P1449" t="str">
        <f t="shared" si="132"/>
        <v>F</v>
      </c>
      <c r="Q1449">
        <f t="shared" si="133"/>
        <v>2020</v>
      </c>
      <c r="R1449">
        <f t="shared" si="134"/>
        <v>0</v>
      </c>
    </row>
    <row r="1450" spans="1:18" x14ac:dyDescent="0.25">
      <c r="A1450" s="1">
        <v>43888.942463086329</v>
      </c>
      <c r="B1450" s="2" t="s">
        <v>2792</v>
      </c>
      <c r="C1450" t="s">
        <v>102</v>
      </c>
      <c r="D1450">
        <v>5</v>
      </c>
      <c r="E1450">
        <v>144</v>
      </c>
      <c r="F1450">
        <f>IF(E1450="",_xlfn.XLOOKUP(C1450,'Price Averages'!$D$4:$D$103,'Price Averages'!$E$4:$E$103, "FALSE"), E1450)</f>
        <v>144</v>
      </c>
      <c r="G1450" t="s">
        <v>32</v>
      </c>
      <c r="H1450">
        <f>IF(G1450="", _xlfn.XLOOKUP(C1450, 'Cost Averages'!$D$4:$D$103,'Cost Averages'!$E$4:$E$103, "FALSE"),G1450)</f>
        <v>36</v>
      </c>
      <c r="I1450">
        <f t="shared" si="135"/>
        <v>720</v>
      </c>
      <c r="J1450">
        <f t="shared" si="136"/>
        <v>180</v>
      </c>
      <c r="K1450">
        <f t="shared" si="137"/>
        <v>540</v>
      </c>
      <c r="L1450" s="2" t="s">
        <v>44</v>
      </c>
      <c r="M1450" t="s">
        <v>1406</v>
      </c>
      <c r="N1450" t="s">
        <v>34</v>
      </c>
      <c r="O1450" s="3">
        <v>8.6625575824723242</v>
      </c>
      <c r="P1450" t="str">
        <f t="shared" si="132"/>
        <v>F</v>
      </c>
      <c r="Q1450">
        <f t="shared" si="133"/>
        <v>2020</v>
      </c>
      <c r="R1450">
        <f t="shared" si="134"/>
        <v>0</v>
      </c>
    </row>
    <row r="1451" spans="1:18" x14ac:dyDescent="0.25">
      <c r="A1451" s="1">
        <v>44176.729611685711</v>
      </c>
      <c r="B1451" s="2" t="s">
        <v>472</v>
      </c>
      <c r="C1451" t="s">
        <v>125</v>
      </c>
      <c r="D1451">
        <v>5</v>
      </c>
      <c r="E1451">
        <v>189</v>
      </c>
      <c r="F1451">
        <f>IF(E1451="",_xlfn.XLOOKUP(C1451,'Price Averages'!$D$4:$D$103,'Price Averages'!$E$4:$E$103, "FALSE"), E1451)</f>
        <v>189</v>
      </c>
      <c r="G1451">
        <v>63</v>
      </c>
      <c r="H1451">
        <f>IF(G1451="", _xlfn.XLOOKUP(C1451, 'Cost Averages'!$D$4:$D$103,'Cost Averages'!$E$4:$E$103, "FALSE"),G1451)</f>
        <v>63</v>
      </c>
      <c r="I1451">
        <f t="shared" si="135"/>
        <v>945</v>
      </c>
      <c r="J1451">
        <f t="shared" si="136"/>
        <v>315</v>
      </c>
      <c r="K1451">
        <f t="shared" si="137"/>
        <v>630</v>
      </c>
      <c r="L1451" s="2" t="s">
        <v>44</v>
      </c>
      <c r="M1451" t="s">
        <v>197</v>
      </c>
      <c r="N1451" t="s">
        <v>25</v>
      </c>
      <c r="O1451" s="3">
        <v>12.007834550770397</v>
      </c>
      <c r="P1451" t="str">
        <f t="shared" si="132"/>
        <v>F</v>
      </c>
      <c r="Q1451">
        <f t="shared" si="133"/>
        <v>2020</v>
      </c>
      <c r="R1451">
        <f t="shared" si="134"/>
        <v>0</v>
      </c>
    </row>
    <row r="1452" spans="1:18" x14ac:dyDescent="0.25">
      <c r="A1452" s="1">
        <v>44037.318699388117</v>
      </c>
      <c r="B1452" s="2" t="s">
        <v>1868</v>
      </c>
      <c r="C1452" t="s">
        <v>125</v>
      </c>
      <c r="D1452">
        <v>5</v>
      </c>
      <c r="E1452" t="s">
        <v>32</v>
      </c>
      <c r="F1452">
        <f>IF(E1452="",_xlfn.XLOOKUP(C1452,'Price Averages'!$D$4:$D$103,'Price Averages'!$E$4:$E$103, "FALSE"), E1452)</f>
        <v>189</v>
      </c>
      <c r="G1452">
        <v>63</v>
      </c>
      <c r="H1452">
        <f>IF(G1452="", _xlfn.XLOOKUP(C1452, 'Cost Averages'!$D$4:$D$103,'Cost Averages'!$E$4:$E$103, "FALSE"),G1452)</f>
        <v>63</v>
      </c>
      <c r="I1452">
        <f t="shared" si="135"/>
        <v>945</v>
      </c>
      <c r="J1452">
        <f t="shared" si="136"/>
        <v>315</v>
      </c>
      <c r="K1452">
        <f t="shared" si="137"/>
        <v>630</v>
      </c>
      <c r="L1452" s="2" t="s">
        <v>23</v>
      </c>
      <c r="M1452" t="s">
        <v>424</v>
      </c>
      <c r="N1452" t="s">
        <v>41</v>
      </c>
      <c r="O1452" s="3">
        <v>13.857835104514242</v>
      </c>
      <c r="P1452" t="str">
        <f t="shared" si="132"/>
        <v>F</v>
      </c>
      <c r="Q1452">
        <f t="shared" si="133"/>
        <v>2020</v>
      </c>
      <c r="R1452">
        <f t="shared" si="134"/>
        <v>0</v>
      </c>
    </row>
    <row r="1453" spans="1:18" x14ac:dyDescent="0.25">
      <c r="A1453" s="1">
        <v>44129.024347701539</v>
      </c>
      <c r="B1453" s="2" t="s">
        <v>2735</v>
      </c>
      <c r="C1453" t="s">
        <v>67</v>
      </c>
      <c r="D1453">
        <v>5</v>
      </c>
      <c r="E1453" t="s">
        <v>32</v>
      </c>
      <c r="F1453">
        <f>IF(E1453="",_xlfn.XLOOKUP(C1453,'Price Averages'!$D$4:$D$103,'Price Averages'!$E$4:$E$103, "FALSE"), E1453)</f>
        <v>76</v>
      </c>
      <c r="G1453">
        <v>19</v>
      </c>
      <c r="H1453">
        <f>IF(G1453="", _xlfn.XLOOKUP(C1453, 'Cost Averages'!$D$4:$D$103,'Cost Averages'!$E$4:$E$103, "FALSE"),G1453)</f>
        <v>19</v>
      </c>
      <c r="I1453">
        <f t="shared" si="135"/>
        <v>380</v>
      </c>
      <c r="J1453">
        <f t="shared" si="136"/>
        <v>95</v>
      </c>
      <c r="K1453">
        <f t="shared" si="137"/>
        <v>285</v>
      </c>
      <c r="L1453" s="2" t="s">
        <v>28</v>
      </c>
      <c r="M1453" t="s">
        <v>445</v>
      </c>
      <c r="N1453" t="s">
        <v>34</v>
      </c>
      <c r="O1453" s="3">
        <v>13.104576594826185</v>
      </c>
      <c r="P1453" t="str">
        <f t="shared" si="132"/>
        <v>F</v>
      </c>
      <c r="Q1453">
        <f t="shared" si="133"/>
        <v>2020</v>
      </c>
      <c r="R1453">
        <f t="shared" si="134"/>
        <v>0</v>
      </c>
    </row>
    <row r="1454" spans="1:18" x14ac:dyDescent="0.25">
      <c r="A1454" s="1">
        <v>43996.812014301147</v>
      </c>
      <c r="B1454" s="2" t="s">
        <v>1998</v>
      </c>
      <c r="C1454" t="s">
        <v>599</v>
      </c>
      <c r="D1454">
        <v>5</v>
      </c>
      <c r="E1454">
        <v>225</v>
      </c>
      <c r="F1454">
        <f>IF(E1454="",_xlfn.XLOOKUP(C1454,'Price Averages'!$D$4:$D$103,'Price Averages'!$E$4:$E$103, "FALSE"), E1454)</f>
        <v>225</v>
      </c>
      <c r="G1454">
        <v>75</v>
      </c>
      <c r="H1454">
        <f>IF(G1454="", _xlfn.XLOOKUP(C1454, 'Cost Averages'!$D$4:$D$103,'Cost Averages'!$E$4:$E$103, "FALSE"),G1454)</f>
        <v>75</v>
      </c>
      <c r="I1454">
        <f t="shared" si="135"/>
        <v>1125</v>
      </c>
      <c r="J1454">
        <f t="shared" si="136"/>
        <v>375</v>
      </c>
      <c r="K1454">
        <f t="shared" si="137"/>
        <v>750</v>
      </c>
      <c r="L1454" s="2" t="s">
        <v>44</v>
      </c>
      <c r="M1454" t="s">
        <v>355</v>
      </c>
      <c r="N1454" t="s">
        <v>56</v>
      </c>
      <c r="O1454" s="3">
        <v>14.690198582365463</v>
      </c>
      <c r="P1454" t="str">
        <f t="shared" si="132"/>
        <v>F</v>
      </c>
      <c r="Q1454">
        <f t="shared" si="133"/>
        <v>2020</v>
      </c>
      <c r="R1454">
        <f t="shared" si="134"/>
        <v>0</v>
      </c>
    </row>
    <row r="1455" spans="1:18" x14ac:dyDescent="0.25">
      <c r="A1455" s="1">
        <v>43847</v>
      </c>
      <c r="B1455" s="2" t="s">
        <v>3258</v>
      </c>
      <c r="C1455" t="s">
        <v>357</v>
      </c>
      <c r="D1455">
        <v>5</v>
      </c>
      <c r="E1455">
        <v>255</v>
      </c>
      <c r="F1455">
        <f>IF(E1455="",_xlfn.XLOOKUP(C1455,'Price Averages'!$D$4:$D$103,'Price Averages'!$E$4:$E$103, "FALSE"), E1455)</f>
        <v>255</v>
      </c>
      <c r="G1455">
        <v>85</v>
      </c>
      <c r="H1455">
        <f>IF(G1455="", _xlfn.XLOOKUP(C1455, 'Cost Averages'!$D$4:$D$103,'Cost Averages'!$E$4:$E$103, "FALSE"),G1455)</f>
        <v>85</v>
      </c>
      <c r="I1455">
        <f t="shared" si="135"/>
        <v>1275</v>
      </c>
      <c r="J1455">
        <f t="shared" si="136"/>
        <v>425</v>
      </c>
      <c r="K1455">
        <f t="shared" si="137"/>
        <v>850</v>
      </c>
      <c r="L1455" s="2" t="s">
        <v>44</v>
      </c>
      <c r="M1455" t="s">
        <v>496</v>
      </c>
      <c r="N1455" t="s">
        <v>46</v>
      </c>
      <c r="O1455" s="3">
        <v>12.801144805697081</v>
      </c>
      <c r="P1455" t="str">
        <f t="shared" si="132"/>
        <v>F</v>
      </c>
      <c r="Q1455">
        <f t="shared" si="133"/>
        <v>2020</v>
      </c>
      <c r="R1455">
        <f t="shared" si="134"/>
        <v>0</v>
      </c>
    </row>
    <row r="1456" spans="1:18" x14ac:dyDescent="0.25">
      <c r="A1456" s="1">
        <v>43853.609242647253</v>
      </c>
      <c r="B1456" s="2" t="s">
        <v>933</v>
      </c>
      <c r="C1456" t="s">
        <v>362</v>
      </c>
      <c r="D1456">
        <v>5</v>
      </c>
      <c r="E1456">
        <v>144</v>
      </c>
      <c r="F1456">
        <f>IF(E1456="",_xlfn.XLOOKUP(C1456,'Price Averages'!$D$4:$D$103,'Price Averages'!$E$4:$E$103, "FALSE"), E1456)</f>
        <v>144</v>
      </c>
      <c r="G1456">
        <v>36</v>
      </c>
      <c r="H1456">
        <f>IF(G1456="", _xlfn.XLOOKUP(C1456, 'Cost Averages'!$D$4:$D$103,'Cost Averages'!$E$4:$E$103, "FALSE"),G1456)</f>
        <v>36</v>
      </c>
      <c r="I1456">
        <f t="shared" si="135"/>
        <v>720</v>
      </c>
      <c r="J1456">
        <f t="shared" si="136"/>
        <v>180</v>
      </c>
      <c r="K1456">
        <f t="shared" si="137"/>
        <v>540</v>
      </c>
      <c r="L1456" s="2" t="s">
        <v>28</v>
      </c>
      <c r="M1456" t="s">
        <v>307</v>
      </c>
      <c r="N1456" t="s">
        <v>34</v>
      </c>
      <c r="O1456" s="3">
        <v>10.966283117837653</v>
      </c>
      <c r="P1456" t="str">
        <f t="shared" si="132"/>
        <v>F</v>
      </c>
      <c r="Q1456">
        <f t="shared" si="133"/>
        <v>2020</v>
      </c>
      <c r="R1456">
        <f t="shared" si="134"/>
        <v>0</v>
      </c>
    </row>
    <row r="1457" spans="1:18" x14ac:dyDescent="0.25">
      <c r="A1457" s="1">
        <v>44108.143977099244</v>
      </c>
      <c r="B1457" s="2" t="s">
        <v>3025</v>
      </c>
      <c r="C1457" t="s">
        <v>73</v>
      </c>
      <c r="D1457">
        <v>5</v>
      </c>
      <c r="E1457">
        <v>166</v>
      </c>
      <c r="F1457">
        <f>IF(E1457="",_xlfn.XLOOKUP(C1457,'Price Averages'!$D$4:$D$103,'Price Averages'!$E$4:$E$103, "FALSE"), E1457)</f>
        <v>166</v>
      </c>
      <c r="G1457">
        <v>83</v>
      </c>
      <c r="H1457">
        <f>IF(G1457="", _xlfn.XLOOKUP(C1457, 'Cost Averages'!$D$4:$D$103,'Cost Averages'!$E$4:$E$103, "FALSE"),G1457)</f>
        <v>83</v>
      </c>
      <c r="I1457">
        <f t="shared" si="135"/>
        <v>830</v>
      </c>
      <c r="J1457">
        <f t="shared" si="136"/>
        <v>415</v>
      </c>
      <c r="K1457">
        <f t="shared" si="137"/>
        <v>415</v>
      </c>
      <c r="L1457" s="2" t="s">
        <v>44</v>
      </c>
      <c r="M1457" t="s">
        <v>81</v>
      </c>
      <c r="N1457" t="s">
        <v>56</v>
      </c>
      <c r="O1457" s="3">
        <v>12.865074657680612</v>
      </c>
      <c r="P1457" t="str">
        <f t="shared" si="132"/>
        <v>F</v>
      </c>
      <c r="Q1457">
        <f t="shared" si="133"/>
        <v>2020</v>
      </c>
      <c r="R1457">
        <f t="shared" si="134"/>
        <v>0</v>
      </c>
    </row>
    <row r="1458" spans="1:18" x14ac:dyDescent="0.25">
      <c r="A1458" s="1">
        <v>44054.512120036292</v>
      </c>
      <c r="B1458" s="2" t="s">
        <v>1199</v>
      </c>
      <c r="C1458" t="s">
        <v>378</v>
      </c>
      <c r="D1458">
        <v>5</v>
      </c>
      <c r="E1458">
        <v>110</v>
      </c>
      <c r="F1458">
        <f>IF(E1458="",_xlfn.XLOOKUP(C1458,'Price Averages'!$D$4:$D$103,'Price Averages'!$E$4:$E$103, "FALSE"), E1458)</f>
        <v>110</v>
      </c>
      <c r="G1458">
        <v>55</v>
      </c>
      <c r="H1458">
        <f>IF(G1458="", _xlfn.XLOOKUP(C1458, 'Cost Averages'!$D$4:$D$103,'Cost Averages'!$E$4:$E$103, "FALSE"),G1458)</f>
        <v>55</v>
      </c>
      <c r="I1458">
        <f t="shared" si="135"/>
        <v>550</v>
      </c>
      <c r="J1458">
        <f t="shared" si="136"/>
        <v>275</v>
      </c>
      <c r="K1458">
        <f t="shared" si="137"/>
        <v>275</v>
      </c>
      <c r="L1458" s="2" t="s">
        <v>28</v>
      </c>
      <c r="M1458" t="s">
        <v>230</v>
      </c>
      <c r="N1458" t="s">
        <v>78</v>
      </c>
      <c r="O1458" s="3">
        <v>14.593670394271927</v>
      </c>
      <c r="P1458" t="str">
        <f t="shared" si="132"/>
        <v>F</v>
      </c>
      <c r="Q1458">
        <f t="shared" si="133"/>
        <v>2020</v>
      </c>
      <c r="R1458">
        <f t="shared" si="134"/>
        <v>0</v>
      </c>
    </row>
    <row r="1459" spans="1:18" x14ac:dyDescent="0.25">
      <c r="A1459" s="1">
        <v>44080.890083361883</v>
      </c>
      <c r="B1459" s="2" t="s">
        <v>2841</v>
      </c>
      <c r="C1459" t="s">
        <v>771</v>
      </c>
      <c r="D1459">
        <v>5</v>
      </c>
      <c r="E1459" t="s">
        <v>32</v>
      </c>
      <c r="F1459">
        <f>IF(E1459="",_xlfn.XLOOKUP(C1459,'Price Averages'!$D$4:$D$103,'Price Averages'!$E$4:$E$103, "FALSE"), E1459)</f>
        <v>120</v>
      </c>
      <c r="G1459">
        <v>30</v>
      </c>
      <c r="H1459">
        <f>IF(G1459="", _xlfn.XLOOKUP(C1459, 'Cost Averages'!$D$4:$D$103,'Cost Averages'!$E$4:$E$103, "FALSE"),G1459)</f>
        <v>30</v>
      </c>
      <c r="I1459">
        <f t="shared" si="135"/>
        <v>600</v>
      </c>
      <c r="J1459">
        <f t="shared" si="136"/>
        <v>150</v>
      </c>
      <c r="K1459">
        <f t="shared" si="137"/>
        <v>450</v>
      </c>
      <c r="L1459" s="2" t="s">
        <v>28</v>
      </c>
      <c r="M1459" t="s">
        <v>1265</v>
      </c>
      <c r="N1459" t="s">
        <v>34</v>
      </c>
      <c r="O1459" s="3">
        <v>12.427459362224146</v>
      </c>
      <c r="P1459" t="str">
        <f t="shared" si="132"/>
        <v>F</v>
      </c>
      <c r="Q1459">
        <f t="shared" si="133"/>
        <v>2020</v>
      </c>
      <c r="R1459">
        <f t="shared" si="134"/>
        <v>0</v>
      </c>
    </row>
    <row r="1460" spans="1:18" x14ac:dyDescent="0.25">
      <c r="A1460" s="1">
        <v>44152</v>
      </c>
      <c r="B1460" s="2" t="s">
        <v>3508</v>
      </c>
      <c r="C1460" t="s">
        <v>771</v>
      </c>
      <c r="D1460">
        <v>5</v>
      </c>
      <c r="E1460">
        <v>120</v>
      </c>
      <c r="F1460">
        <f>IF(E1460="",_xlfn.XLOOKUP(C1460,'Price Averages'!$D$4:$D$103,'Price Averages'!$E$4:$E$103, "FALSE"), E1460)</f>
        <v>120</v>
      </c>
      <c r="G1460">
        <v>30</v>
      </c>
      <c r="H1460">
        <f>IF(G1460="", _xlfn.XLOOKUP(C1460, 'Cost Averages'!$D$4:$D$103,'Cost Averages'!$E$4:$E$103, "FALSE"),G1460)</f>
        <v>30</v>
      </c>
      <c r="I1460">
        <f t="shared" si="135"/>
        <v>600</v>
      </c>
      <c r="J1460">
        <f t="shared" si="136"/>
        <v>150</v>
      </c>
      <c r="K1460">
        <f t="shared" si="137"/>
        <v>450</v>
      </c>
      <c r="L1460" s="2" t="s">
        <v>23</v>
      </c>
      <c r="M1460" t="s">
        <v>355</v>
      </c>
      <c r="N1460" t="s">
        <v>56</v>
      </c>
      <c r="O1460" s="3">
        <v>14.690198582365463</v>
      </c>
      <c r="P1460" t="str">
        <f t="shared" si="132"/>
        <v>F</v>
      </c>
      <c r="Q1460">
        <f t="shared" si="133"/>
        <v>2020</v>
      </c>
      <c r="R1460">
        <f t="shared" si="134"/>
        <v>0</v>
      </c>
    </row>
    <row r="1461" spans="1:18" x14ac:dyDescent="0.25">
      <c r="A1461" s="1">
        <v>43910.745209595436</v>
      </c>
      <c r="B1461" s="2" t="s">
        <v>1890</v>
      </c>
      <c r="C1461" t="s">
        <v>146</v>
      </c>
      <c r="D1461">
        <v>5</v>
      </c>
      <c r="E1461">
        <v>308</v>
      </c>
      <c r="F1461">
        <f>IF(E1461="",_xlfn.XLOOKUP(C1461,'Price Averages'!$D$4:$D$103,'Price Averages'!$E$4:$E$103, "FALSE"), E1461)</f>
        <v>308</v>
      </c>
      <c r="G1461" t="s">
        <v>32</v>
      </c>
      <c r="H1461">
        <f>IF(G1461="", _xlfn.XLOOKUP(C1461, 'Cost Averages'!$D$4:$D$103,'Cost Averages'!$E$4:$E$103, "FALSE"),G1461)</f>
        <v>77</v>
      </c>
      <c r="I1461">
        <f t="shared" si="135"/>
        <v>1540</v>
      </c>
      <c r="J1461">
        <f t="shared" si="136"/>
        <v>385</v>
      </c>
      <c r="K1461">
        <f t="shared" si="137"/>
        <v>1155</v>
      </c>
      <c r="L1461" s="2" t="s">
        <v>23</v>
      </c>
      <c r="M1461" t="s">
        <v>645</v>
      </c>
      <c r="N1461" t="s">
        <v>78</v>
      </c>
      <c r="O1461" s="3">
        <v>12.869841591513939</v>
      </c>
      <c r="P1461" t="str">
        <f t="shared" si="132"/>
        <v>F</v>
      </c>
      <c r="Q1461">
        <f t="shared" si="133"/>
        <v>2020</v>
      </c>
      <c r="R1461">
        <f t="shared" si="134"/>
        <v>0</v>
      </c>
    </row>
    <row r="1462" spans="1:18" x14ac:dyDescent="0.25">
      <c r="A1462" s="1">
        <v>44172.79633575461</v>
      </c>
      <c r="B1462" s="2" t="s">
        <v>2409</v>
      </c>
      <c r="C1462" t="s">
        <v>332</v>
      </c>
      <c r="D1462">
        <v>5</v>
      </c>
      <c r="E1462">
        <v>180</v>
      </c>
      <c r="F1462">
        <f>IF(E1462="",_xlfn.XLOOKUP(C1462,'Price Averages'!$D$4:$D$103,'Price Averages'!$E$4:$E$103, "FALSE"), E1462)</f>
        <v>180</v>
      </c>
      <c r="G1462">
        <v>45</v>
      </c>
      <c r="H1462">
        <f>IF(G1462="", _xlfn.XLOOKUP(C1462, 'Cost Averages'!$D$4:$D$103,'Cost Averages'!$E$4:$E$103, "FALSE"),G1462)</f>
        <v>45</v>
      </c>
      <c r="I1462">
        <f t="shared" si="135"/>
        <v>900</v>
      </c>
      <c r="J1462">
        <f t="shared" si="136"/>
        <v>225</v>
      </c>
      <c r="K1462">
        <f t="shared" si="137"/>
        <v>675</v>
      </c>
      <c r="L1462" s="2" t="s">
        <v>23</v>
      </c>
      <c r="M1462" t="s">
        <v>627</v>
      </c>
      <c r="N1462" t="s">
        <v>25</v>
      </c>
      <c r="O1462" s="3">
        <v>15.478388039566896</v>
      </c>
      <c r="P1462" t="str">
        <f t="shared" si="132"/>
        <v>F</v>
      </c>
      <c r="Q1462">
        <f t="shared" si="133"/>
        <v>2020</v>
      </c>
      <c r="R1462">
        <f t="shared" si="134"/>
        <v>0</v>
      </c>
    </row>
    <row r="1463" spans="1:18" x14ac:dyDescent="0.25">
      <c r="A1463" s="1">
        <v>44147.659343055275</v>
      </c>
      <c r="B1463" s="2" t="s">
        <v>2240</v>
      </c>
      <c r="C1463" t="s">
        <v>332</v>
      </c>
      <c r="D1463">
        <v>5</v>
      </c>
      <c r="E1463">
        <v>180</v>
      </c>
      <c r="F1463">
        <f>IF(E1463="",_xlfn.XLOOKUP(C1463,'Price Averages'!$D$4:$D$103,'Price Averages'!$E$4:$E$103, "FALSE"), E1463)</f>
        <v>180</v>
      </c>
      <c r="G1463" t="s">
        <v>32</v>
      </c>
      <c r="H1463">
        <f>IF(G1463="", _xlfn.XLOOKUP(C1463, 'Cost Averages'!$D$4:$D$103,'Cost Averages'!$E$4:$E$103, "FALSE"),G1463)</f>
        <v>45</v>
      </c>
      <c r="I1463">
        <f t="shared" si="135"/>
        <v>900</v>
      </c>
      <c r="J1463">
        <f t="shared" si="136"/>
        <v>225</v>
      </c>
      <c r="K1463">
        <f t="shared" si="137"/>
        <v>675</v>
      </c>
      <c r="L1463" s="2" t="s">
        <v>28</v>
      </c>
      <c r="M1463" t="s">
        <v>579</v>
      </c>
      <c r="N1463" t="s">
        <v>41</v>
      </c>
      <c r="O1463" s="3">
        <v>14.760829371220243</v>
      </c>
      <c r="P1463" t="str">
        <f t="shared" si="132"/>
        <v>F</v>
      </c>
      <c r="Q1463">
        <f t="shared" si="133"/>
        <v>2020</v>
      </c>
      <c r="R1463">
        <f t="shared" si="134"/>
        <v>0</v>
      </c>
    </row>
    <row r="1464" spans="1:18" x14ac:dyDescent="0.25">
      <c r="A1464" s="1">
        <v>43944.89811156637</v>
      </c>
      <c r="B1464" s="2" t="s">
        <v>1969</v>
      </c>
      <c r="C1464" t="s">
        <v>137</v>
      </c>
      <c r="D1464">
        <v>5</v>
      </c>
      <c r="E1464">
        <v>207</v>
      </c>
      <c r="F1464">
        <f>IF(E1464="",_xlfn.XLOOKUP(C1464,'Price Averages'!$D$4:$D$103,'Price Averages'!$E$4:$E$103, "FALSE"), E1464)</f>
        <v>207</v>
      </c>
      <c r="G1464">
        <v>69</v>
      </c>
      <c r="H1464">
        <f>IF(G1464="", _xlfn.XLOOKUP(C1464, 'Cost Averages'!$D$4:$D$103,'Cost Averages'!$E$4:$E$103, "FALSE"),G1464)</f>
        <v>69</v>
      </c>
      <c r="I1464">
        <f t="shared" si="135"/>
        <v>1035</v>
      </c>
      <c r="J1464">
        <f t="shared" si="136"/>
        <v>345</v>
      </c>
      <c r="K1464">
        <f t="shared" si="137"/>
        <v>690</v>
      </c>
      <c r="L1464" s="2" t="s">
        <v>28</v>
      </c>
      <c r="M1464" t="s">
        <v>418</v>
      </c>
      <c r="N1464" t="s">
        <v>46</v>
      </c>
      <c r="O1464" s="3">
        <v>13.923194761258239</v>
      </c>
      <c r="P1464" t="str">
        <f t="shared" si="132"/>
        <v>F</v>
      </c>
      <c r="Q1464">
        <f t="shared" si="133"/>
        <v>2020</v>
      </c>
      <c r="R1464">
        <f t="shared" si="134"/>
        <v>0</v>
      </c>
    </row>
    <row r="1465" spans="1:18" x14ac:dyDescent="0.25">
      <c r="A1465" s="1">
        <v>44164</v>
      </c>
      <c r="B1465" s="2" t="s">
        <v>3516</v>
      </c>
      <c r="C1465" t="s">
        <v>143</v>
      </c>
      <c r="D1465">
        <v>5</v>
      </c>
      <c r="E1465">
        <v>153</v>
      </c>
      <c r="F1465">
        <f>IF(E1465="",_xlfn.XLOOKUP(C1465,'Price Averages'!$D$4:$D$103,'Price Averages'!$E$4:$E$103, "FALSE"), E1465)</f>
        <v>153</v>
      </c>
      <c r="G1465">
        <v>51</v>
      </c>
      <c r="H1465">
        <f>IF(G1465="", _xlfn.XLOOKUP(C1465, 'Cost Averages'!$D$4:$D$103,'Cost Averages'!$E$4:$E$103, "FALSE"),G1465)</f>
        <v>51</v>
      </c>
      <c r="I1465">
        <f t="shared" si="135"/>
        <v>765</v>
      </c>
      <c r="J1465">
        <f t="shared" si="136"/>
        <v>255</v>
      </c>
      <c r="K1465">
        <f t="shared" si="137"/>
        <v>510</v>
      </c>
      <c r="L1465" s="2" t="s">
        <v>23</v>
      </c>
      <c r="M1465" t="s">
        <v>1014</v>
      </c>
      <c r="N1465" t="s">
        <v>41</v>
      </c>
      <c r="O1465" s="3">
        <v>15.268550004010105</v>
      </c>
      <c r="P1465" t="str">
        <f t="shared" si="132"/>
        <v>F</v>
      </c>
      <c r="Q1465">
        <f t="shared" si="133"/>
        <v>2020</v>
      </c>
      <c r="R1465">
        <f t="shared" si="134"/>
        <v>0</v>
      </c>
    </row>
    <row r="1466" spans="1:18" x14ac:dyDescent="0.25">
      <c r="A1466" s="1">
        <v>44183.191256681734</v>
      </c>
      <c r="B1466" s="2" t="s">
        <v>1209</v>
      </c>
      <c r="C1466" t="s">
        <v>22</v>
      </c>
      <c r="D1466">
        <v>5</v>
      </c>
      <c r="E1466">
        <v>280</v>
      </c>
      <c r="F1466">
        <f>IF(E1466="",_xlfn.XLOOKUP(C1466,'Price Averages'!$D$4:$D$103,'Price Averages'!$E$4:$E$103, "FALSE"), E1466)</f>
        <v>280</v>
      </c>
      <c r="G1466">
        <v>70</v>
      </c>
      <c r="H1466">
        <f>IF(G1466="", _xlfn.XLOOKUP(C1466, 'Cost Averages'!$D$4:$D$103,'Cost Averages'!$E$4:$E$103, "FALSE"),G1466)</f>
        <v>70</v>
      </c>
      <c r="I1466">
        <f t="shared" si="135"/>
        <v>1400</v>
      </c>
      <c r="J1466">
        <f t="shared" si="136"/>
        <v>350</v>
      </c>
      <c r="K1466">
        <f t="shared" si="137"/>
        <v>1050</v>
      </c>
      <c r="L1466" s="2" t="s">
        <v>28</v>
      </c>
      <c r="M1466" t="s">
        <v>733</v>
      </c>
      <c r="N1466" t="s">
        <v>34</v>
      </c>
      <c r="O1466" s="3">
        <v>14.817898176328208</v>
      </c>
      <c r="P1466" t="str">
        <f t="shared" si="132"/>
        <v>F</v>
      </c>
      <c r="Q1466">
        <f t="shared" si="133"/>
        <v>2020</v>
      </c>
      <c r="R1466">
        <f t="shared" si="134"/>
        <v>0</v>
      </c>
    </row>
    <row r="1467" spans="1:18" x14ac:dyDescent="0.25">
      <c r="A1467" s="1">
        <v>43954.702196325918</v>
      </c>
      <c r="B1467" s="2" t="s">
        <v>1125</v>
      </c>
      <c r="C1467" t="s">
        <v>90</v>
      </c>
      <c r="D1467">
        <v>5</v>
      </c>
      <c r="E1467">
        <v>156</v>
      </c>
      <c r="F1467">
        <f>IF(E1467="",_xlfn.XLOOKUP(C1467,'Price Averages'!$D$4:$D$103,'Price Averages'!$E$4:$E$103, "FALSE"), E1467)</f>
        <v>156</v>
      </c>
      <c r="G1467">
        <v>78</v>
      </c>
      <c r="H1467">
        <f>IF(G1467="", _xlfn.XLOOKUP(C1467, 'Cost Averages'!$D$4:$D$103,'Cost Averages'!$E$4:$E$103, "FALSE"),G1467)</f>
        <v>78</v>
      </c>
      <c r="I1467">
        <f t="shared" si="135"/>
        <v>780</v>
      </c>
      <c r="J1467">
        <f t="shared" si="136"/>
        <v>390</v>
      </c>
      <c r="K1467">
        <f t="shared" si="137"/>
        <v>390</v>
      </c>
      <c r="L1467" s="2" t="s">
        <v>44</v>
      </c>
      <c r="M1467" t="s">
        <v>469</v>
      </c>
      <c r="N1467" t="s">
        <v>46</v>
      </c>
      <c r="O1467" s="3">
        <v>14.845213075061906</v>
      </c>
      <c r="P1467" t="str">
        <f t="shared" si="132"/>
        <v>F</v>
      </c>
      <c r="Q1467">
        <f t="shared" si="133"/>
        <v>2020</v>
      </c>
      <c r="R1467">
        <f t="shared" si="134"/>
        <v>0</v>
      </c>
    </row>
    <row r="1468" spans="1:18" x14ac:dyDescent="0.25">
      <c r="A1468" s="1">
        <v>44102.375466562109</v>
      </c>
      <c r="B1468" s="2" t="s">
        <v>2519</v>
      </c>
      <c r="C1468" t="s">
        <v>107</v>
      </c>
      <c r="D1468">
        <v>5</v>
      </c>
      <c r="E1468">
        <v>81</v>
      </c>
      <c r="F1468">
        <f>IF(E1468="",_xlfn.XLOOKUP(C1468,'Price Averages'!$D$4:$D$103,'Price Averages'!$E$4:$E$103, "FALSE"), E1468)</f>
        <v>81</v>
      </c>
      <c r="G1468">
        <v>27</v>
      </c>
      <c r="H1468">
        <f>IF(G1468="", _xlfn.XLOOKUP(C1468, 'Cost Averages'!$D$4:$D$103,'Cost Averages'!$E$4:$E$103, "FALSE"),G1468)</f>
        <v>27</v>
      </c>
      <c r="I1468">
        <f t="shared" si="135"/>
        <v>405</v>
      </c>
      <c r="J1468">
        <f t="shared" si="136"/>
        <v>135</v>
      </c>
      <c r="K1468">
        <f t="shared" si="137"/>
        <v>270</v>
      </c>
      <c r="L1468" s="2" t="s">
        <v>28</v>
      </c>
      <c r="M1468" t="s">
        <v>902</v>
      </c>
      <c r="N1468" t="s">
        <v>50</v>
      </c>
      <c r="O1468" s="3">
        <v>11.78346750250795</v>
      </c>
      <c r="P1468" t="str">
        <f t="shared" si="132"/>
        <v>F</v>
      </c>
      <c r="Q1468">
        <f t="shared" si="133"/>
        <v>2020</v>
      </c>
      <c r="R1468">
        <f t="shared" si="134"/>
        <v>0</v>
      </c>
    </row>
    <row r="1469" spans="1:18" x14ac:dyDescent="0.25">
      <c r="A1469" s="1">
        <v>43997.52415737843</v>
      </c>
      <c r="B1469" s="2" t="s">
        <v>2510</v>
      </c>
      <c r="C1469" t="s">
        <v>177</v>
      </c>
      <c r="D1469">
        <v>5</v>
      </c>
      <c r="E1469">
        <v>146</v>
      </c>
      <c r="F1469">
        <f>IF(E1469="",_xlfn.XLOOKUP(C1469,'Price Averages'!$D$4:$D$103,'Price Averages'!$E$4:$E$103, "FALSE"), E1469)</f>
        <v>146</v>
      </c>
      <c r="G1469">
        <v>73</v>
      </c>
      <c r="H1469">
        <f>IF(G1469="", _xlfn.XLOOKUP(C1469, 'Cost Averages'!$D$4:$D$103,'Cost Averages'!$E$4:$E$103, "FALSE"),G1469)</f>
        <v>73</v>
      </c>
      <c r="I1469">
        <f t="shared" si="135"/>
        <v>730</v>
      </c>
      <c r="J1469">
        <f t="shared" si="136"/>
        <v>365</v>
      </c>
      <c r="K1469">
        <f t="shared" si="137"/>
        <v>365</v>
      </c>
      <c r="L1469" s="2" t="s">
        <v>28</v>
      </c>
      <c r="M1469" t="s">
        <v>556</v>
      </c>
      <c r="N1469" t="s">
        <v>46</v>
      </c>
      <c r="O1469" s="3">
        <v>11.563724686003232</v>
      </c>
      <c r="P1469" t="str">
        <f t="shared" si="132"/>
        <v>F</v>
      </c>
      <c r="Q1469">
        <f t="shared" si="133"/>
        <v>2020</v>
      </c>
      <c r="R1469">
        <f t="shared" si="134"/>
        <v>0</v>
      </c>
    </row>
    <row r="1470" spans="1:18" x14ac:dyDescent="0.25">
      <c r="A1470" s="1">
        <v>44154.949758242496</v>
      </c>
      <c r="B1470" s="2" t="s">
        <v>1708</v>
      </c>
      <c r="C1470" t="s">
        <v>196</v>
      </c>
      <c r="D1470">
        <v>5</v>
      </c>
      <c r="E1470">
        <v>57</v>
      </c>
      <c r="F1470">
        <f>IF(E1470="",_xlfn.XLOOKUP(C1470,'Price Averages'!$D$4:$D$103,'Price Averages'!$E$4:$E$103, "FALSE"), E1470)</f>
        <v>57</v>
      </c>
      <c r="G1470">
        <v>19</v>
      </c>
      <c r="H1470">
        <f>IF(G1470="", _xlfn.XLOOKUP(C1470, 'Cost Averages'!$D$4:$D$103,'Cost Averages'!$E$4:$E$103, "FALSE"),G1470)</f>
        <v>19</v>
      </c>
      <c r="I1470">
        <f t="shared" si="135"/>
        <v>285</v>
      </c>
      <c r="J1470">
        <f t="shared" si="136"/>
        <v>95</v>
      </c>
      <c r="K1470">
        <f t="shared" si="137"/>
        <v>190</v>
      </c>
      <c r="L1470" s="2" t="s">
        <v>23</v>
      </c>
      <c r="M1470" t="s">
        <v>164</v>
      </c>
      <c r="N1470" t="s">
        <v>25</v>
      </c>
      <c r="O1470" s="3">
        <v>9.9311000381363836</v>
      </c>
      <c r="P1470" t="str">
        <f t="shared" si="132"/>
        <v>F</v>
      </c>
      <c r="Q1470">
        <f t="shared" si="133"/>
        <v>2020</v>
      </c>
      <c r="R1470">
        <f t="shared" si="134"/>
        <v>0</v>
      </c>
    </row>
    <row r="1471" spans="1:18" x14ac:dyDescent="0.25">
      <c r="A1471" s="1">
        <v>44000</v>
      </c>
      <c r="B1471" s="2" t="s">
        <v>3385</v>
      </c>
      <c r="C1471" t="s">
        <v>219</v>
      </c>
      <c r="D1471">
        <v>5</v>
      </c>
      <c r="E1471">
        <v>144</v>
      </c>
      <c r="F1471">
        <f>IF(E1471="",_xlfn.XLOOKUP(C1471,'Price Averages'!$D$4:$D$103,'Price Averages'!$E$4:$E$103, "FALSE"), E1471)</f>
        <v>144</v>
      </c>
      <c r="G1471">
        <v>48</v>
      </c>
      <c r="H1471">
        <f>IF(G1471="", _xlfn.XLOOKUP(C1471, 'Cost Averages'!$D$4:$D$103,'Cost Averages'!$E$4:$E$103, "FALSE"),G1471)</f>
        <v>48</v>
      </c>
      <c r="I1471">
        <f t="shared" si="135"/>
        <v>720</v>
      </c>
      <c r="J1471">
        <f t="shared" si="136"/>
        <v>240</v>
      </c>
      <c r="K1471">
        <f t="shared" si="137"/>
        <v>480</v>
      </c>
      <c r="L1471" s="2" t="s">
        <v>28</v>
      </c>
      <c r="M1471" t="s">
        <v>271</v>
      </c>
      <c r="N1471" t="s">
        <v>56</v>
      </c>
      <c r="O1471" s="3">
        <v>11.504886852416154</v>
      </c>
      <c r="P1471" t="str">
        <f t="shared" si="132"/>
        <v>F</v>
      </c>
      <c r="Q1471">
        <f t="shared" si="133"/>
        <v>2020</v>
      </c>
      <c r="R1471">
        <f t="shared" si="134"/>
        <v>0</v>
      </c>
    </row>
    <row r="1472" spans="1:18" x14ac:dyDescent="0.25">
      <c r="A1472" s="1">
        <v>43930.319219077792</v>
      </c>
      <c r="B1472" s="2" t="s">
        <v>2301</v>
      </c>
      <c r="C1472" t="s">
        <v>251</v>
      </c>
      <c r="D1472">
        <v>5</v>
      </c>
      <c r="E1472">
        <v>270</v>
      </c>
      <c r="F1472">
        <f>IF(E1472="",_xlfn.XLOOKUP(C1472,'Price Averages'!$D$4:$D$103,'Price Averages'!$E$4:$E$103, "FALSE"), E1472)</f>
        <v>270</v>
      </c>
      <c r="G1472">
        <v>90</v>
      </c>
      <c r="H1472">
        <f>IF(G1472="", _xlfn.XLOOKUP(C1472, 'Cost Averages'!$D$4:$D$103,'Cost Averages'!$E$4:$E$103, "FALSE"),G1472)</f>
        <v>90</v>
      </c>
      <c r="I1472">
        <f t="shared" si="135"/>
        <v>1350</v>
      </c>
      <c r="J1472">
        <f t="shared" si="136"/>
        <v>450</v>
      </c>
      <c r="K1472">
        <f t="shared" si="137"/>
        <v>900</v>
      </c>
      <c r="L1472" s="2" t="s">
        <v>28</v>
      </c>
      <c r="M1472" t="s">
        <v>637</v>
      </c>
      <c r="N1472" t="s">
        <v>78</v>
      </c>
      <c r="O1472" s="3">
        <v>9.879282537628514</v>
      </c>
      <c r="P1472" t="str">
        <f t="shared" si="132"/>
        <v>F</v>
      </c>
      <c r="Q1472">
        <f t="shared" si="133"/>
        <v>2020</v>
      </c>
      <c r="R1472">
        <f t="shared" si="134"/>
        <v>0</v>
      </c>
    </row>
    <row r="1473" spans="1:18" x14ac:dyDescent="0.25">
      <c r="A1473" s="1">
        <v>43875</v>
      </c>
      <c r="B1473" s="2" t="s">
        <v>3283</v>
      </c>
      <c r="C1473" t="s">
        <v>495</v>
      </c>
      <c r="D1473">
        <v>5</v>
      </c>
      <c r="E1473" t="s">
        <v>32</v>
      </c>
      <c r="F1473">
        <f>IF(E1473="",_xlfn.XLOOKUP(C1473,'Price Averages'!$D$4:$D$103,'Price Averages'!$E$4:$E$103, "FALSE"), E1473)</f>
        <v>50</v>
      </c>
      <c r="G1473">
        <v>25</v>
      </c>
      <c r="H1473">
        <f>IF(G1473="", _xlfn.XLOOKUP(C1473, 'Cost Averages'!$D$4:$D$103,'Cost Averages'!$E$4:$E$103, "FALSE"),G1473)</f>
        <v>25</v>
      </c>
      <c r="I1473">
        <f t="shared" si="135"/>
        <v>250</v>
      </c>
      <c r="J1473">
        <f t="shared" si="136"/>
        <v>125</v>
      </c>
      <c r="K1473">
        <f t="shared" si="137"/>
        <v>125</v>
      </c>
      <c r="L1473" s="2" t="s">
        <v>28</v>
      </c>
      <c r="M1473" t="s">
        <v>1617</v>
      </c>
      <c r="N1473" t="s">
        <v>78</v>
      </c>
      <c r="O1473" s="3">
        <v>11.238524301148807</v>
      </c>
      <c r="P1473" t="str">
        <f t="shared" si="132"/>
        <v>F</v>
      </c>
      <c r="Q1473">
        <f t="shared" si="133"/>
        <v>2020</v>
      </c>
      <c r="R1473">
        <f t="shared" si="134"/>
        <v>0</v>
      </c>
    </row>
    <row r="1474" spans="1:18" x14ac:dyDescent="0.25">
      <c r="A1474" s="1">
        <v>43957.112671248397</v>
      </c>
      <c r="B1474" s="2" t="s">
        <v>2040</v>
      </c>
      <c r="C1474" t="s">
        <v>180</v>
      </c>
      <c r="D1474">
        <v>5</v>
      </c>
      <c r="E1474">
        <v>368</v>
      </c>
      <c r="F1474">
        <f>IF(E1474="",_xlfn.XLOOKUP(C1474,'Price Averages'!$D$4:$D$103,'Price Averages'!$E$4:$E$103, "FALSE"), E1474)</f>
        <v>368</v>
      </c>
      <c r="G1474">
        <v>92</v>
      </c>
      <c r="H1474">
        <f>IF(G1474="", _xlfn.XLOOKUP(C1474, 'Cost Averages'!$D$4:$D$103,'Cost Averages'!$E$4:$E$103, "FALSE"),G1474)</f>
        <v>92</v>
      </c>
      <c r="I1474">
        <f t="shared" si="135"/>
        <v>1840</v>
      </c>
      <c r="J1474">
        <f t="shared" si="136"/>
        <v>460</v>
      </c>
      <c r="K1474">
        <f t="shared" si="137"/>
        <v>1380</v>
      </c>
      <c r="L1474" s="2" t="s">
        <v>28</v>
      </c>
      <c r="M1474" t="s">
        <v>138</v>
      </c>
      <c r="N1474" t="s">
        <v>56</v>
      </c>
      <c r="O1474" s="3">
        <v>12.487915239531313</v>
      </c>
      <c r="P1474" t="str">
        <f t="shared" ref="P1474:P1537" si="138">CHAR(64+(YEAR(A1474)-2014))</f>
        <v>F</v>
      </c>
      <c r="Q1474">
        <f t="shared" ref="Q1474:Q1537" si="139">YEAR(A1474)</f>
        <v>2020</v>
      </c>
      <c r="R1474">
        <f t="shared" ref="R1474:R1537" si="140">IF(P1474=CHAR(64 + (YEAR(A1474) - 2014)), 0, 1)</f>
        <v>0</v>
      </c>
    </row>
    <row r="1475" spans="1:18" x14ac:dyDescent="0.25">
      <c r="A1475" s="1">
        <v>44059.464487351652</v>
      </c>
      <c r="B1475" s="2" t="s">
        <v>1210</v>
      </c>
      <c r="C1475" t="s">
        <v>780</v>
      </c>
      <c r="D1475">
        <v>5</v>
      </c>
      <c r="E1475">
        <v>100</v>
      </c>
      <c r="F1475">
        <f>IF(E1475="",_xlfn.XLOOKUP(C1475,'Price Averages'!$D$4:$D$103,'Price Averages'!$E$4:$E$103, "FALSE"), E1475)</f>
        <v>100</v>
      </c>
      <c r="G1475">
        <v>25</v>
      </c>
      <c r="H1475">
        <f>IF(G1475="", _xlfn.XLOOKUP(C1475, 'Cost Averages'!$D$4:$D$103,'Cost Averages'!$E$4:$E$103, "FALSE"),G1475)</f>
        <v>25</v>
      </c>
      <c r="I1475">
        <f t="shared" ref="I1475:I1538" si="141">D1475*F1475</f>
        <v>500</v>
      </c>
      <c r="J1475">
        <f t="shared" ref="J1475:J1538" si="142">D1475*H1475</f>
        <v>125</v>
      </c>
      <c r="K1475">
        <f t="shared" ref="K1475:K1538" si="143">I1475-J1475</f>
        <v>375</v>
      </c>
      <c r="L1475" s="2" t="s">
        <v>44</v>
      </c>
      <c r="M1475" t="s">
        <v>245</v>
      </c>
      <c r="N1475" t="s">
        <v>46</v>
      </c>
      <c r="O1475" s="3">
        <v>13.918153610259502</v>
      </c>
      <c r="P1475" t="str">
        <f t="shared" si="138"/>
        <v>F</v>
      </c>
      <c r="Q1475">
        <f t="shared" si="139"/>
        <v>2020</v>
      </c>
      <c r="R1475">
        <f t="shared" si="140"/>
        <v>0</v>
      </c>
    </row>
    <row r="1476" spans="1:18" x14ac:dyDescent="0.25">
      <c r="A1476" s="1">
        <v>44063.302999442967</v>
      </c>
      <c r="B1476" s="2" t="s">
        <v>3172</v>
      </c>
      <c r="C1476" t="s">
        <v>167</v>
      </c>
      <c r="D1476">
        <v>5</v>
      </c>
      <c r="E1476">
        <v>38</v>
      </c>
      <c r="F1476">
        <f>IF(E1476="",_xlfn.XLOOKUP(C1476,'Price Averages'!$D$4:$D$103,'Price Averages'!$E$4:$E$103, "FALSE"), E1476)</f>
        <v>38</v>
      </c>
      <c r="G1476" t="s">
        <v>32</v>
      </c>
      <c r="H1476">
        <f>IF(G1476="", _xlfn.XLOOKUP(C1476, 'Cost Averages'!$D$4:$D$103,'Cost Averages'!$E$4:$E$103, "FALSE"),G1476)</f>
        <v>19</v>
      </c>
      <c r="I1476">
        <f t="shared" si="141"/>
        <v>190</v>
      </c>
      <c r="J1476">
        <f t="shared" si="142"/>
        <v>95</v>
      </c>
      <c r="K1476">
        <f t="shared" si="143"/>
        <v>95</v>
      </c>
      <c r="L1476" s="2" t="s">
        <v>23</v>
      </c>
      <c r="M1476" t="s">
        <v>389</v>
      </c>
      <c r="N1476" t="s">
        <v>41</v>
      </c>
      <c r="O1476" s="3">
        <v>9.4239783062860578</v>
      </c>
      <c r="P1476" t="str">
        <f t="shared" si="138"/>
        <v>F</v>
      </c>
      <c r="Q1476">
        <f t="shared" si="139"/>
        <v>2020</v>
      </c>
      <c r="R1476">
        <f t="shared" si="140"/>
        <v>0</v>
      </c>
    </row>
    <row r="1477" spans="1:18" x14ac:dyDescent="0.25">
      <c r="A1477" s="1">
        <v>43859</v>
      </c>
      <c r="B1477" s="2" t="s">
        <v>3268</v>
      </c>
      <c r="C1477" t="s">
        <v>329</v>
      </c>
      <c r="D1477">
        <v>5</v>
      </c>
      <c r="E1477">
        <v>135</v>
      </c>
      <c r="F1477">
        <f>IF(E1477="",_xlfn.XLOOKUP(C1477,'Price Averages'!$D$4:$D$103,'Price Averages'!$E$4:$E$103, "FALSE"), E1477)</f>
        <v>135</v>
      </c>
      <c r="G1477">
        <v>45</v>
      </c>
      <c r="H1477">
        <f>IF(G1477="", _xlfn.XLOOKUP(C1477, 'Cost Averages'!$D$4:$D$103,'Cost Averages'!$E$4:$E$103, "FALSE"),G1477)</f>
        <v>45</v>
      </c>
      <c r="I1477">
        <f t="shared" si="141"/>
        <v>675</v>
      </c>
      <c r="J1477">
        <f t="shared" si="142"/>
        <v>225</v>
      </c>
      <c r="K1477">
        <f t="shared" si="143"/>
        <v>450</v>
      </c>
      <c r="L1477" s="2" t="s">
        <v>28</v>
      </c>
      <c r="M1477" t="s">
        <v>794</v>
      </c>
      <c r="N1477" t="s">
        <v>50</v>
      </c>
      <c r="O1477" s="3">
        <v>11.943192562152261</v>
      </c>
      <c r="P1477" t="str">
        <f t="shared" si="138"/>
        <v>F</v>
      </c>
      <c r="Q1477">
        <f t="shared" si="139"/>
        <v>2020</v>
      </c>
      <c r="R1477">
        <f t="shared" si="140"/>
        <v>0</v>
      </c>
    </row>
    <row r="1478" spans="1:18" x14ac:dyDescent="0.25">
      <c r="A1478" s="1">
        <v>44085.72635302494</v>
      </c>
      <c r="B1478" s="2" t="s">
        <v>1197</v>
      </c>
      <c r="C1478" t="s">
        <v>64</v>
      </c>
      <c r="D1478">
        <v>5</v>
      </c>
      <c r="E1478" t="s">
        <v>32</v>
      </c>
      <c r="F1478">
        <f>IF(E1478="",_xlfn.XLOOKUP(C1478,'Price Averages'!$D$4:$D$103,'Price Averages'!$E$4:$E$103, "FALSE"), E1478)</f>
        <v>352</v>
      </c>
      <c r="G1478">
        <v>88</v>
      </c>
      <c r="H1478">
        <f>IF(G1478="", _xlfn.XLOOKUP(C1478, 'Cost Averages'!$D$4:$D$103,'Cost Averages'!$E$4:$E$103, "FALSE"),G1478)</f>
        <v>88</v>
      </c>
      <c r="I1478">
        <f t="shared" si="141"/>
        <v>1760</v>
      </c>
      <c r="J1478">
        <f t="shared" si="142"/>
        <v>440</v>
      </c>
      <c r="K1478">
        <f t="shared" si="143"/>
        <v>1320</v>
      </c>
      <c r="L1478" s="2" t="s">
        <v>23</v>
      </c>
      <c r="M1478" t="s">
        <v>930</v>
      </c>
      <c r="N1478" t="s">
        <v>25</v>
      </c>
      <c r="O1478" s="3">
        <v>13.397308081757757</v>
      </c>
      <c r="P1478" t="str">
        <f t="shared" si="138"/>
        <v>F</v>
      </c>
      <c r="Q1478">
        <f t="shared" si="139"/>
        <v>2020</v>
      </c>
      <c r="R1478">
        <f t="shared" si="140"/>
        <v>0</v>
      </c>
    </row>
    <row r="1479" spans="1:18" x14ac:dyDescent="0.25">
      <c r="A1479" s="1">
        <v>44014.936570488542</v>
      </c>
      <c r="B1479" s="2" t="s">
        <v>2247</v>
      </c>
      <c r="C1479" t="s">
        <v>64</v>
      </c>
      <c r="D1479">
        <v>5</v>
      </c>
      <c r="E1479">
        <v>352</v>
      </c>
      <c r="F1479">
        <f>IF(E1479="",_xlfn.XLOOKUP(C1479,'Price Averages'!$D$4:$D$103,'Price Averages'!$E$4:$E$103, "FALSE"), E1479)</f>
        <v>352</v>
      </c>
      <c r="G1479" t="s">
        <v>32</v>
      </c>
      <c r="H1479">
        <f>IF(G1479="", _xlfn.XLOOKUP(C1479, 'Cost Averages'!$D$4:$D$103,'Cost Averages'!$E$4:$E$103, "FALSE"),G1479)</f>
        <v>88</v>
      </c>
      <c r="I1479">
        <f t="shared" si="141"/>
        <v>1760</v>
      </c>
      <c r="J1479">
        <f t="shared" si="142"/>
        <v>440</v>
      </c>
      <c r="K1479">
        <f t="shared" si="143"/>
        <v>1320</v>
      </c>
      <c r="L1479" s="2" t="s">
        <v>23</v>
      </c>
      <c r="M1479" t="s">
        <v>302</v>
      </c>
      <c r="N1479" t="s">
        <v>50</v>
      </c>
      <c r="O1479" s="3">
        <v>11.03324198943719</v>
      </c>
      <c r="P1479" t="str">
        <f t="shared" si="138"/>
        <v>F</v>
      </c>
      <c r="Q1479">
        <f t="shared" si="139"/>
        <v>2020</v>
      </c>
      <c r="R1479">
        <f t="shared" si="140"/>
        <v>0</v>
      </c>
    </row>
    <row r="1480" spans="1:18" x14ac:dyDescent="0.25">
      <c r="A1480" s="1">
        <v>44167.581119487673</v>
      </c>
      <c r="B1480" s="2" t="s">
        <v>818</v>
      </c>
      <c r="C1480" t="s">
        <v>149</v>
      </c>
      <c r="D1480">
        <v>5</v>
      </c>
      <c r="E1480">
        <v>50</v>
      </c>
      <c r="F1480">
        <f>IF(E1480="",_xlfn.XLOOKUP(C1480,'Price Averages'!$D$4:$D$103,'Price Averages'!$E$4:$E$103, "FALSE"), E1480)</f>
        <v>50</v>
      </c>
      <c r="G1480">
        <v>25</v>
      </c>
      <c r="H1480">
        <f>IF(G1480="", _xlfn.XLOOKUP(C1480, 'Cost Averages'!$D$4:$D$103,'Cost Averages'!$E$4:$E$103, "FALSE"),G1480)</f>
        <v>25</v>
      </c>
      <c r="I1480">
        <f t="shared" si="141"/>
        <v>250</v>
      </c>
      <c r="J1480">
        <f t="shared" si="142"/>
        <v>125</v>
      </c>
      <c r="K1480">
        <f t="shared" si="143"/>
        <v>125</v>
      </c>
      <c r="L1480" s="2" t="s">
        <v>28</v>
      </c>
      <c r="M1480" t="s">
        <v>49</v>
      </c>
      <c r="N1480" t="s">
        <v>50</v>
      </c>
      <c r="O1480" s="3">
        <v>11.749993886708426</v>
      </c>
      <c r="P1480" t="str">
        <f t="shared" si="138"/>
        <v>F</v>
      </c>
      <c r="Q1480">
        <f t="shared" si="139"/>
        <v>2020</v>
      </c>
      <c r="R1480">
        <f t="shared" si="140"/>
        <v>0</v>
      </c>
    </row>
    <row r="1481" spans="1:18" x14ac:dyDescent="0.25">
      <c r="A1481" s="1">
        <v>43848.693891038129</v>
      </c>
      <c r="B1481" s="2" t="s">
        <v>1007</v>
      </c>
      <c r="C1481" t="s">
        <v>149</v>
      </c>
      <c r="D1481">
        <v>5</v>
      </c>
      <c r="E1481">
        <v>50</v>
      </c>
      <c r="F1481">
        <f>IF(E1481="",_xlfn.XLOOKUP(C1481,'Price Averages'!$D$4:$D$103,'Price Averages'!$E$4:$E$103, "FALSE"), E1481)</f>
        <v>50</v>
      </c>
      <c r="G1481">
        <v>25</v>
      </c>
      <c r="H1481">
        <f>IF(G1481="", _xlfn.XLOOKUP(C1481, 'Cost Averages'!$D$4:$D$103,'Cost Averages'!$E$4:$E$103, "FALSE"),G1481)</f>
        <v>25</v>
      </c>
      <c r="I1481">
        <f t="shared" si="141"/>
        <v>250</v>
      </c>
      <c r="J1481">
        <f t="shared" si="142"/>
        <v>125</v>
      </c>
      <c r="K1481">
        <f t="shared" si="143"/>
        <v>125</v>
      </c>
      <c r="L1481" s="2" t="s">
        <v>28</v>
      </c>
      <c r="M1481" t="s">
        <v>183</v>
      </c>
      <c r="N1481" t="s">
        <v>34</v>
      </c>
      <c r="O1481" s="3">
        <v>10.523527521613014</v>
      </c>
      <c r="P1481" t="str">
        <f t="shared" si="138"/>
        <v>F</v>
      </c>
      <c r="Q1481">
        <f t="shared" si="139"/>
        <v>2020</v>
      </c>
      <c r="R1481">
        <f t="shared" si="140"/>
        <v>0</v>
      </c>
    </row>
    <row r="1482" spans="1:18" x14ac:dyDescent="0.25">
      <c r="A1482" s="1">
        <v>44006</v>
      </c>
      <c r="B1482" s="2" t="s">
        <v>3390</v>
      </c>
      <c r="C1482" t="s">
        <v>149</v>
      </c>
      <c r="D1482">
        <v>5</v>
      </c>
      <c r="E1482">
        <v>50</v>
      </c>
      <c r="F1482">
        <f>IF(E1482="",_xlfn.XLOOKUP(C1482,'Price Averages'!$D$4:$D$103,'Price Averages'!$E$4:$E$103, "FALSE"), E1482)</f>
        <v>50</v>
      </c>
      <c r="G1482">
        <v>25</v>
      </c>
      <c r="H1482">
        <f>IF(G1482="", _xlfn.XLOOKUP(C1482, 'Cost Averages'!$D$4:$D$103,'Cost Averages'!$E$4:$E$103, "FALSE"),G1482)</f>
        <v>25</v>
      </c>
      <c r="I1482">
        <f t="shared" si="141"/>
        <v>250</v>
      </c>
      <c r="J1482">
        <f t="shared" si="142"/>
        <v>125</v>
      </c>
      <c r="K1482">
        <f t="shared" si="143"/>
        <v>125</v>
      </c>
      <c r="L1482" s="2" t="s">
        <v>23</v>
      </c>
      <c r="M1482" t="s">
        <v>657</v>
      </c>
      <c r="N1482" t="s">
        <v>25</v>
      </c>
      <c r="O1482" s="3">
        <v>6.9183250411917196</v>
      </c>
      <c r="P1482" t="str">
        <f t="shared" si="138"/>
        <v>F</v>
      </c>
      <c r="Q1482">
        <f t="shared" si="139"/>
        <v>2020</v>
      </c>
      <c r="R1482">
        <f t="shared" si="140"/>
        <v>0</v>
      </c>
    </row>
    <row r="1483" spans="1:18" x14ac:dyDescent="0.25">
      <c r="A1483" s="1">
        <v>44022.072525005337</v>
      </c>
      <c r="B1483" s="2" t="s">
        <v>2504</v>
      </c>
      <c r="C1483" t="s">
        <v>244</v>
      </c>
      <c r="D1483">
        <v>5</v>
      </c>
      <c r="E1483">
        <v>252</v>
      </c>
      <c r="F1483">
        <f>IF(E1483="",_xlfn.XLOOKUP(C1483,'Price Averages'!$D$4:$D$103,'Price Averages'!$E$4:$E$103, "FALSE"), E1483)</f>
        <v>252</v>
      </c>
      <c r="G1483">
        <v>63</v>
      </c>
      <c r="H1483">
        <f>IF(G1483="", _xlfn.XLOOKUP(C1483, 'Cost Averages'!$D$4:$D$103,'Cost Averages'!$E$4:$E$103, "FALSE"),G1483)</f>
        <v>63</v>
      </c>
      <c r="I1483">
        <f t="shared" si="141"/>
        <v>1260</v>
      </c>
      <c r="J1483">
        <f t="shared" si="142"/>
        <v>315</v>
      </c>
      <c r="K1483">
        <f t="shared" si="143"/>
        <v>945</v>
      </c>
      <c r="L1483" s="2" t="s">
        <v>28</v>
      </c>
      <c r="M1483" t="s">
        <v>120</v>
      </c>
      <c r="N1483" t="s">
        <v>34</v>
      </c>
      <c r="O1483" s="3">
        <v>15.487214309603928</v>
      </c>
      <c r="P1483" t="str">
        <f t="shared" si="138"/>
        <v>F</v>
      </c>
      <c r="Q1483">
        <f t="shared" si="139"/>
        <v>2020</v>
      </c>
      <c r="R1483">
        <f t="shared" si="140"/>
        <v>0</v>
      </c>
    </row>
    <row r="1484" spans="1:18" x14ac:dyDescent="0.25">
      <c r="A1484" s="1">
        <v>44150.659067919987</v>
      </c>
      <c r="B1484" s="2" t="s">
        <v>879</v>
      </c>
      <c r="C1484" t="s">
        <v>536</v>
      </c>
      <c r="D1484">
        <v>5</v>
      </c>
      <c r="E1484">
        <v>267</v>
      </c>
      <c r="F1484">
        <f>IF(E1484="",_xlfn.XLOOKUP(C1484,'Price Averages'!$D$4:$D$103,'Price Averages'!$E$4:$E$103, "FALSE"), E1484)</f>
        <v>267</v>
      </c>
      <c r="G1484" t="s">
        <v>32</v>
      </c>
      <c r="H1484">
        <f>IF(G1484="", _xlfn.XLOOKUP(C1484, 'Cost Averages'!$D$4:$D$103,'Cost Averages'!$E$4:$E$103, "FALSE"),G1484)</f>
        <v>89</v>
      </c>
      <c r="I1484">
        <f t="shared" si="141"/>
        <v>1335</v>
      </c>
      <c r="J1484">
        <f t="shared" si="142"/>
        <v>445</v>
      </c>
      <c r="K1484">
        <f t="shared" si="143"/>
        <v>890</v>
      </c>
      <c r="L1484" s="2" t="s">
        <v>44</v>
      </c>
      <c r="M1484" t="s">
        <v>544</v>
      </c>
      <c r="N1484" t="s">
        <v>46</v>
      </c>
      <c r="O1484" s="3">
        <v>9.74650548941427</v>
      </c>
      <c r="P1484" t="str">
        <f t="shared" si="138"/>
        <v>F</v>
      </c>
      <c r="Q1484">
        <f t="shared" si="139"/>
        <v>2020</v>
      </c>
      <c r="R1484">
        <f t="shared" si="140"/>
        <v>0</v>
      </c>
    </row>
    <row r="1485" spans="1:18" x14ac:dyDescent="0.25">
      <c r="A1485" s="1">
        <v>43894.050341818373</v>
      </c>
      <c r="B1485" s="2" t="s">
        <v>1413</v>
      </c>
      <c r="C1485" t="s">
        <v>536</v>
      </c>
      <c r="D1485">
        <v>5</v>
      </c>
      <c r="E1485">
        <v>267</v>
      </c>
      <c r="F1485">
        <f>IF(E1485="",_xlfn.XLOOKUP(C1485,'Price Averages'!$D$4:$D$103,'Price Averages'!$E$4:$E$103, "FALSE"), E1485)</f>
        <v>267</v>
      </c>
      <c r="G1485">
        <v>89</v>
      </c>
      <c r="H1485">
        <f>IF(G1485="", _xlfn.XLOOKUP(C1485, 'Cost Averages'!$D$4:$D$103,'Cost Averages'!$E$4:$E$103, "FALSE"),G1485)</f>
        <v>89</v>
      </c>
      <c r="I1485">
        <f t="shared" si="141"/>
        <v>1335</v>
      </c>
      <c r="J1485">
        <f t="shared" si="142"/>
        <v>445</v>
      </c>
      <c r="K1485">
        <f t="shared" si="143"/>
        <v>890</v>
      </c>
      <c r="L1485" s="2" t="s">
        <v>44</v>
      </c>
      <c r="M1485" t="s">
        <v>186</v>
      </c>
      <c r="N1485" t="s">
        <v>34</v>
      </c>
      <c r="O1485" s="3">
        <v>14.573178107544177</v>
      </c>
      <c r="P1485" t="str">
        <f t="shared" si="138"/>
        <v>F</v>
      </c>
      <c r="Q1485">
        <f t="shared" si="139"/>
        <v>2020</v>
      </c>
      <c r="R1485">
        <f t="shared" si="140"/>
        <v>0</v>
      </c>
    </row>
    <row r="1486" spans="1:18" x14ac:dyDescent="0.25">
      <c r="A1486" s="1">
        <v>44084.070693692986</v>
      </c>
      <c r="B1486" s="2" t="s">
        <v>3075</v>
      </c>
      <c r="C1486" t="s">
        <v>185</v>
      </c>
      <c r="D1486">
        <v>5</v>
      </c>
      <c r="E1486" t="s">
        <v>32</v>
      </c>
      <c r="F1486">
        <f>IF(E1486="",_xlfn.XLOOKUP(C1486,'Price Averages'!$D$4:$D$103,'Price Averages'!$E$4:$E$103, "FALSE"), E1486)</f>
        <v>348</v>
      </c>
      <c r="G1486">
        <v>87</v>
      </c>
      <c r="H1486">
        <f>IF(G1486="", _xlfn.XLOOKUP(C1486, 'Cost Averages'!$D$4:$D$103,'Cost Averages'!$E$4:$E$103, "FALSE"),G1486)</f>
        <v>87</v>
      </c>
      <c r="I1486">
        <f t="shared" si="141"/>
        <v>1740</v>
      </c>
      <c r="J1486">
        <f t="shared" si="142"/>
        <v>435</v>
      </c>
      <c r="K1486">
        <f t="shared" si="143"/>
        <v>1305</v>
      </c>
      <c r="L1486" s="2" t="s">
        <v>23</v>
      </c>
      <c r="M1486" t="s">
        <v>147</v>
      </c>
      <c r="N1486" t="s">
        <v>34</v>
      </c>
      <c r="O1486" s="3">
        <v>13.378080355059918</v>
      </c>
      <c r="P1486" t="str">
        <f t="shared" si="138"/>
        <v>F</v>
      </c>
      <c r="Q1486">
        <f t="shared" si="139"/>
        <v>2020</v>
      </c>
      <c r="R1486">
        <f t="shared" si="140"/>
        <v>0</v>
      </c>
    </row>
    <row r="1487" spans="1:18" x14ac:dyDescent="0.25">
      <c r="A1487" s="1">
        <v>44089</v>
      </c>
      <c r="B1487" s="2" t="s">
        <v>3460</v>
      </c>
      <c r="C1487" t="s">
        <v>185</v>
      </c>
      <c r="D1487">
        <v>5</v>
      </c>
      <c r="E1487" t="s">
        <v>32</v>
      </c>
      <c r="F1487">
        <f>IF(E1487="",_xlfn.XLOOKUP(C1487,'Price Averages'!$D$4:$D$103,'Price Averages'!$E$4:$E$103, "FALSE"), E1487)</f>
        <v>348</v>
      </c>
      <c r="G1487">
        <v>87</v>
      </c>
      <c r="H1487">
        <f>IF(G1487="", _xlfn.XLOOKUP(C1487, 'Cost Averages'!$D$4:$D$103,'Cost Averages'!$E$4:$E$103, "FALSE"),G1487)</f>
        <v>87</v>
      </c>
      <c r="I1487">
        <f t="shared" si="141"/>
        <v>1740</v>
      </c>
      <c r="J1487">
        <f t="shared" si="142"/>
        <v>435</v>
      </c>
      <c r="K1487">
        <f t="shared" si="143"/>
        <v>1305</v>
      </c>
      <c r="L1487" s="2" t="s">
        <v>44</v>
      </c>
      <c r="M1487" t="s">
        <v>418</v>
      </c>
      <c r="N1487" t="s">
        <v>46</v>
      </c>
      <c r="O1487" s="3">
        <v>13.923194761258239</v>
      </c>
      <c r="P1487" t="str">
        <f t="shared" si="138"/>
        <v>F</v>
      </c>
      <c r="Q1487">
        <f t="shared" si="139"/>
        <v>2020</v>
      </c>
      <c r="R1487">
        <f t="shared" si="140"/>
        <v>0</v>
      </c>
    </row>
    <row r="1488" spans="1:18" x14ac:dyDescent="0.25">
      <c r="A1488" s="1">
        <v>44082.187124226584</v>
      </c>
      <c r="B1488" s="2" t="s">
        <v>638</v>
      </c>
      <c r="C1488" t="s">
        <v>278</v>
      </c>
      <c r="D1488">
        <v>5</v>
      </c>
      <c r="E1488">
        <v>34</v>
      </c>
      <c r="F1488">
        <f>IF(E1488="",_xlfn.XLOOKUP(C1488,'Price Averages'!$D$4:$D$103,'Price Averages'!$E$4:$E$103, "FALSE"), E1488)</f>
        <v>34</v>
      </c>
      <c r="G1488">
        <v>17</v>
      </c>
      <c r="H1488">
        <f>IF(G1488="", _xlfn.XLOOKUP(C1488, 'Cost Averages'!$D$4:$D$103,'Cost Averages'!$E$4:$E$103, "FALSE"),G1488)</f>
        <v>17</v>
      </c>
      <c r="I1488">
        <f t="shared" si="141"/>
        <v>170</v>
      </c>
      <c r="J1488">
        <f t="shared" si="142"/>
        <v>85</v>
      </c>
      <c r="K1488">
        <f t="shared" si="143"/>
        <v>85</v>
      </c>
      <c r="L1488" s="2" t="s">
        <v>28</v>
      </c>
      <c r="M1488" t="s">
        <v>86</v>
      </c>
      <c r="N1488" t="s">
        <v>41</v>
      </c>
      <c r="O1488" s="3">
        <v>9.8238489437106278</v>
      </c>
      <c r="P1488" t="str">
        <f t="shared" si="138"/>
        <v>F</v>
      </c>
      <c r="Q1488">
        <f t="shared" si="139"/>
        <v>2020</v>
      </c>
      <c r="R1488">
        <f t="shared" si="140"/>
        <v>0</v>
      </c>
    </row>
    <row r="1489" spans="1:18" x14ac:dyDescent="0.25">
      <c r="A1489" s="1">
        <v>44141.842577376206</v>
      </c>
      <c r="B1489" s="2" t="s">
        <v>2746</v>
      </c>
      <c r="C1489" t="s">
        <v>278</v>
      </c>
      <c r="D1489">
        <v>5</v>
      </c>
      <c r="E1489">
        <v>34</v>
      </c>
      <c r="F1489">
        <f>IF(E1489="",_xlfn.XLOOKUP(C1489,'Price Averages'!$D$4:$D$103,'Price Averages'!$E$4:$E$103, "FALSE"), E1489)</f>
        <v>34</v>
      </c>
      <c r="G1489" t="s">
        <v>32</v>
      </c>
      <c r="H1489">
        <f>IF(G1489="", _xlfn.XLOOKUP(C1489, 'Cost Averages'!$D$4:$D$103,'Cost Averages'!$E$4:$E$103, "FALSE"),G1489)</f>
        <v>17</v>
      </c>
      <c r="I1489">
        <f t="shared" si="141"/>
        <v>170</v>
      </c>
      <c r="J1489">
        <f t="shared" si="142"/>
        <v>85</v>
      </c>
      <c r="K1489">
        <f t="shared" si="143"/>
        <v>85</v>
      </c>
      <c r="L1489" s="2" t="s">
        <v>23</v>
      </c>
      <c r="M1489" t="s">
        <v>434</v>
      </c>
      <c r="N1489" t="s">
        <v>50</v>
      </c>
      <c r="O1489" s="3">
        <v>16.429355109701351</v>
      </c>
      <c r="P1489" t="str">
        <f t="shared" si="138"/>
        <v>F</v>
      </c>
      <c r="Q1489">
        <f t="shared" si="139"/>
        <v>2020</v>
      </c>
      <c r="R1489">
        <f t="shared" si="140"/>
        <v>0</v>
      </c>
    </row>
    <row r="1490" spans="1:18" x14ac:dyDescent="0.25">
      <c r="A1490" s="1">
        <v>43967</v>
      </c>
      <c r="B1490" s="2" t="s">
        <v>3355</v>
      </c>
      <c r="C1490" t="s">
        <v>201</v>
      </c>
      <c r="D1490">
        <v>5</v>
      </c>
      <c r="E1490" t="s">
        <v>32</v>
      </c>
      <c r="F1490">
        <f>IF(E1490="",_xlfn.XLOOKUP(C1490,'Price Averages'!$D$4:$D$103,'Price Averages'!$E$4:$E$103, "FALSE"), E1490)</f>
        <v>150</v>
      </c>
      <c r="G1490">
        <v>75</v>
      </c>
      <c r="H1490">
        <f>IF(G1490="", _xlfn.XLOOKUP(C1490, 'Cost Averages'!$D$4:$D$103,'Cost Averages'!$E$4:$E$103, "FALSE"),G1490)</f>
        <v>75</v>
      </c>
      <c r="I1490">
        <f t="shared" si="141"/>
        <v>750</v>
      </c>
      <c r="J1490">
        <f t="shared" si="142"/>
        <v>375</v>
      </c>
      <c r="K1490">
        <f t="shared" si="143"/>
        <v>375</v>
      </c>
      <c r="L1490" s="2" t="s">
        <v>28</v>
      </c>
      <c r="M1490" t="s">
        <v>794</v>
      </c>
      <c r="N1490" t="s">
        <v>50</v>
      </c>
      <c r="O1490" s="3">
        <v>11.943192562152261</v>
      </c>
      <c r="P1490" t="str">
        <f t="shared" si="138"/>
        <v>F</v>
      </c>
      <c r="Q1490">
        <f t="shared" si="139"/>
        <v>2020</v>
      </c>
      <c r="R1490">
        <f t="shared" si="140"/>
        <v>0</v>
      </c>
    </row>
    <row r="1491" spans="1:18" x14ac:dyDescent="0.25">
      <c r="A1491" s="1">
        <v>44014.523882679663</v>
      </c>
      <c r="B1491" s="2" t="s">
        <v>401</v>
      </c>
      <c r="C1491" t="s">
        <v>402</v>
      </c>
      <c r="D1491">
        <v>5</v>
      </c>
      <c r="E1491">
        <v>84</v>
      </c>
      <c r="F1491">
        <f>IF(E1491="",_xlfn.XLOOKUP(C1491,'Price Averages'!$D$4:$D$103,'Price Averages'!$E$4:$E$103, "FALSE"), E1491)</f>
        <v>84</v>
      </c>
      <c r="G1491">
        <v>21</v>
      </c>
      <c r="H1491">
        <f>IF(G1491="", _xlfn.XLOOKUP(C1491, 'Cost Averages'!$D$4:$D$103,'Cost Averages'!$E$4:$E$103, "FALSE"),G1491)</f>
        <v>21</v>
      </c>
      <c r="I1491">
        <f t="shared" si="141"/>
        <v>420</v>
      </c>
      <c r="J1491">
        <f t="shared" si="142"/>
        <v>105</v>
      </c>
      <c r="K1491">
        <f t="shared" si="143"/>
        <v>315</v>
      </c>
      <c r="L1491" s="2" t="s">
        <v>28</v>
      </c>
      <c r="M1491" t="s">
        <v>403</v>
      </c>
      <c r="N1491" t="s">
        <v>56</v>
      </c>
      <c r="O1491" s="3">
        <v>13.115597690631557</v>
      </c>
      <c r="P1491" t="str">
        <f t="shared" si="138"/>
        <v>F</v>
      </c>
      <c r="Q1491">
        <f t="shared" si="139"/>
        <v>2020</v>
      </c>
      <c r="R1491">
        <f t="shared" si="140"/>
        <v>0</v>
      </c>
    </row>
    <row r="1492" spans="1:18" x14ac:dyDescent="0.25">
      <c r="A1492" s="1">
        <v>44186.308200312611</v>
      </c>
      <c r="B1492" s="2" t="s">
        <v>511</v>
      </c>
      <c r="C1492" t="s">
        <v>391</v>
      </c>
      <c r="D1492">
        <v>5</v>
      </c>
      <c r="E1492" t="s">
        <v>32</v>
      </c>
      <c r="F1492">
        <f>IF(E1492="",_xlfn.XLOOKUP(C1492,'Price Averages'!$D$4:$D$103,'Price Averages'!$E$4:$E$103, "FALSE"), E1492)</f>
        <v>160</v>
      </c>
      <c r="G1492">
        <v>80</v>
      </c>
      <c r="H1492">
        <f>IF(G1492="", _xlfn.XLOOKUP(C1492, 'Cost Averages'!$D$4:$D$103,'Cost Averages'!$E$4:$E$103, "FALSE"),G1492)</f>
        <v>80</v>
      </c>
      <c r="I1492">
        <f t="shared" si="141"/>
        <v>800</v>
      </c>
      <c r="J1492">
        <f t="shared" si="142"/>
        <v>400</v>
      </c>
      <c r="K1492">
        <f t="shared" si="143"/>
        <v>400</v>
      </c>
      <c r="L1492" s="2" t="s">
        <v>28</v>
      </c>
      <c r="M1492" t="s">
        <v>355</v>
      </c>
      <c r="N1492" t="s">
        <v>56</v>
      </c>
      <c r="O1492" s="3">
        <v>14.690198582365463</v>
      </c>
      <c r="P1492" t="str">
        <f t="shared" si="138"/>
        <v>F</v>
      </c>
      <c r="Q1492">
        <f t="shared" si="139"/>
        <v>2020</v>
      </c>
      <c r="R1492">
        <f t="shared" si="140"/>
        <v>0</v>
      </c>
    </row>
    <row r="1493" spans="1:18" x14ac:dyDescent="0.25">
      <c r="A1493" s="1">
        <v>43904.661373429008</v>
      </c>
      <c r="B1493" s="2" t="s">
        <v>1533</v>
      </c>
      <c r="C1493" t="s">
        <v>291</v>
      </c>
      <c r="D1493">
        <v>5</v>
      </c>
      <c r="E1493">
        <v>225</v>
      </c>
      <c r="F1493">
        <f>IF(E1493="",_xlfn.XLOOKUP(C1493,'Price Averages'!$D$4:$D$103,'Price Averages'!$E$4:$E$103, "FALSE"), E1493)</f>
        <v>225</v>
      </c>
      <c r="G1493">
        <v>75</v>
      </c>
      <c r="H1493">
        <f>IF(G1493="", _xlfn.XLOOKUP(C1493, 'Cost Averages'!$D$4:$D$103,'Cost Averages'!$E$4:$E$103, "FALSE"),G1493)</f>
        <v>75</v>
      </c>
      <c r="I1493">
        <f t="shared" si="141"/>
        <v>1125</v>
      </c>
      <c r="J1493">
        <f t="shared" si="142"/>
        <v>375</v>
      </c>
      <c r="K1493">
        <f t="shared" si="143"/>
        <v>750</v>
      </c>
      <c r="L1493" s="2" t="s">
        <v>28</v>
      </c>
      <c r="M1493" t="s">
        <v>271</v>
      </c>
      <c r="N1493" t="s">
        <v>56</v>
      </c>
      <c r="O1493" s="3">
        <v>11.504886852416154</v>
      </c>
      <c r="P1493" t="str">
        <f t="shared" si="138"/>
        <v>F</v>
      </c>
      <c r="Q1493">
        <f t="shared" si="139"/>
        <v>2020</v>
      </c>
      <c r="R1493">
        <f t="shared" si="140"/>
        <v>0</v>
      </c>
    </row>
    <row r="1494" spans="1:18" x14ac:dyDescent="0.25">
      <c r="A1494" s="1">
        <v>43955.082944044523</v>
      </c>
      <c r="B1494" s="2" t="s">
        <v>1901</v>
      </c>
      <c r="C1494" t="s">
        <v>291</v>
      </c>
      <c r="D1494">
        <v>5</v>
      </c>
      <c r="E1494" t="s">
        <v>32</v>
      </c>
      <c r="F1494">
        <f>IF(E1494="",_xlfn.XLOOKUP(C1494,'Price Averages'!$D$4:$D$103,'Price Averages'!$E$4:$E$103, "FALSE"), E1494)</f>
        <v>225</v>
      </c>
      <c r="G1494">
        <v>75</v>
      </c>
      <c r="H1494">
        <f>IF(G1494="", _xlfn.XLOOKUP(C1494, 'Cost Averages'!$D$4:$D$103,'Cost Averages'!$E$4:$E$103, "FALSE"),G1494)</f>
        <v>75</v>
      </c>
      <c r="I1494">
        <f t="shared" si="141"/>
        <v>1125</v>
      </c>
      <c r="J1494">
        <f t="shared" si="142"/>
        <v>375</v>
      </c>
      <c r="K1494">
        <f t="shared" si="143"/>
        <v>750</v>
      </c>
      <c r="L1494" s="2" t="s">
        <v>44</v>
      </c>
      <c r="M1494" t="s">
        <v>110</v>
      </c>
      <c r="N1494" t="s">
        <v>56</v>
      </c>
      <c r="O1494" s="3">
        <v>11.128721898968678</v>
      </c>
      <c r="P1494" t="str">
        <f t="shared" si="138"/>
        <v>F</v>
      </c>
      <c r="Q1494">
        <f t="shared" si="139"/>
        <v>2020</v>
      </c>
      <c r="R1494">
        <f t="shared" si="140"/>
        <v>0</v>
      </c>
    </row>
    <row r="1495" spans="1:18" x14ac:dyDescent="0.25">
      <c r="A1495" s="1">
        <v>43852.927790807167</v>
      </c>
      <c r="B1495" s="2" t="s">
        <v>2606</v>
      </c>
      <c r="C1495" t="s">
        <v>258</v>
      </c>
      <c r="D1495">
        <v>5</v>
      </c>
      <c r="E1495" t="s">
        <v>32</v>
      </c>
      <c r="F1495">
        <f>IF(E1495="",_xlfn.XLOOKUP(C1495,'Price Averages'!$D$4:$D$103,'Price Averages'!$E$4:$E$103, "FALSE"), E1495)</f>
        <v>50</v>
      </c>
      <c r="G1495">
        <v>25</v>
      </c>
      <c r="H1495">
        <f>IF(G1495="", _xlfn.XLOOKUP(C1495, 'Cost Averages'!$D$4:$D$103,'Cost Averages'!$E$4:$E$103, "FALSE"),G1495)</f>
        <v>25</v>
      </c>
      <c r="I1495">
        <f t="shared" si="141"/>
        <v>250</v>
      </c>
      <c r="J1495">
        <f t="shared" si="142"/>
        <v>125</v>
      </c>
      <c r="K1495">
        <f t="shared" si="143"/>
        <v>125</v>
      </c>
      <c r="L1495" s="2" t="s">
        <v>28</v>
      </c>
      <c r="M1495" t="s">
        <v>712</v>
      </c>
      <c r="N1495" t="s">
        <v>46</v>
      </c>
      <c r="O1495" s="3">
        <v>13.106678263594747</v>
      </c>
      <c r="P1495" t="str">
        <f t="shared" si="138"/>
        <v>F</v>
      </c>
      <c r="Q1495">
        <f t="shared" si="139"/>
        <v>2020</v>
      </c>
      <c r="R1495">
        <f t="shared" si="140"/>
        <v>0</v>
      </c>
    </row>
    <row r="1496" spans="1:18" x14ac:dyDescent="0.25">
      <c r="A1496" s="1">
        <v>43950.935791558324</v>
      </c>
      <c r="B1496" s="2" t="s">
        <v>1293</v>
      </c>
      <c r="C1496" t="s">
        <v>188</v>
      </c>
      <c r="D1496">
        <v>5</v>
      </c>
      <c r="E1496" t="s">
        <v>32</v>
      </c>
      <c r="F1496">
        <f>IF(E1496="",_xlfn.XLOOKUP(C1496,'Price Averages'!$D$4:$D$103,'Price Averages'!$E$4:$E$103, "FALSE"), E1496)</f>
        <v>192</v>
      </c>
      <c r="G1496">
        <v>96</v>
      </c>
      <c r="H1496">
        <f>IF(G1496="", _xlfn.XLOOKUP(C1496, 'Cost Averages'!$D$4:$D$103,'Cost Averages'!$E$4:$E$103, "FALSE"),G1496)</f>
        <v>96</v>
      </c>
      <c r="I1496">
        <f t="shared" si="141"/>
        <v>960</v>
      </c>
      <c r="J1496">
        <f t="shared" si="142"/>
        <v>480</v>
      </c>
      <c r="K1496">
        <f t="shared" si="143"/>
        <v>480</v>
      </c>
      <c r="L1496" s="2" t="s">
        <v>28</v>
      </c>
      <c r="M1496" t="s">
        <v>115</v>
      </c>
      <c r="N1496" t="s">
        <v>46</v>
      </c>
      <c r="O1496" s="3">
        <v>10.42743035829395</v>
      </c>
      <c r="P1496" t="str">
        <f t="shared" si="138"/>
        <v>F</v>
      </c>
      <c r="Q1496">
        <f t="shared" si="139"/>
        <v>2020</v>
      </c>
      <c r="R1496">
        <f t="shared" si="140"/>
        <v>0</v>
      </c>
    </row>
    <row r="1497" spans="1:18" x14ac:dyDescent="0.25">
      <c r="A1497" s="1">
        <v>43991</v>
      </c>
      <c r="B1497" s="2" t="s">
        <v>1410</v>
      </c>
      <c r="C1497" t="s">
        <v>85</v>
      </c>
      <c r="D1497">
        <v>5</v>
      </c>
      <c r="E1497">
        <v>204</v>
      </c>
      <c r="F1497">
        <f>IF(E1497="",_xlfn.XLOOKUP(C1497,'Price Averages'!$D$4:$D$103,'Price Averages'!$E$4:$E$103, "FALSE"), E1497)</f>
        <v>204</v>
      </c>
      <c r="G1497" t="s">
        <v>32</v>
      </c>
      <c r="H1497">
        <f>IF(G1497="", _xlfn.XLOOKUP(C1497, 'Cost Averages'!$D$4:$D$103,'Cost Averages'!$E$4:$E$103, "FALSE"),G1497)</f>
        <v>51</v>
      </c>
      <c r="I1497">
        <f t="shared" si="141"/>
        <v>1020</v>
      </c>
      <c r="J1497">
        <f t="shared" si="142"/>
        <v>255</v>
      </c>
      <c r="K1497">
        <f t="shared" si="143"/>
        <v>765</v>
      </c>
      <c r="L1497" s="2" t="s">
        <v>28</v>
      </c>
      <c r="M1497" t="s">
        <v>601</v>
      </c>
      <c r="N1497" t="s">
        <v>56</v>
      </c>
      <c r="O1497" s="3">
        <v>12.564315242820944</v>
      </c>
      <c r="P1497" t="str">
        <f t="shared" si="138"/>
        <v>F</v>
      </c>
      <c r="Q1497">
        <f t="shared" si="139"/>
        <v>2020</v>
      </c>
      <c r="R1497">
        <f t="shared" si="140"/>
        <v>0</v>
      </c>
    </row>
    <row r="1498" spans="1:18" x14ac:dyDescent="0.25">
      <c r="A1498" s="1">
        <v>43857.828752523295</v>
      </c>
      <c r="B1498" s="2" t="s">
        <v>690</v>
      </c>
      <c r="C1498" t="s">
        <v>320</v>
      </c>
      <c r="D1498">
        <v>5</v>
      </c>
      <c r="E1498">
        <v>124</v>
      </c>
      <c r="F1498">
        <f>IF(E1498="",_xlfn.XLOOKUP(C1498,'Price Averages'!$D$4:$D$103,'Price Averages'!$E$4:$E$103, "FALSE"), E1498)</f>
        <v>124</v>
      </c>
      <c r="G1498">
        <v>62</v>
      </c>
      <c r="H1498">
        <f>IF(G1498="", _xlfn.XLOOKUP(C1498, 'Cost Averages'!$D$4:$D$103,'Cost Averages'!$E$4:$E$103, "FALSE"),G1498)</f>
        <v>62</v>
      </c>
      <c r="I1498">
        <f t="shared" si="141"/>
        <v>620</v>
      </c>
      <c r="J1498">
        <f t="shared" si="142"/>
        <v>310</v>
      </c>
      <c r="K1498">
        <f t="shared" si="143"/>
        <v>310</v>
      </c>
      <c r="L1498" s="2" t="s">
        <v>28</v>
      </c>
      <c r="M1498" t="s">
        <v>579</v>
      </c>
      <c r="N1498" t="s">
        <v>41</v>
      </c>
      <c r="O1498" s="3">
        <v>14.760829371220243</v>
      </c>
      <c r="P1498" t="str">
        <f t="shared" si="138"/>
        <v>F</v>
      </c>
      <c r="Q1498">
        <f t="shared" si="139"/>
        <v>2020</v>
      </c>
      <c r="R1498">
        <f t="shared" si="140"/>
        <v>0</v>
      </c>
    </row>
    <row r="1499" spans="1:18" x14ac:dyDescent="0.25">
      <c r="A1499" s="1">
        <v>43874.707364080939</v>
      </c>
      <c r="B1499" s="2" t="s">
        <v>1010</v>
      </c>
      <c r="C1499" t="s">
        <v>553</v>
      </c>
      <c r="D1499">
        <v>5</v>
      </c>
      <c r="E1499">
        <v>384</v>
      </c>
      <c r="F1499">
        <f>IF(E1499="",_xlfn.XLOOKUP(C1499,'Price Averages'!$D$4:$D$103,'Price Averages'!$E$4:$E$103, "FALSE"), E1499)</f>
        <v>384</v>
      </c>
      <c r="G1499">
        <v>96</v>
      </c>
      <c r="H1499">
        <f>IF(G1499="", _xlfn.XLOOKUP(C1499, 'Cost Averages'!$D$4:$D$103,'Cost Averages'!$E$4:$E$103, "FALSE"),G1499)</f>
        <v>96</v>
      </c>
      <c r="I1499">
        <f t="shared" si="141"/>
        <v>1920</v>
      </c>
      <c r="J1499">
        <f t="shared" si="142"/>
        <v>480</v>
      </c>
      <c r="K1499">
        <f t="shared" si="143"/>
        <v>1440</v>
      </c>
      <c r="L1499" s="2" t="s">
        <v>28</v>
      </c>
      <c r="M1499" t="s">
        <v>632</v>
      </c>
      <c r="N1499" t="s">
        <v>46</v>
      </c>
      <c r="O1499" s="3">
        <v>8.7741864171993527</v>
      </c>
      <c r="P1499" t="str">
        <f t="shared" si="138"/>
        <v>F</v>
      </c>
      <c r="Q1499">
        <f t="shared" si="139"/>
        <v>2020</v>
      </c>
      <c r="R1499">
        <f t="shared" si="140"/>
        <v>0</v>
      </c>
    </row>
    <row r="1500" spans="1:18" x14ac:dyDescent="0.25">
      <c r="A1500" s="1">
        <v>44106.280917460979</v>
      </c>
      <c r="B1500" s="2" t="s">
        <v>1705</v>
      </c>
      <c r="C1500" t="s">
        <v>296</v>
      </c>
      <c r="D1500">
        <v>5</v>
      </c>
      <c r="E1500">
        <v>116</v>
      </c>
      <c r="F1500">
        <f>IF(E1500="",_xlfn.XLOOKUP(C1500,'Price Averages'!$D$4:$D$103,'Price Averages'!$E$4:$E$103, "FALSE"), E1500)</f>
        <v>116</v>
      </c>
      <c r="G1500">
        <v>29</v>
      </c>
      <c r="H1500">
        <f>IF(G1500="", _xlfn.XLOOKUP(C1500, 'Cost Averages'!$D$4:$D$103,'Cost Averages'!$E$4:$E$103, "FALSE"),G1500)</f>
        <v>29</v>
      </c>
      <c r="I1500">
        <f t="shared" si="141"/>
        <v>580</v>
      </c>
      <c r="J1500">
        <f t="shared" si="142"/>
        <v>145</v>
      </c>
      <c r="K1500">
        <f t="shared" si="143"/>
        <v>435</v>
      </c>
      <c r="L1500" s="2" t="s">
        <v>28</v>
      </c>
      <c r="M1500" t="s">
        <v>1004</v>
      </c>
      <c r="N1500" t="s">
        <v>25</v>
      </c>
      <c r="O1500" s="3">
        <v>14.538471643780088</v>
      </c>
      <c r="P1500" t="str">
        <f t="shared" si="138"/>
        <v>F</v>
      </c>
      <c r="Q1500">
        <f t="shared" si="139"/>
        <v>2020</v>
      </c>
      <c r="R1500">
        <f t="shared" si="140"/>
        <v>0</v>
      </c>
    </row>
    <row r="1501" spans="1:18" x14ac:dyDescent="0.25">
      <c r="A1501" s="1">
        <v>43972.4154384172</v>
      </c>
      <c r="B1501" s="2" t="s">
        <v>414</v>
      </c>
      <c r="C1501" t="s">
        <v>122</v>
      </c>
      <c r="D1501">
        <v>5</v>
      </c>
      <c r="E1501">
        <v>144</v>
      </c>
      <c r="F1501">
        <f>IF(E1501="",_xlfn.XLOOKUP(C1501,'Price Averages'!$D$4:$D$103,'Price Averages'!$E$4:$E$103, "FALSE"), E1501)</f>
        <v>144</v>
      </c>
      <c r="G1501">
        <v>48</v>
      </c>
      <c r="H1501">
        <f>IF(G1501="", _xlfn.XLOOKUP(C1501, 'Cost Averages'!$D$4:$D$103,'Cost Averages'!$E$4:$E$103, "FALSE"),G1501)</f>
        <v>48</v>
      </c>
      <c r="I1501">
        <f t="shared" si="141"/>
        <v>720</v>
      </c>
      <c r="J1501">
        <f t="shared" si="142"/>
        <v>240</v>
      </c>
      <c r="K1501">
        <f t="shared" si="143"/>
        <v>480</v>
      </c>
      <c r="L1501" s="2" t="s">
        <v>28</v>
      </c>
      <c r="M1501" t="s">
        <v>415</v>
      </c>
      <c r="N1501" t="s">
        <v>78</v>
      </c>
      <c r="O1501" s="3">
        <v>10.813269600021069</v>
      </c>
      <c r="P1501" t="str">
        <f t="shared" si="138"/>
        <v>F</v>
      </c>
      <c r="Q1501">
        <f t="shared" si="139"/>
        <v>2020</v>
      </c>
      <c r="R1501">
        <f t="shared" si="140"/>
        <v>0</v>
      </c>
    </row>
    <row r="1502" spans="1:18" x14ac:dyDescent="0.25">
      <c r="A1502" s="1">
        <v>44052.360057682308</v>
      </c>
      <c r="B1502" s="2" t="s">
        <v>1690</v>
      </c>
      <c r="C1502" t="s">
        <v>122</v>
      </c>
      <c r="D1502">
        <v>5</v>
      </c>
      <c r="E1502">
        <v>144</v>
      </c>
      <c r="F1502">
        <f>IF(E1502="",_xlfn.XLOOKUP(C1502,'Price Averages'!$D$4:$D$103,'Price Averages'!$E$4:$E$103, "FALSE"), E1502)</f>
        <v>144</v>
      </c>
      <c r="G1502">
        <v>48</v>
      </c>
      <c r="H1502">
        <f>IF(G1502="", _xlfn.XLOOKUP(C1502, 'Cost Averages'!$D$4:$D$103,'Cost Averages'!$E$4:$E$103, "FALSE"),G1502)</f>
        <v>48</v>
      </c>
      <c r="I1502">
        <f t="shared" si="141"/>
        <v>720</v>
      </c>
      <c r="J1502">
        <f t="shared" si="142"/>
        <v>240</v>
      </c>
      <c r="K1502">
        <f t="shared" si="143"/>
        <v>480</v>
      </c>
      <c r="L1502" s="2" t="s">
        <v>44</v>
      </c>
      <c r="M1502" t="s">
        <v>150</v>
      </c>
      <c r="N1502" t="s">
        <v>50</v>
      </c>
      <c r="O1502" s="3">
        <v>11.841063669683448</v>
      </c>
      <c r="P1502" t="str">
        <f t="shared" si="138"/>
        <v>F</v>
      </c>
      <c r="Q1502">
        <f t="shared" si="139"/>
        <v>2020</v>
      </c>
      <c r="R1502">
        <f t="shared" si="140"/>
        <v>0</v>
      </c>
    </row>
    <row r="1503" spans="1:18" x14ac:dyDescent="0.25">
      <c r="A1503" s="1">
        <v>43932</v>
      </c>
      <c r="B1503" s="2" t="s">
        <v>3325</v>
      </c>
      <c r="C1503" t="s">
        <v>122</v>
      </c>
      <c r="D1503">
        <v>5</v>
      </c>
      <c r="E1503">
        <v>144</v>
      </c>
      <c r="F1503">
        <f>IF(E1503="",_xlfn.XLOOKUP(C1503,'Price Averages'!$D$4:$D$103,'Price Averages'!$E$4:$E$103, "FALSE"), E1503)</f>
        <v>144</v>
      </c>
      <c r="G1503">
        <v>48</v>
      </c>
      <c r="H1503">
        <f>IF(G1503="", _xlfn.XLOOKUP(C1503, 'Cost Averages'!$D$4:$D$103,'Cost Averages'!$E$4:$E$103, "FALSE"),G1503)</f>
        <v>48</v>
      </c>
      <c r="I1503">
        <f t="shared" si="141"/>
        <v>720</v>
      </c>
      <c r="J1503">
        <f t="shared" si="142"/>
        <v>240</v>
      </c>
      <c r="K1503">
        <f t="shared" si="143"/>
        <v>480</v>
      </c>
      <c r="L1503" s="2" t="s">
        <v>28</v>
      </c>
      <c r="M1503" t="s">
        <v>132</v>
      </c>
      <c r="N1503" t="s">
        <v>46</v>
      </c>
      <c r="O1503" s="3">
        <v>7.1104128275166252</v>
      </c>
      <c r="P1503" t="str">
        <f t="shared" si="138"/>
        <v>F</v>
      </c>
      <c r="Q1503">
        <f t="shared" si="139"/>
        <v>2020</v>
      </c>
      <c r="R1503">
        <f t="shared" si="140"/>
        <v>0</v>
      </c>
    </row>
    <row r="1504" spans="1:18" x14ac:dyDescent="0.25">
      <c r="A1504" s="1">
        <v>44194.184174873262</v>
      </c>
      <c r="B1504" s="2" t="s">
        <v>3207</v>
      </c>
      <c r="C1504" t="s">
        <v>152</v>
      </c>
      <c r="D1504">
        <v>5</v>
      </c>
      <c r="E1504">
        <v>132</v>
      </c>
      <c r="F1504">
        <f>IF(E1504="",_xlfn.XLOOKUP(C1504,'Price Averages'!$D$4:$D$103,'Price Averages'!$E$4:$E$103, "FALSE"), E1504)</f>
        <v>132</v>
      </c>
      <c r="G1504">
        <v>33</v>
      </c>
      <c r="H1504">
        <f>IF(G1504="", _xlfn.XLOOKUP(C1504, 'Cost Averages'!$D$4:$D$103,'Cost Averages'!$E$4:$E$103, "FALSE"),G1504)</f>
        <v>33</v>
      </c>
      <c r="I1504">
        <f t="shared" si="141"/>
        <v>660</v>
      </c>
      <c r="J1504">
        <f t="shared" si="142"/>
        <v>165</v>
      </c>
      <c r="K1504">
        <f t="shared" si="143"/>
        <v>495</v>
      </c>
      <c r="L1504" s="2" t="s">
        <v>44</v>
      </c>
      <c r="M1504" t="s">
        <v>282</v>
      </c>
      <c r="N1504" t="s">
        <v>78</v>
      </c>
      <c r="O1504" s="3">
        <v>12.758430621858414</v>
      </c>
      <c r="P1504" t="str">
        <f t="shared" si="138"/>
        <v>F</v>
      </c>
      <c r="Q1504">
        <f t="shared" si="139"/>
        <v>2020</v>
      </c>
      <c r="R1504">
        <f t="shared" si="140"/>
        <v>0</v>
      </c>
    </row>
    <row r="1505" spans="1:18" x14ac:dyDescent="0.25">
      <c r="A1505" s="1">
        <v>44139.001526107721</v>
      </c>
      <c r="B1505" s="2" t="s">
        <v>3189</v>
      </c>
      <c r="C1505" t="s">
        <v>155</v>
      </c>
      <c r="D1505">
        <v>6</v>
      </c>
      <c r="E1505">
        <v>108</v>
      </c>
      <c r="F1505">
        <f>IF(E1505="",_xlfn.XLOOKUP(C1505,'Price Averages'!$D$4:$D$103,'Price Averages'!$E$4:$E$103, "FALSE"), E1505)</f>
        <v>108</v>
      </c>
      <c r="G1505">
        <v>36</v>
      </c>
      <c r="H1505">
        <f>IF(G1505="", _xlfn.XLOOKUP(C1505, 'Cost Averages'!$D$4:$D$103,'Cost Averages'!$E$4:$E$103, "FALSE"),G1505)</f>
        <v>36</v>
      </c>
      <c r="I1505">
        <f t="shared" si="141"/>
        <v>648</v>
      </c>
      <c r="J1505">
        <f t="shared" si="142"/>
        <v>216</v>
      </c>
      <c r="K1505">
        <f t="shared" si="143"/>
        <v>432</v>
      </c>
      <c r="L1505" s="2" t="s">
        <v>28</v>
      </c>
      <c r="M1505" t="s">
        <v>534</v>
      </c>
      <c r="N1505" t="s">
        <v>50</v>
      </c>
      <c r="O1505" s="3">
        <v>13.929237493388955</v>
      </c>
      <c r="P1505" t="str">
        <f t="shared" si="138"/>
        <v>F</v>
      </c>
      <c r="Q1505">
        <f t="shared" si="139"/>
        <v>2020</v>
      </c>
      <c r="R1505">
        <f t="shared" si="140"/>
        <v>0</v>
      </c>
    </row>
    <row r="1506" spans="1:18" x14ac:dyDescent="0.25">
      <c r="A1506" s="1">
        <v>43952.301231386868</v>
      </c>
      <c r="B1506" s="2" t="s">
        <v>2505</v>
      </c>
      <c r="C1506" t="s">
        <v>102</v>
      </c>
      <c r="D1506">
        <v>6</v>
      </c>
      <c r="E1506">
        <v>144</v>
      </c>
      <c r="F1506">
        <f>IF(E1506="",_xlfn.XLOOKUP(C1506,'Price Averages'!$D$4:$D$103,'Price Averages'!$E$4:$E$103, "FALSE"), E1506)</f>
        <v>144</v>
      </c>
      <c r="G1506" t="s">
        <v>32</v>
      </c>
      <c r="H1506">
        <f>IF(G1506="", _xlfn.XLOOKUP(C1506, 'Cost Averages'!$D$4:$D$103,'Cost Averages'!$E$4:$E$103, "FALSE"),G1506)</f>
        <v>36</v>
      </c>
      <c r="I1506">
        <f t="shared" si="141"/>
        <v>864</v>
      </c>
      <c r="J1506">
        <f t="shared" si="142"/>
        <v>216</v>
      </c>
      <c r="K1506">
        <f t="shared" si="143"/>
        <v>648</v>
      </c>
      <c r="L1506" s="2" t="s">
        <v>28</v>
      </c>
      <c r="M1506" t="s">
        <v>153</v>
      </c>
      <c r="N1506" t="s">
        <v>25</v>
      </c>
      <c r="O1506" s="3">
        <v>14.370283356317486</v>
      </c>
      <c r="P1506" t="str">
        <f t="shared" si="138"/>
        <v>F</v>
      </c>
      <c r="Q1506">
        <f t="shared" si="139"/>
        <v>2020</v>
      </c>
      <c r="R1506">
        <f t="shared" si="140"/>
        <v>0</v>
      </c>
    </row>
    <row r="1507" spans="1:18" x14ac:dyDescent="0.25">
      <c r="A1507" s="1">
        <v>44112.344494500496</v>
      </c>
      <c r="B1507" s="2" t="s">
        <v>606</v>
      </c>
      <c r="C1507" t="s">
        <v>125</v>
      </c>
      <c r="D1507">
        <v>6</v>
      </c>
      <c r="E1507">
        <v>189</v>
      </c>
      <c r="F1507">
        <f>IF(E1507="",_xlfn.XLOOKUP(C1507,'Price Averages'!$D$4:$D$103,'Price Averages'!$E$4:$E$103, "FALSE"), E1507)</f>
        <v>189</v>
      </c>
      <c r="G1507">
        <v>63</v>
      </c>
      <c r="H1507">
        <f>IF(G1507="", _xlfn.XLOOKUP(C1507, 'Cost Averages'!$D$4:$D$103,'Cost Averages'!$E$4:$E$103, "FALSE"),G1507)</f>
        <v>63</v>
      </c>
      <c r="I1507">
        <f t="shared" si="141"/>
        <v>1134</v>
      </c>
      <c r="J1507">
        <f t="shared" si="142"/>
        <v>378</v>
      </c>
      <c r="K1507">
        <f t="shared" si="143"/>
        <v>756</v>
      </c>
      <c r="L1507" s="2" t="s">
        <v>28</v>
      </c>
      <c r="M1507" t="s">
        <v>313</v>
      </c>
      <c r="N1507" t="s">
        <v>34</v>
      </c>
      <c r="O1507" s="3">
        <v>7.7337149713827413</v>
      </c>
      <c r="P1507" t="str">
        <f t="shared" si="138"/>
        <v>F</v>
      </c>
      <c r="Q1507">
        <f t="shared" si="139"/>
        <v>2020</v>
      </c>
      <c r="R1507">
        <f t="shared" si="140"/>
        <v>0</v>
      </c>
    </row>
    <row r="1508" spans="1:18" x14ac:dyDescent="0.25">
      <c r="A1508" s="1">
        <v>44009.011457782799</v>
      </c>
      <c r="B1508" s="2" t="s">
        <v>2657</v>
      </c>
      <c r="C1508" t="s">
        <v>163</v>
      </c>
      <c r="D1508">
        <v>6</v>
      </c>
      <c r="E1508">
        <v>225</v>
      </c>
      <c r="F1508">
        <f>IF(E1508="",_xlfn.XLOOKUP(C1508,'Price Averages'!$D$4:$D$103,'Price Averages'!$E$4:$E$103, "FALSE"), E1508)</f>
        <v>225</v>
      </c>
      <c r="G1508">
        <v>75</v>
      </c>
      <c r="H1508">
        <f>IF(G1508="", _xlfn.XLOOKUP(C1508, 'Cost Averages'!$D$4:$D$103,'Cost Averages'!$E$4:$E$103, "FALSE"),G1508)</f>
        <v>75</v>
      </c>
      <c r="I1508">
        <f t="shared" si="141"/>
        <v>1350</v>
      </c>
      <c r="J1508">
        <f t="shared" si="142"/>
        <v>450</v>
      </c>
      <c r="K1508">
        <f t="shared" si="143"/>
        <v>900</v>
      </c>
      <c r="L1508" s="2" t="s">
        <v>44</v>
      </c>
      <c r="M1508" t="s">
        <v>635</v>
      </c>
      <c r="N1508" t="s">
        <v>25</v>
      </c>
      <c r="O1508" s="3">
        <v>12.275875773922367</v>
      </c>
      <c r="P1508" t="str">
        <f t="shared" si="138"/>
        <v>F</v>
      </c>
      <c r="Q1508">
        <f t="shared" si="139"/>
        <v>2020</v>
      </c>
      <c r="R1508">
        <f t="shared" si="140"/>
        <v>0</v>
      </c>
    </row>
    <row r="1509" spans="1:18" x14ac:dyDescent="0.25">
      <c r="A1509" s="1">
        <v>44113.101117123595</v>
      </c>
      <c r="B1509" s="2" t="s">
        <v>1292</v>
      </c>
      <c r="C1509" t="s">
        <v>362</v>
      </c>
      <c r="D1509">
        <v>6</v>
      </c>
      <c r="E1509">
        <v>144</v>
      </c>
      <c r="F1509">
        <f>IF(E1509="",_xlfn.XLOOKUP(C1509,'Price Averages'!$D$4:$D$103,'Price Averages'!$E$4:$E$103, "FALSE"), E1509)</f>
        <v>144</v>
      </c>
      <c r="G1509">
        <v>36</v>
      </c>
      <c r="H1509">
        <f>IF(G1509="", _xlfn.XLOOKUP(C1509, 'Cost Averages'!$D$4:$D$103,'Cost Averages'!$E$4:$E$103, "FALSE"),G1509)</f>
        <v>36</v>
      </c>
      <c r="I1509">
        <f t="shared" si="141"/>
        <v>864</v>
      </c>
      <c r="J1509">
        <f t="shared" si="142"/>
        <v>216</v>
      </c>
      <c r="K1509">
        <f t="shared" si="143"/>
        <v>648</v>
      </c>
      <c r="L1509" s="2" t="s">
        <v>28</v>
      </c>
      <c r="M1509" t="s">
        <v>705</v>
      </c>
      <c r="N1509" t="s">
        <v>34</v>
      </c>
      <c r="O1509" s="3">
        <v>10.956589836772277</v>
      </c>
      <c r="P1509" t="str">
        <f t="shared" si="138"/>
        <v>F</v>
      </c>
      <c r="Q1509">
        <f t="shared" si="139"/>
        <v>2020</v>
      </c>
      <c r="R1509">
        <f t="shared" si="140"/>
        <v>0</v>
      </c>
    </row>
    <row r="1510" spans="1:18" x14ac:dyDescent="0.25">
      <c r="A1510" s="1">
        <v>43996.433224268112</v>
      </c>
      <c r="B1510" s="2" t="s">
        <v>1786</v>
      </c>
      <c r="C1510" t="s">
        <v>362</v>
      </c>
      <c r="D1510">
        <v>6</v>
      </c>
      <c r="E1510">
        <v>144</v>
      </c>
      <c r="F1510">
        <f>IF(E1510="",_xlfn.XLOOKUP(C1510,'Price Averages'!$D$4:$D$103,'Price Averages'!$E$4:$E$103, "FALSE"), E1510)</f>
        <v>144</v>
      </c>
      <c r="G1510">
        <v>36</v>
      </c>
      <c r="H1510">
        <f>IF(G1510="", _xlfn.XLOOKUP(C1510, 'Cost Averages'!$D$4:$D$103,'Cost Averages'!$E$4:$E$103, "FALSE"),G1510)</f>
        <v>36</v>
      </c>
      <c r="I1510">
        <f t="shared" si="141"/>
        <v>864</v>
      </c>
      <c r="J1510">
        <f t="shared" si="142"/>
        <v>216</v>
      </c>
      <c r="K1510">
        <f t="shared" si="143"/>
        <v>648</v>
      </c>
      <c r="L1510" s="2" t="s">
        <v>28</v>
      </c>
      <c r="M1510" t="s">
        <v>310</v>
      </c>
      <c r="N1510" t="s">
        <v>25</v>
      </c>
      <c r="O1510" s="3">
        <v>9.0350666811770921</v>
      </c>
      <c r="P1510" t="str">
        <f t="shared" si="138"/>
        <v>F</v>
      </c>
      <c r="Q1510">
        <f t="shared" si="139"/>
        <v>2020</v>
      </c>
      <c r="R1510">
        <f t="shared" si="140"/>
        <v>0</v>
      </c>
    </row>
    <row r="1511" spans="1:18" x14ac:dyDescent="0.25">
      <c r="A1511" s="1">
        <v>44107.100231365992</v>
      </c>
      <c r="B1511" s="2" t="s">
        <v>3009</v>
      </c>
      <c r="C1511" t="s">
        <v>362</v>
      </c>
      <c r="D1511">
        <v>6</v>
      </c>
      <c r="E1511">
        <v>144</v>
      </c>
      <c r="F1511">
        <f>IF(E1511="",_xlfn.XLOOKUP(C1511,'Price Averages'!$D$4:$D$103,'Price Averages'!$E$4:$E$103, "FALSE"), E1511)</f>
        <v>144</v>
      </c>
      <c r="G1511">
        <v>36</v>
      </c>
      <c r="H1511">
        <f>IF(G1511="", _xlfn.XLOOKUP(C1511, 'Cost Averages'!$D$4:$D$103,'Cost Averages'!$E$4:$E$103, "FALSE"),G1511)</f>
        <v>36</v>
      </c>
      <c r="I1511">
        <f t="shared" si="141"/>
        <v>864</v>
      </c>
      <c r="J1511">
        <f t="shared" si="142"/>
        <v>216</v>
      </c>
      <c r="K1511">
        <f t="shared" si="143"/>
        <v>648</v>
      </c>
      <c r="L1511" s="2" t="s">
        <v>28</v>
      </c>
      <c r="M1511" t="s">
        <v>625</v>
      </c>
      <c r="N1511" t="s">
        <v>78</v>
      </c>
      <c r="O1511" s="3">
        <v>12.954911944548844</v>
      </c>
      <c r="P1511" t="str">
        <f t="shared" si="138"/>
        <v>F</v>
      </c>
      <c r="Q1511">
        <f t="shared" si="139"/>
        <v>2020</v>
      </c>
      <c r="R1511">
        <f t="shared" si="140"/>
        <v>0</v>
      </c>
    </row>
    <row r="1512" spans="1:18" x14ac:dyDescent="0.25">
      <c r="A1512" s="1">
        <v>44039.873177983027</v>
      </c>
      <c r="B1512" s="2" t="s">
        <v>1956</v>
      </c>
      <c r="C1512" t="s">
        <v>232</v>
      </c>
      <c r="D1512">
        <v>6</v>
      </c>
      <c r="E1512">
        <v>108</v>
      </c>
      <c r="F1512">
        <f>IF(E1512="",_xlfn.XLOOKUP(C1512,'Price Averages'!$D$4:$D$103,'Price Averages'!$E$4:$E$103, "FALSE"), E1512)</f>
        <v>108</v>
      </c>
      <c r="G1512">
        <v>54</v>
      </c>
      <c r="H1512">
        <f>IF(G1512="", _xlfn.XLOOKUP(C1512, 'Cost Averages'!$D$4:$D$103,'Cost Averages'!$E$4:$E$103, "FALSE"),G1512)</f>
        <v>54</v>
      </c>
      <c r="I1512">
        <f t="shared" si="141"/>
        <v>648</v>
      </c>
      <c r="J1512">
        <f t="shared" si="142"/>
        <v>324</v>
      </c>
      <c r="K1512">
        <f t="shared" si="143"/>
        <v>324</v>
      </c>
      <c r="L1512" s="2" t="s">
        <v>23</v>
      </c>
      <c r="M1512" t="s">
        <v>418</v>
      </c>
      <c r="N1512" t="s">
        <v>46</v>
      </c>
      <c r="O1512" s="3">
        <v>13.923194761258239</v>
      </c>
      <c r="P1512" t="str">
        <f t="shared" si="138"/>
        <v>F</v>
      </c>
      <c r="Q1512">
        <f t="shared" si="139"/>
        <v>2020</v>
      </c>
      <c r="R1512">
        <f t="shared" si="140"/>
        <v>0</v>
      </c>
    </row>
    <row r="1513" spans="1:18" x14ac:dyDescent="0.25">
      <c r="A1513" s="1">
        <v>43877</v>
      </c>
      <c r="B1513" s="2" t="s">
        <v>3284</v>
      </c>
      <c r="C1513" t="s">
        <v>143</v>
      </c>
      <c r="D1513">
        <v>6</v>
      </c>
      <c r="E1513">
        <v>153</v>
      </c>
      <c r="F1513">
        <f>IF(E1513="",_xlfn.XLOOKUP(C1513,'Price Averages'!$D$4:$D$103,'Price Averages'!$E$4:$E$103, "FALSE"), E1513)</f>
        <v>153</v>
      </c>
      <c r="G1513">
        <v>51</v>
      </c>
      <c r="H1513">
        <f>IF(G1513="", _xlfn.XLOOKUP(C1513, 'Cost Averages'!$D$4:$D$103,'Cost Averages'!$E$4:$E$103, "FALSE"),G1513)</f>
        <v>51</v>
      </c>
      <c r="I1513">
        <f t="shared" si="141"/>
        <v>918</v>
      </c>
      <c r="J1513">
        <f t="shared" si="142"/>
        <v>306</v>
      </c>
      <c r="K1513">
        <f t="shared" si="143"/>
        <v>612</v>
      </c>
      <c r="L1513" s="2" t="s">
        <v>23</v>
      </c>
      <c r="M1513" t="s">
        <v>438</v>
      </c>
      <c r="N1513" t="s">
        <v>46</v>
      </c>
      <c r="O1513" s="3">
        <v>12.85215703546821</v>
      </c>
      <c r="P1513" t="str">
        <f t="shared" si="138"/>
        <v>F</v>
      </c>
      <c r="Q1513">
        <f t="shared" si="139"/>
        <v>2020</v>
      </c>
      <c r="R1513">
        <f t="shared" si="140"/>
        <v>0</v>
      </c>
    </row>
    <row r="1514" spans="1:18" x14ac:dyDescent="0.25">
      <c r="A1514" s="1">
        <v>44052</v>
      </c>
      <c r="B1514" s="2" t="s">
        <v>3429</v>
      </c>
      <c r="C1514" t="s">
        <v>105</v>
      </c>
      <c r="D1514">
        <v>6</v>
      </c>
      <c r="E1514">
        <v>66</v>
      </c>
      <c r="F1514">
        <f>IF(E1514="",_xlfn.XLOOKUP(C1514,'Price Averages'!$D$4:$D$103,'Price Averages'!$E$4:$E$103, "FALSE"), E1514)</f>
        <v>66</v>
      </c>
      <c r="G1514">
        <v>33</v>
      </c>
      <c r="H1514">
        <f>IF(G1514="", _xlfn.XLOOKUP(C1514, 'Cost Averages'!$D$4:$D$103,'Cost Averages'!$E$4:$E$103, "FALSE"),G1514)</f>
        <v>33</v>
      </c>
      <c r="I1514">
        <f t="shared" si="141"/>
        <v>396</v>
      </c>
      <c r="J1514">
        <f t="shared" si="142"/>
        <v>198</v>
      </c>
      <c r="K1514">
        <f t="shared" si="143"/>
        <v>198</v>
      </c>
      <c r="L1514" s="2" t="s">
        <v>44</v>
      </c>
      <c r="M1514" t="s">
        <v>398</v>
      </c>
      <c r="N1514" t="s">
        <v>50</v>
      </c>
      <c r="O1514" s="3">
        <v>11.082295381980092</v>
      </c>
      <c r="P1514" t="str">
        <f t="shared" si="138"/>
        <v>F</v>
      </c>
      <c r="Q1514">
        <f t="shared" si="139"/>
        <v>2020</v>
      </c>
      <c r="R1514">
        <f t="shared" si="140"/>
        <v>0</v>
      </c>
    </row>
    <row r="1515" spans="1:18" x14ac:dyDescent="0.25">
      <c r="A1515" s="1">
        <v>43998.548192524067</v>
      </c>
      <c r="B1515" s="2" t="s">
        <v>1607</v>
      </c>
      <c r="C1515" t="s">
        <v>134</v>
      </c>
      <c r="D1515">
        <v>6</v>
      </c>
      <c r="E1515">
        <v>210</v>
      </c>
      <c r="F1515">
        <f>IF(E1515="",_xlfn.XLOOKUP(C1515,'Price Averages'!$D$4:$D$103,'Price Averages'!$E$4:$E$103, "FALSE"), E1515)</f>
        <v>210</v>
      </c>
      <c r="G1515">
        <v>70</v>
      </c>
      <c r="H1515">
        <f>IF(G1515="", _xlfn.XLOOKUP(C1515, 'Cost Averages'!$D$4:$D$103,'Cost Averages'!$E$4:$E$103, "FALSE"),G1515)</f>
        <v>70</v>
      </c>
      <c r="I1515">
        <f t="shared" si="141"/>
        <v>1260</v>
      </c>
      <c r="J1515">
        <f t="shared" si="142"/>
        <v>420</v>
      </c>
      <c r="K1515">
        <f t="shared" si="143"/>
        <v>840</v>
      </c>
      <c r="L1515" s="2" t="s">
        <v>23</v>
      </c>
      <c r="M1515" t="s">
        <v>537</v>
      </c>
      <c r="N1515" t="s">
        <v>46</v>
      </c>
      <c r="O1515" s="3">
        <v>10.112765954734209</v>
      </c>
      <c r="P1515" t="str">
        <f t="shared" si="138"/>
        <v>F</v>
      </c>
      <c r="Q1515">
        <f t="shared" si="139"/>
        <v>2020</v>
      </c>
      <c r="R1515">
        <f t="shared" si="140"/>
        <v>0</v>
      </c>
    </row>
    <row r="1516" spans="1:18" x14ac:dyDescent="0.25">
      <c r="A1516" s="1">
        <v>44041</v>
      </c>
      <c r="B1516" s="2" t="s">
        <v>3419</v>
      </c>
      <c r="C1516" t="s">
        <v>22</v>
      </c>
      <c r="D1516">
        <v>6</v>
      </c>
      <c r="E1516">
        <v>280</v>
      </c>
      <c r="F1516">
        <f>IF(E1516="",_xlfn.XLOOKUP(C1516,'Price Averages'!$D$4:$D$103,'Price Averages'!$E$4:$E$103, "FALSE"), E1516)</f>
        <v>280</v>
      </c>
      <c r="G1516">
        <v>70</v>
      </c>
      <c r="H1516">
        <f>IF(G1516="", _xlfn.XLOOKUP(C1516, 'Cost Averages'!$D$4:$D$103,'Cost Averages'!$E$4:$E$103, "FALSE"),G1516)</f>
        <v>70</v>
      </c>
      <c r="I1516">
        <f t="shared" si="141"/>
        <v>1680</v>
      </c>
      <c r="J1516">
        <f t="shared" si="142"/>
        <v>420</v>
      </c>
      <c r="K1516">
        <f t="shared" si="143"/>
        <v>1260</v>
      </c>
      <c r="L1516" s="2" t="s">
        <v>44</v>
      </c>
      <c r="M1516" t="s">
        <v>410</v>
      </c>
      <c r="N1516" t="s">
        <v>34</v>
      </c>
      <c r="O1516" s="3">
        <v>11.644564584314265</v>
      </c>
      <c r="P1516" t="str">
        <f t="shared" si="138"/>
        <v>F</v>
      </c>
      <c r="Q1516">
        <f t="shared" si="139"/>
        <v>2020</v>
      </c>
      <c r="R1516">
        <f t="shared" si="140"/>
        <v>0</v>
      </c>
    </row>
    <row r="1517" spans="1:18" x14ac:dyDescent="0.25">
      <c r="A1517" s="1">
        <v>44051.36307978796</v>
      </c>
      <c r="B1517" s="2" t="s">
        <v>1345</v>
      </c>
      <c r="C1517" t="s">
        <v>247</v>
      </c>
      <c r="D1517">
        <v>6</v>
      </c>
      <c r="E1517">
        <v>140</v>
      </c>
      <c r="F1517">
        <f>IF(E1517="",_xlfn.XLOOKUP(C1517,'Price Averages'!$D$4:$D$103,'Price Averages'!$E$4:$E$103, "FALSE"), E1517)</f>
        <v>140</v>
      </c>
      <c r="G1517">
        <v>70</v>
      </c>
      <c r="H1517">
        <f>IF(G1517="", _xlfn.XLOOKUP(C1517, 'Cost Averages'!$D$4:$D$103,'Cost Averages'!$E$4:$E$103, "FALSE"),G1517)</f>
        <v>70</v>
      </c>
      <c r="I1517">
        <f t="shared" si="141"/>
        <v>840</v>
      </c>
      <c r="J1517">
        <f t="shared" si="142"/>
        <v>420</v>
      </c>
      <c r="K1517">
        <f t="shared" si="143"/>
        <v>420</v>
      </c>
      <c r="L1517" s="2" t="s">
        <v>44</v>
      </c>
      <c r="M1517" t="s">
        <v>1000</v>
      </c>
      <c r="N1517" t="s">
        <v>50</v>
      </c>
      <c r="O1517" s="3">
        <v>9.9471686551317795</v>
      </c>
      <c r="P1517" t="str">
        <f t="shared" si="138"/>
        <v>F</v>
      </c>
      <c r="Q1517">
        <f t="shared" si="139"/>
        <v>2020</v>
      </c>
      <c r="R1517">
        <f t="shared" si="140"/>
        <v>0</v>
      </c>
    </row>
    <row r="1518" spans="1:18" x14ac:dyDescent="0.25">
      <c r="A1518" s="1">
        <v>43946.116190154062</v>
      </c>
      <c r="B1518" s="2" t="s">
        <v>2888</v>
      </c>
      <c r="C1518" t="s">
        <v>247</v>
      </c>
      <c r="D1518">
        <v>6</v>
      </c>
      <c r="E1518">
        <v>140</v>
      </c>
      <c r="F1518">
        <f>IF(E1518="",_xlfn.XLOOKUP(C1518,'Price Averages'!$D$4:$D$103,'Price Averages'!$E$4:$E$103, "FALSE"), E1518)</f>
        <v>140</v>
      </c>
      <c r="G1518">
        <v>70</v>
      </c>
      <c r="H1518">
        <f>IF(G1518="", _xlfn.XLOOKUP(C1518, 'Cost Averages'!$D$4:$D$103,'Cost Averages'!$E$4:$E$103, "FALSE"),G1518)</f>
        <v>70</v>
      </c>
      <c r="I1518">
        <f t="shared" si="141"/>
        <v>840</v>
      </c>
      <c r="J1518">
        <f t="shared" si="142"/>
        <v>420</v>
      </c>
      <c r="K1518">
        <f t="shared" si="143"/>
        <v>420</v>
      </c>
      <c r="L1518" s="2" t="s">
        <v>28</v>
      </c>
      <c r="M1518" t="s">
        <v>254</v>
      </c>
      <c r="N1518" t="s">
        <v>78</v>
      </c>
      <c r="O1518" s="3">
        <v>12.796588406005421</v>
      </c>
      <c r="P1518" t="str">
        <f t="shared" si="138"/>
        <v>F</v>
      </c>
      <c r="Q1518">
        <f t="shared" si="139"/>
        <v>2020</v>
      </c>
      <c r="R1518">
        <f t="shared" si="140"/>
        <v>0</v>
      </c>
    </row>
    <row r="1519" spans="1:18" x14ac:dyDescent="0.25">
      <c r="A1519" s="1">
        <v>43840</v>
      </c>
      <c r="B1519" s="2" t="s">
        <v>2440</v>
      </c>
      <c r="C1519" t="s">
        <v>177</v>
      </c>
      <c r="D1519">
        <v>6</v>
      </c>
      <c r="E1519" t="s">
        <v>32</v>
      </c>
      <c r="F1519">
        <f>IF(E1519="",_xlfn.XLOOKUP(C1519,'Price Averages'!$D$4:$D$103,'Price Averages'!$E$4:$E$103, "FALSE"), E1519)</f>
        <v>146</v>
      </c>
      <c r="G1519" t="s">
        <v>32</v>
      </c>
      <c r="H1519">
        <f>IF(G1519="", _xlfn.XLOOKUP(C1519, 'Cost Averages'!$D$4:$D$103,'Cost Averages'!$E$4:$E$103, "FALSE"),G1519)</f>
        <v>73</v>
      </c>
      <c r="I1519">
        <f t="shared" si="141"/>
        <v>876</v>
      </c>
      <c r="J1519">
        <f t="shared" si="142"/>
        <v>438</v>
      </c>
      <c r="K1519">
        <f t="shared" si="143"/>
        <v>438</v>
      </c>
      <c r="L1519" s="2" t="s">
        <v>28</v>
      </c>
      <c r="M1519" t="s">
        <v>389</v>
      </c>
      <c r="N1519" t="s">
        <v>41</v>
      </c>
      <c r="O1519" s="3">
        <v>9.4239783062860578</v>
      </c>
      <c r="P1519" t="str">
        <f t="shared" si="138"/>
        <v>F</v>
      </c>
      <c r="Q1519">
        <f t="shared" si="139"/>
        <v>2020</v>
      </c>
      <c r="R1519">
        <f t="shared" si="140"/>
        <v>0</v>
      </c>
    </row>
    <row r="1520" spans="1:18" x14ac:dyDescent="0.25">
      <c r="A1520" s="1">
        <v>44174.15107886136</v>
      </c>
      <c r="B1520" s="2" t="s">
        <v>1152</v>
      </c>
      <c r="C1520" t="s">
        <v>196</v>
      </c>
      <c r="D1520">
        <v>6</v>
      </c>
      <c r="E1520" t="s">
        <v>32</v>
      </c>
      <c r="F1520">
        <f>IF(E1520="",_xlfn.XLOOKUP(C1520,'Price Averages'!$D$4:$D$103,'Price Averages'!$E$4:$E$103, "FALSE"), E1520)</f>
        <v>57</v>
      </c>
      <c r="G1520">
        <v>19</v>
      </c>
      <c r="H1520">
        <f>IF(G1520="", _xlfn.XLOOKUP(C1520, 'Cost Averages'!$D$4:$D$103,'Cost Averages'!$E$4:$E$103, "FALSE"),G1520)</f>
        <v>19</v>
      </c>
      <c r="I1520">
        <f t="shared" si="141"/>
        <v>342</v>
      </c>
      <c r="J1520">
        <f t="shared" si="142"/>
        <v>114</v>
      </c>
      <c r="K1520">
        <f t="shared" si="143"/>
        <v>228</v>
      </c>
      <c r="L1520" s="2" t="s">
        <v>28</v>
      </c>
      <c r="M1520" t="s">
        <v>49</v>
      </c>
      <c r="N1520" t="s">
        <v>50</v>
      </c>
      <c r="O1520" s="3">
        <v>11.749993886708426</v>
      </c>
      <c r="P1520" t="str">
        <f t="shared" si="138"/>
        <v>F</v>
      </c>
      <c r="Q1520">
        <f t="shared" si="139"/>
        <v>2020</v>
      </c>
      <c r="R1520">
        <f t="shared" si="140"/>
        <v>0</v>
      </c>
    </row>
    <row r="1521" spans="1:18" x14ac:dyDescent="0.25">
      <c r="A1521" s="1">
        <v>44166.681144793249</v>
      </c>
      <c r="B1521" s="2" t="s">
        <v>1186</v>
      </c>
      <c r="C1521" t="s">
        <v>312</v>
      </c>
      <c r="D1521">
        <v>6</v>
      </c>
      <c r="E1521">
        <v>280</v>
      </c>
      <c r="F1521">
        <f>IF(E1521="",_xlfn.XLOOKUP(C1521,'Price Averages'!$D$4:$D$103,'Price Averages'!$E$4:$E$103, "FALSE"), E1521)</f>
        <v>280</v>
      </c>
      <c r="G1521">
        <v>70</v>
      </c>
      <c r="H1521">
        <f>IF(G1521="", _xlfn.XLOOKUP(C1521, 'Cost Averages'!$D$4:$D$103,'Cost Averages'!$E$4:$E$103, "FALSE"),G1521)</f>
        <v>70</v>
      </c>
      <c r="I1521">
        <f t="shared" si="141"/>
        <v>1680</v>
      </c>
      <c r="J1521">
        <f t="shared" si="142"/>
        <v>420</v>
      </c>
      <c r="K1521">
        <f t="shared" si="143"/>
        <v>1260</v>
      </c>
      <c r="L1521" s="2" t="s">
        <v>28</v>
      </c>
      <c r="M1521" t="s">
        <v>1187</v>
      </c>
      <c r="N1521" t="s">
        <v>25</v>
      </c>
      <c r="O1521" s="3">
        <v>11.971065679104063</v>
      </c>
      <c r="P1521" t="str">
        <f t="shared" si="138"/>
        <v>F</v>
      </c>
      <c r="Q1521">
        <f t="shared" si="139"/>
        <v>2020</v>
      </c>
      <c r="R1521">
        <f t="shared" si="140"/>
        <v>0</v>
      </c>
    </row>
    <row r="1522" spans="1:18" x14ac:dyDescent="0.25">
      <c r="A1522" s="1">
        <v>44118.249068357654</v>
      </c>
      <c r="B1522" s="2" t="s">
        <v>965</v>
      </c>
      <c r="C1522" t="s">
        <v>249</v>
      </c>
      <c r="D1522">
        <v>6</v>
      </c>
      <c r="E1522" t="s">
        <v>32</v>
      </c>
      <c r="F1522">
        <f>IF(E1522="",_xlfn.XLOOKUP(C1522,'Price Averages'!$D$4:$D$103,'Price Averages'!$E$4:$E$103, "FALSE"), E1522)</f>
        <v>160</v>
      </c>
      <c r="G1522">
        <v>80</v>
      </c>
      <c r="H1522">
        <f>IF(G1522="", _xlfn.XLOOKUP(C1522, 'Cost Averages'!$D$4:$D$103,'Cost Averages'!$E$4:$E$103, "FALSE"),G1522)</f>
        <v>80</v>
      </c>
      <c r="I1522">
        <f t="shared" si="141"/>
        <v>960</v>
      </c>
      <c r="J1522">
        <f t="shared" si="142"/>
        <v>480</v>
      </c>
      <c r="K1522">
        <f t="shared" si="143"/>
        <v>480</v>
      </c>
      <c r="L1522" s="2" t="s">
        <v>44</v>
      </c>
      <c r="M1522" t="s">
        <v>65</v>
      </c>
      <c r="N1522" t="s">
        <v>50</v>
      </c>
      <c r="O1522" s="3">
        <v>8.2871811249429097</v>
      </c>
      <c r="P1522" t="str">
        <f t="shared" si="138"/>
        <v>F</v>
      </c>
      <c r="Q1522">
        <f t="shared" si="139"/>
        <v>2020</v>
      </c>
      <c r="R1522">
        <f t="shared" si="140"/>
        <v>0</v>
      </c>
    </row>
    <row r="1523" spans="1:18" x14ac:dyDescent="0.25">
      <c r="A1523" s="1">
        <v>44171.780097617288</v>
      </c>
      <c r="B1523" s="2" t="s">
        <v>2499</v>
      </c>
      <c r="C1523" t="s">
        <v>304</v>
      </c>
      <c r="D1523">
        <v>6</v>
      </c>
      <c r="E1523">
        <v>240</v>
      </c>
      <c r="F1523">
        <f>IF(E1523="",_xlfn.XLOOKUP(C1523,'Price Averages'!$D$4:$D$103,'Price Averages'!$E$4:$E$103, "FALSE"), E1523)</f>
        <v>240</v>
      </c>
      <c r="G1523">
        <v>80</v>
      </c>
      <c r="H1523">
        <f>IF(G1523="", _xlfn.XLOOKUP(C1523, 'Cost Averages'!$D$4:$D$103,'Cost Averages'!$E$4:$E$103, "FALSE"),G1523)</f>
        <v>80</v>
      </c>
      <c r="I1523">
        <f t="shared" si="141"/>
        <v>1440</v>
      </c>
      <c r="J1523">
        <f t="shared" si="142"/>
        <v>480</v>
      </c>
      <c r="K1523">
        <f t="shared" si="143"/>
        <v>960</v>
      </c>
      <c r="L1523" s="2" t="s">
        <v>44</v>
      </c>
      <c r="M1523" t="s">
        <v>989</v>
      </c>
      <c r="N1523" t="s">
        <v>50</v>
      </c>
      <c r="O1523" s="3">
        <v>12.173451788225162</v>
      </c>
      <c r="P1523" t="str">
        <f t="shared" si="138"/>
        <v>F</v>
      </c>
      <c r="Q1523">
        <f t="shared" si="139"/>
        <v>2020</v>
      </c>
      <c r="R1523">
        <f t="shared" si="140"/>
        <v>0</v>
      </c>
    </row>
    <row r="1524" spans="1:18" x14ac:dyDescent="0.25">
      <c r="A1524" s="1">
        <v>43975</v>
      </c>
      <c r="B1524" s="2" t="s">
        <v>3363</v>
      </c>
      <c r="C1524" t="s">
        <v>304</v>
      </c>
      <c r="D1524">
        <v>6</v>
      </c>
      <c r="E1524">
        <v>240</v>
      </c>
      <c r="F1524">
        <f>IF(E1524="",_xlfn.XLOOKUP(C1524,'Price Averages'!$D$4:$D$103,'Price Averages'!$E$4:$E$103, "FALSE"), E1524)</f>
        <v>240</v>
      </c>
      <c r="G1524">
        <v>80</v>
      </c>
      <c r="H1524">
        <f>IF(G1524="", _xlfn.XLOOKUP(C1524, 'Cost Averages'!$D$4:$D$103,'Cost Averages'!$E$4:$E$103, "FALSE"),G1524)</f>
        <v>80</v>
      </c>
      <c r="I1524">
        <f t="shared" si="141"/>
        <v>1440</v>
      </c>
      <c r="J1524">
        <f t="shared" si="142"/>
        <v>480</v>
      </c>
      <c r="K1524">
        <f t="shared" si="143"/>
        <v>960</v>
      </c>
      <c r="L1524" s="2" t="s">
        <v>28</v>
      </c>
      <c r="M1524" t="s">
        <v>236</v>
      </c>
      <c r="N1524" t="s">
        <v>78</v>
      </c>
      <c r="O1524" s="3">
        <v>15.458859683514467</v>
      </c>
      <c r="P1524" t="str">
        <f t="shared" si="138"/>
        <v>F</v>
      </c>
      <c r="Q1524">
        <f t="shared" si="139"/>
        <v>2020</v>
      </c>
      <c r="R1524">
        <f t="shared" si="140"/>
        <v>0</v>
      </c>
    </row>
    <row r="1525" spans="1:18" x14ac:dyDescent="0.25">
      <c r="A1525" s="1">
        <v>44189.339697373958</v>
      </c>
      <c r="B1525" s="2" t="s">
        <v>2981</v>
      </c>
      <c r="C1525" t="s">
        <v>251</v>
      </c>
      <c r="D1525">
        <v>6</v>
      </c>
      <c r="E1525">
        <v>270</v>
      </c>
      <c r="F1525">
        <f>IF(E1525="",_xlfn.XLOOKUP(C1525,'Price Averages'!$D$4:$D$103,'Price Averages'!$E$4:$E$103, "FALSE"), E1525)</f>
        <v>270</v>
      </c>
      <c r="G1525" t="s">
        <v>32</v>
      </c>
      <c r="H1525">
        <f>IF(G1525="", _xlfn.XLOOKUP(C1525, 'Cost Averages'!$D$4:$D$103,'Cost Averages'!$E$4:$E$103, "FALSE"),G1525)</f>
        <v>90</v>
      </c>
      <c r="I1525">
        <f t="shared" si="141"/>
        <v>1620</v>
      </c>
      <c r="J1525">
        <f t="shared" si="142"/>
        <v>540</v>
      </c>
      <c r="K1525">
        <f t="shared" si="143"/>
        <v>1080</v>
      </c>
      <c r="L1525" s="2" t="s">
        <v>28</v>
      </c>
      <c r="M1525" t="s">
        <v>241</v>
      </c>
      <c r="N1525" t="s">
        <v>41</v>
      </c>
      <c r="O1525" s="3">
        <v>12.699346182652626</v>
      </c>
      <c r="P1525" t="str">
        <f t="shared" si="138"/>
        <v>F</v>
      </c>
      <c r="Q1525">
        <f t="shared" si="139"/>
        <v>2020</v>
      </c>
      <c r="R1525">
        <f t="shared" si="140"/>
        <v>0</v>
      </c>
    </row>
    <row r="1526" spans="1:18" x14ac:dyDescent="0.25">
      <c r="A1526" s="1">
        <v>43836</v>
      </c>
      <c r="B1526" s="2" t="s">
        <v>3250</v>
      </c>
      <c r="C1526" t="s">
        <v>251</v>
      </c>
      <c r="D1526">
        <v>6</v>
      </c>
      <c r="E1526">
        <v>270</v>
      </c>
      <c r="F1526">
        <f>IF(E1526="",_xlfn.XLOOKUP(C1526,'Price Averages'!$D$4:$D$103,'Price Averages'!$E$4:$E$103, "FALSE"), E1526)</f>
        <v>270</v>
      </c>
      <c r="G1526" t="s">
        <v>32</v>
      </c>
      <c r="H1526">
        <f>IF(G1526="", _xlfn.XLOOKUP(C1526, 'Cost Averages'!$D$4:$D$103,'Cost Averages'!$E$4:$E$103, "FALSE"),G1526)</f>
        <v>90</v>
      </c>
      <c r="I1526">
        <f t="shared" si="141"/>
        <v>1620</v>
      </c>
      <c r="J1526">
        <f t="shared" si="142"/>
        <v>540</v>
      </c>
      <c r="K1526">
        <f t="shared" si="143"/>
        <v>1080</v>
      </c>
      <c r="L1526" s="2" t="s">
        <v>28</v>
      </c>
      <c r="M1526" t="s">
        <v>372</v>
      </c>
      <c r="N1526" t="s">
        <v>56</v>
      </c>
      <c r="O1526" s="3">
        <v>11.416048240262977</v>
      </c>
      <c r="P1526" t="str">
        <f t="shared" si="138"/>
        <v>F</v>
      </c>
      <c r="Q1526">
        <f t="shared" si="139"/>
        <v>2020</v>
      </c>
      <c r="R1526">
        <f t="shared" si="140"/>
        <v>0</v>
      </c>
    </row>
    <row r="1527" spans="1:18" x14ac:dyDescent="0.25">
      <c r="A1527" s="1">
        <v>43987.014923999974</v>
      </c>
      <c r="B1527" s="2" t="s">
        <v>687</v>
      </c>
      <c r="C1527" t="s">
        <v>495</v>
      </c>
      <c r="D1527">
        <v>6</v>
      </c>
      <c r="E1527">
        <v>50</v>
      </c>
      <c r="F1527">
        <f>IF(E1527="",_xlfn.XLOOKUP(C1527,'Price Averages'!$D$4:$D$103,'Price Averages'!$E$4:$E$103, "FALSE"), E1527)</f>
        <v>50</v>
      </c>
      <c r="G1527">
        <v>25</v>
      </c>
      <c r="H1527">
        <f>IF(G1527="", _xlfn.XLOOKUP(C1527, 'Cost Averages'!$D$4:$D$103,'Cost Averages'!$E$4:$E$103, "FALSE"),G1527)</f>
        <v>25</v>
      </c>
      <c r="I1527">
        <f t="shared" si="141"/>
        <v>300</v>
      </c>
      <c r="J1527">
        <f t="shared" si="142"/>
        <v>150</v>
      </c>
      <c r="K1527">
        <f t="shared" si="143"/>
        <v>150</v>
      </c>
      <c r="L1527" s="2" t="s">
        <v>28</v>
      </c>
      <c r="M1527" t="s">
        <v>323</v>
      </c>
      <c r="N1527" t="s">
        <v>50</v>
      </c>
      <c r="O1527" s="3">
        <v>15.18789248529443</v>
      </c>
      <c r="P1527" t="str">
        <f t="shared" si="138"/>
        <v>F</v>
      </c>
      <c r="Q1527">
        <f t="shared" si="139"/>
        <v>2020</v>
      </c>
      <c r="R1527">
        <f t="shared" si="140"/>
        <v>0</v>
      </c>
    </row>
    <row r="1528" spans="1:18" x14ac:dyDescent="0.25">
      <c r="A1528" s="1">
        <v>44095.969311719033</v>
      </c>
      <c r="B1528" s="2" t="s">
        <v>1623</v>
      </c>
      <c r="C1528" t="s">
        <v>61</v>
      </c>
      <c r="D1528">
        <v>6</v>
      </c>
      <c r="E1528">
        <v>184</v>
      </c>
      <c r="F1528">
        <f>IF(E1528="",_xlfn.XLOOKUP(C1528,'Price Averages'!$D$4:$D$103,'Price Averages'!$E$4:$E$103, "FALSE"), E1528)</f>
        <v>184</v>
      </c>
      <c r="G1528">
        <v>92</v>
      </c>
      <c r="H1528">
        <f>IF(G1528="", _xlfn.XLOOKUP(C1528, 'Cost Averages'!$D$4:$D$103,'Cost Averages'!$E$4:$E$103, "FALSE"),G1528)</f>
        <v>92</v>
      </c>
      <c r="I1528">
        <f t="shared" si="141"/>
        <v>1104</v>
      </c>
      <c r="J1528">
        <f t="shared" si="142"/>
        <v>552</v>
      </c>
      <c r="K1528">
        <f t="shared" si="143"/>
        <v>552</v>
      </c>
      <c r="L1528" s="2" t="s">
        <v>44</v>
      </c>
      <c r="M1528" t="s">
        <v>363</v>
      </c>
      <c r="N1528" t="s">
        <v>50</v>
      </c>
      <c r="O1528" s="3">
        <v>12.004541523616258</v>
      </c>
      <c r="P1528" t="str">
        <f t="shared" si="138"/>
        <v>F</v>
      </c>
      <c r="Q1528">
        <f t="shared" si="139"/>
        <v>2020</v>
      </c>
      <c r="R1528">
        <f t="shared" si="140"/>
        <v>0</v>
      </c>
    </row>
    <row r="1529" spans="1:18" x14ac:dyDescent="0.25">
      <c r="A1529" s="1">
        <v>43994</v>
      </c>
      <c r="B1529" s="2" t="s">
        <v>3380</v>
      </c>
      <c r="C1529" t="s">
        <v>61</v>
      </c>
      <c r="D1529">
        <v>6</v>
      </c>
      <c r="E1529" t="s">
        <v>32</v>
      </c>
      <c r="F1529">
        <f>IF(E1529="",_xlfn.XLOOKUP(C1529,'Price Averages'!$D$4:$D$103,'Price Averages'!$E$4:$E$103, "FALSE"), E1529)</f>
        <v>184</v>
      </c>
      <c r="G1529">
        <v>92</v>
      </c>
      <c r="H1529">
        <f>IF(G1529="", _xlfn.XLOOKUP(C1529, 'Cost Averages'!$D$4:$D$103,'Cost Averages'!$E$4:$E$103, "FALSE"),G1529)</f>
        <v>92</v>
      </c>
      <c r="I1529">
        <f t="shared" si="141"/>
        <v>1104</v>
      </c>
      <c r="J1529">
        <f t="shared" si="142"/>
        <v>552</v>
      </c>
      <c r="K1529">
        <f t="shared" si="143"/>
        <v>552</v>
      </c>
      <c r="L1529" s="2" t="s">
        <v>44</v>
      </c>
      <c r="M1529" t="s">
        <v>537</v>
      </c>
      <c r="N1529" t="s">
        <v>46</v>
      </c>
      <c r="O1529" s="3">
        <v>10.112765954734209</v>
      </c>
      <c r="P1529" t="str">
        <f t="shared" si="138"/>
        <v>F</v>
      </c>
      <c r="Q1529">
        <f t="shared" si="139"/>
        <v>2020</v>
      </c>
      <c r="R1529">
        <f t="shared" si="140"/>
        <v>0</v>
      </c>
    </row>
    <row r="1530" spans="1:18" x14ac:dyDescent="0.25">
      <c r="A1530" s="1">
        <v>44190</v>
      </c>
      <c r="B1530" s="2" t="s">
        <v>3536</v>
      </c>
      <c r="C1530" t="s">
        <v>780</v>
      </c>
      <c r="D1530">
        <v>6</v>
      </c>
      <c r="E1530" t="s">
        <v>32</v>
      </c>
      <c r="F1530">
        <f>IF(E1530="",_xlfn.XLOOKUP(C1530,'Price Averages'!$D$4:$D$103,'Price Averages'!$E$4:$E$103, "FALSE"), E1530)</f>
        <v>100</v>
      </c>
      <c r="G1530">
        <v>25</v>
      </c>
      <c r="H1530">
        <f>IF(G1530="", _xlfn.XLOOKUP(C1530, 'Cost Averages'!$D$4:$D$103,'Cost Averages'!$E$4:$E$103, "FALSE"),G1530)</f>
        <v>25</v>
      </c>
      <c r="I1530">
        <f t="shared" si="141"/>
        <v>600</v>
      </c>
      <c r="J1530">
        <f t="shared" si="142"/>
        <v>150</v>
      </c>
      <c r="K1530">
        <f t="shared" si="143"/>
        <v>450</v>
      </c>
      <c r="L1530" s="2" t="s">
        <v>23</v>
      </c>
      <c r="M1530" t="s">
        <v>1034</v>
      </c>
      <c r="N1530" t="s">
        <v>50</v>
      </c>
      <c r="O1530" s="3">
        <v>10.588336269016523</v>
      </c>
      <c r="P1530" t="str">
        <f t="shared" si="138"/>
        <v>F</v>
      </c>
      <c r="Q1530">
        <f t="shared" si="139"/>
        <v>2020</v>
      </c>
      <c r="R1530">
        <f t="shared" si="140"/>
        <v>0</v>
      </c>
    </row>
    <row r="1531" spans="1:18" x14ac:dyDescent="0.25">
      <c r="A1531" s="1">
        <v>43956</v>
      </c>
      <c r="B1531" s="2" t="s">
        <v>3344</v>
      </c>
      <c r="C1531" t="s">
        <v>167</v>
      </c>
      <c r="D1531">
        <v>6</v>
      </c>
      <c r="E1531" t="s">
        <v>32</v>
      </c>
      <c r="F1531">
        <f>IF(E1531="",_xlfn.XLOOKUP(C1531,'Price Averages'!$D$4:$D$103,'Price Averages'!$E$4:$E$103, "FALSE"), E1531)</f>
        <v>38</v>
      </c>
      <c r="G1531" t="s">
        <v>32</v>
      </c>
      <c r="H1531">
        <f>IF(G1531="", _xlfn.XLOOKUP(C1531, 'Cost Averages'!$D$4:$D$103,'Cost Averages'!$E$4:$E$103, "FALSE"),G1531)</f>
        <v>19</v>
      </c>
      <c r="I1531">
        <f t="shared" si="141"/>
        <v>228</v>
      </c>
      <c r="J1531">
        <f t="shared" si="142"/>
        <v>114</v>
      </c>
      <c r="K1531">
        <f t="shared" si="143"/>
        <v>114</v>
      </c>
      <c r="L1531" s="2" t="s">
        <v>28</v>
      </c>
      <c r="M1531" t="s">
        <v>554</v>
      </c>
      <c r="N1531" t="s">
        <v>41</v>
      </c>
      <c r="O1531" s="3">
        <v>11.808681852148307</v>
      </c>
      <c r="P1531" t="str">
        <f t="shared" si="138"/>
        <v>F</v>
      </c>
      <c r="Q1531">
        <f t="shared" si="139"/>
        <v>2020</v>
      </c>
      <c r="R1531">
        <f t="shared" si="140"/>
        <v>0</v>
      </c>
    </row>
    <row r="1532" spans="1:18" x14ac:dyDescent="0.25">
      <c r="A1532" s="1">
        <v>44081.47900204044</v>
      </c>
      <c r="B1532" s="2" t="s">
        <v>858</v>
      </c>
      <c r="C1532" t="s">
        <v>149</v>
      </c>
      <c r="D1532">
        <v>6</v>
      </c>
      <c r="E1532">
        <v>50</v>
      </c>
      <c r="F1532">
        <f>IF(E1532="",_xlfn.XLOOKUP(C1532,'Price Averages'!$D$4:$D$103,'Price Averages'!$E$4:$E$103, "FALSE"), E1532)</f>
        <v>50</v>
      </c>
      <c r="G1532">
        <v>25</v>
      </c>
      <c r="H1532">
        <f>IF(G1532="", _xlfn.XLOOKUP(C1532, 'Cost Averages'!$D$4:$D$103,'Cost Averages'!$E$4:$E$103, "FALSE"),G1532)</f>
        <v>25</v>
      </c>
      <c r="I1532">
        <f t="shared" si="141"/>
        <v>300</v>
      </c>
      <c r="J1532">
        <f t="shared" si="142"/>
        <v>150</v>
      </c>
      <c r="K1532">
        <f t="shared" si="143"/>
        <v>150</v>
      </c>
      <c r="L1532" s="2" t="s">
        <v>28</v>
      </c>
      <c r="M1532" t="s">
        <v>110</v>
      </c>
      <c r="N1532" t="s">
        <v>56</v>
      </c>
      <c r="O1532" s="3">
        <v>11.128721898968678</v>
      </c>
      <c r="P1532" t="str">
        <f t="shared" si="138"/>
        <v>F</v>
      </c>
      <c r="Q1532">
        <f t="shared" si="139"/>
        <v>2020</v>
      </c>
      <c r="R1532">
        <f t="shared" si="140"/>
        <v>0</v>
      </c>
    </row>
    <row r="1533" spans="1:18" x14ac:dyDescent="0.25">
      <c r="A1533" s="1">
        <v>44184</v>
      </c>
      <c r="B1533" s="2" t="s">
        <v>3531</v>
      </c>
      <c r="C1533" t="s">
        <v>244</v>
      </c>
      <c r="D1533">
        <v>6</v>
      </c>
      <c r="E1533" t="s">
        <v>32</v>
      </c>
      <c r="F1533">
        <f>IF(E1533="",_xlfn.XLOOKUP(C1533,'Price Averages'!$D$4:$D$103,'Price Averages'!$E$4:$E$103, "FALSE"), E1533)</f>
        <v>252</v>
      </c>
      <c r="G1533">
        <v>63</v>
      </c>
      <c r="H1533">
        <f>IF(G1533="", _xlfn.XLOOKUP(C1533, 'Cost Averages'!$D$4:$D$103,'Cost Averages'!$E$4:$E$103, "FALSE"),G1533)</f>
        <v>63</v>
      </c>
      <c r="I1533">
        <f t="shared" si="141"/>
        <v>1512</v>
      </c>
      <c r="J1533">
        <f t="shared" si="142"/>
        <v>378</v>
      </c>
      <c r="K1533">
        <f t="shared" si="143"/>
        <v>1134</v>
      </c>
      <c r="L1533" s="2" t="s">
        <v>44</v>
      </c>
      <c r="M1533" t="s">
        <v>236</v>
      </c>
      <c r="N1533" t="s">
        <v>78</v>
      </c>
      <c r="O1533" s="3">
        <v>15.458859683514467</v>
      </c>
      <c r="P1533" t="str">
        <f t="shared" si="138"/>
        <v>F</v>
      </c>
      <c r="Q1533">
        <f t="shared" si="139"/>
        <v>2020</v>
      </c>
      <c r="R1533">
        <f t="shared" si="140"/>
        <v>0</v>
      </c>
    </row>
    <row r="1534" spans="1:18" x14ac:dyDescent="0.25">
      <c r="A1534" s="1">
        <v>43932.971365340687</v>
      </c>
      <c r="B1534" s="2" t="s">
        <v>2571</v>
      </c>
      <c r="C1534" t="s">
        <v>536</v>
      </c>
      <c r="D1534">
        <v>6</v>
      </c>
      <c r="E1534">
        <v>267</v>
      </c>
      <c r="F1534">
        <f>IF(E1534="",_xlfn.XLOOKUP(C1534,'Price Averages'!$D$4:$D$103,'Price Averages'!$E$4:$E$103, "FALSE"), E1534)</f>
        <v>267</v>
      </c>
      <c r="G1534">
        <v>89</v>
      </c>
      <c r="H1534">
        <f>IF(G1534="", _xlfn.XLOOKUP(C1534, 'Cost Averages'!$D$4:$D$103,'Cost Averages'!$E$4:$E$103, "FALSE"),G1534)</f>
        <v>89</v>
      </c>
      <c r="I1534">
        <f t="shared" si="141"/>
        <v>1602</v>
      </c>
      <c r="J1534">
        <f t="shared" si="142"/>
        <v>534</v>
      </c>
      <c r="K1534">
        <f t="shared" si="143"/>
        <v>1068</v>
      </c>
      <c r="L1534" s="2" t="s">
        <v>44</v>
      </c>
      <c r="M1534" t="s">
        <v>869</v>
      </c>
      <c r="N1534" t="s">
        <v>41</v>
      </c>
      <c r="O1534" s="3">
        <v>13.275355576494196</v>
      </c>
      <c r="P1534" t="str">
        <f t="shared" si="138"/>
        <v>F</v>
      </c>
      <c r="Q1534">
        <f t="shared" si="139"/>
        <v>2020</v>
      </c>
      <c r="R1534">
        <f t="shared" si="140"/>
        <v>0</v>
      </c>
    </row>
    <row r="1535" spans="1:18" x14ac:dyDescent="0.25">
      <c r="A1535" s="1">
        <v>43877.953156151721</v>
      </c>
      <c r="B1535" s="2" t="s">
        <v>634</v>
      </c>
      <c r="C1535" t="s">
        <v>185</v>
      </c>
      <c r="D1535">
        <v>6</v>
      </c>
      <c r="E1535">
        <v>348</v>
      </c>
      <c r="F1535">
        <f>IF(E1535="",_xlfn.XLOOKUP(C1535,'Price Averages'!$D$4:$D$103,'Price Averages'!$E$4:$E$103, "FALSE"), E1535)</f>
        <v>348</v>
      </c>
      <c r="G1535">
        <v>87</v>
      </c>
      <c r="H1535">
        <f>IF(G1535="", _xlfn.XLOOKUP(C1535, 'Cost Averages'!$D$4:$D$103,'Cost Averages'!$E$4:$E$103, "FALSE"),G1535)</f>
        <v>87</v>
      </c>
      <c r="I1535">
        <f t="shared" si="141"/>
        <v>2088</v>
      </c>
      <c r="J1535">
        <f t="shared" si="142"/>
        <v>522</v>
      </c>
      <c r="K1535">
        <f t="shared" si="143"/>
        <v>1566</v>
      </c>
      <c r="L1535" s="2" t="s">
        <v>28</v>
      </c>
      <c r="M1535" t="s">
        <v>635</v>
      </c>
      <c r="N1535" t="s">
        <v>25</v>
      </c>
      <c r="O1535" s="3">
        <v>12.275875773922367</v>
      </c>
      <c r="P1535" t="str">
        <f t="shared" si="138"/>
        <v>F</v>
      </c>
      <c r="Q1535">
        <f t="shared" si="139"/>
        <v>2020</v>
      </c>
      <c r="R1535">
        <f t="shared" si="140"/>
        <v>0</v>
      </c>
    </row>
    <row r="1536" spans="1:18" x14ac:dyDescent="0.25">
      <c r="A1536" s="1">
        <v>43834.626293150082</v>
      </c>
      <c r="B1536" s="2" t="s">
        <v>812</v>
      </c>
      <c r="C1536" t="s">
        <v>530</v>
      </c>
      <c r="D1536">
        <v>6</v>
      </c>
      <c r="E1536">
        <v>261</v>
      </c>
      <c r="F1536">
        <f>IF(E1536="",_xlfn.XLOOKUP(C1536,'Price Averages'!$D$4:$D$103,'Price Averages'!$E$4:$E$103, "FALSE"), E1536)</f>
        <v>261</v>
      </c>
      <c r="G1536">
        <v>87</v>
      </c>
      <c r="H1536">
        <f>IF(G1536="", _xlfn.XLOOKUP(C1536, 'Cost Averages'!$D$4:$D$103,'Cost Averages'!$E$4:$E$103, "FALSE"),G1536)</f>
        <v>87</v>
      </c>
      <c r="I1536">
        <f t="shared" si="141"/>
        <v>1566</v>
      </c>
      <c r="J1536">
        <f t="shared" si="142"/>
        <v>522</v>
      </c>
      <c r="K1536">
        <f t="shared" si="143"/>
        <v>1044</v>
      </c>
      <c r="L1536" s="2" t="s">
        <v>28</v>
      </c>
      <c r="M1536" t="s">
        <v>211</v>
      </c>
      <c r="N1536" t="s">
        <v>41</v>
      </c>
      <c r="O1536" s="3">
        <v>13.697485557052493</v>
      </c>
      <c r="P1536" t="str">
        <f t="shared" si="138"/>
        <v>F</v>
      </c>
      <c r="Q1536">
        <f t="shared" si="139"/>
        <v>2020</v>
      </c>
      <c r="R1536">
        <f t="shared" si="140"/>
        <v>0</v>
      </c>
    </row>
    <row r="1537" spans="1:18" x14ac:dyDescent="0.25">
      <c r="A1537" s="1">
        <v>44144</v>
      </c>
      <c r="B1537" s="2" t="s">
        <v>3502</v>
      </c>
      <c r="C1537" t="s">
        <v>530</v>
      </c>
      <c r="D1537">
        <v>6</v>
      </c>
      <c r="E1537">
        <v>261</v>
      </c>
      <c r="F1537">
        <f>IF(E1537="",_xlfn.XLOOKUP(C1537,'Price Averages'!$D$4:$D$103,'Price Averages'!$E$4:$E$103, "FALSE"), E1537)</f>
        <v>261</v>
      </c>
      <c r="G1537" t="s">
        <v>32</v>
      </c>
      <c r="H1537">
        <f>IF(G1537="", _xlfn.XLOOKUP(C1537, 'Cost Averages'!$D$4:$D$103,'Cost Averages'!$E$4:$E$103, "FALSE"),G1537)</f>
        <v>87</v>
      </c>
      <c r="I1537">
        <f t="shared" si="141"/>
        <v>1566</v>
      </c>
      <c r="J1537">
        <f t="shared" si="142"/>
        <v>522</v>
      </c>
      <c r="K1537">
        <f t="shared" si="143"/>
        <v>1044</v>
      </c>
      <c r="L1537" s="2" t="s">
        <v>28</v>
      </c>
      <c r="M1537" t="s">
        <v>482</v>
      </c>
      <c r="N1537" t="s">
        <v>56</v>
      </c>
      <c r="O1537" s="3">
        <v>11.249825090458803</v>
      </c>
      <c r="P1537" t="str">
        <f t="shared" si="138"/>
        <v>F</v>
      </c>
      <c r="Q1537">
        <f t="shared" si="139"/>
        <v>2020</v>
      </c>
      <c r="R1537">
        <f t="shared" si="140"/>
        <v>0</v>
      </c>
    </row>
    <row r="1538" spans="1:18" x14ac:dyDescent="0.25">
      <c r="A1538" s="1">
        <v>44005</v>
      </c>
      <c r="B1538" s="2" t="s">
        <v>3389</v>
      </c>
      <c r="C1538" t="s">
        <v>39</v>
      </c>
      <c r="D1538">
        <v>6</v>
      </c>
      <c r="E1538">
        <v>231</v>
      </c>
      <c r="F1538">
        <f>IF(E1538="",_xlfn.XLOOKUP(C1538,'Price Averages'!$D$4:$D$103,'Price Averages'!$E$4:$E$103, "FALSE"), E1538)</f>
        <v>231</v>
      </c>
      <c r="G1538">
        <v>77</v>
      </c>
      <c r="H1538">
        <f>IF(G1538="", _xlfn.XLOOKUP(C1538, 'Cost Averages'!$D$4:$D$103,'Cost Averages'!$E$4:$E$103, "FALSE"),G1538)</f>
        <v>77</v>
      </c>
      <c r="I1538">
        <f t="shared" si="141"/>
        <v>1386</v>
      </c>
      <c r="J1538">
        <f t="shared" si="142"/>
        <v>462</v>
      </c>
      <c r="K1538">
        <f t="shared" si="143"/>
        <v>924</v>
      </c>
      <c r="L1538" s="2" t="s">
        <v>28</v>
      </c>
      <c r="M1538" t="s">
        <v>601</v>
      </c>
      <c r="N1538" t="s">
        <v>56</v>
      </c>
      <c r="O1538" s="3">
        <v>12.564315242820944</v>
      </c>
      <c r="P1538" t="str">
        <f t="shared" ref="P1538:P1601" si="144">CHAR(64+(YEAR(A1538)-2014))</f>
        <v>F</v>
      </c>
      <c r="Q1538">
        <f t="shared" ref="Q1538:Q1601" si="145">YEAR(A1538)</f>
        <v>2020</v>
      </c>
      <c r="R1538">
        <f t="shared" ref="R1538:R1601" si="146">IF(P1538=CHAR(64 + (YEAR(A1538) - 2014)), 0, 1)</f>
        <v>0</v>
      </c>
    </row>
    <row r="1539" spans="1:18" x14ac:dyDescent="0.25">
      <c r="A1539" s="1">
        <v>44020.991581303802</v>
      </c>
      <c r="B1539" s="2" t="s">
        <v>1717</v>
      </c>
      <c r="C1539" t="s">
        <v>140</v>
      </c>
      <c r="D1539">
        <v>6</v>
      </c>
      <c r="E1539">
        <v>144</v>
      </c>
      <c r="F1539">
        <f>IF(E1539="",_xlfn.XLOOKUP(C1539,'Price Averages'!$D$4:$D$103,'Price Averages'!$E$4:$E$103, "FALSE"), E1539)</f>
        <v>144</v>
      </c>
      <c r="G1539">
        <v>36</v>
      </c>
      <c r="H1539">
        <f>IF(G1539="", _xlfn.XLOOKUP(C1539, 'Cost Averages'!$D$4:$D$103,'Cost Averages'!$E$4:$E$103, "FALSE"),G1539)</f>
        <v>36</v>
      </c>
      <c r="I1539">
        <f t="shared" ref="I1539:I1602" si="147">D1539*F1539</f>
        <v>864</v>
      </c>
      <c r="J1539">
        <f t="shared" ref="J1539:J1602" si="148">D1539*H1539</f>
        <v>216</v>
      </c>
      <c r="K1539">
        <f t="shared" ref="K1539:K1602" si="149">I1539-J1539</f>
        <v>648</v>
      </c>
      <c r="L1539" s="2" t="s">
        <v>28</v>
      </c>
      <c r="M1539" t="s">
        <v>699</v>
      </c>
      <c r="N1539" t="s">
        <v>41</v>
      </c>
      <c r="O1539" s="3">
        <v>11.779256317174871</v>
      </c>
      <c r="P1539" t="str">
        <f t="shared" si="144"/>
        <v>F</v>
      </c>
      <c r="Q1539">
        <f t="shared" si="145"/>
        <v>2020</v>
      </c>
      <c r="R1539">
        <f t="shared" si="146"/>
        <v>0</v>
      </c>
    </row>
    <row r="1540" spans="1:18" x14ac:dyDescent="0.25">
      <c r="A1540" s="1">
        <v>44051</v>
      </c>
      <c r="B1540" s="2" t="s">
        <v>3428</v>
      </c>
      <c r="C1540" t="s">
        <v>80</v>
      </c>
      <c r="D1540">
        <v>6</v>
      </c>
      <c r="E1540">
        <v>210</v>
      </c>
      <c r="F1540">
        <f>IF(E1540="",_xlfn.XLOOKUP(C1540,'Price Averages'!$D$4:$D$103,'Price Averages'!$E$4:$E$103, "FALSE"), E1540)</f>
        <v>210</v>
      </c>
      <c r="G1540" t="s">
        <v>32</v>
      </c>
      <c r="H1540">
        <f>IF(G1540="", _xlfn.XLOOKUP(C1540, 'Cost Averages'!$D$4:$D$103,'Cost Averages'!$E$4:$E$103, "FALSE"),G1540)</f>
        <v>70</v>
      </c>
      <c r="I1540">
        <f t="shared" si="147"/>
        <v>1260</v>
      </c>
      <c r="J1540">
        <f t="shared" si="148"/>
        <v>420</v>
      </c>
      <c r="K1540">
        <f t="shared" si="149"/>
        <v>840</v>
      </c>
      <c r="L1540" s="2" t="s">
        <v>44</v>
      </c>
      <c r="M1540" t="s">
        <v>436</v>
      </c>
      <c r="N1540" t="s">
        <v>34</v>
      </c>
      <c r="O1540" s="3">
        <v>15.861056998489449</v>
      </c>
      <c r="P1540" t="str">
        <f t="shared" si="144"/>
        <v>F</v>
      </c>
      <c r="Q1540">
        <f t="shared" si="145"/>
        <v>2020</v>
      </c>
      <c r="R1540">
        <f t="shared" si="146"/>
        <v>0</v>
      </c>
    </row>
    <row r="1541" spans="1:18" x14ac:dyDescent="0.25">
      <c r="A1541" s="1">
        <v>44095</v>
      </c>
      <c r="B1541" s="2" t="s">
        <v>1868</v>
      </c>
      <c r="C1541" t="s">
        <v>240</v>
      </c>
      <c r="D1541">
        <v>6</v>
      </c>
      <c r="E1541">
        <v>132</v>
      </c>
      <c r="F1541">
        <f>IF(E1541="",_xlfn.XLOOKUP(C1541,'Price Averages'!$D$4:$D$103,'Price Averages'!$E$4:$E$103, "FALSE"), E1541)</f>
        <v>132</v>
      </c>
      <c r="G1541">
        <v>44</v>
      </c>
      <c r="H1541">
        <f>IF(G1541="", _xlfn.XLOOKUP(C1541, 'Cost Averages'!$D$4:$D$103,'Cost Averages'!$E$4:$E$103, "FALSE"),G1541)</f>
        <v>44</v>
      </c>
      <c r="I1541">
        <f t="shared" si="147"/>
        <v>792</v>
      </c>
      <c r="J1541">
        <f t="shared" si="148"/>
        <v>264</v>
      </c>
      <c r="K1541">
        <f t="shared" si="149"/>
        <v>528</v>
      </c>
      <c r="L1541" s="2" t="s">
        <v>28</v>
      </c>
      <c r="M1541" t="s">
        <v>708</v>
      </c>
      <c r="N1541" t="s">
        <v>25</v>
      </c>
      <c r="O1541" s="3">
        <v>10.411813357023924</v>
      </c>
      <c r="P1541" t="str">
        <f t="shared" si="144"/>
        <v>F</v>
      </c>
      <c r="Q1541">
        <f t="shared" si="145"/>
        <v>2020</v>
      </c>
      <c r="R1541">
        <f t="shared" si="146"/>
        <v>0</v>
      </c>
    </row>
    <row r="1542" spans="1:18" x14ac:dyDescent="0.25">
      <c r="A1542" s="1">
        <v>44042.786062734944</v>
      </c>
      <c r="B1542" s="2" t="s">
        <v>2062</v>
      </c>
      <c r="C1542" t="s">
        <v>280</v>
      </c>
      <c r="D1542">
        <v>6</v>
      </c>
      <c r="E1542" t="s">
        <v>32</v>
      </c>
      <c r="F1542">
        <f>IF(E1542="",_xlfn.XLOOKUP(C1542,'Price Averages'!$D$4:$D$103,'Price Averages'!$E$4:$E$103, "FALSE"), E1542)</f>
        <v>48</v>
      </c>
      <c r="G1542">
        <v>24</v>
      </c>
      <c r="H1542">
        <f>IF(G1542="", _xlfn.XLOOKUP(C1542, 'Cost Averages'!$D$4:$D$103,'Cost Averages'!$E$4:$E$103, "FALSE"),G1542)</f>
        <v>24</v>
      </c>
      <c r="I1542">
        <f t="shared" si="147"/>
        <v>288</v>
      </c>
      <c r="J1542">
        <f t="shared" si="148"/>
        <v>144</v>
      </c>
      <c r="K1542">
        <f t="shared" si="149"/>
        <v>144</v>
      </c>
      <c r="L1542" s="2" t="s">
        <v>23</v>
      </c>
      <c r="M1542" t="s">
        <v>141</v>
      </c>
      <c r="N1542" t="s">
        <v>50</v>
      </c>
      <c r="O1542" s="3">
        <v>8.1085102757869372</v>
      </c>
      <c r="P1542" t="str">
        <f t="shared" si="144"/>
        <v>F</v>
      </c>
      <c r="Q1542">
        <f t="shared" si="145"/>
        <v>2020</v>
      </c>
      <c r="R1542">
        <f t="shared" si="146"/>
        <v>0</v>
      </c>
    </row>
    <row r="1543" spans="1:18" x14ac:dyDescent="0.25">
      <c r="A1543" s="1">
        <v>44057</v>
      </c>
      <c r="B1543" s="2" t="s">
        <v>3433</v>
      </c>
      <c r="C1543" t="s">
        <v>391</v>
      </c>
      <c r="D1543">
        <v>6</v>
      </c>
      <c r="E1543" t="s">
        <v>32</v>
      </c>
      <c r="F1543">
        <f>IF(E1543="",_xlfn.XLOOKUP(C1543,'Price Averages'!$D$4:$D$103,'Price Averages'!$E$4:$E$103, "FALSE"), E1543)</f>
        <v>160</v>
      </c>
      <c r="G1543" t="s">
        <v>32</v>
      </c>
      <c r="H1543">
        <f>IF(G1543="", _xlfn.XLOOKUP(C1543, 'Cost Averages'!$D$4:$D$103,'Cost Averages'!$E$4:$E$103, "FALSE"),G1543)</f>
        <v>80</v>
      </c>
      <c r="I1543">
        <f t="shared" si="147"/>
        <v>960</v>
      </c>
      <c r="J1543">
        <f t="shared" si="148"/>
        <v>480</v>
      </c>
      <c r="K1543">
        <f t="shared" si="149"/>
        <v>480</v>
      </c>
      <c r="L1543" s="2" t="s">
        <v>23</v>
      </c>
      <c r="M1543" t="s">
        <v>652</v>
      </c>
      <c r="N1543" t="s">
        <v>78</v>
      </c>
      <c r="O1543" s="3">
        <v>10.163794912095831</v>
      </c>
      <c r="P1543" t="str">
        <f t="shared" si="144"/>
        <v>F</v>
      </c>
      <c r="Q1543">
        <f t="shared" si="145"/>
        <v>2020</v>
      </c>
      <c r="R1543">
        <f t="shared" si="146"/>
        <v>0</v>
      </c>
    </row>
    <row r="1544" spans="1:18" x14ac:dyDescent="0.25">
      <c r="A1544" s="1">
        <v>44182</v>
      </c>
      <c r="B1544" s="2" t="s">
        <v>3529</v>
      </c>
      <c r="C1544" t="s">
        <v>391</v>
      </c>
      <c r="D1544">
        <v>6</v>
      </c>
      <c r="E1544">
        <v>160</v>
      </c>
      <c r="F1544">
        <f>IF(E1544="",_xlfn.XLOOKUP(C1544,'Price Averages'!$D$4:$D$103,'Price Averages'!$E$4:$E$103, "FALSE"), E1544)</f>
        <v>160</v>
      </c>
      <c r="G1544">
        <v>80</v>
      </c>
      <c r="H1544">
        <f>IF(G1544="", _xlfn.XLOOKUP(C1544, 'Cost Averages'!$D$4:$D$103,'Cost Averages'!$E$4:$E$103, "FALSE"),G1544)</f>
        <v>80</v>
      </c>
      <c r="I1544">
        <f t="shared" si="147"/>
        <v>960</v>
      </c>
      <c r="J1544">
        <f t="shared" si="148"/>
        <v>480</v>
      </c>
      <c r="K1544">
        <f t="shared" si="149"/>
        <v>480</v>
      </c>
      <c r="L1544" s="2" t="s">
        <v>28</v>
      </c>
      <c r="M1544" t="s">
        <v>147</v>
      </c>
      <c r="N1544" t="s">
        <v>34</v>
      </c>
      <c r="O1544" s="3">
        <v>13.378080355059918</v>
      </c>
      <c r="P1544" t="str">
        <f t="shared" si="144"/>
        <v>F</v>
      </c>
      <c r="Q1544">
        <f t="shared" si="145"/>
        <v>2020</v>
      </c>
      <c r="R1544">
        <f t="shared" si="146"/>
        <v>0</v>
      </c>
    </row>
    <row r="1545" spans="1:18" x14ac:dyDescent="0.25">
      <c r="A1545" s="1">
        <v>44094.323667637094</v>
      </c>
      <c r="B1545" s="2" t="s">
        <v>926</v>
      </c>
      <c r="C1545" t="s">
        <v>293</v>
      </c>
      <c r="D1545">
        <v>6</v>
      </c>
      <c r="E1545">
        <v>188</v>
      </c>
      <c r="F1545">
        <f>IF(E1545="",_xlfn.XLOOKUP(C1545,'Price Averages'!$D$4:$D$103,'Price Averages'!$E$4:$E$103, "FALSE"), E1545)</f>
        <v>188</v>
      </c>
      <c r="G1545">
        <v>94</v>
      </c>
      <c r="H1545">
        <f>IF(G1545="", _xlfn.XLOOKUP(C1545, 'Cost Averages'!$D$4:$D$103,'Cost Averages'!$E$4:$E$103, "FALSE"),G1545)</f>
        <v>94</v>
      </c>
      <c r="I1545">
        <f t="shared" si="147"/>
        <v>1128</v>
      </c>
      <c r="J1545">
        <f t="shared" si="148"/>
        <v>564</v>
      </c>
      <c r="K1545">
        <f t="shared" si="149"/>
        <v>564</v>
      </c>
      <c r="L1545" s="2" t="s">
        <v>44</v>
      </c>
      <c r="M1545" t="s">
        <v>442</v>
      </c>
      <c r="N1545" t="s">
        <v>41</v>
      </c>
      <c r="O1545" s="3">
        <v>13.332534707865639</v>
      </c>
      <c r="P1545" t="str">
        <f t="shared" si="144"/>
        <v>F</v>
      </c>
      <c r="Q1545">
        <f t="shared" si="145"/>
        <v>2020</v>
      </c>
      <c r="R1545">
        <f t="shared" si="146"/>
        <v>0</v>
      </c>
    </row>
    <row r="1546" spans="1:18" x14ac:dyDescent="0.25">
      <c r="A1546" s="1">
        <v>44075</v>
      </c>
      <c r="B1546" s="2" t="s">
        <v>3446</v>
      </c>
      <c r="C1546" t="s">
        <v>575</v>
      </c>
      <c r="D1546">
        <v>6</v>
      </c>
      <c r="E1546" t="s">
        <v>32</v>
      </c>
      <c r="F1546">
        <f>IF(E1546="",_xlfn.XLOOKUP(C1546,'Price Averages'!$D$4:$D$103,'Price Averages'!$E$4:$E$103, "FALSE"), E1546)</f>
        <v>57</v>
      </c>
      <c r="G1546">
        <v>19</v>
      </c>
      <c r="H1546">
        <f>IF(G1546="", _xlfn.XLOOKUP(C1546, 'Cost Averages'!$D$4:$D$103,'Cost Averages'!$E$4:$E$103, "FALSE"),G1546)</f>
        <v>19</v>
      </c>
      <c r="I1546">
        <f t="shared" si="147"/>
        <v>342</v>
      </c>
      <c r="J1546">
        <f t="shared" si="148"/>
        <v>114</v>
      </c>
      <c r="K1546">
        <f t="shared" si="149"/>
        <v>228</v>
      </c>
      <c r="L1546" s="2" t="s">
        <v>23</v>
      </c>
      <c r="M1546" t="s">
        <v>108</v>
      </c>
      <c r="N1546" t="s">
        <v>56</v>
      </c>
      <c r="O1546" s="3">
        <v>14.697745043716761</v>
      </c>
      <c r="P1546" t="str">
        <f t="shared" si="144"/>
        <v>F</v>
      </c>
      <c r="Q1546">
        <f t="shared" si="145"/>
        <v>2020</v>
      </c>
      <c r="R1546">
        <f t="shared" si="146"/>
        <v>0</v>
      </c>
    </row>
    <row r="1547" spans="1:18" x14ac:dyDescent="0.25">
      <c r="A1547" s="1">
        <v>44131</v>
      </c>
      <c r="B1547" s="2" t="s">
        <v>1881</v>
      </c>
      <c r="C1547" t="s">
        <v>575</v>
      </c>
      <c r="D1547">
        <v>6</v>
      </c>
      <c r="E1547">
        <v>57</v>
      </c>
      <c r="F1547">
        <f>IF(E1547="",_xlfn.XLOOKUP(C1547,'Price Averages'!$D$4:$D$103,'Price Averages'!$E$4:$E$103, "FALSE"), E1547)</f>
        <v>57</v>
      </c>
      <c r="G1547">
        <v>19</v>
      </c>
      <c r="H1547">
        <f>IF(G1547="", _xlfn.XLOOKUP(C1547, 'Cost Averages'!$D$4:$D$103,'Cost Averages'!$E$4:$E$103, "FALSE"),G1547)</f>
        <v>19</v>
      </c>
      <c r="I1547">
        <f t="shared" si="147"/>
        <v>342</v>
      </c>
      <c r="J1547">
        <f t="shared" si="148"/>
        <v>114</v>
      </c>
      <c r="K1547">
        <f t="shared" si="149"/>
        <v>228</v>
      </c>
      <c r="L1547" s="2" t="s">
        <v>23</v>
      </c>
      <c r="M1547" t="s">
        <v>1694</v>
      </c>
      <c r="N1547" t="s">
        <v>34</v>
      </c>
      <c r="O1547" s="3">
        <v>11.375127981841125</v>
      </c>
      <c r="P1547" t="str">
        <f t="shared" si="144"/>
        <v>F</v>
      </c>
      <c r="Q1547">
        <f t="shared" si="145"/>
        <v>2020</v>
      </c>
      <c r="R1547">
        <f t="shared" si="146"/>
        <v>0</v>
      </c>
    </row>
    <row r="1548" spans="1:18" x14ac:dyDescent="0.25">
      <c r="A1548" s="1">
        <v>43999</v>
      </c>
      <c r="B1548" s="2" t="s">
        <v>3384</v>
      </c>
      <c r="C1548" t="s">
        <v>128</v>
      </c>
      <c r="D1548">
        <v>6</v>
      </c>
      <c r="E1548">
        <v>154</v>
      </c>
      <c r="F1548">
        <f>IF(E1548="",_xlfn.XLOOKUP(C1548,'Price Averages'!$D$4:$D$103,'Price Averages'!$E$4:$E$103, "FALSE"), E1548)</f>
        <v>154</v>
      </c>
      <c r="G1548">
        <v>77</v>
      </c>
      <c r="H1548">
        <f>IF(G1548="", _xlfn.XLOOKUP(C1548, 'Cost Averages'!$D$4:$D$103,'Cost Averages'!$E$4:$E$103, "FALSE"),G1548)</f>
        <v>77</v>
      </c>
      <c r="I1548">
        <f t="shared" si="147"/>
        <v>924</v>
      </c>
      <c r="J1548">
        <f t="shared" si="148"/>
        <v>462</v>
      </c>
      <c r="K1548">
        <f t="shared" si="149"/>
        <v>462</v>
      </c>
      <c r="L1548" s="2" t="s">
        <v>28</v>
      </c>
      <c r="M1548" t="s">
        <v>208</v>
      </c>
      <c r="N1548" t="s">
        <v>50</v>
      </c>
      <c r="O1548" s="3">
        <v>15.556812309269255</v>
      </c>
      <c r="P1548" t="str">
        <f t="shared" si="144"/>
        <v>F</v>
      </c>
      <c r="Q1548">
        <f t="shared" si="145"/>
        <v>2020</v>
      </c>
      <c r="R1548">
        <f t="shared" si="146"/>
        <v>0</v>
      </c>
    </row>
    <row r="1549" spans="1:18" x14ac:dyDescent="0.25">
      <c r="A1549" s="1">
        <v>43958</v>
      </c>
      <c r="B1549" s="2" t="s">
        <v>3346</v>
      </c>
      <c r="C1549" t="s">
        <v>188</v>
      </c>
      <c r="D1549">
        <v>6</v>
      </c>
      <c r="E1549" t="s">
        <v>32</v>
      </c>
      <c r="F1549">
        <f>IF(E1549="",_xlfn.XLOOKUP(C1549,'Price Averages'!$D$4:$D$103,'Price Averages'!$E$4:$E$103, "FALSE"), E1549)</f>
        <v>192</v>
      </c>
      <c r="G1549">
        <v>96</v>
      </c>
      <c r="H1549">
        <f>IF(G1549="", _xlfn.XLOOKUP(C1549, 'Cost Averages'!$D$4:$D$103,'Cost Averages'!$E$4:$E$103, "FALSE"),G1549)</f>
        <v>96</v>
      </c>
      <c r="I1549">
        <f t="shared" si="147"/>
        <v>1152</v>
      </c>
      <c r="J1549">
        <f t="shared" si="148"/>
        <v>576</v>
      </c>
      <c r="K1549">
        <f t="shared" si="149"/>
        <v>576</v>
      </c>
      <c r="L1549" s="2" t="s">
        <v>28</v>
      </c>
      <c r="M1549" t="s">
        <v>403</v>
      </c>
      <c r="N1549" t="s">
        <v>56</v>
      </c>
      <c r="O1549" s="3">
        <v>13.115597690631557</v>
      </c>
      <c r="P1549" t="str">
        <f t="shared" si="144"/>
        <v>F</v>
      </c>
      <c r="Q1549">
        <f t="shared" si="145"/>
        <v>2020</v>
      </c>
      <c r="R1549">
        <f t="shared" si="146"/>
        <v>0</v>
      </c>
    </row>
    <row r="1550" spans="1:18" x14ac:dyDescent="0.25">
      <c r="A1550" s="1">
        <v>44053.346684451855</v>
      </c>
      <c r="B1550" s="2" t="s">
        <v>3175</v>
      </c>
      <c r="C1550" t="s">
        <v>27</v>
      </c>
      <c r="D1550">
        <v>6</v>
      </c>
      <c r="E1550">
        <v>102</v>
      </c>
      <c r="F1550">
        <f>IF(E1550="",_xlfn.XLOOKUP(C1550,'Price Averages'!$D$4:$D$103,'Price Averages'!$E$4:$E$103, "FALSE"), E1550)</f>
        <v>102</v>
      </c>
      <c r="G1550" t="s">
        <v>32</v>
      </c>
      <c r="H1550">
        <f>IF(G1550="", _xlfn.XLOOKUP(C1550, 'Cost Averages'!$D$4:$D$103,'Cost Averages'!$E$4:$E$103, "FALSE"),G1550)</f>
        <v>51</v>
      </c>
      <c r="I1550">
        <f t="shared" si="147"/>
        <v>612</v>
      </c>
      <c r="J1550">
        <f t="shared" si="148"/>
        <v>306</v>
      </c>
      <c r="K1550">
        <f t="shared" si="149"/>
        <v>306</v>
      </c>
      <c r="L1550" s="2" t="s">
        <v>28</v>
      </c>
      <c r="M1550" t="s">
        <v>673</v>
      </c>
      <c r="N1550" t="s">
        <v>78</v>
      </c>
      <c r="O1550" s="3">
        <v>8.1628930629234038</v>
      </c>
      <c r="P1550" t="str">
        <f t="shared" si="144"/>
        <v>F</v>
      </c>
      <c r="Q1550">
        <f t="shared" si="145"/>
        <v>2020</v>
      </c>
      <c r="R1550">
        <f t="shared" si="146"/>
        <v>0</v>
      </c>
    </row>
    <row r="1551" spans="1:18" x14ac:dyDescent="0.25">
      <c r="A1551" s="1">
        <v>44061.481313358498</v>
      </c>
      <c r="B1551" s="2" t="s">
        <v>856</v>
      </c>
      <c r="C1551" t="s">
        <v>268</v>
      </c>
      <c r="D1551">
        <v>6</v>
      </c>
      <c r="E1551">
        <v>57</v>
      </c>
      <c r="F1551">
        <f>IF(E1551="",_xlfn.XLOOKUP(C1551,'Price Averages'!$D$4:$D$103,'Price Averages'!$E$4:$E$103, "FALSE"), E1551)</f>
        <v>57</v>
      </c>
      <c r="G1551">
        <v>19</v>
      </c>
      <c r="H1551">
        <f>IF(G1551="", _xlfn.XLOOKUP(C1551, 'Cost Averages'!$D$4:$D$103,'Cost Averages'!$E$4:$E$103, "FALSE"),G1551)</f>
        <v>19</v>
      </c>
      <c r="I1551">
        <f t="shared" si="147"/>
        <v>342</v>
      </c>
      <c r="J1551">
        <f t="shared" si="148"/>
        <v>114</v>
      </c>
      <c r="K1551">
        <f t="shared" si="149"/>
        <v>228</v>
      </c>
      <c r="L1551" s="2" t="s">
        <v>44</v>
      </c>
      <c r="M1551" t="s">
        <v>730</v>
      </c>
      <c r="N1551" t="s">
        <v>25</v>
      </c>
      <c r="O1551" s="3">
        <v>12.985332015423809</v>
      </c>
      <c r="P1551" t="str">
        <f t="shared" si="144"/>
        <v>F</v>
      </c>
      <c r="Q1551">
        <f t="shared" si="145"/>
        <v>2020</v>
      </c>
      <c r="R1551">
        <f t="shared" si="146"/>
        <v>0</v>
      </c>
    </row>
    <row r="1552" spans="1:18" x14ac:dyDescent="0.25">
      <c r="A1552" s="1">
        <v>44122</v>
      </c>
      <c r="B1552" s="2" t="s">
        <v>2796</v>
      </c>
      <c r="C1552" t="s">
        <v>268</v>
      </c>
      <c r="D1552">
        <v>6</v>
      </c>
      <c r="E1552">
        <v>57</v>
      </c>
      <c r="F1552">
        <f>IF(E1552="",_xlfn.XLOOKUP(C1552,'Price Averages'!$D$4:$D$103,'Price Averages'!$E$4:$E$103, "FALSE"), E1552)</f>
        <v>57</v>
      </c>
      <c r="G1552">
        <v>19</v>
      </c>
      <c r="H1552">
        <f>IF(G1552="", _xlfn.XLOOKUP(C1552, 'Cost Averages'!$D$4:$D$103,'Cost Averages'!$E$4:$E$103, "FALSE"),G1552)</f>
        <v>19</v>
      </c>
      <c r="I1552">
        <f t="shared" si="147"/>
        <v>342</v>
      </c>
      <c r="J1552">
        <f t="shared" si="148"/>
        <v>114</v>
      </c>
      <c r="K1552">
        <f t="shared" si="149"/>
        <v>228</v>
      </c>
      <c r="L1552" s="2" t="s">
        <v>23</v>
      </c>
      <c r="M1552" t="s">
        <v>737</v>
      </c>
      <c r="N1552" t="s">
        <v>25</v>
      </c>
      <c r="O1552" s="3">
        <v>9.1057685343725456</v>
      </c>
      <c r="P1552" t="str">
        <f t="shared" si="144"/>
        <v>F</v>
      </c>
      <c r="Q1552">
        <f t="shared" si="145"/>
        <v>2020</v>
      </c>
      <c r="R1552">
        <f t="shared" si="146"/>
        <v>0</v>
      </c>
    </row>
    <row r="1553" spans="1:18" x14ac:dyDescent="0.25">
      <c r="A1553" s="1">
        <v>44055.581773563033</v>
      </c>
      <c r="B1553" s="2" t="s">
        <v>259</v>
      </c>
      <c r="C1553" t="s">
        <v>54</v>
      </c>
      <c r="D1553">
        <v>6</v>
      </c>
      <c r="E1553">
        <v>80</v>
      </c>
      <c r="F1553">
        <f>IF(E1553="",_xlfn.XLOOKUP(C1553,'Price Averages'!$D$4:$D$103,'Price Averages'!$E$4:$E$103, "FALSE"), E1553)</f>
        <v>80</v>
      </c>
      <c r="G1553">
        <v>20</v>
      </c>
      <c r="H1553">
        <f>IF(G1553="", _xlfn.XLOOKUP(C1553, 'Cost Averages'!$D$4:$D$103,'Cost Averages'!$E$4:$E$103, "FALSE"),G1553)</f>
        <v>20</v>
      </c>
      <c r="I1553">
        <f t="shared" si="147"/>
        <v>480</v>
      </c>
      <c r="J1553">
        <f t="shared" si="148"/>
        <v>120</v>
      </c>
      <c r="K1553">
        <f t="shared" si="149"/>
        <v>360</v>
      </c>
      <c r="L1553" s="2" t="s">
        <v>44</v>
      </c>
      <c r="M1553" t="s">
        <v>260</v>
      </c>
      <c r="N1553" t="s">
        <v>41</v>
      </c>
      <c r="O1553" s="3">
        <v>11.756374828790458</v>
      </c>
      <c r="P1553" t="str">
        <f t="shared" si="144"/>
        <v>F</v>
      </c>
      <c r="Q1553">
        <f t="shared" si="145"/>
        <v>2020</v>
      </c>
      <c r="R1553">
        <f t="shared" si="146"/>
        <v>0</v>
      </c>
    </row>
    <row r="1554" spans="1:18" x14ac:dyDescent="0.25">
      <c r="A1554" s="1">
        <v>43834</v>
      </c>
      <c r="B1554" s="2" t="s">
        <v>3248</v>
      </c>
      <c r="C1554" t="s">
        <v>122</v>
      </c>
      <c r="D1554">
        <v>6</v>
      </c>
      <c r="E1554">
        <v>144</v>
      </c>
      <c r="F1554">
        <f>IF(E1554="",_xlfn.XLOOKUP(C1554,'Price Averages'!$D$4:$D$103,'Price Averages'!$E$4:$E$103, "FALSE"), E1554)</f>
        <v>144</v>
      </c>
      <c r="G1554">
        <v>48</v>
      </c>
      <c r="H1554">
        <f>IF(G1554="", _xlfn.XLOOKUP(C1554, 'Cost Averages'!$D$4:$D$103,'Cost Averages'!$E$4:$E$103, "FALSE"),G1554)</f>
        <v>48</v>
      </c>
      <c r="I1554">
        <f t="shared" si="147"/>
        <v>864</v>
      </c>
      <c r="J1554">
        <f t="shared" si="148"/>
        <v>288</v>
      </c>
      <c r="K1554">
        <f t="shared" si="149"/>
        <v>576</v>
      </c>
      <c r="L1554" s="2" t="s">
        <v>28</v>
      </c>
      <c r="M1554" t="s">
        <v>323</v>
      </c>
      <c r="N1554" t="s">
        <v>50</v>
      </c>
      <c r="O1554" s="3">
        <v>15.18789248529443</v>
      </c>
      <c r="P1554" t="str">
        <f t="shared" si="144"/>
        <v>F</v>
      </c>
      <c r="Q1554">
        <f t="shared" si="145"/>
        <v>2020</v>
      </c>
      <c r="R1554">
        <f t="shared" si="146"/>
        <v>0</v>
      </c>
    </row>
    <row r="1555" spans="1:18" x14ac:dyDescent="0.25">
      <c r="A1555" s="1">
        <v>44054.208842035689</v>
      </c>
      <c r="B1555" s="2" t="s">
        <v>1044</v>
      </c>
      <c r="C1555" t="s">
        <v>97</v>
      </c>
      <c r="D1555">
        <v>6</v>
      </c>
      <c r="E1555">
        <v>201</v>
      </c>
      <c r="F1555">
        <f>IF(E1555="",_xlfn.XLOOKUP(C1555,'Price Averages'!$D$4:$D$103,'Price Averages'!$E$4:$E$103, "FALSE"), E1555)</f>
        <v>201</v>
      </c>
      <c r="G1555">
        <v>67</v>
      </c>
      <c r="H1555">
        <f>IF(G1555="", _xlfn.XLOOKUP(C1555, 'Cost Averages'!$D$4:$D$103,'Cost Averages'!$E$4:$E$103, "FALSE"),G1555)</f>
        <v>67</v>
      </c>
      <c r="I1555">
        <f t="shared" si="147"/>
        <v>1206</v>
      </c>
      <c r="J1555">
        <f t="shared" si="148"/>
        <v>402</v>
      </c>
      <c r="K1555">
        <f t="shared" si="149"/>
        <v>804</v>
      </c>
      <c r="L1555" s="2" t="s">
        <v>28</v>
      </c>
      <c r="M1555" t="s">
        <v>701</v>
      </c>
      <c r="N1555" t="s">
        <v>78</v>
      </c>
      <c r="O1555" s="3">
        <v>12.658317415198635</v>
      </c>
      <c r="P1555" t="str">
        <f t="shared" si="144"/>
        <v>F</v>
      </c>
      <c r="Q1555">
        <f t="shared" si="145"/>
        <v>2020</v>
      </c>
      <c r="R1555">
        <f t="shared" si="146"/>
        <v>0</v>
      </c>
    </row>
    <row r="1556" spans="1:18" x14ac:dyDescent="0.25">
      <c r="A1556" s="1">
        <v>44140.069940743429</v>
      </c>
      <c r="B1556" s="2" t="s">
        <v>1994</v>
      </c>
      <c r="C1556" t="s">
        <v>31</v>
      </c>
      <c r="D1556">
        <v>6</v>
      </c>
      <c r="E1556">
        <v>46</v>
      </c>
      <c r="F1556">
        <f>IF(E1556="",_xlfn.XLOOKUP(C1556,'Price Averages'!$D$4:$D$103,'Price Averages'!$E$4:$E$103, "FALSE"), E1556)</f>
        <v>46</v>
      </c>
      <c r="G1556">
        <v>23</v>
      </c>
      <c r="H1556">
        <f>IF(G1556="", _xlfn.XLOOKUP(C1556, 'Cost Averages'!$D$4:$D$103,'Cost Averages'!$E$4:$E$103, "FALSE"),G1556)</f>
        <v>23</v>
      </c>
      <c r="I1556">
        <f t="shared" si="147"/>
        <v>276</v>
      </c>
      <c r="J1556">
        <f t="shared" si="148"/>
        <v>138</v>
      </c>
      <c r="K1556">
        <f t="shared" si="149"/>
        <v>138</v>
      </c>
      <c r="L1556" s="2" t="s">
        <v>28</v>
      </c>
      <c r="M1556" t="s">
        <v>108</v>
      </c>
      <c r="N1556" t="s">
        <v>56</v>
      </c>
      <c r="O1556" s="3">
        <v>14.697745043716761</v>
      </c>
      <c r="P1556" t="str">
        <f t="shared" si="144"/>
        <v>F</v>
      </c>
      <c r="Q1556">
        <f t="shared" si="145"/>
        <v>2020</v>
      </c>
      <c r="R1556">
        <f t="shared" si="146"/>
        <v>0</v>
      </c>
    </row>
    <row r="1557" spans="1:18" x14ac:dyDescent="0.25">
      <c r="A1557" s="1">
        <v>44054</v>
      </c>
      <c r="B1557" s="2" t="s">
        <v>3431</v>
      </c>
      <c r="C1557" t="s">
        <v>170</v>
      </c>
      <c r="D1557">
        <v>7</v>
      </c>
      <c r="E1557" t="s">
        <v>32</v>
      </c>
      <c r="F1557">
        <f>IF(E1557="",_xlfn.XLOOKUP(C1557,'Price Averages'!$D$4:$D$103,'Price Averages'!$E$4:$E$103, "FALSE"), E1557)</f>
        <v>189</v>
      </c>
      <c r="G1557">
        <v>63</v>
      </c>
      <c r="H1557">
        <f>IF(G1557="", _xlfn.XLOOKUP(C1557, 'Cost Averages'!$D$4:$D$103,'Cost Averages'!$E$4:$E$103, "FALSE"),G1557)</f>
        <v>63</v>
      </c>
      <c r="I1557">
        <f t="shared" si="147"/>
        <v>1323</v>
      </c>
      <c r="J1557">
        <f t="shared" si="148"/>
        <v>441</v>
      </c>
      <c r="K1557">
        <f t="shared" si="149"/>
        <v>882</v>
      </c>
      <c r="L1557" s="2" t="s">
        <v>28</v>
      </c>
      <c r="M1557" t="s">
        <v>189</v>
      </c>
      <c r="N1557" t="s">
        <v>41</v>
      </c>
      <c r="O1557" s="3">
        <v>13.288482149665386</v>
      </c>
      <c r="P1557" t="str">
        <f t="shared" si="144"/>
        <v>F</v>
      </c>
      <c r="Q1557">
        <f t="shared" si="145"/>
        <v>2020</v>
      </c>
      <c r="R1557">
        <f t="shared" si="146"/>
        <v>0</v>
      </c>
    </row>
    <row r="1558" spans="1:18" x14ac:dyDescent="0.25">
      <c r="A1558" s="1">
        <v>44150.040341094937</v>
      </c>
      <c r="B1558" s="2" t="s">
        <v>476</v>
      </c>
      <c r="C1558" t="s">
        <v>67</v>
      </c>
      <c r="D1558">
        <v>7</v>
      </c>
      <c r="E1558">
        <v>76</v>
      </c>
      <c r="F1558">
        <f>IF(E1558="",_xlfn.XLOOKUP(C1558,'Price Averages'!$D$4:$D$103,'Price Averages'!$E$4:$E$103, "FALSE"), E1558)</f>
        <v>76</v>
      </c>
      <c r="G1558">
        <v>19</v>
      </c>
      <c r="H1558">
        <f>IF(G1558="", _xlfn.XLOOKUP(C1558, 'Cost Averages'!$D$4:$D$103,'Cost Averages'!$E$4:$E$103, "FALSE"),G1558)</f>
        <v>19</v>
      </c>
      <c r="I1558">
        <f t="shared" si="147"/>
        <v>532</v>
      </c>
      <c r="J1558">
        <f t="shared" si="148"/>
        <v>133</v>
      </c>
      <c r="K1558">
        <f t="shared" si="149"/>
        <v>399</v>
      </c>
      <c r="L1558" s="2" t="s">
        <v>28</v>
      </c>
      <c r="M1558" t="s">
        <v>477</v>
      </c>
      <c r="N1558" t="s">
        <v>41</v>
      </c>
      <c r="O1558" s="3">
        <v>12.889576147248359</v>
      </c>
      <c r="P1558" t="str">
        <f t="shared" si="144"/>
        <v>F</v>
      </c>
      <c r="Q1558">
        <f t="shared" si="145"/>
        <v>2020</v>
      </c>
      <c r="R1558">
        <f t="shared" si="146"/>
        <v>0</v>
      </c>
    </row>
    <row r="1559" spans="1:18" x14ac:dyDescent="0.25">
      <c r="A1559" s="1">
        <v>44105.999346960954</v>
      </c>
      <c r="B1559" s="2" t="s">
        <v>967</v>
      </c>
      <c r="C1559" t="s">
        <v>67</v>
      </c>
      <c r="D1559">
        <v>7</v>
      </c>
      <c r="E1559">
        <v>76</v>
      </c>
      <c r="F1559">
        <f>IF(E1559="",_xlfn.XLOOKUP(C1559,'Price Averages'!$D$4:$D$103,'Price Averages'!$E$4:$E$103, "FALSE"), E1559)</f>
        <v>76</v>
      </c>
      <c r="G1559">
        <v>19</v>
      </c>
      <c r="H1559">
        <f>IF(G1559="", _xlfn.XLOOKUP(C1559, 'Cost Averages'!$D$4:$D$103,'Cost Averages'!$E$4:$E$103, "FALSE"),G1559)</f>
        <v>19</v>
      </c>
      <c r="I1559">
        <f t="shared" si="147"/>
        <v>532</v>
      </c>
      <c r="J1559">
        <f t="shared" si="148"/>
        <v>133</v>
      </c>
      <c r="K1559">
        <f t="shared" si="149"/>
        <v>399</v>
      </c>
      <c r="L1559" s="2" t="s">
        <v>44</v>
      </c>
      <c r="M1559" t="s">
        <v>579</v>
      </c>
      <c r="N1559" t="s">
        <v>41</v>
      </c>
      <c r="O1559" s="3">
        <v>14.760829371220243</v>
      </c>
      <c r="P1559" t="str">
        <f t="shared" si="144"/>
        <v>F</v>
      </c>
      <c r="Q1559">
        <f t="shared" si="145"/>
        <v>2020</v>
      </c>
      <c r="R1559">
        <f t="shared" si="146"/>
        <v>0</v>
      </c>
    </row>
    <row r="1560" spans="1:18" x14ac:dyDescent="0.25">
      <c r="A1560" s="1">
        <v>43915.568505905132</v>
      </c>
      <c r="B1560" s="2" t="s">
        <v>1669</v>
      </c>
      <c r="C1560" t="s">
        <v>48</v>
      </c>
      <c r="D1560">
        <v>7</v>
      </c>
      <c r="E1560">
        <v>38</v>
      </c>
      <c r="F1560">
        <f>IF(E1560="",_xlfn.XLOOKUP(C1560,'Price Averages'!$D$4:$D$103,'Price Averages'!$E$4:$E$103, "FALSE"), E1560)</f>
        <v>38</v>
      </c>
      <c r="G1560" t="s">
        <v>32</v>
      </c>
      <c r="H1560">
        <f>IF(G1560="", _xlfn.XLOOKUP(C1560, 'Cost Averages'!$D$4:$D$103,'Cost Averages'!$E$4:$E$103, "FALSE"),G1560)</f>
        <v>19</v>
      </c>
      <c r="I1560">
        <f t="shared" si="147"/>
        <v>266</v>
      </c>
      <c r="J1560">
        <f t="shared" si="148"/>
        <v>133</v>
      </c>
      <c r="K1560">
        <f t="shared" si="149"/>
        <v>133</v>
      </c>
      <c r="L1560" s="2" t="s">
        <v>28</v>
      </c>
      <c r="M1560" t="s">
        <v>194</v>
      </c>
      <c r="N1560" t="s">
        <v>50</v>
      </c>
      <c r="O1560" s="3">
        <v>13.765798454641494</v>
      </c>
      <c r="P1560" t="str">
        <f t="shared" si="144"/>
        <v>F</v>
      </c>
      <c r="Q1560">
        <f t="shared" si="145"/>
        <v>2020</v>
      </c>
      <c r="R1560">
        <f t="shared" si="146"/>
        <v>0</v>
      </c>
    </row>
    <row r="1561" spans="1:18" x14ac:dyDescent="0.25">
      <c r="A1561" s="1">
        <v>44013.208055679519</v>
      </c>
      <c r="B1561" s="2" t="s">
        <v>2695</v>
      </c>
      <c r="C1561" t="s">
        <v>48</v>
      </c>
      <c r="D1561">
        <v>7</v>
      </c>
      <c r="E1561">
        <v>38</v>
      </c>
      <c r="F1561">
        <f>IF(E1561="",_xlfn.XLOOKUP(C1561,'Price Averages'!$D$4:$D$103,'Price Averages'!$E$4:$E$103, "FALSE"), E1561)</f>
        <v>38</v>
      </c>
      <c r="G1561">
        <v>19</v>
      </c>
      <c r="H1561">
        <f>IF(G1561="", _xlfn.XLOOKUP(C1561, 'Cost Averages'!$D$4:$D$103,'Cost Averages'!$E$4:$E$103, "FALSE"),G1561)</f>
        <v>19</v>
      </c>
      <c r="I1561">
        <f t="shared" si="147"/>
        <v>266</v>
      </c>
      <c r="J1561">
        <f t="shared" si="148"/>
        <v>133</v>
      </c>
      <c r="K1561">
        <f t="shared" si="149"/>
        <v>133</v>
      </c>
      <c r="L1561" s="2" t="s">
        <v>28</v>
      </c>
      <c r="M1561" t="s">
        <v>129</v>
      </c>
      <c r="N1561" t="s">
        <v>34</v>
      </c>
      <c r="O1561" s="3">
        <v>11.410471033945758</v>
      </c>
      <c r="P1561" t="str">
        <f t="shared" si="144"/>
        <v>F</v>
      </c>
      <c r="Q1561">
        <f t="shared" si="145"/>
        <v>2020</v>
      </c>
      <c r="R1561">
        <f t="shared" si="146"/>
        <v>0</v>
      </c>
    </row>
    <row r="1562" spans="1:18" x14ac:dyDescent="0.25">
      <c r="A1562" s="1">
        <v>43898.800071566351</v>
      </c>
      <c r="B1562" s="2" t="s">
        <v>1158</v>
      </c>
      <c r="C1562" t="s">
        <v>163</v>
      </c>
      <c r="D1562">
        <v>7</v>
      </c>
      <c r="E1562" t="s">
        <v>32</v>
      </c>
      <c r="F1562">
        <f>IF(E1562="",_xlfn.XLOOKUP(C1562,'Price Averages'!$D$4:$D$103,'Price Averages'!$E$4:$E$103, "FALSE"), E1562)</f>
        <v>225</v>
      </c>
      <c r="G1562">
        <v>75</v>
      </c>
      <c r="H1562">
        <f>IF(G1562="", _xlfn.XLOOKUP(C1562, 'Cost Averages'!$D$4:$D$103,'Cost Averages'!$E$4:$E$103, "FALSE"),G1562)</f>
        <v>75</v>
      </c>
      <c r="I1562">
        <f t="shared" si="147"/>
        <v>1575</v>
      </c>
      <c r="J1562">
        <f t="shared" si="148"/>
        <v>525</v>
      </c>
      <c r="K1562">
        <f t="shared" si="149"/>
        <v>1050</v>
      </c>
      <c r="L1562" s="2" t="s">
        <v>28</v>
      </c>
      <c r="M1562" t="s">
        <v>330</v>
      </c>
      <c r="N1562" t="s">
        <v>56</v>
      </c>
      <c r="O1562" s="3">
        <v>10.132922049221957</v>
      </c>
      <c r="P1562" t="str">
        <f t="shared" si="144"/>
        <v>F</v>
      </c>
      <c r="Q1562">
        <f t="shared" si="145"/>
        <v>2020</v>
      </c>
      <c r="R1562">
        <f t="shared" si="146"/>
        <v>0</v>
      </c>
    </row>
    <row r="1563" spans="1:18" x14ac:dyDescent="0.25">
      <c r="A1563" s="1">
        <v>43887</v>
      </c>
      <c r="B1563" s="2" t="s">
        <v>3291</v>
      </c>
      <c r="C1563" t="s">
        <v>362</v>
      </c>
      <c r="D1563">
        <v>7</v>
      </c>
      <c r="E1563" t="s">
        <v>32</v>
      </c>
      <c r="F1563">
        <f>IF(E1563="",_xlfn.XLOOKUP(C1563,'Price Averages'!$D$4:$D$103,'Price Averages'!$E$4:$E$103, "FALSE"), E1563)</f>
        <v>144</v>
      </c>
      <c r="G1563">
        <v>36</v>
      </c>
      <c r="H1563">
        <f>IF(G1563="", _xlfn.XLOOKUP(C1563, 'Cost Averages'!$D$4:$D$103,'Cost Averages'!$E$4:$E$103, "FALSE"),G1563)</f>
        <v>36</v>
      </c>
      <c r="I1563">
        <f t="shared" si="147"/>
        <v>1008</v>
      </c>
      <c r="J1563">
        <f t="shared" si="148"/>
        <v>252</v>
      </c>
      <c r="K1563">
        <f t="shared" si="149"/>
        <v>756</v>
      </c>
      <c r="L1563" s="2" t="s">
        <v>23</v>
      </c>
      <c r="M1563" t="s">
        <v>363</v>
      </c>
      <c r="N1563" t="s">
        <v>50</v>
      </c>
      <c r="O1563" s="3">
        <v>12.004541523616258</v>
      </c>
      <c r="P1563" t="str">
        <f t="shared" si="144"/>
        <v>F</v>
      </c>
      <c r="Q1563">
        <f t="shared" si="145"/>
        <v>2020</v>
      </c>
      <c r="R1563">
        <f t="shared" si="146"/>
        <v>0</v>
      </c>
    </row>
    <row r="1564" spans="1:18" x14ac:dyDescent="0.25">
      <c r="A1564" s="1">
        <v>44061.650965328728</v>
      </c>
      <c r="B1564" s="2" t="s">
        <v>754</v>
      </c>
      <c r="C1564" t="s">
        <v>479</v>
      </c>
      <c r="D1564">
        <v>7</v>
      </c>
      <c r="E1564">
        <v>264</v>
      </c>
      <c r="F1564">
        <f>IF(E1564="",_xlfn.XLOOKUP(C1564,'Price Averages'!$D$4:$D$103,'Price Averages'!$E$4:$E$103, "FALSE"), E1564)</f>
        <v>264</v>
      </c>
      <c r="G1564">
        <v>88</v>
      </c>
      <c r="H1564">
        <f>IF(G1564="", _xlfn.XLOOKUP(C1564, 'Cost Averages'!$D$4:$D$103,'Cost Averages'!$E$4:$E$103, "FALSE"),G1564)</f>
        <v>88</v>
      </c>
      <c r="I1564">
        <f t="shared" si="147"/>
        <v>1848</v>
      </c>
      <c r="J1564">
        <f t="shared" si="148"/>
        <v>616</v>
      </c>
      <c r="K1564">
        <f t="shared" si="149"/>
        <v>1232</v>
      </c>
      <c r="L1564" s="2" t="s">
        <v>23</v>
      </c>
      <c r="M1564" t="s">
        <v>474</v>
      </c>
      <c r="N1564" t="s">
        <v>34</v>
      </c>
      <c r="O1564" s="3">
        <v>11.311040680082275</v>
      </c>
      <c r="P1564" t="str">
        <f t="shared" si="144"/>
        <v>F</v>
      </c>
      <c r="Q1564">
        <f t="shared" si="145"/>
        <v>2020</v>
      </c>
      <c r="R1564">
        <f t="shared" si="146"/>
        <v>0</v>
      </c>
    </row>
    <row r="1565" spans="1:18" x14ac:dyDescent="0.25">
      <c r="A1565" s="1">
        <v>43892</v>
      </c>
      <c r="B1565" s="2" t="s">
        <v>3295</v>
      </c>
      <c r="C1565" t="s">
        <v>73</v>
      </c>
      <c r="D1565">
        <v>7</v>
      </c>
      <c r="E1565">
        <v>166</v>
      </c>
      <c r="F1565">
        <f>IF(E1565="",_xlfn.XLOOKUP(C1565,'Price Averages'!$D$4:$D$103,'Price Averages'!$E$4:$E$103, "FALSE"), E1565)</f>
        <v>166</v>
      </c>
      <c r="G1565">
        <v>83</v>
      </c>
      <c r="H1565">
        <f>IF(G1565="", _xlfn.XLOOKUP(C1565, 'Cost Averages'!$D$4:$D$103,'Cost Averages'!$E$4:$E$103, "FALSE"),G1565)</f>
        <v>83</v>
      </c>
      <c r="I1565">
        <f t="shared" si="147"/>
        <v>1162</v>
      </c>
      <c r="J1565">
        <f t="shared" si="148"/>
        <v>581</v>
      </c>
      <c r="K1565">
        <f t="shared" si="149"/>
        <v>581</v>
      </c>
      <c r="L1565" s="2" t="s">
        <v>44</v>
      </c>
      <c r="M1565" t="s">
        <v>241</v>
      </c>
      <c r="N1565" t="s">
        <v>41</v>
      </c>
      <c r="O1565" s="3">
        <v>12.699346182652626</v>
      </c>
      <c r="P1565" t="str">
        <f t="shared" si="144"/>
        <v>F</v>
      </c>
      <c r="Q1565">
        <f t="shared" si="145"/>
        <v>2020</v>
      </c>
      <c r="R1565">
        <f t="shared" si="146"/>
        <v>0</v>
      </c>
    </row>
    <row r="1566" spans="1:18" x14ac:dyDescent="0.25">
      <c r="A1566" s="1">
        <v>43943</v>
      </c>
      <c r="B1566" s="2" t="s">
        <v>3333</v>
      </c>
      <c r="C1566" t="s">
        <v>378</v>
      </c>
      <c r="D1566">
        <v>7</v>
      </c>
      <c r="E1566">
        <v>110</v>
      </c>
      <c r="F1566">
        <f>IF(E1566="",_xlfn.XLOOKUP(C1566,'Price Averages'!$D$4:$D$103,'Price Averages'!$E$4:$E$103, "FALSE"), E1566)</f>
        <v>110</v>
      </c>
      <c r="G1566">
        <v>55</v>
      </c>
      <c r="H1566">
        <f>IF(G1566="", _xlfn.XLOOKUP(C1566, 'Cost Averages'!$D$4:$D$103,'Cost Averages'!$E$4:$E$103, "FALSE"),G1566)</f>
        <v>55</v>
      </c>
      <c r="I1566">
        <f t="shared" si="147"/>
        <v>770</v>
      </c>
      <c r="J1566">
        <f t="shared" si="148"/>
        <v>385</v>
      </c>
      <c r="K1566">
        <f t="shared" si="149"/>
        <v>385</v>
      </c>
      <c r="L1566" s="2" t="s">
        <v>28</v>
      </c>
      <c r="M1566" t="s">
        <v>376</v>
      </c>
      <c r="N1566" t="s">
        <v>25</v>
      </c>
      <c r="O1566" s="3">
        <v>11.687634894637348</v>
      </c>
      <c r="P1566" t="str">
        <f t="shared" si="144"/>
        <v>F</v>
      </c>
      <c r="Q1566">
        <f t="shared" si="145"/>
        <v>2020</v>
      </c>
      <c r="R1566">
        <f t="shared" si="146"/>
        <v>0</v>
      </c>
    </row>
    <row r="1567" spans="1:18" x14ac:dyDescent="0.25">
      <c r="A1567" s="1">
        <v>44041.850000776765</v>
      </c>
      <c r="B1567" s="2" t="s">
        <v>1070</v>
      </c>
      <c r="C1567" t="s">
        <v>771</v>
      </c>
      <c r="D1567">
        <v>7</v>
      </c>
      <c r="E1567">
        <v>120</v>
      </c>
      <c r="F1567">
        <f>IF(E1567="",_xlfn.XLOOKUP(C1567,'Price Averages'!$D$4:$D$103,'Price Averages'!$E$4:$E$103, "FALSE"), E1567)</f>
        <v>120</v>
      </c>
      <c r="G1567">
        <v>30</v>
      </c>
      <c r="H1567">
        <f>IF(G1567="", _xlfn.XLOOKUP(C1567, 'Cost Averages'!$D$4:$D$103,'Cost Averages'!$E$4:$E$103, "FALSE"),G1567)</f>
        <v>30</v>
      </c>
      <c r="I1567">
        <f t="shared" si="147"/>
        <v>840</v>
      </c>
      <c r="J1567">
        <f t="shared" si="148"/>
        <v>210</v>
      </c>
      <c r="K1567">
        <f t="shared" si="149"/>
        <v>630</v>
      </c>
      <c r="L1567" s="2" t="s">
        <v>44</v>
      </c>
      <c r="M1567" t="s">
        <v>978</v>
      </c>
      <c r="N1567" t="s">
        <v>78</v>
      </c>
      <c r="O1567" s="3">
        <v>12.392787515215366</v>
      </c>
      <c r="P1567" t="str">
        <f t="shared" si="144"/>
        <v>F</v>
      </c>
      <c r="Q1567">
        <f t="shared" si="145"/>
        <v>2020</v>
      </c>
      <c r="R1567">
        <f t="shared" si="146"/>
        <v>0</v>
      </c>
    </row>
    <row r="1568" spans="1:18" x14ac:dyDescent="0.25">
      <c r="A1568" s="1">
        <v>44025.961696567821</v>
      </c>
      <c r="B1568" s="2" t="s">
        <v>2364</v>
      </c>
      <c r="C1568" t="s">
        <v>146</v>
      </c>
      <c r="D1568">
        <v>7</v>
      </c>
      <c r="E1568">
        <v>308</v>
      </c>
      <c r="F1568">
        <f>IF(E1568="",_xlfn.XLOOKUP(C1568,'Price Averages'!$D$4:$D$103,'Price Averages'!$E$4:$E$103, "FALSE"), E1568)</f>
        <v>308</v>
      </c>
      <c r="G1568">
        <v>77</v>
      </c>
      <c r="H1568">
        <f>IF(G1568="", _xlfn.XLOOKUP(C1568, 'Cost Averages'!$D$4:$D$103,'Cost Averages'!$E$4:$E$103, "FALSE"),G1568)</f>
        <v>77</v>
      </c>
      <c r="I1568">
        <f t="shared" si="147"/>
        <v>2156</v>
      </c>
      <c r="J1568">
        <f t="shared" si="148"/>
        <v>539</v>
      </c>
      <c r="K1568">
        <f t="shared" si="149"/>
        <v>1617</v>
      </c>
      <c r="L1568" s="2" t="s">
        <v>23</v>
      </c>
      <c r="M1568" t="s">
        <v>1335</v>
      </c>
      <c r="N1568" t="s">
        <v>41</v>
      </c>
      <c r="O1568" s="3">
        <v>9.1264071155960682</v>
      </c>
      <c r="P1568" t="str">
        <f t="shared" si="144"/>
        <v>F</v>
      </c>
      <c r="Q1568">
        <f t="shared" si="145"/>
        <v>2020</v>
      </c>
      <c r="R1568">
        <f t="shared" si="146"/>
        <v>0</v>
      </c>
    </row>
    <row r="1569" spans="1:18" x14ac:dyDescent="0.25">
      <c r="A1569" s="1">
        <v>44117.050844999409</v>
      </c>
      <c r="B1569" s="2" t="s">
        <v>75</v>
      </c>
      <c r="C1569" t="s">
        <v>76</v>
      </c>
      <c r="D1569">
        <v>7</v>
      </c>
      <c r="E1569" t="s">
        <v>32</v>
      </c>
      <c r="F1569">
        <f>IF(E1569="",_xlfn.XLOOKUP(C1569,'Price Averages'!$D$4:$D$103,'Price Averages'!$E$4:$E$103, "FALSE"), E1569)</f>
        <v>126</v>
      </c>
      <c r="G1569">
        <v>42</v>
      </c>
      <c r="H1569">
        <f>IF(G1569="", _xlfn.XLOOKUP(C1569, 'Cost Averages'!$D$4:$D$103,'Cost Averages'!$E$4:$E$103, "FALSE"),G1569)</f>
        <v>42</v>
      </c>
      <c r="I1569">
        <f t="shared" si="147"/>
        <v>882</v>
      </c>
      <c r="J1569">
        <f t="shared" si="148"/>
        <v>294</v>
      </c>
      <c r="K1569">
        <f t="shared" si="149"/>
        <v>588</v>
      </c>
      <c r="L1569" s="2" t="s">
        <v>23</v>
      </c>
      <c r="M1569" t="s">
        <v>77</v>
      </c>
      <c r="N1569" t="s">
        <v>78</v>
      </c>
      <c r="O1569" s="3">
        <v>11.631646244583138</v>
      </c>
      <c r="P1569" t="str">
        <f t="shared" si="144"/>
        <v>F</v>
      </c>
      <c r="Q1569">
        <f t="shared" si="145"/>
        <v>2020</v>
      </c>
      <c r="R1569">
        <f t="shared" si="146"/>
        <v>0</v>
      </c>
    </row>
    <row r="1570" spans="1:18" x14ac:dyDescent="0.25">
      <c r="A1570" s="1">
        <v>43960.721670593288</v>
      </c>
      <c r="B1570" s="2" t="s">
        <v>2807</v>
      </c>
      <c r="C1570" t="s">
        <v>76</v>
      </c>
      <c r="D1570">
        <v>7</v>
      </c>
      <c r="E1570">
        <v>126</v>
      </c>
      <c r="F1570">
        <f>IF(E1570="",_xlfn.XLOOKUP(C1570,'Price Averages'!$D$4:$D$103,'Price Averages'!$E$4:$E$103, "FALSE"), E1570)</f>
        <v>126</v>
      </c>
      <c r="G1570">
        <v>42</v>
      </c>
      <c r="H1570">
        <f>IF(G1570="", _xlfn.XLOOKUP(C1570, 'Cost Averages'!$D$4:$D$103,'Cost Averages'!$E$4:$E$103, "FALSE"),G1570)</f>
        <v>42</v>
      </c>
      <c r="I1570">
        <f t="shared" si="147"/>
        <v>882</v>
      </c>
      <c r="J1570">
        <f t="shared" si="148"/>
        <v>294</v>
      </c>
      <c r="K1570">
        <f t="shared" si="149"/>
        <v>588</v>
      </c>
      <c r="L1570" s="2" t="s">
        <v>28</v>
      </c>
      <c r="M1570" t="s">
        <v>340</v>
      </c>
      <c r="N1570" t="s">
        <v>34</v>
      </c>
      <c r="O1570" s="3">
        <v>11.769293993029555</v>
      </c>
      <c r="P1570" t="str">
        <f t="shared" si="144"/>
        <v>F</v>
      </c>
      <c r="Q1570">
        <f t="shared" si="145"/>
        <v>2020</v>
      </c>
      <c r="R1570">
        <f t="shared" si="146"/>
        <v>0</v>
      </c>
    </row>
    <row r="1571" spans="1:18" x14ac:dyDescent="0.25">
      <c r="A1571" s="1">
        <v>43901.853443281303</v>
      </c>
      <c r="B1571" s="2" t="s">
        <v>3074</v>
      </c>
      <c r="C1571" t="s">
        <v>105</v>
      </c>
      <c r="D1571">
        <v>7</v>
      </c>
      <c r="E1571">
        <v>66</v>
      </c>
      <c r="F1571">
        <f>IF(E1571="",_xlfn.XLOOKUP(C1571,'Price Averages'!$D$4:$D$103,'Price Averages'!$E$4:$E$103, "FALSE"), E1571)</f>
        <v>66</v>
      </c>
      <c r="G1571">
        <v>33</v>
      </c>
      <c r="H1571">
        <f>IF(G1571="", _xlfn.XLOOKUP(C1571, 'Cost Averages'!$D$4:$D$103,'Cost Averages'!$E$4:$E$103, "FALSE"),G1571)</f>
        <v>33</v>
      </c>
      <c r="I1571">
        <f t="shared" si="147"/>
        <v>462</v>
      </c>
      <c r="J1571">
        <f t="shared" si="148"/>
        <v>231</v>
      </c>
      <c r="K1571">
        <f t="shared" si="149"/>
        <v>231</v>
      </c>
      <c r="L1571" s="2" t="s">
        <v>28</v>
      </c>
      <c r="M1571" t="s">
        <v>954</v>
      </c>
      <c r="N1571" t="s">
        <v>78</v>
      </c>
      <c r="O1571" s="3">
        <v>10.968401424454578</v>
      </c>
      <c r="P1571" t="str">
        <f t="shared" si="144"/>
        <v>F</v>
      </c>
      <c r="Q1571">
        <f t="shared" si="145"/>
        <v>2020</v>
      </c>
      <c r="R1571">
        <f t="shared" si="146"/>
        <v>0</v>
      </c>
    </row>
    <row r="1572" spans="1:18" x14ac:dyDescent="0.25">
      <c r="A1572" s="1">
        <v>44156.620776793607</v>
      </c>
      <c r="B1572" s="2" t="s">
        <v>2892</v>
      </c>
      <c r="C1572" t="s">
        <v>134</v>
      </c>
      <c r="D1572">
        <v>7</v>
      </c>
      <c r="E1572" t="s">
        <v>32</v>
      </c>
      <c r="F1572">
        <f>IF(E1572="",_xlfn.XLOOKUP(C1572,'Price Averages'!$D$4:$D$103,'Price Averages'!$E$4:$E$103, "FALSE"), E1572)</f>
        <v>210</v>
      </c>
      <c r="G1572" t="s">
        <v>32</v>
      </c>
      <c r="H1572">
        <f>IF(G1572="", _xlfn.XLOOKUP(C1572, 'Cost Averages'!$D$4:$D$103,'Cost Averages'!$E$4:$E$103, "FALSE"),G1572)</f>
        <v>70</v>
      </c>
      <c r="I1572">
        <f t="shared" si="147"/>
        <v>1470</v>
      </c>
      <c r="J1572">
        <f t="shared" si="148"/>
        <v>490</v>
      </c>
      <c r="K1572">
        <f t="shared" si="149"/>
        <v>980</v>
      </c>
      <c r="L1572" s="2" t="s">
        <v>28</v>
      </c>
      <c r="M1572" t="s">
        <v>1000</v>
      </c>
      <c r="N1572" t="s">
        <v>50</v>
      </c>
      <c r="O1572" s="3">
        <v>9.9471686551317795</v>
      </c>
      <c r="P1572" t="str">
        <f t="shared" si="144"/>
        <v>F</v>
      </c>
      <c r="Q1572">
        <f t="shared" si="145"/>
        <v>2020</v>
      </c>
      <c r="R1572">
        <f t="shared" si="146"/>
        <v>0</v>
      </c>
    </row>
    <row r="1573" spans="1:18" x14ac:dyDescent="0.25">
      <c r="A1573" s="1">
        <v>43873.118069477314</v>
      </c>
      <c r="B1573" s="2" t="s">
        <v>1388</v>
      </c>
      <c r="C1573" t="s">
        <v>204</v>
      </c>
      <c r="D1573">
        <v>7</v>
      </c>
      <c r="E1573">
        <v>300</v>
      </c>
      <c r="F1573">
        <f>IF(E1573="",_xlfn.XLOOKUP(C1573,'Price Averages'!$D$4:$D$103,'Price Averages'!$E$4:$E$103, "FALSE"), E1573)</f>
        <v>300</v>
      </c>
      <c r="G1573">
        <v>75</v>
      </c>
      <c r="H1573">
        <f>IF(G1573="", _xlfn.XLOOKUP(C1573, 'Cost Averages'!$D$4:$D$103,'Cost Averages'!$E$4:$E$103, "FALSE"),G1573)</f>
        <v>75</v>
      </c>
      <c r="I1573">
        <f t="shared" si="147"/>
        <v>2100</v>
      </c>
      <c r="J1573">
        <f t="shared" si="148"/>
        <v>525</v>
      </c>
      <c r="K1573">
        <f t="shared" si="149"/>
        <v>1575</v>
      </c>
      <c r="L1573" s="2" t="s">
        <v>23</v>
      </c>
      <c r="M1573" t="s">
        <v>1060</v>
      </c>
      <c r="N1573" t="s">
        <v>34</v>
      </c>
      <c r="O1573" s="3">
        <v>8.1352386075080023</v>
      </c>
      <c r="P1573" t="str">
        <f t="shared" si="144"/>
        <v>F</v>
      </c>
      <c r="Q1573">
        <f t="shared" si="145"/>
        <v>2020</v>
      </c>
      <c r="R1573">
        <f t="shared" si="146"/>
        <v>0</v>
      </c>
    </row>
    <row r="1574" spans="1:18" x14ac:dyDescent="0.25">
      <c r="A1574" s="1">
        <v>44025.915726474894</v>
      </c>
      <c r="B1574" s="2" t="s">
        <v>2811</v>
      </c>
      <c r="C1574" t="s">
        <v>107</v>
      </c>
      <c r="D1574">
        <v>7</v>
      </c>
      <c r="E1574" t="s">
        <v>32</v>
      </c>
      <c r="F1574">
        <f>IF(E1574="",_xlfn.XLOOKUP(C1574,'Price Averages'!$D$4:$D$103,'Price Averages'!$E$4:$E$103, "FALSE"), E1574)</f>
        <v>81</v>
      </c>
      <c r="G1574">
        <v>27</v>
      </c>
      <c r="H1574">
        <f>IF(G1574="", _xlfn.XLOOKUP(C1574, 'Cost Averages'!$D$4:$D$103,'Cost Averages'!$E$4:$E$103, "FALSE"),G1574)</f>
        <v>27</v>
      </c>
      <c r="I1574">
        <f t="shared" si="147"/>
        <v>567</v>
      </c>
      <c r="J1574">
        <f t="shared" si="148"/>
        <v>189</v>
      </c>
      <c r="K1574">
        <f t="shared" si="149"/>
        <v>378</v>
      </c>
      <c r="L1574" s="2" t="s">
        <v>23</v>
      </c>
      <c r="M1574" t="s">
        <v>1000</v>
      </c>
      <c r="N1574" t="s">
        <v>50</v>
      </c>
      <c r="O1574" s="3">
        <v>9.9471686551317795</v>
      </c>
      <c r="P1574" t="str">
        <f t="shared" si="144"/>
        <v>F</v>
      </c>
      <c r="Q1574">
        <f t="shared" si="145"/>
        <v>2020</v>
      </c>
      <c r="R1574">
        <f t="shared" si="146"/>
        <v>0</v>
      </c>
    </row>
    <row r="1575" spans="1:18" x14ac:dyDescent="0.25">
      <c r="A1575" s="1">
        <v>44074.4123853739</v>
      </c>
      <c r="B1575" s="2" t="s">
        <v>2883</v>
      </c>
      <c r="C1575" t="s">
        <v>219</v>
      </c>
      <c r="D1575">
        <v>7</v>
      </c>
      <c r="E1575">
        <v>144</v>
      </c>
      <c r="F1575">
        <f>IF(E1575="",_xlfn.XLOOKUP(C1575,'Price Averages'!$D$4:$D$103,'Price Averages'!$E$4:$E$103, "FALSE"), E1575)</f>
        <v>144</v>
      </c>
      <c r="G1575">
        <v>48</v>
      </c>
      <c r="H1575">
        <f>IF(G1575="", _xlfn.XLOOKUP(C1575, 'Cost Averages'!$D$4:$D$103,'Cost Averages'!$E$4:$E$103, "FALSE"),G1575)</f>
        <v>48</v>
      </c>
      <c r="I1575">
        <f t="shared" si="147"/>
        <v>1008</v>
      </c>
      <c r="J1575">
        <f t="shared" si="148"/>
        <v>336</v>
      </c>
      <c r="K1575">
        <f t="shared" si="149"/>
        <v>672</v>
      </c>
      <c r="L1575" s="2" t="s">
        <v>44</v>
      </c>
      <c r="M1575" t="s">
        <v>1713</v>
      </c>
      <c r="N1575" t="s">
        <v>50</v>
      </c>
      <c r="O1575" s="3">
        <v>13.537350739681813</v>
      </c>
      <c r="P1575" t="str">
        <f t="shared" si="144"/>
        <v>F</v>
      </c>
      <c r="Q1575">
        <f t="shared" si="145"/>
        <v>2020</v>
      </c>
      <c r="R1575">
        <f t="shared" si="146"/>
        <v>0</v>
      </c>
    </row>
    <row r="1576" spans="1:18" x14ac:dyDescent="0.25">
      <c r="A1576" s="1">
        <v>44060.485430380417</v>
      </c>
      <c r="B1576" s="2" t="s">
        <v>2497</v>
      </c>
      <c r="C1576" t="s">
        <v>249</v>
      </c>
      <c r="D1576">
        <v>7</v>
      </c>
      <c r="E1576" t="s">
        <v>32</v>
      </c>
      <c r="F1576">
        <f>IF(E1576="",_xlfn.XLOOKUP(C1576,'Price Averages'!$D$4:$D$103,'Price Averages'!$E$4:$E$103, "FALSE"), E1576)</f>
        <v>160</v>
      </c>
      <c r="G1576">
        <v>80</v>
      </c>
      <c r="H1576">
        <f>IF(G1576="", _xlfn.XLOOKUP(C1576, 'Cost Averages'!$D$4:$D$103,'Cost Averages'!$E$4:$E$103, "FALSE"),G1576)</f>
        <v>80</v>
      </c>
      <c r="I1576">
        <f t="shared" si="147"/>
        <v>1120</v>
      </c>
      <c r="J1576">
        <f t="shared" si="148"/>
        <v>560</v>
      </c>
      <c r="K1576">
        <f t="shared" si="149"/>
        <v>560</v>
      </c>
      <c r="L1576" s="2" t="s">
        <v>28</v>
      </c>
      <c r="M1576" t="s">
        <v>313</v>
      </c>
      <c r="N1576" t="s">
        <v>34</v>
      </c>
      <c r="O1576" s="3">
        <v>7.7337149713827413</v>
      </c>
      <c r="P1576" t="str">
        <f t="shared" si="144"/>
        <v>F</v>
      </c>
      <c r="Q1576">
        <f t="shared" si="145"/>
        <v>2020</v>
      </c>
      <c r="R1576">
        <f t="shared" si="146"/>
        <v>0</v>
      </c>
    </row>
    <row r="1577" spans="1:18" x14ac:dyDescent="0.25">
      <c r="A1577" s="1">
        <v>43920.382780570522</v>
      </c>
      <c r="B1577" s="2" t="s">
        <v>1253</v>
      </c>
      <c r="C1577" t="s">
        <v>304</v>
      </c>
      <c r="D1577">
        <v>7</v>
      </c>
      <c r="E1577">
        <v>240</v>
      </c>
      <c r="F1577">
        <f>IF(E1577="",_xlfn.XLOOKUP(C1577,'Price Averages'!$D$4:$D$103,'Price Averages'!$E$4:$E$103, "FALSE"), E1577)</f>
        <v>240</v>
      </c>
      <c r="G1577">
        <v>80</v>
      </c>
      <c r="H1577">
        <f>IF(G1577="", _xlfn.XLOOKUP(C1577, 'Cost Averages'!$D$4:$D$103,'Cost Averages'!$E$4:$E$103, "FALSE"),G1577)</f>
        <v>80</v>
      </c>
      <c r="I1577">
        <f t="shared" si="147"/>
        <v>1680</v>
      </c>
      <c r="J1577">
        <f t="shared" si="148"/>
        <v>560</v>
      </c>
      <c r="K1577">
        <f t="shared" si="149"/>
        <v>1120</v>
      </c>
      <c r="L1577" s="2" t="s">
        <v>44</v>
      </c>
      <c r="M1577" t="s">
        <v>153</v>
      </c>
      <c r="N1577" t="s">
        <v>25</v>
      </c>
      <c r="O1577" s="3">
        <v>14.370283356317486</v>
      </c>
      <c r="P1577" t="str">
        <f t="shared" si="144"/>
        <v>F</v>
      </c>
      <c r="Q1577">
        <f t="shared" si="145"/>
        <v>2020</v>
      </c>
      <c r="R1577">
        <f t="shared" si="146"/>
        <v>0</v>
      </c>
    </row>
    <row r="1578" spans="1:18" x14ac:dyDescent="0.25">
      <c r="A1578" s="1">
        <v>43864.456410154344</v>
      </c>
      <c r="B1578" s="2" t="s">
        <v>1067</v>
      </c>
      <c r="C1578" t="s">
        <v>43</v>
      </c>
      <c r="D1578">
        <v>7</v>
      </c>
      <c r="E1578">
        <v>160</v>
      </c>
      <c r="F1578">
        <f>IF(E1578="",_xlfn.XLOOKUP(C1578,'Price Averages'!$D$4:$D$103,'Price Averages'!$E$4:$E$103, "FALSE"), E1578)</f>
        <v>160</v>
      </c>
      <c r="G1578">
        <v>80</v>
      </c>
      <c r="H1578">
        <f>IF(G1578="", _xlfn.XLOOKUP(C1578, 'Cost Averages'!$D$4:$D$103,'Cost Averages'!$E$4:$E$103, "FALSE"),G1578)</f>
        <v>80</v>
      </c>
      <c r="I1578">
        <f t="shared" si="147"/>
        <v>1120</v>
      </c>
      <c r="J1578">
        <f t="shared" si="148"/>
        <v>560</v>
      </c>
      <c r="K1578">
        <f t="shared" si="149"/>
        <v>560</v>
      </c>
      <c r="L1578" s="2" t="s">
        <v>44</v>
      </c>
      <c r="M1578" t="s">
        <v>434</v>
      </c>
      <c r="N1578" t="s">
        <v>50</v>
      </c>
      <c r="O1578" s="3">
        <v>16.429355109701351</v>
      </c>
      <c r="P1578" t="str">
        <f t="shared" si="144"/>
        <v>F</v>
      </c>
      <c r="Q1578">
        <f t="shared" si="145"/>
        <v>2020</v>
      </c>
      <c r="R1578">
        <f t="shared" si="146"/>
        <v>0</v>
      </c>
    </row>
    <row r="1579" spans="1:18" x14ac:dyDescent="0.25">
      <c r="A1579" s="1">
        <v>44049.346279331323</v>
      </c>
      <c r="B1579" s="2" t="s">
        <v>483</v>
      </c>
      <c r="C1579" t="s">
        <v>61</v>
      </c>
      <c r="D1579">
        <v>7</v>
      </c>
      <c r="E1579">
        <v>184</v>
      </c>
      <c r="F1579">
        <f>IF(E1579="",_xlfn.XLOOKUP(C1579,'Price Averages'!$D$4:$D$103,'Price Averages'!$E$4:$E$103, "FALSE"), E1579)</f>
        <v>184</v>
      </c>
      <c r="G1579">
        <v>92</v>
      </c>
      <c r="H1579">
        <f>IF(G1579="", _xlfn.XLOOKUP(C1579, 'Cost Averages'!$D$4:$D$103,'Cost Averages'!$E$4:$E$103, "FALSE"),G1579)</f>
        <v>92</v>
      </c>
      <c r="I1579">
        <f t="shared" si="147"/>
        <v>1288</v>
      </c>
      <c r="J1579">
        <f t="shared" si="148"/>
        <v>644</v>
      </c>
      <c r="K1579">
        <f t="shared" si="149"/>
        <v>644</v>
      </c>
      <c r="L1579" s="2" t="s">
        <v>44</v>
      </c>
      <c r="M1579" t="s">
        <v>484</v>
      </c>
      <c r="N1579" t="s">
        <v>25</v>
      </c>
      <c r="O1579" s="3">
        <v>11.799431383856128</v>
      </c>
      <c r="P1579" t="str">
        <f t="shared" si="144"/>
        <v>F</v>
      </c>
      <c r="Q1579">
        <f t="shared" si="145"/>
        <v>2020</v>
      </c>
      <c r="R1579">
        <f t="shared" si="146"/>
        <v>0</v>
      </c>
    </row>
    <row r="1580" spans="1:18" x14ac:dyDescent="0.25">
      <c r="A1580" s="1">
        <v>43974.914333296278</v>
      </c>
      <c r="B1580" s="2" t="s">
        <v>1417</v>
      </c>
      <c r="C1580" t="s">
        <v>180</v>
      </c>
      <c r="D1580">
        <v>7</v>
      </c>
      <c r="E1580" t="s">
        <v>32</v>
      </c>
      <c r="F1580">
        <f>IF(E1580="",_xlfn.XLOOKUP(C1580,'Price Averages'!$D$4:$D$103,'Price Averages'!$E$4:$E$103, "FALSE"), E1580)</f>
        <v>368</v>
      </c>
      <c r="G1580" t="s">
        <v>32</v>
      </c>
      <c r="H1580">
        <f>IF(G1580="", _xlfn.XLOOKUP(C1580, 'Cost Averages'!$D$4:$D$103,'Cost Averages'!$E$4:$E$103, "FALSE"),G1580)</f>
        <v>92</v>
      </c>
      <c r="I1580">
        <f t="shared" si="147"/>
        <v>2576</v>
      </c>
      <c r="J1580">
        <f t="shared" si="148"/>
        <v>644</v>
      </c>
      <c r="K1580">
        <f t="shared" si="149"/>
        <v>1932</v>
      </c>
      <c r="L1580" s="2" t="s">
        <v>44</v>
      </c>
      <c r="M1580" t="s">
        <v>74</v>
      </c>
      <c r="N1580" t="s">
        <v>50</v>
      </c>
      <c r="O1580" s="3">
        <v>13.45980057156361</v>
      </c>
      <c r="P1580" t="str">
        <f t="shared" si="144"/>
        <v>F</v>
      </c>
      <c r="Q1580">
        <f t="shared" si="145"/>
        <v>2020</v>
      </c>
      <c r="R1580">
        <f t="shared" si="146"/>
        <v>0</v>
      </c>
    </row>
    <row r="1581" spans="1:18" x14ac:dyDescent="0.25">
      <c r="A1581" s="1">
        <v>43901.131675148405</v>
      </c>
      <c r="B1581" s="2" t="s">
        <v>2414</v>
      </c>
      <c r="C1581" t="s">
        <v>383</v>
      </c>
      <c r="D1581">
        <v>7</v>
      </c>
      <c r="E1581" t="s">
        <v>32</v>
      </c>
      <c r="F1581">
        <f>IF(E1581="",_xlfn.XLOOKUP(C1581,'Price Averages'!$D$4:$D$103,'Price Averages'!$E$4:$E$103, "FALSE"), E1581)</f>
        <v>72</v>
      </c>
      <c r="G1581">
        <v>36</v>
      </c>
      <c r="H1581">
        <f>IF(G1581="", _xlfn.XLOOKUP(C1581, 'Cost Averages'!$D$4:$D$103,'Cost Averages'!$E$4:$E$103, "FALSE"),G1581)</f>
        <v>36</v>
      </c>
      <c r="I1581">
        <f t="shared" si="147"/>
        <v>504</v>
      </c>
      <c r="J1581">
        <f t="shared" si="148"/>
        <v>252</v>
      </c>
      <c r="K1581">
        <f t="shared" si="149"/>
        <v>252</v>
      </c>
      <c r="L1581" s="2" t="s">
        <v>28</v>
      </c>
      <c r="M1581" t="s">
        <v>843</v>
      </c>
      <c r="N1581" t="s">
        <v>41</v>
      </c>
      <c r="O1581" s="3">
        <v>9.5176115401380308</v>
      </c>
      <c r="P1581" t="str">
        <f t="shared" si="144"/>
        <v>F</v>
      </c>
      <c r="Q1581">
        <f t="shared" si="145"/>
        <v>2020</v>
      </c>
      <c r="R1581">
        <f t="shared" si="146"/>
        <v>0</v>
      </c>
    </row>
    <row r="1582" spans="1:18" x14ac:dyDescent="0.25">
      <c r="A1582" s="1">
        <v>43851.628131367557</v>
      </c>
      <c r="B1582" s="2" t="s">
        <v>1258</v>
      </c>
      <c r="C1582" t="s">
        <v>348</v>
      </c>
      <c r="D1582">
        <v>7</v>
      </c>
      <c r="E1582">
        <v>356</v>
      </c>
      <c r="F1582">
        <f>IF(E1582="",_xlfn.XLOOKUP(C1582,'Price Averages'!$D$4:$D$103,'Price Averages'!$E$4:$E$103, "FALSE"), E1582)</f>
        <v>356</v>
      </c>
      <c r="G1582">
        <v>89</v>
      </c>
      <c r="H1582">
        <f>IF(G1582="", _xlfn.XLOOKUP(C1582, 'Cost Averages'!$D$4:$D$103,'Cost Averages'!$E$4:$E$103, "FALSE"),G1582)</f>
        <v>89</v>
      </c>
      <c r="I1582">
        <f t="shared" si="147"/>
        <v>2492</v>
      </c>
      <c r="J1582">
        <f t="shared" si="148"/>
        <v>623</v>
      </c>
      <c r="K1582">
        <f t="shared" si="149"/>
        <v>1869</v>
      </c>
      <c r="L1582" s="2" t="s">
        <v>28</v>
      </c>
      <c r="M1582" t="s">
        <v>513</v>
      </c>
      <c r="N1582" t="s">
        <v>50</v>
      </c>
      <c r="O1582" s="3">
        <v>8.8514729234790472</v>
      </c>
      <c r="P1582" t="str">
        <f t="shared" si="144"/>
        <v>F</v>
      </c>
      <c r="Q1582">
        <f t="shared" si="145"/>
        <v>2020</v>
      </c>
      <c r="R1582">
        <f t="shared" si="146"/>
        <v>0</v>
      </c>
    </row>
    <row r="1583" spans="1:18" x14ac:dyDescent="0.25">
      <c r="A1583" s="1">
        <v>44190.846697201276</v>
      </c>
      <c r="B1583" s="2" t="s">
        <v>2769</v>
      </c>
      <c r="C1583" t="s">
        <v>348</v>
      </c>
      <c r="D1583">
        <v>7</v>
      </c>
      <c r="E1583" t="s">
        <v>32</v>
      </c>
      <c r="F1583">
        <f>IF(E1583="",_xlfn.XLOOKUP(C1583,'Price Averages'!$D$4:$D$103,'Price Averages'!$E$4:$E$103, "FALSE"), E1583)</f>
        <v>356</v>
      </c>
      <c r="G1583">
        <v>89</v>
      </c>
      <c r="H1583">
        <f>IF(G1583="", _xlfn.XLOOKUP(C1583, 'Cost Averages'!$D$4:$D$103,'Cost Averages'!$E$4:$E$103, "FALSE"),G1583)</f>
        <v>89</v>
      </c>
      <c r="I1583">
        <f t="shared" si="147"/>
        <v>2492</v>
      </c>
      <c r="J1583">
        <f t="shared" si="148"/>
        <v>623</v>
      </c>
      <c r="K1583">
        <f t="shared" si="149"/>
        <v>1869</v>
      </c>
      <c r="L1583" s="2" t="s">
        <v>23</v>
      </c>
      <c r="M1583" t="s">
        <v>1083</v>
      </c>
      <c r="N1583" t="s">
        <v>25</v>
      </c>
      <c r="O1583" s="3">
        <v>12.55774399806273</v>
      </c>
      <c r="P1583" t="str">
        <f t="shared" si="144"/>
        <v>F</v>
      </c>
      <c r="Q1583">
        <f t="shared" si="145"/>
        <v>2020</v>
      </c>
      <c r="R1583">
        <f t="shared" si="146"/>
        <v>0</v>
      </c>
    </row>
    <row r="1584" spans="1:18" x14ac:dyDescent="0.25">
      <c r="A1584" s="1">
        <v>44081.979410370659</v>
      </c>
      <c r="B1584" s="2" t="s">
        <v>2718</v>
      </c>
      <c r="C1584" t="s">
        <v>329</v>
      </c>
      <c r="D1584">
        <v>7</v>
      </c>
      <c r="E1584">
        <v>135</v>
      </c>
      <c r="F1584">
        <f>IF(E1584="",_xlfn.XLOOKUP(C1584,'Price Averages'!$D$4:$D$103,'Price Averages'!$E$4:$E$103, "FALSE"), E1584)</f>
        <v>135</v>
      </c>
      <c r="G1584" t="s">
        <v>32</v>
      </c>
      <c r="H1584">
        <f>IF(G1584="", _xlfn.XLOOKUP(C1584, 'Cost Averages'!$D$4:$D$103,'Cost Averages'!$E$4:$E$103, "FALSE"),G1584)</f>
        <v>45</v>
      </c>
      <c r="I1584">
        <f t="shared" si="147"/>
        <v>945</v>
      </c>
      <c r="J1584">
        <f t="shared" si="148"/>
        <v>315</v>
      </c>
      <c r="K1584">
        <f t="shared" si="149"/>
        <v>630</v>
      </c>
      <c r="L1584" s="2" t="s">
        <v>28</v>
      </c>
      <c r="M1584" t="s">
        <v>972</v>
      </c>
      <c r="N1584" t="s">
        <v>25</v>
      </c>
      <c r="O1584" s="3">
        <v>8.1743378387804331</v>
      </c>
      <c r="P1584" t="str">
        <f t="shared" si="144"/>
        <v>F</v>
      </c>
      <c r="Q1584">
        <f t="shared" si="145"/>
        <v>2020</v>
      </c>
      <c r="R1584">
        <f t="shared" si="146"/>
        <v>0</v>
      </c>
    </row>
    <row r="1585" spans="1:18" x14ac:dyDescent="0.25">
      <c r="A1585" s="1">
        <v>44024.532111811626</v>
      </c>
      <c r="B1585" s="2" t="s">
        <v>1321</v>
      </c>
      <c r="C1585" t="s">
        <v>149</v>
      </c>
      <c r="D1585">
        <v>7</v>
      </c>
      <c r="E1585">
        <v>50</v>
      </c>
      <c r="F1585">
        <f>IF(E1585="",_xlfn.XLOOKUP(C1585,'Price Averages'!$D$4:$D$103,'Price Averages'!$E$4:$E$103, "FALSE"), E1585)</f>
        <v>50</v>
      </c>
      <c r="G1585">
        <v>25</v>
      </c>
      <c r="H1585">
        <f>IF(G1585="", _xlfn.XLOOKUP(C1585, 'Cost Averages'!$D$4:$D$103,'Cost Averages'!$E$4:$E$103, "FALSE"),G1585)</f>
        <v>25</v>
      </c>
      <c r="I1585">
        <f t="shared" si="147"/>
        <v>350</v>
      </c>
      <c r="J1585">
        <f t="shared" si="148"/>
        <v>175</v>
      </c>
      <c r="K1585">
        <f t="shared" si="149"/>
        <v>175</v>
      </c>
      <c r="L1585" s="2" t="s">
        <v>28</v>
      </c>
      <c r="M1585" t="s">
        <v>337</v>
      </c>
      <c r="N1585" t="s">
        <v>41</v>
      </c>
      <c r="O1585" s="3">
        <v>14.687857652112591</v>
      </c>
      <c r="P1585" t="str">
        <f t="shared" si="144"/>
        <v>F</v>
      </c>
      <c r="Q1585">
        <f t="shared" si="145"/>
        <v>2020</v>
      </c>
      <c r="R1585">
        <f t="shared" si="146"/>
        <v>0</v>
      </c>
    </row>
    <row r="1586" spans="1:18" x14ac:dyDescent="0.25">
      <c r="A1586" s="1">
        <v>43950.054766345129</v>
      </c>
      <c r="B1586" s="2" t="s">
        <v>543</v>
      </c>
      <c r="C1586" t="s">
        <v>149</v>
      </c>
      <c r="D1586">
        <v>7</v>
      </c>
      <c r="E1586">
        <v>50</v>
      </c>
      <c r="F1586">
        <f>IF(E1586="",_xlfn.XLOOKUP(C1586,'Price Averages'!$D$4:$D$103,'Price Averages'!$E$4:$E$103, "FALSE"), E1586)</f>
        <v>50</v>
      </c>
      <c r="G1586">
        <v>25</v>
      </c>
      <c r="H1586">
        <f>IF(G1586="", _xlfn.XLOOKUP(C1586, 'Cost Averages'!$D$4:$D$103,'Cost Averages'!$E$4:$E$103, "FALSE"),G1586)</f>
        <v>25</v>
      </c>
      <c r="I1586">
        <f t="shared" si="147"/>
        <v>350</v>
      </c>
      <c r="J1586">
        <f t="shared" si="148"/>
        <v>175</v>
      </c>
      <c r="K1586">
        <f t="shared" si="149"/>
        <v>175</v>
      </c>
      <c r="L1586" s="2" t="s">
        <v>28</v>
      </c>
      <c r="M1586" t="s">
        <v>1083</v>
      </c>
      <c r="N1586" t="s">
        <v>25</v>
      </c>
      <c r="O1586" s="3">
        <v>12.55774399806273</v>
      </c>
      <c r="P1586" t="str">
        <f t="shared" si="144"/>
        <v>F</v>
      </c>
      <c r="Q1586">
        <f t="shared" si="145"/>
        <v>2020</v>
      </c>
      <c r="R1586">
        <f t="shared" si="146"/>
        <v>0</v>
      </c>
    </row>
    <row r="1587" spans="1:18" x14ac:dyDescent="0.25">
      <c r="A1587" s="1">
        <v>44130</v>
      </c>
      <c r="B1587" s="2" t="s">
        <v>3493</v>
      </c>
      <c r="C1587" t="s">
        <v>149</v>
      </c>
      <c r="D1587">
        <v>7</v>
      </c>
      <c r="E1587">
        <v>50</v>
      </c>
      <c r="F1587">
        <f>IF(E1587="",_xlfn.XLOOKUP(C1587,'Price Averages'!$D$4:$D$103,'Price Averages'!$E$4:$E$103, "FALSE"), E1587)</f>
        <v>50</v>
      </c>
      <c r="G1587">
        <v>25</v>
      </c>
      <c r="H1587">
        <f>IF(G1587="", _xlfn.XLOOKUP(C1587, 'Cost Averages'!$D$4:$D$103,'Cost Averages'!$E$4:$E$103, "FALSE"),G1587)</f>
        <v>25</v>
      </c>
      <c r="I1587">
        <f t="shared" si="147"/>
        <v>350</v>
      </c>
      <c r="J1587">
        <f t="shared" si="148"/>
        <v>175</v>
      </c>
      <c r="K1587">
        <f t="shared" si="149"/>
        <v>175</v>
      </c>
      <c r="L1587" s="2" t="s">
        <v>28</v>
      </c>
      <c r="M1587" t="s">
        <v>621</v>
      </c>
      <c r="N1587" t="s">
        <v>46</v>
      </c>
      <c r="O1587" s="3">
        <v>9.8892508156549788</v>
      </c>
      <c r="P1587" t="str">
        <f t="shared" si="144"/>
        <v>F</v>
      </c>
      <c r="Q1587">
        <f t="shared" si="145"/>
        <v>2020</v>
      </c>
      <c r="R1587">
        <f t="shared" si="146"/>
        <v>0</v>
      </c>
    </row>
    <row r="1588" spans="1:18" x14ac:dyDescent="0.25">
      <c r="A1588" s="1">
        <v>44165.033655738014</v>
      </c>
      <c r="B1588" s="2" t="s">
        <v>1275</v>
      </c>
      <c r="C1588" t="s">
        <v>58</v>
      </c>
      <c r="D1588">
        <v>7</v>
      </c>
      <c r="E1588">
        <v>144</v>
      </c>
      <c r="F1588">
        <f>IF(E1588="",_xlfn.XLOOKUP(C1588,'Price Averages'!$D$4:$D$103,'Price Averages'!$E$4:$E$103, "FALSE"), E1588)</f>
        <v>144</v>
      </c>
      <c r="G1588">
        <v>48</v>
      </c>
      <c r="H1588">
        <f>IF(G1588="", _xlfn.XLOOKUP(C1588, 'Cost Averages'!$D$4:$D$103,'Cost Averages'!$E$4:$E$103, "FALSE"),G1588)</f>
        <v>48</v>
      </c>
      <c r="I1588">
        <f t="shared" si="147"/>
        <v>1008</v>
      </c>
      <c r="J1588">
        <f t="shared" si="148"/>
        <v>336</v>
      </c>
      <c r="K1588">
        <f t="shared" si="149"/>
        <v>672</v>
      </c>
      <c r="L1588" s="2" t="s">
        <v>28</v>
      </c>
      <c r="M1588" t="s">
        <v>932</v>
      </c>
      <c r="N1588" t="s">
        <v>78</v>
      </c>
      <c r="O1588" s="3">
        <v>9.2053706474810433</v>
      </c>
      <c r="P1588" t="str">
        <f t="shared" si="144"/>
        <v>F</v>
      </c>
      <c r="Q1588">
        <f t="shared" si="145"/>
        <v>2020</v>
      </c>
      <c r="R1588">
        <f t="shared" si="146"/>
        <v>0</v>
      </c>
    </row>
    <row r="1589" spans="1:18" x14ac:dyDescent="0.25">
      <c r="A1589" s="1">
        <v>43947.162365935459</v>
      </c>
      <c r="B1589" s="2" t="s">
        <v>1452</v>
      </c>
      <c r="C1589" t="s">
        <v>423</v>
      </c>
      <c r="D1589">
        <v>7</v>
      </c>
      <c r="E1589">
        <v>356</v>
      </c>
      <c r="F1589">
        <f>IF(E1589="",_xlfn.XLOOKUP(C1589,'Price Averages'!$D$4:$D$103,'Price Averages'!$E$4:$E$103, "FALSE"), E1589)</f>
        <v>356</v>
      </c>
      <c r="G1589" t="s">
        <v>32</v>
      </c>
      <c r="H1589">
        <f>IF(G1589="", _xlfn.XLOOKUP(C1589, 'Cost Averages'!$D$4:$D$103,'Cost Averages'!$E$4:$E$103, "FALSE"),G1589)</f>
        <v>89</v>
      </c>
      <c r="I1589">
        <f t="shared" si="147"/>
        <v>2492</v>
      </c>
      <c r="J1589">
        <f t="shared" si="148"/>
        <v>623</v>
      </c>
      <c r="K1589">
        <f t="shared" si="149"/>
        <v>1869</v>
      </c>
      <c r="L1589" s="2" t="s">
        <v>44</v>
      </c>
      <c r="M1589" t="s">
        <v>71</v>
      </c>
      <c r="N1589" t="s">
        <v>56</v>
      </c>
      <c r="O1589" s="3">
        <v>12.163730387337393</v>
      </c>
      <c r="P1589" t="str">
        <f t="shared" si="144"/>
        <v>F</v>
      </c>
      <c r="Q1589">
        <f t="shared" si="145"/>
        <v>2020</v>
      </c>
      <c r="R1589">
        <f t="shared" si="146"/>
        <v>0</v>
      </c>
    </row>
    <row r="1590" spans="1:18" x14ac:dyDescent="0.25">
      <c r="A1590" s="1">
        <v>44032.726478768331</v>
      </c>
      <c r="B1590" s="2" t="s">
        <v>1290</v>
      </c>
      <c r="C1590" t="s">
        <v>536</v>
      </c>
      <c r="D1590">
        <v>7</v>
      </c>
      <c r="E1590">
        <v>267</v>
      </c>
      <c r="F1590">
        <f>IF(E1590="",_xlfn.XLOOKUP(C1590,'Price Averages'!$D$4:$D$103,'Price Averages'!$E$4:$E$103, "FALSE"), E1590)</f>
        <v>267</v>
      </c>
      <c r="G1590">
        <v>89</v>
      </c>
      <c r="H1590">
        <f>IF(G1590="", _xlfn.XLOOKUP(C1590, 'Cost Averages'!$D$4:$D$103,'Cost Averages'!$E$4:$E$103, "FALSE"),G1590)</f>
        <v>89</v>
      </c>
      <c r="I1590">
        <f t="shared" si="147"/>
        <v>1869</v>
      </c>
      <c r="J1590">
        <f t="shared" si="148"/>
        <v>623</v>
      </c>
      <c r="K1590">
        <f t="shared" si="149"/>
        <v>1246</v>
      </c>
      <c r="L1590" s="2" t="s">
        <v>28</v>
      </c>
      <c r="M1590" t="s">
        <v>321</v>
      </c>
      <c r="N1590" t="s">
        <v>25</v>
      </c>
      <c r="O1590" s="3">
        <v>12.545140403858928</v>
      </c>
      <c r="P1590" t="str">
        <f t="shared" si="144"/>
        <v>F</v>
      </c>
      <c r="Q1590">
        <f t="shared" si="145"/>
        <v>2020</v>
      </c>
      <c r="R1590">
        <f t="shared" si="146"/>
        <v>0</v>
      </c>
    </row>
    <row r="1591" spans="1:18" x14ac:dyDescent="0.25">
      <c r="A1591" s="1">
        <v>43904.329777706145</v>
      </c>
      <c r="B1591" s="2" t="s">
        <v>2795</v>
      </c>
      <c r="C1591" t="s">
        <v>536</v>
      </c>
      <c r="D1591">
        <v>7</v>
      </c>
      <c r="E1591">
        <v>267</v>
      </c>
      <c r="F1591">
        <f>IF(E1591="",_xlfn.XLOOKUP(C1591,'Price Averages'!$D$4:$D$103,'Price Averages'!$E$4:$E$103, "FALSE"), E1591)</f>
        <v>267</v>
      </c>
      <c r="G1591">
        <v>89</v>
      </c>
      <c r="H1591">
        <f>IF(G1591="", _xlfn.XLOOKUP(C1591, 'Cost Averages'!$D$4:$D$103,'Cost Averages'!$E$4:$E$103, "FALSE"),G1591)</f>
        <v>89</v>
      </c>
      <c r="I1591">
        <f t="shared" si="147"/>
        <v>1869</v>
      </c>
      <c r="J1591">
        <f t="shared" si="148"/>
        <v>623</v>
      </c>
      <c r="K1591">
        <f t="shared" si="149"/>
        <v>1246</v>
      </c>
      <c r="L1591" s="2" t="s">
        <v>28</v>
      </c>
      <c r="M1591" t="s">
        <v>768</v>
      </c>
      <c r="N1591" t="s">
        <v>78</v>
      </c>
      <c r="O1591" s="3">
        <v>13.611804647345796</v>
      </c>
      <c r="P1591" t="str">
        <f t="shared" si="144"/>
        <v>F</v>
      </c>
      <c r="Q1591">
        <f t="shared" si="145"/>
        <v>2020</v>
      </c>
      <c r="R1591">
        <f t="shared" si="146"/>
        <v>0</v>
      </c>
    </row>
    <row r="1592" spans="1:18" x14ac:dyDescent="0.25">
      <c r="A1592" s="1">
        <v>43946.620610840102</v>
      </c>
      <c r="B1592" s="2" t="s">
        <v>1248</v>
      </c>
      <c r="C1592" t="s">
        <v>536</v>
      </c>
      <c r="D1592">
        <v>7</v>
      </c>
      <c r="E1592" t="s">
        <v>32</v>
      </c>
      <c r="F1592">
        <f>IF(E1592="",_xlfn.XLOOKUP(C1592,'Price Averages'!$D$4:$D$103,'Price Averages'!$E$4:$E$103, "FALSE"), E1592)</f>
        <v>267</v>
      </c>
      <c r="G1592">
        <v>89</v>
      </c>
      <c r="H1592">
        <f>IF(G1592="", _xlfn.XLOOKUP(C1592, 'Cost Averages'!$D$4:$D$103,'Cost Averages'!$E$4:$E$103, "FALSE"),G1592)</f>
        <v>89</v>
      </c>
      <c r="I1592">
        <f t="shared" si="147"/>
        <v>1869</v>
      </c>
      <c r="J1592">
        <f t="shared" si="148"/>
        <v>623</v>
      </c>
      <c r="K1592">
        <f t="shared" si="149"/>
        <v>1246</v>
      </c>
      <c r="L1592" s="2" t="s">
        <v>28</v>
      </c>
      <c r="M1592" t="s">
        <v>374</v>
      </c>
      <c r="N1592" t="s">
        <v>41</v>
      </c>
      <c r="O1592" s="3">
        <v>12.299779975023837</v>
      </c>
      <c r="P1592" t="str">
        <f t="shared" si="144"/>
        <v>F</v>
      </c>
      <c r="Q1592">
        <f t="shared" si="145"/>
        <v>2020</v>
      </c>
      <c r="R1592">
        <f t="shared" si="146"/>
        <v>0</v>
      </c>
    </row>
    <row r="1593" spans="1:18" x14ac:dyDescent="0.25">
      <c r="A1593" s="1">
        <v>44086.356665583313</v>
      </c>
      <c r="B1593" s="2" t="s">
        <v>2438</v>
      </c>
      <c r="C1593" t="s">
        <v>210</v>
      </c>
      <c r="D1593">
        <v>7</v>
      </c>
      <c r="E1593">
        <v>264</v>
      </c>
      <c r="F1593">
        <f>IF(E1593="",_xlfn.XLOOKUP(C1593,'Price Averages'!$D$4:$D$103,'Price Averages'!$E$4:$E$103, "FALSE"), E1593)</f>
        <v>264</v>
      </c>
      <c r="G1593">
        <v>88</v>
      </c>
      <c r="H1593">
        <f>IF(G1593="", _xlfn.XLOOKUP(C1593, 'Cost Averages'!$D$4:$D$103,'Cost Averages'!$E$4:$E$103, "FALSE"),G1593)</f>
        <v>88</v>
      </c>
      <c r="I1593">
        <f t="shared" si="147"/>
        <v>1848</v>
      </c>
      <c r="J1593">
        <f t="shared" si="148"/>
        <v>616</v>
      </c>
      <c r="K1593">
        <f t="shared" si="149"/>
        <v>1232</v>
      </c>
      <c r="L1593" s="2" t="s">
        <v>28</v>
      </c>
      <c r="M1593" t="s">
        <v>59</v>
      </c>
      <c r="N1593" t="s">
        <v>56</v>
      </c>
      <c r="O1593" s="3">
        <v>15.602184182549776</v>
      </c>
      <c r="P1593" t="str">
        <f t="shared" si="144"/>
        <v>F</v>
      </c>
      <c r="Q1593">
        <f t="shared" si="145"/>
        <v>2020</v>
      </c>
      <c r="R1593">
        <f t="shared" si="146"/>
        <v>0</v>
      </c>
    </row>
    <row r="1594" spans="1:18" x14ac:dyDescent="0.25">
      <c r="A1594" s="1">
        <v>44031.079628057392</v>
      </c>
      <c r="B1594" s="2" t="s">
        <v>1908</v>
      </c>
      <c r="C1594" t="s">
        <v>185</v>
      </c>
      <c r="D1594">
        <v>7</v>
      </c>
      <c r="E1594">
        <v>348</v>
      </c>
      <c r="F1594">
        <f>IF(E1594="",_xlfn.XLOOKUP(C1594,'Price Averages'!$D$4:$D$103,'Price Averages'!$E$4:$E$103, "FALSE"), E1594)</f>
        <v>348</v>
      </c>
      <c r="G1594">
        <v>87</v>
      </c>
      <c r="H1594">
        <f>IF(G1594="", _xlfn.XLOOKUP(C1594, 'Cost Averages'!$D$4:$D$103,'Cost Averages'!$E$4:$E$103, "FALSE"),G1594)</f>
        <v>87</v>
      </c>
      <c r="I1594">
        <f t="shared" si="147"/>
        <v>2436</v>
      </c>
      <c r="J1594">
        <f t="shared" si="148"/>
        <v>609</v>
      </c>
      <c r="K1594">
        <f t="shared" si="149"/>
        <v>1827</v>
      </c>
      <c r="L1594" s="2" t="s">
        <v>28</v>
      </c>
      <c r="M1594" t="s">
        <v>721</v>
      </c>
      <c r="N1594" t="s">
        <v>56</v>
      </c>
      <c r="O1594" s="3">
        <v>11.443503623244197</v>
      </c>
      <c r="P1594" t="str">
        <f t="shared" si="144"/>
        <v>F</v>
      </c>
      <c r="Q1594">
        <f t="shared" si="145"/>
        <v>2020</v>
      </c>
      <c r="R1594">
        <f t="shared" si="146"/>
        <v>0</v>
      </c>
    </row>
    <row r="1595" spans="1:18" x14ac:dyDescent="0.25">
      <c r="A1595" s="1">
        <v>44157</v>
      </c>
      <c r="B1595" s="2" t="s">
        <v>3511</v>
      </c>
      <c r="C1595" t="s">
        <v>185</v>
      </c>
      <c r="D1595">
        <v>7</v>
      </c>
      <c r="E1595" t="s">
        <v>32</v>
      </c>
      <c r="F1595">
        <f>IF(E1595="",_xlfn.XLOOKUP(C1595,'Price Averages'!$D$4:$D$103,'Price Averages'!$E$4:$E$103, "FALSE"), E1595)</f>
        <v>348</v>
      </c>
      <c r="G1595">
        <v>87</v>
      </c>
      <c r="H1595">
        <f>IF(G1595="", _xlfn.XLOOKUP(C1595, 'Cost Averages'!$D$4:$D$103,'Cost Averages'!$E$4:$E$103, "FALSE"),G1595)</f>
        <v>87</v>
      </c>
      <c r="I1595">
        <f t="shared" si="147"/>
        <v>2436</v>
      </c>
      <c r="J1595">
        <f t="shared" si="148"/>
        <v>609</v>
      </c>
      <c r="K1595">
        <f t="shared" si="149"/>
        <v>1827</v>
      </c>
      <c r="L1595" s="2" t="s">
        <v>44</v>
      </c>
      <c r="M1595" t="s">
        <v>625</v>
      </c>
      <c r="N1595" t="s">
        <v>78</v>
      </c>
      <c r="O1595" s="3">
        <v>12.954911944548844</v>
      </c>
      <c r="P1595" t="str">
        <f t="shared" si="144"/>
        <v>F</v>
      </c>
      <c r="Q1595">
        <f t="shared" si="145"/>
        <v>2020</v>
      </c>
      <c r="R1595">
        <f t="shared" si="146"/>
        <v>0</v>
      </c>
    </row>
    <row r="1596" spans="1:18" x14ac:dyDescent="0.25">
      <c r="A1596" s="1">
        <v>43850.786472796397</v>
      </c>
      <c r="B1596" s="2" t="s">
        <v>529</v>
      </c>
      <c r="C1596" t="s">
        <v>530</v>
      </c>
      <c r="D1596">
        <v>7</v>
      </c>
      <c r="E1596" t="s">
        <v>32</v>
      </c>
      <c r="F1596">
        <f>IF(E1596="",_xlfn.XLOOKUP(C1596,'Price Averages'!$D$4:$D$103,'Price Averages'!$E$4:$E$103, "FALSE"), E1596)</f>
        <v>261</v>
      </c>
      <c r="G1596">
        <v>87</v>
      </c>
      <c r="H1596">
        <f>IF(G1596="", _xlfn.XLOOKUP(C1596, 'Cost Averages'!$D$4:$D$103,'Cost Averages'!$E$4:$E$103, "FALSE"),G1596)</f>
        <v>87</v>
      </c>
      <c r="I1596">
        <f t="shared" si="147"/>
        <v>1827</v>
      </c>
      <c r="J1596">
        <f t="shared" si="148"/>
        <v>609</v>
      </c>
      <c r="K1596">
        <f t="shared" si="149"/>
        <v>1218</v>
      </c>
      <c r="L1596" s="2" t="s">
        <v>28</v>
      </c>
      <c r="M1596" t="s">
        <v>531</v>
      </c>
      <c r="N1596" t="s">
        <v>41</v>
      </c>
      <c r="O1596" s="3">
        <v>10.954865572729823</v>
      </c>
      <c r="P1596" t="str">
        <f t="shared" si="144"/>
        <v>F</v>
      </c>
      <c r="Q1596">
        <f t="shared" si="145"/>
        <v>2020</v>
      </c>
      <c r="R1596">
        <f t="shared" si="146"/>
        <v>0</v>
      </c>
    </row>
    <row r="1597" spans="1:18" x14ac:dyDescent="0.25">
      <c r="A1597" s="1">
        <v>44152.482258337281</v>
      </c>
      <c r="B1597" s="2" t="s">
        <v>3042</v>
      </c>
      <c r="C1597" t="s">
        <v>93</v>
      </c>
      <c r="D1597">
        <v>7</v>
      </c>
      <c r="E1597" t="s">
        <v>32</v>
      </c>
      <c r="F1597">
        <f>IF(E1597="",_xlfn.XLOOKUP(C1597,'Price Averages'!$D$4:$D$103,'Price Averages'!$E$4:$E$103, "FALSE"), E1597)</f>
        <v>50</v>
      </c>
      <c r="G1597" t="s">
        <v>32</v>
      </c>
      <c r="H1597">
        <f>IF(G1597="", _xlfn.XLOOKUP(C1597, 'Cost Averages'!$D$4:$D$103,'Cost Averages'!$E$4:$E$103, "FALSE"),G1597)</f>
        <v>25</v>
      </c>
      <c r="I1597">
        <f t="shared" si="147"/>
        <v>350</v>
      </c>
      <c r="J1597">
        <f t="shared" si="148"/>
        <v>175</v>
      </c>
      <c r="K1597">
        <f t="shared" si="149"/>
        <v>175</v>
      </c>
      <c r="L1597" s="2" t="s">
        <v>44</v>
      </c>
      <c r="M1597" t="s">
        <v>403</v>
      </c>
      <c r="N1597" t="s">
        <v>56</v>
      </c>
      <c r="O1597" s="3">
        <v>13.115597690631557</v>
      </c>
      <c r="P1597" t="str">
        <f t="shared" si="144"/>
        <v>F</v>
      </c>
      <c r="Q1597">
        <f t="shared" si="145"/>
        <v>2020</v>
      </c>
      <c r="R1597">
        <f t="shared" si="146"/>
        <v>0</v>
      </c>
    </row>
    <row r="1598" spans="1:18" x14ac:dyDescent="0.25">
      <c r="A1598" s="1">
        <v>44018.88703131755</v>
      </c>
      <c r="B1598" s="2" t="s">
        <v>2560</v>
      </c>
      <c r="C1598" t="s">
        <v>201</v>
      </c>
      <c r="D1598">
        <v>7</v>
      </c>
      <c r="E1598">
        <v>150</v>
      </c>
      <c r="F1598">
        <f>IF(E1598="",_xlfn.XLOOKUP(C1598,'Price Averages'!$D$4:$D$103,'Price Averages'!$E$4:$E$103, "FALSE"), E1598)</f>
        <v>150</v>
      </c>
      <c r="G1598" t="s">
        <v>32</v>
      </c>
      <c r="H1598">
        <f>IF(G1598="", _xlfn.XLOOKUP(C1598, 'Cost Averages'!$D$4:$D$103,'Cost Averages'!$E$4:$E$103, "FALSE"),G1598)</f>
        <v>75</v>
      </c>
      <c r="I1598">
        <f t="shared" si="147"/>
        <v>1050</v>
      </c>
      <c r="J1598">
        <f t="shared" si="148"/>
        <v>525</v>
      </c>
      <c r="K1598">
        <f t="shared" si="149"/>
        <v>525</v>
      </c>
      <c r="L1598" s="2" t="s">
        <v>28</v>
      </c>
      <c r="M1598" t="s">
        <v>665</v>
      </c>
      <c r="N1598" t="s">
        <v>46</v>
      </c>
      <c r="O1598" s="3">
        <v>14.460020532456038</v>
      </c>
      <c r="P1598" t="str">
        <f t="shared" si="144"/>
        <v>F</v>
      </c>
      <c r="Q1598">
        <f t="shared" si="145"/>
        <v>2020</v>
      </c>
      <c r="R1598">
        <f t="shared" si="146"/>
        <v>0</v>
      </c>
    </row>
    <row r="1599" spans="1:18" x14ac:dyDescent="0.25">
      <c r="A1599" s="1">
        <v>43974.915670449969</v>
      </c>
      <c r="B1599" s="2" t="s">
        <v>952</v>
      </c>
      <c r="C1599" t="s">
        <v>240</v>
      </c>
      <c r="D1599">
        <v>7</v>
      </c>
      <c r="E1599">
        <v>132</v>
      </c>
      <c r="F1599">
        <f>IF(E1599="",_xlfn.XLOOKUP(C1599,'Price Averages'!$D$4:$D$103,'Price Averages'!$E$4:$E$103, "FALSE"), E1599)</f>
        <v>132</v>
      </c>
      <c r="G1599">
        <v>44</v>
      </c>
      <c r="H1599">
        <f>IF(G1599="", _xlfn.XLOOKUP(C1599, 'Cost Averages'!$D$4:$D$103,'Cost Averages'!$E$4:$E$103, "FALSE"),G1599)</f>
        <v>44</v>
      </c>
      <c r="I1599">
        <f t="shared" si="147"/>
        <v>924</v>
      </c>
      <c r="J1599">
        <f t="shared" si="148"/>
        <v>308</v>
      </c>
      <c r="K1599">
        <f t="shared" si="149"/>
        <v>616</v>
      </c>
      <c r="L1599" s="2" t="s">
        <v>28</v>
      </c>
      <c r="M1599" t="s">
        <v>194</v>
      </c>
      <c r="N1599" t="s">
        <v>50</v>
      </c>
      <c r="O1599" s="3">
        <v>13.765798454641494</v>
      </c>
      <c r="P1599" t="str">
        <f t="shared" si="144"/>
        <v>F</v>
      </c>
      <c r="Q1599">
        <f t="shared" si="145"/>
        <v>2020</v>
      </c>
      <c r="R1599">
        <f t="shared" si="146"/>
        <v>0</v>
      </c>
    </row>
    <row r="1600" spans="1:18" x14ac:dyDescent="0.25">
      <c r="A1600" s="1">
        <v>44166</v>
      </c>
      <c r="B1600" s="2" t="s">
        <v>3518</v>
      </c>
      <c r="C1600" t="s">
        <v>240</v>
      </c>
      <c r="D1600">
        <v>7</v>
      </c>
      <c r="E1600" t="s">
        <v>32</v>
      </c>
      <c r="F1600">
        <f>IF(E1600="",_xlfn.XLOOKUP(C1600,'Price Averages'!$D$4:$D$103,'Price Averages'!$E$4:$E$103, "FALSE"), E1600)</f>
        <v>132</v>
      </c>
      <c r="G1600">
        <v>44</v>
      </c>
      <c r="H1600">
        <f>IF(G1600="", _xlfn.XLOOKUP(C1600, 'Cost Averages'!$D$4:$D$103,'Cost Averages'!$E$4:$E$103, "FALSE"),G1600)</f>
        <v>44</v>
      </c>
      <c r="I1600">
        <f t="shared" si="147"/>
        <v>924</v>
      </c>
      <c r="J1600">
        <f t="shared" si="148"/>
        <v>308</v>
      </c>
      <c r="K1600">
        <f t="shared" si="149"/>
        <v>616</v>
      </c>
      <c r="L1600" s="2" t="s">
        <v>23</v>
      </c>
      <c r="M1600" t="s">
        <v>427</v>
      </c>
      <c r="N1600" t="s">
        <v>25</v>
      </c>
      <c r="O1600" s="3">
        <v>5.9872353338051019</v>
      </c>
      <c r="P1600" t="str">
        <f t="shared" si="144"/>
        <v>F</v>
      </c>
      <c r="Q1600">
        <f t="shared" si="145"/>
        <v>2020</v>
      </c>
      <c r="R1600">
        <f t="shared" si="146"/>
        <v>0</v>
      </c>
    </row>
    <row r="1601" spans="1:18" x14ac:dyDescent="0.25">
      <c r="A1601" s="1">
        <v>43886.414659906295</v>
      </c>
      <c r="B1601" s="2" t="s">
        <v>1521</v>
      </c>
      <c r="C1601" t="s">
        <v>70</v>
      </c>
      <c r="D1601">
        <v>7</v>
      </c>
      <c r="E1601" t="s">
        <v>32</v>
      </c>
      <c r="F1601">
        <f>IF(E1601="",_xlfn.XLOOKUP(C1601,'Price Averages'!$D$4:$D$103,'Price Averages'!$E$4:$E$103, "FALSE"), E1601)</f>
        <v>94</v>
      </c>
      <c r="G1601">
        <v>47</v>
      </c>
      <c r="H1601">
        <f>IF(G1601="", _xlfn.XLOOKUP(C1601, 'Cost Averages'!$D$4:$D$103,'Cost Averages'!$E$4:$E$103, "FALSE"),G1601)</f>
        <v>47</v>
      </c>
      <c r="I1601">
        <f t="shared" si="147"/>
        <v>658</v>
      </c>
      <c r="J1601">
        <f t="shared" si="148"/>
        <v>329</v>
      </c>
      <c r="K1601">
        <f t="shared" si="149"/>
        <v>329</v>
      </c>
      <c r="L1601" s="2" t="s">
        <v>23</v>
      </c>
      <c r="M1601" t="s">
        <v>608</v>
      </c>
      <c r="N1601" t="s">
        <v>41</v>
      </c>
      <c r="O1601" s="3">
        <v>13.466362789017223</v>
      </c>
      <c r="P1601" t="str">
        <f t="shared" si="144"/>
        <v>F</v>
      </c>
      <c r="Q1601">
        <f t="shared" si="145"/>
        <v>2020</v>
      </c>
      <c r="R1601">
        <f t="shared" si="146"/>
        <v>0</v>
      </c>
    </row>
    <row r="1602" spans="1:18" x14ac:dyDescent="0.25">
      <c r="A1602" s="1">
        <v>43839</v>
      </c>
      <c r="B1602" s="2" t="s">
        <v>3253</v>
      </c>
      <c r="C1602" t="s">
        <v>70</v>
      </c>
      <c r="D1602">
        <v>7</v>
      </c>
      <c r="E1602">
        <v>94</v>
      </c>
      <c r="F1602">
        <f>IF(E1602="",_xlfn.XLOOKUP(C1602,'Price Averages'!$D$4:$D$103,'Price Averages'!$E$4:$E$103, "FALSE"), E1602)</f>
        <v>94</v>
      </c>
      <c r="G1602" t="s">
        <v>32</v>
      </c>
      <c r="H1602">
        <f>IF(G1602="", _xlfn.XLOOKUP(C1602, 'Cost Averages'!$D$4:$D$103,'Cost Averages'!$E$4:$E$103, "FALSE"),G1602)</f>
        <v>47</v>
      </c>
      <c r="I1602">
        <f t="shared" si="147"/>
        <v>658</v>
      </c>
      <c r="J1602">
        <f t="shared" si="148"/>
        <v>329</v>
      </c>
      <c r="K1602">
        <f t="shared" si="149"/>
        <v>329</v>
      </c>
      <c r="L1602" s="2" t="s">
        <v>28</v>
      </c>
      <c r="M1602" t="s">
        <v>744</v>
      </c>
      <c r="N1602" t="s">
        <v>41</v>
      </c>
      <c r="O1602" s="3">
        <v>11.862005526237752</v>
      </c>
      <c r="P1602" t="str">
        <f t="shared" ref="P1602:P1665" si="150">CHAR(64+(YEAR(A1602)-2014))</f>
        <v>F</v>
      </c>
      <c r="Q1602">
        <f t="shared" ref="Q1602:Q1665" si="151">YEAR(A1602)</f>
        <v>2020</v>
      </c>
      <c r="R1602">
        <f t="shared" ref="R1602:R1665" si="152">IF(P1602=CHAR(64 + (YEAR(A1602) - 2014)), 0, 1)</f>
        <v>0</v>
      </c>
    </row>
    <row r="1603" spans="1:18" x14ac:dyDescent="0.25">
      <c r="A1603" s="1">
        <v>44004.964020205625</v>
      </c>
      <c r="B1603" s="2" t="s">
        <v>1559</v>
      </c>
      <c r="C1603" t="s">
        <v>584</v>
      </c>
      <c r="D1603">
        <v>7</v>
      </c>
      <c r="E1603">
        <v>312</v>
      </c>
      <c r="F1603">
        <f>IF(E1603="",_xlfn.XLOOKUP(C1603,'Price Averages'!$D$4:$D$103,'Price Averages'!$E$4:$E$103, "FALSE"), E1603)</f>
        <v>312</v>
      </c>
      <c r="G1603">
        <v>78</v>
      </c>
      <c r="H1603">
        <f>IF(G1603="", _xlfn.XLOOKUP(C1603, 'Cost Averages'!$D$4:$D$103,'Cost Averages'!$E$4:$E$103, "FALSE"),G1603)</f>
        <v>78</v>
      </c>
      <c r="I1603">
        <f t="shared" ref="I1603:I1666" si="153">D1603*F1603</f>
        <v>2184</v>
      </c>
      <c r="J1603">
        <f t="shared" ref="J1603:J1666" si="154">D1603*H1603</f>
        <v>546</v>
      </c>
      <c r="K1603">
        <f t="shared" ref="K1603:K1666" si="155">I1603-J1603</f>
        <v>1638</v>
      </c>
      <c r="L1603" s="2" t="s">
        <v>44</v>
      </c>
      <c r="M1603" t="s">
        <v>513</v>
      </c>
      <c r="N1603" t="s">
        <v>50</v>
      </c>
      <c r="O1603" s="3">
        <v>8.8514729234790472</v>
      </c>
      <c r="P1603" t="str">
        <f t="shared" si="150"/>
        <v>F</v>
      </c>
      <c r="Q1603">
        <f t="shared" si="151"/>
        <v>2020</v>
      </c>
      <c r="R1603">
        <f t="shared" si="152"/>
        <v>0</v>
      </c>
    </row>
    <row r="1604" spans="1:18" x14ac:dyDescent="0.25">
      <c r="A1604" s="1">
        <v>44179.64948016523</v>
      </c>
      <c r="B1604" s="2" t="s">
        <v>3195</v>
      </c>
      <c r="C1604" t="s">
        <v>309</v>
      </c>
      <c r="D1604">
        <v>7</v>
      </c>
      <c r="E1604" t="s">
        <v>32</v>
      </c>
      <c r="F1604">
        <f>IF(E1604="",_xlfn.XLOOKUP(C1604,'Price Averages'!$D$4:$D$103,'Price Averages'!$E$4:$E$103, "FALSE"), E1604)</f>
        <v>352</v>
      </c>
      <c r="G1604" t="s">
        <v>32</v>
      </c>
      <c r="H1604">
        <f>IF(G1604="", _xlfn.XLOOKUP(C1604, 'Cost Averages'!$D$4:$D$103,'Cost Averages'!$E$4:$E$103, "FALSE"),G1604)</f>
        <v>88</v>
      </c>
      <c r="I1604">
        <f t="shared" si="153"/>
        <v>2464</v>
      </c>
      <c r="J1604">
        <f t="shared" si="154"/>
        <v>616</v>
      </c>
      <c r="K1604">
        <f t="shared" si="155"/>
        <v>1848</v>
      </c>
      <c r="L1604" s="2" t="s">
        <v>28</v>
      </c>
      <c r="M1604" t="s">
        <v>1057</v>
      </c>
      <c r="N1604" t="s">
        <v>46</v>
      </c>
      <c r="O1604" s="3">
        <v>13.00553764131261</v>
      </c>
      <c r="P1604" t="str">
        <f t="shared" si="150"/>
        <v>F</v>
      </c>
      <c r="Q1604">
        <f t="shared" si="151"/>
        <v>2020</v>
      </c>
      <c r="R1604">
        <f t="shared" si="152"/>
        <v>0</v>
      </c>
    </row>
    <row r="1605" spans="1:18" x14ac:dyDescent="0.25">
      <c r="A1605" s="1">
        <v>44128.881308143456</v>
      </c>
      <c r="B1605" s="2" t="s">
        <v>2120</v>
      </c>
      <c r="C1605" t="s">
        <v>117</v>
      </c>
      <c r="D1605">
        <v>7</v>
      </c>
      <c r="E1605">
        <v>176</v>
      </c>
      <c r="F1605">
        <f>IF(E1605="",_xlfn.XLOOKUP(C1605,'Price Averages'!$D$4:$D$103,'Price Averages'!$E$4:$E$103, "FALSE"), E1605)</f>
        <v>176</v>
      </c>
      <c r="G1605">
        <v>88</v>
      </c>
      <c r="H1605">
        <f>IF(G1605="", _xlfn.XLOOKUP(C1605, 'Cost Averages'!$D$4:$D$103,'Cost Averages'!$E$4:$E$103, "FALSE"),G1605)</f>
        <v>88</v>
      </c>
      <c r="I1605">
        <f t="shared" si="153"/>
        <v>1232</v>
      </c>
      <c r="J1605">
        <f t="shared" si="154"/>
        <v>616</v>
      </c>
      <c r="K1605">
        <f t="shared" si="155"/>
        <v>616</v>
      </c>
      <c r="L1605" s="2" t="s">
        <v>28</v>
      </c>
      <c r="M1605" t="s">
        <v>222</v>
      </c>
      <c r="N1605" t="s">
        <v>34</v>
      </c>
      <c r="O1605" s="3">
        <v>12.172922939334034</v>
      </c>
      <c r="P1605" t="str">
        <f t="shared" si="150"/>
        <v>F</v>
      </c>
      <c r="Q1605">
        <f t="shared" si="151"/>
        <v>2020</v>
      </c>
      <c r="R1605">
        <f t="shared" si="152"/>
        <v>0</v>
      </c>
    </row>
    <row r="1606" spans="1:18" x14ac:dyDescent="0.25">
      <c r="A1606" s="1">
        <v>44013.375722849101</v>
      </c>
      <c r="B1606" s="2" t="s">
        <v>1475</v>
      </c>
      <c r="C1606" t="s">
        <v>27</v>
      </c>
      <c r="D1606">
        <v>7</v>
      </c>
      <c r="E1606">
        <v>102</v>
      </c>
      <c r="F1606">
        <f>IF(E1606="",_xlfn.XLOOKUP(C1606,'Price Averages'!$D$4:$D$103,'Price Averages'!$E$4:$E$103, "FALSE"), E1606)</f>
        <v>102</v>
      </c>
      <c r="G1606">
        <v>51</v>
      </c>
      <c r="H1606">
        <f>IF(G1606="", _xlfn.XLOOKUP(C1606, 'Cost Averages'!$D$4:$D$103,'Cost Averages'!$E$4:$E$103, "FALSE"),G1606)</f>
        <v>51</v>
      </c>
      <c r="I1606">
        <f t="shared" si="153"/>
        <v>714</v>
      </c>
      <c r="J1606">
        <f t="shared" si="154"/>
        <v>357</v>
      </c>
      <c r="K1606">
        <f t="shared" si="155"/>
        <v>357</v>
      </c>
      <c r="L1606" s="2" t="s">
        <v>28</v>
      </c>
      <c r="M1606" t="s">
        <v>895</v>
      </c>
      <c r="N1606" t="s">
        <v>50</v>
      </c>
      <c r="O1606" s="3">
        <v>11.952554704438674</v>
      </c>
      <c r="P1606" t="str">
        <f t="shared" si="150"/>
        <v>F</v>
      </c>
      <c r="Q1606">
        <f t="shared" si="151"/>
        <v>2020</v>
      </c>
      <c r="R1606">
        <f t="shared" si="152"/>
        <v>0</v>
      </c>
    </row>
    <row r="1607" spans="1:18" x14ac:dyDescent="0.25">
      <c r="A1607" s="1">
        <v>44129</v>
      </c>
      <c r="B1607" s="2" t="s">
        <v>3492</v>
      </c>
      <c r="C1607" t="s">
        <v>320</v>
      </c>
      <c r="D1607">
        <v>7</v>
      </c>
      <c r="E1607" t="s">
        <v>32</v>
      </c>
      <c r="F1607">
        <f>IF(E1607="",_xlfn.XLOOKUP(C1607,'Price Averages'!$D$4:$D$103,'Price Averages'!$E$4:$E$103, "FALSE"), E1607)</f>
        <v>124</v>
      </c>
      <c r="G1607" t="s">
        <v>32</v>
      </c>
      <c r="H1607">
        <f>IF(G1607="", _xlfn.XLOOKUP(C1607, 'Cost Averages'!$D$4:$D$103,'Cost Averages'!$E$4:$E$103, "FALSE"),G1607)</f>
        <v>62</v>
      </c>
      <c r="I1607">
        <f t="shared" si="153"/>
        <v>868</v>
      </c>
      <c r="J1607">
        <f t="shared" si="154"/>
        <v>434</v>
      </c>
      <c r="K1607">
        <f t="shared" si="155"/>
        <v>434</v>
      </c>
      <c r="L1607" s="2" t="s">
        <v>28</v>
      </c>
      <c r="M1607" t="s">
        <v>321</v>
      </c>
      <c r="N1607" t="s">
        <v>25</v>
      </c>
      <c r="O1607" s="3">
        <v>12.545140403858928</v>
      </c>
      <c r="P1607" t="str">
        <f t="shared" si="150"/>
        <v>F</v>
      </c>
      <c r="Q1607">
        <f t="shared" si="151"/>
        <v>2020</v>
      </c>
      <c r="R1607">
        <f t="shared" si="152"/>
        <v>0</v>
      </c>
    </row>
    <row r="1608" spans="1:18" x14ac:dyDescent="0.25">
      <c r="A1608" s="1">
        <v>43993</v>
      </c>
      <c r="B1608" s="2" t="s">
        <v>3379</v>
      </c>
      <c r="C1608" t="s">
        <v>54</v>
      </c>
      <c r="D1608">
        <v>7</v>
      </c>
      <c r="E1608" t="s">
        <v>32</v>
      </c>
      <c r="F1608">
        <f>IF(E1608="",_xlfn.XLOOKUP(C1608,'Price Averages'!$D$4:$D$103,'Price Averages'!$E$4:$E$103, "FALSE"), E1608)</f>
        <v>80</v>
      </c>
      <c r="G1608">
        <v>20</v>
      </c>
      <c r="H1608">
        <f>IF(G1608="", _xlfn.XLOOKUP(C1608, 'Cost Averages'!$D$4:$D$103,'Cost Averages'!$E$4:$E$103, "FALSE"),G1608)</f>
        <v>20</v>
      </c>
      <c r="I1608">
        <f t="shared" si="153"/>
        <v>560</v>
      </c>
      <c r="J1608">
        <f t="shared" si="154"/>
        <v>140</v>
      </c>
      <c r="K1608">
        <f t="shared" si="155"/>
        <v>420</v>
      </c>
      <c r="L1608" s="2" t="s">
        <v>28</v>
      </c>
      <c r="M1608" t="s">
        <v>895</v>
      </c>
      <c r="N1608" t="s">
        <v>50</v>
      </c>
      <c r="O1608" s="3">
        <v>11.952554704438674</v>
      </c>
      <c r="P1608" t="str">
        <f t="shared" si="150"/>
        <v>F</v>
      </c>
      <c r="Q1608">
        <f t="shared" si="151"/>
        <v>2020</v>
      </c>
      <c r="R1608">
        <f t="shared" si="152"/>
        <v>0</v>
      </c>
    </row>
    <row r="1609" spans="1:18" x14ac:dyDescent="0.25">
      <c r="A1609" s="1">
        <v>44002.007572557573</v>
      </c>
      <c r="B1609" s="2" t="s">
        <v>1979</v>
      </c>
      <c r="C1609" t="s">
        <v>296</v>
      </c>
      <c r="D1609">
        <v>7</v>
      </c>
      <c r="E1609">
        <v>116</v>
      </c>
      <c r="F1609">
        <f>IF(E1609="",_xlfn.XLOOKUP(C1609,'Price Averages'!$D$4:$D$103,'Price Averages'!$E$4:$E$103, "FALSE"), E1609)</f>
        <v>116</v>
      </c>
      <c r="G1609">
        <v>29</v>
      </c>
      <c r="H1609">
        <f>IF(G1609="", _xlfn.XLOOKUP(C1609, 'Cost Averages'!$D$4:$D$103,'Cost Averages'!$E$4:$E$103, "FALSE"),G1609)</f>
        <v>29</v>
      </c>
      <c r="I1609">
        <f t="shared" si="153"/>
        <v>812</v>
      </c>
      <c r="J1609">
        <f t="shared" si="154"/>
        <v>203</v>
      </c>
      <c r="K1609">
        <f t="shared" si="155"/>
        <v>609</v>
      </c>
      <c r="L1609" s="2" t="s">
        <v>44</v>
      </c>
      <c r="M1609" t="s">
        <v>40</v>
      </c>
      <c r="N1609" t="s">
        <v>41</v>
      </c>
      <c r="O1609" s="3">
        <v>15.24190997853951</v>
      </c>
      <c r="P1609" t="str">
        <f t="shared" si="150"/>
        <v>F</v>
      </c>
      <c r="Q1609">
        <f t="shared" si="151"/>
        <v>2020</v>
      </c>
      <c r="R1609">
        <f t="shared" si="152"/>
        <v>0</v>
      </c>
    </row>
    <row r="1610" spans="1:18" x14ac:dyDescent="0.25">
      <c r="A1610" s="1">
        <v>44169</v>
      </c>
      <c r="B1610" s="2" t="s">
        <v>3520</v>
      </c>
      <c r="C1610" t="s">
        <v>296</v>
      </c>
      <c r="D1610">
        <v>7</v>
      </c>
      <c r="E1610">
        <v>116</v>
      </c>
      <c r="F1610">
        <f>IF(E1610="",_xlfn.XLOOKUP(C1610,'Price Averages'!$D$4:$D$103,'Price Averages'!$E$4:$E$103, "FALSE"), E1610)</f>
        <v>116</v>
      </c>
      <c r="G1610">
        <v>29</v>
      </c>
      <c r="H1610">
        <f>IF(G1610="", _xlfn.XLOOKUP(C1610, 'Cost Averages'!$D$4:$D$103,'Cost Averages'!$E$4:$E$103, "FALSE"),G1610)</f>
        <v>29</v>
      </c>
      <c r="I1610">
        <f t="shared" si="153"/>
        <v>812</v>
      </c>
      <c r="J1610">
        <f t="shared" si="154"/>
        <v>203</v>
      </c>
      <c r="K1610">
        <f t="shared" si="155"/>
        <v>609</v>
      </c>
      <c r="L1610" s="2" t="s">
        <v>23</v>
      </c>
      <c r="M1610" t="s">
        <v>547</v>
      </c>
      <c r="N1610" t="s">
        <v>46</v>
      </c>
      <c r="O1610" s="3">
        <v>14.341195386574373</v>
      </c>
      <c r="P1610" t="str">
        <f t="shared" si="150"/>
        <v>F</v>
      </c>
      <c r="Q1610">
        <f t="shared" si="151"/>
        <v>2020</v>
      </c>
      <c r="R1610">
        <f t="shared" si="152"/>
        <v>0</v>
      </c>
    </row>
    <row r="1611" spans="1:18" x14ac:dyDescent="0.25">
      <c r="A1611" s="1">
        <v>43989.890631124472</v>
      </c>
      <c r="B1611" s="2" t="s">
        <v>3165</v>
      </c>
      <c r="C1611" t="s">
        <v>122</v>
      </c>
      <c r="D1611">
        <v>7</v>
      </c>
      <c r="E1611" t="s">
        <v>32</v>
      </c>
      <c r="F1611">
        <f>IF(E1611="",_xlfn.XLOOKUP(C1611,'Price Averages'!$D$4:$D$103,'Price Averages'!$E$4:$E$103, "FALSE"), E1611)</f>
        <v>144</v>
      </c>
      <c r="G1611" t="s">
        <v>32</v>
      </c>
      <c r="H1611">
        <f>IF(G1611="", _xlfn.XLOOKUP(C1611, 'Cost Averages'!$D$4:$D$103,'Cost Averages'!$E$4:$E$103, "FALSE"),G1611)</f>
        <v>48</v>
      </c>
      <c r="I1611">
        <f t="shared" si="153"/>
        <v>1008</v>
      </c>
      <c r="J1611">
        <f t="shared" si="154"/>
        <v>336</v>
      </c>
      <c r="K1611">
        <f t="shared" si="155"/>
        <v>672</v>
      </c>
      <c r="L1611" s="2" t="s">
        <v>28</v>
      </c>
      <c r="M1611" t="s">
        <v>673</v>
      </c>
      <c r="N1611" t="s">
        <v>78</v>
      </c>
      <c r="O1611" s="3">
        <v>8.1628930629234038</v>
      </c>
      <c r="P1611" t="str">
        <f t="shared" si="150"/>
        <v>F</v>
      </c>
      <c r="Q1611">
        <f t="shared" si="151"/>
        <v>2020</v>
      </c>
      <c r="R1611">
        <f t="shared" si="152"/>
        <v>0</v>
      </c>
    </row>
    <row r="1612" spans="1:18" x14ac:dyDescent="0.25">
      <c r="A1612" s="1">
        <v>44035</v>
      </c>
      <c r="B1612" s="2" t="s">
        <v>3414</v>
      </c>
      <c r="C1612" t="s">
        <v>122</v>
      </c>
      <c r="D1612">
        <v>7</v>
      </c>
      <c r="E1612">
        <v>144</v>
      </c>
      <c r="F1612">
        <f>IF(E1612="",_xlfn.XLOOKUP(C1612,'Price Averages'!$D$4:$D$103,'Price Averages'!$E$4:$E$103, "FALSE"), E1612)</f>
        <v>144</v>
      </c>
      <c r="G1612">
        <v>48</v>
      </c>
      <c r="H1612">
        <f>IF(G1612="", _xlfn.XLOOKUP(C1612, 'Cost Averages'!$D$4:$D$103,'Cost Averages'!$E$4:$E$103, "FALSE"),G1612)</f>
        <v>48</v>
      </c>
      <c r="I1612">
        <f t="shared" si="153"/>
        <v>1008</v>
      </c>
      <c r="J1612">
        <f t="shared" si="154"/>
        <v>336</v>
      </c>
      <c r="K1612">
        <f t="shared" si="155"/>
        <v>672</v>
      </c>
      <c r="L1612" s="2" t="s">
        <v>28</v>
      </c>
      <c r="M1612" t="s">
        <v>733</v>
      </c>
      <c r="N1612" t="s">
        <v>34</v>
      </c>
      <c r="O1612" s="3">
        <v>14.817898176328208</v>
      </c>
      <c r="P1612" t="str">
        <f t="shared" si="150"/>
        <v>F</v>
      </c>
      <c r="Q1612">
        <f t="shared" si="151"/>
        <v>2020</v>
      </c>
      <c r="R1612">
        <f t="shared" si="152"/>
        <v>0</v>
      </c>
    </row>
    <row r="1613" spans="1:18" x14ac:dyDescent="0.25">
      <c r="A1613" s="1">
        <v>43961</v>
      </c>
      <c r="B1613" s="2" t="s">
        <v>3349</v>
      </c>
      <c r="C1613" t="s">
        <v>97</v>
      </c>
      <c r="D1613">
        <v>7</v>
      </c>
      <c r="E1613">
        <v>201</v>
      </c>
      <c r="F1613">
        <f>IF(E1613="",_xlfn.XLOOKUP(C1613,'Price Averages'!$D$4:$D$103,'Price Averages'!$E$4:$E$103, "FALSE"), E1613)</f>
        <v>201</v>
      </c>
      <c r="G1613">
        <v>67</v>
      </c>
      <c r="H1613">
        <f>IF(G1613="", _xlfn.XLOOKUP(C1613, 'Cost Averages'!$D$4:$D$103,'Cost Averages'!$E$4:$E$103, "FALSE"),G1613)</f>
        <v>67</v>
      </c>
      <c r="I1613">
        <f t="shared" si="153"/>
        <v>1407</v>
      </c>
      <c r="J1613">
        <f t="shared" si="154"/>
        <v>469</v>
      </c>
      <c r="K1613">
        <f t="shared" si="155"/>
        <v>938</v>
      </c>
      <c r="L1613" s="2" t="s">
        <v>23</v>
      </c>
      <c r="M1613" t="s">
        <v>343</v>
      </c>
      <c r="N1613" t="s">
        <v>25</v>
      </c>
      <c r="O1613" s="3">
        <v>11.070908141213383</v>
      </c>
      <c r="P1613" t="str">
        <f t="shared" si="150"/>
        <v>F</v>
      </c>
      <c r="Q1613">
        <f t="shared" si="151"/>
        <v>2020</v>
      </c>
      <c r="R1613">
        <f t="shared" si="152"/>
        <v>0</v>
      </c>
    </row>
    <row r="1614" spans="1:18" x14ac:dyDescent="0.25">
      <c r="A1614" s="1">
        <v>44046.018474162658</v>
      </c>
      <c r="B1614" s="2" t="s">
        <v>261</v>
      </c>
      <c r="C1614" t="s">
        <v>31</v>
      </c>
      <c r="D1614">
        <v>7</v>
      </c>
      <c r="E1614">
        <v>46</v>
      </c>
      <c r="F1614">
        <f>IF(E1614="",_xlfn.XLOOKUP(C1614,'Price Averages'!$D$4:$D$103,'Price Averages'!$E$4:$E$103, "FALSE"), E1614)</f>
        <v>46</v>
      </c>
      <c r="G1614">
        <v>23</v>
      </c>
      <c r="H1614">
        <f>IF(G1614="", _xlfn.XLOOKUP(C1614, 'Cost Averages'!$D$4:$D$103,'Cost Averages'!$E$4:$E$103, "FALSE"),G1614)</f>
        <v>23</v>
      </c>
      <c r="I1614">
        <f t="shared" si="153"/>
        <v>322</v>
      </c>
      <c r="J1614">
        <f t="shared" si="154"/>
        <v>161</v>
      </c>
      <c r="K1614">
        <f t="shared" si="155"/>
        <v>161</v>
      </c>
      <c r="L1614" s="2" t="s">
        <v>28</v>
      </c>
      <c r="M1614" t="s">
        <v>305</v>
      </c>
      <c r="N1614" t="s">
        <v>41</v>
      </c>
      <c r="O1614" s="3">
        <v>11.99399163482429</v>
      </c>
      <c r="P1614" t="str">
        <f t="shared" si="150"/>
        <v>F</v>
      </c>
      <c r="Q1614">
        <f t="shared" si="151"/>
        <v>2020</v>
      </c>
      <c r="R1614">
        <f t="shared" si="152"/>
        <v>0</v>
      </c>
    </row>
    <row r="1615" spans="1:18" x14ac:dyDescent="0.25">
      <c r="A1615" s="1">
        <v>43941</v>
      </c>
      <c r="B1615" s="2" t="s">
        <v>3332</v>
      </c>
      <c r="C1615" t="s">
        <v>155</v>
      </c>
      <c r="D1615">
        <v>8</v>
      </c>
      <c r="E1615">
        <v>108</v>
      </c>
      <c r="F1615">
        <f>IF(E1615="",_xlfn.XLOOKUP(C1615,'Price Averages'!$D$4:$D$103,'Price Averages'!$E$4:$E$103, "FALSE"), E1615)</f>
        <v>108</v>
      </c>
      <c r="G1615">
        <v>36</v>
      </c>
      <c r="H1615">
        <f>IF(G1615="", _xlfn.XLOOKUP(C1615, 'Cost Averages'!$D$4:$D$103,'Cost Averages'!$E$4:$E$103, "FALSE"),G1615)</f>
        <v>36</v>
      </c>
      <c r="I1615">
        <f t="shared" si="153"/>
        <v>864</v>
      </c>
      <c r="J1615">
        <f t="shared" si="154"/>
        <v>288</v>
      </c>
      <c r="K1615">
        <f t="shared" si="155"/>
        <v>576</v>
      </c>
      <c r="L1615" s="2" t="s">
        <v>28</v>
      </c>
      <c r="M1615" t="s">
        <v>355</v>
      </c>
      <c r="N1615" t="s">
        <v>56</v>
      </c>
      <c r="O1615" s="3">
        <v>14.690198582365463</v>
      </c>
      <c r="P1615" t="str">
        <f t="shared" si="150"/>
        <v>F</v>
      </c>
      <c r="Q1615">
        <f t="shared" si="151"/>
        <v>2020</v>
      </c>
      <c r="R1615">
        <f t="shared" si="152"/>
        <v>0</v>
      </c>
    </row>
    <row r="1616" spans="1:18" x14ac:dyDescent="0.25">
      <c r="A1616" s="1">
        <v>43915.489913941812</v>
      </c>
      <c r="B1616" s="2" t="s">
        <v>1007</v>
      </c>
      <c r="C1616" t="s">
        <v>102</v>
      </c>
      <c r="D1616">
        <v>8</v>
      </c>
      <c r="E1616">
        <v>144</v>
      </c>
      <c r="F1616">
        <f>IF(E1616="",_xlfn.XLOOKUP(C1616,'Price Averages'!$D$4:$D$103,'Price Averages'!$E$4:$E$103, "FALSE"), E1616)</f>
        <v>144</v>
      </c>
      <c r="G1616">
        <v>36</v>
      </c>
      <c r="H1616">
        <f>IF(G1616="", _xlfn.XLOOKUP(C1616, 'Cost Averages'!$D$4:$D$103,'Cost Averages'!$E$4:$E$103, "FALSE"),G1616)</f>
        <v>36</v>
      </c>
      <c r="I1616">
        <f t="shared" si="153"/>
        <v>1152</v>
      </c>
      <c r="J1616">
        <f t="shared" si="154"/>
        <v>288</v>
      </c>
      <c r="K1616">
        <f t="shared" si="155"/>
        <v>864</v>
      </c>
      <c r="L1616" s="2" t="s">
        <v>28</v>
      </c>
      <c r="M1616" t="s">
        <v>202</v>
      </c>
      <c r="N1616" t="s">
        <v>50</v>
      </c>
      <c r="O1616" s="3">
        <v>11.995406972581796</v>
      </c>
      <c r="P1616" t="str">
        <f t="shared" si="150"/>
        <v>F</v>
      </c>
      <c r="Q1616">
        <f t="shared" si="151"/>
        <v>2020</v>
      </c>
      <c r="R1616">
        <f t="shared" si="152"/>
        <v>0</v>
      </c>
    </row>
    <row r="1617" spans="1:18" x14ac:dyDescent="0.25">
      <c r="A1617" s="1">
        <v>43847.509020729827</v>
      </c>
      <c r="B1617" s="2" t="s">
        <v>1705</v>
      </c>
      <c r="C1617" t="s">
        <v>125</v>
      </c>
      <c r="D1617">
        <v>8</v>
      </c>
      <c r="E1617">
        <v>189</v>
      </c>
      <c r="F1617">
        <f>IF(E1617="",_xlfn.XLOOKUP(C1617,'Price Averages'!$D$4:$D$103,'Price Averages'!$E$4:$E$103, "FALSE"), E1617)</f>
        <v>189</v>
      </c>
      <c r="G1617">
        <v>63</v>
      </c>
      <c r="H1617">
        <f>IF(G1617="", _xlfn.XLOOKUP(C1617, 'Cost Averages'!$D$4:$D$103,'Cost Averages'!$E$4:$E$103, "FALSE"),G1617)</f>
        <v>63</v>
      </c>
      <c r="I1617">
        <f t="shared" si="153"/>
        <v>1512</v>
      </c>
      <c r="J1617">
        <f t="shared" si="154"/>
        <v>504</v>
      </c>
      <c r="K1617">
        <f t="shared" si="155"/>
        <v>1008</v>
      </c>
      <c r="L1617" s="2" t="s">
        <v>28</v>
      </c>
      <c r="M1617" t="s">
        <v>798</v>
      </c>
      <c r="N1617" t="s">
        <v>78</v>
      </c>
      <c r="O1617" s="3">
        <v>11.927799225928501</v>
      </c>
      <c r="P1617" t="str">
        <f t="shared" si="150"/>
        <v>F</v>
      </c>
      <c r="Q1617">
        <f t="shared" si="151"/>
        <v>2020</v>
      </c>
      <c r="R1617">
        <f t="shared" si="152"/>
        <v>0</v>
      </c>
    </row>
    <row r="1618" spans="1:18" x14ac:dyDescent="0.25">
      <c r="A1618" s="1">
        <v>44103.535244311563</v>
      </c>
      <c r="B1618" s="2" t="s">
        <v>2774</v>
      </c>
      <c r="C1618" t="s">
        <v>125</v>
      </c>
      <c r="D1618">
        <v>8</v>
      </c>
      <c r="E1618" t="s">
        <v>32</v>
      </c>
      <c r="F1618">
        <f>IF(E1618="",_xlfn.XLOOKUP(C1618,'Price Averages'!$D$4:$D$103,'Price Averages'!$E$4:$E$103, "FALSE"), E1618)</f>
        <v>189</v>
      </c>
      <c r="G1618">
        <v>63</v>
      </c>
      <c r="H1618">
        <f>IF(G1618="", _xlfn.XLOOKUP(C1618, 'Cost Averages'!$D$4:$D$103,'Cost Averages'!$E$4:$E$103, "FALSE"),G1618)</f>
        <v>63</v>
      </c>
      <c r="I1618">
        <f t="shared" si="153"/>
        <v>1512</v>
      </c>
      <c r="J1618">
        <f t="shared" si="154"/>
        <v>504</v>
      </c>
      <c r="K1618">
        <f t="shared" si="155"/>
        <v>1008</v>
      </c>
      <c r="L1618" s="2" t="s">
        <v>28</v>
      </c>
      <c r="M1618" t="s">
        <v>370</v>
      </c>
      <c r="N1618" t="s">
        <v>46</v>
      </c>
      <c r="O1618" s="3">
        <v>14.423322704129969</v>
      </c>
      <c r="P1618" t="str">
        <f t="shared" si="150"/>
        <v>F</v>
      </c>
      <c r="Q1618">
        <f t="shared" si="151"/>
        <v>2020</v>
      </c>
      <c r="R1618">
        <f t="shared" si="152"/>
        <v>0</v>
      </c>
    </row>
    <row r="1619" spans="1:18" x14ac:dyDescent="0.25">
      <c r="A1619" s="1">
        <v>43904.166659114708</v>
      </c>
      <c r="B1619" s="2" t="s">
        <v>2077</v>
      </c>
      <c r="C1619" t="s">
        <v>170</v>
      </c>
      <c r="D1619">
        <v>8</v>
      </c>
      <c r="E1619">
        <v>189</v>
      </c>
      <c r="F1619">
        <f>IF(E1619="",_xlfn.XLOOKUP(C1619,'Price Averages'!$D$4:$D$103,'Price Averages'!$E$4:$E$103, "FALSE"), E1619)</f>
        <v>189</v>
      </c>
      <c r="G1619" t="s">
        <v>32</v>
      </c>
      <c r="H1619">
        <f>IF(G1619="", _xlfn.XLOOKUP(C1619, 'Cost Averages'!$D$4:$D$103,'Cost Averages'!$E$4:$E$103, "FALSE"),G1619)</f>
        <v>63</v>
      </c>
      <c r="I1619">
        <f t="shared" si="153"/>
        <v>1512</v>
      </c>
      <c r="J1619">
        <f t="shared" si="154"/>
        <v>504</v>
      </c>
      <c r="K1619">
        <f t="shared" si="155"/>
        <v>1008</v>
      </c>
      <c r="L1619" s="2" t="s">
        <v>28</v>
      </c>
      <c r="M1619" t="s">
        <v>487</v>
      </c>
      <c r="N1619" t="s">
        <v>56</v>
      </c>
      <c r="O1619" s="3">
        <v>8.8878868765808274</v>
      </c>
      <c r="P1619" t="str">
        <f t="shared" si="150"/>
        <v>F</v>
      </c>
      <c r="Q1619">
        <f t="shared" si="151"/>
        <v>2020</v>
      </c>
      <c r="R1619">
        <f t="shared" si="152"/>
        <v>0</v>
      </c>
    </row>
    <row r="1620" spans="1:18" x14ac:dyDescent="0.25">
      <c r="A1620" s="1">
        <v>44196.525215248847</v>
      </c>
      <c r="B1620" s="2" t="s">
        <v>2817</v>
      </c>
      <c r="C1620" t="s">
        <v>170</v>
      </c>
      <c r="D1620">
        <v>8</v>
      </c>
      <c r="E1620">
        <v>189</v>
      </c>
      <c r="F1620">
        <f>IF(E1620="",_xlfn.XLOOKUP(C1620,'Price Averages'!$D$4:$D$103,'Price Averages'!$E$4:$E$103, "FALSE"), E1620)</f>
        <v>189</v>
      </c>
      <c r="G1620">
        <v>63</v>
      </c>
      <c r="H1620">
        <f>IF(G1620="", _xlfn.XLOOKUP(C1620, 'Cost Averages'!$D$4:$D$103,'Cost Averages'!$E$4:$E$103, "FALSE"),G1620)</f>
        <v>63</v>
      </c>
      <c r="I1620">
        <f t="shared" si="153"/>
        <v>1512</v>
      </c>
      <c r="J1620">
        <f t="shared" si="154"/>
        <v>504</v>
      </c>
      <c r="K1620">
        <f t="shared" si="155"/>
        <v>1008</v>
      </c>
      <c r="L1620" s="2" t="s">
        <v>44</v>
      </c>
      <c r="M1620" t="s">
        <v>129</v>
      </c>
      <c r="N1620" t="s">
        <v>34</v>
      </c>
      <c r="O1620" s="3">
        <v>11.410471033945758</v>
      </c>
      <c r="P1620" t="str">
        <f t="shared" si="150"/>
        <v>F</v>
      </c>
      <c r="Q1620">
        <f t="shared" si="151"/>
        <v>2020</v>
      </c>
      <c r="R1620">
        <f t="shared" si="152"/>
        <v>0</v>
      </c>
    </row>
    <row r="1621" spans="1:18" x14ac:dyDescent="0.25">
      <c r="A1621" s="1">
        <v>44101</v>
      </c>
      <c r="B1621" s="2" t="s">
        <v>3468</v>
      </c>
      <c r="C1621" t="s">
        <v>170</v>
      </c>
      <c r="D1621">
        <v>8</v>
      </c>
      <c r="E1621" t="s">
        <v>32</v>
      </c>
      <c r="F1621">
        <f>IF(E1621="",_xlfn.XLOOKUP(C1621,'Price Averages'!$D$4:$D$103,'Price Averages'!$E$4:$E$103, "FALSE"), E1621)</f>
        <v>189</v>
      </c>
      <c r="G1621" t="s">
        <v>32</v>
      </c>
      <c r="H1621">
        <f>IF(G1621="", _xlfn.XLOOKUP(C1621, 'Cost Averages'!$D$4:$D$103,'Cost Averages'!$E$4:$E$103, "FALSE"),G1621)</f>
        <v>63</v>
      </c>
      <c r="I1621">
        <f t="shared" si="153"/>
        <v>1512</v>
      </c>
      <c r="J1621">
        <f t="shared" si="154"/>
        <v>504</v>
      </c>
      <c r="K1621">
        <f t="shared" si="155"/>
        <v>1008</v>
      </c>
      <c r="L1621" s="2" t="s">
        <v>28</v>
      </c>
      <c r="M1621" t="s">
        <v>1149</v>
      </c>
      <c r="N1621" t="s">
        <v>34</v>
      </c>
      <c r="O1621" s="3">
        <v>10.517826055804084</v>
      </c>
      <c r="P1621" t="str">
        <f t="shared" si="150"/>
        <v>F</v>
      </c>
      <c r="Q1621">
        <f t="shared" si="151"/>
        <v>2020</v>
      </c>
      <c r="R1621">
        <f t="shared" si="152"/>
        <v>0</v>
      </c>
    </row>
    <row r="1622" spans="1:18" x14ac:dyDescent="0.25">
      <c r="A1622" s="1">
        <v>43872.552480655846</v>
      </c>
      <c r="B1622" s="2" t="s">
        <v>160</v>
      </c>
      <c r="C1622" t="s">
        <v>67</v>
      </c>
      <c r="D1622">
        <v>8</v>
      </c>
      <c r="E1622">
        <v>76</v>
      </c>
      <c r="F1622">
        <f>IF(E1622="",_xlfn.XLOOKUP(C1622,'Price Averages'!$D$4:$D$103,'Price Averages'!$E$4:$E$103, "FALSE"), E1622)</f>
        <v>76</v>
      </c>
      <c r="G1622">
        <v>19</v>
      </c>
      <c r="H1622">
        <f>IF(G1622="", _xlfn.XLOOKUP(C1622, 'Cost Averages'!$D$4:$D$103,'Cost Averages'!$E$4:$E$103, "FALSE"),G1622)</f>
        <v>19</v>
      </c>
      <c r="I1622">
        <f t="shared" si="153"/>
        <v>608</v>
      </c>
      <c r="J1622">
        <f t="shared" si="154"/>
        <v>152</v>
      </c>
      <c r="K1622">
        <f t="shared" si="155"/>
        <v>456</v>
      </c>
      <c r="L1622" s="2" t="s">
        <v>23</v>
      </c>
      <c r="M1622" t="s">
        <v>161</v>
      </c>
      <c r="N1622" t="s">
        <v>25</v>
      </c>
      <c r="O1622" s="3">
        <v>15.121383064708469</v>
      </c>
      <c r="P1622" t="str">
        <f t="shared" si="150"/>
        <v>F</v>
      </c>
      <c r="Q1622">
        <f t="shared" si="151"/>
        <v>2020</v>
      </c>
      <c r="R1622">
        <f t="shared" si="152"/>
        <v>0</v>
      </c>
    </row>
    <row r="1623" spans="1:18" x14ac:dyDescent="0.25">
      <c r="A1623" s="1">
        <v>43906.820164557081</v>
      </c>
      <c r="B1623" s="2" t="s">
        <v>1120</v>
      </c>
      <c r="C1623" t="s">
        <v>362</v>
      </c>
      <c r="D1623">
        <v>8</v>
      </c>
      <c r="E1623" t="s">
        <v>32</v>
      </c>
      <c r="F1623">
        <f>IF(E1623="",_xlfn.XLOOKUP(C1623,'Price Averages'!$D$4:$D$103,'Price Averages'!$E$4:$E$103, "FALSE"), E1623)</f>
        <v>144</v>
      </c>
      <c r="G1623">
        <v>36</v>
      </c>
      <c r="H1623">
        <f>IF(G1623="", _xlfn.XLOOKUP(C1623, 'Cost Averages'!$D$4:$D$103,'Cost Averages'!$E$4:$E$103, "FALSE"),G1623)</f>
        <v>36</v>
      </c>
      <c r="I1623">
        <f t="shared" si="153"/>
        <v>1152</v>
      </c>
      <c r="J1623">
        <f t="shared" si="154"/>
        <v>288</v>
      </c>
      <c r="K1623">
        <f t="shared" si="155"/>
        <v>864</v>
      </c>
      <c r="L1623" s="2" t="s">
        <v>28</v>
      </c>
      <c r="M1623" t="s">
        <v>1121</v>
      </c>
      <c r="N1623" t="s">
        <v>25</v>
      </c>
      <c r="O1623" s="3">
        <v>10.585251392347548</v>
      </c>
      <c r="P1623" t="str">
        <f t="shared" si="150"/>
        <v>F</v>
      </c>
      <c r="Q1623">
        <f t="shared" si="151"/>
        <v>2020</v>
      </c>
      <c r="R1623">
        <f t="shared" si="152"/>
        <v>0</v>
      </c>
    </row>
    <row r="1624" spans="1:18" x14ac:dyDescent="0.25">
      <c r="A1624" s="1">
        <v>43864</v>
      </c>
      <c r="B1624" s="2" t="s">
        <v>3272</v>
      </c>
      <c r="C1624" t="s">
        <v>362</v>
      </c>
      <c r="D1624">
        <v>8</v>
      </c>
      <c r="E1624">
        <v>144</v>
      </c>
      <c r="F1624">
        <f>IF(E1624="",_xlfn.XLOOKUP(C1624,'Price Averages'!$D$4:$D$103,'Price Averages'!$E$4:$E$103, "FALSE"), E1624)</f>
        <v>144</v>
      </c>
      <c r="G1624">
        <v>36</v>
      </c>
      <c r="H1624">
        <f>IF(G1624="", _xlfn.XLOOKUP(C1624, 'Cost Averages'!$D$4:$D$103,'Cost Averages'!$E$4:$E$103, "FALSE"),G1624)</f>
        <v>36</v>
      </c>
      <c r="I1624">
        <f t="shared" si="153"/>
        <v>1152</v>
      </c>
      <c r="J1624">
        <f t="shared" si="154"/>
        <v>288</v>
      </c>
      <c r="K1624">
        <f t="shared" si="155"/>
        <v>864</v>
      </c>
      <c r="L1624" s="2" t="s">
        <v>23</v>
      </c>
      <c r="M1624" t="s">
        <v>213</v>
      </c>
      <c r="N1624" t="s">
        <v>41</v>
      </c>
      <c r="O1624" s="3">
        <v>12.396052160428608</v>
      </c>
      <c r="P1624" t="str">
        <f t="shared" si="150"/>
        <v>F</v>
      </c>
      <c r="Q1624">
        <f t="shared" si="151"/>
        <v>2020</v>
      </c>
      <c r="R1624">
        <f t="shared" si="152"/>
        <v>0</v>
      </c>
    </row>
    <row r="1625" spans="1:18" x14ac:dyDescent="0.25">
      <c r="A1625" s="1">
        <v>44078</v>
      </c>
      <c r="B1625" s="2" t="s">
        <v>3449</v>
      </c>
      <c r="C1625" t="s">
        <v>362</v>
      </c>
      <c r="D1625">
        <v>8</v>
      </c>
      <c r="E1625">
        <v>144</v>
      </c>
      <c r="F1625">
        <f>IF(E1625="",_xlfn.XLOOKUP(C1625,'Price Averages'!$D$4:$D$103,'Price Averages'!$E$4:$E$103, "FALSE"), E1625)</f>
        <v>144</v>
      </c>
      <c r="G1625">
        <v>36</v>
      </c>
      <c r="H1625">
        <f>IF(G1625="", _xlfn.XLOOKUP(C1625, 'Cost Averages'!$D$4:$D$103,'Cost Averages'!$E$4:$E$103, "FALSE"),G1625)</f>
        <v>36</v>
      </c>
      <c r="I1625">
        <f t="shared" si="153"/>
        <v>1152</v>
      </c>
      <c r="J1625">
        <f t="shared" si="154"/>
        <v>288</v>
      </c>
      <c r="K1625">
        <f t="shared" si="155"/>
        <v>864</v>
      </c>
      <c r="L1625" s="2" t="s">
        <v>28</v>
      </c>
      <c r="M1625" t="s">
        <v>605</v>
      </c>
      <c r="N1625" t="s">
        <v>78</v>
      </c>
      <c r="O1625" s="3">
        <v>8.8169309002713945</v>
      </c>
      <c r="P1625" t="str">
        <f t="shared" si="150"/>
        <v>F</v>
      </c>
      <c r="Q1625">
        <f t="shared" si="151"/>
        <v>2020</v>
      </c>
      <c r="R1625">
        <f t="shared" si="152"/>
        <v>0</v>
      </c>
    </row>
    <row r="1626" spans="1:18" x14ac:dyDescent="0.25">
      <c r="A1626" s="1">
        <v>44039.909530903511</v>
      </c>
      <c r="B1626" s="2" t="s">
        <v>2429</v>
      </c>
      <c r="C1626" t="s">
        <v>207</v>
      </c>
      <c r="D1626">
        <v>8</v>
      </c>
      <c r="E1626">
        <v>176</v>
      </c>
      <c r="F1626">
        <f>IF(E1626="",_xlfn.XLOOKUP(C1626,'Price Averages'!$D$4:$D$103,'Price Averages'!$E$4:$E$103, "FALSE"), E1626)</f>
        <v>176</v>
      </c>
      <c r="G1626">
        <v>88</v>
      </c>
      <c r="H1626">
        <f>IF(G1626="", _xlfn.XLOOKUP(C1626, 'Cost Averages'!$D$4:$D$103,'Cost Averages'!$E$4:$E$103, "FALSE"),G1626)</f>
        <v>88</v>
      </c>
      <c r="I1626">
        <f t="shared" si="153"/>
        <v>1408</v>
      </c>
      <c r="J1626">
        <f t="shared" si="154"/>
        <v>704</v>
      </c>
      <c r="K1626">
        <f t="shared" si="155"/>
        <v>704</v>
      </c>
      <c r="L1626" s="2" t="s">
        <v>23</v>
      </c>
      <c r="M1626" t="s">
        <v>874</v>
      </c>
      <c r="N1626" t="s">
        <v>56</v>
      </c>
      <c r="O1626" s="3">
        <v>12.701325659159139</v>
      </c>
      <c r="P1626" t="str">
        <f t="shared" si="150"/>
        <v>F</v>
      </c>
      <c r="Q1626">
        <f t="shared" si="151"/>
        <v>2020</v>
      </c>
      <c r="R1626">
        <f t="shared" si="152"/>
        <v>0</v>
      </c>
    </row>
    <row r="1627" spans="1:18" x14ac:dyDescent="0.25">
      <c r="A1627" s="1">
        <v>43850.784354684547</v>
      </c>
      <c r="B1627" s="2" t="s">
        <v>1968</v>
      </c>
      <c r="C1627" t="s">
        <v>771</v>
      </c>
      <c r="D1627">
        <v>8</v>
      </c>
      <c r="E1627" t="s">
        <v>32</v>
      </c>
      <c r="F1627">
        <f>IF(E1627="",_xlfn.XLOOKUP(C1627,'Price Averages'!$D$4:$D$103,'Price Averages'!$E$4:$E$103, "FALSE"), E1627)</f>
        <v>120</v>
      </c>
      <c r="G1627">
        <v>30</v>
      </c>
      <c r="H1627">
        <f>IF(G1627="", _xlfn.XLOOKUP(C1627, 'Cost Averages'!$D$4:$D$103,'Cost Averages'!$E$4:$E$103, "FALSE"),G1627)</f>
        <v>30</v>
      </c>
      <c r="I1627">
        <f t="shared" si="153"/>
        <v>960</v>
      </c>
      <c r="J1627">
        <f t="shared" si="154"/>
        <v>240</v>
      </c>
      <c r="K1627">
        <f t="shared" si="155"/>
        <v>720</v>
      </c>
      <c r="L1627" s="2" t="s">
        <v>28</v>
      </c>
      <c r="M1627" t="s">
        <v>458</v>
      </c>
      <c r="N1627" t="s">
        <v>41</v>
      </c>
      <c r="O1627" s="3">
        <v>16.368863536738775</v>
      </c>
      <c r="P1627" t="str">
        <f t="shared" si="150"/>
        <v>F</v>
      </c>
      <c r="Q1627">
        <f t="shared" si="151"/>
        <v>2020</v>
      </c>
      <c r="R1627">
        <f t="shared" si="152"/>
        <v>0</v>
      </c>
    </row>
    <row r="1628" spans="1:18" x14ac:dyDescent="0.25">
      <c r="A1628" s="1">
        <v>43878.154440212194</v>
      </c>
      <c r="B1628" s="2" t="s">
        <v>1340</v>
      </c>
      <c r="C1628" t="s">
        <v>105</v>
      </c>
      <c r="D1628">
        <v>8</v>
      </c>
      <c r="E1628">
        <v>66</v>
      </c>
      <c r="F1628">
        <f>IF(E1628="",_xlfn.XLOOKUP(C1628,'Price Averages'!$D$4:$D$103,'Price Averages'!$E$4:$E$103, "FALSE"), E1628)</f>
        <v>66</v>
      </c>
      <c r="G1628">
        <v>33</v>
      </c>
      <c r="H1628">
        <f>IF(G1628="", _xlfn.XLOOKUP(C1628, 'Cost Averages'!$D$4:$D$103,'Cost Averages'!$E$4:$E$103, "FALSE"),G1628)</f>
        <v>33</v>
      </c>
      <c r="I1628">
        <f t="shared" si="153"/>
        <v>528</v>
      </c>
      <c r="J1628">
        <f t="shared" si="154"/>
        <v>264</v>
      </c>
      <c r="K1628">
        <f t="shared" si="155"/>
        <v>264</v>
      </c>
      <c r="L1628" s="2" t="s">
        <v>23</v>
      </c>
      <c r="M1628" t="s">
        <v>351</v>
      </c>
      <c r="N1628" t="s">
        <v>56</v>
      </c>
      <c r="O1628" s="3">
        <v>11.970975110943924</v>
      </c>
      <c r="P1628" t="str">
        <f t="shared" si="150"/>
        <v>F</v>
      </c>
      <c r="Q1628">
        <f t="shared" si="151"/>
        <v>2020</v>
      </c>
      <c r="R1628">
        <f t="shared" si="152"/>
        <v>0</v>
      </c>
    </row>
    <row r="1629" spans="1:18" x14ac:dyDescent="0.25">
      <c r="A1629" s="1">
        <v>43935.325347651844</v>
      </c>
      <c r="B1629" s="2" t="s">
        <v>3054</v>
      </c>
      <c r="C1629" t="s">
        <v>105</v>
      </c>
      <c r="D1629">
        <v>8</v>
      </c>
      <c r="E1629">
        <v>66</v>
      </c>
      <c r="F1629">
        <f>IF(E1629="",_xlfn.XLOOKUP(C1629,'Price Averages'!$D$4:$D$103,'Price Averages'!$E$4:$E$103, "FALSE"), E1629)</f>
        <v>66</v>
      </c>
      <c r="G1629" t="s">
        <v>32</v>
      </c>
      <c r="H1629">
        <f>IF(G1629="", _xlfn.XLOOKUP(C1629, 'Cost Averages'!$D$4:$D$103,'Cost Averages'!$E$4:$E$103, "FALSE"),G1629)</f>
        <v>33</v>
      </c>
      <c r="I1629">
        <f t="shared" si="153"/>
        <v>528</v>
      </c>
      <c r="J1629">
        <f t="shared" si="154"/>
        <v>264</v>
      </c>
      <c r="K1629">
        <f t="shared" si="155"/>
        <v>264</v>
      </c>
      <c r="L1629" s="2" t="s">
        <v>44</v>
      </c>
      <c r="M1629" t="s">
        <v>811</v>
      </c>
      <c r="N1629" t="s">
        <v>78</v>
      </c>
      <c r="O1629" s="3">
        <v>12.155895475340943</v>
      </c>
      <c r="P1629" t="str">
        <f t="shared" si="150"/>
        <v>F</v>
      </c>
      <c r="Q1629">
        <f t="shared" si="151"/>
        <v>2020</v>
      </c>
      <c r="R1629">
        <f t="shared" si="152"/>
        <v>0</v>
      </c>
    </row>
    <row r="1630" spans="1:18" x14ac:dyDescent="0.25">
      <c r="A1630" s="1">
        <v>44022</v>
      </c>
      <c r="B1630" s="2" t="s">
        <v>3403</v>
      </c>
      <c r="C1630" t="s">
        <v>105</v>
      </c>
      <c r="D1630">
        <v>8</v>
      </c>
      <c r="E1630">
        <v>66</v>
      </c>
      <c r="F1630">
        <f>IF(E1630="",_xlfn.XLOOKUP(C1630,'Price Averages'!$D$4:$D$103,'Price Averages'!$E$4:$E$103, "FALSE"), E1630)</f>
        <v>66</v>
      </c>
      <c r="G1630">
        <v>33</v>
      </c>
      <c r="H1630">
        <f>IF(G1630="", _xlfn.XLOOKUP(C1630, 'Cost Averages'!$D$4:$D$103,'Cost Averages'!$E$4:$E$103, "FALSE"),G1630)</f>
        <v>33</v>
      </c>
      <c r="I1630">
        <f t="shared" si="153"/>
        <v>528</v>
      </c>
      <c r="J1630">
        <f t="shared" si="154"/>
        <v>264</v>
      </c>
      <c r="K1630">
        <f t="shared" si="155"/>
        <v>264</v>
      </c>
      <c r="L1630" s="2" t="s">
        <v>28</v>
      </c>
      <c r="M1630" t="s">
        <v>1194</v>
      </c>
      <c r="N1630" t="s">
        <v>50</v>
      </c>
      <c r="O1630" s="3">
        <v>10.524491192521829</v>
      </c>
      <c r="P1630" t="str">
        <f t="shared" si="150"/>
        <v>F</v>
      </c>
      <c r="Q1630">
        <f t="shared" si="151"/>
        <v>2020</v>
      </c>
      <c r="R1630">
        <f t="shared" si="152"/>
        <v>0</v>
      </c>
    </row>
    <row r="1631" spans="1:18" x14ac:dyDescent="0.25">
      <c r="A1631" s="1">
        <v>44020.054965614487</v>
      </c>
      <c r="B1631" s="2" t="s">
        <v>1737</v>
      </c>
      <c r="C1631" t="s">
        <v>247</v>
      </c>
      <c r="D1631">
        <v>8</v>
      </c>
      <c r="E1631">
        <v>140</v>
      </c>
      <c r="F1631">
        <f>IF(E1631="",_xlfn.XLOOKUP(C1631,'Price Averages'!$D$4:$D$103,'Price Averages'!$E$4:$E$103, "FALSE"), E1631)</f>
        <v>140</v>
      </c>
      <c r="G1631" t="s">
        <v>32</v>
      </c>
      <c r="H1631">
        <f>IF(G1631="", _xlfn.XLOOKUP(C1631, 'Cost Averages'!$D$4:$D$103,'Cost Averages'!$E$4:$E$103, "FALSE"),G1631)</f>
        <v>70</v>
      </c>
      <c r="I1631">
        <f t="shared" si="153"/>
        <v>1120</v>
      </c>
      <c r="J1631">
        <f t="shared" si="154"/>
        <v>560</v>
      </c>
      <c r="K1631">
        <f t="shared" si="155"/>
        <v>560</v>
      </c>
      <c r="L1631" s="2" t="s">
        <v>28</v>
      </c>
      <c r="M1631" t="s">
        <v>141</v>
      </c>
      <c r="N1631" t="s">
        <v>50</v>
      </c>
      <c r="O1631" s="3">
        <v>8.1085102757869372</v>
      </c>
      <c r="P1631" t="str">
        <f t="shared" si="150"/>
        <v>F</v>
      </c>
      <c r="Q1631">
        <f t="shared" si="151"/>
        <v>2020</v>
      </c>
      <c r="R1631">
        <f t="shared" si="152"/>
        <v>0</v>
      </c>
    </row>
    <row r="1632" spans="1:18" x14ac:dyDescent="0.25">
      <c r="A1632" s="1">
        <v>44017.970422306746</v>
      </c>
      <c r="B1632" s="2" t="s">
        <v>1752</v>
      </c>
      <c r="C1632" t="s">
        <v>247</v>
      </c>
      <c r="D1632">
        <v>8</v>
      </c>
      <c r="E1632">
        <v>140</v>
      </c>
      <c r="F1632">
        <f>IF(E1632="",_xlfn.XLOOKUP(C1632,'Price Averages'!$D$4:$D$103,'Price Averages'!$E$4:$E$103, "FALSE"), E1632)</f>
        <v>140</v>
      </c>
      <c r="G1632">
        <v>70</v>
      </c>
      <c r="H1632">
        <f>IF(G1632="", _xlfn.XLOOKUP(C1632, 'Cost Averages'!$D$4:$D$103,'Cost Averages'!$E$4:$E$103, "FALSE"),G1632)</f>
        <v>70</v>
      </c>
      <c r="I1632">
        <f t="shared" si="153"/>
        <v>1120</v>
      </c>
      <c r="J1632">
        <f t="shared" si="154"/>
        <v>560</v>
      </c>
      <c r="K1632">
        <f t="shared" si="155"/>
        <v>560</v>
      </c>
      <c r="L1632" s="2" t="s">
        <v>28</v>
      </c>
      <c r="M1632" t="s">
        <v>68</v>
      </c>
      <c r="N1632" t="s">
        <v>50</v>
      </c>
      <c r="O1632" s="3">
        <v>9.8384363471888783</v>
      </c>
      <c r="P1632" t="str">
        <f t="shared" si="150"/>
        <v>F</v>
      </c>
      <c r="Q1632">
        <f t="shared" si="151"/>
        <v>2020</v>
      </c>
      <c r="R1632">
        <f t="shared" si="152"/>
        <v>0</v>
      </c>
    </row>
    <row r="1633" spans="1:18" x14ac:dyDescent="0.25">
      <c r="A1633" s="1">
        <v>44146</v>
      </c>
      <c r="B1633" s="2" t="s">
        <v>3504</v>
      </c>
      <c r="C1633" t="s">
        <v>204</v>
      </c>
      <c r="D1633">
        <v>8</v>
      </c>
      <c r="E1633" t="s">
        <v>32</v>
      </c>
      <c r="F1633">
        <f>IF(E1633="",_xlfn.XLOOKUP(C1633,'Price Averages'!$D$4:$D$103,'Price Averages'!$E$4:$E$103, "FALSE"), E1633)</f>
        <v>300</v>
      </c>
      <c r="G1633" t="s">
        <v>32</v>
      </c>
      <c r="H1633">
        <f>IF(G1633="", _xlfn.XLOOKUP(C1633, 'Cost Averages'!$D$4:$D$103,'Cost Averages'!$E$4:$E$103, "FALSE"),G1633)</f>
        <v>75</v>
      </c>
      <c r="I1633">
        <f t="shared" si="153"/>
        <v>2400</v>
      </c>
      <c r="J1633">
        <f t="shared" si="154"/>
        <v>600</v>
      </c>
      <c r="K1633">
        <f t="shared" si="155"/>
        <v>1800</v>
      </c>
      <c r="L1633" s="2" t="s">
        <v>44</v>
      </c>
      <c r="M1633" t="s">
        <v>215</v>
      </c>
      <c r="N1633" t="s">
        <v>56</v>
      </c>
      <c r="O1633" s="3">
        <v>14.030594525378042</v>
      </c>
      <c r="P1633" t="str">
        <f t="shared" si="150"/>
        <v>F</v>
      </c>
      <c r="Q1633">
        <f t="shared" si="151"/>
        <v>2020</v>
      </c>
      <c r="R1633">
        <f t="shared" si="152"/>
        <v>0</v>
      </c>
    </row>
    <row r="1634" spans="1:18" x14ac:dyDescent="0.25">
      <c r="A1634" s="1">
        <v>43908.331128152218</v>
      </c>
      <c r="B1634" s="2" t="s">
        <v>543</v>
      </c>
      <c r="C1634" t="s">
        <v>196</v>
      </c>
      <c r="D1634">
        <v>8</v>
      </c>
      <c r="E1634">
        <v>57</v>
      </c>
      <c r="F1634">
        <f>IF(E1634="",_xlfn.XLOOKUP(C1634,'Price Averages'!$D$4:$D$103,'Price Averages'!$E$4:$E$103, "FALSE"), E1634)</f>
        <v>57</v>
      </c>
      <c r="G1634" t="s">
        <v>32</v>
      </c>
      <c r="H1634">
        <f>IF(G1634="", _xlfn.XLOOKUP(C1634, 'Cost Averages'!$D$4:$D$103,'Cost Averages'!$E$4:$E$103, "FALSE"),G1634)</f>
        <v>19</v>
      </c>
      <c r="I1634">
        <f t="shared" si="153"/>
        <v>456</v>
      </c>
      <c r="J1634">
        <f t="shared" si="154"/>
        <v>152</v>
      </c>
      <c r="K1634">
        <f t="shared" si="155"/>
        <v>304</v>
      </c>
      <c r="L1634" s="2" t="s">
        <v>44</v>
      </c>
      <c r="M1634" t="s">
        <v>544</v>
      </c>
      <c r="N1634" t="s">
        <v>46</v>
      </c>
      <c r="O1634" s="3">
        <v>9.74650548941427</v>
      </c>
      <c r="P1634" t="str">
        <f t="shared" si="150"/>
        <v>F</v>
      </c>
      <c r="Q1634">
        <f t="shared" si="151"/>
        <v>2020</v>
      </c>
      <c r="R1634">
        <f t="shared" si="152"/>
        <v>0</v>
      </c>
    </row>
    <row r="1635" spans="1:18" x14ac:dyDescent="0.25">
      <c r="A1635" s="1">
        <v>43836.672807221672</v>
      </c>
      <c r="B1635" s="2" t="s">
        <v>1097</v>
      </c>
      <c r="C1635" t="s">
        <v>312</v>
      </c>
      <c r="D1635">
        <v>8</v>
      </c>
      <c r="E1635" t="s">
        <v>32</v>
      </c>
      <c r="F1635">
        <f>IF(E1635="",_xlfn.XLOOKUP(C1635,'Price Averages'!$D$4:$D$103,'Price Averages'!$E$4:$E$103, "FALSE"), E1635)</f>
        <v>280</v>
      </c>
      <c r="G1635">
        <v>70</v>
      </c>
      <c r="H1635">
        <f>IF(G1635="", _xlfn.XLOOKUP(C1635, 'Cost Averages'!$D$4:$D$103,'Cost Averages'!$E$4:$E$103, "FALSE"),G1635)</f>
        <v>70</v>
      </c>
      <c r="I1635">
        <f t="shared" si="153"/>
        <v>2240</v>
      </c>
      <c r="J1635">
        <f t="shared" si="154"/>
        <v>560</v>
      </c>
      <c r="K1635">
        <f t="shared" si="155"/>
        <v>1680</v>
      </c>
      <c r="L1635" s="2" t="s">
        <v>28</v>
      </c>
      <c r="M1635" t="s">
        <v>466</v>
      </c>
      <c r="N1635" t="s">
        <v>25</v>
      </c>
      <c r="O1635" s="3">
        <v>9.629298039722805</v>
      </c>
      <c r="P1635" t="str">
        <f t="shared" si="150"/>
        <v>F</v>
      </c>
      <c r="Q1635">
        <f t="shared" si="151"/>
        <v>2020</v>
      </c>
      <c r="R1635">
        <f t="shared" si="152"/>
        <v>0</v>
      </c>
    </row>
    <row r="1636" spans="1:18" x14ac:dyDescent="0.25">
      <c r="A1636" s="1">
        <v>44053</v>
      </c>
      <c r="B1636" s="2" t="s">
        <v>3430</v>
      </c>
      <c r="C1636" t="s">
        <v>312</v>
      </c>
      <c r="D1636">
        <v>8</v>
      </c>
      <c r="E1636">
        <v>280</v>
      </c>
      <c r="F1636">
        <f>IF(E1636="",_xlfn.XLOOKUP(C1636,'Price Averages'!$D$4:$D$103,'Price Averages'!$E$4:$E$103, "FALSE"), E1636)</f>
        <v>280</v>
      </c>
      <c r="G1636">
        <v>70</v>
      </c>
      <c r="H1636">
        <f>IF(G1636="", _xlfn.XLOOKUP(C1636, 'Cost Averages'!$D$4:$D$103,'Cost Averages'!$E$4:$E$103, "FALSE"),G1636)</f>
        <v>70</v>
      </c>
      <c r="I1636">
        <f t="shared" si="153"/>
        <v>2240</v>
      </c>
      <c r="J1636">
        <f t="shared" si="154"/>
        <v>560</v>
      </c>
      <c r="K1636">
        <f t="shared" si="155"/>
        <v>1680</v>
      </c>
      <c r="L1636" s="2" t="s">
        <v>28</v>
      </c>
      <c r="M1636" t="s">
        <v>108</v>
      </c>
      <c r="N1636" t="s">
        <v>56</v>
      </c>
      <c r="O1636" s="3">
        <v>14.697745043716761</v>
      </c>
      <c r="P1636" t="str">
        <f t="shared" si="150"/>
        <v>F</v>
      </c>
      <c r="Q1636">
        <f t="shared" si="151"/>
        <v>2020</v>
      </c>
      <c r="R1636">
        <f t="shared" si="152"/>
        <v>0</v>
      </c>
    </row>
    <row r="1637" spans="1:18" x14ac:dyDescent="0.25">
      <c r="A1637" s="1">
        <v>43914.497918577428</v>
      </c>
      <c r="B1637" s="2" t="s">
        <v>248</v>
      </c>
      <c r="C1637" t="s">
        <v>43</v>
      </c>
      <c r="D1637">
        <v>8</v>
      </c>
      <c r="E1637" t="s">
        <v>32</v>
      </c>
      <c r="F1637">
        <f>IF(E1637="",_xlfn.XLOOKUP(C1637,'Price Averages'!$D$4:$D$103,'Price Averages'!$E$4:$E$103, "FALSE"), E1637)</f>
        <v>160</v>
      </c>
      <c r="G1637">
        <v>80</v>
      </c>
      <c r="H1637">
        <f>IF(G1637="", _xlfn.XLOOKUP(C1637, 'Cost Averages'!$D$4:$D$103,'Cost Averages'!$E$4:$E$103, "FALSE"),G1637)</f>
        <v>80</v>
      </c>
      <c r="I1637">
        <f t="shared" si="153"/>
        <v>1280</v>
      </c>
      <c r="J1637">
        <f t="shared" si="154"/>
        <v>640</v>
      </c>
      <c r="K1637">
        <f t="shared" si="155"/>
        <v>640</v>
      </c>
      <c r="L1637" s="2" t="s">
        <v>28</v>
      </c>
      <c r="M1637" t="s">
        <v>1060</v>
      </c>
      <c r="N1637" t="s">
        <v>34</v>
      </c>
      <c r="O1637" s="3">
        <v>8.1352386075080023</v>
      </c>
      <c r="P1637" t="str">
        <f t="shared" si="150"/>
        <v>F</v>
      </c>
      <c r="Q1637">
        <f t="shared" si="151"/>
        <v>2020</v>
      </c>
      <c r="R1637">
        <f t="shared" si="152"/>
        <v>0</v>
      </c>
    </row>
    <row r="1638" spans="1:18" x14ac:dyDescent="0.25">
      <c r="A1638" s="1">
        <v>43960.751745396796</v>
      </c>
      <c r="B1638" s="2" t="s">
        <v>2156</v>
      </c>
      <c r="C1638" t="s">
        <v>43</v>
      </c>
      <c r="D1638">
        <v>8</v>
      </c>
      <c r="E1638">
        <v>160</v>
      </c>
      <c r="F1638">
        <f>IF(E1638="",_xlfn.XLOOKUP(C1638,'Price Averages'!$D$4:$D$103,'Price Averages'!$E$4:$E$103, "FALSE"), E1638)</f>
        <v>160</v>
      </c>
      <c r="G1638">
        <v>80</v>
      </c>
      <c r="H1638">
        <f>IF(G1638="", _xlfn.XLOOKUP(C1638, 'Cost Averages'!$D$4:$D$103,'Cost Averages'!$E$4:$E$103, "FALSE"),G1638)</f>
        <v>80</v>
      </c>
      <c r="I1638">
        <f t="shared" si="153"/>
        <v>1280</v>
      </c>
      <c r="J1638">
        <f t="shared" si="154"/>
        <v>640</v>
      </c>
      <c r="K1638">
        <f t="shared" si="155"/>
        <v>640</v>
      </c>
      <c r="L1638" s="2" t="s">
        <v>28</v>
      </c>
      <c r="M1638" t="s">
        <v>49</v>
      </c>
      <c r="N1638" t="s">
        <v>50</v>
      </c>
      <c r="O1638" s="3">
        <v>11.749993886708426</v>
      </c>
      <c r="P1638" t="str">
        <f t="shared" si="150"/>
        <v>F</v>
      </c>
      <c r="Q1638">
        <f t="shared" si="151"/>
        <v>2020</v>
      </c>
      <c r="R1638">
        <f t="shared" si="152"/>
        <v>0</v>
      </c>
    </row>
    <row r="1639" spans="1:18" x14ac:dyDescent="0.25">
      <c r="A1639" s="1">
        <v>44072.701632585879</v>
      </c>
      <c r="B1639" s="2" t="s">
        <v>2327</v>
      </c>
      <c r="C1639" t="s">
        <v>43</v>
      </c>
      <c r="D1639">
        <v>8</v>
      </c>
      <c r="E1639">
        <v>160</v>
      </c>
      <c r="F1639">
        <f>IF(E1639="",_xlfn.XLOOKUP(C1639,'Price Averages'!$D$4:$D$103,'Price Averages'!$E$4:$E$103, "FALSE"), E1639)</f>
        <v>160</v>
      </c>
      <c r="G1639">
        <v>80</v>
      </c>
      <c r="H1639">
        <f>IF(G1639="", _xlfn.XLOOKUP(C1639, 'Cost Averages'!$D$4:$D$103,'Cost Averages'!$E$4:$E$103, "FALSE"),G1639)</f>
        <v>80</v>
      </c>
      <c r="I1639">
        <f t="shared" si="153"/>
        <v>1280</v>
      </c>
      <c r="J1639">
        <f t="shared" si="154"/>
        <v>640</v>
      </c>
      <c r="K1639">
        <f t="shared" si="155"/>
        <v>640</v>
      </c>
      <c r="L1639" s="2" t="s">
        <v>23</v>
      </c>
      <c r="M1639" t="s">
        <v>273</v>
      </c>
      <c r="N1639" t="s">
        <v>25</v>
      </c>
      <c r="O1639" s="3">
        <v>11.428575823958646</v>
      </c>
      <c r="P1639" t="str">
        <f t="shared" si="150"/>
        <v>F</v>
      </c>
      <c r="Q1639">
        <f t="shared" si="151"/>
        <v>2020</v>
      </c>
      <c r="R1639">
        <f t="shared" si="152"/>
        <v>0</v>
      </c>
    </row>
    <row r="1640" spans="1:18" x14ac:dyDescent="0.25">
      <c r="A1640" s="1">
        <v>44092.274201848195</v>
      </c>
      <c r="B1640" s="2" t="s">
        <v>840</v>
      </c>
      <c r="C1640" t="s">
        <v>275</v>
      </c>
      <c r="D1640">
        <v>8</v>
      </c>
      <c r="E1640">
        <v>144</v>
      </c>
      <c r="F1640">
        <f>IF(E1640="",_xlfn.XLOOKUP(C1640,'Price Averages'!$D$4:$D$103,'Price Averages'!$E$4:$E$103, "FALSE"), E1640)</f>
        <v>144</v>
      </c>
      <c r="G1640">
        <v>36</v>
      </c>
      <c r="H1640">
        <f>IF(G1640="", _xlfn.XLOOKUP(C1640, 'Cost Averages'!$D$4:$D$103,'Cost Averages'!$E$4:$E$103, "FALSE"),G1640)</f>
        <v>36</v>
      </c>
      <c r="I1640">
        <f t="shared" si="153"/>
        <v>1152</v>
      </c>
      <c r="J1640">
        <f t="shared" si="154"/>
        <v>288</v>
      </c>
      <c r="K1640">
        <f t="shared" si="155"/>
        <v>864</v>
      </c>
      <c r="L1640" s="2" t="s">
        <v>44</v>
      </c>
      <c r="M1640" t="s">
        <v>621</v>
      </c>
      <c r="N1640" t="s">
        <v>46</v>
      </c>
      <c r="O1640" s="3">
        <v>9.8892508156549788</v>
      </c>
      <c r="P1640" t="str">
        <f t="shared" si="150"/>
        <v>F</v>
      </c>
      <c r="Q1640">
        <f t="shared" si="151"/>
        <v>2020</v>
      </c>
      <c r="R1640">
        <f t="shared" si="152"/>
        <v>0</v>
      </c>
    </row>
    <row r="1641" spans="1:18" x14ac:dyDescent="0.25">
      <c r="A1641" s="1">
        <v>43855</v>
      </c>
      <c r="B1641" s="2" t="s">
        <v>3265</v>
      </c>
      <c r="C1641" t="s">
        <v>495</v>
      </c>
      <c r="D1641">
        <v>8</v>
      </c>
      <c r="E1641">
        <v>50</v>
      </c>
      <c r="F1641">
        <f>IF(E1641="",_xlfn.XLOOKUP(C1641,'Price Averages'!$D$4:$D$103,'Price Averages'!$E$4:$E$103, "FALSE"), E1641)</f>
        <v>50</v>
      </c>
      <c r="G1641">
        <v>25</v>
      </c>
      <c r="H1641">
        <f>IF(G1641="", _xlfn.XLOOKUP(C1641, 'Cost Averages'!$D$4:$D$103,'Cost Averages'!$E$4:$E$103, "FALSE"),G1641)</f>
        <v>25</v>
      </c>
      <c r="I1641">
        <f t="shared" si="153"/>
        <v>400</v>
      </c>
      <c r="J1641">
        <f t="shared" si="154"/>
        <v>200</v>
      </c>
      <c r="K1641">
        <f t="shared" si="155"/>
        <v>200</v>
      </c>
      <c r="L1641" s="2" t="s">
        <v>44</v>
      </c>
      <c r="M1641" t="s">
        <v>477</v>
      </c>
      <c r="N1641" t="s">
        <v>41</v>
      </c>
      <c r="O1641" s="3">
        <v>12.889576147248359</v>
      </c>
      <c r="P1641" t="str">
        <f t="shared" si="150"/>
        <v>F</v>
      </c>
      <c r="Q1641">
        <f t="shared" si="151"/>
        <v>2020</v>
      </c>
      <c r="R1641">
        <f t="shared" si="152"/>
        <v>0</v>
      </c>
    </row>
    <row r="1642" spans="1:18" x14ac:dyDescent="0.25">
      <c r="A1642" s="1">
        <v>43848.614822052397</v>
      </c>
      <c r="B1642" s="2" t="s">
        <v>2066</v>
      </c>
      <c r="C1642" t="s">
        <v>180</v>
      </c>
      <c r="D1642">
        <v>8</v>
      </c>
      <c r="E1642">
        <v>368</v>
      </c>
      <c r="F1642">
        <f>IF(E1642="",_xlfn.XLOOKUP(C1642,'Price Averages'!$D$4:$D$103,'Price Averages'!$E$4:$E$103, "FALSE"), E1642)</f>
        <v>368</v>
      </c>
      <c r="G1642">
        <v>92</v>
      </c>
      <c r="H1642">
        <f>IF(G1642="", _xlfn.XLOOKUP(C1642, 'Cost Averages'!$D$4:$D$103,'Cost Averages'!$E$4:$E$103, "FALSE"),G1642)</f>
        <v>92</v>
      </c>
      <c r="I1642">
        <f t="shared" si="153"/>
        <v>2944</v>
      </c>
      <c r="J1642">
        <f t="shared" si="154"/>
        <v>736</v>
      </c>
      <c r="K1642">
        <f t="shared" si="155"/>
        <v>2208</v>
      </c>
      <c r="L1642" s="2" t="s">
        <v>28</v>
      </c>
      <c r="M1642" t="s">
        <v>744</v>
      </c>
      <c r="N1642" t="s">
        <v>41</v>
      </c>
      <c r="O1642" s="3">
        <v>11.862005526237752</v>
      </c>
      <c r="P1642" t="str">
        <f t="shared" si="150"/>
        <v>F</v>
      </c>
      <c r="Q1642">
        <f t="shared" si="151"/>
        <v>2020</v>
      </c>
      <c r="R1642">
        <f t="shared" si="152"/>
        <v>0</v>
      </c>
    </row>
    <row r="1643" spans="1:18" x14ac:dyDescent="0.25">
      <c r="A1643" s="1">
        <v>43967.261198723674</v>
      </c>
      <c r="B1643" s="2" t="s">
        <v>2405</v>
      </c>
      <c r="C1643" t="s">
        <v>167</v>
      </c>
      <c r="D1643">
        <v>8</v>
      </c>
      <c r="E1643">
        <v>38</v>
      </c>
      <c r="F1643">
        <f>IF(E1643="",_xlfn.XLOOKUP(C1643,'Price Averages'!$D$4:$D$103,'Price Averages'!$E$4:$E$103, "FALSE"), E1643)</f>
        <v>38</v>
      </c>
      <c r="G1643">
        <v>19</v>
      </c>
      <c r="H1643">
        <f>IF(G1643="", _xlfn.XLOOKUP(C1643, 'Cost Averages'!$D$4:$D$103,'Cost Averages'!$E$4:$E$103, "FALSE"),G1643)</f>
        <v>19</v>
      </c>
      <c r="I1643">
        <f t="shared" si="153"/>
        <v>304</v>
      </c>
      <c r="J1643">
        <f t="shared" si="154"/>
        <v>152</v>
      </c>
      <c r="K1643">
        <f t="shared" si="155"/>
        <v>152</v>
      </c>
      <c r="L1643" s="2" t="s">
        <v>28</v>
      </c>
      <c r="M1643" t="s">
        <v>189</v>
      </c>
      <c r="N1643" t="s">
        <v>41</v>
      </c>
      <c r="O1643" s="3">
        <v>13.288482149665386</v>
      </c>
      <c r="P1643" t="str">
        <f t="shared" si="150"/>
        <v>F</v>
      </c>
      <c r="Q1643">
        <f t="shared" si="151"/>
        <v>2020</v>
      </c>
      <c r="R1643">
        <f t="shared" si="152"/>
        <v>0</v>
      </c>
    </row>
    <row r="1644" spans="1:18" x14ac:dyDescent="0.25">
      <c r="A1644" s="1">
        <v>43924.797772158949</v>
      </c>
      <c r="B1644" s="2" t="s">
        <v>724</v>
      </c>
      <c r="C1644" t="s">
        <v>348</v>
      </c>
      <c r="D1644">
        <v>8</v>
      </c>
      <c r="E1644">
        <v>356</v>
      </c>
      <c r="F1644">
        <f>IF(E1644="",_xlfn.XLOOKUP(C1644,'Price Averages'!$D$4:$D$103,'Price Averages'!$E$4:$E$103, "FALSE"), E1644)</f>
        <v>356</v>
      </c>
      <c r="G1644">
        <v>89</v>
      </c>
      <c r="H1644">
        <f>IF(G1644="", _xlfn.XLOOKUP(C1644, 'Cost Averages'!$D$4:$D$103,'Cost Averages'!$E$4:$E$103, "FALSE"),G1644)</f>
        <v>89</v>
      </c>
      <c r="I1644">
        <f t="shared" si="153"/>
        <v>2848</v>
      </c>
      <c r="J1644">
        <f t="shared" si="154"/>
        <v>712</v>
      </c>
      <c r="K1644">
        <f t="shared" si="155"/>
        <v>2136</v>
      </c>
      <c r="L1644" s="2" t="s">
        <v>28</v>
      </c>
      <c r="M1644" t="s">
        <v>725</v>
      </c>
      <c r="N1644" t="s">
        <v>46</v>
      </c>
      <c r="O1644" s="3">
        <v>16.148992525516267</v>
      </c>
      <c r="P1644" t="str">
        <f t="shared" si="150"/>
        <v>F</v>
      </c>
      <c r="Q1644">
        <f t="shared" si="151"/>
        <v>2020</v>
      </c>
      <c r="R1644">
        <f t="shared" si="152"/>
        <v>0</v>
      </c>
    </row>
    <row r="1645" spans="1:18" x14ac:dyDescent="0.25">
      <c r="A1645" s="1">
        <v>44026.996710639934</v>
      </c>
      <c r="B1645" s="2" t="s">
        <v>602</v>
      </c>
      <c r="C1645" t="s">
        <v>289</v>
      </c>
      <c r="D1645">
        <v>8</v>
      </c>
      <c r="E1645">
        <v>108</v>
      </c>
      <c r="F1645">
        <f>IF(E1645="",_xlfn.XLOOKUP(C1645,'Price Averages'!$D$4:$D$103,'Price Averages'!$E$4:$E$103, "FALSE"), E1645)</f>
        <v>108</v>
      </c>
      <c r="G1645">
        <v>36</v>
      </c>
      <c r="H1645">
        <f>IF(G1645="", _xlfn.XLOOKUP(C1645, 'Cost Averages'!$D$4:$D$103,'Cost Averages'!$E$4:$E$103, "FALSE"),G1645)</f>
        <v>36</v>
      </c>
      <c r="I1645">
        <f t="shared" si="153"/>
        <v>864</v>
      </c>
      <c r="J1645">
        <f t="shared" si="154"/>
        <v>288</v>
      </c>
      <c r="K1645">
        <f t="shared" si="155"/>
        <v>576</v>
      </c>
      <c r="L1645" s="2" t="s">
        <v>23</v>
      </c>
      <c r="M1645" t="s">
        <v>603</v>
      </c>
      <c r="N1645" t="s">
        <v>50</v>
      </c>
      <c r="O1645" s="3">
        <v>7.8974070387684714</v>
      </c>
      <c r="P1645" t="str">
        <f t="shared" si="150"/>
        <v>F</v>
      </c>
      <c r="Q1645">
        <f t="shared" si="151"/>
        <v>2020</v>
      </c>
      <c r="R1645">
        <f t="shared" si="152"/>
        <v>0</v>
      </c>
    </row>
    <row r="1646" spans="1:18" x14ac:dyDescent="0.25">
      <c r="A1646" s="1">
        <v>43861.209614868065</v>
      </c>
      <c r="B1646" s="2" t="s">
        <v>2557</v>
      </c>
      <c r="C1646" t="s">
        <v>329</v>
      </c>
      <c r="D1646">
        <v>8</v>
      </c>
      <c r="E1646">
        <v>135</v>
      </c>
      <c r="F1646">
        <f>IF(E1646="",_xlfn.XLOOKUP(C1646,'Price Averages'!$D$4:$D$103,'Price Averages'!$E$4:$E$103, "FALSE"), E1646)</f>
        <v>135</v>
      </c>
      <c r="G1646">
        <v>45</v>
      </c>
      <c r="H1646">
        <f>IF(G1646="", _xlfn.XLOOKUP(C1646, 'Cost Averages'!$D$4:$D$103,'Cost Averages'!$E$4:$E$103, "FALSE"),G1646)</f>
        <v>45</v>
      </c>
      <c r="I1646">
        <f t="shared" si="153"/>
        <v>1080</v>
      </c>
      <c r="J1646">
        <f t="shared" si="154"/>
        <v>360</v>
      </c>
      <c r="K1646">
        <f t="shared" si="155"/>
        <v>720</v>
      </c>
      <c r="L1646" s="2" t="s">
        <v>28</v>
      </c>
      <c r="M1646" t="s">
        <v>1663</v>
      </c>
      <c r="N1646" t="s">
        <v>78</v>
      </c>
      <c r="O1646" s="3">
        <v>15.239568994601312</v>
      </c>
      <c r="P1646" t="str">
        <f t="shared" si="150"/>
        <v>F</v>
      </c>
      <c r="Q1646">
        <f t="shared" si="151"/>
        <v>2020</v>
      </c>
      <c r="R1646">
        <f t="shared" si="152"/>
        <v>0</v>
      </c>
    </row>
    <row r="1647" spans="1:18" x14ac:dyDescent="0.25">
      <c r="A1647" s="1">
        <v>43858</v>
      </c>
      <c r="B1647" s="2" t="s">
        <v>3267</v>
      </c>
      <c r="C1647" t="s">
        <v>329</v>
      </c>
      <c r="D1647">
        <v>8</v>
      </c>
      <c r="E1647">
        <v>135</v>
      </c>
      <c r="F1647">
        <f>IF(E1647="",_xlfn.XLOOKUP(C1647,'Price Averages'!$D$4:$D$103,'Price Averages'!$E$4:$E$103, "FALSE"), E1647)</f>
        <v>135</v>
      </c>
      <c r="G1647">
        <v>45</v>
      </c>
      <c r="H1647">
        <f>IF(G1647="", _xlfn.XLOOKUP(C1647, 'Cost Averages'!$D$4:$D$103,'Cost Averages'!$E$4:$E$103, "FALSE"),G1647)</f>
        <v>45</v>
      </c>
      <c r="I1647">
        <f t="shared" si="153"/>
        <v>1080</v>
      </c>
      <c r="J1647">
        <f t="shared" si="154"/>
        <v>360</v>
      </c>
      <c r="K1647">
        <f t="shared" si="155"/>
        <v>720</v>
      </c>
      <c r="L1647" s="2" t="s">
        <v>23</v>
      </c>
      <c r="M1647" t="s">
        <v>1565</v>
      </c>
      <c r="N1647" t="s">
        <v>56</v>
      </c>
      <c r="O1647" s="3">
        <v>10.78374703625888</v>
      </c>
      <c r="P1647" t="str">
        <f t="shared" si="150"/>
        <v>F</v>
      </c>
      <c r="Q1647">
        <f t="shared" si="151"/>
        <v>2020</v>
      </c>
      <c r="R1647">
        <f t="shared" si="152"/>
        <v>0</v>
      </c>
    </row>
    <row r="1648" spans="1:18" x14ac:dyDescent="0.25">
      <c r="A1648" s="1">
        <v>43886.683146849864</v>
      </c>
      <c r="B1648" s="2" t="s">
        <v>2362</v>
      </c>
      <c r="C1648" t="s">
        <v>64</v>
      </c>
      <c r="D1648">
        <v>8</v>
      </c>
      <c r="E1648">
        <v>352</v>
      </c>
      <c r="F1648">
        <f>IF(E1648="",_xlfn.XLOOKUP(C1648,'Price Averages'!$D$4:$D$103,'Price Averages'!$E$4:$E$103, "FALSE"), E1648)</f>
        <v>352</v>
      </c>
      <c r="G1648">
        <v>88</v>
      </c>
      <c r="H1648">
        <f>IF(G1648="", _xlfn.XLOOKUP(C1648, 'Cost Averages'!$D$4:$D$103,'Cost Averages'!$E$4:$E$103, "FALSE"),G1648)</f>
        <v>88</v>
      </c>
      <c r="I1648">
        <f t="shared" si="153"/>
        <v>2816</v>
      </c>
      <c r="J1648">
        <f t="shared" si="154"/>
        <v>704</v>
      </c>
      <c r="K1648">
        <f t="shared" si="155"/>
        <v>2112</v>
      </c>
      <c r="L1648" s="2" t="s">
        <v>28</v>
      </c>
      <c r="M1648" t="s">
        <v>183</v>
      </c>
      <c r="N1648" t="s">
        <v>34</v>
      </c>
      <c r="O1648" s="3">
        <v>10.523527521613014</v>
      </c>
      <c r="P1648" t="str">
        <f t="shared" si="150"/>
        <v>F</v>
      </c>
      <c r="Q1648">
        <f t="shared" si="151"/>
        <v>2020</v>
      </c>
      <c r="R1648">
        <f t="shared" si="152"/>
        <v>0</v>
      </c>
    </row>
    <row r="1649" spans="1:18" x14ac:dyDescent="0.25">
      <c r="A1649" s="1">
        <v>43972</v>
      </c>
      <c r="B1649" s="2" t="s">
        <v>3360</v>
      </c>
      <c r="C1649" t="s">
        <v>64</v>
      </c>
      <c r="D1649">
        <v>8</v>
      </c>
      <c r="E1649" t="s">
        <v>32</v>
      </c>
      <c r="F1649">
        <f>IF(E1649="",_xlfn.XLOOKUP(C1649,'Price Averages'!$D$4:$D$103,'Price Averages'!$E$4:$E$103, "FALSE"), E1649)</f>
        <v>352</v>
      </c>
      <c r="G1649" t="s">
        <v>32</v>
      </c>
      <c r="H1649">
        <f>IF(G1649="", _xlfn.XLOOKUP(C1649, 'Cost Averages'!$D$4:$D$103,'Cost Averages'!$E$4:$E$103, "FALSE"),G1649)</f>
        <v>88</v>
      </c>
      <c r="I1649">
        <f t="shared" si="153"/>
        <v>2816</v>
      </c>
      <c r="J1649">
        <f t="shared" si="154"/>
        <v>704</v>
      </c>
      <c r="K1649">
        <f t="shared" si="155"/>
        <v>2112</v>
      </c>
      <c r="L1649" s="2" t="s">
        <v>44</v>
      </c>
      <c r="M1649" t="s">
        <v>1130</v>
      </c>
      <c r="N1649" t="s">
        <v>56</v>
      </c>
      <c r="O1649" s="3">
        <v>13.601235361661526</v>
      </c>
      <c r="P1649" t="str">
        <f t="shared" si="150"/>
        <v>F</v>
      </c>
      <c r="Q1649">
        <f t="shared" si="151"/>
        <v>2020</v>
      </c>
      <c r="R1649">
        <f t="shared" si="152"/>
        <v>0</v>
      </c>
    </row>
    <row r="1650" spans="1:18" x14ac:dyDescent="0.25">
      <c r="A1650" s="1">
        <v>44082</v>
      </c>
      <c r="B1650" s="2" t="s">
        <v>3453</v>
      </c>
      <c r="C1650" t="s">
        <v>64</v>
      </c>
      <c r="D1650">
        <v>8</v>
      </c>
      <c r="E1650">
        <v>352</v>
      </c>
      <c r="F1650">
        <f>IF(E1650="",_xlfn.XLOOKUP(C1650,'Price Averages'!$D$4:$D$103,'Price Averages'!$E$4:$E$103, "FALSE"), E1650)</f>
        <v>352</v>
      </c>
      <c r="G1650">
        <v>88</v>
      </c>
      <c r="H1650">
        <f>IF(G1650="", _xlfn.XLOOKUP(C1650, 'Cost Averages'!$D$4:$D$103,'Cost Averages'!$E$4:$E$103, "FALSE"),G1650)</f>
        <v>88</v>
      </c>
      <c r="I1650">
        <f t="shared" si="153"/>
        <v>2816</v>
      </c>
      <c r="J1650">
        <f t="shared" si="154"/>
        <v>704</v>
      </c>
      <c r="K1650">
        <f t="shared" si="155"/>
        <v>2112</v>
      </c>
      <c r="L1650" s="2" t="s">
        <v>44</v>
      </c>
      <c r="M1650" t="s">
        <v>746</v>
      </c>
      <c r="N1650" t="s">
        <v>34</v>
      </c>
      <c r="O1650" s="3">
        <v>14.376986923104601</v>
      </c>
      <c r="P1650" t="str">
        <f t="shared" si="150"/>
        <v>F</v>
      </c>
      <c r="Q1650">
        <f t="shared" si="151"/>
        <v>2020</v>
      </c>
      <c r="R1650">
        <f t="shared" si="152"/>
        <v>0</v>
      </c>
    </row>
    <row r="1651" spans="1:18" x14ac:dyDescent="0.25">
      <c r="A1651" s="1">
        <v>44018.996763636133</v>
      </c>
      <c r="B1651" s="2" t="s">
        <v>1757</v>
      </c>
      <c r="C1651" t="s">
        <v>58</v>
      </c>
      <c r="D1651">
        <v>8</v>
      </c>
      <c r="E1651">
        <v>144</v>
      </c>
      <c r="F1651">
        <f>IF(E1651="",_xlfn.XLOOKUP(C1651,'Price Averages'!$D$4:$D$103,'Price Averages'!$E$4:$E$103, "FALSE"), E1651)</f>
        <v>144</v>
      </c>
      <c r="G1651">
        <v>48</v>
      </c>
      <c r="H1651">
        <f>IF(G1651="", _xlfn.XLOOKUP(C1651, 'Cost Averages'!$D$4:$D$103,'Cost Averages'!$E$4:$E$103, "FALSE"),G1651)</f>
        <v>48</v>
      </c>
      <c r="I1651">
        <f t="shared" si="153"/>
        <v>1152</v>
      </c>
      <c r="J1651">
        <f t="shared" si="154"/>
        <v>384</v>
      </c>
      <c r="K1651">
        <f t="shared" si="155"/>
        <v>768</v>
      </c>
      <c r="L1651" s="2" t="s">
        <v>44</v>
      </c>
      <c r="M1651" t="s">
        <v>733</v>
      </c>
      <c r="N1651" t="s">
        <v>34</v>
      </c>
      <c r="O1651" s="3">
        <v>14.817898176328208</v>
      </c>
      <c r="P1651" t="str">
        <f t="shared" si="150"/>
        <v>F</v>
      </c>
      <c r="Q1651">
        <f t="shared" si="151"/>
        <v>2020</v>
      </c>
      <c r="R1651">
        <f t="shared" si="152"/>
        <v>0</v>
      </c>
    </row>
    <row r="1652" spans="1:18" x14ac:dyDescent="0.25">
      <c r="A1652" s="1">
        <v>43927.789850442903</v>
      </c>
      <c r="B1652" s="2" t="s">
        <v>3071</v>
      </c>
      <c r="C1652" t="s">
        <v>58</v>
      </c>
      <c r="D1652">
        <v>8</v>
      </c>
      <c r="E1652" t="s">
        <v>32</v>
      </c>
      <c r="F1652">
        <f>IF(E1652="",_xlfn.XLOOKUP(C1652,'Price Averages'!$D$4:$D$103,'Price Averages'!$E$4:$E$103, "FALSE"), E1652)</f>
        <v>144</v>
      </c>
      <c r="G1652">
        <v>48</v>
      </c>
      <c r="H1652">
        <f>IF(G1652="", _xlfn.XLOOKUP(C1652, 'Cost Averages'!$D$4:$D$103,'Cost Averages'!$E$4:$E$103, "FALSE"),G1652)</f>
        <v>48</v>
      </c>
      <c r="I1652">
        <f t="shared" si="153"/>
        <v>1152</v>
      </c>
      <c r="J1652">
        <f t="shared" si="154"/>
        <v>384</v>
      </c>
      <c r="K1652">
        <f t="shared" si="155"/>
        <v>768</v>
      </c>
      <c r="L1652" s="2" t="s">
        <v>23</v>
      </c>
      <c r="M1652" t="s">
        <v>632</v>
      </c>
      <c r="N1652" t="s">
        <v>46</v>
      </c>
      <c r="O1652" s="3">
        <v>8.7741864171993527</v>
      </c>
      <c r="P1652" t="str">
        <f t="shared" si="150"/>
        <v>F</v>
      </c>
      <c r="Q1652">
        <f t="shared" si="151"/>
        <v>2020</v>
      </c>
      <c r="R1652">
        <f t="shared" si="152"/>
        <v>0</v>
      </c>
    </row>
    <row r="1653" spans="1:18" x14ac:dyDescent="0.25">
      <c r="A1653" s="1">
        <v>44008</v>
      </c>
      <c r="B1653" s="2" t="s">
        <v>3392</v>
      </c>
      <c r="C1653" t="s">
        <v>423</v>
      </c>
      <c r="D1653">
        <v>8</v>
      </c>
      <c r="E1653" t="s">
        <v>32</v>
      </c>
      <c r="F1653">
        <f>IF(E1653="",_xlfn.XLOOKUP(C1653,'Price Averages'!$D$4:$D$103,'Price Averages'!$E$4:$E$103, "FALSE"), E1653)</f>
        <v>356</v>
      </c>
      <c r="G1653">
        <v>89</v>
      </c>
      <c r="H1653">
        <f>IF(G1653="", _xlfn.XLOOKUP(C1653, 'Cost Averages'!$D$4:$D$103,'Cost Averages'!$E$4:$E$103, "FALSE"),G1653)</f>
        <v>89</v>
      </c>
      <c r="I1653">
        <f t="shared" si="153"/>
        <v>2848</v>
      </c>
      <c r="J1653">
        <f t="shared" si="154"/>
        <v>712</v>
      </c>
      <c r="K1653">
        <f t="shared" si="155"/>
        <v>2136</v>
      </c>
      <c r="L1653" s="2" t="s">
        <v>28</v>
      </c>
      <c r="M1653" t="s">
        <v>1215</v>
      </c>
      <c r="N1653" t="s">
        <v>46</v>
      </c>
      <c r="O1653" s="3">
        <v>10.428287009858728</v>
      </c>
      <c r="P1653" t="str">
        <f t="shared" si="150"/>
        <v>F</v>
      </c>
      <c r="Q1653">
        <f t="shared" si="151"/>
        <v>2020</v>
      </c>
      <c r="R1653">
        <f t="shared" si="152"/>
        <v>0</v>
      </c>
    </row>
    <row r="1654" spans="1:18" x14ac:dyDescent="0.25">
      <c r="A1654" s="1">
        <v>43873.779357688392</v>
      </c>
      <c r="B1654" s="2" t="s">
        <v>2306</v>
      </c>
      <c r="C1654" t="s">
        <v>185</v>
      </c>
      <c r="D1654">
        <v>8</v>
      </c>
      <c r="E1654">
        <v>348</v>
      </c>
      <c r="F1654">
        <f>IF(E1654="",_xlfn.XLOOKUP(C1654,'Price Averages'!$D$4:$D$103,'Price Averages'!$E$4:$E$103, "FALSE"), E1654)</f>
        <v>348</v>
      </c>
      <c r="G1654">
        <v>87</v>
      </c>
      <c r="H1654">
        <f>IF(G1654="", _xlfn.XLOOKUP(C1654, 'Cost Averages'!$D$4:$D$103,'Cost Averages'!$E$4:$E$103, "FALSE"),G1654)</f>
        <v>87</v>
      </c>
      <c r="I1654">
        <f t="shared" si="153"/>
        <v>2784</v>
      </c>
      <c r="J1654">
        <f t="shared" si="154"/>
        <v>696</v>
      </c>
      <c r="K1654">
        <f t="shared" si="155"/>
        <v>2088</v>
      </c>
      <c r="L1654" s="2" t="s">
        <v>23</v>
      </c>
      <c r="M1654" t="s">
        <v>181</v>
      </c>
      <c r="N1654" t="s">
        <v>50</v>
      </c>
      <c r="O1654" s="3">
        <v>12.551203838971933</v>
      </c>
      <c r="P1654" t="str">
        <f t="shared" si="150"/>
        <v>F</v>
      </c>
      <c r="Q1654">
        <f t="shared" si="151"/>
        <v>2020</v>
      </c>
      <c r="R1654">
        <f t="shared" si="152"/>
        <v>0</v>
      </c>
    </row>
    <row r="1655" spans="1:18" x14ac:dyDescent="0.25">
      <c r="A1655" s="1">
        <v>43915</v>
      </c>
      <c r="B1655" s="2" t="s">
        <v>3310</v>
      </c>
      <c r="C1655" t="s">
        <v>39</v>
      </c>
      <c r="D1655">
        <v>8</v>
      </c>
      <c r="E1655" t="s">
        <v>32</v>
      </c>
      <c r="F1655">
        <f>IF(E1655="",_xlfn.XLOOKUP(C1655,'Price Averages'!$D$4:$D$103,'Price Averages'!$E$4:$E$103, "FALSE"), E1655)</f>
        <v>231</v>
      </c>
      <c r="G1655">
        <v>77</v>
      </c>
      <c r="H1655">
        <f>IF(G1655="", _xlfn.XLOOKUP(C1655, 'Cost Averages'!$D$4:$D$103,'Cost Averages'!$E$4:$E$103, "FALSE"),G1655)</f>
        <v>77</v>
      </c>
      <c r="I1655">
        <f t="shared" si="153"/>
        <v>1848</v>
      </c>
      <c r="J1655">
        <f t="shared" si="154"/>
        <v>616</v>
      </c>
      <c r="K1655">
        <f t="shared" si="155"/>
        <v>1232</v>
      </c>
      <c r="L1655" s="2" t="s">
        <v>28</v>
      </c>
      <c r="M1655" t="s">
        <v>480</v>
      </c>
      <c r="N1655" t="s">
        <v>56</v>
      </c>
      <c r="O1655" s="3">
        <v>9.458617986208397</v>
      </c>
      <c r="P1655" t="str">
        <f t="shared" si="150"/>
        <v>F</v>
      </c>
      <c r="Q1655">
        <f t="shared" si="151"/>
        <v>2020</v>
      </c>
      <c r="R1655">
        <f t="shared" si="152"/>
        <v>0</v>
      </c>
    </row>
    <row r="1656" spans="1:18" x14ac:dyDescent="0.25">
      <c r="A1656" s="1">
        <v>44183.963578109258</v>
      </c>
      <c r="B1656" s="2" t="s">
        <v>753</v>
      </c>
      <c r="C1656" t="s">
        <v>278</v>
      </c>
      <c r="D1656">
        <v>8</v>
      </c>
      <c r="E1656">
        <v>34</v>
      </c>
      <c r="F1656">
        <f>IF(E1656="",_xlfn.XLOOKUP(C1656,'Price Averages'!$D$4:$D$103,'Price Averages'!$E$4:$E$103, "FALSE"), E1656)</f>
        <v>34</v>
      </c>
      <c r="G1656">
        <v>17</v>
      </c>
      <c r="H1656">
        <f>IF(G1656="", _xlfn.XLOOKUP(C1656, 'Cost Averages'!$D$4:$D$103,'Cost Averages'!$E$4:$E$103, "FALSE"),G1656)</f>
        <v>17</v>
      </c>
      <c r="I1656">
        <f t="shared" si="153"/>
        <v>272</v>
      </c>
      <c r="J1656">
        <f t="shared" si="154"/>
        <v>136</v>
      </c>
      <c r="K1656">
        <f t="shared" si="155"/>
        <v>136</v>
      </c>
      <c r="L1656" s="2" t="s">
        <v>28</v>
      </c>
      <c r="M1656" t="s">
        <v>523</v>
      </c>
      <c r="N1656" t="s">
        <v>50</v>
      </c>
      <c r="O1656" s="3">
        <v>14.064516999204997</v>
      </c>
      <c r="P1656" t="str">
        <f t="shared" si="150"/>
        <v>F</v>
      </c>
      <c r="Q1656">
        <f t="shared" si="151"/>
        <v>2020</v>
      </c>
      <c r="R1656">
        <f t="shared" si="152"/>
        <v>0</v>
      </c>
    </row>
    <row r="1657" spans="1:18" x14ac:dyDescent="0.25">
      <c r="A1657" s="1">
        <v>43847.447947648368</v>
      </c>
      <c r="B1657" s="2" t="s">
        <v>1349</v>
      </c>
      <c r="C1657" t="s">
        <v>402</v>
      </c>
      <c r="D1657">
        <v>8</v>
      </c>
      <c r="E1657">
        <v>84</v>
      </c>
      <c r="F1657">
        <f>IF(E1657="",_xlfn.XLOOKUP(C1657,'Price Averages'!$D$4:$D$103,'Price Averages'!$E$4:$E$103, "FALSE"), E1657)</f>
        <v>84</v>
      </c>
      <c r="G1657">
        <v>21</v>
      </c>
      <c r="H1657">
        <f>IF(G1657="", _xlfn.XLOOKUP(C1657, 'Cost Averages'!$D$4:$D$103,'Cost Averages'!$E$4:$E$103, "FALSE"),G1657)</f>
        <v>21</v>
      </c>
      <c r="I1657">
        <f t="shared" si="153"/>
        <v>672</v>
      </c>
      <c r="J1657">
        <f t="shared" si="154"/>
        <v>168</v>
      </c>
      <c r="K1657">
        <f t="shared" si="155"/>
        <v>504</v>
      </c>
      <c r="L1657" s="2" t="s">
        <v>44</v>
      </c>
      <c r="M1657" t="s">
        <v>153</v>
      </c>
      <c r="N1657" t="s">
        <v>25</v>
      </c>
      <c r="O1657" s="3">
        <v>14.370283356317486</v>
      </c>
      <c r="P1657" t="str">
        <f t="shared" si="150"/>
        <v>F</v>
      </c>
      <c r="Q1657">
        <f t="shared" si="151"/>
        <v>2020</v>
      </c>
      <c r="R1657">
        <f t="shared" si="152"/>
        <v>0</v>
      </c>
    </row>
    <row r="1658" spans="1:18" x14ac:dyDescent="0.25">
      <c r="A1658" s="1">
        <v>43878.838528199085</v>
      </c>
      <c r="B1658" s="2" t="s">
        <v>1768</v>
      </c>
      <c r="C1658" t="s">
        <v>240</v>
      </c>
      <c r="D1658">
        <v>8</v>
      </c>
      <c r="E1658">
        <v>132</v>
      </c>
      <c r="F1658">
        <f>IF(E1658="",_xlfn.XLOOKUP(C1658,'Price Averages'!$D$4:$D$103,'Price Averages'!$E$4:$E$103, "FALSE"), E1658)</f>
        <v>132</v>
      </c>
      <c r="G1658" t="s">
        <v>32</v>
      </c>
      <c r="H1658">
        <f>IF(G1658="", _xlfn.XLOOKUP(C1658, 'Cost Averages'!$D$4:$D$103,'Cost Averages'!$E$4:$E$103, "FALSE"),G1658)</f>
        <v>44</v>
      </c>
      <c r="I1658">
        <f t="shared" si="153"/>
        <v>1056</v>
      </c>
      <c r="J1658">
        <f t="shared" si="154"/>
        <v>352</v>
      </c>
      <c r="K1658">
        <f t="shared" si="155"/>
        <v>704</v>
      </c>
      <c r="L1658" s="2" t="s">
        <v>23</v>
      </c>
      <c r="M1658" t="s">
        <v>1187</v>
      </c>
      <c r="N1658" t="s">
        <v>25</v>
      </c>
      <c r="O1658" s="3">
        <v>11.971065679104063</v>
      </c>
      <c r="P1658" t="str">
        <f t="shared" si="150"/>
        <v>F</v>
      </c>
      <c r="Q1658">
        <f t="shared" si="151"/>
        <v>2020</v>
      </c>
      <c r="R1658">
        <f t="shared" si="152"/>
        <v>0</v>
      </c>
    </row>
    <row r="1659" spans="1:18" x14ac:dyDescent="0.25">
      <c r="A1659" s="1">
        <v>43992.177115818355</v>
      </c>
      <c r="B1659" s="2" t="s">
        <v>3187</v>
      </c>
      <c r="C1659" t="s">
        <v>240</v>
      </c>
      <c r="D1659">
        <v>8</v>
      </c>
      <c r="E1659">
        <v>132</v>
      </c>
      <c r="F1659">
        <f>IF(E1659="",_xlfn.XLOOKUP(C1659,'Price Averages'!$D$4:$D$103,'Price Averages'!$E$4:$E$103, "FALSE"), E1659)</f>
        <v>132</v>
      </c>
      <c r="G1659" t="s">
        <v>32</v>
      </c>
      <c r="H1659">
        <f>IF(G1659="", _xlfn.XLOOKUP(C1659, 'Cost Averages'!$D$4:$D$103,'Cost Averages'!$E$4:$E$103, "FALSE"),G1659)</f>
        <v>44</v>
      </c>
      <c r="I1659">
        <f t="shared" si="153"/>
        <v>1056</v>
      </c>
      <c r="J1659">
        <f t="shared" si="154"/>
        <v>352</v>
      </c>
      <c r="K1659">
        <f t="shared" si="155"/>
        <v>704</v>
      </c>
      <c r="L1659" s="2" t="s">
        <v>28</v>
      </c>
      <c r="M1659" t="s">
        <v>224</v>
      </c>
      <c r="N1659" t="s">
        <v>78</v>
      </c>
      <c r="O1659" s="3">
        <v>11.346510807401776</v>
      </c>
      <c r="P1659" t="str">
        <f t="shared" si="150"/>
        <v>F</v>
      </c>
      <c r="Q1659">
        <f t="shared" si="151"/>
        <v>2020</v>
      </c>
      <c r="R1659">
        <f t="shared" si="152"/>
        <v>0</v>
      </c>
    </row>
    <row r="1660" spans="1:18" x14ac:dyDescent="0.25">
      <c r="A1660" s="1">
        <v>44082.398101462408</v>
      </c>
      <c r="B1660" s="2" t="s">
        <v>2124</v>
      </c>
      <c r="C1660" t="s">
        <v>417</v>
      </c>
      <c r="D1660">
        <v>8</v>
      </c>
      <c r="E1660">
        <v>352</v>
      </c>
      <c r="F1660">
        <f>IF(E1660="",_xlfn.XLOOKUP(C1660,'Price Averages'!$D$4:$D$103,'Price Averages'!$E$4:$E$103, "FALSE"), E1660)</f>
        <v>352</v>
      </c>
      <c r="G1660">
        <v>88</v>
      </c>
      <c r="H1660">
        <f>IF(G1660="", _xlfn.XLOOKUP(C1660, 'Cost Averages'!$D$4:$D$103,'Cost Averages'!$E$4:$E$103, "FALSE"),G1660)</f>
        <v>88</v>
      </c>
      <c r="I1660">
        <f t="shared" si="153"/>
        <v>2816</v>
      </c>
      <c r="J1660">
        <f t="shared" si="154"/>
        <v>704</v>
      </c>
      <c r="K1660">
        <f t="shared" si="155"/>
        <v>2112</v>
      </c>
      <c r="L1660" s="2" t="s">
        <v>28</v>
      </c>
      <c r="M1660" t="s">
        <v>398</v>
      </c>
      <c r="N1660" t="s">
        <v>50</v>
      </c>
      <c r="O1660" s="3">
        <v>11.082295381980092</v>
      </c>
      <c r="P1660" t="str">
        <f t="shared" si="150"/>
        <v>F</v>
      </c>
      <c r="Q1660">
        <f t="shared" si="151"/>
        <v>2020</v>
      </c>
      <c r="R1660">
        <f t="shared" si="152"/>
        <v>0</v>
      </c>
    </row>
    <row r="1661" spans="1:18" x14ac:dyDescent="0.25">
      <c r="A1661" s="1">
        <v>44023</v>
      </c>
      <c r="B1661" s="2" t="s">
        <v>3404</v>
      </c>
      <c r="C1661" t="s">
        <v>391</v>
      </c>
      <c r="D1661">
        <v>8</v>
      </c>
      <c r="E1661">
        <v>160</v>
      </c>
      <c r="F1661">
        <f>IF(E1661="",_xlfn.XLOOKUP(C1661,'Price Averages'!$D$4:$D$103,'Price Averages'!$E$4:$E$103, "FALSE"), E1661)</f>
        <v>160</v>
      </c>
      <c r="G1661">
        <v>80</v>
      </c>
      <c r="H1661">
        <f>IF(G1661="", _xlfn.XLOOKUP(C1661, 'Cost Averages'!$D$4:$D$103,'Cost Averages'!$E$4:$E$103, "FALSE"),G1661)</f>
        <v>80</v>
      </c>
      <c r="I1661">
        <f t="shared" si="153"/>
        <v>1280</v>
      </c>
      <c r="J1661">
        <f t="shared" si="154"/>
        <v>640</v>
      </c>
      <c r="K1661">
        <f t="shared" si="155"/>
        <v>640</v>
      </c>
      <c r="L1661" s="2" t="s">
        <v>28</v>
      </c>
      <c r="M1661" t="s">
        <v>1565</v>
      </c>
      <c r="N1661" t="s">
        <v>56</v>
      </c>
      <c r="O1661" s="3">
        <v>10.78374703625888</v>
      </c>
      <c r="P1661" t="str">
        <f t="shared" si="150"/>
        <v>F</v>
      </c>
      <c r="Q1661">
        <f t="shared" si="151"/>
        <v>2020</v>
      </c>
      <c r="R1661">
        <f t="shared" si="152"/>
        <v>0</v>
      </c>
    </row>
    <row r="1662" spans="1:18" x14ac:dyDescent="0.25">
      <c r="A1662" s="1">
        <v>43853.844813580508</v>
      </c>
      <c r="B1662" s="2" t="s">
        <v>1333</v>
      </c>
      <c r="C1662" t="s">
        <v>293</v>
      </c>
      <c r="D1662">
        <v>8</v>
      </c>
      <c r="E1662">
        <v>188</v>
      </c>
      <c r="F1662">
        <f>IF(E1662="",_xlfn.XLOOKUP(C1662,'Price Averages'!$D$4:$D$103,'Price Averages'!$E$4:$E$103, "FALSE"), E1662)</f>
        <v>188</v>
      </c>
      <c r="G1662">
        <v>94</v>
      </c>
      <c r="H1662">
        <f>IF(G1662="", _xlfn.XLOOKUP(C1662, 'Cost Averages'!$D$4:$D$103,'Cost Averages'!$E$4:$E$103, "FALSE"),G1662)</f>
        <v>94</v>
      </c>
      <c r="I1662">
        <f t="shared" si="153"/>
        <v>1504</v>
      </c>
      <c r="J1662">
        <f t="shared" si="154"/>
        <v>752</v>
      </c>
      <c r="K1662">
        <f t="shared" si="155"/>
        <v>752</v>
      </c>
      <c r="L1662" s="2" t="s">
        <v>23</v>
      </c>
      <c r="M1662" t="s">
        <v>869</v>
      </c>
      <c r="N1662" t="s">
        <v>41</v>
      </c>
      <c r="O1662" s="3">
        <v>13.275355576494196</v>
      </c>
      <c r="P1662" t="str">
        <f t="shared" si="150"/>
        <v>F</v>
      </c>
      <c r="Q1662">
        <f t="shared" si="151"/>
        <v>2020</v>
      </c>
      <c r="R1662">
        <f t="shared" si="152"/>
        <v>0</v>
      </c>
    </row>
    <row r="1663" spans="1:18" x14ac:dyDescent="0.25">
      <c r="A1663" s="1">
        <v>43946.047733844192</v>
      </c>
      <c r="B1663" s="2" t="s">
        <v>2912</v>
      </c>
      <c r="C1663" t="s">
        <v>235</v>
      </c>
      <c r="D1663">
        <v>8</v>
      </c>
      <c r="E1663" t="s">
        <v>32</v>
      </c>
      <c r="F1663">
        <f>IF(E1663="",_xlfn.XLOOKUP(C1663,'Price Averages'!$D$4:$D$103,'Price Averages'!$E$4:$E$103, "FALSE"), E1663)</f>
        <v>90</v>
      </c>
      <c r="G1663">
        <v>45</v>
      </c>
      <c r="H1663">
        <f>IF(G1663="", _xlfn.XLOOKUP(C1663, 'Cost Averages'!$D$4:$D$103,'Cost Averages'!$E$4:$E$103, "FALSE"),G1663)</f>
        <v>45</v>
      </c>
      <c r="I1663">
        <f t="shared" si="153"/>
        <v>720</v>
      </c>
      <c r="J1663">
        <f t="shared" si="154"/>
        <v>360</v>
      </c>
      <c r="K1663">
        <f t="shared" si="155"/>
        <v>360</v>
      </c>
      <c r="L1663" s="2" t="s">
        <v>28</v>
      </c>
      <c r="M1663" t="s">
        <v>355</v>
      </c>
      <c r="N1663" t="s">
        <v>56</v>
      </c>
      <c r="O1663" s="3">
        <v>14.690198582365463</v>
      </c>
      <c r="P1663" t="str">
        <f t="shared" si="150"/>
        <v>F</v>
      </c>
      <c r="Q1663">
        <f t="shared" si="151"/>
        <v>2020</v>
      </c>
      <c r="R1663">
        <f t="shared" si="152"/>
        <v>0</v>
      </c>
    </row>
    <row r="1664" spans="1:18" x14ac:dyDescent="0.25">
      <c r="A1664" s="1">
        <v>44075.46485705494</v>
      </c>
      <c r="B1664" s="2" t="s">
        <v>3028</v>
      </c>
      <c r="C1664" t="s">
        <v>128</v>
      </c>
      <c r="D1664">
        <v>8</v>
      </c>
      <c r="E1664">
        <v>154</v>
      </c>
      <c r="F1664">
        <f>IF(E1664="",_xlfn.XLOOKUP(C1664,'Price Averages'!$D$4:$D$103,'Price Averages'!$E$4:$E$103, "FALSE"), E1664)</f>
        <v>154</v>
      </c>
      <c r="G1664">
        <v>77</v>
      </c>
      <c r="H1664">
        <f>IF(G1664="", _xlfn.XLOOKUP(C1664, 'Cost Averages'!$D$4:$D$103,'Cost Averages'!$E$4:$E$103, "FALSE"),G1664)</f>
        <v>77</v>
      </c>
      <c r="I1664">
        <f t="shared" si="153"/>
        <v>1232</v>
      </c>
      <c r="J1664">
        <f t="shared" si="154"/>
        <v>616</v>
      </c>
      <c r="K1664">
        <f t="shared" si="155"/>
        <v>616</v>
      </c>
      <c r="L1664" s="2" t="s">
        <v>28</v>
      </c>
      <c r="M1664" t="s">
        <v>103</v>
      </c>
      <c r="N1664" t="s">
        <v>46</v>
      </c>
      <c r="O1664" s="3">
        <v>13.407340878370247</v>
      </c>
      <c r="P1664" t="str">
        <f t="shared" si="150"/>
        <v>F</v>
      </c>
      <c r="Q1664">
        <f t="shared" si="151"/>
        <v>2020</v>
      </c>
      <c r="R1664">
        <f t="shared" si="152"/>
        <v>0</v>
      </c>
    </row>
    <row r="1665" spans="1:18" x14ac:dyDescent="0.25">
      <c r="A1665" s="1">
        <v>44018</v>
      </c>
      <c r="B1665" s="2" t="s">
        <v>3400</v>
      </c>
      <c r="C1665" t="s">
        <v>309</v>
      </c>
      <c r="D1665">
        <v>8</v>
      </c>
      <c r="E1665">
        <v>352</v>
      </c>
      <c r="F1665">
        <f>IF(E1665="",_xlfn.XLOOKUP(C1665,'Price Averages'!$D$4:$D$103,'Price Averages'!$E$4:$E$103, "FALSE"), E1665)</f>
        <v>352</v>
      </c>
      <c r="G1665">
        <v>88</v>
      </c>
      <c r="H1665">
        <f>IF(G1665="", _xlfn.XLOOKUP(C1665, 'Cost Averages'!$D$4:$D$103,'Cost Averages'!$E$4:$E$103, "FALSE"),G1665)</f>
        <v>88</v>
      </c>
      <c r="I1665">
        <f t="shared" si="153"/>
        <v>2816</v>
      </c>
      <c r="J1665">
        <f t="shared" si="154"/>
        <v>704</v>
      </c>
      <c r="K1665">
        <f t="shared" si="155"/>
        <v>2112</v>
      </c>
      <c r="L1665" s="2" t="s">
        <v>28</v>
      </c>
      <c r="M1665" t="s">
        <v>1057</v>
      </c>
      <c r="N1665" t="s">
        <v>46</v>
      </c>
      <c r="O1665" s="3">
        <v>13.00553764131261</v>
      </c>
      <c r="P1665" t="str">
        <f t="shared" si="150"/>
        <v>F</v>
      </c>
      <c r="Q1665">
        <f t="shared" si="151"/>
        <v>2020</v>
      </c>
      <c r="R1665">
        <f t="shared" si="152"/>
        <v>0</v>
      </c>
    </row>
    <row r="1666" spans="1:18" x14ac:dyDescent="0.25">
      <c r="A1666" s="1">
        <v>44148.079643013552</v>
      </c>
      <c r="B1666" s="2" t="s">
        <v>2465</v>
      </c>
      <c r="C1666" t="s">
        <v>27</v>
      </c>
      <c r="D1666">
        <v>8</v>
      </c>
      <c r="E1666">
        <v>102</v>
      </c>
      <c r="F1666">
        <f>IF(E1666="",_xlfn.XLOOKUP(C1666,'Price Averages'!$D$4:$D$103,'Price Averages'!$E$4:$E$103, "FALSE"), E1666)</f>
        <v>102</v>
      </c>
      <c r="G1666" t="s">
        <v>32</v>
      </c>
      <c r="H1666">
        <f>IF(G1666="", _xlfn.XLOOKUP(C1666, 'Cost Averages'!$D$4:$D$103,'Cost Averages'!$E$4:$E$103, "FALSE"),G1666)</f>
        <v>51</v>
      </c>
      <c r="I1666">
        <f t="shared" si="153"/>
        <v>816</v>
      </c>
      <c r="J1666">
        <f t="shared" si="154"/>
        <v>408</v>
      </c>
      <c r="K1666">
        <f t="shared" si="155"/>
        <v>408</v>
      </c>
      <c r="L1666" s="2" t="s">
        <v>28</v>
      </c>
      <c r="M1666" t="s">
        <v>652</v>
      </c>
      <c r="N1666" t="s">
        <v>78</v>
      </c>
      <c r="O1666" s="3">
        <v>10.163794912095831</v>
      </c>
      <c r="P1666" t="str">
        <f t="shared" ref="P1666:P1729" si="156">CHAR(64+(YEAR(A1666)-2014))</f>
        <v>F</v>
      </c>
      <c r="Q1666">
        <f t="shared" ref="Q1666:Q1729" si="157">YEAR(A1666)</f>
        <v>2020</v>
      </c>
      <c r="R1666">
        <f t="shared" ref="R1666:R1729" si="158">IF(P1666=CHAR(64 + (YEAR(A1666) - 2014)), 0, 1)</f>
        <v>0</v>
      </c>
    </row>
    <row r="1667" spans="1:18" x14ac:dyDescent="0.25">
      <c r="A1667" s="1">
        <v>44011.32557109413</v>
      </c>
      <c r="B1667" s="2" t="s">
        <v>1455</v>
      </c>
      <c r="C1667" t="s">
        <v>553</v>
      </c>
      <c r="D1667">
        <v>8</v>
      </c>
      <c r="E1667">
        <v>384</v>
      </c>
      <c r="F1667">
        <f>IF(E1667="",_xlfn.XLOOKUP(C1667,'Price Averages'!$D$4:$D$103,'Price Averages'!$E$4:$E$103, "FALSE"), E1667)</f>
        <v>384</v>
      </c>
      <c r="G1667">
        <v>96</v>
      </c>
      <c r="H1667">
        <f>IF(G1667="", _xlfn.XLOOKUP(C1667, 'Cost Averages'!$D$4:$D$103,'Cost Averages'!$E$4:$E$103, "FALSE"),G1667)</f>
        <v>96</v>
      </c>
      <c r="I1667">
        <f t="shared" ref="I1667:I1730" si="159">D1667*F1667</f>
        <v>3072</v>
      </c>
      <c r="J1667">
        <f t="shared" ref="J1667:J1730" si="160">D1667*H1667</f>
        <v>768</v>
      </c>
      <c r="K1667">
        <f t="shared" ref="K1667:K1730" si="161">I1667-J1667</f>
        <v>2304</v>
      </c>
      <c r="L1667" s="2" t="s">
        <v>28</v>
      </c>
      <c r="M1667" t="s">
        <v>1128</v>
      </c>
      <c r="N1667" t="s">
        <v>41</v>
      </c>
      <c r="O1667" s="3">
        <v>14.129095302641241</v>
      </c>
      <c r="P1667" t="str">
        <f t="shared" si="156"/>
        <v>F</v>
      </c>
      <c r="Q1667">
        <f t="shared" si="157"/>
        <v>2020</v>
      </c>
      <c r="R1667">
        <f t="shared" si="158"/>
        <v>0</v>
      </c>
    </row>
    <row r="1668" spans="1:18" x14ac:dyDescent="0.25">
      <c r="A1668" s="1">
        <v>43849</v>
      </c>
      <c r="B1668" s="2" t="s">
        <v>3260</v>
      </c>
      <c r="C1668" t="s">
        <v>54</v>
      </c>
      <c r="D1668">
        <v>8</v>
      </c>
      <c r="E1668">
        <v>80</v>
      </c>
      <c r="F1668">
        <f>IF(E1668="",_xlfn.XLOOKUP(C1668,'Price Averages'!$D$4:$D$103,'Price Averages'!$E$4:$E$103, "FALSE"), E1668)</f>
        <v>80</v>
      </c>
      <c r="G1668">
        <v>20</v>
      </c>
      <c r="H1668">
        <f>IF(G1668="", _xlfn.XLOOKUP(C1668, 'Cost Averages'!$D$4:$D$103,'Cost Averages'!$E$4:$E$103, "FALSE"),G1668)</f>
        <v>20</v>
      </c>
      <c r="I1668">
        <f t="shared" si="159"/>
        <v>640</v>
      </c>
      <c r="J1668">
        <f t="shared" si="160"/>
        <v>160</v>
      </c>
      <c r="K1668">
        <f t="shared" si="161"/>
        <v>480</v>
      </c>
      <c r="L1668" s="2" t="s">
        <v>28</v>
      </c>
      <c r="M1668" t="s">
        <v>45</v>
      </c>
      <c r="N1668" t="s">
        <v>46</v>
      </c>
      <c r="O1668" s="3">
        <v>12.169266722245851</v>
      </c>
      <c r="P1668" t="str">
        <f t="shared" si="156"/>
        <v>F</v>
      </c>
      <c r="Q1668">
        <f t="shared" si="157"/>
        <v>2020</v>
      </c>
      <c r="R1668">
        <f t="shared" si="158"/>
        <v>0</v>
      </c>
    </row>
    <row r="1669" spans="1:18" x14ac:dyDescent="0.25">
      <c r="A1669" s="1">
        <v>44126.038823097064</v>
      </c>
      <c r="B1669" s="2" t="s">
        <v>2310</v>
      </c>
      <c r="C1669" t="s">
        <v>122</v>
      </c>
      <c r="D1669">
        <v>8</v>
      </c>
      <c r="E1669">
        <v>144</v>
      </c>
      <c r="F1669">
        <f>IF(E1669="",_xlfn.XLOOKUP(C1669,'Price Averages'!$D$4:$D$103,'Price Averages'!$E$4:$E$103, "FALSE"), E1669)</f>
        <v>144</v>
      </c>
      <c r="G1669" t="s">
        <v>32</v>
      </c>
      <c r="H1669">
        <f>IF(G1669="", _xlfn.XLOOKUP(C1669, 'Cost Averages'!$D$4:$D$103,'Cost Averages'!$E$4:$E$103, "FALSE"),G1669)</f>
        <v>48</v>
      </c>
      <c r="I1669">
        <f t="shared" si="159"/>
        <v>1152</v>
      </c>
      <c r="J1669">
        <f t="shared" si="160"/>
        <v>384</v>
      </c>
      <c r="K1669">
        <f t="shared" si="161"/>
        <v>768</v>
      </c>
      <c r="L1669" s="2" t="s">
        <v>23</v>
      </c>
      <c r="M1669" t="s">
        <v>712</v>
      </c>
      <c r="N1669" t="s">
        <v>46</v>
      </c>
      <c r="O1669" s="3">
        <v>13.106678263594747</v>
      </c>
      <c r="P1669" t="str">
        <f t="shared" si="156"/>
        <v>F</v>
      </c>
      <c r="Q1669">
        <f t="shared" si="157"/>
        <v>2020</v>
      </c>
      <c r="R1669">
        <f t="shared" si="158"/>
        <v>0</v>
      </c>
    </row>
    <row r="1670" spans="1:18" x14ac:dyDescent="0.25">
      <c r="A1670" s="1">
        <v>43900</v>
      </c>
      <c r="B1670" s="2" t="s">
        <v>2920</v>
      </c>
      <c r="C1670" t="s">
        <v>122</v>
      </c>
      <c r="D1670">
        <v>8</v>
      </c>
      <c r="E1670" t="s">
        <v>32</v>
      </c>
      <c r="F1670">
        <f>IF(E1670="",_xlfn.XLOOKUP(C1670,'Price Averages'!$D$4:$D$103,'Price Averages'!$E$4:$E$103, "FALSE"), E1670)</f>
        <v>144</v>
      </c>
      <c r="G1670">
        <v>48</v>
      </c>
      <c r="H1670">
        <f>IF(G1670="", _xlfn.XLOOKUP(C1670, 'Cost Averages'!$D$4:$D$103,'Cost Averages'!$E$4:$E$103, "FALSE"),G1670)</f>
        <v>48</v>
      </c>
      <c r="I1670">
        <f t="shared" si="159"/>
        <v>1152</v>
      </c>
      <c r="J1670">
        <f t="shared" si="160"/>
        <v>384</v>
      </c>
      <c r="K1670">
        <f t="shared" si="161"/>
        <v>768</v>
      </c>
      <c r="L1670" s="2" t="s">
        <v>23</v>
      </c>
      <c r="M1670" t="s">
        <v>287</v>
      </c>
      <c r="N1670" t="s">
        <v>34</v>
      </c>
      <c r="O1670" s="3">
        <v>14.906846445071711</v>
      </c>
      <c r="P1670" t="str">
        <f t="shared" si="156"/>
        <v>F</v>
      </c>
      <c r="Q1670">
        <f t="shared" si="157"/>
        <v>2020</v>
      </c>
      <c r="R1670">
        <f t="shared" si="158"/>
        <v>0</v>
      </c>
    </row>
    <row r="1671" spans="1:18" x14ac:dyDescent="0.25">
      <c r="A1671" s="1">
        <v>43919.586474561453</v>
      </c>
      <c r="B1671" s="2" t="s">
        <v>1580</v>
      </c>
      <c r="C1671" t="s">
        <v>97</v>
      </c>
      <c r="D1671">
        <v>8</v>
      </c>
      <c r="E1671">
        <v>201</v>
      </c>
      <c r="F1671">
        <f>IF(E1671="",_xlfn.XLOOKUP(C1671,'Price Averages'!$D$4:$D$103,'Price Averages'!$E$4:$E$103, "FALSE"), E1671)</f>
        <v>201</v>
      </c>
      <c r="G1671">
        <v>67</v>
      </c>
      <c r="H1671">
        <f>IF(G1671="", _xlfn.XLOOKUP(C1671, 'Cost Averages'!$D$4:$D$103,'Cost Averages'!$E$4:$E$103, "FALSE"),G1671)</f>
        <v>67</v>
      </c>
      <c r="I1671">
        <f t="shared" si="159"/>
        <v>1608</v>
      </c>
      <c r="J1671">
        <f t="shared" si="160"/>
        <v>536</v>
      </c>
      <c r="K1671">
        <f t="shared" si="161"/>
        <v>1072</v>
      </c>
      <c r="L1671" s="2" t="s">
        <v>28</v>
      </c>
      <c r="M1671" t="s">
        <v>228</v>
      </c>
      <c r="N1671" t="s">
        <v>46</v>
      </c>
      <c r="O1671" s="3">
        <v>9.3014286057233697</v>
      </c>
      <c r="P1671" t="str">
        <f t="shared" si="156"/>
        <v>F</v>
      </c>
      <c r="Q1671">
        <f t="shared" si="157"/>
        <v>2020</v>
      </c>
      <c r="R1671">
        <f t="shared" si="158"/>
        <v>0</v>
      </c>
    </row>
    <row r="1672" spans="1:18" x14ac:dyDescent="0.25">
      <c r="A1672" s="1">
        <v>44121.092295823481</v>
      </c>
      <c r="B1672" s="2" t="s">
        <v>2670</v>
      </c>
      <c r="C1672" t="s">
        <v>97</v>
      </c>
      <c r="D1672">
        <v>8</v>
      </c>
      <c r="E1672">
        <v>201</v>
      </c>
      <c r="F1672">
        <f>IF(E1672="",_xlfn.XLOOKUP(C1672,'Price Averages'!$D$4:$D$103,'Price Averages'!$E$4:$E$103, "FALSE"), E1672)</f>
        <v>201</v>
      </c>
      <c r="G1672">
        <v>67</v>
      </c>
      <c r="H1672">
        <f>IF(G1672="", _xlfn.XLOOKUP(C1672, 'Cost Averages'!$D$4:$D$103,'Cost Averages'!$E$4:$E$103, "FALSE"),G1672)</f>
        <v>67</v>
      </c>
      <c r="I1672">
        <f t="shared" si="159"/>
        <v>1608</v>
      </c>
      <c r="J1672">
        <f t="shared" si="160"/>
        <v>536</v>
      </c>
      <c r="K1672">
        <f t="shared" si="161"/>
        <v>1072</v>
      </c>
      <c r="L1672" s="2" t="s">
        <v>44</v>
      </c>
      <c r="M1672" t="s">
        <v>484</v>
      </c>
      <c r="N1672" t="s">
        <v>25</v>
      </c>
      <c r="O1672" s="3">
        <v>11.799431383856128</v>
      </c>
      <c r="P1672" t="str">
        <f t="shared" si="156"/>
        <v>F</v>
      </c>
      <c r="Q1672">
        <f t="shared" si="157"/>
        <v>2020</v>
      </c>
      <c r="R1672">
        <f t="shared" si="158"/>
        <v>0</v>
      </c>
    </row>
    <row r="1673" spans="1:18" x14ac:dyDescent="0.25">
      <c r="A1673" s="1">
        <v>44005.711532196023</v>
      </c>
      <c r="B1673" s="2" t="s">
        <v>154</v>
      </c>
      <c r="C1673" t="s">
        <v>155</v>
      </c>
      <c r="D1673">
        <v>9</v>
      </c>
      <c r="E1673">
        <v>108</v>
      </c>
      <c r="F1673">
        <f>IF(E1673="",_xlfn.XLOOKUP(C1673,'Price Averages'!$D$4:$D$103,'Price Averages'!$E$4:$E$103, "FALSE"), E1673)</f>
        <v>108</v>
      </c>
      <c r="G1673">
        <v>36</v>
      </c>
      <c r="H1673">
        <f>IF(G1673="", _xlfn.XLOOKUP(C1673, 'Cost Averages'!$D$4:$D$103,'Cost Averages'!$E$4:$E$103, "FALSE"),G1673)</f>
        <v>36</v>
      </c>
      <c r="I1673">
        <f t="shared" si="159"/>
        <v>972</v>
      </c>
      <c r="J1673">
        <f t="shared" si="160"/>
        <v>324</v>
      </c>
      <c r="K1673">
        <f t="shared" si="161"/>
        <v>648</v>
      </c>
      <c r="L1673" s="2" t="s">
        <v>23</v>
      </c>
      <c r="M1673" t="s">
        <v>156</v>
      </c>
      <c r="N1673" t="s">
        <v>78</v>
      </c>
      <c r="O1673" s="3">
        <v>12.452986387489583</v>
      </c>
      <c r="P1673" t="str">
        <f t="shared" si="156"/>
        <v>F</v>
      </c>
      <c r="Q1673">
        <f t="shared" si="157"/>
        <v>2020</v>
      </c>
      <c r="R1673">
        <f t="shared" si="158"/>
        <v>0</v>
      </c>
    </row>
    <row r="1674" spans="1:18" x14ac:dyDescent="0.25">
      <c r="A1674" s="1">
        <v>44154.869863759748</v>
      </c>
      <c r="B1674" s="2" t="s">
        <v>2721</v>
      </c>
      <c r="C1674" t="s">
        <v>67</v>
      </c>
      <c r="D1674">
        <v>9</v>
      </c>
      <c r="E1674">
        <v>76</v>
      </c>
      <c r="F1674">
        <f>IF(E1674="",_xlfn.XLOOKUP(C1674,'Price Averages'!$D$4:$D$103,'Price Averages'!$E$4:$E$103, "FALSE"), E1674)</f>
        <v>76</v>
      </c>
      <c r="G1674">
        <v>19</v>
      </c>
      <c r="H1674">
        <f>IF(G1674="", _xlfn.XLOOKUP(C1674, 'Cost Averages'!$D$4:$D$103,'Cost Averages'!$E$4:$E$103, "FALSE"),G1674)</f>
        <v>19</v>
      </c>
      <c r="I1674">
        <f t="shared" si="159"/>
        <v>684</v>
      </c>
      <c r="J1674">
        <f t="shared" si="160"/>
        <v>171</v>
      </c>
      <c r="K1674">
        <f t="shared" si="161"/>
        <v>513</v>
      </c>
      <c r="L1674" s="2" t="s">
        <v>28</v>
      </c>
      <c r="M1674" t="s">
        <v>161</v>
      </c>
      <c r="N1674" t="s">
        <v>25</v>
      </c>
      <c r="O1674" s="3">
        <v>15.121383064708469</v>
      </c>
      <c r="P1674" t="str">
        <f t="shared" si="156"/>
        <v>F</v>
      </c>
      <c r="Q1674">
        <f t="shared" si="157"/>
        <v>2020</v>
      </c>
      <c r="R1674">
        <f t="shared" si="158"/>
        <v>0</v>
      </c>
    </row>
    <row r="1675" spans="1:18" x14ac:dyDescent="0.25">
      <c r="A1675" s="1">
        <v>44166.502586509829</v>
      </c>
      <c r="B1675" s="2" t="s">
        <v>1029</v>
      </c>
      <c r="C1675" t="s">
        <v>357</v>
      </c>
      <c r="D1675">
        <v>9</v>
      </c>
      <c r="E1675">
        <v>255</v>
      </c>
      <c r="F1675">
        <f>IF(E1675="",_xlfn.XLOOKUP(C1675,'Price Averages'!$D$4:$D$103,'Price Averages'!$E$4:$E$103, "FALSE"), E1675)</f>
        <v>255</v>
      </c>
      <c r="G1675">
        <v>85</v>
      </c>
      <c r="H1675">
        <f>IF(G1675="", _xlfn.XLOOKUP(C1675, 'Cost Averages'!$D$4:$D$103,'Cost Averages'!$E$4:$E$103, "FALSE"),G1675)</f>
        <v>85</v>
      </c>
      <c r="I1675">
        <f t="shared" si="159"/>
        <v>2295</v>
      </c>
      <c r="J1675">
        <f t="shared" si="160"/>
        <v>765</v>
      </c>
      <c r="K1675">
        <f t="shared" si="161"/>
        <v>1530</v>
      </c>
      <c r="L1675" s="2" t="s">
        <v>28</v>
      </c>
      <c r="M1675" t="s">
        <v>778</v>
      </c>
      <c r="N1675" t="s">
        <v>78</v>
      </c>
      <c r="O1675" s="3">
        <v>13.095446915421235</v>
      </c>
      <c r="P1675" t="str">
        <f t="shared" si="156"/>
        <v>F</v>
      </c>
      <c r="Q1675">
        <f t="shared" si="157"/>
        <v>2020</v>
      </c>
      <c r="R1675">
        <f t="shared" si="158"/>
        <v>0</v>
      </c>
    </row>
    <row r="1676" spans="1:18" x14ac:dyDescent="0.25">
      <c r="A1676" s="1">
        <v>44019</v>
      </c>
      <c r="B1676" s="2" t="s">
        <v>2877</v>
      </c>
      <c r="C1676" t="s">
        <v>193</v>
      </c>
      <c r="D1676">
        <v>9</v>
      </c>
      <c r="E1676">
        <v>30</v>
      </c>
      <c r="F1676">
        <f>IF(E1676="",_xlfn.XLOOKUP(C1676,'Price Averages'!$D$4:$D$103,'Price Averages'!$E$4:$E$103, "FALSE"), E1676)</f>
        <v>30</v>
      </c>
      <c r="G1676" t="s">
        <v>32</v>
      </c>
      <c r="H1676">
        <f>IF(G1676="", _xlfn.XLOOKUP(C1676, 'Cost Averages'!$D$4:$D$103,'Cost Averages'!$E$4:$E$103, "FALSE"),G1676)</f>
        <v>15</v>
      </c>
      <c r="I1676">
        <f t="shared" si="159"/>
        <v>270</v>
      </c>
      <c r="J1676">
        <f t="shared" si="160"/>
        <v>135</v>
      </c>
      <c r="K1676">
        <f t="shared" si="161"/>
        <v>135</v>
      </c>
      <c r="L1676" s="2" t="s">
        <v>28</v>
      </c>
      <c r="M1676" t="s">
        <v>778</v>
      </c>
      <c r="N1676" t="s">
        <v>78</v>
      </c>
      <c r="O1676" s="3">
        <v>13.095446915421235</v>
      </c>
      <c r="P1676" t="str">
        <f t="shared" si="156"/>
        <v>F</v>
      </c>
      <c r="Q1676">
        <f t="shared" si="157"/>
        <v>2020</v>
      </c>
      <c r="R1676">
        <f t="shared" si="158"/>
        <v>0</v>
      </c>
    </row>
    <row r="1677" spans="1:18" x14ac:dyDescent="0.25">
      <c r="A1677" s="1">
        <v>43981</v>
      </c>
      <c r="B1677" s="2" t="s">
        <v>3368</v>
      </c>
      <c r="C1677" t="s">
        <v>378</v>
      </c>
      <c r="D1677">
        <v>9</v>
      </c>
      <c r="E1677">
        <v>110</v>
      </c>
      <c r="F1677">
        <f>IF(E1677="",_xlfn.XLOOKUP(C1677,'Price Averages'!$D$4:$D$103,'Price Averages'!$E$4:$E$103, "FALSE"), E1677)</f>
        <v>110</v>
      </c>
      <c r="G1677">
        <v>55</v>
      </c>
      <c r="H1677">
        <f>IF(G1677="", _xlfn.XLOOKUP(C1677, 'Cost Averages'!$D$4:$D$103,'Cost Averages'!$E$4:$E$103, "FALSE"),G1677)</f>
        <v>55</v>
      </c>
      <c r="I1677">
        <f t="shared" si="159"/>
        <v>990</v>
      </c>
      <c r="J1677">
        <f t="shared" si="160"/>
        <v>495</v>
      </c>
      <c r="K1677">
        <f t="shared" si="161"/>
        <v>495</v>
      </c>
      <c r="L1677" s="2" t="s">
        <v>28</v>
      </c>
      <c r="M1677" t="s">
        <v>59</v>
      </c>
      <c r="N1677" t="s">
        <v>56</v>
      </c>
      <c r="O1677" s="3">
        <v>15.602184182549776</v>
      </c>
      <c r="P1677" t="str">
        <f t="shared" si="156"/>
        <v>F</v>
      </c>
      <c r="Q1677">
        <f t="shared" si="157"/>
        <v>2020</v>
      </c>
      <c r="R1677">
        <f t="shared" si="158"/>
        <v>0</v>
      </c>
    </row>
    <row r="1678" spans="1:18" x14ac:dyDescent="0.25">
      <c r="A1678" s="1">
        <v>43894</v>
      </c>
      <c r="B1678" s="2" t="s">
        <v>1357</v>
      </c>
      <c r="C1678" t="s">
        <v>771</v>
      </c>
      <c r="D1678">
        <v>9</v>
      </c>
      <c r="E1678">
        <v>120</v>
      </c>
      <c r="F1678">
        <f>IF(E1678="",_xlfn.XLOOKUP(C1678,'Price Averages'!$D$4:$D$103,'Price Averages'!$E$4:$E$103, "FALSE"), E1678)</f>
        <v>120</v>
      </c>
      <c r="G1678">
        <v>30</v>
      </c>
      <c r="H1678">
        <f>IF(G1678="", _xlfn.XLOOKUP(C1678, 'Cost Averages'!$D$4:$D$103,'Cost Averages'!$E$4:$E$103, "FALSE"),G1678)</f>
        <v>30</v>
      </c>
      <c r="I1678">
        <f t="shared" si="159"/>
        <v>1080</v>
      </c>
      <c r="J1678">
        <f t="shared" si="160"/>
        <v>270</v>
      </c>
      <c r="K1678">
        <f t="shared" si="161"/>
        <v>810</v>
      </c>
      <c r="L1678" s="2" t="s">
        <v>44</v>
      </c>
      <c r="M1678" t="s">
        <v>168</v>
      </c>
      <c r="N1678" t="s">
        <v>56</v>
      </c>
      <c r="O1678" s="3">
        <v>12.1334991293512</v>
      </c>
      <c r="P1678" t="str">
        <f t="shared" si="156"/>
        <v>F</v>
      </c>
      <c r="Q1678">
        <f t="shared" si="157"/>
        <v>2020</v>
      </c>
      <c r="R1678">
        <f t="shared" si="158"/>
        <v>0</v>
      </c>
    </row>
    <row r="1679" spans="1:18" x14ac:dyDescent="0.25">
      <c r="A1679" s="1">
        <v>44009</v>
      </c>
      <c r="B1679" s="2" t="s">
        <v>3393</v>
      </c>
      <c r="C1679" t="s">
        <v>332</v>
      </c>
      <c r="D1679">
        <v>9</v>
      </c>
      <c r="E1679">
        <v>180</v>
      </c>
      <c r="F1679">
        <f>IF(E1679="",_xlfn.XLOOKUP(C1679,'Price Averages'!$D$4:$D$103,'Price Averages'!$E$4:$E$103, "FALSE"), E1679)</f>
        <v>180</v>
      </c>
      <c r="G1679">
        <v>45</v>
      </c>
      <c r="H1679">
        <f>IF(G1679="", _xlfn.XLOOKUP(C1679, 'Cost Averages'!$D$4:$D$103,'Cost Averages'!$E$4:$E$103, "FALSE"),G1679)</f>
        <v>45</v>
      </c>
      <c r="I1679">
        <f t="shared" si="159"/>
        <v>1620</v>
      </c>
      <c r="J1679">
        <f t="shared" si="160"/>
        <v>405</v>
      </c>
      <c r="K1679">
        <f t="shared" si="161"/>
        <v>1215</v>
      </c>
      <c r="L1679" s="2" t="s">
        <v>28</v>
      </c>
      <c r="M1679" t="s">
        <v>161</v>
      </c>
      <c r="N1679" t="s">
        <v>25</v>
      </c>
      <c r="O1679" s="3">
        <v>15.121383064708469</v>
      </c>
      <c r="P1679" t="str">
        <f t="shared" si="156"/>
        <v>F</v>
      </c>
      <c r="Q1679">
        <f t="shared" si="157"/>
        <v>2020</v>
      </c>
      <c r="R1679">
        <f t="shared" si="158"/>
        <v>0</v>
      </c>
    </row>
    <row r="1680" spans="1:18" x14ac:dyDescent="0.25">
      <c r="A1680" s="1">
        <v>44161.202755563252</v>
      </c>
      <c r="B1680" s="2" t="s">
        <v>606</v>
      </c>
      <c r="C1680" t="s">
        <v>143</v>
      </c>
      <c r="D1680">
        <v>9</v>
      </c>
      <c r="E1680">
        <v>153</v>
      </c>
      <c r="F1680">
        <f>IF(E1680="",_xlfn.XLOOKUP(C1680,'Price Averages'!$D$4:$D$103,'Price Averages'!$E$4:$E$103, "FALSE"), E1680)</f>
        <v>153</v>
      </c>
      <c r="G1680">
        <v>51</v>
      </c>
      <c r="H1680">
        <f>IF(G1680="", _xlfn.XLOOKUP(C1680, 'Cost Averages'!$D$4:$D$103,'Cost Averages'!$E$4:$E$103, "FALSE"),G1680)</f>
        <v>51</v>
      </c>
      <c r="I1680">
        <f t="shared" si="159"/>
        <v>1377</v>
      </c>
      <c r="J1680">
        <f t="shared" si="160"/>
        <v>459</v>
      </c>
      <c r="K1680">
        <f t="shared" si="161"/>
        <v>918</v>
      </c>
      <c r="L1680" s="2" t="s">
        <v>28</v>
      </c>
      <c r="M1680" t="s">
        <v>480</v>
      </c>
      <c r="N1680" t="s">
        <v>56</v>
      </c>
      <c r="O1680" s="3">
        <v>9.458617986208397</v>
      </c>
      <c r="P1680" t="str">
        <f t="shared" si="156"/>
        <v>F</v>
      </c>
      <c r="Q1680">
        <f t="shared" si="157"/>
        <v>2020</v>
      </c>
      <c r="R1680">
        <f t="shared" si="158"/>
        <v>0</v>
      </c>
    </row>
    <row r="1681" spans="1:18" x14ac:dyDescent="0.25">
      <c r="A1681" s="1">
        <v>44148.154382464709</v>
      </c>
      <c r="B1681" s="2" t="s">
        <v>913</v>
      </c>
      <c r="C1681" t="s">
        <v>22</v>
      </c>
      <c r="D1681">
        <v>9</v>
      </c>
      <c r="E1681">
        <v>280</v>
      </c>
      <c r="F1681">
        <f>IF(E1681="",_xlfn.XLOOKUP(C1681,'Price Averages'!$D$4:$D$103,'Price Averages'!$E$4:$E$103, "FALSE"), E1681)</f>
        <v>280</v>
      </c>
      <c r="G1681">
        <v>70</v>
      </c>
      <c r="H1681">
        <f>IF(G1681="", _xlfn.XLOOKUP(C1681, 'Cost Averages'!$D$4:$D$103,'Cost Averages'!$E$4:$E$103, "FALSE"),G1681)</f>
        <v>70</v>
      </c>
      <c r="I1681">
        <f t="shared" si="159"/>
        <v>2520</v>
      </c>
      <c r="J1681">
        <f t="shared" si="160"/>
        <v>630</v>
      </c>
      <c r="K1681">
        <f t="shared" si="161"/>
        <v>1890</v>
      </c>
      <c r="L1681" s="2" t="s">
        <v>28</v>
      </c>
      <c r="M1681" t="s">
        <v>817</v>
      </c>
      <c r="N1681" t="s">
        <v>34</v>
      </c>
      <c r="O1681" s="3">
        <v>14.060995290679429</v>
      </c>
      <c r="P1681" t="str">
        <f t="shared" si="156"/>
        <v>F</v>
      </c>
      <c r="Q1681">
        <f t="shared" si="157"/>
        <v>2020</v>
      </c>
      <c r="R1681">
        <f t="shared" si="158"/>
        <v>0</v>
      </c>
    </row>
    <row r="1682" spans="1:18" x14ac:dyDescent="0.25">
      <c r="A1682" s="1">
        <v>44180.288695380143</v>
      </c>
      <c r="B1682" s="2" t="s">
        <v>1770</v>
      </c>
      <c r="C1682" t="s">
        <v>90</v>
      </c>
      <c r="D1682">
        <v>9</v>
      </c>
      <c r="E1682" t="s">
        <v>32</v>
      </c>
      <c r="F1682">
        <f>IF(E1682="",_xlfn.XLOOKUP(C1682,'Price Averages'!$D$4:$D$103,'Price Averages'!$E$4:$E$103, "FALSE"), E1682)</f>
        <v>156</v>
      </c>
      <c r="G1682">
        <v>78</v>
      </c>
      <c r="H1682">
        <f>IF(G1682="", _xlfn.XLOOKUP(C1682, 'Cost Averages'!$D$4:$D$103,'Cost Averages'!$E$4:$E$103, "FALSE"),G1682)</f>
        <v>78</v>
      </c>
      <c r="I1682">
        <f t="shared" si="159"/>
        <v>1404</v>
      </c>
      <c r="J1682">
        <f t="shared" si="160"/>
        <v>702</v>
      </c>
      <c r="K1682">
        <f t="shared" si="161"/>
        <v>702</v>
      </c>
      <c r="L1682" s="2" t="s">
        <v>28</v>
      </c>
      <c r="M1682" t="s">
        <v>77</v>
      </c>
      <c r="N1682" t="s">
        <v>78</v>
      </c>
      <c r="O1682" s="3">
        <v>11.631646244583138</v>
      </c>
      <c r="P1682" t="str">
        <f t="shared" si="156"/>
        <v>F</v>
      </c>
      <c r="Q1682">
        <f t="shared" si="157"/>
        <v>2020</v>
      </c>
      <c r="R1682">
        <f t="shared" si="158"/>
        <v>0</v>
      </c>
    </row>
    <row r="1683" spans="1:18" x14ac:dyDescent="0.25">
      <c r="A1683" s="1">
        <v>43931.584552247332</v>
      </c>
      <c r="B1683" s="2" t="s">
        <v>2562</v>
      </c>
      <c r="C1683" t="s">
        <v>204</v>
      </c>
      <c r="D1683">
        <v>9</v>
      </c>
      <c r="E1683" t="s">
        <v>32</v>
      </c>
      <c r="F1683">
        <f>IF(E1683="",_xlfn.XLOOKUP(C1683,'Price Averages'!$D$4:$D$103,'Price Averages'!$E$4:$E$103, "FALSE"), E1683)</f>
        <v>300</v>
      </c>
      <c r="G1683">
        <v>75</v>
      </c>
      <c r="H1683">
        <f>IF(G1683="", _xlfn.XLOOKUP(C1683, 'Cost Averages'!$D$4:$D$103,'Cost Averages'!$E$4:$E$103, "FALSE"),G1683)</f>
        <v>75</v>
      </c>
      <c r="I1683">
        <f t="shared" si="159"/>
        <v>2700</v>
      </c>
      <c r="J1683">
        <f t="shared" si="160"/>
        <v>675</v>
      </c>
      <c r="K1683">
        <f t="shared" si="161"/>
        <v>2025</v>
      </c>
      <c r="L1683" s="2" t="s">
        <v>44</v>
      </c>
      <c r="M1683" t="s">
        <v>230</v>
      </c>
      <c r="N1683" t="s">
        <v>78</v>
      </c>
      <c r="O1683" s="3">
        <v>14.593670394271927</v>
      </c>
      <c r="P1683" t="str">
        <f t="shared" si="156"/>
        <v>F</v>
      </c>
      <c r="Q1683">
        <f t="shared" si="157"/>
        <v>2020</v>
      </c>
      <c r="R1683">
        <f t="shared" si="158"/>
        <v>0</v>
      </c>
    </row>
    <row r="1684" spans="1:18" x14ac:dyDescent="0.25">
      <c r="A1684" s="1">
        <v>44146.943053407449</v>
      </c>
      <c r="B1684" s="2" t="s">
        <v>365</v>
      </c>
      <c r="C1684" t="s">
        <v>107</v>
      </c>
      <c r="D1684">
        <v>9</v>
      </c>
      <c r="E1684">
        <v>81</v>
      </c>
      <c r="F1684">
        <f>IF(E1684="",_xlfn.XLOOKUP(C1684,'Price Averages'!$D$4:$D$103,'Price Averages'!$E$4:$E$103, "FALSE"), E1684)</f>
        <v>81</v>
      </c>
      <c r="G1684">
        <v>27</v>
      </c>
      <c r="H1684">
        <f>IF(G1684="", _xlfn.XLOOKUP(C1684, 'Cost Averages'!$D$4:$D$103,'Cost Averages'!$E$4:$E$103, "FALSE"),G1684)</f>
        <v>27</v>
      </c>
      <c r="I1684">
        <f t="shared" si="159"/>
        <v>729</v>
      </c>
      <c r="J1684">
        <f t="shared" si="160"/>
        <v>243</v>
      </c>
      <c r="K1684">
        <f t="shared" si="161"/>
        <v>486</v>
      </c>
      <c r="L1684" s="2" t="s">
        <v>23</v>
      </c>
      <c r="M1684" t="s">
        <v>725</v>
      </c>
      <c r="N1684" t="s">
        <v>46</v>
      </c>
      <c r="O1684" s="3">
        <v>16.148992525516267</v>
      </c>
      <c r="P1684" t="str">
        <f t="shared" si="156"/>
        <v>F</v>
      </c>
      <c r="Q1684">
        <f t="shared" si="157"/>
        <v>2020</v>
      </c>
      <c r="R1684">
        <f t="shared" si="158"/>
        <v>0</v>
      </c>
    </row>
    <row r="1685" spans="1:18" x14ac:dyDescent="0.25">
      <c r="A1685" s="1">
        <v>43906.125293156721</v>
      </c>
      <c r="B1685" s="2" t="s">
        <v>1321</v>
      </c>
      <c r="C1685" t="s">
        <v>177</v>
      </c>
      <c r="D1685">
        <v>9</v>
      </c>
      <c r="E1685">
        <v>146</v>
      </c>
      <c r="F1685">
        <f>IF(E1685="",_xlfn.XLOOKUP(C1685,'Price Averages'!$D$4:$D$103,'Price Averages'!$E$4:$E$103, "FALSE"), E1685)</f>
        <v>146</v>
      </c>
      <c r="G1685">
        <v>73</v>
      </c>
      <c r="H1685">
        <f>IF(G1685="", _xlfn.XLOOKUP(C1685, 'Cost Averages'!$D$4:$D$103,'Cost Averages'!$E$4:$E$103, "FALSE"),G1685)</f>
        <v>73</v>
      </c>
      <c r="I1685">
        <f t="shared" si="159"/>
        <v>1314</v>
      </c>
      <c r="J1685">
        <f t="shared" si="160"/>
        <v>657</v>
      </c>
      <c r="K1685">
        <f t="shared" si="161"/>
        <v>657</v>
      </c>
      <c r="L1685" s="2" t="s">
        <v>28</v>
      </c>
      <c r="M1685" t="s">
        <v>505</v>
      </c>
      <c r="N1685" t="s">
        <v>50</v>
      </c>
      <c r="O1685" s="3">
        <v>15.207985888346794</v>
      </c>
      <c r="P1685" t="str">
        <f t="shared" si="156"/>
        <v>F</v>
      </c>
      <c r="Q1685">
        <f t="shared" si="157"/>
        <v>2020</v>
      </c>
      <c r="R1685">
        <f t="shared" si="158"/>
        <v>0</v>
      </c>
    </row>
    <row r="1686" spans="1:18" x14ac:dyDescent="0.25">
      <c r="A1686" s="1">
        <v>43934</v>
      </c>
      <c r="B1686" s="2" t="s">
        <v>3327</v>
      </c>
      <c r="C1686" t="s">
        <v>253</v>
      </c>
      <c r="D1686">
        <v>9</v>
      </c>
      <c r="E1686">
        <v>92</v>
      </c>
      <c r="F1686">
        <f>IF(E1686="",_xlfn.XLOOKUP(C1686,'Price Averages'!$D$4:$D$103,'Price Averages'!$E$4:$E$103, "FALSE"), E1686)</f>
        <v>92</v>
      </c>
      <c r="G1686">
        <v>46</v>
      </c>
      <c r="H1686">
        <f>IF(G1686="", _xlfn.XLOOKUP(C1686, 'Cost Averages'!$D$4:$D$103,'Cost Averages'!$E$4:$E$103, "FALSE"),G1686)</f>
        <v>46</v>
      </c>
      <c r="I1686">
        <f t="shared" si="159"/>
        <v>828</v>
      </c>
      <c r="J1686">
        <f t="shared" si="160"/>
        <v>414</v>
      </c>
      <c r="K1686">
        <f t="shared" si="161"/>
        <v>414</v>
      </c>
      <c r="L1686" s="2" t="s">
        <v>28</v>
      </c>
      <c r="M1686" t="s">
        <v>513</v>
      </c>
      <c r="N1686" t="s">
        <v>50</v>
      </c>
      <c r="O1686" s="3">
        <v>8.8514729234790472</v>
      </c>
      <c r="P1686" t="str">
        <f t="shared" si="156"/>
        <v>F</v>
      </c>
      <c r="Q1686">
        <f t="shared" si="157"/>
        <v>2020</v>
      </c>
      <c r="R1686">
        <f t="shared" si="158"/>
        <v>0</v>
      </c>
    </row>
    <row r="1687" spans="1:18" x14ac:dyDescent="0.25">
      <c r="A1687" s="1">
        <v>44045.243624860872</v>
      </c>
      <c r="B1687" s="2" t="s">
        <v>446</v>
      </c>
      <c r="C1687" t="s">
        <v>196</v>
      </c>
      <c r="D1687">
        <v>9</v>
      </c>
      <c r="E1687">
        <v>57</v>
      </c>
      <c r="F1687">
        <f>IF(E1687="",_xlfn.XLOOKUP(C1687,'Price Averages'!$D$4:$D$103,'Price Averages'!$E$4:$E$103, "FALSE"), E1687)</f>
        <v>57</v>
      </c>
      <c r="G1687">
        <v>19</v>
      </c>
      <c r="H1687">
        <f>IF(G1687="", _xlfn.XLOOKUP(C1687, 'Cost Averages'!$D$4:$D$103,'Cost Averages'!$E$4:$E$103, "FALSE"),G1687)</f>
        <v>19</v>
      </c>
      <c r="I1687">
        <f t="shared" si="159"/>
        <v>513</v>
      </c>
      <c r="J1687">
        <f t="shared" si="160"/>
        <v>171</v>
      </c>
      <c r="K1687">
        <f t="shared" si="161"/>
        <v>342</v>
      </c>
      <c r="L1687" s="2" t="s">
        <v>28</v>
      </c>
      <c r="M1687" t="s">
        <v>447</v>
      </c>
      <c r="N1687" t="s">
        <v>46</v>
      </c>
      <c r="O1687" s="3">
        <v>13.574227261506472</v>
      </c>
      <c r="P1687" t="str">
        <f t="shared" si="156"/>
        <v>F</v>
      </c>
      <c r="Q1687">
        <f t="shared" si="157"/>
        <v>2020</v>
      </c>
      <c r="R1687">
        <f t="shared" si="158"/>
        <v>0</v>
      </c>
    </row>
    <row r="1688" spans="1:18" x14ac:dyDescent="0.25">
      <c r="A1688" s="1">
        <v>44018.509568093046</v>
      </c>
      <c r="B1688" s="2" t="s">
        <v>3086</v>
      </c>
      <c r="C1688" t="s">
        <v>36</v>
      </c>
      <c r="D1688">
        <v>9</v>
      </c>
      <c r="E1688">
        <v>114</v>
      </c>
      <c r="F1688">
        <f>IF(E1688="",_xlfn.XLOOKUP(C1688,'Price Averages'!$D$4:$D$103,'Price Averages'!$E$4:$E$103, "FALSE"), E1688)</f>
        <v>114</v>
      </c>
      <c r="G1688">
        <v>57</v>
      </c>
      <c r="H1688">
        <f>IF(G1688="", _xlfn.XLOOKUP(C1688, 'Cost Averages'!$D$4:$D$103,'Cost Averages'!$E$4:$E$103, "FALSE"),G1688)</f>
        <v>57</v>
      </c>
      <c r="I1688">
        <f t="shared" si="159"/>
        <v>1026</v>
      </c>
      <c r="J1688">
        <f t="shared" si="160"/>
        <v>513</v>
      </c>
      <c r="K1688">
        <f t="shared" si="161"/>
        <v>513</v>
      </c>
      <c r="L1688" s="2" t="s">
        <v>28</v>
      </c>
      <c r="M1688" t="s">
        <v>1406</v>
      </c>
      <c r="N1688" t="s">
        <v>34</v>
      </c>
      <c r="O1688" s="3">
        <v>8.6625575824723242</v>
      </c>
      <c r="P1688" t="str">
        <f t="shared" si="156"/>
        <v>F</v>
      </c>
      <c r="Q1688">
        <f t="shared" si="157"/>
        <v>2020</v>
      </c>
      <c r="R1688">
        <f t="shared" si="158"/>
        <v>0</v>
      </c>
    </row>
    <row r="1689" spans="1:18" x14ac:dyDescent="0.25">
      <c r="A1689" s="1">
        <v>44004</v>
      </c>
      <c r="B1689" s="2" t="s">
        <v>3388</v>
      </c>
      <c r="C1689" t="s">
        <v>36</v>
      </c>
      <c r="D1689">
        <v>9</v>
      </c>
      <c r="E1689" t="s">
        <v>32</v>
      </c>
      <c r="F1689">
        <f>IF(E1689="",_xlfn.XLOOKUP(C1689,'Price Averages'!$D$4:$D$103,'Price Averages'!$E$4:$E$103, "FALSE"), E1689)</f>
        <v>114</v>
      </c>
      <c r="G1689">
        <v>57</v>
      </c>
      <c r="H1689">
        <f>IF(G1689="", _xlfn.XLOOKUP(C1689, 'Cost Averages'!$D$4:$D$103,'Cost Averages'!$E$4:$E$103, "FALSE"),G1689)</f>
        <v>57</v>
      </c>
      <c r="I1689">
        <f t="shared" si="159"/>
        <v>1026</v>
      </c>
      <c r="J1689">
        <f t="shared" si="160"/>
        <v>513</v>
      </c>
      <c r="K1689">
        <f t="shared" si="161"/>
        <v>513</v>
      </c>
      <c r="L1689" s="2" t="s">
        <v>28</v>
      </c>
      <c r="M1689" t="s">
        <v>477</v>
      </c>
      <c r="N1689" t="s">
        <v>41</v>
      </c>
      <c r="O1689" s="3">
        <v>12.889576147248359</v>
      </c>
      <c r="P1689" t="str">
        <f t="shared" si="156"/>
        <v>F</v>
      </c>
      <c r="Q1689">
        <f t="shared" si="157"/>
        <v>2020</v>
      </c>
      <c r="R1689">
        <f t="shared" si="158"/>
        <v>0</v>
      </c>
    </row>
    <row r="1690" spans="1:18" x14ac:dyDescent="0.25">
      <c r="A1690" s="1">
        <v>43938.396746022023</v>
      </c>
      <c r="B1690" s="2" t="s">
        <v>1798</v>
      </c>
      <c r="C1690" t="s">
        <v>249</v>
      </c>
      <c r="D1690">
        <v>9</v>
      </c>
      <c r="E1690">
        <v>160</v>
      </c>
      <c r="F1690">
        <f>IF(E1690="",_xlfn.XLOOKUP(C1690,'Price Averages'!$D$4:$D$103,'Price Averages'!$E$4:$E$103, "FALSE"), E1690)</f>
        <v>160</v>
      </c>
      <c r="G1690">
        <v>80</v>
      </c>
      <c r="H1690">
        <f>IF(G1690="", _xlfn.XLOOKUP(C1690, 'Cost Averages'!$D$4:$D$103,'Cost Averages'!$E$4:$E$103, "FALSE"),G1690)</f>
        <v>80</v>
      </c>
      <c r="I1690">
        <f t="shared" si="159"/>
        <v>1440</v>
      </c>
      <c r="J1690">
        <f t="shared" si="160"/>
        <v>720</v>
      </c>
      <c r="K1690">
        <f t="shared" si="161"/>
        <v>720</v>
      </c>
      <c r="L1690" s="2" t="s">
        <v>28</v>
      </c>
      <c r="M1690" t="s">
        <v>197</v>
      </c>
      <c r="N1690" t="s">
        <v>25</v>
      </c>
      <c r="O1690" s="3">
        <v>12.007834550770397</v>
      </c>
      <c r="P1690" t="str">
        <f t="shared" si="156"/>
        <v>F</v>
      </c>
      <c r="Q1690">
        <f t="shared" si="157"/>
        <v>2020</v>
      </c>
      <c r="R1690">
        <f t="shared" si="158"/>
        <v>0</v>
      </c>
    </row>
    <row r="1691" spans="1:18" x14ac:dyDescent="0.25">
      <c r="A1691" s="1">
        <v>43965.503926469442</v>
      </c>
      <c r="B1691" s="2" t="s">
        <v>3061</v>
      </c>
      <c r="C1691" t="s">
        <v>249</v>
      </c>
      <c r="D1691">
        <v>9</v>
      </c>
      <c r="E1691">
        <v>160</v>
      </c>
      <c r="F1691">
        <f>IF(E1691="",_xlfn.XLOOKUP(C1691,'Price Averages'!$D$4:$D$103,'Price Averages'!$E$4:$E$103, "FALSE"), E1691)</f>
        <v>160</v>
      </c>
      <c r="G1691">
        <v>80</v>
      </c>
      <c r="H1691">
        <f>IF(G1691="", _xlfn.XLOOKUP(C1691, 'Cost Averages'!$D$4:$D$103,'Cost Averages'!$E$4:$E$103, "FALSE"),G1691)</f>
        <v>80</v>
      </c>
      <c r="I1691">
        <f t="shared" si="159"/>
        <v>1440</v>
      </c>
      <c r="J1691">
        <f t="shared" si="160"/>
        <v>720</v>
      </c>
      <c r="K1691">
        <f t="shared" si="161"/>
        <v>720</v>
      </c>
      <c r="L1691" s="2" t="s">
        <v>44</v>
      </c>
      <c r="M1691" t="s">
        <v>115</v>
      </c>
      <c r="N1691" t="s">
        <v>46</v>
      </c>
      <c r="O1691" s="3">
        <v>10.42743035829395</v>
      </c>
      <c r="P1691" t="str">
        <f t="shared" si="156"/>
        <v>F</v>
      </c>
      <c r="Q1691">
        <f t="shared" si="157"/>
        <v>2020</v>
      </c>
      <c r="R1691">
        <f t="shared" si="158"/>
        <v>0</v>
      </c>
    </row>
    <row r="1692" spans="1:18" x14ac:dyDescent="0.25">
      <c r="A1692" s="1">
        <v>43888.036001723231</v>
      </c>
      <c r="B1692" s="2" t="s">
        <v>2198</v>
      </c>
      <c r="C1692" t="s">
        <v>275</v>
      </c>
      <c r="D1692">
        <v>9</v>
      </c>
      <c r="E1692">
        <v>144</v>
      </c>
      <c r="F1692">
        <f>IF(E1692="",_xlfn.XLOOKUP(C1692,'Price Averages'!$D$4:$D$103,'Price Averages'!$E$4:$E$103, "FALSE"), E1692)</f>
        <v>144</v>
      </c>
      <c r="G1692">
        <v>36</v>
      </c>
      <c r="H1692">
        <f>IF(G1692="", _xlfn.XLOOKUP(C1692, 'Cost Averages'!$D$4:$D$103,'Cost Averages'!$E$4:$E$103, "FALSE"),G1692)</f>
        <v>36</v>
      </c>
      <c r="I1692">
        <f t="shared" si="159"/>
        <v>1296</v>
      </c>
      <c r="J1692">
        <f t="shared" si="160"/>
        <v>324</v>
      </c>
      <c r="K1692">
        <f t="shared" si="161"/>
        <v>972</v>
      </c>
      <c r="L1692" s="2" t="s">
        <v>28</v>
      </c>
      <c r="M1692" t="s">
        <v>614</v>
      </c>
      <c r="N1692" t="s">
        <v>41</v>
      </c>
      <c r="O1692" s="3">
        <v>8.3272837771733244</v>
      </c>
      <c r="P1692" t="str">
        <f t="shared" si="156"/>
        <v>F</v>
      </c>
      <c r="Q1692">
        <f t="shared" si="157"/>
        <v>2020</v>
      </c>
      <c r="R1692">
        <f t="shared" si="158"/>
        <v>0</v>
      </c>
    </row>
    <row r="1693" spans="1:18" x14ac:dyDescent="0.25">
      <c r="A1693" s="1">
        <v>44079.783532670495</v>
      </c>
      <c r="B1693" s="2" t="s">
        <v>1574</v>
      </c>
      <c r="C1693" t="s">
        <v>495</v>
      </c>
      <c r="D1693">
        <v>9</v>
      </c>
      <c r="E1693">
        <v>50</v>
      </c>
      <c r="F1693">
        <f>IF(E1693="",_xlfn.XLOOKUP(C1693,'Price Averages'!$D$4:$D$103,'Price Averages'!$E$4:$E$103, "FALSE"), E1693)</f>
        <v>50</v>
      </c>
      <c r="G1693">
        <v>25</v>
      </c>
      <c r="H1693">
        <f>IF(G1693="", _xlfn.XLOOKUP(C1693, 'Cost Averages'!$D$4:$D$103,'Cost Averages'!$E$4:$E$103, "FALSE"),G1693)</f>
        <v>25</v>
      </c>
      <c r="I1693">
        <f t="shared" si="159"/>
        <v>450</v>
      </c>
      <c r="J1693">
        <f t="shared" si="160"/>
        <v>225</v>
      </c>
      <c r="K1693">
        <f t="shared" si="161"/>
        <v>225</v>
      </c>
      <c r="L1693" s="2" t="s">
        <v>28</v>
      </c>
      <c r="M1693" t="s">
        <v>226</v>
      </c>
      <c r="N1693" t="s">
        <v>56</v>
      </c>
      <c r="O1693" s="3">
        <v>12.200533931675887</v>
      </c>
      <c r="P1693" t="str">
        <f t="shared" si="156"/>
        <v>F</v>
      </c>
      <c r="Q1693">
        <f t="shared" si="157"/>
        <v>2020</v>
      </c>
      <c r="R1693">
        <f t="shared" si="158"/>
        <v>0</v>
      </c>
    </row>
    <row r="1694" spans="1:18" x14ac:dyDescent="0.25">
      <c r="A1694" s="1">
        <v>43926.193848193638</v>
      </c>
      <c r="B1694" s="2" t="s">
        <v>2177</v>
      </c>
      <c r="C1694" t="s">
        <v>780</v>
      </c>
      <c r="D1694">
        <v>9</v>
      </c>
      <c r="E1694">
        <v>100</v>
      </c>
      <c r="F1694">
        <f>IF(E1694="",_xlfn.XLOOKUP(C1694,'Price Averages'!$D$4:$D$103,'Price Averages'!$E$4:$E$103, "FALSE"), E1694)</f>
        <v>100</v>
      </c>
      <c r="G1694">
        <v>25</v>
      </c>
      <c r="H1694">
        <f>IF(G1694="", _xlfn.XLOOKUP(C1694, 'Cost Averages'!$D$4:$D$103,'Cost Averages'!$E$4:$E$103, "FALSE"),G1694)</f>
        <v>25</v>
      </c>
      <c r="I1694">
        <f t="shared" si="159"/>
        <v>900</v>
      </c>
      <c r="J1694">
        <f t="shared" si="160"/>
        <v>225</v>
      </c>
      <c r="K1694">
        <f t="shared" si="161"/>
        <v>675</v>
      </c>
      <c r="L1694" s="2" t="s">
        <v>23</v>
      </c>
      <c r="M1694" t="s">
        <v>712</v>
      </c>
      <c r="N1694" t="s">
        <v>46</v>
      </c>
      <c r="O1694" s="3">
        <v>13.106678263594747</v>
      </c>
      <c r="P1694" t="str">
        <f t="shared" si="156"/>
        <v>F</v>
      </c>
      <c r="Q1694">
        <f t="shared" si="157"/>
        <v>2020</v>
      </c>
      <c r="R1694">
        <f t="shared" si="158"/>
        <v>0</v>
      </c>
    </row>
    <row r="1695" spans="1:18" x14ac:dyDescent="0.25">
      <c r="A1695" s="1">
        <v>44193.95672314999</v>
      </c>
      <c r="B1695" s="2" t="s">
        <v>2825</v>
      </c>
      <c r="C1695" t="s">
        <v>780</v>
      </c>
      <c r="D1695">
        <v>9</v>
      </c>
      <c r="E1695" t="s">
        <v>32</v>
      </c>
      <c r="F1695">
        <f>IF(E1695="",_xlfn.XLOOKUP(C1695,'Price Averages'!$D$4:$D$103,'Price Averages'!$E$4:$E$103, "FALSE"), E1695)</f>
        <v>100</v>
      </c>
      <c r="G1695">
        <v>25</v>
      </c>
      <c r="H1695">
        <f>IF(G1695="", _xlfn.XLOOKUP(C1695, 'Cost Averages'!$D$4:$D$103,'Cost Averages'!$E$4:$E$103, "FALSE"),G1695)</f>
        <v>25</v>
      </c>
      <c r="I1695">
        <f t="shared" si="159"/>
        <v>900</v>
      </c>
      <c r="J1695">
        <f t="shared" si="160"/>
        <v>225</v>
      </c>
      <c r="K1695">
        <f t="shared" si="161"/>
        <v>675</v>
      </c>
      <c r="L1695" s="2" t="s">
        <v>28</v>
      </c>
      <c r="M1695" t="s">
        <v>434</v>
      </c>
      <c r="N1695" t="s">
        <v>50</v>
      </c>
      <c r="O1695" s="3">
        <v>16.429355109701351</v>
      </c>
      <c r="P1695" t="str">
        <f t="shared" si="156"/>
        <v>F</v>
      </c>
      <c r="Q1695">
        <f t="shared" si="157"/>
        <v>2020</v>
      </c>
      <c r="R1695">
        <f t="shared" si="158"/>
        <v>0</v>
      </c>
    </row>
    <row r="1696" spans="1:18" x14ac:dyDescent="0.25">
      <c r="A1696" s="1">
        <v>43916.535920375922</v>
      </c>
      <c r="B1696" s="2" t="s">
        <v>1601</v>
      </c>
      <c r="C1696" t="s">
        <v>383</v>
      </c>
      <c r="D1696">
        <v>9</v>
      </c>
      <c r="E1696">
        <v>72</v>
      </c>
      <c r="F1696">
        <f>IF(E1696="",_xlfn.XLOOKUP(C1696,'Price Averages'!$D$4:$D$103,'Price Averages'!$E$4:$E$103, "FALSE"), E1696)</f>
        <v>72</v>
      </c>
      <c r="G1696">
        <v>36</v>
      </c>
      <c r="H1696">
        <f>IF(G1696="", _xlfn.XLOOKUP(C1696, 'Cost Averages'!$D$4:$D$103,'Cost Averages'!$E$4:$E$103, "FALSE"),G1696)</f>
        <v>36</v>
      </c>
      <c r="I1696">
        <f t="shared" si="159"/>
        <v>648</v>
      </c>
      <c r="J1696">
        <f t="shared" si="160"/>
        <v>324</v>
      </c>
      <c r="K1696">
        <f t="shared" si="161"/>
        <v>324</v>
      </c>
      <c r="L1696" s="2" t="s">
        <v>28</v>
      </c>
      <c r="M1696" t="s">
        <v>74</v>
      </c>
      <c r="N1696" t="s">
        <v>50</v>
      </c>
      <c r="O1696" s="3">
        <v>13.45980057156361</v>
      </c>
      <c r="P1696" t="str">
        <f t="shared" si="156"/>
        <v>F</v>
      </c>
      <c r="Q1696">
        <f t="shared" si="157"/>
        <v>2020</v>
      </c>
      <c r="R1696">
        <f t="shared" si="158"/>
        <v>0</v>
      </c>
    </row>
    <row r="1697" spans="1:18" x14ac:dyDescent="0.25">
      <c r="A1697" s="1">
        <v>43835</v>
      </c>
      <c r="B1697" s="2" t="s">
        <v>3249</v>
      </c>
      <c r="C1697" t="s">
        <v>289</v>
      </c>
      <c r="D1697">
        <v>9</v>
      </c>
      <c r="E1697" t="s">
        <v>32</v>
      </c>
      <c r="F1697">
        <f>IF(E1697="",_xlfn.XLOOKUP(C1697,'Price Averages'!$D$4:$D$103,'Price Averages'!$E$4:$E$103, "FALSE"), E1697)</f>
        <v>108</v>
      </c>
      <c r="G1697">
        <v>36</v>
      </c>
      <c r="H1697">
        <f>IF(G1697="", _xlfn.XLOOKUP(C1697, 'Cost Averages'!$D$4:$D$103,'Cost Averages'!$E$4:$E$103, "FALSE"),G1697)</f>
        <v>36</v>
      </c>
      <c r="I1697">
        <f t="shared" si="159"/>
        <v>972</v>
      </c>
      <c r="J1697">
        <f t="shared" si="160"/>
        <v>324</v>
      </c>
      <c r="K1697">
        <f t="shared" si="161"/>
        <v>648</v>
      </c>
      <c r="L1697" s="2" t="s">
        <v>28</v>
      </c>
      <c r="M1697" t="s">
        <v>81</v>
      </c>
      <c r="N1697" t="s">
        <v>56</v>
      </c>
      <c r="O1697" s="3">
        <v>12.865074657680612</v>
      </c>
      <c r="P1697" t="str">
        <f t="shared" si="156"/>
        <v>F</v>
      </c>
      <c r="Q1697">
        <f t="shared" si="157"/>
        <v>2020</v>
      </c>
      <c r="R1697">
        <f t="shared" si="158"/>
        <v>0</v>
      </c>
    </row>
    <row r="1698" spans="1:18" x14ac:dyDescent="0.25">
      <c r="A1698" s="1">
        <v>43997.149193645942</v>
      </c>
      <c r="B1698" s="2" t="s">
        <v>1021</v>
      </c>
      <c r="C1698" t="s">
        <v>64</v>
      </c>
      <c r="D1698">
        <v>9</v>
      </c>
      <c r="E1698">
        <v>352</v>
      </c>
      <c r="F1698">
        <f>IF(E1698="",_xlfn.XLOOKUP(C1698,'Price Averages'!$D$4:$D$103,'Price Averages'!$E$4:$E$103, "FALSE"), E1698)</f>
        <v>352</v>
      </c>
      <c r="G1698">
        <v>88</v>
      </c>
      <c r="H1698">
        <f>IF(G1698="", _xlfn.XLOOKUP(C1698, 'Cost Averages'!$D$4:$D$103,'Cost Averages'!$E$4:$E$103, "FALSE"),G1698)</f>
        <v>88</v>
      </c>
      <c r="I1698">
        <f t="shared" si="159"/>
        <v>3168</v>
      </c>
      <c r="J1698">
        <f t="shared" si="160"/>
        <v>792</v>
      </c>
      <c r="K1698">
        <f t="shared" si="161"/>
        <v>2376</v>
      </c>
      <c r="L1698" s="2" t="s">
        <v>28</v>
      </c>
      <c r="M1698" t="s">
        <v>333</v>
      </c>
      <c r="N1698" t="s">
        <v>56</v>
      </c>
      <c r="O1698" s="3">
        <v>10.816866337473218</v>
      </c>
      <c r="P1698" t="str">
        <f t="shared" si="156"/>
        <v>F</v>
      </c>
      <c r="Q1698">
        <f t="shared" si="157"/>
        <v>2020</v>
      </c>
      <c r="R1698">
        <f t="shared" si="158"/>
        <v>0</v>
      </c>
    </row>
    <row r="1699" spans="1:18" x14ac:dyDescent="0.25">
      <c r="A1699" s="1">
        <v>43843.764901986928</v>
      </c>
      <c r="B1699" s="2" t="s">
        <v>493</v>
      </c>
      <c r="C1699" t="s">
        <v>465</v>
      </c>
      <c r="D1699">
        <v>9</v>
      </c>
      <c r="E1699" t="s">
        <v>32</v>
      </c>
      <c r="F1699">
        <f>IF(E1699="",_xlfn.XLOOKUP(C1699,'Price Averages'!$D$4:$D$103,'Price Averages'!$E$4:$E$103, "FALSE"), E1699)</f>
        <v>72</v>
      </c>
      <c r="G1699">
        <v>36</v>
      </c>
      <c r="H1699">
        <f>IF(G1699="", _xlfn.XLOOKUP(C1699, 'Cost Averages'!$D$4:$D$103,'Cost Averages'!$E$4:$E$103, "FALSE"),G1699)</f>
        <v>36</v>
      </c>
      <c r="I1699">
        <f t="shared" si="159"/>
        <v>648</v>
      </c>
      <c r="J1699">
        <f t="shared" si="160"/>
        <v>324</v>
      </c>
      <c r="K1699">
        <f t="shared" si="161"/>
        <v>324</v>
      </c>
      <c r="L1699" s="2" t="s">
        <v>28</v>
      </c>
      <c r="M1699" t="s">
        <v>164</v>
      </c>
      <c r="N1699" t="s">
        <v>25</v>
      </c>
      <c r="O1699" s="3">
        <v>9.9311000381363836</v>
      </c>
      <c r="P1699" t="str">
        <f t="shared" si="156"/>
        <v>F</v>
      </c>
      <c r="Q1699">
        <f t="shared" si="157"/>
        <v>2020</v>
      </c>
      <c r="R1699">
        <f t="shared" si="158"/>
        <v>0</v>
      </c>
    </row>
    <row r="1700" spans="1:18" x14ac:dyDescent="0.25">
      <c r="A1700" s="1">
        <v>44037.825651848238</v>
      </c>
      <c r="B1700" s="2" t="s">
        <v>460</v>
      </c>
      <c r="C1700" t="s">
        <v>210</v>
      </c>
      <c r="D1700">
        <v>9</v>
      </c>
      <c r="E1700">
        <v>264</v>
      </c>
      <c r="F1700">
        <f>IF(E1700="",_xlfn.XLOOKUP(C1700,'Price Averages'!$D$4:$D$103,'Price Averages'!$E$4:$E$103, "FALSE"), E1700)</f>
        <v>264</v>
      </c>
      <c r="G1700">
        <v>88</v>
      </c>
      <c r="H1700">
        <f>IF(G1700="", _xlfn.XLOOKUP(C1700, 'Cost Averages'!$D$4:$D$103,'Cost Averages'!$E$4:$E$103, "FALSE"),G1700)</f>
        <v>88</v>
      </c>
      <c r="I1700">
        <f t="shared" si="159"/>
        <v>2376</v>
      </c>
      <c r="J1700">
        <f t="shared" si="160"/>
        <v>792</v>
      </c>
      <c r="K1700">
        <f t="shared" si="161"/>
        <v>1584</v>
      </c>
      <c r="L1700" s="2" t="s">
        <v>28</v>
      </c>
      <c r="M1700" t="s">
        <v>461</v>
      </c>
      <c r="N1700" t="s">
        <v>56</v>
      </c>
      <c r="O1700" s="3">
        <v>7.9963422143733238</v>
      </c>
      <c r="P1700" t="str">
        <f t="shared" si="156"/>
        <v>F</v>
      </c>
      <c r="Q1700">
        <f t="shared" si="157"/>
        <v>2020</v>
      </c>
      <c r="R1700">
        <f t="shared" si="158"/>
        <v>0</v>
      </c>
    </row>
    <row r="1701" spans="1:18" x14ac:dyDescent="0.25">
      <c r="A1701" s="1">
        <v>44141.899635509209</v>
      </c>
      <c r="B1701" s="2" t="s">
        <v>1961</v>
      </c>
      <c r="C1701" t="s">
        <v>210</v>
      </c>
      <c r="D1701">
        <v>9</v>
      </c>
      <c r="E1701">
        <v>264</v>
      </c>
      <c r="F1701">
        <f>IF(E1701="",_xlfn.XLOOKUP(C1701,'Price Averages'!$D$4:$D$103,'Price Averages'!$E$4:$E$103, "FALSE"), E1701)</f>
        <v>264</v>
      </c>
      <c r="G1701">
        <v>88</v>
      </c>
      <c r="H1701">
        <f>IF(G1701="", _xlfn.XLOOKUP(C1701, 'Cost Averages'!$D$4:$D$103,'Cost Averages'!$E$4:$E$103, "FALSE"),G1701)</f>
        <v>88</v>
      </c>
      <c r="I1701">
        <f t="shared" si="159"/>
        <v>2376</v>
      </c>
      <c r="J1701">
        <f t="shared" si="160"/>
        <v>792</v>
      </c>
      <c r="K1701">
        <f t="shared" si="161"/>
        <v>1584</v>
      </c>
      <c r="L1701" s="2" t="s">
        <v>28</v>
      </c>
      <c r="M1701" t="s">
        <v>355</v>
      </c>
      <c r="N1701" t="s">
        <v>56</v>
      </c>
      <c r="O1701" s="3">
        <v>14.690198582365463</v>
      </c>
      <c r="P1701" t="str">
        <f t="shared" si="156"/>
        <v>F</v>
      </c>
      <c r="Q1701">
        <f t="shared" si="157"/>
        <v>2020</v>
      </c>
      <c r="R1701">
        <f t="shared" si="158"/>
        <v>0</v>
      </c>
    </row>
    <row r="1702" spans="1:18" x14ac:dyDescent="0.25">
      <c r="A1702" s="1">
        <v>43915.940150548377</v>
      </c>
      <c r="B1702" s="2" t="s">
        <v>924</v>
      </c>
      <c r="C1702" t="s">
        <v>39</v>
      </c>
      <c r="D1702">
        <v>9</v>
      </c>
      <c r="E1702" t="s">
        <v>32</v>
      </c>
      <c r="F1702">
        <f>IF(E1702="",_xlfn.XLOOKUP(C1702,'Price Averages'!$D$4:$D$103,'Price Averages'!$E$4:$E$103, "FALSE"), E1702)</f>
        <v>231</v>
      </c>
      <c r="G1702">
        <v>77</v>
      </c>
      <c r="H1702">
        <f>IF(G1702="", _xlfn.XLOOKUP(C1702, 'Cost Averages'!$D$4:$D$103,'Cost Averages'!$E$4:$E$103, "FALSE"),G1702)</f>
        <v>77</v>
      </c>
      <c r="I1702">
        <f t="shared" si="159"/>
        <v>2079</v>
      </c>
      <c r="J1702">
        <f t="shared" si="160"/>
        <v>693</v>
      </c>
      <c r="K1702">
        <f t="shared" si="161"/>
        <v>1386</v>
      </c>
      <c r="L1702" s="2" t="s">
        <v>23</v>
      </c>
      <c r="M1702" t="s">
        <v>925</v>
      </c>
      <c r="N1702" t="s">
        <v>50</v>
      </c>
      <c r="O1702" s="3">
        <v>11.130819205617987</v>
      </c>
      <c r="P1702" t="str">
        <f t="shared" si="156"/>
        <v>F</v>
      </c>
      <c r="Q1702">
        <f t="shared" si="157"/>
        <v>2020</v>
      </c>
      <c r="R1702">
        <f t="shared" si="158"/>
        <v>0</v>
      </c>
    </row>
    <row r="1703" spans="1:18" x14ac:dyDescent="0.25">
      <c r="A1703" s="1">
        <v>43866.756943407941</v>
      </c>
      <c r="B1703" s="2" t="s">
        <v>1274</v>
      </c>
      <c r="C1703" t="s">
        <v>278</v>
      </c>
      <c r="D1703">
        <v>9</v>
      </c>
      <c r="E1703">
        <v>34</v>
      </c>
      <c r="F1703">
        <f>IF(E1703="",_xlfn.XLOOKUP(C1703,'Price Averages'!$D$4:$D$103,'Price Averages'!$E$4:$E$103, "FALSE"), E1703)</f>
        <v>34</v>
      </c>
      <c r="G1703">
        <v>17</v>
      </c>
      <c r="H1703">
        <f>IF(G1703="", _xlfn.XLOOKUP(C1703, 'Cost Averages'!$D$4:$D$103,'Cost Averages'!$E$4:$E$103, "FALSE"),G1703)</f>
        <v>17</v>
      </c>
      <c r="I1703">
        <f t="shared" si="159"/>
        <v>306</v>
      </c>
      <c r="J1703">
        <f t="shared" si="160"/>
        <v>153</v>
      </c>
      <c r="K1703">
        <f t="shared" si="161"/>
        <v>153</v>
      </c>
      <c r="L1703" s="2" t="s">
        <v>23</v>
      </c>
      <c r="M1703" t="s">
        <v>215</v>
      </c>
      <c r="N1703" t="s">
        <v>56</v>
      </c>
      <c r="O1703" s="3">
        <v>14.030594525378042</v>
      </c>
      <c r="P1703" t="str">
        <f t="shared" si="156"/>
        <v>F</v>
      </c>
      <c r="Q1703">
        <f t="shared" si="157"/>
        <v>2020</v>
      </c>
      <c r="R1703">
        <f t="shared" si="158"/>
        <v>0</v>
      </c>
    </row>
    <row r="1704" spans="1:18" x14ac:dyDescent="0.25">
      <c r="A1704" s="1">
        <v>43940.951179830234</v>
      </c>
      <c r="B1704" s="2" t="s">
        <v>259</v>
      </c>
      <c r="C1704" t="s">
        <v>201</v>
      </c>
      <c r="D1704">
        <v>9</v>
      </c>
      <c r="E1704">
        <v>150</v>
      </c>
      <c r="F1704">
        <f>IF(E1704="",_xlfn.XLOOKUP(C1704,'Price Averages'!$D$4:$D$103,'Price Averages'!$E$4:$E$103, "FALSE"), E1704)</f>
        <v>150</v>
      </c>
      <c r="G1704">
        <v>75</v>
      </c>
      <c r="H1704">
        <f>IF(G1704="", _xlfn.XLOOKUP(C1704, 'Cost Averages'!$D$4:$D$103,'Cost Averages'!$E$4:$E$103, "FALSE"),G1704)</f>
        <v>75</v>
      </c>
      <c r="I1704">
        <f t="shared" si="159"/>
        <v>1350</v>
      </c>
      <c r="J1704">
        <f t="shared" si="160"/>
        <v>675</v>
      </c>
      <c r="K1704">
        <f t="shared" si="161"/>
        <v>675</v>
      </c>
      <c r="L1704" s="2" t="s">
        <v>28</v>
      </c>
      <c r="M1704" t="s">
        <v>559</v>
      </c>
      <c r="N1704" t="s">
        <v>41</v>
      </c>
      <c r="O1704" s="3">
        <v>12.147202500273634</v>
      </c>
      <c r="P1704" t="str">
        <f t="shared" si="156"/>
        <v>F</v>
      </c>
      <c r="Q1704">
        <f t="shared" si="157"/>
        <v>2020</v>
      </c>
      <c r="R1704">
        <f t="shared" si="158"/>
        <v>0</v>
      </c>
    </row>
    <row r="1705" spans="1:18" x14ac:dyDescent="0.25">
      <c r="A1705" s="1">
        <v>44183</v>
      </c>
      <c r="B1705" s="2" t="s">
        <v>3530</v>
      </c>
      <c r="C1705" t="s">
        <v>402</v>
      </c>
      <c r="D1705">
        <v>9</v>
      </c>
      <c r="E1705">
        <v>84</v>
      </c>
      <c r="F1705">
        <f>IF(E1705="",_xlfn.XLOOKUP(C1705,'Price Averages'!$D$4:$D$103,'Price Averages'!$E$4:$E$103, "FALSE"), E1705)</f>
        <v>84</v>
      </c>
      <c r="G1705">
        <v>21</v>
      </c>
      <c r="H1705">
        <f>IF(G1705="", _xlfn.XLOOKUP(C1705, 'Cost Averages'!$D$4:$D$103,'Cost Averages'!$E$4:$E$103, "FALSE"),G1705)</f>
        <v>21</v>
      </c>
      <c r="I1705">
        <f t="shared" si="159"/>
        <v>756</v>
      </c>
      <c r="J1705">
        <f t="shared" si="160"/>
        <v>189</v>
      </c>
      <c r="K1705">
        <f t="shared" si="161"/>
        <v>567</v>
      </c>
      <c r="L1705" s="2" t="s">
        <v>23</v>
      </c>
      <c r="M1705" t="s">
        <v>181</v>
      </c>
      <c r="N1705" t="s">
        <v>50</v>
      </c>
      <c r="O1705" s="3">
        <v>12.551203838971933</v>
      </c>
      <c r="P1705" t="str">
        <f t="shared" si="156"/>
        <v>F</v>
      </c>
      <c r="Q1705">
        <f t="shared" si="157"/>
        <v>2020</v>
      </c>
      <c r="R1705">
        <f t="shared" si="158"/>
        <v>0</v>
      </c>
    </row>
    <row r="1706" spans="1:18" x14ac:dyDescent="0.25">
      <c r="A1706" s="1">
        <v>43898</v>
      </c>
      <c r="B1706" s="2" t="s">
        <v>184</v>
      </c>
      <c r="C1706" t="s">
        <v>280</v>
      </c>
      <c r="D1706">
        <v>9</v>
      </c>
      <c r="E1706">
        <v>48</v>
      </c>
      <c r="F1706">
        <f>IF(E1706="",_xlfn.XLOOKUP(C1706,'Price Averages'!$D$4:$D$103,'Price Averages'!$E$4:$E$103, "FALSE"), E1706)</f>
        <v>48</v>
      </c>
      <c r="G1706">
        <v>24</v>
      </c>
      <c r="H1706">
        <f>IF(G1706="", _xlfn.XLOOKUP(C1706, 'Cost Averages'!$D$4:$D$103,'Cost Averages'!$E$4:$E$103, "FALSE"),G1706)</f>
        <v>24</v>
      </c>
      <c r="I1706">
        <f t="shared" si="159"/>
        <v>432</v>
      </c>
      <c r="J1706">
        <f t="shared" si="160"/>
        <v>216</v>
      </c>
      <c r="K1706">
        <f t="shared" si="161"/>
        <v>216</v>
      </c>
      <c r="L1706" s="2" t="s">
        <v>28</v>
      </c>
      <c r="M1706" t="s">
        <v>445</v>
      </c>
      <c r="N1706" t="s">
        <v>34</v>
      </c>
      <c r="O1706" s="3">
        <v>13.104576594826185</v>
      </c>
      <c r="P1706" t="str">
        <f t="shared" si="156"/>
        <v>F</v>
      </c>
      <c r="Q1706">
        <f t="shared" si="157"/>
        <v>2020</v>
      </c>
      <c r="R1706">
        <f t="shared" si="158"/>
        <v>0</v>
      </c>
    </row>
    <row r="1707" spans="1:18" x14ac:dyDescent="0.25">
      <c r="A1707" s="1">
        <v>44058.18731160045</v>
      </c>
      <c r="B1707" s="2" t="s">
        <v>1227</v>
      </c>
      <c r="C1707" t="s">
        <v>391</v>
      </c>
      <c r="D1707">
        <v>9</v>
      </c>
      <c r="E1707">
        <v>160</v>
      </c>
      <c r="F1707">
        <f>IF(E1707="",_xlfn.XLOOKUP(C1707,'Price Averages'!$D$4:$D$103,'Price Averages'!$E$4:$E$103, "FALSE"), E1707)</f>
        <v>160</v>
      </c>
      <c r="G1707">
        <v>80</v>
      </c>
      <c r="H1707">
        <f>IF(G1707="", _xlfn.XLOOKUP(C1707, 'Cost Averages'!$D$4:$D$103,'Cost Averages'!$E$4:$E$103, "FALSE"),G1707)</f>
        <v>80</v>
      </c>
      <c r="I1707">
        <f t="shared" si="159"/>
        <v>1440</v>
      </c>
      <c r="J1707">
        <f t="shared" si="160"/>
        <v>720</v>
      </c>
      <c r="K1707">
        <f t="shared" si="161"/>
        <v>720</v>
      </c>
      <c r="L1707" s="2" t="s">
        <v>23</v>
      </c>
      <c r="M1707" t="s">
        <v>683</v>
      </c>
      <c r="N1707" t="s">
        <v>25</v>
      </c>
      <c r="O1707" s="3">
        <v>10.248947386022252</v>
      </c>
      <c r="P1707" t="str">
        <f t="shared" si="156"/>
        <v>F</v>
      </c>
      <c r="Q1707">
        <f t="shared" si="157"/>
        <v>2020</v>
      </c>
      <c r="R1707">
        <f t="shared" si="158"/>
        <v>0</v>
      </c>
    </row>
    <row r="1708" spans="1:18" x14ac:dyDescent="0.25">
      <c r="A1708" s="1">
        <v>43863.649589044762</v>
      </c>
      <c r="B1708" s="2" t="s">
        <v>3150</v>
      </c>
      <c r="C1708" t="s">
        <v>291</v>
      </c>
      <c r="D1708">
        <v>9</v>
      </c>
      <c r="E1708">
        <v>225</v>
      </c>
      <c r="F1708">
        <f>IF(E1708="",_xlfn.XLOOKUP(C1708,'Price Averages'!$D$4:$D$103,'Price Averages'!$E$4:$E$103, "FALSE"), E1708)</f>
        <v>225</v>
      </c>
      <c r="G1708">
        <v>75</v>
      </c>
      <c r="H1708">
        <f>IF(G1708="", _xlfn.XLOOKUP(C1708, 'Cost Averages'!$D$4:$D$103,'Cost Averages'!$E$4:$E$103, "FALSE"),G1708)</f>
        <v>75</v>
      </c>
      <c r="I1708">
        <f t="shared" si="159"/>
        <v>2025</v>
      </c>
      <c r="J1708">
        <f t="shared" si="160"/>
        <v>675</v>
      </c>
      <c r="K1708">
        <f t="shared" si="161"/>
        <v>1350</v>
      </c>
      <c r="L1708" s="2" t="s">
        <v>23</v>
      </c>
      <c r="M1708" t="s">
        <v>513</v>
      </c>
      <c r="N1708" t="s">
        <v>50</v>
      </c>
      <c r="O1708" s="3">
        <v>8.8514729234790472</v>
      </c>
      <c r="P1708" t="str">
        <f t="shared" si="156"/>
        <v>F</v>
      </c>
      <c r="Q1708">
        <f t="shared" si="157"/>
        <v>2020</v>
      </c>
      <c r="R1708">
        <f t="shared" si="158"/>
        <v>0</v>
      </c>
    </row>
    <row r="1709" spans="1:18" x14ac:dyDescent="0.25">
      <c r="A1709" s="1">
        <v>44044.865597843491</v>
      </c>
      <c r="B1709" s="2" t="s">
        <v>3087</v>
      </c>
      <c r="C1709" t="s">
        <v>584</v>
      </c>
      <c r="D1709">
        <v>9</v>
      </c>
      <c r="E1709">
        <v>312</v>
      </c>
      <c r="F1709">
        <f>IF(E1709="",_xlfn.XLOOKUP(C1709,'Price Averages'!$D$4:$D$103,'Price Averages'!$E$4:$E$103, "FALSE"), E1709)</f>
        <v>312</v>
      </c>
      <c r="G1709">
        <v>78</v>
      </c>
      <c r="H1709">
        <f>IF(G1709="", _xlfn.XLOOKUP(C1709, 'Cost Averages'!$D$4:$D$103,'Cost Averages'!$E$4:$E$103, "FALSE"),G1709)</f>
        <v>78</v>
      </c>
      <c r="I1709">
        <f t="shared" si="159"/>
        <v>2808</v>
      </c>
      <c r="J1709">
        <f t="shared" si="160"/>
        <v>702</v>
      </c>
      <c r="K1709">
        <f t="shared" si="161"/>
        <v>2106</v>
      </c>
      <c r="L1709" s="2" t="s">
        <v>28</v>
      </c>
      <c r="M1709" t="s">
        <v>59</v>
      </c>
      <c r="N1709" t="s">
        <v>56</v>
      </c>
      <c r="O1709" s="3">
        <v>15.602184182549776</v>
      </c>
      <c r="P1709" t="str">
        <f t="shared" si="156"/>
        <v>F</v>
      </c>
      <c r="Q1709">
        <f t="shared" si="157"/>
        <v>2020</v>
      </c>
      <c r="R1709">
        <f t="shared" si="158"/>
        <v>0</v>
      </c>
    </row>
    <row r="1710" spans="1:18" x14ac:dyDescent="0.25">
      <c r="A1710" s="1">
        <v>44030</v>
      </c>
      <c r="B1710" s="2" t="s">
        <v>3410</v>
      </c>
      <c r="C1710" t="s">
        <v>584</v>
      </c>
      <c r="D1710">
        <v>9</v>
      </c>
      <c r="E1710">
        <v>312</v>
      </c>
      <c r="F1710">
        <f>IF(E1710="",_xlfn.XLOOKUP(C1710,'Price Averages'!$D$4:$D$103,'Price Averages'!$E$4:$E$103, "FALSE"), E1710)</f>
        <v>312</v>
      </c>
      <c r="G1710">
        <v>78</v>
      </c>
      <c r="H1710">
        <f>IF(G1710="", _xlfn.XLOOKUP(C1710, 'Cost Averages'!$D$4:$D$103,'Cost Averages'!$E$4:$E$103, "FALSE"),G1710)</f>
        <v>78</v>
      </c>
      <c r="I1710">
        <f t="shared" si="159"/>
        <v>2808</v>
      </c>
      <c r="J1710">
        <f t="shared" si="160"/>
        <v>702</v>
      </c>
      <c r="K1710">
        <f t="shared" si="161"/>
        <v>2106</v>
      </c>
      <c r="L1710" s="2" t="s">
        <v>28</v>
      </c>
      <c r="M1710" t="s">
        <v>59</v>
      </c>
      <c r="N1710" t="s">
        <v>56</v>
      </c>
      <c r="O1710" s="3">
        <v>15.602184182549776</v>
      </c>
      <c r="P1710" t="str">
        <f t="shared" si="156"/>
        <v>F</v>
      </c>
      <c r="Q1710">
        <f t="shared" si="157"/>
        <v>2020</v>
      </c>
      <c r="R1710">
        <f t="shared" si="158"/>
        <v>0</v>
      </c>
    </row>
    <row r="1711" spans="1:18" x14ac:dyDescent="0.25">
      <c r="A1711" s="1">
        <v>43867.539858857308</v>
      </c>
      <c r="B1711" s="2" t="s">
        <v>508</v>
      </c>
      <c r="C1711" t="s">
        <v>235</v>
      </c>
      <c r="D1711">
        <v>9</v>
      </c>
      <c r="E1711">
        <v>90</v>
      </c>
      <c r="F1711">
        <f>IF(E1711="",_xlfn.XLOOKUP(C1711,'Price Averages'!$D$4:$D$103,'Price Averages'!$E$4:$E$103, "FALSE"), E1711)</f>
        <v>90</v>
      </c>
      <c r="G1711" t="s">
        <v>32</v>
      </c>
      <c r="H1711">
        <f>IF(G1711="", _xlfn.XLOOKUP(C1711, 'Cost Averages'!$D$4:$D$103,'Cost Averages'!$E$4:$E$103, "FALSE"),G1711)</f>
        <v>45</v>
      </c>
      <c r="I1711">
        <f t="shared" si="159"/>
        <v>810</v>
      </c>
      <c r="J1711">
        <f t="shared" si="160"/>
        <v>405</v>
      </c>
      <c r="K1711">
        <f t="shared" si="161"/>
        <v>405</v>
      </c>
      <c r="L1711" s="2" t="s">
        <v>28</v>
      </c>
      <c r="M1711" t="s">
        <v>509</v>
      </c>
      <c r="N1711" t="s">
        <v>78</v>
      </c>
      <c r="O1711" s="3">
        <v>13.57003172959007</v>
      </c>
      <c r="P1711" t="str">
        <f t="shared" si="156"/>
        <v>F</v>
      </c>
      <c r="Q1711">
        <f t="shared" si="157"/>
        <v>2020</v>
      </c>
      <c r="R1711">
        <f t="shared" si="158"/>
        <v>0</v>
      </c>
    </row>
    <row r="1712" spans="1:18" x14ac:dyDescent="0.25">
      <c r="A1712" s="1">
        <v>43862</v>
      </c>
      <c r="B1712" s="2" t="s">
        <v>3271</v>
      </c>
      <c r="C1712" t="s">
        <v>117</v>
      </c>
      <c r="D1712">
        <v>9</v>
      </c>
      <c r="E1712">
        <v>176</v>
      </c>
      <c r="F1712">
        <f>IF(E1712="",_xlfn.XLOOKUP(C1712,'Price Averages'!$D$4:$D$103,'Price Averages'!$E$4:$E$103, "FALSE"), E1712)</f>
        <v>176</v>
      </c>
      <c r="G1712">
        <v>88</v>
      </c>
      <c r="H1712">
        <f>IF(G1712="", _xlfn.XLOOKUP(C1712, 'Cost Averages'!$D$4:$D$103,'Cost Averages'!$E$4:$E$103, "FALSE"),G1712)</f>
        <v>88</v>
      </c>
      <c r="I1712">
        <f t="shared" si="159"/>
        <v>1584</v>
      </c>
      <c r="J1712">
        <f t="shared" si="160"/>
        <v>792</v>
      </c>
      <c r="K1712">
        <f t="shared" si="161"/>
        <v>792</v>
      </c>
      <c r="L1712" s="2" t="s">
        <v>28</v>
      </c>
      <c r="M1712" t="s">
        <v>230</v>
      </c>
      <c r="N1712" t="s">
        <v>78</v>
      </c>
      <c r="O1712" s="3">
        <v>14.593670394271927</v>
      </c>
      <c r="P1712" t="str">
        <f t="shared" si="156"/>
        <v>F</v>
      </c>
      <c r="Q1712">
        <f t="shared" si="157"/>
        <v>2020</v>
      </c>
      <c r="R1712">
        <f t="shared" si="158"/>
        <v>0</v>
      </c>
    </row>
    <row r="1713" spans="1:18" x14ac:dyDescent="0.25">
      <c r="A1713" s="1">
        <v>43925</v>
      </c>
      <c r="B1713" s="2" t="s">
        <v>3319</v>
      </c>
      <c r="C1713" t="s">
        <v>188</v>
      </c>
      <c r="D1713">
        <v>9</v>
      </c>
      <c r="E1713">
        <v>192</v>
      </c>
      <c r="F1713">
        <f>IF(E1713="",_xlfn.XLOOKUP(C1713,'Price Averages'!$D$4:$D$103,'Price Averages'!$E$4:$E$103, "FALSE"), E1713)</f>
        <v>192</v>
      </c>
      <c r="G1713">
        <v>96</v>
      </c>
      <c r="H1713">
        <f>IF(G1713="", _xlfn.XLOOKUP(C1713, 'Cost Averages'!$D$4:$D$103,'Cost Averages'!$E$4:$E$103, "FALSE"),G1713)</f>
        <v>96</v>
      </c>
      <c r="I1713">
        <f t="shared" si="159"/>
        <v>1728</v>
      </c>
      <c r="J1713">
        <f t="shared" si="160"/>
        <v>864</v>
      </c>
      <c r="K1713">
        <f t="shared" si="161"/>
        <v>864</v>
      </c>
      <c r="L1713" s="2" t="s">
        <v>44</v>
      </c>
      <c r="M1713" t="s">
        <v>194</v>
      </c>
      <c r="N1713" t="s">
        <v>50</v>
      </c>
      <c r="O1713" s="3">
        <v>13.765798454641494</v>
      </c>
      <c r="P1713" t="str">
        <f t="shared" si="156"/>
        <v>F</v>
      </c>
      <c r="Q1713">
        <f t="shared" si="157"/>
        <v>2020</v>
      </c>
      <c r="R1713">
        <f t="shared" si="158"/>
        <v>0</v>
      </c>
    </row>
    <row r="1714" spans="1:18" x14ac:dyDescent="0.25">
      <c r="A1714" s="1">
        <v>43859.694973019235</v>
      </c>
      <c r="B1714" s="2" t="s">
        <v>1923</v>
      </c>
      <c r="C1714" t="s">
        <v>85</v>
      </c>
      <c r="D1714">
        <v>9</v>
      </c>
      <c r="E1714">
        <v>204</v>
      </c>
      <c r="F1714">
        <f>IF(E1714="",_xlfn.XLOOKUP(C1714,'Price Averages'!$D$4:$D$103,'Price Averages'!$E$4:$E$103, "FALSE"), E1714)</f>
        <v>204</v>
      </c>
      <c r="G1714">
        <v>51</v>
      </c>
      <c r="H1714">
        <f>IF(G1714="", _xlfn.XLOOKUP(C1714, 'Cost Averages'!$D$4:$D$103,'Cost Averages'!$E$4:$E$103, "FALSE"),G1714)</f>
        <v>51</v>
      </c>
      <c r="I1714">
        <f t="shared" si="159"/>
        <v>1836</v>
      </c>
      <c r="J1714">
        <f t="shared" si="160"/>
        <v>459</v>
      </c>
      <c r="K1714">
        <f t="shared" si="161"/>
        <v>1377</v>
      </c>
      <c r="L1714" s="2" t="s">
        <v>44</v>
      </c>
      <c r="M1714" t="s">
        <v>627</v>
      </c>
      <c r="N1714" t="s">
        <v>25</v>
      </c>
      <c r="O1714" s="3">
        <v>15.478388039566896</v>
      </c>
      <c r="P1714" t="str">
        <f t="shared" si="156"/>
        <v>F</v>
      </c>
      <c r="Q1714">
        <f t="shared" si="157"/>
        <v>2020</v>
      </c>
      <c r="R1714">
        <f t="shared" si="158"/>
        <v>0</v>
      </c>
    </row>
    <row r="1715" spans="1:18" x14ac:dyDescent="0.25">
      <c r="A1715" s="1">
        <v>44021.943736659021</v>
      </c>
      <c r="B1715" s="2" t="s">
        <v>715</v>
      </c>
      <c r="C1715" t="s">
        <v>320</v>
      </c>
      <c r="D1715">
        <v>9</v>
      </c>
      <c r="E1715">
        <v>124</v>
      </c>
      <c r="F1715">
        <f>IF(E1715="",_xlfn.XLOOKUP(C1715,'Price Averages'!$D$4:$D$103,'Price Averages'!$E$4:$E$103, "FALSE"), E1715)</f>
        <v>124</v>
      </c>
      <c r="G1715">
        <v>62</v>
      </c>
      <c r="H1715">
        <f>IF(G1715="", _xlfn.XLOOKUP(C1715, 'Cost Averages'!$D$4:$D$103,'Cost Averages'!$E$4:$E$103, "FALSE"),G1715)</f>
        <v>62</v>
      </c>
      <c r="I1715">
        <f t="shared" si="159"/>
        <v>1116</v>
      </c>
      <c r="J1715">
        <f t="shared" si="160"/>
        <v>558</v>
      </c>
      <c r="K1715">
        <f t="shared" si="161"/>
        <v>558</v>
      </c>
      <c r="L1715" s="2" t="s">
        <v>23</v>
      </c>
      <c r="M1715" t="s">
        <v>559</v>
      </c>
      <c r="N1715" t="s">
        <v>41</v>
      </c>
      <c r="O1715" s="3">
        <v>12.147202500273634</v>
      </c>
      <c r="P1715" t="str">
        <f t="shared" si="156"/>
        <v>F</v>
      </c>
      <c r="Q1715">
        <f t="shared" si="157"/>
        <v>2020</v>
      </c>
      <c r="R1715">
        <f t="shared" si="158"/>
        <v>0</v>
      </c>
    </row>
    <row r="1716" spans="1:18" x14ac:dyDescent="0.25">
      <c r="A1716" s="1">
        <v>44050.384769851968</v>
      </c>
      <c r="B1716" s="2" t="s">
        <v>545</v>
      </c>
      <c r="C1716" t="s">
        <v>296</v>
      </c>
      <c r="D1716">
        <v>9</v>
      </c>
      <c r="E1716">
        <v>116</v>
      </c>
      <c r="F1716">
        <f>IF(E1716="",_xlfn.XLOOKUP(C1716,'Price Averages'!$D$4:$D$103,'Price Averages'!$E$4:$E$103, "FALSE"), E1716)</f>
        <v>116</v>
      </c>
      <c r="G1716" t="s">
        <v>32</v>
      </c>
      <c r="H1716">
        <f>IF(G1716="", _xlfn.XLOOKUP(C1716, 'Cost Averages'!$D$4:$D$103,'Cost Averages'!$E$4:$E$103, "FALSE"),G1716)</f>
        <v>29</v>
      </c>
      <c r="I1716">
        <f t="shared" si="159"/>
        <v>1044</v>
      </c>
      <c r="J1716">
        <f t="shared" si="160"/>
        <v>261</v>
      </c>
      <c r="K1716">
        <f t="shared" si="161"/>
        <v>783</v>
      </c>
      <c r="L1716" s="2" t="s">
        <v>28</v>
      </c>
      <c r="M1716" t="s">
        <v>183</v>
      </c>
      <c r="N1716" t="s">
        <v>34</v>
      </c>
      <c r="O1716" s="3">
        <v>10.523527521613014</v>
      </c>
      <c r="P1716" t="str">
        <f t="shared" si="156"/>
        <v>F</v>
      </c>
      <c r="Q1716">
        <f t="shared" si="157"/>
        <v>2020</v>
      </c>
      <c r="R1716">
        <f t="shared" si="158"/>
        <v>0</v>
      </c>
    </row>
    <row r="1717" spans="1:18" x14ac:dyDescent="0.25">
      <c r="A1717" s="1">
        <v>43880.255274515977</v>
      </c>
      <c r="B1717" s="2" t="s">
        <v>2569</v>
      </c>
      <c r="C1717" t="s">
        <v>296</v>
      </c>
      <c r="D1717">
        <v>9</v>
      </c>
      <c r="E1717">
        <v>116</v>
      </c>
      <c r="F1717">
        <f>IF(E1717="",_xlfn.XLOOKUP(C1717,'Price Averages'!$D$4:$D$103,'Price Averages'!$E$4:$E$103, "FALSE"), E1717)</f>
        <v>116</v>
      </c>
      <c r="G1717">
        <v>29</v>
      </c>
      <c r="H1717">
        <f>IF(G1717="", _xlfn.XLOOKUP(C1717, 'Cost Averages'!$D$4:$D$103,'Cost Averages'!$E$4:$E$103, "FALSE"),G1717)</f>
        <v>29</v>
      </c>
      <c r="I1717">
        <f t="shared" si="159"/>
        <v>1044</v>
      </c>
      <c r="J1717">
        <f t="shared" si="160"/>
        <v>261</v>
      </c>
      <c r="K1717">
        <f t="shared" si="161"/>
        <v>783</v>
      </c>
      <c r="L1717" s="2" t="s">
        <v>28</v>
      </c>
      <c r="M1717" t="s">
        <v>372</v>
      </c>
      <c r="N1717" t="s">
        <v>56</v>
      </c>
      <c r="O1717" s="3">
        <v>11.416048240262977</v>
      </c>
      <c r="P1717" t="str">
        <f t="shared" si="156"/>
        <v>F</v>
      </c>
      <c r="Q1717">
        <f t="shared" si="157"/>
        <v>2020</v>
      </c>
      <c r="R1717">
        <f t="shared" si="158"/>
        <v>0</v>
      </c>
    </row>
    <row r="1718" spans="1:18" x14ac:dyDescent="0.25">
      <c r="A1718" s="1">
        <v>44183.544453841656</v>
      </c>
      <c r="B1718" s="2" t="s">
        <v>3140</v>
      </c>
      <c r="C1718" t="s">
        <v>152</v>
      </c>
      <c r="D1718">
        <v>9</v>
      </c>
      <c r="E1718">
        <v>132</v>
      </c>
      <c r="F1718">
        <f>IF(E1718="",_xlfn.XLOOKUP(C1718,'Price Averages'!$D$4:$D$103,'Price Averages'!$E$4:$E$103, "FALSE"), E1718)</f>
        <v>132</v>
      </c>
      <c r="G1718" t="s">
        <v>32</v>
      </c>
      <c r="H1718">
        <f>IF(G1718="", _xlfn.XLOOKUP(C1718, 'Cost Averages'!$D$4:$D$103,'Cost Averages'!$E$4:$E$103, "FALSE"),G1718)</f>
        <v>33</v>
      </c>
      <c r="I1718">
        <f t="shared" si="159"/>
        <v>1188</v>
      </c>
      <c r="J1718">
        <f t="shared" si="160"/>
        <v>297</v>
      </c>
      <c r="K1718">
        <f t="shared" si="161"/>
        <v>891</v>
      </c>
      <c r="L1718" s="2" t="s">
        <v>23</v>
      </c>
      <c r="M1718" t="s">
        <v>108</v>
      </c>
      <c r="N1718" t="s">
        <v>56</v>
      </c>
      <c r="O1718" s="3">
        <v>14.697745043716761</v>
      </c>
      <c r="P1718" t="str">
        <f t="shared" si="156"/>
        <v>F</v>
      </c>
      <c r="Q1718">
        <f t="shared" si="157"/>
        <v>2020</v>
      </c>
      <c r="R1718">
        <f t="shared" si="158"/>
        <v>0</v>
      </c>
    </row>
    <row r="1719" spans="1:18" x14ac:dyDescent="0.25">
      <c r="A1719" s="1">
        <v>44045.03161948936</v>
      </c>
      <c r="B1719" s="2" t="s">
        <v>2576</v>
      </c>
      <c r="C1719" t="s">
        <v>31</v>
      </c>
      <c r="D1719">
        <v>9</v>
      </c>
      <c r="E1719">
        <v>46</v>
      </c>
      <c r="F1719">
        <f>IF(E1719="",_xlfn.XLOOKUP(C1719,'Price Averages'!$D$4:$D$103,'Price Averages'!$E$4:$E$103, "FALSE"), E1719)</f>
        <v>46</v>
      </c>
      <c r="G1719">
        <v>23</v>
      </c>
      <c r="H1719">
        <f>IF(G1719="", _xlfn.XLOOKUP(C1719, 'Cost Averages'!$D$4:$D$103,'Cost Averages'!$E$4:$E$103, "FALSE"),G1719)</f>
        <v>23</v>
      </c>
      <c r="I1719">
        <f t="shared" si="159"/>
        <v>414</v>
      </c>
      <c r="J1719">
        <f t="shared" si="160"/>
        <v>207</v>
      </c>
      <c r="K1719">
        <f t="shared" si="161"/>
        <v>207</v>
      </c>
      <c r="L1719" s="2" t="s">
        <v>28</v>
      </c>
      <c r="M1719" t="s">
        <v>81</v>
      </c>
      <c r="N1719" t="s">
        <v>56</v>
      </c>
      <c r="O1719" s="3">
        <v>12.865074657680612</v>
      </c>
      <c r="P1719" t="str">
        <f t="shared" si="156"/>
        <v>F</v>
      </c>
      <c r="Q1719">
        <f t="shared" si="157"/>
        <v>2020</v>
      </c>
      <c r="R1719">
        <f t="shared" si="158"/>
        <v>0</v>
      </c>
    </row>
    <row r="1720" spans="1:18" x14ac:dyDescent="0.25">
      <c r="A1720" s="1">
        <v>44013</v>
      </c>
      <c r="B1720" s="2" t="s">
        <v>3396</v>
      </c>
      <c r="C1720" t="s">
        <v>102</v>
      </c>
      <c r="D1720">
        <v>10</v>
      </c>
      <c r="E1720">
        <v>144</v>
      </c>
      <c r="F1720">
        <f>IF(E1720="",_xlfn.XLOOKUP(C1720,'Price Averages'!$D$4:$D$103,'Price Averages'!$E$4:$E$103, "FALSE"), E1720)</f>
        <v>144</v>
      </c>
      <c r="G1720">
        <v>36</v>
      </c>
      <c r="H1720">
        <f>IF(G1720="", _xlfn.XLOOKUP(C1720, 'Cost Averages'!$D$4:$D$103,'Cost Averages'!$E$4:$E$103, "FALSE"),G1720)</f>
        <v>36</v>
      </c>
      <c r="I1720">
        <f t="shared" si="159"/>
        <v>1440</v>
      </c>
      <c r="J1720">
        <f t="shared" si="160"/>
        <v>360</v>
      </c>
      <c r="K1720">
        <f t="shared" si="161"/>
        <v>1080</v>
      </c>
      <c r="L1720" s="2" t="s">
        <v>28</v>
      </c>
      <c r="M1720" t="s">
        <v>608</v>
      </c>
      <c r="N1720" t="s">
        <v>41</v>
      </c>
      <c r="O1720" s="3">
        <v>13.466362789017223</v>
      </c>
      <c r="P1720" t="str">
        <f t="shared" si="156"/>
        <v>F</v>
      </c>
      <c r="Q1720">
        <f t="shared" si="157"/>
        <v>2020</v>
      </c>
      <c r="R1720">
        <f t="shared" si="158"/>
        <v>0</v>
      </c>
    </row>
    <row r="1721" spans="1:18" x14ac:dyDescent="0.25">
      <c r="A1721" s="1">
        <v>43879.271758175273</v>
      </c>
      <c r="B1721" s="2" t="s">
        <v>598</v>
      </c>
      <c r="C1721" t="s">
        <v>599</v>
      </c>
      <c r="D1721">
        <v>10</v>
      </c>
      <c r="E1721">
        <v>225</v>
      </c>
      <c r="F1721">
        <f>IF(E1721="",_xlfn.XLOOKUP(C1721,'Price Averages'!$D$4:$D$103,'Price Averages'!$E$4:$E$103, "FALSE"), E1721)</f>
        <v>225</v>
      </c>
      <c r="G1721">
        <v>75</v>
      </c>
      <c r="H1721">
        <f>IF(G1721="", _xlfn.XLOOKUP(C1721, 'Cost Averages'!$D$4:$D$103,'Cost Averages'!$E$4:$E$103, "FALSE"),G1721)</f>
        <v>75</v>
      </c>
      <c r="I1721">
        <f t="shared" si="159"/>
        <v>2250</v>
      </c>
      <c r="J1721">
        <f t="shared" si="160"/>
        <v>750</v>
      </c>
      <c r="K1721">
        <f t="shared" si="161"/>
        <v>1500</v>
      </c>
      <c r="L1721" s="2" t="s">
        <v>23</v>
      </c>
      <c r="M1721" t="s">
        <v>430</v>
      </c>
      <c r="N1721" t="s">
        <v>56</v>
      </c>
      <c r="O1721" s="3">
        <v>12.532428411174646</v>
      </c>
      <c r="P1721" t="str">
        <f t="shared" si="156"/>
        <v>F</v>
      </c>
      <c r="Q1721">
        <f t="shared" si="157"/>
        <v>2020</v>
      </c>
      <c r="R1721">
        <f t="shared" si="158"/>
        <v>0</v>
      </c>
    </row>
    <row r="1722" spans="1:18" x14ac:dyDescent="0.25">
      <c r="A1722" s="1">
        <v>43922.835680958953</v>
      </c>
      <c r="B1722" s="2" t="s">
        <v>560</v>
      </c>
      <c r="C1722" t="s">
        <v>207</v>
      </c>
      <c r="D1722">
        <v>10</v>
      </c>
      <c r="E1722">
        <v>176</v>
      </c>
      <c r="F1722">
        <f>IF(E1722="",_xlfn.XLOOKUP(C1722,'Price Averages'!$D$4:$D$103,'Price Averages'!$E$4:$E$103, "FALSE"), E1722)</f>
        <v>176</v>
      </c>
      <c r="G1722">
        <v>88</v>
      </c>
      <c r="H1722">
        <f>IF(G1722="", _xlfn.XLOOKUP(C1722, 'Cost Averages'!$D$4:$D$103,'Cost Averages'!$E$4:$E$103, "FALSE"),G1722)</f>
        <v>88</v>
      </c>
      <c r="I1722">
        <f t="shared" si="159"/>
        <v>1760</v>
      </c>
      <c r="J1722">
        <f t="shared" si="160"/>
        <v>880</v>
      </c>
      <c r="K1722">
        <f t="shared" si="161"/>
        <v>880</v>
      </c>
      <c r="L1722" s="2" t="s">
        <v>23</v>
      </c>
      <c r="M1722" t="s">
        <v>561</v>
      </c>
      <c r="N1722" t="s">
        <v>25</v>
      </c>
      <c r="O1722" s="3">
        <v>12.921682080641304</v>
      </c>
      <c r="P1722" t="str">
        <f t="shared" si="156"/>
        <v>F</v>
      </c>
      <c r="Q1722">
        <f t="shared" si="157"/>
        <v>2020</v>
      </c>
      <c r="R1722">
        <f t="shared" si="158"/>
        <v>0</v>
      </c>
    </row>
    <row r="1723" spans="1:18" x14ac:dyDescent="0.25">
      <c r="A1723" s="1">
        <v>43961.53264528259</v>
      </c>
      <c r="B1723" s="2" t="s">
        <v>1664</v>
      </c>
      <c r="C1723" t="s">
        <v>207</v>
      </c>
      <c r="D1723">
        <v>10</v>
      </c>
      <c r="E1723">
        <v>176</v>
      </c>
      <c r="F1723">
        <f>IF(E1723="",_xlfn.XLOOKUP(C1723,'Price Averages'!$D$4:$D$103,'Price Averages'!$E$4:$E$103, "FALSE"), E1723)</f>
        <v>176</v>
      </c>
      <c r="G1723">
        <v>88</v>
      </c>
      <c r="H1723">
        <f>IF(G1723="", _xlfn.XLOOKUP(C1723, 'Cost Averages'!$D$4:$D$103,'Cost Averages'!$E$4:$E$103, "FALSE"),G1723)</f>
        <v>88</v>
      </c>
      <c r="I1723">
        <f t="shared" si="159"/>
        <v>1760</v>
      </c>
      <c r="J1723">
        <f t="shared" si="160"/>
        <v>880</v>
      </c>
      <c r="K1723">
        <f t="shared" si="161"/>
        <v>880</v>
      </c>
      <c r="L1723" s="2" t="s">
        <v>28</v>
      </c>
      <c r="M1723" t="s">
        <v>86</v>
      </c>
      <c r="N1723" t="s">
        <v>41</v>
      </c>
      <c r="O1723" s="3">
        <v>9.8238489437106278</v>
      </c>
      <c r="P1723" t="str">
        <f t="shared" si="156"/>
        <v>F</v>
      </c>
      <c r="Q1723">
        <f t="shared" si="157"/>
        <v>2020</v>
      </c>
      <c r="R1723">
        <f t="shared" si="158"/>
        <v>0</v>
      </c>
    </row>
    <row r="1724" spans="1:18" x14ac:dyDescent="0.25">
      <c r="A1724" s="1">
        <v>44062</v>
      </c>
      <c r="B1724" s="2" t="s">
        <v>3437</v>
      </c>
      <c r="C1724" t="s">
        <v>771</v>
      </c>
      <c r="D1724">
        <v>10</v>
      </c>
      <c r="E1724" t="s">
        <v>32</v>
      </c>
      <c r="F1724">
        <f>IF(E1724="",_xlfn.XLOOKUP(C1724,'Price Averages'!$D$4:$D$103,'Price Averages'!$E$4:$E$103, "FALSE"), E1724)</f>
        <v>120</v>
      </c>
      <c r="G1724">
        <v>30</v>
      </c>
      <c r="H1724">
        <f>IF(G1724="", _xlfn.XLOOKUP(C1724, 'Cost Averages'!$D$4:$D$103,'Cost Averages'!$E$4:$E$103, "FALSE"),G1724)</f>
        <v>30</v>
      </c>
      <c r="I1724">
        <f t="shared" si="159"/>
        <v>1200</v>
      </c>
      <c r="J1724">
        <f t="shared" si="160"/>
        <v>300</v>
      </c>
      <c r="K1724">
        <f t="shared" si="161"/>
        <v>900</v>
      </c>
      <c r="L1724" s="2" t="s">
        <v>28</v>
      </c>
      <c r="M1724" t="s">
        <v>321</v>
      </c>
      <c r="N1724" t="s">
        <v>25</v>
      </c>
      <c r="O1724" s="3">
        <v>12.545140403858928</v>
      </c>
      <c r="P1724" t="str">
        <f t="shared" si="156"/>
        <v>F</v>
      </c>
      <c r="Q1724">
        <f t="shared" si="157"/>
        <v>2020</v>
      </c>
      <c r="R1724">
        <f t="shared" si="158"/>
        <v>0</v>
      </c>
    </row>
    <row r="1725" spans="1:18" x14ac:dyDescent="0.25">
      <c r="A1725" s="1">
        <v>43996</v>
      </c>
      <c r="B1725" s="2" t="s">
        <v>3382</v>
      </c>
      <c r="C1725" t="s">
        <v>146</v>
      </c>
      <c r="D1725">
        <v>10</v>
      </c>
      <c r="E1725">
        <v>308</v>
      </c>
      <c r="F1725">
        <f>IF(E1725="",_xlfn.XLOOKUP(C1725,'Price Averages'!$D$4:$D$103,'Price Averages'!$E$4:$E$103, "FALSE"), E1725)</f>
        <v>308</v>
      </c>
      <c r="G1725" t="s">
        <v>32</v>
      </c>
      <c r="H1725">
        <f>IF(G1725="", _xlfn.XLOOKUP(C1725, 'Cost Averages'!$D$4:$D$103,'Cost Averages'!$E$4:$E$103, "FALSE"),G1725)</f>
        <v>77</v>
      </c>
      <c r="I1725">
        <f t="shared" si="159"/>
        <v>3080</v>
      </c>
      <c r="J1725">
        <f t="shared" si="160"/>
        <v>770</v>
      </c>
      <c r="K1725">
        <f t="shared" si="161"/>
        <v>2310</v>
      </c>
      <c r="L1725" s="2" t="s">
        <v>44</v>
      </c>
      <c r="M1725" t="s">
        <v>71</v>
      </c>
      <c r="N1725" t="s">
        <v>56</v>
      </c>
      <c r="O1725" s="3">
        <v>12.163730387337393</v>
      </c>
      <c r="P1725" t="str">
        <f t="shared" si="156"/>
        <v>F</v>
      </c>
      <c r="Q1725">
        <f t="shared" si="157"/>
        <v>2020</v>
      </c>
      <c r="R1725">
        <f t="shared" si="158"/>
        <v>0</v>
      </c>
    </row>
    <row r="1726" spans="1:18" x14ac:dyDescent="0.25">
      <c r="A1726" s="1">
        <v>43884</v>
      </c>
      <c r="B1726" s="2" t="s">
        <v>3267</v>
      </c>
      <c r="C1726" t="s">
        <v>332</v>
      </c>
      <c r="D1726">
        <v>10</v>
      </c>
      <c r="E1726">
        <v>180</v>
      </c>
      <c r="F1726">
        <f>IF(E1726="",_xlfn.XLOOKUP(C1726,'Price Averages'!$D$4:$D$103,'Price Averages'!$E$4:$E$103, "FALSE"), E1726)</f>
        <v>180</v>
      </c>
      <c r="G1726">
        <v>45</v>
      </c>
      <c r="H1726">
        <f>IF(G1726="", _xlfn.XLOOKUP(C1726, 'Cost Averages'!$D$4:$D$103,'Cost Averages'!$E$4:$E$103, "FALSE"),G1726)</f>
        <v>45</v>
      </c>
      <c r="I1726">
        <f t="shared" si="159"/>
        <v>1800</v>
      </c>
      <c r="J1726">
        <f t="shared" si="160"/>
        <v>450</v>
      </c>
      <c r="K1726">
        <f t="shared" si="161"/>
        <v>1350</v>
      </c>
      <c r="L1726" s="2" t="s">
        <v>28</v>
      </c>
      <c r="M1726" t="s">
        <v>337</v>
      </c>
      <c r="N1726" t="s">
        <v>41</v>
      </c>
      <c r="O1726" s="3">
        <v>14.687857652112591</v>
      </c>
      <c r="P1726" t="str">
        <f t="shared" si="156"/>
        <v>F</v>
      </c>
      <c r="Q1726">
        <f t="shared" si="157"/>
        <v>2020</v>
      </c>
      <c r="R1726">
        <f t="shared" si="158"/>
        <v>0</v>
      </c>
    </row>
    <row r="1727" spans="1:18" x14ac:dyDescent="0.25">
      <c r="A1727" s="1">
        <v>44097</v>
      </c>
      <c r="B1727" s="2" t="s">
        <v>3327</v>
      </c>
      <c r="C1727" t="s">
        <v>143</v>
      </c>
      <c r="D1727">
        <v>10</v>
      </c>
      <c r="E1727">
        <v>153</v>
      </c>
      <c r="F1727">
        <f>IF(E1727="",_xlfn.XLOOKUP(C1727,'Price Averages'!$D$4:$D$103,'Price Averages'!$E$4:$E$103, "FALSE"), E1727)</f>
        <v>153</v>
      </c>
      <c r="G1727">
        <v>51</v>
      </c>
      <c r="H1727">
        <f>IF(G1727="", _xlfn.XLOOKUP(C1727, 'Cost Averages'!$D$4:$D$103,'Cost Averages'!$E$4:$E$103, "FALSE"),G1727)</f>
        <v>51</v>
      </c>
      <c r="I1727">
        <f t="shared" si="159"/>
        <v>1530</v>
      </c>
      <c r="J1727">
        <f t="shared" si="160"/>
        <v>510</v>
      </c>
      <c r="K1727">
        <f t="shared" si="161"/>
        <v>1020</v>
      </c>
      <c r="L1727" s="2" t="s">
        <v>28</v>
      </c>
      <c r="M1727" t="s">
        <v>1426</v>
      </c>
      <c r="N1727" t="s">
        <v>78</v>
      </c>
      <c r="O1727" s="3">
        <v>10.826646539963521</v>
      </c>
      <c r="P1727" t="str">
        <f t="shared" si="156"/>
        <v>F</v>
      </c>
      <c r="Q1727">
        <f t="shared" si="157"/>
        <v>2020</v>
      </c>
      <c r="R1727">
        <f t="shared" si="158"/>
        <v>0</v>
      </c>
    </row>
    <row r="1728" spans="1:18" x14ac:dyDescent="0.25">
      <c r="A1728" s="1">
        <v>43963.292149603309</v>
      </c>
      <c r="B1728" s="2" t="s">
        <v>457</v>
      </c>
      <c r="C1728" t="s">
        <v>134</v>
      </c>
      <c r="D1728">
        <v>10</v>
      </c>
      <c r="E1728" t="s">
        <v>32</v>
      </c>
      <c r="F1728">
        <f>IF(E1728="",_xlfn.XLOOKUP(C1728,'Price Averages'!$D$4:$D$103,'Price Averages'!$E$4:$E$103, "FALSE"), E1728)</f>
        <v>210</v>
      </c>
      <c r="G1728">
        <v>70</v>
      </c>
      <c r="H1728">
        <f>IF(G1728="", _xlfn.XLOOKUP(C1728, 'Cost Averages'!$D$4:$D$103,'Cost Averages'!$E$4:$E$103, "FALSE"),G1728)</f>
        <v>70</v>
      </c>
      <c r="I1728">
        <f t="shared" si="159"/>
        <v>2100</v>
      </c>
      <c r="J1728">
        <f t="shared" si="160"/>
        <v>700</v>
      </c>
      <c r="K1728">
        <f t="shared" si="161"/>
        <v>1400</v>
      </c>
      <c r="L1728" s="2" t="s">
        <v>23</v>
      </c>
      <c r="M1728" t="s">
        <v>458</v>
      </c>
      <c r="N1728" t="s">
        <v>41</v>
      </c>
      <c r="O1728" s="3">
        <v>16.368863536738775</v>
      </c>
      <c r="P1728" t="str">
        <f t="shared" si="156"/>
        <v>F</v>
      </c>
      <c r="Q1728">
        <f t="shared" si="157"/>
        <v>2020</v>
      </c>
      <c r="R1728">
        <f t="shared" si="158"/>
        <v>0</v>
      </c>
    </row>
    <row r="1729" spans="1:18" x14ac:dyDescent="0.25">
      <c r="A1729" s="1">
        <v>43916.266493017712</v>
      </c>
      <c r="B1729" s="2" t="s">
        <v>2861</v>
      </c>
      <c r="C1729" t="s">
        <v>247</v>
      </c>
      <c r="D1729">
        <v>10</v>
      </c>
      <c r="E1729">
        <v>140</v>
      </c>
      <c r="F1729">
        <f>IF(E1729="",_xlfn.XLOOKUP(C1729,'Price Averages'!$D$4:$D$103,'Price Averages'!$E$4:$E$103, "FALSE"), E1729)</f>
        <v>140</v>
      </c>
      <c r="G1729">
        <v>70</v>
      </c>
      <c r="H1729">
        <f>IF(G1729="", _xlfn.XLOOKUP(C1729, 'Cost Averages'!$D$4:$D$103,'Cost Averages'!$E$4:$E$103, "FALSE"),G1729)</f>
        <v>70</v>
      </c>
      <c r="I1729">
        <f t="shared" si="159"/>
        <v>1400</v>
      </c>
      <c r="J1729">
        <f t="shared" si="160"/>
        <v>700</v>
      </c>
      <c r="K1729">
        <f t="shared" si="161"/>
        <v>700</v>
      </c>
      <c r="L1729" s="2" t="s">
        <v>44</v>
      </c>
      <c r="M1729" t="s">
        <v>466</v>
      </c>
      <c r="N1729" t="s">
        <v>25</v>
      </c>
      <c r="O1729" s="3">
        <v>9.629298039722805</v>
      </c>
      <c r="P1729" t="str">
        <f t="shared" si="156"/>
        <v>F</v>
      </c>
      <c r="Q1729">
        <f t="shared" si="157"/>
        <v>2020</v>
      </c>
      <c r="R1729">
        <f t="shared" si="158"/>
        <v>0</v>
      </c>
    </row>
    <row r="1730" spans="1:18" x14ac:dyDescent="0.25">
      <c r="A1730" s="1">
        <v>44044.452815994482</v>
      </c>
      <c r="B1730" s="2" t="s">
        <v>1381</v>
      </c>
      <c r="C1730" t="s">
        <v>90</v>
      </c>
      <c r="D1730">
        <v>10</v>
      </c>
      <c r="E1730">
        <v>156</v>
      </c>
      <c r="F1730">
        <f>IF(E1730="",_xlfn.XLOOKUP(C1730,'Price Averages'!$D$4:$D$103,'Price Averages'!$E$4:$E$103, "FALSE"), E1730)</f>
        <v>156</v>
      </c>
      <c r="G1730">
        <v>78</v>
      </c>
      <c r="H1730">
        <f>IF(G1730="", _xlfn.XLOOKUP(C1730, 'Cost Averages'!$D$4:$D$103,'Cost Averages'!$E$4:$E$103, "FALSE"),G1730)</f>
        <v>78</v>
      </c>
      <c r="I1730">
        <f t="shared" si="159"/>
        <v>1560</v>
      </c>
      <c r="J1730">
        <f t="shared" si="160"/>
        <v>780</v>
      </c>
      <c r="K1730">
        <f t="shared" si="161"/>
        <v>780</v>
      </c>
      <c r="L1730" s="2" t="s">
        <v>28</v>
      </c>
      <c r="M1730" t="s">
        <v>156</v>
      </c>
      <c r="N1730" t="s">
        <v>78</v>
      </c>
      <c r="O1730" s="3">
        <v>12.452986387489583</v>
      </c>
      <c r="P1730" t="str">
        <f t="shared" ref="P1730:P1793" si="162">CHAR(64+(YEAR(A1730)-2014))</f>
        <v>F</v>
      </c>
      <c r="Q1730">
        <f t="shared" ref="Q1730:Q1793" si="163">YEAR(A1730)</f>
        <v>2020</v>
      </c>
      <c r="R1730">
        <f t="shared" ref="R1730:R1793" si="164">IF(P1730=CHAR(64 + (YEAR(A1730) - 2014)), 0, 1)</f>
        <v>0</v>
      </c>
    </row>
    <row r="1731" spans="1:18" x14ac:dyDescent="0.25">
      <c r="A1731" s="1">
        <v>43901.044783091624</v>
      </c>
      <c r="B1731" s="2" t="s">
        <v>2019</v>
      </c>
      <c r="C1731" t="s">
        <v>90</v>
      </c>
      <c r="D1731">
        <v>10</v>
      </c>
      <c r="E1731" t="s">
        <v>32</v>
      </c>
      <c r="F1731">
        <f>IF(E1731="",_xlfn.XLOOKUP(C1731,'Price Averages'!$D$4:$D$103,'Price Averages'!$E$4:$E$103, "FALSE"), E1731)</f>
        <v>156</v>
      </c>
      <c r="G1731">
        <v>78</v>
      </c>
      <c r="H1731">
        <f>IF(G1731="", _xlfn.XLOOKUP(C1731, 'Cost Averages'!$D$4:$D$103,'Cost Averages'!$E$4:$E$103, "FALSE"),G1731)</f>
        <v>78</v>
      </c>
      <c r="I1731">
        <f t="shared" ref="I1731:I1794" si="165">D1731*F1731</f>
        <v>1560</v>
      </c>
      <c r="J1731">
        <f t="shared" ref="J1731:J1794" si="166">D1731*H1731</f>
        <v>780</v>
      </c>
      <c r="K1731">
        <f t="shared" ref="K1731:K1794" si="167">I1731-J1731</f>
        <v>780</v>
      </c>
      <c r="L1731" s="2" t="s">
        <v>44</v>
      </c>
      <c r="M1731" t="s">
        <v>65</v>
      </c>
      <c r="N1731" t="s">
        <v>50</v>
      </c>
      <c r="O1731" s="3">
        <v>8.2871811249429097</v>
      </c>
      <c r="P1731" t="str">
        <f t="shared" si="162"/>
        <v>F</v>
      </c>
      <c r="Q1731">
        <f t="shared" si="163"/>
        <v>2020</v>
      </c>
      <c r="R1731">
        <f t="shared" si="164"/>
        <v>0</v>
      </c>
    </row>
    <row r="1732" spans="1:18" x14ac:dyDescent="0.25">
      <c r="A1732" s="1">
        <v>43890.087007192153</v>
      </c>
      <c r="B1732" s="2" t="s">
        <v>3176</v>
      </c>
      <c r="C1732" t="s">
        <v>204</v>
      </c>
      <c r="D1732">
        <v>10</v>
      </c>
      <c r="E1732" t="s">
        <v>32</v>
      </c>
      <c r="F1732">
        <f>IF(E1732="",_xlfn.XLOOKUP(C1732,'Price Averages'!$D$4:$D$103,'Price Averages'!$E$4:$E$103, "FALSE"), E1732)</f>
        <v>300</v>
      </c>
      <c r="G1732">
        <v>75</v>
      </c>
      <c r="H1732">
        <f>IF(G1732="", _xlfn.XLOOKUP(C1732, 'Cost Averages'!$D$4:$D$103,'Cost Averages'!$E$4:$E$103, "FALSE"),G1732)</f>
        <v>75</v>
      </c>
      <c r="I1732">
        <f t="shared" si="165"/>
        <v>3000</v>
      </c>
      <c r="J1732">
        <f t="shared" si="166"/>
        <v>750</v>
      </c>
      <c r="K1732">
        <f t="shared" si="167"/>
        <v>2250</v>
      </c>
      <c r="L1732" s="2" t="s">
        <v>28</v>
      </c>
      <c r="M1732" t="s">
        <v>768</v>
      </c>
      <c r="N1732" t="s">
        <v>78</v>
      </c>
      <c r="O1732" s="3">
        <v>13.611804647345796</v>
      </c>
      <c r="P1732" t="str">
        <f t="shared" si="162"/>
        <v>F</v>
      </c>
      <c r="Q1732">
        <f t="shared" si="163"/>
        <v>2020</v>
      </c>
      <c r="R1732">
        <f t="shared" si="164"/>
        <v>0</v>
      </c>
    </row>
    <row r="1733" spans="1:18" x14ac:dyDescent="0.25">
      <c r="A1733" s="1">
        <v>43962</v>
      </c>
      <c r="B1733" s="2" t="s">
        <v>3350</v>
      </c>
      <c r="C1733" t="s">
        <v>177</v>
      </c>
      <c r="D1733">
        <v>10</v>
      </c>
      <c r="E1733">
        <v>146</v>
      </c>
      <c r="F1733">
        <f>IF(E1733="",_xlfn.XLOOKUP(C1733,'Price Averages'!$D$4:$D$103,'Price Averages'!$E$4:$E$103, "FALSE"), E1733)</f>
        <v>146</v>
      </c>
      <c r="G1733" t="s">
        <v>32</v>
      </c>
      <c r="H1733">
        <f>IF(G1733="", _xlfn.XLOOKUP(C1733, 'Cost Averages'!$D$4:$D$103,'Cost Averages'!$E$4:$E$103, "FALSE"),G1733)</f>
        <v>73</v>
      </c>
      <c r="I1733">
        <f t="shared" si="165"/>
        <v>1460</v>
      </c>
      <c r="J1733">
        <f t="shared" si="166"/>
        <v>730</v>
      </c>
      <c r="K1733">
        <f t="shared" si="167"/>
        <v>730</v>
      </c>
      <c r="L1733" s="2" t="s">
        <v>28</v>
      </c>
      <c r="M1733" t="s">
        <v>733</v>
      </c>
      <c r="N1733" t="s">
        <v>34</v>
      </c>
      <c r="O1733" s="3">
        <v>14.817898176328208</v>
      </c>
      <c r="P1733" t="str">
        <f t="shared" si="162"/>
        <v>F</v>
      </c>
      <c r="Q1733">
        <f t="shared" si="163"/>
        <v>2020</v>
      </c>
      <c r="R1733">
        <f t="shared" si="164"/>
        <v>0</v>
      </c>
    </row>
    <row r="1734" spans="1:18" x14ac:dyDescent="0.25">
      <c r="A1734" s="1">
        <v>43988.581761964982</v>
      </c>
      <c r="B1734" s="2" t="s">
        <v>2814</v>
      </c>
      <c r="C1734" t="s">
        <v>36</v>
      </c>
      <c r="D1734">
        <v>10</v>
      </c>
      <c r="E1734">
        <v>114</v>
      </c>
      <c r="F1734">
        <f>IF(E1734="",_xlfn.XLOOKUP(C1734,'Price Averages'!$D$4:$D$103,'Price Averages'!$E$4:$E$103, "FALSE"), E1734)</f>
        <v>114</v>
      </c>
      <c r="G1734">
        <v>57</v>
      </c>
      <c r="H1734">
        <f>IF(G1734="", _xlfn.XLOOKUP(C1734, 'Cost Averages'!$D$4:$D$103,'Cost Averages'!$E$4:$E$103, "FALSE"),G1734)</f>
        <v>57</v>
      </c>
      <c r="I1734">
        <f t="shared" si="165"/>
        <v>1140</v>
      </c>
      <c r="J1734">
        <f t="shared" si="166"/>
        <v>570</v>
      </c>
      <c r="K1734">
        <f t="shared" si="167"/>
        <v>570</v>
      </c>
      <c r="L1734" s="2" t="s">
        <v>28</v>
      </c>
      <c r="M1734" t="s">
        <v>554</v>
      </c>
      <c r="N1734" t="s">
        <v>41</v>
      </c>
      <c r="O1734" s="3">
        <v>11.808681852148307</v>
      </c>
      <c r="P1734" t="str">
        <f t="shared" si="162"/>
        <v>F</v>
      </c>
      <c r="Q1734">
        <f t="shared" si="163"/>
        <v>2020</v>
      </c>
      <c r="R1734">
        <f t="shared" si="164"/>
        <v>0</v>
      </c>
    </row>
    <row r="1735" spans="1:18" x14ac:dyDescent="0.25">
      <c r="A1735" s="1">
        <v>43911.365686329904</v>
      </c>
      <c r="B1735" s="2" t="s">
        <v>2745</v>
      </c>
      <c r="C1735" t="s">
        <v>275</v>
      </c>
      <c r="D1735">
        <v>10</v>
      </c>
      <c r="E1735">
        <v>144</v>
      </c>
      <c r="F1735">
        <f>IF(E1735="",_xlfn.XLOOKUP(C1735,'Price Averages'!$D$4:$D$103,'Price Averages'!$E$4:$E$103, "FALSE"), E1735)</f>
        <v>144</v>
      </c>
      <c r="G1735">
        <v>36</v>
      </c>
      <c r="H1735">
        <f>IF(G1735="", _xlfn.XLOOKUP(C1735, 'Cost Averages'!$D$4:$D$103,'Cost Averages'!$E$4:$E$103, "FALSE"),G1735)</f>
        <v>36</v>
      </c>
      <c r="I1735">
        <f t="shared" si="165"/>
        <v>1440</v>
      </c>
      <c r="J1735">
        <f t="shared" si="166"/>
        <v>360</v>
      </c>
      <c r="K1735">
        <f t="shared" si="167"/>
        <v>1080</v>
      </c>
      <c r="L1735" s="2" t="s">
        <v>28</v>
      </c>
      <c r="M1735" t="s">
        <v>330</v>
      </c>
      <c r="N1735" t="s">
        <v>56</v>
      </c>
      <c r="O1735" s="3">
        <v>10.132922049221957</v>
      </c>
      <c r="P1735" t="str">
        <f t="shared" si="162"/>
        <v>F</v>
      </c>
      <c r="Q1735">
        <f t="shared" si="163"/>
        <v>2020</v>
      </c>
      <c r="R1735">
        <f t="shared" si="164"/>
        <v>0</v>
      </c>
    </row>
    <row r="1736" spans="1:18" x14ac:dyDescent="0.25">
      <c r="A1736" s="1">
        <v>44114.234064359662</v>
      </c>
      <c r="B1736" s="2" t="s">
        <v>2947</v>
      </c>
      <c r="C1736" t="s">
        <v>180</v>
      </c>
      <c r="D1736">
        <v>10</v>
      </c>
      <c r="E1736">
        <v>368</v>
      </c>
      <c r="F1736">
        <f>IF(E1736="",_xlfn.XLOOKUP(C1736,'Price Averages'!$D$4:$D$103,'Price Averages'!$E$4:$E$103, "FALSE"), E1736)</f>
        <v>368</v>
      </c>
      <c r="G1736">
        <v>92</v>
      </c>
      <c r="H1736">
        <f>IF(G1736="", _xlfn.XLOOKUP(C1736, 'Cost Averages'!$D$4:$D$103,'Cost Averages'!$E$4:$E$103, "FALSE"),G1736)</f>
        <v>92</v>
      </c>
      <c r="I1736">
        <f t="shared" si="165"/>
        <v>3680</v>
      </c>
      <c r="J1736">
        <f t="shared" si="166"/>
        <v>920</v>
      </c>
      <c r="K1736">
        <f t="shared" si="167"/>
        <v>2760</v>
      </c>
      <c r="L1736" s="2" t="s">
        <v>44</v>
      </c>
      <c r="M1736" t="s">
        <v>559</v>
      </c>
      <c r="N1736" t="s">
        <v>41</v>
      </c>
      <c r="O1736" s="3">
        <v>12.147202500273634</v>
      </c>
      <c r="P1736" t="str">
        <f t="shared" si="162"/>
        <v>F</v>
      </c>
      <c r="Q1736">
        <f t="shared" si="163"/>
        <v>2020</v>
      </c>
      <c r="R1736">
        <f t="shared" si="164"/>
        <v>0</v>
      </c>
    </row>
    <row r="1737" spans="1:18" x14ac:dyDescent="0.25">
      <c r="A1737" s="1">
        <v>44136</v>
      </c>
      <c r="B1737" s="2" t="s">
        <v>3496</v>
      </c>
      <c r="C1737" t="s">
        <v>180</v>
      </c>
      <c r="D1737">
        <v>10</v>
      </c>
      <c r="E1737" t="s">
        <v>32</v>
      </c>
      <c r="F1737">
        <f>IF(E1737="",_xlfn.XLOOKUP(C1737,'Price Averages'!$D$4:$D$103,'Price Averages'!$E$4:$E$103, "FALSE"), E1737)</f>
        <v>368</v>
      </c>
      <c r="G1737">
        <v>92</v>
      </c>
      <c r="H1737">
        <f>IF(G1737="", _xlfn.XLOOKUP(C1737, 'Cost Averages'!$D$4:$D$103,'Cost Averages'!$E$4:$E$103, "FALSE"),G1737)</f>
        <v>92</v>
      </c>
      <c r="I1737">
        <f t="shared" si="165"/>
        <v>3680</v>
      </c>
      <c r="J1737">
        <f t="shared" si="166"/>
        <v>920</v>
      </c>
      <c r="K1737">
        <f t="shared" si="167"/>
        <v>2760</v>
      </c>
      <c r="L1737" s="2" t="s">
        <v>23</v>
      </c>
      <c r="M1737" t="s">
        <v>673</v>
      </c>
      <c r="N1737" t="s">
        <v>78</v>
      </c>
      <c r="O1737" s="3">
        <v>8.1628930629234038</v>
      </c>
      <c r="P1737" t="str">
        <f t="shared" si="162"/>
        <v>F</v>
      </c>
      <c r="Q1737">
        <f t="shared" si="163"/>
        <v>2020</v>
      </c>
      <c r="R1737">
        <f t="shared" si="164"/>
        <v>0</v>
      </c>
    </row>
    <row r="1738" spans="1:18" x14ac:dyDescent="0.25">
      <c r="A1738" s="1">
        <v>44176.019705605846</v>
      </c>
      <c r="B1738" s="2" t="s">
        <v>1287</v>
      </c>
      <c r="C1738" t="s">
        <v>780</v>
      </c>
      <c r="D1738">
        <v>10</v>
      </c>
      <c r="E1738">
        <v>100</v>
      </c>
      <c r="F1738">
        <f>IF(E1738="",_xlfn.XLOOKUP(C1738,'Price Averages'!$D$4:$D$103,'Price Averages'!$E$4:$E$103, "FALSE"), E1738)</f>
        <v>100</v>
      </c>
      <c r="G1738">
        <v>25</v>
      </c>
      <c r="H1738">
        <f>IF(G1738="", _xlfn.XLOOKUP(C1738, 'Cost Averages'!$D$4:$D$103,'Cost Averages'!$E$4:$E$103, "FALSE"),G1738)</f>
        <v>25</v>
      </c>
      <c r="I1738">
        <f t="shared" si="165"/>
        <v>1000</v>
      </c>
      <c r="J1738">
        <f t="shared" si="166"/>
        <v>250</v>
      </c>
      <c r="K1738">
        <f t="shared" si="167"/>
        <v>750</v>
      </c>
      <c r="L1738" s="2" t="s">
        <v>28</v>
      </c>
      <c r="M1738" t="s">
        <v>224</v>
      </c>
      <c r="N1738" t="s">
        <v>78</v>
      </c>
      <c r="O1738" s="3">
        <v>11.346510807401776</v>
      </c>
      <c r="P1738" t="str">
        <f t="shared" si="162"/>
        <v>F</v>
      </c>
      <c r="Q1738">
        <f t="shared" si="163"/>
        <v>2020</v>
      </c>
      <c r="R1738">
        <f t="shared" si="164"/>
        <v>0</v>
      </c>
    </row>
    <row r="1739" spans="1:18" x14ac:dyDescent="0.25">
      <c r="A1739" s="1">
        <v>44194.862842227303</v>
      </c>
      <c r="B1739" s="2" t="s">
        <v>636</v>
      </c>
      <c r="C1739" t="s">
        <v>780</v>
      </c>
      <c r="D1739">
        <v>10</v>
      </c>
      <c r="E1739">
        <v>100</v>
      </c>
      <c r="F1739">
        <f>IF(E1739="",_xlfn.XLOOKUP(C1739,'Price Averages'!$D$4:$D$103,'Price Averages'!$E$4:$E$103, "FALSE"), E1739)</f>
        <v>100</v>
      </c>
      <c r="G1739" t="s">
        <v>32</v>
      </c>
      <c r="H1739">
        <f>IF(G1739="", _xlfn.XLOOKUP(C1739, 'Cost Averages'!$D$4:$D$103,'Cost Averages'!$E$4:$E$103, "FALSE"),G1739)</f>
        <v>25</v>
      </c>
      <c r="I1739">
        <f t="shared" si="165"/>
        <v>1000</v>
      </c>
      <c r="J1739">
        <f t="shared" si="166"/>
        <v>250</v>
      </c>
      <c r="K1739">
        <f t="shared" si="167"/>
        <v>750</v>
      </c>
      <c r="L1739" s="2" t="s">
        <v>28</v>
      </c>
      <c r="M1739" t="s">
        <v>480</v>
      </c>
      <c r="N1739" t="s">
        <v>56</v>
      </c>
      <c r="O1739" s="3">
        <v>9.458617986208397</v>
      </c>
      <c r="P1739" t="str">
        <f t="shared" si="162"/>
        <v>F</v>
      </c>
      <c r="Q1739">
        <f t="shared" si="163"/>
        <v>2020</v>
      </c>
      <c r="R1739">
        <f t="shared" si="164"/>
        <v>0</v>
      </c>
    </row>
    <row r="1740" spans="1:18" x14ac:dyDescent="0.25">
      <c r="A1740" s="1">
        <v>44056.299770000085</v>
      </c>
      <c r="B1740" s="2" t="s">
        <v>2876</v>
      </c>
      <c r="C1740" t="s">
        <v>383</v>
      </c>
      <c r="D1740">
        <v>10</v>
      </c>
      <c r="E1740">
        <v>72</v>
      </c>
      <c r="F1740">
        <f>IF(E1740="",_xlfn.XLOOKUP(C1740,'Price Averages'!$D$4:$D$103,'Price Averages'!$E$4:$E$103, "FALSE"), E1740)</f>
        <v>72</v>
      </c>
      <c r="G1740">
        <v>36</v>
      </c>
      <c r="H1740">
        <f>IF(G1740="", _xlfn.XLOOKUP(C1740, 'Cost Averages'!$D$4:$D$103,'Cost Averages'!$E$4:$E$103, "FALSE"),G1740)</f>
        <v>36</v>
      </c>
      <c r="I1740">
        <f t="shared" si="165"/>
        <v>720</v>
      </c>
      <c r="J1740">
        <f t="shared" si="166"/>
        <v>360</v>
      </c>
      <c r="K1740">
        <f t="shared" si="167"/>
        <v>360</v>
      </c>
      <c r="L1740" s="2" t="s">
        <v>28</v>
      </c>
      <c r="M1740" t="s">
        <v>498</v>
      </c>
      <c r="N1740" t="s">
        <v>25</v>
      </c>
      <c r="O1740" s="3">
        <v>13.917704159139552</v>
      </c>
      <c r="P1740" t="str">
        <f t="shared" si="162"/>
        <v>F</v>
      </c>
      <c r="Q1740">
        <f t="shared" si="163"/>
        <v>2020</v>
      </c>
      <c r="R1740">
        <f t="shared" si="164"/>
        <v>0</v>
      </c>
    </row>
    <row r="1741" spans="1:18" x14ac:dyDescent="0.25">
      <c r="A1741" s="1">
        <v>43886.283669179364</v>
      </c>
      <c r="B1741" s="2" t="s">
        <v>2613</v>
      </c>
      <c r="C1741" t="s">
        <v>348</v>
      </c>
      <c r="D1741">
        <v>10</v>
      </c>
      <c r="E1741">
        <v>356</v>
      </c>
      <c r="F1741">
        <f>IF(E1741="",_xlfn.XLOOKUP(C1741,'Price Averages'!$D$4:$D$103,'Price Averages'!$E$4:$E$103, "FALSE"), E1741)</f>
        <v>356</v>
      </c>
      <c r="G1741" t="s">
        <v>32</v>
      </c>
      <c r="H1741">
        <f>IF(G1741="", _xlfn.XLOOKUP(C1741, 'Cost Averages'!$D$4:$D$103,'Cost Averages'!$E$4:$E$103, "FALSE"),G1741)</f>
        <v>89</v>
      </c>
      <c r="I1741">
        <f t="shared" si="165"/>
        <v>3560</v>
      </c>
      <c r="J1741">
        <f t="shared" si="166"/>
        <v>890</v>
      </c>
      <c r="K1741">
        <f t="shared" si="167"/>
        <v>2670</v>
      </c>
      <c r="L1741" s="2" t="s">
        <v>28</v>
      </c>
      <c r="M1741" t="s">
        <v>484</v>
      </c>
      <c r="N1741" t="s">
        <v>25</v>
      </c>
      <c r="O1741" s="3">
        <v>11.799431383856128</v>
      </c>
      <c r="P1741" t="str">
        <f t="shared" si="162"/>
        <v>F</v>
      </c>
      <c r="Q1741">
        <f t="shared" si="163"/>
        <v>2020</v>
      </c>
      <c r="R1741">
        <f t="shared" si="164"/>
        <v>0</v>
      </c>
    </row>
    <row r="1742" spans="1:18" x14ac:dyDescent="0.25">
      <c r="A1742" s="1">
        <v>43893.109874254566</v>
      </c>
      <c r="B1742" s="2" t="s">
        <v>977</v>
      </c>
      <c r="C1742" t="s">
        <v>64</v>
      </c>
      <c r="D1742">
        <v>10</v>
      </c>
      <c r="E1742">
        <v>352</v>
      </c>
      <c r="F1742">
        <f>IF(E1742="",_xlfn.XLOOKUP(C1742,'Price Averages'!$D$4:$D$103,'Price Averages'!$E$4:$E$103, "FALSE"), E1742)</f>
        <v>352</v>
      </c>
      <c r="G1742">
        <v>88</v>
      </c>
      <c r="H1742">
        <f>IF(G1742="", _xlfn.XLOOKUP(C1742, 'Cost Averages'!$D$4:$D$103,'Cost Averages'!$E$4:$E$103, "FALSE"),G1742)</f>
        <v>88</v>
      </c>
      <c r="I1742">
        <f t="shared" si="165"/>
        <v>3520</v>
      </c>
      <c r="J1742">
        <f t="shared" si="166"/>
        <v>880</v>
      </c>
      <c r="K1742">
        <f t="shared" si="167"/>
        <v>2640</v>
      </c>
      <c r="L1742" s="2" t="s">
        <v>44</v>
      </c>
      <c r="M1742" t="s">
        <v>978</v>
      </c>
      <c r="N1742" t="s">
        <v>78</v>
      </c>
      <c r="O1742" s="3">
        <v>12.392787515215366</v>
      </c>
      <c r="P1742" t="str">
        <f t="shared" si="162"/>
        <v>F</v>
      </c>
      <c r="Q1742">
        <f t="shared" si="163"/>
        <v>2020</v>
      </c>
      <c r="R1742">
        <f t="shared" si="164"/>
        <v>0</v>
      </c>
    </row>
    <row r="1743" spans="1:18" x14ac:dyDescent="0.25">
      <c r="A1743" s="1">
        <v>44092.590093564366</v>
      </c>
      <c r="B1743" s="2" t="s">
        <v>1175</v>
      </c>
      <c r="C1743" t="s">
        <v>39</v>
      </c>
      <c r="D1743">
        <v>10</v>
      </c>
      <c r="E1743" t="s">
        <v>32</v>
      </c>
      <c r="F1743">
        <f>IF(E1743="",_xlfn.XLOOKUP(C1743,'Price Averages'!$D$4:$D$103,'Price Averages'!$E$4:$E$103, "FALSE"), E1743)</f>
        <v>231</v>
      </c>
      <c r="G1743">
        <v>77</v>
      </c>
      <c r="H1743">
        <f>IF(G1743="", _xlfn.XLOOKUP(C1743, 'Cost Averages'!$D$4:$D$103,'Cost Averages'!$E$4:$E$103, "FALSE"),G1743)</f>
        <v>77</v>
      </c>
      <c r="I1743">
        <f t="shared" si="165"/>
        <v>2310</v>
      </c>
      <c r="J1743">
        <f t="shared" si="166"/>
        <v>770</v>
      </c>
      <c r="K1743">
        <f t="shared" si="167"/>
        <v>1540</v>
      </c>
      <c r="L1743" s="2" t="s">
        <v>44</v>
      </c>
      <c r="M1743" t="s">
        <v>440</v>
      </c>
      <c r="N1743" t="s">
        <v>50</v>
      </c>
      <c r="O1743" s="3">
        <v>15.770846827234339</v>
      </c>
      <c r="P1743" t="str">
        <f t="shared" si="162"/>
        <v>F</v>
      </c>
      <c r="Q1743">
        <f t="shared" si="163"/>
        <v>2020</v>
      </c>
      <c r="R1743">
        <f t="shared" si="164"/>
        <v>0</v>
      </c>
    </row>
    <row r="1744" spans="1:18" x14ac:dyDescent="0.25">
      <c r="A1744" s="1">
        <v>44090.781269661231</v>
      </c>
      <c r="B1744" s="2" t="s">
        <v>2450</v>
      </c>
      <c r="C1744" t="s">
        <v>39</v>
      </c>
      <c r="D1744">
        <v>10</v>
      </c>
      <c r="E1744" t="s">
        <v>32</v>
      </c>
      <c r="F1744">
        <f>IF(E1744="",_xlfn.XLOOKUP(C1744,'Price Averages'!$D$4:$D$103,'Price Averages'!$E$4:$E$103, "FALSE"), E1744)</f>
        <v>231</v>
      </c>
      <c r="G1744">
        <v>77</v>
      </c>
      <c r="H1744">
        <f>IF(G1744="", _xlfn.XLOOKUP(C1744, 'Cost Averages'!$D$4:$D$103,'Cost Averages'!$E$4:$E$103, "FALSE"),G1744)</f>
        <v>77</v>
      </c>
      <c r="I1744">
        <f t="shared" si="165"/>
        <v>2310</v>
      </c>
      <c r="J1744">
        <f t="shared" si="166"/>
        <v>770</v>
      </c>
      <c r="K1744">
        <f t="shared" si="167"/>
        <v>1540</v>
      </c>
      <c r="L1744" s="2" t="s">
        <v>28</v>
      </c>
      <c r="M1744" t="s">
        <v>436</v>
      </c>
      <c r="N1744" t="s">
        <v>34</v>
      </c>
      <c r="O1744" s="3">
        <v>15.861056998489449</v>
      </c>
      <c r="P1744" t="str">
        <f t="shared" si="162"/>
        <v>F</v>
      </c>
      <c r="Q1744">
        <f t="shared" si="163"/>
        <v>2020</v>
      </c>
      <c r="R1744">
        <f t="shared" si="164"/>
        <v>0</v>
      </c>
    </row>
    <row r="1745" spans="1:18" x14ac:dyDescent="0.25">
      <c r="A1745" s="1">
        <v>44138</v>
      </c>
      <c r="B1745" s="2" t="s">
        <v>3498</v>
      </c>
      <c r="C1745" t="s">
        <v>39</v>
      </c>
      <c r="D1745">
        <v>10</v>
      </c>
      <c r="E1745">
        <v>231</v>
      </c>
      <c r="F1745">
        <f>IF(E1745="",_xlfn.XLOOKUP(C1745,'Price Averages'!$D$4:$D$103,'Price Averages'!$E$4:$E$103, "FALSE"), E1745)</f>
        <v>231</v>
      </c>
      <c r="G1745">
        <v>77</v>
      </c>
      <c r="H1745">
        <f>IF(G1745="", _xlfn.XLOOKUP(C1745, 'Cost Averages'!$D$4:$D$103,'Cost Averages'!$E$4:$E$103, "FALSE"),G1745)</f>
        <v>77</v>
      </c>
      <c r="I1745">
        <f t="shared" si="165"/>
        <v>2310</v>
      </c>
      <c r="J1745">
        <f t="shared" si="166"/>
        <v>770</v>
      </c>
      <c r="K1745">
        <f t="shared" si="167"/>
        <v>1540</v>
      </c>
      <c r="L1745" s="2" t="s">
        <v>28</v>
      </c>
      <c r="M1745" t="s">
        <v>1265</v>
      </c>
      <c r="N1745" t="s">
        <v>34</v>
      </c>
      <c r="O1745" s="3">
        <v>12.427459362224146</v>
      </c>
      <c r="P1745" t="str">
        <f t="shared" si="162"/>
        <v>F</v>
      </c>
      <c r="Q1745">
        <f t="shared" si="163"/>
        <v>2020</v>
      </c>
      <c r="R1745">
        <f t="shared" si="164"/>
        <v>0</v>
      </c>
    </row>
    <row r="1746" spans="1:18" x14ac:dyDescent="0.25">
      <c r="A1746" s="1">
        <v>44159</v>
      </c>
      <c r="B1746" s="2" t="s">
        <v>3512</v>
      </c>
      <c r="C1746" t="s">
        <v>93</v>
      </c>
      <c r="D1746">
        <v>10</v>
      </c>
      <c r="E1746" t="s">
        <v>32</v>
      </c>
      <c r="F1746">
        <f>IF(E1746="",_xlfn.XLOOKUP(C1746,'Price Averages'!$D$4:$D$103,'Price Averages'!$E$4:$E$103, "FALSE"), E1746)</f>
        <v>50</v>
      </c>
      <c r="G1746" t="s">
        <v>32</v>
      </c>
      <c r="H1746">
        <f>IF(G1746="", _xlfn.XLOOKUP(C1746, 'Cost Averages'!$D$4:$D$103,'Cost Averages'!$E$4:$E$103, "FALSE"),G1746)</f>
        <v>25</v>
      </c>
      <c r="I1746">
        <f t="shared" si="165"/>
        <v>500</v>
      </c>
      <c r="J1746">
        <f t="shared" si="166"/>
        <v>250</v>
      </c>
      <c r="K1746">
        <f t="shared" si="167"/>
        <v>250</v>
      </c>
      <c r="L1746" s="2" t="s">
        <v>28</v>
      </c>
      <c r="M1746" t="s">
        <v>523</v>
      </c>
      <c r="N1746" t="s">
        <v>50</v>
      </c>
      <c r="O1746" s="3">
        <v>14.064516999204997</v>
      </c>
      <c r="P1746" t="str">
        <f t="shared" si="162"/>
        <v>F</v>
      </c>
      <c r="Q1746">
        <f t="shared" si="163"/>
        <v>2020</v>
      </c>
      <c r="R1746">
        <f t="shared" si="164"/>
        <v>0</v>
      </c>
    </row>
    <row r="1747" spans="1:18" x14ac:dyDescent="0.25">
      <c r="A1747" s="1">
        <v>44028.810425087133</v>
      </c>
      <c r="B1747" s="2" t="s">
        <v>917</v>
      </c>
      <c r="C1747" t="s">
        <v>201</v>
      </c>
      <c r="D1747">
        <v>10</v>
      </c>
      <c r="E1747">
        <v>150</v>
      </c>
      <c r="F1747">
        <f>IF(E1747="",_xlfn.XLOOKUP(C1747,'Price Averages'!$D$4:$D$103,'Price Averages'!$E$4:$E$103, "FALSE"), E1747)</f>
        <v>150</v>
      </c>
      <c r="G1747">
        <v>75</v>
      </c>
      <c r="H1747">
        <f>IF(G1747="", _xlfn.XLOOKUP(C1747, 'Cost Averages'!$D$4:$D$103,'Cost Averages'!$E$4:$E$103, "FALSE"),G1747)</f>
        <v>75</v>
      </c>
      <c r="I1747">
        <f t="shared" si="165"/>
        <v>1500</v>
      </c>
      <c r="J1747">
        <f t="shared" si="166"/>
        <v>750</v>
      </c>
      <c r="K1747">
        <f t="shared" si="167"/>
        <v>750</v>
      </c>
      <c r="L1747" s="2" t="s">
        <v>23</v>
      </c>
      <c r="M1747" t="s">
        <v>353</v>
      </c>
      <c r="N1747" t="s">
        <v>56</v>
      </c>
      <c r="O1747" s="3">
        <v>13.092530646074781</v>
      </c>
      <c r="P1747" t="str">
        <f t="shared" si="162"/>
        <v>F</v>
      </c>
      <c r="Q1747">
        <f t="shared" si="163"/>
        <v>2020</v>
      </c>
      <c r="R1747">
        <f t="shared" si="164"/>
        <v>0</v>
      </c>
    </row>
    <row r="1748" spans="1:18" x14ac:dyDescent="0.25">
      <c r="A1748" s="1">
        <v>43834.899299365818</v>
      </c>
      <c r="B1748" s="2" t="s">
        <v>79</v>
      </c>
      <c r="C1748" t="s">
        <v>80</v>
      </c>
      <c r="D1748">
        <v>10</v>
      </c>
      <c r="E1748" t="s">
        <v>32</v>
      </c>
      <c r="F1748">
        <f>IF(E1748="",_xlfn.XLOOKUP(C1748,'Price Averages'!$D$4:$D$103,'Price Averages'!$E$4:$E$103, "FALSE"), E1748)</f>
        <v>210</v>
      </c>
      <c r="G1748">
        <v>70</v>
      </c>
      <c r="H1748">
        <f>IF(G1748="", _xlfn.XLOOKUP(C1748, 'Cost Averages'!$D$4:$D$103,'Cost Averages'!$E$4:$E$103, "FALSE"),G1748)</f>
        <v>70</v>
      </c>
      <c r="I1748">
        <f t="shared" si="165"/>
        <v>2100</v>
      </c>
      <c r="J1748">
        <f t="shared" si="166"/>
        <v>700</v>
      </c>
      <c r="K1748">
        <f t="shared" si="167"/>
        <v>1400</v>
      </c>
      <c r="L1748" s="2" t="s">
        <v>28</v>
      </c>
      <c r="M1748" t="s">
        <v>81</v>
      </c>
      <c r="N1748" t="s">
        <v>56</v>
      </c>
      <c r="O1748" s="3">
        <v>12.865074657680612</v>
      </c>
      <c r="P1748" t="str">
        <f t="shared" si="162"/>
        <v>F</v>
      </c>
      <c r="Q1748">
        <f t="shared" si="163"/>
        <v>2020</v>
      </c>
      <c r="R1748">
        <f t="shared" si="164"/>
        <v>0</v>
      </c>
    </row>
    <row r="1749" spans="1:18" x14ac:dyDescent="0.25">
      <c r="A1749" s="1">
        <v>44158.851723416723</v>
      </c>
      <c r="B1749" s="2" t="s">
        <v>953</v>
      </c>
      <c r="C1749" t="s">
        <v>80</v>
      </c>
      <c r="D1749">
        <v>10</v>
      </c>
      <c r="E1749" t="s">
        <v>32</v>
      </c>
      <c r="F1749">
        <f>IF(E1749="",_xlfn.XLOOKUP(C1749,'Price Averages'!$D$4:$D$103,'Price Averages'!$E$4:$E$103, "FALSE"), E1749)</f>
        <v>210</v>
      </c>
      <c r="G1749">
        <v>70</v>
      </c>
      <c r="H1749">
        <f>IF(G1749="", _xlfn.XLOOKUP(C1749, 'Cost Averages'!$D$4:$D$103,'Cost Averages'!$E$4:$E$103, "FALSE"),G1749)</f>
        <v>70</v>
      </c>
      <c r="I1749">
        <f t="shared" si="165"/>
        <v>2100</v>
      </c>
      <c r="J1749">
        <f t="shared" si="166"/>
        <v>700</v>
      </c>
      <c r="K1749">
        <f t="shared" si="167"/>
        <v>1400</v>
      </c>
      <c r="L1749" s="2" t="s">
        <v>28</v>
      </c>
      <c r="M1749" t="s">
        <v>954</v>
      </c>
      <c r="N1749" t="s">
        <v>78</v>
      </c>
      <c r="O1749" s="3">
        <v>10.968401424454578</v>
      </c>
      <c r="P1749" t="str">
        <f t="shared" si="162"/>
        <v>F</v>
      </c>
      <c r="Q1749">
        <f t="shared" si="163"/>
        <v>2020</v>
      </c>
      <c r="R1749">
        <f t="shared" si="164"/>
        <v>0</v>
      </c>
    </row>
    <row r="1750" spans="1:18" x14ac:dyDescent="0.25">
      <c r="A1750" s="1">
        <v>43967.919625177223</v>
      </c>
      <c r="B1750" s="2" t="s">
        <v>841</v>
      </c>
      <c r="C1750" t="s">
        <v>280</v>
      </c>
      <c r="D1750">
        <v>10</v>
      </c>
      <c r="E1750">
        <v>48</v>
      </c>
      <c r="F1750">
        <f>IF(E1750="",_xlfn.XLOOKUP(C1750,'Price Averages'!$D$4:$D$103,'Price Averages'!$E$4:$E$103, "FALSE"), E1750)</f>
        <v>48</v>
      </c>
      <c r="G1750">
        <v>24</v>
      </c>
      <c r="H1750">
        <f>IF(G1750="", _xlfn.XLOOKUP(C1750, 'Cost Averages'!$D$4:$D$103,'Cost Averages'!$E$4:$E$103, "FALSE"),G1750)</f>
        <v>24</v>
      </c>
      <c r="I1750">
        <f t="shared" si="165"/>
        <v>480</v>
      </c>
      <c r="J1750">
        <f t="shared" si="166"/>
        <v>240</v>
      </c>
      <c r="K1750">
        <f t="shared" si="167"/>
        <v>240</v>
      </c>
      <c r="L1750" s="2" t="s">
        <v>28</v>
      </c>
      <c r="M1750" t="s">
        <v>484</v>
      </c>
      <c r="N1750" t="s">
        <v>25</v>
      </c>
      <c r="O1750" s="3">
        <v>11.799431383856128</v>
      </c>
      <c r="P1750" t="str">
        <f t="shared" si="162"/>
        <v>F</v>
      </c>
      <c r="Q1750">
        <f t="shared" si="163"/>
        <v>2020</v>
      </c>
      <c r="R1750">
        <f t="shared" si="164"/>
        <v>0</v>
      </c>
    </row>
    <row r="1751" spans="1:18" x14ac:dyDescent="0.25">
      <c r="A1751" s="1">
        <v>44059</v>
      </c>
      <c r="B1751" s="2" t="s">
        <v>3435</v>
      </c>
      <c r="C1751" t="s">
        <v>280</v>
      </c>
      <c r="D1751">
        <v>10</v>
      </c>
      <c r="E1751" t="s">
        <v>32</v>
      </c>
      <c r="F1751">
        <f>IF(E1751="",_xlfn.XLOOKUP(C1751,'Price Averages'!$D$4:$D$103,'Price Averages'!$E$4:$E$103, "FALSE"), E1751)</f>
        <v>48</v>
      </c>
      <c r="G1751">
        <v>24</v>
      </c>
      <c r="H1751">
        <f>IF(G1751="", _xlfn.XLOOKUP(C1751, 'Cost Averages'!$D$4:$D$103,'Cost Averages'!$E$4:$E$103, "FALSE"),G1751)</f>
        <v>24</v>
      </c>
      <c r="I1751">
        <f t="shared" si="165"/>
        <v>480</v>
      </c>
      <c r="J1751">
        <f t="shared" si="166"/>
        <v>240</v>
      </c>
      <c r="K1751">
        <f t="shared" si="167"/>
        <v>240</v>
      </c>
      <c r="L1751" s="2" t="s">
        <v>28</v>
      </c>
      <c r="M1751" t="s">
        <v>884</v>
      </c>
      <c r="N1751" t="s">
        <v>25</v>
      </c>
      <c r="O1751" s="3">
        <v>13.062292798511226</v>
      </c>
      <c r="P1751" t="str">
        <f t="shared" si="162"/>
        <v>F</v>
      </c>
      <c r="Q1751">
        <f t="shared" si="163"/>
        <v>2020</v>
      </c>
      <c r="R1751">
        <f t="shared" si="164"/>
        <v>0</v>
      </c>
    </row>
    <row r="1752" spans="1:18" x14ac:dyDescent="0.25">
      <c r="A1752" s="1">
        <v>44149.7862704156</v>
      </c>
      <c r="B1752" s="2" t="s">
        <v>2946</v>
      </c>
      <c r="C1752" t="s">
        <v>293</v>
      </c>
      <c r="D1752">
        <v>10</v>
      </c>
      <c r="E1752">
        <v>188</v>
      </c>
      <c r="F1752">
        <f>IF(E1752="",_xlfn.XLOOKUP(C1752,'Price Averages'!$D$4:$D$103,'Price Averages'!$E$4:$E$103, "FALSE"), E1752)</f>
        <v>188</v>
      </c>
      <c r="G1752">
        <v>94</v>
      </c>
      <c r="H1752">
        <f>IF(G1752="", _xlfn.XLOOKUP(C1752, 'Cost Averages'!$D$4:$D$103,'Cost Averages'!$E$4:$E$103, "FALSE"),G1752)</f>
        <v>94</v>
      </c>
      <c r="I1752">
        <f t="shared" si="165"/>
        <v>1880</v>
      </c>
      <c r="J1752">
        <f t="shared" si="166"/>
        <v>940</v>
      </c>
      <c r="K1752">
        <f t="shared" si="167"/>
        <v>940</v>
      </c>
      <c r="L1752" s="2" t="s">
        <v>44</v>
      </c>
      <c r="M1752" t="s">
        <v>236</v>
      </c>
      <c r="N1752" t="s">
        <v>78</v>
      </c>
      <c r="O1752" s="3">
        <v>15.458859683514467</v>
      </c>
      <c r="P1752" t="str">
        <f t="shared" si="162"/>
        <v>F</v>
      </c>
      <c r="Q1752">
        <f t="shared" si="163"/>
        <v>2020</v>
      </c>
      <c r="R1752">
        <f t="shared" si="164"/>
        <v>0</v>
      </c>
    </row>
    <row r="1753" spans="1:18" x14ac:dyDescent="0.25">
      <c r="A1753" s="1">
        <v>44124.329777811698</v>
      </c>
      <c r="B1753" s="2" t="s">
        <v>2081</v>
      </c>
      <c r="C1753" t="s">
        <v>258</v>
      </c>
      <c r="D1753">
        <v>10</v>
      </c>
      <c r="E1753">
        <v>50</v>
      </c>
      <c r="F1753">
        <f>IF(E1753="",_xlfn.XLOOKUP(C1753,'Price Averages'!$D$4:$D$103,'Price Averages'!$E$4:$E$103, "FALSE"), E1753)</f>
        <v>50</v>
      </c>
      <c r="G1753">
        <v>25</v>
      </c>
      <c r="H1753">
        <f>IF(G1753="", _xlfn.XLOOKUP(C1753, 'Cost Averages'!$D$4:$D$103,'Cost Averages'!$E$4:$E$103, "FALSE"),G1753)</f>
        <v>25</v>
      </c>
      <c r="I1753">
        <f t="shared" si="165"/>
        <v>500</v>
      </c>
      <c r="J1753">
        <f t="shared" si="166"/>
        <v>250</v>
      </c>
      <c r="K1753">
        <f t="shared" si="167"/>
        <v>250</v>
      </c>
      <c r="L1753" s="2" t="s">
        <v>44</v>
      </c>
      <c r="M1753" t="s">
        <v>1617</v>
      </c>
      <c r="N1753" t="s">
        <v>78</v>
      </c>
      <c r="O1753" s="3">
        <v>11.238524301148807</v>
      </c>
      <c r="P1753" t="str">
        <f t="shared" si="162"/>
        <v>F</v>
      </c>
      <c r="Q1753">
        <f t="shared" si="163"/>
        <v>2020</v>
      </c>
      <c r="R1753">
        <f t="shared" si="164"/>
        <v>0</v>
      </c>
    </row>
    <row r="1754" spans="1:18" x14ac:dyDescent="0.25">
      <c r="A1754" s="1">
        <v>44180.694963562913</v>
      </c>
      <c r="B1754" s="2" t="s">
        <v>1362</v>
      </c>
      <c r="C1754" t="s">
        <v>188</v>
      </c>
      <c r="D1754">
        <v>10</v>
      </c>
      <c r="E1754">
        <v>192</v>
      </c>
      <c r="F1754">
        <f>IF(E1754="",_xlfn.XLOOKUP(C1754,'Price Averages'!$D$4:$D$103,'Price Averages'!$E$4:$E$103, "FALSE"), E1754)</f>
        <v>192</v>
      </c>
      <c r="G1754">
        <v>96</v>
      </c>
      <c r="H1754">
        <f>IF(G1754="", _xlfn.XLOOKUP(C1754, 'Cost Averages'!$D$4:$D$103,'Cost Averages'!$E$4:$E$103, "FALSE"),G1754)</f>
        <v>96</v>
      </c>
      <c r="I1754">
        <f t="shared" si="165"/>
        <v>1920</v>
      </c>
      <c r="J1754">
        <f t="shared" si="166"/>
        <v>960</v>
      </c>
      <c r="K1754">
        <f t="shared" si="167"/>
        <v>960</v>
      </c>
      <c r="L1754" s="2" t="s">
        <v>44</v>
      </c>
      <c r="M1754" t="s">
        <v>432</v>
      </c>
      <c r="N1754" t="s">
        <v>25</v>
      </c>
      <c r="O1754" s="3">
        <v>10.408704992688252</v>
      </c>
      <c r="P1754" t="str">
        <f t="shared" si="162"/>
        <v>F</v>
      </c>
      <c r="Q1754">
        <f t="shared" si="163"/>
        <v>2020</v>
      </c>
      <c r="R1754">
        <f t="shared" si="164"/>
        <v>0</v>
      </c>
    </row>
    <row r="1755" spans="1:18" x14ac:dyDescent="0.25">
      <c r="A1755" s="1">
        <v>43934.839310506439</v>
      </c>
      <c r="B1755" s="2" t="s">
        <v>3125</v>
      </c>
      <c r="C1755" t="s">
        <v>268</v>
      </c>
      <c r="D1755">
        <v>10</v>
      </c>
      <c r="E1755">
        <v>57</v>
      </c>
      <c r="F1755">
        <f>IF(E1755="",_xlfn.XLOOKUP(C1755,'Price Averages'!$D$4:$D$103,'Price Averages'!$E$4:$E$103, "FALSE"), E1755)</f>
        <v>57</v>
      </c>
      <c r="G1755">
        <v>19</v>
      </c>
      <c r="H1755">
        <f>IF(G1755="", _xlfn.XLOOKUP(C1755, 'Cost Averages'!$D$4:$D$103,'Cost Averages'!$E$4:$E$103, "FALSE"),G1755)</f>
        <v>19</v>
      </c>
      <c r="I1755">
        <f t="shared" si="165"/>
        <v>570</v>
      </c>
      <c r="J1755">
        <f t="shared" si="166"/>
        <v>190</v>
      </c>
      <c r="K1755">
        <f t="shared" si="167"/>
        <v>380</v>
      </c>
      <c r="L1755" s="2" t="s">
        <v>44</v>
      </c>
      <c r="M1755" t="s">
        <v>215</v>
      </c>
      <c r="N1755" t="s">
        <v>56</v>
      </c>
      <c r="O1755" s="3">
        <v>14.030594525378042</v>
      </c>
      <c r="P1755" t="str">
        <f t="shared" si="162"/>
        <v>F</v>
      </c>
      <c r="Q1755">
        <f t="shared" si="163"/>
        <v>2020</v>
      </c>
      <c r="R1755">
        <f t="shared" si="164"/>
        <v>0</v>
      </c>
    </row>
    <row r="1756" spans="1:18" x14ac:dyDescent="0.25">
      <c r="A1756" s="1">
        <v>43973.501160720196</v>
      </c>
      <c r="B1756" s="2" t="s">
        <v>2643</v>
      </c>
      <c r="C1756" t="s">
        <v>85</v>
      </c>
      <c r="D1756">
        <v>10</v>
      </c>
      <c r="E1756" t="s">
        <v>32</v>
      </c>
      <c r="F1756">
        <f>IF(E1756="",_xlfn.XLOOKUP(C1756,'Price Averages'!$D$4:$D$103,'Price Averages'!$E$4:$E$103, "FALSE"), E1756)</f>
        <v>204</v>
      </c>
      <c r="G1756">
        <v>51</v>
      </c>
      <c r="H1756">
        <f>IF(G1756="", _xlfn.XLOOKUP(C1756, 'Cost Averages'!$D$4:$D$103,'Cost Averages'!$E$4:$E$103, "FALSE"),G1756)</f>
        <v>51</v>
      </c>
      <c r="I1756">
        <f t="shared" si="165"/>
        <v>2040</v>
      </c>
      <c r="J1756">
        <f t="shared" si="166"/>
        <v>510</v>
      </c>
      <c r="K1756">
        <f t="shared" si="167"/>
        <v>1530</v>
      </c>
      <c r="L1756" s="2" t="s">
        <v>44</v>
      </c>
      <c r="M1756" t="s">
        <v>418</v>
      </c>
      <c r="N1756" t="s">
        <v>46</v>
      </c>
      <c r="O1756" s="3">
        <v>13.923194761258239</v>
      </c>
      <c r="P1756" t="str">
        <f t="shared" si="162"/>
        <v>F</v>
      </c>
      <c r="Q1756">
        <f t="shared" si="163"/>
        <v>2020</v>
      </c>
      <c r="R1756">
        <f t="shared" si="164"/>
        <v>0</v>
      </c>
    </row>
    <row r="1757" spans="1:18" x14ac:dyDescent="0.25">
      <c r="A1757" s="1">
        <v>43926.134176926469</v>
      </c>
      <c r="B1757" s="2" t="s">
        <v>2680</v>
      </c>
      <c r="C1757" t="s">
        <v>553</v>
      </c>
      <c r="D1757">
        <v>10</v>
      </c>
      <c r="E1757">
        <v>384</v>
      </c>
      <c r="F1757">
        <f>IF(E1757="",_xlfn.XLOOKUP(C1757,'Price Averages'!$D$4:$D$103,'Price Averages'!$E$4:$E$103, "FALSE"), E1757)</f>
        <v>384</v>
      </c>
      <c r="G1757">
        <v>96</v>
      </c>
      <c r="H1757">
        <f>IF(G1757="", _xlfn.XLOOKUP(C1757, 'Cost Averages'!$D$4:$D$103,'Cost Averages'!$E$4:$E$103, "FALSE"),G1757)</f>
        <v>96</v>
      </c>
      <c r="I1757">
        <f t="shared" si="165"/>
        <v>3840</v>
      </c>
      <c r="J1757">
        <f t="shared" si="166"/>
        <v>960</v>
      </c>
      <c r="K1757">
        <f t="shared" si="167"/>
        <v>2880</v>
      </c>
      <c r="L1757" s="2" t="s">
        <v>28</v>
      </c>
      <c r="M1757" t="s">
        <v>384</v>
      </c>
      <c r="N1757" t="s">
        <v>41</v>
      </c>
      <c r="O1757" s="3">
        <v>12.456740895640767</v>
      </c>
      <c r="P1757" t="str">
        <f t="shared" si="162"/>
        <v>F</v>
      </c>
      <c r="Q1757">
        <f t="shared" si="163"/>
        <v>2020</v>
      </c>
      <c r="R1757">
        <f t="shared" si="164"/>
        <v>0</v>
      </c>
    </row>
    <row r="1758" spans="1:18" x14ac:dyDescent="0.25">
      <c r="A1758" s="1">
        <v>44082.846014049574</v>
      </c>
      <c r="B1758" s="2" t="s">
        <v>2711</v>
      </c>
      <c r="C1758" t="s">
        <v>553</v>
      </c>
      <c r="D1758">
        <v>10</v>
      </c>
      <c r="E1758">
        <v>384</v>
      </c>
      <c r="F1758">
        <f>IF(E1758="",_xlfn.XLOOKUP(C1758,'Price Averages'!$D$4:$D$103,'Price Averages'!$E$4:$E$103, "FALSE"), E1758)</f>
        <v>384</v>
      </c>
      <c r="G1758">
        <v>96</v>
      </c>
      <c r="H1758">
        <f>IF(G1758="", _xlfn.XLOOKUP(C1758, 'Cost Averages'!$D$4:$D$103,'Cost Averages'!$E$4:$E$103, "FALSE"),G1758)</f>
        <v>96</v>
      </c>
      <c r="I1758">
        <f t="shared" si="165"/>
        <v>3840</v>
      </c>
      <c r="J1758">
        <f t="shared" si="166"/>
        <v>960</v>
      </c>
      <c r="K1758">
        <f t="shared" si="167"/>
        <v>2880</v>
      </c>
      <c r="L1758" s="2" t="s">
        <v>23</v>
      </c>
      <c r="M1758" t="s">
        <v>55</v>
      </c>
      <c r="N1758" t="s">
        <v>56</v>
      </c>
      <c r="O1758" s="3">
        <v>10.988762477277161</v>
      </c>
      <c r="P1758" t="str">
        <f t="shared" si="162"/>
        <v>F</v>
      </c>
      <c r="Q1758">
        <f t="shared" si="163"/>
        <v>2020</v>
      </c>
      <c r="R1758">
        <f t="shared" si="164"/>
        <v>0</v>
      </c>
    </row>
    <row r="1759" spans="1:18" x14ac:dyDescent="0.25">
      <c r="A1759" s="1">
        <v>43860.208778741486</v>
      </c>
      <c r="B1759" s="2" t="s">
        <v>286</v>
      </c>
      <c r="C1759" t="s">
        <v>296</v>
      </c>
      <c r="D1759">
        <v>10</v>
      </c>
      <c r="E1759">
        <v>116</v>
      </c>
      <c r="F1759">
        <f>IF(E1759="",_xlfn.XLOOKUP(C1759,'Price Averages'!$D$4:$D$103,'Price Averages'!$E$4:$E$103, "FALSE"), E1759)</f>
        <v>116</v>
      </c>
      <c r="G1759" t="s">
        <v>32</v>
      </c>
      <c r="H1759">
        <f>IF(G1759="", _xlfn.XLOOKUP(C1759, 'Cost Averages'!$D$4:$D$103,'Cost Averages'!$E$4:$E$103, "FALSE"),G1759)</f>
        <v>29</v>
      </c>
      <c r="I1759">
        <f t="shared" si="165"/>
        <v>1160</v>
      </c>
      <c r="J1759">
        <f t="shared" si="166"/>
        <v>290</v>
      </c>
      <c r="K1759">
        <f t="shared" si="167"/>
        <v>870</v>
      </c>
      <c r="L1759" s="2" t="s">
        <v>23</v>
      </c>
      <c r="M1759" t="s">
        <v>1149</v>
      </c>
      <c r="N1759" t="s">
        <v>34</v>
      </c>
      <c r="O1759" s="3">
        <v>10.517826055804084</v>
      </c>
      <c r="P1759" t="str">
        <f t="shared" si="162"/>
        <v>F</v>
      </c>
      <c r="Q1759">
        <f t="shared" si="163"/>
        <v>2020</v>
      </c>
      <c r="R1759">
        <f t="shared" si="164"/>
        <v>0</v>
      </c>
    </row>
    <row r="1760" spans="1:18" x14ac:dyDescent="0.25">
      <c r="A1760" s="1">
        <v>43900.806779623374</v>
      </c>
      <c r="B1760" s="2" t="s">
        <v>1429</v>
      </c>
      <c r="C1760" t="s">
        <v>152</v>
      </c>
      <c r="D1760">
        <v>10</v>
      </c>
      <c r="E1760" t="s">
        <v>32</v>
      </c>
      <c r="F1760">
        <f>IF(E1760="",_xlfn.XLOOKUP(C1760,'Price Averages'!$D$4:$D$103,'Price Averages'!$E$4:$E$103, "FALSE"), E1760)</f>
        <v>132</v>
      </c>
      <c r="G1760">
        <v>33</v>
      </c>
      <c r="H1760">
        <f>IF(G1760="", _xlfn.XLOOKUP(C1760, 'Cost Averages'!$D$4:$D$103,'Cost Averages'!$E$4:$E$103, "FALSE"),G1760)</f>
        <v>33</v>
      </c>
      <c r="I1760">
        <f t="shared" si="165"/>
        <v>1320</v>
      </c>
      <c r="J1760">
        <f t="shared" si="166"/>
        <v>330</v>
      </c>
      <c r="K1760">
        <f t="shared" si="167"/>
        <v>990</v>
      </c>
      <c r="L1760" s="2" t="s">
        <v>28</v>
      </c>
      <c r="M1760" t="s">
        <v>271</v>
      </c>
      <c r="N1760" t="s">
        <v>56</v>
      </c>
      <c r="O1760" s="3">
        <v>11.504886852416154</v>
      </c>
      <c r="P1760" t="str">
        <f t="shared" si="162"/>
        <v>F</v>
      </c>
      <c r="Q1760">
        <f t="shared" si="163"/>
        <v>2020</v>
      </c>
      <c r="R1760">
        <f t="shared" si="164"/>
        <v>0</v>
      </c>
    </row>
    <row r="1761" spans="1:18" x14ac:dyDescent="0.25">
      <c r="A1761" s="1">
        <v>44106.988919461088</v>
      </c>
      <c r="B1761" s="2" t="s">
        <v>1111</v>
      </c>
      <c r="C1761" t="s">
        <v>31</v>
      </c>
      <c r="D1761">
        <v>10</v>
      </c>
      <c r="E1761">
        <v>46</v>
      </c>
      <c r="F1761">
        <f>IF(E1761="",_xlfn.XLOOKUP(C1761,'Price Averages'!$D$4:$D$103,'Price Averages'!$E$4:$E$103, "FALSE"), E1761)</f>
        <v>46</v>
      </c>
      <c r="G1761">
        <v>23</v>
      </c>
      <c r="H1761">
        <f>IF(G1761="", _xlfn.XLOOKUP(C1761, 'Cost Averages'!$D$4:$D$103,'Cost Averages'!$E$4:$E$103, "FALSE"),G1761)</f>
        <v>23</v>
      </c>
      <c r="I1761">
        <f t="shared" si="165"/>
        <v>460</v>
      </c>
      <c r="J1761">
        <f t="shared" si="166"/>
        <v>230</v>
      </c>
      <c r="K1761">
        <f t="shared" si="167"/>
        <v>230</v>
      </c>
      <c r="L1761" s="2" t="s">
        <v>28</v>
      </c>
      <c r="M1761" t="s">
        <v>161</v>
      </c>
      <c r="N1761" t="s">
        <v>25</v>
      </c>
      <c r="O1761" s="3">
        <v>15.121383064708469</v>
      </c>
      <c r="P1761" t="str">
        <f t="shared" si="162"/>
        <v>F</v>
      </c>
      <c r="Q1761">
        <f t="shared" si="163"/>
        <v>2020</v>
      </c>
      <c r="R1761">
        <f t="shared" si="164"/>
        <v>0</v>
      </c>
    </row>
    <row r="1762" spans="1:18" x14ac:dyDescent="0.25">
      <c r="A1762" s="1">
        <v>43971.541962585288</v>
      </c>
      <c r="B1762" s="2" t="s">
        <v>511</v>
      </c>
      <c r="C1762" t="s">
        <v>31</v>
      </c>
      <c r="D1762">
        <v>10</v>
      </c>
      <c r="E1762" t="s">
        <v>32</v>
      </c>
      <c r="F1762">
        <f>IF(E1762="",_xlfn.XLOOKUP(C1762,'Price Averages'!$D$4:$D$103,'Price Averages'!$E$4:$E$103, "FALSE"), E1762)</f>
        <v>46</v>
      </c>
      <c r="G1762">
        <v>23</v>
      </c>
      <c r="H1762">
        <f>IF(G1762="", _xlfn.XLOOKUP(C1762, 'Cost Averages'!$D$4:$D$103,'Cost Averages'!$E$4:$E$103, "FALSE"),G1762)</f>
        <v>23</v>
      </c>
      <c r="I1762">
        <f t="shared" si="165"/>
        <v>460</v>
      </c>
      <c r="J1762">
        <f t="shared" si="166"/>
        <v>230</v>
      </c>
      <c r="K1762">
        <f t="shared" si="167"/>
        <v>230</v>
      </c>
      <c r="L1762" s="2" t="s">
        <v>28</v>
      </c>
      <c r="M1762" t="s">
        <v>657</v>
      </c>
      <c r="N1762" t="s">
        <v>25</v>
      </c>
      <c r="O1762" s="3">
        <v>6.9183250411917196</v>
      </c>
      <c r="P1762" t="str">
        <f t="shared" si="162"/>
        <v>F</v>
      </c>
      <c r="Q1762">
        <f t="shared" si="163"/>
        <v>2020</v>
      </c>
      <c r="R1762">
        <f t="shared" si="164"/>
        <v>0</v>
      </c>
    </row>
    <row r="1763" spans="1:18" x14ac:dyDescent="0.25">
      <c r="A1763" s="1">
        <v>44044</v>
      </c>
      <c r="B1763" s="2" t="s">
        <v>3422</v>
      </c>
      <c r="C1763" t="s">
        <v>31</v>
      </c>
      <c r="D1763">
        <v>10</v>
      </c>
      <c r="E1763" t="s">
        <v>32</v>
      </c>
      <c r="F1763">
        <f>IF(E1763="",_xlfn.XLOOKUP(C1763,'Price Averages'!$D$4:$D$103,'Price Averages'!$E$4:$E$103, "FALSE"), E1763)</f>
        <v>46</v>
      </c>
      <c r="G1763">
        <v>23</v>
      </c>
      <c r="H1763">
        <f>IF(G1763="", _xlfn.XLOOKUP(C1763, 'Cost Averages'!$D$4:$D$103,'Cost Averages'!$E$4:$E$103, "FALSE"),G1763)</f>
        <v>23</v>
      </c>
      <c r="I1763">
        <f t="shared" si="165"/>
        <v>460</v>
      </c>
      <c r="J1763">
        <f t="shared" si="166"/>
        <v>230</v>
      </c>
      <c r="K1763">
        <f t="shared" si="167"/>
        <v>230</v>
      </c>
      <c r="L1763" s="2" t="s">
        <v>23</v>
      </c>
      <c r="M1763" t="s">
        <v>621</v>
      </c>
      <c r="N1763" t="s">
        <v>46</v>
      </c>
      <c r="O1763" s="3">
        <v>9.8892508156549788</v>
      </c>
      <c r="P1763" t="str">
        <f t="shared" si="162"/>
        <v>F</v>
      </c>
      <c r="Q1763">
        <f t="shared" si="163"/>
        <v>2020</v>
      </c>
      <c r="R1763">
        <f t="shared" si="164"/>
        <v>0</v>
      </c>
    </row>
    <row r="1764" spans="1:18" x14ac:dyDescent="0.25">
      <c r="A1764" s="1">
        <v>44045</v>
      </c>
      <c r="B1764" s="2" t="s">
        <v>3423</v>
      </c>
      <c r="C1764" t="s">
        <v>102</v>
      </c>
      <c r="D1764">
        <v>11</v>
      </c>
      <c r="E1764">
        <v>144</v>
      </c>
      <c r="F1764">
        <f>IF(E1764="",_xlfn.XLOOKUP(C1764,'Price Averages'!$D$4:$D$103,'Price Averages'!$E$4:$E$103, "FALSE"), E1764)</f>
        <v>144</v>
      </c>
      <c r="G1764">
        <v>36</v>
      </c>
      <c r="H1764">
        <f>IF(G1764="", _xlfn.XLOOKUP(C1764, 'Cost Averages'!$D$4:$D$103,'Cost Averages'!$E$4:$E$103, "FALSE"),G1764)</f>
        <v>36</v>
      </c>
      <c r="I1764">
        <f t="shared" si="165"/>
        <v>1584</v>
      </c>
      <c r="J1764">
        <f t="shared" si="166"/>
        <v>396</v>
      </c>
      <c r="K1764">
        <f t="shared" si="167"/>
        <v>1188</v>
      </c>
      <c r="L1764" s="2" t="s">
        <v>44</v>
      </c>
      <c r="M1764" t="s">
        <v>256</v>
      </c>
      <c r="N1764" t="s">
        <v>34</v>
      </c>
      <c r="O1764" s="3">
        <v>12.514998090845811</v>
      </c>
      <c r="P1764" t="str">
        <f t="shared" si="162"/>
        <v>F</v>
      </c>
      <c r="Q1764">
        <f t="shared" si="163"/>
        <v>2020</v>
      </c>
      <c r="R1764">
        <f t="shared" si="164"/>
        <v>0</v>
      </c>
    </row>
    <row r="1765" spans="1:18" x14ac:dyDescent="0.25">
      <c r="A1765" s="1">
        <v>43842.897505346009</v>
      </c>
      <c r="B1765" s="2" t="s">
        <v>51</v>
      </c>
      <c r="C1765" t="s">
        <v>48</v>
      </c>
      <c r="D1765">
        <v>11</v>
      </c>
      <c r="E1765" t="s">
        <v>32</v>
      </c>
      <c r="F1765">
        <f>IF(E1765="",_xlfn.XLOOKUP(C1765,'Price Averages'!$D$4:$D$103,'Price Averages'!$E$4:$E$103, "FALSE"), E1765)</f>
        <v>38</v>
      </c>
      <c r="G1765" t="s">
        <v>32</v>
      </c>
      <c r="H1765">
        <f>IF(G1765="", _xlfn.XLOOKUP(C1765, 'Cost Averages'!$D$4:$D$103,'Cost Averages'!$E$4:$E$103, "FALSE"),G1765)</f>
        <v>19</v>
      </c>
      <c r="I1765">
        <f t="shared" si="165"/>
        <v>418</v>
      </c>
      <c r="J1765">
        <f t="shared" si="166"/>
        <v>209</v>
      </c>
      <c r="K1765">
        <f t="shared" si="167"/>
        <v>209</v>
      </c>
      <c r="L1765" s="2" t="s">
        <v>28</v>
      </c>
      <c r="M1765" t="s">
        <v>52</v>
      </c>
      <c r="N1765" t="s">
        <v>46</v>
      </c>
      <c r="O1765" s="3">
        <v>11.048444680405545</v>
      </c>
      <c r="P1765" t="str">
        <f t="shared" si="162"/>
        <v>F</v>
      </c>
      <c r="Q1765">
        <f t="shared" si="163"/>
        <v>2020</v>
      </c>
      <c r="R1765">
        <f t="shared" si="164"/>
        <v>0</v>
      </c>
    </row>
    <row r="1766" spans="1:18" x14ac:dyDescent="0.25">
      <c r="A1766" s="1">
        <v>44059.543155318046</v>
      </c>
      <c r="B1766" s="2" t="s">
        <v>785</v>
      </c>
      <c r="C1766" t="s">
        <v>163</v>
      </c>
      <c r="D1766">
        <v>11</v>
      </c>
      <c r="E1766">
        <v>225</v>
      </c>
      <c r="F1766">
        <f>IF(E1766="",_xlfn.XLOOKUP(C1766,'Price Averages'!$D$4:$D$103,'Price Averages'!$E$4:$E$103, "FALSE"), E1766)</f>
        <v>225</v>
      </c>
      <c r="G1766">
        <v>75</v>
      </c>
      <c r="H1766">
        <f>IF(G1766="", _xlfn.XLOOKUP(C1766, 'Cost Averages'!$D$4:$D$103,'Cost Averages'!$E$4:$E$103, "FALSE"),G1766)</f>
        <v>75</v>
      </c>
      <c r="I1766">
        <f t="shared" si="165"/>
        <v>2475</v>
      </c>
      <c r="J1766">
        <f t="shared" si="166"/>
        <v>825</v>
      </c>
      <c r="K1766">
        <f t="shared" si="167"/>
        <v>1650</v>
      </c>
      <c r="L1766" s="2" t="s">
        <v>44</v>
      </c>
      <c r="M1766" t="s">
        <v>233</v>
      </c>
      <c r="N1766" t="s">
        <v>25</v>
      </c>
      <c r="O1766" s="3">
        <v>11.274864741138284</v>
      </c>
      <c r="P1766" t="str">
        <f t="shared" si="162"/>
        <v>F</v>
      </c>
      <c r="Q1766">
        <f t="shared" si="163"/>
        <v>2020</v>
      </c>
      <c r="R1766">
        <f t="shared" si="164"/>
        <v>0</v>
      </c>
    </row>
    <row r="1767" spans="1:18" x14ac:dyDescent="0.25">
      <c r="A1767" s="1">
        <v>44042</v>
      </c>
      <c r="B1767" s="2" t="s">
        <v>3420</v>
      </c>
      <c r="C1767" t="s">
        <v>163</v>
      </c>
      <c r="D1767">
        <v>11</v>
      </c>
      <c r="E1767">
        <v>225</v>
      </c>
      <c r="F1767">
        <f>IF(E1767="",_xlfn.XLOOKUP(C1767,'Price Averages'!$D$4:$D$103,'Price Averages'!$E$4:$E$103, "FALSE"), E1767)</f>
        <v>225</v>
      </c>
      <c r="G1767">
        <v>75</v>
      </c>
      <c r="H1767">
        <f>IF(G1767="", _xlfn.XLOOKUP(C1767, 'Cost Averages'!$D$4:$D$103,'Cost Averages'!$E$4:$E$103, "FALSE"),G1767)</f>
        <v>75</v>
      </c>
      <c r="I1767">
        <f t="shared" si="165"/>
        <v>2475</v>
      </c>
      <c r="J1767">
        <f t="shared" si="166"/>
        <v>825</v>
      </c>
      <c r="K1767">
        <f t="shared" si="167"/>
        <v>1650</v>
      </c>
      <c r="L1767" s="2" t="s">
        <v>28</v>
      </c>
      <c r="M1767" t="s">
        <v>159</v>
      </c>
      <c r="N1767" t="s">
        <v>78</v>
      </c>
      <c r="O1767" s="3">
        <v>10.216282609482219</v>
      </c>
      <c r="P1767" t="str">
        <f t="shared" si="162"/>
        <v>F</v>
      </c>
      <c r="Q1767">
        <f t="shared" si="163"/>
        <v>2020</v>
      </c>
      <c r="R1767">
        <f t="shared" si="164"/>
        <v>0</v>
      </c>
    </row>
    <row r="1768" spans="1:18" x14ac:dyDescent="0.25">
      <c r="A1768" s="1">
        <v>43970.700052430926</v>
      </c>
      <c r="B1768" s="2" t="s">
        <v>2332</v>
      </c>
      <c r="C1768" t="s">
        <v>357</v>
      </c>
      <c r="D1768">
        <v>11</v>
      </c>
      <c r="E1768">
        <v>255</v>
      </c>
      <c r="F1768">
        <f>IF(E1768="",_xlfn.XLOOKUP(C1768,'Price Averages'!$D$4:$D$103,'Price Averages'!$E$4:$E$103, "FALSE"), E1768)</f>
        <v>255</v>
      </c>
      <c r="G1768">
        <v>85</v>
      </c>
      <c r="H1768">
        <f>IF(G1768="", _xlfn.XLOOKUP(C1768, 'Cost Averages'!$D$4:$D$103,'Cost Averages'!$E$4:$E$103, "FALSE"),G1768)</f>
        <v>85</v>
      </c>
      <c r="I1768">
        <f t="shared" si="165"/>
        <v>2805</v>
      </c>
      <c r="J1768">
        <f t="shared" si="166"/>
        <v>935</v>
      </c>
      <c r="K1768">
        <f t="shared" si="167"/>
        <v>1870</v>
      </c>
      <c r="L1768" s="2" t="s">
        <v>23</v>
      </c>
      <c r="M1768" t="s">
        <v>330</v>
      </c>
      <c r="N1768" t="s">
        <v>56</v>
      </c>
      <c r="O1768" s="3">
        <v>10.132922049221957</v>
      </c>
      <c r="P1768" t="str">
        <f t="shared" si="162"/>
        <v>F</v>
      </c>
      <c r="Q1768">
        <f t="shared" si="163"/>
        <v>2020</v>
      </c>
      <c r="R1768">
        <f t="shared" si="164"/>
        <v>0</v>
      </c>
    </row>
    <row r="1769" spans="1:18" x14ac:dyDescent="0.25">
      <c r="A1769" s="1">
        <v>43860.814285316432</v>
      </c>
      <c r="B1769" s="2" t="s">
        <v>1403</v>
      </c>
      <c r="C1769" t="s">
        <v>362</v>
      </c>
      <c r="D1769">
        <v>11</v>
      </c>
      <c r="E1769">
        <v>144</v>
      </c>
      <c r="F1769">
        <f>IF(E1769="",_xlfn.XLOOKUP(C1769,'Price Averages'!$D$4:$D$103,'Price Averages'!$E$4:$E$103, "FALSE"), E1769)</f>
        <v>144</v>
      </c>
      <c r="G1769">
        <v>36</v>
      </c>
      <c r="H1769">
        <f>IF(G1769="", _xlfn.XLOOKUP(C1769, 'Cost Averages'!$D$4:$D$103,'Cost Averages'!$E$4:$E$103, "FALSE"),G1769)</f>
        <v>36</v>
      </c>
      <c r="I1769">
        <f t="shared" si="165"/>
        <v>1584</v>
      </c>
      <c r="J1769">
        <f t="shared" si="166"/>
        <v>396</v>
      </c>
      <c r="K1769">
        <f t="shared" si="167"/>
        <v>1188</v>
      </c>
      <c r="L1769" s="2" t="s">
        <v>28</v>
      </c>
      <c r="M1769" t="s">
        <v>398</v>
      </c>
      <c r="N1769" t="s">
        <v>50</v>
      </c>
      <c r="O1769" s="3">
        <v>11.082295381980092</v>
      </c>
      <c r="P1769" t="str">
        <f t="shared" si="162"/>
        <v>F</v>
      </c>
      <c r="Q1769">
        <f t="shared" si="163"/>
        <v>2020</v>
      </c>
      <c r="R1769">
        <f t="shared" si="164"/>
        <v>0</v>
      </c>
    </row>
    <row r="1770" spans="1:18" x14ac:dyDescent="0.25">
      <c r="A1770" s="1">
        <v>43866.487296950545</v>
      </c>
      <c r="B1770" s="2" t="s">
        <v>2534</v>
      </c>
      <c r="C1770" t="s">
        <v>146</v>
      </c>
      <c r="D1770">
        <v>11</v>
      </c>
      <c r="E1770">
        <v>308</v>
      </c>
      <c r="F1770">
        <f>IF(E1770="",_xlfn.XLOOKUP(C1770,'Price Averages'!$D$4:$D$103,'Price Averages'!$E$4:$E$103, "FALSE"), E1770)</f>
        <v>308</v>
      </c>
      <c r="G1770">
        <v>77</v>
      </c>
      <c r="H1770">
        <f>IF(G1770="", _xlfn.XLOOKUP(C1770, 'Cost Averages'!$D$4:$D$103,'Cost Averages'!$E$4:$E$103, "FALSE"),G1770)</f>
        <v>77</v>
      </c>
      <c r="I1770">
        <f t="shared" si="165"/>
        <v>3388</v>
      </c>
      <c r="J1770">
        <f t="shared" si="166"/>
        <v>847</v>
      </c>
      <c r="K1770">
        <f t="shared" si="167"/>
        <v>2541</v>
      </c>
      <c r="L1770" s="2" t="s">
        <v>23</v>
      </c>
      <c r="M1770" t="s">
        <v>59</v>
      </c>
      <c r="N1770" t="s">
        <v>56</v>
      </c>
      <c r="O1770" s="3">
        <v>15.602184182549776</v>
      </c>
      <c r="P1770" t="str">
        <f t="shared" si="162"/>
        <v>F</v>
      </c>
      <c r="Q1770">
        <f t="shared" si="163"/>
        <v>2020</v>
      </c>
      <c r="R1770">
        <f t="shared" si="164"/>
        <v>0</v>
      </c>
    </row>
    <row r="1771" spans="1:18" x14ac:dyDescent="0.25">
      <c r="A1771" s="1">
        <v>44129.220476073489</v>
      </c>
      <c r="B1771" s="2" t="s">
        <v>2775</v>
      </c>
      <c r="C1771" t="s">
        <v>332</v>
      </c>
      <c r="D1771">
        <v>11</v>
      </c>
      <c r="E1771">
        <v>180</v>
      </c>
      <c r="F1771">
        <f>IF(E1771="",_xlfn.XLOOKUP(C1771,'Price Averages'!$D$4:$D$103,'Price Averages'!$E$4:$E$103, "FALSE"), E1771)</f>
        <v>180</v>
      </c>
      <c r="G1771">
        <v>45</v>
      </c>
      <c r="H1771">
        <f>IF(G1771="", _xlfn.XLOOKUP(C1771, 'Cost Averages'!$D$4:$D$103,'Cost Averages'!$E$4:$E$103, "FALSE"),G1771)</f>
        <v>45</v>
      </c>
      <c r="I1771">
        <f t="shared" si="165"/>
        <v>1980</v>
      </c>
      <c r="J1771">
        <f t="shared" si="166"/>
        <v>495</v>
      </c>
      <c r="K1771">
        <f t="shared" si="167"/>
        <v>1485</v>
      </c>
      <c r="L1771" s="2" t="s">
        <v>28</v>
      </c>
      <c r="M1771" t="s">
        <v>45</v>
      </c>
      <c r="N1771" t="s">
        <v>46</v>
      </c>
      <c r="O1771" s="3">
        <v>12.169266722245851</v>
      </c>
      <c r="P1771" t="str">
        <f t="shared" si="162"/>
        <v>F</v>
      </c>
      <c r="Q1771">
        <f t="shared" si="163"/>
        <v>2020</v>
      </c>
      <c r="R1771">
        <f t="shared" si="164"/>
        <v>0</v>
      </c>
    </row>
    <row r="1772" spans="1:18" x14ac:dyDescent="0.25">
      <c r="A1772" s="1">
        <v>43946</v>
      </c>
      <c r="B1772" s="2" t="s">
        <v>3336</v>
      </c>
      <c r="C1772" t="s">
        <v>143</v>
      </c>
      <c r="D1772">
        <v>11</v>
      </c>
      <c r="E1772">
        <v>153</v>
      </c>
      <c r="F1772">
        <f>IF(E1772="",_xlfn.XLOOKUP(C1772,'Price Averages'!$D$4:$D$103,'Price Averages'!$E$4:$E$103, "FALSE"), E1772)</f>
        <v>153</v>
      </c>
      <c r="G1772">
        <v>51</v>
      </c>
      <c r="H1772">
        <f>IF(G1772="", _xlfn.XLOOKUP(C1772, 'Cost Averages'!$D$4:$D$103,'Cost Averages'!$E$4:$E$103, "FALSE"),G1772)</f>
        <v>51</v>
      </c>
      <c r="I1772">
        <f t="shared" si="165"/>
        <v>1683</v>
      </c>
      <c r="J1772">
        <f t="shared" si="166"/>
        <v>561</v>
      </c>
      <c r="K1772">
        <f t="shared" si="167"/>
        <v>1122</v>
      </c>
      <c r="L1772" s="2" t="s">
        <v>44</v>
      </c>
      <c r="M1772" t="s">
        <v>123</v>
      </c>
      <c r="N1772" t="s">
        <v>25</v>
      </c>
      <c r="O1772" s="3">
        <v>12.844063202784817</v>
      </c>
      <c r="P1772" t="str">
        <f t="shared" si="162"/>
        <v>F</v>
      </c>
      <c r="Q1772">
        <f t="shared" si="163"/>
        <v>2020</v>
      </c>
      <c r="R1772">
        <f t="shared" si="164"/>
        <v>0</v>
      </c>
    </row>
    <row r="1773" spans="1:18" x14ac:dyDescent="0.25">
      <c r="A1773" s="1">
        <v>43948</v>
      </c>
      <c r="B1773" s="2" t="s">
        <v>3338</v>
      </c>
      <c r="C1773" t="s">
        <v>143</v>
      </c>
      <c r="D1773">
        <v>11</v>
      </c>
      <c r="E1773" t="s">
        <v>32</v>
      </c>
      <c r="F1773">
        <f>IF(E1773="",_xlfn.XLOOKUP(C1773,'Price Averages'!$D$4:$D$103,'Price Averages'!$E$4:$E$103, "FALSE"), E1773)</f>
        <v>153</v>
      </c>
      <c r="G1773">
        <v>51</v>
      </c>
      <c r="H1773">
        <f>IF(G1773="", _xlfn.XLOOKUP(C1773, 'Cost Averages'!$D$4:$D$103,'Cost Averages'!$E$4:$E$103, "FALSE"),G1773)</f>
        <v>51</v>
      </c>
      <c r="I1773">
        <f t="shared" si="165"/>
        <v>1683</v>
      </c>
      <c r="J1773">
        <f t="shared" si="166"/>
        <v>561</v>
      </c>
      <c r="K1773">
        <f t="shared" si="167"/>
        <v>1122</v>
      </c>
      <c r="L1773" s="2" t="s">
        <v>28</v>
      </c>
      <c r="M1773" t="s">
        <v>509</v>
      </c>
      <c r="N1773" t="s">
        <v>78</v>
      </c>
      <c r="O1773" s="3">
        <v>13.57003172959007</v>
      </c>
      <c r="P1773" t="str">
        <f t="shared" si="162"/>
        <v>F</v>
      </c>
      <c r="Q1773">
        <f t="shared" si="163"/>
        <v>2020</v>
      </c>
      <c r="R1773">
        <f t="shared" si="164"/>
        <v>0</v>
      </c>
    </row>
    <row r="1774" spans="1:18" x14ac:dyDescent="0.25">
      <c r="A1774" s="1">
        <v>44175</v>
      </c>
      <c r="B1774" s="2" t="s">
        <v>1674</v>
      </c>
      <c r="C1774" t="s">
        <v>134</v>
      </c>
      <c r="D1774">
        <v>11</v>
      </c>
      <c r="E1774" t="s">
        <v>32</v>
      </c>
      <c r="F1774">
        <f>IF(E1774="",_xlfn.XLOOKUP(C1774,'Price Averages'!$D$4:$D$103,'Price Averages'!$E$4:$E$103, "FALSE"), E1774)</f>
        <v>210</v>
      </c>
      <c r="G1774">
        <v>70</v>
      </c>
      <c r="H1774">
        <f>IF(G1774="", _xlfn.XLOOKUP(C1774, 'Cost Averages'!$D$4:$D$103,'Cost Averages'!$E$4:$E$103, "FALSE"),G1774)</f>
        <v>70</v>
      </c>
      <c r="I1774">
        <f t="shared" si="165"/>
        <v>2310</v>
      </c>
      <c r="J1774">
        <f t="shared" si="166"/>
        <v>770</v>
      </c>
      <c r="K1774">
        <f t="shared" si="167"/>
        <v>1540</v>
      </c>
      <c r="L1774" s="2" t="s">
        <v>28</v>
      </c>
      <c r="M1774" t="s">
        <v>71</v>
      </c>
      <c r="N1774" t="s">
        <v>56</v>
      </c>
      <c r="O1774" s="3">
        <v>12.163730387337393</v>
      </c>
      <c r="P1774" t="str">
        <f t="shared" si="162"/>
        <v>F</v>
      </c>
      <c r="Q1774">
        <f t="shared" si="163"/>
        <v>2020</v>
      </c>
      <c r="R1774">
        <f t="shared" si="164"/>
        <v>0</v>
      </c>
    </row>
    <row r="1775" spans="1:18" x14ac:dyDescent="0.25">
      <c r="A1775" s="1">
        <v>44171.282534014856</v>
      </c>
      <c r="B1775" s="2" t="s">
        <v>1521</v>
      </c>
      <c r="C1775" t="s">
        <v>107</v>
      </c>
      <c r="D1775">
        <v>11</v>
      </c>
      <c r="E1775" t="s">
        <v>32</v>
      </c>
      <c r="F1775">
        <f>IF(E1775="",_xlfn.XLOOKUP(C1775,'Price Averages'!$D$4:$D$103,'Price Averages'!$E$4:$E$103, "FALSE"), E1775)</f>
        <v>81</v>
      </c>
      <c r="G1775">
        <v>27</v>
      </c>
      <c r="H1775">
        <f>IF(G1775="", _xlfn.XLOOKUP(C1775, 'Cost Averages'!$D$4:$D$103,'Cost Averages'!$E$4:$E$103, "FALSE"),G1775)</f>
        <v>27</v>
      </c>
      <c r="I1775">
        <f t="shared" si="165"/>
        <v>891</v>
      </c>
      <c r="J1775">
        <f t="shared" si="166"/>
        <v>297</v>
      </c>
      <c r="K1775">
        <f t="shared" si="167"/>
        <v>594</v>
      </c>
      <c r="L1775" s="2" t="s">
        <v>28</v>
      </c>
      <c r="M1775" t="s">
        <v>1057</v>
      </c>
      <c r="N1775" t="s">
        <v>46</v>
      </c>
      <c r="O1775" s="3">
        <v>13.00553764131261</v>
      </c>
      <c r="P1775" t="str">
        <f t="shared" si="162"/>
        <v>F</v>
      </c>
      <c r="Q1775">
        <f t="shared" si="163"/>
        <v>2020</v>
      </c>
      <c r="R1775">
        <f t="shared" si="164"/>
        <v>0</v>
      </c>
    </row>
    <row r="1776" spans="1:18" x14ac:dyDescent="0.25">
      <c r="A1776" s="1">
        <v>43955.303471169005</v>
      </c>
      <c r="B1776" s="2" t="s">
        <v>449</v>
      </c>
      <c r="C1776" t="s">
        <v>196</v>
      </c>
      <c r="D1776">
        <v>11</v>
      </c>
      <c r="E1776">
        <v>57</v>
      </c>
      <c r="F1776">
        <f>IF(E1776="",_xlfn.XLOOKUP(C1776,'Price Averages'!$D$4:$D$103,'Price Averages'!$E$4:$E$103, "FALSE"), E1776)</f>
        <v>57</v>
      </c>
      <c r="G1776">
        <v>19</v>
      </c>
      <c r="H1776">
        <f>IF(G1776="", _xlfn.XLOOKUP(C1776, 'Cost Averages'!$D$4:$D$103,'Cost Averages'!$E$4:$E$103, "FALSE"),G1776)</f>
        <v>19</v>
      </c>
      <c r="I1776">
        <f t="shared" si="165"/>
        <v>627</v>
      </c>
      <c r="J1776">
        <f t="shared" si="166"/>
        <v>209</v>
      </c>
      <c r="K1776">
        <f t="shared" si="167"/>
        <v>418</v>
      </c>
      <c r="L1776" s="2" t="s">
        <v>44</v>
      </c>
      <c r="M1776" t="s">
        <v>353</v>
      </c>
      <c r="N1776" t="s">
        <v>56</v>
      </c>
      <c r="O1776" s="3">
        <v>13.092530646074781</v>
      </c>
      <c r="P1776" t="str">
        <f t="shared" si="162"/>
        <v>F</v>
      </c>
      <c r="Q1776">
        <f t="shared" si="163"/>
        <v>2020</v>
      </c>
      <c r="R1776">
        <f t="shared" si="164"/>
        <v>0</v>
      </c>
    </row>
    <row r="1777" spans="1:18" x14ac:dyDescent="0.25">
      <c r="A1777" s="1">
        <v>43983</v>
      </c>
      <c r="B1777" s="2" t="s">
        <v>3370</v>
      </c>
      <c r="C1777" t="s">
        <v>196</v>
      </c>
      <c r="D1777">
        <v>11</v>
      </c>
      <c r="E1777" t="s">
        <v>32</v>
      </c>
      <c r="F1777">
        <f>IF(E1777="",_xlfn.XLOOKUP(C1777,'Price Averages'!$D$4:$D$103,'Price Averages'!$E$4:$E$103, "FALSE"), E1777)</f>
        <v>57</v>
      </c>
      <c r="G1777">
        <v>19</v>
      </c>
      <c r="H1777">
        <f>IF(G1777="", _xlfn.XLOOKUP(C1777, 'Cost Averages'!$D$4:$D$103,'Cost Averages'!$E$4:$E$103, "FALSE"),G1777)</f>
        <v>19</v>
      </c>
      <c r="I1777">
        <f t="shared" si="165"/>
        <v>627</v>
      </c>
      <c r="J1777">
        <f t="shared" si="166"/>
        <v>209</v>
      </c>
      <c r="K1777">
        <f t="shared" si="167"/>
        <v>418</v>
      </c>
      <c r="L1777" s="2" t="s">
        <v>28</v>
      </c>
      <c r="M1777" t="s">
        <v>284</v>
      </c>
      <c r="N1777" t="s">
        <v>41</v>
      </c>
      <c r="O1777" s="3">
        <v>11.710935611749917</v>
      </c>
      <c r="P1777" t="str">
        <f t="shared" si="162"/>
        <v>F</v>
      </c>
      <c r="Q1777">
        <f t="shared" si="163"/>
        <v>2020</v>
      </c>
      <c r="R1777">
        <f t="shared" si="164"/>
        <v>0</v>
      </c>
    </row>
    <row r="1778" spans="1:18" x14ac:dyDescent="0.25">
      <c r="A1778" s="1">
        <v>44091.398618632382</v>
      </c>
      <c r="B1778" s="2" t="s">
        <v>942</v>
      </c>
      <c r="C1778" t="s">
        <v>219</v>
      </c>
      <c r="D1778">
        <v>11</v>
      </c>
      <c r="E1778" t="s">
        <v>32</v>
      </c>
      <c r="F1778">
        <f>IF(E1778="",_xlfn.XLOOKUP(C1778,'Price Averages'!$D$4:$D$103,'Price Averages'!$E$4:$E$103, "FALSE"), E1778)</f>
        <v>144</v>
      </c>
      <c r="G1778">
        <v>48</v>
      </c>
      <c r="H1778">
        <f>IF(G1778="", _xlfn.XLOOKUP(C1778, 'Cost Averages'!$D$4:$D$103,'Cost Averages'!$E$4:$E$103, "FALSE"),G1778)</f>
        <v>48</v>
      </c>
      <c r="I1778">
        <f t="shared" si="165"/>
        <v>1584</v>
      </c>
      <c r="J1778">
        <f t="shared" si="166"/>
        <v>528</v>
      </c>
      <c r="K1778">
        <f t="shared" si="167"/>
        <v>1056</v>
      </c>
      <c r="L1778" s="2" t="s">
        <v>23</v>
      </c>
      <c r="M1778" t="s">
        <v>384</v>
      </c>
      <c r="N1778" t="s">
        <v>41</v>
      </c>
      <c r="O1778" s="3">
        <v>12.456740895640767</v>
      </c>
      <c r="P1778" t="str">
        <f t="shared" si="162"/>
        <v>F</v>
      </c>
      <c r="Q1778">
        <f t="shared" si="163"/>
        <v>2020</v>
      </c>
      <c r="R1778">
        <f t="shared" si="164"/>
        <v>0</v>
      </c>
    </row>
    <row r="1779" spans="1:18" x14ac:dyDescent="0.25">
      <c r="A1779" s="1">
        <v>44105.989869317338</v>
      </c>
      <c r="B1779" s="2" t="s">
        <v>993</v>
      </c>
      <c r="C1779" t="s">
        <v>43</v>
      </c>
      <c r="D1779">
        <v>11</v>
      </c>
      <c r="E1779">
        <v>160</v>
      </c>
      <c r="F1779">
        <f>IF(E1779="",_xlfn.XLOOKUP(C1779,'Price Averages'!$D$4:$D$103,'Price Averages'!$E$4:$E$103, "FALSE"), E1779)</f>
        <v>160</v>
      </c>
      <c r="G1779" t="s">
        <v>32</v>
      </c>
      <c r="H1779">
        <f>IF(G1779="", _xlfn.XLOOKUP(C1779, 'Cost Averages'!$D$4:$D$103,'Cost Averages'!$E$4:$E$103, "FALSE"),G1779)</f>
        <v>80</v>
      </c>
      <c r="I1779">
        <f t="shared" si="165"/>
        <v>1760</v>
      </c>
      <c r="J1779">
        <f t="shared" si="166"/>
        <v>880</v>
      </c>
      <c r="K1779">
        <f t="shared" si="167"/>
        <v>880</v>
      </c>
      <c r="L1779" s="2" t="s">
        <v>44</v>
      </c>
      <c r="M1779" t="s">
        <v>645</v>
      </c>
      <c r="N1779" t="s">
        <v>78</v>
      </c>
      <c r="O1779" s="3">
        <v>12.869841591513939</v>
      </c>
      <c r="P1779" t="str">
        <f t="shared" si="162"/>
        <v>F</v>
      </c>
      <c r="Q1779">
        <f t="shared" si="163"/>
        <v>2020</v>
      </c>
      <c r="R1779">
        <f t="shared" si="164"/>
        <v>0</v>
      </c>
    </row>
    <row r="1780" spans="1:18" x14ac:dyDescent="0.25">
      <c r="A1780" s="1">
        <v>43964.727036406955</v>
      </c>
      <c r="B1780" s="2" t="s">
        <v>1961</v>
      </c>
      <c r="C1780" t="s">
        <v>495</v>
      </c>
      <c r="D1780">
        <v>11</v>
      </c>
      <c r="E1780" t="s">
        <v>32</v>
      </c>
      <c r="F1780">
        <f>IF(E1780="",_xlfn.XLOOKUP(C1780,'Price Averages'!$D$4:$D$103,'Price Averages'!$E$4:$E$103, "FALSE"), E1780)</f>
        <v>50</v>
      </c>
      <c r="G1780">
        <v>25</v>
      </c>
      <c r="H1780">
        <f>IF(G1780="", _xlfn.XLOOKUP(C1780, 'Cost Averages'!$D$4:$D$103,'Cost Averages'!$E$4:$E$103, "FALSE"),G1780)</f>
        <v>25</v>
      </c>
      <c r="I1780">
        <f t="shared" si="165"/>
        <v>550</v>
      </c>
      <c r="J1780">
        <f t="shared" si="166"/>
        <v>275</v>
      </c>
      <c r="K1780">
        <f t="shared" si="167"/>
        <v>275</v>
      </c>
      <c r="L1780" s="2" t="s">
        <v>28</v>
      </c>
      <c r="M1780" t="s">
        <v>906</v>
      </c>
      <c r="N1780" t="s">
        <v>34</v>
      </c>
      <c r="O1780" s="3">
        <v>13.853438793083487</v>
      </c>
      <c r="P1780" t="str">
        <f t="shared" si="162"/>
        <v>F</v>
      </c>
      <c r="Q1780">
        <f t="shared" si="163"/>
        <v>2020</v>
      </c>
      <c r="R1780">
        <f t="shared" si="164"/>
        <v>0</v>
      </c>
    </row>
    <row r="1781" spans="1:18" x14ac:dyDescent="0.25">
      <c r="A1781" s="1">
        <v>44090.739175898882</v>
      </c>
      <c r="B1781" s="2" t="s">
        <v>2770</v>
      </c>
      <c r="C1781" t="s">
        <v>180</v>
      </c>
      <c r="D1781">
        <v>11</v>
      </c>
      <c r="E1781">
        <v>368</v>
      </c>
      <c r="F1781">
        <f>IF(E1781="",_xlfn.XLOOKUP(C1781,'Price Averages'!$D$4:$D$103,'Price Averages'!$E$4:$E$103, "FALSE"), E1781)</f>
        <v>368</v>
      </c>
      <c r="G1781">
        <v>92</v>
      </c>
      <c r="H1781">
        <f>IF(G1781="", _xlfn.XLOOKUP(C1781, 'Cost Averages'!$D$4:$D$103,'Cost Averages'!$E$4:$E$103, "FALSE"),G1781)</f>
        <v>92</v>
      </c>
      <c r="I1781">
        <f t="shared" si="165"/>
        <v>4048</v>
      </c>
      <c r="J1781">
        <f t="shared" si="166"/>
        <v>1012</v>
      </c>
      <c r="K1781">
        <f t="shared" si="167"/>
        <v>3036</v>
      </c>
      <c r="L1781" s="2" t="s">
        <v>28</v>
      </c>
      <c r="M1781" t="s">
        <v>199</v>
      </c>
      <c r="N1781" t="s">
        <v>34</v>
      </c>
      <c r="O1781" s="3">
        <v>12.177709716438097</v>
      </c>
      <c r="P1781" t="str">
        <f t="shared" si="162"/>
        <v>F</v>
      </c>
      <c r="Q1781">
        <f t="shared" si="163"/>
        <v>2020</v>
      </c>
      <c r="R1781">
        <f t="shared" si="164"/>
        <v>0</v>
      </c>
    </row>
    <row r="1782" spans="1:18" x14ac:dyDescent="0.25">
      <c r="A1782" s="1">
        <v>44073</v>
      </c>
      <c r="B1782" s="2" t="s">
        <v>2522</v>
      </c>
      <c r="C1782" t="s">
        <v>780</v>
      </c>
      <c r="D1782">
        <v>11</v>
      </c>
      <c r="E1782" t="s">
        <v>32</v>
      </c>
      <c r="F1782">
        <f>IF(E1782="",_xlfn.XLOOKUP(C1782,'Price Averages'!$D$4:$D$103,'Price Averages'!$E$4:$E$103, "FALSE"), E1782)</f>
        <v>100</v>
      </c>
      <c r="G1782" t="s">
        <v>32</v>
      </c>
      <c r="H1782">
        <f>IF(G1782="", _xlfn.XLOOKUP(C1782, 'Cost Averages'!$D$4:$D$103,'Cost Averages'!$E$4:$E$103, "FALSE"),G1782)</f>
        <v>25</v>
      </c>
      <c r="I1782">
        <f t="shared" si="165"/>
        <v>1100</v>
      </c>
      <c r="J1782">
        <f t="shared" si="166"/>
        <v>275</v>
      </c>
      <c r="K1782">
        <f t="shared" si="167"/>
        <v>825</v>
      </c>
      <c r="L1782" s="2" t="s">
        <v>44</v>
      </c>
      <c r="M1782" t="s">
        <v>355</v>
      </c>
      <c r="N1782" t="s">
        <v>56</v>
      </c>
      <c r="O1782" s="3">
        <v>14.690198582365463</v>
      </c>
      <c r="P1782" t="str">
        <f t="shared" si="162"/>
        <v>F</v>
      </c>
      <c r="Q1782">
        <f t="shared" si="163"/>
        <v>2020</v>
      </c>
      <c r="R1782">
        <f t="shared" si="164"/>
        <v>0</v>
      </c>
    </row>
    <row r="1783" spans="1:18" x14ac:dyDescent="0.25">
      <c r="A1783" s="1">
        <v>44058.658764874228</v>
      </c>
      <c r="B1783" s="2" t="s">
        <v>2174</v>
      </c>
      <c r="C1783" t="s">
        <v>167</v>
      </c>
      <c r="D1783">
        <v>11</v>
      </c>
      <c r="E1783" t="s">
        <v>32</v>
      </c>
      <c r="F1783">
        <f>IF(E1783="",_xlfn.XLOOKUP(C1783,'Price Averages'!$D$4:$D$103,'Price Averages'!$E$4:$E$103, "FALSE"), E1783)</f>
        <v>38</v>
      </c>
      <c r="G1783">
        <v>19</v>
      </c>
      <c r="H1783">
        <f>IF(G1783="", _xlfn.XLOOKUP(C1783, 'Cost Averages'!$D$4:$D$103,'Cost Averages'!$E$4:$E$103, "FALSE"),G1783)</f>
        <v>19</v>
      </c>
      <c r="I1783">
        <f t="shared" si="165"/>
        <v>418</v>
      </c>
      <c r="J1783">
        <f t="shared" si="166"/>
        <v>209</v>
      </c>
      <c r="K1783">
        <f t="shared" si="167"/>
        <v>209</v>
      </c>
      <c r="L1783" s="2" t="s">
        <v>28</v>
      </c>
      <c r="M1783" t="s">
        <v>168</v>
      </c>
      <c r="N1783" t="s">
        <v>56</v>
      </c>
      <c r="O1783" s="3">
        <v>12.1334991293512</v>
      </c>
      <c r="P1783" t="str">
        <f t="shared" si="162"/>
        <v>F</v>
      </c>
      <c r="Q1783">
        <f t="shared" si="163"/>
        <v>2020</v>
      </c>
      <c r="R1783">
        <f t="shared" si="164"/>
        <v>0</v>
      </c>
    </row>
    <row r="1784" spans="1:18" x14ac:dyDescent="0.25">
      <c r="A1784" s="1">
        <v>43837.513867929825</v>
      </c>
      <c r="B1784" s="2" t="s">
        <v>2526</v>
      </c>
      <c r="C1784" t="s">
        <v>167</v>
      </c>
      <c r="D1784">
        <v>11</v>
      </c>
      <c r="E1784">
        <v>38</v>
      </c>
      <c r="F1784">
        <f>IF(E1784="",_xlfn.XLOOKUP(C1784,'Price Averages'!$D$4:$D$103,'Price Averages'!$E$4:$E$103, "FALSE"), E1784)</f>
        <v>38</v>
      </c>
      <c r="G1784">
        <v>19</v>
      </c>
      <c r="H1784">
        <f>IF(G1784="", _xlfn.XLOOKUP(C1784, 'Cost Averages'!$D$4:$D$103,'Cost Averages'!$E$4:$E$103, "FALSE"),G1784)</f>
        <v>19</v>
      </c>
      <c r="I1784">
        <f t="shared" si="165"/>
        <v>418</v>
      </c>
      <c r="J1784">
        <f t="shared" si="166"/>
        <v>209</v>
      </c>
      <c r="K1784">
        <f t="shared" si="167"/>
        <v>209</v>
      </c>
      <c r="L1784" s="2" t="s">
        <v>28</v>
      </c>
      <c r="M1784" t="s">
        <v>337</v>
      </c>
      <c r="N1784" t="s">
        <v>41</v>
      </c>
      <c r="O1784" s="3">
        <v>14.687857652112591</v>
      </c>
      <c r="P1784" t="str">
        <f t="shared" si="162"/>
        <v>F</v>
      </c>
      <c r="Q1784">
        <f t="shared" si="163"/>
        <v>2020</v>
      </c>
      <c r="R1784">
        <f t="shared" si="164"/>
        <v>0</v>
      </c>
    </row>
    <row r="1785" spans="1:18" x14ac:dyDescent="0.25">
      <c r="A1785" s="1">
        <v>43852</v>
      </c>
      <c r="B1785" s="2" t="s">
        <v>2888</v>
      </c>
      <c r="C1785" t="s">
        <v>112</v>
      </c>
      <c r="D1785">
        <v>11</v>
      </c>
      <c r="E1785" t="s">
        <v>32</v>
      </c>
      <c r="F1785">
        <f>IF(E1785="",_xlfn.XLOOKUP(C1785,'Price Averages'!$D$4:$D$103,'Price Averages'!$E$4:$E$103, "FALSE"), E1785)</f>
        <v>252</v>
      </c>
      <c r="G1785">
        <v>63</v>
      </c>
      <c r="H1785">
        <f>IF(G1785="", _xlfn.XLOOKUP(C1785, 'Cost Averages'!$D$4:$D$103,'Cost Averages'!$E$4:$E$103, "FALSE"),G1785)</f>
        <v>63</v>
      </c>
      <c r="I1785">
        <f t="shared" si="165"/>
        <v>2772</v>
      </c>
      <c r="J1785">
        <f t="shared" si="166"/>
        <v>693</v>
      </c>
      <c r="K1785">
        <f t="shared" si="167"/>
        <v>2079</v>
      </c>
      <c r="L1785" s="2" t="s">
        <v>44</v>
      </c>
      <c r="M1785" t="s">
        <v>474</v>
      </c>
      <c r="N1785" t="s">
        <v>34</v>
      </c>
      <c r="O1785" s="3">
        <v>11.311040680082275</v>
      </c>
      <c r="P1785" t="str">
        <f t="shared" si="162"/>
        <v>F</v>
      </c>
      <c r="Q1785">
        <f t="shared" si="163"/>
        <v>2020</v>
      </c>
      <c r="R1785">
        <f t="shared" si="164"/>
        <v>0</v>
      </c>
    </row>
    <row r="1786" spans="1:18" x14ac:dyDescent="0.25">
      <c r="A1786" s="1">
        <v>44167</v>
      </c>
      <c r="B1786" s="2" t="s">
        <v>3519</v>
      </c>
      <c r="C1786" t="s">
        <v>112</v>
      </c>
      <c r="D1786">
        <v>11</v>
      </c>
      <c r="E1786">
        <v>252</v>
      </c>
      <c r="F1786">
        <f>IF(E1786="",_xlfn.XLOOKUP(C1786,'Price Averages'!$D$4:$D$103,'Price Averages'!$E$4:$E$103, "FALSE"), E1786)</f>
        <v>252</v>
      </c>
      <c r="G1786" t="s">
        <v>32</v>
      </c>
      <c r="H1786">
        <f>IF(G1786="", _xlfn.XLOOKUP(C1786, 'Cost Averages'!$D$4:$D$103,'Cost Averages'!$E$4:$E$103, "FALSE"),G1786)</f>
        <v>63</v>
      </c>
      <c r="I1786">
        <f t="shared" si="165"/>
        <v>2772</v>
      </c>
      <c r="J1786">
        <f t="shared" si="166"/>
        <v>693</v>
      </c>
      <c r="K1786">
        <f t="shared" si="167"/>
        <v>2079</v>
      </c>
      <c r="L1786" s="2" t="s">
        <v>44</v>
      </c>
      <c r="M1786" t="s">
        <v>869</v>
      </c>
      <c r="N1786" t="s">
        <v>41</v>
      </c>
      <c r="O1786" s="3">
        <v>13.275355576494196</v>
      </c>
      <c r="P1786" t="str">
        <f t="shared" si="162"/>
        <v>F</v>
      </c>
      <c r="Q1786">
        <f t="shared" si="163"/>
        <v>2020</v>
      </c>
      <c r="R1786">
        <f t="shared" si="164"/>
        <v>0</v>
      </c>
    </row>
    <row r="1787" spans="1:18" x14ac:dyDescent="0.25">
      <c r="A1787" s="1">
        <v>44005.395368259262</v>
      </c>
      <c r="B1787" s="2" t="s">
        <v>1349</v>
      </c>
      <c r="C1787" t="s">
        <v>348</v>
      </c>
      <c r="D1787">
        <v>11</v>
      </c>
      <c r="E1787">
        <v>356</v>
      </c>
      <c r="F1787">
        <f>IF(E1787="",_xlfn.XLOOKUP(C1787,'Price Averages'!$D$4:$D$103,'Price Averages'!$E$4:$E$103, "FALSE"), E1787)</f>
        <v>356</v>
      </c>
      <c r="G1787">
        <v>89</v>
      </c>
      <c r="H1787">
        <f>IF(G1787="", _xlfn.XLOOKUP(C1787, 'Cost Averages'!$D$4:$D$103,'Cost Averages'!$E$4:$E$103, "FALSE"),G1787)</f>
        <v>89</v>
      </c>
      <c r="I1787">
        <f t="shared" si="165"/>
        <v>3916</v>
      </c>
      <c r="J1787">
        <f t="shared" si="166"/>
        <v>979</v>
      </c>
      <c r="K1787">
        <f t="shared" si="167"/>
        <v>2937</v>
      </c>
      <c r="L1787" s="2" t="s">
        <v>28</v>
      </c>
      <c r="M1787" t="s">
        <v>1350</v>
      </c>
      <c r="N1787" t="s">
        <v>78</v>
      </c>
      <c r="O1787" s="3">
        <v>13.811876869930865</v>
      </c>
      <c r="P1787" t="str">
        <f t="shared" si="162"/>
        <v>F</v>
      </c>
      <c r="Q1787">
        <f t="shared" si="163"/>
        <v>2020</v>
      </c>
      <c r="R1787">
        <f t="shared" si="164"/>
        <v>0</v>
      </c>
    </row>
    <row r="1788" spans="1:18" x14ac:dyDescent="0.25">
      <c r="A1788" s="1">
        <v>43964</v>
      </c>
      <c r="B1788" s="2" t="s">
        <v>3352</v>
      </c>
      <c r="C1788" t="s">
        <v>58</v>
      </c>
      <c r="D1788">
        <v>11</v>
      </c>
      <c r="E1788">
        <v>144</v>
      </c>
      <c r="F1788">
        <f>IF(E1788="",_xlfn.XLOOKUP(C1788,'Price Averages'!$D$4:$D$103,'Price Averages'!$E$4:$E$103, "FALSE"), E1788)</f>
        <v>144</v>
      </c>
      <c r="G1788">
        <v>48</v>
      </c>
      <c r="H1788">
        <f>IF(G1788="", _xlfn.XLOOKUP(C1788, 'Cost Averages'!$D$4:$D$103,'Cost Averages'!$E$4:$E$103, "FALSE"),G1788)</f>
        <v>48</v>
      </c>
      <c r="I1788">
        <f t="shared" si="165"/>
        <v>1584</v>
      </c>
      <c r="J1788">
        <f t="shared" si="166"/>
        <v>528</v>
      </c>
      <c r="K1788">
        <f t="shared" si="167"/>
        <v>1056</v>
      </c>
      <c r="L1788" s="2" t="s">
        <v>28</v>
      </c>
      <c r="M1788" t="s">
        <v>264</v>
      </c>
      <c r="N1788" t="s">
        <v>41</v>
      </c>
      <c r="O1788" s="3">
        <v>12.503632939408062</v>
      </c>
      <c r="P1788" t="str">
        <f t="shared" si="162"/>
        <v>F</v>
      </c>
      <c r="Q1788">
        <f t="shared" si="163"/>
        <v>2020</v>
      </c>
      <c r="R1788">
        <f t="shared" si="164"/>
        <v>0</v>
      </c>
    </row>
    <row r="1789" spans="1:18" x14ac:dyDescent="0.25">
      <c r="A1789" s="1">
        <v>44066.893385446543</v>
      </c>
      <c r="B1789" s="2" t="s">
        <v>612</v>
      </c>
      <c r="C1789" t="s">
        <v>465</v>
      </c>
      <c r="D1789">
        <v>11</v>
      </c>
      <c r="E1789">
        <v>72</v>
      </c>
      <c r="F1789">
        <f>IF(E1789="",_xlfn.XLOOKUP(C1789,'Price Averages'!$D$4:$D$103,'Price Averages'!$E$4:$E$103, "FALSE"), E1789)</f>
        <v>72</v>
      </c>
      <c r="G1789">
        <v>36</v>
      </c>
      <c r="H1789">
        <f>IF(G1789="", _xlfn.XLOOKUP(C1789, 'Cost Averages'!$D$4:$D$103,'Cost Averages'!$E$4:$E$103, "FALSE"),G1789)</f>
        <v>36</v>
      </c>
      <c r="I1789">
        <f t="shared" si="165"/>
        <v>792</v>
      </c>
      <c r="J1789">
        <f t="shared" si="166"/>
        <v>396</v>
      </c>
      <c r="K1789">
        <f t="shared" si="167"/>
        <v>396</v>
      </c>
      <c r="L1789" s="2" t="s">
        <v>28</v>
      </c>
      <c r="M1789" t="s">
        <v>156</v>
      </c>
      <c r="N1789" t="s">
        <v>78</v>
      </c>
      <c r="O1789" s="3">
        <v>12.452986387489583</v>
      </c>
      <c r="P1789" t="str">
        <f t="shared" si="162"/>
        <v>F</v>
      </c>
      <c r="Q1789">
        <f t="shared" si="163"/>
        <v>2020</v>
      </c>
      <c r="R1789">
        <f t="shared" si="164"/>
        <v>0</v>
      </c>
    </row>
    <row r="1790" spans="1:18" x14ac:dyDescent="0.25">
      <c r="A1790" s="1">
        <v>43982</v>
      </c>
      <c r="B1790" s="2" t="s">
        <v>3369</v>
      </c>
      <c r="C1790" t="s">
        <v>465</v>
      </c>
      <c r="D1790">
        <v>11</v>
      </c>
      <c r="E1790">
        <v>72</v>
      </c>
      <c r="F1790">
        <f>IF(E1790="",_xlfn.XLOOKUP(C1790,'Price Averages'!$D$4:$D$103,'Price Averages'!$E$4:$E$103, "FALSE"), E1790)</f>
        <v>72</v>
      </c>
      <c r="G1790">
        <v>36</v>
      </c>
      <c r="H1790">
        <f>IF(G1790="", _xlfn.XLOOKUP(C1790, 'Cost Averages'!$D$4:$D$103,'Cost Averages'!$E$4:$E$103, "FALSE"),G1790)</f>
        <v>36</v>
      </c>
      <c r="I1790">
        <f t="shared" si="165"/>
        <v>792</v>
      </c>
      <c r="J1790">
        <f t="shared" si="166"/>
        <v>396</v>
      </c>
      <c r="K1790">
        <f t="shared" si="167"/>
        <v>396</v>
      </c>
      <c r="L1790" s="2" t="s">
        <v>44</v>
      </c>
      <c r="M1790" t="s">
        <v>608</v>
      </c>
      <c r="N1790" t="s">
        <v>41</v>
      </c>
      <c r="O1790" s="3">
        <v>13.466362789017223</v>
      </c>
      <c r="P1790" t="str">
        <f t="shared" si="162"/>
        <v>F</v>
      </c>
      <c r="Q1790">
        <f t="shared" si="163"/>
        <v>2020</v>
      </c>
      <c r="R1790">
        <f t="shared" si="164"/>
        <v>0</v>
      </c>
    </row>
    <row r="1791" spans="1:18" x14ac:dyDescent="0.25">
      <c r="A1791" s="1">
        <v>43893</v>
      </c>
      <c r="B1791" s="2" t="s">
        <v>3296</v>
      </c>
      <c r="C1791" t="s">
        <v>536</v>
      </c>
      <c r="D1791">
        <v>11</v>
      </c>
      <c r="E1791" t="s">
        <v>32</v>
      </c>
      <c r="F1791">
        <f>IF(E1791="",_xlfn.XLOOKUP(C1791,'Price Averages'!$D$4:$D$103,'Price Averages'!$E$4:$E$103, "FALSE"), E1791)</f>
        <v>267</v>
      </c>
      <c r="G1791">
        <v>89</v>
      </c>
      <c r="H1791">
        <f>IF(G1791="", _xlfn.XLOOKUP(C1791, 'Cost Averages'!$D$4:$D$103,'Cost Averages'!$E$4:$E$103, "FALSE"),G1791)</f>
        <v>89</v>
      </c>
      <c r="I1791">
        <f t="shared" si="165"/>
        <v>2937</v>
      </c>
      <c r="J1791">
        <f t="shared" si="166"/>
        <v>979</v>
      </c>
      <c r="K1791">
        <f t="shared" si="167"/>
        <v>1958</v>
      </c>
      <c r="L1791" s="2" t="s">
        <v>44</v>
      </c>
      <c r="M1791" t="s">
        <v>882</v>
      </c>
      <c r="N1791" t="s">
        <v>78</v>
      </c>
      <c r="O1791" s="3">
        <v>15.856807810268592</v>
      </c>
      <c r="P1791" t="str">
        <f t="shared" si="162"/>
        <v>F</v>
      </c>
      <c r="Q1791">
        <f t="shared" si="163"/>
        <v>2020</v>
      </c>
      <c r="R1791">
        <f t="shared" si="164"/>
        <v>0</v>
      </c>
    </row>
    <row r="1792" spans="1:18" x14ac:dyDescent="0.25">
      <c r="A1792" s="1">
        <v>43975.393851368994</v>
      </c>
      <c r="B1792" s="2" t="s">
        <v>2584</v>
      </c>
      <c r="C1792" t="s">
        <v>83</v>
      </c>
      <c r="D1792">
        <v>11</v>
      </c>
      <c r="E1792" t="s">
        <v>32</v>
      </c>
      <c r="F1792">
        <f>IF(E1792="",_xlfn.XLOOKUP(C1792,'Price Averages'!$D$4:$D$103,'Price Averages'!$E$4:$E$103, "FALSE"), E1792)</f>
        <v>300</v>
      </c>
      <c r="G1792">
        <v>75</v>
      </c>
      <c r="H1792">
        <f>IF(G1792="", _xlfn.XLOOKUP(C1792, 'Cost Averages'!$D$4:$D$103,'Cost Averages'!$E$4:$E$103, "FALSE"),G1792)</f>
        <v>75</v>
      </c>
      <c r="I1792">
        <f t="shared" si="165"/>
        <v>3300</v>
      </c>
      <c r="J1792">
        <f t="shared" si="166"/>
        <v>825</v>
      </c>
      <c r="K1792">
        <f t="shared" si="167"/>
        <v>2475</v>
      </c>
      <c r="L1792" s="2" t="s">
        <v>23</v>
      </c>
      <c r="M1792" t="s">
        <v>1128</v>
      </c>
      <c r="N1792" t="s">
        <v>41</v>
      </c>
      <c r="O1792" s="3">
        <v>14.129095302641241</v>
      </c>
      <c r="P1792" t="str">
        <f t="shared" si="162"/>
        <v>F</v>
      </c>
      <c r="Q1792">
        <f t="shared" si="163"/>
        <v>2020</v>
      </c>
      <c r="R1792">
        <f t="shared" si="164"/>
        <v>0</v>
      </c>
    </row>
    <row r="1793" spans="1:18" x14ac:dyDescent="0.25">
      <c r="A1793" s="1">
        <v>44123.96624874312</v>
      </c>
      <c r="B1793" s="2" t="s">
        <v>661</v>
      </c>
      <c r="C1793" t="s">
        <v>530</v>
      </c>
      <c r="D1793">
        <v>11</v>
      </c>
      <c r="E1793" t="s">
        <v>32</v>
      </c>
      <c r="F1793">
        <f>IF(E1793="",_xlfn.XLOOKUP(C1793,'Price Averages'!$D$4:$D$103,'Price Averages'!$E$4:$E$103, "FALSE"), E1793)</f>
        <v>261</v>
      </c>
      <c r="G1793">
        <v>87</v>
      </c>
      <c r="H1793">
        <f>IF(G1793="", _xlfn.XLOOKUP(C1793, 'Cost Averages'!$D$4:$D$103,'Cost Averages'!$E$4:$E$103, "FALSE"),G1793)</f>
        <v>87</v>
      </c>
      <c r="I1793">
        <f t="shared" si="165"/>
        <v>2871</v>
      </c>
      <c r="J1793">
        <f t="shared" si="166"/>
        <v>957</v>
      </c>
      <c r="K1793">
        <f t="shared" si="167"/>
        <v>1914</v>
      </c>
      <c r="L1793" s="2" t="s">
        <v>23</v>
      </c>
      <c r="M1793" t="s">
        <v>228</v>
      </c>
      <c r="N1793" t="s">
        <v>46</v>
      </c>
      <c r="O1793" s="3">
        <v>9.3014286057233697</v>
      </c>
      <c r="P1793" t="str">
        <f t="shared" si="162"/>
        <v>F</v>
      </c>
      <c r="Q1793">
        <f t="shared" si="163"/>
        <v>2020</v>
      </c>
      <c r="R1793">
        <f t="shared" si="164"/>
        <v>0</v>
      </c>
    </row>
    <row r="1794" spans="1:18" x14ac:dyDescent="0.25">
      <c r="A1794" s="1">
        <v>44166.675103767782</v>
      </c>
      <c r="B1794" s="2" t="s">
        <v>606</v>
      </c>
      <c r="C1794" t="s">
        <v>530</v>
      </c>
      <c r="D1794">
        <v>11</v>
      </c>
      <c r="E1794">
        <v>261</v>
      </c>
      <c r="F1794">
        <f>IF(E1794="",_xlfn.XLOOKUP(C1794,'Price Averages'!$D$4:$D$103,'Price Averages'!$E$4:$E$103, "FALSE"), E1794)</f>
        <v>261</v>
      </c>
      <c r="G1794" t="s">
        <v>32</v>
      </c>
      <c r="H1794">
        <f>IF(G1794="", _xlfn.XLOOKUP(C1794, 'Cost Averages'!$D$4:$D$103,'Cost Averages'!$E$4:$E$103, "FALSE"),G1794)</f>
        <v>87</v>
      </c>
      <c r="I1794">
        <f t="shared" si="165"/>
        <v>2871</v>
      </c>
      <c r="J1794">
        <f t="shared" si="166"/>
        <v>957</v>
      </c>
      <c r="K1794">
        <f t="shared" si="167"/>
        <v>1914</v>
      </c>
      <c r="L1794" s="2" t="s">
        <v>44</v>
      </c>
      <c r="M1794" t="s">
        <v>269</v>
      </c>
      <c r="N1794" t="s">
        <v>50</v>
      </c>
      <c r="O1794" s="3">
        <v>11.883396013219548</v>
      </c>
      <c r="P1794" t="str">
        <f t="shared" ref="P1794:P1857" si="168">CHAR(64+(YEAR(A1794)-2014))</f>
        <v>F</v>
      </c>
      <c r="Q1794">
        <f t="shared" ref="Q1794:Q1857" si="169">YEAR(A1794)</f>
        <v>2020</v>
      </c>
      <c r="R1794">
        <f t="shared" ref="R1794:R1857" si="170">IF(P1794=CHAR(64 + (YEAR(A1794) - 2014)), 0, 1)</f>
        <v>0</v>
      </c>
    </row>
    <row r="1795" spans="1:18" x14ac:dyDescent="0.25">
      <c r="A1795" s="1">
        <v>44107.494845769666</v>
      </c>
      <c r="B1795" s="2" t="s">
        <v>89</v>
      </c>
      <c r="C1795" t="s">
        <v>39</v>
      </c>
      <c r="D1795">
        <v>11</v>
      </c>
      <c r="E1795">
        <v>231</v>
      </c>
      <c r="F1795">
        <f>IF(E1795="",_xlfn.XLOOKUP(C1795,'Price Averages'!$D$4:$D$103,'Price Averages'!$E$4:$E$103, "FALSE"), E1795)</f>
        <v>231</v>
      </c>
      <c r="G1795">
        <v>77</v>
      </c>
      <c r="H1795">
        <f>IF(G1795="", _xlfn.XLOOKUP(C1795, 'Cost Averages'!$D$4:$D$103,'Cost Averages'!$E$4:$E$103, "FALSE"),G1795)</f>
        <v>77</v>
      </c>
      <c r="I1795">
        <f t="shared" ref="I1795:I1858" si="171">D1795*F1795</f>
        <v>2541</v>
      </c>
      <c r="J1795">
        <f t="shared" ref="J1795:J1858" si="172">D1795*H1795</f>
        <v>847</v>
      </c>
      <c r="K1795">
        <f t="shared" ref="K1795:K1858" si="173">I1795-J1795</f>
        <v>1694</v>
      </c>
      <c r="L1795" s="2" t="s">
        <v>28</v>
      </c>
      <c r="M1795" t="s">
        <v>559</v>
      </c>
      <c r="N1795" t="s">
        <v>41</v>
      </c>
      <c r="O1795" s="3">
        <v>12.147202500273634</v>
      </c>
      <c r="P1795" t="str">
        <f t="shared" si="168"/>
        <v>F</v>
      </c>
      <c r="Q1795">
        <f t="shared" si="169"/>
        <v>2020</v>
      </c>
      <c r="R1795">
        <f t="shared" si="170"/>
        <v>0</v>
      </c>
    </row>
    <row r="1796" spans="1:18" x14ac:dyDescent="0.25">
      <c r="A1796" s="1">
        <v>43875.156215055176</v>
      </c>
      <c r="B1796" s="2" t="s">
        <v>1035</v>
      </c>
      <c r="C1796" t="s">
        <v>278</v>
      </c>
      <c r="D1796">
        <v>11</v>
      </c>
      <c r="E1796">
        <v>34</v>
      </c>
      <c r="F1796">
        <f>IF(E1796="",_xlfn.XLOOKUP(C1796,'Price Averages'!$D$4:$D$103,'Price Averages'!$E$4:$E$103, "FALSE"), E1796)</f>
        <v>34</v>
      </c>
      <c r="G1796">
        <v>17</v>
      </c>
      <c r="H1796">
        <f>IF(G1796="", _xlfn.XLOOKUP(C1796, 'Cost Averages'!$D$4:$D$103,'Cost Averages'!$E$4:$E$103, "FALSE"),G1796)</f>
        <v>17</v>
      </c>
      <c r="I1796">
        <f t="shared" si="171"/>
        <v>374</v>
      </c>
      <c r="J1796">
        <f t="shared" si="172"/>
        <v>187</v>
      </c>
      <c r="K1796">
        <f t="shared" si="173"/>
        <v>187</v>
      </c>
      <c r="L1796" s="2" t="s">
        <v>44</v>
      </c>
      <c r="M1796" t="s">
        <v>321</v>
      </c>
      <c r="N1796" t="s">
        <v>25</v>
      </c>
      <c r="O1796" s="3">
        <v>12.545140403858928</v>
      </c>
      <c r="P1796" t="str">
        <f t="shared" si="168"/>
        <v>F</v>
      </c>
      <c r="Q1796">
        <f t="shared" si="169"/>
        <v>2020</v>
      </c>
      <c r="R1796">
        <f t="shared" si="170"/>
        <v>0</v>
      </c>
    </row>
    <row r="1797" spans="1:18" x14ac:dyDescent="0.25">
      <c r="A1797" s="1">
        <v>44025</v>
      </c>
      <c r="B1797" s="2" t="s">
        <v>3406</v>
      </c>
      <c r="C1797" t="s">
        <v>201</v>
      </c>
      <c r="D1797">
        <v>11</v>
      </c>
      <c r="E1797">
        <v>150</v>
      </c>
      <c r="F1797">
        <f>IF(E1797="",_xlfn.XLOOKUP(C1797,'Price Averages'!$D$4:$D$103,'Price Averages'!$E$4:$E$103, "FALSE"), E1797)</f>
        <v>150</v>
      </c>
      <c r="G1797">
        <v>75</v>
      </c>
      <c r="H1797">
        <f>IF(G1797="", _xlfn.XLOOKUP(C1797, 'Cost Averages'!$D$4:$D$103,'Cost Averages'!$E$4:$E$103, "FALSE"),G1797)</f>
        <v>75</v>
      </c>
      <c r="I1797">
        <f t="shared" si="171"/>
        <v>1650</v>
      </c>
      <c r="J1797">
        <f t="shared" si="172"/>
        <v>825</v>
      </c>
      <c r="K1797">
        <f t="shared" si="173"/>
        <v>825</v>
      </c>
      <c r="L1797" s="2" t="s">
        <v>28</v>
      </c>
      <c r="M1797" t="s">
        <v>408</v>
      </c>
      <c r="N1797" t="s">
        <v>50</v>
      </c>
      <c r="O1797" s="3">
        <v>12.399050786131125</v>
      </c>
      <c r="P1797" t="str">
        <f t="shared" si="168"/>
        <v>F</v>
      </c>
      <c r="Q1797">
        <f t="shared" si="169"/>
        <v>2020</v>
      </c>
      <c r="R1797">
        <f t="shared" si="170"/>
        <v>0</v>
      </c>
    </row>
    <row r="1798" spans="1:18" x14ac:dyDescent="0.25">
      <c r="A1798" s="1">
        <v>44149</v>
      </c>
      <c r="B1798" s="2" t="s">
        <v>3506</v>
      </c>
      <c r="C1798" t="s">
        <v>402</v>
      </c>
      <c r="D1798">
        <v>11</v>
      </c>
      <c r="E1798">
        <v>84</v>
      </c>
      <c r="F1798">
        <f>IF(E1798="",_xlfn.XLOOKUP(C1798,'Price Averages'!$D$4:$D$103,'Price Averages'!$E$4:$E$103, "FALSE"), E1798)</f>
        <v>84</v>
      </c>
      <c r="G1798">
        <v>21</v>
      </c>
      <c r="H1798">
        <f>IF(G1798="", _xlfn.XLOOKUP(C1798, 'Cost Averages'!$D$4:$D$103,'Cost Averages'!$E$4:$E$103, "FALSE"),G1798)</f>
        <v>21</v>
      </c>
      <c r="I1798">
        <f t="shared" si="171"/>
        <v>924</v>
      </c>
      <c r="J1798">
        <f t="shared" si="172"/>
        <v>231</v>
      </c>
      <c r="K1798">
        <f t="shared" si="173"/>
        <v>693</v>
      </c>
      <c r="L1798" s="2" t="s">
        <v>28</v>
      </c>
      <c r="M1798" t="s">
        <v>71</v>
      </c>
      <c r="N1798" t="s">
        <v>56</v>
      </c>
      <c r="O1798" s="3">
        <v>12.163730387337393</v>
      </c>
      <c r="P1798" t="str">
        <f t="shared" si="168"/>
        <v>F</v>
      </c>
      <c r="Q1798">
        <f t="shared" si="169"/>
        <v>2020</v>
      </c>
      <c r="R1798">
        <f t="shared" si="170"/>
        <v>0</v>
      </c>
    </row>
    <row r="1799" spans="1:18" x14ac:dyDescent="0.25">
      <c r="A1799" s="1">
        <v>44025.219807551483</v>
      </c>
      <c r="B1799" s="2" t="s">
        <v>2844</v>
      </c>
      <c r="C1799" t="s">
        <v>70</v>
      </c>
      <c r="D1799">
        <v>11</v>
      </c>
      <c r="E1799">
        <v>94</v>
      </c>
      <c r="F1799">
        <f>IF(E1799="",_xlfn.XLOOKUP(C1799,'Price Averages'!$D$4:$D$103,'Price Averages'!$E$4:$E$103, "FALSE"), E1799)</f>
        <v>94</v>
      </c>
      <c r="G1799">
        <v>47</v>
      </c>
      <c r="H1799">
        <f>IF(G1799="", _xlfn.XLOOKUP(C1799, 'Cost Averages'!$D$4:$D$103,'Cost Averages'!$E$4:$E$103, "FALSE"),G1799)</f>
        <v>47</v>
      </c>
      <c r="I1799">
        <f t="shared" si="171"/>
        <v>1034</v>
      </c>
      <c r="J1799">
        <f t="shared" si="172"/>
        <v>517</v>
      </c>
      <c r="K1799">
        <f t="shared" si="173"/>
        <v>517</v>
      </c>
      <c r="L1799" s="2" t="s">
        <v>28</v>
      </c>
      <c r="M1799" t="s">
        <v>474</v>
      </c>
      <c r="N1799" t="s">
        <v>34</v>
      </c>
      <c r="O1799" s="3">
        <v>11.311040680082275</v>
      </c>
      <c r="P1799" t="str">
        <f t="shared" si="168"/>
        <v>F</v>
      </c>
      <c r="Q1799">
        <f t="shared" si="169"/>
        <v>2020</v>
      </c>
      <c r="R1799">
        <f t="shared" si="170"/>
        <v>0</v>
      </c>
    </row>
    <row r="1800" spans="1:18" x14ac:dyDescent="0.25">
      <c r="A1800" s="1">
        <v>43940.74746398913</v>
      </c>
      <c r="B1800" s="2" t="s">
        <v>2117</v>
      </c>
      <c r="C1800" t="s">
        <v>412</v>
      </c>
      <c r="D1800">
        <v>11</v>
      </c>
      <c r="E1800">
        <v>162</v>
      </c>
      <c r="F1800">
        <f>IF(E1800="",_xlfn.XLOOKUP(C1800,'Price Averages'!$D$4:$D$103,'Price Averages'!$E$4:$E$103, "FALSE"), E1800)</f>
        <v>162</v>
      </c>
      <c r="G1800">
        <v>54</v>
      </c>
      <c r="H1800">
        <f>IF(G1800="", _xlfn.XLOOKUP(C1800, 'Cost Averages'!$D$4:$D$103,'Cost Averages'!$E$4:$E$103, "FALSE"),G1800)</f>
        <v>54</v>
      </c>
      <c r="I1800">
        <f t="shared" si="171"/>
        <v>1782</v>
      </c>
      <c r="J1800">
        <f t="shared" si="172"/>
        <v>594</v>
      </c>
      <c r="K1800">
        <f t="shared" si="173"/>
        <v>1188</v>
      </c>
      <c r="L1800" s="2" t="s">
        <v>44</v>
      </c>
      <c r="M1800" t="s">
        <v>632</v>
      </c>
      <c r="N1800" t="s">
        <v>46</v>
      </c>
      <c r="O1800" s="3">
        <v>8.7741864171993527</v>
      </c>
      <c r="P1800" t="str">
        <f t="shared" si="168"/>
        <v>F</v>
      </c>
      <c r="Q1800">
        <f t="shared" si="169"/>
        <v>2020</v>
      </c>
      <c r="R1800">
        <f t="shared" si="170"/>
        <v>0</v>
      </c>
    </row>
    <row r="1801" spans="1:18" x14ac:dyDescent="0.25">
      <c r="A1801" s="1">
        <v>44031.936587166798</v>
      </c>
      <c r="B1801" s="2" t="s">
        <v>1952</v>
      </c>
      <c r="C1801" t="s">
        <v>293</v>
      </c>
      <c r="D1801">
        <v>11</v>
      </c>
      <c r="E1801">
        <v>188</v>
      </c>
      <c r="F1801">
        <f>IF(E1801="",_xlfn.XLOOKUP(C1801,'Price Averages'!$D$4:$D$103,'Price Averages'!$E$4:$E$103, "FALSE"), E1801)</f>
        <v>188</v>
      </c>
      <c r="G1801">
        <v>94</v>
      </c>
      <c r="H1801">
        <f>IF(G1801="", _xlfn.XLOOKUP(C1801, 'Cost Averages'!$D$4:$D$103,'Cost Averages'!$E$4:$E$103, "FALSE"),G1801)</f>
        <v>94</v>
      </c>
      <c r="I1801">
        <f t="shared" si="171"/>
        <v>2068</v>
      </c>
      <c r="J1801">
        <f t="shared" si="172"/>
        <v>1034</v>
      </c>
      <c r="K1801">
        <f t="shared" si="173"/>
        <v>1034</v>
      </c>
      <c r="L1801" s="2" t="s">
        <v>28</v>
      </c>
      <c r="M1801" t="s">
        <v>854</v>
      </c>
      <c r="N1801" t="s">
        <v>50</v>
      </c>
      <c r="O1801" s="3">
        <v>13.827196127590291</v>
      </c>
      <c r="P1801" t="str">
        <f t="shared" si="168"/>
        <v>F</v>
      </c>
      <c r="Q1801">
        <f t="shared" si="169"/>
        <v>2020</v>
      </c>
      <c r="R1801">
        <f t="shared" si="170"/>
        <v>0</v>
      </c>
    </row>
    <row r="1802" spans="1:18" x14ac:dyDescent="0.25">
      <c r="A1802" s="1">
        <v>44054.038853900915</v>
      </c>
      <c r="B1802" s="2" t="s">
        <v>1397</v>
      </c>
      <c r="C1802" t="s">
        <v>575</v>
      </c>
      <c r="D1802">
        <v>11</v>
      </c>
      <c r="E1802">
        <v>57</v>
      </c>
      <c r="F1802">
        <f>IF(E1802="",_xlfn.XLOOKUP(C1802,'Price Averages'!$D$4:$D$103,'Price Averages'!$E$4:$E$103, "FALSE"), E1802)</f>
        <v>57</v>
      </c>
      <c r="G1802">
        <v>19</v>
      </c>
      <c r="H1802">
        <f>IF(G1802="", _xlfn.XLOOKUP(C1802, 'Cost Averages'!$D$4:$D$103,'Cost Averages'!$E$4:$E$103, "FALSE"),G1802)</f>
        <v>19</v>
      </c>
      <c r="I1802">
        <f t="shared" si="171"/>
        <v>627</v>
      </c>
      <c r="J1802">
        <f t="shared" si="172"/>
        <v>209</v>
      </c>
      <c r="K1802">
        <f t="shared" si="173"/>
        <v>418</v>
      </c>
      <c r="L1802" s="2" t="s">
        <v>28</v>
      </c>
      <c r="M1802" t="s">
        <v>245</v>
      </c>
      <c r="N1802" t="s">
        <v>46</v>
      </c>
      <c r="O1802" s="3">
        <v>13.918153610259502</v>
      </c>
      <c r="P1802" t="str">
        <f t="shared" si="168"/>
        <v>F</v>
      </c>
      <c r="Q1802">
        <f t="shared" si="169"/>
        <v>2020</v>
      </c>
      <c r="R1802">
        <f t="shared" si="170"/>
        <v>0</v>
      </c>
    </row>
    <row r="1803" spans="1:18" x14ac:dyDescent="0.25">
      <c r="A1803" s="1">
        <v>43930.921392526601</v>
      </c>
      <c r="B1803" s="2" t="s">
        <v>663</v>
      </c>
      <c r="C1803" t="s">
        <v>258</v>
      </c>
      <c r="D1803">
        <v>11</v>
      </c>
      <c r="E1803">
        <v>50</v>
      </c>
      <c r="F1803">
        <f>IF(E1803="",_xlfn.XLOOKUP(C1803,'Price Averages'!$D$4:$D$103,'Price Averages'!$E$4:$E$103, "FALSE"), E1803)</f>
        <v>50</v>
      </c>
      <c r="G1803">
        <v>25</v>
      </c>
      <c r="H1803">
        <f>IF(G1803="", _xlfn.XLOOKUP(C1803, 'Cost Averages'!$D$4:$D$103,'Cost Averages'!$E$4:$E$103, "FALSE"),G1803)</f>
        <v>25</v>
      </c>
      <c r="I1803">
        <f t="shared" si="171"/>
        <v>550</v>
      </c>
      <c r="J1803">
        <f t="shared" si="172"/>
        <v>275</v>
      </c>
      <c r="K1803">
        <f t="shared" si="173"/>
        <v>275</v>
      </c>
      <c r="L1803" s="2" t="s">
        <v>23</v>
      </c>
      <c r="M1803" t="s">
        <v>418</v>
      </c>
      <c r="N1803" t="s">
        <v>46</v>
      </c>
      <c r="O1803" s="3">
        <v>13.923194761258239</v>
      </c>
      <c r="P1803" t="str">
        <f t="shared" si="168"/>
        <v>F</v>
      </c>
      <c r="Q1803">
        <f t="shared" si="169"/>
        <v>2020</v>
      </c>
      <c r="R1803">
        <f t="shared" si="170"/>
        <v>0</v>
      </c>
    </row>
    <row r="1804" spans="1:18" x14ac:dyDescent="0.25">
      <c r="A1804" s="1">
        <v>44016.110555605061</v>
      </c>
      <c r="B1804" s="2" t="s">
        <v>970</v>
      </c>
      <c r="C1804" t="s">
        <v>258</v>
      </c>
      <c r="D1804">
        <v>11</v>
      </c>
      <c r="E1804">
        <v>50</v>
      </c>
      <c r="F1804">
        <f>IF(E1804="",_xlfn.XLOOKUP(C1804,'Price Averages'!$D$4:$D$103,'Price Averages'!$E$4:$E$103, "FALSE"), E1804)</f>
        <v>50</v>
      </c>
      <c r="G1804">
        <v>25</v>
      </c>
      <c r="H1804">
        <f>IF(G1804="", _xlfn.XLOOKUP(C1804, 'Cost Averages'!$D$4:$D$103,'Cost Averages'!$E$4:$E$103, "FALSE"),G1804)</f>
        <v>25</v>
      </c>
      <c r="I1804">
        <f t="shared" si="171"/>
        <v>550</v>
      </c>
      <c r="J1804">
        <f t="shared" si="172"/>
        <v>275</v>
      </c>
      <c r="K1804">
        <f t="shared" si="173"/>
        <v>275</v>
      </c>
      <c r="L1804" s="2" t="s">
        <v>28</v>
      </c>
      <c r="M1804" t="s">
        <v>442</v>
      </c>
      <c r="N1804" t="s">
        <v>41</v>
      </c>
      <c r="O1804" s="3">
        <v>13.332534707865639</v>
      </c>
      <c r="P1804" t="str">
        <f t="shared" si="168"/>
        <v>F</v>
      </c>
      <c r="Q1804">
        <f t="shared" si="169"/>
        <v>2020</v>
      </c>
      <c r="R1804">
        <f t="shared" si="170"/>
        <v>0</v>
      </c>
    </row>
    <row r="1805" spans="1:18" x14ac:dyDescent="0.25">
      <c r="A1805" s="1">
        <v>44064.943121198354</v>
      </c>
      <c r="B1805" s="2" t="s">
        <v>790</v>
      </c>
      <c r="C1805" t="s">
        <v>235</v>
      </c>
      <c r="D1805">
        <v>11</v>
      </c>
      <c r="E1805" t="s">
        <v>32</v>
      </c>
      <c r="F1805">
        <f>IF(E1805="",_xlfn.XLOOKUP(C1805,'Price Averages'!$D$4:$D$103,'Price Averages'!$E$4:$E$103, "FALSE"), E1805)</f>
        <v>90</v>
      </c>
      <c r="G1805">
        <v>45</v>
      </c>
      <c r="H1805">
        <f>IF(G1805="", _xlfn.XLOOKUP(C1805, 'Cost Averages'!$D$4:$D$103,'Cost Averages'!$E$4:$E$103, "FALSE"),G1805)</f>
        <v>45</v>
      </c>
      <c r="I1805">
        <f t="shared" si="171"/>
        <v>990</v>
      </c>
      <c r="J1805">
        <f t="shared" si="172"/>
        <v>495</v>
      </c>
      <c r="K1805">
        <f t="shared" si="173"/>
        <v>495</v>
      </c>
      <c r="L1805" s="2" t="s">
        <v>44</v>
      </c>
      <c r="M1805" t="s">
        <v>608</v>
      </c>
      <c r="N1805" t="s">
        <v>41</v>
      </c>
      <c r="O1805" s="3">
        <v>13.466362789017223</v>
      </c>
      <c r="P1805" t="str">
        <f t="shared" si="168"/>
        <v>F</v>
      </c>
      <c r="Q1805">
        <f t="shared" si="169"/>
        <v>2020</v>
      </c>
      <c r="R1805">
        <f t="shared" si="170"/>
        <v>0</v>
      </c>
    </row>
    <row r="1806" spans="1:18" x14ac:dyDescent="0.25">
      <c r="A1806" s="1">
        <v>44028.045549209935</v>
      </c>
      <c r="B1806" s="2" t="s">
        <v>2965</v>
      </c>
      <c r="C1806" t="s">
        <v>235</v>
      </c>
      <c r="D1806">
        <v>11</v>
      </c>
      <c r="E1806" t="s">
        <v>32</v>
      </c>
      <c r="F1806">
        <f>IF(E1806="",_xlfn.XLOOKUP(C1806,'Price Averages'!$D$4:$D$103,'Price Averages'!$E$4:$E$103, "FALSE"), E1806)</f>
        <v>90</v>
      </c>
      <c r="G1806" t="s">
        <v>32</v>
      </c>
      <c r="H1806">
        <f>IF(G1806="", _xlfn.XLOOKUP(C1806, 'Cost Averages'!$D$4:$D$103,'Cost Averages'!$E$4:$E$103, "FALSE"),G1806)</f>
        <v>45</v>
      </c>
      <c r="I1806">
        <f t="shared" si="171"/>
        <v>990</v>
      </c>
      <c r="J1806">
        <f t="shared" si="172"/>
        <v>495</v>
      </c>
      <c r="K1806">
        <f t="shared" si="173"/>
        <v>495</v>
      </c>
      <c r="L1806" s="2" t="s">
        <v>28</v>
      </c>
      <c r="M1806" t="s">
        <v>110</v>
      </c>
      <c r="N1806" t="s">
        <v>56</v>
      </c>
      <c r="O1806" s="3">
        <v>11.128721898968678</v>
      </c>
      <c r="P1806" t="str">
        <f t="shared" si="168"/>
        <v>F</v>
      </c>
      <c r="Q1806">
        <f t="shared" si="169"/>
        <v>2020</v>
      </c>
      <c r="R1806">
        <f t="shared" si="170"/>
        <v>0</v>
      </c>
    </row>
    <row r="1807" spans="1:18" x14ac:dyDescent="0.25">
      <c r="A1807" s="1">
        <v>44148.388748194448</v>
      </c>
      <c r="B1807" s="2" t="s">
        <v>908</v>
      </c>
      <c r="C1807" t="s">
        <v>27</v>
      </c>
      <c r="D1807">
        <v>11</v>
      </c>
      <c r="E1807" t="s">
        <v>32</v>
      </c>
      <c r="F1807">
        <f>IF(E1807="",_xlfn.XLOOKUP(C1807,'Price Averages'!$D$4:$D$103,'Price Averages'!$E$4:$E$103, "FALSE"), E1807)</f>
        <v>102</v>
      </c>
      <c r="G1807">
        <v>51</v>
      </c>
      <c r="H1807">
        <f>IF(G1807="", _xlfn.XLOOKUP(C1807, 'Cost Averages'!$D$4:$D$103,'Cost Averages'!$E$4:$E$103, "FALSE"),G1807)</f>
        <v>51</v>
      </c>
      <c r="I1807">
        <f t="shared" si="171"/>
        <v>1122</v>
      </c>
      <c r="J1807">
        <f t="shared" si="172"/>
        <v>561</v>
      </c>
      <c r="K1807">
        <f t="shared" si="173"/>
        <v>561</v>
      </c>
      <c r="L1807" s="2" t="s">
        <v>28</v>
      </c>
      <c r="M1807" t="s">
        <v>867</v>
      </c>
      <c r="N1807" t="s">
        <v>50</v>
      </c>
      <c r="O1807" s="3">
        <v>11.485823039755857</v>
      </c>
      <c r="P1807" t="str">
        <f t="shared" si="168"/>
        <v>F</v>
      </c>
      <c r="Q1807">
        <f t="shared" si="169"/>
        <v>2020</v>
      </c>
      <c r="R1807">
        <f t="shared" si="170"/>
        <v>0</v>
      </c>
    </row>
    <row r="1808" spans="1:18" x14ac:dyDescent="0.25">
      <c r="A1808" s="1">
        <v>44099.759701424438</v>
      </c>
      <c r="B1808" s="2" t="s">
        <v>758</v>
      </c>
      <c r="C1808" t="s">
        <v>27</v>
      </c>
      <c r="D1808">
        <v>11</v>
      </c>
      <c r="E1808">
        <v>102</v>
      </c>
      <c r="F1808">
        <f>IF(E1808="",_xlfn.XLOOKUP(C1808,'Price Averages'!$D$4:$D$103,'Price Averages'!$E$4:$E$103, "FALSE"), E1808)</f>
        <v>102</v>
      </c>
      <c r="G1808">
        <v>51</v>
      </c>
      <c r="H1808">
        <f>IF(G1808="", _xlfn.XLOOKUP(C1808, 'Cost Averages'!$D$4:$D$103,'Cost Averages'!$E$4:$E$103, "FALSE"),G1808)</f>
        <v>51</v>
      </c>
      <c r="I1808">
        <f t="shared" si="171"/>
        <v>1122</v>
      </c>
      <c r="J1808">
        <f t="shared" si="172"/>
        <v>561</v>
      </c>
      <c r="K1808">
        <f t="shared" si="173"/>
        <v>561</v>
      </c>
      <c r="L1808" s="2" t="s">
        <v>28</v>
      </c>
      <c r="M1808" t="s">
        <v>637</v>
      </c>
      <c r="N1808" t="s">
        <v>78</v>
      </c>
      <c r="O1808" s="3">
        <v>9.879282537628514</v>
      </c>
      <c r="P1808" t="str">
        <f t="shared" si="168"/>
        <v>F</v>
      </c>
      <c r="Q1808">
        <f t="shared" si="169"/>
        <v>2020</v>
      </c>
      <c r="R1808">
        <f t="shared" si="170"/>
        <v>0</v>
      </c>
    </row>
    <row r="1809" spans="1:18" x14ac:dyDescent="0.25">
      <c r="A1809" s="1">
        <v>44156</v>
      </c>
      <c r="B1809" s="2" t="s">
        <v>3510</v>
      </c>
      <c r="C1809" t="s">
        <v>27</v>
      </c>
      <c r="D1809">
        <v>11</v>
      </c>
      <c r="E1809">
        <v>102</v>
      </c>
      <c r="F1809">
        <f>IF(E1809="",_xlfn.XLOOKUP(C1809,'Price Averages'!$D$4:$D$103,'Price Averages'!$E$4:$E$103, "FALSE"), E1809)</f>
        <v>102</v>
      </c>
      <c r="G1809">
        <v>51</v>
      </c>
      <c r="H1809">
        <f>IF(G1809="", _xlfn.XLOOKUP(C1809, 'Cost Averages'!$D$4:$D$103,'Cost Averages'!$E$4:$E$103, "FALSE"),G1809)</f>
        <v>51</v>
      </c>
      <c r="I1809">
        <f t="shared" si="171"/>
        <v>1122</v>
      </c>
      <c r="J1809">
        <f t="shared" si="172"/>
        <v>561</v>
      </c>
      <c r="K1809">
        <f t="shared" si="173"/>
        <v>561</v>
      </c>
      <c r="L1809" s="2" t="s">
        <v>23</v>
      </c>
      <c r="M1809" t="s">
        <v>744</v>
      </c>
      <c r="N1809" t="s">
        <v>41</v>
      </c>
      <c r="O1809" s="3">
        <v>11.862005526237752</v>
      </c>
      <c r="P1809" t="str">
        <f t="shared" si="168"/>
        <v>F</v>
      </c>
      <c r="Q1809">
        <f t="shared" si="169"/>
        <v>2020</v>
      </c>
      <c r="R1809">
        <f t="shared" si="170"/>
        <v>0</v>
      </c>
    </row>
    <row r="1810" spans="1:18" x14ac:dyDescent="0.25">
      <c r="A1810" s="1">
        <v>44147.707747857552</v>
      </c>
      <c r="B1810" s="2" t="s">
        <v>2180</v>
      </c>
      <c r="C1810" t="s">
        <v>268</v>
      </c>
      <c r="D1810">
        <v>11</v>
      </c>
      <c r="E1810" t="s">
        <v>32</v>
      </c>
      <c r="F1810">
        <f>IF(E1810="",_xlfn.XLOOKUP(C1810,'Price Averages'!$D$4:$D$103,'Price Averages'!$E$4:$E$103, "FALSE"), E1810)</f>
        <v>57</v>
      </c>
      <c r="G1810">
        <v>19</v>
      </c>
      <c r="H1810">
        <f>IF(G1810="", _xlfn.XLOOKUP(C1810, 'Cost Averages'!$D$4:$D$103,'Cost Averages'!$E$4:$E$103, "FALSE"),G1810)</f>
        <v>19</v>
      </c>
      <c r="I1810">
        <f t="shared" si="171"/>
        <v>627</v>
      </c>
      <c r="J1810">
        <f t="shared" si="172"/>
        <v>209</v>
      </c>
      <c r="K1810">
        <f t="shared" si="173"/>
        <v>418</v>
      </c>
      <c r="L1810" s="2" t="s">
        <v>28</v>
      </c>
      <c r="M1810" t="s">
        <v>794</v>
      </c>
      <c r="N1810" t="s">
        <v>50</v>
      </c>
      <c r="O1810" s="3">
        <v>11.943192562152261</v>
      </c>
      <c r="P1810" t="str">
        <f t="shared" si="168"/>
        <v>F</v>
      </c>
      <c r="Q1810">
        <f t="shared" si="169"/>
        <v>2020</v>
      </c>
      <c r="R1810">
        <f t="shared" si="170"/>
        <v>0</v>
      </c>
    </row>
    <row r="1811" spans="1:18" x14ac:dyDescent="0.25">
      <c r="A1811" s="1">
        <v>44056.710929001012</v>
      </c>
      <c r="B1811" s="2" t="s">
        <v>1755</v>
      </c>
      <c r="C1811" t="s">
        <v>85</v>
      </c>
      <c r="D1811">
        <v>11</v>
      </c>
      <c r="E1811">
        <v>204</v>
      </c>
      <c r="F1811">
        <f>IF(E1811="",_xlfn.XLOOKUP(C1811,'Price Averages'!$D$4:$D$103,'Price Averages'!$E$4:$E$103, "FALSE"), E1811)</f>
        <v>204</v>
      </c>
      <c r="G1811" t="s">
        <v>32</v>
      </c>
      <c r="H1811">
        <f>IF(G1811="", _xlfn.XLOOKUP(C1811, 'Cost Averages'!$D$4:$D$103,'Cost Averages'!$E$4:$E$103, "FALSE"),G1811)</f>
        <v>51</v>
      </c>
      <c r="I1811">
        <f t="shared" si="171"/>
        <v>2244</v>
      </c>
      <c r="J1811">
        <f t="shared" si="172"/>
        <v>561</v>
      </c>
      <c r="K1811">
        <f t="shared" si="173"/>
        <v>1683</v>
      </c>
      <c r="L1811" s="2" t="s">
        <v>44</v>
      </c>
      <c r="M1811" t="s">
        <v>759</v>
      </c>
      <c r="N1811" t="s">
        <v>34</v>
      </c>
      <c r="O1811" s="3">
        <v>11.289144410898391</v>
      </c>
      <c r="P1811" t="str">
        <f t="shared" si="168"/>
        <v>F</v>
      </c>
      <c r="Q1811">
        <f t="shared" si="169"/>
        <v>2020</v>
      </c>
      <c r="R1811">
        <f t="shared" si="170"/>
        <v>0</v>
      </c>
    </row>
    <row r="1812" spans="1:18" x14ac:dyDescent="0.25">
      <c r="A1812" s="1">
        <v>44068.125012315555</v>
      </c>
      <c r="B1812" s="2" t="s">
        <v>2687</v>
      </c>
      <c r="C1812" t="s">
        <v>85</v>
      </c>
      <c r="D1812">
        <v>11</v>
      </c>
      <c r="E1812">
        <v>204</v>
      </c>
      <c r="F1812">
        <f>IF(E1812="",_xlfn.XLOOKUP(C1812,'Price Averages'!$D$4:$D$103,'Price Averages'!$E$4:$E$103, "FALSE"), E1812)</f>
        <v>204</v>
      </c>
      <c r="G1812">
        <v>51</v>
      </c>
      <c r="H1812">
        <f>IF(G1812="", _xlfn.XLOOKUP(C1812, 'Cost Averages'!$D$4:$D$103,'Cost Averages'!$E$4:$E$103, "FALSE"),G1812)</f>
        <v>51</v>
      </c>
      <c r="I1812">
        <f t="shared" si="171"/>
        <v>2244</v>
      </c>
      <c r="J1812">
        <f t="shared" si="172"/>
        <v>561</v>
      </c>
      <c r="K1812">
        <f t="shared" si="173"/>
        <v>1683</v>
      </c>
      <c r="L1812" s="2" t="s">
        <v>44</v>
      </c>
      <c r="M1812" t="s">
        <v>547</v>
      </c>
      <c r="N1812" t="s">
        <v>46</v>
      </c>
      <c r="O1812" s="3">
        <v>14.341195386574373</v>
      </c>
      <c r="P1812" t="str">
        <f t="shared" si="168"/>
        <v>F</v>
      </c>
      <c r="Q1812">
        <f t="shared" si="169"/>
        <v>2020</v>
      </c>
      <c r="R1812">
        <f t="shared" si="170"/>
        <v>0</v>
      </c>
    </row>
    <row r="1813" spans="1:18" x14ac:dyDescent="0.25">
      <c r="A1813" s="1">
        <v>43857.726301208495</v>
      </c>
      <c r="B1813" s="2" t="s">
        <v>2350</v>
      </c>
      <c r="C1813" t="s">
        <v>553</v>
      </c>
      <c r="D1813">
        <v>11</v>
      </c>
      <c r="E1813" t="s">
        <v>32</v>
      </c>
      <c r="F1813">
        <f>IF(E1813="",_xlfn.XLOOKUP(C1813,'Price Averages'!$D$4:$D$103,'Price Averages'!$E$4:$E$103, "FALSE"), E1813)</f>
        <v>384</v>
      </c>
      <c r="G1813">
        <v>96</v>
      </c>
      <c r="H1813">
        <f>IF(G1813="", _xlfn.XLOOKUP(C1813, 'Cost Averages'!$D$4:$D$103,'Cost Averages'!$E$4:$E$103, "FALSE"),G1813)</f>
        <v>96</v>
      </c>
      <c r="I1813">
        <f t="shared" si="171"/>
        <v>4224</v>
      </c>
      <c r="J1813">
        <f t="shared" si="172"/>
        <v>1056</v>
      </c>
      <c r="K1813">
        <f t="shared" si="173"/>
        <v>3168</v>
      </c>
      <c r="L1813" s="2" t="s">
        <v>23</v>
      </c>
      <c r="M1813" t="s">
        <v>807</v>
      </c>
      <c r="N1813" t="s">
        <v>25</v>
      </c>
      <c r="O1813" s="3">
        <v>16.254955391951082</v>
      </c>
      <c r="P1813" t="str">
        <f t="shared" si="168"/>
        <v>F</v>
      </c>
      <c r="Q1813">
        <f t="shared" si="169"/>
        <v>2020</v>
      </c>
      <c r="R1813">
        <f t="shared" si="170"/>
        <v>0</v>
      </c>
    </row>
    <row r="1814" spans="1:18" x14ac:dyDescent="0.25">
      <c r="A1814" s="1">
        <v>43844</v>
      </c>
      <c r="B1814" s="2" t="s">
        <v>3256</v>
      </c>
      <c r="C1814" t="s">
        <v>553</v>
      </c>
      <c r="D1814">
        <v>11</v>
      </c>
      <c r="E1814" t="s">
        <v>32</v>
      </c>
      <c r="F1814">
        <f>IF(E1814="",_xlfn.XLOOKUP(C1814,'Price Averages'!$D$4:$D$103,'Price Averages'!$E$4:$E$103, "FALSE"), E1814)</f>
        <v>384</v>
      </c>
      <c r="G1814">
        <v>96</v>
      </c>
      <c r="H1814">
        <f>IF(G1814="", _xlfn.XLOOKUP(C1814, 'Cost Averages'!$D$4:$D$103,'Cost Averages'!$E$4:$E$103, "FALSE"),G1814)</f>
        <v>96</v>
      </c>
      <c r="I1814">
        <f t="shared" si="171"/>
        <v>4224</v>
      </c>
      <c r="J1814">
        <f t="shared" si="172"/>
        <v>1056</v>
      </c>
      <c r="K1814">
        <f t="shared" si="173"/>
        <v>3168</v>
      </c>
      <c r="L1814" s="2" t="s">
        <v>23</v>
      </c>
      <c r="M1814" t="s">
        <v>355</v>
      </c>
      <c r="N1814" t="s">
        <v>56</v>
      </c>
      <c r="O1814" s="3">
        <v>14.690198582365463</v>
      </c>
      <c r="P1814" t="str">
        <f t="shared" si="168"/>
        <v>F</v>
      </c>
      <c r="Q1814">
        <f t="shared" si="169"/>
        <v>2020</v>
      </c>
      <c r="R1814">
        <f t="shared" si="170"/>
        <v>0</v>
      </c>
    </row>
    <row r="1815" spans="1:18" x14ac:dyDescent="0.25">
      <c r="A1815" s="1">
        <v>43938.035473538926</v>
      </c>
      <c r="B1815" s="2" t="s">
        <v>1828</v>
      </c>
      <c r="C1815" t="s">
        <v>296</v>
      </c>
      <c r="D1815">
        <v>11</v>
      </c>
      <c r="E1815">
        <v>116</v>
      </c>
      <c r="F1815">
        <f>IF(E1815="",_xlfn.XLOOKUP(C1815,'Price Averages'!$D$4:$D$103,'Price Averages'!$E$4:$E$103, "FALSE"), E1815)</f>
        <v>116</v>
      </c>
      <c r="G1815">
        <v>29</v>
      </c>
      <c r="H1815">
        <f>IF(G1815="", _xlfn.XLOOKUP(C1815, 'Cost Averages'!$D$4:$D$103,'Cost Averages'!$E$4:$E$103, "FALSE"),G1815)</f>
        <v>29</v>
      </c>
      <c r="I1815">
        <f t="shared" si="171"/>
        <v>1276</v>
      </c>
      <c r="J1815">
        <f t="shared" si="172"/>
        <v>319</v>
      </c>
      <c r="K1815">
        <f t="shared" si="173"/>
        <v>957</v>
      </c>
      <c r="L1815" s="2" t="s">
        <v>44</v>
      </c>
      <c r="M1815" t="s">
        <v>454</v>
      </c>
      <c r="N1815" t="s">
        <v>78</v>
      </c>
      <c r="O1815" s="3">
        <v>12.732640267350657</v>
      </c>
      <c r="P1815" t="str">
        <f t="shared" si="168"/>
        <v>F</v>
      </c>
      <c r="Q1815">
        <f t="shared" si="169"/>
        <v>2020</v>
      </c>
      <c r="R1815">
        <f t="shared" si="170"/>
        <v>0</v>
      </c>
    </row>
    <row r="1816" spans="1:18" x14ac:dyDescent="0.25">
      <c r="A1816" s="1">
        <v>43860.59639234739</v>
      </c>
      <c r="B1816" s="2" t="s">
        <v>1872</v>
      </c>
      <c r="C1816" t="s">
        <v>122</v>
      </c>
      <c r="D1816">
        <v>11</v>
      </c>
      <c r="E1816">
        <v>144</v>
      </c>
      <c r="F1816">
        <f>IF(E1816="",_xlfn.XLOOKUP(C1816,'Price Averages'!$D$4:$D$103,'Price Averages'!$E$4:$E$103, "FALSE"), E1816)</f>
        <v>144</v>
      </c>
      <c r="G1816" t="s">
        <v>32</v>
      </c>
      <c r="H1816">
        <f>IF(G1816="", _xlfn.XLOOKUP(C1816, 'Cost Averages'!$D$4:$D$103,'Cost Averages'!$E$4:$E$103, "FALSE"),G1816)</f>
        <v>48</v>
      </c>
      <c r="I1816">
        <f t="shared" si="171"/>
        <v>1584</v>
      </c>
      <c r="J1816">
        <f t="shared" si="172"/>
        <v>528</v>
      </c>
      <c r="K1816">
        <f t="shared" si="173"/>
        <v>1056</v>
      </c>
      <c r="L1816" s="2" t="s">
        <v>23</v>
      </c>
      <c r="M1816" t="s">
        <v>313</v>
      </c>
      <c r="N1816" t="s">
        <v>34</v>
      </c>
      <c r="O1816" s="3">
        <v>7.7337149713827413</v>
      </c>
      <c r="P1816" t="str">
        <f t="shared" si="168"/>
        <v>F</v>
      </c>
      <c r="Q1816">
        <f t="shared" si="169"/>
        <v>2020</v>
      </c>
      <c r="R1816">
        <f t="shared" si="170"/>
        <v>0</v>
      </c>
    </row>
    <row r="1817" spans="1:18" x14ac:dyDescent="0.25">
      <c r="A1817" s="1">
        <v>44024.859186529007</v>
      </c>
      <c r="B1817" s="2" t="s">
        <v>1528</v>
      </c>
      <c r="C1817" t="s">
        <v>31</v>
      </c>
      <c r="D1817">
        <v>11</v>
      </c>
      <c r="E1817">
        <v>46</v>
      </c>
      <c r="F1817">
        <f>IF(E1817="",_xlfn.XLOOKUP(C1817,'Price Averages'!$D$4:$D$103,'Price Averages'!$E$4:$E$103, "FALSE"), E1817)</f>
        <v>46</v>
      </c>
      <c r="G1817">
        <v>23</v>
      </c>
      <c r="H1817">
        <f>IF(G1817="", _xlfn.XLOOKUP(C1817, 'Cost Averages'!$D$4:$D$103,'Cost Averages'!$E$4:$E$103, "FALSE"),G1817)</f>
        <v>23</v>
      </c>
      <c r="I1817">
        <f t="shared" si="171"/>
        <v>506</v>
      </c>
      <c r="J1817">
        <f t="shared" si="172"/>
        <v>253</v>
      </c>
      <c r="K1817">
        <f t="shared" si="173"/>
        <v>253</v>
      </c>
      <c r="L1817" s="2" t="s">
        <v>28</v>
      </c>
      <c r="M1817" t="s">
        <v>400</v>
      </c>
      <c r="N1817" t="s">
        <v>34</v>
      </c>
      <c r="O1817" s="3">
        <v>9.1877733607656964</v>
      </c>
      <c r="P1817" t="str">
        <f t="shared" si="168"/>
        <v>F</v>
      </c>
      <c r="Q1817">
        <f t="shared" si="169"/>
        <v>2020</v>
      </c>
      <c r="R1817">
        <f t="shared" si="170"/>
        <v>0</v>
      </c>
    </row>
    <row r="1818" spans="1:18" x14ac:dyDescent="0.25">
      <c r="A1818" s="1">
        <v>43871</v>
      </c>
      <c r="B1818" s="2" t="s">
        <v>3279</v>
      </c>
      <c r="C1818" t="s">
        <v>31</v>
      </c>
      <c r="D1818">
        <v>11</v>
      </c>
      <c r="E1818">
        <v>46</v>
      </c>
      <c r="F1818">
        <f>IF(E1818="",_xlfn.XLOOKUP(C1818,'Price Averages'!$D$4:$D$103,'Price Averages'!$E$4:$E$103, "FALSE"), E1818)</f>
        <v>46</v>
      </c>
      <c r="G1818">
        <v>23</v>
      </c>
      <c r="H1818">
        <f>IF(G1818="", _xlfn.XLOOKUP(C1818, 'Cost Averages'!$D$4:$D$103,'Cost Averages'!$E$4:$E$103, "FALSE"),G1818)</f>
        <v>23</v>
      </c>
      <c r="I1818">
        <f t="shared" si="171"/>
        <v>506</v>
      </c>
      <c r="J1818">
        <f t="shared" si="172"/>
        <v>253</v>
      </c>
      <c r="K1818">
        <f t="shared" si="173"/>
        <v>253</v>
      </c>
      <c r="L1818" s="2" t="s">
        <v>23</v>
      </c>
      <c r="M1818" t="s">
        <v>173</v>
      </c>
      <c r="N1818" t="s">
        <v>46</v>
      </c>
      <c r="O1818" s="3">
        <v>11.727497850343074</v>
      </c>
      <c r="P1818" t="str">
        <f t="shared" si="168"/>
        <v>F</v>
      </c>
      <c r="Q1818">
        <f t="shared" si="169"/>
        <v>2020</v>
      </c>
      <c r="R1818">
        <f t="shared" si="170"/>
        <v>0</v>
      </c>
    </row>
    <row r="1819" spans="1:18" x14ac:dyDescent="0.25">
      <c r="A1819" s="1">
        <v>43845.598197875646</v>
      </c>
      <c r="B1819" s="2" t="s">
        <v>562</v>
      </c>
      <c r="C1819" t="s">
        <v>102</v>
      </c>
      <c r="D1819">
        <v>12</v>
      </c>
      <c r="E1819">
        <v>144</v>
      </c>
      <c r="F1819">
        <f>IF(E1819="",_xlfn.XLOOKUP(C1819,'Price Averages'!$D$4:$D$103,'Price Averages'!$E$4:$E$103, "FALSE"), E1819)</f>
        <v>144</v>
      </c>
      <c r="G1819">
        <v>36</v>
      </c>
      <c r="H1819">
        <f>IF(G1819="", _xlfn.XLOOKUP(C1819, 'Cost Averages'!$D$4:$D$103,'Cost Averages'!$E$4:$E$103, "FALSE"),G1819)</f>
        <v>36</v>
      </c>
      <c r="I1819">
        <f t="shared" si="171"/>
        <v>1728</v>
      </c>
      <c r="J1819">
        <f t="shared" si="172"/>
        <v>432</v>
      </c>
      <c r="K1819">
        <f t="shared" si="173"/>
        <v>1296</v>
      </c>
      <c r="L1819" s="2" t="s">
        <v>28</v>
      </c>
      <c r="M1819" t="s">
        <v>271</v>
      </c>
      <c r="N1819" t="s">
        <v>56</v>
      </c>
      <c r="O1819" s="3">
        <v>11.504886852416154</v>
      </c>
      <c r="P1819" t="str">
        <f t="shared" si="168"/>
        <v>F</v>
      </c>
      <c r="Q1819">
        <f t="shared" si="169"/>
        <v>2020</v>
      </c>
      <c r="R1819">
        <f t="shared" si="170"/>
        <v>0</v>
      </c>
    </row>
    <row r="1820" spans="1:18" x14ac:dyDescent="0.25">
      <c r="A1820" s="1">
        <v>44125.340808469984</v>
      </c>
      <c r="B1820" s="2" t="s">
        <v>2753</v>
      </c>
      <c r="C1820" t="s">
        <v>48</v>
      </c>
      <c r="D1820">
        <v>12</v>
      </c>
      <c r="E1820">
        <v>38</v>
      </c>
      <c r="F1820">
        <f>IF(E1820="",_xlfn.XLOOKUP(C1820,'Price Averages'!$D$4:$D$103,'Price Averages'!$E$4:$E$103, "FALSE"), E1820)</f>
        <v>38</v>
      </c>
      <c r="G1820">
        <v>19</v>
      </c>
      <c r="H1820">
        <f>IF(G1820="", _xlfn.XLOOKUP(C1820, 'Cost Averages'!$D$4:$D$103,'Cost Averages'!$E$4:$E$103, "FALSE"),G1820)</f>
        <v>19</v>
      </c>
      <c r="I1820">
        <f t="shared" si="171"/>
        <v>456</v>
      </c>
      <c r="J1820">
        <f t="shared" si="172"/>
        <v>228</v>
      </c>
      <c r="K1820">
        <f t="shared" si="173"/>
        <v>228</v>
      </c>
      <c r="L1820" s="2" t="s">
        <v>28</v>
      </c>
      <c r="M1820" t="s">
        <v>721</v>
      </c>
      <c r="N1820" t="s">
        <v>56</v>
      </c>
      <c r="O1820" s="3">
        <v>11.443503623244197</v>
      </c>
      <c r="P1820" t="str">
        <f t="shared" si="168"/>
        <v>F</v>
      </c>
      <c r="Q1820">
        <f t="shared" si="169"/>
        <v>2020</v>
      </c>
      <c r="R1820">
        <f t="shared" si="170"/>
        <v>0</v>
      </c>
    </row>
    <row r="1821" spans="1:18" x14ac:dyDescent="0.25">
      <c r="A1821" s="1">
        <v>44042.450062165241</v>
      </c>
      <c r="B1821" s="2" t="s">
        <v>841</v>
      </c>
      <c r="C1821" t="s">
        <v>599</v>
      </c>
      <c r="D1821">
        <v>12</v>
      </c>
      <c r="E1821">
        <v>225</v>
      </c>
      <c r="F1821">
        <f>IF(E1821="",_xlfn.XLOOKUP(C1821,'Price Averages'!$D$4:$D$103,'Price Averages'!$E$4:$E$103, "FALSE"), E1821)</f>
        <v>225</v>
      </c>
      <c r="G1821">
        <v>75</v>
      </c>
      <c r="H1821">
        <f>IF(G1821="", _xlfn.XLOOKUP(C1821, 'Cost Averages'!$D$4:$D$103,'Cost Averages'!$E$4:$E$103, "FALSE"),G1821)</f>
        <v>75</v>
      </c>
      <c r="I1821">
        <f t="shared" si="171"/>
        <v>2700</v>
      </c>
      <c r="J1821">
        <f t="shared" si="172"/>
        <v>900</v>
      </c>
      <c r="K1821">
        <f t="shared" si="173"/>
        <v>1800</v>
      </c>
      <c r="L1821" s="2" t="s">
        <v>23</v>
      </c>
      <c r="M1821" t="s">
        <v>568</v>
      </c>
      <c r="N1821" t="s">
        <v>25</v>
      </c>
      <c r="O1821" s="3">
        <v>11.769937929618399</v>
      </c>
      <c r="P1821" t="str">
        <f t="shared" si="168"/>
        <v>F</v>
      </c>
      <c r="Q1821">
        <f t="shared" si="169"/>
        <v>2020</v>
      </c>
      <c r="R1821">
        <f t="shared" si="170"/>
        <v>0</v>
      </c>
    </row>
    <row r="1822" spans="1:18" x14ac:dyDescent="0.25">
      <c r="A1822" s="1">
        <v>43895</v>
      </c>
      <c r="B1822" s="2" t="s">
        <v>3266</v>
      </c>
      <c r="C1822" t="s">
        <v>599</v>
      </c>
      <c r="D1822">
        <v>12</v>
      </c>
      <c r="E1822">
        <v>225</v>
      </c>
      <c r="F1822">
        <f>IF(E1822="",_xlfn.XLOOKUP(C1822,'Price Averages'!$D$4:$D$103,'Price Averages'!$E$4:$E$103, "FALSE"), E1822)</f>
        <v>225</v>
      </c>
      <c r="G1822">
        <v>75</v>
      </c>
      <c r="H1822">
        <f>IF(G1822="", _xlfn.XLOOKUP(C1822, 'Cost Averages'!$D$4:$D$103,'Cost Averages'!$E$4:$E$103, "FALSE"),G1822)</f>
        <v>75</v>
      </c>
      <c r="I1822">
        <f t="shared" si="171"/>
        <v>2700</v>
      </c>
      <c r="J1822">
        <f t="shared" si="172"/>
        <v>900</v>
      </c>
      <c r="K1822">
        <f t="shared" si="173"/>
        <v>1800</v>
      </c>
      <c r="L1822" s="2" t="s">
        <v>28</v>
      </c>
      <c r="M1822" t="s">
        <v>189</v>
      </c>
      <c r="N1822" t="s">
        <v>41</v>
      </c>
      <c r="O1822" s="3">
        <v>13.288482149665386</v>
      </c>
      <c r="P1822" t="str">
        <f t="shared" si="168"/>
        <v>F</v>
      </c>
      <c r="Q1822">
        <f t="shared" si="169"/>
        <v>2020</v>
      </c>
      <c r="R1822">
        <f t="shared" si="170"/>
        <v>0</v>
      </c>
    </row>
    <row r="1823" spans="1:18" x14ac:dyDescent="0.25">
      <c r="A1823" s="1">
        <v>44011</v>
      </c>
      <c r="B1823" s="2" t="s">
        <v>1373</v>
      </c>
      <c r="C1823" t="s">
        <v>599</v>
      </c>
      <c r="D1823">
        <v>12</v>
      </c>
      <c r="E1823">
        <v>225</v>
      </c>
      <c r="F1823">
        <f>IF(E1823="",_xlfn.XLOOKUP(C1823,'Price Averages'!$D$4:$D$103,'Price Averages'!$E$4:$E$103, "FALSE"), E1823)</f>
        <v>225</v>
      </c>
      <c r="G1823">
        <v>75</v>
      </c>
      <c r="H1823">
        <f>IF(G1823="", _xlfn.XLOOKUP(C1823, 'Cost Averages'!$D$4:$D$103,'Cost Averages'!$E$4:$E$103, "FALSE"),G1823)</f>
        <v>75</v>
      </c>
      <c r="I1823">
        <f t="shared" si="171"/>
        <v>2700</v>
      </c>
      <c r="J1823">
        <f t="shared" si="172"/>
        <v>900</v>
      </c>
      <c r="K1823">
        <f t="shared" si="173"/>
        <v>1800</v>
      </c>
      <c r="L1823" s="2" t="s">
        <v>28</v>
      </c>
      <c r="M1823" t="s">
        <v>226</v>
      </c>
      <c r="N1823" t="s">
        <v>56</v>
      </c>
      <c r="O1823" s="3">
        <v>12.200533931675887</v>
      </c>
      <c r="P1823" t="str">
        <f t="shared" si="168"/>
        <v>F</v>
      </c>
      <c r="Q1823">
        <f t="shared" si="169"/>
        <v>2020</v>
      </c>
      <c r="R1823">
        <f t="shared" si="170"/>
        <v>0</v>
      </c>
    </row>
    <row r="1824" spans="1:18" x14ac:dyDescent="0.25">
      <c r="A1824" s="1">
        <v>44096</v>
      </c>
      <c r="B1824" s="2" t="s">
        <v>3464</v>
      </c>
      <c r="C1824" t="s">
        <v>163</v>
      </c>
      <c r="D1824">
        <v>12</v>
      </c>
      <c r="E1824" t="s">
        <v>32</v>
      </c>
      <c r="F1824">
        <f>IF(E1824="",_xlfn.XLOOKUP(C1824,'Price Averages'!$D$4:$D$103,'Price Averages'!$E$4:$E$103, "FALSE"), E1824)</f>
        <v>225</v>
      </c>
      <c r="G1824">
        <v>75</v>
      </c>
      <c r="H1824">
        <f>IF(G1824="", _xlfn.XLOOKUP(C1824, 'Cost Averages'!$D$4:$D$103,'Cost Averages'!$E$4:$E$103, "FALSE"),G1824)</f>
        <v>75</v>
      </c>
      <c r="I1824">
        <f t="shared" si="171"/>
        <v>2700</v>
      </c>
      <c r="J1824">
        <f t="shared" si="172"/>
        <v>900</v>
      </c>
      <c r="K1824">
        <f t="shared" si="173"/>
        <v>1800</v>
      </c>
      <c r="L1824" s="2" t="s">
        <v>28</v>
      </c>
      <c r="M1824" t="s">
        <v>276</v>
      </c>
      <c r="N1824" t="s">
        <v>50</v>
      </c>
      <c r="O1824" s="3">
        <v>10.570474361325047</v>
      </c>
      <c r="P1824" t="str">
        <f t="shared" si="168"/>
        <v>F</v>
      </c>
      <c r="Q1824">
        <f t="shared" si="169"/>
        <v>2020</v>
      </c>
      <c r="R1824">
        <f t="shared" si="170"/>
        <v>0</v>
      </c>
    </row>
    <row r="1825" spans="1:18" x14ac:dyDescent="0.25">
      <c r="A1825" s="1">
        <v>44031.164476780614</v>
      </c>
      <c r="B1825" s="2" t="s">
        <v>2927</v>
      </c>
      <c r="C1825" t="s">
        <v>479</v>
      </c>
      <c r="D1825">
        <v>12</v>
      </c>
      <c r="E1825">
        <v>264</v>
      </c>
      <c r="F1825">
        <f>IF(E1825="",_xlfn.XLOOKUP(C1825,'Price Averages'!$D$4:$D$103,'Price Averages'!$E$4:$E$103, "FALSE"), E1825)</f>
        <v>264</v>
      </c>
      <c r="G1825">
        <v>88</v>
      </c>
      <c r="H1825">
        <f>IF(G1825="", _xlfn.XLOOKUP(C1825, 'Cost Averages'!$D$4:$D$103,'Cost Averages'!$E$4:$E$103, "FALSE"),G1825)</f>
        <v>88</v>
      </c>
      <c r="I1825">
        <f t="shared" si="171"/>
        <v>3168</v>
      </c>
      <c r="J1825">
        <f t="shared" si="172"/>
        <v>1056</v>
      </c>
      <c r="K1825">
        <f t="shared" si="173"/>
        <v>2112</v>
      </c>
      <c r="L1825" s="2" t="s">
        <v>23</v>
      </c>
      <c r="M1825" t="s">
        <v>1245</v>
      </c>
      <c r="N1825" t="s">
        <v>41</v>
      </c>
      <c r="O1825" s="3">
        <v>10.518436853046438</v>
      </c>
      <c r="P1825" t="str">
        <f t="shared" si="168"/>
        <v>F</v>
      </c>
      <c r="Q1825">
        <f t="shared" si="169"/>
        <v>2020</v>
      </c>
      <c r="R1825">
        <f t="shared" si="170"/>
        <v>0</v>
      </c>
    </row>
    <row r="1826" spans="1:18" x14ac:dyDescent="0.25">
      <c r="A1826" s="1">
        <v>44118.800680120301</v>
      </c>
      <c r="B1826" s="2" t="s">
        <v>2976</v>
      </c>
      <c r="C1826" t="s">
        <v>193</v>
      </c>
      <c r="D1826">
        <v>12</v>
      </c>
      <c r="E1826">
        <v>30</v>
      </c>
      <c r="F1826">
        <f>IF(E1826="",_xlfn.XLOOKUP(C1826,'Price Averages'!$D$4:$D$103,'Price Averages'!$E$4:$E$103, "FALSE"), E1826)</f>
        <v>30</v>
      </c>
      <c r="G1826">
        <v>15</v>
      </c>
      <c r="H1826">
        <f>IF(G1826="", _xlfn.XLOOKUP(C1826, 'Cost Averages'!$D$4:$D$103,'Cost Averages'!$E$4:$E$103, "FALSE"),G1826)</f>
        <v>15</v>
      </c>
      <c r="I1826">
        <f t="shared" si="171"/>
        <v>360</v>
      </c>
      <c r="J1826">
        <f t="shared" si="172"/>
        <v>180</v>
      </c>
      <c r="K1826">
        <f t="shared" si="173"/>
        <v>180</v>
      </c>
      <c r="L1826" s="2" t="s">
        <v>44</v>
      </c>
      <c r="M1826" t="s">
        <v>353</v>
      </c>
      <c r="N1826" t="s">
        <v>56</v>
      </c>
      <c r="O1826" s="3">
        <v>13.092530646074781</v>
      </c>
      <c r="P1826" t="str">
        <f t="shared" si="168"/>
        <v>F</v>
      </c>
      <c r="Q1826">
        <f t="shared" si="169"/>
        <v>2020</v>
      </c>
      <c r="R1826">
        <f t="shared" si="170"/>
        <v>0</v>
      </c>
    </row>
    <row r="1827" spans="1:18" x14ac:dyDescent="0.25">
      <c r="A1827" s="1">
        <v>44176.401393170119</v>
      </c>
      <c r="B1827" s="2" t="s">
        <v>3114</v>
      </c>
      <c r="C1827" t="s">
        <v>73</v>
      </c>
      <c r="D1827">
        <v>12</v>
      </c>
      <c r="E1827">
        <v>166</v>
      </c>
      <c r="F1827">
        <f>IF(E1827="",_xlfn.XLOOKUP(C1827,'Price Averages'!$D$4:$D$103,'Price Averages'!$E$4:$E$103, "FALSE"), E1827)</f>
        <v>166</v>
      </c>
      <c r="G1827">
        <v>83</v>
      </c>
      <c r="H1827">
        <f>IF(G1827="", _xlfn.XLOOKUP(C1827, 'Cost Averages'!$D$4:$D$103,'Cost Averages'!$E$4:$E$103, "FALSE"),G1827)</f>
        <v>83</v>
      </c>
      <c r="I1827">
        <f t="shared" si="171"/>
        <v>1992</v>
      </c>
      <c r="J1827">
        <f t="shared" si="172"/>
        <v>996</v>
      </c>
      <c r="K1827">
        <f t="shared" si="173"/>
        <v>996</v>
      </c>
      <c r="L1827" s="2" t="s">
        <v>28</v>
      </c>
      <c r="M1827" t="s">
        <v>215</v>
      </c>
      <c r="N1827" t="s">
        <v>56</v>
      </c>
      <c r="O1827" s="3">
        <v>14.030594525378042</v>
      </c>
      <c r="P1827" t="str">
        <f t="shared" si="168"/>
        <v>F</v>
      </c>
      <c r="Q1827">
        <f t="shared" si="169"/>
        <v>2020</v>
      </c>
      <c r="R1827">
        <f t="shared" si="170"/>
        <v>0</v>
      </c>
    </row>
    <row r="1828" spans="1:18" x14ac:dyDescent="0.25">
      <c r="A1828" s="1">
        <v>44178</v>
      </c>
      <c r="B1828" s="2" t="s">
        <v>3527</v>
      </c>
      <c r="C1828" t="s">
        <v>73</v>
      </c>
      <c r="D1828">
        <v>12</v>
      </c>
      <c r="E1828" t="s">
        <v>32</v>
      </c>
      <c r="F1828">
        <f>IF(E1828="",_xlfn.XLOOKUP(C1828,'Price Averages'!$D$4:$D$103,'Price Averages'!$E$4:$E$103, "FALSE"), E1828)</f>
        <v>166</v>
      </c>
      <c r="G1828">
        <v>83</v>
      </c>
      <c r="H1828">
        <f>IF(G1828="", _xlfn.XLOOKUP(C1828, 'Cost Averages'!$D$4:$D$103,'Cost Averages'!$E$4:$E$103, "FALSE"),G1828)</f>
        <v>83</v>
      </c>
      <c r="I1828">
        <f t="shared" si="171"/>
        <v>1992</v>
      </c>
      <c r="J1828">
        <f t="shared" si="172"/>
        <v>996</v>
      </c>
      <c r="K1828">
        <f t="shared" si="173"/>
        <v>996</v>
      </c>
      <c r="L1828" s="2" t="s">
        <v>44</v>
      </c>
      <c r="M1828" t="s">
        <v>1424</v>
      </c>
      <c r="N1828" t="s">
        <v>46</v>
      </c>
      <c r="O1828" s="3">
        <v>13.2671922973198</v>
      </c>
      <c r="P1828" t="str">
        <f t="shared" si="168"/>
        <v>F</v>
      </c>
      <c r="Q1828">
        <f t="shared" si="169"/>
        <v>2020</v>
      </c>
      <c r="R1828">
        <f t="shared" si="170"/>
        <v>0</v>
      </c>
    </row>
    <row r="1829" spans="1:18" x14ac:dyDescent="0.25">
      <c r="A1829" s="1">
        <v>44081</v>
      </c>
      <c r="B1829" s="2" t="s">
        <v>3452</v>
      </c>
      <c r="C1829" t="s">
        <v>378</v>
      </c>
      <c r="D1829">
        <v>12</v>
      </c>
      <c r="E1829">
        <v>110</v>
      </c>
      <c r="F1829">
        <f>IF(E1829="",_xlfn.XLOOKUP(C1829,'Price Averages'!$D$4:$D$103,'Price Averages'!$E$4:$E$103, "FALSE"), E1829)</f>
        <v>110</v>
      </c>
      <c r="G1829">
        <v>55</v>
      </c>
      <c r="H1829">
        <f>IF(G1829="", _xlfn.XLOOKUP(C1829, 'Cost Averages'!$D$4:$D$103,'Cost Averages'!$E$4:$E$103, "FALSE"),G1829)</f>
        <v>55</v>
      </c>
      <c r="I1829">
        <f t="shared" si="171"/>
        <v>1320</v>
      </c>
      <c r="J1829">
        <f t="shared" si="172"/>
        <v>660</v>
      </c>
      <c r="K1829">
        <f t="shared" si="173"/>
        <v>660</v>
      </c>
      <c r="L1829" s="2" t="s">
        <v>28</v>
      </c>
      <c r="M1829" t="s">
        <v>581</v>
      </c>
      <c r="N1829" t="s">
        <v>50</v>
      </c>
      <c r="O1829" s="3">
        <v>12.207242573430314</v>
      </c>
      <c r="P1829" t="str">
        <f t="shared" si="168"/>
        <v>F</v>
      </c>
      <c r="Q1829">
        <f t="shared" si="169"/>
        <v>2020</v>
      </c>
      <c r="R1829">
        <f t="shared" si="170"/>
        <v>0</v>
      </c>
    </row>
    <row r="1830" spans="1:18" x14ac:dyDescent="0.25">
      <c r="A1830" s="1">
        <v>43911</v>
      </c>
      <c r="B1830" s="2" t="s">
        <v>476</v>
      </c>
      <c r="C1830" t="s">
        <v>771</v>
      </c>
      <c r="D1830">
        <v>12</v>
      </c>
      <c r="E1830">
        <v>120</v>
      </c>
      <c r="F1830">
        <f>IF(E1830="",_xlfn.XLOOKUP(C1830,'Price Averages'!$D$4:$D$103,'Price Averages'!$E$4:$E$103, "FALSE"), E1830)</f>
        <v>120</v>
      </c>
      <c r="G1830">
        <v>30</v>
      </c>
      <c r="H1830">
        <f>IF(G1830="", _xlfn.XLOOKUP(C1830, 'Cost Averages'!$D$4:$D$103,'Cost Averages'!$E$4:$E$103, "FALSE"),G1830)</f>
        <v>30</v>
      </c>
      <c r="I1830">
        <f t="shared" si="171"/>
        <v>1440</v>
      </c>
      <c r="J1830">
        <f t="shared" si="172"/>
        <v>360</v>
      </c>
      <c r="K1830">
        <f t="shared" si="173"/>
        <v>1080</v>
      </c>
      <c r="L1830" s="2" t="s">
        <v>44</v>
      </c>
      <c r="M1830" t="s">
        <v>266</v>
      </c>
      <c r="N1830" t="s">
        <v>78</v>
      </c>
      <c r="O1830" s="3">
        <v>9.821882845934784</v>
      </c>
      <c r="P1830" t="str">
        <f t="shared" si="168"/>
        <v>F</v>
      </c>
      <c r="Q1830">
        <f t="shared" si="169"/>
        <v>2020</v>
      </c>
      <c r="R1830">
        <f t="shared" si="170"/>
        <v>0</v>
      </c>
    </row>
    <row r="1831" spans="1:18" x14ac:dyDescent="0.25">
      <c r="A1831" s="1">
        <v>44103.161845541974</v>
      </c>
      <c r="B1831" s="2" t="s">
        <v>2145</v>
      </c>
      <c r="C1831" t="s">
        <v>137</v>
      </c>
      <c r="D1831">
        <v>12</v>
      </c>
      <c r="E1831" t="s">
        <v>32</v>
      </c>
      <c r="F1831">
        <f>IF(E1831="",_xlfn.XLOOKUP(C1831,'Price Averages'!$D$4:$D$103,'Price Averages'!$E$4:$E$103, "FALSE"), E1831)</f>
        <v>207</v>
      </c>
      <c r="G1831">
        <v>69</v>
      </c>
      <c r="H1831">
        <f>IF(G1831="", _xlfn.XLOOKUP(C1831, 'Cost Averages'!$D$4:$D$103,'Cost Averages'!$E$4:$E$103, "FALSE"),G1831)</f>
        <v>69</v>
      </c>
      <c r="I1831">
        <f t="shared" si="171"/>
        <v>2484</v>
      </c>
      <c r="J1831">
        <f t="shared" si="172"/>
        <v>828</v>
      </c>
      <c r="K1831">
        <f t="shared" si="173"/>
        <v>1656</v>
      </c>
      <c r="L1831" s="2" t="s">
        <v>23</v>
      </c>
      <c r="M1831" t="s">
        <v>108</v>
      </c>
      <c r="N1831" t="s">
        <v>56</v>
      </c>
      <c r="O1831" s="3">
        <v>14.697745043716761</v>
      </c>
      <c r="P1831" t="str">
        <f t="shared" si="168"/>
        <v>F</v>
      </c>
      <c r="Q1831">
        <f t="shared" si="169"/>
        <v>2020</v>
      </c>
      <c r="R1831">
        <f t="shared" si="170"/>
        <v>0</v>
      </c>
    </row>
    <row r="1832" spans="1:18" x14ac:dyDescent="0.25">
      <c r="A1832" s="1">
        <v>43921</v>
      </c>
      <c r="B1832" s="2" t="s">
        <v>3315</v>
      </c>
      <c r="C1832" t="s">
        <v>22</v>
      </c>
      <c r="D1832">
        <v>12</v>
      </c>
      <c r="E1832">
        <v>280</v>
      </c>
      <c r="F1832">
        <f>IF(E1832="",_xlfn.XLOOKUP(C1832,'Price Averages'!$D$4:$D$103,'Price Averages'!$E$4:$E$103, "FALSE"), E1832)</f>
        <v>280</v>
      </c>
      <c r="G1832">
        <v>70</v>
      </c>
      <c r="H1832">
        <f>IF(G1832="", _xlfn.XLOOKUP(C1832, 'Cost Averages'!$D$4:$D$103,'Cost Averages'!$E$4:$E$103, "FALSE"),G1832)</f>
        <v>70</v>
      </c>
      <c r="I1832">
        <f t="shared" si="171"/>
        <v>3360</v>
      </c>
      <c r="J1832">
        <f t="shared" si="172"/>
        <v>840</v>
      </c>
      <c r="K1832">
        <f t="shared" si="173"/>
        <v>2520</v>
      </c>
      <c r="L1832" s="2" t="s">
        <v>28</v>
      </c>
      <c r="M1832" t="s">
        <v>436</v>
      </c>
      <c r="N1832" t="s">
        <v>34</v>
      </c>
      <c r="O1832" s="3">
        <v>15.861056998489449</v>
      </c>
      <c r="P1832" t="str">
        <f t="shared" si="168"/>
        <v>F</v>
      </c>
      <c r="Q1832">
        <f t="shared" si="169"/>
        <v>2020</v>
      </c>
      <c r="R1832">
        <f t="shared" si="170"/>
        <v>0</v>
      </c>
    </row>
    <row r="1833" spans="1:18" x14ac:dyDescent="0.25">
      <c r="A1833" s="1">
        <v>44091.370634799576</v>
      </c>
      <c r="B1833" s="2" t="s">
        <v>2355</v>
      </c>
      <c r="C1833" t="s">
        <v>247</v>
      </c>
      <c r="D1833">
        <v>12</v>
      </c>
      <c r="E1833">
        <v>140</v>
      </c>
      <c r="F1833">
        <f>IF(E1833="",_xlfn.XLOOKUP(C1833,'Price Averages'!$D$4:$D$103,'Price Averages'!$E$4:$E$103, "FALSE"), E1833)</f>
        <v>140</v>
      </c>
      <c r="G1833">
        <v>70</v>
      </c>
      <c r="H1833">
        <f>IF(G1833="", _xlfn.XLOOKUP(C1833, 'Cost Averages'!$D$4:$D$103,'Cost Averages'!$E$4:$E$103, "FALSE"),G1833)</f>
        <v>70</v>
      </c>
      <c r="I1833">
        <f t="shared" si="171"/>
        <v>1680</v>
      </c>
      <c r="J1833">
        <f t="shared" si="172"/>
        <v>840</v>
      </c>
      <c r="K1833">
        <f t="shared" si="173"/>
        <v>840</v>
      </c>
      <c r="L1833" s="2" t="s">
        <v>44</v>
      </c>
      <c r="M1833" t="s">
        <v>811</v>
      </c>
      <c r="N1833" t="s">
        <v>78</v>
      </c>
      <c r="O1833" s="3">
        <v>12.155895475340943</v>
      </c>
      <c r="P1833" t="str">
        <f t="shared" si="168"/>
        <v>F</v>
      </c>
      <c r="Q1833">
        <f t="shared" si="169"/>
        <v>2020</v>
      </c>
      <c r="R1833">
        <f t="shared" si="170"/>
        <v>0</v>
      </c>
    </row>
    <row r="1834" spans="1:18" x14ac:dyDescent="0.25">
      <c r="A1834" s="1">
        <v>44039.421432197269</v>
      </c>
      <c r="B1834" s="2" t="s">
        <v>1103</v>
      </c>
      <c r="C1834" t="s">
        <v>107</v>
      </c>
      <c r="D1834">
        <v>12</v>
      </c>
      <c r="E1834">
        <v>81</v>
      </c>
      <c r="F1834">
        <f>IF(E1834="",_xlfn.XLOOKUP(C1834,'Price Averages'!$D$4:$D$103,'Price Averages'!$E$4:$E$103, "FALSE"), E1834)</f>
        <v>81</v>
      </c>
      <c r="G1834">
        <v>27</v>
      </c>
      <c r="H1834">
        <f>IF(G1834="", _xlfn.XLOOKUP(C1834, 'Cost Averages'!$D$4:$D$103,'Cost Averages'!$E$4:$E$103, "FALSE"),G1834)</f>
        <v>27</v>
      </c>
      <c r="I1834">
        <f t="shared" si="171"/>
        <v>972</v>
      </c>
      <c r="J1834">
        <f t="shared" si="172"/>
        <v>324</v>
      </c>
      <c r="K1834">
        <f t="shared" si="173"/>
        <v>648</v>
      </c>
      <c r="L1834" s="2" t="s">
        <v>28</v>
      </c>
      <c r="M1834" t="s">
        <v>282</v>
      </c>
      <c r="N1834" t="s">
        <v>78</v>
      </c>
      <c r="O1834" s="3">
        <v>12.758430621858414</v>
      </c>
      <c r="P1834" t="str">
        <f t="shared" si="168"/>
        <v>F</v>
      </c>
      <c r="Q1834">
        <f t="shared" si="169"/>
        <v>2020</v>
      </c>
      <c r="R1834">
        <f t="shared" si="170"/>
        <v>0</v>
      </c>
    </row>
    <row r="1835" spans="1:18" x14ac:dyDescent="0.25">
      <c r="A1835" s="1">
        <v>43981.546322460723</v>
      </c>
      <c r="B1835" s="2" t="s">
        <v>1268</v>
      </c>
      <c r="C1835" t="s">
        <v>107</v>
      </c>
      <c r="D1835">
        <v>12</v>
      </c>
      <c r="E1835">
        <v>81</v>
      </c>
      <c r="F1835">
        <f>IF(E1835="",_xlfn.XLOOKUP(C1835,'Price Averages'!$D$4:$D$103,'Price Averages'!$E$4:$E$103, "FALSE"), E1835)</f>
        <v>81</v>
      </c>
      <c r="G1835" t="s">
        <v>32</v>
      </c>
      <c r="H1835">
        <f>IF(G1835="", _xlfn.XLOOKUP(C1835, 'Cost Averages'!$D$4:$D$103,'Cost Averages'!$E$4:$E$103, "FALSE"),G1835)</f>
        <v>27</v>
      </c>
      <c r="I1835">
        <f t="shared" si="171"/>
        <v>972</v>
      </c>
      <c r="J1835">
        <f t="shared" si="172"/>
        <v>324</v>
      </c>
      <c r="K1835">
        <f t="shared" si="173"/>
        <v>648</v>
      </c>
      <c r="L1835" s="2" t="s">
        <v>28</v>
      </c>
      <c r="M1835" t="s">
        <v>904</v>
      </c>
      <c r="N1835" t="s">
        <v>56</v>
      </c>
      <c r="O1835" s="3">
        <v>11.816651848338852</v>
      </c>
      <c r="P1835" t="str">
        <f t="shared" si="168"/>
        <v>F</v>
      </c>
      <c r="Q1835">
        <f t="shared" si="169"/>
        <v>2020</v>
      </c>
      <c r="R1835">
        <f t="shared" si="170"/>
        <v>0</v>
      </c>
    </row>
    <row r="1836" spans="1:18" x14ac:dyDescent="0.25">
      <c r="A1836" s="1">
        <v>44092.39502315328</v>
      </c>
      <c r="B1836" s="2" t="s">
        <v>3001</v>
      </c>
      <c r="C1836" t="s">
        <v>177</v>
      </c>
      <c r="D1836">
        <v>12</v>
      </c>
      <c r="E1836">
        <v>146</v>
      </c>
      <c r="F1836">
        <f>IF(E1836="",_xlfn.XLOOKUP(C1836,'Price Averages'!$D$4:$D$103,'Price Averages'!$E$4:$E$103, "FALSE"), E1836)</f>
        <v>146</v>
      </c>
      <c r="G1836">
        <v>73</v>
      </c>
      <c r="H1836">
        <f>IF(G1836="", _xlfn.XLOOKUP(C1836, 'Cost Averages'!$D$4:$D$103,'Cost Averages'!$E$4:$E$103, "FALSE"),G1836)</f>
        <v>73</v>
      </c>
      <c r="I1836">
        <f t="shared" si="171"/>
        <v>1752</v>
      </c>
      <c r="J1836">
        <f t="shared" si="172"/>
        <v>876</v>
      </c>
      <c r="K1836">
        <f t="shared" si="173"/>
        <v>876</v>
      </c>
      <c r="L1836" s="2" t="s">
        <v>44</v>
      </c>
      <c r="M1836" t="s">
        <v>321</v>
      </c>
      <c r="N1836" t="s">
        <v>25</v>
      </c>
      <c r="O1836" s="3">
        <v>12.545140403858928</v>
      </c>
      <c r="P1836" t="str">
        <f t="shared" si="168"/>
        <v>F</v>
      </c>
      <c r="Q1836">
        <f t="shared" si="169"/>
        <v>2020</v>
      </c>
      <c r="R1836">
        <f t="shared" si="170"/>
        <v>0</v>
      </c>
    </row>
    <row r="1837" spans="1:18" x14ac:dyDescent="0.25">
      <c r="A1837" s="1">
        <v>44100.390433913795</v>
      </c>
      <c r="B1837" s="2" t="s">
        <v>3196</v>
      </c>
      <c r="C1837" t="s">
        <v>253</v>
      </c>
      <c r="D1837">
        <v>12</v>
      </c>
      <c r="E1837" t="s">
        <v>32</v>
      </c>
      <c r="F1837">
        <f>IF(E1837="",_xlfn.XLOOKUP(C1837,'Price Averages'!$D$4:$D$103,'Price Averages'!$E$4:$E$103, "FALSE"), E1837)</f>
        <v>92</v>
      </c>
      <c r="G1837">
        <v>46</v>
      </c>
      <c r="H1837">
        <f>IF(G1837="", _xlfn.XLOOKUP(C1837, 'Cost Averages'!$D$4:$D$103,'Cost Averages'!$E$4:$E$103, "FALSE"),G1837)</f>
        <v>46</v>
      </c>
      <c r="I1837">
        <f t="shared" si="171"/>
        <v>1104</v>
      </c>
      <c r="J1837">
        <f t="shared" si="172"/>
        <v>552</v>
      </c>
      <c r="K1837">
        <f t="shared" si="173"/>
        <v>552</v>
      </c>
      <c r="L1837" s="2" t="s">
        <v>23</v>
      </c>
      <c r="M1837" t="s">
        <v>262</v>
      </c>
      <c r="N1837" t="s">
        <v>34</v>
      </c>
      <c r="O1837" s="3">
        <v>12.661538237835474</v>
      </c>
      <c r="P1837" t="str">
        <f t="shared" si="168"/>
        <v>F</v>
      </c>
      <c r="Q1837">
        <f t="shared" si="169"/>
        <v>2020</v>
      </c>
      <c r="R1837">
        <f t="shared" si="170"/>
        <v>0</v>
      </c>
    </row>
    <row r="1838" spans="1:18" x14ac:dyDescent="0.25">
      <c r="A1838" s="1">
        <v>44087</v>
      </c>
      <c r="B1838" s="2" t="s">
        <v>3458</v>
      </c>
      <c r="C1838" t="s">
        <v>219</v>
      </c>
      <c r="D1838">
        <v>12</v>
      </c>
      <c r="E1838">
        <v>144</v>
      </c>
      <c r="F1838">
        <f>IF(E1838="",_xlfn.XLOOKUP(C1838,'Price Averages'!$D$4:$D$103,'Price Averages'!$E$4:$E$103, "FALSE"), E1838)</f>
        <v>144</v>
      </c>
      <c r="G1838">
        <v>48</v>
      </c>
      <c r="H1838">
        <f>IF(G1838="", _xlfn.XLOOKUP(C1838, 'Cost Averages'!$D$4:$D$103,'Cost Averages'!$E$4:$E$103, "FALSE"),G1838)</f>
        <v>48</v>
      </c>
      <c r="I1838">
        <f t="shared" si="171"/>
        <v>1728</v>
      </c>
      <c r="J1838">
        <f t="shared" si="172"/>
        <v>576</v>
      </c>
      <c r="K1838">
        <f t="shared" si="173"/>
        <v>1152</v>
      </c>
      <c r="L1838" s="2" t="s">
        <v>28</v>
      </c>
      <c r="M1838" t="s">
        <v>509</v>
      </c>
      <c r="N1838" t="s">
        <v>78</v>
      </c>
      <c r="O1838" s="3">
        <v>13.57003172959007</v>
      </c>
      <c r="P1838" t="str">
        <f t="shared" si="168"/>
        <v>F</v>
      </c>
      <c r="Q1838">
        <f t="shared" si="169"/>
        <v>2020</v>
      </c>
      <c r="R1838">
        <f t="shared" si="170"/>
        <v>0</v>
      </c>
    </row>
    <row r="1839" spans="1:18" x14ac:dyDescent="0.25">
      <c r="A1839" s="1">
        <v>44039.871050736896</v>
      </c>
      <c r="B1839" s="2" t="s">
        <v>1394</v>
      </c>
      <c r="C1839" t="s">
        <v>312</v>
      </c>
      <c r="D1839">
        <v>12</v>
      </c>
      <c r="E1839">
        <v>280</v>
      </c>
      <c r="F1839">
        <f>IF(E1839="",_xlfn.XLOOKUP(C1839,'Price Averages'!$D$4:$D$103,'Price Averages'!$E$4:$E$103, "FALSE"), E1839)</f>
        <v>280</v>
      </c>
      <c r="G1839">
        <v>70</v>
      </c>
      <c r="H1839">
        <f>IF(G1839="", _xlfn.XLOOKUP(C1839, 'Cost Averages'!$D$4:$D$103,'Cost Averages'!$E$4:$E$103, "FALSE"),G1839)</f>
        <v>70</v>
      </c>
      <c r="I1839">
        <f t="shared" si="171"/>
        <v>3360</v>
      </c>
      <c r="J1839">
        <f t="shared" si="172"/>
        <v>840</v>
      </c>
      <c r="K1839">
        <f t="shared" si="173"/>
        <v>2520</v>
      </c>
      <c r="L1839" s="2" t="s">
        <v>23</v>
      </c>
      <c r="M1839" t="s">
        <v>262</v>
      </c>
      <c r="N1839" t="s">
        <v>34</v>
      </c>
      <c r="O1839" s="3">
        <v>12.661538237835474</v>
      </c>
      <c r="P1839" t="str">
        <f t="shared" si="168"/>
        <v>F</v>
      </c>
      <c r="Q1839">
        <f t="shared" si="169"/>
        <v>2020</v>
      </c>
      <c r="R1839">
        <f t="shared" si="170"/>
        <v>0</v>
      </c>
    </row>
    <row r="1840" spans="1:18" x14ac:dyDescent="0.25">
      <c r="A1840" s="1">
        <v>43957.893519275116</v>
      </c>
      <c r="B1840" s="2" t="s">
        <v>1233</v>
      </c>
      <c r="C1840" t="s">
        <v>304</v>
      </c>
      <c r="D1840">
        <v>12</v>
      </c>
      <c r="E1840">
        <v>240</v>
      </c>
      <c r="F1840">
        <f>IF(E1840="",_xlfn.XLOOKUP(C1840,'Price Averages'!$D$4:$D$103,'Price Averages'!$E$4:$E$103, "FALSE"), E1840)</f>
        <v>240</v>
      </c>
      <c r="G1840">
        <v>80</v>
      </c>
      <c r="H1840">
        <f>IF(G1840="", _xlfn.XLOOKUP(C1840, 'Cost Averages'!$D$4:$D$103,'Cost Averages'!$E$4:$E$103, "FALSE"),G1840)</f>
        <v>80</v>
      </c>
      <c r="I1840">
        <f t="shared" si="171"/>
        <v>2880</v>
      </c>
      <c r="J1840">
        <f t="shared" si="172"/>
        <v>960</v>
      </c>
      <c r="K1840">
        <f t="shared" si="173"/>
        <v>1920</v>
      </c>
      <c r="L1840" s="2" t="s">
        <v>28</v>
      </c>
      <c r="M1840" t="s">
        <v>544</v>
      </c>
      <c r="N1840" t="s">
        <v>46</v>
      </c>
      <c r="O1840" s="3">
        <v>9.74650548941427</v>
      </c>
      <c r="P1840" t="str">
        <f t="shared" si="168"/>
        <v>F</v>
      </c>
      <c r="Q1840">
        <f t="shared" si="169"/>
        <v>2020</v>
      </c>
      <c r="R1840">
        <f t="shared" si="170"/>
        <v>0</v>
      </c>
    </row>
    <row r="1841" spans="1:18" x14ac:dyDescent="0.25">
      <c r="A1841" s="1">
        <v>44185</v>
      </c>
      <c r="B1841" s="2" t="s">
        <v>3532</v>
      </c>
      <c r="C1841" t="s">
        <v>495</v>
      </c>
      <c r="D1841">
        <v>12</v>
      </c>
      <c r="E1841">
        <v>50</v>
      </c>
      <c r="F1841">
        <f>IF(E1841="",_xlfn.XLOOKUP(C1841,'Price Averages'!$D$4:$D$103,'Price Averages'!$E$4:$E$103, "FALSE"), E1841)</f>
        <v>50</v>
      </c>
      <c r="G1841" t="s">
        <v>32</v>
      </c>
      <c r="H1841">
        <f>IF(G1841="", _xlfn.XLOOKUP(C1841, 'Cost Averages'!$D$4:$D$103,'Cost Averages'!$E$4:$E$103, "FALSE"),G1841)</f>
        <v>25</v>
      </c>
      <c r="I1841">
        <f t="shared" si="171"/>
        <v>600</v>
      </c>
      <c r="J1841">
        <f t="shared" si="172"/>
        <v>300</v>
      </c>
      <c r="K1841">
        <f t="shared" si="173"/>
        <v>300</v>
      </c>
      <c r="L1841" s="2" t="s">
        <v>23</v>
      </c>
      <c r="M1841" t="s">
        <v>803</v>
      </c>
      <c r="N1841" t="s">
        <v>50</v>
      </c>
      <c r="O1841" s="3">
        <v>14.308257477047373</v>
      </c>
      <c r="P1841" t="str">
        <f t="shared" si="168"/>
        <v>F</v>
      </c>
      <c r="Q1841">
        <f t="shared" si="169"/>
        <v>2020</v>
      </c>
      <c r="R1841">
        <f t="shared" si="170"/>
        <v>0</v>
      </c>
    </row>
    <row r="1842" spans="1:18" x14ac:dyDescent="0.25">
      <c r="A1842" s="1">
        <v>43944.326152866321</v>
      </c>
      <c r="B1842" s="2" t="s">
        <v>2910</v>
      </c>
      <c r="C1842" t="s">
        <v>61</v>
      </c>
      <c r="D1842">
        <v>12</v>
      </c>
      <c r="E1842">
        <v>184</v>
      </c>
      <c r="F1842">
        <f>IF(E1842="",_xlfn.XLOOKUP(C1842,'Price Averages'!$D$4:$D$103,'Price Averages'!$E$4:$E$103, "FALSE"), E1842)</f>
        <v>184</v>
      </c>
      <c r="G1842">
        <v>92</v>
      </c>
      <c r="H1842">
        <f>IF(G1842="", _xlfn.XLOOKUP(C1842, 'Cost Averages'!$D$4:$D$103,'Cost Averages'!$E$4:$E$103, "FALSE"),G1842)</f>
        <v>92</v>
      </c>
      <c r="I1842">
        <f t="shared" si="171"/>
        <v>2208</v>
      </c>
      <c r="J1842">
        <f t="shared" si="172"/>
        <v>1104</v>
      </c>
      <c r="K1842">
        <f t="shared" si="173"/>
        <v>1104</v>
      </c>
      <c r="L1842" s="2" t="s">
        <v>44</v>
      </c>
      <c r="M1842" t="s">
        <v>1099</v>
      </c>
      <c r="N1842" t="s">
        <v>46</v>
      </c>
      <c r="O1842" s="3">
        <v>10.28240320324797</v>
      </c>
      <c r="P1842" t="str">
        <f t="shared" si="168"/>
        <v>F</v>
      </c>
      <c r="Q1842">
        <f t="shared" si="169"/>
        <v>2020</v>
      </c>
      <c r="R1842">
        <f t="shared" si="170"/>
        <v>0</v>
      </c>
    </row>
    <row r="1843" spans="1:18" x14ac:dyDescent="0.25">
      <c r="A1843" s="1">
        <v>44111.494201776033</v>
      </c>
      <c r="B1843" s="2" t="s">
        <v>779</v>
      </c>
      <c r="C1843" t="s">
        <v>780</v>
      </c>
      <c r="D1843">
        <v>12</v>
      </c>
      <c r="E1843">
        <v>100</v>
      </c>
      <c r="F1843">
        <f>IF(E1843="",_xlfn.XLOOKUP(C1843,'Price Averages'!$D$4:$D$103,'Price Averages'!$E$4:$E$103, "FALSE"), E1843)</f>
        <v>100</v>
      </c>
      <c r="G1843">
        <v>25</v>
      </c>
      <c r="H1843">
        <f>IF(G1843="", _xlfn.XLOOKUP(C1843, 'Cost Averages'!$D$4:$D$103,'Cost Averages'!$E$4:$E$103, "FALSE"),G1843)</f>
        <v>25</v>
      </c>
      <c r="I1843">
        <f t="shared" si="171"/>
        <v>1200</v>
      </c>
      <c r="J1843">
        <f t="shared" si="172"/>
        <v>300</v>
      </c>
      <c r="K1843">
        <f t="shared" si="173"/>
        <v>900</v>
      </c>
      <c r="L1843" s="2" t="s">
        <v>28</v>
      </c>
      <c r="M1843" t="s">
        <v>463</v>
      </c>
      <c r="N1843" t="s">
        <v>50</v>
      </c>
      <c r="O1843" s="3">
        <v>10.764293826791503</v>
      </c>
      <c r="P1843" t="str">
        <f t="shared" si="168"/>
        <v>F</v>
      </c>
      <c r="Q1843">
        <f t="shared" si="169"/>
        <v>2020</v>
      </c>
      <c r="R1843">
        <f t="shared" si="170"/>
        <v>0</v>
      </c>
    </row>
    <row r="1844" spans="1:18" x14ac:dyDescent="0.25">
      <c r="A1844" s="1">
        <v>44091.068365733459</v>
      </c>
      <c r="B1844" s="2" t="s">
        <v>1410</v>
      </c>
      <c r="C1844" t="s">
        <v>780</v>
      </c>
      <c r="D1844">
        <v>12</v>
      </c>
      <c r="E1844" t="s">
        <v>32</v>
      </c>
      <c r="F1844">
        <f>IF(E1844="",_xlfn.XLOOKUP(C1844,'Price Averages'!$D$4:$D$103,'Price Averages'!$E$4:$E$103, "FALSE"), E1844)</f>
        <v>100</v>
      </c>
      <c r="G1844">
        <v>25</v>
      </c>
      <c r="H1844">
        <f>IF(G1844="", _xlfn.XLOOKUP(C1844, 'Cost Averages'!$D$4:$D$103,'Cost Averages'!$E$4:$E$103, "FALSE"),G1844)</f>
        <v>25</v>
      </c>
      <c r="I1844">
        <f t="shared" si="171"/>
        <v>1200</v>
      </c>
      <c r="J1844">
        <f t="shared" si="172"/>
        <v>300</v>
      </c>
      <c r="K1844">
        <f t="shared" si="173"/>
        <v>900</v>
      </c>
      <c r="L1844" s="2" t="s">
        <v>28</v>
      </c>
      <c r="M1844" t="s">
        <v>410</v>
      </c>
      <c r="N1844" t="s">
        <v>34</v>
      </c>
      <c r="O1844" s="3">
        <v>11.644564584314265</v>
      </c>
      <c r="P1844" t="str">
        <f t="shared" si="168"/>
        <v>F</v>
      </c>
      <c r="Q1844">
        <f t="shared" si="169"/>
        <v>2020</v>
      </c>
      <c r="R1844">
        <f t="shared" si="170"/>
        <v>0</v>
      </c>
    </row>
    <row r="1845" spans="1:18" x14ac:dyDescent="0.25">
      <c r="A1845" s="1">
        <v>44038</v>
      </c>
      <c r="B1845" s="2" t="s">
        <v>2247</v>
      </c>
      <c r="C1845" t="s">
        <v>780</v>
      </c>
      <c r="D1845">
        <v>12</v>
      </c>
      <c r="E1845">
        <v>100</v>
      </c>
      <c r="F1845">
        <f>IF(E1845="",_xlfn.XLOOKUP(C1845,'Price Averages'!$D$4:$D$103,'Price Averages'!$E$4:$E$103, "FALSE"), E1845)</f>
        <v>100</v>
      </c>
      <c r="G1845">
        <v>25</v>
      </c>
      <c r="H1845">
        <f>IF(G1845="", _xlfn.XLOOKUP(C1845, 'Cost Averages'!$D$4:$D$103,'Cost Averages'!$E$4:$E$103, "FALSE"),G1845)</f>
        <v>25</v>
      </c>
      <c r="I1845">
        <f t="shared" si="171"/>
        <v>1200</v>
      </c>
      <c r="J1845">
        <f t="shared" si="172"/>
        <v>300</v>
      </c>
      <c r="K1845">
        <f t="shared" si="173"/>
        <v>900</v>
      </c>
      <c r="L1845" s="2" t="s">
        <v>28</v>
      </c>
      <c r="M1845" t="s">
        <v>950</v>
      </c>
      <c r="N1845" t="s">
        <v>50</v>
      </c>
      <c r="O1845" s="3">
        <v>9.1591412531773226</v>
      </c>
      <c r="P1845" t="str">
        <f t="shared" si="168"/>
        <v>F</v>
      </c>
      <c r="Q1845">
        <f t="shared" si="169"/>
        <v>2020</v>
      </c>
      <c r="R1845">
        <f t="shared" si="170"/>
        <v>0</v>
      </c>
    </row>
    <row r="1846" spans="1:18" x14ac:dyDescent="0.25">
      <c r="A1846" s="1">
        <v>43959.306093373569</v>
      </c>
      <c r="B1846" s="2" t="s">
        <v>2310</v>
      </c>
      <c r="C1846" t="s">
        <v>167</v>
      </c>
      <c r="D1846">
        <v>12</v>
      </c>
      <c r="E1846">
        <v>38</v>
      </c>
      <c r="F1846">
        <f>IF(E1846="",_xlfn.XLOOKUP(C1846,'Price Averages'!$D$4:$D$103,'Price Averages'!$E$4:$E$103, "FALSE"), E1846)</f>
        <v>38</v>
      </c>
      <c r="G1846" t="s">
        <v>32</v>
      </c>
      <c r="H1846">
        <f>IF(G1846="", _xlfn.XLOOKUP(C1846, 'Cost Averages'!$D$4:$D$103,'Cost Averages'!$E$4:$E$103, "FALSE"),G1846)</f>
        <v>19</v>
      </c>
      <c r="I1846">
        <f t="shared" si="171"/>
        <v>456</v>
      </c>
      <c r="J1846">
        <f t="shared" si="172"/>
        <v>228</v>
      </c>
      <c r="K1846">
        <f t="shared" si="173"/>
        <v>228</v>
      </c>
      <c r="L1846" s="2" t="s">
        <v>23</v>
      </c>
      <c r="M1846" t="s">
        <v>440</v>
      </c>
      <c r="N1846" t="s">
        <v>50</v>
      </c>
      <c r="O1846" s="3">
        <v>15.770846827234339</v>
      </c>
      <c r="P1846" t="str">
        <f t="shared" si="168"/>
        <v>F</v>
      </c>
      <c r="Q1846">
        <f t="shared" si="169"/>
        <v>2020</v>
      </c>
      <c r="R1846">
        <f t="shared" si="170"/>
        <v>0</v>
      </c>
    </row>
    <row r="1847" spans="1:18" x14ac:dyDescent="0.25">
      <c r="A1847" s="1">
        <v>43893.050510197267</v>
      </c>
      <c r="B1847" s="2" t="s">
        <v>1619</v>
      </c>
      <c r="C1847" t="s">
        <v>112</v>
      </c>
      <c r="D1847">
        <v>12</v>
      </c>
      <c r="E1847">
        <v>252</v>
      </c>
      <c r="F1847">
        <f>IF(E1847="",_xlfn.XLOOKUP(C1847,'Price Averages'!$D$4:$D$103,'Price Averages'!$E$4:$E$103, "FALSE"), E1847)</f>
        <v>252</v>
      </c>
      <c r="G1847">
        <v>63</v>
      </c>
      <c r="H1847">
        <f>IF(G1847="", _xlfn.XLOOKUP(C1847, 'Cost Averages'!$D$4:$D$103,'Cost Averages'!$E$4:$E$103, "FALSE"),G1847)</f>
        <v>63</v>
      </c>
      <c r="I1847">
        <f t="shared" si="171"/>
        <v>3024</v>
      </c>
      <c r="J1847">
        <f t="shared" si="172"/>
        <v>756</v>
      </c>
      <c r="K1847">
        <f t="shared" si="173"/>
        <v>2268</v>
      </c>
      <c r="L1847" s="2" t="s">
        <v>23</v>
      </c>
      <c r="M1847" t="s">
        <v>568</v>
      </c>
      <c r="N1847" t="s">
        <v>25</v>
      </c>
      <c r="O1847" s="3">
        <v>11.769937929618399</v>
      </c>
      <c r="P1847" t="str">
        <f t="shared" si="168"/>
        <v>F</v>
      </c>
      <c r="Q1847">
        <f t="shared" si="169"/>
        <v>2020</v>
      </c>
      <c r="R1847">
        <f t="shared" si="170"/>
        <v>0</v>
      </c>
    </row>
    <row r="1848" spans="1:18" x14ac:dyDescent="0.25">
      <c r="A1848" s="1">
        <v>44005.973227195827</v>
      </c>
      <c r="B1848" s="2" t="s">
        <v>2999</v>
      </c>
      <c r="C1848" t="s">
        <v>112</v>
      </c>
      <c r="D1848">
        <v>12</v>
      </c>
      <c r="E1848">
        <v>252</v>
      </c>
      <c r="F1848">
        <f>IF(E1848="",_xlfn.XLOOKUP(C1848,'Price Averages'!$D$4:$D$103,'Price Averages'!$E$4:$E$103, "FALSE"), E1848)</f>
        <v>252</v>
      </c>
      <c r="G1848">
        <v>63</v>
      </c>
      <c r="H1848">
        <f>IF(G1848="", _xlfn.XLOOKUP(C1848, 'Cost Averages'!$D$4:$D$103,'Cost Averages'!$E$4:$E$103, "FALSE"),G1848)</f>
        <v>63</v>
      </c>
      <c r="I1848">
        <f t="shared" si="171"/>
        <v>3024</v>
      </c>
      <c r="J1848">
        <f t="shared" si="172"/>
        <v>756</v>
      </c>
      <c r="K1848">
        <f t="shared" si="173"/>
        <v>2268</v>
      </c>
      <c r="L1848" s="2" t="s">
        <v>28</v>
      </c>
      <c r="M1848" t="s">
        <v>393</v>
      </c>
      <c r="N1848" t="s">
        <v>50</v>
      </c>
      <c r="O1848" s="3">
        <v>11.394777319422785</v>
      </c>
      <c r="P1848" t="str">
        <f t="shared" si="168"/>
        <v>F</v>
      </c>
      <c r="Q1848">
        <f t="shared" si="169"/>
        <v>2020</v>
      </c>
      <c r="R1848">
        <f t="shared" si="170"/>
        <v>0</v>
      </c>
    </row>
    <row r="1849" spans="1:18" x14ac:dyDescent="0.25">
      <c r="A1849" s="1">
        <v>44163.636912064758</v>
      </c>
      <c r="B1849" s="2" t="s">
        <v>2206</v>
      </c>
      <c r="C1849" t="s">
        <v>348</v>
      </c>
      <c r="D1849">
        <v>12</v>
      </c>
      <c r="E1849">
        <v>356</v>
      </c>
      <c r="F1849">
        <f>IF(E1849="",_xlfn.XLOOKUP(C1849,'Price Averages'!$D$4:$D$103,'Price Averages'!$E$4:$E$103, "FALSE"), E1849)</f>
        <v>356</v>
      </c>
      <c r="G1849" t="s">
        <v>32</v>
      </c>
      <c r="H1849">
        <f>IF(G1849="", _xlfn.XLOOKUP(C1849, 'Cost Averages'!$D$4:$D$103,'Cost Averages'!$E$4:$E$103, "FALSE"),G1849)</f>
        <v>89</v>
      </c>
      <c r="I1849">
        <f t="shared" si="171"/>
        <v>4272</v>
      </c>
      <c r="J1849">
        <f t="shared" si="172"/>
        <v>1068</v>
      </c>
      <c r="K1849">
        <f t="shared" si="173"/>
        <v>3204</v>
      </c>
      <c r="L1849" s="2" t="s">
        <v>28</v>
      </c>
      <c r="M1849" t="s">
        <v>59</v>
      </c>
      <c r="N1849" t="s">
        <v>56</v>
      </c>
      <c r="O1849" s="3">
        <v>15.602184182549776</v>
      </c>
      <c r="P1849" t="str">
        <f t="shared" si="168"/>
        <v>F</v>
      </c>
      <c r="Q1849">
        <f t="shared" si="169"/>
        <v>2020</v>
      </c>
      <c r="R1849">
        <f t="shared" si="170"/>
        <v>0</v>
      </c>
    </row>
    <row r="1850" spans="1:18" x14ac:dyDescent="0.25">
      <c r="A1850" s="1">
        <v>43953.412390867663</v>
      </c>
      <c r="B1850" s="2" t="s">
        <v>1601</v>
      </c>
      <c r="C1850" t="s">
        <v>329</v>
      </c>
      <c r="D1850">
        <v>12</v>
      </c>
      <c r="E1850">
        <v>135</v>
      </c>
      <c r="F1850">
        <f>IF(E1850="",_xlfn.XLOOKUP(C1850,'Price Averages'!$D$4:$D$103,'Price Averages'!$E$4:$E$103, "FALSE"), E1850)</f>
        <v>135</v>
      </c>
      <c r="G1850">
        <v>45</v>
      </c>
      <c r="H1850">
        <f>IF(G1850="", _xlfn.XLOOKUP(C1850, 'Cost Averages'!$D$4:$D$103,'Cost Averages'!$E$4:$E$103, "FALSE"),G1850)</f>
        <v>45</v>
      </c>
      <c r="I1850">
        <f t="shared" si="171"/>
        <v>1620</v>
      </c>
      <c r="J1850">
        <f t="shared" si="172"/>
        <v>540</v>
      </c>
      <c r="K1850">
        <f t="shared" si="173"/>
        <v>1080</v>
      </c>
      <c r="L1850" s="2" t="s">
        <v>23</v>
      </c>
      <c r="M1850" t="s">
        <v>370</v>
      </c>
      <c r="N1850" t="s">
        <v>46</v>
      </c>
      <c r="O1850" s="3">
        <v>14.423322704129969</v>
      </c>
      <c r="P1850" t="str">
        <f t="shared" si="168"/>
        <v>F</v>
      </c>
      <c r="Q1850">
        <f t="shared" si="169"/>
        <v>2020</v>
      </c>
      <c r="R1850">
        <f t="shared" si="170"/>
        <v>0</v>
      </c>
    </row>
    <row r="1851" spans="1:18" x14ac:dyDescent="0.25">
      <c r="A1851" s="1">
        <v>43976.163713105416</v>
      </c>
      <c r="B1851" s="2" t="s">
        <v>2097</v>
      </c>
      <c r="C1851" t="s">
        <v>64</v>
      </c>
      <c r="D1851">
        <v>12</v>
      </c>
      <c r="E1851">
        <v>352</v>
      </c>
      <c r="F1851">
        <f>IF(E1851="",_xlfn.XLOOKUP(C1851,'Price Averages'!$D$4:$D$103,'Price Averages'!$E$4:$E$103, "FALSE"), E1851)</f>
        <v>352</v>
      </c>
      <c r="G1851">
        <v>88</v>
      </c>
      <c r="H1851">
        <f>IF(G1851="", _xlfn.XLOOKUP(C1851, 'Cost Averages'!$D$4:$D$103,'Cost Averages'!$E$4:$E$103, "FALSE"),G1851)</f>
        <v>88</v>
      </c>
      <c r="I1851">
        <f t="shared" si="171"/>
        <v>4224</v>
      </c>
      <c r="J1851">
        <f t="shared" si="172"/>
        <v>1056</v>
      </c>
      <c r="K1851">
        <f t="shared" si="173"/>
        <v>3168</v>
      </c>
      <c r="L1851" s="2" t="s">
        <v>44</v>
      </c>
      <c r="M1851" t="s">
        <v>759</v>
      </c>
      <c r="N1851" t="s">
        <v>34</v>
      </c>
      <c r="O1851" s="3">
        <v>11.289144410898391</v>
      </c>
      <c r="P1851" t="str">
        <f t="shared" si="168"/>
        <v>F</v>
      </c>
      <c r="Q1851">
        <f t="shared" si="169"/>
        <v>2020</v>
      </c>
      <c r="R1851">
        <f t="shared" si="170"/>
        <v>0</v>
      </c>
    </row>
    <row r="1852" spans="1:18" x14ac:dyDescent="0.25">
      <c r="A1852" s="1">
        <v>44116</v>
      </c>
      <c r="B1852" s="2" t="s">
        <v>3481</v>
      </c>
      <c r="C1852" t="s">
        <v>64</v>
      </c>
      <c r="D1852">
        <v>12</v>
      </c>
      <c r="E1852" t="s">
        <v>32</v>
      </c>
      <c r="F1852">
        <f>IF(E1852="",_xlfn.XLOOKUP(C1852,'Price Averages'!$D$4:$D$103,'Price Averages'!$E$4:$E$103, "FALSE"), E1852)</f>
        <v>352</v>
      </c>
      <c r="G1852">
        <v>88</v>
      </c>
      <c r="H1852">
        <f>IF(G1852="", _xlfn.XLOOKUP(C1852, 'Cost Averages'!$D$4:$D$103,'Cost Averages'!$E$4:$E$103, "FALSE"),G1852)</f>
        <v>88</v>
      </c>
      <c r="I1852">
        <f t="shared" si="171"/>
        <v>4224</v>
      </c>
      <c r="J1852">
        <f t="shared" si="172"/>
        <v>1056</v>
      </c>
      <c r="K1852">
        <f t="shared" si="173"/>
        <v>3168</v>
      </c>
      <c r="L1852" s="2" t="s">
        <v>44</v>
      </c>
      <c r="M1852" t="s">
        <v>1121</v>
      </c>
      <c r="N1852" t="s">
        <v>25</v>
      </c>
      <c r="O1852" s="3">
        <v>10.585251392347548</v>
      </c>
      <c r="P1852" t="str">
        <f t="shared" si="168"/>
        <v>F</v>
      </c>
      <c r="Q1852">
        <f t="shared" si="169"/>
        <v>2020</v>
      </c>
      <c r="R1852">
        <f t="shared" si="170"/>
        <v>0</v>
      </c>
    </row>
    <row r="1853" spans="1:18" x14ac:dyDescent="0.25">
      <c r="A1853" s="1">
        <v>43849.637519693977</v>
      </c>
      <c r="B1853" s="2" t="s">
        <v>214</v>
      </c>
      <c r="C1853" t="s">
        <v>149</v>
      </c>
      <c r="D1853">
        <v>12</v>
      </c>
      <c r="E1853" t="s">
        <v>32</v>
      </c>
      <c r="F1853">
        <f>IF(E1853="",_xlfn.XLOOKUP(C1853,'Price Averages'!$D$4:$D$103,'Price Averages'!$E$4:$E$103, "FALSE"), E1853)</f>
        <v>50</v>
      </c>
      <c r="G1853">
        <v>25</v>
      </c>
      <c r="H1853">
        <f>IF(G1853="", _xlfn.XLOOKUP(C1853, 'Cost Averages'!$D$4:$D$103,'Cost Averages'!$E$4:$E$103, "FALSE"),G1853)</f>
        <v>25</v>
      </c>
      <c r="I1853">
        <f t="shared" si="171"/>
        <v>600</v>
      </c>
      <c r="J1853">
        <f t="shared" si="172"/>
        <v>300</v>
      </c>
      <c r="K1853">
        <f t="shared" si="173"/>
        <v>300</v>
      </c>
      <c r="L1853" s="2" t="s">
        <v>23</v>
      </c>
      <c r="M1853" t="s">
        <v>215</v>
      </c>
      <c r="N1853" t="s">
        <v>56</v>
      </c>
      <c r="O1853" s="3">
        <v>14.030594525378042</v>
      </c>
      <c r="P1853" t="str">
        <f t="shared" si="168"/>
        <v>F</v>
      </c>
      <c r="Q1853">
        <f t="shared" si="169"/>
        <v>2020</v>
      </c>
      <c r="R1853">
        <f t="shared" si="170"/>
        <v>0</v>
      </c>
    </row>
    <row r="1854" spans="1:18" x14ac:dyDescent="0.25">
      <c r="A1854" s="1">
        <v>43894.794604402538</v>
      </c>
      <c r="B1854" s="2" t="s">
        <v>1857</v>
      </c>
      <c r="C1854" t="s">
        <v>536</v>
      </c>
      <c r="D1854">
        <v>12</v>
      </c>
      <c r="E1854">
        <v>267</v>
      </c>
      <c r="F1854">
        <f>IF(E1854="",_xlfn.XLOOKUP(C1854,'Price Averages'!$D$4:$D$103,'Price Averages'!$E$4:$E$103, "FALSE"), E1854)</f>
        <v>267</v>
      </c>
      <c r="G1854">
        <v>89</v>
      </c>
      <c r="H1854">
        <f>IF(G1854="", _xlfn.XLOOKUP(C1854, 'Cost Averages'!$D$4:$D$103,'Cost Averages'!$E$4:$E$103, "FALSE"),G1854)</f>
        <v>89</v>
      </c>
      <c r="I1854">
        <f t="shared" si="171"/>
        <v>3204</v>
      </c>
      <c r="J1854">
        <f t="shared" si="172"/>
        <v>1068</v>
      </c>
      <c r="K1854">
        <f t="shared" si="173"/>
        <v>2136</v>
      </c>
      <c r="L1854" s="2" t="s">
        <v>28</v>
      </c>
      <c r="M1854" t="s">
        <v>353</v>
      </c>
      <c r="N1854" t="s">
        <v>56</v>
      </c>
      <c r="O1854" s="3">
        <v>13.092530646074781</v>
      </c>
      <c r="P1854" t="str">
        <f t="shared" si="168"/>
        <v>F</v>
      </c>
      <c r="Q1854">
        <f t="shared" si="169"/>
        <v>2020</v>
      </c>
      <c r="R1854">
        <f t="shared" si="170"/>
        <v>0</v>
      </c>
    </row>
    <row r="1855" spans="1:18" x14ac:dyDescent="0.25">
      <c r="A1855" s="1">
        <v>43945.933709059886</v>
      </c>
      <c r="B1855" s="2" t="s">
        <v>2857</v>
      </c>
      <c r="C1855" t="s">
        <v>210</v>
      </c>
      <c r="D1855">
        <v>12</v>
      </c>
      <c r="E1855">
        <v>264</v>
      </c>
      <c r="F1855">
        <f>IF(E1855="",_xlfn.XLOOKUP(C1855,'Price Averages'!$D$4:$D$103,'Price Averages'!$E$4:$E$103, "FALSE"), E1855)</f>
        <v>264</v>
      </c>
      <c r="G1855">
        <v>88</v>
      </c>
      <c r="H1855">
        <f>IF(G1855="", _xlfn.XLOOKUP(C1855, 'Cost Averages'!$D$4:$D$103,'Cost Averages'!$E$4:$E$103, "FALSE"),G1855)</f>
        <v>88</v>
      </c>
      <c r="I1855">
        <f t="shared" si="171"/>
        <v>3168</v>
      </c>
      <c r="J1855">
        <f t="shared" si="172"/>
        <v>1056</v>
      </c>
      <c r="K1855">
        <f t="shared" si="173"/>
        <v>2112</v>
      </c>
      <c r="L1855" s="2" t="s">
        <v>28</v>
      </c>
      <c r="M1855" t="s">
        <v>147</v>
      </c>
      <c r="N1855" t="s">
        <v>34</v>
      </c>
      <c r="O1855" s="3">
        <v>13.378080355059918</v>
      </c>
      <c r="P1855" t="str">
        <f t="shared" si="168"/>
        <v>F</v>
      </c>
      <c r="Q1855">
        <f t="shared" si="169"/>
        <v>2020</v>
      </c>
      <c r="R1855">
        <f t="shared" si="170"/>
        <v>0</v>
      </c>
    </row>
    <row r="1856" spans="1:18" x14ac:dyDescent="0.25">
      <c r="A1856" s="1">
        <v>44127.390095931813</v>
      </c>
      <c r="B1856" s="2" t="s">
        <v>660</v>
      </c>
      <c r="C1856" t="s">
        <v>185</v>
      </c>
      <c r="D1856">
        <v>12</v>
      </c>
      <c r="E1856" t="s">
        <v>32</v>
      </c>
      <c r="F1856">
        <f>IF(E1856="",_xlfn.XLOOKUP(C1856,'Price Averages'!$D$4:$D$103,'Price Averages'!$E$4:$E$103, "FALSE"), E1856)</f>
        <v>348</v>
      </c>
      <c r="G1856">
        <v>87</v>
      </c>
      <c r="H1856">
        <f>IF(G1856="", _xlfn.XLOOKUP(C1856, 'Cost Averages'!$D$4:$D$103,'Cost Averages'!$E$4:$E$103, "FALSE"),G1856)</f>
        <v>87</v>
      </c>
      <c r="I1856">
        <f t="shared" si="171"/>
        <v>4176</v>
      </c>
      <c r="J1856">
        <f t="shared" si="172"/>
        <v>1044</v>
      </c>
      <c r="K1856">
        <f t="shared" si="173"/>
        <v>3132</v>
      </c>
      <c r="L1856" s="2" t="s">
        <v>44</v>
      </c>
      <c r="M1856" t="s">
        <v>77</v>
      </c>
      <c r="N1856" t="s">
        <v>78</v>
      </c>
      <c r="O1856" s="3">
        <v>11.631646244583138</v>
      </c>
      <c r="P1856" t="str">
        <f t="shared" si="168"/>
        <v>F</v>
      </c>
      <c r="Q1856">
        <f t="shared" si="169"/>
        <v>2020</v>
      </c>
      <c r="R1856">
        <f t="shared" si="170"/>
        <v>0</v>
      </c>
    </row>
    <row r="1857" spans="1:18" x14ac:dyDescent="0.25">
      <c r="A1857" s="1">
        <v>44167.311428525543</v>
      </c>
      <c r="B1857" s="2" t="s">
        <v>2639</v>
      </c>
      <c r="C1857" t="s">
        <v>530</v>
      </c>
      <c r="D1857">
        <v>12</v>
      </c>
      <c r="E1857">
        <v>261</v>
      </c>
      <c r="F1857">
        <f>IF(E1857="",_xlfn.XLOOKUP(C1857,'Price Averages'!$D$4:$D$103,'Price Averages'!$E$4:$E$103, "FALSE"), E1857)</f>
        <v>261</v>
      </c>
      <c r="G1857">
        <v>87</v>
      </c>
      <c r="H1857">
        <f>IF(G1857="", _xlfn.XLOOKUP(C1857, 'Cost Averages'!$D$4:$D$103,'Cost Averages'!$E$4:$E$103, "FALSE"),G1857)</f>
        <v>87</v>
      </c>
      <c r="I1857">
        <f t="shared" si="171"/>
        <v>3132</v>
      </c>
      <c r="J1857">
        <f t="shared" si="172"/>
        <v>1044</v>
      </c>
      <c r="K1857">
        <f t="shared" si="173"/>
        <v>2088</v>
      </c>
      <c r="L1857" s="2" t="s">
        <v>23</v>
      </c>
      <c r="M1857" t="s">
        <v>1350</v>
      </c>
      <c r="N1857" t="s">
        <v>78</v>
      </c>
      <c r="O1857" s="3">
        <v>13.811876869930865</v>
      </c>
      <c r="P1857" t="str">
        <f t="shared" si="168"/>
        <v>F</v>
      </c>
      <c r="Q1857">
        <f t="shared" si="169"/>
        <v>2020</v>
      </c>
      <c r="R1857">
        <f t="shared" si="170"/>
        <v>0</v>
      </c>
    </row>
    <row r="1858" spans="1:18" x14ac:dyDescent="0.25">
      <c r="A1858" s="1">
        <v>43861</v>
      </c>
      <c r="B1858" s="2" t="s">
        <v>3270</v>
      </c>
      <c r="C1858" t="s">
        <v>201</v>
      </c>
      <c r="D1858">
        <v>12</v>
      </c>
      <c r="E1858">
        <v>150</v>
      </c>
      <c r="F1858">
        <f>IF(E1858="",_xlfn.XLOOKUP(C1858,'Price Averages'!$D$4:$D$103,'Price Averages'!$E$4:$E$103, "FALSE"), E1858)</f>
        <v>150</v>
      </c>
      <c r="G1858">
        <v>75</v>
      </c>
      <c r="H1858">
        <f>IF(G1858="", _xlfn.XLOOKUP(C1858, 'Cost Averages'!$D$4:$D$103,'Cost Averages'!$E$4:$E$103, "FALSE"),G1858)</f>
        <v>75</v>
      </c>
      <c r="I1858">
        <f t="shared" si="171"/>
        <v>1800</v>
      </c>
      <c r="J1858">
        <f t="shared" si="172"/>
        <v>900</v>
      </c>
      <c r="K1858">
        <f t="shared" si="173"/>
        <v>900</v>
      </c>
      <c r="L1858" s="2" t="s">
        <v>23</v>
      </c>
      <c r="M1858" t="s">
        <v>173</v>
      </c>
      <c r="N1858" t="s">
        <v>46</v>
      </c>
      <c r="O1858" s="3">
        <v>11.727497850343074</v>
      </c>
      <c r="P1858" t="str">
        <f t="shared" ref="P1858:P1921" si="174">CHAR(64+(YEAR(A1858)-2014))</f>
        <v>F</v>
      </c>
      <c r="Q1858">
        <f t="shared" ref="Q1858:Q1921" si="175">YEAR(A1858)</f>
        <v>2020</v>
      </c>
      <c r="R1858">
        <f t="shared" ref="R1858:R1921" si="176">IF(P1858=CHAR(64 + (YEAR(A1858) - 2014)), 0, 1)</f>
        <v>0</v>
      </c>
    </row>
    <row r="1859" spans="1:18" x14ac:dyDescent="0.25">
      <c r="A1859" s="1">
        <v>44085.003695023224</v>
      </c>
      <c r="B1859" s="2" t="s">
        <v>816</v>
      </c>
      <c r="C1859" t="s">
        <v>402</v>
      </c>
      <c r="D1859">
        <v>12</v>
      </c>
      <c r="E1859">
        <v>84</v>
      </c>
      <c r="F1859">
        <f>IF(E1859="",_xlfn.XLOOKUP(C1859,'Price Averages'!$D$4:$D$103,'Price Averages'!$E$4:$E$103, "FALSE"), E1859)</f>
        <v>84</v>
      </c>
      <c r="G1859">
        <v>21</v>
      </c>
      <c r="H1859">
        <f>IF(G1859="", _xlfn.XLOOKUP(C1859, 'Cost Averages'!$D$4:$D$103,'Cost Averages'!$E$4:$E$103, "FALSE"),G1859)</f>
        <v>21</v>
      </c>
      <c r="I1859">
        <f t="shared" ref="I1859:I1922" si="177">D1859*F1859</f>
        <v>1008</v>
      </c>
      <c r="J1859">
        <f t="shared" ref="J1859:J1922" si="178">D1859*H1859</f>
        <v>252</v>
      </c>
      <c r="K1859">
        <f t="shared" ref="K1859:K1922" si="179">I1859-J1859</f>
        <v>756</v>
      </c>
      <c r="L1859" s="2" t="s">
        <v>28</v>
      </c>
      <c r="M1859" t="s">
        <v>817</v>
      </c>
      <c r="N1859" t="s">
        <v>34</v>
      </c>
      <c r="O1859" s="3">
        <v>14.060995290679429</v>
      </c>
      <c r="P1859" t="str">
        <f t="shared" si="174"/>
        <v>F</v>
      </c>
      <c r="Q1859">
        <f t="shared" si="175"/>
        <v>2020</v>
      </c>
      <c r="R1859">
        <f t="shared" si="176"/>
        <v>0</v>
      </c>
    </row>
    <row r="1860" spans="1:18" x14ac:dyDescent="0.25">
      <c r="A1860" s="1">
        <v>44065.588725592177</v>
      </c>
      <c r="B1860" s="2" t="s">
        <v>3104</v>
      </c>
      <c r="C1860" t="s">
        <v>402</v>
      </c>
      <c r="D1860">
        <v>12</v>
      </c>
      <c r="E1860" t="s">
        <v>32</v>
      </c>
      <c r="F1860">
        <f>IF(E1860="",_xlfn.XLOOKUP(C1860,'Price Averages'!$D$4:$D$103,'Price Averages'!$E$4:$E$103, "FALSE"), E1860)</f>
        <v>84</v>
      </c>
      <c r="G1860" t="s">
        <v>32</v>
      </c>
      <c r="H1860">
        <f>IF(G1860="", _xlfn.XLOOKUP(C1860, 'Cost Averages'!$D$4:$D$103,'Cost Averages'!$E$4:$E$103, "FALSE"),G1860)</f>
        <v>21</v>
      </c>
      <c r="I1860">
        <f t="shared" si="177"/>
        <v>1008</v>
      </c>
      <c r="J1860">
        <f t="shared" si="178"/>
        <v>252</v>
      </c>
      <c r="K1860">
        <f t="shared" si="179"/>
        <v>756</v>
      </c>
      <c r="L1860" s="2" t="s">
        <v>28</v>
      </c>
      <c r="M1860" t="s">
        <v>1371</v>
      </c>
      <c r="N1860" t="s">
        <v>78</v>
      </c>
      <c r="O1860" s="3">
        <v>14.157909724393564</v>
      </c>
      <c r="P1860" t="str">
        <f t="shared" si="174"/>
        <v>F</v>
      </c>
      <c r="Q1860">
        <f t="shared" si="175"/>
        <v>2020</v>
      </c>
      <c r="R1860">
        <f t="shared" si="176"/>
        <v>0</v>
      </c>
    </row>
    <row r="1861" spans="1:18" x14ac:dyDescent="0.25">
      <c r="A1861" s="1">
        <v>43921.669446442917</v>
      </c>
      <c r="B1861" s="2" t="s">
        <v>429</v>
      </c>
      <c r="C1861" t="s">
        <v>80</v>
      </c>
      <c r="D1861">
        <v>12</v>
      </c>
      <c r="E1861" t="s">
        <v>32</v>
      </c>
      <c r="F1861">
        <f>IF(E1861="",_xlfn.XLOOKUP(C1861,'Price Averages'!$D$4:$D$103,'Price Averages'!$E$4:$E$103, "FALSE"), E1861)</f>
        <v>210</v>
      </c>
      <c r="G1861">
        <v>70</v>
      </c>
      <c r="H1861">
        <f>IF(G1861="", _xlfn.XLOOKUP(C1861, 'Cost Averages'!$D$4:$D$103,'Cost Averages'!$E$4:$E$103, "FALSE"),G1861)</f>
        <v>70</v>
      </c>
      <c r="I1861">
        <f t="shared" si="177"/>
        <v>2520</v>
      </c>
      <c r="J1861">
        <f t="shared" si="178"/>
        <v>840</v>
      </c>
      <c r="K1861">
        <f t="shared" si="179"/>
        <v>1680</v>
      </c>
      <c r="L1861" s="2" t="s">
        <v>28</v>
      </c>
      <c r="M1861" t="s">
        <v>430</v>
      </c>
      <c r="N1861" t="s">
        <v>56</v>
      </c>
      <c r="O1861" s="3">
        <v>12.532428411174646</v>
      </c>
      <c r="P1861" t="str">
        <f t="shared" si="174"/>
        <v>F</v>
      </c>
      <c r="Q1861">
        <f t="shared" si="175"/>
        <v>2020</v>
      </c>
      <c r="R1861">
        <f t="shared" si="176"/>
        <v>0</v>
      </c>
    </row>
    <row r="1862" spans="1:18" x14ac:dyDescent="0.25">
      <c r="A1862" s="1">
        <v>43895.156511002453</v>
      </c>
      <c r="B1862" s="2" t="s">
        <v>2300</v>
      </c>
      <c r="C1862" t="s">
        <v>291</v>
      </c>
      <c r="D1862">
        <v>12</v>
      </c>
      <c r="E1862">
        <v>225</v>
      </c>
      <c r="F1862">
        <f>IF(E1862="",_xlfn.XLOOKUP(C1862,'Price Averages'!$D$4:$D$103,'Price Averages'!$E$4:$E$103, "FALSE"), E1862)</f>
        <v>225</v>
      </c>
      <c r="G1862">
        <v>75</v>
      </c>
      <c r="H1862">
        <f>IF(G1862="", _xlfn.XLOOKUP(C1862, 'Cost Averages'!$D$4:$D$103,'Cost Averages'!$E$4:$E$103, "FALSE"),G1862)</f>
        <v>75</v>
      </c>
      <c r="I1862">
        <f t="shared" si="177"/>
        <v>2700</v>
      </c>
      <c r="J1862">
        <f t="shared" si="178"/>
        <v>900</v>
      </c>
      <c r="K1862">
        <f t="shared" si="179"/>
        <v>1800</v>
      </c>
      <c r="L1862" s="2" t="s">
        <v>28</v>
      </c>
      <c r="M1862" t="s">
        <v>630</v>
      </c>
      <c r="N1862" t="s">
        <v>25</v>
      </c>
      <c r="O1862" s="3">
        <v>12.131375018945562</v>
      </c>
      <c r="P1862" t="str">
        <f t="shared" si="174"/>
        <v>F</v>
      </c>
      <c r="Q1862">
        <f t="shared" si="175"/>
        <v>2020</v>
      </c>
      <c r="R1862">
        <f t="shared" si="176"/>
        <v>0</v>
      </c>
    </row>
    <row r="1863" spans="1:18" x14ac:dyDescent="0.25">
      <c r="A1863" s="1">
        <v>43969</v>
      </c>
      <c r="B1863" s="2" t="s">
        <v>3357</v>
      </c>
      <c r="C1863" t="s">
        <v>258</v>
      </c>
      <c r="D1863">
        <v>12</v>
      </c>
      <c r="E1863">
        <v>50</v>
      </c>
      <c r="F1863">
        <f>IF(E1863="",_xlfn.XLOOKUP(C1863,'Price Averages'!$D$4:$D$103,'Price Averages'!$E$4:$E$103, "FALSE"), E1863)</f>
        <v>50</v>
      </c>
      <c r="G1863">
        <v>25</v>
      </c>
      <c r="H1863">
        <f>IF(G1863="", _xlfn.XLOOKUP(C1863, 'Cost Averages'!$D$4:$D$103,'Cost Averages'!$E$4:$E$103, "FALSE"),G1863)</f>
        <v>25</v>
      </c>
      <c r="I1863">
        <f t="shared" si="177"/>
        <v>600</v>
      </c>
      <c r="J1863">
        <f t="shared" si="178"/>
        <v>300</v>
      </c>
      <c r="K1863">
        <f t="shared" si="179"/>
        <v>300</v>
      </c>
      <c r="L1863" s="2" t="s">
        <v>28</v>
      </c>
      <c r="M1863" t="s">
        <v>132</v>
      </c>
      <c r="N1863" t="s">
        <v>46</v>
      </c>
      <c r="O1863" s="3">
        <v>7.1104128275166252</v>
      </c>
      <c r="P1863" t="str">
        <f t="shared" si="174"/>
        <v>F</v>
      </c>
      <c r="Q1863">
        <f t="shared" si="175"/>
        <v>2020</v>
      </c>
      <c r="R1863">
        <f t="shared" si="176"/>
        <v>0</v>
      </c>
    </row>
    <row r="1864" spans="1:18" x14ac:dyDescent="0.25">
      <c r="A1864" s="1">
        <v>43992.493765879895</v>
      </c>
      <c r="B1864" s="2" t="s">
        <v>640</v>
      </c>
      <c r="C1864" t="s">
        <v>584</v>
      </c>
      <c r="D1864">
        <v>12</v>
      </c>
      <c r="E1864">
        <v>312</v>
      </c>
      <c r="F1864">
        <f>IF(E1864="",_xlfn.XLOOKUP(C1864,'Price Averages'!$D$4:$D$103,'Price Averages'!$E$4:$E$103, "FALSE"), E1864)</f>
        <v>312</v>
      </c>
      <c r="G1864">
        <v>78</v>
      </c>
      <c r="H1864">
        <f>IF(G1864="", _xlfn.XLOOKUP(C1864, 'Cost Averages'!$D$4:$D$103,'Cost Averages'!$E$4:$E$103, "FALSE"),G1864)</f>
        <v>78</v>
      </c>
      <c r="I1864">
        <f t="shared" si="177"/>
        <v>3744</v>
      </c>
      <c r="J1864">
        <f t="shared" si="178"/>
        <v>936</v>
      </c>
      <c r="K1864">
        <f t="shared" si="179"/>
        <v>2808</v>
      </c>
      <c r="L1864" s="2" t="s">
        <v>23</v>
      </c>
      <c r="M1864" t="s">
        <v>432</v>
      </c>
      <c r="N1864" t="s">
        <v>25</v>
      </c>
      <c r="O1864" s="3">
        <v>10.408704992688252</v>
      </c>
      <c r="P1864" t="str">
        <f t="shared" si="174"/>
        <v>F</v>
      </c>
      <c r="Q1864">
        <f t="shared" si="175"/>
        <v>2020</v>
      </c>
      <c r="R1864">
        <f t="shared" si="176"/>
        <v>0</v>
      </c>
    </row>
    <row r="1865" spans="1:18" x14ac:dyDescent="0.25">
      <c r="A1865" s="1">
        <v>43897</v>
      </c>
      <c r="B1865" s="2" t="s">
        <v>3298</v>
      </c>
      <c r="C1865" t="s">
        <v>584</v>
      </c>
      <c r="D1865">
        <v>12</v>
      </c>
      <c r="E1865">
        <v>312</v>
      </c>
      <c r="F1865">
        <f>IF(E1865="",_xlfn.XLOOKUP(C1865,'Price Averages'!$D$4:$D$103,'Price Averages'!$E$4:$E$103, "FALSE"), E1865)</f>
        <v>312</v>
      </c>
      <c r="G1865">
        <v>78</v>
      </c>
      <c r="H1865">
        <f>IF(G1865="", _xlfn.XLOOKUP(C1865, 'Cost Averages'!$D$4:$D$103,'Cost Averages'!$E$4:$E$103, "FALSE"),G1865)</f>
        <v>78</v>
      </c>
      <c r="I1865">
        <f t="shared" si="177"/>
        <v>3744</v>
      </c>
      <c r="J1865">
        <f t="shared" si="178"/>
        <v>936</v>
      </c>
      <c r="K1865">
        <f t="shared" si="179"/>
        <v>2808</v>
      </c>
      <c r="L1865" s="2" t="s">
        <v>28</v>
      </c>
      <c r="M1865" t="s">
        <v>164</v>
      </c>
      <c r="N1865" t="s">
        <v>25</v>
      </c>
      <c r="O1865" s="3">
        <v>9.9311000381363836</v>
      </c>
      <c r="P1865" t="str">
        <f t="shared" si="174"/>
        <v>F</v>
      </c>
      <c r="Q1865">
        <f t="shared" si="175"/>
        <v>2020</v>
      </c>
      <c r="R1865">
        <f t="shared" si="176"/>
        <v>0</v>
      </c>
    </row>
    <row r="1866" spans="1:18" x14ac:dyDescent="0.25">
      <c r="A1866" s="1">
        <v>44107</v>
      </c>
      <c r="B1866" s="2" t="s">
        <v>3473</v>
      </c>
      <c r="C1866" t="s">
        <v>584</v>
      </c>
      <c r="D1866">
        <v>12</v>
      </c>
      <c r="E1866" t="s">
        <v>32</v>
      </c>
      <c r="F1866">
        <f>IF(E1866="",_xlfn.XLOOKUP(C1866,'Price Averages'!$D$4:$D$103,'Price Averages'!$E$4:$E$103, "FALSE"), E1866)</f>
        <v>312</v>
      </c>
      <c r="G1866">
        <v>78</v>
      </c>
      <c r="H1866">
        <f>IF(G1866="", _xlfn.XLOOKUP(C1866, 'Cost Averages'!$D$4:$D$103,'Cost Averages'!$E$4:$E$103, "FALSE"),G1866)</f>
        <v>78</v>
      </c>
      <c r="I1866">
        <f t="shared" si="177"/>
        <v>3744</v>
      </c>
      <c r="J1866">
        <f t="shared" si="178"/>
        <v>936</v>
      </c>
      <c r="K1866">
        <f t="shared" si="179"/>
        <v>2808</v>
      </c>
      <c r="L1866" s="2" t="s">
        <v>23</v>
      </c>
      <c r="M1866" t="s">
        <v>260</v>
      </c>
      <c r="N1866" t="s">
        <v>41</v>
      </c>
      <c r="O1866" s="3">
        <v>11.756374828790458</v>
      </c>
      <c r="P1866" t="str">
        <f t="shared" si="174"/>
        <v>F</v>
      </c>
      <c r="Q1866">
        <f t="shared" si="175"/>
        <v>2020</v>
      </c>
      <c r="R1866">
        <f t="shared" si="176"/>
        <v>0</v>
      </c>
    </row>
    <row r="1867" spans="1:18" x14ac:dyDescent="0.25">
      <c r="A1867" s="1">
        <v>44174.310507099333</v>
      </c>
      <c r="B1867" s="2" t="s">
        <v>690</v>
      </c>
      <c r="C1867" t="s">
        <v>117</v>
      </c>
      <c r="D1867">
        <v>12</v>
      </c>
      <c r="E1867" t="s">
        <v>32</v>
      </c>
      <c r="F1867">
        <f>IF(E1867="",_xlfn.XLOOKUP(C1867,'Price Averages'!$D$4:$D$103,'Price Averages'!$E$4:$E$103, "FALSE"), E1867)</f>
        <v>176</v>
      </c>
      <c r="G1867">
        <v>88</v>
      </c>
      <c r="H1867">
        <f>IF(G1867="", _xlfn.XLOOKUP(C1867, 'Cost Averages'!$D$4:$D$103,'Cost Averages'!$E$4:$E$103, "FALSE"),G1867)</f>
        <v>88</v>
      </c>
      <c r="I1867">
        <f t="shared" si="177"/>
        <v>2112</v>
      </c>
      <c r="J1867">
        <f t="shared" si="178"/>
        <v>1056</v>
      </c>
      <c r="K1867">
        <f t="shared" si="179"/>
        <v>1056</v>
      </c>
      <c r="L1867" s="2" t="s">
        <v>44</v>
      </c>
      <c r="M1867" t="s">
        <v>408</v>
      </c>
      <c r="N1867" t="s">
        <v>50</v>
      </c>
      <c r="O1867" s="3">
        <v>12.399050786131125</v>
      </c>
      <c r="P1867" t="str">
        <f t="shared" si="174"/>
        <v>F</v>
      </c>
      <c r="Q1867">
        <f t="shared" si="175"/>
        <v>2020</v>
      </c>
      <c r="R1867">
        <f t="shared" si="176"/>
        <v>0</v>
      </c>
    </row>
    <row r="1868" spans="1:18" x14ac:dyDescent="0.25">
      <c r="A1868" s="1">
        <v>43992</v>
      </c>
      <c r="B1868" s="2" t="s">
        <v>3378</v>
      </c>
      <c r="C1868" t="s">
        <v>117</v>
      </c>
      <c r="D1868">
        <v>12</v>
      </c>
      <c r="E1868" t="s">
        <v>32</v>
      </c>
      <c r="F1868">
        <f>IF(E1868="",_xlfn.XLOOKUP(C1868,'Price Averages'!$D$4:$D$103,'Price Averages'!$E$4:$E$103, "FALSE"), E1868)</f>
        <v>176</v>
      </c>
      <c r="G1868" t="s">
        <v>32</v>
      </c>
      <c r="H1868">
        <f>IF(G1868="", _xlfn.XLOOKUP(C1868, 'Cost Averages'!$D$4:$D$103,'Cost Averages'!$E$4:$E$103, "FALSE"),G1868)</f>
        <v>88</v>
      </c>
      <c r="I1868">
        <f t="shared" si="177"/>
        <v>2112</v>
      </c>
      <c r="J1868">
        <f t="shared" si="178"/>
        <v>1056</v>
      </c>
      <c r="K1868">
        <f t="shared" si="179"/>
        <v>1056</v>
      </c>
      <c r="L1868" s="2" t="s">
        <v>28</v>
      </c>
      <c r="M1868" t="s">
        <v>269</v>
      </c>
      <c r="N1868" t="s">
        <v>50</v>
      </c>
      <c r="O1868" s="3">
        <v>11.883396013219548</v>
      </c>
      <c r="P1868" t="str">
        <f t="shared" si="174"/>
        <v>F</v>
      </c>
      <c r="Q1868">
        <f t="shared" si="175"/>
        <v>2020</v>
      </c>
      <c r="R1868">
        <f t="shared" si="176"/>
        <v>0</v>
      </c>
    </row>
    <row r="1869" spans="1:18" x14ac:dyDescent="0.25">
      <c r="A1869" s="1">
        <v>43883</v>
      </c>
      <c r="B1869" s="2" t="s">
        <v>3289</v>
      </c>
      <c r="C1869" t="s">
        <v>85</v>
      </c>
      <c r="D1869">
        <v>12</v>
      </c>
      <c r="E1869">
        <v>204</v>
      </c>
      <c r="F1869">
        <f>IF(E1869="",_xlfn.XLOOKUP(C1869,'Price Averages'!$D$4:$D$103,'Price Averages'!$E$4:$E$103, "FALSE"), E1869)</f>
        <v>204</v>
      </c>
      <c r="G1869">
        <v>51</v>
      </c>
      <c r="H1869">
        <f>IF(G1869="", _xlfn.XLOOKUP(C1869, 'Cost Averages'!$D$4:$D$103,'Cost Averages'!$E$4:$E$103, "FALSE"),G1869)</f>
        <v>51</v>
      </c>
      <c r="I1869">
        <f t="shared" si="177"/>
        <v>2448</v>
      </c>
      <c r="J1869">
        <f t="shared" si="178"/>
        <v>612</v>
      </c>
      <c r="K1869">
        <f t="shared" si="179"/>
        <v>1836</v>
      </c>
      <c r="L1869" s="2" t="s">
        <v>28</v>
      </c>
      <c r="M1869" t="s">
        <v>94</v>
      </c>
      <c r="N1869" t="s">
        <v>41</v>
      </c>
      <c r="O1869" s="3">
        <v>15.12637675023732</v>
      </c>
      <c r="P1869" t="str">
        <f t="shared" si="174"/>
        <v>F</v>
      </c>
      <c r="Q1869">
        <f t="shared" si="175"/>
        <v>2020</v>
      </c>
      <c r="R1869">
        <f t="shared" si="176"/>
        <v>0</v>
      </c>
    </row>
    <row r="1870" spans="1:18" x14ac:dyDescent="0.25">
      <c r="A1870" s="1">
        <v>44021.596884502302</v>
      </c>
      <c r="B1870" s="2" t="s">
        <v>1734</v>
      </c>
      <c r="C1870" t="s">
        <v>553</v>
      </c>
      <c r="D1870">
        <v>12</v>
      </c>
      <c r="E1870" t="s">
        <v>32</v>
      </c>
      <c r="F1870">
        <f>IF(E1870="",_xlfn.XLOOKUP(C1870,'Price Averages'!$D$4:$D$103,'Price Averages'!$E$4:$E$103, "FALSE"), E1870)</f>
        <v>384</v>
      </c>
      <c r="G1870">
        <v>96</v>
      </c>
      <c r="H1870">
        <f>IF(G1870="", _xlfn.XLOOKUP(C1870, 'Cost Averages'!$D$4:$D$103,'Cost Averages'!$E$4:$E$103, "FALSE"),G1870)</f>
        <v>96</v>
      </c>
      <c r="I1870">
        <f t="shared" si="177"/>
        <v>4608</v>
      </c>
      <c r="J1870">
        <f t="shared" si="178"/>
        <v>1152</v>
      </c>
      <c r="K1870">
        <f t="shared" si="179"/>
        <v>3456</v>
      </c>
      <c r="L1870" s="2" t="s">
        <v>28</v>
      </c>
      <c r="M1870" t="s">
        <v>98</v>
      </c>
      <c r="N1870" t="s">
        <v>34</v>
      </c>
      <c r="O1870" s="3">
        <v>13.717776078041958</v>
      </c>
      <c r="P1870" t="str">
        <f t="shared" si="174"/>
        <v>F</v>
      </c>
      <c r="Q1870">
        <f t="shared" si="175"/>
        <v>2020</v>
      </c>
      <c r="R1870">
        <f t="shared" si="176"/>
        <v>0</v>
      </c>
    </row>
    <row r="1871" spans="1:18" x14ac:dyDescent="0.25">
      <c r="A1871" s="1">
        <v>44147.945322469532</v>
      </c>
      <c r="B1871" s="2" t="s">
        <v>1857</v>
      </c>
      <c r="C1871" t="s">
        <v>54</v>
      </c>
      <c r="D1871">
        <v>12</v>
      </c>
      <c r="E1871">
        <v>80</v>
      </c>
      <c r="F1871">
        <f>IF(E1871="",_xlfn.XLOOKUP(C1871,'Price Averages'!$D$4:$D$103,'Price Averages'!$E$4:$E$103, "FALSE"), E1871)</f>
        <v>80</v>
      </c>
      <c r="G1871">
        <v>20</v>
      </c>
      <c r="H1871">
        <f>IF(G1871="", _xlfn.XLOOKUP(C1871, 'Cost Averages'!$D$4:$D$103,'Cost Averages'!$E$4:$E$103, "FALSE"),G1871)</f>
        <v>20</v>
      </c>
      <c r="I1871">
        <f t="shared" si="177"/>
        <v>960</v>
      </c>
      <c r="J1871">
        <f t="shared" si="178"/>
        <v>240</v>
      </c>
      <c r="K1871">
        <f t="shared" si="179"/>
        <v>720</v>
      </c>
      <c r="L1871" s="2" t="s">
        <v>44</v>
      </c>
      <c r="M1871" t="s">
        <v>100</v>
      </c>
      <c r="N1871" t="s">
        <v>56</v>
      </c>
      <c r="O1871" s="3">
        <v>9.7467096260695598</v>
      </c>
      <c r="P1871" t="str">
        <f t="shared" si="174"/>
        <v>F</v>
      </c>
      <c r="Q1871">
        <f t="shared" si="175"/>
        <v>2020</v>
      </c>
      <c r="R1871">
        <f t="shared" si="176"/>
        <v>0</v>
      </c>
    </row>
    <row r="1872" spans="1:18" x14ac:dyDescent="0.25">
      <c r="A1872" s="1">
        <v>43935</v>
      </c>
      <c r="B1872" s="2" t="s">
        <v>3328</v>
      </c>
      <c r="C1872" t="s">
        <v>54</v>
      </c>
      <c r="D1872">
        <v>12</v>
      </c>
      <c r="E1872">
        <v>80</v>
      </c>
      <c r="F1872">
        <f>IF(E1872="",_xlfn.XLOOKUP(C1872,'Price Averages'!$D$4:$D$103,'Price Averages'!$E$4:$E$103, "FALSE"), E1872)</f>
        <v>80</v>
      </c>
      <c r="G1872">
        <v>20</v>
      </c>
      <c r="H1872">
        <f>IF(G1872="", _xlfn.XLOOKUP(C1872, 'Cost Averages'!$D$4:$D$103,'Cost Averages'!$E$4:$E$103, "FALSE"),G1872)</f>
        <v>20</v>
      </c>
      <c r="I1872">
        <f t="shared" si="177"/>
        <v>960</v>
      </c>
      <c r="J1872">
        <f t="shared" si="178"/>
        <v>240</v>
      </c>
      <c r="K1872">
        <f t="shared" si="179"/>
        <v>720</v>
      </c>
      <c r="L1872" s="2" t="s">
        <v>23</v>
      </c>
      <c r="M1872" t="s">
        <v>52</v>
      </c>
      <c r="N1872" t="s">
        <v>46</v>
      </c>
      <c r="O1872" s="3">
        <v>11.048444680405545</v>
      </c>
      <c r="P1872" t="str">
        <f t="shared" si="174"/>
        <v>F</v>
      </c>
      <c r="Q1872">
        <f t="shared" si="175"/>
        <v>2020</v>
      </c>
      <c r="R1872">
        <f t="shared" si="176"/>
        <v>0</v>
      </c>
    </row>
    <row r="1873" spans="1:18" x14ac:dyDescent="0.25">
      <c r="A1873" s="1">
        <v>44016</v>
      </c>
      <c r="B1873" s="2" t="s">
        <v>3398</v>
      </c>
      <c r="C1873" t="s">
        <v>296</v>
      </c>
      <c r="D1873">
        <v>12</v>
      </c>
      <c r="E1873">
        <v>116</v>
      </c>
      <c r="F1873">
        <f>IF(E1873="",_xlfn.XLOOKUP(C1873,'Price Averages'!$D$4:$D$103,'Price Averages'!$E$4:$E$103, "FALSE"), E1873)</f>
        <v>116</v>
      </c>
      <c r="G1873">
        <v>29</v>
      </c>
      <c r="H1873">
        <f>IF(G1873="", _xlfn.XLOOKUP(C1873, 'Cost Averages'!$D$4:$D$103,'Cost Averages'!$E$4:$E$103, "FALSE"),G1873)</f>
        <v>29</v>
      </c>
      <c r="I1873">
        <f t="shared" si="177"/>
        <v>1392</v>
      </c>
      <c r="J1873">
        <f t="shared" si="178"/>
        <v>348</v>
      </c>
      <c r="K1873">
        <f t="shared" si="179"/>
        <v>1044</v>
      </c>
      <c r="L1873" s="2" t="s">
        <v>28</v>
      </c>
      <c r="M1873" t="s">
        <v>683</v>
      </c>
      <c r="N1873" t="s">
        <v>25</v>
      </c>
      <c r="O1873" s="3">
        <v>10.248947386022252</v>
      </c>
      <c r="P1873" t="str">
        <f t="shared" si="174"/>
        <v>F</v>
      </c>
      <c r="Q1873">
        <f t="shared" si="175"/>
        <v>2020</v>
      </c>
      <c r="R1873">
        <f t="shared" si="176"/>
        <v>0</v>
      </c>
    </row>
    <row r="1874" spans="1:18" x14ac:dyDescent="0.25">
      <c r="A1874" s="1">
        <v>43834.502201177209</v>
      </c>
      <c r="B1874" s="2" t="s">
        <v>3037</v>
      </c>
      <c r="C1874" t="s">
        <v>97</v>
      </c>
      <c r="D1874">
        <v>12</v>
      </c>
      <c r="E1874">
        <v>201</v>
      </c>
      <c r="F1874">
        <f>IF(E1874="",_xlfn.XLOOKUP(C1874,'Price Averages'!$D$4:$D$103,'Price Averages'!$E$4:$E$103, "FALSE"), E1874)</f>
        <v>201</v>
      </c>
      <c r="G1874">
        <v>67</v>
      </c>
      <c r="H1874">
        <f>IF(G1874="", _xlfn.XLOOKUP(C1874, 'Cost Averages'!$D$4:$D$103,'Cost Averages'!$E$4:$E$103, "FALSE"),G1874)</f>
        <v>67</v>
      </c>
      <c r="I1874">
        <f t="shared" si="177"/>
        <v>2412</v>
      </c>
      <c r="J1874">
        <f t="shared" si="178"/>
        <v>804</v>
      </c>
      <c r="K1874">
        <f t="shared" si="179"/>
        <v>1608</v>
      </c>
      <c r="L1874" s="2" t="s">
        <v>28</v>
      </c>
      <c r="M1874" t="s">
        <v>665</v>
      </c>
      <c r="N1874" t="s">
        <v>46</v>
      </c>
      <c r="O1874" s="3">
        <v>14.460020532456038</v>
      </c>
      <c r="P1874" t="str">
        <f t="shared" si="174"/>
        <v>F</v>
      </c>
      <c r="Q1874">
        <f t="shared" si="175"/>
        <v>2020</v>
      </c>
      <c r="R1874">
        <f t="shared" si="176"/>
        <v>0</v>
      </c>
    </row>
    <row r="1875" spans="1:18" x14ac:dyDescent="0.25">
      <c r="A1875" s="1">
        <v>43925.477649388842</v>
      </c>
      <c r="B1875" s="2" t="s">
        <v>758</v>
      </c>
      <c r="C1875" t="s">
        <v>152</v>
      </c>
      <c r="D1875">
        <v>12</v>
      </c>
      <c r="E1875">
        <v>132</v>
      </c>
      <c r="F1875">
        <f>IF(E1875="",_xlfn.XLOOKUP(C1875,'Price Averages'!$D$4:$D$103,'Price Averages'!$E$4:$E$103, "FALSE"), E1875)</f>
        <v>132</v>
      </c>
      <c r="G1875" t="s">
        <v>32</v>
      </c>
      <c r="H1875">
        <f>IF(G1875="", _xlfn.XLOOKUP(C1875, 'Cost Averages'!$D$4:$D$103,'Cost Averages'!$E$4:$E$103, "FALSE"),G1875)</f>
        <v>33</v>
      </c>
      <c r="I1875">
        <f t="shared" si="177"/>
        <v>1584</v>
      </c>
      <c r="J1875">
        <f t="shared" si="178"/>
        <v>396</v>
      </c>
      <c r="K1875">
        <f t="shared" si="179"/>
        <v>1188</v>
      </c>
      <c r="L1875" s="2" t="s">
        <v>23</v>
      </c>
      <c r="M1875" t="s">
        <v>759</v>
      </c>
      <c r="N1875" t="s">
        <v>34</v>
      </c>
      <c r="O1875" s="3">
        <v>11.289144410898391</v>
      </c>
      <c r="P1875" t="str">
        <f t="shared" si="174"/>
        <v>F</v>
      </c>
      <c r="Q1875">
        <f t="shared" si="175"/>
        <v>2020</v>
      </c>
      <c r="R1875">
        <f t="shared" si="176"/>
        <v>0</v>
      </c>
    </row>
    <row r="1876" spans="1:18" x14ac:dyDescent="0.25">
      <c r="A1876" s="1">
        <v>43962.923068902739</v>
      </c>
      <c r="B1876" s="2" t="s">
        <v>2519</v>
      </c>
      <c r="C1876" t="s">
        <v>152</v>
      </c>
      <c r="D1876">
        <v>12</v>
      </c>
      <c r="E1876">
        <v>132</v>
      </c>
      <c r="F1876">
        <f>IF(E1876="",_xlfn.XLOOKUP(C1876,'Price Averages'!$D$4:$D$103,'Price Averages'!$E$4:$E$103, "FALSE"), E1876)</f>
        <v>132</v>
      </c>
      <c r="G1876">
        <v>33</v>
      </c>
      <c r="H1876">
        <f>IF(G1876="", _xlfn.XLOOKUP(C1876, 'Cost Averages'!$D$4:$D$103,'Cost Averages'!$E$4:$E$103, "FALSE"),G1876)</f>
        <v>33</v>
      </c>
      <c r="I1876">
        <f t="shared" si="177"/>
        <v>1584</v>
      </c>
      <c r="J1876">
        <f t="shared" si="178"/>
        <v>396</v>
      </c>
      <c r="K1876">
        <f t="shared" si="179"/>
        <v>1188</v>
      </c>
      <c r="L1876" s="2" t="s">
        <v>28</v>
      </c>
      <c r="M1876" t="s">
        <v>335</v>
      </c>
      <c r="N1876" t="s">
        <v>34</v>
      </c>
      <c r="O1876" s="3">
        <v>9.8928038181361391</v>
      </c>
      <c r="P1876" t="str">
        <f t="shared" si="174"/>
        <v>F</v>
      </c>
      <c r="Q1876">
        <f t="shared" si="175"/>
        <v>2020</v>
      </c>
      <c r="R1876">
        <f t="shared" si="176"/>
        <v>0</v>
      </c>
    </row>
    <row r="1877" spans="1:18" x14ac:dyDescent="0.25">
      <c r="A1877" s="1">
        <v>44185.073938062531</v>
      </c>
      <c r="B1877" s="2" t="s">
        <v>1546</v>
      </c>
      <c r="C1877" t="s">
        <v>155</v>
      </c>
      <c r="D1877">
        <v>13</v>
      </c>
      <c r="E1877">
        <v>108</v>
      </c>
      <c r="F1877">
        <f>IF(E1877="",_xlfn.XLOOKUP(C1877,'Price Averages'!$D$4:$D$103,'Price Averages'!$E$4:$E$103, "FALSE"), E1877)</f>
        <v>108</v>
      </c>
      <c r="G1877">
        <v>36</v>
      </c>
      <c r="H1877">
        <f>IF(G1877="", _xlfn.XLOOKUP(C1877, 'Cost Averages'!$D$4:$D$103,'Cost Averages'!$E$4:$E$103, "FALSE"),G1877)</f>
        <v>36</v>
      </c>
      <c r="I1877">
        <f t="shared" si="177"/>
        <v>1404</v>
      </c>
      <c r="J1877">
        <f t="shared" si="178"/>
        <v>468</v>
      </c>
      <c r="K1877">
        <f t="shared" si="179"/>
        <v>936</v>
      </c>
      <c r="L1877" s="2" t="s">
        <v>23</v>
      </c>
      <c r="M1877" t="s">
        <v>273</v>
      </c>
      <c r="N1877" t="s">
        <v>25</v>
      </c>
      <c r="O1877" s="3">
        <v>11.428575823958646</v>
      </c>
      <c r="P1877" t="str">
        <f t="shared" si="174"/>
        <v>F</v>
      </c>
      <c r="Q1877">
        <f t="shared" si="175"/>
        <v>2020</v>
      </c>
      <c r="R1877">
        <f t="shared" si="176"/>
        <v>0</v>
      </c>
    </row>
    <row r="1878" spans="1:18" x14ac:dyDescent="0.25">
      <c r="A1878" s="1">
        <v>43841</v>
      </c>
      <c r="B1878" s="2" t="s">
        <v>1679</v>
      </c>
      <c r="C1878" t="s">
        <v>102</v>
      </c>
      <c r="D1878">
        <v>13</v>
      </c>
      <c r="E1878">
        <v>144</v>
      </c>
      <c r="F1878">
        <f>IF(E1878="",_xlfn.XLOOKUP(C1878,'Price Averages'!$D$4:$D$103,'Price Averages'!$E$4:$E$103, "FALSE"), E1878)</f>
        <v>144</v>
      </c>
      <c r="G1878" t="s">
        <v>32</v>
      </c>
      <c r="H1878">
        <f>IF(G1878="", _xlfn.XLOOKUP(C1878, 'Cost Averages'!$D$4:$D$103,'Cost Averages'!$E$4:$E$103, "FALSE"),G1878)</f>
        <v>36</v>
      </c>
      <c r="I1878">
        <f t="shared" si="177"/>
        <v>1872</v>
      </c>
      <c r="J1878">
        <f t="shared" si="178"/>
        <v>468</v>
      </c>
      <c r="K1878">
        <f t="shared" si="179"/>
        <v>1404</v>
      </c>
      <c r="L1878" s="2" t="s">
        <v>23</v>
      </c>
      <c r="M1878" t="s">
        <v>601</v>
      </c>
      <c r="N1878" t="s">
        <v>56</v>
      </c>
      <c r="O1878" s="3">
        <v>12.564315242820944</v>
      </c>
      <c r="P1878" t="str">
        <f t="shared" si="174"/>
        <v>F</v>
      </c>
      <c r="Q1878">
        <f t="shared" si="175"/>
        <v>2020</v>
      </c>
      <c r="R1878">
        <f t="shared" si="176"/>
        <v>0</v>
      </c>
    </row>
    <row r="1879" spans="1:18" x14ac:dyDescent="0.25">
      <c r="A1879" s="1">
        <v>44133</v>
      </c>
      <c r="B1879" s="2" t="s">
        <v>3494</v>
      </c>
      <c r="C1879" t="s">
        <v>125</v>
      </c>
      <c r="D1879">
        <v>13</v>
      </c>
      <c r="E1879">
        <v>189</v>
      </c>
      <c r="F1879">
        <f>IF(E1879="",_xlfn.XLOOKUP(C1879,'Price Averages'!$D$4:$D$103,'Price Averages'!$E$4:$E$103, "FALSE"), E1879)</f>
        <v>189</v>
      </c>
      <c r="G1879">
        <v>63</v>
      </c>
      <c r="H1879">
        <f>IF(G1879="", _xlfn.XLOOKUP(C1879, 'Cost Averages'!$D$4:$D$103,'Cost Averages'!$E$4:$E$103, "FALSE"),G1879)</f>
        <v>63</v>
      </c>
      <c r="I1879">
        <f t="shared" si="177"/>
        <v>2457</v>
      </c>
      <c r="J1879">
        <f t="shared" si="178"/>
        <v>819</v>
      </c>
      <c r="K1879">
        <f t="shared" si="179"/>
        <v>1638</v>
      </c>
      <c r="L1879" s="2" t="s">
        <v>44</v>
      </c>
      <c r="M1879" t="s">
        <v>744</v>
      </c>
      <c r="N1879" t="s">
        <v>41</v>
      </c>
      <c r="O1879" s="3">
        <v>11.862005526237752</v>
      </c>
      <c r="P1879" t="str">
        <f t="shared" si="174"/>
        <v>F</v>
      </c>
      <c r="Q1879">
        <f t="shared" si="175"/>
        <v>2020</v>
      </c>
      <c r="R1879">
        <f t="shared" si="176"/>
        <v>0</v>
      </c>
    </row>
    <row r="1880" spans="1:18" x14ac:dyDescent="0.25">
      <c r="A1880" s="1">
        <v>44038.840804271946</v>
      </c>
      <c r="B1880" s="2" t="s">
        <v>717</v>
      </c>
      <c r="C1880" t="s">
        <v>357</v>
      </c>
      <c r="D1880">
        <v>13</v>
      </c>
      <c r="E1880">
        <v>255</v>
      </c>
      <c r="F1880">
        <f>IF(E1880="",_xlfn.XLOOKUP(C1880,'Price Averages'!$D$4:$D$103,'Price Averages'!$E$4:$E$103, "FALSE"), E1880)</f>
        <v>255</v>
      </c>
      <c r="G1880">
        <v>85</v>
      </c>
      <c r="H1880">
        <f>IF(G1880="", _xlfn.XLOOKUP(C1880, 'Cost Averages'!$D$4:$D$103,'Cost Averages'!$E$4:$E$103, "FALSE"),G1880)</f>
        <v>85</v>
      </c>
      <c r="I1880">
        <f t="shared" si="177"/>
        <v>3315</v>
      </c>
      <c r="J1880">
        <f t="shared" si="178"/>
        <v>1105</v>
      </c>
      <c r="K1880">
        <f t="shared" si="179"/>
        <v>2210</v>
      </c>
      <c r="L1880" s="2" t="s">
        <v>23</v>
      </c>
      <c r="M1880" t="s">
        <v>445</v>
      </c>
      <c r="N1880" t="s">
        <v>34</v>
      </c>
      <c r="O1880" s="3">
        <v>13.104576594826185</v>
      </c>
      <c r="P1880" t="str">
        <f t="shared" si="174"/>
        <v>F</v>
      </c>
      <c r="Q1880">
        <f t="shared" si="175"/>
        <v>2020</v>
      </c>
      <c r="R1880">
        <f t="shared" si="176"/>
        <v>0</v>
      </c>
    </row>
    <row r="1881" spans="1:18" x14ac:dyDescent="0.25">
      <c r="A1881" s="1">
        <v>44014</v>
      </c>
      <c r="B1881" s="2" t="s">
        <v>2991</v>
      </c>
      <c r="C1881" t="s">
        <v>357</v>
      </c>
      <c r="D1881">
        <v>13</v>
      </c>
      <c r="E1881">
        <v>255</v>
      </c>
      <c r="F1881">
        <f>IF(E1881="",_xlfn.XLOOKUP(C1881,'Price Averages'!$D$4:$D$103,'Price Averages'!$E$4:$E$103, "FALSE"), E1881)</f>
        <v>255</v>
      </c>
      <c r="G1881">
        <v>85</v>
      </c>
      <c r="H1881">
        <f>IF(G1881="", _xlfn.XLOOKUP(C1881, 'Cost Averages'!$D$4:$D$103,'Cost Averages'!$E$4:$E$103, "FALSE"),G1881)</f>
        <v>85</v>
      </c>
      <c r="I1881">
        <f t="shared" si="177"/>
        <v>3315</v>
      </c>
      <c r="J1881">
        <f t="shared" si="178"/>
        <v>1105</v>
      </c>
      <c r="K1881">
        <f t="shared" si="179"/>
        <v>2210</v>
      </c>
      <c r="L1881" s="2" t="s">
        <v>44</v>
      </c>
      <c r="M1881" t="s">
        <v>1128</v>
      </c>
      <c r="N1881" t="s">
        <v>41</v>
      </c>
      <c r="O1881" s="3">
        <v>14.129095302641241</v>
      </c>
      <c r="P1881" t="str">
        <f t="shared" si="174"/>
        <v>F</v>
      </c>
      <c r="Q1881">
        <f t="shared" si="175"/>
        <v>2020</v>
      </c>
      <c r="R1881">
        <f t="shared" si="176"/>
        <v>0</v>
      </c>
    </row>
    <row r="1882" spans="1:18" x14ac:dyDescent="0.25">
      <c r="A1882" s="1">
        <v>43947.541032324494</v>
      </c>
      <c r="B1882" s="2" t="s">
        <v>1719</v>
      </c>
      <c r="C1882" t="s">
        <v>362</v>
      </c>
      <c r="D1882">
        <v>13</v>
      </c>
      <c r="E1882">
        <v>144</v>
      </c>
      <c r="F1882">
        <f>IF(E1882="",_xlfn.XLOOKUP(C1882,'Price Averages'!$D$4:$D$103,'Price Averages'!$E$4:$E$103, "FALSE"), E1882)</f>
        <v>144</v>
      </c>
      <c r="G1882">
        <v>36</v>
      </c>
      <c r="H1882">
        <f>IF(G1882="", _xlfn.XLOOKUP(C1882, 'Cost Averages'!$D$4:$D$103,'Cost Averages'!$E$4:$E$103, "FALSE"),G1882)</f>
        <v>36</v>
      </c>
      <c r="I1882">
        <f t="shared" si="177"/>
        <v>1872</v>
      </c>
      <c r="J1882">
        <f t="shared" si="178"/>
        <v>468</v>
      </c>
      <c r="K1882">
        <f t="shared" si="179"/>
        <v>1404</v>
      </c>
      <c r="L1882" s="2" t="s">
        <v>44</v>
      </c>
      <c r="M1882" t="s">
        <v>161</v>
      </c>
      <c r="N1882" t="s">
        <v>25</v>
      </c>
      <c r="O1882" s="3">
        <v>15.121383064708469</v>
      </c>
      <c r="P1882" t="str">
        <f t="shared" si="174"/>
        <v>F</v>
      </c>
      <c r="Q1882">
        <f t="shared" si="175"/>
        <v>2020</v>
      </c>
      <c r="R1882">
        <f t="shared" si="176"/>
        <v>0</v>
      </c>
    </row>
    <row r="1883" spans="1:18" x14ac:dyDescent="0.25">
      <c r="A1883" s="1">
        <v>44047.513005013498</v>
      </c>
      <c r="B1883" s="2" t="s">
        <v>1893</v>
      </c>
      <c r="C1883" t="s">
        <v>193</v>
      </c>
      <c r="D1883">
        <v>13</v>
      </c>
      <c r="E1883">
        <v>30</v>
      </c>
      <c r="F1883">
        <f>IF(E1883="",_xlfn.XLOOKUP(C1883,'Price Averages'!$D$4:$D$103,'Price Averages'!$E$4:$E$103, "FALSE"), E1883)</f>
        <v>30</v>
      </c>
      <c r="G1883">
        <v>15</v>
      </c>
      <c r="H1883">
        <f>IF(G1883="", _xlfn.XLOOKUP(C1883, 'Cost Averages'!$D$4:$D$103,'Cost Averages'!$E$4:$E$103, "FALSE"),G1883)</f>
        <v>15</v>
      </c>
      <c r="I1883">
        <f t="shared" si="177"/>
        <v>390</v>
      </c>
      <c r="J1883">
        <f t="shared" si="178"/>
        <v>195</v>
      </c>
      <c r="K1883">
        <f t="shared" si="179"/>
        <v>195</v>
      </c>
      <c r="L1883" s="2" t="s">
        <v>28</v>
      </c>
      <c r="M1883" t="s">
        <v>302</v>
      </c>
      <c r="N1883" t="s">
        <v>50</v>
      </c>
      <c r="O1883" s="3">
        <v>11.03324198943719</v>
      </c>
      <c r="P1883" t="str">
        <f t="shared" si="174"/>
        <v>F</v>
      </c>
      <c r="Q1883">
        <f t="shared" si="175"/>
        <v>2020</v>
      </c>
      <c r="R1883">
        <f t="shared" si="176"/>
        <v>0</v>
      </c>
    </row>
    <row r="1884" spans="1:18" x14ac:dyDescent="0.25">
      <c r="A1884" s="1">
        <v>43925.220916882317</v>
      </c>
      <c r="B1884" s="2" t="s">
        <v>1627</v>
      </c>
      <c r="C1884" t="s">
        <v>73</v>
      </c>
      <c r="D1884">
        <v>13</v>
      </c>
      <c r="E1884" t="s">
        <v>32</v>
      </c>
      <c r="F1884">
        <f>IF(E1884="",_xlfn.XLOOKUP(C1884,'Price Averages'!$D$4:$D$103,'Price Averages'!$E$4:$E$103, "FALSE"), E1884)</f>
        <v>166</v>
      </c>
      <c r="G1884">
        <v>83</v>
      </c>
      <c r="H1884">
        <f>IF(G1884="", _xlfn.XLOOKUP(C1884, 'Cost Averages'!$D$4:$D$103,'Cost Averages'!$E$4:$E$103, "FALSE"),G1884)</f>
        <v>83</v>
      </c>
      <c r="I1884">
        <f t="shared" si="177"/>
        <v>2158</v>
      </c>
      <c r="J1884">
        <f t="shared" si="178"/>
        <v>1079</v>
      </c>
      <c r="K1884">
        <f t="shared" si="179"/>
        <v>1079</v>
      </c>
      <c r="L1884" s="2" t="s">
        <v>23</v>
      </c>
      <c r="M1884" t="s">
        <v>950</v>
      </c>
      <c r="N1884" t="s">
        <v>50</v>
      </c>
      <c r="O1884" s="3">
        <v>9.1591412531773226</v>
      </c>
      <c r="P1884" t="str">
        <f t="shared" si="174"/>
        <v>F</v>
      </c>
      <c r="Q1884">
        <f t="shared" si="175"/>
        <v>2020</v>
      </c>
      <c r="R1884">
        <f t="shared" si="176"/>
        <v>0</v>
      </c>
    </row>
    <row r="1885" spans="1:18" x14ac:dyDescent="0.25">
      <c r="A1885" s="1">
        <v>43845.874483105486</v>
      </c>
      <c r="B1885" s="2" t="s">
        <v>511</v>
      </c>
      <c r="C1885" t="s">
        <v>207</v>
      </c>
      <c r="D1885">
        <v>13</v>
      </c>
      <c r="E1885">
        <v>176</v>
      </c>
      <c r="F1885">
        <f>IF(E1885="",_xlfn.XLOOKUP(C1885,'Price Averages'!$D$4:$D$103,'Price Averages'!$E$4:$E$103, "FALSE"), E1885)</f>
        <v>176</v>
      </c>
      <c r="G1885">
        <v>88</v>
      </c>
      <c r="H1885">
        <f>IF(G1885="", _xlfn.XLOOKUP(C1885, 'Cost Averages'!$D$4:$D$103,'Cost Averages'!$E$4:$E$103, "FALSE"),G1885)</f>
        <v>88</v>
      </c>
      <c r="I1885">
        <f t="shared" si="177"/>
        <v>2288</v>
      </c>
      <c r="J1885">
        <f t="shared" si="178"/>
        <v>1144</v>
      </c>
      <c r="K1885">
        <f t="shared" si="179"/>
        <v>1144</v>
      </c>
      <c r="L1885" s="2" t="s">
        <v>28</v>
      </c>
      <c r="M1885" t="s">
        <v>817</v>
      </c>
      <c r="N1885" t="s">
        <v>34</v>
      </c>
      <c r="O1885" s="3">
        <v>14.060995290679429</v>
      </c>
      <c r="P1885" t="str">
        <f t="shared" si="174"/>
        <v>F</v>
      </c>
      <c r="Q1885">
        <f t="shared" si="175"/>
        <v>2020</v>
      </c>
      <c r="R1885">
        <f t="shared" si="176"/>
        <v>0</v>
      </c>
    </row>
    <row r="1886" spans="1:18" x14ac:dyDescent="0.25">
      <c r="A1886" s="1">
        <v>43872.766819425306</v>
      </c>
      <c r="B1886" s="2" t="s">
        <v>1471</v>
      </c>
      <c r="C1886" t="s">
        <v>207</v>
      </c>
      <c r="D1886">
        <v>13</v>
      </c>
      <c r="E1886">
        <v>176</v>
      </c>
      <c r="F1886">
        <f>IF(E1886="",_xlfn.XLOOKUP(C1886,'Price Averages'!$D$4:$D$103,'Price Averages'!$E$4:$E$103, "FALSE"), E1886)</f>
        <v>176</v>
      </c>
      <c r="G1886">
        <v>88</v>
      </c>
      <c r="H1886">
        <f>IF(G1886="", _xlfn.XLOOKUP(C1886, 'Cost Averages'!$D$4:$D$103,'Cost Averages'!$E$4:$E$103, "FALSE"),G1886)</f>
        <v>88</v>
      </c>
      <c r="I1886">
        <f t="shared" si="177"/>
        <v>2288</v>
      </c>
      <c r="J1886">
        <f t="shared" si="178"/>
        <v>1144</v>
      </c>
      <c r="K1886">
        <f t="shared" si="179"/>
        <v>1144</v>
      </c>
      <c r="L1886" s="2" t="s">
        <v>28</v>
      </c>
      <c r="M1886" t="s">
        <v>224</v>
      </c>
      <c r="N1886" t="s">
        <v>78</v>
      </c>
      <c r="O1886" s="3">
        <v>11.346510807401776</v>
      </c>
      <c r="P1886" t="str">
        <f t="shared" si="174"/>
        <v>F</v>
      </c>
      <c r="Q1886">
        <f t="shared" si="175"/>
        <v>2020</v>
      </c>
      <c r="R1886">
        <f t="shared" si="176"/>
        <v>0</v>
      </c>
    </row>
    <row r="1887" spans="1:18" x14ac:dyDescent="0.25">
      <c r="A1887" s="1">
        <v>43922.643500623708</v>
      </c>
      <c r="B1887" s="2" t="s">
        <v>1388</v>
      </c>
      <c r="C1887" t="s">
        <v>771</v>
      </c>
      <c r="D1887">
        <v>13</v>
      </c>
      <c r="E1887">
        <v>120</v>
      </c>
      <c r="F1887">
        <f>IF(E1887="",_xlfn.XLOOKUP(C1887,'Price Averages'!$D$4:$D$103,'Price Averages'!$E$4:$E$103, "FALSE"), E1887)</f>
        <v>120</v>
      </c>
      <c r="G1887">
        <v>30</v>
      </c>
      <c r="H1887">
        <f>IF(G1887="", _xlfn.XLOOKUP(C1887, 'Cost Averages'!$D$4:$D$103,'Cost Averages'!$E$4:$E$103, "FALSE"),G1887)</f>
        <v>30</v>
      </c>
      <c r="I1887">
        <f t="shared" si="177"/>
        <v>1560</v>
      </c>
      <c r="J1887">
        <f t="shared" si="178"/>
        <v>390</v>
      </c>
      <c r="K1887">
        <f t="shared" si="179"/>
        <v>1170</v>
      </c>
      <c r="L1887" s="2" t="s">
        <v>28</v>
      </c>
      <c r="M1887" t="s">
        <v>379</v>
      </c>
      <c r="N1887" t="s">
        <v>78</v>
      </c>
      <c r="O1887" s="3">
        <v>15.60430546146185</v>
      </c>
      <c r="P1887" t="str">
        <f t="shared" si="174"/>
        <v>F</v>
      </c>
      <c r="Q1887">
        <f t="shared" si="175"/>
        <v>2020</v>
      </c>
      <c r="R1887">
        <f t="shared" si="176"/>
        <v>0</v>
      </c>
    </row>
    <row r="1888" spans="1:18" x14ac:dyDescent="0.25">
      <c r="A1888" s="1">
        <v>44026.500146464161</v>
      </c>
      <c r="B1888" s="2" t="s">
        <v>3173</v>
      </c>
      <c r="C1888" t="s">
        <v>143</v>
      </c>
      <c r="D1888">
        <v>13</v>
      </c>
      <c r="E1888">
        <v>153</v>
      </c>
      <c r="F1888">
        <f>IF(E1888="",_xlfn.XLOOKUP(C1888,'Price Averages'!$D$4:$D$103,'Price Averages'!$E$4:$E$103, "FALSE"), E1888)</f>
        <v>153</v>
      </c>
      <c r="G1888">
        <v>51</v>
      </c>
      <c r="H1888">
        <f>IF(G1888="", _xlfn.XLOOKUP(C1888, 'Cost Averages'!$D$4:$D$103,'Cost Averages'!$E$4:$E$103, "FALSE"),G1888)</f>
        <v>51</v>
      </c>
      <c r="I1888">
        <f t="shared" si="177"/>
        <v>1989</v>
      </c>
      <c r="J1888">
        <f t="shared" si="178"/>
        <v>663</v>
      </c>
      <c r="K1888">
        <f t="shared" si="179"/>
        <v>1326</v>
      </c>
      <c r="L1888" s="2" t="s">
        <v>23</v>
      </c>
      <c r="M1888" t="s">
        <v>183</v>
      </c>
      <c r="N1888" t="s">
        <v>34</v>
      </c>
      <c r="O1888" s="3">
        <v>10.523527521613014</v>
      </c>
      <c r="P1888" t="str">
        <f t="shared" si="174"/>
        <v>F</v>
      </c>
      <c r="Q1888">
        <f t="shared" si="175"/>
        <v>2020</v>
      </c>
      <c r="R1888">
        <f t="shared" si="176"/>
        <v>0</v>
      </c>
    </row>
    <row r="1889" spans="1:18" x14ac:dyDescent="0.25">
      <c r="A1889" s="1">
        <v>44191</v>
      </c>
      <c r="B1889" s="2" t="s">
        <v>3537</v>
      </c>
      <c r="C1889" t="s">
        <v>22</v>
      </c>
      <c r="D1889">
        <v>13</v>
      </c>
      <c r="E1889">
        <v>280</v>
      </c>
      <c r="F1889">
        <f>IF(E1889="",_xlfn.XLOOKUP(C1889,'Price Averages'!$D$4:$D$103,'Price Averages'!$E$4:$E$103, "FALSE"), E1889)</f>
        <v>280</v>
      </c>
      <c r="G1889">
        <v>70</v>
      </c>
      <c r="H1889">
        <f>IF(G1889="", _xlfn.XLOOKUP(C1889, 'Cost Averages'!$D$4:$D$103,'Cost Averages'!$E$4:$E$103, "FALSE"),G1889)</f>
        <v>70</v>
      </c>
      <c r="I1889">
        <f t="shared" si="177"/>
        <v>3640</v>
      </c>
      <c r="J1889">
        <f t="shared" si="178"/>
        <v>910</v>
      </c>
      <c r="K1889">
        <f t="shared" si="179"/>
        <v>2730</v>
      </c>
      <c r="L1889" s="2" t="s">
        <v>28</v>
      </c>
      <c r="M1889" t="s">
        <v>211</v>
      </c>
      <c r="N1889" t="s">
        <v>41</v>
      </c>
      <c r="O1889" s="3">
        <v>13.697485557052493</v>
      </c>
      <c r="P1889" t="str">
        <f t="shared" si="174"/>
        <v>F</v>
      </c>
      <c r="Q1889">
        <f t="shared" si="175"/>
        <v>2020</v>
      </c>
      <c r="R1889">
        <f t="shared" si="176"/>
        <v>0</v>
      </c>
    </row>
    <row r="1890" spans="1:18" x14ac:dyDescent="0.25">
      <c r="A1890" s="1">
        <v>43933.2821144564</v>
      </c>
      <c r="B1890" s="2" t="s">
        <v>2474</v>
      </c>
      <c r="C1890" t="s">
        <v>90</v>
      </c>
      <c r="D1890">
        <v>13</v>
      </c>
      <c r="E1890">
        <v>156</v>
      </c>
      <c r="F1890">
        <f>IF(E1890="",_xlfn.XLOOKUP(C1890,'Price Averages'!$D$4:$D$103,'Price Averages'!$E$4:$E$103, "FALSE"), E1890)</f>
        <v>156</v>
      </c>
      <c r="G1890">
        <v>78</v>
      </c>
      <c r="H1890">
        <f>IF(G1890="", _xlfn.XLOOKUP(C1890, 'Cost Averages'!$D$4:$D$103,'Cost Averages'!$E$4:$E$103, "FALSE"),G1890)</f>
        <v>78</v>
      </c>
      <c r="I1890">
        <f t="shared" si="177"/>
        <v>2028</v>
      </c>
      <c r="J1890">
        <f t="shared" si="178"/>
        <v>1014</v>
      </c>
      <c r="K1890">
        <f t="shared" si="179"/>
        <v>1014</v>
      </c>
      <c r="L1890" s="2" t="s">
        <v>44</v>
      </c>
      <c r="M1890" t="s">
        <v>62</v>
      </c>
      <c r="N1890" t="s">
        <v>41</v>
      </c>
      <c r="O1890" s="3">
        <v>12.957303170959879</v>
      </c>
      <c r="P1890" t="str">
        <f t="shared" si="174"/>
        <v>F</v>
      </c>
      <c r="Q1890">
        <f t="shared" si="175"/>
        <v>2020</v>
      </c>
      <c r="R1890">
        <f t="shared" si="176"/>
        <v>0</v>
      </c>
    </row>
    <row r="1891" spans="1:18" x14ac:dyDescent="0.25">
      <c r="A1891" s="1">
        <v>44180.24831035742</v>
      </c>
      <c r="B1891" s="2" t="s">
        <v>829</v>
      </c>
      <c r="C1891" t="s">
        <v>107</v>
      </c>
      <c r="D1891">
        <v>13</v>
      </c>
      <c r="E1891">
        <v>81</v>
      </c>
      <c r="F1891">
        <f>IF(E1891="",_xlfn.XLOOKUP(C1891,'Price Averages'!$D$4:$D$103,'Price Averages'!$E$4:$E$103, "FALSE"), E1891)</f>
        <v>81</v>
      </c>
      <c r="G1891">
        <v>27</v>
      </c>
      <c r="H1891">
        <f>IF(G1891="", _xlfn.XLOOKUP(C1891, 'Cost Averages'!$D$4:$D$103,'Cost Averages'!$E$4:$E$103, "FALSE"),G1891)</f>
        <v>27</v>
      </c>
      <c r="I1891">
        <f t="shared" si="177"/>
        <v>1053</v>
      </c>
      <c r="J1891">
        <f t="shared" si="178"/>
        <v>351</v>
      </c>
      <c r="K1891">
        <f t="shared" si="179"/>
        <v>702</v>
      </c>
      <c r="L1891" s="2" t="s">
        <v>28</v>
      </c>
      <c r="M1891" t="s">
        <v>211</v>
      </c>
      <c r="N1891" t="s">
        <v>41</v>
      </c>
      <c r="O1891" s="3">
        <v>13.697485557052493</v>
      </c>
      <c r="P1891" t="str">
        <f t="shared" si="174"/>
        <v>F</v>
      </c>
      <c r="Q1891">
        <f t="shared" si="175"/>
        <v>2020</v>
      </c>
      <c r="R1891">
        <f t="shared" si="176"/>
        <v>0</v>
      </c>
    </row>
    <row r="1892" spans="1:18" x14ac:dyDescent="0.25">
      <c r="A1892" s="1">
        <v>43842.641951047422</v>
      </c>
      <c r="B1892" s="2" t="s">
        <v>2991</v>
      </c>
      <c r="C1892" t="s">
        <v>253</v>
      </c>
      <c r="D1892">
        <v>13</v>
      </c>
      <c r="E1892">
        <v>92</v>
      </c>
      <c r="F1892">
        <f>IF(E1892="",_xlfn.XLOOKUP(C1892,'Price Averages'!$D$4:$D$103,'Price Averages'!$E$4:$E$103, "FALSE"), E1892)</f>
        <v>92</v>
      </c>
      <c r="G1892">
        <v>46</v>
      </c>
      <c r="H1892">
        <f>IF(G1892="", _xlfn.XLOOKUP(C1892, 'Cost Averages'!$D$4:$D$103,'Cost Averages'!$E$4:$E$103, "FALSE"),G1892)</f>
        <v>46</v>
      </c>
      <c r="I1892">
        <f t="shared" si="177"/>
        <v>1196</v>
      </c>
      <c r="J1892">
        <f t="shared" si="178"/>
        <v>598</v>
      </c>
      <c r="K1892">
        <f t="shared" si="179"/>
        <v>598</v>
      </c>
      <c r="L1892" s="2" t="s">
        <v>28</v>
      </c>
      <c r="M1892" t="s">
        <v>630</v>
      </c>
      <c r="N1892" t="s">
        <v>25</v>
      </c>
      <c r="O1892" s="3">
        <v>12.131375018945562</v>
      </c>
      <c r="P1892" t="str">
        <f t="shared" si="174"/>
        <v>F</v>
      </c>
      <c r="Q1892">
        <f t="shared" si="175"/>
        <v>2020</v>
      </c>
      <c r="R1892">
        <f t="shared" si="176"/>
        <v>0</v>
      </c>
    </row>
    <row r="1893" spans="1:18" x14ac:dyDescent="0.25">
      <c r="A1893" s="1">
        <v>43844.09832163027</v>
      </c>
      <c r="B1893" s="2" t="s">
        <v>2864</v>
      </c>
      <c r="C1893" t="s">
        <v>36</v>
      </c>
      <c r="D1893">
        <v>13</v>
      </c>
      <c r="E1893" t="s">
        <v>32</v>
      </c>
      <c r="F1893">
        <f>IF(E1893="",_xlfn.XLOOKUP(C1893,'Price Averages'!$D$4:$D$103,'Price Averages'!$E$4:$E$103, "FALSE"), E1893)</f>
        <v>114</v>
      </c>
      <c r="G1893">
        <v>57</v>
      </c>
      <c r="H1893">
        <f>IF(G1893="", _xlfn.XLOOKUP(C1893, 'Cost Averages'!$D$4:$D$103,'Cost Averages'!$E$4:$E$103, "FALSE"),G1893)</f>
        <v>57</v>
      </c>
      <c r="I1893">
        <f t="shared" si="177"/>
        <v>1482</v>
      </c>
      <c r="J1893">
        <f t="shared" si="178"/>
        <v>741</v>
      </c>
      <c r="K1893">
        <f t="shared" si="179"/>
        <v>741</v>
      </c>
      <c r="L1893" s="2" t="s">
        <v>28</v>
      </c>
      <c r="M1893" t="s">
        <v>379</v>
      </c>
      <c r="N1893" t="s">
        <v>78</v>
      </c>
      <c r="O1893" s="3">
        <v>15.60430546146185</v>
      </c>
      <c r="P1893" t="str">
        <f t="shared" si="174"/>
        <v>F</v>
      </c>
      <c r="Q1893">
        <f t="shared" si="175"/>
        <v>2020</v>
      </c>
      <c r="R1893">
        <f t="shared" si="176"/>
        <v>0</v>
      </c>
    </row>
    <row r="1894" spans="1:18" x14ac:dyDescent="0.25">
      <c r="A1894" s="1">
        <v>43912</v>
      </c>
      <c r="B1894" s="2" t="s">
        <v>2007</v>
      </c>
      <c r="C1894" t="s">
        <v>36</v>
      </c>
      <c r="D1894">
        <v>13</v>
      </c>
      <c r="E1894">
        <v>114</v>
      </c>
      <c r="F1894">
        <f>IF(E1894="",_xlfn.XLOOKUP(C1894,'Price Averages'!$D$4:$D$103,'Price Averages'!$E$4:$E$103, "FALSE"), E1894)</f>
        <v>114</v>
      </c>
      <c r="G1894">
        <v>57</v>
      </c>
      <c r="H1894">
        <f>IF(G1894="", _xlfn.XLOOKUP(C1894, 'Cost Averages'!$D$4:$D$103,'Cost Averages'!$E$4:$E$103, "FALSE"),G1894)</f>
        <v>57</v>
      </c>
      <c r="I1894">
        <f t="shared" si="177"/>
        <v>1482</v>
      </c>
      <c r="J1894">
        <f t="shared" si="178"/>
        <v>741</v>
      </c>
      <c r="K1894">
        <f t="shared" si="179"/>
        <v>741</v>
      </c>
      <c r="L1894" s="2" t="s">
        <v>28</v>
      </c>
      <c r="M1894" t="s">
        <v>811</v>
      </c>
      <c r="N1894" t="s">
        <v>78</v>
      </c>
      <c r="O1894" s="3">
        <v>12.155895475340943</v>
      </c>
      <c r="P1894" t="str">
        <f t="shared" si="174"/>
        <v>F</v>
      </c>
      <c r="Q1894">
        <f t="shared" si="175"/>
        <v>2020</v>
      </c>
      <c r="R1894">
        <f t="shared" si="176"/>
        <v>0</v>
      </c>
    </row>
    <row r="1895" spans="1:18" x14ac:dyDescent="0.25">
      <c r="A1895" s="1">
        <v>44121</v>
      </c>
      <c r="B1895" s="2" t="s">
        <v>3485</v>
      </c>
      <c r="C1895" t="s">
        <v>219</v>
      </c>
      <c r="D1895">
        <v>13</v>
      </c>
      <c r="E1895">
        <v>144</v>
      </c>
      <c r="F1895">
        <f>IF(E1895="",_xlfn.XLOOKUP(C1895,'Price Averages'!$D$4:$D$103,'Price Averages'!$E$4:$E$103, "FALSE"), E1895)</f>
        <v>144</v>
      </c>
      <c r="G1895">
        <v>48</v>
      </c>
      <c r="H1895">
        <f>IF(G1895="", _xlfn.XLOOKUP(C1895, 'Cost Averages'!$D$4:$D$103,'Cost Averages'!$E$4:$E$103, "FALSE"),G1895)</f>
        <v>48</v>
      </c>
      <c r="I1895">
        <f t="shared" si="177"/>
        <v>1872</v>
      </c>
      <c r="J1895">
        <f t="shared" si="178"/>
        <v>624</v>
      </c>
      <c r="K1895">
        <f t="shared" si="179"/>
        <v>1248</v>
      </c>
      <c r="L1895" s="2" t="s">
        <v>28</v>
      </c>
      <c r="M1895" t="s">
        <v>330</v>
      </c>
      <c r="N1895" t="s">
        <v>56</v>
      </c>
      <c r="O1895" s="3">
        <v>10.132922049221957</v>
      </c>
      <c r="P1895" t="str">
        <f t="shared" si="174"/>
        <v>F</v>
      </c>
      <c r="Q1895">
        <f t="shared" si="175"/>
        <v>2020</v>
      </c>
      <c r="R1895">
        <f t="shared" si="176"/>
        <v>0</v>
      </c>
    </row>
    <row r="1896" spans="1:18" x14ac:dyDescent="0.25">
      <c r="A1896" s="1">
        <v>44076.446683663788</v>
      </c>
      <c r="B1896" s="2" t="s">
        <v>303</v>
      </c>
      <c r="C1896" t="s">
        <v>304</v>
      </c>
      <c r="D1896">
        <v>13</v>
      </c>
      <c r="E1896">
        <v>240</v>
      </c>
      <c r="F1896">
        <f>IF(E1896="",_xlfn.XLOOKUP(C1896,'Price Averages'!$D$4:$D$103,'Price Averages'!$E$4:$E$103, "FALSE"), E1896)</f>
        <v>240</v>
      </c>
      <c r="G1896">
        <v>80</v>
      </c>
      <c r="H1896">
        <f>IF(G1896="", _xlfn.XLOOKUP(C1896, 'Cost Averages'!$D$4:$D$103,'Cost Averages'!$E$4:$E$103, "FALSE"),G1896)</f>
        <v>80</v>
      </c>
      <c r="I1896">
        <f t="shared" si="177"/>
        <v>3120</v>
      </c>
      <c r="J1896">
        <f t="shared" si="178"/>
        <v>1040</v>
      </c>
      <c r="K1896">
        <f t="shared" si="179"/>
        <v>2080</v>
      </c>
      <c r="L1896" s="2" t="s">
        <v>28</v>
      </c>
      <c r="M1896" t="s">
        <v>305</v>
      </c>
      <c r="N1896" t="s">
        <v>41</v>
      </c>
      <c r="O1896" s="3">
        <v>11.99399163482429</v>
      </c>
      <c r="P1896" t="str">
        <f t="shared" si="174"/>
        <v>F</v>
      </c>
      <c r="Q1896">
        <f t="shared" si="175"/>
        <v>2020</v>
      </c>
      <c r="R1896">
        <f t="shared" si="176"/>
        <v>0</v>
      </c>
    </row>
    <row r="1897" spans="1:18" x14ac:dyDescent="0.25">
      <c r="A1897" s="1">
        <v>44064.686991493516</v>
      </c>
      <c r="B1897" s="2" t="s">
        <v>1174</v>
      </c>
      <c r="C1897" t="s">
        <v>251</v>
      </c>
      <c r="D1897">
        <v>13</v>
      </c>
      <c r="E1897">
        <v>270</v>
      </c>
      <c r="F1897">
        <f>IF(E1897="",_xlfn.XLOOKUP(C1897,'Price Averages'!$D$4:$D$103,'Price Averages'!$E$4:$E$103, "FALSE"), E1897)</f>
        <v>270</v>
      </c>
      <c r="G1897">
        <v>90</v>
      </c>
      <c r="H1897">
        <f>IF(G1897="", _xlfn.XLOOKUP(C1897, 'Cost Averages'!$D$4:$D$103,'Cost Averages'!$E$4:$E$103, "FALSE"),G1897)</f>
        <v>90</v>
      </c>
      <c r="I1897">
        <f t="shared" si="177"/>
        <v>3510</v>
      </c>
      <c r="J1897">
        <f t="shared" si="178"/>
        <v>1170</v>
      </c>
      <c r="K1897">
        <f t="shared" si="179"/>
        <v>2340</v>
      </c>
      <c r="L1897" s="2" t="s">
        <v>28</v>
      </c>
      <c r="M1897" t="s">
        <v>74</v>
      </c>
      <c r="N1897" t="s">
        <v>50</v>
      </c>
      <c r="O1897" s="3">
        <v>13.45980057156361</v>
      </c>
      <c r="P1897" t="str">
        <f t="shared" si="174"/>
        <v>F</v>
      </c>
      <c r="Q1897">
        <f t="shared" si="175"/>
        <v>2020</v>
      </c>
      <c r="R1897">
        <f t="shared" si="176"/>
        <v>0</v>
      </c>
    </row>
    <row r="1898" spans="1:18" x14ac:dyDescent="0.25">
      <c r="A1898" s="1">
        <v>44083.758599459587</v>
      </c>
      <c r="B1898" s="2" t="s">
        <v>2330</v>
      </c>
      <c r="C1898" t="s">
        <v>251</v>
      </c>
      <c r="D1898">
        <v>13</v>
      </c>
      <c r="E1898" t="s">
        <v>32</v>
      </c>
      <c r="F1898">
        <f>IF(E1898="",_xlfn.XLOOKUP(C1898,'Price Averages'!$D$4:$D$103,'Price Averages'!$E$4:$E$103, "FALSE"), E1898)</f>
        <v>270</v>
      </c>
      <c r="G1898">
        <v>90</v>
      </c>
      <c r="H1898">
        <f>IF(G1898="", _xlfn.XLOOKUP(C1898, 'Cost Averages'!$D$4:$D$103,'Cost Averages'!$E$4:$E$103, "FALSE"),G1898)</f>
        <v>90</v>
      </c>
      <c r="I1898">
        <f t="shared" si="177"/>
        <v>3510</v>
      </c>
      <c r="J1898">
        <f t="shared" si="178"/>
        <v>1170</v>
      </c>
      <c r="K1898">
        <f t="shared" si="179"/>
        <v>2340</v>
      </c>
      <c r="L1898" s="2" t="s">
        <v>44</v>
      </c>
      <c r="M1898" t="s">
        <v>88</v>
      </c>
      <c r="N1898" t="s">
        <v>56</v>
      </c>
      <c r="O1898" s="3">
        <v>12.072414596936037</v>
      </c>
      <c r="P1898" t="str">
        <f t="shared" si="174"/>
        <v>F</v>
      </c>
      <c r="Q1898">
        <f t="shared" si="175"/>
        <v>2020</v>
      </c>
      <c r="R1898">
        <f t="shared" si="176"/>
        <v>0</v>
      </c>
    </row>
    <row r="1899" spans="1:18" x14ac:dyDescent="0.25">
      <c r="A1899" s="1">
        <v>43987</v>
      </c>
      <c r="B1899" s="2" t="s">
        <v>3374</v>
      </c>
      <c r="C1899" t="s">
        <v>275</v>
      </c>
      <c r="D1899">
        <v>13</v>
      </c>
      <c r="E1899" t="s">
        <v>32</v>
      </c>
      <c r="F1899">
        <f>IF(E1899="",_xlfn.XLOOKUP(C1899,'Price Averages'!$D$4:$D$103,'Price Averages'!$E$4:$E$103, "FALSE"), E1899)</f>
        <v>144</v>
      </c>
      <c r="G1899">
        <v>36</v>
      </c>
      <c r="H1899">
        <f>IF(G1899="", _xlfn.XLOOKUP(C1899, 'Cost Averages'!$D$4:$D$103,'Cost Averages'!$E$4:$E$103, "FALSE"),G1899)</f>
        <v>36</v>
      </c>
      <c r="I1899">
        <f t="shared" si="177"/>
        <v>1872</v>
      </c>
      <c r="J1899">
        <f t="shared" si="178"/>
        <v>468</v>
      </c>
      <c r="K1899">
        <f t="shared" si="179"/>
        <v>1404</v>
      </c>
      <c r="L1899" s="2" t="s">
        <v>44</v>
      </c>
      <c r="M1899" t="s">
        <v>262</v>
      </c>
      <c r="N1899" t="s">
        <v>34</v>
      </c>
      <c r="O1899" s="3">
        <v>12.661538237835474</v>
      </c>
      <c r="P1899" t="str">
        <f t="shared" si="174"/>
        <v>F</v>
      </c>
      <c r="Q1899">
        <f t="shared" si="175"/>
        <v>2020</v>
      </c>
      <c r="R1899">
        <f t="shared" si="176"/>
        <v>0</v>
      </c>
    </row>
    <row r="1900" spans="1:18" x14ac:dyDescent="0.25">
      <c r="A1900" s="1">
        <v>43937.409589854185</v>
      </c>
      <c r="B1900" s="2" t="s">
        <v>3191</v>
      </c>
      <c r="C1900" t="s">
        <v>383</v>
      </c>
      <c r="D1900">
        <v>13</v>
      </c>
      <c r="E1900">
        <v>72</v>
      </c>
      <c r="F1900">
        <f>IF(E1900="",_xlfn.XLOOKUP(C1900,'Price Averages'!$D$4:$D$103,'Price Averages'!$E$4:$E$103, "FALSE"), E1900)</f>
        <v>72</v>
      </c>
      <c r="G1900">
        <v>36</v>
      </c>
      <c r="H1900">
        <f>IF(G1900="", _xlfn.XLOOKUP(C1900, 'Cost Averages'!$D$4:$D$103,'Cost Averages'!$E$4:$E$103, "FALSE"),G1900)</f>
        <v>36</v>
      </c>
      <c r="I1900">
        <f t="shared" si="177"/>
        <v>936</v>
      </c>
      <c r="J1900">
        <f t="shared" si="178"/>
        <v>468</v>
      </c>
      <c r="K1900">
        <f t="shared" si="179"/>
        <v>468</v>
      </c>
      <c r="L1900" s="2" t="s">
        <v>28</v>
      </c>
      <c r="M1900" t="s">
        <v>410</v>
      </c>
      <c r="N1900" t="s">
        <v>34</v>
      </c>
      <c r="O1900" s="3">
        <v>11.644564584314265</v>
      </c>
      <c r="P1900" t="str">
        <f t="shared" si="174"/>
        <v>F</v>
      </c>
      <c r="Q1900">
        <f t="shared" si="175"/>
        <v>2020</v>
      </c>
      <c r="R1900">
        <f t="shared" si="176"/>
        <v>0</v>
      </c>
    </row>
    <row r="1901" spans="1:18" x14ac:dyDescent="0.25">
      <c r="A1901" s="1">
        <v>44141</v>
      </c>
      <c r="B1901" s="2" t="s">
        <v>2174</v>
      </c>
      <c r="C1901" t="s">
        <v>383</v>
      </c>
      <c r="D1901">
        <v>13</v>
      </c>
      <c r="E1901">
        <v>72</v>
      </c>
      <c r="F1901">
        <f>IF(E1901="",_xlfn.XLOOKUP(C1901,'Price Averages'!$D$4:$D$103,'Price Averages'!$E$4:$E$103, "FALSE"), E1901)</f>
        <v>72</v>
      </c>
      <c r="G1901">
        <v>36</v>
      </c>
      <c r="H1901">
        <f>IF(G1901="", _xlfn.XLOOKUP(C1901, 'Cost Averages'!$D$4:$D$103,'Cost Averages'!$E$4:$E$103, "FALSE"),G1901)</f>
        <v>36</v>
      </c>
      <c r="I1901">
        <f t="shared" si="177"/>
        <v>936</v>
      </c>
      <c r="J1901">
        <f t="shared" si="178"/>
        <v>468</v>
      </c>
      <c r="K1901">
        <f t="shared" si="179"/>
        <v>468</v>
      </c>
      <c r="L1901" s="2" t="s">
        <v>44</v>
      </c>
      <c r="M1901" t="s">
        <v>434</v>
      </c>
      <c r="N1901" t="s">
        <v>50</v>
      </c>
      <c r="O1901" s="3">
        <v>16.429355109701351</v>
      </c>
      <c r="P1901" t="str">
        <f t="shared" si="174"/>
        <v>F</v>
      </c>
      <c r="Q1901">
        <f t="shared" si="175"/>
        <v>2020</v>
      </c>
      <c r="R1901">
        <f t="shared" si="176"/>
        <v>0</v>
      </c>
    </row>
    <row r="1902" spans="1:18" x14ac:dyDescent="0.25">
      <c r="A1902" s="1">
        <v>43842.18279412308</v>
      </c>
      <c r="B1902" s="2" t="s">
        <v>623</v>
      </c>
      <c r="C1902" t="s">
        <v>329</v>
      </c>
      <c r="D1902">
        <v>13</v>
      </c>
      <c r="E1902" t="s">
        <v>32</v>
      </c>
      <c r="F1902">
        <f>IF(E1902="",_xlfn.XLOOKUP(C1902,'Price Averages'!$D$4:$D$103,'Price Averages'!$E$4:$E$103, "FALSE"), E1902)</f>
        <v>135</v>
      </c>
      <c r="G1902">
        <v>45</v>
      </c>
      <c r="H1902">
        <f>IF(G1902="", _xlfn.XLOOKUP(C1902, 'Cost Averages'!$D$4:$D$103,'Cost Averages'!$E$4:$E$103, "FALSE"),G1902)</f>
        <v>45</v>
      </c>
      <c r="I1902">
        <f t="shared" si="177"/>
        <v>1755</v>
      </c>
      <c r="J1902">
        <f t="shared" si="178"/>
        <v>585</v>
      </c>
      <c r="K1902">
        <f t="shared" si="179"/>
        <v>1170</v>
      </c>
      <c r="L1902" s="2" t="s">
        <v>28</v>
      </c>
      <c r="M1902" t="s">
        <v>186</v>
      </c>
      <c r="N1902" t="s">
        <v>34</v>
      </c>
      <c r="O1902" s="3">
        <v>14.573178107544177</v>
      </c>
      <c r="P1902" t="str">
        <f t="shared" si="174"/>
        <v>F</v>
      </c>
      <c r="Q1902">
        <f t="shared" si="175"/>
        <v>2020</v>
      </c>
      <c r="R1902">
        <f t="shared" si="176"/>
        <v>0</v>
      </c>
    </row>
    <row r="1903" spans="1:18" x14ac:dyDescent="0.25">
      <c r="A1903" s="1">
        <v>44050</v>
      </c>
      <c r="B1903" s="2" t="s">
        <v>3427</v>
      </c>
      <c r="C1903" t="s">
        <v>58</v>
      </c>
      <c r="D1903">
        <v>13</v>
      </c>
      <c r="E1903">
        <v>144</v>
      </c>
      <c r="F1903">
        <f>IF(E1903="",_xlfn.XLOOKUP(C1903,'Price Averages'!$D$4:$D$103,'Price Averages'!$E$4:$E$103, "FALSE"), E1903)</f>
        <v>144</v>
      </c>
      <c r="G1903">
        <v>48</v>
      </c>
      <c r="H1903">
        <f>IF(G1903="", _xlfn.XLOOKUP(C1903, 'Cost Averages'!$D$4:$D$103,'Cost Averages'!$E$4:$E$103, "FALSE"),G1903)</f>
        <v>48</v>
      </c>
      <c r="I1903">
        <f t="shared" si="177"/>
        <v>1872</v>
      </c>
      <c r="J1903">
        <f t="shared" si="178"/>
        <v>624</v>
      </c>
      <c r="K1903">
        <f t="shared" si="179"/>
        <v>1248</v>
      </c>
      <c r="L1903" s="2" t="s">
        <v>28</v>
      </c>
      <c r="M1903" t="s">
        <v>537</v>
      </c>
      <c r="N1903" t="s">
        <v>46</v>
      </c>
      <c r="O1903" s="3">
        <v>10.112765954734209</v>
      </c>
      <c r="P1903" t="str">
        <f t="shared" si="174"/>
        <v>F</v>
      </c>
      <c r="Q1903">
        <f t="shared" si="175"/>
        <v>2020</v>
      </c>
      <c r="R1903">
        <f t="shared" si="176"/>
        <v>0</v>
      </c>
    </row>
    <row r="1904" spans="1:18" x14ac:dyDescent="0.25">
      <c r="A1904" s="1">
        <v>43863</v>
      </c>
      <c r="B1904" s="2" t="s">
        <v>1190</v>
      </c>
      <c r="C1904" t="s">
        <v>367</v>
      </c>
      <c r="D1904">
        <v>13</v>
      </c>
      <c r="E1904" t="s">
        <v>32</v>
      </c>
      <c r="F1904">
        <f>IF(E1904="",_xlfn.XLOOKUP(C1904,'Price Averages'!$D$4:$D$103,'Price Averages'!$E$4:$E$103, "FALSE"), E1904)</f>
        <v>360</v>
      </c>
      <c r="G1904">
        <v>90</v>
      </c>
      <c r="H1904">
        <f>IF(G1904="", _xlfn.XLOOKUP(C1904, 'Cost Averages'!$D$4:$D$103,'Cost Averages'!$E$4:$E$103, "FALSE"),G1904)</f>
        <v>90</v>
      </c>
      <c r="I1904">
        <f t="shared" si="177"/>
        <v>4680</v>
      </c>
      <c r="J1904">
        <f t="shared" si="178"/>
        <v>1170</v>
      </c>
      <c r="K1904">
        <f t="shared" si="179"/>
        <v>3510</v>
      </c>
      <c r="L1904" s="2" t="s">
        <v>28</v>
      </c>
      <c r="M1904" t="s">
        <v>273</v>
      </c>
      <c r="N1904" t="s">
        <v>25</v>
      </c>
      <c r="O1904" s="3">
        <v>11.428575823958646</v>
      </c>
      <c r="P1904" t="str">
        <f t="shared" si="174"/>
        <v>F</v>
      </c>
      <c r="Q1904">
        <f t="shared" si="175"/>
        <v>2020</v>
      </c>
      <c r="R1904">
        <f t="shared" si="176"/>
        <v>0</v>
      </c>
    </row>
    <row r="1905" spans="1:18" x14ac:dyDescent="0.25">
      <c r="A1905" s="1">
        <v>44071.311833277112</v>
      </c>
      <c r="B1905" s="2" t="s">
        <v>775</v>
      </c>
      <c r="C1905" t="s">
        <v>465</v>
      </c>
      <c r="D1905">
        <v>13</v>
      </c>
      <c r="E1905">
        <v>72</v>
      </c>
      <c r="F1905">
        <f>IF(E1905="",_xlfn.XLOOKUP(C1905,'Price Averages'!$D$4:$D$103,'Price Averages'!$E$4:$E$103, "FALSE"), E1905)</f>
        <v>72</v>
      </c>
      <c r="G1905">
        <v>36</v>
      </c>
      <c r="H1905">
        <f>IF(G1905="", _xlfn.XLOOKUP(C1905, 'Cost Averages'!$D$4:$D$103,'Cost Averages'!$E$4:$E$103, "FALSE"),G1905)</f>
        <v>36</v>
      </c>
      <c r="I1905">
        <f t="shared" si="177"/>
        <v>936</v>
      </c>
      <c r="J1905">
        <f t="shared" si="178"/>
        <v>468</v>
      </c>
      <c r="K1905">
        <f t="shared" si="179"/>
        <v>468</v>
      </c>
      <c r="L1905" s="2" t="s">
        <v>28</v>
      </c>
      <c r="M1905" t="s">
        <v>256</v>
      </c>
      <c r="N1905" t="s">
        <v>34</v>
      </c>
      <c r="O1905" s="3">
        <v>12.514998090845811</v>
      </c>
      <c r="P1905" t="str">
        <f t="shared" si="174"/>
        <v>F</v>
      </c>
      <c r="Q1905">
        <f t="shared" si="175"/>
        <v>2020</v>
      </c>
      <c r="R1905">
        <f t="shared" si="176"/>
        <v>0</v>
      </c>
    </row>
    <row r="1906" spans="1:18" x14ac:dyDescent="0.25">
      <c r="A1906" s="1">
        <v>43938.963686222574</v>
      </c>
      <c r="B1906" s="2" t="s">
        <v>1156</v>
      </c>
      <c r="C1906" t="s">
        <v>465</v>
      </c>
      <c r="D1906">
        <v>13</v>
      </c>
      <c r="E1906" t="s">
        <v>32</v>
      </c>
      <c r="F1906">
        <f>IF(E1906="",_xlfn.XLOOKUP(C1906,'Price Averages'!$D$4:$D$103,'Price Averages'!$E$4:$E$103, "FALSE"), E1906)</f>
        <v>72</v>
      </c>
      <c r="G1906" t="s">
        <v>32</v>
      </c>
      <c r="H1906">
        <f>IF(G1906="", _xlfn.XLOOKUP(C1906, 'Cost Averages'!$D$4:$D$103,'Cost Averages'!$E$4:$E$103, "FALSE"),G1906)</f>
        <v>36</v>
      </c>
      <c r="I1906">
        <f t="shared" si="177"/>
        <v>936</v>
      </c>
      <c r="J1906">
        <f t="shared" si="178"/>
        <v>468</v>
      </c>
      <c r="K1906">
        <f t="shared" si="179"/>
        <v>468</v>
      </c>
      <c r="L1906" s="2" t="s">
        <v>28</v>
      </c>
      <c r="M1906" t="s">
        <v>337</v>
      </c>
      <c r="N1906" t="s">
        <v>41</v>
      </c>
      <c r="O1906" s="3">
        <v>14.687857652112591</v>
      </c>
      <c r="P1906" t="str">
        <f t="shared" si="174"/>
        <v>F</v>
      </c>
      <c r="Q1906">
        <f t="shared" si="175"/>
        <v>2020</v>
      </c>
      <c r="R1906">
        <f t="shared" si="176"/>
        <v>0</v>
      </c>
    </row>
    <row r="1907" spans="1:18" x14ac:dyDescent="0.25">
      <c r="A1907" s="1">
        <v>43998</v>
      </c>
      <c r="B1907" s="2" t="s">
        <v>3383</v>
      </c>
      <c r="C1907" t="s">
        <v>536</v>
      </c>
      <c r="D1907">
        <v>13</v>
      </c>
      <c r="E1907" t="s">
        <v>32</v>
      </c>
      <c r="F1907">
        <f>IF(E1907="",_xlfn.XLOOKUP(C1907,'Price Averages'!$D$4:$D$103,'Price Averages'!$E$4:$E$103, "FALSE"), E1907)</f>
        <v>267</v>
      </c>
      <c r="G1907">
        <v>89</v>
      </c>
      <c r="H1907">
        <f>IF(G1907="", _xlfn.XLOOKUP(C1907, 'Cost Averages'!$D$4:$D$103,'Cost Averages'!$E$4:$E$103, "FALSE"),G1907)</f>
        <v>89</v>
      </c>
      <c r="I1907">
        <f t="shared" si="177"/>
        <v>3471</v>
      </c>
      <c r="J1907">
        <f t="shared" si="178"/>
        <v>1157</v>
      </c>
      <c r="K1907">
        <f t="shared" si="179"/>
        <v>2314</v>
      </c>
      <c r="L1907" s="2" t="s">
        <v>28</v>
      </c>
      <c r="M1907" t="s">
        <v>759</v>
      </c>
      <c r="N1907" t="s">
        <v>34</v>
      </c>
      <c r="O1907" s="3">
        <v>11.289144410898391</v>
      </c>
      <c r="P1907" t="str">
        <f t="shared" si="174"/>
        <v>F</v>
      </c>
      <c r="Q1907">
        <f t="shared" si="175"/>
        <v>2020</v>
      </c>
      <c r="R1907">
        <f t="shared" si="176"/>
        <v>0</v>
      </c>
    </row>
    <row r="1908" spans="1:18" x14ac:dyDescent="0.25">
      <c r="A1908" s="1">
        <v>44122.381916668368</v>
      </c>
      <c r="B1908" s="2" t="s">
        <v>1905</v>
      </c>
      <c r="C1908" t="s">
        <v>83</v>
      </c>
      <c r="D1908">
        <v>13</v>
      </c>
      <c r="E1908">
        <v>300</v>
      </c>
      <c r="F1908">
        <f>IF(E1908="",_xlfn.XLOOKUP(C1908,'Price Averages'!$D$4:$D$103,'Price Averages'!$E$4:$E$103, "FALSE"), E1908)</f>
        <v>300</v>
      </c>
      <c r="G1908">
        <v>75</v>
      </c>
      <c r="H1908">
        <f>IF(G1908="", _xlfn.XLOOKUP(C1908, 'Cost Averages'!$D$4:$D$103,'Cost Averages'!$E$4:$E$103, "FALSE"),G1908)</f>
        <v>75</v>
      </c>
      <c r="I1908">
        <f t="shared" si="177"/>
        <v>3900</v>
      </c>
      <c r="J1908">
        <f t="shared" si="178"/>
        <v>975</v>
      </c>
      <c r="K1908">
        <f t="shared" si="179"/>
        <v>2925</v>
      </c>
      <c r="L1908" s="2" t="s">
        <v>23</v>
      </c>
      <c r="M1908" t="s">
        <v>370</v>
      </c>
      <c r="N1908" t="s">
        <v>46</v>
      </c>
      <c r="O1908" s="3">
        <v>14.423322704129969</v>
      </c>
      <c r="P1908" t="str">
        <f t="shared" si="174"/>
        <v>F</v>
      </c>
      <c r="Q1908">
        <f t="shared" si="175"/>
        <v>2020</v>
      </c>
      <c r="R1908">
        <f t="shared" si="176"/>
        <v>0</v>
      </c>
    </row>
    <row r="1909" spans="1:18" x14ac:dyDescent="0.25">
      <c r="A1909" s="1">
        <v>44091.744360673663</v>
      </c>
      <c r="B1909" s="2" t="s">
        <v>2610</v>
      </c>
      <c r="C1909" t="s">
        <v>185</v>
      </c>
      <c r="D1909">
        <v>13</v>
      </c>
      <c r="E1909">
        <v>348</v>
      </c>
      <c r="F1909">
        <f>IF(E1909="",_xlfn.XLOOKUP(C1909,'Price Averages'!$D$4:$D$103,'Price Averages'!$E$4:$E$103, "FALSE"), E1909)</f>
        <v>348</v>
      </c>
      <c r="G1909">
        <v>87</v>
      </c>
      <c r="H1909">
        <f>IF(G1909="", _xlfn.XLOOKUP(C1909, 'Cost Averages'!$D$4:$D$103,'Cost Averages'!$E$4:$E$103, "FALSE"),G1909)</f>
        <v>87</v>
      </c>
      <c r="I1909">
        <f t="shared" si="177"/>
        <v>4524</v>
      </c>
      <c r="J1909">
        <f t="shared" si="178"/>
        <v>1131</v>
      </c>
      <c r="K1909">
        <f t="shared" si="179"/>
        <v>3393</v>
      </c>
      <c r="L1909" s="2" t="s">
        <v>23</v>
      </c>
      <c r="M1909" t="s">
        <v>561</v>
      </c>
      <c r="N1909" t="s">
        <v>25</v>
      </c>
      <c r="O1909" s="3">
        <v>12.921682080641304</v>
      </c>
      <c r="P1909" t="str">
        <f t="shared" si="174"/>
        <v>F</v>
      </c>
      <c r="Q1909">
        <f t="shared" si="175"/>
        <v>2020</v>
      </c>
      <c r="R1909">
        <f t="shared" si="176"/>
        <v>0</v>
      </c>
    </row>
    <row r="1910" spans="1:18" x14ac:dyDescent="0.25">
      <c r="A1910" s="1">
        <v>43834.287469910865</v>
      </c>
      <c r="B1910" s="2" t="s">
        <v>2796</v>
      </c>
      <c r="C1910" t="s">
        <v>530</v>
      </c>
      <c r="D1910">
        <v>13</v>
      </c>
      <c r="E1910">
        <v>261</v>
      </c>
      <c r="F1910">
        <f>IF(E1910="",_xlfn.XLOOKUP(C1910,'Price Averages'!$D$4:$D$103,'Price Averages'!$E$4:$E$103, "FALSE"), E1910)</f>
        <v>261</v>
      </c>
      <c r="G1910">
        <v>87</v>
      </c>
      <c r="H1910">
        <f>IF(G1910="", _xlfn.XLOOKUP(C1910, 'Cost Averages'!$D$4:$D$103,'Cost Averages'!$E$4:$E$103, "FALSE"),G1910)</f>
        <v>87</v>
      </c>
      <c r="I1910">
        <f t="shared" si="177"/>
        <v>3393</v>
      </c>
      <c r="J1910">
        <f t="shared" si="178"/>
        <v>1131</v>
      </c>
      <c r="K1910">
        <f t="shared" si="179"/>
        <v>2262</v>
      </c>
      <c r="L1910" s="2" t="s">
        <v>44</v>
      </c>
      <c r="M1910" t="s">
        <v>335</v>
      </c>
      <c r="N1910" t="s">
        <v>34</v>
      </c>
      <c r="O1910" s="3">
        <v>9.8928038181361391</v>
      </c>
      <c r="P1910" t="str">
        <f t="shared" si="174"/>
        <v>F</v>
      </c>
      <c r="Q1910">
        <f t="shared" si="175"/>
        <v>2020</v>
      </c>
      <c r="R1910">
        <f t="shared" si="176"/>
        <v>0</v>
      </c>
    </row>
    <row r="1911" spans="1:18" x14ac:dyDescent="0.25">
      <c r="A1911" s="1">
        <v>43906.545142729286</v>
      </c>
      <c r="B1911" s="2" t="s">
        <v>2468</v>
      </c>
      <c r="C1911" t="s">
        <v>39</v>
      </c>
      <c r="D1911">
        <v>13</v>
      </c>
      <c r="E1911">
        <v>231</v>
      </c>
      <c r="F1911">
        <f>IF(E1911="",_xlfn.XLOOKUP(C1911,'Price Averages'!$D$4:$D$103,'Price Averages'!$E$4:$E$103, "FALSE"), E1911)</f>
        <v>231</v>
      </c>
      <c r="G1911">
        <v>77</v>
      </c>
      <c r="H1911">
        <f>IF(G1911="", _xlfn.XLOOKUP(C1911, 'Cost Averages'!$D$4:$D$103,'Cost Averages'!$E$4:$E$103, "FALSE"),G1911)</f>
        <v>77</v>
      </c>
      <c r="I1911">
        <f t="shared" si="177"/>
        <v>3003</v>
      </c>
      <c r="J1911">
        <f t="shared" si="178"/>
        <v>1001</v>
      </c>
      <c r="K1911">
        <f t="shared" si="179"/>
        <v>2002</v>
      </c>
      <c r="L1911" s="2" t="s">
        <v>28</v>
      </c>
      <c r="M1911" t="s">
        <v>1565</v>
      </c>
      <c r="N1911" t="s">
        <v>56</v>
      </c>
      <c r="O1911" s="3">
        <v>10.78374703625888</v>
      </c>
      <c r="P1911" t="str">
        <f t="shared" si="174"/>
        <v>F</v>
      </c>
      <c r="Q1911">
        <f t="shared" si="175"/>
        <v>2020</v>
      </c>
      <c r="R1911">
        <f t="shared" si="176"/>
        <v>0</v>
      </c>
    </row>
    <row r="1912" spans="1:18" x14ac:dyDescent="0.25">
      <c r="A1912" s="1">
        <v>44177.785577041293</v>
      </c>
      <c r="B1912" s="2" t="s">
        <v>2500</v>
      </c>
      <c r="C1912" t="s">
        <v>39</v>
      </c>
      <c r="D1912">
        <v>13</v>
      </c>
      <c r="E1912" t="s">
        <v>32</v>
      </c>
      <c r="F1912">
        <f>IF(E1912="",_xlfn.XLOOKUP(C1912,'Price Averages'!$D$4:$D$103,'Price Averages'!$E$4:$E$103, "FALSE"), E1912)</f>
        <v>231</v>
      </c>
      <c r="G1912">
        <v>77</v>
      </c>
      <c r="H1912">
        <f>IF(G1912="", _xlfn.XLOOKUP(C1912, 'Cost Averages'!$D$4:$D$103,'Cost Averages'!$E$4:$E$103, "FALSE"),G1912)</f>
        <v>77</v>
      </c>
      <c r="I1912">
        <f t="shared" si="177"/>
        <v>3003</v>
      </c>
      <c r="J1912">
        <f t="shared" si="178"/>
        <v>1001</v>
      </c>
      <c r="K1912">
        <f t="shared" si="179"/>
        <v>2002</v>
      </c>
      <c r="L1912" s="2" t="s">
        <v>28</v>
      </c>
      <c r="M1912" t="s">
        <v>103</v>
      </c>
      <c r="N1912" t="s">
        <v>46</v>
      </c>
      <c r="O1912" s="3">
        <v>13.407340878370247</v>
      </c>
      <c r="P1912" t="str">
        <f t="shared" si="174"/>
        <v>F</v>
      </c>
      <c r="Q1912">
        <f t="shared" si="175"/>
        <v>2020</v>
      </c>
      <c r="R1912">
        <f t="shared" si="176"/>
        <v>0</v>
      </c>
    </row>
    <row r="1913" spans="1:18" x14ac:dyDescent="0.25">
      <c r="A1913" s="1">
        <v>44148</v>
      </c>
      <c r="B1913" s="2" t="s">
        <v>3505</v>
      </c>
      <c r="C1913" t="s">
        <v>39</v>
      </c>
      <c r="D1913">
        <v>13</v>
      </c>
      <c r="E1913">
        <v>231</v>
      </c>
      <c r="F1913">
        <f>IF(E1913="",_xlfn.XLOOKUP(C1913,'Price Averages'!$D$4:$D$103,'Price Averages'!$E$4:$E$103, "FALSE"), E1913)</f>
        <v>231</v>
      </c>
      <c r="G1913">
        <v>77</v>
      </c>
      <c r="H1913">
        <f>IF(G1913="", _xlfn.XLOOKUP(C1913, 'Cost Averages'!$D$4:$D$103,'Cost Averages'!$E$4:$E$103, "FALSE"),G1913)</f>
        <v>77</v>
      </c>
      <c r="I1913">
        <f t="shared" si="177"/>
        <v>3003</v>
      </c>
      <c r="J1913">
        <f t="shared" si="178"/>
        <v>1001</v>
      </c>
      <c r="K1913">
        <f t="shared" si="179"/>
        <v>2002</v>
      </c>
      <c r="L1913" s="2" t="s">
        <v>23</v>
      </c>
      <c r="M1913" t="s">
        <v>370</v>
      </c>
      <c r="N1913" t="s">
        <v>46</v>
      </c>
      <c r="O1913" s="3">
        <v>14.423322704129969</v>
      </c>
      <c r="P1913" t="str">
        <f t="shared" si="174"/>
        <v>F</v>
      </c>
      <c r="Q1913">
        <f t="shared" si="175"/>
        <v>2020</v>
      </c>
      <c r="R1913">
        <f t="shared" si="176"/>
        <v>0</v>
      </c>
    </row>
    <row r="1914" spans="1:18" x14ac:dyDescent="0.25">
      <c r="A1914" s="1">
        <v>44004.191196740212</v>
      </c>
      <c r="B1914" s="2" t="s">
        <v>2165</v>
      </c>
      <c r="C1914" t="s">
        <v>93</v>
      </c>
      <c r="D1914">
        <v>13</v>
      </c>
      <c r="E1914">
        <v>50</v>
      </c>
      <c r="F1914">
        <f>IF(E1914="",_xlfn.XLOOKUP(C1914,'Price Averages'!$D$4:$D$103,'Price Averages'!$E$4:$E$103, "FALSE"), E1914)</f>
        <v>50</v>
      </c>
      <c r="G1914">
        <v>25</v>
      </c>
      <c r="H1914">
        <f>IF(G1914="", _xlfn.XLOOKUP(C1914, 'Cost Averages'!$D$4:$D$103,'Cost Averages'!$E$4:$E$103, "FALSE"),G1914)</f>
        <v>25</v>
      </c>
      <c r="I1914">
        <f t="shared" si="177"/>
        <v>650</v>
      </c>
      <c r="J1914">
        <f t="shared" si="178"/>
        <v>325</v>
      </c>
      <c r="K1914">
        <f t="shared" si="179"/>
        <v>325</v>
      </c>
      <c r="L1914" s="2" t="s">
        <v>28</v>
      </c>
      <c r="M1914" t="s">
        <v>854</v>
      </c>
      <c r="N1914" t="s">
        <v>50</v>
      </c>
      <c r="O1914" s="3">
        <v>13.827196127590291</v>
      </c>
      <c r="P1914" t="str">
        <f t="shared" si="174"/>
        <v>F</v>
      </c>
      <c r="Q1914">
        <f t="shared" si="175"/>
        <v>2020</v>
      </c>
      <c r="R1914">
        <f t="shared" si="176"/>
        <v>0</v>
      </c>
    </row>
    <row r="1915" spans="1:18" x14ac:dyDescent="0.25">
      <c r="A1915" s="1">
        <v>44027.509140371418</v>
      </c>
      <c r="B1915" s="2" t="s">
        <v>286</v>
      </c>
      <c r="C1915" t="s">
        <v>539</v>
      </c>
      <c r="D1915">
        <v>13</v>
      </c>
      <c r="E1915" t="s">
        <v>32</v>
      </c>
      <c r="F1915">
        <f>IF(E1915="",_xlfn.XLOOKUP(C1915,'Price Averages'!$D$4:$D$103,'Price Averages'!$E$4:$E$103, "FALSE"), E1915)</f>
        <v>300</v>
      </c>
      <c r="G1915">
        <v>75</v>
      </c>
      <c r="H1915">
        <f>IF(G1915="", _xlfn.XLOOKUP(C1915, 'Cost Averages'!$D$4:$D$103,'Cost Averages'!$E$4:$E$103, "FALSE"),G1915)</f>
        <v>75</v>
      </c>
      <c r="I1915">
        <f t="shared" si="177"/>
        <v>3900</v>
      </c>
      <c r="J1915">
        <f t="shared" si="178"/>
        <v>975</v>
      </c>
      <c r="K1915">
        <f t="shared" si="179"/>
        <v>2925</v>
      </c>
      <c r="L1915" s="2" t="s">
        <v>28</v>
      </c>
      <c r="M1915" t="s">
        <v>65</v>
      </c>
      <c r="N1915" t="s">
        <v>50</v>
      </c>
      <c r="O1915" s="3">
        <v>8.2871811249429097</v>
      </c>
      <c r="P1915" t="str">
        <f t="shared" si="174"/>
        <v>F</v>
      </c>
      <c r="Q1915">
        <f t="shared" si="175"/>
        <v>2020</v>
      </c>
      <c r="R1915">
        <f t="shared" si="176"/>
        <v>0</v>
      </c>
    </row>
    <row r="1916" spans="1:18" x14ac:dyDescent="0.25">
      <c r="A1916" s="1">
        <v>44036.884665785889</v>
      </c>
      <c r="B1916" s="2" t="s">
        <v>2830</v>
      </c>
      <c r="C1916" t="s">
        <v>201</v>
      </c>
      <c r="D1916">
        <v>13</v>
      </c>
      <c r="E1916">
        <v>150</v>
      </c>
      <c r="F1916">
        <f>IF(E1916="",_xlfn.XLOOKUP(C1916,'Price Averages'!$D$4:$D$103,'Price Averages'!$E$4:$E$103, "FALSE"), E1916)</f>
        <v>150</v>
      </c>
      <c r="G1916">
        <v>75</v>
      </c>
      <c r="H1916">
        <f>IF(G1916="", _xlfn.XLOOKUP(C1916, 'Cost Averages'!$D$4:$D$103,'Cost Averages'!$E$4:$E$103, "FALSE"),G1916)</f>
        <v>75</v>
      </c>
      <c r="I1916">
        <f t="shared" si="177"/>
        <v>1950</v>
      </c>
      <c r="J1916">
        <f t="shared" si="178"/>
        <v>975</v>
      </c>
      <c r="K1916">
        <f t="shared" si="179"/>
        <v>975</v>
      </c>
      <c r="L1916" s="2" t="s">
        <v>44</v>
      </c>
      <c r="M1916" t="s">
        <v>202</v>
      </c>
      <c r="N1916" t="s">
        <v>50</v>
      </c>
      <c r="O1916" s="3">
        <v>11.995406972581796</v>
      </c>
      <c r="P1916" t="str">
        <f t="shared" si="174"/>
        <v>F</v>
      </c>
      <c r="Q1916">
        <f t="shared" si="175"/>
        <v>2020</v>
      </c>
      <c r="R1916">
        <f t="shared" si="176"/>
        <v>0</v>
      </c>
    </row>
    <row r="1917" spans="1:18" x14ac:dyDescent="0.25">
      <c r="A1917" s="1">
        <v>44010</v>
      </c>
      <c r="B1917" s="2" t="s">
        <v>3394</v>
      </c>
      <c r="C1917" t="s">
        <v>201</v>
      </c>
      <c r="D1917">
        <v>13</v>
      </c>
      <c r="E1917">
        <v>150</v>
      </c>
      <c r="F1917">
        <f>IF(E1917="",_xlfn.XLOOKUP(C1917,'Price Averages'!$D$4:$D$103,'Price Averages'!$E$4:$E$103, "FALSE"), E1917)</f>
        <v>150</v>
      </c>
      <c r="G1917" t="s">
        <v>32</v>
      </c>
      <c r="H1917">
        <f>IF(G1917="", _xlfn.XLOOKUP(C1917, 'Cost Averages'!$D$4:$D$103,'Cost Averages'!$E$4:$E$103, "FALSE"),G1917)</f>
        <v>75</v>
      </c>
      <c r="I1917">
        <f t="shared" si="177"/>
        <v>1950</v>
      </c>
      <c r="J1917">
        <f t="shared" si="178"/>
        <v>975</v>
      </c>
      <c r="K1917">
        <f t="shared" si="179"/>
        <v>975</v>
      </c>
      <c r="L1917" s="2" t="s">
        <v>28</v>
      </c>
      <c r="M1917" t="s">
        <v>228</v>
      </c>
      <c r="N1917" t="s">
        <v>46</v>
      </c>
      <c r="O1917" s="3">
        <v>9.3014286057233697</v>
      </c>
      <c r="P1917" t="str">
        <f t="shared" si="174"/>
        <v>F</v>
      </c>
      <c r="Q1917">
        <f t="shared" si="175"/>
        <v>2020</v>
      </c>
      <c r="R1917">
        <f t="shared" si="176"/>
        <v>0</v>
      </c>
    </row>
    <row r="1918" spans="1:18" x14ac:dyDescent="0.25">
      <c r="A1918" s="1">
        <v>44126</v>
      </c>
      <c r="B1918" s="2" t="s">
        <v>3489</v>
      </c>
      <c r="C1918" t="s">
        <v>201</v>
      </c>
      <c r="D1918">
        <v>13</v>
      </c>
      <c r="E1918">
        <v>150</v>
      </c>
      <c r="F1918">
        <f>IF(E1918="",_xlfn.XLOOKUP(C1918,'Price Averages'!$D$4:$D$103,'Price Averages'!$E$4:$E$103, "FALSE"), E1918)</f>
        <v>150</v>
      </c>
      <c r="G1918">
        <v>75</v>
      </c>
      <c r="H1918">
        <f>IF(G1918="", _xlfn.XLOOKUP(C1918, 'Cost Averages'!$D$4:$D$103,'Cost Averages'!$E$4:$E$103, "FALSE"),G1918)</f>
        <v>75</v>
      </c>
      <c r="I1918">
        <f t="shared" si="177"/>
        <v>1950</v>
      </c>
      <c r="J1918">
        <f t="shared" si="178"/>
        <v>975</v>
      </c>
      <c r="K1918">
        <f t="shared" si="179"/>
        <v>975</v>
      </c>
      <c r="L1918" s="2" t="s">
        <v>28</v>
      </c>
      <c r="M1918" t="s">
        <v>733</v>
      </c>
      <c r="N1918" t="s">
        <v>34</v>
      </c>
      <c r="O1918" s="3">
        <v>14.817898176328208</v>
      </c>
      <c r="P1918" t="str">
        <f t="shared" si="174"/>
        <v>F</v>
      </c>
      <c r="Q1918">
        <f t="shared" si="175"/>
        <v>2020</v>
      </c>
      <c r="R1918">
        <f t="shared" si="176"/>
        <v>0</v>
      </c>
    </row>
    <row r="1919" spans="1:18" x14ac:dyDescent="0.25">
      <c r="A1919" s="1">
        <v>44007.257474724</v>
      </c>
      <c r="B1919" s="2" t="s">
        <v>1618</v>
      </c>
      <c r="C1919" t="s">
        <v>402</v>
      </c>
      <c r="D1919">
        <v>13</v>
      </c>
      <c r="E1919">
        <v>84</v>
      </c>
      <c r="F1919">
        <f>IF(E1919="",_xlfn.XLOOKUP(C1919,'Price Averages'!$D$4:$D$103,'Price Averages'!$E$4:$E$103, "FALSE"), E1919)</f>
        <v>84</v>
      </c>
      <c r="G1919">
        <v>21</v>
      </c>
      <c r="H1919">
        <f>IF(G1919="", _xlfn.XLOOKUP(C1919, 'Cost Averages'!$D$4:$D$103,'Cost Averages'!$E$4:$E$103, "FALSE"),G1919)</f>
        <v>21</v>
      </c>
      <c r="I1919">
        <f t="shared" si="177"/>
        <v>1092</v>
      </c>
      <c r="J1919">
        <f t="shared" si="178"/>
        <v>273</v>
      </c>
      <c r="K1919">
        <f t="shared" si="179"/>
        <v>819</v>
      </c>
      <c r="L1919" s="2" t="s">
        <v>28</v>
      </c>
      <c r="M1919" t="s">
        <v>427</v>
      </c>
      <c r="N1919" t="s">
        <v>25</v>
      </c>
      <c r="O1919" s="3">
        <v>5.9872353338051019</v>
      </c>
      <c r="P1919" t="str">
        <f t="shared" si="174"/>
        <v>F</v>
      </c>
      <c r="Q1919">
        <f t="shared" si="175"/>
        <v>2020</v>
      </c>
      <c r="R1919">
        <f t="shared" si="176"/>
        <v>0</v>
      </c>
    </row>
    <row r="1920" spans="1:18" x14ac:dyDescent="0.25">
      <c r="A1920" s="1">
        <v>43954.465469245362</v>
      </c>
      <c r="B1920" s="2" t="s">
        <v>2066</v>
      </c>
      <c r="C1920" t="s">
        <v>80</v>
      </c>
      <c r="D1920">
        <v>13</v>
      </c>
      <c r="E1920">
        <v>210</v>
      </c>
      <c r="F1920">
        <f>IF(E1920="",_xlfn.XLOOKUP(C1920,'Price Averages'!$D$4:$D$103,'Price Averages'!$E$4:$E$103, "FALSE"), E1920)</f>
        <v>210</v>
      </c>
      <c r="G1920">
        <v>70</v>
      </c>
      <c r="H1920">
        <f>IF(G1920="", _xlfn.XLOOKUP(C1920, 'Cost Averages'!$D$4:$D$103,'Cost Averages'!$E$4:$E$103, "FALSE"),G1920)</f>
        <v>70</v>
      </c>
      <c r="I1920">
        <f t="shared" si="177"/>
        <v>2730</v>
      </c>
      <c r="J1920">
        <f t="shared" si="178"/>
        <v>910</v>
      </c>
      <c r="K1920">
        <f t="shared" si="179"/>
        <v>1820</v>
      </c>
      <c r="L1920" s="2" t="s">
        <v>28</v>
      </c>
      <c r="M1920" t="s">
        <v>708</v>
      </c>
      <c r="N1920" t="s">
        <v>25</v>
      </c>
      <c r="O1920" s="3">
        <v>10.411813357023924</v>
      </c>
      <c r="P1920" t="str">
        <f t="shared" si="174"/>
        <v>F</v>
      </c>
      <c r="Q1920">
        <f t="shared" si="175"/>
        <v>2020</v>
      </c>
      <c r="R1920">
        <f t="shared" si="176"/>
        <v>0</v>
      </c>
    </row>
    <row r="1921" spans="1:18" x14ac:dyDescent="0.25">
      <c r="A1921" s="1">
        <v>43922.76405880315</v>
      </c>
      <c r="B1921" s="2" t="s">
        <v>1814</v>
      </c>
      <c r="C1921" t="s">
        <v>240</v>
      </c>
      <c r="D1921">
        <v>13</v>
      </c>
      <c r="E1921">
        <v>132</v>
      </c>
      <c r="F1921">
        <f>IF(E1921="",_xlfn.XLOOKUP(C1921,'Price Averages'!$D$4:$D$103,'Price Averages'!$E$4:$E$103, "FALSE"), E1921)</f>
        <v>132</v>
      </c>
      <c r="G1921" t="s">
        <v>32</v>
      </c>
      <c r="H1921">
        <f>IF(G1921="", _xlfn.XLOOKUP(C1921, 'Cost Averages'!$D$4:$D$103,'Cost Averages'!$E$4:$E$103, "FALSE"),G1921)</f>
        <v>44</v>
      </c>
      <c r="I1921">
        <f t="shared" si="177"/>
        <v>1716</v>
      </c>
      <c r="J1921">
        <f t="shared" si="178"/>
        <v>572</v>
      </c>
      <c r="K1921">
        <f t="shared" si="179"/>
        <v>1144</v>
      </c>
      <c r="L1921" s="2" t="s">
        <v>23</v>
      </c>
      <c r="M1921" t="s">
        <v>807</v>
      </c>
      <c r="N1921" t="s">
        <v>25</v>
      </c>
      <c r="O1921" s="3">
        <v>16.254955391951082</v>
      </c>
      <c r="P1921" t="str">
        <f t="shared" si="174"/>
        <v>F</v>
      </c>
      <c r="Q1921">
        <f t="shared" si="175"/>
        <v>2020</v>
      </c>
      <c r="R1921">
        <f t="shared" si="176"/>
        <v>0</v>
      </c>
    </row>
    <row r="1922" spans="1:18" x14ac:dyDescent="0.25">
      <c r="A1922" s="1">
        <v>44178.369150924525</v>
      </c>
      <c r="B1922" s="2" t="s">
        <v>1205</v>
      </c>
      <c r="C1922" t="s">
        <v>240</v>
      </c>
      <c r="D1922">
        <v>13</v>
      </c>
      <c r="E1922">
        <v>132</v>
      </c>
      <c r="F1922">
        <f>IF(E1922="",_xlfn.XLOOKUP(C1922,'Price Averages'!$D$4:$D$103,'Price Averages'!$E$4:$E$103, "FALSE"), E1922)</f>
        <v>132</v>
      </c>
      <c r="G1922">
        <v>44</v>
      </c>
      <c r="H1922">
        <f>IF(G1922="", _xlfn.XLOOKUP(C1922, 'Cost Averages'!$D$4:$D$103,'Cost Averages'!$E$4:$E$103, "FALSE"),G1922)</f>
        <v>44</v>
      </c>
      <c r="I1922">
        <f t="shared" si="177"/>
        <v>1716</v>
      </c>
      <c r="J1922">
        <f t="shared" si="178"/>
        <v>572</v>
      </c>
      <c r="K1922">
        <f t="shared" si="179"/>
        <v>1144</v>
      </c>
      <c r="L1922" s="2" t="s">
        <v>28</v>
      </c>
      <c r="M1922" t="s">
        <v>447</v>
      </c>
      <c r="N1922" t="s">
        <v>46</v>
      </c>
      <c r="O1922" s="3">
        <v>13.574227261506472</v>
      </c>
      <c r="P1922" t="str">
        <f t="shared" ref="P1922:P1985" si="180">CHAR(64+(YEAR(A1922)-2014))</f>
        <v>F</v>
      </c>
      <c r="Q1922">
        <f t="shared" ref="Q1922:Q1985" si="181">YEAR(A1922)</f>
        <v>2020</v>
      </c>
      <c r="R1922">
        <f t="shared" ref="R1922:R1985" si="182">IF(P1922=CHAR(64 + (YEAR(A1922) - 2014)), 0, 1)</f>
        <v>0</v>
      </c>
    </row>
    <row r="1923" spans="1:18" x14ac:dyDescent="0.25">
      <c r="A1923" s="1">
        <v>44081.471740108595</v>
      </c>
      <c r="B1923" s="2" t="s">
        <v>2167</v>
      </c>
      <c r="C1923" t="s">
        <v>391</v>
      </c>
      <c r="D1923">
        <v>13</v>
      </c>
      <c r="E1923">
        <v>160</v>
      </c>
      <c r="F1923">
        <f>IF(E1923="",_xlfn.XLOOKUP(C1923,'Price Averages'!$D$4:$D$103,'Price Averages'!$E$4:$E$103, "FALSE"), E1923)</f>
        <v>160</v>
      </c>
      <c r="G1923">
        <v>80</v>
      </c>
      <c r="H1923">
        <f>IF(G1923="", _xlfn.XLOOKUP(C1923, 'Cost Averages'!$D$4:$D$103,'Cost Averages'!$E$4:$E$103, "FALSE"),G1923)</f>
        <v>80</v>
      </c>
      <c r="I1923">
        <f t="shared" ref="I1923:I1986" si="183">D1923*F1923</f>
        <v>2080</v>
      </c>
      <c r="J1923">
        <f t="shared" ref="J1923:J1986" si="184">D1923*H1923</f>
        <v>1040</v>
      </c>
      <c r="K1923">
        <f t="shared" ref="K1923:K1986" si="185">I1923-J1923</f>
        <v>1040</v>
      </c>
      <c r="L1923" s="2" t="s">
        <v>28</v>
      </c>
      <c r="M1923" t="s">
        <v>1406</v>
      </c>
      <c r="N1923" t="s">
        <v>34</v>
      </c>
      <c r="O1923" s="3">
        <v>8.6625575824723242</v>
      </c>
      <c r="P1923" t="str">
        <f t="shared" si="180"/>
        <v>F</v>
      </c>
      <c r="Q1923">
        <f t="shared" si="181"/>
        <v>2020</v>
      </c>
      <c r="R1923">
        <f t="shared" si="182"/>
        <v>0</v>
      </c>
    </row>
    <row r="1924" spans="1:18" x14ac:dyDescent="0.25">
      <c r="A1924" s="1">
        <v>43976</v>
      </c>
      <c r="B1924" s="2" t="s">
        <v>3364</v>
      </c>
      <c r="C1924" t="s">
        <v>293</v>
      </c>
      <c r="D1924">
        <v>13</v>
      </c>
      <c r="E1924">
        <v>188</v>
      </c>
      <c r="F1924">
        <f>IF(E1924="",_xlfn.XLOOKUP(C1924,'Price Averages'!$D$4:$D$103,'Price Averages'!$E$4:$E$103, "FALSE"), E1924)</f>
        <v>188</v>
      </c>
      <c r="G1924">
        <v>94</v>
      </c>
      <c r="H1924">
        <f>IF(G1924="", _xlfn.XLOOKUP(C1924, 'Cost Averages'!$D$4:$D$103,'Cost Averages'!$E$4:$E$103, "FALSE"),G1924)</f>
        <v>94</v>
      </c>
      <c r="I1924">
        <f t="shared" si="183"/>
        <v>2444</v>
      </c>
      <c r="J1924">
        <f t="shared" si="184"/>
        <v>1222</v>
      </c>
      <c r="K1924">
        <f t="shared" si="185"/>
        <v>1222</v>
      </c>
      <c r="L1924" s="2" t="s">
        <v>28</v>
      </c>
      <c r="M1924" t="s">
        <v>1121</v>
      </c>
      <c r="N1924" t="s">
        <v>25</v>
      </c>
      <c r="O1924" s="3">
        <v>10.585251392347548</v>
      </c>
      <c r="P1924" t="str">
        <f t="shared" si="180"/>
        <v>F</v>
      </c>
      <c r="Q1924">
        <f t="shared" si="181"/>
        <v>2020</v>
      </c>
      <c r="R1924">
        <f t="shared" si="182"/>
        <v>0</v>
      </c>
    </row>
    <row r="1925" spans="1:18" x14ac:dyDescent="0.25">
      <c r="A1925" s="1">
        <v>44067</v>
      </c>
      <c r="B1925" s="2" t="s">
        <v>3440</v>
      </c>
      <c r="C1925" t="s">
        <v>293</v>
      </c>
      <c r="D1925">
        <v>13</v>
      </c>
      <c r="E1925">
        <v>188</v>
      </c>
      <c r="F1925">
        <f>IF(E1925="",_xlfn.XLOOKUP(C1925,'Price Averages'!$D$4:$D$103,'Price Averages'!$E$4:$E$103, "FALSE"), E1925)</f>
        <v>188</v>
      </c>
      <c r="G1925">
        <v>94</v>
      </c>
      <c r="H1925">
        <f>IF(G1925="", _xlfn.XLOOKUP(C1925, 'Cost Averages'!$D$4:$D$103,'Cost Averages'!$E$4:$E$103, "FALSE"),G1925)</f>
        <v>94</v>
      </c>
      <c r="I1925">
        <f t="shared" si="183"/>
        <v>2444</v>
      </c>
      <c r="J1925">
        <f t="shared" si="184"/>
        <v>1222</v>
      </c>
      <c r="K1925">
        <f t="shared" si="185"/>
        <v>1222</v>
      </c>
      <c r="L1925" s="2" t="s">
        <v>44</v>
      </c>
      <c r="M1925" t="s">
        <v>260</v>
      </c>
      <c r="N1925" t="s">
        <v>41</v>
      </c>
      <c r="O1925" s="3">
        <v>11.756374828790458</v>
      </c>
      <c r="P1925" t="str">
        <f t="shared" si="180"/>
        <v>F</v>
      </c>
      <c r="Q1925">
        <f t="shared" si="181"/>
        <v>2020</v>
      </c>
      <c r="R1925">
        <f t="shared" si="182"/>
        <v>0</v>
      </c>
    </row>
    <row r="1926" spans="1:18" x14ac:dyDescent="0.25">
      <c r="A1926" s="1">
        <v>44107.54959355879</v>
      </c>
      <c r="B1926" s="2" t="s">
        <v>2186</v>
      </c>
      <c r="C1926" t="s">
        <v>575</v>
      </c>
      <c r="D1926">
        <v>13</v>
      </c>
      <c r="E1926">
        <v>57</v>
      </c>
      <c r="F1926">
        <f>IF(E1926="",_xlfn.XLOOKUP(C1926,'Price Averages'!$D$4:$D$103,'Price Averages'!$E$4:$E$103, "FALSE"), E1926)</f>
        <v>57</v>
      </c>
      <c r="G1926">
        <v>19</v>
      </c>
      <c r="H1926">
        <f>IF(G1926="", _xlfn.XLOOKUP(C1926, 'Cost Averages'!$D$4:$D$103,'Cost Averages'!$E$4:$E$103, "FALSE"),G1926)</f>
        <v>19</v>
      </c>
      <c r="I1926">
        <f t="shared" si="183"/>
        <v>741</v>
      </c>
      <c r="J1926">
        <f t="shared" si="184"/>
        <v>247</v>
      </c>
      <c r="K1926">
        <f t="shared" si="185"/>
        <v>494</v>
      </c>
      <c r="L1926" s="2" t="s">
        <v>44</v>
      </c>
      <c r="M1926" t="s">
        <v>118</v>
      </c>
      <c r="N1926" t="s">
        <v>56</v>
      </c>
      <c r="O1926" s="3">
        <v>11.006397834696006</v>
      </c>
      <c r="P1926" t="str">
        <f t="shared" si="180"/>
        <v>F</v>
      </c>
      <c r="Q1926">
        <f t="shared" si="181"/>
        <v>2020</v>
      </c>
      <c r="R1926">
        <f t="shared" si="182"/>
        <v>0</v>
      </c>
    </row>
    <row r="1927" spans="1:18" x14ac:dyDescent="0.25">
      <c r="A1927" s="1">
        <v>44135</v>
      </c>
      <c r="B1927" s="2" t="s">
        <v>1956</v>
      </c>
      <c r="C1927" t="s">
        <v>584</v>
      </c>
      <c r="D1927">
        <v>13</v>
      </c>
      <c r="E1927">
        <v>312</v>
      </c>
      <c r="F1927">
        <f>IF(E1927="",_xlfn.XLOOKUP(C1927,'Price Averages'!$D$4:$D$103,'Price Averages'!$E$4:$E$103, "FALSE"), E1927)</f>
        <v>312</v>
      </c>
      <c r="G1927">
        <v>78</v>
      </c>
      <c r="H1927">
        <f>IF(G1927="", _xlfn.XLOOKUP(C1927, 'Cost Averages'!$D$4:$D$103,'Cost Averages'!$E$4:$E$103, "FALSE"),G1927)</f>
        <v>78</v>
      </c>
      <c r="I1927">
        <f t="shared" si="183"/>
        <v>4056</v>
      </c>
      <c r="J1927">
        <f t="shared" si="184"/>
        <v>1014</v>
      </c>
      <c r="K1927">
        <f t="shared" si="185"/>
        <v>3042</v>
      </c>
      <c r="L1927" s="2" t="s">
        <v>28</v>
      </c>
      <c r="M1927" t="s">
        <v>1118</v>
      </c>
      <c r="N1927" t="s">
        <v>56</v>
      </c>
      <c r="O1927" s="3">
        <v>11.593991859287692</v>
      </c>
      <c r="P1927" t="str">
        <f t="shared" si="180"/>
        <v>F</v>
      </c>
      <c r="Q1927">
        <f t="shared" si="181"/>
        <v>2020</v>
      </c>
      <c r="R1927">
        <f t="shared" si="182"/>
        <v>0</v>
      </c>
    </row>
    <row r="1928" spans="1:18" x14ac:dyDescent="0.25">
      <c r="A1928" s="1">
        <v>44195.472893107049</v>
      </c>
      <c r="B1928" s="2" t="s">
        <v>726</v>
      </c>
      <c r="C1928" t="s">
        <v>235</v>
      </c>
      <c r="D1928">
        <v>13</v>
      </c>
      <c r="E1928">
        <v>90</v>
      </c>
      <c r="F1928">
        <f>IF(E1928="",_xlfn.XLOOKUP(C1928,'Price Averages'!$D$4:$D$103,'Price Averages'!$E$4:$E$103, "FALSE"), E1928)</f>
        <v>90</v>
      </c>
      <c r="G1928">
        <v>45</v>
      </c>
      <c r="H1928">
        <f>IF(G1928="", _xlfn.XLOOKUP(C1928, 'Cost Averages'!$D$4:$D$103,'Cost Averages'!$E$4:$E$103, "FALSE"),G1928)</f>
        <v>45</v>
      </c>
      <c r="I1928">
        <f t="shared" si="183"/>
        <v>1170</v>
      </c>
      <c r="J1928">
        <f t="shared" si="184"/>
        <v>585</v>
      </c>
      <c r="K1928">
        <f t="shared" si="185"/>
        <v>585</v>
      </c>
      <c r="L1928" s="2" t="s">
        <v>28</v>
      </c>
      <c r="M1928" t="s">
        <v>118</v>
      </c>
      <c r="N1928" t="s">
        <v>56</v>
      </c>
      <c r="O1928" s="3">
        <v>11.006397834696006</v>
      </c>
      <c r="P1928" t="str">
        <f t="shared" si="180"/>
        <v>F</v>
      </c>
      <c r="Q1928">
        <f t="shared" si="181"/>
        <v>2020</v>
      </c>
      <c r="R1928">
        <f t="shared" si="182"/>
        <v>0</v>
      </c>
    </row>
    <row r="1929" spans="1:18" x14ac:dyDescent="0.25">
      <c r="A1929" s="1">
        <v>43974</v>
      </c>
      <c r="B1929" s="2" t="s">
        <v>3362</v>
      </c>
      <c r="C1929" t="s">
        <v>235</v>
      </c>
      <c r="D1929">
        <v>13</v>
      </c>
      <c r="E1929">
        <v>90</v>
      </c>
      <c r="F1929">
        <f>IF(E1929="",_xlfn.XLOOKUP(C1929,'Price Averages'!$D$4:$D$103,'Price Averages'!$E$4:$E$103, "FALSE"), E1929)</f>
        <v>90</v>
      </c>
      <c r="G1929" t="s">
        <v>32</v>
      </c>
      <c r="H1929">
        <f>IF(G1929="", _xlfn.XLOOKUP(C1929, 'Cost Averages'!$D$4:$D$103,'Cost Averages'!$E$4:$E$103, "FALSE"),G1929)</f>
        <v>45</v>
      </c>
      <c r="I1929">
        <f t="shared" si="183"/>
        <v>1170</v>
      </c>
      <c r="J1929">
        <f t="shared" si="184"/>
        <v>585</v>
      </c>
      <c r="K1929">
        <f t="shared" si="185"/>
        <v>585</v>
      </c>
      <c r="L1929" s="2" t="s">
        <v>28</v>
      </c>
      <c r="M1929" t="s">
        <v>1617</v>
      </c>
      <c r="N1929" t="s">
        <v>78</v>
      </c>
      <c r="O1929" s="3">
        <v>11.238524301148807</v>
      </c>
      <c r="P1929" t="str">
        <f t="shared" si="180"/>
        <v>F</v>
      </c>
      <c r="Q1929">
        <f t="shared" si="181"/>
        <v>2020</v>
      </c>
      <c r="R1929">
        <f t="shared" si="182"/>
        <v>0</v>
      </c>
    </row>
    <row r="1930" spans="1:18" x14ac:dyDescent="0.25">
      <c r="A1930" s="1">
        <v>43891.00984575638</v>
      </c>
      <c r="B1930" s="2" t="s">
        <v>952</v>
      </c>
      <c r="C1930" t="s">
        <v>131</v>
      </c>
      <c r="D1930">
        <v>13</v>
      </c>
      <c r="E1930">
        <v>320</v>
      </c>
      <c r="F1930">
        <f>IF(E1930="",_xlfn.XLOOKUP(C1930,'Price Averages'!$D$4:$D$103,'Price Averages'!$E$4:$E$103, "FALSE"), E1930)</f>
        <v>320</v>
      </c>
      <c r="G1930" t="s">
        <v>32</v>
      </c>
      <c r="H1930">
        <f>IF(G1930="", _xlfn.XLOOKUP(C1930, 'Cost Averages'!$D$4:$D$103,'Cost Averages'!$E$4:$E$103, "FALSE"),G1930)</f>
        <v>80</v>
      </c>
      <c r="I1930">
        <f t="shared" si="183"/>
        <v>4160</v>
      </c>
      <c r="J1930">
        <f t="shared" si="184"/>
        <v>1040</v>
      </c>
      <c r="K1930">
        <f t="shared" si="185"/>
        <v>3120</v>
      </c>
      <c r="L1930" s="2" t="s">
        <v>23</v>
      </c>
      <c r="M1930" t="s">
        <v>126</v>
      </c>
      <c r="N1930" t="s">
        <v>25</v>
      </c>
      <c r="O1930" s="3">
        <v>9.4200113153305907</v>
      </c>
      <c r="P1930" t="str">
        <f t="shared" si="180"/>
        <v>F</v>
      </c>
      <c r="Q1930">
        <f t="shared" si="181"/>
        <v>2020</v>
      </c>
      <c r="R1930">
        <f t="shared" si="182"/>
        <v>0</v>
      </c>
    </row>
    <row r="1931" spans="1:18" x14ac:dyDescent="0.25">
      <c r="A1931" s="1">
        <v>44102</v>
      </c>
      <c r="B1931" s="2" t="s">
        <v>3434</v>
      </c>
      <c r="C1931" t="s">
        <v>309</v>
      </c>
      <c r="D1931">
        <v>13</v>
      </c>
      <c r="E1931" t="s">
        <v>32</v>
      </c>
      <c r="F1931">
        <f>IF(E1931="",_xlfn.XLOOKUP(C1931,'Price Averages'!$D$4:$D$103,'Price Averages'!$E$4:$E$103, "FALSE"), E1931)</f>
        <v>352</v>
      </c>
      <c r="G1931">
        <v>88</v>
      </c>
      <c r="H1931">
        <f>IF(G1931="", _xlfn.XLOOKUP(C1931, 'Cost Averages'!$D$4:$D$103,'Cost Averages'!$E$4:$E$103, "FALSE"),G1931)</f>
        <v>88</v>
      </c>
      <c r="I1931">
        <f t="shared" si="183"/>
        <v>4576</v>
      </c>
      <c r="J1931">
        <f t="shared" si="184"/>
        <v>1144</v>
      </c>
      <c r="K1931">
        <f t="shared" si="185"/>
        <v>3432</v>
      </c>
      <c r="L1931" s="2" t="s">
        <v>23</v>
      </c>
      <c r="M1931" t="s">
        <v>642</v>
      </c>
      <c r="N1931" t="s">
        <v>78</v>
      </c>
      <c r="O1931" s="3">
        <v>12.679725647708608</v>
      </c>
      <c r="P1931" t="str">
        <f t="shared" si="180"/>
        <v>F</v>
      </c>
      <c r="Q1931">
        <f t="shared" si="181"/>
        <v>2020</v>
      </c>
      <c r="R1931">
        <f t="shared" si="182"/>
        <v>0</v>
      </c>
    </row>
    <row r="1932" spans="1:18" x14ac:dyDescent="0.25">
      <c r="A1932" s="1">
        <v>44071.755411145277</v>
      </c>
      <c r="B1932" s="2" t="s">
        <v>2762</v>
      </c>
      <c r="C1932" t="s">
        <v>117</v>
      </c>
      <c r="D1932">
        <v>13</v>
      </c>
      <c r="E1932">
        <v>176</v>
      </c>
      <c r="F1932">
        <f>IF(E1932="",_xlfn.XLOOKUP(C1932,'Price Averages'!$D$4:$D$103,'Price Averages'!$E$4:$E$103, "FALSE"), E1932)</f>
        <v>176</v>
      </c>
      <c r="G1932" t="s">
        <v>32</v>
      </c>
      <c r="H1932">
        <f>IF(G1932="", _xlfn.XLOOKUP(C1932, 'Cost Averages'!$D$4:$D$103,'Cost Averages'!$E$4:$E$103, "FALSE"),G1932)</f>
        <v>88</v>
      </c>
      <c r="I1932">
        <f t="shared" si="183"/>
        <v>2288</v>
      </c>
      <c r="J1932">
        <f t="shared" si="184"/>
        <v>1144</v>
      </c>
      <c r="K1932">
        <f t="shared" si="185"/>
        <v>1144</v>
      </c>
      <c r="L1932" s="2" t="s">
        <v>28</v>
      </c>
      <c r="M1932" t="s">
        <v>217</v>
      </c>
      <c r="N1932" t="s">
        <v>25</v>
      </c>
      <c r="O1932" s="3">
        <v>11.083482342133532</v>
      </c>
      <c r="P1932" t="str">
        <f t="shared" si="180"/>
        <v>F</v>
      </c>
      <c r="Q1932">
        <f t="shared" si="181"/>
        <v>2020</v>
      </c>
      <c r="R1932">
        <f t="shared" si="182"/>
        <v>0</v>
      </c>
    </row>
    <row r="1933" spans="1:18" x14ac:dyDescent="0.25">
      <c r="A1933" s="1">
        <v>43891</v>
      </c>
      <c r="B1933" s="2" t="s">
        <v>3294</v>
      </c>
      <c r="C1933" t="s">
        <v>117</v>
      </c>
      <c r="D1933">
        <v>13</v>
      </c>
      <c r="E1933">
        <v>176</v>
      </c>
      <c r="F1933">
        <f>IF(E1933="",_xlfn.XLOOKUP(C1933,'Price Averages'!$D$4:$D$103,'Price Averages'!$E$4:$E$103, "FALSE"), E1933)</f>
        <v>176</v>
      </c>
      <c r="G1933">
        <v>88</v>
      </c>
      <c r="H1933">
        <f>IF(G1933="", _xlfn.XLOOKUP(C1933, 'Cost Averages'!$D$4:$D$103,'Cost Averages'!$E$4:$E$103, "FALSE"),G1933)</f>
        <v>88</v>
      </c>
      <c r="I1933">
        <f t="shared" si="183"/>
        <v>2288</v>
      </c>
      <c r="J1933">
        <f t="shared" si="184"/>
        <v>1144</v>
      </c>
      <c r="K1933">
        <f t="shared" si="185"/>
        <v>1144</v>
      </c>
      <c r="L1933" s="2" t="s">
        <v>44</v>
      </c>
      <c r="M1933" t="s">
        <v>712</v>
      </c>
      <c r="N1933" t="s">
        <v>46</v>
      </c>
      <c r="O1933" s="3">
        <v>13.106678263594747</v>
      </c>
      <c r="P1933" t="str">
        <f t="shared" si="180"/>
        <v>F</v>
      </c>
      <c r="Q1933">
        <f t="shared" si="181"/>
        <v>2020</v>
      </c>
      <c r="R1933">
        <f t="shared" si="182"/>
        <v>0</v>
      </c>
    </row>
    <row r="1934" spans="1:18" x14ac:dyDescent="0.25">
      <c r="A1934" s="1">
        <v>43999.618070645338</v>
      </c>
      <c r="B1934" s="2" t="s">
        <v>704</v>
      </c>
      <c r="C1934" t="s">
        <v>27</v>
      </c>
      <c r="D1934">
        <v>13</v>
      </c>
      <c r="E1934">
        <v>102</v>
      </c>
      <c r="F1934">
        <f>IF(E1934="",_xlfn.XLOOKUP(C1934,'Price Averages'!$D$4:$D$103,'Price Averages'!$E$4:$E$103, "FALSE"), E1934)</f>
        <v>102</v>
      </c>
      <c r="G1934">
        <v>51</v>
      </c>
      <c r="H1934">
        <f>IF(G1934="", _xlfn.XLOOKUP(C1934, 'Cost Averages'!$D$4:$D$103,'Cost Averages'!$E$4:$E$103, "FALSE"),G1934)</f>
        <v>51</v>
      </c>
      <c r="I1934">
        <f t="shared" si="183"/>
        <v>1326</v>
      </c>
      <c r="J1934">
        <f t="shared" si="184"/>
        <v>663</v>
      </c>
      <c r="K1934">
        <f t="shared" si="185"/>
        <v>663</v>
      </c>
      <c r="L1934" s="2" t="s">
        <v>44</v>
      </c>
      <c r="M1934" t="s">
        <v>705</v>
      </c>
      <c r="N1934" t="s">
        <v>34</v>
      </c>
      <c r="O1934" s="3">
        <v>10.956589836772277</v>
      </c>
      <c r="P1934" t="str">
        <f t="shared" si="180"/>
        <v>F</v>
      </c>
      <c r="Q1934">
        <f t="shared" si="181"/>
        <v>2020</v>
      </c>
      <c r="R1934">
        <f t="shared" si="182"/>
        <v>0</v>
      </c>
    </row>
    <row r="1935" spans="1:18" x14ac:dyDescent="0.25">
      <c r="A1935" s="1">
        <v>43966.427611072169</v>
      </c>
      <c r="B1935" s="2" t="s">
        <v>2246</v>
      </c>
      <c r="C1935" t="s">
        <v>85</v>
      </c>
      <c r="D1935">
        <v>13</v>
      </c>
      <c r="E1935">
        <v>204</v>
      </c>
      <c r="F1935">
        <f>IF(E1935="",_xlfn.XLOOKUP(C1935,'Price Averages'!$D$4:$D$103,'Price Averages'!$E$4:$E$103, "FALSE"), E1935)</f>
        <v>204</v>
      </c>
      <c r="G1935">
        <v>51</v>
      </c>
      <c r="H1935">
        <f>IF(G1935="", _xlfn.XLOOKUP(C1935, 'Cost Averages'!$D$4:$D$103,'Cost Averages'!$E$4:$E$103, "FALSE"),G1935)</f>
        <v>51</v>
      </c>
      <c r="I1935">
        <f t="shared" si="183"/>
        <v>2652</v>
      </c>
      <c r="J1935">
        <f t="shared" si="184"/>
        <v>663</v>
      </c>
      <c r="K1935">
        <f t="shared" si="185"/>
        <v>1989</v>
      </c>
      <c r="L1935" s="2" t="s">
        <v>23</v>
      </c>
      <c r="M1935" t="s">
        <v>766</v>
      </c>
      <c r="N1935" t="s">
        <v>41</v>
      </c>
      <c r="O1935" s="3">
        <v>13.392447352247808</v>
      </c>
      <c r="P1935" t="str">
        <f t="shared" si="180"/>
        <v>F</v>
      </c>
      <c r="Q1935">
        <f t="shared" si="181"/>
        <v>2020</v>
      </c>
      <c r="R1935">
        <f t="shared" si="182"/>
        <v>0</v>
      </c>
    </row>
    <row r="1936" spans="1:18" x14ac:dyDescent="0.25">
      <c r="A1936" s="1">
        <v>44156.104808353717</v>
      </c>
      <c r="B1936" s="2" t="s">
        <v>1228</v>
      </c>
      <c r="C1936" t="s">
        <v>553</v>
      </c>
      <c r="D1936">
        <v>13</v>
      </c>
      <c r="E1936">
        <v>384</v>
      </c>
      <c r="F1936">
        <f>IF(E1936="",_xlfn.XLOOKUP(C1936,'Price Averages'!$D$4:$D$103,'Price Averages'!$E$4:$E$103, "FALSE"), E1936)</f>
        <v>384</v>
      </c>
      <c r="G1936">
        <v>96</v>
      </c>
      <c r="H1936">
        <f>IF(G1936="", _xlfn.XLOOKUP(C1936, 'Cost Averages'!$D$4:$D$103,'Cost Averages'!$E$4:$E$103, "FALSE"),G1936)</f>
        <v>96</v>
      </c>
      <c r="I1936">
        <f t="shared" si="183"/>
        <v>4992</v>
      </c>
      <c r="J1936">
        <f t="shared" si="184"/>
        <v>1248</v>
      </c>
      <c r="K1936">
        <f t="shared" si="185"/>
        <v>3744</v>
      </c>
      <c r="L1936" s="2" t="s">
        <v>23</v>
      </c>
      <c r="M1936" t="s">
        <v>708</v>
      </c>
      <c r="N1936" t="s">
        <v>25</v>
      </c>
      <c r="O1936" s="3">
        <v>10.411813357023924</v>
      </c>
      <c r="P1936" t="str">
        <f t="shared" si="180"/>
        <v>F</v>
      </c>
      <c r="Q1936">
        <f t="shared" si="181"/>
        <v>2020</v>
      </c>
      <c r="R1936">
        <f t="shared" si="182"/>
        <v>0</v>
      </c>
    </row>
    <row r="1937" spans="1:18" x14ac:dyDescent="0.25">
      <c r="A1937" s="1">
        <v>44152.756370215182</v>
      </c>
      <c r="B1937" s="2" t="s">
        <v>286</v>
      </c>
      <c r="C1937" t="s">
        <v>54</v>
      </c>
      <c r="D1937">
        <v>13</v>
      </c>
      <c r="E1937">
        <v>80</v>
      </c>
      <c r="F1937">
        <f>IF(E1937="",_xlfn.XLOOKUP(C1937,'Price Averages'!$D$4:$D$103,'Price Averages'!$E$4:$E$103, "FALSE"), E1937)</f>
        <v>80</v>
      </c>
      <c r="G1937">
        <v>20</v>
      </c>
      <c r="H1937">
        <f>IF(G1937="", _xlfn.XLOOKUP(C1937, 'Cost Averages'!$D$4:$D$103,'Cost Averages'!$E$4:$E$103, "FALSE"),G1937)</f>
        <v>20</v>
      </c>
      <c r="I1937">
        <f t="shared" si="183"/>
        <v>1040</v>
      </c>
      <c r="J1937">
        <f t="shared" si="184"/>
        <v>260</v>
      </c>
      <c r="K1937">
        <f t="shared" si="185"/>
        <v>780</v>
      </c>
      <c r="L1937" s="2" t="s">
        <v>44</v>
      </c>
      <c r="M1937" t="s">
        <v>287</v>
      </c>
      <c r="N1937" t="s">
        <v>34</v>
      </c>
      <c r="O1937" s="3">
        <v>14.906846445071711</v>
      </c>
      <c r="P1937" t="str">
        <f t="shared" si="180"/>
        <v>F</v>
      </c>
      <c r="Q1937">
        <f t="shared" si="181"/>
        <v>2020</v>
      </c>
      <c r="R1937">
        <f t="shared" si="182"/>
        <v>0</v>
      </c>
    </row>
    <row r="1938" spans="1:18" x14ac:dyDescent="0.25">
      <c r="A1938" s="1">
        <v>44001.387154689291</v>
      </c>
      <c r="B1938" s="2" t="s">
        <v>190</v>
      </c>
      <c r="C1938" t="s">
        <v>122</v>
      </c>
      <c r="D1938">
        <v>13</v>
      </c>
      <c r="E1938">
        <v>144</v>
      </c>
      <c r="F1938">
        <f>IF(E1938="",_xlfn.XLOOKUP(C1938,'Price Averages'!$D$4:$D$103,'Price Averages'!$E$4:$E$103, "FALSE"), E1938)</f>
        <v>144</v>
      </c>
      <c r="G1938">
        <v>48</v>
      </c>
      <c r="H1938">
        <f>IF(G1938="", _xlfn.XLOOKUP(C1938, 'Cost Averages'!$D$4:$D$103,'Cost Averages'!$E$4:$E$103, "FALSE"),G1938)</f>
        <v>48</v>
      </c>
      <c r="I1938">
        <f t="shared" si="183"/>
        <v>1872</v>
      </c>
      <c r="J1938">
        <f t="shared" si="184"/>
        <v>624</v>
      </c>
      <c r="K1938">
        <f t="shared" si="185"/>
        <v>1248</v>
      </c>
      <c r="L1938" s="2" t="s">
        <v>28</v>
      </c>
      <c r="M1938" t="s">
        <v>191</v>
      </c>
      <c r="N1938" t="s">
        <v>78</v>
      </c>
      <c r="O1938" s="3">
        <v>13.890275354050972</v>
      </c>
      <c r="P1938" t="str">
        <f t="shared" si="180"/>
        <v>F</v>
      </c>
      <c r="Q1938">
        <f t="shared" si="181"/>
        <v>2020</v>
      </c>
      <c r="R1938">
        <f t="shared" si="182"/>
        <v>0</v>
      </c>
    </row>
    <row r="1939" spans="1:18" x14ac:dyDescent="0.25">
      <c r="A1939" s="1">
        <v>44192.698323293662</v>
      </c>
      <c r="B1939" s="2" t="s">
        <v>1895</v>
      </c>
      <c r="C1939" t="s">
        <v>122</v>
      </c>
      <c r="D1939">
        <v>13</v>
      </c>
      <c r="E1939">
        <v>144</v>
      </c>
      <c r="F1939">
        <f>IF(E1939="",_xlfn.XLOOKUP(C1939,'Price Averages'!$D$4:$D$103,'Price Averages'!$E$4:$E$103, "FALSE"), E1939)</f>
        <v>144</v>
      </c>
      <c r="G1939">
        <v>48</v>
      </c>
      <c r="H1939">
        <f>IF(G1939="", _xlfn.XLOOKUP(C1939, 'Cost Averages'!$D$4:$D$103,'Cost Averages'!$E$4:$E$103, "FALSE"),G1939)</f>
        <v>48</v>
      </c>
      <c r="I1939">
        <f t="shared" si="183"/>
        <v>1872</v>
      </c>
      <c r="J1939">
        <f t="shared" si="184"/>
        <v>624</v>
      </c>
      <c r="K1939">
        <f t="shared" si="185"/>
        <v>1248</v>
      </c>
      <c r="L1939" s="2" t="s">
        <v>44</v>
      </c>
      <c r="M1939" t="s">
        <v>496</v>
      </c>
      <c r="N1939" t="s">
        <v>46</v>
      </c>
      <c r="O1939" s="3">
        <v>12.801144805697081</v>
      </c>
      <c r="P1939" t="str">
        <f t="shared" si="180"/>
        <v>F</v>
      </c>
      <c r="Q1939">
        <f t="shared" si="181"/>
        <v>2020</v>
      </c>
      <c r="R1939">
        <f t="shared" si="182"/>
        <v>0</v>
      </c>
    </row>
    <row r="1940" spans="1:18" x14ac:dyDescent="0.25">
      <c r="A1940" s="1">
        <v>43963.494218754648</v>
      </c>
      <c r="B1940" s="2" t="s">
        <v>1162</v>
      </c>
      <c r="C1940" t="s">
        <v>31</v>
      </c>
      <c r="D1940">
        <v>13</v>
      </c>
      <c r="E1940" t="s">
        <v>32</v>
      </c>
      <c r="F1940">
        <f>IF(E1940="",_xlfn.XLOOKUP(C1940,'Price Averages'!$D$4:$D$103,'Price Averages'!$E$4:$E$103, "FALSE"), E1940)</f>
        <v>46</v>
      </c>
      <c r="G1940">
        <v>23</v>
      </c>
      <c r="H1940">
        <f>IF(G1940="", _xlfn.XLOOKUP(C1940, 'Cost Averages'!$D$4:$D$103,'Cost Averages'!$E$4:$E$103, "FALSE"),G1940)</f>
        <v>23</v>
      </c>
      <c r="I1940">
        <f t="shared" si="183"/>
        <v>598</v>
      </c>
      <c r="J1940">
        <f t="shared" si="184"/>
        <v>299</v>
      </c>
      <c r="K1940">
        <f t="shared" si="185"/>
        <v>299</v>
      </c>
      <c r="L1940" s="2" t="s">
        <v>28</v>
      </c>
      <c r="M1940" t="s">
        <v>183</v>
      </c>
      <c r="N1940" t="s">
        <v>34</v>
      </c>
      <c r="O1940" s="3">
        <v>10.523527521613014</v>
      </c>
      <c r="P1940" t="str">
        <f t="shared" si="180"/>
        <v>F</v>
      </c>
      <c r="Q1940">
        <f t="shared" si="181"/>
        <v>2020</v>
      </c>
      <c r="R1940">
        <f t="shared" si="182"/>
        <v>0</v>
      </c>
    </row>
    <row r="1941" spans="1:18" x14ac:dyDescent="0.25">
      <c r="A1941" s="1">
        <v>43835.186855066058</v>
      </c>
      <c r="B1941" s="2" t="s">
        <v>1272</v>
      </c>
      <c r="C1941" t="s">
        <v>31</v>
      </c>
      <c r="D1941">
        <v>13</v>
      </c>
      <c r="E1941">
        <v>46</v>
      </c>
      <c r="F1941">
        <f>IF(E1941="",_xlfn.XLOOKUP(C1941,'Price Averages'!$D$4:$D$103,'Price Averages'!$E$4:$E$103, "FALSE"), E1941)</f>
        <v>46</v>
      </c>
      <c r="G1941">
        <v>23</v>
      </c>
      <c r="H1941">
        <f>IF(G1941="", _xlfn.XLOOKUP(C1941, 'Cost Averages'!$D$4:$D$103,'Cost Averages'!$E$4:$E$103, "FALSE"),G1941)</f>
        <v>23</v>
      </c>
      <c r="I1941">
        <f t="shared" si="183"/>
        <v>598</v>
      </c>
      <c r="J1941">
        <f t="shared" si="184"/>
        <v>299</v>
      </c>
      <c r="K1941">
        <f t="shared" si="185"/>
        <v>299</v>
      </c>
      <c r="L1941" s="2" t="s">
        <v>44</v>
      </c>
      <c r="M1941" t="s">
        <v>566</v>
      </c>
      <c r="N1941" t="s">
        <v>50</v>
      </c>
      <c r="O1941" s="3">
        <v>13.150536103258979</v>
      </c>
      <c r="P1941" t="str">
        <f t="shared" si="180"/>
        <v>F</v>
      </c>
      <c r="Q1941">
        <f t="shared" si="181"/>
        <v>2020</v>
      </c>
      <c r="R1941">
        <f t="shared" si="182"/>
        <v>0</v>
      </c>
    </row>
    <row r="1942" spans="1:18" x14ac:dyDescent="0.25">
      <c r="A1942" s="1">
        <v>43974.298909647638</v>
      </c>
      <c r="B1942" s="2" t="s">
        <v>1125</v>
      </c>
      <c r="C1942" t="s">
        <v>31</v>
      </c>
      <c r="D1942">
        <v>13</v>
      </c>
      <c r="E1942" t="s">
        <v>32</v>
      </c>
      <c r="F1942">
        <f>IF(E1942="",_xlfn.XLOOKUP(C1942,'Price Averages'!$D$4:$D$103,'Price Averages'!$E$4:$E$103, "FALSE"), E1942)</f>
        <v>46</v>
      </c>
      <c r="G1942">
        <v>23</v>
      </c>
      <c r="H1942">
        <f>IF(G1942="", _xlfn.XLOOKUP(C1942, 'Cost Averages'!$D$4:$D$103,'Cost Averages'!$E$4:$E$103, "FALSE"),G1942)</f>
        <v>23</v>
      </c>
      <c r="I1942">
        <f t="shared" si="183"/>
        <v>598</v>
      </c>
      <c r="J1942">
        <f t="shared" si="184"/>
        <v>299</v>
      </c>
      <c r="K1942">
        <f t="shared" si="185"/>
        <v>299</v>
      </c>
      <c r="L1942" s="2" t="s">
        <v>23</v>
      </c>
      <c r="M1942" t="s">
        <v>71</v>
      </c>
      <c r="N1942" t="s">
        <v>56</v>
      </c>
      <c r="O1942" s="3">
        <v>12.163730387337393</v>
      </c>
      <c r="P1942" t="str">
        <f t="shared" si="180"/>
        <v>F</v>
      </c>
      <c r="Q1942">
        <f t="shared" si="181"/>
        <v>2020</v>
      </c>
      <c r="R1942">
        <f t="shared" si="182"/>
        <v>0</v>
      </c>
    </row>
    <row r="1943" spans="1:18" x14ac:dyDescent="0.25">
      <c r="A1943" s="1">
        <v>44093.491121519808</v>
      </c>
      <c r="B1943" s="2" t="s">
        <v>692</v>
      </c>
      <c r="C1943" t="s">
        <v>155</v>
      </c>
      <c r="D1943">
        <v>14</v>
      </c>
      <c r="E1943">
        <v>108</v>
      </c>
      <c r="F1943">
        <f>IF(E1943="",_xlfn.XLOOKUP(C1943,'Price Averages'!$D$4:$D$103,'Price Averages'!$E$4:$E$103, "FALSE"), E1943)</f>
        <v>108</v>
      </c>
      <c r="G1943">
        <v>36</v>
      </c>
      <c r="H1943">
        <f>IF(G1943="", _xlfn.XLOOKUP(C1943, 'Cost Averages'!$D$4:$D$103,'Cost Averages'!$E$4:$E$103, "FALSE"),G1943)</f>
        <v>36</v>
      </c>
      <c r="I1943">
        <f t="shared" si="183"/>
        <v>1512</v>
      </c>
      <c r="J1943">
        <f t="shared" si="184"/>
        <v>504</v>
      </c>
      <c r="K1943">
        <f t="shared" si="185"/>
        <v>1008</v>
      </c>
      <c r="L1943" s="2" t="s">
        <v>23</v>
      </c>
      <c r="M1943" t="s">
        <v>693</v>
      </c>
      <c r="N1943" t="s">
        <v>34</v>
      </c>
      <c r="O1943" s="3">
        <v>10.434860153112215</v>
      </c>
      <c r="P1943" t="str">
        <f t="shared" si="180"/>
        <v>F</v>
      </c>
      <c r="Q1943">
        <f t="shared" si="181"/>
        <v>2020</v>
      </c>
      <c r="R1943">
        <f t="shared" si="182"/>
        <v>0</v>
      </c>
    </row>
    <row r="1944" spans="1:18" x14ac:dyDescent="0.25">
      <c r="A1944" s="1">
        <v>44091.754936598343</v>
      </c>
      <c r="B1944" s="2" t="s">
        <v>2358</v>
      </c>
      <c r="C1944" t="s">
        <v>155</v>
      </c>
      <c r="D1944">
        <v>14</v>
      </c>
      <c r="E1944">
        <v>108</v>
      </c>
      <c r="F1944">
        <f>IF(E1944="",_xlfn.XLOOKUP(C1944,'Price Averages'!$D$4:$D$103,'Price Averages'!$E$4:$E$103, "FALSE"), E1944)</f>
        <v>108</v>
      </c>
      <c r="G1944">
        <v>36</v>
      </c>
      <c r="H1944">
        <f>IF(G1944="", _xlfn.XLOOKUP(C1944, 'Cost Averages'!$D$4:$D$103,'Cost Averages'!$E$4:$E$103, "FALSE"),G1944)</f>
        <v>36</v>
      </c>
      <c r="I1944">
        <f t="shared" si="183"/>
        <v>1512</v>
      </c>
      <c r="J1944">
        <f t="shared" si="184"/>
        <v>504</v>
      </c>
      <c r="K1944">
        <f t="shared" si="185"/>
        <v>1008</v>
      </c>
      <c r="L1944" s="2" t="s">
        <v>44</v>
      </c>
      <c r="M1944" t="s">
        <v>725</v>
      </c>
      <c r="N1944" t="s">
        <v>46</v>
      </c>
      <c r="O1944" s="3">
        <v>16.148992525516267</v>
      </c>
      <c r="P1944" t="str">
        <f t="shared" si="180"/>
        <v>F</v>
      </c>
      <c r="Q1944">
        <f t="shared" si="181"/>
        <v>2020</v>
      </c>
      <c r="R1944">
        <f t="shared" si="182"/>
        <v>0</v>
      </c>
    </row>
    <row r="1945" spans="1:18" x14ac:dyDescent="0.25">
      <c r="A1945" s="1">
        <v>43865.94336360415</v>
      </c>
      <c r="B1945" s="2" t="s">
        <v>455</v>
      </c>
      <c r="C1945" t="s">
        <v>102</v>
      </c>
      <c r="D1945">
        <v>14</v>
      </c>
      <c r="E1945">
        <v>144</v>
      </c>
      <c r="F1945">
        <f>IF(E1945="",_xlfn.XLOOKUP(C1945,'Price Averages'!$D$4:$D$103,'Price Averages'!$E$4:$E$103, "FALSE"), E1945)</f>
        <v>144</v>
      </c>
      <c r="G1945">
        <v>36</v>
      </c>
      <c r="H1945">
        <f>IF(G1945="", _xlfn.XLOOKUP(C1945, 'Cost Averages'!$D$4:$D$103,'Cost Averages'!$E$4:$E$103, "FALSE"),G1945)</f>
        <v>36</v>
      </c>
      <c r="I1945">
        <f t="shared" si="183"/>
        <v>2016</v>
      </c>
      <c r="J1945">
        <f t="shared" si="184"/>
        <v>504</v>
      </c>
      <c r="K1945">
        <f t="shared" si="185"/>
        <v>1512</v>
      </c>
      <c r="L1945" s="2" t="s">
        <v>23</v>
      </c>
      <c r="M1945" t="s">
        <v>164</v>
      </c>
      <c r="N1945" t="s">
        <v>25</v>
      </c>
      <c r="O1945" s="3">
        <v>9.9311000381363836</v>
      </c>
      <c r="P1945" t="str">
        <f t="shared" si="180"/>
        <v>F</v>
      </c>
      <c r="Q1945">
        <f t="shared" si="181"/>
        <v>2020</v>
      </c>
      <c r="R1945">
        <f t="shared" si="182"/>
        <v>0</v>
      </c>
    </row>
    <row r="1946" spans="1:18" x14ac:dyDescent="0.25">
      <c r="A1946" s="1">
        <v>44136.015310858274</v>
      </c>
      <c r="B1946" s="2" t="s">
        <v>1056</v>
      </c>
      <c r="C1946" t="s">
        <v>125</v>
      </c>
      <c r="D1946">
        <v>14</v>
      </c>
      <c r="E1946">
        <v>189</v>
      </c>
      <c r="F1946">
        <f>IF(E1946="",_xlfn.XLOOKUP(C1946,'Price Averages'!$D$4:$D$103,'Price Averages'!$E$4:$E$103, "FALSE"), E1946)</f>
        <v>189</v>
      </c>
      <c r="G1946">
        <v>63</v>
      </c>
      <c r="H1946">
        <f>IF(G1946="", _xlfn.XLOOKUP(C1946, 'Cost Averages'!$D$4:$D$103,'Cost Averages'!$E$4:$E$103, "FALSE"),G1946)</f>
        <v>63</v>
      </c>
      <c r="I1946">
        <f t="shared" si="183"/>
        <v>2646</v>
      </c>
      <c r="J1946">
        <f t="shared" si="184"/>
        <v>882</v>
      </c>
      <c r="K1946">
        <f t="shared" si="185"/>
        <v>1764</v>
      </c>
      <c r="L1946" s="2" t="s">
        <v>23</v>
      </c>
      <c r="M1946" t="s">
        <v>1057</v>
      </c>
      <c r="N1946" t="s">
        <v>46</v>
      </c>
      <c r="O1946" s="3">
        <v>13.00553764131261</v>
      </c>
      <c r="P1946" t="str">
        <f t="shared" si="180"/>
        <v>F</v>
      </c>
      <c r="Q1946">
        <f t="shared" si="181"/>
        <v>2020</v>
      </c>
      <c r="R1946">
        <f t="shared" si="182"/>
        <v>0</v>
      </c>
    </row>
    <row r="1947" spans="1:18" x14ac:dyDescent="0.25">
      <c r="A1947" s="1">
        <v>44088.931606606828</v>
      </c>
      <c r="B1947" s="2" t="s">
        <v>926</v>
      </c>
      <c r="C1947" t="s">
        <v>170</v>
      </c>
      <c r="D1947">
        <v>14</v>
      </c>
      <c r="E1947">
        <v>189</v>
      </c>
      <c r="F1947">
        <f>IF(E1947="",_xlfn.XLOOKUP(C1947,'Price Averages'!$D$4:$D$103,'Price Averages'!$E$4:$E$103, "FALSE"), E1947)</f>
        <v>189</v>
      </c>
      <c r="G1947">
        <v>63</v>
      </c>
      <c r="H1947">
        <f>IF(G1947="", _xlfn.XLOOKUP(C1947, 'Cost Averages'!$D$4:$D$103,'Cost Averages'!$E$4:$E$103, "FALSE"),G1947)</f>
        <v>63</v>
      </c>
      <c r="I1947">
        <f t="shared" si="183"/>
        <v>2646</v>
      </c>
      <c r="J1947">
        <f t="shared" si="184"/>
        <v>882</v>
      </c>
      <c r="K1947">
        <f t="shared" si="185"/>
        <v>1764</v>
      </c>
      <c r="L1947" s="2" t="s">
        <v>28</v>
      </c>
      <c r="M1947" t="s">
        <v>173</v>
      </c>
      <c r="N1947" t="s">
        <v>46</v>
      </c>
      <c r="O1947" s="3">
        <v>11.727497850343074</v>
      </c>
      <c r="P1947" t="str">
        <f t="shared" si="180"/>
        <v>F</v>
      </c>
      <c r="Q1947">
        <f t="shared" si="181"/>
        <v>2020</v>
      </c>
      <c r="R1947">
        <f t="shared" si="182"/>
        <v>0</v>
      </c>
    </row>
    <row r="1948" spans="1:18" x14ac:dyDescent="0.25">
      <c r="A1948" s="1">
        <v>43907.891185788932</v>
      </c>
      <c r="B1948" s="2" t="s">
        <v>1306</v>
      </c>
      <c r="C1948" t="s">
        <v>67</v>
      </c>
      <c r="D1948">
        <v>14</v>
      </c>
      <c r="E1948">
        <v>76</v>
      </c>
      <c r="F1948">
        <f>IF(E1948="",_xlfn.XLOOKUP(C1948,'Price Averages'!$D$4:$D$103,'Price Averages'!$E$4:$E$103, "FALSE"), E1948)</f>
        <v>76</v>
      </c>
      <c r="G1948">
        <v>19</v>
      </c>
      <c r="H1948">
        <f>IF(G1948="", _xlfn.XLOOKUP(C1948, 'Cost Averages'!$D$4:$D$103,'Cost Averages'!$E$4:$E$103, "FALSE"),G1948)</f>
        <v>19</v>
      </c>
      <c r="I1948">
        <f t="shared" si="183"/>
        <v>1064</v>
      </c>
      <c r="J1948">
        <f t="shared" si="184"/>
        <v>266</v>
      </c>
      <c r="K1948">
        <f t="shared" si="185"/>
        <v>798</v>
      </c>
      <c r="L1948" s="2" t="s">
        <v>28</v>
      </c>
      <c r="M1948" t="s">
        <v>587</v>
      </c>
      <c r="N1948" t="s">
        <v>78</v>
      </c>
      <c r="O1948" s="3">
        <v>12.045339240427111</v>
      </c>
      <c r="P1948" t="str">
        <f t="shared" si="180"/>
        <v>F</v>
      </c>
      <c r="Q1948">
        <f t="shared" si="181"/>
        <v>2020</v>
      </c>
      <c r="R1948">
        <f t="shared" si="182"/>
        <v>0</v>
      </c>
    </row>
    <row r="1949" spans="1:18" x14ac:dyDescent="0.25">
      <c r="A1949" s="1">
        <v>43973</v>
      </c>
      <c r="B1949" s="2" t="s">
        <v>3361</v>
      </c>
      <c r="C1949" t="s">
        <v>599</v>
      </c>
      <c r="D1949">
        <v>14</v>
      </c>
      <c r="E1949">
        <v>225</v>
      </c>
      <c r="F1949">
        <f>IF(E1949="",_xlfn.XLOOKUP(C1949,'Price Averages'!$D$4:$D$103,'Price Averages'!$E$4:$E$103, "FALSE"), E1949)</f>
        <v>225</v>
      </c>
      <c r="G1949">
        <v>75</v>
      </c>
      <c r="H1949">
        <f>IF(G1949="", _xlfn.XLOOKUP(C1949, 'Cost Averages'!$D$4:$D$103,'Cost Averages'!$E$4:$E$103, "FALSE"),G1949)</f>
        <v>75</v>
      </c>
      <c r="I1949">
        <f t="shared" si="183"/>
        <v>3150</v>
      </c>
      <c r="J1949">
        <f t="shared" si="184"/>
        <v>1050</v>
      </c>
      <c r="K1949">
        <f t="shared" si="185"/>
        <v>2100</v>
      </c>
      <c r="L1949" s="2" t="s">
        <v>28</v>
      </c>
      <c r="M1949" t="s">
        <v>696</v>
      </c>
      <c r="N1949" t="s">
        <v>78</v>
      </c>
      <c r="O1949" s="3">
        <v>12.699042739101285</v>
      </c>
      <c r="P1949" t="str">
        <f t="shared" si="180"/>
        <v>F</v>
      </c>
      <c r="Q1949">
        <f t="shared" si="181"/>
        <v>2020</v>
      </c>
      <c r="R1949">
        <f t="shared" si="182"/>
        <v>0</v>
      </c>
    </row>
    <row r="1950" spans="1:18" x14ac:dyDescent="0.25">
      <c r="A1950" s="1">
        <v>44024</v>
      </c>
      <c r="B1950" s="2" t="s">
        <v>3405</v>
      </c>
      <c r="C1950" t="s">
        <v>362</v>
      </c>
      <c r="D1950">
        <v>14</v>
      </c>
      <c r="E1950">
        <v>144</v>
      </c>
      <c r="F1950">
        <f>IF(E1950="",_xlfn.XLOOKUP(C1950,'Price Averages'!$D$4:$D$103,'Price Averages'!$E$4:$E$103, "FALSE"), E1950)</f>
        <v>144</v>
      </c>
      <c r="G1950">
        <v>36</v>
      </c>
      <c r="H1950">
        <f>IF(G1950="", _xlfn.XLOOKUP(C1950, 'Cost Averages'!$D$4:$D$103,'Cost Averages'!$E$4:$E$103, "FALSE"),G1950)</f>
        <v>36</v>
      </c>
      <c r="I1950">
        <f t="shared" si="183"/>
        <v>2016</v>
      </c>
      <c r="J1950">
        <f t="shared" si="184"/>
        <v>504</v>
      </c>
      <c r="K1950">
        <f t="shared" si="185"/>
        <v>1512</v>
      </c>
      <c r="L1950" s="2" t="s">
        <v>44</v>
      </c>
      <c r="M1950" t="s">
        <v>408</v>
      </c>
      <c r="N1950" t="s">
        <v>50</v>
      </c>
      <c r="O1950" s="3">
        <v>12.399050786131125</v>
      </c>
      <c r="P1950" t="str">
        <f t="shared" si="180"/>
        <v>F</v>
      </c>
      <c r="Q1950">
        <f t="shared" si="181"/>
        <v>2020</v>
      </c>
      <c r="R1950">
        <f t="shared" si="182"/>
        <v>0</v>
      </c>
    </row>
    <row r="1951" spans="1:18" x14ac:dyDescent="0.25">
      <c r="A1951" s="1">
        <v>44132</v>
      </c>
      <c r="B1951" s="2" t="s">
        <v>753</v>
      </c>
      <c r="C1951" t="s">
        <v>479</v>
      </c>
      <c r="D1951">
        <v>14</v>
      </c>
      <c r="E1951">
        <v>264</v>
      </c>
      <c r="F1951">
        <f>IF(E1951="",_xlfn.XLOOKUP(C1951,'Price Averages'!$D$4:$D$103,'Price Averages'!$E$4:$E$103, "FALSE"), E1951)</f>
        <v>264</v>
      </c>
      <c r="G1951" t="s">
        <v>32</v>
      </c>
      <c r="H1951">
        <f>IF(G1951="", _xlfn.XLOOKUP(C1951, 'Cost Averages'!$D$4:$D$103,'Cost Averages'!$E$4:$E$103, "FALSE"),G1951)</f>
        <v>88</v>
      </c>
      <c r="I1951">
        <f t="shared" si="183"/>
        <v>3696</v>
      </c>
      <c r="J1951">
        <f t="shared" si="184"/>
        <v>1232</v>
      </c>
      <c r="K1951">
        <f t="shared" si="185"/>
        <v>2464</v>
      </c>
      <c r="L1951" s="2" t="s">
        <v>44</v>
      </c>
      <c r="M1951" t="s">
        <v>477</v>
      </c>
      <c r="N1951" t="s">
        <v>41</v>
      </c>
      <c r="O1951" s="3">
        <v>12.889576147248359</v>
      </c>
      <c r="P1951" t="str">
        <f t="shared" si="180"/>
        <v>F</v>
      </c>
      <c r="Q1951">
        <f t="shared" si="181"/>
        <v>2020</v>
      </c>
      <c r="R1951">
        <f t="shared" si="182"/>
        <v>0</v>
      </c>
    </row>
    <row r="1952" spans="1:18" x14ac:dyDescent="0.25">
      <c r="A1952" s="1">
        <v>44149.652275859145</v>
      </c>
      <c r="B1952" s="2" t="s">
        <v>797</v>
      </c>
      <c r="C1952" t="s">
        <v>386</v>
      </c>
      <c r="D1952">
        <v>14</v>
      </c>
      <c r="E1952">
        <v>58</v>
      </c>
      <c r="F1952">
        <f>IF(E1952="",_xlfn.XLOOKUP(C1952,'Price Averages'!$D$4:$D$103,'Price Averages'!$E$4:$E$103, "FALSE"), E1952)</f>
        <v>58</v>
      </c>
      <c r="G1952">
        <v>29</v>
      </c>
      <c r="H1952">
        <f>IF(G1952="", _xlfn.XLOOKUP(C1952, 'Cost Averages'!$D$4:$D$103,'Cost Averages'!$E$4:$E$103, "FALSE"),G1952)</f>
        <v>29</v>
      </c>
      <c r="I1952">
        <f t="shared" si="183"/>
        <v>812</v>
      </c>
      <c r="J1952">
        <f t="shared" si="184"/>
        <v>406</v>
      </c>
      <c r="K1952">
        <f t="shared" si="185"/>
        <v>406</v>
      </c>
      <c r="L1952" s="2" t="s">
        <v>44</v>
      </c>
      <c r="M1952" t="s">
        <v>798</v>
      </c>
      <c r="N1952" t="s">
        <v>78</v>
      </c>
      <c r="O1952" s="3">
        <v>11.927799225928501</v>
      </c>
      <c r="P1952" t="str">
        <f t="shared" si="180"/>
        <v>F</v>
      </c>
      <c r="Q1952">
        <f t="shared" si="181"/>
        <v>2020</v>
      </c>
      <c r="R1952">
        <f t="shared" si="182"/>
        <v>0</v>
      </c>
    </row>
    <row r="1953" spans="1:18" x14ac:dyDescent="0.25">
      <c r="A1953" s="1">
        <v>43866.902877618289</v>
      </c>
      <c r="B1953" s="2" t="s">
        <v>344</v>
      </c>
      <c r="C1953" t="s">
        <v>207</v>
      </c>
      <c r="D1953">
        <v>14</v>
      </c>
      <c r="E1953" t="s">
        <v>32</v>
      </c>
      <c r="F1953">
        <f>IF(E1953="",_xlfn.XLOOKUP(C1953,'Price Averages'!$D$4:$D$103,'Price Averages'!$E$4:$E$103, "FALSE"), E1953)</f>
        <v>176</v>
      </c>
      <c r="G1953">
        <v>88</v>
      </c>
      <c r="H1953">
        <f>IF(G1953="", _xlfn.XLOOKUP(C1953, 'Cost Averages'!$D$4:$D$103,'Cost Averages'!$E$4:$E$103, "FALSE"),G1953)</f>
        <v>88</v>
      </c>
      <c r="I1953">
        <f t="shared" si="183"/>
        <v>2464</v>
      </c>
      <c r="J1953">
        <f t="shared" si="184"/>
        <v>1232</v>
      </c>
      <c r="K1953">
        <f t="shared" si="185"/>
        <v>1232</v>
      </c>
      <c r="L1953" s="2" t="s">
        <v>28</v>
      </c>
      <c r="M1953" t="s">
        <v>197</v>
      </c>
      <c r="N1953" t="s">
        <v>25</v>
      </c>
      <c r="O1953" s="3">
        <v>12.007834550770397</v>
      </c>
      <c r="P1953" t="str">
        <f t="shared" si="180"/>
        <v>F</v>
      </c>
      <c r="Q1953">
        <f t="shared" si="181"/>
        <v>2020</v>
      </c>
      <c r="R1953">
        <f t="shared" si="182"/>
        <v>0</v>
      </c>
    </row>
    <row r="1954" spans="1:18" x14ac:dyDescent="0.25">
      <c r="A1954" s="1">
        <v>44041.425769450856</v>
      </c>
      <c r="B1954" s="2" t="s">
        <v>2884</v>
      </c>
      <c r="C1954" t="s">
        <v>232</v>
      </c>
      <c r="D1954">
        <v>14</v>
      </c>
      <c r="E1954">
        <v>108</v>
      </c>
      <c r="F1954">
        <f>IF(E1954="",_xlfn.XLOOKUP(C1954,'Price Averages'!$D$4:$D$103,'Price Averages'!$E$4:$E$103, "FALSE"), E1954)</f>
        <v>108</v>
      </c>
      <c r="G1954">
        <v>54</v>
      </c>
      <c r="H1954">
        <f>IF(G1954="", _xlfn.XLOOKUP(C1954, 'Cost Averages'!$D$4:$D$103,'Cost Averages'!$E$4:$E$103, "FALSE"),G1954)</f>
        <v>54</v>
      </c>
      <c r="I1954">
        <f t="shared" si="183"/>
        <v>1512</v>
      </c>
      <c r="J1954">
        <f t="shared" si="184"/>
        <v>756</v>
      </c>
      <c r="K1954">
        <f t="shared" si="185"/>
        <v>756</v>
      </c>
      <c r="L1954" s="2" t="s">
        <v>28</v>
      </c>
      <c r="M1954" t="s">
        <v>1251</v>
      </c>
      <c r="N1954" t="s">
        <v>56</v>
      </c>
      <c r="O1954" s="3">
        <v>10.01033276255276</v>
      </c>
      <c r="P1954" t="str">
        <f t="shared" si="180"/>
        <v>F</v>
      </c>
      <c r="Q1954">
        <f t="shared" si="181"/>
        <v>2020</v>
      </c>
      <c r="R1954">
        <f t="shared" si="182"/>
        <v>0</v>
      </c>
    </row>
    <row r="1955" spans="1:18" x14ac:dyDescent="0.25">
      <c r="A1955" s="1">
        <v>43901.005884211365</v>
      </c>
      <c r="B1955" s="2" t="s">
        <v>3033</v>
      </c>
      <c r="C1955" t="s">
        <v>146</v>
      </c>
      <c r="D1955">
        <v>14</v>
      </c>
      <c r="E1955" t="s">
        <v>32</v>
      </c>
      <c r="F1955">
        <f>IF(E1955="",_xlfn.XLOOKUP(C1955,'Price Averages'!$D$4:$D$103,'Price Averages'!$E$4:$E$103, "FALSE"), E1955)</f>
        <v>308</v>
      </c>
      <c r="G1955" t="s">
        <v>32</v>
      </c>
      <c r="H1955">
        <f>IF(G1955="", _xlfn.XLOOKUP(C1955, 'Cost Averages'!$D$4:$D$103,'Cost Averages'!$E$4:$E$103, "FALSE"),G1955)</f>
        <v>77</v>
      </c>
      <c r="I1955">
        <f t="shared" si="183"/>
        <v>4312</v>
      </c>
      <c r="J1955">
        <f t="shared" si="184"/>
        <v>1078</v>
      </c>
      <c r="K1955">
        <f t="shared" si="185"/>
        <v>3234</v>
      </c>
      <c r="L1955" s="2" t="s">
        <v>44</v>
      </c>
      <c r="M1955" t="s">
        <v>843</v>
      </c>
      <c r="N1955" t="s">
        <v>41</v>
      </c>
      <c r="O1955" s="3">
        <v>9.5176115401380308</v>
      </c>
      <c r="P1955" t="str">
        <f t="shared" si="180"/>
        <v>F</v>
      </c>
      <c r="Q1955">
        <f t="shared" si="181"/>
        <v>2020</v>
      </c>
      <c r="R1955">
        <f t="shared" si="182"/>
        <v>0</v>
      </c>
    </row>
    <row r="1956" spans="1:18" x14ac:dyDescent="0.25">
      <c r="A1956" s="1">
        <v>43906.429731375298</v>
      </c>
      <c r="B1956" s="2" t="s">
        <v>2550</v>
      </c>
      <c r="C1956" t="s">
        <v>137</v>
      </c>
      <c r="D1956">
        <v>14</v>
      </c>
      <c r="E1956" t="s">
        <v>32</v>
      </c>
      <c r="F1956">
        <f>IF(E1956="",_xlfn.XLOOKUP(C1956,'Price Averages'!$D$4:$D$103,'Price Averages'!$E$4:$E$103, "FALSE"), E1956)</f>
        <v>207</v>
      </c>
      <c r="G1956">
        <v>69</v>
      </c>
      <c r="H1956">
        <f>IF(G1956="", _xlfn.XLOOKUP(C1956, 'Cost Averages'!$D$4:$D$103,'Cost Averages'!$E$4:$E$103, "FALSE"),G1956)</f>
        <v>69</v>
      </c>
      <c r="I1956">
        <f t="shared" si="183"/>
        <v>2898</v>
      </c>
      <c r="J1956">
        <f t="shared" si="184"/>
        <v>966</v>
      </c>
      <c r="K1956">
        <f t="shared" si="185"/>
        <v>1932</v>
      </c>
      <c r="L1956" s="2" t="s">
        <v>28</v>
      </c>
      <c r="M1956" t="s">
        <v>645</v>
      </c>
      <c r="N1956" t="s">
        <v>78</v>
      </c>
      <c r="O1956" s="3">
        <v>12.869841591513939</v>
      </c>
      <c r="P1956" t="str">
        <f t="shared" si="180"/>
        <v>F</v>
      </c>
      <c r="Q1956">
        <f t="shared" si="181"/>
        <v>2020</v>
      </c>
      <c r="R1956">
        <f t="shared" si="182"/>
        <v>0</v>
      </c>
    </row>
    <row r="1957" spans="1:18" x14ac:dyDescent="0.25">
      <c r="A1957" s="1">
        <v>44028</v>
      </c>
      <c r="B1957" s="2" t="s">
        <v>3271</v>
      </c>
      <c r="C1957" t="s">
        <v>143</v>
      </c>
      <c r="D1957">
        <v>14</v>
      </c>
      <c r="E1957" t="s">
        <v>32</v>
      </c>
      <c r="F1957">
        <f>IF(E1957="",_xlfn.XLOOKUP(C1957,'Price Averages'!$D$4:$D$103,'Price Averages'!$E$4:$E$103, "FALSE"), E1957)</f>
        <v>153</v>
      </c>
      <c r="G1957">
        <v>51</v>
      </c>
      <c r="H1957">
        <f>IF(G1957="", _xlfn.XLOOKUP(C1957, 'Cost Averages'!$D$4:$D$103,'Cost Averages'!$E$4:$E$103, "FALSE"),G1957)</f>
        <v>51</v>
      </c>
      <c r="I1957">
        <f t="shared" si="183"/>
        <v>2142</v>
      </c>
      <c r="J1957">
        <f t="shared" si="184"/>
        <v>714</v>
      </c>
      <c r="K1957">
        <f t="shared" si="185"/>
        <v>1428</v>
      </c>
      <c r="L1957" s="2" t="s">
        <v>28</v>
      </c>
      <c r="M1957" t="s">
        <v>642</v>
      </c>
      <c r="N1957" t="s">
        <v>78</v>
      </c>
      <c r="O1957" s="3">
        <v>12.679725647708608</v>
      </c>
      <c r="P1957" t="str">
        <f t="shared" si="180"/>
        <v>F</v>
      </c>
      <c r="Q1957">
        <f t="shared" si="181"/>
        <v>2020</v>
      </c>
      <c r="R1957">
        <f t="shared" si="182"/>
        <v>0</v>
      </c>
    </row>
    <row r="1958" spans="1:18" x14ac:dyDescent="0.25">
      <c r="A1958" s="1">
        <v>44092</v>
      </c>
      <c r="B1958" s="2" t="s">
        <v>3191</v>
      </c>
      <c r="C1958" t="s">
        <v>143</v>
      </c>
      <c r="D1958">
        <v>14</v>
      </c>
      <c r="E1958">
        <v>153</v>
      </c>
      <c r="F1958">
        <f>IF(E1958="",_xlfn.XLOOKUP(C1958,'Price Averages'!$D$4:$D$103,'Price Averages'!$E$4:$E$103, "FALSE"), E1958)</f>
        <v>153</v>
      </c>
      <c r="G1958">
        <v>51</v>
      </c>
      <c r="H1958">
        <f>IF(G1958="", _xlfn.XLOOKUP(C1958, 'Cost Averages'!$D$4:$D$103,'Cost Averages'!$E$4:$E$103, "FALSE"),G1958)</f>
        <v>51</v>
      </c>
      <c r="I1958">
        <f t="shared" si="183"/>
        <v>2142</v>
      </c>
      <c r="J1958">
        <f t="shared" si="184"/>
        <v>714</v>
      </c>
      <c r="K1958">
        <f t="shared" si="185"/>
        <v>1428</v>
      </c>
      <c r="L1958" s="2" t="s">
        <v>44</v>
      </c>
      <c r="M1958" t="s">
        <v>601</v>
      </c>
      <c r="N1958" t="s">
        <v>56</v>
      </c>
      <c r="O1958" s="3">
        <v>12.564315242820944</v>
      </c>
      <c r="P1958" t="str">
        <f t="shared" si="180"/>
        <v>F</v>
      </c>
      <c r="Q1958">
        <f t="shared" si="181"/>
        <v>2020</v>
      </c>
      <c r="R1958">
        <f t="shared" si="182"/>
        <v>0</v>
      </c>
    </row>
    <row r="1959" spans="1:18" x14ac:dyDescent="0.25">
      <c r="A1959" s="1">
        <v>43943.910165325382</v>
      </c>
      <c r="B1959" s="2" t="s">
        <v>715</v>
      </c>
      <c r="C1959" t="s">
        <v>76</v>
      </c>
      <c r="D1959">
        <v>14</v>
      </c>
      <c r="E1959">
        <v>126</v>
      </c>
      <c r="F1959">
        <f>IF(E1959="",_xlfn.XLOOKUP(C1959,'Price Averages'!$D$4:$D$103,'Price Averages'!$E$4:$E$103, "FALSE"), E1959)</f>
        <v>126</v>
      </c>
      <c r="G1959">
        <v>42</v>
      </c>
      <c r="H1959">
        <f>IF(G1959="", _xlfn.XLOOKUP(C1959, 'Cost Averages'!$D$4:$D$103,'Cost Averages'!$E$4:$E$103, "FALSE"),G1959)</f>
        <v>42</v>
      </c>
      <c r="I1959">
        <f t="shared" si="183"/>
        <v>1764</v>
      </c>
      <c r="J1959">
        <f t="shared" si="184"/>
        <v>588</v>
      </c>
      <c r="K1959">
        <f t="shared" si="185"/>
        <v>1176</v>
      </c>
      <c r="L1959" s="2" t="s">
        <v>28</v>
      </c>
      <c r="M1959" t="s">
        <v>482</v>
      </c>
      <c r="N1959" t="s">
        <v>56</v>
      </c>
      <c r="O1959" s="3">
        <v>11.249825090458803</v>
      </c>
      <c r="P1959" t="str">
        <f t="shared" si="180"/>
        <v>F</v>
      </c>
      <c r="Q1959">
        <f t="shared" si="181"/>
        <v>2020</v>
      </c>
      <c r="R1959">
        <f t="shared" si="182"/>
        <v>0</v>
      </c>
    </row>
    <row r="1960" spans="1:18" x14ac:dyDescent="0.25">
      <c r="A1960" s="1">
        <v>44154</v>
      </c>
      <c r="B1960" s="2" t="s">
        <v>3509</v>
      </c>
      <c r="C1960" t="s">
        <v>204</v>
      </c>
      <c r="D1960">
        <v>14</v>
      </c>
      <c r="E1960">
        <v>300</v>
      </c>
      <c r="F1960">
        <f>IF(E1960="",_xlfn.XLOOKUP(C1960,'Price Averages'!$D$4:$D$103,'Price Averages'!$E$4:$E$103, "FALSE"), E1960)</f>
        <v>300</v>
      </c>
      <c r="G1960">
        <v>75</v>
      </c>
      <c r="H1960">
        <f>IF(G1960="", _xlfn.XLOOKUP(C1960, 'Cost Averages'!$D$4:$D$103,'Cost Averages'!$E$4:$E$103, "FALSE"),G1960)</f>
        <v>75</v>
      </c>
      <c r="I1960">
        <f t="shared" si="183"/>
        <v>4200</v>
      </c>
      <c r="J1960">
        <f t="shared" si="184"/>
        <v>1050</v>
      </c>
      <c r="K1960">
        <f t="shared" si="185"/>
        <v>3150</v>
      </c>
      <c r="L1960" s="2" t="s">
        <v>44</v>
      </c>
      <c r="M1960" t="s">
        <v>226</v>
      </c>
      <c r="N1960" t="s">
        <v>56</v>
      </c>
      <c r="O1960" s="3">
        <v>12.200533931675887</v>
      </c>
      <c r="P1960" t="str">
        <f t="shared" si="180"/>
        <v>F</v>
      </c>
      <c r="Q1960">
        <f t="shared" si="181"/>
        <v>2020</v>
      </c>
      <c r="R1960">
        <f t="shared" si="182"/>
        <v>0</v>
      </c>
    </row>
    <row r="1961" spans="1:18" x14ac:dyDescent="0.25">
      <c r="A1961" s="1">
        <v>43952.991850262981</v>
      </c>
      <c r="B1961" s="2" t="s">
        <v>106</v>
      </c>
      <c r="C1961" t="s">
        <v>107</v>
      </c>
      <c r="D1961">
        <v>14</v>
      </c>
      <c r="E1961">
        <v>81</v>
      </c>
      <c r="F1961">
        <f>IF(E1961="",_xlfn.XLOOKUP(C1961,'Price Averages'!$D$4:$D$103,'Price Averages'!$E$4:$E$103, "FALSE"), E1961)</f>
        <v>81</v>
      </c>
      <c r="G1961">
        <v>27</v>
      </c>
      <c r="H1961">
        <f>IF(G1961="", _xlfn.XLOOKUP(C1961, 'Cost Averages'!$D$4:$D$103,'Cost Averages'!$E$4:$E$103, "FALSE"),G1961)</f>
        <v>27</v>
      </c>
      <c r="I1961">
        <f t="shared" si="183"/>
        <v>1134</v>
      </c>
      <c r="J1961">
        <f t="shared" si="184"/>
        <v>378</v>
      </c>
      <c r="K1961">
        <f t="shared" si="185"/>
        <v>756</v>
      </c>
      <c r="L1961" s="2" t="s">
        <v>28</v>
      </c>
      <c r="M1961" t="s">
        <v>108</v>
      </c>
      <c r="N1961" t="s">
        <v>56</v>
      </c>
      <c r="O1961" s="3">
        <v>14.697745043716761</v>
      </c>
      <c r="P1961" t="str">
        <f t="shared" si="180"/>
        <v>F</v>
      </c>
      <c r="Q1961">
        <f t="shared" si="181"/>
        <v>2020</v>
      </c>
      <c r="R1961">
        <f t="shared" si="182"/>
        <v>0</v>
      </c>
    </row>
    <row r="1962" spans="1:18" x14ac:dyDescent="0.25">
      <c r="A1962" s="1">
        <v>43890.359082028903</v>
      </c>
      <c r="B1962" s="2" t="s">
        <v>1528</v>
      </c>
      <c r="C1962" t="s">
        <v>107</v>
      </c>
      <c r="D1962">
        <v>14</v>
      </c>
      <c r="E1962">
        <v>81</v>
      </c>
      <c r="F1962">
        <f>IF(E1962="",_xlfn.XLOOKUP(C1962,'Price Averages'!$D$4:$D$103,'Price Averages'!$E$4:$E$103, "FALSE"), E1962)</f>
        <v>81</v>
      </c>
      <c r="G1962">
        <v>27</v>
      </c>
      <c r="H1962">
        <f>IF(G1962="", _xlfn.XLOOKUP(C1962, 'Cost Averages'!$D$4:$D$103,'Cost Averages'!$E$4:$E$103, "FALSE"),G1962)</f>
        <v>27</v>
      </c>
      <c r="I1962">
        <f t="shared" si="183"/>
        <v>1134</v>
      </c>
      <c r="J1962">
        <f t="shared" si="184"/>
        <v>378</v>
      </c>
      <c r="K1962">
        <f t="shared" si="185"/>
        <v>756</v>
      </c>
      <c r="L1962" s="2" t="s">
        <v>44</v>
      </c>
      <c r="M1962" t="s">
        <v>55</v>
      </c>
      <c r="N1962" t="s">
        <v>56</v>
      </c>
      <c r="O1962" s="3">
        <v>10.988762477277161</v>
      </c>
      <c r="P1962" t="str">
        <f t="shared" si="180"/>
        <v>F</v>
      </c>
      <c r="Q1962">
        <f t="shared" si="181"/>
        <v>2020</v>
      </c>
      <c r="R1962">
        <f t="shared" si="182"/>
        <v>0</v>
      </c>
    </row>
    <row r="1963" spans="1:18" x14ac:dyDescent="0.25">
      <c r="A1963" s="1">
        <v>43980.022255127617</v>
      </c>
      <c r="B1963" s="2" t="s">
        <v>2425</v>
      </c>
      <c r="C1963" t="s">
        <v>253</v>
      </c>
      <c r="D1963">
        <v>14</v>
      </c>
      <c r="E1963" t="s">
        <v>32</v>
      </c>
      <c r="F1963">
        <f>IF(E1963="",_xlfn.XLOOKUP(C1963,'Price Averages'!$D$4:$D$103,'Price Averages'!$E$4:$E$103, "FALSE"), E1963)</f>
        <v>92</v>
      </c>
      <c r="G1963">
        <v>46</v>
      </c>
      <c r="H1963">
        <f>IF(G1963="", _xlfn.XLOOKUP(C1963, 'Cost Averages'!$D$4:$D$103,'Cost Averages'!$E$4:$E$103, "FALSE"),G1963)</f>
        <v>46</v>
      </c>
      <c r="I1963">
        <f t="shared" si="183"/>
        <v>1288</v>
      </c>
      <c r="J1963">
        <f t="shared" si="184"/>
        <v>644</v>
      </c>
      <c r="K1963">
        <f t="shared" si="185"/>
        <v>644</v>
      </c>
      <c r="L1963" s="2" t="s">
        <v>28</v>
      </c>
      <c r="M1963" t="s">
        <v>469</v>
      </c>
      <c r="N1963" t="s">
        <v>46</v>
      </c>
      <c r="O1963" s="3">
        <v>14.845213075061906</v>
      </c>
      <c r="P1963" t="str">
        <f t="shared" si="180"/>
        <v>F</v>
      </c>
      <c r="Q1963">
        <f t="shared" si="181"/>
        <v>2020</v>
      </c>
      <c r="R1963">
        <f t="shared" si="182"/>
        <v>0</v>
      </c>
    </row>
    <row r="1964" spans="1:18" x14ac:dyDescent="0.25">
      <c r="A1964" s="1">
        <v>44093.815723842134</v>
      </c>
      <c r="B1964" s="2" t="s">
        <v>2133</v>
      </c>
      <c r="C1964" t="s">
        <v>196</v>
      </c>
      <c r="D1964">
        <v>14</v>
      </c>
      <c r="E1964">
        <v>57</v>
      </c>
      <c r="F1964">
        <f>IF(E1964="",_xlfn.XLOOKUP(C1964,'Price Averages'!$D$4:$D$103,'Price Averages'!$E$4:$E$103, "FALSE"), E1964)</f>
        <v>57</v>
      </c>
      <c r="G1964">
        <v>19</v>
      </c>
      <c r="H1964">
        <f>IF(G1964="", _xlfn.XLOOKUP(C1964, 'Cost Averages'!$D$4:$D$103,'Cost Averages'!$E$4:$E$103, "FALSE"),G1964)</f>
        <v>19</v>
      </c>
      <c r="I1964">
        <f t="shared" si="183"/>
        <v>798</v>
      </c>
      <c r="J1964">
        <f t="shared" si="184"/>
        <v>266</v>
      </c>
      <c r="K1964">
        <f t="shared" si="185"/>
        <v>532</v>
      </c>
      <c r="L1964" s="2" t="s">
        <v>28</v>
      </c>
      <c r="M1964" t="s">
        <v>846</v>
      </c>
      <c r="N1964" t="s">
        <v>50</v>
      </c>
      <c r="O1964" s="3">
        <v>12.990345718839325</v>
      </c>
      <c r="P1964" t="str">
        <f t="shared" si="180"/>
        <v>F</v>
      </c>
      <c r="Q1964">
        <f t="shared" si="181"/>
        <v>2020</v>
      </c>
      <c r="R1964">
        <f t="shared" si="182"/>
        <v>0</v>
      </c>
    </row>
    <row r="1965" spans="1:18" x14ac:dyDescent="0.25">
      <c r="A1965" s="1">
        <v>43898.343048006871</v>
      </c>
      <c r="B1965" s="2" t="s">
        <v>3152</v>
      </c>
      <c r="C1965" t="s">
        <v>304</v>
      </c>
      <c r="D1965">
        <v>14</v>
      </c>
      <c r="E1965">
        <v>240</v>
      </c>
      <c r="F1965">
        <f>IF(E1965="",_xlfn.XLOOKUP(C1965,'Price Averages'!$D$4:$D$103,'Price Averages'!$E$4:$E$103, "FALSE"), E1965)</f>
        <v>240</v>
      </c>
      <c r="G1965">
        <v>80</v>
      </c>
      <c r="H1965">
        <f>IF(G1965="", _xlfn.XLOOKUP(C1965, 'Cost Averages'!$D$4:$D$103,'Cost Averages'!$E$4:$E$103, "FALSE"),G1965)</f>
        <v>80</v>
      </c>
      <c r="I1965">
        <f t="shared" si="183"/>
        <v>3360</v>
      </c>
      <c r="J1965">
        <f t="shared" si="184"/>
        <v>1120</v>
      </c>
      <c r="K1965">
        <f t="shared" si="185"/>
        <v>2240</v>
      </c>
      <c r="L1965" s="2" t="s">
        <v>44</v>
      </c>
      <c r="M1965" t="s">
        <v>430</v>
      </c>
      <c r="N1965" t="s">
        <v>56</v>
      </c>
      <c r="O1965" s="3">
        <v>12.532428411174646</v>
      </c>
      <c r="P1965" t="str">
        <f t="shared" si="180"/>
        <v>F</v>
      </c>
      <c r="Q1965">
        <f t="shared" si="181"/>
        <v>2020</v>
      </c>
      <c r="R1965">
        <f t="shared" si="182"/>
        <v>0</v>
      </c>
    </row>
    <row r="1966" spans="1:18" x14ac:dyDescent="0.25">
      <c r="A1966" s="1">
        <v>44063</v>
      </c>
      <c r="B1966" s="2" t="s">
        <v>2005</v>
      </c>
      <c r="C1966" t="s">
        <v>251</v>
      </c>
      <c r="D1966">
        <v>14</v>
      </c>
      <c r="E1966">
        <v>270</v>
      </c>
      <c r="F1966">
        <f>IF(E1966="",_xlfn.XLOOKUP(C1966,'Price Averages'!$D$4:$D$103,'Price Averages'!$E$4:$E$103, "FALSE"), E1966)</f>
        <v>270</v>
      </c>
      <c r="G1966">
        <v>90</v>
      </c>
      <c r="H1966">
        <f>IF(G1966="", _xlfn.XLOOKUP(C1966, 'Cost Averages'!$D$4:$D$103,'Cost Averages'!$E$4:$E$103, "FALSE"),G1966)</f>
        <v>90</v>
      </c>
      <c r="I1966">
        <f t="shared" si="183"/>
        <v>3780</v>
      </c>
      <c r="J1966">
        <f t="shared" si="184"/>
        <v>1260</v>
      </c>
      <c r="K1966">
        <f t="shared" si="185"/>
        <v>2520</v>
      </c>
      <c r="L1966" s="2" t="s">
        <v>28</v>
      </c>
      <c r="M1966" t="s">
        <v>376</v>
      </c>
      <c r="N1966" t="s">
        <v>25</v>
      </c>
      <c r="O1966" s="3">
        <v>11.687634894637348</v>
      </c>
      <c r="P1966" t="str">
        <f t="shared" si="180"/>
        <v>F</v>
      </c>
      <c r="Q1966">
        <f t="shared" si="181"/>
        <v>2020</v>
      </c>
      <c r="R1966">
        <f t="shared" si="182"/>
        <v>0</v>
      </c>
    </row>
    <row r="1967" spans="1:18" x14ac:dyDescent="0.25">
      <c r="A1967" s="1">
        <v>43942.011613214279</v>
      </c>
      <c r="B1967" s="2" t="s">
        <v>2987</v>
      </c>
      <c r="C1967" t="s">
        <v>43</v>
      </c>
      <c r="D1967">
        <v>14</v>
      </c>
      <c r="E1967">
        <v>160</v>
      </c>
      <c r="F1967">
        <f>IF(E1967="",_xlfn.XLOOKUP(C1967,'Price Averages'!$D$4:$D$103,'Price Averages'!$E$4:$E$103, "FALSE"), E1967)</f>
        <v>160</v>
      </c>
      <c r="G1967">
        <v>80</v>
      </c>
      <c r="H1967">
        <f>IF(G1967="", _xlfn.XLOOKUP(C1967, 'Cost Averages'!$D$4:$D$103,'Cost Averages'!$E$4:$E$103, "FALSE"),G1967)</f>
        <v>80</v>
      </c>
      <c r="I1967">
        <f t="shared" si="183"/>
        <v>2240</v>
      </c>
      <c r="J1967">
        <f t="shared" si="184"/>
        <v>1120</v>
      </c>
      <c r="K1967">
        <f t="shared" si="185"/>
        <v>1120</v>
      </c>
      <c r="L1967" s="2" t="s">
        <v>28</v>
      </c>
      <c r="M1967" t="s">
        <v>430</v>
      </c>
      <c r="N1967" t="s">
        <v>56</v>
      </c>
      <c r="O1967" s="3">
        <v>12.532428411174646</v>
      </c>
      <c r="P1967" t="str">
        <f t="shared" si="180"/>
        <v>F</v>
      </c>
      <c r="Q1967">
        <f t="shared" si="181"/>
        <v>2020</v>
      </c>
      <c r="R1967">
        <f t="shared" si="182"/>
        <v>0</v>
      </c>
    </row>
    <row r="1968" spans="1:18" x14ac:dyDescent="0.25">
      <c r="A1968" s="1">
        <v>44074.417082180909</v>
      </c>
      <c r="B1968" s="2" t="s">
        <v>1054</v>
      </c>
      <c r="C1968" t="s">
        <v>495</v>
      </c>
      <c r="D1968">
        <v>14</v>
      </c>
      <c r="E1968" t="s">
        <v>32</v>
      </c>
      <c r="F1968">
        <f>IF(E1968="",_xlfn.XLOOKUP(C1968,'Price Averages'!$D$4:$D$103,'Price Averages'!$E$4:$E$103, "FALSE"), E1968)</f>
        <v>50</v>
      </c>
      <c r="G1968">
        <v>25</v>
      </c>
      <c r="H1968">
        <f>IF(G1968="", _xlfn.XLOOKUP(C1968, 'Cost Averages'!$D$4:$D$103,'Cost Averages'!$E$4:$E$103, "FALSE"),G1968)</f>
        <v>25</v>
      </c>
      <c r="I1968">
        <f t="shared" si="183"/>
        <v>700</v>
      </c>
      <c r="J1968">
        <f t="shared" si="184"/>
        <v>350</v>
      </c>
      <c r="K1968">
        <f t="shared" si="185"/>
        <v>350</v>
      </c>
      <c r="L1968" s="2" t="s">
        <v>28</v>
      </c>
      <c r="M1968" t="s">
        <v>540</v>
      </c>
      <c r="N1968" t="s">
        <v>46</v>
      </c>
      <c r="O1968" s="3">
        <v>16.695690968264284</v>
      </c>
      <c r="P1968" t="str">
        <f t="shared" si="180"/>
        <v>F</v>
      </c>
      <c r="Q1968">
        <f t="shared" si="181"/>
        <v>2020</v>
      </c>
      <c r="R1968">
        <f t="shared" si="182"/>
        <v>0</v>
      </c>
    </row>
    <row r="1969" spans="1:18" x14ac:dyDescent="0.25">
      <c r="A1969" s="1">
        <v>44115.518727967385</v>
      </c>
      <c r="B1969" s="2" t="s">
        <v>2464</v>
      </c>
      <c r="C1969" t="s">
        <v>495</v>
      </c>
      <c r="D1969">
        <v>14</v>
      </c>
      <c r="E1969">
        <v>50</v>
      </c>
      <c r="F1969">
        <f>IF(E1969="",_xlfn.XLOOKUP(C1969,'Price Averages'!$D$4:$D$103,'Price Averages'!$E$4:$E$103, "FALSE"), E1969)</f>
        <v>50</v>
      </c>
      <c r="G1969">
        <v>25</v>
      </c>
      <c r="H1969">
        <f>IF(G1969="", _xlfn.XLOOKUP(C1969, 'Cost Averages'!$D$4:$D$103,'Cost Averages'!$E$4:$E$103, "FALSE"),G1969)</f>
        <v>25</v>
      </c>
      <c r="I1969">
        <f t="shared" si="183"/>
        <v>700</v>
      </c>
      <c r="J1969">
        <f t="shared" si="184"/>
        <v>350</v>
      </c>
      <c r="K1969">
        <f t="shared" si="185"/>
        <v>350</v>
      </c>
      <c r="L1969" s="2" t="s">
        <v>28</v>
      </c>
      <c r="M1969" t="s">
        <v>618</v>
      </c>
      <c r="N1969" t="s">
        <v>50</v>
      </c>
      <c r="O1969" s="3">
        <v>13.259563298324382</v>
      </c>
      <c r="P1969" t="str">
        <f t="shared" si="180"/>
        <v>F</v>
      </c>
      <c r="Q1969">
        <f t="shared" si="181"/>
        <v>2020</v>
      </c>
      <c r="R1969">
        <f t="shared" si="182"/>
        <v>0</v>
      </c>
    </row>
    <row r="1970" spans="1:18" x14ac:dyDescent="0.25">
      <c r="A1970" s="1">
        <v>43858.530770201956</v>
      </c>
      <c r="B1970" s="2" t="s">
        <v>1629</v>
      </c>
      <c r="C1970" t="s">
        <v>61</v>
      </c>
      <c r="D1970">
        <v>14</v>
      </c>
      <c r="E1970">
        <v>184</v>
      </c>
      <c r="F1970">
        <f>IF(E1970="",_xlfn.XLOOKUP(C1970,'Price Averages'!$D$4:$D$103,'Price Averages'!$E$4:$E$103, "FALSE"), E1970)</f>
        <v>184</v>
      </c>
      <c r="G1970">
        <v>92</v>
      </c>
      <c r="H1970">
        <f>IF(G1970="", _xlfn.XLOOKUP(C1970, 'Cost Averages'!$D$4:$D$103,'Cost Averages'!$E$4:$E$103, "FALSE"),G1970)</f>
        <v>92</v>
      </c>
      <c r="I1970">
        <f t="shared" si="183"/>
        <v>2576</v>
      </c>
      <c r="J1970">
        <f t="shared" si="184"/>
        <v>1288</v>
      </c>
      <c r="K1970">
        <f t="shared" si="185"/>
        <v>1288</v>
      </c>
      <c r="L1970" s="2" t="s">
        <v>44</v>
      </c>
      <c r="M1970" t="s">
        <v>730</v>
      </c>
      <c r="N1970" t="s">
        <v>25</v>
      </c>
      <c r="O1970" s="3">
        <v>12.985332015423809</v>
      </c>
      <c r="P1970" t="str">
        <f t="shared" si="180"/>
        <v>F</v>
      </c>
      <c r="Q1970">
        <f t="shared" si="181"/>
        <v>2020</v>
      </c>
      <c r="R1970">
        <f t="shared" si="182"/>
        <v>0</v>
      </c>
    </row>
    <row r="1971" spans="1:18" x14ac:dyDescent="0.25">
      <c r="A1971" s="1">
        <v>44096.394556196014</v>
      </c>
      <c r="B1971" s="2" t="s">
        <v>3094</v>
      </c>
      <c r="C1971" t="s">
        <v>61</v>
      </c>
      <c r="D1971">
        <v>14</v>
      </c>
      <c r="E1971">
        <v>184</v>
      </c>
      <c r="F1971">
        <f>IF(E1971="",_xlfn.XLOOKUP(C1971,'Price Averages'!$D$4:$D$103,'Price Averages'!$E$4:$E$103, "FALSE"), E1971)</f>
        <v>184</v>
      </c>
      <c r="G1971">
        <v>92</v>
      </c>
      <c r="H1971">
        <f>IF(G1971="", _xlfn.XLOOKUP(C1971, 'Cost Averages'!$D$4:$D$103,'Cost Averages'!$E$4:$E$103, "FALSE"),G1971)</f>
        <v>92</v>
      </c>
      <c r="I1971">
        <f t="shared" si="183"/>
        <v>2576</v>
      </c>
      <c r="J1971">
        <f t="shared" si="184"/>
        <v>1288</v>
      </c>
      <c r="K1971">
        <f t="shared" si="185"/>
        <v>1288</v>
      </c>
      <c r="L1971" s="2" t="s">
        <v>28</v>
      </c>
      <c r="M1971" t="s">
        <v>463</v>
      </c>
      <c r="N1971" t="s">
        <v>50</v>
      </c>
      <c r="O1971" s="3">
        <v>10.764293826791503</v>
      </c>
      <c r="P1971" t="str">
        <f t="shared" si="180"/>
        <v>F</v>
      </c>
      <c r="Q1971">
        <f t="shared" si="181"/>
        <v>2020</v>
      </c>
      <c r="R1971">
        <f t="shared" si="182"/>
        <v>0</v>
      </c>
    </row>
    <row r="1972" spans="1:18" x14ac:dyDescent="0.25">
      <c r="A1972" s="1">
        <v>43953</v>
      </c>
      <c r="B1972" s="2" t="s">
        <v>3342</v>
      </c>
      <c r="C1972" t="s">
        <v>61</v>
      </c>
      <c r="D1972">
        <v>14</v>
      </c>
      <c r="E1972">
        <v>184</v>
      </c>
      <c r="F1972">
        <f>IF(E1972="",_xlfn.XLOOKUP(C1972,'Price Averages'!$D$4:$D$103,'Price Averages'!$E$4:$E$103, "FALSE"), E1972)</f>
        <v>184</v>
      </c>
      <c r="G1972" t="s">
        <v>32</v>
      </c>
      <c r="H1972">
        <f>IF(G1972="", _xlfn.XLOOKUP(C1972, 'Cost Averages'!$D$4:$D$103,'Cost Averages'!$E$4:$E$103, "FALSE"),G1972)</f>
        <v>92</v>
      </c>
      <c r="I1972">
        <f t="shared" si="183"/>
        <v>2576</v>
      </c>
      <c r="J1972">
        <f t="shared" si="184"/>
        <v>1288</v>
      </c>
      <c r="K1972">
        <f t="shared" si="185"/>
        <v>1288</v>
      </c>
      <c r="L1972" s="2" t="s">
        <v>44</v>
      </c>
      <c r="M1972" t="s">
        <v>505</v>
      </c>
      <c r="N1972" t="s">
        <v>50</v>
      </c>
      <c r="O1972" s="3">
        <v>15.207985888346794</v>
      </c>
      <c r="P1972" t="str">
        <f t="shared" si="180"/>
        <v>F</v>
      </c>
      <c r="Q1972">
        <f t="shared" si="181"/>
        <v>2020</v>
      </c>
      <c r="R1972">
        <f t="shared" si="182"/>
        <v>0</v>
      </c>
    </row>
    <row r="1973" spans="1:18" x14ac:dyDescent="0.25">
      <c r="A1973" s="1">
        <v>44001</v>
      </c>
      <c r="B1973" s="2" t="s">
        <v>3386</v>
      </c>
      <c r="C1973" t="s">
        <v>61</v>
      </c>
      <c r="D1973">
        <v>14</v>
      </c>
      <c r="E1973">
        <v>184</v>
      </c>
      <c r="F1973">
        <f>IF(E1973="",_xlfn.XLOOKUP(C1973,'Price Averages'!$D$4:$D$103,'Price Averages'!$E$4:$E$103, "FALSE"), E1973)</f>
        <v>184</v>
      </c>
      <c r="G1973">
        <v>92</v>
      </c>
      <c r="H1973">
        <f>IF(G1973="", _xlfn.XLOOKUP(C1973, 'Cost Averages'!$D$4:$D$103,'Cost Averages'!$E$4:$E$103, "FALSE"),G1973)</f>
        <v>92</v>
      </c>
      <c r="I1973">
        <f t="shared" si="183"/>
        <v>2576</v>
      </c>
      <c r="J1973">
        <f t="shared" si="184"/>
        <v>1288</v>
      </c>
      <c r="K1973">
        <f t="shared" si="185"/>
        <v>1288</v>
      </c>
      <c r="L1973" s="2" t="s">
        <v>23</v>
      </c>
      <c r="M1973" t="s">
        <v>882</v>
      </c>
      <c r="N1973" t="s">
        <v>78</v>
      </c>
      <c r="O1973" s="3">
        <v>15.856807810268592</v>
      </c>
      <c r="P1973" t="str">
        <f t="shared" si="180"/>
        <v>F</v>
      </c>
      <c r="Q1973">
        <f t="shared" si="181"/>
        <v>2020</v>
      </c>
      <c r="R1973">
        <f t="shared" si="182"/>
        <v>0</v>
      </c>
    </row>
    <row r="1974" spans="1:18" x14ac:dyDescent="0.25">
      <c r="A1974" s="1">
        <v>44105</v>
      </c>
      <c r="B1974" s="2" t="s">
        <v>3471</v>
      </c>
      <c r="C1974" t="s">
        <v>180</v>
      </c>
      <c r="D1974">
        <v>14</v>
      </c>
      <c r="E1974">
        <v>368</v>
      </c>
      <c r="F1974">
        <f>IF(E1974="",_xlfn.XLOOKUP(C1974,'Price Averages'!$D$4:$D$103,'Price Averages'!$E$4:$E$103, "FALSE"), E1974)</f>
        <v>368</v>
      </c>
      <c r="G1974">
        <v>92</v>
      </c>
      <c r="H1974">
        <f>IF(G1974="", _xlfn.XLOOKUP(C1974, 'Cost Averages'!$D$4:$D$103,'Cost Averages'!$E$4:$E$103, "FALSE"),G1974)</f>
        <v>92</v>
      </c>
      <c r="I1974">
        <f t="shared" si="183"/>
        <v>5152</v>
      </c>
      <c r="J1974">
        <f t="shared" si="184"/>
        <v>1288</v>
      </c>
      <c r="K1974">
        <f t="shared" si="185"/>
        <v>3864</v>
      </c>
      <c r="L1974" s="2" t="s">
        <v>23</v>
      </c>
      <c r="M1974" t="s">
        <v>798</v>
      </c>
      <c r="N1974" t="s">
        <v>78</v>
      </c>
      <c r="O1974" s="3">
        <v>11.927799225928501</v>
      </c>
      <c r="P1974" t="str">
        <f t="shared" si="180"/>
        <v>F</v>
      </c>
      <c r="Q1974">
        <f t="shared" si="181"/>
        <v>2020</v>
      </c>
      <c r="R1974">
        <f t="shared" si="182"/>
        <v>0</v>
      </c>
    </row>
    <row r="1975" spans="1:18" x14ac:dyDescent="0.25">
      <c r="A1975" s="1">
        <v>44174</v>
      </c>
      <c r="B1975" s="2" t="s">
        <v>3524</v>
      </c>
      <c r="C1975" t="s">
        <v>180</v>
      </c>
      <c r="D1975">
        <v>14</v>
      </c>
      <c r="E1975">
        <v>368</v>
      </c>
      <c r="F1975">
        <f>IF(E1975="",_xlfn.XLOOKUP(C1975,'Price Averages'!$D$4:$D$103,'Price Averages'!$E$4:$E$103, "FALSE"), E1975)</f>
        <v>368</v>
      </c>
      <c r="G1975">
        <v>92</v>
      </c>
      <c r="H1975">
        <f>IF(G1975="", _xlfn.XLOOKUP(C1975, 'Cost Averages'!$D$4:$D$103,'Cost Averages'!$E$4:$E$103, "FALSE"),G1975)</f>
        <v>92</v>
      </c>
      <c r="I1975">
        <f t="shared" si="183"/>
        <v>5152</v>
      </c>
      <c r="J1975">
        <f t="shared" si="184"/>
        <v>1288</v>
      </c>
      <c r="K1975">
        <f t="shared" si="185"/>
        <v>3864</v>
      </c>
      <c r="L1975" s="2" t="s">
        <v>28</v>
      </c>
      <c r="M1975" t="s">
        <v>355</v>
      </c>
      <c r="N1975" t="s">
        <v>56</v>
      </c>
      <c r="O1975" s="3">
        <v>14.690198582365463</v>
      </c>
      <c r="P1975" t="str">
        <f t="shared" si="180"/>
        <v>F</v>
      </c>
      <c r="Q1975">
        <f t="shared" si="181"/>
        <v>2020</v>
      </c>
      <c r="R1975">
        <f t="shared" si="182"/>
        <v>0</v>
      </c>
    </row>
    <row r="1976" spans="1:18" x14ac:dyDescent="0.25">
      <c r="A1976" s="1">
        <v>43872.763767188502</v>
      </c>
      <c r="B1976" s="2" t="s">
        <v>2779</v>
      </c>
      <c r="C1976" t="s">
        <v>780</v>
      </c>
      <c r="D1976">
        <v>14</v>
      </c>
      <c r="E1976">
        <v>100</v>
      </c>
      <c r="F1976">
        <f>IF(E1976="",_xlfn.XLOOKUP(C1976,'Price Averages'!$D$4:$D$103,'Price Averages'!$E$4:$E$103, "FALSE"), E1976)</f>
        <v>100</v>
      </c>
      <c r="G1976">
        <v>25</v>
      </c>
      <c r="H1976">
        <f>IF(G1976="", _xlfn.XLOOKUP(C1976, 'Cost Averages'!$D$4:$D$103,'Cost Averages'!$E$4:$E$103, "FALSE"),G1976)</f>
        <v>25</v>
      </c>
      <c r="I1976">
        <f t="shared" si="183"/>
        <v>1400</v>
      </c>
      <c r="J1976">
        <f t="shared" si="184"/>
        <v>350</v>
      </c>
      <c r="K1976">
        <f t="shared" si="185"/>
        <v>1050</v>
      </c>
      <c r="L1976" s="2" t="s">
        <v>28</v>
      </c>
      <c r="M1976" t="s">
        <v>846</v>
      </c>
      <c r="N1976" t="s">
        <v>50</v>
      </c>
      <c r="O1976" s="3">
        <v>12.990345718839325</v>
      </c>
      <c r="P1976" t="str">
        <f t="shared" si="180"/>
        <v>F</v>
      </c>
      <c r="Q1976">
        <f t="shared" si="181"/>
        <v>2020</v>
      </c>
      <c r="R1976">
        <f t="shared" si="182"/>
        <v>0</v>
      </c>
    </row>
    <row r="1977" spans="1:18" x14ac:dyDescent="0.25">
      <c r="A1977" s="1">
        <v>43926</v>
      </c>
      <c r="B1977" s="2" t="s">
        <v>3320</v>
      </c>
      <c r="C1977" t="s">
        <v>167</v>
      </c>
      <c r="D1977">
        <v>14</v>
      </c>
      <c r="E1977">
        <v>38</v>
      </c>
      <c r="F1977">
        <f>IF(E1977="",_xlfn.XLOOKUP(C1977,'Price Averages'!$D$4:$D$103,'Price Averages'!$E$4:$E$103, "FALSE"), E1977)</f>
        <v>38</v>
      </c>
      <c r="G1977">
        <v>19</v>
      </c>
      <c r="H1977">
        <f>IF(G1977="", _xlfn.XLOOKUP(C1977, 'Cost Averages'!$D$4:$D$103,'Cost Averages'!$E$4:$E$103, "FALSE"),G1977)</f>
        <v>19</v>
      </c>
      <c r="I1977">
        <f t="shared" si="183"/>
        <v>532</v>
      </c>
      <c r="J1977">
        <f t="shared" si="184"/>
        <v>266</v>
      </c>
      <c r="K1977">
        <f t="shared" si="185"/>
        <v>266</v>
      </c>
      <c r="L1977" s="2" t="s">
        <v>28</v>
      </c>
      <c r="M1977" t="s">
        <v>427</v>
      </c>
      <c r="N1977" t="s">
        <v>25</v>
      </c>
      <c r="O1977" s="3">
        <v>5.9872353338051019</v>
      </c>
      <c r="P1977" t="str">
        <f t="shared" si="180"/>
        <v>F</v>
      </c>
      <c r="Q1977">
        <f t="shared" si="181"/>
        <v>2020</v>
      </c>
      <c r="R1977">
        <f t="shared" si="182"/>
        <v>0</v>
      </c>
    </row>
    <row r="1978" spans="1:18" x14ac:dyDescent="0.25">
      <c r="A1978" s="1">
        <v>44184.07651112364</v>
      </c>
      <c r="B1978" s="2" t="s">
        <v>1527</v>
      </c>
      <c r="C1978" t="s">
        <v>383</v>
      </c>
      <c r="D1978">
        <v>14</v>
      </c>
      <c r="E1978">
        <v>72</v>
      </c>
      <c r="F1978">
        <f>IF(E1978="",_xlfn.XLOOKUP(C1978,'Price Averages'!$D$4:$D$103,'Price Averages'!$E$4:$E$103, "FALSE"), E1978)</f>
        <v>72</v>
      </c>
      <c r="G1978" t="s">
        <v>32</v>
      </c>
      <c r="H1978">
        <f>IF(G1978="", _xlfn.XLOOKUP(C1978, 'Cost Averages'!$D$4:$D$103,'Cost Averages'!$E$4:$E$103, "FALSE"),G1978)</f>
        <v>36</v>
      </c>
      <c r="I1978">
        <f t="shared" si="183"/>
        <v>1008</v>
      </c>
      <c r="J1978">
        <f t="shared" si="184"/>
        <v>504</v>
      </c>
      <c r="K1978">
        <f t="shared" si="185"/>
        <v>504</v>
      </c>
      <c r="L1978" s="2" t="s">
        <v>44</v>
      </c>
      <c r="M1978" t="s">
        <v>630</v>
      </c>
      <c r="N1978" t="s">
        <v>25</v>
      </c>
      <c r="O1978" s="3">
        <v>12.131375018945562</v>
      </c>
      <c r="P1978" t="str">
        <f t="shared" si="180"/>
        <v>F</v>
      </c>
      <c r="Q1978">
        <f t="shared" si="181"/>
        <v>2020</v>
      </c>
      <c r="R1978">
        <f t="shared" si="182"/>
        <v>0</v>
      </c>
    </row>
    <row r="1979" spans="1:18" x14ac:dyDescent="0.25">
      <c r="A1979" s="1">
        <v>44021.970081033272</v>
      </c>
      <c r="B1979" s="2" t="s">
        <v>750</v>
      </c>
      <c r="C1979" t="s">
        <v>329</v>
      </c>
      <c r="D1979">
        <v>14</v>
      </c>
      <c r="E1979">
        <v>135</v>
      </c>
      <c r="F1979">
        <f>IF(E1979="",_xlfn.XLOOKUP(C1979,'Price Averages'!$D$4:$D$103,'Price Averages'!$E$4:$E$103, "FALSE"), E1979)</f>
        <v>135</v>
      </c>
      <c r="G1979">
        <v>45</v>
      </c>
      <c r="H1979">
        <f>IF(G1979="", _xlfn.XLOOKUP(C1979, 'Cost Averages'!$D$4:$D$103,'Cost Averages'!$E$4:$E$103, "FALSE"),G1979)</f>
        <v>45</v>
      </c>
      <c r="I1979">
        <f t="shared" si="183"/>
        <v>1890</v>
      </c>
      <c r="J1979">
        <f t="shared" si="184"/>
        <v>630</v>
      </c>
      <c r="K1979">
        <f t="shared" si="185"/>
        <v>1260</v>
      </c>
      <c r="L1979" s="2" t="s">
        <v>44</v>
      </c>
      <c r="M1979" t="s">
        <v>40</v>
      </c>
      <c r="N1979" t="s">
        <v>41</v>
      </c>
      <c r="O1979" s="3">
        <v>15.24190997853951</v>
      </c>
      <c r="P1979" t="str">
        <f t="shared" si="180"/>
        <v>F</v>
      </c>
      <c r="Q1979">
        <f t="shared" si="181"/>
        <v>2020</v>
      </c>
      <c r="R1979">
        <f t="shared" si="182"/>
        <v>0</v>
      </c>
    </row>
    <row r="1980" spans="1:18" x14ac:dyDescent="0.25">
      <c r="A1980" s="1">
        <v>43976.146107597153</v>
      </c>
      <c r="B1980" s="2" t="s">
        <v>823</v>
      </c>
      <c r="C1980" t="s">
        <v>465</v>
      </c>
      <c r="D1980">
        <v>14</v>
      </c>
      <c r="E1980" t="s">
        <v>32</v>
      </c>
      <c r="F1980">
        <f>IF(E1980="",_xlfn.XLOOKUP(C1980,'Price Averages'!$D$4:$D$103,'Price Averages'!$E$4:$E$103, "FALSE"), E1980)</f>
        <v>72</v>
      </c>
      <c r="G1980" t="s">
        <v>32</v>
      </c>
      <c r="H1980">
        <f>IF(G1980="", _xlfn.XLOOKUP(C1980, 'Cost Averages'!$D$4:$D$103,'Cost Averages'!$E$4:$E$103, "FALSE"),G1980)</f>
        <v>36</v>
      </c>
      <c r="I1980">
        <f t="shared" si="183"/>
        <v>1008</v>
      </c>
      <c r="J1980">
        <f t="shared" si="184"/>
        <v>504</v>
      </c>
      <c r="K1980">
        <f t="shared" si="185"/>
        <v>504</v>
      </c>
      <c r="L1980" s="2" t="s">
        <v>23</v>
      </c>
      <c r="M1980" t="s">
        <v>561</v>
      </c>
      <c r="N1980" t="s">
        <v>25</v>
      </c>
      <c r="O1980" s="3">
        <v>12.921682080641304</v>
      </c>
      <c r="P1980" t="str">
        <f t="shared" si="180"/>
        <v>F</v>
      </c>
      <c r="Q1980">
        <f t="shared" si="181"/>
        <v>2020</v>
      </c>
      <c r="R1980">
        <f t="shared" si="182"/>
        <v>0</v>
      </c>
    </row>
    <row r="1981" spans="1:18" x14ac:dyDescent="0.25">
      <c r="A1981" s="1">
        <v>44106.895870581146</v>
      </c>
      <c r="B1981" s="2" t="s">
        <v>2694</v>
      </c>
      <c r="C1981" t="s">
        <v>83</v>
      </c>
      <c r="D1981">
        <v>14</v>
      </c>
      <c r="E1981">
        <v>300</v>
      </c>
      <c r="F1981">
        <f>IF(E1981="",_xlfn.XLOOKUP(C1981,'Price Averages'!$D$4:$D$103,'Price Averages'!$E$4:$E$103, "FALSE"), E1981)</f>
        <v>300</v>
      </c>
      <c r="G1981">
        <v>75</v>
      </c>
      <c r="H1981">
        <f>IF(G1981="", _xlfn.XLOOKUP(C1981, 'Cost Averages'!$D$4:$D$103,'Cost Averages'!$E$4:$E$103, "FALSE"),G1981)</f>
        <v>75</v>
      </c>
      <c r="I1981">
        <f t="shared" si="183"/>
        <v>4200</v>
      </c>
      <c r="J1981">
        <f t="shared" si="184"/>
        <v>1050</v>
      </c>
      <c r="K1981">
        <f t="shared" si="185"/>
        <v>3150</v>
      </c>
      <c r="L1981" s="2" t="s">
        <v>28</v>
      </c>
      <c r="M1981" t="s">
        <v>52</v>
      </c>
      <c r="N1981" t="s">
        <v>46</v>
      </c>
      <c r="O1981" s="3">
        <v>11.048444680405545</v>
      </c>
      <c r="P1981" t="str">
        <f t="shared" si="180"/>
        <v>F</v>
      </c>
      <c r="Q1981">
        <f t="shared" si="181"/>
        <v>2020</v>
      </c>
      <c r="R1981">
        <f t="shared" si="182"/>
        <v>0</v>
      </c>
    </row>
    <row r="1982" spans="1:18" x14ac:dyDescent="0.25">
      <c r="A1982" s="1">
        <v>43849.826476341193</v>
      </c>
      <c r="B1982" s="2" t="s">
        <v>1041</v>
      </c>
      <c r="C1982" t="s">
        <v>210</v>
      </c>
      <c r="D1982">
        <v>14</v>
      </c>
      <c r="E1982">
        <v>264</v>
      </c>
      <c r="F1982">
        <f>IF(E1982="",_xlfn.XLOOKUP(C1982,'Price Averages'!$D$4:$D$103,'Price Averages'!$E$4:$E$103, "FALSE"), E1982)</f>
        <v>264</v>
      </c>
      <c r="G1982">
        <v>88</v>
      </c>
      <c r="H1982">
        <f>IF(G1982="", _xlfn.XLOOKUP(C1982, 'Cost Averages'!$D$4:$D$103,'Cost Averages'!$E$4:$E$103, "FALSE"),G1982)</f>
        <v>88</v>
      </c>
      <c r="I1982">
        <f t="shared" si="183"/>
        <v>3696</v>
      </c>
      <c r="J1982">
        <f t="shared" si="184"/>
        <v>1232</v>
      </c>
      <c r="K1982">
        <f t="shared" si="185"/>
        <v>2464</v>
      </c>
      <c r="L1982" s="2" t="s">
        <v>23</v>
      </c>
      <c r="M1982" t="s">
        <v>509</v>
      </c>
      <c r="N1982" t="s">
        <v>78</v>
      </c>
      <c r="O1982" s="3">
        <v>13.57003172959007</v>
      </c>
      <c r="P1982" t="str">
        <f t="shared" si="180"/>
        <v>F</v>
      </c>
      <c r="Q1982">
        <f t="shared" si="181"/>
        <v>2020</v>
      </c>
      <c r="R1982">
        <f t="shared" si="182"/>
        <v>0</v>
      </c>
    </row>
    <row r="1983" spans="1:18" x14ac:dyDescent="0.25">
      <c r="A1983" s="1">
        <v>44194.606392020134</v>
      </c>
      <c r="B1983" s="2" t="s">
        <v>2361</v>
      </c>
      <c r="C1983" t="s">
        <v>93</v>
      </c>
      <c r="D1983">
        <v>14</v>
      </c>
      <c r="E1983" t="s">
        <v>32</v>
      </c>
      <c r="F1983">
        <f>IF(E1983="",_xlfn.XLOOKUP(C1983,'Price Averages'!$D$4:$D$103,'Price Averages'!$E$4:$E$103, "FALSE"), E1983)</f>
        <v>50</v>
      </c>
      <c r="G1983" t="s">
        <v>32</v>
      </c>
      <c r="H1983">
        <f>IF(G1983="", _xlfn.XLOOKUP(C1983, 'Cost Averages'!$D$4:$D$103,'Cost Averages'!$E$4:$E$103, "FALSE"),G1983)</f>
        <v>25</v>
      </c>
      <c r="I1983">
        <f t="shared" si="183"/>
        <v>700</v>
      </c>
      <c r="J1983">
        <f t="shared" si="184"/>
        <v>350</v>
      </c>
      <c r="K1983">
        <f t="shared" si="185"/>
        <v>350</v>
      </c>
      <c r="L1983" s="2" t="s">
        <v>28</v>
      </c>
      <c r="M1983" t="s">
        <v>1194</v>
      </c>
      <c r="N1983" t="s">
        <v>50</v>
      </c>
      <c r="O1983" s="3">
        <v>10.524491192521829</v>
      </c>
      <c r="P1983" t="str">
        <f t="shared" si="180"/>
        <v>F</v>
      </c>
      <c r="Q1983">
        <f t="shared" si="181"/>
        <v>2020</v>
      </c>
      <c r="R1983">
        <f t="shared" si="182"/>
        <v>0</v>
      </c>
    </row>
    <row r="1984" spans="1:18" x14ac:dyDescent="0.25">
      <c r="A1984" s="1">
        <v>43880.637966416514</v>
      </c>
      <c r="B1984" s="2" t="s">
        <v>764</v>
      </c>
      <c r="C1984" t="s">
        <v>140</v>
      </c>
      <c r="D1984">
        <v>14</v>
      </c>
      <c r="E1984" t="s">
        <v>32</v>
      </c>
      <c r="F1984">
        <f>IF(E1984="",_xlfn.XLOOKUP(C1984,'Price Averages'!$D$4:$D$103,'Price Averages'!$E$4:$E$103, "FALSE"), E1984)</f>
        <v>144</v>
      </c>
      <c r="G1984">
        <v>36</v>
      </c>
      <c r="H1984">
        <f>IF(G1984="", _xlfn.XLOOKUP(C1984, 'Cost Averages'!$D$4:$D$103,'Cost Averages'!$E$4:$E$103, "FALSE"),G1984)</f>
        <v>36</v>
      </c>
      <c r="I1984">
        <f t="shared" si="183"/>
        <v>2016</v>
      </c>
      <c r="J1984">
        <f t="shared" si="184"/>
        <v>504</v>
      </c>
      <c r="K1984">
        <f t="shared" si="185"/>
        <v>1512</v>
      </c>
      <c r="L1984" s="2" t="s">
        <v>23</v>
      </c>
      <c r="M1984" t="s">
        <v>678</v>
      </c>
      <c r="N1984" t="s">
        <v>78</v>
      </c>
      <c r="O1984" s="3">
        <v>8.1595626482464514</v>
      </c>
      <c r="P1984" t="str">
        <f t="shared" si="180"/>
        <v>F</v>
      </c>
      <c r="Q1984">
        <f t="shared" si="181"/>
        <v>2020</v>
      </c>
      <c r="R1984">
        <f t="shared" si="182"/>
        <v>0</v>
      </c>
    </row>
    <row r="1985" spans="1:18" x14ac:dyDescent="0.25">
      <c r="A1985" s="1">
        <v>43888</v>
      </c>
      <c r="B1985" s="2" t="s">
        <v>3292</v>
      </c>
      <c r="C1985" t="s">
        <v>539</v>
      </c>
      <c r="D1985">
        <v>14</v>
      </c>
      <c r="E1985" t="s">
        <v>32</v>
      </c>
      <c r="F1985">
        <f>IF(E1985="",_xlfn.XLOOKUP(C1985,'Price Averages'!$D$4:$D$103,'Price Averages'!$E$4:$E$103, "FALSE"), E1985)</f>
        <v>300</v>
      </c>
      <c r="G1985">
        <v>75</v>
      </c>
      <c r="H1985">
        <f>IF(G1985="", _xlfn.XLOOKUP(C1985, 'Cost Averages'!$D$4:$D$103,'Cost Averages'!$E$4:$E$103, "FALSE"),G1985)</f>
        <v>75</v>
      </c>
      <c r="I1985">
        <f t="shared" si="183"/>
        <v>4200</v>
      </c>
      <c r="J1985">
        <f t="shared" si="184"/>
        <v>1050</v>
      </c>
      <c r="K1985">
        <f t="shared" si="185"/>
        <v>3150</v>
      </c>
      <c r="L1985" s="2" t="s">
        <v>28</v>
      </c>
      <c r="M1985" t="s">
        <v>568</v>
      </c>
      <c r="N1985" t="s">
        <v>25</v>
      </c>
      <c r="O1985" s="3">
        <v>11.769937929618399</v>
      </c>
      <c r="P1985" t="str">
        <f t="shared" si="180"/>
        <v>F</v>
      </c>
      <c r="Q1985">
        <f t="shared" si="181"/>
        <v>2020</v>
      </c>
      <c r="R1985">
        <f t="shared" si="182"/>
        <v>0</v>
      </c>
    </row>
    <row r="1986" spans="1:18" x14ac:dyDescent="0.25">
      <c r="A1986" s="1">
        <v>43924.605704698995</v>
      </c>
      <c r="B1986" s="2" t="s">
        <v>962</v>
      </c>
      <c r="C1986" t="s">
        <v>402</v>
      </c>
      <c r="D1986">
        <v>14</v>
      </c>
      <c r="E1986" t="s">
        <v>32</v>
      </c>
      <c r="F1986">
        <f>IF(E1986="",_xlfn.XLOOKUP(C1986,'Price Averages'!$D$4:$D$103,'Price Averages'!$E$4:$E$103, "FALSE"), E1986)</f>
        <v>84</v>
      </c>
      <c r="G1986">
        <v>21</v>
      </c>
      <c r="H1986">
        <f>IF(G1986="", _xlfn.XLOOKUP(C1986, 'Cost Averages'!$D$4:$D$103,'Cost Averages'!$E$4:$E$103, "FALSE"),G1986)</f>
        <v>21</v>
      </c>
      <c r="I1986">
        <f t="shared" si="183"/>
        <v>1176</v>
      </c>
      <c r="J1986">
        <f t="shared" si="184"/>
        <v>294</v>
      </c>
      <c r="K1986">
        <f t="shared" si="185"/>
        <v>882</v>
      </c>
      <c r="L1986" s="2" t="s">
        <v>44</v>
      </c>
      <c r="M1986" t="s">
        <v>737</v>
      </c>
      <c r="N1986" t="s">
        <v>25</v>
      </c>
      <c r="O1986" s="3">
        <v>9.1057685343725456</v>
      </c>
      <c r="P1986" t="str">
        <f t="shared" ref="P1986:P2049" si="186">CHAR(64+(YEAR(A1986)-2014))</f>
        <v>F</v>
      </c>
      <c r="Q1986">
        <f t="shared" ref="Q1986:Q2049" si="187">YEAR(A1986)</f>
        <v>2020</v>
      </c>
      <c r="R1986">
        <f t="shared" ref="R1986:R2049" si="188">IF(P1986=CHAR(64 + (YEAR(A1986) - 2014)), 0, 1)</f>
        <v>0</v>
      </c>
    </row>
    <row r="1987" spans="1:18" x14ac:dyDescent="0.25">
      <c r="A1987" s="1">
        <v>44183.56370587102</v>
      </c>
      <c r="B1987" s="2" t="s">
        <v>360</v>
      </c>
      <c r="C1987" t="s">
        <v>240</v>
      </c>
      <c r="D1987">
        <v>14</v>
      </c>
      <c r="E1987">
        <v>132</v>
      </c>
      <c r="F1987">
        <f>IF(E1987="",_xlfn.XLOOKUP(C1987,'Price Averages'!$D$4:$D$103,'Price Averages'!$E$4:$E$103, "FALSE"), E1987)</f>
        <v>132</v>
      </c>
      <c r="G1987">
        <v>44</v>
      </c>
      <c r="H1987">
        <f>IF(G1987="", _xlfn.XLOOKUP(C1987, 'Cost Averages'!$D$4:$D$103,'Cost Averages'!$E$4:$E$103, "FALSE"),G1987)</f>
        <v>44</v>
      </c>
      <c r="I1987">
        <f t="shared" ref="I1987:I2050" si="189">D1987*F1987</f>
        <v>1848</v>
      </c>
      <c r="J1987">
        <f t="shared" ref="J1987:J2050" si="190">D1987*H1987</f>
        <v>616</v>
      </c>
      <c r="K1987">
        <f t="shared" ref="K1987:K2050" si="191">I1987-J1987</f>
        <v>1232</v>
      </c>
      <c r="L1987" s="2" t="s">
        <v>28</v>
      </c>
      <c r="M1987" t="s">
        <v>236</v>
      </c>
      <c r="N1987" t="s">
        <v>78</v>
      </c>
      <c r="O1987" s="3">
        <v>15.458859683514467</v>
      </c>
      <c r="P1987" t="str">
        <f t="shared" si="186"/>
        <v>F</v>
      </c>
      <c r="Q1987">
        <f t="shared" si="187"/>
        <v>2020</v>
      </c>
      <c r="R1987">
        <f t="shared" si="188"/>
        <v>0</v>
      </c>
    </row>
    <row r="1988" spans="1:18" x14ac:dyDescent="0.25">
      <c r="A1988" s="1">
        <v>43848.380145654439</v>
      </c>
      <c r="B1988" s="2" t="s">
        <v>279</v>
      </c>
      <c r="C1988" t="s">
        <v>280</v>
      </c>
      <c r="D1988">
        <v>14</v>
      </c>
      <c r="E1988" t="s">
        <v>32</v>
      </c>
      <c r="F1988">
        <f>IF(E1988="",_xlfn.XLOOKUP(C1988,'Price Averages'!$D$4:$D$103,'Price Averages'!$E$4:$E$103, "FALSE"), E1988)</f>
        <v>48</v>
      </c>
      <c r="G1988">
        <v>24</v>
      </c>
      <c r="H1988">
        <f>IF(G1988="", _xlfn.XLOOKUP(C1988, 'Cost Averages'!$D$4:$D$103,'Cost Averages'!$E$4:$E$103, "FALSE"),G1988)</f>
        <v>24</v>
      </c>
      <c r="I1988">
        <f t="shared" si="189"/>
        <v>672</v>
      </c>
      <c r="J1988">
        <f t="shared" si="190"/>
        <v>336</v>
      </c>
      <c r="K1988">
        <f t="shared" si="191"/>
        <v>336</v>
      </c>
      <c r="L1988" s="2" t="s">
        <v>44</v>
      </c>
      <c r="M1988" t="s">
        <v>129</v>
      </c>
      <c r="N1988" t="s">
        <v>34</v>
      </c>
      <c r="O1988" s="3">
        <v>11.410471033945758</v>
      </c>
      <c r="P1988" t="str">
        <f t="shared" si="186"/>
        <v>F</v>
      </c>
      <c r="Q1988">
        <f t="shared" si="187"/>
        <v>2020</v>
      </c>
      <c r="R1988">
        <f t="shared" si="188"/>
        <v>0</v>
      </c>
    </row>
    <row r="1989" spans="1:18" x14ac:dyDescent="0.25">
      <c r="A1989" s="1">
        <v>43952.420302572194</v>
      </c>
      <c r="B1989" s="2" t="s">
        <v>1259</v>
      </c>
      <c r="C1989" t="s">
        <v>417</v>
      </c>
      <c r="D1989">
        <v>14</v>
      </c>
      <c r="E1989">
        <v>352</v>
      </c>
      <c r="F1989">
        <f>IF(E1989="",_xlfn.XLOOKUP(C1989,'Price Averages'!$D$4:$D$103,'Price Averages'!$E$4:$E$103, "FALSE"), E1989)</f>
        <v>352</v>
      </c>
      <c r="G1989">
        <v>88</v>
      </c>
      <c r="H1989">
        <f>IF(G1989="", _xlfn.XLOOKUP(C1989, 'Cost Averages'!$D$4:$D$103,'Cost Averages'!$E$4:$E$103, "FALSE"),G1989)</f>
        <v>88</v>
      </c>
      <c r="I1989">
        <f t="shared" si="189"/>
        <v>4928</v>
      </c>
      <c r="J1989">
        <f t="shared" si="190"/>
        <v>1232</v>
      </c>
      <c r="K1989">
        <f t="shared" si="191"/>
        <v>3696</v>
      </c>
      <c r="L1989" s="2" t="s">
        <v>23</v>
      </c>
      <c r="M1989" t="s">
        <v>1057</v>
      </c>
      <c r="N1989" t="s">
        <v>46</v>
      </c>
      <c r="O1989" s="3">
        <v>13.00553764131261</v>
      </c>
      <c r="P1989" t="str">
        <f t="shared" si="186"/>
        <v>F</v>
      </c>
      <c r="Q1989">
        <f t="shared" si="187"/>
        <v>2020</v>
      </c>
      <c r="R1989">
        <f t="shared" si="188"/>
        <v>0</v>
      </c>
    </row>
    <row r="1990" spans="1:18" x14ac:dyDescent="0.25">
      <c r="A1990" s="1">
        <v>43883.307572895101</v>
      </c>
      <c r="B1990" s="2" t="s">
        <v>2506</v>
      </c>
      <c r="C1990" t="s">
        <v>391</v>
      </c>
      <c r="D1990">
        <v>14</v>
      </c>
      <c r="E1990">
        <v>160</v>
      </c>
      <c r="F1990">
        <f>IF(E1990="",_xlfn.XLOOKUP(C1990,'Price Averages'!$D$4:$D$103,'Price Averages'!$E$4:$E$103, "FALSE"), E1990)</f>
        <v>160</v>
      </c>
      <c r="G1990" t="s">
        <v>32</v>
      </c>
      <c r="H1990">
        <f>IF(G1990="", _xlfn.XLOOKUP(C1990, 'Cost Averages'!$D$4:$D$103,'Cost Averages'!$E$4:$E$103, "FALSE"),G1990)</f>
        <v>80</v>
      </c>
      <c r="I1990">
        <f t="shared" si="189"/>
        <v>2240</v>
      </c>
      <c r="J1990">
        <f t="shared" si="190"/>
        <v>1120</v>
      </c>
      <c r="K1990">
        <f t="shared" si="191"/>
        <v>1120</v>
      </c>
      <c r="L1990" s="2" t="s">
        <v>28</v>
      </c>
      <c r="M1990" t="s">
        <v>113</v>
      </c>
      <c r="N1990" t="s">
        <v>56</v>
      </c>
      <c r="O1990" s="3">
        <v>14.16303548174143</v>
      </c>
      <c r="P1990" t="str">
        <f t="shared" si="186"/>
        <v>F</v>
      </c>
      <c r="Q1990">
        <f t="shared" si="187"/>
        <v>2020</v>
      </c>
      <c r="R1990">
        <f t="shared" si="188"/>
        <v>0</v>
      </c>
    </row>
    <row r="1991" spans="1:18" x14ac:dyDescent="0.25">
      <c r="A1991" s="1">
        <v>43997.695311678624</v>
      </c>
      <c r="B1991" s="2" t="s">
        <v>69</v>
      </c>
      <c r="C1991" t="s">
        <v>70</v>
      </c>
      <c r="D1991">
        <v>14</v>
      </c>
      <c r="E1991" t="s">
        <v>32</v>
      </c>
      <c r="F1991">
        <f>IF(E1991="",_xlfn.XLOOKUP(C1991,'Price Averages'!$D$4:$D$103,'Price Averages'!$E$4:$E$103, "FALSE"), E1991)</f>
        <v>94</v>
      </c>
      <c r="G1991">
        <v>47</v>
      </c>
      <c r="H1991">
        <f>IF(G1991="", _xlfn.XLOOKUP(C1991, 'Cost Averages'!$D$4:$D$103,'Cost Averages'!$E$4:$E$103, "FALSE"),G1991)</f>
        <v>47</v>
      </c>
      <c r="I1991">
        <f t="shared" si="189"/>
        <v>1316</v>
      </c>
      <c r="J1991">
        <f t="shared" si="190"/>
        <v>658</v>
      </c>
      <c r="K1991">
        <f t="shared" si="191"/>
        <v>658</v>
      </c>
      <c r="L1991" s="2" t="s">
        <v>28</v>
      </c>
      <c r="M1991" t="s">
        <v>71</v>
      </c>
      <c r="N1991" t="s">
        <v>56</v>
      </c>
      <c r="O1991" s="3">
        <v>12.163730387337393</v>
      </c>
      <c r="P1991" t="str">
        <f t="shared" si="186"/>
        <v>F</v>
      </c>
      <c r="Q1991">
        <f t="shared" si="187"/>
        <v>2020</v>
      </c>
      <c r="R1991">
        <f t="shared" si="188"/>
        <v>0</v>
      </c>
    </row>
    <row r="1992" spans="1:18" x14ac:dyDescent="0.25">
      <c r="A1992" s="1">
        <v>44145.250249577148</v>
      </c>
      <c r="B1992" s="2" t="s">
        <v>1691</v>
      </c>
      <c r="C1992" t="s">
        <v>70</v>
      </c>
      <c r="D1992">
        <v>14</v>
      </c>
      <c r="E1992">
        <v>94</v>
      </c>
      <c r="F1992">
        <f>IF(E1992="",_xlfn.XLOOKUP(C1992,'Price Averages'!$D$4:$D$103,'Price Averages'!$E$4:$E$103, "FALSE"), E1992)</f>
        <v>94</v>
      </c>
      <c r="G1992">
        <v>47</v>
      </c>
      <c r="H1992">
        <f>IF(G1992="", _xlfn.XLOOKUP(C1992, 'Cost Averages'!$D$4:$D$103,'Cost Averages'!$E$4:$E$103, "FALSE"),G1992)</f>
        <v>47</v>
      </c>
      <c r="I1992">
        <f t="shared" si="189"/>
        <v>1316</v>
      </c>
      <c r="J1992">
        <f t="shared" si="190"/>
        <v>658</v>
      </c>
      <c r="K1992">
        <f t="shared" si="191"/>
        <v>658</v>
      </c>
      <c r="L1992" s="2" t="s">
        <v>44</v>
      </c>
      <c r="M1992" t="s">
        <v>68</v>
      </c>
      <c r="N1992" t="s">
        <v>50</v>
      </c>
      <c r="O1992" s="3">
        <v>9.8384363471888783</v>
      </c>
      <c r="P1992" t="str">
        <f t="shared" si="186"/>
        <v>F</v>
      </c>
      <c r="Q1992">
        <f t="shared" si="187"/>
        <v>2020</v>
      </c>
      <c r="R1992">
        <f t="shared" si="188"/>
        <v>0</v>
      </c>
    </row>
    <row r="1993" spans="1:18" x14ac:dyDescent="0.25">
      <c r="A1993" s="1">
        <v>43902.485888719733</v>
      </c>
      <c r="B1993" s="2" t="s">
        <v>292</v>
      </c>
      <c r="C1993" t="s">
        <v>293</v>
      </c>
      <c r="D1993">
        <v>14</v>
      </c>
      <c r="E1993" t="s">
        <v>32</v>
      </c>
      <c r="F1993">
        <f>IF(E1993="",_xlfn.XLOOKUP(C1993,'Price Averages'!$D$4:$D$103,'Price Averages'!$E$4:$E$103, "FALSE"), E1993)</f>
        <v>188</v>
      </c>
      <c r="G1993">
        <v>94</v>
      </c>
      <c r="H1993">
        <f>IF(G1993="", _xlfn.XLOOKUP(C1993, 'Cost Averages'!$D$4:$D$103,'Cost Averages'!$E$4:$E$103, "FALSE"),G1993)</f>
        <v>94</v>
      </c>
      <c r="I1993">
        <f t="shared" si="189"/>
        <v>2632</v>
      </c>
      <c r="J1993">
        <f t="shared" si="190"/>
        <v>1316</v>
      </c>
      <c r="K1993">
        <f t="shared" si="191"/>
        <v>1316</v>
      </c>
      <c r="L1993" s="2" t="s">
        <v>23</v>
      </c>
      <c r="M1993" t="s">
        <v>168</v>
      </c>
      <c r="N1993" t="s">
        <v>56</v>
      </c>
      <c r="O1993" s="3">
        <v>12.1334991293512</v>
      </c>
      <c r="P1993" t="str">
        <f t="shared" si="186"/>
        <v>F</v>
      </c>
      <c r="Q1993">
        <f t="shared" si="187"/>
        <v>2020</v>
      </c>
      <c r="R1993">
        <f t="shared" si="188"/>
        <v>0</v>
      </c>
    </row>
    <row r="1994" spans="1:18" x14ac:dyDescent="0.25">
      <c r="A1994" s="1">
        <v>43993.661206274846</v>
      </c>
      <c r="B1994" s="2" t="s">
        <v>2676</v>
      </c>
      <c r="C1994" t="s">
        <v>575</v>
      </c>
      <c r="D1994">
        <v>14</v>
      </c>
      <c r="E1994">
        <v>57</v>
      </c>
      <c r="F1994">
        <f>IF(E1994="",_xlfn.XLOOKUP(C1994,'Price Averages'!$D$4:$D$103,'Price Averages'!$E$4:$E$103, "FALSE"), E1994)</f>
        <v>57</v>
      </c>
      <c r="G1994">
        <v>19</v>
      </c>
      <c r="H1994">
        <f>IF(G1994="", _xlfn.XLOOKUP(C1994, 'Cost Averages'!$D$4:$D$103,'Cost Averages'!$E$4:$E$103, "FALSE"),G1994)</f>
        <v>19</v>
      </c>
      <c r="I1994">
        <f t="shared" si="189"/>
        <v>798</v>
      </c>
      <c r="J1994">
        <f t="shared" si="190"/>
        <v>266</v>
      </c>
      <c r="K1994">
        <f t="shared" si="191"/>
        <v>532</v>
      </c>
      <c r="L1994" s="2" t="s">
        <v>44</v>
      </c>
      <c r="M1994" t="s">
        <v>434</v>
      </c>
      <c r="N1994" t="s">
        <v>50</v>
      </c>
      <c r="O1994" s="3">
        <v>16.429355109701351</v>
      </c>
      <c r="P1994" t="str">
        <f t="shared" si="186"/>
        <v>F</v>
      </c>
      <c r="Q1994">
        <f t="shared" si="187"/>
        <v>2020</v>
      </c>
      <c r="R1994">
        <f t="shared" si="188"/>
        <v>0</v>
      </c>
    </row>
    <row r="1995" spans="1:18" x14ac:dyDescent="0.25">
      <c r="A1995" s="1">
        <v>43887.627031557829</v>
      </c>
      <c r="B1995" s="2" t="s">
        <v>1747</v>
      </c>
      <c r="C1995" t="s">
        <v>258</v>
      </c>
      <c r="D1995">
        <v>14</v>
      </c>
      <c r="E1995">
        <v>50</v>
      </c>
      <c r="F1995">
        <f>IF(E1995="",_xlfn.XLOOKUP(C1995,'Price Averages'!$D$4:$D$103,'Price Averages'!$E$4:$E$103, "FALSE"), E1995)</f>
        <v>50</v>
      </c>
      <c r="G1995">
        <v>25</v>
      </c>
      <c r="H1995">
        <f>IF(G1995="", _xlfn.XLOOKUP(C1995, 'Cost Averages'!$D$4:$D$103,'Cost Averages'!$E$4:$E$103, "FALSE"),G1995)</f>
        <v>25</v>
      </c>
      <c r="I1995">
        <f t="shared" si="189"/>
        <v>700</v>
      </c>
      <c r="J1995">
        <f t="shared" si="190"/>
        <v>350</v>
      </c>
      <c r="K1995">
        <f t="shared" si="191"/>
        <v>350</v>
      </c>
      <c r="L1995" s="2" t="s">
        <v>23</v>
      </c>
      <c r="M1995" t="s">
        <v>566</v>
      </c>
      <c r="N1995" t="s">
        <v>50</v>
      </c>
      <c r="O1995" s="3">
        <v>13.150536103258979</v>
      </c>
      <c r="P1995" t="str">
        <f t="shared" si="186"/>
        <v>F</v>
      </c>
      <c r="Q1995">
        <f t="shared" si="187"/>
        <v>2020</v>
      </c>
      <c r="R1995">
        <f t="shared" si="188"/>
        <v>0</v>
      </c>
    </row>
    <row r="1996" spans="1:18" x14ac:dyDescent="0.25">
      <c r="A1996" s="1">
        <v>43891.699325981834</v>
      </c>
      <c r="B1996" s="2" t="s">
        <v>2959</v>
      </c>
      <c r="C1996" t="s">
        <v>258</v>
      </c>
      <c r="D1996">
        <v>14</v>
      </c>
      <c r="E1996" t="s">
        <v>32</v>
      </c>
      <c r="F1996">
        <f>IF(E1996="",_xlfn.XLOOKUP(C1996,'Price Averages'!$D$4:$D$103,'Price Averages'!$E$4:$E$103, "FALSE"), E1996)</f>
        <v>50</v>
      </c>
      <c r="G1996">
        <v>25</v>
      </c>
      <c r="H1996">
        <f>IF(G1996="", _xlfn.XLOOKUP(C1996, 'Cost Averages'!$D$4:$D$103,'Cost Averages'!$E$4:$E$103, "FALSE"),G1996)</f>
        <v>25</v>
      </c>
      <c r="I1996">
        <f t="shared" si="189"/>
        <v>700</v>
      </c>
      <c r="J1996">
        <f t="shared" si="190"/>
        <v>350</v>
      </c>
      <c r="K1996">
        <f t="shared" si="191"/>
        <v>350</v>
      </c>
      <c r="L1996" s="2" t="s">
        <v>44</v>
      </c>
      <c r="M1996" t="s">
        <v>746</v>
      </c>
      <c r="N1996" t="s">
        <v>34</v>
      </c>
      <c r="O1996" s="3">
        <v>14.376986923104601</v>
      </c>
      <c r="P1996" t="str">
        <f t="shared" si="186"/>
        <v>F</v>
      </c>
      <c r="Q1996">
        <f t="shared" si="187"/>
        <v>2020</v>
      </c>
      <c r="R1996">
        <f t="shared" si="188"/>
        <v>0</v>
      </c>
    </row>
    <row r="1997" spans="1:18" x14ac:dyDescent="0.25">
      <c r="A1997" s="1">
        <v>44145</v>
      </c>
      <c r="B1997" s="2" t="s">
        <v>3503</v>
      </c>
      <c r="C1997" t="s">
        <v>258</v>
      </c>
      <c r="D1997">
        <v>14</v>
      </c>
      <c r="E1997">
        <v>50</v>
      </c>
      <c r="F1997">
        <f>IF(E1997="",_xlfn.XLOOKUP(C1997,'Price Averages'!$D$4:$D$103,'Price Averages'!$E$4:$E$103, "FALSE"), E1997)</f>
        <v>50</v>
      </c>
      <c r="G1997">
        <v>25</v>
      </c>
      <c r="H1997">
        <f>IF(G1997="", _xlfn.XLOOKUP(C1997, 'Cost Averages'!$D$4:$D$103,'Cost Averages'!$E$4:$E$103, "FALSE"),G1997)</f>
        <v>25</v>
      </c>
      <c r="I1997">
        <f t="shared" si="189"/>
        <v>700</v>
      </c>
      <c r="J1997">
        <f t="shared" si="190"/>
        <v>350</v>
      </c>
      <c r="K1997">
        <f t="shared" si="191"/>
        <v>350</v>
      </c>
      <c r="L1997" s="2" t="s">
        <v>44</v>
      </c>
      <c r="M1997" t="s">
        <v>81</v>
      </c>
      <c r="N1997" t="s">
        <v>56</v>
      </c>
      <c r="O1997" s="3">
        <v>12.865074657680612</v>
      </c>
      <c r="P1997" t="str">
        <f t="shared" si="186"/>
        <v>F</v>
      </c>
      <c r="Q1997">
        <f t="shared" si="187"/>
        <v>2020</v>
      </c>
      <c r="R1997">
        <f t="shared" si="188"/>
        <v>0</v>
      </c>
    </row>
    <row r="1998" spans="1:18" x14ac:dyDescent="0.25">
      <c r="A1998" s="1">
        <v>43994.032822722715</v>
      </c>
      <c r="B1998" s="2" t="s">
        <v>1539</v>
      </c>
      <c r="C1998" t="s">
        <v>584</v>
      </c>
      <c r="D1998">
        <v>14</v>
      </c>
      <c r="E1998">
        <v>312</v>
      </c>
      <c r="F1998">
        <f>IF(E1998="",_xlfn.XLOOKUP(C1998,'Price Averages'!$D$4:$D$103,'Price Averages'!$E$4:$E$103, "FALSE"), E1998)</f>
        <v>312</v>
      </c>
      <c r="G1998">
        <v>78</v>
      </c>
      <c r="H1998">
        <f>IF(G1998="", _xlfn.XLOOKUP(C1998, 'Cost Averages'!$D$4:$D$103,'Cost Averages'!$E$4:$E$103, "FALSE"),G1998)</f>
        <v>78</v>
      </c>
      <c r="I1998">
        <f t="shared" si="189"/>
        <v>4368</v>
      </c>
      <c r="J1998">
        <f t="shared" si="190"/>
        <v>1092</v>
      </c>
      <c r="K1998">
        <f t="shared" si="191"/>
        <v>3276</v>
      </c>
      <c r="L1998" s="2" t="s">
        <v>23</v>
      </c>
      <c r="M1998" t="s">
        <v>1713</v>
      </c>
      <c r="N1998" t="s">
        <v>50</v>
      </c>
      <c r="O1998" s="3">
        <v>13.537350739681813</v>
      </c>
      <c r="P1998" t="str">
        <f t="shared" si="186"/>
        <v>F</v>
      </c>
      <c r="Q1998">
        <f t="shared" si="187"/>
        <v>2020</v>
      </c>
      <c r="R1998">
        <f t="shared" si="188"/>
        <v>0</v>
      </c>
    </row>
    <row r="1999" spans="1:18" x14ac:dyDescent="0.25">
      <c r="A1999" s="1">
        <v>44126.60566707432</v>
      </c>
      <c r="B1999" s="2" t="s">
        <v>2741</v>
      </c>
      <c r="C1999" t="s">
        <v>584</v>
      </c>
      <c r="D1999">
        <v>14</v>
      </c>
      <c r="E1999">
        <v>312</v>
      </c>
      <c r="F1999">
        <f>IF(E1999="",_xlfn.XLOOKUP(C1999,'Price Averages'!$D$4:$D$103,'Price Averages'!$E$4:$E$103, "FALSE"), E1999)</f>
        <v>312</v>
      </c>
      <c r="G1999">
        <v>78</v>
      </c>
      <c r="H1999">
        <f>IF(G1999="", _xlfn.XLOOKUP(C1999, 'Cost Averages'!$D$4:$D$103,'Cost Averages'!$E$4:$E$103, "FALSE"),G1999)</f>
        <v>78</v>
      </c>
      <c r="I1999">
        <f t="shared" si="189"/>
        <v>4368</v>
      </c>
      <c r="J1999">
        <f t="shared" si="190"/>
        <v>1092</v>
      </c>
      <c r="K1999">
        <f t="shared" si="191"/>
        <v>3276</v>
      </c>
      <c r="L1999" s="2" t="s">
        <v>28</v>
      </c>
      <c r="M1999" t="s">
        <v>884</v>
      </c>
      <c r="N1999" t="s">
        <v>25</v>
      </c>
      <c r="O1999" s="3">
        <v>13.062292798511226</v>
      </c>
      <c r="P1999" t="str">
        <f t="shared" si="186"/>
        <v>F</v>
      </c>
      <c r="Q1999">
        <f t="shared" si="187"/>
        <v>2020</v>
      </c>
      <c r="R1999">
        <f t="shared" si="188"/>
        <v>0</v>
      </c>
    </row>
    <row r="2000" spans="1:18" x14ac:dyDescent="0.25">
      <c r="A2000" s="1">
        <v>44056.251641601833</v>
      </c>
      <c r="B2000" s="2" t="s">
        <v>2000</v>
      </c>
      <c r="C2000" t="s">
        <v>128</v>
      </c>
      <c r="D2000">
        <v>14</v>
      </c>
      <c r="E2000">
        <v>154</v>
      </c>
      <c r="F2000">
        <f>IF(E2000="",_xlfn.XLOOKUP(C2000,'Price Averages'!$D$4:$D$103,'Price Averages'!$E$4:$E$103, "FALSE"), E2000)</f>
        <v>154</v>
      </c>
      <c r="G2000">
        <v>77</v>
      </c>
      <c r="H2000">
        <f>IF(G2000="", _xlfn.XLOOKUP(C2000, 'Cost Averages'!$D$4:$D$103,'Cost Averages'!$E$4:$E$103, "FALSE"),G2000)</f>
        <v>77</v>
      </c>
      <c r="I2000">
        <f t="shared" si="189"/>
        <v>2156</v>
      </c>
      <c r="J2000">
        <f t="shared" si="190"/>
        <v>1078</v>
      </c>
      <c r="K2000">
        <f t="shared" si="191"/>
        <v>1078</v>
      </c>
      <c r="L2000" s="2" t="s">
        <v>23</v>
      </c>
      <c r="M2000" t="s">
        <v>454</v>
      </c>
      <c r="N2000" t="s">
        <v>78</v>
      </c>
      <c r="O2000" s="3">
        <v>12.732640267350657</v>
      </c>
      <c r="P2000" t="str">
        <f t="shared" si="186"/>
        <v>F</v>
      </c>
      <c r="Q2000">
        <f t="shared" si="187"/>
        <v>2020</v>
      </c>
      <c r="R2000">
        <f t="shared" si="188"/>
        <v>0</v>
      </c>
    </row>
    <row r="2001" spans="1:18" x14ac:dyDescent="0.25">
      <c r="A2001" s="1">
        <v>44049.184878371234</v>
      </c>
      <c r="B2001" s="2" t="s">
        <v>3082</v>
      </c>
      <c r="C2001" t="s">
        <v>309</v>
      </c>
      <c r="D2001">
        <v>14</v>
      </c>
      <c r="E2001" t="s">
        <v>32</v>
      </c>
      <c r="F2001">
        <f>IF(E2001="",_xlfn.XLOOKUP(C2001,'Price Averages'!$D$4:$D$103,'Price Averages'!$E$4:$E$103, "FALSE"), E2001)</f>
        <v>352</v>
      </c>
      <c r="G2001">
        <v>88</v>
      </c>
      <c r="H2001">
        <f>IF(G2001="", _xlfn.XLOOKUP(C2001, 'Cost Averages'!$D$4:$D$103,'Cost Averages'!$E$4:$E$103, "FALSE"),G2001)</f>
        <v>88</v>
      </c>
      <c r="I2001">
        <f t="shared" si="189"/>
        <v>4928</v>
      </c>
      <c r="J2001">
        <f t="shared" si="190"/>
        <v>1232</v>
      </c>
      <c r="K2001">
        <f t="shared" si="191"/>
        <v>3696</v>
      </c>
      <c r="L2001" s="2" t="s">
        <v>44</v>
      </c>
      <c r="M2001" t="s">
        <v>1060</v>
      </c>
      <c r="N2001" t="s">
        <v>34</v>
      </c>
      <c r="O2001" s="3">
        <v>8.1352386075080023</v>
      </c>
      <c r="P2001" t="str">
        <f t="shared" si="186"/>
        <v>F</v>
      </c>
      <c r="Q2001">
        <f t="shared" si="187"/>
        <v>2020</v>
      </c>
      <c r="R2001">
        <f t="shared" si="188"/>
        <v>0</v>
      </c>
    </row>
    <row r="2002" spans="1:18" x14ac:dyDescent="0.25">
      <c r="A2002" s="1">
        <v>43848</v>
      </c>
      <c r="B2002" s="2" t="s">
        <v>3259</v>
      </c>
      <c r="C2002" t="s">
        <v>309</v>
      </c>
      <c r="D2002">
        <v>14</v>
      </c>
      <c r="E2002">
        <v>352</v>
      </c>
      <c r="F2002">
        <f>IF(E2002="",_xlfn.XLOOKUP(C2002,'Price Averages'!$D$4:$D$103,'Price Averages'!$E$4:$E$103, "FALSE"), E2002)</f>
        <v>352</v>
      </c>
      <c r="G2002">
        <v>88</v>
      </c>
      <c r="H2002">
        <f>IF(G2002="", _xlfn.XLOOKUP(C2002, 'Cost Averages'!$D$4:$D$103,'Cost Averages'!$E$4:$E$103, "FALSE"),G2002)</f>
        <v>88</v>
      </c>
      <c r="I2002">
        <f t="shared" si="189"/>
        <v>4928</v>
      </c>
      <c r="J2002">
        <f t="shared" si="190"/>
        <v>1232</v>
      </c>
      <c r="K2002">
        <f t="shared" si="191"/>
        <v>3696</v>
      </c>
      <c r="L2002" s="2" t="s">
        <v>28</v>
      </c>
      <c r="M2002" t="s">
        <v>561</v>
      </c>
      <c r="N2002" t="s">
        <v>25</v>
      </c>
      <c r="O2002" s="3">
        <v>12.921682080641304</v>
      </c>
      <c r="P2002" t="str">
        <f t="shared" si="186"/>
        <v>F</v>
      </c>
      <c r="Q2002">
        <f t="shared" si="187"/>
        <v>2020</v>
      </c>
      <c r="R2002">
        <f t="shared" si="188"/>
        <v>0</v>
      </c>
    </row>
    <row r="2003" spans="1:18" x14ac:dyDescent="0.25">
      <c r="A2003" s="1">
        <v>43885.052284410594</v>
      </c>
      <c r="B2003" s="2" t="s">
        <v>2403</v>
      </c>
      <c r="C2003" t="s">
        <v>117</v>
      </c>
      <c r="D2003">
        <v>14</v>
      </c>
      <c r="E2003">
        <v>176</v>
      </c>
      <c r="F2003">
        <f>IF(E2003="",_xlfn.XLOOKUP(C2003,'Price Averages'!$D$4:$D$103,'Price Averages'!$E$4:$E$103, "FALSE"), E2003)</f>
        <v>176</v>
      </c>
      <c r="G2003" t="s">
        <v>32</v>
      </c>
      <c r="H2003">
        <f>IF(G2003="", _xlfn.XLOOKUP(C2003, 'Cost Averages'!$D$4:$D$103,'Cost Averages'!$E$4:$E$103, "FALSE"),G2003)</f>
        <v>88</v>
      </c>
      <c r="I2003">
        <f t="shared" si="189"/>
        <v>2464</v>
      </c>
      <c r="J2003">
        <f t="shared" si="190"/>
        <v>1232</v>
      </c>
      <c r="K2003">
        <f t="shared" si="191"/>
        <v>1232</v>
      </c>
      <c r="L2003" s="2" t="s">
        <v>44</v>
      </c>
      <c r="M2003" t="s">
        <v>62</v>
      </c>
      <c r="N2003" t="s">
        <v>41</v>
      </c>
      <c r="O2003" s="3">
        <v>12.957303170959879</v>
      </c>
      <c r="P2003" t="str">
        <f t="shared" si="186"/>
        <v>F</v>
      </c>
      <c r="Q2003">
        <f t="shared" si="187"/>
        <v>2020</v>
      </c>
      <c r="R2003">
        <f t="shared" si="188"/>
        <v>0</v>
      </c>
    </row>
    <row r="2004" spans="1:18" x14ac:dyDescent="0.25">
      <c r="A2004" s="1">
        <v>43932.51881195639</v>
      </c>
      <c r="B2004" s="2" t="s">
        <v>2314</v>
      </c>
      <c r="C2004" t="s">
        <v>188</v>
      </c>
      <c r="D2004">
        <v>14</v>
      </c>
      <c r="E2004" t="s">
        <v>32</v>
      </c>
      <c r="F2004">
        <f>IF(E2004="",_xlfn.XLOOKUP(C2004,'Price Averages'!$D$4:$D$103,'Price Averages'!$E$4:$E$103, "FALSE"), E2004)</f>
        <v>192</v>
      </c>
      <c r="G2004">
        <v>96</v>
      </c>
      <c r="H2004">
        <f>IF(G2004="", _xlfn.XLOOKUP(C2004, 'Cost Averages'!$D$4:$D$103,'Cost Averages'!$E$4:$E$103, "FALSE"),G2004)</f>
        <v>96</v>
      </c>
      <c r="I2004">
        <f t="shared" si="189"/>
        <v>2688</v>
      </c>
      <c r="J2004">
        <f t="shared" si="190"/>
        <v>1344</v>
      </c>
      <c r="K2004">
        <f t="shared" si="191"/>
        <v>1344</v>
      </c>
      <c r="L2004" s="2" t="s">
        <v>23</v>
      </c>
      <c r="M2004" t="s">
        <v>595</v>
      </c>
      <c r="N2004" t="s">
        <v>56</v>
      </c>
      <c r="O2004" s="3">
        <v>11.072271050116964</v>
      </c>
      <c r="P2004" t="str">
        <f t="shared" si="186"/>
        <v>F</v>
      </c>
      <c r="Q2004">
        <f t="shared" si="187"/>
        <v>2020</v>
      </c>
      <c r="R2004">
        <f t="shared" si="188"/>
        <v>0</v>
      </c>
    </row>
    <row r="2005" spans="1:18" x14ac:dyDescent="0.25">
      <c r="A2005" s="1">
        <v>43857</v>
      </c>
      <c r="B2005" s="2" t="s">
        <v>2464</v>
      </c>
      <c r="C2005" t="s">
        <v>268</v>
      </c>
      <c r="D2005">
        <v>14</v>
      </c>
      <c r="E2005" t="s">
        <v>32</v>
      </c>
      <c r="F2005">
        <f>IF(E2005="",_xlfn.XLOOKUP(C2005,'Price Averages'!$D$4:$D$103,'Price Averages'!$E$4:$E$103, "FALSE"), E2005)</f>
        <v>57</v>
      </c>
      <c r="G2005" t="s">
        <v>32</v>
      </c>
      <c r="H2005">
        <f>IF(G2005="", _xlfn.XLOOKUP(C2005, 'Cost Averages'!$D$4:$D$103,'Cost Averages'!$E$4:$E$103, "FALSE"),G2005)</f>
        <v>19</v>
      </c>
      <c r="I2005">
        <f t="shared" si="189"/>
        <v>798</v>
      </c>
      <c r="J2005">
        <f t="shared" si="190"/>
        <v>266</v>
      </c>
      <c r="K2005">
        <f t="shared" si="191"/>
        <v>532</v>
      </c>
      <c r="L2005" s="2" t="s">
        <v>28</v>
      </c>
      <c r="M2005" t="s">
        <v>1393</v>
      </c>
      <c r="N2005" t="s">
        <v>50</v>
      </c>
      <c r="O2005" s="3">
        <v>11.0700865530371</v>
      </c>
      <c r="P2005" t="str">
        <f t="shared" si="186"/>
        <v>F</v>
      </c>
      <c r="Q2005">
        <f t="shared" si="187"/>
        <v>2020</v>
      </c>
      <c r="R2005">
        <f t="shared" si="188"/>
        <v>0</v>
      </c>
    </row>
    <row r="2006" spans="1:18" x14ac:dyDescent="0.25">
      <c r="A2006" s="1">
        <v>43894.973227153147</v>
      </c>
      <c r="B2006" s="2" t="s">
        <v>1190</v>
      </c>
      <c r="C2006" t="s">
        <v>320</v>
      </c>
      <c r="D2006">
        <v>14</v>
      </c>
      <c r="E2006">
        <v>124</v>
      </c>
      <c r="F2006">
        <f>IF(E2006="",_xlfn.XLOOKUP(C2006,'Price Averages'!$D$4:$D$103,'Price Averages'!$E$4:$E$103, "FALSE"), E2006)</f>
        <v>124</v>
      </c>
      <c r="G2006">
        <v>62</v>
      </c>
      <c r="H2006">
        <f>IF(G2006="", _xlfn.XLOOKUP(C2006, 'Cost Averages'!$D$4:$D$103,'Cost Averages'!$E$4:$E$103, "FALSE"),G2006)</f>
        <v>62</v>
      </c>
      <c r="I2006">
        <f t="shared" si="189"/>
        <v>1736</v>
      </c>
      <c r="J2006">
        <f t="shared" si="190"/>
        <v>868</v>
      </c>
      <c r="K2006">
        <f t="shared" si="191"/>
        <v>868</v>
      </c>
      <c r="L2006" s="2" t="s">
        <v>44</v>
      </c>
      <c r="M2006" t="s">
        <v>884</v>
      </c>
      <c r="N2006" t="s">
        <v>25</v>
      </c>
      <c r="O2006" s="3">
        <v>13.062292798511226</v>
      </c>
      <c r="P2006" t="str">
        <f t="shared" si="186"/>
        <v>F</v>
      </c>
      <c r="Q2006">
        <f t="shared" si="187"/>
        <v>2020</v>
      </c>
      <c r="R2006">
        <f t="shared" si="188"/>
        <v>0</v>
      </c>
    </row>
    <row r="2007" spans="1:18" x14ac:dyDescent="0.25">
      <c r="A2007" s="1">
        <v>43852.459228692671</v>
      </c>
      <c r="B2007" s="2" t="s">
        <v>1821</v>
      </c>
      <c r="C2007" t="s">
        <v>553</v>
      </c>
      <c r="D2007">
        <v>14</v>
      </c>
      <c r="E2007" t="s">
        <v>32</v>
      </c>
      <c r="F2007">
        <f>IF(E2007="",_xlfn.XLOOKUP(C2007,'Price Averages'!$D$4:$D$103,'Price Averages'!$E$4:$E$103, "FALSE"), E2007)</f>
        <v>384</v>
      </c>
      <c r="G2007" t="s">
        <v>32</v>
      </c>
      <c r="H2007">
        <f>IF(G2007="", _xlfn.XLOOKUP(C2007, 'Cost Averages'!$D$4:$D$103,'Cost Averages'!$E$4:$E$103, "FALSE"),G2007)</f>
        <v>96</v>
      </c>
      <c r="I2007">
        <f t="shared" si="189"/>
        <v>5376</v>
      </c>
      <c r="J2007">
        <f t="shared" si="190"/>
        <v>1344</v>
      </c>
      <c r="K2007">
        <f t="shared" si="191"/>
        <v>4032</v>
      </c>
      <c r="L2007" s="2" t="s">
        <v>28</v>
      </c>
      <c r="M2007" t="s">
        <v>52</v>
      </c>
      <c r="N2007" t="s">
        <v>46</v>
      </c>
      <c r="O2007" s="3">
        <v>11.048444680405545</v>
      </c>
      <c r="P2007" t="str">
        <f t="shared" si="186"/>
        <v>F</v>
      </c>
      <c r="Q2007">
        <f t="shared" si="187"/>
        <v>2020</v>
      </c>
      <c r="R2007">
        <f t="shared" si="188"/>
        <v>0</v>
      </c>
    </row>
    <row r="2008" spans="1:18" x14ac:dyDescent="0.25">
      <c r="A2008" s="1">
        <v>44082.764031396764</v>
      </c>
      <c r="B2008" s="2" t="s">
        <v>1796</v>
      </c>
      <c r="C2008" t="s">
        <v>296</v>
      </c>
      <c r="D2008">
        <v>14</v>
      </c>
      <c r="E2008">
        <v>116</v>
      </c>
      <c r="F2008">
        <f>IF(E2008="",_xlfn.XLOOKUP(C2008,'Price Averages'!$D$4:$D$103,'Price Averages'!$E$4:$E$103, "FALSE"), E2008)</f>
        <v>116</v>
      </c>
      <c r="G2008">
        <v>29</v>
      </c>
      <c r="H2008">
        <f>IF(G2008="", _xlfn.XLOOKUP(C2008, 'Cost Averages'!$D$4:$D$103,'Cost Averages'!$E$4:$E$103, "FALSE"),G2008)</f>
        <v>29</v>
      </c>
      <c r="I2008">
        <f t="shared" si="189"/>
        <v>1624</v>
      </c>
      <c r="J2008">
        <f t="shared" si="190"/>
        <v>406</v>
      </c>
      <c r="K2008">
        <f t="shared" si="191"/>
        <v>1218</v>
      </c>
      <c r="L2008" s="2" t="s">
        <v>28</v>
      </c>
      <c r="M2008" t="s">
        <v>960</v>
      </c>
      <c r="N2008" t="s">
        <v>34</v>
      </c>
      <c r="O2008" s="3">
        <v>11.961761925704458</v>
      </c>
      <c r="P2008" t="str">
        <f t="shared" si="186"/>
        <v>F</v>
      </c>
      <c r="Q2008">
        <f t="shared" si="187"/>
        <v>2020</v>
      </c>
      <c r="R2008">
        <f t="shared" si="188"/>
        <v>0</v>
      </c>
    </row>
    <row r="2009" spans="1:18" x14ac:dyDescent="0.25">
      <c r="A2009" s="1">
        <v>43904.452569822584</v>
      </c>
      <c r="B2009" s="2" t="s">
        <v>2727</v>
      </c>
      <c r="C2009" t="s">
        <v>102</v>
      </c>
      <c r="D2009">
        <v>15</v>
      </c>
      <c r="E2009">
        <v>144</v>
      </c>
      <c r="F2009">
        <f>IF(E2009="",_xlfn.XLOOKUP(C2009,'Price Averages'!$D$4:$D$103,'Price Averages'!$E$4:$E$103, "FALSE"), E2009)</f>
        <v>144</v>
      </c>
      <c r="G2009">
        <v>36</v>
      </c>
      <c r="H2009">
        <f>IF(G2009="", _xlfn.XLOOKUP(C2009, 'Cost Averages'!$D$4:$D$103,'Cost Averages'!$E$4:$E$103, "FALSE"),G2009)</f>
        <v>36</v>
      </c>
      <c r="I2009">
        <f t="shared" si="189"/>
        <v>2160</v>
      </c>
      <c r="J2009">
        <f t="shared" si="190"/>
        <v>540</v>
      </c>
      <c r="K2009">
        <f t="shared" si="191"/>
        <v>1620</v>
      </c>
      <c r="L2009" s="2" t="s">
        <v>28</v>
      </c>
      <c r="M2009" t="s">
        <v>693</v>
      </c>
      <c r="N2009" t="s">
        <v>34</v>
      </c>
      <c r="O2009" s="3">
        <v>10.434860153112215</v>
      </c>
      <c r="P2009" t="str">
        <f t="shared" si="186"/>
        <v>F</v>
      </c>
      <c r="Q2009">
        <f t="shared" si="187"/>
        <v>2020</v>
      </c>
      <c r="R2009">
        <f t="shared" si="188"/>
        <v>0</v>
      </c>
    </row>
    <row r="2010" spans="1:18" x14ac:dyDescent="0.25">
      <c r="A2010" s="1">
        <v>43836.787169594325</v>
      </c>
      <c r="B2010" s="2" t="s">
        <v>864</v>
      </c>
      <c r="C2010" t="s">
        <v>170</v>
      </c>
      <c r="D2010">
        <v>15</v>
      </c>
      <c r="E2010">
        <v>189</v>
      </c>
      <c r="F2010">
        <f>IF(E2010="",_xlfn.XLOOKUP(C2010,'Price Averages'!$D$4:$D$103,'Price Averages'!$E$4:$E$103, "FALSE"), E2010)</f>
        <v>189</v>
      </c>
      <c r="G2010">
        <v>63</v>
      </c>
      <c r="H2010">
        <f>IF(G2010="", _xlfn.XLOOKUP(C2010, 'Cost Averages'!$D$4:$D$103,'Cost Averages'!$E$4:$E$103, "FALSE"),G2010)</f>
        <v>63</v>
      </c>
      <c r="I2010">
        <f t="shared" si="189"/>
        <v>2835</v>
      </c>
      <c r="J2010">
        <f t="shared" si="190"/>
        <v>945</v>
      </c>
      <c r="K2010">
        <f t="shared" si="191"/>
        <v>1890</v>
      </c>
      <c r="L2010" s="2" t="s">
        <v>44</v>
      </c>
      <c r="M2010" t="s">
        <v>175</v>
      </c>
      <c r="N2010" t="s">
        <v>50</v>
      </c>
      <c r="O2010" s="3">
        <v>11.939773463335372</v>
      </c>
      <c r="P2010" t="str">
        <f t="shared" si="186"/>
        <v>F</v>
      </c>
      <c r="Q2010">
        <f t="shared" si="187"/>
        <v>2020</v>
      </c>
      <c r="R2010">
        <f t="shared" si="188"/>
        <v>0</v>
      </c>
    </row>
    <row r="2011" spans="1:18" x14ac:dyDescent="0.25">
      <c r="A2011" s="1">
        <v>43861.137633876213</v>
      </c>
      <c r="B2011" s="2" t="s">
        <v>2512</v>
      </c>
      <c r="C2011" t="s">
        <v>163</v>
      </c>
      <c r="D2011">
        <v>15</v>
      </c>
      <c r="E2011">
        <v>225</v>
      </c>
      <c r="F2011">
        <f>IF(E2011="",_xlfn.XLOOKUP(C2011,'Price Averages'!$D$4:$D$103,'Price Averages'!$E$4:$E$103, "FALSE"), E2011)</f>
        <v>225</v>
      </c>
      <c r="G2011">
        <v>75</v>
      </c>
      <c r="H2011">
        <f>IF(G2011="", _xlfn.XLOOKUP(C2011, 'Cost Averages'!$D$4:$D$103,'Cost Averages'!$E$4:$E$103, "FALSE"),G2011)</f>
        <v>75</v>
      </c>
      <c r="I2011">
        <f t="shared" si="189"/>
        <v>3375</v>
      </c>
      <c r="J2011">
        <f t="shared" si="190"/>
        <v>1125</v>
      </c>
      <c r="K2011">
        <f t="shared" si="191"/>
        <v>2250</v>
      </c>
      <c r="L2011" s="2" t="s">
        <v>28</v>
      </c>
      <c r="M2011" t="s">
        <v>52</v>
      </c>
      <c r="N2011" t="s">
        <v>46</v>
      </c>
      <c r="O2011" s="3">
        <v>11.048444680405545</v>
      </c>
      <c r="P2011" t="str">
        <f t="shared" si="186"/>
        <v>F</v>
      </c>
      <c r="Q2011">
        <f t="shared" si="187"/>
        <v>2020</v>
      </c>
      <c r="R2011">
        <f t="shared" si="188"/>
        <v>0</v>
      </c>
    </row>
    <row r="2012" spans="1:18" x14ac:dyDescent="0.25">
      <c r="A2012" s="1">
        <v>43992.21546913877</v>
      </c>
      <c r="B2012" s="2" t="s">
        <v>356</v>
      </c>
      <c r="C2012" t="s">
        <v>357</v>
      </c>
      <c r="D2012">
        <v>15</v>
      </c>
      <c r="E2012">
        <v>255</v>
      </c>
      <c r="F2012">
        <f>IF(E2012="",_xlfn.XLOOKUP(C2012,'Price Averages'!$D$4:$D$103,'Price Averages'!$E$4:$E$103, "FALSE"), E2012)</f>
        <v>255</v>
      </c>
      <c r="G2012">
        <v>85</v>
      </c>
      <c r="H2012">
        <f>IF(G2012="", _xlfn.XLOOKUP(C2012, 'Cost Averages'!$D$4:$D$103,'Cost Averages'!$E$4:$E$103, "FALSE"),G2012)</f>
        <v>85</v>
      </c>
      <c r="I2012">
        <f t="shared" si="189"/>
        <v>3825</v>
      </c>
      <c r="J2012">
        <f t="shared" si="190"/>
        <v>1275</v>
      </c>
      <c r="K2012">
        <f t="shared" si="191"/>
        <v>2550</v>
      </c>
      <c r="L2012" s="2" t="s">
        <v>44</v>
      </c>
      <c r="M2012" t="s">
        <v>358</v>
      </c>
      <c r="N2012" t="s">
        <v>56</v>
      </c>
      <c r="O2012" s="3">
        <v>12.342715162719054</v>
      </c>
      <c r="P2012" t="str">
        <f t="shared" si="186"/>
        <v>F</v>
      </c>
      <c r="Q2012">
        <f t="shared" si="187"/>
        <v>2020</v>
      </c>
      <c r="R2012">
        <f t="shared" si="188"/>
        <v>0</v>
      </c>
    </row>
    <row r="2013" spans="1:18" x14ac:dyDescent="0.25">
      <c r="A2013" s="1">
        <v>44079</v>
      </c>
      <c r="B2013" s="2" t="s">
        <v>3450</v>
      </c>
      <c r="C2013" t="s">
        <v>479</v>
      </c>
      <c r="D2013">
        <v>15</v>
      </c>
      <c r="E2013">
        <v>264</v>
      </c>
      <c r="F2013">
        <f>IF(E2013="",_xlfn.XLOOKUP(C2013,'Price Averages'!$D$4:$D$103,'Price Averages'!$E$4:$E$103, "FALSE"), E2013)</f>
        <v>264</v>
      </c>
      <c r="G2013">
        <v>88</v>
      </c>
      <c r="H2013">
        <f>IF(G2013="", _xlfn.XLOOKUP(C2013, 'Cost Averages'!$D$4:$D$103,'Cost Averages'!$E$4:$E$103, "FALSE"),G2013)</f>
        <v>88</v>
      </c>
      <c r="I2013">
        <f t="shared" si="189"/>
        <v>3960</v>
      </c>
      <c r="J2013">
        <f t="shared" si="190"/>
        <v>1320</v>
      </c>
      <c r="K2013">
        <f t="shared" si="191"/>
        <v>2640</v>
      </c>
      <c r="L2013" s="2" t="s">
        <v>23</v>
      </c>
      <c r="M2013" t="s">
        <v>271</v>
      </c>
      <c r="N2013" t="s">
        <v>56</v>
      </c>
      <c r="O2013" s="3">
        <v>11.504886852416154</v>
      </c>
      <c r="P2013" t="str">
        <f t="shared" si="186"/>
        <v>F</v>
      </c>
      <c r="Q2013">
        <f t="shared" si="187"/>
        <v>2020</v>
      </c>
      <c r="R2013">
        <f t="shared" si="188"/>
        <v>0</v>
      </c>
    </row>
    <row r="2014" spans="1:18" x14ac:dyDescent="0.25">
      <c r="A2014" s="1">
        <v>44151.646894764337</v>
      </c>
      <c r="B2014" s="2" t="s">
        <v>192</v>
      </c>
      <c r="C2014" t="s">
        <v>193</v>
      </c>
      <c r="D2014">
        <v>15</v>
      </c>
      <c r="E2014">
        <v>30</v>
      </c>
      <c r="F2014">
        <f>IF(E2014="",_xlfn.XLOOKUP(C2014,'Price Averages'!$D$4:$D$103,'Price Averages'!$E$4:$E$103, "FALSE"), E2014)</f>
        <v>30</v>
      </c>
      <c r="G2014" t="s">
        <v>32</v>
      </c>
      <c r="H2014">
        <f>IF(G2014="", _xlfn.XLOOKUP(C2014, 'Cost Averages'!$D$4:$D$103,'Cost Averages'!$E$4:$E$103, "FALSE"),G2014)</f>
        <v>15</v>
      </c>
      <c r="I2014">
        <f t="shared" si="189"/>
        <v>450</v>
      </c>
      <c r="J2014">
        <f t="shared" si="190"/>
        <v>225</v>
      </c>
      <c r="K2014">
        <f t="shared" si="191"/>
        <v>225</v>
      </c>
      <c r="L2014" s="2" t="s">
        <v>28</v>
      </c>
      <c r="M2014" t="s">
        <v>194</v>
      </c>
      <c r="N2014" t="s">
        <v>50</v>
      </c>
      <c r="O2014" s="3">
        <v>13.765798454641494</v>
      </c>
      <c r="P2014" t="str">
        <f t="shared" si="186"/>
        <v>F</v>
      </c>
      <c r="Q2014">
        <f t="shared" si="187"/>
        <v>2020</v>
      </c>
      <c r="R2014">
        <f t="shared" si="188"/>
        <v>0</v>
      </c>
    </row>
    <row r="2015" spans="1:18" x14ac:dyDescent="0.25">
      <c r="A2015" s="1">
        <v>43864.667435413263</v>
      </c>
      <c r="B2015" s="2" t="s">
        <v>928</v>
      </c>
      <c r="C2015" t="s">
        <v>73</v>
      </c>
      <c r="D2015">
        <v>15</v>
      </c>
      <c r="E2015">
        <v>166</v>
      </c>
      <c r="F2015">
        <f>IF(E2015="",_xlfn.XLOOKUP(C2015,'Price Averages'!$D$4:$D$103,'Price Averages'!$E$4:$E$103, "FALSE"), E2015)</f>
        <v>166</v>
      </c>
      <c r="G2015">
        <v>83</v>
      </c>
      <c r="H2015">
        <f>IF(G2015="", _xlfn.XLOOKUP(C2015, 'Cost Averages'!$D$4:$D$103,'Cost Averages'!$E$4:$E$103, "FALSE"),G2015)</f>
        <v>83</v>
      </c>
      <c r="I2015">
        <f t="shared" si="189"/>
        <v>2490</v>
      </c>
      <c r="J2015">
        <f t="shared" si="190"/>
        <v>1245</v>
      </c>
      <c r="K2015">
        <f t="shared" si="191"/>
        <v>1245</v>
      </c>
      <c r="L2015" s="2" t="s">
        <v>28</v>
      </c>
      <c r="M2015" t="s">
        <v>561</v>
      </c>
      <c r="N2015" t="s">
        <v>25</v>
      </c>
      <c r="O2015" s="3">
        <v>12.921682080641304</v>
      </c>
      <c r="P2015" t="str">
        <f t="shared" si="186"/>
        <v>F</v>
      </c>
      <c r="Q2015">
        <f t="shared" si="187"/>
        <v>2020</v>
      </c>
      <c r="R2015">
        <f t="shared" si="188"/>
        <v>0</v>
      </c>
    </row>
    <row r="2016" spans="1:18" x14ac:dyDescent="0.25">
      <c r="A2016" s="1">
        <v>43880.547612790702</v>
      </c>
      <c r="B2016" s="2" t="s">
        <v>1831</v>
      </c>
      <c r="C2016" t="s">
        <v>207</v>
      </c>
      <c r="D2016">
        <v>15</v>
      </c>
      <c r="E2016">
        <v>176</v>
      </c>
      <c r="F2016">
        <f>IF(E2016="",_xlfn.XLOOKUP(C2016,'Price Averages'!$D$4:$D$103,'Price Averages'!$E$4:$E$103, "FALSE"), E2016)</f>
        <v>176</v>
      </c>
      <c r="G2016">
        <v>88</v>
      </c>
      <c r="H2016">
        <f>IF(G2016="", _xlfn.XLOOKUP(C2016, 'Cost Averages'!$D$4:$D$103,'Cost Averages'!$E$4:$E$103, "FALSE"),G2016)</f>
        <v>88</v>
      </c>
      <c r="I2016">
        <f t="shared" si="189"/>
        <v>2640</v>
      </c>
      <c r="J2016">
        <f t="shared" si="190"/>
        <v>1320</v>
      </c>
      <c r="K2016">
        <f t="shared" si="191"/>
        <v>1320</v>
      </c>
      <c r="L2016" s="2" t="s">
        <v>28</v>
      </c>
      <c r="M2016" t="s">
        <v>86</v>
      </c>
      <c r="N2016" t="s">
        <v>41</v>
      </c>
      <c r="O2016" s="3">
        <v>9.8238489437106278</v>
      </c>
      <c r="P2016" t="str">
        <f t="shared" si="186"/>
        <v>F</v>
      </c>
      <c r="Q2016">
        <f t="shared" si="187"/>
        <v>2020</v>
      </c>
      <c r="R2016">
        <f t="shared" si="188"/>
        <v>0</v>
      </c>
    </row>
    <row r="2017" spans="1:18" x14ac:dyDescent="0.25">
      <c r="A2017" s="1">
        <v>44132.42771175356</v>
      </c>
      <c r="B2017" s="2" t="s">
        <v>145</v>
      </c>
      <c r="C2017" t="s">
        <v>146</v>
      </c>
      <c r="D2017">
        <v>15</v>
      </c>
      <c r="E2017">
        <v>308</v>
      </c>
      <c r="F2017">
        <f>IF(E2017="",_xlfn.XLOOKUP(C2017,'Price Averages'!$D$4:$D$103,'Price Averages'!$E$4:$E$103, "FALSE"), E2017)</f>
        <v>308</v>
      </c>
      <c r="G2017">
        <v>77</v>
      </c>
      <c r="H2017">
        <f>IF(G2017="", _xlfn.XLOOKUP(C2017, 'Cost Averages'!$D$4:$D$103,'Cost Averages'!$E$4:$E$103, "FALSE"),G2017)</f>
        <v>77</v>
      </c>
      <c r="I2017">
        <f t="shared" si="189"/>
        <v>4620</v>
      </c>
      <c r="J2017">
        <f t="shared" si="190"/>
        <v>1155</v>
      </c>
      <c r="K2017">
        <f t="shared" si="191"/>
        <v>3465</v>
      </c>
      <c r="L2017" s="2" t="s">
        <v>28</v>
      </c>
      <c r="M2017" t="s">
        <v>147</v>
      </c>
      <c r="N2017" t="s">
        <v>34</v>
      </c>
      <c r="O2017" s="3">
        <v>13.378080355059918</v>
      </c>
      <c r="P2017" t="str">
        <f t="shared" si="186"/>
        <v>F</v>
      </c>
      <c r="Q2017">
        <f t="shared" si="187"/>
        <v>2020</v>
      </c>
      <c r="R2017">
        <f t="shared" si="188"/>
        <v>0</v>
      </c>
    </row>
    <row r="2018" spans="1:18" x14ac:dyDescent="0.25">
      <c r="A2018" s="1">
        <v>44025.374741809428</v>
      </c>
      <c r="B2018" s="2" t="s">
        <v>3163</v>
      </c>
      <c r="C2018" t="s">
        <v>146</v>
      </c>
      <c r="D2018">
        <v>15</v>
      </c>
      <c r="E2018">
        <v>308</v>
      </c>
      <c r="F2018">
        <f>IF(E2018="",_xlfn.XLOOKUP(C2018,'Price Averages'!$D$4:$D$103,'Price Averages'!$E$4:$E$103, "FALSE"), E2018)</f>
        <v>308</v>
      </c>
      <c r="G2018">
        <v>77</v>
      </c>
      <c r="H2018">
        <f>IF(G2018="", _xlfn.XLOOKUP(C2018, 'Cost Averages'!$D$4:$D$103,'Cost Averages'!$E$4:$E$103, "FALSE"),G2018)</f>
        <v>77</v>
      </c>
      <c r="I2018">
        <f t="shared" si="189"/>
        <v>4620</v>
      </c>
      <c r="J2018">
        <f t="shared" si="190"/>
        <v>1155</v>
      </c>
      <c r="K2018">
        <f t="shared" si="191"/>
        <v>3465</v>
      </c>
      <c r="L2018" s="2" t="s">
        <v>28</v>
      </c>
      <c r="M2018" t="s">
        <v>62</v>
      </c>
      <c r="N2018" t="s">
        <v>41</v>
      </c>
      <c r="O2018" s="3">
        <v>12.957303170959879</v>
      </c>
      <c r="P2018" t="str">
        <f t="shared" si="186"/>
        <v>F</v>
      </c>
      <c r="Q2018">
        <f t="shared" si="187"/>
        <v>2020</v>
      </c>
      <c r="R2018">
        <f t="shared" si="188"/>
        <v>0</v>
      </c>
    </row>
    <row r="2019" spans="1:18" x14ac:dyDescent="0.25">
      <c r="A2019" s="1">
        <v>44156.553937338278</v>
      </c>
      <c r="B2019" s="2" t="s">
        <v>2789</v>
      </c>
      <c r="C2019" t="s">
        <v>332</v>
      </c>
      <c r="D2019">
        <v>15</v>
      </c>
      <c r="E2019">
        <v>180</v>
      </c>
      <c r="F2019">
        <f>IF(E2019="",_xlfn.XLOOKUP(C2019,'Price Averages'!$D$4:$D$103,'Price Averages'!$E$4:$E$103, "FALSE"), E2019)</f>
        <v>180</v>
      </c>
      <c r="G2019">
        <v>45</v>
      </c>
      <c r="H2019">
        <f>IF(G2019="", _xlfn.XLOOKUP(C2019, 'Cost Averages'!$D$4:$D$103,'Cost Averages'!$E$4:$E$103, "FALSE"),G2019)</f>
        <v>45</v>
      </c>
      <c r="I2019">
        <f t="shared" si="189"/>
        <v>2700</v>
      </c>
      <c r="J2019">
        <f t="shared" si="190"/>
        <v>675</v>
      </c>
      <c r="K2019">
        <f t="shared" si="191"/>
        <v>2025</v>
      </c>
      <c r="L2019" s="2" t="s">
        <v>44</v>
      </c>
      <c r="M2019" t="s">
        <v>496</v>
      </c>
      <c r="N2019" t="s">
        <v>46</v>
      </c>
      <c r="O2019" s="3">
        <v>12.801144805697081</v>
      </c>
      <c r="P2019" t="str">
        <f t="shared" si="186"/>
        <v>F</v>
      </c>
      <c r="Q2019">
        <f t="shared" si="187"/>
        <v>2020</v>
      </c>
      <c r="R2019">
        <f t="shared" si="188"/>
        <v>0</v>
      </c>
    </row>
    <row r="2020" spans="1:18" x14ac:dyDescent="0.25">
      <c r="A2020" s="1">
        <v>44026.098623927239</v>
      </c>
      <c r="B2020" s="2" t="s">
        <v>2731</v>
      </c>
      <c r="C2020" t="s">
        <v>76</v>
      </c>
      <c r="D2020">
        <v>15</v>
      </c>
      <c r="E2020" t="s">
        <v>32</v>
      </c>
      <c r="F2020">
        <f>IF(E2020="",_xlfn.XLOOKUP(C2020,'Price Averages'!$D$4:$D$103,'Price Averages'!$E$4:$E$103, "FALSE"), E2020)</f>
        <v>126</v>
      </c>
      <c r="G2020">
        <v>42</v>
      </c>
      <c r="H2020">
        <f>IF(G2020="", _xlfn.XLOOKUP(C2020, 'Cost Averages'!$D$4:$D$103,'Cost Averages'!$E$4:$E$103, "FALSE"),G2020)</f>
        <v>42</v>
      </c>
      <c r="I2020">
        <f t="shared" si="189"/>
        <v>1890</v>
      </c>
      <c r="J2020">
        <f t="shared" si="190"/>
        <v>630</v>
      </c>
      <c r="K2020">
        <f t="shared" si="191"/>
        <v>1260</v>
      </c>
      <c r="L2020" s="2" t="s">
        <v>28</v>
      </c>
      <c r="M2020" t="s">
        <v>230</v>
      </c>
      <c r="N2020" t="s">
        <v>78</v>
      </c>
      <c r="O2020" s="3">
        <v>14.593670394271927</v>
      </c>
      <c r="P2020" t="str">
        <f t="shared" si="186"/>
        <v>F</v>
      </c>
      <c r="Q2020">
        <f t="shared" si="187"/>
        <v>2020</v>
      </c>
      <c r="R2020">
        <f t="shared" si="188"/>
        <v>0</v>
      </c>
    </row>
    <row r="2021" spans="1:18" x14ac:dyDescent="0.25">
      <c r="A2021" s="1">
        <v>43854.019632464144</v>
      </c>
      <c r="B2021" s="2" t="s">
        <v>3092</v>
      </c>
      <c r="C2021" t="s">
        <v>105</v>
      </c>
      <c r="D2021">
        <v>15</v>
      </c>
      <c r="E2021">
        <v>66</v>
      </c>
      <c r="F2021">
        <f>IF(E2021="",_xlfn.XLOOKUP(C2021,'Price Averages'!$D$4:$D$103,'Price Averages'!$E$4:$E$103, "FALSE"), E2021)</f>
        <v>66</v>
      </c>
      <c r="G2021">
        <v>33</v>
      </c>
      <c r="H2021">
        <f>IF(G2021="", _xlfn.XLOOKUP(C2021, 'Cost Averages'!$D$4:$D$103,'Cost Averages'!$E$4:$E$103, "FALSE"),G2021)</f>
        <v>33</v>
      </c>
      <c r="I2021">
        <f t="shared" si="189"/>
        <v>990</v>
      </c>
      <c r="J2021">
        <f t="shared" si="190"/>
        <v>495</v>
      </c>
      <c r="K2021">
        <f t="shared" si="191"/>
        <v>495</v>
      </c>
      <c r="L2021" s="2" t="s">
        <v>28</v>
      </c>
      <c r="M2021" t="s">
        <v>904</v>
      </c>
      <c r="N2021" t="s">
        <v>56</v>
      </c>
      <c r="O2021" s="3">
        <v>11.816651848338852</v>
      </c>
      <c r="P2021" t="str">
        <f t="shared" si="186"/>
        <v>F</v>
      </c>
      <c r="Q2021">
        <f t="shared" si="187"/>
        <v>2020</v>
      </c>
      <c r="R2021">
        <f t="shared" si="188"/>
        <v>0</v>
      </c>
    </row>
    <row r="2022" spans="1:18" x14ac:dyDescent="0.25">
      <c r="A2022" s="1">
        <v>43959.550621078815</v>
      </c>
      <c r="B2022" s="2" t="s">
        <v>1113</v>
      </c>
      <c r="C2022" t="s">
        <v>247</v>
      </c>
      <c r="D2022">
        <v>15</v>
      </c>
      <c r="E2022">
        <v>140</v>
      </c>
      <c r="F2022">
        <f>IF(E2022="",_xlfn.XLOOKUP(C2022,'Price Averages'!$D$4:$D$103,'Price Averages'!$E$4:$E$103, "FALSE"), E2022)</f>
        <v>140</v>
      </c>
      <c r="G2022">
        <v>70</v>
      </c>
      <c r="H2022">
        <f>IF(G2022="", _xlfn.XLOOKUP(C2022, 'Cost Averages'!$D$4:$D$103,'Cost Averages'!$E$4:$E$103, "FALSE"),G2022)</f>
        <v>70</v>
      </c>
      <c r="I2022">
        <f t="shared" si="189"/>
        <v>2100</v>
      </c>
      <c r="J2022">
        <f t="shared" si="190"/>
        <v>1050</v>
      </c>
      <c r="K2022">
        <f t="shared" si="191"/>
        <v>1050</v>
      </c>
      <c r="L2022" s="2" t="s">
        <v>44</v>
      </c>
      <c r="M2022" t="s">
        <v>608</v>
      </c>
      <c r="N2022" t="s">
        <v>41</v>
      </c>
      <c r="O2022" s="3">
        <v>13.466362789017223</v>
      </c>
      <c r="P2022" t="str">
        <f t="shared" si="186"/>
        <v>F</v>
      </c>
      <c r="Q2022">
        <f t="shared" si="187"/>
        <v>2020</v>
      </c>
      <c r="R2022">
        <f t="shared" si="188"/>
        <v>0</v>
      </c>
    </row>
    <row r="2023" spans="1:18" x14ac:dyDescent="0.25">
      <c r="A2023" s="1">
        <v>44036.822695293311</v>
      </c>
      <c r="B2023" s="2" t="s">
        <v>653</v>
      </c>
      <c r="C2023" t="s">
        <v>107</v>
      </c>
      <c r="D2023">
        <v>15</v>
      </c>
      <c r="E2023">
        <v>81</v>
      </c>
      <c r="F2023">
        <f>IF(E2023="",_xlfn.XLOOKUP(C2023,'Price Averages'!$D$4:$D$103,'Price Averages'!$E$4:$E$103, "FALSE"), E2023)</f>
        <v>81</v>
      </c>
      <c r="G2023">
        <v>27</v>
      </c>
      <c r="H2023">
        <f>IF(G2023="", _xlfn.XLOOKUP(C2023, 'Cost Averages'!$D$4:$D$103,'Cost Averages'!$E$4:$E$103, "FALSE"),G2023)</f>
        <v>27</v>
      </c>
      <c r="I2023">
        <f t="shared" si="189"/>
        <v>1215</v>
      </c>
      <c r="J2023">
        <f t="shared" si="190"/>
        <v>405</v>
      </c>
      <c r="K2023">
        <f t="shared" si="191"/>
        <v>810</v>
      </c>
      <c r="L2023" s="2" t="s">
        <v>44</v>
      </c>
      <c r="M2023" t="s">
        <v>245</v>
      </c>
      <c r="N2023" t="s">
        <v>46</v>
      </c>
      <c r="O2023" s="3">
        <v>13.918153610259502</v>
      </c>
      <c r="P2023" t="str">
        <f t="shared" si="186"/>
        <v>F</v>
      </c>
      <c r="Q2023">
        <f t="shared" si="187"/>
        <v>2020</v>
      </c>
      <c r="R2023">
        <f t="shared" si="188"/>
        <v>0</v>
      </c>
    </row>
    <row r="2024" spans="1:18" x14ac:dyDescent="0.25">
      <c r="A2024" s="1">
        <v>43999.016409133343</v>
      </c>
      <c r="B2024" s="2" t="s">
        <v>2149</v>
      </c>
      <c r="C2024" t="s">
        <v>177</v>
      </c>
      <c r="D2024">
        <v>15</v>
      </c>
      <c r="E2024" t="s">
        <v>32</v>
      </c>
      <c r="F2024">
        <f>IF(E2024="",_xlfn.XLOOKUP(C2024,'Price Averages'!$D$4:$D$103,'Price Averages'!$E$4:$E$103, "FALSE"), E2024)</f>
        <v>146</v>
      </c>
      <c r="G2024">
        <v>73</v>
      </c>
      <c r="H2024">
        <f>IF(G2024="", _xlfn.XLOOKUP(C2024, 'Cost Averages'!$D$4:$D$103,'Cost Averages'!$E$4:$E$103, "FALSE"),G2024)</f>
        <v>73</v>
      </c>
      <c r="I2024">
        <f t="shared" si="189"/>
        <v>2190</v>
      </c>
      <c r="J2024">
        <f t="shared" si="190"/>
        <v>1095</v>
      </c>
      <c r="K2024">
        <f t="shared" si="191"/>
        <v>1095</v>
      </c>
      <c r="L2024" s="2" t="s">
        <v>44</v>
      </c>
      <c r="M2024" t="s">
        <v>333</v>
      </c>
      <c r="N2024" t="s">
        <v>56</v>
      </c>
      <c r="O2024" s="3">
        <v>10.816866337473218</v>
      </c>
      <c r="P2024" t="str">
        <f t="shared" si="186"/>
        <v>F</v>
      </c>
      <c r="Q2024">
        <f t="shared" si="187"/>
        <v>2020</v>
      </c>
      <c r="R2024">
        <f t="shared" si="188"/>
        <v>0</v>
      </c>
    </row>
    <row r="2025" spans="1:18" x14ac:dyDescent="0.25">
      <c r="A2025" s="1">
        <v>43968.513761501097</v>
      </c>
      <c r="B2025" s="2" t="s">
        <v>1671</v>
      </c>
      <c r="C2025" t="s">
        <v>253</v>
      </c>
      <c r="D2025">
        <v>15</v>
      </c>
      <c r="E2025">
        <v>92</v>
      </c>
      <c r="F2025">
        <f>IF(E2025="",_xlfn.XLOOKUP(C2025,'Price Averages'!$D$4:$D$103,'Price Averages'!$E$4:$E$103, "FALSE"), E2025)</f>
        <v>92</v>
      </c>
      <c r="G2025">
        <v>46</v>
      </c>
      <c r="H2025">
        <f>IF(G2025="", _xlfn.XLOOKUP(C2025, 'Cost Averages'!$D$4:$D$103,'Cost Averages'!$E$4:$E$103, "FALSE"),G2025)</f>
        <v>46</v>
      </c>
      <c r="I2025">
        <f t="shared" si="189"/>
        <v>1380</v>
      </c>
      <c r="J2025">
        <f t="shared" si="190"/>
        <v>690</v>
      </c>
      <c r="K2025">
        <f t="shared" si="191"/>
        <v>690</v>
      </c>
      <c r="L2025" s="2" t="s">
        <v>28</v>
      </c>
      <c r="M2025" t="s">
        <v>108</v>
      </c>
      <c r="N2025" t="s">
        <v>56</v>
      </c>
      <c r="O2025" s="3">
        <v>14.697745043716761</v>
      </c>
      <c r="P2025" t="str">
        <f t="shared" si="186"/>
        <v>F</v>
      </c>
      <c r="Q2025">
        <f t="shared" si="187"/>
        <v>2020</v>
      </c>
      <c r="R2025">
        <f t="shared" si="188"/>
        <v>0</v>
      </c>
    </row>
    <row r="2026" spans="1:18" x14ac:dyDescent="0.25">
      <c r="A2026" s="1">
        <v>43850.867042915335</v>
      </c>
      <c r="B2026" s="2" t="s">
        <v>2802</v>
      </c>
      <c r="C2026" t="s">
        <v>253</v>
      </c>
      <c r="D2026">
        <v>15</v>
      </c>
      <c r="E2026">
        <v>92</v>
      </c>
      <c r="F2026">
        <f>IF(E2026="",_xlfn.XLOOKUP(C2026,'Price Averages'!$D$4:$D$103,'Price Averages'!$E$4:$E$103, "FALSE"), E2026)</f>
        <v>92</v>
      </c>
      <c r="G2026" t="s">
        <v>32</v>
      </c>
      <c r="H2026">
        <f>IF(G2026="", _xlfn.XLOOKUP(C2026, 'Cost Averages'!$D$4:$D$103,'Cost Averages'!$E$4:$E$103, "FALSE"),G2026)</f>
        <v>46</v>
      </c>
      <c r="I2026">
        <f t="shared" si="189"/>
        <v>1380</v>
      </c>
      <c r="J2026">
        <f t="shared" si="190"/>
        <v>690</v>
      </c>
      <c r="K2026">
        <f t="shared" si="191"/>
        <v>690</v>
      </c>
      <c r="L2026" s="2" t="s">
        <v>44</v>
      </c>
      <c r="M2026" t="s">
        <v>376</v>
      </c>
      <c r="N2026" t="s">
        <v>25</v>
      </c>
      <c r="O2026" s="3">
        <v>11.687634894637348</v>
      </c>
      <c r="P2026" t="str">
        <f t="shared" si="186"/>
        <v>F</v>
      </c>
      <c r="Q2026">
        <f t="shared" si="187"/>
        <v>2020</v>
      </c>
      <c r="R2026">
        <f t="shared" si="188"/>
        <v>0</v>
      </c>
    </row>
    <row r="2027" spans="1:18" x14ac:dyDescent="0.25">
      <c r="A2027" s="1">
        <v>44067.185990503312</v>
      </c>
      <c r="B2027" s="2" t="s">
        <v>1059</v>
      </c>
      <c r="C2027" t="s">
        <v>219</v>
      </c>
      <c r="D2027">
        <v>15</v>
      </c>
      <c r="E2027">
        <v>144</v>
      </c>
      <c r="F2027">
        <f>IF(E2027="",_xlfn.XLOOKUP(C2027,'Price Averages'!$D$4:$D$103,'Price Averages'!$E$4:$E$103, "FALSE"), E2027)</f>
        <v>144</v>
      </c>
      <c r="G2027">
        <v>48</v>
      </c>
      <c r="H2027">
        <f>IF(G2027="", _xlfn.XLOOKUP(C2027, 'Cost Averages'!$D$4:$D$103,'Cost Averages'!$E$4:$E$103, "FALSE"),G2027)</f>
        <v>48</v>
      </c>
      <c r="I2027">
        <f t="shared" si="189"/>
        <v>2160</v>
      </c>
      <c r="J2027">
        <f t="shared" si="190"/>
        <v>720</v>
      </c>
      <c r="K2027">
        <f t="shared" si="191"/>
        <v>1440</v>
      </c>
      <c r="L2027" s="2" t="s">
        <v>28</v>
      </c>
      <c r="M2027" t="s">
        <v>307</v>
      </c>
      <c r="N2027" t="s">
        <v>34</v>
      </c>
      <c r="O2027" s="3">
        <v>10.966283117837653</v>
      </c>
      <c r="P2027" t="str">
        <f t="shared" si="186"/>
        <v>F</v>
      </c>
      <c r="Q2027">
        <f t="shared" si="187"/>
        <v>2020</v>
      </c>
      <c r="R2027">
        <f t="shared" si="188"/>
        <v>0</v>
      </c>
    </row>
    <row r="2028" spans="1:18" x14ac:dyDescent="0.25">
      <c r="A2028" s="1">
        <v>44186.495129630508</v>
      </c>
      <c r="B2028" s="2" t="s">
        <v>2346</v>
      </c>
      <c r="C2028" t="s">
        <v>312</v>
      </c>
      <c r="D2028">
        <v>15</v>
      </c>
      <c r="E2028">
        <v>280</v>
      </c>
      <c r="F2028">
        <f>IF(E2028="",_xlfn.XLOOKUP(C2028,'Price Averages'!$D$4:$D$103,'Price Averages'!$E$4:$E$103, "FALSE"), E2028)</f>
        <v>280</v>
      </c>
      <c r="G2028" t="s">
        <v>32</v>
      </c>
      <c r="H2028">
        <f>IF(G2028="", _xlfn.XLOOKUP(C2028, 'Cost Averages'!$D$4:$D$103,'Cost Averages'!$E$4:$E$103, "FALSE"),G2028)</f>
        <v>70</v>
      </c>
      <c r="I2028">
        <f t="shared" si="189"/>
        <v>4200</v>
      </c>
      <c r="J2028">
        <f t="shared" si="190"/>
        <v>1050</v>
      </c>
      <c r="K2028">
        <f t="shared" si="191"/>
        <v>3150</v>
      </c>
      <c r="L2028" s="2" t="s">
        <v>23</v>
      </c>
      <c r="M2028" t="s">
        <v>282</v>
      </c>
      <c r="N2028" t="s">
        <v>78</v>
      </c>
      <c r="O2028" s="3">
        <v>12.758430621858414</v>
      </c>
      <c r="P2028" t="str">
        <f t="shared" si="186"/>
        <v>F</v>
      </c>
      <c r="Q2028">
        <f t="shared" si="187"/>
        <v>2020</v>
      </c>
      <c r="R2028">
        <f t="shared" si="188"/>
        <v>0</v>
      </c>
    </row>
    <row r="2029" spans="1:18" x14ac:dyDescent="0.25">
      <c r="A2029" s="1">
        <v>44110.992354155409</v>
      </c>
      <c r="B2029" s="2" t="s">
        <v>2751</v>
      </c>
      <c r="C2029" t="s">
        <v>312</v>
      </c>
      <c r="D2029">
        <v>15</v>
      </c>
      <c r="E2029" t="s">
        <v>32</v>
      </c>
      <c r="F2029">
        <f>IF(E2029="",_xlfn.XLOOKUP(C2029,'Price Averages'!$D$4:$D$103,'Price Averages'!$E$4:$E$103, "FALSE"), E2029)</f>
        <v>280</v>
      </c>
      <c r="G2029">
        <v>70</v>
      </c>
      <c r="H2029">
        <f>IF(G2029="", _xlfn.XLOOKUP(C2029, 'Cost Averages'!$D$4:$D$103,'Cost Averages'!$E$4:$E$103, "FALSE"),G2029)</f>
        <v>70</v>
      </c>
      <c r="I2029">
        <f t="shared" si="189"/>
        <v>4200</v>
      </c>
      <c r="J2029">
        <f t="shared" si="190"/>
        <v>1050</v>
      </c>
      <c r="K2029">
        <f t="shared" si="191"/>
        <v>3150</v>
      </c>
      <c r="L2029" s="2" t="s">
        <v>28</v>
      </c>
      <c r="M2029" t="s">
        <v>370</v>
      </c>
      <c r="N2029" t="s">
        <v>46</v>
      </c>
      <c r="O2029" s="3">
        <v>14.423322704129969</v>
      </c>
      <c r="P2029" t="str">
        <f t="shared" si="186"/>
        <v>F</v>
      </c>
      <c r="Q2029">
        <f t="shared" si="187"/>
        <v>2020</v>
      </c>
      <c r="R2029">
        <f t="shared" si="188"/>
        <v>0</v>
      </c>
    </row>
    <row r="2030" spans="1:18" x14ac:dyDescent="0.25">
      <c r="A2030" s="1">
        <v>43985.257953491513</v>
      </c>
      <c r="B2030" s="2" t="s">
        <v>2335</v>
      </c>
      <c r="C2030" t="s">
        <v>304</v>
      </c>
      <c r="D2030">
        <v>15</v>
      </c>
      <c r="E2030">
        <v>240</v>
      </c>
      <c r="F2030">
        <f>IF(E2030="",_xlfn.XLOOKUP(C2030,'Price Averages'!$D$4:$D$103,'Price Averages'!$E$4:$E$103, "FALSE"), E2030)</f>
        <v>240</v>
      </c>
      <c r="G2030">
        <v>80</v>
      </c>
      <c r="H2030">
        <f>IF(G2030="", _xlfn.XLOOKUP(C2030, 'Cost Averages'!$D$4:$D$103,'Cost Averages'!$E$4:$E$103, "FALSE"),G2030)</f>
        <v>80</v>
      </c>
      <c r="I2030">
        <f t="shared" si="189"/>
        <v>3600</v>
      </c>
      <c r="J2030">
        <f t="shared" si="190"/>
        <v>1200</v>
      </c>
      <c r="K2030">
        <f t="shared" si="191"/>
        <v>2400</v>
      </c>
      <c r="L2030" s="2" t="s">
        <v>44</v>
      </c>
      <c r="M2030" t="s">
        <v>173</v>
      </c>
      <c r="N2030" t="s">
        <v>46</v>
      </c>
      <c r="O2030" s="3">
        <v>11.727497850343074</v>
      </c>
      <c r="P2030" t="str">
        <f t="shared" si="186"/>
        <v>F</v>
      </c>
      <c r="Q2030">
        <f t="shared" si="187"/>
        <v>2020</v>
      </c>
      <c r="R2030">
        <f t="shared" si="188"/>
        <v>0</v>
      </c>
    </row>
    <row r="2031" spans="1:18" x14ac:dyDescent="0.25">
      <c r="A2031" s="1">
        <v>43870.889675938473</v>
      </c>
      <c r="B2031" s="2" t="s">
        <v>1015</v>
      </c>
      <c r="C2031" t="s">
        <v>251</v>
      </c>
      <c r="D2031">
        <v>15</v>
      </c>
      <c r="E2031">
        <v>270</v>
      </c>
      <c r="F2031">
        <f>IF(E2031="",_xlfn.XLOOKUP(C2031,'Price Averages'!$D$4:$D$103,'Price Averages'!$E$4:$E$103, "FALSE"), E2031)</f>
        <v>270</v>
      </c>
      <c r="G2031">
        <v>90</v>
      </c>
      <c r="H2031">
        <f>IF(G2031="", _xlfn.XLOOKUP(C2031, 'Cost Averages'!$D$4:$D$103,'Cost Averages'!$E$4:$E$103, "FALSE"),G2031)</f>
        <v>90</v>
      </c>
      <c r="I2031">
        <f t="shared" si="189"/>
        <v>4050</v>
      </c>
      <c r="J2031">
        <f t="shared" si="190"/>
        <v>1350</v>
      </c>
      <c r="K2031">
        <f t="shared" si="191"/>
        <v>2700</v>
      </c>
      <c r="L2031" s="2" t="s">
        <v>28</v>
      </c>
      <c r="M2031" t="s">
        <v>930</v>
      </c>
      <c r="N2031" t="s">
        <v>25</v>
      </c>
      <c r="O2031" s="3">
        <v>13.397308081757757</v>
      </c>
      <c r="P2031" t="str">
        <f t="shared" si="186"/>
        <v>F</v>
      </c>
      <c r="Q2031">
        <f t="shared" si="187"/>
        <v>2020</v>
      </c>
      <c r="R2031">
        <f t="shared" si="188"/>
        <v>0</v>
      </c>
    </row>
    <row r="2032" spans="1:18" x14ac:dyDescent="0.25">
      <c r="A2032" s="1">
        <v>43970.195603331507</v>
      </c>
      <c r="B2032" s="2" t="s">
        <v>1520</v>
      </c>
      <c r="C2032" t="s">
        <v>251</v>
      </c>
      <c r="D2032">
        <v>15</v>
      </c>
      <c r="E2032">
        <v>270</v>
      </c>
      <c r="F2032">
        <f>IF(E2032="",_xlfn.XLOOKUP(C2032,'Price Averages'!$D$4:$D$103,'Price Averages'!$E$4:$E$103, "FALSE"), E2032)</f>
        <v>270</v>
      </c>
      <c r="G2032" t="s">
        <v>32</v>
      </c>
      <c r="H2032">
        <f>IF(G2032="", _xlfn.XLOOKUP(C2032, 'Cost Averages'!$D$4:$D$103,'Cost Averages'!$E$4:$E$103, "FALSE"),G2032)</f>
        <v>90</v>
      </c>
      <c r="I2032">
        <f t="shared" si="189"/>
        <v>4050</v>
      </c>
      <c r="J2032">
        <f t="shared" si="190"/>
        <v>1350</v>
      </c>
      <c r="K2032">
        <f t="shared" si="191"/>
        <v>2700</v>
      </c>
      <c r="L2032" s="2" t="s">
        <v>28</v>
      </c>
      <c r="M2032" t="s">
        <v>527</v>
      </c>
      <c r="N2032" t="s">
        <v>25</v>
      </c>
      <c r="O2032" s="3">
        <v>14.554851510602212</v>
      </c>
      <c r="P2032" t="str">
        <f t="shared" si="186"/>
        <v>F</v>
      </c>
      <c r="Q2032">
        <f t="shared" si="187"/>
        <v>2020</v>
      </c>
      <c r="R2032">
        <f t="shared" si="188"/>
        <v>0</v>
      </c>
    </row>
    <row r="2033" spans="1:18" x14ac:dyDescent="0.25">
      <c r="A2033" s="1">
        <v>43845</v>
      </c>
      <c r="B2033" s="2" t="s">
        <v>3257</v>
      </c>
      <c r="C2033" t="s">
        <v>275</v>
      </c>
      <c r="D2033">
        <v>15</v>
      </c>
      <c r="E2033">
        <v>144</v>
      </c>
      <c r="F2033">
        <f>IF(E2033="",_xlfn.XLOOKUP(C2033,'Price Averages'!$D$4:$D$103,'Price Averages'!$E$4:$E$103, "FALSE"), E2033)</f>
        <v>144</v>
      </c>
      <c r="G2033">
        <v>36</v>
      </c>
      <c r="H2033">
        <f>IF(G2033="", _xlfn.XLOOKUP(C2033, 'Cost Averages'!$D$4:$D$103,'Cost Averages'!$E$4:$E$103, "FALSE"),G2033)</f>
        <v>36</v>
      </c>
      <c r="I2033">
        <f t="shared" si="189"/>
        <v>2160</v>
      </c>
      <c r="J2033">
        <f t="shared" si="190"/>
        <v>540</v>
      </c>
      <c r="K2033">
        <f t="shared" si="191"/>
        <v>1620</v>
      </c>
      <c r="L2033" s="2" t="s">
        <v>23</v>
      </c>
      <c r="M2033" t="s">
        <v>108</v>
      </c>
      <c r="N2033" t="s">
        <v>56</v>
      </c>
      <c r="O2033" s="3">
        <v>14.697745043716761</v>
      </c>
      <c r="P2033" t="str">
        <f t="shared" si="186"/>
        <v>F</v>
      </c>
      <c r="Q2033">
        <f t="shared" si="187"/>
        <v>2020</v>
      </c>
      <c r="R2033">
        <f t="shared" si="188"/>
        <v>0</v>
      </c>
    </row>
    <row r="2034" spans="1:18" x14ac:dyDescent="0.25">
      <c r="A2034" s="1">
        <v>43842.221776387407</v>
      </c>
      <c r="B2034" s="2" t="s">
        <v>2743</v>
      </c>
      <c r="C2034" t="s">
        <v>61</v>
      </c>
      <c r="D2034">
        <v>15</v>
      </c>
      <c r="E2034" t="s">
        <v>32</v>
      </c>
      <c r="F2034">
        <f>IF(E2034="",_xlfn.XLOOKUP(C2034,'Price Averages'!$D$4:$D$103,'Price Averages'!$E$4:$E$103, "FALSE"), E2034)</f>
        <v>184</v>
      </c>
      <c r="G2034">
        <v>92</v>
      </c>
      <c r="H2034">
        <f>IF(G2034="", _xlfn.XLOOKUP(C2034, 'Cost Averages'!$D$4:$D$103,'Cost Averages'!$E$4:$E$103, "FALSE"),G2034)</f>
        <v>92</v>
      </c>
      <c r="I2034">
        <f t="shared" si="189"/>
        <v>2760</v>
      </c>
      <c r="J2034">
        <f t="shared" si="190"/>
        <v>1380</v>
      </c>
      <c r="K2034">
        <f t="shared" si="191"/>
        <v>1380</v>
      </c>
      <c r="L2034" s="2" t="s">
        <v>23</v>
      </c>
      <c r="M2034" t="s">
        <v>505</v>
      </c>
      <c r="N2034" t="s">
        <v>50</v>
      </c>
      <c r="O2034" s="3">
        <v>15.207985888346794</v>
      </c>
      <c r="P2034" t="str">
        <f t="shared" si="186"/>
        <v>F</v>
      </c>
      <c r="Q2034">
        <f t="shared" si="187"/>
        <v>2020</v>
      </c>
      <c r="R2034">
        <f t="shared" si="188"/>
        <v>0</v>
      </c>
    </row>
    <row r="2035" spans="1:18" x14ac:dyDescent="0.25">
      <c r="A2035" s="1">
        <v>44074.00285322027</v>
      </c>
      <c r="B2035" s="2" t="s">
        <v>1801</v>
      </c>
      <c r="C2035" t="s">
        <v>180</v>
      </c>
      <c r="D2035">
        <v>15</v>
      </c>
      <c r="E2035" t="s">
        <v>32</v>
      </c>
      <c r="F2035">
        <f>IF(E2035="",_xlfn.XLOOKUP(C2035,'Price Averages'!$D$4:$D$103,'Price Averages'!$E$4:$E$103, "FALSE"), E2035)</f>
        <v>368</v>
      </c>
      <c r="G2035">
        <v>92</v>
      </c>
      <c r="H2035">
        <f>IF(G2035="", _xlfn.XLOOKUP(C2035, 'Cost Averages'!$D$4:$D$103,'Cost Averages'!$E$4:$E$103, "FALSE"),G2035)</f>
        <v>92</v>
      </c>
      <c r="I2035">
        <f t="shared" si="189"/>
        <v>5520</v>
      </c>
      <c r="J2035">
        <f t="shared" si="190"/>
        <v>1380</v>
      </c>
      <c r="K2035">
        <f t="shared" si="191"/>
        <v>4140</v>
      </c>
      <c r="L2035" s="2" t="s">
        <v>44</v>
      </c>
      <c r="M2035" t="s">
        <v>398</v>
      </c>
      <c r="N2035" t="s">
        <v>50</v>
      </c>
      <c r="O2035" s="3">
        <v>11.082295381980092</v>
      </c>
      <c r="P2035" t="str">
        <f t="shared" si="186"/>
        <v>F</v>
      </c>
      <c r="Q2035">
        <f t="shared" si="187"/>
        <v>2020</v>
      </c>
      <c r="R2035">
        <f t="shared" si="188"/>
        <v>0</v>
      </c>
    </row>
    <row r="2036" spans="1:18" x14ac:dyDescent="0.25">
      <c r="A2036" s="1">
        <v>43896.665802710864</v>
      </c>
      <c r="B2036" s="2" t="s">
        <v>2075</v>
      </c>
      <c r="C2036" t="s">
        <v>383</v>
      </c>
      <c r="D2036">
        <v>15</v>
      </c>
      <c r="E2036">
        <v>72</v>
      </c>
      <c r="F2036">
        <f>IF(E2036="",_xlfn.XLOOKUP(C2036,'Price Averages'!$D$4:$D$103,'Price Averages'!$E$4:$E$103, "FALSE"), E2036)</f>
        <v>72</v>
      </c>
      <c r="G2036">
        <v>36</v>
      </c>
      <c r="H2036">
        <f>IF(G2036="", _xlfn.XLOOKUP(C2036, 'Cost Averages'!$D$4:$D$103,'Cost Averages'!$E$4:$E$103, "FALSE"),G2036)</f>
        <v>36</v>
      </c>
      <c r="I2036">
        <f t="shared" si="189"/>
        <v>1080</v>
      </c>
      <c r="J2036">
        <f t="shared" si="190"/>
        <v>540</v>
      </c>
      <c r="K2036">
        <f t="shared" si="191"/>
        <v>540</v>
      </c>
      <c r="L2036" s="2" t="s">
        <v>44</v>
      </c>
      <c r="M2036" t="s">
        <v>418</v>
      </c>
      <c r="N2036" t="s">
        <v>46</v>
      </c>
      <c r="O2036" s="3">
        <v>13.923194761258239</v>
      </c>
      <c r="P2036" t="str">
        <f t="shared" si="186"/>
        <v>F</v>
      </c>
      <c r="Q2036">
        <f t="shared" si="187"/>
        <v>2020</v>
      </c>
      <c r="R2036">
        <f t="shared" si="188"/>
        <v>0</v>
      </c>
    </row>
    <row r="2037" spans="1:18" x14ac:dyDescent="0.25">
      <c r="A2037" s="1">
        <v>44047.091446357743</v>
      </c>
      <c r="B2037" s="2" t="s">
        <v>1224</v>
      </c>
      <c r="C2037" t="s">
        <v>112</v>
      </c>
      <c r="D2037">
        <v>15</v>
      </c>
      <c r="E2037">
        <v>252</v>
      </c>
      <c r="F2037">
        <f>IF(E2037="",_xlfn.XLOOKUP(C2037,'Price Averages'!$D$4:$D$103,'Price Averages'!$E$4:$E$103, "FALSE"), E2037)</f>
        <v>252</v>
      </c>
      <c r="G2037">
        <v>63</v>
      </c>
      <c r="H2037">
        <f>IF(G2037="", _xlfn.XLOOKUP(C2037, 'Cost Averages'!$D$4:$D$103,'Cost Averages'!$E$4:$E$103, "FALSE"),G2037)</f>
        <v>63</v>
      </c>
      <c r="I2037">
        <f t="shared" si="189"/>
        <v>3780</v>
      </c>
      <c r="J2037">
        <f t="shared" si="190"/>
        <v>945</v>
      </c>
      <c r="K2037">
        <f t="shared" si="191"/>
        <v>2835</v>
      </c>
      <c r="L2037" s="2" t="s">
        <v>28</v>
      </c>
      <c r="M2037" t="s">
        <v>848</v>
      </c>
      <c r="N2037" t="s">
        <v>34</v>
      </c>
      <c r="O2037" s="3">
        <v>11.226611755437654</v>
      </c>
      <c r="P2037" t="str">
        <f t="shared" si="186"/>
        <v>F</v>
      </c>
      <c r="Q2037">
        <f t="shared" si="187"/>
        <v>2020</v>
      </c>
      <c r="R2037">
        <f t="shared" si="188"/>
        <v>0</v>
      </c>
    </row>
    <row r="2038" spans="1:18" x14ac:dyDescent="0.25">
      <c r="A2038" s="1">
        <v>43977.423036480388</v>
      </c>
      <c r="B2038" s="2" t="s">
        <v>1398</v>
      </c>
      <c r="C2038" t="s">
        <v>149</v>
      </c>
      <c r="D2038">
        <v>15</v>
      </c>
      <c r="E2038">
        <v>50</v>
      </c>
      <c r="F2038">
        <f>IF(E2038="",_xlfn.XLOOKUP(C2038,'Price Averages'!$D$4:$D$103,'Price Averages'!$E$4:$E$103, "FALSE"), E2038)</f>
        <v>50</v>
      </c>
      <c r="G2038">
        <v>25</v>
      </c>
      <c r="H2038">
        <f>IF(G2038="", _xlfn.XLOOKUP(C2038, 'Cost Averages'!$D$4:$D$103,'Cost Averages'!$E$4:$E$103, "FALSE"),G2038)</f>
        <v>25</v>
      </c>
      <c r="I2038">
        <f t="shared" si="189"/>
        <v>750</v>
      </c>
      <c r="J2038">
        <f t="shared" si="190"/>
        <v>375</v>
      </c>
      <c r="K2038">
        <f t="shared" si="191"/>
        <v>375</v>
      </c>
      <c r="L2038" s="2" t="s">
        <v>28</v>
      </c>
      <c r="M2038" t="s">
        <v>126</v>
      </c>
      <c r="N2038" t="s">
        <v>25</v>
      </c>
      <c r="O2038" s="3">
        <v>9.4200113153305907</v>
      </c>
      <c r="P2038" t="str">
        <f t="shared" si="186"/>
        <v>F</v>
      </c>
      <c r="Q2038">
        <f t="shared" si="187"/>
        <v>2020</v>
      </c>
      <c r="R2038">
        <f t="shared" si="188"/>
        <v>0</v>
      </c>
    </row>
    <row r="2039" spans="1:18" x14ac:dyDescent="0.25">
      <c r="A2039" s="1">
        <v>44021</v>
      </c>
      <c r="B2039" s="2" t="s">
        <v>3402</v>
      </c>
      <c r="C2039" t="s">
        <v>58</v>
      </c>
      <c r="D2039">
        <v>15</v>
      </c>
      <c r="E2039" t="s">
        <v>32</v>
      </c>
      <c r="F2039">
        <f>IF(E2039="",_xlfn.XLOOKUP(C2039,'Price Averages'!$D$4:$D$103,'Price Averages'!$E$4:$E$103, "FALSE"), E2039)</f>
        <v>144</v>
      </c>
      <c r="G2039">
        <v>48</v>
      </c>
      <c r="H2039">
        <f>IF(G2039="", _xlfn.XLOOKUP(C2039, 'Cost Averages'!$D$4:$D$103,'Cost Averages'!$E$4:$E$103, "FALSE"),G2039)</f>
        <v>48</v>
      </c>
      <c r="I2039">
        <f t="shared" si="189"/>
        <v>2160</v>
      </c>
      <c r="J2039">
        <f t="shared" si="190"/>
        <v>720</v>
      </c>
      <c r="K2039">
        <f t="shared" si="191"/>
        <v>1440</v>
      </c>
      <c r="L2039" s="2" t="s">
        <v>23</v>
      </c>
      <c r="M2039" t="s">
        <v>287</v>
      </c>
      <c r="N2039" t="s">
        <v>34</v>
      </c>
      <c r="O2039" s="3">
        <v>14.906846445071711</v>
      </c>
      <c r="P2039" t="str">
        <f t="shared" si="186"/>
        <v>F</v>
      </c>
      <c r="Q2039">
        <f t="shared" si="187"/>
        <v>2020</v>
      </c>
      <c r="R2039">
        <f t="shared" si="188"/>
        <v>0</v>
      </c>
    </row>
    <row r="2040" spans="1:18" x14ac:dyDescent="0.25">
      <c r="A2040" s="1">
        <v>44105.962854432262</v>
      </c>
      <c r="B2040" s="2" t="s">
        <v>1178</v>
      </c>
      <c r="C2040" t="s">
        <v>367</v>
      </c>
      <c r="D2040">
        <v>15</v>
      </c>
      <c r="E2040">
        <v>360</v>
      </c>
      <c r="F2040">
        <f>IF(E2040="",_xlfn.XLOOKUP(C2040,'Price Averages'!$D$4:$D$103,'Price Averages'!$E$4:$E$103, "FALSE"), E2040)</f>
        <v>360</v>
      </c>
      <c r="G2040">
        <v>90</v>
      </c>
      <c r="H2040">
        <f>IF(G2040="", _xlfn.XLOOKUP(C2040, 'Cost Averages'!$D$4:$D$103,'Cost Averages'!$E$4:$E$103, "FALSE"),G2040)</f>
        <v>90</v>
      </c>
      <c r="I2040">
        <f t="shared" si="189"/>
        <v>5400</v>
      </c>
      <c r="J2040">
        <f t="shared" si="190"/>
        <v>1350</v>
      </c>
      <c r="K2040">
        <f t="shared" si="191"/>
        <v>4050</v>
      </c>
      <c r="L2040" s="2" t="s">
        <v>44</v>
      </c>
      <c r="M2040" t="s">
        <v>330</v>
      </c>
      <c r="N2040" t="s">
        <v>56</v>
      </c>
      <c r="O2040" s="3">
        <v>10.132922049221957</v>
      </c>
      <c r="P2040" t="str">
        <f t="shared" si="186"/>
        <v>F</v>
      </c>
      <c r="Q2040">
        <f t="shared" si="187"/>
        <v>2020</v>
      </c>
      <c r="R2040">
        <f t="shared" si="188"/>
        <v>0</v>
      </c>
    </row>
    <row r="2041" spans="1:18" x14ac:dyDescent="0.25">
      <c r="A2041" s="1">
        <v>44063.972072364035</v>
      </c>
      <c r="B2041" s="2" t="s">
        <v>1264</v>
      </c>
      <c r="C2041" t="s">
        <v>367</v>
      </c>
      <c r="D2041">
        <v>15</v>
      </c>
      <c r="E2041">
        <v>360</v>
      </c>
      <c r="F2041">
        <f>IF(E2041="",_xlfn.XLOOKUP(C2041,'Price Averages'!$D$4:$D$103,'Price Averages'!$E$4:$E$103, "FALSE"), E2041)</f>
        <v>360</v>
      </c>
      <c r="G2041">
        <v>90</v>
      </c>
      <c r="H2041">
        <f>IF(G2041="", _xlfn.XLOOKUP(C2041, 'Cost Averages'!$D$4:$D$103,'Cost Averages'!$E$4:$E$103, "FALSE"),G2041)</f>
        <v>90</v>
      </c>
      <c r="I2041">
        <f t="shared" si="189"/>
        <v>5400</v>
      </c>
      <c r="J2041">
        <f t="shared" si="190"/>
        <v>1350</v>
      </c>
      <c r="K2041">
        <f t="shared" si="191"/>
        <v>4050</v>
      </c>
      <c r="L2041" s="2" t="s">
        <v>28</v>
      </c>
      <c r="M2041" t="s">
        <v>1265</v>
      </c>
      <c r="N2041" t="s">
        <v>34</v>
      </c>
      <c r="O2041" s="3">
        <v>12.427459362224146</v>
      </c>
      <c r="P2041" t="str">
        <f t="shared" si="186"/>
        <v>F</v>
      </c>
      <c r="Q2041">
        <f t="shared" si="187"/>
        <v>2020</v>
      </c>
      <c r="R2041">
        <f t="shared" si="188"/>
        <v>0</v>
      </c>
    </row>
    <row r="2042" spans="1:18" x14ac:dyDescent="0.25">
      <c r="A2042" s="1">
        <v>44010.379623624351</v>
      </c>
      <c r="B2042" s="2" t="s">
        <v>717</v>
      </c>
      <c r="C2042" t="s">
        <v>367</v>
      </c>
      <c r="D2042">
        <v>15</v>
      </c>
      <c r="E2042">
        <v>360</v>
      </c>
      <c r="F2042">
        <f>IF(E2042="",_xlfn.XLOOKUP(C2042,'Price Averages'!$D$4:$D$103,'Price Averages'!$E$4:$E$103, "FALSE"), E2042)</f>
        <v>360</v>
      </c>
      <c r="G2042">
        <v>90</v>
      </c>
      <c r="H2042">
        <f>IF(G2042="", _xlfn.XLOOKUP(C2042, 'Cost Averages'!$D$4:$D$103,'Cost Averages'!$E$4:$E$103, "FALSE"),G2042)</f>
        <v>90</v>
      </c>
      <c r="I2042">
        <f t="shared" si="189"/>
        <v>5400</v>
      </c>
      <c r="J2042">
        <f t="shared" si="190"/>
        <v>1350</v>
      </c>
      <c r="K2042">
        <f t="shared" si="191"/>
        <v>4050</v>
      </c>
      <c r="L2042" s="2" t="s">
        <v>23</v>
      </c>
      <c r="M2042" t="s">
        <v>1713</v>
      </c>
      <c r="N2042" t="s">
        <v>50</v>
      </c>
      <c r="O2042" s="3">
        <v>13.537350739681813</v>
      </c>
      <c r="P2042" t="str">
        <f t="shared" si="186"/>
        <v>F</v>
      </c>
      <c r="Q2042">
        <f t="shared" si="187"/>
        <v>2020</v>
      </c>
      <c r="R2042">
        <f t="shared" si="188"/>
        <v>0</v>
      </c>
    </row>
    <row r="2043" spans="1:18" x14ac:dyDescent="0.25">
      <c r="A2043" s="1">
        <v>43947.018874010028</v>
      </c>
      <c r="B2043" s="2" t="s">
        <v>2948</v>
      </c>
      <c r="C2043" t="s">
        <v>244</v>
      </c>
      <c r="D2043">
        <v>15</v>
      </c>
      <c r="E2043" t="s">
        <v>32</v>
      </c>
      <c r="F2043">
        <f>IF(E2043="",_xlfn.XLOOKUP(C2043,'Price Averages'!$D$4:$D$103,'Price Averages'!$E$4:$E$103, "FALSE"), E2043)</f>
        <v>252</v>
      </c>
      <c r="G2043">
        <v>63</v>
      </c>
      <c r="H2043">
        <f>IF(G2043="", _xlfn.XLOOKUP(C2043, 'Cost Averages'!$D$4:$D$103,'Cost Averages'!$E$4:$E$103, "FALSE"),G2043)</f>
        <v>63</v>
      </c>
      <c r="I2043">
        <f t="shared" si="189"/>
        <v>3780</v>
      </c>
      <c r="J2043">
        <f t="shared" si="190"/>
        <v>945</v>
      </c>
      <c r="K2043">
        <f t="shared" si="191"/>
        <v>2835</v>
      </c>
      <c r="L2043" s="2" t="s">
        <v>28</v>
      </c>
      <c r="M2043" t="s">
        <v>183</v>
      </c>
      <c r="N2043" t="s">
        <v>34</v>
      </c>
      <c r="O2043" s="3">
        <v>10.523527521613014</v>
      </c>
      <c r="P2043" t="str">
        <f t="shared" si="186"/>
        <v>F</v>
      </c>
      <c r="Q2043">
        <f t="shared" si="187"/>
        <v>2020</v>
      </c>
      <c r="R2043">
        <f t="shared" si="188"/>
        <v>0</v>
      </c>
    </row>
    <row r="2044" spans="1:18" x14ac:dyDescent="0.25">
      <c r="A2044" s="1">
        <v>44119.49691947009</v>
      </c>
      <c r="B2044" s="2" t="s">
        <v>3134</v>
      </c>
      <c r="C2044" t="s">
        <v>536</v>
      </c>
      <c r="D2044">
        <v>15</v>
      </c>
      <c r="E2044">
        <v>267</v>
      </c>
      <c r="F2044">
        <f>IF(E2044="",_xlfn.XLOOKUP(C2044,'Price Averages'!$D$4:$D$103,'Price Averages'!$E$4:$E$103, "FALSE"), E2044)</f>
        <v>267</v>
      </c>
      <c r="G2044">
        <v>89</v>
      </c>
      <c r="H2044">
        <f>IF(G2044="", _xlfn.XLOOKUP(C2044, 'Cost Averages'!$D$4:$D$103,'Cost Averages'!$E$4:$E$103, "FALSE"),G2044)</f>
        <v>89</v>
      </c>
      <c r="I2044">
        <f t="shared" si="189"/>
        <v>4005</v>
      </c>
      <c r="J2044">
        <f t="shared" si="190"/>
        <v>1335</v>
      </c>
      <c r="K2044">
        <f t="shared" si="191"/>
        <v>2670</v>
      </c>
      <c r="L2044" s="2" t="s">
        <v>44</v>
      </c>
      <c r="M2044" t="s">
        <v>393</v>
      </c>
      <c r="N2044" t="s">
        <v>50</v>
      </c>
      <c r="O2044" s="3">
        <v>11.394777319422785</v>
      </c>
      <c r="P2044" t="str">
        <f t="shared" si="186"/>
        <v>F</v>
      </c>
      <c r="Q2044">
        <f t="shared" si="187"/>
        <v>2020</v>
      </c>
      <c r="R2044">
        <f t="shared" si="188"/>
        <v>0</v>
      </c>
    </row>
    <row r="2045" spans="1:18" x14ac:dyDescent="0.25">
      <c r="A2045" s="1">
        <v>44068.983550090772</v>
      </c>
      <c r="B2045" s="2" t="s">
        <v>1688</v>
      </c>
      <c r="C2045" t="s">
        <v>83</v>
      </c>
      <c r="D2045">
        <v>15</v>
      </c>
      <c r="E2045">
        <v>300</v>
      </c>
      <c r="F2045">
        <f>IF(E2045="",_xlfn.XLOOKUP(C2045,'Price Averages'!$D$4:$D$103,'Price Averages'!$E$4:$E$103, "FALSE"), E2045)</f>
        <v>300</v>
      </c>
      <c r="G2045">
        <v>75</v>
      </c>
      <c r="H2045">
        <f>IF(G2045="", _xlfn.XLOOKUP(C2045, 'Cost Averages'!$D$4:$D$103,'Cost Averages'!$E$4:$E$103, "FALSE"),G2045)</f>
        <v>75</v>
      </c>
      <c r="I2045">
        <f t="shared" si="189"/>
        <v>4500</v>
      </c>
      <c r="J2045">
        <f t="shared" si="190"/>
        <v>1125</v>
      </c>
      <c r="K2045">
        <f t="shared" si="191"/>
        <v>3375</v>
      </c>
      <c r="L2045" s="2" t="s">
        <v>28</v>
      </c>
      <c r="M2045" t="s">
        <v>405</v>
      </c>
      <c r="N2045" t="s">
        <v>56</v>
      </c>
      <c r="O2045" s="3">
        <v>12.682358648534777</v>
      </c>
      <c r="P2045" t="str">
        <f t="shared" si="186"/>
        <v>F</v>
      </c>
      <c r="Q2045">
        <f t="shared" si="187"/>
        <v>2020</v>
      </c>
      <c r="R2045">
        <f t="shared" si="188"/>
        <v>0</v>
      </c>
    </row>
    <row r="2046" spans="1:18" x14ac:dyDescent="0.25">
      <c r="A2046" s="1">
        <v>43980</v>
      </c>
      <c r="B2046" s="2" t="s">
        <v>1059</v>
      </c>
      <c r="C2046" t="s">
        <v>83</v>
      </c>
      <c r="D2046">
        <v>15</v>
      </c>
      <c r="E2046" t="s">
        <v>32</v>
      </c>
      <c r="F2046">
        <f>IF(E2046="",_xlfn.XLOOKUP(C2046,'Price Averages'!$D$4:$D$103,'Price Averages'!$E$4:$E$103, "FALSE"), E2046)</f>
        <v>300</v>
      </c>
      <c r="G2046">
        <v>75</v>
      </c>
      <c r="H2046">
        <f>IF(G2046="", _xlfn.XLOOKUP(C2046, 'Cost Averages'!$D$4:$D$103,'Cost Averages'!$E$4:$E$103, "FALSE"),G2046)</f>
        <v>75</v>
      </c>
      <c r="I2046">
        <f t="shared" si="189"/>
        <v>4500</v>
      </c>
      <c r="J2046">
        <f t="shared" si="190"/>
        <v>1125</v>
      </c>
      <c r="K2046">
        <f t="shared" si="191"/>
        <v>3375</v>
      </c>
      <c r="L2046" s="2" t="s">
        <v>28</v>
      </c>
      <c r="M2046" t="s">
        <v>442</v>
      </c>
      <c r="N2046" t="s">
        <v>41</v>
      </c>
      <c r="O2046" s="3">
        <v>13.332534707865639</v>
      </c>
      <c r="P2046" t="str">
        <f t="shared" si="186"/>
        <v>F</v>
      </c>
      <c r="Q2046">
        <f t="shared" si="187"/>
        <v>2020</v>
      </c>
      <c r="R2046">
        <f t="shared" si="188"/>
        <v>0</v>
      </c>
    </row>
    <row r="2047" spans="1:18" x14ac:dyDescent="0.25">
      <c r="A2047" s="1">
        <v>44114</v>
      </c>
      <c r="B2047" s="2" t="s">
        <v>3480</v>
      </c>
      <c r="C2047" t="s">
        <v>83</v>
      </c>
      <c r="D2047">
        <v>15</v>
      </c>
      <c r="E2047">
        <v>300</v>
      </c>
      <c r="F2047">
        <f>IF(E2047="",_xlfn.XLOOKUP(C2047,'Price Averages'!$D$4:$D$103,'Price Averages'!$E$4:$E$103, "FALSE"), E2047)</f>
        <v>300</v>
      </c>
      <c r="G2047">
        <v>75</v>
      </c>
      <c r="H2047">
        <f>IF(G2047="", _xlfn.XLOOKUP(C2047, 'Cost Averages'!$D$4:$D$103,'Cost Averages'!$E$4:$E$103, "FALSE"),G2047)</f>
        <v>75</v>
      </c>
      <c r="I2047">
        <f t="shared" si="189"/>
        <v>4500</v>
      </c>
      <c r="J2047">
        <f t="shared" si="190"/>
        <v>1125</v>
      </c>
      <c r="K2047">
        <f t="shared" si="191"/>
        <v>3375</v>
      </c>
      <c r="L2047" s="2" t="s">
        <v>28</v>
      </c>
      <c r="M2047" t="s">
        <v>632</v>
      </c>
      <c r="N2047" t="s">
        <v>46</v>
      </c>
      <c r="O2047" s="3">
        <v>8.7741864171993527</v>
      </c>
      <c r="P2047" t="str">
        <f t="shared" si="186"/>
        <v>F</v>
      </c>
      <c r="Q2047">
        <f t="shared" si="187"/>
        <v>2020</v>
      </c>
      <c r="R2047">
        <f t="shared" si="188"/>
        <v>0</v>
      </c>
    </row>
    <row r="2048" spans="1:18" x14ac:dyDescent="0.25">
      <c r="A2048" s="1">
        <v>43950.049161645671</v>
      </c>
      <c r="B2048" s="2" t="s">
        <v>2007</v>
      </c>
      <c r="C2048" t="s">
        <v>185</v>
      </c>
      <c r="D2048">
        <v>15</v>
      </c>
      <c r="E2048">
        <v>348</v>
      </c>
      <c r="F2048">
        <f>IF(E2048="",_xlfn.XLOOKUP(C2048,'Price Averages'!$D$4:$D$103,'Price Averages'!$E$4:$E$103, "FALSE"), E2048)</f>
        <v>348</v>
      </c>
      <c r="G2048" t="s">
        <v>32</v>
      </c>
      <c r="H2048">
        <f>IF(G2048="", _xlfn.XLOOKUP(C2048, 'Cost Averages'!$D$4:$D$103,'Cost Averages'!$E$4:$E$103, "FALSE"),G2048)</f>
        <v>87</v>
      </c>
      <c r="I2048">
        <f t="shared" si="189"/>
        <v>5220</v>
      </c>
      <c r="J2048">
        <f t="shared" si="190"/>
        <v>1305</v>
      </c>
      <c r="K2048">
        <f t="shared" si="191"/>
        <v>3915</v>
      </c>
      <c r="L2048" s="2" t="s">
        <v>23</v>
      </c>
      <c r="M2048" t="s">
        <v>118</v>
      </c>
      <c r="N2048" t="s">
        <v>56</v>
      </c>
      <c r="O2048" s="3">
        <v>11.006397834696006</v>
      </c>
      <c r="P2048" t="str">
        <f t="shared" si="186"/>
        <v>F</v>
      </c>
      <c r="Q2048">
        <f t="shared" si="187"/>
        <v>2020</v>
      </c>
      <c r="R2048">
        <f t="shared" si="188"/>
        <v>0</v>
      </c>
    </row>
    <row r="2049" spans="1:18" x14ac:dyDescent="0.25">
      <c r="A2049" s="1">
        <v>43965.594750819255</v>
      </c>
      <c r="B2049" s="2" t="s">
        <v>1885</v>
      </c>
      <c r="C2049" t="s">
        <v>39</v>
      </c>
      <c r="D2049">
        <v>15</v>
      </c>
      <c r="E2049">
        <v>231</v>
      </c>
      <c r="F2049">
        <f>IF(E2049="",_xlfn.XLOOKUP(C2049,'Price Averages'!$D$4:$D$103,'Price Averages'!$E$4:$E$103, "FALSE"), E2049)</f>
        <v>231</v>
      </c>
      <c r="G2049" t="s">
        <v>32</v>
      </c>
      <c r="H2049">
        <f>IF(G2049="", _xlfn.XLOOKUP(C2049, 'Cost Averages'!$D$4:$D$103,'Cost Averages'!$E$4:$E$103, "FALSE"),G2049)</f>
        <v>77</v>
      </c>
      <c r="I2049">
        <f t="shared" si="189"/>
        <v>3465</v>
      </c>
      <c r="J2049">
        <f t="shared" si="190"/>
        <v>1155</v>
      </c>
      <c r="K2049">
        <f t="shared" si="191"/>
        <v>2310</v>
      </c>
      <c r="L2049" s="2" t="s">
        <v>28</v>
      </c>
      <c r="M2049" t="s">
        <v>603</v>
      </c>
      <c r="N2049" t="s">
        <v>50</v>
      </c>
      <c r="O2049" s="3">
        <v>7.8974070387684714</v>
      </c>
      <c r="P2049" t="str">
        <f t="shared" si="186"/>
        <v>F</v>
      </c>
      <c r="Q2049">
        <f t="shared" si="187"/>
        <v>2020</v>
      </c>
      <c r="R2049">
        <f t="shared" si="188"/>
        <v>0</v>
      </c>
    </row>
    <row r="2050" spans="1:18" x14ac:dyDescent="0.25">
      <c r="A2050" s="1">
        <v>44194.592587140964</v>
      </c>
      <c r="B2050" s="2" t="s">
        <v>894</v>
      </c>
      <c r="C2050" t="s">
        <v>140</v>
      </c>
      <c r="D2050">
        <v>15</v>
      </c>
      <c r="E2050">
        <v>144</v>
      </c>
      <c r="F2050">
        <f>IF(E2050="",_xlfn.XLOOKUP(C2050,'Price Averages'!$D$4:$D$103,'Price Averages'!$E$4:$E$103, "FALSE"), E2050)</f>
        <v>144</v>
      </c>
      <c r="G2050">
        <v>36</v>
      </c>
      <c r="H2050">
        <f>IF(G2050="", _xlfn.XLOOKUP(C2050, 'Cost Averages'!$D$4:$D$103,'Cost Averages'!$E$4:$E$103, "FALSE"),G2050)</f>
        <v>36</v>
      </c>
      <c r="I2050">
        <f t="shared" si="189"/>
        <v>2160</v>
      </c>
      <c r="J2050">
        <f t="shared" si="190"/>
        <v>540</v>
      </c>
      <c r="K2050">
        <f t="shared" si="191"/>
        <v>1620</v>
      </c>
      <c r="L2050" s="2" t="s">
        <v>28</v>
      </c>
      <c r="M2050" t="s">
        <v>895</v>
      </c>
      <c r="N2050" t="s">
        <v>50</v>
      </c>
      <c r="O2050" s="3">
        <v>11.952554704438674</v>
      </c>
      <c r="P2050" t="str">
        <f t="shared" ref="P2050:P2113" si="192">CHAR(64+(YEAR(A2050)-2014))</f>
        <v>F</v>
      </c>
      <c r="Q2050">
        <f t="shared" ref="Q2050:Q2113" si="193">YEAR(A2050)</f>
        <v>2020</v>
      </c>
      <c r="R2050">
        <f t="shared" ref="R2050:R2113" si="194">IF(P2050=CHAR(64 + (YEAR(A2050) - 2014)), 0, 1)</f>
        <v>0</v>
      </c>
    </row>
    <row r="2051" spans="1:18" x14ac:dyDescent="0.25">
      <c r="A2051" s="1">
        <v>44018.161567486495</v>
      </c>
      <c r="B2051" s="2" t="s">
        <v>2187</v>
      </c>
      <c r="C2051" t="s">
        <v>140</v>
      </c>
      <c r="D2051">
        <v>15</v>
      </c>
      <c r="E2051" t="s">
        <v>32</v>
      </c>
      <c r="F2051">
        <f>IF(E2051="",_xlfn.XLOOKUP(C2051,'Price Averages'!$D$4:$D$103,'Price Averages'!$E$4:$E$103, "FALSE"), E2051)</f>
        <v>144</v>
      </c>
      <c r="G2051">
        <v>36</v>
      </c>
      <c r="H2051">
        <f>IF(G2051="", _xlfn.XLOOKUP(C2051, 'Cost Averages'!$D$4:$D$103,'Cost Averages'!$E$4:$E$103, "FALSE"),G2051)</f>
        <v>36</v>
      </c>
      <c r="I2051">
        <f t="shared" ref="I2051:I2114" si="195">D2051*F2051</f>
        <v>2160</v>
      </c>
      <c r="J2051">
        <f t="shared" ref="J2051:J2114" si="196">D2051*H2051</f>
        <v>540</v>
      </c>
      <c r="K2051">
        <f t="shared" ref="K2051:K2114" si="197">I2051-J2051</f>
        <v>1620</v>
      </c>
      <c r="L2051" s="2" t="s">
        <v>23</v>
      </c>
      <c r="M2051" t="s">
        <v>59</v>
      </c>
      <c r="N2051" t="s">
        <v>56</v>
      </c>
      <c r="O2051" s="3">
        <v>15.602184182549776</v>
      </c>
      <c r="P2051" t="str">
        <f t="shared" si="192"/>
        <v>F</v>
      </c>
      <c r="Q2051">
        <f t="shared" si="193"/>
        <v>2020</v>
      </c>
      <c r="R2051">
        <f t="shared" si="194"/>
        <v>0</v>
      </c>
    </row>
    <row r="2052" spans="1:18" x14ac:dyDescent="0.25">
      <c r="A2052" s="1">
        <v>44011.194163100095</v>
      </c>
      <c r="B2052" s="2" t="s">
        <v>2250</v>
      </c>
      <c r="C2052" t="s">
        <v>140</v>
      </c>
      <c r="D2052">
        <v>15</v>
      </c>
      <c r="E2052" t="s">
        <v>32</v>
      </c>
      <c r="F2052">
        <f>IF(E2052="",_xlfn.XLOOKUP(C2052,'Price Averages'!$D$4:$D$103,'Price Averages'!$E$4:$E$103, "FALSE"), E2052)</f>
        <v>144</v>
      </c>
      <c r="G2052" t="s">
        <v>32</v>
      </c>
      <c r="H2052">
        <f>IF(G2052="", _xlfn.XLOOKUP(C2052, 'Cost Averages'!$D$4:$D$103,'Cost Averages'!$E$4:$E$103, "FALSE"),G2052)</f>
        <v>36</v>
      </c>
      <c r="I2052">
        <f t="shared" si="195"/>
        <v>2160</v>
      </c>
      <c r="J2052">
        <f t="shared" si="196"/>
        <v>540</v>
      </c>
      <c r="K2052">
        <f t="shared" si="197"/>
        <v>1620</v>
      </c>
      <c r="L2052" s="2" t="s">
        <v>28</v>
      </c>
      <c r="M2052" t="s">
        <v>236</v>
      </c>
      <c r="N2052" t="s">
        <v>78</v>
      </c>
      <c r="O2052" s="3">
        <v>15.458859683514467</v>
      </c>
      <c r="P2052" t="str">
        <f t="shared" si="192"/>
        <v>F</v>
      </c>
      <c r="Q2052">
        <f t="shared" si="193"/>
        <v>2020</v>
      </c>
      <c r="R2052">
        <f t="shared" si="194"/>
        <v>0</v>
      </c>
    </row>
    <row r="2053" spans="1:18" x14ac:dyDescent="0.25">
      <c r="A2053" s="1">
        <v>44115</v>
      </c>
      <c r="B2053" s="2" t="s">
        <v>1054</v>
      </c>
      <c r="C2053" t="s">
        <v>140</v>
      </c>
      <c r="D2053">
        <v>15</v>
      </c>
      <c r="E2053" t="s">
        <v>32</v>
      </c>
      <c r="F2053">
        <f>IF(E2053="",_xlfn.XLOOKUP(C2053,'Price Averages'!$D$4:$D$103,'Price Averages'!$E$4:$E$103, "FALSE"), E2053)</f>
        <v>144</v>
      </c>
      <c r="G2053">
        <v>36</v>
      </c>
      <c r="H2053">
        <f>IF(G2053="", _xlfn.XLOOKUP(C2053, 'Cost Averages'!$D$4:$D$103,'Cost Averages'!$E$4:$E$103, "FALSE"),G2053)</f>
        <v>36</v>
      </c>
      <c r="I2053">
        <f t="shared" si="195"/>
        <v>2160</v>
      </c>
      <c r="J2053">
        <f t="shared" si="196"/>
        <v>540</v>
      </c>
      <c r="K2053">
        <f t="shared" si="197"/>
        <v>1620</v>
      </c>
      <c r="L2053" s="2" t="s">
        <v>44</v>
      </c>
      <c r="M2053" t="s">
        <v>45</v>
      </c>
      <c r="N2053" t="s">
        <v>46</v>
      </c>
      <c r="O2053" s="3">
        <v>12.169266722245851</v>
      </c>
      <c r="P2053" t="str">
        <f t="shared" si="192"/>
        <v>F</v>
      </c>
      <c r="Q2053">
        <f t="shared" si="193"/>
        <v>2020</v>
      </c>
      <c r="R2053">
        <f t="shared" si="194"/>
        <v>0</v>
      </c>
    </row>
    <row r="2054" spans="1:18" x14ac:dyDescent="0.25">
      <c r="A2054" s="1">
        <v>43918.302417489744</v>
      </c>
      <c r="B2054" s="2" t="s">
        <v>923</v>
      </c>
      <c r="C2054" t="s">
        <v>80</v>
      </c>
      <c r="D2054">
        <v>15</v>
      </c>
      <c r="E2054">
        <v>210</v>
      </c>
      <c r="F2054">
        <f>IF(E2054="",_xlfn.XLOOKUP(C2054,'Price Averages'!$D$4:$D$103,'Price Averages'!$E$4:$E$103, "FALSE"), E2054)</f>
        <v>210</v>
      </c>
      <c r="G2054">
        <v>70</v>
      </c>
      <c r="H2054">
        <f>IF(G2054="", _xlfn.XLOOKUP(C2054, 'Cost Averages'!$D$4:$D$103,'Cost Averages'!$E$4:$E$103, "FALSE"),G2054)</f>
        <v>70</v>
      </c>
      <c r="I2054">
        <f t="shared" si="195"/>
        <v>3150</v>
      </c>
      <c r="J2054">
        <f t="shared" si="196"/>
        <v>1050</v>
      </c>
      <c r="K2054">
        <f t="shared" si="197"/>
        <v>2100</v>
      </c>
      <c r="L2054" s="2" t="s">
        <v>28</v>
      </c>
      <c r="M2054" t="s">
        <v>353</v>
      </c>
      <c r="N2054" t="s">
        <v>56</v>
      </c>
      <c r="O2054" s="3">
        <v>13.092530646074781</v>
      </c>
      <c r="P2054" t="str">
        <f t="shared" si="192"/>
        <v>F</v>
      </c>
      <c r="Q2054">
        <f t="shared" si="193"/>
        <v>2020</v>
      </c>
      <c r="R2054">
        <f t="shared" si="194"/>
        <v>0</v>
      </c>
    </row>
    <row r="2055" spans="1:18" x14ac:dyDescent="0.25">
      <c r="A2055" s="1">
        <v>43976.734756286838</v>
      </c>
      <c r="B2055" s="2" t="s">
        <v>3168</v>
      </c>
      <c r="C2055" t="s">
        <v>80</v>
      </c>
      <c r="D2055">
        <v>15</v>
      </c>
      <c r="E2055">
        <v>210</v>
      </c>
      <c r="F2055">
        <f>IF(E2055="",_xlfn.XLOOKUP(C2055,'Price Averages'!$D$4:$D$103,'Price Averages'!$E$4:$E$103, "FALSE"), E2055)</f>
        <v>210</v>
      </c>
      <c r="G2055" t="s">
        <v>32</v>
      </c>
      <c r="H2055">
        <f>IF(G2055="", _xlfn.XLOOKUP(C2055, 'Cost Averages'!$D$4:$D$103,'Cost Averages'!$E$4:$E$103, "FALSE"),G2055)</f>
        <v>70</v>
      </c>
      <c r="I2055">
        <f t="shared" si="195"/>
        <v>3150</v>
      </c>
      <c r="J2055">
        <f t="shared" si="196"/>
        <v>1050</v>
      </c>
      <c r="K2055">
        <f t="shared" si="197"/>
        <v>2100</v>
      </c>
      <c r="L2055" s="2" t="s">
        <v>28</v>
      </c>
      <c r="M2055" t="s">
        <v>798</v>
      </c>
      <c r="N2055" t="s">
        <v>78</v>
      </c>
      <c r="O2055" s="3">
        <v>11.927799225928501</v>
      </c>
      <c r="P2055" t="str">
        <f t="shared" si="192"/>
        <v>F</v>
      </c>
      <c r="Q2055">
        <f t="shared" si="193"/>
        <v>2020</v>
      </c>
      <c r="R2055">
        <f t="shared" si="194"/>
        <v>0</v>
      </c>
    </row>
    <row r="2056" spans="1:18" x14ac:dyDescent="0.25">
      <c r="A2056" s="1">
        <v>43985</v>
      </c>
      <c r="B2056" s="2" t="s">
        <v>3372</v>
      </c>
      <c r="C2056" t="s">
        <v>240</v>
      </c>
      <c r="D2056">
        <v>15</v>
      </c>
      <c r="E2056" t="s">
        <v>32</v>
      </c>
      <c r="F2056">
        <f>IF(E2056="",_xlfn.XLOOKUP(C2056,'Price Averages'!$D$4:$D$103,'Price Averages'!$E$4:$E$103, "FALSE"), E2056)</f>
        <v>132</v>
      </c>
      <c r="G2056">
        <v>44</v>
      </c>
      <c r="H2056">
        <f>IF(G2056="", _xlfn.XLOOKUP(C2056, 'Cost Averages'!$D$4:$D$103,'Cost Averages'!$E$4:$E$103, "FALSE"),G2056)</f>
        <v>44</v>
      </c>
      <c r="I2056">
        <f t="shared" si="195"/>
        <v>1980</v>
      </c>
      <c r="J2056">
        <f t="shared" si="196"/>
        <v>660</v>
      </c>
      <c r="K2056">
        <f t="shared" si="197"/>
        <v>1320</v>
      </c>
      <c r="L2056" s="2" t="s">
        <v>28</v>
      </c>
      <c r="M2056" t="s">
        <v>568</v>
      </c>
      <c r="N2056" t="s">
        <v>25</v>
      </c>
      <c r="O2056" s="3">
        <v>11.769937929618399</v>
      </c>
      <c r="P2056" t="str">
        <f t="shared" si="192"/>
        <v>F</v>
      </c>
      <c r="Q2056">
        <f t="shared" si="193"/>
        <v>2020</v>
      </c>
      <c r="R2056">
        <f t="shared" si="194"/>
        <v>0</v>
      </c>
    </row>
    <row r="2057" spans="1:18" x14ac:dyDescent="0.25">
      <c r="A2057" s="1">
        <v>43908.04623050298</v>
      </c>
      <c r="B2057" s="2" t="s">
        <v>2794</v>
      </c>
      <c r="C2057" t="s">
        <v>291</v>
      </c>
      <c r="D2057">
        <v>15</v>
      </c>
      <c r="E2057">
        <v>225</v>
      </c>
      <c r="F2057">
        <f>IF(E2057="",_xlfn.XLOOKUP(C2057,'Price Averages'!$D$4:$D$103,'Price Averages'!$E$4:$E$103, "FALSE"), E2057)</f>
        <v>225</v>
      </c>
      <c r="G2057" t="s">
        <v>32</v>
      </c>
      <c r="H2057">
        <f>IF(G2057="", _xlfn.XLOOKUP(C2057, 'Cost Averages'!$D$4:$D$103,'Cost Averages'!$E$4:$E$103, "FALSE"),G2057)</f>
        <v>75</v>
      </c>
      <c r="I2057">
        <f t="shared" si="195"/>
        <v>3375</v>
      </c>
      <c r="J2057">
        <f t="shared" si="196"/>
        <v>1125</v>
      </c>
      <c r="K2057">
        <f t="shared" si="197"/>
        <v>2250</v>
      </c>
      <c r="L2057" s="2" t="s">
        <v>23</v>
      </c>
      <c r="M2057" t="s">
        <v>302</v>
      </c>
      <c r="N2057" t="s">
        <v>50</v>
      </c>
      <c r="O2057" s="3">
        <v>11.03324198943719</v>
      </c>
      <c r="P2057" t="str">
        <f t="shared" si="192"/>
        <v>F</v>
      </c>
      <c r="Q2057">
        <f t="shared" si="193"/>
        <v>2020</v>
      </c>
      <c r="R2057">
        <f t="shared" si="194"/>
        <v>0</v>
      </c>
    </row>
    <row r="2058" spans="1:18" x14ac:dyDescent="0.25">
      <c r="A2058" s="1">
        <v>43984</v>
      </c>
      <c r="B2058" s="2" t="s">
        <v>3371</v>
      </c>
      <c r="C2058" t="s">
        <v>293</v>
      </c>
      <c r="D2058">
        <v>15</v>
      </c>
      <c r="E2058" t="s">
        <v>32</v>
      </c>
      <c r="F2058">
        <f>IF(E2058="",_xlfn.XLOOKUP(C2058,'Price Averages'!$D$4:$D$103,'Price Averages'!$E$4:$E$103, "FALSE"), E2058)</f>
        <v>188</v>
      </c>
      <c r="G2058">
        <v>94</v>
      </c>
      <c r="H2058">
        <f>IF(G2058="", _xlfn.XLOOKUP(C2058, 'Cost Averages'!$D$4:$D$103,'Cost Averages'!$E$4:$E$103, "FALSE"),G2058)</f>
        <v>94</v>
      </c>
      <c r="I2058">
        <f t="shared" si="195"/>
        <v>2820</v>
      </c>
      <c r="J2058">
        <f t="shared" si="196"/>
        <v>1410</v>
      </c>
      <c r="K2058">
        <f t="shared" si="197"/>
        <v>1410</v>
      </c>
      <c r="L2058" s="2" t="s">
        <v>28</v>
      </c>
      <c r="M2058" t="s">
        <v>603</v>
      </c>
      <c r="N2058" t="s">
        <v>50</v>
      </c>
      <c r="O2058" s="3">
        <v>7.8974070387684714</v>
      </c>
      <c r="P2058" t="str">
        <f t="shared" si="192"/>
        <v>F</v>
      </c>
      <c r="Q2058">
        <f t="shared" si="193"/>
        <v>2020</v>
      </c>
      <c r="R2058">
        <f t="shared" si="194"/>
        <v>0</v>
      </c>
    </row>
    <row r="2059" spans="1:18" x14ac:dyDescent="0.25">
      <c r="A2059" s="1">
        <v>43999.094015836912</v>
      </c>
      <c r="B2059" s="2" t="s">
        <v>1679</v>
      </c>
      <c r="C2059" t="s">
        <v>584</v>
      </c>
      <c r="D2059">
        <v>15</v>
      </c>
      <c r="E2059">
        <v>312</v>
      </c>
      <c r="F2059">
        <f>IF(E2059="",_xlfn.XLOOKUP(C2059,'Price Averages'!$D$4:$D$103,'Price Averages'!$E$4:$E$103, "FALSE"), E2059)</f>
        <v>312</v>
      </c>
      <c r="G2059">
        <v>78</v>
      </c>
      <c r="H2059">
        <f>IF(G2059="", _xlfn.XLOOKUP(C2059, 'Cost Averages'!$D$4:$D$103,'Cost Averages'!$E$4:$E$103, "FALSE"),G2059)</f>
        <v>78</v>
      </c>
      <c r="I2059">
        <f t="shared" si="195"/>
        <v>4680</v>
      </c>
      <c r="J2059">
        <f t="shared" si="196"/>
        <v>1170</v>
      </c>
      <c r="K2059">
        <f t="shared" si="197"/>
        <v>3510</v>
      </c>
      <c r="L2059" s="2" t="s">
        <v>28</v>
      </c>
      <c r="M2059" t="s">
        <v>333</v>
      </c>
      <c r="N2059" t="s">
        <v>56</v>
      </c>
      <c r="O2059" s="3">
        <v>10.816866337473218</v>
      </c>
      <c r="P2059" t="str">
        <f t="shared" si="192"/>
        <v>F</v>
      </c>
      <c r="Q2059">
        <f t="shared" si="193"/>
        <v>2020</v>
      </c>
      <c r="R2059">
        <f t="shared" si="194"/>
        <v>0</v>
      </c>
    </row>
    <row r="2060" spans="1:18" x14ac:dyDescent="0.25">
      <c r="A2060" s="1">
        <v>43883.571482367814</v>
      </c>
      <c r="B2060" s="2" t="s">
        <v>900</v>
      </c>
      <c r="C2060" t="s">
        <v>128</v>
      </c>
      <c r="D2060">
        <v>15</v>
      </c>
      <c r="E2060">
        <v>154</v>
      </c>
      <c r="F2060">
        <f>IF(E2060="",_xlfn.XLOOKUP(C2060,'Price Averages'!$D$4:$D$103,'Price Averages'!$E$4:$E$103, "FALSE"), E2060)</f>
        <v>154</v>
      </c>
      <c r="G2060" t="s">
        <v>32</v>
      </c>
      <c r="H2060">
        <f>IF(G2060="", _xlfn.XLOOKUP(C2060, 'Cost Averages'!$D$4:$D$103,'Cost Averages'!$E$4:$E$103, "FALSE"),G2060)</f>
        <v>77</v>
      </c>
      <c r="I2060">
        <f t="shared" si="195"/>
        <v>2310</v>
      </c>
      <c r="J2060">
        <f t="shared" si="196"/>
        <v>1155</v>
      </c>
      <c r="K2060">
        <f t="shared" si="197"/>
        <v>1155</v>
      </c>
      <c r="L2060" s="2" t="s">
        <v>28</v>
      </c>
      <c r="M2060" t="s">
        <v>627</v>
      </c>
      <c r="N2060" t="s">
        <v>25</v>
      </c>
      <c r="O2060" s="3">
        <v>15.478388039566896</v>
      </c>
      <c r="P2060" t="str">
        <f t="shared" si="192"/>
        <v>F</v>
      </c>
      <c r="Q2060">
        <f t="shared" si="193"/>
        <v>2020</v>
      </c>
      <c r="R2060">
        <f t="shared" si="194"/>
        <v>0</v>
      </c>
    </row>
    <row r="2061" spans="1:18" x14ac:dyDescent="0.25">
      <c r="A2061" s="1">
        <v>43974.247493317009</v>
      </c>
      <c r="B2061" s="2" t="s">
        <v>2629</v>
      </c>
      <c r="C2061" t="s">
        <v>128</v>
      </c>
      <c r="D2061">
        <v>15</v>
      </c>
      <c r="E2061">
        <v>154</v>
      </c>
      <c r="F2061">
        <f>IF(E2061="",_xlfn.XLOOKUP(C2061,'Price Averages'!$D$4:$D$103,'Price Averages'!$E$4:$E$103, "FALSE"), E2061)</f>
        <v>154</v>
      </c>
      <c r="G2061">
        <v>77</v>
      </c>
      <c r="H2061">
        <f>IF(G2061="", _xlfn.XLOOKUP(C2061, 'Cost Averages'!$D$4:$D$103,'Cost Averages'!$E$4:$E$103, "FALSE"),G2061)</f>
        <v>77</v>
      </c>
      <c r="I2061">
        <f t="shared" si="195"/>
        <v>2310</v>
      </c>
      <c r="J2061">
        <f t="shared" si="196"/>
        <v>1155</v>
      </c>
      <c r="K2061">
        <f t="shared" si="197"/>
        <v>1155</v>
      </c>
      <c r="L2061" s="2" t="s">
        <v>28</v>
      </c>
      <c r="M2061" t="s">
        <v>744</v>
      </c>
      <c r="N2061" t="s">
        <v>41</v>
      </c>
      <c r="O2061" s="3">
        <v>11.862005526237752</v>
      </c>
      <c r="P2061" t="str">
        <f t="shared" si="192"/>
        <v>F</v>
      </c>
      <c r="Q2061">
        <f t="shared" si="193"/>
        <v>2020</v>
      </c>
      <c r="R2061">
        <f t="shared" si="194"/>
        <v>0</v>
      </c>
    </row>
    <row r="2062" spans="1:18" x14ac:dyDescent="0.25">
      <c r="A2062" s="1">
        <v>44020</v>
      </c>
      <c r="B2062" s="2" t="s">
        <v>3401</v>
      </c>
      <c r="C2062" t="s">
        <v>128</v>
      </c>
      <c r="D2062">
        <v>15</v>
      </c>
      <c r="E2062">
        <v>154</v>
      </c>
      <c r="F2062">
        <f>IF(E2062="",_xlfn.XLOOKUP(C2062,'Price Averages'!$D$4:$D$103,'Price Averages'!$E$4:$E$103, "FALSE"), E2062)</f>
        <v>154</v>
      </c>
      <c r="G2062">
        <v>77</v>
      </c>
      <c r="H2062">
        <f>IF(G2062="", _xlfn.XLOOKUP(C2062, 'Cost Averages'!$D$4:$D$103,'Cost Averages'!$E$4:$E$103, "FALSE"),G2062)</f>
        <v>77</v>
      </c>
      <c r="I2062">
        <f t="shared" si="195"/>
        <v>2310</v>
      </c>
      <c r="J2062">
        <f t="shared" si="196"/>
        <v>1155</v>
      </c>
      <c r="K2062">
        <f t="shared" si="197"/>
        <v>1155</v>
      </c>
      <c r="L2062" s="2" t="s">
        <v>28</v>
      </c>
      <c r="M2062" t="s">
        <v>208</v>
      </c>
      <c r="N2062" t="s">
        <v>50</v>
      </c>
      <c r="O2062" s="3">
        <v>15.556812309269255</v>
      </c>
      <c r="P2062" t="str">
        <f t="shared" si="192"/>
        <v>F</v>
      </c>
      <c r="Q2062">
        <f t="shared" si="193"/>
        <v>2020</v>
      </c>
      <c r="R2062">
        <f t="shared" si="194"/>
        <v>0</v>
      </c>
    </row>
    <row r="2063" spans="1:18" x14ac:dyDescent="0.25">
      <c r="A2063" s="1">
        <v>44083</v>
      </c>
      <c r="B2063" s="2" t="s">
        <v>3454</v>
      </c>
      <c r="C2063" t="s">
        <v>128</v>
      </c>
      <c r="D2063">
        <v>15</v>
      </c>
      <c r="E2063" t="s">
        <v>32</v>
      </c>
      <c r="F2063">
        <f>IF(E2063="",_xlfn.XLOOKUP(C2063,'Price Averages'!$D$4:$D$103,'Price Averages'!$E$4:$E$103, "FALSE"), E2063)</f>
        <v>154</v>
      </c>
      <c r="G2063">
        <v>77</v>
      </c>
      <c r="H2063">
        <f>IF(G2063="", _xlfn.XLOOKUP(C2063, 'Cost Averages'!$D$4:$D$103,'Cost Averages'!$E$4:$E$103, "FALSE"),G2063)</f>
        <v>77</v>
      </c>
      <c r="I2063">
        <f t="shared" si="195"/>
        <v>2310</v>
      </c>
      <c r="J2063">
        <f t="shared" si="196"/>
        <v>1155</v>
      </c>
      <c r="K2063">
        <f t="shared" si="197"/>
        <v>1155</v>
      </c>
      <c r="L2063" s="2" t="s">
        <v>28</v>
      </c>
      <c r="M2063" t="s">
        <v>474</v>
      </c>
      <c r="N2063" t="s">
        <v>34</v>
      </c>
      <c r="O2063" s="3">
        <v>11.311040680082275</v>
      </c>
      <c r="P2063" t="str">
        <f t="shared" si="192"/>
        <v>F</v>
      </c>
      <c r="Q2063">
        <f t="shared" si="193"/>
        <v>2020</v>
      </c>
      <c r="R2063">
        <f t="shared" si="194"/>
        <v>0</v>
      </c>
    </row>
    <row r="2064" spans="1:18" x14ac:dyDescent="0.25">
      <c r="A2064" s="1">
        <v>44006.783515998133</v>
      </c>
      <c r="B2064" s="2" t="s">
        <v>865</v>
      </c>
      <c r="C2064" t="s">
        <v>309</v>
      </c>
      <c r="D2064">
        <v>15</v>
      </c>
      <c r="E2064">
        <v>352</v>
      </c>
      <c r="F2064">
        <f>IF(E2064="",_xlfn.XLOOKUP(C2064,'Price Averages'!$D$4:$D$103,'Price Averages'!$E$4:$E$103, "FALSE"), E2064)</f>
        <v>352</v>
      </c>
      <c r="G2064">
        <v>88</v>
      </c>
      <c r="H2064">
        <f>IF(G2064="", _xlfn.XLOOKUP(C2064, 'Cost Averages'!$D$4:$D$103,'Cost Averages'!$E$4:$E$103, "FALSE"),G2064)</f>
        <v>88</v>
      </c>
      <c r="I2064">
        <f t="shared" si="195"/>
        <v>5280</v>
      </c>
      <c r="J2064">
        <f t="shared" si="196"/>
        <v>1320</v>
      </c>
      <c r="K2064">
        <f t="shared" si="197"/>
        <v>3960</v>
      </c>
      <c r="L2064" s="2" t="s">
        <v>28</v>
      </c>
      <c r="M2064" t="s">
        <v>696</v>
      </c>
      <c r="N2064" t="s">
        <v>78</v>
      </c>
      <c r="O2064" s="3">
        <v>12.699042739101285</v>
      </c>
      <c r="P2064" t="str">
        <f t="shared" si="192"/>
        <v>F</v>
      </c>
      <c r="Q2064">
        <f t="shared" si="193"/>
        <v>2020</v>
      </c>
      <c r="R2064">
        <f t="shared" si="194"/>
        <v>0</v>
      </c>
    </row>
    <row r="2065" spans="1:18" x14ac:dyDescent="0.25">
      <c r="A2065" s="1">
        <v>44139</v>
      </c>
      <c r="B2065" s="2" t="s">
        <v>3499</v>
      </c>
      <c r="C2065" t="s">
        <v>117</v>
      </c>
      <c r="D2065">
        <v>15</v>
      </c>
      <c r="E2065">
        <v>176</v>
      </c>
      <c r="F2065">
        <f>IF(E2065="",_xlfn.XLOOKUP(C2065,'Price Averages'!$D$4:$D$103,'Price Averages'!$E$4:$E$103, "FALSE"), E2065)</f>
        <v>176</v>
      </c>
      <c r="G2065" t="s">
        <v>32</v>
      </c>
      <c r="H2065">
        <f>IF(G2065="", _xlfn.XLOOKUP(C2065, 'Cost Averages'!$D$4:$D$103,'Cost Averages'!$E$4:$E$103, "FALSE"),G2065)</f>
        <v>88</v>
      </c>
      <c r="I2065">
        <f t="shared" si="195"/>
        <v>2640</v>
      </c>
      <c r="J2065">
        <f t="shared" si="196"/>
        <v>1320</v>
      </c>
      <c r="K2065">
        <f t="shared" si="197"/>
        <v>1320</v>
      </c>
      <c r="L2065" s="2" t="s">
        <v>23</v>
      </c>
      <c r="M2065" t="s">
        <v>430</v>
      </c>
      <c r="N2065" t="s">
        <v>56</v>
      </c>
      <c r="O2065" s="3">
        <v>12.532428411174646</v>
      </c>
      <c r="P2065" t="str">
        <f t="shared" si="192"/>
        <v>F</v>
      </c>
      <c r="Q2065">
        <f t="shared" si="193"/>
        <v>2020</v>
      </c>
      <c r="R2065">
        <f t="shared" si="194"/>
        <v>0</v>
      </c>
    </row>
    <row r="2066" spans="1:18" x14ac:dyDescent="0.25">
      <c r="A2066" s="1">
        <v>43885.661081695798</v>
      </c>
      <c r="B2066" s="2" t="s">
        <v>1971</v>
      </c>
      <c r="C2066" t="s">
        <v>85</v>
      </c>
      <c r="D2066">
        <v>15</v>
      </c>
      <c r="E2066" t="s">
        <v>32</v>
      </c>
      <c r="F2066">
        <f>IF(E2066="",_xlfn.XLOOKUP(C2066,'Price Averages'!$D$4:$D$103,'Price Averages'!$E$4:$E$103, "FALSE"), E2066)</f>
        <v>204</v>
      </c>
      <c r="G2066" t="s">
        <v>32</v>
      </c>
      <c r="H2066">
        <f>IF(G2066="", _xlfn.XLOOKUP(C2066, 'Cost Averages'!$D$4:$D$103,'Cost Averages'!$E$4:$E$103, "FALSE"),G2066)</f>
        <v>51</v>
      </c>
      <c r="I2066">
        <f t="shared" si="195"/>
        <v>3060</v>
      </c>
      <c r="J2066">
        <f t="shared" si="196"/>
        <v>765</v>
      </c>
      <c r="K2066">
        <f t="shared" si="197"/>
        <v>2295</v>
      </c>
      <c r="L2066" s="2" t="s">
        <v>28</v>
      </c>
      <c r="M2066" t="s">
        <v>222</v>
      </c>
      <c r="N2066" t="s">
        <v>34</v>
      </c>
      <c r="O2066" s="3">
        <v>12.172922939334034</v>
      </c>
      <c r="P2066" t="str">
        <f t="shared" si="192"/>
        <v>F</v>
      </c>
      <c r="Q2066">
        <f t="shared" si="193"/>
        <v>2020</v>
      </c>
      <c r="R2066">
        <f t="shared" si="194"/>
        <v>0</v>
      </c>
    </row>
    <row r="2067" spans="1:18" x14ac:dyDescent="0.25">
      <c r="A2067" s="1">
        <v>43963.159809014607</v>
      </c>
      <c r="B2067" s="2" t="s">
        <v>2855</v>
      </c>
      <c r="C2067" t="s">
        <v>320</v>
      </c>
      <c r="D2067">
        <v>15</v>
      </c>
      <c r="E2067">
        <v>124</v>
      </c>
      <c r="F2067">
        <f>IF(E2067="",_xlfn.XLOOKUP(C2067,'Price Averages'!$D$4:$D$103,'Price Averages'!$E$4:$E$103, "FALSE"), E2067)</f>
        <v>124</v>
      </c>
      <c r="G2067">
        <v>62</v>
      </c>
      <c r="H2067">
        <f>IF(G2067="", _xlfn.XLOOKUP(C2067, 'Cost Averages'!$D$4:$D$103,'Cost Averages'!$E$4:$E$103, "FALSE"),G2067)</f>
        <v>62</v>
      </c>
      <c r="I2067">
        <f t="shared" si="195"/>
        <v>1860</v>
      </c>
      <c r="J2067">
        <f t="shared" si="196"/>
        <v>930</v>
      </c>
      <c r="K2067">
        <f t="shared" si="197"/>
        <v>930</v>
      </c>
      <c r="L2067" s="2" t="s">
        <v>28</v>
      </c>
      <c r="M2067" t="s">
        <v>463</v>
      </c>
      <c r="N2067" t="s">
        <v>50</v>
      </c>
      <c r="O2067" s="3">
        <v>10.764293826791503</v>
      </c>
      <c r="P2067" t="str">
        <f t="shared" si="192"/>
        <v>F</v>
      </c>
      <c r="Q2067">
        <f t="shared" si="193"/>
        <v>2020</v>
      </c>
      <c r="R2067">
        <f t="shared" si="194"/>
        <v>0</v>
      </c>
    </row>
    <row r="2068" spans="1:18" x14ac:dyDescent="0.25">
      <c r="A2068" s="1">
        <v>43936.882149545236</v>
      </c>
      <c r="B2068" s="2" t="s">
        <v>1080</v>
      </c>
      <c r="C2068" t="s">
        <v>515</v>
      </c>
      <c r="D2068">
        <v>15</v>
      </c>
      <c r="E2068">
        <v>92</v>
      </c>
      <c r="F2068">
        <f>IF(E2068="",_xlfn.XLOOKUP(C2068,'Price Averages'!$D$4:$D$103,'Price Averages'!$E$4:$E$103, "FALSE"), E2068)</f>
        <v>92</v>
      </c>
      <c r="G2068" t="s">
        <v>32</v>
      </c>
      <c r="H2068">
        <f>IF(G2068="", _xlfn.XLOOKUP(C2068, 'Cost Averages'!$D$4:$D$103,'Cost Averages'!$E$4:$E$103, "FALSE"),G2068)</f>
        <v>46</v>
      </c>
      <c r="I2068">
        <f t="shared" si="195"/>
        <v>1380</v>
      </c>
      <c r="J2068">
        <f t="shared" si="196"/>
        <v>690</v>
      </c>
      <c r="K2068">
        <f t="shared" si="197"/>
        <v>690</v>
      </c>
      <c r="L2068" s="2" t="s">
        <v>28</v>
      </c>
      <c r="M2068" t="s">
        <v>523</v>
      </c>
      <c r="N2068" t="s">
        <v>50</v>
      </c>
      <c r="O2068" s="3">
        <v>14.064516999204997</v>
      </c>
      <c r="P2068" t="str">
        <f t="shared" si="192"/>
        <v>F</v>
      </c>
      <c r="Q2068">
        <f t="shared" si="193"/>
        <v>2020</v>
      </c>
      <c r="R2068">
        <f t="shared" si="194"/>
        <v>0</v>
      </c>
    </row>
    <row r="2069" spans="1:18" x14ac:dyDescent="0.25">
      <c r="A2069" s="1">
        <v>43899</v>
      </c>
      <c r="B2069" s="2" t="s">
        <v>3299</v>
      </c>
      <c r="C2069" t="s">
        <v>97</v>
      </c>
      <c r="D2069">
        <v>15</v>
      </c>
      <c r="E2069">
        <v>201</v>
      </c>
      <c r="F2069">
        <f>IF(E2069="",_xlfn.XLOOKUP(C2069,'Price Averages'!$D$4:$D$103,'Price Averages'!$E$4:$E$103, "FALSE"), E2069)</f>
        <v>201</v>
      </c>
      <c r="G2069">
        <v>67</v>
      </c>
      <c r="H2069">
        <f>IF(G2069="", _xlfn.XLOOKUP(C2069, 'Cost Averages'!$D$4:$D$103,'Cost Averages'!$E$4:$E$103, "FALSE"),G2069)</f>
        <v>67</v>
      </c>
      <c r="I2069">
        <f t="shared" si="195"/>
        <v>3015</v>
      </c>
      <c r="J2069">
        <f t="shared" si="196"/>
        <v>1005</v>
      </c>
      <c r="K2069">
        <f t="shared" si="197"/>
        <v>2010</v>
      </c>
      <c r="L2069" s="2" t="s">
        <v>23</v>
      </c>
      <c r="M2069" t="s">
        <v>438</v>
      </c>
      <c r="N2069" t="s">
        <v>46</v>
      </c>
      <c r="O2069" s="3">
        <v>12.85215703546821</v>
      </c>
      <c r="P2069" t="str">
        <f t="shared" si="192"/>
        <v>F</v>
      </c>
      <c r="Q2069">
        <f t="shared" si="193"/>
        <v>2020</v>
      </c>
      <c r="R2069">
        <f t="shared" si="194"/>
        <v>0</v>
      </c>
    </row>
    <row r="2070" spans="1:18" x14ac:dyDescent="0.25">
      <c r="A2070" s="1">
        <v>43988.360729604014</v>
      </c>
      <c r="B2070" s="2" t="s">
        <v>2505</v>
      </c>
      <c r="C2070" t="s">
        <v>152</v>
      </c>
      <c r="D2070">
        <v>15</v>
      </c>
      <c r="E2070">
        <v>132</v>
      </c>
      <c r="F2070">
        <f>IF(E2070="",_xlfn.XLOOKUP(C2070,'Price Averages'!$D$4:$D$103,'Price Averages'!$E$4:$E$103, "FALSE"), E2070)</f>
        <v>132</v>
      </c>
      <c r="G2070">
        <v>33</v>
      </c>
      <c r="H2070">
        <f>IF(G2070="", _xlfn.XLOOKUP(C2070, 'Cost Averages'!$D$4:$D$103,'Cost Averages'!$E$4:$E$103, "FALSE"),G2070)</f>
        <v>33</v>
      </c>
      <c r="I2070">
        <f t="shared" si="195"/>
        <v>1980</v>
      </c>
      <c r="J2070">
        <f t="shared" si="196"/>
        <v>495</v>
      </c>
      <c r="K2070">
        <f t="shared" si="197"/>
        <v>1485</v>
      </c>
      <c r="L2070" s="2" t="s">
        <v>44</v>
      </c>
      <c r="M2070" t="s">
        <v>746</v>
      </c>
      <c r="N2070" t="s">
        <v>34</v>
      </c>
      <c r="O2070" s="3">
        <v>14.376986923104601</v>
      </c>
      <c r="P2070" t="str">
        <f t="shared" si="192"/>
        <v>F</v>
      </c>
      <c r="Q2070">
        <f t="shared" si="193"/>
        <v>2020</v>
      </c>
      <c r="R2070">
        <f t="shared" si="194"/>
        <v>0</v>
      </c>
    </row>
    <row r="2071" spans="1:18" x14ac:dyDescent="0.25">
      <c r="A2071" s="1">
        <v>44097.746636253672</v>
      </c>
      <c r="B2071" s="2" t="s">
        <v>576</v>
      </c>
      <c r="C2071" t="s">
        <v>31</v>
      </c>
      <c r="D2071">
        <v>15</v>
      </c>
      <c r="E2071">
        <v>46</v>
      </c>
      <c r="F2071">
        <f>IF(E2071="",_xlfn.XLOOKUP(C2071,'Price Averages'!$D$4:$D$103,'Price Averages'!$E$4:$E$103, "FALSE"), E2071)</f>
        <v>46</v>
      </c>
      <c r="G2071">
        <v>23</v>
      </c>
      <c r="H2071">
        <f>IF(G2071="", _xlfn.XLOOKUP(C2071, 'Cost Averages'!$D$4:$D$103,'Cost Averages'!$E$4:$E$103, "FALSE"),G2071)</f>
        <v>23</v>
      </c>
      <c r="I2071">
        <f t="shared" si="195"/>
        <v>690</v>
      </c>
      <c r="J2071">
        <f t="shared" si="196"/>
        <v>345</v>
      </c>
      <c r="K2071">
        <f t="shared" si="197"/>
        <v>345</v>
      </c>
      <c r="L2071" s="2" t="s">
        <v>23</v>
      </c>
      <c r="M2071" t="s">
        <v>568</v>
      </c>
      <c r="N2071" t="s">
        <v>25</v>
      </c>
      <c r="O2071" s="3">
        <v>11.769937929618399</v>
      </c>
      <c r="P2071" t="str">
        <f t="shared" si="192"/>
        <v>F</v>
      </c>
      <c r="Q2071">
        <f t="shared" si="193"/>
        <v>2020</v>
      </c>
      <c r="R2071">
        <f t="shared" si="194"/>
        <v>0</v>
      </c>
    </row>
    <row r="2072" spans="1:18" x14ac:dyDescent="0.25">
      <c r="A2072" s="1">
        <v>44118</v>
      </c>
      <c r="B2072" s="2" t="s">
        <v>1601</v>
      </c>
      <c r="C2072" t="s">
        <v>155</v>
      </c>
      <c r="D2072">
        <v>16</v>
      </c>
      <c r="E2072">
        <v>108</v>
      </c>
      <c r="F2072">
        <f>IF(E2072="",_xlfn.XLOOKUP(C2072,'Price Averages'!$D$4:$D$103,'Price Averages'!$E$4:$E$103, "FALSE"), E2072)</f>
        <v>108</v>
      </c>
      <c r="G2072">
        <v>36</v>
      </c>
      <c r="H2072">
        <f>IF(G2072="", _xlfn.XLOOKUP(C2072, 'Cost Averages'!$D$4:$D$103,'Cost Averages'!$E$4:$E$103, "FALSE"),G2072)</f>
        <v>36</v>
      </c>
      <c r="I2072">
        <f t="shared" si="195"/>
        <v>1728</v>
      </c>
      <c r="J2072">
        <f t="shared" si="196"/>
        <v>576</v>
      </c>
      <c r="K2072">
        <f t="shared" si="197"/>
        <v>1152</v>
      </c>
      <c r="L2072" s="2" t="s">
        <v>28</v>
      </c>
      <c r="M2072" t="s">
        <v>273</v>
      </c>
      <c r="N2072" t="s">
        <v>25</v>
      </c>
      <c r="O2072" s="3">
        <v>11.428575823958646</v>
      </c>
      <c r="P2072" t="str">
        <f t="shared" si="192"/>
        <v>F</v>
      </c>
      <c r="Q2072">
        <f t="shared" si="193"/>
        <v>2020</v>
      </c>
      <c r="R2072">
        <f t="shared" si="194"/>
        <v>0</v>
      </c>
    </row>
    <row r="2073" spans="1:18" x14ac:dyDescent="0.25">
      <c r="A2073" s="1">
        <v>43952</v>
      </c>
      <c r="B2073" s="2" t="s">
        <v>3341</v>
      </c>
      <c r="C2073" t="s">
        <v>125</v>
      </c>
      <c r="D2073">
        <v>16</v>
      </c>
      <c r="E2073" t="s">
        <v>32</v>
      </c>
      <c r="F2073">
        <f>IF(E2073="",_xlfn.XLOOKUP(C2073,'Price Averages'!$D$4:$D$103,'Price Averages'!$E$4:$E$103, "FALSE"), E2073)</f>
        <v>189</v>
      </c>
      <c r="G2073">
        <v>63</v>
      </c>
      <c r="H2073">
        <f>IF(G2073="", _xlfn.XLOOKUP(C2073, 'Cost Averages'!$D$4:$D$103,'Cost Averages'!$E$4:$E$103, "FALSE"),G2073)</f>
        <v>63</v>
      </c>
      <c r="I2073">
        <f t="shared" si="195"/>
        <v>3024</v>
      </c>
      <c r="J2073">
        <f t="shared" si="196"/>
        <v>1008</v>
      </c>
      <c r="K2073">
        <f t="shared" si="197"/>
        <v>2016</v>
      </c>
      <c r="L2073" s="2" t="s">
        <v>28</v>
      </c>
      <c r="M2073" t="s">
        <v>854</v>
      </c>
      <c r="N2073" t="s">
        <v>50</v>
      </c>
      <c r="O2073" s="3">
        <v>13.827196127590291</v>
      </c>
      <c r="P2073" t="str">
        <f t="shared" si="192"/>
        <v>F</v>
      </c>
      <c r="Q2073">
        <f t="shared" si="193"/>
        <v>2020</v>
      </c>
      <c r="R2073">
        <f t="shared" si="194"/>
        <v>0</v>
      </c>
    </row>
    <row r="2074" spans="1:18" x14ac:dyDescent="0.25">
      <c r="A2074" s="1">
        <v>44185.353000507159</v>
      </c>
      <c r="B2074" s="2" t="s">
        <v>169</v>
      </c>
      <c r="C2074" t="s">
        <v>170</v>
      </c>
      <c r="D2074">
        <v>16</v>
      </c>
      <c r="E2074" t="s">
        <v>32</v>
      </c>
      <c r="F2074">
        <f>IF(E2074="",_xlfn.XLOOKUP(C2074,'Price Averages'!$D$4:$D$103,'Price Averages'!$E$4:$E$103, "FALSE"), E2074)</f>
        <v>189</v>
      </c>
      <c r="G2074">
        <v>63</v>
      </c>
      <c r="H2074">
        <f>IF(G2074="", _xlfn.XLOOKUP(C2074, 'Cost Averages'!$D$4:$D$103,'Cost Averages'!$E$4:$E$103, "FALSE"),G2074)</f>
        <v>63</v>
      </c>
      <c r="I2074">
        <f t="shared" si="195"/>
        <v>3024</v>
      </c>
      <c r="J2074">
        <f t="shared" si="196"/>
        <v>1008</v>
      </c>
      <c r="K2074">
        <f t="shared" si="197"/>
        <v>2016</v>
      </c>
      <c r="L2074" s="2" t="s">
        <v>28</v>
      </c>
      <c r="M2074" t="s">
        <v>171</v>
      </c>
      <c r="N2074" t="s">
        <v>46</v>
      </c>
      <c r="O2074" s="3">
        <v>11.36085047138285</v>
      </c>
      <c r="P2074" t="str">
        <f t="shared" si="192"/>
        <v>F</v>
      </c>
      <c r="Q2074">
        <f t="shared" si="193"/>
        <v>2020</v>
      </c>
      <c r="R2074">
        <f t="shared" si="194"/>
        <v>0</v>
      </c>
    </row>
    <row r="2075" spans="1:18" x14ac:dyDescent="0.25">
      <c r="A2075" s="1">
        <v>43968.372806406209</v>
      </c>
      <c r="B2075" s="2" t="s">
        <v>2369</v>
      </c>
      <c r="C2075" t="s">
        <v>170</v>
      </c>
      <c r="D2075">
        <v>16</v>
      </c>
      <c r="E2075">
        <v>189</v>
      </c>
      <c r="F2075">
        <f>IF(E2075="",_xlfn.XLOOKUP(C2075,'Price Averages'!$D$4:$D$103,'Price Averages'!$E$4:$E$103, "FALSE"), E2075)</f>
        <v>189</v>
      </c>
      <c r="G2075" t="s">
        <v>32</v>
      </c>
      <c r="H2075">
        <f>IF(G2075="", _xlfn.XLOOKUP(C2075, 'Cost Averages'!$D$4:$D$103,'Cost Averages'!$E$4:$E$103, "FALSE"),G2075)</f>
        <v>63</v>
      </c>
      <c r="I2075">
        <f t="shared" si="195"/>
        <v>3024</v>
      </c>
      <c r="J2075">
        <f t="shared" si="196"/>
        <v>1008</v>
      </c>
      <c r="K2075">
        <f t="shared" si="197"/>
        <v>2016</v>
      </c>
      <c r="L2075" s="2" t="s">
        <v>44</v>
      </c>
      <c r="M2075" t="s">
        <v>355</v>
      </c>
      <c r="N2075" t="s">
        <v>56</v>
      </c>
      <c r="O2075" s="3">
        <v>14.690198582365463</v>
      </c>
      <c r="P2075" t="str">
        <f t="shared" si="192"/>
        <v>F</v>
      </c>
      <c r="Q2075">
        <f t="shared" si="193"/>
        <v>2020</v>
      </c>
      <c r="R2075">
        <f t="shared" si="194"/>
        <v>0</v>
      </c>
    </row>
    <row r="2076" spans="1:18" x14ac:dyDescent="0.25">
      <c r="A2076" s="1">
        <v>44066</v>
      </c>
      <c r="B2076" s="2" t="s">
        <v>3439</v>
      </c>
      <c r="C2076" t="s">
        <v>48</v>
      </c>
      <c r="D2076">
        <v>16</v>
      </c>
      <c r="E2076" t="s">
        <v>32</v>
      </c>
      <c r="F2076">
        <f>IF(E2076="",_xlfn.XLOOKUP(C2076,'Price Averages'!$D$4:$D$103,'Price Averages'!$E$4:$E$103, "FALSE"), E2076)</f>
        <v>38</v>
      </c>
      <c r="G2076">
        <v>19</v>
      </c>
      <c r="H2076">
        <f>IF(G2076="", _xlfn.XLOOKUP(C2076, 'Cost Averages'!$D$4:$D$103,'Cost Averages'!$E$4:$E$103, "FALSE"),G2076)</f>
        <v>19</v>
      </c>
      <c r="I2076">
        <f t="shared" si="195"/>
        <v>608</v>
      </c>
      <c r="J2076">
        <f t="shared" si="196"/>
        <v>304</v>
      </c>
      <c r="K2076">
        <f t="shared" si="197"/>
        <v>304</v>
      </c>
      <c r="L2076" s="2" t="s">
        <v>44</v>
      </c>
      <c r="M2076" t="s">
        <v>614</v>
      </c>
      <c r="N2076" t="s">
        <v>41</v>
      </c>
      <c r="O2076" s="3">
        <v>8.3272837771733244</v>
      </c>
      <c r="P2076" t="str">
        <f t="shared" si="192"/>
        <v>F</v>
      </c>
      <c r="Q2076">
        <f t="shared" si="193"/>
        <v>2020</v>
      </c>
      <c r="R2076">
        <f t="shared" si="194"/>
        <v>0</v>
      </c>
    </row>
    <row r="2077" spans="1:18" x14ac:dyDescent="0.25">
      <c r="A2077" s="1">
        <v>43880.694472479619</v>
      </c>
      <c r="B2077" s="2" t="s">
        <v>1170</v>
      </c>
      <c r="C2077" t="s">
        <v>599</v>
      </c>
      <c r="D2077">
        <v>16</v>
      </c>
      <c r="E2077">
        <v>225</v>
      </c>
      <c r="F2077">
        <f>IF(E2077="",_xlfn.XLOOKUP(C2077,'Price Averages'!$D$4:$D$103,'Price Averages'!$E$4:$E$103, "FALSE"), E2077)</f>
        <v>225</v>
      </c>
      <c r="G2077">
        <v>75</v>
      </c>
      <c r="H2077">
        <f>IF(G2077="", _xlfn.XLOOKUP(C2077, 'Cost Averages'!$D$4:$D$103,'Cost Averages'!$E$4:$E$103, "FALSE"),G2077)</f>
        <v>75</v>
      </c>
      <c r="I2077">
        <f t="shared" si="195"/>
        <v>3600</v>
      </c>
      <c r="J2077">
        <f t="shared" si="196"/>
        <v>1200</v>
      </c>
      <c r="K2077">
        <f t="shared" si="197"/>
        <v>2400</v>
      </c>
      <c r="L2077" s="2" t="s">
        <v>28</v>
      </c>
      <c r="M2077" t="s">
        <v>68</v>
      </c>
      <c r="N2077" t="s">
        <v>50</v>
      </c>
      <c r="O2077" s="3">
        <v>9.8384363471888783</v>
      </c>
      <c r="P2077" t="str">
        <f t="shared" si="192"/>
        <v>F</v>
      </c>
      <c r="Q2077">
        <f t="shared" si="193"/>
        <v>2020</v>
      </c>
      <c r="R2077">
        <f t="shared" si="194"/>
        <v>0</v>
      </c>
    </row>
    <row r="2078" spans="1:18" x14ac:dyDescent="0.25">
      <c r="A2078" s="1">
        <v>43939.071344354954</v>
      </c>
      <c r="B2078" s="2" t="s">
        <v>2575</v>
      </c>
      <c r="C2078" t="s">
        <v>599</v>
      </c>
      <c r="D2078">
        <v>16</v>
      </c>
      <c r="E2078">
        <v>225</v>
      </c>
      <c r="F2078">
        <f>IF(E2078="",_xlfn.XLOOKUP(C2078,'Price Averages'!$D$4:$D$103,'Price Averages'!$E$4:$E$103, "FALSE"), E2078)</f>
        <v>225</v>
      </c>
      <c r="G2078">
        <v>75</v>
      </c>
      <c r="H2078">
        <f>IF(G2078="", _xlfn.XLOOKUP(C2078, 'Cost Averages'!$D$4:$D$103,'Cost Averages'!$E$4:$E$103, "FALSE"),G2078)</f>
        <v>75</v>
      </c>
      <c r="I2078">
        <f t="shared" si="195"/>
        <v>3600</v>
      </c>
      <c r="J2078">
        <f t="shared" si="196"/>
        <v>1200</v>
      </c>
      <c r="K2078">
        <f t="shared" si="197"/>
        <v>2400</v>
      </c>
      <c r="L2078" s="2" t="s">
        <v>23</v>
      </c>
      <c r="M2078" t="s">
        <v>978</v>
      </c>
      <c r="N2078" t="s">
        <v>78</v>
      </c>
      <c r="O2078" s="3">
        <v>12.392787515215366</v>
      </c>
      <c r="P2078" t="str">
        <f t="shared" si="192"/>
        <v>F</v>
      </c>
      <c r="Q2078">
        <f t="shared" si="193"/>
        <v>2020</v>
      </c>
      <c r="R2078">
        <f t="shared" si="194"/>
        <v>0</v>
      </c>
    </row>
    <row r="2079" spans="1:18" x14ac:dyDescent="0.25">
      <c r="A2079" s="1">
        <v>43876</v>
      </c>
      <c r="B2079" s="2" t="s">
        <v>360</v>
      </c>
      <c r="C2079" t="s">
        <v>163</v>
      </c>
      <c r="D2079">
        <v>16</v>
      </c>
      <c r="E2079">
        <v>225</v>
      </c>
      <c r="F2079">
        <f>IF(E2079="",_xlfn.XLOOKUP(C2079,'Price Averages'!$D$4:$D$103,'Price Averages'!$E$4:$E$103, "FALSE"), E2079)</f>
        <v>225</v>
      </c>
      <c r="G2079">
        <v>75</v>
      </c>
      <c r="H2079">
        <f>IF(G2079="", _xlfn.XLOOKUP(C2079, 'Cost Averages'!$D$4:$D$103,'Cost Averages'!$E$4:$E$103, "FALSE"),G2079)</f>
        <v>75</v>
      </c>
      <c r="I2079">
        <f t="shared" si="195"/>
        <v>3600</v>
      </c>
      <c r="J2079">
        <f t="shared" si="196"/>
        <v>1200</v>
      </c>
      <c r="K2079">
        <f t="shared" si="197"/>
        <v>2400</v>
      </c>
      <c r="L2079" s="2" t="s">
        <v>28</v>
      </c>
      <c r="M2079" t="s">
        <v>215</v>
      </c>
      <c r="N2079" t="s">
        <v>56</v>
      </c>
      <c r="O2079" s="3">
        <v>14.030594525378042</v>
      </c>
      <c r="P2079" t="str">
        <f t="shared" si="192"/>
        <v>F</v>
      </c>
      <c r="Q2079">
        <f t="shared" si="193"/>
        <v>2020</v>
      </c>
      <c r="R2079">
        <f t="shared" si="194"/>
        <v>0</v>
      </c>
    </row>
    <row r="2080" spans="1:18" x14ac:dyDescent="0.25">
      <c r="A2080" s="1">
        <v>43944</v>
      </c>
      <c r="B2080" s="2" t="s">
        <v>3334</v>
      </c>
      <c r="C2080" t="s">
        <v>163</v>
      </c>
      <c r="D2080">
        <v>16</v>
      </c>
      <c r="E2080">
        <v>225</v>
      </c>
      <c r="F2080">
        <f>IF(E2080="",_xlfn.XLOOKUP(C2080,'Price Averages'!$D$4:$D$103,'Price Averages'!$E$4:$E$103, "FALSE"), E2080)</f>
        <v>225</v>
      </c>
      <c r="G2080">
        <v>75</v>
      </c>
      <c r="H2080">
        <f>IF(G2080="", _xlfn.XLOOKUP(C2080, 'Cost Averages'!$D$4:$D$103,'Cost Averages'!$E$4:$E$103, "FALSE"),G2080)</f>
        <v>75</v>
      </c>
      <c r="I2080">
        <f t="shared" si="195"/>
        <v>3600</v>
      </c>
      <c r="J2080">
        <f t="shared" si="196"/>
        <v>1200</v>
      </c>
      <c r="K2080">
        <f t="shared" si="197"/>
        <v>2400</v>
      </c>
      <c r="L2080" s="2" t="s">
        <v>28</v>
      </c>
      <c r="M2080" t="s">
        <v>315</v>
      </c>
      <c r="N2080" t="s">
        <v>46</v>
      </c>
      <c r="O2080" s="3">
        <v>11.221666113009938</v>
      </c>
      <c r="P2080" t="str">
        <f t="shared" si="192"/>
        <v>F</v>
      </c>
      <c r="Q2080">
        <f t="shared" si="193"/>
        <v>2020</v>
      </c>
      <c r="R2080">
        <f t="shared" si="194"/>
        <v>0</v>
      </c>
    </row>
    <row r="2081" spans="1:18" x14ac:dyDescent="0.25">
      <c r="A2081" s="1">
        <v>43892.207305804739</v>
      </c>
      <c r="B2081" s="2" t="s">
        <v>2270</v>
      </c>
      <c r="C2081" t="s">
        <v>357</v>
      </c>
      <c r="D2081">
        <v>16</v>
      </c>
      <c r="E2081">
        <v>255</v>
      </c>
      <c r="F2081">
        <f>IF(E2081="",_xlfn.XLOOKUP(C2081,'Price Averages'!$D$4:$D$103,'Price Averages'!$E$4:$E$103, "FALSE"), E2081)</f>
        <v>255</v>
      </c>
      <c r="G2081">
        <v>85</v>
      </c>
      <c r="H2081">
        <f>IF(G2081="", _xlfn.XLOOKUP(C2081, 'Cost Averages'!$D$4:$D$103,'Cost Averages'!$E$4:$E$103, "FALSE"),G2081)</f>
        <v>85</v>
      </c>
      <c r="I2081">
        <f t="shared" si="195"/>
        <v>4080</v>
      </c>
      <c r="J2081">
        <f t="shared" si="196"/>
        <v>1360</v>
      </c>
      <c r="K2081">
        <f t="shared" si="197"/>
        <v>2720</v>
      </c>
      <c r="L2081" s="2" t="s">
        <v>44</v>
      </c>
      <c r="M2081" t="s">
        <v>384</v>
      </c>
      <c r="N2081" t="s">
        <v>41</v>
      </c>
      <c r="O2081" s="3">
        <v>12.456740895640767</v>
      </c>
      <c r="P2081" t="str">
        <f t="shared" si="192"/>
        <v>F</v>
      </c>
      <c r="Q2081">
        <f t="shared" si="193"/>
        <v>2020</v>
      </c>
      <c r="R2081">
        <f t="shared" si="194"/>
        <v>0</v>
      </c>
    </row>
    <row r="2082" spans="1:18" x14ac:dyDescent="0.25">
      <c r="A2082" s="1">
        <v>44153.474753498536</v>
      </c>
      <c r="B2082" s="2" t="s">
        <v>2970</v>
      </c>
      <c r="C2082" t="s">
        <v>362</v>
      </c>
      <c r="D2082">
        <v>16</v>
      </c>
      <c r="E2082">
        <v>144</v>
      </c>
      <c r="F2082">
        <f>IF(E2082="",_xlfn.XLOOKUP(C2082,'Price Averages'!$D$4:$D$103,'Price Averages'!$E$4:$E$103, "FALSE"), E2082)</f>
        <v>144</v>
      </c>
      <c r="G2082">
        <v>36</v>
      </c>
      <c r="H2082">
        <f>IF(G2082="", _xlfn.XLOOKUP(C2082, 'Cost Averages'!$D$4:$D$103,'Cost Averages'!$E$4:$E$103, "FALSE"),G2082)</f>
        <v>36</v>
      </c>
      <c r="I2082">
        <f t="shared" si="195"/>
        <v>2304</v>
      </c>
      <c r="J2082">
        <f t="shared" si="196"/>
        <v>576</v>
      </c>
      <c r="K2082">
        <f t="shared" si="197"/>
        <v>1728</v>
      </c>
      <c r="L2082" s="2" t="s">
        <v>28</v>
      </c>
      <c r="M2082" t="s">
        <v>418</v>
      </c>
      <c r="N2082" t="s">
        <v>46</v>
      </c>
      <c r="O2082" s="3">
        <v>13.923194761258239</v>
      </c>
      <c r="P2082" t="str">
        <f t="shared" si="192"/>
        <v>F</v>
      </c>
      <c r="Q2082">
        <f t="shared" si="193"/>
        <v>2020</v>
      </c>
      <c r="R2082">
        <f t="shared" si="194"/>
        <v>0</v>
      </c>
    </row>
    <row r="2083" spans="1:18" x14ac:dyDescent="0.25">
      <c r="A2083" s="1">
        <v>44161.169396799851</v>
      </c>
      <c r="B2083" s="2" t="s">
        <v>1790</v>
      </c>
      <c r="C2083" t="s">
        <v>479</v>
      </c>
      <c r="D2083">
        <v>16</v>
      </c>
      <c r="E2083">
        <v>264</v>
      </c>
      <c r="F2083">
        <f>IF(E2083="",_xlfn.XLOOKUP(C2083,'Price Averages'!$D$4:$D$103,'Price Averages'!$E$4:$E$103, "FALSE"), E2083)</f>
        <v>264</v>
      </c>
      <c r="G2083">
        <v>88</v>
      </c>
      <c r="H2083">
        <f>IF(G2083="", _xlfn.XLOOKUP(C2083, 'Cost Averages'!$D$4:$D$103,'Cost Averages'!$E$4:$E$103, "FALSE"),G2083)</f>
        <v>88</v>
      </c>
      <c r="I2083">
        <f t="shared" si="195"/>
        <v>4224</v>
      </c>
      <c r="J2083">
        <f t="shared" si="196"/>
        <v>1408</v>
      </c>
      <c r="K2083">
        <f t="shared" si="197"/>
        <v>2816</v>
      </c>
      <c r="L2083" s="2" t="s">
        <v>28</v>
      </c>
      <c r="M2083" t="s">
        <v>202</v>
      </c>
      <c r="N2083" t="s">
        <v>50</v>
      </c>
      <c r="O2083" s="3">
        <v>11.995406972581796</v>
      </c>
      <c r="P2083" t="str">
        <f t="shared" si="192"/>
        <v>F</v>
      </c>
      <c r="Q2083">
        <f t="shared" si="193"/>
        <v>2020</v>
      </c>
      <c r="R2083">
        <f t="shared" si="194"/>
        <v>0</v>
      </c>
    </row>
    <row r="2084" spans="1:18" x14ac:dyDescent="0.25">
      <c r="A2084" s="1">
        <v>44171</v>
      </c>
      <c r="B2084" s="2" t="s">
        <v>3521</v>
      </c>
      <c r="C2084" t="s">
        <v>193</v>
      </c>
      <c r="D2084">
        <v>16</v>
      </c>
      <c r="E2084">
        <v>30</v>
      </c>
      <c r="F2084">
        <f>IF(E2084="",_xlfn.XLOOKUP(C2084,'Price Averages'!$D$4:$D$103,'Price Averages'!$E$4:$E$103, "FALSE"), E2084)</f>
        <v>30</v>
      </c>
      <c r="G2084">
        <v>15</v>
      </c>
      <c r="H2084">
        <f>IF(G2084="", _xlfn.XLOOKUP(C2084, 'Cost Averages'!$D$4:$D$103,'Cost Averages'!$E$4:$E$103, "FALSE"),G2084)</f>
        <v>15</v>
      </c>
      <c r="I2084">
        <f t="shared" si="195"/>
        <v>480</v>
      </c>
      <c r="J2084">
        <f t="shared" si="196"/>
        <v>240</v>
      </c>
      <c r="K2084">
        <f t="shared" si="197"/>
        <v>240</v>
      </c>
      <c r="L2084" s="2" t="s">
        <v>28</v>
      </c>
      <c r="M2084" t="s">
        <v>236</v>
      </c>
      <c r="N2084" t="s">
        <v>78</v>
      </c>
      <c r="O2084" s="3">
        <v>15.458859683514467</v>
      </c>
      <c r="P2084" t="str">
        <f t="shared" si="192"/>
        <v>F</v>
      </c>
      <c r="Q2084">
        <f t="shared" si="193"/>
        <v>2020</v>
      </c>
      <c r="R2084">
        <f t="shared" si="194"/>
        <v>0</v>
      </c>
    </row>
    <row r="2085" spans="1:18" x14ac:dyDescent="0.25">
      <c r="A2085" s="1">
        <v>43946.475480555368</v>
      </c>
      <c r="B2085" s="2" t="s">
        <v>724</v>
      </c>
      <c r="C2085" t="s">
        <v>386</v>
      </c>
      <c r="D2085">
        <v>16</v>
      </c>
      <c r="E2085" t="s">
        <v>32</v>
      </c>
      <c r="F2085">
        <f>IF(E2085="",_xlfn.XLOOKUP(C2085,'Price Averages'!$D$4:$D$103,'Price Averages'!$E$4:$E$103, "FALSE"), E2085)</f>
        <v>58</v>
      </c>
      <c r="G2085">
        <v>29</v>
      </c>
      <c r="H2085">
        <f>IF(G2085="", _xlfn.XLOOKUP(C2085, 'Cost Averages'!$D$4:$D$103,'Cost Averages'!$E$4:$E$103, "FALSE"),G2085)</f>
        <v>29</v>
      </c>
      <c r="I2085">
        <f t="shared" si="195"/>
        <v>928</v>
      </c>
      <c r="J2085">
        <f t="shared" si="196"/>
        <v>464</v>
      </c>
      <c r="K2085">
        <f t="shared" si="197"/>
        <v>464</v>
      </c>
      <c r="L2085" s="2" t="s">
        <v>28</v>
      </c>
      <c r="M2085" t="s">
        <v>925</v>
      </c>
      <c r="N2085" t="s">
        <v>50</v>
      </c>
      <c r="O2085" s="3">
        <v>11.130819205617987</v>
      </c>
      <c r="P2085" t="str">
        <f t="shared" si="192"/>
        <v>F</v>
      </c>
      <c r="Q2085">
        <f t="shared" si="193"/>
        <v>2020</v>
      </c>
      <c r="R2085">
        <f t="shared" si="194"/>
        <v>0</v>
      </c>
    </row>
    <row r="2086" spans="1:18" x14ac:dyDescent="0.25">
      <c r="A2086" s="1">
        <v>43997.257259471851</v>
      </c>
      <c r="B2086" s="2" t="s">
        <v>1412</v>
      </c>
      <c r="C2086" t="s">
        <v>73</v>
      </c>
      <c r="D2086">
        <v>16</v>
      </c>
      <c r="E2086">
        <v>166</v>
      </c>
      <c r="F2086">
        <f>IF(E2086="",_xlfn.XLOOKUP(C2086,'Price Averages'!$D$4:$D$103,'Price Averages'!$E$4:$E$103, "FALSE"), E2086)</f>
        <v>166</v>
      </c>
      <c r="G2086">
        <v>83</v>
      </c>
      <c r="H2086">
        <f>IF(G2086="", _xlfn.XLOOKUP(C2086, 'Cost Averages'!$D$4:$D$103,'Cost Averages'!$E$4:$E$103, "FALSE"),G2086)</f>
        <v>83</v>
      </c>
      <c r="I2086">
        <f t="shared" si="195"/>
        <v>2656</v>
      </c>
      <c r="J2086">
        <f t="shared" si="196"/>
        <v>1328</v>
      </c>
      <c r="K2086">
        <f t="shared" si="197"/>
        <v>1328</v>
      </c>
      <c r="L2086" s="2" t="s">
        <v>44</v>
      </c>
      <c r="M2086" t="s">
        <v>487</v>
      </c>
      <c r="N2086" t="s">
        <v>56</v>
      </c>
      <c r="O2086" s="3">
        <v>8.8878868765808274</v>
      </c>
      <c r="P2086" t="str">
        <f t="shared" si="192"/>
        <v>F</v>
      </c>
      <c r="Q2086">
        <f t="shared" si="193"/>
        <v>2020</v>
      </c>
      <c r="R2086">
        <f t="shared" si="194"/>
        <v>0</v>
      </c>
    </row>
    <row r="2087" spans="1:18" x14ac:dyDescent="0.25">
      <c r="A2087" s="1">
        <v>44124.574679230966</v>
      </c>
      <c r="B2087" s="2" t="s">
        <v>1543</v>
      </c>
      <c r="C2087" t="s">
        <v>771</v>
      </c>
      <c r="D2087">
        <v>16</v>
      </c>
      <c r="E2087">
        <v>120</v>
      </c>
      <c r="F2087">
        <f>IF(E2087="",_xlfn.XLOOKUP(C2087,'Price Averages'!$D$4:$D$103,'Price Averages'!$E$4:$E$103, "FALSE"), E2087)</f>
        <v>120</v>
      </c>
      <c r="G2087">
        <v>30</v>
      </c>
      <c r="H2087">
        <f>IF(G2087="", _xlfn.XLOOKUP(C2087, 'Cost Averages'!$D$4:$D$103,'Cost Averages'!$E$4:$E$103, "FALSE"),G2087)</f>
        <v>30</v>
      </c>
      <c r="I2087">
        <f t="shared" si="195"/>
        <v>1920</v>
      </c>
      <c r="J2087">
        <f t="shared" si="196"/>
        <v>480</v>
      </c>
      <c r="K2087">
        <f t="shared" si="197"/>
        <v>1440</v>
      </c>
      <c r="L2087" s="2" t="s">
        <v>28</v>
      </c>
      <c r="M2087" t="s">
        <v>932</v>
      </c>
      <c r="N2087" t="s">
        <v>78</v>
      </c>
      <c r="O2087" s="3">
        <v>9.2053706474810433</v>
      </c>
      <c r="P2087" t="str">
        <f t="shared" si="192"/>
        <v>F</v>
      </c>
      <c r="Q2087">
        <f t="shared" si="193"/>
        <v>2020</v>
      </c>
      <c r="R2087">
        <f t="shared" si="194"/>
        <v>0</v>
      </c>
    </row>
    <row r="2088" spans="1:18" x14ac:dyDescent="0.25">
      <c r="A2088" s="1">
        <v>44040.822354875789</v>
      </c>
      <c r="B2088" s="2" t="s">
        <v>409</v>
      </c>
      <c r="C2088" t="s">
        <v>232</v>
      </c>
      <c r="D2088">
        <v>16</v>
      </c>
      <c r="E2088">
        <v>108</v>
      </c>
      <c r="F2088">
        <f>IF(E2088="",_xlfn.XLOOKUP(C2088,'Price Averages'!$D$4:$D$103,'Price Averages'!$E$4:$E$103, "FALSE"), E2088)</f>
        <v>108</v>
      </c>
      <c r="G2088">
        <v>54</v>
      </c>
      <c r="H2088">
        <f>IF(G2088="", _xlfn.XLOOKUP(C2088, 'Cost Averages'!$D$4:$D$103,'Cost Averages'!$E$4:$E$103, "FALSE"),G2088)</f>
        <v>54</v>
      </c>
      <c r="I2088">
        <f t="shared" si="195"/>
        <v>1728</v>
      </c>
      <c r="J2088">
        <f t="shared" si="196"/>
        <v>864</v>
      </c>
      <c r="K2088">
        <f t="shared" si="197"/>
        <v>864</v>
      </c>
      <c r="L2088" s="2" t="s">
        <v>23</v>
      </c>
      <c r="M2088" t="s">
        <v>410</v>
      </c>
      <c r="N2088" t="s">
        <v>34</v>
      </c>
      <c r="O2088" s="3">
        <v>11.644564584314265</v>
      </c>
      <c r="P2088" t="str">
        <f t="shared" si="192"/>
        <v>F</v>
      </c>
      <c r="Q2088">
        <f t="shared" si="193"/>
        <v>2020</v>
      </c>
      <c r="R2088">
        <f t="shared" si="194"/>
        <v>0</v>
      </c>
    </row>
    <row r="2089" spans="1:18" x14ac:dyDescent="0.25">
      <c r="A2089" s="1">
        <v>44070.371749303085</v>
      </c>
      <c r="B2089" s="2" t="s">
        <v>1522</v>
      </c>
      <c r="C2089" t="s">
        <v>232</v>
      </c>
      <c r="D2089">
        <v>16</v>
      </c>
      <c r="E2089">
        <v>108</v>
      </c>
      <c r="F2089">
        <f>IF(E2089="",_xlfn.XLOOKUP(C2089,'Price Averages'!$D$4:$D$103,'Price Averages'!$E$4:$E$103, "FALSE"), E2089)</f>
        <v>108</v>
      </c>
      <c r="G2089">
        <v>54</v>
      </c>
      <c r="H2089">
        <f>IF(G2089="", _xlfn.XLOOKUP(C2089, 'Cost Averages'!$D$4:$D$103,'Cost Averages'!$E$4:$E$103, "FALSE"),G2089)</f>
        <v>54</v>
      </c>
      <c r="I2089">
        <f t="shared" si="195"/>
        <v>1728</v>
      </c>
      <c r="J2089">
        <f t="shared" si="196"/>
        <v>864</v>
      </c>
      <c r="K2089">
        <f t="shared" si="197"/>
        <v>864</v>
      </c>
      <c r="L2089" s="2" t="s">
        <v>28</v>
      </c>
      <c r="M2089" t="s">
        <v>310</v>
      </c>
      <c r="N2089" t="s">
        <v>25</v>
      </c>
      <c r="O2089" s="3">
        <v>9.0350666811770921</v>
      </c>
      <c r="P2089" t="str">
        <f t="shared" si="192"/>
        <v>F</v>
      </c>
      <c r="Q2089">
        <f t="shared" si="193"/>
        <v>2020</v>
      </c>
      <c r="R2089">
        <f t="shared" si="194"/>
        <v>0</v>
      </c>
    </row>
    <row r="2090" spans="1:18" x14ac:dyDescent="0.25">
      <c r="A2090" s="1">
        <v>44150</v>
      </c>
      <c r="B2090" s="2" t="s">
        <v>3507</v>
      </c>
      <c r="C2090" t="s">
        <v>232</v>
      </c>
      <c r="D2090">
        <v>16</v>
      </c>
      <c r="E2090">
        <v>108</v>
      </c>
      <c r="F2090">
        <f>IF(E2090="",_xlfn.XLOOKUP(C2090,'Price Averages'!$D$4:$D$103,'Price Averages'!$E$4:$E$103, "FALSE"), E2090)</f>
        <v>108</v>
      </c>
      <c r="G2090">
        <v>54</v>
      </c>
      <c r="H2090">
        <f>IF(G2090="", _xlfn.XLOOKUP(C2090, 'Cost Averages'!$D$4:$D$103,'Cost Averages'!$E$4:$E$103, "FALSE"),G2090)</f>
        <v>54</v>
      </c>
      <c r="I2090">
        <f t="shared" si="195"/>
        <v>1728</v>
      </c>
      <c r="J2090">
        <f t="shared" si="196"/>
        <v>864</v>
      </c>
      <c r="K2090">
        <f t="shared" si="197"/>
        <v>864</v>
      </c>
      <c r="L2090" s="2" t="s">
        <v>44</v>
      </c>
      <c r="M2090" t="s">
        <v>544</v>
      </c>
      <c r="N2090" t="s">
        <v>46</v>
      </c>
      <c r="O2090" s="3">
        <v>9.74650548941427</v>
      </c>
      <c r="P2090" t="str">
        <f t="shared" si="192"/>
        <v>F</v>
      </c>
      <c r="Q2090">
        <f t="shared" si="193"/>
        <v>2020</v>
      </c>
      <c r="R2090">
        <f t="shared" si="194"/>
        <v>0</v>
      </c>
    </row>
    <row r="2091" spans="1:18" x14ac:dyDescent="0.25">
      <c r="A2091" s="1">
        <v>44117.18264301779</v>
      </c>
      <c r="B2091" s="2" t="s">
        <v>789</v>
      </c>
      <c r="C2091" t="s">
        <v>137</v>
      </c>
      <c r="D2091">
        <v>16</v>
      </c>
      <c r="E2091">
        <v>207</v>
      </c>
      <c r="F2091">
        <f>IF(E2091="",_xlfn.XLOOKUP(C2091,'Price Averages'!$D$4:$D$103,'Price Averages'!$E$4:$E$103, "FALSE"), E2091)</f>
        <v>207</v>
      </c>
      <c r="G2091">
        <v>69</v>
      </c>
      <c r="H2091">
        <f>IF(G2091="", _xlfn.XLOOKUP(C2091, 'Cost Averages'!$D$4:$D$103,'Cost Averages'!$E$4:$E$103, "FALSE"),G2091)</f>
        <v>69</v>
      </c>
      <c r="I2091">
        <f t="shared" si="195"/>
        <v>3312</v>
      </c>
      <c r="J2091">
        <f t="shared" si="196"/>
        <v>1104</v>
      </c>
      <c r="K2091">
        <f t="shared" si="197"/>
        <v>2208</v>
      </c>
      <c r="L2091" s="2" t="s">
        <v>28</v>
      </c>
      <c r="M2091" t="s">
        <v>410</v>
      </c>
      <c r="N2091" t="s">
        <v>34</v>
      </c>
      <c r="O2091" s="3">
        <v>11.644564584314265</v>
      </c>
      <c r="P2091" t="str">
        <f t="shared" si="192"/>
        <v>F</v>
      </c>
      <c r="Q2091">
        <f t="shared" si="193"/>
        <v>2020</v>
      </c>
      <c r="R2091">
        <f t="shared" si="194"/>
        <v>0</v>
      </c>
    </row>
    <row r="2092" spans="1:18" x14ac:dyDescent="0.25">
      <c r="A2092" s="1">
        <v>44160.544211810433</v>
      </c>
      <c r="B2092" s="2" t="s">
        <v>1274</v>
      </c>
      <c r="C2092" t="s">
        <v>137</v>
      </c>
      <c r="D2092">
        <v>16</v>
      </c>
      <c r="E2092" t="s">
        <v>32</v>
      </c>
      <c r="F2092">
        <f>IF(E2092="",_xlfn.XLOOKUP(C2092,'Price Averages'!$D$4:$D$103,'Price Averages'!$E$4:$E$103, "FALSE"), E2092)</f>
        <v>207</v>
      </c>
      <c r="G2092">
        <v>69</v>
      </c>
      <c r="H2092">
        <f>IF(G2092="", _xlfn.XLOOKUP(C2092, 'Cost Averages'!$D$4:$D$103,'Cost Averages'!$E$4:$E$103, "FALSE"),G2092)</f>
        <v>69</v>
      </c>
      <c r="I2092">
        <f t="shared" si="195"/>
        <v>3312</v>
      </c>
      <c r="J2092">
        <f t="shared" si="196"/>
        <v>1104</v>
      </c>
      <c r="K2092">
        <f t="shared" si="197"/>
        <v>2208</v>
      </c>
      <c r="L2092" s="2" t="s">
        <v>28</v>
      </c>
      <c r="M2092" t="s">
        <v>186</v>
      </c>
      <c r="N2092" t="s">
        <v>34</v>
      </c>
      <c r="O2092" s="3">
        <v>14.573178107544177</v>
      </c>
      <c r="P2092" t="str">
        <f t="shared" si="192"/>
        <v>F</v>
      </c>
      <c r="Q2092">
        <f t="shared" si="193"/>
        <v>2020</v>
      </c>
      <c r="R2092">
        <f t="shared" si="194"/>
        <v>0</v>
      </c>
    </row>
    <row r="2093" spans="1:18" x14ac:dyDescent="0.25">
      <c r="A2093" s="1">
        <v>44031.837283342167</v>
      </c>
      <c r="B2093" s="2" t="s">
        <v>1261</v>
      </c>
      <c r="C2093" t="s">
        <v>143</v>
      </c>
      <c r="D2093">
        <v>16</v>
      </c>
      <c r="E2093">
        <v>153</v>
      </c>
      <c r="F2093">
        <f>IF(E2093="",_xlfn.XLOOKUP(C2093,'Price Averages'!$D$4:$D$103,'Price Averages'!$E$4:$E$103, "FALSE"), E2093)</f>
        <v>153</v>
      </c>
      <c r="G2093" t="s">
        <v>32</v>
      </c>
      <c r="H2093">
        <f>IF(G2093="", _xlfn.XLOOKUP(C2093, 'Cost Averages'!$D$4:$D$103,'Cost Averages'!$E$4:$E$103, "FALSE"),G2093)</f>
        <v>51</v>
      </c>
      <c r="I2093">
        <f t="shared" si="195"/>
        <v>2448</v>
      </c>
      <c r="J2093">
        <f t="shared" si="196"/>
        <v>816</v>
      </c>
      <c r="K2093">
        <f t="shared" si="197"/>
        <v>1632</v>
      </c>
      <c r="L2093" s="2" t="s">
        <v>44</v>
      </c>
      <c r="M2093" t="s">
        <v>466</v>
      </c>
      <c r="N2093" t="s">
        <v>25</v>
      </c>
      <c r="O2093" s="3">
        <v>9.629298039722805</v>
      </c>
      <c r="P2093" t="str">
        <f t="shared" si="192"/>
        <v>F</v>
      </c>
      <c r="Q2093">
        <f t="shared" si="193"/>
        <v>2020</v>
      </c>
      <c r="R2093">
        <f t="shared" si="194"/>
        <v>0</v>
      </c>
    </row>
    <row r="2094" spans="1:18" x14ac:dyDescent="0.25">
      <c r="A2094" s="1">
        <v>43833</v>
      </c>
      <c r="B2094" s="2" t="s">
        <v>3247</v>
      </c>
      <c r="C2094" t="s">
        <v>143</v>
      </c>
      <c r="D2094">
        <v>16</v>
      </c>
      <c r="E2094" t="s">
        <v>32</v>
      </c>
      <c r="F2094">
        <f>IF(E2094="",_xlfn.XLOOKUP(C2094,'Price Averages'!$D$4:$D$103,'Price Averages'!$E$4:$E$103, "FALSE"), E2094)</f>
        <v>153</v>
      </c>
      <c r="G2094">
        <v>51</v>
      </c>
      <c r="H2094">
        <f>IF(G2094="", _xlfn.XLOOKUP(C2094, 'Cost Averages'!$D$4:$D$103,'Cost Averages'!$E$4:$E$103, "FALSE"),G2094)</f>
        <v>51</v>
      </c>
      <c r="I2094">
        <f t="shared" si="195"/>
        <v>2448</v>
      </c>
      <c r="J2094">
        <f t="shared" si="196"/>
        <v>816</v>
      </c>
      <c r="K2094">
        <f t="shared" si="197"/>
        <v>1632</v>
      </c>
      <c r="L2094" s="2" t="s">
        <v>44</v>
      </c>
      <c r="M2094" t="s">
        <v>906</v>
      </c>
      <c r="N2094" t="s">
        <v>34</v>
      </c>
      <c r="O2094" s="3">
        <v>13.853438793083487</v>
      </c>
      <c r="P2094" t="str">
        <f t="shared" si="192"/>
        <v>F</v>
      </c>
      <c r="Q2094">
        <f t="shared" si="193"/>
        <v>2020</v>
      </c>
      <c r="R2094">
        <f t="shared" si="194"/>
        <v>0</v>
      </c>
    </row>
    <row r="2095" spans="1:18" x14ac:dyDescent="0.25">
      <c r="A2095" s="1">
        <v>43860.488830246002</v>
      </c>
      <c r="B2095" s="2" t="s">
        <v>1091</v>
      </c>
      <c r="C2095" t="s">
        <v>105</v>
      </c>
      <c r="D2095">
        <v>16</v>
      </c>
      <c r="E2095">
        <v>66</v>
      </c>
      <c r="F2095">
        <f>IF(E2095="",_xlfn.XLOOKUP(C2095,'Price Averages'!$D$4:$D$103,'Price Averages'!$E$4:$E$103, "FALSE"), E2095)</f>
        <v>66</v>
      </c>
      <c r="G2095">
        <v>33</v>
      </c>
      <c r="H2095">
        <f>IF(G2095="", _xlfn.XLOOKUP(C2095, 'Cost Averages'!$D$4:$D$103,'Cost Averages'!$E$4:$E$103, "FALSE"),G2095)</f>
        <v>33</v>
      </c>
      <c r="I2095">
        <f t="shared" si="195"/>
        <v>1056</v>
      </c>
      <c r="J2095">
        <f t="shared" si="196"/>
        <v>528</v>
      </c>
      <c r="K2095">
        <f t="shared" si="197"/>
        <v>528</v>
      </c>
      <c r="L2095" s="2" t="s">
        <v>23</v>
      </c>
      <c r="M2095" t="s">
        <v>817</v>
      </c>
      <c r="N2095" t="s">
        <v>34</v>
      </c>
      <c r="O2095" s="3">
        <v>14.060995290679429</v>
      </c>
      <c r="P2095" t="str">
        <f t="shared" si="192"/>
        <v>F</v>
      </c>
      <c r="Q2095">
        <f t="shared" si="193"/>
        <v>2020</v>
      </c>
      <c r="R2095">
        <f t="shared" si="194"/>
        <v>0</v>
      </c>
    </row>
    <row r="2096" spans="1:18" x14ac:dyDescent="0.25">
      <c r="A2096" s="1">
        <v>44010.148731327892</v>
      </c>
      <c r="B2096" s="2" t="s">
        <v>758</v>
      </c>
      <c r="C2096" t="s">
        <v>22</v>
      </c>
      <c r="D2096">
        <v>16</v>
      </c>
      <c r="E2096">
        <v>280</v>
      </c>
      <c r="F2096">
        <f>IF(E2096="",_xlfn.XLOOKUP(C2096,'Price Averages'!$D$4:$D$103,'Price Averages'!$E$4:$E$103, "FALSE"), E2096)</f>
        <v>280</v>
      </c>
      <c r="G2096">
        <v>70</v>
      </c>
      <c r="H2096">
        <f>IF(G2096="", _xlfn.XLOOKUP(C2096, 'Cost Averages'!$D$4:$D$103,'Cost Averages'!$E$4:$E$103, "FALSE"),G2096)</f>
        <v>70</v>
      </c>
      <c r="I2096">
        <f t="shared" si="195"/>
        <v>4480</v>
      </c>
      <c r="J2096">
        <f t="shared" si="196"/>
        <v>1120</v>
      </c>
      <c r="K2096">
        <f t="shared" si="197"/>
        <v>3360</v>
      </c>
      <c r="L2096" s="2" t="s">
        <v>23</v>
      </c>
      <c r="M2096" t="s">
        <v>972</v>
      </c>
      <c r="N2096" t="s">
        <v>25</v>
      </c>
      <c r="O2096" s="3">
        <v>8.1743378387804331</v>
      </c>
      <c r="P2096" t="str">
        <f t="shared" si="192"/>
        <v>F</v>
      </c>
      <c r="Q2096">
        <f t="shared" si="193"/>
        <v>2020</v>
      </c>
      <c r="R2096">
        <f t="shared" si="194"/>
        <v>0</v>
      </c>
    </row>
    <row r="2097" spans="1:18" x14ac:dyDescent="0.25">
      <c r="A2097" s="1">
        <v>44174.780213588987</v>
      </c>
      <c r="B2097" s="2" t="s">
        <v>2920</v>
      </c>
      <c r="C2097" t="s">
        <v>22</v>
      </c>
      <c r="D2097">
        <v>16</v>
      </c>
      <c r="E2097" t="s">
        <v>32</v>
      </c>
      <c r="F2097">
        <f>IF(E2097="",_xlfn.XLOOKUP(C2097,'Price Averages'!$D$4:$D$103,'Price Averages'!$E$4:$E$103, "FALSE"), E2097)</f>
        <v>280</v>
      </c>
      <c r="G2097" t="s">
        <v>32</v>
      </c>
      <c r="H2097">
        <f>IF(G2097="", _xlfn.XLOOKUP(C2097, 'Cost Averages'!$D$4:$D$103,'Cost Averages'!$E$4:$E$103, "FALSE"),G2097)</f>
        <v>70</v>
      </c>
      <c r="I2097">
        <f t="shared" si="195"/>
        <v>4480</v>
      </c>
      <c r="J2097">
        <f t="shared" si="196"/>
        <v>1120</v>
      </c>
      <c r="K2097">
        <f t="shared" si="197"/>
        <v>3360</v>
      </c>
      <c r="L2097" s="2" t="s">
        <v>28</v>
      </c>
      <c r="M2097" t="s">
        <v>534</v>
      </c>
      <c r="N2097" t="s">
        <v>50</v>
      </c>
      <c r="O2097" s="3">
        <v>13.929237493388955</v>
      </c>
      <c r="P2097" t="str">
        <f t="shared" si="192"/>
        <v>F</v>
      </c>
      <c r="Q2097">
        <f t="shared" si="193"/>
        <v>2020</v>
      </c>
      <c r="R2097">
        <f t="shared" si="194"/>
        <v>0</v>
      </c>
    </row>
    <row r="2098" spans="1:18" x14ac:dyDescent="0.25">
      <c r="A2098" s="1">
        <v>43926.294383737026</v>
      </c>
      <c r="B2098" s="2" t="s">
        <v>2391</v>
      </c>
      <c r="C2098" t="s">
        <v>247</v>
      </c>
      <c r="D2098">
        <v>16</v>
      </c>
      <c r="E2098">
        <v>140</v>
      </c>
      <c r="F2098">
        <f>IF(E2098="",_xlfn.XLOOKUP(C2098,'Price Averages'!$D$4:$D$103,'Price Averages'!$E$4:$E$103, "FALSE"), E2098)</f>
        <v>140</v>
      </c>
      <c r="G2098">
        <v>70</v>
      </c>
      <c r="H2098">
        <f>IF(G2098="", _xlfn.XLOOKUP(C2098, 'Cost Averages'!$D$4:$D$103,'Cost Averages'!$E$4:$E$103, "FALSE"),G2098)</f>
        <v>70</v>
      </c>
      <c r="I2098">
        <f t="shared" si="195"/>
        <v>2240</v>
      </c>
      <c r="J2098">
        <f t="shared" si="196"/>
        <v>1120</v>
      </c>
      <c r="K2098">
        <f t="shared" si="197"/>
        <v>1120</v>
      </c>
      <c r="L2098" s="2" t="s">
        <v>28</v>
      </c>
      <c r="M2098" t="s">
        <v>930</v>
      </c>
      <c r="N2098" t="s">
        <v>25</v>
      </c>
      <c r="O2098" s="3">
        <v>13.397308081757757</v>
      </c>
      <c r="P2098" t="str">
        <f t="shared" si="192"/>
        <v>F</v>
      </c>
      <c r="Q2098">
        <f t="shared" si="193"/>
        <v>2020</v>
      </c>
      <c r="R2098">
        <f t="shared" si="194"/>
        <v>0</v>
      </c>
    </row>
    <row r="2099" spans="1:18" x14ac:dyDescent="0.25">
      <c r="A2099" s="1">
        <v>43954.243859252041</v>
      </c>
      <c r="B2099" s="2" t="s">
        <v>2157</v>
      </c>
      <c r="C2099" t="s">
        <v>90</v>
      </c>
      <c r="D2099">
        <v>16</v>
      </c>
      <c r="E2099">
        <v>156</v>
      </c>
      <c r="F2099">
        <f>IF(E2099="",_xlfn.XLOOKUP(C2099,'Price Averages'!$D$4:$D$103,'Price Averages'!$E$4:$E$103, "FALSE"), E2099)</f>
        <v>156</v>
      </c>
      <c r="G2099" t="s">
        <v>32</v>
      </c>
      <c r="H2099">
        <f>IF(G2099="", _xlfn.XLOOKUP(C2099, 'Cost Averages'!$D$4:$D$103,'Cost Averages'!$E$4:$E$103, "FALSE"),G2099)</f>
        <v>78</v>
      </c>
      <c r="I2099">
        <f t="shared" si="195"/>
        <v>2496</v>
      </c>
      <c r="J2099">
        <f t="shared" si="196"/>
        <v>1248</v>
      </c>
      <c r="K2099">
        <f t="shared" si="197"/>
        <v>1248</v>
      </c>
      <c r="L2099" s="2" t="s">
        <v>44</v>
      </c>
      <c r="M2099" t="s">
        <v>418</v>
      </c>
      <c r="N2099" t="s">
        <v>46</v>
      </c>
      <c r="O2099" s="3">
        <v>13.923194761258239</v>
      </c>
      <c r="P2099" t="str">
        <f t="shared" si="192"/>
        <v>F</v>
      </c>
      <c r="Q2099">
        <f t="shared" si="193"/>
        <v>2020</v>
      </c>
      <c r="R2099">
        <f t="shared" si="194"/>
        <v>0</v>
      </c>
    </row>
    <row r="2100" spans="1:18" x14ac:dyDescent="0.25">
      <c r="A2100" s="1">
        <v>43864.192116349055</v>
      </c>
      <c r="B2100" s="2" t="s">
        <v>570</v>
      </c>
      <c r="C2100" t="s">
        <v>204</v>
      </c>
      <c r="D2100">
        <v>16</v>
      </c>
      <c r="E2100">
        <v>300</v>
      </c>
      <c r="F2100">
        <f>IF(E2100="",_xlfn.XLOOKUP(C2100,'Price Averages'!$D$4:$D$103,'Price Averages'!$E$4:$E$103, "FALSE"), E2100)</f>
        <v>300</v>
      </c>
      <c r="G2100" t="s">
        <v>32</v>
      </c>
      <c r="H2100">
        <f>IF(G2100="", _xlfn.XLOOKUP(C2100, 'Cost Averages'!$D$4:$D$103,'Cost Averages'!$E$4:$E$103, "FALSE"),G2100)</f>
        <v>75</v>
      </c>
      <c r="I2100">
        <f t="shared" si="195"/>
        <v>4800</v>
      </c>
      <c r="J2100">
        <f t="shared" si="196"/>
        <v>1200</v>
      </c>
      <c r="K2100">
        <f t="shared" si="197"/>
        <v>3600</v>
      </c>
      <c r="L2100" s="2" t="s">
        <v>28</v>
      </c>
      <c r="M2100" t="s">
        <v>299</v>
      </c>
      <c r="N2100" t="s">
        <v>46</v>
      </c>
      <c r="O2100" s="3">
        <v>7.0114620475168028</v>
      </c>
      <c r="P2100" t="str">
        <f t="shared" si="192"/>
        <v>F</v>
      </c>
      <c r="Q2100">
        <f t="shared" si="193"/>
        <v>2020</v>
      </c>
      <c r="R2100">
        <f t="shared" si="194"/>
        <v>0</v>
      </c>
    </row>
    <row r="2101" spans="1:18" x14ac:dyDescent="0.25">
      <c r="A2101" s="1">
        <v>43910</v>
      </c>
      <c r="B2101" s="2" t="s">
        <v>1157</v>
      </c>
      <c r="C2101" t="s">
        <v>196</v>
      </c>
      <c r="D2101">
        <v>16</v>
      </c>
      <c r="E2101">
        <v>57</v>
      </c>
      <c r="F2101">
        <f>IF(E2101="",_xlfn.XLOOKUP(C2101,'Price Averages'!$D$4:$D$103,'Price Averages'!$E$4:$E$103, "FALSE"), E2101)</f>
        <v>57</v>
      </c>
      <c r="G2101">
        <v>19</v>
      </c>
      <c r="H2101">
        <f>IF(G2101="", _xlfn.XLOOKUP(C2101, 'Cost Averages'!$D$4:$D$103,'Cost Averages'!$E$4:$E$103, "FALSE"),G2101)</f>
        <v>19</v>
      </c>
      <c r="I2101">
        <f t="shared" si="195"/>
        <v>912</v>
      </c>
      <c r="J2101">
        <f t="shared" si="196"/>
        <v>304</v>
      </c>
      <c r="K2101">
        <f t="shared" si="197"/>
        <v>608</v>
      </c>
      <c r="L2101" s="2" t="s">
        <v>28</v>
      </c>
      <c r="M2101" t="s">
        <v>132</v>
      </c>
      <c r="N2101" t="s">
        <v>46</v>
      </c>
      <c r="O2101" s="3">
        <v>7.1104128275166252</v>
      </c>
      <c r="P2101" t="str">
        <f t="shared" si="192"/>
        <v>F</v>
      </c>
      <c r="Q2101">
        <f t="shared" si="193"/>
        <v>2020</v>
      </c>
      <c r="R2101">
        <f t="shared" si="194"/>
        <v>0</v>
      </c>
    </row>
    <row r="2102" spans="1:18" x14ac:dyDescent="0.25">
      <c r="A2102" s="1">
        <v>43947</v>
      </c>
      <c r="B2102" s="2" t="s">
        <v>3337</v>
      </c>
      <c r="C2102" t="s">
        <v>219</v>
      </c>
      <c r="D2102">
        <v>16</v>
      </c>
      <c r="E2102">
        <v>144</v>
      </c>
      <c r="F2102">
        <f>IF(E2102="",_xlfn.XLOOKUP(C2102,'Price Averages'!$D$4:$D$103,'Price Averages'!$E$4:$E$103, "FALSE"), E2102)</f>
        <v>144</v>
      </c>
      <c r="G2102">
        <v>48</v>
      </c>
      <c r="H2102">
        <f>IF(G2102="", _xlfn.XLOOKUP(C2102, 'Cost Averages'!$D$4:$D$103,'Cost Averages'!$E$4:$E$103, "FALSE"),G2102)</f>
        <v>48</v>
      </c>
      <c r="I2102">
        <f t="shared" si="195"/>
        <v>2304</v>
      </c>
      <c r="J2102">
        <f t="shared" si="196"/>
        <v>768</v>
      </c>
      <c r="K2102">
        <f t="shared" si="197"/>
        <v>1536</v>
      </c>
      <c r="L2102" s="2" t="s">
        <v>28</v>
      </c>
      <c r="M2102" t="s">
        <v>49</v>
      </c>
      <c r="N2102" t="s">
        <v>50</v>
      </c>
      <c r="O2102" s="3">
        <v>11.749993886708426</v>
      </c>
      <c r="P2102" t="str">
        <f t="shared" si="192"/>
        <v>F</v>
      </c>
      <c r="Q2102">
        <f t="shared" si="193"/>
        <v>2020</v>
      </c>
      <c r="R2102">
        <f t="shared" si="194"/>
        <v>0</v>
      </c>
    </row>
    <row r="2103" spans="1:18" x14ac:dyDescent="0.25">
      <c r="A2103" s="1">
        <v>44013.604258337931</v>
      </c>
      <c r="B2103" s="2" t="s">
        <v>1460</v>
      </c>
      <c r="C2103" t="s">
        <v>249</v>
      </c>
      <c r="D2103">
        <v>16</v>
      </c>
      <c r="E2103">
        <v>160</v>
      </c>
      <c r="F2103">
        <f>IF(E2103="",_xlfn.XLOOKUP(C2103,'Price Averages'!$D$4:$D$103,'Price Averages'!$E$4:$E$103, "FALSE"), E2103)</f>
        <v>160</v>
      </c>
      <c r="G2103">
        <v>80</v>
      </c>
      <c r="H2103">
        <f>IF(G2103="", _xlfn.XLOOKUP(C2103, 'Cost Averages'!$D$4:$D$103,'Cost Averages'!$E$4:$E$103, "FALSE"),G2103)</f>
        <v>80</v>
      </c>
      <c r="I2103">
        <f t="shared" si="195"/>
        <v>2560</v>
      </c>
      <c r="J2103">
        <f t="shared" si="196"/>
        <v>1280</v>
      </c>
      <c r="K2103">
        <f t="shared" si="197"/>
        <v>1280</v>
      </c>
      <c r="L2103" s="2" t="s">
        <v>44</v>
      </c>
      <c r="M2103" t="s">
        <v>635</v>
      </c>
      <c r="N2103" t="s">
        <v>25</v>
      </c>
      <c r="O2103" s="3">
        <v>12.275875773922367</v>
      </c>
      <c r="P2103" t="str">
        <f t="shared" si="192"/>
        <v>F</v>
      </c>
      <c r="Q2103">
        <f t="shared" si="193"/>
        <v>2020</v>
      </c>
      <c r="R2103">
        <f t="shared" si="194"/>
        <v>0</v>
      </c>
    </row>
    <row r="2104" spans="1:18" x14ac:dyDescent="0.25">
      <c r="A2104" s="1">
        <v>43861.203742158301</v>
      </c>
      <c r="B2104" s="2" t="s">
        <v>3197</v>
      </c>
      <c r="C2104" t="s">
        <v>249</v>
      </c>
      <c r="D2104">
        <v>16</v>
      </c>
      <c r="E2104">
        <v>160</v>
      </c>
      <c r="F2104">
        <f>IF(E2104="",_xlfn.XLOOKUP(C2104,'Price Averages'!$D$4:$D$103,'Price Averages'!$E$4:$E$103, "FALSE"), E2104)</f>
        <v>160</v>
      </c>
      <c r="G2104" t="s">
        <v>32</v>
      </c>
      <c r="H2104">
        <f>IF(G2104="", _xlfn.XLOOKUP(C2104, 'Cost Averages'!$D$4:$D$103,'Cost Averages'!$E$4:$E$103, "FALSE"),G2104)</f>
        <v>80</v>
      </c>
      <c r="I2104">
        <f t="shared" si="195"/>
        <v>2560</v>
      </c>
      <c r="J2104">
        <f t="shared" si="196"/>
        <v>1280</v>
      </c>
      <c r="K2104">
        <f t="shared" si="197"/>
        <v>1280</v>
      </c>
      <c r="L2104" s="2" t="s">
        <v>28</v>
      </c>
      <c r="M2104" t="s">
        <v>705</v>
      </c>
      <c r="N2104" t="s">
        <v>34</v>
      </c>
      <c r="O2104" s="3">
        <v>10.956589836772277</v>
      </c>
      <c r="P2104" t="str">
        <f t="shared" si="192"/>
        <v>F</v>
      </c>
      <c r="Q2104">
        <f t="shared" si="193"/>
        <v>2020</v>
      </c>
      <c r="R2104">
        <f t="shared" si="194"/>
        <v>0</v>
      </c>
    </row>
    <row r="2105" spans="1:18" x14ac:dyDescent="0.25">
      <c r="A2105" s="1">
        <v>43876.199288272321</v>
      </c>
      <c r="B2105" s="2" t="s">
        <v>1091</v>
      </c>
      <c r="C2105" t="s">
        <v>43</v>
      </c>
      <c r="D2105">
        <v>16</v>
      </c>
      <c r="E2105">
        <v>160</v>
      </c>
      <c r="F2105">
        <f>IF(E2105="",_xlfn.XLOOKUP(C2105,'Price Averages'!$D$4:$D$103,'Price Averages'!$E$4:$E$103, "FALSE"), E2105)</f>
        <v>160</v>
      </c>
      <c r="G2105">
        <v>80</v>
      </c>
      <c r="H2105">
        <f>IF(G2105="", _xlfn.XLOOKUP(C2105, 'Cost Averages'!$D$4:$D$103,'Cost Averages'!$E$4:$E$103, "FALSE"),G2105)</f>
        <v>80</v>
      </c>
      <c r="I2105">
        <f t="shared" si="195"/>
        <v>2560</v>
      </c>
      <c r="J2105">
        <f t="shared" si="196"/>
        <v>1280</v>
      </c>
      <c r="K2105">
        <f t="shared" si="197"/>
        <v>1280</v>
      </c>
      <c r="L2105" s="2" t="s">
        <v>44</v>
      </c>
      <c r="M2105" t="s">
        <v>86</v>
      </c>
      <c r="N2105" t="s">
        <v>41</v>
      </c>
      <c r="O2105" s="3">
        <v>9.8238489437106278</v>
      </c>
      <c r="P2105" t="str">
        <f t="shared" si="192"/>
        <v>F</v>
      </c>
      <c r="Q2105">
        <f t="shared" si="193"/>
        <v>2020</v>
      </c>
      <c r="R2105">
        <f t="shared" si="194"/>
        <v>0</v>
      </c>
    </row>
    <row r="2106" spans="1:18" x14ac:dyDescent="0.25">
      <c r="A2106" s="1">
        <v>43859.586687100156</v>
      </c>
      <c r="B2106" s="2" t="s">
        <v>184</v>
      </c>
      <c r="C2106" t="s">
        <v>43</v>
      </c>
      <c r="D2106">
        <v>16</v>
      </c>
      <c r="E2106">
        <v>160</v>
      </c>
      <c r="F2106">
        <f>IF(E2106="",_xlfn.XLOOKUP(C2106,'Price Averages'!$D$4:$D$103,'Price Averages'!$E$4:$E$103, "FALSE"), E2106)</f>
        <v>160</v>
      </c>
      <c r="G2106">
        <v>80</v>
      </c>
      <c r="H2106">
        <f>IF(G2106="", _xlfn.XLOOKUP(C2106, 'Cost Averages'!$D$4:$D$103,'Cost Averages'!$E$4:$E$103, "FALSE"),G2106)</f>
        <v>80</v>
      </c>
      <c r="I2106">
        <f t="shared" si="195"/>
        <v>2560</v>
      </c>
      <c r="J2106">
        <f t="shared" si="196"/>
        <v>1280</v>
      </c>
      <c r="K2106">
        <f t="shared" si="197"/>
        <v>1280</v>
      </c>
      <c r="L2106" s="2" t="s">
        <v>23</v>
      </c>
      <c r="M2106" t="s">
        <v>400</v>
      </c>
      <c r="N2106" t="s">
        <v>34</v>
      </c>
      <c r="O2106" s="3">
        <v>9.1877733607656964</v>
      </c>
      <c r="P2106" t="str">
        <f t="shared" si="192"/>
        <v>F</v>
      </c>
      <c r="Q2106">
        <f t="shared" si="193"/>
        <v>2020</v>
      </c>
      <c r="R2106">
        <f t="shared" si="194"/>
        <v>0</v>
      </c>
    </row>
    <row r="2107" spans="1:18" x14ac:dyDescent="0.25">
      <c r="A2107" s="1">
        <v>43832.28873946485</v>
      </c>
      <c r="B2107" s="2" t="s">
        <v>1431</v>
      </c>
      <c r="C2107" t="s">
        <v>495</v>
      </c>
      <c r="D2107">
        <v>16</v>
      </c>
      <c r="E2107">
        <v>50</v>
      </c>
      <c r="F2107">
        <f>IF(E2107="",_xlfn.XLOOKUP(C2107,'Price Averages'!$D$4:$D$103,'Price Averages'!$E$4:$E$103, "FALSE"), E2107)</f>
        <v>50</v>
      </c>
      <c r="G2107">
        <v>25</v>
      </c>
      <c r="H2107">
        <f>IF(G2107="", _xlfn.XLOOKUP(C2107, 'Cost Averages'!$D$4:$D$103,'Cost Averages'!$E$4:$E$103, "FALSE"),G2107)</f>
        <v>25</v>
      </c>
      <c r="I2107">
        <f t="shared" si="195"/>
        <v>800</v>
      </c>
      <c r="J2107">
        <f t="shared" si="196"/>
        <v>400</v>
      </c>
      <c r="K2107">
        <f t="shared" si="197"/>
        <v>400</v>
      </c>
      <c r="L2107" s="2" t="s">
        <v>23</v>
      </c>
      <c r="M2107" t="s">
        <v>587</v>
      </c>
      <c r="N2107" t="s">
        <v>78</v>
      </c>
      <c r="O2107" s="3">
        <v>12.045339240427111</v>
      </c>
      <c r="P2107" t="str">
        <f t="shared" si="192"/>
        <v>F</v>
      </c>
      <c r="Q2107">
        <f t="shared" si="193"/>
        <v>2020</v>
      </c>
      <c r="R2107">
        <f t="shared" si="194"/>
        <v>0</v>
      </c>
    </row>
    <row r="2108" spans="1:18" x14ac:dyDescent="0.25">
      <c r="A2108" s="1">
        <v>43875.836379291344</v>
      </c>
      <c r="B2108" s="2" t="s">
        <v>830</v>
      </c>
      <c r="C2108" t="s">
        <v>780</v>
      </c>
      <c r="D2108">
        <v>16</v>
      </c>
      <c r="E2108">
        <v>100</v>
      </c>
      <c r="F2108">
        <f>IF(E2108="",_xlfn.XLOOKUP(C2108,'Price Averages'!$D$4:$D$103,'Price Averages'!$E$4:$E$103, "FALSE"), E2108)</f>
        <v>100</v>
      </c>
      <c r="G2108">
        <v>25</v>
      </c>
      <c r="H2108">
        <f>IF(G2108="", _xlfn.XLOOKUP(C2108, 'Cost Averages'!$D$4:$D$103,'Cost Averages'!$E$4:$E$103, "FALSE"),G2108)</f>
        <v>25</v>
      </c>
      <c r="I2108">
        <f t="shared" si="195"/>
        <v>1600</v>
      </c>
      <c r="J2108">
        <f t="shared" si="196"/>
        <v>400</v>
      </c>
      <c r="K2108">
        <f t="shared" si="197"/>
        <v>1200</v>
      </c>
      <c r="L2108" s="2" t="s">
        <v>28</v>
      </c>
      <c r="M2108" t="s">
        <v>436</v>
      </c>
      <c r="N2108" t="s">
        <v>34</v>
      </c>
      <c r="O2108" s="3">
        <v>15.861056998489449</v>
      </c>
      <c r="P2108" t="str">
        <f t="shared" si="192"/>
        <v>F</v>
      </c>
      <c r="Q2108">
        <f t="shared" si="193"/>
        <v>2020</v>
      </c>
      <c r="R2108">
        <f t="shared" si="194"/>
        <v>0</v>
      </c>
    </row>
    <row r="2109" spans="1:18" x14ac:dyDescent="0.25">
      <c r="A2109" s="1">
        <v>43865.129759462099</v>
      </c>
      <c r="B2109" s="2" t="s">
        <v>1646</v>
      </c>
      <c r="C2109" t="s">
        <v>112</v>
      </c>
      <c r="D2109">
        <v>16</v>
      </c>
      <c r="E2109" t="s">
        <v>32</v>
      </c>
      <c r="F2109">
        <f>IF(E2109="",_xlfn.XLOOKUP(C2109,'Price Averages'!$D$4:$D$103,'Price Averages'!$E$4:$E$103, "FALSE"), E2109)</f>
        <v>252</v>
      </c>
      <c r="G2109">
        <v>63</v>
      </c>
      <c r="H2109">
        <f>IF(G2109="", _xlfn.XLOOKUP(C2109, 'Cost Averages'!$D$4:$D$103,'Cost Averages'!$E$4:$E$103, "FALSE"),G2109)</f>
        <v>63</v>
      </c>
      <c r="I2109">
        <f t="shared" si="195"/>
        <v>4032</v>
      </c>
      <c r="J2109">
        <f t="shared" si="196"/>
        <v>1008</v>
      </c>
      <c r="K2109">
        <f t="shared" si="197"/>
        <v>3024</v>
      </c>
      <c r="L2109" s="2" t="s">
        <v>44</v>
      </c>
      <c r="M2109" t="s">
        <v>848</v>
      </c>
      <c r="N2109" t="s">
        <v>34</v>
      </c>
      <c r="O2109" s="3">
        <v>11.226611755437654</v>
      </c>
      <c r="P2109" t="str">
        <f t="shared" si="192"/>
        <v>F</v>
      </c>
      <c r="Q2109">
        <f t="shared" si="193"/>
        <v>2020</v>
      </c>
      <c r="R2109">
        <f t="shared" si="194"/>
        <v>0</v>
      </c>
    </row>
    <row r="2110" spans="1:18" x14ac:dyDescent="0.25">
      <c r="A2110" s="1">
        <v>44160</v>
      </c>
      <c r="B2110" s="2" t="s">
        <v>414</v>
      </c>
      <c r="C2110" t="s">
        <v>348</v>
      </c>
      <c r="D2110">
        <v>16</v>
      </c>
      <c r="E2110">
        <v>356</v>
      </c>
      <c r="F2110">
        <f>IF(E2110="",_xlfn.XLOOKUP(C2110,'Price Averages'!$D$4:$D$103,'Price Averages'!$E$4:$E$103, "FALSE"), E2110)</f>
        <v>356</v>
      </c>
      <c r="G2110">
        <v>89</v>
      </c>
      <c r="H2110">
        <f>IF(G2110="", _xlfn.XLOOKUP(C2110, 'Cost Averages'!$D$4:$D$103,'Cost Averages'!$E$4:$E$103, "FALSE"),G2110)</f>
        <v>89</v>
      </c>
      <c r="I2110">
        <f t="shared" si="195"/>
        <v>5696</v>
      </c>
      <c r="J2110">
        <f t="shared" si="196"/>
        <v>1424</v>
      </c>
      <c r="K2110">
        <f t="shared" si="197"/>
        <v>4272</v>
      </c>
      <c r="L2110" s="2" t="s">
        <v>28</v>
      </c>
      <c r="M2110" t="s">
        <v>930</v>
      </c>
      <c r="N2110" t="s">
        <v>25</v>
      </c>
      <c r="O2110" s="3">
        <v>13.397308081757757</v>
      </c>
      <c r="P2110" t="str">
        <f t="shared" si="192"/>
        <v>F</v>
      </c>
      <c r="Q2110">
        <f t="shared" si="193"/>
        <v>2020</v>
      </c>
      <c r="R2110">
        <f t="shared" si="194"/>
        <v>0</v>
      </c>
    </row>
    <row r="2111" spans="1:18" x14ac:dyDescent="0.25">
      <c r="A2111" s="1">
        <v>43954.313896671752</v>
      </c>
      <c r="B2111" s="2" t="s">
        <v>777</v>
      </c>
      <c r="C2111" t="s">
        <v>64</v>
      </c>
      <c r="D2111">
        <v>16</v>
      </c>
      <c r="E2111">
        <v>352</v>
      </c>
      <c r="F2111">
        <f>IF(E2111="",_xlfn.XLOOKUP(C2111,'Price Averages'!$D$4:$D$103,'Price Averages'!$E$4:$E$103, "FALSE"), E2111)</f>
        <v>352</v>
      </c>
      <c r="G2111">
        <v>88</v>
      </c>
      <c r="H2111">
        <f>IF(G2111="", _xlfn.XLOOKUP(C2111, 'Cost Averages'!$D$4:$D$103,'Cost Averages'!$E$4:$E$103, "FALSE"),G2111)</f>
        <v>88</v>
      </c>
      <c r="I2111">
        <f t="shared" si="195"/>
        <v>5632</v>
      </c>
      <c r="J2111">
        <f t="shared" si="196"/>
        <v>1408</v>
      </c>
      <c r="K2111">
        <f t="shared" si="197"/>
        <v>4224</v>
      </c>
      <c r="L2111" s="2" t="s">
        <v>28</v>
      </c>
      <c r="M2111" t="s">
        <v>778</v>
      </c>
      <c r="N2111" t="s">
        <v>78</v>
      </c>
      <c r="O2111" s="3">
        <v>13.095446915421235</v>
      </c>
      <c r="P2111" t="str">
        <f t="shared" si="192"/>
        <v>F</v>
      </c>
      <c r="Q2111">
        <f t="shared" si="193"/>
        <v>2020</v>
      </c>
      <c r="R2111">
        <f t="shared" si="194"/>
        <v>0</v>
      </c>
    </row>
    <row r="2112" spans="1:18" x14ac:dyDescent="0.25">
      <c r="A2112" s="1">
        <v>44077</v>
      </c>
      <c r="B2112" s="2" t="s">
        <v>3448</v>
      </c>
      <c r="C2112" t="s">
        <v>149</v>
      </c>
      <c r="D2112">
        <v>16</v>
      </c>
      <c r="E2112">
        <v>50</v>
      </c>
      <c r="F2112">
        <f>IF(E2112="",_xlfn.XLOOKUP(C2112,'Price Averages'!$D$4:$D$103,'Price Averages'!$E$4:$E$103, "FALSE"), E2112)</f>
        <v>50</v>
      </c>
      <c r="G2112">
        <v>25</v>
      </c>
      <c r="H2112">
        <f>IF(G2112="", _xlfn.XLOOKUP(C2112, 'Cost Averages'!$D$4:$D$103,'Cost Averages'!$E$4:$E$103, "FALSE"),G2112)</f>
        <v>25</v>
      </c>
      <c r="I2112">
        <f t="shared" si="195"/>
        <v>800</v>
      </c>
      <c r="J2112">
        <f t="shared" si="196"/>
        <v>400</v>
      </c>
      <c r="K2112">
        <f t="shared" si="197"/>
        <v>400</v>
      </c>
      <c r="L2112" s="2" t="s">
        <v>23</v>
      </c>
      <c r="M2112" t="s">
        <v>843</v>
      </c>
      <c r="N2112" t="s">
        <v>41</v>
      </c>
      <c r="O2112" s="3">
        <v>9.5176115401380308</v>
      </c>
      <c r="P2112" t="str">
        <f t="shared" si="192"/>
        <v>F</v>
      </c>
      <c r="Q2112">
        <f t="shared" si="193"/>
        <v>2020</v>
      </c>
      <c r="R2112">
        <f t="shared" si="194"/>
        <v>0</v>
      </c>
    </row>
    <row r="2113" spans="1:18" x14ac:dyDescent="0.25">
      <c r="A2113" s="1">
        <v>43838</v>
      </c>
      <c r="B2113" s="2" t="s">
        <v>3252</v>
      </c>
      <c r="C2113" t="s">
        <v>58</v>
      </c>
      <c r="D2113">
        <v>16</v>
      </c>
      <c r="E2113">
        <v>144</v>
      </c>
      <c r="F2113">
        <f>IF(E2113="",_xlfn.XLOOKUP(C2113,'Price Averages'!$D$4:$D$103,'Price Averages'!$E$4:$E$103, "FALSE"), E2113)</f>
        <v>144</v>
      </c>
      <c r="G2113">
        <v>48</v>
      </c>
      <c r="H2113">
        <f>IF(G2113="", _xlfn.XLOOKUP(C2113, 'Cost Averages'!$D$4:$D$103,'Cost Averages'!$E$4:$E$103, "FALSE"),G2113)</f>
        <v>48</v>
      </c>
      <c r="I2113">
        <f t="shared" si="195"/>
        <v>2304</v>
      </c>
      <c r="J2113">
        <f t="shared" si="196"/>
        <v>768</v>
      </c>
      <c r="K2113">
        <f t="shared" si="197"/>
        <v>1536</v>
      </c>
      <c r="L2113" s="2" t="s">
        <v>28</v>
      </c>
      <c r="M2113" t="s">
        <v>696</v>
      </c>
      <c r="N2113" t="s">
        <v>78</v>
      </c>
      <c r="O2113" s="3">
        <v>12.699042739101285</v>
      </c>
      <c r="P2113" t="str">
        <f t="shared" si="192"/>
        <v>F</v>
      </c>
      <c r="Q2113">
        <f t="shared" si="193"/>
        <v>2020</v>
      </c>
      <c r="R2113">
        <f t="shared" si="194"/>
        <v>0</v>
      </c>
    </row>
    <row r="2114" spans="1:18" x14ac:dyDescent="0.25">
      <c r="A2114" s="1">
        <v>44142.921663343877</v>
      </c>
      <c r="B2114" s="2" t="s">
        <v>366</v>
      </c>
      <c r="C2114" t="s">
        <v>367</v>
      </c>
      <c r="D2114">
        <v>16</v>
      </c>
      <c r="E2114" t="s">
        <v>32</v>
      </c>
      <c r="F2114">
        <f>IF(E2114="",_xlfn.XLOOKUP(C2114,'Price Averages'!$D$4:$D$103,'Price Averages'!$E$4:$E$103, "FALSE"), E2114)</f>
        <v>360</v>
      </c>
      <c r="G2114">
        <v>90</v>
      </c>
      <c r="H2114">
        <f>IF(G2114="", _xlfn.XLOOKUP(C2114, 'Cost Averages'!$D$4:$D$103,'Cost Averages'!$E$4:$E$103, "FALSE"),G2114)</f>
        <v>90</v>
      </c>
      <c r="I2114">
        <f t="shared" si="195"/>
        <v>5760</v>
      </c>
      <c r="J2114">
        <f t="shared" si="196"/>
        <v>1440</v>
      </c>
      <c r="K2114">
        <f t="shared" si="197"/>
        <v>4320</v>
      </c>
      <c r="L2114" s="2" t="s">
        <v>28</v>
      </c>
      <c r="M2114" t="s">
        <v>368</v>
      </c>
      <c r="N2114" t="s">
        <v>78</v>
      </c>
      <c r="O2114" s="3">
        <v>11.655355879643379</v>
      </c>
      <c r="P2114" t="str">
        <f t="shared" ref="P2114:P2177" si="198">CHAR(64+(YEAR(A2114)-2014))</f>
        <v>F</v>
      </c>
      <c r="Q2114">
        <f t="shared" ref="Q2114:Q2177" si="199">YEAR(A2114)</f>
        <v>2020</v>
      </c>
      <c r="R2114">
        <f t="shared" ref="R2114:R2177" si="200">IF(P2114=CHAR(64 + (YEAR(A2114) - 2014)), 0, 1)</f>
        <v>0</v>
      </c>
    </row>
    <row r="2115" spans="1:18" x14ac:dyDescent="0.25">
      <c r="A2115" s="1">
        <v>43969.322480072558</v>
      </c>
      <c r="B2115" s="2" t="s">
        <v>1175</v>
      </c>
      <c r="C2115" t="s">
        <v>367</v>
      </c>
      <c r="D2115">
        <v>16</v>
      </c>
      <c r="E2115">
        <v>360</v>
      </c>
      <c r="F2115">
        <f>IF(E2115="",_xlfn.XLOOKUP(C2115,'Price Averages'!$D$4:$D$103,'Price Averages'!$E$4:$E$103, "FALSE"), E2115)</f>
        <v>360</v>
      </c>
      <c r="G2115">
        <v>90</v>
      </c>
      <c r="H2115">
        <f>IF(G2115="", _xlfn.XLOOKUP(C2115, 'Cost Averages'!$D$4:$D$103,'Cost Averages'!$E$4:$E$103, "FALSE"),G2115)</f>
        <v>90</v>
      </c>
      <c r="I2115">
        <f t="shared" ref="I2115:I2178" si="201">D2115*F2115</f>
        <v>5760</v>
      </c>
      <c r="J2115">
        <f t="shared" ref="J2115:J2178" si="202">D2115*H2115</f>
        <v>1440</v>
      </c>
      <c r="K2115">
        <f t="shared" ref="K2115:K2178" si="203">I2115-J2115</f>
        <v>4320</v>
      </c>
      <c r="L2115" s="2" t="s">
        <v>28</v>
      </c>
      <c r="M2115" t="s">
        <v>480</v>
      </c>
      <c r="N2115" t="s">
        <v>56</v>
      </c>
      <c r="O2115" s="3">
        <v>9.458617986208397</v>
      </c>
      <c r="P2115" t="str">
        <f t="shared" si="198"/>
        <v>F</v>
      </c>
      <c r="Q2115">
        <f t="shared" si="199"/>
        <v>2020</v>
      </c>
      <c r="R2115">
        <f t="shared" si="200"/>
        <v>0</v>
      </c>
    </row>
    <row r="2116" spans="1:18" x14ac:dyDescent="0.25">
      <c r="A2116" s="1">
        <v>44003.193345756685</v>
      </c>
      <c r="B2116" s="2" t="s">
        <v>2598</v>
      </c>
      <c r="C2116" t="s">
        <v>367</v>
      </c>
      <c r="D2116">
        <v>16</v>
      </c>
      <c r="E2116">
        <v>360</v>
      </c>
      <c r="F2116">
        <f>IF(E2116="",_xlfn.XLOOKUP(C2116,'Price Averages'!$D$4:$D$103,'Price Averages'!$E$4:$E$103, "FALSE"), E2116)</f>
        <v>360</v>
      </c>
      <c r="G2116">
        <v>90</v>
      </c>
      <c r="H2116">
        <f>IF(G2116="", _xlfn.XLOOKUP(C2116, 'Cost Averages'!$D$4:$D$103,'Cost Averages'!$E$4:$E$103, "FALSE"),G2116)</f>
        <v>90</v>
      </c>
      <c r="I2116">
        <f t="shared" si="201"/>
        <v>5760</v>
      </c>
      <c r="J2116">
        <f t="shared" si="202"/>
        <v>1440</v>
      </c>
      <c r="K2116">
        <f t="shared" si="203"/>
        <v>4320</v>
      </c>
      <c r="L2116" s="2" t="s">
        <v>44</v>
      </c>
      <c r="M2116" t="s">
        <v>454</v>
      </c>
      <c r="N2116" t="s">
        <v>78</v>
      </c>
      <c r="O2116" s="3">
        <v>12.732640267350657</v>
      </c>
      <c r="P2116" t="str">
        <f t="shared" si="198"/>
        <v>F</v>
      </c>
      <c r="Q2116">
        <f t="shared" si="199"/>
        <v>2020</v>
      </c>
      <c r="R2116">
        <f t="shared" si="200"/>
        <v>0</v>
      </c>
    </row>
    <row r="2117" spans="1:18" x14ac:dyDescent="0.25">
      <c r="A2117" s="1">
        <v>44103</v>
      </c>
      <c r="B2117" s="2" t="s">
        <v>3469</v>
      </c>
      <c r="C2117" t="s">
        <v>244</v>
      </c>
      <c r="D2117">
        <v>16</v>
      </c>
      <c r="E2117">
        <v>252</v>
      </c>
      <c r="F2117">
        <f>IF(E2117="",_xlfn.XLOOKUP(C2117,'Price Averages'!$D$4:$D$103,'Price Averages'!$E$4:$E$103, "FALSE"), E2117)</f>
        <v>252</v>
      </c>
      <c r="G2117">
        <v>63</v>
      </c>
      <c r="H2117">
        <f>IF(G2117="", _xlfn.XLOOKUP(C2117, 'Cost Averages'!$D$4:$D$103,'Cost Averages'!$E$4:$E$103, "FALSE"),G2117)</f>
        <v>63</v>
      </c>
      <c r="I2117">
        <f t="shared" si="201"/>
        <v>4032</v>
      </c>
      <c r="J2117">
        <f t="shared" si="202"/>
        <v>1008</v>
      </c>
      <c r="K2117">
        <f t="shared" si="203"/>
        <v>3024</v>
      </c>
      <c r="L2117" s="2" t="s">
        <v>28</v>
      </c>
      <c r="M2117" t="s">
        <v>605</v>
      </c>
      <c r="N2117" t="s">
        <v>78</v>
      </c>
      <c r="O2117" s="3">
        <v>8.8169309002713945</v>
      </c>
      <c r="P2117" t="str">
        <f t="shared" si="198"/>
        <v>F</v>
      </c>
      <c r="Q2117">
        <f t="shared" si="199"/>
        <v>2020</v>
      </c>
      <c r="R2117">
        <f t="shared" si="200"/>
        <v>0</v>
      </c>
    </row>
    <row r="2118" spans="1:18" x14ac:dyDescent="0.25">
      <c r="A2118" s="1">
        <v>43963</v>
      </c>
      <c r="B2118" s="2" t="s">
        <v>3351</v>
      </c>
      <c r="C2118" t="s">
        <v>423</v>
      </c>
      <c r="D2118">
        <v>16</v>
      </c>
      <c r="E2118" t="s">
        <v>32</v>
      </c>
      <c r="F2118">
        <f>IF(E2118="",_xlfn.XLOOKUP(C2118,'Price Averages'!$D$4:$D$103,'Price Averages'!$E$4:$E$103, "FALSE"), E2118)</f>
        <v>356</v>
      </c>
      <c r="G2118" t="s">
        <v>32</v>
      </c>
      <c r="H2118">
        <f>IF(G2118="", _xlfn.XLOOKUP(C2118, 'Cost Averages'!$D$4:$D$103,'Cost Averages'!$E$4:$E$103, "FALSE"),G2118)</f>
        <v>89</v>
      </c>
      <c r="I2118">
        <f t="shared" si="201"/>
        <v>5696</v>
      </c>
      <c r="J2118">
        <f t="shared" si="202"/>
        <v>1424</v>
      </c>
      <c r="K2118">
        <f t="shared" si="203"/>
        <v>4272</v>
      </c>
      <c r="L2118" s="2" t="s">
        <v>44</v>
      </c>
      <c r="M2118" t="s">
        <v>744</v>
      </c>
      <c r="N2118" t="s">
        <v>41</v>
      </c>
      <c r="O2118" s="3">
        <v>11.862005526237752</v>
      </c>
      <c r="P2118" t="str">
        <f t="shared" si="198"/>
        <v>F</v>
      </c>
      <c r="Q2118">
        <f t="shared" si="199"/>
        <v>2020</v>
      </c>
      <c r="R2118">
        <f t="shared" si="200"/>
        <v>0</v>
      </c>
    </row>
    <row r="2119" spans="1:18" x14ac:dyDescent="0.25">
      <c r="A2119" s="1">
        <v>43936</v>
      </c>
      <c r="B2119" s="2" t="s">
        <v>3111</v>
      </c>
      <c r="C2119" t="s">
        <v>536</v>
      </c>
      <c r="D2119">
        <v>16</v>
      </c>
      <c r="E2119">
        <v>267</v>
      </c>
      <c r="F2119">
        <f>IF(E2119="",_xlfn.XLOOKUP(C2119,'Price Averages'!$D$4:$D$103,'Price Averages'!$E$4:$E$103, "FALSE"), E2119)</f>
        <v>267</v>
      </c>
      <c r="G2119">
        <v>89</v>
      </c>
      <c r="H2119">
        <f>IF(G2119="", _xlfn.XLOOKUP(C2119, 'Cost Averages'!$D$4:$D$103,'Cost Averages'!$E$4:$E$103, "FALSE"),G2119)</f>
        <v>89</v>
      </c>
      <c r="I2119">
        <f t="shared" si="201"/>
        <v>4272</v>
      </c>
      <c r="J2119">
        <f t="shared" si="202"/>
        <v>1424</v>
      </c>
      <c r="K2119">
        <f t="shared" si="203"/>
        <v>2848</v>
      </c>
      <c r="L2119" s="2" t="s">
        <v>44</v>
      </c>
      <c r="M2119" t="s">
        <v>871</v>
      </c>
      <c r="N2119" t="s">
        <v>34</v>
      </c>
      <c r="O2119" s="3">
        <v>12.37474961859551</v>
      </c>
      <c r="P2119" t="str">
        <f t="shared" si="198"/>
        <v>F</v>
      </c>
      <c r="Q2119">
        <f t="shared" si="199"/>
        <v>2020</v>
      </c>
      <c r="R2119">
        <f t="shared" si="200"/>
        <v>0</v>
      </c>
    </row>
    <row r="2120" spans="1:18" x14ac:dyDescent="0.25">
      <c r="A2120" s="1">
        <v>43921.082508361287</v>
      </c>
      <c r="B2120" s="2" t="s">
        <v>184</v>
      </c>
      <c r="C2120" t="s">
        <v>185</v>
      </c>
      <c r="D2120">
        <v>16</v>
      </c>
      <c r="E2120">
        <v>348</v>
      </c>
      <c r="F2120">
        <f>IF(E2120="",_xlfn.XLOOKUP(C2120,'Price Averages'!$D$4:$D$103,'Price Averages'!$E$4:$E$103, "FALSE"), E2120)</f>
        <v>348</v>
      </c>
      <c r="G2120">
        <v>87</v>
      </c>
      <c r="H2120">
        <f>IF(G2120="", _xlfn.XLOOKUP(C2120, 'Cost Averages'!$D$4:$D$103,'Cost Averages'!$E$4:$E$103, "FALSE"),G2120)</f>
        <v>87</v>
      </c>
      <c r="I2120">
        <f t="shared" si="201"/>
        <v>5568</v>
      </c>
      <c r="J2120">
        <f t="shared" si="202"/>
        <v>1392</v>
      </c>
      <c r="K2120">
        <f t="shared" si="203"/>
        <v>4176</v>
      </c>
      <c r="L2120" s="2" t="s">
        <v>44</v>
      </c>
      <c r="M2120" t="s">
        <v>186</v>
      </c>
      <c r="N2120" t="s">
        <v>34</v>
      </c>
      <c r="O2120" s="3">
        <v>14.573178107544177</v>
      </c>
      <c r="P2120" t="str">
        <f t="shared" si="198"/>
        <v>F</v>
      </c>
      <c r="Q2120">
        <f t="shared" si="199"/>
        <v>2020</v>
      </c>
      <c r="R2120">
        <f t="shared" si="200"/>
        <v>0</v>
      </c>
    </row>
    <row r="2121" spans="1:18" x14ac:dyDescent="0.25">
      <c r="A2121" s="1">
        <v>43850.430373895331</v>
      </c>
      <c r="B2121" s="2" t="s">
        <v>467</v>
      </c>
      <c r="C2121" t="s">
        <v>93</v>
      </c>
      <c r="D2121">
        <v>16</v>
      </c>
      <c r="E2121" t="s">
        <v>32</v>
      </c>
      <c r="F2121">
        <f>IF(E2121="",_xlfn.XLOOKUP(C2121,'Price Averages'!$D$4:$D$103,'Price Averages'!$E$4:$E$103, "FALSE"), E2121)</f>
        <v>50</v>
      </c>
      <c r="G2121">
        <v>25</v>
      </c>
      <c r="H2121">
        <f>IF(G2121="", _xlfn.XLOOKUP(C2121, 'Cost Averages'!$D$4:$D$103,'Cost Averages'!$E$4:$E$103, "FALSE"),G2121)</f>
        <v>25</v>
      </c>
      <c r="I2121">
        <f t="shared" si="201"/>
        <v>800</v>
      </c>
      <c r="J2121">
        <f t="shared" si="202"/>
        <v>400</v>
      </c>
      <c r="K2121">
        <f t="shared" si="203"/>
        <v>400</v>
      </c>
      <c r="L2121" s="2" t="s">
        <v>28</v>
      </c>
      <c r="M2121" t="s">
        <v>337</v>
      </c>
      <c r="N2121" t="s">
        <v>41</v>
      </c>
      <c r="O2121" s="3">
        <v>14.687857652112591</v>
      </c>
      <c r="P2121" t="str">
        <f t="shared" si="198"/>
        <v>F</v>
      </c>
      <c r="Q2121">
        <f t="shared" si="199"/>
        <v>2020</v>
      </c>
      <c r="R2121">
        <f t="shared" si="200"/>
        <v>0</v>
      </c>
    </row>
    <row r="2122" spans="1:18" x14ac:dyDescent="0.25">
      <c r="A2122" s="1">
        <v>43920.734724955873</v>
      </c>
      <c r="B2122" s="2" t="s">
        <v>502</v>
      </c>
      <c r="C2122" t="s">
        <v>93</v>
      </c>
      <c r="D2122">
        <v>16</v>
      </c>
      <c r="E2122">
        <v>50</v>
      </c>
      <c r="F2122">
        <f>IF(E2122="",_xlfn.XLOOKUP(C2122,'Price Averages'!$D$4:$D$103,'Price Averages'!$E$4:$E$103, "FALSE"), E2122)</f>
        <v>50</v>
      </c>
      <c r="G2122">
        <v>25</v>
      </c>
      <c r="H2122">
        <f>IF(G2122="", _xlfn.XLOOKUP(C2122, 'Cost Averages'!$D$4:$D$103,'Cost Averages'!$E$4:$E$103, "FALSE"),G2122)</f>
        <v>25</v>
      </c>
      <c r="I2122">
        <f t="shared" si="201"/>
        <v>800</v>
      </c>
      <c r="J2122">
        <f t="shared" si="202"/>
        <v>400</v>
      </c>
      <c r="K2122">
        <f t="shared" si="203"/>
        <v>400</v>
      </c>
      <c r="L2122" s="2" t="s">
        <v>44</v>
      </c>
      <c r="M2122" t="s">
        <v>346</v>
      </c>
      <c r="N2122" t="s">
        <v>34</v>
      </c>
      <c r="O2122" s="3">
        <v>13.518413464873573</v>
      </c>
      <c r="P2122" t="str">
        <f t="shared" si="198"/>
        <v>F</v>
      </c>
      <c r="Q2122">
        <f t="shared" si="199"/>
        <v>2020</v>
      </c>
      <c r="R2122">
        <f t="shared" si="200"/>
        <v>0</v>
      </c>
    </row>
    <row r="2123" spans="1:18" x14ac:dyDescent="0.25">
      <c r="A2123" s="1">
        <v>43921.612760208693</v>
      </c>
      <c r="B2123" s="2" t="s">
        <v>3018</v>
      </c>
      <c r="C2123" t="s">
        <v>93</v>
      </c>
      <c r="D2123">
        <v>16</v>
      </c>
      <c r="E2123">
        <v>50</v>
      </c>
      <c r="F2123">
        <f>IF(E2123="",_xlfn.XLOOKUP(C2123,'Price Averages'!$D$4:$D$103,'Price Averages'!$E$4:$E$103, "FALSE"), E2123)</f>
        <v>50</v>
      </c>
      <c r="G2123">
        <v>25</v>
      </c>
      <c r="H2123">
        <f>IF(G2123="", _xlfn.XLOOKUP(C2123, 'Cost Averages'!$D$4:$D$103,'Cost Averages'!$E$4:$E$103, "FALSE"),G2123)</f>
        <v>25</v>
      </c>
      <c r="I2123">
        <f t="shared" si="201"/>
        <v>800</v>
      </c>
      <c r="J2123">
        <f t="shared" si="202"/>
        <v>400</v>
      </c>
      <c r="K2123">
        <f t="shared" si="203"/>
        <v>400</v>
      </c>
      <c r="L2123" s="2" t="s">
        <v>28</v>
      </c>
      <c r="M2123" t="s">
        <v>1043</v>
      </c>
      <c r="N2123" t="s">
        <v>56</v>
      </c>
      <c r="O2123" s="3">
        <v>12.852414455158604</v>
      </c>
      <c r="P2123" t="str">
        <f t="shared" si="198"/>
        <v>F</v>
      </c>
      <c r="Q2123">
        <f t="shared" si="199"/>
        <v>2020</v>
      </c>
      <c r="R2123">
        <f t="shared" si="200"/>
        <v>0</v>
      </c>
    </row>
    <row r="2124" spans="1:18" x14ac:dyDescent="0.25">
      <c r="A2124" s="1">
        <v>43882</v>
      </c>
      <c r="B2124" s="2" t="s">
        <v>3288</v>
      </c>
      <c r="C2124" t="s">
        <v>140</v>
      </c>
      <c r="D2124">
        <v>16</v>
      </c>
      <c r="E2124">
        <v>144</v>
      </c>
      <c r="F2124">
        <f>IF(E2124="",_xlfn.XLOOKUP(C2124,'Price Averages'!$D$4:$D$103,'Price Averages'!$E$4:$E$103, "FALSE"), E2124)</f>
        <v>144</v>
      </c>
      <c r="G2124">
        <v>36</v>
      </c>
      <c r="H2124">
        <f>IF(G2124="", _xlfn.XLOOKUP(C2124, 'Cost Averages'!$D$4:$D$103,'Cost Averages'!$E$4:$E$103, "FALSE"),G2124)</f>
        <v>36</v>
      </c>
      <c r="I2124">
        <f t="shared" si="201"/>
        <v>2304</v>
      </c>
      <c r="J2124">
        <f t="shared" si="202"/>
        <v>576</v>
      </c>
      <c r="K2124">
        <f t="shared" si="203"/>
        <v>1728</v>
      </c>
      <c r="L2124" s="2" t="s">
        <v>44</v>
      </c>
      <c r="M2124" t="s">
        <v>55</v>
      </c>
      <c r="N2124" t="s">
        <v>56</v>
      </c>
      <c r="O2124" s="3">
        <v>10.988762477277161</v>
      </c>
      <c r="P2124" t="str">
        <f t="shared" si="198"/>
        <v>F</v>
      </c>
      <c r="Q2124">
        <f t="shared" si="199"/>
        <v>2020</v>
      </c>
      <c r="R2124">
        <f t="shared" si="200"/>
        <v>0</v>
      </c>
    </row>
    <row r="2125" spans="1:18" x14ac:dyDescent="0.25">
      <c r="A2125" s="1">
        <v>43846.466100824924</v>
      </c>
      <c r="B2125" s="2" t="s">
        <v>1771</v>
      </c>
      <c r="C2125" t="s">
        <v>80</v>
      </c>
      <c r="D2125">
        <v>16</v>
      </c>
      <c r="E2125" t="s">
        <v>32</v>
      </c>
      <c r="F2125">
        <f>IF(E2125="",_xlfn.XLOOKUP(C2125,'Price Averages'!$D$4:$D$103,'Price Averages'!$E$4:$E$103, "FALSE"), E2125)</f>
        <v>210</v>
      </c>
      <c r="G2125">
        <v>70</v>
      </c>
      <c r="H2125">
        <f>IF(G2125="", _xlfn.XLOOKUP(C2125, 'Cost Averages'!$D$4:$D$103,'Cost Averages'!$E$4:$E$103, "FALSE"),G2125)</f>
        <v>70</v>
      </c>
      <c r="I2125">
        <f t="shared" si="201"/>
        <v>3360</v>
      </c>
      <c r="J2125">
        <f t="shared" si="202"/>
        <v>1120</v>
      </c>
      <c r="K2125">
        <f t="shared" si="203"/>
        <v>2240</v>
      </c>
      <c r="L2125" s="2" t="s">
        <v>28</v>
      </c>
      <c r="M2125" t="s">
        <v>335</v>
      </c>
      <c r="N2125" t="s">
        <v>34</v>
      </c>
      <c r="O2125" s="3">
        <v>9.8928038181361391</v>
      </c>
      <c r="P2125" t="str">
        <f t="shared" si="198"/>
        <v>F</v>
      </c>
      <c r="Q2125">
        <f t="shared" si="199"/>
        <v>2020</v>
      </c>
      <c r="R2125">
        <f t="shared" si="200"/>
        <v>0</v>
      </c>
    </row>
    <row r="2126" spans="1:18" x14ac:dyDescent="0.25">
      <c r="A2126" s="1">
        <v>43978</v>
      </c>
      <c r="B2126" s="2" t="s">
        <v>3366</v>
      </c>
      <c r="C2126" t="s">
        <v>80</v>
      </c>
      <c r="D2126">
        <v>16</v>
      </c>
      <c r="E2126" t="s">
        <v>32</v>
      </c>
      <c r="F2126">
        <f>IF(E2126="",_xlfn.XLOOKUP(C2126,'Price Averages'!$D$4:$D$103,'Price Averages'!$E$4:$E$103, "FALSE"), E2126)</f>
        <v>210</v>
      </c>
      <c r="G2126" t="s">
        <v>32</v>
      </c>
      <c r="H2126">
        <f>IF(G2126="", _xlfn.XLOOKUP(C2126, 'Cost Averages'!$D$4:$D$103,'Cost Averages'!$E$4:$E$103, "FALSE"),G2126)</f>
        <v>70</v>
      </c>
      <c r="I2126">
        <f t="shared" si="201"/>
        <v>3360</v>
      </c>
      <c r="J2126">
        <f t="shared" si="202"/>
        <v>1120</v>
      </c>
      <c r="K2126">
        <f t="shared" si="203"/>
        <v>2240</v>
      </c>
      <c r="L2126" s="2" t="s">
        <v>23</v>
      </c>
      <c r="M2126" t="s">
        <v>389</v>
      </c>
      <c r="N2126" t="s">
        <v>41</v>
      </c>
      <c r="O2126" s="3">
        <v>9.4239783062860578</v>
      </c>
      <c r="P2126" t="str">
        <f t="shared" si="198"/>
        <v>F</v>
      </c>
      <c r="Q2126">
        <f t="shared" si="199"/>
        <v>2020</v>
      </c>
      <c r="R2126">
        <f t="shared" si="200"/>
        <v>0</v>
      </c>
    </row>
    <row r="2127" spans="1:18" x14ac:dyDescent="0.25">
      <c r="A2127" s="1">
        <v>44091</v>
      </c>
      <c r="B2127" s="2" t="s">
        <v>3462</v>
      </c>
      <c r="C2127" t="s">
        <v>240</v>
      </c>
      <c r="D2127">
        <v>16</v>
      </c>
      <c r="E2127" t="s">
        <v>32</v>
      </c>
      <c r="F2127">
        <f>IF(E2127="",_xlfn.XLOOKUP(C2127,'Price Averages'!$D$4:$D$103,'Price Averages'!$E$4:$E$103, "FALSE"), E2127)</f>
        <v>132</v>
      </c>
      <c r="G2127">
        <v>44</v>
      </c>
      <c r="H2127">
        <f>IF(G2127="", _xlfn.XLOOKUP(C2127, 'Cost Averages'!$D$4:$D$103,'Cost Averages'!$E$4:$E$103, "FALSE"),G2127)</f>
        <v>44</v>
      </c>
      <c r="I2127">
        <f t="shared" si="201"/>
        <v>2112</v>
      </c>
      <c r="J2127">
        <f t="shared" si="202"/>
        <v>704</v>
      </c>
      <c r="K2127">
        <f t="shared" si="203"/>
        <v>1408</v>
      </c>
      <c r="L2127" s="2" t="s">
        <v>44</v>
      </c>
      <c r="M2127" t="s">
        <v>509</v>
      </c>
      <c r="N2127" t="s">
        <v>78</v>
      </c>
      <c r="O2127" s="3">
        <v>13.57003172959007</v>
      </c>
      <c r="P2127" t="str">
        <f t="shared" si="198"/>
        <v>F</v>
      </c>
      <c r="Q2127">
        <f t="shared" si="199"/>
        <v>2020</v>
      </c>
      <c r="R2127">
        <f t="shared" si="200"/>
        <v>0</v>
      </c>
    </row>
    <row r="2128" spans="1:18" x14ac:dyDescent="0.25">
      <c r="A2128" s="1">
        <v>43844.65388175947</v>
      </c>
      <c r="B2128" s="2" t="s">
        <v>1286</v>
      </c>
      <c r="C2128" t="s">
        <v>391</v>
      </c>
      <c r="D2128">
        <v>16</v>
      </c>
      <c r="E2128">
        <v>160</v>
      </c>
      <c r="F2128">
        <f>IF(E2128="",_xlfn.XLOOKUP(C2128,'Price Averages'!$D$4:$D$103,'Price Averages'!$E$4:$E$103, "FALSE"), E2128)</f>
        <v>160</v>
      </c>
      <c r="G2128">
        <v>80</v>
      </c>
      <c r="H2128">
        <f>IF(G2128="", _xlfn.XLOOKUP(C2128, 'Cost Averages'!$D$4:$D$103,'Cost Averages'!$E$4:$E$103, "FALSE"),G2128)</f>
        <v>80</v>
      </c>
      <c r="I2128">
        <f t="shared" si="201"/>
        <v>2560</v>
      </c>
      <c r="J2128">
        <f t="shared" si="202"/>
        <v>1280</v>
      </c>
      <c r="K2128">
        <f t="shared" si="203"/>
        <v>1280</v>
      </c>
      <c r="L2128" s="2" t="s">
        <v>28</v>
      </c>
      <c r="M2128" t="s">
        <v>310</v>
      </c>
      <c r="N2128" t="s">
        <v>25</v>
      </c>
      <c r="O2128" s="3">
        <v>9.0350666811770921</v>
      </c>
      <c r="P2128" t="str">
        <f t="shared" si="198"/>
        <v>F</v>
      </c>
      <c r="Q2128">
        <f t="shared" si="199"/>
        <v>2020</v>
      </c>
      <c r="R2128">
        <f t="shared" si="200"/>
        <v>0</v>
      </c>
    </row>
    <row r="2129" spans="1:18" x14ac:dyDescent="0.25">
      <c r="A2129" s="1">
        <v>44066.277354825594</v>
      </c>
      <c r="B2129" s="2" t="s">
        <v>3111</v>
      </c>
      <c r="C2129" t="s">
        <v>291</v>
      </c>
      <c r="D2129">
        <v>16</v>
      </c>
      <c r="E2129">
        <v>225</v>
      </c>
      <c r="F2129">
        <f>IF(E2129="",_xlfn.XLOOKUP(C2129,'Price Averages'!$D$4:$D$103,'Price Averages'!$E$4:$E$103, "FALSE"), E2129)</f>
        <v>225</v>
      </c>
      <c r="G2129">
        <v>75</v>
      </c>
      <c r="H2129">
        <f>IF(G2129="", _xlfn.XLOOKUP(C2129, 'Cost Averages'!$D$4:$D$103,'Cost Averages'!$E$4:$E$103, "FALSE"),G2129)</f>
        <v>75</v>
      </c>
      <c r="I2129">
        <f t="shared" si="201"/>
        <v>3600</v>
      </c>
      <c r="J2129">
        <f t="shared" si="202"/>
        <v>1200</v>
      </c>
      <c r="K2129">
        <f t="shared" si="203"/>
        <v>2400</v>
      </c>
      <c r="L2129" s="2" t="s">
        <v>44</v>
      </c>
      <c r="M2129" t="s">
        <v>630</v>
      </c>
      <c r="N2129" t="s">
        <v>25</v>
      </c>
      <c r="O2129" s="3">
        <v>12.131375018945562</v>
      </c>
      <c r="P2129" t="str">
        <f t="shared" si="198"/>
        <v>F</v>
      </c>
      <c r="Q2129">
        <f t="shared" si="199"/>
        <v>2020</v>
      </c>
      <c r="R2129">
        <f t="shared" si="200"/>
        <v>0</v>
      </c>
    </row>
    <row r="2130" spans="1:18" x14ac:dyDescent="0.25">
      <c r="A2130" s="1">
        <v>44152.789119732617</v>
      </c>
      <c r="B2130" s="2" t="s">
        <v>3166</v>
      </c>
      <c r="C2130" t="s">
        <v>293</v>
      </c>
      <c r="D2130">
        <v>16</v>
      </c>
      <c r="E2130">
        <v>188</v>
      </c>
      <c r="F2130">
        <f>IF(E2130="",_xlfn.XLOOKUP(C2130,'Price Averages'!$D$4:$D$103,'Price Averages'!$E$4:$E$103, "FALSE"), E2130)</f>
        <v>188</v>
      </c>
      <c r="G2130">
        <v>94</v>
      </c>
      <c r="H2130">
        <f>IF(G2130="", _xlfn.XLOOKUP(C2130, 'Cost Averages'!$D$4:$D$103,'Cost Averages'!$E$4:$E$103, "FALSE"),G2130)</f>
        <v>94</v>
      </c>
      <c r="I2130">
        <f t="shared" si="201"/>
        <v>3008</v>
      </c>
      <c r="J2130">
        <f t="shared" si="202"/>
        <v>1504</v>
      </c>
      <c r="K2130">
        <f t="shared" si="203"/>
        <v>1504</v>
      </c>
      <c r="L2130" s="2" t="s">
        <v>28</v>
      </c>
      <c r="M2130" t="s">
        <v>410</v>
      </c>
      <c r="N2130" t="s">
        <v>34</v>
      </c>
      <c r="O2130" s="3">
        <v>11.644564584314265</v>
      </c>
      <c r="P2130" t="str">
        <f t="shared" si="198"/>
        <v>F</v>
      </c>
      <c r="Q2130">
        <f t="shared" si="199"/>
        <v>2020</v>
      </c>
      <c r="R2130">
        <f t="shared" si="200"/>
        <v>0</v>
      </c>
    </row>
    <row r="2131" spans="1:18" x14ac:dyDescent="0.25">
      <c r="A2131" s="1">
        <v>43885</v>
      </c>
      <c r="B2131" s="2" t="s">
        <v>3290</v>
      </c>
      <c r="C2131" t="s">
        <v>258</v>
      </c>
      <c r="D2131">
        <v>16</v>
      </c>
      <c r="E2131" t="s">
        <v>32</v>
      </c>
      <c r="F2131">
        <f>IF(E2131="",_xlfn.XLOOKUP(C2131,'Price Averages'!$D$4:$D$103,'Price Averages'!$E$4:$E$103, "FALSE"), E2131)</f>
        <v>50</v>
      </c>
      <c r="G2131">
        <v>25</v>
      </c>
      <c r="H2131">
        <f>IF(G2131="", _xlfn.XLOOKUP(C2131, 'Cost Averages'!$D$4:$D$103,'Cost Averages'!$E$4:$E$103, "FALSE"),G2131)</f>
        <v>25</v>
      </c>
      <c r="I2131">
        <f t="shared" si="201"/>
        <v>800</v>
      </c>
      <c r="J2131">
        <f t="shared" si="202"/>
        <v>400</v>
      </c>
      <c r="K2131">
        <f t="shared" si="203"/>
        <v>400</v>
      </c>
      <c r="L2131" s="2" t="s">
        <v>28</v>
      </c>
      <c r="M2131" t="s">
        <v>637</v>
      </c>
      <c r="N2131" t="s">
        <v>78</v>
      </c>
      <c r="O2131" s="3">
        <v>9.879282537628514</v>
      </c>
      <c r="P2131" t="str">
        <f t="shared" si="198"/>
        <v>F</v>
      </c>
      <c r="Q2131">
        <f t="shared" si="199"/>
        <v>2020</v>
      </c>
      <c r="R2131">
        <f t="shared" si="200"/>
        <v>0</v>
      </c>
    </row>
    <row r="2132" spans="1:18" x14ac:dyDescent="0.25">
      <c r="A2132" s="1">
        <v>44068.172399264673</v>
      </c>
      <c r="B2132" s="2" t="s">
        <v>1944</v>
      </c>
      <c r="C2132" t="s">
        <v>235</v>
      </c>
      <c r="D2132">
        <v>16</v>
      </c>
      <c r="E2132" t="s">
        <v>32</v>
      </c>
      <c r="F2132">
        <f>IF(E2132="",_xlfn.XLOOKUP(C2132,'Price Averages'!$D$4:$D$103,'Price Averages'!$E$4:$E$103, "FALSE"), E2132)</f>
        <v>90</v>
      </c>
      <c r="G2132">
        <v>45</v>
      </c>
      <c r="H2132">
        <f>IF(G2132="", _xlfn.XLOOKUP(C2132, 'Cost Averages'!$D$4:$D$103,'Cost Averages'!$E$4:$E$103, "FALSE"),G2132)</f>
        <v>45</v>
      </c>
      <c r="I2132">
        <f t="shared" si="201"/>
        <v>1440</v>
      </c>
      <c r="J2132">
        <f t="shared" si="202"/>
        <v>720</v>
      </c>
      <c r="K2132">
        <f t="shared" si="203"/>
        <v>720</v>
      </c>
      <c r="L2132" s="2" t="s">
        <v>28</v>
      </c>
      <c r="M2132" t="s">
        <v>159</v>
      </c>
      <c r="N2132" t="s">
        <v>78</v>
      </c>
      <c r="O2132" s="3">
        <v>10.216282609482219</v>
      </c>
      <c r="P2132" t="str">
        <f t="shared" si="198"/>
        <v>F</v>
      </c>
      <c r="Q2132">
        <f t="shared" si="199"/>
        <v>2020</v>
      </c>
      <c r="R2132">
        <f t="shared" si="200"/>
        <v>0</v>
      </c>
    </row>
    <row r="2133" spans="1:18" x14ac:dyDescent="0.25">
      <c r="A2133" s="1">
        <v>44055</v>
      </c>
      <c r="B2133" s="2" t="s">
        <v>3432</v>
      </c>
      <c r="C2133" t="s">
        <v>235</v>
      </c>
      <c r="D2133">
        <v>16</v>
      </c>
      <c r="E2133">
        <v>90</v>
      </c>
      <c r="F2133">
        <f>IF(E2133="",_xlfn.XLOOKUP(C2133,'Price Averages'!$D$4:$D$103,'Price Averages'!$E$4:$E$103, "FALSE"), E2133)</f>
        <v>90</v>
      </c>
      <c r="G2133">
        <v>45</v>
      </c>
      <c r="H2133">
        <f>IF(G2133="", _xlfn.XLOOKUP(C2133, 'Cost Averages'!$D$4:$D$103,'Cost Averages'!$E$4:$E$103, "FALSE"),G2133)</f>
        <v>45</v>
      </c>
      <c r="I2133">
        <f t="shared" si="201"/>
        <v>1440</v>
      </c>
      <c r="J2133">
        <f t="shared" si="202"/>
        <v>720</v>
      </c>
      <c r="K2133">
        <f t="shared" si="203"/>
        <v>720</v>
      </c>
      <c r="L2133" s="2" t="s">
        <v>28</v>
      </c>
      <c r="M2133" t="s">
        <v>637</v>
      </c>
      <c r="N2133" t="s">
        <v>78</v>
      </c>
      <c r="O2133" s="3">
        <v>9.879282537628514</v>
      </c>
      <c r="P2133" t="str">
        <f t="shared" si="198"/>
        <v>F</v>
      </c>
      <c r="Q2133">
        <f t="shared" si="199"/>
        <v>2020</v>
      </c>
      <c r="R2133">
        <f t="shared" si="200"/>
        <v>0</v>
      </c>
    </row>
    <row r="2134" spans="1:18" x14ac:dyDescent="0.25">
      <c r="A2134" s="1">
        <v>43837.84845599391</v>
      </c>
      <c r="B2134" s="2" t="s">
        <v>1343</v>
      </c>
      <c r="C2134" t="s">
        <v>128</v>
      </c>
      <c r="D2134">
        <v>16</v>
      </c>
      <c r="E2134">
        <v>154</v>
      </c>
      <c r="F2134">
        <f>IF(E2134="",_xlfn.XLOOKUP(C2134,'Price Averages'!$D$4:$D$103,'Price Averages'!$E$4:$E$103, "FALSE"), E2134)</f>
        <v>154</v>
      </c>
      <c r="G2134">
        <v>77</v>
      </c>
      <c r="H2134">
        <f>IF(G2134="", _xlfn.XLOOKUP(C2134, 'Cost Averages'!$D$4:$D$103,'Cost Averages'!$E$4:$E$103, "FALSE"),G2134)</f>
        <v>77</v>
      </c>
      <c r="I2134">
        <f t="shared" si="201"/>
        <v>2464</v>
      </c>
      <c r="J2134">
        <f t="shared" si="202"/>
        <v>1232</v>
      </c>
      <c r="K2134">
        <f t="shared" si="203"/>
        <v>1232</v>
      </c>
      <c r="L2134" s="2" t="s">
        <v>44</v>
      </c>
      <c r="M2134" t="s">
        <v>595</v>
      </c>
      <c r="N2134" t="s">
        <v>56</v>
      </c>
      <c r="O2134" s="3">
        <v>11.072271050116964</v>
      </c>
      <c r="P2134" t="str">
        <f t="shared" si="198"/>
        <v>F</v>
      </c>
      <c r="Q2134">
        <f t="shared" si="199"/>
        <v>2020</v>
      </c>
      <c r="R2134">
        <f t="shared" si="200"/>
        <v>0</v>
      </c>
    </row>
    <row r="2135" spans="1:18" x14ac:dyDescent="0.25">
      <c r="A2135" s="1">
        <v>44032</v>
      </c>
      <c r="B2135" s="2" t="s">
        <v>3412</v>
      </c>
      <c r="C2135" t="s">
        <v>117</v>
      </c>
      <c r="D2135">
        <v>16</v>
      </c>
      <c r="E2135" t="s">
        <v>32</v>
      </c>
      <c r="F2135">
        <f>IF(E2135="",_xlfn.XLOOKUP(C2135,'Price Averages'!$D$4:$D$103,'Price Averages'!$E$4:$E$103, "FALSE"), E2135)</f>
        <v>176</v>
      </c>
      <c r="G2135">
        <v>88</v>
      </c>
      <c r="H2135">
        <f>IF(G2135="", _xlfn.XLOOKUP(C2135, 'Cost Averages'!$D$4:$D$103,'Cost Averages'!$E$4:$E$103, "FALSE"),G2135)</f>
        <v>88</v>
      </c>
      <c r="I2135">
        <f t="shared" si="201"/>
        <v>2816</v>
      </c>
      <c r="J2135">
        <f t="shared" si="202"/>
        <v>1408</v>
      </c>
      <c r="K2135">
        <f t="shared" si="203"/>
        <v>1408</v>
      </c>
      <c r="L2135" s="2" t="s">
        <v>23</v>
      </c>
      <c r="M2135" t="s">
        <v>178</v>
      </c>
      <c r="N2135" t="s">
        <v>50</v>
      </c>
      <c r="O2135" s="3">
        <v>11.31221475547909</v>
      </c>
      <c r="P2135" t="str">
        <f t="shared" si="198"/>
        <v>F</v>
      </c>
      <c r="Q2135">
        <f t="shared" si="199"/>
        <v>2020</v>
      </c>
      <c r="R2135">
        <f t="shared" si="200"/>
        <v>0</v>
      </c>
    </row>
    <row r="2136" spans="1:18" x14ac:dyDescent="0.25">
      <c r="A2136" s="1">
        <v>44136.252213972402</v>
      </c>
      <c r="B2136" s="2" t="s">
        <v>1614</v>
      </c>
      <c r="C2136" t="s">
        <v>27</v>
      </c>
      <c r="D2136">
        <v>16</v>
      </c>
      <c r="E2136" t="s">
        <v>32</v>
      </c>
      <c r="F2136">
        <f>IF(E2136="",_xlfn.XLOOKUP(C2136,'Price Averages'!$D$4:$D$103,'Price Averages'!$E$4:$E$103, "FALSE"), E2136)</f>
        <v>102</v>
      </c>
      <c r="G2136">
        <v>51</v>
      </c>
      <c r="H2136">
        <f>IF(G2136="", _xlfn.XLOOKUP(C2136, 'Cost Averages'!$D$4:$D$103,'Cost Averages'!$E$4:$E$103, "FALSE"),G2136)</f>
        <v>51</v>
      </c>
      <c r="I2136">
        <f t="shared" si="201"/>
        <v>1632</v>
      </c>
      <c r="J2136">
        <f t="shared" si="202"/>
        <v>816</v>
      </c>
      <c r="K2136">
        <f t="shared" si="203"/>
        <v>816</v>
      </c>
      <c r="L2136" s="2" t="s">
        <v>28</v>
      </c>
      <c r="M2136" t="s">
        <v>554</v>
      </c>
      <c r="N2136" t="s">
        <v>41</v>
      </c>
      <c r="O2136" s="3">
        <v>11.808681852148307</v>
      </c>
      <c r="P2136" t="str">
        <f t="shared" si="198"/>
        <v>F</v>
      </c>
      <c r="Q2136">
        <f t="shared" si="199"/>
        <v>2020</v>
      </c>
      <c r="R2136">
        <f t="shared" si="200"/>
        <v>0</v>
      </c>
    </row>
    <row r="2137" spans="1:18" x14ac:dyDescent="0.25">
      <c r="A2137" s="1">
        <v>44069.521136643976</v>
      </c>
      <c r="B2137" s="2" t="s">
        <v>3016</v>
      </c>
      <c r="C2137" t="s">
        <v>85</v>
      </c>
      <c r="D2137">
        <v>16</v>
      </c>
      <c r="E2137">
        <v>204</v>
      </c>
      <c r="F2137">
        <f>IF(E2137="",_xlfn.XLOOKUP(C2137,'Price Averages'!$D$4:$D$103,'Price Averages'!$E$4:$E$103, "FALSE"), E2137)</f>
        <v>204</v>
      </c>
      <c r="G2137">
        <v>51</v>
      </c>
      <c r="H2137">
        <f>IF(G2137="", _xlfn.XLOOKUP(C2137, 'Cost Averages'!$D$4:$D$103,'Cost Averages'!$E$4:$E$103, "FALSE"),G2137)</f>
        <v>51</v>
      </c>
      <c r="I2137">
        <f t="shared" si="201"/>
        <v>3264</v>
      </c>
      <c r="J2137">
        <f t="shared" si="202"/>
        <v>816</v>
      </c>
      <c r="K2137">
        <f t="shared" si="203"/>
        <v>2448</v>
      </c>
      <c r="L2137" s="2" t="s">
        <v>28</v>
      </c>
      <c r="M2137" t="s">
        <v>330</v>
      </c>
      <c r="N2137" t="s">
        <v>56</v>
      </c>
      <c r="O2137" s="3">
        <v>10.132922049221957</v>
      </c>
      <c r="P2137" t="str">
        <f t="shared" si="198"/>
        <v>F</v>
      </c>
      <c r="Q2137">
        <f t="shared" si="199"/>
        <v>2020</v>
      </c>
      <c r="R2137">
        <f t="shared" si="200"/>
        <v>0</v>
      </c>
    </row>
    <row r="2138" spans="1:18" x14ac:dyDescent="0.25">
      <c r="A2138" s="1">
        <v>44148.682877742547</v>
      </c>
      <c r="B2138" s="2" t="s">
        <v>1776</v>
      </c>
      <c r="C2138" t="s">
        <v>320</v>
      </c>
      <c r="D2138">
        <v>16</v>
      </c>
      <c r="E2138" t="s">
        <v>32</v>
      </c>
      <c r="F2138">
        <f>IF(E2138="",_xlfn.XLOOKUP(C2138,'Price Averages'!$D$4:$D$103,'Price Averages'!$E$4:$E$103, "FALSE"), E2138)</f>
        <v>124</v>
      </c>
      <c r="G2138">
        <v>62</v>
      </c>
      <c r="H2138">
        <f>IF(G2138="", _xlfn.XLOOKUP(C2138, 'Cost Averages'!$D$4:$D$103,'Cost Averages'!$E$4:$E$103, "FALSE"),G2138)</f>
        <v>62</v>
      </c>
      <c r="I2138">
        <f t="shared" si="201"/>
        <v>1984</v>
      </c>
      <c r="J2138">
        <f t="shared" si="202"/>
        <v>992</v>
      </c>
      <c r="K2138">
        <f t="shared" si="203"/>
        <v>992</v>
      </c>
      <c r="L2138" s="2" t="s">
        <v>28</v>
      </c>
      <c r="M2138" t="s">
        <v>595</v>
      </c>
      <c r="N2138" t="s">
        <v>56</v>
      </c>
      <c r="O2138" s="3">
        <v>11.072271050116964</v>
      </c>
      <c r="P2138" t="str">
        <f t="shared" si="198"/>
        <v>F</v>
      </c>
      <c r="Q2138">
        <f t="shared" si="199"/>
        <v>2020</v>
      </c>
      <c r="R2138">
        <f t="shared" si="200"/>
        <v>0</v>
      </c>
    </row>
    <row r="2139" spans="1:18" x14ac:dyDescent="0.25">
      <c r="A2139" s="1">
        <v>43968.409887630558</v>
      </c>
      <c r="B2139" s="2" t="s">
        <v>448</v>
      </c>
      <c r="C2139" t="s">
        <v>296</v>
      </c>
      <c r="D2139">
        <v>16</v>
      </c>
      <c r="E2139">
        <v>116</v>
      </c>
      <c r="F2139">
        <f>IF(E2139="",_xlfn.XLOOKUP(C2139,'Price Averages'!$D$4:$D$103,'Price Averages'!$E$4:$E$103, "FALSE"), E2139)</f>
        <v>116</v>
      </c>
      <c r="G2139">
        <v>29</v>
      </c>
      <c r="H2139">
        <f>IF(G2139="", _xlfn.XLOOKUP(C2139, 'Cost Averages'!$D$4:$D$103,'Cost Averages'!$E$4:$E$103, "FALSE"),G2139)</f>
        <v>29</v>
      </c>
      <c r="I2139">
        <f t="shared" si="201"/>
        <v>1856</v>
      </c>
      <c r="J2139">
        <f t="shared" si="202"/>
        <v>464</v>
      </c>
      <c r="K2139">
        <f t="shared" si="203"/>
        <v>1392</v>
      </c>
      <c r="L2139" s="2" t="s">
        <v>28</v>
      </c>
      <c r="M2139" t="s">
        <v>284</v>
      </c>
      <c r="N2139" t="s">
        <v>41</v>
      </c>
      <c r="O2139" s="3">
        <v>11.710935611749917</v>
      </c>
      <c r="P2139" t="str">
        <f t="shared" si="198"/>
        <v>F</v>
      </c>
      <c r="Q2139">
        <f t="shared" si="199"/>
        <v>2020</v>
      </c>
      <c r="R2139">
        <f t="shared" si="200"/>
        <v>0</v>
      </c>
    </row>
    <row r="2140" spans="1:18" x14ac:dyDescent="0.25">
      <c r="A2140" s="1">
        <v>44010.631171616944</v>
      </c>
      <c r="B2140" s="2" t="s">
        <v>1940</v>
      </c>
      <c r="C2140" t="s">
        <v>296</v>
      </c>
      <c r="D2140">
        <v>16</v>
      </c>
      <c r="E2140" t="s">
        <v>32</v>
      </c>
      <c r="F2140">
        <f>IF(E2140="",_xlfn.XLOOKUP(C2140,'Price Averages'!$D$4:$D$103,'Price Averages'!$E$4:$E$103, "FALSE"), E2140)</f>
        <v>116</v>
      </c>
      <c r="G2140">
        <v>29</v>
      </c>
      <c r="H2140">
        <f>IF(G2140="", _xlfn.XLOOKUP(C2140, 'Cost Averages'!$D$4:$D$103,'Cost Averages'!$E$4:$E$103, "FALSE"),G2140)</f>
        <v>29</v>
      </c>
      <c r="I2140">
        <f t="shared" si="201"/>
        <v>1856</v>
      </c>
      <c r="J2140">
        <f t="shared" si="202"/>
        <v>464</v>
      </c>
      <c r="K2140">
        <f t="shared" si="203"/>
        <v>1392</v>
      </c>
      <c r="L2140" s="2" t="s">
        <v>44</v>
      </c>
      <c r="M2140" t="s">
        <v>1393</v>
      </c>
      <c r="N2140" t="s">
        <v>50</v>
      </c>
      <c r="O2140" s="3">
        <v>11.0700865530371</v>
      </c>
      <c r="P2140" t="str">
        <f t="shared" si="198"/>
        <v>F</v>
      </c>
      <c r="Q2140">
        <f t="shared" si="199"/>
        <v>2020</v>
      </c>
      <c r="R2140">
        <f t="shared" si="200"/>
        <v>0</v>
      </c>
    </row>
    <row r="2141" spans="1:18" x14ac:dyDescent="0.25">
      <c r="A2141" s="1">
        <v>44047.521670939161</v>
      </c>
      <c r="B2141" s="2" t="s">
        <v>2383</v>
      </c>
      <c r="C2141" t="s">
        <v>296</v>
      </c>
      <c r="D2141">
        <v>16</v>
      </c>
      <c r="E2141">
        <v>116</v>
      </c>
      <c r="F2141">
        <f>IF(E2141="",_xlfn.XLOOKUP(C2141,'Price Averages'!$D$4:$D$103,'Price Averages'!$E$4:$E$103, "FALSE"), E2141)</f>
        <v>116</v>
      </c>
      <c r="G2141" t="s">
        <v>32</v>
      </c>
      <c r="H2141">
        <f>IF(G2141="", _xlfn.XLOOKUP(C2141, 'Cost Averages'!$D$4:$D$103,'Cost Averages'!$E$4:$E$103, "FALSE"),G2141)</f>
        <v>29</v>
      </c>
      <c r="I2141">
        <f t="shared" si="201"/>
        <v>1856</v>
      </c>
      <c r="J2141">
        <f t="shared" si="202"/>
        <v>464</v>
      </c>
      <c r="K2141">
        <f t="shared" si="203"/>
        <v>1392</v>
      </c>
      <c r="L2141" s="2" t="s">
        <v>23</v>
      </c>
      <c r="M2141" t="s">
        <v>440</v>
      </c>
      <c r="N2141" t="s">
        <v>50</v>
      </c>
      <c r="O2141" s="3">
        <v>15.770846827234339</v>
      </c>
      <c r="P2141" t="str">
        <f t="shared" si="198"/>
        <v>F</v>
      </c>
      <c r="Q2141">
        <f t="shared" si="199"/>
        <v>2020</v>
      </c>
      <c r="R2141">
        <f t="shared" si="200"/>
        <v>0</v>
      </c>
    </row>
    <row r="2142" spans="1:18" x14ac:dyDescent="0.25">
      <c r="A2142" s="1">
        <v>43910.584833162604</v>
      </c>
      <c r="B2142" s="2" t="s">
        <v>1681</v>
      </c>
      <c r="C2142" t="s">
        <v>122</v>
      </c>
      <c r="D2142">
        <v>16</v>
      </c>
      <c r="E2142">
        <v>144</v>
      </c>
      <c r="F2142">
        <f>IF(E2142="",_xlfn.XLOOKUP(C2142,'Price Averages'!$D$4:$D$103,'Price Averages'!$E$4:$E$103, "FALSE"), E2142)</f>
        <v>144</v>
      </c>
      <c r="G2142">
        <v>48</v>
      </c>
      <c r="H2142">
        <f>IF(G2142="", _xlfn.XLOOKUP(C2142, 'Cost Averages'!$D$4:$D$103,'Cost Averages'!$E$4:$E$103, "FALSE"),G2142)</f>
        <v>48</v>
      </c>
      <c r="I2142">
        <f t="shared" si="201"/>
        <v>2304</v>
      </c>
      <c r="J2142">
        <f t="shared" si="202"/>
        <v>768</v>
      </c>
      <c r="K2142">
        <f t="shared" si="203"/>
        <v>1536</v>
      </c>
      <c r="L2142" s="2" t="s">
        <v>28</v>
      </c>
      <c r="M2142" t="s">
        <v>1083</v>
      </c>
      <c r="N2142" t="s">
        <v>25</v>
      </c>
      <c r="O2142" s="3">
        <v>12.55774399806273</v>
      </c>
      <c r="P2142" t="str">
        <f t="shared" si="198"/>
        <v>F</v>
      </c>
      <c r="Q2142">
        <f t="shared" si="199"/>
        <v>2020</v>
      </c>
      <c r="R2142">
        <f t="shared" si="200"/>
        <v>0</v>
      </c>
    </row>
    <row r="2143" spans="1:18" x14ac:dyDescent="0.25">
      <c r="A2143" s="1">
        <v>44132.833264323235</v>
      </c>
      <c r="B2143" s="2" t="s">
        <v>1938</v>
      </c>
      <c r="C2143" t="s">
        <v>155</v>
      </c>
      <c r="D2143">
        <v>17</v>
      </c>
      <c r="E2143">
        <v>108</v>
      </c>
      <c r="F2143">
        <f>IF(E2143="",_xlfn.XLOOKUP(C2143,'Price Averages'!$D$4:$D$103,'Price Averages'!$E$4:$E$103, "FALSE"), E2143)</f>
        <v>108</v>
      </c>
      <c r="G2143">
        <v>36</v>
      </c>
      <c r="H2143">
        <f>IF(G2143="", _xlfn.XLOOKUP(C2143, 'Cost Averages'!$D$4:$D$103,'Cost Averages'!$E$4:$E$103, "FALSE"),G2143)</f>
        <v>36</v>
      </c>
      <c r="I2143">
        <f t="shared" si="201"/>
        <v>1836</v>
      </c>
      <c r="J2143">
        <f t="shared" si="202"/>
        <v>612</v>
      </c>
      <c r="K2143">
        <f t="shared" si="203"/>
        <v>1224</v>
      </c>
      <c r="L2143" s="2" t="s">
        <v>28</v>
      </c>
      <c r="M2143" t="s">
        <v>389</v>
      </c>
      <c r="N2143" t="s">
        <v>41</v>
      </c>
      <c r="O2143" s="3">
        <v>9.4239783062860578</v>
      </c>
      <c r="P2143" t="str">
        <f t="shared" si="198"/>
        <v>F</v>
      </c>
      <c r="Q2143">
        <f t="shared" si="199"/>
        <v>2020</v>
      </c>
      <c r="R2143">
        <f t="shared" si="200"/>
        <v>0</v>
      </c>
    </row>
    <row r="2144" spans="1:18" x14ac:dyDescent="0.25">
      <c r="A2144" s="1">
        <v>43867.376124042501</v>
      </c>
      <c r="B2144" s="2" t="s">
        <v>3121</v>
      </c>
      <c r="C2144" t="s">
        <v>67</v>
      </c>
      <c r="D2144">
        <v>17</v>
      </c>
      <c r="E2144">
        <v>76</v>
      </c>
      <c r="F2144">
        <f>IF(E2144="",_xlfn.XLOOKUP(C2144,'Price Averages'!$D$4:$D$103,'Price Averages'!$E$4:$E$103, "FALSE"), E2144)</f>
        <v>76</v>
      </c>
      <c r="G2144">
        <v>19</v>
      </c>
      <c r="H2144">
        <f>IF(G2144="", _xlfn.XLOOKUP(C2144, 'Cost Averages'!$D$4:$D$103,'Cost Averages'!$E$4:$E$103, "FALSE"),G2144)</f>
        <v>19</v>
      </c>
      <c r="I2144">
        <f t="shared" si="201"/>
        <v>1292</v>
      </c>
      <c r="J2144">
        <f t="shared" si="202"/>
        <v>323</v>
      </c>
      <c r="K2144">
        <f t="shared" si="203"/>
        <v>969</v>
      </c>
      <c r="L2144" s="2" t="s">
        <v>28</v>
      </c>
      <c r="M2144" t="s">
        <v>1371</v>
      </c>
      <c r="N2144" t="s">
        <v>78</v>
      </c>
      <c r="O2144" s="3">
        <v>14.157909724393564</v>
      </c>
      <c r="P2144" t="str">
        <f t="shared" si="198"/>
        <v>F</v>
      </c>
      <c r="Q2144">
        <f t="shared" si="199"/>
        <v>2020</v>
      </c>
      <c r="R2144">
        <f t="shared" si="200"/>
        <v>0</v>
      </c>
    </row>
    <row r="2145" spans="1:18" x14ac:dyDescent="0.25">
      <c r="A2145" s="1">
        <v>44063.789284194128</v>
      </c>
      <c r="B2145" s="2" t="s">
        <v>1868</v>
      </c>
      <c r="C2145" t="s">
        <v>67</v>
      </c>
      <c r="D2145">
        <v>17</v>
      </c>
      <c r="E2145" t="s">
        <v>32</v>
      </c>
      <c r="F2145">
        <f>IF(E2145="",_xlfn.XLOOKUP(C2145,'Price Averages'!$D$4:$D$103,'Price Averages'!$E$4:$E$103, "FALSE"), E2145)</f>
        <v>76</v>
      </c>
      <c r="G2145">
        <v>19</v>
      </c>
      <c r="H2145">
        <f>IF(G2145="", _xlfn.XLOOKUP(C2145, 'Cost Averages'!$D$4:$D$103,'Cost Averages'!$E$4:$E$103, "FALSE"),G2145)</f>
        <v>19</v>
      </c>
      <c r="I2145">
        <f t="shared" si="201"/>
        <v>1292</v>
      </c>
      <c r="J2145">
        <f t="shared" si="202"/>
        <v>323</v>
      </c>
      <c r="K2145">
        <f t="shared" si="203"/>
        <v>969</v>
      </c>
      <c r="L2145" s="2" t="s">
        <v>28</v>
      </c>
      <c r="M2145" t="s">
        <v>276</v>
      </c>
      <c r="N2145" t="s">
        <v>50</v>
      </c>
      <c r="O2145" s="3">
        <v>10.570474361325047</v>
      </c>
      <c r="P2145" t="str">
        <f t="shared" si="198"/>
        <v>F</v>
      </c>
      <c r="Q2145">
        <f t="shared" si="199"/>
        <v>2020</v>
      </c>
      <c r="R2145">
        <f t="shared" si="200"/>
        <v>0</v>
      </c>
    </row>
    <row r="2146" spans="1:18" x14ac:dyDescent="0.25">
      <c r="A2146" s="1">
        <v>44100</v>
      </c>
      <c r="B2146" s="2" t="s">
        <v>3467</v>
      </c>
      <c r="C2146" t="s">
        <v>48</v>
      </c>
      <c r="D2146">
        <v>17</v>
      </c>
      <c r="E2146">
        <v>38</v>
      </c>
      <c r="F2146">
        <f>IF(E2146="",_xlfn.XLOOKUP(C2146,'Price Averages'!$D$4:$D$103,'Price Averages'!$E$4:$E$103, "FALSE"), E2146)</f>
        <v>38</v>
      </c>
      <c r="G2146">
        <v>19</v>
      </c>
      <c r="H2146">
        <f>IF(G2146="", _xlfn.XLOOKUP(C2146, 'Cost Averages'!$D$4:$D$103,'Cost Averages'!$E$4:$E$103, "FALSE"),G2146)</f>
        <v>19</v>
      </c>
      <c r="I2146">
        <f t="shared" si="201"/>
        <v>646</v>
      </c>
      <c r="J2146">
        <f t="shared" si="202"/>
        <v>323</v>
      </c>
      <c r="K2146">
        <f t="shared" si="203"/>
        <v>323</v>
      </c>
      <c r="L2146" s="2" t="s">
        <v>44</v>
      </c>
      <c r="M2146" t="s">
        <v>254</v>
      </c>
      <c r="N2146" t="s">
        <v>78</v>
      </c>
      <c r="O2146" s="3">
        <v>12.796588406005421</v>
      </c>
      <c r="P2146" t="str">
        <f t="shared" si="198"/>
        <v>F</v>
      </c>
      <c r="Q2146">
        <f t="shared" si="199"/>
        <v>2020</v>
      </c>
      <c r="R2146">
        <f t="shared" si="200"/>
        <v>0</v>
      </c>
    </row>
    <row r="2147" spans="1:18" x14ac:dyDescent="0.25">
      <c r="A2147" s="1">
        <v>44163</v>
      </c>
      <c r="B2147" s="2" t="s">
        <v>3515</v>
      </c>
      <c r="C2147" t="s">
        <v>163</v>
      </c>
      <c r="D2147">
        <v>17</v>
      </c>
      <c r="E2147">
        <v>225</v>
      </c>
      <c r="F2147">
        <f>IF(E2147="",_xlfn.XLOOKUP(C2147,'Price Averages'!$D$4:$D$103,'Price Averages'!$E$4:$E$103, "FALSE"), E2147)</f>
        <v>225</v>
      </c>
      <c r="G2147">
        <v>75</v>
      </c>
      <c r="H2147">
        <f>IF(G2147="", _xlfn.XLOOKUP(C2147, 'Cost Averages'!$D$4:$D$103,'Cost Averages'!$E$4:$E$103, "FALSE"),G2147)</f>
        <v>75</v>
      </c>
      <c r="I2147">
        <f t="shared" si="201"/>
        <v>3825</v>
      </c>
      <c r="J2147">
        <f t="shared" si="202"/>
        <v>1275</v>
      </c>
      <c r="K2147">
        <f t="shared" si="203"/>
        <v>2550</v>
      </c>
      <c r="L2147" s="2" t="s">
        <v>28</v>
      </c>
      <c r="M2147" t="s">
        <v>817</v>
      </c>
      <c r="N2147" t="s">
        <v>34</v>
      </c>
      <c r="O2147" s="3">
        <v>14.060995290679429</v>
      </c>
      <c r="P2147" t="str">
        <f t="shared" si="198"/>
        <v>F</v>
      </c>
      <c r="Q2147">
        <f t="shared" si="199"/>
        <v>2020</v>
      </c>
      <c r="R2147">
        <f t="shared" si="200"/>
        <v>0</v>
      </c>
    </row>
    <row r="2148" spans="1:18" x14ac:dyDescent="0.25">
      <c r="A2148" s="1">
        <v>43989</v>
      </c>
      <c r="B2148" s="2" t="s">
        <v>3376</v>
      </c>
      <c r="C2148" t="s">
        <v>357</v>
      </c>
      <c r="D2148">
        <v>17</v>
      </c>
      <c r="E2148" t="s">
        <v>32</v>
      </c>
      <c r="F2148">
        <f>IF(E2148="",_xlfn.XLOOKUP(C2148,'Price Averages'!$D$4:$D$103,'Price Averages'!$E$4:$E$103, "FALSE"), E2148)</f>
        <v>255</v>
      </c>
      <c r="G2148" t="s">
        <v>32</v>
      </c>
      <c r="H2148">
        <f>IF(G2148="", _xlfn.XLOOKUP(C2148, 'Cost Averages'!$D$4:$D$103,'Cost Averages'!$E$4:$E$103, "FALSE"),G2148)</f>
        <v>85</v>
      </c>
      <c r="I2148">
        <f t="shared" si="201"/>
        <v>4335</v>
      </c>
      <c r="J2148">
        <f t="shared" si="202"/>
        <v>1445</v>
      </c>
      <c r="K2148">
        <f t="shared" si="203"/>
        <v>2890</v>
      </c>
      <c r="L2148" s="2" t="s">
        <v>23</v>
      </c>
      <c r="M2148" t="s">
        <v>262</v>
      </c>
      <c r="N2148" t="s">
        <v>34</v>
      </c>
      <c r="O2148" s="3">
        <v>12.661538237835474</v>
      </c>
      <c r="P2148" t="str">
        <f t="shared" si="198"/>
        <v>F</v>
      </c>
      <c r="Q2148">
        <f t="shared" si="199"/>
        <v>2020</v>
      </c>
      <c r="R2148">
        <f t="shared" si="200"/>
        <v>0</v>
      </c>
    </row>
    <row r="2149" spans="1:18" x14ac:dyDescent="0.25">
      <c r="A2149" s="1">
        <v>44027.971148338976</v>
      </c>
      <c r="B2149" s="2" t="s">
        <v>425</v>
      </c>
      <c r="C2149" t="s">
        <v>73</v>
      </c>
      <c r="D2149">
        <v>17</v>
      </c>
      <c r="E2149">
        <v>166</v>
      </c>
      <c r="F2149">
        <f>IF(E2149="",_xlfn.XLOOKUP(C2149,'Price Averages'!$D$4:$D$103,'Price Averages'!$E$4:$E$103, "FALSE"), E2149)</f>
        <v>166</v>
      </c>
      <c r="G2149">
        <v>83</v>
      </c>
      <c r="H2149">
        <f>IF(G2149="", _xlfn.XLOOKUP(C2149, 'Cost Averages'!$D$4:$D$103,'Cost Averages'!$E$4:$E$103, "FALSE"),G2149)</f>
        <v>83</v>
      </c>
      <c r="I2149">
        <f t="shared" si="201"/>
        <v>2822</v>
      </c>
      <c r="J2149">
        <f t="shared" si="202"/>
        <v>1411</v>
      </c>
      <c r="K2149">
        <f t="shared" si="203"/>
        <v>1411</v>
      </c>
      <c r="L2149" s="2" t="s">
        <v>44</v>
      </c>
      <c r="M2149" t="s">
        <v>256</v>
      </c>
      <c r="N2149" t="s">
        <v>34</v>
      </c>
      <c r="O2149" s="3">
        <v>12.514998090845811</v>
      </c>
      <c r="P2149" t="str">
        <f t="shared" si="198"/>
        <v>F</v>
      </c>
      <c r="Q2149">
        <f t="shared" si="199"/>
        <v>2020</v>
      </c>
      <c r="R2149">
        <f t="shared" si="200"/>
        <v>0</v>
      </c>
    </row>
    <row r="2150" spans="1:18" x14ac:dyDescent="0.25">
      <c r="A2150" s="1">
        <v>43866</v>
      </c>
      <c r="B2150" s="2" t="s">
        <v>3274</v>
      </c>
      <c r="C2150" t="s">
        <v>73</v>
      </c>
      <c r="D2150">
        <v>17</v>
      </c>
      <c r="E2150">
        <v>166</v>
      </c>
      <c r="F2150">
        <f>IF(E2150="",_xlfn.XLOOKUP(C2150,'Price Averages'!$D$4:$D$103,'Price Averages'!$E$4:$E$103, "FALSE"), E2150)</f>
        <v>166</v>
      </c>
      <c r="G2150">
        <v>83</v>
      </c>
      <c r="H2150">
        <f>IF(G2150="", _xlfn.XLOOKUP(C2150, 'Cost Averages'!$D$4:$D$103,'Cost Averages'!$E$4:$E$103, "FALSE"),G2150)</f>
        <v>83</v>
      </c>
      <c r="I2150">
        <f t="shared" si="201"/>
        <v>2822</v>
      </c>
      <c r="J2150">
        <f t="shared" si="202"/>
        <v>1411</v>
      </c>
      <c r="K2150">
        <f t="shared" si="203"/>
        <v>1411</v>
      </c>
      <c r="L2150" s="2" t="s">
        <v>44</v>
      </c>
      <c r="M2150" t="s">
        <v>930</v>
      </c>
      <c r="N2150" t="s">
        <v>25</v>
      </c>
      <c r="O2150" s="3">
        <v>13.397308081757757</v>
      </c>
      <c r="P2150" t="str">
        <f t="shared" si="198"/>
        <v>F</v>
      </c>
      <c r="Q2150">
        <f t="shared" si="199"/>
        <v>2020</v>
      </c>
      <c r="R2150">
        <f t="shared" si="200"/>
        <v>0</v>
      </c>
    </row>
    <row r="2151" spans="1:18" x14ac:dyDescent="0.25">
      <c r="A2151" s="1">
        <v>44105.57523449813</v>
      </c>
      <c r="B2151" s="2" t="s">
        <v>2510</v>
      </c>
      <c r="C2151" t="s">
        <v>207</v>
      </c>
      <c r="D2151">
        <v>17</v>
      </c>
      <c r="E2151">
        <v>176</v>
      </c>
      <c r="F2151">
        <f>IF(E2151="",_xlfn.XLOOKUP(C2151,'Price Averages'!$D$4:$D$103,'Price Averages'!$E$4:$E$103, "FALSE"), E2151)</f>
        <v>176</v>
      </c>
      <c r="G2151">
        <v>88</v>
      </c>
      <c r="H2151">
        <f>IF(G2151="", _xlfn.XLOOKUP(C2151, 'Cost Averages'!$D$4:$D$103,'Cost Averages'!$E$4:$E$103, "FALSE"),G2151)</f>
        <v>88</v>
      </c>
      <c r="I2151">
        <f t="shared" si="201"/>
        <v>2992</v>
      </c>
      <c r="J2151">
        <f t="shared" si="202"/>
        <v>1496</v>
      </c>
      <c r="K2151">
        <f t="shared" si="203"/>
        <v>1496</v>
      </c>
      <c r="L2151" s="2" t="s">
        <v>28</v>
      </c>
      <c r="M2151" t="s">
        <v>171</v>
      </c>
      <c r="N2151" t="s">
        <v>46</v>
      </c>
      <c r="O2151" s="3">
        <v>11.36085047138285</v>
      </c>
      <c r="P2151" t="str">
        <f t="shared" si="198"/>
        <v>F</v>
      </c>
      <c r="Q2151">
        <f t="shared" si="199"/>
        <v>2020</v>
      </c>
      <c r="R2151">
        <f t="shared" si="200"/>
        <v>0</v>
      </c>
    </row>
    <row r="2152" spans="1:18" x14ac:dyDescent="0.25">
      <c r="A2152" s="1">
        <v>44038.872263892641</v>
      </c>
      <c r="B2152" s="2" t="s">
        <v>866</v>
      </c>
      <c r="C2152" t="s">
        <v>378</v>
      </c>
      <c r="D2152">
        <v>17</v>
      </c>
      <c r="E2152">
        <v>110</v>
      </c>
      <c r="F2152">
        <f>IF(E2152="",_xlfn.XLOOKUP(C2152,'Price Averages'!$D$4:$D$103,'Price Averages'!$E$4:$E$103, "FALSE"), E2152)</f>
        <v>110</v>
      </c>
      <c r="G2152">
        <v>55</v>
      </c>
      <c r="H2152">
        <f>IF(G2152="", _xlfn.XLOOKUP(C2152, 'Cost Averages'!$D$4:$D$103,'Cost Averages'!$E$4:$E$103, "FALSE"),G2152)</f>
        <v>55</v>
      </c>
      <c r="I2152">
        <f t="shared" si="201"/>
        <v>1870</v>
      </c>
      <c r="J2152">
        <f t="shared" si="202"/>
        <v>935</v>
      </c>
      <c r="K2152">
        <f t="shared" si="203"/>
        <v>935</v>
      </c>
      <c r="L2152" s="2" t="s">
        <v>44</v>
      </c>
      <c r="M2152" t="s">
        <v>867</v>
      </c>
      <c r="N2152" t="s">
        <v>50</v>
      </c>
      <c r="O2152" s="3">
        <v>11.485823039755857</v>
      </c>
      <c r="P2152" t="str">
        <f t="shared" si="198"/>
        <v>F</v>
      </c>
      <c r="Q2152">
        <f t="shared" si="199"/>
        <v>2020</v>
      </c>
      <c r="R2152">
        <f t="shared" si="200"/>
        <v>0</v>
      </c>
    </row>
    <row r="2153" spans="1:18" x14ac:dyDescent="0.25">
      <c r="A2153" s="1">
        <v>43864.720155887837</v>
      </c>
      <c r="B2153" s="2" t="s">
        <v>789</v>
      </c>
      <c r="C2153" t="s">
        <v>378</v>
      </c>
      <c r="D2153">
        <v>17</v>
      </c>
      <c r="E2153" t="s">
        <v>32</v>
      </c>
      <c r="F2153">
        <f>IF(E2153="",_xlfn.XLOOKUP(C2153,'Price Averages'!$D$4:$D$103,'Price Averages'!$E$4:$E$103, "FALSE"), E2153)</f>
        <v>110</v>
      </c>
      <c r="G2153">
        <v>55</v>
      </c>
      <c r="H2153">
        <f>IF(G2153="", _xlfn.XLOOKUP(C2153, 'Cost Averages'!$D$4:$D$103,'Cost Averages'!$E$4:$E$103, "FALSE"),G2153)</f>
        <v>55</v>
      </c>
      <c r="I2153">
        <f t="shared" si="201"/>
        <v>1870</v>
      </c>
      <c r="J2153">
        <f t="shared" si="202"/>
        <v>935</v>
      </c>
      <c r="K2153">
        <f t="shared" si="203"/>
        <v>935</v>
      </c>
      <c r="L2153" s="2" t="s">
        <v>28</v>
      </c>
      <c r="M2153" t="s">
        <v>1215</v>
      </c>
      <c r="N2153" t="s">
        <v>46</v>
      </c>
      <c r="O2153" s="3">
        <v>10.428287009858728</v>
      </c>
      <c r="P2153" t="str">
        <f t="shared" si="198"/>
        <v>F</v>
      </c>
      <c r="Q2153">
        <f t="shared" si="199"/>
        <v>2020</v>
      </c>
      <c r="R2153">
        <f t="shared" si="200"/>
        <v>0</v>
      </c>
    </row>
    <row r="2154" spans="1:18" x14ac:dyDescent="0.25">
      <c r="A2154" s="1">
        <v>43998.568515508974</v>
      </c>
      <c r="B2154" s="2" t="s">
        <v>524</v>
      </c>
      <c r="C2154" t="s">
        <v>232</v>
      </c>
      <c r="D2154">
        <v>17</v>
      </c>
      <c r="E2154">
        <v>108</v>
      </c>
      <c r="F2154">
        <f>IF(E2154="",_xlfn.XLOOKUP(C2154,'Price Averages'!$D$4:$D$103,'Price Averages'!$E$4:$E$103, "FALSE"), E2154)</f>
        <v>108</v>
      </c>
      <c r="G2154">
        <v>54</v>
      </c>
      <c r="H2154">
        <f>IF(G2154="", _xlfn.XLOOKUP(C2154, 'Cost Averages'!$D$4:$D$103,'Cost Averages'!$E$4:$E$103, "FALSE"),G2154)</f>
        <v>54</v>
      </c>
      <c r="I2154">
        <f t="shared" si="201"/>
        <v>1836</v>
      </c>
      <c r="J2154">
        <f t="shared" si="202"/>
        <v>918</v>
      </c>
      <c r="K2154">
        <f t="shared" si="203"/>
        <v>918</v>
      </c>
      <c r="L2154" s="2" t="s">
        <v>23</v>
      </c>
      <c r="M2154" t="s">
        <v>321</v>
      </c>
      <c r="N2154" t="s">
        <v>25</v>
      </c>
      <c r="O2154" s="3">
        <v>12.545140403858928</v>
      </c>
      <c r="P2154" t="str">
        <f t="shared" si="198"/>
        <v>F</v>
      </c>
      <c r="Q2154">
        <f t="shared" si="199"/>
        <v>2020</v>
      </c>
      <c r="R2154">
        <f t="shared" si="200"/>
        <v>0</v>
      </c>
    </row>
    <row r="2155" spans="1:18" x14ac:dyDescent="0.25">
      <c r="A2155" s="1">
        <v>43879.457016730674</v>
      </c>
      <c r="B2155" s="2" t="s">
        <v>1549</v>
      </c>
      <c r="C2155" t="s">
        <v>332</v>
      </c>
      <c r="D2155">
        <v>17</v>
      </c>
      <c r="E2155">
        <v>180</v>
      </c>
      <c r="F2155">
        <f>IF(E2155="",_xlfn.XLOOKUP(C2155,'Price Averages'!$D$4:$D$103,'Price Averages'!$E$4:$E$103, "FALSE"), E2155)</f>
        <v>180</v>
      </c>
      <c r="G2155">
        <v>45</v>
      </c>
      <c r="H2155">
        <f>IF(G2155="", _xlfn.XLOOKUP(C2155, 'Cost Averages'!$D$4:$D$103,'Cost Averages'!$E$4:$E$103, "FALSE"),G2155)</f>
        <v>45</v>
      </c>
      <c r="I2155">
        <f t="shared" si="201"/>
        <v>3060</v>
      </c>
      <c r="J2155">
        <f t="shared" si="202"/>
        <v>765</v>
      </c>
      <c r="K2155">
        <f t="shared" si="203"/>
        <v>2295</v>
      </c>
      <c r="L2155" s="2" t="s">
        <v>28</v>
      </c>
      <c r="M2155" t="s">
        <v>487</v>
      </c>
      <c r="N2155" t="s">
        <v>56</v>
      </c>
      <c r="O2155" s="3">
        <v>8.8878868765808274</v>
      </c>
      <c r="P2155" t="str">
        <f t="shared" si="198"/>
        <v>F</v>
      </c>
      <c r="Q2155">
        <f t="shared" si="199"/>
        <v>2020</v>
      </c>
      <c r="R2155">
        <f t="shared" si="200"/>
        <v>0</v>
      </c>
    </row>
    <row r="2156" spans="1:18" x14ac:dyDescent="0.25">
      <c r="A2156" s="1">
        <v>43987.931137761327</v>
      </c>
      <c r="B2156" s="2" t="s">
        <v>1459</v>
      </c>
      <c r="C2156" t="s">
        <v>76</v>
      </c>
      <c r="D2156">
        <v>17</v>
      </c>
      <c r="E2156">
        <v>126</v>
      </c>
      <c r="F2156">
        <f>IF(E2156="",_xlfn.XLOOKUP(C2156,'Price Averages'!$D$4:$D$103,'Price Averages'!$E$4:$E$103, "FALSE"), E2156)</f>
        <v>126</v>
      </c>
      <c r="G2156">
        <v>42</v>
      </c>
      <c r="H2156">
        <f>IF(G2156="", _xlfn.XLOOKUP(C2156, 'Cost Averages'!$D$4:$D$103,'Cost Averages'!$E$4:$E$103, "FALSE"),G2156)</f>
        <v>42</v>
      </c>
      <c r="I2156">
        <f t="shared" si="201"/>
        <v>2142</v>
      </c>
      <c r="J2156">
        <f t="shared" si="202"/>
        <v>714</v>
      </c>
      <c r="K2156">
        <f t="shared" si="203"/>
        <v>1428</v>
      </c>
      <c r="L2156" s="2" t="s">
        <v>28</v>
      </c>
      <c r="M2156" t="s">
        <v>642</v>
      </c>
      <c r="N2156" t="s">
        <v>78</v>
      </c>
      <c r="O2156" s="3">
        <v>12.679725647708608</v>
      </c>
      <c r="P2156" t="str">
        <f t="shared" si="198"/>
        <v>F</v>
      </c>
      <c r="Q2156">
        <f t="shared" si="199"/>
        <v>2020</v>
      </c>
      <c r="R2156">
        <f t="shared" si="200"/>
        <v>0</v>
      </c>
    </row>
    <row r="2157" spans="1:18" x14ac:dyDescent="0.25">
      <c r="A2157" s="1">
        <v>44121.292926367736</v>
      </c>
      <c r="B2157" s="2" t="s">
        <v>2473</v>
      </c>
      <c r="C2157" t="s">
        <v>105</v>
      </c>
      <c r="D2157">
        <v>17</v>
      </c>
      <c r="E2157">
        <v>66</v>
      </c>
      <c r="F2157">
        <f>IF(E2157="",_xlfn.XLOOKUP(C2157,'Price Averages'!$D$4:$D$103,'Price Averages'!$E$4:$E$103, "FALSE"), E2157)</f>
        <v>66</v>
      </c>
      <c r="G2157">
        <v>33</v>
      </c>
      <c r="H2157">
        <f>IF(G2157="", _xlfn.XLOOKUP(C2157, 'Cost Averages'!$D$4:$D$103,'Cost Averages'!$E$4:$E$103, "FALSE"),G2157)</f>
        <v>33</v>
      </c>
      <c r="I2157">
        <f t="shared" si="201"/>
        <v>1122</v>
      </c>
      <c r="J2157">
        <f t="shared" si="202"/>
        <v>561</v>
      </c>
      <c r="K2157">
        <f t="shared" si="203"/>
        <v>561</v>
      </c>
      <c r="L2157" s="2" t="s">
        <v>44</v>
      </c>
      <c r="M2157" t="s">
        <v>226</v>
      </c>
      <c r="N2157" t="s">
        <v>56</v>
      </c>
      <c r="O2157" s="3">
        <v>12.200533931675887</v>
      </c>
      <c r="P2157" t="str">
        <f t="shared" si="198"/>
        <v>F</v>
      </c>
      <c r="Q2157">
        <f t="shared" si="199"/>
        <v>2020</v>
      </c>
      <c r="R2157">
        <f t="shared" si="200"/>
        <v>0</v>
      </c>
    </row>
    <row r="2158" spans="1:18" x14ac:dyDescent="0.25">
      <c r="A2158" s="1">
        <v>44162.572305081158</v>
      </c>
      <c r="B2158" s="2" t="s">
        <v>1840</v>
      </c>
      <c r="C2158" t="s">
        <v>134</v>
      </c>
      <c r="D2158">
        <v>17</v>
      </c>
      <c r="E2158">
        <v>210</v>
      </c>
      <c r="F2158">
        <f>IF(E2158="",_xlfn.XLOOKUP(C2158,'Price Averages'!$D$4:$D$103,'Price Averages'!$E$4:$E$103, "FALSE"), E2158)</f>
        <v>210</v>
      </c>
      <c r="G2158">
        <v>70</v>
      </c>
      <c r="H2158">
        <f>IF(G2158="", _xlfn.XLOOKUP(C2158, 'Cost Averages'!$D$4:$D$103,'Cost Averages'!$E$4:$E$103, "FALSE"),G2158)</f>
        <v>70</v>
      </c>
      <c r="I2158">
        <f t="shared" si="201"/>
        <v>3570</v>
      </c>
      <c r="J2158">
        <f t="shared" si="202"/>
        <v>1190</v>
      </c>
      <c r="K2158">
        <f t="shared" si="203"/>
        <v>2380</v>
      </c>
      <c r="L2158" s="2" t="s">
        <v>28</v>
      </c>
      <c r="M2158" t="s">
        <v>33</v>
      </c>
      <c r="N2158" t="s">
        <v>34</v>
      </c>
      <c r="O2158" s="3">
        <v>9.3226775515721787</v>
      </c>
      <c r="P2158" t="str">
        <f t="shared" si="198"/>
        <v>F</v>
      </c>
      <c r="Q2158">
        <f t="shared" si="199"/>
        <v>2020</v>
      </c>
      <c r="R2158">
        <f t="shared" si="200"/>
        <v>0</v>
      </c>
    </row>
    <row r="2159" spans="1:18" x14ac:dyDescent="0.25">
      <c r="A2159" s="1">
        <v>43844.067475535354</v>
      </c>
      <c r="B2159" s="2" t="s">
        <v>2627</v>
      </c>
      <c r="C2159" t="s">
        <v>134</v>
      </c>
      <c r="D2159">
        <v>17</v>
      </c>
      <c r="E2159">
        <v>210</v>
      </c>
      <c r="F2159">
        <f>IF(E2159="",_xlfn.XLOOKUP(C2159,'Price Averages'!$D$4:$D$103,'Price Averages'!$E$4:$E$103, "FALSE"), E2159)</f>
        <v>210</v>
      </c>
      <c r="G2159">
        <v>70</v>
      </c>
      <c r="H2159">
        <f>IF(G2159="", _xlfn.XLOOKUP(C2159, 'Cost Averages'!$D$4:$D$103,'Cost Averages'!$E$4:$E$103, "FALSE"),G2159)</f>
        <v>70</v>
      </c>
      <c r="I2159">
        <f t="shared" si="201"/>
        <v>3570</v>
      </c>
      <c r="J2159">
        <f t="shared" si="202"/>
        <v>1190</v>
      </c>
      <c r="K2159">
        <f t="shared" si="203"/>
        <v>2380</v>
      </c>
      <c r="L2159" s="2" t="s">
        <v>28</v>
      </c>
      <c r="M2159" t="s">
        <v>427</v>
      </c>
      <c r="N2159" t="s">
        <v>25</v>
      </c>
      <c r="O2159" s="3">
        <v>5.9872353338051019</v>
      </c>
      <c r="P2159" t="str">
        <f t="shared" si="198"/>
        <v>F</v>
      </c>
      <c r="Q2159">
        <f t="shared" si="199"/>
        <v>2020</v>
      </c>
      <c r="R2159">
        <f t="shared" si="200"/>
        <v>0</v>
      </c>
    </row>
    <row r="2160" spans="1:18" x14ac:dyDescent="0.25">
      <c r="A2160" s="1">
        <v>44144.976868394901</v>
      </c>
      <c r="B2160" s="2" t="s">
        <v>2639</v>
      </c>
      <c r="C2160" t="s">
        <v>22</v>
      </c>
      <c r="D2160">
        <v>17</v>
      </c>
      <c r="E2160">
        <v>280</v>
      </c>
      <c r="F2160">
        <f>IF(E2160="",_xlfn.XLOOKUP(C2160,'Price Averages'!$D$4:$D$103,'Price Averages'!$E$4:$E$103, "FALSE"), E2160)</f>
        <v>280</v>
      </c>
      <c r="G2160">
        <v>70</v>
      </c>
      <c r="H2160">
        <f>IF(G2160="", _xlfn.XLOOKUP(C2160, 'Cost Averages'!$D$4:$D$103,'Cost Averages'!$E$4:$E$103, "FALSE"),G2160)</f>
        <v>70</v>
      </c>
      <c r="I2160">
        <f t="shared" si="201"/>
        <v>4760</v>
      </c>
      <c r="J2160">
        <f t="shared" si="202"/>
        <v>1190</v>
      </c>
      <c r="K2160">
        <f t="shared" si="203"/>
        <v>3570</v>
      </c>
      <c r="L2160" s="2" t="s">
        <v>28</v>
      </c>
      <c r="M2160" t="s">
        <v>351</v>
      </c>
      <c r="N2160" t="s">
        <v>56</v>
      </c>
      <c r="O2160" s="3">
        <v>11.970975110943924</v>
      </c>
      <c r="P2160" t="str">
        <f t="shared" si="198"/>
        <v>F</v>
      </c>
      <c r="Q2160">
        <f t="shared" si="199"/>
        <v>2020</v>
      </c>
      <c r="R2160">
        <f t="shared" si="200"/>
        <v>0</v>
      </c>
    </row>
    <row r="2161" spans="1:18" x14ac:dyDescent="0.25">
      <c r="A2161" s="1">
        <v>44041.470100912666</v>
      </c>
      <c r="B2161" s="2" t="s">
        <v>1302</v>
      </c>
      <c r="C2161" t="s">
        <v>247</v>
      </c>
      <c r="D2161">
        <v>17</v>
      </c>
      <c r="E2161">
        <v>140</v>
      </c>
      <c r="F2161">
        <f>IF(E2161="",_xlfn.XLOOKUP(C2161,'Price Averages'!$D$4:$D$103,'Price Averages'!$E$4:$E$103, "FALSE"), E2161)</f>
        <v>140</v>
      </c>
      <c r="G2161">
        <v>70</v>
      </c>
      <c r="H2161">
        <f>IF(G2161="", _xlfn.XLOOKUP(C2161, 'Cost Averages'!$D$4:$D$103,'Cost Averages'!$E$4:$E$103, "FALSE"),G2161)</f>
        <v>70</v>
      </c>
      <c r="I2161">
        <f t="shared" si="201"/>
        <v>2380</v>
      </c>
      <c r="J2161">
        <f t="shared" si="202"/>
        <v>1190</v>
      </c>
      <c r="K2161">
        <f t="shared" si="203"/>
        <v>1190</v>
      </c>
      <c r="L2161" s="2" t="s">
        <v>28</v>
      </c>
      <c r="M2161" t="s">
        <v>587</v>
      </c>
      <c r="N2161" t="s">
        <v>78</v>
      </c>
      <c r="O2161" s="3">
        <v>12.045339240427111</v>
      </c>
      <c r="P2161" t="str">
        <f t="shared" si="198"/>
        <v>F</v>
      </c>
      <c r="Q2161">
        <f t="shared" si="199"/>
        <v>2020</v>
      </c>
      <c r="R2161">
        <f t="shared" si="200"/>
        <v>0</v>
      </c>
    </row>
    <row r="2162" spans="1:18" x14ac:dyDescent="0.25">
      <c r="A2162" s="1">
        <v>44125.238116793589</v>
      </c>
      <c r="B2162" s="2" t="s">
        <v>89</v>
      </c>
      <c r="C2162" t="s">
        <v>90</v>
      </c>
      <c r="D2162">
        <v>17</v>
      </c>
      <c r="E2162">
        <v>156</v>
      </c>
      <c r="F2162">
        <f>IF(E2162="",_xlfn.XLOOKUP(C2162,'Price Averages'!$D$4:$D$103,'Price Averages'!$E$4:$E$103, "FALSE"), E2162)</f>
        <v>156</v>
      </c>
      <c r="G2162">
        <v>78</v>
      </c>
      <c r="H2162">
        <f>IF(G2162="", _xlfn.XLOOKUP(C2162, 'Cost Averages'!$D$4:$D$103,'Cost Averages'!$E$4:$E$103, "FALSE"),G2162)</f>
        <v>78</v>
      </c>
      <c r="I2162">
        <f t="shared" si="201"/>
        <v>2652</v>
      </c>
      <c r="J2162">
        <f t="shared" si="202"/>
        <v>1326</v>
      </c>
      <c r="K2162">
        <f t="shared" si="203"/>
        <v>1326</v>
      </c>
      <c r="L2162" s="2" t="s">
        <v>28</v>
      </c>
      <c r="M2162" t="s">
        <v>91</v>
      </c>
      <c r="N2162" t="s">
        <v>78</v>
      </c>
      <c r="O2162" s="3">
        <v>15.140903556171683</v>
      </c>
      <c r="P2162" t="str">
        <f t="shared" si="198"/>
        <v>F</v>
      </c>
      <c r="Q2162">
        <f t="shared" si="199"/>
        <v>2020</v>
      </c>
      <c r="R2162">
        <f t="shared" si="200"/>
        <v>0</v>
      </c>
    </row>
    <row r="2163" spans="1:18" x14ac:dyDescent="0.25">
      <c r="A2163" s="1">
        <v>44065.416468109826</v>
      </c>
      <c r="B2163" s="2" t="s">
        <v>2459</v>
      </c>
      <c r="C2163" t="s">
        <v>253</v>
      </c>
      <c r="D2163">
        <v>17</v>
      </c>
      <c r="E2163">
        <v>92</v>
      </c>
      <c r="F2163">
        <f>IF(E2163="",_xlfn.XLOOKUP(C2163,'Price Averages'!$D$4:$D$103,'Price Averages'!$E$4:$E$103, "FALSE"), E2163)</f>
        <v>92</v>
      </c>
      <c r="G2163">
        <v>46</v>
      </c>
      <c r="H2163">
        <f>IF(G2163="", _xlfn.XLOOKUP(C2163, 'Cost Averages'!$D$4:$D$103,'Cost Averages'!$E$4:$E$103, "FALSE"),G2163)</f>
        <v>46</v>
      </c>
      <c r="I2163">
        <f t="shared" si="201"/>
        <v>1564</v>
      </c>
      <c r="J2163">
        <f t="shared" si="202"/>
        <v>782</v>
      </c>
      <c r="K2163">
        <f t="shared" si="203"/>
        <v>782</v>
      </c>
      <c r="L2163" s="2" t="s">
        <v>23</v>
      </c>
      <c r="M2163" t="s">
        <v>299</v>
      </c>
      <c r="N2163" t="s">
        <v>46</v>
      </c>
      <c r="O2163" s="3">
        <v>7.0114620475168028</v>
      </c>
      <c r="P2163" t="str">
        <f t="shared" si="198"/>
        <v>F</v>
      </c>
      <c r="Q2163">
        <f t="shared" si="199"/>
        <v>2020</v>
      </c>
      <c r="R2163">
        <f t="shared" si="200"/>
        <v>0</v>
      </c>
    </row>
    <row r="2164" spans="1:18" x14ac:dyDescent="0.25">
      <c r="A2164" s="1">
        <v>44036</v>
      </c>
      <c r="B2164" s="2" t="s">
        <v>3415</v>
      </c>
      <c r="C2164" t="s">
        <v>196</v>
      </c>
      <c r="D2164">
        <v>17</v>
      </c>
      <c r="E2164">
        <v>57</v>
      </c>
      <c r="F2164">
        <f>IF(E2164="",_xlfn.XLOOKUP(C2164,'Price Averages'!$D$4:$D$103,'Price Averages'!$E$4:$E$103, "FALSE"), E2164)</f>
        <v>57</v>
      </c>
      <c r="G2164">
        <v>19</v>
      </c>
      <c r="H2164">
        <f>IF(G2164="", _xlfn.XLOOKUP(C2164, 'Cost Averages'!$D$4:$D$103,'Cost Averages'!$E$4:$E$103, "FALSE"),G2164)</f>
        <v>19</v>
      </c>
      <c r="I2164">
        <f t="shared" si="201"/>
        <v>969</v>
      </c>
      <c r="J2164">
        <f t="shared" si="202"/>
        <v>323</v>
      </c>
      <c r="K2164">
        <f t="shared" si="203"/>
        <v>646</v>
      </c>
      <c r="L2164" s="2" t="s">
        <v>28</v>
      </c>
      <c r="M2164" t="s">
        <v>1060</v>
      </c>
      <c r="N2164" t="s">
        <v>34</v>
      </c>
      <c r="O2164" s="3">
        <v>8.1352386075080023</v>
      </c>
      <c r="P2164" t="str">
        <f t="shared" si="198"/>
        <v>F</v>
      </c>
      <c r="Q2164">
        <f t="shared" si="199"/>
        <v>2020</v>
      </c>
      <c r="R2164">
        <f t="shared" si="200"/>
        <v>0</v>
      </c>
    </row>
    <row r="2165" spans="1:18" x14ac:dyDescent="0.25">
      <c r="A2165" s="1">
        <v>44046</v>
      </c>
      <c r="B2165" s="2" t="s">
        <v>1263</v>
      </c>
      <c r="C2165" t="s">
        <v>196</v>
      </c>
      <c r="D2165">
        <v>17</v>
      </c>
      <c r="E2165">
        <v>57</v>
      </c>
      <c r="F2165">
        <f>IF(E2165="",_xlfn.XLOOKUP(C2165,'Price Averages'!$D$4:$D$103,'Price Averages'!$E$4:$E$103, "FALSE"), E2165)</f>
        <v>57</v>
      </c>
      <c r="G2165">
        <v>19</v>
      </c>
      <c r="H2165">
        <f>IF(G2165="", _xlfn.XLOOKUP(C2165, 'Cost Averages'!$D$4:$D$103,'Cost Averages'!$E$4:$E$103, "FALSE"),G2165)</f>
        <v>19</v>
      </c>
      <c r="I2165">
        <f t="shared" si="201"/>
        <v>969</v>
      </c>
      <c r="J2165">
        <f t="shared" si="202"/>
        <v>323</v>
      </c>
      <c r="K2165">
        <f t="shared" si="203"/>
        <v>646</v>
      </c>
      <c r="L2165" s="2" t="s">
        <v>28</v>
      </c>
      <c r="M2165" t="s">
        <v>389</v>
      </c>
      <c r="N2165" t="s">
        <v>41</v>
      </c>
      <c r="O2165" s="3">
        <v>9.4239783062860578</v>
      </c>
      <c r="P2165" t="str">
        <f t="shared" si="198"/>
        <v>F</v>
      </c>
      <c r="Q2165">
        <f t="shared" si="199"/>
        <v>2020</v>
      </c>
      <c r="R2165">
        <f t="shared" si="200"/>
        <v>0</v>
      </c>
    </row>
    <row r="2166" spans="1:18" x14ac:dyDescent="0.25">
      <c r="A2166" s="1">
        <v>43931.682065085588</v>
      </c>
      <c r="B2166" s="2" t="s">
        <v>1114</v>
      </c>
      <c r="C2166" t="s">
        <v>36</v>
      </c>
      <c r="D2166">
        <v>17</v>
      </c>
      <c r="E2166" t="s">
        <v>32</v>
      </c>
      <c r="F2166">
        <f>IF(E2166="",_xlfn.XLOOKUP(C2166,'Price Averages'!$D$4:$D$103,'Price Averages'!$E$4:$E$103, "FALSE"), E2166)</f>
        <v>114</v>
      </c>
      <c r="G2166">
        <v>57</v>
      </c>
      <c r="H2166">
        <f>IF(G2166="", _xlfn.XLOOKUP(C2166, 'Cost Averages'!$D$4:$D$103,'Cost Averages'!$E$4:$E$103, "FALSE"),G2166)</f>
        <v>57</v>
      </c>
      <c r="I2166">
        <f t="shared" si="201"/>
        <v>1938</v>
      </c>
      <c r="J2166">
        <f t="shared" si="202"/>
        <v>969</v>
      </c>
      <c r="K2166">
        <f t="shared" si="203"/>
        <v>969</v>
      </c>
      <c r="L2166" s="2" t="s">
        <v>28</v>
      </c>
      <c r="M2166" t="s">
        <v>202</v>
      </c>
      <c r="N2166" t="s">
        <v>50</v>
      </c>
      <c r="O2166" s="3">
        <v>11.995406972581796</v>
      </c>
      <c r="P2166" t="str">
        <f t="shared" si="198"/>
        <v>F</v>
      </c>
      <c r="Q2166">
        <f t="shared" si="199"/>
        <v>2020</v>
      </c>
      <c r="R2166">
        <f t="shared" si="200"/>
        <v>0</v>
      </c>
    </row>
    <row r="2167" spans="1:18" x14ac:dyDescent="0.25">
      <c r="A2167" s="1">
        <v>44137</v>
      </c>
      <c r="B2167" s="2" t="s">
        <v>3497</v>
      </c>
      <c r="C2167" t="s">
        <v>36</v>
      </c>
      <c r="D2167">
        <v>17</v>
      </c>
      <c r="E2167">
        <v>114</v>
      </c>
      <c r="F2167">
        <f>IF(E2167="",_xlfn.XLOOKUP(C2167,'Price Averages'!$D$4:$D$103,'Price Averages'!$E$4:$E$103, "FALSE"), E2167)</f>
        <v>114</v>
      </c>
      <c r="G2167">
        <v>57</v>
      </c>
      <c r="H2167">
        <f>IF(G2167="", _xlfn.XLOOKUP(C2167, 'Cost Averages'!$D$4:$D$103,'Cost Averages'!$E$4:$E$103, "FALSE"),G2167)</f>
        <v>57</v>
      </c>
      <c r="I2167">
        <f t="shared" si="201"/>
        <v>1938</v>
      </c>
      <c r="J2167">
        <f t="shared" si="202"/>
        <v>969</v>
      </c>
      <c r="K2167">
        <f t="shared" si="203"/>
        <v>969</v>
      </c>
      <c r="L2167" s="2" t="s">
        <v>28</v>
      </c>
      <c r="M2167" t="s">
        <v>123</v>
      </c>
      <c r="N2167" t="s">
        <v>25</v>
      </c>
      <c r="O2167" s="3">
        <v>12.844063202784817</v>
      </c>
      <c r="P2167" t="str">
        <f t="shared" si="198"/>
        <v>F</v>
      </c>
      <c r="Q2167">
        <f t="shared" si="199"/>
        <v>2020</v>
      </c>
      <c r="R2167">
        <f t="shared" si="200"/>
        <v>0</v>
      </c>
    </row>
    <row r="2168" spans="1:18" x14ac:dyDescent="0.25">
      <c r="A2168" s="1">
        <v>43914</v>
      </c>
      <c r="B2168" s="2" t="s">
        <v>3309</v>
      </c>
      <c r="C2168" t="s">
        <v>251</v>
      </c>
      <c r="D2168">
        <v>17</v>
      </c>
      <c r="E2168" t="s">
        <v>32</v>
      </c>
      <c r="F2168">
        <f>IF(E2168="",_xlfn.XLOOKUP(C2168,'Price Averages'!$D$4:$D$103,'Price Averages'!$E$4:$E$103, "FALSE"), E2168)</f>
        <v>270</v>
      </c>
      <c r="G2168" t="s">
        <v>32</v>
      </c>
      <c r="H2168">
        <f>IF(G2168="", _xlfn.XLOOKUP(C2168, 'Cost Averages'!$D$4:$D$103,'Cost Averages'!$E$4:$E$103, "FALSE"),G2168)</f>
        <v>90</v>
      </c>
      <c r="I2168">
        <f t="shared" si="201"/>
        <v>4590</v>
      </c>
      <c r="J2168">
        <f t="shared" si="202"/>
        <v>1530</v>
      </c>
      <c r="K2168">
        <f t="shared" si="203"/>
        <v>3060</v>
      </c>
      <c r="L2168" s="2" t="s">
        <v>28</v>
      </c>
      <c r="M2168" t="s">
        <v>652</v>
      </c>
      <c r="N2168" t="s">
        <v>78</v>
      </c>
      <c r="O2168" s="3">
        <v>10.163794912095831</v>
      </c>
      <c r="P2168" t="str">
        <f t="shared" si="198"/>
        <v>F</v>
      </c>
      <c r="Q2168">
        <f t="shared" si="199"/>
        <v>2020</v>
      </c>
      <c r="R2168">
        <f t="shared" si="200"/>
        <v>0</v>
      </c>
    </row>
    <row r="2169" spans="1:18" x14ac:dyDescent="0.25">
      <c r="A2169" s="1">
        <v>43919.900235968671</v>
      </c>
      <c r="B2169" s="2" t="s">
        <v>1331</v>
      </c>
      <c r="C2169" t="s">
        <v>780</v>
      </c>
      <c r="D2169">
        <v>17</v>
      </c>
      <c r="E2169">
        <v>100</v>
      </c>
      <c r="F2169">
        <f>IF(E2169="",_xlfn.XLOOKUP(C2169,'Price Averages'!$D$4:$D$103,'Price Averages'!$E$4:$E$103, "FALSE"), E2169)</f>
        <v>100</v>
      </c>
      <c r="G2169">
        <v>25</v>
      </c>
      <c r="H2169">
        <f>IF(G2169="", _xlfn.XLOOKUP(C2169, 'Cost Averages'!$D$4:$D$103,'Cost Averages'!$E$4:$E$103, "FALSE"),G2169)</f>
        <v>25</v>
      </c>
      <c r="I2169">
        <f t="shared" si="201"/>
        <v>1700</v>
      </c>
      <c r="J2169">
        <f t="shared" si="202"/>
        <v>425</v>
      </c>
      <c r="K2169">
        <f t="shared" si="203"/>
        <v>1275</v>
      </c>
      <c r="L2169" s="2" t="s">
        <v>28</v>
      </c>
      <c r="M2169" t="s">
        <v>156</v>
      </c>
      <c r="N2169" t="s">
        <v>78</v>
      </c>
      <c r="O2169" s="3">
        <v>12.452986387489583</v>
      </c>
      <c r="P2169" t="str">
        <f t="shared" si="198"/>
        <v>F</v>
      </c>
      <c r="Q2169">
        <f t="shared" si="199"/>
        <v>2020</v>
      </c>
      <c r="R2169">
        <f t="shared" si="200"/>
        <v>0</v>
      </c>
    </row>
    <row r="2170" spans="1:18" x14ac:dyDescent="0.25">
      <c r="A2170" s="1">
        <v>44142</v>
      </c>
      <c r="B2170" s="2" t="s">
        <v>1814</v>
      </c>
      <c r="C2170" t="s">
        <v>383</v>
      </c>
      <c r="D2170">
        <v>17</v>
      </c>
      <c r="E2170">
        <v>72</v>
      </c>
      <c r="F2170">
        <f>IF(E2170="",_xlfn.XLOOKUP(C2170,'Price Averages'!$D$4:$D$103,'Price Averages'!$E$4:$E$103, "FALSE"), E2170)</f>
        <v>72</v>
      </c>
      <c r="G2170">
        <v>36</v>
      </c>
      <c r="H2170">
        <f>IF(G2170="", _xlfn.XLOOKUP(C2170, 'Cost Averages'!$D$4:$D$103,'Cost Averages'!$E$4:$E$103, "FALSE"),G2170)</f>
        <v>36</v>
      </c>
      <c r="I2170">
        <f t="shared" si="201"/>
        <v>1224</v>
      </c>
      <c r="J2170">
        <f t="shared" si="202"/>
        <v>612</v>
      </c>
      <c r="K2170">
        <f t="shared" si="203"/>
        <v>612</v>
      </c>
      <c r="L2170" s="2" t="s">
        <v>28</v>
      </c>
      <c r="M2170" t="s">
        <v>349</v>
      </c>
      <c r="N2170" t="s">
        <v>78</v>
      </c>
      <c r="O2170" s="3">
        <v>11.986565560885863</v>
      </c>
      <c r="P2170" t="str">
        <f t="shared" si="198"/>
        <v>F</v>
      </c>
      <c r="Q2170">
        <f t="shared" si="199"/>
        <v>2020</v>
      </c>
      <c r="R2170">
        <f t="shared" si="200"/>
        <v>0</v>
      </c>
    </row>
    <row r="2171" spans="1:18" x14ac:dyDescent="0.25">
      <c r="A2171" s="1">
        <v>43929</v>
      </c>
      <c r="B2171" s="2" t="s">
        <v>3323</v>
      </c>
      <c r="C2171" t="s">
        <v>289</v>
      </c>
      <c r="D2171">
        <v>17</v>
      </c>
      <c r="E2171">
        <v>108</v>
      </c>
      <c r="F2171">
        <f>IF(E2171="",_xlfn.XLOOKUP(C2171,'Price Averages'!$D$4:$D$103,'Price Averages'!$E$4:$E$103, "FALSE"), E2171)</f>
        <v>108</v>
      </c>
      <c r="G2171">
        <v>36</v>
      </c>
      <c r="H2171">
        <f>IF(G2171="", _xlfn.XLOOKUP(C2171, 'Cost Averages'!$D$4:$D$103,'Cost Averages'!$E$4:$E$103, "FALSE"),G2171)</f>
        <v>36</v>
      </c>
      <c r="I2171">
        <f t="shared" si="201"/>
        <v>1836</v>
      </c>
      <c r="J2171">
        <f t="shared" si="202"/>
        <v>612</v>
      </c>
      <c r="K2171">
        <f t="shared" si="203"/>
        <v>1224</v>
      </c>
      <c r="L2171" s="2" t="s">
        <v>23</v>
      </c>
      <c r="M2171" t="s">
        <v>484</v>
      </c>
      <c r="N2171" t="s">
        <v>25</v>
      </c>
      <c r="O2171" s="3">
        <v>11.799431383856128</v>
      </c>
      <c r="P2171" t="str">
        <f t="shared" si="198"/>
        <v>F</v>
      </c>
      <c r="Q2171">
        <f t="shared" si="199"/>
        <v>2020</v>
      </c>
      <c r="R2171">
        <f t="shared" si="200"/>
        <v>0</v>
      </c>
    </row>
    <row r="2172" spans="1:18" x14ac:dyDescent="0.25">
      <c r="A2172" s="1">
        <v>43901.805567675256</v>
      </c>
      <c r="B2172" s="2" t="s">
        <v>1883</v>
      </c>
      <c r="C2172" t="s">
        <v>149</v>
      </c>
      <c r="D2172">
        <v>17</v>
      </c>
      <c r="E2172">
        <v>50</v>
      </c>
      <c r="F2172">
        <f>IF(E2172="",_xlfn.XLOOKUP(C2172,'Price Averages'!$D$4:$D$103,'Price Averages'!$E$4:$E$103, "FALSE"), E2172)</f>
        <v>50</v>
      </c>
      <c r="G2172">
        <v>25</v>
      </c>
      <c r="H2172">
        <f>IF(G2172="", _xlfn.XLOOKUP(C2172, 'Cost Averages'!$D$4:$D$103,'Cost Averages'!$E$4:$E$103, "FALSE"),G2172)</f>
        <v>25</v>
      </c>
      <c r="I2172">
        <f t="shared" si="201"/>
        <v>850</v>
      </c>
      <c r="J2172">
        <f t="shared" si="202"/>
        <v>425</v>
      </c>
      <c r="K2172">
        <f t="shared" si="203"/>
        <v>425</v>
      </c>
      <c r="L2172" s="2" t="s">
        <v>28</v>
      </c>
      <c r="M2172" t="s">
        <v>915</v>
      </c>
      <c r="N2172" t="s">
        <v>34</v>
      </c>
      <c r="O2172" s="3">
        <v>12.502346728827876</v>
      </c>
      <c r="P2172" t="str">
        <f t="shared" si="198"/>
        <v>F</v>
      </c>
      <c r="Q2172">
        <f t="shared" si="199"/>
        <v>2020</v>
      </c>
      <c r="R2172">
        <f t="shared" si="200"/>
        <v>0</v>
      </c>
    </row>
    <row r="2173" spans="1:18" x14ac:dyDescent="0.25">
      <c r="A2173" s="1">
        <v>44176.414679976791</v>
      </c>
      <c r="B2173" s="2" t="s">
        <v>1205</v>
      </c>
      <c r="C2173" t="s">
        <v>83</v>
      </c>
      <c r="D2173">
        <v>17</v>
      </c>
      <c r="E2173" t="s">
        <v>32</v>
      </c>
      <c r="F2173">
        <f>IF(E2173="",_xlfn.XLOOKUP(C2173,'Price Averages'!$D$4:$D$103,'Price Averages'!$E$4:$E$103, "FALSE"), E2173)</f>
        <v>300</v>
      </c>
      <c r="G2173">
        <v>75</v>
      </c>
      <c r="H2173">
        <f>IF(G2173="", _xlfn.XLOOKUP(C2173, 'Cost Averages'!$D$4:$D$103,'Cost Averages'!$E$4:$E$103, "FALSE"),G2173)</f>
        <v>75</v>
      </c>
      <c r="I2173">
        <f t="shared" si="201"/>
        <v>5100</v>
      </c>
      <c r="J2173">
        <f t="shared" si="202"/>
        <v>1275</v>
      </c>
      <c r="K2173">
        <f t="shared" si="203"/>
        <v>3825</v>
      </c>
      <c r="L2173" s="2" t="s">
        <v>44</v>
      </c>
      <c r="M2173" t="s">
        <v>477</v>
      </c>
      <c r="N2173" t="s">
        <v>41</v>
      </c>
      <c r="O2173" s="3">
        <v>12.889576147248359</v>
      </c>
      <c r="P2173" t="str">
        <f t="shared" si="198"/>
        <v>F</v>
      </c>
      <c r="Q2173">
        <f t="shared" si="199"/>
        <v>2020</v>
      </c>
      <c r="R2173">
        <f t="shared" si="200"/>
        <v>0</v>
      </c>
    </row>
    <row r="2174" spans="1:18" x14ac:dyDescent="0.25">
      <c r="A2174" s="1">
        <v>44151</v>
      </c>
      <c r="B2174" s="2" t="s">
        <v>3167</v>
      </c>
      <c r="C2174" t="s">
        <v>83</v>
      </c>
      <c r="D2174">
        <v>17</v>
      </c>
      <c r="E2174">
        <v>300</v>
      </c>
      <c r="F2174">
        <f>IF(E2174="",_xlfn.XLOOKUP(C2174,'Price Averages'!$D$4:$D$103,'Price Averages'!$E$4:$E$103, "FALSE"), E2174)</f>
        <v>300</v>
      </c>
      <c r="G2174">
        <v>75</v>
      </c>
      <c r="H2174">
        <f>IF(G2174="", _xlfn.XLOOKUP(C2174, 'Cost Averages'!$D$4:$D$103,'Cost Averages'!$E$4:$E$103, "FALSE"),G2174)</f>
        <v>75</v>
      </c>
      <c r="I2174">
        <f t="shared" si="201"/>
        <v>5100</v>
      </c>
      <c r="J2174">
        <f t="shared" si="202"/>
        <v>1275</v>
      </c>
      <c r="K2174">
        <f t="shared" si="203"/>
        <v>3825</v>
      </c>
      <c r="L2174" s="2" t="s">
        <v>28</v>
      </c>
      <c r="M2174" t="s">
        <v>635</v>
      </c>
      <c r="N2174" t="s">
        <v>25</v>
      </c>
      <c r="O2174" s="3">
        <v>12.275875773922367</v>
      </c>
      <c r="P2174" t="str">
        <f t="shared" si="198"/>
        <v>F</v>
      </c>
      <c r="Q2174">
        <f t="shared" si="199"/>
        <v>2020</v>
      </c>
      <c r="R2174">
        <f t="shared" si="200"/>
        <v>0</v>
      </c>
    </row>
    <row r="2175" spans="1:18" x14ac:dyDescent="0.25">
      <c r="A2175" s="1">
        <v>43955</v>
      </c>
      <c r="B2175" s="2" t="s">
        <v>394</v>
      </c>
      <c r="C2175" t="s">
        <v>210</v>
      </c>
      <c r="D2175">
        <v>17</v>
      </c>
      <c r="E2175">
        <v>264</v>
      </c>
      <c r="F2175">
        <f>IF(E2175="",_xlfn.XLOOKUP(C2175,'Price Averages'!$D$4:$D$103,'Price Averages'!$E$4:$E$103, "FALSE"), E2175)</f>
        <v>264</v>
      </c>
      <c r="G2175">
        <v>88</v>
      </c>
      <c r="H2175">
        <f>IF(G2175="", _xlfn.XLOOKUP(C2175, 'Cost Averages'!$D$4:$D$103,'Cost Averages'!$E$4:$E$103, "FALSE"),G2175)</f>
        <v>88</v>
      </c>
      <c r="I2175">
        <f t="shared" si="201"/>
        <v>4488</v>
      </c>
      <c r="J2175">
        <f t="shared" si="202"/>
        <v>1496</v>
      </c>
      <c r="K2175">
        <f t="shared" si="203"/>
        <v>2992</v>
      </c>
      <c r="L2175" s="2" t="s">
        <v>28</v>
      </c>
      <c r="M2175" t="s">
        <v>466</v>
      </c>
      <c r="N2175" t="s">
        <v>25</v>
      </c>
      <c r="O2175" s="3">
        <v>9.629298039722805</v>
      </c>
      <c r="P2175" t="str">
        <f t="shared" si="198"/>
        <v>F</v>
      </c>
      <c r="Q2175">
        <f t="shared" si="199"/>
        <v>2020</v>
      </c>
      <c r="R2175">
        <f t="shared" si="200"/>
        <v>0</v>
      </c>
    </row>
    <row r="2176" spans="1:18" x14ac:dyDescent="0.25">
      <c r="A2176" s="1">
        <v>43846</v>
      </c>
      <c r="B2176" s="2" t="s">
        <v>2314</v>
      </c>
      <c r="C2176" t="s">
        <v>39</v>
      </c>
      <c r="D2176">
        <v>17</v>
      </c>
      <c r="E2176">
        <v>231</v>
      </c>
      <c r="F2176">
        <f>IF(E2176="",_xlfn.XLOOKUP(C2176,'Price Averages'!$D$4:$D$103,'Price Averages'!$E$4:$E$103, "FALSE"), E2176)</f>
        <v>231</v>
      </c>
      <c r="G2176">
        <v>77</v>
      </c>
      <c r="H2176">
        <f>IF(G2176="", _xlfn.XLOOKUP(C2176, 'Cost Averages'!$D$4:$D$103,'Cost Averages'!$E$4:$E$103, "FALSE"),G2176)</f>
        <v>77</v>
      </c>
      <c r="I2176">
        <f t="shared" si="201"/>
        <v>3927</v>
      </c>
      <c r="J2176">
        <f t="shared" si="202"/>
        <v>1309</v>
      </c>
      <c r="K2176">
        <f t="shared" si="203"/>
        <v>2618</v>
      </c>
      <c r="L2176" s="2" t="s">
        <v>28</v>
      </c>
      <c r="M2176" t="s">
        <v>33</v>
      </c>
      <c r="N2176" t="s">
        <v>34</v>
      </c>
      <c r="O2176" s="3">
        <v>9.3226775515721787</v>
      </c>
      <c r="P2176" t="str">
        <f t="shared" si="198"/>
        <v>F</v>
      </c>
      <c r="Q2176">
        <f t="shared" si="199"/>
        <v>2020</v>
      </c>
      <c r="R2176">
        <f t="shared" si="200"/>
        <v>0</v>
      </c>
    </row>
    <row r="2177" spans="1:18" x14ac:dyDescent="0.25">
      <c r="A2177" s="1">
        <v>43959</v>
      </c>
      <c r="B2177" s="2" t="s">
        <v>3347</v>
      </c>
      <c r="C2177" t="s">
        <v>402</v>
      </c>
      <c r="D2177">
        <v>17</v>
      </c>
      <c r="E2177">
        <v>84</v>
      </c>
      <c r="F2177">
        <f>IF(E2177="",_xlfn.XLOOKUP(C2177,'Price Averages'!$D$4:$D$103,'Price Averages'!$E$4:$E$103, "FALSE"), E2177)</f>
        <v>84</v>
      </c>
      <c r="G2177">
        <v>21</v>
      </c>
      <c r="H2177">
        <f>IF(G2177="", _xlfn.XLOOKUP(C2177, 'Cost Averages'!$D$4:$D$103,'Cost Averages'!$E$4:$E$103, "FALSE"),G2177)</f>
        <v>21</v>
      </c>
      <c r="I2177">
        <f t="shared" si="201"/>
        <v>1428</v>
      </c>
      <c r="J2177">
        <f t="shared" si="202"/>
        <v>357</v>
      </c>
      <c r="K2177">
        <f t="shared" si="203"/>
        <v>1071</v>
      </c>
      <c r="L2177" s="2" t="s">
        <v>44</v>
      </c>
      <c r="M2177" t="s">
        <v>1617</v>
      </c>
      <c r="N2177" t="s">
        <v>78</v>
      </c>
      <c r="O2177" s="3">
        <v>11.238524301148807</v>
      </c>
      <c r="P2177" t="str">
        <f t="shared" si="198"/>
        <v>F</v>
      </c>
      <c r="Q2177">
        <f t="shared" si="199"/>
        <v>2020</v>
      </c>
      <c r="R2177">
        <f t="shared" si="200"/>
        <v>0</v>
      </c>
    </row>
    <row r="2178" spans="1:18" x14ac:dyDescent="0.25">
      <c r="A2178" s="1">
        <v>44187</v>
      </c>
      <c r="B2178" s="2" t="s">
        <v>3534</v>
      </c>
      <c r="C2178" t="s">
        <v>80</v>
      </c>
      <c r="D2178">
        <v>17</v>
      </c>
      <c r="E2178">
        <v>210</v>
      </c>
      <c r="F2178">
        <f>IF(E2178="",_xlfn.XLOOKUP(C2178,'Price Averages'!$D$4:$D$103,'Price Averages'!$E$4:$E$103, "FALSE"), E2178)</f>
        <v>210</v>
      </c>
      <c r="G2178">
        <v>70</v>
      </c>
      <c r="H2178">
        <f>IF(G2178="", _xlfn.XLOOKUP(C2178, 'Cost Averages'!$D$4:$D$103,'Cost Averages'!$E$4:$E$103, "FALSE"),G2178)</f>
        <v>70</v>
      </c>
      <c r="I2178">
        <f t="shared" si="201"/>
        <v>3570</v>
      </c>
      <c r="J2178">
        <f t="shared" si="202"/>
        <v>1190</v>
      </c>
      <c r="K2178">
        <f t="shared" si="203"/>
        <v>2380</v>
      </c>
      <c r="L2178" s="2" t="s">
        <v>23</v>
      </c>
      <c r="M2178" t="s">
        <v>262</v>
      </c>
      <c r="N2178" t="s">
        <v>34</v>
      </c>
      <c r="O2178" s="3">
        <v>12.661538237835474</v>
      </c>
      <c r="P2178" t="str">
        <f t="shared" ref="P2178:P2241" si="204">CHAR(64+(YEAR(A2178)-2014))</f>
        <v>F</v>
      </c>
      <c r="Q2178">
        <f t="shared" ref="Q2178:Q2241" si="205">YEAR(A2178)</f>
        <v>2020</v>
      </c>
      <c r="R2178">
        <f t="shared" ref="R2178:R2241" si="206">IF(P2178=CHAR(64 + (YEAR(A2178) - 2014)), 0, 1)</f>
        <v>0</v>
      </c>
    </row>
    <row r="2179" spans="1:18" x14ac:dyDescent="0.25">
      <c r="A2179" s="1">
        <v>43895.495620312497</v>
      </c>
      <c r="B2179" s="2" t="s">
        <v>1368</v>
      </c>
      <c r="C2179" t="s">
        <v>240</v>
      </c>
      <c r="D2179">
        <v>17</v>
      </c>
      <c r="E2179" t="s">
        <v>32</v>
      </c>
      <c r="F2179">
        <f>IF(E2179="",_xlfn.XLOOKUP(C2179,'Price Averages'!$D$4:$D$103,'Price Averages'!$E$4:$E$103, "FALSE"), E2179)</f>
        <v>132</v>
      </c>
      <c r="G2179" t="s">
        <v>32</v>
      </c>
      <c r="H2179">
        <f>IF(G2179="", _xlfn.XLOOKUP(C2179, 'Cost Averages'!$D$4:$D$103,'Cost Averages'!$E$4:$E$103, "FALSE"),G2179)</f>
        <v>44</v>
      </c>
      <c r="I2179">
        <f t="shared" ref="I2179:I2242" si="207">D2179*F2179</f>
        <v>2244</v>
      </c>
      <c r="J2179">
        <f t="shared" ref="J2179:J2242" si="208">D2179*H2179</f>
        <v>748</v>
      </c>
      <c r="K2179">
        <f t="shared" ref="K2179:K2242" si="209">I2179-J2179</f>
        <v>1496</v>
      </c>
      <c r="L2179" s="2" t="s">
        <v>44</v>
      </c>
      <c r="M2179" t="s">
        <v>579</v>
      </c>
      <c r="N2179" t="s">
        <v>41</v>
      </c>
      <c r="O2179" s="3">
        <v>14.760829371220243</v>
      </c>
      <c r="P2179" t="str">
        <f t="shared" si="204"/>
        <v>F</v>
      </c>
      <c r="Q2179">
        <f t="shared" si="205"/>
        <v>2020</v>
      </c>
      <c r="R2179">
        <f t="shared" si="206"/>
        <v>0</v>
      </c>
    </row>
    <row r="2180" spans="1:18" x14ac:dyDescent="0.25">
      <c r="A2180" s="1">
        <v>44060.519281957699</v>
      </c>
      <c r="B2180" s="2" t="s">
        <v>3138</v>
      </c>
      <c r="C2180" t="s">
        <v>280</v>
      </c>
      <c r="D2180">
        <v>17</v>
      </c>
      <c r="E2180">
        <v>48</v>
      </c>
      <c r="F2180">
        <f>IF(E2180="",_xlfn.XLOOKUP(C2180,'Price Averages'!$D$4:$D$103,'Price Averages'!$E$4:$E$103, "FALSE"), E2180)</f>
        <v>48</v>
      </c>
      <c r="G2180">
        <v>24</v>
      </c>
      <c r="H2180">
        <f>IF(G2180="", _xlfn.XLOOKUP(C2180, 'Cost Averages'!$D$4:$D$103,'Cost Averages'!$E$4:$E$103, "FALSE"),G2180)</f>
        <v>24</v>
      </c>
      <c r="I2180">
        <f t="shared" si="207"/>
        <v>816</v>
      </c>
      <c r="J2180">
        <f t="shared" si="208"/>
        <v>408</v>
      </c>
      <c r="K2180">
        <f t="shared" si="209"/>
        <v>408</v>
      </c>
      <c r="L2180" s="2" t="s">
        <v>28</v>
      </c>
      <c r="M2180" t="s">
        <v>1245</v>
      </c>
      <c r="N2180" t="s">
        <v>41</v>
      </c>
      <c r="O2180" s="3">
        <v>10.518436853046438</v>
      </c>
      <c r="P2180" t="str">
        <f t="shared" si="204"/>
        <v>F</v>
      </c>
      <c r="Q2180">
        <f t="shared" si="205"/>
        <v>2020</v>
      </c>
      <c r="R2180">
        <f t="shared" si="206"/>
        <v>0</v>
      </c>
    </row>
    <row r="2181" spans="1:18" x14ac:dyDescent="0.25">
      <c r="A2181" s="1">
        <v>43860.975035204181</v>
      </c>
      <c r="B2181" s="2" t="s">
        <v>949</v>
      </c>
      <c r="C2181" t="s">
        <v>417</v>
      </c>
      <c r="D2181">
        <v>17</v>
      </c>
      <c r="E2181">
        <v>352</v>
      </c>
      <c r="F2181">
        <f>IF(E2181="",_xlfn.XLOOKUP(C2181,'Price Averages'!$D$4:$D$103,'Price Averages'!$E$4:$E$103, "FALSE"), E2181)</f>
        <v>352</v>
      </c>
      <c r="G2181">
        <v>88</v>
      </c>
      <c r="H2181">
        <f>IF(G2181="", _xlfn.XLOOKUP(C2181, 'Cost Averages'!$D$4:$D$103,'Cost Averages'!$E$4:$E$103, "FALSE"),G2181)</f>
        <v>88</v>
      </c>
      <c r="I2181">
        <f t="shared" si="207"/>
        <v>5984</v>
      </c>
      <c r="J2181">
        <f t="shared" si="208"/>
        <v>1496</v>
      </c>
      <c r="K2181">
        <f t="shared" si="209"/>
        <v>4488</v>
      </c>
      <c r="L2181" s="2" t="s">
        <v>28</v>
      </c>
      <c r="M2181" t="s">
        <v>950</v>
      </c>
      <c r="N2181" t="s">
        <v>50</v>
      </c>
      <c r="O2181" s="3">
        <v>9.1591412531773226</v>
      </c>
      <c r="P2181" t="str">
        <f t="shared" si="204"/>
        <v>F</v>
      </c>
      <c r="Q2181">
        <f t="shared" si="205"/>
        <v>2020</v>
      </c>
      <c r="R2181">
        <f t="shared" si="206"/>
        <v>0</v>
      </c>
    </row>
    <row r="2182" spans="1:18" x14ac:dyDescent="0.25">
      <c r="A2182" s="1">
        <v>43856.257117850611</v>
      </c>
      <c r="B2182" s="2" t="s">
        <v>1984</v>
      </c>
      <c r="C2182" t="s">
        <v>412</v>
      </c>
      <c r="D2182">
        <v>17</v>
      </c>
      <c r="E2182" t="s">
        <v>32</v>
      </c>
      <c r="F2182">
        <f>IF(E2182="",_xlfn.XLOOKUP(C2182,'Price Averages'!$D$4:$D$103,'Price Averages'!$E$4:$E$103, "FALSE"), E2182)</f>
        <v>162</v>
      </c>
      <c r="G2182">
        <v>54</v>
      </c>
      <c r="H2182">
        <f>IF(G2182="", _xlfn.XLOOKUP(C2182, 'Cost Averages'!$D$4:$D$103,'Cost Averages'!$E$4:$E$103, "FALSE"),G2182)</f>
        <v>54</v>
      </c>
      <c r="I2182">
        <f t="shared" si="207"/>
        <v>2754</v>
      </c>
      <c r="J2182">
        <f t="shared" si="208"/>
        <v>918</v>
      </c>
      <c r="K2182">
        <f t="shared" si="209"/>
        <v>1836</v>
      </c>
      <c r="L2182" s="2" t="s">
        <v>28</v>
      </c>
      <c r="M2182" t="s">
        <v>120</v>
      </c>
      <c r="N2182" t="s">
        <v>34</v>
      </c>
      <c r="O2182" s="3">
        <v>15.487214309603928</v>
      </c>
      <c r="P2182" t="str">
        <f t="shared" si="204"/>
        <v>F</v>
      </c>
      <c r="Q2182">
        <f t="shared" si="205"/>
        <v>2020</v>
      </c>
      <c r="R2182">
        <f t="shared" si="206"/>
        <v>0</v>
      </c>
    </row>
    <row r="2183" spans="1:18" x14ac:dyDescent="0.25">
      <c r="A2183" s="1">
        <v>43842.509634991067</v>
      </c>
      <c r="B2183" s="2" t="s">
        <v>2820</v>
      </c>
      <c r="C2183" t="s">
        <v>412</v>
      </c>
      <c r="D2183">
        <v>17</v>
      </c>
      <c r="E2183" t="s">
        <v>32</v>
      </c>
      <c r="F2183">
        <f>IF(E2183="",_xlfn.XLOOKUP(C2183,'Price Averages'!$D$4:$D$103,'Price Averages'!$E$4:$E$103, "FALSE"), E2183)</f>
        <v>162</v>
      </c>
      <c r="G2183">
        <v>54</v>
      </c>
      <c r="H2183">
        <f>IF(G2183="", _xlfn.XLOOKUP(C2183, 'Cost Averages'!$D$4:$D$103,'Cost Averages'!$E$4:$E$103, "FALSE"),G2183)</f>
        <v>54</v>
      </c>
      <c r="I2183">
        <f t="shared" si="207"/>
        <v>2754</v>
      </c>
      <c r="J2183">
        <f t="shared" si="208"/>
        <v>918</v>
      </c>
      <c r="K2183">
        <f t="shared" si="209"/>
        <v>1836</v>
      </c>
      <c r="L2183" s="2" t="s">
        <v>44</v>
      </c>
      <c r="M2183" t="s">
        <v>482</v>
      </c>
      <c r="N2183" t="s">
        <v>56</v>
      </c>
      <c r="O2183" s="3">
        <v>11.249825090458803</v>
      </c>
      <c r="P2183" t="str">
        <f t="shared" si="204"/>
        <v>F</v>
      </c>
      <c r="Q2183">
        <f t="shared" si="205"/>
        <v>2020</v>
      </c>
      <c r="R2183">
        <f t="shared" si="206"/>
        <v>0</v>
      </c>
    </row>
    <row r="2184" spans="1:18" x14ac:dyDescent="0.25">
      <c r="A2184" s="1">
        <v>44112</v>
      </c>
      <c r="B2184" s="2" t="s">
        <v>3478</v>
      </c>
      <c r="C2184" t="s">
        <v>412</v>
      </c>
      <c r="D2184">
        <v>17</v>
      </c>
      <c r="E2184">
        <v>162</v>
      </c>
      <c r="F2184">
        <f>IF(E2184="",_xlfn.XLOOKUP(C2184,'Price Averages'!$D$4:$D$103,'Price Averages'!$E$4:$E$103, "FALSE"), E2184)</f>
        <v>162</v>
      </c>
      <c r="G2184">
        <v>54</v>
      </c>
      <c r="H2184">
        <f>IF(G2184="", _xlfn.XLOOKUP(C2184, 'Cost Averages'!$D$4:$D$103,'Cost Averages'!$E$4:$E$103, "FALSE"),G2184)</f>
        <v>54</v>
      </c>
      <c r="I2184">
        <f t="shared" si="207"/>
        <v>2754</v>
      </c>
      <c r="J2184">
        <f t="shared" si="208"/>
        <v>918</v>
      </c>
      <c r="K2184">
        <f t="shared" si="209"/>
        <v>1836</v>
      </c>
      <c r="L2184" s="2" t="s">
        <v>28</v>
      </c>
      <c r="M2184" t="s">
        <v>156</v>
      </c>
      <c r="N2184" t="s">
        <v>78</v>
      </c>
      <c r="O2184" s="3">
        <v>12.452986387489583</v>
      </c>
      <c r="P2184" t="str">
        <f t="shared" si="204"/>
        <v>F</v>
      </c>
      <c r="Q2184">
        <f t="shared" si="205"/>
        <v>2020</v>
      </c>
      <c r="R2184">
        <f t="shared" si="206"/>
        <v>0</v>
      </c>
    </row>
    <row r="2185" spans="1:18" x14ac:dyDescent="0.25">
      <c r="A2185" s="1">
        <v>44098</v>
      </c>
      <c r="B2185" s="2" t="s">
        <v>3465</v>
      </c>
      <c r="C2185" t="s">
        <v>575</v>
      </c>
      <c r="D2185">
        <v>17</v>
      </c>
      <c r="E2185" t="s">
        <v>32</v>
      </c>
      <c r="F2185">
        <f>IF(E2185="",_xlfn.XLOOKUP(C2185,'Price Averages'!$D$4:$D$103,'Price Averages'!$E$4:$E$103, "FALSE"), E2185)</f>
        <v>57</v>
      </c>
      <c r="G2185">
        <v>19</v>
      </c>
      <c r="H2185">
        <f>IF(G2185="", _xlfn.XLOOKUP(C2185, 'Cost Averages'!$D$4:$D$103,'Cost Averages'!$E$4:$E$103, "FALSE"),G2185)</f>
        <v>19</v>
      </c>
      <c r="I2185">
        <f t="shared" si="207"/>
        <v>969</v>
      </c>
      <c r="J2185">
        <f t="shared" si="208"/>
        <v>323</v>
      </c>
      <c r="K2185">
        <f t="shared" si="209"/>
        <v>646</v>
      </c>
      <c r="L2185" s="2" t="s">
        <v>44</v>
      </c>
      <c r="M2185" t="s">
        <v>379</v>
      </c>
      <c r="N2185" t="s">
        <v>78</v>
      </c>
      <c r="O2185" s="3">
        <v>15.60430546146185</v>
      </c>
      <c r="P2185" t="str">
        <f t="shared" si="204"/>
        <v>F</v>
      </c>
      <c r="Q2185">
        <f t="shared" si="205"/>
        <v>2020</v>
      </c>
      <c r="R2185">
        <f t="shared" si="206"/>
        <v>0</v>
      </c>
    </row>
    <row r="2186" spans="1:18" x14ac:dyDescent="0.25">
      <c r="A2186" s="1">
        <v>44145.838580941825</v>
      </c>
      <c r="B2186" s="2" t="s">
        <v>2846</v>
      </c>
      <c r="C2186" t="s">
        <v>235</v>
      </c>
      <c r="D2186">
        <v>17</v>
      </c>
      <c r="E2186" t="s">
        <v>32</v>
      </c>
      <c r="F2186">
        <f>IF(E2186="",_xlfn.XLOOKUP(C2186,'Price Averages'!$D$4:$D$103,'Price Averages'!$E$4:$E$103, "FALSE"), E2186)</f>
        <v>90</v>
      </c>
      <c r="G2186">
        <v>45</v>
      </c>
      <c r="H2186">
        <f>IF(G2186="", _xlfn.XLOOKUP(C2186, 'Cost Averages'!$D$4:$D$103,'Cost Averages'!$E$4:$E$103, "FALSE"),G2186)</f>
        <v>45</v>
      </c>
      <c r="I2186">
        <f t="shared" si="207"/>
        <v>1530</v>
      </c>
      <c r="J2186">
        <f t="shared" si="208"/>
        <v>765</v>
      </c>
      <c r="K2186">
        <f t="shared" si="209"/>
        <v>765</v>
      </c>
      <c r="L2186" s="2" t="s">
        <v>44</v>
      </c>
      <c r="M2186" t="s">
        <v>427</v>
      </c>
      <c r="N2186" t="s">
        <v>25</v>
      </c>
      <c r="O2186" s="3">
        <v>5.9872353338051019</v>
      </c>
      <c r="P2186" t="str">
        <f t="shared" si="204"/>
        <v>F</v>
      </c>
      <c r="Q2186">
        <f t="shared" si="205"/>
        <v>2020</v>
      </c>
      <c r="R2186">
        <f t="shared" si="206"/>
        <v>0</v>
      </c>
    </row>
    <row r="2187" spans="1:18" x14ac:dyDescent="0.25">
      <c r="A2187" s="1">
        <v>44093</v>
      </c>
      <c r="B2187" s="2" t="s">
        <v>1389</v>
      </c>
      <c r="C2187" t="s">
        <v>128</v>
      </c>
      <c r="D2187">
        <v>17</v>
      </c>
      <c r="E2187">
        <v>154</v>
      </c>
      <c r="F2187">
        <f>IF(E2187="",_xlfn.XLOOKUP(C2187,'Price Averages'!$D$4:$D$103,'Price Averages'!$E$4:$E$103, "FALSE"), E2187)</f>
        <v>154</v>
      </c>
      <c r="G2187">
        <v>77</v>
      </c>
      <c r="H2187">
        <f>IF(G2187="", _xlfn.XLOOKUP(C2187, 'Cost Averages'!$D$4:$D$103,'Cost Averages'!$E$4:$E$103, "FALSE"),G2187)</f>
        <v>77</v>
      </c>
      <c r="I2187">
        <f t="shared" si="207"/>
        <v>2618</v>
      </c>
      <c r="J2187">
        <f t="shared" si="208"/>
        <v>1309</v>
      </c>
      <c r="K2187">
        <f t="shared" si="209"/>
        <v>1309</v>
      </c>
      <c r="L2187" s="2" t="s">
        <v>44</v>
      </c>
      <c r="M2187" t="s">
        <v>135</v>
      </c>
      <c r="N2187" t="s">
        <v>56</v>
      </c>
      <c r="O2187" s="3">
        <v>11.406233913305266</v>
      </c>
      <c r="P2187" t="str">
        <f t="shared" si="204"/>
        <v>F</v>
      </c>
      <c r="Q2187">
        <f t="shared" si="205"/>
        <v>2020</v>
      </c>
      <c r="R2187">
        <f t="shared" si="206"/>
        <v>0</v>
      </c>
    </row>
    <row r="2188" spans="1:18" x14ac:dyDescent="0.25">
      <c r="A2188" s="1">
        <v>44072.347554678505</v>
      </c>
      <c r="B2188" s="2" t="s">
        <v>1582</v>
      </c>
      <c r="C2188" t="s">
        <v>85</v>
      </c>
      <c r="D2188">
        <v>17</v>
      </c>
      <c r="E2188" t="s">
        <v>32</v>
      </c>
      <c r="F2188">
        <f>IF(E2188="",_xlfn.XLOOKUP(C2188,'Price Averages'!$D$4:$D$103,'Price Averages'!$E$4:$E$103, "FALSE"), E2188)</f>
        <v>204</v>
      </c>
      <c r="G2188" t="s">
        <v>32</v>
      </c>
      <c r="H2188">
        <f>IF(G2188="", _xlfn.XLOOKUP(C2188, 'Cost Averages'!$D$4:$D$103,'Cost Averages'!$E$4:$E$103, "FALSE"),G2188)</f>
        <v>51</v>
      </c>
      <c r="I2188">
        <f t="shared" si="207"/>
        <v>3468</v>
      </c>
      <c r="J2188">
        <f t="shared" si="208"/>
        <v>867</v>
      </c>
      <c r="K2188">
        <f t="shared" si="209"/>
        <v>2601</v>
      </c>
      <c r="L2188" s="2" t="s">
        <v>28</v>
      </c>
      <c r="M2188" t="s">
        <v>245</v>
      </c>
      <c r="N2188" t="s">
        <v>46</v>
      </c>
      <c r="O2188" s="3">
        <v>13.918153610259502</v>
      </c>
      <c r="P2188" t="str">
        <f t="shared" si="204"/>
        <v>F</v>
      </c>
      <c r="Q2188">
        <f t="shared" si="205"/>
        <v>2020</v>
      </c>
      <c r="R2188">
        <f t="shared" si="206"/>
        <v>0</v>
      </c>
    </row>
    <row r="2189" spans="1:18" x14ac:dyDescent="0.25">
      <c r="A2189" s="1">
        <v>43887.629563331655</v>
      </c>
      <c r="B2189" s="2" t="s">
        <v>1379</v>
      </c>
      <c r="C2189" t="s">
        <v>553</v>
      </c>
      <c r="D2189">
        <v>17</v>
      </c>
      <c r="E2189">
        <v>384</v>
      </c>
      <c r="F2189">
        <f>IF(E2189="",_xlfn.XLOOKUP(C2189,'Price Averages'!$D$4:$D$103,'Price Averages'!$E$4:$E$103, "FALSE"), E2189)</f>
        <v>384</v>
      </c>
      <c r="G2189">
        <v>96</v>
      </c>
      <c r="H2189">
        <f>IF(G2189="", _xlfn.XLOOKUP(C2189, 'Cost Averages'!$D$4:$D$103,'Cost Averages'!$E$4:$E$103, "FALSE"),G2189)</f>
        <v>96</v>
      </c>
      <c r="I2189">
        <f t="shared" si="207"/>
        <v>6528</v>
      </c>
      <c r="J2189">
        <f t="shared" si="208"/>
        <v>1632</v>
      </c>
      <c r="K2189">
        <f t="shared" si="209"/>
        <v>4896</v>
      </c>
      <c r="L2189" s="2" t="s">
        <v>28</v>
      </c>
      <c r="M2189" t="s">
        <v>189</v>
      </c>
      <c r="N2189" t="s">
        <v>41</v>
      </c>
      <c r="O2189" s="3">
        <v>13.288482149665386</v>
      </c>
      <c r="P2189" t="str">
        <f t="shared" si="204"/>
        <v>F</v>
      </c>
      <c r="Q2189">
        <f t="shared" si="205"/>
        <v>2020</v>
      </c>
      <c r="R2189">
        <f t="shared" si="206"/>
        <v>0</v>
      </c>
    </row>
    <row r="2190" spans="1:18" x14ac:dyDescent="0.25">
      <c r="A2190" s="1">
        <v>44039</v>
      </c>
      <c r="B2190" s="2" t="s">
        <v>3417</v>
      </c>
      <c r="C2190" t="s">
        <v>553</v>
      </c>
      <c r="D2190">
        <v>17</v>
      </c>
      <c r="E2190">
        <v>384</v>
      </c>
      <c r="F2190">
        <f>IF(E2190="",_xlfn.XLOOKUP(C2190,'Price Averages'!$D$4:$D$103,'Price Averages'!$E$4:$E$103, "FALSE"), E2190)</f>
        <v>384</v>
      </c>
      <c r="G2190">
        <v>96</v>
      </c>
      <c r="H2190">
        <f>IF(G2190="", _xlfn.XLOOKUP(C2190, 'Cost Averages'!$D$4:$D$103,'Cost Averages'!$E$4:$E$103, "FALSE"),G2190)</f>
        <v>96</v>
      </c>
      <c r="I2190">
        <f t="shared" si="207"/>
        <v>6528</v>
      </c>
      <c r="J2190">
        <f t="shared" si="208"/>
        <v>1632</v>
      </c>
      <c r="K2190">
        <f t="shared" si="209"/>
        <v>4896</v>
      </c>
      <c r="L2190" s="2" t="s">
        <v>44</v>
      </c>
      <c r="M2190" t="s">
        <v>403</v>
      </c>
      <c r="N2190" t="s">
        <v>56</v>
      </c>
      <c r="O2190" s="3">
        <v>13.115597690631557</v>
      </c>
      <c r="P2190" t="str">
        <f t="shared" si="204"/>
        <v>F</v>
      </c>
      <c r="Q2190">
        <f t="shared" si="205"/>
        <v>2020</v>
      </c>
      <c r="R2190">
        <f t="shared" si="206"/>
        <v>0</v>
      </c>
    </row>
    <row r="2191" spans="1:18" x14ac:dyDescent="0.25">
      <c r="A2191" s="1">
        <v>43907.018524348234</v>
      </c>
      <c r="B2191" s="2" t="s">
        <v>121</v>
      </c>
      <c r="C2191" t="s">
        <v>122</v>
      </c>
      <c r="D2191">
        <v>17</v>
      </c>
      <c r="E2191" t="s">
        <v>32</v>
      </c>
      <c r="F2191">
        <f>IF(E2191="",_xlfn.XLOOKUP(C2191,'Price Averages'!$D$4:$D$103,'Price Averages'!$E$4:$E$103, "FALSE"), E2191)</f>
        <v>144</v>
      </c>
      <c r="G2191" t="s">
        <v>32</v>
      </c>
      <c r="H2191">
        <f>IF(G2191="", _xlfn.XLOOKUP(C2191, 'Cost Averages'!$D$4:$D$103,'Cost Averages'!$E$4:$E$103, "FALSE"),G2191)</f>
        <v>48</v>
      </c>
      <c r="I2191">
        <f t="shared" si="207"/>
        <v>2448</v>
      </c>
      <c r="J2191">
        <f t="shared" si="208"/>
        <v>816</v>
      </c>
      <c r="K2191">
        <f t="shared" si="209"/>
        <v>1632</v>
      </c>
      <c r="L2191" s="2" t="s">
        <v>28</v>
      </c>
      <c r="M2191" t="s">
        <v>123</v>
      </c>
      <c r="N2191" t="s">
        <v>25</v>
      </c>
      <c r="O2191" s="3">
        <v>12.844063202784817</v>
      </c>
      <c r="P2191" t="str">
        <f t="shared" si="204"/>
        <v>F</v>
      </c>
      <c r="Q2191">
        <f t="shared" si="205"/>
        <v>2020</v>
      </c>
      <c r="R2191">
        <f t="shared" si="206"/>
        <v>0</v>
      </c>
    </row>
    <row r="2192" spans="1:18" x14ac:dyDescent="0.25">
      <c r="A2192" s="1">
        <v>44115.696903001604</v>
      </c>
      <c r="B2192" s="2" t="s">
        <v>514</v>
      </c>
      <c r="C2192" t="s">
        <v>515</v>
      </c>
      <c r="D2192">
        <v>17</v>
      </c>
      <c r="E2192">
        <v>92</v>
      </c>
      <c r="F2192">
        <f>IF(E2192="",_xlfn.XLOOKUP(C2192,'Price Averages'!$D$4:$D$103,'Price Averages'!$E$4:$E$103, "FALSE"), E2192)</f>
        <v>92</v>
      </c>
      <c r="G2192">
        <v>46</v>
      </c>
      <c r="H2192">
        <f>IF(G2192="", _xlfn.XLOOKUP(C2192, 'Cost Averages'!$D$4:$D$103,'Cost Averages'!$E$4:$E$103, "FALSE"),G2192)</f>
        <v>46</v>
      </c>
      <c r="I2192">
        <f t="shared" si="207"/>
        <v>1564</v>
      </c>
      <c r="J2192">
        <f t="shared" si="208"/>
        <v>782</v>
      </c>
      <c r="K2192">
        <f t="shared" si="209"/>
        <v>782</v>
      </c>
      <c r="L2192" s="2" t="s">
        <v>23</v>
      </c>
      <c r="M2192" t="s">
        <v>213</v>
      </c>
      <c r="N2192" t="s">
        <v>41</v>
      </c>
      <c r="O2192" s="3">
        <v>12.396052160428608</v>
      </c>
      <c r="P2192" t="str">
        <f t="shared" si="204"/>
        <v>F</v>
      </c>
      <c r="Q2192">
        <f t="shared" si="205"/>
        <v>2020</v>
      </c>
      <c r="R2192">
        <f t="shared" si="206"/>
        <v>0</v>
      </c>
    </row>
    <row r="2193" spans="1:18" x14ac:dyDescent="0.25">
      <c r="A2193" s="1">
        <v>44033.012085473521</v>
      </c>
      <c r="B2193" s="2" t="s">
        <v>3169</v>
      </c>
      <c r="C2193" t="s">
        <v>97</v>
      </c>
      <c r="D2193">
        <v>17</v>
      </c>
      <c r="E2193" t="s">
        <v>32</v>
      </c>
      <c r="F2193">
        <f>IF(E2193="",_xlfn.XLOOKUP(C2193,'Price Averages'!$D$4:$D$103,'Price Averages'!$E$4:$E$103, "FALSE"), E2193)</f>
        <v>201</v>
      </c>
      <c r="G2193">
        <v>67</v>
      </c>
      <c r="H2193">
        <f>IF(G2193="", _xlfn.XLOOKUP(C2193, 'Cost Averages'!$D$4:$D$103,'Cost Averages'!$E$4:$E$103, "FALSE"),G2193)</f>
        <v>67</v>
      </c>
      <c r="I2193">
        <f t="shared" si="207"/>
        <v>3417</v>
      </c>
      <c r="J2193">
        <f t="shared" si="208"/>
        <v>1139</v>
      </c>
      <c r="K2193">
        <f t="shared" si="209"/>
        <v>2278</v>
      </c>
      <c r="L2193" s="2" t="s">
        <v>44</v>
      </c>
      <c r="M2193" t="s">
        <v>1663</v>
      </c>
      <c r="N2193" t="s">
        <v>78</v>
      </c>
      <c r="O2193" s="3">
        <v>15.239568994601312</v>
      </c>
      <c r="P2193" t="str">
        <f t="shared" si="204"/>
        <v>F</v>
      </c>
      <c r="Q2193">
        <f t="shared" si="205"/>
        <v>2020</v>
      </c>
      <c r="R2193">
        <f t="shared" si="206"/>
        <v>0</v>
      </c>
    </row>
    <row r="2194" spans="1:18" x14ac:dyDescent="0.25">
      <c r="A2194" s="1">
        <v>44116.104019835788</v>
      </c>
      <c r="B2194" s="2" t="s">
        <v>1526</v>
      </c>
      <c r="C2194" t="s">
        <v>31</v>
      </c>
      <c r="D2194">
        <v>17</v>
      </c>
      <c r="E2194">
        <v>46</v>
      </c>
      <c r="F2194">
        <f>IF(E2194="",_xlfn.XLOOKUP(C2194,'Price Averages'!$D$4:$D$103,'Price Averages'!$E$4:$E$103, "FALSE"), E2194)</f>
        <v>46</v>
      </c>
      <c r="G2194">
        <v>23</v>
      </c>
      <c r="H2194">
        <f>IF(G2194="", _xlfn.XLOOKUP(C2194, 'Cost Averages'!$D$4:$D$103,'Cost Averages'!$E$4:$E$103, "FALSE"),G2194)</f>
        <v>23</v>
      </c>
      <c r="I2194">
        <f t="shared" si="207"/>
        <v>782</v>
      </c>
      <c r="J2194">
        <f t="shared" si="208"/>
        <v>391</v>
      </c>
      <c r="K2194">
        <f t="shared" si="209"/>
        <v>391</v>
      </c>
      <c r="L2194" s="2" t="s">
        <v>23</v>
      </c>
      <c r="M2194" t="s">
        <v>297</v>
      </c>
      <c r="N2194" t="s">
        <v>78</v>
      </c>
      <c r="O2194" s="3">
        <v>10.317615395419679</v>
      </c>
      <c r="P2194" t="str">
        <f t="shared" si="204"/>
        <v>F</v>
      </c>
      <c r="Q2194">
        <f t="shared" si="205"/>
        <v>2020</v>
      </c>
      <c r="R2194">
        <f t="shared" si="206"/>
        <v>0</v>
      </c>
    </row>
    <row r="2195" spans="1:18" x14ac:dyDescent="0.25">
      <c r="A2195" s="1">
        <v>43928</v>
      </c>
      <c r="B2195" s="2" t="s">
        <v>3322</v>
      </c>
      <c r="C2195" t="s">
        <v>31</v>
      </c>
      <c r="D2195">
        <v>17</v>
      </c>
      <c r="E2195">
        <v>46</v>
      </c>
      <c r="F2195">
        <f>IF(E2195="",_xlfn.XLOOKUP(C2195,'Price Averages'!$D$4:$D$103,'Price Averages'!$E$4:$E$103, "FALSE"), E2195)</f>
        <v>46</v>
      </c>
      <c r="G2195">
        <v>23</v>
      </c>
      <c r="H2195">
        <f>IF(G2195="", _xlfn.XLOOKUP(C2195, 'Cost Averages'!$D$4:$D$103,'Cost Averages'!$E$4:$E$103, "FALSE"),G2195)</f>
        <v>23</v>
      </c>
      <c r="I2195">
        <f t="shared" si="207"/>
        <v>782</v>
      </c>
      <c r="J2195">
        <f t="shared" si="208"/>
        <v>391</v>
      </c>
      <c r="K2195">
        <f t="shared" si="209"/>
        <v>391</v>
      </c>
      <c r="L2195" s="2" t="s">
        <v>28</v>
      </c>
      <c r="M2195" t="s">
        <v>681</v>
      </c>
      <c r="N2195" t="s">
        <v>50</v>
      </c>
      <c r="O2195" s="3">
        <v>13.486912834801583</v>
      </c>
      <c r="P2195" t="str">
        <f t="shared" si="204"/>
        <v>F</v>
      </c>
      <c r="Q2195">
        <f t="shared" si="205"/>
        <v>2020</v>
      </c>
      <c r="R2195">
        <f t="shared" si="206"/>
        <v>0</v>
      </c>
    </row>
    <row r="2196" spans="1:18" x14ac:dyDescent="0.25">
      <c r="A2196" s="1">
        <v>44183.226715499841</v>
      </c>
      <c r="B2196" s="2" t="s">
        <v>1656</v>
      </c>
      <c r="C2196" t="s">
        <v>102</v>
      </c>
      <c r="D2196">
        <v>18</v>
      </c>
      <c r="E2196">
        <v>144</v>
      </c>
      <c r="F2196">
        <f>IF(E2196="",_xlfn.XLOOKUP(C2196,'Price Averages'!$D$4:$D$103,'Price Averages'!$E$4:$E$103, "FALSE"), E2196)</f>
        <v>144</v>
      </c>
      <c r="G2196" t="s">
        <v>32</v>
      </c>
      <c r="H2196">
        <f>IF(G2196="", _xlfn.XLOOKUP(C2196, 'Cost Averages'!$D$4:$D$103,'Cost Averages'!$E$4:$E$103, "FALSE"),G2196)</f>
        <v>36</v>
      </c>
      <c r="I2196">
        <f t="shared" si="207"/>
        <v>2592</v>
      </c>
      <c r="J2196">
        <f t="shared" si="208"/>
        <v>648</v>
      </c>
      <c r="K2196">
        <f t="shared" si="209"/>
        <v>1944</v>
      </c>
      <c r="L2196" s="2" t="s">
        <v>28</v>
      </c>
      <c r="M2196" t="s">
        <v>1118</v>
      </c>
      <c r="N2196" t="s">
        <v>56</v>
      </c>
      <c r="O2196" s="3">
        <v>11.593991859287692</v>
      </c>
      <c r="P2196" t="str">
        <f t="shared" si="204"/>
        <v>F</v>
      </c>
      <c r="Q2196">
        <f t="shared" si="205"/>
        <v>2020</v>
      </c>
      <c r="R2196">
        <f t="shared" si="206"/>
        <v>0</v>
      </c>
    </row>
    <row r="2197" spans="1:18" x14ac:dyDescent="0.25">
      <c r="A2197" s="1">
        <v>44007</v>
      </c>
      <c r="B2197" s="2" t="s">
        <v>3391</v>
      </c>
      <c r="C2197" t="s">
        <v>163</v>
      </c>
      <c r="D2197">
        <v>18</v>
      </c>
      <c r="E2197">
        <v>225</v>
      </c>
      <c r="F2197">
        <f>IF(E2197="",_xlfn.XLOOKUP(C2197,'Price Averages'!$D$4:$D$103,'Price Averages'!$E$4:$E$103, "FALSE"), E2197)</f>
        <v>225</v>
      </c>
      <c r="G2197">
        <v>75</v>
      </c>
      <c r="H2197">
        <f>IF(G2197="", _xlfn.XLOOKUP(C2197, 'Cost Averages'!$D$4:$D$103,'Cost Averages'!$E$4:$E$103, "FALSE"),G2197)</f>
        <v>75</v>
      </c>
      <c r="I2197">
        <f t="shared" si="207"/>
        <v>4050</v>
      </c>
      <c r="J2197">
        <f t="shared" si="208"/>
        <v>1350</v>
      </c>
      <c r="K2197">
        <f t="shared" si="209"/>
        <v>2700</v>
      </c>
      <c r="L2197" s="2" t="s">
        <v>28</v>
      </c>
      <c r="M2197" t="s">
        <v>379</v>
      </c>
      <c r="N2197" t="s">
        <v>78</v>
      </c>
      <c r="O2197" s="3">
        <v>15.60430546146185</v>
      </c>
      <c r="P2197" t="str">
        <f t="shared" si="204"/>
        <v>F</v>
      </c>
      <c r="Q2197">
        <f t="shared" si="205"/>
        <v>2020</v>
      </c>
      <c r="R2197">
        <f t="shared" si="206"/>
        <v>0</v>
      </c>
    </row>
    <row r="2198" spans="1:18" x14ac:dyDescent="0.25">
      <c r="A2198" s="1">
        <v>44015</v>
      </c>
      <c r="B2198" s="2" t="s">
        <v>3397</v>
      </c>
      <c r="C2198" t="s">
        <v>163</v>
      </c>
      <c r="D2198">
        <v>18</v>
      </c>
      <c r="E2198" t="s">
        <v>32</v>
      </c>
      <c r="F2198">
        <f>IF(E2198="",_xlfn.XLOOKUP(C2198,'Price Averages'!$D$4:$D$103,'Price Averages'!$E$4:$E$103, "FALSE"), E2198)</f>
        <v>225</v>
      </c>
      <c r="G2198">
        <v>75</v>
      </c>
      <c r="H2198">
        <f>IF(G2198="", _xlfn.XLOOKUP(C2198, 'Cost Averages'!$D$4:$D$103,'Cost Averages'!$E$4:$E$103, "FALSE"),G2198)</f>
        <v>75</v>
      </c>
      <c r="I2198">
        <f t="shared" si="207"/>
        <v>4050</v>
      </c>
      <c r="J2198">
        <f t="shared" si="208"/>
        <v>1350</v>
      </c>
      <c r="K2198">
        <f t="shared" si="209"/>
        <v>2700</v>
      </c>
      <c r="L2198" s="2" t="s">
        <v>23</v>
      </c>
      <c r="M2198" t="s">
        <v>408</v>
      </c>
      <c r="N2198" t="s">
        <v>50</v>
      </c>
      <c r="O2198" s="3">
        <v>12.399050786131125</v>
      </c>
      <c r="P2198" t="str">
        <f t="shared" si="204"/>
        <v>F</v>
      </c>
      <c r="Q2198">
        <f t="shared" si="205"/>
        <v>2020</v>
      </c>
      <c r="R2198">
        <f t="shared" si="206"/>
        <v>0</v>
      </c>
    </row>
    <row r="2199" spans="1:18" x14ac:dyDescent="0.25">
      <c r="A2199" s="1">
        <v>43886.999510308851</v>
      </c>
      <c r="B2199" s="2" t="s">
        <v>685</v>
      </c>
      <c r="C2199" t="s">
        <v>357</v>
      </c>
      <c r="D2199">
        <v>18</v>
      </c>
      <c r="E2199">
        <v>255</v>
      </c>
      <c r="F2199">
        <f>IF(E2199="",_xlfn.XLOOKUP(C2199,'Price Averages'!$D$4:$D$103,'Price Averages'!$E$4:$E$103, "FALSE"), E2199)</f>
        <v>255</v>
      </c>
      <c r="G2199">
        <v>85</v>
      </c>
      <c r="H2199">
        <f>IF(G2199="", _xlfn.XLOOKUP(C2199, 'Cost Averages'!$D$4:$D$103,'Cost Averages'!$E$4:$E$103, "FALSE"),G2199)</f>
        <v>85</v>
      </c>
      <c r="I2199">
        <f t="shared" si="207"/>
        <v>4590</v>
      </c>
      <c r="J2199">
        <f t="shared" si="208"/>
        <v>1530</v>
      </c>
      <c r="K2199">
        <f t="shared" si="209"/>
        <v>3060</v>
      </c>
      <c r="L2199" s="2" t="s">
        <v>44</v>
      </c>
      <c r="M2199" t="s">
        <v>400</v>
      </c>
      <c r="N2199" t="s">
        <v>34</v>
      </c>
      <c r="O2199" s="3">
        <v>9.1877733607656964</v>
      </c>
      <c r="P2199" t="str">
        <f t="shared" si="204"/>
        <v>F</v>
      </c>
      <c r="Q2199">
        <f t="shared" si="205"/>
        <v>2020</v>
      </c>
      <c r="R2199">
        <f t="shared" si="206"/>
        <v>0</v>
      </c>
    </row>
    <row r="2200" spans="1:18" x14ac:dyDescent="0.25">
      <c r="A2200" s="1">
        <v>43903</v>
      </c>
      <c r="B2200" s="2" t="s">
        <v>3302</v>
      </c>
      <c r="C2200" t="s">
        <v>357</v>
      </c>
      <c r="D2200">
        <v>18</v>
      </c>
      <c r="E2200" t="s">
        <v>32</v>
      </c>
      <c r="F2200">
        <f>IF(E2200="",_xlfn.XLOOKUP(C2200,'Price Averages'!$D$4:$D$103,'Price Averages'!$E$4:$E$103, "FALSE"), E2200)</f>
        <v>255</v>
      </c>
      <c r="G2200">
        <v>85</v>
      </c>
      <c r="H2200">
        <f>IF(G2200="", _xlfn.XLOOKUP(C2200, 'Cost Averages'!$D$4:$D$103,'Cost Averages'!$E$4:$E$103, "FALSE"),G2200)</f>
        <v>85</v>
      </c>
      <c r="I2200">
        <f t="shared" si="207"/>
        <v>4590</v>
      </c>
      <c r="J2200">
        <f t="shared" si="208"/>
        <v>1530</v>
      </c>
      <c r="K2200">
        <f t="shared" si="209"/>
        <v>3060</v>
      </c>
      <c r="L2200" s="2" t="s">
        <v>44</v>
      </c>
      <c r="M2200" t="s">
        <v>228</v>
      </c>
      <c r="N2200" t="s">
        <v>46</v>
      </c>
      <c r="O2200" s="3">
        <v>9.3014286057233697</v>
      </c>
      <c r="P2200" t="str">
        <f t="shared" si="204"/>
        <v>F</v>
      </c>
      <c r="Q2200">
        <f t="shared" si="205"/>
        <v>2020</v>
      </c>
      <c r="R2200">
        <f t="shared" si="206"/>
        <v>0</v>
      </c>
    </row>
    <row r="2201" spans="1:18" x14ac:dyDescent="0.25">
      <c r="A2201" s="1">
        <v>44108.419596085885</v>
      </c>
      <c r="B2201" s="2" t="s">
        <v>911</v>
      </c>
      <c r="C2201" t="s">
        <v>386</v>
      </c>
      <c r="D2201">
        <v>18</v>
      </c>
      <c r="E2201">
        <v>58</v>
      </c>
      <c r="F2201">
        <f>IF(E2201="",_xlfn.XLOOKUP(C2201,'Price Averages'!$D$4:$D$103,'Price Averages'!$E$4:$E$103, "FALSE"), E2201)</f>
        <v>58</v>
      </c>
      <c r="G2201">
        <v>29</v>
      </c>
      <c r="H2201">
        <f>IF(G2201="", _xlfn.XLOOKUP(C2201, 'Cost Averages'!$D$4:$D$103,'Cost Averages'!$E$4:$E$103, "FALSE"),G2201)</f>
        <v>29</v>
      </c>
      <c r="I2201">
        <f t="shared" si="207"/>
        <v>1044</v>
      </c>
      <c r="J2201">
        <f t="shared" si="208"/>
        <v>522</v>
      </c>
      <c r="K2201">
        <f t="shared" si="209"/>
        <v>522</v>
      </c>
      <c r="L2201" s="2" t="s">
        <v>44</v>
      </c>
      <c r="M2201" t="s">
        <v>49</v>
      </c>
      <c r="N2201" t="s">
        <v>50</v>
      </c>
      <c r="O2201" s="3">
        <v>11.749993886708426</v>
      </c>
      <c r="P2201" t="str">
        <f t="shared" si="204"/>
        <v>F</v>
      </c>
      <c r="Q2201">
        <f t="shared" si="205"/>
        <v>2020</v>
      </c>
      <c r="R2201">
        <f t="shared" si="206"/>
        <v>0</v>
      </c>
    </row>
    <row r="2202" spans="1:18" x14ac:dyDescent="0.25">
      <c r="A2202" s="1">
        <v>44153</v>
      </c>
      <c r="B2202" s="2" t="s">
        <v>3111</v>
      </c>
      <c r="C2202" t="s">
        <v>73</v>
      </c>
      <c r="D2202">
        <v>18</v>
      </c>
      <c r="E2202">
        <v>166</v>
      </c>
      <c r="F2202">
        <f>IF(E2202="",_xlfn.XLOOKUP(C2202,'Price Averages'!$D$4:$D$103,'Price Averages'!$E$4:$E$103, "FALSE"), E2202)</f>
        <v>166</v>
      </c>
      <c r="G2202">
        <v>83</v>
      </c>
      <c r="H2202">
        <f>IF(G2202="", _xlfn.XLOOKUP(C2202, 'Cost Averages'!$D$4:$D$103,'Cost Averages'!$E$4:$E$103, "FALSE"),G2202)</f>
        <v>83</v>
      </c>
      <c r="I2202">
        <f t="shared" si="207"/>
        <v>2988</v>
      </c>
      <c r="J2202">
        <f t="shared" si="208"/>
        <v>1494</v>
      </c>
      <c r="K2202">
        <f t="shared" si="209"/>
        <v>1494</v>
      </c>
      <c r="L2202" s="2" t="s">
        <v>44</v>
      </c>
      <c r="M2202" t="s">
        <v>466</v>
      </c>
      <c r="N2202" t="s">
        <v>25</v>
      </c>
      <c r="O2202" s="3">
        <v>9.629298039722805</v>
      </c>
      <c r="P2202" t="str">
        <f t="shared" si="204"/>
        <v>F</v>
      </c>
      <c r="Q2202">
        <f t="shared" si="205"/>
        <v>2020</v>
      </c>
      <c r="R2202">
        <f t="shared" si="206"/>
        <v>0</v>
      </c>
    </row>
    <row r="2203" spans="1:18" x14ac:dyDescent="0.25">
      <c r="A2203" s="1">
        <v>43907.837025396977</v>
      </c>
      <c r="B2203" s="2" t="s">
        <v>1101</v>
      </c>
      <c r="C2203" t="s">
        <v>378</v>
      </c>
      <c r="D2203">
        <v>18</v>
      </c>
      <c r="E2203">
        <v>110</v>
      </c>
      <c r="F2203">
        <f>IF(E2203="",_xlfn.XLOOKUP(C2203,'Price Averages'!$D$4:$D$103,'Price Averages'!$E$4:$E$103, "FALSE"), E2203)</f>
        <v>110</v>
      </c>
      <c r="G2203" t="s">
        <v>32</v>
      </c>
      <c r="H2203">
        <f>IF(G2203="", _xlfn.XLOOKUP(C2203, 'Cost Averages'!$D$4:$D$103,'Cost Averages'!$E$4:$E$103, "FALSE"),G2203)</f>
        <v>55</v>
      </c>
      <c r="I2203">
        <f t="shared" si="207"/>
        <v>1980</v>
      </c>
      <c r="J2203">
        <f t="shared" si="208"/>
        <v>990</v>
      </c>
      <c r="K2203">
        <f t="shared" si="209"/>
        <v>990</v>
      </c>
      <c r="L2203" s="2" t="s">
        <v>28</v>
      </c>
      <c r="M2203" t="s">
        <v>759</v>
      </c>
      <c r="N2203" t="s">
        <v>34</v>
      </c>
      <c r="O2203" s="3">
        <v>11.289144410898391</v>
      </c>
      <c r="P2203" t="str">
        <f t="shared" si="204"/>
        <v>F</v>
      </c>
      <c r="Q2203">
        <f t="shared" si="205"/>
        <v>2020</v>
      </c>
      <c r="R2203">
        <f t="shared" si="206"/>
        <v>0</v>
      </c>
    </row>
    <row r="2204" spans="1:18" x14ac:dyDescent="0.25">
      <c r="A2204" s="1">
        <v>43960.742800507258</v>
      </c>
      <c r="B2204" s="2" t="s">
        <v>668</v>
      </c>
      <c r="C2204" t="s">
        <v>146</v>
      </c>
      <c r="D2204">
        <v>18</v>
      </c>
      <c r="E2204">
        <v>308</v>
      </c>
      <c r="F2204">
        <f>IF(E2204="",_xlfn.XLOOKUP(C2204,'Price Averages'!$D$4:$D$103,'Price Averages'!$E$4:$E$103, "FALSE"), E2204)</f>
        <v>308</v>
      </c>
      <c r="G2204">
        <v>77</v>
      </c>
      <c r="H2204">
        <f>IF(G2204="", _xlfn.XLOOKUP(C2204, 'Cost Averages'!$D$4:$D$103,'Cost Averages'!$E$4:$E$103, "FALSE"),G2204)</f>
        <v>77</v>
      </c>
      <c r="I2204">
        <f t="shared" si="207"/>
        <v>5544</v>
      </c>
      <c r="J2204">
        <f t="shared" si="208"/>
        <v>1386</v>
      </c>
      <c r="K2204">
        <f t="shared" si="209"/>
        <v>4158</v>
      </c>
      <c r="L2204" s="2" t="s">
        <v>28</v>
      </c>
      <c r="M2204" t="s">
        <v>103</v>
      </c>
      <c r="N2204" t="s">
        <v>46</v>
      </c>
      <c r="O2204" s="3">
        <v>13.407340878370247</v>
      </c>
      <c r="P2204" t="str">
        <f t="shared" si="204"/>
        <v>F</v>
      </c>
      <c r="Q2204">
        <f t="shared" si="205"/>
        <v>2020</v>
      </c>
      <c r="R2204">
        <f t="shared" si="206"/>
        <v>0</v>
      </c>
    </row>
    <row r="2205" spans="1:18" x14ac:dyDescent="0.25">
      <c r="A2205" s="1">
        <v>44072</v>
      </c>
      <c r="B2205" s="2" t="s">
        <v>3444</v>
      </c>
      <c r="C2205" t="s">
        <v>137</v>
      </c>
      <c r="D2205">
        <v>18</v>
      </c>
      <c r="E2205">
        <v>207</v>
      </c>
      <c r="F2205">
        <f>IF(E2205="",_xlfn.XLOOKUP(C2205,'Price Averages'!$D$4:$D$103,'Price Averages'!$E$4:$E$103, "FALSE"), E2205)</f>
        <v>207</v>
      </c>
      <c r="G2205">
        <v>69</v>
      </c>
      <c r="H2205">
        <f>IF(G2205="", _xlfn.XLOOKUP(C2205, 'Cost Averages'!$D$4:$D$103,'Cost Averages'!$E$4:$E$103, "FALSE"),G2205)</f>
        <v>69</v>
      </c>
      <c r="I2205">
        <f t="shared" si="207"/>
        <v>3726</v>
      </c>
      <c r="J2205">
        <f t="shared" si="208"/>
        <v>1242</v>
      </c>
      <c r="K2205">
        <f t="shared" si="209"/>
        <v>2484</v>
      </c>
      <c r="L2205" s="2" t="s">
        <v>23</v>
      </c>
      <c r="M2205" t="s">
        <v>141</v>
      </c>
      <c r="N2205" t="s">
        <v>50</v>
      </c>
      <c r="O2205" s="3">
        <v>8.1085102757869372</v>
      </c>
      <c r="P2205" t="str">
        <f t="shared" si="204"/>
        <v>F</v>
      </c>
      <c r="Q2205">
        <f t="shared" si="205"/>
        <v>2020</v>
      </c>
      <c r="R2205">
        <f t="shared" si="206"/>
        <v>0</v>
      </c>
    </row>
    <row r="2206" spans="1:18" x14ac:dyDescent="0.25">
      <c r="A2206" s="1">
        <v>44149.646394249998</v>
      </c>
      <c r="B2206" s="2" t="s">
        <v>261</v>
      </c>
      <c r="C2206" t="s">
        <v>143</v>
      </c>
      <c r="D2206">
        <v>18</v>
      </c>
      <c r="E2206">
        <v>153</v>
      </c>
      <c r="F2206">
        <f>IF(E2206="",_xlfn.XLOOKUP(C2206,'Price Averages'!$D$4:$D$103,'Price Averages'!$E$4:$E$103, "FALSE"), E2206)</f>
        <v>153</v>
      </c>
      <c r="G2206">
        <v>51</v>
      </c>
      <c r="H2206">
        <f>IF(G2206="", _xlfn.XLOOKUP(C2206, 'Cost Averages'!$D$4:$D$103,'Cost Averages'!$E$4:$E$103, "FALSE"),G2206)</f>
        <v>51</v>
      </c>
      <c r="I2206">
        <f t="shared" si="207"/>
        <v>2754</v>
      </c>
      <c r="J2206">
        <f t="shared" si="208"/>
        <v>918</v>
      </c>
      <c r="K2206">
        <f t="shared" si="209"/>
        <v>1836</v>
      </c>
      <c r="L2206" s="2" t="s">
        <v>28</v>
      </c>
      <c r="M2206" t="s">
        <v>262</v>
      </c>
      <c r="N2206" t="s">
        <v>34</v>
      </c>
      <c r="O2206" s="3">
        <v>12.661538237835474</v>
      </c>
      <c r="P2206" t="str">
        <f t="shared" si="204"/>
        <v>F</v>
      </c>
      <c r="Q2206">
        <f t="shared" si="205"/>
        <v>2020</v>
      </c>
      <c r="R2206">
        <f t="shared" si="206"/>
        <v>0</v>
      </c>
    </row>
    <row r="2207" spans="1:18" x14ac:dyDescent="0.25">
      <c r="A2207" s="1">
        <v>43872</v>
      </c>
      <c r="B2207" s="2" t="s">
        <v>3280</v>
      </c>
      <c r="C2207" t="s">
        <v>76</v>
      </c>
      <c r="D2207">
        <v>18</v>
      </c>
      <c r="E2207">
        <v>126</v>
      </c>
      <c r="F2207">
        <f>IF(E2207="",_xlfn.XLOOKUP(C2207,'Price Averages'!$D$4:$D$103,'Price Averages'!$E$4:$E$103, "FALSE"), E2207)</f>
        <v>126</v>
      </c>
      <c r="G2207" t="s">
        <v>32</v>
      </c>
      <c r="H2207">
        <f>IF(G2207="", _xlfn.XLOOKUP(C2207, 'Cost Averages'!$D$4:$D$103,'Cost Averages'!$E$4:$E$103, "FALSE"),G2207)</f>
        <v>42</v>
      </c>
      <c r="I2207">
        <f t="shared" si="207"/>
        <v>2268</v>
      </c>
      <c r="J2207">
        <f t="shared" si="208"/>
        <v>756</v>
      </c>
      <c r="K2207">
        <f t="shared" si="209"/>
        <v>1512</v>
      </c>
      <c r="L2207" s="2" t="s">
        <v>23</v>
      </c>
      <c r="M2207" t="s">
        <v>202</v>
      </c>
      <c r="N2207" t="s">
        <v>50</v>
      </c>
      <c r="O2207" s="3">
        <v>11.995406972581796</v>
      </c>
      <c r="P2207" t="str">
        <f t="shared" si="204"/>
        <v>F</v>
      </c>
      <c r="Q2207">
        <f t="shared" si="205"/>
        <v>2020</v>
      </c>
      <c r="R2207">
        <f t="shared" si="206"/>
        <v>0</v>
      </c>
    </row>
    <row r="2208" spans="1:18" x14ac:dyDescent="0.25">
      <c r="A2208" s="1">
        <v>44030.229682729499</v>
      </c>
      <c r="B2208" s="2" t="s">
        <v>1364</v>
      </c>
      <c r="C2208" t="s">
        <v>105</v>
      </c>
      <c r="D2208">
        <v>18</v>
      </c>
      <c r="E2208" t="s">
        <v>32</v>
      </c>
      <c r="F2208">
        <f>IF(E2208="",_xlfn.XLOOKUP(C2208,'Price Averages'!$D$4:$D$103,'Price Averages'!$E$4:$E$103, "FALSE"), E2208)</f>
        <v>66</v>
      </c>
      <c r="G2208">
        <v>33</v>
      </c>
      <c r="H2208">
        <f>IF(G2208="", _xlfn.XLOOKUP(C2208, 'Cost Averages'!$D$4:$D$103,'Cost Averages'!$E$4:$E$103, "FALSE"),G2208)</f>
        <v>33</v>
      </c>
      <c r="I2208">
        <f t="shared" si="207"/>
        <v>1188</v>
      </c>
      <c r="J2208">
        <f t="shared" si="208"/>
        <v>594</v>
      </c>
      <c r="K2208">
        <f t="shared" si="209"/>
        <v>594</v>
      </c>
      <c r="L2208" s="2" t="s">
        <v>23</v>
      </c>
      <c r="M2208" t="s">
        <v>389</v>
      </c>
      <c r="N2208" t="s">
        <v>41</v>
      </c>
      <c r="O2208" s="3">
        <v>9.4239783062860578</v>
      </c>
      <c r="P2208" t="str">
        <f t="shared" si="204"/>
        <v>F</v>
      </c>
      <c r="Q2208">
        <f t="shared" si="205"/>
        <v>2020</v>
      </c>
      <c r="R2208">
        <f t="shared" si="206"/>
        <v>0</v>
      </c>
    </row>
    <row r="2209" spans="1:18" x14ac:dyDescent="0.25">
      <c r="A2209" s="1">
        <v>44023.05944710238</v>
      </c>
      <c r="B2209" s="2" t="s">
        <v>2697</v>
      </c>
      <c r="C2209" t="s">
        <v>134</v>
      </c>
      <c r="D2209">
        <v>18</v>
      </c>
      <c r="E2209" t="s">
        <v>32</v>
      </c>
      <c r="F2209">
        <f>IF(E2209="",_xlfn.XLOOKUP(C2209,'Price Averages'!$D$4:$D$103,'Price Averages'!$E$4:$E$103, "FALSE"), E2209)</f>
        <v>210</v>
      </c>
      <c r="G2209">
        <v>70</v>
      </c>
      <c r="H2209">
        <f>IF(G2209="", _xlfn.XLOOKUP(C2209, 'Cost Averages'!$D$4:$D$103,'Cost Averages'!$E$4:$E$103, "FALSE"),G2209)</f>
        <v>70</v>
      </c>
      <c r="I2209">
        <f t="shared" si="207"/>
        <v>3780</v>
      </c>
      <c r="J2209">
        <f t="shared" si="208"/>
        <v>1260</v>
      </c>
      <c r="K2209">
        <f t="shared" si="209"/>
        <v>2520</v>
      </c>
      <c r="L2209" s="2" t="s">
        <v>28</v>
      </c>
      <c r="M2209" t="s">
        <v>561</v>
      </c>
      <c r="N2209" t="s">
        <v>25</v>
      </c>
      <c r="O2209" s="3">
        <v>12.921682080641304</v>
      </c>
      <c r="P2209" t="str">
        <f t="shared" si="204"/>
        <v>F</v>
      </c>
      <c r="Q2209">
        <f t="shared" si="205"/>
        <v>2020</v>
      </c>
      <c r="R2209">
        <f t="shared" si="206"/>
        <v>0</v>
      </c>
    </row>
    <row r="2210" spans="1:18" x14ac:dyDescent="0.25">
      <c r="A2210" s="1">
        <v>44072.105250981942</v>
      </c>
      <c r="B2210" s="2" t="s">
        <v>739</v>
      </c>
      <c r="C2210" t="s">
        <v>22</v>
      </c>
      <c r="D2210">
        <v>18</v>
      </c>
      <c r="E2210" t="s">
        <v>32</v>
      </c>
      <c r="F2210">
        <f>IF(E2210="",_xlfn.XLOOKUP(C2210,'Price Averages'!$D$4:$D$103,'Price Averages'!$E$4:$E$103, "FALSE"), E2210)</f>
        <v>280</v>
      </c>
      <c r="G2210">
        <v>70</v>
      </c>
      <c r="H2210">
        <f>IF(G2210="", _xlfn.XLOOKUP(C2210, 'Cost Averages'!$D$4:$D$103,'Cost Averages'!$E$4:$E$103, "FALSE"),G2210)</f>
        <v>70</v>
      </c>
      <c r="I2210">
        <f t="shared" si="207"/>
        <v>5040</v>
      </c>
      <c r="J2210">
        <f t="shared" si="208"/>
        <v>1260</v>
      </c>
      <c r="K2210">
        <f t="shared" si="209"/>
        <v>3780</v>
      </c>
      <c r="L2210" s="2" t="s">
        <v>28</v>
      </c>
      <c r="M2210" t="s">
        <v>307</v>
      </c>
      <c r="N2210" t="s">
        <v>34</v>
      </c>
      <c r="O2210" s="3">
        <v>10.966283117837653</v>
      </c>
      <c r="P2210" t="str">
        <f t="shared" si="204"/>
        <v>F</v>
      </c>
      <c r="Q2210">
        <f t="shared" si="205"/>
        <v>2020</v>
      </c>
      <c r="R2210">
        <f t="shared" si="206"/>
        <v>0</v>
      </c>
    </row>
    <row r="2211" spans="1:18" x14ac:dyDescent="0.25">
      <c r="A2211" s="1">
        <v>44095.913495633373</v>
      </c>
      <c r="B2211" s="2" t="s">
        <v>1837</v>
      </c>
      <c r="C2211" t="s">
        <v>22</v>
      </c>
      <c r="D2211">
        <v>18</v>
      </c>
      <c r="E2211">
        <v>280</v>
      </c>
      <c r="F2211">
        <f>IF(E2211="",_xlfn.XLOOKUP(C2211,'Price Averages'!$D$4:$D$103,'Price Averages'!$E$4:$E$103, "FALSE"), E2211)</f>
        <v>280</v>
      </c>
      <c r="G2211" t="s">
        <v>32</v>
      </c>
      <c r="H2211">
        <f>IF(G2211="", _xlfn.XLOOKUP(C2211, 'Cost Averages'!$D$4:$D$103,'Cost Averages'!$E$4:$E$103, "FALSE"),G2211)</f>
        <v>70</v>
      </c>
      <c r="I2211">
        <f t="shared" si="207"/>
        <v>5040</v>
      </c>
      <c r="J2211">
        <f t="shared" si="208"/>
        <v>1260</v>
      </c>
      <c r="K2211">
        <f t="shared" si="209"/>
        <v>3780</v>
      </c>
      <c r="L2211" s="2" t="s">
        <v>44</v>
      </c>
      <c r="M2211" t="s">
        <v>415</v>
      </c>
      <c r="N2211" t="s">
        <v>78</v>
      </c>
      <c r="O2211" s="3">
        <v>10.813269600021069</v>
      </c>
      <c r="P2211" t="str">
        <f t="shared" si="204"/>
        <v>F</v>
      </c>
      <c r="Q2211">
        <f t="shared" si="205"/>
        <v>2020</v>
      </c>
      <c r="R2211">
        <f t="shared" si="206"/>
        <v>0</v>
      </c>
    </row>
    <row r="2212" spans="1:18" x14ac:dyDescent="0.25">
      <c r="A2212" s="1">
        <v>43934.894005050293</v>
      </c>
      <c r="B2212" s="2" t="s">
        <v>3123</v>
      </c>
      <c r="C2212" t="s">
        <v>219</v>
      </c>
      <c r="D2212">
        <v>18</v>
      </c>
      <c r="E2212">
        <v>144</v>
      </c>
      <c r="F2212">
        <f>IF(E2212="",_xlfn.XLOOKUP(C2212,'Price Averages'!$D$4:$D$103,'Price Averages'!$E$4:$E$103, "FALSE"), E2212)</f>
        <v>144</v>
      </c>
      <c r="G2212">
        <v>48</v>
      </c>
      <c r="H2212">
        <f>IF(G2212="", _xlfn.XLOOKUP(C2212, 'Cost Averages'!$D$4:$D$103,'Cost Averages'!$E$4:$E$103, "FALSE"),G2212)</f>
        <v>48</v>
      </c>
      <c r="I2212">
        <f t="shared" si="207"/>
        <v>2592</v>
      </c>
      <c r="J2212">
        <f t="shared" si="208"/>
        <v>864</v>
      </c>
      <c r="K2212">
        <f t="shared" si="209"/>
        <v>1728</v>
      </c>
      <c r="L2212" s="2" t="s">
        <v>28</v>
      </c>
      <c r="M2212" t="s">
        <v>766</v>
      </c>
      <c r="N2212" t="s">
        <v>41</v>
      </c>
      <c r="O2212" s="3">
        <v>13.392447352247808</v>
      </c>
      <c r="P2212" t="str">
        <f t="shared" si="204"/>
        <v>F</v>
      </c>
      <c r="Q2212">
        <f t="shared" si="205"/>
        <v>2020</v>
      </c>
      <c r="R2212">
        <f t="shared" si="206"/>
        <v>0</v>
      </c>
    </row>
    <row r="2213" spans="1:18" x14ac:dyDescent="0.25">
      <c r="A2213" s="1">
        <v>44163.554985437448</v>
      </c>
      <c r="B2213" s="2" t="s">
        <v>1600</v>
      </c>
      <c r="C2213" t="s">
        <v>304</v>
      </c>
      <c r="D2213">
        <v>18</v>
      </c>
      <c r="E2213">
        <v>240</v>
      </c>
      <c r="F2213">
        <f>IF(E2213="",_xlfn.XLOOKUP(C2213,'Price Averages'!$D$4:$D$103,'Price Averages'!$E$4:$E$103, "FALSE"), E2213)</f>
        <v>240</v>
      </c>
      <c r="G2213">
        <v>80</v>
      </c>
      <c r="H2213">
        <f>IF(G2213="", _xlfn.XLOOKUP(C2213, 'Cost Averages'!$D$4:$D$103,'Cost Averages'!$E$4:$E$103, "FALSE"),G2213)</f>
        <v>80</v>
      </c>
      <c r="I2213">
        <f t="shared" si="207"/>
        <v>4320</v>
      </c>
      <c r="J2213">
        <f t="shared" si="208"/>
        <v>1440</v>
      </c>
      <c r="K2213">
        <f t="shared" si="209"/>
        <v>2880</v>
      </c>
      <c r="L2213" s="2" t="s">
        <v>44</v>
      </c>
      <c r="M2213" t="s">
        <v>349</v>
      </c>
      <c r="N2213" t="s">
        <v>78</v>
      </c>
      <c r="O2213" s="3">
        <v>11.986565560885863</v>
      </c>
      <c r="P2213" t="str">
        <f t="shared" si="204"/>
        <v>F</v>
      </c>
      <c r="Q2213">
        <f t="shared" si="205"/>
        <v>2020</v>
      </c>
      <c r="R2213">
        <f t="shared" si="206"/>
        <v>0</v>
      </c>
    </row>
    <row r="2214" spans="1:18" x14ac:dyDescent="0.25">
      <c r="A2214" s="1">
        <v>44014.668242889609</v>
      </c>
      <c r="B2214" s="2" t="s">
        <v>668</v>
      </c>
      <c r="C2214" t="s">
        <v>43</v>
      </c>
      <c r="D2214">
        <v>18</v>
      </c>
      <c r="E2214">
        <v>160</v>
      </c>
      <c r="F2214">
        <f>IF(E2214="",_xlfn.XLOOKUP(C2214,'Price Averages'!$D$4:$D$103,'Price Averages'!$E$4:$E$103, "FALSE"), E2214)</f>
        <v>160</v>
      </c>
      <c r="G2214">
        <v>80</v>
      </c>
      <c r="H2214">
        <f>IF(G2214="", _xlfn.XLOOKUP(C2214, 'Cost Averages'!$D$4:$D$103,'Cost Averages'!$E$4:$E$103, "FALSE"),G2214)</f>
        <v>80</v>
      </c>
      <c r="I2214">
        <f t="shared" si="207"/>
        <v>2880</v>
      </c>
      <c r="J2214">
        <f t="shared" si="208"/>
        <v>1440</v>
      </c>
      <c r="K2214">
        <f t="shared" si="209"/>
        <v>1440</v>
      </c>
      <c r="L2214" s="2" t="s">
        <v>28</v>
      </c>
      <c r="M2214" t="s">
        <v>241</v>
      </c>
      <c r="N2214" t="s">
        <v>41</v>
      </c>
      <c r="O2214" s="3">
        <v>12.699346182652626</v>
      </c>
      <c r="P2214" t="str">
        <f t="shared" si="204"/>
        <v>F</v>
      </c>
      <c r="Q2214">
        <f t="shared" si="205"/>
        <v>2020</v>
      </c>
      <c r="R2214">
        <f t="shared" si="206"/>
        <v>0</v>
      </c>
    </row>
    <row r="2215" spans="1:18" x14ac:dyDescent="0.25">
      <c r="A2215" s="1">
        <v>44193.42957745117</v>
      </c>
      <c r="B2215" s="2" t="s">
        <v>2326</v>
      </c>
      <c r="C2215" t="s">
        <v>43</v>
      </c>
      <c r="D2215">
        <v>18</v>
      </c>
      <c r="E2215" t="s">
        <v>32</v>
      </c>
      <c r="F2215">
        <f>IF(E2215="",_xlfn.XLOOKUP(C2215,'Price Averages'!$D$4:$D$103,'Price Averages'!$E$4:$E$103, "FALSE"), E2215)</f>
        <v>160</v>
      </c>
      <c r="G2215" t="s">
        <v>32</v>
      </c>
      <c r="H2215">
        <f>IF(G2215="", _xlfn.XLOOKUP(C2215, 'Cost Averages'!$D$4:$D$103,'Cost Averages'!$E$4:$E$103, "FALSE"),G2215)</f>
        <v>80</v>
      </c>
      <c r="I2215">
        <f t="shared" si="207"/>
        <v>2880</v>
      </c>
      <c r="J2215">
        <f t="shared" si="208"/>
        <v>1440</v>
      </c>
      <c r="K2215">
        <f t="shared" si="209"/>
        <v>1440</v>
      </c>
      <c r="L2215" s="2" t="s">
        <v>28</v>
      </c>
      <c r="M2215" t="s">
        <v>123</v>
      </c>
      <c r="N2215" t="s">
        <v>25</v>
      </c>
      <c r="O2215" s="3">
        <v>12.844063202784817</v>
      </c>
      <c r="P2215" t="str">
        <f t="shared" si="204"/>
        <v>F</v>
      </c>
      <c r="Q2215">
        <f t="shared" si="205"/>
        <v>2020</v>
      </c>
      <c r="R2215">
        <f t="shared" si="206"/>
        <v>0</v>
      </c>
    </row>
    <row r="2216" spans="1:18" x14ac:dyDescent="0.25">
      <c r="A2216" s="1">
        <v>44064</v>
      </c>
      <c r="B2216" s="2" t="s">
        <v>3438</v>
      </c>
      <c r="C2216" t="s">
        <v>780</v>
      </c>
      <c r="D2216">
        <v>18</v>
      </c>
      <c r="E2216">
        <v>100</v>
      </c>
      <c r="F2216">
        <f>IF(E2216="",_xlfn.XLOOKUP(C2216,'Price Averages'!$D$4:$D$103,'Price Averages'!$E$4:$E$103, "FALSE"), E2216)</f>
        <v>100</v>
      </c>
      <c r="G2216">
        <v>25</v>
      </c>
      <c r="H2216">
        <f>IF(G2216="", _xlfn.XLOOKUP(C2216, 'Cost Averages'!$D$4:$D$103,'Cost Averages'!$E$4:$E$103, "FALSE"),G2216)</f>
        <v>25</v>
      </c>
      <c r="I2216">
        <f t="shared" si="207"/>
        <v>1800</v>
      </c>
      <c r="J2216">
        <f t="shared" si="208"/>
        <v>450</v>
      </c>
      <c r="K2216">
        <f t="shared" si="209"/>
        <v>1350</v>
      </c>
      <c r="L2216" s="2" t="s">
        <v>28</v>
      </c>
      <c r="M2216" t="s">
        <v>645</v>
      </c>
      <c r="N2216" t="s">
        <v>78</v>
      </c>
      <c r="O2216" s="3">
        <v>12.869841591513939</v>
      </c>
      <c r="P2216" t="str">
        <f t="shared" si="204"/>
        <v>F</v>
      </c>
      <c r="Q2216">
        <f t="shared" si="205"/>
        <v>2020</v>
      </c>
      <c r="R2216">
        <f t="shared" si="206"/>
        <v>0</v>
      </c>
    </row>
    <row r="2217" spans="1:18" x14ac:dyDescent="0.25">
      <c r="A2217" s="1">
        <v>43832.926815953615</v>
      </c>
      <c r="B2217" s="2" t="s">
        <v>2969</v>
      </c>
      <c r="C2217" t="s">
        <v>167</v>
      </c>
      <c r="D2217">
        <v>18</v>
      </c>
      <c r="E2217">
        <v>38</v>
      </c>
      <c r="F2217">
        <f>IF(E2217="",_xlfn.XLOOKUP(C2217,'Price Averages'!$D$4:$D$103,'Price Averages'!$E$4:$E$103, "FALSE"), E2217)</f>
        <v>38</v>
      </c>
      <c r="G2217">
        <v>19</v>
      </c>
      <c r="H2217">
        <f>IF(G2217="", _xlfn.XLOOKUP(C2217, 'Cost Averages'!$D$4:$D$103,'Cost Averages'!$E$4:$E$103, "FALSE"),G2217)</f>
        <v>19</v>
      </c>
      <c r="I2217">
        <f t="shared" si="207"/>
        <v>684</v>
      </c>
      <c r="J2217">
        <f t="shared" si="208"/>
        <v>342</v>
      </c>
      <c r="K2217">
        <f t="shared" si="209"/>
        <v>342</v>
      </c>
      <c r="L2217" s="2" t="s">
        <v>28</v>
      </c>
      <c r="M2217" t="s">
        <v>299</v>
      </c>
      <c r="N2217" t="s">
        <v>46</v>
      </c>
      <c r="O2217" s="3">
        <v>7.0114620475168028</v>
      </c>
      <c r="P2217" t="str">
        <f t="shared" si="204"/>
        <v>F</v>
      </c>
      <c r="Q2217">
        <f t="shared" si="205"/>
        <v>2020</v>
      </c>
      <c r="R2217">
        <f t="shared" si="206"/>
        <v>0</v>
      </c>
    </row>
    <row r="2218" spans="1:18" x14ac:dyDescent="0.25">
      <c r="A2218" s="1">
        <v>43874</v>
      </c>
      <c r="B2218" s="2" t="s">
        <v>3282</v>
      </c>
      <c r="C2218" t="s">
        <v>167</v>
      </c>
      <c r="D2218">
        <v>18</v>
      </c>
      <c r="E2218">
        <v>38</v>
      </c>
      <c r="F2218">
        <f>IF(E2218="",_xlfn.XLOOKUP(C2218,'Price Averages'!$D$4:$D$103,'Price Averages'!$E$4:$E$103, "FALSE"), E2218)</f>
        <v>38</v>
      </c>
      <c r="G2218">
        <v>19</v>
      </c>
      <c r="H2218">
        <f>IF(G2218="", _xlfn.XLOOKUP(C2218, 'Cost Averages'!$D$4:$D$103,'Cost Averages'!$E$4:$E$103, "FALSE"),G2218)</f>
        <v>19</v>
      </c>
      <c r="I2218">
        <f t="shared" si="207"/>
        <v>684</v>
      </c>
      <c r="J2218">
        <f t="shared" si="208"/>
        <v>342</v>
      </c>
      <c r="K2218">
        <f t="shared" si="209"/>
        <v>342</v>
      </c>
      <c r="L2218" s="2" t="s">
        <v>44</v>
      </c>
      <c r="M2218" t="s">
        <v>520</v>
      </c>
      <c r="N2218" t="s">
        <v>25</v>
      </c>
      <c r="O2218" s="3">
        <v>11.003496633574638</v>
      </c>
      <c r="P2218" t="str">
        <f t="shared" si="204"/>
        <v>F</v>
      </c>
      <c r="Q2218">
        <f t="shared" si="205"/>
        <v>2020</v>
      </c>
      <c r="R2218">
        <f t="shared" si="206"/>
        <v>0</v>
      </c>
    </row>
    <row r="2219" spans="1:18" x14ac:dyDescent="0.25">
      <c r="A2219" s="1">
        <v>44049</v>
      </c>
      <c r="B2219" s="2" t="s">
        <v>3426</v>
      </c>
      <c r="C2219" t="s">
        <v>112</v>
      </c>
      <c r="D2219">
        <v>18</v>
      </c>
      <c r="E2219" t="s">
        <v>32</v>
      </c>
      <c r="F2219">
        <f>IF(E2219="",_xlfn.XLOOKUP(C2219,'Price Averages'!$D$4:$D$103,'Price Averages'!$E$4:$E$103, "FALSE"), E2219)</f>
        <v>252</v>
      </c>
      <c r="G2219">
        <v>63</v>
      </c>
      <c r="H2219">
        <f>IF(G2219="", _xlfn.XLOOKUP(C2219, 'Cost Averages'!$D$4:$D$103,'Cost Averages'!$E$4:$E$103, "FALSE"),G2219)</f>
        <v>63</v>
      </c>
      <c r="I2219">
        <f t="shared" si="207"/>
        <v>4536</v>
      </c>
      <c r="J2219">
        <f t="shared" si="208"/>
        <v>1134</v>
      </c>
      <c r="K2219">
        <f t="shared" si="209"/>
        <v>3402</v>
      </c>
      <c r="L2219" s="2" t="s">
        <v>28</v>
      </c>
      <c r="M2219" t="s">
        <v>798</v>
      </c>
      <c r="N2219" t="s">
        <v>78</v>
      </c>
      <c r="O2219" s="3">
        <v>11.927799225928501</v>
      </c>
      <c r="P2219" t="str">
        <f t="shared" si="204"/>
        <v>F</v>
      </c>
      <c r="Q2219">
        <f t="shared" si="205"/>
        <v>2020</v>
      </c>
      <c r="R2219">
        <f t="shared" si="206"/>
        <v>0</v>
      </c>
    </row>
    <row r="2220" spans="1:18" x14ac:dyDescent="0.25">
      <c r="A2220" s="1">
        <v>44165</v>
      </c>
      <c r="B2220" s="2" t="s">
        <v>3517</v>
      </c>
      <c r="C2220" t="s">
        <v>112</v>
      </c>
      <c r="D2220">
        <v>18</v>
      </c>
      <c r="E2220">
        <v>252</v>
      </c>
      <c r="F2220">
        <f>IF(E2220="",_xlfn.XLOOKUP(C2220,'Price Averages'!$D$4:$D$103,'Price Averages'!$E$4:$E$103, "FALSE"), E2220)</f>
        <v>252</v>
      </c>
      <c r="G2220">
        <v>63</v>
      </c>
      <c r="H2220">
        <f>IF(G2220="", _xlfn.XLOOKUP(C2220, 'Cost Averages'!$D$4:$D$103,'Cost Averages'!$E$4:$E$103, "FALSE"),G2220)</f>
        <v>63</v>
      </c>
      <c r="I2220">
        <f t="shared" si="207"/>
        <v>4536</v>
      </c>
      <c r="J2220">
        <f t="shared" si="208"/>
        <v>1134</v>
      </c>
      <c r="K2220">
        <f t="shared" si="209"/>
        <v>3402</v>
      </c>
      <c r="L2220" s="2" t="s">
        <v>44</v>
      </c>
      <c r="M2220" t="s">
        <v>587</v>
      </c>
      <c r="N2220" t="s">
        <v>78</v>
      </c>
      <c r="O2220" s="3">
        <v>12.045339240427111</v>
      </c>
      <c r="P2220" t="str">
        <f t="shared" si="204"/>
        <v>F</v>
      </c>
      <c r="Q2220">
        <f t="shared" si="205"/>
        <v>2020</v>
      </c>
      <c r="R2220">
        <f t="shared" si="206"/>
        <v>0</v>
      </c>
    </row>
    <row r="2221" spans="1:18" x14ac:dyDescent="0.25">
      <c r="A2221" s="1">
        <v>43902</v>
      </c>
      <c r="B2221" s="2" t="s">
        <v>3301</v>
      </c>
      <c r="C2221" t="s">
        <v>348</v>
      </c>
      <c r="D2221">
        <v>18</v>
      </c>
      <c r="E2221" t="s">
        <v>32</v>
      </c>
      <c r="F2221">
        <f>IF(E2221="",_xlfn.XLOOKUP(C2221,'Price Averages'!$D$4:$D$103,'Price Averages'!$E$4:$E$103, "FALSE"), E2221)</f>
        <v>356</v>
      </c>
      <c r="G2221">
        <v>89</v>
      </c>
      <c r="H2221">
        <f>IF(G2221="", _xlfn.XLOOKUP(C2221, 'Cost Averages'!$D$4:$D$103,'Cost Averages'!$E$4:$E$103, "FALSE"),G2221)</f>
        <v>89</v>
      </c>
      <c r="I2221">
        <f t="shared" si="207"/>
        <v>6408</v>
      </c>
      <c r="J2221">
        <f t="shared" si="208"/>
        <v>1602</v>
      </c>
      <c r="K2221">
        <f t="shared" si="209"/>
        <v>4806</v>
      </c>
      <c r="L2221" s="2" t="s">
        <v>44</v>
      </c>
      <c r="M2221" t="s">
        <v>349</v>
      </c>
      <c r="N2221" t="s">
        <v>78</v>
      </c>
      <c r="O2221" s="3">
        <v>11.986565560885863</v>
      </c>
      <c r="P2221" t="str">
        <f t="shared" si="204"/>
        <v>F</v>
      </c>
      <c r="Q2221">
        <f t="shared" si="205"/>
        <v>2020</v>
      </c>
      <c r="R2221">
        <f t="shared" si="206"/>
        <v>0</v>
      </c>
    </row>
    <row r="2222" spans="1:18" x14ac:dyDescent="0.25">
      <c r="A2222" s="1">
        <v>44160.122298587434</v>
      </c>
      <c r="B2222" s="2" t="s">
        <v>2886</v>
      </c>
      <c r="C2222" t="s">
        <v>289</v>
      </c>
      <c r="D2222">
        <v>18</v>
      </c>
      <c r="E2222">
        <v>108</v>
      </c>
      <c r="F2222">
        <f>IF(E2222="",_xlfn.XLOOKUP(C2222,'Price Averages'!$D$4:$D$103,'Price Averages'!$E$4:$E$103, "FALSE"), E2222)</f>
        <v>108</v>
      </c>
      <c r="G2222">
        <v>36</v>
      </c>
      <c r="H2222">
        <f>IF(G2222="", _xlfn.XLOOKUP(C2222, 'Cost Averages'!$D$4:$D$103,'Cost Averages'!$E$4:$E$103, "FALSE"),G2222)</f>
        <v>36</v>
      </c>
      <c r="I2222">
        <f t="shared" si="207"/>
        <v>1944</v>
      </c>
      <c r="J2222">
        <f t="shared" si="208"/>
        <v>648</v>
      </c>
      <c r="K2222">
        <f t="shared" si="209"/>
        <v>1296</v>
      </c>
      <c r="L2222" s="2" t="s">
        <v>44</v>
      </c>
      <c r="M2222" t="s">
        <v>310</v>
      </c>
      <c r="N2222" t="s">
        <v>25</v>
      </c>
      <c r="O2222" s="3">
        <v>9.0350666811770921</v>
      </c>
      <c r="P2222" t="str">
        <f t="shared" si="204"/>
        <v>F</v>
      </c>
      <c r="Q2222">
        <f t="shared" si="205"/>
        <v>2020</v>
      </c>
      <c r="R2222">
        <f t="shared" si="206"/>
        <v>0</v>
      </c>
    </row>
    <row r="2223" spans="1:18" x14ac:dyDescent="0.25">
      <c r="A2223" s="1">
        <v>43831.670130502956</v>
      </c>
      <c r="B2223" s="2" t="s">
        <v>1925</v>
      </c>
      <c r="C2223" t="s">
        <v>465</v>
      </c>
      <c r="D2223">
        <v>18</v>
      </c>
      <c r="E2223" t="s">
        <v>32</v>
      </c>
      <c r="F2223">
        <f>IF(E2223="",_xlfn.XLOOKUP(C2223,'Price Averages'!$D$4:$D$103,'Price Averages'!$E$4:$E$103, "FALSE"), E2223)</f>
        <v>72</v>
      </c>
      <c r="G2223">
        <v>36</v>
      </c>
      <c r="H2223">
        <f>IF(G2223="", _xlfn.XLOOKUP(C2223, 'Cost Averages'!$D$4:$D$103,'Cost Averages'!$E$4:$E$103, "FALSE"),G2223)</f>
        <v>36</v>
      </c>
      <c r="I2223">
        <f t="shared" si="207"/>
        <v>1296</v>
      </c>
      <c r="J2223">
        <f t="shared" si="208"/>
        <v>648</v>
      </c>
      <c r="K2223">
        <f t="shared" si="209"/>
        <v>648</v>
      </c>
      <c r="L2223" s="2" t="s">
        <v>44</v>
      </c>
      <c r="M2223" t="s">
        <v>91</v>
      </c>
      <c r="N2223" t="s">
        <v>78</v>
      </c>
      <c r="O2223" s="3">
        <v>15.140903556171683</v>
      </c>
      <c r="P2223" t="str">
        <f t="shared" si="204"/>
        <v>F</v>
      </c>
      <c r="Q2223">
        <f t="shared" si="205"/>
        <v>2020</v>
      </c>
      <c r="R2223">
        <f t="shared" si="206"/>
        <v>0</v>
      </c>
    </row>
    <row r="2224" spans="1:18" x14ac:dyDescent="0.25">
      <c r="A2224" s="1">
        <v>43835.39779949592</v>
      </c>
      <c r="B2224" s="2" t="s">
        <v>2304</v>
      </c>
      <c r="C2224" t="s">
        <v>536</v>
      </c>
      <c r="D2224">
        <v>18</v>
      </c>
      <c r="E2224" t="s">
        <v>32</v>
      </c>
      <c r="F2224">
        <f>IF(E2224="",_xlfn.XLOOKUP(C2224,'Price Averages'!$D$4:$D$103,'Price Averages'!$E$4:$E$103, "FALSE"), E2224)</f>
        <v>267</v>
      </c>
      <c r="G2224" t="s">
        <v>32</v>
      </c>
      <c r="H2224">
        <f>IF(G2224="", _xlfn.XLOOKUP(C2224, 'Cost Averages'!$D$4:$D$103,'Cost Averages'!$E$4:$E$103, "FALSE"),G2224)</f>
        <v>89</v>
      </c>
      <c r="I2224">
        <f t="shared" si="207"/>
        <v>4806</v>
      </c>
      <c r="J2224">
        <f t="shared" si="208"/>
        <v>1602</v>
      </c>
      <c r="K2224">
        <f t="shared" si="209"/>
        <v>3204</v>
      </c>
      <c r="L2224" s="2" t="s">
        <v>44</v>
      </c>
      <c r="M2224" t="s">
        <v>374</v>
      </c>
      <c r="N2224" t="s">
        <v>41</v>
      </c>
      <c r="O2224" s="3">
        <v>12.299779975023837</v>
      </c>
      <c r="P2224" t="str">
        <f t="shared" si="204"/>
        <v>F</v>
      </c>
      <c r="Q2224">
        <f t="shared" si="205"/>
        <v>2020</v>
      </c>
      <c r="R2224">
        <f t="shared" si="206"/>
        <v>0</v>
      </c>
    </row>
    <row r="2225" spans="1:18" x14ac:dyDescent="0.25">
      <c r="A2225" s="1">
        <v>43972.289310591506</v>
      </c>
      <c r="B2225" s="2" t="s">
        <v>2777</v>
      </c>
      <c r="C2225" t="s">
        <v>83</v>
      </c>
      <c r="D2225">
        <v>18</v>
      </c>
      <c r="E2225">
        <v>300</v>
      </c>
      <c r="F2225">
        <f>IF(E2225="",_xlfn.XLOOKUP(C2225,'Price Averages'!$D$4:$D$103,'Price Averages'!$E$4:$E$103, "FALSE"), E2225)</f>
        <v>300</v>
      </c>
      <c r="G2225">
        <v>75</v>
      </c>
      <c r="H2225">
        <f>IF(G2225="", _xlfn.XLOOKUP(C2225, 'Cost Averages'!$D$4:$D$103,'Cost Averages'!$E$4:$E$103, "FALSE"),G2225)</f>
        <v>75</v>
      </c>
      <c r="I2225">
        <f t="shared" si="207"/>
        <v>5400</v>
      </c>
      <c r="J2225">
        <f t="shared" si="208"/>
        <v>1350</v>
      </c>
      <c r="K2225">
        <f t="shared" si="209"/>
        <v>4050</v>
      </c>
      <c r="L2225" s="2" t="s">
        <v>28</v>
      </c>
      <c r="M2225" t="s">
        <v>62</v>
      </c>
      <c r="N2225" t="s">
        <v>41</v>
      </c>
      <c r="O2225" s="3">
        <v>12.957303170959879</v>
      </c>
      <c r="P2225" t="str">
        <f t="shared" si="204"/>
        <v>F</v>
      </c>
      <c r="Q2225">
        <f t="shared" si="205"/>
        <v>2020</v>
      </c>
      <c r="R2225">
        <f t="shared" si="206"/>
        <v>0</v>
      </c>
    </row>
    <row r="2226" spans="1:18" x14ac:dyDescent="0.25">
      <c r="A2226" s="1">
        <v>44071</v>
      </c>
      <c r="B2226" s="2" t="s">
        <v>3291</v>
      </c>
      <c r="C2226" t="s">
        <v>210</v>
      </c>
      <c r="D2226">
        <v>18</v>
      </c>
      <c r="E2226" t="s">
        <v>32</v>
      </c>
      <c r="F2226">
        <f>IF(E2226="",_xlfn.XLOOKUP(C2226,'Price Averages'!$D$4:$D$103,'Price Averages'!$E$4:$E$103, "FALSE"), E2226)</f>
        <v>264</v>
      </c>
      <c r="G2226">
        <v>88</v>
      </c>
      <c r="H2226">
        <f>IF(G2226="", _xlfn.XLOOKUP(C2226, 'Cost Averages'!$D$4:$D$103,'Cost Averages'!$E$4:$E$103, "FALSE"),G2226)</f>
        <v>88</v>
      </c>
      <c r="I2226">
        <f t="shared" si="207"/>
        <v>4752</v>
      </c>
      <c r="J2226">
        <f t="shared" si="208"/>
        <v>1584</v>
      </c>
      <c r="K2226">
        <f t="shared" si="209"/>
        <v>3168</v>
      </c>
      <c r="L2226" s="2" t="s">
        <v>44</v>
      </c>
      <c r="M2226" t="s">
        <v>657</v>
      </c>
      <c r="N2226" t="s">
        <v>25</v>
      </c>
      <c r="O2226" s="3">
        <v>6.9183250411917196</v>
      </c>
      <c r="P2226" t="str">
        <f t="shared" si="204"/>
        <v>F</v>
      </c>
      <c r="Q2226">
        <f t="shared" si="205"/>
        <v>2020</v>
      </c>
      <c r="R2226">
        <f t="shared" si="206"/>
        <v>0</v>
      </c>
    </row>
    <row r="2227" spans="1:18" x14ac:dyDescent="0.25">
      <c r="A2227" s="1">
        <v>44107.581953663634</v>
      </c>
      <c r="B2227" s="2" t="s">
        <v>352</v>
      </c>
      <c r="C2227" t="s">
        <v>185</v>
      </c>
      <c r="D2227">
        <v>18</v>
      </c>
      <c r="E2227" t="s">
        <v>32</v>
      </c>
      <c r="F2227">
        <f>IF(E2227="",_xlfn.XLOOKUP(C2227,'Price Averages'!$D$4:$D$103,'Price Averages'!$E$4:$E$103, "FALSE"), E2227)</f>
        <v>348</v>
      </c>
      <c r="G2227">
        <v>87</v>
      </c>
      <c r="H2227">
        <f>IF(G2227="", _xlfn.XLOOKUP(C2227, 'Cost Averages'!$D$4:$D$103,'Cost Averages'!$E$4:$E$103, "FALSE"),G2227)</f>
        <v>87</v>
      </c>
      <c r="I2227">
        <f t="shared" si="207"/>
        <v>6264</v>
      </c>
      <c r="J2227">
        <f t="shared" si="208"/>
        <v>1566</v>
      </c>
      <c r="K2227">
        <f t="shared" si="209"/>
        <v>4698</v>
      </c>
      <c r="L2227" s="2" t="s">
        <v>44</v>
      </c>
      <c r="M2227" t="s">
        <v>353</v>
      </c>
      <c r="N2227" t="s">
        <v>56</v>
      </c>
      <c r="O2227" s="3">
        <v>13.092530646074781</v>
      </c>
      <c r="P2227" t="str">
        <f t="shared" si="204"/>
        <v>F</v>
      </c>
      <c r="Q2227">
        <f t="shared" si="205"/>
        <v>2020</v>
      </c>
      <c r="R2227">
        <f t="shared" si="206"/>
        <v>0</v>
      </c>
    </row>
    <row r="2228" spans="1:18" x14ac:dyDescent="0.25">
      <c r="A2228" s="1">
        <v>43938.750458426017</v>
      </c>
      <c r="B2228" s="2" t="s">
        <v>2716</v>
      </c>
      <c r="C2228" t="s">
        <v>530</v>
      </c>
      <c r="D2228">
        <v>18</v>
      </c>
      <c r="E2228">
        <v>261</v>
      </c>
      <c r="F2228">
        <f>IF(E2228="",_xlfn.XLOOKUP(C2228,'Price Averages'!$D$4:$D$103,'Price Averages'!$E$4:$E$103, "FALSE"), E2228)</f>
        <v>261</v>
      </c>
      <c r="G2228">
        <v>87</v>
      </c>
      <c r="H2228">
        <f>IF(G2228="", _xlfn.XLOOKUP(C2228, 'Cost Averages'!$D$4:$D$103,'Cost Averages'!$E$4:$E$103, "FALSE"),G2228)</f>
        <v>87</v>
      </c>
      <c r="I2228">
        <f t="shared" si="207"/>
        <v>4698</v>
      </c>
      <c r="J2228">
        <f t="shared" si="208"/>
        <v>1566</v>
      </c>
      <c r="K2228">
        <f t="shared" si="209"/>
        <v>3132</v>
      </c>
      <c r="L2228" s="2" t="s">
        <v>28</v>
      </c>
      <c r="M2228" t="s">
        <v>191</v>
      </c>
      <c r="N2228" t="s">
        <v>78</v>
      </c>
      <c r="O2228" s="3">
        <v>13.890275354050972</v>
      </c>
      <c r="P2228" t="str">
        <f t="shared" si="204"/>
        <v>F</v>
      </c>
      <c r="Q2228">
        <f t="shared" si="205"/>
        <v>2020</v>
      </c>
      <c r="R2228">
        <f t="shared" si="206"/>
        <v>0</v>
      </c>
    </row>
    <row r="2229" spans="1:18" x14ac:dyDescent="0.25">
      <c r="A2229" s="1">
        <v>43925.361427746124</v>
      </c>
      <c r="B2229" s="2" t="s">
        <v>1564</v>
      </c>
      <c r="C2229" t="s">
        <v>278</v>
      </c>
      <c r="D2229">
        <v>18</v>
      </c>
      <c r="E2229">
        <v>34</v>
      </c>
      <c r="F2229">
        <f>IF(E2229="",_xlfn.XLOOKUP(C2229,'Price Averages'!$D$4:$D$103,'Price Averages'!$E$4:$E$103, "FALSE"), E2229)</f>
        <v>34</v>
      </c>
      <c r="G2229">
        <v>17</v>
      </c>
      <c r="H2229">
        <f>IF(G2229="", _xlfn.XLOOKUP(C2229, 'Cost Averages'!$D$4:$D$103,'Cost Averages'!$E$4:$E$103, "FALSE"),G2229)</f>
        <v>17</v>
      </c>
      <c r="I2229">
        <f t="shared" si="207"/>
        <v>612</v>
      </c>
      <c r="J2229">
        <f t="shared" si="208"/>
        <v>306</v>
      </c>
      <c r="K2229">
        <f t="shared" si="209"/>
        <v>306</v>
      </c>
      <c r="L2229" s="2" t="s">
        <v>28</v>
      </c>
      <c r="M2229" t="s">
        <v>1565</v>
      </c>
      <c r="N2229" t="s">
        <v>56</v>
      </c>
      <c r="O2229" s="3">
        <v>10.78374703625888</v>
      </c>
      <c r="P2229" t="str">
        <f t="shared" si="204"/>
        <v>F</v>
      </c>
      <c r="Q2229">
        <f t="shared" si="205"/>
        <v>2020</v>
      </c>
      <c r="R2229">
        <f t="shared" si="206"/>
        <v>0</v>
      </c>
    </row>
    <row r="2230" spans="1:18" x14ac:dyDescent="0.25">
      <c r="A2230" s="1">
        <v>44108.82092339715</v>
      </c>
      <c r="B2230" s="2" t="s">
        <v>586</v>
      </c>
      <c r="C2230" t="s">
        <v>140</v>
      </c>
      <c r="D2230">
        <v>18</v>
      </c>
      <c r="E2230">
        <v>144</v>
      </c>
      <c r="F2230">
        <f>IF(E2230="",_xlfn.XLOOKUP(C2230,'Price Averages'!$D$4:$D$103,'Price Averages'!$E$4:$E$103, "FALSE"), E2230)</f>
        <v>144</v>
      </c>
      <c r="G2230" t="s">
        <v>32</v>
      </c>
      <c r="H2230">
        <f>IF(G2230="", _xlfn.XLOOKUP(C2230, 'Cost Averages'!$D$4:$D$103,'Cost Averages'!$E$4:$E$103, "FALSE"),G2230)</f>
        <v>36</v>
      </c>
      <c r="I2230">
        <f t="shared" si="207"/>
        <v>2592</v>
      </c>
      <c r="J2230">
        <f t="shared" si="208"/>
        <v>648</v>
      </c>
      <c r="K2230">
        <f t="shared" si="209"/>
        <v>1944</v>
      </c>
      <c r="L2230" s="2" t="s">
        <v>28</v>
      </c>
      <c r="M2230" t="s">
        <v>587</v>
      </c>
      <c r="N2230" t="s">
        <v>78</v>
      </c>
      <c r="O2230" s="3">
        <v>12.045339240427111</v>
      </c>
      <c r="P2230" t="str">
        <f t="shared" si="204"/>
        <v>F</v>
      </c>
      <c r="Q2230">
        <f t="shared" si="205"/>
        <v>2020</v>
      </c>
      <c r="R2230">
        <f t="shared" si="206"/>
        <v>0</v>
      </c>
    </row>
    <row r="2231" spans="1:18" x14ac:dyDescent="0.25">
      <c r="A2231" s="1">
        <v>43996.538589639502</v>
      </c>
      <c r="B2231" s="2" t="s">
        <v>396</v>
      </c>
      <c r="C2231" t="s">
        <v>201</v>
      </c>
      <c r="D2231">
        <v>18</v>
      </c>
      <c r="E2231">
        <v>150</v>
      </c>
      <c r="F2231">
        <f>IF(E2231="",_xlfn.XLOOKUP(C2231,'Price Averages'!$D$4:$D$103,'Price Averages'!$E$4:$E$103, "FALSE"), E2231)</f>
        <v>150</v>
      </c>
      <c r="G2231">
        <v>75</v>
      </c>
      <c r="H2231">
        <f>IF(G2231="", _xlfn.XLOOKUP(C2231, 'Cost Averages'!$D$4:$D$103,'Cost Averages'!$E$4:$E$103, "FALSE"),G2231)</f>
        <v>75</v>
      </c>
      <c r="I2231">
        <f t="shared" si="207"/>
        <v>2700</v>
      </c>
      <c r="J2231">
        <f t="shared" si="208"/>
        <v>1350</v>
      </c>
      <c r="K2231">
        <f t="shared" si="209"/>
        <v>1350</v>
      </c>
      <c r="L2231" s="2" t="s">
        <v>28</v>
      </c>
      <c r="M2231" t="s">
        <v>86</v>
      </c>
      <c r="N2231" t="s">
        <v>41</v>
      </c>
      <c r="O2231" s="3">
        <v>9.8238489437106278</v>
      </c>
      <c r="P2231" t="str">
        <f t="shared" si="204"/>
        <v>F</v>
      </c>
      <c r="Q2231">
        <f t="shared" si="205"/>
        <v>2020</v>
      </c>
      <c r="R2231">
        <f t="shared" si="206"/>
        <v>0</v>
      </c>
    </row>
    <row r="2232" spans="1:18" x14ac:dyDescent="0.25">
      <c r="A2232" s="1">
        <v>43854.482446597482</v>
      </c>
      <c r="B2232" s="2" t="s">
        <v>1548</v>
      </c>
      <c r="C2232" t="s">
        <v>80</v>
      </c>
      <c r="D2232">
        <v>18</v>
      </c>
      <c r="E2232">
        <v>210</v>
      </c>
      <c r="F2232">
        <f>IF(E2232="",_xlfn.XLOOKUP(C2232,'Price Averages'!$D$4:$D$103,'Price Averages'!$E$4:$E$103, "FALSE"), E2232)</f>
        <v>210</v>
      </c>
      <c r="G2232">
        <v>70</v>
      </c>
      <c r="H2232">
        <f>IF(G2232="", _xlfn.XLOOKUP(C2232, 'Cost Averages'!$D$4:$D$103,'Cost Averages'!$E$4:$E$103, "FALSE"),G2232)</f>
        <v>70</v>
      </c>
      <c r="I2232">
        <f t="shared" si="207"/>
        <v>3780</v>
      </c>
      <c r="J2232">
        <f t="shared" si="208"/>
        <v>1260</v>
      </c>
      <c r="K2232">
        <f t="shared" si="209"/>
        <v>2520</v>
      </c>
      <c r="L2232" s="2" t="s">
        <v>28</v>
      </c>
      <c r="M2232" t="s">
        <v>68</v>
      </c>
      <c r="N2232" t="s">
        <v>50</v>
      </c>
      <c r="O2232" s="3">
        <v>9.8384363471888783</v>
      </c>
      <c r="P2232" t="str">
        <f t="shared" si="204"/>
        <v>F</v>
      </c>
      <c r="Q2232">
        <f t="shared" si="205"/>
        <v>2020</v>
      </c>
      <c r="R2232">
        <f t="shared" si="206"/>
        <v>0</v>
      </c>
    </row>
    <row r="2233" spans="1:18" x14ac:dyDescent="0.25">
      <c r="A2233" s="1">
        <v>44111</v>
      </c>
      <c r="B2233" s="2" t="s">
        <v>3477</v>
      </c>
      <c r="C2233" t="s">
        <v>80</v>
      </c>
      <c r="D2233">
        <v>18</v>
      </c>
      <c r="E2233" t="s">
        <v>32</v>
      </c>
      <c r="F2233">
        <f>IF(E2233="",_xlfn.XLOOKUP(C2233,'Price Averages'!$D$4:$D$103,'Price Averages'!$E$4:$E$103, "FALSE"), E2233)</f>
        <v>210</v>
      </c>
      <c r="G2233">
        <v>70</v>
      </c>
      <c r="H2233">
        <f>IF(G2233="", _xlfn.XLOOKUP(C2233, 'Cost Averages'!$D$4:$D$103,'Cost Averages'!$E$4:$E$103, "FALSE"),G2233)</f>
        <v>70</v>
      </c>
      <c r="I2233">
        <f t="shared" si="207"/>
        <v>3780</v>
      </c>
      <c r="J2233">
        <f t="shared" si="208"/>
        <v>1260</v>
      </c>
      <c r="K2233">
        <f t="shared" si="209"/>
        <v>2520</v>
      </c>
      <c r="L2233" s="2" t="s">
        <v>44</v>
      </c>
      <c r="M2233" t="s">
        <v>374</v>
      </c>
      <c r="N2233" t="s">
        <v>41</v>
      </c>
      <c r="O2233" s="3">
        <v>12.299779975023837</v>
      </c>
      <c r="P2233" t="str">
        <f t="shared" si="204"/>
        <v>F</v>
      </c>
      <c r="Q2233">
        <f t="shared" si="205"/>
        <v>2020</v>
      </c>
      <c r="R2233">
        <f t="shared" si="206"/>
        <v>0</v>
      </c>
    </row>
    <row r="2234" spans="1:18" x14ac:dyDescent="0.25">
      <c r="A2234" s="1">
        <v>43931.434718805955</v>
      </c>
      <c r="B2234" s="2" t="s">
        <v>2921</v>
      </c>
      <c r="C2234" t="s">
        <v>417</v>
      </c>
      <c r="D2234">
        <v>18</v>
      </c>
      <c r="E2234">
        <v>352</v>
      </c>
      <c r="F2234">
        <f>IF(E2234="",_xlfn.XLOOKUP(C2234,'Price Averages'!$D$4:$D$103,'Price Averages'!$E$4:$E$103, "FALSE"), E2234)</f>
        <v>352</v>
      </c>
      <c r="G2234">
        <v>88</v>
      </c>
      <c r="H2234">
        <f>IF(G2234="", _xlfn.XLOOKUP(C2234, 'Cost Averages'!$D$4:$D$103,'Cost Averages'!$E$4:$E$103, "FALSE"),G2234)</f>
        <v>88</v>
      </c>
      <c r="I2234">
        <f t="shared" si="207"/>
        <v>6336</v>
      </c>
      <c r="J2234">
        <f t="shared" si="208"/>
        <v>1584</v>
      </c>
      <c r="K2234">
        <f t="shared" si="209"/>
        <v>4752</v>
      </c>
      <c r="L2234" s="2" t="s">
        <v>28</v>
      </c>
      <c r="M2234" t="s">
        <v>33</v>
      </c>
      <c r="N2234" t="s">
        <v>34</v>
      </c>
      <c r="O2234" s="3">
        <v>9.3226775515721787</v>
      </c>
      <c r="P2234" t="str">
        <f t="shared" si="204"/>
        <v>F</v>
      </c>
      <c r="Q2234">
        <f t="shared" si="205"/>
        <v>2020</v>
      </c>
      <c r="R2234">
        <f t="shared" si="206"/>
        <v>0</v>
      </c>
    </row>
    <row r="2235" spans="1:18" x14ac:dyDescent="0.25">
      <c r="A2235" s="1">
        <v>44049.630823246342</v>
      </c>
      <c r="B2235" s="2" t="s">
        <v>1881</v>
      </c>
      <c r="C2235" t="s">
        <v>391</v>
      </c>
      <c r="D2235">
        <v>18</v>
      </c>
      <c r="E2235">
        <v>160</v>
      </c>
      <c r="F2235">
        <f>IF(E2235="",_xlfn.XLOOKUP(C2235,'Price Averages'!$D$4:$D$103,'Price Averages'!$E$4:$E$103, "FALSE"), E2235)</f>
        <v>160</v>
      </c>
      <c r="G2235">
        <v>80</v>
      </c>
      <c r="H2235">
        <f>IF(G2235="", _xlfn.XLOOKUP(C2235, 'Cost Averages'!$D$4:$D$103,'Cost Averages'!$E$4:$E$103, "FALSE"),G2235)</f>
        <v>80</v>
      </c>
      <c r="I2235">
        <f t="shared" si="207"/>
        <v>2880</v>
      </c>
      <c r="J2235">
        <f t="shared" si="208"/>
        <v>1440</v>
      </c>
      <c r="K2235">
        <f t="shared" si="209"/>
        <v>1440</v>
      </c>
      <c r="L2235" s="2" t="s">
        <v>28</v>
      </c>
      <c r="M2235" t="s">
        <v>904</v>
      </c>
      <c r="N2235" t="s">
        <v>56</v>
      </c>
      <c r="O2235" s="3">
        <v>11.816651848338852</v>
      </c>
      <c r="P2235" t="str">
        <f t="shared" si="204"/>
        <v>F</v>
      </c>
      <c r="Q2235">
        <f t="shared" si="205"/>
        <v>2020</v>
      </c>
      <c r="R2235">
        <f t="shared" si="206"/>
        <v>0</v>
      </c>
    </row>
    <row r="2236" spans="1:18" x14ac:dyDescent="0.25">
      <c r="A2236" s="1">
        <v>43898.86447824358</v>
      </c>
      <c r="B2236" s="2" t="s">
        <v>2055</v>
      </c>
      <c r="C2236" t="s">
        <v>391</v>
      </c>
      <c r="D2236">
        <v>18</v>
      </c>
      <c r="E2236">
        <v>160</v>
      </c>
      <c r="F2236">
        <f>IF(E2236="",_xlfn.XLOOKUP(C2236,'Price Averages'!$D$4:$D$103,'Price Averages'!$E$4:$E$103, "FALSE"), E2236)</f>
        <v>160</v>
      </c>
      <c r="G2236" t="s">
        <v>32</v>
      </c>
      <c r="H2236">
        <f>IF(G2236="", _xlfn.XLOOKUP(C2236, 'Cost Averages'!$D$4:$D$103,'Cost Averages'!$E$4:$E$103, "FALSE"),G2236)</f>
        <v>80</v>
      </c>
      <c r="I2236">
        <f t="shared" si="207"/>
        <v>2880</v>
      </c>
      <c r="J2236">
        <f t="shared" si="208"/>
        <v>1440</v>
      </c>
      <c r="K2236">
        <f t="shared" si="209"/>
        <v>1440</v>
      </c>
      <c r="L2236" s="2" t="s">
        <v>44</v>
      </c>
      <c r="M2236" t="s">
        <v>1060</v>
      </c>
      <c r="N2236" t="s">
        <v>34</v>
      </c>
      <c r="O2236" s="3">
        <v>8.1352386075080023</v>
      </c>
      <c r="P2236" t="str">
        <f t="shared" si="204"/>
        <v>F</v>
      </c>
      <c r="Q2236">
        <f t="shared" si="205"/>
        <v>2020</v>
      </c>
      <c r="R2236">
        <f t="shared" si="206"/>
        <v>0</v>
      </c>
    </row>
    <row r="2237" spans="1:18" x14ac:dyDescent="0.25">
      <c r="A2237" s="1">
        <v>43885.615549705748</v>
      </c>
      <c r="B2237" s="2" t="s">
        <v>3105</v>
      </c>
      <c r="C2237" t="s">
        <v>391</v>
      </c>
      <c r="D2237">
        <v>18</v>
      </c>
      <c r="E2237">
        <v>160</v>
      </c>
      <c r="F2237">
        <f>IF(E2237="",_xlfn.XLOOKUP(C2237,'Price Averages'!$D$4:$D$103,'Price Averages'!$E$4:$E$103, "FALSE"), E2237)</f>
        <v>160</v>
      </c>
      <c r="G2237">
        <v>80</v>
      </c>
      <c r="H2237">
        <f>IF(G2237="", _xlfn.XLOOKUP(C2237, 'Cost Averages'!$D$4:$D$103,'Cost Averages'!$E$4:$E$103, "FALSE"),G2237)</f>
        <v>80</v>
      </c>
      <c r="I2237">
        <f t="shared" si="207"/>
        <v>2880</v>
      </c>
      <c r="J2237">
        <f t="shared" si="208"/>
        <v>1440</v>
      </c>
      <c r="K2237">
        <f t="shared" si="209"/>
        <v>1440</v>
      </c>
      <c r="L2237" s="2" t="s">
        <v>44</v>
      </c>
      <c r="M2237" t="s">
        <v>370</v>
      </c>
      <c r="N2237" t="s">
        <v>46</v>
      </c>
      <c r="O2237" s="3">
        <v>14.423322704129969</v>
      </c>
      <c r="P2237" t="str">
        <f t="shared" si="204"/>
        <v>F</v>
      </c>
      <c r="Q2237">
        <f t="shared" si="205"/>
        <v>2020</v>
      </c>
      <c r="R2237">
        <f t="shared" si="206"/>
        <v>0</v>
      </c>
    </row>
    <row r="2238" spans="1:18" x14ac:dyDescent="0.25">
      <c r="A2238" s="1">
        <v>44123</v>
      </c>
      <c r="B2238" s="2" t="s">
        <v>3486</v>
      </c>
      <c r="C2238" t="s">
        <v>70</v>
      </c>
      <c r="D2238">
        <v>18</v>
      </c>
      <c r="E2238" t="s">
        <v>32</v>
      </c>
      <c r="F2238">
        <f>IF(E2238="",_xlfn.XLOOKUP(C2238,'Price Averages'!$D$4:$D$103,'Price Averages'!$E$4:$E$103, "FALSE"), E2238)</f>
        <v>94</v>
      </c>
      <c r="G2238">
        <v>47</v>
      </c>
      <c r="H2238">
        <f>IF(G2238="", _xlfn.XLOOKUP(C2238, 'Cost Averages'!$D$4:$D$103,'Cost Averages'!$E$4:$E$103, "FALSE"),G2238)</f>
        <v>47</v>
      </c>
      <c r="I2238">
        <f t="shared" si="207"/>
        <v>1692</v>
      </c>
      <c r="J2238">
        <f t="shared" si="208"/>
        <v>846</v>
      </c>
      <c r="K2238">
        <f t="shared" si="209"/>
        <v>846</v>
      </c>
      <c r="L2238" s="2" t="s">
        <v>44</v>
      </c>
      <c r="M2238" t="s">
        <v>534</v>
      </c>
      <c r="N2238" t="s">
        <v>50</v>
      </c>
      <c r="O2238" s="3">
        <v>13.929237493388955</v>
      </c>
      <c r="P2238" t="str">
        <f t="shared" si="204"/>
        <v>F</v>
      </c>
      <c r="Q2238">
        <f t="shared" si="205"/>
        <v>2020</v>
      </c>
      <c r="R2238">
        <f t="shared" si="206"/>
        <v>0</v>
      </c>
    </row>
    <row r="2239" spans="1:18" x14ac:dyDescent="0.25">
      <c r="A2239" s="1">
        <v>44005.140727889862</v>
      </c>
      <c r="B2239" s="2" t="s">
        <v>3052</v>
      </c>
      <c r="C2239" t="s">
        <v>412</v>
      </c>
      <c r="D2239">
        <v>18</v>
      </c>
      <c r="E2239" t="s">
        <v>32</v>
      </c>
      <c r="F2239">
        <f>IF(E2239="",_xlfn.XLOOKUP(C2239,'Price Averages'!$D$4:$D$103,'Price Averages'!$E$4:$E$103, "FALSE"), E2239)</f>
        <v>162</v>
      </c>
      <c r="G2239" t="s">
        <v>32</v>
      </c>
      <c r="H2239">
        <f>IF(G2239="", _xlfn.XLOOKUP(C2239, 'Cost Averages'!$D$4:$D$103,'Cost Averages'!$E$4:$E$103, "FALSE"),G2239)</f>
        <v>54</v>
      </c>
      <c r="I2239">
        <f t="shared" si="207"/>
        <v>2916</v>
      </c>
      <c r="J2239">
        <f t="shared" si="208"/>
        <v>972</v>
      </c>
      <c r="K2239">
        <f t="shared" si="209"/>
        <v>1944</v>
      </c>
      <c r="L2239" s="2" t="s">
        <v>28</v>
      </c>
      <c r="M2239" t="s">
        <v>115</v>
      </c>
      <c r="N2239" t="s">
        <v>46</v>
      </c>
      <c r="O2239" s="3">
        <v>10.42743035829395</v>
      </c>
      <c r="P2239" t="str">
        <f t="shared" si="204"/>
        <v>F</v>
      </c>
      <c r="Q2239">
        <f t="shared" si="205"/>
        <v>2020</v>
      </c>
      <c r="R2239">
        <f t="shared" si="206"/>
        <v>0</v>
      </c>
    </row>
    <row r="2240" spans="1:18" x14ac:dyDescent="0.25">
      <c r="A2240" s="1">
        <v>44026</v>
      </c>
      <c r="B2240" s="2" t="s">
        <v>3407</v>
      </c>
      <c r="C2240" t="s">
        <v>291</v>
      </c>
      <c r="D2240">
        <v>18</v>
      </c>
      <c r="E2240">
        <v>225</v>
      </c>
      <c r="F2240">
        <f>IF(E2240="",_xlfn.XLOOKUP(C2240,'Price Averages'!$D$4:$D$103,'Price Averages'!$E$4:$E$103, "FALSE"), E2240)</f>
        <v>225</v>
      </c>
      <c r="G2240">
        <v>75</v>
      </c>
      <c r="H2240">
        <f>IF(G2240="", _xlfn.XLOOKUP(C2240, 'Cost Averages'!$D$4:$D$103,'Cost Averages'!$E$4:$E$103, "FALSE"),G2240)</f>
        <v>75</v>
      </c>
      <c r="I2240">
        <f t="shared" si="207"/>
        <v>4050</v>
      </c>
      <c r="J2240">
        <f t="shared" si="208"/>
        <v>1350</v>
      </c>
      <c r="K2240">
        <f t="shared" si="209"/>
        <v>2700</v>
      </c>
      <c r="L2240" s="2" t="s">
        <v>28</v>
      </c>
      <c r="M2240" t="s">
        <v>618</v>
      </c>
      <c r="N2240" t="s">
        <v>50</v>
      </c>
      <c r="O2240" s="3">
        <v>13.259563298324382</v>
      </c>
      <c r="P2240" t="str">
        <f t="shared" si="204"/>
        <v>F</v>
      </c>
      <c r="Q2240">
        <f t="shared" si="205"/>
        <v>2020</v>
      </c>
      <c r="R2240">
        <f t="shared" si="206"/>
        <v>0</v>
      </c>
    </row>
    <row r="2241" spans="1:18" x14ac:dyDescent="0.25">
      <c r="A2241" s="1">
        <v>43895.917709755595</v>
      </c>
      <c r="B2241" s="2" t="s">
        <v>2708</v>
      </c>
      <c r="C2241" t="s">
        <v>293</v>
      </c>
      <c r="D2241">
        <v>18</v>
      </c>
      <c r="E2241" t="s">
        <v>32</v>
      </c>
      <c r="F2241">
        <f>IF(E2241="",_xlfn.XLOOKUP(C2241,'Price Averages'!$D$4:$D$103,'Price Averages'!$E$4:$E$103, "FALSE"), E2241)</f>
        <v>188</v>
      </c>
      <c r="G2241">
        <v>94</v>
      </c>
      <c r="H2241">
        <f>IF(G2241="", _xlfn.XLOOKUP(C2241, 'Cost Averages'!$D$4:$D$103,'Cost Averages'!$E$4:$E$103, "FALSE"),G2241)</f>
        <v>94</v>
      </c>
      <c r="I2241">
        <f t="shared" si="207"/>
        <v>3384</v>
      </c>
      <c r="J2241">
        <f t="shared" si="208"/>
        <v>1692</v>
      </c>
      <c r="K2241">
        <f t="shared" si="209"/>
        <v>1692</v>
      </c>
      <c r="L2241" s="2" t="s">
        <v>44</v>
      </c>
      <c r="M2241" t="s">
        <v>1187</v>
      </c>
      <c r="N2241" t="s">
        <v>25</v>
      </c>
      <c r="O2241" s="3">
        <v>11.971065679104063</v>
      </c>
      <c r="P2241" t="str">
        <f t="shared" si="204"/>
        <v>F</v>
      </c>
      <c r="Q2241">
        <f t="shared" si="205"/>
        <v>2020</v>
      </c>
      <c r="R2241">
        <f t="shared" si="206"/>
        <v>0</v>
      </c>
    </row>
    <row r="2242" spans="1:18" x14ac:dyDescent="0.25">
      <c r="A2242" s="1">
        <v>44181</v>
      </c>
      <c r="B2242" s="2" t="s">
        <v>3528</v>
      </c>
      <c r="C2242" t="s">
        <v>584</v>
      </c>
      <c r="D2242">
        <v>18</v>
      </c>
      <c r="E2242">
        <v>312</v>
      </c>
      <c r="F2242">
        <f>IF(E2242="",_xlfn.XLOOKUP(C2242,'Price Averages'!$D$4:$D$103,'Price Averages'!$E$4:$E$103, "FALSE"), E2242)</f>
        <v>312</v>
      </c>
      <c r="G2242">
        <v>78</v>
      </c>
      <c r="H2242">
        <f>IF(G2242="", _xlfn.XLOOKUP(C2242, 'Cost Averages'!$D$4:$D$103,'Cost Averages'!$E$4:$E$103, "FALSE"),G2242)</f>
        <v>78</v>
      </c>
      <c r="I2242">
        <f t="shared" si="207"/>
        <v>5616</v>
      </c>
      <c r="J2242">
        <f t="shared" si="208"/>
        <v>1404</v>
      </c>
      <c r="K2242">
        <f t="shared" si="209"/>
        <v>4212</v>
      </c>
      <c r="L2242" s="2" t="s">
        <v>44</v>
      </c>
      <c r="M2242" t="s">
        <v>436</v>
      </c>
      <c r="N2242" t="s">
        <v>34</v>
      </c>
      <c r="O2242" s="3">
        <v>15.861056998489449</v>
      </c>
      <c r="P2242" t="str">
        <f t="shared" ref="P2242:P2305" si="210">CHAR(64+(YEAR(A2242)-2014))</f>
        <v>F</v>
      </c>
      <c r="Q2242">
        <f t="shared" ref="Q2242:Q2305" si="211">YEAR(A2242)</f>
        <v>2020</v>
      </c>
      <c r="R2242">
        <f t="shared" ref="R2242:R2305" si="212">IF(P2242=CHAR(64 + (YEAR(A2242) - 2014)), 0, 1)</f>
        <v>0</v>
      </c>
    </row>
    <row r="2243" spans="1:18" x14ac:dyDescent="0.25">
      <c r="A2243" s="1">
        <v>44069</v>
      </c>
      <c r="B2243" s="2" t="s">
        <v>3442</v>
      </c>
      <c r="C2243" t="s">
        <v>235</v>
      </c>
      <c r="D2243">
        <v>18</v>
      </c>
      <c r="E2243">
        <v>90</v>
      </c>
      <c r="F2243">
        <f>IF(E2243="",_xlfn.XLOOKUP(C2243,'Price Averages'!$D$4:$D$103,'Price Averages'!$E$4:$E$103, "FALSE"), E2243)</f>
        <v>90</v>
      </c>
      <c r="G2243" t="s">
        <v>32</v>
      </c>
      <c r="H2243">
        <f>IF(G2243="", _xlfn.XLOOKUP(C2243, 'Cost Averages'!$D$4:$D$103,'Cost Averages'!$E$4:$E$103, "FALSE"),G2243)</f>
        <v>45</v>
      </c>
      <c r="I2243">
        <f t="shared" ref="I2243:I2306" si="213">D2243*F2243</f>
        <v>1620</v>
      </c>
      <c r="J2243">
        <f t="shared" ref="J2243:J2306" si="214">D2243*H2243</f>
        <v>810</v>
      </c>
      <c r="K2243">
        <f t="shared" ref="K2243:K2306" si="215">I2243-J2243</f>
        <v>810</v>
      </c>
      <c r="L2243" s="2" t="s">
        <v>23</v>
      </c>
      <c r="M2243" t="s">
        <v>915</v>
      </c>
      <c r="N2243" t="s">
        <v>34</v>
      </c>
      <c r="O2243" s="3">
        <v>12.502346728827876</v>
      </c>
      <c r="P2243" t="str">
        <f t="shared" si="210"/>
        <v>F</v>
      </c>
      <c r="Q2243">
        <f t="shared" si="211"/>
        <v>2020</v>
      </c>
      <c r="R2243">
        <f t="shared" si="212"/>
        <v>0</v>
      </c>
    </row>
    <row r="2244" spans="1:18" x14ac:dyDescent="0.25">
      <c r="A2244" s="1">
        <v>44029.254980353027</v>
      </c>
      <c r="B2244" s="2" t="s">
        <v>452</v>
      </c>
      <c r="C2244" t="s">
        <v>309</v>
      </c>
      <c r="D2244">
        <v>18</v>
      </c>
      <c r="E2244">
        <v>352</v>
      </c>
      <c r="F2244">
        <f>IF(E2244="",_xlfn.XLOOKUP(C2244,'Price Averages'!$D$4:$D$103,'Price Averages'!$E$4:$E$103, "FALSE"), E2244)</f>
        <v>352</v>
      </c>
      <c r="G2244" t="s">
        <v>32</v>
      </c>
      <c r="H2244">
        <f>IF(G2244="", _xlfn.XLOOKUP(C2244, 'Cost Averages'!$D$4:$D$103,'Cost Averages'!$E$4:$E$103, "FALSE"),G2244)</f>
        <v>88</v>
      </c>
      <c r="I2244">
        <f t="shared" si="213"/>
        <v>6336</v>
      </c>
      <c r="J2244">
        <f t="shared" si="214"/>
        <v>1584</v>
      </c>
      <c r="K2244">
        <f t="shared" si="215"/>
        <v>4752</v>
      </c>
      <c r="L2244" s="2" t="s">
        <v>28</v>
      </c>
      <c r="M2244" t="s">
        <v>120</v>
      </c>
      <c r="N2244" t="s">
        <v>34</v>
      </c>
      <c r="O2244" s="3">
        <v>15.487214309603928</v>
      </c>
      <c r="P2244" t="str">
        <f t="shared" si="210"/>
        <v>F</v>
      </c>
      <c r="Q2244">
        <f t="shared" si="211"/>
        <v>2020</v>
      </c>
      <c r="R2244">
        <f t="shared" si="212"/>
        <v>0</v>
      </c>
    </row>
    <row r="2245" spans="1:18" x14ac:dyDescent="0.25">
      <c r="A2245" s="1">
        <v>44025.110827897341</v>
      </c>
      <c r="B2245" s="2" t="s">
        <v>940</v>
      </c>
      <c r="C2245" t="s">
        <v>188</v>
      </c>
      <c r="D2245">
        <v>18</v>
      </c>
      <c r="E2245">
        <v>192</v>
      </c>
      <c r="F2245">
        <f>IF(E2245="",_xlfn.XLOOKUP(C2245,'Price Averages'!$D$4:$D$103,'Price Averages'!$E$4:$E$103, "FALSE"), E2245)</f>
        <v>192</v>
      </c>
      <c r="G2245">
        <v>96</v>
      </c>
      <c r="H2245">
        <f>IF(G2245="", _xlfn.XLOOKUP(C2245, 'Cost Averages'!$D$4:$D$103,'Cost Averages'!$E$4:$E$103, "FALSE"),G2245)</f>
        <v>96</v>
      </c>
      <c r="I2245">
        <f t="shared" si="213"/>
        <v>3456</v>
      </c>
      <c r="J2245">
        <f t="shared" si="214"/>
        <v>1728</v>
      </c>
      <c r="K2245">
        <f t="shared" si="215"/>
        <v>1728</v>
      </c>
      <c r="L2245" s="2" t="s">
        <v>28</v>
      </c>
      <c r="M2245" t="s">
        <v>895</v>
      </c>
      <c r="N2245" t="s">
        <v>50</v>
      </c>
      <c r="O2245" s="3">
        <v>11.952554704438674</v>
      </c>
      <c r="P2245" t="str">
        <f t="shared" si="210"/>
        <v>F</v>
      </c>
      <c r="Q2245">
        <f t="shared" si="211"/>
        <v>2020</v>
      </c>
      <c r="R2245">
        <f t="shared" si="212"/>
        <v>0</v>
      </c>
    </row>
    <row r="2246" spans="1:18" x14ac:dyDescent="0.25">
      <c r="A2246" s="1">
        <v>44101.011782026435</v>
      </c>
      <c r="B2246" s="2" t="s">
        <v>2049</v>
      </c>
      <c r="C2246" t="s">
        <v>268</v>
      </c>
      <c r="D2246">
        <v>18</v>
      </c>
      <c r="E2246">
        <v>57</v>
      </c>
      <c r="F2246">
        <f>IF(E2246="",_xlfn.XLOOKUP(C2246,'Price Averages'!$D$4:$D$103,'Price Averages'!$E$4:$E$103, "FALSE"), E2246)</f>
        <v>57</v>
      </c>
      <c r="G2246" t="s">
        <v>32</v>
      </c>
      <c r="H2246">
        <f>IF(G2246="", _xlfn.XLOOKUP(C2246, 'Cost Averages'!$D$4:$D$103,'Cost Averages'!$E$4:$E$103, "FALSE"),G2246)</f>
        <v>19</v>
      </c>
      <c r="I2246">
        <f t="shared" si="213"/>
        <v>1026</v>
      </c>
      <c r="J2246">
        <f t="shared" si="214"/>
        <v>342</v>
      </c>
      <c r="K2246">
        <f t="shared" si="215"/>
        <v>684</v>
      </c>
      <c r="L2246" s="2" t="s">
        <v>28</v>
      </c>
      <c r="M2246" t="s">
        <v>960</v>
      </c>
      <c r="N2246" t="s">
        <v>34</v>
      </c>
      <c r="O2246" s="3">
        <v>11.961761925704458</v>
      </c>
      <c r="P2246" t="str">
        <f t="shared" si="210"/>
        <v>F</v>
      </c>
      <c r="Q2246">
        <f t="shared" si="211"/>
        <v>2020</v>
      </c>
      <c r="R2246">
        <f t="shared" si="212"/>
        <v>0</v>
      </c>
    </row>
    <row r="2247" spans="1:18" x14ac:dyDescent="0.25">
      <c r="A2247" s="1">
        <v>44074</v>
      </c>
      <c r="B2247" s="2" t="s">
        <v>3445</v>
      </c>
      <c r="C2247" t="s">
        <v>268</v>
      </c>
      <c r="D2247">
        <v>18</v>
      </c>
      <c r="E2247">
        <v>57</v>
      </c>
      <c r="F2247">
        <f>IF(E2247="",_xlfn.XLOOKUP(C2247,'Price Averages'!$D$4:$D$103,'Price Averages'!$E$4:$E$103, "FALSE"), E2247)</f>
        <v>57</v>
      </c>
      <c r="G2247">
        <v>19</v>
      </c>
      <c r="H2247">
        <f>IF(G2247="", _xlfn.XLOOKUP(C2247, 'Cost Averages'!$D$4:$D$103,'Cost Averages'!$E$4:$E$103, "FALSE"),G2247)</f>
        <v>19</v>
      </c>
      <c r="I2247">
        <f t="shared" si="213"/>
        <v>1026</v>
      </c>
      <c r="J2247">
        <f t="shared" si="214"/>
        <v>342</v>
      </c>
      <c r="K2247">
        <f t="shared" si="215"/>
        <v>684</v>
      </c>
      <c r="L2247" s="2" t="s">
        <v>23</v>
      </c>
      <c r="M2247" t="s">
        <v>683</v>
      </c>
      <c r="N2247" t="s">
        <v>25</v>
      </c>
      <c r="O2247" s="3">
        <v>10.248947386022252</v>
      </c>
      <c r="P2247" t="str">
        <f t="shared" si="210"/>
        <v>F</v>
      </c>
      <c r="Q2247">
        <f t="shared" si="211"/>
        <v>2020</v>
      </c>
      <c r="R2247">
        <f t="shared" si="212"/>
        <v>0</v>
      </c>
    </row>
    <row r="2248" spans="1:18" x14ac:dyDescent="0.25">
      <c r="A2248" s="1">
        <v>44189.919924760259</v>
      </c>
      <c r="B2248" s="2" t="s">
        <v>1073</v>
      </c>
      <c r="C2248" t="s">
        <v>320</v>
      </c>
      <c r="D2248">
        <v>18</v>
      </c>
      <c r="E2248">
        <v>124</v>
      </c>
      <c r="F2248">
        <f>IF(E2248="",_xlfn.XLOOKUP(C2248,'Price Averages'!$D$4:$D$103,'Price Averages'!$E$4:$E$103, "FALSE"), E2248)</f>
        <v>124</v>
      </c>
      <c r="G2248">
        <v>62</v>
      </c>
      <c r="H2248">
        <f>IF(G2248="", _xlfn.XLOOKUP(C2248, 'Cost Averages'!$D$4:$D$103,'Cost Averages'!$E$4:$E$103, "FALSE"),G2248)</f>
        <v>62</v>
      </c>
      <c r="I2248">
        <f t="shared" si="213"/>
        <v>2232</v>
      </c>
      <c r="J2248">
        <f t="shared" si="214"/>
        <v>1116</v>
      </c>
      <c r="K2248">
        <f t="shared" si="215"/>
        <v>1116</v>
      </c>
      <c r="L2248" s="2" t="s">
        <v>28</v>
      </c>
      <c r="M2248" t="s">
        <v>730</v>
      </c>
      <c r="N2248" t="s">
        <v>25</v>
      </c>
      <c r="O2248" s="3">
        <v>12.985332015423809</v>
      </c>
      <c r="P2248" t="str">
        <f t="shared" si="210"/>
        <v>F</v>
      </c>
      <c r="Q2248">
        <f t="shared" si="211"/>
        <v>2020</v>
      </c>
      <c r="R2248">
        <f t="shared" si="212"/>
        <v>0</v>
      </c>
    </row>
    <row r="2249" spans="1:18" x14ac:dyDescent="0.25">
      <c r="A2249" s="1">
        <v>44104</v>
      </c>
      <c r="B2249" s="2" t="s">
        <v>3470</v>
      </c>
      <c r="C2249" t="s">
        <v>553</v>
      </c>
      <c r="D2249">
        <v>18</v>
      </c>
      <c r="E2249">
        <v>384</v>
      </c>
      <c r="F2249">
        <f>IF(E2249="",_xlfn.XLOOKUP(C2249,'Price Averages'!$D$4:$D$103,'Price Averages'!$E$4:$E$103, "FALSE"), E2249)</f>
        <v>384</v>
      </c>
      <c r="G2249">
        <v>96</v>
      </c>
      <c r="H2249">
        <f>IF(G2249="", _xlfn.XLOOKUP(C2249, 'Cost Averages'!$D$4:$D$103,'Cost Averages'!$E$4:$E$103, "FALSE"),G2249)</f>
        <v>96</v>
      </c>
      <c r="I2249">
        <f t="shared" si="213"/>
        <v>6912</v>
      </c>
      <c r="J2249">
        <f t="shared" si="214"/>
        <v>1728</v>
      </c>
      <c r="K2249">
        <f t="shared" si="215"/>
        <v>5184</v>
      </c>
      <c r="L2249" s="2" t="s">
        <v>28</v>
      </c>
      <c r="M2249" t="s">
        <v>1077</v>
      </c>
      <c r="N2249" t="s">
        <v>41</v>
      </c>
      <c r="O2249" s="3">
        <v>10.818241047231139</v>
      </c>
      <c r="P2249" t="str">
        <f t="shared" si="210"/>
        <v>F</v>
      </c>
      <c r="Q2249">
        <f t="shared" si="211"/>
        <v>2020</v>
      </c>
      <c r="R2249">
        <f t="shared" si="212"/>
        <v>0</v>
      </c>
    </row>
    <row r="2250" spans="1:18" x14ac:dyDescent="0.25">
      <c r="A2250" s="1">
        <v>44153.095691674367</v>
      </c>
      <c r="B2250" s="2" t="s">
        <v>1746</v>
      </c>
      <c r="C2250" t="s">
        <v>54</v>
      </c>
      <c r="D2250">
        <v>18</v>
      </c>
      <c r="E2250">
        <v>80</v>
      </c>
      <c r="F2250">
        <f>IF(E2250="",_xlfn.XLOOKUP(C2250,'Price Averages'!$D$4:$D$103,'Price Averages'!$E$4:$E$103, "FALSE"), E2250)</f>
        <v>80</v>
      </c>
      <c r="G2250" t="s">
        <v>32</v>
      </c>
      <c r="H2250">
        <f>IF(G2250="", _xlfn.XLOOKUP(C2250, 'Cost Averages'!$D$4:$D$103,'Cost Averages'!$E$4:$E$103, "FALSE"),G2250)</f>
        <v>20</v>
      </c>
      <c r="I2250">
        <f t="shared" si="213"/>
        <v>1440</v>
      </c>
      <c r="J2250">
        <f t="shared" si="214"/>
        <v>360</v>
      </c>
      <c r="K2250">
        <f t="shared" si="215"/>
        <v>1080</v>
      </c>
      <c r="L2250" s="2" t="s">
        <v>44</v>
      </c>
      <c r="M2250" t="s">
        <v>315</v>
      </c>
      <c r="N2250" t="s">
        <v>46</v>
      </c>
      <c r="O2250" s="3">
        <v>11.221666113009938</v>
      </c>
      <c r="P2250" t="str">
        <f t="shared" si="210"/>
        <v>F</v>
      </c>
      <c r="Q2250">
        <f t="shared" si="211"/>
        <v>2020</v>
      </c>
      <c r="R2250">
        <f t="shared" si="212"/>
        <v>0</v>
      </c>
    </row>
    <row r="2251" spans="1:18" x14ac:dyDescent="0.25">
      <c r="A2251" s="1">
        <v>43920</v>
      </c>
      <c r="B2251" s="2" t="s">
        <v>3314</v>
      </c>
      <c r="C2251" t="s">
        <v>97</v>
      </c>
      <c r="D2251">
        <v>18</v>
      </c>
      <c r="E2251">
        <v>201</v>
      </c>
      <c r="F2251">
        <f>IF(E2251="",_xlfn.XLOOKUP(C2251,'Price Averages'!$D$4:$D$103,'Price Averages'!$E$4:$E$103, "FALSE"), E2251)</f>
        <v>201</v>
      </c>
      <c r="G2251">
        <v>67</v>
      </c>
      <c r="H2251">
        <f>IF(G2251="", _xlfn.XLOOKUP(C2251, 'Cost Averages'!$D$4:$D$103,'Cost Averages'!$E$4:$E$103, "FALSE"),G2251)</f>
        <v>67</v>
      </c>
      <c r="I2251">
        <f t="shared" si="213"/>
        <v>3618</v>
      </c>
      <c r="J2251">
        <f t="shared" si="214"/>
        <v>1206</v>
      </c>
      <c r="K2251">
        <f t="shared" si="215"/>
        <v>2412</v>
      </c>
      <c r="L2251" s="2" t="s">
        <v>28</v>
      </c>
      <c r="M2251" t="s">
        <v>178</v>
      </c>
      <c r="N2251" t="s">
        <v>50</v>
      </c>
      <c r="O2251" s="3">
        <v>11.31221475547909</v>
      </c>
      <c r="P2251" t="str">
        <f t="shared" si="210"/>
        <v>F</v>
      </c>
      <c r="Q2251">
        <f t="shared" si="211"/>
        <v>2020</v>
      </c>
      <c r="R2251">
        <f t="shared" si="212"/>
        <v>0</v>
      </c>
    </row>
    <row r="2252" spans="1:18" x14ac:dyDescent="0.25">
      <c r="A2252" s="1">
        <v>43891.221053598136</v>
      </c>
      <c r="B2252" s="2" t="s">
        <v>2404</v>
      </c>
      <c r="C2252" t="s">
        <v>102</v>
      </c>
      <c r="D2252">
        <v>19</v>
      </c>
      <c r="E2252">
        <v>144</v>
      </c>
      <c r="F2252">
        <f>IF(E2252="",_xlfn.XLOOKUP(C2252,'Price Averages'!$D$4:$D$103,'Price Averages'!$E$4:$E$103, "FALSE"), E2252)</f>
        <v>144</v>
      </c>
      <c r="G2252">
        <v>36</v>
      </c>
      <c r="H2252">
        <f>IF(G2252="", _xlfn.XLOOKUP(C2252, 'Cost Averages'!$D$4:$D$103,'Cost Averages'!$E$4:$E$103, "FALSE"),G2252)</f>
        <v>36</v>
      </c>
      <c r="I2252">
        <f t="shared" si="213"/>
        <v>2736</v>
      </c>
      <c r="J2252">
        <f t="shared" si="214"/>
        <v>684</v>
      </c>
      <c r="K2252">
        <f t="shared" si="215"/>
        <v>2052</v>
      </c>
      <c r="L2252" s="2" t="s">
        <v>23</v>
      </c>
      <c r="M2252" t="s">
        <v>123</v>
      </c>
      <c r="N2252" t="s">
        <v>25</v>
      </c>
      <c r="O2252" s="3">
        <v>12.844063202784817</v>
      </c>
      <c r="P2252" t="str">
        <f t="shared" si="210"/>
        <v>F</v>
      </c>
      <c r="Q2252">
        <f t="shared" si="211"/>
        <v>2020</v>
      </c>
      <c r="R2252">
        <f t="shared" si="212"/>
        <v>0</v>
      </c>
    </row>
    <row r="2253" spans="1:18" x14ac:dyDescent="0.25">
      <c r="A2253" s="1">
        <v>43879</v>
      </c>
      <c r="B2253" s="2" t="s">
        <v>3286</v>
      </c>
      <c r="C2253" t="s">
        <v>170</v>
      </c>
      <c r="D2253">
        <v>19</v>
      </c>
      <c r="E2253">
        <v>189</v>
      </c>
      <c r="F2253">
        <f>IF(E2253="",_xlfn.XLOOKUP(C2253,'Price Averages'!$D$4:$D$103,'Price Averages'!$E$4:$E$103, "FALSE"), E2253)</f>
        <v>189</v>
      </c>
      <c r="G2253">
        <v>63</v>
      </c>
      <c r="H2253">
        <f>IF(G2253="", _xlfn.XLOOKUP(C2253, 'Cost Averages'!$D$4:$D$103,'Cost Averages'!$E$4:$E$103, "FALSE"),G2253)</f>
        <v>63</v>
      </c>
      <c r="I2253">
        <f t="shared" si="213"/>
        <v>3591</v>
      </c>
      <c r="J2253">
        <f t="shared" si="214"/>
        <v>1197</v>
      </c>
      <c r="K2253">
        <f t="shared" si="215"/>
        <v>2394</v>
      </c>
      <c r="L2253" s="2" t="s">
        <v>23</v>
      </c>
      <c r="M2253" t="s">
        <v>340</v>
      </c>
      <c r="N2253" t="s">
        <v>34</v>
      </c>
      <c r="O2253" s="3">
        <v>11.769293993029555</v>
      </c>
      <c r="P2253" t="str">
        <f t="shared" si="210"/>
        <v>F</v>
      </c>
      <c r="Q2253">
        <f t="shared" si="211"/>
        <v>2020</v>
      </c>
      <c r="R2253">
        <f t="shared" si="212"/>
        <v>0</v>
      </c>
    </row>
    <row r="2254" spans="1:18" x14ac:dyDescent="0.25">
      <c r="A2254" s="1">
        <v>44108</v>
      </c>
      <c r="B2254" s="2" t="s">
        <v>3474</v>
      </c>
      <c r="C2254" t="s">
        <v>170</v>
      </c>
      <c r="D2254">
        <v>19</v>
      </c>
      <c r="E2254">
        <v>189</v>
      </c>
      <c r="F2254">
        <f>IF(E2254="",_xlfn.XLOOKUP(C2254,'Price Averages'!$D$4:$D$103,'Price Averages'!$E$4:$E$103, "FALSE"), E2254)</f>
        <v>189</v>
      </c>
      <c r="G2254">
        <v>63</v>
      </c>
      <c r="H2254">
        <f>IF(G2254="", _xlfn.XLOOKUP(C2254, 'Cost Averages'!$D$4:$D$103,'Cost Averages'!$E$4:$E$103, "FALSE"),G2254)</f>
        <v>63</v>
      </c>
      <c r="I2254">
        <f t="shared" si="213"/>
        <v>3591</v>
      </c>
      <c r="J2254">
        <f t="shared" si="214"/>
        <v>1197</v>
      </c>
      <c r="K2254">
        <f t="shared" si="215"/>
        <v>2394</v>
      </c>
      <c r="L2254" s="2" t="s">
        <v>23</v>
      </c>
      <c r="M2254" t="s">
        <v>869</v>
      </c>
      <c r="N2254" t="s">
        <v>41</v>
      </c>
      <c r="O2254" s="3">
        <v>13.275355576494196</v>
      </c>
      <c r="P2254" t="str">
        <f t="shared" si="210"/>
        <v>F</v>
      </c>
      <c r="Q2254">
        <f t="shared" si="211"/>
        <v>2020</v>
      </c>
      <c r="R2254">
        <f t="shared" si="212"/>
        <v>0</v>
      </c>
    </row>
    <row r="2255" spans="1:18" x14ac:dyDescent="0.25">
      <c r="A2255" s="1">
        <v>43981.917701819795</v>
      </c>
      <c r="B2255" s="2" t="s">
        <v>1777</v>
      </c>
      <c r="C2255" t="s">
        <v>357</v>
      </c>
      <c r="D2255">
        <v>19</v>
      </c>
      <c r="E2255" t="s">
        <v>32</v>
      </c>
      <c r="F2255">
        <f>IF(E2255="",_xlfn.XLOOKUP(C2255,'Price Averages'!$D$4:$D$103,'Price Averages'!$E$4:$E$103, "FALSE"), E2255)</f>
        <v>255</v>
      </c>
      <c r="G2255">
        <v>85</v>
      </c>
      <c r="H2255">
        <f>IF(G2255="", _xlfn.XLOOKUP(C2255, 'Cost Averages'!$D$4:$D$103,'Cost Averages'!$E$4:$E$103, "FALSE"),G2255)</f>
        <v>85</v>
      </c>
      <c r="I2255">
        <f t="shared" si="213"/>
        <v>4845</v>
      </c>
      <c r="J2255">
        <f t="shared" si="214"/>
        <v>1615</v>
      </c>
      <c r="K2255">
        <f t="shared" si="215"/>
        <v>3230</v>
      </c>
      <c r="L2255" s="2" t="s">
        <v>44</v>
      </c>
      <c r="M2255" t="s">
        <v>436</v>
      </c>
      <c r="N2255" t="s">
        <v>34</v>
      </c>
      <c r="O2255" s="3">
        <v>15.861056998489449</v>
      </c>
      <c r="P2255" t="str">
        <f t="shared" si="210"/>
        <v>F</v>
      </c>
      <c r="Q2255">
        <f t="shared" si="211"/>
        <v>2020</v>
      </c>
      <c r="R2255">
        <f t="shared" si="212"/>
        <v>0</v>
      </c>
    </row>
    <row r="2256" spans="1:18" x14ac:dyDescent="0.25">
      <c r="A2256" s="1">
        <v>44029.761245263697</v>
      </c>
      <c r="B2256" s="2" t="s">
        <v>303</v>
      </c>
      <c r="C2256" t="s">
        <v>357</v>
      </c>
      <c r="D2256">
        <v>19</v>
      </c>
      <c r="E2256">
        <v>255</v>
      </c>
      <c r="F2256">
        <f>IF(E2256="",_xlfn.XLOOKUP(C2256,'Price Averages'!$D$4:$D$103,'Price Averages'!$E$4:$E$103, "FALSE"), E2256)</f>
        <v>255</v>
      </c>
      <c r="G2256">
        <v>85</v>
      </c>
      <c r="H2256">
        <f>IF(G2256="", _xlfn.XLOOKUP(C2256, 'Cost Averages'!$D$4:$D$103,'Cost Averages'!$E$4:$E$103, "FALSE"),G2256)</f>
        <v>85</v>
      </c>
      <c r="I2256">
        <f t="shared" si="213"/>
        <v>4845</v>
      </c>
      <c r="J2256">
        <f t="shared" si="214"/>
        <v>1615</v>
      </c>
      <c r="K2256">
        <f t="shared" si="215"/>
        <v>3230</v>
      </c>
      <c r="L2256" s="2" t="s">
        <v>23</v>
      </c>
      <c r="M2256" t="s">
        <v>118</v>
      </c>
      <c r="N2256" t="s">
        <v>56</v>
      </c>
      <c r="O2256" s="3">
        <v>11.006397834696006</v>
      </c>
      <c r="P2256" t="str">
        <f t="shared" si="210"/>
        <v>F</v>
      </c>
      <c r="Q2256">
        <f t="shared" si="211"/>
        <v>2020</v>
      </c>
      <c r="R2256">
        <f t="shared" si="212"/>
        <v>0</v>
      </c>
    </row>
    <row r="2257" spans="1:18" x14ac:dyDescent="0.25">
      <c r="A2257" s="1">
        <v>44099</v>
      </c>
      <c r="B2257" s="2" t="s">
        <v>3466</v>
      </c>
      <c r="C2257" t="s">
        <v>357</v>
      </c>
      <c r="D2257">
        <v>19</v>
      </c>
      <c r="E2257">
        <v>255</v>
      </c>
      <c r="F2257">
        <f>IF(E2257="",_xlfn.XLOOKUP(C2257,'Price Averages'!$D$4:$D$103,'Price Averages'!$E$4:$E$103, "FALSE"), E2257)</f>
        <v>255</v>
      </c>
      <c r="G2257">
        <v>85</v>
      </c>
      <c r="H2257">
        <f>IF(G2257="", _xlfn.XLOOKUP(C2257, 'Cost Averages'!$D$4:$D$103,'Cost Averages'!$E$4:$E$103, "FALSE"),G2257)</f>
        <v>85</v>
      </c>
      <c r="I2257">
        <f t="shared" si="213"/>
        <v>4845</v>
      </c>
      <c r="J2257">
        <f t="shared" si="214"/>
        <v>1615</v>
      </c>
      <c r="K2257">
        <f t="shared" si="215"/>
        <v>3230</v>
      </c>
      <c r="L2257" s="2" t="s">
        <v>23</v>
      </c>
      <c r="M2257" t="s">
        <v>379</v>
      </c>
      <c r="N2257" t="s">
        <v>78</v>
      </c>
      <c r="O2257" s="3">
        <v>15.60430546146185</v>
      </c>
      <c r="P2257" t="str">
        <f t="shared" si="210"/>
        <v>F</v>
      </c>
      <c r="Q2257">
        <f t="shared" si="211"/>
        <v>2020</v>
      </c>
      <c r="R2257">
        <f t="shared" si="212"/>
        <v>0</v>
      </c>
    </row>
    <row r="2258" spans="1:18" x14ac:dyDescent="0.25">
      <c r="A2258" s="1">
        <v>44054.634061752979</v>
      </c>
      <c r="B2258" s="2" t="s">
        <v>1011</v>
      </c>
      <c r="C2258" t="s">
        <v>362</v>
      </c>
      <c r="D2258">
        <v>19</v>
      </c>
      <c r="E2258">
        <v>144</v>
      </c>
      <c r="F2258">
        <f>IF(E2258="",_xlfn.XLOOKUP(C2258,'Price Averages'!$D$4:$D$103,'Price Averages'!$E$4:$E$103, "FALSE"), E2258)</f>
        <v>144</v>
      </c>
      <c r="G2258">
        <v>36</v>
      </c>
      <c r="H2258">
        <f>IF(G2258="", _xlfn.XLOOKUP(C2258, 'Cost Averages'!$D$4:$D$103,'Cost Averages'!$E$4:$E$103, "FALSE"),G2258)</f>
        <v>36</v>
      </c>
      <c r="I2258">
        <f t="shared" si="213"/>
        <v>2736</v>
      </c>
      <c r="J2258">
        <f t="shared" si="214"/>
        <v>684</v>
      </c>
      <c r="K2258">
        <f t="shared" si="215"/>
        <v>2052</v>
      </c>
      <c r="L2258" s="2" t="s">
        <v>23</v>
      </c>
      <c r="M2258" t="s">
        <v>759</v>
      </c>
      <c r="N2258" t="s">
        <v>34</v>
      </c>
      <c r="O2258" s="3">
        <v>11.289144410898391</v>
      </c>
      <c r="P2258" t="str">
        <f t="shared" si="210"/>
        <v>F</v>
      </c>
      <c r="Q2258">
        <f t="shared" si="211"/>
        <v>2020</v>
      </c>
      <c r="R2258">
        <f t="shared" si="212"/>
        <v>0</v>
      </c>
    </row>
    <row r="2259" spans="1:18" x14ac:dyDescent="0.25">
      <c r="A2259" s="1">
        <v>44033</v>
      </c>
      <c r="B2259" s="2" t="s">
        <v>1776</v>
      </c>
      <c r="C2259" t="s">
        <v>386</v>
      </c>
      <c r="D2259">
        <v>19</v>
      </c>
      <c r="E2259" t="s">
        <v>32</v>
      </c>
      <c r="F2259">
        <f>IF(E2259="",_xlfn.XLOOKUP(C2259,'Price Averages'!$D$4:$D$103,'Price Averages'!$E$4:$E$103, "FALSE"), E2259)</f>
        <v>58</v>
      </c>
      <c r="G2259">
        <v>29</v>
      </c>
      <c r="H2259">
        <f>IF(G2259="", _xlfn.XLOOKUP(C2259, 'Cost Averages'!$D$4:$D$103,'Cost Averages'!$E$4:$E$103, "FALSE"),G2259)</f>
        <v>29</v>
      </c>
      <c r="I2259">
        <f t="shared" si="213"/>
        <v>1102</v>
      </c>
      <c r="J2259">
        <f t="shared" si="214"/>
        <v>551</v>
      </c>
      <c r="K2259">
        <f t="shared" si="215"/>
        <v>551</v>
      </c>
      <c r="L2259" s="2" t="s">
        <v>44</v>
      </c>
      <c r="M2259" t="s">
        <v>721</v>
      </c>
      <c r="N2259" t="s">
        <v>56</v>
      </c>
      <c r="O2259" s="3">
        <v>11.443503623244197</v>
      </c>
      <c r="P2259" t="str">
        <f t="shared" si="210"/>
        <v>F</v>
      </c>
      <c r="Q2259">
        <f t="shared" si="211"/>
        <v>2020</v>
      </c>
      <c r="R2259">
        <f t="shared" si="212"/>
        <v>0</v>
      </c>
    </row>
    <row r="2260" spans="1:18" x14ac:dyDescent="0.25">
      <c r="A2260" s="1">
        <v>44189</v>
      </c>
      <c r="B2260" s="2" t="s">
        <v>2715</v>
      </c>
      <c r="C2260" t="s">
        <v>378</v>
      </c>
      <c r="D2260">
        <v>19</v>
      </c>
      <c r="E2260">
        <v>110</v>
      </c>
      <c r="F2260">
        <f>IF(E2260="",_xlfn.XLOOKUP(C2260,'Price Averages'!$D$4:$D$103,'Price Averages'!$E$4:$E$103, "FALSE"), E2260)</f>
        <v>110</v>
      </c>
      <c r="G2260" t="s">
        <v>32</v>
      </c>
      <c r="H2260">
        <f>IF(G2260="", _xlfn.XLOOKUP(C2260, 'Cost Averages'!$D$4:$D$103,'Cost Averages'!$E$4:$E$103, "FALSE"),G2260)</f>
        <v>55</v>
      </c>
      <c r="I2260">
        <f t="shared" si="213"/>
        <v>2090</v>
      </c>
      <c r="J2260">
        <f t="shared" si="214"/>
        <v>1045</v>
      </c>
      <c r="K2260">
        <f t="shared" si="215"/>
        <v>1045</v>
      </c>
      <c r="L2260" s="2" t="s">
        <v>44</v>
      </c>
      <c r="M2260" t="s">
        <v>353</v>
      </c>
      <c r="N2260" t="s">
        <v>56</v>
      </c>
      <c r="O2260" s="3">
        <v>13.092530646074781</v>
      </c>
      <c r="P2260" t="str">
        <f t="shared" si="210"/>
        <v>F</v>
      </c>
      <c r="Q2260">
        <f t="shared" si="211"/>
        <v>2020</v>
      </c>
      <c r="R2260">
        <f t="shared" si="212"/>
        <v>0</v>
      </c>
    </row>
    <row r="2261" spans="1:18" x14ac:dyDescent="0.25">
      <c r="A2261" s="1">
        <v>43933</v>
      </c>
      <c r="B2261" s="2" t="s">
        <v>3326</v>
      </c>
      <c r="C2261" t="s">
        <v>771</v>
      </c>
      <c r="D2261">
        <v>19</v>
      </c>
      <c r="E2261">
        <v>120</v>
      </c>
      <c r="F2261">
        <f>IF(E2261="",_xlfn.XLOOKUP(C2261,'Price Averages'!$D$4:$D$103,'Price Averages'!$E$4:$E$103, "FALSE"), E2261)</f>
        <v>120</v>
      </c>
      <c r="G2261">
        <v>30</v>
      </c>
      <c r="H2261">
        <f>IF(G2261="", _xlfn.XLOOKUP(C2261, 'Cost Averages'!$D$4:$D$103,'Cost Averages'!$E$4:$E$103, "FALSE"),G2261)</f>
        <v>30</v>
      </c>
      <c r="I2261">
        <f t="shared" si="213"/>
        <v>2280</v>
      </c>
      <c r="J2261">
        <f t="shared" si="214"/>
        <v>570</v>
      </c>
      <c r="K2261">
        <f t="shared" si="215"/>
        <v>1710</v>
      </c>
      <c r="L2261" s="2" t="s">
        <v>23</v>
      </c>
      <c r="M2261" t="s">
        <v>1000</v>
      </c>
      <c r="N2261" t="s">
        <v>50</v>
      </c>
      <c r="O2261" s="3">
        <v>9.9471686551317795</v>
      </c>
      <c r="P2261" t="str">
        <f t="shared" si="210"/>
        <v>F</v>
      </c>
      <c r="Q2261">
        <f t="shared" si="211"/>
        <v>2020</v>
      </c>
      <c r="R2261">
        <f t="shared" si="212"/>
        <v>0</v>
      </c>
    </row>
    <row r="2262" spans="1:18" x14ac:dyDescent="0.25">
      <c r="A2262" s="1">
        <v>44161</v>
      </c>
      <c r="B2262" s="2" t="s">
        <v>3513</v>
      </c>
      <c r="C2262" t="s">
        <v>771</v>
      </c>
      <c r="D2262">
        <v>19</v>
      </c>
      <c r="E2262">
        <v>120</v>
      </c>
      <c r="F2262">
        <f>IF(E2262="",_xlfn.XLOOKUP(C2262,'Price Averages'!$D$4:$D$103,'Price Averages'!$E$4:$E$103, "FALSE"), E2262)</f>
        <v>120</v>
      </c>
      <c r="G2262">
        <v>30</v>
      </c>
      <c r="H2262">
        <f>IF(G2262="", _xlfn.XLOOKUP(C2262, 'Cost Averages'!$D$4:$D$103,'Cost Averages'!$E$4:$E$103, "FALSE"),G2262)</f>
        <v>30</v>
      </c>
      <c r="I2262">
        <f t="shared" si="213"/>
        <v>2280</v>
      </c>
      <c r="J2262">
        <f t="shared" si="214"/>
        <v>570</v>
      </c>
      <c r="K2262">
        <f t="shared" si="215"/>
        <v>1710</v>
      </c>
      <c r="L2262" s="2" t="s">
        <v>44</v>
      </c>
      <c r="M2262" t="s">
        <v>904</v>
      </c>
      <c r="N2262" t="s">
        <v>56</v>
      </c>
      <c r="O2262" s="3">
        <v>11.816651848338852</v>
      </c>
      <c r="P2262" t="str">
        <f t="shared" si="210"/>
        <v>F</v>
      </c>
      <c r="Q2262">
        <f t="shared" si="211"/>
        <v>2020</v>
      </c>
      <c r="R2262">
        <f t="shared" si="212"/>
        <v>0</v>
      </c>
    </row>
    <row r="2263" spans="1:18" x14ac:dyDescent="0.25">
      <c r="A2263" s="1">
        <v>44027</v>
      </c>
      <c r="B2263" s="2" t="s">
        <v>3408</v>
      </c>
      <c r="C2263" t="s">
        <v>232</v>
      </c>
      <c r="D2263">
        <v>19</v>
      </c>
      <c r="E2263">
        <v>108</v>
      </c>
      <c r="F2263">
        <f>IF(E2263="",_xlfn.XLOOKUP(C2263,'Price Averages'!$D$4:$D$103,'Price Averages'!$E$4:$E$103, "FALSE"), E2263)</f>
        <v>108</v>
      </c>
      <c r="G2263" t="s">
        <v>32</v>
      </c>
      <c r="H2263">
        <f>IF(G2263="", _xlfn.XLOOKUP(C2263, 'Cost Averages'!$D$4:$D$103,'Cost Averages'!$E$4:$E$103, "FALSE"),G2263)</f>
        <v>54</v>
      </c>
      <c r="I2263">
        <f t="shared" si="213"/>
        <v>2052</v>
      </c>
      <c r="J2263">
        <f t="shared" si="214"/>
        <v>1026</v>
      </c>
      <c r="K2263">
        <f t="shared" si="215"/>
        <v>1026</v>
      </c>
      <c r="L2263" s="2" t="s">
        <v>28</v>
      </c>
      <c r="M2263" t="s">
        <v>358</v>
      </c>
      <c r="N2263" t="s">
        <v>56</v>
      </c>
      <c r="O2263" s="3">
        <v>12.342715162719054</v>
      </c>
      <c r="P2263" t="str">
        <f t="shared" si="210"/>
        <v>F</v>
      </c>
      <c r="Q2263">
        <f t="shared" si="211"/>
        <v>2020</v>
      </c>
      <c r="R2263">
        <f t="shared" si="212"/>
        <v>0</v>
      </c>
    </row>
    <row r="2264" spans="1:18" x14ac:dyDescent="0.25">
      <c r="A2264" s="1">
        <v>43974.762926119285</v>
      </c>
      <c r="B2264" s="2" t="s">
        <v>1116</v>
      </c>
      <c r="C2264" t="s">
        <v>137</v>
      </c>
      <c r="D2264">
        <v>19</v>
      </c>
      <c r="E2264" t="s">
        <v>32</v>
      </c>
      <c r="F2264">
        <f>IF(E2264="",_xlfn.XLOOKUP(C2264,'Price Averages'!$D$4:$D$103,'Price Averages'!$E$4:$E$103, "FALSE"), E2264)</f>
        <v>207</v>
      </c>
      <c r="G2264">
        <v>69</v>
      </c>
      <c r="H2264">
        <f>IF(G2264="", _xlfn.XLOOKUP(C2264, 'Cost Averages'!$D$4:$D$103,'Cost Averages'!$E$4:$E$103, "FALSE"),G2264)</f>
        <v>69</v>
      </c>
      <c r="I2264">
        <f t="shared" si="213"/>
        <v>3933</v>
      </c>
      <c r="J2264">
        <f t="shared" si="214"/>
        <v>1311</v>
      </c>
      <c r="K2264">
        <f t="shared" si="215"/>
        <v>2622</v>
      </c>
      <c r="L2264" s="2" t="s">
        <v>28</v>
      </c>
      <c r="M2264" t="s">
        <v>269</v>
      </c>
      <c r="N2264" t="s">
        <v>50</v>
      </c>
      <c r="O2264" s="3">
        <v>11.883396013219548</v>
      </c>
      <c r="P2264" t="str">
        <f t="shared" si="210"/>
        <v>F</v>
      </c>
      <c r="Q2264">
        <f t="shared" si="211"/>
        <v>2020</v>
      </c>
      <c r="R2264">
        <f t="shared" si="212"/>
        <v>0</v>
      </c>
    </row>
    <row r="2265" spans="1:18" x14ac:dyDescent="0.25">
      <c r="A2265" s="1">
        <v>43946.817649633049</v>
      </c>
      <c r="B2265" s="2" t="s">
        <v>2566</v>
      </c>
      <c r="C2265" t="s">
        <v>105</v>
      </c>
      <c r="D2265">
        <v>19</v>
      </c>
      <c r="E2265" t="s">
        <v>32</v>
      </c>
      <c r="F2265">
        <f>IF(E2265="",_xlfn.XLOOKUP(C2265,'Price Averages'!$D$4:$D$103,'Price Averages'!$E$4:$E$103, "FALSE"), E2265)</f>
        <v>66</v>
      </c>
      <c r="G2265">
        <v>33</v>
      </c>
      <c r="H2265">
        <f>IF(G2265="", _xlfn.XLOOKUP(C2265, 'Cost Averages'!$D$4:$D$103,'Cost Averages'!$E$4:$E$103, "FALSE"),G2265)</f>
        <v>33</v>
      </c>
      <c r="I2265">
        <f t="shared" si="213"/>
        <v>1254</v>
      </c>
      <c r="J2265">
        <f t="shared" si="214"/>
        <v>627</v>
      </c>
      <c r="K2265">
        <f t="shared" si="215"/>
        <v>627</v>
      </c>
      <c r="L2265" s="2" t="s">
        <v>28</v>
      </c>
      <c r="M2265" t="s">
        <v>496</v>
      </c>
      <c r="N2265" t="s">
        <v>46</v>
      </c>
      <c r="O2265" s="3">
        <v>12.801144805697081</v>
      </c>
      <c r="P2265" t="str">
        <f t="shared" si="210"/>
        <v>F</v>
      </c>
      <c r="Q2265">
        <f t="shared" si="211"/>
        <v>2020</v>
      </c>
      <c r="R2265">
        <f t="shared" si="212"/>
        <v>0</v>
      </c>
    </row>
    <row r="2266" spans="1:18" x14ac:dyDescent="0.25">
      <c r="A2266" s="1">
        <v>44167.445591019474</v>
      </c>
      <c r="B2266" s="2" t="s">
        <v>1683</v>
      </c>
      <c r="C2266" t="s">
        <v>134</v>
      </c>
      <c r="D2266">
        <v>19</v>
      </c>
      <c r="E2266">
        <v>210</v>
      </c>
      <c r="F2266">
        <f>IF(E2266="",_xlfn.XLOOKUP(C2266,'Price Averages'!$D$4:$D$103,'Price Averages'!$E$4:$E$103, "FALSE"), E2266)</f>
        <v>210</v>
      </c>
      <c r="G2266">
        <v>70</v>
      </c>
      <c r="H2266">
        <f>IF(G2266="", _xlfn.XLOOKUP(C2266, 'Cost Averages'!$D$4:$D$103,'Cost Averages'!$E$4:$E$103, "FALSE"),G2266)</f>
        <v>70</v>
      </c>
      <c r="I2266">
        <f t="shared" si="213"/>
        <v>3990</v>
      </c>
      <c r="J2266">
        <f t="shared" si="214"/>
        <v>1330</v>
      </c>
      <c r="K2266">
        <f t="shared" si="215"/>
        <v>2660</v>
      </c>
      <c r="L2266" s="2" t="s">
        <v>28</v>
      </c>
      <c r="M2266" t="s">
        <v>618</v>
      </c>
      <c r="N2266" t="s">
        <v>50</v>
      </c>
      <c r="O2266" s="3">
        <v>13.259563298324382</v>
      </c>
      <c r="P2266" t="str">
        <f t="shared" si="210"/>
        <v>F</v>
      </c>
      <c r="Q2266">
        <f t="shared" si="211"/>
        <v>2020</v>
      </c>
      <c r="R2266">
        <f t="shared" si="212"/>
        <v>0</v>
      </c>
    </row>
    <row r="2267" spans="1:18" x14ac:dyDescent="0.25">
      <c r="A2267" s="1">
        <v>44029.283616984023</v>
      </c>
      <c r="B2267" s="2" t="s">
        <v>1843</v>
      </c>
      <c r="C2267" t="s">
        <v>134</v>
      </c>
      <c r="D2267">
        <v>19</v>
      </c>
      <c r="E2267" t="s">
        <v>32</v>
      </c>
      <c r="F2267">
        <f>IF(E2267="",_xlfn.XLOOKUP(C2267,'Price Averages'!$D$4:$D$103,'Price Averages'!$E$4:$E$103, "FALSE"), E2267)</f>
        <v>210</v>
      </c>
      <c r="G2267">
        <v>70</v>
      </c>
      <c r="H2267">
        <f>IF(G2267="", _xlfn.XLOOKUP(C2267, 'Cost Averages'!$D$4:$D$103,'Cost Averages'!$E$4:$E$103, "FALSE"),G2267)</f>
        <v>70</v>
      </c>
      <c r="I2267">
        <f t="shared" si="213"/>
        <v>3990</v>
      </c>
      <c r="J2267">
        <f t="shared" si="214"/>
        <v>1330</v>
      </c>
      <c r="K2267">
        <f t="shared" si="215"/>
        <v>2660</v>
      </c>
      <c r="L2267" s="2" t="s">
        <v>23</v>
      </c>
      <c r="M2267" t="s">
        <v>71</v>
      </c>
      <c r="N2267" t="s">
        <v>56</v>
      </c>
      <c r="O2267" s="3">
        <v>12.163730387337393</v>
      </c>
      <c r="P2267" t="str">
        <f t="shared" si="210"/>
        <v>F</v>
      </c>
      <c r="Q2267">
        <f t="shared" si="211"/>
        <v>2020</v>
      </c>
      <c r="R2267">
        <f t="shared" si="212"/>
        <v>0</v>
      </c>
    </row>
    <row r="2268" spans="1:18" x14ac:dyDescent="0.25">
      <c r="A2268" s="1">
        <v>43851.969944665863</v>
      </c>
      <c r="B2268" s="2" t="s">
        <v>1662</v>
      </c>
      <c r="C2268" t="s">
        <v>247</v>
      </c>
      <c r="D2268">
        <v>19</v>
      </c>
      <c r="E2268">
        <v>140</v>
      </c>
      <c r="F2268">
        <f>IF(E2268="",_xlfn.XLOOKUP(C2268,'Price Averages'!$D$4:$D$103,'Price Averages'!$E$4:$E$103, "FALSE"), E2268)</f>
        <v>140</v>
      </c>
      <c r="G2268">
        <v>70</v>
      </c>
      <c r="H2268">
        <f>IF(G2268="", _xlfn.XLOOKUP(C2268, 'Cost Averages'!$D$4:$D$103,'Cost Averages'!$E$4:$E$103, "FALSE"),G2268)</f>
        <v>70</v>
      </c>
      <c r="I2268">
        <f t="shared" si="213"/>
        <v>2660</v>
      </c>
      <c r="J2268">
        <f t="shared" si="214"/>
        <v>1330</v>
      </c>
      <c r="K2268">
        <f t="shared" si="215"/>
        <v>1330</v>
      </c>
      <c r="L2268" s="2" t="s">
        <v>28</v>
      </c>
      <c r="M2268" t="s">
        <v>1663</v>
      </c>
      <c r="N2268" t="s">
        <v>78</v>
      </c>
      <c r="O2268" s="3">
        <v>15.239568994601312</v>
      </c>
      <c r="P2268" t="str">
        <f t="shared" si="210"/>
        <v>F</v>
      </c>
      <c r="Q2268">
        <f t="shared" si="211"/>
        <v>2020</v>
      </c>
      <c r="R2268">
        <f t="shared" si="212"/>
        <v>0</v>
      </c>
    </row>
    <row r="2269" spans="1:18" x14ac:dyDescent="0.25">
      <c r="A2269" s="1">
        <v>44107.23789930046</v>
      </c>
      <c r="B2269" s="2" t="s">
        <v>203</v>
      </c>
      <c r="C2269" t="s">
        <v>204</v>
      </c>
      <c r="D2269">
        <v>19</v>
      </c>
      <c r="E2269">
        <v>300</v>
      </c>
      <c r="F2269">
        <f>IF(E2269="",_xlfn.XLOOKUP(C2269,'Price Averages'!$D$4:$D$103,'Price Averages'!$E$4:$E$103, "FALSE"), E2269)</f>
        <v>300</v>
      </c>
      <c r="G2269">
        <v>75</v>
      </c>
      <c r="H2269">
        <f>IF(G2269="", _xlfn.XLOOKUP(C2269, 'Cost Averages'!$D$4:$D$103,'Cost Averages'!$E$4:$E$103, "FALSE"),G2269)</f>
        <v>75</v>
      </c>
      <c r="I2269">
        <f t="shared" si="213"/>
        <v>5700</v>
      </c>
      <c r="J2269">
        <f t="shared" si="214"/>
        <v>1425</v>
      </c>
      <c r="K2269">
        <f t="shared" si="215"/>
        <v>4275</v>
      </c>
      <c r="L2269" s="2" t="s">
        <v>44</v>
      </c>
      <c r="M2269" t="s">
        <v>205</v>
      </c>
      <c r="N2269" t="s">
        <v>50</v>
      </c>
      <c r="O2269" s="3">
        <v>10.980884286450312</v>
      </c>
      <c r="P2269" t="str">
        <f t="shared" si="210"/>
        <v>F</v>
      </c>
      <c r="Q2269">
        <f t="shared" si="211"/>
        <v>2020</v>
      </c>
      <c r="R2269">
        <f t="shared" si="212"/>
        <v>0</v>
      </c>
    </row>
    <row r="2270" spans="1:18" x14ac:dyDescent="0.25">
      <c r="A2270" s="1">
        <v>44035.738648744256</v>
      </c>
      <c r="B2270" s="2" t="s">
        <v>1894</v>
      </c>
      <c r="C2270" t="s">
        <v>253</v>
      </c>
      <c r="D2270">
        <v>19</v>
      </c>
      <c r="E2270" t="s">
        <v>32</v>
      </c>
      <c r="F2270">
        <f>IF(E2270="",_xlfn.XLOOKUP(C2270,'Price Averages'!$D$4:$D$103,'Price Averages'!$E$4:$E$103, "FALSE"), E2270)</f>
        <v>92</v>
      </c>
      <c r="G2270">
        <v>46</v>
      </c>
      <c r="H2270">
        <f>IF(G2270="", _xlfn.XLOOKUP(C2270, 'Cost Averages'!$D$4:$D$103,'Cost Averages'!$E$4:$E$103, "FALSE"),G2270)</f>
        <v>46</v>
      </c>
      <c r="I2270">
        <f t="shared" si="213"/>
        <v>1748</v>
      </c>
      <c r="J2270">
        <f t="shared" si="214"/>
        <v>874</v>
      </c>
      <c r="K2270">
        <f t="shared" si="215"/>
        <v>874</v>
      </c>
      <c r="L2270" s="2" t="s">
        <v>23</v>
      </c>
      <c r="M2270" t="s">
        <v>693</v>
      </c>
      <c r="N2270" t="s">
        <v>34</v>
      </c>
      <c r="O2270" s="3">
        <v>10.434860153112215</v>
      </c>
      <c r="P2270" t="str">
        <f t="shared" si="210"/>
        <v>F</v>
      </c>
      <c r="Q2270">
        <f t="shared" si="211"/>
        <v>2020</v>
      </c>
      <c r="R2270">
        <f t="shared" si="212"/>
        <v>0</v>
      </c>
    </row>
    <row r="2271" spans="1:18" x14ac:dyDescent="0.25">
      <c r="A2271" s="1">
        <v>43842.153194873499</v>
      </c>
      <c r="B2271" s="2" t="s">
        <v>2305</v>
      </c>
      <c r="C2271" t="s">
        <v>253</v>
      </c>
      <c r="D2271">
        <v>19</v>
      </c>
      <c r="E2271">
        <v>92</v>
      </c>
      <c r="F2271">
        <f>IF(E2271="",_xlfn.XLOOKUP(C2271,'Price Averages'!$D$4:$D$103,'Price Averages'!$E$4:$E$103, "FALSE"), E2271)</f>
        <v>92</v>
      </c>
      <c r="G2271">
        <v>46</v>
      </c>
      <c r="H2271">
        <f>IF(G2271="", _xlfn.XLOOKUP(C2271, 'Cost Averages'!$D$4:$D$103,'Cost Averages'!$E$4:$E$103, "FALSE"),G2271)</f>
        <v>46</v>
      </c>
      <c r="I2271">
        <f t="shared" si="213"/>
        <v>1748</v>
      </c>
      <c r="J2271">
        <f t="shared" si="214"/>
        <v>874</v>
      </c>
      <c r="K2271">
        <f t="shared" si="215"/>
        <v>874</v>
      </c>
      <c r="L2271" s="2" t="s">
        <v>23</v>
      </c>
      <c r="M2271" t="s">
        <v>811</v>
      </c>
      <c r="N2271" t="s">
        <v>78</v>
      </c>
      <c r="O2271" s="3">
        <v>12.155895475340943</v>
      </c>
      <c r="P2271" t="str">
        <f t="shared" si="210"/>
        <v>F</v>
      </c>
      <c r="Q2271">
        <f t="shared" si="211"/>
        <v>2020</v>
      </c>
      <c r="R2271">
        <f t="shared" si="212"/>
        <v>0</v>
      </c>
    </row>
    <row r="2272" spans="1:18" x14ac:dyDescent="0.25">
      <c r="A2272" s="1">
        <v>44116.324230019556</v>
      </c>
      <c r="B2272" s="2" t="s">
        <v>1045</v>
      </c>
      <c r="C2272" t="s">
        <v>219</v>
      </c>
      <c r="D2272">
        <v>19</v>
      </c>
      <c r="E2272">
        <v>144</v>
      </c>
      <c r="F2272">
        <f>IF(E2272="",_xlfn.XLOOKUP(C2272,'Price Averages'!$D$4:$D$103,'Price Averages'!$E$4:$E$103, "FALSE"), E2272)</f>
        <v>144</v>
      </c>
      <c r="G2272" t="s">
        <v>32</v>
      </c>
      <c r="H2272">
        <f>IF(G2272="", _xlfn.XLOOKUP(C2272, 'Cost Averages'!$D$4:$D$103,'Cost Averages'!$E$4:$E$103, "FALSE"),G2272)</f>
        <v>48</v>
      </c>
      <c r="I2272">
        <f t="shared" si="213"/>
        <v>2736</v>
      </c>
      <c r="J2272">
        <f t="shared" si="214"/>
        <v>912</v>
      </c>
      <c r="K2272">
        <f t="shared" si="215"/>
        <v>1824</v>
      </c>
      <c r="L2272" s="2" t="s">
        <v>28</v>
      </c>
      <c r="M2272" t="s">
        <v>150</v>
      </c>
      <c r="N2272" t="s">
        <v>50</v>
      </c>
      <c r="O2272" s="3">
        <v>11.841063669683448</v>
      </c>
      <c r="P2272" t="str">
        <f t="shared" si="210"/>
        <v>F</v>
      </c>
      <c r="Q2272">
        <f t="shared" si="211"/>
        <v>2020</v>
      </c>
      <c r="R2272">
        <f t="shared" si="212"/>
        <v>0</v>
      </c>
    </row>
    <row r="2273" spans="1:18" x14ac:dyDescent="0.25">
      <c r="A2273" s="1">
        <v>44176</v>
      </c>
      <c r="B2273" s="2" t="s">
        <v>3525</v>
      </c>
      <c r="C2273" t="s">
        <v>219</v>
      </c>
      <c r="D2273">
        <v>19</v>
      </c>
      <c r="E2273">
        <v>144</v>
      </c>
      <c r="F2273">
        <f>IF(E2273="",_xlfn.XLOOKUP(C2273,'Price Averages'!$D$4:$D$103,'Price Averages'!$E$4:$E$103, "FALSE"), E2273)</f>
        <v>144</v>
      </c>
      <c r="G2273" t="s">
        <v>32</v>
      </c>
      <c r="H2273">
        <f>IF(G2273="", _xlfn.XLOOKUP(C2273, 'Cost Averages'!$D$4:$D$103,'Cost Averages'!$E$4:$E$103, "FALSE"),G2273)</f>
        <v>48</v>
      </c>
      <c r="I2273">
        <f t="shared" si="213"/>
        <v>2736</v>
      </c>
      <c r="J2273">
        <f t="shared" si="214"/>
        <v>912</v>
      </c>
      <c r="K2273">
        <f t="shared" si="215"/>
        <v>1824</v>
      </c>
      <c r="L2273" s="2" t="s">
        <v>28</v>
      </c>
      <c r="M2273" t="s">
        <v>113</v>
      </c>
      <c r="N2273" t="s">
        <v>56</v>
      </c>
      <c r="O2273" s="3">
        <v>14.16303548174143</v>
      </c>
      <c r="P2273" t="str">
        <f t="shared" si="210"/>
        <v>F</v>
      </c>
      <c r="Q2273">
        <f t="shared" si="211"/>
        <v>2020</v>
      </c>
      <c r="R2273">
        <f t="shared" si="212"/>
        <v>0</v>
      </c>
    </row>
    <row r="2274" spans="1:18" x14ac:dyDescent="0.25">
      <c r="A2274" s="1">
        <v>44173.618636481886</v>
      </c>
      <c r="B2274" s="2" t="s">
        <v>716</v>
      </c>
      <c r="C2274" t="s">
        <v>312</v>
      </c>
      <c r="D2274">
        <v>19</v>
      </c>
      <c r="E2274" t="s">
        <v>32</v>
      </c>
      <c r="F2274">
        <f>IF(E2274="",_xlfn.XLOOKUP(C2274,'Price Averages'!$D$4:$D$103,'Price Averages'!$E$4:$E$103, "FALSE"), E2274)</f>
        <v>280</v>
      </c>
      <c r="G2274">
        <v>70</v>
      </c>
      <c r="H2274">
        <f>IF(G2274="", _xlfn.XLOOKUP(C2274, 'Cost Averages'!$D$4:$D$103,'Cost Averages'!$E$4:$E$103, "FALSE"),G2274)</f>
        <v>70</v>
      </c>
      <c r="I2274">
        <f t="shared" si="213"/>
        <v>5320</v>
      </c>
      <c r="J2274">
        <f t="shared" si="214"/>
        <v>1330</v>
      </c>
      <c r="K2274">
        <f t="shared" si="215"/>
        <v>3990</v>
      </c>
      <c r="L2274" s="2" t="s">
        <v>28</v>
      </c>
      <c r="M2274" t="s">
        <v>652</v>
      </c>
      <c r="N2274" t="s">
        <v>78</v>
      </c>
      <c r="O2274" s="3">
        <v>10.163794912095831</v>
      </c>
      <c r="P2274" t="str">
        <f t="shared" si="210"/>
        <v>F</v>
      </c>
      <c r="Q2274">
        <f t="shared" si="211"/>
        <v>2020</v>
      </c>
      <c r="R2274">
        <f t="shared" si="212"/>
        <v>0</v>
      </c>
    </row>
    <row r="2275" spans="1:18" x14ac:dyDescent="0.25">
      <c r="A2275" s="1">
        <v>43856.617232700111</v>
      </c>
      <c r="B2275" s="2" t="s">
        <v>2840</v>
      </c>
      <c r="C2275" t="s">
        <v>312</v>
      </c>
      <c r="D2275">
        <v>19</v>
      </c>
      <c r="E2275">
        <v>280</v>
      </c>
      <c r="F2275">
        <f>IF(E2275="",_xlfn.XLOOKUP(C2275,'Price Averages'!$D$4:$D$103,'Price Averages'!$E$4:$E$103, "FALSE"), E2275)</f>
        <v>280</v>
      </c>
      <c r="G2275" t="s">
        <v>32</v>
      </c>
      <c r="H2275">
        <f>IF(G2275="", _xlfn.XLOOKUP(C2275, 'Cost Averages'!$D$4:$D$103,'Cost Averages'!$E$4:$E$103, "FALSE"),G2275)</f>
        <v>70</v>
      </c>
      <c r="I2275">
        <f t="shared" si="213"/>
        <v>5320</v>
      </c>
      <c r="J2275">
        <f t="shared" si="214"/>
        <v>1330</v>
      </c>
      <c r="K2275">
        <f t="shared" si="215"/>
        <v>3990</v>
      </c>
      <c r="L2275" s="2" t="s">
        <v>28</v>
      </c>
      <c r="M2275" t="s">
        <v>469</v>
      </c>
      <c r="N2275" t="s">
        <v>46</v>
      </c>
      <c r="O2275" s="3">
        <v>14.845213075061906</v>
      </c>
      <c r="P2275" t="str">
        <f t="shared" si="210"/>
        <v>F</v>
      </c>
      <c r="Q2275">
        <f t="shared" si="211"/>
        <v>2020</v>
      </c>
      <c r="R2275">
        <f t="shared" si="212"/>
        <v>0</v>
      </c>
    </row>
    <row r="2276" spans="1:18" x14ac:dyDescent="0.25">
      <c r="A2276" s="1">
        <v>44117.154606168035</v>
      </c>
      <c r="B2276" s="2" t="s">
        <v>248</v>
      </c>
      <c r="C2276" t="s">
        <v>249</v>
      </c>
      <c r="D2276">
        <v>19</v>
      </c>
      <c r="E2276">
        <v>160</v>
      </c>
      <c r="F2276">
        <f>IF(E2276="",_xlfn.XLOOKUP(C2276,'Price Averages'!$D$4:$D$103,'Price Averages'!$E$4:$E$103, "FALSE"), E2276)</f>
        <v>160</v>
      </c>
      <c r="G2276">
        <v>80</v>
      </c>
      <c r="H2276">
        <f>IF(G2276="", _xlfn.XLOOKUP(C2276, 'Cost Averages'!$D$4:$D$103,'Cost Averages'!$E$4:$E$103, "FALSE"),G2276)</f>
        <v>80</v>
      </c>
      <c r="I2276">
        <f t="shared" si="213"/>
        <v>3040</v>
      </c>
      <c r="J2276">
        <f t="shared" si="214"/>
        <v>1520</v>
      </c>
      <c r="K2276">
        <f t="shared" si="215"/>
        <v>1520</v>
      </c>
      <c r="L2276" s="2" t="s">
        <v>44</v>
      </c>
      <c r="M2276" t="s">
        <v>129</v>
      </c>
      <c r="N2276" t="s">
        <v>34</v>
      </c>
      <c r="O2276" s="3">
        <v>11.410471033945758</v>
      </c>
      <c r="P2276" t="str">
        <f t="shared" si="210"/>
        <v>F</v>
      </c>
      <c r="Q2276">
        <f t="shared" si="211"/>
        <v>2020</v>
      </c>
      <c r="R2276">
        <f t="shared" si="212"/>
        <v>0</v>
      </c>
    </row>
    <row r="2277" spans="1:18" x14ac:dyDescent="0.25">
      <c r="A2277" s="1">
        <v>43908</v>
      </c>
      <c r="B2277" s="2" t="s">
        <v>3306</v>
      </c>
      <c r="C2277" t="s">
        <v>43</v>
      </c>
      <c r="D2277">
        <v>19</v>
      </c>
      <c r="E2277">
        <v>160</v>
      </c>
      <c r="F2277">
        <f>IF(E2277="",_xlfn.XLOOKUP(C2277,'Price Averages'!$D$4:$D$103,'Price Averages'!$E$4:$E$103, "FALSE"), E2277)</f>
        <v>160</v>
      </c>
      <c r="G2277">
        <v>80</v>
      </c>
      <c r="H2277">
        <f>IF(G2277="", _xlfn.XLOOKUP(C2277, 'Cost Averages'!$D$4:$D$103,'Cost Averages'!$E$4:$E$103, "FALSE"),G2277)</f>
        <v>80</v>
      </c>
      <c r="I2277">
        <f t="shared" si="213"/>
        <v>3040</v>
      </c>
      <c r="J2277">
        <f t="shared" si="214"/>
        <v>1520</v>
      </c>
      <c r="K2277">
        <f t="shared" si="215"/>
        <v>1520</v>
      </c>
      <c r="L2277" s="2" t="s">
        <v>28</v>
      </c>
      <c r="M2277" t="s">
        <v>436</v>
      </c>
      <c r="N2277" t="s">
        <v>34</v>
      </c>
      <c r="O2277" s="3">
        <v>15.861056998489449</v>
      </c>
      <c r="P2277" t="str">
        <f t="shared" si="210"/>
        <v>F</v>
      </c>
      <c r="Q2277">
        <f t="shared" si="211"/>
        <v>2020</v>
      </c>
      <c r="R2277">
        <f t="shared" si="212"/>
        <v>0</v>
      </c>
    </row>
    <row r="2278" spans="1:18" x14ac:dyDescent="0.25">
      <c r="A2278" s="1">
        <v>43871.881713297145</v>
      </c>
      <c r="B2278" s="2" t="s">
        <v>2352</v>
      </c>
      <c r="C2278" t="s">
        <v>495</v>
      </c>
      <c r="D2278">
        <v>19</v>
      </c>
      <c r="E2278">
        <v>50</v>
      </c>
      <c r="F2278">
        <f>IF(E2278="",_xlfn.XLOOKUP(C2278,'Price Averages'!$D$4:$D$103,'Price Averages'!$E$4:$E$103, "FALSE"), E2278)</f>
        <v>50</v>
      </c>
      <c r="G2278">
        <v>25</v>
      </c>
      <c r="H2278">
        <f>IF(G2278="", _xlfn.XLOOKUP(C2278, 'Cost Averages'!$D$4:$D$103,'Cost Averages'!$E$4:$E$103, "FALSE"),G2278)</f>
        <v>25</v>
      </c>
      <c r="I2278">
        <f t="shared" si="213"/>
        <v>950</v>
      </c>
      <c r="J2278">
        <f t="shared" si="214"/>
        <v>475</v>
      </c>
      <c r="K2278">
        <f t="shared" si="215"/>
        <v>475</v>
      </c>
      <c r="L2278" s="2" t="s">
        <v>44</v>
      </c>
      <c r="M2278" t="s">
        <v>807</v>
      </c>
      <c r="N2278" t="s">
        <v>25</v>
      </c>
      <c r="O2278" s="3">
        <v>16.254955391951082</v>
      </c>
      <c r="P2278" t="str">
        <f t="shared" si="210"/>
        <v>F</v>
      </c>
      <c r="Q2278">
        <f t="shared" si="211"/>
        <v>2020</v>
      </c>
      <c r="R2278">
        <f t="shared" si="212"/>
        <v>0</v>
      </c>
    </row>
    <row r="2279" spans="1:18" x14ac:dyDescent="0.25">
      <c r="A2279" s="1">
        <v>44059.614930249656</v>
      </c>
      <c r="B2279" s="2" t="s">
        <v>1157</v>
      </c>
      <c r="C2279" t="s">
        <v>180</v>
      </c>
      <c r="D2279">
        <v>19</v>
      </c>
      <c r="E2279">
        <v>368</v>
      </c>
      <c r="F2279">
        <f>IF(E2279="",_xlfn.XLOOKUP(C2279,'Price Averages'!$D$4:$D$103,'Price Averages'!$E$4:$E$103, "FALSE"), E2279)</f>
        <v>368</v>
      </c>
      <c r="G2279">
        <v>92</v>
      </c>
      <c r="H2279">
        <f>IF(G2279="", _xlfn.XLOOKUP(C2279, 'Cost Averages'!$D$4:$D$103,'Cost Averages'!$E$4:$E$103, "FALSE"),G2279)</f>
        <v>92</v>
      </c>
      <c r="I2279">
        <f t="shared" si="213"/>
        <v>6992</v>
      </c>
      <c r="J2279">
        <f t="shared" si="214"/>
        <v>1748</v>
      </c>
      <c r="K2279">
        <f t="shared" si="215"/>
        <v>5244</v>
      </c>
      <c r="L2279" s="2" t="s">
        <v>28</v>
      </c>
      <c r="M2279" t="s">
        <v>432</v>
      </c>
      <c r="N2279" t="s">
        <v>25</v>
      </c>
      <c r="O2279" s="3">
        <v>10.408704992688252</v>
      </c>
      <c r="P2279" t="str">
        <f t="shared" si="210"/>
        <v>F</v>
      </c>
      <c r="Q2279">
        <f t="shared" si="211"/>
        <v>2020</v>
      </c>
      <c r="R2279">
        <f t="shared" si="212"/>
        <v>0</v>
      </c>
    </row>
    <row r="2280" spans="1:18" x14ac:dyDescent="0.25">
      <c r="A2280" s="1">
        <v>43997</v>
      </c>
      <c r="B2280" s="2" t="s">
        <v>856</v>
      </c>
      <c r="C2280" t="s">
        <v>780</v>
      </c>
      <c r="D2280">
        <v>19</v>
      </c>
      <c r="E2280">
        <v>100</v>
      </c>
      <c r="F2280">
        <f>IF(E2280="",_xlfn.XLOOKUP(C2280,'Price Averages'!$D$4:$D$103,'Price Averages'!$E$4:$E$103, "FALSE"), E2280)</f>
        <v>100</v>
      </c>
      <c r="G2280">
        <v>25</v>
      </c>
      <c r="H2280">
        <f>IF(G2280="", _xlfn.XLOOKUP(C2280, 'Cost Averages'!$D$4:$D$103,'Cost Averages'!$E$4:$E$103, "FALSE"),G2280)</f>
        <v>25</v>
      </c>
      <c r="I2280">
        <f t="shared" si="213"/>
        <v>1900</v>
      </c>
      <c r="J2280">
        <f t="shared" si="214"/>
        <v>475</v>
      </c>
      <c r="K2280">
        <f t="shared" si="215"/>
        <v>1425</v>
      </c>
      <c r="L2280" s="2" t="s">
        <v>44</v>
      </c>
      <c r="M2280" t="s">
        <v>730</v>
      </c>
      <c r="N2280" t="s">
        <v>25</v>
      </c>
      <c r="O2280" s="3">
        <v>12.985332015423809</v>
      </c>
      <c r="P2280" t="str">
        <f t="shared" si="210"/>
        <v>F</v>
      </c>
      <c r="Q2280">
        <f t="shared" si="211"/>
        <v>2020</v>
      </c>
      <c r="R2280">
        <f t="shared" si="212"/>
        <v>0</v>
      </c>
    </row>
    <row r="2281" spans="1:18" x14ac:dyDescent="0.25">
      <c r="A2281" s="1">
        <v>43957.123017173042</v>
      </c>
      <c r="B2281" s="2" t="s">
        <v>2283</v>
      </c>
      <c r="C2281" t="s">
        <v>289</v>
      </c>
      <c r="D2281">
        <v>19</v>
      </c>
      <c r="E2281">
        <v>108</v>
      </c>
      <c r="F2281">
        <f>IF(E2281="",_xlfn.XLOOKUP(C2281,'Price Averages'!$D$4:$D$103,'Price Averages'!$E$4:$E$103, "FALSE"), E2281)</f>
        <v>108</v>
      </c>
      <c r="G2281" t="s">
        <v>32</v>
      </c>
      <c r="H2281">
        <f>IF(G2281="", _xlfn.XLOOKUP(C2281, 'Cost Averages'!$D$4:$D$103,'Cost Averages'!$E$4:$E$103, "FALSE"),G2281)</f>
        <v>36</v>
      </c>
      <c r="I2281">
        <f t="shared" si="213"/>
        <v>2052</v>
      </c>
      <c r="J2281">
        <f t="shared" si="214"/>
        <v>684</v>
      </c>
      <c r="K2281">
        <f t="shared" si="215"/>
        <v>1368</v>
      </c>
      <c r="L2281" s="2" t="s">
        <v>28</v>
      </c>
      <c r="M2281" t="s">
        <v>138</v>
      </c>
      <c r="N2281" t="s">
        <v>56</v>
      </c>
      <c r="O2281" s="3">
        <v>12.487915239531313</v>
      </c>
      <c r="P2281" t="str">
        <f t="shared" si="210"/>
        <v>F</v>
      </c>
      <c r="Q2281">
        <f t="shared" si="211"/>
        <v>2020</v>
      </c>
      <c r="R2281">
        <f t="shared" si="212"/>
        <v>0</v>
      </c>
    </row>
    <row r="2282" spans="1:18" x14ac:dyDescent="0.25">
      <c r="A2282" s="1">
        <v>44161.760016441018</v>
      </c>
      <c r="B2282" s="2" t="s">
        <v>2877</v>
      </c>
      <c r="C2282" t="s">
        <v>329</v>
      </c>
      <c r="D2282">
        <v>19</v>
      </c>
      <c r="E2282">
        <v>135</v>
      </c>
      <c r="F2282">
        <f>IF(E2282="",_xlfn.XLOOKUP(C2282,'Price Averages'!$D$4:$D$103,'Price Averages'!$E$4:$E$103, "FALSE"), E2282)</f>
        <v>135</v>
      </c>
      <c r="G2282">
        <v>45</v>
      </c>
      <c r="H2282">
        <f>IF(G2282="", _xlfn.XLOOKUP(C2282, 'Cost Averages'!$D$4:$D$103,'Cost Averages'!$E$4:$E$103, "FALSE"),G2282)</f>
        <v>45</v>
      </c>
      <c r="I2282">
        <f t="shared" si="213"/>
        <v>2565</v>
      </c>
      <c r="J2282">
        <f t="shared" si="214"/>
        <v>855</v>
      </c>
      <c r="K2282">
        <f t="shared" si="215"/>
        <v>1710</v>
      </c>
      <c r="L2282" s="2" t="s">
        <v>28</v>
      </c>
      <c r="M2282" t="s">
        <v>683</v>
      </c>
      <c r="N2282" t="s">
        <v>25</v>
      </c>
      <c r="O2282" s="3">
        <v>10.248947386022252</v>
      </c>
      <c r="P2282" t="str">
        <f t="shared" si="210"/>
        <v>F</v>
      </c>
      <c r="Q2282">
        <f t="shared" si="211"/>
        <v>2020</v>
      </c>
      <c r="R2282">
        <f t="shared" si="212"/>
        <v>0</v>
      </c>
    </row>
    <row r="2283" spans="1:18" x14ac:dyDescent="0.25">
      <c r="A2283" s="1">
        <v>44181.126167528717</v>
      </c>
      <c r="B2283" s="2" t="s">
        <v>2183</v>
      </c>
      <c r="C2283" t="s">
        <v>64</v>
      </c>
      <c r="D2283">
        <v>19</v>
      </c>
      <c r="E2283" t="s">
        <v>32</v>
      </c>
      <c r="F2283">
        <f>IF(E2283="",_xlfn.XLOOKUP(C2283,'Price Averages'!$D$4:$D$103,'Price Averages'!$E$4:$E$103, "FALSE"), E2283)</f>
        <v>352</v>
      </c>
      <c r="G2283" t="s">
        <v>32</v>
      </c>
      <c r="H2283">
        <f>IF(G2283="", _xlfn.XLOOKUP(C2283, 'Cost Averages'!$D$4:$D$103,'Cost Averages'!$E$4:$E$103, "FALSE"),G2283)</f>
        <v>88</v>
      </c>
      <c r="I2283">
        <f t="shared" si="213"/>
        <v>6688</v>
      </c>
      <c r="J2283">
        <f t="shared" si="214"/>
        <v>1672</v>
      </c>
      <c r="K2283">
        <f t="shared" si="215"/>
        <v>5016</v>
      </c>
      <c r="L2283" s="2" t="s">
        <v>23</v>
      </c>
      <c r="M2283" t="s">
        <v>351</v>
      </c>
      <c r="N2283" t="s">
        <v>56</v>
      </c>
      <c r="O2283" s="3">
        <v>11.970975110943924</v>
      </c>
      <c r="P2283" t="str">
        <f t="shared" si="210"/>
        <v>F</v>
      </c>
      <c r="Q2283">
        <f t="shared" si="211"/>
        <v>2020</v>
      </c>
      <c r="R2283">
        <f t="shared" si="212"/>
        <v>0</v>
      </c>
    </row>
    <row r="2284" spans="1:18" x14ac:dyDescent="0.25">
      <c r="A2284" s="1">
        <v>43850</v>
      </c>
      <c r="B2284" s="2" t="s">
        <v>3261</v>
      </c>
      <c r="C2284" t="s">
        <v>64</v>
      </c>
      <c r="D2284">
        <v>19</v>
      </c>
      <c r="E2284" t="s">
        <v>32</v>
      </c>
      <c r="F2284">
        <f>IF(E2284="",_xlfn.XLOOKUP(C2284,'Price Averages'!$D$4:$D$103,'Price Averages'!$E$4:$E$103, "FALSE"), E2284)</f>
        <v>352</v>
      </c>
      <c r="G2284">
        <v>88</v>
      </c>
      <c r="H2284">
        <f>IF(G2284="", _xlfn.XLOOKUP(C2284, 'Cost Averages'!$D$4:$D$103,'Cost Averages'!$E$4:$E$103, "FALSE"),G2284)</f>
        <v>88</v>
      </c>
      <c r="I2284">
        <f t="shared" si="213"/>
        <v>6688</v>
      </c>
      <c r="J2284">
        <f t="shared" si="214"/>
        <v>1672</v>
      </c>
      <c r="K2284">
        <f t="shared" si="215"/>
        <v>5016</v>
      </c>
      <c r="L2284" s="2" t="s">
        <v>23</v>
      </c>
      <c r="M2284" t="s">
        <v>208</v>
      </c>
      <c r="N2284" t="s">
        <v>50</v>
      </c>
      <c r="O2284" s="3">
        <v>15.556812309269255</v>
      </c>
      <c r="P2284" t="str">
        <f t="shared" si="210"/>
        <v>F</v>
      </c>
      <c r="Q2284">
        <f t="shared" si="211"/>
        <v>2020</v>
      </c>
      <c r="R2284">
        <f t="shared" si="212"/>
        <v>0</v>
      </c>
    </row>
    <row r="2285" spans="1:18" x14ac:dyDescent="0.25">
      <c r="A2285" s="1">
        <v>44147.511680501972</v>
      </c>
      <c r="B2285" s="2" t="s">
        <v>237</v>
      </c>
      <c r="C2285" t="s">
        <v>58</v>
      </c>
      <c r="D2285">
        <v>19</v>
      </c>
      <c r="E2285">
        <v>144</v>
      </c>
      <c r="F2285">
        <f>IF(E2285="",_xlfn.XLOOKUP(C2285,'Price Averages'!$D$4:$D$103,'Price Averages'!$E$4:$E$103, "FALSE"), E2285)</f>
        <v>144</v>
      </c>
      <c r="G2285" t="s">
        <v>32</v>
      </c>
      <c r="H2285">
        <f>IF(G2285="", _xlfn.XLOOKUP(C2285, 'Cost Averages'!$D$4:$D$103,'Cost Averages'!$E$4:$E$103, "FALSE"),G2285)</f>
        <v>48</v>
      </c>
      <c r="I2285">
        <f t="shared" si="213"/>
        <v>2736</v>
      </c>
      <c r="J2285">
        <f t="shared" si="214"/>
        <v>912</v>
      </c>
      <c r="K2285">
        <f t="shared" si="215"/>
        <v>1824</v>
      </c>
      <c r="L2285" s="2" t="s">
        <v>23</v>
      </c>
      <c r="M2285" t="s">
        <v>238</v>
      </c>
      <c r="N2285" t="s">
        <v>50</v>
      </c>
      <c r="O2285" s="3">
        <v>15.234329552872023</v>
      </c>
      <c r="P2285" t="str">
        <f t="shared" si="210"/>
        <v>F</v>
      </c>
      <c r="Q2285">
        <f t="shared" si="211"/>
        <v>2020</v>
      </c>
      <c r="R2285">
        <f t="shared" si="212"/>
        <v>0</v>
      </c>
    </row>
    <row r="2286" spans="1:18" x14ac:dyDescent="0.25">
      <c r="A2286" s="1">
        <v>43889</v>
      </c>
      <c r="B2286" s="2" t="s">
        <v>3293</v>
      </c>
      <c r="C2286" t="s">
        <v>58</v>
      </c>
      <c r="D2286">
        <v>19</v>
      </c>
      <c r="E2286" t="s">
        <v>32</v>
      </c>
      <c r="F2286">
        <f>IF(E2286="",_xlfn.XLOOKUP(C2286,'Price Averages'!$D$4:$D$103,'Price Averages'!$E$4:$E$103, "FALSE"), E2286)</f>
        <v>144</v>
      </c>
      <c r="G2286">
        <v>48</v>
      </c>
      <c r="H2286">
        <f>IF(G2286="", _xlfn.XLOOKUP(C2286, 'Cost Averages'!$D$4:$D$103,'Cost Averages'!$E$4:$E$103, "FALSE"),G2286)</f>
        <v>48</v>
      </c>
      <c r="I2286">
        <f t="shared" si="213"/>
        <v>2736</v>
      </c>
      <c r="J2286">
        <f t="shared" si="214"/>
        <v>912</v>
      </c>
      <c r="K2286">
        <f t="shared" si="215"/>
        <v>1824</v>
      </c>
      <c r="L2286" s="2" t="s">
        <v>28</v>
      </c>
      <c r="M2286" t="s">
        <v>353</v>
      </c>
      <c r="N2286" t="s">
        <v>56</v>
      </c>
      <c r="O2286" s="3">
        <v>13.092530646074781</v>
      </c>
      <c r="P2286" t="str">
        <f t="shared" si="210"/>
        <v>F</v>
      </c>
      <c r="Q2286">
        <f t="shared" si="211"/>
        <v>2020</v>
      </c>
      <c r="R2286">
        <f t="shared" si="212"/>
        <v>0</v>
      </c>
    </row>
    <row r="2287" spans="1:18" x14ac:dyDescent="0.25">
      <c r="A2287" s="1">
        <v>43937</v>
      </c>
      <c r="B2287" s="2" t="s">
        <v>3329</v>
      </c>
      <c r="C2287" t="s">
        <v>58</v>
      </c>
      <c r="D2287">
        <v>19</v>
      </c>
      <c r="E2287">
        <v>144</v>
      </c>
      <c r="F2287">
        <f>IF(E2287="",_xlfn.XLOOKUP(C2287,'Price Averages'!$D$4:$D$103,'Price Averages'!$E$4:$E$103, "FALSE"), E2287)</f>
        <v>144</v>
      </c>
      <c r="G2287">
        <v>48</v>
      </c>
      <c r="H2287">
        <f>IF(G2287="", _xlfn.XLOOKUP(C2287, 'Cost Averages'!$D$4:$D$103,'Cost Averages'!$E$4:$E$103, "FALSE"),G2287)</f>
        <v>48</v>
      </c>
      <c r="I2287">
        <f t="shared" si="213"/>
        <v>2736</v>
      </c>
      <c r="J2287">
        <f t="shared" si="214"/>
        <v>912</v>
      </c>
      <c r="K2287">
        <f t="shared" si="215"/>
        <v>1824</v>
      </c>
      <c r="L2287" s="2" t="s">
        <v>44</v>
      </c>
      <c r="M2287" t="s">
        <v>408</v>
      </c>
      <c r="N2287" t="s">
        <v>50</v>
      </c>
      <c r="O2287" s="3">
        <v>12.399050786131125</v>
      </c>
      <c r="P2287" t="str">
        <f t="shared" si="210"/>
        <v>F</v>
      </c>
      <c r="Q2287">
        <f t="shared" si="211"/>
        <v>2020</v>
      </c>
      <c r="R2287">
        <f t="shared" si="212"/>
        <v>0</v>
      </c>
    </row>
    <row r="2288" spans="1:18" x14ac:dyDescent="0.25">
      <c r="A2288" s="1">
        <v>43838.597119347076</v>
      </c>
      <c r="B2288" s="2" t="s">
        <v>2159</v>
      </c>
      <c r="C2288" t="s">
        <v>465</v>
      </c>
      <c r="D2288">
        <v>19</v>
      </c>
      <c r="E2288">
        <v>72</v>
      </c>
      <c r="F2288">
        <f>IF(E2288="",_xlfn.XLOOKUP(C2288,'Price Averages'!$D$4:$D$103,'Price Averages'!$E$4:$E$103, "FALSE"), E2288)</f>
        <v>72</v>
      </c>
      <c r="G2288">
        <v>36</v>
      </c>
      <c r="H2288">
        <f>IF(G2288="", _xlfn.XLOOKUP(C2288, 'Cost Averages'!$D$4:$D$103,'Cost Averages'!$E$4:$E$103, "FALSE"),G2288)</f>
        <v>36</v>
      </c>
      <c r="I2288">
        <f t="shared" si="213"/>
        <v>1368</v>
      </c>
      <c r="J2288">
        <f t="shared" si="214"/>
        <v>684</v>
      </c>
      <c r="K2288">
        <f t="shared" si="215"/>
        <v>684</v>
      </c>
      <c r="L2288" s="2" t="s">
        <v>28</v>
      </c>
      <c r="M2288" t="s">
        <v>950</v>
      </c>
      <c r="N2288" t="s">
        <v>50</v>
      </c>
      <c r="O2288" s="3">
        <v>9.1591412531773226</v>
      </c>
      <c r="P2288" t="str">
        <f t="shared" si="210"/>
        <v>F</v>
      </c>
      <c r="Q2288">
        <f t="shared" si="211"/>
        <v>2020</v>
      </c>
      <c r="R2288">
        <f t="shared" si="212"/>
        <v>0</v>
      </c>
    </row>
    <row r="2289" spans="1:18" x14ac:dyDescent="0.25">
      <c r="A2289" s="1">
        <v>44176.456448628254</v>
      </c>
      <c r="B2289" s="2" t="s">
        <v>610</v>
      </c>
      <c r="C2289" t="s">
        <v>244</v>
      </c>
      <c r="D2289">
        <v>19</v>
      </c>
      <c r="E2289">
        <v>252</v>
      </c>
      <c r="F2289">
        <f>IF(E2289="",_xlfn.XLOOKUP(C2289,'Price Averages'!$D$4:$D$103,'Price Averages'!$E$4:$E$103, "FALSE"), E2289)</f>
        <v>252</v>
      </c>
      <c r="G2289">
        <v>63</v>
      </c>
      <c r="H2289">
        <f>IF(G2289="", _xlfn.XLOOKUP(C2289, 'Cost Averages'!$D$4:$D$103,'Cost Averages'!$E$4:$E$103, "FALSE"),G2289)</f>
        <v>63</v>
      </c>
      <c r="I2289">
        <f t="shared" si="213"/>
        <v>4788</v>
      </c>
      <c r="J2289">
        <f t="shared" si="214"/>
        <v>1197</v>
      </c>
      <c r="K2289">
        <f t="shared" si="215"/>
        <v>3591</v>
      </c>
      <c r="L2289" s="2" t="s">
        <v>28</v>
      </c>
      <c r="M2289" t="s">
        <v>59</v>
      </c>
      <c r="N2289" t="s">
        <v>56</v>
      </c>
      <c r="O2289" s="3">
        <v>15.602184182549776</v>
      </c>
      <c r="P2289" t="str">
        <f t="shared" si="210"/>
        <v>F</v>
      </c>
      <c r="Q2289">
        <f t="shared" si="211"/>
        <v>2020</v>
      </c>
      <c r="R2289">
        <f t="shared" si="212"/>
        <v>0</v>
      </c>
    </row>
    <row r="2290" spans="1:18" x14ac:dyDescent="0.25">
      <c r="A2290" s="1">
        <v>44165.097293082283</v>
      </c>
      <c r="B2290" s="2" t="s">
        <v>2240</v>
      </c>
      <c r="C2290" t="s">
        <v>536</v>
      </c>
      <c r="D2290">
        <v>19</v>
      </c>
      <c r="E2290">
        <v>267</v>
      </c>
      <c r="F2290">
        <f>IF(E2290="",_xlfn.XLOOKUP(C2290,'Price Averages'!$D$4:$D$103,'Price Averages'!$E$4:$E$103, "FALSE"), E2290)</f>
        <v>267</v>
      </c>
      <c r="G2290" t="s">
        <v>32</v>
      </c>
      <c r="H2290">
        <f>IF(G2290="", _xlfn.XLOOKUP(C2290, 'Cost Averages'!$D$4:$D$103,'Cost Averages'!$E$4:$E$103, "FALSE"),G2290)</f>
        <v>89</v>
      </c>
      <c r="I2290">
        <f t="shared" si="213"/>
        <v>5073</v>
      </c>
      <c r="J2290">
        <f t="shared" si="214"/>
        <v>1691</v>
      </c>
      <c r="K2290">
        <f t="shared" si="215"/>
        <v>3382</v>
      </c>
      <c r="L2290" s="2" t="s">
        <v>28</v>
      </c>
      <c r="M2290" t="s">
        <v>120</v>
      </c>
      <c r="N2290" t="s">
        <v>34</v>
      </c>
      <c r="O2290" s="3">
        <v>15.487214309603928</v>
      </c>
      <c r="P2290" t="str">
        <f t="shared" si="210"/>
        <v>F</v>
      </c>
      <c r="Q2290">
        <f t="shared" si="211"/>
        <v>2020</v>
      </c>
      <c r="R2290">
        <f t="shared" si="212"/>
        <v>0</v>
      </c>
    </row>
    <row r="2291" spans="1:18" x14ac:dyDescent="0.25">
      <c r="A2291" s="1">
        <v>43873</v>
      </c>
      <c r="B2291" s="2" t="s">
        <v>3281</v>
      </c>
      <c r="C2291" t="s">
        <v>83</v>
      </c>
      <c r="D2291">
        <v>19</v>
      </c>
      <c r="E2291">
        <v>300</v>
      </c>
      <c r="F2291">
        <f>IF(E2291="",_xlfn.XLOOKUP(C2291,'Price Averages'!$D$4:$D$103,'Price Averages'!$E$4:$E$103, "FALSE"), E2291)</f>
        <v>300</v>
      </c>
      <c r="G2291">
        <v>75</v>
      </c>
      <c r="H2291">
        <f>IF(G2291="", _xlfn.XLOOKUP(C2291, 'Cost Averages'!$D$4:$D$103,'Cost Averages'!$E$4:$E$103, "FALSE"),G2291)</f>
        <v>75</v>
      </c>
      <c r="I2291">
        <f t="shared" si="213"/>
        <v>5700</v>
      </c>
      <c r="J2291">
        <f t="shared" si="214"/>
        <v>1425</v>
      </c>
      <c r="K2291">
        <f t="shared" si="215"/>
        <v>4275</v>
      </c>
      <c r="L2291" s="2" t="s">
        <v>28</v>
      </c>
      <c r="M2291" t="s">
        <v>68</v>
      </c>
      <c r="N2291" t="s">
        <v>50</v>
      </c>
      <c r="O2291" s="3">
        <v>9.8384363471888783</v>
      </c>
      <c r="P2291" t="str">
        <f t="shared" si="210"/>
        <v>F</v>
      </c>
      <c r="Q2291">
        <f t="shared" si="211"/>
        <v>2020</v>
      </c>
      <c r="R2291">
        <f t="shared" si="212"/>
        <v>0</v>
      </c>
    </row>
    <row r="2292" spans="1:18" x14ac:dyDescent="0.25">
      <c r="A2292" s="1">
        <v>44043.001217924291</v>
      </c>
      <c r="B2292" s="2" t="s">
        <v>2460</v>
      </c>
      <c r="C2292" t="s">
        <v>210</v>
      </c>
      <c r="D2292">
        <v>19</v>
      </c>
      <c r="E2292">
        <v>264</v>
      </c>
      <c r="F2292">
        <f>IF(E2292="",_xlfn.XLOOKUP(C2292,'Price Averages'!$D$4:$D$103,'Price Averages'!$E$4:$E$103, "FALSE"), E2292)</f>
        <v>264</v>
      </c>
      <c r="G2292">
        <v>88</v>
      </c>
      <c r="H2292">
        <f>IF(G2292="", _xlfn.XLOOKUP(C2292, 'Cost Averages'!$D$4:$D$103,'Cost Averages'!$E$4:$E$103, "FALSE"),G2292)</f>
        <v>88</v>
      </c>
      <c r="I2292">
        <f t="shared" si="213"/>
        <v>5016</v>
      </c>
      <c r="J2292">
        <f t="shared" si="214"/>
        <v>1672</v>
      </c>
      <c r="K2292">
        <f t="shared" si="215"/>
        <v>3344</v>
      </c>
      <c r="L2292" s="2" t="s">
        <v>28</v>
      </c>
      <c r="M2292" t="s">
        <v>744</v>
      </c>
      <c r="N2292" t="s">
        <v>41</v>
      </c>
      <c r="O2292" s="3">
        <v>11.862005526237752</v>
      </c>
      <c r="P2292" t="str">
        <f t="shared" si="210"/>
        <v>F</v>
      </c>
      <c r="Q2292">
        <f t="shared" si="211"/>
        <v>2020</v>
      </c>
      <c r="R2292">
        <f t="shared" si="212"/>
        <v>0</v>
      </c>
    </row>
    <row r="2293" spans="1:18" x14ac:dyDescent="0.25">
      <c r="A2293" s="1">
        <v>43883.615535326426</v>
      </c>
      <c r="B2293" s="2" t="s">
        <v>1039</v>
      </c>
      <c r="C2293" t="s">
        <v>140</v>
      </c>
      <c r="D2293">
        <v>19</v>
      </c>
      <c r="E2293">
        <v>144</v>
      </c>
      <c r="F2293">
        <f>IF(E2293="",_xlfn.XLOOKUP(C2293,'Price Averages'!$D$4:$D$103,'Price Averages'!$E$4:$E$103, "FALSE"), E2293)</f>
        <v>144</v>
      </c>
      <c r="G2293">
        <v>36</v>
      </c>
      <c r="H2293">
        <f>IF(G2293="", _xlfn.XLOOKUP(C2293, 'Cost Averages'!$D$4:$D$103,'Cost Averages'!$E$4:$E$103, "FALSE"),G2293)</f>
        <v>36</v>
      </c>
      <c r="I2293">
        <f t="shared" si="213"/>
        <v>2736</v>
      </c>
      <c r="J2293">
        <f t="shared" si="214"/>
        <v>684</v>
      </c>
      <c r="K2293">
        <f t="shared" si="215"/>
        <v>2052</v>
      </c>
      <c r="L2293" s="2" t="s">
        <v>28</v>
      </c>
      <c r="M2293" t="s">
        <v>642</v>
      </c>
      <c r="N2293" t="s">
        <v>78</v>
      </c>
      <c r="O2293" s="3">
        <v>12.679725647708608</v>
      </c>
      <c r="P2293" t="str">
        <f t="shared" si="210"/>
        <v>F</v>
      </c>
      <c r="Q2293">
        <f t="shared" si="211"/>
        <v>2020</v>
      </c>
      <c r="R2293">
        <f t="shared" si="212"/>
        <v>0</v>
      </c>
    </row>
    <row r="2294" spans="1:18" x14ac:dyDescent="0.25">
      <c r="A2294" s="1">
        <v>44192.309178663876</v>
      </c>
      <c r="B2294" s="2" t="s">
        <v>2355</v>
      </c>
      <c r="C2294" t="s">
        <v>201</v>
      </c>
      <c r="D2294">
        <v>19</v>
      </c>
      <c r="E2294" t="s">
        <v>32</v>
      </c>
      <c r="F2294">
        <f>IF(E2294="",_xlfn.XLOOKUP(C2294,'Price Averages'!$D$4:$D$103,'Price Averages'!$E$4:$E$103, "FALSE"), E2294)</f>
        <v>150</v>
      </c>
      <c r="G2294" t="s">
        <v>32</v>
      </c>
      <c r="H2294">
        <f>IF(G2294="", _xlfn.XLOOKUP(C2294, 'Cost Averages'!$D$4:$D$103,'Cost Averages'!$E$4:$E$103, "FALSE"),G2294)</f>
        <v>75</v>
      </c>
      <c r="I2294">
        <f t="shared" si="213"/>
        <v>2850</v>
      </c>
      <c r="J2294">
        <f t="shared" si="214"/>
        <v>1425</v>
      </c>
      <c r="K2294">
        <f t="shared" si="215"/>
        <v>1425</v>
      </c>
      <c r="L2294" s="2" t="s">
        <v>28</v>
      </c>
      <c r="M2294" t="s">
        <v>1057</v>
      </c>
      <c r="N2294" t="s">
        <v>46</v>
      </c>
      <c r="O2294" s="3">
        <v>13.00553764131261</v>
      </c>
      <c r="P2294" t="str">
        <f t="shared" si="210"/>
        <v>F</v>
      </c>
      <c r="Q2294">
        <f t="shared" si="211"/>
        <v>2020</v>
      </c>
      <c r="R2294">
        <f t="shared" si="212"/>
        <v>0</v>
      </c>
    </row>
    <row r="2295" spans="1:18" x14ac:dyDescent="0.25">
      <c r="A2295" s="1">
        <v>44123.640915069642</v>
      </c>
      <c r="B2295" s="2" t="s">
        <v>3096</v>
      </c>
      <c r="C2295" t="s">
        <v>402</v>
      </c>
      <c r="D2295">
        <v>19</v>
      </c>
      <c r="E2295">
        <v>84</v>
      </c>
      <c r="F2295">
        <f>IF(E2295="",_xlfn.XLOOKUP(C2295,'Price Averages'!$D$4:$D$103,'Price Averages'!$E$4:$E$103, "FALSE"), E2295)</f>
        <v>84</v>
      </c>
      <c r="G2295">
        <v>21</v>
      </c>
      <c r="H2295">
        <f>IF(G2295="", _xlfn.XLOOKUP(C2295, 'Cost Averages'!$D$4:$D$103,'Cost Averages'!$E$4:$E$103, "FALSE"),G2295)</f>
        <v>21</v>
      </c>
      <c r="I2295">
        <f t="shared" si="213"/>
        <v>1596</v>
      </c>
      <c r="J2295">
        <f t="shared" si="214"/>
        <v>399</v>
      </c>
      <c r="K2295">
        <f t="shared" si="215"/>
        <v>1197</v>
      </c>
      <c r="L2295" s="2" t="s">
        <v>28</v>
      </c>
      <c r="M2295" t="s">
        <v>627</v>
      </c>
      <c r="N2295" t="s">
        <v>25</v>
      </c>
      <c r="O2295" s="3">
        <v>15.478388039566896</v>
      </c>
      <c r="P2295" t="str">
        <f t="shared" si="210"/>
        <v>F</v>
      </c>
      <c r="Q2295">
        <f t="shared" si="211"/>
        <v>2020</v>
      </c>
      <c r="R2295">
        <f t="shared" si="212"/>
        <v>0</v>
      </c>
    </row>
    <row r="2296" spans="1:18" x14ac:dyDescent="0.25">
      <c r="A2296" s="1">
        <v>44172.509246507165</v>
      </c>
      <c r="B2296" s="2" t="s">
        <v>1720</v>
      </c>
      <c r="C2296" t="s">
        <v>240</v>
      </c>
      <c r="D2296">
        <v>19</v>
      </c>
      <c r="E2296" t="s">
        <v>32</v>
      </c>
      <c r="F2296">
        <f>IF(E2296="",_xlfn.XLOOKUP(C2296,'Price Averages'!$D$4:$D$103,'Price Averages'!$E$4:$E$103, "FALSE"), E2296)</f>
        <v>132</v>
      </c>
      <c r="G2296">
        <v>44</v>
      </c>
      <c r="H2296">
        <f>IF(G2296="", _xlfn.XLOOKUP(C2296, 'Cost Averages'!$D$4:$D$103,'Cost Averages'!$E$4:$E$103, "FALSE"),G2296)</f>
        <v>44</v>
      </c>
      <c r="I2296">
        <f t="shared" si="213"/>
        <v>2508</v>
      </c>
      <c r="J2296">
        <f t="shared" si="214"/>
        <v>836</v>
      </c>
      <c r="K2296">
        <f t="shared" si="215"/>
        <v>1672</v>
      </c>
      <c r="L2296" s="2" t="s">
        <v>28</v>
      </c>
      <c r="M2296" t="s">
        <v>430</v>
      </c>
      <c r="N2296" t="s">
        <v>56</v>
      </c>
      <c r="O2296" s="3">
        <v>12.532428411174646</v>
      </c>
      <c r="P2296" t="str">
        <f t="shared" si="210"/>
        <v>F</v>
      </c>
      <c r="Q2296">
        <f t="shared" si="211"/>
        <v>2020</v>
      </c>
      <c r="R2296">
        <f t="shared" si="212"/>
        <v>0</v>
      </c>
    </row>
    <row r="2297" spans="1:18" x14ac:dyDescent="0.25">
      <c r="A2297" s="1">
        <v>43909</v>
      </c>
      <c r="B2297" s="2" t="s">
        <v>3307</v>
      </c>
      <c r="C2297" t="s">
        <v>291</v>
      </c>
      <c r="D2297">
        <v>19</v>
      </c>
      <c r="E2297" t="s">
        <v>32</v>
      </c>
      <c r="F2297">
        <f>IF(E2297="",_xlfn.XLOOKUP(C2297,'Price Averages'!$D$4:$D$103,'Price Averages'!$E$4:$E$103, "FALSE"), E2297)</f>
        <v>225</v>
      </c>
      <c r="G2297">
        <v>75</v>
      </c>
      <c r="H2297">
        <f>IF(G2297="", _xlfn.XLOOKUP(C2297, 'Cost Averages'!$D$4:$D$103,'Cost Averages'!$E$4:$E$103, "FALSE"),G2297)</f>
        <v>75</v>
      </c>
      <c r="I2297">
        <f t="shared" si="213"/>
        <v>4275</v>
      </c>
      <c r="J2297">
        <f t="shared" si="214"/>
        <v>1425</v>
      </c>
      <c r="K2297">
        <f t="shared" si="215"/>
        <v>2850</v>
      </c>
      <c r="L2297" s="2" t="s">
        <v>28</v>
      </c>
      <c r="M2297" t="s">
        <v>874</v>
      </c>
      <c r="N2297" t="s">
        <v>56</v>
      </c>
      <c r="O2297" s="3">
        <v>12.701325659159139</v>
      </c>
      <c r="P2297" t="str">
        <f t="shared" si="210"/>
        <v>F</v>
      </c>
      <c r="Q2297">
        <f t="shared" si="211"/>
        <v>2020</v>
      </c>
      <c r="R2297">
        <f t="shared" si="212"/>
        <v>0</v>
      </c>
    </row>
    <row r="2298" spans="1:18" x14ac:dyDescent="0.25">
      <c r="A2298" s="1">
        <v>44076.471780010477</v>
      </c>
      <c r="B2298" s="2" t="s">
        <v>394</v>
      </c>
      <c r="C2298" t="s">
        <v>293</v>
      </c>
      <c r="D2298">
        <v>19</v>
      </c>
      <c r="E2298">
        <v>188</v>
      </c>
      <c r="F2298">
        <f>IF(E2298="",_xlfn.XLOOKUP(C2298,'Price Averages'!$D$4:$D$103,'Price Averages'!$E$4:$E$103, "FALSE"), E2298)</f>
        <v>188</v>
      </c>
      <c r="G2298">
        <v>94</v>
      </c>
      <c r="H2298">
        <f>IF(G2298="", _xlfn.XLOOKUP(C2298, 'Cost Averages'!$D$4:$D$103,'Cost Averages'!$E$4:$E$103, "FALSE"),G2298)</f>
        <v>94</v>
      </c>
      <c r="I2298">
        <f t="shared" si="213"/>
        <v>3572</v>
      </c>
      <c r="J2298">
        <f t="shared" si="214"/>
        <v>1786</v>
      </c>
      <c r="K2298">
        <f t="shared" si="215"/>
        <v>1786</v>
      </c>
      <c r="L2298" s="2" t="s">
        <v>23</v>
      </c>
      <c r="M2298" t="s">
        <v>222</v>
      </c>
      <c r="N2298" t="s">
        <v>34</v>
      </c>
      <c r="O2298" s="3">
        <v>12.172922939334034</v>
      </c>
      <c r="P2298" t="str">
        <f t="shared" si="210"/>
        <v>F</v>
      </c>
      <c r="Q2298">
        <f t="shared" si="211"/>
        <v>2020</v>
      </c>
      <c r="R2298">
        <f t="shared" si="212"/>
        <v>0</v>
      </c>
    </row>
    <row r="2299" spans="1:18" x14ac:dyDescent="0.25">
      <c r="A2299" s="1">
        <v>44068</v>
      </c>
      <c r="B2299" s="2" t="s">
        <v>3441</v>
      </c>
      <c r="C2299" t="s">
        <v>575</v>
      </c>
      <c r="D2299">
        <v>19</v>
      </c>
      <c r="E2299" t="s">
        <v>32</v>
      </c>
      <c r="F2299">
        <f>IF(E2299="",_xlfn.XLOOKUP(C2299,'Price Averages'!$D$4:$D$103,'Price Averages'!$E$4:$E$103, "FALSE"), E2299)</f>
        <v>57</v>
      </c>
      <c r="G2299">
        <v>19</v>
      </c>
      <c r="H2299">
        <f>IF(G2299="", _xlfn.XLOOKUP(C2299, 'Cost Averages'!$D$4:$D$103,'Cost Averages'!$E$4:$E$103, "FALSE"),G2299)</f>
        <v>19</v>
      </c>
      <c r="I2299">
        <f t="shared" si="213"/>
        <v>1083</v>
      </c>
      <c r="J2299">
        <f t="shared" si="214"/>
        <v>361</v>
      </c>
      <c r="K2299">
        <f t="shared" si="215"/>
        <v>722</v>
      </c>
      <c r="L2299" s="2" t="s">
        <v>28</v>
      </c>
      <c r="M2299" t="s">
        <v>523</v>
      </c>
      <c r="N2299" t="s">
        <v>50</v>
      </c>
      <c r="O2299" s="3">
        <v>14.064516999204997</v>
      </c>
      <c r="P2299" t="str">
        <f t="shared" si="210"/>
        <v>F</v>
      </c>
      <c r="Q2299">
        <f t="shared" si="211"/>
        <v>2020</v>
      </c>
      <c r="R2299">
        <f t="shared" si="212"/>
        <v>0</v>
      </c>
    </row>
    <row r="2300" spans="1:18" x14ac:dyDescent="0.25">
      <c r="A2300" s="1">
        <v>43863.643005691221</v>
      </c>
      <c r="B2300" s="2" t="s">
        <v>2973</v>
      </c>
      <c r="C2300" t="s">
        <v>258</v>
      </c>
      <c r="D2300">
        <v>19</v>
      </c>
      <c r="E2300" t="s">
        <v>32</v>
      </c>
      <c r="F2300">
        <f>IF(E2300="",_xlfn.XLOOKUP(C2300,'Price Averages'!$D$4:$D$103,'Price Averages'!$E$4:$E$103, "FALSE"), E2300)</f>
        <v>50</v>
      </c>
      <c r="G2300">
        <v>25</v>
      </c>
      <c r="H2300">
        <f>IF(G2300="", _xlfn.XLOOKUP(C2300, 'Cost Averages'!$D$4:$D$103,'Cost Averages'!$E$4:$E$103, "FALSE"),G2300)</f>
        <v>25</v>
      </c>
      <c r="I2300">
        <f t="shared" si="213"/>
        <v>950</v>
      </c>
      <c r="J2300">
        <f t="shared" si="214"/>
        <v>475</v>
      </c>
      <c r="K2300">
        <f t="shared" si="215"/>
        <v>475</v>
      </c>
      <c r="L2300" s="2" t="s">
        <v>28</v>
      </c>
      <c r="M2300" t="s">
        <v>438</v>
      </c>
      <c r="N2300" t="s">
        <v>46</v>
      </c>
      <c r="O2300" s="3">
        <v>12.85215703546821</v>
      </c>
      <c r="P2300" t="str">
        <f t="shared" si="210"/>
        <v>F</v>
      </c>
      <c r="Q2300">
        <f t="shared" si="211"/>
        <v>2020</v>
      </c>
      <c r="R2300">
        <f t="shared" si="212"/>
        <v>0</v>
      </c>
    </row>
    <row r="2301" spans="1:18" x14ac:dyDescent="0.25">
      <c r="A2301" s="1">
        <v>44179.324925568071</v>
      </c>
      <c r="B2301" s="2" t="s">
        <v>2185</v>
      </c>
      <c r="C2301" t="s">
        <v>128</v>
      </c>
      <c r="D2301">
        <v>19</v>
      </c>
      <c r="E2301">
        <v>154</v>
      </c>
      <c r="F2301">
        <f>IF(E2301="",_xlfn.XLOOKUP(C2301,'Price Averages'!$D$4:$D$103,'Price Averages'!$E$4:$E$103, "FALSE"), E2301)</f>
        <v>154</v>
      </c>
      <c r="G2301">
        <v>77</v>
      </c>
      <c r="H2301">
        <f>IF(G2301="", _xlfn.XLOOKUP(C2301, 'Cost Averages'!$D$4:$D$103,'Cost Averages'!$E$4:$E$103, "FALSE"),G2301)</f>
        <v>77</v>
      </c>
      <c r="I2301">
        <f t="shared" si="213"/>
        <v>2926</v>
      </c>
      <c r="J2301">
        <f t="shared" si="214"/>
        <v>1463</v>
      </c>
      <c r="K2301">
        <f t="shared" si="215"/>
        <v>1463</v>
      </c>
      <c r="L2301" s="2" t="s">
        <v>44</v>
      </c>
      <c r="M2301" t="s">
        <v>403</v>
      </c>
      <c r="N2301" t="s">
        <v>56</v>
      </c>
      <c r="O2301" s="3">
        <v>13.115597690631557</v>
      </c>
      <c r="P2301" t="str">
        <f t="shared" si="210"/>
        <v>F</v>
      </c>
      <c r="Q2301">
        <f t="shared" si="211"/>
        <v>2020</v>
      </c>
      <c r="R2301">
        <f t="shared" si="212"/>
        <v>0</v>
      </c>
    </row>
    <row r="2302" spans="1:18" x14ac:dyDescent="0.25">
      <c r="A2302" s="1">
        <v>43875.167110970469</v>
      </c>
      <c r="B2302" s="2" t="s">
        <v>1212</v>
      </c>
      <c r="C2302" t="s">
        <v>131</v>
      </c>
      <c r="D2302">
        <v>19</v>
      </c>
      <c r="E2302">
        <v>320</v>
      </c>
      <c r="F2302">
        <f>IF(E2302="",_xlfn.XLOOKUP(C2302,'Price Averages'!$D$4:$D$103,'Price Averages'!$E$4:$E$103, "FALSE"), E2302)</f>
        <v>320</v>
      </c>
      <c r="G2302">
        <v>80</v>
      </c>
      <c r="H2302">
        <f>IF(G2302="", _xlfn.XLOOKUP(C2302, 'Cost Averages'!$D$4:$D$103,'Cost Averages'!$E$4:$E$103, "FALSE"),G2302)</f>
        <v>80</v>
      </c>
      <c r="I2302">
        <f t="shared" si="213"/>
        <v>6080</v>
      </c>
      <c r="J2302">
        <f t="shared" si="214"/>
        <v>1520</v>
      </c>
      <c r="K2302">
        <f t="shared" si="215"/>
        <v>4560</v>
      </c>
      <c r="L2302" s="2" t="s">
        <v>44</v>
      </c>
      <c r="M2302" t="s">
        <v>346</v>
      </c>
      <c r="N2302" t="s">
        <v>34</v>
      </c>
      <c r="O2302" s="3">
        <v>13.518413464873573</v>
      </c>
      <c r="P2302" t="str">
        <f t="shared" si="210"/>
        <v>F</v>
      </c>
      <c r="Q2302">
        <f t="shared" si="211"/>
        <v>2020</v>
      </c>
      <c r="R2302">
        <f t="shared" si="212"/>
        <v>0</v>
      </c>
    </row>
    <row r="2303" spans="1:18" x14ac:dyDescent="0.25">
      <c r="A2303" s="1">
        <v>43932.432232152009</v>
      </c>
      <c r="B2303" s="2" t="s">
        <v>1579</v>
      </c>
      <c r="C2303" t="s">
        <v>117</v>
      </c>
      <c r="D2303">
        <v>19</v>
      </c>
      <c r="E2303" t="s">
        <v>32</v>
      </c>
      <c r="F2303">
        <f>IF(E2303="",_xlfn.XLOOKUP(C2303,'Price Averages'!$D$4:$D$103,'Price Averages'!$E$4:$E$103, "FALSE"), E2303)</f>
        <v>176</v>
      </c>
      <c r="G2303">
        <v>88</v>
      </c>
      <c r="H2303">
        <f>IF(G2303="", _xlfn.XLOOKUP(C2303, 'Cost Averages'!$D$4:$D$103,'Cost Averages'!$E$4:$E$103, "FALSE"),G2303)</f>
        <v>88</v>
      </c>
      <c r="I2303">
        <f t="shared" si="213"/>
        <v>3344</v>
      </c>
      <c r="J2303">
        <f t="shared" si="214"/>
        <v>1672</v>
      </c>
      <c r="K2303">
        <f t="shared" si="215"/>
        <v>1672</v>
      </c>
      <c r="L2303" s="2" t="s">
        <v>28</v>
      </c>
      <c r="M2303" t="s">
        <v>120</v>
      </c>
      <c r="N2303" t="s">
        <v>34</v>
      </c>
      <c r="O2303" s="3">
        <v>15.487214309603928</v>
      </c>
      <c r="P2303" t="str">
        <f t="shared" si="210"/>
        <v>F</v>
      </c>
      <c r="Q2303">
        <f t="shared" si="211"/>
        <v>2020</v>
      </c>
      <c r="R2303">
        <f t="shared" si="212"/>
        <v>0</v>
      </c>
    </row>
    <row r="2304" spans="1:18" x14ac:dyDescent="0.25">
      <c r="A2304" s="1">
        <v>44065</v>
      </c>
      <c r="B2304" s="2" t="s">
        <v>1681</v>
      </c>
      <c r="C2304" t="s">
        <v>117</v>
      </c>
      <c r="D2304">
        <v>19</v>
      </c>
      <c r="E2304">
        <v>176</v>
      </c>
      <c r="F2304">
        <f>IF(E2304="",_xlfn.XLOOKUP(C2304,'Price Averages'!$D$4:$D$103,'Price Averages'!$E$4:$E$103, "FALSE"), E2304)</f>
        <v>176</v>
      </c>
      <c r="G2304">
        <v>88</v>
      </c>
      <c r="H2304">
        <f>IF(G2304="", _xlfn.XLOOKUP(C2304, 'Cost Averages'!$D$4:$D$103,'Cost Averages'!$E$4:$E$103, "FALSE"),G2304)</f>
        <v>88</v>
      </c>
      <c r="I2304">
        <f t="shared" si="213"/>
        <v>3344</v>
      </c>
      <c r="J2304">
        <f t="shared" si="214"/>
        <v>1672</v>
      </c>
      <c r="K2304">
        <f t="shared" si="215"/>
        <v>1672</v>
      </c>
      <c r="L2304" s="2" t="s">
        <v>28</v>
      </c>
      <c r="M2304" t="s">
        <v>335</v>
      </c>
      <c r="N2304" t="s">
        <v>34</v>
      </c>
      <c r="O2304" s="3">
        <v>9.8928038181361391</v>
      </c>
      <c r="P2304" t="str">
        <f t="shared" si="210"/>
        <v>F</v>
      </c>
      <c r="Q2304">
        <f t="shared" si="211"/>
        <v>2020</v>
      </c>
      <c r="R2304">
        <f t="shared" si="212"/>
        <v>0</v>
      </c>
    </row>
    <row r="2305" spans="1:18" x14ac:dyDescent="0.25">
      <c r="A2305" s="1">
        <v>43911.180721482524</v>
      </c>
      <c r="B2305" s="2" t="s">
        <v>2234</v>
      </c>
      <c r="C2305" t="s">
        <v>85</v>
      </c>
      <c r="D2305">
        <v>19</v>
      </c>
      <c r="E2305">
        <v>204</v>
      </c>
      <c r="F2305">
        <f>IF(E2305="",_xlfn.XLOOKUP(C2305,'Price Averages'!$D$4:$D$103,'Price Averages'!$E$4:$E$103, "FALSE"), E2305)</f>
        <v>204</v>
      </c>
      <c r="G2305">
        <v>51</v>
      </c>
      <c r="H2305">
        <f>IF(G2305="", _xlfn.XLOOKUP(C2305, 'Cost Averages'!$D$4:$D$103,'Cost Averages'!$E$4:$E$103, "FALSE"),G2305)</f>
        <v>51</v>
      </c>
      <c r="I2305">
        <f t="shared" si="213"/>
        <v>3876</v>
      </c>
      <c r="J2305">
        <f t="shared" si="214"/>
        <v>969</v>
      </c>
      <c r="K2305">
        <f t="shared" si="215"/>
        <v>2907</v>
      </c>
      <c r="L2305" s="2" t="s">
        <v>28</v>
      </c>
      <c r="M2305" t="s">
        <v>915</v>
      </c>
      <c r="N2305" t="s">
        <v>34</v>
      </c>
      <c r="O2305" s="3">
        <v>12.502346728827876</v>
      </c>
      <c r="P2305" t="str">
        <f t="shared" si="210"/>
        <v>F</v>
      </c>
      <c r="Q2305">
        <f t="shared" si="211"/>
        <v>2020</v>
      </c>
      <c r="R2305">
        <f t="shared" si="212"/>
        <v>0</v>
      </c>
    </row>
    <row r="2306" spans="1:18" x14ac:dyDescent="0.25">
      <c r="A2306" s="1">
        <v>44118.586095093233</v>
      </c>
      <c r="B2306" s="2" t="s">
        <v>1228</v>
      </c>
      <c r="C2306" t="s">
        <v>296</v>
      </c>
      <c r="D2306">
        <v>19</v>
      </c>
      <c r="E2306" t="s">
        <v>32</v>
      </c>
      <c r="F2306">
        <f>IF(E2306="",_xlfn.XLOOKUP(C2306,'Price Averages'!$D$4:$D$103,'Price Averages'!$E$4:$E$103, "FALSE"), E2306)</f>
        <v>116</v>
      </c>
      <c r="G2306">
        <v>29</v>
      </c>
      <c r="H2306">
        <f>IF(G2306="", _xlfn.XLOOKUP(C2306, 'Cost Averages'!$D$4:$D$103,'Cost Averages'!$E$4:$E$103, "FALSE"),G2306)</f>
        <v>29</v>
      </c>
      <c r="I2306">
        <f t="shared" si="213"/>
        <v>2204</v>
      </c>
      <c r="J2306">
        <f t="shared" si="214"/>
        <v>551</v>
      </c>
      <c r="K2306">
        <f t="shared" si="215"/>
        <v>1653</v>
      </c>
      <c r="L2306" s="2" t="s">
        <v>28</v>
      </c>
      <c r="M2306" t="s">
        <v>778</v>
      </c>
      <c r="N2306" t="s">
        <v>78</v>
      </c>
      <c r="O2306" s="3">
        <v>13.095446915421235</v>
      </c>
      <c r="P2306" t="str">
        <f t="shared" ref="P2306:P2369" si="216">CHAR(64+(YEAR(A2306)-2014))</f>
        <v>F</v>
      </c>
      <c r="Q2306">
        <f t="shared" ref="Q2306:Q2369" si="217">YEAR(A2306)</f>
        <v>2020</v>
      </c>
      <c r="R2306">
        <f t="shared" ref="R2306:R2369" si="218">IF(P2306=CHAR(64 + (YEAR(A2306) - 2014)), 0, 1)</f>
        <v>0</v>
      </c>
    </row>
    <row r="2307" spans="1:18" x14ac:dyDescent="0.25">
      <c r="A2307" s="1">
        <v>43980.66568735709</v>
      </c>
      <c r="B2307" s="2" t="s">
        <v>2614</v>
      </c>
      <c r="C2307" t="s">
        <v>296</v>
      </c>
      <c r="D2307">
        <v>19</v>
      </c>
      <c r="E2307">
        <v>116</v>
      </c>
      <c r="F2307">
        <f>IF(E2307="",_xlfn.XLOOKUP(C2307,'Price Averages'!$D$4:$D$103,'Price Averages'!$E$4:$E$103, "FALSE"), E2307)</f>
        <v>116</v>
      </c>
      <c r="G2307">
        <v>29</v>
      </c>
      <c r="H2307">
        <f>IF(G2307="", _xlfn.XLOOKUP(C2307, 'Cost Averages'!$D$4:$D$103,'Cost Averages'!$E$4:$E$103, "FALSE"),G2307)</f>
        <v>29</v>
      </c>
      <c r="I2307">
        <f t="shared" ref="I2307:I2370" si="219">D2307*F2307</f>
        <v>2204</v>
      </c>
      <c r="J2307">
        <f t="shared" ref="J2307:J2370" si="220">D2307*H2307</f>
        <v>551</v>
      </c>
      <c r="K2307">
        <f t="shared" ref="K2307:K2370" si="221">I2307-J2307</f>
        <v>1653</v>
      </c>
      <c r="L2307" s="2" t="s">
        <v>28</v>
      </c>
      <c r="M2307" t="s">
        <v>86</v>
      </c>
      <c r="N2307" t="s">
        <v>41</v>
      </c>
      <c r="O2307" s="3">
        <v>9.8238489437106278</v>
      </c>
      <c r="P2307" t="str">
        <f t="shared" si="216"/>
        <v>F</v>
      </c>
      <c r="Q2307">
        <f t="shared" si="217"/>
        <v>2020</v>
      </c>
      <c r="R2307">
        <f t="shared" si="218"/>
        <v>0</v>
      </c>
    </row>
    <row r="2308" spans="1:18" x14ac:dyDescent="0.25">
      <c r="A2308" s="1">
        <v>44072.947540204608</v>
      </c>
      <c r="B2308" s="2" t="s">
        <v>3034</v>
      </c>
      <c r="C2308" t="s">
        <v>31</v>
      </c>
      <c r="D2308">
        <v>19</v>
      </c>
      <c r="E2308">
        <v>46</v>
      </c>
      <c r="F2308">
        <f>IF(E2308="",_xlfn.XLOOKUP(C2308,'Price Averages'!$D$4:$D$103,'Price Averages'!$E$4:$E$103, "FALSE"), E2308)</f>
        <v>46</v>
      </c>
      <c r="G2308">
        <v>23</v>
      </c>
      <c r="H2308">
        <f>IF(G2308="", _xlfn.XLOOKUP(C2308, 'Cost Averages'!$D$4:$D$103,'Cost Averages'!$E$4:$E$103, "FALSE"),G2308)</f>
        <v>23</v>
      </c>
      <c r="I2308">
        <f t="shared" si="219"/>
        <v>874</v>
      </c>
      <c r="J2308">
        <f t="shared" si="220"/>
        <v>437</v>
      </c>
      <c r="K2308">
        <f t="shared" si="221"/>
        <v>437</v>
      </c>
      <c r="L2308" s="2" t="s">
        <v>28</v>
      </c>
      <c r="M2308" t="s">
        <v>699</v>
      </c>
      <c r="N2308" t="s">
        <v>41</v>
      </c>
      <c r="O2308" s="3">
        <v>11.779256317174871</v>
      </c>
      <c r="P2308" t="str">
        <f t="shared" si="216"/>
        <v>F</v>
      </c>
      <c r="Q2308">
        <f t="shared" si="217"/>
        <v>2020</v>
      </c>
      <c r="R2308">
        <f t="shared" si="218"/>
        <v>0</v>
      </c>
    </row>
    <row r="2309" spans="1:18" x14ac:dyDescent="0.25">
      <c r="A2309" s="1">
        <v>44080</v>
      </c>
      <c r="B2309" s="2" t="s">
        <v>3451</v>
      </c>
      <c r="C2309" t="s">
        <v>155</v>
      </c>
      <c r="D2309">
        <v>20</v>
      </c>
      <c r="E2309">
        <v>108</v>
      </c>
      <c r="F2309">
        <f>IF(E2309="",_xlfn.XLOOKUP(C2309,'Price Averages'!$D$4:$D$103,'Price Averages'!$E$4:$E$103, "FALSE"), E2309)</f>
        <v>108</v>
      </c>
      <c r="G2309">
        <v>36</v>
      </c>
      <c r="H2309">
        <f>IF(G2309="", _xlfn.XLOOKUP(C2309, 'Cost Averages'!$D$4:$D$103,'Cost Averages'!$E$4:$E$103, "FALSE"),G2309)</f>
        <v>36</v>
      </c>
      <c r="I2309">
        <f t="shared" si="219"/>
        <v>2160</v>
      </c>
      <c r="J2309">
        <f t="shared" si="220"/>
        <v>720</v>
      </c>
      <c r="K2309">
        <f t="shared" si="221"/>
        <v>1440</v>
      </c>
      <c r="L2309" s="2" t="s">
        <v>28</v>
      </c>
      <c r="M2309" t="s">
        <v>307</v>
      </c>
      <c r="N2309" t="s">
        <v>34</v>
      </c>
      <c r="O2309" s="3">
        <v>10.966283117837653</v>
      </c>
      <c r="P2309" t="str">
        <f t="shared" si="216"/>
        <v>F</v>
      </c>
      <c r="Q2309">
        <f t="shared" si="217"/>
        <v>2020</v>
      </c>
      <c r="R2309">
        <f t="shared" si="218"/>
        <v>0</v>
      </c>
    </row>
    <row r="2310" spans="1:18" x14ac:dyDescent="0.25">
      <c r="A2310" s="1">
        <v>43840.399966317324</v>
      </c>
      <c r="B2310" s="2" t="s">
        <v>2933</v>
      </c>
      <c r="C2310" t="s">
        <v>102</v>
      </c>
      <c r="D2310">
        <v>20</v>
      </c>
      <c r="E2310">
        <v>144</v>
      </c>
      <c r="F2310">
        <f>IF(E2310="",_xlfn.XLOOKUP(C2310,'Price Averages'!$D$4:$D$103,'Price Averages'!$E$4:$E$103, "FALSE"), E2310)</f>
        <v>144</v>
      </c>
      <c r="G2310">
        <v>36</v>
      </c>
      <c r="H2310">
        <f>IF(G2310="", _xlfn.XLOOKUP(C2310, 'Cost Averages'!$D$4:$D$103,'Cost Averages'!$E$4:$E$103, "FALSE"),G2310)</f>
        <v>36</v>
      </c>
      <c r="I2310">
        <f t="shared" si="219"/>
        <v>2880</v>
      </c>
      <c r="J2310">
        <f t="shared" si="220"/>
        <v>720</v>
      </c>
      <c r="K2310">
        <f t="shared" si="221"/>
        <v>2160</v>
      </c>
      <c r="L2310" s="2" t="s">
        <v>28</v>
      </c>
      <c r="M2310" t="s">
        <v>217</v>
      </c>
      <c r="N2310" t="s">
        <v>25</v>
      </c>
      <c r="O2310" s="3">
        <v>11.083482342133532</v>
      </c>
      <c r="P2310" t="str">
        <f t="shared" si="216"/>
        <v>F</v>
      </c>
      <c r="Q2310">
        <f t="shared" si="217"/>
        <v>2020</v>
      </c>
      <c r="R2310">
        <f t="shared" si="218"/>
        <v>0</v>
      </c>
    </row>
    <row r="2311" spans="1:18" x14ac:dyDescent="0.25">
      <c r="A2311" s="1">
        <v>44055.131035098078</v>
      </c>
      <c r="B2311" s="2" t="s">
        <v>1145</v>
      </c>
      <c r="C2311" t="s">
        <v>67</v>
      </c>
      <c r="D2311">
        <v>20</v>
      </c>
      <c r="E2311">
        <v>76</v>
      </c>
      <c r="F2311">
        <f>IF(E2311="",_xlfn.XLOOKUP(C2311,'Price Averages'!$D$4:$D$103,'Price Averages'!$E$4:$E$103, "FALSE"), E2311)</f>
        <v>76</v>
      </c>
      <c r="G2311">
        <v>19</v>
      </c>
      <c r="H2311">
        <f>IF(G2311="", _xlfn.XLOOKUP(C2311, 'Cost Averages'!$D$4:$D$103,'Cost Averages'!$E$4:$E$103, "FALSE"),G2311)</f>
        <v>19</v>
      </c>
      <c r="I2311">
        <f t="shared" si="219"/>
        <v>1520</v>
      </c>
      <c r="J2311">
        <f t="shared" si="220"/>
        <v>380</v>
      </c>
      <c r="K2311">
        <f t="shared" si="221"/>
        <v>1140</v>
      </c>
      <c r="L2311" s="2" t="s">
        <v>44</v>
      </c>
      <c r="M2311" t="s">
        <v>794</v>
      </c>
      <c r="N2311" t="s">
        <v>50</v>
      </c>
      <c r="O2311" s="3">
        <v>11.943192562152261</v>
      </c>
      <c r="P2311" t="str">
        <f t="shared" si="216"/>
        <v>F</v>
      </c>
      <c r="Q2311">
        <f t="shared" si="217"/>
        <v>2020</v>
      </c>
      <c r="R2311">
        <f t="shared" si="218"/>
        <v>0</v>
      </c>
    </row>
    <row r="2312" spans="1:18" x14ac:dyDescent="0.25">
      <c r="A2312" s="1">
        <v>43897.289438256834</v>
      </c>
      <c r="B2312" s="2" t="s">
        <v>764</v>
      </c>
      <c r="C2312" t="s">
        <v>163</v>
      </c>
      <c r="D2312">
        <v>20</v>
      </c>
      <c r="E2312">
        <v>225</v>
      </c>
      <c r="F2312">
        <f>IF(E2312="",_xlfn.XLOOKUP(C2312,'Price Averages'!$D$4:$D$103,'Price Averages'!$E$4:$E$103, "FALSE"), E2312)</f>
        <v>225</v>
      </c>
      <c r="G2312" t="s">
        <v>32</v>
      </c>
      <c r="H2312">
        <f>IF(G2312="", _xlfn.XLOOKUP(C2312, 'Cost Averages'!$D$4:$D$103,'Cost Averages'!$E$4:$E$103, "FALSE"),G2312)</f>
        <v>75</v>
      </c>
      <c r="I2312">
        <f t="shared" si="219"/>
        <v>4500</v>
      </c>
      <c r="J2312">
        <f t="shared" si="220"/>
        <v>1500</v>
      </c>
      <c r="K2312">
        <f t="shared" si="221"/>
        <v>3000</v>
      </c>
      <c r="L2312" s="2" t="s">
        <v>44</v>
      </c>
      <c r="M2312" t="s">
        <v>150</v>
      </c>
      <c r="N2312" t="s">
        <v>50</v>
      </c>
      <c r="O2312" s="3">
        <v>11.841063669683448</v>
      </c>
      <c r="P2312" t="str">
        <f t="shared" si="216"/>
        <v>F</v>
      </c>
      <c r="Q2312">
        <f t="shared" si="217"/>
        <v>2020</v>
      </c>
      <c r="R2312">
        <f t="shared" si="218"/>
        <v>0</v>
      </c>
    </row>
    <row r="2313" spans="1:18" x14ac:dyDescent="0.25">
      <c r="A2313" s="1">
        <v>44019.456807990449</v>
      </c>
      <c r="B2313" s="2" t="s">
        <v>2103</v>
      </c>
      <c r="C2313" t="s">
        <v>357</v>
      </c>
      <c r="D2313">
        <v>20</v>
      </c>
      <c r="E2313">
        <v>255</v>
      </c>
      <c r="F2313">
        <f>IF(E2313="",_xlfn.XLOOKUP(C2313,'Price Averages'!$D$4:$D$103,'Price Averages'!$E$4:$E$103, "FALSE"), E2313)</f>
        <v>255</v>
      </c>
      <c r="G2313">
        <v>85</v>
      </c>
      <c r="H2313">
        <f>IF(G2313="", _xlfn.XLOOKUP(C2313, 'Cost Averages'!$D$4:$D$103,'Cost Averages'!$E$4:$E$103, "FALSE"),G2313)</f>
        <v>85</v>
      </c>
      <c r="I2313">
        <f t="shared" si="219"/>
        <v>5100</v>
      </c>
      <c r="J2313">
        <f t="shared" si="220"/>
        <v>1700</v>
      </c>
      <c r="K2313">
        <f t="shared" si="221"/>
        <v>3400</v>
      </c>
      <c r="L2313" s="2" t="s">
        <v>28</v>
      </c>
      <c r="M2313" t="s">
        <v>579</v>
      </c>
      <c r="N2313" t="s">
        <v>41</v>
      </c>
      <c r="O2313" s="3">
        <v>14.760829371220243</v>
      </c>
      <c r="P2313" t="str">
        <f t="shared" si="216"/>
        <v>F</v>
      </c>
      <c r="Q2313">
        <f t="shared" si="217"/>
        <v>2020</v>
      </c>
      <c r="R2313">
        <f t="shared" si="218"/>
        <v>0</v>
      </c>
    </row>
    <row r="2314" spans="1:18" x14ac:dyDescent="0.25">
      <c r="A2314" s="1">
        <v>43977</v>
      </c>
      <c r="B2314" s="2" t="s">
        <v>3365</v>
      </c>
      <c r="C2314" t="s">
        <v>357</v>
      </c>
      <c r="D2314">
        <v>20</v>
      </c>
      <c r="E2314">
        <v>255</v>
      </c>
      <c r="F2314">
        <f>IF(E2314="",_xlfn.XLOOKUP(C2314,'Price Averages'!$D$4:$D$103,'Price Averages'!$E$4:$E$103, "FALSE"), E2314)</f>
        <v>255</v>
      </c>
      <c r="G2314">
        <v>85</v>
      </c>
      <c r="H2314">
        <f>IF(G2314="", _xlfn.XLOOKUP(C2314, 'Cost Averages'!$D$4:$D$103,'Cost Averages'!$E$4:$E$103, "FALSE"),G2314)</f>
        <v>85</v>
      </c>
      <c r="I2314">
        <f t="shared" si="219"/>
        <v>5100</v>
      </c>
      <c r="J2314">
        <f t="shared" si="220"/>
        <v>1700</v>
      </c>
      <c r="K2314">
        <f t="shared" si="221"/>
        <v>3400</v>
      </c>
      <c r="L2314" s="2" t="s">
        <v>28</v>
      </c>
      <c r="M2314" t="s">
        <v>537</v>
      </c>
      <c r="N2314" t="s">
        <v>46</v>
      </c>
      <c r="O2314" s="3">
        <v>10.112765954734209</v>
      </c>
      <c r="P2314" t="str">
        <f t="shared" si="216"/>
        <v>F</v>
      </c>
      <c r="Q2314">
        <f t="shared" si="217"/>
        <v>2020</v>
      </c>
      <c r="R2314">
        <f t="shared" si="218"/>
        <v>0</v>
      </c>
    </row>
    <row r="2315" spans="1:18" x14ac:dyDescent="0.25">
      <c r="A2315" s="1">
        <v>43995.072609168041</v>
      </c>
      <c r="B2315" s="2" t="s">
        <v>2890</v>
      </c>
      <c r="C2315" t="s">
        <v>362</v>
      </c>
      <c r="D2315">
        <v>20</v>
      </c>
      <c r="E2315" t="s">
        <v>32</v>
      </c>
      <c r="F2315">
        <f>IF(E2315="",_xlfn.XLOOKUP(C2315,'Price Averages'!$D$4:$D$103,'Price Averages'!$E$4:$E$103, "FALSE"), E2315)</f>
        <v>144</v>
      </c>
      <c r="G2315">
        <v>36</v>
      </c>
      <c r="H2315">
        <f>IF(G2315="", _xlfn.XLOOKUP(C2315, 'Cost Averages'!$D$4:$D$103,'Cost Averages'!$E$4:$E$103, "FALSE"),G2315)</f>
        <v>36</v>
      </c>
      <c r="I2315">
        <f t="shared" si="219"/>
        <v>2880</v>
      </c>
      <c r="J2315">
        <f t="shared" si="220"/>
        <v>720</v>
      </c>
      <c r="K2315">
        <f t="shared" si="221"/>
        <v>2160</v>
      </c>
      <c r="L2315" s="2" t="s">
        <v>23</v>
      </c>
      <c r="M2315" t="s">
        <v>307</v>
      </c>
      <c r="N2315" t="s">
        <v>34</v>
      </c>
      <c r="O2315" s="3">
        <v>10.966283117837653</v>
      </c>
      <c r="P2315" t="str">
        <f t="shared" si="216"/>
        <v>F</v>
      </c>
      <c r="Q2315">
        <f t="shared" si="217"/>
        <v>2020</v>
      </c>
      <c r="R2315">
        <f t="shared" si="218"/>
        <v>0</v>
      </c>
    </row>
    <row r="2316" spans="1:18" x14ac:dyDescent="0.25">
      <c r="A2316" s="1">
        <v>43951</v>
      </c>
      <c r="B2316" s="2" t="s">
        <v>3340</v>
      </c>
      <c r="C2316" t="s">
        <v>362</v>
      </c>
      <c r="D2316">
        <v>20</v>
      </c>
      <c r="E2316">
        <v>144</v>
      </c>
      <c r="F2316">
        <f>IF(E2316="",_xlfn.XLOOKUP(C2316,'Price Averages'!$D$4:$D$103,'Price Averages'!$E$4:$E$103, "FALSE"), E2316)</f>
        <v>144</v>
      </c>
      <c r="G2316">
        <v>36</v>
      </c>
      <c r="H2316">
        <f>IF(G2316="", _xlfn.XLOOKUP(C2316, 'Cost Averages'!$D$4:$D$103,'Cost Averages'!$E$4:$E$103, "FALSE"),G2316)</f>
        <v>36</v>
      </c>
      <c r="I2316">
        <f t="shared" si="219"/>
        <v>2880</v>
      </c>
      <c r="J2316">
        <f t="shared" si="220"/>
        <v>720</v>
      </c>
      <c r="K2316">
        <f t="shared" si="221"/>
        <v>2160</v>
      </c>
      <c r="L2316" s="2" t="s">
        <v>28</v>
      </c>
      <c r="M2316" t="s">
        <v>77</v>
      </c>
      <c r="N2316" t="s">
        <v>78</v>
      </c>
      <c r="O2316" s="3">
        <v>11.631646244583138</v>
      </c>
      <c r="P2316" t="str">
        <f t="shared" si="216"/>
        <v>F</v>
      </c>
      <c r="Q2316">
        <f t="shared" si="217"/>
        <v>2020</v>
      </c>
      <c r="R2316">
        <f t="shared" si="218"/>
        <v>0</v>
      </c>
    </row>
    <row r="2317" spans="1:18" x14ac:dyDescent="0.25">
      <c r="A2317" s="1">
        <v>43843</v>
      </c>
      <c r="B2317" s="2" t="s">
        <v>3255</v>
      </c>
      <c r="C2317" t="s">
        <v>193</v>
      </c>
      <c r="D2317">
        <v>20</v>
      </c>
      <c r="E2317">
        <v>30</v>
      </c>
      <c r="F2317">
        <f>IF(E2317="",_xlfn.XLOOKUP(C2317,'Price Averages'!$D$4:$D$103,'Price Averages'!$E$4:$E$103, "FALSE"), E2317)</f>
        <v>30</v>
      </c>
      <c r="G2317">
        <v>15</v>
      </c>
      <c r="H2317">
        <f>IF(G2317="", _xlfn.XLOOKUP(C2317, 'Cost Averages'!$D$4:$D$103,'Cost Averages'!$E$4:$E$103, "FALSE"),G2317)</f>
        <v>15</v>
      </c>
      <c r="I2317">
        <f t="shared" si="219"/>
        <v>600</v>
      </c>
      <c r="J2317">
        <f t="shared" si="220"/>
        <v>300</v>
      </c>
      <c r="K2317">
        <f t="shared" si="221"/>
        <v>300</v>
      </c>
      <c r="L2317" s="2" t="s">
        <v>28</v>
      </c>
      <c r="M2317" t="s">
        <v>245</v>
      </c>
      <c r="N2317" t="s">
        <v>46</v>
      </c>
      <c r="O2317" s="3">
        <v>13.918153610259502</v>
      </c>
      <c r="P2317" t="str">
        <f t="shared" si="216"/>
        <v>F</v>
      </c>
      <c r="Q2317">
        <f t="shared" si="217"/>
        <v>2020</v>
      </c>
      <c r="R2317">
        <f t="shared" si="218"/>
        <v>0</v>
      </c>
    </row>
    <row r="2318" spans="1:18" x14ac:dyDescent="0.25">
      <c r="A2318" s="1">
        <v>44170</v>
      </c>
      <c r="B2318" s="2" t="s">
        <v>1778</v>
      </c>
      <c r="C2318" t="s">
        <v>386</v>
      </c>
      <c r="D2318">
        <v>20</v>
      </c>
      <c r="E2318" t="s">
        <v>32</v>
      </c>
      <c r="F2318">
        <f>IF(E2318="",_xlfn.XLOOKUP(C2318,'Price Averages'!$D$4:$D$103,'Price Averages'!$E$4:$E$103, "FALSE"), E2318)</f>
        <v>58</v>
      </c>
      <c r="G2318">
        <v>29</v>
      </c>
      <c r="H2318">
        <f>IF(G2318="", _xlfn.XLOOKUP(C2318, 'Cost Averages'!$D$4:$D$103,'Cost Averages'!$E$4:$E$103, "FALSE"),G2318)</f>
        <v>29</v>
      </c>
      <c r="I2318">
        <f t="shared" si="219"/>
        <v>1160</v>
      </c>
      <c r="J2318">
        <f t="shared" si="220"/>
        <v>580</v>
      </c>
      <c r="K2318">
        <f t="shared" si="221"/>
        <v>580</v>
      </c>
      <c r="L2318" s="2" t="s">
        <v>23</v>
      </c>
      <c r="M2318" t="s">
        <v>1663</v>
      </c>
      <c r="N2318" t="s">
        <v>78</v>
      </c>
      <c r="O2318" s="3">
        <v>15.239568994601312</v>
      </c>
      <c r="P2318" t="str">
        <f t="shared" si="216"/>
        <v>F</v>
      </c>
      <c r="Q2318">
        <f t="shared" si="217"/>
        <v>2020</v>
      </c>
      <c r="R2318">
        <f t="shared" si="218"/>
        <v>0</v>
      </c>
    </row>
    <row r="2319" spans="1:18" x14ac:dyDescent="0.25">
      <c r="A2319" s="1">
        <v>43881</v>
      </c>
      <c r="B2319" s="2" t="s">
        <v>3287</v>
      </c>
      <c r="C2319" t="s">
        <v>207</v>
      </c>
      <c r="D2319">
        <v>20</v>
      </c>
      <c r="E2319">
        <v>176</v>
      </c>
      <c r="F2319">
        <f>IF(E2319="",_xlfn.XLOOKUP(C2319,'Price Averages'!$D$4:$D$103,'Price Averages'!$E$4:$E$103, "FALSE"), E2319)</f>
        <v>176</v>
      </c>
      <c r="G2319">
        <v>88</v>
      </c>
      <c r="H2319">
        <f>IF(G2319="", _xlfn.XLOOKUP(C2319, 'Cost Averages'!$D$4:$D$103,'Cost Averages'!$E$4:$E$103, "FALSE"),G2319)</f>
        <v>88</v>
      </c>
      <c r="I2319">
        <f t="shared" si="219"/>
        <v>3520</v>
      </c>
      <c r="J2319">
        <f t="shared" si="220"/>
        <v>1760</v>
      </c>
      <c r="K2319">
        <f t="shared" si="221"/>
        <v>1760</v>
      </c>
      <c r="L2319" s="2" t="s">
        <v>44</v>
      </c>
      <c r="M2319" t="s">
        <v>186</v>
      </c>
      <c r="N2319" t="s">
        <v>34</v>
      </c>
      <c r="O2319" s="3">
        <v>14.573178107544177</v>
      </c>
      <c r="P2319" t="str">
        <f t="shared" si="216"/>
        <v>F</v>
      </c>
      <c r="Q2319">
        <f t="shared" si="217"/>
        <v>2020</v>
      </c>
      <c r="R2319">
        <f t="shared" si="218"/>
        <v>0</v>
      </c>
    </row>
    <row r="2320" spans="1:18" x14ac:dyDescent="0.25">
      <c r="A2320" s="1">
        <v>43912.281112208577</v>
      </c>
      <c r="B2320" s="2" t="s">
        <v>1108</v>
      </c>
      <c r="C2320" t="s">
        <v>146</v>
      </c>
      <c r="D2320">
        <v>20</v>
      </c>
      <c r="E2320" t="s">
        <v>32</v>
      </c>
      <c r="F2320">
        <f>IF(E2320="",_xlfn.XLOOKUP(C2320,'Price Averages'!$D$4:$D$103,'Price Averages'!$E$4:$E$103, "FALSE"), E2320)</f>
        <v>308</v>
      </c>
      <c r="G2320">
        <v>77</v>
      </c>
      <c r="H2320">
        <f>IF(G2320="", _xlfn.XLOOKUP(C2320, 'Cost Averages'!$D$4:$D$103,'Cost Averages'!$E$4:$E$103, "FALSE"),G2320)</f>
        <v>77</v>
      </c>
      <c r="I2320">
        <f t="shared" si="219"/>
        <v>6160</v>
      </c>
      <c r="J2320">
        <f t="shared" si="220"/>
        <v>1540</v>
      </c>
      <c r="K2320">
        <f t="shared" si="221"/>
        <v>4620</v>
      </c>
      <c r="L2320" s="2" t="s">
        <v>28</v>
      </c>
      <c r="M2320" t="s">
        <v>327</v>
      </c>
      <c r="N2320" t="s">
        <v>46</v>
      </c>
      <c r="O2320" s="3">
        <v>12.148236977735172</v>
      </c>
      <c r="P2320" t="str">
        <f t="shared" si="216"/>
        <v>F</v>
      </c>
      <c r="Q2320">
        <f t="shared" si="217"/>
        <v>2020</v>
      </c>
      <c r="R2320">
        <f t="shared" si="218"/>
        <v>0</v>
      </c>
    </row>
    <row r="2321" spans="1:18" x14ac:dyDescent="0.25">
      <c r="A2321" s="1">
        <v>43867.197006082351</v>
      </c>
      <c r="B2321" s="2" t="s">
        <v>863</v>
      </c>
      <c r="C2321" t="s">
        <v>137</v>
      </c>
      <c r="D2321">
        <v>20</v>
      </c>
      <c r="E2321" t="s">
        <v>32</v>
      </c>
      <c r="F2321">
        <f>IF(E2321="",_xlfn.XLOOKUP(C2321,'Price Averages'!$D$4:$D$103,'Price Averages'!$E$4:$E$103, "FALSE"), E2321)</f>
        <v>207</v>
      </c>
      <c r="G2321" t="s">
        <v>32</v>
      </c>
      <c r="H2321">
        <f>IF(G2321="", _xlfn.XLOOKUP(C2321, 'Cost Averages'!$D$4:$D$103,'Cost Averages'!$E$4:$E$103, "FALSE"),G2321)</f>
        <v>69</v>
      </c>
      <c r="I2321">
        <f t="shared" si="219"/>
        <v>4140</v>
      </c>
      <c r="J2321">
        <f t="shared" si="220"/>
        <v>1380</v>
      </c>
      <c r="K2321">
        <f t="shared" si="221"/>
        <v>2760</v>
      </c>
      <c r="L2321" s="2" t="s">
        <v>44</v>
      </c>
      <c r="M2321" t="s">
        <v>436</v>
      </c>
      <c r="N2321" t="s">
        <v>34</v>
      </c>
      <c r="O2321" s="3">
        <v>15.861056998489449</v>
      </c>
      <c r="P2321" t="str">
        <f t="shared" si="216"/>
        <v>F</v>
      </c>
      <c r="Q2321">
        <f t="shared" si="217"/>
        <v>2020</v>
      </c>
      <c r="R2321">
        <f t="shared" si="218"/>
        <v>0</v>
      </c>
    </row>
    <row r="2322" spans="1:18" x14ac:dyDescent="0.25">
      <c r="A2322" s="1">
        <v>44100.494571258263</v>
      </c>
      <c r="B2322" s="2" t="s">
        <v>711</v>
      </c>
      <c r="C2322" t="s">
        <v>143</v>
      </c>
      <c r="D2322">
        <v>20</v>
      </c>
      <c r="E2322">
        <v>153</v>
      </c>
      <c r="F2322">
        <f>IF(E2322="",_xlfn.XLOOKUP(C2322,'Price Averages'!$D$4:$D$103,'Price Averages'!$E$4:$E$103, "FALSE"), E2322)</f>
        <v>153</v>
      </c>
      <c r="G2322">
        <v>51</v>
      </c>
      <c r="H2322">
        <f>IF(G2322="", _xlfn.XLOOKUP(C2322, 'Cost Averages'!$D$4:$D$103,'Cost Averages'!$E$4:$E$103, "FALSE"),G2322)</f>
        <v>51</v>
      </c>
      <c r="I2322">
        <f t="shared" si="219"/>
        <v>3060</v>
      </c>
      <c r="J2322">
        <f t="shared" si="220"/>
        <v>1020</v>
      </c>
      <c r="K2322">
        <f t="shared" si="221"/>
        <v>2040</v>
      </c>
      <c r="L2322" s="2" t="s">
        <v>23</v>
      </c>
      <c r="M2322" t="s">
        <v>712</v>
      </c>
      <c r="N2322" t="s">
        <v>46</v>
      </c>
      <c r="O2322" s="3">
        <v>13.106678263594747</v>
      </c>
      <c r="P2322" t="str">
        <f t="shared" si="216"/>
        <v>F</v>
      </c>
      <c r="Q2322">
        <f t="shared" si="217"/>
        <v>2020</v>
      </c>
      <c r="R2322">
        <f t="shared" si="218"/>
        <v>0</v>
      </c>
    </row>
    <row r="2323" spans="1:18" x14ac:dyDescent="0.25">
      <c r="A2323" s="1">
        <v>44148.530868711729</v>
      </c>
      <c r="B2323" s="2" t="s">
        <v>1476</v>
      </c>
      <c r="C2323" t="s">
        <v>105</v>
      </c>
      <c r="D2323">
        <v>20</v>
      </c>
      <c r="E2323">
        <v>66</v>
      </c>
      <c r="F2323">
        <f>IF(E2323="",_xlfn.XLOOKUP(C2323,'Price Averages'!$D$4:$D$103,'Price Averages'!$E$4:$E$103, "FALSE"), E2323)</f>
        <v>66</v>
      </c>
      <c r="G2323">
        <v>33</v>
      </c>
      <c r="H2323">
        <f>IF(G2323="", _xlfn.XLOOKUP(C2323, 'Cost Averages'!$D$4:$D$103,'Cost Averages'!$E$4:$E$103, "FALSE"),G2323)</f>
        <v>33</v>
      </c>
      <c r="I2323">
        <f t="shared" si="219"/>
        <v>1320</v>
      </c>
      <c r="J2323">
        <f t="shared" si="220"/>
        <v>660</v>
      </c>
      <c r="K2323">
        <f t="shared" si="221"/>
        <v>660</v>
      </c>
      <c r="L2323" s="2" t="s">
        <v>23</v>
      </c>
      <c r="M2323" t="s">
        <v>256</v>
      </c>
      <c r="N2323" t="s">
        <v>34</v>
      </c>
      <c r="O2323" s="3">
        <v>12.514998090845811</v>
      </c>
      <c r="P2323" t="str">
        <f t="shared" si="216"/>
        <v>F</v>
      </c>
      <c r="Q2323">
        <f t="shared" si="217"/>
        <v>2020</v>
      </c>
      <c r="R2323">
        <f t="shared" si="218"/>
        <v>0</v>
      </c>
    </row>
    <row r="2324" spans="1:18" x14ac:dyDescent="0.25">
      <c r="A2324" s="1">
        <v>44008.824204390861</v>
      </c>
      <c r="B2324" s="2" t="s">
        <v>1443</v>
      </c>
      <c r="C2324" t="s">
        <v>134</v>
      </c>
      <c r="D2324">
        <v>20</v>
      </c>
      <c r="E2324" t="s">
        <v>32</v>
      </c>
      <c r="F2324">
        <f>IF(E2324="",_xlfn.XLOOKUP(C2324,'Price Averages'!$D$4:$D$103,'Price Averages'!$E$4:$E$103, "FALSE"), E2324)</f>
        <v>210</v>
      </c>
      <c r="G2324">
        <v>70</v>
      </c>
      <c r="H2324">
        <f>IF(G2324="", _xlfn.XLOOKUP(C2324, 'Cost Averages'!$D$4:$D$103,'Cost Averages'!$E$4:$E$103, "FALSE"),G2324)</f>
        <v>70</v>
      </c>
      <c r="I2324">
        <f t="shared" si="219"/>
        <v>4200</v>
      </c>
      <c r="J2324">
        <f t="shared" si="220"/>
        <v>1400</v>
      </c>
      <c r="K2324">
        <f t="shared" si="221"/>
        <v>2800</v>
      </c>
      <c r="L2324" s="2" t="s">
        <v>28</v>
      </c>
      <c r="M2324" t="s">
        <v>657</v>
      </c>
      <c r="N2324" t="s">
        <v>25</v>
      </c>
      <c r="O2324" s="3">
        <v>6.9183250411917196</v>
      </c>
      <c r="P2324" t="str">
        <f t="shared" si="216"/>
        <v>F</v>
      </c>
      <c r="Q2324">
        <f t="shared" si="217"/>
        <v>2020</v>
      </c>
      <c r="R2324">
        <f t="shared" si="218"/>
        <v>0</v>
      </c>
    </row>
    <row r="2325" spans="1:18" x14ac:dyDescent="0.25">
      <c r="A2325" s="1">
        <v>43974.35665266421</v>
      </c>
      <c r="B2325" s="2" t="s">
        <v>3024</v>
      </c>
      <c r="C2325" t="s">
        <v>134</v>
      </c>
      <c r="D2325">
        <v>20</v>
      </c>
      <c r="E2325">
        <v>210</v>
      </c>
      <c r="F2325">
        <f>IF(E2325="",_xlfn.XLOOKUP(C2325,'Price Averages'!$D$4:$D$103,'Price Averages'!$E$4:$E$103, "FALSE"), E2325)</f>
        <v>210</v>
      </c>
      <c r="G2325">
        <v>70</v>
      </c>
      <c r="H2325">
        <f>IF(G2325="", _xlfn.XLOOKUP(C2325, 'Cost Averages'!$D$4:$D$103,'Cost Averages'!$E$4:$E$103, "FALSE"),G2325)</f>
        <v>70</v>
      </c>
      <c r="I2325">
        <f t="shared" si="219"/>
        <v>4200</v>
      </c>
      <c r="J2325">
        <f t="shared" si="220"/>
        <v>1400</v>
      </c>
      <c r="K2325">
        <f t="shared" si="221"/>
        <v>2800</v>
      </c>
      <c r="L2325" s="2" t="s">
        <v>28</v>
      </c>
      <c r="M2325" t="s">
        <v>1565</v>
      </c>
      <c r="N2325" t="s">
        <v>56</v>
      </c>
      <c r="O2325" s="3">
        <v>10.78374703625888</v>
      </c>
      <c r="P2325" t="str">
        <f t="shared" si="216"/>
        <v>F</v>
      </c>
      <c r="Q2325">
        <f t="shared" si="217"/>
        <v>2020</v>
      </c>
      <c r="R2325">
        <f t="shared" si="218"/>
        <v>0</v>
      </c>
    </row>
    <row r="2326" spans="1:18" x14ac:dyDescent="0.25">
      <c r="A2326" s="1">
        <v>43946.626953495193</v>
      </c>
      <c r="B2326" s="2" t="s">
        <v>426</v>
      </c>
      <c r="C2326" t="s">
        <v>22</v>
      </c>
      <c r="D2326">
        <v>20</v>
      </c>
      <c r="E2326">
        <v>280</v>
      </c>
      <c r="F2326">
        <f>IF(E2326="",_xlfn.XLOOKUP(C2326,'Price Averages'!$D$4:$D$103,'Price Averages'!$E$4:$E$103, "FALSE"), E2326)</f>
        <v>280</v>
      </c>
      <c r="G2326">
        <v>70</v>
      </c>
      <c r="H2326">
        <f>IF(G2326="", _xlfn.XLOOKUP(C2326, 'Cost Averages'!$D$4:$D$103,'Cost Averages'!$E$4:$E$103, "FALSE"),G2326)</f>
        <v>70</v>
      </c>
      <c r="I2326">
        <f t="shared" si="219"/>
        <v>5600</v>
      </c>
      <c r="J2326">
        <f t="shared" si="220"/>
        <v>1400</v>
      </c>
      <c r="K2326">
        <f t="shared" si="221"/>
        <v>4200</v>
      </c>
      <c r="L2326" s="2" t="s">
        <v>28</v>
      </c>
      <c r="M2326" t="s">
        <v>427</v>
      </c>
      <c r="N2326" t="s">
        <v>25</v>
      </c>
      <c r="O2326" s="3">
        <v>5.9872353338051019</v>
      </c>
      <c r="P2326" t="str">
        <f t="shared" si="216"/>
        <v>F</v>
      </c>
      <c r="Q2326">
        <f t="shared" si="217"/>
        <v>2020</v>
      </c>
      <c r="R2326">
        <f t="shared" si="218"/>
        <v>0</v>
      </c>
    </row>
    <row r="2327" spans="1:18" x14ac:dyDescent="0.25">
      <c r="A2327" s="1">
        <v>44135.87651084859</v>
      </c>
      <c r="B2327" s="2" t="s">
        <v>756</v>
      </c>
      <c r="C2327" t="s">
        <v>204</v>
      </c>
      <c r="D2327">
        <v>20</v>
      </c>
      <c r="E2327">
        <v>300</v>
      </c>
      <c r="F2327">
        <f>IF(E2327="",_xlfn.XLOOKUP(C2327,'Price Averages'!$D$4:$D$103,'Price Averages'!$E$4:$E$103, "FALSE"), E2327)</f>
        <v>300</v>
      </c>
      <c r="G2327" t="s">
        <v>32</v>
      </c>
      <c r="H2327">
        <f>IF(G2327="", _xlfn.XLOOKUP(C2327, 'Cost Averages'!$D$4:$D$103,'Cost Averages'!$E$4:$E$103, "FALSE"),G2327)</f>
        <v>75</v>
      </c>
      <c r="I2327">
        <f t="shared" si="219"/>
        <v>6000</v>
      </c>
      <c r="J2327">
        <f t="shared" si="220"/>
        <v>1500</v>
      </c>
      <c r="K2327">
        <f t="shared" si="221"/>
        <v>4500</v>
      </c>
      <c r="L2327" s="2" t="s">
        <v>23</v>
      </c>
      <c r="M2327" t="s">
        <v>461</v>
      </c>
      <c r="N2327" t="s">
        <v>56</v>
      </c>
      <c r="O2327" s="3">
        <v>7.9963422143733238</v>
      </c>
      <c r="P2327" t="str">
        <f t="shared" si="216"/>
        <v>F</v>
      </c>
      <c r="Q2327">
        <f t="shared" si="217"/>
        <v>2020</v>
      </c>
      <c r="R2327">
        <f t="shared" si="218"/>
        <v>0</v>
      </c>
    </row>
    <row r="2328" spans="1:18" x14ac:dyDescent="0.25">
      <c r="A2328" s="1">
        <v>43944.485797572954</v>
      </c>
      <c r="B2328" s="2" t="s">
        <v>2094</v>
      </c>
      <c r="C2328" t="s">
        <v>204</v>
      </c>
      <c r="D2328">
        <v>20</v>
      </c>
      <c r="E2328" t="s">
        <v>32</v>
      </c>
      <c r="F2328">
        <f>IF(E2328="",_xlfn.XLOOKUP(C2328,'Price Averages'!$D$4:$D$103,'Price Averages'!$E$4:$E$103, "FALSE"), E2328)</f>
        <v>300</v>
      </c>
      <c r="G2328">
        <v>75</v>
      </c>
      <c r="H2328">
        <f>IF(G2328="", _xlfn.XLOOKUP(C2328, 'Cost Averages'!$D$4:$D$103,'Cost Averages'!$E$4:$E$103, "FALSE"),G2328)</f>
        <v>75</v>
      </c>
      <c r="I2328">
        <f t="shared" si="219"/>
        <v>6000</v>
      </c>
      <c r="J2328">
        <f t="shared" si="220"/>
        <v>1500</v>
      </c>
      <c r="K2328">
        <f t="shared" si="221"/>
        <v>4500</v>
      </c>
      <c r="L2328" s="2" t="s">
        <v>28</v>
      </c>
      <c r="M2328" t="s">
        <v>474</v>
      </c>
      <c r="N2328" t="s">
        <v>34</v>
      </c>
      <c r="O2328" s="3">
        <v>11.311040680082275</v>
      </c>
      <c r="P2328" t="str">
        <f t="shared" si="216"/>
        <v>F</v>
      </c>
      <c r="Q2328">
        <f t="shared" si="217"/>
        <v>2020</v>
      </c>
      <c r="R2328">
        <f t="shared" si="218"/>
        <v>0</v>
      </c>
    </row>
    <row r="2329" spans="1:18" x14ac:dyDescent="0.25">
      <c r="A2329" s="1">
        <v>43916</v>
      </c>
      <c r="B2329" s="2" t="s">
        <v>3311</v>
      </c>
      <c r="C2329" t="s">
        <v>177</v>
      </c>
      <c r="D2329">
        <v>20</v>
      </c>
      <c r="E2329">
        <v>146</v>
      </c>
      <c r="F2329">
        <f>IF(E2329="",_xlfn.XLOOKUP(C2329,'Price Averages'!$D$4:$D$103,'Price Averages'!$E$4:$E$103, "FALSE"), E2329)</f>
        <v>146</v>
      </c>
      <c r="G2329">
        <v>73</v>
      </c>
      <c r="H2329">
        <f>IF(G2329="", _xlfn.XLOOKUP(C2329, 'Cost Averages'!$D$4:$D$103,'Cost Averages'!$E$4:$E$103, "FALSE"),G2329)</f>
        <v>73</v>
      </c>
      <c r="I2329">
        <f t="shared" si="219"/>
        <v>2920</v>
      </c>
      <c r="J2329">
        <f t="shared" si="220"/>
        <v>1460</v>
      </c>
      <c r="K2329">
        <f t="shared" si="221"/>
        <v>1460</v>
      </c>
      <c r="L2329" s="2" t="s">
        <v>44</v>
      </c>
      <c r="M2329" t="s">
        <v>1014</v>
      </c>
      <c r="N2329" t="s">
        <v>41</v>
      </c>
      <c r="O2329" s="3">
        <v>15.268550004010105</v>
      </c>
      <c r="P2329" t="str">
        <f t="shared" si="216"/>
        <v>F</v>
      </c>
      <c r="Q2329">
        <f t="shared" si="217"/>
        <v>2020</v>
      </c>
      <c r="R2329">
        <f t="shared" si="218"/>
        <v>0</v>
      </c>
    </row>
    <row r="2330" spans="1:18" x14ac:dyDescent="0.25">
      <c r="A2330" s="1">
        <v>43907.160651049853</v>
      </c>
      <c r="B2330" s="2" t="s">
        <v>2730</v>
      </c>
      <c r="C2330" t="s">
        <v>253</v>
      </c>
      <c r="D2330">
        <v>20</v>
      </c>
      <c r="E2330" t="s">
        <v>32</v>
      </c>
      <c r="F2330">
        <f>IF(E2330="",_xlfn.XLOOKUP(C2330,'Price Averages'!$D$4:$D$103,'Price Averages'!$E$4:$E$103, "FALSE"), E2330)</f>
        <v>92</v>
      </c>
      <c r="G2330">
        <v>46</v>
      </c>
      <c r="H2330">
        <f>IF(G2330="", _xlfn.XLOOKUP(C2330, 'Cost Averages'!$D$4:$D$103,'Cost Averages'!$E$4:$E$103, "FALSE"),G2330)</f>
        <v>46</v>
      </c>
      <c r="I2330">
        <f t="shared" si="219"/>
        <v>1840</v>
      </c>
      <c r="J2330">
        <f t="shared" si="220"/>
        <v>920</v>
      </c>
      <c r="K2330">
        <f t="shared" si="221"/>
        <v>920</v>
      </c>
      <c r="L2330" s="2" t="s">
        <v>28</v>
      </c>
      <c r="M2330" t="s">
        <v>836</v>
      </c>
      <c r="N2330" t="s">
        <v>25</v>
      </c>
      <c r="O2330" s="3">
        <v>11.816654396440285</v>
      </c>
      <c r="P2330" t="str">
        <f t="shared" si="216"/>
        <v>F</v>
      </c>
      <c r="Q2330">
        <f t="shared" si="217"/>
        <v>2020</v>
      </c>
      <c r="R2330">
        <f t="shared" si="218"/>
        <v>0</v>
      </c>
    </row>
    <row r="2331" spans="1:18" x14ac:dyDescent="0.25">
      <c r="A2331" s="1">
        <v>44011.169393107099</v>
      </c>
      <c r="B2331" s="2" t="s">
        <v>2980</v>
      </c>
      <c r="C2331" t="s">
        <v>36</v>
      </c>
      <c r="D2331">
        <v>20</v>
      </c>
      <c r="E2331">
        <v>114</v>
      </c>
      <c r="F2331">
        <f>IF(E2331="",_xlfn.XLOOKUP(C2331,'Price Averages'!$D$4:$D$103,'Price Averages'!$E$4:$E$103, "FALSE"), E2331)</f>
        <v>114</v>
      </c>
      <c r="G2331">
        <v>57</v>
      </c>
      <c r="H2331">
        <f>IF(G2331="", _xlfn.XLOOKUP(C2331, 'Cost Averages'!$D$4:$D$103,'Cost Averages'!$E$4:$E$103, "FALSE"),G2331)</f>
        <v>57</v>
      </c>
      <c r="I2331">
        <f t="shared" si="219"/>
        <v>2280</v>
      </c>
      <c r="J2331">
        <f t="shared" si="220"/>
        <v>1140</v>
      </c>
      <c r="K2331">
        <f t="shared" si="221"/>
        <v>1140</v>
      </c>
      <c r="L2331" s="2" t="s">
        <v>23</v>
      </c>
      <c r="M2331" t="s">
        <v>1121</v>
      </c>
      <c r="N2331" t="s">
        <v>25</v>
      </c>
      <c r="O2331" s="3">
        <v>10.585251392347548</v>
      </c>
      <c r="P2331" t="str">
        <f t="shared" si="216"/>
        <v>F</v>
      </c>
      <c r="Q2331">
        <f t="shared" si="217"/>
        <v>2020</v>
      </c>
      <c r="R2331">
        <f t="shared" si="218"/>
        <v>0</v>
      </c>
    </row>
    <row r="2332" spans="1:18" x14ac:dyDescent="0.25">
      <c r="A2332" s="1">
        <v>43996.319079692628</v>
      </c>
      <c r="B2332" s="2" t="s">
        <v>2615</v>
      </c>
      <c r="C2332" t="s">
        <v>249</v>
      </c>
      <c r="D2332">
        <v>20</v>
      </c>
      <c r="E2332" t="s">
        <v>32</v>
      </c>
      <c r="F2332">
        <f>IF(E2332="",_xlfn.XLOOKUP(C2332,'Price Averages'!$D$4:$D$103,'Price Averages'!$E$4:$E$103, "FALSE"), E2332)</f>
        <v>160</v>
      </c>
      <c r="G2332" t="s">
        <v>32</v>
      </c>
      <c r="H2332">
        <f>IF(G2332="", _xlfn.XLOOKUP(C2332, 'Cost Averages'!$D$4:$D$103,'Cost Averages'!$E$4:$E$103, "FALSE"),G2332)</f>
        <v>80</v>
      </c>
      <c r="I2332">
        <f t="shared" si="219"/>
        <v>3200</v>
      </c>
      <c r="J2332">
        <f t="shared" si="220"/>
        <v>1600</v>
      </c>
      <c r="K2332">
        <f t="shared" si="221"/>
        <v>1600</v>
      </c>
      <c r="L2332" s="2" t="s">
        <v>28</v>
      </c>
      <c r="M2332" t="s">
        <v>1014</v>
      </c>
      <c r="N2332" t="s">
        <v>41</v>
      </c>
      <c r="O2332" s="3">
        <v>15.268550004010105</v>
      </c>
      <c r="P2332" t="str">
        <f t="shared" si="216"/>
        <v>F</v>
      </c>
      <c r="Q2332">
        <f t="shared" si="217"/>
        <v>2020</v>
      </c>
      <c r="R2332">
        <f t="shared" si="218"/>
        <v>0</v>
      </c>
    </row>
    <row r="2333" spans="1:18" x14ac:dyDescent="0.25">
      <c r="A2333" s="1">
        <v>43837.634992862746</v>
      </c>
      <c r="B2333" s="2" t="s">
        <v>2601</v>
      </c>
      <c r="C2333" t="s">
        <v>251</v>
      </c>
      <c r="D2333">
        <v>20</v>
      </c>
      <c r="E2333" t="s">
        <v>32</v>
      </c>
      <c r="F2333">
        <f>IF(E2333="",_xlfn.XLOOKUP(C2333,'Price Averages'!$D$4:$D$103,'Price Averages'!$E$4:$E$103, "FALSE"), E2333)</f>
        <v>270</v>
      </c>
      <c r="G2333">
        <v>90</v>
      </c>
      <c r="H2333">
        <f>IF(G2333="", _xlfn.XLOOKUP(C2333, 'Cost Averages'!$D$4:$D$103,'Cost Averages'!$E$4:$E$103, "FALSE"),G2333)</f>
        <v>90</v>
      </c>
      <c r="I2333">
        <f t="shared" si="219"/>
        <v>5400</v>
      </c>
      <c r="J2333">
        <f t="shared" si="220"/>
        <v>1800</v>
      </c>
      <c r="K2333">
        <f t="shared" si="221"/>
        <v>3600</v>
      </c>
      <c r="L2333" s="2" t="s">
        <v>44</v>
      </c>
      <c r="M2333" t="s">
        <v>1014</v>
      </c>
      <c r="N2333" t="s">
        <v>41</v>
      </c>
      <c r="O2333" s="3">
        <v>15.268550004010105</v>
      </c>
      <c r="P2333" t="str">
        <f t="shared" si="216"/>
        <v>F</v>
      </c>
      <c r="Q2333">
        <f t="shared" si="217"/>
        <v>2020</v>
      </c>
      <c r="R2333">
        <f t="shared" si="218"/>
        <v>0</v>
      </c>
    </row>
    <row r="2334" spans="1:18" x14ac:dyDescent="0.25">
      <c r="A2334" s="1">
        <v>43939</v>
      </c>
      <c r="B2334" s="2" t="s">
        <v>3331</v>
      </c>
      <c r="C2334" t="s">
        <v>275</v>
      </c>
      <c r="D2334">
        <v>20</v>
      </c>
      <c r="E2334">
        <v>144</v>
      </c>
      <c r="F2334">
        <f>IF(E2334="",_xlfn.XLOOKUP(C2334,'Price Averages'!$D$4:$D$103,'Price Averages'!$E$4:$E$103, "FALSE"), E2334)</f>
        <v>144</v>
      </c>
      <c r="G2334">
        <v>36</v>
      </c>
      <c r="H2334">
        <f>IF(G2334="", _xlfn.XLOOKUP(C2334, 'Cost Averages'!$D$4:$D$103,'Cost Averages'!$E$4:$E$103, "FALSE"),G2334)</f>
        <v>36</v>
      </c>
      <c r="I2334">
        <f t="shared" si="219"/>
        <v>2880</v>
      </c>
      <c r="J2334">
        <f t="shared" si="220"/>
        <v>720</v>
      </c>
      <c r="K2334">
        <f t="shared" si="221"/>
        <v>2160</v>
      </c>
      <c r="L2334" s="2" t="s">
        <v>23</v>
      </c>
      <c r="M2334" t="s">
        <v>721</v>
      </c>
      <c r="N2334" t="s">
        <v>56</v>
      </c>
      <c r="O2334" s="3">
        <v>11.443503623244197</v>
      </c>
      <c r="P2334" t="str">
        <f t="shared" si="216"/>
        <v>F</v>
      </c>
      <c r="Q2334">
        <f t="shared" si="217"/>
        <v>2020</v>
      </c>
      <c r="R2334">
        <f t="shared" si="218"/>
        <v>0</v>
      </c>
    </row>
    <row r="2335" spans="1:18" x14ac:dyDescent="0.25">
      <c r="A2335" s="1">
        <v>43942</v>
      </c>
      <c r="B2335" s="2" t="s">
        <v>1984</v>
      </c>
      <c r="C2335" t="s">
        <v>495</v>
      </c>
      <c r="D2335">
        <v>20</v>
      </c>
      <c r="E2335">
        <v>50</v>
      </c>
      <c r="F2335">
        <f>IF(E2335="",_xlfn.XLOOKUP(C2335,'Price Averages'!$D$4:$D$103,'Price Averages'!$E$4:$E$103, "FALSE"), E2335)</f>
        <v>50</v>
      </c>
      <c r="G2335">
        <v>25</v>
      </c>
      <c r="H2335">
        <f>IF(G2335="", _xlfn.XLOOKUP(C2335, 'Cost Averages'!$D$4:$D$103,'Cost Averages'!$E$4:$E$103, "FALSE"),G2335)</f>
        <v>25</v>
      </c>
      <c r="I2335">
        <f t="shared" si="219"/>
        <v>1000</v>
      </c>
      <c r="J2335">
        <f t="shared" si="220"/>
        <v>500</v>
      </c>
      <c r="K2335">
        <f t="shared" si="221"/>
        <v>500</v>
      </c>
      <c r="L2335" s="2" t="s">
        <v>28</v>
      </c>
      <c r="M2335" t="s">
        <v>730</v>
      </c>
      <c r="N2335" t="s">
        <v>25</v>
      </c>
      <c r="O2335" s="3">
        <v>12.985332015423809</v>
      </c>
      <c r="P2335" t="str">
        <f t="shared" si="216"/>
        <v>F</v>
      </c>
      <c r="Q2335">
        <f t="shared" si="217"/>
        <v>2020</v>
      </c>
      <c r="R2335">
        <f t="shared" si="218"/>
        <v>0</v>
      </c>
    </row>
    <row r="2336" spans="1:18" x14ac:dyDescent="0.25">
      <c r="A2336" s="1">
        <v>43898.469720813293</v>
      </c>
      <c r="B2336" s="2" t="s">
        <v>60</v>
      </c>
      <c r="C2336" t="s">
        <v>61</v>
      </c>
      <c r="D2336">
        <v>20</v>
      </c>
      <c r="E2336">
        <v>184</v>
      </c>
      <c r="F2336">
        <f>IF(E2336="",_xlfn.XLOOKUP(C2336,'Price Averages'!$D$4:$D$103,'Price Averages'!$E$4:$E$103, "FALSE"), E2336)</f>
        <v>184</v>
      </c>
      <c r="G2336">
        <v>92</v>
      </c>
      <c r="H2336">
        <f>IF(G2336="", _xlfn.XLOOKUP(C2336, 'Cost Averages'!$D$4:$D$103,'Cost Averages'!$E$4:$E$103, "FALSE"),G2336)</f>
        <v>92</v>
      </c>
      <c r="I2336">
        <f t="shared" si="219"/>
        <v>3680</v>
      </c>
      <c r="J2336">
        <f t="shared" si="220"/>
        <v>1840</v>
      </c>
      <c r="K2336">
        <f t="shared" si="221"/>
        <v>1840</v>
      </c>
      <c r="L2336" s="2" t="s">
        <v>44</v>
      </c>
      <c r="M2336" t="s">
        <v>62</v>
      </c>
      <c r="N2336" t="s">
        <v>41</v>
      </c>
      <c r="O2336" s="3">
        <v>12.957303170959879</v>
      </c>
      <c r="P2336" t="str">
        <f t="shared" si="216"/>
        <v>F</v>
      </c>
      <c r="Q2336">
        <f t="shared" si="217"/>
        <v>2020</v>
      </c>
      <c r="R2336">
        <f t="shared" si="218"/>
        <v>0</v>
      </c>
    </row>
    <row r="2337" spans="1:18" x14ac:dyDescent="0.25">
      <c r="A2337" s="1">
        <v>44056</v>
      </c>
      <c r="B2337" s="2" t="s">
        <v>2980</v>
      </c>
      <c r="C2337" t="s">
        <v>167</v>
      </c>
      <c r="D2337">
        <v>20</v>
      </c>
      <c r="E2337">
        <v>38</v>
      </c>
      <c r="F2337">
        <f>IF(E2337="",_xlfn.XLOOKUP(C2337,'Price Averages'!$D$4:$D$103,'Price Averages'!$E$4:$E$103, "FALSE"), E2337)</f>
        <v>38</v>
      </c>
      <c r="G2337">
        <v>19</v>
      </c>
      <c r="H2337">
        <f>IF(G2337="", _xlfn.XLOOKUP(C2337, 'Cost Averages'!$D$4:$D$103,'Cost Averages'!$E$4:$E$103, "FALSE"),G2337)</f>
        <v>19</v>
      </c>
      <c r="I2337">
        <f t="shared" si="219"/>
        <v>760</v>
      </c>
      <c r="J2337">
        <f t="shared" si="220"/>
        <v>380</v>
      </c>
      <c r="K2337">
        <f t="shared" si="221"/>
        <v>380</v>
      </c>
      <c r="L2337" s="2" t="s">
        <v>23</v>
      </c>
      <c r="M2337" t="s">
        <v>264</v>
      </c>
      <c r="N2337" t="s">
        <v>41</v>
      </c>
      <c r="O2337" s="3">
        <v>12.503632939408062</v>
      </c>
      <c r="P2337" t="str">
        <f t="shared" si="216"/>
        <v>F</v>
      </c>
      <c r="Q2337">
        <f t="shared" si="217"/>
        <v>2020</v>
      </c>
      <c r="R2337">
        <f t="shared" si="218"/>
        <v>0</v>
      </c>
    </row>
    <row r="2338" spans="1:18" x14ac:dyDescent="0.25">
      <c r="A2338" s="1">
        <v>44170.844635758804</v>
      </c>
      <c r="B2338" s="2" t="s">
        <v>1748</v>
      </c>
      <c r="C2338" t="s">
        <v>112</v>
      </c>
      <c r="D2338">
        <v>20</v>
      </c>
      <c r="E2338">
        <v>252</v>
      </c>
      <c r="F2338">
        <f>IF(E2338="",_xlfn.XLOOKUP(C2338,'Price Averages'!$D$4:$D$103,'Price Averages'!$E$4:$E$103, "FALSE"), E2338)</f>
        <v>252</v>
      </c>
      <c r="G2338">
        <v>63</v>
      </c>
      <c r="H2338">
        <f>IF(G2338="", _xlfn.XLOOKUP(C2338, 'Cost Averages'!$D$4:$D$103,'Cost Averages'!$E$4:$E$103, "FALSE"),G2338)</f>
        <v>63</v>
      </c>
      <c r="I2338">
        <f t="shared" si="219"/>
        <v>5040</v>
      </c>
      <c r="J2338">
        <f t="shared" si="220"/>
        <v>1260</v>
      </c>
      <c r="K2338">
        <f t="shared" si="221"/>
        <v>3780</v>
      </c>
      <c r="L2338" s="2" t="s">
        <v>23</v>
      </c>
      <c r="M2338" t="s">
        <v>915</v>
      </c>
      <c r="N2338" t="s">
        <v>34</v>
      </c>
      <c r="O2338" s="3">
        <v>12.502346728827876</v>
      </c>
      <c r="P2338" t="str">
        <f t="shared" si="216"/>
        <v>F</v>
      </c>
      <c r="Q2338">
        <f t="shared" si="217"/>
        <v>2020</v>
      </c>
      <c r="R2338">
        <f t="shared" si="218"/>
        <v>0</v>
      </c>
    </row>
    <row r="2339" spans="1:18" x14ac:dyDescent="0.25">
      <c r="A2339" s="1">
        <v>43910.655575823082</v>
      </c>
      <c r="B2339" s="2" t="s">
        <v>2804</v>
      </c>
      <c r="C2339" t="s">
        <v>348</v>
      </c>
      <c r="D2339">
        <v>20</v>
      </c>
      <c r="E2339">
        <v>356</v>
      </c>
      <c r="F2339">
        <f>IF(E2339="",_xlfn.XLOOKUP(C2339,'Price Averages'!$D$4:$D$103,'Price Averages'!$E$4:$E$103, "FALSE"), E2339)</f>
        <v>356</v>
      </c>
      <c r="G2339">
        <v>89</v>
      </c>
      <c r="H2339">
        <f>IF(G2339="", _xlfn.XLOOKUP(C2339, 'Cost Averages'!$D$4:$D$103,'Cost Averages'!$E$4:$E$103, "FALSE"),G2339)</f>
        <v>89</v>
      </c>
      <c r="I2339">
        <f t="shared" si="219"/>
        <v>7120</v>
      </c>
      <c r="J2339">
        <f t="shared" si="220"/>
        <v>1780</v>
      </c>
      <c r="K2339">
        <f t="shared" si="221"/>
        <v>5340</v>
      </c>
      <c r="L2339" s="2" t="s">
        <v>23</v>
      </c>
      <c r="M2339" t="s">
        <v>798</v>
      </c>
      <c r="N2339" t="s">
        <v>78</v>
      </c>
      <c r="O2339" s="3">
        <v>11.927799225928501</v>
      </c>
      <c r="P2339" t="str">
        <f t="shared" si="216"/>
        <v>F</v>
      </c>
      <c r="Q2339">
        <f t="shared" si="217"/>
        <v>2020</v>
      </c>
      <c r="R2339">
        <f t="shared" si="218"/>
        <v>0</v>
      </c>
    </row>
    <row r="2340" spans="1:18" x14ac:dyDescent="0.25">
      <c r="A2340" s="1">
        <v>44070</v>
      </c>
      <c r="B2340" s="2" t="s">
        <v>3443</v>
      </c>
      <c r="C2340" t="s">
        <v>348</v>
      </c>
      <c r="D2340">
        <v>20</v>
      </c>
      <c r="E2340">
        <v>356</v>
      </c>
      <c r="F2340">
        <f>IF(E2340="",_xlfn.XLOOKUP(C2340,'Price Averages'!$D$4:$D$103,'Price Averages'!$E$4:$E$103, "FALSE"), E2340)</f>
        <v>356</v>
      </c>
      <c r="G2340">
        <v>89</v>
      </c>
      <c r="H2340">
        <f>IF(G2340="", _xlfn.XLOOKUP(C2340, 'Cost Averages'!$D$4:$D$103,'Cost Averages'!$E$4:$E$103, "FALSE"),G2340)</f>
        <v>89</v>
      </c>
      <c r="I2340">
        <f t="shared" si="219"/>
        <v>7120</v>
      </c>
      <c r="J2340">
        <f t="shared" si="220"/>
        <v>1780</v>
      </c>
      <c r="K2340">
        <f t="shared" si="221"/>
        <v>5340</v>
      </c>
      <c r="L2340" s="2" t="s">
        <v>44</v>
      </c>
      <c r="M2340" t="s">
        <v>370</v>
      </c>
      <c r="N2340" t="s">
        <v>46</v>
      </c>
      <c r="O2340" s="3">
        <v>14.423322704129969</v>
      </c>
      <c r="P2340" t="str">
        <f t="shared" si="216"/>
        <v>F</v>
      </c>
      <c r="Q2340">
        <f t="shared" si="217"/>
        <v>2020</v>
      </c>
      <c r="R2340">
        <f t="shared" si="218"/>
        <v>0</v>
      </c>
    </row>
    <row r="2341" spans="1:18" x14ac:dyDescent="0.25">
      <c r="A2341" s="1">
        <v>43849.266247256579</v>
      </c>
      <c r="B2341" s="2" t="s">
        <v>2005</v>
      </c>
      <c r="C2341" t="s">
        <v>64</v>
      </c>
      <c r="D2341">
        <v>20</v>
      </c>
      <c r="E2341">
        <v>352</v>
      </c>
      <c r="F2341">
        <f>IF(E2341="",_xlfn.XLOOKUP(C2341,'Price Averages'!$D$4:$D$103,'Price Averages'!$E$4:$E$103, "FALSE"), E2341)</f>
        <v>352</v>
      </c>
      <c r="G2341">
        <v>88</v>
      </c>
      <c r="H2341">
        <f>IF(G2341="", _xlfn.XLOOKUP(C2341, 'Cost Averages'!$D$4:$D$103,'Cost Averages'!$E$4:$E$103, "FALSE"),G2341)</f>
        <v>88</v>
      </c>
      <c r="I2341">
        <f t="shared" si="219"/>
        <v>7040</v>
      </c>
      <c r="J2341">
        <f t="shared" si="220"/>
        <v>1760</v>
      </c>
      <c r="K2341">
        <f t="shared" si="221"/>
        <v>5280</v>
      </c>
      <c r="L2341" s="2" t="s">
        <v>28</v>
      </c>
      <c r="M2341" t="s">
        <v>601</v>
      </c>
      <c r="N2341" t="s">
        <v>56</v>
      </c>
      <c r="O2341" s="3">
        <v>12.564315242820944</v>
      </c>
      <c r="P2341" t="str">
        <f t="shared" si="216"/>
        <v>F</v>
      </c>
      <c r="Q2341">
        <f t="shared" si="217"/>
        <v>2020</v>
      </c>
      <c r="R2341">
        <f t="shared" si="218"/>
        <v>0</v>
      </c>
    </row>
    <row r="2342" spans="1:18" x14ac:dyDescent="0.25">
      <c r="A2342" s="1">
        <v>43869.213594886256</v>
      </c>
      <c r="B2342" s="2" t="s">
        <v>2010</v>
      </c>
      <c r="C2342" t="s">
        <v>64</v>
      </c>
      <c r="D2342">
        <v>20</v>
      </c>
      <c r="E2342" t="s">
        <v>32</v>
      </c>
      <c r="F2342">
        <f>IF(E2342="",_xlfn.XLOOKUP(C2342,'Price Averages'!$D$4:$D$103,'Price Averages'!$E$4:$E$103, "FALSE"), E2342)</f>
        <v>352</v>
      </c>
      <c r="G2342" t="s">
        <v>32</v>
      </c>
      <c r="H2342">
        <f>IF(G2342="", _xlfn.XLOOKUP(C2342, 'Cost Averages'!$D$4:$D$103,'Cost Averages'!$E$4:$E$103, "FALSE"),G2342)</f>
        <v>88</v>
      </c>
      <c r="I2342">
        <f t="shared" si="219"/>
        <v>7040</v>
      </c>
      <c r="J2342">
        <f t="shared" si="220"/>
        <v>1760</v>
      </c>
      <c r="K2342">
        <f t="shared" si="221"/>
        <v>5280</v>
      </c>
      <c r="L2342" s="2" t="s">
        <v>44</v>
      </c>
      <c r="M2342" t="s">
        <v>138</v>
      </c>
      <c r="N2342" t="s">
        <v>56</v>
      </c>
      <c r="O2342" s="3">
        <v>12.487915239531313</v>
      </c>
      <c r="P2342" t="str">
        <f t="shared" si="216"/>
        <v>F</v>
      </c>
      <c r="Q2342">
        <f t="shared" si="217"/>
        <v>2020</v>
      </c>
      <c r="R2342">
        <f t="shared" si="218"/>
        <v>0</v>
      </c>
    </row>
    <row r="2343" spans="1:18" x14ac:dyDescent="0.25">
      <c r="A2343" s="1">
        <v>43957</v>
      </c>
      <c r="B2343" s="2" t="s">
        <v>3345</v>
      </c>
      <c r="C2343" t="s">
        <v>149</v>
      </c>
      <c r="D2343">
        <v>20</v>
      </c>
      <c r="E2343">
        <v>50</v>
      </c>
      <c r="F2343">
        <f>IF(E2343="",_xlfn.XLOOKUP(C2343,'Price Averages'!$D$4:$D$103,'Price Averages'!$E$4:$E$103, "FALSE"), E2343)</f>
        <v>50</v>
      </c>
      <c r="G2343">
        <v>25</v>
      </c>
      <c r="H2343">
        <f>IF(G2343="", _xlfn.XLOOKUP(C2343, 'Cost Averages'!$D$4:$D$103,'Cost Averages'!$E$4:$E$103, "FALSE"),G2343)</f>
        <v>25</v>
      </c>
      <c r="I2343">
        <f t="shared" si="219"/>
        <v>1000</v>
      </c>
      <c r="J2343">
        <f t="shared" si="220"/>
        <v>500</v>
      </c>
      <c r="K2343">
        <f t="shared" si="221"/>
        <v>500</v>
      </c>
      <c r="L2343" s="2" t="s">
        <v>23</v>
      </c>
      <c r="M2343" t="s">
        <v>153</v>
      </c>
      <c r="N2343" t="s">
        <v>25</v>
      </c>
      <c r="O2343" s="3">
        <v>14.370283356317486</v>
      </c>
      <c r="P2343" t="str">
        <f t="shared" si="216"/>
        <v>F</v>
      </c>
      <c r="Q2343">
        <f t="shared" si="217"/>
        <v>2020</v>
      </c>
      <c r="R2343">
        <f t="shared" si="218"/>
        <v>0</v>
      </c>
    </row>
    <row r="2344" spans="1:18" x14ac:dyDescent="0.25">
      <c r="A2344" s="1">
        <v>44124</v>
      </c>
      <c r="B2344" s="2" t="s">
        <v>3487</v>
      </c>
      <c r="C2344" t="s">
        <v>465</v>
      </c>
      <c r="D2344">
        <v>20</v>
      </c>
      <c r="E2344">
        <v>72</v>
      </c>
      <c r="F2344">
        <f>IF(E2344="",_xlfn.XLOOKUP(C2344,'Price Averages'!$D$4:$D$103,'Price Averages'!$E$4:$E$103, "FALSE"), E2344)</f>
        <v>72</v>
      </c>
      <c r="G2344">
        <v>36</v>
      </c>
      <c r="H2344">
        <f>IF(G2344="", _xlfn.XLOOKUP(C2344, 'Cost Averages'!$D$4:$D$103,'Cost Averages'!$E$4:$E$103, "FALSE"),G2344)</f>
        <v>36</v>
      </c>
      <c r="I2344">
        <f t="shared" si="219"/>
        <v>1440</v>
      </c>
      <c r="J2344">
        <f t="shared" si="220"/>
        <v>720</v>
      </c>
      <c r="K2344">
        <f t="shared" si="221"/>
        <v>720</v>
      </c>
      <c r="L2344" s="2" t="s">
        <v>28</v>
      </c>
      <c r="M2344" t="s">
        <v>766</v>
      </c>
      <c r="N2344" t="s">
        <v>41</v>
      </c>
      <c r="O2344" s="3">
        <v>13.392447352247808</v>
      </c>
      <c r="P2344" t="str">
        <f t="shared" si="216"/>
        <v>F</v>
      </c>
      <c r="Q2344">
        <f t="shared" si="217"/>
        <v>2020</v>
      </c>
      <c r="R2344">
        <f t="shared" si="218"/>
        <v>0</v>
      </c>
    </row>
    <row r="2345" spans="1:18" x14ac:dyDescent="0.25">
      <c r="A2345" s="1">
        <v>44173</v>
      </c>
      <c r="B2345" s="2" t="s">
        <v>3523</v>
      </c>
      <c r="C2345" t="s">
        <v>465</v>
      </c>
      <c r="D2345">
        <v>20</v>
      </c>
      <c r="E2345">
        <v>72</v>
      </c>
      <c r="F2345">
        <f>IF(E2345="",_xlfn.XLOOKUP(C2345,'Price Averages'!$D$4:$D$103,'Price Averages'!$E$4:$E$103, "FALSE"), E2345)</f>
        <v>72</v>
      </c>
      <c r="G2345">
        <v>36</v>
      </c>
      <c r="H2345">
        <f>IF(G2345="", _xlfn.XLOOKUP(C2345, 'Cost Averages'!$D$4:$D$103,'Cost Averages'!$E$4:$E$103, "FALSE"),G2345)</f>
        <v>36</v>
      </c>
      <c r="I2345">
        <f t="shared" si="219"/>
        <v>1440</v>
      </c>
      <c r="J2345">
        <f t="shared" si="220"/>
        <v>720</v>
      </c>
      <c r="K2345">
        <f t="shared" si="221"/>
        <v>720</v>
      </c>
      <c r="L2345" s="2" t="s">
        <v>44</v>
      </c>
      <c r="M2345" t="s">
        <v>480</v>
      </c>
      <c r="N2345" t="s">
        <v>56</v>
      </c>
      <c r="O2345" s="3">
        <v>9.458617986208397</v>
      </c>
      <c r="P2345" t="str">
        <f t="shared" si="216"/>
        <v>F</v>
      </c>
      <c r="Q2345">
        <f t="shared" si="217"/>
        <v>2020</v>
      </c>
      <c r="R2345">
        <f t="shared" si="218"/>
        <v>0</v>
      </c>
    </row>
    <row r="2346" spans="1:18" x14ac:dyDescent="0.25">
      <c r="A2346" s="1">
        <v>44143.488455137442</v>
      </c>
      <c r="B2346" s="2" t="s">
        <v>2681</v>
      </c>
      <c r="C2346" t="s">
        <v>423</v>
      </c>
      <c r="D2346">
        <v>20</v>
      </c>
      <c r="E2346">
        <v>356</v>
      </c>
      <c r="F2346">
        <f>IF(E2346="",_xlfn.XLOOKUP(C2346,'Price Averages'!$D$4:$D$103,'Price Averages'!$E$4:$E$103, "FALSE"), E2346)</f>
        <v>356</v>
      </c>
      <c r="G2346">
        <v>89</v>
      </c>
      <c r="H2346">
        <f>IF(G2346="", _xlfn.XLOOKUP(C2346, 'Cost Averages'!$D$4:$D$103,'Cost Averages'!$E$4:$E$103, "FALSE"),G2346)</f>
        <v>89</v>
      </c>
      <c r="I2346">
        <f t="shared" si="219"/>
        <v>7120</v>
      </c>
      <c r="J2346">
        <f t="shared" si="220"/>
        <v>1780</v>
      </c>
      <c r="K2346">
        <f t="shared" si="221"/>
        <v>5340</v>
      </c>
      <c r="L2346" s="2" t="s">
        <v>28</v>
      </c>
      <c r="M2346" t="s">
        <v>1149</v>
      </c>
      <c r="N2346" t="s">
        <v>34</v>
      </c>
      <c r="O2346" s="3">
        <v>10.517826055804084</v>
      </c>
      <c r="P2346" t="str">
        <f t="shared" si="216"/>
        <v>F</v>
      </c>
      <c r="Q2346">
        <f t="shared" si="217"/>
        <v>2020</v>
      </c>
      <c r="R2346">
        <f t="shared" si="218"/>
        <v>0</v>
      </c>
    </row>
    <row r="2347" spans="1:18" x14ac:dyDescent="0.25">
      <c r="A2347" s="1">
        <v>44019.274588528853</v>
      </c>
      <c r="B2347" s="2" t="s">
        <v>1797</v>
      </c>
      <c r="C2347" t="s">
        <v>210</v>
      </c>
      <c r="D2347">
        <v>20</v>
      </c>
      <c r="E2347">
        <v>264</v>
      </c>
      <c r="F2347">
        <f>IF(E2347="",_xlfn.XLOOKUP(C2347,'Price Averages'!$D$4:$D$103,'Price Averages'!$E$4:$E$103, "FALSE"), E2347)</f>
        <v>264</v>
      </c>
      <c r="G2347">
        <v>88</v>
      </c>
      <c r="H2347">
        <f>IF(G2347="", _xlfn.XLOOKUP(C2347, 'Cost Averages'!$D$4:$D$103,'Cost Averages'!$E$4:$E$103, "FALSE"),G2347)</f>
        <v>88</v>
      </c>
      <c r="I2347">
        <f t="shared" si="219"/>
        <v>5280</v>
      </c>
      <c r="J2347">
        <f t="shared" si="220"/>
        <v>1760</v>
      </c>
      <c r="K2347">
        <f t="shared" si="221"/>
        <v>3520</v>
      </c>
      <c r="L2347" s="2" t="s">
        <v>44</v>
      </c>
      <c r="M2347" t="s">
        <v>108</v>
      </c>
      <c r="N2347" t="s">
        <v>56</v>
      </c>
      <c r="O2347" s="3">
        <v>14.697745043716761</v>
      </c>
      <c r="P2347" t="str">
        <f t="shared" si="216"/>
        <v>F</v>
      </c>
      <c r="Q2347">
        <f t="shared" si="217"/>
        <v>2020</v>
      </c>
      <c r="R2347">
        <f t="shared" si="218"/>
        <v>0</v>
      </c>
    </row>
    <row r="2348" spans="1:18" x14ac:dyDescent="0.25">
      <c r="A2348" s="1">
        <v>43938.032775063541</v>
      </c>
      <c r="B2348" s="2" t="s">
        <v>1906</v>
      </c>
      <c r="C2348" t="s">
        <v>210</v>
      </c>
      <c r="D2348">
        <v>20</v>
      </c>
      <c r="E2348">
        <v>264</v>
      </c>
      <c r="F2348">
        <f>IF(E2348="",_xlfn.XLOOKUP(C2348,'Price Averages'!$D$4:$D$103,'Price Averages'!$E$4:$E$103, "FALSE"), E2348)</f>
        <v>264</v>
      </c>
      <c r="G2348">
        <v>88</v>
      </c>
      <c r="H2348">
        <f>IF(G2348="", _xlfn.XLOOKUP(C2348, 'Cost Averages'!$D$4:$D$103,'Cost Averages'!$E$4:$E$103, "FALSE"),G2348)</f>
        <v>88</v>
      </c>
      <c r="I2348">
        <f t="shared" si="219"/>
        <v>5280</v>
      </c>
      <c r="J2348">
        <f t="shared" si="220"/>
        <v>1760</v>
      </c>
      <c r="K2348">
        <f t="shared" si="221"/>
        <v>3520</v>
      </c>
      <c r="L2348" s="2" t="s">
        <v>28</v>
      </c>
      <c r="M2348" t="s">
        <v>353</v>
      </c>
      <c r="N2348" t="s">
        <v>56</v>
      </c>
      <c r="O2348" s="3">
        <v>13.092530646074781</v>
      </c>
      <c r="P2348" t="str">
        <f t="shared" si="216"/>
        <v>F</v>
      </c>
      <c r="Q2348">
        <f t="shared" si="217"/>
        <v>2020</v>
      </c>
      <c r="R2348">
        <f t="shared" si="218"/>
        <v>0</v>
      </c>
    </row>
    <row r="2349" spans="1:18" x14ac:dyDescent="0.25">
      <c r="A2349" s="1">
        <v>44191.371940560668</v>
      </c>
      <c r="B2349" s="2" t="s">
        <v>2719</v>
      </c>
      <c r="C2349" t="s">
        <v>140</v>
      </c>
      <c r="D2349">
        <v>20</v>
      </c>
      <c r="E2349">
        <v>144</v>
      </c>
      <c r="F2349">
        <f>IF(E2349="",_xlfn.XLOOKUP(C2349,'Price Averages'!$D$4:$D$103,'Price Averages'!$E$4:$E$103, "FALSE"), E2349)</f>
        <v>144</v>
      </c>
      <c r="G2349">
        <v>36</v>
      </c>
      <c r="H2349">
        <f>IF(G2349="", _xlfn.XLOOKUP(C2349, 'Cost Averages'!$D$4:$D$103,'Cost Averages'!$E$4:$E$103, "FALSE"),G2349)</f>
        <v>36</v>
      </c>
      <c r="I2349">
        <f t="shared" si="219"/>
        <v>2880</v>
      </c>
      <c r="J2349">
        <f t="shared" si="220"/>
        <v>720</v>
      </c>
      <c r="K2349">
        <f t="shared" si="221"/>
        <v>2160</v>
      </c>
      <c r="L2349" s="2" t="s">
        <v>44</v>
      </c>
      <c r="M2349" t="s">
        <v>1617</v>
      </c>
      <c r="N2349" t="s">
        <v>78</v>
      </c>
      <c r="O2349" s="3">
        <v>11.238524301148807</v>
      </c>
      <c r="P2349" t="str">
        <f t="shared" si="216"/>
        <v>F</v>
      </c>
      <c r="Q2349">
        <f t="shared" si="217"/>
        <v>2020</v>
      </c>
      <c r="R2349">
        <f t="shared" si="218"/>
        <v>0</v>
      </c>
    </row>
    <row r="2350" spans="1:18" x14ac:dyDescent="0.25">
      <c r="A2350" s="1">
        <v>43849.5854905624</v>
      </c>
      <c r="B2350" s="2" t="s">
        <v>1248</v>
      </c>
      <c r="C2350" t="s">
        <v>539</v>
      </c>
      <c r="D2350">
        <v>20</v>
      </c>
      <c r="E2350" t="s">
        <v>32</v>
      </c>
      <c r="F2350">
        <f>IF(E2350="",_xlfn.XLOOKUP(C2350,'Price Averages'!$D$4:$D$103,'Price Averages'!$E$4:$E$103, "FALSE"), E2350)</f>
        <v>300</v>
      </c>
      <c r="G2350">
        <v>75</v>
      </c>
      <c r="H2350">
        <f>IF(G2350="", _xlfn.XLOOKUP(C2350, 'Cost Averages'!$D$4:$D$103,'Cost Averages'!$E$4:$E$103, "FALSE"),G2350)</f>
        <v>75</v>
      </c>
      <c r="I2350">
        <f t="shared" si="219"/>
        <v>6000</v>
      </c>
      <c r="J2350">
        <f t="shared" si="220"/>
        <v>1500</v>
      </c>
      <c r="K2350">
        <f t="shared" si="221"/>
        <v>4500</v>
      </c>
      <c r="L2350" s="2" t="s">
        <v>28</v>
      </c>
      <c r="M2350" t="s">
        <v>183</v>
      </c>
      <c r="N2350" t="s">
        <v>34</v>
      </c>
      <c r="O2350" s="3">
        <v>10.523527521613014</v>
      </c>
      <c r="P2350" t="str">
        <f t="shared" si="216"/>
        <v>F</v>
      </c>
      <c r="Q2350">
        <f t="shared" si="217"/>
        <v>2020</v>
      </c>
      <c r="R2350">
        <f t="shared" si="218"/>
        <v>0</v>
      </c>
    </row>
    <row r="2351" spans="1:18" x14ac:dyDescent="0.25">
      <c r="A2351" s="1">
        <v>43999.461408453288</v>
      </c>
      <c r="B2351" s="2" t="s">
        <v>1125</v>
      </c>
      <c r="C2351" t="s">
        <v>80</v>
      </c>
      <c r="D2351">
        <v>20</v>
      </c>
      <c r="E2351">
        <v>210</v>
      </c>
      <c r="F2351">
        <f>IF(E2351="",_xlfn.XLOOKUP(C2351,'Price Averages'!$D$4:$D$103,'Price Averages'!$E$4:$E$103, "FALSE"), E2351)</f>
        <v>210</v>
      </c>
      <c r="G2351">
        <v>70</v>
      </c>
      <c r="H2351">
        <f>IF(G2351="", _xlfn.XLOOKUP(C2351, 'Cost Averages'!$D$4:$D$103,'Cost Averages'!$E$4:$E$103, "FALSE"),G2351)</f>
        <v>70</v>
      </c>
      <c r="I2351">
        <f t="shared" si="219"/>
        <v>4200</v>
      </c>
      <c r="J2351">
        <f t="shared" si="220"/>
        <v>1400</v>
      </c>
      <c r="K2351">
        <f t="shared" si="221"/>
        <v>2800</v>
      </c>
      <c r="L2351" s="2" t="s">
        <v>44</v>
      </c>
      <c r="M2351" t="s">
        <v>432</v>
      </c>
      <c r="N2351" t="s">
        <v>25</v>
      </c>
      <c r="O2351" s="3">
        <v>10.408704992688252</v>
      </c>
      <c r="P2351" t="str">
        <f t="shared" si="216"/>
        <v>F</v>
      </c>
      <c r="Q2351">
        <f t="shared" si="217"/>
        <v>2020</v>
      </c>
      <c r="R2351">
        <f t="shared" si="218"/>
        <v>0</v>
      </c>
    </row>
    <row r="2352" spans="1:18" x14ac:dyDescent="0.25">
      <c r="A2352" s="1">
        <v>43856</v>
      </c>
      <c r="B2352" s="2" t="s">
        <v>3266</v>
      </c>
      <c r="C2352" t="s">
        <v>80</v>
      </c>
      <c r="D2352">
        <v>20</v>
      </c>
      <c r="E2352">
        <v>210</v>
      </c>
      <c r="F2352">
        <f>IF(E2352="",_xlfn.XLOOKUP(C2352,'Price Averages'!$D$4:$D$103,'Price Averages'!$E$4:$E$103, "FALSE"), E2352)</f>
        <v>210</v>
      </c>
      <c r="G2352">
        <v>70</v>
      </c>
      <c r="H2352">
        <f>IF(G2352="", _xlfn.XLOOKUP(C2352, 'Cost Averages'!$D$4:$D$103,'Cost Averages'!$E$4:$E$103, "FALSE"),G2352)</f>
        <v>70</v>
      </c>
      <c r="I2352">
        <f t="shared" si="219"/>
        <v>4200</v>
      </c>
      <c r="J2352">
        <f t="shared" si="220"/>
        <v>1400</v>
      </c>
      <c r="K2352">
        <f t="shared" si="221"/>
        <v>2800</v>
      </c>
      <c r="L2352" s="2" t="s">
        <v>28</v>
      </c>
      <c r="M2352" t="s">
        <v>884</v>
      </c>
      <c r="N2352" t="s">
        <v>25</v>
      </c>
      <c r="O2352" s="3">
        <v>13.062292798511226</v>
      </c>
      <c r="P2352" t="str">
        <f t="shared" si="216"/>
        <v>F</v>
      </c>
      <c r="Q2352">
        <f t="shared" si="217"/>
        <v>2020</v>
      </c>
      <c r="R2352">
        <f t="shared" si="218"/>
        <v>0</v>
      </c>
    </row>
    <row r="2353" spans="1:18" x14ac:dyDescent="0.25">
      <c r="A2353" s="1">
        <v>43965.027042034053</v>
      </c>
      <c r="B2353" s="2" t="s">
        <v>792</v>
      </c>
      <c r="C2353" t="s">
        <v>412</v>
      </c>
      <c r="D2353">
        <v>20</v>
      </c>
      <c r="E2353">
        <v>162</v>
      </c>
      <c r="F2353">
        <f>IF(E2353="",_xlfn.XLOOKUP(C2353,'Price Averages'!$D$4:$D$103,'Price Averages'!$E$4:$E$103, "FALSE"), E2353)</f>
        <v>162</v>
      </c>
      <c r="G2353" t="s">
        <v>32</v>
      </c>
      <c r="H2353">
        <f>IF(G2353="", _xlfn.XLOOKUP(C2353, 'Cost Averages'!$D$4:$D$103,'Cost Averages'!$E$4:$E$103, "FALSE"),G2353)</f>
        <v>54</v>
      </c>
      <c r="I2353">
        <f t="shared" si="219"/>
        <v>3240</v>
      </c>
      <c r="J2353">
        <f t="shared" si="220"/>
        <v>1080</v>
      </c>
      <c r="K2353">
        <f t="shared" si="221"/>
        <v>2160</v>
      </c>
      <c r="L2353" s="2" t="s">
        <v>44</v>
      </c>
      <c r="M2353" t="s">
        <v>712</v>
      </c>
      <c r="N2353" t="s">
        <v>46</v>
      </c>
      <c r="O2353" s="3">
        <v>13.106678263594747</v>
      </c>
      <c r="P2353" t="str">
        <f t="shared" si="216"/>
        <v>F</v>
      </c>
      <c r="Q2353">
        <f t="shared" si="217"/>
        <v>2020</v>
      </c>
      <c r="R2353">
        <f t="shared" si="218"/>
        <v>0</v>
      </c>
    </row>
    <row r="2354" spans="1:18" x14ac:dyDescent="0.25">
      <c r="A2354" s="1">
        <v>44192.710976476163</v>
      </c>
      <c r="B2354" s="2" t="s">
        <v>752</v>
      </c>
      <c r="C2354" t="s">
        <v>575</v>
      </c>
      <c r="D2354">
        <v>20</v>
      </c>
      <c r="E2354">
        <v>57</v>
      </c>
      <c r="F2354">
        <f>IF(E2354="",_xlfn.XLOOKUP(C2354,'Price Averages'!$D$4:$D$103,'Price Averages'!$E$4:$E$103, "FALSE"), E2354)</f>
        <v>57</v>
      </c>
      <c r="G2354">
        <v>19</v>
      </c>
      <c r="H2354">
        <f>IF(G2354="", _xlfn.XLOOKUP(C2354, 'Cost Averages'!$D$4:$D$103,'Cost Averages'!$E$4:$E$103, "FALSE"),G2354)</f>
        <v>19</v>
      </c>
      <c r="I2354">
        <f t="shared" si="219"/>
        <v>1140</v>
      </c>
      <c r="J2354">
        <f t="shared" si="220"/>
        <v>380</v>
      </c>
      <c r="K2354">
        <f t="shared" si="221"/>
        <v>760</v>
      </c>
      <c r="L2354" s="2" t="s">
        <v>28</v>
      </c>
      <c r="M2354" t="s">
        <v>458</v>
      </c>
      <c r="N2354" t="s">
        <v>41</v>
      </c>
      <c r="O2354" s="3">
        <v>16.368863536738775</v>
      </c>
      <c r="P2354" t="str">
        <f t="shared" si="216"/>
        <v>F</v>
      </c>
      <c r="Q2354">
        <f t="shared" si="217"/>
        <v>2020</v>
      </c>
      <c r="R2354">
        <f t="shared" si="218"/>
        <v>0</v>
      </c>
    </row>
    <row r="2355" spans="1:18" x14ac:dyDescent="0.25">
      <c r="A2355" s="1">
        <v>44006.260547726633</v>
      </c>
      <c r="B2355" s="2" t="s">
        <v>2866</v>
      </c>
      <c r="C2355" t="s">
        <v>575</v>
      </c>
      <c r="D2355">
        <v>20</v>
      </c>
      <c r="E2355">
        <v>57</v>
      </c>
      <c r="F2355">
        <f>IF(E2355="",_xlfn.XLOOKUP(C2355,'Price Averages'!$D$4:$D$103,'Price Averages'!$E$4:$E$103, "FALSE"), E2355)</f>
        <v>57</v>
      </c>
      <c r="G2355" t="s">
        <v>32</v>
      </c>
      <c r="H2355">
        <f>IF(G2355="", _xlfn.XLOOKUP(C2355, 'Cost Averages'!$D$4:$D$103,'Cost Averages'!$E$4:$E$103, "FALSE"),G2355)</f>
        <v>19</v>
      </c>
      <c r="I2355">
        <f t="shared" si="219"/>
        <v>1140</v>
      </c>
      <c r="J2355">
        <f t="shared" si="220"/>
        <v>380</v>
      </c>
      <c r="K2355">
        <f t="shared" si="221"/>
        <v>760</v>
      </c>
      <c r="L2355" s="2" t="s">
        <v>23</v>
      </c>
      <c r="M2355" t="s">
        <v>1060</v>
      </c>
      <c r="N2355" t="s">
        <v>34</v>
      </c>
      <c r="O2355" s="3">
        <v>8.1352386075080023</v>
      </c>
      <c r="P2355" t="str">
        <f t="shared" si="216"/>
        <v>F</v>
      </c>
      <c r="Q2355">
        <f t="shared" si="217"/>
        <v>2020</v>
      </c>
      <c r="R2355">
        <f t="shared" si="218"/>
        <v>0</v>
      </c>
    </row>
    <row r="2356" spans="1:18" x14ac:dyDescent="0.25">
      <c r="A2356" s="1">
        <v>43864.631941688516</v>
      </c>
      <c r="B2356" s="2" t="s">
        <v>688</v>
      </c>
      <c r="C2356" t="s">
        <v>258</v>
      </c>
      <c r="D2356">
        <v>20</v>
      </c>
      <c r="E2356">
        <v>50</v>
      </c>
      <c r="F2356">
        <f>IF(E2356="",_xlfn.XLOOKUP(C2356,'Price Averages'!$D$4:$D$103,'Price Averages'!$E$4:$E$103, "FALSE"), E2356)</f>
        <v>50</v>
      </c>
      <c r="G2356">
        <v>25</v>
      </c>
      <c r="H2356">
        <f>IF(G2356="", _xlfn.XLOOKUP(C2356, 'Cost Averages'!$D$4:$D$103,'Cost Averages'!$E$4:$E$103, "FALSE"),G2356)</f>
        <v>25</v>
      </c>
      <c r="I2356">
        <f t="shared" si="219"/>
        <v>1000</v>
      </c>
      <c r="J2356">
        <f t="shared" si="220"/>
        <v>500</v>
      </c>
      <c r="K2356">
        <f t="shared" si="221"/>
        <v>500</v>
      </c>
      <c r="L2356" s="2" t="s">
        <v>44</v>
      </c>
      <c r="M2356" t="s">
        <v>603</v>
      </c>
      <c r="N2356" t="s">
        <v>50</v>
      </c>
      <c r="O2356" s="3">
        <v>7.8974070387684714</v>
      </c>
      <c r="P2356" t="str">
        <f t="shared" si="216"/>
        <v>F</v>
      </c>
      <c r="Q2356">
        <f t="shared" si="217"/>
        <v>2020</v>
      </c>
      <c r="R2356">
        <f t="shared" si="218"/>
        <v>0</v>
      </c>
    </row>
    <row r="2357" spans="1:18" x14ac:dyDescent="0.25">
      <c r="A2357" s="1">
        <v>43928.117748587421</v>
      </c>
      <c r="B2357" s="2" t="s">
        <v>1512</v>
      </c>
      <c r="C2357" t="s">
        <v>235</v>
      </c>
      <c r="D2357">
        <v>20</v>
      </c>
      <c r="E2357">
        <v>90</v>
      </c>
      <c r="F2357">
        <f>IF(E2357="",_xlfn.XLOOKUP(C2357,'Price Averages'!$D$4:$D$103,'Price Averages'!$E$4:$E$103, "FALSE"), E2357)</f>
        <v>90</v>
      </c>
      <c r="G2357">
        <v>45</v>
      </c>
      <c r="H2357">
        <f>IF(G2357="", _xlfn.XLOOKUP(C2357, 'Cost Averages'!$D$4:$D$103,'Cost Averages'!$E$4:$E$103, "FALSE"),G2357)</f>
        <v>45</v>
      </c>
      <c r="I2357">
        <f t="shared" si="219"/>
        <v>1800</v>
      </c>
      <c r="J2357">
        <f t="shared" si="220"/>
        <v>900</v>
      </c>
      <c r="K2357">
        <f t="shared" si="221"/>
        <v>900</v>
      </c>
      <c r="L2357" s="2" t="s">
        <v>44</v>
      </c>
      <c r="M2357" t="s">
        <v>531</v>
      </c>
      <c r="N2357" t="s">
        <v>41</v>
      </c>
      <c r="O2357" s="3">
        <v>10.954865572729823</v>
      </c>
      <c r="P2357" t="str">
        <f t="shared" si="216"/>
        <v>F</v>
      </c>
      <c r="Q2357">
        <f t="shared" si="217"/>
        <v>2020</v>
      </c>
      <c r="R2357">
        <f t="shared" si="218"/>
        <v>0</v>
      </c>
    </row>
    <row r="2358" spans="1:18" x14ac:dyDescent="0.25">
      <c r="A2358" s="1">
        <v>44097.47610843063</v>
      </c>
      <c r="B2358" s="2" t="s">
        <v>476</v>
      </c>
      <c r="C2358" t="s">
        <v>235</v>
      </c>
      <c r="D2358">
        <v>20</v>
      </c>
      <c r="E2358">
        <v>90</v>
      </c>
      <c r="F2358">
        <f>IF(E2358="",_xlfn.XLOOKUP(C2358,'Price Averages'!$D$4:$D$103,'Price Averages'!$E$4:$E$103, "FALSE"), E2358)</f>
        <v>90</v>
      </c>
      <c r="G2358">
        <v>45</v>
      </c>
      <c r="H2358">
        <f>IF(G2358="", _xlfn.XLOOKUP(C2358, 'Cost Averages'!$D$4:$D$103,'Cost Averages'!$E$4:$E$103, "FALSE"),G2358)</f>
        <v>45</v>
      </c>
      <c r="I2358">
        <f t="shared" si="219"/>
        <v>1800</v>
      </c>
      <c r="J2358">
        <f t="shared" si="220"/>
        <v>900</v>
      </c>
      <c r="K2358">
        <f t="shared" si="221"/>
        <v>900</v>
      </c>
      <c r="L2358" s="2" t="s">
        <v>28</v>
      </c>
      <c r="M2358" t="s">
        <v>1034</v>
      </c>
      <c r="N2358" t="s">
        <v>50</v>
      </c>
      <c r="O2358" s="3">
        <v>10.588336269016523</v>
      </c>
      <c r="P2358" t="str">
        <f t="shared" si="216"/>
        <v>F</v>
      </c>
      <c r="Q2358">
        <f t="shared" si="217"/>
        <v>2020</v>
      </c>
      <c r="R2358">
        <f t="shared" si="218"/>
        <v>0</v>
      </c>
    </row>
    <row r="2359" spans="1:18" x14ac:dyDescent="0.25">
      <c r="A2359" s="1">
        <v>44147</v>
      </c>
      <c r="B2359" s="2" t="s">
        <v>2748</v>
      </c>
      <c r="C2359" t="s">
        <v>128</v>
      </c>
      <c r="D2359">
        <v>20</v>
      </c>
      <c r="E2359" t="s">
        <v>32</v>
      </c>
      <c r="F2359">
        <f>IF(E2359="",_xlfn.XLOOKUP(C2359,'Price Averages'!$D$4:$D$103,'Price Averages'!$E$4:$E$103, "FALSE"), E2359)</f>
        <v>154</v>
      </c>
      <c r="G2359">
        <v>77</v>
      </c>
      <c r="H2359">
        <f>IF(G2359="", _xlfn.XLOOKUP(C2359, 'Cost Averages'!$D$4:$D$103,'Cost Averages'!$E$4:$E$103, "FALSE"),G2359)</f>
        <v>77</v>
      </c>
      <c r="I2359">
        <f t="shared" si="219"/>
        <v>3080</v>
      </c>
      <c r="J2359">
        <f t="shared" si="220"/>
        <v>1540</v>
      </c>
      <c r="K2359">
        <f t="shared" si="221"/>
        <v>1540</v>
      </c>
      <c r="L2359" s="2" t="s">
        <v>23</v>
      </c>
      <c r="M2359" t="s">
        <v>547</v>
      </c>
      <c r="N2359" t="s">
        <v>46</v>
      </c>
      <c r="O2359" s="3">
        <v>14.341195386574373</v>
      </c>
      <c r="P2359" t="str">
        <f t="shared" si="216"/>
        <v>F</v>
      </c>
      <c r="Q2359">
        <f t="shared" si="217"/>
        <v>2020</v>
      </c>
      <c r="R2359">
        <f t="shared" si="218"/>
        <v>0</v>
      </c>
    </row>
    <row r="2360" spans="1:18" x14ac:dyDescent="0.25">
      <c r="A2360" s="1">
        <v>43838.862702499369</v>
      </c>
      <c r="B2360" s="2" t="s">
        <v>2626</v>
      </c>
      <c r="C2360" t="s">
        <v>131</v>
      </c>
      <c r="D2360">
        <v>20</v>
      </c>
      <c r="E2360">
        <v>320</v>
      </c>
      <c r="F2360">
        <f>IF(E2360="",_xlfn.XLOOKUP(C2360,'Price Averages'!$D$4:$D$103,'Price Averages'!$E$4:$E$103, "FALSE"), E2360)</f>
        <v>320</v>
      </c>
      <c r="G2360">
        <v>80</v>
      </c>
      <c r="H2360">
        <f>IF(G2360="", _xlfn.XLOOKUP(C2360, 'Cost Averages'!$D$4:$D$103,'Cost Averages'!$E$4:$E$103, "FALSE"),G2360)</f>
        <v>80</v>
      </c>
      <c r="I2360">
        <f t="shared" si="219"/>
        <v>6400</v>
      </c>
      <c r="J2360">
        <f t="shared" si="220"/>
        <v>1600</v>
      </c>
      <c r="K2360">
        <f t="shared" si="221"/>
        <v>4800</v>
      </c>
      <c r="L2360" s="2" t="s">
        <v>23</v>
      </c>
      <c r="M2360" t="s">
        <v>346</v>
      </c>
      <c r="N2360" t="s">
        <v>34</v>
      </c>
      <c r="O2360" s="3">
        <v>13.518413464873573</v>
      </c>
      <c r="P2360" t="str">
        <f t="shared" si="216"/>
        <v>F</v>
      </c>
      <c r="Q2360">
        <f t="shared" si="217"/>
        <v>2020</v>
      </c>
      <c r="R2360">
        <f t="shared" si="218"/>
        <v>0</v>
      </c>
    </row>
    <row r="2361" spans="1:18" x14ac:dyDescent="0.25">
      <c r="A2361" s="1">
        <v>44161.363132563762</v>
      </c>
      <c r="B2361" s="2" t="s">
        <v>1389</v>
      </c>
      <c r="C2361" t="s">
        <v>117</v>
      </c>
      <c r="D2361">
        <v>20</v>
      </c>
      <c r="E2361">
        <v>176</v>
      </c>
      <c r="F2361">
        <f>IF(E2361="",_xlfn.XLOOKUP(C2361,'Price Averages'!$D$4:$D$103,'Price Averages'!$E$4:$E$103, "FALSE"), E2361)</f>
        <v>176</v>
      </c>
      <c r="G2361">
        <v>88</v>
      </c>
      <c r="H2361">
        <f>IF(G2361="", _xlfn.XLOOKUP(C2361, 'Cost Averages'!$D$4:$D$103,'Cost Averages'!$E$4:$E$103, "FALSE"),G2361)</f>
        <v>88</v>
      </c>
      <c r="I2361">
        <f t="shared" si="219"/>
        <v>3520</v>
      </c>
      <c r="J2361">
        <f t="shared" si="220"/>
        <v>1760</v>
      </c>
      <c r="K2361">
        <f t="shared" si="221"/>
        <v>1760</v>
      </c>
      <c r="L2361" s="2" t="s">
        <v>44</v>
      </c>
      <c r="M2361" t="s">
        <v>33</v>
      </c>
      <c r="N2361" t="s">
        <v>34</v>
      </c>
      <c r="O2361" s="3">
        <v>9.3226775515721787</v>
      </c>
      <c r="P2361" t="str">
        <f t="shared" si="216"/>
        <v>F</v>
      </c>
      <c r="Q2361">
        <f t="shared" si="217"/>
        <v>2020</v>
      </c>
      <c r="R2361">
        <f t="shared" si="218"/>
        <v>0</v>
      </c>
    </row>
    <row r="2362" spans="1:18" x14ac:dyDescent="0.25">
      <c r="A2362" s="1">
        <v>44092.530019235637</v>
      </c>
      <c r="B2362" s="2" t="s">
        <v>2049</v>
      </c>
      <c r="C2362" t="s">
        <v>320</v>
      </c>
      <c r="D2362">
        <v>20</v>
      </c>
      <c r="E2362" t="s">
        <v>32</v>
      </c>
      <c r="F2362">
        <f>IF(E2362="",_xlfn.XLOOKUP(C2362,'Price Averages'!$D$4:$D$103,'Price Averages'!$E$4:$E$103, "FALSE"), E2362)</f>
        <v>124</v>
      </c>
      <c r="G2362" t="s">
        <v>32</v>
      </c>
      <c r="H2362">
        <f>IF(G2362="", _xlfn.XLOOKUP(C2362, 'Cost Averages'!$D$4:$D$103,'Cost Averages'!$E$4:$E$103, "FALSE"),G2362)</f>
        <v>62</v>
      </c>
      <c r="I2362">
        <f t="shared" si="219"/>
        <v>2480</v>
      </c>
      <c r="J2362">
        <f t="shared" si="220"/>
        <v>1240</v>
      </c>
      <c r="K2362">
        <f t="shared" si="221"/>
        <v>1240</v>
      </c>
      <c r="L2362" s="2" t="s">
        <v>44</v>
      </c>
      <c r="M2362" t="s">
        <v>461</v>
      </c>
      <c r="N2362" t="s">
        <v>56</v>
      </c>
      <c r="O2362" s="3">
        <v>7.9963422143733238</v>
      </c>
      <c r="P2362" t="str">
        <f t="shared" si="216"/>
        <v>F</v>
      </c>
      <c r="Q2362">
        <f t="shared" si="217"/>
        <v>2020</v>
      </c>
      <c r="R2362">
        <f t="shared" si="218"/>
        <v>0</v>
      </c>
    </row>
    <row r="2363" spans="1:18" x14ac:dyDescent="0.25">
      <c r="A2363" s="1">
        <v>43914.88051904476</v>
      </c>
      <c r="B2363" s="2" t="s">
        <v>2931</v>
      </c>
      <c r="C2363" t="s">
        <v>122</v>
      </c>
      <c r="D2363">
        <v>20</v>
      </c>
      <c r="E2363">
        <v>144</v>
      </c>
      <c r="F2363">
        <f>IF(E2363="",_xlfn.XLOOKUP(C2363,'Price Averages'!$D$4:$D$103,'Price Averages'!$E$4:$E$103, "FALSE"), E2363)</f>
        <v>144</v>
      </c>
      <c r="G2363">
        <v>48</v>
      </c>
      <c r="H2363">
        <f>IF(G2363="", _xlfn.XLOOKUP(C2363, 'Cost Averages'!$D$4:$D$103,'Cost Averages'!$E$4:$E$103, "FALSE"),G2363)</f>
        <v>48</v>
      </c>
      <c r="I2363">
        <f t="shared" si="219"/>
        <v>2880</v>
      </c>
      <c r="J2363">
        <f t="shared" si="220"/>
        <v>960</v>
      </c>
      <c r="K2363">
        <f t="shared" si="221"/>
        <v>1920</v>
      </c>
      <c r="L2363" s="2" t="s">
        <v>28</v>
      </c>
      <c r="M2363" t="s">
        <v>211</v>
      </c>
      <c r="N2363" t="s">
        <v>41</v>
      </c>
      <c r="O2363" s="3">
        <v>13.697485557052493</v>
      </c>
      <c r="P2363" t="str">
        <f t="shared" si="216"/>
        <v>F</v>
      </c>
      <c r="Q2363">
        <f t="shared" si="217"/>
        <v>2020</v>
      </c>
      <c r="R2363">
        <f t="shared" si="218"/>
        <v>0</v>
      </c>
    </row>
    <row r="2364" spans="1:18" x14ac:dyDescent="0.25">
      <c r="A2364" s="1">
        <v>43973.075873932488</v>
      </c>
      <c r="B2364" s="2" t="s">
        <v>1627</v>
      </c>
      <c r="C2364" t="s">
        <v>515</v>
      </c>
      <c r="D2364">
        <v>20</v>
      </c>
      <c r="E2364">
        <v>92</v>
      </c>
      <c r="F2364">
        <f>IF(E2364="",_xlfn.XLOOKUP(C2364,'Price Averages'!$D$4:$D$103,'Price Averages'!$E$4:$E$103, "FALSE"), E2364)</f>
        <v>92</v>
      </c>
      <c r="G2364">
        <v>46</v>
      </c>
      <c r="H2364">
        <f>IF(G2364="", _xlfn.XLOOKUP(C2364, 'Cost Averages'!$D$4:$D$103,'Cost Averages'!$E$4:$E$103, "FALSE"),G2364)</f>
        <v>46</v>
      </c>
      <c r="I2364">
        <f t="shared" si="219"/>
        <v>1840</v>
      </c>
      <c r="J2364">
        <f t="shared" si="220"/>
        <v>920</v>
      </c>
      <c r="K2364">
        <f t="shared" si="221"/>
        <v>920</v>
      </c>
      <c r="L2364" s="2" t="s">
        <v>23</v>
      </c>
      <c r="M2364" t="s">
        <v>513</v>
      </c>
      <c r="N2364" t="s">
        <v>50</v>
      </c>
      <c r="O2364" s="3">
        <v>8.8514729234790472</v>
      </c>
      <c r="P2364" t="str">
        <f t="shared" si="216"/>
        <v>F</v>
      </c>
      <c r="Q2364">
        <f t="shared" si="217"/>
        <v>2020</v>
      </c>
      <c r="R2364">
        <f t="shared" si="218"/>
        <v>0</v>
      </c>
    </row>
    <row r="2365" spans="1:18" x14ac:dyDescent="0.25">
      <c r="A2365" s="1">
        <v>44136.499906460311</v>
      </c>
      <c r="B2365" s="2" t="s">
        <v>2582</v>
      </c>
      <c r="C2365" t="s">
        <v>152</v>
      </c>
      <c r="D2365">
        <v>20</v>
      </c>
      <c r="E2365">
        <v>132</v>
      </c>
      <c r="F2365">
        <f>IF(E2365="",_xlfn.XLOOKUP(C2365,'Price Averages'!$D$4:$D$103,'Price Averages'!$E$4:$E$103, "FALSE"), E2365)</f>
        <v>132</v>
      </c>
      <c r="G2365">
        <v>33</v>
      </c>
      <c r="H2365">
        <f>IF(G2365="", _xlfn.XLOOKUP(C2365, 'Cost Averages'!$D$4:$D$103,'Cost Averages'!$E$4:$E$103, "FALSE"),G2365)</f>
        <v>33</v>
      </c>
      <c r="I2365">
        <f t="shared" si="219"/>
        <v>2640</v>
      </c>
      <c r="J2365">
        <f t="shared" si="220"/>
        <v>660</v>
      </c>
      <c r="K2365">
        <f t="shared" si="221"/>
        <v>1980</v>
      </c>
      <c r="L2365" s="2" t="s">
        <v>28</v>
      </c>
      <c r="M2365" t="s">
        <v>432</v>
      </c>
      <c r="N2365" t="s">
        <v>25</v>
      </c>
      <c r="O2365" s="3">
        <v>10.408704992688252</v>
      </c>
      <c r="P2365" t="str">
        <f t="shared" si="216"/>
        <v>F</v>
      </c>
      <c r="Q2365">
        <f t="shared" si="217"/>
        <v>2020</v>
      </c>
      <c r="R2365">
        <f t="shared" si="218"/>
        <v>0</v>
      </c>
    </row>
    <row r="2366" spans="1:18" x14ac:dyDescent="0.25">
      <c r="A2366" s="1">
        <v>44088.035263485806</v>
      </c>
      <c r="B2366" s="2" t="s">
        <v>2703</v>
      </c>
      <c r="C2366" t="s">
        <v>152</v>
      </c>
      <c r="D2366">
        <v>20</v>
      </c>
      <c r="E2366">
        <v>132</v>
      </c>
      <c r="F2366">
        <f>IF(E2366="",_xlfn.XLOOKUP(C2366,'Price Averages'!$D$4:$D$103,'Price Averages'!$E$4:$E$103, "FALSE"), E2366)</f>
        <v>132</v>
      </c>
      <c r="G2366">
        <v>33</v>
      </c>
      <c r="H2366">
        <f>IF(G2366="", _xlfn.XLOOKUP(C2366, 'Cost Averages'!$D$4:$D$103,'Cost Averages'!$E$4:$E$103, "FALSE"),G2366)</f>
        <v>33</v>
      </c>
      <c r="I2366">
        <f t="shared" si="219"/>
        <v>2640</v>
      </c>
      <c r="J2366">
        <f t="shared" si="220"/>
        <v>660</v>
      </c>
      <c r="K2366">
        <f t="shared" si="221"/>
        <v>1980</v>
      </c>
      <c r="L2366" s="2" t="s">
        <v>23</v>
      </c>
      <c r="M2366" t="s">
        <v>230</v>
      </c>
      <c r="N2366" t="s">
        <v>78</v>
      </c>
      <c r="O2366" s="3">
        <v>14.593670394271927</v>
      </c>
      <c r="P2366" t="str">
        <f t="shared" si="216"/>
        <v>F</v>
      </c>
      <c r="Q2366">
        <f t="shared" si="217"/>
        <v>2020</v>
      </c>
      <c r="R2366">
        <f t="shared" si="218"/>
        <v>0</v>
      </c>
    </row>
    <row r="2367" spans="1:18" x14ac:dyDescent="0.25">
      <c r="A2367" s="1">
        <v>44126.397710907608</v>
      </c>
      <c r="B2367" s="2" t="s">
        <v>3107</v>
      </c>
      <c r="C2367" t="s">
        <v>31</v>
      </c>
      <c r="D2367">
        <v>20</v>
      </c>
      <c r="E2367" t="s">
        <v>32</v>
      </c>
      <c r="F2367">
        <f>IF(E2367="",_xlfn.XLOOKUP(C2367,'Price Averages'!$D$4:$D$103,'Price Averages'!$E$4:$E$103, "FALSE"), E2367)</f>
        <v>46</v>
      </c>
      <c r="G2367" t="s">
        <v>32</v>
      </c>
      <c r="H2367">
        <f>IF(G2367="", _xlfn.XLOOKUP(C2367, 'Cost Averages'!$D$4:$D$103,'Cost Averages'!$E$4:$E$103, "FALSE"),G2367)</f>
        <v>23</v>
      </c>
      <c r="I2367">
        <f t="shared" si="219"/>
        <v>920</v>
      </c>
      <c r="J2367">
        <f t="shared" si="220"/>
        <v>460</v>
      </c>
      <c r="K2367">
        <f t="shared" si="221"/>
        <v>460</v>
      </c>
      <c r="L2367" s="2" t="s">
        <v>44</v>
      </c>
      <c r="M2367" t="s">
        <v>100</v>
      </c>
      <c r="N2367" t="s">
        <v>56</v>
      </c>
      <c r="O2367" s="3">
        <v>9.7467096260695598</v>
      </c>
      <c r="P2367" t="str">
        <f t="shared" si="216"/>
        <v>F</v>
      </c>
      <c r="Q2367">
        <f t="shared" si="217"/>
        <v>2020</v>
      </c>
      <c r="R2367">
        <f t="shared" si="218"/>
        <v>0</v>
      </c>
    </row>
    <row r="2368" spans="1:18" x14ac:dyDescent="0.25">
      <c r="A2368" s="1">
        <v>44258.175422537322</v>
      </c>
      <c r="B2368" s="2" t="s">
        <v>2385</v>
      </c>
      <c r="C2368" t="s">
        <v>67</v>
      </c>
      <c r="D2368">
        <v>1</v>
      </c>
      <c r="E2368" t="s">
        <v>32</v>
      </c>
      <c r="F2368">
        <f>IF(E2368="",_xlfn.XLOOKUP(C2368,'Price Averages'!$D$4:$D$103,'Price Averages'!$E$4:$E$103, "FALSE"), E2368)</f>
        <v>76</v>
      </c>
      <c r="G2368">
        <v>19</v>
      </c>
      <c r="H2368">
        <f>IF(G2368="", _xlfn.XLOOKUP(C2368, 'Cost Averages'!$D$4:$D$103,'Cost Averages'!$E$4:$E$103, "FALSE"),G2368)</f>
        <v>19</v>
      </c>
      <c r="I2368">
        <f t="shared" si="219"/>
        <v>76</v>
      </c>
      <c r="J2368">
        <f t="shared" si="220"/>
        <v>19</v>
      </c>
      <c r="K2368">
        <f t="shared" si="221"/>
        <v>57</v>
      </c>
      <c r="L2368" s="2" t="s">
        <v>28</v>
      </c>
      <c r="M2368" t="s">
        <v>1251</v>
      </c>
      <c r="N2368" t="s">
        <v>56</v>
      </c>
      <c r="O2368" s="3">
        <v>10.01033276255276</v>
      </c>
      <c r="P2368" t="str">
        <f t="shared" si="216"/>
        <v>G</v>
      </c>
      <c r="Q2368">
        <f t="shared" si="217"/>
        <v>2021</v>
      </c>
      <c r="R2368">
        <f t="shared" si="218"/>
        <v>0</v>
      </c>
    </row>
    <row r="2369" spans="1:18" x14ac:dyDescent="0.25">
      <c r="A2369" s="1">
        <v>44334</v>
      </c>
      <c r="B2369" s="2" t="s">
        <v>3664</v>
      </c>
      <c r="C2369" t="s">
        <v>67</v>
      </c>
      <c r="D2369">
        <v>1</v>
      </c>
      <c r="E2369" t="s">
        <v>32</v>
      </c>
      <c r="F2369">
        <f>IF(E2369="",_xlfn.XLOOKUP(C2369,'Price Averages'!$D$4:$D$103,'Price Averages'!$E$4:$E$103, "FALSE"), E2369)</f>
        <v>76</v>
      </c>
      <c r="G2369">
        <v>19</v>
      </c>
      <c r="H2369">
        <f>IF(G2369="", _xlfn.XLOOKUP(C2369, 'Cost Averages'!$D$4:$D$103,'Cost Averages'!$E$4:$E$103, "FALSE"),G2369)</f>
        <v>19</v>
      </c>
      <c r="I2369">
        <f t="shared" si="219"/>
        <v>76</v>
      </c>
      <c r="J2369">
        <f t="shared" si="220"/>
        <v>19</v>
      </c>
      <c r="K2369">
        <f t="shared" si="221"/>
        <v>57</v>
      </c>
      <c r="L2369" s="2" t="s">
        <v>28</v>
      </c>
      <c r="M2369" t="s">
        <v>228</v>
      </c>
      <c r="N2369" t="s">
        <v>46</v>
      </c>
      <c r="O2369" s="3">
        <v>9.3014286057233697</v>
      </c>
      <c r="P2369" t="str">
        <f t="shared" si="216"/>
        <v>G</v>
      </c>
      <c r="Q2369">
        <f t="shared" si="217"/>
        <v>2021</v>
      </c>
      <c r="R2369">
        <f t="shared" si="218"/>
        <v>0</v>
      </c>
    </row>
    <row r="2370" spans="1:18" x14ac:dyDescent="0.25">
      <c r="A2370" s="1">
        <v>44316.584441881314</v>
      </c>
      <c r="B2370" s="2" t="s">
        <v>1524</v>
      </c>
      <c r="C2370" t="s">
        <v>362</v>
      </c>
      <c r="D2370">
        <v>1</v>
      </c>
      <c r="E2370">
        <v>144</v>
      </c>
      <c r="F2370">
        <f>IF(E2370="",_xlfn.XLOOKUP(C2370,'Price Averages'!$D$4:$D$103,'Price Averages'!$E$4:$E$103, "FALSE"), E2370)</f>
        <v>144</v>
      </c>
      <c r="G2370">
        <v>36</v>
      </c>
      <c r="H2370">
        <f>IF(G2370="", _xlfn.XLOOKUP(C2370, 'Cost Averages'!$D$4:$D$103,'Cost Averages'!$E$4:$E$103, "FALSE"),G2370)</f>
        <v>36</v>
      </c>
      <c r="I2370">
        <f t="shared" si="219"/>
        <v>144</v>
      </c>
      <c r="J2370">
        <f t="shared" si="220"/>
        <v>36</v>
      </c>
      <c r="K2370">
        <f t="shared" si="221"/>
        <v>108</v>
      </c>
      <c r="L2370" s="2" t="s">
        <v>28</v>
      </c>
      <c r="M2370" t="s">
        <v>635</v>
      </c>
      <c r="N2370" t="s">
        <v>25</v>
      </c>
      <c r="O2370" s="3">
        <v>12.275875773922367</v>
      </c>
      <c r="P2370" t="str">
        <f t="shared" ref="P2370:P2433" si="222">CHAR(64+(YEAR(A2370)-2014))</f>
        <v>G</v>
      </c>
      <c r="Q2370">
        <f t="shared" ref="Q2370:Q2433" si="223">YEAR(A2370)</f>
        <v>2021</v>
      </c>
      <c r="R2370">
        <f t="shared" ref="R2370:R2433" si="224">IF(P2370=CHAR(64 + (YEAR(A2370) - 2014)), 0, 1)</f>
        <v>0</v>
      </c>
    </row>
    <row r="2371" spans="1:18" x14ac:dyDescent="0.25">
      <c r="A2371" s="1">
        <v>44354</v>
      </c>
      <c r="B2371" s="2" t="s">
        <v>3681</v>
      </c>
      <c r="C2371" t="s">
        <v>386</v>
      </c>
      <c r="D2371">
        <v>1</v>
      </c>
      <c r="E2371">
        <v>58</v>
      </c>
      <c r="F2371">
        <f>IF(E2371="",_xlfn.XLOOKUP(C2371,'Price Averages'!$D$4:$D$103,'Price Averages'!$E$4:$E$103, "FALSE"), E2371)</f>
        <v>58</v>
      </c>
      <c r="G2371">
        <v>29</v>
      </c>
      <c r="H2371">
        <f>IF(G2371="", _xlfn.XLOOKUP(C2371, 'Cost Averages'!$D$4:$D$103,'Cost Averages'!$E$4:$E$103, "FALSE"),G2371)</f>
        <v>29</v>
      </c>
      <c r="I2371">
        <f t="shared" ref="I2371:I2434" si="225">D2371*F2371</f>
        <v>58</v>
      </c>
      <c r="J2371">
        <f t="shared" ref="J2371:J2434" si="226">D2371*H2371</f>
        <v>29</v>
      </c>
      <c r="K2371">
        <f t="shared" ref="K2371:K2434" si="227">I2371-J2371</f>
        <v>29</v>
      </c>
      <c r="L2371" s="2" t="s">
        <v>44</v>
      </c>
      <c r="M2371" t="s">
        <v>1663</v>
      </c>
      <c r="N2371" t="s">
        <v>78</v>
      </c>
      <c r="O2371" s="3">
        <v>15.239568994601312</v>
      </c>
      <c r="P2371" t="str">
        <f t="shared" si="222"/>
        <v>G</v>
      </c>
      <c r="Q2371">
        <f t="shared" si="223"/>
        <v>2021</v>
      </c>
      <c r="R2371">
        <f t="shared" si="224"/>
        <v>0</v>
      </c>
    </row>
    <row r="2372" spans="1:18" x14ac:dyDescent="0.25">
      <c r="A2372" s="1">
        <v>44201.619973028006</v>
      </c>
      <c r="B2372" s="2" t="s">
        <v>1308</v>
      </c>
      <c r="C2372" t="s">
        <v>73</v>
      </c>
      <c r="D2372">
        <v>1</v>
      </c>
      <c r="E2372">
        <v>166</v>
      </c>
      <c r="F2372">
        <f>IF(E2372="",_xlfn.XLOOKUP(C2372,'Price Averages'!$D$4:$D$103,'Price Averages'!$E$4:$E$103, "FALSE"), E2372)</f>
        <v>166</v>
      </c>
      <c r="G2372">
        <v>83</v>
      </c>
      <c r="H2372">
        <f>IF(G2372="", _xlfn.XLOOKUP(C2372, 'Cost Averages'!$D$4:$D$103,'Cost Averages'!$E$4:$E$103, "FALSE"),G2372)</f>
        <v>83</v>
      </c>
      <c r="I2372">
        <f t="shared" si="225"/>
        <v>166</v>
      </c>
      <c r="J2372">
        <f t="shared" si="226"/>
        <v>83</v>
      </c>
      <c r="K2372">
        <f t="shared" si="227"/>
        <v>83</v>
      </c>
      <c r="L2372" s="2" t="s">
        <v>28</v>
      </c>
      <c r="M2372" t="s">
        <v>310</v>
      </c>
      <c r="N2372" t="s">
        <v>25</v>
      </c>
      <c r="O2372" s="3">
        <v>9.0350666811770921</v>
      </c>
      <c r="P2372" t="str">
        <f t="shared" si="222"/>
        <v>G</v>
      </c>
      <c r="Q2372">
        <f t="shared" si="223"/>
        <v>2021</v>
      </c>
      <c r="R2372">
        <f t="shared" si="224"/>
        <v>0</v>
      </c>
    </row>
    <row r="2373" spans="1:18" x14ac:dyDescent="0.25">
      <c r="A2373" s="1">
        <v>44213.738304630358</v>
      </c>
      <c r="B2373" s="2" t="s">
        <v>1909</v>
      </c>
      <c r="C2373" t="s">
        <v>378</v>
      </c>
      <c r="D2373">
        <v>1</v>
      </c>
      <c r="E2373">
        <v>110</v>
      </c>
      <c r="F2373">
        <f>IF(E2373="",_xlfn.XLOOKUP(C2373,'Price Averages'!$D$4:$D$103,'Price Averages'!$E$4:$E$103, "FALSE"), E2373)</f>
        <v>110</v>
      </c>
      <c r="G2373">
        <v>55</v>
      </c>
      <c r="H2373">
        <f>IF(G2373="", _xlfn.XLOOKUP(C2373, 'Cost Averages'!$D$4:$D$103,'Cost Averages'!$E$4:$E$103, "FALSE"),G2373)</f>
        <v>55</v>
      </c>
      <c r="I2373">
        <f t="shared" si="225"/>
        <v>110</v>
      </c>
      <c r="J2373">
        <f t="shared" si="226"/>
        <v>55</v>
      </c>
      <c r="K2373">
        <f t="shared" si="227"/>
        <v>55</v>
      </c>
      <c r="L2373" s="2" t="s">
        <v>28</v>
      </c>
      <c r="M2373" t="s">
        <v>222</v>
      </c>
      <c r="N2373" t="s">
        <v>34</v>
      </c>
      <c r="O2373" s="3">
        <v>12.172922939334034</v>
      </c>
      <c r="P2373" t="str">
        <f t="shared" si="222"/>
        <v>G</v>
      </c>
      <c r="Q2373">
        <f t="shared" si="223"/>
        <v>2021</v>
      </c>
      <c r="R2373">
        <f t="shared" si="224"/>
        <v>0</v>
      </c>
    </row>
    <row r="2374" spans="1:18" x14ac:dyDescent="0.25">
      <c r="A2374" s="1">
        <v>44342.303844358663</v>
      </c>
      <c r="B2374" s="2" t="s">
        <v>2292</v>
      </c>
      <c r="C2374" t="s">
        <v>232</v>
      </c>
      <c r="D2374">
        <v>1</v>
      </c>
      <c r="E2374">
        <v>108</v>
      </c>
      <c r="F2374">
        <f>IF(E2374="",_xlfn.XLOOKUP(C2374,'Price Averages'!$D$4:$D$103,'Price Averages'!$E$4:$E$103, "FALSE"), E2374)</f>
        <v>108</v>
      </c>
      <c r="G2374">
        <v>54</v>
      </c>
      <c r="H2374">
        <f>IF(G2374="", _xlfn.XLOOKUP(C2374, 'Cost Averages'!$D$4:$D$103,'Cost Averages'!$E$4:$E$103, "FALSE"),G2374)</f>
        <v>54</v>
      </c>
      <c r="I2374">
        <f t="shared" si="225"/>
        <v>108</v>
      </c>
      <c r="J2374">
        <f t="shared" si="226"/>
        <v>54</v>
      </c>
      <c r="K2374">
        <f t="shared" si="227"/>
        <v>54</v>
      </c>
      <c r="L2374" s="2" t="s">
        <v>23</v>
      </c>
      <c r="M2374" t="s">
        <v>372</v>
      </c>
      <c r="N2374" t="s">
        <v>56</v>
      </c>
      <c r="O2374" s="3">
        <v>11.416048240262977</v>
      </c>
      <c r="P2374" t="str">
        <f t="shared" si="222"/>
        <v>G</v>
      </c>
      <c r="Q2374">
        <f t="shared" si="223"/>
        <v>2021</v>
      </c>
      <c r="R2374">
        <f t="shared" si="224"/>
        <v>0</v>
      </c>
    </row>
    <row r="2375" spans="1:18" x14ac:dyDescent="0.25">
      <c r="A2375" s="1">
        <v>44494.373649050111</v>
      </c>
      <c r="B2375" s="2" t="s">
        <v>3091</v>
      </c>
      <c r="C2375" t="s">
        <v>332</v>
      </c>
      <c r="D2375">
        <v>1</v>
      </c>
      <c r="E2375">
        <v>180</v>
      </c>
      <c r="F2375">
        <f>IF(E2375="",_xlfn.XLOOKUP(C2375,'Price Averages'!$D$4:$D$103,'Price Averages'!$E$4:$E$103, "FALSE"), E2375)</f>
        <v>180</v>
      </c>
      <c r="G2375">
        <v>45</v>
      </c>
      <c r="H2375">
        <f>IF(G2375="", _xlfn.XLOOKUP(C2375, 'Cost Averages'!$D$4:$D$103,'Cost Averages'!$E$4:$E$103, "FALSE"),G2375)</f>
        <v>45</v>
      </c>
      <c r="I2375">
        <f t="shared" si="225"/>
        <v>180</v>
      </c>
      <c r="J2375">
        <f t="shared" si="226"/>
        <v>45</v>
      </c>
      <c r="K2375">
        <f t="shared" si="227"/>
        <v>135</v>
      </c>
      <c r="L2375" s="2" t="s">
        <v>44</v>
      </c>
      <c r="M2375" t="s">
        <v>737</v>
      </c>
      <c r="N2375" t="s">
        <v>25</v>
      </c>
      <c r="O2375" s="3">
        <v>9.1057685343725456</v>
      </c>
      <c r="P2375" t="str">
        <f t="shared" si="222"/>
        <v>G</v>
      </c>
      <c r="Q2375">
        <f t="shared" si="223"/>
        <v>2021</v>
      </c>
      <c r="R2375">
        <f t="shared" si="224"/>
        <v>0</v>
      </c>
    </row>
    <row r="2376" spans="1:18" x14ac:dyDescent="0.25">
      <c r="A2376" s="1">
        <v>44332</v>
      </c>
      <c r="B2376" s="2" t="s">
        <v>473</v>
      </c>
      <c r="C2376" t="s">
        <v>332</v>
      </c>
      <c r="D2376">
        <v>1</v>
      </c>
      <c r="E2376">
        <v>180</v>
      </c>
      <c r="F2376">
        <f>IF(E2376="",_xlfn.XLOOKUP(C2376,'Price Averages'!$D$4:$D$103,'Price Averages'!$E$4:$E$103, "FALSE"), E2376)</f>
        <v>180</v>
      </c>
      <c r="G2376">
        <v>45</v>
      </c>
      <c r="H2376">
        <f>IF(G2376="", _xlfn.XLOOKUP(C2376, 'Cost Averages'!$D$4:$D$103,'Cost Averages'!$E$4:$E$103, "FALSE"),G2376)</f>
        <v>45</v>
      </c>
      <c r="I2376">
        <f t="shared" si="225"/>
        <v>180</v>
      </c>
      <c r="J2376">
        <f t="shared" si="226"/>
        <v>45</v>
      </c>
      <c r="K2376">
        <f t="shared" si="227"/>
        <v>135</v>
      </c>
      <c r="L2376" s="2" t="s">
        <v>28</v>
      </c>
      <c r="M2376" t="s">
        <v>340</v>
      </c>
      <c r="N2376" t="s">
        <v>34</v>
      </c>
      <c r="O2376" s="3">
        <v>11.769293993029555</v>
      </c>
      <c r="P2376" t="str">
        <f t="shared" si="222"/>
        <v>G</v>
      </c>
      <c r="Q2376">
        <f t="shared" si="223"/>
        <v>2021</v>
      </c>
      <c r="R2376">
        <f t="shared" si="224"/>
        <v>0</v>
      </c>
    </row>
    <row r="2377" spans="1:18" x14ac:dyDescent="0.25">
      <c r="A2377" s="1">
        <v>44467</v>
      </c>
      <c r="B2377" s="2" t="s">
        <v>3774</v>
      </c>
      <c r="C2377" t="s">
        <v>332</v>
      </c>
      <c r="D2377">
        <v>1</v>
      </c>
      <c r="E2377" t="s">
        <v>32</v>
      </c>
      <c r="F2377">
        <f>IF(E2377="",_xlfn.XLOOKUP(C2377,'Price Averages'!$D$4:$D$103,'Price Averages'!$E$4:$E$103, "FALSE"), E2377)</f>
        <v>180</v>
      </c>
      <c r="G2377" t="s">
        <v>32</v>
      </c>
      <c r="H2377">
        <f>IF(G2377="", _xlfn.XLOOKUP(C2377, 'Cost Averages'!$D$4:$D$103,'Cost Averages'!$E$4:$E$103, "FALSE"),G2377)</f>
        <v>45</v>
      </c>
      <c r="I2377">
        <f t="shared" si="225"/>
        <v>180</v>
      </c>
      <c r="J2377">
        <f t="shared" si="226"/>
        <v>45</v>
      </c>
      <c r="K2377">
        <f t="shared" si="227"/>
        <v>135</v>
      </c>
      <c r="L2377" s="2" t="s">
        <v>28</v>
      </c>
      <c r="M2377" t="s">
        <v>693</v>
      </c>
      <c r="N2377" t="s">
        <v>34</v>
      </c>
      <c r="O2377" s="3">
        <v>10.434860153112215</v>
      </c>
      <c r="P2377" t="str">
        <f t="shared" si="222"/>
        <v>G</v>
      </c>
      <c r="Q2377">
        <f t="shared" si="223"/>
        <v>2021</v>
      </c>
      <c r="R2377">
        <f t="shared" si="224"/>
        <v>0</v>
      </c>
    </row>
    <row r="2378" spans="1:18" x14ac:dyDescent="0.25">
      <c r="A2378" s="1">
        <v>44340.910855250317</v>
      </c>
      <c r="B2378" s="2" t="s">
        <v>2226</v>
      </c>
      <c r="C2378" t="s">
        <v>143</v>
      </c>
      <c r="D2378">
        <v>1</v>
      </c>
      <c r="E2378">
        <v>153</v>
      </c>
      <c r="F2378">
        <f>IF(E2378="",_xlfn.XLOOKUP(C2378,'Price Averages'!$D$4:$D$103,'Price Averages'!$E$4:$E$103, "FALSE"), E2378)</f>
        <v>153</v>
      </c>
      <c r="G2378">
        <v>51</v>
      </c>
      <c r="H2378">
        <f>IF(G2378="", _xlfn.XLOOKUP(C2378, 'Cost Averages'!$D$4:$D$103,'Cost Averages'!$E$4:$E$103, "FALSE"),G2378)</f>
        <v>51</v>
      </c>
      <c r="I2378">
        <f t="shared" si="225"/>
        <v>153</v>
      </c>
      <c r="J2378">
        <f t="shared" si="226"/>
        <v>51</v>
      </c>
      <c r="K2378">
        <f t="shared" si="227"/>
        <v>102</v>
      </c>
      <c r="L2378" s="2" t="s">
        <v>28</v>
      </c>
      <c r="M2378" t="s">
        <v>178</v>
      </c>
      <c r="N2378" t="s">
        <v>50</v>
      </c>
      <c r="O2378" s="3">
        <v>11.31221475547909</v>
      </c>
      <c r="P2378" t="str">
        <f t="shared" si="222"/>
        <v>G</v>
      </c>
      <c r="Q2378">
        <f t="shared" si="223"/>
        <v>2021</v>
      </c>
      <c r="R2378">
        <f t="shared" si="224"/>
        <v>0</v>
      </c>
    </row>
    <row r="2379" spans="1:18" x14ac:dyDescent="0.25">
      <c r="A2379" s="1">
        <v>44470.090352575637</v>
      </c>
      <c r="B2379" s="2" t="s">
        <v>2042</v>
      </c>
      <c r="C2379" t="s">
        <v>76</v>
      </c>
      <c r="D2379">
        <v>1</v>
      </c>
      <c r="E2379">
        <v>126</v>
      </c>
      <c r="F2379">
        <f>IF(E2379="",_xlfn.XLOOKUP(C2379,'Price Averages'!$D$4:$D$103,'Price Averages'!$E$4:$E$103, "FALSE"), E2379)</f>
        <v>126</v>
      </c>
      <c r="G2379">
        <v>42</v>
      </c>
      <c r="H2379">
        <f>IF(G2379="", _xlfn.XLOOKUP(C2379, 'Cost Averages'!$D$4:$D$103,'Cost Averages'!$E$4:$E$103, "FALSE"),G2379)</f>
        <v>42</v>
      </c>
      <c r="I2379">
        <f t="shared" si="225"/>
        <v>126</v>
      </c>
      <c r="J2379">
        <f t="shared" si="226"/>
        <v>42</v>
      </c>
      <c r="K2379">
        <f t="shared" si="227"/>
        <v>84</v>
      </c>
      <c r="L2379" s="2" t="s">
        <v>28</v>
      </c>
      <c r="M2379" t="s">
        <v>398</v>
      </c>
      <c r="N2379" t="s">
        <v>50</v>
      </c>
      <c r="O2379" s="3">
        <v>11.082295381980092</v>
      </c>
      <c r="P2379" t="str">
        <f t="shared" si="222"/>
        <v>G</v>
      </c>
      <c r="Q2379">
        <f t="shared" si="223"/>
        <v>2021</v>
      </c>
      <c r="R2379">
        <f t="shared" si="224"/>
        <v>0</v>
      </c>
    </row>
    <row r="2380" spans="1:18" x14ac:dyDescent="0.25">
      <c r="A2380" s="1">
        <v>44351</v>
      </c>
      <c r="B2380" s="2" t="s">
        <v>938</v>
      </c>
      <c r="C2380" t="s">
        <v>76</v>
      </c>
      <c r="D2380">
        <v>1</v>
      </c>
      <c r="E2380" t="s">
        <v>32</v>
      </c>
      <c r="F2380">
        <f>IF(E2380="",_xlfn.XLOOKUP(C2380,'Price Averages'!$D$4:$D$103,'Price Averages'!$E$4:$E$103, "FALSE"), E2380)</f>
        <v>126</v>
      </c>
      <c r="G2380">
        <v>42</v>
      </c>
      <c r="H2380">
        <f>IF(G2380="", _xlfn.XLOOKUP(C2380, 'Cost Averages'!$D$4:$D$103,'Cost Averages'!$E$4:$E$103, "FALSE"),G2380)</f>
        <v>42</v>
      </c>
      <c r="I2380">
        <f t="shared" si="225"/>
        <v>126</v>
      </c>
      <c r="J2380">
        <f t="shared" si="226"/>
        <v>42</v>
      </c>
      <c r="K2380">
        <f t="shared" si="227"/>
        <v>84</v>
      </c>
      <c r="L2380" s="2" t="s">
        <v>23</v>
      </c>
      <c r="M2380" t="s">
        <v>135</v>
      </c>
      <c r="N2380" t="s">
        <v>56</v>
      </c>
      <c r="O2380" s="3">
        <v>11.406233913305266</v>
      </c>
      <c r="P2380" t="str">
        <f t="shared" si="222"/>
        <v>G</v>
      </c>
      <c r="Q2380">
        <f t="shared" si="223"/>
        <v>2021</v>
      </c>
      <c r="R2380">
        <f t="shared" si="224"/>
        <v>0</v>
      </c>
    </row>
    <row r="2381" spans="1:18" x14ac:dyDescent="0.25">
      <c r="A2381" s="1">
        <v>44394.649888034946</v>
      </c>
      <c r="B2381" s="2" t="s">
        <v>2726</v>
      </c>
      <c r="C2381" t="s">
        <v>22</v>
      </c>
      <c r="D2381">
        <v>1</v>
      </c>
      <c r="E2381" t="s">
        <v>32</v>
      </c>
      <c r="F2381">
        <f>IF(E2381="",_xlfn.XLOOKUP(C2381,'Price Averages'!$D$4:$D$103,'Price Averages'!$E$4:$E$103, "FALSE"), E2381)</f>
        <v>280</v>
      </c>
      <c r="G2381">
        <v>70</v>
      </c>
      <c r="H2381">
        <f>IF(G2381="", _xlfn.XLOOKUP(C2381, 'Cost Averages'!$D$4:$D$103,'Cost Averages'!$E$4:$E$103, "FALSE"),G2381)</f>
        <v>70</v>
      </c>
      <c r="I2381">
        <f t="shared" si="225"/>
        <v>280</v>
      </c>
      <c r="J2381">
        <f t="shared" si="226"/>
        <v>70</v>
      </c>
      <c r="K2381">
        <f t="shared" si="227"/>
        <v>210</v>
      </c>
      <c r="L2381" s="2" t="s">
        <v>28</v>
      </c>
      <c r="M2381" t="s">
        <v>549</v>
      </c>
      <c r="N2381" t="s">
        <v>56</v>
      </c>
      <c r="O2381" s="3">
        <v>10.037135914792184</v>
      </c>
      <c r="P2381" t="str">
        <f t="shared" si="222"/>
        <v>G</v>
      </c>
      <c r="Q2381">
        <f t="shared" si="223"/>
        <v>2021</v>
      </c>
      <c r="R2381">
        <f t="shared" si="224"/>
        <v>0</v>
      </c>
    </row>
    <row r="2382" spans="1:18" x14ac:dyDescent="0.25">
      <c r="A2382" s="1">
        <v>44413.056799438869</v>
      </c>
      <c r="B2382" s="2" t="s">
        <v>57</v>
      </c>
      <c r="C2382" t="s">
        <v>90</v>
      </c>
      <c r="D2382">
        <v>1</v>
      </c>
      <c r="E2382">
        <v>156</v>
      </c>
      <c r="F2382">
        <f>IF(E2382="",_xlfn.XLOOKUP(C2382,'Price Averages'!$D$4:$D$103,'Price Averages'!$E$4:$E$103, "FALSE"), E2382)</f>
        <v>156</v>
      </c>
      <c r="G2382">
        <v>78</v>
      </c>
      <c r="H2382">
        <f>IF(G2382="", _xlfn.XLOOKUP(C2382, 'Cost Averages'!$D$4:$D$103,'Cost Averages'!$E$4:$E$103, "FALSE"),G2382)</f>
        <v>78</v>
      </c>
      <c r="I2382">
        <f t="shared" si="225"/>
        <v>156</v>
      </c>
      <c r="J2382">
        <f t="shared" si="226"/>
        <v>78</v>
      </c>
      <c r="K2382">
        <f t="shared" si="227"/>
        <v>78</v>
      </c>
      <c r="L2382" s="2" t="s">
        <v>28</v>
      </c>
      <c r="M2382" t="s">
        <v>199</v>
      </c>
      <c r="N2382" t="s">
        <v>34</v>
      </c>
      <c r="O2382" s="3">
        <v>12.177709716438097</v>
      </c>
      <c r="P2382" t="str">
        <f t="shared" si="222"/>
        <v>G</v>
      </c>
      <c r="Q2382">
        <f t="shared" si="223"/>
        <v>2021</v>
      </c>
      <c r="R2382">
        <f t="shared" si="224"/>
        <v>0</v>
      </c>
    </row>
    <row r="2383" spans="1:18" x14ac:dyDescent="0.25">
      <c r="A2383" s="1">
        <v>44392.394902484608</v>
      </c>
      <c r="B2383" s="2" t="s">
        <v>1799</v>
      </c>
      <c r="C2383" t="s">
        <v>90</v>
      </c>
      <c r="D2383">
        <v>1</v>
      </c>
      <c r="E2383" t="s">
        <v>32</v>
      </c>
      <c r="F2383">
        <f>IF(E2383="",_xlfn.XLOOKUP(C2383,'Price Averages'!$D$4:$D$103,'Price Averages'!$E$4:$E$103, "FALSE"), E2383)</f>
        <v>156</v>
      </c>
      <c r="G2383">
        <v>78</v>
      </c>
      <c r="H2383">
        <f>IF(G2383="", _xlfn.XLOOKUP(C2383, 'Cost Averages'!$D$4:$D$103,'Cost Averages'!$E$4:$E$103, "FALSE"),G2383)</f>
        <v>78</v>
      </c>
      <c r="I2383">
        <f t="shared" si="225"/>
        <v>156</v>
      </c>
      <c r="J2383">
        <f t="shared" si="226"/>
        <v>78</v>
      </c>
      <c r="K2383">
        <f t="shared" si="227"/>
        <v>78</v>
      </c>
      <c r="L2383" s="2" t="s">
        <v>28</v>
      </c>
      <c r="M2383" t="s">
        <v>469</v>
      </c>
      <c r="N2383" t="s">
        <v>46</v>
      </c>
      <c r="O2383" s="3">
        <v>14.845213075061906</v>
      </c>
      <c r="P2383" t="str">
        <f t="shared" si="222"/>
        <v>G</v>
      </c>
      <c r="Q2383">
        <f t="shared" si="223"/>
        <v>2021</v>
      </c>
      <c r="R2383">
        <f t="shared" si="224"/>
        <v>0</v>
      </c>
    </row>
    <row r="2384" spans="1:18" x14ac:dyDescent="0.25">
      <c r="A2384" s="1">
        <v>44287.893537141055</v>
      </c>
      <c r="B2384" s="2" t="s">
        <v>3127</v>
      </c>
      <c r="C2384" t="s">
        <v>204</v>
      </c>
      <c r="D2384">
        <v>1</v>
      </c>
      <c r="E2384">
        <v>300</v>
      </c>
      <c r="F2384">
        <f>IF(E2384="",_xlfn.XLOOKUP(C2384,'Price Averages'!$D$4:$D$103,'Price Averages'!$E$4:$E$103, "FALSE"), E2384)</f>
        <v>300</v>
      </c>
      <c r="G2384">
        <v>75</v>
      </c>
      <c r="H2384">
        <f>IF(G2384="", _xlfn.XLOOKUP(C2384, 'Cost Averages'!$D$4:$D$103,'Cost Averages'!$E$4:$E$103, "FALSE"),G2384)</f>
        <v>75</v>
      </c>
      <c r="I2384">
        <f t="shared" si="225"/>
        <v>300</v>
      </c>
      <c r="J2384">
        <f t="shared" si="226"/>
        <v>75</v>
      </c>
      <c r="K2384">
        <f t="shared" si="227"/>
        <v>225</v>
      </c>
      <c r="L2384" s="2" t="s">
        <v>28</v>
      </c>
      <c r="M2384" t="s">
        <v>358</v>
      </c>
      <c r="N2384" t="s">
        <v>56</v>
      </c>
      <c r="O2384" s="3">
        <v>12.342715162719054</v>
      </c>
      <c r="P2384" t="str">
        <f t="shared" si="222"/>
        <v>G</v>
      </c>
      <c r="Q2384">
        <f t="shared" si="223"/>
        <v>2021</v>
      </c>
      <c r="R2384">
        <f t="shared" si="224"/>
        <v>0</v>
      </c>
    </row>
    <row r="2385" spans="1:18" x14ac:dyDescent="0.25">
      <c r="A2385" s="1">
        <v>44464.984899783231</v>
      </c>
      <c r="B2385" s="2" t="s">
        <v>1102</v>
      </c>
      <c r="C2385" t="s">
        <v>196</v>
      </c>
      <c r="D2385">
        <v>1</v>
      </c>
      <c r="E2385" t="s">
        <v>32</v>
      </c>
      <c r="F2385">
        <f>IF(E2385="",_xlfn.XLOOKUP(C2385,'Price Averages'!$D$4:$D$103,'Price Averages'!$E$4:$E$103, "FALSE"), E2385)</f>
        <v>57</v>
      </c>
      <c r="G2385">
        <v>19</v>
      </c>
      <c r="H2385">
        <f>IF(G2385="", _xlfn.XLOOKUP(C2385, 'Cost Averages'!$D$4:$D$103,'Cost Averages'!$E$4:$E$103, "FALSE"),G2385)</f>
        <v>19</v>
      </c>
      <c r="I2385">
        <f t="shared" si="225"/>
        <v>57</v>
      </c>
      <c r="J2385">
        <f t="shared" si="226"/>
        <v>19</v>
      </c>
      <c r="K2385">
        <f t="shared" si="227"/>
        <v>38</v>
      </c>
      <c r="L2385" s="2" t="s">
        <v>28</v>
      </c>
      <c r="M2385" t="s">
        <v>208</v>
      </c>
      <c r="N2385" t="s">
        <v>50</v>
      </c>
      <c r="O2385" s="3">
        <v>15.556812309269255</v>
      </c>
      <c r="P2385" t="str">
        <f t="shared" si="222"/>
        <v>G</v>
      </c>
      <c r="Q2385">
        <f t="shared" si="223"/>
        <v>2021</v>
      </c>
      <c r="R2385">
        <f t="shared" si="224"/>
        <v>0</v>
      </c>
    </row>
    <row r="2386" spans="1:18" x14ac:dyDescent="0.25">
      <c r="A2386" s="1">
        <v>44457</v>
      </c>
      <c r="B2386" s="2" t="s">
        <v>3765</v>
      </c>
      <c r="C2386" t="s">
        <v>36</v>
      </c>
      <c r="D2386">
        <v>1</v>
      </c>
      <c r="E2386">
        <v>114</v>
      </c>
      <c r="F2386">
        <f>IF(E2386="",_xlfn.XLOOKUP(C2386,'Price Averages'!$D$4:$D$103,'Price Averages'!$E$4:$E$103, "FALSE"), E2386)</f>
        <v>114</v>
      </c>
      <c r="G2386">
        <v>57</v>
      </c>
      <c r="H2386">
        <f>IF(G2386="", _xlfn.XLOOKUP(C2386, 'Cost Averages'!$D$4:$D$103,'Cost Averages'!$E$4:$E$103, "FALSE"),G2386)</f>
        <v>57</v>
      </c>
      <c r="I2386">
        <f t="shared" si="225"/>
        <v>114</v>
      </c>
      <c r="J2386">
        <f t="shared" si="226"/>
        <v>57</v>
      </c>
      <c r="K2386">
        <f t="shared" si="227"/>
        <v>57</v>
      </c>
      <c r="L2386" s="2" t="s">
        <v>23</v>
      </c>
      <c r="M2386" t="s">
        <v>226</v>
      </c>
      <c r="N2386" t="s">
        <v>56</v>
      </c>
      <c r="O2386" s="3">
        <v>12.200533931675887</v>
      </c>
      <c r="P2386" t="str">
        <f t="shared" si="222"/>
        <v>G</v>
      </c>
      <c r="Q2386">
        <f t="shared" si="223"/>
        <v>2021</v>
      </c>
      <c r="R2386">
        <f t="shared" si="224"/>
        <v>0</v>
      </c>
    </row>
    <row r="2387" spans="1:18" x14ac:dyDescent="0.25">
      <c r="A2387" s="1">
        <v>44392</v>
      </c>
      <c r="B2387" s="2" t="s">
        <v>3714</v>
      </c>
      <c r="C2387" t="s">
        <v>219</v>
      </c>
      <c r="D2387">
        <v>1</v>
      </c>
      <c r="E2387">
        <v>144</v>
      </c>
      <c r="F2387">
        <f>IF(E2387="",_xlfn.XLOOKUP(C2387,'Price Averages'!$D$4:$D$103,'Price Averages'!$E$4:$E$103, "FALSE"), E2387)</f>
        <v>144</v>
      </c>
      <c r="G2387" t="s">
        <v>32</v>
      </c>
      <c r="H2387">
        <f>IF(G2387="", _xlfn.XLOOKUP(C2387, 'Cost Averages'!$D$4:$D$103,'Cost Averages'!$E$4:$E$103, "FALSE"),G2387)</f>
        <v>48</v>
      </c>
      <c r="I2387">
        <f t="shared" si="225"/>
        <v>144</v>
      </c>
      <c r="J2387">
        <f t="shared" si="226"/>
        <v>48</v>
      </c>
      <c r="K2387">
        <f t="shared" si="227"/>
        <v>96</v>
      </c>
      <c r="L2387" s="2" t="s">
        <v>28</v>
      </c>
      <c r="M2387" t="s">
        <v>778</v>
      </c>
      <c r="N2387" t="s">
        <v>78</v>
      </c>
      <c r="O2387" s="3">
        <v>13.095446915421235</v>
      </c>
      <c r="P2387" t="str">
        <f t="shared" si="222"/>
        <v>G</v>
      </c>
      <c r="Q2387">
        <f t="shared" si="223"/>
        <v>2021</v>
      </c>
      <c r="R2387">
        <f t="shared" si="224"/>
        <v>0</v>
      </c>
    </row>
    <row r="2388" spans="1:18" x14ac:dyDescent="0.25">
      <c r="A2388" s="1">
        <v>44522.000579208012</v>
      </c>
      <c r="B2388" s="2" t="s">
        <v>2199</v>
      </c>
      <c r="C2388" t="s">
        <v>312</v>
      </c>
      <c r="D2388">
        <v>1</v>
      </c>
      <c r="E2388">
        <v>280</v>
      </c>
      <c r="F2388">
        <f>IF(E2388="",_xlfn.XLOOKUP(C2388,'Price Averages'!$D$4:$D$103,'Price Averages'!$E$4:$E$103, "FALSE"), E2388)</f>
        <v>280</v>
      </c>
      <c r="G2388">
        <v>70</v>
      </c>
      <c r="H2388">
        <f>IF(G2388="", _xlfn.XLOOKUP(C2388, 'Cost Averages'!$D$4:$D$103,'Cost Averages'!$E$4:$E$103, "FALSE"),G2388)</f>
        <v>70</v>
      </c>
      <c r="I2388">
        <f t="shared" si="225"/>
        <v>280</v>
      </c>
      <c r="J2388">
        <f t="shared" si="226"/>
        <v>70</v>
      </c>
      <c r="K2388">
        <f t="shared" si="227"/>
        <v>210</v>
      </c>
      <c r="L2388" s="2" t="s">
        <v>28</v>
      </c>
      <c r="M2388" t="s">
        <v>45</v>
      </c>
      <c r="N2388" t="s">
        <v>46</v>
      </c>
      <c r="O2388" s="3">
        <v>12.169266722245851</v>
      </c>
      <c r="P2388" t="str">
        <f t="shared" si="222"/>
        <v>G</v>
      </c>
      <c r="Q2388">
        <f t="shared" si="223"/>
        <v>2021</v>
      </c>
      <c r="R2388">
        <f t="shared" si="224"/>
        <v>0</v>
      </c>
    </row>
    <row r="2389" spans="1:18" x14ac:dyDescent="0.25">
      <c r="A2389" s="1">
        <v>44298</v>
      </c>
      <c r="B2389" s="2" t="s">
        <v>3631</v>
      </c>
      <c r="C2389" t="s">
        <v>251</v>
      </c>
      <c r="D2389">
        <v>1</v>
      </c>
      <c r="E2389" t="s">
        <v>32</v>
      </c>
      <c r="F2389">
        <f>IF(E2389="",_xlfn.XLOOKUP(C2389,'Price Averages'!$D$4:$D$103,'Price Averages'!$E$4:$E$103, "FALSE"), E2389)</f>
        <v>270</v>
      </c>
      <c r="G2389">
        <v>90</v>
      </c>
      <c r="H2389">
        <f>IF(G2389="", _xlfn.XLOOKUP(C2389, 'Cost Averages'!$D$4:$D$103,'Cost Averages'!$E$4:$E$103, "FALSE"),G2389)</f>
        <v>90</v>
      </c>
      <c r="I2389">
        <f t="shared" si="225"/>
        <v>270</v>
      </c>
      <c r="J2389">
        <f t="shared" si="226"/>
        <v>90</v>
      </c>
      <c r="K2389">
        <f t="shared" si="227"/>
        <v>180</v>
      </c>
      <c r="L2389" s="2" t="s">
        <v>28</v>
      </c>
      <c r="M2389" t="s">
        <v>94</v>
      </c>
      <c r="N2389" t="s">
        <v>41</v>
      </c>
      <c r="O2389" s="3">
        <v>15.12637675023732</v>
      </c>
      <c r="P2389" t="str">
        <f t="shared" si="222"/>
        <v>G</v>
      </c>
      <c r="Q2389">
        <f t="shared" si="223"/>
        <v>2021</v>
      </c>
      <c r="R2389">
        <f t="shared" si="224"/>
        <v>0</v>
      </c>
    </row>
    <row r="2390" spans="1:18" x14ac:dyDescent="0.25">
      <c r="A2390" s="1">
        <v>44439.781691890115</v>
      </c>
      <c r="B2390" s="2" t="s">
        <v>1280</v>
      </c>
      <c r="C2390" t="s">
        <v>275</v>
      </c>
      <c r="D2390">
        <v>1</v>
      </c>
      <c r="E2390">
        <v>144</v>
      </c>
      <c r="F2390">
        <f>IF(E2390="",_xlfn.XLOOKUP(C2390,'Price Averages'!$D$4:$D$103,'Price Averages'!$E$4:$E$103, "FALSE"), E2390)</f>
        <v>144</v>
      </c>
      <c r="G2390" t="s">
        <v>32</v>
      </c>
      <c r="H2390">
        <f>IF(G2390="", _xlfn.XLOOKUP(C2390, 'Cost Averages'!$D$4:$D$103,'Cost Averages'!$E$4:$E$103, "FALSE"),G2390)</f>
        <v>36</v>
      </c>
      <c r="I2390">
        <f t="shared" si="225"/>
        <v>144</v>
      </c>
      <c r="J2390">
        <f t="shared" si="226"/>
        <v>36</v>
      </c>
      <c r="K2390">
        <f t="shared" si="227"/>
        <v>108</v>
      </c>
      <c r="L2390" s="2" t="s">
        <v>44</v>
      </c>
      <c r="M2390" t="s">
        <v>327</v>
      </c>
      <c r="N2390" t="s">
        <v>46</v>
      </c>
      <c r="O2390" s="3">
        <v>12.148236977735172</v>
      </c>
      <c r="P2390" t="str">
        <f t="shared" si="222"/>
        <v>G</v>
      </c>
      <c r="Q2390">
        <f t="shared" si="223"/>
        <v>2021</v>
      </c>
      <c r="R2390">
        <f t="shared" si="224"/>
        <v>0</v>
      </c>
    </row>
    <row r="2391" spans="1:18" x14ac:dyDescent="0.25">
      <c r="A2391" s="1">
        <v>44309.915598280335</v>
      </c>
      <c r="B2391" s="2" t="s">
        <v>1092</v>
      </c>
      <c r="C2391" t="s">
        <v>495</v>
      </c>
      <c r="D2391">
        <v>1</v>
      </c>
      <c r="E2391">
        <v>50</v>
      </c>
      <c r="F2391">
        <f>IF(E2391="",_xlfn.XLOOKUP(C2391,'Price Averages'!$D$4:$D$103,'Price Averages'!$E$4:$E$103, "FALSE"), E2391)</f>
        <v>50</v>
      </c>
      <c r="G2391">
        <v>25</v>
      </c>
      <c r="H2391">
        <f>IF(G2391="", _xlfn.XLOOKUP(C2391, 'Cost Averages'!$D$4:$D$103,'Cost Averages'!$E$4:$E$103, "FALSE"),G2391)</f>
        <v>25</v>
      </c>
      <c r="I2391">
        <f t="shared" si="225"/>
        <v>50</v>
      </c>
      <c r="J2391">
        <f t="shared" si="226"/>
        <v>25</v>
      </c>
      <c r="K2391">
        <f t="shared" si="227"/>
        <v>25</v>
      </c>
      <c r="L2391" s="2" t="s">
        <v>44</v>
      </c>
      <c r="M2391" t="s">
        <v>1093</v>
      </c>
      <c r="N2391" t="s">
        <v>25</v>
      </c>
      <c r="O2391" s="3">
        <v>9.8776671534059073</v>
      </c>
      <c r="P2391" t="str">
        <f t="shared" si="222"/>
        <v>G</v>
      </c>
      <c r="Q2391">
        <f t="shared" si="223"/>
        <v>2021</v>
      </c>
      <c r="R2391">
        <f t="shared" si="224"/>
        <v>0</v>
      </c>
    </row>
    <row r="2392" spans="1:18" x14ac:dyDescent="0.25">
      <c r="A2392" s="1">
        <v>44474</v>
      </c>
      <c r="B2392" s="2" t="s">
        <v>3780</v>
      </c>
      <c r="C2392" t="s">
        <v>180</v>
      </c>
      <c r="D2392">
        <v>1</v>
      </c>
      <c r="E2392">
        <v>368</v>
      </c>
      <c r="F2392">
        <f>IF(E2392="",_xlfn.XLOOKUP(C2392,'Price Averages'!$D$4:$D$103,'Price Averages'!$E$4:$E$103, "FALSE"), E2392)</f>
        <v>368</v>
      </c>
      <c r="G2392">
        <v>92</v>
      </c>
      <c r="H2392">
        <f>IF(G2392="", _xlfn.XLOOKUP(C2392, 'Cost Averages'!$D$4:$D$103,'Cost Averages'!$E$4:$E$103, "FALSE"),G2392)</f>
        <v>92</v>
      </c>
      <c r="I2392">
        <f t="shared" si="225"/>
        <v>368</v>
      </c>
      <c r="J2392">
        <f t="shared" si="226"/>
        <v>92</v>
      </c>
      <c r="K2392">
        <f t="shared" si="227"/>
        <v>276</v>
      </c>
      <c r="L2392" s="2" t="s">
        <v>28</v>
      </c>
      <c r="M2392" t="s">
        <v>379</v>
      </c>
      <c r="N2392" t="s">
        <v>78</v>
      </c>
      <c r="O2392" s="3">
        <v>15.60430546146185</v>
      </c>
      <c r="P2392" t="str">
        <f t="shared" si="222"/>
        <v>G</v>
      </c>
      <c r="Q2392">
        <f t="shared" si="223"/>
        <v>2021</v>
      </c>
      <c r="R2392">
        <f t="shared" si="224"/>
        <v>0</v>
      </c>
    </row>
    <row r="2393" spans="1:18" x14ac:dyDescent="0.25">
      <c r="A2393" s="1">
        <v>44463</v>
      </c>
      <c r="B2393" s="2" t="s">
        <v>3770</v>
      </c>
      <c r="C2393" t="s">
        <v>383</v>
      </c>
      <c r="D2393">
        <v>1</v>
      </c>
      <c r="E2393">
        <v>72</v>
      </c>
      <c r="F2393">
        <f>IF(E2393="",_xlfn.XLOOKUP(C2393,'Price Averages'!$D$4:$D$103,'Price Averages'!$E$4:$E$103, "FALSE"), E2393)</f>
        <v>72</v>
      </c>
      <c r="G2393">
        <v>36</v>
      </c>
      <c r="H2393">
        <f>IF(G2393="", _xlfn.XLOOKUP(C2393, 'Cost Averages'!$D$4:$D$103,'Cost Averages'!$E$4:$E$103, "FALSE"),G2393)</f>
        <v>36</v>
      </c>
      <c r="I2393">
        <f t="shared" si="225"/>
        <v>72</v>
      </c>
      <c r="J2393">
        <f t="shared" si="226"/>
        <v>36</v>
      </c>
      <c r="K2393">
        <f t="shared" si="227"/>
        <v>36</v>
      </c>
      <c r="L2393" s="2" t="s">
        <v>28</v>
      </c>
      <c r="M2393" t="s">
        <v>673</v>
      </c>
      <c r="N2393" t="s">
        <v>78</v>
      </c>
      <c r="O2393" s="3">
        <v>8.1628930629234038</v>
      </c>
      <c r="P2393" t="str">
        <f t="shared" si="222"/>
        <v>G</v>
      </c>
      <c r="Q2393">
        <f t="shared" si="223"/>
        <v>2021</v>
      </c>
      <c r="R2393">
        <f t="shared" si="224"/>
        <v>0</v>
      </c>
    </row>
    <row r="2394" spans="1:18" x14ac:dyDescent="0.25">
      <c r="A2394" s="1">
        <v>44266.901047595093</v>
      </c>
      <c r="B2394" s="2" t="s">
        <v>272</v>
      </c>
      <c r="C2394" t="s">
        <v>64</v>
      </c>
      <c r="D2394">
        <v>1</v>
      </c>
      <c r="E2394">
        <v>352</v>
      </c>
      <c r="F2394">
        <f>IF(E2394="",_xlfn.XLOOKUP(C2394,'Price Averages'!$D$4:$D$103,'Price Averages'!$E$4:$E$103, "FALSE"), E2394)</f>
        <v>352</v>
      </c>
      <c r="G2394">
        <v>88</v>
      </c>
      <c r="H2394">
        <f>IF(G2394="", _xlfn.XLOOKUP(C2394, 'Cost Averages'!$D$4:$D$103,'Cost Averages'!$E$4:$E$103, "FALSE"),G2394)</f>
        <v>88</v>
      </c>
      <c r="I2394">
        <f t="shared" si="225"/>
        <v>352</v>
      </c>
      <c r="J2394">
        <f t="shared" si="226"/>
        <v>88</v>
      </c>
      <c r="K2394">
        <f t="shared" si="227"/>
        <v>264</v>
      </c>
      <c r="L2394" s="2" t="s">
        <v>44</v>
      </c>
      <c r="M2394" t="s">
        <v>273</v>
      </c>
      <c r="N2394" t="s">
        <v>25</v>
      </c>
      <c r="O2394" s="3">
        <v>11.428575823958646</v>
      </c>
      <c r="P2394" t="str">
        <f t="shared" si="222"/>
        <v>G</v>
      </c>
      <c r="Q2394">
        <f t="shared" si="223"/>
        <v>2021</v>
      </c>
      <c r="R2394">
        <f t="shared" si="224"/>
        <v>0</v>
      </c>
    </row>
    <row r="2395" spans="1:18" x14ac:dyDescent="0.25">
      <c r="A2395" s="1">
        <v>44513</v>
      </c>
      <c r="B2395" s="2" t="s">
        <v>3812</v>
      </c>
      <c r="C2395" t="s">
        <v>64</v>
      </c>
      <c r="D2395">
        <v>1</v>
      </c>
      <c r="E2395" t="s">
        <v>32</v>
      </c>
      <c r="F2395">
        <f>IF(E2395="",_xlfn.XLOOKUP(C2395,'Price Averages'!$D$4:$D$103,'Price Averages'!$E$4:$E$103, "FALSE"), E2395)</f>
        <v>352</v>
      </c>
      <c r="G2395">
        <v>88</v>
      </c>
      <c r="H2395">
        <f>IF(G2395="", _xlfn.XLOOKUP(C2395, 'Cost Averages'!$D$4:$D$103,'Cost Averages'!$E$4:$E$103, "FALSE"),G2395)</f>
        <v>88</v>
      </c>
      <c r="I2395">
        <f t="shared" si="225"/>
        <v>352</v>
      </c>
      <c r="J2395">
        <f t="shared" si="226"/>
        <v>88</v>
      </c>
      <c r="K2395">
        <f t="shared" si="227"/>
        <v>264</v>
      </c>
      <c r="L2395" s="2" t="s">
        <v>28</v>
      </c>
      <c r="M2395" t="s">
        <v>432</v>
      </c>
      <c r="N2395" t="s">
        <v>25</v>
      </c>
      <c r="O2395" s="3">
        <v>10.408704992688252</v>
      </c>
      <c r="P2395" t="str">
        <f t="shared" si="222"/>
        <v>G</v>
      </c>
      <c r="Q2395">
        <f t="shared" si="223"/>
        <v>2021</v>
      </c>
      <c r="R2395">
        <f t="shared" si="224"/>
        <v>0</v>
      </c>
    </row>
    <row r="2396" spans="1:18" x14ac:dyDescent="0.25">
      <c r="A2396" s="1">
        <v>44332.064882526094</v>
      </c>
      <c r="B2396" s="2" t="s">
        <v>2636</v>
      </c>
      <c r="C2396" t="s">
        <v>149</v>
      </c>
      <c r="D2396">
        <v>1</v>
      </c>
      <c r="E2396">
        <v>50</v>
      </c>
      <c r="F2396">
        <f>IF(E2396="",_xlfn.XLOOKUP(C2396,'Price Averages'!$D$4:$D$103,'Price Averages'!$E$4:$E$103, "FALSE"), E2396)</f>
        <v>50</v>
      </c>
      <c r="G2396">
        <v>25</v>
      </c>
      <c r="H2396">
        <f>IF(G2396="", _xlfn.XLOOKUP(C2396, 'Cost Averages'!$D$4:$D$103,'Cost Averages'!$E$4:$E$103, "FALSE"),G2396)</f>
        <v>25</v>
      </c>
      <c r="I2396">
        <f t="shared" si="225"/>
        <v>50</v>
      </c>
      <c r="J2396">
        <f t="shared" si="226"/>
        <v>25</v>
      </c>
      <c r="K2396">
        <f t="shared" si="227"/>
        <v>25</v>
      </c>
      <c r="L2396" s="2" t="s">
        <v>23</v>
      </c>
      <c r="M2396" t="s">
        <v>211</v>
      </c>
      <c r="N2396" t="s">
        <v>41</v>
      </c>
      <c r="O2396" s="3">
        <v>13.697485557052493</v>
      </c>
      <c r="P2396" t="str">
        <f t="shared" si="222"/>
        <v>G</v>
      </c>
      <c r="Q2396">
        <f t="shared" si="223"/>
        <v>2021</v>
      </c>
      <c r="R2396">
        <f t="shared" si="224"/>
        <v>0</v>
      </c>
    </row>
    <row r="2397" spans="1:18" x14ac:dyDescent="0.25">
      <c r="A2397" s="1">
        <v>44341.710540185646</v>
      </c>
      <c r="B2397" s="2" t="s">
        <v>1150</v>
      </c>
      <c r="C2397" t="s">
        <v>244</v>
      </c>
      <c r="D2397">
        <v>1</v>
      </c>
      <c r="E2397">
        <v>252</v>
      </c>
      <c r="F2397">
        <f>IF(E2397="",_xlfn.XLOOKUP(C2397,'Price Averages'!$D$4:$D$103,'Price Averages'!$E$4:$E$103, "FALSE"), E2397)</f>
        <v>252</v>
      </c>
      <c r="G2397" t="s">
        <v>32</v>
      </c>
      <c r="H2397">
        <f>IF(G2397="", _xlfn.XLOOKUP(C2397, 'Cost Averages'!$D$4:$D$103,'Cost Averages'!$E$4:$E$103, "FALSE"),G2397)</f>
        <v>63</v>
      </c>
      <c r="I2397">
        <f t="shared" si="225"/>
        <v>252</v>
      </c>
      <c r="J2397">
        <f t="shared" si="226"/>
        <v>63</v>
      </c>
      <c r="K2397">
        <f t="shared" si="227"/>
        <v>189</v>
      </c>
      <c r="L2397" s="2" t="s">
        <v>44</v>
      </c>
      <c r="M2397" t="s">
        <v>202</v>
      </c>
      <c r="N2397" t="s">
        <v>50</v>
      </c>
      <c r="O2397" s="3">
        <v>11.995406972581796</v>
      </c>
      <c r="P2397" t="str">
        <f t="shared" si="222"/>
        <v>G</v>
      </c>
      <c r="Q2397">
        <f t="shared" si="223"/>
        <v>2021</v>
      </c>
      <c r="R2397">
        <f t="shared" si="224"/>
        <v>0</v>
      </c>
    </row>
    <row r="2398" spans="1:18" x14ac:dyDescent="0.25">
      <c r="A2398" s="1">
        <v>44470.339158205024</v>
      </c>
      <c r="B2398" s="2" t="s">
        <v>2107</v>
      </c>
      <c r="C2398" t="s">
        <v>423</v>
      </c>
      <c r="D2398">
        <v>1</v>
      </c>
      <c r="E2398">
        <v>356</v>
      </c>
      <c r="F2398">
        <f>IF(E2398="",_xlfn.XLOOKUP(C2398,'Price Averages'!$D$4:$D$103,'Price Averages'!$E$4:$E$103, "FALSE"), E2398)</f>
        <v>356</v>
      </c>
      <c r="G2398">
        <v>89</v>
      </c>
      <c r="H2398">
        <f>IF(G2398="", _xlfn.XLOOKUP(C2398, 'Cost Averages'!$D$4:$D$103,'Cost Averages'!$E$4:$E$103, "FALSE"),G2398)</f>
        <v>89</v>
      </c>
      <c r="I2398">
        <f t="shared" si="225"/>
        <v>356</v>
      </c>
      <c r="J2398">
        <f t="shared" si="226"/>
        <v>89</v>
      </c>
      <c r="K2398">
        <f t="shared" si="227"/>
        <v>267</v>
      </c>
      <c r="L2398" s="2" t="s">
        <v>28</v>
      </c>
      <c r="M2398" t="s">
        <v>678</v>
      </c>
      <c r="N2398" t="s">
        <v>78</v>
      </c>
      <c r="O2398" s="3">
        <v>8.1595626482464514</v>
      </c>
      <c r="P2398" t="str">
        <f t="shared" si="222"/>
        <v>G</v>
      </c>
      <c r="Q2398">
        <f t="shared" si="223"/>
        <v>2021</v>
      </c>
      <c r="R2398">
        <f t="shared" si="224"/>
        <v>0</v>
      </c>
    </row>
    <row r="2399" spans="1:18" x14ac:dyDescent="0.25">
      <c r="A2399" s="1">
        <v>44286.22742111847</v>
      </c>
      <c r="B2399" s="2" t="s">
        <v>1741</v>
      </c>
      <c r="C2399" t="s">
        <v>93</v>
      </c>
      <c r="D2399">
        <v>1</v>
      </c>
      <c r="E2399">
        <v>50</v>
      </c>
      <c r="F2399">
        <f>IF(E2399="",_xlfn.XLOOKUP(C2399,'Price Averages'!$D$4:$D$103,'Price Averages'!$E$4:$E$103, "FALSE"), E2399)</f>
        <v>50</v>
      </c>
      <c r="G2399">
        <v>25</v>
      </c>
      <c r="H2399">
        <f>IF(G2399="", _xlfn.XLOOKUP(C2399, 'Cost Averages'!$D$4:$D$103,'Cost Averages'!$E$4:$E$103, "FALSE"),G2399)</f>
        <v>25</v>
      </c>
      <c r="I2399">
        <f t="shared" si="225"/>
        <v>50</v>
      </c>
      <c r="J2399">
        <f t="shared" si="226"/>
        <v>25</v>
      </c>
      <c r="K2399">
        <f t="shared" si="227"/>
        <v>25</v>
      </c>
      <c r="L2399" s="2" t="s">
        <v>44</v>
      </c>
      <c r="M2399" t="s">
        <v>1742</v>
      </c>
      <c r="N2399" t="s">
        <v>50</v>
      </c>
      <c r="O2399" s="3">
        <v>7.9096461399190003</v>
      </c>
      <c r="P2399" t="str">
        <f t="shared" si="222"/>
        <v>G</v>
      </c>
      <c r="Q2399">
        <f t="shared" si="223"/>
        <v>2021</v>
      </c>
      <c r="R2399">
        <f t="shared" si="224"/>
        <v>0</v>
      </c>
    </row>
    <row r="2400" spans="1:18" x14ac:dyDescent="0.25">
      <c r="A2400" s="1">
        <v>44272</v>
      </c>
      <c r="B2400" s="2" t="s">
        <v>3609</v>
      </c>
      <c r="C2400" t="s">
        <v>140</v>
      </c>
      <c r="D2400">
        <v>1</v>
      </c>
      <c r="E2400">
        <v>144</v>
      </c>
      <c r="F2400">
        <f>IF(E2400="",_xlfn.XLOOKUP(C2400,'Price Averages'!$D$4:$D$103,'Price Averages'!$E$4:$E$103, "FALSE"), E2400)</f>
        <v>144</v>
      </c>
      <c r="G2400">
        <v>36</v>
      </c>
      <c r="H2400">
        <f>IF(G2400="", _xlfn.XLOOKUP(C2400, 'Cost Averages'!$D$4:$D$103,'Cost Averages'!$E$4:$E$103, "FALSE"),G2400)</f>
        <v>36</v>
      </c>
      <c r="I2400">
        <f t="shared" si="225"/>
        <v>144</v>
      </c>
      <c r="J2400">
        <f t="shared" si="226"/>
        <v>36</v>
      </c>
      <c r="K2400">
        <f t="shared" si="227"/>
        <v>108</v>
      </c>
      <c r="L2400" s="2" t="s">
        <v>28</v>
      </c>
      <c r="M2400" t="s">
        <v>637</v>
      </c>
      <c r="N2400" t="s">
        <v>78</v>
      </c>
      <c r="O2400" s="3">
        <v>9.879282537628514</v>
      </c>
      <c r="P2400" t="str">
        <f t="shared" si="222"/>
        <v>G</v>
      </c>
      <c r="Q2400">
        <f t="shared" si="223"/>
        <v>2021</v>
      </c>
      <c r="R2400">
        <f t="shared" si="224"/>
        <v>0</v>
      </c>
    </row>
    <row r="2401" spans="1:18" x14ac:dyDescent="0.25">
      <c r="A2401" s="1">
        <v>44327</v>
      </c>
      <c r="B2401" s="2" t="s">
        <v>3658</v>
      </c>
      <c r="C2401" t="s">
        <v>539</v>
      </c>
      <c r="D2401">
        <v>1</v>
      </c>
      <c r="E2401">
        <v>300</v>
      </c>
      <c r="F2401">
        <f>IF(E2401="",_xlfn.XLOOKUP(C2401,'Price Averages'!$D$4:$D$103,'Price Averages'!$E$4:$E$103, "FALSE"), E2401)</f>
        <v>300</v>
      </c>
      <c r="G2401">
        <v>75</v>
      </c>
      <c r="H2401">
        <f>IF(G2401="", _xlfn.XLOOKUP(C2401, 'Cost Averages'!$D$4:$D$103,'Cost Averages'!$E$4:$E$103, "FALSE"),G2401)</f>
        <v>75</v>
      </c>
      <c r="I2401">
        <f t="shared" si="225"/>
        <v>300</v>
      </c>
      <c r="J2401">
        <f t="shared" si="226"/>
        <v>75</v>
      </c>
      <c r="K2401">
        <f t="shared" si="227"/>
        <v>225</v>
      </c>
      <c r="L2401" s="2" t="s">
        <v>28</v>
      </c>
      <c r="M2401" t="s">
        <v>379</v>
      </c>
      <c r="N2401" t="s">
        <v>78</v>
      </c>
      <c r="O2401" s="3">
        <v>15.60430546146185</v>
      </c>
      <c r="P2401" t="str">
        <f t="shared" si="222"/>
        <v>G</v>
      </c>
      <c r="Q2401">
        <f t="shared" si="223"/>
        <v>2021</v>
      </c>
      <c r="R2401">
        <f t="shared" si="224"/>
        <v>0</v>
      </c>
    </row>
    <row r="2402" spans="1:18" x14ac:dyDescent="0.25">
      <c r="A2402" s="1">
        <v>44348.258980043785</v>
      </c>
      <c r="B2402" s="2" t="s">
        <v>626</v>
      </c>
      <c r="C2402" t="s">
        <v>201</v>
      </c>
      <c r="D2402">
        <v>1</v>
      </c>
      <c r="E2402" t="s">
        <v>32</v>
      </c>
      <c r="F2402">
        <f>IF(E2402="",_xlfn.XLOOKUP(C2402,'Price Averages'!$D$4:$D$103,'Price Averages'!$E$4:$E$103, "FALSE"), E2402)</f>
        <v>150</v>
      </c>
      <c r="G2402">
        <v>75</v>
      </c>
      <c r="H2402">
        <f>IF(G2402="", _xlfn.XLOOKUP(C2402, 'Cost Averages'!$D$4:$D$103,'Cost Averages'!$E$4:$E$103, "FALSE"),G2402)</f>
        <v>75</v>
      </c>
      <c r="I2402">
        <f t="shared" si="225"/>
        <v>150</v>
      </c>
      <c r="J2402">
        <f t="shared" si="226"/>
        <v>75</v>
      </c>
      <c r="K2402">
        <f t="shared" si="227"/>
        <v>75</v>
      </c>
      <c r="L2402" s="2" t="s">
        <v>28</v>
      </c>
      <c r="M2402" t="s">
        <v>627</v>
      </c>
      <c r="N2402" t="s">
        <v>25</v>
      </c>
      <c r="O2402" s="3">
        <v>15.478388039566896</v>
      </c>
      <c r="P2402" t="str">
        <f t="shared" si="222"/>
        <v>G</v>
      </c>
      <c r="Q2402">
        <f t="shared" si="223"/>
        <v>2021</v>
      </c>
      <c r="R2402">
        <f t="shared" si="224"/>
        <v>0</v>
      </c>
    </row>
    <row r="2403" spans="1:18" x14ac:dyDescent="0.25">
      <c r="A2403" s="1">
        <v>44430.35742394589</v>
      </c>
      <c r="B2403" s="2" t="s">
        <v>2810</v>
      </c>
      <c r="C2403" t="s">
        <v>201</v>
      </c>
      <c r="D2403">
        <v>1</v>
      </c>
      <c r="E2403">
        <v>150</v>
      </c>
      <c r="F2403">
        <f>IF(E2403="",_xlfn.XLOOKUP(C2403,'Price Averages'!$D$4:$D$103,'Price Averages'!$E$4:$E$103, "FALSE"), E2403)</f>
        <v>150</v>
      </c>
      <c r="G2403">
        <v>75</v>
      </c>
      <c r="H2403">
        <f>IF(G2403="", _xlfn.XLOOKUP(C2403, 'Cost Averages'!$D$4:$D$103,'Cost Averages'!$E$4:$E$103, "FALSE"),G2403)</f>
        <v>75</v>
      </c>
      <c r="I2403">
        <f t="shared" si="225"/>
        <v>150</v>
      </c>
      <c r="J2403">
        <f t="shared" si="226"/>
        <v>75</v>
      </c>
      <c r="K2403">
        <f t="shared" si="227"/>
        <v>75</v>
      </c>
      <c r="L2403" s="2" t="s">
        <v>28</v>
      </c>
      <c r="M2403" t="s">
        <v>262</v>
      </c>
      <c r="N2403" t="s">
        <v>34</v>
      </c>
      <c r="O2403" s="3">
        <v>12.661538237835474</v>
      </c>
      <c r="P2403" t="str">
        <f t="shared" si="222"/>
        <v>G</v>
      </c>
      <c r="Q2403">
        <f t="shared" si="223"/>
        <v>2021</v>
      </c>
      <c r="R2403">
        <f t="shared" si="224"/>
        <v>0</v>
      </c>
    </row>
    <row r="2404" spans="1:18" x14ac:dyDescent="0.25">
      <c r="A2404" s="1">
        <v>44273.919275997214</v>
      </c>
      <c r="B2404" s="2" t="s">
        <v>1143</v>
      </c>
      <c r="C2404" t="s">
        <v>417</v>
      </c>
      <c r="D2404">
        <v>1</v>
      </c>
      <c r="E2404">
        <v>352</v>
      </c>
      <c r="F2404">
        <f>IF(E2404="",_xlfn.XLOOKUP(C2404,'Price Averages'!$D$4:$D$103,'Price Averages'!$E$4:$E$103, "FALSE"), E2404)</f>
        <v>352</v>
      </c>
      <c r="G2404">
        <v>88</v>
      </c>
      <c r="H2404">
        <f>IF(G2404="", _xlfn.XLOOKUP(C2404, 'Cost Averages'!$D$4:$D$103,'Cost Averages'!$E$4:$E$103, "FALSE"),G2404)</f>
        <v>88</v>
      </c>
      <c r="I2404">
        <f t="shared" si="225"/>
        <v>352</v>
      </c>
      <c r="J2404">
        <f t="shared" si="226"/>
        <v>88</v>
      </c>
      <c r="K2404">
        <f t="shared" si="227"/>
        <v>264</v>
      </c>
      <c r="L2404" s="2" t="s">
        <v>28</v>
      </c>
      <c r="M2404" t="s">
        <v>254</v>
      </c>
      <c r="N2404" t="s">
        <v>78</v>
      </c>
      <c r="O2404" s="3">
        <v>12.796588406005421</v>
      </c>
      <c r="P2404" t="str">
        <f t="shared" si="222"/>
        <v>G</v>
      </c>
      <c r="Q2404">
        <f t="shared" si="223"/>
        <v>2021</v>
      </c>
      <c r="R2404">
        <f t="shared" si="224"/>
        <v>0</v>
      </c>
    </row>
    <row r="2405" spans="1:18" x14ac:dyDescent="0.25">
      <c r="A2405" s="1">
        <v>44423</v>
      </c>
      <c r="B2405" s="2" t="s">
        <v>3702</v>
      </c>
      <c r="C2405" t="s">
        <v>391</v>
      </c>
      <c r="D2405">
        <v>1</v>
      </c>
      <c r="E2405">
        <v>160</v>
      </c>
      <c r="F2405">
        <f>IF(E2405="",_xlfn.XLOOKUP(C2405,'Price Averages'!$D$4:$D$103,'Price Averages'!$E$4:$E$103, "FALSE"), E2405)</f>
        <v>160</v>
      </c>
      <c r="G2405">
        <v>80</v>
      </c>
      <c r="H2405">
        <f>IF(G2405="", _xlfn.XLOOKUP(C2405, 'Cost Averages'!$D$4:$D$103,'Cost Averages'!$E$4:$E$103, "FALSE"),G2405)</f>
        <v>80</v>
      </c>
      <c r="I2405">
        <f t="shared" si="225"/>
        <v>160</v>
      </c>
      <c r="J2405">
        <f t="shared" si="226"/>
        <v>80</v>
      </c>
      <c r="K2405">
        <f t="shared" si="227"/>
        <v>80</v>
      </c>
      <c r="L2405" s="2" t="s">
        <v>44</v>
      </c>
      <c r="M2405" t="s">
        <v>434</v>
      </c>
      <c r="N2405" t="s">
        <v>50</v>
      </c>
      <c r="O2405" s="3">
        <v>16.429355109701351</v>
      </c>
      <c r="P2405" t="str">
        <f t="shared" si="222"/>
        <v>G</v>
      </c>
      <c r="Q2405">
        <f t="shared" si="223"/>
        <v>2021</v>
      </c>
      <c r="R2405">
        <f t="shared" si="224"/>
        <v>0</v>
      </c>
    </row>
    <row r="2406" spans="1:18" x14ac:dyDescent="0.25">
      <c r="A2406" s="1">
        <v>44286</v>
      </c>
      <c r="B2406" s="2" t="s">
        <v>3620</v>
      </c>
      <c r="C2406" t="s">
        <v>293</v>
      </c>
      <c r="D2406">
        <v>1</v>
      </c>
      <c r="E2406">
        <v>188</v>
      </c>
      <c r="F2406">
        <f>IF(E2406="",_xlfn.XLOOKUP(C2406,'Price Averages'!$D$4:$D$103,'Price Averages'!$E$4:$E$103, "FALSE"), E2406)</f>
        <v>188</v>
      </c>
      <c r="G2406">
        <v>94</v>
      </c>
      <c r="H2406">
        <f>IF(G2406="", _xlfn.XLOOKUP(C2406, 'Cost Averages'!$D$4:$D$103,'Cost Averages'!$E$4:$E$103, "FALSE"),G2406)</f>
        <v>94</v>
      </c>
      <c r="I2406">
        <f t="shared" si="225"/>
        <v>188</v>
      </c>
      <c r="J2406">
        <f t="shared" si="226"/>
        <v>94</v>
      </c>
      <c r="K2406">
        <f t="shared" si="227"/>
        <v>94</v>
      </c>
      <c r="L2406" s="2" t="s">
        <v>44</v>
      </c>
      <c r="M2406" t="s">
        <v>561</v>
      </c>
      <c r="N2406" t="s">
        <v>25</v>
      </c>
      <c r="O2406" s="3">
        <v>12.921682080641304</v>
      </c>
      <c r="P2406" t="str">
        <f t="shared" si="222"/>
        <v>G</v>
      </c>
      <c r="Q2406">
        <f t="shared" si="223"/>
        <v>2021</v>
      </c>
      <c r="R2406">
        <f t="shared" si="224"/>
        <v>0</v>
      </c>
    </row>
    <row r="2407" spans="1:18" x14ac:dyDescent="0.25">
      <c r="A2407" s="1">
        <v>44269.950566025131</v>
      </c>
      <c r="B2407" s="2" t="s">
        <v>583</v>
      </c>
      <c r="C2407" t="s">
        <v>584</v>
      </c>
      <c r="D2407">
        <v>1</v>
      </c>
      <c r="E2407">
        <v>312</v>
      </c>
      <c r="F2407">
        <f>IF(E2407="",_xlfn.XLOOKUP(C2407,'Price Averages'!$D$4:$D$103,'Price Averages'!$E$4:$E$103, "FALSE"), E2407)</f>
        <v>312</v>
      </c>
      <c r="G2407">
        <v>78</v>
      </c>
      <c r="H2407">
        <f>IF(G2407="", _xlfn.XLOOKUP(C2407, 'Cost Averages'!$D$4:$D$103,'Cost Averages'!$E$4:$E$103, "FALSE"),G2407)</f>
        <v>78</v>
      </c>
      <c r="I2407">
        <f t="shared" si="225"/>
        <v>312</v>
      </c>
      <c r="J2407">
        <f t="shared" si="226"/>
        <v>78</v>
      </c>
      <c r="K2407">
        <f t="shared" si="227"/>
        <v>234</v>
      </c>
      <c r="L2407" s="2" t="s">
        <v>44</v>
      </c>
      <c r="M2407" t="s">
        <v>299</v>
      </c>
      <c r="N2407" t="s">
        <v>46</v>
      </c>
      <c r="O2407" s="3">
        <v>7.0114620475168028</v>
      </c>
      <c r="P2407" t="str">
        <f t="shared" si="222"/>
        <v>G</v>
      </c>
      <c r="Q2407">
        <f t="shared" si="223"/>
        <v>2021</v>
      </c>
      <c r="R2407">
        <f t="shared" si="224"/>
        <v>0</v>
      </c>
    </row>
    <row r="2408" spans="1:18" x14ac:dyDescent="0.25">
      <c r="A2408" s="1">
        <v>44411.474222884535</v>
      </c>
      <c r="B2408" s="2" t="s">
        <v>1874</v>
      </c>
      <c r="C2408" t="s">
        <v>235</v>
      </c>
      <c r="D2408">
        <v>1</v>
      </c>
      <c r="E2408">
        <v>90</v>
      </c>
      <c r="F2408">
        <f>IF(E2408="",_xlfn.XLOOKUP(C2408,'Price Averages'!$D$4:$D$103,'Price Averages'!$E$4:$E$103, "FALSE"), E2408)</f>
        <v>90</v>
      </c>
      <c r="G2408" t="s">
        <v>32</v>
      </c>
      <c r="H2408">
        <f>IF(G2408="", _xlfn.XLOOKUP(C2408, 'Cost Averages'!$D$4:$D$103,'Cost Averages'!$E$4:$E$103, "FALSE"),G2408)</f>
        <v>45</v>
      </c>
      <c r="I2408">
        <f t="shared" si="225"/>
        <v>90</v>
      </c>
      <c r="J2408">
        <f t="shared" si="226"/>
        <v>45</v>
      </c>
      <c r="K2408">
        <f t="shared" si="227"/>
        <v>45</v>
      </c>
      <c r="L2408" s="2" t="s">
        <v>28</v>
      </c>
      <c r="M2408" t="s">
        <v>173</v>
      </c>
      <c r="N2408" t="s">
        <v>46</v>
      </c>
      <c r="O2408" s="3">
        <v>11.727497850343074</v>
      </c>
      <c r="P2408" t="str">
        <f t="shared" si="222"/>
        <v>G</v>
      </c>
      <c r="Q2408">
        <f t="shared" si="223"/>
        <v>2021</v>
      </c>
      <c r="R2408">
        <f t="shared" si="224"/>
        <v>0</v>
      </c>
    </row>
    <row r="2409" spans="1:18" x14ac:dyDescent="0.25">
      <c r="A2409" s="1">
        <v>44229.300841035401</v>
      </c>
      <c r="B2409" s="2" t="s">
        <v>649</v>
      </c>
      <c r="C2409" t="s">
        <v>268</v>
      </c>
      <c r="D2409">
        <v>1</v>
      </c>
      <c r="E2409">
        <v>57</v>
      </c>
      <c r="F2409">
        <f>IF(E2409="",_xlfn.XLOOKUP(C2409,'Price Averages'!$D$4:$D$103,'Price Averages'!$E$4:$E$103, "FALSE"), E2409)</f>
        <v>57</v>
      </c>
      <c r="G2409">
        <v>19</v>
      </c>
      <c r="H2409">
        <f>IF(G2409="", _xlfn.XLOOKUP(C2409, 'Cost Averages'!$D$4:$D$103,'Cost Averages'!$E$4:$E$103, "FALSE"),G2409)</f>
        <v>19</v>
      </c>
      <c r="I2409">
        <f t="shared" si="225"/>
        <v>57</v>
      </c>
      <c r="J2409">
        <f t="shared" si="226"/>
        <v>19</v>
      </c>
      <c r="K2409">
        <f t="shared" si="227"/>
        <v>38</v>
      </c>
      <c r="L2409" s="2" t="s">
        <v>44</v>
      </c>
      <c r="M2409" t="s">
        <v>159</v>
      </c>
      <c r="N2409" t="s">
        <v>78</v>
      </c>
      <c r="O2409" s="3">
        <v>10.216282609482219</v>
      </c>
      <c r="P2409" t="str">
        <f t="shared" si="222"/>
        <v>G</v>
      </c>
      <c r="Q2409">
        <f t="shared" si="223"/>
        <v>2021</v>
      </c>
      <c r="R2409">
        <f t="shared" si="224"/>
        <v>0</v>
      </c>
    </row>
    <row r="2410" spans="1:18" x14ac:dyDescent="0.25">
      <c r="A2410" s="1">
        <v>44313</v>
      </c>
      <c r="B2410" s="2" t="s">
        <v>3646</v>
      </c>
      <c r="C2410" t="s">
        <v>268</v>
      </c>
      <c r="D2410">
        <v>1</v>
      </c>
      <c r="E2410" t="s">
        <v>32</v>
      </c>
      <c r="F2410">
        <f>IF(E2410="",_xlfn.XLOOKUP(C2410,'Price Averages'!$D$4:$D$103,'Price Averages'!$E$4:$E$103, "FALSE"), E2410)</f>
        <v>57</v>
      </c>
      <c r="G2410">
        <v>19</v>
      </c>
      <c r="H2410">
        <f>IF(G2410="", _xlfn.XLOOKUP(C2410, 'Cost Averages'!$D$4:$D$103,'Cost Averages'!$E$4:$E$103, "FALSE"),G2410)</f>
        <v>19</v>
      </c>
      <c r="I2410">
        <f t="shared" si="225"/>
        <v>57</v>
      </c>
      <c r="J2410">
        <f t="shared" si="226"/>
        <v>19</v>
      </c>
      <c r="K2410">
        <f t="shared" si="227"/>
        <v>38</v>
      </c>
      <c r="L2410" s="2" t="s">
        <v>28</v>
      </c>
      <c r="M2410" t="s">
        <v>181</v>
      </c>
      <c r="N2410" t="s">
        <v>50</v>
      </c>
      <c r="O2410" s="3">
        <v>12.551203838971933</v>
      </c>
      <c r="P2410" t="str">
        <f t="shared" si="222"/>
        <v>G</v>
      </c>
      <c r="Q2410">
        <f t="shared" si="223"/>
        <v>2021</v>
      </c>
      <c r="R2410">
        <f t="shared" si="224"/>
        <v>0</v>
      </c>
    </row>
    <row r="2411" spans="1:18" x14ac:dyDescent="0.25">
      <c r="A2411" s="1">
        <v>44251.76170622871</v>
      </c>
      <c r="B2411" s="2" t="s">
        <v>844</v>
      </c>
      <c r="C2411" t="s">
        <v>515</v>
      </c>
      <c r="D2411">
        <v>1</v>
      </c>
      <c r="E2411">
        <v>92</v>
      </c>
      <c r="F2411">
        <f>IF(E2411="",_xlfn.XLOOKUP(C2411,'Price Averages'!$D$4:$D$103,'Price Averages'!$E$4:$E$103, "FALSE"), E2411)</f>
        <v>92</v>
      </c>
      <c r="G2411" t="s">
        <v>32</v>
      </c>
      <c r="H2411">
        <f>IF(G2411="", _xlfn.XLOOKUP(C2411, 'Cost Averages'!$D$4:$D$103,'Cost Averages'!$E$4:$E$103, "FALSE"),G2411)</f>
        <v>46</v>
      </c>
      <c r="I2411">
        <f t="shared" si="225"/>
        <v>92</v>
      </c>
      <c r="J2411">
        <f t="shared" si="226"/>
        <v>46</v>
      </c>
      <c r="K2411">
        <f t="shared" si="227"/>
        <v>46</v>
      </c>
      <c r="L2411" s="2" t="s">
        <v>28</v>
      </c>
      <c r="M2411" t="s">
        <v>376</v>
      </c>
      <c r="N2411" t="s">
        <v>25</v>
      </c>
      <c r="O2411" s="3">
        <v>11.687634894637348</v>
      </c>
      <c r="P2411" t="str">
        <f t="shared" si="222"/>
        <v>G</v>
      </c>
      <c r="Q2411">
        <f t="shared" si="223"/>
        <v>2021</v>
      </c>
      <c r="R2411">
        <f t="shared" si="224"/>
        <v>0</v>
      </c>
    </row>
    <row r="2412" spans="1:18" x14ac:dyDescent="0.25">
      <c r="A2412" s="1">
        <v>44320.520144322378</v>
      </c>
      <c r="B2412" s="2" t="s">
        <v>1315</v>
      </c>
      <c r="C2412" t="s">
        <v>515</v>
      </c>
      <c r="D2412">
        <v>1</v>
      </c>
      <c r="E2412" t="s">
        <v>32</v>
      </c>
      <c r="F2412">
        <f>IF(E2412="",_xlfn.XLOOKUP(C2412,'Price Averages'!$D$4:$D$103,'Price Averages'!$E$4:$E$103, "FALSE"), E2412)</f>
        <v>92</v>
      </c>
      <c r="G2412">
        <v>46</v>
      </c>
      <c r="H2412">
        <f>IF(G2412="", _xlfn.XLOOKUP(C2412, 'Cost Averages'!$D$4:$D$103,'Cost Averages'!$E$4:$E$103, "FALSE"),G2412)</f>
        <v>46</v>
      </c>
      <c r="I2412">
        <f t="shared" si="225"/>
        <v>92</v>
      </c>
      <c r="J2412">
        <f t="shared" si="226"/>
        <v>46</v>
      </c>
      <c r="K2412">
        <f t="shared" si="227"/>
        <v>46</v>
      </c>
      <c r="L2412" s="2" t="s">
        <v>23</v>
      </c>
      <c r="M2412" t="s">
        <v>498</v>
      </c>
      <c r="N2412" t="s">
        <v>25</v>
      </c>
      <c r="O2412" s="3">
        <v>13.917704159139552</v>
      </c>
      <c r="P2412" t="str">
        <f t="shared" si="222"/>
        <v>G</v>
      </c>
      <c r="Q2412">
        <f t="shared" si="223"/>
        <v>2021</v>
      </c>
      <c r="R2412">
        <f t="shared" si="224"/>
        <v>0</v>
      </c>
    </row>
    <row r="2413" spans="1:18" x14ac:dyDescent="0.25">
      <c r="A2413" s="1">
        <v>44371</v>
      </c>
      <c r="B2413" s="2" t="s">
        <v>2690</v>
      </c>
      <c r="C2413" t="s">
        <v>515</v>
      </c>
      <c r="D2413">
        <v>1</v>
      </c>
      <c r="E2413" t="s">
        <v>32</v>
      </c>
      <c r="F2413">
        <f>IF(E2413="",_xlfn.XLOOKUP(C2413,'Price Averages'!$D$4:$D$103,'Price Averages'!$E$4:$E$103, "FALSE"), E2413)</f>
        <v>92</v>
      </c>
      <c r="G2413">
        <v>46</v>
      </c>
      <c r="H2413">
        <f>IF(G2413="", _xlfn.XLOOKUP(C2413, 'Cost Averages'!$D$4:$D$103,'Cost Averages'!$E$4:$E$103, "FALSE"),G2413)</f>
        <v>46</v>
      </c>
      <c r="I2413">
        <f t="shared" si="225"/>
        <v>92</v>
      </c>
      <c r="J2413">
        <f t="shared" si="226"/>
        <v>46</v>
      </c>
      <c r="K2413">
        <f t="shared" si="227"/>
        <v>46</v>
      </c>
      <c r="L2413" s="2" t="s">
        <v>28</v>
      </c>
      <c r="M2413" t="s">
        <v>355</v>
      </c>
      <c r="N2413" t="s">
        <v>56</v>
      </c>
      <c r="O2413" s="3">
        <v>14.690198582365463</v>
      </c>
      <c r="P2413" t="str">
        <f t="shared" si="222"/>
        <v>G</v>
      </c>
      <c r="Q2413">
        <f t="shared" si="223"/>
        <v>2021</v>
      </c>
      <c r="R2413">
        <f t="shared" si="224"/>
        <v>0</v>
      </c>
    </row>
    <row r="2414" spans="1:18" x14ac:dyDescent="0.25">
      <c r="A2414" s="1">
        <v>44436.690434253986</v>
      </c>
      <c r="B2414" s="2" t="s">
        <v>242</v>
      </c>
      <c r="C2414" t="s">
        <v>152</v>
      </c>
      <c r="D2414">
        <v>1</v>
      </c>
      <c r="E2414">
        <v>132</v>
      </c>
      <c r="F2414">
        <f>IF(E2414="",_xlfn.XLOOKUP(C2414,'Price Averages'!$D$4:$D$103,'Price Averages'!$E$4:$E$103, "FALSE"), E2414)</f>
        <v>132</v>
      </c>
      <c r="G2414">
        <v>33</v>
      </c>
      <c r="H2414">
        <f>IF(G2414="", _xlfn.XLOOKUP(C2414, 'Cost Averages'!$D$4:$D$103,'Cost Averages'!$E$4:$E$103, "FALSE"),G2414)</f>
        <v>33</v>
      </c>
      <c r="I2414">
        <f t="shared" si="225"/>
        <v>132</v>
      </c>
      <c r="J2414">
        <f t="shared" si="226"/>
        <v>33</v>
      </c>
      <c r="K2414">
        <f t="shared" si="227"/>
        <v>99</v>
      </c>
      <c r="L2414" s="2" t="s">
        <v>28</v>
      </c>
      <c r="M2414" t="s">
        <v>178</v>
      </c>
      <c r="N2414" t="s">
        <v>50</v>
      </c>
      <c r="O2414" s="3">
        <v>11.31221475547909</v>
      </c>
      <c r="P2414" t="str">
        <f t="shared" si="222"/>
        <v>G</v>
      </c>
      <c r="Q2414">
        <f t="shared" si="223"/>
        <v>2021</v>
      </c>
      <c r="R2414">
        <f t="shared" si="224"/>
        <v>0</v>
      </c>
    </row>
    <row r="2415" spans="1:18" x14ac:dyDescent="0.25">
      <c r="A2415" s="1">
        <v>44222.096133821055</v>
      </c>
      <c r="B2415" s="2" t="s">
        <v>1380</v>
      </c>
      <c r="C2415" t="s">
        <v>31</v>
      </c>
      <c r="D2415">
        <v>1</v>
      </c>
      <c r="E2415">
        <v>46</v>
      </c>
      <c r="F2415">
        <f>IF(E2415="",_xlfn.XLOOKUP(C2415,'Price Averages'!$D$4:$D$103,'Price Averages'!$E$4:$E$103, "FALSE"), E2415)</f>
        <v>46</v>
      </c>
      <c r="G2415">
        <v>23</v>
      </c>
      <c r="H2415">
        <f>IF(G2415="", _xlfn.XLOOKUP(C2415, 'Cost Averages'!$D$4:$D$103,'Cost Averages'!$E$4:$E$103, "FALSE"),G2415)</f>
        <v>23</v>
      </c>
      <c r="I2415">
        <f t="shared" si="225"/>
        <v>46</v>
      </c>
      <c r="J2415">
        <f t="shared" si="226"/>
        <v>23</v>
      </c>
      <c r="K2415">
        <f t="shared" si="227"/>
        <v>23</v>
      </c>
      <c r="L2415" s="2" t="s">
        <v>23</v>
      </c>
      <c r="M2415" t="s">
        <v>183</v>
      </c>
      <c r="N2415" t="s">
        <v>34</v>
      </c>
      <c r="O2415" s="3">
        <v>10.523527521613014</v>
      </c>
      <c r="P2415" t="str">
        <f t="shared" si="222"/>
        <v>G</v>
      </c>
      <c r="Q2415">
        <f t="shared" si="223"/>
        <v>2021</v>
      </c>
      <c r="R2415">
        <f t="shared" si="224"/>
        <v>0</v>
      </c>
    </row>
    <row r="2416" spans="1:18" x14ac:dyDescent="0.25">
      <c r="A2416" s="1">
        <v>44233.340659037545</v>
      </c>
      <c r="B2416" s="2" t="s">
        <v>2849</v>
      </c>
      <c r="C2416" t="s">
        <v>31</v>
      </c>
      <c r="D2416">
        <v>1</v>
      </c>
      <c r="E2416">
        <v>46</v>
      </c>
      <c r="F2416">
        <f>IF(E2416="",_xlfn.XLOOKUP(C2416,'Price Averages'!$D$4:$D$103,'Price Averages'!$E$4:$E$103, "FALSE"), E2416)</f>
        <v>46</v>
      </c>
      <c r="G2416">
        <v>23</v>
      </c>
      <c r="H2416">
        <f>IF(G2416="", _xlfn.XLOOKUP(C2416, 'Cost Averages'!$D$4:$D$103,'Cost Averages'!$E$4:$E$103, "FALSE"),G2416)</f>
        <v>23</v>
      </c>
      <c r="I2416">
        <f t="shared" si="225"/>
        <v>46</v>
      </c>
      <c r="J2416">
        <f t="shared" si="226"/>
        <v>23</v>
      </c>
      <c r="K2416">
        <f t="shared" si="227"/>
        <v>23</v>
      </c>
      <c r="L2416" s="2" t="s">
        <v>28</v>
      </c>
      <c r="M2416" t="s">
        <v>197</v>
      </c>
      <c r="N2416" t="s">
        <v>25</v>
      </c>
      <c r="O2416" s="3">
        <v>12.007834550770397</v>
      </c>
      <c r="P2416" t="str">
        <f t="shared" si="222"/>
        <v>G</v>
      </c>
      <c r="Q2416">
        <f t="shared" si="223"/>
        <v>2021</v>
      </c>
      <c r="R2416">
        <f t="shared" si="224"/>
        <v>0</v>
      </c>
    </row>
    <row r="2417" spans="1:18" x14ac:dyDescent="0.25">
      <c r="A2417" s="1">
        <v>44414</v>
      </c>
      <c r="B2417" s="2" t="s">
        <v>3732</v>
      </c>
      <c r="C2417" t="s">
        <v>155</v>
      </c>
      <c r="D2417">
        <v>2</v>
      </c>
      <c r="E2417">
        <v>108</v>
      </c>
      <c r="F2417">
        <f>IF(E2417="",_xlfn.XLOOKUP(C2417,'Price Averages'!$D$4:$D$103,'Price Averages'!$E$4:$E$103, "FALSE"), E2417)</f>
        <v>108</v>
      </c>
      <c r="G2417">
        <v>36</v>
      </c>
      <c r="H2417">
        <f>IF(G2417="", _xlfn.XLOOKUP(C2417, 'Cost Averages'!$D$4:$D$103,'Cost Averages'!$E$4:$E$103, "FALSE"),G2417)</f>
        <v>36</v>
      </c>
      <c r="I2417">
        <f t="shared" si="225"/>
        <v>216</v>
      </c>
      <c r="J2417">
        <f t="shared" si="226"/>
        <v>72</v>
      </c>
      <c r="K2417">
        <f t="shared" si="227"/>
        <v>144</v>
      </c>
      <c r="L2417" s="2" t="s">
        <v>28</v>
      </c>
      <c r="M2417" t="s">
        <v>230</v>
      </c>
      <c r="N2417" t="s">
        <v>78</v>
      </c>
      <c r="O2417" s="3">
        <v>14.593670394271927</v>
      </c>
      <c r="P2417" t="str">
        <f t="shared" si="222"/>
        <v>G</v>
      </c>
      <c r="Q2417">
        <f t="shared" si="223"/>
        <v>2021</v>
      </c>
      <c r="R2417">
        <f t="shared" si="224"/>
        <v>0</v>
      </c>
    </row>
    <row r="2418" spans="1:18" x14ac:dyDescent="0.25">
      <c r="A2418" s="1">
        <v>44342.186251045423</v>
      </c>
      <c r="B2418" s="2" t="s">
        <v>2389</v>
      </c>
      <c r="C2418" t="s">
        <v>125</v>
      </c>
      <c r="D2418">
        <v>2</v>
      </c>
      <c r="E2418" t="s">
        <v>32</v>
      </c>
      <c r="F2418">
        <f>IF(E2418="",_xlfn.XLOOKUP(C2418,'Price Averages'!$D$4:$D$103,'Price Averages'!$E$4:$E$103, "FALSE"), E2418)</f>
        <v>189</v>
      </c>
      <c r="G2418">
        <v>63</v>
      </c>
      <c r="H2418">
        <f>IF(G2418="", _xlfn.XLOOKUP(C2418, 'Cost Averages'!$D$4:$D$103,'Cost Averages'!$E$4:$E$103, "FALSE"),G2418)</f>
        <v>63</v>
      </c>
      <c r="I2418">
        <f t="shared" si="225"/>
        <v>378</v>
      </c>
      <c r="J2418">
        <f t="shared" si="226"/>
        <v>126</v>
      </c>
      <c r="K2418">
        <f t="shared" si="227"/>
        <v>252</v>
      </c>
      <c r="L2418" s="2" t="s">
        <v>28</v>
      </c>
      <c r="M2418" t="s">
        <v>189</v>
      </c>
      <c r="N2418" t="s">
        <v>41</v>
      </c>
      <c r="O2418" s="3">
        <v>13.288482149665386</v>
      </c>
      <c r="P2418" t="str">
        <f t="shared" si="222"/>
        <v>G</v>
      </c>
      <c r="Q2418">
        <f t="shared" si="223"/>
        <v>2021</v>
      </c>
      <c r="R2418">
        <f t="shared" si="224"/>
        <v>0</v>
      </c>
    </row>
    <row r="2419" spans="1:18" x14ac:dyDescent="0.25">
      <c r="A2419" s="1">
        <v>44368.629848113662</v>
      </c>
      <c r="B2419" s="2" t="s">
        <v>2961</v>
      </c>
      <c r="C2419" t="s">
        <v>170</v>
      </c>
      <c r="D2419">
        <v>2</v>
      </c>
      <c r="E2419">
        <v>189</v>
      </c>
      <c r="F2419">
        <f>IF(E2419="",_xlfn.XLOOKUP(C2419,'Price Averages'!$D$4:$D$103,'Price Averages'!$E$4:$E$103, "FALSE"), E2419)</f>
        <v>189</v>
      </c>
      <c r="G2419">
        <v>63</v>
      </c>
      <c r="H2419">
        <f>IF(G2419="", _xlfn.XLOOKUP(C2419, 'Cost Averages'!$D$4:$D$103,'Cost Averages'!$E$4:$E$103, "FALSE"),G2419)</f>
        <v>63</v>
      </c>
      <c r="I2419">
        <f t="shared" si="225"/>
        <v>378</v>
      </c>
      <c r="J2419">
        <f t="shared" si="226"/>
        <v>126</v>
      </c>
      <c r="K2419">
        <f t="shared" si="227"/>
        <v>252</v>
      </c>
      <c r="L2419" s="2" t="s">
        <v>44</v>
      </c>
      <c r="M2419" t="s">
        <v>427</v>
      </c>
      <c r="N2419" t="s">
        <v>25</v>
      </c>
      <c r="O2419" s="3">
        <v>5.9872353338051019</v>
      </c>
      <c r="P2419" t="str">
        <f t="shared" si="222"/>
        <v>G</v>
      </c>
      <c r="Q2419">
        <f t="shared" si="223"/>
        <v>2021</v>
      </c>
      <c r="R2419">
        <f t="shared" si="224"/>
        <v>0</v>
      </c>
    </row>
    <row r="2420" spans="1:18" x14ac:dyDescent="0.25">
      <c r="A2420" s="1">
        <v>44360.291016989984</v>
      </c>
      <c r="B2420" s="2" t="s">
        <v>1146</v>
      </c>
      <c r="C2420" t="s">
        <v>67</v>
      </c>
      <c r="D2420">
        <v>2</v>
      </c>
      <c r="E2420">
        <v>76</v>
      </c>
      <c r="F2420">
        <f>IF(E2420="",_xlfn.XLOOKUP(C2420,'Price Averages'!$D$4:$D$103,'Price Averages'!$E$4:$E$103, "FALSE"), E2420)</f>
        <v>76</v>
      </c>
      <c r="G2420">
        <v>19</v>
      </c>
      <c r="H2420">
        <f>IF(G2420="", _xlfn.XLOOKUP(C2420, 'Cost Averages'!$D$4:$D$103,'Cost Averages'!$E$4:$E$103, "FALSE"),G2420)</f>
        <v>19</v>
      </c>
      <c r="I2420">
        <f t="shared" si="225"/>
        <v>152</v>
      </c>
      <c r="J2420">
        <f t="shared" si="226"/>
        <v>38</v>
      </c>
      <c r="K2420">
        <f t="shared" si="227"/>
        <v>114</v>
      </c>
      <c r="L2420" s="2" t="s">
        <v>23</v>
      </c>
      <c r="M2420" t="s">
        <v>581</v>
      </c>
      <c r="N2420" t="s">
        <v>50</v>
      </c>
      <c r="O2420" s="3">
        <v>12.207242573430314</v>
      </c>
      <c r="P2420" t="str">
        <f t="shared" si="222"/>
        <v>G</v>
      </c>
      <c r="Q2420">
        <f t="shared" si="223"/>
        <v>2021</v>
      </c>
      <c r="R2420">
        <f t="shared" si="224"/>
        <v>0</v>
      </c>
    </row>
    <row r="2421" spans="1:18" x14ac:dyDescent="0.25">
      <c r="A2421" s="1">
        <v>44401.017751350832</v>
      </c>
      <c r="B2421" s="2" t="s">
        <v>2205</v>
      </c>
      <c r="C2421" t="s">
        <v>362</v>
      </c>
      <c r="D2421">
        <v>2</v>
      </c>
      <c r="E2421">
        <v>144</v>
      </c>
      <c r="F2421">
        <f>IF(E2421="",_xlfn.XLOOKUP(C2421,'Price Averages'!$D$4:$D$103,'Price Averages'!$E$4:$E$103, "FALSE"), E2421)</f>
        <v>144</v>
      </c>
      <c r="G2421" t="s">
        <v>32</v>
      </c>
      <c r="H2421">
        <f>IF(G2421="", _xlfn.XLOOKUP(C2421, 'Cost Averages'!$D$4:$D$103,'Cost Averages'!$E$4:$E$103, "FALSE"),G2421)</f>
        <v>36</v>
      </c>
      <c r="I2421">
        <f t="shared" si="225"/>
        <v>288</v>
      </c>
      <c r="J2421">
        <f t="shared" si="226"/>
        <v>72</v>
      </c>
      <c r="K2421">
        <f t="shared" si="227"/>
        <v>216</v>
      </c>
      <c r="L2421" s="2" t="s">
        <v>28</v>
      </c>
      <c r="M2421" t="s">
        <v>442</v>
      </c>
      <c r="N2421" t="s">
        <v>41</v>
      </c>
      <c r="O2421" s="3">
        <v>13.332534707865639</v>
      </c>
      <c r="P2421" t="str">
        <f t="shared" si="222"/>
        <v>G</v>
      </c>
      <c r="Q2421">
        <f t="shared" si="223"/>
        <v>2021</v>
      </c>
      <c r="R2421">
        <f t="shared" si="224"/>
        <v>0</v>
      </c>
    </row>
    <row r="2422" spans="1:18" x14ac:dyDescent="0.25">
      <c r="A2422" s="1">
        <v>44317.163819249225</v>
      </c>
      <c r="B2422" s="2" t="s">
        <v>2848</v>
      </c>
      <c r="C2422" t="s">
        <v>479</v>
      </c>
      <c r="D2422">
        <v>2</v>
      </c>
      <c r="E2422" t="s">
        <v>32</v>
      </c>
      <c r="F2422">
        <f>IF(E2422="",_xlfn.XLOOKUP(C2422,'Price Averages'!$D$4:$D$103,'Price Averages'!$E$4:$E$103, "FALSE"), E2422)</f>
        <v>264</v>
      </c>
      <c r="G2422">
        <v>88</v>
      </c>
      <c r="H2422">
        <f>IF(G2422="", _xlfn.XLOOKUP(C2422, 'Cost Averages'!$D$4:$D$103,'Cost Averages'!$E$4:$E$103, "FALSE"),G2422)</f>
        <v>88</v>
      </c>
      <c r="I2422">
        <f t="shared" si="225"/>
        <v>528</v>
      </c>
      <c r="J2422">
        <f t="shared" si="226"/>
        <v>176</v>
      </c>
      <c r="K2422">
        <f t="shared" si="227"/>
        <v>352</v>
      </c>
      <c r="L2422" s="2" t="s">
        <v>28</v>
      </c>
      <c r="M2422" t="s">
        <v>1424</v>
      </c>
      <c r="N2422" t="s">
        <v>46</v>
      </c>
      <c r="O2422" s="3">
        <v>13.2671922973198</v>
      </c>
      <c r="P2422" t="str">
        <f t="shared" si="222"/>
        <v>G</v>
      </c>
      <c r="Q2422">
        <f t="shared" si="223"/>
        <v>2021</v>
      </c>
      <c r="R2422">
        <f t="shared" si="224"/>
        <v>0</v>
      </c>
    </row>
    <row r="2423" spans="1:18" x14ac:dyDescent="0.25">
      <c r="A2423" s="1">
        <v>44296.681528012523</v>
      </c>
      <c r="B2423" s="2" t="s">
        <v>2086</v>
      </c>
      <c r="C2423" t="s">
        <v>193</v>
      </c>
      <c r="D2423">
        <v>2</v>
      </c>
      <c r="E2423">
        <v>30</v>
      </c>
      <c r="F2423">
        <f>IF(E2423="",_xlfn.XLOOKUP(C2423,'Price Averages'!$D$4:$D$103,'Price Averages'!$E$4:$E$103, "FALSE"), E2423)</f>
        <v>30</v>
      </c>
      <c r="G2423">
        <v>15</v>
      </c>
      <c r="H2423">
        <f>IF(G2423="", _xlfn.XLOOKUP(C2423, 'Cost Averages'!$D$4:$D$103,'Cost Averages'!$E$4:$E$103, "FALSE"),G2423)</f>
        <v>15</v>
      </c>
      <c r="I2423">
        <f t="shared" si="225"/>
        <v>60</v>
      </c>
      <c r="J2423">
        <f t="shared" si="226"/>
        <v>30</v>
      </c>
      <c r="K2423">
        <f t="shared" si="227"/>
        <v>30</v>
      </c>
      <c r="L2423" s="2" t="s">
        <v>44</v>
      </c>
      <c r="M2423" t="s">
        <v>721</v>
      </c>
      <c r="N2423" t="s">
        <v>56</v>
      </c>
      <c r="O2423" s="3">
        <v>11.443503623244197</v>
      </c>
      <c r="P2423" t="str">
        <f t="shared" si="222"/>
        <v>G</v>
      </c>
      <c r="Q2423">
        <f t="shared" si="223"/>
        <v>2021</v>
      </c>
      <c r="R2423">
        <f t="shared" si="224"/>
        <v>0</v>
      </c>
    </row>
    <row r="2424" spans="1:18" x14ac:dyDescent="0.25">
      <c r="A2424" s="1">
        <v>44199</v>
      </c>
      <c r="B2424" s="2" t="s">
        <v>3543</v>
      </c>
      <c r="C2424" t="s">
        <v>193</v>
      </c>
      <c r="D2424">
        <v>2</v>
      </c>
      <c r="E2424">
        <v>30</v>
      </c>
      <c r="F2424">
        <f>IF(E2424="",_xlfn.XLOOKUP(C2424,'Price Averages'!$D$4:$D$103,'Price Averages'!$E$4:$E$103, "FALSE"), E2424)</f>
        <v>30</v>
      </c>
      <c r="G2424">
        <v>15</v>
      </c>
      <c r="H2424">
        <f>IF(G2424="", _xlfn.XLOOKUP(C2424, 'Cost Averages'!$D$4:$D$103,'Cost Averages'!$E$4:$E$103, "FALSE"),G2424)</f>
        <v>15</v>
      </c>
      <c r="I2424">
        <f t="shared" si="225"/>
        <v>60</v>
      </c>
      <c r="J2424">
        <f t="shared" si="226"/>
        <v>30</v>
      </c>
      <c r="K2424">
        <f t="shared" si="227"/>
        <v>30</v>
      </c>
      <c r="L2424" s="2" t="s">
        <v>23</v>
      </c>
      <c r="M2424" t="s">
        <v>1271</v>
      </c>
      <c r="N2424" t="s">
        <v>25</v>
      </c>
      <c r="O2424" s="3">
        <v>6.221489120484736</v>
      </c>
      <c r="P2424" t="str">
        <f t="shared" si="222"/>
        <v>G</v>
      </c>
      <c r="Q2424">
        <f t="shared" si="223"/>
        <v>2021</v>
      </c>
      <c r="R2424">
        <f t="shared" si="224"/>
        <v>0</v>
      </c>
    </row>
    <row r="2425" spans="1:18" x14ac:dyDescent="0.25">
      <c r="A2425" s="1">
        <v>44358</v>
      </c>
      <c r="B2425" s="2" t="s">
        <v>3684</v>
      </c>
      <c r="C2425" t="s">
        <v>207</v>
      </c>
      <c r="D2425">
        <v>2</v>
      </c>
      <c r="E2425" t="s">
        <v>32</v>
      </c>
      <c r="F2425">
        <f>IF(E2425="",_xlfn.XLOOKUP(C2425,'Price Averages'!$D$4:$D$103,'Price Averages'!$E$4:$E$103, "FALSE"), E2425)</f>
        <v>176</v>
      </c>
      <c r="G2425">
        <v>88</v>
      </c>
      <c r="H2425">
        <f>IF(G2425="", _xlfn.XLOOKUP(C2425, 'Cost Averages'!$D$4:$D$103,'Cost Averages'!$E$4:$E$103, "FALSE"),G2425)</f>
        <v>88</v>
      </c>
      <c r="I2425">
        <f t="shared" si="225"/>
        <v>352</v>
      </c>
      <c r="J2425">
        <f t="shared" si="226"/>
        <v>176</v>
      </c>
      <c r="K2425">
        <f t="shared" si="227"/>
        <v>176</v>
      </c>
      <c r="L2425" s="2" t="s">
        <v>28</v>
      </c>
      <c r="M2425" t="s">
        <v>520</v>
      </c>
      <c r="N2425" t="s">
        <v>25</v>
      </c>
      <c r="O2425" s="3">
        <v>11.003496633574638</v>
      </c>
      <c r="P2425" t="str">
        <f t="shared" si="222"/>
        <v>G</v>
      </c>
      <c r="Q2425">
        <f t="shared" si="223"/>
        <v>2021</v>
      </c>
      <c r="R2425">
        <f t="shared" si="224"/>
        <v>0</v>
      </c>
    </row>
    <row r="2426" spans="1:18" x14ac:dyDescent="0.25">
      <c r="A2426" s="1">
        <v>44497</v>
      </c>
      <c r="B2426" s="2" t="s">
        <v>3798</v>
      </c>
      <c r="C2426" t="s">
        <v>771</v>
      </c>
      <c r="D2426">
        <v>2</v>
      </c>
      <c r="E2426" t="s">
        <v>32</v>
      </c>
      <c r="F2426">
        <f>IF(E2426="",_xlfn.XLOOKUP(C2426,'Price Averages'!$D$4:$D$103,'Price Averages'!$E$4:$E$103, "FALSE"), E2426)</f>
        <v>120</v>
      </c>
      <c r="G2426">
        <v>30</v>
      </c>
      <c r="H2426">
        <f>IF(G2426="", _xlfn.XLOOKUP(C2426, 'Cost Averages'!$D$4:$D$103,'Cost Averages'!$E$4:$E$103, "FALSE"),G2426)</f>
        <v>30</v>
      </c>
      <c r="I2426">
        <f t="shared" si="225"/>
        <v>240</v>
      </c>
      <c r="J2426">
        <f t="shared" si="226"/>
        <v>60</v>
      </c>
      <c r="K2426">
        <f t="shared" si="227"/>
        <v>180</v>
      </c>
      <c r="L2426" s="2" t="s">
        <v>28</v>
      </c>
      <c r="M2426" t="s">
        <v>33</v>
      </c>
      <c r="N2426" t="s">
        <v>34</v>
      </c>
      <c r="O2426" s="3">
        <v>9.3226775515721787</v>
      </c>
      <c r="P2426" t="str">
        <f t="shared" si="222"/>
        <v>G</v>
      </c>
      <c r="Q2426">
        <f t="shared" si="223"/>
        <v>2021</v>
      </c>
      <c r="R2426">
        <f t="shared" si="224"/>
        <v>0</v>
      </c>
    </row>
    <row r="2427" spans="1:18" x14ac:dyDescent="0.25">
      <c r="A2427" s="1">
        <v>44348.835398705465</v>
      </c>
      <c r="B2427" s="2" t="s">
        <v>1568</v>
      </c>
      <c r="C2427" t="s">
        <v>146</v>
      </c>
      <c r="D2427">
        <v>2</v>
      </c>
      <c r="E2427">
        <v>308</v>
      </c>
      <c r="F2427">
        <f>IF(E2427="",_xlfn.XLOOKUP(C2427,'Price Averages'!$D$4:$D$103,'Price Averages'!$E$4:$E$103, "FALSE"), E2427)</f>
        <v>308</v>
      </c>
      <c r="G2427">
        <v>77</v>
      </c>
      <c r="H2427">
        <f>IF(G2427="", _xlfn.XLOOKUP(C2427, 'Cost Averages'!$D$4:$D$103,'Cost Averages'!$E$4:$E$103, "FALSE"),G2427)</f>
        <v>77</v>
      </c>
      <c r="I2427">
        <f t="shared" si="225"/>
        <v>616</v>
      </c>
      <c r="J2427">
        <f t="shared" si="226"/>
        <v>154</v>
      </c>
      <c r="K2427">
        <f t="shared" si="227"/>
        <v>462</v>
      </c>
      <c r="L2427" s="2" t="s">
        <v>28</v>
      </c>
      <c r="M2427" t="s">
        <v>915</v>
      </c>
      <c r="N2427" t="s">
        <v>34</v>
      </c>
      <c r="O2427" s="3">
        <v>12.502346728827876</v>
      </c>
      <c r="P2427" t="str">
        <f t="shared" si="222"/>
        <v>G</v>
      </c>
      <c r="Q2427">
        <f t="shared" si="223"/>
        <v>2021</v>
      </c>
      <c r="R2427">
        <f t="shared" si="224"/>
        <v>0</v>
      </c>
    </row>
    <row r="2428" spans="1:18" x14ac:dyDescent="0.25">
      <c r="A2428" s="1">
        <v>44470.399518514118</v>
      </c>
      <c r="B2428" s="2" t="s">
        <v>1736</v>
      </c>
      <c r="C2428" t="s">
        <v>332</v>
      </c>
      <c r="D2428">
        <v>2</v>
      </c>
      <c r="E2428" t="s">
        <v>32</v>
      </c>
      <c r="F2428">
        <f>IF(E2428="",_xlfn.XLOOKUP(C2428,'Price Averages'!$D$4:$D$103,'Price Averages'!$E$4:$E$103, "FALSE"), E2428)</f>
        <v>180</v>
      </c>
      <c r="G2428">
        <v>45</v>
      </c>
      <c r="H2428">
        <f>IF(G2428="", _xlfn.XLOOKUP(C2428, 'Cost Averages'!$D$4:$D$103,'Cost Averages'!$E$4:$E$103, "FALSE"),G2428)</f>
        <v>45</v>
      </c>
      <c r="I2428">
        <f t="shared" si="225"/>
        <v>360</v>
      </c>
      <c r="J2428">
        <f t="shared" si="226"/>
        <v>90</v>
      </c>
      <c r="K2428">
        <f t="shared" si="227"/>
        <v>270</v>
      </c>
      <c r="L2428" s="2" t="s">
        <v>23</v>
      </c>
      <c r="M2428" t="s">
        <v>1371</v>
      </c>
      <c r="N2428" t="s">
        <v>78</v>
      </c>
      <c r="O2428" s="3">
        <v>14.157909724393564</v>
      </c>
      <c r="P2428" t="str">
        <f t="shared" si="222"/>
        <v>G</v>
      </c>
      <c r="Q2428">
        <f t="shared" si="223"/>
        <v>2021</v>
      </c>
      <c r="R2428">
        <f t="shared" si="224"/>
        <v>0</v>
      </c>
    </row>
    <row r="2429" spans="1:18" x14ac:dyDescent="0.25">
      <c r="A2429" s="1">
        <v>44204</v>
      </c>
      <c r="B2429" s="2" t="s">
        <v>3547</v>
      </c>
      <c r="C2429" t="s">
        <v>332</v>
      </c>
      <c r="D2429">
        <v>2</v>
      </c>
      <c r="E2429">
        <v>180</v>
      </c>
      <c r="F2429">
        <f>IF(E2429="",_xlfn.XLOOKUP(C2429,'Price Averages'!$D$4:$D$103,'Price Averages'!$E$4:$E$103, "FALSE"), E2429)</f>
        <v>180</v>
      </c>
      <c r="G2429">
        <v>45</v>
      </c>
      <c r="H2429">
        <f>IF(G2429="", _xlfn.XLOOKUP(C2429, 'Cost Averages'!$D$4:$D$103,'Cost Averages'!$E$4:$E$103, "FALSE"),G2429)</f>
        <v>45</v>
      </c>
      <c r="I2429">
        <f t="shared" si="225"/>
        <v>360</v>
      </c>
      <c r="J2429">
        <f t="shared" si="226"/>
        <v>90</v>
      </c>
      <c r="K2429">
        <f t="shared" si="227"/>
        <v>270</v>
      </c>
      <c r="L2429" s="2" t="s">
        <v>28</v>
      </c>
      <c r="M2429" t="s">
        <v>1565</v>
      </c>
      <c r="N2429" t="s">
        <v>56</v>
      </c>
      <c r="O2429" s="3">
        <v>10.78374703625888</v>
      </c>
      <c r="P2429" t="str">
        <f t="shared" si="222"/>
        <v>G</v>
      </c>
      <c r="Q2429">
        <f t="shared" si="223"/>
        <v>2021</v>
      </c>
      <c r="R2429">
        <f t="shared" si="224"/>
        <v>0</v>
      </c>
    </row>
    <row r="2430" spans="1:18" x14ac:dyDescent="0.25">
      <c r="A2430" s="1">
        <v>44322.802652758692</v>
      </c>
      <c r="B2430" s="2" t="s">
        <v>225</v>
      </c>
      <c r="C2430" t="s">
        <v>90</v>
      </c>
      <c r="D2430">
        <v>2</v>
      </c>
      <c r="E2430">
        <v>156</v>
      </c>
      <c r="F2430">
        <f>IF(E2430="",_xlfn.XLOOKUP(C2430,'Price Averages'!$D$4:$D$103,'Price Averages'!$E$4:$E$103, "FALSE"), E2430)</f>
        <v>156</v>
      </c>
      <c r="G2430">
        <v>78</v>
      </c>
      <c r="H2430">
        <f>IF(G2430="", _xlfn.XLOOKUP(C2430, 'Cost Averages'!$D$4:$D$103,'Cost Averages'!$E$4:$E$103, "FALSE"),G2430)</f>
        <v>78</v>
      </c>
      <c r="I2430">
        <f t="shared" si="225"/>
        <v>312</v>
      </c>
      <c r="J2430">
        <f t="shared" si="226"/>
        <v>156</v>
      </c>
      <c r="K2430">
        <f t="shared" si="227"/>
        <v>156</v>
      </c>
      <c r="L2430" s="2" t="s">
        <v>28</v>
      </c>
      <c r="M2430" t="s">
        <v>226</v>
      </c>
      <c r="N2430" t="s">
        <v>56</v>
      </c>
      <c r="O2430" s="3">
        <v>12.200533931675887</v>
      </c>
      <c r="P2430" t="str">
        <f t="shared" si="222"/>
        <v>G</v>
      </c>
      <c r="Q2430">
        <f t="shared" si="223"/>
        <v>2021</v>
      </c>
      <c r="R2430">
        <f t="shared" si="224"/>
        <v>0</v>
      </c>
    </row>
    <row r="2431" spans="1:18" x14ac:dyDescent="0.25">
      <c r="A2431" s="1">
        <v>44231.616169909961</v>
      </c>
      <c r="B2431" s="2" t="s">
        <v>1392</v>
      </c>
      <c r="C2431" t="s">
        <v>204</v>
      </c>
      <c r="D2431">
        <v>2</v>
      </c>
      <c r="E2431" t="s">
        <v>32</v>
      </c>
      <c r="F2431">
        <f>IF(E2431="",_xlfn.XLOOKUP(C2431,'Price Averages'!$D$4:$D$103,'Price Averages'!$E$4:$E$103, "FALSE"), E2431)</f>
        <v>300</v>
      </c>
      <c r="G2431">
        <v>75</v>
      </c>
      <c r="H2431">
        <f>IF(G2431="", _xlfn.XLOOKUP(C2431, 'Cost Averages'!$D$4:$D$103,'Cost Averages'!$E$4:$E$103, "FALSE"),G2431)</f>
        <v>75</v>
      </c>
      <c r="I2431">
        <f t="shared" si="225"/>
        <v>600</v>
      </c>
      <c r="J2431">
        <f t="shared" si="226"/>
        <v>150</v>
      </c>
      <c r="K2431">
        <f t="shared" si="227"/>
        <v>450</v>
      </c>
      <c r="L2431" s="2" t="s">
        <v>44</v>
      </c>
      <c r="M2431" t="s">
        <v>1393</v>
      </c>
      <c r="N2431" t="s">
        <v>50</v>
      </c>
      <c r="O2431" s="3">
        <v>11.0700865530371</v>
      </c>
      <c r="P2431" t="str">
        <f t="shared" si="222"/>
        <v>G</v>
      </c>
      <c r="Q2431">
        <f t="shared" si="223"/>
        <v>2021</v>
      </c>
      <c r="R2431">
        <f t="shared" si="224"/>
        <v>0</v>
      </c>
    </row>
    <row r="2432" spans="1:18" x14ac:dyDescent="0.25">
      <c r="A2432" s="1">
        <v>44408.79535448231</v>
      </c>
      <c r="B2432" s="2" t="s">
        <v>1134</v>
      </c>
      <c r="C2432" t="s">
        <v>219</v>
      </c>
      <c r="D2432">
        <v>2</v>
      </c>
      <c r="E2432">
        <v>144</v>
      </c>
      <c r="F2432">
        <f>IF(E2432="",_xlfn.XLOOKUP(C2432,'Price Averages'!$D$4:$D$103,'Price Averages'!$E$4:$E$103, "FALSE"), E2432)</f>
        <v>144</v>
      </c>
      <c r="G2432">
        <v>48</v>
      </c>
      <c r="H2432">
        <f>IF(G2432="", _xlfn.XLOOKUP(C2432, 'Cost Averages'!$D$4:$D$103,'Cost Averages'!$E$4:$E$103, "FALSE"),G2432)</f>
        <v>48</v>
      </c>
      <c r="I2432">
        <f t="shared" si="225"/>
        <v>288</v>
      </c>
      <c r="J2432">
        <f t="shared" si="226"/>
        <v>96</v>
      </c>
      <c r="K2432">
        <f t="shared" si="227"/>
        <v>192</v>
      </c>
      <c r="L2432" s="2" t="s">
        <v>28</v>
      </c>
      <c r="M2432" t="s">
        <v>846</v>
      </c>
      <c r="N2432" t="s">
        <v>50</v>
      </c>
      <c r="O2432" s="3">
        <v>12.990345718839325</v>
      </c>
      <c r="P2432" t="str">
        <f t="shared" si="222"/>
        <v>G</v>
      </c>
      <c r="Q2432">
        <f t="shared" si="223"/>
        <v>2021</v>
      </c>
      <c r="R2432">
        <f t="shared" si="224"/>
        <v>0</v>
      </c>
    </row>
    <row r="2433" spans="1:18" x14ac:dyDescent="0.25">
      <c r="A2433" s="1">
        <v>44515</v>
      </c>
      <c r="B2433" s="2" t="s">
        <v>3813</v>
      </c>
      <c r="C2433" t="s">
        <v>219</v>
      </c>
      <c r="D2433">
        <v>2</v>
      </c>
      <c r="E2433">
        <v>144</v>
      </c>
      <c r="F2433">
        <f>IF(E2433="",_xlfn.XLOOKUP(C2433,'Price Averages'!$D$4:$D$103,'Price Averages'!$E$4:$E$103, "FALSE"), E2433)</f>
        <v>144</v>
      </c>
      <c r="G2433">
        <v>48</v>
      </c>
      <c r="H2433">
        <f>IF(G2433="", _xlfn.XLOOKUP(C2433, 'Cost Averages'!$D$4:$D$103,'Cost Averages'!$E$4:$E$103, "FALSE"),G2433)</f>
        <v>48</v>
      </c>
      <c r="I2433">
        <f t="shared" si="225"/>
        <v>288</v>
      </c>
      <c r="J2433">
        <f t="shared" si="226"/>
        <v>96</v>
      </c>
      <c r="K2433">
        <f t="shared" si="227"/>
        <v>192</v>
      </c>
      <c r="L2433" s="2" t="s">
        <v>23</v>
      </c>
      <c r="M2433" t="s">
        <v>445</v>
      </c>
      <c r="N2433" t="s">
        <v>34</v>
      </c>
      <c r="O2433" s="3">
        <v>13.104576594826185</v>
      </c>
      <c r="P2433" t="str">
        <f t="shared" si="222"/>
        <v>G</v>
      </c>
      <c r="Q2433">
        <f t="shared" si="223"/>
        <v>2021</v>
      </c>
      <c r="R2433">
        <f t="shared" si="224"/>
        <v>0</v>
      </c>
    </row>
    <row r="2434" spans="1:18" x14ac:dyDescent="0.25">
      <c r="A2434" s="1">
        <v>44203</v>
      </c>
      <c r="B2434" s="2" t="s">
        <v>3546</v>
      </c>
      <c r="C2434" t="s">
        <v>249</v>
      </c>
      <c r="D2434">
        <v>2</v>
      </c>
      <c r="E2434" t="s">
        <v>32</v>
      </c>
      <c r="F2434">
        <f>IF(E2434="",_xlfn.XLOOKUP(C2434,'Price Averages'!$D$4:$D$103,'Price Averages'!$E$4:$E$103, "FALSE"), E2434)</f>
        <v>160</v>
      </c>
      <c r="G2434">
        <v>80</v>
      </c>
      <c r="H2434">
        <f>IF(G2434="", _xlfn.XLOOKUP(C2434, 'Cost Averages'!$D$4:$D$103,'Cost Averages'!$E$4:$E$103, "FALSE"),G2434)</f>
        <v>80</v>
      </c>
      <c r="I2434">
        <f t="shared" si="225"/>
        <v>320</v>
      </c>
      <c r="J2434">
        <f t="shared" si="226"/>
        <v>160</v>
      </c>
      <c r="K2434">
        <f t="shared" si="227"/>
        <v>160</v>
      </c>
      <c r="L2434" s="2" t="s">
        <v>28</v>
      </c>
      <c r="M2434" t="s">
        <v>33</v>
      </c>
      <c r="N2434" t="s">
        <v>34</v>
      </c>
      <c r="O2434" s="3">
        <v>9.3226775515721787</v>
      </c>
      <c r="P2434" t="str">
        <f t="shared" ref="P2434:P2497" si="228">CHAR(64+(YEAR(A2434)-2014))</f>
        <v>G</v>
      </c>
      <c r="Q2434">
        <f t="shared" ref="Q2434:Q2497" si="229">YEAR(A2434)</f>
        <v>2021</v>
      </c>
      <c r="R2434">
        <f t="shared" ref="R2434:R2497" si="230">IF(P2434=CHAR(64 + (YEAR(A2434) - 2014)), 0, 1)</f>
        <v>0</v>
      </c>
    </row>
    <row r="2435" spans="1:18" x14ac:dyDescent="0.25">
      <c r="A2435" s="1">
        <v>44361</v>
      </c>
      <c r="B2435" s="2" t="s">
        <v>3687</v>
      </c>
      <c r="C2435" t="s">
        <v>304</v>
      </c>
      <c r="D2435">
        <v>2</v>
      </c>
      <c r="E2435">
        <v>240</v>
      </c>
      <c r="F2435">
        <f>IF(E2435="",_xlfn.XLOOKUP(C2435,'Price Averages'!$D$4:$D$103,'Price Averages'!$E$4:$E$103, "FALSE"), E2435)</f>
        <v>240</v>
      </c>
      <c r="G2435">
        <v>80</v>
      </c>
      <c r="H2435">
        <f>IF(G2435="", _xlfn.XLOOKUP(C2435, 'Cost Averages'!$D$4:$D$103,'Cost Averages'!$E$4:$E$103, "FALSE"),G2435)</f>
        <v>80</v>
      </c>
      <c r="I2435">
        <f t="shared" ref="I2435:I2498" si="231">D2435*F2435</f>
        <v>480</v>
      </c>
      <c r="J2435">
        <f t="shared" ref="J2435:J2498" si="232">D2435*H2435</f>
        <v>160</v>
      </c>
      <c r="K2435">
        <f t="shared" ref="K2435:K2498" si="233">I2435-J2435</f>
        <v>320</v>
      </c>
      <c r="L2435" s="2" t="s">
        <v>28</v>
      </c>
      <c r="M2435" t="s">
        <v>45</v>
      </c>
      <c r="N2435" t="s">
        <v>46</v>
      </c>
      <c r="O2435" s="3">
        <v>12.169266722245851</v>
      </c>
      <c r="P2435" t="str">
        <f t="shared" si="228"/>
        <v>G</v>
      </c>
      <c r="Q2435">
        <f t="shared" si="229"/>
        <v>2021</v>
      </c>
      <c r="R2435">
        <f t="shared" si="230"/>
        <v>0</v>
      </c>
    </row>
    <row r="2436" spans="1:18" x14ac:dyDescent="0.25">
      <c r="A2436" s="1">
        <v>44558</v>
      </c>
      <c r="B2436" s="2" t="s">
        <v>3847</v>
      </c>
      <c r="C2436" t="s">
        <v>495</v>
      </c>
      <c r="D2436">
        <v>2</v>
      </c>
      <c r="E2436">
        <v>50</v>
      </c>
      <c r="F2436">
        <f>IF(E2436="",_xlfn.XLOOKUP(C2436,'Price Averages'!$D$4:$D$103,'Price Averages'!$E$4:$E$103, "FALSE"), E2436)</f>
        <v>50</v>
      </c>
      <c r="G2436">
        <v>25</v>
      </c>
      <c r="H2436">
        <f>IF(G2436="", _xlfn.XLOOKUP(C2436, 'Cost Averages'!$D$4:$D$103,'Cost Averages'!$E$4:$E$103, "FALSE"),G2436)</f>
        <v>25</v>
      </c>
      <c r="I2436">
        <f t="shared" si="231"/>
        <v>100</v>
      </c>
      <c r="J2436">
        <f t="shared" si="232"/>
        <v>50</v>
      </c>
      <c r="K2436">
        <f t="shared" si="233"/>
        <v>50</v>
      </c>
      <c r="L2436" s="2" t="s">
        <v>23</v>
      </c>
      <c r="M2436" t="s">
        <v>415</v>
      </c>
      <c r="N2436" t="s">
        <v>78</v>
      </c>
      <c r="O2436" s="3">
        <v>10.813269600021069</v>
      </c>
      <c r="P2436" t="str">
        <f t="shared" si="228"/>
        <v>G</v>
      </c>
      <c r="Q2436">
        <f t="shared" si="229"/>
        <v>2021</v>
      </c>
      <c r="R2436">
        <f t="shared" si="230"/>
        <v>0</v>
      </c>
    </row>
    <row r="2437" spans="1:18" x14ac:dyDescent="0.25">
      <c r="A2437" s="1">
        <v>44314.862737404437</v>
      </c>
      <c r="B2437" s="2" t="s">
        <v>590</v>
      </c>
      <c r="C2437" t="s">
        <v>383</v>
      </c>
      <c r="D2437">
        <v>2</v>
      </c>
      <c r="E2437">
        <v>72</v>
      </c>
      <c r="F2437">
        <f>IF(E2437="",_xlfn.XLOOKUP(C2437,'Price Averages'!$D$4:$D$103,'Price Averages'!$E$4:$E$103, "FALSE"), E2437)</f>
        <v>72</v>
      </c>
      <c r="G2437">
        <v>36</v>
      </c>
      <c r="H2437">
        <f>IF(G2437="", _xlfn.XLOOKUP(C2437, 'Cost Averages'!$D$4:$D$103,'Cost Averages'!$E$4:$E$103, "FALSE"),G2437)</f>
        <v>36</v>
      </c>
      <c r="I2437">
        <f t="shared" si="231"/>
        <v>144</v>
      </c>
      <c r="J2437">
        <f t="shared" si="232"/>
        <v>72</v>
      </c>
      <c r="K2437">
        <f t="shared" si="233"/>
        <v>72</v>
      </c>
      <c r="L2437" s="2" t="s">
        <v>28</v>
      </c>
      <c r="M2437" t="s">
        <v>269</v>
      </c>
      <c r="N2437" t="s">
        <v>50</v>
      </c>
      <c r="O2437" s="3">
        <v>11.883396013219548</v>
      </c>
      <c r="P2437" t="str">
        <f t="shared" si="228"/>
        <v>G</v>
      </c>
      <c r="Q2437">
        <f t="shared" si="229"/>
        <v>2021</v>
      </c>
      <c r="R2437">
        <f t="shared" si="230"/>
        <v>0</v>
      </c>
    </row>
    <row r="2438" spans="1:18" x14ac:dyDescent="0.25">
      <c r="A2438" s="1">
        <v>44385.698752837307</v>
      </c>
      <c r="B2438" s="2" t="s">
        <v>2039</v>
      </c>
      <c r="C2438" t="s">
        <v>348</v>
      </c>
      <c r="D2438">
        <v>2</v>
      </c>
      <c r="E2438">
        <v>356</v>
      </c>
      <c r="F2438">
        <f>IF(E2438="",_xlfn.XLOOKUP(C2438,'Price Averages'!$D$4:$D$103,'Price Averages'!$E$4:$E$103, "FALSE"), E2438)</f>
        <v>356</v>
      </c>
      <c r="G2438" t="s">
        <v>32</v>
      </c>
      <c r="H2438">
        <f>IF(G2438="", _xlfn.XLOOKUP(C2438, 'Cost Averages'!$D$4:$D$103,'Cost Averages'!$E$4:$E$103, "FALSE"),G2438)</f>
        <v>89</v>
      </c>
      <c r="I2438">
        <f t="shared" si="231"/>
        <v>712</v>
      </c>
      <c r="J2438">
        <f t="shared" si="232"/>
        <v>178</v>
      </c>
      <c r="K2438">
        <f t="shared" si="233"/>
        <v>534</v>
      </c>
      <c r="L2438" s="2" t="s">
        <v>28</v>
      </c>
      <c r="M2438" t="s">
        <v>972</v>
      </c>
      <c r="N2438" t="s">
        <v>25</v>
      </c>
      <c r="O2438" s="3">
        <v>8.1743378387804331</v>
      </c>
      <c r="P2438" t="str">
        <f t="shared" si="228"/>
        <v>G</v>
      </c>
      <c r="Q2438">
        <f t="shared" si="229"/>
        <v>2021</v>
      </c>
      <c r="R2438">
        <f t="shared" si="230"/>
        <v>0</v>
      </c>
    </row>
    <row r="2439" spans="1:18" x14ac:dyDescent="0.25">
      <c r="A2439" s="1">
        <v>44365</v>
      </c>
      <c r="B2439" s="2" t="s">
        <v>2882</v>
      </c>
      <c r="C2439" t="s">
        <v>348</v>
      </c>
      <c r="D2439">
        <v>2</v>
      </c>
      <c r="E2439">
        <v>356</v>
      </c>
      <c r="F2439">
        <f>IF(E2439="",_xlfn.XLOOKUP(C2439,'Price Averages'!$D$4:$D$103,'Price Averages'!$E$4:$E$103, "FALSE"), E2439)</f>
        <v>356</v>
      </c>
      <c r="G2439">
        <v>89</v>
      </c>
      <c r="H2439">
        <f>IF(G2439="", _xlfn.XLOOKUP(C2439, 'Cost Averages'!$D$4:$D$103,'Cost Averages'!$E$4:$E$103, "FALSE"),G2439)</f>
        <v>89</v>
      </c>
      <c r="I2439">
        <f t="shared" si="231"/>
        <v>712</v>
      </c>
      <c r="J2439">
        <f t="shared" si="232"/>
        <v>178</v>
      </c>
      <c r="K2439">
        <f t="shared" si="233"/>
        <v>534</v>
      </c>
      <c r="L2439" s="2" t="s">
        <v>44</v>
      </c>
      <c r="M2439" t="s">
        <v>1121</v>
      </c>
      <c r="N2439" t="s">
        <v>25</v>
      </c>
      <c r="O2439" s="3">
        <v>10.585251392347548</v>
      </c>
      <c r="P2439" t="str">
        <f t="shared" si="228"/>
        <v>G</v>
      </c>
      <c r="Q2439">
        <f t="shared" si="229"/>
        <v>2021</v>
      </c>
      <c r="R2439">
        <f t="shared" si="230"/>
        <v>0</v>
      </c>
    </row>
    <row r="2440" spans="1:18" x14ac:dyDescent="0.25">
      <c r="A2440" s="1">
        <v>44277</v>
      </c>
      <c r="B2440" s="2" t="s">
        <v>3614</v>
      </c>
      <c r="C2440" t="s">
        <v>64</v>
      </c>
      <c r="D2440">
        <v>2</v>
      </c>
      <c r="E2440">
        <v>352</v>
      </c>
      <c r="F2440">
        <f>IF(E2440="",_xlfn.XLOOKUP(C2440,'Price Averages'!$D$4:$D$103,'Price Averages'!$E$4:$E$103, "FALSE"), E2440)</f>
        <v>352</v>
      </c>
      <c r="G2440" t="s">
        <v>32</v>
      </c>
      <c r="H2440">
        <f>IF(G2440="", _xlfn.XLOOKUP(C2440, 'Cost Averages'!$D$4:$D$103,'Cost Averages'!$E$4:$E$103, "FALSE"),G2440)</f>
        <v>88</v>
      </c>
      <c r="I2440">
        <f t="shared" si="231"/>
        <v>704</v>
      </c>
      <c r="J2440">
        <f t="shared" si="232"/>
        <v>176</v>
      </c>
      <c r="K2440">
        <f t="shared" si="233"/>
        <v>528</v>
      </c>
      <c r="L2440" s="2" t="s">
        <v>44</v>
      </c>
      <c r="M2440" t="s">
        <v>904</v>
      </c>
      <c r="N2440" t="s">
        <v>56</v>
      </c>
      <c r="O2440" s="3">
        <v>11.816651848338852</v>
      </c>
      <c r="P2440" t="str">
        <f t="shared" si="228"/>
        <v>G</v>
      </c>
      <c r="Q2440">
        <f t="shared" si="229"/>
        <v>2021</v>
      </c>
      <c r="R2440">
        <f t="shared" si="230"/>
        <v>0</v>
      </c>
    </row>
    <row r="2441" spans="1:18" x14ac:dyDescent="0.25">
      <c r="A2441" s="1">
        <v>44416</v>
      </c>
      <c r="B2441" s="2" t="s">
        <v>3733</v>
      </c>
      <c r="C2441" t="s">
        <v>64</v>
      </c>
      <c r="D2441">
        <v>2</v>
      </c>
      <c r="E2441">
        <v>352</v>
      </c>
      <c r="F2441">
        <f>IF(E2441="",_xlfn.XLOOKUP(C2441,'Price Averages'!$D$4:$D$103,'Price Averages'!$E$4:$E$103, "FALSE"), E2441)</f>
        <v>352</v>
      </c>
      <c r="G2441">
        <v>88</v>
      </c>
      <c r="H2441">
        <f>IF(G2441="", _xlfn.XLOOKUP(C2441, 'Cost Averages'!$D$4:$D$103,'Cost Averages'!$E$4:$E$103, "FALSE"),G2441)</f>
        <v>88</v>
      </c>
      <c r="I2441">
        <f t="shared" si="231"/>
        <v>704</v>
      </c>
      <c r="J2441">
        <f t="shared" si="232"/>
        <v>176</v>
      </c>
      <c r="K2441">
        <f t="shared" si="233"/>
        <v>528</v>
      </c>
      <c r="L2441" s="2" t="s">
        <v>23</v>
      </c>
      <c r="M2441" t="s">
        <v>696</v>
      </c>
      <c r="N2441" t="s">
        <v>78</v>
      </c>
      <c r="O2441" s="3">
        <v>12.699042739101285</v>
      </c>
      <c r="P2441" t="str">
        <f t="shared" si="228"/>
        <v>G</v>
      </c>
      <c r="Q2441">
        <f t="shared" si="229"/>
        <v>2021</v>
      </c>
      <c r="R2441">
        <f t="shared" si="230"/>
        <v>0</v>
      </c>
    </row>
    <row r="2442" spans="1:18" x14ac:dyDescent="0.25">
      <c r="A2442" s="1">
        <v>44279.482057250309</v>
      </c>
      <c r="B2442" s="2" t="s">
        <v>2833</v>
      </c>
      <c r="C2442" t="s">
        <v>58</v>
      </c>
      <c r="D2442">
        <v>2</v>
      </c>
      <c r="E2442">
        <v>144</v>
      </c>
      <c r="F2442">
        <f>IF(E2442="",_xlfn.XLOOKUP(C2442,'Price Averages'!$D$4:$D$103,'Price Averages'!$E$4:$E$103, "FALSE"), E2442)</f>
        <v>144</v>
      </c>
      <c r="G2442">
        <v>48</v>
      </c>
      <c r="H2442">
        <f>IF(G2442="", _xlfn.XLOOKUP(C2442, 'Cost Averages'!$D$4:$D$103,'Cost Averages'!$E$4:$E$103, "FALSE"),G2442)</f>
        <v>48</v>
      </c>
      <c r="I2442">
        <f t="shared" si="231"/>
        <v>288</v>
      </c>
      <c r="J2442">
        <f t="shared" si="232"/>
        <v>96</v>
      </c>
      <c r="K2442">
        <f t="shared" si="233"/>
        <v>192</v>
      </c>
      <c r="L2442" s="2" t="s">
        <v>44</v>
      </c>
      <c r="M2442" t="s">
        <v>445</v>
      </c>
      <c r="N2442" t="s">
        <v>34</v>
      </c>
      <c r="O2442" s="3">
        <v>13.104576594826185</v>
      </c>
      <c r="P2442" t="str">
        <f t="shared" si="228"/>
        <v>G</v>
      </c>
      <c r="Q2442">
        <f t="shared" si="229"/>
        <v>2021</v>
      </c>
      <c r="R2442">
        <f t="shared" si="230"/>
        <v>0</v>
      </c>
    </row>
    <row r="2443" spans="1:18" x14ac:dyDescent="0.25">
      <c r="A2443" s="1">
        <v>44351.09316669494</v>
      </c>
      <c r="B2443" s="2" t="s">
        <v>1003</v>
      </c>
      <c r="C2443" t="s">
        <v>367</v>
      </c>
      <c r="D2443">
        <v>2</v>
      </c>
      <c r="E2443" t="s">
        <v>32</v>
      </c>
      <c r="F2443">
        <f>IF(E2443="",_xlfn.XLOOKUP(C2443,'Price Averages'!$D$4:$D$103,'Price Averages'!$E$4:$E$103, "FALSE"), E2443)</f>
        <v>360</v>
      </c>
      <c r="G2443" t="s">
        <v>32</v>
      </c>
      <c r="H2443">
        <f>IF(G2443="", _xlfn.XLOOKUP(C2443, 'Cost Averages'!$D$4:$D$103,'Cost Averages'!$E$4:$E$103, "FALSE"),G2443)</f>
        <v>90</v>
      </c>
      <c r="I2443">
        <f t="shared" si="231"/>
        <v>720</v>
      </c>
      <c r="J2443">
        <f t="shared" si="232"/>
        <v>180</v>
      </c>
      <c r="K2443">
        <f t="shared" si="233"/>
        <v>540</v>
      </c>
      <c r="L2443" s="2" t="s">
        <v>28</v>
      </c>
      <c r="M2443" t="s">
        <v>1004</v>
      </c>
      <c r="N2443" t="s">
        <v>25</v>
      </c>
      <c r="O2443" s="3">
        <v>14.538471643780088</v>
      </c>
      <c r="P2443" t="str">
        <f t="shared" si="228"/>
        <v>G</v>
      </c>
      <c r="Q2443">
        <f t="shared" si="229"/>
        <v>2021</v>
      </c>
      <c r="R2443">
        <f t="shared" si="230"/>
        <v>0</v>
      </c>
    </row>
    <row r="2444" spans="1:18" x14ac:dyDescent="0.25">
      <c r="A2444" s="1">
        <v>44539.137126437556</v>
      </c>
      <c r="B2444" s="2" t="s">
        <v>1647</v>
      </c>
      <c r="C2444" t="s">
        <v>244</v>
      </c>
      <c r="D2444">
        <v>2</v>
      </c>
      <c r="E2444" t="s">
        <v>32</v>
      </c>
      <c r="F2444">
        <f>IF(E2444="",_xlfn.XLOOKUP(C2444,'Price Averages'!$D$4:$D$103,'Price Averages'!$E$4:$E$103, "FALSE"), E2444)</f>
        <v>252</v>
      </c>
      <c r="G2444" t="s">
        <v>32</v>
      </c>
      <c r="H2444">
        <f>IF(G2444="", _xlfn.XLOOKUP(C2444, 'Cost Averages'!$D$4:$D$103,'Cost Averages'!$E$4:$E$103, "FALSE"),G2444)</f>
        <v>63</v>
      </c>
      <c r="I2444">
        <f t="shared" si="231"/>
        <v>504</v>
      </c>
      <c r="J2444">
        <f t="shared" si="232"/>
        <v>126</v>
      </c>
      <c r="K2444">
        <f t="shared" si="233"/>
        <v>378</v>
      </c>
      <c r="L2444" s="2" t="s">
        <v>28</v>
      </c>
      <c r="M2444" t="s">
        <v>642</v>
      </c>
      <c r="N2444" t="s">
        <v>78</v>
      </c>
      <c r="O2444" s="3">
        <v>12.679725647708608</v>
      </c>
      <c r="P2444" t="str">
        <f t="shared" si="228"/>
        <v>G</v>
      </c>
      <c r="Q2444">
        <f t="shared" si="229"/>
        <v>2021</v>
      </c>
      <c r="R2444">
        <f t="shared" si="230"/>
        <v>0</v>
      </c>
    </row>
    <row r="2445" spans="1:18" x14ac:dyDescent="0.25">
      <c r="A2445" s="1">
        <v>44479</v>
      </c>
      <c r="B2445" s="2" t="s">
        <v>1741</v>
      </c>
      <c r="C2445" t="s">
        <v>83</v>
      </c>
      <c r="D2445">
        <v>2</v>
      </c>
      <c r="E2445">
        <v>300</v>
      </c>
      <c r="F2445">
        <f>IF(E2445="",_xlfn.XLOOKUP(C2445,'Price Averages'!$D$4:$D$103,'Price Averages'!$E$4:$E$103, "FALSE"), E2445)</f>
        <v>300</v>
      </c>
      <c r="G2445">
        <v>75</v>
      </c>
      <c r="H2445">
        <f>IF(G2445="", _xlfn.XLOOKUP(C2445, 'Cost Averages'!$D$4:$D$103,'Cost Averages'!$E$4:$E$103, "FALSE"),G2445)</f>
        <v>75</v>
      </c>
      <c r="I2445">
        <f t="shared" si="231"/>
        <v>600</v>
      </c>
      <c r="J2445">
        <f t="shared" si="232"/>
        <v>150</v>
      </c>
      <c r="K2445">
        <f t="shared" si="233"/>
        <v>450</v>
      </c>
      <c r="L2445" s="2" t="s">
        <v>28</v>
      </c>
      <c r="M2445" t="s">
        <v>1118</v>
      </c>
      <c r="N2445" t="s">
        <v>56</v>
      </c>
      <c r="O2445" s="3">
        <v>11.593991859287692</v>
      </c>
      <c r="P2445" t="str">
        <f t="shared" si="228"/>
        <v>G</v>
      </c>
      <c r="Q2445">
        <f t="shared" si="229"/>
        <v>2021</v>
      </c>
      <c r="R2445">
        <f t="shared" si="230"/>
        <v>0</v>
      </c>
    </row>
    <row r="2446" spans="1:18" x14ac:dyDescent="0.25">
      <c r="A2446" s="1">
        <v>44478.860634005643</v>
      </c>
      <c r="B2446" s="2" t="s">
        <v>3144</v>
      </c>
      <c r="C2446" t="s">
        <v>185</v>
      </c>
      <c r="D2446">
        <v>2</v>
      </c>
      <c r="E2446" t="s">
        <v>32</v>
      </c>
      <c r="F2446">
        <f>IF(E2446="",_xlfn.XLOOKUP(C2446,'Price Averages'!$D$4:$D$103,'Price Averages'!$E$4:$E$103, "FALSE"), E2446)</f>
        <v>348</v>
      </c>
      <c r="G2446">
        <v>87</v>
      </c>
      <c r="H2446">
        <f>IF(G2446="", _xlfn.XLOOKUP(C2446, 'Cost Averages'!$D$4:$D$103,'Cost Averages'!$E$4:$E$103, "FALSE"),G2446)</f>
        <v>87</v>
      </c>
      <c r="I2446">
        <f t="shared" si="231"/>
        <v>696</v>
      </c>
      <c r="J2446">
        <f t="shared" si="232"/>
        <v>174</v>
      </c>
      <c r="K2446">
        <f t="shared" si="233"/>
        <v>522</v>
      </c>
      <c r="L2446" s="2" t="s">
        <v>28</v>
      </c>
      <c r="M2446" t="s">
        <v>132</v>
      </c>
      <c r="N2446" t="s">
        <v>46</v>
      </c>
      <c r="O2446" s="3">
        <v>7.1104128275166252</v>
      </c>
      <c r="P2446" t="str">
        <f t="shared" si="228"/>
        <v>G</v>
      </c>
      <c r="Q2446">
        <f t="shared" si="229"/>
        <v>2021</v>
      </c>
      <c r="R2446">
        <f t="shared" si="230"/>
        <v>0</v>
      </c>
    </row>
    <row r="2447" spans="1:18" x14ac:dyDescent="0.25">
      <c r="A2447" s="1">
        <v>44520.597335442224</v>
      </c>
      <c r="B2447" s="2" t="s">
        <v>3132</v>
      </c>
      <c r="C2447" t="s">
        <v>530</v>
      </c>
      <c r="D2447">
        <v>2</v>
      </c>
      <c r="E2447">
        <v>261</v>
      </c>
      <c r="F2447">
        <f>IF(E2447="",_xlfn.XLOOKUP(C2447,'Price Averages'!$D$4:$D$103,'Price Averages'!$E$4:$E$103, "FALSE"), E2447)</f>
        <v>261</v>
      </c>
      <c r="G2447">
        <v>87</v>
      </c>
      <c r="H2447">
        <f>IF(G2447="", _xlfn.XLOOKUP(C2447, 'Cost Averages'!$D$4:$D$103,'Cost Averages'!$E$4:$E$103, "FALSE"),G2447)</f>
        <v>87</v>
      </c>
      <c r="I2447">
        <f t="shared" si="231"/>
        <v>522</v>
      </c>
      <c r="J2447">
        <f t="shared" si="232"/>
        <v>174</v>
      </c>
      <c r="K2447">
        <f t="shared" si="233"/>
        <v>348</v>
      </c>
      <c r="L2447" s="2" t="s">
        <v>44</v>
      </c>
      <c r="M2447" t="s">
        <v>358</v>
      </c>
      <c r="N2447" t="s">
        <v>56</v>
      </c>
      <c r="O2447" s="3">
        <v>12.342715162719054</v>
      </c>
      <c r="P2447" t="str">
        <f t="shared" si="228"/>
        <v>G</v>
      </c>
      <c r="Q2447">
        <f t="shared" si="229"/>
        <v>2021</v>
      </c>
      <c r="R2447">
        <f t="shared" si="230"/>
        <v>0</v>
      </c>
    </row>
    <row r="2448" spans="1:18" x14ac:dyDescent="0.25">
      <c r="A2448" s="1">
        <v>44409.44702126379</v>
      </c>
      <c r="B2448" s="2" t="s">
        <v>1327</v>
      </c>
      <c r="C2448" t="s">
        <v>39</v>
      </c>
      <c r="D2448">
        <v>2</v>
      </c>
      <c r="E2448">
        <v>231</v>
      </c>
      <c r="F2448">
        <f>IF(E2448="",_xlfn.XLOOKUP(C2448,'Price Averages'!$D$4:$D$103,'Price Averages'!$E$4:$E$103, "FALSE"), E2448)</f>
        <v>231</v>
      </c>
      <c r="G2448">
        <v>77</v>
      </c>
      <c r="H2448">
        <f>IF(G2448="", _xlfn.XLOOKUP(C2448, 'Cost Averages'!$D$4:$D$103,'Cost Averages'!$E$4:$E$103, "FALSE"),G2448)</f>
        <v>77</v>
      </c>
      <c r="I2448">
        <f t="shared" si="231"/>
        <v>462</v>
      </c>
      <c r="J2448">
        <f t="shared" si="232"/>
        <v>154</v>
      </c>
      <c r="K2448">
        <f t="shared" si="233"/>
        <v>308</v>
      </c>
      <c r="L2448" s="2" t="s">
        <v>28</v>
      </c>
      <c r="M2448" t="s">
        <v>299</v>
      </c>
      <c r="N2448" t="s">
        <v>46</v>
      </c>
      <c r="O2448" s="3">
        <v>7.0114620475168028</v>
      </c>
      <c r="P2448" t="str">
        <f t="shared" si="228"/>
        <v>G</v>
      </c>
      <c r="Q2448">
        <f t="shared" si="229"/>
        <v>2021</v>
      </c>
      <c r="R2448">
        <f t="shared" si="230"/>
        <v>0</v>
      </c>
    </row>
    <row r="2449" spans="1:18" x14ac:dyDescent="0.25">
      <c r="A2449" s="1">
        <v>44320.602804227296</v>
      </c>
      <c r="B2449" s="2" t="s">
        <v>1753</v>
      </c>
      <c r="C2449" t="s">
        <v>278</v>
      </c>
      <c r="D2449">
        <v>2</v>
      </c>
      <c r="E2449">
        <v>34</v>
      </c>
      <c r="F2449">
        <f>IF(E2449="",_xlfn.XLOOKUP(C2449,'Price Averages'!$D$4:$D$103,'Price Averages'!$E$4:$E$103, "FALSE"), E2449)</f>
        <v>34</v>
      </c>
      <c r="G2449">
        <v>17</v>
      </c>
      <c r="H2449">
        <f>IF(G2449="", _xlfn.XLOOKUP(C2449, 'Cost Averages'!$D$4:$D$103,'Cost Averages'!$E$4:$E$103, "FALSE"),G2449)</f>
        <v>17</v>
      </c>
      <c r="I2449">
        <f t="shared" si="231"/>
        <v>68</v>
      </c>
      <c r="J2449">
        <f t="shared" si="232"/>
        <v>34</v>
      </c>
      <c r="K2449">
        <f t="shared" si="233"/>
        <v>34</v>
      </c>
      <c r="L2449" s="2" t="s">
        <v>44</v>
      </c>
      <c r="M2449" t="s">
        <v>233</v>
      </c>
      <c r="N2449" t="s">
        <v>25</v>
      </c>
      <c r="O2449" s="3">
        <v>11.274864741138284</v>
      </c>
      <c r="P2449" t="str">
        <f t="shared" si="228"/>
        <v>G</v>
      </c>
      <c r="Q2449">
        <f t="shared" si="229"/>
        <v>2021</v>
      </c>
      <c r="R2449">
        <f t="shared" si="230"/>
        <v>0</v>
      </c>
    </row>
    <row r="2450" spans="1:18" x14ac:dyDescent="0.25">
      <c r="A2450" s="1">
        <v>44289</v>
      </c>
      <c r="B2450" s="2" t="s">
        <v>2251</v>
      </c>
      <c r="C2450" t="s">
        <v>278</v>
      </c>
      <c r="D2450">
        <v>2</v>
      </c>
      <c r="E2450">
        <v>34</v>
      </c>
      <c r="F2450">
        <f>IF(E2450="",_xlfn.XLOOKUP(C2450,'Price Averages'!$D$4:$D$103,'Price Averages'!$E$4:$E$103, "FALSE"), E2450)</f>
        <v>34</v>
      </c>
      <c r="G2450">
        <v>17</v>
      </c>
      <c r="H2450">
        <f>IF(G2450="", _xlfn.XLOOKUP(C2450, 'Cost Averages'!$D$4:$D$103,'Cost Averages'!$E$4:$E$103, "FALSE"),G2450)</f>
        <v>17</v>
      </c>
      <c r="I2450">
        <f t="shared" si="231"/>
        <v>68</v>
      </c>
      <c r="J2450">
        <f t="shared" si="232"/>
        <v>34</v>
      </c>
      <c r="K2450">
        <f t="shared" si="233"/>
        <v>34</v>
      </c>
      <c r="L2450" s="2" t="s">
        <v>28</v>
      </c>
      <c r="M2450" t="s">
        <v>228</v>
      </c>
      <c r="N2450" t="s">
        <v>46</v>
      </c>
      <c r="O2450" s="3">
        <v>9.3014286057233697</v>
      </c>
      <c r="P2450" t="str">
        <f t="shared" si="228"/>
        <v>G</v>
      </c>
      <c r="Q2450">
        <f t="shared" si="229"/>
        <v>2021</v>
      </c>
      <c r="R2450">
        <f t="shared" si="230"/>
        <v>0</v>
      </c>
    </row>
    <row r="2451" spans="1:18" x14ac:dyDescent="0.25">
      <c r="A2451" s="1">
        <v>44227.667679115206</v>
      </c>
      <c r="B2451" s="2" t="s">
        <v>2754</v>
      </c>
      <c r="C2451" t="s">
        <v>412</v>
      </c>
      <c r="D2451">
        <v>2</v>
      </c>
      <c r="E2451">
        <v>162</v>
      </c>
      <c r="F2451">
        <f>IF(E2451="",_xlfn.XLOOKUP(C2451,'Price Averages'!$D$4:$D$103,'Price Averages'!$E$4:$E$103, "FALSE"), E2451)</f>
        <v>162</v>
      </c>
      <c r="G2451">
        <v>54</v>
      </c>
      <c r="H2451">
        <f>IF(G2451="", _xlfn.XLOOKUP(C2451, 'Cost Averages'!$D$4:$D$103,'Cost Averages'!$E$4:$E$103, "FALSE"),G2451)</f>
        <v>54</v>
      </c>
      <c r="I2451">
        <f t="shared" si="231"/>
        <v>324</v>
      </c>
      <c r="J2451">
        <f t="shared" si="232"/>
        <v>108</v>
      </c>
      <c r="K2451">
        <f t="shared" si="233"/>
        <v>216</v>
      </c>
      <c r="L2451" s="2" t="s">
        <v>28</v>
      </c>
      <c r="M2451" t="s">
        <v>335</v>
      </c>
      <c r="N2451" t="s">
        <v>34</v>
      </c>
      <c r="O2451" s="3">
        <v>9.8928038181361391</v>
      </c>
      <c r="P2451" t="str">
        <f t="shared" si="228"/>
        <v>G</v>
      </c>
      <c r="Q2451">
        <f t="shared" si="229"/>
        <v>2021</v>
      </c>
      <c r="R2451">
        <f t="shared" si="230"/>
        <v>0</v>
      </c>
    </row>
    <row r="2452" spans="1:18" x14ac:dyDescent="0.25">
      <c r="A2452" s="1">
        <v>44437.052831564812</v>
      </c>
      <c r="B2452" s="2" t="s">
        <v>1606</v>
      </c>
      <c r="C2452" t="s">
        <v>291</v>
      </c>
      <c r="D2452">
        <v>2</v>
      </c>
      <c r="E2452" t="s">
        <v>32</v>
      </c>
      <c r="F2452">
        <f>IF(E2452="",_xlfn.XLOOKUP(C2452,'Price Averages'!$D$4:$D$103,'Price Averages'!$E$4:$E$103, "FALSE"), E2452)</f>
        <v>225</v>
      </c>
      <c r="G2452">
        <v>75</v>
      </c>
      <c r="H2452">
        <f>IF(G2452="", _xlfn.XLOOKUP(C2452, 'Cost Averages'!$D$4:$D$103,'Cost Averages'!$E$4:$E$103, "FALSE"),G2452)</f>
        <v>75</v>
      </c>
      <c r="I2452">
        <f t="shared" si="231"/>
        <v>450</v>
      </c>
      <c r="J2452">
        <f t="shared" si="232"/>
        <v>150</v>
      </c>
      <c r="K2452">
        <f t="shared" si="233"/>
        <v>300</v>
      </c>
      <c r="L2452" s="2" t="s">
        <v>28</v>
      </c>
      <c r="M2452" t="s">
        <v>1121</v>
      </c>
      <c r="N2452" t="s">
        <v>25</v>
      </c>
      <c r="O2452" s="3">
        <v>10.585251392347548</v>
      </c>
      <c r="P2452" t="str">
        <f t="shared" si="228"/>
        <v>G</v>
      </c>
      <c r="Q2452">
        <f t="shared" si="229"/>
        <v>2021</v>
      </c>
      <c r="R2452">
        <f t="shared" si="230"/>
        <v>0</v>
      </c>
    </row>
    <row r="2453" spans="1:18" x14ac:dyDescent="0.25">
      <c r="A2453" s="1">
        <v>44476</v>
      </c>
      <c r="B2453" s="2" t="s">
        <v>3782</v>
      </c>
      <c r="C2453" t="s">
        <v>291</v>
      </c>
      <c r="D2453">
        <v>2</v>
      </c>
      <c r="E2453" t="s">
        <v>32</v>
      </c>
      <c r="F2453">
        <f>IF(E2453="",_xlfn.XLOOKUP(C2453,'Price Averages'!$D$4:$D$103,'Price Averages'!$E$4:$E$103, "FALSE"), E2453)</f>
        <v>225</v>
      </c>
      <c r="G2453" t="s">
        <v>32</v>
      </c>
      <c r="H2453">
        <f>IF(G2453="", _xlfn.XLOOKUP(C2453, 'Cost Averages'!$D$4:$D$103,'Cost Averages'!$E$4:$E$103, "FALSE"),G2453)</f>
        <v>75</v>
      </c>
      <c r="I2453">
        <f t="shared" si="231"/>
        <v>450</v>
      </c>
      <c r="J2453">
        <f t="shared" si="232"/>
        <v>150</v>
      </c>
      <c r="K2453">
        <f t="shared" si="233"/>
        <v>300</v>
      </c>
      <c r="L2453" s="2" t="s">
        <v>44</v>
      </c>
      <c r="M2453" t="s">
        <v>147</v>
      </c>
      <c r="N2453" t="s">
        <v>34</v>
      </c>
      <c r="O2453" s="3">
        <v>13.378080355059918</v>
      </c>
      <c r="P2453" t="str">
        <f t="shared" si="228"/>
        <v>G</v>
      </c>
      <c r="Q2453">
        <f t="shared" si="229"/>
        <v>2021</v>
      </c>
      <c r="R2453">
        <f t="shared" si="230"/>
        <v>0</v>
      </c>
    </row>
    <row r="2454" spans="1:18" x14ac:dyDescent="0.25">
      <c r="A2454" s="1">
        <v>44266.840973520797</v>
      </c>
      <c r="B2454" s="2" t="s">
        <v>582</v>
      </c>
      <c r="C2454" t="s">
        <v>258</v>
      </c>
      <c r="D2454">
        <v>2</v>
      </c>
      <c r="E2454" t="s">
        <v>32</v>
      </c>
      <c r="F2454">
        <f>IF(E2454="",_xlfn.XLOOKUP(C2454,'Price Averages'!$D$4:$D$103,'Price Averages'!$E$4:$E$103, "FALSE"), E2454)</f>
        <v>50</v>
      </c>
      <c r="G2454">
        <v>25</v>
      </c>
      <c r="H2454">
        <f>IF(G2454="", _xlfn.XLOOKUP(C2454, 'Cost Averages'!$D$4:$D$103,'Cost Averages'!$E$4:$E$103, "FALSE"),G2454)</f>
        <v>25</v>
      </c>
      <c r="I2454">
        <f t="shared" si="231"/>
        <v>100</v>
      </c>
      <c r="J2454">
        <f t="shared" si="232"/>
        <v>50</v>
      </c>
      <c r="K2454">
        <f t="shared" si="233"/>
        <v>50</v>
      </c>
      <c r="L2454" s="2" t="s">
        <v>44</v>
      </c>
      <c r="M2454" t="s">
        <v>370</v>
      </c>
      <c r="N2454" t="s">
        <v>46</v>
      </c>
      <c r="O2454" s="3">
        <v>14.423322704129969</v>
      </c>
      <c r="P2454" t="str">
        <f t="shared" si="228"/>
        <v>G</v>
      </c>
      <c r="Q2454">
        <f t="shared" si="229"/>
        <v>2021</v>
      </c>
      <c r="R2454">
        <f t="shared" si="230"/>
        <v>0</v>
      </c>
    </row>
    <row r="2455" spans="1:18" x14ac:dyDescent="0.25">
      <c r="A2455" s="1">
        <v>44266.231910615323</v>
      </c>
      <c r="B2455" s="2" t="s">
        <v>2778</v>
      </c>
      <c r="C2455" t="s">
        <v>584</v>
      </c>
      <c r="D2455">
        <v>2</v>
      </c>
      <c r="E2455">
        <v>312</v>
      </c>
      <c r="F2455">
        <f>IF(E2455="",_xlfn.XLOOKUP(C2455,'Price Averages'!$D$4:$D$103,'Price Averages'!$E$4:$E$103, "FALSE"), E2455)</f>
        <v>312</v>
      </c>
      <c r="G2455">
        <v>78</v>
      </c>
      <c r="H2455">
        <f>IF(G2455="", _xlfn.XLOOKUP(C2455, 'Cost Averages'!$D$4:$D$103,'Cost Averages'!$E$4:$E$103, "FALSE"),G2455)</f>
        <v>78</v>
      </c>
      <c r="I2455">
        <f t="shared" si="231"/>
        <v>624</v>
      </c>
      <c r="J2455">
        <f t="shared" si="232"/>
        <v>156</v>
      </c>
      <c r="K2455">
        <f t="shared" si="233"/>
        <v>468</v>
      </c>
      <c r="L2455" s="2" t="s">
        <v>28</v>
      </c>
      <c r="M2455" t="s">
        <v>310</v>
      </c>
      <c r="N2455" t="s">
        <v>25</v>
      </c>
      <c r="O2455" s="3">
        <v>9.0350666811770921</v>
      </c>
      <c r="P2455" t="str">
        <f t="shared" si="228"/>
        <v>G</v>
      </c>
      <c r="Q2455">
        <f t="shared" si="229"/>
        <v>2021</v>
      </c>
      <c r="R2455">
        <f t="shared" si="230"/>
        <v>0</v>
      </c>
    </row>
    <row r="2456" spans="1:18" x14ac:dyDescent="0.25">
      <c r="A2456" s="1">
        <v>44220.657981189914</v>
      </c>
      <c r="B2456" s="2" t="s">
        <v>1800</v>
      </c>
      <c r="C2456" t="s">
        <v>128</v>
      </c>
      <c r="D2456">
        <v>2</v>
      </c>
      <c r="E2456">
        <v>154</v>
      </c>
      <c r="F2456">
        <f>IF(E2456="",_xlfn.XLOOKUP(C2456,'Price Averages'!$D$4:$D$103,'Price Averages'!$E$4:$E$103, "FALSE"), E2456)</f>
        <v>154</v>
      </c>
      <c r="G2456">
        <v>77</v>
      </c>
      <c r="H2456">
        <f>IF(G2456="", _xlfn.XLOOKUP(C2456, 'Cost Averages'!$D$4:$D$103,'Cost Averages'!$E$4:$E$103, "FALSE"),G2456)</f>
        <v>77</v>
      </c>
      <c r="I2456">
        <f t="shared" si="231"/>
        <v>308</v>
      </c>
      <c r="J2456">
        <f t="shared" si="232"/>
        <v>154</v>
      </c>
      <c r="K2456">
        <f t="shared" si="233"/>
        <v>154</v>
      </c>
      <c r="L2456" s="2" t="s">
        <v>28</v>
      </c>
      <c r="M2456" t="s">
        <v>59</v>
      </c>
      <c r="N2456" t="s">
        <v>56</v>
      </c>
      <c r="O2456" s="3">
        <v>15.602184182549776</v>
      </c>
      <c r="P2456" t="str">
        <f t="shared" si="228"/>
        <v>G</v>
      </c>
      <c r="Q2456">
        <f t="shared" si="229"/>
        <v>2021</v>
      </c>
      <c r="R2456">
        <f t="shared" si="230"/>
        <v>0</v>
      </c>
    </row>
    <row r="2457" spans="1:18" x14ac:dyDescent="0.25">
      <c r="A2457" s="1">
        <v>44215.79358297494</v>
      </c>
      <c r="B2457" s="2" t="s">
        <v>1418</v>
      </c>
      <c r="C2457" t="s">
        <v>309</v>
      </c>
      <c r="D2457">
        <v>2</v>
      </c>
      <c r="E2457" t="s">
        <v>32</v>
      </c>
      <c r="F2457">
        <f>IF(E2457="",_xlfn.XLOOKUP(C2457,'Price Averages'!$D$4:$D$103,'Price Averages'!$E$4:$E$103, "FALSE"), E2457)</f>
        <v>352</v>
      </c>
      <c r="G2457">
        <v>88</v>
      </c>
      <c r="H2457">
        <f>IF(G2457="", _xlfn.XLOOKUP(C2457, 'Cost Averages'!$D$4:$D$103,'Cost Averages'!$E$4:$E$103, "FALSE"),G2457)</f>
        <v>88</v>
      </c>
      <c r="I2457">
        <f t="shared" si="231"/>
        <v>704</v>
      </c>
      <c r="J2457">
        <f t="shared" si="232"/>
        <v>176</v>
      </c>
      <c r="K2457">
        <f t="shared" si="233"/>
        <v>528</v>
      </c>
      <c r="L2457" s="2" t="s">
        <v>28</v>
      </c>
      <c r="M2457" t="s">
        <v>115</v>
      </c>
      <c r="N2457" t="s">
        <v>46</v>
      </c>
      <c r="O2457" s="3">
        <v>10.42743035829395</v>
      </c>
      <c r="P2457" t="str">
        <f t="shared" si="228"/>
        <v>G</v>
      </c>
      <c r="Q2457">
        <f t="shared" si="229"/>
        <v>2021</v>
      </c>
      <c r="R2457">
        <f t="shared" si="230"/>
        <v>0</v>
      </c>
    </row>
    <row r="2458" spans="1:18" x14ac:dyDescent="0.25">
      <c r="A2458" s="1">
        <v>44325</v>
      </c>
      <c r="B2458" s="2" t="s">
        <v>3657</v>
      </c>
      <c r="C2458" t="s">
        <v>117</v>
      </c>
      <c r="D2458">
        <v>2</v>
      </c>
      <c r="E2458" t="s">
        <v>32</v>
      </c>
      <c r="F2458">
        <f>IF(E2458="",_xlfn.XLOOKUP(C2458,'Price Averages'!$D$4:$D$103,'Price Averages'!$E$4:$E$103, "FALSE"), E2458)</f>
        <v>176</v>
      </c>
      <c r="G2458">
        <v>88</v>
      </c>
      <c r="H2458">
        <f>IF(G2458="", _xlfn.XLOOKUP(C2458, 'Cost Averages'!$D$4:$D$103,'Cost Averages'!$E$4:$E$103, "FALSE"),G2458)</f>
        <v>88</v>
      </c>
      <c r="I2458">
        <f t="shared" si="231"/>
        <v>352</v>
      </c>
      <c r="J2458">
        <f t="shared" si="232"/>
        <v>176</v>
      </c>
      <c r="K2458">
        <f t="shared" si="233"/>
        <v>176</v>
      </c>
      <c r="L2458" s="2" t="s">
        <v>28</v>
      </c>
      <c r="M2458" t="s">
        <v>59</v>
      </c>
      <c r="N2458" t="s">
        <v>56</v>
      </c>
      <c r="O2458" s="3">
        <v>15.602184182549776</v>
      </c>
      <c r="P2458" t="str">
        <f t="shared" si="228"/>
        <v>G</v>
      </c>
      <c r="Q2458">
        <f t="shared" si="229"/>
        <v>2021</v>
      </c>
      <c r="R2458">
        <f t="shared" si="230"/>
        <v>0</v>
      </c>
    </row>
    <row r="2459" spans="1:18" x14ac:dyDescent="0.25">
      <c r="A2459" s="1">
        <v>44445.461833647314</v>
      </c>
      <c r="B2459" s="2" t="s">
        <v>3021</v>
      </c>
      <c r="C2459" t="s">
        <v>85</v>
      </c>
      <c r="D2459">
        <v>2</v>
      </c>
      <c r="E2459">
        <v>204</v>
      </c>
      <c r="F2459">
        <f>IF(E2459="",_xlfn.XLOOKUP(C2459,'Price Averages'!$D$4:$D$103,'Price Averages'!$E$4:$E$103, "FALSE"), E2459)</f>
        <v>204</v>
      </c>
      <c r="G2459">
        <v>51</v>
      </c>
      <c r="H2459">
        <f>IF(G2459="", _xlfn.XLOOKUP(C2459, 'Cost Averages'!$D$4:$D$103,'Cost Averages'!$E$4:$E$103, "FALSE"),G2459)</f>
        <v>51</v>
      </c>
      <c r="I2459">
        <f t="shared" si="231"/>
        <v>408</v>
      </c>
      <c r="J2459">
        <f t="shared" si="232"/>
        <v>102</v>
      </c>
      <c r="K2459">
        <f t="shared" si="233"/>
        <v>306</v>
      </c>
      <c r="L2459" s="2" t="s">
        <v>28</v>
      </c>
      <c r="M2459" t="s">
        <v>466</v>
      </c>
      <c r="N2459" t="s">
        <v>25</v>
      </c>
      <c r="O2459" s="3">
        <v>9.629298039722805</v>
      </c>
      <c r="P2459" t="str">
        <f t="shared" si="228"/>
        <v>G</v>
      </c>
      <c r="Q2459">
        <f t="shared" si="229"/>
        <v>2021</v>
      </c>
      <c r="R2459">
        <f t="shared" si="230"/>
        <v>0</v>
      </c>
    </row>
    <row r="2460" spans="1:18" x14ac:dyDescent="0.25">
      <c r="A2460" s="1">
        <v>44475.338491358707</v>
      </c>
      <c r="B2460" s="2" t="s">
        <v>1494</v>
      </c>
      <c r="C2460" t="s">
        <v>320</v>
      </c>
      <c r="D2460">
        <v>2</v>
      </c>
      <c r="E2460">
        <v>124</v>
      </c>
      <c r="F2460">
        <f>IF(E2460="",_xlfn.XLOOKUP(C2460,'Price Averages'!$D$4:$D$103,'Price Averages'!$E$4:$E$103, "FALSE"), E2460)</f>
        <v>124</v>
      </c>
      <c r="G2460">
        <v>62</v>
      </c>
      <c r="H2460">
        <f>IF(G2460="", _xlfn.XLOOKUP(C2460, 'Cost Averages'!$D$4:$D$103,'Cost Averages'!$E$4:$E$103, "FALSE"),G2460)</f>
        <v>62</v>
      </c>
      <c r="I2460">
        <f t="shared" si="231"/>
        <v>248</v>
      </c>
      <c r="J2460">
        <f t="shared" si="232"/>
        <v>124</v>
      </c>
      <c r="K2460">
        <f t="shared" si="233"/>
        <v>124</v>
      </c>
      <c r="L2460" s="2" t="s">
        <v>28</v>
      </c>
      <c r="M2460" t="s">
        <v>712</v>
      </c>
      <c r="N2460" t="s">
        <v>46</v>
      </c>
      <c r="O2460" s="3">
        <v>13.106678263594747</v>
      </c>
      <c r="P2460" t="str">
        <f t="shared" si="228"/>
        <v>G</v>
      </c>
      <c r="Q2460">
        <f t="shared" si="229"/>
        <v>2021</v>
      </c>
      <c r="R2460">
        <f t="shared" si="230"/>
        <v>0</v>
      </c>
    </row>
    <row r="2461" spans="1:18" x14ac:dyDescent="0.25">
      <c r="A2461" s="1">
        <v>44279.824007086769</v>
      </c>
      <c r="B2461" s="2" t="s">
        <v>2622</v>
      </c>
      <c r="C2461" t="s">
        <v>320</v>
      </c>
      <c r="D2461">
        <v>2</v>
      </c>
      <c r="E2461">
        <v>124</v>
      </c>
      <c r="F2461">
        <f>IF(E2461="",_xlfn.XLOOKUP(C2461,'Price Averages'!$D$4:$D$103,'Price Averages'!$E$4:$E$103, "FALSE"), E2461)</f>
        <v>124</v>
      </c>
      <c r="G2461">
        <v>62</v>
      </c>
      <c r="H2461">
        <f>IF(G2461="", _xlfn.XLOOKUP(C2461, 'Cost Averages'!$D$4:$D$103,'Cost Averages'!$E$4:$E$103, "FALSE"),G2461)</f>
        <v>62</v>
      </c>
      <c r="I2461">
        <f t="shared" si="231"/>
        <v>248</v>
      </c>
      <c r="J2461">
        <f t="shared" si="232"/>
        <v>124</v>
      </c>
      <c r="K2461">
        <f t="shared" si="233"/>
        <v>124</v>
      </c>
      <c r="L2461" s="2" t="s">
        <v>28</v>
      </c>
      <c r="M2461" t="s">
        <v>98</v>
      </c>
      <c r="N2461" t="s">
        <v>34</v>
      </c>
      <c r="O2461" s="3">
        <v>13.717776078041958</v>
      </c>
      <c r="P2461" t="str">
        <f t="shared" si="228"/>
        <v>G</v>
      </c>
      <c r="Q2461">
        <f t="shared" si="229"/>
        <v>2021</v>
      </c>
      <c r="R2461">
        <f t="shared" si="230"/>
        <v>0</v>
      </c>
    </row>
    <row r="2462" spans="1:18" x14ac:dyDescent="0.25">
      <c r="A2462" s="1">
        <v>44331</v>
      </c>
      <c r="B2462" s="2" t="s">
        <v>3662</v>
      </c>
      <c r="C2462" t="s">
        <v>122</v>
      </c>
      <c r="D2462">
        <v>2</v>
      </c>
      <c r="E2462" t="s">
        <v>32</v>
      </c>
      <c r="F2462">
        <f>IF(E2462="",_xlfn.XLOOKUP(C2462,'Price Averages'!$D$4:$D$103,'Price Averages'!$E$4:$E$103, "FALSE"), E2462)</f>
        <v>144</v>
      </c>
      <c r="G2462">
        <v>48</v>
      </c>
      <c r="H2462">
        <f>IF(G2462="", _xlfn.XLOOKUP(C2462, 'Cost Averages'!$D$4:$D$103,'Cost Averages'!$E$4:$E$103, "FALSE"),G2462)</f>
        <v>48</v>
      </c>
      <c r="I2462">
        <f t="shared" si="231"/>
        <v>288</v>
      </c>
      <c r="J2462">
        <f t="shared" si="232"/>
        <v>96</v>
      </c>
      <c r="K2462">
        <f t="shared" si="233"/>
        <v>192</v>
      </c>
      <c r="L2462" s="2" t="s">
        <v>28</v>
      </c>
      <c r="M2462" t="s">
        <v>175</v>
      </c>
      <c r="N2462" t="s">
        <v>50</v>
      </c>
      <c r="O2462" s="3">
        <v>11.939773463335372</v>
      </c>
      <c r="P2462" t="str">
        <f t="shared" si="228"/>
        <v>G</v>
      </c>
      <c r="Q2462">
        <f t="shared" si="229"/>
        <v>2021</v>
      </c>
      <c r="R2462">
        <f t="shared" si="230"/>
        <v>0</v>
      </c>
    </row>
    <row r="2463" spans="1:18" x14ac:dyDescent="0.25">
      <c r="A2463" s="1">
        <v>44210</v>
      </c>
      <c r="B2463" s="2" t="s">
        <v>3553</v>
      </c>
      <c r="C2463" t="s">
        <v>515</v>
      </c>
      <c r="D2463">
        <v>2</v>
      </c>
      <c r="E2463">
        <v>92</v>
      </c>
      <c r="F2463">
        <f>IF(E2463="",_xlfn.XLOOKUP(C2463,'Price Averages'!$D$4:$D$103,'Price Averages'!$E$4:$E$103, "FALSE"), E2463)</f>
        <v>92</v>
      </c>
      <c r="G2463" t="s">
        <v>32</v>
      </c>
      <c r="H2463">
        <f>IF(G2463="", _xlfn.XLOOKUP(C2463, 'Cost Averages'!$D$4:$D$103,'Cost Averages'!$E$4:$E$103, "FALSE"),G2463)</f>
        <v>46</v>
      </c>
      <c r="I2463">
        <f t="shared" si="231"/>
        <v>184</v>
      </c>
      <c r="J2463">
        <f t="shared" si="232"/>
        <v>92</v>
      </c>
      <c r="K2463">
        <f t="shared" si="233"/>
        <v>92</v>
      </c>
      <c r="L2463" s="2" t="s">
        <v>44</v>
      </c>
      <c r="M2463" t="s">
        <v>498</v>
      </c>
      <c r="N2463" t="s">
        <v>25</v>
      </c>
      <c r="O2463" s="3">
        <v>13.917704159139552</v>
      </c>
      <c r="P2463" t="str">
        <f t="shared" si="228"/>
        <v>G</v>
      </c>
      <c r="Q2463">
        <f t="shared" si="229"/>
        <v>2021</v>
      </c>
      <c r="R2463">
        <f t="shared" si="230"/>
        <v>0</v>
      </c>
    </row>
    <row r="2464" spans="1:18" x14ac:dyDescent="0.25">
      <c r="A2464" s="1">
        <v>44544.496209106714</v>
      </c>
      <c r="B2464" s="2" t="s">
        <v>2493</v>
      </c>
      <c r="C2464" t="s">
        <v>31</v>
      </c>
      <c r="D2464">
        <v>2</v>
      </c>
      <c r="E2464">
        <v>46</v>
      </c>
      <c r="F2464">
        <f>IF(E2464="",_xlfn.XLOOKUP(C2464,'Price Averages'!$D$4:$D$103,'Price Averages'!$E$4:$E$103, "FALSE"), E2464)</f>
        <v>46</v>
      </c>
      <c r="G2464">
        <v>23</v>
      </c>
      <c r="H2464">
        <f>IF(G2464="", _xlfn.XLOOKUP(C2464, 'Cost Averages'!$D$4:$D$103,'Cost Averages'!$E$4:$E$103, "FALSE"),G2464)</f>
        <v>23</v>
      </c>
      <c r="I2464">
        <f t="shared" si="231"/>
        <v>92</v>
      </c>
      <c r="J2464">
        <f t="shared" si="232"/>
        <v>46</v>
      </c>
      <c r="K2464">
        <f t="shared" si="233"/>
        <v>46</v>
      </c>
      <c r="L2464" s="2" t="s">
        <v>28</v>
      </c>
      <c r="M2464" t="s">
        <v>520</v>
      </c>
      <c r="N2464" t="s">
        <v>25</v>
      </c>
      <c r="O2464" s="3">
        <v>11.003496633574638</v>
      </c>
      <c r="P2464" t="str">
        <f t="shared" si="228"/>
        <v>G</v>
      </c>
      <c r="Q2464">
        <f t="shared" si="229"/>
        <v>2021</v>
      </c>
      <c r="R2464">
        <f t="shared" si="230"/>
        <v>0</v>
      </c>
    </row>
    <row r="2465" spans="1:18" x14ac:dyDescent="0.25">
      <c r="A2465" s="1">
        <v>44319</v>
      </c>
      <c r="B2465" s="2" t="s">
        <v>3652</v>
      </c>
      <c r="C2465" t="s">
        <v>125</v>
      </c>
      <c r="D2465">
        <v>3</v>
      </c>
      <c r="E2465" t="s">
        <v>32</v>
      </c>
      <c r="F2465">
        <f>IF(E2465="",_xlfn.XLOOKUP(C2465,'Price Averages'!$D$4:$D$103,'Price Averages'!$E$4:$E$103, "FALSE"), E2465)</f>
        <v>189</v>
      </c>
      <c r="G2465">
        <v>63</v>
      </c>
      <c r="H2465">
        <f>IF(G2465="", _xlfn.XLOOKUP(C2465, 'Cost Averages'!$D$4:$D$103,'Cost Averages'!$E$4:$E$103, "FALSE"),G2465)</f>
        <v>63</v>
      </c>
      <c r="I2465">
        <f t="shared" si="231"/>
        <v>567</v>
      </c>
      <c r="J2465">
        <f t="shared" si="232"/>
        <v>189</v>
      </c>
      <c r="K2465">
        <f t="shared" si="233"/>
        <v>378</v>
      </c>
      <c r="L2465" s="2" t="s">
        <v>44</v>
      </c>
      <c r="M2465" t="s">
        <v>1335</v>
      </c>
      <c r="N2465" t="s">
        <v>41</v>
      </c>
      <c r="O2465" s="3">
        <v>9.1264071155960682</v>
      </c>
      <c r="P2465" t="str">
        <f t="shared" si="228"/>
        <v>G</v>
      </c>
      <c r="Q2465">
        <f t="shared" si="229"/>
        <v>2021</v>
      </c>
      <c r="R2465">
        <f t="shared" si="230"/>
        <v>0</v>
      </c>
    </row>
    <row r="2466" spans="1:18" x14ac:dyDescent="0.25">
      <c r="A2466" s="1">
        <v>44240.338568753381</v>
      </c>
      <c r="B2466" s="2" t="s">
        <v>2813</v>
      </c>
      <c r="C2466" t="s">
        <v>170</v>
      </c>
      <c r="D2466">
        <v>3</v>
      </c>
      <c r="E2466">
        <v>189</v>
      </c>
      <c r="F2466">
        <f>IF(E2466="",_xlfn.XLOOKUP(C2466,'Price Averages'!$D$4:$D$103,'Price Averages'!$E$4:$E$103, "FALSE"), E2466)</f>
        <v>189</v>
      </c>
      <c r="G2466">
        <v>63</v>
      </c>
      <c r="H2466">
        <f>IF(G2466="", _xlfn.XLOOKUP(C2466, 'Cost Averages'!$D$4:$D$103,'Cost Averages'!$E$4:$E$103, "FALSE"),G2466)</f>
        <v>63</v>
      </c>
      <c r="I2466">
        <f t="shared" si="231"/>
        <v>567</v>
      </c>
      <c r="J2466">
        <f t="shared" si="232"/>
        <v>189</v>
      </c>
      <c r="K2466">
        <f t="shared" si="233"/>
        <v>378</v>
      </c>
      <c r="L2466" s="2" t="s">
        <v>44</v>
      </c>
      <c r="M2466" t="s">
        <v>759</v>
      </c>
      <c r="N2466" t="s">
        <v>34</v>
      </c>
      <c r="O2466" s="3">
        <v>11.289144410898391</v>
      </c>
      <c r="P2466" t="str">
        <f t="shared" si="228"/>
        <v>G</v>
      </c>
      <c r="Q2466">
        <f t="shared" si="229"/>
        <v>2021</v>
      </c>
      <c r="R2466">
        <f t="shared" si="230"/>
        <v>0</v>
      </c>
    </row>
    <row r="2467" spans="1:18" x14ac:dyDescent="0.25">
      <c r="A2467" s="1">
        <v>44449</v>
      </c>
      <c r="B2467" s="2" t="s">
        <v>3758</v>
      </c>
      <c r="C2467" t="s">
        <v>48</v>
      </c>
      <c r="D2467">
        <v>3</v>
      </c>
      <c r="E2467">
        <v>38</v>
      </c>
      <c r="F2467">
        <f>IF(E2467="",_xlfn.XLOOKUP(C2467,'Price Averages'!$D$4:$D$103,'Price Averages'!$E$4:$E$103, "FALSE"), E2467)</f>
        <v>38</v>
      </c>
      <c r="G2467">
        <v>19</v>
      </c>
      <c r="H2467">
        <f>IF(G2467="", _xlfn.XLOOKUP(C2467, 'Cost Averages'!$D$4:$D$103,'Cost Averages'!$E$4:$E$103, "FALSE"),G2467)</f>
        <v>19</v>
      </c>
      <c r="I2467">
        <f t="shared" si="231"/>
        <v>114</v>
      </c>
      <c r="J2467">
        <f t="shared" si="232"/>
        <v>57</v>
      </c>
      <c r="K2467">
        <f t="shared" si="233"/>
        <v>57</v>
      </c>
      <c r="L2467" s="2" t="s">
        <v>28</v>
      </c>
      <c r="M2467" t="s">
        <v>1077</v>
      </c>
      <c r="N2467" t="s">
        <v>41</v>
      </c>
      <c r="O2467" s="3">
        <v>10.818241047231139</v>
      </c>
      <c r="P2467" t="str">
        <f t="shared" si="228"/>
        <v>G</v>
      </c>
      <c r="Q2467">
        <f t="shared" si="229"/>
        <v>2021</v>
      </c>
      <c r="R2467">
        <f t="shared" si="230"/>
        <v>0</v>
      </c>
    </row>
    <row r="2468" spans="1:18" x14ac:dyDescent="0.25">
      <c r="A2468" s="1">
        <v>44393.655126037484</v>
      </c>
      <c r="B2468" s="2" t="s">
        <v>478</v>
      </c>
      <c r="C2468" t="s">
        <v>479</v>
      </c>
      <c r="D2468">
        <v>3</v>
      </c>
      <c r="E2468">
        <v>264</v>
      </c>
      <c r="F2468">
        <f>IF(E2468="",_xlfn.XLOOKUP(C2468,'Price Averages'!$D$4:$D$103,'Price Averages'!$E$4:$E$103, "FALSE"), E2468)</f>
        <v>264</v>
      </c>
      <c r="G2468">
        <v>88</v>
      </c>
      <c r="H2468">
        <f>IF(G2468="", _xlfn.XLOOKUP(C2468, 'Cost Averages'!$D$4:$D$103,'Cost Averages'!$E$4:$E$103, "FALSE"),G2468)</f>
        <v>88</v>
      </c>
      <c r="I2468">
        <f t="shared" si="231"/>
        <v>792</v>
      </c>
      <c r="J2468">
        <f t="shared" si="232"/>
        <v>264</v>
      </c>
      <c r="K2468">
        <f t="shared" si="233"/>
        <v>528</v>
      </c>
      <c r="L2468" s="2" t="s">
        <v>44</v>
      </c>
      <c r="M2468" t="s">
        <v>480</v>
      </c>
      <c r="N2468" t="s">
        <v>56</v>
      </c>
      <c r="O2468" s="3">
        <v>9.458617986208397</v>
      </c>
      <c r="P2468" t="str">
        <f t="shared" si="228"/>
        <v>G</v>
      </c>
      <c r="Q2468">
        <f t="shared" si="229"/>
        <v>2021</v>
      </c>
      <c r="R2468">
        <f t="shared" si="230"/>
        <v>0</v>
      </c>
    </row>
    <row r="2469" spans="1:18" x14ac:dyDescent="0.25">
      <c r="A2469" s="1">
        <v>44320</v>
      </c>
      <c r="B2469" s="2" t="s">
        <v>3653</v>
      </c>
      <c r="C2469" t="s">
        <v>193</v>
      </c>
      <c r="D2469">
        <v>3</v>
      </c>
      <c r="E2469">
        <v>30</v>
      </c>
      <c r="F2469">
        <f>IF(E2469="",_xlfn.XLOOKUP(C2469,'Price Averages'!$D$4:$D$103,'Price Averages'!$E$4:$E$103, "FALSE"), E2469)</f>
        <v>30</v>
      </c>
      <c r="G2469">
        <v>15</v>
      </c>
      <c r="H2469">
        <f>IF(G2469="", _xlfn.XLOOKUP(C2469, 'Cost Averages'!$D$4:$D$103,'Cost Averages'!$E$4:$E$103, "FALSE"),G2469)</f>
        <v>15</v>
      </c>
      <c r="I2469">
        <f t="shared" si="231"/>
        <v>90</v>
      </c>
      <c r="J2469">
        <f t="shared" si="232"/>
        <v>45</v>
      </c>
      <c r="K2469">
        <f t="shared" si="233"/>
        <v>45</v>
      </c>
      <c r="L2469" s="2" t="s">
        <v>28</v>
      </c>
      <c r="M2469" t="s">
        <v>305</v>
      </c>
      <c r="N2469" t="s">
        <v>41</v>
      </c>
      <c r="O2469" s="3">
        <v>11.99399163482429</v>
      </c>
      <c r="P2469" t="str">
        <f t="shared" si="228"/>
        <v>G</v>
      </c>
      <c r="Q2469">
        <f t="shared" si="229"/>
        <v>2021</v>
      </c>
      <c r="R2469">
        <f t="shared" si="230"/>
        <v>0</v>
      </c>
    </row>
    <row r="2470" spans="1:18" x14ac:dyDescent="0.25">
      <c r="A2470" s="1">
        <v>44229.706018993216</v>
      </c>
      <c r="B2470" s="2" t="s">
        <v>2511</v>
      </c>
      <c r="C2470" t="s">
        <v>378</v>
      </c>
      <c r="D2470">
        <v>3</v>
      </c>
      <c r="E2470">
        <v>110</v>
      </c>
      <c r="F2470">
        <f>IF(E2470="",_xlfn.XLOOKUP(C2470,'Price Averages'!$D$4:$D$103,'Price Averages'!$E$4:$E$103, "FALSE"), E2470)</f>
        <v>110</v>
      </c>
      <c r="G2470">
        <v>55</v>
      </c>
      <c r="H2470">
        <f>IF(G2470="", _xlfn.XLOOKUP(C2470, 'Cost Averages'!$D$4:$D$103,'Cost Averages'!$E$4:$E$103, "FALSE"),G2470)</f>
        <v>55</v>
      </c>
      <c r="I2470">
        <f t="shared" si="231"/>
        <v>330</v>
      </c>
      <c r="J2470">
        <f t="shared" si="232"/>
        <v>165</v>
      </c>
      <c r="K2470">
        <f t="shared" si="233"/>
        <v>165</v>
      </c>
      <c r="L2470" s="2" t="s">
        <v>23</v>
      </c>
      <c r="M2470" t="s">
        <v>45</v>
      </c>
      <c r="N2470" t="s">
        <v>46</v>
      </c>
      <c r="O2470" s="3">
        <v>12.169266722245851</v>
      </c>
      <c r="P2470" t="str">
        <f t="shared" si="228"/>
        <v>G</v>
      </c>
      <c r="Q2470">
        <f t="shared" si="229"/>
        <v>2021</v>
      </c>
      <c r="R2470">
        <f t="shared" si="230"/>
        <v>0</v>
      </c>
    </row>
    <row r="2471" spans="1:18" x14ac:dyDescent="0.25">
      <c r="A2471" s="1">
        <v>44429.351882898125</v>
      </c>
      <c r="B2471" s="2" t="s">
        <v>1360</v>
      </c>
      <c r="C2471" t="s">
        <v>146</v>
      </c>
      <c r="D2471">
        <v>3</v>
      </c>
      <c r="E2471">
        <v>308</v>
      </c>
      <c r="F2471">
        <f>IF(E2471="",_xlfn.XLOOKUP(C2471,'Price Averages'!$D$4:$D$103,'Price Averages'!$E$4:$E$103, "FALSE"), E2471)</f>
        <v>308</v>
      </c>
      <c r="G2471">
        <v>77</v>
      </c>
      <c r="H2471">
        <f>IF(G2471="", _xlfn.XLOOKUP(C2471, 'Cost Averages'!$D$4:$D$103,'Cost Averages'!$E$4:$E$103, "FALSE"),G2471)</f>
        <v>77</v>
      </c>
      <c r="I2471">
        <f t="shared" si="231"/>
        <v>924</v>
      </c>
      <c r="J2471">
        <f t="shared" si="232"/>
        <v>231</v>
      </c>
      <c r="K2471">
        <f t="shared" si="233"/>
        <v>693</v>
      </c>
      <c r="L2471" s="2" t="s">
        <v>28</v>
      </c>
      <c r="M2471" t="s">
        <v>24</v>
      </c>
      <c r="N2471" t="s">
        <v>25</v>
      </c>
      <c r="O2471" s="3">
        <v>10.278063859084313</v>
      </c>
      <c r="P2471" t="str">
        <f t="shared" si="228"/>
        <v>G</v>
      </c>
      <c r="Q2471">
        <f t="shared" si="229"/>
        <v>2021</v>
      </c>
      <c r="R2471">
        <f t="shared" si="230"/>
        <v>0</v>
      </c>
    </row>
    <row r="2472" spans="1:18" x14ac:dyDescent="0.25">
      <c r="A2472" s="1">
        <v>44285</v>
      </c>
      <c r="B2472" s="2" t="s">
        <v>799</v>
      </c>
      <c r="C2472" t="s">
        <v>143</v>
      </c>
      <c r="D2472">
        <v>3</v>
      </c>
      <c r="E2472">
        <v>153</v>
      </c>
      <c r="F2472">
        <f>IF(E2472="",_xlfn.XLOOKUP(C2472,'Price Averages'!$D$4:$D$103,'Price Averages'!$E$4:$E$103, "FALSE"), E2472)</f>
        <v>153</v>
      </c>
      <c r="G2472">
        <v>51</v>
      </c>
      <c r="H2472">
        <f>IF(G2472="", _xlfn.XLOOKUP(C2472, 'Cost Averages'!$D$4:$D$103,'Cost Averages'!$E$4:$E$103, "FALSE"),G2472)</f>
        <v>51</v>
      </c>
      <c r="I2472">
        <f t="shared" si="231"/>
        <v>459</v>
      </c>
      <c r="J2472">
        <f t="shared" si="232"/>
        <v>153</v>
      </c>
      <c r="K2472">
        <f t="shared" si="233"/>
        <v>306</v>
      </c>
      <c r="L2472" s="2" t="s">
        <v>28</v>
      </c>
      <c r="M2472" t="s">
        <v>809</v>
      </c>
      <c r="N2472" t="s">
        <v>56</v>
      </c>
      <c r="O2472" s="3">
        <v>11.417996201106442</v>
      </c>
      <c r="P2472" t="str">
        <f t="shared" si="228"/>
        <v>G</v>
      </c>
      <c r="Q2472">
        <f t="shared" si="229"/>
        <v>2021</v>
      </c>
      <c r="R2472">
        <f t="shared" si="230"/>
        <v>0</v>
      </c>
    </row>
    <row r="2473" spans="1:18" x14ac:dyDescent="0.25">
      <c r="A2473" s="1">
        <v>44333</v>
      </c>
      <c r="B2473" s="2" t="s">
        <v>3663</v>
      </c>
      <c r="C2473" t="s">
        <v>76</v>
      </c>
      <c r="D2473">
        <v>3</v>
      </c>
      <c r="E2473" t="s">
        <v>32</v>
      </c>
      <c r="F2473">
        <f>IF(E2473="",_xlfn.XLOOKUP(C2473,'Price Averages'!$D$4:$D$103,'Price Averages'!$E$4:$E$103, "FALSE"), E2473)</f>
        <v>126</v>
      </c>
      <c r="G2473">
        <v>42</v>
      </c>
      <c r="H2473">
        <f>IF(G2473="", _xlfn.XLOOKUP(C2473, 'Cost Averages'!$D$4:$D$103,'Cost Averages'!$E$4:$E$103, "FALSE"),G2473)</f>
        <v>42</v>
      </c>
      <c r="I2473">
        <f t="shared" si="231"/>
        <v>378</v>
      </c>
      <c r="J2473">
        <f t="shared" si="232"/>
        <v>126</v>
      </c>
      <c r="K2473">
        <f t="shared" si="233"/>
        <v>252</v>
      </c>
      <c r="L2473" s="2" t="s">
        <v>28</v>
      </c>
      <c r="M2473" t="s">
        <v>673</v>
      </c>
      <c r="N2473" t="s">
        <v>78</v>
      </c>
      <c r="O2473" s="3">
        <v>8.1628930629234038</v>
      </c>
      <c r="P2473" t="str">
        <f t="shared" si="228"/>
        <v>G</v>
      </c>
      <c r="Q2473">
        <f t="shared" si="229"/>
        <v>2021</v>
      </c>
      <c r="R2473">
        <f t="shared" si="230"/>
        <v>0</v>
      </c>
    </row>
    <row r="2474" spans="1:18" x14ac:dyDescent="0.25">
      <c r="A2474" s="1">
        <v>44375</v>
      </c>
      <c r="B2474" s="2" t="s">
        <v>3698</v>
      </c>
      <c r="C2474" t="s">
        <v>105</v>
      </c>
      <c r="D2474">
        <v>3</v>
      </c>
      <c r="E2474">
        <v>66</v>
      </c>
      <c r="F2474">
        <f>IF(E2474="",_xlfn.XLOOKUP(C2474,'Price Averages'!$D$4:$D$103,'Price Averages'!$E$4:$E$103, "FALSE"), E2474)</f>
        <v>66</v>
      </c>
      <c r="G2474">
        <v>33</v>
      </c>
      <c r="H2474">
        <f>IF(G2474="", _xlfn.XLOOKUP(C2474, 'Cost Averages'!$D$4:$D$103,'Cost Averages'!$E$4:$E$103, "FALSE"),G2474)</f>
        <v>33</v>
      </c>
      <c r="I2474">
        <f t="shared" si="231"/>
        <v>198</v>
      </c>
      <c r="J2474">
        <f t="shared" si="232"/>
        <v>99</v>
      </c>
      <c r="K2474">
        <f t="shared" si="233"/>
        <v>99</v>
      </c>
      <c r="L2474" s="2" t="s">
        <v>28</v>
      </c>
      <c r="M2474" t="s">
        <v>62</v>
      </c>
      <c r="N2474" t="s">
        <v>41</v>
      </c>
      <c r="O2474" s="3">
        <v>12.957303170959879</v>
      </c>
      <c r="P2474" t="str">
        <f t="shared" si="228"/>
        <v>G</v>
      </c>
      <c r="Q2474">
        <f t="shared" si="229"/>
        <v>2021</v>
      </c>
      <c r="R2474">
        <f t="shared" si="230"/>
        <v>0</v>
      </c>
    </row>
    <row r="2475" spans="1:18" x14ac:dyDescent="0.25">
      <c r="A2475" s="1">
        <v>44209</v>
      </c>
      <c r="B2475" s="2" t="s">
        <v>3552</v>
      </c>
      <c r="C2475" t="s">
        <v>177</v>
      </c>
      <c r="D2475">
        <v>3</v>
      </c>
      <c r="E2475">
        <v>146</v>
      </c>
      <c r="F2475">
        <f>IF(E2475="",_xlfn.XLOOKUP(C2475,'Price Averages'!$D$4:$D$103,'Price Averages'!$E$4:$E$103, "FALSE"), E2475)</f>
        <v>146</v>
      </c>
      <c r="G2475" t="s">
        <v>32</v>
      </c>
      <c r="H2475">
        <f>IF(G2475="", _xlfn.XLOOKUP(C2475, 'Cost Averages'!$D$4:$D$103,'Cost Averages'!$E$4:$E$103, "FALSE"),G2475)</f>
        <v>73</v>
      </c>
      <c r="I2475">
        <f t="shared" si="231"/>
        <v>438</v>
      </c>
      <c r="J2475">
        <f t="shared" si="232"/>
        <v>219</v>
      </c>
      <c r="K2475">
        <f t="shared" si="233"/>
        <v>219</v>
      </c>
      <c r="L2475" s="2" t="s">
        <v>28</v>
      </c>
      <c r="M2475" t="s">
        <v>141</v>
      </c>
      <c r="N2475" t="s">
        <v>50</v>
      </c>
      <c r="O2475" s="3">
        <v>8.1085102757869372</v>
      </c>
      <c r="P2475" t="str">
        <f t="shared" si="228"/>
        <v>G</v>
      </c>
      <c r="Q2475">
        <f t="shared" si="229"/>
        <v>2021</v>
      </c>
      <c r="R2475">
        <f t="shared" si="230"/>
        <v>0</v>
      </c>
    </row>
    <row r="2476" spans="1:18" x14ac:dyDescent="0.25">
      <c r="A2476" s="1">
        <v>44220</v>
      </c>
      <c r="B2476" s="2" t="s">
        <v>3563</v>
      </c>
      <c r="C2476" t="s">
        <v>196</v>
      </c>
      <c r="D2476">
        <v>3</v>
      </c>
      <c r="E2476" t="s">
        <v>32</v>
      </c>
      <c r="F2476">
        <f>IF(E2476="",_xlfn.XLOOKUP(C2476,'Price Averages'!$D$4:$D$103,'Price Averages'!$E$4:$E$103, "FALSE"), E2476)</f>
        <v>57</v>
      </c>
      <c r="G2476">
        <v>19</v>
      </c>
      <c r="H2476">
        <f>IF(G2476="", _xlfn.XLOOKUP(C2476, 'Cost Averages'!$D$4:$D$103,'Cost Averages'!$E$4:$E$103, "FALSE"),G2476)</f>
        <v>19</v>
      </c>
      <c r="I2476">
        <f t="shared" si="231"/>
        <v>171</v>
      </c>
      <c r="J2476">
        <f t="shared" si="232"/>
        <v>57</v>
      </c>
      <c r="K2476">
        <f t="shared" si="233"/>
        <v>114</v>
      </c>
      <c r="L2476" s="2" t="s">
        <v>23</v>
      </c>
      <c r="M2476" t="s">
        <v>854</v>
      </c>
      <c r="N2476" t="s">
        <v>50</v>
      </c>
      <c r="O2476" s="3">
        <v>13.827196127590291</v>
      </c>
      <c r="P2476" t="str">
        <f t="shared" si="228"/>
        <v>G</v>
      </c>
      <c r="Q2476">
        <f t="shared" si="229"/>
        <v>2021</v>
      </c>
      <c r="R2476">
        <f t="shared" si="230"/>
        <v>0</v>
      </c>
    </row>
    <row r="2477" spans="1:18" x14ac:dyDescent="0.25">
      <c r="A2477" s="1">
        <v>44413.378939664493</v>
      </c>
      <c r="B2477" s="2" t="s">
        <v>1793</v>
      </c>
      <c r="C2477" t="s">
        <v>304</v>
      </c>
      <c r="D2477">
        <v>3</v>
      </c>
      <c r="E2477">
        <v>240</v>
      </c>
      <c r="F2477">
        <f>IF(E2477="",_xlfn.XLOOKUP(C2477,'Price Averages'!$D$4:$D$103,'Price Averages'!$E$4:$E$103, "FALSE"), E2477)</f>
        <v>240</v>
      </c>
      <c r="G2477">
        <v>80</v>
      </c>
      <c r="H2477">
        <f>IF(G2477="", _xlfn.XLOOKUP(C2477, 'Cost Averages'!$D$4:$D$103,'Cost Averages'!$E$4:$E$103, "FALSE"),G2477)</f>
        <v>80</v>
      </c>
      <c r="I2477">
        <f t="shared" si="231"/>
        <v>720</v>
      </c>
      <c r="J2477">
        <f t="shared" si="232"/>
        <v>240</v>
      </c>
      <c r="K2477">
        <f t="shared" si="233"/>
        <v>480</v>
      </c>
      <c r="L2477" s="2" t="s">
        <v>28</v>
      </c>
      <c r="M2477" t="s">
        <v>657</v>
      </c>
      <c r="N2477" t="s">
        <v>25</v>
      </c>
      <c r="O2477" s="3">
        <v>6.9183250411917196</v>
      </c>
      <c r="P2477" t="str">
        <f t="shared" si="228"/>
        <v>G</v>
      </c>
      <c r="Q2477">
        <f t="shared" si="229"/>
        <v>2021</v>
      </c>
      <c r="R2477">
        <f t="shared" si="230"/>
        <v>0</v>
      </c>
    </row>
    <row r="2478" spans="1:18" x14ac:dyDescent="0.25">
      <c r="A2478" s="1">
        <v>44417.764833289373</v>
      </c>
      <c r="B2478" s="2" t="s">
        <v>1826</v>
      </c>
      <c r="C2478" t="s">
        <v>275</v>
      </c>
      <c r="D2478">
        <v>3</v>
      </c>
      <c r="E2478">
        <v>144</v>
      </c>
      <c r="F2478">
        <f>IF(E2478="",_xlfn.XLOOKUP(C2478,'Price Averages'!$D$4:$D$103,'Price Averages'!$E$4:$E$103, "FALSE"), E2478)</f>
        <v>144</v>
      </c>
      <c r="G2478" t="s">
        <v>32</v>
      </c>
      <c r="H2478">
        <f>IF(G2478="", _xlfn.XLOOKUP(C2478, 'Cost Averages'!$D$4:$D$103,'Cost Averages'!$E$4:$E$103, "FALSE"),G2478)</f>
        <v>36</v>
      </c>
      <c r="I2478">
        <f t="shared" si="231"/>
        <v>432</v>
      </c>
      <c r="J2478">
        <f t="shared" si="232"/>
        <v>108</v>
      </c>
      <c r="K2478">
        <f t="shared" si="233"/>
        <v>324</v>
      </c>
      <c r="L2478" s="2" t="s">
        <v>28</v>
      </c>
      <c r="M2478" t="s">
        <v>189</v>
      </c>
      <c r="N2478" t="s">
        <v>41</v>
      </c>
      <c r="O2478" s="3">
        <v>13.288482149665386</v>
      </c>
      <c r="P2478" t="str">
        <f t="shared" si="228"/>
        <v>G</v>
      </c>
      <c r="Q2478">
        <f t="shared" si="229"/>
        <v>2021</v>
      </c>
      <c r="R2478">
        <f t="shared" si="230"/>
        <v>0</v>
      </c>
    </row>
    <row r="2479" spans="1:18" x14ac:dyDescent="0.25">
      <c r="A2479" s="1">
        <v>44388.219732077749</v>
      </c>
      <c r="B2479" s="2" t="s">
        <v>470</v>
      </c>
      <c r="C2479" t="s">
        <v>180</v>
      </c>
      <c r="D2479">
        <v>3</v>
      </c>
      <c r="E2479">
        <v>368</v>
      </c>
      <c r="F2479">
        <f>IF(E2479="",_xlfn.XLOOKUP(C2479,'Price Averages'!$D$4:$D$103,'Price Averages'!$E$4:$E$103, "FALSE"), E2479)</f>
        <v>368</v>
      </c>
      <c r="G2479">
        <v>92</v>
      </c>
      <c r="H2479">
        <f>IF(G2479="", _xlfn.XLOOKUP(C2479, 'Cost Averages'!$D$4:$D$103,'Cost Averages'!$E$4:$E$103, "FALSE"),G2479)</f>
        <v>92</v>
      </c>
      <c r="I2479">
        <f t="shared" si="231"/>
        <v>1104</v>
      </c>
      <c r="J2479">
        <f t="shared" si="232"/>
        <v>276</v>
      </c>
      <c r="K2479">
        <f t="shared" si="233"/>
        <v>828</v>
      </c>
      <c r="L2479" s="2" t="s">
        <v>44</v>
      </c>
      <c r="M2479" t="s">
        <v>118</v>
      </c>
      <c r="N2479" t="s">
        <v>56</v>
      </c>
      <c r="O2479" s="3">
        <v>11.006397834696006</v>
      </c>
      <c r="P2479" t="str">
        <f t="shared" si="228"/>
        <v>G</v>
      </c>
      <c r="Q2479">
        <f t="shared" si="229"/>
        <v>2021</v>
      </c>
      <c r="R2479">
        <f t="shared" si="230"/>
        <v>0</v>
      </c>
    </row>
    <row r="2480" spans="1:18" x14ac:dyDescent="0.25">
      <c r="A2480" s="1">
        <v>44224</v>
      </c>
      <c r="B2480" s="2" t="s">
        <v>3567</v>
      </c>
      <c r="C2480" t="s">
        <v>780</v>
      </c>
      <c r="D2480">
        <v>3</v>
      </c>
      <c r="E2480">
        <v>100</v>
      </c>
      <c r="F2480">
        <f>IF(E2480="",_xlfn.XLOOKUP(C2480,'Price Averages'!$D$4:$D$103,'Price Averages'!$E$4:$E$103, "FALSE"), E2480)</f>
        <v>100</v>
      </c>
      <c r="G2480">
        <v>25</v>
      </c>
      <c r="H2480">
        <f>IF(G2480="", _xlfn.XLOOKUP(C2480, 'Cost Averages'!$D$4:$D$103,'Cost Averages'!$E$4:$E$103, "FALSE"),G2480)</f>
        <v>25</v>
      </c>
      <c r="I2480">
        <f t="shared" si="231"/>
        <v>300</v>
      </c>
      <c r="J2480">
        <f t="shared" si="232"/>
        <v>75</v>
      </c>
      <c r="K2480">
        <f t="shared" si="233"/>
        <v>225</v>
      </c>
      <c r="L2480" s="2" t="s">
        <v>28</v>
      </c>
      <c r="M2480" t="s">
        <v>846</v>
      </c>
      <c r="N2480" t="s">
        <v>50</v>
      </c>
      <c r="O2480" s="3">
        <v>12.990345718839325</v>
      </c>
      <c r="P2480" t="str">
        <f t="shared" si="228"/>
        <v>G</v>
      </c>
      <c r="Q2480">
        <f t="shared" si="229"/>
        <v>2021</v>
      </c>
      <c r="R2480">
        <f t="shared" si="230"/>
        <v>0</v>
      </c>
    </row>
    <row r="2481" spans="1:18" x14ac:dyDescent="0.25">
      <c r="A2481" s="1">
        <v>44505.256467636798</v>
      </c>
      <c r="B2481" s="2" t="s">
        <v>2001</v>
      </c>
      <c r="C2481" t="s">
        <v>167</v>
      </c>
      <c r="D2481">
        <v>3</v>
      </c>
      <c r="E2481">
        <v>38</v>
      </c>
      <c r="F2481">
        <f>IF(E2481="",_xlfn.XLOOKUP(C2481,'Price Averages'!$D$4:$D$103,'Price Averages'!$E$4:$E$103, "FALSE"), E2481)</f>
        <v>38</v>
      </c>
      <c r="G2481">
        <v>19</v>
      </c>
      <c r="H2481">
        <f>IF(G2481="", _xlfn.XLOOKUP(C2481, 'Cost Averages'!$D$4:$D$103,'Cost Averages'!$E$4:$E$103, "FALSE"),G2481)</f>
        <v>19</v>
      </c>
      <c r="I2481">
        <f t="shared" si="231"/>
        <v>114</v>
      </c>
      <c r="J2481">
        <f t="shared" si="232"/>
        <v>57</v>
      </c>
      <c r="K2481">
        <f t="shared" si="233"/>
        <v>57</v>
      </c>
      <c r="L2481" s="2" t="s">
        <v>28</v>
      </c>
      <c r="M2481" t="s">
        <v>1552</v>
      </c>
      <c r="N2481" t="s">
        <v>78</v>
      </c>
      <c r="O2481" s="3">
        <v>14.412865837260112</v>
      </c>
      <c r="P2481" t="str">
        <f t="shared" si="228"/>
        <v>G</v>
      </c>
      <c r="Q2481">
        <f t="shared" si="229"/>
        <v>2021</v>
      </c>
      <c r="R2481">
        <f t="shared" si="230"/>
        <v>0</v>
      </c>
    </row>
    <row r="2482" spans="1:18" x14ac:dyDescent="0.25">
      <c r="A2482" s="1">
        <v>44314.248179954622</v>
      </c>
      <c r="B2482" s="2" t="s">
        <v>2637</v>
      </c>
      <c r="C2482" t="s">
        <v>289</v>
      </c>
      <c r="D2482">
        <v>3</v>
      </c>
      <c r="E2482">
        <v>108</v>
      </c>
      <c r="F2482">
        <f>IF(E2482="",_xlfn.XLOOKUP(C2482,'Price Averages'!$D$4:$D$103,'Price Averages'!$E$4:$E$103, "FALSE"), E2482)</f>
        <v>108</v>
      </c>
      <c r="G2482">
        <v>36</v>
      </c>
      <c r="H2482">
        <f>IF(G2482="", _xlfn.XLOOKUP(C2482, 'Cost Averages'!$D$4:$D$103,'Cost Averages'!$E$4:$E$103, "FALSE"),G2482)</f>
        <v>36</v>
      </c>
      <c r="I2482">
        <f t="shared" si="231"/>
        <v>324</v>
      </c>
      <c r="J2482">
        <f t="shared" si="232"/>
        <v>108</v>
      </c>
      <c r="K2482">
        <f t="shared" si="233"/>
        <v>216</v>
      </c>
      <c r="L2482" s="2" t="s">
        <v>28</v>
      </c>
      <c r="M2482" t="s">
        <v>88</v>
      </c>
      <c r="N2482" t="s">
        <v>56</v>
      </c>
      <c r="O2482" s="3">
        <v>12.072414596936037</v>
      </c>
      <c r="P2482" t="str">
        <f t="shared" si="228"/>
        <v>G</v>
      </c>
      <c r="Q2482">
        <f t="shared" si="229"/>
        <v>2021</v>
      </c>
      <c r="R2482">
        <f t="shared" si="230"/>
        <v>0</v>
      </c>
    </row>
    <row r="2483" spans="1:18" x14ac:dyDescent="0.25">
      <c r="A2483" s="1">
        <v>44256</v>
      </c>
      <c r="B2483" s="2" t="s">
        <v>3595</v>
      </c>
      <c r="C2483" t="s">
        <v>289</v>
      </c>
      <c r="D2483">
        <v>3</v>
      </c>
      <c r="E2483">
        <v>108</v>
      </c>
      <c r="F2483">
        <f>IF(E2483="",_xlfn.XLOOKUP(C2483,'Price Averages'!$D$4:$D$103,'Price Averages'!$E$4:$E$103, "FALSE"), E2483)</f>
        <v>108</v>
      </c>
      <c r="G2483">
        <v>36</v>
      </c>
      <c r="H2483">
        <f>IF(G2483="", _xlfn.XLOOKUP(C2483, 'Cost Averages'!$D$4:$D$103,'Cost Averages'!$E$4:$E$103, "FALSE"),G2483)</f>
        <v>36</v>
      </c>
      <c r="I2483">
        <f t="shared" si="231"/>
        <v>324</v>
      </c>
      <c r="J2483">
        <f t="shared" si="232"/>
        <v>108</v>
      </c>
      <c r="K2483">
        <f t="shared" si="233"/>
        <v>216</v>
      </c>
      <c r="L2483" s="2" t="s">
        <v>23</v>
      </c>
      <c r="M2483" t="s">
        <v>88</v>
      </c>
      <c r="N2483" t="s">
        <v>56</v>
      </c>
      <c r="O2483" s="3">
        <v>12.072414596936037</v>
      </c>
      <c r="P2483" t="str">
        <f t="shared" si="228"/>
        <v>G</v>
      </c>
      <c r="Q2483">
        <f t="shared" si="229"/>
        <v>2021</v>
      </c>
      <c r="R2483">
        <f t="shared" si="230"/>
        <v>0</v>
      </c>
    </row>
    <row r="2484" spans="1:18" x14ac:dyDescent="0.25">
      <c r="A2484" s="1">
        <v>44248.188886553355</v>
      </c>
      <c r="B2484" s="2" t="s">
        <v>2333</v>
      </c>
      <c r="C2484" t="s">
        <v>64</v>
      </c>
      <c r="D2484">
        <v>3</v>
      </c>
      <c r="E2484">
        <v>352</v>
      </c>
      <c r="F2484">
        <f>IF(E2484="",_xlfn.XLOOKUP(C2484,'Price Averages'!$D$4:$D$103,'Price Averages'!$E$4:$E$103, "FALSE"), E2484)</f>
        <v>352</v>
      </c>
      <c r="G2484">
        <v>88</v>
      </c>
      <c r="H2484">
        <f>IF(G2484="", _xlfn.XLOOKUP(C2484, 'Cost Averages'!$D$4:$D$103,'Cost Averages'!$E$4:$E$103, "FALSE"),G2484)</f>
        <v>88</v>
      </c>
      <c r="I2484">
        <f t="shared" si="231"/>
        <v>1056</v>
      </c>
      <c r="J2484">
        <f t="shared" si="232"/>
        <v>264</v>
      </c>
      <c r="K2484">
        <f t="shared" si="233"/>
        <v>792</v>
      </c>
      <c r="L2484" s="2" t="s">
        <v>28</v>
      </c>
      <c r="M2484" t="s">
        <v>904</v>
      </c>
      <c r="N2484" t="s">
        <v>56</v>
      </c>
      <c r="O2484" s="3">
        <v>11.816651848338852</v>
      </c>
      <c r="P2484" t="str">
        <f t="shared" si="228"/>
        <v>G</v>
      </c>
      <c r="Q2484">
        <f t="shared" si="229"/>
        <v>2021</v>
      </c>
      <c r="R2484">
        <f t="shared" si="230"/>
        <v>0</v>
      </c>
    </row>
    <row r="2485" spans="1:18" x14ac:dyDescent="0.25">
      <c r="A2485" s="1">
        <v>44542.900511140688</v>
      </c>
      <c r="B2485" s="2" t="s">
        <v>2451</v>
      </c>
      <c r="C2485" t="s">
        <v>367</v>
      </c>
      <c r="D2485">
        <v>3</v>
      </c>
      <c r="E2485" t="s">
        <v>32</v>
      </c>
      <c r="F2485">
        <f>IF(E2485="",_xlfn.XLOOKUP(C2485,'Price Averages'!$D$4:$D$103,'Price Averages'!$E$4:$E$103, "FALSE"), E2485)</f>
        <v>360</v>
      </c>
      <c r="G2485">
        <v>90</v>
      </c>
      <c r="H2485">
        <f>IF(G2485="", _xlfn.XLOOKUP(C2485, 'Cost Averages'!$D$4:$D$103,'Cost Averages'!$E$4:$E$103, "FALSE"),G2485)</f>
        <v>90</v>
      </c>
      <c r="I2485">
        <f t="shared" si="231"/>
        <v>1080</v>
      </c>
      <c r="J2485">
        <f t="shared" si="232"/>
        <v>270</v>
      </c>
      <c r="K2485">
        <f t="shared" si="233"/>
        <v>810</v>
      </c>
      <c r="L2485" s="2" t="s">
        <v>28</v>
      </c>
      <c r="M2485" t="s">
        <v>100</v>
      </c>
      <c r="N2485" t="s">
        <v>56</v>
      </c>
      <c r="O2485" s="3">
        <v>9.7467096260695598</v>
      </c>
      <c r="P2485" t="str">
        <f t="shared" si="228"/>
        <v>G</v>
      </c>
      <c r="Q2485">
        <f t="shared" si="229"/>
        <v>2021</v>
      </c>
      <c r="R2485">
        <f t="shared" si="230"/>
        <v>0</v>
      </c>
    </row>
    <row r="2486" spans="1:18" x14ac:dyDescent="0.25">
      <c r="A2486" s="1">
        <v>44360</v>
      </c>
      <c r="B2486" s="2" t="s">
        <v>3686</v>
      </c>
      <c r="C2486" t="s">
        <v>423</v>
      </c>
      <c r="D2486">
        <v>3</v>
      </c>
      <c r="E2486">
        <v>356</v>
      </c>
      <c r="F2486">
        <f>IF(E2486="",_xlfn.XLOOKUP(C2486,'Price Averages'!$D$4:$D$103,'Price Averages'!$E$4:$E$103, "FALSE"), E2486)</f>
        <v>356</v>
      </c>
      <c r="G2486">
        <v>89</v>
      </c>
      <c r="H2486">
        <f>IF(G2486="", _xlfn.XLOOKUP(C2486, 'Cost Averages'!$D$4:$D$103,'Cost Averages'!$E$4:$E$103, "FALSE"),G2486)</f>
        <v>89</v>
      </c>
      <c r="I2486">
        <f t="shared" si="231"/>
        <v>1068</v>
      </c>
      <c r="J2486">
        <f t="shared" si="232"/>
        <v>267</v>
      </c>
      <c r="K2486">
        <f t="shared" si="233"/>
        <v>801</v>
      </c>
      <c r="L2486" s="2" t="s">
        <v>28</v>
      </c>
      <c r="M2486" t="s">
        <v>705</v>
      </c>
      <c r="N2486" t="s">
        <v>34</v>
      </c>
      <c r="O2486" s="3">
        <v>10.956589836772277</v>
      </c>
      <c r="P2486" t="str">
        <f t="shared" si="228"/>
        <v>G</v>
      </c>
      <c r="Q2486">
        <f t="shared" si="229"/>
        <v>2021</v>
      </c>
      <c r="R2486">
        <f t="shared" si="230"/>
        <v>0</v>
      </c>
    </row>
    <row r="2487" spans="1:18" x14ac:dyDescent="0.25">
      <c r="A2487" s="1">
        <v>44462</v>
      </c>
      <c r="B2487" s="2" t="s">
        <v>3769</v>
      </c>
      <c r="C2487" t="s">
        <v>423</v>
      </c>
      <c r="D2487">
        <v>3</v>
      </c>
      <c r="E2487">
        <v>356</v>
      </c>
      <c r="F2487">
        <f>IF(E2487="",_xlfn.XLOOKUP(C2487,'Price Averages'!$D$4:$D$103,'Price Averages'!$E$4:$E$103, "FALSE"), E2487)</f>
        <v>356</v>
      </c>
      <c r="G2487">
        <v>89</v>
      </c>
      <c r="H2487">
        <f>IF(G2487="", _xlfn.XLOOKUP(C2487, 'Cost Averages'!$D$4:$D$103,'Cost Averages'!$E$4:$E$103, "FALSE"),G2487)</f>
        <v>89</v>
      </c>
      <c r="I2487">
        <f t="shared" si="231"/>
        <v>1068</v>
      </c>
      <c r="J2487">
        <f t="shared" si="232"/>
        <v>267</v>
      </c>
      <c r="K2487">
        <f t="shared" si="233"/>
        <v>801</v>
      </c>
      <c r="L2487" s="2" t="s">
        <v>44</v>
      </c>
      <c r="M2487" t="s">
        <v>156</v>
      </c>
      <c r="N2487" t="s">
        <v>78</v>
      </c>
      <c r="O2487" s="3">
        <v>12.452986387489583</v>
      </c>
      <c r="P2487" t="str">
        <f t="shared" si="228"/>
        <v>G</v>
      </c>
      <c r="Q2487">
        <f t="shared" si="229"/>
        <v>2021</v>
      </c>
      <c r="R2487">
        <f t="shared" si="230"/>
        <v>0</v>
      </c>
    </row>
    <row r="2488" spans="1:18" x14ac:dyDescent="0.25">
      <c r="A2488" s="1">
        <v>44266.999151177159</v>
      </c>
      <c r="B2488" s="2" t="s">
        <v>973</v>
      </c>
      <c r="C2488" t="s">
        <v>93</v>
      </c>
      <c r="D2488">
        <v>3</v>
      </c>
      <c r="E2488">
        <v>50</v>
      </c>
      <c r="F2488">
        <f>IF(E2488="",_xlfn.XLOOKUP(C2488,'Price Averages'!$D$4:$D$103,'Price Averages'!$E$4:$E$103, "FALSE"), E2488)</f>
        <v>50</v>
      </c>
      <c r="G2488">
        <v>25</v>
      </c>
      <c r="H2488">
        <f>IF(G2488="", _xlfn.XLOOKUP(C2488, 'Cost Averages'!$D$4:$D$103,'Cost Averages'!$E$4:$E$103, "FALSE"),G2488)</f>
        <v>25</v>
      </c>
      <c r="I2488">
        <f t="shared" si="231"/>
        <v>150</v>
      </c>
      <c r="J2488">
        <f t="shared" si="232"/>
        <v>75</v>
      </c>
      <c r="K2488">
        <f t="shared" si="233"/>
        <v>75</v>
      </c>
      <c r="L2488" s="2" t="s">
        <v>28</v>
      </c>
      <c r="M2488" t="s">
        <v>45</v>
      </c>
      <c r="N2488" t="s">
        <v>46</v>
      </c>
      <c r="O2488" s="3">
        <v>12.169266722245851</v>
      </c>
      <c r="P2488" t="str">
        <f t="shared" si="228"/>
        <v>G</v>
      </c>
      <c r="Q2488">
        <f t="shared" si="229"/>
        <v>2021</v>
      </c>
      <c r="R2488">
        <f t="shared" si="230"/>
        <v>0</v>
      </c>
    </row>
    <row r="2489" spans="1:18" x14ac:dyDescent="0.25">
      <c r="A2489" s="1">
        <v>44427.697093275347</v>
      </c>
      <c r="B2489" s="2" t="s">
        <v>2454</v>
      </c>
      <c r="C2489" t="s">
        <v>278</v>
      </c>
      <c r="D2489">
        <v>3</v>
      </c>
      <c r="E2489" t="s">
        <v>32</v>
      </c>
      <c r="F2489">
        <f>IF(E2489="",_xlfn.XLOOKUP(C2489,'Price Averages'!$D$4:$D$103,'Price Averages'!$E$4:$E$103, "FALSE"), E2489)</f>
        <v>34</v>
      </c>
      <c r="G2489">
        <v>17</v>
      </c>
      <c r="H2489">
        <f>IF(G2489="", _xlfn.XLOOKUP(C2489, 'Cost Averages'!$D$4:$D$103,'Cost Averages'!$E$4:$E$103, "FALSE"),G2489)</f>
        <v>17</v>
      </c>
      <c r="I2489">
        <f t="shared" si="231"/>
        <v>102</v>
      </c>
      <c r="J2489">
        <f t="shared" si="232"/>
        <v>51</v>
      </c>
      <c r="K2489">
        <f t="shared" si="233"/>
        <v>51</v>
      </c>
      <c r="L2489" s="2" t="s">
        <v>23</v>
      </c>
      <c r="M2489" t="s">
        <v>547</v>
      </c>
      <c r="N2489" t="s">
        <v>46</v>
      </c>
      <c r="O2489" s="3">
        <v>14.341195386574373</v>
      </c>
      <c r="P2489" t="str">
        <f t="shared" si="228"/>
        <v>G</v>
      </c>
      <c r="Q2489">
        <f t="shared" si="229"/>
        <v>2021</v>
      </c>
      <c r="R2489">
        <f t="shared" si="230"/>
        <v>0</v>
      </c>
    </row>
    <row r="2490" spans="1:18" x14ac:dyDescent="0.25">
      <c r="A2490" s="1">
        <v>44340.845524167307</v>
      </c>
      <c r="B2490" s="2" t="s">
        <v>1715</v>
      </c>
      <c r="C2490" t="s">
        <v>140</v>
      </c>
      <c r="D2490">
        <v>3</v>
      </c>
      <c r="E2490" t="s">
        <v>32</v>
      </c>
      <c r="F2490">
        <f>IF(E2490="",_xlfn.XLOOKUP(C2490,'Price Averages'!$D$4:$D$103,'Price Averages'!$E$4:$E$103, "FALSE"), E2490)</f>
        <v>144</v>
      </c>
      <c r="G2490">
        <v>36</v>
      </c>
      <c r="H2490">
        <f>IF(G2490="", _xlfn.XLOOKUP(C2490, 'Cost Averages'!$D$4:$D$103,'Cost Averages'!$E$4:$E$103, "FALSE"),G2490)</f>
        <v>36</v>
      </c>
      <c r="I2490">
        <f t="shared" si="231"/>
        <v>432</v>
      </c>
      <c r="J2490">
        <f t="shared" si="232"/>
        <v>108</v>
      </c>
      <c r="K2490">
        <f t="shared" si="233"/>
        <v>324</v>
      </c>
      <c r="L2490" s="2" t="s">
        <v>28</v>
      </c>
      <c r="M2490" t="s">
        <v>579</v>
      </c>
      <c r="N2490" t="s">
        <v>41</v>
      </c>
      <c r="O2490" s="3">
        <v>14.760829371220243</v>
      </c>
      <c r="P2490" t="str">
        <f t="shared" si="228"/>
        <v>G</v>
      </c>
      <c r="Q2490">
        <f t="shared" si="229"/>
        <v>2021</v>
      </c>
      <c r="R2490">
        <f t="shared" si="230"/>
        <v>0</v>
      </c>
    </row>
    <row r="2491" spans="1:18" x14ac:dyDescent="0.25">
      <c r="A2491" s="1">
        <v>44222</v>
      </c>
      <c r="B2491" s="2" t="s">
        <v>3565</v>
      </c>
      <c r="C2491" t="s">
        <v>417</v>
      </c>
      <c r="D2491">
        <v>3</v>
      </c>
      <c r="E2491" t="s">
        <v>32</v>
      </c>
      <c r="F2491">
        <f>IF(E2491="",_xlfn.XLOOKUP(C2491,'Price Averages'!$D$4:$D$103,'Price Averages'!$E$4:$E$103, "FALSE"), E2491)</f>
        <v>352</v>
      </c>
      <c r="G2491">
        <v>88</v>
      </c>
      <c r="H2491">
        <f>IF(G2491="", _xlfn.XLOOKUP(C2491, 'Cost Averages'!$D$4:$D$103,'Cost Averages'!$E$4:$E$103, "FALSE"),G2491)</f>
        <v>88</v>
      </c>
      <c r="I2491">
        <f t="shared" si="231"/>
        <v>1056</v>
      </c>
      <c r="J2491">
        <f t="shared" si="232"/>
        <v>264</v>
      </c>
      <c r="K2491">
        <f t="shared" si="233"/>
        <v>792</v>
      </c>
      <c r="L2491" s="2" t="s">
        <v>28</v>
      </c>
      <c r="M2491" t="s">
        <v>1034</v>
      </c>
      <c r="N2491" t="s">
        <v>50</v>
      </c>
      <c r="O2491" s="3">
        <v>10.588336269016523</v>
      </c>
      <c r="P2491" t="str">
        <f t="shared" si="228"/>
        <v>G</v>
      </c>
      <c r="Q2491">
        <f t="shared" si="229"/>
        <v>2021</v>
      </c>
      <c r="R2491">
        <f t="shared" si="230"/>
        <v>0</v>
      </c>
    </row>
    <row r="2492" spans="1:18" x14ac:dyDescent="0.25">
      <c r="A2492" s="1">
        <v>44529</v>
      </c>
      <c r="B2492" s="2" t="s">
        <v>3823</v>
      </c>
      <c r="C2492" t="s">
        <v>417</v>
      </c>
      <c r="D2492">
        <v>3</v>
      </c>
      <c r="E2492">
        <v>352</v>
      </c>
      <c r="F2492">
        <f>IF(E2492="",_xlfn.XLOOKUP(C2492,'Price Averages'!$D$4:$D$103,'Price Averages'!$E$4:$E$103, "FALSE"), E2492)</f>
        <v>352</v>
      </c>
      <c r="G2492" t="s">
        <v>32</v>
      </c>
      <c r="H2492">
        <f>IF(G2492="", _xlfn.XLOOKUP(C2492, 'Cost Averages'!$D$4:$D$103,'Cost Averages'!$E$4:$E$103, "FALSE"),G2492)</f>
        <v>88</v>
      </c>
      <c r="I2492">
        <f t="shared" si="231"/>
        <v>1056</v>
      </c>
      <c r="J2492">
        <f t="shared" si="232"/>
        <v>264</v>
      </c>
      <c r="K2492">
        <f t="shared" si="233"/>
        <v>792</v>
      </c>
      <c r="L2492" s="2" t="s">
        <v>44</v>
      </c>
      <c r="M2492" t="s">
        <v>340</v>
      </c>
      <c r="N2492" t="s">
        <v>34</v>
      </c>
      <c r="O2492" s="3">
        <v>11.769293993029555</v>
      </c>
      <c r="P2492" t="str">
        <f t="shared" si="228"/>
        <v>G</v>
      </c>
      <c r="Q2492">
        <f t="shared" si="229"/>
        <v>2021</v>
      </c>
      <c r="R2492">
        <f t="shared" si="230"/>
        <v>0</v>
      </c>
    </row>
    <row r="2493" spans="1:18" x14ac:dyDescent="0.25">
      <c r="A2493" s="1">
        <v>44224.270751139229</v>
      </c>
      <c r="B2493" s="2" t="s">
        <v>2986</v>
      </c>
      <c r="C2493" t="s">
        <v>391</v>
      </c>
      <c r="D2493">
        <v>3</v>
      </c>
      <c r="E2493">
        <v>160</v>
      </c>
      <c r="F2493">
        <f>IF(E2493="",_xlfn.XLOOKUP(C2493,'Price Averages'!$D$4:$D$103,'Price Averages'!$E$4:$E$103, "FALSE"), E2493)</f>
        <v>160</v>
      </c>
      <c r="G2493">
        <v>80</v>
      </c>
      <c r="H2493">
        <f>IF(G2493="", _xlfn.XLOOKUP(C2493, 'Cost Averages'!$D$4:$D$103,'Cost Averages'!$E$4:$E$103, "FALSE"),G2493)</f>
        <v>80</v>
      </c>
      <c r="I2493">
        <f t="shared" si="231"/>
        <v>480</v>
      </c>
      <c r="J2493">
        <f t="shared" si="232"/>
        <v>240</v>
      </c>
      <c r="K2493">
        <f t="shared" si="233"/>
        <v>240</v>
      </c>
      <c r="L2493" s="2" t="s">
        <v>28</v>
      </c>
      <c r="M2493" t="s">
        <v>766</v>
      </c>
      <c r="N2493" t="s">
        <v>41</v>
      </c>
      <c r="O2493" s="3">
        <v>13.392447352247808</v>
      </c>
      <c r="P2493" t="str">
        <f t="shared" si="228"/>
        <v>G</v>
      </c>
      <c r="Q2493">
        <f t="shared" si="229"/>
        <v>2021</v>
      </c>
      <c r="R2493">
        <f t="shared" si="230"/>
        <v>0</v>
      </c>
    </row>
    <row r="2494" spans="1:18" x14ac:dyDescent="0.25">
      <c r="A2494" s="1">
        <v>44422</v>
      </c>
      <c r="B2494" s="2" t="s">
        <v>3738</v>
      </c>
      <c r="C2494" t="s">
        <v>584</v>
      </c>
      <c r="D2494">
        <v>3</v>
      </c>
      <c r="E2494">
        <v>312</v>
      </c>
      <c r="F2494">
        <f>IF(E2494="",_xlfn.XLOOKUP(C2494,'Price Averages'!$D$4:$D$103,'Price Averages'!$E$4:$E$103, "FALSE"), E2494)</f>
        <v>312</v>
      </c>
      <c r="G2494">
        <v>78</v>
      </c>
      <c r="H2494">
        <f>IF(G2494="", _xlfn.XLOOKUP(C2494, 'Cost Averages'!$D$4:$D$103,'Cost Averages'!$E$4:$E$103, "FALSE"),G2494)</f>
        <v>78</v>
      </c>
      <c r="I2494">
        <f t="shared" si="231"/>
        <v>936</v>
      </c>
      <c r="J2494">
        <f t="shared" si="232"/>
        <v>234</v>
      </c>
      <c r="K2494">
        <f t="shared" si="233"/>
        <v>702</v>
      </c>
      <c r="L2494" s="2" t="s">
        <v>44</v>
      </c>
      <c r="M2494" t="s">
        <v>349</v>
      </c>
      <c r="N2494" t="s">
        <v>78</v>
      </c>
      <c r="O2494" s="3">
        <v>11.986565560885863</v>
      </c>
      <c r="P2494" t="str">
        <f t="shared" si="228"/>
        <v>G</v>
      </c>
      <c r="Q2494">
        <f t="shared" si="229"/>
        <v>2021</v>
      </c>
      <c r="R2494">
        <f t="shared" si="230"/>
        <v>0</v>
      </c>
    </row>
    <row r="2495" spans="1:18" x14ac:dyDescent="0.25">
      <c r="A2495" s="1">
        <v>44542</v>
      </c>
      <c r="B2495" s="2" t="s">
        <v>3573</v>
      </c>
      <c r="C2495" t="s">
        <v>131</v>
      </c>
      <c r="D2495">
        <v>3</v>
      </c>
      <c r="E2495">
        <v>320</v>
      </c>
      <c r="F2495">
        <f>IF(E2495="",_xlfn.XLOOKUP(C2495,'Price Averages'!$D$4:$D$103,'Price Averages'!$E$4:$E$103, "FALSE"), E2495)</f>
        <v>320</v>
      </c>
      <c r="G2495">
        <v>80</v>
      </c>
      <c r="H2495">
        <f>IF(G2495="", _xlfn.XLOOKUP(C2495, 'Cost Averages'!$D$4:$D$103,'Cost Averages'!$E$4:$E$103, "FALSE"),G2495)</f>
        <v>80</v>
      </c>
      <c r="I2495">
        <f t="shared" si="231"/>
        <v>960</v>
      </c>
      <c r="J2495">
        <f t="shared" si="232"/>
        <v>240</v>
      </c>
      <c r="K2495">
        <f t="shared" si="233"/>
        <v>720</v>
      </c>
      <c r="L2495" s="2" t="s">
        <v>44</v>
      </c>
      <c r="M2495" t="s">
        <v>561</v>
      </c>
      <c r="N2495" t="s">
        <v>25</v>
      </c>
      <c r="O2495" s="3">
        <v>12.921682080641304</v>
      </c>
      <c r="P2495" t="str">
        <f t="shared" si="228"/>
        <v>G</v>
      </c>
      <c r="Q2495">
        <f t="shared" si="229"/>
        <v>2021</v>
      </c>
      <c r="R2495">
        <f t="shared" si="230"/>
        <v>0</v>
      </c>
    </row>
    <row r="2496" spans="1:18" x14ac:dyDescent="0.25">
      <c r="A2496" s="1">
        <v>44541</v>
      </c>
      <c r="B2496" s="2" t="s">
        <v>3833</v>
      </c>
      <c r="C2496" t="s">
        <v>188</v>
      </c>
      <c r="D2496">
        <v>3</v>
      </c>
      <c r="E2496">
        <v>192</v>
      </c>
      <c r="F2496">
        <f>IF(E2496="",_xlfn.XLOOKUP(C2496,'Price Averages'!$D$4:$D$103,'Price Averages'!$E$4:$E$103, "FALSE"), E2496)</f>
        <v>192</v>
      </c>
      <c r="G2496">
        <v>96</v>
      </c>
      <c r="H2496">
        <f>IF(G2496="", _xlfn.XLOOKUP(C2496, 'Cost Averages'!$D$4:$D$103,'Cost Averages'!$E$4:$E$103, "FALSE"),G2496)</f>
        <v>96</v>
      </c>
      <c r="I2496">
        <f t="shared" si="231"/>
        <v>576</v>
      </c>
      <c r="J2496">
        <f t="shared" si="232"/>
        <v>288</v>
      </c>
      <c r="K2496">
        <f t="shared" si="233"/>
        <v>288</v>
      </c>
      <c r="L2496" s="2" t="s">
        <v>23</v>
      </c>
      <c r="M2496" t="s">
        <v>568</v>
      </c>
      <c r="N2496" t="s">
        <v>25</v>
      </c>
      <c r="O2496" s="3">
        <v>11.769937929618399</v>
      </c>
      <c r="P2496" t="str">
        <f t="shared" si="228"/>
        <v>G</v>
      </c>
      <c r="Q2496">
        <f t="shared" si="229"/>
        <v>2021</v>
      </c>
      <c r="R2496">
        <f t="shared" si="230"/>
        <v>0</v>
      </c>
    </row>
    <row r="2497" spans="1:18" x14ac:dyDescent="0.25">
      <c r="A2497" s="1">
        <v>44234.891323864627</v>
      </c>
      <c r="B2497" s="2" t="s">
        <v>1809</v>
      </c>
      <c r="C2497" t="s">
        <v>85</v>
      </c>
      <c r="D2497">
        <v>3</v>
      </c>
      <c r="E2497">
        <v>204</v>
      </c>
      <c r="F2497">
        <f>IF(E2497="",_xlfn.XLOOKUP(C2497,'Price Averages'!$D$4:$D$103,'Price Averages'!$E$4:$E$103, "FALSE"), E2497)</f>
        <v>204</v>
      </c>
      <c r="G2497">
        <v>51</v>
      </c>
      <c r="H2497">
        <f>IF(G2497="", _xlfn.XLOOKUP(C2497, 'Cost Averages'!$D$4:$D$103,'Cost Averages'!$E$4:$E$103, "FALSE"),G2497)</f>
        <v>51</v>
      </c>
      <c r="I2497">
        <f t="shared" si="231"/>
        <v>612</v>
      </c>
      <c r="J2497">
        <f t="shared" si="232"/>
        <v>153</v>
      </c>
      <c r="K2497">
        <f t="shared" si="233"/>
        <v>459</v>
      </c>
      <c r="L2497" s="2" t="s">
        <v>28</v>
      </c>
      <c r="M2497" t="s">
        <v>520</v>
      </c>
      <c r="N2497" t="s">
        <v>25</v>
      </c>
      <c r="O2497" s="3">
        <v>11.003496633574638</v>
      </c>
      <c r="P2497" t="str">
        <f t="shared" si="228"/>
        <v>G</v>
      </c>
      <c r="Q2497">
        <f t="shared" si="229"/>
        <v>2021</v>
      </c>
      <c r="R2497">
        <f t="shared" si="230"/>
        <v>0</v>
      </c>
    </row>
    <row r="2498" spans="1:18" x14ac:dyDescent="0.25">
      <c r="A2498" s="1">
        <v>44344.479202699353</v>
      </c>
      <c r="B2498" s="2" t="s">
        <v>2995</v>
      </c>
      <c r="C2498" t="s">
        <v>54</v>
      </c>
      <c r="D2498">
        <v>3</v>
      </c>
      <c r="E2498">
        <v>80</v>
      </c>
      <c r="F2498">
        <f>IF(E2498="",_xlfn.XLOOKUP(C2498,'Price Averages'!$D$4:$D$103,'Price Averages'!$E$4:$E$103, "FALSE"), E2498)</f>
        <v>80</v>
      </c>
      <c r="G2498">
        <v>20</v>
      </c>
      <c r="H2498">
        <f>IF(G2498="", _xlfn.XLOOKUP(C2498, 'Cost Averages'!$D$4:$D$103,'Cost Averages'!$E$4:$E$103, "FALSE"),G2498)</f>
        <v>20</v>
      </c>
      <c r="I2498">
        <f t="shared" si="231"/>
        <v>240</v>
      </c>
      <c r="J2498">
        <f t="shared" si="232"/>
        <v>60</v>
      </c>
      <c r="K2498">
        <f t="shared" si="233"/>
        <v>180</v>
      </c>
      <c r="L2498" s="2" t="s">
        <v>44</v>
      </c>
      <c r="M2498" t="s">
        <v>94</v>
      </c>
      <c r="N2498" t="s">
        <v>41</v>
      </c>
      <c r="O2498" s="3">
        <v>15.12637675023732</v>
      </c>
      <c r="P2498" t="str">
        <f t="shared" ref="P2498:P2561" si="234">CHAR(64+(YEAR(A2498)-2014))</f>
        <v>G</v>
      </c>
      <c r="Q2498">
        <f t="shared" ref="Q2498:Q2561" si="235">YEAR(A2498)</f>
        <v>2021</v>
      </c>
      <c r="R2498">
        <f t="shared" ref="R2498:R2561" si="236">IF(P2498=CHAR(64 + (YEAR(A2498) - 2014)), 0, 1)</f>
        <v>0</v>
      </c>
    </row>
    <row r="2499" spans="1:18" x14ac:dyDescent="0.25">
      <c r="A2499" s="1">
        <v>44506</v>
      </c>
      <c r="B2499" s="2" t="s">
        <v>3806</v>
      </c>
      <c r="C2499" t="s">
        <v>54</v>
      </c>
      <c r="D2499">
        <v>3</v>
      </c>
      <c r="E2499" t="s">
        <v>32</v>
      </c>
      <c r="F2499">
        <f>IF(E2499="",_xlfn.XLOOKUP(C2499,'Price Averages'!$D$4:$D$103,'Price Averages'!$E$4:$E$103, "FALSE"), E2499)</f>
        <v>80</v>
      </c>
      <c r="G2499" t="s">
        <v>32</v>
      </c>
      <c r="H2499">
        <f>IF(G2499="", _xlfn.XLOOKUP(C2499, 'Cost Averages'!$D$4:$D$103,'Cost Averages'!$E$4:$E$103, "FALSE"),G2499)</f>
        <v>20</v>
      </c>
      <c r="I2499">
        <f t="shared" ref="I2499:I2562" si="237">D2499*F2499</f>
        <v>240</v>
      </c>
      <c r="J2499">
        <f t="shared" ref="J2499:J2562" si="238">D2499*H2499</f>
        <v>60</v>
      </c>
      <c r="K2499">
        <f t="shared" ref="K2499:K2562" si="239">I2499-J2499</f>
        <v>180</v>
      </c>
      <c r="L2499" s="2" t="s">
        <v>28</v>
      </c>
      <c r="M2499" t="s">
        <v>1121</v>
      </c>
      <c r="N2499" t="s">
        <v>25</v>
      </c>
      <c r="O2499" s="3">
        <v>10.585251392347548</v>
      </c>
      <c r="P2499" t="str">
        <f t="shared" si="234"/>
        <v>G</v>
      </c>
      <c r="Q2499">
        <f t="shared" si="235"/>
        <v>2021</v>
      </c>
      <c r="R2499">
        <f t="shared" si="236"/>
        <v>0</v>
      </c>
    </row>
    <row r="2500" spans="1:18" x14ac:dyDescent="0.25">
      <c r="A2500" s="1">
        <v>44295.10510915878</v>
      </c>
      <c r="B2500" s="2" t="s">
        <v>510</v>
      </c>
      <c r="C2500" t="s">
        <v>296</v>
      </c>
      <c r="D2500">
        <v>3</v>
      </c>
      <c r="E2500">
        <v>116</v>
      </c>
      <c r="F2500">
        <f>IF(E2500="",_xlfn.XLOOKUP(C2500,'Price Averages'!$D$4:$D$103,'Price Averages'!$E$4:$E$103, "FALSE"), E2500)</f>
        <v>116</v>
      </c>
      <c r="G2500">
        <v>29</v>
      </c>
      <c r="H2500">
        <f>IF(G2500="", _xlfn.XLOOKUP(C2500, 'Cost Averages'!$D$4:$D$103,'Cost Averages'!$E$4:$E$103, "FALSE"),G2500)</f>
        <v>29</v>
      </c>
      <c r="I2500">
        <f t="shared" si="237"/>
        <v>348</v>
      </c>
      <c r="J2500">
        <f t="shared" si="238"/>
        <v>87</v>
      </c>
      <c r="K2500">
        <f t="shared" si="239"/>
        <v>261</v>
      </c>
      <c r="L2500" s="2" t="s">
        <v>44</v>
      </c>
      <c r="M2500" t="s">
        <v>228</v>
      </c>
      <c r="N2500" t="s">
        <v>46</v>
      </c>
      <c r="O2500" s="3">
        <v>9.3014286057233697</v>
      </c>
      <c r="P2500" t="str">
        <f t="shared" si="234"/>
        <v>G</v>
      </c>
      <c r="Q2500">
        <f t="shared" si="235"/>
        <v>2021</v>
      </c>
      <c r="R2500">
        <f t="shared" si="236"/>
        <v>0</v>
      </c>
    </row>
    <row r="2501" spans="1:18" x14ac:dyDescent="0.25">
      <c r="A2501" s="1">
        <v>44436</v>
      </c>
      <c r="B2501" s="2" t="s">
        <v>3745</v>
      </c>
      <c r="C2501" t="s">
        <v>122</v>
      </c>
      <c r="D2501">
        <v>3</v>
      </c>
      <c r="E2501">
        <v>144</v>
      </c>
      <c r="F2501">
        <f>IF(E2501="",_xlfn.XLOOKUP(C2501,'Price Averages'!$D$4:$D$103,'Price Averages'!$E$4:$E$103, "FALSE"), E2501)</f>
        <v>144</v>
      </c>
      <c r="G2501">
        <v>48</v>
      </c>
      <c r="H2501">
        <f>IF(G2501="", _xlfn.XLOOKUP(C2501, 'Cost Averages'!$D$4:$D$103,'Cost Averages'!$E$4:$E$103, "FALSE"),G2501)</f>
        <v>48</v>
      </c>
      <c r="I2501">
        <f t="shared" si="237"/>
        <v>432</v>
      </c>
      <c r="J2501">
        <f t="shared" si="238"/>
        <v>144</v>
      </c>
      <c r="K2501">
        <f t="shared" si="239"/>
        <v>288</v>
      </c>
      <c r="L2501" s="2" t="s">
        <v>28</v>
      </c>
      <c r="M2501" t="s">
        <v>1034</v>
      </c>
      <c r="N2501" t="s">
        <v>50</v>
      </c>
      <c r="O2501" s="3">
        <v>10.588336269016523</v>
      </c>
      <c r="P2501" t="str">
        <f t="shared" si="234"/>
        <v>G</v>
      </c>
      <c r="Q2501">
        <f t="shared" si="235"/>
        <v>2021</v>
      </c>
      <c r="R2501">
        <f t="shared" si="236"/>
        <v>0</v>
      </c>
    </row>
    <row r="2502" spans="1:18" x14ac:dyDescent="0.25">
      <c r="A2502" s="1">
        <v>44275</v>
      </c>
      <c r="B2502" s="2" t="s">
        <v>3612</v>
      </c>
      <c r="C2502" t="s">
        <v>97</v>
      </c>
      <c r="D2502">
        <v>3</v>
      </c>
      <c r="E2502">
        <v>201</v>
      </c>
      <c r="F2502">
        <f>IF(E2502="",_xlfn.XLOOKUP(C2502,'Price Averages'!$D$4:$D$103,'Price Averages'!$E$4:$E$103, "FALSE"), E2502)</f>
        <v>201</v>
      </c>
      <c r="G2502">
        <v>67</v>
      </c>
      <c r="H2502">
        <f>IF(G2502="", _xlfn.XLOOKUP(C2502, 'Cost Averages'!$D$4:$D$103,'Cost Averages'!$E$4:$E$103, "FALSE"),G2502)</f>
        <v>67</v>
      </c>
      <c r="I2502">
        <f t="shared" si="237"/>
        <v>603</v>
      </c>
      <c r="J2502">
        <f t="shared" si="238"/>
        <v>201</v>
      </c>
      <c r="K2502">
        <f t="shared" si="239"/>
        <v>402</v>
      </c>
      <c r="L2502" s="2" t="s">
        <v>23</v>
      </c>
      <c r="M2502" t="s">
        <v>159</v>
      </c>
      <c r="N2502" t="s">
        <v>78</v>
      </c>
      <c r="O2502" s="3">
        <v>10.216282609482219</v>
      </c>
      <c r="P2502" t="str">
        <f t="shared" si="234"/>
        <v>G</v>
      </c>
      <c r="Q2502">
        <f t="shared" si="235"/>
        <v>2021</v>
      </c>
      <c r="R2502">
        <f t="shared" si="236"/>
        <v>0</v>
      </c>
    </row>
    <row r="2503" spans="1:18" x14ac:dyDescent="0.25">
      <c r="A2503" s="1">
        <v>44300</v>
      </c>
      <c r="B2503" s="2" t="s">
        <v>3633</v>
      </c>
      <c r="C2503" t="s">
        <v>152</v>
      </c>
      <c r="D2503">
        <v>3</v>
      </c>
      <c r="E2503">
        <v>132</v>
      </c>
      <c r="F2503">
        <f>IF(E2503="",_xlfn.XLOOKUP(C2503,'Price Averages'!$D$4:$D$103,'Price Averages'!$E$4:$E$103, "FALSE"), E2503)</f>
        <v>132</v>
      </c>
      <c r="G2503">
        <v>33</v>
      </c>
      <c r="H2503">
        <f>IF(G2503="", _xlfn.XLOOKUP(C2503, 'Cost Averages'!$D$4:$D$103,'Cost Averages'!$E$4:$E$103, "FALSE"),G2503)</f>
        <v>33</v>
      </c>
      <c r="I2503">
        <f t="shared" si="237"/>
        <v>396</v>
      </c>
      <c r="J2503">
        <f t="shared" si="238"/>
        <v>99</v>
      </c>
      <c r="K2503">
        <f t="shared" si="239"/>
        <v>297</v>
      </c>
      <c r="L2503" s="2" t="s">
        <v>28</v>
      </c>
      <c r="M2503" t="s">
        <v>440</v>
      </c>
      <c r="N2503" t="s">
        <v>50</v>
      </c>
      <c r="O2503" s="3">
        <v>15.770846827234339</v>
      </c>
      <c r="P2503" t="str">
        <f t="shared" si="234"/>
        <v>G</v>
      </c>
      <c r="Q2503">
        <f t="shared" si="235"/>
        <v>2021</v>
      </c>
      <c r="R2503">
        <f t="shared" si="236"/>
        <v>0</v>
      </c>
    </row>
    <row r="2504" spans="1:18" x14ac:dyDescent="0.25">
      <c r="A2504" s="1">
        <v>44284</v>
      </c>
      <c r="B2504" s="2" t="s">
        <v>3619</v>
      </c>
      <c r="C2504" t="s">
        <v>170</v>
      </c>
      <c r="D2504">
        <v>4</v>
      </c>
      <c r="E2504">
        <v>189</v>
      </c>
      <c r="F2504">
        <f>IF(E2504="",_xlfn.XLOOKUP(C2504,'Price Averages'!$D$4:$D$103,'Price Averages'!$E$4:$E$103, "FALSE"), E2504)</f>
        <v>189</v>
      </c>
      <c r="G2504">
        <v>63</v>
      </c>
      <c r="H2504">
        <f>IF(G2504="", _xlfn.XLOOKUP(C2504, 'Cost Averages'!$D$4:$D$103,'Cost Averages'!$E$4:$E$103, "FALSE"),G2504)</f>
        <v>63</v>
      </c>
      <c r="I2504">
        <f t="shared" si="237"/>
        <v>756</v>
      </c>
      <c r="J2504">
        <f t="shared" si="238"/>
        <v>252</v>
      </c>
      <c r="K2504">
        <f t="shared" si="239"/>
        <v>504</v>
      </c>
      <c r="L2504" s="2" t="s">
        <v>28</v>
      </c>
      <c r="M2504" t="s">
        <v>370</v>
      </c>
      <c r="N2504" t="s">
        <v>46</v>
      </c>
      <c r="O2504" s="3">
        <v>14.423322704129969</v>
      </c>
      <c r="P2504" t="str">
        <f t="shared" si="234"/>
        <v>G</v>
      </c>
      <c r="Q2504">
        <f t="shared" si="235"/>
        <v>2021</v>
      </c>
      <c r="R2504">
        <f t="shared" si="236"/>
        <v>0</v>
      </c>
    </row>
    <row r="2505" spans="1:18" x14ac:dyDescent="0.25">
      <c r="A2505" s="1">
        <v>44208.84417722025</v>
      </c>
      <c r="B2505" s="2" t="s">
        <v>1583</v>
      </c>
      <c r="C2505" t="s">
        <v>67</v>
      </c>
      <c r="D2505">
        <v>4</v>
      </c>
      <c r="E2505">
        <v>76</v>
      </c>
      <c r="F2505">
        <f>IF(E2505="",_xlfn.XLOOKUP(C2505,'Price Averages'!$D$4:$D$103,'Price Averages'!$E$4:$E$103, "FALSE"), E2505)</f>
        <v>76</v>
      </c>
      <c r="G2505" t="s">
        <v>32</v>
      </c>
      <c r="H2505">
        <f>IF(G2505="", _xlfn.XLOOKUP(C2505, 'Cost Averages'!$D$4:$D$103,'Cost Averages'!$E$4:$E$103, "FALSE"),G2505)</f>
        <v>19</v>
      </c>
      <c r="I2505">
        <f t="shared" si="237"/>
        <v>304</v>
      </c>
      <c r="J2505">
        <f t="shared" si="238"/>
        <v>76</v>
      </c>
      <c r="K2505">
        <f t="shared" si="239"/>
        <v>228</v>
      </c>
      <c r="L2505" s="2" t="s">
        <v>44</v>
      </c>
      <c r="M2505" t="s">
        <v>363</v>
      </c>
      <c r="N2505" t="s">
        <v>50</v>
      </c>
      <c r="O2505" s="3">
        <v>12.004541523616258</v>
      </c>
      <c r="P2505" t="str">
        <f t="shared" si="234"/>
        <v>G</v>
      </c>
      <c r="Q2505">
        <f t="shared" si="235"/>
        <v>2021</v>
      </c>
      <c r="R2505">
        <f t="shared" si="236"/>
        <v>0</v>
      </c>
    </row>
    <row r="2506" spans="1:18" x14ac:dyDescent="0.25">
      <c r="A2506" s="1">
        <v>44499.525060630971</v>
      </c>
      <c r="B2506" s="2" t="s">
        <v>1806</v>
      </c>
      <c r="C2506" t="s">
        <v>357</v>
      </c>
      <c r="D2506">
        <v>4</v>
      </c>
      <c r="E2506" t="s">
        <v>32</v>
      </c>
      <c r="F2506">
        <f>IF(E2506="",_xlfn.XLOOKUP(C2506,'Price Averages'!$D$4:$D$103,'Price Averages'!$E$4:$E$103, "FALSE"), E2506)</f>
        <v>255</v>
      </c>
      <c r="G2506">
        <v>85</v>
      </c>
      <c r="H2506">
        <f>IF(G2506="", _xlfn.XLOOKUP(C2506, 'Cost Averages'!$D$4:$D$103,'Cost Averages'!$E$4:$E$103, "FALSE"),G2506)</f>
        <v>85</v>
      </c>
      <c r="I2506">
        <f t="shared" si="237"/>
        <v>1020</v>
      </c>
      <c r="J2506">
        <f t="shared" si="238"/>
        <v>340</v>
      </c>
      <c r="K2506">
        <f t="shared" si="239"/>
        <v>680</v>
      </c>
      <c r="L2506" s="2" t="s">
        <v>44</v>
      </c>
      <c r="M2506" t="s">
        <v>798</v>
      </c>
      <c r="N2506" t="s">
        <v>78</v>
      </c>
      <c r="O2506" s="3">
        <v>11.927799225928501</v>
      </c>
      <c r="P2506" t="str">
        <f t="shared" si="234"/>
        <v>G</v>
      </c>
      <c r="Q2506">
        <f t="shared" si="235"/>
        <v>2021</v>
      </c>
      <c r="R2506">
        <f t="shared" si="236"/>
        <v>0</v>
      </c>
    </row>
    <row r="2507" spans="1:18" x14ac:dyDescent="0.25">
      <c r="A2507" s="1">
        <v>44304</v>
      </c>
      <c r="B2507" s="2" t="s">
        <v>3637</v>
      </c>
      <c r="C2507" t="s">
        <v>357</v>
      </c>
      <c r="D2507">
        <v>4</v>
      </c>
      <c r="E2507">
        <v>255</v>
      </c>
      <c r="F2507">
        <f>IF(E2507="",_xlfn.XLOOKUP(C2507,'Price Averages'!$D$4:$D$103,'Price Averages'!$E$4:$E$103, "FALSE"), E2507)</f>
        <v>255</v>
      </c>
      <c r="G2507">
        <v>85</v>
      </c>
      <c r="H2507">
        <f>IF(G2507="", _xlfn.XLOOKUP(C2507, 'Cost Averages'!$D$4:$D$103,'Cost Averages'!$E$4:$E$103, "FALSE"),G2507)</f>
        <v>85</v>
      </c>
      <c r="I2507">
        <f t="shared" si="237"/>
        <v>1020</v>
      </c>
      <c r="J2507">
        <f t="shared" si="238"/>
        <v>340</v>
      </c>
      <c r="K2507">
        <f t="shared" si="239"/>
        <v>680</v>
      </c>
      <c r="L2507" s="2" t="s">
        <v>23</v>
      </c>
      <c r="M2507" t="s">
        <v>1426</v>
      </c>
      <c r="N2507" t="s">
        <v>78</v>
      </c>
      <c r="O2507" s="3">
        <v>10.826646539963521</v>
      </c>
      <c r="P2507" t="str">
        <f t="shared" si="234"/>
        <v>G</v>
      </c>
      <c r="Q2507">
        <f t="shared" si="235"/>
        <v>2021</v>
      </c>
      <c r="R2507">
        <f t="shared" si="236"/>
        <v>0</v>
      </c>
    </row>
    <row r="2508" spans="1:18" x14ac:dyDescent="0.25">
      <c r="A2508" s="1">
        <v>44447.212508270131</v>
      </c>
      <c r="B2508" s="2" t="s">
        <v>1206</v>
      </c>
      <c r="C2508" t="s">
        <v>73</v>
      </c>
      <c r="D2508">
        <v>4</v>
      </c>
      <c r="E2508" t="s">
        <v>32</v>
      </c>
      <c r="F2508">
        <f>IF(E2508="",_xlfn.XLOOKUP(C2508,'Price Averages'!$D$4:$D$103,'Price Averages'!$E$4:$E$103, "FALSE"), E2508)</f>
        <v>166</v>
      </c>
      <c r="G2508">
        <v>83</v>
      </c>
      <c r="H2508">
        <f>IF(G2508="", _xlfn.XLOOKUP(C2508, 'Cost Averages'!$D$4:$D$103,'Cost Averages'!$E$4:$E$103, "FALSE"),G2508)</f>
        <v>83</v>
      </c>
      <c r="I2508">
        <f t="shared" si="237"/>
        <v>664</v>
      </c>
      <c r="J2508">
        <f t="shared" si="238"/>
        <v>332</v>
      </c>
      <c r="K2508">
        <f t="shared" si="239"/>
        <v>332</v>
      </c>
      <c r="L2508" s="2" t="s">
        <v>44</v>
      </c>
      <c r="M2508" t="s">
        <v>665</v>
      </c>
      <c r="N2508" t="s">
        <v>46</v>
      </c>
      <c r="O2508" s="3">
        <v>14.460020532456038</v>
      </c>
      <c r="P2508" t="str">
        <f t="shared" si="234"/>
        <v>G</v>
      </c>
      <c r="Q2508">
        <f t="shared" si="235"/>
        <v>2021</v>
      </c>
      <c r="R2508">
        <f t="shared" si="236"/>
        <v>0</v>
      </c>
    </row>
    <row r="2509" spans="1:18" x14ac:dyDescent="0.25">
      <c r="A2509" s="1">
        <v>44449.256182000659</v>
      </c>
      <c r="B2509" s="2" t="s">
        <v>206</v>
      </c>
      <c r="C2509" t="s">
        <v>207</v>
      </c>
      <c r="D2509">
        <v>4</v>
      </c>
      <c r="E2509">
        <v>176</v>
      </c>
      <c r="F2509">
        <f>IF(E2509="",_xlfn.XLOOKUP(C2509,'Price Averages'!$D$4:$D$103,'Price Averages'!$E$4:$E$103, "FALSE"), E2509)</f>
        <v>176</v>
      </c>
      <c r="G2509">
        <v>88</v>
      </c>
      <c r="H2509">
        <f>IF(G2509="", _xlfn.XLOOKUP(C2509, 'Cost Averages'!$D$4:$D$103,'Cost Averages'!$E$4:$E$103, "FALSE"),G2509)</f>
        <v>88</v>
      </c>
      <c r="I2509">
        <f t="shared" si="237"/>
        <v>704</v>
      </c>
      <c r="J2509">
        <f t="shared" si="238"/>
        <v>352</v>
      </c>
      <c r="K2509">
        <f t="shared" si="239"/>
        <v>352</v>
      </c>
      <c r="L2509" s="2" t="s">
        <v>28</v>
      </c>
      <c r="M2509" t="s">
        <v>208</v>
      </c>
      <c r="N2509" t="s">
        <v>50</v>
      </c>
      <c r="O2509" s="3">
        <v>15.556812309269255</v>
      </c>
      <c r="P2509" t="str">
        <f t="shared" si="234"/>
        <v>G</v>
      </c>
      <c r="Q2509">
        <f t="shared" si="235"/>
        <v>2021</v>
      </c>
      <c r="R2509">
        <f t="shared" si="236"/>
        <v>0</v>
      </c>
    </row>
    <row r="2510" spans="1:18" x14ac:dyDescent="0.25">
      <c r="A2510" s="1">
        <v>44197.279864959841</v>
      </c>
      <c r="B2510" s="2" t="s">
        <v>896</v>
      </c>
      <c r="C2510" t="s">
        <v>771</v>
      </c>
      <c r="D2510">
        <v>4</v>
      </c>
      <c r="E2510">
        <v>120</v>
      </c>
      <c r="F2510">
        <f>IF(E2510="",_xlfn.XLOOKUP(C2510,'Price Averages'!$D$4:$D$103,'Price Averages'!$E$4:$E$103, "FALSE"), E2510)</f>
        <v>120</v>
      </c>
      <c r="G2510">
        <v>30</v>
      </c>
      <c r="H2510">
        <f>IF(G2510="", _xlfn.XLOOKUP(C2510, 'Cost Averages'!$D$4:$D$103,'Cost Averages'!$E$4:$E$103, "FALSE"),G2510)</f>
        <v>30</v>
      </c>
      <c r="I2510">
        <f t="shared" si="237"/>
        <v>480</v>
      </c>
      <c r="J2510">
        <f t="shared" si="238"/>
        <v>120</v>
      </c>
      <c r="K2510">
        <f t="shared" si="239"/>
        <v>360</v>
      </c>
      <c r="L2510" s="2" t="s">
        <v>28</v>
      </c>
      <c r="M2510" t="s">
        <v>561</v>
      </c>
      <c r="N2510" t="s">
        <v>25</v>
      </c>
      <c r="O2510" s="3">
        <v>12.921682080641304</v>
      </c>
      <c r="P2510" t="str">
        <f t="shared" si="234"/>
        <v>G</v>
      </c>
      <c r="Q2510">
        <f t="shared" si="235"/>
        <v>2021</v>
      </c>
      <c r="R2510">
        <f t="shared" si="236"/>
        <v>0</v>
      </c>
    </row>
    <row r="2511" spans="1:18" x14ac:dyDescent="0.25">
      <c r="A2511" s="1">
        <v>44509</v>
      </c>
      <c r="B2511" s="2" t="s">
        <v>3808</v>
      </c>
      <c r="C2511" t="s">
        <v>771</v>
      </c>
      <c r="D2511">
        <v>4</v>
      </c>
      <c r="E2511">
        <v>120</v>
      </c>
      <c r="F2511">
        <f>IF(E2511="",_xlfn.XLOOKUP(C2511,'Price Averages'!$D$4:$D$103,'Price Averages'!$E$4:$E$103, "FALSE"), E2511)</f>
        <v>120</v>
      </c>
      <c r="G2511">
        <v>30</v>
      </c>
      <c r="H2511">
        <f>IF(G2511="", _xlfn.XLOOKUP(C2511, 'Cost Averages'!$D$4:$D$103,'Cost Averages'!$E$4:$E$103, "FALSE"),G2511)</f>
        <v>30</v>
      </c>
      <c r="I2511">
        <f t="shared" si="237"/>
        <v>480</v>
      </c>
      <c r="J2511">
        <f t="shared" si="238"/>
        <v>120</v>
      </c>
      <c r="K2511">
        <f t="shared" si="239"/>
        <v>360</v>
      </c>
      <c r="L2511" s="2" t="s">
        <v>44</v>
      </c>
      <c r="M2511" t="s">
        <v>29</v>
      </c>
      <c r="N2511" t="s">
        <v>25</v>
      </c>
      <c r="O2511" s="3">
        <v>13.299525114817991</v>
      </c>
      <c r="P2511" t="str">
        <f t="shared" si="234"/>
        <v>G</v>
      </c>
      <c r="Q2511">
        <f t="shared" si="235"/>
        <v>2021</v>
      </c>
      <c r="R2511">
        <f t="shared" si="236"/>
        <v>0</v>
      </c>
    </row>
    <row r="2512" spans="1:18" x14ac:dyDescent="0.25">
      <c r="A2512" s="1">
        <v>44343</v>
      </c>
      <c r="B2512" s="2" t="s">
        <v>3673</v>
      </c>
      <c r="C2512" t="s">
        <v>137</v>
      </c>
      <c r="D2512">
        <v>4</v>
      </c>
      <c r="E2512" t="s">
        <v>32</v>
      </c>
      <c r="F2512">
        <f>IF(E2512="",_xlfn.XLOOKUP(C2512,'Price Averages'!$D$4:$D$103,'Price Averages'!$E$4:$E$103, "FALSE"), E2512)</f>
        <v>207</v>
      </c>
      <c r="G2512">
        <v>69</v>
      </c>
      <c r="H2512">
        <f>IF(G2512="", _xlfn.XLOOKUP(C2512, 'Cost Averages'!$D$4:$D$103,'Cost Averages'!$E$4:$E$103, "FALSE"),G2512)</f>
        <v>69</v>
      </c>
      <c r="I2512">
        <f t="shared" si="237"/>
        <v>828</v>
      </c>
      <c r="J2512">
        <f t="shared" si="238"/>
        <v>276</v>
      </c>
      <c r="K2512">
        <f t="shared" si="239"/>
        <v>552</v>
      </c>
      <c r="L2512" s="2" t="s">
        <v>28</v>
      </c>
      <c r="M2512" t="s">
        <v>803</v>
      </c>
      <c r="N2512" t="s">
        <v>50</v>
      </c>
      <c r="O2512" s="3">
        <v>14.308257477047373</v>
      </c>
      <c r="P2512" t="str">
        <f t="shared" si="234"/>
        <v>G</v>
      </c>
      <c r="Q2512">
        <f t="shared" si="235"/>
        <v>2021</v>
      </c>
      <c r="R2512">
        <f t="shared" si="236"/>
        <v>0</v>
      </c>
    </row>
    <row r="2513" spans="1:18" x14ac:dyDescent="0.25">
      <c r="A2513" s="1">
        <v>44434.615231788906</v>
      </c>
      <c r="B2513" s="2" t="s">
        <v>1832</v>
      </c>
      <c r="C2513" t="s">
        <v>76</v>
      </c>
      <c r="D2513">
        <v>4</v>
      </c>
      <c r="E2513">
        <v>126</v>
      </c>
      <c r="F2513">
        <f>IF(E2513="",_xlfn.XLOOKUP(C2513,'Price Averages'!$D$4:$D$103,'Price Averages'!$E$4:$E$103, "FALSE"), E2513)</f>
        <v>126</v>
      </c>
      <c r="G2513" t="s">
        <v>32</v>
      </c>
      <c r="H2513">
        <f>IF(G2513="", _xlfn.XLOOKUP(C2513, 'Cost Averages'!$D$4:$D$103,'Cost Averages'!$E$4:$E$103, "FALSE"),G2513)</f>
        <v>42</v>
      </c>
      <c r="I2513">
        <f t="shared" si="237"/>
        <v>504</v>
      </c>
      <c r="J2513">
        <f t="shared" si="238"/>
        <v>168</v>
      </c>
      <c r="K2513">
        <f t="shared" si="239"/>
        <v>336</v>
      </c>
      <c r="L2513" s="2" t="s">
        <v>44</v>
      </c>
      <c r="M2513" t="s">
        <v>421</v>
      </c>
      <c r="N2513" t="s">
        <v>25</v>
      </c>
      <c r="O2513" s="3">
        <v>11.701919153133453</v>
      </c>
      <c r="P2513" t="str">
        <f t="shared" si="234"/>
        <v>G</v>
      </c>
      <c r="Q2513">
        <f t="shared" si="235"/>
        <v>2021</v>
      </c>
      <c r="R2513">
        <f t="shared" si="236"/>
        <v>0</v>
      </c>
    </row>
    <row r="2514" spans="1:18" x14ac:dyDescent="0.25">
      <c r="A2514" s="1">
        <v>44295.65431242183</v>
      </c>
      <c r="B2514" s="2" t="s">
        <v>664</v>
      </c>
      <c r="C2514" t="s">
        <v>22</v>
      </c>
      <c r="D2514">
        <v>4</v>
      </c>
      <c r="E2514">
        <v>280</v>
      </c>
      <c r="F2514">
        <f>IF(E2514="",_xlfn.XLOOKUP(C2514,'Price Averages'!$D$4:$D$103,'Price Averages'!$E$4:$E$103, "FALSE"), E2514)</f>
        <v>280</v>
      </c>
      <c r="G2514">
        <v>70</v>
      </c>
      <c r="H2514">
        <f>IF(G2514="", _xlfn.XLOOKUP(C2514, 'Cost Averages'!$D$4:$D$103,'Cost Averages'!$E$4:$E$103, "FALSE"),G2514)</f>
        <v>70</v>
      </c>
      <c r="I2514">
        <f t="shared" si="237"/>
        <v>1120</v>
      </c>
      <c r="J2514">
        <f t="shared" si="238"/>
        <v>280</v>
      </c>
      <c r="K2514">
        <f t="shared" si="239"/>
        <v>840</v>
      </c>
      <c r="L2514" s="2" t="s">
        <v>28</v>
      </c>
      <c r="M2514" t="s">
        <v>665</v>
      </c>
      <c r="N2514" t="s">
        <v>46</v>
      </c>
      <c r="O2514" s="3">
        <v>14.460020532456038</v>
      </c>
      <c r="P2514" t="str">
        <f t="shared" si="234"/>
        <v>G</v>
      </c>
      <c r="Q2514">
        <f t="shared" si="235"/>
        <v>2021</v>
      </c>
      <c r="R2514">
        <f t="shared" si="236"/>
        <v>0</v>
      </c>
    </row>
    <row r="2515" spans="1:18" x14ac:dyDescent="0.25">
      <c r="A2515" s="1">
        <v>44408.354539067397</v>
      </c>
      <c r="B2515" s="2" t="s">
        <v>2742</v>
      </c>
      <c r="C2515" t="s">
        <v>90</v>
      </c>
      <c r="D2515">
        <v>4</v>
      </c>
      <c r="E2515">
        <v>156</v>
      </c>
      <c r="F2515">
        <f>IF(E2515="",_xlfn.XLOOKUP(C2515,'Price Averages'!$D$4:$D$103,'Price Averages'!$E$4:$E$103, "FALSE"), E2515)</f>
        <v>156</v>
      </c>
      <c r="G2515" t="s">
        <v>32</v>
      </c>
      <c r="H2515">
        <f>IF(G2515="", _xlfn.XLOOKUP(C2515, 'Cost Averages'!$D$4:$D$103,'Cost Averages'!$E$4:$E$103, "FALSE"),G2515)</f>
        <v>78</v>
      </c>
      <c r="I2515">
        <f t="shared" si="237"/>
        <v>624</v>
      </c>
      <c r="J2515">
        <f t="shared" si="238"/>
        <v>312</v>
      </c>
      <c r="K2515">
        <f t="shared" si="239"/>
        <v>312</v>
      </c>
      <c r="L2515" s="2" t="s">
        <v>44</v>
      </c>
      <c r="M2515" t="s">
        <v>906</v>
      </c>
      <c r="N2515" t="s">
        <v>34</v>
      </c>
      <c r="O2515" s="3">
        <v>13.853438793083487</v>
      </c>
      <c r="P2515" t="str">
        <f t="shared" si="234"/>
        <v>G</v>
      </c>
      <c r="Q2515">
        <f t="shared" si="235"/>
        <v>2021</v>
      </c>
      <c r="R2515">
        <f t="shared" si="236"/>
        <v>0</v>
      </c>
    </row>
    <row r="2516" spans="1:18" x14ac:dyDescent="0.25">
      <c r="A2516" s="1">
        <v>44539</v>
      </c>
      <c r="B2516" s="2" t="s">
        <v>3831</v>
      </c>
      <c r="C2516" t="s">
        <v>90</v>
      </c>
      <c r="D2516">
        <v>4</v>
      </c>
      <c r="E2516">
        <v>156</v>
      </c>
      <c r="F2516">
        <f>IF(E2516="",_xlfn.XLOOKUP(C2516,'Price Averages'!$D$4:$D$103,'Price Averages'!$E$4:$E$103, "FALSE"), E2516)</f>
        <v>156</v>
      </c>
      <c r="G2516">
        <v>78</v>
      </c>
      <c r="H2516">
        <f>IF(G2516="", _xlfn.XLOOKUP(C2516, 'Cost Averages'!$D$4:$D$103,'Cost Averages'!$E$4:$E$103, "FALSE"),G2516)</f>
        <v>78</v>
      </c>
      <c r="I2516">
        <f t="shared" si="237"/>
        <v>624</v>
      </c>
      <c r="J2516">
        <f t="shared" si="238"/>
        <v>312</v>
      </c>
      <c r="K2516">
        <f t="shared" si="239"/>
        <v>312</v>
      </c>
      <c r="L2516" s="2" t="s">
        <v>28</v>
      </c>
      <c r="M2516" t="s">
        <v>254</v>
      </c>
      <c r="N2516" t="s">
        <v>78</v>
      </c>
      <c r="O2516" s="3">
        <v>12.796588406005421</v>
      </c>
      <c r="P2516" t="str">
        <f t="shared" si="234"/>
        <v>G</v>
      </c>
      <c r="Q2516">
        <f t="shared" si="235"/>
        <v>2021</v>
      </c>
      <c r="R2516">
        <f t="shared" si="236"/>
        <v>0</v>
      </c>
    </row>
    <row r="2517" spans="1:18" x14ac:dyDescent="0.25">
      <c r="A2517" s="1">
        <v>44429.116929105934</v>
      </c>
      <c r="B2517" s="2" t="s">
        <v>2098</v>
      </c>
      <c r="C2517" t="s">
        <v>253</v>
      </c>
      <c r="D2517">
        <v>4</v>
      </c>
      <c r="E2517" t="s">
        <v>32</v>
      </c>
      <c r="F2517">
        <f>IF(E2517="",_xlfn.XLOOKUP(C2517,'Price Averages'!$D$4:$D$103,'Price Averages'!$E$4:$E$103, "FALSE"), E2517)</f>
        <v>92</v>
      </c>
      <c r="G2517">
        <v>46</v>
      </c>
      <c r="H2517">
        <f>IF(G2517="", _xlfn.XLOOKUP(C2517, 'Cost Averages'!$D$4:$D$103,'Cost Averages'!$E$4:$E$103, "FALSE"),G2517)</f>
        <v>46</v>
      </c>
      <c r="I2517">
        <f t="shared" si="237"/>
        <v>368</v>
      </c>
      <c r="J2517">
        <f t="shared" si="238"/>
        <v>184</v>
      </c>
      <c r="K2517">
        <f t="shared" si="239"/>
        <v>184</v>
      </c>
      <c r="L2517" s="2" t="s">
        <v>44</v>
      </c>
      <c r="M2517" t="s">
        <v>513</v>
      </c>
      <c r="N2517" t="s">
        <v>50</v>
      </c>
      <c r="O2517" s="3">
        <v>8.8514729234790472</v>
      </c>
      <c r="P2517" t="str">
        <f t="shared" si="234"/>
        <v>G</v>
      </c>
      <c r="Q2517">
        <f t="shared" si="235"/>
        <v>2021</v>
      </c>
      <c r="R2517">
        <f t="shared" si="236"/>
        <v>0</v>
      </c>
    </row>
    <row r="2518" spans="1:18" x14ac:dyDescent="0.25">
      <c r="A2518" s="1">
        <v>44541.777655506987</v>
      </c>
      <c r="B2518" s="2" t="s">
        <v>35</v>
      </c>
      <c r="C2518" t="s">
        <v>36</v>
      </c>
      <c r="D2518">
        <v>4</v>
      </c>
      <c r="E2518">
        <v>114</v>
      </c>
      <c r="F2518">
        <f>IF(E2518="",_xlfn.XLOOKUP(C2518,'Price Averages'!$D$4:$D$103,'Price Averages'!$E$4:$E$103, "FALSE"), E2518)</f>
        <v>114</v>
      </c>
      <c r="G2518">
        <v>57</v>
      </c>
      <c r="H2518">
        <f>IF(G2518="", _xlfn.XLOOKUP(C2518, 'Cost Averages'!$D$4:$D$103,'Cost Averages'!$E$4:$E$103, "FALSE"),G2518)</f>
        <v>57</v>
      </c>
      <c r="I2518">
        <f t="shared" si="237"/>
        <v>456</v>
      </c>
      <c r="J2518">
        <f t="shared" si="238"/>
        <v>228</v>
      </c>
      <c r="K2518">
        <f t="shared" si="239"/>
        <v>228</v>
      </c>
      <c r="L2518" s="2" t="s">
        <v>28</v>
      </c>
      <c r="M2518" t="s">
        <v>37</v>
      </c>
      <c r="N2518" t="s">
        <v>34</v>
      </c>
      <c r="O2518" s="3">
        <v>10.06992029407844</v>
      </c>
      <c r="P2518" t="str">
        <f t="shared" si="234"/>
        <v>G</v>
      </c>
      <c r="Q2518">
        <f t="shared" si="235"/>
        <v>2021</v>
      </c>
      <c r="R2518">
        <f t="shared" si="236"/>
        <v>0</v>
      </c>
    </row>
    <row r="2519" spans="1:18" x14ac:dyDescent="0.25">
      <c r="A2519" s="1">
        <v>44258</v>
      </c>
      <c r="B2519" s="2" t="s">
        <v>3597</v>
      </c>
      <c r="C2519" t="s">
        <v>36</v>
      </c>
      <c r="D2519">
        <v>4</v>
      </c>
      <c r="E2519">
        <v>114</v>
      </c>
      <c r="F2519">
        <f>IF(E2519="",_xlfn.XLOOKUP(C2519,'Price Averages'!$D$4:$D$103,'Price Averages'!$E$4:$E$103, "FALSE"), E2519)</f>
        <v>114</v>
      </c>
      <c r="G2519">
        <v>57</v>
      </c>
      <c r="H2519">
        <f>IF(G2519="", _xlfn.XLOOKUP(C2519, 'Cost Averages'!$D$4:$D$103,'Cost Averages'!$E$4:$E$103, "FALSE"),G2519)</f>
        <v>57</v>
      </c>
      <c r="I2519">
        <f t="shared" si="237"/>
        <v>456</v>
      </c>
      <c r="J2519">
        <f t="shared" si="238"/>
        <v>228</v>
      </c>
      <c r="K2519">
        <f t="shared" si="239"/>
        <v>228</v>
      </c>
      <c r="L2519" s="2" t="s">
        <v>28</v>
      </c>
      <c r="M2519" t="s">
        <v>310</v>
      </c>
      <c r="N2519" t="s">
        <v>25</v>
      </c>
      <c r="O2519" s="3">
        <v>9.0350666811770921</v>
      </c>
      <c r="P2519" t="str">
        <f t="shared" si="234"/>
        <v>G</v>
      </c>
      <c r="Q2519">
        <f t="shared" si="235"/>
        <v>2021</v>
      </c>
      <c r="R2519">
        <f t="shared" si="236"/>
        <v>0</v>
      </c>
    </row>
    <row r="2520" spans="1:18" x14ac:dyDescent="0.25">
      <c r="A2520" s="1">
        <v>44468</v>
      </c>
      <c r="B2520" s="2" t="s">
        <v>3775</v>
      </c>
      <c r="C2520" t="s">
        <v>36</v>
      </c>
      <c r="D2520">
        <v>4</v>
      </c>
      <c r="E2520">
        <v>114</v>
      </c>
      <c r="F2520">
        <f>IF(E2520="",_xlfn.XLOOKUP(C2520,'Price Averages'!$D$4:$D$103,'Price Averages'!$E$4:$E$103, "FALSE"), E2520)</f>
        <v>114</v>
      </c>
      <c r="G2520">
        <v>57</v>
      </c>
      <c r="H2520">
        <f>IF(G2520="", _xlfn.XLOOKUP(C2520, 'Cost Averages'!$D$4:$D$103,'Cost Averages'!$E$4:$E$103, "FALSE"),G2520)</f>
        <v>57</v>
      </c>
      <c r="I2520">
        <f t="shared" si="237"/>
        <v>456</v>
      </c>
      <c r="J2520">
        <f t="shared" si="238"/>
        <v>228</v>
      </c>
      <c r="K2520">
        <f t="shared" si="239"/>
        <v>228</v>
      </c>
      <c r="L2520" s="2" t="s">
        <v>28</v>
      </c>
      <c r="M2520" t="s">
        <v>759</v>
      </c>
      <c r="N2520" t="s">
        <v>34</v>
      </c>
      <c r="O2520" s="3">
        <v>11.289144410898391</v>
      </c>
      <c r="P2520" t="str">
        <f t="shared" si="234"/>
        <v>G</v>
      </c>
      <c r="Q2520">
        <f t="shared" si="235"/>
        <v>2021</v>
      </c>
      <c r="R2520">
        <f t="shared" si="236"/>
        <v>0</v>
      </c>
    </row>
    <row r="2521" spans="1:18" x14ac:dyDescent="0.25">
      <c r="A2521" s="1">
        <v>44418.327829374102</v>
      </c>
      <c r="B2521" s="2" t="s">
        <v>1733</v>
      </c>
      <c r="C2521" t="s">
        <v>312</v>
      </c>
      <c r="D2521">
        <v>4</v>
      </c>
      <c r="E2521">
        <v>280</v>
      </c>
      <c r="F2521">
        <f>IF(E2521="",_xlfn.XLOOKUP(C2521,'Price Averages'!$D$4:$D$103,'Price Averages'!$E$4:$E$103, "FALSE"), E2521)</f>
        <v>280</v>
      </c>
      <c r="G2521" t="s">
        <v>32</v>
      </c>
      <c r="H2521">
        <f>IF(G2521="", _xlfn.XLOOKUP(C2521, 'Cost Averages'!$D$4:$D$103,'Cost Averages'!$E$4:$E$103, "FALSE"),G2521)</f>
        <v>70</v>
      </c>
      <c r="I2521">
        <f t="shared" si="237"/>
        <v>1120</v>
      </c>
      <c r="J2521">
        <f t="shared" si="238"/>
        <v>280</v>
      </c>
      <c r="K2521">
        <f t="shared" si="239"/>
        <v>840</v>
      </c>
      <c r="L2521" s="2" t="s">
        <v>28</v>
      </c>
      <c r="M2521" t="s">
        <v>156</v>
      </c>
      <c r="N2521" t="s">
        <v>78</v>
      </c>
      <c r="O2521" s="3">
        <v>12.452986387489583</v>
      </c>
      <c r="P2521" t="str">
        <f t="shared" si="234"/>
        <v>G</v>
      </c>
      <c r="Q2521">
        <f t="shared" si="235"/>
        <v>2021</v>
      </c>
      <c r="R2521">
        <f t="shared" si="236"/>
        <v>0</v>
      </c>
    </row>
    <row r="2522" spans="1:18" x14ac:dyDescent="0.25">
      <c r="A2522" s="1">
        <v>44428</v>
      </c>
      <c r="B2522" s="2" t="s">
        <v>3741</v>
      </c>
      <c r="C2522" t="s">
        <v>249</v>
      </c>
      <c r="D2522">
        <v>4</v>
      </c>
      <c r="E2522">
        <v>160</v>
      </c>
      <c r="F2522">
        <f>IF(E2522="",_xlfn.XLOOKUP(C2522,'Price Averages'!$D$4:$D$103,'Price Averages'!$E$4:$E$103, "FALSE"), E2522)</f>
        <v>160</v>
      </c>
      <c r="G2522">
        <v>80</v>
      </c>
      <c r="H2522">
        <f>IF(G2522="", _xlfn.XLOOKUP(C2522, 'Cost Averages'!$D$4:$D$103,'Cost Averages'!$E$4:$E$103, "FALSE"),G2522)</f>
        <v>80</v>
      </c>
      <c r="I2522">
        <f t="shared" si="237"/>
        <v>640</v>
      </c>
      <c r="J2522">
        <f t="shared" si="238"/>
        <v>320</v>
      </c>
      <c r="K2522">
        <f t="shared" si="239"/>
        <v>320</v>
      </c>
      <c r="L2522" s="2" t="s">
        <v>44</v>
      </c>
      <c r="M2522" t="s">
        <v>635</v>
      </c>
      <c r="N2522" t="s">
        <v>25</v>
      </c>
      <c r="O2522" s="3">
        <v>12.275875773922367</v>
      </c>
      <c r="P2522" t="str">
        <f t="shared" si="234"/>
        <v>G</v>
      </c>
      <c r="Q2522">
        <f t="shared" si="235"/>
        <v>2021</v>
      </c>
      <c r="R2522">
        <f t="shared" si="236"/>
        <v>0</v>
      </c>
    </row>
    <row r="2523" spans="1:18" x14ac:dyDescent="0.25">
      <c r="A2523" s="1">
        <v>44492</v>
      </c>
      <c r="B2523" s="2" t="s">
        <v>3793</v>
      </c>
      <c r="C2523" t="s">
        <v>251</v>
      </c>
      <c r="D2523">
        <v>4</v>
      </c>
      <c r="E2523">
        <v>270</v>
      </c>
      <c r="F2523">
        <f>IF(E2523="",_xlfn.XLOOKUP(C2523,'Price Averages'!$D$4:$D$103,'Price Averages'!$E$4:$E$103, "FALSE"), E2523)</f>
        <v>270</v>
      </c>
      <c r="G2523">
        <v>90</v>
      </c>
      <c r="H2523">
        <f>IF(G2523="", _xlfn.XLOOKUP(C2523, 'Cost Averages'!$D$4:$D$103,'Cost Averages'!$E$4:$E$103, "FALSE"),G2523)</f>
        <v>90</v>
      </c>
      <c r="I2523">
        <f t="shared" si="237"/>
        <v>1080</v>
      </c>
      <c r="J2523">
        <f t="shared" si="238"/>
        <v>360</v>
      </c>
      <c r="K2523">
        <f t="shared" si="239"/>
        <v>720</v>
      </c>
      <c r="L2523" s="2" t="s">
        <v>28</v>
      </c>
      <c r="M2523" t="s">
        <v>405</v>
      </c>
      <c r="N2523" t="s">
        <v>56</v>
      </c>
      <c r="O2523" s="3">
        <v>12.682358648534777</v>
      </c>
      <c r="P2523" t="str">
        <f t="shared" si="234"/>
        <v>G</v>
      </c>
      <c r="Q2523">
        <f t="shared" si="235"/>
        <v>2021</v>
      </c>
      <c r="R2523">
        <f t="shared" si="236"/>
        <v>0</v>
      </c>
    </row>
    <row r="2524" spans="1:18" x14ac:dyDescent="0.25">
      <c r="A2524" s="1">
        <v>44216.948032232329</v>
      </c>
      <c r="B2524" s="2" t="s">
        <v>1183</v>
      </c>
      <c r="C2524" t="s">
        <v>275</v>
      </c>
      <c r="D2524">
        <v>4</v>
      </c>
      <c r="E2524">
        <v>144</v>
      </c>
      <c r="F2524">
        <f>IF(E2524="",_xlfn.XLOOKUP(C2524,'Price Averages'!$D$4:$D$103,'Price Averages'!$E$4:$E$103, "FALSE"), E2524)</f>
        <v>144</v>
      </c>
      <c r="G2524">
        <v>36</v>
      </c>
      <c r="H2524">
        <f>IF(G2524="", _xlfn.XLOOKUP(C2524, 'Cost Averages'!$D$4:$D$103,'Cost Averages'!$E$4:$E$103, "FALSE"),G2524)</f>
        <v>36</v>
      </c>
      <c r="I2524">
        <f t="shared" si="237"/>
        <v>576</v>
      </c>
      <c r="J2524">
        <f t="shared" si="238"/>
        <v>144</v>
      </c>
      <c r="K2524">
        <f t="shared" si="239"/>
        <v>432</v>
      </c>
      <c r="L2524" s="2" t="s">
        <v>23</v>
      </c>
      <c r="M2524" t="s">
        <v>554</v>
      </c>
      <c r="N2524" t="s">
        <v>41</v>
      </c>
      <c r="O2524" s="3">
        <v>11.808681852148307</v>
      </c>
      <c r="P2524" t="str">
        <f t="shared" si="234"/>
        <v>G</v>
      </c>
      <c r="Q2524">
        <f t="shared" si="235"/>
        <v>2021</v>
      </c>
      <c r="R2524">
        <f t="shared" si="236"/>
        <v>0</v>
      </c>
    </row>
    <row r="2525" spans="1:18" x14ac:dyDescent="0.25">
      <c r="A2525" s="1">
        <v>44311</v>
      </c>
      <c r="B2525" s="2" t="s">
        <v>3644</v>
      </c>
      <c r="C2525" t="s">
        <v>180</v>
      </c>
      <c r="D2525">
        <v>4</v>
      </c>
      <c r="E2525" t="s">
        <v>32</v>
      </c>
      <c r="F2525">
        <f>IF(E2525="",_xlfn.XLOOKUP(C2525,'Price Averages'!$D$4:$D$103,'Price Averages'!$E$4:$E$103, "FALSE"), E2525)</f>
        <v>368</v>
      </c>
      <c r="G2525">
        <v>92</v>
      </c>
      <c r="H2525">
        <f>IF(G2525="", _xlfn.XLOOKUP(C2525, 'Cost Averages'!$D$4:$D$103,'Cost Averages'!$E$4:$E$103, "FALSE"),G2525)</f>
        <v>92</v>
      </c>
      <c r="I2525">
        <f t="shared" si="237"/>
        <v>1472</v>
      </c>
      <c r="J2525">
        <f t="shared" si="238"/>
        <v>368</v>
      </c>
      <c r="K2525">
        <f t="shared" si="239"/>
        <v>1104</v>
      </c>
      <c r="L2525" s="2" t="s">
        <v>23</v>
      </c>
      <c r="M2525" t="s">
        <v>305</v>
      </c>
      <c r="N2525" t="s">
        <v>41</v>
      </c>
      <c r="O2525" s="3">
        <v>11.99399163482429</v>
      </c>
      <c r="P2525" t="str">
        <f t="shared" si="234"/>
        <v>G</v>
      </c>
      <c r="Q2525">
        <f t="shared" si="235"/>
        <v>2021</v>
      </c>
      <c r="R2525">
        <f t="shared" si="236"/>
        <v>0</v>
      </c>
    </row>
    <row r="2526" spans="1:18" x14ac:dyDescent="0.25">
      <c r="A2526" s="1">
        <v>44346</v>
      </c>
      <c r="B2526" s="2" t="s">
        <v>3675</v>
      </c>
      <c r="C2526" t="s">
        <v>167</v>
      </c>
      <c r="D2526">
        <v>4</v>
      </c>
      <c r="E2526">
        <v>38</v>
      </c>
      <c r="F2526">
        <f>IF(E2526="",_xlfn.XLOOKUP(C2526,'Price Averages'!$D$4:$D$103,'Price Averages'!$E$4:$E$103, "FALSE"), E2526)</f>
        <v>38</v>
      </c>
      <c r="G2526">
        <v>19</v>
      </c>
      <c r="H2526">
        <f>IF(G2526="", _xlfn.XLOOKUP(C2526, 'Cost Averages'!$D$4:$D$103,'Cost Averages'!$E$4:$E$103, "FALSE"),G2526)</f>
        <v>19</v>
      </c>
      <c r="I2526">
        <f t="shared" si="237"/>
        <v>152</v>
      </c>
      <c r="J2526">
        <f t="shared" si="238"/>
        <v>76</v>
      </c>
      <c r="K2526">
        <f t="shared" si="239"/>
        <v>76</v>
      </c>
      <c r="L2526" s="2" t="s">
        <v>28</v>
      </c>
      <c r="M2526" t="s">
        <v>436</v>
      </c>
      <c r="N2526" t="s">
        <v>34</v>
      </c>
      <c r="O2526" s="3">
        <v>15.861056998489449</v>
      </c>
      <c r="P2526" t="str">
        <f t="shared" si="234"/>
        <v>G</v>
      </c>
      <c r="Q2526">
        <f t="shared" si="235"/>
        <v>2021</v>
      </c>
      <c r="R2526">
        <f t="shared" si="236"/>
        <v>0</v>
      </c>
    </row>
    <row r="2527" spans="1:18" x14ac:dyDescent="0.25">
      <c r="A2527" s="1">
        <v>44416.91821867699</v>
      </c>
      <c r="B2527" s="2" t="s">
        <v>2368</v>
      </c>
      <c r="C2527" t="s">
        <v>383</v>
      </c>
      <c r="D2527">
        <v>4</v>
      </c>
      <c r="E2527">
        <v>72</v>
      </c>
      <c r="F2527">
        <f>IF(E2527="",_xlfn.XLOOKUP(C2527,'Price Averages'!$D$4:$D$103,'Price Averages'!$E$4:$E$103, "FALSE"), E2527)</f>
        <v>72</v>
      </c>
      <c r="G2527">
        <v>36</v>
      </c>
      <c r="H2527">
        <f>IF(G2527="", _xlfn.XLOOKUP(C2527, 'Cost Averages'!$D$4:$D$103,'Cost Averages'!$E$4:$E$103, "FALSE"),G2527)</f>
        <v>36</v>
      </c>
      <c r="I2527">
        <f t="shared" si="237"/>
        <v>288</v>
      </c>
      <c r="J2527">
        <f t="shared" si="238"/>
        <v>144</v>
      </c>
      <c r="K2527">
        <f t="shared" si="239"/>
        <v>144</v>
      </c>
      <c r="L2527" s="2" t="s">
        <v>28</v>
      </c>
      <c r="M2527" t="s">
        <v>618</v>
      </c>
      <c r="N2527" t="s">
        <v>50</v>
      </c>
      <c r="O2527" s="3">
        <v>13.259563298324382</v>
      </c>
      <c r="P2527" t="str">
        <f t="shared" si="234"/>
        <v>G</v>
      </c>
      <c r="Q2527">
        <f t="shared" si="235"/>
        <v>2021</v>
      </c>
      <c r="R2527">
        <f t="shared" si="236"/>
        <v>0</v>
      </c>
    </row>
    <row r="2528" spans="1:18" x14ac:dyDescent="0.25">
      <c r="A2528" s="1">
        <v>44436.89303809619</v>
      </c>
      <c r="B2528" s="2" t="s">
        <v>3080</v>
      </c>
      <c r="C2528" t="s">
        <v>112</v>
      </c>
      <c r="D2528">
        <v>4</v>
      </c>
      <c r="E2528">
        <v>252</v>
      </c>
      <c r="F2528">
        <f>IF(E2528="",_xlfn.XLOOKUP(C2528,'Price Averages'!$D$4:$D$103,'Price Averages'!$E$4:$E$103, "FALSE"), E2528)</f>
        <v>252</v>
      </c>
      <c r="G2528">
        <v>63</v>
      </c>
      <c r="H2528">
        <f>IF(G2528="", _xlfn.XLOOKUP(C2528, 'Cost Averages'!$D$4:$D$103,'Cost Averages'!$E$4:$E$103, "FALSE"),G2528)</f>
        <v>63</v>
      </c>
      <c r="I2528">
        <f t="shared" si="237"/>
        <v>1008</v>
      </c>
      <c r="J2528">
        <f t="shared" si="238"/>
        <v>252</v>
      </c>
      <c r="K2528">
        <f t="shared" si="239"/>
        <v>756</v>
      </c>
      <c r="L2528" s="2" t="s">
        <v>28</v>
      </c>
      <c r="M2528" t="s">
        <v>327</v>
      </c>
      <c r="N2528" t="s">
        <v>46</v>
      </c>
      <c r="O2528" s="3">
        <v>12.148236977735172</v>
      </c>
      <c r="P2528" t="str">
        <f t="shared" si="234"/>
        <v>G</v>
      </c>
      <c r="Q2528">
        <f t="shared" si="235"/>
        <v>2021</v>
      </c>
      <c r="R2528">
        <f t="shared" si="236"/>
        <v>0</v>
      </c>
    </row>
    <row r="2529" spans="1:18" x14ac:dyDescent="0.25">
      <c r="A2529" s="1">
        <v>44420</v>
      </c>
      <c r="B2529" s="2" t="s">
        <v>3736</v>
      </c>
      <c r="C2529" t="s">
        <v>112</v>
      </c>
      <c r="D2529">
        <v>4</v>
      </c>
      <c r="E2529">
        <v>252</v>
      </c>
      <c r="F2529">
        <f>IF(E2529="",_xlfn.XLOOKUP(C2529,'Price Averages'!$D$4:$D$103,'Price Averages'!$E$4:$E$103, "FALSE"), E2529)</f>
        <v>252</v>
      </c>
      <c r="G2529" t="s">
        <v>32</v>
      </c>
      <c r="H2529">
        <f>IF(G2529="", _xlfn.XLOOKUP(C2529, 'Cost Averages'!$D$4:$D$103,'Cost Averages'!$E$4:$E$103, "FALSE"),G2529)</f>
        <v>63</v>
      </c>
      <c r="I2529">
        <f t="shared" si="237"/>
        <v>1008</v>
      </c>
      <c r="J2529">
        <f t="shared" si="238"/>
        <v>252</v>
      </c>
      <c r="K2529">
        <f t="shared" si="239"/>
        <v>756</v>
      </c>
      <c r="L2529" s="2" t="s">
        <v>28</v>
      </c>
      <c r="M2529" t="s">
        <v>869</v>
      </c>
      <c r="N2529" t="s">
        <v>41</v>
      </c>
      <c r="O2529" s="3">
        <v>13.275355576494196</v>
      </c>
      <c r="P2529" t="str">
        <f t="shared" si="234"/>
        <v>G</v>
      </c>
      <c r="Q2529">
        <f t="shared" si="235"/>
        <v>2021</v>
      </c>
      <c r="R2529">
        <f t="shared" si="236"/>
        <v>0</v>
      </c>
    </row>
    <row r="2530" spans="1:18" x14ac:dyDescent="0.25">
      <c r="A2530" s="1">
        <v>44512</v>
      </c>
      <c r="B2530" s="2" t="s">
        <v>3811</v>
      </c>
      <c r="C2530" t="s">
        <v>289</v>
      </c>
      <c r="D2530">
        <v>4</v>
      </c>
      <c r="E2530">
        <v>108</v>
      </c>
      <c r="F2530">
        <f>IF(E2530="",_xlfn.XLOOKUP(C2530,'Price Averages'!$D$4:$D$103,'Price Averages'!$E$4:$E$103, "FALSE"), E2530)</f>
        <v>108</v>
      </c>
      <c r="G2530">
        <v>36</v>
      </c>
      <c r="H2530">
        <f>IF(G2530="", _xlfn.XLOOKUP(C2530, 'Cost Averages'!$D$4:$D$103,'Cost Averages'!$E$4:$E$103, "FALSE"),G2530)</f>
        <v>36</v>
      </c>
      <c r="I2530">
        <f t="shared" si="237"/>
        <v>432</v>
      </c>
      <c r="J2530">
        <f t="shared" si="238"/>
        <v>144</v>
      </c>
      <c r="K2530">
        <f t="shared" si="239"/>
        <v>288</v>
      </c>
      <c r="L2530" s="2" t="s">
        <v>28</v>
      </c>
      <c r="M2530" t="s">
        <v>1371</v>
      </c>
      <c r="N2530" t="s">
        <v>78</v>
      </c>
      <c r="O2530" s="3">
        <v>14.157909724393564</v>
      </c>
      <c r="P2530" t="str">
        <f t="shared" si="234"/>
        <v>G</v>
      </c>
      <c r="Q2530">
        <f t="shared" si="235"/>
        <v>2021</v>
      </c>
      <c r="R2530">
        <f t="shared" si="236"/>
        <v>0</v>
      </c>
    </row>
    <row r="2531" spans="1:18" x14ac:dyDescent="0.25">
      <c r="A2531" s="1">
        <v>44523</v>
      </c>
      <c r="B2531" s="2" t="s">
        <v>3818</v>
      </c>
      <c r="C2531" t="s">
        <v>329</v>
      </c>
      <c r="D2531">
        <v>4</v>
      </c>
      <c r="E2531" t="s">
        <v>32</v>
      </c>
      <c r="F2531">
        <f>IF(E2531="",_xlfn.XLOOKUP(C2531,'Price Averages'!$D$4:$D$103,'Price Averages'!$E$4:$E$103, "FALSE"), E2531)</f>
        <v>135</v>
      </c>
      <c r="G2531">
        <v>45</v>
      </c>
      <c r="H2531">
        <f>IF(G2531="", _xlfn.XLOOKUP(C2531, 'Cost Averages'!$D$4:$D$103,'Cost Averages'!$E$4:$E$103, "FALSE"),G2531)</f>
        <v>45</v>
      </c>
      <c r="I2531">
        <f t="shared" si="237"/>
        <v>540</v>
      </c>
      <c r="J2531">
        <f t="shared" si="238"/>
        <v>180</v>
      </c>
      <c r="K2531">
        <f t="shared" si="239"/>
        <v>360</v>
      </c>
      <c r="L2531" s="2" t="s">
        <v>44</v>
      </c>
      <c r="M2531" t="s">
        <v>561</v>
      </c>
      <c r="N2531" t="s">
        <v>25</v>
      </c>
      <c r="O2531" s="3">
        <v>12.921682080641304</v>
      </c>
      <c r="P2531" t="str">
        <f t="shared" si="234"/>
        <v>G</v>
      </c>
      <c r="Q2531">
        <f t="shared" si="235"/>
        <v>2021</v>
      </c>
      <c r="R2531">
        <f t="shared" si="236"/>
        <v>0</v>
      </c>
    </row>
    <row r="2532" spans="1:18" x14ac:dyDescent="0.25">
      <c r="A2532" s="1">
        <v>44364</v>
      </c>
      <c r="B2532" s="2" t="s">
        <v>3690</v>
      </c>
      <c r="C2532" t="s">
        <v>149</v>
      </c>
      <c r="D2532">
        <v>4</v>
      </c>
      <c r="E2532">
        <v>50</v>
      </c>
      <c r="F2532">
        <f>IF(E2532="",_xlfn.XLOOKUP(C2532,'Price Averages'!$D$4:$D$103,'Price Averages'!$E$4:$E$103, "FALSE"), E2532)</f>
        <v>50</v>
      </c>
      <c r="G2532">
        <v>25</v>
      </c>
      <c r="H2532">
        <f>IF(G2532="", _xlfn.XLOOKUP(C2532, 'Cost Averages'!$D$4:$D$103,'Cost Averages'!$E$4:$E$103, "FALSE"),G2532)</f>
        <v>25</v>
      </c>
      <c r="I2532">
        <f t="shared" si="237"/>
        <v>200</v>
      </c>
      <c r="J2532">
        <f t="shared" si="238"/>
        <v>100</v>
      </c>
      <c r="K2532">
        <f t="shared" si="239"/>
        <v>100</v>
      </c>
      <c r="L2532" s="2" t="s">
        <v>28</v>
      </c>
      <c r="M2532" t="s">
        <v>413</v>
      </c>
      <c r="N2532" t="s">
        <v>46</v>
      </c>
      <c r="O2532" s="3">
        <v>10.96230865592911</v>
      </c>
      <c r="P2532" t="str">
        <f t="shared" si="234"/>
        <v>G</v>
      </c>
      <c r="Q2532">
        <f t="shared" si="235"/>
        <v>2021</v>
      </c>
      <c r="R2532">
        <f t="shared" si="236"/>
        <v>0</v>
      </c>
    </row>
    <row r="2533" spans="1:18" x14ac:dyDescent="0.25">
      <c r="A2533" s="1">
        <v>44281.869984982513</v>
      </c>
      <c r="B2533" s="2" t="s">
        <v>2756</v>
      </c>
      <c r="C2533" t="s">
        <v>367</v>
      </c>
      <c r="D2533">
        <v>4</v>
      </c>
      <c r="E2533">
        <v>360</v>
      </c>
      <c r="F2533">
        <f>IF(E2533="",_xlfn.XLOOKUP(C2533,'Price Averages'!$D$4:$D$103,'Price Averages'!$E$4:$E$103, "FALSE"), E2533)</f>
        <v>360</v>
      </c>
      <c r="G2533">
        <v>90</v>
      </c>
      <c r="H2533">
        <f>IF(G2533="", _xlfn.XLOOKUP(C2533, 'Cost Averages'!$D$4:$D$103,'Cost Averages'!$E$4:$E$103, "FALSE"),G2533)</f>
        <v>90</v>
      </c>
      <c r="I2533">
        <f t="shared" si="237"/>
        <v>1440</v>
      </c>
      <c r="J2533">
        <f t="shared" si="238"/>
        <v>360</v>
      </c>
      <c r="K2533">
        <f t="shared" si="239"/>
        <v>1080</v>
      </c>
      <c r="L2533" s="2" t="s">
        <v>44</v>
      </c>
      <c r="M2533" t="s">
        <v>733</v>
      </c>
      <c r="N2533" t="s">
        <v>34</v>
      </c>
      <c r="O2533" s="3">
        <v>14.817898176328208</v>
      </c>
      <c r="P2533" t="str">
        <f t="shared" si="234"/>
        <v>G</v>
      </c>
      <c r="Q2533">
        <f t="shared" si="235"/>
        <v>2021</v>
      </c>
      <c r="R2533">
        <f t="shared" si="236"/>
        <v>0</v>
      </c>
    </row>
    <row r="2534" spans="1:18" x14ac:dyDescent="0.25">
      <c r="A2534" s="1">
        <v>44205.215515418793</v>
      </c>
      <c r="B2534" s="2" t="s">
        <v>512</v>
      </c>
      <c r="C2534" t="s">
        <v>465</v>
      </c>
      <c r="D2534">
        <v>4</v>
      </c>
      <c r="E2534">
        <v>72</v>
      </c>
      <c r="F2534">
        <f>IF(E2534="",_xlfn.XLOOKUP(C2534,'Price Averages'!$D$4:$D$103,'Price Averages'!$E$4:$E$103, "FALSE"), E2534)</f>
        <v>72</v>
      </c>
      <c r="G2534">
        <v>36</v>
      </c>
      <c r="H2534">
        <f>IF(G2534="", _xlfn.XLOOKUP(C2534, 'Cost Averages'!$D$4:$D$103,'Cost Averages'!$E$4:$E$103, "FALSE"),G2534)</f>
        <v>36</v>
      </c>
      <c r="I2534">
        <f t="shared" si="237"/>
        <v>288</v>
      </c>
      <c r="J2534">
        <f t="shared" si="238"/>
        <v>144</v>
      </c>
      <c r="K2534">
        <f t="shared" si="239"/>
        <v>144</v>
      </c>
      <c r="L2534" s="2" t="s">
        <v>28</v>
      </c>
      <c r="M2534" t="s">
        <v>513</v>
      </c>
      <c r="N2534" t="s">
        <v>50</v>
      </c>
      <c r="O2534" s="3">
        <v>8.8514729234790472</v>
      </c>
      <c r="P2534" t="str">
        <f t="shared" si="234"/>
        <v>G</v>
      </c>
      <c r="Q2534">
        <f t="shared" si="235"/>
        <v>2021</v>
      </c>
      <c r="R2534">
        <f t="shared" si="236"/>
        <v>0</v>
      </c>
    </row>
    <row r="2535" spans="1:18" x14ac:dyDescent="0.25">
      <c r="A2535" s="1">
        <v>44294.211329151258</v>
      </c>
      <c r="B2535" s="2" t="s">
        <v>857</v>
      </c>
      <c r="C2535" t="s">
        <v>423</v>
      </c>
      <c r="D2535">
        <v>4</v>
      </c>
      <c r="E2535">
        <v>356</v>
      </c>
      <c r="F2535">
        <f>IF(E2535="",_xlfn.XLOOKUP(C2535,'Price Averages'!$D$4:$D$103,'Price Averages'!$E$4:$E$103, "FALSE"), E2535)</f>
        <v>356</v>
      </c>
      <c r="G2535">
        <v>89</v>
      </c>
      <c r="H2535">
        <f>IF(G2535="", _xlfn.XLOOKUP(C2535, 'Cost Averages'!$D$4:$D$103,'Cost Averages'!$E$4:$E$103, "FALSE"),G2535)</f>
        <v>89</v>
      </c>
      <c r="I2535">
        <f t="shared" si="237"/>
        <v>1424</v>
      </c>
      <c r="J2535">
        <f t="shared" si="238"/>
        <v>356</v>
      </c>
      <c r="K2535">
        <f t="shared" si="239"/>
        <v>1068</v>
      </c>
      <c r="L2535" s="2" t="s">
        <v>28</v>
      </c>
      <c r="M2535" t="s">
        <v>484</v>
      </c>
      <c r="N2535" t="s">
        <v>25</v>
      </c>
      <c r="O2535" s="3">
        <v>11.799431383856128</v>
      </c>
      <c r="P2535" t="str">
        <f t="shared" si="234"/>
        <v>G</v>
      </c>
      <c r="Q2535">
        <f t="shared" si="235"/>
        <v>2021</v>
      </c>
      <c r="R2535">
        <f t="shared" si="236"/>
        <v>0</v>
      </c>
    </row>
    <row r="2536" spans="1:18" x14ac:dyDescent="0.25">
      <c r="A2536" s="1">
        <v>44466.14005418236</v>
      </c>
      <c r="B2536" s="2" t="s">
        <v>1148</v>
      </c>
      <c r="C2536" t="s">
        <v>536</v>
      </c>
      <c r="D2536">
        <v>4</v>
      </c>
      <c r="E2536">
        <v>267</v>
      </c>
      <c r="F2536">
        <f>IF(E2536="",_xlfn.XLOOKUP(C2536,'Price Averages'!$D$4:$D$103,'Price Averages'!$E$4:$E$103, "FALSE"), E2536)</f>
        <v>267</v>
      </c>
      <c r="G2536">
        <v>89</v>
      </c>
      <c r="H2536">
        <f>IF(G2536="", _xlfn.XLOOKUP(C2536, 'Cost Averages'!$D$4:$D$103,'Cost Averages'!$E$4:$E$103, "FALSE"),G2536)</f>
        <v>89</v>
      </c>
      <c r="I2536">
        <f t="shared" si="237"/>
        <v>1068</v>
      </c>
      <c r="J2536">
        <f t="shared" si="238"/>
        <v>356</v>
      </c>
      <c r="K2536">
        <f t="shared" si="239"/>
        <v>712</v>
      </c>
      <c r="L2536" s="2" t="s">
        <v>28</v>
      </c>
      <c r="M2536" t="s">
        <v>1149</v>
      </c>
      <c r="N2536" t="s">
        <v>34</v>
      </c>
      <c r="O2536" s="3">
        <v>10.517826055804084</v>
      </c>
      <c r="P2536" t="str">
        <f t="shared" si="234"/>
        <v>G</v>
      </c>
      <c r="Q2536">
        <f t="shared" si="235"/>
        <v>2021</v>
      </c>
      <c r="R2536">
        <f t="shared" si="236"/>
        <v>0</v>
      </c>
    </row>
    <row r="2537" spans="1:18" x14ac:dyDescent="0.25">
      <c r="A2537" s="1">
        <v>44396</v>
      </c>
      <c r="B2537" s="2" t="s">
        <v>3718</v>
      </c>
      <c r="C2537" t="s">
        <v>536</v>
      </c>
      <c r="D2537">
        <v>4</v>
      </c>
      <c r="E2537">
        <v>267</v>
      </c>
      <c r="F2537">
        <f>IF(E2537="",_xlfn.XLOOKUP(C2537,'Price Averages'!$D$4:$D$103,'Price Averages'!$E$4:$E$103, "FALSE"), E2537)</f>
        <v>267</v>
      </c>
      <c r="G2537">
        <v>89</v>
      </c>
      <c r="H2537">
        <f>IF(G2537="", _xlfn.XLOOKUP(C2537, 'Cost Averages'!$D$4:$D$103,'Cost Averages'!$E$4:$E$103, "FALSE"),G2537)</f>
        <v>89</v>
      </c>
      <c r="I2537">
        <f t="shared" si="237"/>
        <v>1068</v>
      </c>
      <c r="J2537">
        <f t="shared" si="238"/>
        <v>356</v>
      </c>
      <c r="K2537">
        <f t="shared" si="239"/>
        <v>712</v>
      </c>
      <c r="L2537" s="2" t="s">
        <v>28</v>
      </c>
      <c r="M2537" t="s">
        <v>181</v>
      </c>
      <c r="N2537" t="s">
        <v>50</v>
      </c>
      <c r="O2537" s="3">
        <v>12.551203838971933</v>
      </c>
      <c r="P2537" t="str">
        <f t="shared" si="234"/>
        <v>G</v>
      </c>
      <c r="Q2537">
        <f t="shared" si="235"/>
        <v>2021</v>
      </c>
      <c r="R2537">
        <f t="shared" si="236"/>
        <v>0</v>
      </c>
    </row>
    <row r="2538" spans="1:18" x14ac:dyDescent="0.25">
      <c r="A2538" s="1">
        <v>44322.046624572366</v>
      </c>
      <c r="B2538" s="2" t="s">
        <v>2908</v>
      </c>
      <c r="C2538" t="s">
        <v>210</v>
      </c>
      <c r="D2538">
        <v>4</v>
      </c>
      <c r="E2538">
        <v>264</v>
      </c>
      <c r="F2538">
        <f>IF(E2538="",_xlfn.XLOOKUP(C2538,'Price Averages'!$D$4:$D$103,'Price Averages'!$E$4:$E$103, "FALSE"), E2538)</f>
        <v>264</v>
      </c>
      <c r="G2538">
        <v>88</v>
      </c>
      <c r="H2538">
        <f>IF(G2538="", _xlfn.XLOOKUP(C2538, 'Cost Averages'!$D$4:$D$103,'Cost Averages'!$E$4:$E$103, "FALSE"),G2538)</f>
        <v>88</v>
      </c>
      <c r="I2538">
        <f t="shared" si="237"/>
        <v>1056</v>
      </c>
      <c r="J2538">
        <f t="shared" si="238"/>
        <v>352</v>
      </c>
      <c r="K2538">
        <f t="shared" si="239"/>
        <v>704</v>
      </c>
      <c r="L2538" s="2" t="s">
        <v>28</v>
      </c>
      <c r="M2538" t="s">
        <v>867</v>
      </c>
      <c r="N2538" t="s">
        <v>50</v>
      </c>
      <c r="O2538" s="3">
        <v>11.485823039755857</v>
      </c>
      <c r="P2538" t="str">
        <f t="shared" si="234"/>
        <v>G</v>
      </c>
      <c r="Q2538">
        <f t="shared" si="235"/>
        <v>2021</v>
      </c>
      <c r="R2538">
        <f t="shared" si="236"/>
        <v>0</v>
      </c>
    </row>
    <row r="2539" spans="1:18" x14ac:dyDescent="0.25">
      <c r="A2539" s="1">
        <v>44199.05271348721</v>
      </c>
      <c r="B2539" s="2" t="s">
        <v>643</v>
      </c>
      <c r="C2539" t="s">
        <v>402</v>
      </c>
      <c r="D2539">
        <v>4</v>
      </c>
      <c r="E2539" t="s">
        <v>32</v>
      </c>
      <c r="F2539">
        <f>IF(E2539="",_xlfn.XLOOKUP(C2539,'Price Averages'!$D$4:$D$103,'Price Averages'!$E$4:$E$103, "FALSE"), E2539)</f>
        <v>84</v>
      </c>
      <c r="G2539" t="s">
        <v>32</v>
      </c>
      <c r="H2539">
        <f>IF(G2539="", _xlfn.XLOOKUP(C2539, 'Cost Averages'!$D$4:$D$103,'Cost Averages'!$E$4:$E$103, "FALSE"),G2539)</f>
        <v>21</v>
      </c>
      <c r="I2539">
        <f t="shared" si="237"/>
        <v>336</v>
      </c>
      <c r="J2539">
        <f t="shared" si="238"/>
        <v>84</v>
      </c>
      <c r="K2539">
        <f t="shared" si="239"/>
        <v>252</v>
      </c>
      <c r="L2539" s="2" t="s">
        <v>23</v>
      </c>
      <c r="M2539" t="s">
        <v>484</v>
      </c>
      <c r="N2539" t="s">
        <v>25</v>
      </c>
      <c r="O2539" s="3">
        <v>11.799431383856128</v>
      </c>
      <c r="P2539" t="str">
        <f t="shared" si="234"/>
        <v>G</v>
      </c>
      <c r="Q2539">
        <f t="shared" si="235"/>
        <v>2021</v>
      </c>
      <c r="R2539">
        <f t="shared" si="236"/>
        <v>0</v>
      </c>
    </row>
    <row r="2540" spans="1:18" x14ac:dyDescent="0.25">
      <c r="A2540" s="1">
        <v>44431.369452908977</v>
      </c>
      <c r="B2540" s="2" t="s">
        <v>2129</v>
      </c>
      <c r="C2540" t="s">
        <v>402</v>
      </c>
      <c r="D2540">
        <v>4</v>
      </c>
      <c r="E2540">
        <v>84</v>
      </c>
      <c r="F2540">
        <f>IF(E2540="",_xlfn.XLOOKUP(C2540,'Price Averages'!$D$4:$D$103,'Price Averages'!$E$4:$E$103, "FALSE"), E2540)</f>
        <v>84</v>
      </c>
      <c r="G2540">
        <v>21</v>
      </c>
      <c r="H2540">
        <f>IF(G2540="", _xlfn.XLOOKUP(C2540, 'Cost Averages'!$D$4:$D$103,'Cost Averages'!$E$4:$E$103, "FALSE"),G2540)</f>
        <v>21</v>
      </c>
      <c r="I2540">
        <f t="shared" si="237"/>
        <v>336</v>
      </c>
      <c r="J2540">
        <f t="shared" si="238"/>
        <v>84</v>
      </c>
      <c r="K2540">
        <f t="shared" si="239"/>
        <v>252</v>
      </c>
      <c r="L2540" s="2" t="s">
        <v>44</v>
      </c>
      <c r="M2540" t="s">
        <v>424</v>
      </c>
      <c r="N2540" t="s">
        <v>41</v>
      </c>
      <c r="O2540" s="3">
        <v>13.857835104514242</v>
      </c>
      <c r="P2540" t="str">
        <f t="shared" si="234"/>
        <v>G</v>
      </c>
      <c r="Q2540">
        <f t="shared" si="235"/>
        <v>2021</v>
      </c>
      <c r="R2540">
        <f t="shared" si="236"/>
        <v>0</v>
      </c>
    </row>
    <row r="2541" spans="1:18" x14ac:dyDescent="0.25">
      <c r="A2541" s="1">
        <v>44302</v>
      </c>
      <c r="B2541" s="2" t="s">
        <v>3635</v>
      </c>
      <c r="C2541" t="s">
        <v>240</v>
      </c>
      <c r="D2541">
        <v>4</v>
      </c>
      <c r="E2541">
        <v>132</v>
      </c>
      <c r="F2541">
        <f>IF(E2541="",_xlfn.XLOOKUP(C2541,'Price Averages'!$D$4:$D$103,'Price Averages'!$E$4:$E$103, "FALSE"), E2541)</f>
        <v>132</v>
      </c>
      <c r="G2541">
        <v>44</v>
      </c>
      <c r="H2541">
        <f>IF(G2541="", _xlfn.XLOOKUP(C2541, 'Cost Averages'!$D$4:$D$103,'Cost Averages'!$E$4:$E$103, "FALSE"),G2541)</f>
        <v>44</v>
      </c>
      <c r="I2541">
        <f t="shared" si="237"/>
        <v>528</v>
      </c>
      <c r="J2541">
        <f t="shared" si="238"/>
        <v>176</v>
      </c>
      <c r="K2541">
        <f t="shared" si="239"/>
        <v>352</v>
      </c>
      <c r="L2541" s="2" t="s">
        <v>28</v>
      </c>
      <c r="M2541" t="s">
        <v>693</v>
      </c>
      <c r="N2541" t="s">
        <v>34</v>
      </c>
      <c r="O2541" s="3">
        <v>10.434860153112215</v>
      </c>
      <c r="P2541" t="str">
        <f t="shared" si="234"/>
        <v>G</v>
      </c>
      <c r="Q2541">
        <f t="shared" si="235"/>
        <v>2021</v>
      </c>
      <c r="R2541">
        <f t="shared" si="236"/>
        <v>0</v>
      </c>
    </row>
    <row r="2542" spans="1:18" x14ac:dyDescent="0.25">
      <c r="A2542" s="1">
        <v>44266.785658632478</v>
      </c>
      <c r="B2542" s="2" t="s">
        <v>2572</v>
      </c>
      <c r="C2542" t="s">
        <v>391</v>
      </c>
      <c r="D2542">
        <v>4</v>
      </c>
      <c r="E2542" t="s">
        <v>32</v>
      </c>
      <c r="F2542">
        <f>IF(E2542="",_xlfn.XLOOKUP(C2542,'Price Averages'!$D$4:$D$103,'Price Averages'!$E$4:$E$103, "FALSE"), E2542)</f>
        <v>160</v>
      </c>
      <c r="G2542" t="s">
        <v>32</v>
      </c>
      <c r="H2542">
        <f>IF(G2542="", _xlfn.XLOOKUP(C2542, 'Cost Averages'!$D$4:$D$103,'Cost Averages'!$E$4:$E$103, "FALSE"),G2542)</f>
        <v>80</v>
      </c>
      <c r="I2542">
        <f t="shared" si="237"/>
        <v>640</v>
      </c>
      <c r="J2542">
        <f t="shared" si="238"/>
        <v>320</v>
      </c>
      <c r="K2542">
        <f t="shared" si="239"/>
        <v>320</v>
      </c>
      <c r="L2542" s="2" t="s">
        <v>28</v>
      </c>
      <c r="M2542" t="s">
        <v>438</v>
      </c>
      <c r="N2542" t="s">
        <v>46</v>
      </c>
      <c r="O2542" s="3">
        <v>12.85215703546821</v>
      </c>
      <c r="P2542" t="str">
        <f t="shared" si="234"/>
        <v>G</v>
      </c>
      <c r="Q2542">
        <f t="shared" si="235"/>
        <v>2021</v>
      </c>
      <c r="R2542">
        <f t="shared" si="236"/>
        <v>0</v>
      </c>
    </row>
    <row r="2543" spans="1:18" x14ac:dyDescent="0.25">
      <c r="A2543" s="1">
        <v>44440</v>
      </c>
      <c r="B2543" s="2" t="s">
        <v>3749</v>
      </c>
      <c r="C2543" t="s">
        <v>293</v>
      </c>
      <c r="D2543">
        <v>4</v>
      </c>
      <c r="E2543">
        <v>188</v>
      </c>
      <c r="F2543">
        <f>IF(E2543="",_xlfn.XLOOKUP(C2543,'Price Averages'!$D$4:$D$103,'Price Averages'!$E$4:$E$103, "FALSE"), E2543)</f>
        <v>188</v>
      </c>
      <c r="G2543">
        <v>94</v>
      </c>
      <c r="H2543">
        <f>IF(G2543="", _xlfn.XLOOKUP(C2543, 'Cost Averages'!$D$4:$D$103,'Cost Averages'!$E$4:$E$103, "FALSE"),G2543)</f>
        <v>94</v>
      </c>
      <c r="I2543">
        <f t="shared" si="237"/>
        <v>752</v>
      </c>
      <c r="J2543">
        <f t="shared" si="238"/>
        <v>376</v>
      </c>
      <c r="K2543">
        <f t="shared" si="239"/>
        <v>376</v>
      </c>
      <c r="L2543" s="2" t="s">
        <v>28</v>
      </c>
      <c r="M2543" t="s">
        <v>213</v>
      </c>
      <c r="N2543" t="s">
        <v>41</v>
      </c>
      <c r="O2543" s="3">
        <v>12.396052160428608</v>
      </c>
      <c r="P2543" t="str">
        <f t="shared" si="234"/>
        <v>G</v>
      </c>
      <c r="Q2543">
        <f t="shared" si="235"/>
        <v>2021</v>
      </c>
      <c r="R2543">
        <f t="shared" si="236"/>
        <v>0</v>
      </c>
    </row>
    <row r="2544" spans="1:18" x14ac:dyDescent="0.25">
      <c r="A2544" s="1">
        <v>44500.263593528995</v>
      </c>
      <c r="B2544" s="2" t="s">
        <v>2356</v>
      </c>
      <c r="C2544" t="s">
        <v>258</v>
      </c>
      <c r="D2544">
        <v>4</v>
      </c>
      <c r="E2544" t="s">
        <v>32</v>
      </c>
      <c r="F2544">
        <f>IF(E2544="",_xlfn.XLOOKUP(C2544,'Price Averages'!$D$4:$D$103,'Price Averages'!$E$4:$E$103, "FALSE"), E2544)</f>
        <v>50</v>
      </c>
      <c r="G2544">
        <v>25</v>
      </c>
      <c r="H2544">
        <f>IF(G2544="", _xlfn.XLOOKUP(C2544, 'Cost Averages'!$D$4:$D$103,'Cost Averages'!$E$4:$E$103, "FALSE"),G2544)</f>
        <v>25</v>
      </c>
      <c r="I2544">
        <f t="shared" si="237"/>
        <v>200</v>
      </c>
      <c r="J2544">
        <f t="shared" si="238"/>
        <v>100</v>
      </c>
      <c r="K2544">
        <f t="shared" si="239"/>
        <v>100</v>
      </c>
      <c r="L2544" s="2" t="s">
        <v>28</v>
      </c>
      <c r="M2544" t="s">
        <v>635</v>
      </c>
      <c r="N2544" t="s">
        <v>25</v>
      </c>
      <c r="O2544" s="3">
        <v>12.275875773922367</v>
      </c>
      <c r="P2544" t="str">
        <f t="shared" si="234"/>
        <v>G</v>
      </c>
      <c r="Q2544">
        <f t="shared" si="235"/>
        <v>2021</v>
      </c>
      <c r="R2544">
        <f t="shared" si="236"/>
        <v>0</v>
      </c>
    </row>
    <row r="2545" spans="1:18" x14ac:dyDescent="0.25">
      <c r="A2545" s="1">
        <v>44233.133412532487</v>
      </c>
      <c r="B2545" s="2" t="s">
        <v>2887</v>
      </c>
      <c r="C2545" t="s">
        <v>128</v>
      </c>
      <c r="D2545">
        <v>4</v>
      </c>
      <c r="E2545">
        <v>154</v>
      </c>
      <c r="F2545">
        <f>IF(E2545="",_xlfn.XLOOKUP(C2545,'Price Averages'!$D$4:$D$103,'Price Averages'!$E$4:$E$103, "FALSE"), E2545)</f>
        <v>154</v>
      </c>
      <c r="G2545">
        <v>77</v>
      </c>
      <c r="H2545">
        <f>IF(G2545="", _xlfn.XLOOKUP(C2545, 'Cost Averages'!$D$4:$D$103,'Cost Averages'!$E$4:$E$103, "FALSE"),G2545)</f>
        <v>77</v>
      </c>
      <c r="I2545">
        <f t="shared" si="237"/>
        <v>616</v>
      </c>
      <c r="J2545">
        <f t="shared" si="238"/>
        <v>308</v>
      </c>
      <c r="K2545">
        <f t="shared" si="239"/>
        <v>308</v>
      </c>
      <c r="L2545" s="2" t="s">
        <v>28</v>
      </c>
      <c r="M2545" t="s">
        <v>150</v>
      </c>
      <c r="N2545" t="s">
        <v>50</v>
      </c>
      <c r="O2545" s="3">
        <v>11.841063669683448</v>
      </c>
      <c r="P2545" t="str">
        <f t="shared" si="234"/>
        <v>G</v>
      </c>
      <c r="Q2545">
        <f t="shared" si="235"/>
        <v>2021</v>
      </c>
      <c r="R2545">
        <f t="shared" si="236"/>
        <v>0</v>
      </c>
    </row>
    <row r="2546" spans="1:18" x14ac:dyDescent="0.25">
      <c r="A2546" s="1">
        <v>44499.319602014788</v>
      </c>
      <c r="B2546" s="2" t="s">
        <v>1711</v>
      </c>
      <c r="C2546" t="s">
        <v>131</v>
      </c>
      <c r="D2546">
        <v>4</v>
      </c>
      <c r="E2546">
        <v>320</v>
      </c>
      <c r="F2546">
        <f>IF(E2546="",_xlfn.XLOOKUP(C2546,'Price Averages'!$D$4:$D$103,'Price Averages'!$E$4:$E$103, "FALSE"), E2546)</f>
        <v>320</v>
      </c>
      <c r="G2546">
        <v>80</v>
      </c>
      <c r="H2546">
        <f>IF(G2546="", _xlfn.XLOOKUP(C2546, 'Cost Averages'!$D$4:$D$103,'Cost Averages'!$E$4:$E$103, "FALSE"),G2546)</f>
        <v>80</v>
      </c>
      <c r="I2546">
        <f t="shared" si="237"/>
        <v>1280</v>
      </c>
      <c r="J2546">
        <f t="shared" si="238"/>
        <v>320</v>
      </c>
      <c r="K2546">
        <f t="shared" si="239"/>
        <v>960</v>
      </c>
      <c r="L2546" s="2" t="s">
        <v>28</v>
      </c>
      <c r="M2546" t="s">
        <v>236</v>
      </c>
      <c r="N2546" t="s">
        <v>78</v>
      </c>
      <c r="O2546" s="3">
        <v>15.458859683514467</v>
      </c>
      <c r="P2546" t="str">
        <f t="shared" si="234"/>
        <v>G</v>
      </c>
      <c r="Q2546">
        <f t="shared" si="235"/>
        <v>2021</v>
      </c>
      <c r="R2546">
        <f t="shared" si="236"/>
        <v>0</v>
      </c>
    </row>
    <row r="2547" spans="1:18" x14ac:dyDescent="0.25">
      <c r="A2547" s="1">
        <v>44197.573138287393</v>
      </c>
      <c r="B2547" s="2" t="s">
        <v>802</v>
      </c>
      <c r="C2547" t="s">
        <v>117</v>
      </c>
      <c r="D2547">
        <v>4</v>
      </c>
      <c r="E2547">
        <v>176</v>
      </c>
      <c r="F2547">
        <f>IF(E2547="",_xlfn.XLOOKUP(C2547,'Price Averages'!$D$4:$D$103,'Price Averages'!$E$4:$E$103, "FALSE"), E2547)</f>
        <v>176</v>
      </c>
      <c r="G2547">
        <v>88</v>
      </c>
      <c r="H2547">
        <f>IF(G2547="", _xlfn.XLOOKUP(C2547, 'Cost Averages'!$D$4:$D$103,'Cost Averages'!$E$4:$E$103, "FALSE"),G2547)</f>
        <v>88</v>
      </c>
      <c r="I2547">
        <f t="shared" si="237"/>
        <v>704</v>
      </c>
      <c r="J2547">
        <f t="shared" si="238"/>
        <v>352</v>
      </c>
      <c r="K2547">
        <f t="shared" si="239"/>
        <v>352</v>
      </c>
      <c r="L2547" s="2" t="s">
        <v>44</v>
      </c>
      <c r="M2547" t="s">
        <v>803</v>
      </c>
      <c r="N2547" t="s">
        <v>50</v>
      </c>
      <c r="O2547" s="3">
        <v>14.308257477047373</v>
      </c>
      <c r="P2547" t="str">
        <f t="shared" si="234"/>
        <v>G</v>
      </c>
      <c r="Q2547">
        <f t="shared" si="235"/>
        <v>2021</v>
      </c>
      <c r="R2547">
        <f t="shared" si="236"/>
        <v>0</v>
      </c>
    </row>
    <row r="2548" spans="1:18" x14ac:dyDescent="0.25">
      <c r="A2548" s="1">
        <v>44341.459392721044</v>
      </c>
      <c r="B2548" s="2" t="s">
        <v>2394</v>
      </c>
      <c r="C2548" t="s">
        <v>27</v>
      </c>
      <c r="D2548">
        <v>4</v>
      </c>
      <c r="E2548">
        <v>102</v>
      </c>
      <c r="F2548">
        <f>IF(E2548="",_xlfn.XLOOKUP(C2548,'Price Averages'!$D$4:$D$103,'Price Averages'!$E$4:$E$103, "FALSE"), E2548)</f>
        <v>102</v>
      </c>
      <c r="G2548">
        <v>51</v>
      </c>
      <c r="H2548">
        <f>IF(G2548="", _xlfn.XLOOKUP(C2548, 'Cost Averages'!$D$4:$D$103,'Cost Averages'!$E$4:$E$103, "FALSE"),G2548)</f>
        <v>51</v>
      </c>
      <c r="I2548">
        <f t="shared" si="237"/>
        <v>408</v>
      </c>
      <c r="J2548">
        <f t="shared" si="238"/>
        <v>204</v>
      </c>
      <c r="K2548">
        <f t="shared" si="239"/>
        <v>204</v>
      </c>
      <c r="L2548" s="2" t="s">
        <v>44</v>
      </c>
      <c r="M2548" t="s">
        <v>171</v>
      </c>
      <c r="N2548" t="s">
        <v>46</v>
      </c>
      <c r="O2548" s="3">
        <v>11.36085047138285</v>
      </c>
      <c r="P2548" t="str">
        <f t="shared" si="234"/>
        <v>G</v>
      </c>
      <c r="Q2548">
        <f t="shared" si="235"/>
        <v>2021</v>
      </c>
      <c r="R2548">
        <f t="shared" si="236"/>
        <v>0</v>
      </c>
    </row>
    <row r="2549" spans="1:18" x14ac:dyDescent="0.25">
      <c r="A2549" s="1">
        <v>44322.020298942312</v>
      </c>
      <c r="B2549" s="2" t="s">
        <v>1451</v>
      </c>
      <c r="C2549" t="s">
        <v>268</v>
      </c>
      <c r="D2549">
        <v>4</v>
      </c>
      <c r="E2549">
        <v>57</v>
      </c>
      <c r="F2549">
        <f>IF(E2549="",_xlfn.XLOOKUP(C2549,'Price Averages'!$D$4:$D$103,'Price Averages'!$E$4:$E$103, "FALSE"), E2549)</f>
        <v>57</v>
      </c>
      <c r="G2549">
        <v>19</v>
      </c>
      <c r="H2549">
        <f>IF(G2549="", _xlfn.XLOOKUP(C2549, 'Cost Averages'!$D$4:$D$103,'Cost Averages'!$E$4:$E$103, "FALSE"),G2549)</f>
        <v>19</v>
      </c>
      <c r="I2549">
        <f t="shared" si="237"/>
        <v>228</v>
      </c>
      <c r="J2549">
        <f t="shared" si="238"/>
        <v>76</v>
      </c>
      <c r="K2549">
        <f t="shared" si="239"/>
        <v>152</v>
      </c>
      <c r="L2549" s="2" t="s">
        <v>28</v>
      </c>
      <c r="M2549" t="s">
        <v>241</v>
      </c>
      <c r="N2549" t="s">
        <v>41</v>
      </c>
      <c r="O2549" s="3">
        <v>12.699346182652626</v>
      </c>
      <c r="P2549" t="str">
        <f t="shared" si="234"/>
        <v>G</v>
      </c>
      <c r="Q2549">
        <f t="shared" si="235"/>
        <v>2021</v>
      </c>
      <c r="R2549">
        <f t="shared" si="236"/>
        <v>0</v>
      </c>
    </row>
    <row r="2550" spans="1:18" x14ac:dyDescent="0.25">
      <c r="A2550" s="1">
        <v>44376.647992893937</v>
      </c>
      <c r="B2550" s="2" t="s">
        <v>1313</v>
      </c>
      <c r="C2550" t="s">
        <v>85</v>
      </c>
      <c r="D2550">
        <v>4</v>
      </c>
      <c r="E2550">
        <v>204</v>
      </c>
      <c r="F2550">
        <f>IF(E2550="",_xlfn.XLOOKUP(C2550,'Price Averages'!$D$4:$D$103,'Price Averages'!$E$4:$E$103, "FALSE"), E2550)</f>
        <v>204</v>
      </c>
      <c r="G2550">
        <v>51</v>
      </c>
      <c r="H2550">
        <f>IF(G2550="", _xlfn.XLOOKUP(C2550, 'Cost Averages'!$D$4:$D$103,'Cost Averages'!$E$4:$E$103, "FALSE"),G2550)</f>
        <v>51</v>
      </c>
      <c r="I2550">
        <f t="shared" si="237"/>
        <v>816</v>
      </c>
      <c r="J2550">
        <f t="shared" si="238"/>
        <v>204</v>
      </c>
      <c r="K2550">
        <f t="shared" si="239"/>
        <v>612</v>
      </c>
      <c r="L2550" s="2" t="s">
        <v>28</v>
      </c>
      <c r="M2550" t="s">
        <v>454</v>
      </c>
      <c r="N2550" t="s">
        <v>78</v>
      </c>
      <c r="O2550" s="3">
        <v>12.732640267350657</v>
      </c>
      <c r="P2550" t="str">
        <f t="shared" si="234"/>
        <v>G</v>
      </c>
      <c r="Q2550">
        <f t="shared" si="235"/>
        <v>2021</v>
      </c>
      <c r="R2550">
        <f t="shared" si="236"/>
        <v>0</v>
      </c>
    </row>
    <row r="2551" spans="1:18" x14ac:dyDescent="0.25">
      <c r="A2551" s="1">
        <v>44442.619547411545</v>
      </c>
      <c r="B2551" s="2" t="s">
        <v>1435</v>
      </c>
      <c r="C2551" t="s">
        <v>85</v>
      </c>
      <c r="D2551">
        <v>4</v>
      </c>
      <c r="E2551">
        <v>204</v>
      </c>
      <c r="F2551">
        <f>IF(E2551="",_xlfn.XLOOKUP(C2551,'Price Averages'!$D$4:$D$103,'Price Averages'!$E$4:$E$103, "FALSE"), E2551)</f>
        <v>204</v>
      </c>
      <c r="G2551">
        <v>51</v>
      </c>
      <c r="H2551">
        <f>IF(G2551="", _xlfn.XLOOKUP(C2551, 'Cost Averages'!$D$4:$D$103,'Cost Averages'!$E$4:$E$103, "FALSE"),G2551)</f>
        <v>51</v>
      </c>
      <c r="I2551">
        <f t="shared" si="237"/>
        <v>816</v>
      </c>
      <c r="J2551">
        <f t="shared" si="238"/>
        <v>204</v>
      </c>
      <c r="K2551">
        <f t="shared" si="239"/>
        <v>612</v>
      </c>
      <c r="L2551" s="2" t="s">
        <v>28</v>
      </c>
      <c r="M2551" t="s">
        <v>882</v>
      </c>
      <c r="N2551" t="s">
        <v>78</v>
      </c>
      <c r="O2551" s="3">
        <v>15.856807810268592</v>
      </c>
      <c r="P2551" t="str">
        <f t="shared" si="234"/>
        <v>G</v>
      </c>
      <c r="Q2551">
        <f t="shared" si="235"/>
        <v>2021</v>
      </c>
      <c r="R2551">
        <f t="shared" si="236"/>
        <v>0</v>
      </c>
    </row>
    <row r="2552" spans="1:18" x14ac:dyDescent="0.25">
      <c r="A2552" s="1">
        <v>44313.345904592876</v>
      </c>
      <c r="B2552" s="2" t="s">
        <v>2102</v>
      </c>
      <c r="C2552" t="s">
        <v>320</v>
      </c>
      <c r="D2552">
        <v>4</v>
      </c>
      <c r="E2552">
        <v>124</v>
      </c>
      <c r="F2552">
        <f>IF(E2552="",_xlfn.XLOOKUP(C2552,'Price Averages'!$D$4:$D$103,'Price Averages'!$E$4:$E$103, "FALSE"), E2552)</f>
        <v>124</v>
      </c>
      <c r="G2552">
        <v>62</v>
      </c>
      <c r="H2552">
        <f>IF(G2552="", _xlfn.XLOOKUP(C2552, 'Cost Averages'!$D$4:$D$103,'Cost Averages'!$E$4:$E$103, "FALSE"),G2552)</f>
        <v>62</v>
      </c>
      <c r="I2552">
        <f t="shared" si="237"/>
        <v>496</v>
      </c>
      <c r="J2552">
        <f t="shared" si="238"/>
        <v>248</v>
      </c>
      <c r="K2552">
        <f t="shared" si="239"/>
        <v>248</v>
      </c>
      <c r="L2552" s="2" t="s">
        <v>44</v>
      </c>
      <c r="M2552" t="s">
        <v>798</v>
      </c>
      <c r="N2552" t="s">
        <v>78</v>
      </c>
      <c r="O2552" s="3">
        <v>11.927799225928501</v>
      </c>
      <c r="P2552" t="str">
        <f t="shared" si="234"/>
        <v>G</v>
      </c>
      <c r="Q2552">
        <f t="shared" si="235"/>
        <v>2021</v>
      </c>
      <c r="R2552">
        <f t="shared" si="236"/>
        <v>0</v>
      </c>
    </row>
    <row r="2553" spans="1:18" x14ac:dyDescent="0.25">
      <c r="A2553" s="1">
        <v>44271</v>
      </c>
      <c r="B2553" s="2" t="s">
        <v>3608</v>
      </c>
      <c r="C2553" t="s">
        <v>553</v>
      </c>
      <c r="D2553">
        <v>4</v>
      </c>
      <c r="E2553">
        <v>384</v>
      </c>
      <c r="F2553">
        <f>IF(E2553="",_xlfn.XLOOKUP(C2553,'Price Averages'!$D$4:$D$103,'Price Averages'!$E$4:$E$103, "FALSE"), E2553)</f>
        <v>384</v>
      </c>
      <c r="G2553">
        <v>96</v>
      </c>
      <c r="H2553">
        <f>IF(G2553="", _xlfn.XLOOKUP(C2553, 'Cost Averages'!$D$4:$D$103,'Cost Averages'!$E$4:$E$103, "FALSE"),G2553)</f>
        <v>96</v>
      </c>
      <c r="I2553">
        <f t="shared" si="237"/>
        <v>1536</v>
      </c>
      <c r="J2553">
        <f t="shared" si="238"/>
        <v>384</v>
      </c>
      <c r="K2553">
        <f t="shared" si="239"/>
        <v>1152</v>
      </c>
      <c r="L2553" s="2" t="s">
        <v>28</v>
      </c>
      <c r="M2553" t="s">
        <v>798</v>
      </c>
      <c r="N2553" t="s">
        <v>78</v>
      </c>
      <c r="O2553" s="3">
        <v>11.927799225928501</v>
      </c>
      <c r="P2553" t="str">
        <f t="shared" si="234"/>
        <v>G</v>
      </c>
      <c r="Q2553">
        <f t="shared" si="235"/>
        <v>2021</v>
      </c>
      <c r="R2553">
        <f t="shared" si="236"/>
        <v>0</v>
      </c>
    </row>
    <row r="2554" spans="1:18" x14ac:dyDescent="0.25">
      <c r="A2554" s="1">
        <v>44474.758177476659</v>
      </c>
      <c r="B2554" s="2" t="s">
        <v>53</v>
      </c>
      <c r="C2554" t="s">
        <v>54</v>
      </c>
      <c r="D2554">
        <v>4</v>
      </c>
      <c r="E2554">
        <v>80</v>
      </c>
      <c r="F2554">
        <f>IF(E2554="",_xlfn.XLOOKUP(C2554,'Price Averages'!$D$4:$D$103,'Price Averages'!$E$4:$E$103, "FALSE"), E2554)</f>
        <v>80</v>
      </c>
      <c r="G2554">
        <v>20</v>
      </c>
      <c r="H2554">
        <f>IF(G2554="", _xlfn.XLOOKUP(C2554, 'Cost Averages'!$D$4:$D$103,'Cost Averages'!$E$4:$E$103, "FALSE"),G2554)</f>
        <v>20</v>
      </c>
      <c r="I2554">
        <f t="shared" si="237"/>
        <v>320</v>
      </c>
      <c r="J2554">
        <f t="shared" si="238"/>
        <v>80</v>
      </c>
      <c r="K2554">
        <f t="shared" si="239"/>
        <v>240</v>
      </c>
      <c r="L2554" s="2" t="s">
        <v>28</v>
      </c>
      <c r="M2554" t="s">
        <v>55</v>
      </c>
      <c r="N2554" t="s">
        <v>56</v>
      </c>
      <c r="O2554" s="3">
        <v>10.988762477277161</v>
      </c>
      <c r="P2554" t="str">
        <f t="shared" si="234"/>
        <v>G</v>
      </c>
      <c r="Q2554">
        <f t="shared" si="235"/>
        <v>2021</v>
      </c>
      <c r="R2554">
        <f t="shared" si="236"/>
        <v>0</v>
      </c>
    </row>
    <row r="2555" spans="1:18" x14ac:dyDescent="0.25">
      <c r="A2555" s="1">
        <v>44530</v>
      </c>
      <c r="B2555" s="2" t="s">
        <v>478</v>
      </c>
      <c r="C2555" t="s">
        <v>296</v>
      </c>
      <c r="D2555">
        <v>4</v>
      </c>
      <c r="E2555" t="s">
        <v>32</v>
      </c>
      <c r="F2555">
        <f>IF(E2555="",_xlfn.XLOOKUP(C2555,'Price Averages'!$D$4:$D$103,'Price Averages'!$E$4:$E$103, "FALSE"), E2555)</f>
        <v>116</v>
      </c>
      <c r="G2555">
        <v>29</v>
      </c>
      <c r="H2555">
        <f>IF(G2555="", _xlfn.XLOOKUP(C2555, 'Cost Averages'!$D$4:$D$103,'Cost Averages'!$E$4:$E$103, "FALSE"),G2555)</f>
        <v>29</v>
      </c>
      <c r="I2555">
        <f t="shared" si="237"/>
        <v>464</v>
      </c>
      <c r="J2555">
        <f t="shared" si="238"/>
        <v>116</v>
      </c>
      <c r="K2555">
        <f t="shared" si="239"/>
        <v>348</v>
      </c>
      <c r="L2555" s="2" t="s">
        <v>28</v>
      </c>
      <c r="M2555" t="s">
        <v>871</v>
      </c>
      <c r="N2555" t="s">
        <v>34</v>
      </c>
      <c r="O2555" s="3">
        <v>12.37474961859551</v>
      </c>
      <c r="P2555" t="str">
        <f t="shared" si="234"/>
        <v>G</v>
      </c>
      <c r="Q2555">
        <f t="shared" si="235"/>
        <v>2021</v>
      </c>
      <c r="R2555">
        <f t="shared" si="236"/>
        <v>0</v>
      </c>
    </row>
    <row r="2556" spans="1:18" x14ac:dyDescent="0.25">
      <c r="A2556" s="1">
        <v>44367.700662639596</v>
      </c>
      <c r="B2556" s="2" t="s">
        <v>945</v>
      </c>
      <c r="C2556" t="s">
        <v>515</v>
      </c>
      <c r="D2556">
        <v>4</v>
      </c>
      <c r="E2556" t="s">
        <v>32</v>
      </c>
      <c r="F2556">
        <f>IF(E2556="",_xlfn.XLOOKUP(C2556,'Price Averages'!$D$4:$D$103,'Price Averages'!$E$4:$E$103, "FALSE"), E2556)</f>
        <v>92</v>
      </c>
      <c r="G2556">
        <v>46</v>
      </c>
      <c r="H2556">
        <f>IF(G2556="", _xlfn.XLOOKUP(C2556, 'Cost Averages'!$D$4:$D$103,'Cost Averages'!$E$4:$E$103, "FALSE"),G2556)</f>
        <v>46</v>
      </c>
      <c r="I2556">
        <f t="shared" si="237"/>
        <v>368</v>
      </c>
      <c r="J2556">
        <f t="shared" si="238"/>
        <v>184</v>
      </c>
      <c r="K2556">
        <f t="shared" si="239"/>
        <v>184</v>
      </c>
      <c r="L2556" s="2" t="s">
        <v>28</v>
      </c>
      <c r="M2556" t="s">
        <v>482</v>
      </c>
      <c r="N2556" t="s">
        <v>56</v>
      </c>
      <c r="O2556" s="3">
        <v>11.249825090458803</v>
      </c>
      <c r="P2556" t="str">
        <f t="shared" si="234"/>
        <v>G</v>
      </c>
      <c r="Q2556">
        <f t="shared" si="235"/>
        <v>2021</v>
      </c>
      <c r="R2556">
        <f t="shared" si="236"/>
        <v>0</v>
      </c>
    </row>
    <row r="2557" spans="1:18" x14ac:dyDescent="0.25">
      <c r="A2557" s="1">
        <v>44425.165688218869</v>
      </c>
      <c r="B2557" s="2" t="s">
        <v>937</v>
      </c>
      <c r="C2557" t="s">
        <v>31</v>
      </c>
      <c r="D2557">
        <v>4</v>
      </c>
      <c r="E2557">
        <v>46</v>
      </c>
      <c r="F2557">
        <f>IF(E2557="",_xlfn.XLOOKUP(C2557,'Price Averages'!$D$4:$D$103,'Price Averages'!$E$4:$E$103, "FALSE"), E2557)</f>
        <v>46</v>
      </c>
      <c r="G2557">
        <v>23</v>
      </c>
      <c r="H2557">
        <f>IF(G2557="", _xlfn.XLOOKUP(C2557, 'Cost Averages'!$D$4:$D$103,'Cost Averages'!$E$4:$E$103, "FALSE"),G2557)</f>
        <v>23</v>
      </c>
      <c r="I2557">
        <f t="shared" si="237"/>
        <v>184</v>
      </c>
      <c r="J2557">
        <f t="shared" si="238"/>
        <v>92</v>
      </c>
      <c r="K2557">
        <f t="shared" si="239"/>
        <v>92</v>
      </c>
      <c r="L2557" s="2" t="s">
        <v>28</v>
      </c>
      <c r="M2557" t="s">
        <v>245</v>
      </c>
      <c r="N2557" t="s">
        <v>46</v>
      </c>
      <c r="O2557" s="3">
        <v>13.918153610259502</v>
      </c>
      <c r="P2557" t="str">
        <f t="shared" si="234"/>
        <v>G</v>
      </c>
      <c r="Q2557">
        <f t="shared" si="235"/>
        <v>2021</v>
      </c>
      <c r="R2557">
        <f t="shared" si="236"/>
        <v>0</v>
      </c>
    </row>
    <row r="2558" spans="1:18" x14ac:dyDescent="0.25">
      <c r="A2558" s="1">
        <v>44514</v>
      </c>
      <c r="B2558" s="2" t="s">
        <v>2483</v>
      </c>
      <c r="C2558" t="s">
        <v>31</v>
      </c>
      <c r="D2558">
        <v>4</v>
      </c>
      <c r="E2558" t="s">
        <v>32</v>
      </c>
      <c r="F2558">
        <f>IF(E2558="",_xlfn.XLOOKUP(C2558,'Price Averages'!$D$4:$D$103,'Price Averages'!$E$4:$E$103, "FALSE"), E2558)</f>
        <v>46</v>
      </c>
      <c r="G2558">
        <v>23</v>
      </c>
      <c r="H2558">
        <f>IF(G2558="", _xlfn.XLOOKUP(C2558, 'Cost Averages'!$D$4:$D$103,'Cost Averages'!$E$4:$E$103, "FALSE"),G2558)</f>
        <v>23</v>
      </c>
      <c r="I2558">
        <f t="shared" si="237"/>
        <v>184</v>
      </c>
      <c r="J2558">
        <f t="shared" si="238"/>
        <v>92</v>
      </c>
      <c r="K2558">
        <f t="shared" si="239"/>
        <v>92</v>
      </c>
      <c r="L2558" s="2" t="s">
        <v>28</v>
      </c>
      <c r="M2558" t="s">
        <v>678</v>
      </c>
      <c r="N2558" t="s">
        <v>78</v>
      </c>
      <c r="O2558" s="3">
        <v>8.1595626482464514</v>
      </c>
      <c r="P2558" t="str">
        <f t="shared" si="234"/>
        <v>G</v>
      </c>
      <c r="Q2558">
        <f t="shared" si="235"/>
        <v>2021</v>
      </c>
      <c r="R2558">
        <f t="shared" si="236"/>
        <v>0</v>
      </c>
    </row>
    <row r="2559" spans="1:18" x14ac:dyDescent="0.25">
      <c r="A2559" s="1">
        <v>44515.872722913678</v>
      </c>
      <c r="B2559" s="2" t="s">
        <v>1124</v>
      </c>
      <c r="C2559" t="s">
        <v>102</v>
      </c>
      <c r="D2559">
        <v>5</v>
      </c>
      <c r="E2559">
        <v>144</v>
      </c>
      <c r="F2559">
        <f>IF(E2559="",_xlfn.XLOOKUP(C2559,'Price Averages'!$D$4:$D$103,'Price Averages'!$E$4:$E$103, "FALSE"), E2559)</f>
        <v>144</v>
      </c>
      <c r="G2559">
        <v>36</v>
      </c>
      <c r="H2559">
        <f>IF(G2559="", _xlfn.XLOOKUP(C2559, 'Cost Averages'!$D$4:$D$103,'Cost Averages'!$E$4:$E$103, "FALSE"),G2559)</f>
        <v>36</v>
      </c>
      <c r="I2559">
        <f t="shared" si="237"/>
        <v>720</v>
      </c>
      <c r="J2559">
        <f t="shared" si="238"/>
        <v>180</v>
      </c>
      <c r="K2559">
        <f t="shared" si="239"/>
        <v>540</v>
      </c>
      <c r="L2559" s="2" t="s">
        <v>23</v>
      </c>
      <c r="M2559" t="s">
        <v>678</v>
      </c>
      <c r="N2559" t="s">
        <v>78</v>
      </c>
      <c r="O2559" s="3">
        <v>8.1595626482464514</v>
      </c>
      <c r="P2559" t="str">
        <f t="shared" si="234"/>
        <v>G</v>
      </c>
      <c r="Q2559">
        <f t="shared" si="235"/>
        <v>2021</v>
      </c>
      <c r="R2559">
        <f t="shared" si="236"/>
        <v>0</v>
      </c>
    </row>
    <row r="2560" spans="1:18" x14ac:dyDescent="0.25">
      <c r="A2560" s="1">
        <v>44442.064359762095</v>
      </c>
      <c r="B2560" s="2" t="s">
        <v>1692</v>
      </c>
      <c r="C2560" t="s">
        <v>125</v>
      </c>
      <c r="D2560">
        <v>5</v>
      </c>
      <c r="E2560">
        <v>189</v>
      </c>
      <c r="F2560">
        <f>IF(E2560="",_xlfn.XLOOKUP(C2560,'Price Averages'!$D$4:$D$103,'Price Averages'!$E$4:$E$103, "FALSE"), E2560)</f>
        <v>189</v>
      </c>
      <c r="G2560">
        <v>63</v>
      </c>
      <c r="H2560">
        <f>IF(G2560="", _xlfn.XLOOKUP(C2560, 'Cost Averages'!$D$4:$D$103,'Cost Averages'!$E$4:$E$103, "FALSE"),G2560)</f>
        <v>63</v>
      </c>
      <c r="I2560">
        <f t="shared" si="237"/>
        <v>945</v>
      </c>
      <c r="J2560">
        <f t="shared" si="238"/>
        <v>315</v>
      </c>
      <c r="K2560">
        <f t="shared" si="239"/>
        <v>630</v>
      </c>
      <c r="L2560" s="2" t="s">
        <v>28</v>
      </c>
      <c r="M2560" t="s">
        <v>932</v>
      </c>
      <c r="N2560" t="s">
        <v>78</v>
      </c>
      <c r="O2560" s="3">
        <v>9.2053706474810433</v>
      </c>
      <c r="P2560" t="str">
        <f t="shared" si="234"/>
        <v>G</v>
      </c>
      <c r="Q2560">
        <f t="shared" si="235"/>
        <v>2021</v>
      </c>
      <c r="R2560">
        <f t="shared" si="236"/>
        <v>0</v>
      </c>
    </row>
    <row r="2561" spans="1:18" x14ac:dyDescent="0.25">
      <c r="A2561" s="1">
        <v>44353.685980777445</v>
      </c>
      <c r="B2561" s="2" t="s">
        <v>1907</v>
      </c>
      <c r="C2561" t="s">
        <v>67</v>
      </c>
      <c r="D2561">
        <v>5</v>
      </c>
      <c r="E2561">
        <v>76</v>
      </c>
      <c r="F2561">
        <f>IF(E2561="",_xlfn.XLOOKUP(C2561,'Price Averages'!$D$4:$D$103,'Price Averages'!$E$4:$E$103, "FALSE"), E2561)</f>
        <v>76</v>
      </c>
      <c r="G2561">
        <v>19</v>
      </c>
      <c r="H2561">
        <f>IF(G2561="", _xlfn.XLOOKUP(C2561, 'Cost Averages'!$D$4:$D$103,'Cost Averages'!$E$4:$E$103, "FALSE"),G2561)</f>
        <v>19</v>
      </c>
      <c r="I2561">
        <f t="shared" si="237"/>
        <v>380</v>
      </c>
      <c r="J2561">
        <f t="shared" si="238"/>
        <v>95</v>
      </c>
      <c r="K2561">
        <f t="shared" si="239"/>
        <v>285</v>
      </c>
      <c r="L2561" s="2" t="s">
        <v>44</v>
      </c>
      <c r="M2561" t="s">
        <v>817</v>
      </c>
      <c r="N2561" t="s">
        <v>34</v>
      </c>
      <c r="O2561" s="3">
        <v>14.060995290679429</v>
      </c>
      <c r="P2561" t="str">
        <f t="shared" si="234"/>
        <v>G</v>
      </c>
      <c r="Q2561">
        <f t="shared" si="235"/>
        <v>2021</v>
      </c>
      <c r="R2561">
        <f t="shared" si="236"/>
        <v>0</v>
      </c>
    </row>
    <row r="2562" spans="1:18" x14ac:dyDescent="0.25">
      <c r="A2562" s="1">
        <v>44329.572422122925</v>
      </c>
      <c r="B2562" s="2" t="s">
        <v>2967</v>
      </c>
      <c r="C2562" t="s">
        <v>48</v>
      </c>
      <c r="D2562">
        <v>5</v>
      </c>
      <c r="E2562">
        <v>38</v>
      </c>
      <c r="F2562">
        <f>IF(E2562="",_xlfn.XLOOKUP(C2562,'Price Averages'!$D$4:$D$103,'Price Averages'!$E$4:$E$103, "FALSE"), E2562)</f>
        <v>38</v>
      </c>
      <c r="G2562">
        <v>19</v>
      </c>
      <c r="H2562">
        <f>IF(G2562="", _xlfn.XLOOKUP(C2562, 'Cost Averages'!$D$4:$D$103,'Cost Averages'!$E$4:$E$103, "FALSE"),G2562)</f>
        <v>19</v>
      </c>
      <c r="I2562">
        <f t="shared" si="237"/>
        <v>190</v>
      </c>
      <c r="J2562">
        <f t="shared" si="238"/>
        <v>95</v>
      </c>
      <c r="K2562">
        <f t="shared" si="239"/>
        <v>95</v>
      </c>
      <c r="L2562" s="2" t="s">
        <v>28</v>
      </c>
      <c r="M2562" t="s">
        <v>113</v>
      </c>
      <c r="N2562" t="s">
        <v>56</v>
      </c>
      <c r="O2562" s="3">
        <v>14.16303548174143</v>
      </c>
      <c r="P2562" t="str">
        <f t="shared" ref="P2562:P2625" si="240">CHAR(64+(YEAR(A2562)-2014))</f>
        <v>G</v>
      </c>
      <c r="Q2562">
        <f t="shared" ref="Q2562:Q2625" si="241">YEAR(A2562)</f>
        <v>2021</v>
      </c>
      <c r="R2562">
        <f t="shared" ref="R2562:R2625" si="242">IF(P2562=CHAR(64 + (YEAR(A2562) - 2014)), 0, 1)</f>
        <v>0</v>
      </c>
    </row>
    <row r="2563" spans="1:18" x14ac:dyDescent="0.25">
      <c r="A2563" s="1">
        <v>44230.444507102475</v>
      </c>
      <c r="B2563" s="2" t="s">
        <v>1497</v>
      </c>
      <c r="C2563" t="s">
        <v>599</v>
      </c>
      <c r="D2563">
        <v>5</v>
      </c>
      <c r="E2563" t="s">
        <v>32</v>
      </c>
      <c r="F2563">
        <f>IF(E2563="",_xlfn.XLOOKUP(C2563,'Price Averages'!$D$4:$D$103,'Price Averages'!$E$4:$E$103, "FALSE"), E2563)</f>
        <v>225</v>
      </c>
      <c r="G2563" t="s">
        <v>32</v>
      </c>
      <c r="H2563">
        <f>IF(G2563="", _xlfn.XLOOKUP(C2563, 'Cost Averages'!$D$4:$D$103,'Cost Averages'!$E$4:$E$103, "FALSE"),G2563)</f>
        <v>75</v>
      </c>
      <c r="I2563">
        <f t="shared" ref="I2563:I2626" si="243">D2563*F2563</f>
        <v>1125</v>
      </c>
      <c r="J2563">
        <f t="shared" ref="J2563:J2626" si="244">D2563*H2563</f>
        <v>375</v>
      </c>
      <c r="K2563">
        <f t="shared" ref="K2563:K2626" si="245">I2563-J2563</f>
        <v>750</v>
      </c>
      <c r="L2563" s="2" t="s">
        <v>28</v>
      </c>
      <c r="M2563" t="s">
        <v>1118</v>
      </c>
      <c r="N2563" t="s">
        <v>56</v>
      </c>
      <c r="O2563" s="3">
        <v>11.593991859287692</v>
      </c>
      <c r="P2563" t="str">
        <f t="shared" si="240"/>
        <v>G</v>
      </c>
      <c r="Q2563">
        <f t="shared" si="241"/>
        <v>2021</v>
      </c>
      <c r="R2563">
        <f t="shared" si="242"/>
        <v>0</v>
      </c>
    </row>
    <row r="2564" spans="1:18" x14ac:dyDescent="0.25">
      <c r="A2564" s="1">
        <v>44522.638211170583</v>
      </c>
      <c r="B2564" s="2" t="s">
        <v>2515</v>
      </c>
      <c r="C2564" t="s">
        <v>599</v>
      </c>
      <c r="D2564">
        <v>5</v>
      </c>
      <c r="E2564">
        <v>225</v>
      </c>
      <c r="F2564">
        <f>IF(E2564="",_xlfn.XLOOKUP(C2564,'Price Averages'!$D$4:$D$103,'Price Averages'!$E$4:$E$103, "FALSE"), E2564)</f>
        <v>225</v>
      </c>
      <c r="G2564">
        <v>75</v>
      </c>
      <c r="H2564">
        <f>IF(G2564="", _xlfn.XLOOKUP(C2564, 'Cost Averages'!$D$4:$D$103,'Cost Averages'!$E$4:$E$103, "FALSE"),G2564)</f>
        <v>75</v>
      </c>
      <c r="I2564">
        <f t="shared" si="243"/>
        <v>1125</v>
      </c>
      <c r="J2564">
        <f t="shared" si="244"/>
        <v>375</v>
      </c>
      <c r="K2564">
        <f t="shared" si="245"/>
        <v>750</v>
      </c>
      <c r="L2564" s="2" t="s">
        <v>28</v>
      </c>
      <c r="M2564" t="s">
        <v>730</v>
      </c>
      <c r="N2564" t="s">
        <v>25</v>
      </c>
      <c r="O2564" s="3">
        <v>12.985332015423809</v>
      </c>
      <c r="P2564" t="str">
        <f t="shared" si="240"/>
        <v>G</v>
      </c>
      <c r="Q2564">
        <f t="shared" si="241"/>
        <v>2021</v>
      </c>
      <c r="R2564">
        <f t="shared" si="242"/>
        <v>0</v>
      </c>
    </row>
    <row r="2565" spans="1:18" x14ac:dyDescent="0.25">
      <c r="A2565" s="1">
        <v>44367</v>
      </c>
      <c r="B2565" s="2" t="s">
        <v>3692</v>
      </c>
      <c r="C2565" t="s">
        <v>599</v>
      </c>
      <c r="D2565">
        <v>5</v>
      </c>
      <c r="E2565">
        <v>225</v>
      </c>
      <c r="F2565">
        <f>IF(E2565="",_xlfn.XLOOKUP(C2565,'Price Averages'!$D$4:$D$103,'Price Averages'!$E$4:$E$103, "FALSE"), E2565)</f>
        <v>225</v>
      </c>
      <c r="G2565">
        <v>75</v>
      </c>
      <c r="H2565">
        <f>IF(G2565="", _xlfn.XLOOKUP(C2565, 'Cost Averages'!$D$4:$D$103,'Cost Averages'!$E$4:$E$103, "FALSE"),G2565)</f>
        <v>75</v>
      </c>
      <c r="I2565">
        <f t="shared" si="243"/>
        <v>1125</v>
      </c>
      <c r="J2565">
        <f t="shared" si="244"/>
        <v>375</v>
      </c>
      <c r="K2565">
        <f t="shared" si="245"/>
        <v>750</v>
      </c>
      <c r="L2565" s="2" t="s">
        <v>28</v>
      </c>
      <c r="M2565" t="s">
        <v>156</v>
      </c>
      <c r="N2565" t="s">
        <v>78</v>
      </c>
      <c r="O2565" s="3">
        <v>12.452986387489583</v>
      </c>
      <c r="P2565" t="str">
        <f t="shared" si="240"/>
        <v>G</v>
      </c>
      <c r="Q2565">
        <f t="shared" si="241"/>
        <v>2021</v>
      </c>
      <c r="R2565">
        <f t="shared" si="242"/>
        <v>0</v>
      </c>
    </row>
    <row r="2566" spans="1:18" x14ac:dyDescent="0.25">
      <c r="A2566" s="1">
        <v>44252.63873385686</v>
      </c>
      <c r="B2566" s="2" t="s">
        <v>2037</v>
      </c>
      <c r="C2566" t="s">
        <v>163</v>
      </c>
      <c r="D2566">
        <v>5</v>
      </c>
      <c r="E2566">
        <v>225</v>
      </c>
      <c r="F2566">
        <f>IF(E2566="",_xlfn.XLOOKUP(C2566,'Price Averages'!$D$4:$D$103,'Price Averages'!$E$4:$E$103, "FALSE"), E2566)</f>
        <v>225</v>
      </c>
      <c r="G2566">
        <v>75</v>
      </c>
      <c r="H2566">
        <f>IF(G2566="", _xlfn.XLOOKUP(C2566, 'Cost Averages'!$D$4:$D$103,'Cost Averages'!$E$4:$E$103, "FALSE"),G2566)</f>
        <v>75</v>
      </c>
      <c r="I2566">
        <f t="shared" si="243"/>
        <v>1125</v>
      </c>
      <c r="J2566">
        <f t="shared" si="244"/>
        <v>375</v>
      </c>
      <c r="K2566">
        <f t="shared" si="245"/>
        <v>750</v>
      </c>
      <c r="L2566" s="2" t="s">
        <v>28</v>
      </c>
      <c r="M2566" t="s">
        <v>884</v>
      </c>
      <c r="N2566" t="s">
        <v>25</v>
      </c>
      <c r="O2566" s="3">
        <v>13.062292798511226</v>
      </c>
      <c r="P2566" t="str">
        <f t="shared" si="240"/>
        <v>G</v>
      </c>
      <c r="Q2566">
        <f t="shared" si="241"/>
        <v>2021</v>
      </c>
      <c r="R2566">
        <f t="shared" si="242"/>
        <v>0</v>
      </c>
    </row>
    <row r="2567" spans="1:18" x14ac:dyDescent="0.25">
      <c r="A2567" s="1">
        <v>44438.870845591518</v>
      </c>
      <c r="B2567" s="2" t="s">
        <v>1524</v>
      </c>
      <c r="C2567" t="s">
        <v>357</v>
      </c>
      <c r="D2567">
        <v>5</v>
      </c>
      <c r="E2567">
        <v>255</v>
      </c>
      <c r="F2567">
        <f>IF(E2567="",_xlfn.XLOOKUP(C2567,'Price Averages'!$D$4:$D$103,'Price Averages'!$E$4:$E$103, "FALSE"), E2567)</f>
        <v>255</v>
      </c>
      <c r="G2567">
        <v>85</v>
      </c>
      <c r="H2567">
        <f>IF(G2567="", _xlfn.XLOOKUP(C2567, 'Cost Averages'!$D$4:$D$103,'Cost Averages'!$E$4:$E$103, "FALSE"),G2567)</f>
        <v>85</v>
      </c>
      <c r="I2567">
        <f t="shared" si="243"/>
        <v>1275</v>
      </c>
      <c r="J2567">
        <f t="shared" si="244"/>
        <v>425</v>
      </c>
      <c r="K2567">
        <f t="shared" si="245"/>
        <v>850</v>
      </c>
      <c r="L2567" s="2" t="s">
        <v>28</v>
      </c>
      <c r="M2567" t="s">
        <v>297</v>
      </c>
      <c r="N2567" t="s">
        <v>78</v>
      </c>
      <c r="O2567" s="3">
        <v>10.317615395419679</v>
      </c>
      <c r="P2567" t="str">
        <f t="shared" si="240"/>
        <v>G</v>
      </c>
      <c r="Q2567">
        <f t="shared" si="241"/>
        <v>2021</v>
      </c>
      <c r="R2567">
        <f t="shared" si="242"/>
        <v>0</v>
      </c>
    </row>
    <row r="2568" spans="1:18" x14ac:dyDescent="0.25">
      <c r="A2568" s="1">
        <v>44239</v>
      </c>
      <c r="B2568" s="2" t="s">
        <v>3580</v>
      </c>
      <c r="C2568" t="s">
        <v>357</v>
      </c>
      <c r="D2568">
        <v>5</v>
      </c>
      <c r="E2568">
        <v>255</v>
      </c>
      <c r="F2568">
        <f>IF(E2568="",_xlfn.XLOOKUP(C2568,'Price Averages'!$D$4:$D$103,'Price Averages'!$E$4:$E$103, "FALSE"), E2568)</f>
        <v>255</v>
      </c>
      <c r="G2568">
        <v>85</v>
      </c>
      <c r="H2568">
        <f>IF(G2568="", _xlfn.XLOOKUP(C2568, 'Cost Averages'!$D$4:$D$103,'Cost Averages'!$E$4:$E$103, "FALSE"),G2568)</f>
        <v>85</v>
      </c>
      <c r="I2568">
        <f t="shared" si="243"/>
        <v>1275</v>
      </c>
      <c r="J2568">
        <f t="shared" si="244"/>
        <v>425</v>
      </c>
      <c r="K2568">
        <f t="shared" si="245"/>
        <v>850</v>
      </c>
      <c r="L2568" s="2" t="s">
        <v>28</v>
      </c>
      <c r="M2568" t="s">
        <v>24</v>
      </c>
      <c r="N2568" t="s">
        <v>25</v>
      </c>
      <c r="O2568" s="3">
        <v>10.278063859084313</v>
      </c>
      <c r="P2568" t="str">
        <f t="shared" si="240"/>
        <v>G</v>
      </c>
      <c r="Q2568">
        <f t="shared" si="241"/>
        <v>2021</v>
      </c>
      <c r="R2568">
        <f t="shared" si="242"/>
        <v>0</v>
      </c>
    </row>
    <row r="2569" spans="1:18" x14ac:dyDescent="0.25">
      <c r="A2569" s="1">
        <v>44445</v>
      </c>
      <c r="B2569" s="2" t="s">
        <v>3754</v>
      </c>
      <c r="C2569" t="s">
        <v>193</v>
      </c>
      <c r="D2569">
        <v>5</v>
      </c>
      <c r="E2569">
        <v>30</v>
      </c>
      <c r="F2569">
        <f>IF(E2569="",_xlfn.XLOOKUP(C2569,'Price Averages'!$D$4:$D$103,'Price Averages'!$E$4:$E$103, "FALSE"), E2569)</f>
        <v>30</v>
      </c>
      <c r="G2569">
        <v>15</v>
      </c>
      <c r="H2569">
        <f>IF(G2569="", _xlfn.XLOOKUP(C2569, 'Cost Averages'!$D$4:$D$103,'Cost Averages'!$E$4:$E$103, "FALSE"),G2569)</f>
        <v>15</v>
      </c>
      <c r="I2569">
        <f t="shared" si="243"/>
        <v>150</v>
      </c>
      <c r="J2569">
        <f t="shared" si="244"/>
        <v>75</v>
      </c>
      <c r="K2569">
        <f t="shared" si="245"/>
        <v>75</v>
      </c>
      <c r="L2569" s="2" t="s">
        <v>23</v>
      </c>
      <c r="M2569" t="s">
        <v>1265</v>
      </c>
      <c r="N2569" t="s">
        <v>34</v>
      </c>
      <c r="O2569" s="3">
        <v>12.427459362224146</v>
      </c>
      <c r="P2569" t="str">
        <f t="shared" si="240"/>
        <v>G</v>
      </c>
      <c r="Q2569">
        <f t="shared" si="241"/>
        <v>2021</v>
      </c>
      <c r="R2569">
        <f t="shared" si="242"/>
        <v>0</v>
      </c>
    </row>
    <row r="2570" spans="1:18" x14ac:dyDescent="0.25">
      <c r="A2570" s="1">
        <v>44216</v>
      </c>
      <c r="B2570" s="2" t="s">
        <v>3559</v>
      </c>
      <c r="C2570" t="s">
        <v>207</v>
      </c>
      <c r="D2570">
        <v>5</v>
      </c>
      <c r="E2570">
        <v>176</v>
      </c>
      <c r="F2570">
        <f>IF(E2570="",_xlfn.XLOOKUP(C2570,'Price Averages'!$D$4:$D$103,'Price Averages'!$E$4:$E$103, "FALSE"), E2570)</f>
        <v>176</v>
      </c>
      <c r="G2570">
        <v>88</v>
      </c>
      <c r="H2570">
        <f>IF(G2570="", _xlfn.XLOOKUP(C2570, 'Cost Averages'!$D$4:$D$103,'Cost Averages'!$E$4:$E$103, "FALSE"),G2570)</f>
        <v>88</v>
      </c>
      <c r="I2570">
        <f t="shared" si="243"/>
        <v>880</v>
      </c>
      <c r="J2570">
        <f t="shared" si="244"/>
        <v>440</v>
      </c>
      <c r="K2570">
        <f t="shared" si="245"/>
        <v>440</v>
      </c>
      <c r="L2570" s="2" t="s">
        <v>28</v>
      </c>
      <c r="M2570" t="s">
        <v>556</v>
      </c>
      <c r="N2570" t="s">
        <v>46</v>
      </c>
      <c r="O2570" s="3">
        <v>11.563724686003232</v>
      </c>
      <c r="P2570" t="str">
        <f t="shared" si="240"/>
        <v>G</v>
      </c>
      <c r="Q2570">
        <f t="shared" si="241"/>
        <v>2021</v>
      </c>
      <c r="R2570">
        <f t="shared" si="242"/>
        <v>0</v>
      </c>
    </row>
    <row r="2571" spans="1:18" x14ac:dyDescent="0.25">
      <c r="A2571" s="1">
        <v>44379.006062817774</v>
      </c>
      <c r="B2571" s="2" t="s">
        <v>2744</v>
      </c>
      <c r="C2571" t="s">
        <v>378</v>
      </c>
      <c r="D2571">
        <v>5</v>
      </c>
      <c r="E2571">
        <v>110</v>
      </c>
      <c r="F2571">
        <f>IF(E2571="",_xlfn.XLOOKUP(C2571,'Price Averages'!$D$4:$D$103,'Price Averages'!$E$4:$E$103, "FALSE"), E2571)</f>
        <v>110</v>
      </c>
      <c r="G2571">
        <v>55</v>
      </c>
      <c r="H2571">
        <f>IF(G2571="", _xlfn.XLOOKUP(C2571, 'Cost Averages'!$D$4:$D$103,'Cost Averages'!$E$4:$E$103, "FALSE"),G2571)</f>
        <v>55</v>
      </c>
      <c r="I2571">
        <f t="shared" si="243"/>
        <v>550</v>
      </c>
      <c r="J2571">
        <f t="shared" si="244"/>
        <v>275</v>
      </c>
      <c r="K2571">
        <f t="shared" si="245"/>
        <v>275</v>
      </c>
      <c r="L2571" s="2" t="s">
        <v>23</v>
      </c>
      <c r="M2571" t="s">
        <v>153</v>
      </c>
      <c r="N2571" t="s">
        <v>25</v>
      </c>
      <c r="O2571" s="3">
        <v>14.370283356317486</v>
      </c>
      <c r="P2571" t="str">
        <f t="shared" si="240"/>
        <v>G</v>
      </c>
      <c r="Q2571">
        <f t="shared" si="241"/>
        <v>2021</v>
      </c>
      <c r="R2571">
        <f t="shared" si="242"/>
        <v>0</v>
      </c>
    </row>
    <row r="2572" spans="1:18" x14ac:dyDescent="0.25">
      <c r="A2572" s="1">
        <v>44352</v>
      </c>
      <c r="B2572" s="2" t="s">
        <v>2986</v>
      </c>
      <c r="C2572" t="s">
        <v>771</v>
      </c>
      <c r="D2572">
        <v>5</v>
      </c>
      <c r="E2572">
        <v>120</v>
      </c>
      <c r="F2572">
        <f>IF(E2572="",_xlfn.XLOOKUP(C2572,'Price Averages'!$D$4:$D$103,'Price Averages'!$E$4:$E$103, "FALSE"), E2572)</f>
        <v>120</v>
      </c>
      <c r="G2572">
        <v>30</v>
      </c>
      <c r="H2572">
        <f>IF(G2572="", _xlfn.XLOOKUP(C2572, 'Cost Averages'!$D$4:$D$103,'Cost Averages'!$E$4:$E$103, "FALSE"),G2572)</f>
        <v>30</v>
      </c>
      <c r="I2572">
        <f t="shared" si="243"/>
        <v>600</v>
      </c>
      <c r="J2572">
        <f t="shared" si="244"/>
        <v>150</v>
      </c>
      <c r="K2572">
        <f t="shared" si="245"/>
        <v>450</v>
      </c>
      <c r="L2572" s="2" t="s">
        <v>23</v>
      </c>
      <c r="M2572" t="s">
        <v>299</v>
      </c>
      <c r="N2572" t="s">
        <v>46</v>
      </c>
      <c r="O2572" s="3">
        <v>7.0114620475168028</v>
      </c>
      <c r="P2572" t="str">
        <f t="shared" si="240"/>
        <v>G</v>
      </c>
      <c r="Q2572">
        <f t="shared" si="241"/>
        <v>2021</v>
      </c>
      <c r="R2572">
        <f t="shared" si="242"/>
        <v>0</v>
      </c>
    </row>
    <row r="2573" spans="1:18" x14ac:dyDescent="0.25">
      <c r="A2573" s="1">
        <v>44364.765918642108</v>
      </c>
      <c r="B2573" s="2" t="s">
        <v>3012</v>
      </c>
      <c r="C2573" t="s">
        <v>143</v>
      </c>
      <c r="D2573">
        <v>5</v>
      </c>
      <c r="E2573">
        <v>153</v>
      </c>
      <c r="F2573">
        <f>IF(E2573="",_xlfn.XLOOKUP(C2573,'Price Averages'!$D$4:$D$103,'Price Averages'!$E$4:$E$103, "FALSE"), E2573)</f>
        <v>153</v>
      </c>
      <c r="G2573" t="s">
        <v>32</v>
      </c>
      <c r="H2573">
        <f>IF(G2573="", _xlfn.XLOOKUP(C2573, 'Cost Averages'!$D$4:$D$103,'Cost Averages'!$E$4:$E$103, "FALSE"),G2573)</f>
        <v>51</v>
      </c>
      <c r="I2573">
        <f t="shared" si="243"/>
        <v>765</v>
      </c>
      <c r="J2573">
        <f t="shared" si="244"/>
        <v>255</v>
      </c>
      <c r="K2573">
        <f t="shared" si="245"/>
        <v>510</v>
      </c>
      <c r="L2573" s="2" t="s">
        <v>28</v>
      </c>
      <c r="M2573" t="s">
        <v>759</v>
      </c>
      <c r="N2573" t="s">
        <v>34</v>
      </c>
      <c r="O2573" s="3">
        <v>11.289144410898391</v>
      </c>
      <c r="P2573" t="str">
        <f t="shared" si="240"/>
        <v>G</v>
      </c>
      <c r="Q2573">
        <f t="shared" si="241"/>
        <v>2021</v>
      </c>
      <c r="R2573">
        <f t="shared" si="242"/>
        <v>0</v>
      </c>
    </row>
    <row r="2574" spans="1:18" x14ac:dyDescent="0.25">
      <c r="A2574" s="1">
        <v>44389.290057945102</v>
      </c>
      <c r="B2574" s="2" t="s">
        <v>686</v>
      </c>
      <c r="C2574" t="s">
        <v>76</v>
      </c>
      <c r="D2574">
        <v>5</v>
      </c>
      <c r="E2574">
        <v>126</v>
      </c>
      <c r="F2574">
        <f>IF(E2574="",_xlfn.XLOOKUP(C2574,'Price Averages'!$D$4:$D$103,'Price Averages'!$E$4:$E$103, "FALSE"), E2574)</f>
        <v>126</v>
      </c>
      <c r="G2574">
        <v>42</v>
      </c>
      <c r="H2574">
        <f>IF(G2574="", _xlfn.XLOOKUP(C2574, 'Cost Averages'!$D$4:$D$103,'Cost Averages'!$E$4:$E$103, "FALSE"),G2574)</f>
        <v>42</v>
      </c>
      <c r="I2574">
        <f t="shared" si="243"/>
        <v>630</v>
      </c>
      <c r="J2574">
        <f t="shared" si="244"/>
        <v>210</v>
      </c>
      <c r="K2574">
        <f t="shared" si="245"/>
        <v>420</v>
      </c>
      <c r="L2574" s="2" t="s">
        <v>44</v>
      </c>
      <c r="M2574" t="s">
        <v>40</v>
      </c>
      <c r="N2574" t="s">
        <v>41</v>
      </c>
      <c r="O2574" s="3">
        <v>15.24190997853951</v>
      </c>
      <c r="P2574" t="str">
        <f t="shared" si="240"/>
        <v>G</v>
      </c>
      <c r="Q2574">
        <f t="shared" si="241"/>
        <v>2021</v>
      </c>
      <c r="R2574">
        <f t="shared" si="242"/>
        <v>0</v>
      </c>
    </row>
    <row r="2575" spans="1:18" x14ac:dyDescent="0.25">
      <c r="A2575" s="1">
        <v>44481</v>
      </c>
      <c r="B2575" s="2" t="s">
        <v>3786</v>
      </c>
      <c r="C2575" t="s">
        <v>134</v>
      </c>
      <c r="D2575">
        <v>5</v>
      </c>
      <c r="E2575" t="s">
        <v>32</v>
      </c>
      <c r="F2575">
        <f>IF(E2575="",_xlfn.XLOOKUP(C2575,'Price Averages'!$D$4:$D$103,'Price Averages'!$E$4:$E$103, "FALSE"), E2575)</f>
        <v>210</v>
      </c>
      <c r="G2575">
        <v>70</v>
      </c>
      <c r="H2575">
        <f>IF(G2575="", _xlfn.XLOOKUP(C2575, 'Cost Averages'!$D$4:$D$103,'Cost Averages'!$E$4:$E$103, "FALSE"),G2575)</f>
        <v>70</v>
      </c>
      <c r="I2575">
        <f t="shared" si="243"/>
        <v>1050</v>
      </c>
      <c r="J2575">
        <f t="shared" si="244"/>
        <v>350</v>
      </c>
      <c r="K2575">
        <f t="shared" si="245"/>
        <v>700</v>
      </c>
      <c r="L2575" s="2" t="s">
        <v>28</v>
      </c>
      <c r="M2575" t="s">
        <v>1000</v>
      </c>
      <c r="N2575" t="s">
        <v>50</v>
      </c>
      <c r="O2575" s="3">
        <v>9.9471686551317795</v>
      </c>
      <c r="P2575" t="str">
        <f t="shared" si="240"/>
        <v>G</v>
      </c>
      <c r="Q2575">
        <f t="shared" si="241"/>
        <v>2021</v>
      </c>
      <c r="R2575">
        <f t="shared" si="242"/>
        <v>0</v>
      </c>
    </row>
    <row r="2576" spans="1:18" x14ac:dyDescent="0.25">
      <c r="A2576" s="1">
        <v>44241.464188411635</v>
      </c>
      <c r="B2576" s="2" t="s">
        <v>773</v>
      </c>
      <c r="C2576" t="s">
        <v>247</v>
      </c>
      <c r="D2576">
        <v>5</v>
      </c>
      <c r="E2576">
        <v>140</v>
      </c>
      <c r="F2576">
        <f>IF(E2576="",_xlfn.XLOOKUP(C2576,'Price Averages'!$D$4:$D$103,'Price Averages'!$E$4:$E$103, "FALSE"), E2576)</f>
        <v>140</v>
      </c>
      <c r="G2576" t="s">
        <v>32</v>
      </c>
      <c r="H2576">
        <f>IF(G2576="", _xlfn.XLOOKUP(C2576, 'Cost Averages'!$D$4:$D$103,'Cost Averages'!$E$4:$E$103, "FALSE"),G2576)</f>
        <v>70</v>
      </c>
      <c r="I2576">
        <f t="shared" si="243"/>
        <v>700</v>
      </c>
      <c r="J2576">
        <f t="shared" si="244"/>
        <v>350</v>
      </c>
      <c r="K2576">
        <f t="shared" si="245"/>
        <v>350</v>
      </c>
      <c r="L2576" s="2" t="s">
        <v>28</v>
      </c>
      <c r="M2576" t="s">
        <v>126</v>
      </c>
      <c r="N2576" t="s">
        <v>25</v>
      </c>
      <c r="O2576" s="3">
        <v>9.4200113153305907</v>
      </c>
      <c r="P2576" t="str">
        <f t="shared" si="240"/>
        <v>G</v>
      </c>
      <c r="Q2576">
        <f t="shared" si="241"/>
        <v>2021</v>
      </c>
      <c r="R2576">
        <f t="shared" si="242"/>
        <v>0</v>
      </c>
    </row>
    <row r="2577" spans="1:18" x14ac:dyDescent="0.25">
      <c r="A2577" s="1">
        <v>44261.702781891508</v>
      </c>
      <c r="B2577" s="2" t="s">
        <v>1025</v>
      </c>
      <c r="C2577" t="s">
        <v>107</v>
      </c>
      <c r="D2577">
        <v>5</v>
      </c>
      <c r="E2577">
        <v>81</v>
      </c>
      <c r="F2577">
        <f>IF(E2577="",_xlfn.XLOOKUP(C2577,'Price Averages'!$D$4:$D$103,'Price Averages'!$E$4:$E$103, "FALSE"), E2577)</f>
        <v>81</v>
      </c>
      <c r="G2577">
        <v>27</v>
      </c>
      <c r="H2577">
        <f>IF(G2577="", _xlfn.XLOOKUP(C2577, 'Cost Averages'!$D$4:$D$103,'Cost Averages'!$E$4:$E$103, "FALSE"),G2577)</f>
        <v>27</v>
      </c>
      <c r="I2577">
        <f t="shared" si="243"/>
        <v>405</v>
      </c>
      <c r="J2577">
        <f t="shared" si="244"/>
        <v>135</v>
      </c>
      <c r="K2577">
        <f t="shared" si="245"/>
        <v>270</v>
      </c>
      <c r="L2577" s="2" t="s">
        <v>44</v>
      </c>
      <c r="M2577" t="s">
        <v>241</v>
      </c>
      <c r="N2577" t="s">
        <v>41</v>
      </c>
      <c r="O2577" s="3">
        <v>12.699346182652626</v>
      </c>
      <c r="P2577" t="str">
        <f t="shared" si="240"/>
        <v>G</v>
      </c>
      <c r="Q2577">
        <f t="shared" si="241"/>
        <v>2021</v>
      </c>
      <c r="R2577">
        <f t="shared" si="242"/>
        <v>0</v>
      </c>
    </row>
    <row r="2578" spans="1:18" x14ac:dyDescent="0.25">
      <c r="A2578" s="1">
        <v>44454</v>
      </c>
      <c r="B2578" s="2" t="s">
        <v>3762</v>
      </c>
      <c r="C2578" t="s">
        <v>177</v>
      </c>
      <c r="D2578">
        <v>5</v>
      </c>
      <c r="E2578">
        <v>146</v>
      </c>
      <c r="F2578">
        <f>IF(E2578="",_xlfn.XLOOKUP(C2578,'Price Averages'!$D$4:$D$103,'Price Averages'!$E$4:$E$103, "FALSE"), E2578)</f>
        <v>146</v>
      </c>
      <c r="G2578">
        <v>73</v>
      </c>
      <c r="H2578">
        <f>IF(G2578="", _xlfn.XLOOKUP(C2578, 'Cost Averages'!$D$4:$D$103,'Cost Averages'!$E$4:$E$103, "FALSE"),G2578)</f>
        <v>73</v>
      </c>
      <c r="I2578">
        <f t="shared" si="243"/>
        <v>730</v>
      </c>
      <c r="J2578">
        <f t="shared" si="244"/>
        <v>365</v>
      </c>
      <c r="K2578">
        <f t="shared" si="245"/>
        <v>365</v>
      </c>
      <c r="L2578" s="2" t="s">
        <v>44</v>
      </c>
      <c r="M2578" t="s">
        <v>310</v>
      </c>
      <c r="N2578" t="s">
        <v>25</v>
      </c>
      <c r="O2578" s="3">
        <v>9.0350666811770921</v>
      </c>
      <c r="P2578" t="str">
        <f t="shared" si="240"/>
        <v>G</v>
      </c>
      <c r="Q2578">
        <f t="shared" si="241"/>
        <v>2021</v>
      </c>
      <c r="R2578">
        <f t="shared" si="242"/>
        <v>0</v>
      </c>
    </row>
    <row r="2579" spans="1:18" x14ac:dyDescent="0.25">
      <c r="A2579" s="1">
        <v>44360.460072268012</v>
      </c>
      <c r="B2579" s="2" t="s">
        <v>2042</v>
      </c>
      <c r="C2579" t="s">
        <v>196</v>
      </c>
      <c r="D2579">
        <v>5</v>
      </c>
      <c r="E2579">
        <v>57</v>
      </c>
      <c r="F2579">
        <f>IF(E2579="",_xlfn.XLOOKUP(C2579,'Price Averages'!$D$4:$D$103,'Price Averages'!$E$4:$E$103, "FALSE"), E2579)</f>
        <v>57</v>
      </c>
      <c r="G2579">
        <v>19</v>
      </c>
      <c r="H2579">
        <f>IF(G2579="", _xlfn.XLOOKUP(C2579, 'Cost Averages'!$D$4:$D$103,'Cost Averages'!$E$4:$E$103, "FALSE"),G2579)</f>
        <v>19</v>
      </c>
      <c r="I2579">
        <f t="shared" si="243"/>
        <v>285</v>
      </c>
      <c r="J2579">
        <f t="shared" si="244"/>
        <v>95</v>
      </c>
      <c r="K2579">
        <f t="shared" si="245"/>
        <v>190</v>
      </c>
      <c r="L2579" s="2" t="s">
        <v>23</v>
      </c>
      <c r="M2579" t="s">
        <v>848</v>
      </c>
      <c r="N2579" t="s">
        <v>34</v>
      </c>
      <c r="O2579" s="3">
        <v>11.226611755437654</v>
      </c>
      <c r="P2579" t="str">
        <f t="shared" si="240"/>
        <v>G</v>
      </c>
      <c r="Q2579">
        <f t="shared" si="241"/>
        <v>2021</v>
      </c>
      <c r="R2579">
        <f t="shared" si="242"/>
        <v>0</v>
      </c>
    </row>
    <row r="2580" spans="1:18" x14ac:dyDescent="0.25">
      <c r="A2580" s="1">
        <v>44234</v>
      </c>
      <c r="B2580" s="2" t="s">
        <v>3576</v>
      </c>
      <c r="C2580" t="s">
        <v>196</v>
      </c>
      <c r="D2580">
        <v>5</v>
      </c>
      <c r="E2580">
        <v>57</v>
      </c>
      <c r="F2580">
        <f>IF(E2580="",_xlfn.XLOOKUP(C2580,'Price Averages'!$D$4:$D$103,'Price Averages'!$E$4:$E$103, "FALSE"), E2580)</f>
        <v>57</v>
      </c>
      <c r="G2580">
        <v>19</v>
      </c>
      <c r="H2580">
        <f>IF(G2580="", _xlfn.XLOOKUP(C2580, 'Cost Averages'!$D$4:$D$103,'Cost Averages'!$E$4:$E$103, "FALSE"),G2580)</f>
        <v>19</v>
      </c>
      <c r="I2580">
        <f t="shared" si="243"/>
        <v>285</v>
      </c>
      <c r="J2580">
        <f t="shared" si="244"/>
        <v>95</v>
      </c>
      <c r="K2580">
        <f t="shared" si="245"/>
        <v>190</v>
      </c>
      <c r="L2580" s="2" t="s">
        <v>28</v>
      </c>
      <c r="M2580" t="s">
        <v>62</v>
      </c>
      <c r="N2580" t="s">
        <v>41</v>
      </c>
      <c r="O2580" s="3">
        <v>12.957303170959879</v>
      </c>
      <c r="P2580" t="str">
        <f t="shared" si="240"/>
        <v>G</v>
      </c>
      <c r="Q2580">
        <f t="shared" si="241"/>
        <v>2021</v>
      </c>
      <c r="R2580">
        <f t="shared" si="242"/>
        <v>0</v>
      </c>
    </row>
    <row r="2581" spans="1:18" x14ac:dyDescent="0.25">
      <c r="A2581" s="1">
        <v>44366.992762503076</v>
      </c>
      <c r="B2581" s="2" t="s">
        <v>2288</v>
      </c>
      <c r="C2581" t="s">
        <v>312</v>
      </c>
      <c r="D2581">
        <v>5</v>
      </c>
      <c r="E2581">
        <v>280</v>
      </c>
      <c r="F2581">
        <f>IF(E2581="",_xlfn.XLOOKUP(C2581,'Price Averages'!$D$4:$D$103,'Price Averages'!$E$4:$E$103, "FALSE"), E2581)</f>
        <v>280</v>
      </c>
      <c r="G2581">
        <v>70</v>
      </c>
      <c r="H2581">
        <f>IF(G2581="", _xlfn.XLOOKUP(C2581, 'Cost Averages'!$D$4:$D$103,'Cost Averages'!$E$4:$E$103, "FALSE"),G2581)</f>
        <v>70</v>
      </c>
      <c r="I2581">
        <f t="shared" si="243"/>
        <v>1400</v>
      </c>
      <c r="J2581">
        <f t="shared" si="244"/>
        <v>350</v>
      </c>
      <c r="K2581">
        <f t="shared" si="245"/>
        <v>1050</v>
      </c>
      <c r="L2581" s="2" t="s">
        <v>44</v>
      </c>
      <c r="M2581" t="s">
        <v>86</v>
      </c>
      <c r="N2581" t="s">
        <v>41</v>
      </c>
      <c r="O2581" s="3">
        <v>9.8238489437106278</v>
      </c>
      <c r="P2581" t="str">
        <f t="shared" si="240"/>
        <v>G</v>
      </c>
      <c r="Q2581">
        <f t="shared" si="241"/>
        <v>2021</v>
      </c>
      <c r="R2581">
        <f t="shared" si="242"/>
        <v>0</v>
      </c>
    </row>
    <row r="2582" spans="1:18" x14ac:dyDescent="0.25">
      <c r="A2582" s="1">
        <v>44208.212610839735</v>
      </c>
      <c r="B2582" s="2" t="s">
        <v>2140</v>
      </c>
      <c r="C2582" t="s">
        <v>251</v>
      </c>
      <c r="D2582">
        <v>5</v>
      </c>
      <c r="E2582" t="s">
        <v>32</v>
      </c>
      <c r="F2582">
        <f>IF(E2582="",_xlfn.XLOOKUP(C2582,'Price Averages'!$D$4:$D$103,'Price Averages'!$E$4:$E$103, "FALSE"), E2582)</f>
        <v>270</v>
      </c>
      <c r="G2582" t="s">
        <v>32</v>
      </c>
      <c r="H2582">
        <f>IF(G2582="", _xlfn.XLOOKUP(C2582, 'Cost Averages'!$D$4:$D$103,'Cost Averages'!$E$4:$E$103, "FALSE"),G2582)</f>
        <v>90</v>
      </c>
      <c r="I2582">
        <f t="shared" si="243"/>
        <v>1350</v>
      </c>
      <c r="J2582">
        <f t="shared" si="244"/>
        <v>450</v>
      </c>
      <c r="K2582">
        <f t="shared" si="245"/>
        <v>900</v>
      </c>
      <c r="L2582" s="2" t="s">
        <v>28</v>
      </c>
      <c r="M2582" t="s">
        <v>874</v>
      </c>
      <c r="N2582" t="s">
        <v>56</v>
      </c>
      <c r="O2582" s="3">
        <v>12.701325659159139</v>
      </c>
      <c r="P2582" t="str">
        <f t="shared" si="240"/>
        <v>G</v>
      </c>
      <c r="Q2582">
        <f t="shared" si="241"/>
        <v>2021</v>
      </c>
      <c r="R2582">
        <f t="shared" si="242"/>
        <v>0</v>
      </c>
    </row>
    <row r="2583" spans="1:18" x14ac:dyDescent="0.25">
      <c r="A2583" s="1">
        <v>44399</v>
      </c>
      <c r="B2583" s="2" t="s">
        <v>973</v>
      </c>
      <c r="C2583" t="s">
        <v>780</v>
      </c>
      <c r="D2583">
        <v>5</v>
      </c>
      <c r="E2583" t="s">
        <v>32</v>
      </c>
      <c r="F2583">
        <f>IF(E2583="",_xlfn.XLOOKUP(C2583,'Price Averages'!$D$4:$D$103,'Price Averages'!$E$4:$E$103, "FALSE"), E2583)</f>
        <v>100</v>
      </c>
      <c r="G2583">
        <v>25</v>
      </c>
      <c r="H2583">
        <f>IF(G2583="", _xlfn.XLOOKUP(C2583, 'Cost Averages'!$D$4:$D$103,'Cost Averages'!$E$4:$E$103, "FALSE"),G2583)</f>
        <v>25</v>
      </c>
      <c r="I2583">
        <f t="shared" si="243"/>
        <v>500</v>
      </c>
      <c r="J2583">
        <f t="shared" si="244"/>
        <v>125</v>
      </c>
      <c r="K2583">
        <f t="shared" si="245"/>
        <v>375</v>
      </c>
      <c r="L2583" s="2" t="s">
        <v>23</v>
      </c>
      <c r="M2583" t="s">
        <v>869</v>
      </c>
      <c r="N2583" t="s">
        <v>41</v>
      </c>
      <c r="O2583" s="3">
        <v>13.275355576494196</v>
      </c>
      <c r="P2583" t="str">
        <f t="shared" si="240"/>
        <v>G</v>
      </c>
      <c r="Q2583">
        <f t="shared" si="241"/>
        <v>2021</v>
      </c>
      <c r="R2583">
        <f t="shared" si="242"/>
        <v>0</v>
      </c>
    </row>
    <row r="2584" spans="1:18" x14ac:dyDescent="0.25">
      <c r="A2584" s="1">
        <v>44478.287352556807</v>
      </c>
      <c r="B2584" s="2" t="s">
        <v>1236</v>
      </c>
      <c r="C2584" t="s">
        <v>167</v>
      </c>
      <c r="D2584">
        <v>5</v>
      </c>
      <c r="E2584">
        <v>38</v>
      </c>
      <c r="F2584">
        <f>IF(E2584="",_xlfn.XLOOKUP(C2584,'Price Averages'!$D$4:$D$103,'Price Averages'!$E$4:$E$103, "FALSE"), E2584)</f>
        <v>38</v>
      </c>
      <c r="G2584">
        <v>19</v>
      </c>
      <c r="H2584">
        <f>IF(G2584="", _xlfn.XLOOKUP(C2584, 'Cost Averages'!$D$4:$D$103,'Cost Averages'!$E$4:$E$103, "FALSE"),G2584)</f>
        <v>19</v>
      </c>
      <c r="I2584">
        <f t="shared" si="243"/>
        <v>190</v>
      </c>
      <c r="J2584">
        <f t="shared" si="244"/>
        <v>95</v>
      </c>
      <c r="K2584">
        <f t="shared" si="245"/>
        <v>95</v>
      </c>
      <c r="L2584" s="2" t="s">
        <v>28</v>
      </c>
      <c r="M2584" t="s">
        <v>461</v>
      </c>
      <c r="N2584" t="s">
        <v>56</v>
      </c>
      <c r="O2584" s="3">
        <v>7.9963422143733238</v>
      </c>
      <c r="P2584" t="str">
        <f t="shared" si="240"/>
        <v>G</v>
      </c>
      <c r="Q2584">
        <f t="shared" si="241"/>
        <v>2021</v>
      </c>
      <c r="R2584">
        <f t="shared" si="242"/>
        <v>0</v>
      </c>
    </row>
    <row r="2585" spans="1:18" x14ac:dyDescent="0.25">
      <c r="A2585" s="1">
        <v>44272.834893286526</v>
      </c>
      <c r="B2585" s="2" t="s">
        <v>473</v>
      </c>
      <c r="C2585" t="s">
        <v>383</v>
      </c>
      <c r="D2585">
        <v>5</v>
      </c>
      <c r="E2585">
        <v>72</v>
      </c>
      <c r="F2585">
        <f>IF(E2585="",_xlfn.XLOOKUP(C2585,'Price Averages'!$D$4:$D$103,'Price Averages'!$E$4:$E$103, "FALSE"), E2585)</f>
        <v>72</v>
      </c>
      <c r="G2585">
        <v>36</v>
      </c>
      <c r="H2585">
        <f>IF(G2585="", _xlfn.XLOOKUP(C2585, 'Cost Averages'!$D$4:$D$103,'Cost Averages'!$E$4:$E$103, "FALSE"),G2585)</f>
        <v>36</v>
      </c>
      <c r="I2585">
        <f t="shared" si="243"/>
        <v>360</v>
      </c>
      <c r="J2585">
        <f t="shared" si="244"/>
        <v>180</v>
      </c>
      <c r="K2585">
        <f t="shared" si="245"/>
        <v>180</v>
      </c>
      <c r="L2585" s="2" t="s">
        <v>23</v>
      </c>
      <c r="M2585" t="s">
        <v>474</v>
      </c>
      <c r="N2585" t="s">
        <v>34</v>
      </c>
      <c r="O2585" s="3">
        <v>11.311040680082275</v>
      </c>
      <c r="P2585" t="str">
        <f t="shared" si="240"/>
        <v>G</v>
      </c>
      <c r="Q2585">
        <f t="shared" si="241"/>
        <v>2021</v>
      </c>
      <c r="R2585">
        <f t="shared" si="242"/>
        <v>0</v>
      </c>
    </row>
    <row r="2586" spans="1:18" x14ac:dyDescent="0.25">
      <c r="A2586" s="1">
        <v>44247</v>
      </c>
      <c r="B2586" s="2" t="s">
        <v>3588</v>
      </c>
      <c r="C2586" t="s">
        <v>383</v>
      </c>
      <c r="D2586">
        <v>5</v>
      </c>
      <c r="E2586">
        <v>72</v>
      </c>
      <c r="F2586">
        <f>IF(E2586="",_xlfn.XLOOKUP(C2586,'Price Averages'!$D$4:$D$103,'Price Averages'!$E$4:$E$103, "FALSE"), E2586)</f>
        <v>72</v>
      </c>
      <c r="G2586">
        <v>36</v>
      </c>
      <c r="H2586">
        <f>IF(G2586="", _xlfn.XLOOKUP(C2586, 'Cost Averages'!$D$4:$D$103,'Cost Averages'!$E$4:$E$103, "FALSE"),G2586)</f>
        <v>36</v>
      </c>
      <c r="I2586">
        <f t="shared" si="243"/>
        <v>360</v>
      </c>
      <c r="J2586">
        <f t="shared" si="244"/>
        <v>180</v>
      </c>
      <c r="K2586">
        <f t="shared" si="245"/>
        <v>180</v>
      </c>
      <c r="L2586" s="2" t="s">
        <v>28</v>
      </c>
      <c r="M2586" t="s">
        <v>1245</v>
      </c>
      <c r="N2586" t="s">
        <v>41</v>
      </c>
      <c r="O2586" s="3">
        <v>10.518436853046438</v>
      </c>
      <c r="P2586" t="str">
        <f t="shared" si="240"/>
        <v>G</v>
      </c>
      <c r="Q2586">
        <f t="shared" si="241"/>
        <v>2021</v>
      </c>
      <c r="R2586">
        <f t="shared" si="242"/>
        <v>0</v>
      </c>
    </row>
    <row r="2587" spans="1:18" x14ac:dyDescent="0.25">
      <c r="A2587" s="1">
        <v>44372</v>
      </c>
      <c r="B2587" s="2" t="s">
        <v>3695</v>
      </c>
      <c r="C2587" t="s">
        <v>383</v>
      </c>
      <c r="D2587">
        <v>5</v>
      </c>
      <c r="E2587">
        <v>72</v>
      </c>
      <c r="F2587">
        <f>IF(E2587="",_xlfn.XLOOKUP(C2587,'Price Averages'!$D$4:$D$103,'Price Averages'!$E$4:$E$103, "FALSE"), E2587)</f>
        <v>72</v>
      </c>
      <c r="G2587">
        <v>36</v>
      </c>
      <c r="H2587">
        <f>IF(G2587="", _xlfn.XLOOKUP(C2587, 'Cost Averages'!$D$4:$D$103,'Cost Averages'!$E$4:$E$103, "FALSE"),G2587)</f>
        <v>36</v>
      </c>
      <c r="I2587">
        <f t="shared" si="243"/>
        <v>360</v>
      </c>
      <c r="J2587">
        <f t="shared" si="244"/>
        <v>180</v>
      </c>
      <c r="K2587">
        <f t="shared" si="245"/>
        <v>180</v>
      </c>
      <c r="L2587" s="2" t="s">
        <v>28</v>
      </c>
      <c r="M2587" t="s">
        <v>205</v>
      </c>
      <c r="N2587" t="s">
        <v>50</v>
      </c>
      <c r="O2587" s="3">
        <v>10.980884286450312</v>
      </c>
      <c r="P2587" t="str">
        <f t="shared" si="240"/>
        <v>G</v>
      </c>
      <c r="Q2587">
        <f t="shared" si="241"/>
        <v>2021</v>
      </c>
      <c r="R2587">
        <f t="shared" si="242"/>
        <v>0</v>
      </c>
    </row>
    <row r="2588" spans="1:18" x14ac:dyDescent="0.25">
      <c r="A2588" s="1">
        <v>44253</v>
      </c>
      <c r="B2588" s="2" t="s">
        <v>3593</v>
      </c>
      <c r="C2588" t="s">
        <v>64</v>
      </c>
      <c r="D2588">
        <v>5</v>
      </c>
      <c r="E2588">
        <v>352</v>
      </c>
      <c r="F2588">
        <f>IF(E2588="",_xlfn.XLOOKUP(C2588,'Price Averages'!$D$4:$D$103,'Price Averages'!$E$4:$E$103, "FALSE"), E2588)</f>
        <v>352</v>
      </c>
      <c r="G2588">
        <v>88</v>
      </c>
      <c r="H2588">
        <f>IF(G2588="", _xlfn.XLOOKUP(C2588, 'Cost Averages'!$D$4:$D$103,'Cost Averages'!$E$4:$E$103, "FALSE"),G2588)</f>
        <v>88</v>
      </c>
      <c r="I2588">
        <f t="shared" si="243"/>
        <v>1760</v>
      </c>
      <c r="J2588">
        <f t="shared" si="244"/>
        <v>440</v>
      </c>
      <c r="K2588">
        <f t="shared" si="245"/>
        <v>1320</v>
      </c>
      <c r="L2588" s="2" t="s">
        <v>44</v>
      </c>
      <c r="M2588" t="s">
        <v>164</v>
      </c>
      <c r="N2588" t="s">
        <v>25</v>
      </c>
      <c r="O2588" s="3">
        <v>9.9311000381363836</v>
      </c>
      <c r="P2588" t="str">
        <f t="shared" si="240"/>
        <v>G</v>
      </c>
      <c r="Q2588">
        <f t="shared" si="241"/>
        <v>2021</v>
      </c>
      <c r="R2588">
        <f t="shared" si="242"/>
        <v>0</v>
      </c>
    </row>
    <row r="2589" spans="1:18" x14ac:dyDescent="0.25">
      <c r="A2589" s="1">
        <v>44275.96934373433</v>
      </c>
      <c r="B2589" s="2" t="s">
        <v>422</v>
      </c>
      <c r="C2589" t="s">
        <v>423</v>
      </c>
      <c r="D2589">
        <v>5</v>
      </c>
      <c r="E2589">
        <v>356</v>
      </c>
      <c r="F2589">
        <f>IF(E2589="",_xlfn.XLOOKUP(C2589,'Price Averages'!$D$4:$D$103,'Price Averages'!$E$4:$E$103, "FALSE"), E2589)</f>
        <v>356</v>
      </c>
      <c r="G2589">
        <v>89</v>
      </c>
      <c r="H2589">
        <f>IF(G2589="", _xlfn.XLOOKUP(C2589, 'Cost Averages'!$D$4:$D$103,'Cost Averages'!$E$4:$E$103, "FALSE"),G2589)</f>
        <v>89</v>
      </c>
      <c r="I2589">
        <f t="shared" si="243"/>
        <v>1780</v>
      </c>
      <c r="J2589">
        <f t="shared" si="244"/>
        <v>445</v>
      </c>
      <c r="K2589">
        <f t="shared" si="245"/>
        <v>1335</v>
      </c>
      <c r="L2589" s="2" t="s">
        <v>28</v>
      </c>
      <c r="M2589" t="s">
        <v>424</v>
      </c>
      <c r="N2589" t="s">
        <v>41</v>
      </c>
      <c r="O2589" s="3">
        <v>13.857835104514242</v>
      </c>
      <c r="P2589" t="str">
        <f t="shared" si="240"/>
        <v>G</v>
      </c>
      <c r="Q2589">
        <f t="shared" si="241"/>
        <v>2021</v>
      </c>
      <c r="R2589">
        <f t="shared" si="242"/>
        <v>0</v>
      </c>
    </row>
    <row r="2590" spans="1:18" x14ac:dyDescent="0.25">
      <c r="A2590" s="1">
        <v>44254</v>
      </c>
      <c r="B2590" s="2" t="s">
        <v>3594</v>
      </c>
      <c r="C2590" t="s">
        <v>536</v>
      </c>
      <c r="D2590">
        <v>5</v>
      </c>
      <c r="E2590">
        <v>267</v>
      </c>
      <c r="F2590">
        <f>IF(E2590="",_xlfn.XLOOKUP(C2590,'Price Averages'!$D$4:$D$103,'Price Averages'!$E$4:$E$103, "FALSE"), E2590)</f>
        <v>267</v>
      </c>
      <c r="G2590">
        <v>89</v>
      </c>
      <c r="H2590">
        <f>IF(G2590="", _xlfn.XLOOKUP(C2590, 'Cost Averages'!$D$4:$D$103,'Cost Averages'!$E$4:$E$103, "FALSE"),G2590)</f>
        <v>89</v>
      </c>
      <c r="I2590">
        <f t="shared" si="243"/>
        <v>1335</v>
      </c>
      <c r="J2590">
        <f t="shared" si="244"/>
        <v>445</v>
      </c>
      <c r="K2590">
        <f t="shared" si="245"/>
        <v>890</v>
      </c>
      <c r="L2590" s="2" t="s">
        <v>28</v>
      </c>
      <c r="M2590" t="s">
        <v>693</v>
      </c>
      <c r="N2590" t="s">
        <v>34</v>
      </c>
      <c r="O2590" s="3">
        <v>10.434860153112215</v>
      </c>
      <c r="P2590" t="str">
        <f t="shared" si="240"/>
        <v>G</v>
      </c>
      <c r="Q2590">
        <f t="shared" si="241"/>
        <v>2021</v>
      </c>
      <c r="R2590">
        <f t="shared" si="242"/>
        <v>0</v>
      </c>
    </row>
    <row r="2591" spans="1:18" x14ac:dyDescent="0.25">
      <c r="A2591" s="1">
        <v>44441.453950093914</v>
      </c>
      <c r="B2591" s="2" t="s">
        <v>2138</v>
      </c>
      <c r="C2591" t="s">
        <v>210</v>
      </c>
      <c r="D2591">
        <v>5</v>
      </c>
      <c r="E2591">
        <v>264</v>
      </c>
      <c r="F2591">
        <f>IF(E2591="",_xlfn.XLOOKUP(C2591,'Price Averages'!$D$4:$D$103,'Price Averages'!$E$4:$E$103, "FALSE"), E2591)</f>
        <v>264</v>
      </c>
      <c r="G2591">
        <v>88</v>
      </c>
      <c r="H2591">
        <f>IF(G2591="", _xlfn.XLOOKUP(C2591, 'Cost Averages'!$D$4:$D$103,'Cost Averages'!$E$4:$E$103, "FALSE"),G2591)</f>
        <v>88</v>
      </c>
      <c r="I2591">
        <f t="shared" si="243"/>
        <v>1320</v>
      </c>
      <c r="J2591">
        <f t="shared" si="244"/>
        <v>440</v>
      </c>
      <c r="K2591">
        <f t="shared" si="245"/>
        <v>880</v>
      </c>
      <c r="L2591" s="2" t="s">
        <v>44</v>
      </c>
      <c r="M2591" t="s">
        <v>498</v>
      </c>
      <c r="N2591" t="s">
        <v>25</v>
      </c>
      <c r="O2591" s="3">
        <v>13.917704159139552</v>
      </c>
      <c r="P2591" t="str">
        <f t="shared" si="240"/>
        <v>G</v>
      </c>
      <c r="Q2591">
        <f t="shared" si="241"/>
        <v>2021</v>
      </c>
      <c r="R2591">
        <f t="shared" si="242"/>
        <v>0</v>
      </c>
    </row>
    <row r="2592" spans="1:18" x14ac:dyDescent="0.25">
      <c r="A2592" s="1">
        <v>44405.086713835684</v>
      </c>
      <c r="B2592" s="2" t="s">
        <v>1568</v>
      </c>
      <c r="C2592" t="s">
        <v>210</v>
      </c>
      <c r="D2592">
        <v>5</v>
      </c>
      <c r="E2592">
        <v>264</v>
      </c>
      <c r="F2592">
        <f>IF(E2592="",_xlfn.XLOOKUP(C2592,'Price Averages'!$D$4:$D$103,'Price Averages'!$E$4:$E$103, "FALSE"), E2592)</f>
        <v>264</v>
      </c>
      <c r="G2592">
        <v>88</v>
      </c>
      <c r="H2592">
        <f>IF(G2592="", _xlfn.XLOOKUP(C2592, 'Cost Averages'!$D$4:$D$103,'Cost Averages'!$E$4:$E$103, "FALSE"),G2592)</f>
        <v>88</v>
      </c>
      <c r="I2592">
        <f t="shared" si="243"/>
        <v>1320</v>
      </c>
      <c r="J2592">
        <f t="shared" si="244"/>
        <v>440</v>
      </c>
      <c r="K2592">
        <f t="shared" si="245"/>
        <v>880</v>
      </c>
      <c r="L2592" s="2" t="s">
        <v>23</v>
      </c>
      <c r="M2592" t="s">
        <v>848</v>
      </c>
      <c r="N2592" t="s">
        <v>34</v>
      </c>
      <c r="O2592" s="3">
        <v>11.226611755437654</v>
      </c>
      <c r="P2592" t="str">
        <f t="shared" si="240"/>
        <v>G</v>
      </c>
      <c r="Q2592">
        <f t="shared" si="241"/>
        <v>2021</v>
      </c>
      <c r="R2592">
        <f t="shared" si="242"/>
        <v>0</v>
      </c>
    </row>
    <row r="2593" spans="1:18" x14ac:dyDescent="0.25">
      <c r="A2593" s="1">
        <v>44360.754241304159</v>
      </c>
      <c r="B2593" s="2" t="s">
        <v>533</v>
      </c>
      <c r="C2593" t="s">
        <v>185</v>
      </c>
      <c r="D2593">
        <v>5</v>
      </c>
      <c r="E2593">
        <v>348</v>
      </c>
      <c r="F2593">
        <f>IF(E2593="",_xlfn.XLOOKUP(C2593,'Price Averages'!$D$4:$D$103,'Price Averages'!$E$4:$E$103, "FALSE"), E2593)</f>
        <v>348</v>
      </c>
      <c r="G2593">
        <v>87</v>
      </c>
      <c r="H2593">
        <f>IF(G2593="", _xlfn.XLOOKUP(C2593, 'Cost Averages'!$D$4:$D$103,'Cost Averages'!$E$4:$E$103, "FALSE"),G2593)</f>
        <v>87</v>
      </c>
      <c r="I2593">
        <f t="shared" si="243"/>
        <v>1740</v>
      </c>
      <c r="J2593">
        <f t="shared" si="244"/>
        <v>435</v>
      </c>
      <c r="K2593">
        <f t="shared" si="245"/>
        <v>1305</v>
      </c>
      <c r="L2593" s="2" t="s">
        <v>28</v>
      </c>
      <c r="M2593" t="s">
        <v>534</v>
      </c>
      <c r="N2593" t="s">
        <v>50</v>
      </c>
      <c r="O2593" s="3">
        <v>13.929237493388955</v>
      </c>
      <c r="P2593" t="str">
        <f t="shared" si="240"/>
        <v>G</v>
      </c>
      <c r="Q2593">
        <f t="shared" si="241"/>
        <v>2021</v>
      </c>
      <c r="R2593">
        <f t="shared" si="242"/>
        <v>0</v>
      </c>
    </row>
    <row r="2594" spans="1:18" x14ac:dyDescent="0.25">
      <c r="A2594" s="1">
        <v>44201.081558947568</v>
      </c>
      <c r="B2594" s="2" t="s">
        <v>650</v>
      </c>
      <c r="C2594" t="s">
        <v>185</v>
      </c>
      <c r="D2594">
        <v>5</v>
      </c>
      <c r="E2594">
        <v>348</v>
      </c>
      <c r="F2594">
        <f>IF(E2594="",_xlfn.XLOOKUP(C2594,'Price Averages'!$D$4:$D$103,'Price Averages'!$E$4:$E$103, "FALSE"), E2594)</f>
        <v>348</v>
      </c>
      <c r="G2594">
        <v>87</v>
      </c>
      <c r="H2594">
        <f>IF(G2594="", _xlfn.XLOOKUP(C2594, 'Cost Averages'!$D$4:$D$103,'Cost Averages'!$E$4:$E$103, "FALSE"),G2594)</f>
        <v>87</v>
      </c>
      <c r="I2594">
        <f t="shared" si="243"/>
        <v>1740</v>
      </c>
      <c r="J2594">
        <f t="shared" si="244"/>
        <v>435</v>
      </c>
      <c r="K2594">
        <f t="shared" si="245"/>
        <v>1305</v>
      </c>
      <c r="L2594" s="2" t="s">
        <v>28</v>
      </c>
      <c r="M2594" t="s">
        <v>310</v>
      </c>
      <c r="N2594" t="s">
        <v>25</v>
      </c>
      <c r="O2594" s="3">
        <v>9.0350666811770921</v>
      </c>
      <c r="P2594" t="str">
        <f t="shared" si="240"/>
        <v>G</v>
      </c>
      <c r="Q2594">
        <f t="shared" si="241"/>
        <v>2021</v>
      </c>
      <c r="R2594">
        <f t="shared" si="242"/>
        <v>0</v>
      </c>
    </row>
    <row r="2595" spans="1:18" x14ac:dyDescent="0.25">
      <c r="A2595" s="1">
        <v>44499.579992846608</v>
      </c>
      <c r="B2595" s="2" t="s">
        <v>1590</v>
      </c>
      <c r="C2595" t="s">
        <v>39</v>
      </c>
      <c r="D2595">
        <v>5</v>
      </c>
      <c r="E2595">
        <v>231</v>
      </c>
      <c r="F2595">
        <f>IF(E2595="",_xlfn.XLOOKUP(C2595,'Price Averages'!$D$4:$D$103,'Price Averages'!$E$4:$E$103, "FALSE"), E2595)</f>
        <v>231</v>
      </c>
      <c r="G2595" t="s">
        <v>32</v>
      </c>
      <c r="H2595">
        <f>IF(G2595="", _xlfn.XLOOKUP(C2595, 'Cost Averages'!$D$4:$D$103,'Cost Averages'!$E$4:$E$103, "FALSE"),G2595)</f>
        <v>77</v>
      </c>
      <c r="I2595">
        <f t="shared" si="243"/>
        <v>1155</v>
      </c>
      <c r="J2595">
        <f t="shared" si="244"/>
        <v>385</v>
      </c>
      <c r="K2595">
        <f t="shared" si="245"/>
        <v>770</v>
      </c>
      <c r="L2595" s="2" t="s">
        <v>28</v>
      </c>
      <c r="M2595" t="s">
        <v>384</v>
      </c>
      <c r="N2595" t="s">
        <v>41</v>
      </c>
      <c r="O2595" s="3">
        <v>12.456740895640767</v>
      </c>
      <c r="P2595" t="str">
        <f t="shared" si="240"/>
        <v>G</v>
      </c>
      <c r="Q2595">
        <f t="shared" si="241"/>
        <v>2021</v>
      </c>
      <c r="R2595">
        <f t="shared" si="242"/>
        <v>0</v>
      </c>
    </row>
    <row r="2596" spans="1:18" x14ac:dyDescent="0.25">
      <c r="A2596" s="1">
        <v>44560</v>
      </c>
      <c r="B2596" s="2" t="s">
        <v>3686</v>
      </c>
      <c r="C2596" t="s">
        <v>39</v>
      </c>
      <c r="D2596">
        <v>5</v>
      </c>
      <c r="E2596">
        <v>231</v>
      </c>
      <c r="F2596">
        <f>IF(E2596="",_xlfn.XLOOKUP(C2596,'Price Averages'!$D$4:$D$103,'Price Averages'!$E$4:$E$103, "FALSE"), E2596)</f>
        <v>231</v>
      </c>
      <c r="G2596">
        <v>77</v>
      </c>
      <c r="H2596">
        <f>IF(G2596="", _xlfn.XLOOKUP(C2596, 'Cost Averages'!$D$4:$D$103,'Cost Averages'!$E$4:$E$103, "FALSE"),G2596)</f>
        <v>77</v>
      </c>
      <c r="I2596">
        <f t="shared" si="243"/>
        <v>1155</v>
      </c>
      <c r="J2596">
        <f t="shared" si="244"/>
        <v>385</v>
      </c>
      <c r="K2596">
        <f t="shared" si="245"/>
        <v>770</v>
      </c>
      <c r="L2596" s="2" t="s">
        <v>28</v>
      </c>
      <c r="M2596" t="s">
        <v>355</v>
      </c>
      <c r="N2596" t="s">
        <v>56</v>
      </c>
      <c r="O2596" s="3">
        <v>14.690198582365463</v>
      </c>
      <c r="P2596" t="str">
        <f t="shared" si="240"/>
        <v>G</v>
      </c>
      <c r="Q2596">
        <f t="shared" si="241"/>
        <v>2021</v>
      </c>
      <c r="R2596">
        <f t="shared" si="242"/>
        <v>0</v>
      </c>
    </row>
    <row r="2597" spans="1:18" x14ac:dyDescent="0.25">
      <c r="A2597" s="1">
        <v>44408</v>
      </c>
      <c r="B2597" s="2" t="s">
        <v>3726</v>
      </c>
      <c r="C2597" t="s">
        <v>140</v>
      </c>
      <c r="D2597">
        <v>5</v>
      </c>
      <c r="E2597" t="s">
        <v>32</v>
      </c>
      <c r="F2597">
        <f>IF(E2597="",_xlfn.XLOOKUP(C2597,'Price Averages'!$D$4:$D$103,'Price Averages'!$E$4:$E$103, "FALSE"), E2597)</f>
        <v>144</v>
      </c>
      <c r="G2597">
        <v>36</v>
      </c>
      <c r="H2597">
        <f>IF(G2597="", _xlfn.XLOOKUP(C2597, 'Cost Averages'!$D$4:$D$103,'Cost Averages'!$E$4:$E$103, "FALSE"),G2597)</f>
        <v>36</v>
      </c>
      <c r="I2597">
        <f t="shared" si="243"/>
        <v>720</v>
      </c>
      <c r="J2597">
        <f t="shared" si="244"/>
        <v>180</v>
      </c>
      <c r="K2597">
        <f t="shared" si="245"/>
        <v>540</v>
      </c>
      <c r="L2597" s="2" t="s">
        <v>23</v>
      </c>
      <c r="M2597" t="s">
        <v>262</v>
      </c>
      <c r="N2597" t="s">
        <v>34</v>
      </c>
      <c r="O2597" s="3">
        <v>12.661538237835474</v>
      </c>
      <c r="P2597" t="str">
        <f t="shared" si="240"/>
        <v>G</v>
      </c>
      <c r="Q2597">
        <f t="shared" si="241"/>
        <v>2021</v>
      </c>
      <c r="R2597">
        <f t="shared" si="242"/>
        <v>0</v>
      </c>
    </row>
    <row r="2598" spans="1:18" x14ac:dyDescent="0.25">
      <c r="A2598" s="1">
        <v>44319.178115540868</v>
      </c>
      <c r="B2598" s="2" t="s">
        <v>2673</v>
      </c>
      <c r="C2598" t="s">
        <v>539</v>
      </c>
      <c r="D2598">
        <v>5</v>
      </c>
      <c r="E2598">
        <v>300</v>
      </c>
      <c r="F2598">
        <f>IF(E2598="",_xlfn.XLOOKUP(C2598,'Price Averages'!$D$4:$D$103,'Price Averages'!$E$4:$E$103, "FALSE"), E2598)</f>
        <v>300</v>
      </c>
      <c r="G2598">
        <v>75</v>
      </c>
      <c r="H2598">
        <f>IF(G2598="", _xlfn.XLOOKUP(C2598, 'Cost Averages'!$D$4:$D$103,'Cost Averages'!$E$4:$E$103, "FALSE"),G2598)</f>
        <v>75</v>
      </c>
      <c r="I2598">
        <f t="shared" si="243"/>
        <v>1500</v>
      </c>
      <c r="J2598">
        <f t="shared" si="244"/>
        <v>375</v>
      </c>
      <c r="K2598">
        <f t="shared" si="245"/>
        <v>1125</v>
      </c>
      <c r="L2598" s="2" t="s">
        <v>28</v>
      </c>
      <c r="M2598" t="s">
        <v>191</v>
      </c>
      <c r="N2598" t="s">
        <v>78</v>
      </c>
      <c r="O2598" s="3">
        <v>13.890275354050972</v>
      </c>
      <c r="P2598" t="str">
        <f t="shared" si="240"/>
        <v>G</v>
      </c>
      <c r="Q2598">
        <f t="shared" si="241"/>
        <v>2021</v>
      </c>
      <c r="R2598">
        <f t="shared" si="242"/>
        <v>0</v>
      </c>
    </row>
    <row r="2599" spans="1:18" x14ac:dyDescent="0.25">
      <c r="A2599" s="1">
        <v>44316</v>
      </c>
      <c r="B2599" s="2" t="s">
        <v>3649</v>
      </c>
      <c r="C2599" t="s">
        <v>539</v>
      </c>
      <c r="D2599">
        <v>5</v>
      </c>
      <c r="E2599">
        <v>300</v>
      </c>
      <c r="F2599">
        <f>IF(E2599="",_xlfn.XLOOKUP(C2599,'Price Averages'!$D$4:$D$103,'Price Averages'!$E$4:$E$103, "FALSE"), E2599)</f>
        <v>300</v>
      </c>
      <c r="G2599">
        <v>75</v>
      </c>
      <c r="H2599">
        <f>IF(G2599="", _xlfn.XLOOKUP(C2599, 'Cost Averages'!$D$4:$D$103,'Cost Averages'!$E$4:$E$103, "FALSE"),G2599)</f>
        <v>75</v>
      </c>
      <c r="I2599">
        <f t="shared" si="243"/>
        <v>1500</v>
      </c>
      <c r="J2599">
        <f t="shared" si="244"/>
        <v>375</v>
      </c>
      <c r="K2599">
        <f t="shared" si="245"/>
        <v>1125</v>
      </c>
      <c r="L2599" s="2" t="s">
        <v>44</v>
      </c>
      <c r="M2599" t="s">
        <v>566</v>
      </c>
      <c r="N2599" t="s">
        <v>50</v>
      </c>
      <c r="O2599" s="3">
        <v>13.150536103258979</v>
      </c>
      <c r="P2599" t="str">
        <f t="shared" si="240"/>
        <v>G</v>
      </c>
      <c r="Q2599">
        <f t="shared" si="241"/>
        <v>2021</v>
      </c>
      <c r="R2599">
        <f t="shared" si="242"/>
        <v>0</v>
      </c>
    </row>
    <row r="2600" spans="1:18" x14ac:dyDescent="0.25">
      <c r="A2600" s="1">
        <v>44518</v>
      </c>
      <c r="B2600" s="2" t="s">
        <v>3815</v>
      </c>
      <c r="C2600" t="s">
        <v>539</v>
      </c>
      <c r="D2600">
        <v>5</v>
      </c>
      <c r="E2600">
        <v>300</v>
      </c>
      <c r="F2600">
        <f>IF(E2600="",_xlfn.XLOOKUP(C2600,'Price Averages'!$D$4:$D$103,'Price Averages'!$E$4:$E$103, "FALSE"), E2600)</f>
        <v>300</v>
      </c>
      <c r="G2600">
        <v>75</v>
      </c>
      <c r="H2600">
        <f>IF(G2600="", _xlfn.XLOOKUP(C2600, 'Cost Averages'!$D$4:$D$103,'Cost Averages'!$E$4:$E$103, "FALSE"),G2600)</f>
        <v>75</v>
      </c>
      <c r="I2600">
        <f t="shared" si="243"/>
        <v>1500</v>
      </c>
      <c r="J2600">
        <f t="shared" si="244"/>
        <v>375</v>
      </c>
      <c r="K2600">
        <f t="shared" si="245"/>
        <v>1125</v>
      </c>
      <c r="L2600" s="2" t="s">
        <v>28</v>
      </c>
      <c r="M2600" t="s">
        <v>458</v>
      </c>
      <c r="N2600" t="s">
        <v>41</v>
      </c>
      <c r="O2600" s="3">
        <v>16.368863536738775</v>
      </c>
      <c r="P2600" t="str">
        <f t="shared" si="240"/>
        <v>G</v>
      </c>
      <c r="Q2600">
        <f t="shared" si="241"/>
        <v>2021</v>
      </c>
      <c r="R2600">
        <f t="shared" si="242"/>
        <v>0</v>
      </c>
    </row>
    <row r="2601" spans="1:18" x14ac:dyDescent="0.25">
      <c r="A2601" s="1">
        <v>44268.372432425742</v>
      </c>
      <c r="B2601" s="2" t="s">
        <v>822</v>
      </c>
      <c r="C2601" t="s">
        <v>575</v>
      </c>
      <c r="D2601">
        <v>5</v>
      </c>
      <c r="E2601">
        <v>57</v>
      </c>
      <c r="F2601">
        <f>IF(E2601="",_xlfn.XLOOKUP(C2601,'Price Averages'!$D$4:$D$103,'Price Averages'!$E$4:$E$103, "FALSE"), E2601)</f>
        <v>57</v>
      </c>
      <c r="G2601" t="s">
        <v>32</v>
      </c>
      <c r="H2601">
        <f>IF(G2601="", _xlfn.XLOOKUP(C2601, 'Cost Averages'!$D$4:$D$103,'Cost Averages'!$E$4:$E$103, "FALSE"),G2601)</f>
        <v>19</v>
      </c>
      <c r="I2601">
        <f t="shared" si="243"/>
        <v>285</v>
      </c>
      <c r="J2601">
        <f t="shared" si="244"/>
        <v>95</v>
      </c>
      <c r="K2601">
        <f t="shared" si="245"/>
        <v>190</v>
      </c>
      <c r="L2601" s="2" t="s">
        <v>28</v>
      </c>
      <c r="M2601" t="s">
        <v>144</v>
      </c>
      <c r="N2601" t="s">
        <v>25</v>
      </c>
      <c r="O2601" s="3">
        <v>11.749038185128619</v>
      </c>
      <c r="P2601" t="str">
        <f t="shared" si="240"/>
        <v>G</v>
      </c>
      <c r="Q2601">
        <f t="shared" si="241"/>
        <v>2021</v>
      </c>
      <c r="R2601">
        <f t="shared" si="242"/>
        <v>0</v>
      </c>
    </row>
    <row r="2602" spans="1:18" x14ac:dyDescent="0.25">
      <c r="A2602" s="1">
        <v>44376.224177290547</v>
      </c>
      <c r="B2602" s="2" t="s">
        <v>1834</v>
      </c>
      <c r="C2602" t="s">
        <v>188</v>
      </c>
      <c r="D2602">
        <v>5</v>
      </c>
      <c r="E2602">
        <v>192</v>
      </c>
      <c r="F2602">
        <f>IF(E2602="",_xlfn.XLOOKUP(C2602,'Price Averages'!$D$4:$D$103,'Price Averages'!$E$4:$E$103, "FALSE"), E2602)</f>
        <v>192</v>
      </c>
      <c r="G2602">
        <v>96</v>
      </c>
      <c r="H2602">
        <f>IF(G2602="", _xlfn.XLOOKUP(C2602, 'Cost Averages'!$D$4:$D$103,'Cost Averages'!$E$4:$E$103, "FALSE"),G2602)</f>
        <v>96</v>
      </c>
      <c r="I2602">
        <f t="shared" si="243"/>
        <v>960</v>
      </c>
      <c r="J2602">
        <f t="shared" si="244"/>
        <v>480</v>
      </c>
      <c r="K2602">
        <f t="shared" si="245"/>
        <v>480</v>
      </c>
      <c r="L2602" s="2" t="s">
        <v>23</v>
      </c>
      <c r="M2602" t="s">
        <v>403</v>
      </c>
      <c r="N2602" t="s">
        <v>56</v>
      </c>
      <c r="O2602" s="3">
        <v>13.115597690631557</v>
      </c>
      <c r="P2602" t="str">
        <f t="shared" si="240"/>
        <v>G</v>
      </c>
      <c r="Q2602">
        <f t="shared" si="241"/>
        <v>2021</v>
      </c>
      <c r="R2602">
        <f t="shared" si="242"/>
        <v>0</v>
      </c>
    </row>
    <row r="2603" spans="1:18" x14ac:dyDescent="0.25">
      <c r="A2603" s="1">
        <v>44221.345554713022</v>
      </c>
      <c r="B2603" s="2" t="s">
        <v>518</v>
      </c>
      <c r="C2603" t="s">
        <v>268</v>
      </c>
      <c r="D2603">
        <v>5</v>
      </c>
      <c r="E2603" t="s">
        <v>32</v>
      </c>
      <c r="F2603">
        <f>IF(E2603="",_xlfn.XLOOKUP(C2603,'Price Averages'!$D$4:$D$103,'Price Averages'!$E$4:$E$103, "FALSE"), E2603)</f>
        <v>57</v>
      </c>
      <c r="G2603">
        <v>19</v>
      </c>
      <c r="H2603">
        <f>IF(G2603="", _xlfn.XLOOKUP(C2603, 'Cost Averages'!$D$4:$D$103,'Cost Averages'!$E$4:$E$103, "FALSE"),G2603)</f>
        <v>19</v>
      </c>
      <c r="I2603">
        <f t="shared" si="243"/>
        <v>285</v>
      </c>
      <c r="J2603">
        <f t="shared" si="244"/>
        <v>95</v>
      </c>
      <c r="K2603">
        <f t="shared" si="245"/>
        <v>190</v>
      </c>
      <c r="L2603" s="2" t="s">
        <v>44</v>
      </c>
      <c r="M2603" t="s">
        <v>59</v>
      </c>
      <c r="N2603" t="s">
        <v>56</v>
      </c>
      <c r="O2603" s="3">
        <v>15.602184182549776</v>
      </c>
      <c r="P2603" t="str">
        <f t="shared" si="240"/>
        <v>G</v>
      </c>
      <c r="Q2603">
        <f t="shared" si="241"/>
        <v>2021</v>
      </c>
      <c r="R2603">
        <f t="shared" si="242"/>
        <v>0</v>
      </c>
    </row>
    <row r="2604" spans="1:18" x14ac:dyDescent="0.25">
      <c r="A2604" s="1">
        <v>44219.029873790729</v>
      </c>
      <c r="B2604" s="2" t="s">
        <v>1473</v>
      </c>
      <c r="C2604" t="s">
        <v>320</v>
      </c>
      <c r="D2604">
        <v>5</v>
      </c>
      <c r="E2604">
        <v>124</v>
      </c>
      <c r="F2604">
        <f>IF(E2604="",_xlfn.XLOOKUP(C2604,'Price Averages'!$D$4:$D$103,'Price Averages'!$E$4:$E$103, "FALSE"), E2604)</f>
        <v>124</v>
      </c>
      <c r="G2604">
        <v>62</v>
      </c>
      <c r="H2604">
        <f>IF(G2604="", _xlfn.XLOOKUP(C2604, 'Cost Averages'!$D$4:$D$103,'Cost Averages'!$E$4:$E$103, "FALSE"),G2604)</f>
        <v>62</v>
      </c>
      <c r="I2604">
        <f t="shared" si="243"/>
        <v>620</v>
      </c>
      <c r="J2604">
        <f t="shared" si="244"/>
        <v>310</v>
      </c>
      <c r="K2604">
        <f t="shared" si="245"/>
        <v>310</v>
      </c>
      <c r="L2604" s="2" t="s">
        <v>44</v>
      </c>
      <c r="M2604" t="s">
        <v>474</v>
      </c>
      <c r="N2604" t="s">
        <v>34</v>
      </c>
      <c r="O2604" s="3">
        <v>11.311040680082275</v>
      </c>
      <c r="P2604" t="str">
        <f t="shared" si="240"/>
        <v>G</v>
      </c>
      <c r="Q2604">
        <f t="shared" si="241"/>
        <v>2021</v>
      </c>
      <c r="R2604">
        <f t="shared" si="242"/>
        <v>0</v>
      </c>
    </row>
    <row r="2605" spans="1:18" x14ac:dyDescent="0.25">
      <c r="A2605" s="1">
        <v>44233.300502634978</v>
      </c>
      <c r="B2605" s="2" t="s">
        <v>1983</v>
      </c>
      <c r="C2605" t="s">
        <v>553</v>
      </c>
      <c r="D2605">
        <v>5</v>
      </c>
      <c r="E2605" t="s">
        <v>32</v>
      </c>
      <c r="F2605">
        <f>IF(E2605="",_xlfn.XLOOKUP(C2605,'Price Averages'!$D$4:$D$103,'Price Averages'!$E$4:$E$103, "FALSE"), E2605)</f>
        <v>384</v>
      </c>
      <c r="G2605">
        <v>96</v>
      </c>
      <c r="H2605">
        <f>IF(G2605="", _xlfn.XLOOKUP(C2605, 'Cost Averages'!$D$4:$D$103,'Cost Averages'!$E$4:$E$103, "FALSE"),G2605)</f>
        <v>96</v>
      </c>
      <c r="I2605">
        <f t="shared" si="243"/>
        <v>1920</v>
      </c>
      <c r="J2605">
        <f t="shared" si="244"/>
        <v>480</v>
      </c>
      <c r="K2605">
        <f t="shared" si="245"/>
        <v>1440</v>
      </c>
      <c r="L2605" s="2" t="s">
        <v>44</v>
      </c>
      <c r="M2605" t="s">
        <v>302</v>
      </c>
      <c r="N2605" t="s">
        <v>50</v>
      </c>
      <c r="O2605" s="3">
        <v>11.03324198943719</v>
      </c>
      <c r="P2605" t="str">
        <f t="shared" si="240"/>
        <v>G</v>
      </c>
      <c r="Q2605">
        <f t="shared" si="241"/>
        <v>2021</v>
      </c>
      <c r="R2605">
        <f t="shared" si="242"/>
        <v>0</v>
      </c>
    </row>
    <row r="2606" spans="1:18" x14ac:dyDescent="0.25">
      <c r="A2606" s="1">
        <v>44388.604465521035</v>
      </c>
      <c r="B2606" s="2" t="s">
        <v>1229</v>
      </c>
      <c r="C2606" t="s">
        <v>152</v>
      </c>
      <c r="D2606">
        <v>5</v>
      </c>
      <c r="E2606" t="s">
        <v>32</v>
      </c>
      <c r="F2606">
        <f>IF(E2606="",_xlfn.XLOOKUP(C2606,'Price Averages'!$D$4:$D$103,'Price Averages'!$E$4:$E$103, "FALSE"), E2606)</f>
        <v>132</v>
      </c>
      <c r="G2606">
        <v>33</v>
      </c>
      <c r="H2606">
        <f>IF(G2606="", _xlfn.XLOOKUP(C2606, 'Cost Averages'!$D$4:$D$103,'Cost Averages'!$E$4:$E$103, "FALSE"),G2606)</f>
        <v>33</v>
      </c>
      <c r="I2606">
        <f t="shared" si="243"/>
        <v>660</v>
      </c>
      <c r="J2606">
        <f t="shared" si="244"/>
        <v>165</v>
      </c>
      <c r="K2606">
        <f t="shared" si="245"/>
        <v>495</v>
      </c>
      <c r="L2606" s="2" t="s">
        <v>44</v>
      </c>
      <c r="M2606" t="s">
        <v>135</v>
      </c>
      <c r="N2606" t="s">
        <v>56</v>
      </c>
      <c r="O2606" s="3">
        <v>11.406233913305266</v>
      </c>
      <c r="P2606" t="str">
        <f t="shared" si="240"/>
        <v>G</v>
      </c>
      <c r="Q2606">
        <f t="shared" si="241"/>
        <v>2021</v>
      </c>
      <c r="R2606">
        <f t="shared" si="242"/>
        <v>0</v>
      </c>
    </row>
    <row r="2607" spans="1:18" x14ac:dyDescent="0.25">
      <c r="A2607" s="1">
        <v>44255</v>
      </c>
      <c r="B2607" s="2" t="s">
        <v>774</v>
      </c>
      <c r="C2607" t="s">
        <v>31</v>
      </c>
      <c r="D2607">
        <v>5</v>
      </c>
      <c r="E2607">
        <v>46</v>
      </c>
      <c r="F2607">
        <f>IF(E2607="",_xlfn.XLOOKUP(C2607,'Price Averages'!$D$4:$D$103,'Price Averages'!$E$4:$E$103, "FALSE"), E2607)</f>
        <v>46</v>
      </c>
      <c r="G2607">
        <v>23</v>
      </c>
      <c r="H2607">
        <f>IF(G2607="", _xlfn.XLOOKUP(C2607, 'Cost Averages'!$D$4:$D$103,'Cost Averages'!$E$4:$E$103, "FALSE"),G2607)</f>
        <v>23</v>
      </c>
      <c r="I2607">
        <f t="shared" si="243"/>
        <v>230</v>
      </c>
      <c r="J2607">
        <f t="shared" si="244"/>
        <v>115</v>
      </c>
      <c r="K2607">
        <f t="shared" si="245"/>
        <v>115</v>
      </c>
      <c r="L2607" s="2" t="s">
        <v>23</v>
      </c>
      <c r="M2607" t="s">
        <v>287</v>
      </c>
      <c r="N2607" t="s">
        <v>34</v>
      </c>
      <c r="O2607" s="3">
        <v>14.906846445071711</v>
      </c>
      <c r="P2607" t="str">
        <f t="shared" si="240"/>
        <v>G</v>
      </c>
      <c r="Q2607">
        <f t="shared" si="241"/>
        <v>2021</v>
      </c>
      <c r="R2607">
        <f t="shared" si="242"/>
        <v>0</v>
      </c>
    </row>
    <row r="2608" spans="1:18" x14ac:dyDescent="0.25">
      <c r="A2608" s="1">
        <v>44248.70464898333</v>
      </c>
      <c r="B2608" s="2" t="s">
        <v>838</v>
      </c>
      <c r="C2608" t="s">
        <v>155</v>
      </c>
      <c r="D2608">
        <v>6</v>
      </c>
      <c r="E2608">
        <v>108</v>
      </c>
      <c r="F2608">
        <f>IF(E2608="",_xlfn.XLOOKUP(C2608,'Price Averages'!$D$4:$D$103,'Price Averages'!$E$4:$E$103, "FALSE"), E2608)</f>
        <v>108</v>
      </c>
      <c r="G2608">
        <v>36</v>
      </c>
      <c r="H2608">
        <f>IF(G2608="", _xlfn.XLOOKUP(C2608, 'Cost Averages'!$D$4:$D$103,'Cost Averages'!$E$4:$E$103, "FALSE"),G2608)</f>
        <v>36</v>
      </c>
      <c r="I2608">
        <f t="shared" si="243"/>
        <v>648</v>
      </c>
      <c r="J2608">
        <f t="shared" si="244"/>
        <v>216</v>
      </c>
      <c r="K2608">
        <f t="shared" si="245"/>
        <v>432</v>
      </c>
      <c r="L2608" s="2" t="s">
        <v>28</v>
      </c>
      <c r="M2608" t="s">
        <v>398</v>
      </c>
      <c r="N2608" t="s">
        <v>50</v>
      </c>
      <c r="O2608" s="3">
        <v>11.082295381980092</v>
      </c>
      <c r="P2608" t="str">
        <f t="shared" si="240"/>
        <v>G</v>
      </c>
      <c r="Q2608">
        <f t="shared" si="241"/>
        <v>2021</v>
      </c>
      <c r="R2608">
        <f t="shared" si="242"/>
        <v>0</v>
      </c>
    </row>
    <row r="2609" spans="1:18" x14ac:dyDescent="0.25">
      <c r="A2609" s="1">
        <v>44362.34403914107</v>
      </c>
      <c r="B2609" s="2" t="s">
        <v>2166</v>
      </c>
      <c r="C2609" t="s">
        <v>163</v>
      </c>
      <c r="D2609">
        <v>6</v>
      </c>
      <c r="E2609">
        <v>225</v>
      </c>
      <c r="F2609">
        <f>IF(E2609="",_xlfn.XLOOKUP(C2609,'Price Averages'!$D$4:$D$103,'Price Averages'!$E$4:$E$103, "FALSE"), E2609)</f>
        <v>225</v>
      </c>
      <c r="G2609">
        <v>75</v>
      </c>
      <c r="H2609">
        <f>IF(G2609="", _xlfn.XLOOKUP(C2609, 'Cost Averages'!$D$4:$D$103,'Cost Averages'!$E$4:$E$103, "FALSE"),G2609)</f>
        <v>75</v>
      </c>
      <c r="I2609">
        <f t="shared" si="243"/>
        <v>1350</v>
      </c>
      <c r="J2609">
        <f t="shared" si="244"/>
        <v>450</v>
      </c>
      <c r="K2609">
        <f t="shared" si="245"/>
        <v>900</v>
      </c>
      <c r="L2609" s="2" t="s">
        <v>28</v>
      </c>
      <c r="M2609" t="s">
        <v>561</v>
      </c>
      <c r="N2609" t="s">
        <v>25</v>
      </c>
      <c r="O2609" s="3">
        <v>12.921682080641304</v>
      </c>
      <c r="P2609" t="str">
        <f t="shared" si="240"/>
        <v>G</v>
      </c>
      <c r="Q2609">
        <f t="shared" si="241"/>
        <v>2021</v>
      </c>
      <c r="R2609">
        <f t="shared" si="242"/>
        <v>0</v>
      </c>
    </row>
    <row r="2610" spans="1:18" x14ac:dyDescent="0.25">
      <c r="A2610" s="1">
        <v>44372.977017253426</v>
      </c>
      <c r="B2610" s="2" t="s">
        <v>1707</v>
      </c>
      <c r="C2610" t="s">
        <v>357</v>
      </c>
      <c r="D2610">
        <v>6</v>
      </c>
      <c r="E2610">
        <v>255</v>
      </c>
      <c r="F2610">
        <f>IF(E2610="",_xlfn.XLOOKUP(C2610,'Price Averages'!$D$4:$D$103,'Price Averages'!$E$4:$E$103, "FALSE"), E2610)</f>
        <v>255</v>
      </c>
      <c r="G2610">
        <v>85</v>
      </c>
      <c r="H2610">
        <f>IF(G2610="", _xlfn.XLOOKUP(C2610, 'Cost Averages'!$D$4:$D$103,'Cost Averages'!$E$4:$E$103, "FALSE"),G2610)</f>
        <v>85</v>
      </c>
      <c r="I2610">
        <f t="shared" si="243"/>
        <v>1530</v>
      </c>
      <c r="J2610">
        <f t="shared" si="244"/>
        <v>510</v>
      </c>
      <c r="K2610">
        <f t="shared" si="245"/>
        <v>1020</v>
      </c>
      <c r="L2610" s="2" t="s">
        <v>28</v>
      </c>
      <c r="M2610" t="s">
        <v>787</v>
      </c>
      <c r="N2610" t="s">
        <v>41</v>
      </c>
      <c r="O2610" s="3">
        <v>11.661237375491201</v>
      </c>
      <c r="P2610" t="str">
        <f t="shared" si="240"/>
        <v>G</v>
      </c>
      <c r="Q2610">
        <f t="shared" si="241"/>
        <v>2021</v>
      </c>
      <c r="R2610">
        <f t="shared" si="242"/>
        <v>0</v>
      </c>
    </row>
    <row r="2611" spans="1:18" x14ac:dyDescent="0.25">
      <c r="A2611" s="1">
        <v>44302.641362403163</v>
      </c>
      <c r="B2611" s="2" t="s">
        <v>709</v>
      </c>
      <c r="C2611" t="s">
        <v>193</v>
      </c>
      <c r="D2611">
        <v>6</v>
      </c>
      <c r="E2611" t="s">
        <v>32</v>
      </c>
      <c r="F2611">
        <f>IF(E2611="",_xlfn.XLOOKUP(C2611,'Price Averages'!$D$4:$D$103,'Price Averages'!$E$4:$E$103, "FALSE"), E2611)</f>
        <v>30</v>
      </c>
      <c r="G2611">
        <v>15</v>
      </c>
      <c r="H2611">
        <f>IF(G2611="", _xlfn.XLOOKUP(C2611, 'Cost Averages'!$D$4:$D$103,'Cost Averages'!$E$4:$E$103, "FALSE"),G2611)</f>
        <v>15</v>
      </c>
      <c r="I2611">
        <f t="shared" si="243"/>
        <v>180</v>
      </c>
      <c r="J2611">
        <f t="shared" si="244"/>
        <v>90</v>
      </c>
      <c r="K2611">
        <f t="shared" si="245"/>
        <v>90</v>
      </c>
      <c r="L2611" s="2" t="s">
        <v>28</v>
      </c>
      <c r="M2611" t="s">
        <v>355</v>
      </c>
      <c r="N2611" t="s">
        <v>56</v>
      </c>
      <c r="O2611" s="3">
        <v>14.690198582365463</v>
      </c>
      <c r="P2611" t="str">
        <f t="shared" si="240"/>
        <v>G</v>
      </c>
      <c r="Q2611">
        <f t="shared" si="241"/>
        <v>2021</v>
      </c>
      <c r="R2611">
        <f t="shared" si="242"/>
        <v>0</v>
      </c>
    </row>
    <row r="2612" spans="1:18" x14ac:dyDescent="0.25">
      <c r="A2612" s="1">
        <v>44330.944414073434</v>
      </c>
      <c r="B2612" s="2" t="s">
        <v>1450</v>
      </c>
      <c r="C2612" t="s">
        <v>771</v>
      </c>
      <c r="D2612">
        <v>6</v>
      </c>
      <c r="E2612" t="s">
        <v>32</v>
      </c>
      <c r="F2612">
        <f>IF(E2612="",_xlfn.XLOOKUP(C2612,'Price Averages'!$D$4:$D$103,'Price Averages'!$E$4:$E$103, "FALSE"), E2612)</f>
        <v>120</v>
      </c>
      <c r="G2612">
        <v>30</v>
      </c>
      <c r="H2612">
        <f>IF(G2612="", _xlfn.XLOOKUP(C2612, 'Cost Averages'!$D$4:$D$103,'Cost Averages'!$E$4:$E$103, "FALSE"),G2612)</f>
        <v>30</v>
      </c>
      <c r="I2612">
        <f t="shared" si="243"/>
        <v>720</v>
      </c>
      <c r="J2612">
        <f t="shared" si="244"/>
        <v>180</v>
      </c>
      <c r="K2612">
        <f t="shared" si="245"/>
        <v>540</v>
      </c>
      <c r="L2612" s="2" t="s">
        <v>44</v>
      </c>
      <c r="M2612" t="s">
        <v>236</v>
      </c>
      <c r="N2612" t="s">
        <v>78</v>
      </c>
      <c r="O2612" s="3">
        <v>15.458859683514467</v>
      </c>
      <c r="P2612" t="str">
        <f t="shared" si="240"/>
        <v>G</v>
      </c>
      <c r="Q2612">
        <f t="shared" si="241"/>
        <v>2021</v>
      </c>
      <c r="R2612">
        <f t="shared" si="242"/>
        <v>0</v>
      </c>
    </row>
    <row r="2613" spans="1:18" x14ac:dyDescent="0.25">
      <c r="A2613" s="1">
        <v>44493</v>
      </c>
      <c r="B2613" s="2" t="s">
        <v>3794</v>
      </c>
      <c r="C2613" t="s">
        <v>177</v>
      </c>
      <c r="D2613">
        <v>6</v>
      </c>
      <c r="E2613">
        <v>146</v>
      </c>
      <c r="F2613">
        <f>IF(E2613="",_xlfn.XLOOKUP(C2613,'Price Averages'!$D$4:$D$103,'Price Averages'!$E$4:$E$103, "FALSE"), E2613)</f>
        <v>146</v>
      </c>
      <c r="G2613">
        <v>73</v>
      </c>
      <c r="H2613">
        <f>IF(G2613="", _xlfn.XLOOKUP(C2613, 'Cost Averages'!$D$4:$D$103,'Cost Averages'!$E$4:$E$103, "FALSE"),G2613)</f>
        <v>73</v>
      </c>
      <c r="I2613">
        <f t="shared" si="243"/>
        <v>876</v>
      </c>
      <c r="J2613">
        <f t="shared" si="244"/>
        <v>438</v>
      </c>
      <c r="K2613">
        <f t="shared" si="245"/>
        <v>438</v>
      </c>
      <c r="L2613" s="2" t="s">
        <v>28</v>
      </c>
      <c r="M2613" t="s">
        <v>693</v>
      </c>
      <c r="N2613" t="s">
        <v>34</v>
      </c>
      <c r="O2613" s="3">
        <v>10.434860153112215</v>
      </c>
      <c r="P2613" t="str">
        <f t="shared" si="240"/>
        <v>G</v>
      </c>
      <c r="Q2613">
        <f t="shared" si="241"/>
        <v>2021</v>
      </c>
      <c r="R2613">
        <f t="shared" si="242"/>
        <v>0</v>
      </c>
    </row>
    <row r="2614" spans="1:18" x14ac:dyDescent="0.25">
      <c r="A2614" s="1">
        <v>44240</v>
      </c>
      <c r="B2614" s="2" t="s">
        <v>3581</v>
      </c>
      <c r="C2614" t="s">
        <v>304</v>
      </c>
      <c r="D2614">
        <v>6</v>
      </c>
      <c r="E2614">
        <v>240</v>
      </c>
      <c r="F2614">
        <f>IF(E2614="",_xlfn.XLOOKUP(C2614,'Price Averages'!$D$4:$D$103,'Price Averages'!$E$4:$E$103, "FALSE"), E2614)</f>
        <v>240</v>
      </c>
      <c r="G2614">
        <v>80</v>
      </c>
      <c r="H2614">
        <f>IF(G2614="", _xlfn.XLOOKUP(C2614, 'Cost Averages'!$D$4:$D$103,'Cost Averages'!$E$4:$E$103, "FALSE"),G2614)</f>
        <v>80</v>
      </c>
      <c r="I2614">
        <f t="shared" si="243"/>
        <v>1440</v>
      </c>
      <c r="J2614">
        <f t="shared" si="244"/>
        <v>480</v>
      </c>
      <c r="K2614">
        <f t="shared" si="245"/>
        <v>960</v>
      </c>
      <c r="L2614" s="2" t="s">
        <v>28</v>
      </c>
      <c r="M2614" t="s">
        <v>768</v>
      </c>
      <c r="N2614" t="s">
        <v>78</v>
      </c>
      <c r="O2614" s="3">
        <v>13.611804647345796</v>
      </c>
      <c r="P2614" t="str">
        <f t="shared" si="240"/>
        <v>G</v>
      </c>
      <c r="Q2614">
        <f t="shared" si="241"/>
        <v>2021</v>
      </c>
      <c r="R2614">
        <f t="shared" si="242"/>
        <v>0</v>
      </c>
    </row>
    <row r="2615" spans="1:18" x14ac:dyDescent="0.25">
      <c r="A2615" s="1">
        <v>44252</v>
      </c>
      <c r="B2615" s="2" t="s">
        <v>3592</v>
      </c>
      <c r="C2615" t="s">
        <v>289</v>
      </c>
      <c r="D2615">
        <v>6</v>
      </c>
      <c r="E2615">
        <v>108</v>
      </c>
      <c r="F2615">
        <f>IF(E2615="",_xlfn.XLOOKUP(C2615,'Price Averages'!$D$4:$D$103,'Price Averages'!$E$4:$E$103, "FALSE"), E2615)</f>
        <v>108</v>
      </c>
      <c r="G2615">
        <v>36</v>
      </c>
      <c r="H2615">
        <f>IF(G2615="", _xlfn.XLOOKUP(C2615, 'Cost Averages'!$D$4:$D$103,'Cost Averages'!$E$4:$E$103, "FALSE"),G2615)</f>
        <v>36</v>
      </c>
      <c r="I2615">
        <f t="shared" si="243"/>
        <v>648</v>
      </c>
      <c r="J2615">
        <f t="shared" si="244"/>
        <v>216</v>
      </c>
      <c r="K2615">
        <f t="shared" si="245"/>
        <v>432</v>
      </c>
      <c r="L2615" s="2" t="s">
        <v>28</v>
      </c>
      <c r="M2615" t="s">
        <v>418</v>
      </c>
      <c r="N2615" t="s">
        <v>46</v>
      </c>
      <c r="O2615" s="3">
        <v>13.923194761258239</v>
      </c>
      <c r="P2615" t="str">
        <f t="shared" si="240"/>
        <v>G</v>
      </c>
      <c r="Q2615">
        <f t="shared" si="241"/>
        <v>2021</v>
      </c>
      <c r="R2615">
        <f t="shared" si="242"/>
        <v>0</v>
      </c>
    </row>
    <row r="2616" spans="1:18" x14ac:dyDescent="0.25">
      <c r="A2616" s="1">
        <v>44265</v>
      </c>
      <c r="B2616" s="2" t="s">
        <v>3603</v>
      </c>
      <c r="C2616" t="s">
        <v>64</v>
      </c>
      <c r="D2616">
        <v>6</v>
      </c>
      <c r="E2616">
        <v>352</v>
      </c>
      <c r="F2616">
        <f>IF(E2616="",_xlfn.XLOOKUP(C2616,'Price Averages'!$D$4:$D$103,'Price Averages'!$E$4:$E$103, "FALSE"), E2616)</f>
        <v>352</v>
      </c>
      <c r="G2616">
        <v>88</v>
      </c>
      <c r="H2616">
        <f>IF(G2616="", _xlfn.XLOOKUP(C2616, 'Cost Averages'!$D$4:$D$103,'Cost Averages'!$E$4:$E$103, "FALSE"),G2616)</f>
        <v>88</v>
      </c>
      <c r="I2616">
        <f t="shared" si="243"/>
        <v>2112</v>
      </c>
      <c r="J2616">
        <f t="shared" si="244"/>
        <v>528</v>
      </c>
      <c r="K2616">
        <f t="shared" si="245"/>
        <v>1584</v>
      </c>
      <c r="L2616" s="2" t="s">
        <v>28</v>
      </c>
      <c r="M2616" t="s">
        <v>389</v>
      </c>
      <c r="N2616" t="s">
        <v>41</v>
      </c>
      <c r="O2616" s="3">
        <v>9.4239783062860578</v>
      </c>
      <c r="P2616" t="str">
        <f t="shared" si="240"/>
        <v>G</v>
      </c>
      <c r="Q2616">
        <f t="shared" si="241"/>
        <v>2021</v>
      </c>
      <c r="R2616">
        <f t="shared" si="242"/>
        <v>0</v>
      </c>
    </row>
    <row r="2617" spans="1:18" x14ac:dyDescent="0.25">
      <c r="A2617" s="1">
        <v>44245.191994019602</v>
      </c>
      <c r="B2617" s="2" t="s">
        <v>2228</v>
      </c>
      <c r="C2617" t="s">
        <v>149</v>
      </c>
      <c r="D2617">
        <v>6</v>
      </c>
      <c r="E2617" t="s">
        <v>32</v>
      </c>
      <c r="F2617">
        <f>IF(E2617="",_xlfn.XLOOKUP(C2617,'Price Averages'!$D$4:$D$103,'Price Averages'!$E$4:$E$103, "FALSE"), E2617)</f>
        <v>50</v>
      </c>
      <c r="G2617">
        <v>25</v>
      </c>
      <c r="H2617">
        <f>IF(G2617="", _xlfn.XLOOKUP(C2617, 'Cost Averages'!$D$4:$D$103,'Cost Averages'!$E$4:$E$103, "FALSE"),G2617)</f>
        <v>25</v>
      </c>
      <c r="I2617">
        <f t="shared" si="243"/>
        <v>300</v>
      </c>
      <c r="J2617">
        <f t="shared" si="244"/>
        <v>150</v>
      </c>
      <c r="K2617">
        <f t="shared" si="245"/>
        <v>150</v>
      </c>
      <c r="L2617" s="2" t="s">
        <v>44</v>
      </c>
      <c r="M2617" t="s">
        <v>215</v>
      </c>
      <c r="N2617" t="s">
        <v>56</v>
      </c>
      <c r="O2617" s="3">
        <v>14.030594525378042</v>
      </c>
      <c r="P2617" t="str">
        <f t="shared" si="240"/>
        <v>G</v>
      </c>
      <c r="Q2617">
        <f t="shared" si="241"/>
        <v>2021</v>
      </c>
      <c r="R2617">
        <f t="shared" si="242"/>
        <v>0</v>
      </c>
    </row>
    <row r="2618" spans="1:18" x14ac:dyDescent="0.25">
      <c r="A2618" s="1">
        <v>44559</v>
      </c>
      <c r="B2618" s="2" t="s">
        <v>3832</v>
      </c>
      <c r="C2618" t="s">
        <v>367</v>
      </c>
      <c r="D2618">
        <v>6</v>
      </c>
      <c r="E2618">
        <v>360</v>
      </c>
      <c r="F2618">
        <f>IF(E2618="",_xlfn.XLOOKUP(C2618,'Price Averages'!$D$4:$D$103,'Price Averages'!$E$4:$E$103, "FALSE"), E2618)</f>
        <v>360</v>
      </c>
      <c r="G2618">
        <v>90</v>
      </c>
      <c r="H2618">
        <f>IF(G2618="", _xlfn.XLOOKUP(C2618, 'Cost Averages'!$D$4:$D$103,'Cost Averages'!$E$4:$E$103, "FALSE"),G2618)</f>
        <v>90</v>
      </c>
      <c r="I2618">
        <f t="shared" si="243"/>
        <v>2160</v>
      </c>
      <c r="J2618">
        <f t="shared" si="244"/>
        <v>540</v>
      </c>
      <c r="K2618">
        <f t="shared" si="245"/>
        <v>1620</v>
      </c>
      <c r="L2618" s="2" t="s">
        <v>28</v>
      </c>
      <c r="M2618" t="s">
        <v>595</v>
      </c>
      <c r="N2618" t="s">
        <v>56</v>
      </c>
      <c r="O2618" s="3">
        <v>11.072271050116964</v>
      </c>
      <c r="P2618" t="str">
        <f t="shared" si="240"/>
        <v>G</v>
      </c>
      <c r="Q2618">
        <f t="shared" si="241"/>
        <v>2021</v>
      </c>
      <c r="R2618">
        <f t="shared" si="242"/>
        <v>0</v>
      </c>
    </row>
    <row r="2619" spans="1:18" x14ac:dyDescent="0.25">
      <c r="A2619" s="1">
        <v>44275.198167111055</v>
      </c>
      <c r="B2619" s="2" t="s">
        <v>955</v>
      </c>
      <c r="C2619" t="s">
        <v>536</v>
      </c>
      <c r="D2619">
        <v>6</v>
      </c>
      <c r="E2619" t="s">
        <v>32</v>
      </c>
      <c r="F2619">
        <f>IF(E2619="",_xlfn.XLOOKUP(C2619,'Price Averages'!$D$4:$D$103,'Price Averages'!$E$4:$E$103, "FALSE"), E2619)</f>
        <v>267</v>
      </c>
      <c r="G2619" t="s">
        <v>32</v>
      </c>
      <c r="H2619">
        <f>IF(G2619="", _xlfn.XLOOKUP(C2619, 'Cost Averages'!$D$4:$D$103,'Cost Averages'!$E$4:$E$103, "FALSE"),G2619)</f>
        <v>89</v>
      </c>
      <c r="I2619">
        <f t="shared" si="243"/>
        <v>1602</v>
      </c>
      <c r="J2619">
        <f t="shared" si="244"/>
        <v>534</v>
      </c>
      <c r="K2619">
        <f t="shared" si="245"/>
        <v>1068</v>
      </c>
      <c r="L2619" s="2" t="s">
        <v>28</v>
      </c>
      <c r="M2619" t="s">
        <v>670</v>
      </c>
      <c r="N2619" t="s">
        <v>78</v>
      </c>
      <c r="O2619" s="3">
        <v>12.460490918487697</v>
      </c>
      <c r="P2619" t="str">
        <f t="shared" si="240"/>
        <v>G</v>
      </c>
      <c r="Q2619">
        <f t="shared" si="241"/>
        <v>2021</v>
      </c>
      <c r="R2619">
        <f t="shared" si="242"/>
        <v>0</v>
      </c>
    </row>
    <row r="2620" spans="1:18" x14ac:dyDescent="0.25">
      <c r="A2620" s="1">
        <v>44320.298250196422</v>
      </c>
      <c r="B2620" s="2" t="s">
        <v>82</v>
      </c>
      <c r="C2620" t="s">
        <v>83</v>
      </c>
      <c r="D2620">
        <v>6</v>
      </c>
      <c r="E2620">
        <v>300</v>
      </c>
      <c r="F2620">
        <f>IF(E2620="",_xlfn.XLOOKUP(C2620,'Price Averages'!$D$4:$D$103,'Price Averages'!$E$4:$E$103, "FALSE"), E2620)</f>
        <v>300</v>
      </c>
      <c r="G2620">
        <v>75</v>
      </c>
      <c r="H2620">
        <f>IF(G2620="", _xlfn.XLOOKUP(C2620, 'Cost Averages'!$D$4:$D$103,'Cost Averages'!$E$4:$E$103, "FALSE"),G2620)</f>
        <v>75</v>
      </c>
      <c r="I2620">
        <f t="shared" si="243"/>
        <v>1800</v>
      </c>
      <c r="J2620">
        <f t="shared" si="244"/>
        <v>450</v>
      </c>
      <c r="K2620">
        <f t="shared" si="245"/>
        <v>1350</v>
      </c>
      <c r="L2620" s="2" t="s">
        <v>28</v>
      </c>
      <c r="M2620" t="s">
        <v>59</v>
      </c>
      <c r="N2620" t="s">
        <v>56</v>
      </c>
      <c r="O2620" s="3">
        <v>15.602184182549776</v>
      </c>
      <c r="P2620" t="str">
        <f t="shared" si="240"/>
        <v>G</v>
      </c>
      <c r="Q2620">
        <f t="shared" si="241"/>
        <v>2021</v>
      </c>
      <c r="R2620">
        <f t="shared" si="242"/>
        <v>0</v>
      </c>
    </row>
    <row r="2621" spans="1:18" x14ac:dyDescent="0.25">
      <c r="A2621" s="1">
        <v>44226.131340309381</v>
      </c>
      <c r="B2621" s="2" t="s">
        <v>298</v>
      </c>
      <c r="C2621" t="s">
        <v>278</v>
      </c>
      <c r="D2621">
        <v>6</v>
      </c>
      <c r="E2621">
        <v>34</v>
      </c>
      <c r="F2621">
        <f>IF(E2621="",_xlfn.XLOOKUP(C2621,'Price Averages'!$D$4:$D$103,'Price Averages'!$E$4:$E$103, "FALSE"), E2621)</f>
        <v>34</v>
      </c>
      <c r="G2621">
        <v>17</v>
      </c>
      <c r="H2621">
        <f>IF(G2621="", _xlfn.XLOOKUP(C2621, 'Cost Averages'!$D$4:$D$103,'Cost Averages'!$E$4:$E$103, "FALSE"),G2621)</f>
        <v>17</v>
      </c>
      <c r="I2621">
        <f t="shared" si="243"/>
        <v>204</v>
      </c>
      <c r="J2621">
        <f t="shared" si="244"/>
        <v>102</v>
      </c>
      <c r="K2621">
        <f t="shared" si="245"/>
        <v>102</v>
      </c>
      <c r="L2621" s="2" t="s">
        <v>23</v>
      </c>
      <c r="M2621" t="s">
        <v>299</v>
      </c>
      <c r="N2621" t="s">
        <v>46</v>
      </c>
      <c r="O2621" s="3">
        <v>7.0114620475168028</v>
      </c>
      <c r="P2621" t="str">
        <f t="shared" si="240"/>
        <v>G</v>
      </c>
      <c r="Q2621">
        <f t="shared" si="241"/>
        <v>2021</v>
      </c>
      <c r="R2621">
        <f t="shared" si="242"/>
        <v>0</v>
      </c>
    </row>
    <row r="2622" spans="1:18" x14ac:dyDescent="0.25">
      <c r="A2622" s="1">
        <v>44235</v>
      </c>
      <c r="B2622" s="2" t="s">
        <v>3577</v>
      </c>
      <c r="C2622" t="s">
        <v>278</v>
      </c>
      <c r="D2622">
        <v>6</v>
      </c>
      <c r="E2622">
        <v>34</v>
      </c>
      <c r="F2622">
        <f>IF(E2622="",_xlfn.XLOOKUP(C2622,'Price Averages'!$D$4:$D$103,'Price Averages'!$E$4:$E$103, "FALSE"), E2622)</f>
        <v>34</v>
      </c>
      <c r="G2622">
        <v>17</v>
      </c>
      <c r="H2622">
        <f>IF(G2622="", _xlfn.XLOOKUP(C2622, 'Cost Averages'!$D$4:$D$103,'Cost Averages'!$E$4:$E$103, "FALSE"),G2622)</f>
        <v>17</v>
      </c>
      <c r="I2622">
        <f t="shared" si="243"/>
        <v>204</v>
      </c>
      <c r="J2622">
        <f t="shared" si="244"/>
        <v>102</v>
      </c>
      <c r="K2622">
        <f t="shared" si="245"/>
        <v>102</v>
      </c>
      <c r="L2622" s="2" t="s">
        <v>28</v>
      </c>
      <c r="M2622" t="s">
        <v>98</v>
      </c>
      <c r="N2622" t="s">
        <v>34</v>
      </c>
      <c r="O2622" s="3">
        <v>13.717776078041958</v>
      </c>
      <c r="P2622" t="str">
        <f t="shared" si="240"/>
        <v>G</v>
      </c>
      <c r="Q2622">
        <f t="shared" si="241"/>
        <v>2021</v>
      </c>
      <c r="R2622">
        <f t="shared" si="242"/>
        <v>0</v>
      </c>
    </row>
    <row r="2623" spans="1:18" x14ac:dyDescent="0.25">
      <c r="A2623" s="1">
        <v>44359.420004632761</v>
      </c>
      <c r="B2623" s="2" t="s">
        <v>567</v>
      </c>
      <c r="C2623" t="s">
        <v>140</v>
      </c>
      <c r="D2623">
        <v>6</v>
      </c>
      <c r="E2623">
        <v>144</v>
      </c>
      <c r="F2623">
        <f>IF(E2623="",_xlfn.XLOOKUP(C2623,'Price Averages'!$D$4:$D$103,'Price Averages'!$E$4:$E$103, "FALSE"), E2623)</f>
        <v>144</v>
      </c>
      <c r="G2623">
        <v>36</v>
      </c>
      <c r="H2623">
        <f>IF(G2623="", _xlfn.XLOOKUP(C2623, 'Cost Averages'!$D$4:$D$103,'Cost Averages'!$E$4:$E$103, "FALSE"),G2623)</f>
        <v>36</v>
      </c>
      <c r="I2623">
        <f t="shared" si="243"/>
        <v>864</v>
      </c>
      <c r="J2623">
        <f t="shared" si="244"/>
        <v>216</v>
      </c>
      <c r="K2623">
        <f t="shared" si="245"/>
        <v>648</v>
      </c>
      <c r="L2623" s="2" t="s">
        <v>28</v>
      </c>
      <c r="M2623" t="s">
        <v>568</v>
      </c>
      <c r="N2623" t="s">
        <v>25</v>
      </c>
      <c r="O2623" s="3">
        <v>11.769937929618399</v>
      </c>
      <c r="P2623" t="str">
        <f t="shared" si="240"/>
        <v>G</v>
      </c>
      <c r="Q2623">
        <f t="shared" si="241"/>
        <v>2021</v>
      </c>
      <c r="R2623">
        <f t="shared" si="242"/>
        <v>0</v>
      </c>
    </row>
    <row r="2624" spans="1:18" x14ac:dyDescent="0.25">
      <c r="A2624" s="1">
        <v>44517.046820477917</v>
      </c>
      <c r="B2624" s="2" t="s">
        <v>1774</v>
      </c>
      <c r="C2624" t="s">
        <v>140</v>
      </c>
      <c r="D2624">
        <v>6</v>
      </c>
      <c r="E2624">
        <v>144</v>
      </c>
      <c r="F2624">
        <f>IF(E2624="",_xlfn.XLOOKUP(C2624,'Price Averages'!$D$4:$D$103,'Price Averages'!$E$4:$E$103, "FALSE"), E2624)</f>
        <v>144</v>
      </c>
      <c r="G2624">
        <v>36</v>
      </c>
      <c r="H2624">
        <f>IF(G2624="", _xlfn.XLOOKUP(C2624, 'Cost Averages'!$D$4:$D$103,'Cost Averages'!$E$4:$E$103, "FALSE"),G2624)</f>
        <v>36</v>
      </c>
      <c r="I2624">
        <f t="shared" si="243"/>
        <v>864</v>
      </c>
      <c r="J2624">
        <f t="shared" si="244"/>
        <v>216</v>
      </c>
      <c r="K2624">
        <f t="shared" si="245"/>
        <v>648</v>
      </c>
      <c r="L2624" s="2" t="s">
        <v>28</v>
      </c>
      <c r="M2624" t="s">
        <v>199</v>
      </c>
      <c r="N2624" t="s">
        <v>34</v>
      </c>
      <c r="O2624" s="3">
        <v>12.177709716438097</v>
      </c>
      <c r="P2624" t="str">
        <f t="shared" si="240"/>
        <v>G</v>
      </c>
      <c r="Q2624">
        <f t="shared" si="241"/>
        <v>2021</v>
      </c>
      <c r="R2624">
        <f t="shared" si="242"/>
        <v>0</v>
      </c>
    </row>
    <row r="2625" spans="1:18" x14ac:dyDescent="0.25">
      <c r="A2625" s="1">
        <v>44555</v>
      </c>
      <c r="B2625" s="2" t="s">
        <v>3659</v>
      </c>
      <c r="C2625" t="s">
        <v>539</v>
      </c>
      <c r="D2625">
        <v>6</v>
      </c>
      <c r="E2625">
        <v>300</v>
      </c>
      <c r="F2625">
        <f>IF(E2625="",_xlfn.XLOOKUP(C2625,'Price Averages'!$D$4:$D$103,'Price Averages'!$E$4:$E$103, "FALSE"), E2625)</f>
        <v>300</v>
      </c>
      <c r="G2625" t="s">
        <v>32</v>
      </c>
      <c r="H2625">
        <f>IF(G2625="", _xlfn.XLOOKUP(C2625, 'Cost Averages'!$D$4:$D$103,'Cost Averages'!$E$4:$E$103, "FALSE"),G2625)</f>
        <v>75</v>
      </c>
      <c r="I2625">
        <f t="shared" si="243"/>
        <v>1800</v>
      </c>
      <c r="J2625">
        <f t="shared" si="244"/>
        <v>450</v>
      </c>
      <c r="K2625">
        <f t="shared" si="245"/>
        <v>1350</v>
      </c>
      <c r="L2625" s="2" t="s">
        <v>44</v>
      </c>
      <c r="M2625" t="s">
        <v>208</v>
      </c>
      <c r="N2625" t="s">
        <v>50</v>
      </c>
      <c r="O2625" s="3">
        <v>15.556812309269255</v>
      </c>
      <c r="P2625" t="str">
        <f t="shared" si="240"/>
        <v>G</v>
      </c>
      <c r="Q2625">
        <f t="shared" si="241"/>
        <v>2021</v>
      </c>
      <c r="R2625">
        <f t="shared" si="242"/>
        <v>0</v>
      </c>
    </row>
    <row r="2626" spans="1:18" x14ac:dyDescent="0.25">
      <c r="A2626" s="1">
        <v>44440.467438610838</v>
      </c>
      <c r="B2626" s="2" t="s">
        <v>1704</v>
      </c>
      <c r="C2626" t="s">
        <v>402</v>
      </c>
      <c r="D2626">
        <v>6</v>
      </c>
      <c r="E2626">
        <v>84</v>
      </c>
      <c r="F2626">
        <f>IF(E2626="",_xlfn.XLOOKUP(C2626,'Price Averages'!$D$4:$D$103,'Price Averages'!$E$4:$E$103, "FALSE"), E2626)</f>
        <v>84</v>
      </c>
      <c r="G2626">
        <v>21</v>
      </c>
      <c r="H2626">
        <f>IF(G2626="", _xlfn.XLOOKUP(C2626, 'Cost Averages'!$D$4:$D$103,'Cost Averages'!$E$4:$E$103, "FALSE"),G2626)</f>
        <v>21</v>
      </c>
      <c r="I2626">
        <f t="shared" si="243"/>
        <v>504</v>
      </c>
      <c r="J2626">
        <f t="shared" si="244"/>
        <v>126</v>
      </c>
      <c r="K2626">
        <f t="shared" si="245"/>
        <v>378</v>
      </c>
      <c r="L2626" s="2" t="s">
        <v>23</v>
      </c>
      <c r="M2626" t="s">
        <v>469</v>
      </c>
      <c r="N2626" t="s">
        <v>46</v>
      </c>
      <c r="O2626" s="3">
        <v>14.845213075061906</v>
      </c>
      <c r="P2626" t="str">
        <f t="shared" ref="P2626:P2689" si="246">CHAR(64+(YEAR(A2626)-2014))</f>
        <v>G</v>
      </c>
      <c r="Q2626">
        <f t="shared" ref="Q2626:Q2689" si="247">YEAR(A2626)</f>
        <v>2021</v>
      </c>
      <c r="R2626">
        <f t="shared" ref="R2626:R2689" si="248">IF(P2626=CHAR(64 + (YEAR(A2626) - 2014)), 0, 1)</f>
        <v>0</v>
      </c>
    </row>
    <row r="2627" spans="1:18" x14ac:dyDescent="0.25">
      <c r="A2627" s="1">
        <v>44266.206599079029</v>
      </c>
      <c r="B2627" s="2" t="s">
        <v>783</v>
      </c>
      <c r="C2627" t="s">
        <v>80</v>
      </c>
      <c r="D2627">
        <v>6</v>
      </c>
      <c r="E2627">
        <v>210</v>
      </c>
      <c r="F2627">
        <f>IF(E2627="",_xlfn.XLOOKUP(C2627,'Price Averages'!$D$4:$D$103,'Price Averages'!$E$4:$E$103, "FALSE"), E2627)</f>
        <v>210</v>
      </c>
      <c r="G2627">
        <v>70</v>
      </c>
      <c r="H2627">
        <f>IF(G2627="", _xlfn.XLOOKUP(C2627, 'Cost Averages'!$D$4:$D$103,'Cost Averages'!$E$4:$E$103, "FALSE"),G2627)</f>
        <v>70</v>
      </c>
      <c r="I2627">
        <f t="shared" ref="I2627:I2690" si="249">D2627*F2627</f>
        <v>1260</v>
      </c>
      <c r="J2627">
        <f t="shared" ref="J2627:J2690" si="250">D2627*H2627</f>
        <v>420</v>
      </c>
      <c r="K2627">
        <f t="shared" ref="K2627:K2690" si="251">I2627-J2627</f>
        <v>840</v>
      </c>
      <c r="L2627" s="2" t="s">
        <v>23</v>
      </c>
      <c r="M2627" t="s">
        <v>693</v>
      </c>
      <c r="N2627" t="s">
        <v>34</v>
      </c>
      <c r="O2627" s="3">
        <v>10.434860153112215</v>
      </c>
      <c r="P2627" t="str">
        <f t="shared" si="246"/>
        <v>G</v>
      </c>
      <c r="Q2627">
        <f t="shared" si="247"/>
        <v>2021</v>
      </c>
      <c r="R2627">
        <f t="shared" si="248"/>
        <v>0</v>
      </c>
    </row>
    <row r="2628" spans="1:18" x14ac:dyDescent="0.25">
      <c r="A2628" s="1">
        <v>44376.40385216954</v>
      </c>
      <c r="B2628" s="2" t="s">
        <v>2245</v>
      </c>
      <c r="C2628" t="s">
        <v>240</v>
      </c>
      <c r="D2628">
        <v>6</v>
      </c>
      <c r="E2628" t="s">
        <v>32</v>
      </c>
      <c r="F2628">
        <f>IF(E2628="",_xlfn.XLOOKUP(C2628,'Price Averages'!$D$4:$D$103,'Price Averages'!$E$4:$E$103, "FALSE"), E2628)</f>
        <v>132</v>
      </c>
      <c r="G2628">
        <v>44</v>
      </c>
      <c r="H2628">
        <f>IF(G2628="", _xlfn.XLOOKUP(C2628, 'Cost Averages'!$D$4:$D$103,'Cost Averages'!$E$4:$E$103, "FALSE"),G2628)</f>
        <v>44</v>
      </c>
      <c r="I2628">
        <f t="shared" si="249"/>
        <v>792</v>
      </c>
      <c r="J2628">
        <f t="shared" si="250"/>
        <v>264</v>
      </c>
      <c r="K2628">
        <f t="shared" si="251"/>
        <v>528</v>
      </c>
      <c r="L2628" s="2" t="s">
        <v>44</v>
      </c>
      <c r="M2628" t="s">
        <v>346</v>
      </c>
      <c r="N2628" t="s">
        <v>34</v>
      </c>
      <c r="O2628" s="3">
        <v>13.518413464873573</v>
      </c>
      <c r="P2628" t="str">
        <f t="shared" si="246"/>
        <v>G</v>
      </c>
      <c r="Q2628">
        <f t="shared" si="247"/>
        <v>2021</v>
      </c>
      <c r="R2628">
        <f t="shared" si="248"/>
        <v>0</v>
      </c>
    </row>
    <row r="2629" spans="1:18" x14ac:dyDescent="0.25">
      <c r="A2629" s="1">
        <v>44211</v>
      </c>
      <c r="B2629" s="2" t="s">
        <v>3554</v>
      </c>
      <c r="C2629" t="s">
        <v>240</v>
      </c>
      <c r="D2629">
        <v>6</v>
      </c>
      <c r="E2629">
        <v>132</v>
      </c>
      <c r="F2629">
        <f>IF(E2629="",_xlfn.XLOOKUP(C2629,'Price Averages'!$D$4:$D$103,'Price Averages'!$E$4:$E$103, "FALSE"), E2629)</f>
        <v>132</v>
      </c>
      <c r="G2629" t="s">
        <v>32</v>
      </c>
      <c r="H2629">
        <f>IF(G2629="", _xlfn.XLOOKUP(C2629, 'Cost Averages'!$D$4:$D$103,'Cost Averages'!$E$4:$E$103, "FALSE"),G2629)</f>
        <v>44</v>
      </c>
      <c r="I2629">
        <f t="shared" si="249"/>
        <v>792</v>
      </c>
      <c r="J2629">
        <f t="shared" si="250"/>
        <v>264</v>
      </c>
      <c r="K2629">
        <f t="shared" si="251"/>
        <v>528</v>
      </c>
      <c r="L2629" s="2" t="s">
        <v>28</v>
      </c>
      <c r="M2629" t="s">
        <v>798</v>
      </c>
      <c r="N2629" t="s">
        <v>78</v>
      </c>
      <c r="O2629" s="3">
        <v>11.927799225928501</v>
      </c>
      <c r="P2629" t="str">
        <f t="shared" si="246"/>
        <v>G</v>
      </c>
      <c r="Q2629">
        <f t="shared" si="247"/>
        <v>2021</v>
      </c>
      <c r="R2629">
        <f t="shared" si="248"/>
        <v>0</v>
      </c>
    </row>
    <row r="2630" spans="1:18" x14ac:dyDescent="0.25">
      <c r="A2630" s="1">
        <v>44342.716970600195</v>
      </c>
      <c r="B2630" s="2" t="s">
        <v>802</v>
      </c>
      <c r="C2630" t="s">
        <v>291</v>
      </c>
      <c r="D2630">
        <v>6</v>
      </c>
      <c r="E2630" t="s">
        <v>32</v>
      </c>
      <c r="F2630">
        <f>IF(E2630="",_xlfn.XLOOKUP(C2630,'Price Averages'!$D$4:$D$103,'Price Averages'!$E$4:$E$103, "FALSE"), E2630)</f>
        <v>225</v>
      </c>
      <c r="G2630">
        <v>75</v>
      </c>
      <c r="H2630">
        <f>IF(G2630="", _xlfn.XLOOKUP(C2630, 'Cost Averages'!$D$4:$D$103,'Cost Averages'!$E$4:$E$103, "FALSE"),G2630)</f>
        <v>75</v>
      </c>
      <c r="I2630">
        <f t="shared" si="249"/>
        <v>1350</v>
      </c>
      <c r="J2630">
        <f t="shared" si="250"/>
        <v>450</v>
      </c>
      <c r="K2630">
        <f t="shared" si="251"/>
        <v>900</v>
      </c>
      <c r="L2630" s="2" t="s">
        <v>28</v>
      </c>
      <c r="M2630" t="s">
        <v>310</v>
      </c>
      <c r="N2630" t="s">
        <v>25</v>
      </c>
      <c r="O2630" s="3">
        <v>9.0350666811770921</v>
      </c>
      <c r="P2630" t="str">
        <f t="shared" si="246"/>
        <v>G</v>
      </c>
      <c r="Q2630">
        <f t="shared" si="247"/>
        <v>2021</v>
      </c>
      <c r="R2630">
        <f t="shared" si="248"/>
        <v>0</v>
      </c>
    </row>
    <row r="2631" spans="1:18" x14ac:dyDescent="0.25">
      <c r="A2631" s="1">
        <v>44207</v>
      </c>
      <c r="B2631" s="2" t="s">
        <v>3550</v>
      </c>
      <c r="C2631" t="s">
        <v>291</v>
      </c>
      <c r="D2631">
        <v>6</v>
      </c>
      <c r="E2631">
        <v>225</v>
      </c>
      <c r="F2631">
        <f>IF(E2631="",_xlfn.XLOOKUP(C2631,'Price Averages'!$D$4:$D$103,'Price Averages'!$E$4:$E$103, "FALSE"), E2631)</f>
        <v>225</v>
      </c>
      <c r="G2631">
        <v>75</v>
      </c>
      <c r="H2631">
        <f>IF(G2631="", _xlfn.XLOOKUP(C2631, 'Cost Averages'!$D$4:$D$103,'Cost Averages'!$E$4:$E$103, "FALSE"),G2631)</f>
        <v>75</v>
      </c>
      <c r="I2631">
        <f t="shared" si="249"/>
        <v>1350</v>
      </c>
      <c r="J2631">
        <f t="shared" si="250"/>
        <v>450</v>
      </c>
      <c r="K2631">
        <f t="shared" si="251"/>
        <v>900</v>
      </c>
      <c r="L2631" s="2" t="s">
        <v>28</v>
      </c>
      <c r="M2631" t="s">
        <v>384</v>
      </c>
      <c r="N2631" t="s">
        <v>41</v>
      </c>
      <c r="O2631" s="3">
        <v>12.456740895640767</v>
      </c>
      <c r="P2631" t="str">
        <f t="shared" si="246"/>
        <v>G</v>
      </c>
      <c r="Q2631">
        <f t="shared" si="247"/>
        <v>2021</v>
      </c>
      <c r="R2631">
        <f t="shared" si="248"/>
        <v>0</v>
      </c>
    </row>
    <row r="2632" spans="1:18" x14ac:dyDescent="0.25">
      <c r="A2632" s="1">
        <v>44201.932620269588</v>
      </c>
      <c r="B2632" s="2" t="s">
        <v>1947</v>
      </c>
      <c r="C2632" t="s">
        <v>258</v>
      </c>
      <c r="D2632">
        <v>6</v>
      </c>
      <c r="E2632">
        <v>50</v>
      </c>
      <c r="F2632">
        <f>IF(E2632="",_xlfn.XLOOKUP(C2632,'Price Averages'!$D$4:$D$103,'Price Averages'!$E$4:$E$103, "FALSE"), E2632)</f>
        <v>50</v>
      </c>
      <c r="G2632" t="s">
        <v>32</v>
      </c>
      <c r="H2632">
        <f>IF(G2632="", _xlfn.XLOOKUP(C2632, 'Cost Averages'!$D$4:$D$103,'Cost Averages'!$E$4:$E$103, "FALSE"),G2632)</f>
        <v>25</v>
      </c>
      <c r="I2632">
        <f t="shared" si="249"/>
        <v>300</v>
      </c>
      <c r="J2632">
        <f t="shared" si="250"/>
        <v>150</v>
      </c>
      <c r="K2632">
        <f t="shared" si="251"/>
        <v>150</v>
      </c>
      <c r="L2632" s="2" t="s">
        <v>28</v>
      </c>
      <c r="M2632" t="s">
        <v>540</v>
      </c>
      <c r="N2632" t="s">
        <v>46</v>
      </c>
      <c r="O2632" s="3">
        <v>16.695690968264284</v>
      </c>
      <c r="P2632" t="str">
        <f t="shared" si="246"/>
        <v>G</v>
      </c>
      <c r="Q2632">
        <f t="shared" si="247"/>
        <v>2021</v>
      </c>
      <c r="R2632">
        <f t="shared" si="248"/>
        <v>0</v>
      </c>
    </row>
    <row r="2633" spans="1:18" x14ac:dyDescent="0.25">
      <c r="A2633" s="1">
        <v>44245.977186624441</v>
      </c>
      <c r="B2633" s="2" t="s">
        <v>2443</v>
      </c>
      <c r="C2633" t="s">
        <v>584</v>
      </c>
      <c r="D2633">
        <v>6</v>
      </c>
      <c r="E2633">
        <v>312</v>
      </c>
      <c r="F2633">
        <f>IF(E2633="",_xlfn.XLOOKUP(C2633,'Price Averages'!$D$4:$D$103,'Price Averages'!$E$4:$E$103, "FALSE"), E2633)</f>
        <v>312</v>
      </c>
      <c r="G2633">
        <v>78</v>
      </c>
      <c r="H2633">
        <f>IF(G2633="", _xlfn.XLOOKUP(C2633, 'Cost Averages'!$D$4:$D$103,'Cost Averages'!$E$4:$E$103, "FALSE"),G2633)</f>
        <v>78</v>
      </c>
      <c r="I2633">
        <f t="shared" si="249"/>
        <v>1872</v>
      </c>
      <c r="J2633">
        <f t="shared" si="250"/>
        <v>468</v>
      </c>
      <c r="K2633">
        <f t="shared" si="251"/>
        <v>1404</v>
      </c>
      <c r="L2633" s="2" t="s">
        <v>28</v>
      </c>
      <c r="M2633" t="s">
        <v>466</v>
      </c>
      <c r="N2633" t="s">
        <v>25</v>
      </c>
      <c r="O2633" s="3">
        <v>9.629298039722805</v>
      </c>
      <c r="P2633" t="str">
        <f t="shared" si="246"/>
        <v>G</v>
      </c>
      <c r="Q2633">
        <f t="shared" si="247"/>
        <v>2021</v>
      </c>
      <c r="R2633">
        <f t="shared" si="248"/>
        <v>0</v>
      </c>
    </row>
    <row r="2634" spans="1:18" x14ac:dyDescent="0.25">
      <c r="A2634" s="1">
        <v>44297</v>
      </c>
      <c r="B2634" s="2" t="s">
        <v>3630</v>
      </c>
      <c r="C2634" t="s">
        <v>131</v>
      </c>
      <c r="D2634">
        <v>6</v>
      </c>
      <c r="E2634" t="s">
        <v>32</v>
      </c>
      <c r="F2634">
        <f>IF(E2634="",_xlfn.XLOOKUP(C2634,'Price Averages'!$D$4:$D$103,'Price Averages'!$E$4:$E$103, "FALSE"), E2634)</f>
        <v>320</v>
      </c>
      <c r="G2634">
        <v>80</v>
      </c>
      <c r="H2634">
        <f>IF(G2634="", _xlfn.XLOOKUP(C2634, 'Cost Averages'!$D$4:$D$103,'Cost Averages'!$E$4:$E$103, "FALSE"),G2634)</f>
        <v>80</v>
      </c>
      <c r="I2634">
        <f t="shared" si="249"/>
        <v>1920</v>
      </c>
      <c r="J2634">
        <f t="shared" si="250"/>
        <v>480</v>
      </c>
      <c r="K2634">
        <f t="shared" si="251"/>
        <v>1440</v>
      </c>
      <c r="L2634" s="2" t="s">
        <v>28</v>
      </c>
      <c r="M2634" t="s">
        <v>228</v>
      </c>
      <c r="N2634" t="s">
        <v>46</v>
      </c>
      <c r="O2634" s="3">
        <v>9.3014286057233697</v>
      </c>
      <c r="P2634" t="str">
        <f t="shared" si="246"/>
        <v>G</v>
      </c>
      <c r="Q2634">
        <f t="shared" si="247"/>
        <v>2021</v>
      </c>
      <c r="R2634">
        <f t="shared" si="248"/>
        <v>0</v>
      </c>
    </row>
    <row r="2635" spans="1:18" x14ac:dyDescent="0.25">
      <c r="A2635" s="1">
        <v>44440.373918524107</v>
      </c>
      <c r="B2635" s="2" t="s">
        <v>308</v>
      </c>
      <c r="C2635" t="s">
        <v>309</v>
      </c>
      <c r="D2635">
        <v>6</v>
      </c>
      <c r="E2635">
        <v>352</v>
      </c>
      <c r="F2635">
        <f>IF(E2635="",_xlfn.XLOOKUP(C2635,'Price Averages'!$D$4:$D$103,'Price Averages'!$E$4:$E$103, "FALSE"), E2635)</f>
        <v>352</v>
      </c>
      <c r="G2635">
        <v>88</v>
      </c>
      <c r="H2635">
        <f>IF(G2635="", _xlfn.XLOOKUP(C2635, 'Cost Averages'!$D$4:$D$103,'Cost Averages'!$E$4:$E$103, "FALSE"),G2635)</f>
        <v>88</v>
      </c>
      <c r="I2635">
        <f t="shared" si="249"/>
        <v>2112</v>
      </c>
      <c r="J2635">
        <f t="shared" si="250"/>
        <v>528</v>
      </c>
      <c r="K2635">
        <f t="shared" si="251"/>
        <v>1584</v>
      </c>
      <c r="L2635" s="2" t="s">
        <v>23</v>
      </c>
      <c r="M2635" t="s">
        <v>310</v>
      </c>
      <c r="N2635" t="s">
        <v>25</v>
      </c>
      <c r="O2635" s="3">
        <v>9.0350666811770921</v>
      </c>
      <c r="P2635" t="str">
        <f t="shared" si="246"/>
        <v>G</v>
      </c>
      <c r="Q2635">
        <f t="shared" si="247"/>
        <v>2021</v>
      </c>
      <c r="R2635">
        <f t="shared" si="248"/>
        <v>0</v>
      </c>
    </row>
    <row r="2636" spans="1:18" x14ac:dyDescent="0.25">
      <c r="A2636" s="1">
        <v>44490</v>
      </c>
      <c r="B2636" s="2" t="s">
        <v>3791</v>
      </c>
      <c r="C2636" t="s">
        <v>309</v>
      </c>
      <c r="D2636">
        <v>6</v>
      </c>
      <c r="E2636" t="s">
        <v>32</v>
      </c>
      <c r="F2636">
        <f>IF(E2636="",_xlfn.XLOOKUP(C2636,'Price Averages'!$D$4:$D$103,'Price Averages'!$E$4:$E$103, "FALSE"), E2636)</f>
        <v>352</v>
      </c>
      <c r="G2636">
        <v>88</v>
      </c>
      <c r="H2636">
        <f>IF(G2636="", _xlfn.XLOOKUP(C2636, 'Cost Averages'!$D$4:$D$103,'Cost Averages'!$E$4:$E$103, "FALSE"),G2636)</f>
        <v>88</v>
      </c>
      <c r="I2636">
        <f t="shared" si="249"/>
        <v>2112</v>
      </c>
      <c r="J2636">
        <f t="shared" si="250"/>
        <v>528</v>
      </c>
      <c r="K2636">
        <f t="shared" si="251"/>
        <v>1584</v>
      </c>
      <c r="L2636" s="2" t="s">
        <v>28</v>
      </c>
      <c r="M2636" t="s">
        <v>848</v>
      </c>
      <c r="N2636" t="s">
        <v>34</v>
      </c>
      <c r="O2636" s="3">
        <v>11.226611755437654</v>
      </c>
      <c r="P2636" t="str">
        <f t="shared" si="246"/>
        <v>G</v>
      </c>
      <c r="Q2636">
        <f t="shared" si="247"/>
        <v>2021</v>
      </c>
      <c r="R2636">
        <f t="shared" si="248"/>
        <v>0</v>
      </c>
    </row>
    <row r="2637" spans="1:18" x14ac:dyDescent="0.25">
      <c r="A2637" s="1">
        <v>44455.055444882259</v>
      </c>
      <c r="B2637" s="2" t="s">
        <v>2968</v>
      </c>
      <c r="C2637" t="s">
        <v>188</v>
      </c>
      <c r="D2637">
        <v>6</v>
      </c>
      <c r="E2637" t="s">
        <v>32</v>
      </c>
      <c r="F2637">
        <f>IF(E2637="",_xlfn.XLOOKUP(C2637,'Price Averages'!$D$4:$D$103,'Price Averages'!$E$4:$E$103, "FALSE"), E2637)</f>
        <v>192</v>
      </c>
      <c r="G2637">
        <v>96</v>
      </c>
      <c r="H2637">
        <f>IF(G2637="", _xlfn.XLOOKUP(C2637, 'Cost Averages'!$D$4:$D$103,'Cost Averages'!$E$4:$E$103, "FALSE"),G2637)</f>
        <v>96</v>
      </c>
      <c r="I2637">
        <f t="shared" si="249"/>
        <v>1152</v>
      </c>
      <c r="J2637">
        <f t="shared" si="250"/>
        <v>576</v>
      </c>
      <c r="K2637">
        <f t="shared" si="251"/>
        <v>576</v>
      </c>
      <c r="L2637" s="2" t="s">
        <v>44</v>
      </c>
      <c r="M2637" t="s">
        <v>208</v>
      </c>
      <c r="N2637" t="s">
        <v>50</v>
      </c>
      <c r="O2637" s="3">
        <v>15.556812309269255</v>
      </c>
      <c r="P2637" t="str">
        <f t="shared" si="246"/>
        <v>G</v>
      </c>
      <c r="Q2637">
        <f t="shared" si="247"/>
        <v>2021</v>
      </c>
      <c r="R2637">
        <f t="shared" si="248"/>
        <v>0</v>
      </c>
    </row>
    <row r="2638" spans="1:18" x14ac:dyDescent="0.25">
      <c r="A2638" s="1">
        <v>44391.227486929587</v>
      </c>
      <c r="B2638" s="2" t="s">
        <v>3139</v>
      </c>
      <c r="C2638" t="s">
        <v>27</v>
      </c>
      <c r="D2638">
        <v>6</v>
      </c>
      <c r="E2638">
        <v>102</v>
      </c>
      <c r="F2638">
        <f>IF(E2638="",_xlfn.XLOOKUP(C2638,'Price Averages'!$D$4:$D$103,'Price Averages'!$E$4:$E$103, "FALSE"), E2638)</f>
        <v>102</v>
      </c>
      <c r="G2638">
        <v>51</v>
      </c>
      <c r="H2638">
        <f>IF(G2638="", _xlfn.XLOOKUP(C2638, 'Cost Averages'!$D$4:$D$103,'Cost Averages'!$E$4:$E$103, "FALSE"),G2638)</f>
        <v>51</v>
      </c>
      <c r="I2638">
        <f t="shared" si="249"/>
        <v>612</v>
      </c>
      <c r="J2638">
        <f t="shared" si="250"/>
        <v>306</v>
      </c>
      <c r="K2638">
        <f t="shared" si="251"/>
        <v>306</v>
      </c>
      <c r="L2638" s="2" t="s">
        <v>44</v>
      </c>
      <c r="M2638" t="s">
        <v>358</v>
      </c>
      <c r="N2638" t="s">
        <v>56</v>
      </c>
      <c r="O2638" s="3">
        <v>12.342715162719054</v>
      </c>
      <c r="P2638" t="str">
        <f t="shared" si="246"/>
        <v>G</v>
      </c>
      <c r="Q2638">
        <f t="shared" si="247"/>
        <v>2021</v>
      </c>
      <c r="R2638">
        <f t="shared" si="248"/>
        <v>0</v>
      </c>
    </row>
    <row r="2639" spans="1:18" x14ac:dyDescent="0.25">
      <c r="A2639" s="1">
        <v>44273.375638921774</v>
      </c>
      <c r="B2639" s="2" t="s">
        <v>2604</v>
      </c>
      <c r="C2639" t="s">
        <v>268</v>
      </c>
      <c r="D2639">
        <v>6</v>
      </c>
      <c r="E2639" t="s">
        <v>32</v>
      </c>
      <c r="F2639">
        <f>IF(E2639="",_xlfn.XLOOKUP(C2639,'Price Averages'!$D$4:$D$103,'Price Averages'!$E$4:$E$103, "FALSE"), E2639)</f>
        <v>57</v>
      </c>
      <c r="G2639">
        <v>19</v>
      </c>
      <c r="H2639">
        <f>IF(G2639="", _xlfn.XLOOKUP(C2639, 'Cost Averages'!$D$4:$D$103,'Cost Averages'!$E$4:$E$103, "FALSE"),G2639)</f>
        <v>19</v>
      </c>
      <c r="I2639">
        <f t="shared" si="249"/>
        <v>342</v>
      </c>
      <c r="J2639">
        <f t="shared" si="250"/>
        <v>114</v>
      </c>
      <c r="K2639">
        <f t="shared" si="251"/>
        <v>228</v>
      </c>
      <c r="L2639" s="2" t="s">
        <v>44</v>
      </c>
      <c r="M2639" t="s">
        <v>520</v>
      </c>
      <c r="N2639" t="s">
        <v>25</v>
      </c>
      <c r="O2639" s="3">
        <v>11.003496633574638</v>
      </c>
      <c r="P2639" t="str">
        <f t="shared" si="246"/>
        <v>G</v>
      </c>
      <c r="Q2639">
        <f t="shared" si="247"/>
        <v>2021</v>
      </c>
      <c r="R2639">
        <f t="shared" si="248"/>
        <v>0</v>
      </c>
    </row>
    <row r="2640" spans="1:18" x14ac:dyDescent="0.25">
      <c r="A2640" s="1">
        <v>44370.984249315879</v>
      </c>
      <c r="B2640" s="2" t="s">
        <v>1102</v>
      </c>
      <c r="C2640" t="s">
        <v>85</v>
      </c>
      <c r="D2640">
        <v>6</v>
      </c>
      <c r="E2640">
        <v>204</v>
      </c>
      <c r="F2640">
        <f>IF(E2640="",_xlfn.XLOOKUP(C2640,'Price Averages'!$D$4:$D$103,'Price Averages'!$E$4:$E$103, "FALSE"), E2640)</f>
        <v>204</v>
      </c>
      <c r="G2640">
        <v>51</v>
      </c>
      <c r="H2640">
        <f>IF(G2640="", _xlfn.XLOOKUP(C2640, 'Cost Averages'!$D$4:$D$103,'Cost Averages'!$E$4:$E$103, "FALSE"),G2640)</f>
        <v>51</v>
      </c>
      <c r="I2640">
        <f t="shared" si="249"/>
        <v>1224</v>
      </c>
      <c r="J2640">
        <f t="shared" si="250"/>
        <v>306</v>
      </c>
      <c r="K2640">
        <f t="shared" si="251"/>
        <v>918</v>
      </c>
      <c r="L2640" s="2" t="s">
        <v>28</v>
      </c>
      <c r="M2640" t="s">
        <v>384</v>
      </c>
      <c r="N2640" t="s">
        <v>41</v>
      </c>
      <c r="O2640" s="3">
        <v>12.456740895640767</v>
      </c>
      <c r="P2640" t="str">
        <f t="shared" si="246"/>
        <v>G</v>
      </c>
      <c r="Q2640">
        <f t="shared" si="247"/>
        <v>2021</v>
      </c>
      <c r="R2640">
        <f t="shared" si="248"/>
        <v>0</v>
      </c>
    </row>
    <row r="2641" spans="1:18" x14ac:dyDescent="0.25">
      <c r="A2641" s="1">
        <v>44502</v>
      </c>
      <c r="B2641" s="2" t="s">
        <v>3802</v>
      </c>
      <c r="C2641" t="s">
        <v>122</v>
      </c>
      <c r="D2641">
        <v>6</v>
      </c>
      <c r="E2641" t="s">
        <v>32</v>
      </c>
      <c r="F2641">
        <f>IF(E2641="",_xlfn.XLOOKUP(C2641,'Price Averages'!$D$4:$D$103,'Price Averages'!$E$4:$E$103, "FALSE"), E2641)</f>
        <v>144</v>
      </c>
      <c r="G2641">
        <v>48</v>
      </c>
      <c r="H2641">
        <f>IF(G2641="", _xlfn.XLOOKUP(C2641, 'Cost Averages'!$D$4:$D$103,'Cost Averages'!$E$4:$E$103, "FALSE"),G2641)</f>
        <v>48</v>
      </c>
      <c r="I2641">
        <f t="shared" si="249"/>
        <v>864</v>
      </c>
      <c r="J2641">
        <f t="shared" si="250"/>
        <v>288</v>
      </c>
      <c r="K2641">
        <f t="shared" si="251"/>
        <v>576</v>
      </c>
      <c r="L2641" s="2" t="s">
        <v>28</v>
      </c>
      <c r="M2641" t="s">
        <v>559</v>
      </c>
      <c r="N2641" t="s">
        <v>41</v>
      </c>
      <c r="O2641" s="3">
        <v>12.147202500273634</v>
      </c>
      <c r="P2641" t="str">
        <f t="shared" si="246"/>
        <v>G</v>
      </c>
      <c r="Q2641">
        <f t="shared" si="247"/>
        <v>2021</v>
      </c>
      <c r="R2641">
        <f t="shared" si="248"/>
        <v>0</v>
      </c>
    </row>
    <row r="2642" spans="1:18" x14ac:dyDescent="0.25">
      <c r="A2642" s="1">
        <v>44264.344457952255</v>
      </c>
      <c r="B2642" s="2" t="s">
        <v>1541</v>
      </c>
      <c r="C2642" t="s">
        <v>48</v>
      </c>
      <c r="D2642">
        <v>7</v>
      </c>
      <c r="E2642" t="s">
        <v>32</v>
      </c>
      <c r="F2642">
        <f>IF(E2642="",_xlfn.XLOOKUP(C2642,'Price Averages'!$D$4:$D$103,'Price Averages'!$E$4:$E$103, "FALSE"), E2642)</f>
        <v>38</v>
      </c>
      <c r="G2642">
        <v>19</v>
      </c>
      <c r="H2642">
        <f>IF(G2642="", _xlfn.XLOOKUP(C2642, 'Cost Averages'!$D$4:$D$103,'Cost Averages'!$E$4:$E$103, "FALSE"),G2642)</f>
        <v>19</v>
      </c>
      <c r="I2642">
        <f t="shared" si="249"/>
        <v>266</v>
      </c>
      <c r="J2642">
        <f t="shared" si="250"/>
        <v>133</v>
      </c>
      <c r="K2642">
        <f t="shared" si="251"/>
        <v>133</v>
      </c>
      <c r="L2642" s="2" t="s">
        <v>28</v>
      </c>
      <c r="M2642" t="s">
        <v>778</v>
      </c>
      <c r="N2642" t="s">
        <v>78</v>
      </c>
      <c r="O2642" s="3">
        <v>13.095446915421235</v>
      </c>
      <c r="P2642" t="str">
        <f t="shared" si="246"/>
        <v>G</v>
      </c>
      <c r="Q2642">
        <f t="shared" si="247"/>
        <v>2021</v>
      </c>
      <c r="R2642">
        <f t="shared" si="248"/>
        <v>0</v>
      </c>
    </row>
    <row r="2643" spans="1:18" x14ac:dyDescent="0.25">
      <c r="A2643" s="1">
        <v>44260.659693358895</v>
      </c>
      <c r="B2643" s="2" t="s">
        <v>1933</v>
      </c>
      <c r="C2643" t="s">
        <v>599</v>
      </c>
      <c r="D2643">
        <v>7</v>
      </c>
      <c r="E2643">
        <v>225</v>
      </c>
      <c r="F2643">
        <f>IF(E2643="",_xlfn.XLOOKUP(C2643,'Price Averages'!$D$4:$D$103,'Price Averages'!$E$4:$E$103, "FALSE"), E2643)</f>
        <v>225</v>
      </c>
      <c r="G2643">
        <v>75</v>
      </c>
      <c r="H2643">
        <f>IF(G2643="", _xlfn.XLOOKUP(C2643, 'Cost Averages'!$D$4:$D$103,'Cost Averages'!$E$4:$E$103, "FALSE"),G2643)</f>
        <v>75</v>
      </c>
      <c r="I2643">
        <f t="shared" si="249"/>
        <v>1575</v>
      </c>
      <c r="J2643">
        <f t="shared" si="250"/>
        <v>525</v>
      </c>
      <c r="K2643">
        <f t="shared" si="251"/>
        <v>1050</v>
      </c>
      <c r="L2643" s="2" t="s">
        <v>28</v>
      </c>
      <c r="M2643" t="s">
        <v>65</v>
      </c>
      <c r="N2643" t="s">
        <v>50</v>
      </c>
      <c r="O2643" s="3">
        <v>8.2871811249429097</v>
      </c>
      <c r="P2643" t="str">
        <f t="shared" si="246"/>
        <v>G</v>
      </c>
      <c r="Q2643">
        <f t="shared" si="247"/>
        <v>2021</v>
      </c>
      <c r="R2643">
        <f t="shared" si="248"/>
        <v>0</v>
      </c>
    </row>
    <row r="2644" spans="1:18" x14ac:dyDescent="0.25">
      <c r="A2644" s="1">
        <v>44251.484479341059</v>
      </c>
      <c r="B2644" s="2" t="s">
        <v>1836</v>
      </c>
      <c r="C2644" t="s">
        <v>73</v>
      </c>
      <c r="D2644">
        <v>7</v>
      </c>
      <c r="E2644" t="s">
        <v>32</v>
      </c>
      <c r="F2644">
        <f>IF(E2644="",_xlfn.XLOOKUP(C2644,'Price Averages'!$D$4:$D$103,'Price Averages'!$E$4:$E$103, "FALSE"), E2644)</f>
        <v>166</v>
      </c>
      <c r="G2644">
        <v>83</v>
      </c>
      <c r="H2644">
        <f>IF(G2644="", _xlfn.XLOOKUP(C2644, 'Cost Averages'!$D$4:$D$103,'Cost Averages'!$E$4:$E$103, "FALSE"),G2644)</f>
        <v>83</v>
      </c>
      <c r="I2644">
        <f t="shared" si="249"/>
        <v>1162</v>
      </c>
      <c r="J2644">
        <f t="shared" si="250"/>
        <v>581</v>
      </c>
      <c r="K2644">
        <f t="shared" si="251"/>
        <v>581</v>
      </c>
      <c r="L2644" s="2" t="s">
        <v>28</v>
      </c>
      <c r="M2644" t="s">
        <v>59</v>
      </c>
      <c r="N2644" t="s">
        <v>56</v>
      </c>
      <c r="O2644" s="3">
        <v>15.602184182549776</v>
      </c>
      <c r="P2644" t="str">
        <f t="shared" si="246"/>
        <v>G</v>
      </c>
      <c r="Q2644">
        <f t="shared" si="247"/>
        <v>2021</v>
      </c>
      <c r="R2644">
        <f t="shared" si="248"/>
        <v>0</v>
      </c>
    </row>
    <row r="2645" spans="1:18" x14ac:dyDescent="0.25">
      <c r="A2645" s="1">
        <v>44309.710542255685</v>
      </c>
      <c r="B2645" s="2" t="s">
        <v>2971</v>
      </c>
      <c r="C2645" t="s">
        <v>73</v>
      </c>
      <c r="D2645">
        <v>7</v>
      </c>
      <c r="E2645">
        <v>166</v>
      </c>
      <c r="F2645">
        <f>IF(E2645="",_xlfn.XLOOKUP(C2645,'Price Averages'!$D$4:$D$103,'Price Averages'!$E$4:$E$103, "FALSE"), E2645)</f>
        <v>166</v>
      </c>
      <c r="G2645" t="s">
        <v>32</v>
      </c>
      <c r="H2645">
        <f>IF(G2645="", _xlfn.XLOOKUP(C2645, 'Cost Averages'!$D$4:$D$103,'Cost Averages'!$E$4:$E$103, "FALSE"),G2645)</f>
        <v>83</v>
      </c>
      <c r="I2645">
        <f t="shared" si="249"/>
        <v>1162</v>
      </c>
      <c r="J2645">
        <f t="shared" si="250"/>
        <v>581</v>
      </c>
      <c r="K2645">
        <f t="shared" si="251"/>
        <v>581</v>
      </c>
      <c r="L2645" s="2" t="s">
        <v>23</v>
      </c>
      <c r="M2645" t="s">
        <v>168</v>
      </c>
      <c r="N2645" t="s">
        <v>56</v>
      </c>
      <c r="O2645" s="3">
        <v>12.1334991293512</v>
      </c>
      <c r="P2645" t="str">
        <f t="shared" si="246"/>
        <v>G</v>
      </c>
      <c r="Q2645">
        <f t="shared" si="247"/>
        <v>2021</v>
      </c>
      <c r="R2645">
        <f t="shared" si="248"/>
        <v>0</v>
      </c>
    </row>
    <row r="2646" spans="1:18" x14ac:dyDescent="0.25">
      <c r="A2646" s="1">
        <v>44301.1949508334</v>
      </c>
      <c r="B2646" s="2" t="s">
        <v>2070</v>
      </c>
      <c r="C2646" t="s">
        <v>378</v>
      </c>
      <c r="D2646">
        <v>7</v>
      </c>
      <c r="E2646">
        <v>110</v>
      </c>
      <c r="F2646">
        <f>IF(E2646="",_xlfn.XLOOKUP(C2646,'Price Averages'!$D$4:$D$103,'Price Averages'!$E$4:$E$103, "FALSE"), E2646)</f>
        <v>110</v>
      </c>
      <c r="G2646">
        <v>55</v>
      </c>
      <c r="H2646">
        <f>IF(G2646="", _xlfn.XLOOKUP(C2646, 'Cost Averages'!$D$4:$D$103,'Cost Averages'!$E$4:$E$103, "FALSE"),G2646)</f>
        <v>55</v>
      </c>
      <c r="I2646">
        <f t="shared" si="249"/>
        <v>770</v>
      </c>
      <c r="J2646">
        <f t="shared" si="250"/>
        <v>385</v>
      </c>
      <c r="K2646">
        <f t="shared" si="251"/>
        <v>385</v>
      </c>
      <c r="L2646" s="2" t="s">
        <v>44</v>
      </c>
      <c r="M2646" t="s">
        <v>245</v>
      </c>
      <c r="N2646" t="s">
        <v>46</v>
      </c>
      <c r="O2646" s="3">
        <v>13.918153610259502</v>
      </c>
      <c r="P2646" t="str">
        <f t="shared" si="246"/>
        <v>G</v>
      </c>
      <c r="Q2646">
        <f t="shared" si="247"/>
        <v>2021</v>
      </c>
      <c r="R2646">
        <f t="shared" si="248"/>
        <v>0</v>
      </c>
    </row>
    <row r="2647" spans="1:18" x14ac:dyDescent="0.25">
      <c r="A2647" s="1">
        <v>44486.07282862773</v>
      </c>
      <c r="B2647" s="2" t="s">
        <v>770</v>
      </c>
      <c r="C2647" t="s">
        <v>771</v>
      </c>
      <c r="D2647">
        <v>7</v>
      </c>
      <c r="E2647">
        <v>120</v>
      </c>
      <c r="F2647">
        <f>IF(E2647="",_xlfn.XLOOKUP(C2647,'Price Averages'!$D$4:$D$103,'Price Averages'!$E$4:$E$103, "FALSE"), E2647)</f>
        <v>120</v>
      </c>
      <c r="G2647" t="s">
        <v>32</v>
      </c>
      <c r="H2647">
        <f>IF(G2647="", _xlfn.XLOOKUP(C2647, 'Cost Averages'!$D$4:$D$103,'Cost Averages'!$E$4:$E$103, "FALSE"),G2647)</f>
        <v>30</v>
      </c>
      <c r="I2647">
        <f t="shared" si="249"/>
        <v>840</v>
      </c>
      <c r="J2647">
        <f t="shared" si="250"/>
        <v>210</v>
      </c>
      <c r="K2647">
        <f t="shared" si="251"/>
        <v>630</v>
      </c>
      <c r="L2647" s="2" t="s">
        <v>28</v>
      </c>
      <c r="M2647" t="s">
        <v>150</v>
      </c>
      <c r="N2647" t="s">
        <v>50</v>
      </c>
      <c r="O2647" s="3">
        <v>11.841063669683448</v>
      </c>
      <c r="P2647" t="str">
        <f t="shared" si="246"/>
        <v>G</v>
      </c>
      <c r="Q2647">
        <f t="shared" si="247"/>
        <v>2021</v>
      </c>
      <c r="R2647">
        <f t="shared" si="248"/>
        <v>0</v>
      </c>
    </row>
    <row r="2648" spans="1:18" x14ac:dyDescent="0.25">
      <c r="A2648" s="1">
        <v>44237.27613683854</v>
      </c>
      <c r="B2648" s="2" t="s">
        <v>1276</v>
      </c>
      <c r="C2648" t="s">
        <v>146</v>
      </c>
      <c r="D2648">
        <v>7</v>
      </c>
      <c r="E2648">
        <v>308</v>
      </c>
      <c r="F2648">
        <f>IF(E2648="",_xlfn.XLOOKUP(C2648,'Price Averages'!$D$4:$D$103,'Price Averages'!$E$4:$E$103, "FALSE"), E2648)</f>
        <v>308</v>
      </c>
      <c r="G2648">
        <v>77</v>
      </c>
      <c r="H2648">
        <f>IF(G2648="", _xlfn.XLOOKUP(C2648, 'Cost Averages'!$D$4:$D$103,'Cost Averages'!$E$4:$E$103, "FALSE"),G2648)</f>
        <v>77</v>
      </c>
      <c r="I2648">
        <f t="shared" si="249"/>
        <v>2156</v>
      </c>
      <c r="J2648">
        <f t="shared" si="250"/>
        <v>539</v>
      </c>
      <c r="K2648">
        <f t="shared" si="251"/>
        <v>1617</v>
      </c>
      <c r="L2648" s="2" t="s">
        <v>28</v>
      </c>
      <c r="M2648" t="s">
        <v>1057</v>
      </c>
      <c r="N2648" t="s">
        <v>46</v>
      </c>
      <c r="O2648" s="3">
        <v>13.00553764131261</v>
      </c>
      <c r="P2648" t="str">
        <f t="shared" si="246"/>
        <v>G</v>
      </c>
      <c r="Q2648">
        <f t="shared" si="247"/>
        <v>2021</v>
      </c>
      <c r="R2648">
        <f t="shared" si="248"/>
        <v>0</v>
      </c>
    </row>
    <row r="2649" spans="1:18" x14ac:dyDescent="0.25">
      <c r="A2649" s="1">
        <v>44240.996880267223</v>
      </c>
      <c r="B2649" s="2" t="s">
        <v>2400</v>
      </c>
      <c r="C2649" t="s">
        <v>146</v>
      </c>
      <c r="D2649">
        <v>7</v>
      </c>
      <c r="E2649">
        <v>308</v>
      </c>
      <c r="F2649">
        <f>IF(E2649="",_xlfn.XLOOKUP(C2649,'Price Averages'!$D$4:$D$103,'Price Averages'!$E$4:$E$103, "FALSE"), E2649)</f>
        <v>308</v>
      </c>
      <c r="G2649">
        <v>77</v>
      </c>
      <c r="H2649">
        <f>IF(G2649="", _xlfn.XLOOKUP(C2649, 'Cost Averages'!$D$4:$D$103,'Cost Averages'!$E$4:$E$103, "FALSE"),G2649)</f>
        <v>77</v>
      </c>
      <c r="I2649">
        <f t="shared" si="249"/>
        <v>2156</v>
      </c>
      <c r="J2649">
        <f t="shared" si="250"/>
        <v>539</v>
      </c>
      <c r="K2649">
        <f t="shared" si="251"/>
        <v>1617</v>
      </c>
      <c r="L2649" s="2" t="s">
        <v>28</v>
      </c>
      <c r="M2649" t="s">
        <v>335</v>
      </c>
      <c r="N2649" t="s">
        <v>34</v>
      </c>
      <c r="O2649" s="3">
        <v>9.8928038181361391</v>
      </c>
      <c r="P2649" t="str">
        <f t="shared" si="246"/>
        <v>G</v>
      </c>
      <c r="Q2649">
        <f t="shared" si="247"/>
        <v>2021</v>
      </c>
      <c r="R2649">
        <f t="shared" si="248"/>
        <v>0</v>
      </c>
    </row>
    <row r="2650" spans="1:18" x14ac:dyDescent="0.25">
      <c r="A2650" s="1">
        <v>44267.31333798547</v>
      </c>
      <c r="B2650" s="2" t="s">
        <v>435</v>
      </c>
      <c r="C2650" t="s">
        <v>137</v>
      </c>
      <c r="D2650">
        <v>7</v>
      </c>
      <c r="E2650">
        <v>207</v>
      </c>
      <c r="F2650">
        <f>IF(E2650="",_xlfn.XLOOKUP(C2650,'Price Averages'!$D$4:$D$103,'Price Averages'!$E$4:$E$103, "FALSE"), E2650)</f>
        <v>207</v>
      </c>
      <c r="G2650">
        <v>69</v>
      </c>
      <c r="H2650">
        <f>IF(G2650="", _xlfn.XLOOKUP(C2650, 'Cost Averages'!$D$4:$D$103,'Cost Averages'!$E$4:$E$103, "FALSE"),G2650)</f>
        <v>69</v>
      </c>
      <c r="I2650">
        <f t="shared" si="249"/>
        <v>1449</v>
      </c>
      <c r="J2650">
        <f t="shared" si="250"/>
        <v>483</v>
      </c>
      <c r="K2650">
        <f t="shared" si="251"/>
        <v>966</v>
      </c>
      <c r="L2650" s="2" t="s">
        <v>44</v>
      </c>
      <c r="M2650" t="s">
        <v>436</v>
      </c>
      <c r="N2650" t="s">
        <v>34</v>
      </c>
      <c r="O2650" s="3">
        <v>15.861056998489449</v>
      </c>
      <c r="P2650" t="str">
        <f t="shared" si="246"/>
        <v>G</v>
      </c>
      <c r="Q2650">
        <f t="shared" si="247"/>
        <v>2021</v>
      </c>
      <c r="R2650">
        <f t="shared" si="248"/>
        <v>0</v>
      </c>
    </row>
    <row r="2651" spans="1:18" x14ac:dyDescent="0.25">
      <c r="A2651" s="1">
        <v>44335</v>
      </c>
      <c r="B2651" s="2" t="s">
        <v>3665</v>
      </c>
      <c r="C2651" t="s">
        <v>137</v>
      </c>
      <c r="D2651">
        <v>7</v>
      </c>
      <c r="E2651" t="s">
        <v>32</v>
      </c>
      <c r="F2651">
        <f>IF(E2651="",_xlfn.XLOOKUP(C2651,'Price Averages'!$D$4:$D$103,'Price Averages'!$E$4:$E$103, "FALSE"), E2651)</f>
        <v>207</v>
      </c>
      <c r="G2651">
        <v>69</v>
      </c>
      <c r="H2651">
        <f>IF(G2651="", _xlfn.XLOOKUP(C2651, 'Cost Averages'!$D$4:$D$103,'Cost Averages'!$E$4:$E$103, "FALSE"),G2651)</f>
        <v>69</v>
      </c>
      <c r="I2651">
        <f t="shared" si="249"/>
        <v>1449</v>
      </c>
      <c r="J2651">
        <f t="shared" si="250"/>
        <v>483</v>
      </c>
      <c r="K2651">
        <f t="shared" si="251"/>
        <v>966</v>
      </c>
      <c r="L2651" s="2" t="s">
        <v>44</v>
      </c>
      <c r="M2651" t="s">
        <v>744</v>
      </c>
      <c r="N2651" t="s">
        <v>41</v>
      </c>
      <c r="O2651" s="3">
        <v>11.862005526237752</v>
      </c>
      <c r="P2651" t="str">
        <f t="shared" si="246"/>
        <v>G</v>
      </c>
      <c r="Q2651">
        <f t="shared" si="247"/>
        <v>2021</v>
      </c>
      <c r="R2651">
        <f t="shared" si="248"/>
        <v>0</v>
      </c>
    </row>
    <row r="2652" spans="1:18" x14ac:dyDescent="0.25">
      <c r="A2652" s="1">
        <v>44409.601932157224</v>
      </c>
      <c r="B2652" s="2" t="s">
        <v>1727</v>
      </c>
      <c r="C2652" t="s">
        <v>143</v>
      </c>
      <c r="D2652">
        <v>7</v>
      </c>
      <c r="E2652">
        <v>153</v>
      </c>
      <c r="F2652">
        <f>IF(E2652="",_xlfn.XLOOKUP(C2652,'Price Averages'!$D$4:$D$103,'Price Averages'!$E$4:$E$103, "FALSE"), E2652)</f>
        <v>153</v>
      </c>
      <c r="G2652">
        <v>51</v>
      </c>
      <c r="H2652">
        <f>IF(G2652="", _xlfn.XLOOKUP(C2652, 'Cost Averages'!$D$4:$D$103,'Cost Averages'!$E$4:$E$103, "FALSE"),G2652)</f>
        <v>51</v>
      </c>
      <c r="I2652">
        <f t="shared" si="249"/>
        <v>1071</v>
      </c>
      <c r="J2652">
        <f t="shared" si="250"/>
        <v>357</v>
      </c>
      <c r="K2652">
        <f t="shared" si="251"/>
        <v>714</v>
      </c>
      <c r="L2652" s="2" t="s">
        <v>28</v>
      </c>
      <c r="M2652" t="s">
        <v>413</v>
      </c>
      <c r="N2652" t="s">
        <v>46</v>
      </c>
      <c r="O2652" s="3">
        <v>10.96230865592911</v>
      </c>
      <c r="P2652" t="str">
        <f t="shared" si="246"/>
        <v>G</v>
      </c>
      <c r="Q2652">
        <f t="shared" si="247"/>
        <v>2021</v>
      </c>
      <c r="R2652">
        <f t="shared" si="248"/>
        <v>0</v>
      </c>
    </row>
    <row r="2653" spans="1:18" x14ac:dyDescent="0.25">
      <c r="A2653" s="1">
        <v>44523.268529434841</v>
      </c>
      <c r="B2653" s="2" t="s">
        <v>3206</v>
      </c>
      <c r="C2653" t="s">
        <v>134</v>
      </c>
      <c r="D2653">
        <v>7</v>
      </c>
      <c r="E2653">
        <v>210</v>
      </c>
      <c r="F2653">
        <f>IF(E2653="",_xlfn.XLOOKUP(C2653,'Price Averages'!$D$4:$D$103,'Price Averages'!$E$4:$E$103, "FALSE"), E2653)</f>
        <v>210</v>
      </c>
      <c r="G2653" t="s">
        <v>32</v>
      </c>
      <c r="H2653">
        <f>IF(G2653="", _xlfn.XLOOKUP(C2653, 'Cost Averages'!$D$4:$D$103,'Cost Averages'!$E$4:$E$103, "FALSE"),G2653)</f>
        <v>70</v>
      </c>
      <c r="I2653">
        <f t="shared" si="249"/>
        <v>1470</v>
      </c>
      <c r="J2653">
        <f t="shared" si="250"/>
        <v>490</v>
      </c>
      <c r="K2653">
        <f t="shared" si="251"/>
        <v>980</v>
      </c>
      <c r="L2653" s="2" t="s">
        <v>28</v>
      </c>
      <c r="M2653" t="s">
        <v>950</v>
      </c>
      <c r="N2653" t="s">
        <v>50</v>
      </c>
      <c r="O2653" s="3">
        <v>9.1591412531773226</v>
      </c>
      <c r="P2653" t="str">
        <f t="shared" si="246"/>
        <v>G</v>
      </c>
      <c r="Q2653">
        <f t="shared" si="247"/>
        <v>2021</v>
      </c>
      <c r="R2653">
        <f t="shared" si="248"/>
        <v>0</v>
      </c>
    </row>
    <row r="2654" spans="1:18" x14ac:dyDescent="0.25">
      <c r="A2654" s="1">
        <v>44388</v>
      </c>
      <c r="B2654" s="2" t="s">
        <v>3710</v>
      </c>
      <c r="C2654" t="s">
        <v>134</v>
      </c>
      <c r="D2654">
        <v>7</v>
      </c>
      <c r="E2654">
        <v>210</v>
      </c>
      <c r="F2654">
        <f>IF(E2654="",_xlfn.XLOOKUP(C2654,'Price Averages'!$D$4:$D$103,'Price Averages'!$E$4:$E$103, "FALSE"), E2654)</f>
        <v>210</v>
      </c>
      <c r="G2654">
        <v>70</v>
      </c>
      <c r="H2654">
        <f>IF(G2654="", _xlfn.XLOOKUP(C2654, 'Cost Averages'!$D$4:$D$103,'Cost Averages'!$E$4:$E$103, "FALSE"),G2654)</f>
        <v>70</v>
      </c>
      <c r="I2654">
        <f t="shared" si="249"/>
        <v>1470</v>
      </c>
      <c r="J2654">
        <f t="shared" si="250"/>
        <v>490</v>
      </c>
      <c r="K2654">
        <f t="shared" si="251"/>
        <v>980</v>
      </c>
      <c r="L2654" s="2" t="s">
        <v>28</v>
      </c>
      <c r="M2654" t="s">
        <v>353</v>
      </c>
      <c r="N2654" t="s">
        <v>56</v>
      </c>
      <c r="O2654" s="3">
        <v>13.092530646074781</v>
      </c>
      <c r="P2654" t="str">
        <f t="shared" si="246"/>
        <v>G</v>
      </c>
      <c r="Q2654">
        <f t="shared" si="247"/>
        <v>2021</v>
      </c>
      <c r="R2654">
        <f t="shared" si="248"/>
        <v>0</v>
      </c>
    </row>
    <row r="2655" spans="1:18" x14ac:dyDescent="0.25">
      <c r="A2655" s="1">
        <v>44201.23674971224</v>
      </c>
      <c r="B2655" s="2" t="s">
        <v>3100</v>
      </c>
      <c r="C2655" t="s">
        <v>90</v>
      </c>
      <c r="D2655">
        <v>7</v>
      </c>
      <c r="E2655">
        <v>156</v>
      </c>
      <c r="F2655">
        <f>IF(E2655="",_xlfn.XLOOKUP(C2655,'Price Averages'!$D$4:$D$103,'Price Averages'!$E$4:$E$103, "FALSE"), E2655)</f>
        <v>156</v>
      </c>
      <c r="G2655" t="s">
        <v>32</v>
      </c>
      <c r="H2655">
        <f>IF(G2655="", _xlfn.XLOOKUP(C2655, 'Cost Averages'!$D$4:$D$103,'Cost Averages'!$E$4:$E$103, "FALSE"),G2655)</f>
        <v>78</v>
      </c>
      <c r="I2655">
        <f t="shared" si="249"/>
        <v>1092</v>
      </c>
      <c r="J2655">
        <f t="shared" si="250"/>
        <v>546</v>
      </c>
      <c r="K2655">
        <f t="shared" si="251"/>
        <v>546</v>
      </c>
      <c r="L2655" s="2" t="s">
        <v>28</v>
      </c>
      <c r="M2655" t="s">
        <v>424</v>
      </c>
      <c r="N2655" t="s">
        <v>41</v>
      </c>
      <c r="O2655" s="3">
        <v>13.857835104514242</v>
      </c>
      <c r="P2655" t="str">
        <f t="shared" si="246"/>
        <v>G</v>
      </c>
      <c r="Q2655">
        <f t="shared" si="247"/>
        <v>2021</v>
      </c>
      <c r="R2655">
        <f t="shared" si="248"/>
        <v>0</v>
      </c>
    </row>
    <row r="2656" spans="1:18" x14ac:dyDescent="0.25">
      <c r="A2656" s="1">
        <v>44285.033839683019</v>
      </c>
      <c r="B2656" s="2" t="s">
        <v>2868</v>
      </c>
      <c r="C2656" t="s">
        <v>204</v>
      </c>
      <c r="D2656">
        <v>7</v>
      </c>
      <c r="E2656">
        <v>300</v>
      </c>
      <c r="F2656">
        <f>IF(E2656="",_xlfn.XLOOKUP(C2656,'Price Averages'!$D$4:$D$103,'Price Averages'!$E$4:$E$103, "FALSE"), E2656)</f>
        <v>300</v>
      </c>
      <c r="G2656">
        <v>75</v>
      </c>
      <c r="H2656">
        <f>IF(G2656="", _xlfn.XLOOKUP(C2656, 'Cost Averages'!$D$4:$D$103,'Cost Averages'!$E$4:$E$103, "FALSE"),G2656)</f>
        <v>75</v>
      </c>
      <c r="I2656">
        <f t="shared" si="249"/>
        <v>2100</v>
      </c>
      <c r="J2656">
        <f t="shared" si="250"/>
        <v>525</v>
      </c>
      <c r="K2656">
        <f t="shared" si="251"/>
        <v>1575</v>
      </c>
      <c r="L2656" s="2" t="s">
        <v>28</v>
      </c>
      <c r="M2656" t="s">
        <v>895</v>
      </c>
      <c r="N2656" t="s">
        <v>50</v>
      </c>
      <c r="O2656" s="3">
        <v>11.952554704438674</v>
      </c>
      <c r="P2656" t="str">
        <f t="shared" si="246"/>
        <v>G</v>
      </c>
      <c r="Q2656">
        <f t="shared" si="247"/>
        <v>2021</v>
      </c>
      <c r="R2656">
        <f t="shared" si="248"/>
        <v>0</v>
      </c>
    </row>
    <row r="2657" spans="1:18" x14ac:dyDescent="0.25">
      <c r="A2657" s="1">
        <v>44543.744902793907</v>
      </c>
      <c r="B2657" s="2" t="s">
        <v>680</v>
      </c>
      <c r="C2657" t="s">
        <v>107</v>
      </c>
      <c r="D2657">
        <v>7</v>
      </c>
      <c r="E2657">
        <v>81</v>
      </c>
      <c r="F2657">
        <f>IF(E2657="",_xlfn.XLOOKUP(C2657,'Price Averages'!$D$4:$D$103,'Price Averages'!$E$4:$E$103, "FALSE"), E2657)</f>
        <v>81</v>
      </c>
      <c r="G2657">
        <v>27</v>
      </c>
      <c r="H2657">
        <f>IF(G2657="", _xlfn.XLOOKUP(C2657, 'Cost Averages'!$D$4:$D$103,'Cost Averages'!$E$4:$E$103, "FALSE"),G2657)</f>
        <v>27</v>
      </c>
      <c r="I2657">
        <f t="shared" si="249"/>
        <v>567</v>
      </c>
      <c r="J2657">
        <f t="shared" si="250"/>
        <v>189</v>
      </c>
      <c r="K2657">
        <f t="shared" si="251"/>
        <v>378</v>
      </c>
      <c r="L2657" s="2" t="s">
        <v>23</v>
      </c>
      <c r="M2657" t="s">
        <v>681</v>
      </c>
      <c r="N2657" t="s">
        <v>50</v>
      </c>
      <c r="O2657" s="3">
        <v>13.486912834801583</v>
      </c>
      <c r="P2657" t="str">
        <f t="shared" si="246"/>
        <v>G</v>
      </c>
      <c r="Q2657">
        <f t="shared" si="247"/>
        <v>2021</v>
      </c>
      <c r="R2657">
        <f t="shared" si="248"/>
        <v>0</v>
      </c>
    </row>
    <row r="2658" spans="1:18" x14ac:dyDescent="0.25">
      <c r="A2658" s="1">
        <v>44430.790264706702</v>
      </c>
      <c r="B2658" s="2" t="s">
        <v>1540</v>
      </c>
      <c r="C2658" t="s">
        <v>107</v>
      </c>
      <c r="D2658">
        <v>7</v>
      </c>
      <c r="E2658">
        <v>81</v>
      </c>
      <c r="F2658">
        <f>IF(E2658="",_xlfn.XLOOKUP(C2658,'Price Averages'!$D$4:$D$103,'Price Averages'!$E$4:$E$103, "FALSE"), E2658)</f>
        <v>81</v>
      </c>
      <c r="G2658">
        <v>27</v>
      </c>
      <c r="H2658">
        <f>IF(G2658="", _xlfn.XLOOKUP(C2658, 'Cost Averages'!$D$4:$D$103,'Cost Averages'!$E$4:$E$103, "FALSE"),G2658)</f>
        <v>27</v>
      </c>
      <c r="I2658">
        <f t="shared" si="249"/>
        <v>567</v>
      </c>
      <c r="J2658">
        <f t="shared" si="250"/>
        <v>189</v>
      </c>
      <c r="K2658">
        <f t="shared" si="251"/>
        <v>378</v>
      </c>
      <c r="L2658" s="2" t="s">
        <v>28</v>
      </c>
      <c r="M2658" t="s">
        <v>454</v>
      </c>
      <c r="N2658" t="s">
        <v>78</v>
      </c>
      <c r="O2658" s="3">
        <v>12.732640267350657</v>
      </c>
      <c r="P2658" t="str">
        <f t="shared" si="246"/>
        <v>G</v>
      </c>
      <c r="Q2658">
        <f t="shared" si="247"/>
        <v>2021</v>
      </c>
      <c r="R2658">
        <f t="shared" si="248"/>
        <v>0</v>
      </c>
    </row>
    <row r="2659" spans="1:18" x14ac:dyDescent="0.25">
      <c r="A2659" s="1">
        <v>44197.998311749187</v>
      </c>
      <c r="B2659" s="2" t="s">
        <v>2752</v>
      </c>
      <c r="C2659" t="s">
        <v>304</v>
      </c>
      <c r="D2659">
        <v>7</v>
      </c>
      <c r="E2659">
        <v>240</v>
      </c>
      <c r="F2659">
        <f>IF(E2659="",_xlfn.XLOOKUP(C2659,'Price Averages'!$D$4:$D$103,'Price Averages'!$E$4:$E$103, "FALSE"), E2659)</f>
        <v>240</v>
      </c>
      <c r="G2659">
        <v>80</v>
      </c>
      <c r="H2659">
        <f>IF(G2659="", _xlfn.XLOOKUP(C2659, 'Cost Averages'!$D$4:$D$103,'Cost Averages'!$E$4:$E$103, "FALSE"),G2659)</f>
        <v>80</v>
      </c>
      <c r="I2659">
        <f t="shared" si="249"/>
        <v>1680</v>
      </c>
      <c r="J2659">
        <f t="shared" si="250"/>
        <v>560</v>
      </c>
      <c r="K2659">
        <f t="shared" si="251"/>
        <v>1120</v>
      </c>
      <c r="L2659" s="2" t="s">
        <v>23</v>
      </c>
      <c r="M2659" t="s">
        <v>1014</v>
      </c>
      <c r="N2659" t="s">
        <v>41</v>
      </c>
      <c r="O2659" s="3">
        <v>15.268550004010105</v>
      </c>
      <c r="P2659" t="str">
        <f t="shared" si="246"/>
        <v>G</v>
      </c>
      <c r="Q2659">
        <f t="shared" si="247"/>
        <v>2021</v>
      </c>
      <c r="R2659">
        <f t="shared" si="248"/>
        <v>0</v>
      </c>
    </row>
    <row r="2660" spans="1:18" x14ac:dyDescent="0.25">
      <c r="A2660" s="1">
        <v>44402.154762278136</v>
      </c>
      <c r="B2660" s="2" t="s">
        <v>2229</v>
      </c>
      <c r="C2660" t="s">
        <v>251</v>
      </c>
      <c r="D2660">
        <v>7</v>
      </c>
      <c r="E2660">
        <v>270</v>
      </c>
      <c r="F2660">
        <f>IF(E2660="",_xlfn.XLOOKUP(C2660,'Price Averages'!$D$4:$D$103,'Price Averages'!$E$4:$E$103, "FALSE"), E2660)</f>
        <v>270</v>
      </c>
      <c r="G2660">
        <v>90</v>
      </c>
      <c r="H2660">
        <f>IF(G2660="", _xlfn.XLOOKUP(C2660, 'Cost Averages'!$D$4:$D$103,'Cost Averages'!$E$4:$E$103, "FALSE"),G2660)</f>
        <v>90</v>
      </c>
      <c r="I2660">
        <f t="shared" si="249"/>
        <v>1890</v>
      </c>
      <c r="J2660">
        <f t="shared" si="250"/>
        <v>630</v>
      </c>
      <c r="K2660">
        <f t="shared" si="251"/>
        <v>1260</v>
      </c>
      <c r="L2660" s="2" t="s">
        <v>44</v>
      </c>
      <c r="M2660" t="s">
        <v>1060</v>
      </c>
      <c r="N2660" t="s">
        <v>34</v>
      </c>
      <c r="O2660" s="3">
        <v>8.1352386075080023</v>
      </c>
      <c r="P2660" t="str">
        <f t="shared" si="246"/>
        <v>G</v>
      </c>
      <c r="Q2660">
        <f t="shared" si="247"/>
        <v>2021</v>
      </c>
      <c r="R2660">
        <f t="shared" si="248"/>
        <v>0</v>
      </c>
    </row>
    <row r="2661" spans="1:18" x14ac:dyDescent="0.25">
      <c r="A2661" s="1">
        <v>44256.288909816387</v>
      </c>
      <c r="B2661" s="2" t="s">
        <v>2567</v>
      </c>
      <c r="C2661" t="s">
        <v>43</v>
      </c>
      <c r="D2661">
        <v>7</v>
      </c>
      <c r="E2661">
        <v>160</v>
      </c>
      <c r="F2661">
        <f>IF(E2661="",_xlfn.XLOOKUP(C2661,'Price Averages'!$D$4:$D$103,'Price Averages'!$E$4:$E$103, "FALSE"), E2661)</f>
        <v>160</v>
      </c>
      <c r="G2661">
        <v>80</v>
      </c>
      <c r="H2661">
        <f>IF(G2661="", _xlfn.XLOOKUP(C2661, 'Cost Averages'!$D$4:$D$103,'Cost Averages'!$E$4:$E$103, "FALSE"),G2661)</f>
        <v>80</v>
      </c>
      <c r="I2661">
        <f t="shared" si="249"/>
        <v>1120</v>
      </c>
      <c r="J2661">
        <f t="shared" si="250"/>
        <v>560</v>
      </c>
      <c r="K2661">
        <f t="shared" si="251"/>
        <v>560</v>
      </c>
      <c r="L2661" s="2" t="s">
        <v>28</v>
      </c>
      <c r="M2661" t="s">
        <v>744</v>
      </c>
      <c r="N2661" t="s">
        <v>41</v>
      </c>
      <c r="O2661" s="3">
        <v>11.862005526237752</v>
      </c>
      <c r="P2661" t="str">
        <f t="shared" si="246"/>
        <v>G</v>
      </c>
      <c r="Q2661">
        <f t="shared" si="247"/>
        <v>2021</v>
      </c>
      <c r="R2661">
        <f t="shared" si="248"/>
        <v>0</v>
      </c>
    </row>
    <row r="2662" spans="1:18" x14ac:dyDescent="0.25">
      <c r="A2662" s="1">
        <v>44556</v>
      </c>
      <c r="B2662" s="2" t="s">
        <v>1874</v>
      </c>
      <c r="C2662" t="s">
        <v>43</v>
      </c>
      <c r="D2662">
        <v>7</v>
      </c>
      <c r="E2662" t="s">
        <v>32</v>
      </c>
      <c r="F2662">
        <f>IF(E2662="",_xlfn.XLOOKUP(C2662,'Price Averages'!$D$4:$D$103,'Price Averages'!$E$4:$E$103, "FALSE"), E2662)</f>
        <v>160</v>
      </c>
      <c r="G2662">
        <v>80</v>
      </c>
      <c r="H2662">
        <f>IF(G2662="", _xlfn.XLOOKUP(C2662, 'Cost Averages'!$D$4:$D$103,'Cost Averages'!$E$4:$E$103, "FALSE"),G2662)</f>
        <v>80</v>
      </c>
      <c r="I2662">
        <f t="shared" si="249"/>
        <v>1120</v>
      </c>
      <c r="J2662">
        <f t="shared" si="250"/>
        <v>560</v>
      </c>
      <c r="K2662">
        <f t="shared" si="251"/>
        <v>560</v>
      </c>
      <c r="L2662" s="2" t="s">
        <v>28</v>
      </c>
      <c r="M2662" t="s">
        <v>405</v>
      </c>
      <c r="N2662" t="s">
        <v>56</v>
      </c>
      <c r="O2662" s="3">
        <v>12.682358648534777</v>
      </c>
      <c r="P2662" t="str">
        <f t="shared" si="246"/>
        <v>G</v>
      </c>
      <c r="Q2662">
        <f t="shared" si="247"/>
        <v>2021</v>
      </c>
      <c r="R2662">
        <f t="shared" si="248"/>
        <v>0</v>
      </c>
    </row>
    <row r="2663" spans="1:18" x14ac:dyDescent="0.25">
      <c r="A2663" s="1">
        <v>44418</v>
      </c>
      <c r="B2663" s="2" t="s">
        <v>1773</v>
      </c>
      <c r="C2663" t="s">
        <v>61</v>
      </c>
      <c r="D2663">
        <v>7</v>
      </c>
      <c r="E2663">
        <v>184</v>
      </c>
      <c r="F2663">
        <f>IF(E2663="",_xlfn.XLOOKUP(C2663,'Price Averages'!$D$4:$D$103,'Price Averages'!$E$4:$E$103, "FALSE"), E2663)</f>
        <v>184</v>
      </c>
      <c r="G2663">
        <v>92</v>
      </c>
      <c r="H2663">
        <f>IF(G2663="", _xlfn.XLOOKUP(C2663, 'Cost Averages'!$D$4:$D$103,'Cost Averages'!$E$4:$E$103, "FALSE"),G2663)</f>
        <v>92</v>
      </c>
      <c r="I2663">
        <f t="shared" si="249"/>
        <v>1288</v>
      </c>
      <c r="J2663">
        <f t="shared" si="250"/>
        <v>644</v>
      </c>
      <c r="K2663">
        <f t="shared" si="251"/>
        <v>644</v>
      </c>
      <c r="L2663" s="2" t="s">
        <v>44</v>
      </c>
      <c r="M2663" t="s">
        <v>197</v>
      </c>
      <c r="N2663" t="s">
        <v>25</v>
      </c>
      <c r="O2663" s="3">
        <v>12.007834550770397</v>
      </c>
      <c r="P2663" t="str">
        <f t="shared" si="246"/>
        <v>G</v>
      </c>
      <c r="Q2663">
        <f t="shared" si="247"/>
        <v>2021</v>
      </c>
      <c r="R2663">
        <f t="shared" si="248"/>
        <v>0</v>
      </c>
    </row>
    <row r="2664" spans="1:18" x14ac:dyDescent="0.25">
      <c r="A2664" s="1">
        <v>44236.354482679038</v>
      </c>
      <c r="B2664" s="2" t="s">
        <v>743</v>
      </c>
      <c r="C2664" t="s">
        <v>167</v>
      </c>
      <c r="D2664">
        <v>7</v>
      </c>
      <c r="E2664">
        <v>38</v>
      </c>
      <c r="F2664">
        <f>IF(E2664="",_xlfn.XLOOKUP(C2664,'Price Averages'!$D$4:$D$103,'Price Averages'!$E$4:$E$103, "FALSE"), E2664)</f>
        <v>38</v>
      </c>
      <c r="G2664">
        <v>19</v>
      </c>
      <c r="H2664">
        <f>IF(G2664="", _xlfn.XLOOKUP(C2664, 'Cost Averages'!$D$4:$D$103,'Cost Averages'!$E$4:$E$103, "FALSE"),G2664)</f>
        <v>19</v>
      </c>
      <c r="I2664">
        <f t="shared" si="249"/>
        <v>266</v>
      </c>
      <c r="J2664">
        <f t="shared" si="250"/>
        <v>133</v>
      </c>
      <c r="K2664">
        <f t="shared" si="251"/>
        <v>133</v>
      </c>
      <c r="L2664" s="2" t="s">
        <v>28</v>
      </c>
      <c r="M2664" t="s">
        <v>744</v>
      </c>
      <c r="N2664" t="s">
        <v>41</v>
      </c>
      <c r="O2664" s="3">
        <v>11.862005526237752</v>
      </c>
      <c r="P2664" t="str">
        <f t="shared" si="246"/>
        <v>G</v>
      </c>
      <c r="Q2664">
        <f t="shared" si="247"/>
        <v>2021</v>
      </c>
      <c r="R2664">
        <f t="shared" si="248"/>
        <v>0</v>
      </c>
    </row>
    <row r="2665" spans="1:18" x14ac:dyDescent="0.25">
      <c r="A2665" s="1">
        <v>44545</v>
      </c>
      <c r="B2665" s="2" t="s">
        <v>3836</v>
      </c>
      <c r="C2665" t="s">
        <v>348</v>
      </c>
      <c r="D2665">
        <v>7</v>
      </c>
      <c r="E2665">
        <v>356</v>
      </c>
      <c r="F2665">
        <f>IF(E2665="",_xlfn.XLOOKUP(C2665,'Price Averages'!$D$4:$D$103,'Price Averages'!$E$4:$E$103, "FALSE"), E2665)</f>
        <v>356</v>
      </c>
      <c r="G2665">
        <v>89</v>
      </c>
      <c r="H2665">
        <f>IF(G2665="", _xlfn.XLOOKUP(C2665, 'Cost Averages'!$D$4:$D$103,'Cost Averages'!$E$4:$E$103, "FALSE"),G2665)</f>
        <v>89</v>
      </c>
      <c r="I2665">
        <f t="shared" si="249"/>
        <v>2492</v>
      </c>
      <c r="J2665">
        <f t="shared" si="250"/>
        <v>623</v>
      </c>
      <c r="K2665">
        <f t="shared" si="251"/>
        <v>1869</v>
      </c>
      <c r="L2665" s="2" t="s">
        <v>23</v>
      </c>
      <c r="M2665" t="s">
        <v>427</v>
      </c>
      <c r="N2665" t="s">
        <v>25</v>
      </c>
      <c r="O2665" s="3">
        <v>5.9872353338051019</v>
      </c>
      <c r="P2665" t="str">
        <f t="shared" si="246"/>
        <v>G</v>
      </c>
      <c r="Q2665">
        <f t="shared" si="247"/>
        <v>2021</v>
      </c>
      <c r="R2665">
        <f t="shared" si="248"/>
        <v>0</v>
      </c>
    </row>
    <row r="2666" spans="1:18" x14ac:dyDescent="0.25">
      <c r="A2666" s="1">
        <v>44263.327169921693</v>
      </c>
      <c r="B2666" s="2" t="s">
        <v>951</v>
      </c>
      <c r="C2666" t="s">
        <v>465</v>
      </c>
      <c r="D2666">
        <v>7</v>
      </c>
      <c r="E2666">
        <v>72</v>
      </c>
      <c r="F2666">
        <f>IF(E2666="",_xlfn.XLOOKUP(C2666,'Price Averages'!$D$4:$D$103,'Price Averages'!$E$4:$E$103, "FALSE"), E2666)</f>
        <v>72</v>
      </c>
      <c r="G2666">
        <v>36</v>
      </c>
      <c r="H2666">
        <f>IF(G2666="", _xlfn.XLOOKUP(C2666, 'Cost Averages'!$D$4:$D$103,'Cost Averages'!$E$4:$E$103, "FALSE"),G2666)</f>
        <v>36</v>
      </c>
      <c r="I2666">
        <f t="shared" si="249"/>
        <v>504</v>
      </c>
      <c r="J2666">
        <f t="shared" si="250"/>
        <v>252</v>
      </c>
      <c r="K2666">
        <f t="shared" si="251"/>
        <v>252</v>
      </c>
      <c r="L2666" s="2" t="s">
        <v>28</v>
      </c>
      <c r="M2666" t="s">
        <v>77</v>
      </c>
      <c r="N2666" t="s">
        <v>78</v>
      </c>
      <c r="O2666" s="3">
        <v>11.631646244583138</v>
      </c>
      <c r="P2666" t="str">
        <f t="shared" si="246"/>
        <v>G</v>
      </c>
      <c r="Q2666">
        <f t="shared" si="247"/>
        <v>2021</v>
      </c>
      <c r="R2666">
        <f t="shared" si="248"/>
        <v>0</v>
      </c>
    </row>
    <row r="2667" spans="1:18" x14ac:dyDescent="0.25">
      <c r="A2667" s="1">
        <v>44234.998955964926</v>
      </c>
      <c r="B2667" s="2" t="s">
        <v>2281</v>
      </c>
      <c r="C2667" t="s">
        <v>465</v>
      </c>
      <c r="D2667">
        <v>7</v>
      </c>
      <c r="E2667" t="s">
        <v>32</v>
      </c>
      <c r="F2667">
        <f>IF(E2667="",_xlfn.XLOOKUP(C2667,'Price Averages'!$D$4:$D$103,'Price Averages'!$E$4:$E$103, "FALSE"), E2667)</f>
        <v>72</v>
      </c>
      <c r="G2667">
        <v>36</v>
      </c>
      <c r="H2667">
        <f>IF(G2667="", _xlfn.XLOOKUP(C2667, 'Cost Averages'!$D$4:$D$103,'Cost Averages'!$E$4:$E$103, "FALSE"),G2667)</f>
        <v>36</v>
      </c>
      <c r="I2667">
        <f t="shared" si="249"/>
        <v>504</v>
      </c>
      <c r="J2667">
        <f t="shared" si="250"/>
        <v>252</v>
      </c>
      <c r="K2667">
        <f t="shared" si="251"/>
        <v>252</v>
      </c>
      <c r="L2667" s="2" t="s">
        <v>28</v>
      </c>
      <c r="M2667" t="s">
        <v>678</v>
      </c>
      <c r="N2667" t="s">
        <v>78</v>
      </c>
      <c r="O2667" s="3">
        <v>8.1595626482464514</v>
      </c>
      <c r="P2667" t="str">
        <f t="shared" si="246"/>
        <v>G</v>
      </c>
      <c r="Q2667">
        <f t="shared" si="247"/>
        <v>2021</v>
      </c>
      <c r="R2667">
        <f t="shared" si="248"/>
        <v>0</v>
      </c>
    </row>
    <row r="2668" spans="1:18" x14ac:dyDescent="0.25">
      <c r="A2668" s="1">
        <v>44290.41012268026</v>
      </c>
      <c r="B2668" s="2" t="s">
        <v>2210</v>
      </c>
      <c r="C2668" t="s">
        <v>536</v>
      </c>
      <c r="D2668">
        <v>7</v>
      </c>
      <c r="E2668" t="s">
        <v>32</v>
      </c>
      <c r="F2668">
        <f>IF(E2668="",_xlfn.XLOOKUP(C2668,'Price Averages'!$D$4:$D$103,'Price Averages'!$E$4:$E$103, "FALSE"), E2668)</f>
        <v>267</v>
      </c>
      <c r="G2668">
        <v>89</v>
      </c>
      <c r="H2668">
        <f>IF(G2668="", _xlfn.XLOOKUP(C2668, 'Cost Averages'!$D$4:$D$103,'Cost Averages'!$E$4:$E$103, "FALSE"),G2668)</f>
        <v>89</v>
      </c>
      <c r="I2668">
        <f t="shared" si="249"/>
        <v>1869</v>
      </c>
      <c r="J2668">
        <f t="shared" si="250"/>
        <v>623</v>
      </c>
      <c r="K2668">
        <f t="shared" si="251"/>
        <v>1246</v>
      </c>
      <c r="L2668" s="2" t="s">
        <v>28</v>
      </c>
      <c r="M2668" t="s">
        <v>194</v>
      </c>
      <c r="N2668" t="s">
        <v>50</v>
      </c>
      <c r="O2668" s="3">
        <v>13.765798454641494</v>
      </c>
      <c r="P2668" t="str">
        <f t="shared" si="246"/>
        <v>G</v>
      </c>
      <c r="Q2668">
        <f t="shared" si="247"/>
        <v>2021</v>
      </c>
      <c r="R2668">
        <f t="shared" si="248"/>
        <v>0</v>
      </c>
    </row>
    <row r="2669" spans="1:18" x14ac:dyDescent="0.25">
      <c r="A2669" s="1">
        <v>44503</v>
      </c>
      <c r="B2669" s="2" t="s">
        <v>3803</v>
      </c>
      <c r="C2669" t="s">
        <v>83</v>
      </c>
      <c r="D2669">
        <v>7</v>
      </c>
      <c r="E2669" t="s">
        <v>32</v>
      </c>
      <c r="F2669">
        <f>IF(E2669="",_xlfn.XLOOKUP(C2669,'Price Averages'!$D$4:$D$103,'Price Averages'!$E$4:$E$103, "FALSE"), E2669)</f>
        <v>300</v>
      </c>
      <c r="G2669">
        <v>75</v>
      </c>
      <c r="H2669">
        <f>IF(G2669="", _xlfn.XLOOKUP(C2669, 'Cost Averages'!$D$4:$D$103,'Cost Averages'!$E$4:$E$103, "FALSE"),G2669)</f>
        <v>75</v>
      </c>
      <c r="I2669">
        <f t="shared" si="249"/>
        <v>2100</v>
      </c>
      <c r="J2669">
        <f t="shared" si="250"/>
        <v>525</v>
      </c>
      <c r="K2669">
        <f t="shared" si="251"/>
        <v>1575</v>
      </c>
      <c r="L2669" s="2" t="s">
        <v>44</v>
      </c>
      <c r="M2669" t="s">
        <v>403</v>
      </c>
      <c r="N2669" t="s">
        <v>56</v>
      </c>
      <c r="O2669" s="3">
        <v>13.115597690631557</v>
      </c>
      <c r="P2669" t="str">
        <f t="shared" si="246"/>
        <v>G</v>
      </c>
      <c r="Q2669">
        <f t="shared" si="247"/>
        <v>2021</v>
      </c>
      <c r="R2669">
        <f t="shared" si="248"/>
        <v>0</v>
      </c>
    </row>
    <row r="2670" spans="1:18" x14ac:dyDescent="0.25">
      <c r="A2670" s="1">
        <v>44199.634029099165</v>
      </c>
      <c r="B2670" s="2" t="s">
        <v>1328</v>
      </c>
      <c r="C2670" t="s">
        <v>539</v>
      </c>
      <c r="D2670">
        <v>7</v>
      </c>
      <c r="E2670">
        <v>300</v>
      </c>
      <c r="F2670">
        <f>IF(E2670="",_xlfn.XLOOKUP(C2670,'Price Averages'!$D$4:$D$103,'Price Averages'!$E$4:$E$103, "FALSE"), E2670)</f>
        <v>300</v>
      </c>
      <c r="G2670" t="s">
        <v>32</v>
      </c>
      <c r="H2670">
        <f>IF(G2670="", _xlfn.XLOOKUP(C2670, 'Cost Averages'!$D$4:$D$103,'Cost Averages'!$E$4:$E$103, "FALSE"),G2670)</f>
        <v>75</v>
      </c>
      <c r="I2670">
        <f t="shared" si="249"/>
        <v>2100</v>
      </c>
      <c r="J2670">
        <f t="shared" si="250"/>
        <v>525</v>
      </c>
      <c r="K2670">
        <f t="shared" si="251"/>
        <v>1575</v>
      </c>
      <c r="L2670" s="2" t="s">
        <v>28</v>
      </c>
      <c r="M2670" t="s">
        <v>1034</v>
      </c>
      <c r="N2670" t="s">
        <v>50</v>
      </c>
      <c r="O2670" s="3">
        <v>10.588336269016523</v>
      </c>
      <c r="P2670" t="str">
        <f t="shared" si="246"/>
        <v>G</v>
      </c>
      <c r="Q2670">
        <f t="shared" si="247"/>
        <v>2021</v>
      </c>
      <c r="R2670">
        <f t="shared" si="248"/>
        <v>0</v>
      </c>
    </row>
    <row r="2671" spans="1:18" x14ac:dyDescent="0.25">
      <c r="A2671" s="1">
        <v>44521.326720085824</v>
      </c>
      <c r="B2671" s="2" t="s">
        <v>956</v>
      </c>
      <c r="C2671" t="s">
        <v>402</v>
      </c>
      <c r="D2671">
        <v>7</v>
      </c>
      <c r="E2671">
        <v>84</v>
      </c>
      <c r="F2671">
        <f>IF(E2671="",_xlfn.XLOOKUP(C2671,'Price Averages'!$D$4:$D$103,'Price Averages'!$E$4:$E$103, "FALSE"), E2671)</f>
        <v>84</v>
      </c>
      <c r="G2671">
        <v>21</v>
      </c>
      <c r="H2671">
        <f>IF(G2671="", _xlfn.XLOOKUP(C2671, 'Cost Averages'!$D$4:$D$103,'Cost Averages'!$E$4:$E$103, "FALSE"),G2671)</f>
        <v>21</v>
      </c>
      <c r="I2671">
        <f t="shared" si="249"/>
        <v>588</v>
      </c>
      <c r="J2671">
        <f t="shared" si="250"/>
        <v>147</v>
      </c>
      <c r="K2671">
        <f t="shared" si="251"/>
        <v>441</v>
      </c>
      <c r="L2671" s="2" t="s">
        <v>44</v>
      </c>
      <c r="M2671" t="s">
        <v>925</v>
      </c>
      <c r="N2671" t="s">
        <v>50</v>
      </c>
      <c r="O2671" s="3">
        <v>11.130819205617987</v>
      </c>
      <c r="P2671" t="str">
        <f t="shared" si="246"/>
        <v>G</v>
      </c>
      <c r="Q2671">
        <f t="shared" si="247"/>
        <v>2021</v>
      </c>
      <c r="R2671">
        <f t="shared" si="248"/>
        <v>0</v>
      </c>
    </row>
    <row r="2672" spans="1:18" x14ac:dyDescent="0.25">
      <c r="A2672" s="1">
        <v>44364.338015064102</v>
      </c>
      <c r="B2672" s="2" t="s">
        <v>2063</v>
      </c>
      <c r="C2672" t="s">
        <v>402</v>
      </c>
      <c r="D2672">
        <v>7</v>
      </c>
      <c r="E2672">
        <v>84</v>
      </c>
      <c r="F2672">
        <f>IF(E2672="",_xlfn.XLOOKUP(C2672,'Price Averages'!$D$4:$D$103,'Price Averages'!$E$4:$E$103, "FALSE"), E2672)</f>
        <v>84</v>
      </c>
      <c r="G2672">
        <v>21</v>
      </c>
      <c r="H2672">
        <f>IF(G2672="", _xlfn.XLOOKUP(C2672, 'Cost Averages'!$D$4:$D$103,'Cost Averages'!$E$4:$E$103, "FALSE"),G2672)</f>
        <v>21</v>
      </c>
      <c r="I2672">
        <f t="shared" si="249"/>
        <v>588</v>
      </c>
      <c r="J2672">
        <f t="shared" si="250"/>
        <v>147</v>
      </c>
      <c r="K2672">
        <f t="shared" si="251"/>
        <v>441</v>
      </c>
      <c r="L2672" s="2" t="s">
        <v>28</v>
      </c>
      <c r="M2672" t="s">
        <v>222</v>
      </c>
      <c r="N2672" t="s">
        <v>34</v>
      </c>
      <c r="O2672" s="3">
        <v>12.172922939334034</v>
      </c>
      <c r="P2672" t="str">
        <f t="shared" si="246"/>
        <v>G</v>
      </c>
      <c r="Q2672">
        <f t="shared" si="247"/>
        <v>2021</v>
      </c>
      <c r="R2672">
        <f t="shared" si="248"/>
        <v>0</v>
      </c>
    </row>
    <row r="2673" spans="1:18" x14ac:dyDescent="0.25">
      <c r="A2673" s="1">
        <v>44373.768642001131</v>
      </c>
      <c r="B2673" s="2" t="s">
        <v>1090</v>
      </c>
      <c r="C2673" t="s">
        <v>280</v>
      </c>
      <c r="D2673">
        <v>7</v>
      </c>
      <c r="E2673" t="s">
        <v>32</v>
      </c>
      <c r="F2673">
        <f>IF(E2673="",_xlfn.XLOOKUP(C2673,'Price Averages'!$D$4:$D$103,'Price Averages'!$E$4:$E$103, "FALSE"), E2673)</f>
        <v>48</v>
      </c>
      <c r="G2673">
        <v>24</v>
      </c>
      <c r="H2673">
        <f>IF(G2673="", _xlfn.XLOOKUP(C2673, 'Cost Averages'!$D$4:$D$103,'Cost Averages'!$E$4:$E$103, "FALSE"),G2673)</f>
        <v>24</v>
      </c>
      <c r="I2673">
        <f t="shared" si="249"/>
        <v>336</v>
      </c>
      <c r="J2673">
        <f t="shared" si="250"/>
        <v>168</v>
      </c>
      <c r="K2673">
        <f t="shared" si="251"/>
        <v>168</v>
      </c>
      <c r="L2673" s="2" t="s">
        <v>28</v>
      </c>
      <c r="M2673" t="s">
        <v>683</v>
      </c>
      <c r="N2673" t="s">
        <v>25</v>
      </c>
      <c r="O2673" s="3">
        <v>10.248947386022252</v>
      </c>
      <c r="P2673" t="str">
        <f t="shared" si="246"/>
        <v>G</v>
      </c>
      <c r="Q2673">
        <f t="shared" si="247"/>
        <v>2021</v>
      </c>
      <c r="R2673">
        <f t="shared" si="248"/>
        <v>0</v>
      </c>
    </row>
    <row r="2674" spans="1:18" x14ac:dyDescent="0.25">
      <c r="A2674" s="1">
        <v>44462.717499070735</v>
      </c>
      <c r="B2674" s="2" t="s">
        <v>528</v>
      </c>
      <c r="C2674" t="s">
        <v>417</v>
      </c>
      <c r="D2674">
        <v>7</v>
      </c>
      <c r="E2674">
        <v>352</v>
      </c>
      <c r="F2674">
        <f>IF(E2674="",_xlfn.XLOOKUP(C2674,'Price Averages'!$D$4:$D$103,'Price Averages'!$E$4:$E$103, "FALSE"), E2674)</f>
        <v>352</v>
      </c>
      <c r="G2674">
        <v>88</v>
      </c>
      <c r="H2674">
        <f>IF(G2674="", _xlfn.XLOOKUP(C2674, 'Cost Averages'!$D$4:$D$103,'Cost Averages'!$E$4:$E$103, "FALSE"),G2674)</f>
        <v>88</v>
      </c>
      <c r="I2674">
        <f t="shared" si="249"/>
        <v>2464</v>
      </c>
      <c r="J2674">
        <f t="shared" si="250"/>
        <v>616</v>
      </c>
      <c r="K2674">
        <f t="shared" si="251"/>
        <v>1848</v>
      </c>
      <c r="L2674" s="2" t="s">
        <v>44</v>
      </c>
      <c r="M2674" t="s">
        <v>215</v>
      </c>
      <c r="N2674" t="s">
        <v>56</v>
      </c>
      <c r="O2674" s="3">
        <v>14.030594525378042</v>
      </c>
      <c r="P2674" t="str">
        <f t="shared" si="246"/>
        <v>G</v>
      </c>
      <c r="Q2674">
        <f t="shared" si="247"/>
        <v>2021</v>
      </c>
      <c r="R2674">
        <f t="shared" si="248"/>
        <v>0</v>
      </c>
    </row>
    <row r="2675" spans="1:18" x14ac:dyDescent="0.25">
      <c r="A2675" s="1">
        <v>44265.47098944481</v>
      </c>
      <c r="B2675" s="2" t="s">
        <v>2917</v>
      </c>
      <c r="C2675" t="s">
        <v>417</v>
      </c>
      <c r="D2675">
        <v>7</v>
      </c>
      <c r="E2675" t="s">
        <v>32</v>
      </c>
      <c r="F2675">
        <f>IF(E2675="",_xlfn.XLOOKUP(C2675,'Price Averages'!$D$4:$D$103,'Price Averages'!$E$4:$E$103, "FALSE"), E2675)</f>
        <v>352</v>
      </c>
      <c r="G2675">
        <v>88</v>
      </c>
      <c r="H2675">
        <f>IF(G2675="", _xlfn.XLOOKUP(C2675, 'Cost Averages'!$D$4:$D$103,'Cost Averages'!$E$4:$E$103, "FALSE"),G2675)</f>
        <v>88</v>
      </c>
      <c r="I2675">
        <f t="shared" si="249"/>
        <v>2464</v>
      </c>
      <c r="J2675">
        <f t="shared" si="250"/>
        <v>616</v>
      </c>
      <c r="K2675">
        <f t="shared" si="251"/>
        <v>1848</v>
      </c>
      <c r="L2675" s="2" t="s">
        <v>28</v>
      </c>
      <c r="M2675" t="s">
        <v>1663</v>
      </c>
      <c r="N2675" t="s">
        <v>78</v>
      </c>
      <c r="O2675" s="3">
        <v>15.239568994601312</v>
      </c>
      <c r="P2675" t="str">
        <f t="shared" si="246"/>
        <v>G</v>
      </c>
      <c r="Q2675">
        <f t="shared" si="247"/>
        <v>2021</v>
      </c>
      <c r="R2675">
        <f t="shared" si="248"/>
        <v>0</v>
      </c>
    </row>
    <row r="2676" spans="1:18" x14ac:dyDescent="0.25">
      <c r="A2676" s="1">
        <v>44536.321733182791</v>
      </c>
      <c r="B2676" s="2" t="s">
        <v>1402</v>
      </c>
      <c r="C2676" t="s">
        <v>391</v>
      </c>
      <c r="D2676">
        <v>7</v>
      </c>
      <c r="E2676">
        <v>160</v>
      </c>
      <c r="F2676">
        <f>IF(E2676="",_xlfn.XLOOKUP(C2676,'Price Averages'!$D$4:$D$103,'Price Averages'!$E$4:$E$103, "FALSE"), E2676)</f>
        <v>160</v>
      </c>
      <c r="G2676">
        <v>80</v>
      </c>
      <c r="H2676">
        <f>IF(G2676="", _xlfn.XLOOKUP(C2676, 'Cost Averages'!$D$4:$D$103,'Cost Averages'!$E$4:$E$103, "FALSE"),G2676)</f>
        <v>80</v>
      </c>
      <c r="I2676">
        <f t="shared" si="249"/>
        <v>1120</v>
      </c>
      <c r="J2676">
        <f t="shared" si="250"/>
        <v>560</v>
      </c>
      <c r="K2676">
        <f t="shared" si="251"/>
        <v>560</v>
      </c>
      <c r="L2676" s="2" t="s">
        <v>28</v>
      </c>
      <c r="M2676" t="s">
        <v>418</v>
      </c>
      <c r="N2676" t="s">
        <v>46</v>
      </c>
      <c r="O2676" s="3">
        <v>13.923194761258239</v>
      </c>
      <c r="P2676" t="str">
        <f t="shared" si="246"/>
        <v>G</v>
      </c>
      <c r="Q2676">
        <f t="shared" si="247"/>
        <v>2021</v>
      </c>
      <c r="R2676">
        <f t="shared" si="248"/>
        <v>0</v>
      </c>
    </row>
    <row r="2677" spans="1:18" x14ac:dyDescent="0.25">
      <c r="A2677" s="1">
        <v>44490.364463288854</v>
      </c>
      <c r="B2677" s="2" t="s">
        <v>1185</v>
      </c>
      <c r="C2677" t="s">
        <v>293</v>
      </c>
      <c r="D2677">
        <v>7</v>
      </c>
      <c r="E2677">
        <v>188</v>
      </c>
      <c r="F2677">
        <f>IF(E2677="",_xlfn.XLOOKUP(C2677,'Price Averages'!$D$4:$D$103,'Price Averages'!$E$4:$E$103, "FALSE"), E2677)</f>
        <v>188</v>
      </c>
      <c r="G2677">
        <v>94</v>
      </c>
      <c r="H2677">
        <f>IF(G2677="", _xlfn.XLOOKUP(C2677, 'Cost Averages'!$D$4:$D$103,'Cost Averages'!$E$4:$E$103, "FALSE"),G2677)</f>
        <v>94</v>
      </c>
      <c r="I2677">
        <f t="shared" si="249"/>
        <v>1316</v>
      </c>
      <c r="J2677">
        <f t="shared" si="250"/>
        <v>658</v>
      </c>
      <c r="K2677">
        <f t="shared" si="251"/>
        <v>658</v>
      </c>
      <c r="L2677" s="2" t="s">
        <v>23</v>
      </c>
      <c r="M2677" t="s">
        <v>408</v>
      </c>
      <c r="N2677" t="s">
        <v>50</v>
      </c>
      <c r="O2677" s="3">
        <v>12.399050786131125</v>
      </c>
      <c r="P2677" t="str">
        <f t="shared" si="246"/>
        <v>G</v>
      </c>
      <c r="Q2677">
        <f t="shared" si="247"/>
        <v>2021</v>
      </c>
      <c r="R2677">
        <f t="shared" si="248"/>
        <v>0</v>
      </c>
    </row>
    <row r="2678" spans="1:18" x14ac:dyDescent="0.25">
      <c r="A2678" s="1">
        <v>44267</v>
      </c>
      <c r="B2678" s="2" t="s">
        <v>3604</v>
      </c>
      <c r="C2678" t="s">
        <v>293</v>
      </c>
      <c r="D2678">
        <v>7</v>
      </c>
      <c r="E2678">
        <v>188</v>
      </c>
      <c r="F2678">
        <f>IF(E2678="",_xlfn.XLOOKUP(C2678,'Price Averages'!$D$4:$D$103,'Price Averages'!$E$4:$E$103, "FALSE"), E2678)</f>
        <v>188</v>
      </c>
      <c r="G2678">
        <v>94</v>
      </c>
      <c r="H2678">
        <f>IF(G2678="", _xlfn.XLOOKUP(C2678, 'Cost Averages'!$D$4:$D$103,'Cost Averages'!$E$4:$E$103, "FALSE"),G2678)</f>
        <v>94</v>
      </c>
      <c r="I2678">
        <f t="shared" si="249"/>
        <v>1316</v>
      </c>
      <c r="J2678">
        <f t="shared" si="250"/>
        <v>658</v>
      </c>
      <c r="K2678">
        <f t="shared" si="251"/>
        <v>658</v>
      </c>
      <c r="L2678" s="2" t="s">
        <v>28</v>
      </c>
      <c r="M2678" t="s">
        <v>683</v>
      </c>
      <c r="N2678" t="s">
        <v>25</v>
      </c>
      <c r="O2678" s="3">
        <v>10.248947386022252</v>
      </c>
      <c r="P2678" t="str">
        <f t="shared" si="246"/>
        <v>G</v>
      </c>
      <c r="Q2678">
        <f t="shared" si="247"/>
        <v>2021</v>
      </c>
      <c r="R2678">
        <f t="shared" si="248"/>
        <v>0</v>
      </c>
    </row>
    <row r="2679" spans="1:18" x14ac:dyDescent="0.25">
      <c r="A2679" s="1">
        <v>44236</v>
      </c>
      <c r="B2679" s="2" t="s">
        <v>1474</v>
      </c>
      <c r="C2679" t="s">
        <v>258</v>
      </c>
      <c r="D2679">
        <v>7</v>
      </c>
      <c r="E2679">
        <v>50</v>
      </c>
      <c r="F2679">
        <f>IF(E2679="",_xlfn.XLOOKUP(C2679,'Price Averages'!$D$4:$D$103,'Price Averages'!$E$4:$E$103, "FALSE"), E2679)</f>
        <v>50</v>
      </c>
      <c r="G2679" t="s">
        <v>32</v>
      </c>
      <c r="H2679">
        <f>IF(G2679="", _xlfn.XLOOKUP(C2679, 'Cost Averages'!$D$4:$D$103,'Cost Averages'!$E$4:$E$103, "FALSE"),G2679)</f>
        <v>25</v>
      </c>
      <c r="I2679">
        <f t="shared" si="249"/>
        <v>350</v>
      </c>
      <c r="J2679">
        <f t="shared" si="250"/>
        <v>175</v>
      </c>
      <c r="K2679">
        <f t="shared" si="251"/>
        <v>175</v>
      </c>
      <c r="L2679" s="2" t="s">
        <v>23</v>
      </c>
      <c r="M2679" t="s">
        <v>88</v>
      </c>
      <c r="N2679" t="s">
        <v>56</v>
      </c>
      <c r="O2679" s="3">
        <v>12.072414596936037</v>
      </c>
      <c r="P2679" t="str">
        <f t="shared" si="246"/>
        <v>G</v>
      </c>
      <c r="Q2679">
        <f t="shared" si="247"/>
        <v>2021</v>
      </c>
      <c r="R2679">
        <f t="shared" si="248"/>
        <v>0</v>
      </c>
    </row>
    <row r="2680" spans="1:18" x14ac:dyDescent="0.25">
      <c r="A2680" s="1">
        <v>44557.300492115552</v>
      </c>
      <c r="B2680" s="2" t="s">
        <v>1317</v>
      </c>
      <c r="C2680" t="s">
        <v>235</v>
      </c>
      <c r="D2680">
        <v>7</v>
      </c>
      <c r="E2680">
        <v>90</v>
      </c>
      <c r="F2680">
        <f>IF(E2680="",_xlfn.XLOOKUP(C2680,'Price Averages'!$D$4:$D$103,'Price Averages'!$E$4:$E$103, "FALSE"), E2680)</f>
        <v>90</v>
      </c>
      <c r="G2680" t="s">
        <v>32</v>
      </c>
      <c r="H2680">
        <f>IF(G2680="", _xlfn.XLOOKUP(C2680, 'Cost Averages'!$D$4:$D$103,'Cost Averages'!$E$4:$E$103, "FALSE"),G2680)</f>
        <v>45</v>
      </c>
      <c r="I2680">
        <f t="shared" si="249"/>
        <v>630</v>
      </c>
      <c r="J2680">
        <f t="shared" si="250"/>
        <v>315</v>
      </c>
      <c r="K2680">
        <f t="shared" si="251"/>
        <v>315</v>
      </c>
      <c r="L2680" s="2" t="s">
        <v>28</v>
      </c>
      <c r="M2680" t="s">
        <v>1128</v>
      </c>
      <c r="N2680" t="s">
        <v>41</v>
      </c>
      <c r="O2680" s="3">
        <v>14.129095302641241</v>
      </c>
      <c r="P2680" t="str">
        <f t="shared" si="246"/>
        <v>G</v>
      </c>
      <c r="Q2680">
        <f t="shared" si="247"/>
        <v>2021</v>
      </c>
      <c r="R2680">
        <f t="shared" si="248"/>
        <v>0</v>
      </c>
    </row>
    <row r="2681" spans="1:18" x14ac:dyDescent="0.25">
      <c r="A2681" s="1">
        <v>44358.081929443055</v>
      </c>
      <c r="B2681" s="2" t="s">
        <v>127</v>
      </c>
      <c r="C2681" t="s">
        <v>128</v>
      </c>
      <c r="D2681">
        <v>7</v>
      </c>
      <c r="E2681" t="s">
        <v>32</v>
      </c>
      <c r="F2681">
        <f>IF(E2681="",_xlfn.XLOOKUP(C2681,'Price Averages'!$D$4:$D$103,'Price Averages'!$E$4:$E$103, "FALSE"), E2681)</f>
        <v>154</v>
      </c>
      <c r="G2681" t="s">
        <v>32</v>
      </c>
      <c r="H2681">
        <f>IF(G2681="", _xlfn.XLOOKUP(C2681, 'Cost Averages'!$D$4:$D$103,'Cost Averages'!$E$4:$E$103, "FALSE"),G2681)</f>
        <v>77</v>
      </c>
      <c r="I2681">
        <f t="shared" si="249"/>
        <v>1078</v>
      </c>
      <c r="J2681">
        <f t="shared" si="250"/>
        <v>539</v>
      </c>
      <c r="K2681">
        <f t="shared" si="251"/>
        <v>539</v>
      </c>
      <c r="L2681" s="2" t="s">
        <v>28</v>
      </c>
      <c r="M2681" t="s">
        <v>129</v>
      </c>
      <c r="N2681" t="s">
        <v>34</v>
      </c>
      <c r="O2681" s="3">
        <v>11.410471033945758</v>
      </c>
      <c r="P2681" t="str">
        <f t="shared" si="246"/>
        <v>G</v>
      </c>
      <c r="Q2681">
        <f t="shared" si="247"/>
        <v>2021</v>
      </c>
      <c r="R2681">
        <f t="shared" si="248"/>
        <v>0</v>
      </c>
    </row>
    <row r="2682" spans="1:18" x14ac:dyDescent="0.25">
      <c r="A2682" s="1">
        <v>44263.56958094085</v>
      </c>
      <c r="B2682" s="2" t="s">
        <v>2172</v>
      </c>
      <c r="C2682" t="s">
        <v>131</v>
      </c>
      <c r="D2682">
        <v>7</v>
      </c>
      <c r="E2682">
        <v>320</v>
      </c>
      <c r="F2682">
        <f>IF(E2682="",_xlfn.XLOOKUP(C2682,'Price Averages'!$D$4:$D$103,'Price Averages'!$E$4:$E$103, "FALSE"), E2682)</f>
        <v>320</v>
      </c>
      <c r="G2682">
        <v>80</v>
      </c>
      <c r="H2682">
        <f>IF(G2682="", _xlfn.XLOOKUP(C2682, 'Cost Averages'!$D$4:$D$103,'Cost Averages'!$E$4:$E$103, "FALSE"),G2682)</f>
        <v>80</v>
      </c>
      <c r="I2682">
        <f t="shared" si="249"/>
        <v>2240</v>
      </c>
      <c r="J2682">
        <f t="shared" si="250"/>
        <v>560</v>
      </c>
      <c r="K2682">
        <f t="shared" si="251"/>
        <v>1680</v>
      </c>
      <c r="L2682" s="2" t="s">
        <v>28</v>
      </c>
      <c r="M2682" t="s">
        <v>282</v>
      </c>
      <c r="N2682" t="s">
        <v>78</v>
      </c>
      <c r="O2682" s="3">
        <v>12.758430621858414</v>
      </c>
      <c r="P2682" t="str">
        <f t="shared" si="246"/>
        <v>G</v>
      </c>
      <c r="Q2682">
        <f t="shared" si="247"/>
        <v>2021</v>
      </c>
      <c r="R2682">
        <f t="shared" si="248"/>
        <v>0</v>
      </c>
    </row>
    <row r="2683" spans="1:18" x14ac:dyDescent="0.25">
      <c r="A2683" s="1">
        <v>44489.623895224147</v>
      </c>
      <c r="B2683" s="2" t="s">
        <v>2686</v>
      </c>
      <c r="C2683" t="s">
        <v>117</v>
      </c>
      <c r="D2683">
        <v>7</v>
      </c>
      <c r="E2683">
        <v>176</v>
      </c>
      <c r="F2683">
        <f>IF(E2683="",_xlfn.XLOOKUP(C2683,'Price Averages'!$D$4:$D$103,'Price Averages'!$E$4:$E$103, "FALSE"), E2683)</f>
        <v>176</v>
      </c>
      <c r="G2683">
        <v>88</v>
      </c>
      <c r="H2683">
        <f>IF(G2683="", _xlfn.XLOOKUP(C2683, 'Cost Averages'!$D$4:$D$103,'Cost Averages'!$E$4:$E$103, "FALSE"),G2683)</f>
        <v>88</v>
      </c>
      <c r="I2683">
        <f t="shared" si="249"/>
        <v>1232</v>
      </c>
      <c r="J2683">
        <f t="shared" si="250"/>
        <v>616</v>
      </c>
      <c r="K2683">
        <f t="shared" si="251"/>
        <v>616</v>
      </c>
      <c r="L2683" s="2" t="s">
        <v>23</v>
      </c>
      <c r="M2683" t="s">
        <v>126</v>
      </c>
      <c r="N2683" t="s">
        <v>25</v>
      </c>
      <c r="O2683" s="3">
        <v>9.4200113153305907</v>
      </c>
      <c r="P2683" t="str">
        <f t="shared" si="246"/>
        <v>G</v>
      </c>
      <c r="Q2683">
        <f t="shared" si="247"/>
        <v>2021</v>
      </c>
      <c r="R2683">
        <f t="shared" si="248"/>
        <v>0</v>
      </c>
    </row>
    <row r="2684" spans="1:18" x14ac:dyDescent="0.25">
      <c r="A2684" s="1">
        <v>44341</v>
      </c>
      <c r="B2684" s="2" t="s">
        <v>3671</v>
      </c>
      <c r="C2684" t="s">
        <v>27</v>
      </c>
      <c r="D2684">
        <v>7</v>
      </c>
      <c r="E2684">
        <v>102</v>
      </c>
      <c r="F2684">
        <f>IF(E2684="",_xlfn.XLOOKUP(C2684,'Price Averages'!$D$4:$D$103,'Price Averages'!$E$4:$E$103, "FALSE"), E2684)</f>
        <v>102</v>
      </c>
      <c r="G2684">
        <v>51</v>
      </c>
      <c r="H2684">
        <f>IF(G2684="", _xlfn.XLOOKUP(C2684, 'Cost Averages'!$D$4:$D$103,'Cost Averages'!$E$4:$E$103, "FALSE"),G2684)</f>
        <v>51</v>
      </c>
      <c r="I2684">
        <f t="shared" si="249"/>
        <v>714</v>
      </c>
      <c r="J2684">
        <f t="shared" si="250"/>
        <v>357</v>
      </c>
      <c r="K2684">
        <f t="shared" si="251"/>
        <v>357</v>
      </c>
      <c r="L2684" s="2" t="s">
        <v>28</v>
      </c>
      <c r="M2684" t="s">
        <v>287</v>
      </c>
      <c r="N2684" t="s">
        <v>34</v>
      </c>
      <c r="O2684" s="3">
        <v>14.906846445071711</v>
      </c>
      <c r="P2684" t="str">
        <f t="shared" si="246"/>
        <v>G</v>
      </c>
      <c r="Q2684">
        <f t="shared" si="247"/>
        <v>2021</v>
      </c>
      <c r="R2684">
        <f t="shared" si="248"/>
        <v>0</v>
      </c>
    </row>
    <row r="2685" spans="1:18" x14ac:dyDescent="0.25">
      <c r="A2685" s="1">
        <v>44396.925963915746</v>
      </c>
      <c r="B2685" s="2" t="s">
        <v>2496</v>
      </c>
      <c r="C2685" t="s">
        <v>268</v>
      </c>
      <c r="D2685">
        <v>7</v>
      </c>
      <c r="E2685">
        <v>57</v>
      </c>
      <c r="F2685">
        <f>IF(E2685="",_xlfn.XLOOKUP(C2685,'Price Averages'!$D$4:$D$103,'Price Averages'!$E$4:$E$103, "FALSE"), E2685)</f>
        <v>57</v>
      </c>
      <c r="G2685">
        <v>19</v>
      </c>
      <c r="H2685">
        <f>IF(G2685="", _xlfn.XLOOKUP(C2685, 'Cost Averages'!$D$4:$D$103,'Cost Averages'!$E$4:$E$103, "FALSE"),G2685)</f>
        <v>19</v>
      </c>
      <c r="I2685">
        <f t="shared" si="249"/>
        <v>399</v>
      </c>
      <c r="J2685">
        <f t="shared" si="250"/>
        <v>133</v>
      </c>
      <c r="K2685">
        <f t="shared" si="251"/>
        <v>266</v>
      </c>
      <c r="L2685" s="2" t="s">
        <v>28</v>
      </c>
      <c r="M2685" t="s">
        <v>315</v>
      </c>
      <c r="N2685" t="s">
        <v>46</v>
      </c>
      <c r="O2685" s="3">
        <v>11.221666113009938</v>
      </c>
      <c r="P2685" t="str">
        <f t="shared" si="246"/>
        <v>G</v>
      </c>
      <c r="Q2685">
        <f t="shared" si="247"/>
        <v>2021</v>
      </c>
      <c r="R2685">
        <f t="shared" si="248"/>
        <v>0</v>
      </c>
    </row>
    <row r="2686" spans="1:18" x14ac:dyDescent="0.25">
      <c r="A2686" s="1">
        <v>44460</v>
      </c>
      <c r="B2686" s="2" t="s">
        <v>162</v>
      </c>
      <c r="C2686" t="s">
        <v>85</v>
      </c>
      <c r="D2686">
        <v>7</v>
      </c>
      <c r="E2686">
        <v>204</v>
      </c>
      <c r="F2686">
        <f>IF(E2686="",_xlfn.XLOOKUP(C2686,'Price Averages'!$D$4:$D$103,'Price Averages'!$E$4:$E$103, "FALSE"), E2686)</f>
        <v>204</v>
      </c>
      <c r="G2686" t="s">
        <v>32</v>
      </c>
      <c r="H2686">
        <f>IF(G2686="", _xlfn.XLOOKUP(C2686, 'Cost Averages'!$D$4:$D$103,'Cost Averages'!$E$4:$E$103, "FALSE"),G2686)</f>
        <v>51</v>
      </c>
      <c r="I2686">
        <f t="shared" si="249"/>
        <v>1428</v>
      </c>
      <c r="J2686">
        <f t="shared" si="250"/>
        <v>357</v>
      </c>
      <c r="K2686">
        <f t="shared" si="251"/>
        <v>1071</v>
      </c>
      <c r="L2686" s="2" t="s">
        <v>44</v>
      </c>
      <c r="M2686" t="s">
        <v>681</v>
      </c>
      <c r="N2686" t="s">
        <v>50</v>
      </c>
      <c r="O2686" s="3">
        <v>13.486912834801583</v>
      </c>
      <c r="P2686" t="str">
        <f t="shared" si="246"/>
        <v>G</v>
      </c>
      <c r="Q2686">
        <f t="shared" si="247"/>
        <v>2021</v>
      </c>
      <c r="R2686">
        <f t="shared" si="248"/>
        <v>0</v>
      </c>
    </row>
    <row r="2687" spans="1:18" x14ac:dyDescent="0.25">
      <c r="A2687" s="1">
        <v>44307</v>
      </c>
      <c r="B2687" s="2" t="s">
        <v>3640</v>
      </c>
      <c r="C2687" t="s">
        <v>553</v>
      </c>
      <c r="D2687">
        <v>7</v>
      </c>
      <c r="E2687" t="s">
        <v>32</v>
      </c>
      <c r="F2687">
        <f>IF(E2687="",_xlfn.XLOOKUP(C2687,'Price Averages'!$D$4:$D$103,'Price Averages'!$E$4:$E$103, "FALSE"), E2687)</f>
        <v>384</v>
      </c>
      <c r="G2687" t="s">
        <v>32</v>
      </c>
      <c r="H2687">
        <f>IF(G2687="", _xlfn.XLOOKUP(C2687, 'Cost Averages'!$D$4:$D$103,'Cost Averages'!$E$4:$E$103, "FALSE"),G2687)</f>
        <v>96</v>
      </c>
      <c r="I2687">
        <f t="shared" si="249"/>
        <v>2688</v>
      </c>
      <c r="J2687">
        <f t="shared" si="250"/>
        <v>672</v>
      </c>
      <c r="K2687">
        <f t="shared" si="251"/>
        <v>2016</v>
      </c>
      <c r="L2687" s="2" t="s">
        <v>28</v>
      </c>
      <c r="M2687" t="s">
        <v>505</v>
      </c>
      <c r="N2687" t="s">
        <v>50</v>
      </c>
      <c r="O2687" s="3">
        <v>15.207985888346794</v>
      </c>
      <c r="P2687" t="str">
        <f t="shared" si="246"/>
        <v>G</v>
      </c>
      <c r="Q2687">
        <f t="shared" si="247"/>
        <v>2021</v>
      </c>
      <c r="R2687">
        <f t="shared" si="248"/>
        <v>0</v>
      </c>
    </row>
    <row r="2688" spans="1:18" x14ac:dyDescent="0.25">
      <c r="A2688" s="1">
        <v>44429</v>
      </c>
      <c r="B2688" s="2" t="s">
        <v>1466</v>
      </c>
      <c r="C2688" t="s">
        <v>553</v>
      </c>
      <c r="D2688">
        <v>7</v>
      </c>
      <c r="E2688">
        <v>384</v>
      </c>
      <c r="F2688">
        <f>IF(E2688="",_xlfn.XLOOKUP(C2688,'Price Averages'!$D$4:$D$103,'Price Averages'!$E$4:$E$103, "FALSE"), E2688)</f>
        <v>384</v>
      </c>
      <c r="G2688">
        <v>96</v>
      </c>
      <c r="H2688">
        <f>IF(G2688="", _xlfn.XLOOKUP(C2688, 'Cost Averages'!$D$4:$D$103,'Cost Averages'!$E$4:$E$103, "FALSE"),G2688)</f>
        <v>96</v>
      </c>
      <c r="I2688">
        <f t="shared" si="249"/>
        <v>2688</v>
      </c>
      <c r="J2688">
        <f t="shared" si="250"/>
        <v>672</v>
      </c>
      <c r="K2688">
        <f t="shared" si="251"/>
        <v>2016</v>
      </c>
      <c r="L2688" s="2" t="s">
        <v>28</v>
      </c>
      <c r="M2688" t="s">
        <v>469</v>
      </c>
      <c r="N2688" t="s">
        <v>46</v>
      </c>
      <c r="O2688" s="3">
        <v>14.845213075061906</v>
      </c>
      <c r="P2688" t="str">
        <f t="shared" si="246"/>
        <v>G</v>
      </c>
      <c r="Q2688">
        <f t="shared" si="247"/>
        <v>2021</v>
      </c>
      <c r="R2688">
        <f t="shared" si="248"/>
        <v>0</v>
      </c>
    </row>
    <row r="2689" spans="1:18" x14ac:dyDescent="0.25">
      <c r="A2689" s="1">
        <v>44560.353555727364</v>
      </c>
      <c r="B2689" s="2" t="s">
        <v>1650</v>
      </c>
      <c r="C2689" t="s">
        <v>31</v>
      </c>
      <c r="D2689">
        <v>7</v>
      </c>
      <c r="E2689">
        <v>46</v>
      </c>
      <c r="F2689">
        <f>IF(E2689="",_xlfn.XLOOKUP(C2689,'Price Averages'!$D$4:$D$103,'Price Averages'!$E$4:$E$103, "FALSE"), E2689)</f>
        <v>46</v>
      </c>
      <c r="G2689">
        <v>23</v>
      </c>
      <c r="H2689">
        <f>IF(G2689="", _xlfn.XLOOKUP(C2689, 'Cost Averages'!$D$4:$D$103,'Cost Averages'!$E$4:$E$103, "FALSE"),G2689)</f>
        <v>23</v>
      </c>
      <c r="I2689">
        <f t="shared" si="249"/>
        <v>322</v>
      </c>
      <c r="J2689">
        <f t="shared" si="250"/>
        <v>161</v>
      </c>
      <c r="K2689">
        <f t="shared" si="251"/>
        <v>161</v>
      </c>
      <c r="L2689" s="2" t="s">
        <v>44</v>
      </c>
      <c r="M2689" t="s">
        <v>217</v>
      </c>
      <c r="N2689" t="s">
        <v>25</v>
      </c>
      <c r="O2689" s="3">
        <v>11.083482342133532</v>
      </c>
      <c r="P2689" t="str">
        <f t="shared" si="246"/>
        <v>G</v>
      </c>
      <c r="Q2689">
        <f t="shared" si="247"/>
        <v>2021</v>
      </c>
      <c r="R2689">
        <f t="shared" si="248"/>
        <v>0</v>
      </c>
    </row>
    <row r="2690" spans="1:18" x14ac:dyDescent="0.25">
      <c r="A2690" s="1">
        <v>44258.879491874919</v>
      </c>
      <c r="B2690" s="2" t="s">
        <v>1652</v>
      </c>
      <c r="C2690" t="s">
        <v>31</v>
      </c>
      <c r="D2690">
        <v>7</v>
      </c>
      <c r="E2690">
        <v>46</v>
      </c>
      <c r="F2690">
        <f>IF(E2690="",_xlfn.XLOOKUP(C2690,'Price Averages'!$D$4:$D$103,'Price Averages'!$E$4:$E$103, "FALSE"), E2690)</f>
        <v>46</v>
      </c>
      <c r="G2690" t="s">
        <v>32</v>
      </c>
      <c r="H2690">
        <f>IF(G2690="", _xlfn.XLOOKUP(C2690, 'Cost Averages'!$D$4:$D$103,'Cost Averages'!$E$4:$E$103, "FALSE"),G2690)</f>
        <v>23</v>
      </c>
      <c r="I2690">
        <f t="shared" si="249"/>
        <v>322</v>
      </c>
      <c r="J2690">
        <f t="shared" si="250"/>
        <v>161</v>
      </c>
      <c r="K2690">
        <f t="shared" si="251"/>
        <v>161</v>
      </c>
      <c r="L2690" s="2" t="s">
        <v>28</v>
      </c>
      <c r="M2690" t="s">
        <v>531</v>
      </c>
      <c r="N2690" t="s">
        <v>41</v>
      </c>
      <c r="O2690" s="3">
        <v>10.954865572729823</v>
      </c>
      <c r="P2690" t="str">
        <f t="shared" ref="P2690:P2753" si="252">CHAR(64+(YEAR(A2690)-2014))</f>
        <v>G</v>
      </c>
      <c r="Q2690">
        <f t="shared" ref="Q2690:Q2753" si="253">YEAR(A2690)</f>
        <v>2021</v>
      </c>
      <c r="R2690">
        <f t="shared" ref="R2690:R2753" si="254">IF(P2690=CHAR(64 + (YEAR(A2690) - 2014)), 0, 1)</f>
        <v>0</v>
      </c>
    </row>
    <row r="2691" spans="1:18" x14ac:dyDescent="0.25">
      <c r="A2691" s="1">
        <v>44248</v>
      </c>
      <c r="B2691" s="2" t="s">
        <v>1504</v>
      </c>
      <c r="C2691" t="s">
        <v>102</v>
      </c>
      <c r="D2691">
        <v>8</v>
      </c>
      <c r="E2691">
        <v>144</v>
      </c>
      <c r="F2691">
        <f>IF(E2691="",_xlfn.XLOOKUP(C2691,'Price Averages'!$D$4:$D$103,'Price Averages'!$E$4:$E$103, "FALSE"), E2691)</f>
        <v>144</v>
      </c>
      <c r="G2691">
        <v>36</v>
      </c>
      <c r="H2691">
        <f>IF(G2691="", _xlfn.XLOOKUP(C2691, 'Cost Averages'!$D$4:$D$103,'Cost Averages'!$E$4:$E$103, "FALSE"),G2691)</f>
        <v>36</v>
      </c>
      <c r="I2691">
        <f t="shared" ref="I2691:I2754" si="255">D2691*F2691</f>
        <v>1152</v>
      </c>
      <c r="J2691">
        <f t="shared" ref="J2691:J2754" si="256">D2691*H2691</f>
        <v>288</v>
      </c>
      <c r="K2691">
        <f t="shared" ref="K2691:K2754" si="257">I2691-J2691</f>
        <v>864</v>
      </c>
      <c r="L2691" s="2" t="s">
        <v>44</v>
      </c>
      <c r="M2691" t="s">
        <v>150</v>
      </c>
      <c r="N2691" t="s">
        <v>50</v>
      </c>
      <c r="O2691" s="3">
        <v>11.841063669683448</v>
      </c>
      <c r="P2691" t="str">
        <f t="shared" si="252"/>
        <v>G</v>
      </c>
      <c r="Q2691">
        <f t="shared" si="253"/>
        <v>2021</v>
      </c>
      <c r="R2691">
        <f t="shared" si="254"/>
        <v>0</v>
      </c>
    </row>
    <row r="2692" spans="1:18" x14ac:dyDescent="0.25">
      <c r="A2692" s="1">
        <v>44554.329884938052</v>
      </c>
      <c r="B2692" s="2" t="s">
        <v>589</v>
      </c>
      <c r="C2692" t="s">
        <v>170</v>
      </c>
      <c r="D2692">
        <v>8</v>
      </c>
      <c r="E2692" t="s">
        <v>32</v>
      </c>
      <c r="F2692">
        <f>IF(E2692="",_xlfn.XLOOKUP(C2692,'Price Averages'!$D$4:$D$103,'Price Averages'!$E$4:$E$103, "FALSE"), E2692)</f>
        <v>189</v>
      </c>
      <c r="G2692">
        <v>63</v>
      </c>
      <c r="H2692">
        <f>IF(G2692="", _xlfn.XLOOKUP(C2692, 'Cost Averages'!$D$4:$D$103,'Cost Averages'!$E$4:$E$103, "FALSE"),G2692)</f>
        <v>63</v>
      </c>
      <c r="I2692">
        <f t="shared" si="255"/>
        <v>1512</v>
      </c>
      <c r="J2692">
        <f t="shared" si="256"/>
        <v>504</v>
      </c>
      <c r="K2692">
        <f t="shared" si="257"/>
        <v>1008</v>
      </c>
      <c r="L2692" s="2" t="s">
        <v>28</v>
      </c>
      <c r="M2692" t="s">
        <v>86</v>
      </c>
      <c r="N2692" t="s">
        <v>41</v>
      </c>
      <c r="O2692" s="3">
        <v>9.8238489437106278</v>
      </c>
      <c r="P2692" t="str">
        <f t="shared" si="252"/>
        <v>G</v>
      </c>
      <c r="Q2692">
        <f t="shared" si="253"/>
        <v>2021</v>
      </c>
      <c r="R2692">
        <f t="shared" si="254"/>
        <v>0</v>
      </c>
    </row>
    <row r="2693" spans="1:18" x14ac:dyDescent="0.25">
      <c r="A2693" s="1">
        <v>44348.315960395528</v>
      </c>
      <c r="B2693" s="2" t="s">
        <v>1634</v>
      </c>
      <c r="C2693" t="s">
        <v>170</v>
      </c>
      <c r="D2693">
        <v>8</v>
      </c>
      <c r="E2693" t="s">
        <v>32</v>
      </c>
      <c r="F2693">
        <f>IF(E2693="",_xlfn.XLOOKUP(C2693,'Price Averages'!$D$4:$D$103,'Price Averages'!$E$4:$E$103, "FALSE"), E2693)</f>
        <v>189</v>
      </c>
      <c r="G2693">
        <v>63</v>
      </c>
      <c r="H2693">
        <f>IF(G2693="", _xlfn.XLOOKUP(C2693, 'Cost Averages'!$D$4:$D$103,'Cost Averages'!$E$4:$E$103, "FALSE"),G2693)</f>
        <v>63</v>
      </c>
      <c r="I2693">
        <f t="shared" si="255"/>
        <v>1512</v>
      </c>
      <c r="J2693">
        <f t="shared" si="256"/>
        <v>504</v>
      </c>
      <c r="K2693">
        <f t="shared" si="257"/>
        <v>1008</v>
      </c>
      <c r="L2693" s="2" t="s">
        <v>23</v>
      </c>
      <c r="M2693" t="s">
        <v>458</v>
      </c>
      <c r="N2693" t="s">
        <v>41</v>
      </c>
      <c r="O2693" s="3">
        <v>16.368863536738775</v>
      </c>
      <c r="P2693" t="str">
        <f t="shared" si="252"/>
        <v>G</v>
      </c>
      <c r="Q2693">
        <f t="shared" si="253"/>
        <v>2021</v>
      </c>
      <c r="R2693">
        <f t="shared" si="254"/>
        <v>0</v>
      </c>
    </row>
    <row r="2694" spans="1:18" x14ac:dyDescent="0.25">
      <c r="A2694" s="1">
        <v>44350.720410811817</v>
      </c>
      <c r="B2694" s="2" t="s">
        <v>1237</v>
      </c>
      <c r="C2694" t="s">
        <v>48</v>
      </c>
      <c r="D2694">
        <v>8</v>
      </c>
      <c r="E2694">
        <v>38</v>
      </c>
      <c r="F2694">
        <f>IF(E2694="",_xlfn.XLOOKUP(C2694,'Price Averages'!$D$4:$D$103,'Price Averages'!$E$4:$E$103, "FALSE"), E2694)</f>
        <v>38</v>
      </c>
      <c r="G2694">
        <v>19</v>
      </c>
      <c r="H2694">
        <f>IF(G2694="", _xlfn.XLOOKUP(C2694, 'Cost Averages'!$D$4:$D$103,'Cost Averages'!$E$4:$E$103, "FALSE"),G2694)</f>
        <v>19</v>
      </c>
      <c r="I2694">
        <f t="shared" si="255"/>
        <v>304</v>
      </c>
      <c r="J2694">
        <f t="shared" si="256"/>
        <v>152</v>
      </c>
      <c r="K2694">
        <f t="shared" si="257"/>
        <v>152</v>
      </c>
      <c r="L2694" s="2" t="s">
        <v>28</v>
      </c>
      <c r="M2694" t="s">
        <v>608</v>
      </c>
      <c r="N2694" t="s">
        <v>41</v>
      </c>
      <c r="O2694" s="3">
        <v>13.466362789017223</v>
      </c>
      <c r="P2694" t="str">
        <f t="shared" si="252"/>
        <v>G</v>
      </c>
      <c r="Q2694">
        <f t="shared" si="253"/>
        <v>2021</v>
      </c>
      <c r="R2694">
        <f t="shared" si="254"/>
        <v>0</v>
      </c>
    </row>
    <row r="2695" spans="1:18" x14ac:dyDescent="0.25">
      <c r="A2695" s="1">
        <v>44363.030775050887</v>
      </c>
      <c r="B2695" s="2" t="s">
        <v>1301</v>
      </c>
      <c r="C2695" t="s">
        <v>48</v>
      </c>
      <c r="D2695">
        <v>8</v>
      </c>
      <c r="E2695">
        <v>38</v>
      </c>
      <c r="F2695">
        <f>IF(E2695="",_xlfn.XLOOKUP(C2695,'Price Averages'!$D$4:$D$103,'Price Averages'!$E$4:$E$103, "FALSE"), E2695)</f>
        <v>38</v>
      </c>
      <c r="G2695">
        <v>19</v>
      </c>
      <c r="H2695">
        <f>IF(G2695="", _xlfn.XLOOKUP(C2695, 'Cost Averages'!$D$4:$D$103,'Cost Averages'!$E$4:$E$103, "FALSE"),G2695)</f>
        <v>19</v>
      </c>
      <c r="I2695">
        <f t="shared" si="255"/>
        <v>304</v>
      </c>
      <c r="J2695">
        <f t="shared" si="256"/>
        <v>152</v>
      </c>
      <c r="K2695">
        <f t="shared" si="257"/>
        <v>152</v>
      </c>
      <c r="L2695" s="2" t="s">
        <v>44</v>
      </c>
      <c r="M2695" t="s">
        <v>71</v>
      </c>
      <c r="N2695" t="s">
        <v>56</v>
      </c>
      <c r="O2695" s="3">
        <v>12.163730387337393</v>
      </c>
      <c r="P2695" t="str">
        <f t="shared" si="252"/>
        <v>G</v>
      </c>
      <c r="Q2695">
        <f t="shared" si="253"/>
        <v>2021</v>
      </c>
      <c r="R2695">
        <f t="shared" si="254"/>
        <v>0</v>
      </c>
    </row>
    <row r="2696" spans="1:18" x14ac:dyDescent="0.25">
      <c r="A2696" s="1">
        <v>44251.839416451709</v>
      </c>
      <c r="B2696" s="2" t="s">
        <v>643</v>
      </c>
      <c r="C2696" t="s">
        <v>599</v>
      </c>
      <c r="D2696">
        <v>8</v>
      </c>
      <c r="E2696">
        <v>225</v>
      </c>
      <c r="F2696">
        <f>IF(E2696="",_xlfn.XLOOKUP(C2696,'Price Averages'!$D$4:$D$103,'Price Averages'!$E$4:$E$103, "FALSE"), E2696)</f>
        <v>225</v>
      </c>
      <c r="G2696">
        <v>75</v>
      </c>
      <c r="H2696">
        <f>IF(G2696="", _xlfn.XLOOKUP(C2696, 'Cost Averages'!$D$4:$D$103,'Cost Averages'!$E$4:$E$103, "FALSE"),G2696)</f>
        <v>75</v>
      </c>
      <c r="I2696">
        <f t="shared" si="255"/>
        <v>1800</v>
      </c>
      <c r="J2696">
        <f t="shared" si="256"/>
        <v>600</v>
      </c>
      <c r="K2696">
        <f t="shared" si="257"/>
        <v>1200</v>
      </c>
      <c r="L2696" s="2" t="s">
        <v>23</v>
      </c>
      <c r="M2696" t="s">
        <v>1128</v>
      </c>
      <c r="N2696" t="s">
        <v>41</v>
      </c>
      <c r="O2696" s="3">
        <v>14.129095302641241</v>
      </c>
      <c r="P2696" t="str">
        <f t="shared" si="252"/>
        <v>G</v>
      </c>
      <c r="Q2696">
        <f t="shared" si="253"/>
        <v>2021</v>
      </c>
      <c r="R2696">
        <f t="shared" si="254"/>
        <v>0</v>
      </c>
    </row>
    <row r="2697" spans="1:18" x14ac:dyDescent="0.25">
      <c r="A2697" s="1">
        <v>44275.110474056142</v>
      </c>
      <c r="B2697" s="2" t="s">
        <v>1185</v>
      </c>
      <c r="C2697" t="s">
        <v>479</v>
      </c>
      <c r="D2697">
        <v>8</v>
      </c>
      <c r="E2697" t="s">
        <v>32</v>
      </c>
      <c r="F2697">
        <f>IF(E2697="",_xlfn.XLOOKUP(C2697,'Price Averages'!$D$4:$D$103,'Price Averages'!$E$4:$E$103, "FALSE"), E2697)</f>
        <v>264</v>
      </c>
      <c r="G2697">
        <v>88</v>
      </c>
      <c r="H2697">
        <f>IF(G2697="", _xlfn.XLOOKUP(C2697, 'Cost Averages'!$D$4:$D$103,'Cost Averages'!$E$4:$E$103, "FALSE"),G2697)</f>
        <v>88</v>
      </c>
      <c r="I2697">
        <f t="shared" si="255"/>
        <v>2112</v>
      </c>
      <c r="J2697">
        <f t="shared" si="256"/>
        <v>704</v>
      </c>
      <c r="K2697">
        <f t="shared" si="257"/>
        <v>1408</v>
      </c>
      <c r="L2697" s="2" t="s">
        <v>28</v>
      </c>
      <c r="M2697" t="s">
        <v>438</v>
      </c>
      <c r="N2697" t="s">
        <v>46</v>
      </c>
      <c r="O2697" s="3">
        <v>12.85215703546821</v>
      </c>
      <c r="P2697" t="str">
        <f t="shared" si="252"/>
        <v>G</v>
      </c>
      <c r="Q2697">
        <f t="shared" si="253"/>
        <v>2021</v>
      </c>
      <c r="R2697">
        <f t="shared" si="254"/>
        <v>0</v>
      </c>
    </row>
    <row r="2698" spans="1:18" x14ac:dyDescent="0.25">
      <c r="A2698" s="1">
        <v>44528</v>
      </c>
      <c r="B2698" s="2" t="s">
        <v>3822</v>
      </c>
      <c r="C2698" t="s">
        <v>73</v>
      </c>
      <c r="D2698">
        <v>8</v>
      </c>
      <c r="E2698" t="s">
        <v>32</v>
      </c>
      <c r="F2698">
        <f>IF(E2698="",_xlfn.XLOOKUP(C2698,'Price Averages'!$D$4:$D$103,'Price Averages'!$E$4:$E$103, "FALSE"), E2698)</f>
        <v>166</v>
      </c>
      <c r="G2698">
        <v>83</v>
      </c>
      <c r="H2698">
        <f>IF(G2698="", _xlfn.XLOOKUP(C2698, 'Cost Averages'!$D$4:$D$103,'Cost Averages'!$E$4:$E$103, "FALSE"),G2698)</f>
        <v>83</v>
      </c>
      <c r="I2698">
        <f t="shared" si="255"/>
        <v>1328</v>
      </c>
      <c r="J2698">
        <f t="shared" si="256"/>
        <v>664</v>
      </c>
      <c r="K2698">
        <f t="shared" si="257"/>
        <v>664</v>
      </c>
      <c r="L2698" s="2" t="s">
        <v>44</v>
      </c>
      <c r="M2698" t="s">
        <v>699</v>
      </c>
      <c r="N2698" t="s">
        <v>41</v>
      </c>
      <c r="O2698" s="3">
        <v>11.779256317174871</v>
      </c>
      <c r="P2698" t="str">
        <f t="shared" si="252"/>
        <v>G</v>
      </c>
      <c r="Q2698">
        <f t="shared" si="253"/>
        <v>2021</v>
      </c>
      <c r="R2698">
        <f t="shared" si="254"/>
        <v>0</v>
      </c>
    </row>
    <row r="2699" spans="1:18" x14ac:dyDescent="0.25">
      <c r="A2699" s="1">
        <v>44314.212141165117</v>
      </c>
      <c r="B2699" s="2" t="s">
        <v>1609</v>
      </c>
      <c r="C2699" t="s">
        <v>771</v>
      </c>
      <c r="D2699">
        <v>8</v>
      </c>
      <c r="E2699">
        <v>120</v>
      </c>
      <c r="F2699">
        <f>IF(E2699="",_xlfn.XLOOKUP(C2699,'Price Averages'!$D$4:$D$103,'Price Averages'!$E$4:$E$103, "FALSE"), E2699)</f>
        <v>120</v>
      </c>
      <c r="G2699">
        <v>30</v>
      </c>
      <c r="H2699">
        <f>IF(G2699="", _xlfn.XLOOKUP(C2699, 'Cost Averages'!$D$4:$D$103,'Cost Averages'!$E$4:$E$103, "FALSE"),G2699)</f>
        <v>30</v>
      </c>
      <c r="I2699">
        <f t="shared" si="255"/>
        <v>960</v>
      </c>
      <c r="J2699">
        <f t="shared" si="256"/>
        <v>240</v>
      </c>
      <c r="K2699">
        <f t="shared" si="257"/>
        <v>720</v>
      </c>
      <c r="L2699" s="2" t="s">
        <v>28</v>
      </c>
      <c r="M2699" t="s">
        <v>1393</v>
      </c>
      <c r="N2699" t="s">
        <v>50</v>
      </c>
      <c r="O2699" s="3">
        <v>11.0700865530371</v>
      </c>
      <c r="P2699" t="str">
        <f t="shared" si="252"/>
        <v>G</v>
      </c>
      <c r="Q2699">
        <f t="shared" si="253"/>
        <v>2021</v>
      </c>
      <c r="R2699">
        <f t="shared" si="254"/>
        <v>0</v>
      </c>
    </row>
    <row r="2700" spans="1:18" x14ac:dyDescent="0.25">
      <c r="A2700" s="1">
        <v>44424</v>
      </c>
      <c r="B2700" s="2" t="s">
        <v>3739</v>
      </c>
      <c r="C2700" t="s">
        <v>771</v>
      </c>
      <c r="D2700">
        <v>8</v>
      </c>
      <c r="E2700">
        <v>120</v>
      </c>
      <c r="F2700">
        <f>IF(E2700="",_xlfn.XLOOKUP(C2700,'Price Averages'!$D$4:$D$103,'Price Averages'!$E$4:$E$103, "FALSE"), E2700)</f>
        <v>120</v>
      </c>
      <c r="G2700">
        <v>30</v>
      </c>
      <c r="H2700">
        <f>IF(G2700="", _xlfn.XLOOKUP(C2700, 'Cost Averages'!$D$4:$D$103,'Cost Averages'!$E$4:$E$103, "FALSE"),G2700)</f>
        <v>30</v>
      </c>
      <c r="I2700">
        <f t="shared" si="255"/>
        <v>960</v>
      </c>
      <c r="J2700">
        <f t="shared" si="256"/>
        <v>240</v>
      </c>
      <c r="K2700">
        <f t="shared" si="257"/>
        <v>720</v>
      </c>
      <c r="L2700" s="2" t="s">
        <v>28</v>
      </c>
      <c r="M2700" t="s">
        <v>807</v>
      </c>
      <c r="N2700" t="s">
        <v>25</v>
      </c>
      <c r="O2700" s="3">
        <v>16.254955391951082</v>
      </c>
      <c r="P2700" t="str">
        <f t="shared" si="252"/>
        <v>G</v>
      </c>
      <c r="Q2700">
        <f t="shared" si="253"/>
        <v>2021</v>
      </c>
      <c r="R2700">
        <f t="shared" si="254"/>
        <v>0</v>
      </c>
    </row>
    <row r="2701" spans="1:18" x14ac:dyDescent="0.25">
      <c r="A2701" s="1">
        <v>44222.774309638568</v>
      </c>
      <c r="B2701" s="2" t="s">
        <v>3199</v>
      </c>
      <c r="C2701" t="s">
        <v>143</v>
      </c>
      <c r="D2701">
        <v>8</v>
      </c>
      <c r="E2701" t="s">
        <v>32</v>
      </c>
      <c r="F2701">
        <f>IF(E2701="",_xlfn.XLOOKUP(C2701,'Price Averages'!$D$4:$D$103,'Price Averages'!$E$4:$E$103, "FALSE"), E2701)</f>
        <v>153</v>
      </c>
      <c r="G2701">
        <v>51</v>
      </c>
      <c r="H2701">
        <f>IF(G2701="", _xlfn.XLOOKUP(C2701, 'Cost Averages'!$D$4:$D$103,'Cost Averages'!$E$4:$E$103, "FALSE"),G2701)</f>
        <v>51</v>
      </c>
      <c r="I2701">
        <f t="shared" si="255"/>
        <v>1224</v>
      </c>
      <c r="J2701">
        <f t="shared" si="256"/>
        <v>408</v>
      </c>
      <c r="K2701">
        <f t="shared" si="257"/>
        <v>816</v>
      </c>
      <c r="L2701" s="2" t="s">
        <v>28</v>
      </c>
      <c r="M2701" t="s">
        <v>353</v>
      </c>
      <c r="N2701" t="s">
        <v>56</v>
      </c>
      <c r="O2701" s="3">
        <v>13.092530646074781</v>
      </c>
      <c r="P2701" t="str">
        <f t="shared" si="252"/>
        <v>G</v>
      </c>
      <c r="Q2701">
        <f t="shared" si="253"/>
        <v>2021</v>
      </c>
      <c r="R2701">
        <f t="shared" si="254"/>
        <v>0</v>
      </c>
    </row>
    <row r="2702" spans="1:18" x14ac:dyDescent="0.25">
      <c r="A2702" s="1">
        <v>44455</v>
      </c>
      <c r="B2702" s="2" t="s">
        <v>3763</v>
      </c>
      <c r="C2702" t="s">
        <v>76</v>
      </c>
      <c r="D2702">
        <v>8</v>
      </c>
      <c r="E2702" t="s">
        <v>32</v>
      </c>
      <c r="F2702">
        <f>IF(E2702="",_xlfn.XLOOKUP(C2702,'Price Averages'!$D$4:$D$103,'Price Averages'!$E$4:$E$103, "FALSE"), E2702)</f>
        <v>126</v>
      </c>
      <c r="G2702" t="s">
        <v>32</v>
      </c>
      <c r="H2702">
        <f>IF(G2702="", _xlfn.XLOOKUP(C2702, 'Cost Averages'!$D$4:$D$103,'Cost Averages'!$E$4:$E$103, "FALSE"),G2702)</f>
        <v>42</v>
      </c>
      <c r="I2702">
        <f t="shared" si="255"/>
        <v>1008</v>
      </c>
      <c r="J2702">
        <f t="shared" si="256"/>
        <v>336</v>
      </c>
      <c r="K2702">
        <f t="shared" si="257"/>
        <v>672</v>
      </c>
      <c r="L2702" s="2" t="s">
        <v>44</v>
      </c>
      <c r="M2702" t="s">
        <v>62</v>
      </c>
      <c r="N2702" t="s">
        <v>41</v>
      </c>
      <c r="O2702" s="3">
        <v>12.957303170959879</v>
      </c>
      <c r="P2702" t="str">
        <f t="shared" si="252"/>
        <v>G</v>
      </c>
      <c r="Q2702">
        <f t="shared" si="253"/>
        <v>2021</v>
      </c>
      <c r="R2702">
        <f t="shared" si="254"/>
        <v>0</v>
      </c>
    </row>
    <row r="2703" spans="1:18" x14ac:dyDescent="0.25">
      <c r="A2703" s="1">
        <v>44446</v>
      </c>
      <c r="B2703" s="2" t="s">
        <v>3755</v>
      </c>
      <c r="C2703" t="s">
        <v>105</v>
      </c>
      <c r="D2703">
        <v>8</v>
      </c>
      <c r="E2703" t="s">
        <v>32</v>
      </c>
      <c r="F2703">
        <f>IF(E2703="",_xlfn.XLOOKUP(C2703,'Price Averages'!$D$4:$D$103,'Price Averages'!$E$4:$E$103, "FALSE"), E2703)</f>
        <v>66</v>
      </c>
      <c r="G2703">
        <v>33</v>
      </c>
      <c r="H2703">
        <f>IF(G2703="", _xlfn.XLOOKUP(C2703, 'Cost Averages'!$D$4:$D$103,'Cost Averages'!$E$4:$E$103, "FALSE"),G2703)</f>
        <v>33</v>
      </c>
      <c r="I2703">
        <f t="shared" si="255"/>
        <v>528</v>
      </c>
      <c r="J2703">
        <f t="shared" si="256"/>
        <v>264</v>
      </c>
      <c r="K2703">
        <f t="shared" si="257"/>
        <v>264</v>
      </c>
      <c r="L2703" s="2" t="s">
        <v>28</v>
      </c>
      <c r="M2703" t="s">
        <v>1060</v>
      </c>
      <c r="N2703" t="s">
        <v>34</v>
      </c>
      <c r="O2703" s="3">
        <v>8.1352386075080023</v>
      </c>
      <c r="P2703" t="str">
        <f t="shared" si="252"/>
        <v>G</v>
      </c>
      <c r="Q2703">
        <f t="shared" si="253"/>
        <v>2021</v>
      </c>
      <c r="R2703">
        <f t="shared" si="254"/>
        <v>0</v>
      </c>
    </row>
    <row r="2704" spans="1:18" x14ac:dyDescent="0.25">
      <c r="A2704" s="1">
        <v>44485.046686940361</v>
      </c>
      <c r="B2704" s="2" t="s">
        <v>3142</v>
      </c>
      <c r="C2704" t="s">
        <v>204</v>
      </c>
      <c r="D2704">
        <v>8</v>
      </c>
      <c r="E2704">
        <v>300</v>
      </c>
      <c r="F2704">
        <f>IF(E2704="",_xlfn.XLOOKUP(C2704,'Price Averages'!$D$4:$D$103,'Price Averages'!$E$4:$E$103, "FALSE"), E2704)</f>
        <v>300</v>
      </c>
      <c r="G2704">
        <v>75</v>
      </c>
      <c r="H2704">
        <f>IF(G2704="", _xlfn.XLOOKUP(C2704, 'Cost Averages'!$D$4:$D$103,'Cost Averages'!$E$4:$E$103, "FALSE"),G2704)</f>
        <v>75</v>
      </c>
      <c r="I2704">
        <f t="shared" si="255"/>
        <v>2400</v>
      </c>
      <c r="J2704">
        <f t="shared" si="256"/>
        <v>600</v>
      </c>
      <c r="K2704">
        <f t="shared" si="257"/>
        <v>1800</v>
      </c>
      <c r="L2704" s="2" t="s">
        <v>23</v>
      </c>
      <c r="M2704" t="s">
        <v>94</v>
      </c>
      <c r="N2704" t="s">
        <v>41</v>
      </c>
      <c r="O2704" s="3">
        <v>15.12637675023732</v>
      </c>
      <c r="P2704" t="str">
        <f t="shared" si="252"/>
        <v>G</v>
      </c>
      <c r="Q2704">
        <f t="shared" si="253"/>
        <v>2021</v>
      </c>
      <c r="R2704">
        <f t="shared" si="254"/>
        <v>0</v>
      </c>
    </row>
    <row r="2705" spans="1:18" x14ac:dyDescent="0.25">
      <c r="A2705" s="1">
        <v>44436.541897522788</v>
      </c>
      <c r="B2705" s="2" t="s">
        <v>437</v>
      </c>
      <c r="C2705" t="s">
        <v>177</v>
      </c>
      <c r="D2705">
        <v>8</v>
      </c>
      <c r="E2705" t="s">
        <v>32</v>
      </c>
      <c r="F2705">
        <f>IF(E2705="",_xlfn.XLOOKUP(C2705,'Price Averages'!$D$4:$D$103,'Price Averages'!$E$4:$E$103, "FALSE"), E2705)</f>
        <v>146</v>
      </c>
      <c r="G2705">
        <v>73</v>
      </c>
      <c r="H2705">
        <f>IF(G2705="", _xlfn.XLOOKUP(C2705, 'Cost Averages'!$D$4:$D$103,'Cost Averages'!$E$4:$E$103, "FALSE"),G2705)</f>
        <v>73</v>
      </c>
      <c r="I2705">
        <f t="shared" si="255"/>
        <v>1168</v>
      </c>
      <c r="J2705">
        <f t="shared" si="256"/>
        <v>584</v>
      </c>
      <c r="K2705">
        <f t="shared" si="257"/>
        <v>584</v>
      </c>
      <c r="L2705" s="2" t="s">
        <v>28</v>
      </c>
      <c r="M2705" t="s">
        <v>438</v>
      </c>
      <c r="N2705" t="s">
        <v>46</v>
      </c>
      <c r="O2705" s="3">
        <v>12.85215703546821</v>
      </c>
      <c r="P2705" t="str">
        <f t="shared" si="252"/>
        <v>G</v>
      </c>
      <c r="Q2705">
        <f t="shared" si="253"/>
        <v>2021</v>
      </c>
      <c r="R2705">
        <f t="shared" si="254"/>
        <v>0</v>
      </c>
    </row>
    <row r="2706" spans="1:18" x14ac:dyDescent="0.25">
      <c r="A2706" s="1">
        <v>44282.535853872949</v>
      </c>
      <c r="B2706" s="2" t="s">
        <v>1030</v>
      </c>
      <c r="C2706" t="s">
        <v>177</v>
      </c>
      <c r="D2706">
        <v>8</v>
      </c>
      <c r="E2706">
        <v>146</v>
      </c>
      <c r="F2706">
        <f>IF(E2706="",_xlfn.XLOOKUP(C2706,'Price Averages'!$D$4:$D$103,'Price Averages'!$E$4:$E$103, "FALSE"), E2706)</f>
        <v>146</v>
      </c>
      <c r="G2706" t="s">
        <v>32</v>
      </c>
      <c r="H2706">
        <f>IF(G2706="", _xlfn.XLOOKUP(C2706, 'Cost Averages'!$D$4:$D$103,'Cost Averages'!$E$4:$E$103, "FALSE"),G2706)</f>
        <v>73</v>
      </c>
      <c r="I2706">
        <f t="shared" si="255"/>
        <v>1168</v>
      </c>
      <c r="J2706">
        <f t="shared" si="256"/>
        <v>584</v>
      </c>
      <c r="K2706">
        <f t="shared" si="257"/>
        <v>584</v>
      </c>
      <c r="L2706" s="2" t="s">
        <v>23</v>
      </c>
      <c r="M2706" t="s">
        <v>245</v>
      </c>
      <c r="N2706" t="s">
        <v>46</v>
      </c>
      <c r="O2706" s="3">
        <v>13.918153610259502</v>
      </c>
      <c r="P2706" t="str">
        <f t="shared" si="252"/>
        <v>G</v>
      </c>
      <c r="Q2706">
        <f t="shared" si="253"/>
        <v>2021</v>
      </c>
      <c r="R2706">
        <f t="shared" si="254"/>
        <v>0</v>
      </c>
    </row>
    <row r="2707" spans="1:18" x14ac:dyDescent="0.25">
      <c r="A2707" s="1">
        <v>44531</v>
      </c>
      <c r="B2707" s="2" t="s">
        <v>3824</v>
      </c>
      <c r="C2707" t="s">
        <v>196</v>
      </c>
      <c r="D2707">
        <v>8</v>
      </c>
      <c r="E2707">
        <v>57</v>
      </c>
      <c r="F2707">
        <f>IF(E2707="",_xlfn.XLOOKUP(C2707,'Price Averages'!$D$4:$D$103,'Price Averages'!$E$4:$E$103, "FALSE"), E2707)</f>
        <v>57</v>
      </c>
      <c r="G2707">
        <v>19</v>
      </c>
      <c r="H2707">
        <f>IF(G2707="", _xlfn.XLOOKUP(C2707, 'Cost Averages'!$D$4:$D$103,'Cost Averages'!$E$4:$E$103, "FALSE"),G2707)</f>
        <v>19</v>
      </c>
      <c r="I2707">
        <f t="shared" si="255"/>
        <v>456</v>
      </c>
      <c r="J2707">
        <f t="shared" si="256"/>
        <v>152</v>
      </c>
      <c r="K2707">
        <f t="shared" si="257"/>
        <v>304</v>
      </c>
      <c r="L2707" s="2" t="s">
        <v>44</v>
      </c>
      <c r="M2707" t="s">
        <v>635</v>
      </c>
      <c r="N2707" t="s">
        <v>25</v>
      </c>
      <c r="O2707" s="3">
        <v>12.275875773922367</v>
      </c>
      <c r="P2707" t="str">
        <f t="shared" si="252"/>
        <v>G</v>
      </c>
      <c r="Q2707">
        <f t="shared" si="253"/>
        <v>2021</v>
      </c>
      <c r="R2707">
        <f t="shared" si="254"/>
        <v>0</v>
      </c>
    </row>
    <row r="2708" spans="1:18" x14ac:dyDescent="0.25">
      <c r="A2708" s="1">
        <v>44497.323917187488</v>
      </c>
      <c r="B2708" s="2" t="s">
        <v>1088</v>
      </c>
      <c r="C2708" t="s">
        <v>312</v>
      </c>
      <c r="D2708">
        <v>8</v>
      </c>
      <c r="E2708" t="s">
        <v>32</v>
      </c>
      <c r="F2708">
        <f>IF(E2708="",_xlfn.XLOOKUP(C2708,'Price Averages'!$D$4:$D$103,'Price Averages'!$E$4:$E$103, "FALSE"), E2708)</f>
        <v>280</v>
      </c>
      <c r="G2708">
        <v>70</v>
      </c>
      <c r="H2708">
        <f>IF(G2708="", _xlfn.XLOOKUP(C2708, 'Cost Averages'!$D$4:$D$103,'Cost Averages'!$E$4:$E$103, "FALSE"),G2708)</f>
        <v>70</v>
      </c>
      <c r="I2708">
        <f t="shared" si="255"/>
        <v>2240</v>
      </c>
      <c r="J2708">
        <f t="shared" si="256"/>
        <v>560</v>
      </c>
      <c r="K2708">
        <f t="shared" si="257"/>
        <v>1680</v>
      </c>
      <c r="L2708" s="2" t="s">
        <v>28</v>
      </c>
      <c r="M2708" t="s">
        <v>68</v>
      </c>
      <c r="N2708" t="s">
        <v>50</v>
      </c>
      <c r="O2708" s="3">
        <v>9.8384363471888783</v>
      </c>
      <c r="P2708" t="str">
        <f t="shared" si="252"/>
        <v>G</v>
      </c>
      <c r="Q2708">
        <f t="shared" si="253"/>
        <v>2021</v>
      </c>
      <c r="R2708">
        <f t="shared" si="254"/>
        <v>0</v>
      </c>
    </row>
    <row r="2709" spans="1:18" x14ac:dyDescent="0.25">
      <c r="A2709" s="1">
        <v>44267.599701939776</v>
      </c>
      <c r="B2709" s="2" t="s">
        <v>1098</v>
      </c>
      <c r="C2709" t="s">
        <v>251</v>
      </c>
      <c r="D2709">
        <v>8</v>
      </c>
      <c r="E2709">
        <v>270</v>
      </c>
      <c r="F2709">
        <f>IF(E2709="",_xlfn.XLOOKUP(C2709,'Price Averages'!$D$4:$D$103,'Price Averages'!$E$4:$E$103, "FALSE"), E2709)</f>
        <v>270</v>
      </c>
      <c r="G2709">
        <v>90</v>
      </c>
      <c r="H2709">
        <f>IF(G2709="", _xlfn.XLOOKUP(C2709, 'Cost Averages'!$D$4:$D$103,'Cost Averages'!$E$4:$E$103, "FALSE"),G2709)</f>
        <v>90</v>
      </c>
      <c r="I2709">
        <f t="shared" si="255"/>
        <v>2160</v>
      </c>
      <c r="J2709">
        <f t="shared" si="256"/>
        <v>720</v>
      </c>
      <c r="K2709">
        <f t="shared" si="257"/>
        <v>1440</v>
      </c>
      <c r="L2709" s="2" t="s">
        <v>28</v>
      </c>
      <c r="M2709" t="s">
        <v>1099</v>
      </c>
      <c r="N2709" t="s">
        <v>46</v>
      </c>
      <c r="O2709" s="3">
        <v>10.28240320324797</v>
      </c>
      <c r="P2709" t="str">
        <f t="shared" si="252"/>
        <v>G</v>
      </c>
      <c r="Q2709">
        <f t="shared" si="253"/>
        <v>2021</v>
      </c>
      <c r="R2709">
        <f t="shared" si="254"/>
        <v>0</v>
      </c>
    </row>
    <row r="2710" spans="1:18" x14ac:dyDescent="0.25">
      <c r="A2710" s="1">
        <v>44218.226704346707</v>
      </c>
      <c r="B2710" s="2" t="s">
        <v>2302</v>
      </c>
      <c r="C2710" t="s">
        <v>289</v>
      </c>
      <c r="D2710">
        <v>8</v>
      </c>
      <c r="E2710" t="s">
        <v>32</v>
      </c>
      <c r="F2710">
        <f>IF(E2710="",_xlfn.XLOOKUP(C2710,'Price Averages'!$D$4:$D$103,'Price Averages'!$E$4:$E$103, "FALSE"), E2710)</f>
        <v>108</v>
      </c>
      <c r="G2710">
        <v>36</v>
      </c>
      <c r="H2710">
        <f>IF(G2710="", _xlfn.XLOOKUP(C2710, 'Cost Averages'!$D$4:$D$103,'Cost Averages'!$E$4:$E$103, "FALSE"),G2710)</f>
        <v>36</v>
      </c>
      <c r="I2710">
        <f t="shared" si="255"/>
        <v>864</v>
      </c>
      <c r="J2710">
        <f t="shared" si="256"/>
        <v>288</v>
      </c>
      <c r="K2710">
        <f t="shared" si="257"/>
        <v>576</v>
      </c>
      <c r="L2710" s="2" t="s">
        <v>23</v>
      </c>
      <c r="M2710" t="s">
        <v>271</v>
      </c>
      <c r="N2710" t="s">
        <v>56</v>
      </c>
      <c r="O2710" s="3">
        <v>11.504886852416154</v>
      </c>
      <c r="P2710" t="str">
        <f t="shared" si="252"/>
        <v>G</v>
      </c>
      <c r="Q2710">
        <f t="shared" si="253"/>
        <v>2021</v>
      </c>
      <c r="R2710">
        <f t="shared" si="254"/>
        <v>0</v>
      </c>
    </row>
    <row r="2711" spans="1:18" x14ac:dyDescent="0.25">
      <c r="A2711" s="1">
        <v>44415</v>
      </c>
      <c r="B2711" s="2" t="s">
        <v>896</v>
      </c>
      <c r="C2711" t="s">
        <v>289</v>
      </c>
      <c r="D2711">
        <v>8</v>
      </c>
      <c r="E2711">
        <v>108</v>
      </c>
      <c r="F2711">
        <f>IF(E2711="",_xlfn.XLOOKUP(C2711,'Price Averages'!$D$4:$D$103,'Price Averages'!$E$4:$E$103, "FALSE"), E2711)</f>
        <v>108</v>
      </c>
      <c r="G2711" t="s">
        <v>32</v>
      </c>
      <c r="H2711">
        <f>IF(G2711="", _xlfn.XLOOKUP(C2711, 'Cost Averages'!$D$4:$D$103,'Cost Averages'!$E$4:$E$103, "FALSE"),G2711)</f>
        <v>36</v>
      </c>
      <c r="I2711">
        <f t="shared" si="255"/>
        <v>864</v>
      </c>
      <c r="J2711">
        <f t="shared" si="256"/>
        <v>288</v>
      </c>
      <c r="K2711">
        <f t="shared" si="257"/>
        <v>576</v>
      </c>
      <c r="L2711" s="2" t="s">
        <v>28</v>
      </c>
      <c r="M2711" t="s">
        <v>836</v>
      </c>
      <c r="N2711" t="s">
        <v>25</v>
      </c>
      <c r="O2711" s="3">
        <v>11.816654396440285</v>
      </c>
      <c r="P2711" t="str">
        <f t="shared" si="252"/>
        <v>G</v>
      </c>
      <c r="Q2711">
        <f t="shared" si="253"/>
        <v>2021</v>
      </c>
      <c r="R2711">
        <f t="shared" si="254"/>
        <v>0</v>
      </c>
    </row>
    <row r="2712" spans="1:18" x14ac:dyDescent="0.25">
      <c r="A2712" s="1">
        <v>44215.996057628072</v>
      </c>
      <c r="B2712" s="2" t="s">
        <v>889</v>
      </c>
      <c r="C2712" t="s">
        <v>329</v>
      </c>
      <c r="D2712">
        <v>8</v>
      </c>
      <c r="E2712" t="s">
        <v>32</v>
      </c>
      <c r="F2712">
        <f>IF(E2712="",_xlfn.XLOOKUP(C2712,'Price Averages'!$D$4:$D$103,'Price Averages'!$E$4:$E$103, "FALSE"), E2712)</f>
        <v>135</v>
      </c>
      <c r="G2712">
        <v>45</v>
      </c>
      <c r="H2712">
        <f>IF(G2712="", _xlfn.XLOOKUP(C2712, 'Cost Averages'!$D$4:$D$103,'Cost Averages'!$E$4:$E$103, "FALSE"),G2712)</f>
        <v>45</v>
      </c>
      <c r="I2712">
        <f t="shared" si="255"/>
        <v>1080</v>
      </c>
      <c r="J2712">
        <f t="shared" si="256"/>
        <v>360</v>
      </c>
      <c r="K2712">
        <f t="shared" si="257"/>
        <v>720</v>
      </c>
      <c r="L2712" s="2" t="s">
        <v>28</v>
      </c>
      <c r="M2712" t="s">
        <v>559</v>
      </c>
      <c r="N2712" t="s">
        <v>41</v>
      </c>
      <c r="O2712" s="3">
        <v>12.147202500273634</v>
      </c>
      <c r="P2712" t="str">
        <f t="shared" si="252"/>
        <v>G</v>
      </c>
      <c r="Q2712">
        <f t="shared" si="253"/>
        <v>2021</v>
      </c>
      <c r="R2712">
        <f t="shared" si="254"/>
        <v>0</v>
      </c>
    </row>
    <row r="2713" spans="1:18" x14ac:dyDescent="0.25">
      <c r="A2713" s="1">
        <v>44359</v>
      </c>
      <c r="B2713" s="2" t="s">
        <v>3685</v>
      </c>
      <c r="C2713" t="s">
        <v>64</v>
      </c>
      <c r="D2713">
        <v>8</v>
      </c>
      <c r="E2713" t="s">
        <v>32</v>
      </c>
      <c r="F2713">
        <f>IF(E2713="",_xlfn.XLOOKUP(C2713,'Price Averages'!$D$4:$D$103,'Price Averages'!$E$4:$E$103, "FALSE"), E2713)</f>
        <v>352</v>
      </c>
      <c r="G2713">
        <v>88</v>
      </c>
      <c r="H2713">
        <f>IF(G2713="", _xlfn.XLOOKUP(C2713, 'Cost Averages'!$D$4:$D$103,'Cost Averages'!$E$4:$E$103, "FALSE"),G2713)</f>
        <v>88</v>
      </c>
      <c r="I2713">
        <f t="shared" si="255"/>
        <v>2816</v>
      </c>
      <c r="J2713">
        <f t="shared" si="256"/>
        <v>704</v>
      </c>
      <c r="K2713">
        <f t="shared" si="257"/>
        <v>2112</v>
      </c>
      <c r="L2713" s="2" t="s">
        <v>23</v>
      </c>
      <c r="M2713" t="s">
        <v>1128</v>
      </c>
      <c r="N2713" t="s">
        <v>41</v>
      </c>
      <c r="O2713" s="3">
        <v>14.129095302641241</v>
      </c>
      <c r="P2713" t="str">
        <f t="shared" si="252"/>
        <v>G</v>
      </c>
      <c r="Q2713">
        <f t="shared" si="253"/>
        <v>2021</v>
      </c>
      <c r="R2713">
        <f t="shared" si="254"/>
        <v>0</v>
      </c>
    </row>
    <row r="2714" spans="1:18" x14ac:dyDescent="0.25">
      <c r="A2714" s="1">
        <v>44361.347754450777</v>
      </c>
      <c r="B2714" s="2" t="s">
        <v>1538</v>
      </c>
      <c r="C2714" t="s">
        <v>149</v>
      </c>
      <c r="D2714">
        <v>8</v>
      </c>
      <c r="E2714">
        <v>50</v>
      </c>
      <c r="F2714">
        <f>IF(E2714="",_xlfn.XLOOKUP(C2714,'Price Averages'!$D$4:$D$103,'Price Averages'!$E$4:$E$103, "FALSE"), E2714)</f>
        <v>50</v>
      </c>
      <c r="G2714">
        <v>25</v>
      </c>
      <c r="H2714">
        <f>IF(G2714="", _xlfn.XLOOKUP(C2714, 'Cost Averages'!$D$4:$D$103,'Cost Averages'!$E$4:$E$103, "FALSE"),G2714)</f>
        <v>25</v>
      </c>
      <c r="I2714">
        <f t="shared" si="255"/>
        <v>400</v>
      </c>
      <c r="J2714">
        <f t="shared" si="256"/>
        <v>200</v>
      </c>
      <c r="K2714">
        <f t="shared" si="257"/>
        <v>200</v>
      </c>
      <c r="L2714" s="2" t="s">
        <v>28</v>
      </c>
      <c r="M2714" t="s">
        <v>68</v>
      </c>
      <c r="N2714" t="s">
        <v>50</v>
      </c>
      <c r="O2714" s="3">
        <v>9.8384363471888783</v>
      </c>
      <c r="P2714" t="str">
        <f t="shared" si="252"/>
        <v>G</v>
      </c>
      <c r="Q2714">
        <f t="shared" si="253"/>
        <v>2021</v>
      </c>
      <c r="R2714">
        <f t="shared" si="254"/>
        <v>0</v>
      </c>
    </row>
    <row r="2715" spans="1:18" x14ac:dyDescent="0.25">
      <c r="A2715" s="1">
        <v>44415.554166892565</v>
      </c>
      <c r="B2715" s="2" t="s">
        <v>2909</v>
      </c>
      <c r="C2715" t="s">
        <v>465</v>
      </c>
      <c r="D2715">
        <v>8</v>
      </c>
      <c r="E2715" t="s">
        <v>32</v>
      </c>
      <c r="F2715">
        <f>IF(E2715="",_xlfn.XLOOKUP(C2715,'Price Averages'!$D$4:$D$103,'Price Averages'!$E$4:$E$103, "FALSE"), E2715)</f>
        <v>72</v>
      </c>
      <c r="G2715">
        <v>36</v>
      </c>
      <c r="H2715">
        <f>IF(G2715="", _xlfn.XLOOKUP(C2715, 'Cost Averages'!$D$4:$D$103,'Cost Averages'!$E$4:$E$103, "FALSE"),G2715)</f>
        <v>36</v>
      </c>
      <c r="I2715">
        <f t="shared" si="255"/>
        <v>576</v>
      </c>
      <c r="J2715">
        <f t="shared" si="256"/>
        <v>288</v>
      </c>
      <c r="K2715">
        <f t="shared" si="257"/>
        <v>288</v>
      </c>
      <c r="L2715" s="2" t="s">
        <v>44</v>
      </c>
      <c r="M2715" t="s">
        <v>310</v>
      </c>
      <c r="N2715" t="s">
        <v>25</v>
      </c>
      <c r="O2715" s="3">
        <v>9.0350666811770921</v>
      </c>
      <c r="P2715" t="str">
        <f t="shared" si="252"/>
        <v>G</v>
      </c>
      <c r="Q2715">
        <f t="shared" si="253"/>
        <v>2021</v>
      </c>
      <c r="R2715">
        <f t="shared" si="254"/>
        <v>0</v>
      </c>
    </row>
    <row r="2716" spans="1:18" x14ac:dyDescent="0.25">
      <c r="A2716" s="1">
        <v>44206</v>
      </c>
      <c r="B2716" s="2" t="s">
        <v>3549</v>
      </c>
      <c r="C2716" t="s">
        <v>465</v>
      </c>
      <c r="D2716">
        <v>8</v>
      </c>
      <c r="E2716">
        <v>72</v>
      </c>
      <c r="F2716">
        <f>IF(E2716="",_xlfn.XLOOKUP(C2716,'Price Averages'!$D$4:$D$103,'Price Averages'!$E$4:$E$103, "FALSE"), E2716)</f>
        <v>72</v>
      </c>
      <c r="G2716">
        <v>36</v>
      </c>
      <c r="H2716">
        <f>IF(G2716="", _xlfn.XLOOKUP(C2716, 'Cost Averages'!$D$4:$D$103,'Cost Averages'!$E$4:$E$103, "FALSE"),G2716)</f>
        <v>36</v>
      </c>
      <c r="I2716">
        <f t="shared" si="255"/>
        <v>576</v>
      </c>
      <c r="J2716">
        <f t="shared" si="256"/>
        <v>288</v>
      </c>
      <c r="K2716">
        <f t="shared" si="257"/>
        <v>288</v>
      </c>
      <c r="L2716" s="2" t="s">
        <v>44</v>
      </c>
      <c r="M2716" t="s">
        <v>621</v>
      </c>
      <c r="N2716" t="s">
        <v>46</v>
      </c>
      <c r="O2716" s="3">
        <v>9.8892508156549788</v>
      </c>
      <c r="P2716" t="str">
        <f t="shared" si="252"/>
        <v>G</v>
      </c>
      <c r="Q2716">
        <f t="shared" si="253"/>
        <v>2021</v>
      </c>
      <c r="R2716">
        <f t="shared" si="254"/>
        <v>0</v>
      </c>
    </row>
    <row r="2717" spans="1:18" x14ac:dyDescent="0.25">
      <c r="A2717" s="1">
        <v>44502.120246046426</v>
      </c>
      <c r="B2717" s="2" t="s">
        <v>1930</v>
      </c>
      <c r="C2717" t="s">
        <v>423</v>
      </c>
      <c r="D2717">
        <v>8</v>
      </c>
      <c r="E2717">
        <v>356</v>
      </c>
      <c r="F2717">
        <f>IF(E2717="",_xlfn.XLOOKUP(C2717,'Price Averages'!$D$4:$D$103,'Price Averages'!$E$4:$E$103, "FALSE"), E2717)</f>
        <v>356</v>
      </c>
      <c r="G2717">
        <v>89</v>
      </c>
      <c r="H2717">
        <f>IF(G2717="", _xlfn.XLOOKUP(C2717, 'Cost Averages'!$D$4:$D$103,'Cost Averages'!$E$4:$E$103, "FALSE"),G2717)</f>
        <v>89</v>
      </c>
      <c r="I2717">
        <f t="shared" si="255"/>
        <v>2848</v>
      </c>
      <c r="J2717">
        <f t="shared" si="256"/>
        <v>712</v>
      </c>
      <c r="K2717">
        <f t="shared" si="257"/>
        <v>2136</v>
      </c>
      <c r="L2717" s="2" t="s">
        <v>28</v>
      </c>
      <c r="M2717" t="s">
        <v>869</v>
      </c>
      <c r="N2717" t="s">
        <v>41</v>
      </c>
      <c r="O2717" s="3">
        <v>13.275355576494196</v>
      </c>
      <c r="P2717" t="str">
        <f t="shared" si="252"/>
        <v>G</v>
      </c>
      <c r="Q2717">
        <f t="shared" si="253"/>
        <v>2021</v>
      </c>
      <c r="R2717">
        <f t="shared" si="254"/>
        <v>0</v>
      </c>
    </row>
    <row r="2718" spans="1:18" x14ac:dyDescent="0.25">
      <c r="A2718" s="1">
        <v>44213.294205865292</v>
      </c>
      <c r="B2718" s="2" t="s">
        <v>2095</v>
      </c>
      <c r="C2718" t="s">
        <v>210</v>
      </c>
      <c r="D2718">
        <v>8</v>
      </c>
      <c r="E2718">
        <v>264</v>
      </c>
      <c r="F2718">
        <f>IF(E2718="",_xlfn.XLOOKUP(C2718,'Price Averages'!$D$4:$D$103,'Price Averages'!$E$4:$E$103, "FALSE"), E2718)</f>
        <v>264</v>
      </c>
      <c r="G2718" t="s">
        <v>32</v>
      </c>
      <c r="H2718">
        <f>IF(G2718="", _xlfn.XLOOKUP(C2718, 'Cost Averages'!$D$4:$D$103,'Cost Averages'!$E$4:$E$103, "FALSE"),G2718)</f>
        <v>88</v>
      </c>
      <c r="I2718">
        <f t="shared" si="255"/>
        <v>2112</v>
      </c>
      <c r="J2718">
        <f t="shared" si="256"/>
        <v>704</v>
      </c>
      <c r="K2718">
        <f t="shared" si="257"/>
        <v>1408</v>
      </c>
      <c r="L2718" s="2" t="s">
        <v>23</v>
      </c>
      <c r="M2718" t="s">
        <v>1149</v>
      </c>
      <c r="N2718" t="s">
        <v>34</v>
      </c>
      <c r="O2718" s="3">
        <v>10.517826055804084</v>
      </c>
      <c r="P2718" t="str">
        <f t="shared" si="252"/>
        <v>G</v>
      </c>
      <c r="Q2718">
        <f t="shared" si="253"/>
        <v>2021</v>
      </c>
      <c r="R2718">
        <f t="shared" si="254"/>
        <v>0</v>
      </c>
    </row>
    <row r="2719" spans="1:18" x14ac:dyDescent="0.25">
      <c r="A2719" s="1">
        <v>44433.613512334705</v>
      </c>
      <c r="B2719" s="2" t="s">
        <v>2192</v>
      </c>
      <c r="C2719" t="s">
        <v>210</v>
      </c>
      <c r="D2719">
        <v>8</v>
      </c>
      <c r="E2719">
        <v>264</v>
      </c>
      <c r="F2719">
        <f>IF(E2719="",_xlfn.XLOOKUP(C2719,'Price Averages'!$D$4:$D$103,'Price Averages'!$E$4:$E$103, "FALSE"), E2719)</f>
        <v>264</v>
      </c>
      <c r="G2719">
        <v>88</v>
      </c>
      <c r="H2719">
        <f>IF(G2719="", _xlfn.XLOOKUP(C2719, 'Cost Averages'!$D$4:$D$103,'Cost Averages'!$E$4:$E$103, "FALSE"),G2719)</f>
        <v>88</v>
      </c>
      <c r="I2719">
        <f t="shared" si="255"/>
        <v>2112</v>
      </c>
      <c r="J2719">
        <f t="shared" si="256"/>
        <v>704</v>
      </c>
      <c r="K2719">
        <f t="shared" si="257"/>
        <v>1408</v>
      </c>
      <c r="L2719" s="2" t="s">
        <v>28</v>
      </c>
      <c r="M2719" t="s">
        <v>652</v>
      </c>
      <c r="N2719" t="s">
        <v>78</v>
      </c>
      <c r="O2719" s="3">
        <v>10.163794912095831</v>
      </c>
      <c r="P2719" t="str">
        <f t="shared" si="252"/>
        <v>G</v>
      </c>
      <c r="Q2719">
        <f t="shared" si="253"/>
        <v>2021</v>
      </c>
      <c r="R2719">
        <f t="shared" si="254"/>
        <v>0</v>
      </c>
    </row>
    <row r="2720" spans="1:18" x14ac:dyDescent="0.25">
      <c r="A2720" s="1">
        <v>44464.885771583839</v>
      </c>
      <c r="B2720" s="2" t="s">
        <v>2479</v>
      </c>
      <c r="C2720" t="s">
        <v>185</v>
      </c>
      <c r="D2720">
        <v>8</v>
      </c>
      <c r="E2720">
        <v>348</v>
      </c>
      <c r="F2720">
        <f>IF(E2720="",_xlfn.XLOOKUP(C2720,'Price Averages'!$D$4:$D$103,'Price Averages'!$E$4:$E$103, "FALSE"), E2720)</f>
        <v>348</v>
      </c>
      <c r="G2720">
        <v>87</v>
      </c>
      <c r="H2720">
        <f>IF(G2720="", _xlfn.XLOOKUP(C2720, 'Cost Averages'!$D$4:$D$103,'Cost Averages'!$E$4:$E$103, "FALSE"),G2720)</f>
        <v>87</v>
      </c>
      <c r="I2720">
        <f t="shared" si="255"/>
        <v>2784</v>
      </c>
      <c r="J2720">
        <f t="shared" si="256"/>
        <v>696</v>
      </c>
      <c r="K2720">
        <f t="shared" si="257"/>
        <v>2088</v>
      </c>
      <c r="L2720" s="2" t="s">
        <v>28</v>
      </c>
      <c r="M2720" t="s">
        <v>559</v>
      </c>
      <c r="N2720" t="s">
        <v>41</v>
      </c>
      <c r="O2720" s="3">
        <v>12.147202500273634</v>
      </c>
      <c r="P2720" t="str">
        <f t="shared" si="252"/>
        <v>G</v>
      </c>
      <c r="Q2720">
        <f t="shared" si="253"/>
        <v>2021</v>
      </c>
      <c r="R2720">
        <f t="shared" si="254"/>
        <v>0</v>
      </c>
    </row>
    <row r="2721" spans="1:18" x14ac:dyDescent="0.25">
      <c r="A2721" s="1">
        <v>44555.448623245931</v>
      </c>
      <c r="B2721" s="2" t="s">
        <v>2655</v>
      </c>
      <c r="C2721" t="s">
        <v>530</v>
      </c>
      <c r="D2721">
        <v>8</v>
      </c>
      <c r="E2721" t="s">
        <v>32</v>
      </c>
      <c r="F2721">
        <f>IF(E2721="",_xlfn.XLOOKUP(C2721,'Price Averages'!$D$4:$D$103,'Price Averages'!$E$4:$E$103, "FALSE"), E2721)</f>
        <v>261</v>
      </c>
      <c r="G2721" t="s">
        <v>32</v>
      </c>
      <c r="H2721">
        <f>IF(G2721="", _xlfn.XLOOKUP(C2721, 'Cost Averages'!$D$4:$D$103,'Cost Averages'!$E$4:$E$103, "FALSE"),G2721)</f>
        <v>87</v>
      </c>
      <c r="I2721">
        <f t="shared" si="255"/>
        <v>2088</v>
      </c>
      <c r="J2721">
        <f t="shared" si="256"/>
        <v>696</v>
      </c>
      <c r="K2721">
        <f t="shared" si="257"/>
        <v>1392</v>
      </c>
      <c r="L2721" s="2" t="s">
        <v>28</v>
      </c>
      <c r="M2721" t="s">
        <v>1149</v>
      </c>
      <c r="N2721" t="s">
        <v>34</v>
      </c>
      <c r="O2721" s="3">
        <v>10.517826055804084</v>
      </c>
      <c r="P2721" t="str">
        <f t="shared" si="252"/>
        <v>G</v>
      </c>
      <c r="Q2721">
        <f t="shared" si="253"/>
        <v>2021</v>
      </c>
      <c r="R2721">
        <f t="shared" si="254"/>
        <v>0</v>
      </c>
    </row>
    <row r="2722" spans="1:18" x14ac:dyDescent="0.25">
      <c r="A2722" s="1">
        <v>44306.987278446002</v>
      </c>
      <c r="B2722" s="2" t="s">
        <v>1948</v>
      </c>
      <c r="C2722" t="s">
        <v>278</v>
      </c>
      <c r="D2722">
        <v>8</v>
      </c>
      <c r="E2722" t="s">
        <v>32</v>
      </c>
      <c r="F2722">
        <f>IF(E2722="",_xlfn.XLOOKUP(C2722,'Price Averages'!$D$4:$D$103,'Price Averages'!$E$4:$E$103, "FALSE"), E2722)</f>
        <v>34</v>
      </c>
      <c r="G2722">
        <v>17</v>
      </c>
      <c r="H2722">
        <f>IF(G2722="", _xlfn.XLOOKUP(C2722, 'Cost Averages'!$D$4:$D$103,'Cost Averages'!$E$4:$E$103, "FALSE"),G2722)</f>
        <v>17</v>
      </c>
      <c r="I2722">
        <f t="shared" si="255"/>
        <v>272</v>
      </c>
      <c r="J2722">
        <f t="shared" si="256"/>
        <v>136</v>
      </c>
      <c r="K2722">
        <f t="shared" si="257"/>
        <v>136</v>
      </c>
      <c r="L2722" s="2" t="s">
        <v>23</v>
      </c>
      <c r="M2722" t="s">
        <v>904</v>
      </c>
      <c r="N2722" t="s">
        <v>56</v>
      </c>
      <c r="O2722" s="3">
        <v>11.816651848338852</v>
      </c>
      <c r="P2722" t="str">
        <f t="shared" si="252"/>
        <v>G</v>
      </c>
      <c r="Q2722">
        <f t="shared" si="253"/>
        <v>2021</v>
      </c>
      <c r="R2722">
        <f t="shared" si="254"/>
        <v>0</v>
      </c>
    </row>
    <row r="2723" spans="1:18" x14ac:dyDescent="0.25">
      <c r="A2723" s="1">
        <v>44328.657828686111</v>
      </c>
      <c r="B2723" s="2" t="s">
        <v>2331</v>
      </c>
      <c r="C2723" t="s">
        <v>278</v>
      </c>
      <c r="D2723">
        <v>8</v>
      </c>
      <c r="E2723">
        <v>34</v>
      </c>
      <c r="F2723">
        <f>IF(E2723="",_xlfn.XLOOKUP(C2723,'Price Averages'!$D$4:$D$103,'Price Averages'!$E$4:$E$103, "FALSE"), E2723)</f>
        <v>34</v>
      </c>
      <c r="G2723">
        <v>17</v>
      </c>
      <c r="H2723">
        <f>IF(G2723="", _xlfn.XLOOKUP(C2723, 'Cost Averages'!$D$4:$D$103,'Cost Averages'!$E$4:$E$103, "FALSE"),G2723)</f>
        <v>17</v>
      </c>
      <c r="I2723">
        <f t="shared" si="255"/>
        <v>272</v>
      </c>
      <c r="J2723">
        <f t="shared" si="256"/>
        <v>136</v>
      </c>
      <c r="K2723">
        <f t="shared" si="257"/>
        <v>136</v>
      </c>
      <c r="L2723" s="2" t="s">
        <v>28</v>
      </c>
      <c r="M2723" t="s">
        <v>681</v>
      </c>
      <c r="N2723" t="s">
        <v>50</v>
      </c>
      <c r="O2723" s="3">
        <v>13.486912834801583</v>
      </c>
      <c r="P2723" t="str">
        <f t="shared" si="252"/>
        <v>G</v>
      </c>
      <c r="Q2723">
        <f t="shared" si="253"/>
        <v>2021</v>
      </c>
      <c r="R2723">
        <f t="shared" si="254"/>
        <v>0</v>
      </c>
    </row>
    <row r="2724" spans="1:18" x14ac:dyDescent="0.25">
      <c r="A2724" s="1">
        <v>44389</v>
      </c>
      <c r="B2724" s="2" t="s">
        <v>3711</v>
      </c>
      <c r="C2724" t="s">
        <v>539</v>
      </c>
      <c r="D2724">
        <v>8</v>
      </c>
      <c r="E2724">
        <v>300</v>
      </c>
      <c r="F2724">
        <f>IF(E2724="",_xlfn.XLOOKUP(C2724,'Price Averages'!$D$4:$D$103,'Price Averages'!$E$4:$E$103, "FALSE"), E2724)</f>
        <v>300</v>
      </c>
      <c r="G2724" t="s">
        <v>32</v>
      </c>
      <c r="H2724">
        <f>IF(G2724="", _xlfn.XLOOKUP(C2724, 'Cost Averages'!$D$4:$D$103,'Cost Averages'!$E$4:$E$103, "FALSE"),G2724)</f>
        <v>75</v>
      </c>
      <c r="I2724">
        <f t="shared" si="255"/>
        <v>2400</v>
      </c>
      <c r="J2724">
        <f t="shared" si="256"/>
        <v>600</v>
      </c>
      <c r="K2724">
        <f t="shared" si="257"/>
        <v>1800</v>
      </c>
      <c r="L2724" s="2" t="s">
        <v>28</v>
      </c>
      <c r="M2724" t="s">
        <v>902</v>
      </c>
      <c r="N2724" t="s">
        <v>50</v>
      </c>
      <c r="O2724" s="3">
        <v>11.78346750250795</v>
      </c>
      <c r="P2724" t="str">
        <f t="shared" si="252"/>
        <v>G</v>
      </c>
      <c r="Q2724">
        <f t="shared" si="253"/>
        <v>2021</v>
      </c>
      <c r="R2724">
        <f t="shared" si="254"/>
        <v>0</v>
      </c>
    </row>
    <row r="2725" spans="1:18" x14ac:dyDescent="0.25">
      <c r="A2725" s="1">
        <v>44513.243270293766</v>
      </c>
      <c r="B2725" s="2" t="s">
        <v>1784</v>
      </c>
      <c r="C2725" t="s">
        <v>80</v>
      </c>
      <c r="D2725">
        <v>8</v>
      </c>
      <c r="E2725">
        <v>210</v>
      </c>
      <c r="F2725">
        <f>IF(E2725="",_xlfn.XLOOKUP(C2725,'Price Averages'!$D$4:$D$103,'Price Averages'!$E$4:$E$103, "FALSE"), E2725)</f>
        <v>210</v>
      </c>
      <c r="G2725">
        <v>70</v>
      </c>
      <c r="H2725">
        <f>IF(G2725="", _xlfn.XLOOKUP(C2725, 'Cost Averages'!$D$4:$D$103,'Cost Averages'!$E$4:$E$103, "FALSE"),G2725)</f>
        <v>70</v>
      </c>
      <c r="I2725">
        <f t="shared" si="255"/>
        <v>1680</v>
      </c>
      <c r="J2725">
        <f t="shared" si="256"/>
        <v>560</v>
      </c>
      <c r="K2725">
        <f t="shared" si="257"/>
        <v>1120</v>
      </c>
      <c r="L2725" s="2" t="s">
        <v>44</v>
      </c>
      <c r="M2725" t="s">
        <v>737</v>
      </c>
      <c r="N2725" t="s">
        <v>25</v>
      </c>
      <c r="O2725" s="3">
        <v>9.1057685343725456</v>
      </c>
      <c r="P2725" t="str">
        <f t="shared" si="252"/>
        <v>G</v>
      </c>
      <c r="Q2725">
        <f t="shared" si="253"/>
        <v>2021</v>
      </c>
      <c r="R2725">
        <f t="shared" si="254"/>
        <v>0</v>
      </c>
    </row>
    <row r="2726" spans="1:18" x14ac:dyDescent="0.25">
      <c r="A2726" s="1">
        <v>44395</v>
      </c>
      <c r="B2726" s="2" t="s">
        <v>3717</v>
      </c>
      <c r="C2726" t="s">
        <v>417</v>
      </c>
      <c r="D2726">
        <v>8</v>
      </c>
      <c r="E2726">
        <v>352</v>
      </c>
      <c r="F2726">
        <f>IF(E2726="",_xlfn.XLOOKUP(C2726,'Price Averages'!$D$4:$D$103,'Price Averages'!$E$4:$E$103, "FALSE"), E2726)</f>
        <v>352</v>
      </c>
      <c r="G2726">
        <v>88</v>
      </c>
      <c r="H2726">
        <f>IF(G2726="", _xlfn.XLOOKUP(C2726, 'Cost Averages'!$D$4:$D$103,'Cost Averages'!$E$4:$E$103, "FALSE"),G2726)</f>
        <v>88</v>
      </c>
      <c r="I2726">
        <f t="shared" si="255"/>
        <v>2816</v>
      </c>
      <c r="J2726">
        <f t="shared" si="256"/>
        <v>704</v>
      </c>
      <c r="K2726">
        <f t="shared" si="257"/>
        <v>2112</v>
      </c>
      <c r="L2726" s="2" t="s">
        <v>28</v>
      </c>
      <c r="M2726" t="s">
        <v>737</v>
      </c>
      <c r="N2726" t="s">
        <v>25</v>
      </c>
      <c r="O2726" s="3">
        <v>9.1057685343725456</v>
      </c>
      <c r="P2726" t="str">
        <f t="shared" si="252"/>
        <v>G</v>
      </c>
      <c r="Q2726">
        <f t="shared" si="253"/>
        <v>2021</v>
      </c>
      <c r="R2726">
        <f t="shared" si="254"/>
        <v>0</v>
      </c>
    </row>
    <row r="2727" spans="1:18" x14ac:dyDescent="0.25">
      <c r="A2727" s="1">
        <v>44538</v>
      </c>
      <c r="B2727" s="2" t="s">
        <v>3689</v>
      </c>
      <c r="C2727" t="s">
        <v>417</v>
      </c>
      <c r="D2727">
        <v>8</v>
      </c>
      <c r="E2727">
        <v>352</v>
      </c>
      <c r="F2727">
        <f>IF(E2727="",_xlfn.XLOOKUP(C2727,'Price Averages'!$D$4:$D$103,'Price Averages'!$E$4:$E$103, "FALSE"), E2727)</f>
        <v>352</v>
      </c>
      <c r="G2727">
        <v>88</v>
      </c>
      <c r="H2727">
        <f>IF(G2727="", _xlfn.XLOOKUP(C2727, 'Cost Averages'!$D$4:$D$103,'Cost Averages'!$E$4:$E$103, "FALSE"),G2727)</f>
        <v>88</v>
      </c>
      <c r="I2727">
        <f t="shared" si="255"/>
        <v>2816</v>
      </c>
      <c r="J2727">
        <f t="shared" si="256"/>
        <v>704</v>
      </c>
      <c r="K2727">
        <f t="shared" si="257"/>
        <v>2112</v>
      </c>
      <c r="L2727" s="2" t="s">
        <v>44</v>
      </c>
      <c r="M2727" t="s">
        <v>652</v>
      </c>
      <c r="N2727" t="s">
        <v>78</v>
      </c>
      <c r="O2727" s="3">
        <v>10.163794912095831</v>
      </c>
      <c r="P2727" t="str">
        <f t="shared" si="252"/>
        <v>G</v>
      </c>
      <c r="Q2727">
        <f t="shared" si="253"/>
        <v>2021</v>
      </c>
      <c r="R2727">
        <f t="shared" si="254"/>
        <v>0</v>
      </c>
    </row>
    <row r="2728" spans="1:18" x14ac:dyDescent="0.25">
      <c r="A2728" s="1">
        <v>44432.709746008892</v>
      </c>
      <c r="B2728" s="2" t="s">
        <v>2587</v>
      </c>
      <c r="C2728" t="s">
        <v>391</v>
      </c>
      <c r="D2728">
        <v>8</v>
      </c>
      <c r="E2728">
        <v>160</v>
      </c>
      <c r="F2728">
        <f>IF(E2728="",_xlfn.XLOOKUP(C2728,'Price Averages'!$D$4:$D$103,'Price Averages'!$E$4:$E$103, "FALSE"), E2728)</f>
        <v>160</v>
      </c>
      <c r="G2728" t="s">
        <v>32</v>
      </c>
      <c r="H2728">
        <f>IF(G2728="", _xlfn.XLOOKUP(C2728, 'Cost Averages'!$D$4:$D$103,'Cost Averages'!$E$4:$E$103, "FALSE"),G2728)</f>
        <v>80</v>
      </c>
      <c r="I2728">
        <f t="shared" si="255"/>
        <v>1280</v>
      </c>
      <c r="J2728">
        <f t="shared" si="256"/>
        <v>640</v>
      </c>
      <c r="K2728">
        <f t="shared" si="257"/>
        <v>640</v>
      </c>
      <c r="L2728" s="2" t="s">
        <v>23</v>
      </c>
      <c r="M2728" t="s">
        <v>340</v>
      </c>
      <c r="N2728" t="s">
        <v>34</v>
      </c>
      <c r="O2728" s="3">
        <v>11.769293993029555</v>
      </c>
      <c r="P2728" t="str">
        <f t="shared" si="252"/>
        <v>G</v>
      </c>
      <c r="Q2728">
        <f t="shared" si="253"/>
        <v>2021</v>
      </c>
      <c r="R2728">
        <f t="shared" si="254"/>
        <v>0</v>
      </c>
    </row>
    <row r="2729" spans="1:18" x14ac:dyDescent="0.25">
      <c r="A2729" s="1">
        <v>44527</v>
      </c>
      <c r="B2729" s="2" t="s">
        <v>3821</v>
      </c>
      <c r="C2729" t="s">
        <v>391</v>
      </c>
      <c r="D2729">
        <v>8</v>
      </c>
      <c r="E2729">
        <v>160</v>
      </c>
      <c r="F2729">
        <f>IF(E2729="",_xlfn.XLOOKUP(C2729,'Price Averages'!$D$4:$D$103,'Price Averages'!$E$4:$E$103, "FALSE"), E2729)</f>
        <v>160</v>
      </c>
      <c r="G2729">
        <v>80</v>
      </c>
      <c r="H2729">
        <f>IF(G2729="", _xlfn.XLOOKUP(C2729, 'Cost Averages'!$D$4:$D$103,'Cost Averages'!$E$4:$E$103, "FALSE"),G2729)</f>
        <v>80</v>
      </c>
      <c r="I2729">
        <f t="shared" si="255"/>
        <v>1280</v>
      </c>
      <c r="J2729">
        <f t="shared" si="256"/>
        <v>640</v>
      </c>
      <c r="K2729">
        <f t="shared" si="257"/>
        <v>640</v>
      </c>
      <c r="L2729" s="2" t="s">
        <v>23</v>
      </c>
      <c r="M2729" t="s">
        <v>273</v>
      </c>
      <c r="N2729" t="s">
        <v>25</v>
      </c>
      <c r="O2729" s="3">
        <v>11.428575823958646</v>
      </c>
      <c r="P2729" t="str">
        <f t="shared" si="252"/>
        <v>G</v>
      </c>
      <c r="Q2729">
        <f t="shared" si="253"/>
        <v>2021</v>
      </c>
      <c r="R2729">
        <f t="shared" si="254"/>
        <v>0</v>
      </c>
    </row>
    <row r="2730" spans="1:18" x14ac:dyDescent="0.25">
      <c r="A2730" s="1">
        <v>44447</v>
      </c>
      <c r="B2730" s="2" t="s">
        <v>3756</v>
      </c>
      <c r="C2730" t="s">
        <v>412</v>
      </c>
      <c r="D2730">
        <v>8</v>
      </c>
      <c r="E2730" t="s">
        <v>32</v>
      </c>
      <c r="F2730">
        <f>IF(E2730="",_xlfn.XLOOKUP(C2730,'Price Averages'!$D$4:$D$103,'Price Averages'!$E$4:$E$103, "FALSE"), E2730)</f>
        <v>162</v>
      </c>
      <c r="G2730">
        <v>54</v>
      </c>
      <c r="H2730">
        <f>IF(G2730="", _xlfn.XLOOKUP(C2730, 'Cost Averages'!$D$4:$D$103,'Cost Averages'!$E$4:$E$103, "FALSE"),G2730)</f>
        <v>54</v>
      </c>
      <c r="I2730">
        <f t="shared" si="255"/>
        <v>1296</v>
      </c>
      <c r="J2730">
        <f t="shared" si="256"/>
        <v>432</v>
      </c>
      <c r="K2730">
        <f t="shared" si="257"/>
        <v>864</v>
      </c>
      <c r="L2730" s="2" t="s">
        <v>28</v>
      </c>
      <c r="M2730" t="s">
        <v>950</v>
      </c>
      <c r="N2730" t="s">
        <v>50</v>
      </c>
      <c r="O2730" s="3">
        <v>9.1591412531773226</v>
      </c>
      <c r="P2730" t="str">
        <f t="shared" si="252"/>
        <v>G</v>
      </c>
      <c r="Q2730">
        <f t="shared" si="253"/>
        <v>2021</v>
      </c>
      <c r="R2730">
        <f t="shared" si="254"/>
        <v>0</v>
      </c>
    </row>
    <row r="2731" spans="1:18" x14ac:dyDescent="0.25">
      <c r="A2731" s="1">
        <v>44278.136943509206</v>
      </c>
      <c r="B2731" s="2" t="s">
        <v>2382</v>
      </c>
      <c r="C2731" t="s">
        <v>235</v>
      </c>
      <c r="D2731">
        <v>8</v>
      </c>
      <c r="E2731" t="s">
        <v>32</v>
      </c>
      <c r="F2731">
        <f>IF(E2731="",_xlfn.XLOOKUP(C2731,'Price Averages'!$D$4:$D$103,'Price Averages'!$E$4:$E$103, "FALSE"), E2731)</f>
        <v>90</v>
      </c>
      <c r="G2731">
        <v>45</v>
      </c>
      <c r="H2731">
        <f>IF(G2731="", _xlfn.XLOOKUP(C2731, 'Cost Averages'!$D$4:$D$103,'Cost Averages'!$E$4:$E$103, "FALSE"),G2731)</f>
        <v>45</v>
      </c>
      <c r="I2731">
        <f t="shared" si="255"/>
        <v>720</v>
      </c>
      <c r="J2731">
        <f t="shared" si="256"/>
        <v>360</v>
      </c>
      <c r="K2731">
        <f t="shared" si="257"/>
        <v>360</v>
      </c>
      <c r="L2731" s="2" t="s">
        <v>28</v>
      </c>
      <c r="M2731" t="s">
        <v>71</v>
      </c>
      <c r="N2731" t="s">
        <v>56</v>
      </c>
      <c r="O2731" s="3">
        <v>12.163730387337393</v>
      </c>
      <c r="P2731" t="str">
        <f t="shared" si="252"/>
        <v>G</v>
      </c>
      <c r="Q2731">
        <f t="shared" si="253"/>
        <v>2021</v>
      </c>
      <c r="R2731">
        <f t="shared" si="254"/>
        <v>0</v>
      </c>
    </row>
    <row r="2732" spans="1:18" x14ac:dyDescent="0.25">
      <c r="A2732" s="1">
        <v>44458</v>
      </c>
      <c r="B2732" s="2" t="s">
        <v>3766</v>
      </c>
      <c r="C2732" t="s">
        <v>235</v>
      </c>
      <c r="D2732">
        <v>8</v>
      </c>
      <c r="E2732">
        <v>90</v>
      </c>
      <c r="F2732">
        <f>IF(E2732="",_xlfn.XLOOKUP(C2732,'Price Averages'!$D$4:$D$103,'Price Averages'!$E$4:$E$103, "FALSE"), E2732)</f>
        <v>90</v>
      </c>
      <c r="G2732" t="s">
        <v>32</v>
      </c>
      <c r="H2732">
        <f>IF(G2732="", _xlfn.XLOOKUP(C2732, 'Cost Averages'!$D$4:$D$103,'Cost Averages'!$E$4:$E$103, "FALSE"),G2732)</f>
        <v>45</v>
      </c>
      <c r="I2732">
        <f t="shared" si="255"/>
        <v>720</v>
      </c>
      <c r="J2732">
        <f t="shared" si="256"/>
        <v>360</v>
      </c>
      <c r="K2732">
        <f t="shared" si="257"/>
        <v>360</v>
      </c>
      <c r="L2732" s="2" t="s">
        <v>44</v>
      </c>
      <c r="M2732" t="s">
        <v>363</v>
      </c>
      <c r="N2732" t="s">
        <v>50</v>
      </c>
      <c r="O2732" s="3">
        <v>12.004541523616258</v>
      </c>
      <c r="P2732" t="str">
        <f t="shared" si="252"/>
        <v>G</v>
      </c>
      <c r="Q2732">
        <f t="shared" si="253"/>
        <v>2021</v>
      </c>
      <c r="R2732">
        <f t="shared" si="254"/>
        <v>0</v>
      </c>
    </row>
    <row r="2733" spans="1:18" x14ac:dyDescent="0.25">
      <c r="A2733" s="1">
        <v>44452</v>
      </c>
      <c r="B2733" s="2" t="s">
        <v>3761</v>
      </c>
      <c r="C2733" t="s">
        <v>85</v>
      </c>
      <c r="D2733">
        <v>8</v>
      </c>
      <c r="E2733">
        <v>204</v>
      </c>
      <c r="F2733">
        <f>IF(E2733="",_xlfn.XLOOKUP(C2733,'Price Averages'!$D$4:$D$103,'Price Averages'!$E$4:$E$103, "FALSE"), E2733)</f>
        <v>204</v>
      </c>
      <c r="G2733">
        <v>51</v>
      </c>
      <c r="H2733">
        <f>IF(G2733="", _xlfn.XLOOKUP(C2733, 'Cost Averages'!$D$4:$D$103,'Cost Averages'!$E$4:$E$103, "FALSE"),G2733)</f>
        <v>51</v>
      </c>
      <c r="I2733">
        <f t="shared" si="255"/>
        <v>1632</v>
      </c>
      <c r="J2733">
        <f t="shared" si="256"/>
        <v>408</v>
      </c>
      <c r="K2733">
        <f t="shared" si="257"/>
        <v>1224</v>
      </c>
      <c r="L2733" s="2" t="s">
        <v>23</v>
      </c>
      <c r="M2733" t="s">
        <v>68</v>
      </c>
      <c r="N2733" t="s">
        <v>50</v>
      </c>
      <c r="O2733" s="3">
        <v>9.8384363471888783</v>
      </c>
      <c r="P2733" t="str">
        <f t="shared" si="252"/>
        <v>G</v>
      </c>
      <c r="Q2733">
        <f t="shared" si="253"/>
        <v>2021</v>
      </c>
      <c r="R2733">
        <f t="shared" si="254"/>
        <v>0</v>
      </c>
    </row>
    <row r="2734" spans="1:18" x14ac:dyDescent="0.25">
      <c r="A2734" s="1">
        <v>44297.606590282172</v>
      </c>
      <c r="B2734" s="2" t="s">
        <v>1514</v>
      </c>
      <c r="C2734" t="s">
        <v>320</v>
      </c>
      <c r="D2734">
        <v>8</v>
      </c>
      <c r="E2734" t="s">
        <v>32</v>
      </c>
      <c r="F2734">
        <f>IF(E2734="",_xlfn.XLOOKUP(C2734,'Price Averages'!$D$4:$D$103,'Price Averages'!$E$4:$E$103, "FALSE"), E2734)</f>
        <v>124</v>
      </c>
      <c r="G2734">
        <v>62</v>
      </c>
      <c r="H2734">
        <f>IF(G2734="", _xlfn.XLOOKUP(C2734, 'Cost Averages'!$D$4:$D$103,'Cost Averages'!$E$4:$E$103, "FALSE"),G2734)</f>
        <v>62</v>
      </c>
      <c r="I2734">
        <f t="shared" si="255"/>
        <v>992</v>
      </c>
      <c r="J2734">
        <f t="shared" si="256"/>
        <v>496</v>
      </c>
      <c r="K2734">
        <f t="shared" si="257"/>
        <v>496</v>
      </c>
      <c r="L2734" s="2" t="s">
        <v>28</v>
      </c>
      <c r="M2734" t="s">
        <v>906</v>
      </c>
      <c r="N2734" t="s">
        <v>34</v>
      </c>
      <c r="O2734" s="3">
        <v>13.853438793083487</v>
      </c>
      <c r="P2734" t="str">
        <f t="shared" si="252"/>
        <v>G</v>
      </c>
      <c r="Q2734">
        <f t="shared" si="253"/>
        <v>2021</v>
      </c>
      <c r="R2734">
        <f t="shared" si="254"/>
        <v>0</v>
      </c>
    </row>
    <row r="2735" spans="1:18" x14ac:dyDescent="0.25">
      <c r="A2735" s="1">
        <v>44353.892882276268</v>
      </c>
      <c r="B2735" s="2" t="s">
        <v>1584</v>
      </c>
      <c r="C2735" t="s">
        <v>54</v>
      </c>
      <c r="D2735">
        <v>8</v>
      </c>
      <c r="E2735" t="s">
        <v>32</v>
      </c>
      <c r="F2735">
        <f>IF(E2735="",_xlfn.XLOOKUP(C2735,'Price Averages'!$D$4:$D$103,'Price Averages'!$E$4:$E$103, "FALSE"), E2735)</f>
        <v>80</v>
      </c>
      <c r="G2735">
        <v>20</v>
      </c>
      <c r="H2735">
        <f>IF(G2735="", _xlfn.XLOOKUP(C2735, 'Cost Averages'!$D$4:$D$103,'Cost Averages'!$E$4:$E$103, "FALSE"),G2735)</f>
        <v>20</v>
      </c>
      <c r="I2735">
        <f t="shared" si="255"/>
        <v>640</v>
      </c>
      <c r="J2735">
        <f t="shared" si="256"/>
        <v>160</v>
      </c>
      <c r="K2735">
        <f t="shared" si="257"/>
        <v>480</v>
      </c>
      <c r="L2735" s="2" t="s">
        <v>28</v>
      </c>
      <c r="M2735" t="s">
        <v>531</v>
      </c>
      <c r="N2735" t="s">
        <v>41</v>
      </c>
      <c r="O2735" s="3">
        <v>10.954865572729823</v>
      </c>
      <c r="P2735" t="str">
        <f t="shared" si="252"/>
        <v>G</v>
      </c>
      <c r="Q2735">
        <f t="shared" si="253"/>
        <v>2021</v>
      </c>
      <c r="R2735">
        <f t="shared" si="254"/>
        <v>0</v>
      </c>
    </row>
    <row r="2736" spans="1:18" x14ac:dyDescent="0.25">
      <c r="A2736" s="1">
        <v>44545.040958154881</v>
      </c>
      <c r="B2736" s="2" t="s">
        <v>1151</v>
      </c>
      <c r="C2736" t="s">
        <v>31</v>
      </c>
      <c r="D2736">
        <v>8</v>
      </c>
      <c r="E2736">
        <v>46</v>
      </c>
      <c r="F2736">
        <f>IF(E2736="",_xlfn.XLOOKUP(C2736,'Price Averages'!$D$4:$D$103,'Price Averages'!$E$4:$E$103, "FALSE"), E2736)</f>
        <v>46</v>
      </c>
      <c r="G2736">
        <v>23</v>
      </c>
      <c r="H2736">
        <f>IF(G2736="", _xlfn.XLOOKUP(C2736, 'Cost Averages'!$D$4:$D$103,'Cost Averages'!$E$4:$E$103, "FALSE"),G2736)</f>
        <v>23</v>
      </c>
      <c r="I2736">
        <f t="shared" si="255"/>
        <v>368</v>
      </c>
      <c r="J2736">
        <f t="shared" si="256"/>
        <v>184</v>
      </c>
      <c r="K2736">
        <f t="shared" si="257"/>
        <v>184</v>
      </c>
      <c r="L2736" s="2" t="s">
        <v>28</v>
      </c>
      <c r="M2736" t="s">
        <v>1034</v>
      </c>
      <c r="N2736" t="s">
        <v>50</v>
      </c>
      <c r="O2736" s="3">
        <v>10.588336269016523</v>
      </c>
      <c r="P2736" t="str">
        <f t="shared" si="252"/>
        <v>G</v>
      </c>
      <c r="Q2736">
        <f t="shared" si="253"/>
        <v>2021</v>
      </c>
      <c r="R2736">
        <f t="shared" si="254"/>
        <v>0</v>
      </c>
    </row>
    <row r="2737" spans="1:18" x14ac:dyDescent="0.25">
      <c r="A2737" s="1">
        <v>44321</v>
      </c>
      <c r="B2737" s="2" t="s">
        <v>3654</v>
      </c>
      <c r="C2737" t="s">
        <v>155</v>
      </c>
      <c r="D2737">
        <v>9</v>
      </c>
      <c r="E2737">
        <v>108</v>
      </c>
      <c r="F2737">
        <f>IF(E2737="",_xlfn.XLOOKUP(C2737,'Price Averages'!$D$4:$D$103,'Price Averages'!$E$4:$E$103, "FALSE"), E2737)</f>
        <v>108</v>
      </c>
      <c r="G2737">
        <v>36</v>
      </c>
      <c r="H2737">
        <f>IF(G2737="", _xlfn.XLOOKUP(C2737, 'Cost Averages'!$D$4:$D$103,'Cost Averages'!$E$4:$E$103, "FALSE"),G2737)</f>
        <v>36</v>
      </c>
      <c r="I2737">
        <f t="shared" si="255"/>
        <v>972</v>
      </c>
      <c r="J2737">
        <f t="shared" si="256"/>
        <v>324</v>
      </c>
      <c r="K2737">
        <f t="shared" si="257"/>
        <v>648</v>
      </c>
      <c r="L2737" s="2" t="s">
        <v>28</v>
      </c>
      <c r="M2737" t="s">
        <v>496</v>
      </c>
      <c r="N2737" t="s">
        <v>46</v>
      </c>
      <c r="O2737" s="3">
        <v>12.801144805697081</v>
      </c>
      <c r="P2737" t="str">
        <f t="shared" si="252"/>
        <v>G</v>
      </c>
      <c r="Q2737">
        <f t="shared" si="253"/>
        <v>2021</v>
      </c>
      <c r="R2737">
        <f t="shared" si="254"/>
        <v>0</v>
      </c>
    </row>
    <row r="2738" spans="1:18" x14ac:dyDescent="0.25">
      <c r="A2738" s="1">
        <v>44475.596542711515</v>
      </c>
      <c r="B2738" s="2" t="s">
        <v>1409</v>
      </c>
      <c r="C2738" t="s">
        <v>170</v>
      </c>
      <c r="D2738">
        <v>9</v>
      </c>
      <c r="E2738">
        <v>189</v>
      </c>
      <c r="F2738">
        <f>IF(E2738="",_xlfn.XLOOKUP(C2738,'Price Averages'!$D$4:$D$103,'Price Averages'!$E$4:$E$103, "FALSE"), E2738)</f>
        <v>189</v>
      </c>
      <c r="G2738">
        <v>63</v>
      </c>
      <c r="H2738">
        <f>IF(G2738="", _xlfn.XLOOKUP(C2738, 'Cost Averages'!$D$4:$D$103,'Cost Averages'!$E$4:$E$103, "FALSE"),G2738)</f>
        <v>63</v>
      </c>
      <c r="I2738">
        <f t="shared" si="255"/>
        <v>1701</v>
      </c>
      <c r="J2738">
        <f t="shared" si="256"/>
        <v>567</v>
      </c>
      <c r="K2738">
        <f t="shared" si="257"/>
        <v>1134</v>
      </c>
      <c r="L2738" s="2" t="s">
        <v>44</v>
      </c>
      <c r="M2738" t="s">
        <v>618</v>
      </c>
      <c r="N2738" t="s">
        <v>50</v>
      </c>
      <c r="O2738" s="3">
        <v>13.259563298324382</v>
      </c>
      <c r="P2738" t="str">
        <f t="shared" si="252"/>
        <v>G</v>
      </c>
      <c r="Q2738">
        <f t="shared" si="253"/>
        <v>2021</v>
      </c>
      <c r="R2738">
        <f t="shared" si="254"/>
        <v>0</v>
      </c>
    </row>
    <row r="2739" spans="1:18" x14ac:dyDescent="0.25">
      <c r="A2739" s="1">
        <v>44545.732784818916</v>
      </c>
      <c r="B2739" s="2" t="s">
        <v>3153</v>
      </c>
      <c r="C2739" t="s">
        <v>170</v>
      </c>
      <c r="D2739">
        <v>9</v>
      </c>
      <c r="E2739">
        <v>189</v>
      </c>
      <c r="F2739">
        <f>IF(E2739="",_xlfn.XLOOKUP(C2739,'Price Averages'!$D$4:$D$103,'Price Averages'!$E$4:$E$103, "FALSE"), E2739)</f>
        <v>189</v>
      </c>
      <c r="G2739">
        <v>63</v>
      </c>
      <c r="H2739">
        <f>IF(G2739="", _xlfn.XLOOKUP(C2739, 'Cost Averages'!$D$4:$D$103,'Cost Averages'!$E$4:$E$103, "FALSE"),G2739)</f>
        <v>63</v>
      </c>
      <c r="I2739">
        <f t="shared" si="255"/>
        <v>1701</v>
      </c>
      <c r="J2739">
        <f t="shared" si="256"/>
        <v>567</v>
      </c>
      <c r="K2739">
        <f t="shared" si="257"/>
        <v>1134</v>
      </c>
      <c r="L2739" s="2" t="s">
        <v>44</v>
      </c>
      <c r="M2739" t="s">
        <v>778</v>
      </c>
      <c r="N2739" t="s">
        <v>78</v>
      </c>
      <c r="O2739" s="3">
        <v>13.095446915421235</v>
      </c>
      <c r="P2739" t="str">
        <f t="shared" si="252"/>
        <v>G</v>
      </c>
      <c r="Q2739">
        <f t="shared" si="253"/>
        <v>2021</v>
      </c>
      <c r="R2739">
        <f t="shared" si="254"/>
        <v>0</v>
      </c>
    </row>
    <row r="2740" spans="1:18" x14ac:dyDescent="0.25">
      <c r="A2740" s="1">
        <v>44281</v>
      </c>
      <c r="B2740" s="2" t="s">
        <v>2226</v>
      </c>
      <c r="C2740" t="s">
        <v>67</v>
      </c>
      <c r="D2740">
        <v>9</v>
      </c>
      <c r="E2740" t="s">
        <v>32</v>
      </c>
      <c r="F2740">
        <f>IF(E2740="",_xlfn.XLOOKUP(C2740,'Price Averages'!$D$4:$D$103,'Price Averages'!$E$4:$E$103, "FALSE"), E2740)</f>
        <v>76</v>
      </c>
      <c r="G2740">
        <v>19</v>
      </c>
      <c r="H2740">
        <f>IF(G2740="", _xlfn.XLOOKUP(C2740, 'Cost Averages'!$D$4:$D$103,'Cost Averages'!$E$4:$E$103, "FALSE"),G2740)</f>
        <v>19</v>
      </c>
      <c r="I2740">
        <f t="shared" si="255"/>
        <v>684</v>
      </c>
      <c r="J2740">
        <f t="shared" si="256"/>
        <v>171</v>
      </c>
      <c r="K2740">
        <f t="shared" si="257"/>
        <v>513</v>
      </c>
      <c r="L2740" s="2" t="s">
        <v>44</v>
      </c>
      <c r="M2740" t="s">
        <v>173</v>
      </c>
      <c r="N2740" t="s">
        <v>46</v>
      </c>
      <c r="O2740" s="3">
        <v>11.727497850343074</v>
      </c>
      <c r="P2740" t="str">
        <f t="shared" si="252"/>
        <v>G</v>
      </c>
      <c r="Q2740">
        <f t="shared" si="253"/>
        <v>2021</v>
      </c>
      <c r="R2740">
        <f t="shared" si="254"/>
        <v>0</v>
      </c>
    </row>
    <row r="2741" spans="1:18" x14ac:dyDescent="0.25">
      <c r="A2741" s="1">
        <v>44538.666142255905</v>
      </c>
      <c r="B2741" s="2" t="s">
        <v>2289</v>
      </c>
      <c r="C2741" t="s">
        <v>48</v>
      </c>
      <c r="D2741">
        <v>9</v>
      </c>
      <c r="E2741">
        <v>38</v>
      </c>
      <c r="F2741">
        <f>IF(E2741="",_xlfn.XLOOKUP(C2741,'Price Averages'!$D$4:$D$103,'Price Averages'!$E$4:$E$103, "FALSE"), E2741)</f>
        <v>38</v>
      </c>
      <c r="G2741" t="s">
        <v>32</v>
      </c>
      <c r="H2741">
        <f>IF(G2741="", _xlfn.XLOOKUP(C2741, 'Cost Averages'!$D$4:$D$103,'Cost Averages'!$E$4:$E$103, "FALSE"),G2741)</f>
        <v>19</v>
      </c>
      <c r="I2741">
        <f t="shared" si="255"/>
        <v>342</v>
      </c>
      <c r="J2741">
        <f t="shared" si="256"/>
        <v>171</v>
      </c>
      <c r="K2741">
        <f t="shared" si="257"/>
        <v>171</v>
      </c>
      <c r="L2741" s="2" t="s">
        <v>23</v>
      </c>
      <c r="M2741" t="s">
        <v>376</v>
      </c>
      <c r="N2741" t="s">
        <v>25</v>
      </c>
      <c r="O2741" s="3">
        <v>11.687634894637348</v>
      </c>
      <c r="P2741" t="str">
        <f t="shared" si="252"/>
        <v>G</v>
      </c>
      <c r="Q2741">
        <f t="shared" si="253"/>
        <v>2021</v>
      </c>
      <c r="R2741">
        <f t="shared" si="254"/>
        <v>0</v>
      </c>
    </row>
    <row r="2742" spans="1:18" x14ac:dyDescent="0.25">
      <c r="A2742" s="1">
        <v>44460.933225487141</v>
      </c>
      <c r="B2742" s="2" t="s">
        <v>2767</v>
      </c>
      <c r="C2742" t="s">
        <v>48</v>
      </c>
      <c r="D2742">
        <v>9</v>
      </c>
      <c r="E2742">
        <v>38</v>
      </c>
      <c r="F2742">
        <f>IF(E2742="",_xlfn.XLOOKUP(C2742,'Price Averages'!$D$4:$D$103,'Price Averages'!$E$4:$E$103, "FALSE"), E2742)</f>
        <v>38</v>
      </c>
      <c r="G2742">
        <v>19</v>
      </c>
      <c r="H2742">
        <f>IF(G2742="", _xlfn.XLOOKUP(C2742, 'Cost Averages'!$D$4:$D$103,'Cost Averages'!$E$4:$E$103, "FALSE"),G2742)</f>
        <v>19</v>
      </c>
      <c r="I2742">
        <f t="shared" si="255"/>
        <v>342</v>
      </c>
      <c r="J2742">
        <f t="shared" si="256"/>
        <v>171</v>
      </c>
      <c r="K2742">
        <f t="shared" si="257"/>
        <v>171</v>
      </c>
      <c r="L2742" s="2" t="s">
        <v>44</v>
      </c>
      <c r="M2742" t="s">
        <v>228</v>
      </c>
      <c r="N2742" t="s">
        <v>46</v>
      </c>
      <c r="O2742" s="3">
        <v>9.3014286057233697</v>
      </c>
      <c r="P2742" t="str">
        <f t="shared" si="252"/>
        <v>G</v>
      </c>
      <c r="Q2742">
        <f t="shared" si="253"/>
        <v>2021</v>
      </c>
      <c r="R2742">
        <f t="shared" si="254"/>
        <v>0</v>
      </c>
    </row>
    <row r="2743" spans="1:18" x14ac:dyDescent="0.25">
      <c r="A2743" s="1">
        <v>44352.634128408848</v>
      </c>
      <c r="B2743" s="2" t="s">
        <v>1973</v>
      </c>
      <c r="C2743" t="s">
        <v>362</v>
      </c>
      <c r="D2743">
        <v>9</v>
      </c>
      <c r="E2743">
        <v>144</v>
      </c>
      <c r="F2743">
        <f>IF(E2743="",_xlfn.XLOOKUP(C2743,'Price Averages'!$D$4:$D$103,'Price Averages'!$E$4:$E$103, "FALSE"), E2743)</f>
        <v>144</v>
      </c>
      <c r="G2743">
        <v>36</v>
      </c>
      <c r="H2743">
        <f>IF(G2743="", _xlfn.XLOOKUP(C2743, 'Cost Averages'!$D$4:$D$103,'Cost Averages'!$E$4:$E$103, "FALSE"),G2743)</f>
        <v>36</v>
      </c>
      <c r="I2743">
        <f t="shared" si="255"/>
        <v>1296</v>
      </c>
      <c r="J2743">
        <f t="shared" si="256"/>
        <v>324</v>
      </c>
      <c r="K2743">
        <f t="shared" si="257"/>
        <v>972</v>
      </c>
      <c r="L2743" s="2" t="s">
        <v>28</v>
      </c>
      <c r="M2743" t="s">
        <v>809</v>
      </c>
      <c r="N2743" t="s">
        <v>56</v>
      </c>
      <c r="O2743" s="3">
        <v>11.417996201106442</v>
      </c>
      <c r="P2743" t="str">
        <f t="shared" si="252"/>
        <v>G</v>
      </c>
      <c r="Q2743">
        <f t="shared" si="253"/>
        <v>2021</v>
      </c>
      <c r="R2743">
        <f t="shared" si="254"/>
        <v>0</v>
      </c>
    </row>
    <row r="2744" spans="1:18" x14ac:dyDescent="0.25">
      <c r="A2744" s="1">
        <v>44401</v>
      </c>
      <c r="B2744" s="2" t="s">
        <v>3720</v>
      </c>
      <c r="C2744" t="s">
        <v>362</v>
      </c>
      <c r="D2744">
        <v>9</v>
      </c>
      <c r="E2744">
        <v>144</v>
      </c>
      <c r="F2744">
        <f>IF(E2744="",_xlfn.XLOOKUP(C2744,'Price Averages'!$D$4:$D$103,'Price Averages'!$E$4:$E$103, "FALSE"), E2744)</f>
        <v>144</v>
      </c>
      <c r="G2744">
        <v>36</v>
      </c>
      <c r="H2744">
        <f>IF(G2744="", _xlfn.XLOOKUP(C2744, 'Cost Averages'!$D$4:$D$103,'Cost Averages'!$E$4:$E$103, "FALSE"),G2744)</f>
        <v>36</v>
      </c>
      <c r="I2744">
        <f t="shared" si="255"/>
        <v>1296</v>
      </c>
      <c r="J2744">
        <f t="shared" si="256"/>
        <v>324</v>
      </c>
      <c r="K2744">
        <f t="shared" si="257"/>
        <v>972</v>
      </c>
      <c r="L2744" s="2" t="s">
        <v>44</v>
      </c>
      <c r="M2744" t="s">
        <v>389</v>
      </c>
      <c r="N2744" t="s">
        <v>41</v>
      </c>
      <c r="O2744" s="3">
        <v>9.4239783062860578</v>
      </c>
      <c r="P2744" t="str">
        <f t="shared" si="252"/>
        <v>G</v>
      </c>
      <c r="Q2744">
        <f t="shared" si="253"/>
        <v>2021</v>
      </c>
      <c r="R2744">
        <f t="shared" si="254"/>
        <v>0</v>
      </c>
    </row>
    <row r="2745" spans="1:18" x14ac:dyDescent="0.25">
      <c r="A2745" s="1">
        <v>44498</v>
      </c>
      <c r="B2745" s="2" t="s">
        <v>3799</v>
      </c>
      <c r="C2745" t="s">
        <v>362</v>
      </c>
      <c r="D2745">
        <v>9</v>
      </c>
      <c r="E2745" t="s">
        <v>32</v>
      </c>
      <c r="F2745">
        <f>IF(E2745="",_xlfn.XLOOKUP(C2745,'Price Averages'!$D$4:$D$103,'Price Averages'!$E$4:$E$103, "FALSE"), E2745)</f>
        <v>144</v>
      </c>
      <c r="G2745">
        <v>36</v>
      </c>
      <c r="H2745">
        <f>IF(G2745="", _xlfn.XLOOKUP(C2745, 'Cost Averages'!$D$4:$D$103,'Cost Averages'!$E$4:$E$103, "FALSE"),G2745)</f>
        <v>36</v>
      </c>
      <c r="I2745">
        <f t="shared" si="255"/>
        <v>1296</v>
      </c>
      <c r="J2745">
        <f t="shared" si="256"/>
        <v>324</v>
      </c>
      <c r="K2745">
        <f t="shared" si="257"/>
        <v>972</v>
      </c>
      <c r="L2745" s="2" t="s">
        <v>28</v>
      </c>
      <c r="M2745" t="s">
        <v>681</v>
      </c>
      <c r="N2745" t="s">
        <v>50</v>
      </c>
      <c r="O2745" s="3">
        <v>13.486912834801583</v>
      </c>
      <c r="P2745" t="str">
        <f t="shared" si="252"/>
        <v>G</v>
      </c>
      <c r="Q2745">
        <f t="shared" si="253"/>
        <v>2021</v>
      </c>
      <c r="R2745">
        <f t="shared" si="254"/>
        <v>0</v>
      </c>
    </row>
    <row r="2746" spans="1:18" x14ac:dyDescent="0.25">
      <c r="A2746" s="1">
        <v>44342.140499638983</v>
      </c>
      <c r="B2746" s="2" t="s">
        <v>810</v>
      </c>
      <c r="C2746" t="s">
        <v>479</v>
      </c>
      <c r="D2746">
        <v>9</v>
      </c>
      <c r="E2746">
        <v>264</v>
      </c>
      <c r="F2746">
        <f>IF(E2746="",_xlfn.XLOOKUP(C2746,'Price Averages'!$D$4:$D$103,'Price Averages'!$E$4:$E$103, "FALSE"), E2746)</f>
        <v>264</v>
      </c>
      <c r="G2746">
        <v>88</v>
      </c>
      <c r="H2746">
        <f>IF(G2746="", _xlfn.XLOOKUP(C2746, 'Cost Averages'!$D$4:$D$103,'Cost Averages'!$E$4:$E$103, "FALSE"),G2746)</f>
        <v>88</v>
      </c>
      <c r="I2746">
        <f t="shared" si="255"/>
        <v>2376</v>
      </c>
      <c r="J2746">
        <f t="shared" si="256"/>
        <v>792</v>
      </c>
      <c r="K2746">
        <f t="shared" si="257"/>
        <v>1584</v>
      </c>
      <c r="L2746" s="2" t="s">
        <v>28</v>
      </c>
      <c r="M2746" t="s">
        <v>811</v>
      </c>
      <c r="N2746" t="s">
        <v>78</v>
      </c>
      <c r="O2746" s="3">
        <v>12.155895475340943</v>
      </c>
      <c r="P2746" t="str">
        <f t="shared" si="252"/>
        <v>G</v>
      </c>
      <c r="Q2746">
        <f t="shared" si="253"/>
        <v>2021</v>
      </c>
      <c r="R2746">
        <f t="shared" si="254"/>
        <v>0</v>
      </c>
    </row>
    <row r="2747" spans="1:18" x14ac:dyDescent="0.25">
      <c r="A2747" s="1">
        <v>44409</v>
      </c>
      <c r="B2747" s="2" t="s">
        <v>3727</v>
      </c>
      <c r="C2747" t="s">
        <v>479</v>
      </c>
      <c r="D2747">
        <v>9</v>
      </c>
      <c r="E2747" t="s">
        <v>32</v>
      </c>
      <c r="F2747">
        <f>IF(E2747="",_xlfn.XLOOKUP(C2747,'Price Averages'!$D$4:$D$103,'Price Averages'!$E$4:$E$103, "FALSE"), E2747)</f>
        <v>264</v>
      </c>
      <c r="G2747">
        <v>88</v>
      </c>
      <c r="H2747">
        <f>IF(G2747="", _xlfn.XLOOKUP(C2747, 'Cost Averages'!$D$4:$D$103,'Cost Averages'!$E$4:$E$103, "FALSE"),G2747)</f>
        <v>88</v>
      </c>
      <c r="I2747">
        <f t="shared" si="255"/>
        <v>2376</v>
      </c>
      <c r="J2747">
        <f t="shared" si="256"/>
        <v>792</v>
      </c>
      <c r="K2747">
        <f t="shared" si="257"/>
        <v>1584</v>
      </c>
      <c r="L2747" s="2" t="s">
        <v>23</v>
      </c>
      <c r="M2747" t="s">
        <v>273</v>
      </c>
      <c r="N2747" t="s">
        <v>25</v>
      </c>
      <c r="O2747" s="3">
        <v>11.428575823958646</v>
      </c>
      <c r="P2747" t="str">
        <f t="shared" si="252"/>
        <v>G</v>
      </c>
      <c r="Q2747">
        <f t="shared" si="253"/>
        <v>2021</v>
      </c>
      <c r="R2747">
        <f t="shared" si="254"/>
        <v>0</v>
      </c>
    </row>
    <row r="2748" spans="1:18" x14ac:dyDescent="0.25">
      <c r="A2748" s="1">
        <v>44218</v>
      </c>
      <c r="B2748" s="2" t="s">
        <v>3561</v>
      </c>
      <c r="C2748" t="s">
        <v>193</v>
      </c>
      <c r="D2748">
        <v>9</v>
      </c>
      <c r="E2748">
        <v>30</v>
      </c>
      <c r="F2748">
        <f>IF(E2748="",_xlfn.XLOOKUP(C2748,'Price Averages'!$D$4:$D$103,'Price Averages'!$E$4:$E$103, "FALSE"), E2748)</f>
        <v>30</v>
      </c>
      <c r="G2748">
        <v>15</v>
      </c>
      <c r="H2748">
        <f>IF(G2748="", _xlfn.XLOOKUP(C2748, 'Cost Averages'!$D$4:$D$103,'Cost Averages'!$E$4:$E$103, "FALSE"),G2748)</f>
        <v>15</v>
      </c>
      <c r="I2748">
        <f t="shared" si="255"/>
        <v>270</v>
      </c>
      <c r="J2748">
        <f t="shared" si="256"/>
        <v>135</v>
      </c>
      <c r="K2748">
        <f t="shared" si="257"/>
        <v>135</v>
      </c>
      <c r="L2748" s="2" t="s">
        <v>23</v>
      </c>
      <c r="M2748" t="s">
        <v>534</v>
      </c>
      <c r="N2748" t="s">
        <v>50</v>
      </c>
      <c r="O2748" s="3">
        <v>13.929237493388955</v>
      </c>
      <c r="P2748" t="str">
        <f t="shared" si="252"/>
        <v>G</v>
      </c>
      <c r="Q2748">
        <f t="shared" si="253"/>
        <v>2021</v>
      </c>
      <c r="R2748">
        <f t="shared" si="254"/>
        <v>0</v>
      </c>
    </row>
    <row r="2749" spans="1:18" x14ac:dyDescent="0.25">
      <c r="A2749" s="1">
        <v>44366</v>
      </c>
      <c r="B2749" s="2" t="s">
        <v>3691</v>
      </c>
      <c r="C2749" t="s">
        <v>73</v>
      </c>
      <c r="D2749">
        <v>9</v>
      </c>
      <c r="E2749">
        <v>166</v>
      </c>
      <c r="F2749">
        <f>IF(E2749="",_xlfn.XLOOKUP(C2749,'Price Averages'!$D$4:$D$103,'Price Averages'!$E$4:$E$103, "FALSE"), E2749)</f>
        <v>166</v>
      </c>
      <c r="G2749">
        <v>83</v>
      </c>
      <c r="H2749">
        <f>IF(G2749="", _xlfn.XLOOKUP(C2749, 'Cost Averages'!$D$4:$D$103,'Cost Averages'!$E$4:$E$103, "FALSE"),G2749)</f>
        <v>83</v>
      </c>
      <c r="I2749">
        <f t="shared" si="255"/>
        <v>1494</v>
      </c>
      <c r="J2749">
        <f t="shared" si="256"/>
        <v>747</v>
      </c>
      <c r="K2749">
        <f t="shared" si="257"/>
        <v>747</v>
      </c>
      <c r="L2749" s="2" t="s">
        <v>28</v>
      </c>
      <c r="M2749" t="s">
        <v>333</v>
      </c>
      <c r="N2749" t="s">
        <v>56</v>
      </c>
      <c r="O2749" s="3">
        <v>10.816866337473218</v>
      </c>
      <c r="P2749" t="str">
        <f t="shared" si="252"/>
        <v>G</v>
      </c>
      <c r="Q2749">
        <f t="shared" si="253"/>
        <v>2021</v>
      </c>
      <c r="R2749">
        <f t="shared" si="254"/>
        <v>0</v>
      </c>
    </row>
    <row r="2750" spans="1:18" x14ac:dyDescent="0.25">
      <c r="A2750" s="1">
        <v>44309.712961049976</v>
      </c>
      <c r="B2750" s="2" t="s">
        <v>2723</v>
      </c>
      <c r="C2750" t="s">
        <v>771</v>
      </c>
      <c r="D2750">
        <v>9</v>
      </c>
      <c r="E2750">
        <v>120</v>
      </c>
      <c r="F2750">
        <f>IF(E2750="",_xlfn.XLOOKUP(C2750,'Price Averages'!$D$4:$D$103,'Price Averages'!$E$4:$E$103, "FALSE"), E2750)</f>
        <v>120</v>
      </c>
      <c r="G2750">
        <v>30</v>
      </c>
      <c r="H2750">
        <f>IF(G2750="", _xlfn.XLOOKUP(C2750, 'Cost Averages'!$D$4:$D$103,'Cost Averages'!$E$4:$E$103, "FALSE"),G2750)</f>
        <v>30</v>
      </c>
      <c r="I2750">
        <f t="shared" si="255"/>
        <v>1080</v>
      </c>
      <c r="J2750">
        <f t="shared" si="256"/>
        <v>270</v>
      </c>
      <c r="K2750">
        <f t="shared" si="257"/>
        <v>810</v>
      </c>
      <c r="L2750" s="2" t="s">
        <v>28</v>
      </c>
      <c r="M2750" t="s">
        <v>238</v>
      </c>
      <c r="N2750" t="s">
        <v>50</v>
      </c>
      <c r="O2750" s="3">
        <v>15.234329552872023</v>
      </c>
      <c r="P2750" t="str">
        <f t="shared" si="252"/>
        <v>G</v>
      </c>
      <c r="Q2750">
        <f t="shared" si="253"/>
        <v>2021</v>
      </c>
      <c r="R2750">
        <f t="shared" si="254"/>
        <v>0</v>
      </c>
    </row>
    <row r="2751" spans="1:18" x14ac:dyDescent="0.25">
      <c r="A2751" s="1">
        <v>44308</v>
      </c>
      <c r="B2751" s="2" t="s">
        <v>3641</v>
      </c>
      <c r="C2751" t="s">
        <v>146</v>
      </c>
      <c r="D2751">
        <v>9</v>
      </c>
      <c r="E2751">
        <v>308</v>
      </c>
      <c r="F2751">
        <f>IF(E2751="",_xlfn.XLOOKUP(C2751,'Price Averages'!$D$4:$D$103,'Price Averages'!$E$4:$E$103, "FALSE"), E2751)</f>
        <v>308</v>
      </c>
      <c r="G2751">
        <v>77</v>
      </c>
      <c r="H2751">
        <f>IF(G2751="", _xlfn.XLOOKUP(C2751, 'Cost Averages'!$D$4:$D$103,'Cost Averages'!$E$4:$E$103, "FALSE"),G2751)</f>
        <v>77</v>
      </c>
      <c r="I2751">
        <f t="shared" si="255"/>
        <v>2772</v>
      </c>
      <c r="J2751">
        <f t="shared" si="256"/>
        <v>693</v>
      </c>
      <c r="K2751">
        <f t="shared" si="257"/>
        <v>2079</v>
      </c>
      <c r="L2751" s="2" t="s">
        <v>28</v>
      </c>
      <c r="M2751" t="s">
        <v>759</v>
      </c>
      <c r="N2751" t="s">
        <v>34</v>
      </c>
      <c r="O2751" s="3">
        <v>11.289144410898391</v>
      </c>
      <c r="P2751" t="str">
        <f t="shared" si="252"/>
        <v>G</v>
      </c>
      <c r="Q2751">
        <f t="shared" si="253"/>
        <v>2021</v>
      </c>
      <c r="R2751">
        <f t="shared" si="254"/>
        <v>0</v>
      </c>
    </row>
    <row r="2752" spans="1:18" x14ac:dyDescent="0.25">
      <c r="A2752" s="1">
        <v>44352.111497065489</v>
      </c>
      <c r="B2752" s="2" t="s">
        <v>1902</v>
      </c>
      <c r="C2752" t="s">
        <v>137</v>
      </c>
      <c r="D2752">
        <v>9</v>
      </c>
      <c r="E2752">
        <v>207</v>
      </c>
      <c r="F2752">
        <f>IF(E2752="",_xlfn.XLOOKUP(C2752,'Price Averages'!$D$4:$D$103,'Price Averages'!$E$4:$E$103, "FALSE"), E2752)</f>
        <v>207</v>
      </c>
      <c r="G2752">
        <v>69</v>
      </c>
      <c r="H2752">
        <f>IF(G2752="", _xlfn.XLOOKUP(C2752, 'Cost Averages'!$D$4:$D$103,'Cost Averages'!$E$4:$E$103, "FALSE"),G2752)</f>
        <v>69</v>
      </c>
      <c r="I2752">
        <f t="shared" si="255"/>
        <v>1863</v>
      </c>
      <c r="J2752">
        <f t="shared" si="256"/>
        <v>621</v>
      </c>
      <c r="K2752">
        <f t="shared" si="257"/>
        <v>1242</v>
      </c>
      <c r="L2752" s="2" t="s">
        <v>44</v>
      </c>
      <c r="M2752" t="s">
        <v>194</v>
      </c>
      <c r="N2752" t="s">
        <v>50</v>
      </c>
      <c r="O2752" s="3">
        <v>13.765798454641494</v>
      </c>
      <c r="P2752" t="str">
        <f t="shared" si="252"/>
        <v>G</v>
      </c>
      <c r="Q2752">
        <f t="shared" si="253"/>
        <v>2021</v>
      </c>
      <c r="R2752">
        <f t="shared" si="254"/>
        <v>0</v>
      </c>
    </row>
    <row r="2753" spans="1:18" x14ac:dyDescent="0.25">
      <c r="A2753" s="1">
        <v>44464</v>
      </c>
      <c r="B2753" s="2" t="s">
        <v>3771</v>
      </c>
      <c r="C2753" t="s">
        <v>137</v>
      </c>
      <c r="D2753">
        <v>9</v>
      </c>
      <c r="E2753">
        <v>207</v>
      </c>
      <c r="F2753">
        <f>IF(E2753="",_xlfn.XLOOKUP(C2753,'Price Averages'!$D$4:$D$103,'Price Averages'!$E$4:$E$103, "FALSE"), E2753)</f>
        <v>207</v>
      </c>
      <c r="G2753">
        <v>69</v>
      </c>
      <c r="H2753">
        <f>IF(G2753="", _xlfn.XLOOKUP(C2753, 'Cost Averages'!$D$4:$D$103,'Cost Averages'!$E$4:$E$103, "FALSE"),G2753)</f>
        <v>69</v>
      </c>
      <c r="I2753">
        <f t="shared" si="255"/>
        <v>1863</v>
      </c>
      <c r="J2753">
        <f t="shared" si="256"/>
        <v>621</v>
      </c>
      <c r="K2753">
        <f t="shared" si="257"/>
        <v>1242</v>
      </c>
      <c r="L2753" s="2" t="s">
        <v>44</v>
      </c>
      <c r="M2753" t="s">
        <v>1187</v>
      </c>
      <c r="N2753" t="s">
        <v>25</v>
      </c>
      <c r="O2753" s="3">
        <v>11.971065679104063</v>
      </c>
      <c r="P2753" t="str">
        <f t="shared" si="252"/>
        <v>G</v>
      </c>
      <c r="Q2753">
        <f t="shared" si="253"/>
        <v>2021</v>
      </c>
      <c r="R2753">
        <f t="shared" si="254"/>
        <v>0</v>
      </c>
    </row>
    <row r="2754" spans="1:18" x14ac:dyDescent="0.25">
      <c r="A2754" s="1">
        <v>44390</v>
      </c>
      <c r="B2754" s="2" t="s">
        <v>3712</v>
      </c>
      <c r="C2754" t="s">
        <v>204</v>
      </c>
      <c r="D2754">
        <v>9</v>
      </c>
      <c r="E2754" t="s">
        <v>32</v>
      </c>
      <c r="F2754">
        <f>IF(E2754="",_xlfn.XLOOKUP(C2754,'Price Averages'!$D$4:$D$103,'Price Averages'!$E$4:$E$103, "FALSE"), E2754)</f>
        <v>300</v>
      </c>
      <c r="G2754">
        <v>75</v>
      </c>
      <c r="H2754">
        <f>IF(G2754="", _xlfn.XLOOKUP(C2754, 'Cost Averages'!$D$4:$D$103,'Cost Averages'!$E$4:$E$103, "FALSE"),G2754)</f>
        <v>75</v>
      </c>
      <c r="I2754">
        <f t="shared" si="255"/>
        <v>2700</v>
      </c>
      <c r="J2754">
        <f t="shared" si="256"/>
        <v>675</v>
      </c>
      <c r="K2754">
        <f t="shared" si="257"/>
        <v>2025</v>
      </c>
      <c r="L2754" s="2" t="s">
        <v>28</v>
      </c>
      <c r="M2754" t="s">
        <v>466</v>
      </c>
      <c r="N2754" t="s">
        <v>25</v>
      </c>
      <c r="O2754" s="3">
        <v>9.629298039722805</v>
      </c>
      <c r="P2754" t="str">
        <f t="shared" ref="P2754:P2817" si="258">CHAR(64+(YEAR(A2754)-2014))</f>
        <v>G</v>
      </c>
      <c r="Q2754">
        <f t="shared" ref="Q2754:Q2817" si="259">YEAR(A2754)</f>
        <v>2021</v>
      </c>
      <c r="R2754">
        <f t="shared" ref="R2754:R2817" si="260">IF(P2754=CHAR(64 + (YEAR(A2754) - 2014)), 0, 1)</f>
        <v>0</v>
      </c>
    </row>
    <row r="2755" spans="1:18" x14ac:dyDescent="0.25">
      <c r="A2755" s="1">
        <v>44533</v>
      </c>
      <c r="B2755" s="2" t="s">
        <v>3826</v>
      </c>
      <c r="C2755" t="s">
        <v>107</v>
      </c>
      <c r="D2755">
        <v>9</v>
      </c>
      <c r="E2755" t="s">
        <v>32</v>
      </c>
      <c r="F2755">
        <f>IF(E2755="",_xlfn.XLOOKUP(C2755,'Price Averages'!$D$4:$D$103,'Price Averages'!$E$4:$E$103, "FALSE"), E2755)</f>
        <v>81</v>
      </c>
      <c r="G2755">
        <v>27</v>
      </c>
      <c r="H2755">
        <f>IF(G2755="", _xlfn.XLOOKUP(C2755, 'Cost Averages'!$D$4:$D$103,'Cost Averages'!$E$4:$E$103, "FALSE"),G2755)</f>
        <v>27</v>
      </c>
      <c r="I2755">
        <f t="shared" ref="I2755:I2818" si="261">D2755*F2755</f>
        <v>729</v>
      </c>
      <c r="J2755">
        <f t="shared" ref="J2755:J2818" si="262">D2755*H2755</f>
        <v>243</v>
      </c>
      <c r="K2755">
        <f t="shared" ref="K2755:K2818" si="263">I2755-J2755</f>
        <v>486</v>
      </c>
      <c r="L2755" s="2" t="s">
        <v>44</v>
      </c>
      <c r="M2755" t="s">
        <v>1194</v>
      </c>
      <c r="N2755" t="s">
        <v>50</v>
      </c>
      <c r="O2755" s="3">
        <v>10.524491192521829</v>
      </c>
      <c r="P2755" t="str">
        <f t="shared" si="258"/>
        <v>G</v>
      </c>
      <c r="Q2755">
        <f t="shared" si="259"/>
        <v>2021</v>
      </c>
      <c r="R2755">
        <f t="shared" si="260"/>
        <v>0</v>
      </c>
    </row>
    <row r="2756" spans="1:18" x14ac:dyDescent="0.25">
      <c r="A2756" s="1">
        <v>44224.471994116211</v>
      </c>
      <c r="B2756" s="2" t="s">
        <v>2016</v>
      </c>
      <c r="C2756" t="s">
        <v>177</v>
      </c>
      <c r="D2756">
        <v>9</v>
      </c>
      <c r="E2756">
        <v>146</v>
      </c>
      <c r="F2756">
        <f>IF(E2756="",_xlfn.XLOOKUP(C2756,'Price Averages'!$D$4:$D$103,'Price Averages'!$E$4:$E$103, "FALSE"), E2756)</f>
        <v>146</v>
      </c>
      <c r="G2756">
        <v>73</v>
      </c>
      <c r="H2756">
        <f>IF(G2756="", _xlfn.XLOOKUP(C2756, 'Cost Averages'!$D$4:$D$103,'Cost Averages'!$E$4:$E$103, "FALSE"),G2756)</f>
        <v>73</v>
      </c>
      <c r="I2756">
        <f t="shared" si="261"/>
        <v>1314</v>
      </c>
      <c r="J2756">
        <f t="shared" si="262"/>
        <v>657</v>
      </c>
      <c r="K2756">
        <f t="shared" si="263"/>
        <v>657</v>
      </c>
      <c r="L2756" s="2" t="s">
        <v>44</v>
      </c>
      <c r="M2756" t="s">
        <v>683</v>
      </c>
      <c r="N2756" t="s">
        <v>25</v>
      </c>
      <c r="O2756" s="3">
        <v>10.248947386022252</v>
      </c>
      <c r="P2756" t="str">
        <f t="shared" si="258"/>
        <v>G</v>
      </c>
      <c r="Q2756">
        <f t="shared" si="259"/>
        <v>2021</v>
      </c>
      <c r="R2756">
        <f t="shared" si="260"/>
        <v>0</v>
      </c>
    </row>
    <row r="2757" spans="1:18" x14ac:dyDescent="0.25">
      <c r="A2757" s="1">
        <v>44271.260284712342</v>
      </c>
      <c r="B2757" s="2" t="s">
        <v>1989</v>
      </c>
      <c r="C2757" t="s">
        <v>253</v>
      </c>
      <c r="D2757">
        <v>9</v>
      </c>
      <c r="E2757">
        <v>92</v>
      </c>
      <c r="F2757">
        <f>IF(E2757="",_xlfn.XLOOKUP(C2757,'Price Averages'!$D$4:$D$103,'Price Averages'!$E$4:$E$103, "FALSE"), E2757)</f>
        <v>92</v>
      </c>
      <c r="G2757">
        <v>46</v>
      </c>
      <c r="H2757">
        <f>IF(G2757="", _xlfn.XLOOKUP(C2757, 'Cost Averages'!$D$4:$D$103,'Cost Averages'!$E$4:$E$103, "FALSE"),G2757)</f>
        <v>46</v>
      </c>
      <c r="I2757">
        <f t="shared" si="261"/>
        <v>828</v>
      </c>
      <c r="J2757">
        <f t="shared" si="262"/>
        <v>414</v>
      </c>
      <c r="K2757">
        <f t="shared" si="263"/>
        <v>414</v>
      </c>
      <c r="L2757" s="2" t="s">
        <v>23</v>
      </c>
      <c r="M2757" t="s">
        <v>226</v>
      </c>
      <c r="N2757" t="s">
        <v>56</v>
      </c>
      <c r="O2757" s="3">
        <v>12.200533931675887</v>
      </c>
      <c r="P2757" t="str">
        <f t="shared" si="258"/>
        <v>G</v>
      </c>
      <c r="Q2757">
        <f t="shared" si="259"/>
        <v>2021</v>
      </c>
      <c r="R2757">
        <f t="shared" si="260"/>
        <v>0</v>
      </c>
    </row>
    <row r="2758" spans="1:18" x14ac:dyDescent="0.25">
      <c r="A2758" s="1">
        <v>44424.431387631063</v>
      </c>
      <c r="B2758" s="2" t="s">
        <v>2873</v>
      </c>
      <c r="C2758" t="s">
        <v>253</v>
      </c>
      <c r="D2758">
        <v>9</v>
      </c>
      <c r="E2758">
        <v>92</v>
      </c>
      <c r="F2758">
        <f>IF(E2758="",_xlfn.XLOOKUP(C2758,'Price Averages'!$D$4:$D$103,'Price Averages'!$E$4:$E$103, "FALSE"), E2758)</f>
        <v>92</v>
      </c>
      <c r="G2758" t="s">
        <v>32</v>
      </c>
      <c r="H2758">
        <f>IF(G2758="", _xlfn.XLOOKUP(C2758, 'Cost Averages'!$D$4:$D$103,'Cost Averages'!$E$4:$E$103, "FALSE"),G2758)</f>
        <v>46</v>
      </c>
      <c r="I2758">
        <f t="shared" si="261"/>
        <v>828</v>
      </c>
      <c r="J2758">
        <f t="shared" si="262"/>
        <v>414</v>
      </c>
      <c r="K2758">
        <f t="shared" si="263"/>
        <v>414</v>
      </c>
      <c r="L2758" s="2" t="s">
        <v>23</v>
      </c>
      <c r="M2758" t="s">
        <v>1424</v>
      </c>
      <c r="N2758" t="s">
        <v>46</v>
      </c>
      <c r="O2758" s="3">
        <v>13.2671922973198</v>
      </c>
      <c r="P2758" t="str">
        <f t="shared" si="258"/>
        <v>G</v>
      </c>
      <c r="Q2758">
        <f t="shared" si="259"/>
        <v>2021</v>
      </c>
      <c r="R2758">
        <f t="shared" si="260"/>
        <v>0</v>
      </c>
    </row>
    <row r="2759" spans="1:18" x14ac:dyDescent="0.25">
      <c r="A2759" s="1">
        <v>44398</v>
      </c>
      <c r="B2759" s="2" t="s">
        <v>1891</v>
      </c>
      <c r="C2759" t="s">
        <v>196</v>
      </c>
      <c r="D2759">
        <v>9</v>
      </c>
      <c r="E2759">
        <v>57</v>
      </c>
      <c r="F2759">
        <f>IF(E2759="",_xlfn.XLOOKUP(C2759,'Price Averages'!$D$4:$D$103,'Price Averages'!$E$4:$E$103, "FALSE"), E2759)</f>
        <v>57</v>
      </c>
      <c r="G2759">
        <v>19</v>
      </c>
      <c r="H2759">
        <f>IF(G2759="", _xlfn.XLOOKUP(C2759, 'Cost Averages'!$D$4:$D$103,'Cost Averages'!$E$4:$E$103, "FALSE"),G2759)</f>
        <v>19</v>
      </c>
      <c r="I2759">
        <f t="shared" si="261"/>
        <v>513</v>
      </c>
      <c r="J2759">
        <f t="shared" si="262"/>
        <v>171</v>
      </c>
      <c r="K2759">
        <f t="shared" si="263"/>
        <v>342</v>
      </c>
      <c r="L2759" s="2" t="s">
        <v>28</v>
      </c>
      <c r="M2759" t="s">
        <v>1093</v>
      </c>
      <c r="N2759" t="s">
        <v>25</v>
      </c>
      <c r="O2759" s="3">
        <v>9.8776671534059073</v>
      </c>
      <c r="P2759" t="str">
        <f t="shared" si="258"/>
        <v>G</v>
      </c>
      <c r="Q2759">
        <f t="shared" si="259"/>
        <v>2021</v>
      </c>
      <c r="R2759">
        <f t="shared" si="260"/>
        <v>0</v>
      </c>
    </row>
    <row r="2760" spans="1:18" x14ac:dyDescent="0.25">
      <c r="A2760" s="1">
        <v>44246</v>
      </c>
      <c r="B2760" s="2" t="s">
        <v>3587</v>
      </c>
      <c r="C2760" t="s">
        <v>36</v>
      </c>
      <c r="D2760">
        <v>9</v>
      </c>
      <c r="E2760" t="s">
        <v>32</v>
      </c>
      <c r="F2760">
        <f>IF(E2760="",_xlfn.XLOOKUP(C2760,'Price Averages'!$D$4:$D$103,'Price Averages'!$E$4:$E$103, "FALSE"), E2760)</f>
        <v>114</v>
      </c>
      <c r="G2760" t="s">
        <v>32</v>
      </c>
      <c r="H2760">
        <f>IF(G2760="", _xlfn.XLOOKUP(C2760, 'Cost Averages'!$D$4:$D$103,'Cost Averages'!$E$4:$E$103, "FALSE"),G2760)</f>
        <v>57</v>
      </c>
      <c r="I2760">
        <f t="shared" si="261"/>
        <v>1026</v>
      </c>
      <c r="J2760">
        <f t="shared" si="262"/>
        <v>513</v>
      </c>
      <c r="K2760">
        <f t="shared" si="263"/>
        <v>513</v>
      </c>
      <c r="L2760" s="2" t="s">
        <v>44</v>
      </c>
      <c r="M2760" t="s">
        <v>1034</v>
      </c>
      <c r="N2760" t="s">
        <v>50</v>
      </c>
      <c r="O2760" s="3">
        <v>10.588336269016523</v>
      </c>
      <c r="P2760" t="str">
        <f t="shared" si="258"/>
        <v>G</v>
      </c>
      <c r="Q2760">
        <f t="shared" si="259"/>
        <v>2021</v>
      </c>
      <c r="R2760">
        <f t="shared" si="260"/>
        <v>0</v>
      </c>
    </row>
    <row r="2761" spans="1:18" x14ac:dyDescent="0.25">
      <c r="A2761" s="1">
        <v>44406.211209701927</v>
      </c>
      <c r="B2761" s="2" t="s">
        <v>1249</v>
      </c>
      <c r="C2761" t="s">
        <v>249</v>
      </c>
      <c r="D2761">
        <v>9</v>
      </c>
      <c r="E2761" t="s">
        <v>32</v>
      </c>
      <c r="F2761">
        <f>IF(E2761="",_xlfn.XLOOKUP(C2761,'Price Averages'!$D$4:$D$103,'Price Averages'!$E$4:$E$103, "FALSE"), E2761)</f>
        <v>160</v>
      </c>
      <c r="G2761">
        <v>80</v>
      </c>
      <c r="H2761">
        <f>IF(G2761="", _xlfn.XLOOKUP(C2761, 'Cost Averages'!$D$4:$D$103,'Cost Averages'!$E$4:$E$103, "FALSE"),G2761)</f>
        <v>80</v>
      </c>
      <c r="I2761">
        <f t="shared" si="261"/>
        <v>1440</v>
      </c>
      <c r="J2761">
        <f t="shared" si="262"/>
        <v>720</v>
      </c>
      <c r="K2761">
        <f t="shared" si="263"/>
        <v>720</v>
      </c>
      <c r="L2761" s="2" t="s">
        <v>28</v>
      </c>
      <c r="M2761" t="s">
        <v>874</v>
      </c>
      <c r="N2761" t="s">
        <v>56</v>
      </c>
      <c r="O2761" s="3">
        <v>12.701325659159139</v>
      </c>
      <c r="P2761" t="str">
        <f t="shared" si="258"/>
        <v>G</v>
      </c>
      <c r="Q2761">
        <f t="shared" si="259"/>
        <v>2021</v>
      </c>
      <c r="R2761">
        <f t="shared" si="260"/>
        <v>0</v>
      </c>
    </row>
    <row r="2762" spans="1:18" x14ac:dyDescent="0.25">
      <c r="A2762" s="1">
        <v>44423.734104126401</v>
      </c>
      <c r="B2762" s="2" t="s">
        <v>1230</v>
      </c>
      <c r="C2762" t="s">
        <v>43</v>
      </c>
      <c r="D2762">
        <v>9</v>
      </c>
      <c r="E2762">
        <v>160</v>
      </c>
      <c r="F2762">
        <f>IF(E2762="",_xlfn.XLOOKUP(C2762,'Price Averages'!$D$4:$D$103,'Price Averages'!$E$4:$E$103, "FALSE"), E2762)</f>
        <v>160</v>
      </c>
      <c r="G2762">
        <v>80</v>
      </c>
      <c r="H2762">
        <f>IF(G2762="", _xlfn.XLOOKUP(C2762, 'Cost Averages'!$D$4:$D$103,'Cost Averages'!$E$4:$E$103, "FALSE"),G2762)</f>
        <v>80</v>
      </c>
      <c r="I2762">
        <f t="shared" si="261"/>
        <v>1440</v>
      </c>
      <c r="J2762">
        <f t="shared" si="262"/>
        <v>720</v>
      </c>
      <c r="K2762">
        <f t="shared" si="263"/>
        <v>720</v>
      </c>
      <c r="L2762" s="2" t="s">
        <v>23</v>
      </c>
      <c r="M2762" t="s">
        <v>199</v>
      </c>
      <c r="N2762" t="s">
        <v>34</v>
      </c>
      <c r="O2762" s="3">
        <v>12.177709716438097</v>
      </c>
      <c r="P2762" t="str">
        <f t="shared" si="258"/>
        <v>G</v>
      </c>
      <c r="Q2762">
        <f t="shared" si="259"/>
        <v>2021</v>
      </c>
      <c r="R2762">
        <f t="shared" si="260"/>
        <v>0</v>
      </c>
    </row>
    <row r="2763" spans="1:18" x14ac:dyDescent="0.25">
      <c r="A2763" s="1">
        <v>44489</v>
      </c>
      <c r="B2763" s="2" t="s">
        <v>3790</v>
      </c>
      <c r="C2763" t="s">
        <v>275</v>
      </c>
      <c r="D2763">
        <v>9</v>
      </c>
      <c r="E2763" t="s">
        <v>32</v>
      </c>
      <c r="F2763">
        <f>IF(E2763="",_xlfn.XLOOKUP(C2763,'Price Averages'!$D$4:$D$103,'Price Averages'!$E$4:$E$103, "FALSE"), E2763)</f>
        <v>144</v>
      </c>
      <c r="G2763">
        <v>36</v>
      </c>
      <c r="H2763">
        <f>IF(G2763="", _xlfn.XLOOKUP(C2763, 'Cost Averages'!$D$4:$D$103,'Cost Averages'!$E$4:$E$103, "FALSE"),G2763)</f>
        <v>36</v>
      </c>
      <c r="I2763">
        <f t="shared" si="261"/>
        <v>1296</v>
      </c>
      <c r="J2763">
        <f t="shared" si="262"/>
        <v>324</v>
      </c>
      <c r="K2763">
        <f t="shared" si="263"/>
        <v>972</v>
      </c>
      <c r="L2763" s="2" t="s">
        <v>23</v>
      </c>
      <c r="M2763" t="s">
        <v>1215</v>
      </c>
      <c r="N2763" t="s">
        <v>46</v>
      </c>
      <c r="O2763" s="3">
        <v>10.428287009858728</v>
      </c>
      <c r="P2763" t="str">
        <f t="shared" si="258"/>
        <v>G</v>
      </c>
      <c r="Q2763">
        <f t="shared" si="259"/>
        <v>2021</v>
      </c>
      <c r="R2763">
        <f t="shared" si="260"/>
        <v>0</v>
      </c>
    </row>
    <row r="2764" spans="1:18" x14ac:dyDescent="0.25">
      <c r="A2764" s="1">
        <v>44544</v>
      </c>
      <c r="B2764" s="2" t="s">
        <v>3835</v>
      </c>
      <c r="C2764" t="s">
        <v>180</v>
      </c>
      <c r="D2764">
        <v>9</v>
      </c>
      <c r="E2764">
        <v>368</v>
      </c>
      <c r="F2764">
        <f>IF(E2764="",_xlfn.XLOOKUP(C2764,'Price Averages'!$D$4:$D$103,'Price Averages'!$E$4:$E$103, "FALSE"), E2764)</f>
        <v>368</v>
      </c>
      <c r="G2764">
        <v>92</v>
      </c>
      <c r="H2764">
        <f>IF(G2764="", _xlfn.XLOOKUP(C2764, 'Cost Averages'!$D$4:$D$103,'Cost Averages'!$E$4:$E$103, "FALSE"),G2764)</f>
        <v>92</v>
      </c>
      <c r="I2764">
        <f t="shared" si="261"/>
        <v>3312</v>
      </c>
      <c r="J2764">
        <f t="shared" si="262"/>
        <v>828</v>
      </c>
      <c r="K2764">
        <f t="shared" si="263"/>
        <v>2484</v>
      </c>
      <c r="L2764" s="2" t="s">
        <v>28</v>
      </c>
      <c r="M2764" t="s">
        <v>264</v>
      </c>
      <c r="N2764" t="s">
        <v>41</v>
      </c>
      <c r="O2764" s="3">
        <v>12.503632939408062</v>
      </c>
      <c r="P2764" t="str">
        <f t="shared" si="258"/>
        <v>G</v>
      </c>
      <c r="Q2764">
        <f t="shared" si="259"/>
        <v>2021</v>
      </c>
      <c r="R2764">
        <f t="shared" si="260"/>
        <v>0</v>
      </c>
    </row>
    <row r="2765" spans="1:18" x14ac:dyDescent="0.25">
      <c r="A2765" s="1">
        <v>44320.692858424183</v>
      </c>
      <c r="B2765" s="2" t="s">
        <v>774</v>
      </c>
      <c r="C2765" t="s">
        <v>383</v>
      </c>
      <c r="D2765">
        <v>9</v>
      </c>
      <c r="E2765" t="s">
        <v>32</v>
      </c>
      <c r="F2765">
        <f>IF(E2765="",_xlfn.XLOOKUP(C2765,'Price Averages'!$D$4:$D$103,'Price Averages'!$E$4:$E$103, "FALSE"), E2765)</f>
        <v>72</v>
      </c>
      <c r="G2765" t="s">
        <v>32</v>
      </c>
      <c r="H2765">
        <f>IF(G2765="", _xlfn.XLOOKUP(C2765, 'Cost Averages'!$D$4:$D$103,'Cost Averages'!$E$4:$E$103, "FALSE"),G2765)</f>
        <v>36</v>
      </c>
      <c r="I2765">
        <f t="shared" si="261"/>
        <v>648</v>
      </c>
      <c r="J2765">
        <f t="shared" si="262"/>
        <v>324</v>
      </c>
      <c r="K2765">
        <f t="shared" si="263"/>
        <v>324</v>
      </c>
      <c r="L2765" s="2" t="s">
        <v>28</v>
      </c>
      <c r="M2765" t="s">
        <v>62</v>
      </c>
      <c r="N2765" t="s">
        <v>41</v>
      </c>
      <c r="O2765" s="3">
        <v>12.957303170959879</v>
      </c>
      <c r="P2765" t="str">
        <f t="shared" si="258"/>
        <v>G</v>
      </c>
      <c r="Q2765">
        <f t="shared" si="259"/>
        <v>2021</v>
      </c>
      <c r="R2765">
        <f t="shared" si="260"/>
        <v>0</v>
      </c>
    </row>
    <row r="2766" spans="1:18" x14ac:dyDescent="0.25">
      <c r="A2766" s="1">
        <v>44250</v>
      </c>
      <c r="B2766" s="2" t="s">
        <v>3590</v>
      </c>
      <c r="C2766" t="s">
        <v>329</v>
      </c>
      <c r="D2766">
        <v>9</v>
      </c>
      <c r="E2766">
        <v>135</v>
      </c>
      <c r="F2766">
        <f>IF(E2766="",_xlfn.XLOOKUP(C2766,'Price Averages'!$D$4:$D$103,'Price Averages'!$E$4:$E$103, "FALSE"), E2766)</f>
        <v>135</v>
      </c>
      <c r="G2766">
        <v>45</v>
      </c>
      <c r="H2766">
        <f>IF(G2766="", _xlfn.XLOOKUP(C2766, 'Cost Averages'!$D$4:$D$103,'Cost Averages'!$E$4:$E$103, "FALSE"),G2766)</f>
        <v>45</v>
      </c>
      <c r="I2766">
        <f t="shared" si="261"/>
        <v>1215</v>
      </c>
      <c r="J2766">
        <f t="shared" si="262"/>
        <v>405</v>
      </c>
      <c r="K2766">
        <f t="shared" si="263"/>
        <v>810</v>
      </c>
      <c r="L2766" s="2" t="s">
        <v>28</v>
      </c>
      <c r="M2766" t="s">
        <v>836</v>
      </c>
      <c r="N2766" t="s">
        <v>25</v>
      </c>
      <c r="O2766" s="3">
        <v>11.816654396440285</v>
      </c>
      <c r="P2766" t="str">
        <f t="shared" si="258"/>
        <v>G</v>
      </c>
      <c r="Q2766">
        <f t="shared" si="259"/>
        <v>2021</v>
      </c>
      <c r="R2766">
        <f t="shared" si="260"/>
        <v>0</v>
      </c>
    </row>
    <row r="2767" spans="1:18" x14ac:dyDescent="0.25">
      <c r="A2767" s="1">
        <v>44413</v>
      </c>
      <c r="B2767" s="2" t="s">
        <v>3731</v>
      </c>
      <c r="C2767" t="s">
        <v>329</v>
      </c>
      <c r="D2767">
        <v>9</v>
      </c>
      <c r="E2767" t="s">
        <v>32</v>
      </c>
      <c r="F2767">
        <f>IF(E2767="",_xlfn.XLOOKUP(C2767,'Price Averages'!$D$4:$D$103,'Price Averages'!$E$4:$E$103, "FALSE"), E2767)</f>
        <v>135</v>
      </c>
      <c r="G2767">
        <v>45</v>
      </c>
      <c r="H2767">
        <f>IF(G2767="", _xlfn.XLOOKUP(C2767, 'Cost Averages'!$D$4:$D$103,'Cost Averages'!$E$4:$E$103, "FALSE"),G2767)</f>
        <v>45</v>
      </c>
      <c r="I2767">
        <f t="shared" si="261"/>
        <v>1215</v>
      </c>
      <c r="J2767">
        <f t="shared" si="262"/>
        <v>405</v>
      </c>
      <c r="K2767">
        <f t="shared" si="263"/>
        <v>810</v>
      </c>
      <c r="L2767" s="2" t="s">
        <v>28</v>
      </c>
      <c r="M2767" t="s">
        <v>86</v>
      </c>
      <c r="N2767" t="s">
        <v>41</v>
      </c>
      <c r="O2767" s="3">
        <v>9.8238489437106278</v>
      </c>
      <c r="P2767" t="str">
        <f t="shared" si="258"/>
        <v>G</v>
      </c>
      <c r="Q2767">
        <f t="shared" si="259"/>
        <v>2021</v>
      </c>
      <c r="R2767">
        <f t="shared" si="260"/>
        <v>0</v>
      </c>
    </row>
    <row r="2768" spans="1:18" x14ac:dyDescent="0.25">
      <c r="A2768" s="1">
        <v>44486</v>
      </c>
      <c r="B2768" s="2" t="s">
        <v>2813</v>
      </c>
      <c r="C2768" t="s">
        <v>64</v>
      </c>
      <c r="D2768">
        <v>9</v>
      </c>
      <c r="E2768">
        <v>352</v>
      </c>
      <c r="F2768">
        <f>IF(E2768="",_xlfn.XLOOKUP(C2768,'Price Averages'!$D$4:$D$103,'Price Averages'!$E$4:$E$103, "FALSE"), E2768)</f>
        <v>352</v>
      </c>
      <c r="G2768" t="s">
        <v>32</v>
      </c>
      <c r="H2768">
        <f>IF(G2768="", _xlfn.XLOOKUP(C2768, 'Cost Averages'!$D$4:$D$103,'Cost Averages'!$E$4:$E$103, "FALSE"),G2768)</f>
        <v>88</v>
      </c>
      <c r="I2768">
        <f t="shared" si="261"/>
        <v>3168</v>
      </c>
      <c r="J2768">
        <f t="shared" si="262"/>
        <v>792</v>
      </c>
      <c r="K2768">
        <f t="shared" si="263"/>
        <v>2376</v>
      </c>
      <c r="L2768" s="2" t="s">
        <v>28</v>
      </c>
      <c r="M2768" t="s">
        <v>1077</v>
      </c>
      <c r="N2768" t="s">
        <v>41</v>
      </c>
      <c r="O2768" s="3">
        <v>10.818241047231139</v>
      </c>
      <c r="P2768" t="str">
        <f t="shared" si="258"/>
        <v>G</v>
      </c>
      <c r="Q2768">
        <f t="shared" si="259"/>
        <v>2021</v>
      </c>
      <c r="R2768">
        <f t="shared" si="260"/>
        <v>0</v>
      </c>
    </row>
    <row r="2769" spans="1:18" x14ac:dyDescent="0.25">
      <c r="A2769" s="1">
        <v>44518.517190696672</v>
      </c>
      <c r="B2769" s="2" t="s">
        <v>1792</v>
      </c>
      <c r="C2769" t="s">
        <v>244</v>
      </c>
      <c r="D2769">
        <v>9</v>
      </c>
      <c r="E2769">
        <v>252</v>
      </c>
      <c r="F2769">
        <f>IF(E2769="",_xlfn.XLOOKUP(C2769,'Price Averages'!$D$4:$D$103,'Price Averages'!$E$4:$E$103, "FALSE"), E2769)</f>
        <v>252</v>
      </c>
      <c r="G2769">
        <v>63</v>
      </c>
      <c r="H2769">
        <f>IF(G2769="", _xlfn.XLOOKUP(C2769, 'Cost Averages'!$D$4:$D$103,'Cost Averages'!$E$4:$E$103, "FALSE"),G2769)</f>
        <v>63</v>
      </c>
      <c r="I2769">
        <f t="shared" si="261"/>
        <v>2268</v>
      </c>
      <c r="J2769">
        <f t="shared" si="262"/>
        <v>567</v>
      </c>
      <c r="K2769">
        <f t="shared" si="263"/>
        <v>1701</v>
      </c>
      <c r="L2769" s="2" t="s">
        <v>28</v>
      </c>
      <c r="M2769" t="s">
        <v>1093</v>
      </c>
      <c r="N2769" t="s">
        <v>25</v>
      </c>
      <c r="O2769" s="3">
        <v>9.8776671534059073</v>
      </c>
      <c r="P2769" t="str">
        <f t="shared" si="258"/>
        <v>G</v>
      </c>
      <c r="Q2769">
        <f t="shared" si="259"/>
        <v>2021</v>
      </c>
      <c r="R2769">
        <f t="shared" si="260"/>
        <v>0</v>
      </c>
    </row>
    <row r="2770" spans="1:18" x14ac:dyDescent="0.25">
      <c r="A2770" s="1">
        <v>44344</v>
      </c>
      <c r="B2770" s="2" t="s">
        <v>2132</v>
      </c>
      <c r="C2770" t="s">
        <v>210</v>
      </c>
      <c r="D2770">
        <v>9</v>
      </c>
      <c r="E2770">
        <v>264</v>
      </c>
      <c r="F2770">
        <f>IF(E2770="",_xlfn.XLOOKUP(C2770,'Price Averages'!$D$4:$D$103,'Price Averages'!$E$4:$E$103, "FALSE"), E2770)</f>
        <v>264</v>
      </c>
      <c r="G2770">
        <v>88</v>
      </c>
      <c r="H2770">
        <f>IF(G2770="", _xlfn.XLOOKUP(C2770, 'Cost Averages'!$D$4:$D$103,'Cost Averages'!$E$4:$E$103, "FALSE"),G2770)</f>
        <v>88</v>
      </c>
      <c r="I2770">
        <f t="shared" si="261"/>
        <v>2376</v>
      </c>
      <c r="J2770">
        <f t="shared" si="262"/>
        <v>792</v>
      </c>
      <c r="K2770">
        <f t="shared" si="263"/>
        <v>1584</v>
      </c>
      <c r="L2770" s="2" t="s">
        <v>44</v>
      </c>
      <c r="M2770" t="s">
        <v>374</v>
      </c>
      <c r="N2770" t="s">
        <v>41</v>
      </c>
      <c r="O2770" s="3">
        <v>12.299779975023837</v>
      </c>
      <c r="P2770" t="str">
        <f t="shared" si="258"/>
        <v>G</v>
      </c>
      <c r="Q2770">
        <f t="shared" si="259"/>
        <v>2021</v>
      </c>
      <c r="R2770">
        <f t="shared" si="260"/>
        <v>0</v>
      </c>
    </row>
    <row r="2771" spans="1:18" x14ac:dyDescent="0.25">
      <c r="A2771" s="1">
        <v>44357.627465247504</v>
      </c>
      <c r="B2771" s="2" t="s">
        <v>92</v>
      </c>
      <c r="C2771" t="s">
        <v>93</v>
      </c>
      <c r="D2771">
        <v>9</v>
      </c>
      <c r="E2771">
        <v>50</v>
      </c>
      <c r="F2771">
        <f>IF(E2771="",_xlfn.XLOOKUP(C2771,'Price Averages'!$D$4:$D$103,'Price Averages'!$E$4:$E$103, "FALSE"), E2771)</f>
        <v>50</v>
      </c>
      <c r="G2771" t="s">
        <v>32</v>
      </c>
      <c r="H2771">
        <f>IF(G2771="", _xlfn.XLOOKUP(C2771, 'Cost Averages'!$D$4:$D$103,'Cost Averages'!$E$4:$E$103, "FALSE"),G2771)</f>
        <v>25</v>
      </c>
      <c r="I2771">
        <f t="shared" si="261"/>
        <v>450</v>
      </c>
      <c r="J2771">
        <f t="shared" si="262"/>
        <v>225</v>
      </c>
      <c r="K2771">
        <f t="shared" si="263"/>
        <v>225</v>
      </c>
      <c r="L2771" s="2" t="s">
        <v>23</v>
      </c>
      <c r="M2771" t="s">
        <v>94</v>
      </c>
      <c r="N2771" t="s">
        <v>41</v>
      </c>
      <c r="O2771" s="3">
        <v>15.12637675023732</v>
      </c>
      <c r="P2771" t="str">
        <f t="shared" si="258"/>
        <v>G</v>
      </c>
      <c r="Q2771">
        <f t="shared" si="259"/>
        <v>2021</v>
      </c>
      <c r="R2771">
        <f t="shared" si="260"/>
        <v>0</v>
      </c>
    </row>
    <row r="2772" spans="1:18" x14ac:dyDescent="0.25">
      <c r="A2772" s="1">
        <v>44255.218584162409</v>
      </c>
      <c r="B2772" s="2" t="s">
        <v>1188</v>
      </c>
      <c r="C2772" t="s">
        <v>93</v>
      </c>
      <c r="D2772">
        <v>9</v>
      </c>
      <c r="E2772">
        <v>50</v>
      </c>
      <c r="F2772">
        <f>IF(E2772="",_xlfn.XLOOKUP(C2772,'Price Averages'!$D$4:$D$103,'Price Averages'!$E$4:$E$103, "FALSE"), E2772)</f>
        <v>50</v>
      </c>
      <c r="G2772">
        <v>25</v>
      </c>
      <c r="H2772">
        <f>IF(G2772="", _xlfn.XLOOKUP(C2772, 'Cost Averages'!$D$4:$D$103,'Cost Averages'!$E$4:$E$103, "FALSE"),G2772)</f>
        <v>25</v>
      </c>
      <c r="I2772">
        <f t="shared" si="261"/>
        <v>450</v>
      </c>
      <c r="J2772">
        <f t="shared" si="262"/>
        <v>225</v>
      </c>
      <c r="K2772">
        <f t="shared" si="263"/>
        <v>225</v>
      </c>
      <c r="L2772" s="2" t="s">
        <v>44</v>
      </c>
      <c r="M2772" t="s">
        <v>559</v>
      </c>
      <c r="N2772" t="s">
        <v>41</v>
      </c>
      <c r="O2772" s="3">
        <v>12.147202500273634</v>
      </c>
      <c r="P2772" t="str">
        <f t="shared" si="258"/>
        <v>G</v>
      </c>
      <c r="Q2772">
        <f t="shared" si="259"/>
        <v>2021</v>
      </c>
      <c r="R2772">
        <f t="shared" si="260"/>
        <v>0</v>
      </c>
    </row>
    <row r="2773" spans="1:18" x14ac:dyDescent="0.25">
      <c r="A2773" s="1">
        <v>44475</v>
      </c>
      <c r="B2773" s="2" t="s">
        <v>3781</v>
      </c>
      <c r="C2773" t="s">
        <v>93</v>
      </c>
      <c r="D2773">
        <v>9</v>
      </c>
      <c r="E2773">
        <v>50</v>
      </c>
      <c r="F2773">
        <f>IF(E2773="",_xlfn.XLOOKUP(C2773,'Price Averages'!$D$4:$D$103,'Price Averages'!$E$4:$E$103, "FALSE"), E2773)</f>
        <v>50</v>
      </c>
      <c r="G2773">
        <v>25</v>
      </c>
      <c r="H2773">
        <f>IF(G2773="", _xlfn.XLOOKUP(C2773, 'Cost Averages'!$D$4:$D$103,'Cost Averages'!$E$4:$E$103, "FALSE"),G2773)</f>
        <v>25</v>
      </c>
      <c r="I2773">
        <f t="shared" si="261"/>
        <v>450</v>
      </c>
      <c r="J2773">
        <f t="shared" si="262"/>
        <v>225</v>
      </c>
      <c r="K2773">
        <f t="shared" si="263"/>
        <v>225</v>
      </c>
      <c r="L2773" s="2" t="s">
        <v>28</v>
      </c>
      <c r="M2773" t="s">
        <v>370</v>
      </c>
      <c r="N2773" t="s">
        <v>46</v>
      </c>
      <c r="O2773" s="3">
        <v>14.423322704129969</v>
      </c>
      <c r="P2773" t="str">
        <f t="shared" si="258"/>
        <v>G</v>
      </c>
      <c r="Q2773">
        <f t="shared" si="259"/>
        <v>2021</v>
      </c>
      <c r="R2773">
        <f t="shared" si="260"/>
        <v>0</v>
      </c>
    </row>
    <row r="2774" spans="1:18" x14ac:dyDescent="0.25">
      <c r="A2774" s="1">
        <v>44436.923477006603</v>
      </c>
      <c r="B2774" s="2" t="s">
        <v>172</v>
      </c>
      <c r="C2774" t="s">
        <v>80</v>
      </c>
      <c r="D2774">
        <v>9</v>
      </c>
      <c r="E2774">
        <v>210</v>
      </c>
      <c r="F2774">
        <f>IF(E2774="",_xlfn.XLOOKUP(C2774,'Price Averages'!$D$4:$D$103,'Price Averages'!$E$4:$E$103, "FALSE"), E2774)</f>
        <v>210</v>
      </c>
      <c r="G2774">
        <v>70</v>
      </c>
      <c r="H2774">
        <f>IF(G2774="", _xlfn.XLOOKUP(C2774, 'Cost Averages'!$D$4:$D$103,'Cost Averages'!$E$4:$E$103, "FALSE"),G2774)</f>
        <v>70</v>
      </c>
      <c r="I2774">
        <f t="shared" si="261"/>
        <v>1890</v>
      </c>
      <c r="J2774">
        <f t="shared" si="262"/>
        <v>630</v>
      </c>
      <c r="K2774">
        <f t="shared" si="263"/>
        <v>1260</v>
      </c>
      <c r="L2774" s="2" t="s">
        <v>28</v>
      </c>
      <c r="M2774" t="s">
        <v>173</v>
      </c>
      <c r="N2774" t="s">
        <v>46</v>
      </c>
      <c r="O2774" s="3">
        <v>11.727497850343074</v>
      </c>
      <c r="P2774" t="str">
        <f t="shared" si="258"/>
        <v>G</v>
      </c>
      <c r="Q2774">
        <f t="shared" si="259"/>
        <v>2021</v>
      </c>
      <c r="R2774">
        <f t="shared" si="260"/>
        <v>0</v>
      </c>
    </row>
    <row r="2775" spans="1:18" x14ac:dyDescent="0.25">
      <c r="A2775" s="1">
        <v>44229</v>
      </c>
      <c r="B2775" s="2" t="s">
        <v>57</v>
      </c>
      <c r="C2775" t="s">
        <v>280</v>
      </c>
      <c r="D2775">
        <v>9</v>
      </c>
      <c r="E2775">
        <v>48</v>
      </c>
      <c r="F2775">
        <f>IF(E2775="",_xlfn.XLOOKUP(C2775,'Price Averages'!$D$4:$D$103,'Price Averages'!$E$4:$E$103, "FALSE"), E2775)</f>
        <v>48</v>
      </c>
      <c r="G2775">
        <v>24</v>
      </c>
      <c r="H2775">
        <f>IF(G2775="", _xlfn.XLOOKUP(C2775, 'Cost Averages'!$D$4:$D$103,'Cost Averages'!$E$4:$E$103, "FALSE"),G2775)</f>
        <v>24</v>
      </c>
      <c r="I2775">
        <f t="shared" si="261"/>
        <v>432</v>
      </c>
      <c r="J2775">
        <f t="shared" si="262"/>
        <v>216</v>
      </c>
      <c r="K2775">
        <f t="shared" si="263"/>
        <v>216</v>
      </c>
      <c r="L2775" s="2" t="s">
        <v>28</v>
      </c>
      <c r="M2775" t="s">
        <v>744</v>
      </c>
      <c r="N2775" t="s">
        <v>41</v>
      </c>
      <c r="O2775" s="3">
        <v>11.862005526237752</v>
      </c>
      <c r="P2775" t="str">
        <f t="shared" si="258"/>
        <v>G</v>
      </c>
      <c r="Q2775">
        <f t="shared" si="259"/>
        <v>2021</v>
      </c>
      <c r="R2775">
        <f t="shared" si="260"/>
        <v>0</v>
      </c>
    </row>
    <row r="2776" spans="1:18" x14ac:dyDescent="0.25">
      <c r="A2776" s="1">
        <v>44290.017635508681</v>
      </c>
      <c r="B2776" s="2" t="s">
        <v>517</v>
      </c>
      <c r="C2776" t="s">
        <v>293</v>
      </c>
      <c r="D2776">
        <v>9</v>
      </c>
      <c r="E2776">
        <v>188</v>
      </c>
      <c r="F2776">
        <f>IF(E2776="",_xlfn.XLOOKUP(C2776,'Price Averages'!$D$4:$D$103,'Price Averages'!$E$4:$E$103, "FALSE"), E2776)</f>
        <v>188</v>
      </c>
      <c r="G2776">
        <v>94</v>
      </c>
      <c r="H2776">
        <f>IF(G2776="", _xlfn.XLOOKUP(C2776, 'Cost Averages'!$D$4:$D$103,'Cost Averages'!$E$4:$E$103, "FALSE"),G2776)</f>
        <v>94</v>
      </c>
      <c r="I2776">
        <f t="shared" si="261"/>
        <v>1692</v>
      </c>
      <c r="J2776">
        <f t="shared" si="262"/>
        <v>846</v>
      </c>
      <c r="K2776">
        <f t="shared" si="263"/>
        <v>846</v>
      </c>
      <c r="L2776" s="2" t="s">
        <v>28</v>
      </c>
      <c r="M2776" t="s">
        <v>480</v>
      </c>
      <c r="N2776" t="s">
        <v>56</v>
      </c>
      <c r="O2776" s="3">
        <v>9.458617986208397</v>
      </c>
      <c r="P2776" t="str">
        <f t="shared" si="258"/>
        <v>G</v>
      </c>
      <c r="Q2776">
        <f t="shared" si="259"/>
        <v>2021</v>
      </c>
      <c r="R2776">
        <f t="shared" si="260"/>
        <v>0</v>
      </c>
    </row>
    <row r="2777" spans="1:18" x14ac:dyDescent="0.25">
      <c r="A2777" s="1">
        <v>44364.660397876374</v>
      </c>
      <c r="B2777" s="2" t="s">
        <v>1624</v>
      </c>
      <c r="C2777" t="s">
        <v>293</v>
      </c>
      <c r="D2777">
        <v>9</v>
      </c>
      <c r="E2777">
        <v>188</v>
      </c>
      <c r="F2777">
        <f>IF(E2777="",_xlfn.XLOOKUP(C2777,'Price Averages'!$D$4:$D$103,'Price Averages'!$E$4:$E$103, "FALSE"), E2777)</f>
        <v>188</v>
      </c>
      <c r="G2777">
        <v>94</v>
      </c>
      <c r="H2777">
        <f>IF(G2777="", _xlfn.XLOOKUP(C2777, 'Cost Averages'!$D$4:$D$103,'Cost Averages'!$E$4:$E$103, "FALSE"),G2777)</f>
        <v>94</v>
      </c>
      <c r="I2777">
        <f t="shared" si="261"/>
        <v>1692</v>
      </c>
      <c r="J2777">
        <f t="shared" si="262"/>
        <v>846</v>
      </c>
      <c r="K2777">
        <f t="shared" si="263"/>
        <v>846</v>
      </c>
      <c r="L2777" s="2" t="s">
        <v>28</v>
      </c>
      <c r="M2777" t="s">
        <v>1245</v>
      </c>
      <c r="N2777" t="s">
        <v>41</v>
      </c>
      <c r="O2777" s="3">
        <v>10.518436853046438</v>
      </c>
      <c r="P2777" t="str">
        <f t="shared" si="258"/>
        <v>G</v>
      </c>
      <c r="Q2777">
        <f t="shared" si="259"/>
        <v>2021</v>
      </c>
      <c r="R2777">
        <f t="shared" si="260"/>
        <v>0</v>
      </c>
    </row>
    <row r="2778" spans="1:18" x14ac:dyDescent="0.25">
      <c r="A2778" s="1">
        <v>44362.372829847183</v>
      </c>
      <c r="B2778" s="2" t="s">
        <v>2761</v>
      </c>
      <c r="C2778" t="s">
        <v>235</v>
      </c>
      <c r="D2778">
        <v>9</v>
      </c>
      <c r="E2778">
        <v>90</v>
      </c>
      <c r="F2778">
        <f>IF(E2778="",_xlfn.XLOOKUP(C2778,'Price Averages'!$D$4:$D$103,'Price Averages'!$E$4:$E$103, "FALSE"), E2778)</f>
        <v>90</v>
      </c>
      <c r="G2778">
        <v>45</v>
      </c>
      <c r="H2778">
        <f>IF(G2778="", _xlfn.XLOOKUP(C2778, 'Cost Averages'!$D$4:$D$103,'Cost Averages'!$E$4:$E$103, "FALSE"),G2778)</f>
        <v>45</v>
      </c>
      <c r="I2778">
        <f t="shared" si="261"/>
        <v>810</v>
      </c>
      <c r="J2778">
        <f t="shared" si="262"/>
        <v>405</v>
      </c>
      <c r="K2778">
        <f t="shared" si="263"/>
        <v>405</v>
      </c>
      <c r="L2778" s="2" t="s">
        <v>28</v>
      </c>
      <c r="M2778" t="s">
        <v>1424</v>
      </c>
      <c r="N2778" t="s">
        <v>46</v>
      </c>
      <c r="O2778" s="3">
        <v>13.2671922973198</v>
      </c>
      <c r="P2778" t="str">
        <f t="shared" si="258"/>
        <v>G</v>
      </c>
      <c r="Q2778">
        <f t="shared" si="259"/>
        <v>2021</v>
      </c>
      <c r="R2778">
        <f t="shared" si="260"/>
        <v>0</v>
      </c>
    </row>
    <row r="2779" spans="1:18" x14ac:dyDescent="0.25">
      <c r="A2779" s="1">
        <v>44259</v>
      </c>
      <c r="B2779" s="2" t="s">
        <v>3598</v>
      </c>
      <c r="C2779" t="s">
        <v>188</v>
      </c>
      <c r="D2779">
        <v>9</v>
      </c>
      <c r="E2779" t="s">
        <v>32</v>
      </c>
      <c r="F2779">
        <f>IF(E2779="",_xlfn.XLOOKUP(C2779,'Price Averages'!$D$4:$D$103,'Price Averages'!$E$4:$E$103, "FALSE"), E2779)</f>
        <v>192</v>
      </c>
      <c r="G2779">
        <v>96</v>
      </c>
      <c r="H2779">
        <f>IF(G2779="", _xlfn.XLOOKUP(C2779, 'Cost Averages'!$D$4:$D$103,'Cost Averages'!$E$4:$E$103, "FALSE"),G2779)</f>
        <v>96</v>
      </c>
      <c r="I2779">
        <f t="shared" si="261"/>
        <v>1728</v>
      </c>
      <c r="J2779">
        <f t="shared" si="262"/>
        <v>864</v>
      </c>
      <c r="K2779">
        <f t="shared" si="263"/>
        <v>864</v>
      </c>
      <c r="L2779" s="2" t="s">
        <v>28</v>
      </c>
      <c r="M2779" t="s">
        <v>1077</v>
      </c>
      <c r="N2779" t="s">
        <v>41</v>
      </c>
      <c r="O2779" s="3">
        <v>10.818241047231139</v>
      </c>
      <c r="P2779" t="str">
        <f t="shared" si="258"/>
        <v>G</v>
      </c>
      <c r="Q2779">
        <f t="shared" si="259"/>
        <v>2021</v>
      </c>
      <c r="R2779">
        <f t="shared" si="260"/>
        <v>0</v>
      </c>
    </row>
    <row r="2780" spans="1:18" x14ac:dyDescent="0.25">
      <c r="A2780" s="1">
        <v>44221</v>
      </c>
      <c r="B2780" s="2" t="s">
        <v>3564</v>
      </c>
      <c r="C2780" t="s">
        <v>97</v>
      </c>
      <c r="D2780">
        <v>9</v>
      </c>
      <c r="E2780">
        <v>201</v>
      </c>
      <c r="F2780">
        <f>IF(E2780="",_xlfn.XLOOKUP(C2780,'Price Averages'!$D$4:$D$103,'Price Averages'!$E$4:$E$103, "FALSE"), E2780)</f>
        <v>201</v>
      </c>
      <c r="G2780">
        <v>67</v>
      </c>
      <c r="H2780">
        <f>IF(G2780="", _xlfn.XLOOKUP(C2780, 'Cost Averages'!$D$4:$D$103,'Cost Averages'!$E$4:$E$103, "FALSE"),G2780)</f>
        <v>67</v>
      </c>
      <c r="I2780">
        <f t="shared" si="261"/>
        <v>1809</v>
      </c>
      <c r="J2780">
        <f t="shared" si="262"/>
        <v>603</v>
      </c>
      <c r="K2780">
        <f t="shared" si="263"/>
        <v>1206</v>
      </c>
      <c r="L2780" s="2" t="s">
        <v>23</v>
      </c>
      <c r="M2780" t="s">
        <v>1663</v>
      </c>
      <c r="N2780" t="s">
        <v>78</v>
      </c>
      <c r="O2780" s="3">
        <v>15.239568994601312</v>
      </c>
      <c r="P2780" t="str">
        <f t="shared" si="258"/>
        <v>G</v>
      </c>
      <c r="Q2780">
        <f t="shared" si="259"/>
        <v>2021</v>
      </c>
      <c r="R2780">
        <f t="shared" si="260"/>
        <v>0</v>
      </c>
    </row>
    <row r="2781" spans="1:18" x14ac:dyDescent="0.25">
      <c r="A2781" s="1">
        <v>44301</v>
      </c>
      <c r="B2781" s="2" t="s">
        <v>3634</v>
      </c>
      <c r="C2781" t="s">
        <v>155</v>
      </c>
      <c r="D2781">
        <v>10</v>
      </c>
      <c r="E2781">
        <v>108</v>
      </c>
      <c r="F2781">
        <f>IF(E2781="",_xlfn.XLOOKUP(C2781,'Price Averages'!$D$4:$D$103,'Price Averages'!$E$4:$E$103, "FALSE"), E2781)</f>
        <v>108</v>
      </c>
      <c r="G2781">
        <v>36</v>
      </c>
      <c r="H2781">
        <f>IF(G2781="", _xlfn.XLOOKUP(C2781, 'Cost Averages'!$D$4:$D$103,'Cost Averages'!$E$4:$E$103, "FALSE"),G2781)</f>
        <v>36</v>
      </c>
      <c r="I2781">
        <f t="shared" si="261"/>
        <v>1080</v>
      </c>
      <c r="J2781">
        <f t="shared" si="262"/>
        <v>360</v>
      </c>
      <c r="K2781">
        <f t="shared" si="263"/>
        <v>720</v>
      </c>
      <c r="L2781" s="2" t="s">
        <v>28</v>
      </c>
      <c r="M2781" t="s">
        <v>1187</v>
      </c>
      <c r="N2781" t="s">
        <v>25</v>
      </c>
      <c r="O2781" s="3">
        <v>11.971065679104063</v>
      </c>
      <c r="P2781" t="str">
        <f t="shared" si="258"/>
        <v>G</v>
      </c>
      <c r="Q2781">
        <f t="shared" si="259"/>
        <v>2021</v>
      </c>
      <c r="R2781">
        <f t="shared" si="260"/>
        <v>0</v>
      </c>
    </row>
    <row r="2782" spans="1:18" x14ac:dyDescent="0.25">
      <c r="A2782" s="1">
        <v>44201.005938374183</v>
      </c>
      <c r="B2782" s="2" t="s">
        <v>722</v>
      </c>
      <c r="C2782" t="s">
        <v>125</v>
      </c>
      <c r="D2782">
        <v>10</v>
      </c>
      <c r="E2782">
        <v>189</v>
      </c>
      <c r="F2782">
        <f>IF(E2782="",_xlfn.XLOOKUP(C2782,'Price Averages'!$D$4:$D$103,'Price Averages'!$E$4:$E$103, "FALSE"), E2782)</f>
        <v>189</v>
      </c>
      <c r="G2782">
        <v>63</v>
      </c>
      <c r="H2782">
        <f>IF(G2782="", _xlfn.XLOOKUP(C2782, 'Cost Averages'!$D$4:$D$103,'Cost Averages'!$E$4:$E$103, "FALSE"),G2782)</f>
        <v>63</v>
      </c>
      <c r="I2782">
        <f t="shared" si="261"/>
        <v>1890</v>
      </c>
      <c r="J2782">
        <f t="shared" si="262"/>
        <v>630</v>
      </c>
      <c r="K2782">
        <f t="shared" si="263"/>
        <v>1260</v>
      </c>
      <c r="L2782" s="2" t="s">
        <v>23</v>
      </c>
      <c r="M2782" t="s">
        <v>98</v>
      </c>
      <c r="N2782" t="s">
        <v>34</v>
      </c>
      <c r="O2782" s="3">
        <v>13.717776078041958</v>
      </c>
      <c r="P2782" t="str">
        <f t="shared" si="258"/>
        <v>G</v>
      </c>
      <c r="Q2782">
        <f t="shared" si="259"/>
        <v>2021</v>
      </c>
      <c r="R2782">
        <f t="shared" si="260"/>
        <v>0</v>
      </c>
    </row>
    <row r="2783" spans="1:18" x14ac:dyDescent="0.25">
      <c r="A2783" s="1">
        <v>44499.398590836201</v>
      </c>
      <c r="B2783" s="2" t="s">
        <v>338</v>
      </c>
      <c r="C2783" t="s">
        <v>67</v>
      </c>
      <c r="D2783">
        <v>10</v>
      </c>
      <c r="E2783">
        <v>76</v>
      </c>
      <c r="F2783">
        <f>IF(E2783="",_xlfn.XLOOKUP(C2783,'Price Averages'!$D$4:$D$103,'Price Averages'!$E$4:$E$103, "FALSE"), E2783)</f>
        <v>76</v>
      </c>
      <c r="G2783" t="s">
        <v>32</v>
      </c>
      <c r="H2783">
        <f>IF(G2783="", _xlfn.XLOOKUP(C2783, 'Cost Averages'!$D$4:$D$103,'Cost Averages'!$E$4:$E$103, "FALSE"),G2783)</f>
        <v>19</v>
      </c>
      <c r="I2783">
        <f t="shared" si="261"/>
        <v>760</v>
      </c>
      <c r="J2783">
        <f t="shared" si="262"/>
        <v>190</v>
      </c>
      <c r="K2783">
        <f t="shared" si="263"/>
        <v>570</v>
      </c>
      <c r="L2783" s="2" t="s">
        <v>28</v>
      </c>
      <c r="M2783" t="s">
        <v>205</v>
      </c>
      <c r="N2783" t="s">
        <v>50</v>
      </c>
      <c r="O2783" s="3">
        <v>10.980884286450312</v>
      </c>
      <c r="P2783" t="str">
        <f t="shared" si="258"/>
        <v>G</v>
      </c>
      <c r="Q2783">
        <f t="shared" si="259"/>
        <v>2021</v>
      </c>
      <c r="R2783">
        <f t="shared" si="260"/>
        <v>0</v>
      </c>
    </row>
    <row r="2784" spans="1:18" x14ac:dyDescent="0.25">
      <c r="A2784" s="1">
        <v>44363.976532014392</v>
      </c>
      <c r="B2784" s="2" t="s">
        <v>2296</v>
      </c>
      <c r="C2784" t="s">
        <v>479</v>
      </c>
      <c r="D2784">
        <v>10</v>
      </c>
      <c r="E2784" t="s">
        <v>32</v>
      </c>
      <c r="F2784">
        <f>IF(E2784="",_xlfn.XLOOKUP(C2784,'Price Averages'!$D$4:$D$103,'Price Averages'!$E$4:$E$103, "FALSE"), E2784)</f>
        <v>264</v>
      </c>
      <c r="G2784">
        <v>88</v>
      </c>
      <c r="H2784">
        <f>IF(G2784="", _xlfn.XLOOKUP(C2784, 'Cost Averages'!$D$4:$D$103,'Cost Averages'!$E$4:$E$103, "FALSE"),G2784)</f>
        <v>88</v>
      </c>
      <c r="I2784">
        <f t="shared" si="261"/>
        <v>2640</v>
      </c>
      <c r="J2784">
        <f t="shared" si="262"/>
        <v>880</v>
      </c>
      <c r="K2784">
        <f t="shared" si="263"/>
        <v>1760</v>
      </c>
      <c r="L2784" s="2" t="s">
        <v>28</v>
      </c>
      <c r="M2784" t="s">
        <v>129</v>
      </c>
      <c r="N2784" t="s">
        <v>34</v>
      </c>
      <c r="O2784" s="3">
        <v>11.410471033945758</v>
      </c>
      <c r="P2784" t="str">
        <f t="shared" si="258"/>
        <v>G</v>
      </c>
      <c r="Q2784">
        <f t="shared" si="259"/>
        <v>2021</v>
      </c>
      <c r="R2784">
        <f t="shared" si="260"/>
        <v>0</v>
      </c>
    </row>
    <row r="2785" spans="1:18" x14ac:dyDescent="0.25">
      <c r="A2785" s="1">
        <v>44252.958733698812</v>
      </c>
      <c r="B2785" s="2" t="s">
        <v>1184</v>
      </c>
      <c r="C2785" t="s">
        <v>332</v>
      </c>
      <c r="D2785">
        <v>10</v>
      </c>
      <c r="E2785">
        <v>180</v>
      </c>
      <c r="F2785">
        <f>IF(E2785="",_xlfn.XLOOKUP(C2785,'Price Averages'!$D$4:$D$103,'Price Averages'!$E$4:$E$103, "FALSE"), E2785)</f>
        <v>180</v>
      </c>
      <c r="G2785">
        <v>45</v>
      </c>
      <c r="H2785">
        <f>IF(G2785="", _xlfn.XLOOKUP(C2785, 'Cost Averages'!$D$4:$D$103,'Cost Averages'!$E$4:$E$103, "FALSE"),G2785)</f>
        <v>45</v>
      </c>
      <c r="I2785">
        <f t="shared" si="261"/>
        <v>1800</v>
      </c>
      <c r="J2785">
        <f t="shared" si="262"/>
        <v>450</v>
      </c>
      <c r="K2785">
        <f t="shared" si="263"/>
        <v>1350</v>
      </c>
      <c r="L2785" s="2" t="s">
        <v>28</v>
      </c>
      <c r="M2785" t="s">
        <v>55</v>
      </c>
      <c r="N2785" t="s">
        <v>56</v>
      </c>
      <c r="O2785" s="3">
        <v>10.988762477277161</v>
      </c>
      <c r="P2785" t="str">
        <f t="shared" si="258"/>
        <v>G</v>
      </c>
      <c r="Q2785">
        <f t="shared" si="259"/>
        <v>2021</v>
      </c>
      <c r="R2785">
        <f t="shared" si="260"/>
        <v>0</v>
      </c>
    </row>
    <row r="2786" spans="1:18" x14ac:dyDescent="0.25">
      <c r="A2786" s="1">
        <v>44261.45624659671</v>
      </c>
      <c r="B2786" s="2" t="s">
        <v>2285</v>
      </c>
      <c r="C2786" t="s">
        <v>137</v>
      </c>
      <c r="D2786">
        <v>10</v>
      </c>
      <c r="E2786">
        <v>207</v>
      </c>
      <c r="F2786">
        <f>IF(E2786="",_xlfn.XLOOKUP(C2786,'Price Averages'!$D$4:$D$103,'Price Averages'!$E$4:$E$103, "FALSE"), E2786)</f>
        <v>207</v>
      </c>
      <c r="G2786" t="s">
        <v>32</v>
      </c>
      <c r="H2786">
        <f>IF(G2786="", _xlfn.XLOOKUP(C2786, 'Cost Averages'!$D$4:$D$103,'Cost Averages'!$E$4:$E$103, "FALSE"),G2786)</f>
        <v>69</v>
      </c>
      <c r="I2786">
        <f t="shared" si="261"/>
        <v>2070</v>
      </c>
      <c r="J2786">
        <f t="shared" si="262"/>
        <v>690</v>
      </c>
      <c r="K2786">
        <f t="shared" si="263"/>
        <v>1380</v>
      </c>
      <c r="L2786" s="2" t="s">
        <v>28</v>
      </c>
      <c r="M2786" t="s">
        <v>559</v>
      </c>
      <c r="N2786" t="s">
        <v>41</v>
      </c>
      <c r="O2786" s="3">
        <v>12.147202500273634</v>
      </c>
      <c r="P2786" t="str">
        <f t="shared" si="258"/>
        <v>G</v>
      </c>
      <c r="Q2786">
        <f t="shared" si="259"/>
        <v>2021</v>
      </c>
      <c r="R2786">
        <f t="shared" si="260"/>
        <v>0</v>
      </c>
    </row>
    <row r="2787" spans="1:18" x14ac:dyDescent="0.25">
      <c r="A2787" s="1">
        <v>44213.50546558878</v>
      </c>
      <c r="B2787" s="2" t="s">
        <v>1144</v>
      </c>
      <c r="C2787" t="s">
        <v>134</v>
      </c>
      <c r="D2787">
        <v>10</v>
      </c>
      <c r="E2787" t="s">
        <v>32</v>
      </c>
      <c r="F2787">
        <f>IF(E2787="",_xlfn.XLOOKUP(C2787,'Price Averages'!$D$4:$D$103,'Price Averages'!$E$4:$E$103, "FALSE"), E2787)</f>
        <v>210</v>
      </c>
      <c r="G2787" t="s">
        <v>32</v>
      </c>
      <c r="H2787">
        <f>IF(G2787="", _xlfn.XLOOKUP(C2787, 'Cost Averages'!$D$4:$D$103,'Cost Averages'!$E$4:$E$103, "FALSE"),G2787)</f>
        <v>70</v>
      </c>
      <c r="I2787">
        <f t="shared" si="261"/>
        <v>2100</v>
      </c>
      <c r="J2787">
        <f t="shared" si="262"/>
        <v>700</v>
      </c>
      <c r="K2787">
        <f t="shared" si="263"/>
        <v>1400</v>
      </c>
      <c r="L2787" s="2" t="s">
        <v>23</v>
      </c>
      <c r="M2787" t="s">
        <v>37</v>
      </c>
      <c r="N2787" t="s">
        <v>34</v>
      </c>
      <c r="O2787" s="3">
        <v>10.06992029407844</v>
      </c>
      <c r="P2787" t="str">
        <f t="shared" si="258"/>
        <v>G</v>
      </c>
      <c r="Q2787">
        <f t="shared" si="259"/>
        <v>2021</v>
      </c>
      <c r="R2787">
        <f t="shared" si="260"/>
        <v>0</v>
      </c>
    </row>
    <row r="2788" spans="1:18" x14ac:dyDescent="0.25">
      <c r="A2788" s="1">
        <v>44295</v>
      </c>
      <c r="B2788" s="2" t="s">
        <v>3628</v>
      </c>
      <c r="C2788" t="s">
        <v>107</v>
      </c>
      <c r="D2788">
        <v>10</v>
      </c>
      <c r="E2788">
        <v>81</v>
      </c>
      <c r="F2788">
        <f>IF(E2788="",_xlfn.XLOOKUP(C2788,'Price Averages'!$D$4:$D$103,'Price Averages'!$E$4:$E$103, "FALSE"), E2788)</f>
        <v>81</v>
      </c>
      <c r="G2788">
        <v>27</v>
      </c>
      <c r="H2788">
        <f>IF(G2788="", _xlfn.XLOOKUP(C2788, 'Cost Averages'!$D$4:$D$103,'Cost Averages'!$E$4:$E$103, "FALSE"),G2788)</f>
        <v>27</v>
      </c>
      <c r="I2788">
        <f t="shared" si="261"/>
        <v>810</v>
      </c>
      <c r="J2788">
        <f t="shared" si="262"/>
        <v>270</v>
      </c>
      <c r="K2788">
        <f t="shared" si="263"/>
        <v>540</v>
      </c>
      <c r="L2788" s="2" t="s">
        <v>28</v>
      </c>
      <c r="M2788" t="s">
        <v>171</v>
      </c>
      <c r="N2788" t="s">
        <v>46</v>
      </c>
      <c r="O2788" s="3">
        <v>11.36085047138285</v>
      </c>
      <c r="P2788" t="str">
        <f t="shared" si="258"/>
        <v>G</v>
      </c>
      <c r="Q2788">
        <f t="shared" si="259"/>
        <v>2021</v>
      </c>
      <c r="R2788">
        <f t="shared" si="260"/>
        <v>0</v>
      </c>
    </row>
    <row r="2789" spans="1:18" x14ac:dyDescent="0.25">
      <c r="A2789" s="1">
        <v>44233</v>
      </c>
      <c r="B2789" s="2" t="s">
        <v>3575</v>
      </c>
      <c r="C2789" t="s">
        <v>36</v>
      </c>
      <c r="D2789">
        <v>10</v>
      </c>
      <c r="E2789">
        <v>114</v>
      </c>
      <c r="F2789">
        <f>IF(E2789="",_xlfn.XLOOKUP(C2789,'Price Averages'!$D$4:$D$103,'Price Averages'!$E$4:$E$103, "FALSE"), E2789)</f>
        <v>114</v>
      </c>
      <c r="G2789">
        <v>57</v>
      </c>
      <c r="H2789">
        <f>IF(G2789="", _xlfn.XLOOKUP(C2789, 'Cost Averages'!$D$4:$D$103,'Cost Averages'!$E$4:$E$103, "FALSE"),G2789)</f>
        <v>57</v>
      </c>
      <c r="I2789">
        <f t="shared" si="261"/>
        <v>1140</v>
      </c>
      <c r="J2789">
        <f t="shared" si="262"/>
        <v>570</v>
      </c>
      <c r="K2789">
        <f t="shared" si="263"/>
        <v>570</v>
      </c>
      <c r="L2789" s="2" t="s">
        <v>44</v>
      </c>
      <c r="M2789" t="s">
        <v>153</v>
      </c>
      <c r="N2789" t="s">
        <v>25</v>
      </c>
      <c r="O2789" s="3">
        <v>14.370283356317486</v>
      </c>
      <c r="P2789" t="str">
        <f t="shared" si="258"/>
        <v>G</v>
      </c>
      <c r="Q2789">
        <f t="shared" si="259"/>
        <v>2021</v>
      </c>
      <c r="R2789">
        <f t="shared" si="260"/>
        <v>0</v>
      </c>
    </row>
    <row r="2790" spans="1:18" x14ac:dyDescent="0.25">
      <c r="A2790" s="1">
        <v>44339.376615283414</v>
      </c>
      <c r="B2790" s="2" t="s">
        <v>2441</v>
      </c>
      <c r="C2790" t="s">
        <v>304</v>
      </c>
      <c r="D2790">
        <v>10</v>
      </c>
      <c r="E2790" t="s">
        <v>32</v>
      </c>
      <c r="F2790">
        <f>IF(E2790="",_xlfn.XLOOKUP(C2790,'Price Averages'!$D$4:$D$103,'Price Averages'!$E$4:$E$103, "FALSE"), E2790)</f>
        <v>240</v>
      </c>
      <c r="G2790">
        <v>80</v>
      </c>
      <c r="H2790">
        <f>IF(G2790="", _xlfn.XLOOKUP(C2790, 'Cost Averages'!$D$4:$D$103,'Cost Averages'!$E$4:$E$103, "FALSE"),G2790)</f>
        <v>80</v>
      </c>
      <c r="I2790">
        <f t="shared" si="261"/>
        <v>2400</v>
      </c>
      <c r="J2790">
        <f t="shared" si="262"/>
        <v>800</v>
      </c>
      <c r="K2790">
        <f t="shared" si="263"/>
        <v>1600</v>
      </c>
      <c r="L2790" s="2" t="s">
        <v>28</v>
      </c>
      <c r="M2790" t="s">
        <v>233</v>
      </c>
      <c r="N2790" t="s">
        <v>25</v>
      </c>
      <c r="O2790" s="3">
        <v>11.274864741138284</v>
      </c>
      <c r="P2790" t="str">
        <f t="shared" si="258"/>
        <v>G</v>
      </c>
      <c r="Q2790">
        <f t="shared" si="259"/>
        <v>2021</v>
      </c>
      <c r="R2790">
        <f t="shared" si="260"/>
        <v>0</v>
      </c>
    </row>
    <row r="2791" spans="1:18" x14ac:dyDescent="0.25">
      <c r="A2791" s="1">
        <v>44357.748173532986</v>
      </c>
      <c r="B2791" s="2" t="s">
        <v>1448</v>
      </c>
      <c r="C2791" t="s">
        <v>180</v>
      </c>
      <c r="D2791">
        <v>10</v>
      </c>
      <c r="E2791">
        <v>368</v>
      </c>
      <c r="F2791">
        <f>IF(E2791="",_xlfn.XLOOKUP(C2791,'Price Averages'!$D$4:$D$103,'Price Averages'!$E$4:$E$103, "FALSE"), E2791)</f>
        <v>368</v>
      </c>
      <c r="G2791" t="s">
        <v>32</v>
      </c>
      <c r="H2791">
        <f>IF(G2791="", _xlfn.XLOOKUP(C2791, 'Cost Averages'!$D$4:$D$103,'Cost Averages'!$E$4:$E$103, "FALSE"),G2791)</f>
        <v>92</v>
      </c>
      <c r="I2791">
        <f t="shared" si="261"/>
        <v>3680</v>
      </c>
      <c r="J2791">
        <f t="shared" si="262"/>
        <v>920</v>
      </c>
      <c r="K2791">
        <f t="shared" si="263"/>
        <v>2760</v>
      </c>
      <c r="L2791" s="2" t="s">
        <v>23</v>
      </c>
      <c r="M2791" t="s">
        <v>315</v>
      </c>
      <c r="N2791" t="s">
        <v>46</v>
      </c>
      <c r="O2791" s="3">
        <v>11.221666113009938</v>
      </c>
      <c r="P2791" t="str">
        <f t="shared" si="258"/>
        <v>G</v>
      </c>
      <c r="Q2791">
        <f t="shared" si="259"/>
        <v>2021</v>
      </c>
      <c r="R2791">
        <f t="shared" si="260"/>
        <v>0</v>
      </c>
    </row>
    <row r="2792" spans="1:18" x14ac:dyDescent="0.25">
      <c r="A2792" s="1">
        <v>44496</v>
      </c>
      <c r="B2792" s="2" t="s">
        <v>3797</v>
      </c>
      <c r="C2792" t="s">
        <v>780</v>
      </c>
      <c r="D2792">
        <v>10</v>
      </c>
      <c r="E2792">
        <v>100</v>
      </c>
      <c r="F2792">
        <f>IF(E2792="",_xlfn.XLOOKUP(C2792,'Price Averages'!$D$4:$D$103,'Price Averages'!$E$4:$E$103, "FALSE"), E2792)</f>
        <v>100</v>
      </c>
      <c r="G2792">
        <v>25</v>
      </c>
      <c r="H2792">
        <f>IF(G2792="", _xlfn.XLOOKUP(C2792, 'Cost Averages'!$D$4:$D$103,'Cost Averages'!$E$4:$E$103, "FALSE"),G2792)</f>
        <v>25</v>
      </c>
      <c r="I2792">
        <f t="shared" si="261"/>
        <v>1000</v>
      </c>
      <c r="J2792">
        <f t="shared" si="262"/>
        <v>250</v>
      </c>
      <c r="K2792">
        <f t="shared" si="263"/>
        <v>750</v>
      </c>
      <c r="L2792" s="2" t="s">
        <v>28</v>
      </c>
      <c r="M2792" t="s">
        <v>605</v>
      </c>
      <c r="N2792" t="s">
        <v>78</v>
      </c>
      <c r="O2792" s="3">
        <v>8.8169309002713945</v>
      </c>
      <c r="P2792" t="str">
        <f t="shared" si="258"/>
        <v>G</v>
      </c>
      <c r="Q2792">
        <f t="shared" si="259"/>
        <v>2021</v>
      </c>
      <c r="R2792">
        <f t="shared" si="260"/>
        <v>0</v>
      </c>
    </row>
    <row r="2793" spans="1:18" x14ac:dyDescent="0.25">
      <c r="A2793" s="1">
        <v>44354.706197549378</v>
      </c>
      <c r="B2793" s="2" t="s">
        <v>666</v>
      </c>
      <c r="C2793" t="s">
        <v>383</v>
      </c>
      <c r="D2793">
        <v>10</v>
      </c>
      <c r="E2793" t="s">
        <v>32</v>
      </c>
      <c r="F2793">
        <f>IF(E2793="",_xlfn.XLOOKUP(C2793,'Price Averages'!$D$4:$D$103,'Price Averages'!$E$4:$E$103, "FALSE"), E2793)</f>
        <v>72</v>
      </c>
      <c r="G2793">
        <v>36</v>
      </c>
      <c r="H2793">
        <f>IF(G2793="", _xlfn.XLOOKUP(C2793, 'Cost Averages'!$D$4:$D$103,'Cost Averages'!$E$4:$E$103, "FALSE"),G2793)</f>
        <v>36</v>
      </c>
      <c r="I2793">
        <f t="shared" si="261"/>
        <v>720</v>
      </c>
      <c r="J2793">
        <f t="shared" si="262"/>
        <v>360</v>
      </c>
      <c r="K2793">
        <f t="shared" si="263"/>
        <v>360</v>
      </c>
      <c r="L2793" s="2" t="s">
        <v>28</v>
      </c>
      <c r="M2793" t="s">
        <v>527</v>
      </c>
      <c r="N2793" t="s">
        <v>25</v>
      </c>
      <c r="O2793" s="3">
        <v>14.554851510602212</v>
      </c>
      <c r="P2793" t="str">
        <f t="shared" si="258"/>
        <v>G</v>
      </c>
      <c r="Q2793">
        <f t="shared" si="259"/>
        <v>2021</v>
      </c>
      <c r="R2793">
        <f t="shared" si="260"/>
        <v>0</v>
      </c>
    </row>
    <row r="2794" spans="1:18" x14ac:dyDescent="0.25">
      <c r="A2794" s="1">
        <v>44426</v>
      </c>
      <c r="B2794" s="2" t="s">
        <v>3740</v>
      </c>
      <c r="C2794" t="s">
        <v>329</v>
      </c>
      <c r="D2794">
        <v>10</v>
      </c>
      <c r="E2794">
        <v>135</v>
      </c>
      <c r="F2794">
        <f>IF(E2794="",_xlfn.XLOOKUP(C2794,'Price Averages'!$D$4:$D$103,'Price Averages'!$E$4:$E$103, "FALSE"), E2794)</f>
        <v>135</v>
      </c>
      <c r="G2794">
        <v>45</v>
      </c>
      <c r="H2794">
        <f>IF(G2794="", _xlfn.XLOOKUP(C2794, 'Cost Averages'!$D$4:$D$103,'Cost Averages'!$E$4:$E$103, "FALSE"),G2794)</f>
        <v>45</v>
      </c>
      <c r="I2794">
        <f t="shared" si="261"/>
        <v>1350</v>
      </c>
      <c r="J2794">
        <f t="shared" si="262"/>
        <v>450</v>
      </c>
      <c r="K2794">
        <f t="shared" si="263"/>
        <v>900</v>
      </c>
      <c r="L2794" s="2" t="s">
        <v>28</v>
      </c>
      <c r="M2794" t="s">
        <v>129</v>
      </c>
      <c r="N2794" t="s">
        <v>34</v>
      </c>
      <c r="O2794" s="3">
        <v>11.410471033945758</v>
      </c>
      <c r="P2794" t="str">
        <f t="shared" si="258"/>
        <v>G</v>
      </c>
      <c r="Q2794">
        <f t="shared" si="259"/>
        <v>2021</v>
      </c>
      <c r="R2794">
        <f t="shared" si="260"/>
        <v>0</v>
      </c>
    </row>
    <row r="2795" spans="1:18" x14ac:dyDescent="0.25">
      <c r="A2795" s="1">
        <v>44288</v>
      </c>
      <c r="B2795" s="2" t="s">
        <v>3622</v>
      </c>
      <c r="C2795" t="s">
        <v>244</v>
      </c>
      <c r="D2795">
        <v>10</v>
      </c>
      <c r="E2795">
        <v>252</v>
      </c>
      <c r="F2795">
        <f>IF(E2795="",_xlfn.XLOOKUP(C2795,'Price Averages'!$D$4:$D$103,'Price Averages'!$E$4:$E$103, "FALSE"), E2795)</f>
        <v>252</v>
      </c>
      <c r="G2795">
        <v>63</v>
      </c>
      <c r="H2795">
        <f>IF(G2795="", _xlfn.XLOOKUP(C2795, 'Cost Averages'!$D$4:$D$103,'Cost Averages'!$E$4:$E$103, "FALSE"),G2795)</f>
        <v>63</v>
      </c>
      <c r="I2795">
        <f t="shared" si="261"/>
        <v>2520</v>
      </c>
      <c r="J2795">
        <f t="shared" si="262"/>
        <v>630</v>
      </c>
      <c r="K2795">
        <f t="shared" si="263"/>
        <v>1890</v>
      </c>
      <c r="L2795" s="2" t="s">
        <v>28</v>
      </c>
      <c r="M2795" t="s">
        <v>305</v>
      </c>
      <c r="N2795" t="s">
        <v>41</v>
      </c>
      <c r="O2795" s="3">
        <v>11.99399163482429</v>
      </c>
      <c r="P2795" t="str">
        <f t="shared" si="258"/>
        <v>G</v>
      </c>
      <c r="Q2795">
        <f t="shared" si="259"/>
        <v>2021</v>
      </c>
      <c r="R2795">
        <f t="shared" si="260"/>
        <v>0</v>
      </c>
    </row>
    <row r="2796" spans="1:18" x14ac:dyDescent="0.25">
      <c r="A2796" s="1">
        <v>44206.076868300232</v>
      </c>
      <c r="B2796" s="2" t="s">
        <v>857</v>
      </c>
      <c r="C2796" t="s">
        <v>536</v>
      </c>
      <c r="D2796">
        <v>10</v>
      </c>
      <c r="E2796">
        <v>267</v>
      </c>
      <c r="F2796">
        <f>IF(E2796="",_xlfn.XLOOKUP(C2796,'Price Averages'!$D$4:$D$103,'Price Averages'!$E$4:$E$103, "FALSE"), E2796)</f>
        <v>267</v>
      </c>
      <c r="G2796">
        <v>89</v>
      </c>
      <c r="H2796">
        <f>IF(G2796="", _xlfn.XLOOKUP(C2796, 'Cost Averages'!$D$4:$D$103,'Cost Averages'!$E$4:$E$103, "FALSE"),G2796)</f>
        <v>89</v>
      </c>
      <c r="I2796">
        <f t="shared" si="261"/>
        <v>2670</v>
      </c>
      <c r="J2796">
        <f t="shared" si="262"/>
        <v>890</v>
      </c>
      <c r="K2796">
        <f t="shared" si="263"/>
        <v>1780</v>
      </c>
      <c r="L2796" s="2" t="s">
        <v>28</v>
      </c>
      <c r="M2796" t="s">
        <v>372</v>
      </c>
      <c r="N2796" t="s">
        <v>56</v>
      </c>
      <c r="O2796" s="3">
        <v>11.416048240262977</v>
      </c>
      <c r="P2796" t="str">
        <f t="shared" si="258"/>
        <v>G</v>
      </c>
      <c r="Q2796">
        <f t="shared" si="259"/>
        <v>2021</v>
      </c>
      <c r="R2796">
        <f t="shared" si="260"/>
        <v>0</v>
      </c>
    </row>
    <row r="2797" spans="1:18" x14ac:dyDescent="0.25">
      <c r="A2797" s="1">
        <v>44518.310499865191</v>
      </c>
      <c r="B2797" s="2" t="s">
        <v>1051</v>
      </c>
      <c r="C2797" t="s">
        <v>185</v>
      </c>
      <c r="D2797">
        <v>10</v>
      </c>
      <c r="E2797">
        <v>348</v>
      </c>
      <c r="F2797">
        <f>IF(E2797="",_xlfn.XLOOKUP(C2797,'Price Averages'!$D$4:$D$103,'Price Averages'!$E$4:$E$103, "FALSE"), E2797)</f>
        <v>348</v>
      </c>
      <c r="G2797">
        <v>87</v>
      </c>
      <c r="H2797">
        <f>IF(G2797="", _xlfn.XLOOKUP(C2797, 'Cost Averages'!$D$4:$D$103,'Cost Averages'!$E$4:$E$103, "FALSE"),G2797)</f>
        <v>87</v>
      </c>
      <c r="I2797">
        <f t="shared" si="261"/>
        <v>3480</v>
      </c>
      <c r="J2797">
        <f t="shared" si="262"/>
        <v>870</v>
      </c>
      <c r="K2797">
        <f t="shared" si="263"/>
        <v>2610</v>
      </c>
      <c r="L2797" s="2" t="s">
        <v>28</v>
      </c>
      <c r="M2797" t="s">
        <v>327</v>
      </c>
      <c r="N2797" t="s">
        <v>46</v>
      </c>
      <c r="O2797" s="3">
        <v>12.148236977735172</v>
      </c>
      <c r="P2797" t="str">
        <f t="shared" si="258"/>
        <v>G</v>
      </c>
      <c r="Q2797">
        <f t="shared" si="259"/>
        <v>2021</v>
      </c>
      <c r="R2797">
        <f t="shared" si="260"/>
        <v>0</v>
      </c>
    </row>
    <row r="2798" spans="1:18" x14ac:dyDescent="0.25">
      <c r="A2798" s="1">
        <v>44516.007923822668</v>
      </c>
      <c r="B2798" s="2" t="s">
        <v>1184</v>
      </c>
      <c r="C2798" t="s">
        <v>539</v>
      </c>
      <c r="D2798">
        <v>10</v>
      </c>
      <c r="E2798">
        <v>300</v>
      </c>
      <c r="F2798">
        <f>IF(E2798="",_xlfn.XLOOKUP(C2798,'Price Averages'!$D$4:$D$103,'Price Averages'!$E$4:$E$103, "FALSE"), E2798)</f>
        <v>300</v>
      </c>
      <c r="G2798" t="s">
        <v>32</v>
      </c>
      <c r="H2798">
        <f>IF(G2798="", _xlfn.XLOOKUP(C2798, 'Cost Averages'!$D$4:$D$103,'Cost Averages'!$E$4:$E$103, "FALSE"),G2798)</f>
        <v>75</v>
      </c>
      <c r="I2798">
        <f t="shared" si="261"/>
        <v>3000</v>
      </c>
      <c r="J2798">
        <f t="shared" si="262"/>
        <v>750</v>
      </c>
      <c r="K2798">
        <f t="shared" si="263"/>
        <v>2250</v>
      </c>
      <c r="L2798" s="2" t="s">
        <v>44</v>
      </c>
      <c r="M2798" t="s">
        <v>544</v>
      </c>
      <c r="N2798" t="s">
        <v>46</v>
      </c>
      <c r="O2798" s="3">
        <v>9.74650548941427</v>
      </c>
      <c r="P2798" t="str">
        <f t="shared" si="258"/>
        <v>G</v>
      </c>
      <c r="Q2798">
        <f t="shared" si="259"/>
        <v>2021</v>
      </c>
      <c r="R2798">
        <f t="shared" si="260"/>
        <v>0</v>
      </c>
    </row>
    <row r="2799" spans="1:18" x14ac:dyDescent="0.25">
      <c r="A2799" s="1">
        <v>44230.374554289228</v>
      </c>
      <c r="B2799" s="2" t="s">
        <v>1972</v>
      </c>
      <c r="C2799" t="s">
        <v>80</v>
      </c>
      <c r="D2799">
        <v>10</v>
      </c>
      <c r="E2799" t="s">
        <v>32</v>
      </c>
      <c r="F2799">
        <f>IF(E2799="",_xlfn.XLOOKUP(C2799,'Price Averages'!$D$4:$D$103,'Price Averages'!$E$4:$E$103, "FALSE"), E2799)</f>
        <v>210</v>
      </c>
      <c r="G2799">
        <v>70</v>
      </c>
      <c r="H2799">
        <f>IF(G2799="", _xlfn.XLOOKUP(C2799, 'Cost Averages'!$D$4:$D$103,'Cost Averages'!$E$4:$E$103, "FALSE"),G2799)</f>
        <v>70</v>
      </c>
      <c r="I2799">
        <f t="shared" si="261"/>
        <v>2100</v>
      </c>
      <c r="J2799">
        <f t="shared" si="262"/>
        <v>700</v>
      </c>
      <c r="K2799">
        <f t="shared" si="263"/>
        <v>1400</v>
      </c>
      <c r="L2799" s="2" t="s">
        <v>28</v>
      </c>
      <c r="M2799" t="s">
        <v>254</v>
      </c>
      <c r="N2799" t="s">
        <v>78</v>
      </c>
      <c r="O2799" s="3">
        <v>12.796588406005421</v>
      </c>
      <c r="P2799" t="str">
        <f t="shared" si="258"/>
        <v>G</v>
      </c>
      <c r="Q2799">
        <f t="shared" si="259"/>
        <v>2021</v>
      </c>
      <c r="R2799">
        <f t="shared" si="260"/>
        <v>0</v>
      </c>
    </row>
    <row r="2800" spans="1:18" x14ac:dyDescent="0.25">
      <c r="A2800" s="1">
        <v>44462.0447155156</v>
      </c>
      <c r="B2800" s="2" t="s">
        <v>2028</v>
      </c>
      <c r="C2800" t="s">
        <v>240</v>
      </c>
      <c r="D2800">
        <v>10</v>
      </c>
      <c r="E2800">
        <v>132</v>
      </c>
      <c r="F2800">
        <f>IF(E2800="",_xlfn.XLOOKUP(C2800,'Price Averages'!$D$4:$D$103,'Price Averages'!$E$4:$E$103, "FALSE"), E2800)</f>
        <v>132</v>
      </c>
      <c r="G2800">
        <v>44</v>
      </c>
      <c r="H2800">
        <f>IF(G2800="", _xlfn.XLOOKUP(C2800, 'Cost Averages'!$D$4:$D$103,'Cost Averages'!$E$4:$E$103, "FALSE"),G2800)</f>
        <v>44</v>
      </c>
      <c r="I2800">
        <f t="shared" si="261"/>
        <v>1320</v>
      </c>
      <c r="J2800">
        <f t="shared" si="262"/>
        <v>440</v>
      </c>
      <c r="K2800">
        <f t="shared" si="263"/>
        <v>880</v>
      </c>
      <c r="L2800" s="2" t="s">
        <v>28</v>
      </c>
      <c r="M2800" t="s">
        <v>358</v>
      </c>
      <c r="N2800" t="s">
        <v>56</v>
      </c>
      <c r="O2800" s="3">
        <v>12.342715162719054</v>
      </c>
      <c r="P2800" t="str">
        <f t="shared" si="258"/>
        <v>G</v>
      </c>
      <c r="Q2800">
        <f t="shared" si="259"/>
        <v>2021</v>
      </c>
      <c r="R2800">
        <f t="shared" si="260"/>
        <v>0</v>
      </c>
    </row>
    <row r="2801" spans="1:18" x14ac:dyDescent="0.25">
      <c r="A2801" s="1">
        <v>44355.405834908255</v>
      </c>
      <c r="B2801" s="2" t="s">
        <v>631</v>
      </c>
      <c r="C2801" t="s">
        <v>417</v>
      </c>
      <c r="D2801">
        <v>10</v>
      </c>
      <c r="E2801" t="s">
        <v>32</v>
      </c>
      <c r="F2801">
        <f>IF(E2801="",_xlfn.XLOOKUP(C2801,'Price Averages'!$D$4:$D$103,'Price Averages'!$E$4:$E$103, "FALSE"), E2801)</f>
        <v>352</v>
      </c>
      <c r="G2801">
        <v>88</v>
      </c>
      <c r="H2801">
        <f>IF(G2801="", _xlfn.XLOOKUP(C2801, 'Cost Averages'!$D$4:$D$103,'Cost Averages'!$E$4:$E$103, "FALSE"),G2801)</f>
        <v>88</v>
      </c>
      <c r="I2801">
        <f t="shared" si="261"/>
        <v>3520</v>
      </c>
      <c r="J2801">
        <f t="shared" si="262"/>
        <v>880</v>
      </c>
      <c r="K2801">
        <f t="shared" si="263"/>
        <v>2640</v>
      </c>
      <c r="L2801" s="2" t="s">
        <v>28</v>
      </c>
      <c r="M2801" t="s">
        <v>632</v>
      </c>
      <c r="N2801" t="s">
        <v>46</v>
      </c>
      <c r="O2801" s="3">
        <v>8.7741864171993527</v>
      </c>
      <c r="P2801" t="str">
        <f t="shared" si="258"/>
        <v>G</v>
      </c>
      <c r="Q2801">
        <f t="shared" si="259"/>
        <v>2021</v>
      </c>
      <c r="R2801">
        <f t="shared" si="260"/>
        <v>0</v>
      </c>
    </row>
    <row r="2802" spans="1:18" x14ac:dyDescent="0.25">
      <c r="A2802" s="1">
        <v>44301.121372320747</v>
      </c>
      <c r="B2802" s="2" t="s">
        <v>3045</v>
      </c>
      <c r="C2802" t="s">
        <v>417</v>
      </c>
      <c r="D2802">
        <v>10</v>
      </c>
      <c r="E2802" t="s">
        <v>32</v>
      </c>
      <c r="F2802">
        <f>IF(E2802="",_xlfn.XLOOKUP(C2802,'Price Averages'!$D$4:$D$103,'Price Averages'!$E$4:$E$103, "FALSE"), E2802)</f>
        <v>352</v>
      </c>
      <c r="G2802">
        <v>88</v>
      </c>
      <c r="H2802">
        <f>IF(G2802="", _xlfn.XLOOKUP(C2802, 'Cost Averages'!$D$4:$D$103,'Cost Averages'!$E$4:$E$103, "FALSE"),G2802)</f>
        <v>88</v>
      </c>
      <c r="I2802">
        <f t="shared" si="261"/>
        <v>3520</v>
      </c>
      <c r="J2802">
        <f t="shared" si="262"/>
        <v>880</v>
      </c>
      <c r="K2802">
        <f t="shared" si="263"/>
        <v>2640</v>
      </c>
      <c r="L2802" s="2" t="s">
        <v>23</v>
      </c>
      <c r="M2802" t="s">
        <v>168</v>
      </c>
      <c r="N2802" t="s">
        <v>56</v>
      </c>
      <c r="O2802" s="3">
        <v>12.1334991293512</v>
      </c>
      <c r="P2802" t="str">
        <f t="shared" si="258"/>
        <v>G</v>
      </c>
      <c r="Q2802">
        <f t="shared" si="259"/>
        <v>2021</v>
      </c>
      <c r="R2802">
        <f t="shared" si="260"/>
        <v>0</v>
      </c>
    </row>
    <row r="2803" spans="1:18" x14ac:dyDescent="0.25">
      <c r="A2803" s="1">
        <v>44219.801782688912</v>
      </c>
      <c r="B2803" s="2" t="s">
        <v>2442</v>
      </c>
      <c r="C2803" t="s">
        <v>391</v>
      </c>
      <c r="D2803">
        <v>10</v>
      </c>
      <c r="E2803">
        <v>160</v>
      </c>
      <c r="F2803">
        <f>IF(E2803="",_xlfn.XLOOKUP(C2803,'Price Averages'!$D$4:$D$103,'Price Averages'!$E$4:$E$103, "FALSE"), E2803)</f>
        <v>160</v>
      </c>
      <c r="G2803">
        <v>80</v>
      </c>
      <c r="H2803">
        <f>IF(G2803="", _xlfn.XLOOKUP(C2803, 'Cost Averages'!$D$4:$D$103,'Cost Averages'!$E$4:$E$103, "FALSE"),G2803)</f>
        <v>80</v>
      </c>
      <c r="I2803">
        <f t="shared" si="261"/>
        <v>1600</v>
      </c>
      <c r="J2803">
        <f t="shared" si="262"/>
        <v>800</v>
      </c>
      <c r="K2803">
        <f t="shared" si="263"/>
        <v>800</v>
      </c>
      <c r="L2803" s="2" t="s">
        <v>28</v>
      </c>
      <c r="M2803" t="s">
        <v>52</v>
      </c>
      <c r="N2803" t="s">
        <v>46</v>
      </c>
      <c r="O2803" s="3">
        <v>11.048444680405545</v>
      </c>
      <c r="P2803" t="str">
        <f t="shared" si="258"/>
        <v>G</v>
      </c>
      <c r="Q2803">
        <f t="shared" si="259"/>
        <v>2021</v>
      </c>
      <c r="R2803">
        <f t="shared" si="260"/>
        <v>0</v>
      </c>
    </row>
    <row r="2804" spans="1:18" x14ac:dyDescent="0.25">
      <c r="A2804" s="1">
        <v>44455.319164509448</v>
      </c>
      <c r="B2804" s="2" t="s">
        <v>781</v>
      </c>
      <c r="C2804" t="s">
        <v>70</v>
      </c>
      <c r="D2804">
        <v>10</v>
      </c>
      <c r="E2804">
        <v>94</v>
      </c>
      <c r="F2804">
        <f>IF(E2804="",_xlfn.XLOOKUP(C2804,'Price Averages'!$D$4:$D$103,'Price Averages'!$E$4:$E$103, "FALSE"), E2804)</f>
        <v>94</v>
      </c>
      <c r="G2804">
        <v>47</v>
      </c>
      <c r="H2804">
        <f>IF(G2804="", _xlfn.XLOOKUP(C2804, 'Cost Averages'!$D$4:$D$103,'Cost Averages'!$E$4:$E$103, "FALSE"),G2804)</f>
        <v>47</v>
      </c>
      <c r="I2804">
        <f t="shared" si="261"/>
        <v>940</v>
      </c>
      <c r="J2804">
        <f t="shared" si="262"/>
        <v>470</v>
      </c>
      <c r="K2804">
        <f t="shared" si="263"/>
        <v>470</v>
      </c>
      <c r="L2804" s="2" t="s">
        <v>28</v>
      </c>
      <c r="M2804" t="s">
        <v>566</v>
      </c>
      <c r="N2804" t="s">
        <v>50</v>
      </c>
      <c r="O2804" s="3">
        <v>13.150536103258979</v>
      </c>
      <c r="P2804" t="str">
        <f t="shared" si="258"/>
        <v>G</v>
      </c>
      <c r="Q2804">
        <f t="shared" si="259"/>
        <v>2021</v>
      </c>
      <c r="R2804">
        <f t="shared" si="260"/>
        <v>0</v>
      </c>
    </row>
    <row r="2805" spans="1:18" x14ac:dyDescent="0.25">
      <c r="A2805" s="1">
        <v>44336.829001439415</v>
      </c>
      <c r="B2805" s="2" t="s">
        <v>1820</v>
      </c>
      <c r="C2805" t="s">
        <v>291</v>
      </c>
      <c r="D2805">
        <v>10</v>
      </c>
      <c r="E2805">
        <v>225</v>
      </c>
      <c r="F2805">
        <f>IF(E2805="",_xlfn.XLOOKUP(C2805,'Price Averages'!$D$4:$D$103,'Price Averages'!$E$4:$E$103, "FALSE"), E2805)</f>
        <v>225</v>
      </c>
      <c r="G2805">
        <v>75</v>
      </c>
      <c r="H2805">
        <f>IF(G2805="", _xlfn.XLOOKUP(C2805, 'Cost Averages'!$D$4:$D$103,'Cost Averages'!$E$4:$E$103, "FALSE"),G2805)</f>
        <v>75</v>
      </c>
      <c r="I2805">
        <f t="shared" si="261"/>
        <v>2250</v>
      </c>
      <c r="J2805">
        <f t="shared" si="262"/>
        <v>750</v>
      </c>
      <c r="K2805">
        <f t="shared" si="263"/>
        <v>1500</v>
      </c>
      <c r="L2805" s="2" t="s">
        <v>28</v>
      </c>
      <c r="M2805" t="s">
        <v>183</v>
      </c>
      <c r="N2805" t="s">
        <v>34</v>
      </c>
      <c r="O2805" s="3">
        <v>10.523527521613014</v>
      </c>
      <c r="P2805" t="str">
        <f t="shared" si="258"/>
        <v>G</v>
      </c>
      <c r="Q2805">
        <f t="shared" si="259"/>
        <v>2021</v>
      </c>
      <c r="R2805">
        <f t="shared" si="260"/>
        <v>0</v>
      </c>
    </row>
    <row r="2806" spans="1:18" x14ac:dyDescent="0.25">
      <c r="A2806" s="1">
        <v>44257</v>
      </c>
      <c r="B2806" s="2" t="s">
        <v>3596</v>
      </c>
      <c r="C2806" t="s">
        <v>235</v>
      </c>
      <c r="D2806">
        <v>10</v>
      </c>
      <c r="E2806">
        <v>90</v>
      </c>
      <c r="F2806">
        <f>IF(E2806="",_xlfn.XLOOKUP(C2806,'Price Averages'!$D$4:$D$103,'Price Averages'!$E$4:$E$103, "FALSE"), E2806)</f>
        <v>90</v>
      </c>
      <c r="G2806">
        <v>45</v>
      </c>
      <c r="H2806">
        <f>IF(G2806="", _xlfn.XLOOKUP(C2806, 'Cost Averages'!$D$4:$D$103,'Cost Averages'!$E$4:$E$103, "FALSE"),G2806)</f>
        <v>45</v>
      </c>
      <c r="I2806">
        <f t="shared" si="261"/>
        <v>900</v>
      </c>
      <c r="J2806">
        <f t="shared" si="262"/>
        <v>450</v>
      </c>
      <c r="K2806">
        <f t="shared" si="263"/>
        <v>450</v>
      </c>
      <c r="L2806" s="2" t="s">
        <v>28</v>
      </c>
      <c r="M2806" t="s">
        <v>287</v>
      </c>
      <c r="N2806" t="s">
        <v>34</v>
      </c>
      <c r="O2806" s="3">
        <v>14.906846445071711</v>
      </c>
      <c r="P2806" t="str">
        <f t="shared" si="258"/>
        <v>G</v>
      </c>
      <c r="Q2806">
        <f t="shared" si="259"/>
        <v>2021</v>
      </c>
      <c r="R2806">
        <f t="shared" si="260"/>
        <v>0</v>
      </c>
    </row>
    <row r="2807" spans="1:18" x14ac:dyDescent="0.25">
      <c r="A2807" s="1">
        <v>44385.93851897995</v>
      </c>
      <c r="B2807" s="2" t="s">
        <v>1649</v>
      </c>
      <c r="C2807" t="s">
        <v>128</v>
      </c>
      <c r="D2807">
        <v>10</v>
      </c>
      <c r="E2807">
        <v>154</v>
      </c>
      <c r="F2807">
        <f>IF(E2807="",_xlfn.XLOOKUP(C2807,'Price Averages'!$D$4:$D$103,'Price Averages'!$E$4:$E$103, "FALSE"), E2807)</f>
        <v>154</v>
      </c>
      <c r="G2807">
        <v>77</v>
      </c>
      <c r="H2807">
        <f>IF(G2807="", _xlfn.XLOOKUP(C2807, 'Cost Averages'!$D$4:$D$103,'Cost Averages'!$E$4:$E$103, "FALSE"),G2807)</f>
        <v>77</v>
      </c>
      <c r="I2807">
        <f t="shared" si="261"/>
        <v>1540</v>
      </c>
      <c r="J2807">
        <f t="shared" si="262"/>
        <v>770</v>
      </c>
      <c r="K2807">
        <f t="shared" si="263"/>
        <v>770</v>
      </c>
      <c r="L2807" s="2" t="s">
        <v>44</v>
      </c>
      <c r="M2807" t="s">
        <v>98</v>
      </c>
      <c r="N2807" t="s">
        <v>34</v>
      </c>
      <c r="O2807" s="3">
        <v>13.717776078041958</v>
      </c>
      <c r="P2807" t="str">
        <f t="shared" si="258"/>
        <v>G</v>
      </c>
      <c r="Q2807">
        <f t="shared" si="259"/>
        <v>2021</v>
      </c>
      <c r="R2807">
        <f t="shared" si="260"/>
        <v>0</v>
      </c>
    </row>
    <row r="2808" spans="1:18" x14ac:dyDescent="0.25">
      <c r="A2808" s="1">
        <v>44453</v>
      </c>
      <c r="B2808" s="2" t="s">
        <v>1422</v>
      </c>
      <c r="C2808" t="s">
        <v>131</v>
      </c>
      <c r="D2808">
        <v>10</v>
      </c>
      <c r="E2808" t="s">
        <v>32</v>
      </c>
      <c r="F2808">
        <f>IF(E2808="",_xlfn.XLOOKUP(C2808,'Price Averages'!$D$4:$D$103,'Price Averages'!$E$4:$E$103, "FALSE"), E2808)</f>
        <v>320</v>
      </c>
      <c r="G2808" t="s">
        <v>32</v>
      </c>
      <c r="H2808">
        <f>IF(G2808="", _xlfn.XLOOKUP(C2808, 'Cost Averages'!$D$4:$D$103,'Cost Averages'!$E$4:$E$103, "FALSE"),G2808)</f>
        <v>80</v>
      </c>
      <c r="I2808">
        <f t="shared" si="261"/>
        <v>3200</v>
      </c>
      <c r="J2808">
        <f t="shared" si="262"/>
        <v>800</v>
      </c>
      <c r="K2808">
        <f t="shared" si="263"/>
        <v>2400</v>
      </c>
      <c r="L2808" s="2" t="s">
        <v>44</v>
      </c>
      <c r="M2808" t="s">
        <v>302</v>
      </c>
      <c r="N2808" t="s">
        <v>50</v>
      </c>
      <c r="O2808" s="3">
        <v>11.03324198943719</v>
      </c>
      <c r="P2808" t="str">
        <f t="shared" si="258"/>
        <v>G</v>
      </c>
      <c r="Q2808">
        <f t="shared" si="259"/>
        <v>2021</v>
      </c>
      <c r="R2808">
        <f t="shared" si="260"/>
        <v>0</v>
      </c>
    </row>
    <row r="2809" spans="1:18" x14ac:dyDescent="0.25">
      <c r="A2809" s="1">
        <v>44536</v>
      </c>
      <c r="B2809" s="2" t="s">
        <v>3829</v>
      </c>
      <c r="C2809" t="s">
        <v>85</v>
      </c>
      <c r="D2809">
        <v>10</v>
      </c>
      <c r="E2809">
        <v>204</v>
      </c>
      <c r="F2809">
        <f>IF(E2809="",_xlfn.XLOOKUP(C2809,'Price Averages'!$D$4:$D$103,'Price Averages'!$E$4:$E$103, "FALSE"), E2809)</f>
        <v>204</v>
      </c>
      <c r="G2809">
        <v>51</v>
      </c>
      <c r="H2809">
        <f>IF(G2809="", _xlfn.XLOOKUP(C2809, 'Cost Averages'!$D$4:$D$103,'Cost Averages'!$E$4:$E$103, "FALSE"),G2809)</f>
        <v>51</v>
      </c>
      <c r="I2809">
        <f t="shared" si="261"/>
        <v>2040</v>
      </c>
      <c r="J2809">
        <f t="shared" si="262"/>
        <v>510</v>
      </c>
      <c r="K2809">
        <f t="shared" si="263"/>
        <v>1530</v>
      </c>
      <c r="L2809" s="2" t="s">
        <v>28</v>
      </c>
      <c r="M2809" t="s">
        <v>197</v>
      </c>
      <c r="N2809" t="s">
        <v>25</v>
      </c>
      <c r="O2809" s="3">
        <v>12.007834550770397</v>
      </c>
      <c r="P2809" t="str">
        <f t="shared" si="258"/>
        <v>G</v>
      </c>
      <c r="Q2809">
        <f t="shared" si="259"/>
        <v>2021</v>
      </c>
      <c r="R2809">
        <f t="shared" si="260"/>
        <v>0</v>
      </c>
    </row>
    <row r="2810" spans="1:18" x14ac:dyDescent="0.25">
      <c r="A2810" s="1">
        <v>44438.707200012337</v>
      </c>
      <c r="B2810" s="2" t="s">
        <v>743</v>
      </c>
      <c r="C2810" t="s">
        <v>54</v>
      </c>
      <c r="D2810">
        <v>10</v>
      </c>
      <c r="E2810">
        <v>80</v>
      </c>
      <c r="F2810">
        <f>IF(E2810="",_xlfn.XLOOKUP(C2810,'Price Averages'!$D$4:$D$103,'Price Averages'!$E$4:$E$103, "FALSE"), E2810)</f>
        <v>80</v>
      </c>
      <c r="G2810">
        <v>20</v>
      </c>
      <c r="H2810">
        <f>IF(G2810="", _xlfn.XLOOKUP(C2810, 'Cost Averages'!$D$4:$D$103,'Cost Averages'!$E$4:$E$103, "FALSE"),G2810)</f>
        <v>20</v>
      </c>
      <c r="I2810">
        <f t="shared" si="261"/>
        <v>800</v>
      </c>
      <c r="J2810">
        <f t="shared" si="262"/>
        <v>200</v>
      </c>
      <c r="K2810">
        <f t="shared" si="263"/>
        <v>600</v>
      </c>
      <c r="L2810" s="2" t="s">
        <v>28</v>
      </c>
      <c r="M2810" t="s">
        <v>222</v>
      </c>
      <c r="N2810" t="s">
        <v>34</v>
      </c>
      <c r="O2810" s="3">
        <v>12.172922939334034</v>
      </c>
      <c r="P2810" t="str">
        <f t="shared" si="258"/>
        <v>G</v>
      </c>
      <c r="Q2810">
        <f t="shared" si="259"/>
        <v>2021</v>
      </c>
      <c r="R2810">
        <f t="shared" si="260"/>
        <v>0</v>
      </c>
    </row>
    <row r="2811" spans="1:18" x14ac:dyDescent="0.25">
      <c r="A2811" s="1">
        <v>44498.271906606315</v>
      </c>
      <c r="B2811" s="2" t="s">
        <v>1136</v>
      </c>
      <c r="C2811" t="s">
        <v>296</v>
      </c>
      <c r="D2811">
        <v>10</v>
      </c>
      <c r="E2811">
        <v>116</v>
      </c>
      <c r="F2811">
        <f>IF(E2811="",_xlfn.XLOOKUP(C2811,'Price Averages'!$D$4:$D$103,'Price Averages'!$E$4:$E$103, "FALSE"), E2811)</f>
        <v>116</v>
      </c>
      <c r="G2811">
        <v>29</v>
      </c>
      <c r="H2811">
        <f>IF(G2811="", _xlfn.XLOOKUP(C2811, 'Cost Averages'!$D$4:$D$103,'Cost Averages'!$E$4:$E$103, "FALSE"),G2811)</f>
        <v>29</v>
      </c>
      <c r="I2811">
        <f t="shared" si="261"/>
        <v>1160</v>
      </c>
      <c r="J2811">
        <f t="shared" si="262"/>
        <v>290</v>
      </c>
      <c r="K2811">
        <f t="shared" si="263"/>
        <v>870</v>
      </c>
      <c r="L2811" s="2" t="s">
        <v>44</v>
      </c>
      <c r="M2811" t="s">
        <v>484</v>
      </c>
      <c r="N2811" t="s">
        <v>25</v>
      </c>
      <c r="O2811" s="3">
        <v>11.799431383856128</v>
      </c>
      <c r="P2811" t="str">
        <f t="shared" si="258"/>
        <v>G</v>
      </c>
      <c r="Q2811">
        <f t="shared" si="259"/>
        <v>2021</v>
      </c>
      <c r="R2811">
        <f t="shared" si="260"/>
        <v>0</v>
      </c>
    </row>
    <row r="2812" spans="1:18" x14ac:dyDescent="0.25">
      <c r="A2812" s="1">
        <v>44208.047013452109</v>
      </c>
      <c r="B2812" s="2" t="s">
        <v>1453</v>
      </c>
      <c r="C2812" t="s">
        <v>122</v>
      </c>
      <c r="D2812">
        <v>10</v>
      </c>
      <c r="E2812">
        <v>144</v>
      </c>
      <c r="F2812">
        <f>IF(E2812="",_xlfn.XLOOKUP(C2812,'Price Averages'!$D$4:$D$103,'Price Averages'!$E$4:$E$103, "FALSE"), E2812)</f>
        <v>144</v>
      </c>
      <c r="G2812">
        <v>48</v>
      </c>
      <c r="H2812">
        <f>IF(G2812="", _xlfn.XLOOKUP(C2812, 'Cost Averages'!$D$4:$D$103,'Cost Averages'!$E$4:$E$103, "FALSE"),G2812)</f>
        <v>48</v>
      </c>
      <c r="I2812">
        <f t="shared" si="261"/>
        <v>1440</v>
      </c>
      <c r="J2812">
        <f t="shared" si="262"/>
        <v>480</v>
      </c>
      <c r="K2812">
        <f t="shared" si="263"/>
        <v>960</v>
      </c>
      <c r="L2812" s="2" t="s">
        <v>44</v>
      </c>
      <c r="M2812" t="s">
        <v>509</v>
      </c>
      <c r="N2812" t="s">
        <v>78</v>
      </c>
      <c r="O2812" s="3">
        <v>13.57003172959007</v>
      </c>
      <c r="P2812" t="str">
        <f t="shared" si="258"/>
        <v>G</v>
      </c>
      <c r="Q2812">
        <f t="shared" si="259"/>
        <v>2021</v>
      </c>
      <c r="R2812">
        <f t="shared" si="260"/>
        <v>0</v>
      </c>
    </row>
    <row r="2813" spans="1:18" x14ac:dyDescent="0.25">
      <c r="A2813" s="1">
        <v>44253.985764738762</v>
      </c>
      <c r="B2813" s="2" t="s">
        <v>1359</v>
      </c>
      <c r="C2813" t="s">
        <v>152</v>
      </c>
      <c r="D2813">
        <v>10</v>
      </c>
      <c r="E2813">
        <v>132</v>
      </c>
      <c r="F2813">
        <f>IF(E2813="",_xlfn.XLOOKUP(C2813,'Price Averages'!$D$4:$D$103,'Price Averages'!$E$4:$E$103, "FALSE"), E2813)</f>
        <v>132</v>
      </c>
      <c r="G2813">
        <v>33</v>
      </c>
      <c r="H2813">
        <f>IF(G2813="", _xlfn.XLOOKUP(C2813, 'Cost Averages'!$D$4:$D$103,'Cost Averages'!$E$4:$E$103, "FALSE"),G2813)</f>
        <v>33</v>
      </c>
      <c r="I2813">
        <f t="shared" si="261"/>
        <v>1320</v>
      </c>
      <c r="J2813">
        <f t="shared" si="262"/>
        <v>330</v>
      </c>
      <c r="K2813">
        <f t="shared" si="263"/>
        <v>990</v>
      </c>
      <c r="L2813" s="2" t="s">
        <v>44</v>
      </c>
      <c r="M2813" t="s">
        <v>205</v>
      </c>
      <c r="N2813" t="s">
        <v>50</v>
      </c>
      <c r="O2813" s="3">
        <v>10.980884286450312</v>
      </c>
      <c r="P2813" t="str">
        <f t="shared" si="258"/>
        <v>G</v>
      </c>
      <c r="Q2813">
        <f t="shared" si="259"/>
        <v>2021</v>
      </c>
      <c r="R2813">
        <f t="shared" si="260"/>
        <v>0</v>
      </c>
    </row>
    <row r="2814" spans="1:18" x14ac:dyDescent="0.25">
      <c r="A2814" s="1">
        <v>44212.927977084772</v>
      </c>
      <c r="B2814" s="2" t="s">
        <v>2734</v>
      </c>
      <c r="C2814" t="s">
        <v>152</v>
      </c>
      <c r="D2814">
        <v>10</v>
      </c>
      <c r="E2814">
        <v>132</v>
      </c>
      <c r="F2814">
        <f>IF(E2814="",_xlfn.XLOOKUP(C2814,'Price Averages'!$D$4:$D$103,'Price Averages'!$E$4:$E$103, "FALSE"), E2814)</f>
        <v>132</v>
      </c>
      <c r="G2814">
        <v>33</v>
      </c>
      <c r="H2814">
        <f>IF(G2814="", _xlfn.XLOOKUP(C2814, 'Cost Averages'!$D$4:$D$103,'Cost Averages'!$E$4:$E$103, "FALSE"),G2814)</f>
        <v>33</v>
      </c>
      <c r="I2814">
        <f t="shared" si="261"/>
        <v>1320</v>
      </c>
      <c r="J2814">
        <f t="shared" si="262"/>
        <v>330</v>
      </c>
      <c r="K2814">
        <f t="shared" si="263"/>
        <v>990</v>
      </c>
      <c r="L2814" s="2" t="s">
        <v>28</v>
      </c>
      <c r="M2814" t="s">
        <v>458</v>
      </c>
      <c r="N2814" t="s">
        <v>41</v>
      </c>
      <c r="O2814" s="3">
        <v>16.368863536738775</v>
      </c>
      <c r="P2814" t="str">
        <f t="shared" si="258"/>
        <v>G</v>
      </c>
      <c r="Q2814">
        <f t="shared" si="259"/>
        <v>2021</v>
      </c>
      <c r="R2814">
        <f t="shared" si="260"/>
        <v>0</v>
      </c>
    </row>
    <row r="2815" spans="1:18" x14ac:dyDescent="0.25">
      <c r="A2815" s="1">
        <v>44326.83717364219</v>
      </c>
      <c r="B2815" s="2" t="s">
        <v>938</v>
      </c>
      <c r="C2815" t="s">
        <v>155</v>
      </c>
      <c r="D2815">
        <v>11</v>
      </c>
      <c r="E2815">
        <v>108</v>
      </c>
      <c r="F2815">
        <f>IF(E2815="",_xlfn.XLOOKUP(C2815,'Price Averages'!$D$4:$D$103,'Price Averages'!$E$4:$E$103, "FALSE"), E2815)</f>
        <v>108</v>
      </c>
      <c r="G2815">
        <v>36</v>
      </c>
      <c r="H2815">
        <f>IF(G2815="", _xlfn.XLOOKUP(C2815, 'Cost Averages'!$D$4:$D$103,'Cost Averages'!$E$4:$E$103, "FALSE"),G2815)</f>
        <v>36</v>
      </c>
      <c r="I2815">
        <f t="shared" si="261"/>
        <v>1188</v>
      </c>
      <c r="J2815">
        <f t="shared" si="262"/>
        <v>396</v>
      </c>
      <c r="K2815">
        <f t="shared" si="263"/>
        <v>792</v>
      </c>
      <c r="L2815" s="2" t="s">
        <v>28</v>
      </c>
      <c r="M2815" t="s">
        <v>313</v>
      </c>
      <c r="N2815" t="s">
        <v>34</v>
      </c>
      <c r="O2815" s="3">
        <v>7.7337149713827413</v>
      </c>
      <c r="P2815" t="str">
        <f t="shared" si="258"/>
        <v>G</v>
      </c>
      <c r="Q2815">
        <f t="shared" si="259"/>
        <v>2021</v>
      </c>
      <c r="R2815">
        <f t="shared" si="260"/>
        <v>0</v>
      </c>
    </row>
    <row r="2816" spans="1:18" x14ac:dyDescent="0.25">
      <c r="A2816" s="1">
        <v>44373</v>
      </c>
      <c r="B2816" s="2" t="s">
        <v>3696</v>
      </c>
      <c r="C2816" t="s">
        <v>155</v>
      </c>
      <c r="D2816">
        <v>11</v>
      </c>
      <c r="E2816">
        <v>108</v>
      </c>
      <c r="F2816">
        <f>IF(E2816="",_xlfn.XLOOKUP(C2816,'Price Averages'!$D$4:$D$103,'Price Averages'!$E$4:$E$103, "FALSE"), E2816)</f>
        <v>108</v>
      </c>
      <c r="G2816">
        <v>36</v>
      </c>
      <c r="H2816">
        <f>IF(G2816="", _xlfn.XLOOKUP(C2816, 'Cost Averages'!$D$4:$D$103,'Cost Averages'!$E$4:$E$103, "FALSE"),G2816)</f>
        <v>36</v>
      </c>
      <c r="I2816">
        <f t="shared" si="261"/>
        <v>1188</v>
      </c>
      <c r="J2816">
        <f t="shared" si="262"/>
        <v>396</v>
      </c>
      <c r="K2816">
        <f t="shared" si="263"/>
        <v>792</v>
      </c>
      <c r="L2816" s="2" t="s">
        <v>28</v>
      </c>
      <c r="M2816" t="s">
        <v>398</v>
      </c>
      <c r="N2816" t="s">
        <v>50</v>
      </c>
      <c r="O2816" s="3">
        <v>11.082295381980092</v>
      </c>
      <c r="P2816" t="str">
        <f t="shared" si="258"/>
        <v>G</v>
      </c>
      <c r="Q2816">
        <f t="shared" si="259"/>
        <v>2021</v>
      </c>
      <c r="R2816">
        <f t="shared" si="260"/>
        <v>0</v>
      </c>
    </row>
    <row r="2817" spans="1:18" x14ac:dyDescent="0.25">
      <c r="A2817" s="1">
        <v>44393</v>
      </c>
      <c r="B2817" s="2" t="s">
        <v>3715</v>
      </c>
      <c r="C2817" t="s">
        <v>67</v>
      </c>
      <c r="D2817">
        <v>11</v>
      </c>
      <c r="E2817">
        <v>76</v>
      </c>
      <c r="F2817">
        <f>IF(E2817="",_xlfn.XLOOKUP(C2817,'Price Averages'!$D$4:$D$103,'Price Averages'!$E$4:$E$103, "FALSE"), E2817)</f>
        <v>76</v>
      </c>
      <c r="G2817" t="s">
        <v>32</v>
      </c>
      <c r="H2817">
        <f>IF(G2817="", _xlfn.XLOOKUP(C2817, 'Cost Averages'!$D$4:$D$103,'Cost Averages'!$E$4:$E$103, "FALSE"),G2817)</f>
        <v>19</v>
      </c>
      <c r="I2817">
        <f t="shared" si="261"/>
        <v>836</v>
      </c>
      <c r="J2817">
        <f t="shared" si="262"/>
        <v>209</v>
      </c>
      <c r="K2817">
        <f t="shared" si="263"/>
        <v>627</v>
      </c>
      <c r="L2817" s="2" t="s">
        <v>28</v>
      </c>
      <c r="M2817" t="s">
        <v>645</v>
      </c>
      <c r="N2817" t="s">
        <v>78</v>
      </c>
      <c r="O2817" s="3">
        <v>12.869841591513939</v>
      </c>
      <c r="P2817" t="str">
        <f t="shared" si="258"/>
        <v>G</v>
      </c>
      <c r="Q2817">
        <f t="shared" si="259"/>
        <v>2021</v>
      </c>
      <c r="R2817">
        <f t="shared" si="260"/>
        <v>0</v>
      </c>
    </row>
    <row r="2818" spans="1:18" x14ac:dyDescent="0.25">
      <c r="A2818" s="1">
        <v>44438.190887905512</v>
      </c>
      <c r="B2818" s="2" t="s">
        <v>339</v>
      </c>
      <c r="C2818" t="s">
        <v>332</v>
      </c>
      <c r="D2818">
        <v>11</v>
      </c>
      <c r="E2818">
        <v>180</v>
      </c>
      <c r="F2818">
        <f>IF(E2818="",_xlfn.XLOOKUP(C2818,'Price Averages'!$D$4:$D$103,'Price Averages'!$E$4:$E$103, "FALSE"), E2818)</f>
        <v>180</v>
      </c>
      <c r="G2818">
        <v>45</v>
      </c>
      <c r="H2818">
        <f>IF(G2818="", _xlfn.XLOOKUP(C2818, 'Cost Averages'!$D$4:$D$103,'Cost Averages'!$E$4:$E$103, "FALSE"),G2818)</f>
        <v>45</v>
      </c>
      <c r="I2818">
        <f t="shared" si="261"/>
        <v>1980</v>
      </c>
      <c r="J2818">
        <f t="shared" si="262"/>
        <v>495</v>
      </c>
      <c r="K2818">
        <f t="shared" si="263"/>
        <v>1485</v>
      </c>
      <c r="L2818" s="2" t="s">
        <v>44</v>
      </c>
      <c r="M2818" t="s">
        <v>340</v>
      </c>
      <c r="N2818" t="s">
        <v>34</v>
      </c>
      <c r="O2818" s="3">
        <v>11.769293993029555</v>
      </c>
      <c r="P2818" t="str">
        <f t="shared" ref="P2818:P2881" si="264">CHAR(64+(YEAR(A2818)-2014))</f>
        <v>G</v>
      </c>
      <c r="Q2818">
        <f t="shared" ref="Q2818:Q2881" si="265">YEAR(A2818)</f>
        <v>2021</v>
      </c>
      <c r="R2818">
        <f t="shared" ref="R2818:R2881" si="266">IF(P2818=CHAR(64 + (YEAR(A2818) - 2014)), 0, 1)</f>
        <v>0</v>
      </c>
    </row>
    <row r="2819" spans="1:18" x14ac:dyDescent="0.25">
      <c r="A2819" s="1">
        <v>44373.699394294999</v>
      </c>
      <c r="B2819" s="2" t="s">
        <v>734</v>
      </c>
      <c r="C2819" t="s">
        <v>332</v>
      </c>
      <c r="D2819">
        <v>11</v>
      </c>
      <c r="E2819">
        <v>180</v>
      </c>
      <c r="F2819">
        <f>IF(E2819="",_xlfn.XLOOKUP(C2819,'Price Averages'!$D$4:$D$103,'Price Averages'!$E$4:$E$103, "FALSE"), E2819)</f>
        <v>180</v>
      </c>
      <c r="G2819">
        <v>45</v>
      </c>
      <c r="H2819">
        <f>IF(G2819="", _xlfn.XLOOKUP(C2819, 'Cost Averages'!$D$4:$D$103,'Cost Averages'!$E$4:$E$103, "FALSE"),G2819)</f>
        <v>45</v>
      </c>
      <c r="I2819">
        <f t="shared" ref="I2819:I2882" si="267">D2819*F2819</f>
        <v>1980</v>
      </c>
      <c r="J2819">
        <f t="shared" ref="J2819:J2882" si="268">D2819*H2819</f>
        <v>495</v>
      </c>
      <c r="K2819">
        <f t="shared" ref="K2819:K2882" si="269">I2819-J2819</f>
        <v>1485</v>
      </c>
      <c r="L2819" s="2" t="s">
        <v>28</v>
      </c>
      <c r="M2819" t="s">
        <v>315</v>
      </c>
      <c r="N2819" t="s">
        <v>46</v>
      </c>
      <c r="O2819" s="3">
        <v>11.221666113009938</v>
      </c>
      <c r="P2819" t="str">
        <f t="shared" si="264"/>
        <v>G</v>
      </c>
      <c r="Q2819">
        <f t="shared" si="265"/>
        <v>2021</v>
      </c>
      <c r="R2819">
        <f t="shared" si="266"/>
        <v>0</v>
      </c>
    </row>
    <row r="2820" spans="1:18" x14ac:dyDescent="0.25">
      <c r="A2820" s="1">
        <v>44321.33719367718</v>
      </c>
      <c r="B2820" s="2" t="s">
        <v>1482</v>
      </c>
      <c r="C2820" t="s">
        <v>332</v>
      </c>
      <c r="D2820">
        <v>11</v>
      </c>
      <c r="E2820">
        <v>180</v>
      </c>
      <c r="F2820">
        <f>IF(E2820="",_xlfn.XLOOKUP(C2820,'Price Averages'!$D$4:$D$103,'Price Averages'!$E$4:$E$103, "FALSE"), E2820)</f>
        <v>180</v>
      </c>
      <c r="G2820">
        <v>45</v>
      </c>
      <c r="H2820">
        <f>IF(G2820="", _xlfn.XLOOKUP(C2820, 'Cost Averages'!$D$4:$D$103,'Cost Averages'!$E$4:$E$103, "FALSE"),G2820)</f>
        <v>45</v>
      </c>
      <c r="I2820">
        <f t="shared" si="267"/>
        <v>1980</v>
      </c>
      <c r="J2820">
        <f t="shared" si="268"/>
        <v>495</v>
      </c>
      <c r="K2820">
        <f t="shared" si="269"/>
        <v>1485</v>
      </c>
      <c r="L2820" s="2" t="s">
        <v>23</v>
      </c>
      <c r="M2820" t="s">
        <v>194</v>
      </c>
      <c r="N2820" t="s">
        <v>50</v>
      </c>
      <c r="O2820" s="3">
        <v>13.765798454641494</v>
      </c>
      <c r="P2820" t="str">
        <f t="shared" si="264"/>
        <v>G</v>
      </c>
      <c r="Q2820">
        <f t="shared" si="265"/>
        <v>2021</v>
      </c>
      <c r="R2820">
        <f t="shared" si="266"/>
        <v>0</v>
      </c>
    </row>
    <row r="2821" spans="1:18" x14ac:dyDescent="0.25">
      <c r="A2821" s="1">
        <v>44226</v>
      </c>
      <c r="B2821" s="2" t="s">
        <v>3569</v>
      </c>
      <c r="C2821" t="s">
        <v>137</v>
      </c>
      <c r="D2821">
        <v>11</v>
      </c>
      <c r="E2821" t="s">
        <v>32</v>
      </c>
      <c r="F2821">
        <f>IF(E2821="",_xlfn.XLOOKUP(C2821,'Price Averages'!$D$4:$D$103,'Price Averages'!$E$4:$E$103, "FALSE"), E2821)</f>
        <v>207</v>
      </c>
      <c r="G2821">
        <v>69</v>
      </c>
      <c r="H2821">
        <f>IF(G2821="", _xlfn.XLOOKUP(C2821, 'Cost Averages'!$D$4:$D$103,'Cost Averages'!$E$4:$E$103, "FALSE"),G2821)</f>
        <v>69</v>
      </c>
      <c r="I2821">
        <f t="shared" si="267"/>
        <v>2277</v>
      </c>
      <c r="J2821">
        <f t="shared" si="268"/>
        <v>759</v>
      </c>
      <c r="K2821">
        <f t="shared" si="269"/>
        <v>1518</v>
      </c>
      <c r="L2821" s="2" t="s">
        <v>28</v>
      </c>
      <c r="M2821" t="s">
        <v>540</v>
      </c>
      <c r="N2821" t="s">
        <v>46</v>
      </c>
      <c r="O2821" s="3">
        <v>16.695690968264284</v>
      </c>
      <c r="P2821" t="str">
        <f t="shared" si="264"/>
        <v>G</v>
      </c>
      <c r="Q2821">
        <f t="shared" si="265"/>
        <v>2021</v>
      </c>
      <c r="R2821">
        <f t="shared" si="266"/>
        <v>0</v>
      </c>
    </row>
    <row r="2822" spans="1:18" x14ac:dyDescent="0.25">
      <c r="A2822" s="1">
        <v>44471</v>
      </c>
      <c r="B2822" s="2" t="s">
        <v>3778</v>
      </c>
      <c r="C2822" t="s">
        <v>137</v>
      </c>
      <c r="D2822">
        <v>11</v>
      </c>
      <c r="E2822" t="s">
        <v>32</v>
      </c>
      <c r="F2822">
        <f>IF(E2822="",_xlfn.XLOOKUP(C2822,'Price Averages'!$D$4:$D$103,'Price Averages'!$E$4:$E$103, "FALSE"), E2822)</f>
        <v>207</v>
      </c>
      <c r="G2822">
        <v>69</v>
      </c>
      <c r="H2822">
        <f>IF(G2822="", _xlfn.XLOOKUP(C2822, 'Cost Averages'!$D$4:$D$103,'Cost Averages'!$E$4:$E$103, "FALSE"),G2822)</f>
        <v>69</v>
      </c>
      <c r="I2822">
        <f t="shared" si="267"/>
        <v>2277</v>
      </c>
      <c r="J2822">
        <f t="shared" si="268"/>
        <v>759</v>
      </c>
      <c r="K2822">
        <f t="shared" si="269"/>
        <v>1518</v>
      </c>
      <c r="L2822" s="2" t="s">
        <v>44</v>
      </c>
      <c r="M2822" t="s">
        <v>175</v>
      </c>
      <c r="N2822" t="s">
        <v>50</v>
      </c>
      <c r="O2822" s="3">
        <v>11.939773463335372</v>
      </c>
      <c r="P2822" t="str">
        <f t="shared" si="264"/>
        <v>G</v>
      </c>
      <c r="Q2822">
        <f t="shared" si="265"/>
        <v>2021</v>
      </c>
      <c r="R2822">
        <f t="shared" si="266"/>
        <v>0</v>
      </c>
    </row>
    <row r="2823" spans="1:18" x14ac:dyDescent="0.25">
      <c r="A2823" s="1">
        <v>44467.407895777098</v>
      </c>
      <c r="B2823" s="2" t="s">
        <v>133</v>
      </c>
      <c r="C2823" t="s">
        <v>134</v>
      </c>
      <c r="D2823">
        <v>11</v>
      </c>
      <c r="E2823" t="s">
        <v>32</v>
      </c>
      <c r="F2823">
        <f>IF(E2823="",_xlfn.XLOOKUP(C2823,'Price Averages'!$D$4:$D$103,'Price Averages'!$E$4:$E$103, "FALSE"), E2823)</f>
        <v>210</v>
      </c>
      <c r="G2823">
        <v>70</v>
      </c>
      <c r="H2823">
        <f>IF(G2823="", _xlfn.XLOOKUP(C2823, 'Cost Averages'!$D$4:$D$103,'Cost Averages'!$E$4:$E$103, "FALSE"),G2823)</f>
        <v>70</v>
      </c>
      <c r="I2823">
        <f t="shared" si="267"/>
        <v>2310</v>
      </c>
      <c r="J2823">
        <f t="shared" si="268"/>
        <v>770</v>
      </c>
      <c r="K2823">
        <f t="shared" si="269"/>
        <v>1540</v>
      </c>
      <c r="L2823" s="2" t="s">
        <v>44</v>
      </c>
      <c r="M2823" t="s">
        <v>135</v>
      </c>
      <c r="N2823" t="s">
        <v>56</v>
      </c>
      <c r="O2823" s="3">
        <v>11.406233913305266</v>
      </c>
      <c r="P2823" t="str">
        <f t="shared" si="264"/>
        <v>G</v>
      </c>
      <c r="Q2823">
        <f t="shared" si="265"/>
        <v>2021</v>
      </c>
      <c r="R2823">
        <f t="shared" si="266"/>
        <v>0</v>
      </c>
    </row>
    <row r="2824" spans="1:18" x14ac:dyDescent="0.25">
      <c r="A2824" s="1">
        <v>44342</v>
      </c>
      <c r="B2824" s="2" t="s">
        <v>3672</v>
      </c>
      <c r="C2824" t="s">
        <v>134</v>
      </c>
      <c r="D2824">
        <v>11</v>
      </c>
      <c r="E2824">
        <v>210</v>
      </c>
      <c r="F2824">
        <f>IF(E2824="",_xlfn.XLOOKUP(C2824,'Price Averages'!$D$4:$D$103,'Price Averages'!$E$4:$E$103, "FALSE"), E2824)</f>
        <v>210</v>
      </c>
      <c r="G2824">
        <v>70</v>
      </c>
      <c r="H2824">
        <f>IF(G2824="", _xlfn.XLOOKUP(C2824, 'Cost Averages'!$D$4:$D$103,'Cost Averages'!$E$4:$E$103, "FALSE"),G2824)</f>
        <v>70</v>
      </c>
      <c r="I2824">
        <f t="shared" si="267"/>
        <v>2310</v>
      </c>
      <c r="J2824">
        <f t="shared" si="268"/>
        <v>770</v>
      </c>
      <c r="K2824">
        <f t="shared" si="269"/>
        <v>1540</v>
      </c>
      <c r="L2824" s="2" t="s">
        <v>28</v>
      </c>
      <c r="M2824" t="s">
        <v>874</v>
      </c>
      <c r="N2824" t="s">
        <v>56</v>
      </c>
      <c r="O2824" s="3">
        <v>12.701325659159139</v>
      </c>
      <c r="P2824" t="str">
        <f t="shared" si="264"/>
        <v>G</v>
      </c>
      <c r="Q2824">
        <f t="shared" si="265"/>
        <v>2021</v>
      </c>
      <c r="R2824">
        <f t="shared" si="266"/>
        <v>0</v>
      </c>
    </row>
    <row r="2825" spans="1:18" x14ac:dyDescent="0.25">
      <c r="A2825" s="1">
        <v>44500.722180361234</v>
      </c>
      <c r="B2825" s="2" t="s">
        <v>1256</v>
      </c>
      <c r="C2825" t="s">
        <v>22</v>
      </c>
      <c r="D2825">
        <v>11</v>
      </c>
      <c r="E2825" t="s">
        <v>32</v>
      </c>
      <c r="F2825">
        <f>IF(E2825="",_xlfn.XLOOKUP(C2825,'Price Averages'!$D$4:$D$103,'Price Averages'!$E$4:$E$103, "FALSE"), E2825)</f>
        <v>280</v>
      </c>
      <c r="G2825">
        <v>70</v>
      </c>
      <c r="H2825">
        <f>IF(G2825="", _xlfn.XLOOKUP(C2825, 'Cost Averages'!$D$4:$D$103,'Cost Averages'!$E$4:$E$103, "FALSE"),G2825)</f>
        <v>70</v>
      </c>
      <c r="I2825">
        <f t="shared" si="267"/>
        <v>3080</v>
      </c>
      <c r="J2825">
        <f t="shared" si="268"/>
        <v>770</v>
      </c>
      <c r="K2825">
        <f t="shared" si="269"/>
        <v>2310</v>
      </c>
      <c r="L2825" s="2" t="s">
        <v>28</v>
      </c>
      <c r="M2825" t="s">
        <v>454</v>
      </c>
      <c r="N2825" t="s">
        <v>78</v>
      </c>
      <c r="O2825" s="3">
        <v>12.732640267350657</v>
      </c>
      <c r="P2825" t="str">
        <f t="shared" si="264"/>
        <v>G</v>
      </c>
      <c r="Q2825">
        <f t="shared" si="265"/>
        <v>2021</v>
      </c>
      <c r="R2825">
        <f t="shared" si="266"/>
        <v>0</v>
      </c>
    </row>
    <row r="2826" spans="1:18" x14ac:dyDescent="0.25">
      <c r="A2826" s="1">
        <v>44338.048669598931</v>
      </c>
      <c r="B2826" s="2" t="s">
        <v>2889</v>
      </c>
      <c r="C2826" t="s">
        <v>247</v>
      </c>
      <c r="D2826">
        <v>11</v>
      </c>
      <c r="E2826" t="s">
        <v>32</v>
      </c>
      <c r="F2826">
        <f>IF(E2826="",_xlfn.XLOOKUP(C2826,'Price Averages'!$D$4:$D$103,'Price Averages'!$E$4:$E$103, "FALSE"), E2826)</f>
        <v>140</v>
      </c>
      <c r="G2826">
        <v>70</v>
      </c>
      <c r="H2826">
        <f>IF(G2826="", _xlfn.XLOOKUP(C2826, 'Cost Averages'!$D$4:$D$103,'Cost Averages'!$E$4:$E$103, "FALSE"),G2826)</f>
        <v>70</v>
      </c>
      <c r="I2826">
        <f t="shared" si="267"/>
        <v>1540</v>
      </c>
      <c r="J2826">
        <f t="shared" si="268"/>
        <v>770</v>
      </c>
      <c r="K2826">
        <f t="shared" si="269"/>
        <v>770</v>
      </c>
      <c r="L2826" s="2" t="s">
        <v>28</v>
      </c>
      <c r="M2826" t="s">
        <v>547</v>
      </c>
      <c r="N2826" t="s">
        <v>46</v>
      </c>
      <c r="O2826" s="3">
        <v>14.341195386574373</v>
      </c>
      <c r="P2826" t="str">
        <f t="shared" si="264"/>
        <v>G</v>
      </c>
      <c r="Q2826">
        <f t="shared" si="265"/>
        <v>2021</v>
      </c>
      <c r="R2826">
        <f t="shared" si="266"/>
        <v>0</v>
      </c>
    </row>
    <row r="2827" spans="1:18" x14ac:dyDescent="0.25">
      <c r="A2827" s="1">
        <v>44403.274878969351</v>
      </c>
      <c r="B2827" s="2" t="s">
        <v>2978</v>
      </c>
      <c r="C2827" t="s">
        <v>247</v>
      </c>
      <c r="D2827">
        <v>11</v>
      </c>
      <c r="E2827">
        <v>140</v>
      </c>
      <c r="F2827">
        <f>IF(E2827="",_xlfn.XLOOKUP(C2827,'Price Averages'!$D$4:$D$103,'Price Averages'!$E$4:$E$103, "FALSE"), E2827)</f>
        <v>140</v>
      </c>
      <c r="G2827">
        <v>70</v>
      </c>
      <c r="H2827">
        <f>IF(G2827="", _xlfn.XLOOKUP(C2827, 'Cost Averages'!$D$4:$D$103,'Cost Averages'!$E$4:$E$103, "FALSE"),G2827)</f>
        <v>70</v>
      </c>
      <c r="I2827">
        <f t="shared" si="267"/>
        <v>1540</v>
      </c>
      <c r="J2827">
        <f t="shared" si="268"/>
        <v>770</v>
      </c>
      <c r="K2827">
        <f t="shared" si="269"/>
        <v>770</v>
      </c>
      <c r="L2827" s="2" t="s">
        <v>44</v>
      </c>
      <c r="M2827" t="s">
        <v>327</v>
      </c>
      <c r="N2827" t="s">
        <v>46</v>
      </c>
      <c r="O2827" s="3">
        <v>12.148236977735172</v>
      </c>
      <c r="P2827" t="str">
        <f t="shared" si="264"/>
        <v>G</v>
      </c>
      <c r="Q2827">
        <f t="shared" si="265"/>
        <v>2021</v>
      </c>
      <c r="R2827">
        <f t="shared" si="266"/>
        <v>0</v>
      </c>
    </row>
    <row r="2828" spans="1:18" x14ac:dyDescent="0.25">
      <c r="A2828" s="1">
        <v>44368</v>
      </c>
      <c r="B2828" s="2" t="s">
        <v>3693</v>
      </c>
      <c r="C2828" t="s">
        <v>204</v>
      </c>
      <c r="D2828">
        <v>11</v>
      </c>
      <c r="E2828">
        <v>300</v>
      </c>
      <c r="F2828">
        <f>IF(E2828="",_xlfn.XLOOKUP(C2828,'Price Averages'!$D$4:$D$103,'Price Averages'!$E$4:$E$103, "FALSE"), E2828)</f>
        <v>300</v>
      </c>
      <c r="G2828">
        <v>75</v>
      </c>
      <c r="H2828">
        <f>IF(G2828="", _xlfn.XLOOKUP(C2828, 'Cost Averages'!$D$4:$D$103,'Cost Averages'!$E$4:$E$103, "FALSE"),G2828)</f>
        <v>75</v>
      </c>
      <c r="I2828">
        <f t="shared" si="267"/>
        <v>3300</v>
      </c>
      <c r="J2828">
        <f t="shared" si="268"/>
        <v>825</v>
      </c>
      <c r="K2828">
        <f t="shared" si="269"/>
        <v>2475</v>
      </c>
      <c r="L2828" s="2" t="s">
        <v>44</v>
      </c>
      <c r="M2828" t="s">
        <v>376</v>
      </c>
      <c r="N2828" t="s">
        <v>25</v>
      </c>
      <c r="O2828" s="3">
        <v>11.687634894637348</v>
      </c>
      <c r="P2828" t="str">
        <f t="shared" si="264"/>
        <v>G</v>
      </c>
      <c r="Q2828">
        <f t="shared" si="265"/>
        <v>2021</v>
      </c>
      <c r="R2828">
        <f t="shared" si="266"/>
        <v>0</v>
      </c>
    </row>
    <row r="2829" spans="1:18" x14ac:dyDescent="0.25">
      <c r="A2829" s="1">
        <v>44440.127235737411</v>
      </c>
      <c r="B2829" s="2" t="s">
        <v>1346</v>
      </c>
      <c r="C2829" t="s">
        <v>107</v>
      </c>
      <c r="D2829">
        <v>11</v>
      </c>
      <c r="E2829">
        <v>81</v>
      </c>
      <c r="F2829">
        <f>IF(E2829="",_xlfn.XLOOKUP(C2829,'Price Averages'!$D$4:$D$103,'Price Averages'!$E$4:$E$103, "FALSE"), E2829)</f>
        <v>81</v>
      </c>
      <c r="G2829">
        <v>27</v>
      </c>
      <c r="H2829">
        <f>IF(G2829="", _xlfn.XLOOKUP(C2829, 'Cost Averages'!$D$4:$D$103,'Cost Averages'!$E$4:$E$103, "FALSE"),G2829)</f>
        <v>27</v>
      </c>
      <c r="I2829">
        <f t="shared" si="267"/>
        <v>891</v>
      </c>
      <c r="J2829">
        <f t="shared" si="268"/>
        <v>297</v>
      </c>
      <c r="K2829">
        <f t="shared" si="269"/>
        <v>594</v>
      </c>
      <c r="L2829" s="2" t="s">
        <v>28</v>
      </c>
      <c r="M2829" t="s">
        <v>81</v>
      </c>
      <c r="N2829" t="s">
        <v>56</v>
      </c>
      <c r="O2829" s="3">
        <v>12.865074657680612</v>
      </c>
      <c r="P2829" t="str">
        <f t="shared" si="264"/>
        <v>G</v>
      </c>
      <c r="Q2829">
        <f t="shared" si="265"/>
        <v>2021</v>
      </c>
      <c r="R2829">
        <f t="shared" si="266"/>
        <v>0</v>
      </c>
    </row>
    <row r="2830" spans="1:18" x14ac:dyDescent="0.25">
      <c r="A2830" s="1">
        <v>44417</v>
      </c>
      <c r="B2830" s="2" t="s">
        <v>3734</v>
      </c>
      <c r="C2830" t="s">
        <v>177</v>
      </c>
      <c r="D2830">
        <v>11</v>
      </c>
      <c r="E2830" t="s">
        <v>32</v>
      </c>
      <c r="F2830">
        <f>IF(E2830="",_xlfn.XLOOKUP(C2830,'Price Averages'!$D$4:$D$103,'Price Averages'!$E$4:$E$103, "FALSE"), E2830)</f>
        <v>146</v>
      </c>
      <c r="G2830">
        <v>73</v>
      </c>
      <c r="H2830">
        <f>IF(G2830="", _xlfn.XLOOKUP(C2830, 'Cost Averages'!$D$4:$D$103,'Cost Averages'!$E$4:$E$103, "FALSE"),G2830)</f>
        <v>73</v>
      </c>
      <c r="I2830">
        <f t="shared" si="267"/>
        <v>1606</v>
      </c>
      <c r="J2830">
        <f t="shared" si="268"/>
        <v>803</v>
      </c>
      <c r="K2830">
        <f t="shared" si="269"/>
        <v>803</v>
      </c>
      <c r="L2830" s="2" t="s">
        <v>44</v>
      </c>
      <c r="M2830" t="s">
        <v>432</v>
      </c>
      <c r="N2830" t="s">
        <v>25</v>
      </c>
      <c r="O2830" s="3">
        <v>10.408704992688252</v>
      </c>
      <c r="P2830" t="str">
        <f t="shared" si="264"/>
        <v>G</v>
      </c>
      <c r="Q2830">
        <f t="shared" si="265"/>
        <v>2021</v>
      </c>
      <c r="R2830">
        <f t="shared" si="266"/>
        <v>0</v>
      </c>
    </row>
    <row r="2831" spans="1:18" x14ac:dyDescent="0.25">
      <c r="A2831" s="1">
        <v>44242.13501790836</v>
      </c>
      <c r="B2831" s="2" t="s">
        <v>1473</v>
      </c>
      <c r="C2831" t="s">
        <v>196</v>
      </c>
      <c r="D2831">
        <v>11</v>
      </c>
      <c r="E2831">
        <v>57</v>
      </c>
      <c r="F2831">
        <f>IF(E2831="",_xlfn.XLOOKUP(C2831,'Price Averages'!$D$4:$D$103,'Price Averages'!$E$4:$E$103, "FALSE"), E2831)</f>
        <v>57</v>
      </c>
      <c r="G2831">
        <v>19</v>
      </c>
      <c r="H2831">
        <f>IF(G2831="", _xlfn.XLOOKUP(C2831, 'Cost Averages'!$D$4:$D$103,'Cost Averages'!$E$4:$E$103, "FALSE"),G2831)</f>
        <v>19</v>
      </c>
      <c r="I2831">
        <f t="shared" si="267"/>
        <v>627</v>
      </c>
      <c r="J2831">
        <f t="shared" si="268"/>
        <v>209</v>
      </c>
      <c r="K2831">
        <f t="shared" si="269"/>
        <v>418</v>
      </c>
      <c r="L2831" s="2" t="s">
        <v>28</v>
      </c>
      <c r="M2831" t="s">
        <v>398</v>
      </c>
      <c r="N2831" t="s">
        <v>50</v>
      </c>
      <c r="O2831" s="3">
        <v>11.082295381980092</v>
      </c>
      <c r="P2831" t="str">
        <f t="shared" si="264"/>
        <v>G</v>
      </c>
      <c r="Q2831">
        <f t="shared" si="265"/>
        <v>2021</v>
      </c>
      <c r="R2831">
        <f t="shared" si="266"/>
        <v>0</v>
      </c>
    </row>
    <row r="2832" spans="1:18" x14ac:dyDescent="0.25">
      <c r="A2832" s="1">
        <v>44377</v>
      </c>
      <c r="B2832" s="2" t="s">
        <v>3700</v>
      </c>
      <c r="C2832" t="s">
        <v>36</v>
      </c>
      <c r="D2832">
        <v>11</v>
      </c>
      <c r="E2832">
        <v>114</v>
      </c>
      <c r="F2832">
        <f>IF(E2832="",_xlfn.XLOOKUP(C2832,'Price Averages'!$D$4:$D$103,'Price Averages'!$E$4:$E$103, "FALSE"), E2832)</f>
        <v>114</v>
      </c>
      <c r="G2832">
        <v>57</v>
      </c>
      <c r="H2832">
        <f>IF(G2832="", _xlfn.XLOOKUP(C2832, 'Cost Averages'!$D$4:$D$103,'Cost Averages'!$E$4:$E$103, "FALSE"),G2832)</f>
        <v>57</v>
      </c>
      <c r="I2832">
        <f t="shared" si="267"/>
        <v>1254</v>
      </c>
      <c r="J2832">
        <f t="shared" si="268"/>
        <v>627</v>
      </c>
      <c r="K2832">
        <f t="shared" si="269"/>
        <v>627</v>
      </c>
      <c r="L2832" s="2" t="s">
        <v>28</v>
      </c>
      <c r="M2832" t="s">
        <v>730</v>
      </c>
      <c r="N2832" t="s">
        <v>25</v>
      </c>
      <c r="O2832" s="3">
        <v>12.985332015423809</v>
      </c>
      <c r="P2832" t="str">
        <f t="shared" si="264"/>
        <v>G</v>
      </c>
      <c r="Q2832">
        <f t="shared" si="265"/>
        <v>2021</v>
      </c>
      <c r="R2832">
        <f t="shared" si="266"/>
        <v>0</v>
      </c>
    </row>
    <row r="2833" spans="1:18" x14ac:dyDescent="0.25">
      <c r="A2833" s="1">
        <v>44441</v>
      </c>
      <c r="B2833" s="2" t="s">
        <v>3750</v>
      </c>
      <c r="C2833" t="s">
        <v>251</v>
      </c>
      <c r="D2833">
        <v>11</v>
      </c>
      <c r="E2833">
        <v>270</v>
      </c>
      <c r="F2833">
        <f>IF(E2833="",_xlfn.XLOOKUP(C2833,'Price Averages'!$D$4:$D$103,'Price Averages'!$E$4:$E$103, "FALSE"), E2833)</f>
        <v>270</v>
      </c>
      <c r="G2833">
        <v>90</v>
      </c>
      <c r="H2833">
        <f>IF(G2833="", _xlfn.XLOOKUP(C2833, 'Cost Averages'!$D$4:$D$103,'Cost Averages'!$E$4:$E$103, "FALSE"),G2833)</f>
        <v>90</v>
      </c>
      <c r="I2833">
        <f t="shared" si="267"/>
        <v>2970</v>
      </c>
      <c r="J2833">
        <f t="shared" si="268"/>
        <v>990</v>
      </c>
      <c r="K2833">
        <f t="shared" si="269"/>
        <v>1980</v>
      </c>
      <c r="L2833" s="2" t="s">
        <v>28</v>
      </c>
      <c r="M2833" t="s">
        <v>181</v>
      </c>
      <c r="N2833" t="s">
        <v>50</v>
      </c>
      <c r="O2833" s="3">
        <v>12.551203838971933</v>
      </c>
      <c r="P2833" t="str">
        <f t="shared" si="264"/>
        <v>G</v>
      </c>
      <c r="Q2833">
        <f t="shared" si="265"/>
        <v>2021</v>
      </c>
      <c r="R2833">
        <f t="shared" si="266"/>
        <v>0</v>
      </c>
    </row>
    <row r="2834" spans="1:18" x14ac:dyDescent="0.25">
      <c r="A2834" s="1">
        <v>44403.814448054334</v>
      </c>
      <c r="B2834" s="2" t="s">
        <v>1730</v>
      </c>
      <c r="C2834" t="s">
        <v>43</v>
      </c>
      <c r="D2834">
        <v>11</v>
      </c>
      <c r="E2834">
        <v>160</v>
      </c>
      <c r="F2834">
        <f>IF(E2834="",_xlfn.XLOOKUP(C2834,'Price Averages'!$D$4:$D$103,'Price Averages'!$E$4:$E$103, "FALSE"), E2834)</f>
        <v>160</v>
      </c>
      <c r="G2834">
        <v>80</v>
      </c>
      <c r="H2834">
        <f>IF(G2834="", _xlfn.XLOOKUP(C2834, 'Cost Averages'!$D$4:$D$103,'Cost Averages'!$E$4:$E$103, "FALSE"),G2834)</f>
        <v>80</v>
      </c>
      <c r="I2834">
        <f t="shared" si="267"/>
        <v>1760</v>
      </c>
      <c r="J2834">
        <f t="shared" si="268"/>
        <v>880</v>
      </c>
      <c r="K2834">
        <f t="shared" si="269"/>
        <v>880</v>
      </c>
      <c r="L2834" s="2" t="s">
        <v>28</v>
      </c>
      <c r="M2834" t="s">
        <v>630</v>
      </c>
      <c r="N2834" t="s">
        <v>25</v>
      </c>
      <c r="O2834" s="3">
        <v>12.131375018945562</v>
      </c>
      <c r="P2834" t="str">
        <f t="shared" si="264"/>
        <v>G</v>
      </c>
      <c r="Q2834">
        <f t="shared" si="265"/>
        <v>2021</v>
      </c>
      <c r="R2834">
        <f t="shared" si="266"/>
        <v>0</v>
      </c>
    </row>
    <row r="2835" spans="1:18" x14ac:dyDescent="0.25">
      <c r="A2835" s="1">
        <v>44262.255308336076</v>
      </c>
      <c r="B2835" s="2" t="s">
        <v>2115</v>
      </c>
      <c r="C2835" t="s">
        <v>275</v>
      </c>
      <c r="D2835">
        <v>11</v>
      </c>
      <c r="E2835" t="s">
        <v>32</v>
      </c>
      <c r="F2835">
        <f>IF(E2835="",_xlfn.XLOOKUP(C2835,'Price Averages'!$D$4:$D$103,'Price Averages'!$E$4:$E$103, "FALSE"), E2835)</f>
        <v>144</v>
      </c>
      <c r="G2835">
        <v>36</v>
      </c>
      <c r="H2835">
        <f>IF(G2835="", _xlfn.XLOOKUP(C2835, 'Cost Averages'!$D$4:$D$103,'Cost Averages'!$E$4:$E$103, "FALSE"),G2835)</f>
        <v>36</v>
      </c>
      <c r="I2835">
        <f t="shared" si="267"/>
        <v>1584</v>
      </c>
      <c r="J2835">
        <f t="shared" si="268"/>
        <v>396</v>
      </c>
      <c r="K2835">
        <f t="shared" si="269"/>
        <v>1188</v>
      </c>
      <c r="L2835" s="2" t="s">
        <v>28</v>
      </c>
      <c r="M2835" t="s">
        <v>438</v>
      </c>
      <c r="N2835" t="s">
        <v>46</v>
      </c>
      <c r="O2835" s="3">
        <v>12.85215703546821</v>
      </c>
      <c r="P2835" t="str">
        <f t="shared" si="264"/>
        <v>G</v>
      </c>
      <c r="Q2835">
        <f t="shared" si="265"/>
        <v>2021</v>
      </c>
      <c r="R2835">
        <f t="shared" si="266"/>
        <v>0</v>
      </c>
    </row>
    <row r="2836" spans="1:18" x14ac:dyDescent="0.25">
      <c r="A2836" s="1">
        <v>44515.574137563191</v>
      </c>
      <c r="B2836" s="2" t="s">
        <v>723</v>
      </c>
      <c r="C2836" t="s">
        <v>180</v>
      </c>
      <c r="D2836">
        <v>11</v>
      </c>
      <c r="E2836">
        <v>368</v>
      </c>
      <c r="F2836">
        <f>IF(E2836="",_xlfn.XLOOKUP(C2836,'Price Averages'!$D$4:$D$103,'Price Averages'!$E$4:$E$103, "FALSE"), E2836)</f>
        <v>368</v>
      </c>
      <c r="G2836">
        <v>92</v>
      </c>
      <c r="H2836">
        <f>IF(G2836="", _xlfn.XLOOKUP(C2836, 'Cost Averages'!$D$4:$D$103,'Cost Averages'!$E$4:$E$103, "FALSE"),G2836)</f>
        <v>92</v>
      </c>
      <c r="I2836">
        <f t="shared" si="267"/>
        <v>4048</v>
      </c>
      <c r="J2836">
        <f t="shared" si="268"/>
        <v>1012</v>
      </c>
      <c r="K2836">
        <f t="shared" si="269"/>
        <v>3036</v>
      </c>
      <c r="L2836" s="2" t="s">
        <v>28</v>
      </c>
      <c r="M2836" t="s">
        <v>796</v>
      </c>
      <c r="N2836" t="s">
        <v>46</v>
      </c>
      <c r="O2836" s="3">
        <v>9.4608554813364627</v>
      </c>
      <c r="P2836" t="str">
        <f t="shared" si="264"/>
        <v>G</v>
      </c>
      <c r="Q2836">
        <f t="shared" si="265"/>
        <v>2021</v>
      </c>
      <c r="R2836">
        <f t="shared" si="266"/>
        <v>0</v>
      </c>
    </row>
    <row r="2837" spans="1:18" x14ac:dyDescent="0.25">
      <c r="A2837" s="1">
        <v>44494.774649767562</v>
      </c>
      <c r="B2837" s="2" t="s">
        <v>1094</v>
      </c>
      <c r="C2837" t="s">
        <v>112</v>
      </c>
      <c r="D2837">
        <v>11</v>
      </c>
      <c r="E2837">
        <v>252</v>
      </c>
      <c r="F2837">
        <f>IF(E2837="",_xlfn.XLOOKUP(C2837,'Price Averages'!$D$4:$D$103,'Price Averages'!$E$4:$E$103, "FALSE"), E2837)</f>
        <v>252</v>
      </c>
      <c r="G2837">
        <v>63</v>
      </c>
      <c r="H2837">
        <f>IF(G2837="", _xlfn.XLOOKUP(C2837, 'Cost Averages'!$D$4:$D$103,'Cost Averages'!$E$4:$E$103, "FALSE"),G2837)</f>
        <v>63</v>
      </c>
      <c r="I2837">
        <f t="shared" si="267"/>
        <v>2772</v>
      </c>
      <c r="J2837">
        <f t="shared" si="268"/>
        <v>693</v>
      </c>
      <c r="K2837">
        <f t="shared" si="269"/>
        <v>2079</v>
      </c>
      <c r="L2837" s="2" t="s">
        <v>23</v>
      </c>
      <c r="M2837" t="s">
        <v>126</v>
      </c>
      <c r="N2837" t="s">
        <v>25</v>
      </c>
      <c r="O2837" s="3">
        <v>9.4200113153305907</v>
      </c>
      <c r="P2837" t="str">
        <f t="shared" si="264"/>
        <v>G</v>
      </c>
      <c r="Q2837">
        <f t="shared" si="265"/>
        <v>2021</v>
      </c>
      <c r="R2837">
        <f t="shared" si="266"/>
        <v>0</v>
      </c>
    </row>
    <row r="2838" spans="1:18" x14ac:dyDescent="0.25">
      <c r="A2838" s="1">
        <v>44283</v>
      </c>
      <c r="B2838" s="2" t="s">
        <v>2443</v>
      </c>
      <c r="C2838" t="s">
        <v>329</v>
      </c>
      <c r="D2838">
        <v>11</v>
      </c>
      <c r="E2838">
        <v>135</v>
      </c>
      <c r="F2838">
        <f>IF(E2838="",_xlfn.XLOOKUP(C2838,'Price Averages'!$D$4:$D$103,'Price Averages'!$E$4:$E$103, "FALSE"), E2838)</f>
        <v>135</v>
      </c>
      <c r="G2838">
        <v>45</v>
      </c>
      <c r="H2838">
        <f>IF(G2838="", _xlfn.XLOOKUP(C2838, 'Cost Averages'!$D$4:$D$103,'Cost Averages'!$E$4:$E$103, "FALSE"),G2838)</f>
        <v>45</v>
      </c>
      <c r="I2838">
        <f t="shared" si="267"/>
        <v>1485</v>
      </c>
      <c r="J2838">
        <f t="shared" si="268"/>
        <v>495</v>
      </c>
      <c r="K2838">
        <f t="shared" si="269"/>
        <v>990</v>
      </c>
      <c r="L2838" s="2" t="s">
        <v>23</v>
      </c>
      <c r="M2838" t="s">
        <v>1335</v>
      </c>
      <c r="N2838" t="s">
        <v>41</v>
      </c>
      <c r="O2838" s="3">
        <v>9.1264071155960682</v>
      </c>
      <c r="P2838" t="str">
        <f t="shared" si="264"/>
        <v>G</v>
      </c>
      <c r="Q2838">
        <f t="shared" si="265"/>
        <v>2021</v>
      </c>
      <c r="R2838">
        <f t="shared" si="266"/>
        <v>0</v>
      </c>
    </row>
    <row r="2839" spans="1:18" x14ac:dyDescent="0.25">
      <c r="A2839" s="1">
        <v>44339</v>
      </c>
      <c r="B2839" s="2" t="s">
        <v>3669</v>
      </c>
      <c r="C2839" t="s">
        <v>149</v>
      </c>
      <c r="D2839">
        <v>11</v>
      </c>
      <c r="E2839" t="s">
        <v>32</v>
      </c>
      <c r="F2839">
        <f>IF(E2839="",_xlfn.XLOOKUP(C2839,'Price Averages'!$D$4:$D$103,'Price Averages'!$E$4:$E$103, "FALSE"), E2839)</f>
        <v>50</v>
      </c>
      <c r="G2839">
        <v>25</v>
      </c>
      <c r="H2839">
        <f>IF(G2839="", _xlfn.XLOOKUP(C2839, 'Cost Averages'!$D$4:$D$103,'Cost Averages'!$E$4:$E$103, "FALSE"),G2839)</f>
        <v>25</v>
      </c>
      <c r="I2839">
        <f t="shared" si="267"/>
        <v>550</v>
      </c>
      <c r="J2839">
        <f t="shared" si="268"/>
        <v>275</v>
      </c>
      <c r="K2839">
        <f t="shared" si="269"/>
        <v>275</v>
      </c>
      <c r="L2839" s="2" t="s">
        <v>28</v>
      </c>
      <c r="M2839" t="s">
        <v>135</v>
      </c>
      <c r="N2839" t="s">
        <v>56</v>
      </c>
      <c r="O2839" s="3">
        <v>11.406233913305266</v>
      </c>
      <c r="P2839" t="str">
        <f t="shared" si="264"/>
        <v>G</v>
      </c>
      <c r="Q2839">
        <f t="shared" si="265"/>
        <v>2021</v>
      </c>
      <c r="R2839">
        <f t="shared" si="266"/>
        <v>0</v>
      </c>
    </row>
    <row r="2840" spans="1:18" x14ac:dyDescent="0.25">
      <c r="A2840" s="1">
        <v>44561.345609686905</v>
      </c>
      <c r="B2840" s="2" t="s">
        <v>1621</v>
      </c>
      <c r="C2840" t="s">
        <v>244</v>
      </c>
      <c r="D2840">
        <v>11</v>
      </c>
      <c r="E2840">
        <v>252</v>
      </c>
      <c r="F2840">
        <f>IF(E2840="",_xlfn.XLOOKUP(C2840,'Price Averages'!$D$4:$D$103,'Price Averages'!$E$4:$E$103, "FALSE"), E2840)</f>
        <v>252</v>
      </c>
      <c r="G2840">
        <v>63</v>
      </c>
      <c r="H2840">
        <f>IF(G2840="", _xlfn.XLOOKUP(C2840, 'Cost Averages'!$D$4:$D$103,'Cost Averages'!$E$4:$E$103, "FALSE"),G2840)</f>
        <v>63</v>
      </c>
      <c r="I2840">
        <f t="shared" si="267"/>
        <v>2772</v>
      </c>
      <c r="J2840">
        <f t="shared" si="268"/>
        <v>693</v>
      </c>
      <c r="K2840">
        <f t="shared" si="269"/>
        <v>2079</v>
      </c>
      <c r="L2840" s="2" t="s">
        <v>28</v>
      </c>
      <c r="M2840" t="s">
        <v>171</v>
      </c>
      <c r="N2840" t="s">
        <v>46</v>
      </c>
      <c r="O2840" s="3">
        <v>11.36085047138285</v>
      </c>
      <c r="P2840" t="str">
        <f t="shared" si="264"/>
        <v>G</v>
      </c>
      <c r="Q2840">
        <f t="shared" si="265"/>
        <v>2021</v>
      </c>
      <c r="R2840">
        <f t="shared" si="266"/>
        <v>0</v>
      </c>
    </row>
    <row r="2841" spans="1:18" x14ac:dyDescent="0.25">
      <c r="A2841" s="1">
        <v>44491.387162474028</v>
      </c>
      <c r="B2841" s="2" t="s">
        <v>597</v>
      </c>
      <c r="C2841" t="s">
        <v>39</v>
      </c>
      <c r="D2841">
        <v>11</v>
      </c>
      <c r="E2841" t="s">
        <v>32</v>
      </c>
      <c r="F2841">
        <f>IF(E2841="",_xlfn.XLOOKUP(C2841,'Price Averages'!$D$4:$D$103,'Price Averages'!$E$4:$E$103, "FALSE"), E2841)</f>
        <v>231</v>
      </c>
      <c r="G2841">
        <v>77</v>
      </c>
      <c r="H2841">
        <f>IF(G2841="", _xlfn.XLOOKUP(C2841, 'Cost Averages'!$D$4:$D$103,'Cost Averages'!$E$4:$E$103, "FALSE"),G2841)</f>
        <v>77</v>
      </c>
      <c r="I2841">
        <f t="shared" si="267"/>
        <v>2541</v>
      </c>
      <c r="J2841">
        <f t="shared" si="268"/>
        <v>847</v>
      </c>
      <c r="K2841">
        <f t="shared" si="269"/>
        <v>1694</v>
      </c>
      <c r="L2841" s="2" t="s">
        <v>44</v>
      </c>
      <c r="M2841" t="s">
        <v>302</v>
      </c>
      <c r="N2841" t="s">
        <v>50</v>
      </c>
      <c r="O2841" s="3">
        <v>11.03324198943719</v>
      </c>
      <c r="P2841" t="str">
        <f t="shared" si="264"/>
        <v>G</v>
      </c>
      <c r="Q2841">
        <f t="shared" si="265"/>
        <v>2021</v>
      </c>
      <c r="R2841">
        <f t="shared" si="266"/>
        <v>0</v>
      </c>
    </row>
    <row r="2842" spans="1:18" x14ac:dyDescent="0.25">
      <c r="A2842" s="1">
        <v>44405</v>
      </c>
      <c r="B2842" s="2" t="s">
        <v>3723</v>
      </c>
      <c r="C2842" t="s">
        <v>39</v>
      </c>
      <c r="D2842">
        <v>11</v>
      </c>
      <c r="E2842">
        <v>231</v>
      </c>
      <c r="F2842">
        <f>IF(E2842="",_xlfn.XLOOKUP(C2842,'Price Averages'!$D$4:$D$103,'Price Averages'!$E$4:$E$103, "FALSE"), E2842)</f>
        <v>231</v>
      </c>
      <c r="G2842" t="s">
        <v>32</v>
      </c>
      <c r="H2842">
        <f>IF(G2842="", _xlfn.XLOOKUP(C2842, 'Cost Averages'!$D$4:$D$103,'Cost Averages'!$E$4:$E$103, "FALSE"),G2842)</f>
        <v>77</v>
      </c>
      <c r="I2842">
        <f t="shared" si="267"/>
        <v>2541</v>
      </c>
      <c r="J2842">
        <f t="shared" si="268"/>
        <v>847</v>
      </c>
      <c r="K2842">
        <f t="shared" si="269"/>
        <v>1694</v>
      </c>
      <c r="L2842" s="2" t="s">
        <v>28</v>
      </c>
      <c r="M2842" t="s">
        <v>605</v>
      </c>
      <c r="N2842" t="s">
        <v>78</v>
      </c>
      <c r="O2842" s="3">
        <v>8.8169309002713945</v>
      </c>
      <c r="P2842" t="str">
        <f t="shared" si="264"/>
        <v>G</v>
      </c>
      <c r="Q2842">
        <f t="shared" si="265"/>
        <v>2021</v>
      </c>
      <c r="R2842">
        <f t="shared" si="266"/>
        <v>0</v>
      </c>
    </row>
    <row r="2843" spans="1:18" x14ac:dyDescent="0.25">
      <c r="A2843" s="1">
        <v>44365.05875917754</v>
      </c>
      <c r="B2843" s="2" t="s">
        <v>654</v>
      </c>
      <c r="C2843" t="s">
        <v>140</v>
      </c>
      <c r="D2843">
        <v>11</v>
      </c>
      <c r="E2843">
        <v>144</v>
      </c>
      <c r="F2843">
        <f>IF(E2843="",_xlfn.XLOOKUP(C2843,'Price Averages'!$D$4:$D$103,'Price Averages'!$E$4:$E$103, "FALSE"), E2843)</f>
        <v>144</v>
      </c>
      <c r="G2843">
        <v>36</v>
      </c>
      <c r="H2843">
        <f>IF(G2843="", _xlfn.XLOOKUP(C2843, 'Cost Averages'!$D$4:$D$103,'Cost Averages'!$E$4:$E$103, "FALSE"),G2843)</f>
        <v>36</v>
      </c>
      <c r="I2843">
        <f t="shared" si="267"/>
        <v>1584</v>
      </c>
      <c r="J2843">
        <f t="shared" si="268"/>
        <v>396</v>
      </c>
      <c r="K2843">
        <f t="shared" si="269"/>
        <v>1188</v>
      </c>
      <c r="L2843" s="2" t="s">
        <v>28</v>
      </c>
      <c r="M2843" t="s">
        <v>299</v>
      </c>
      <c r="N2843" t="s">
        <v>46</v>
      </c>
      <c r="O2843" s="3">
        <v>7.0114620475168028</v>
      </c>
      <c r="P2843" t="str">
        <f t="shared" si="264"/>
        <v>G</v>
      </c>
      <c r="Q2843">
        <f t="shared" si="265"/>
        <v>2021</v>
      </c>
      <c r="R2843">
        <f t="shared" si="266"/>
        <v>0</v>
      </c>
    </row>
    <row r="2844" spans="1:18" x14ac:dyDescent="0.25">
      <c r="A2844" s="1">
        <v>44324.223870087437</v>
      </c>
      <c r="B2844" s="2" t="s">
        <v>2299</v>
      </c>
      <c r="C2844" t="s">
        <v>201</v>
      </c>
      <c r="D2844">
        <v>11</v>
      </c>
      <c r="E2844" t="s">
        <v>32</v>
      </c>
      <c r="F2844">
        <f>IF(E2844="",_xlfn.XLOOKUP(C2844,'Price Averages'!$D$4:$D$103,'Price Averages'!$E$4:$E$103, "FALSE"), E2844)</f>
        <v>150</v>
      </c>
      <c r="G2844">
        <v>75</v>
      </c>
      <c r="H2844">
        <f>IF(G2844="", _xlfn.XLOOKUP(C2844, 'Cost Averages'!$D$4:$D$103,'Cost Averages'!$E$4:$E$103, "FALSE"),G2844)</f>
        <v>75</v>
      </c>
      <c r="I2844">
        <f t="shared" si="267"/>
        <v>1650</v>
      </c>
      <c r="J2844">
        <f t="shared" si="268"/>
        <v>825</v>
      </c>
      <c r="K2844">
        <f t="shared" si="269"/>
        <v>825</v>
      </c>
      <c r="L2844" s="2" t="s">
        <v>44</v>
      </c>
      <c r="M2844" t="s">
        <v>62</v>
      </c>
      <c r="N2844" t="s">
        <v>41</v>
      </c>
      <c r="O2844" s="3">
        <v>12.957303170959879</v>
      </c>
      <c r="P2844" t="str">
        <f t="shared" si="264"/>
        <v>G</v>
      </c>
      <c r="Q2844">
        <f t="shared" si="265"/>
        <v>2021</v>
      </c>
      <c r="R2844">
        <f t="shared" si="266"/>
        <v>0</v>
      </c>
    </row>
    <row r="2845" spans="1:18" x14ac:dyDescent="0.25">
      <c r="A2845" s="1">
        <v>44340.263318163627</v>
      </c>
      <c r="B2845" s="2" t="s">
        <v>2882</v>
      </c>
      <c r="C2845" t="s">
        <v>201</v>
      </c>
      <c r="D2845">
        <v>11</v>
      </c>
      <c r="E2845">
        <v>150</v>
      </c>
      <c r="F2845">
        <f>IF(E2845="",_xlfn.XLOOKUP(C2845,'Price Averages'!$D$4:$D$103,'Price Averages'!$E$4:$E$103, "FALSE"), E2845)</f>
        <v>150</v>
      </c>
      <c r="G2845">
        <v>75</v>
      </c>
      <c r="H2845">
        <f>IF(G2845="", _xlfn.XLOOKUP(C2845, 'Cost Averages'!$D$4:$D$103,'Cost Averages'!$E$4:$E$103, "FALSE"),G2845)</f>
        <v>75</v>
      </c>
      <c r="I2845">
        <f t="shared" si="267"/>
        <v>1650</v>
      </c>
      <c r="J2845">
        <f t="shared" si="268"/>
        <v>825</v>
      </c>
      <c r="K2845">
        <f t="shared" si="269"/>
        <v>825</v>
      </c>
      <c r="L2845" s="2" t="s">
        <v>23</v>
      </c>
      <c r="M2845" t="s">
        <v>566</v>
      </c>
      <c r="N2845" t="s">
        <v>50</v>
      </c>
      <c r="O2845" s="3">
        <v>13.150536103258979</v>
      </c>
      <c r="P2845" t="str">
        <f t="shared" si="264"/>
        <v>G</v>
      </c>
      <c r="Q2845">
        <f t="shared" si="265"/>
        <v>2021</v>
      </c>
      <c r="R2845">
        <f t="shared" si="266"/>
        <v>0</v>
      </c>
    </row>
    <row r="2846" spans="1:18" x14ac:dyDescent="0.25">
      <c r="A2846" s="1">
        <v>44232.439093563393</v>
      </c>
      <c r="B2846" s="2" t="s">
        <v>2905</v>
      </c>
      <c r="C2846" t="s">
        <v>201</v>
      </c>
      <c r="D2846">
        <v>11</v>
      </c>
      <c r="E2846">
        <v>150</v>
      </c>
      <c r="F2846">
        <f>IF(E2846="",_xlfn.XLOOKUP(C2846,'Price Averages'!$D$4:$D$103,'Price Averages'!$E$4:$E$103, "FALSE"), E2846)</f>
        <v>150</v>
      </c>
      <c r="G2846">
        <v>75</v>
      </c>
      <c r="H2846">
        <f>IF(G2846="", _xlfn.XLOOKUP(C2846, 'Cost Averages'!$D$4:$D$103,'Cost Averages'!$E$4:$E$103, "FALSE"),G2846)</f>
        <v>75</v>
      </c>
      <c r="I2846">
        <f t="shared" si="267"/>
        <v>1650</v>
      </c>
      <c r="J2846">
        <f t="shared" si="268"/>
        <v>825</v>
      </c>
      <c r="K2846">
        <f t="shared" si="269"/>
        <v>825</v>
      </c>
      <c r="L2846" s="2" t="s">
        <v>44</v>
      </c>
      <c r="M2846" t="s">
        <v>549</v>
      </c>
      <c r="N2846" t="s">
        <v>56</v>
      </c>
      <c r="O2846" s="3">
        <v>10.037135914792184</v>
      </c>
      <c r="P2846" t="str">
        <f t="shared" si="264"/>
        <v>G</v>
      </c>
      <c r="Q2846">
        <f t="shared" si="265"/>
        <v>2021</v>
      </c>
      <c r="R2846">
        <f t="shared" si="266"/>
        <v>0</v>
      </c>
    </row>
    <row r="2847" spans="1:18" x14ac:dyDescent="0.25">
      <c r="A2847" s="1">
        <v>44276.347760434423</v>
      </c>
      <c r="B2847" s="2" t="s">
        <v>1634</v>
      </c>
      <c r="C2847" t="s">
        <v>280</v>
      </c>
      <c r="D2847">
        <v>11</v>
      </c>
      <c r="E2847">
        <v>48</v>
      </c>
      <c r="F2847">
        <f>IF(E2847="",_xlfn.XLOOKUP(C2847,'Price Averages'!$D$4:$D$103,'Price Averages'!$E$4:$E$103, "FALSE"), E2847)</f>
        <v>48</v>
      </c>
      <c r="G2847">
        <v>24</v>
      </c>
      <c r="H2847">
        <f>IF(G2847="", _xlfn.XLOOKUP(C2847, 'Cost Averages'!$D$4:$D$103,'Cost Averages'!$E$4:$E$103, "FALSE"),G2847)</f>
        <v>24</v>
      </c>
      <c r="I2847">
        <f t="shared" si="267"/>
        <v>528</v>
      </c>
      <c r="J2847">
        <f t="shared" si="268"/>
        <v>264</v>
      </c>
      <c r="K2847">
        <f t="shared" si="269"/>
        <v>264</v>
      </c>
      <c r="L2847" s="2" t="s">
        <v>28</v>
      </c>
      <c r="M2847" t="s">
        <v>930</v>
      </c>
      <c r="N2847" t="s">
        <v>25</v>
      </c>
      <c r="O2847" s="3">
        <v>13.397308081757757</v>
      </c>
      <c r="P2847" t="str">
        <f t="shared" si="264"/>
        <v>G</v>
      </c>
      <c r="Q2847">
        <f t="shared" si="265"/>
        <v>2021</v>
      </c>
      <c r="R2847">
        <f t="shared" si="266"/>
        <v>0</v>
      </c>
    </row>
    <row r="2848" spans="1:18" x14ac:dyDescent="0.25">
      <c r="A2848" s="1">
        <v>44472</v>
      </c>
      <c r="B2848" s="2" t="s">
        <v>3779</v>
      </c>
      <c r="C2848" t="s">
        <v>128</v>
      </c>
      <c r="D2848">
        <v>11</v>
      </c>
      <c r="E2848">
        <v>154</v>
      </c>
      <c r="F2848">
        <f>IF(E2848="",_xlfn.XLOOKUP(C2848,'Price Averages'!$D$4:$D$103,'Price Averages'!$E$4:$E$103, "FALSE"), E2848)</f>
        <v>154</v>
      </c>
      <c r="G2848">
        <v>77</v>
      </c>
      <c r="H2848">
        <f>IF(G2848="", _xlfn.XLOOKUP(C2848, 'Cost Averages'!$D$4:$D$103,'Cost Averages'!$E$4:$E$103, "FALSE"),G2848)</f>
        <v>77</v>
      </c>
      <c r="I2848">
        <f t="shared" si="267"/>
        <v>1694</v>
      </c>
      <c r="J2848">
        <f t="shared" si="268"/>
        <v>847</v>
      </c>
      <c r="K2848">
        <f t="shared" si="269"/>
        <v>847</v>
      </c>
      <c r="L2848" s="2" t="s">
        <v>28</v>
      </c>
      <c r="M2848" t="s">
        <v>854</v>
      </c>
      <c r="N2848" t="s">
        <v>50</v>
      </c>
      <c r="O2848" s="3">
        <v>13.827196127590291</v>
      </c>
      <c r="P2848" t="str">
        <f t="shared" si="264"/>
        <v>G</v>
      </c>
      <c r="Q2848">
        <f t="shared" si="265"/>
        <v>2021</v>
      </c>
      <c r="R2848">
        <f t="shared" si="266"/>
        <v>0</v>
      </c>
    </row>
    <row r="2849" spans="1:18" x14ac:dyDescent="0.25">
      <c r="A2849" s="1">
        <v>44446.007276897246</v>
      </c>
      <c r="B2849" s="2" t="s">
        <v>783</v>
      </c>
      <c r="C2849" t="s">
        <v>117</v>
      </c>
      <c r="D2849">
        <v>11</v>
      </c>
      <c r="E2849">
        <v>176</v>
      </c>
      <c r="F2849">
        <f>IF(E2849="",_xlfn.XLOOKUP(C2849,'Price Averages'!$D$4:$D$103,'Price Averages'!$E$4:$E$103, "FALSE"), E2849)</f>
        <v>176</v>
      </c>
      <c r="G2849">
        <v>88</v>
      </c>
      <c r="H2849">
        <f>IF(G2849="", _xlfn.XLOOKUP(C2849, 'Cost Averages'!$D$4:$D$103,'Cost Averages'!$E$4:$E$103, "FALSE"),G2849)</f>
        <v>88</v>
      </c>
      <c r="I2849">
        <f t="shared" si="267"/>
        <v>1936</v>
      </c>
      <c r="J2849">
        <f t="shared" si="268"/>
        <v>968</v>
      </c>
      <c r="K2849">
        <f t="shared" si="269"/>
        <v>968</v>
      </c>
      <c r="L2849" s="2" t="s">
        <v>44</v>
      </c>
      <c r="M2849" t="s">
        <v>803</v>
      </c>
      <c r="N2849" t="s">
        <v>50</v>
      </c>
      <c r="O2849" s="3">
        <v>14.308257477047373</v>
      </c>
      <c r="P2849" t="str">
        <f t="shared" si="264"/>
        <v>G</v>
      </c>
      <c r="Q2849">
        <f t="shared" si="265"/>
        <v>2021</v>
      </c>
      <c r="R2849">
        <f t="shared" si="266"/>
        <v>0</v>
      </c>
    </row>
    <row r="2850" spans="1:18" x14ac:dyDescent="0.25">
      <c r="A2850" s="1">
        <v>44400.808649637271</v>
      </c>
      <c r="B2850" s="2" t="s">
        <v>819</v>
      </c>
      <c r="C2850" t="s">
        <v>188</v>
      </c>
      <c r="D2850">
        <v>11</v>
      </c>
      <c r="E2850" t="s">
        <v>32</v>
      </c>
      <c r="F2850">
        <f>IF(E2850="",_xlfn.XLOOKUP(C2850,'Price Averages'!$D$4:$D$103,'Price Averages'!$E$4:$E$103, "FALSE"), E2850)</f>
        <v>192</v>
      </c>
      <c r="G2850">
        <v>96</v>
      </c>
      <c r="H2850">
        <f>IF(G2850="", _xlfn.XLOOKUP(C2850, 'Cost Averages'!$D$4:$D$103,'Cost Averages'!$E$4:$E$103, "FALSE"),G2850)</f>
        <v>96</v>
      </c>
      <c r="I2850">
        <f t="shared" si="267"/>
        <v>2112</v>
      </c>
      <c r="J2850">
        <f t="shared" si="268"/>
        <v>1056</v>
      </c>
      <c r="K2850">
        <f t="shared" si="269"/>
        <v>1056</v>
      </c>
      <c r="L2850" s="2" t="s">
        <v>28</v>
      </c>
      <c r="M2850" t="s">
        <v>241</v>
      </c>
      <c r="N2850" t="s">
        <v>41</v>
      </c>
      <c r="O2850" s="3">
        <v>12.699346182652626</v>
      </c>
      <c r="P2850" t="str">
        <f t="shared" si="264"/>
        <v>G</v>
      </c>
      <c r="Q2850">
        <f t="shared" si="265"/>
        <v>2021</v>
      </c>
      <c r="R2850">
        <f t="shared" si="266"/>
        <v>0</v>
      </c>
    </row>
    <row r="2851" spans="1:18" x14ac:dyDescent="0.25">
      <c r="A2851" s="1">
        <v>44384.608152644287</v>
      </c>
      <c r="B2851" s="2" t="s">
        <v>2556</v>
      </c>
      <c r="C2851" t="s">
        <v>268</v>
      </c>
      <c r="D2851">
        <v>11</v>
      </c>
      <c r="E2851">
        <v>57</v>
      </c>
      <c r="F2851">
        <f>IF(E2851="",_xlfn.XLOOKUP(C2851,'Price Averages'!$D$4:$D$103,'Price Averages'!$E$4:$E$103, "FALSE"), E2851)</f>
        <v>57</v>
      </c>
      <c r="G2851">
        <v>19</v>
      </c>
      <c r="H2851">
        <f>IF(G2851="", _xlfn.XLOOKUP(C2851, 'Cost Averages'!$D$4:$D$103,'Cost Averages'!$E$4:$E$103, "FALSE"),G2851)</f>
        <v>19</v>
      </c>
      <c r="I2851">
        <f t="shared" si="267"/>
        <v>627</v>
      </c>
      <c r="J2851">
        <f t="shared" si="268"/>
        <v>209</v>
      </c>
      <c r="K2851">
        <f t="shared" si="269"/>
        <v>418</v>
      </c>
      <c r="L2851" s="2" t="s">
        <v>23</v>
      </c>
      <c r="M2851" t="s">
        <v>678</v>
      </c>
      <c r="N2851" t="s">
        <v>78</v>
      </c>
      <c r="O2851" s="3">
        <v>8.1595626482464514</v>
      </c>
      <c r="P2851" t="str">
        <f t="shared" si="264"/>
        <v>G</v>
      </c>
      <c r="Q2851">
        <f t="shared" si="265"/>
        <v>2021</v>
      </c>
      <c r="R2851">
        <f t="shared" si="266"/>
        <v>0</v>
      </c>
    </row>
    <row r="2852" spans="1:18" x14ac:dyDescent="0.25">
      <c r="A2852" s="1">
        <v>44215</v>
      </c>
      <c r="B2852" s="2" t="s">
        <v>3558</v>
      </c>
      <c r="C2852" t="s">
        <v>85</v>
      </c>
      <c r="D2852">
        <v>11</v>
      </c>
      <c r="E2852">
        <v>204</v>
      </c>
      <c r="F2852">
        <f>IF(E2852="",_xlfn.XLOOKUP(C2852,'Price Averages'!$D$4:$D$103,'Price Averages'!$E$4:$E$103, "FALSE"), E2852)</f>
        <v>204</v>
      </c>
      <c r="G2852">
        <v>51</v>
      </c>
      <c r="H2852">
        <f>IF(G2852="", _xlfn.XLOOKUP(C2852, 'Cost Averages'!$D$4:$D$103,'Cost Averages'!$E$4:$E$103, "FALSE"),G2852)</f>
        <v>51</v>
      </c>
      <c r="I2852">
        <f t="shared" si="267"/>
        <v>2244</v>
      </c>
      <c r="J2852">
        <f t="shared" si="268"/>
        <v>561</v>
      </c>
      <c r="K2852">
        <f t="shared" si="269"/>
        <v>1683</v>
      </c>
      <c r="L2852" s="2" t="s">
        <v>44</v>
      </c>
      <c r="M2852" t="s">
        <v>330</v>
      </c>
      <c r="N2852" t="s">
        <v>56</v>
      </c>
      <c r="O2852" s="3">
        <v>10.132922049221957</v>
      </c>
      <c r="P2852" t="str">
        <f t="shared" si="264"/>
        <v>G</v>
      </c>
      <c r="Q2852">
        <f t="shared" si="265"/>
        <v>2021</v>
      </c>
      <c r="R2852">
        <f t="shared" si="266"/>
        <v>0</v>
      </c>
    </row>
    <row r="2853" spans="1:18" x14ac:dyDescent="0.25">
      <c r="A2853" s="1">
        <v>44338.348140877533</v>
      </c>
      <c r="B2853" s="2" t="s">
        <v>2280</v>
      </c>
      <c r="C2853" t="s">
        <v>320</v>
      </c>
      <c r="D2853">
        <v>11</v>
      </c>
      <c r="E2853">
        <v>124</v>
      </c>
      <c r="F2853">
        <f>IF(E2853="",_xlfn.XLOOKUP(C2853,'Price Averages'!$D$4:$D$103,'Price Averages'!$E$4:$E$103, "FALSE"), E2853)</f>
        <v>124</v>
      </c>
      <c r="G2853" t="s">
        <v>32</v>
      </c>
      <c r="H2853">
        <f>IF(G2853="", _xlfn.XLOOKUP(C2853, 'Cost Averages'!$D$4:$D$103,'Cost Averages'!$E$4:$E$103, "FALSE"),G2853)</f>
        <v>62</v>
      </c>
      <c r="I2853">
        <f t="shared" si="267"/>
        <v>1364</v>
      </c>
      <c r="J2853">
        <f t="shared" si="268"/>
        <v>682</v>
      </c>
      <c r="K2853">
        <f t="shared" si="269"/>
        <v>682</v>
      </c>
      <c r="L2853" s="2" t="s">
        <v>44</v>
      </c>
      <c r="M2853" t="s">
        <v>537</v>
      </c>
      <c r="N2853" t="s">
        <v>46</v>
      </c>
      <c r="O2853" s="3">
        <v>10.112765954734209</v>
      </c>
      <c r="P2853" t="str">
        <f t="shared" si="264"/>
        <v>G</v>
      </c>
      <c r="Q2853">
        <f t="shared" si="265"/>
        <v>2021</v>
      </c>
      <c r="R2853">
        <f t="shared" si="266"/>
        <v>0</v>
      </c>
    </row>
    <row r="2854" spans="1:18" x14ac:dyDescent="0.25">
      <c r="A2854" s="1">
        <v>44452.968390139482</v>
      </c>
      <c r="B2854" s="2" t="s">
        <v>2221</v>
      </c>
      <c r="C2854" t="s">
        <v>54</v>
      </c>
      <c r="D2854">
        <v>11</v>
      </c>
      <c r="E2854">
        <v>80</v>
      </c>
      <c r="F2854">
        <f>IF(E2854="",_xlfn.XLOOKUP(C2854,'Price Averages'!$D$4:$D$103,'Price Averages'!$E$4:$E$103, "FALSE"), E2854)</f>
        <v>80</v>
      </c>
      <c r="G2854">
        <v>20</v>
      </c>
      <c r="H2854">
        <f>IF(G2854="", _xlfn.XLOOKUP(C2854, 'Cost Averages'!$D$4:$D$103,'Cost Averages'!$E$4:$E$103, "FALSE"),G2854)</f>
        <v>20</v>
      </c>
      <c r="I2854">
        <f t="shared" si="267"/>
        <v>880</v>
      </c>
      <c r="J2854">
        <f t="shared" si="268"/>
        <v>220</v>
      </c>
      <c r="K2854">
        <f t="shared" si="269"/>
        <v>660</v>
      </c>
      <c r="L2854" s="2" t="s">
        <v>28</v>
      </c>
      <c r="M2854" t="s">
        <v>171</v>
      </c>
      <c r="N2854" t="s">
        <v>46</v>
      </c>
      <c r="O2854" s="3">
        <v>11.36085047138285</v>
      </c>
      <c r="P2854" t="str">
        <f t="shared" si="264"/>
        <v>G</v>
      </c>
      <c r="Q2854">
        <f t="shared" si="265"/>
        <v>2021</v>
      </c>
      <c r="R2854">
        <f t="shared" si="266"/>
        <v>0</v>
      </c>
    </row>
    <row r="2855" spans="1:18" x14ac:dyDescent="0.25">
      <c r="A2855" s="1">
        <v>44202.401011575013</v>
      </c>
      <c r="B2855" s="2" t="s">
        <v>2486</v>
      </c>
      <c r="C2855" t="s">
        <v>515</v>
      </c>
      <c r="D2855">
        <v>11</v>
      </c>
      <c r="E2855" t="s">
        <v>32</v>
      </c>
      <c r="F2855">
        <f>IF(E2855="",_xlfn.XLOOKUP(C2855,'Price Averages'!$D$4:$D$103,'Price Averages'!$E$4:$E$103, "FALSE"), E2855)</f>
        <v>92</v>
      </c>
      <c r="G2855">
        <v>46</v>
      </c>
      <c r="H2855">
        <f>IF(G2855="", _xlfn.XLOOKUP(C2855, 'Cost Averages'!$D$4:$D$103,'Cost Averages'!$E$4:$E$103, "FALSE"),G2855)</f>
        <v>46</v>
      </c>
      <c r="I2855">
        <f t="shared" si="267"/>
        <v>1012</v>
      </c>
      <c r="J2855">
        <f t="shared" si="268"/>
        <v>506</v>
      </c>
      <c r="K2855">
        <f t="shared" si="269"/>
        <v>506</v>
      </c>
      <c r="L2855" s="2" t="s">
        <v>28</v>
      </c>
      <c r="M2855" t="s">
        <v>559</v>
      </c>
      <c r="N2855" t="s">
        <v>41</v>
      </c>
      <c r="O2855" s="3">
        <v>12.147202500273634</v>
      </c>
      <c r="P2855" t="str">
        <f t="shared" si="264"/>
        <v>G</v>
      </c>
      <c r="Q2855">
        <f t="shared" si="265"/>
        <v>2021</v>
      </c>
      <c r="R2855">
        <f t="shared" si="266"/>
        <v>0</v>
      </c>
    </row>
    <row r="2856" spans="1:18" x14ac:dyDescent="0.25">
      <c r="A2856" s="1">
        <v>44505.626091124257</v>
      </c>
      <c r="B2856" s="2" t="s">
        <v>1384</v>
      </c>
      <c r="C2856" t="s">
        <v>97</v>
      </c>
      <c r="D2856">
        <v>11</v>
      </c>
      <c r="E2856">
        <v>201</v>
      </c>
      <c r="F2856">
        <f>IF(E2856="",_xlfn.XLOOKUP(C2856,'Price Averages'!$D$4:$D$103,'Price Averages'!$E$4:$E$103, "FALSE"), E2856)</f>
        <v>201</v>
      </c>
      <c r="G2856">
        <v>67</v>
      </c>
      <c r="H2856">
        <f>IF(G2856="", _xlfn.XLOOKUP(C2856, 'Cost Averages'!$D$4:$D$103,'Cost Averages'!$E$4:$E$103, "FALSE"),G2856)</f>
        <v>67</v>
      </c>
      <c r="I2856">
        <f t="shared" si="267"/>
        <v>2211</v>
      </c>
      <c r="J2856">
        <f t="shared" si="268"/>
        <v>737</v>
      </c>
      <c r="K2856">
        <f t="shared" si="269"/>
        <v>1474</v>
      </c>
      <c r="L2856" s="2" t="s">
        <v>44</v>
      </c>
      <c r="M2856" t="s">
        <v>363</v>
      </c>
      <c r="N2856" t="s">
        <v>50</v>
      </c>
      <c r="O2856" s="3">
        <v>12.004541523616258</v>
      </c>
      <c r="P2856" t="str">
        <f t="shared" si="264"/>
        <v>G</v>
      </c>
      <c r="Q2856">
        <f t="shared" si="265"/>
        <v>2021</v>
      </c>
      <c r="R2856">
        <f t="shared" si="266"/>
        <v>0</v>
      </c>
    </row>
    <row r="2857" spans="1:18" x14ac:dyDescent="0.25">
      <c r="A2857" s="1">
        <v>44292.034821251247</v>
      </c>
      <c r="B2857" s="2" t="s">
        <v>2047</v>
      </c>
      <c r="C2857" t="s">
        <v>97</v>
      </c>
      <c r="D2857">
        <v>11</v>
      </c>
      <c r="E2857" t="s">
        <v>32</v>
      </c>
      <c r="F2857">
        <f>IF(E2857="",_xlfn.XLOOKUP(C2857,'Price Averages'!$D$4:$D$103,'Price Averages'!$E$4:$E$103, "FALSE"), E2857)</f>
        <v>201</v>
      </c>
      <c r="G2857">
        <v>67</v>
      </c>
      <c r="H2857">
        <f>IF(G2857="", _xlfn.XLOOKUP(C2857, 'Cost Averages'!$D$4:$D$103,'Cost Averages'!$E$4:$E$103, "FALSE"),G2857)</f>
        <v>67</v>
      </c>
      <c r="I2857">
        <f t="shared" si="267"/>
        <v>2211</v>
      </c>
      <c r="J2857">
        <f t="shared" si="268"/>
        <v>737</v>
      </c>
      <c r="K2857">
        <f t="shared" si="269"/>
        <v>1474</v>
      </c>
      <c r="L2857" s="2" t="s">
        <v>28</v>
      </c>
      <c r="M2857" t="s">
        <v>135</v>
      </c>
      <c r="N2857" t="s">
        <v>56</v>
      </c>
      <c r="O2857" s="3">
        <v>11.406233913305266</v>
      </c>
      <c r="P2857" t="str">
        <f t="shared" si="264"/>
        <v>G</v>
      </c>
      <c r="Q2857">
        <f t="shared" si="265"/>
        <v>2021</v>
      </c>
      <c r="R2857">
        <f t="shared" si="266"/>
        <v>0</v>
      </c>
    </row>
    <row r="2858" spans="1:18" x14ac:dyDescent="0.25">
      <c r="A2858" s="1">
        <v>44340</v>
      </c>
      <c r="B2858" s="2" t="s">
        <v>3670</v>
      </c>
      <c r="C2858" t="s">
        <v>97</v>
      </c>
      <c r="D2858">
        <v>11</v>
      </c>
      <c r="E2858">
        <v>201</v>
      </c>
      <c r="F2858">
        <f>IF(E2858="",_xlfn.XLOOKUP(C2858,'Price Averages'!$D$4:$D$103,'Price Averages'!$E$4:$E$103, "FALSE"), E2858)</f>
        <v>201</v>
      </c>
      <c r="G2858">
        <v>67</v>
      </c>
      <c r="H2858">
        <f>IF(G2858="", _xlfn.XLOOKUP(C2858, 'Cost Averages'!$D$4:$D$103,'Cost Averages'!$E$4:$E$103, "FALSE"),G2858)</f>
        <v>67</v>
      </c>
      <c r="I2858">
        <f t="shared" si="267"/>
        <v>2211</v>
      </c>
      <c r="J2858">
        <f t="shared" si="268"/>
        <v>737</v>
      </c>
      <c r="K2858">
        <f t="shared" si="269"/>
        <v>1474</v>
      </c>
      <c r="L2858" s="2" t="s">
        <v>28</v>
      </c>
      <c r="M2858" t="s">
        <v>88</v>
      </c>
      <c r="N2858" t="s">
        <v>56</v>
      </c>
      <c r="O2858" s="3">
        <v>12.072414596936037</v>
      </c>
      <c r="P2858" t="str">
        <f t="shared" si="264"/>
        <v>G</v>
      </c>
      <c r="Q2858">
        <f t="shared" si="265"/>
        <v>2021</v>
      </c>
      <c r="R2858">
        <f t="shared" si="266"/>
        <v>0</v>
      </c>
    </row>
    <row r="2859" spans="1:18" x14ac:dyDescent="0.25">
      <c r="A2859" s="1">
        <v>44501</v>
      </c>
      <c r="B2859" s="2" t="s">
        <v>3801</v>
      </c>
      <c r="C2859" t="s">
        <v>31</v>
      </c>
      <c r="D2859">
        <v>11</v>
      </c>
      <c r="E2859" t="s">
        <v>32</v>
      </c>
      <c r="F2859">
        <f>IF(E2859="",_xlfn.XLOOKUP(C2859,'Price Averages'!$D$4:$D$103,'Price Averages'!$E$4:$E$103, "FALSE"), E2859)</f>
        <v>46</v>
      </c>
      <c r="G2859" t="s">
        <v>32</v>
      </c>
      <c r="H2859">
        <f>IF(G2859="", _xlfn.XLOOKUP(C2859, 'Cost Averages'!$D$4:$D$103,'Cost Averages'!$E$4:$E$103, "FALSE"),G2859)</f>
        <v>23</v>
      </c>
      <c r="I2859">
        <f t="shared" si="267"/>
        <v>506</v>
      </c>
      <c r="J2859">
        <f t="shared" si="268"/>
        <v>253</v>
      </c>
      <c r="K2859">
        <f t="shared" si="269"/>
        <v>253</v>
      </c>
      <c r="L2859" s="2" t="s">
        <v>28</v>
      </c>
      <c r="M2859" t="s">
        <v>1393</v>
      </c>
      <c r="N2859" t="s">
        <v>50</v>
      </c>
      <c r="O2859" s="3">
        <v>11.0700865530371</v>
      </c>
      <c r="P2859" t="str">
        <f t="shared" si="264"/>
        <v>G</v>
      </c>
      <c r="Q2859">
        <f t="shared" si="265"/>
        <v>2021</v>
      </c>
      <c r="R2859">
        <f t="shared" si="266"/>
        <v>0</v>
      </c>
    </row>
    <row r="2860" spans="1:18" x14ac:dyDescent="0.25">
      <c r="A2860" s="1">
        <v>44201</v>
      </c>
      <c r="B2860" s="2" t="s">
        <v>3544</v>
      </c>
      <c r="C2860" t="s">
        <v>155</v>
      </c>
      <c r="D2860">
        <v>12</v>
      </c>
      <c r="E2860">
        <v>108</v>
      </c>
      <c r="F2860">
        <f>IF(E2860="",_xlfn.XLOOKUP(C2860,'Price Averages'!$D$4:$D$103,'Price Averages'!$E$4:$E$103, "FALSE"), E2860)</f>
        <v>108</v>
      </c>
      <c r="G2860">
        <v>36</v>
      </c>
      <c r="H2860">
        <f>IF(G2860="", _xlfn.XLOOKUP(C2860, 'Cost Averages'!$D$4:$D$103,'Cost Averages'!$E$4:$E$103, "FALSE"),G2860)</f>
        <v>36</v>
      </c>
      <c r="I2860">
        <f t="shared" si="267"/>
        <v>1296</v>
      </c>
      <c r="J2860">
        <f t="shared" si="268"/>
        <v>432</v>
      </c>
      <c r="K2860">
        <f t="shared" si="269"/>
        <v>864</v>
      </c>
      <c r="L2860" s="2" t="s">
        <v>28</v>
      </c>
      <c r="M2860" t="s">
        <v>1215</v>
      </c>
      <c r="N2860" t="s">
        <v>46</v>
      </c>
      <c r="O2860" s="3">
        <v>10.428287009858728</v>
      </c>
      <c r="P2860" t="str">
        <f t="shared" si="264"/>
        <v>G</v>
      </c>
      <c r="Q2860">
        <f t="shared" si="265"/>
        <v>2021</v>
      </c>
      <c r="R2860">
        <f t="shared" si="266"/>
        <v>0</v>
      </c>
    </row>
    <row r="2861" spans="1:18" x14ac:dyDescent="0.25">
      <c r="A2861" s="1">
        <v>44237.44782786131</v>
      </c>
      <c r="B2861" s="2" t="s">
        <v>504</v>
      </c>
      <c r="C2861" t="s">
        <v>125</v>
      </c>
      <c r="D2861">
        <v>12</v>
      </c>
      <c r="E2861">
        <v>189</v>
      </c>
      <c r="F2861">
        <f>IF(E2861="",_xlfn.XLOOKUP(C2861,'Price Averages'!$D$4:$D$103,'Price Averages'!$E$4:$E$103, "FALSE"), E2861)</f>
        <v>189</v>
      </c>
      <c r="G2861">
        <v>63</v>
      </c>
      <c r="H2861">
        <f>IF(G2861="", _xlfn.XLOOKUP(C2861, 'Cost Averages'!$D$4:$D$103,'Cost Averages'!$E$4:$E$103, "FALSE"),G2861)</f>
        <v>63</v>
      </c>
      <c r="I2861">
        <f t="shared" si="267"/>
        <v>2268</v>
      </c>
      <c r="J2861">
        <f t="shared" si="268"/>
        <v>756</v>
      </c>
      <c r="K2861">
        <f t="shared" si="269"/>
        <v>1512</v>
      </c>
      <c r="L2861" s="2" t="s">
        <v>28</v>
      </c>
      <c r="M2861" t="s">
        <v>505</v>
      </c>
      <c r="N2861" t="s">
        <v>50</v>
      </c>
      <c r="O2861" s="3">
        <v>15.207985888346794</v>
      </c>
      <c r="P2861" t="str">
        <f t="shared" si="264"/>
        <v>G</v>
      </c>
      <c r="Q2861">
        <f t="shared" si="265"/>
        <v>2021</v>
      </c>
      <c r="R2861">
        <f t="shared" si="266"/>
        <v>0</v>
      </c>
    </row>
    <row r="2862" spans="1:18" x14ac:dyDescent="0.25">
      <c r="A2862" s="1">
        <v>44553.613156366082</v>
      </c>
      <c r="B2862" s="2" t="s">
        <v>878</v>
      </c>
      <c r="C2862" t="s">
        <v>125</v>
      </c>
      <c r="D2862">
        <v>12</v>
      </c>
      <c r="E2862">
        <v>189</v>
      </c>
      <c r="F2862">
        <f>IF(E2862="",_xlfn.XLOOKUP(C2862,'Price Averages'!$D$4:$D$103,'Price Averages'!$E$4:$E$103, "FALSE"), E2862)</f>
        <v>189</v>
      </c>
      <c r="G2862">
        <v>63</v>
      </c>
      <c r="H2862">
        <f>IF(G2862="", _xlfn.XLOOKUP(C2862, 'Cost Averages'!$D$4:$D$103,'Cost Averages'!$E$4:$E$103, "FALSE"),G2862)</f>
        <v>63</v>
      </c>
      <c r="I2862">
        <f t="shared" si="267"/>
        <v>2268</v>
      </c>
      <c r="J2862">
        <f t="shared" si="268"/>
        <v>756</v>
      </c>
      <c r="K2862">
        <f t="shared" si="269"/>
        <v>1512</v>
      </c>
      <c r="L2862" s="2" t="s">
        <v>28</v>
      </c>
      <c r="M2862" t="s">
        <v>665</v>
      </c>
      <c r="N2862" t="s">
        <v>46</v>
      </c>
      <c r="O2862" s="3">
        <v>14.460020532456038</v>
      </c>
      <c r="P2862" t="str">
        <f t="shared" si="264"/>
        <v>G</v>
      </c>
      <c r="Q2862">
        <f t="shared" si="265"/>
        <v>2021</v>
      </c>
      <c r="R2862">
        <f t="shared" si="266"/>
        <v>0</v>
      </c>
    </row>
    <row r="2863" spans="1:18" x14ac:dyDescent="0.25">
      <c r="A2863" s="1">
        <v>44309.503503992244</v>
      </c>
      <c r="B2863" s="2" t="s">
        <v>1473</v>
      </c>
      <c r="C2863" t="s">
        <v>48</v>
      </c>
      <c r="D2863">
        <v>12</v>
      </c>
      <c r="E2863">
        <v>38</v>
      </c>
      <c r="F2863">
        <f>IF(E2863="",_xlfn.XLOOKUP(C2863,'Price Averages'!$D$4:$D$103,'Price Averages'!$E$4:$E$103, "FALSE"), E2863)</f>
        <v>38</v>
      </c>
      <c r="G2863">
        <v>19</v>
      </c>
      <c r="H2863">
        <f>IF(G2863="", _xlfn.XLOOKUP(C2863, 'Cost Averages'!$D$4:$D$103,'Cost Averages'!$E$4:$E$103, "FALSE"),G2863)</f>
        <v>19</v>
      </c>
      <c r="I2863">
        <f t="shared" si="267"/>
        <v>456</v>
      </c>
      <c r="J2863">
        <f t="shared" si="268"/>
        <v>228</v>
      </c>
      <c r="K2863">
        <f t="shared" si="269"/>
        <v>228</v>
      </c>
      <c r="L2863" s="2" t="s">
        <v>44</v>
      </c>
      <c r="M2863" t="s">
        <v>307</v>
      </c>
      <c r="N2863" t="s">
        <v>34</v>
      </c>
      <c r="O2863" s="3">
        <v>10.966283117837653</v>
      </c>
      <c r="P2863" t="str">
        <f t="shared" si="264"/>
        <v>G</v>
      </c>
      <c r="Q2863">
        <f t="shared" si="265"/>
        <v>2021</v>
      </c>
      <c r="R2863">
        <f t="shared" si="266"/>
        <v>0</v>
      </c>
    </row>
    <row r="2864" spans="1:18" x14ac:dyDescent="0.25">
      <c r="A2864" s="1">
        <v>44543</v>
      </c>
      <c r="B2864" s="2" t="s">
        <v>3834</v>
      </c>
      <c r="C2864" t="s">
        <v>48</v>
      </c>
      <c r="D2864">
        <v>12</v>
      </c>
      <c r="E2864">
        <v>38</v>
      </c>
      <c r="F2864">
        <f>IF(E2864="",_xlfn.XLOOKUP(C2864,'Price Averages'!$D$4:$D$103,'Price Averages'!$E$4:$E$103, "FALSE"), E2864)</f>
        <v>38</v>
      </c>
      <c r="G2864">
        <v>19</v>
      </c>
      <c r="H2864">
        <f>IF(G2864="", _xlfn.XLOOKUP(C2864, 'Cost Averages'!$D$4:$D$103,'Cost Averages'!$E$4:$E$103, "FALSE"),G2864)</f>
        <v>19</v>
      </c>
      <c r="I2864">
        <f t="shared" si="267"/>
        <v>456</v>
      </c>
      <c r="J2864">
        <f t="shared" si="268"/>
        <v>228</v>
      </c>
      <c r="K2864">
        <f t="shared" si="269"/>
        <v>228</v>
      </c>
      <c r="L2864" s="2" t="s">
        <v>44</v>
      </c>
      <c r="M2864" t="s">
        <v>62</v>
      </c>
      <c r="N2864" t="s">
        <v>41</v>
      </c>
      <c r="O2864" s="3">
        <v>12.957303170959879</v>
      </c>
      <c r="P2864" t="str">
        <f t="shared" si="264"/>
        <v>G</v>
      </c>
      <c r="Q2864">
        <f t="shared" si="265"/>
        <v>2021</v>
      </c>
      <c r="R2864">
        <f t="shared" si="266"/>
        <v>0</v>
      </c>
    </row>
    <row r="2865" spans="1:18" x14ac:dyDescent="0.25">
      <c r="A2865" s="1">
        <v>44229.667558002198</v>
      </c>
      <c r="B2865" s="2" t="s">
        <v>162</v>
      </c>
      <c r="C2865" t="s">
        <v>163</v>
      </c>
      <c r="D2865">
        <v>12</v>
      </c>
      <c r="E2865">
        <v>225</v>
      </c>
      <c r="F2865">
        <f>IF(E2865="",_xlfn.XLOOKUP(C2865,'Price Averages'!$D$4:$D$103,'Price Averages'!$E$4:$E$103, "FALSE"), E2865)</f>
        <v>225</v>
      </c>
      <c r="G2865">
        <v>75</v>
      </c>
      <c r="H2865">
        <f>IF(G2865="", _xlfn.XLOOKUP(C2865, 'Cost Averages'!$D$4:$D$103,'Cost Averages'!$E$4:$E$103, "FALSE"),G2865)</f>
        <v>75</v>
      </c>
      <c r="I2865">
        <f t="shared" si="267"/>
        <v>2700</v>
      </c>
      <c r="J2865">
        <f t="shared" si="268"/>
        <v>900</v>
      </c>
      <c r="K2865">
        <f t="shared" si="269"/>
        <v>1800</v>
      </c>
      <c r="L2865" s="2" t="s">
        <v>23</v>
      </c>
      <c r="M2865" t="s">
        <v>164</v>
      </c>
      <c r="N2865" t="s">
        <v>25</v>
      </c>
      <c r="O2865" s="3">
        <v>9.9311000381363836</v>
      </c>
      <c r="P2865" t="str">
        <f t="shared" si="264"/>
        <v>G</v>
      </c>
      <c r="Q2865">
        <f t="shared" si="265"/>
        <v>2021</v>
      </c>
      <c r="R2865">
        <f t="shared" si="266"/>
        <v>0</v>
      </c>
    </row>
    <row r="2866" spans="1:18" x14ac:dyDescent="0.25">
      <c r="A2866" s="1">
        <v>44441.202898008312</v>
      </c>
      <c r="B2866" s="2" t="s">
        <v>2720</v>
      </c>
      <c r="C2866" t="s">
        <v>357</v>
      </c>
      <c r="D2866">
        <v>12</v>
      </c>
      <c r="E2866">
        <v>255</v>
      </c>
      <c r="F2866">
        <f>IF(E2866="",_xlfn.XLOOKUP(C2866,'Price Averages'!$D$4:$D$103,'Price Averages'!$E$4:$E$103, "FALSE"), E2866)</f>
        <v>255</v>
      </c>
      <c r="G2866">
        <v>85</v>
      </c>
      <c r="H2866">
        <f>IF(G2866="", _xlfn.XLOOKUP(C2866, 'Cost Averages'!$D$4:$D$103,'Cost Averages'!$E$4:$E$103, "FALSE"),G2866)</f>
        <v>85</v>
      </c>
      <c r="I2866">
        <f t="shared" si="267"/>
        <v>3060</v>
      </c>
      <c r="J2866">
        <f t="shared" si="268"/>
        <v>1020</v>
      </c>
      <c r="K2866">
        <f t="shared" si="269"/>
        <v>2040</v>
      </c>
      <c r="L2866" s="2" t="s">
        <v>28</v>
      </c>
      <c r="M2866" t="s">
        <v>766</v>
      </c>
      <c r="N2866" t="s">
        <v>41</v>
      </c>
      <c r="O2866" s="3">
        <v>13.392447352247808</v>
      </c>
      <c r="P2866" t="str">
        <f t="shared" si="264"/>
        <v>G</v>
      </c>
      <c r="Q2866">
        <f t="shared" si="265"/>
        <v>2021</v>
      </c>
      <c r="R2866">
        <f t="shared" si="266"/>
        <v>0</v>
      </c>
    </row>
    <row r="2867" spans="1:18" x14ac:dyDescent="0.25">
      <c r="A2867" s="1">
        <v>44370</v>
      </c>
      <c r="B2867" s="2" t="s">
        <v>1359</v>
      </c>
      <c r="C2867" t="s">
        <v>362</v>
      </c>
      <c r="D2867">
        <v>12</v>
      </c>
      <c r="E2867">
        <v>144</v>
      </c>
      <c r="F2867">
        <f>IF(E2867="",_xlfn.XLOOKUP(C2867,'Price Averages'!$D$4:$D$103,'Price Averages'!$E$4:$E$103, "FALSE"), E2867)</f>
        <v>144</v>
      </c>
      <c r="G2867">
        <v>36</v>
      </c>
      <c r="H2867">
        <f>IF(G2867="", _xlfn.XLOOKUP(C2867, 'Cost Averages'!$D$4:$D$103,'Cost Averages'!$E$4:$E$103, "FALSE"),G2867)</f>
        <v>36</v>
      </c>
      <c r="I2867">
        <f t="shared" si="267"/>
        <v>1728</v>
      </c>
      <c r="J2867">
        <f t="shared" si="268"/>
        <v>432</v>
      </c>
      <c r="K2867">
        <f t="shared" si="269"/>
        <v>1296</v>
      </c>
      <c r="L2867" s="2" t="s">
        <v>23</v>
      </c>
      <c r="M2867" t="s">
        <v>520</v>
      </c>
      <c r="N2867" t="s">
        <v>25</v>
      </c>
      <c r="O2867" s="3">
        <v>11.003496633574638</v>
      </c>
      <c r="P2867" t="str">
        <f t="shared" si="264"/>
        <v>G</v>
      </c>
      <c r="Q2867">
        <f t="shared" si="265"/>
        <v>2021</v>
      </c>
      <c r="R2867">
        <f t="shared" si="266"/>
        <v>0</v>
      </c>
    </row>
    <row r="2868" spans="1:18" x14ac:dyDescent="0.25">
      <c r="A2868" s="1">
        <v>44349.905499249289</v>
      </c>
      <c r="B2868" s="2" t="s">
        <v>800</v>
      </c>
      <c r="C2868" t="s">
        <v>193</v>
      </c>
      <c r="D2868">
        <v>12</v>
      </c>
      <c r="E2868">
        <v>30</v>
      </c>
      <c r="F2868">
        <f>IF(E2868="",_xlfn.XLOOKUP(C2868,'Price Averages'!$D$4:$D$103,'Price Averages'!$E$4:$E$103, "FALSE"), E2868)</f>
        <v>30</v>
      </c>
      <c r="G2868">
        <v>15</v>
      </c>
      <c r="H2868">
        <f>IF(G2868="", _xlfn.XLOOKUP(C2868, 'Cost Averages'!$D$4:$D$103,'Cost Averages'!$E$4:$E$103, "FALSE"),G2868)</f>
        <v>15</v>
      </c>
      <c r="I2868">
        <f t="shared" si="267"/>
        <v>360</v>
      </c>
      <c r="J2868">
        <f t="shared" si="268"/>
        <v>180</v>
      </c>
      <c r="K2868">
        <f t="shared" si="269"/>
        <v>180</v>
      </c>
      <c r="L2868" s="2" t="s">
        <v>44</v>
      </c>
      <c r="M2868" t="s">
        <v>376</v>
      </c>
      <c r="N2868" t="s">
        <v>25</v>
      </c>
      <c r="O2868" s="3">
        <v>11.687634894637348</v>
      </c>
      <c r="P2868" t="str">
        <f t="shared" si="264"/>
        <v>G</v>
      </c>
      <c r="Q2868">
        <f t="shared" si="265"/>
        <v>2021</v>
      </c>
      <c r="R2868">
        <f t="shared" si="266"/>
        <v>0</v>
      </c>
    </row>
    <row r="2869" spans="1:18" x14ac:dyDescent="0.25">
      <c r="A2869" s="1">
        <v>44199.093834174302</v>
      </c>
      <c r="B2869" s="2" t="s">
        <v>1603</v>
      </c>
      <c r="C2869" t="s">
        <v>73</v>
      </c>
      <c r="D2869">
        <v>12</v>
      </c>
      <c r="E2869" t="s">
        <v>32</v>
      </c>
      <c r="F2869">
        <f>IF(E2869="",_xlfn.XLOOKUP(C2869,'Price Averages'!$D$4:$D$103,'Price Averages'!$E$4:$E$103, "FALSE"), E2869)</f>
        <v>166</v>
      </c>
      <c r="G2869">
        <v>83</v>
      </c>
      <c r="H2869">
        <f>IF(G2869="", _xlfn.XLOOKUP(C2869, 'Cost Averages'!$D$4:$D$103,'Cost Averages'!$E$4:$E$103, "FALSE"),G2869)</f>
        <v>83</v>
      </c>
      <c r="I2869">
        <f t="shared" si="267"/>
        <v>1992</v>
      </c>
      <c r="J2869">
        <f t="shared" si="268"/>
        <v>996</v>
      </c>
      <c r="K2869">
        <f t="shared" si="269"/>
        <v>996</v>
      </c>
      <c r="L2869" s="2" t="s">
        <v>28</v>
      </c>
      <c r="M2869" t="s">
        <v>482</v>
      </c>
      <c r="N2869" t="s">
        <v>56</v>
      </c>
      <c r="O2869" s="3">
        <v>11.249825090458803</v>
      </c>
      <c r="P2869" t="str">
        <f t="shared" si="264"/>
        <v>G</v>
      </c>
      <c r="Q2869">
        <f t="shared" si="265"/>
        <v>2021</v>
      </c>
      <c r="R2869">
        <f t="shared" si="266"/>
        <v>0</v>
      </c>
    </row>
    <row r="2870" spans="1:18" x14ac:dyDescent="0.25">
      <c r="A2870" s="1">
        <v>44505</v>
      </c>
      <c r="B2870" s="2" t="s">
        <v>3805</v>
      </c>
      <c r="C2870" t="s">
        <v>73</v>
      </c>
      <c r="D2870">
        <v>12</v>
      </c>
      <c r="E2870">
        <v>166</v>
      </c>
      <c r="F2870">
        <f>IF(E2870="",_xlfn.XLOOKUP(C2870,'Price Averages'!$D$4:$D$103,'Price Averages'!$E$4:$E$103, "FALSE"), E2870)</f>
        <v>166</v>
      </c>
      <c r="G2870">
        <v>83</v>
      </c>
      <c r="H2870">
        <f>IF(G2870="", _xlfn.XLOOKUP(C2870, 'Cost Averages'!$D$4:$D$103,'Cost Averages'!$E$4:$E$103, "FALSE"),G2870)</f>
        <v>83</v>
      </c>
      <c r="I2870">
        <f t="shared" si="267"/>
        <v>1992</v>
      </c>
      <c r="J2870">
        <f t="shared" si="268"/>
        <v>996</v>
      </c>
      <c r="K2870">
        <f t="shared" si="269"/>
        <v>996</v>
      </c>
      <c r="L2870" s="2" t="s">
        <v>28</v>
      </c>
      <c r="M2870" t="s">
        <v>236</v>
      </c>
      <c r="N2870" t="s">
        <v>78</v>
      </c>
      <c r="O2870" s="3">
        <v>15.458859683514467</v>
      </c>
      <c r="P2870" t="str">
        <f t="shared" si="264"/>
        <v>G</v>
      </c>
      <c r="Q2870">
        <f t="shared" si="265"/>
        <v>2021</v>
      </c>
      <c r="R2870">
        <f t="shared" si="266"/>
        <v>0</v>
      </c>
    </row>
    <row r="2871" spans="1:18" x14ac:dyDescent="0.25">
      <c r="A2871" s="1">
        <v>44244</v>
      </c>
      <c r="B2871" s="2" t="s">
        <v>3585</v>
      </c>
      <c r="C2871" t="s">
        <v>378</v>
      </c>
      <c r="D2871">
        <v>12</v>
      </c>
      <c r="E2871">
        <v>110</v>
      </c>
      <c r="F2871">
        <f>IF(E2871="",_xlfn.XLOOKUP(C2871,'Price Averages'!$D$4:$D$103,'Price Averages'!$E$4:$E$103, "FALSE"), E2871)</f>
        <v>110</v>
      </c>
      <c r="G2871">
        <v>55</v>
      </c>
      <c r="H2871">
        <f>IF(G2871="", _xlfn.XLOOKUP(C2871, 'Cost Averages'!$D$4:$D$103,'Cost Averages'!$E$4:$E$103, "FALSE"),G2871)</f>
        <v>55</v>
      </c>
      <c r="I2871">
        <f t="shared" si="267"/>
        <v>1320</v>
      </c>
      <c r="J2871">
        <f t="shared" si="268"/>
        <v>660</v>
      </c>
      <c r="K2871">
        <f t="shared" si="269"/>
        <v>660</v>
      </c>
      <c r="L2871" s="2" t="s">
        <v>28</v>
      </c>
      <c r="M2871" t="s">
        <v>708</v>
      </c>
      <c r="N2871" t="s">
        <v>25</v>
      </c>
      <c r="O2871" s="3">
        <v>10.411813357023924</v>
      </c>
      <c r="P2871" t="str">
        <f t="shared" si="264"/>
        <v>G</v>
      </c>
      <c r="Q2871">
        <f t="shared" si="265"/>
        <v>2021</v>
      </c>
      <c r="R2871">
        <f t="shared" si="266"/>
        <v>0</v>
      </c>
    </row>
    <row r="2872" spans="1:18" x14ac:dyDescent="0.25">
      <c r="A2872" s="1">
        <v>44326.131272493127</v>
      </c>
      <c r="B2872" s="2" t="s">
        <v>2894</v>
      </c>
      <c r="C2872" t="s">
        <v>771</v>
      </c>
      <c r="D2872">
        <v>12</v>
      </c>
      <c r="E2872">
        <v>120</v>
      </c>
      <c r="F2872">
        <f>IF(E2872="",_xlfn.XLOOKUP(C2872,'Price Averages'!$D$4:$D$103,'Price Averages'!$E$4:$E$103, "FALSE"), E2872)</f>
        <v>120</v>
      </c>
      <c r="G2872">
        <v>30</v>
      </c>
      <c r="H2872">
        <f>IF(G2872="", _xlfn.XLOOKUP(C2872, 'Cost Averages'!$D$4:$D$103,'Cost Averages'!$E$4:$E$103, "FALSE"),G2872)</f>
        <v>30</v>
      </c>
      <c r="I2872">
        <f t="shared" si="267"/>
        <v>1440</v>
      </c>
      <c r="J2872">
        <f t="shared" si="268"/>
        <v>360</v>
      </c>
      <c r="K2872">
        <f t="shared" si="269"/>
        <v>1080</v>
      </c>
      <c r="L2872" s="2" t="s">
        <v>44</v>
      </c>
      <c r="M2872" t="s">
        <v>40</v>
      </c>
      <c r="N2872" t="s">
        <v>41</v>
      </c>
      <c r="O2872" s="3">
        <v>15.24190997853951</v>
      </c>
      <c r="P2872" t="str">
        <f t="shared" si="264"/>
        <v>G</v>
      </c>
      <c r="Q2872">
        <f t="shared" si="265"/>
        <v>2021</v>
      </c>
      <c r="R2872">
        <f t="shared" si="266"/>
        <v>0</v>
      </c>
    </row>
    <row r="2873" spans="1:18" x14ac:dyDescent="0.25">
      <c r="A2873" s="1">
        <v>44383</v>
      </c>
      <c r="B2873" s="2" t="s">
        <v>3705</v>
      </c>
      <c r="C2873" t="s">
        <v>771</v>
      </c>
      <c r="D2873">
        <v>12</v>
      </c>
      <c r="E2873">
        <v>120</v>
      </c>
      <c r="F2873">
        <f>IF(E2873="",_xlfn.XLOOKUP(C2873,'Price Averages'!$D$4:$D$103,'Price Averages'!$E$4:$E$103, "FALSE"), E2873)</f>
        <v>120</v>
      </c>
      <c r="G2873" t="s">
        <v>32</v>
      </c>
      <c r="H2873">
        <f>IF(G2873="", _xlfn.XLOOKUP(C2873, 'Cost Averages'!$D$4:$D$103,'Cost Averages'!$E$4:$E$103, "FALSE"),G2873)</f>
        <v>30</v>
      </c>
      <c r="I2873">
        <f t="shared" si="267"/>
        <v>1440</v>
      </c>
      <c r="J2873">
        <f t="shared" si="268"/>
        <v>360</v>
      </c>
      <c r="K2873">
        <f t="shared" si="269"/>
        <v>1080</v>
      </c>
      <c r="L2873" s="2" t="s">
        <v>28</v>
      </c>
      <c r="M2873" t="s">
        <v>307</v>
      </c>
      <c r="N2873" t="s">
        <v>34</v>
      </c>
      <c r="O2873" s="3">
        <v>10.966283117837653</v>
      </c>
      <c r="P2873" t="str">
        <f t="shared" si="264"/>
        <v>G</v>
      </c>
      <c r="Q2873">
        <f t="shared" si="265"/>
        <v>2021</v>
      </c>
      <c r="R2873">
        <f t="shared" si="266"/>
        <v>0</v>
      </c>
    </row>
    <row r="2874" spans="1:18" x14ac:dyDescent="0.25">
      <c r="A2874" s="1">
        <v>44338</v>
      </c>
      <c r="B2874" s="2" t="s">
        <v>3668</v>
      </c>
      <c r="C2874" t="s">
        <v>76</v>
      </c>
      <c r="D2874">
        <v>12</v>
      </c>
      <c r="E2874">
        <v>126</v>
      </c>
      <c r="F2874">
        <f>IF(E2874="",_xlfn.XLOOKUP(C2874,'Price Averages'!$D$4:$D$103,'Price Averages'!$E$4:$E$103, "FALSE"), E2874)</f>
        <v>126</v>
      </c>
      <c r="G2874">
        <v>42</v>
      </c>
      <c r="H2874">
        <f>IF(G2874="", _xlfn.XLOOKUP(C2874, 'Cost Averages'!$D$4:$D$103,'Cost Averages'!$E$4:$E$103, "FALSE"),G2874)</f>
        <v>42</v>
      </c>
      <c r="I2874">
        <f t="shared" si="267"/>
        <v>1512</v>
      </c>
      <c r="J2874">
        <f t="shared" si="268"/>
        <v>504</v>
      </c>
      <c r="K2874">
        <f t="shared" si="269"/>
        <v>1008</v>
      </c>
      <c r="L2874" s="2" t="s">
        <v>44</v>
      </c>
      <c r="M2874" t="s">
        <v>625</v>
      </c>
      <c r="N2874" t="s">
        <v>78</v>
      </c>
      <c r="O2874" s="3">
        <v>12.954911944548844</v>
      </c>
      <c r="P2874" t="str">
        <f t="shared" si="264"/>
        <v>G</v>
      </c>
      <c r="Q2874">
        <f t="shared" si="265"/>
        <v>2021</v>
      </c>
      <c r="R2874">
        <f t="shared" si="266"/>
        <v>0</v>
      </c>
    </row>
    <row r="2875" spans="1:18" x14ac:dyDescent="0.25">
      <c r="A2875" s="1">
        <v>44525.509514761114</v>
      </c>
      <c r="B2875" s="2" t="s">
        <v>492</v>
      </c>
      <c r="C2875" t="s">
        <v>134</v>
      </c>
      <c r="D2875">
        <v>12</v>
      </c>
      <c r="E2875">
        <v>210</v>
      </c>
      <c r="F2875">
        <f>IF(E2875="",_xlfn.XLOOKUP(C2875,'Price Averages'!$D$4:$D$103,'Price Averages'!$E$4:$E$103, "FALSE"), E2875)</f>
        <v>210</v>
      </c>
      <c r="G2875">
        <v>70</v>
      </c>
      <c r="H2875">
        <f>IF(G2875="", _xlfn.XLOOKUP(C2875, 'Cost Averages'!$D$4:$D$103,'Cost Averages'!$E$4:$E$103, "FALSE"),G2875)</f>
        <v>70</v>
      </c>
      <c r="I2875">
        <f t="shared" si="267"/>
        <v>2520</v>
      </c>
      <c r="J2875">
        <f t="shared" si="268"/>
        <v>840</v>
      </c>
      <c r="K2875">
        <f t="shared" si="269"/>
        <v>1680</v>
      </c>
      <c r="L2875" s="2" t="s">
        <v>44</v>
      </c>
      <c r="M2875" t="s">
        <v>343</v>
      </c>
      <c r="N2875" t="s">
        <v>25</v>
      </c>
      <c r="O2875" s="3">
        <v>11.070908141213383</v>
      </c>
      <c r="P2875" t="str">
        <f t="shared" si="264"/>
        <v>G</v>
      </c>
      <c r="Q2875">
        <f t="shared" si="265"/>
        <v>2021</v>
      </c>
      <c r="R2875">
        <f t="shared" si="266"/>
        <v>0</v>
      </c>
    </row>
    <row r="2876" spans="1:18" x14ac:dyDescent="0.25">
      <c r="A2876" s="1">
        <v>44303.324003741545</v>
      </c>
      <c r="B2876" s="2" t="s">
        <v>889</v>
      </c>
      <c r="C2876" t="s">
        <v>90</v>
      </c>
      <c r="D2876">
        <v>12</v>
      </c>
      <c r="E2876" t="s">
        <v>32</v>
      </c>
      <c r="F2876">
        <f>IF(E2876="",_xlfn.XLOOKUP(C2876,'Price Averages'!$D$4:$D$103,'Price Averages'!$E$4:$E$103, "FALSE"), E2876)</f>
        <v>156</v>
      </c>
      <c r="G2876" t="s">
        <v>32</v>
      </c>
      <c r="H2876">
        <f>IF(G2876="", _xlfn.XLOOKUP(C2876, 'Cost Averages'!$D$4:$D$103,'Cost Averages'!$E$4:$E$103, "FALSE"),G2876)</f>
        <v>78</v>
      </c>
      <c r="I2876">
        <f t="shared" si="267"/>
        <v>1872</v>
      </c>
      <c r="J2876">
        <f t="shared" si="268"/>
        <v>936</v>
      </c>
      <c r="K2876">
        <f t="shared" si="269"/>
        <v>936</v>
      </c>
      <c r="L2876" s="2" t="s">
        <v>28</v>
      </c>
      <c r="M2876" t="s">
        <v>224</v>
      </c>
      <c r="N2876" t="s">
        <v>78</v>
      </c>
      <c r="O2876" s="3">
        <v>11.346510807401776</v>
      </c>
      <c r="P2876" t="str">
        <f t="shared" si="264"/>
        <v>G</v>
      </c>
      <c r="Q2876">
        <f t="shared" si="265"/>
        <v>2021</v>
      </c>
      <c r="R2876">
        <f t="shared" si="266"/>
        <v>0</v>
      </c>
    </row>
    <row r="2877" spans="1:18" x14ac:dyDescent="0.25">
      <c r="A2877" s="1">
        <v>44472.474982004787</v>
      </c>
      <c r="B2877" s="2" t="s">
        <v>2375</v>
      </c>
      <c r="C2877" t="s">
        <v>177</v>
      </c>
      <c r="D2877">
        <v>12</v>
      </c>
      <c r="E2877" t="s">
        <v>32</v>
      </c>
      <c r="F2877">
        <f>IF(E2877="",_xlfn.XLOOKUP(C2877,'Price Averages'!$D$4:$D$103,'Price Averages'!$E$4:$E$103, "FALSE"), E2877)</f>
        <v>146</v>
      </c>
      <c r="G2877">
        <v>73</v>
      </c>
      <c r="H2877">
        <f>IF(G2877="", _xlfn.XLOOKUP(C2877, 'Cost Averages'!$D$4:$D$103,'Cost Averages'!$E$4:$E$103, "FALSE"),G2877)</f>
        <v>73</v>
      </c>
      <c r="I2877">
        <f t="shared" si="267"/>
        <v>1752</v>
      </c>
      <c r="J2877">
        <f t="shared" si="268"/>
        <v>876</v>
      </c>
      <c r="K2877">
        <f t="shared" si="269"/>
        <v>876</v>
      </c>
      <c r="L2877" s="2" t="s">
        <v>28</v>
      </c>
      <c r="M2877" t="s">
        <v>670</v>
      </c>
      <c r="N2877" t="s">
        <v>78</v>
      </c>
      <c r="O2877" s="3">
        <v>12.460490918487697</v>
      </c>
      <c r="P2877" t="str">
        <f t="shared" si="264"/>
        <v>G</v>
      </c>
      <c r="Q2877">
        <f t="shared" si="265"/>
        <v>2021</v>
      </c>
      <c r="R2877">
        <f t="shared" si="266"/>
        <v>0</v>
      </c>
    </row>
    <row r="2878" spans="1:18" x14ac:dyDescent="0.25">
      <c r="A2878" s="1">
        <v>44478.066304199761</v>
      </c>
      <c r="B2878" s="2" t="s">
        <v>311</v>
      </c>
      <c r="C2878" t="s">
        <v>312</v>
      </c>
      <c r="D2878">
        <v>12</v>
      </c>
      <c r="E2878">
        <v>280</v>
      </c>
      <c r="F2878">
        <f>IF(E2878="",_xlfn.XLOOKUP(C2878,'Price Averages'!$D$4:$D$103,'Price Averages'!$E$4:$E$103, "FALSE"), E2878)</f>
        <v>280</v>
      </c>
      <c r="G2878">
        <v>70</v>
      </c>
      <c r="H2878">
        <f>IF(G2878="", _xlfn.XLOOKUP(C2878, 'Cost Averages'!$D$4:$D$103,'Cost Averages'!$E$4:$E$103, "FALSE"),G2878)</f>
        <v>70</v>
      </c>
      <c r="I2878">
        <f t="shared" si="267"/>
        <v>3360</v>
      </c>
      <c r="J2878">
        <f t="shared" si="268"/>
        <v>840</v>
      </c>
      <c r="K2878">
        <f t="shared" si="269"/>
        <v>2520</v>
      </c>
      <c r="L2878" s="2" t="s">
        <v>28</v>
      </c>
      <c r="M2878" t="s">
        <v>313</v>
      </c>
      <c r="N2878" t="s">
        <v>34</v>
      </c>
      <c r="O2878" s="3">
        <v>7.7337149713827413</v>
      </c>
      <c r="P2878" t="str">
        <f t="shared" si="264"/>
        <v>G</v>
      </c>
      <c r="Q2878">
        <f t="shared" si="265"/>
        <v>2021</v>
      </c>
      <c r="R2878">
        <f t="shared" si="266"/>
        <v>0</v>
      </c>
    </row>
    <row r="2879" spans="1:18" x14ac:dyDescent="0.25">
      <c r="A2879" s="1">
        <v>44322</v>
      </c>
      <c r="B2879" s="2" t="s">
        <v>3655</v>
      </c>
      <c r="C2879" t="s">
        <v>249</v>
      </c>
      <c r="D2879">
        <v>12</v>
      </c>
      <c r="E2879">
        <v>160</v>
      </c>
      <c r="F2879">
        <f>IF(E2879="",_xlfn.XLOOKUP(C2879,'Price Averages'!$D$4:$D$103,'Price Averages'!$E$4:$E$103, "FALSE"), E2879)</f>
        <v>160</v>
      </c>
      <c r="G2879" t="s">
        <v>32</v>
      </c>
      <c r="H2879">
        <f>IF(G2879="", _xlfn.XLOOKUP(C2879, 'Cost Averages'!$D$4:$D$103,'Cost Averages'!$E$4:$E$103, "FALSE"),G2879)</f>
        <v>80</v>
      </c>
      <c r="I2879">
        <f t="shared" si="267"/>
        <v>1920</v>
      </c>
      <c r="J2879">
        <f t="shared" si="268"/>
        <v>960</v>
      </c>
      <c r="K2879">
        <f t="shared" si="269"/>
        <v>960</v>
      </c>
      <c r="L2879" s="2" t="s">
        <v>28</v>
      </c>
      <c r="M2879" t="s">
        <v>220</v>
      </c>
      <c r="N2879" t="s">
        <v>46</v>
      </c>
      <c r="O2879" s="3">
        <v>14.377134310720955</v>
      </c>
      <c r="P2879" t="str">
        <f t="shared" si="264"/>
        <v>G</v>
      </c>
      <c r="Q2879">
        <f t="shared" si="265"/>
        <v>2021</v>
      </c>
      <c r="R2879">
        <f t="shared" si="266"/>
        <v>0</v>
      </c>
    </row>
    <row r="2880" spans="1:18" x14ac:dyDescent="0.25">
      <c r="A2880" s="1">
        <v>44311.935112734856</v>
      </c>
      <c r="B2880" s="2" t="s">
        <v>1642</v>
      </c>
      <c r="C2880" t="s">
        <v>251</v>
      </c>
      <c r="D2880">
        <v>12</v>
      </c>
      <c r="E2880">
        <v>270</v>
      </c>
      <c r="F2880">
        <f>IF(E2880="",_xlfn.XLOOKUP(C2880,'Price Averages'!$D$4:$D$103,'Price Averages'!$E$4:$E$103, "FALSE"), E2880)</f>
        <v>270</v>
      </c>
      <c r="G2880" t="s">
        <v>32</v>
      </c>
      <c r="H2880">
        <f>IF(G2880="", _xlfn.XLOOKUP(C2880, 'Cost Averages'!$D$4:$D$103,'Cost Averages'!$E$4:$E$103, "FALSE"),G2880)</f>
        <v>90</v>
      </c>
      <c r="I2880">
        <f t="shared" si="267"/>
        <v>3240</v>
      </c>
      <c r="J2880">
        <f t="shared" si="268"/>
        <v>1080</v>
      </c>
      <c r="K2880">
        <f t="shared" si="269"/>
        <v>2160</v>
      </c>
      <c r="L2880" s="2" t="s">
        <v>44</v>
      </c>
      <c r="M2880" t="s">
        <v>432</v>
      </c>
      <c r="N2880" t="s">
        <v>25</v>
      </c>
      <c r="O2880" s="3">
        <v>10.408704992688252</v>
      </c>
      <c r="P2880" t="str">
        <f t="shared" si="264"/>
        <v>G</v>
      </c>
      <c r="Q2880">
        <f t="shared" si="265"/>
        <v>2021</v>
      </c>
      <c r="R2880">
        <f t="shared" si="266"/>
        <v>0</v>
      </c>
    </row>
    <row r="2881" spans="1:18" x14ac:dyDescent="0.25">
      <c r="A2881" s="1">
        <v>44211.497976020437</v>
      </c>
      <c r="B2881" s="2" t="s">
        <v>1300</v>
      </c>
      <c r="C2881" t="s">
        <v>43</v>
      </c>
      <c r="D2881">
        <v>12</v>
      </c>
      <c r="E2881" t="s">
        <v>32</v>
      </c>
      <c r="F2881">
        <f>IF(E2881="",_xlfn.XLOOKUP(C2881,'Price Averages'!$D$4:$D$103,'Price Averages'!$E$4:$E$103, "FALSE"), E2881)</f>
        <v>160</v>
      </c>
      <c r="G2881">
        <v>80</v>
      </c>
      <c r="H2881">
        <f>IF(G2881="", _xlfn.XLOOKUP(C2881, 'Cost Averages'!$D$4:$D$103,'Cost Averages'!$E$4:$E$103, "FALSE"),G2881)</f>
        <v>80</v>
      </c>
      <c r="I2881">
        <f t="shared" si="267"/>
        <v>1920</v>
      </c>
      <c r="J2881">
        <f t="shared" si="268"/>
        <v>960</v>
      </c>
      <c r="K2881">
        <f t="shared" si="269"/>
        <v>960</v>
      </c>
      <c r="L2881" s="2" t="s">
        <v>28</v>
      </c>
      <c r="M2881" t="s">
        <v>605</v>
      </c>
      <c r="N2881" t="s">
        <v>78</v>
      </c>
      <c r="O2881" s="3">
        <v>8.8169309002713945</v>
      </c>
      <c r="P2881" t="str">
        <f t="shared" si="264"/>
        <v>G</v>
      </c>
      <c r="Q2881">
        <f t="shared" si="265"/>
        <v>2021</v>
      </c>
      <c r="R2881">
        <f t="shared" si="266"/>
        <v>0</v>
      </c>
    </row>
    <row r="2882" spans="1:18" x14ac:dyDescent="0.25">
      <c r="A2882" s="1">
        <v>44484.998987369952</v>
      </c>
      <c r="B2882" s="2" t="s">
        <v>2054</v>
      </c>
      <c r="C2882" t="s">
        <v>275</v>
      </c>
      <c r="D2882">
        <v>12</v>
      </c>
      <c r="E2882">
        <v>144</v>
      </c>
      <c r="F2882">
        <f>IF(E2882="",_xlfn.XLOOKUP(C2882,'Price Averages'!$D$4:$D$103,'Price Averages'!$E$4:$E$103, "FALSE"), E2882)</f>
        <v>144</v>
      </c>
      <c r="G2882">
        <v>36</v>
      </c>
      <c r="H2882">
        <f>IF(G2882="", _xlfn.XLOOKUP(C2882, 'Cost Averages'!$D$4:$D$103,'Cost Averages'!$E$4:$E$103, "FALSE"),G2882)</f>
        <v>36</v>
      </c>
      <c r="I2882">
        <f t="shared" si="267"/>
        <v>1728</v>
      </c>
      <c r="J2882">
        <f t="shared" si="268"/>
        <v>432</v>
      </c>
      <c r="K2882">
        <f t="shared" si="269"/>
        <v>1296</v>
      </c>
      <c r="L2882" s="2" t="s">
        <v>44</v>
      </c>
      <c r="M2882" t="s">
        <v>228</v>
      </c>
      <c r="N2882" t="s">
        <v>46</v>
      </c>
      <c r="O2882" s="3">
        <v>9.3014286057233697</v>
      </c>
      <c r="P2882" t="str">
        <f t="shared" ref="P2882:P2945" si="270">CHAR(64+(YEAR(A2882)-2014))</f>
        <v>G</v>
      </c>
      <c r="Q2882">
        <f t="shared" ref="Q2882:Q2945" si="271">YEAR(A2882)</f>
        <v>2021</v>
      </c>
      <c r="R2882">
        <f t="shared" ref="R2882:R2945" si="272">IF(P2882=CHAR(64 + (YEAR(A2882) - 2014)), 0, 1)</f>
        <v>0</v>
      </c>
    </row>
    <row r="2883" spans="1:18" x14ac:dyDescent="0.25">
      <c r="A2883" s="1">
        <v>44414.725937465526</v>
      </c>
      <c r="B2883" s="2" t="s">
        <v>2050</v>
      </c>
      <c r="C2883" t="s">
        <v>780</v>
      </c>
      <c r="D2883">
        <v>12</v>
      </c>
      <c r="E2883">
        <v>100</v>
      </c>
      <c r="F2883">
        <f>IF(E2883="",_xlfn.XLOOKUP(C2883,'Price Averages'!$D$4:$D$103,'Price Averages'!$E$4:$E$103, "FALSE"), E2883)</f>
        <v>100</v>
      </c>
      <c r="G2883">
        <v>25</v>
      </c>
      <c r="H2883">
        <f>IF(G2883="", _xlfn.XLOOKUP(C2883, 'Cost Averages'!$D$4:$D$103,'Cost Averages'!$E$4:$E$103, "FALSE"),G2883)</f>
        <v>25</v>
      </c>
      <c r="I2883">
        <f t="shared" ref="I2883:I2946" si="273">D2883*F2883</f>
        <v>1200</v>
      </c>
      <c r="J2883">
        <f t="shared" ref="J2883:J2946" si="274">D2883*H2883</f>
        <v>300</v>
      </c>
      <c r="K2883">
        <f t="shared" ref="K2883:K2946" si="275">I2883-J2883</f>
        <v>900</v>
      </c>
      <c r="L2883" s="2" t="s">
        <v>44</v>
      </c>
      <c r="M2883" t="s">
        <v>1426</v>
      </c>
      <c r="N2883" t="s">
        <v>78</v>
      </c>
      <c r="O2883" s="3">
        <v>10.826646539963521</v>
      </c>
      <c r="P2883" t="str">
        <f t="shared" si="270"/>
        <v>G</v>
      </c>
      <c r="Q2883">
        <f t="shared" si="271"/>
        <v>2021</v>
      </c>
      <c r="R2883">
        <f t="shared" si="272"/>
        <v>0</v>
      </c>
    </row>
    <row r="2884" spans="1:18" x14ac:dyDescent="0.25">
      <c r="A2884" s="1">
        <v>44392.957417060585</v>
      </c>
      <c r="B2884" s="2" t="s">
        <v>914</v>
      </c>
      <c r="C2884" t="s">
        <v>329</v>
      </c>
      <c r="D2884">
        <v>12</v>
      </c>
      <c r="E2884">
        <v>135</v>
      </c>
      <c r="F2884">
        <f>IF(E2884="",_xlfn.XLOOKUP(C2884,'Price Averages'!$D$4:$D$103,'Price Averages'!$E$4:$E$103, "FALSE"), E2884)</f>
        <v>135</v>
      </c>
      <c r="G2884">
        <v>45</v>
      </c>
      <c r="H2884">
        <f>IF(G2884="", _xlfn.XLOOKUP(C2884, 'Cost Averages'!$D$4:$D$103,'Cost Averages'!$E$4:$E$103, "FALSE"),G2884)</f>
        <v>45</v>
      </c>
      <c r="I2884">
        <f t="shared" si="273"/>
        <v>1620</v>
      </c>
      <c r="J2884">
        <f t="shared" si="274"/>
        <v>540</v>
      </c>
      <c r="K2884">
        <f t="shared" si="275"/>
        <v>1080</v>
      </c>
      <c r="L2884" s="2" t="s">
        <v>28</v>
      </c>
      <c r="M2884" t="s">
        <v>915</v>
      </c>
      <c r="N2884" t="s">
        <v>34</v>
      </c>
      <c r="O2884" s="3">
        <v>12.502346728827876</v>
      </c>
      <c r="P2884" t="str">
        <f t="shared" si="270"/>
        <v>G</v>
      </c>
      <c r="Q2884">
        <f t="shared" si="271"/>
        <v>2021</v>
      </c>
      <c r="R2884">
        <f t="shared" si="272"/>
        <v>0</v>
      </c>
    </row>
    <row r="2885" spans="1:18" x14ac:dyDescent="0.25">
      <c r="A2885" s="1">
        <v>44521.575658353555</v>
      </c>
      <c r="B2885" s="2" t="s">
        <v>2658</v>
      </c>
      <c r="C2885" t="s">
        <v>329</v>
      </c>
      <c r="D2885">
        <v>12</v>
      </c>
      <c r="E2885">
        <v>135</v>
      </c>
      <c r="F2885">
        <f>IF(E2885="",_xlfn.XLOOKUP(C2885,'Price Averages'!$D$4:$D$103,'Price Averages'!$E$4:$E$103, "FALSE"), E2885)</f>
        <v>135</v>
      </c>
      <c r="G2885">
        <v>45</v>
      </c>
      <c r="H2885">
        <f>IF(G2885="", _xlfn.XLOOKUP(C2885, 'Cost Averages'!$D$4:$D$103,'Cost Averages'!$E$4:$E$103, "FALSE"),G2885)</f>
        <v>45</v>
      </c>
      <c r="I2885">
        <f t="shared" si="273"/>
        <v>1620</v>
      </c>
      <c r="J2885">
        <f t="shared" si="274"/>
        <v>540</v>
      </c>
      <c r="K2885">
        <f t="shared" si="275"/>
        <v>1080</v>
      </c>
      <c r="L2885" s="2" t="s">
        <v>28</v>
      </c>
      <c r="M2885" t="s">
        <v>1060</v>
      </c>
      <c r="N2885" t="s">
        <v>34</v>
      </c>
      <c r="O2885" s="3">
        <v>8.1352386075080023</v>
      </c>
      <c r="P2885" t="str">
        <f t="shared" si="270"/>
        <v>G</v>
      </c>
      <c r="Q2885">
        <f t="shared" si="271"/>
        <v>2021</v>
      </c>
      <c r="R2885">
        <f t="shared" si="272"/>
        <v>0</v>
      </c>
    </row>
    <row r="2886" spans="1:18" x14ac:dyDescent="0.25">
      <c r="A2886" s="1">
        <v>44448.006388567446</v>
      </c>
      <c r="B2886" s="2" t="s">
        <v>3124</v>
      </c>
      <c r="C2886" t="s">
        <v>64</v>
      </c>
      <c r="D2886">
        <v>12</v>
      </c>
      <c r="E2886">
        <v>352</v>
      </c>
      <c r="F2886">
        <f>IF(E2886="",_xlfn.XLOOKUP(C2886,'Price Averages'!$D$4:$D$103,'Price Averages'!$E$4:$E$103, "FALSE"), E2886)</f>
        <v>352</v>
      </c>
      <c r="G2886">
        <v>88</v>
      </c>
      <c r="H2886">
        <f>IF(G2886="", _xlfn.XLOOKUP(C2886, 'Cost Averages'!$D$4:$D$103,'Cost Averages'!$E$4:$E$103, "FALSE"),G2886)</f>
        <v>88</v>
      </c>
      <c r="I2886">
        <f t="shared" si="273"/>
        <v>4224</v>
      </c>
      <c r="J2886">
        <f t="shared" si="274"/>
        <v>1056</v>
      </c>
      <c r="K2886">
        <f t="shared" si="275"/>
        <v>3168</v>
      </c>
      <c r="L2886" s="2" t="s">
        <v>28</v>
      </c>
      <c r="M2886" t="s">
        <v>1713</v>
      </c>
      <c r="N2886" t="s">
        <v>50</v>
      </c>
      <c r="O2886" s="3">
        <v>13.537350739681813</v>
      </c>
      <c r="P2886" t="str">
        <f t="shared" si="270"/>
        <v>G</v>
      </c>
      <c r="Q2886">
        <f t="shared" si="271"/>
        <v>2021</v>
      </c>
      <c r="R2886">
        <f t="shared" si="272"/>
        <v>0</v>
      </c>
    </row>
    <row r="2887" spans="1:18" x14ac:dyDescent="0.25">
      <c r="A2887" s="1">
        <v>44355</v>
      </c>
      <c r="B2887" s="2" t="s">
        <v>3682</v>
      </c>
      <c r="C2887" t="s">
        <v>423</v>
      </c>
      <c r="D2887">
        <v>12</v>
      </c>
      <c r="E2887" t="s">
        <v>32</v>
      </c>
      <c r="F2887">
        <f>IF(E2887="",_xlfn.XLOOKUP(C2887,'Price Averages'!$D$4:$D$103,'Price Averages'!$E$4:$E$103, "FALSE"), E2887)</f>
        <v>356</v>
      </c>
      <c r="G2887">
        <v>89</v>
      </c>
      <c r="H2887">
        <f>IF(G2887="", _xlfn.XLOOKUP(C2887, 'Cost Averages'!$D$4:$D$103,'Cost Averages'!$E$4:$E$103, "FALSE"),G2887)</f>
        <v>89</v>
      </c>
      <c r="I2887">
        <f t="shared" si="273"/>
        <v>4272</v>
      </c>
      <c r="J2887">
        <f t="shared" si="274"/>
        <v>1068</v>
      </c>
      <c r="K2887">
        <f t="shared" si="275"/>
        <v>3204</v>
      </c>
      <c r="L2887" s="2" t="s">
        <v>44</v>
      </c>
      <c r="M2887" t="s">
        <v>708</v>
      </c>
      <c r="N2887" t="s">
        <v>25</v>
      </c>
      <c r="O2887" s="3">
        <v>10.411813357023924</v>
      </c>
      <c r="P2887" t="str">
        <f t="shared" si="270"/>
        <v>G</v>
      </c>
      <c r="Q2887">
        <f t="shared" si="271"/>
        <v>2021</v>
      </c>
      <c r="R2887">
        <f t="shared" si="272"/>
        <v>0</v>
      </c>
    </row>
    <row r="2888" spans="1:18" x14ac:dyDescent="0.25">
      <c r="A2888" s="1">
        <v>44234.494161867915</v>
      </c>
      <c r="B2888" s="2" t="s">
        <v>1604</v>
      </c>
      <c r="C2888" t="s">
        <v>185</v>
      </c>
      <c r="D2888">
        <v>12</v>
      </c>
      <c r="E2888">
        <v>348</v>
      </c>
      <c r="F2888">
        <f>IF(E2888="",_xlfn.XLOOKUP(C2888,'Price Averages'!$D$4:$D$103,'Price Averages'!$E$4:$E$103, "FALSE"), E2888)</f>
        <v>348</v>
      </c>
      <c r="G2888" t="s">
        <v>32</v>
      </c>
      <c r="H2888">
        <f>IF(G2888="", _xlfn.XLOOKUP(C2888, 'Cost Averages'!$D$4:$D$103,'Cost Averages'!$E$4:$E$103, "FALSE"),G2888)</f>
        <v>87</v>
      </c>
      <c r="I2888">
        <f t="shared" si="273"/>
        <v>4176</v>
      </c>
      <c r="J2888">
        <f t="shared" si="274"/>
        <v>1044</v>
      </c>
      <c r="K2888">
        <f t="shared" si="275"/>
        <v>3132</v>
      </c>
      <c r="L2888" s="2" t="s">
        <v>28</v>
      </c>
      <c r="M2888" t="s">
        <v>1093</v>
      </c>
      <c r="N2888" t="s">
        <v>25</v>
      </c>
      <c r="O2888" s="3">
        <v>9.8776671534059073</v>
      </c>
      <c r="P2888" t="str">
        <f t="shared" si="270"/>
        <v>G</v>
      </c>
      <c r="Q2888">
        <f t="shared" si="271"/>
        <v>2021</v>
      </c>
      <c r="R2888">
        <f t="shared" si="272"/>
        <v>0</v>
      </c>
    </row>
    <row r="2889" spans="1:18" x14ac:dyDescent="0.25">
      <c r="A2889" s="1">
        <v>44437</v>
      </c>
      <c r="B2889" s="2" t="s">
        <v>3746</v>
      </c>
      <c r="C2889" t="s">
        <v>80</v>
      </c>
      <c r="D2889">
        <v>12</v>
      </c>
      <c r="E2889" t="s">
        <v>32</v>
      </c>
      <c r="F2889">
        <f>IF(E2889="",_xlfn.XLOOKUP(C2889,'Price Averages'!$D$4:$D$103,'Price Averages'!$E$4:$E$103, "FALSE"), E2889)</f>
        <v>210</v>
      </c>
      <c r="G2889">
        <v>70</v>
      </c>
      <c r="H2889">
        <f>IF(G2889="", _xlfn.XLOOKUP(C2889, 'Cost Averages'!$D$4:$D$103,'Cost Averages'!$E$4:$E$103, "FALSE"),G2889)</f>
        <v>70</v>
      </c>
      <c r="I2889">
        <f t="shared" si="273"/>
        <v>2520</v>
      </c>
      <c r="J2889">
        <f t="shared" si="274"/>
        <v>840</v>
      </c>
      <c r="K2889">
        <f t="shared" si="275"/>
        <v>1680</v>
      </c>
      <c r="L2889" s="2" t="s">
        <v>28</v>
      </c>
      <c r="M2889" t="s">
        <v>228</v>
      </c>
      <c r="N2889" t="s">
        <v>46</v>
      </c>
      <c r="O2889" s="3">
        <v>9.3014286057233697</v>
      </c>
      <c r="P2889" t="str">
        <f t="shared" si="270"/>
        <v>G</v>
      </c>
      <c r="Q2889">
        <f t="shared" si="271"/>
        <v>2021</v>
      </c>
      <c r="R2889">
        <f t="shared" si="272"/>
        <v>0</v>
      </c>
    </row>
    <row r="2890" spans="1:18" x14ac:dyDescent="0.25">
      <c r="A2890" s="1">
        <v>44363</v>
      </c>
      <c r="B2890" s="2" t="s">
        <v>3689</v>
      </c>
      <c r="C2890" t="s">
        <v>280</v>
      </c>
      <c r="D2890">
        <v>12</v>
      </c>
      <c r="E2890">
        <v>48</v>
      </c>
      <c r="F2890">
        <f>IF(E2890="",_xlfn.XLOOKUP(C2890,'Price Averages'!$D$4:$D$103,'Price Averages'!$E$4:$E$103, "FALSE"), E2890)</f>
        <v>48</v>
      </c>
      <c r="G2890">
        <v>24</v>
      </c>
      <c r="H2890">
        <f>IF(G2890="", _xlfn.XLOOKUP(C2890, 'Cost Averages'!$D$4:$D$103,'Cost Averages'!$E$4:$E$103, "FALSE"),G2890)</f>
        <v>24</v>
      </c>
      <c r="I2890">
        <f t="shared" si="273"/>
        <v>576</v>
      </c>
      <c r="J2890">
        <f t="shared" si="274"/>
        <v>288</v>
      </c>
      <c r="K2890">
        <f t="shared" si="275"/>
        <v>288</v>
      </c>
      <c r="L2890" s="2" t="s">
        <v>44</v>
      </c>
      <c r="M2890" t="s">
        <v>1335</v>
      </c>
      <c r="N2890" t="s">
        <v>41</v>
      </c>
      <c r="O2890" s="3">
        <v>9.1264071155960682</v>
      </c>
      <c r="P2890" t="str">
        <f t="shared" si="270"/>
        <v>G</v>
      </c>
      <c r="Q2890">
        <f t="shared" si="271"/>
        <v>2021</v>
      </c>
      <c r="R2890">
        <f t="shared" si="272"/>
        <v>0</v>
      </c>
    </row>
    <row r="2891" spans="1:18" x14ac:dyDescent="0.25">
      <c r="A2891" s="1">
        <v>44292.327320394652</v>
      </c>
      <c r="B2891" s="2" t="s">
        <v>2112</v>
      </c>
      <c r="C2891" t="s">
        <v>417</v>
      </c>
      <c r="D2891">
        <v>12</v>
      </c>
      <c r="E2891">
        <v>352</v>
      </c>
      <c r="F2891">
        <f>IF(E2891="",_xlfn.XLOOKUP(C2891,'Price Averages'!$D$4:$D$103,'Price Averages'!$E$4:$E$103, "FALSE"), E2891)</f>
        <v>352</v>
      </c>
      <c r="G2891">
        <v>88</v>
      </c>
      <c r="H2891">
        <f>IF(G2891="", _xlfn.XLOOKUP(C2891, 'Cost Averages'!$D$4:$D$103,'Cost Averages'!$E$4:$E$103, "FALSE"),G2891)</f>
        <v>88</v>
      </c>
      <c r="I2891">
        <f t="shared" si="273"/>
        <v>4224</v>
      </c>
      <c r="J2891">
        <f t="shared" si="274"/>
        <v>1056</v>
      </c>
      <c r="K2891">
        <f t="shared" si="275"/>
        <v>3168</v>
      </c>
      <c r="L2891" s="2" t="s">
        <v>28</v>
      </c>
      <c r="M2891" t="s">
        <v>925</v>
      </c>
      <c r="N2891" t="s">
        <v>50</v>
      </c>
      <c r="O2891" s="3">
        <v>11.130819205617987</v>
      </c>
      <c r="P2891" t="str">
        <f t="shared" si="270"/>
        <v>G</v>
      </c>
      <c r="Q2891">
        <f t="shared" si="271"/>
        <v>2021</v>
      </c>
      <c r="R2891">
        <f t="shared" si="272"/>
        <v>0</v>
      </c>
    </row>
    <row r="2892" spans="1:18" x14ac:dyDescent="0.25">
      <c r="A2892" s="1">
        <v>44279</v>
      </c>
      <c r="B2892" s="2" t="s">
        <v>3616</v>
      </c>
      <c r="C2892" t="s">
        <v>235</v>
      </c>
      <c r="D2892">
        <v>12</v>
      </c>
      <c r="E2892">
        <v>90</v>
      </c>
      <c r="F2892">
        <f>IF(E2892="",_xlfn.XLOOKUP(C2892,'Price Averages'!$D$4:$D$103,'Price Averages'!$E$4:$E$103, "FALSE"), E2892)</f>
        <v>90</v>
      </c>
      <c r="G2892">
        <v>45</v>
      </c>
      <c r="H2892">
        <f>IF(G2892="", _xlfn.XLOOKUP(C2892, 'Cost Averages'!$D$4:$D$103,'Cost Averages'!$E$4:$E$103, "FALSE"),G2892)</f>
        <v>45</v>
      </c>
      <c r="I2892">
        <f t="shared" si="273"/>
        <v>1080</v>
      </c>
      <c r="J2892">
        <f t="shared" si="274"/>
        <v>540</v>
      </c>
      <c r="K2892">
        <f t="shared" si="275"/>
        <v>540</v>
      </c>
      <c r="L2892" s="2" t="s">
        <v>28</v>
      </c>
      <c r="M2892" t="s">
        <v>254</v>
      </c>
      <c r="N2892" t="s">
        <v>78</v>
      </c>
      <c r="O2892" s="3">
        <v>12.796588406005421</v>
      </c>
      <c r="P2892" t="str">
        <f t="shared" si="270"/>
        <v>G</v>
      </c>
      <c r="Q2892">
        <f t="shared" si="271"/>
        <v>2021</v>
      </c>
      <c r="R2892">
        <f t="shared" si="272"/>
        <v>0</v>
      </c>
    </row>
    <row r="2893" spans="1:18" x14ac:dyDescent="0.25">
      <c r="A2893" s="1">
        <v>44427</v>
      </c>
      <c r="B2893" s="2" t="s">
        <v>242</v>
      </c>
      <c r="C2893" t="s">
        <v>309</v>
      </c>
      <c r="D2893">
        <v>12</v>
      </c>
      <c r="E2893">
        <v>352</v>
      </c>
      <c r="F2893">
        <f>IF(E2893="",_xlfn.XLOOKUP(C2893,'Price Averages'!$D$4:$D$103,'Price Averages'!$E$4:$E$103, "FALSE"), E2893)</f>
        <v>352</v>
      </c>
      <c r="G2893">
        <v>88</v>
      </c>
      <c r="H2893">
        <f>IF(G2893="", _xlfn.XLOOKUP(C2893, 'Cost Averages'!$D$4:$D$103,'Cost Averages'!$E$4:$E$103, "FALSE"),G2893)</f>
        <v>88</v>
      </c>
      <c r="I2893">
        <f t="shared" si="273"/>
        <v>4224</v>
      </c>
      <c r="J2893">
        <f t="shared" si="274"/>
        <v>1056</v>
      </c>
      <c r="K2893">
        <f t="shared" si="275"/>
        <v>3168</v>
      </c>
      <c r="L2893" s="2" t="s">
        <v>28</v>
      </c>
      <c r="M2893" t="s">
        <v>477</v>
      </c>
      <c r="N2893" t="s">
        <v>41</v>
      </c>
      <c r="O2893" s="3">
        <v>12.889576147248359</v>
      </c>
      <c r="P2893" t="str">
        <f t="shared" si="270"/>
        <v>G</v>
      </c>
      <c r="Q2893">
        <f t="shared" si="271"/>
        <v>2021</v>
      </c>
      <c r="R2893">
        <f t="shared" si="272"/>
        <v>0</v>
      </c>
    </row>
    <row r="2894" spans="1:18" x14ac:dyDescent="0.25">
      <c r="A2894" s="1">
        <v>44318.910748347029</v>
      </c>
      <c r="B2894" s="2" t="s">
        <v>1385</v>
      </c>
      <c r="C2894" t="s">
        <v>188</v>
      </c>
      <c r="D2894">
        <v>12</v>
      </c>
      <c r="E2894" t="s">
        <v>32</v>
      </c>
      <c r="F2894">
        <f>IF(E2894="",_xlfn.XLOOKUP(C2894,'Price Averages'!$D$4:$D$103,'Price Averages'!$E$4:$E$103, "FALSE"), E2894)</f>
        <v>192</v>
      </c>
      <c r="G2894">
        <v>96</v>
      </c>
      <c r="H2894">
        <f>IF(G2894="", _xlfn.XLOOKUP(C2894, 'Cost Averages'!$D$4:$D$103,'Cost Averages'!$E$4:$E$103, "FALSE"),G2894)</f>
        <v>96</v>
      </c>
      <c r="I2894">
        <f t="shared" si="273"/>
        <v>2304</v>
      </c>
      <c r="J2894">
        <f t="shared" si="274"/>
        <v>1152</v>
      </c>
      <c r="K2894">
        <f t="shared" si="275"/>
        <v>1152</v>
      </c>
      <c r="L2894" s="2" t="s">
        <v>28</v>
      </c>
      <c r="M2894" t="s">
        <v>168</v>
      </c>
      <c r="N2894" t="s">
        <v>56</v>
      </c>
      <c r="O2894" s="3">
        <v>12.1334991293512</v>
      </c>
      <c r="P2894" t="str">
        <f t="shared" si="270"/>
        <v>G</v>
      </c>
      <c r="Q2894">
        <f t="shared" si="271"/>
        <v>2021</v>
      </c>
      <c r="R2894">
        <f t="shared" si="272"/>
        <v>0</v>
      </c>
    </row>
    <row r="2895" spans="1:18" x14ac:dyDescent="0.25">
      <c r="A2895" s="1">
        <v>44369</v>
      </c>
      <c r="B2895" s="2" t="s">
        <v>3694</v>
      </c>
      <c r="C2895" t="s">
        <v>188</v>
      </c>
      <c r="D2895">
        <v>12</v>
      </c>
      <c r="E2895" t="s">
        <v>32</v>
      </c>
      <c r="F2895">
        <f>IF(E2895="",_xlfn.XLOOKUP(C2895,'Price Averages'!$D$4:$D$103,'Price Averages'!$E$4:$E$103, "FALSE"), E2895)</f>
        <v>192</v>
      </c>
      <c r="G2895">
        <v>96</v>
      </c>
      <c r="H2895">
        <f>IF(G2895="", _xlfn.XLOOKUP(C2895, 'Cost Averages'!$D$4:$D$103,'Cost Averages'!$E$4:$E$103, "FALSE"),G2895)</f>
        <v>96</v>
      </c>
      <c r="I2895">
        <f t="shared" si="273"/>
        <v>2304</v>
      </c>
      <c r="J2895">
        <f t="shared" si="274"/>
        <v>1152</v>
      </c>
      <c r="K2895">
        <f t="shared" si="275"/>
        <v>1152</v>
      </c>
      <c r="L2895" s="2" t="s">
        <v>44</v>
      </c>
      <c r="M2895" t="s">
        <v>355</v>
      </c>
      <c r="N2895" t="s">
        <v>56</v>
      </c>
      <c r="O2895" s="3">
        <v>14.690198582365463</v>
      </c>
      <c r="P2895" t="str">
        <f t="shared" si="270"/>
        <v>G</v>
      </c>
      <c r="Q2895">
        <f t="shared" si="271"/>
        <v>2021</v>
      </c>
      <c r="R2895">
        <f t="shared" si="272"/>
        <v>0</v>
      </c>
    </row>
    <row r="2896" spans="1:18" x14ac:dyDescent="0.25">
      <c r="A2896" s="1">
        <v>44549</v>
      </c>
      <c r="B2896" s="2" t="s">
        <v>3840</v>
      </c>
      <c r="C2896" t="s">
        <v>27</v>
      </c>
      <c r="D2896">
        <v>12</v>
      </c>
      <c r="E2896">
        <v>102</v>
      </c>
      <c r="F2896">
        <f>IF(E2896="",_xlfn.XLOOKUP(C2896,'Price Averages'!$D$4:$D$103,'Price Averages'!$E$4:$E$103, "FALSE"), E2896)</f>
        <v>102</v>
      </c>
      <c r="G2896">
        <v>51</v>
      </c>
      <c r="H2896">
        <f>IF(G2896="", _xlfn.XLOOKUP(C2896, 'Cost Averages'!$D$4:$D$103,'Cost Averages'!$E$4:$E$103, "FALSE"),G2896)</f>
        <v>51</v>
      </c>
      <c r="I2896">
        <f t="shared" si="273"/>
        <v>1224</v>
      </c>
      <c r="J2896">
        <f t="shared" si="274"/>
        <v>612</v>
      </c>
      <c r="K2896">
        <f t="shared" si="275"/>
        <v>612</v>
      </c>
      <c r="L2896" s="2" t="s">
        <v>44</v>
      </c>
      <c r="M2896" t="s">
        <v>683</v>
      </c>
      <c r="N2896" t="s">
        <v>25</v>
      </c>
      <c r="O2896" s="3">
        <v>10.248947386022252</v>
      </c>
      <c r="P2896" t="str">
        <f t="shared" si="270"/>
        <v>G</v>
      </c>
      <c r="Q2896">
        <f t="shared" si="271"/>
        <v>2021</v>
      </c>
      <c r="R2896">
        <f t="shared" si="272"/>
        <v>0</v>
      </c>
    </row>
    <row r="2897" spans="1:18" x14ac:dyDescent="0.25">
      <c r="A2897" s="1">
        <v>44245</v>
      </c>
      <c r="B2897" s="2" t="s">
        <v>3586</v>
      </c>
      <c r="C2897" t="s">
        <v>268</v>
      </c>
      <c r="D2897">
        <v>12</v>
      </c>
      <c r="E2897">
        <v>57</v>
      </c>
      <c r="F2897">
        <f>IF(E2897="",_xlfn.XLOOKUP(C2897,'Price Averages'!$D$4:$D$103,'Price Averages'!$E$4:$E$103, "FALSE"), E2897)</f>
        <v>57</v>
      </c>
      <c r="G2897">
        <v>19</v>
      </c>
      <c r="H2897">
        <f>IF(G2897="", _xlfn.XLOOKUP(C2897, 'Cost Averages'!$D$4:$D$103,'Cost Averages'!$E$4:$E$103, "FALSE"),G2897)</f>
        <v>19</v>
      </c>
      <c r="I2897">
        <f t="shared" si="273"/>
        <v>684</v>
      </c>
      <c r="J2897">
        <f t="shared" si="274"/>
        <v>228</v>
      </c>
      <c r="K2897">
        <f t="shared" si="275"/>
        <v>456</v>
      </c>
      <c r="L2897" s="2" t="s">
        <v>28</v>
      </c>
      <c r="M2897" t="s">
        <v>442</v>
      </c>
      <c r="N2897" t="s">
        <v>41</v>
      </c>
      <c r="O2897" s="3">
        <v>13.332534707865639</v>
      </c>
      <c r="P2897" t="str">
        <f t="shared" si="270"/>
        <v>G</v>
      </c>
      <c r="Q2897">
        <f t="shared" si="271"/>
        <v>2021</v>
      </c>
      <c r="R2897">
        <f t="shared" si="272"/>
        <v>0</v>
      </c>
    </row>
    <row r="2898" spans="1:18" x14ac:dyDescent="0.25">
      <c r="A2898" s="1">
        <v>44439</v>
      </c>
      <c r="B2898" s="2" t="s">
        <v>3748</v>
      </c>
      <c r="C2898" t="s">
        <v>320</v>
      </c>
      <c r="D2898">
        <v>12</v>
      </c>
      <c r="E2898">
        <v>124</v>
      </c>
      <c r="F2898">
        <f>IF(E2898="",_xlfn.XLOOKUP(C2898,'Price Averages'!$D$4:$D$103,'Price Averages'!$E$4:$E$103, "FALSE"), E2898)</f>
        <v>124</v>
      </c>
      <c r="G2898">
        <v>62</v>
      </c>
      <c r="H2898">
        <f>IF(G2898="", _xlfn.XLOOKUP(C2898, 'Cost Averages'!$D$4:$D$103,'Cost Averages'!$E$4:$E$103, "FALSE"),G2898)</f>
        <v>62</v>
      </c>
      <c r="I2898">
        <f t="shared" si="273"/>
        <v>1488</v>
      </c>
      <c r="J2898">
        <f t="shared" si="274"/>
        <v>744</v>
      </c>
      <c r="K2898">
        <f t="shared" si="275"/>
        <v>744</v>
      </c>
      <c r="L2898" s="2" t="s">
        <v>28</v>
      </c>
      <c r="M2898" t="s">
        <v>226</v>
      </c>
      <c r="N2898" t="s">
        <v>56</v>
      </c>
      <c r="O2898" s="3">
        <v>12.200533931675887</v>
      </c>
      <c r="P2898" t="str">
        <f t="shared" si="270"/>
        <v>G</v>
      </c>
      <c r="Q2898">
        <f t="shared" si="271"/>
        <v>2021</v>
      </c>
      <c r="R2898">
        <f t="shared" si="272"/>
        <v>0</v>
      </c>
    </row>
    <row r="2899" spans="1:18" x14ac:dyDescent="0.25">
      <c r="A2899" s="1">
        <v>44435</v>
      </c>
      <c r="B2899" s="2" t="s">
        <v>567</v>
      </c>
      <c r="C2899" t="s">
        <v>54</v>
      </c>
      <c r="D2899">
        <v>12</v>
      </c>
      <c r="E2899" t="s">
        <v>32</v>
      </c>
      <c r="F2899">
        <f>IF(E2899="",_xlfn.XLOOKUP(C2899,'Price Averages'!$D$4:$D$103,'Price Averages'!$E$4:$E$103, "FALSE"), E2899)</f>
        <v>80</v>
      </c>
      <c r="G2899">
        <v>20</v>
      </c>
      <c r="H2899">
        <f>IF(G2899="", _xlfn.XLOOKUP(C2899, 'Cost Averages'!$D$4:$D$103,'Cost Averages'!$E$4:$E$103, "FALSE"),G2899)</f>
        <v>20</v>
      </c>
      <c r="I2899">
        <f t="shared" si="273"/>
        <v>960</v>
      </c>
      <c r="J2899">
        <f t="shared" si="274"/>
        <v>240</v>
      </c>
      <c r="K2899">
        <f t="shared" si="275"/>
        <v>720</v>
      </c>
      <c r="L2899" s="2" t="s">
        <v>23</v>
      </c>
      <c r="M2899" t="s">
        <v>335</v>
      </c>
      <c r="N2899" t="s">
        <v>34</v>
      </c>
      <c r="O2899" s="3">
        <v>9.8928038181361391</v>
      </c>
      <c r="P2899" t="str">
        <f t="shared" si="270"/>
        <v>G</v>
      </c>
      <c r="Q2899">
        <f t="shared" si="271"/>
        <v>2021</v>
      </c>
      <c r="R2899">
        <f t="shared" si="272"/>
        <v>0</v>
      </c>
    </row>
    <row r="2900" spans="1:18" x14ac:dyDescent="0.25">
      <c r="A2900" s="1">
        <v>44289.743672989265</v>
      </c>
      <c r="B2900" s="2" t="s">
        <v>1513</v>
      </c>
      <c r="C2900" t="s">
        <v>296</v>
      </c>
      <c r="D2900">
        <v>12</v>
      </c>
      <c r="E2900">
        <v>116</v>
      </c>
      <c r="F2900">
        <f>IF(E2900="",_xlfn.XLOOKUP(C2900,'Price Averages'!$D$4:$D$103,'Price Averages'!$E$4:$E$103, "FALSE"), E2900)</f>
        <v>116</v>
      </c>
      <c r="G2900">
        <v>29</v>
      </c>
      <c r="H2900">
        <f>IF(G2900="", _xlfn.XLOOKUP(C2900, 'Cost Averages'!$D$4:$D$103,'Cost Averages'!$E$4:$E$103, "FALSE"),G2900)</f>
        <v>29</v>
      </c>
      <c r="I2900">
        <f t="shared" si="273"/>
        <v>1392</v>
      </c>
      <c r="J2900">
        <f t="shared" si="274"/>
        <v>348</v>
      </c>
      <c r="K2900">
        <f t="shared" si="275"/>
        <v>1044</v>
      </c>
      <c r="L2900" s="2" t="s">
        <v>28</v>
      </c>
      <c r="M2900" t="s">
        <v>846</v>
      </c>
      <c r="N2900" t="s">
        <v>50</v>
      </c>
      <c r="O2900" s="3">
        <v>12.990345718839325</v>
      </c>
      <c r="P2900" t="str">
        <f t="shared" si="270"/>
        <v>G</v>
      </c>
      <c r="Q2900">
        <f t="shared" si="271"/>
        <v>2021</v>
      </c>
      <c r="R2900">
        <f t="shared" si="272"/>
        <v>0</v>
      </c>
    </row>
    <row r="2901" spans="1:18" x14ac:dyDescent="0.25">
      <c r="A2901" s="1">
        <v>44297.397315708244</v>
      </c>
      <c r="B2901" s="2" t="s">
        <v>1492</v>
      </c>
      <c r="C2901" t="s">
        <v>122</v>
      </c>
      <c r="D2901">
        <v>12</v>
      </c>
      <c r="E2901">
        <v>144</v>
      </c>
      <c r="F2901">
        <f>IF(E2901="",_xlfn.XLOOKUP(C2901,'Price Averages'!$D$4:$D$103,'Price Averages'!$E$4:$E$103, "FALSE"), E2901)</f>
        <v>144</v>
      </c>
      <c r="G2901">
        <v>48</v>
      </c>
      <c r="H2901">
        <f>IF(G2901="", _xlfn.XLOOKUP(C2901, 'Cost Averages'!$D$4:$D$103,'Cost Averages'!$E$4:$E$103, "FALSE"),G2901)</f>
        <v>48</v>
      </c>
      <c r="I2901">
        <f t="shared" si="273"/>
        <v>1728</v>
      </c>
      <c r="J2901">
        <f t="shared" si="274"/>
        <v>576</v>
      </c>
      <c r="K2901">
        <f t="shared" si="275"/>
        <v>1152</v>
      </c>
      <c r="L2901" s="2" t="s">
        <v>44</v>
      </c>
      <c r="M2901" t="s">
        <v>673</v>
      </c>
      <c r="N2901" t="s">
        <v>78</v>
      </c>
      <c r="O2901" s="3">
        <v>8.1628930629234038</v>
      </c>
      <c r="P2901" t="str">
        <f t="shared" si="270"/>
        <v>G</v>
      </c>
      <c r="Q2901">
        <f t="shared" si="271"/>
        <v>2021</v>
      </c>
      <c r="R2901">
        <f t="shared" si="272"/>
        <v>0</v>
      </c>
    </row>
    <row r="2902" spans="1:18" x14ac:dyDescent="0.25">
      <c r="A2902" s="1">
        <v>44521.899782344059</v>
      </c>
      <c r="B2902" s="2" t="s">
        <v>2021</v>
      </c>
      <c r="C2902" t="s">
        <v>515</v>
      </c>
      <c r="D2902">
        <v>12</v>
      </c>
      <c r="E2902">
        <v>92</v>
      </c>
      <c r="F2902">
        <f>IF(E2902="",_xlfn.XLOOKUP(C2902,'Price Averages'!$D$4:$D$103,'Price Averages'!$E$4:$E$103, "FALSE"), E2902)</f>
        <v>92</v>
      </c>
      <c r="G2902">
        <v>46</v>
      </c>
      <c r="H2902">
        <f>IF(G2902="", _xlfn.XLOOKUP(C2902, 'Cost Averages'!$D$4:$D$103,'Cost Averages'!$E$4:$E$103, "FALSE"),G2902)</f>
        <v>46</v>
      </c>
      <c r="I2902">
        <f t="shared" si="273"/>
        <v>1104</v>
      </c>
      <c r="J2902">
        <f t="shared" si="274"/>
        <v>552</v>
      </c>
      <c r="K2902">
        <f t="shared" si="275"/>
        <v>552</v>
      </c>
      <c r="L2902" s="2" t="s">
        <v>23</v>
      </c>
      <c r="M2902" t="s">
        <v>346</v>
      </c>
      <c r="N2902" t="s">
        <v>34</v>
      </c>
      <c r="O2902" s="3">
        <v>13.518413464873573</v>
      </c>
      <c r="P2902" t="str">
        <f t="shared" si="270"/>
        <v>G</v>
      </c>
      <c r="Q2902">
        <f t="shared" si="271"/>
        <v>2021</v>
      </c>
      <c r="R2902">
        <f t="shared" si="272"/>
        <v>0</v>
      </c>
    </row>
    <row r="2903" spans="1:18" x14ac:dyDescent="0.25">
      <c r="A2903" s="1">
        <v>44207.366798552634</v>
      </c>
      <c r="B2903" s="2" t="s">
        <v>443</v>
      </c>
      <c r="C2903" t="s">
        <v>102</v>
      </c>
      <c r="D2903">
        <v>13</v>
      </c>
      <c r="E2903">
        <v>144</v>
      </c>
      <c r="F2903">
        <f>IF(E2903="",_xlfn.XLOOKUP(C2903,'Price Averages'!$D$4:$D$103,'Price Averages'!$E$4:$E$103, "FALSE"), E2903)</f>
        <v>144</v>
      </c>
      <c r="G2903">
        <v>36</v>
      </c>
      <c r="H2903">
        <f>IF(G2903="", _xlfn.XLOOKUP(C2903, 'Cost Averages'!$D$4:$D$103,'Cost Averages'!$E$4:$E$103, "FALSE"),G2903)</f>
        <v>36</v>
      </c>
      <c r="I2903">
        <f t="shared" si="273"/>
        <v>1872</v>
      </c>
      <c r="J2903">
        <f t="shared" si="274"/>
        <v>468</v>
      </c>
      <c r="K2903">
        <f t="shared" si="275"/>
        <v>1404</v>
      </c>
      <c r="L2903" s="2" t="s">
        <v>44</v>
      </c>
      <c r="M2903" t="s">
        <v>393</v>
      </c>
      <c r="N2903" t="s">
        <v>50</v>
      </c>
      <c r="O2903" s="3">
        <v>11.394777319422785</v>
      </c>
      <c r="P2903" t="str">
        <f t="shared" si="270"/>
        <v>G</v>
      </c>
      <c r="Q2903">
        <f t="shared" si="271"/>
        <v>2021</v>
      </c>
      <c r="R2903">
        <f t="shared" si="272"/>
        <v>0</v>
      </c>
    </row>
    <row r="2904" spans="1:18" x14ac:dyDescent="0.25">
      <c r="A2904" s="1">
        <v>44376.156075199709</v>
      </c>
      <c r="B2904" s="2" t="s">
        <v>1779</v>
      </c>
      <c r="C2904" t="s">
        <v>170</v>
      </c>
      <c r="D2904">
        <v>13</v>
      </c>
      <c r="E2904">
        <v>189</v>
      </c>
      <c r="F2904">
        <f>IF(E2904="",_xlfn.XLOOKUP(C2904,'Price Averages'!$D$4:$D$103,'Price Averages'!$E$4:$E$103, "FALSE"), E2904)</f>
        <v>189</v>
      </c>
      <c r="G2904">
        <v>63</v>
      </c>
      <c r="H2904">
        <f>IF(G2904="", _xlfn.XLOOKUP(C2904, 'Cost Averages'!$D$4:$D$103,'Cost Averages'!$E$4:$E$103, "FALSE"),G2904)</f>
        <v>63</v>
      </c>
      <c r="I2904">
        <f t="shared" si="273"/>
        <v>2457</v>
      </c>
      <c r="J2904">
        <f t="shared" si="274"/>
        <v>819</v>
      </c>
      <c r="K2904">
        <f t="shared" si="275"/>
        <v>1638</v>
      </c>
      <c r="L2904" s="2" t="s">
        <v>44</v>
      </c>
      <c r="M2904" t="s">
        <v>355</v>
      </c>
      <c r="N2904" t="s">
        <v>56</v>
      </c>
      <c r="O2904" s="3">
        <v>14.690198582365463</v>
      </c>
      <c r="P2904" t="str">
        <f t="shared" si="270"/>
        <v>G</v>
      </c>
      <c r="Q2904">
        <f t="shared" si="271"/>
        <v>2021</v>
      </c>
      <c r="R2904">
        <f t="shared" si="272"/>
        <v>0</v>
      </c>
    </row>
    <row r="2905" spans="1:18" x14ac:dyDescent="0.25">
      <c r="A2905" s="1">
        <v>44309.496504527378</v>
      </c>
      <c r="B2905" s="2" t="s">
        <v>622</v>
      </c>
      <c r="C2905" t="s">
        <v>599</v>
      </c>
      <c r="D2905">
        <v>13</v>
      </c>
      <c r="E2905" t="s">
        <v>32</v>
      </c>
      <c r="F2905">
        <f>IF(E2905="",_xlfn.XLOOKUP(C2905,'Price Averages'!$D$4:$D$103,'Price Averages'!$E$4:$E$103, "FALSE"), E2905)</f>
        <v>225</v>
      </c>
      <c r="G2905">
        <v>75</v>
      </c>
      <c r="H2905">
        <f>IF(G2905="", _xlfn.XLOOKUP(C2905, 'Cost Averages'!$D$4:$D$103,'Cost Averages'!$E$4:$E$103, "FALSE"),G2905)</f>
        <v>75</v>
      </c>
      <c r="I2905">
        <f t="shared" si="273"/>
        <v>2925</v>
      </c>
      <c r="J2905">
        <f t="shared" si="274"/>
        <v>975</v>
      </c>
      <c r="K2905">
        <f t="shared" si="275"/>
        <v>1950</v>
      </c>
      <c r="L2905" s="2" t="s">
        <v>28</v>
      </c>
      <c r="M2905" t="s">
        <v>189</v>
      </c>
      <c r="N2905" t="s">
        <v>41</v>
      </c>
      <c r="O2905" s="3">
        <v>13.288482149665386</v>
      </c>
      <c r="P2905" t="str">
        <f t="shared" si="270"/>
        <v>G</v>
      </c>
      <c r="Q2905">
        <f t="shared" si="271"/>
        <v>2021</v>
      </c>
      <c r="R2905">
        <f t="shared" si="272"/>
        <v>0</v>
      </c>
    </row>
    <row r="2906" spans="1:18" x14ac:dyDescent="0.25">
      <c r="A2906" s="1">
        <v>44318</v>
      </c>
      <c r="B2906" s="2" t="s">
        <v>3651</v>
      </c>
      <c r="C2906" t="s">
        <v>163</v>
      </c>
      <c r="D2906">
        <v>13</v>
      </c>
      <c r="E2906" t="s">
        <v>32</v>
      </c>
      <c r="F2906">
        <f>IF(E2906="",_xlfn.XLOOKUP(C2906,'Price Averages'!$D$4:$D$103,'Price Averages'!$E$4:$E$103, "FALSE"), E2906)</f>
        <v>225</v>
      </c>
      <c r="G2906">
        <v>75</v>
      </c>
      <c r="H2906">
        <f>IF(G2906="", _xlfn.XLOOKUP(C2906, 'Cost Averages'!$D$4:$D$103,'Cost Averages'!$E$4:$E$103, "FALSE"),G2906)</f>
        <v>75</v>
      </c>
      <c r="I2906">
        <f t="shared" si="273"/>
        <v>2925</v>
      </c>
      <c r="J2906">
        <f t="shared" si="274"/>
        <v>975</v>
      </c>
      <c r="K2906">
        <f t="shared" si="275"/>
        <v>1950</v>
      </c>
      <c r="L2906" s="2" t="s">
        <v>44</v>
      </c>
      <c r="M2906" t="s">
        <v>376</v>
      </c>
      <c r="N2906" t="s">
        <v>25</v>
      </c>
      <c r="O2906" s="3">
        <v>11.687634894637348</v>
      </c>
      <c r="P2906" t="str">
        <f t="shared" si="270"/>
        <v>G</v>
      </c>
      <c r="Q2906">
        <f t="shared" si="271"/>
        <v>2021</v>
      </c>
      <c r="R2906">
        <f t="shared" si="272"/>
        <v>0</v>
      </c>
    </row>
    <row r="2907" spans="1:18" x14ac:dyDescent="0.25">
      <c r="A2907" s="1">
        <v>44345.750729369858</v>
      </c>
      <c r="B2907" s="2" t="s">
        <v>1859</v>
      </c>
      <c r="C2907" t="s">
        <v>771</v>
      </c>
      <c r="D2907">
        <v>13</v>
      </c>
      <c r="E2907">
        <v>120</v>
      </c>
      <c r="F2907">
        <f>IF(E2907="",_xlfn.XLOOKUP(C2907,'Price Averages'!$D$4:$D$103,'Price Averages'!$E$4:$E$103, "FALSE"), E2907)</f>
        <v>120</v>
      </c>
      <c r="G2907">
        <v>30</v>
      </c>
      <c r="H2907">
        <f>IF(G2907="", _xlfn.XLOOKUP(C2907, 'Cost Averages'!$D$4:$D$103,'Cost Averages'!$E$4:$E$103, "FALSE"),G2907)</f>
        <v>30</v>
      </c>
      <c r="I2907">
        <f t="shared" si="273"/>
        <v>1560</v>
      </c>
      <c r="J2907">
        <f t="shared" si="274"/>
        <v>390</v>
      </c>
      <c r="K2907">
        <f t="shared" si="275"/>
        <v>1170</v>
      </c>
      <c r="L2907" s="2" t="s">
        <v>28</v>
      </c>
      <c r="M2907" t="s">
        <v>233</v>
      </c>
      <c r="N2907" t="s">
        <v>25</v>
      </c>
      <c r="O2907" s="3">
        <v>11.274864741138284</v>
      </c>
      <c r="P2907" t="str">
        <f t="shared" si="270"/>
        <v>G</v>
      </c>
      <c r="Q2907">
        <f t="shared" si="271"/>
        <v>2021</v>
      </c>
      <c r="R2907">
        <f t="shared" si="272"/>
        <v>0</v>
      </c>
    </row>
    <row r="2908" spans="1:18" x14ac:dyDescent="0.25">
      <c r="A2908" s="1">
        <v>44201.59215206153</v>
      </c>
      <c r="B2908" s="2" t="s">
        <v>2724</v>
      </c>
      <c r="C2908" t="s">
        <v>146</v>
      </c>
      <c r="D2908">
        <v>13</v>
      </c>
      <c r="E2908">
        <v>308</v>
      </c>
      <c r="F2908">
        <f>IF(E2908="",_xlfn.XLOOKUP(C2908,'Price Averages'!$D$4:$D$103,'Price Averages'!$E$4:$E$103, "FALSE"), E2908)</f>
        <v>308</v>
      </c>
      <c r="G2908">
        <v>77</v>
      </c>
      <c r="H2908">
        <f>IF(G2908="", _xlfn.XLOOKUP(C2908, 'Cost Averages'!$D$4:$D$103,'Cost Averages'!$E$4:$E$103, "FALSE"),G2908)</f>
        <v>77</v>
      </c>
      <c r="I2908">
        <f t="shared" si="273"/>
        <v>4004</v>
      </c>
      <c r="J2908">
        <f t="shared" si="274"/>
        <v>1001</v>
      </c>
      <c r="K2908">
        <f t="shared" si="275"/>
        <v>3003</v>
      </c>
      <c r="L2908" s="2" t="s">
        <v>28</v>
      </c>
      <c r="M2908" t="s">
        <v>796</v>
      </c>
      <c r="N2908" t="s">
        <v>46</v>
      </c>
      <c r="O2908" s="3">
        <v>9.4608554813364627</v>
      </c>
      <c r="P2908" t="str">
        <f t="shared" si="270"/>
        <v>G</v>
      </c>
      <c r="Q2908">
        <f t="shared" si="271"/>
        <v>2021</v>
      </c>
      <c r="R2908">
        <f t="shared" si="272"/>
        <v>0</v>
      </c>
    </row>
    <row r="2909" spans="1:18" x14ac:dyDescent="0.25">
      <c r="A2909" s="1">
        <v>44225</v>
      </c>
      <c r="B2909" s="2" t="s">
        <v>3568</v>
      </c>
      <c r="C2909" t="s">
        <v>332</v>
      </c>
      <c r="D2909">
        <v>13</v>
      </c>
      <c r="E2909">
        <v>180</v>
      </c>
      <c r="F2909">
        <f>IF(E2909="",_xlfn.XLOOKUP(C2909,'Price Averages'!$D$4:$D$103,'Price Averages'!$E$4:$E$103, "FALSE"), E2909)</f>
        <v>180</v>
      </c>
      <c r="G2909">
        <v>45</v>
      </c>
      <c r="H2909">
        <f>IF(G2909="", _xlfn.XLOOKUP(C2909, 'Cost Averages'!$D$4:$D$103,'Cost Averages'!$E$4:$E$103, "FALSE"),G2909)</f>
        <v>45</v>
      </c>
      <c r="I2909">
        <f t="shared" si="273"/>
        <v>2340</v>
      </c>
      <c r="J2909">
        <f t="shared" si="274"/>
        <v>585</v>
      </c>
      <c r="K2909">
        <f t="shared" si="275"/>
        <v>1755</v>
      </c>
      <c r="L2909" s="2" t="s">
        <v>23</v>
      </c>
      <c r="M2909" t="s">
        <v>222</v>
      </c>
      <c r="N2909" t="s">
        <v>34</v>
      </c>
      <c r="O2909" s="3">
        <v>12.172922939334034</v>
      </c>
      <c r="P2909" t="str">
        <f t="shared" si="270"/>
        <v>G</v>
      </c>
      <c r="Q2909">
        <f t="shared" si="271"/>
        <v>2021</v>
      </c>
      <c r="R2909">
        <f t="shared" si="272"/>
        <v>0</v>
      </c>
    </row>
    <row r="2910" spans="1:18" x14ac:dyDescent="0.25">
      <c r="A2910" s="1">
        <v>44535.923176135504</v>
      </c>
      <c r="B2910" s="2" t="s">
        <v>2018</v>
      </c>
      <c r="C2910" t="s">
        <v>137</v>
      </c>
      <c r="D2910">
        <v>13</v>
      </c>
      <c r="E2910">
        <v>207</v>
      </c>
      <c r="F2910">
        <f>IF(E2910="",_xlfn.XLOOKUP(C2910,'Price Averages'!$D$4:$D$103,'Price Averages'!$E$4:$E$103, "FALSE"), E2910)</f>
        <v>207</v>
      </c>
      <c r="G2910">
        <v>69</v>
      </c>
      <c r="H2910">
        <f>IF(G2910="", _xlfn.XLOOKUP(C2910, 'Cost Averages'!$D$4:$D$103,'Cost Averages'!$E$4:$E$103, "FALSE"),G2910)</f>
        <v>69</v>
      </c>
      <c r="I2910">
        <f t="shared" si="273"/>
        <v>2691</v>
      </c>
      <c r="J2910">
        <f t="shared" si="274"/>
        <v>897</v>
      </c>
      <c r="K2910">
        <f t="shared" si="275"/>
        <v>1794</v>
      </c>
      <c r="L2910" s="2" t="s">
        <v>44</v>
      </c>
      <c r="M2910" t="s">
        <v>374</v>
      </c>
      <c r="N2910" t="s">
        <v>41</v>
      </c>
      <c r="O2910" s="3">
        <v>12.299779975023837</v>
      </c>
      <c r="P2910" t="str">
        <f t="shared" si="270"/>
        <v>G</v>
      </c>
      <c r="Q2910">
        <f t="shared" si="271"/>
        <v>2021</v>
      </c>
      <c r="R2910">
        <f t="shared" si="272"/>
        <v>0</v>
      </c>
    </row>
    <row r="2911" spans="1:18" x14ac:dyDescent="0.25">
      <c r="A2911" s="1">
        <v>44374</v>
      </c>
      <c r="B2911" s="2" t="s">
        <v>3697</v>
      </c>
      <c r="C2911" t="s">
        <v>137</v>
      </c>
      <c r="D2911">
        <v>13</v>
      </c>
      <c r="E2911">
        <v>207</v>
      </c>
      <c r="F2911">
        <f>IF(E2911="",_xlfn.XLOOKUP(C2911,'Price Averages'!$D$4:$D$103,'Price Averages'!$E$4:$E$103, "FALSE"), E2911)</f>
        <v>207</v>
      </c>
      <c r="G2911" t="s">
        <v>32</v>
      </c>
      <c r="H2911">
        <f>IF(G2911="", _xlfn.XLOOKUP(C2911, 'Cost Averages'!$D$4:$D$103,'Cost Averages'!$E$4:$E$103, "FALSE"),G2911)</f>
        <v>69</v>
      </c>
      <c r="I2911">
        <f t="shared" si="273"/>
        <v>2691</v>
      </c>
      <c r="J2911">
        <f t="shared" si="274"/>
        <v>897</v>
      </c>
      <c r="K2911">
        <f t="shared" si="275"/>
        <v>1794</v>
      </c>
      <c r="L2911" s="2" t="s">
        <v>28</v>
      </c>
      <c r="M2911" t="s">
        <v>1099</v>
      </c>
      <c r="N2911" t="s">
        <v>46</v>
      </c>
      <c r="O2911" s="3">
        <v>10.28240320324797</v>
      </c>
      <c r="P2911" t="str">
        <f t="shared" si="270"/>
        <v>G</v>
      </c>
      <c r="Q2911">
        <f t="shared" si="271"/>
        <v>2021</v>
      </c>
      <c r="R2911">
        <f t="shared" si="272"/>
        <v>0</v>
      </c>
    </row>
    <row r="2912" spans="1:18" x14ac:dyDescent="0.25">
      <c r="A2912" s="1">
        <v>44470</v>
      </c>
      <c r="B2912" s="2" t="s">
        <v>3777</v>
      </c>
      <c r="C2912" t="s">
        <v>137</v>
      </c>
      <c r="D2912">
        <v>13</v>
      </c>
      <c r="E2912">
        <v>207</v>
      </c>
      <c r="F2912">
        <f>IF(E2912="",_xlfn.XLOOKUP(C2912,'Price Averages'!$D$4:$D$103,'Price Averages'!$E$4:$E$103, "FALSE"), E2912)</f>
        <v>207</v>
      </c>
      <c r="G2912">
        <v>69</v>
      </c>
      <c r="H2912">
        <f>IF(G2912="", _xlfn.XLOOKUP(C2912, 'Cost Averages'!$D$4:$D$103,'Cost Averages'!$E$4:$E$103, "FALSE"),G2912)</f>
        <v>69</v>
      </c>
      <c r="I2912">
        <f t="shared" si="273"/>
        <v>2691</v>
      </c>
      <c r="J2912">
        <f t="shared" si="274"/>
        <v>897</v>
      </c>
      <c r="K2912">
        <f t="shared" si="275"/>
        <v>1794</v>
      </c>
      <c r="L2912" s="2" t="s">
        <v>44</v>
      </c>
      <c r="M2912" t="s">
        <v>463</v>
      </c>
      <c r="N2912" t="s">
        <v>50</v>
      </c>
      <c r="O2912" s="3">
        <v>10.764293826791503</v>
      </c>
      <c r="P2912" t="str">
        <f t="shared" si="270"/>
        <v>G</v>
      </c>
      <c r="Q2912">
        <f t="shared" si="271"/>
        <v>2021</v>
      </c>
      <c r="R2912">
        <f t="shared" si="272"/>
        <v>0</v>
      </c>
    </row>
    <row r="2913" spans="1:18" x14ac:dyDescent="0.25">
      <c r="A2913" s="1">
        <v>44379</v>
      </c>
      <c r="B2913" s="2" t="s">
        <v>3701</v>
      </c>
      <c r="C2913" t="s">
        <v>105</v>
      </c>
      <c r="D2913">
        <v>13</v>
      </c>
      <c r="E2913" t="s">
        <v>32</v>
      </c>
      <c r="F2913">
        <f>IF(E2913="",_xlfn.XLOOKUP(C2913,'Price Averages'!$D$4:$D$103,'Price Averages'!$E$4:$E$103, "FALSE"), E2913)</f>
        <v>66</v>
      </c>
      <c r="G2913" t="s">
        <v>32</v>
      </c>
      <c r="H2913">
        <f>IF(G2913="", _xlfn.XLOOKUP(C2913, 'Cost Averages'!$D$4:$D$103,'Cost Averages'!$E$4:$E$103, "FALSE"),G2913)</f>
        <v>33</v>
      </c>
      <c r="I2913">
        <f t="shared" si="273"/>
        <v>858</v>
      </c>
      <c r="J2913">
        <f t="shared" si="274"/>
        <v>429</v>
      </c>
      <c r="K2913">
        <f t="shared" si="275"/>
        <v>429</v>
      </c>
      <c r="L2913" s="2" t="s">
        <v>28</v>
      </c>
      <c r="M2913" t="s">
        <v>222</v>
      </c>
      <c r="N2913" t="s">
        <v>34</v>
      </c>
      <c r="O2913" s="3">
        <v>12.172922939334034</v>
      </c>
      <c r="P2913" t="str">
        <f t="shared" si="270"/>
        <v>G</v>
      </c>
      <c r="Q2913">
        <f t="shared" si="271"/>
        <v>2021</v>
      </c>
      <c r="R2913">
        <f t="shared" si="272"/>
        <v>0</v>
      </c>
    </row>
    <row r="2914" spans="1:18" x14ac:dyDescent="0.25">
      <c r="A2914" s="1">
        <v>44426.285617084883</v>
      </c>
      <c r="B2914" s="2" t="s">
        <v>1858</v>
      </c>
      <c r="C2914" t="s">
        <v>134</v>
      </c>
      <c r="D2914">
        <v>13</v>
      </c>
      <c r="E2914">
        <v>210</v>
      </c>
      <c r="F2914">
        <f>IF(E2914="",_xlfn.XLOOKUP(C2914,'Price Averages'!$D$4:$D$103,'Price Averages'!$E$4:$E$103, "FALSE"), E2914)</f>
        <v>210</v>
      </c>
      <c r="G2914">
        <v>70</v>
      </c>
      <c r="H2914">
        <f>IF(G2914="", _xlfn.XLOOKUP(C2914, 'Cost Averages'!$D$4:$D$103,'Cost Averages'!$E$4:$E$103, "FALSE"),G2914)</f>
        <v>70</v>
      </c>
      <c r="I2914">
        <f t="shared" si="273"/>
        <v>2730</v>
      </c>
      <c r="J2914">
        <f t="shared" si="274"/>
        <v>910</v>
      </c>
      <c r="K2914">
        <f t="shared" si="275"/>
        <v>1820</v>
      </c>
      <c r="L2914" s="2" t="s">
        <v>28</v>
      </c>
      <c r="M2914" t="s">
        <v>186</v>
      </c>
      <c r="N2914" t="s">
        <v>34</v>
      </c>
      <c r="O2914" s="3">
        <v>14.573178107544177</v>
      </c>
      <c r="P2914" t="str">
        <f t="shared" si="270"/>
        <v>G</v>
      </c>
      <c r="Q2914">
        <f t="shared" si="271"/>
        <v>2021</v>
      </c>
      <c r="R2914">
        <f t="shared" si="272"/>
        <v>0</v>
      </c>
    </row>
    <row r="2915" spans="1:18" x14ac:dyDescent="0.25">
      <c r="A2915" s="1">
        <v>44474.174581309031</v>
      </c>
      <c r="B2915" s="2" t="s">
        <v>2318</v>
      </c>
      <c r="C2915" t="s">
        <v>134</v>
      </c>
      <c r="D2915">
        <v>13</v>
      </c>
      <c r="E2915" t="s">
        <v>32</v>
      </c>
      <c r="F2915">
        <f>IF(E2915="",_xlfn.XLOOKUP(C2915,'Price Averages'!$D$4:$D$103,'Price Averages'!$E$4:$E$103, "FALSE"), E2915)</f>
        <v>210</v>
      </c>
      <c r="G2915">
        <v>70</v>
      </c>
      <c r="H2915">
        <f>IF(G2915="", _xlfn.XLOOKUP(C2915, 'Cost Averages'!$D$4:$D$103,'Cost Averages'!$E$4:$E$103, "FALSE"),G2915)</f>
        <v>70</v>
      </c>
      <c r="I2915">
        <f t="shared" si="273"/>
        <v>2730</v>
      </c>
      <c r="J2915">
        <f t="shared" si="274"/>
        <v>910</v>
      </c>
      <c r="K2915">
        <f t="shared" si="275"/>
        <v>1820</v>
      </c>
      <c r="L2915" s="2" t="s">
        <v>28</v>
      </c>
      <c r="M2915" t="s">
        <v>337</v>
      </c>
      <c r="N2915" t="s">
        <v>41</v>
      </c>
      <c r="O2915" s="3">
        <v>14.687857652112591</v>
      </c>
      <c r="P2915" t="str">
        <f t="shared" si="270"/>
        <v>G</v>
      </c>
      <c r="Q2915">
        <f t="shared" si="271"/>
        <v>2021</v>
      </c>
      <c r="R2915">
        <f t="shared" si="272"/>
        <v>0</v>
      </c>
    </row>
    <row r="2916" spans="1:18" x14ac:dyDescent="0.25">
      <c r="A2916" s="1">
        <v>44525</v>
      </c>
      <c r="B2916" s="2" t="s">
        <v>3820</v>
      </c>
      <c r="C2916" t="s">
        <v>90</v>
      </c>
      <c r="D2916">
        <v>13</v>
      </c>
      <c r="E2916">
        <v>156</v>
      </c>
      <c r="F2916">
        <f>IF(E2916="",_xlfn.XLOOKUP(C2916,'Price Averages'!$D$4:$D$103,'Price Averages'!$E$4:$E$103, "FALSE"), E2916)</f>
        <v>156</v>
      </c>
      <c r="G2916">
        <v>78</v>
      </c>
      <c r="H2916">
        <f>IF(G2916="", _xlfn.XLOOKUP(C2916, 'Cost Averages'!$D$4:$D$103,'Cost Averages'!$E$4:$E$103, "FALSE"),G2916)</f>
        <v>78</v>
      </c>
      <c r="I2916">
        <f t="shared" si="273"/>
        <v>2028</v>
      </c>
      <c r="J2916">
        <f t="shared" si="274"/>
        <v>1014</v>
      </c>
      <c r="K2916">
        <f t="shared" si="275"/>
        <v>1014</v>
      </c>
      <c r="L2916" s="2" t="s">
        <v>28</v>
      </c>
      <c r="M2916" t="s">
        <v>181</v>
      </c>
      <c r="N2916" t="s">
        <v>50</v>
      </c>
      <c r="O2916" s="3">
        <v>12.551203838971933</v>
      </c>
      <c r="P2916" t="str">
        <f t="shared" si="270"/>
        <v>G</v>
      </c>
      <c r="Q2916">
        <f t="shared" si="271"/>
        <v>2021</v>
      </c>
      <c r="R2916">
        <f t="shared" si="272"/>
        <v>0</v>
      </c>
    </row>
    <row r="2917" spans="1:18" x14ac:dyDescent="0.25">
      <c r="A2917" s="1">
        <v>44561</v>
      </c>
      <c r="B2917" s="2" t="s">
        <v>3848</v>
      </c>
      <c r="C2917" t="s">
        <v>90</v>
      </c>
      <c r="D2917">
        <v>13</v>
      </c>
      <c r="E2917">
        <v>156</v>
      </c>
      <c r="F2917">
        <f>IF(E2917="",_xlfn.XLOOKUP(C2917,'Price Averages'!$D$4:$D$103,'Price Averages'!$E$4:$E$103, "FALSE"), E2917)</f>
        <v>156</v>
      </c>
      <c r="G2917">
        <v>78</v>
      </c>
      <c r="H2917">
        <f>IF(G2917="", _xlfn.XLOOKUP(C2917, 'Cost Averages'!$D$4:$D$103,'Cost Averages'!$E$4:$E$103, "FALSE"),G2917)</f>
        <v>78</v>
      </c>
      <c r="I2917">
        <f t="shared" si="273"/>
        <v>2028</v>
      </c>
      <c r="J2917">
        <f t="shared" si="274"/>
        <v>1014</v>
      </c>
      <c r="K2917">
        <f t="shared" si="275"/>
        <v>1014</v>
      </c>
      <c r="L2917" s="2" t="s">
        <v>28</v>
      </c>
      <c r="M2917" t="s">
        <v>262</v>
      </c>
      <c r="N2917" t="s">
        <v>34</v>
      </c>
      <c r="O2917" s="3">
        <v>12.661538237835474</v>
      </c>
      <c r="P2917" t="str">
        <f t="shared" si="270"/>
        <v>G</v>
      </c>
      <c r="Q2917">
        <f t="shared" si="271"/>
        <v>2021</v>
      </c>
      <c r="R2917">
        <f t="shared" si="272"/>
        <v>0</v>
      </c>
    </row>
    <row r="2918" spans="1:18" x14ac:dyDescent="0.25">
      <c r="A2918" s="1">
        <v>44272.03068450003</v>
      </c>
      <c r="B2918" s="2" t="s">
        <v>252</v>
      </c>
      <c r="C2918" t="s">
        <v>253</v>
      </c>
      <c r="D2918">
        <v>13</v>
      </c>
      <c r="E2918" t="s">
        <v>32</v>
      </c>
      <c r="F2918">
        <f>IF(E2918="",_xlfn.XLOOKUP(C2918,'Price Averages'!$D$4:$D$103,'Price Averages'!$E$4:$E$103, "FALSE"), E2918)</f>
        <v>92</v>
      </c>
      <c r="G2918" t="s">
        <v>32</v>
      </c>
      <c r="H2918">
        <f>IF(G2918="", _xlfn.XLOOKUP(C2918, 'Cost Averages'!$D$4:$D$103,'Cost Averages'!$E$4:$E$103, "FALSE"),G2918)</f>
        <v>46</v>
      </c>
      <c r="I2918">
        <f t="shared" si="273"/>
        <v>1196</v>
      </c>
      <c r="J2918">
        <f t="shared" si="274"/>
        <v>598</v>
      </c>
      <c r="K2918">
        <f t="shared" si="275"/>
        <v>598</v>
      </c>
      <c r="L2918" s="2" t="s">
        <v>28</v>
      </c>
      <c r="M2918" t="s">
        <v>254</v>
      </c>
      <c r="N2918" t="s">
        <v>78</v>
      </c>
      <c r="O2918" s="3">
        <v>12.796588406005421</v>
      </c>
      <c r="P2918" t="str">
        <f t="shared" si="270"/>
        <v>G</v>
      </c>
      <c r="Q2918">
        <f t="shared" si="271"/>
        <v>2021</v>
      </c>
      <c r="R2918">
        <f t="shared" si="272"/>
        <v>0</v>
      </c>
    </row>
    <row r="2919" spans="1:18" x14ac:dyDescent="0.25">
      <c r="A2919" s="1">
        <v>44362.92673766191</v>
      </c>
      <c r="B2919" s="2" t="s">
        <v>3157</v>
      </c>
      <c r="C2919" t="s">
        <v>196</v>
      </c>
      <c r="D2919">
        <v>13</v>
      </c>
      <c r="E2919">
        <v>57</v>
      </c>
      <c r="F2919">
        <f>IF(E2919="",_xlfn.XLOOKUP(C2919,'Price Averages'!$D$4:$D$103,'Price Averages'!$E$4:$E$103, "FALSE"), E2919)</f>
        <v>57</v>
      </c>
      <c r="G2919">
        <v>19</v>
      </c>
      <c r="H2919">
        <f>IF(G2919="", _xlfn.XLOOKUP(C2919, 'Cost Averages'!$D$4:$D$103,'Cost Averages'!$E$4:$E$103, "FALSE"),G2919)</f>
        <v>19</v>
      </c>
      <c r="I2919">
        <f t="shared" si="273"/>
        <v>741</v>
      </c>
      <c r="J2919">
        <f t="shared" si="274"/>
        <v>247</v>
      </c>
      <c r="K2919">
        <f t="shared" si="275"/>
        <v>494</v>
      </c>
      <c r="L2919" s="2" t="s">
        <v>23</v>
      </c>
      <c r="M2919" t="s">
        <v>302</v>
      </c>
      <c r="N2919" t="s">
        <v>50</v>
      </c>
      <c r="O2919" s="3">
        <v>11.03324198943719</v>
      </c>
      <c r="P2919" t="str">
        <f t="shared" si="270"/>
        <v>G</v>
      </c>
      <c r="Q2919">
        <f t="shared" si="271"/>
        <v>2021</v>
      </c>
      <c r="R2919">
        <f t="shared" si="272"/>
        <v>0</v>
      </c>
    </row>
    <row r="2920" spans="1:18" x14ac:dyDescent="0.25">
      <c r="A2920" s="1">
        <v>44354.446525988693</v>
      </c>
      <c r="B2920" s="2" t="s">
        <v>3159</v>
      </c>
      <c r="C2920" t="s">
        <v>196</v>
      </c>
      <c r="D2920">
        <v>13</v>
      </c>
      <c r="E2920" t="s">
        <v>32</v>
      </c>
      <c r="F2920">
        <f>IF(E2920="",_xlfn.XLOOKUP(C2920,'Price Averages'!$D$4:$D$103,'Price Averages'!$E$4:$E$103, "FALSE"), E2920)</f>
        <v>57</v>
      </c>
      <c r="G2920">
        <v>19</v>
      </c>
      <c r="H2920">
        <f>IF(G2920="", _xlfn.XLOOKUP(C2920, 'Cost Averages'!$D$4:$D$103,'Cost Averages'!$E$4:$E$103, "FALSE"),G2920)</f>
        <v>19</v>
      </c>
      <c r="I2920">
        <f t="shared" si="273"/>
        <v>741</v>
      </c>
      <c r="J2920">
        <f t="shared" si="274"/>
        <v>247</v>
      </c>
      <c r="K2920">
        <f t="shared" si="275"/>
        <v>494</v>
      </c>
      <c r="L2920" s="2" t="s">
        <v>23</v>
      </c>
      <c r="M2920" t="s">
        <v>725</v>
      </c>
      <c r="N2920" t="s">
        <v>46</v>
      </c>
      <c r="O2920" s="3">
        <v>16.148992525516267</v>
      </c>
      <c r="P2920" t="str">
        <f t="shared" si="270"/>
        <v>G</v>
      </c>
      <c r="Q2920">
        <f t="shared" si="271"/>
        <v>2021</v>
      </c>
      <c r="R2920">
        <f t="shared" si="272"/>
        <v>0</v>
      </c>
    </row>
    <row r="2921" spans="1:18" x14ac:dyDescent="0.25">
      <c r="A2921" s="1">
        <v>44287.309860120346</v>
      </c>
      <c r="B2921" s="2" t="s">
        <v>338</v>
      </c>
      <c r="C2921" t="s">
        <v>219</v>
      </c>
      <c r="D2921">
        <v>13</v>
      </c>
      <c r="E2921" t="s">
        <v>32</v>
      </c>
      <c r="F2921">
        <f>IF(E2921="",_xlfn.XLOOKUP(C2921,'Price Averages'!$D$4:$D$103,'Price Averages'!$E$4:$E$103, "FALSE"), E2921)</f>
        <v>144</v>
      </c>
      <c r="G2921">
        <v>48</v>
      </c>
      <c r="H2921">
        <f>IF(G2921="", _xlfn.XLOOKUP(C2921, 'Cost Averages'!$D$4:$D$103,'Cost Averages'!$E$4:$E$103, "FALSE"),G2921)</f>
        <v>48</v>
      </c>
      <c r="I2921">
        <f t="shared" si="273"/>
        <v>1872</v>
      </c>
      <c r="J2921">
        <f t="shared" si="274"/>
        <v>624</v>
      </c>
      <c r="K2921">
        <f t="shared" si="275"/>
        <v>1248</v>
      </c>
      <c r="L2921" s="2" t="s">
        <v>28</v>
      </c>
      <c r="M2921" t="s">
        <v>86</v>
      </c>
      <c r="N2921" t="s">
        <v>41</v>
      </c>
      <c r="O2921" s="3">
        <v>9.8238489437106278</v>
      </c>
      <c r="P2921" t="str">
        <f t="shared" si="270"/>
        <v>G</v>
      </c>
      <c r="Q2921">
        <f t="shared" si="271"/>
        <v>2021</v>
      </c>
      <c r="R2921">
        <f t="shared" si="272"/>
        <v>0</v>
      </c>
    </row>
    <row r="2922" spans="1:18" x14ac:dyDescent="0.25">
      <c r="A2922" s="1">
        <v>44404.793282276521</v>
      </c>
      <c r="B2922" s="2" t="s">
        <v>512</v>
      </c>
      <c r="C2922" t="s">
        <v>249</v>
      </c>
      <c r="D2922">
        <v>13</v>
      </c>
      <c r="E2922">
        <v>160</v>
      </c>
      <c r="F2922">
        <f>IF(E2922="",_xlfn.XLOOKUP(C2922,'Price Averages'!$D$4:$D$103,'Price Averages'!$E$4:$E$103, "FALSE"), E2922)</f>
        <v>160</v>
      </c>
      <c r="G2922">
        <v>80</v>
      </c>
      <c r="H2922">
        <f>IF(G2922="", _xlfn.XLOOKUP(C2922, 'Cost Averages'!$D$4:$D$103,'Cost Averages'!$E$4:$E$103, "FALSE"),G2922)</f>
        <v>80</v>
      </c>
      <c r="I2922">
        <f t="shared" si="273"/>
        <v>2080</v>
      </c>
      <c r="J2922">
        <f t="shared" si="274"/>
        <v>1040</v>
      </c>
      <c r="K2922">
        <f t="shared" si="275"/>
        <v>1040</v>
      </c>
      <c r="L2922" s="2" t="s">
        <v>44</v>
      </c>
      <c r="M2922" t="s">
        <v>156</v>
      </c>
      <c r="N2922" t="s">
        <v>78</v>
      </c>
      <c r="O2922" s="3">
        <v>12.452986387489583</v>
      </c>
      <c r="P2922" t="str">
        <f t="shared" si="270"/>
        <v>G</v>
      </c>
      <c r="Q2922">
        <f t="shared" si="271"/>
        <v>2021</v>
      </c>
      <c r="R2922">
        <f t="shared" si="272"/>
        <v>0</v>
      </c>
    </row>
    <row r="2923" spans="1:18" x14ac:dyDescent="0.25">
      <c r="A2923" s="1">
        <v>44511</v>
      </c>
      <c r="B2923" s="2" t="s">
        <v>3810</v>
      </c>
      <c r="C2923" t="s">
        <v>304</v>
      </c>
      <c r="D2923">
        <v>13</v>
      </c>
      <c r="E2923">
        <v>240</v>
      </c>
      <c r="F2923">
        <f>IF(E2923="",_xlfn.XLOOKUP(C2923,'Price Averages'!$D$4:$D$103,'Price Averages'!$E$4:$E$103, "FALSE"), E2923)</f>
        <v>240</v>
      </c>
      <c r="G2923" t="s">
        <v>32</v>
      </c>
      <c r="H2923">
        <f>IF(G2923="", _xlfn.XLOOKUP(C2923, 'Cost Averages'!$D$4:$D$103,'Cost Averages'!$E$4:$E$103, "FALSE"),G2923)</f>
        <v>80</v>
      </c>
      <c r="I2923">
        <f t="shared" si="273"/>
        <v>3120</v>
      </c>
      <c r="J2923">
        <f t="shared" si="274"/>
        <v>1040</v>
      </c>
      <c r="K2923">
        <f t="shared" si="275"/>
        <v>2080</v>
      </c>
      <c r="L2923" s="2" t="s">
        <v>28</v>
      </c>
      <c r="M2923" t="s">
        <v>561</v>
      </c>
      <c r="N2923" t="s">
        <v>25</v>
      </c>
      <c r="O2923" s="3">
        <v>12.921682080641304</v>
      </c>
      <c r="P2923" t="str">
        <f t="shared" si="270"/>
        <v>G</v>
      </c>
      <c r="Q2923">
        <f t="shared" si="271"/>
        <v>2021</v>
      </c>
      <c r="R2923">
        <f t="shared" si="272"/>
        <v>0</v>
      </c>
    </row>
    <row r="2924" spans="1:18" x14ac:dyDescent="0.25">
      <c r="A2924" s="1">
        <v>44214</v>
      </c>
      <c r="B2924" s="2" t="s">
        <v>3557</v>
      </c>
      <c r="C2924" t="s">
        <v>43</v>
      </c>
      <c r="D2924">
        <v>13</v>
      </c>
      <c r="E2924">
        <v>160</v>
      </c>
      <c r="F2924">
        <f>IF(E2924="",_xlfn.XLOOKUP(C2924,'Price Averages'!$D$4:$D$103,'Price Averages'!$E$4:$E$103, "FALSE"), E2924)</f>
        <v>160</v>
      </c>
      <c r="G2924">
        <v>80</v>
      </c>
      <c r="H2924">
        <f>IF(G2924="", _xlfn.XLOOKUP(C2924, 'Cost Averages'!$D$4:$D$103,'Cost Averages'!$E$4:$E$103, "FALSE"),G2924)</f>
        <v>80</v>
      </c>
      <c r="I2924">
        <f t="shared" si="273"/>
        <v>2080</v>
      </c>
      <c r="J2924">
        <f t="shared" si="274"/>
        <v>1040</v>
      </c>
      <c r="K2924">
        <f t="shared" si="275"/>
        <v>1040</v>
      </c>
      <c r="L2924" s="2" t="s">
        <v>28</v>
      </c>
      <c r="M2924" t="s">
        <v>712</v>
      </c>
      <c r="N2924" t="s">
        <v>46</v>
      </c>
      <c r="O2924" s="3">
        <v>13.106678263594747</v>
      </c>
      <c r="P2924" t="str">
        <f t="shared" si="270"/>
        <v>G</v>
      </c>
      <c r="Q2924">
        <f t="shared" si="271"/>
        <v>2021</v>
      </c>
      <c r="R2924">
        <f t="shared" si="272"/>
        <v>0</v>
      </c>
    </row>
    <row r="2925" spans="1:18" x14ac:dyDescent="0.25">
      <c r="A2925" s="1">
        <v>44290</v>
      </c>
      <c r="B2925" s="2" t="s">
        <v>3623</v>
      </c>
      <c r="C2925" t="s">
        <v>43</v>
      </c>
      <c r="D2925">
        <v>13</v>
      </c>
      <c r="E2925">
        <v>160</v>
      </c>
      <c r="F2925">
        <f>IF(E2925="",_xlfn.XLOOKUP(C2925,'Price Averages'!$D$4:$D$103,'Price Averages'!$E$4:$E$103, "FALSE"), E2925)</f>
        <v>160</v>
      </c>
      <c r="G2925">
        <v>80</v>
      </c>
      <c r="H2925">
        <f>IF(G2925="", _xlfn.XLOOKUP(C2925, 'Cost Averages'!$D$4:$D$103,'Cost Averages'!$E$4:$E$103, "FALSE"),G2925)</f>
        <v>80</v>
      </c>
      <c r="I2925">
        <f t="shared" si="273"/>
        <v>2080</v>
      </c>
      <c r="J2925">
        <f t="shared" si="274"/>
        <v>1040</v>
      </c>
      <c r="K2925">
        <f t="shared" si="275"/>
        <v>1040</v>
      </c>
      <c r="L2925" s="2" t="s">
        <v>28</v>
      </c>
      <c r="M2925" t="s">
        <v>418</v>
      </c>
      <c r="N2925" t="s">
        <v>46</v>
      </c>
      <c r="O2925" s="3">
        <v>13.923194761258239</v>
      </c>
      <c r="P2925" t="str">
        <f t="shared" si="270"/>
        <v>G</v>
      </c>
      <c r="Q2925">
        <f t="shared" si="271"/>
        <v>2021</v>
      </c>
      <c r="R2925">
        <f t="shared" si="272"/>
        <v>0</v>
      </c>
    </row>
    <row r="2926" spans="1:18" x14ac:dyDescent="0.25">
      <c r="A2926" s="1">
        <v>44266</v>
      </c>
      <c r="B2926" s="2" t="s">
        <v>1799</v>
      </c>
      <c r="C2926" t="s">
        <v>61</v>
      </c>
      <c r="D2926">
        <v>13</v>
      </c>
      <c r="E2926">
        <v>184</v>
      </c>
      <c r="F2926">
        <f>IF(E2926="",_xlfn.XLOOKUP(C2926,'Price Averages'!$D$4:$D$103,'Price Averages'!$E$4:$E$103, "FALSE"), E2926)</f>
        <v>184</v>
      </c>
      <c r="G2926">
        <v>92</v>
      </c>
      <c r="H2926">
        <f>IF(G2926="", _xlfn.XLOOKUP(C2926, 'Cost Averages'!$D$4:$D$103,'Cost Averages'!$E$4:$E$103, "FALSE"),G2926)</f>
        <v>92</v>
      </c>
      <c r="I2926">
        <f t="shared" si="273"/>
        <v>2392</v>
      </c>
      <c r="J2926">
        <f t="shared" si="274"/>
        <v>1196</v>
      </c>
      <c r="K2926">
        <f t="shared" si="275"/>
        <v>1196</v>
      </c>
      <c r="L2926" s="2" t="s">
        <v>23</v>
      </c>
      <c r="M2926" t="s">
        <v>205</v>
      </c>
      <c r="N2926" t="s">
        <v>50</v>
      </c>
      <c r="O2926" s="3">
        <v>10.980884286450312</v>
      </c>
      <c r="P2926" t="str">
        <f t="shared" si="270"/>
        <v>G</v>
      </c>
      <c r="Q2926">
        <f t="shared" si="271"/>
        <v>2021</v>
      </c>
      <c r="R2926">
        <f t="shared" si="272"/>
        <v>0</v>
      </c>
    </row>
    <row r="2927" spans="1:18" x14ac:dyDescent="0.25">
      <c r="A2927" s="1">
        <v>44497.363610437736</v>
      </c>
      <c r="B2927" s="2" t="s">
        <v>2275</v>
      </c>
      <c r="C2927" t="s">
        <v>780</v>
      </c>
      <c r="D2927">
        <v>13</v>
      </c>
      <c r="E2927">
        <v>100</v>
      </c>
      <c r="F2927">
        <f>IF(E2927="",_xlfn.XLOOKUP(C2927,'Price Averages'!$D$4:$D$103,'Price Averages'!$E$4:$E$103, "FALSE"), E2927)</f>
        <v>100</v>
      </c>
      <c r="G2927" t="s">
        <v>32</v>
      </c>
      <c r="H2927">
        <f>IF(G2927="", _xlfn.XLOOKUP(C2927, 'Cost Averages'!$D$4:$D$103,'Cost Averages'!$E$4:$E$103, "FALSE"),G2927)</f>
        <v>25</v>
      </c>
      <c r="I2927">
        <f t="shared" si="273"/>
        <v>1300</v>
      </c>
      <c r="J2927">
        <f t="shared" si="274"/>
        <v>325</v>
      </c>
      <c r="K2927">
        <f t="shared" si="275"/>
        <v>975</v>
      </c>
      <c r="L2927" s="2" t="s">
        <v>28</v>
      </c>
      <c r="M2927" t="s">
        <v>811</v>
      </c>
      <c r="N2927" t="s">
        <v>78</v>
      </c>
      <c r="O2927" s="3">
        <v>12.155895475340943</v>
      </c>
      <c r="P2927" t="str">
        <f t="shared" si="270"/>
        <v>G</v>
      </c>
      <c r="Q2927">
        <f t="shared" si="271"/>
        <v>2021</v>
      </c>
      <c r="R2927">
        <f t="shared" si="272"/>
        <v>0</v>
      </c>
    </row>
    <row r="2928" spans="1:18" x14ac:dyDescent="0.25">
      <c r="A2928" s="1">
        <v>44476.610348858674</v>
      </c>
      <c r="B2928" s="2" t="s">
        <v>1079</v>
      </c>
      <c r="C2928" t="s">
        <v>112</v>
      </c>
      <c r="D2928">
        <v>13</v>
      </c>
      <c r="E2928" t="s">
        <v>32</v>
      </c>
      <c r="F2928">
        <f>IF(E2928="",_xlfn.XLOOKUP(C2928,'Price Averages'!$D$4:$D$103,'Price Averages'!$E$4:$E$103, "FALSE"), E2928)</f>
        <v>252</v>
      </c>
      <c r="G2928" t="s">
        <v>32</v>
      </c>
      <c r="H2928">
        <f>IF(G2928="", _xlfn.XLOOKUP(C2928, 'Cost Averages'!$D$4:$D$103,'Cost Averages'!$E$4:$E$103, "FALSE"),G2928)</f>
        <v>63</v>
      </c>
      <c r="I2928">
        <f t="shared" si="273"/>
        <v>3276</v>
      </c>
      <c r="J2928">
        <f t="shared" si="274"/>
        <v>819</v>
      </c>
      <c r="K2928">
        <f t="shared" si="275"/>
        <v>2457</v>
      </c>
      <c r="L2928" s="2" t="s">
        <v>28</v>
      </c>
      <c r="M2928" t="s">
        <v>581</v>
      </c>
      <c r="N2928" t="s">
        <v>50</v>
      </c>
      <c r="O2928" s="3">
        <v>12.207242573430314</v>
      </c>
      <c r="P2928" t="str">
        <f t="shared" si="270"/>
        <v>G</v>
      </c>
      <c r="Q2928">
        <f t="shared" si="271"/>
        <v>2021</v>
      </c>
      <c r="R2928">
        <f t="shared" si="272"/>
        <v>0</v>
      </c>
    </row>
    <row r="2929" spans="1:18" x14ac:dyDescent="0.25">
      <c r="A2929" s="1">
        <v>44256.961008467464</v>
      </c>
      <c r="B2929" s="2" t="s">
        <v>2990</v>
      </c>
      <c r="C2929" t="s">
        <v>348</v>
      </c>
      <c r="D2929">
        <v>13</v>
      </c>
      <c r="E2929">
        <v>356</v>
      </c>
      <c r="F2929">
        <f>IF(E2929="",_xlfn.XLOOKUP(C2929,'Price Averages'!$D$4:$D$103,'Price Averages'!$E$4:$E$103, "FALSE"), E2929)</f>
        <v>356</v>
      </c>
      <c r="G2929">
        <v>89</v>
      </c>
      <c r="H2929">
        <f>IF(G2929="", _xlfn.XLOOKUP(C2929, 'Cost Averages'!$D$4:$D$103,'Cost Averages'!$E$4:$E$103, "FALSE"),G2929)</f>
        <v>89</v>
      </c>
      <c r="I2929">
        <f t="shared" si="273"/>
        <v>4628</v>
      </c>
      <c r="J2929">
        <f t="shared" si="274"/>
        <v>1157</v>
      </c>
      <c r="K2929">
        <f t="shared" si="275"/>
        <v>3471</v>
      </c>
      <c r="L2929" s="2" t="s">
        <v>23</v>
      </c>
      <c r="M2929" t="s">
        <v>49</v>
      </c>
      <c r="N2929" t="s">
        <v>50</v>
      </c>
      <c r="O2929" s="3">
        <v>11.749993886708426</v>
      </c>
      <c r="P2929" t="str">
        <f t="shared" si="270"/>
        <v>G</v>
      </c>
      <c r="Q2929">
        <f t="shared" si="271"/>
        <v>2021</v>
      </c>
      <c r="R2929">
        <f t="shared" si="272"/>
        <v>0</v>
      </c>
    </row>
    <row r="2930" spans="1:18" x14ac:dyDescent="0.25">
      <c r="A2930" s="1">
        <v>44319.671479708239</v>
      </c>
      <c r="B2930" s="2" t="s">
        <v>1037</v>
      </c>
      <c r="C2930" t="s">
        <v>329</v>
      </c>
      <c r="D2930">
        <v>13</v>
      </c>
      <c r="E2930" t="s">
        <v>32</v>
      </c>
      <c r="F2930">
        <f>IF(E2930="",_xlfn.XLOOKUP(C2930,'Price Averages'!$D$4:$D$103,'Price Averages'!$E$4:$E$103, "FALSE"), E2930)</f>
        <v>135</v>
      </c>
      <c r="G2930">
        <v>45</v>
      </c>
      <c r="H2930">
        <f>IF(G2930="", _xlfn.XLOOKUP(C2930, 'Cost Averages'!$D$4:$D$103,'Cost Averages'!$E$4:$E$103, "FALSE"),G2930)</f>
        <v>45</v>
      </c>
      <c r="I2930">
        <f t="shared" si="273"/>
        <v>1755</v>
      </c>
      <c r="J2930">
        <f t="shared" si="274"/>
        <v>585</v>
      </c>
      <c r="K2930">
        <f t="shared" si="275"/>
        <v>1170</v>
      </c>
      <c r="L2930" s="2" t="s">
        <v>23</v>
      </c>
      <c r="M2930" t="s">
        <v>809</v>
      </c>
      <c r="N2930" t="s">
        <v>56</v>
      </c>
      <c r="O2930" s="3">
        <v>11.417996201106442</v>
      </c>
      <c r="P2930" t="str">
        <f t="shared" si="270"/>
        <v>G</v>
      </c>
      <c r="Q2930">
        <f t="shared" si="271"/>
        <v>2021</v>
      </c>
      <c r="R2930">
        <f t="shared" si="272"/>
        <v>0</v>
      </c>
    </row>
    <row r="2931" spans="1:18" x14ac:dyDescent="0.25">
      <c r="A2931" s="1">
        <v>44324</v>
      </c>
      <c r="B2931" s="2" t="s">
        <v>3656</v>
      </c>
      <c r="C2931" t="s">
        <v>64</v>
      </c>
      <c r="D2931">
        <v>13</v>
      </c>
      <c r="E2931">
        <v>352</v>
      </c>
      <c r="F2931">
        <f>IF(E2931="",_xlfn.XLOOKUP(C2931,'Price Averages'!$D$4:$D$103,'Price Averages'!$E$4:$E$103, "FALSE"), E2931)</f>
        <v>352</v>
      </c>
      <c r="G2931">
        <v>88</v>
      </c>
      <c r="H2931">
        <f>IF(G2931="", _xlfn.XLOOKUP(C2931, 'Cost Averages'!$D$4:$D$103,'Cost Averages'!$E$4:$E$103, "FALSE"),G2931)</f>
        <v>88</v>
      </c>
      <c r="I2931">
        <f t="shared" si="273"/>
        <v>4576</v>
      </c>
      <c r="J2931">
        <f t="shared" si="274"/>
        <v>1144</v>
      </c>
      <c r="K2931">
        <f t="shared" si="275"/>
        <v>3432</v>
      </c>
      <c r="L2931" s="2" t="s">
        <v>44</v>
      </c>
      <c r="M2931" t="s">
        <v>1130</v>
      </c>
      <c r="N2931" t="s">
        <v>56</v>
      </c>
      <c r="O2931" s="3">
        <v>13.601235361661526</v>
      </c>
      <c r="P2931" t="str">
        <f t="shared" si="270"/>
        <v>G</v>
      </c>
      <c r="Q2931">
        <f t="shared" si="271"/>
        <v>2021</v>
      </c>
      <c r="R2931">
        <f t="shared" si="272"/>
        <v>0</v>
      </c>
    </row>
    <row r="2932" spans="1:18" x14ac:dyDescent="0.25">
      <c r="A2932" s="1">
        <v>44482.630812510295</v>
      </c>
      <c r="B2932" s="2" t="s">
        <v>1557</v>
      </c>
      <c r="C2932" t="s">
        <v>149</v>
      </c>
      <c r="D2932">
        <v>13</v>
      </c>
      <c r="E2932" t="s">
        <v>32</v>
      </c>
      <c r="F2932">
        <f>IF(E2932="",_xlfn.XLOOKUP(C2932,'Price Averages'!$D$4:$D$103,'Price Averages'!$E$4:$E$103, "FALSE"), E2932)</f>
        <v>50</v>
      </c>
      <c r="G2932">
        <v>25</v>
      </c>
      <c r="H2932">
        <f>IF(G2932="", _xlfn.XLOOKUP(C2932, 'Cost Averages'!$D$4:$D$103,'Cost Averages'!$E$4:$E$103, "FALSE"),G2932)</f>
        <v>25</v>
      </c>
      <c r="I2932">
        <f t="shared" si="273"/>
        <v>650</v>
      </c>
      <c r="J2932">
        <f t="shared" si="274"/>
        <v>325</v>
      </c>
      <c r="K2932">
        <f t="shared" si="275"/>
        <v>325</v>
      </c>
      <c r="L2932" s="2" t="s">
        <v>28</v>
      </c>
      <c r="M2932" t="s">
        <v>220</v>
      </c>
      <c r="N2932" t="s">
        <v>46</v>
      </c>
      <c r="O2932" s="3">
        <v>14.377134310720955</v>
      </c>
      <c r="P2932" t="str">
        <f t="shared" si="270"/>
        <v>G</v>
      </c>
      <c r="Q2932">
        <f t="shared" si="271"/>
        <v>2021</v>
      </c>
      <c r="R2932">
        <f t="shared" si="272"/>
        <v>0</v>
      </c>
    </row>
    <row r="2933" spans="1:18" x14ac:dyDescent="0.25">
      <c r="A2933" s="1">
        <v>44499.81859065684</v>
      </c>
      <c r="B2933" s="2" t="s">
        <v>2244</v>
      </c>
      <c r="C2933" t="s">
        <v>367</v>
      </c>
      <c r="D2933">
        <v>13</v>
      </c>
      <c r="E2933">
        <v>360</v>
      </c>
      <c r="F2933">
        <f>IF(E2933="",_xlfn.XLOOKUP(C2933,'Price Averages'!$D$4:$D$103,'Price Averages'!$E$4:$E$103, "FALSE"), E2933)</f>
        <v>360</v>
      </c>
      <c r="G2933">
        <v>90</v>
      </c>
      <c r="H2933">
        <f>IF(G2933="", _xlfn.XLOOKUP(C2933, 'Cost Averages'!$D$4:$D$103,'Cost Averages'!$E$4:$E$103, "FALSE"),G2933)</f>
        <v>90</v>
      </c>
      <c r="I2933">
        <f t="shared" si="273"/>
        <v>4680</v>
      </c>
      <c r="J2933">
        <f t="shared" si="274"/>
        <v>1170</v>
      </c>
      <c r="K2933">
        <f t="shared" si="275"/>
        <v>3510</v>
      </c>
      <c r="L2933" s="2" t="s">
        <v>44</v>
      </c>
      <c r="M2933" t="s">
        <v>498</v>
      </c>
      <c r="N2933" t="s">
        <v>25</v>
      </c>
      <c r="O2933" s="3">
        <v>13.917704159139552</v>
      </c>
      <c r="P2933" t="str">
        <f t="shared" si="270"/>
        <v>G</v>
      </c>
      <c r="Q2933">
        <f t="shared" si="271"/>
        <v>2021</v>
      </c>
      <c r="R2933">
        <f t="shared" si="272"/>
        <v>0</v>
      </c>
    </row>
    <row r="2934" spans="1:18" x14ac:dyDescent="0.25">
      <c r="A2934" s="1">
        <v>44414.443032352792</v>
      </c>
      <c r="B2934" s="2" t="s">
        <v>1166</v>
      </c>
      <c r="C2934" t="s">
        <v>465</v>
      </c>
      <c r="D2934">
        <v>13</v>
      </c>
      <c r="E2934">
        <v>72</v>
      </c>
      <c r="F2934">
        <f>IF(E2934="",_xlfn.XLOOKUP(C2934,'Price Averages'!$D$4:$D$103,'Price Averages'!$E$4:$E$103, "FALSE"), E2934)</f>
        <v>72</v>
      </c>
      <c r="G2934">
        <v>36</v>
      </c>
      <c r="H2934">
        <f>IF(G2934="", _xlfn.XLOOKUP(C2934, 'Cost Averages'!$D$4:$D$103,'Cost Averages'!$E$4:$E$103, "FALSE"),G2934)</f>
        <v>36</v>
      </c>
      <c r="I2934">
        <f t="shared" si="273"/>
        <v>936</v>
      </c>
      <c r="J2934">
        <f t="shared" si="274"/>
        <v>468</v>
      </c>
      <c r="K2934">
        <f t="shared" si="275"/>
        <v>468</v>
      </c>
      <c r="L2934" s="2" t="s">
        <v>44</v>
      </c>
      <c r="M2934" t="s">
        <v>222</v>
      </c>
      <c r="N2934" t="s">
        <v>34</v>
      </c>
      <c r="O2934" s="3">
        <v>12.172922939334034</v>
      </c>
      <c r="P2934" t="str">
        <f t="shared" si="270"/>
        <v>G</v>
      </c>
      <c r="Q2934">
        <f t="shared" si="271"/>
        <v>2021</v>
      </c>
      <c r="R2934">
        <f t="shared" si="272"/>
        <v>0</v>
      </c>
    </row>
    <row r="2935" spans="1:18" x14ac:dyDescent="0.25">
      <c r="A2935" s="1">
        <v>44385</v>
      </c>
      <c r="B2935" s="2" t="s">
        <v>3707</v>
      </c>
      <c r="C2935" t="s">
        <v>465</v>
      </c>
      <c r="D2935">
        <v>13</v>
      </c>
      <c r="E2935">
        <v>72</v>
      </c>
      <c r="F2935">
        <f>IF(E2935="",_xlfn.XLOOKUP(C2935,'Price Averages'!$D$4:$D$103,'Price Averages'!$E$4:$E$103, "FALSE"), E2935)</f>
        <v>72</v>
      </c>
      <c r="G2935">
        <v>36</v>
      </c>
      <c r="H2935">
        <f>IF(G2935="", _xlfn.XLOOKUP(C2935, 'Cost Averages'!$D$4:$D$103,'Cost Averages'!$E$4:$E$103, "FALSE"),G2935)</f>
        <v>36</v>
      </c>
      <c r="I2935">
        <f t="shared" si="273"/>
        <v>936</v>
      </c>
      <c r="J2935">
        <f t="shared" si="274"/>
        <v>468</v>
      </c>
      <c r="K2935">
        <f t="shared" si="275"/>
        <v>468</v>
      </c>
      <c r="L2935" s="2" t="s">
        <v>28</v>
      </c>
      <c r="M2935" t="s">
        <v>559</v>
      </c>
      <c r="N2935" t="s">
        <v>41</v>
      </c>
      <c r="O2935" s="3">
        <v>12.147202500273634</v>
      </c>
      <c r="P2935" t="str">
        <f t="shared" si="270"/>
        <v>G</v>
      </c>
      <c r="Q2935">
        <f t="shared" si="271"/>
        <v>2021</v>
      </c>
      <c r="R2935">
        <f t="shared" si="272"/>
        <v>0</v>
      </c>
    </row>
    <row r="2936" spans="1:18" x14ac:dyDescent="0.25">
      <c r="A2936" s="1">
        <v>44274</v>
      </c>
      <c r="B2936" s="2" t="s">
        <v>3611</v>
      </c>
      <c r="C2936" t="s">
        <v>244</v>
      </c>
      <c r="D2936">
        <v>13</v>
      </c>
      <c r="E2936">
        <v>252</v>
      </c>
      <c r="F2936">
        <f>IF(E2936="",_xlfn.XLOOKUP(C2936,'Price Averages'!$D$4:$D$103,'Price Averages'!$E$4:$E$103, "FALSE"), E2936)</f>
        <v>252</v>
      </c>
      <c r="G2936">
        <v>63</v>
      </c>
      <c r="H2936">
        <f>IF(G2936="", _xlfn.XLOOKUP(C2936, 'Cost Averages'!$D$4:$D$103,'Cost Averages'!$E$4:$E$103, "FALSE"),G2936)</f>
        <v>63</v>
      </c>
      <c r="I2936">
        <f t="shared" si="273"/>
        <v>3276</v>
      </c>
      <c r="J2936">
        <f t="shared" si="274"/>
        <v>819</v>
      </c>
      <c r="K2936">
        <f t="shared" si="275"/>
        <v>2457</v>
      </c>
      <c r="L2936" s="2" t="s">
        <v>28</v>
      </c>
      <c r="M2936" t="s">
        <v>77</v>
      </c>
      <c r="N2936" t="s">
        <v>78</v>
      </c>
      <c r="O2936" s="3">
        <v>11.631646244583138</v>
      </c>
      <c r="P2936" t="str">
        <f t="shared" si="270"/>
        <v>G</v>
      </c>
      <c r="Q2936">
        <f t="shared" si="271"/>
        <v>2021</v>
      </c>
      <c r="R2936">
        <f t="shared" si="272"/>
        <v>0</v>
      </c>
    </row>
    <row r="2937" spans="1:18" x14ac:dyDescent="0.25">
      <c r="A2937" s="1">
        <v>44444.594786597263</v>
      </c>
      <c r="B2937" s="2" t="s">
        <v>1939</v>
      </c>
      <c r="C2937" t="s">
        <v>423</v>
      </c>
      <c r="D2937">
        <v>13</v>
      </c>
      <c r="E2937">
        <v>356</v>
      </c>
      <c r="F2937">
        <f>IF(E2937="",_xlfn.XLOOKUP(C2937,'Price Averages'!$D$4:$D$103,'Price Averages'!$E$4:$E$103, "FALSE"), E2937)</f>
        <v>356</v>
      </c>
      <c r="G2937">
        <v>89</v>
      </c>
      <c r="H2937">
        <f>IF(G2937="", _xlfn.XLOOKUP(C2937, 'Cost Averages'!$D$4:$D$103,'Cost Averages'!$E$4:$E$103, "FALSE"),G2937)</f>
        <v>89</v>
      </c>
      <c r="I2937">
        <f t="shared" si="273"/>
        <v>4628</v>
      </c>
      <c r="J2937">
        <f t="shared" si="274"/>
        <v>1157</v>
      </c>
      <c r="K2937">
        <f t="shared" si="275"/>
        <v>3471</v>
      </c>
      <c r="L2937" s="2" t="s">
        <v>44</v>
      </c>
      <c r="M2937" t="s">
        <v>147</v>
      </c>
      <c r="N2937" t="s">
        <v>34</v>
      </c>
      <c r="O2937" s="3">
        <v>13.378080355059918</v>
      </c>
      <c r="P2937" t="str">
        <f t="shared" si="270"/>
        <v>G</v>
      </c>
      <c r="Q2937">
        <f t="shared" si="271"/>
        <v>2021</v>
      </c>
      <c r="R2937">
        <f t="shared" si="272"/>
        <v>0</v>
      </c>
    </row>
    <row r="2938" spans="1:18" x14ac:dyDescent="0.25">
      <c r="A2938" s="1">
        <v>44381.291017765434</v>
      </c>
      <c r="B2938" s="2" t="s">
        <v>2998</v>
      </c>
      <c r="C2938" t="s">
        <v>83</v>
      </c>
      <c r="D2938">
        <v>13</v>
      </c>
      <c r="E2938" t="s">
        <v>32</v>
      </c>
      <c r="F2938">
        <f>IF(E2938="",_xlfn.XLOOKUP(C2938,'Price Averages'!$D$4:$D$103,'Price Averages'!$E$4:$E$103, "FALSE"), E2938)</f>
        <v>300</v>
      </c>
      <c r="G2938" t="s">
        <v>32</v>
      </c>
      <c r="H2938">
        <f>IF(G2938="", _xlfn.XLOOKUP(C2938, 'Cost Averages'!$D$4:$D$103,'Cost Averages'!$E$4:$E$103, "FALSE"),G2938)</f>
        <v>75</v>
      </c>
      <c r="I2938">
        <f t="shared" si="273"/>
        <v>3900</v>
      </c>
      <c r="J2938">
        <f t="shared" si="274"/>
        <v>975</v>
      </c>
      <c r="K2938">
        <f t="shared" si="275"/>
        <v>2925</v>
      </c>
      <c r="L2938" s="2" t="s">
        <v>28</v>
      </c>
      <c r="M2938" t="s">
        <v>1077</v>
      </c>
      <c r="N2938" t="s">
        <v>41</v>
      </c>
      <c r="O2938" s="3">
        <v>10.818241047231139</v>
      </c>
      <c r="P2938" t="str">
        <f t="shared" si="270"/>
        <v>G</v>
      </c>
      <c r="Q2938">
        <f t="shared" si="271"/>
        <v>2021</v>
      </c>
      <c r="R2938">
        <f t="shared" si="272"/>
        <v>0</v>
      </c>
    </row>
    <row r="2939" spans="1:18" x14ac:dyDescent="0.25">
      <c r="A2939" s="1">
        <v>44404</v>
      </c>
      <c r="B2939" s="2" t="s">
        <v>3722</v>
      </c>
      <c r="C2939" t="s">
        <v>210</v>
      </c>
      <c r="D2939">
        <v>13</v>
      </c>
      <c r="E2939" t="s">
        <v>32</v>
      </c>
      <c r="F2939">
        <f>IF(E2939="",_xlfn.XLOOKUP(C2939,'Price Averages'!$D$4:$D$103,'Price Averages'!$E$4:$E$103, "FALSE"), E2939)</f>
        <v>264</v>
      </c>
      <c r="G2939">
        <v>88</v>
      </c>
      <c r="H2939">
        <f>IF(G2939="", _xlfn.XLOOKUP(C2939, 'Cost Averages'!$D$4:$D$103,'Cost Averages'!$E$4:$E$103, "FALSE"),G2939)</f>
        <v>88</v>
      </c>
      <c r="I2939">
        <f t="shared" si="273"/>
        <v>3432</v>
      </c>
      <c r="J2939">
        <f t="shared" si="274"/>
        <v>1144</v>
      </c>
      <c r="K2939">
        <f t="shared" si="275"/>
        <v>2288</v>
      </c>
      <c r="L2939" s="2" t="s">
        <v>28</v>
      </c>
      <c r="M2939" t="s">
        <v>52</v>
      </c>
      <c r="N2939" t="s">
        <v>46</v>
      </c>
      <c r="O2939" s="3">
        <v>11.048444680405545</v>
      </c>
      <c r="P2939" t="str">
        <f t="shared" si="270"/>
        <v>G</v>
      </c>
      <c r="Q2939">
        <f t="shared" si="271"/>
        <v>2021</v>
      </c>
      <c r="R2939">
        <f t="shared" si="272"/>
        <v>0</v>
      </c>
    </row>
    <row r="2940" spans="1:18" x14ac:dyDescent="0.25">
      <c r="A2940" s="1">
        <v>44360.675329460661</v>
      </c>
      <c r="B2940" s="2" t="s">
        <v>2714</v>
      </c>
      <c r="C2940" t="s">
        <v>185</v>
      </c>
      <c r="D2940">
        <v>13</v>
      </c>
      <c r="E2940" t="s">
        <v>32</v>
      </c>
      <c r="F2940">
        <f>IF(E2940="",_xlfn.XLOOKUP(C2940,'Price Averages'!$D$4:$D$103,'Price Averages'!$E$4:$E$103, "FALSE"), E2940)</f>
        <v>348</v>
      </c>
      <c r="G2940">
        <v>87</v>
      </c>
      <c r="H2940">
        <f>IF(G2940="", _xlfn.XLOOKUP(C2940, 'Cost Averages'!$D$4:$D$103,'Cost Averages'!$E$4:$E$103, "FALSE"),G2940)</f>
        <v>87</v>
      </c>
      <c r="I2940">
        <f t="shared" si="273"/>
        <v>4524</v>
      </c>
      <c r="J2940">
        <f t="shared" si="274"/>
        <v>1131</v>
      </c>
      <c r="K2940">
        <f t="shared" si="275"/>
        <v>3393</v>
      </c>
      <c r="L2940" s="2" t="s">
        <v>23</v>
      </c>
      <c r="M2940" t="s">
        <v>132</v>
      </c>
      <c r="N2940" t="s">
        <v>46</v>
      </c>
      <c r="O2940" s="3">
        <v>7.1104128275166252</v>
      </c>
      <c r="P2940" t="str">
        <f t="shared" si="270"/>
        <v>G</v>
      </c>
      <c r="Q2940">
        <f t="shared" si="271"/>
        <v>2021</v>
      </c>
      <c r="R2940">
        <f t="shared" si="272"/>
        <v>0</v>
      </c>
    </row>
    <row r="2941" spans="1:18" x14ac:dyDescent="0.25">
      <c r="A2941" s="1">
        <v>44421.482283637633</v>
      </c>
      <c r="B2941" s="2" t="s">
        <v>1612</v>
      </c>
      <c r="C2941" t="s">
        <v>39</v>
      </c>
      <c r="D2941">
        <v>13</v>
      </c>
      <c r="E2941">
        <v>231</v>
      </c>
      <c r="F2941">
        <f>IF(E2941="",_xlfn.XLOOKUP(C2941,'Price Averages'!$D$4:$D$103,'Price Averages'!$E$4:$E$103, "FALSE"), E2941)</f>
        <v>231</v>
      </c>
      <c r="G2941">
        <v>77</v>
      </c>
      <c r="H2941">
        <f>IF(G2941="", _xlfn.XLOOKUP(C2941, 'Cost Averages'!$D$4:$D$103,'Cost Averages'!$E$4:$E$103, "FALSE"),G2941)</f>
        <v>77</v>
      </c>
      <c r="I2941">
        <f t="shared" si="273"/>
        <v>3003</v>
      </c>
      <c r="J2941">
        <f t="shared" si="274"/>
        <v>1001</v>
      </c>
      <c r="K2941">
        <f t="shared" si="275"/>
        <v>2002</v>
      </c>
      <c r="L2941" s="2" t="s">
        <v>44</v>
      </c>
      <c r="M2941" t="s">
        <v>989</v>
      </c>
      <c r="N2941" t="s">
        <v>50</v>
      </c>
      <c r="O2941" s="3">
        <v>12.173451788225162</v>
      </c>
      <c r="P2941" t="str">
        <f t="shared" si="270"/>
        <v>G</v>
      </c>
      <c r="Q2941">
        <f t="shared" si="271"/>
        <v>2021</v>
      </c>
      <c r="R2941">
        <f t="shared" si="272"/>
        <v>0</v>
      </c>
    </row>
    <row r="2942" spans="1:18" x14ac:dyDescent="0.25">
      <c r="A2942" s="1">
        <v>44434.195384982027</v>
      </c>
      <c r="B2942" s="2" t="s">
        <v>2091</v>
      </c>
      <c r="C2942" t="s">
        <v>140</v>
      </c>
      <c r="D2942">
        <v>13</v>
      </c>
      <c r="E2942">
        <v>144</v>
      </c>
      <c r="F2942">
        <f>IF(E2942="",_xlfn.XLOOKUP(C2942,'Price Averages'!$D$4:$D$103,'Price Averages'!$E$4:$E$103, "FALSE"), E2942)</f>
        <v>144</v>
      </c>
      <c r="G2942">
        <v>36</v>
      </c>
      <c r="H2942">
        <f>IF(G2942="", _xlfn.XLOOKUP(C2942, 'Cost Averages'!$D$4:$D$103,'Cost Averages'!$E$4:$E$103, "FALSE"),G2942)</f>
        <v>36</v>
      </c>
      <c r="I2942">
        <f t="shared" si="273"/>
        <v>1872</v>
      </c>
      <c r="J2942">
        <f t="shared" si="274"/>
        <v>468</v>
      </c>
      <c r="K2942">
        <f t="shared" si="275"/>
        <v>1404</v>
      </c>
      <c r="L2942" s="2" t="s">
        <v>28</v>
      </c>
      <c r="M2942" t="s">
        <v>1043</v>
      </c>
      <c r="N2942" t="s">
        <v>56</v>
      </c>
      <c r="O2942" s="3">
        <v>12.852414455158604</v>
      </c>
      <c r="P2942" t="str">
        <f t="shared" si="270"/>
        <v>G</v>
      </c>
      <c r="Q2942">
        <f t="shared" si="271"/>
        <v>2021</v>
      </c>
      <c r="R2942">
        <f t="shared" si="272"/>
        <v>0</v>
      </c>
    </row>
    <row r="2943" spans="1:18" x14ac:dyDescent="0.25">
      <c r="A2943" s="1">
        <v>44339.202254705619</v>
      </c>
      <c r="B2943" s="2" t="s">
        <v>2448</v>
      </c>
      <c r="C2943" t="s">
        <v>539</v>
      </c>
      <c r="D2943">
        <v>13</v>
      </c>
      <c r="E2943" t="s">
        <v>32</v>
      </c>
      <c r="F2943">
        <f>IF(E2943="",_xlfn.XLOOKUP(C2943,'Price Averages'!$D$4:$D$103,'Price Averages'!$E$4:$E$103, "FALSE"), E2943)</f>
        <v>300</v>
      </c>
      <c r="G2943" t="s">
        <v>32</v>
      </c>
      <c r="H2943">
        <f>IF(G2943="", _xlfn.XLOOKUP(C2943, 'Cost Averages'!$D$4:$D$103,'Cost Averages'!$E$4:$E$103, "FALSE"),G2943)</f>
        <v>75</v>
      </c>
      <c r="I2943">
        <f t="shared" si="273"/>
        <v>3900</v>
      </c>
      <c r="J2943">
        <f t="shared" si="274"/>
        <v>975</v>
      </c>
      <c r="K2943">
        <f t="shared" si="275"/>
        <v>2925</v>
      </c>
      <c r="L2943" s="2" t="s">
        <v>28</v>
      </c>
      <c r="M2943" t="s">
        <v>705</v>
      </c>
      <c r="N2943" t="s">
        <v>34</v>
      </c>
      <c r="O2943" s="3">
        <v>10.956589836772277</v>
      </c>
      <c r="P2943" t="str">
        <f t="shared" si="270"/>
        <v>G</v>
      </c>
      <c r="Q2943">
        <f t="shared" si="271"/>
        <v>2021</v>
      </c>
      <c r="R2943">
        <f t="shared" si="272"/>
        <v>0</v>
      </c>
    </row>
    <row r="2944" spans="1:18" x14ac:dyDescent="0.25">
      <c r="A2944" s="1">
        <v>44559.288582861584</v>
      </c>
      <c r="B2944" s="2" t="s">
        <v>2607</v>
      </c>
      <c r="C2944" t="s">
        <v>201</v>
      </c>
      <c r="D2944">
        <v>13</v>
      </c>
      <c r="E2944">
        <v>150</v>
      </c>
      <c r="F2944">
        <f>IF(E2944="",_xlfn.XLOOKUP(C2944,'Price Averages'!$D$4:$D$103,'Price Averages'!$E$4:$E$103, "FALSE"), E2944)</f>
        <v>150</v>
      </c>
      <c r="G2944">
        <v>75</v>
      </c>
      <c r="H2944">
        <f>IF(G2944="", _xlfn.XLOOKUP(C2944, 'Cost Averages'!$D$4:$D$103,'Cost Averages'!$E$4:$E$103, "FALSE"),G2944)</f>
        <v>75</v>
      </c>
      <c r="I2944">
        <f t="shared" si="273"/>
        <v>1950</v>
      </c>
      <c r="J2944">
        <f t="shared" si="274"/>
        <v>975</v>
      </c>
      <c r="K2944">
        <f t="shared" si="275"/>
        <v>975</v>
      </c>
      <c r="L2944" s="2" t="s">
        <v>28</v>
      </c>
      <c r="M2944" t="s">
        <v>343</v>
      </c>
      <c r="N2944" t="s">
        <v>25</v>
      </c>
      <c r="O2944" s="3">
        <v>11.070908141213383</v>
      </c>
      <c r="P2944" t="str">
        <f t="shared" si="270"/>
        <v>G</v>
      </c>
      <c r="Q2944">
        <f t="shared" si="271"/>
        <v>2021</v>
      </c>
      <c r="R2944">
        <f t="shared" si="272"/>
        <v>0</v>
      </c>
    </row>
    <row r="2945" spans="1:18" x14ac:dyDescent="0.25">
      <c r="A2945" s="1">
        <v>44548</v>
      </c>
      <c r="B2945" s="2" t="s">
        <v>3839</v>
      </c>
      <c r="C2945" t="s">
        <v>201</v>
      </c>
      <c r="D2945">
        <v>13</v>
      </c>
      <c r="E2945">
        <v>150</v>
      </c>
      <c r="F2945">
        <f>IF(E2945="",_xlfn.XLOOKUP(C2945,'Price Averages'!$D$4:$D$103,'Price Averages'!$E$4:$E$103, "FALSE"), E2945)</f>
        <v>150</v>
      </c>
      <c r="G2945">
        <v>75</v>
      </c>
      <c r="H2945">
        <f>IF(G2945="", _xlfn.XLOOKUP(C2945, 'Cost Averages'!$D$4:$D$103,'Cost Averages'!$E$4:$E$103, "FALSE"),G2945)</f>
        <v>75</v>
      </c>
      <c r="I2945">
        <f t="shared" si="273"/>
        <v>1950</v>
      </c>
      <c r="J2945">
        <f t="shared" si="274"/>
        <v>975</v>
      </c>
      <c r="K2945">
        <f t="shared" si="275"/>
        <v>975</v>
      </c>
      <c r="L2945" s="2" t="s">
        <v>28</v>
      </c>
      <c r="M2945" t="s">
        <v>1335</v>
      </c>
      <c r="N2945" t="s">
        <v>41</v>
      </c>
      <c r="O2945" s="3">
        <v>9.1264071155960682</v>
      </c>
      <c r="P2945" t="str">
        <f t="shared" si="270"/>
        <v>G</v>
      </c>
      <c r="Q2945">
        <f t="shared" si="271"/>
        <v>2021</v>
      </c>
      <c r="R2945">
        <f t="shared" si="272"/>
        <v>0</v>
      </c>
    </row>
    <row r="2946" spans="1:18" x14ac:dyDescent="0.25">
      <c r="A2946" s="1">
        <v>44300.696210617876</v>
      </c>
      <c r="B2946" s="2" t="s">
        <v>1889</v>
      </c>
      <c r="C2946" t="s">
        <v>402</v>
      </c>
      <c r="D2946">
        <v>13</v>
      </c>
      <c r="E2946">
        <v>84</v>
      </c>
      <c r="F2946">
        <f>IF(E2946="",_xlfn.XLOOKUP(C2946,'Price Averages'!$D$4:$D$103,'Price Averages'!$E$4:$E$103, "FALSE"), E2946)</f>
        <v>84</v>
      </c>
      <c r="G2946">
        <v>21</v>
      </c>
      <c r="H2946">
        <f>IF(G2946="", _xlfn.XLOOKUP(C2946, 'Cost Averages'!$D$4:$D$103,'Cost Averages'!$E$4:$E$103, "FALSE"),G2946)</f>
        <v>21</v>
      </c>
      <c r="I2946">
        <f t="shared" si="273"/>
        <v>1092</v>
      </c>
      <c r="J2946">
        <f t="shared" si="274"/>
        <v>273</v>
      </c>
      <c r="K2946">
        <f t="shared" si="275"/>
        <v>819</v>
      </c>
      <c r="L2946" s="2" t="s">
        <v>28</v>
      </c>
      <c r="M2946" t="s">
        <v>310</v>
      </c>
      <c r="N2946" t="s">
        <v>25</v>
      </c>
      <c r="O2946" s="3">
        <v>9.0350666811770921</v>
      </c>
      <c r="P2946" t="str">
        <f t="shared" ref="P2946:P3009" si="276">CHAR(64+(YEAR(A2946)-2014))</f>
        <v>G</v>
      </c>
      <c r="Q2946">
        <f t="shared" ref="Q2946:Q3009" si="277">YEAR(A2946)</f>
        <v>2021</v>
      </c>
      <c r="R2946">
        <f t="shared" ref="R2946:R3009" si="278">IF(P2946=CHAR(64 + (YEAR(A2946) - 2014)), 0, 1)</f>
        <v>0</v>
      </c>
    </row>
    <row r="2947" spans="1:18" x14ac:dyDescent="0.25">
      <c r="A2947" s="1">
        <v>44531.504209784405</v>
      </c>
      <c r="B2947" s="2" t="s">
        <v>2547</v>
      </c>
      <c r="C2947" t="s">
        <v>391</v>
      </c>
      <c r="D2947">
        <v>13</v>
      </c>
      <c r="E2947">
        <v>160</v>
      </c>
      <c r="F2947">
        <f>IF(E2947="",_xlfn.XLOOKUP(C2947,'Price Averages'!$D$4:$D$103,'Price Averages'!$E$4:$E$103, "FALSE"), E2947)</f>
        <v>160</v>
      </c>
      <c r="G2947" t="s">
        <v>32</v>
      </c>
      <c r="H2947">
        <f>IF(G2947="", _xlfn.XLOOKUP(C2947, 'Cost Averages'!$D$4:$D$103,'Cost Averages'!$E$4:$E$103, "FALSE"),G2947)</f>
        <v>80</v>
      </c>
      <c r="I2947">
        <f t="shared" ref="I2947:I3010" si="279">D2947*F2947</f>
        <v>2080</v>
      </c>
      <c r="J2947">
        <f t="shared" ref="J2947:J3010" si="280">D2947*H2947</f>
        <v>1040</v>
      </c>
      <c r="K2947">
        <f t="shared" ref="K2947:K3010" si="281">I2947-J2947</f>
        <v>1040</v>
      </c>
      <c r="L2947" s="2" t="s">
        <v>28</v>
      </c>
      <c r="M2947" t="s">
        <v>284</v>
      </c>
      <c r="N2947" t="s">
        <v>41</v>
      </c>
      <c r="O2947" s="3">
        <v>11.710935611749917</v>
      </c>
      <c r="P2947" t="str">
        <f t="shared" si="276"/>
        <v>G</v>
      </c>
      <c r="Q2947">
        <f t="shared" si="277"/>
        <v>2021</v>
      </c>
      <c r="R2947">
        <f t="shared" si="278"/>
        <v>0</v>
      </c>
    </row>
    <row r="2948" spans="1:18" x14ac:dyDescent="0.25">
      <c r="A2948" s="1">
        <v>44314</v>
      </c>
      <c r="B2948" s="2" t="s">
        <v>3647</v>
      </c>
      <c r="C2948" t="s">
        <v>412</v>
      </c>
      <c r="D2948">
        <v>13</v>
      </c>
      <c r="E2948">
        <v>162</v>
      </c>
      <c r="F2948">
        <f>IF(E2948="",_xlfn.XLOOKUP(C2948,'Price Averages'!$D$4:$D$103,'Price Averages'!$E$4:$E$103, "FALSE"), E2948)</f>
        <v>162</v>
      </c>
      <c r="G2948" t="s">
        <v>32</v>
      </c>
      <c r="H2948">
        <f>IF(G2948="", _xlfn.XLOOKUP(C2948, 'Cost Averages'!$D$4:$D$103,'Cost Averages'!$E$4:$E$103, "FALSE"),G2948)</f>
        <v>54</v>
      </c>
      <c r="I2948">
        <f t="shared" si="279"/>
        <v>2106</v>
      </c>
      <c r="J2948">
        <f t="shared" si="280"/>
        <v>702</v>
      </c>
      <c r="K2948">
        <f t="shared" si="281"/>
        <v>1404</v>
      </c>
      <c r="L2948" s="2" t="s">
        <v>44</v>
      </c>
      <c r="M2948" t="s">
        <v>484</v>
      </c>
      <c r="N2948" t="s">
        <v>25</v>
      </c>
      <c r="O2948" s="3">
        <v>11.799431383856128</v>
      </c>
      <c r="P2948" t="str">
        <f t="shared" si="276"/>
        <v>G</v>
      </c>
      <c r="Q2948">
        <f t="shared" si="277"/>
        <v>2021</v>
      </c>
      <c r="R2948">
        <f t="shared" si="278"/>
        <v>0</v>
      </c>
    </row>
    <row r="2949" spans="1:18" x14ac:dyDescent="0.25">
      <c r="A2949" s="1">
        <v>44496.867508700983</v>
      </c>
      <c r="B2949" s="2" t="s">
        <v>290</v>
      </c>
      <c r="C2949" t="s">
        <v>291</v>
      </c>
      <c r="D2949">
        <v>13</v>
      </c>
      <c r="E2949" t="s">
        <v>32</v>
      </c>
      <c r="F2949">
        <f>IF(E2949="",_xlfn.XLOOKUP(C2949,'Price Averages'!$D$4:$D$103,'Price Averages'!$E$4:$E$103, "FALSE"), E2949)</f>
        <v>225</v>
      </c>
      <c r="G2949">
        <v>75</v>
      </c>
      <c r="H2949">
        <f>IF(G2949="", _xlfn.XLOOKUP(C2949, 'Cost Averages'!$D$4:$D$103,'Cost Averages'!$E$4:$E$103, "FALSE"),G2949)</f>
        <v>75</v>
      </c>
      <c r="I2949">
        <f t="shared" si="279"/>
        <v>2925</v>
      </c>
      <c r="J2949">
        <f t="shared" si="280"/>
        <v>975</v>
      </c>
      <c r="K2949">
        <f t="shared" si="281"/>
        <v>1950</v>
      </c>
      <c r="L2949" s="2" t="s">
        <v>28</v>
      </c>
      <c r="M2949" t="s">
        <v>103</v>
      </c>
      <c r="N2949" t="s">
        <v>46</v>
      </c>
      <c r="O2949" s="3">
        <v>13.407340878370247</v>
      </c>
      <c r="P2949" t="str">
        <f t="shared" si="276"/>
        <v>G</v>
      </c>
      <c r="Q2949">
        <f t="shared" si="277"/>
        <v>2021</v>
      </c>
      <c r="R2949">
        <f t="shared" si="278"/>
        <v>0</v>
      </c>
    </row>
    <row r="2950" spans="1:18" x14ac:dyDescent="0.25">
      <c r="A2950" s="1">
        <v>44391</v>
      </c>
      <c r="B2950" s="2" t="s">
        <v>3713</v>
      </c>
      <c r="C2950" t="s">
        <v>291</v>
      </c>
      <c r="D2950">
        <v>13</v>
      </c>
      <c r="E2950">
        <v>225</v>
      </c>
      <c r="F2950">
        <f>IF(E2950="",_xlfn.XLOOKUP(C2950,'Price Averages'!$D$4:$D$103,'Price Averages'!$E$4:$E$103, "FALSE"), E2950)</f>
        <v>225</v>
      </c>
      <c r="G2950">
        <v>75</v>
      </c>
      <c r="H2950">
        <f>IF(G2950="", _xlfn.XLOOKUP(C2950, 'Cost Averages'!$D$4:$D$103,'Cost Averages'!$E$4:$E$103, "FALSE"),G2950)</f>
        <v>75</v>
      </c>
      <c r="I2950">
        <f t="shared" si="279"/>
        <v>2925</v>
      </c>
      <c r="J2950">
        <f t="shared" si="280"/>
        <v>975</v>
      </c>
      <c r="K2950">
        <f t="shared" si="281"/>
        <v>1950</v>
      </c>
      <c r="L2950" s="2" t="s">
        <v>28</v>
      </c>
      <c r="M2950" t="s">
        <v>384</v>
      </c>
      <c r="N2950" t="s">
        <v>41</v>
      </c>
      <c r="O2950" s="3">
        <v>12.456740895640767</v>
      </c>
      <c r="P2950" t="str">
        <f t="shared" si="276"/>
        <v>G</v>
      </c>
      <c r="Q2950">
        <f t="shared" si="277"/>
        <v>2021</v>
      </c>
      <c r="R2950">
        <f t="shared" si="278"/>
        <v>0</v>
      </c>
    </row>
    <row r="2951" spans="1:18" x14ac:dyDescent="0.25">
      <c r="A2951" s="1">
        <v>44403</v>
      </c>
      <c r="B2951" s="2" t="s">
        <v>3721</v>
      </c>
      <c r="C2951" t="s">
        <v>291</v>
      </c>
      <c r="D2951">
        <v>13</v>
      </c>
      <c r="E2951">
        <v>225</v>
      </c>
      <c r="F2951">
        <f>IF(E2951="",_xlfn.XLOOKUP(C2951,'Price Averages'!$D$4:$D$103,'Price Averages'!$E$4:$E$103, "FALSE"), E2951)</f>
        <v>225</v>
      </c>
      <c r="G2951" t="s">
        <v>32</v>
      </c>
      <c r="H2951">
        <f>IF(G2951="", _xlfn.XLOOKUP(C2951, 'Cost Averages'!$D$4:$D$103,'Cost Averages'!$E$4:$E$103, "FALSE"),G2951)</f>
        <v>75</v>
      </c>
      <c r="I2951">
        <f t="shared" si="279"/>
        <v>2925</v>
      </c>
      <c r="J2951">
        <f t="shared" si="280"/>
        <v>975</v>
      </c>
      <c r="K2951">
        <f t="shared" si="281"/>
        <v>1950</v>
      </c>
      <c r="L2951" s="2" t="s">
        <v>28</v>
      </c>
      <c r="M2951" t="s">
        <v>681</v>
      </c>
      <c r="N2951" t="s">
        <v>50</v>
      </c>
      <c r="O2951" s="3">
        <v>13.486912834801583</v>
      </c>
      <c r="P2951" t="str">
        <f t="shared" si="276"/>
        <v>G</v>
      </c>
      <c r="Q2951">
        <f t="shared" si="277"/>
        <v>2021</v>
      </c>
      <c r="R2951">
        <f t="shared" si="278"/>
        <v>0</v>
      </c>
    </row>
    <row r="2952" spans="1:18" x14ac:dyDescent="0.25">
      <c r="A2952" s="1">
        <v>44451</v>
      </c>
      <c r="B2952" s="2" t="s">
        <v>3760</v>
      </c>
      <c r="C2952" t="s">
        <v>291</v>
      </c>
      <c r="D2952">
        <v>13</v>
      </c>
      <c r="E2952" t="s">
        <v>32</v>
      </c>
      <c r="F2952">
        <f>IF(E2952="",_xlfn.XLOOKUP(C2952,'Price Averages'!$D$4:$D$103,'Price Averages'!$E$4:$E$103, "FALSE"), E2952)</f>
        <v>225</v>
      </c>
      <c r="G2952" t="s">
        <v>32</v>
      </c>
      <c r="H2952">
        <f>IF(G2952="", _xlfn.XLOOKUP(C2952, 'Cost Averages'!$D$4:$D$103,'Cost Averages'!$E$4:$E$103, "FALSE"),G2952)</f>
        <v>75</v>
      </c>
      <c r="I2952">
        <f t="shared" si="279"/>
        <v>2925</v>
      </c>
      <c r="J2952">
        <f t="shared" si="280"/>
        <v>975</v>
      </c>
      <c r="K2952">
        <f t="shared" si="281"/>
        <v>1950</v>
      </c>
      <c r="L2952" s="2" t="s">
        <v>28</v>
      </c>
      <c r="M2952" t="s">
        <v>194</v>
      </c>
      <c r="N2952" t="s">
        <v>50</v>
      </c>
      <c r="O2952" s="3">
        <v>13.765798454641494</v>
      </c>
      <c r="P2952" t="str">
        <f t="shared" si="276"/>
        <v>G</v>
      </c>
      <c r="Q2952">
        <f t="shared" si="277"/>
        <v>2021</v>
      </c>
      <c r="R2952">
        <f t="shared" si="278"/>
        <v>0</v>
      </c>
    </row>
    <row r="2953" spans="1:18" x14ac:dyDescent="0.25">
      <c r="A2953" s="1">
        <v>44348.895440541826</v>
      </c>
      <c r="B2953" s="2" t="s">
        <v>907</v>
      </c>
      <c r="C2953" t="s">
        <v>293</v>
      </c>
      <c r="D2953">
        <v>13</v>
      </c>
      <c r="E2953">
        <v>188</v>
      </c>
      <c r="F2953">
        <f>IF(E2953="",_xlfn.XLOOKUP(C2953,'Price Averages'!$D$4:$D$103,'Price Averages'!$E$4:$E$103, "FALSE"), E2953)</f>
        <v>188</v>
      </c>
      <c r="G2953">
        <v>94</v>
      </c>
      <c r="H2953">
        <f>IF(G2953="", _xlfn.XLOOKUP(C2953, 'Cost Averages'!$D$4:$D$103,'Cost Averages'!$E$4:$E$103, "FALSE"),G2953)</f>
        <v>94</v>
      </c>
      <c r="I2953">
        <f t="shared" si="279"/>
        <v>2444</v>
      </c>
      <c r="J2953">
        <f t="shared" si="280"/>
        <v>1222</v>
      </c>
      <c r="K2953">
        <f t="shared" si="281"/>
        <v>1222</v>
      </c>
      <c r="L2953" s="2" t="s">
        <v>23</v>
      </c>
      <c r="M2953" t="s">
        <v>238</v>
      </c>
      <c r="N2953" t="s">
        <v>50</v>
      </c>
      <c r="O2953" s="3">
        <v>15.234329552872023</v>
      </c>
      <c r="P2953" t="str">
        <f t="shared" si="276"/>
        <v>G</v>
      </c>
      <c r="Q2953">
        <f t="shared" si="277"/>
        <v>2021</v>
      </c>
      <c r="R2953">
        <f t="shared" si="278"/>
        <v>0</v>
      </c>
    </row>
    <row r="2954" spans="1:18" x14ac:dyDescent="0.25">
      <c r="A2954" s="1">
        <v>44487</v>
      </c>
      <c r="B2954" s="2" t="s">
        <v>3789</v>
      </c>
      <c r="C2954" t="s">
        <v>188</v>
      </c>
      <c r="D2954">
        <v>13</v>
      </c>
      <c r="E2954">
        <v>192</v>
      </c>
      <c r="F2954">
        <f>IF(E2954="",_xlfn.XLOOKUP(C2954,'Price Averages'!$D$4:$D$103,'Price Averages'!$E$4:$E$103, "FALSE"), E2954)</f>
        <v>192</v>
      </c>
      <c r="G2954" t="s">
        <v>32</v>
      </c>
      <c r="H2954">
        <f>IF(G2954="", _xlfn.XLOOKUP(C2954, 'Cost Averages'!$D$4:$D$103,'Cost Averages'!$E$4:$E$103, "FALSE"),G2954)</f>
        <v>96</v>
      </c>
      <c r="I2954">
        <f t="shared" si="279"/>
        <v>2496</v>
      </c>
      <c r="J2954">
        <f t="shared" si="280"/>
        <v>1248</v>
      </c>
      <c r="K2954">
        <f t="shared" si="281"/>
        <v>1248</v>
      </c>
      <c r="L2954" s="2" t="s">
        <v>44</v>
      </c>
      <c r="M2954" t="s">
        <v>547</v>
      </c>
      <c r="N2954" t="s">
        <v>46</v>
      </c>
      <c r="O2954" s="3">
        <v>14.341195386574373</v>
      </c>
      <c r="P2954" t="str">
        <f t="shared" si="276"/>
        <v>G</v>
      </c>
      <c r="Q2954">
        <f t="shared" si="277"/>
        <v>2021</v>
      </c>
      <c r="R2954">
        <f t="shared" si="278"/>
        <v>0</v>
      </c>
    </row>
    <row r="2955" spans="1:18" x14ac:dyDescent="0.25">
      <c r="A2955" s="1">
        <v>44522</v>
      </c>
      <c r="B2955" s="2" t="s">
        <v>3817</v>
      </c>
      <c r="C2955" t="s">
        <v>27</v>
      </c>
      <c r="D2955">
        <v>13</v>
      </c>
      <c r="E2955">
        <v>102</v>
      </c>
      <c r="F2955">
        <f>IF(E2955="",_xlfn.XLOOKUP(C2955,'Price Averages'!$D$4:$D$103,'Price Averages'!$E$4:$E$103, "FALSE"), E2955)</f>
        <v>102</v>
      </c>
      <c r="G2955">
        <v>51</v>
      </c>
      <c r="H2955">
        <f>IF(G2955="", _xlfn.XLOOKUP(C2955, 'Cost Averages'!$D$4:$D$103,'Cost Averages'!$E$4:$E$103, "FALSE"),G2955)</f>
        <v>51</v>
      </c>
      <c r="I2955">
        <f t="shared" si="279"/>
        <v>1326</v>
      </c>
      <c r="J2955">
        <f t="shared" si="280"/>
        <v>663</v>
      </c>
      <c r="K2955">
        <f t="shared" si="281"/>
        <v>663</v>
      </c>
      <c r="L2955" s="2" t="s">
        <v>44</v>
      </c>
      <c r="M2955" t="s">
        <v>372</v>
      </c>
      <c r="N2955" t="s">
        <v>56</v>
      </c>
      <c r="O2955" s="3">
        <v>11.416048240262977</v>
      </c>
      <c r="P2955" t="str">
        <f t="shared" si="276"/>
        <v>G</v>
      </c>
      <c r="Q2955">
        <f t="shared" si="277"/>
        <v>2021</v>
      </c>
      <c r="R2955">
        <f t="shared" si="278"/>
        <v>0</v>
      </c>
    </row>
    <row r="2956" spans="1:18" x14ac:dyDescent="0.25">
      <c r="A2956" s="1">
        <v>44532</v>
      </c>
      <c r="B2956" s="2" t="s">
        <v>3825</v>
      </c>
      <c r="C2956" t="s">
        <v>553</v>
      </c>
      <c r="D2956">
        <v>13</v>
      </c>
      <c r="E2956">
        <v>384</v>
      </c>
      <c r="F2956">
        <f>IF(E2956="",_xlfn.XLOOKUP(C2956,'Price Averages'!$D$4:$D$103,'Price Averages'!$E$4:$E$103, "FALSE"), E2956)</f>
        <v>384</v>
      </c>
      <c r="G2956">
        <v>96</v>
      </c>
      <c r="H2956">
        <f>IF(G2956="", _xlfn.XLOOKUP(C2956, 'Cost Averages'!$D$4:$D$103,'Cost Averages'!$E$4:$E$103, "FALSE"),G2956)</f>
        <v>96</v>
      </c>
      <c r="I2956">
        <f t="shared" si="279"/>
        <v>4992</v>
      </c>
      <c r="J2956">
        <f t="shared" si="280"/>
        <v>1248</v>
      </c>
      <c r="K2956">
        <f t="shared" si="281"/>
        <v>3744</v>
      </c>
      <c r="L2956" s="2" t="s">
        <v>23</v>
      </c>
      <c r="M2956" t="s">
        <v>393</v>
      </c>
      <c r="N2956" t="s">
        <v>50</v>
      </c>
      <c r="O2956" s="3">
        <v>11.394777319422785</v>
      </c>
      <c r="P2956" t="str">
        <f t="shared" si="276"/>
        <v>G</v>
      </c>
      <c r="Q2956">
        <f t="shared" si="277"/>
        <v>2021</v>
      </c>
      <c r="R2956">
        <f t="shared" si="278"/>
        <v>0</v>
      </c>
    </row>
    <row r="2957" spans="1:18" x14ac:dyDescent="0.25">
      <c r="A2957" s="1">
        <v>44531.397225935543</v>
      </c>
      <c r="B2957" s="2" t="s">
        <v>1474</v>
      </c>
      <c r="C2957" t="s">
        <v>54</v>
      </c>
      <c r="D2957">
        <v>13</v>
      </c>
      <c r="E2957">
        <v>80</v>
      </c>
      <c r="F2957">
        <f>IF(E2957="",_xlfn.XLOOKUP(C2957,'Price Averages'!$D$4:$D$103,'Price Averages'!$E$4:$E$103, "FALSE"), E2957)</f>
        <v>80</v>
      </c>
      <c r="G2957">
        <v>20</v>
      </c>
      <c r="H2957">
        <f>IF(G2957="", _xlfn.XLOOKUP(C2957, 'Cost Averages'!$D$4:$D$103,'Cost Averages'!$E$4:$E$103, "FALSE"),G2957)</f>
        <v>20</v>
      </c>
      <c r="I2957">
        <f t="shared" si="279"/>
        <v>1040</v>
      </c>
      <c r="J2957">
        <f t="shared" si="280"/>
        <v>260</v>
      </c>
      <c r="K2957">
        <f t="shared" si="281"/>
        <v>780</v>
      </c>
      <c r="L2957" s="2" t="s">
        <v>28</v>
      </c>
      <c r="M2957" t="s">
        <v>432</v>
      </c>
      <c r="N2957" t="s">
        <v>25</v>
      </c>
      <c r="O2957" s="3">
        <v>10.408704992688252</v>
      </c>
      <c r="P2957" t="str">
        <f t="shared" si="276"/>
        <v>G</v>
      </c>
      <c r="Q2957">
        <f t="shared" si="277"/>
        <v>2021</v>
      </c>
      <c r="R2957">
        <f t="shared" si="278"/>
        <v>0</v>
      </c>
    </row>
    <row r="2958" spans="1:18" x14ac:dyDescent="0.25">
      <c r="A2958" s="1">
        <v>44378</v>
      </c>
      <c r="B2958" s="2" t="s">
        <v>2894</v>
      </c>
      <c r="C2958" t="s">
        <v>296</v>
      </c>
      <c r="D2958">
        <v>13</v>
      </c>
      <c r="E2958">
        <v>116</v>
      </c>
      <c r="F2958">
        <f>IF(E2958="",_xlfn.XLOOKUP(C2958,'Price Averages'!$D$4:$D$103,'Price Averages'!$E$4:$E$103, "FALSE"), E2958)</f>
        <v>116</v>
      </c>
      <c r="G2958">
        <v>29</v>
      </c>
      <c r="H2958">
        <f>IF(G2958="", _xlfn.XLOOKUP(C2958, 'Cost Averages'!$D$4:$D$103,'Cost Averages'!$E$4:$E$103, "FALSE"),G2958)</f>
        <v>29</v>
      </c>
      <c r="I2958">
        <f t="shared" si="279"/>
        <v>1508</v>
      </c>
      <c r="J2958">
        <f t="shared" si="280"/>
        <v>377</v>
      </c>
      <c r="K2958">
        <f t="shared" si="281"/>
        <v>1131</v>
      </c>
      <c r="L2958" s="2" t="s">
        <v>44</v>
      </c>
      <c r="M2958" t="s">
        <v>665</v>
      </c>
      <c r="N2958" t="s">
        <v>46</v>
      </c>
      <c r="O2958" s="3">
        <v>14.460020532456038</v>
      </c>
      <c r="P2958" t="str">
        <f t="shared" si="276"/>
        <v>G</v>
      </c>
      <c r="Q2958">
        <f t="shared" si="277"/>
        <v>2021</v>
      </c>
      <c r="R2958">
        <f t="shared" si="278"/>
        <v>0</v>
      </c>
    </row>
    <row r="2959" spans="1:18" x14ac:dyDescent="0.25">
      <c r="A2959" s="1">
        <v>44310</v>
      </c>
      <c r="B2959" s="2" t="s">
        <v>3643</v>
      </c>
      <c r="C2959" t="s">
        <v>155</v>
      </c>
      <c r="D2959">
        <v>14</v>
      </c>
      <c r="E2959">
        <v>108</v>
      </c>
      <c r="F2959">
        <f>IF(E2959="",_xlfn.XLOOKUP(C2959,'Price Averages'!$D$4:$D$103,'Price Averages'!$E$4:$E$103, "FALSE"), E2959)</f>
        <v>108</v>
      </c>
      <c r="G2959" t="s">
        <v>32</v>
      </c>
      <c r="H2959">
        <f>IF(G2959="", _xlfn.XLOOKUP(C2959, 'Cost Averages'!$D$4:$D$103,'Cost Averages'!$E$4:$E$103, "FALSE"),G2959)</f>
        <v>36</v>
      </c>
      <c r="I2959">
        <f t="shared" si="279"/>
        <v>1512</v>
      </c>
      <c r="J2959">
        <f t="shared" si="280"/>
        <v>504</v>
      </c>
      <c r="K2959">
        <f t="shared" si="281"/>
        <v>1008</v>
      </c>
      <c r="L2959" s="2" t="s">
        <v>28</v>
      </c>
      <c r="M2959" t="s">
        <v>1424</v>
      </c>
      <c r="N2959" t="s">
        <v>46</v>
      </c>
      <c r="O2959" s="3">
        <v>13.2671922973198</v>
      </c>
      <c r="P2959" t="str">
        <f t="shared" si="276"/>
        <v>G</v>
      </c>
      <c r="Q2959">
        <f t="shared" si="277"/>
        <v>2021</v>
      </c>
      <c r="R2959">
        <f t="shared" si="278"/>
        <v>0</v>
      </c>
    </row>
    <row r="2960" spans="1:18" x14ac:dyDescent="0.25">
      <c r="A2960" s="1">
        <v>44323</v>
      </c>
      <c r="B2960" s="2" t="s">
        <v>2483</v>
      </c>
      <c r="C2960" t="s">
        <v>155</v>
      </c>
      <c r="D2960">
        <v>14</v>
      </c>
      <c r="E2960">
        <v>108</v>
      </c>
      <c r="F2960">
        <f>IF(E2960="",_xlfn.XLOOKUP(C2960,'Price Averages'!$D$4:$D$103,'Price Averages'!$E$4:$E$103, "FALSE"), E2960)</f>
        <v>108</v>
      </c>
      <c r="G2960">
        <v>36</v>
      </c>
      <c r="H2960">
        <f>IF(G2960="", _xlfn.XLOOKUP(C2960, 'Cost Averages'!$D$4:$D$103,'Cost Averages'!$E$4:$E$103, "FALSE"),G2960)</f>
        <v>36</v>
      </c>
      <c r="I2960">
        <f t="shared" si="279"/>
        <v>1512</v>
      </c>
      <c r="J2960">
        <f t="shared" si="280"/>
        <v>504</v>
      </c>
      <c r="K2960">
        <f t="shared" si="281"/>
        <v>1008</v>
      </c>
      <c r="L2960" s="2" t="s">
        <v>23</v>
      </c>
      <c r="M2960" t="s">
        <v>1271</v>
      </c>
      <c r="N2960" t="s">
        <v>25</v>
      </c>
      <c r="O2960" s="3">
        <v>6.221489120484736</v>
      </c>
      <c r="P2960" t="str">
        <f t="shared" si="276"/>
        <v>G</v>
      </c>
      <c r="Q2960">
        <f t="shared" si="277"/>
        <v>2021</v>
      </c>
      <c r="R2960">
        <f t="shared" si="278"/>
        <v>0</v>
      </c>
    </row>
    <row r="2961" spans="1:18" x14ac:dyDescent="0.25">
      <c r="A2961" s="1">
        <v>44272.004744384431</v>
      </c>
      <c r="B2961" s="2" t="s">
        <v>2502</v>
      </c>
      <c r="C2961" t="s">
        <v>102</v>
      </c>
      <c r="D2961">
        <v>14</v>
      </c>
      <c r="E2961">
        <v>144</v>
      </c>
      <c r="F2961">
        <f>IF(E2961="",_xlfn.XLOOKUP(C2961,'Price Averages'!$D$4:$D$103,'Price Averages'!$E$4:$E$103, "FALSE"), E2961)</f>
        <v>144</v>
      </c>
      <c r="G2961">
        <v>36</v>
      </c>
      <c r="H2961">
        <f>IF(G2961="", _xlfn.XLOOKUP(C2961, 'Cost Averages'!$D$4:$D$103,'Cost Averages'!$E$4:$E$103, "FALSE"),G2961)</f>
        <v>36</v>
      </c>
      <c r="I2961">
        <f t="shared" si="279"/>
        <v>2016</v>
      </c>
      <c r="J2961">
        <f t="shared" si="280"/>
        <v>504</v>
      </c>
      <c r="K2961">
        <f t="shared" si="281"/>
        <v>1512</v>
      </c>
      <c r="L2961" s="2" t="s">
        <v>28</v>
      </c>
      <c r="M2961" t="s">
        <v>642</v>
      </c>
      <c r="N2961" t="s">
        <v>78</v>
      </c>
      <c r="O2961" s="3">
        <v>12.679725647708608</v>
      </c>
      <c r="P2961" t="str">
        <f t="shared" si="276"/>
        <v>G</v>
      </c>
      <c r="Q2961">
        <f t="shared" si="277"/>
        <v>2021</v>
      </c>
      <c r="R2961">
        <f t="shared" si="278"/>
        <v>0</v>
      </c>
    </row>
    <row r="2962" spans="1:18" x14ac:dyDescent="0.25">
      <c r="A2962" s="1">
        <v>44296</v>
      </c>
      <c r="B2962" s="2" t="s">
        <v>3629</v>
      </c>
      <c r="C2962" t="s">
        <v>125</v>
      </c>
      <c r="D2962">
        <v>14</v>
      </c>
      <c r="E2962">
        <v>189</v>
      </c>
      <c r="F2962">
        <f>IF(E2962="",_xlfn.XLOOKUP(C2962,'Price Averages'!$D$4:$D$103,'Price Averages'!$E$4:$E$103, "FALSE"), E2962)</f>
        <v>189</v>
      </c>
      <c r="G2962">
        <v>63</v>
      </c>
      <c r="H2962">
        <f>IF(G2962="", _xlfn.XLOOKUP(C2962, 'Cost Averages'!$D$4:$D$103,'Cost Averages'!$E$4:$E$103, "FALSE"),G2962)</f>
        <v>63</v>
      </c>
      <c r="I2962">
        <f t="shared" si="279"/>
        <v>2646</v>
      </c>
      <c r="J2962">
        <f t="shared" si="280"/>
        <v>882</v>
      </c>
      <c r="K2962">
        <f t="shared" si="281"/>
        <v>1764</v>
      </c>
      <c r="L2962" s="2" t="s">
        <v>28</v>
      </c>
      <c r="M2962" t="s">
        <v>670</v>
      </c>
      <c r="N2962" t="s">
        <v>78</v>
      </c>
      <c r="O2962" s="3">
        <v>12.460490918487697</v>
      </c>
      <c r="P2962" t="str">
        <f t="shared" si="276"/>
        <v>G</v>
      </c>
      <c r="Q2962">
        <f t="shared" si="277"/>
        <v>2021</v>
      </c>
      <c r="R2962">
        <f t="shared" si="278"/>
        <v>0</v>
      </c>
    </row>
    <row r="2963" spans="1:18" x14ac:dyDescent="0.25">
      <c r="A2963" s="1">
        <v>44404.976076813742</v>
      </c>
      <c r="B2963" s="2" t="s">
        <v>2315</v>
      </c>
      <c r="C2963" t="s">
        <v>170</v>
      </c>
      <c r="D2963">
        <v>14</v>
      </c>
      <c r="E2963">
        <v>189</v>
      </c>
      <c r="F2963">
        <f>IF(E2963="",_xlfn.XLOOKUP(C2963,'Price Averages'!$D$4:$D$103,'Price Averages'!$E$4:$E$103, "FALSE"), E2963)</f>
        <v>189</v>
      </c>
      <c r="G2963">
        <v>63</v>
      </c>
      <c r="H2963">
        <f>IF(G2963="", _xlfn.XLOOKUP(C2963, 'Cost Averages'!$D$4:$D$103,'Cost Averages'!$E$4:$E$103, "FALSE"),G2963)</f>
        <v>63</v>
      </c>
      <c r="I2963">
        <f t="shared" si="279"/>
        <v>2646</v>
      </c>
      <c r="J2963">
        <f t="shared" si="280"/>
        <v>882</v>
      </c>
      <c r="K2963">
        <f t="shared" si="281"/>
        <v>1764</v>
      </c>
      <c r="L2963" s="2" t="s">
        <v>28</v>
      </c>
      <c r="M2963" t="s">
        <v>241</v>
      </c>
      <c r="N2963" t="s">
        <v>41</v>
      </c>
      <c r="O2963" s="3">
        <v>12.699346182652626</v>
      </c>
      <c r="P2963" t="str">
        <f t="shared" si="276"/>
        <v>G</v>
      </c>
      <c r="Q2963">
        <f t="shared" si="277"/>
        <v>2021</v>
      </c>
      <c r="R2963">
        <f t="shared" si="278"/>
        <v>0</v>
      </c>
    </row>
    <row r="2964" spans="1:18" x14ac:dyDescent="0.25">
      <c r="A2964" s="1">
        <v>44462.987839968337</v>
      </c>
      <c r="B2964" s="2" t="s">
        <v>2728</v>
      </c>
      <c r="C2964" t="s">
        <v>170</v>
      </c>
      <c r="D2964">
        <v>14</v>
      </c>
      <c r="E2964">
        <v>189</v>
      </c>
      <c r="F2964">
        <f>IF(E2964="",_xlfn.XLOOKUP(C2964,'Price Averages'!$D$4:$D$103,'Price Averages'!$E$4:$E$103, "FALSE"), E2964)</f>
        <v>189</v>
      </c>
      <c r="G2964">
        <v>63</v>
      </c>
      <c r="H2964">
        <f>IF(G2964="", _xlfn.XLOOKUP(C2964, 'Cost Averages'!$D$4:$D$103,'Cost Averages'!$E$4:$E$103, "FALSE"),G2964)</f>
        <v>63</v>
      </c>
      <c r="I2964">
        <f t="shared" si="279"/>
        <v>2646</v>
      </c>
      <c r="J2964">
        <f t="shared" si="280"/>
        <v>882</v>
      </c>
      <c r="K2964">
        <f t="shared" si="281"/>
        <v>1764</v>
      </c>
      <c r="L2964" s="2" t="s">
        <v>28</v>
      </c>
      <c r="M2964" t="s">
        <v>744</v>
      </c>
      <c r="N2964" t="s">
        <v>41</v>
      </c>
      <c r="O2964" s="3">
        <v>11.862005526237752</v>
      </c>
      <c r="P2964" t="str">
        <f t="shared" si="276"/>
        <v>G</v>
      </c>
      <c r="Q2964">
        <f t="shared" si="277"/>
        <v>2021</v>
      </c>
      <c r="R2964">
        <f t="shared" si="278"/>
        <v>0</v>
      </c>
    </row>
    <row r="2965" spans="1:18" x14ac:dyDescent="0.25">
      <c r="A2965" s="1">
        <v>44280.480310044593</v>
      </c>
      <c r="B2965" s="2" t="s">
        <v>2458</v>
      </c>
      <c r="C2965" t="s">
        <v>67</v>
      </c>
      <c r="D2965">
        <v>14</v>
      </c>
      <c r="E2965">
        <v>76</v>
      </c>
      <c r="F2965">
        <f>IF(E2965="",_xlfn.XLOOKUP(C2965,'Price Averages'!$D$4:$D$103,'Price Averages'!$E$4:$E$103, "FALSE"), E2965)</f>
        <v>76</v>
      </c>
      <c r="G2965">
        <v>19</v>
      </c>
      <c r="H2965">
        <f>IF(G2965="", _xlfn.XLOOKUP(C2965, 'Cost Averages'!$D$4:$D$103,'Cost Averages'!$E$4:$E$103, "FALSE"),G2965)</f>
        <v>19</v>
      </c>
      <c r="I2965">
        <f t="shared" si="279"/>
        <v>1064</v>
      </c>
      <c r="J2965">
        <f t="shared" si="280"/>
        <v>266</v>
      </c>
      <c r="K2965">
        <f t="shared" si="281"/>
        <v>798</v>
      </c>
      <c r="L2965" s="2" t="s">
        <v>23</v>
      </c>
      <c r="M2965" t="s">
        <v>759</v>
      </c>
      <c r="N2965" t="s">
        <v>34</v>
      </c>
      <c r="O2965" s="3">
        <v>11.289144410898391</v>
      </c>
      <c r="P2965" t="str">
        <f t="shared" si="276"/>
        <v>G</v>
      </c>
      <c r="Q2965">
        <f t="shared" si="277"/>
        <v>2021</v>
      </c>
      <c r="R2965">
        <f t="shared" si="278"/>
        <v>0</v>
      </c>
    </row>
    <row r="2966" spans="1:18" x14ac:dyDescent="0.25">
      <c r="A2966" s="1">
        <v>44221.972870636477</v>
      </c>
      <c r="B2966" s="2" t="s">
        <v>2265</v>
      </c>
      <c r="C2966" t="s">
        <v>357</v>
      </c>
      <c r="D2966">
        <v>14</v>
      </c>
      <c r="E2966">
        <v>255</v>
      </c>
      <c r="F2966">
        <f>IF(E2966="",_xlfn.XLOOKUP(C2966,'Price Averages'!$D$4:$D$103,'Price Averages'!$E$4:$E$103, "FALSE"), E2966)</f>
        <v>255</v>
      </c>
      <c r="G2966">
        <v>85</v>
      </c>
      <c r="H2966">
        <f>IF(G2966="", _xlfn.XLOOKUP(C2966, 'Cost Averages'!$D$4:$D$103,'Cost Averages'!$E$4:$E$103, "FALSE"),G2966)</f>
        <v>85</v>
      </c>
      <c r="I2966">
        <f t="shared" si="279"/>
        <v>3570</v>
      </c>
      <c r="J2966">
        <f t="shared" si="280"/>
        <v>1190</v>
      </c>
      <c r="K2966">
        <f t="shared" si="281"/>
        <v>2380</v>
      </c>
      <c r="L2966" s="2" t="s">
        <v>28</v>
      </c>
      <c r="M2966" t="s">
        <v>403</v>
      </c>
      <c r="N2966" t="s">
        <v>56</v>
      </c>
      <c r="O2966" s="3">
        <v>13.115597690631557</v>
      </c>
      <c r="P2966" t="str">
        <f t="shared" si="276"/>
        <v>G</v>
      </c>
      <c r="Q2966">
        <f t="shared" si="277"/>
        <v>2021</v>
      </c>
      <c r="R2966">
        <f t="shared" si="278"/>
        <v>0</v>
      </c>
    </row>
    <row r="2967" spans="1:18" x14ac:dyDescent="0.25">
      <c r="A2967" s="1">
        <v>44280</v>
      </c>
      <c r="B2967" s="2" t="s">
        <v>3617</v>
      </c>
      <c r="C2967" t="s">
        <v>362</v>
      </c>
      <c r="D2967">
        <v>14</v>
      </c>
      <c r="E2967">
        <v>144</v>
      </c>
      <c r="F2967">
        <f>IF(E2967="",_xlfn.XLOOKUP(C2967,'Price Averages'!$D$4:$D$103,'Price Averages'!$E$4:$E$103, "FALSE"), E2967)</f>
        <v>144</v>
      </c>
      <c r="G2967">
        <v>36</v>
      </c>
      <c r="H2967">
        <f>IF(G2967="", _xlfn.XLOOKUP(C2967, 'Cost Averages'!$D$4:$D$103,'Cost Averages'!$E$4:$E$103, "FALSE"),G2967)</f>
        <v>36</v>
      </c>
      <c r="I2967">
        <f t="shared" si="279"/>
        <v>2016</v>
      </c>
      <c r="J2967">
        <f t="shared" si="280"/>
        <v>504</v>
      </c>
      <c r="K2967">
        <f t="shared" si="281"/>
        <v>1512</v>
      </c>
      <c r="L2967" s="2" t="s">
        <v>28</v>
      </c>
      <c r="M2967" t="s">
        <v>725</v>
      </c>
      <c r="N2967" t="s">
        <v>46</v>
      </c>
      <c r="O2967" s="3">
        <v>16.148992525516267</v>
      </c>
      <c r="P2967" t="str">
        <f t="shared" si="276"/>
        <v>G</v>
      </c>
      <c r="Q2967">
        <f t="shared" si="277"/>
        <v>2021</v>
      </c>
      <c r="R2967">
        <f t="shared" si="278"/>
        <v>0</v>
      </c>
    </row>
    <row r="2968" spans="1:18" x14ac:dyDescent="0.25">
      <c r="A2968" s="1">
        <v>44500.02109599665</v>
      </c>
      <c r="B2968" s="2" t="s">
        <v>876</v>
      </c>
      <c r="C2968" t="s">
        <v>137</v>
      </c>
      <c r="D2968">
        <v>14</v>
      </c>
      <c r="E2968" t="s">
        <v>32</v>
      </c>
      <c r="F2968">
        <f>IF(E2968="",_xlfn.XLOOKUP(C2968,'Price Averages'!$D$4:$D$103,'Price Averages'!$E$4:$E$103, "FALSE"), E2968)</f>
        <v>207</v>
      </c>
      <c r="G2968">
        <v>69</v>
      </c>
      <c r="H2968">
        <f>IF(G2968="", _xlfn.XLOOKUP(C2968, 'Cost Averages'!$D$4:$D$103,'Cost Averages'!$E$4:$E$103, "FALSE"),G2968)</f>
        <v>69</v>
      </c>
      <c r="I2968">
        <f t="shared" si="279"/>
        <v>2898</v>
      </c>
      <c r="J2968">
        <f t="shared" si="280"/>
        <v>966</v>
      </c>
      <c r="K2968">
        <f t="shared" si="281"/>
        <v>1932</v>
      </c>
      <c r="L2968" s="2" t="s">
        <v>28</v>
      </c>
      <c r="M2968" t="s">
        <v>496</v>
      </c>
      <c r="N2968" t="s">
        <v>46</v>
      </c>
      <c r="O2968" s="3">
        <v>12.801144805697081</v>
      </c>
      <c r="P2968" t="str">
        <f t="shared" si="276"/>
        <v>G</v>
      </c>
      <c r="Q2968">
        <f t="shared" si="277"/>
        <v>2021</v>
      </c>
      <c r="R2968">
        <f t="shared" si="278"/>
        <v>0</v>
      </c>
    </row>
    <row r="2969" spans="1:18" x14ac:dyDescent="0.25">
      <c r="A2969" s="1">
        <v>44410</v>
      </c>
      <c r="B2969" s="2" t="s">
        <v>3728</v>
      </c>
      <c r="C2969" t="s">
        <v>90</v>
      </c>
      <c r="D2969">
        <v>14</v>
      </c>
      <c r="E2969">
        <v>156</v>
      </c>
      <c r="F2969">
        <f>IF(E2969="",_xlfn.XLOOKUP(C2969,'Price Averages'!$D$4:$D$103,'Price Averages'!$E$4:$E$103, "FALSE"), E2969)</f>
        <v>156</v>
      </c>
      <c r="G2969">
        <v>78</v>
      </c>
      <c r="H2969">
        <f>IF(G2969="", _xlfn.XLOOKUP(C2969, 'Cost Averages'!$D$4:$D$103,'Cost Averages'!$E$4:$E$103, "FALSE"),G2969)</f>
        <v>78</v>
      </c>
      <c r="I2969">
        <f t="shared" si="279"/>
        <v>2184</v>
      </c>
      <c r="J2969">
        <f t="shared" si="280"/>
        <v>1092</v>
      </c>
      <c r="K2969">
        <f t="shared" si="281"/>
        <v>1092</v>
      </c>
      <c r="L2969" s="2" t="s">
        <v>28</v>
      </c>
      <c r="M2969" t="s">
        <v>737</v>
      </c>
      <c r="N2969" t="s">
        <v>25</v>
      </c>
      <c r="O2969" s="3">
        <v>9.1057685343725456</v>
      </c>
      <c r="P2969" t="str">
        <f t="shared" si="276"/>
        <v>G</v>
      </c>
      <c r="Q2969">
        <f t="shared" si="277"/>
        <v>2021</v>
      </c>
      <c r="R2969">
        <f t="shared" si="278"/>
        <v>0</v>
      </c>
    </row>
    <row r="2970" spans="1:18" x14ac:dyDescent="0.25">
      <c r="A2970" s="1">
        <v>44440.080496101305</v>
      </c>
      <c r="B2970" s="2" t="s">
        <v>1922</v>
      </c>
      <c r="C2970" t="s">
        <v>253</v>
      </c>
      <c r="D2970">
        <v>14</v>
      </c>
      <c r="E2970">
        <v>92</v>
      </c>
      <c r="F2970">
        <f>IF(E2970="",_xlfn.XLOOKUP(C2970,'Price Averages'!$D$4:$D$103,'Price Averages'!$E$4:$E$103, "FALSE"), E2970)</f>
        <v>92</v>
      </c>
      <c r="G2970">
        <v>46</v>
      </c>
      <c r="H2970">
        <f>IF(G2970="", _xlfn.XLOOKUP(C2970, 'Cost Averages'!$D$4:$D$103,'Cost Averages'!$E$4:$E$103, "FALSE"),G2970)</f>
        <v>46</v>
      </c>
      <c r="I2970">
        <f t="shared" si="279"/>
        <v>1288</v>
      </c>
      <c r="J2970">
        <f t="shared" si="280"/>
        <v>644</v>
      </c>
      <c r="K2970">
        <f t="shared" si="281"/>
        <v>644</v>
      </c>
      <c r="L2970" s="2" t="s">
        <v>23</v>
      </c>
      <c r="M2970" t="s">
        <v>1742</v>
      </c>
      <c r="N2970" t="s">
        <v>50</v>
      </c>
      <c r="O2970" s="3">
        <v>7.9096461399190003</v>
      </c>
      <c r="P2970" t="str">
        <f t="shared" si="276"/>
        <v>G</v>
      </c>
      <c r="Q2970">
        <f t="shared" si="277"/>
        <v>2021</v>
      </c>
      <c r="R2970">
        <f t="shared" si="278"/>
        <v>0</v>
      </c>
    </row>
    <row r="2971" spans="1:18" x14ac:dyDescent="0.25">
      <c r="A2971" s="1">
        <v>44388.442497540251</v>
      </c>
      <c r="B2971" s="2" t="s">
        <v>2293</v>
      </c>
      <c r="C2971" t="s">
        <v>253</v>
      </c>
      <c r="D2971">
        <v>14</v>
      </c>
      <c r="E2971" t="s">
        <v>32</v>
      </c>
      <c r="F2971">
        <f>IF(E2971="",_xlfn.XLOOKUP(C2971,'Price Averages'!$D$4:$D$103,'Price Averages'!$E$4:$E$103, "FALSE"), E2971)</f>
        <v>92</v>
      </c>
      <c r="G2971">
        <v>46</v>
      </c>
      <c r="H2971">
        <f>IF(G2971="", _xlfn.XLOOKUP(C2971, 'Cost Averages'!$D$4:$D$103,'Cost Averages'!$E$4:$E$103, "FALSE"),G2971)</f>
        <v>46</v>
      </c>
      <c r="I2971">
        <f t="shared" si="279"/>
        <v>1288</v>
      </c>
      <c r="J2971">
        <f t="shared" si="280"/>
        <v>644</v>
      </c>
      <c r="K2971">
        <f t="shared" si="281"/>
        <v>644</v>
      </c>
      <c r="L2971" s="2" t="s">
        <v>28</v>
      </c>
      <c r="M2971" t="s">
        <v>572</v>
      </c>
      <c r="N2971" t="s">
        <v>50</v>
      </c>
      <c r="O2971" s="3">
        <v>14.66147716237918</v>
      </c>
      <c r="P2971" t="str">
        <f t="shared" si="276"/>
        <v>G</v>
      </c>
      <c r="Q2971">
        <f t="shared" si="277"/>
        <v>2021</v>
      </c>
      <c r="R2971">
        <f t="shared" si="278"/>
        <v>0</v>
      </c>
    </row>
    <row r="2972" spans="1:18" x14ac:dyDescent="0.25">
      <c r="A2972" s="1">
        <v>44282.34916439699</v>
      </c>
      <c r="B2972" s="2" t="s">
        <v>3064</v>
      </c>
      <c r="C2972" t="s">
        <v>196</v>
      </c>
      <c r="D2972">
        <v>14</v>
      </c>
      <c r="E2972">
        <v>57</v>
      </c>
      <c r="F2972">
        <f>IF(E2972="",_xlfn.XLOOKUP(C2972,'Price Averages'!$D$4:$D$103,'Price Averages'!$E$4:$E$103, "FALSE"), E2972)</f>
        <v>57</v>
      </c>
      <c r="G2972" t="s">
        <v>32</v>
      </c>
      <c r="H2972">
        <f>IF(G2972="", _xlfn.XLOOKUP(C2972, 'Cost Averages'!$D$4:$D$103,'Cost Averages'!$E$4:$E$103, "FALSE"),G2972)</f>
        <v>19</v>
      </c>
      <c r="I2972">
        <f t="shared" si="279"/>
        <v>798</v>
      </c>
      <c r="J2972">
        <f t="shared" si="280"/>
        <v>266</v>
      </c>
      <c r="K2972">
        <f t="shared" si="281"/>
        <v>532</v>
      </c>
      <c r="L2972" s="2" t="s">
        <v>44</v>
      </c>
      <c r="M2972" t="s">
        <v>1251</v>
      </c>
      <c r="N2972" t="s">
        <v>56</v>
      </c>
      <c r="O2972" s="3">
        <v>10.01033276255276</v>
      </c>
      <c r="P2972" t="str">
        <f t="shared" si="276"/>
        <v>G</v>
      </c>
      <c r="Q2972">
        <f t="shared" si="277"/>
        <v>2021</v>
      </c>
      <c r="R2972">
        <f t="shared" si="278"/>
        <v>0</v>
      </c>
    </row>
    <row r="2973" spans="1:18" x14ac:dyDescent="0.25">
      <c r="A2973" s="1">
        <v>44407</v>
      </c>
      <c r="B2973" s="2" t="s">
        <v>3725</v>
      </c>
      <c r="C2973" t="s">
        <v>196</v>
      </c>
      <c r="D2973">
        <v>14</v>
      </c>
      <c r="E2973">
        <v>57</v>
      </c>
      <c r="F2973">
        <f>IF(E2973="",_xlfn.XLOOKUP(C2973,'Price Averages'!$D$4:$D$103,'Price Averages'!$E$4:$E$103, "FALSE"), E2973)</f>
        <v>57</v>
      </c>
      <c r="G2973">
        <v>19</v>
      </c>
      <c r="H2973">
        <f>IF(G2973="", _xlfn.XLOOKUP(C2973, 'Cost Averages'!$D$4:$D$103,'Cost Averages'!$E$4:$E$103, "FALSE"),G2973)</f>
        <v>19</v>
      </c>
      <c r="I2973">
        <f t="shared" si="279"/>
        <v>798</v>
      </c>
      <c r="J2973">
        <f t="shared" si="280"/>
        <v>266</v>
      </c>
      <c r="K2973">
        <f t="shared" si="281"/>
        <v>532</v>
      </c>
      <c r="L2973" s="2" t="s">
        <v>28</v>
      </c>
      <c r="M2973" t="s">
        <v>915</v>
      </c>
      <c r="N2973" t="s">
        <v>34</v>
      </c>
      <c r="O2973" s="3">
        <v>12.502346728827876</v>
      </c>
      <c r="P2973" t="str">
        <f t="shared" si="276"/>
        <v>G</v>
      </c>
      <c r="Q2973">
        <f t="shared" si="277"/>
        <v>2021</v>
      </c>
      <c r="R2973">
        <f t="shared" si="278"/>
        <v>0</v>
      </c>
    </row>
    <row r="2974" spans="1:18" x14ac:dyDescent="0.25">
      <c r="A2974" s="1">
        <v>44444</v>
      </c>
      <c r="B2974" s="2" t="s">
        <v>3753</v>
      </c>
      <c r="C2974" t="s">
        <v>312</v>
      </c>
      <c r="D2974">
        <v>14</v>
      </c>
      <c r="E2974">
        <v>280</v>
      </c>
      <c r="F2974">
        <f>IF(E2974="",_xlfn.XLOOKUP(C2974,'Price Averages'!$D$4:$D$103,'Price Averages'!$E$4:$E$103, "FALSE"), E2974)</f>
        <v>280</v>
      </c>
      <c r="G2974">
        <v>70</v>
      </c>
      <c r="H2974">
        <f>IF(G2974="", _xlfn.XLOOKUP(C2974, 'Cost Averages'!$D$4:$D$103,'Cost Averages'!$E$4:$E$103, "FALSE"),G2974)</f>
        <v>70</v>
      </c>
      <c r="I2974">
        <f t="shared" si="279"/>
        <v>3920</v>
      </c>
      <c r="J2974">
        <f t="shared" si="280"/>
        <v>980</v>
      </c>
      <c r="K2974">
        <f t="shared" si="281"/>
        <v>2940</v>
      </c>
      <c r="L2974" s="2" t="s">
        <v>23</v>
      </c>
      <c r="M2974" t="s">
        <v>108</v>
      </c>
      <c r="N2974" t="s">
        <v>56</v>
      </c>
      <c r="O2974" s="3">
        <v>14.697745043716761</v>
      </c>
      <c r="P2974" t="str">
        <f t="shared" si="276"/>
        <v>G</v>
      </c>
      <c r="Q2974">
        <f t="shared" si="277"/>
        <v>2021</v>
      </c>
      <c r="R2974">
        <f t="shared" si="278"/>
        <v>0</v>
      </c>
    </row>
    <row r="2975" spans="1:18" x14ac:dyDescent="0.25">
      <c r="A2975" s="1">
        <v>44510</v>
      </c>
      <c r="B2975" s="2" t="s">
        <v>3809</v>
      </c>
      <c r="C2975" t="s">
        <v>312</v>
      </c>
      <c r="D2975">
        <v>14</v>
      </c>
      <c r="E2975" t="s">
        <v>32</v>
      </c>
      <c r="F2975">
        <f>IF(E2975="",_xlfn.XLOOKUP(C2975,'Price Averages'!$D$4:$D$103,'Price Averages'!$E$4:$E$103, "FALSE"), E2975)</f>
        <v>280</v>
      </c>
      <c r="G2975">
        <v>70</v>
      </c>
      <c r="H2975">
        <f>IF(G2975="", _xlfn.XLOOKUP(C2975, 'Cost Averages'!$D$4:$D$103,'Cost Averages'!$E$4:$E$103, "FALSE"),G2975)</f>
        <v>70</v>
      </c>
      <c r="I2975">
        <f t="shared" si="279"/>
        <v>3920</v>
      </c>
      <c r="J2975">
        <f t="shared" si="280"/>
        <v>980</v>
      </c>
      <c r="K2975">
        <f t="shared" si="281"/>
        <v>2940</v>
      </c>
      <c r="L2975" s="2" t="s">
        <v>23</v>
      </c>
      <c r="M2975" t="s">
        <v>62</v>
      </c>
      <c r="N2975" t="s">
        <v>41</v>
      </c>
      <c r="O2975" s="3">
        <v>12.957303170959879</v>
      </c>
      <c r="P2975" t="str">
        <f t="shared" si="276"/>
        <v>G</v>
      </c>
      <c r="Q2975">
        <f t="shared" si="277"/>
        <v>2021</v>
      </c>
      <c r="R2975">
        <f t="shared" si="278"/>
        <v>0</v>
      </c>
    </row>
    <row r="2976" spans="1:18" x14ac:dyDescent="0.25">
      <c r="A2976" s="1">
        <v>44517</v>
      </c>
      <c r="B2976" s="2" t="s">
        <v>3814</v>
      </c>
      <c r="C2976" t="s">
        <v>251</v>
      </c>
      <c r="D2976">
        <v>14</v>
      </c>
      <c r="E2976">
        <v>270</v>
      </c>
      <c r="F2976">
        <f>IF(E2976="",_xlfn.XLOOKUP(C2976,'Price Averages'!$D$4:$D$103,'Price Averages'!$E$4:$E$103, "FALSE"), E2976)</f>
        <v>270</v>
      </c>
      <c r="G2976">
        <v>90</v>
      </c>
      <c r="H2976">
        <f>IF(G2976="", _xlfn.XLOOKUP(C2976, 'Cost Averages'!$D$4:$D$103,'Cost Averages'!$E$4:$E$103, "FALSE"),G2976)</f>
        <v>90</v>
      </c>
      <c r="I2976">
        <f t="shared" si="279"/>
        <v>3780</v>
      </c>
      <c r="J2976">
        <f t="shared" si="280"/>
        <v>1260</v>
      </c>
      <c r="K2976">
        <f t="shared" si="281"/>
        <v>2520</v>
      </c>
      <c r="L2976" s="2" t="s">
        <v>23</v>
      </c>
      <c r="M2976" t="s">
        <v>74</v>
      </c>
      <c r="N2976" t="s">
        <v>50</v>
      </c>
      <c r="O2976" s="3">
        <v>13.45980057156361</v>
      </c>
      <c r="P2976" t="str">
        <f t="shared" si="276"/>
        <v>G</v>
      </c>
      <c r="Q2976">
        <f t="shared" si="277"/>
        <v>2021</v>
      </c>
      <c r="R2976">
        <f t="shared" si="278"/>
        <v>0</v>
      </c>
    </row>
    <row r="2977" spans="1:18" x14ac:dyDescent="0.25">
      <c r="A2977" s="1">
        <v>44227</v>
      </c>
      <c r="B2977" s="2" t="s">
        <v>3570</v>
      </c>
      <c r="C2977" t="s">
        <v>275</v>
      </c>
      <c r="D2977">
        <v>14</v>
      </c>
      <c r="E2977">
        <v>144</v>
      </c>
      <c r="F2977">
        <f>IF(E2977="",_xlfn.XLOOKUP(C2977,'Price Averages'!$D$4:$D$103,'Price Averages'!$E$4:$E$103, "FALSE"), E2977)</f>
        <v>144</v>
      </c>
      <c r="G2977" t="s">
        <v>32</v>
      </c>
      <c r="H2977">
        <f>IF(G2977="", _xlfn.XLOOKUP(C2977, 'Cost Averages'!$D$4:$D$103,'Cost Averages'!$E$4:$E$103, "FALSE"),G2977)</f>
        <v>36</v>
      </c>
      <c r="I2977">
        <f t="shared" si="279"/>
        <v>2016</v>
      </c>
      <c r="J2977">
        <f t="shared" si="280"/>
        <v>504</v>
      </c>
      <c r="K2977">
        <f t="shared" si="281"/>
        <v>1512</v>
      </c>
      <c r="L2977" s="2" t="s">
        <v>28</v>
      </c>
      <c r="M2977" t="s">
        <v>238</v>
      </c>
      <c r="N2977" t="s">
        <v>50</v>
      </c>
      <c r="O2977" s="3">
        <v>15.234329552872023</v>
      </c>
      <c r="P2977" t="str">
        <f t="shared" si="276"/>
        <v>G</v>
      </c>
      <c r="Q2977">
        <f t="shared" si="277"/>
        <v>2021</v>
      </c>
      <c r="R2977">
        <f t="shared" si="278"/>
        <v>0</v>
      </c>
    </row>
    <row r="2978" spans="1:18" x14ac:dyDescent="0.25">
      <c r="A2978" s="1">
        <v>44496.419167358144</v>
      </c>
      <c r="B2978" s="2" t="s">
        <v>2413</v>
      </c>
      <c r="C2978" t="s">
        <v>495</v>
      </c>
      <c r="D2978">
        <v>14</v>
      </c>
      <c r="E2978">
        <v>50</v>
      </c>
      <c r="F2978">
        <f>IF(E2978="",_xlfn.XLOOKUP(C2978,'Price Averages'!$D$4:$D$103,'Price Averages'!$E$4:$E$103, "FALSE"), E2978)</f>
        <v>50</v>
      </c>
      <c r="G2978" t="s">
        <v>32</v>
      </c>
      <c r="H2978">
        <f>IF(G2978="", _xlfn.XLOOKUP(C2978, 'Cost Averages'!$D$4:$D$103,'Cost Averages'!$E$4:$E$103, "FALSE"),G2978)</f>
        <v>25</v>
      </c>
      <c r="I2978">
        <f t="shared" si="279"/>
        <v>700</v>
      </c>
      <c r="J2978">
        <f t="shared" si="280"/>
        <v>350</v>
      </c>
      <c r="K2978">
        <f t="shared" si="281"/>
        <v>350</v>
      </c>
      <c r="L2978" s="2" t="s">
        <v>28</v>
      </c>
      <c r="M2978" t="s">
        <v>199</v>
      </c>
      <c r="N2978" t="s">
        <v>34</v>
      </c>
      <c r="O2978" s="3">
        <v>12.177709716438097</v>
      </c>
      <c r="P2978" t="str">
        <f t="shared" si="276"/>
        <v>G</v>
      </c>
      <c r="Q2978">
        <f t="shared" si="277"/>
        <v>2021</v>
      </c>
      <c r="R2978">
        <f t="shared" si="278"/>
        <v>0</v>
      </c>
    </row>
    <row r="2979" spans="1:18" x14ac:dyDescent="0.25">
      <c r="A2979" s="1">
        <v>44271.628313653528</v>
      </c>
      <c r="B2979" s="2" t="s">
        <v>1800</v>
      </c>
      <c r="C2979" t="s">
        <v>61</v>
      </c>
      <c r="D2979">
        <v>14</v>
      </c>
      <c r="E2979">
        <v>184</v>
      </c>
      <c r="F2979">
        <f>IF(E2979="",_xlfn.XLOOKUP(C2979,'Price Averages'!$D$4:$D$103,'Price Averages'!$E$4:$E$103, "FALSE"), E2979)</f>
        <v>184</v>
      </c>
      <c r="G2979">
        <v>92</v>
      </c>
      <c r="H2979">
        <f>IF(G2979="", _xlfn.XLOOKUP(C2979, 'Cost Averages'!$D$4:$D$103,'Cost Averages'!$E$4:$E$103, "FALSE"),G2979)</f>
        <v>92</v>
      </c>
      <c r="I2979">
        <f t="shared" si="279"/>
        <v>2576</v>
      </c>
      <c r="J2979">
        <f t="shared" si="280"/>
        <v>1288</v>
      </c>
      <c r="K2979">
        <f t="shared" si="281"/>
        <v>1288</v>
      </c>
      <c r="L2979" s="2" t="s">
        <v>44</v>
      </c>
      <c r="M2979" t="s">
        <v>215</v>
      </c>
      <c r="N2979" t="s">
        <v>56</v>
      </c>
      <c r="O2979" s="3">
        <v>14.030594525378042</v>
      </c>
      <c r="P2979" t="str">
        <f t="shared" si="276"/>
        <v>G</v>
      </c>
      <c r="Q2979">
        <f t="shared" si="277"/>
        <v>2021</v>
      </c>
      <c r="R2979">
        <f t="shared" si="278"/>
        <v>0</v>
      </c>
    </row>
    <row r="2980" spans="1:18" x14ac:dyDescent="0.25">
      <c r="A2980" s="1">
        <v>44242</v>
      </c>
      <c r="B2980" s="2" t="s">
        <v>3583</v>
      </c>
      <c r="C2980" t="s">
        <v>167</v>
      </c>
      <c r="D2980">
        <v>14</v>
      </c>
      <c r="E2980">
        <v>38</v>
      </c>
      <c r="F2980">
        <f>IF(E2980="",_xlfn.XLOOKUP(C2980,'Price Averages'!$D$4:$D$103,'Price Averages'!$E$4:$E$103, "FALSE"), E2980)</f>
        <v>38</v>
      </c>
      <c r="G2980">
        <v>19</v>
      </c>
      <c r="H2980">
        <f>IF(G2980="", _xlfn.XLOOKUP(C2980, 'Cost Averages'!$D$4:$D$103,'Cost Averages'!$E$4:$E$103, "FALSE"),G2980)</f>
        <v>19</v>
      </c>
      <c r="I2980">
        <f t="shared" si="279"/>
        <v>532</v>
      </c>
      <c r="J2980">
        <f t="shared" si="280"/>
        <v>266</v>
      </c>
      <c r="K2980">
        <f t="shared" si="281"/>
        <v>266</v>
      </c>
      <c r="L2980" s="2" t="s">
        <v>44</v>
      </c>
      <c r="M2980" t="s">
        <v>98</v>
      </c>
      <c r="N2980" t="s">
        <v>34</v>
      </c>
      <c r="O2980" s="3">
        <v>13.717776078041958</v>
      </c>
      <c r="P2980" t="str">
        <f t="shared" si="276"/>
        <v>G</v>
      </c>
      <c r="Q2980">
        <f t="shared" si="277"/>
        <v>2021</v>
      </c>
      <c r="R2980">
        <f t="shared" si="278"/>
        <v>0</v>
      </c>
    </row>
    <row r="2981" spans="1:18" x14ac:dyDescent="0.25">
      <c r="A2981" s="1">
        <v>44319.184853140432</v>
      </c>
      <c r="B2981" s="2" t="s">
        <v>1773</v>
      </c>
      <c r="C2981" t="s">
        <v>383</v>
      </c>
      <c r="D2981">
        <v>14</v>
      </c>
      <c r="E2981">
        <v>72</v>
      </c>
      <c r="F2981">
        <f>IF(E2981="",_xlfn.XLOOKUP(C2981,'Price Averages'!$D$4:$D$103,'Price Averages'!$E$4:$E$103, "FALSE"), E2981)</f>
        <v>72</v>
      </c>
      <c r="G2981" t="s">
        <v>32</v>
      </c>
      <c r="H2981">
        <f>IF(G2981="", _xlfn.XLOOKUP(C2981, 'Cost Averages'!$D$4:$D$103,'Cost Averages'!$E$4:$E$103, "FALSE"),G2981)</f>
        <v>36</v>
      </c>
      <c r="I2981">
        <f t="shared" si="279"/>
        <v>1008</v>
      </c>
      <c r="J2981">
        <f t="shared" si="280"/>
        <v>504</v>
      </c>
      <c r="K2981">
        <f t="shared" si="281"/>
        <v>504</v>
      </c>
      <c r="L2981" s="2" t="s">
        <v>44</v>
      </c>
      <c r="M2981" t="s">
        <v>245</v>
      </c>
      <c r="N2981" t="s">
        <v>46</v>
      </c>
      <c r="O2981" s="3">
        <v>13.918153610259502</v>
      </c>
      <c r="P2981" t="str">
        <f t="shared" si="276"/>
        <v>G</v>
      </c>
      <c r="Q2981">
        <f t="shared" si="277"/>
        <v>2021</v>
      </c>
      <c r="R2981">
        <f t="shared" si="278"/>
        <v>0</v>
      </c>
    </row>
    <row r="2982" spans="1:18" x14ac:dyDescent="0.25">
      <c r="A2982" s="1">
        <v>44394</v>
      </c>
      <c r="B2982" s="2" t="s">
        <v>3716</v>
      </c>
      <c r="C2982" t="s">
        <v>383</v>
      </c>
      <c r="D2982">
        <v>14</v>
      </c>
      <c r="E2982">
        <v>72</v>
      </c>
      <c r="F2982">
        <f>IF(E2982="",_xlfn.XLOOKUP(C2982,'Price Averages'!$D$4:$D$103,'Price Averages'!$E$4:$E$103, "FALSE"), E2982)</f>
        <v>72</v>
      </c>
      <c r="G2982">
        <v>36</v>
      </c>
      <c r="H2982">
        <f>IF(G2982="", _xlfn.XLOOKUP(C2982, 'Cost Averages'!$D$4:$D$103,'Cost Averages'!$E$4:$E$103, "FALSE"),G2982)</f>
        <v>36</v>
      </c>
      <c r="I2982">
        <f t="shared" si="279"/>
        <v>1008</v>
      </c>
      <c r="J2982">
        <f t="shared" si="280"/>
        <v>504</v>
      </c>
      <c r="K2982">
        <f t="shared" si="281"/>
        <v>504</v>
      </c>
      <c r="L2982" s="2" t="s">
        <v>28</v>
      </c>
      <c r="M2982" t="s">
        <v>498</v>
      </c>
      <c r="N2982" t="s">
        <v>25</v>
      </c>
      <c r="O2982" s="3">
        <v>13.917704159139552</v>
      </c>
      <c r="P2982" t="str">
        <f t="shared" si="276"/>
        <v>G</v>
      </c>
      <c r="Q2982">
        <f t="shared" si="277"/>
        <v>2021</v>
      </c>
      <c r="R2982">
        <f t="shared" si="278"/>
        <v>0</v>
      </c>
    </row>
    <row r="2983" spans="1:18" x14ac:dyDescent="0.25">
      <c r="A2983" s="1">
        <v>44485</v>
      </c>
      <c r="B2983" s="2" t="s">
        <v>3788</v>
      </c>
      <c r="C2983" t="s">
        <v>289</v>
      </c>
      <c r="D2983">
        <v>14</v>
      </c>
      <c r="E2983">
        <v>108</v>
      </c>
      <c r="F2983">
        <f>IF(E2983="",_xlfn.XLOOKUP(C2983,'Price Averages'!$D$4:$D$103,'Price Averages'!$E$4:$E$103, "FALSE"), E2983)</f>
        <v>108</v>
      </c>
      <c r="G2983">
        <v>36</v>
      </c>
      <c r="H2983">
        <f>IF(G2983="", _xlfn.XLOOKUP(C2983, 'Cost Averages'!$D$4:$D$103,'Cost Averages'!$E$4:$E$103, "FALSE"),G2983)</f>
        <v>36</v>
      </c>
      <c r="I2983">
        <f t="shared" si="279"/>
        <v>1512</v>
      </c>
      <c r="J2983">
        <f t="shared" si="280"/>
        <v>504</v>
      </c>
      <c r="K2983">
        <f t="shared" si="281"/>
        <v>1008</v>
      </c>
      <c r="L2983" s="2" t="s">
        <v>28</v>
      </c>
      <c r="M2983" t="s">
        <v>1099</v>
      </c>
      <c r="N2983" t="s">
        <v>46</v>
      </c>
      <c r="O2983" s="3">
        <v>10.28240320324797</v>
      </c>
      <c r="P2983" t="str">
        <f t="shared" si="276"/>
        <v>G</v>
      </c>
      <c r="Q2983">
        <f t="shared" si="277"/>
        <v>2021</v>
      </c>
      <c r="R2983">
        <f t="shared" si="278"/>
        <v>0</v>
      </c>
    </row>
    <row r="2984" spans="1:18" x14ac:dyDescent="0.25">
      <c r="A2984" s="1">
        <v>44203.663440531629</v>
      </c>
      <c r="B2984" s="2" t="s">
        <v>2904</v>
      </c>
      <c r="C2984" t="s">
        <v>64</v>
      </c>
      <c r="D2984">
        <v>14</v>
      </c>
      <c r="E2984" t="s">
        <v>32</v>
      </c>
      <c r="F2984">
        <f>IF(E2984="",_xlfn.XLOOKUP(C2984,'Price Averages'!$D$4:$D$103,'Price Averages'!$E$4:$E$103, "FALSE"), E2984)</f>
        <v>352</v>
      </c>
      <c r="G2984">
        <v>88</v>
      </c>
      <c r="H2984">
        <f>IF(G2984="", _xlfn.XLOOKUP(C2984, 'Cost Averages'!$D$4:$D$103,'Cost Averages'!$E$4:$E$103, "FALSE"),G2984)</f>
        <v>88</v>
      </c>
      <c r="I2984">
        <f t="shared" si="279"/>
        <v>4928</v>
      </c>
      <c r="J2984">
        <f t="shared" si="280"/>
        <v>1232</v>
      </c>
      <c r="K2984">
        <f t="shared" si="281"/>
        <v>3696</v>
      </c>
      <c r="L2984" s="2" t="s">
        <v>23</v>
      </c>
      <c r="M2984" t="s">
        <v>554</v>
      </c>
      <c r="N2984" t="s">
        <v>41</v>
      </c>
      <c r="O2984" s="3">
        <v>11.808681852148307</v>
      </c>
      <c r="P2984" t="str">
        <f t="shared" si="276"/>
        <v>G</v>
      </c>
      <c r="Q2984">
        <f t="shared" si="277"/>
        <v>2021</v>
      </c>
      <c r="R2984">
        <f t="shared" si="278"/>
        <v>0</v>
      </c>
    </row>
    <row r="2985" spans="1:18" x14ac:dyDescent="0.25">
      <c r="A2985" s="1">
        <v>44320.151116144494</v>
      </c>
      <c r="B2985" s="2" t="s">
        <v>148</v>
      </c>
      <c r="C2985" t="s">
        <v>149</v>
      </c>
      <c r="D2985">
        <v>14</v>
      </c>
      <c r="E2985">
        <v>50</v>
      </c>
      <c r="F2985">
        <f>IF(E2985="",_xlfn.XLOOKUP(C2985,'Price Averages'!$D$4:$D$103,'Price Averages'!$E$4:$E$103, "FALSE"), E2985)</f>
        <v>50</v>
      </c>
      <c r="G2985">
        <v>25</v>
      </c>
      <c r="H2985">
        <f>IF(G2985="", _xlfn.XLOOKUP(C2985, 'Cost Averages'!$D$4:$D$103,'Cost Averages'!$E$4:$E$103, "FALSE"),G2985)</f>
        <v>25</v>
      </c>
      <c r="I2985">
        <f t="shared" si="279"/>
        <v>700</v>
      </c>
      <c r="J2985">
        <f t="shared" si="280"/>
        <v>350</v>
      </c>
      <c r="K2985">
        <f t="shared" si="281"/>
        <v>350</v>
      </c>
      <c r="L2985" s="2" t="s">
        <v>28</v>
      </c>
      <c r="M2985" t="s">
        <v>150</v>
      </c>
      <c r="N2985" t="s">
        <v>50</v>
      </c>
      <c r="O2985" s="3">
        <v>11.841063669683448</v>
      </c>
      <c r="P2985" t="str">
        <f t="shared" si="276"/>
        <v>G</v>
      </c>
      <c r="Q2985">
        <f t="shared" si="277"/>
        <v>2021</v>
      </c>
      <c r="R2985">
        <f t="shared" si="278"/>
        <v>0</v>
      </c>
    </row>
    <row r="2986" spans="1:18" x14ac:dyDescent="0.25">
      <c r="A2986" s="1">
        <v>44327.232400064</v>
      </c>
      <c r="B2986" s="2" t="s">
        <v>799</v>
      </c>
      <c r="C2986" t="s">
        <v>536</v>
      </c>
      <c r="D2986">
        <v>14</v>
      </c>
      <c r="E2986">
        <v>267</v>
      </c>
      <c r="F2986">
        <f>IF(E2986="",_xlfn.XLOOKUP(C2986,'Price Averages'!$D$4:$D$103,'Price Averages'!$E$4:$E$103, "FALSE"), E2986)</f>
        <v>267</v>
      </c>
      <c r="G2986">
        <v>89</v>
      </c>
      <c r="H2986">
        <f>IF(G2986="", _xlfn.XLOOKUP(C2986, 'Cost Averages'!$D$4:$D$103,'Cost Averages'!$E$4:$E$103, "FALSE"),G2986)</f>
        <v>89</v>
      </c>
      <c r="I2986">
        <f t="shared" si="279"/>
        <v>3738</v>
      </c>
      <c r="J2986">
        <f t="shared" si="280"/>
        <v>1246</v>
      </c>
      <c r="K2986">
        <f t="shared" si="281"/>
        <v>2492</v>
      </c>
      <c r="L2986" s="2" t="s">
        <v>28</v>
      </c>
      <c r="M2986" t="s">
        <v>384</v>
      </c>
      <c r="N2986" t="s">
        <v>41</v>
      </c>
      <c r="O2986" s="3">
        <v>12.456740895640767</v>
      </c>
      <c r="P2986" t="str">
        <f t="shared" si="276"/>
        <v>G</v>
      </c>
      <c r="Q2986">
        <f t="shared" si="277"/>
        <v>2021</v>
      </c>
      <c r="R2986">
        <f t="shared" si="278"/>
        <v>0</v>
      </c>
    </row>
    <row r="2987" spans="1:18" x14ac:dyDescent="0.25">
      <c r="A2987" s="1">
        <v>44406.688306917196</v>
      </c>
      <c r="B2987" s="2" t="s">
        <v>2028</v>
      </c>
      <c r="C2987" t="s">
        <v>536</v>
      </c>
      <c r="D2987">
        <v>14</v>
      </c>
      <c r="E2987">
        <v>267</v>
      </c>
      <c r="F2987">
        <f>IF(E2987="",_xlfn.XLOOKUP(C2987,'Price Averages'!$D$4:$D$103,'Price Averages'!$E$4:$E$103, "FALSE"), E2987)</f>
        <v>267</v>
      </c>
      <c r="G2987">
        <v>89</v>
      </c>
      <c r="H2987">
        <f>IF(G2987="", _xlfn.XLOOKUP(C2987, 'Cost Averages'!$D$4:$D$103,'Cost Averages'!$E$4:$E$103, "FALSE"),G2987)</f>
        <v>89</v>
      </c>
      <c r="I2987">
        <f t="shared" si="279"/>
        <v>3738</v>
      </c>
      <c r="J2987">
        <f t="shared" si="280"/>
        <v>1246</v>
      </c>
      <c r="K2987">
        <f t="shared" si="281"/>
        <v>2492</v>
      </c>
      <c r="L2987" s="2" t="s">
        <v>23</v>
      </c>
      <c r="M2987" t="s">
        <v>699</v>
      </c>
      <c r="N2987" t="s">
        <v>41</v>
      </c>
      <c r="O2987" s="3">
        <v>11.779256317174871</v>
      </c>
      <c r="P2987" t="str">
        <f t="shared" si="276"/>
        <v>G</v>
      </c>
      <c r="Q2987">
        <f t="shared" si="277"/>
        <v>2021</v>
      </c>
      <c r="R2987">
        <f t="shared" si="278"/>
        <v>0</v>
      </c>
    </row>
    <row r="2988" spans="1:18" x14ac:dyDescent="0.25">
      <c r="A2988" s="1">
        <v>44345</v>
      </c>
      <c r="B2988" s="2" t="s">
        <v>3674</v>
      </c>
      <c r="C2988" t="s">
        <v>210</v>
      </c>
      <c r="D2988">
        <v>14</v>
      </c>
      <c r="E2988" t="s">
        <v>32</v>
      </c>
      <c r="F2988">
        <f>IF(E2988="",_xlfn.XLOOKUP(C2988,'Price Averages'!$D$4:$D$103,'Price Averages'!$E$4:$E$103, "FALSE"), E2988)</f>
        <v>264</v>
      </c>
      <c r="G2988">
        <v>88</v>
      </c>
      <c r="H2988">
        <f>IF(G2988="", _xlfn.XLOOKUP(C2988, 'Cost Averages'!$D$4:$D$103,'Cost Averages'!$E$4:$E$103, "FALSE"),G2988)</f>
        <v>88</v>
      </c>
      <c r="I2988">
        <f t="shared" si="279"/>
        <v>3696</v>
      </c>
      <c r="J2988">
        <f t="shared" si="280"/>
        <v>1232</v>
      </c>
      <c r="K2988">
        <f t="shared" si="281"/>
        <v>2464</v>
      </c>
      <c r="L2988" s="2" t="s">
        <v>28</v>
      </c>
      <c r="M2988" t="s">
        <v>62</v>
      </c>
      <c r="N2988" t="s">
        <v>41</v>
      </c>
      <c r="O2988" s="3">
        <v>12.957303170959879</v>
      </c>
      <c r="P2988" t="str">
        <f t="shared" si="276"/>
        <v>G</v>
      </c>
      <c r="Q2988">
        <f t="shared" si="277"/>
        <v>2021</v>
      </c>
      <c r="R2988">
        <f t="shared" si="278"/>
        <v>0</v>
      </c>
    </row>
    <row r="2989" spans="1:18" x14ac:dyDescent="0.25">
      <c r="A2989" s="1">
        <v>44214.064465476156</v>
      </c>
      <c r="B2989" s="2" t="s">
        <v>1826</v>
      </c>
      <c r="C2989" t="s">
        <v>93</v>
      </c>
      <c r="D2989">
        <v>14</v>
      </c>
      <c r="E2989" t="s">
        <v>32</v>
      </c>
      <c r="F2989">
        <f>IF(E2989="",_xlfn.XLOOKUP(C2989,'Price Averages'!$D$4:$D$103,'Price Averages'!$E$4:$E$103, "FALSE"), E2989)</f>
        <v>50</v>
      </c>
      <c r="G2989">
        <v>25</v>
      </c>
      <c r="H2989">
        <f>IF(G2989="", _xlfn.XLOOKUP(C2989, 'Cost Averages'!$D$4:$D$103,'Cost Averages'!$E$4:$E$103, "FALSE"),G2989)</f>
        <v>25</v>
      </c>
      <c r="I2989">
        <f t="shared" si="279"/>
        <v>700</v>
      </c>
      <c r="J2989">
        <f t="shared" si="280"/>
        <v>350</v>
      </c>
      <c r="K2989">
        <f t="shared" si="281"/>
        <v>350</v>
      </c>
      <c r="L2989" s="2" t="s">
        <v>28</v>
      </c>
      <c r="M2989" t="s">
        <v>670</v>
      </c>
      <c r="N2989" t="s">
        <v>78</v>
      </c>
      <c r="O2989" s="3">
        <v>12.460490918487697</v>
      </c>
      <c r="P2989" t="str">
        <f t="shared" si="276"/>
        <v>G</v>
      </c>
      <c r="Q2989">
        <f t="shared" si="277"/>
        <v>2021</v>
      </c>
      <c r="R2989">
        <f t="shared" si="278"/>
        <v>0</v>
      </c>
    </row>
    <row r="2990" spans="1:18" x14ac:dyDescent="0.25">
      <c r="A2990" s="1">
        <v>44554.628813699499</v>
      </c>
      <c r="B2990" s="2" t="s">
        <v>2232</v>
      </c>
      <c r="C2990" t="s">
        <v>539</v>
      </c>
      <c r="D2990">
        <v>14</v>
      </c>
      <c r="E2990">
        <v>300</v>
      </c>
      <c r="F2990">
        <f>IF(E2990="",_xlfn.XLOOKUP(C2990,'Price Averages'!$D$4:$D$103,'Price Averages'!$E$4:$E$103, "FALSE"), E2990)</f>
        <v>300</v>
      </c>
      <c r="G2990">
        <v>75</v>
      </c>
      <c r="H2990">
        <f>IF(G2990="", _xlfn.XLOOKUP(C2990, 'Cost Averages'!$D$4:$D$103,'Cost Averages'!$E$4:$E$103, "FALSE"),G2990)</f>
        <v>75</v>
      </c>
      <c r="I2990">
        <f t="shared" si="279"/>
        <v>4200</v>
      </c>
      <c r="J2990">
        <f t="shared" si="280"/>
        <v>1050</v>
      </c>
      <c r="K2990">
        <f t="shared" si="281"/>
        <v>3150</v>
      </c>
      <c r="L2990" s="2" t="s">
        <v>28</v>
      </c>
      <c r="M2990" t="s">
        <v>561</v>
      </c>
      <c r="N2990" t="s">
        <v>25</v>
      </c>
      <c r="O2990" s="3">
        <v>12.921682080641304</v>
      </c>
      <c r="P2990" t="str">
        <f t="shared" si="276"/>
        <v>G</v>
      </c>
      <c r="Q2990">
        <f t="shared" si="277"/>
        <v>2021</v>
      </c>
      <c r="R2990">
        <f t="shared" si="278"/>
        <v>0</v>
      </c>
    </row>
    <row r="2991" spans="1:18" x14ac:dyDescent="0.25">
      <c r="A2991" s="1">
        <v>44217.514604001241</v>
      </c>
      <c r="B2991" s="2" t="s">
        <v>667</v>
      </c>
      <c r="C2991" t="s">
        <v>201</v>
      </c>
      <c r="D2991">
        <v>14</v>
      </c>
      <c r="E2991">
        <v>150</v>
      </c>
      <c r="F2991">
        <f>IF(E2991="",_xlfn.XLOOKUP(C2991,'Price Averages'!$D$4:$D$103,'Price Averages'!$E$4:$E$103, "FALSE"), E2991)</f>
        <v>150</v>
      </c>
      <c r="G2991">
        <v>75</v>
      </c>
      <c r="H2991">
        <f>IF(G2991="", _xlfn.XLOOKUP(C2991, 'Cost Averages'!$D$4:$D$103,'Cost Averages'!$E$4:$E$103, "FALSE"),G2991)</f>
        <v>75</v>
      </c>
      <c r="I2991">
        <f t="shared" si="279"/>
        <v>2100</v>
      </c>
      <c r="J2991">
        <f t="shared" si="280"/>
        <v>1050</v>
      </c>
      <c r="K2991">
        <f t="shared" si="281"/>
        <v>1050</v>
      </c>
      <c r="L2991" s="2" t="s">
        <v>28</v>
      </c>
      <c r="M2991" t="s">
        <v>299</v>
      </c>
      <c r="N2991" t="s">
        <v>46</v>
      </c>
      <c r="O2991" s="3">
        <v>7.0114620475168028</v>
      </c>
      <c r="P2991" t="str">
        <f t="shared" si="276"/>
        <v>G</v>
      </c>
      <c r="Q2991">
        <f t="shared" si="277"/>
        <v>2021</v>
      </c>
      <c r="R2991">
        <f t="shared" si="278"/>
        <v>0</v>
      </c>
    </row>
    <row r="2992" spans="1:18" x14ac:dyDescent="0.25">
      <c r="A2992" s="1">
        <v>44491</v>
      </c>
      <c r="B2992" s="2" t="s">
        <v>3792</v>
      </c>
      <c r="C2992" t="s">
        <v>201</v>
      </c>
      <c r="D2992">
        <v>14</v>
      </c>
      <c r="E2992">
        <v>150</v>
      </c>
      <c r="F2992">
        <f>IF(E2992="",_xlfn.XLOOKUP(C2992,'Price Averages'!$D$4:$D$103,'Price Averages'!$E$4:$E$103, "FALSE"), E2992)</f>
        <v>150</v>
      </c>
      <c r="G2992">
        <v>75</v>
      </c>
      <c r="H2992">
        <f>IF(G2992="", _xlfn.XLOOKUP(C2992, 'Cost Averages'!$D$4:$D$103,'Cost Averages'!$E$4:$E$103, "FALSE"),G2992)</f>
        <v>75</v>
      </c>
      <c r="I2992">
        <f t="shared" si="279"/>
        <v>2100</v>
      </c>
      <c r="J2992">
        <f t="shared" si="280"/>
        <v>1050</v>
      </c>
      <c r="K2992">
        <f t="shared" si="281"/>
        <v>1050</v>
      </c>
      <c r="L2992" s="2" t="s">
        <v>28</v>
      </c>
      <c r="M2992" t="s">
        <v>496</v>
      </c>
      <c r="N2992" t="s">
        <v>46</v>
      </c>
      <c r="O2992" s="3">
        <v>12.801144805697081</v>
      </c>
      <c r="P2992" t="str">
        <f t="shared" si="276"/>
        <v>G</v>
      </c>
      <c r="Q2992">
        <f t="shared" si="277"/>
        <v>2021</v>
      </c>
      <c r="R2992">
        <f t="shared" si="278"/>
        <v>0</v>
      </c>
    </row>
    <row r="2993" spans="1:18" x14ac:dyDescent="0.25">
      <c r="A2993" s="1">
        <v>44349</v>
      </c>
      <c r="B2993" s="2" t="s">
        <v>3678</v>
      </c>
      <c r="C2993" t="s">
        <v>402</v>
      </c>
      <c r="D2993">
        <v>14</v>
      </c>
      <c r="E2993">
        <v>84</v>
      </c>
      <c r="F2993">
        <f>IF(E2993="",_xlfn.XLOOKUP(C2993,'Price Averages'!$D$4:$D$103,'Price Averages'!$E$4:$E$103, "FALSE"), E2993)</f>
        <v>84</v>
      </c>
      <c r="G2993">
        <v>21</v>
      </c>
      <c r="H2993">
        <f>IF(G2993="", _xlfn.XLOOKUP(C2993, 'Cost Averages'!$D$4:$D$103,'Cost Averages'!$E$4:$E$103, "FALSE"),G2993)</f>
        <v>21</v>
      </c>
      <c r="I2993">
        <f t="shared" si="279"/>
        <v>1176</v>
      </c>
      <c r="J2993">
        <f t="shared" si="280"/>
        <v>294</v>
      </c>
      <c r="K2993">
        <f t="shared" si="281"/>
        <v>882</v>
      </c>
      <c r="L2993" s="2" t="s">
        <v>28</v>
      </c>
      <c r="M2993" t="s">
        <v>559</v>
      </c>
      <c r="N2993" t="s">
        <v>41</v>
      </c>
      <c r="O2993" s="3">
        <v>12.147202500273634</v>
      </c>
      <c r="P2993" t="str">
        <f t="shared" si="276"/>
        <v>G</v>
      </c>
      <c r="Q2993">
        <f t="shared" si="277"/>
        <v>2021</v>
      </c>
      <c r="R2993">
        <f t="shared" si="278"/>
        <v>0</v>
      </c>
    </row>
    <row r="2994" spans="1:18" x14ac:dyDescent="0.25">
      <c r="A2994" s="1">
        <v>44291.656821456687</v>
      </c>
      <c r="B2994" s="2" t="s">
        <v>607</v>
      </c>
      <c r="C2994" t="s">
        <v>240</v>
      </c>
      <c r="D2994">
        <v>14</v>
      </c>
      <c r="E2994">
        <v>132</v>
      </c>
      <c r="F2994">
        <f>IF(E2994="",_xlfn.XLOOKUP(C2994,'Price Averages'!$D$4:$D$103,'Price Averages'!$E$4:$E$103, "FALSE"), E2994)</f>
        <v>132</v>
      </c>
      <c r="G2994">
        <v>44</v>
      </c>
      <c r="H2994">
        <f>IF(G2994="", _xlfn.XLOOKUP(C2994, 'Cost Averages'!$D$4:$D$103,'Cost Averages'!$E$4:$E$103, "FALSE"),G2994)</f>
        <v>44</v>
      </c>
      <c r="I2994">
        <f t="shared" si="279"/>
        <v>1848</v>
      </c>
      <c r="J2994">
        <f t="shared" si="280"/>
        <v>616</v>
      </c>
      <c r="K2994">
        <f t="shared" si="281"/>
        <v>1232</v>
      </c>
      <c r="L2994" s="2" t="s">
        <v>28</v>
      </c>
      <c r="M2994" t="s">
        <v>608</v>
      </c>
      <c r="N2994" t="s">
        <v>41</v>
      </c>
      <c r="O2994" s="3">
        <v>13.466362789017223</v>
      </c>
      <c r="P2994" t="str">
        <f t="shared" si="276"/>
        <v>G</v>
      </c>
      <c r="Q2994">
        <f t="shared" si="277"/>
        <v>2021</v>
      </c>
      <c r="R2994">
        <f t="shared" si="278"/>
        <v>0</v>
      </c>
    </row>
    <row r="2995" spans="1:18" x14ac:dyDescent="0.25">
      <c r="A2995" s="1">
        <v>44329</v>
      </c>
      <c r="B2995" s="2" t="s">
        <v>3660</v>
      </c>
      <c r="C2995" t="s">
        <v>417</v>
      </c>
      <c r="D2995">
        <v>14</v>
      </c>
      <c r="E2995">
        <v>352</v>
      </c>
      <c r="F2995">
        <f>IF(E2995="",_xlfn.XLOOKUP(C2995,'Price Averages'!$D$4:$D$103,'Price Averages'!$E$4:$E$103, "FALSE"), E2995)</f>
        <v>352</v>
      </c>
      <c r="G2995">
        <v>88</v>
      </c>
      <c r="H2995">
        <f>IF(G2995="", _xlfn.XLOOKUP(C2995, 'Cost Averages'!$D$4:$D$103,'Cost Averages'!$E$4:$E$103, "FALSE"),G2995)</f>
        <v>88</v>
      </c>
      <c r="I2995">
        <f t="shared" si="279"/>
        <v>4928</v>
      </c>
      <c r="J2995">
        <f t="shared" si="280"/>
        <v>1232</v>
      </c>
      <c r="K2995">
        <f t="shared" si="281"/>
        <v>3696</v>
      </c>
      <c r="L2995" s="2" t="s">
        <v>28</v>
      </c>
      <c r="M2995" t="s">
        <v>384</v>
      </c>
      <c r="N2995" t="s">
        <v>41</v>
      </c>
      <c r="O2995" s="3">
        <v>12.456740895640767</v>
      </c>
      <c r="P2995" t="str">
        <f t="shared" si="276"/>
        <v>G</v>
      </c>
      <c r="Q2995">
        <f t="shared" si="277"/>
        <v>2021</v>
      </c>
      <c r="R2995">
        <f t="shared" si="278"/>
        <v>0</v>
      </c>
    </row>
    <row r="2996" spans="1:18" x14ac:dyDescent="0.25">
      <c r="A2996" s="1">
        <v>44263.870383009882</v>
      </c>
      <c r="B2996" s="2" t="s">
        <v>551</v>
      </c>
      <c r="C2996" t="s">
        <v>70</v>
      </c>
      <c r="D2996">
        <v>14</v>
      </c>
      <c r="E2996">
        <v>94</v>
      </c>
      <c r="F2996">
        <f>IF(E2996="",_xlfn.XLOOKUP(C2996,'Price Averages'!$D$4:$D$103,'Price Averages'!$E$4:$E$103, "FALSE"), E2996)</f>
        <v>94</v>
      </c>
      <c r="G2996" t="s">
        <v>32</v>
      </c>
      <c r="H2996">
        <f>IF(G2996="", _xlfn.XLOOKUP(C2996, 'Cost Averages'!$D$4:$D$103,'Cost Averages'!$E$4:$E$103, "FALSE"),G2996)</f>
        <v>47</v>
      </c>
      <c r="I2996">
        <f t="shared" si="279"/>
        <v>1316</v>
      </c>
      <c r="J2996">
        <f t="shared" si="280"/>
        <v>658</v>
      </c>
      <c r="K2996">
        <f t="shared" si="281"/>
        <v>658</v>
      </c>
      <c r="L2996" s="2" t="s">
        <v>28</v>
      </c>
      <c r="M2996" t="s">
        <v>144</v>
      </c>
      <c r="N2996" t="s">
        <v>25</v>
      </c>
      <c r="O2996" s="3">
        <v>11.749038185128619</v>
      </c>
      <c r="P2996" t="str">
        <f t="shared" si="276"/>
        <v>G</v>
      </c>
      <c r="Q2996">
        <f t="shared" si="277"/>
        <v>2021</v>
      </c>
      <c r="R2996">
        <f t="shared" si="278"/>
        <v>0</v>
      </c>
    </row>
    <row r="2997" spans="1:18" x14ac:dyDescent="0.25">
      <c r="A2997" s="1">
        <v>44278.0436452957</v>
      </c>
      <c r="B2997" s="2" t="s">
        <v>2345</v>
      </c>
      <c r="C2997" t="s">
        <v>70</v>
      </c>
      <c r="D2997">
        <v>14</v>
      </c>
      <c r="E2997" t="s">
        <v>32</v>
      </c>
      <c r="F2997">
        <f>IF(E2997="",_xlfn.XLOOKUP(C2997,'Price Averages'!$D$4:$D$103,'Price Averages'!$E$4:$E$103, "FALSE"), E2997)</f>
        <v>94</v>
      </c>
      <c r="G2997">
        <v>47</v>
      </c>
      <c r="H2997">
        <f>IF(G2997="", _xlfn.XLOOKUP(C2997, 'Cost Averages'!$D$4:$D$103,'Cost Averages'!$E$4:$E$103, "FALSE"),G2997)</f>
        <v>47</v>
      </c>
      <c r="I2997">
        <f t="shared" si="279"/>
        <v>1316</v>
      </c>
      <c r="J2997">
        <f t="shared" si="280"/>
        <v>658</v>
      </c>
      <c r="K2997">
        <f t="shared" si="281"/>
        <v>658</v>
      </c>
      <c r="L2997" s="2" t="s">
        <v>44</v>
      </c>
      <c r="M2997" t="s">
        <v>547</v>
      </c>
      <c r="N2997" t="s">
        <v>46</v>
      </c>
      <c r="O2997" s="3">
        <v>14.341195386574373</v>
      </c>
      <c r="P2997" t="str">
        <f t="shared" si="276"/>
        <v>G</v>
      </c>
      <c r="Q2997">
        <f t="shared" si="277"/>
        <v>2021</v>
      </c>
      <c r="R2997">
        <f t="shared" si="278"/>
        <v>0</v>
      </c>
    </row>
    <row r="2998" spans="1:18" x14ac:dyDescent="0.25">
      <c r="A2998" s="1">
        <v>44309</v>
      </c>
      <c r="B2998" s="2" t="s">
        <v>3642</v>
      </c>
      <c r="C2998" t="s">
        <v>412</v>
      </c>
      <c r="D2998">
        <v>14</v>
      </c>
      <c r="E2998">
        <v>162</v>
      </c>
      <c r="F2998">
        <f>IF(E2998="",_xlfn.XLOOKUP(C2998,'Price Averages'!$D$4:$D$103,'Price Averages'!$E$4:$E$103, "FALSE"), E2998)</f>
        <v>162</v>
      </c>
      <c r="G2998" t="s">
        <v>32</v>
      </c>
      <c r="H2998">
        <f>IF(G2998="", _xlfn.XLOOKUP(C2998, 'Cost Averages'!$D$4:$D$103,'Cost Averages'!$E$4:$E$103, "FALSE"),G2998)</f>
        <v>54</v>
      </c>
      <c r="I2998">
        <f t="shared" si="279"/>
        <v>2268</v>
      </c>
      <c r="J2998">
        <f t="shared" si="280"/>
        <v>756</v>
      </c>
      <c r="K2998">
        <f t="shared" si="281"/>
        <v>1512</v>
      </c>
      <c r="L2998" s="2" t="s">
        <v>28</v>
      </c>
      <c r="M2998" t="s">
        <v>817</v>
      </c>
      <c r="N2998" t="s">
        <v>34</v>
      </c>
      <c r="O2998" s="3">
        <v>14.060995290679429</v>
      </c>
      <c r="P2998" t="str">
        <f t="shared" si="276"/>
        <v>G</v>
      </c>
      <c r="Q2998">
        <f t="shared" si="277"/>
        <v>2021</v>
      </c>
      <c r="R2998">
        <f t="shared" si="278"/>
        <v>0</v>
      </c>
    </row>
    <row r="2999" spans="1:18" x14ac:dyDescent="0.25">
      <c r="A2999" s="1">
        <v>44488</v>
      </c>
      <c r="B2999" s="2" t="s">
        <v>503</v>
      </c>
      <c r="C2999" t="s">
        <v>293</v>
      </c>
      <c r="D2999">
        <v>14</v>
      </c>
      <c r="E2999">
        <v>188</v>
      </c>
      <c r="F2999">
        <f>IF(E2999="",_xlfn.XLOOKUP(C2999,'Price Averages'!$D$4:$D$103,'Price Averages'!$E$4:$E$103, "FALSE"), E2999)</f>
        <v>188</v>
      </c>
      <c r="G2999">
        <v>94</v>
      </c>
      <c r="H2999">
        <f>IF(G2999="", _xlfn.XLOOKUP(C2999, 'Cost Averages'!$D$4:$D$103,'Cost Averages'!$E$4:$E$103, "FALSE"),G2999)</f>
        <v>94</v>
      </c>
      <c r="I2999">
        <f t="shared" si="279"/>
        <v>2632</v>
      </c>
      <c r="J2999">
        <f t="shared" si="280"/>
        <v>1316</v>
      </c>
      <c r="K2999">
        <f t="shared" si="281"/>
        <v>1316</v>
      </c>
      <c r="L2999" s="2" t="s">
        <v>28</v>
      </c>
      <c r="M2999" t="s">
        <v>372</v>
      </c>
      <c r="N2999" t="s">
        <v>56</v>
      </c>
      <c r="O2999" s="3">
        <v>11.416048240262977</v>
      </c>
      <c r="P2999" t="str">
        <f t="shared" si="276"/>
        <v>G</v>
      </c>
      <c r="Q2999">
        <f t="shared" si="277"/>
        <v>2021</v>
      </c>
      <c r="R2999">
        <f t="shared" si="278"/>
        <v>0</v>
      </c>
    </row>
    <row r="3000" spans="1:18" x14ac:dyDescent="0.25">
      <c r="A3000" s="1">
        <v>44551</v>
      </c>
      <c r="B3000" s="2" t="s">
        <v>3842</v>
      </c>
      <c r="C3000" t="s">
        <v>575</v>
      </c>
      <c r="D3000">
        <v>14</v>
      </c>
      <c r="E3000">
        <v>57</v>
      </c>
      <c r="F3000">
        <f>IF(E3000="",_xlfn.XLOOKUP(C3000,'Price Averages'!$D$4:$D$103,'Price Averages'!$E$4:$E$103, "FALSE"), E3000)</f>
        <v>57</v>
      </c>
      <c r="G3000">
        <v>19</v>
      </c>
      <c r="H3000">
        <f>IF(G3000="", _xlfn.XLOOKUP(C3000, 'Cost Averages'!$D$4:$D$103,'Cost Averages'!$E$4:$E$103, "FALSE"),G3000)</f>
        <v>19</v>
      </c>
      <c r="I3000">
        <f t="shared" si="279"/>
        <v>798</v>
      </c>
      <c r="J3000">
        <f t="shared" si="280"/>
        <v>266</v>
      </c>
      <c r="K3000">
        <f t="shared" si="281"/>
        <v>532</v>
      </c>
      <c r="L3000" s="2" t="s">
        <v>28</v>
      </c>
      <c r="M3000" t="s">
        <v>696</v>
      </c>
      <c r="N3000" t="s">
        <v>78</v>
      </c>
      <c r="O3000" s="3">
        <v>12.699042739101285</v>
      </c>
      <c r="P3000" t="str">
        <f t="shared" si="276"/>
        <v>G</v>
      </c>
      <c r="Q3000">
        <f t="shared" si="277"/>
        <v>2021</v>
      </c>
      <c r="R3000">
        <f t="shared" si="278"/>
        <v>0</v>
      </c>
    </row>
    <row r="3001" spans="1:18" x14ac:dyDescent="0.25">
      <c r="A3001" s="1">
        <v>44249</v>
      </c>
      <c r="B3001" s="2" t="s">
        <v>3589</v>
      </c>
      <c r="C3001" t="s">
        <v>235</v>
      </c>
      <c r="D3001">
        <v>14</v>
      </c>
      <c r="E3001">
        <v>90</v>
      </c>
      <c r="F3001">
        <f>IF(E3001="",_xlfn.XLOOKUP(C3001,'Price Averages'!$D$4:$D$103,'Price Averages'!$E$4:$E$103, "FALSE"), E3001)</f>
        <v>90</v>
      </c>
      <c r="G3001">
        <v>45</v>
      </c>
      <c r="H3001">
        <f>IF(G3001="", _xlfn.XLOOKUP(C3001, 'Cost Averages'!$D$4:$D$103,'Cost Averages'!$E$4:$E$103, "FALSE"),G3001)</f>
        <v>45</v>
      </c>
      <c r="I3001">
        <f t="shared" si="279"/>
        <v>1260</v>
      </c>
      <c r="J3001">
        <f t="shared" si="280"/>
        <v>630</v>
      </c>
      <c r="K3001">
        <f t="shared" si="281"/>
        <v>630</v>
      </c>
      <c r="L3001" s="2" t="s">
        <v>28</v>
      </c>
      <c r="M3001" t="s">
        <v>103</v>
      </c>
      <c r="N3001" t="s">
        <v>46</v>
      </c>
      <c r="O3001" s="3">
        <v>13.407340878370247</v>
      </c>
      <c r="P3001" t="str">
        <f t="shared" si="276"/>
        <v>G</v>
      </c>
      <c r="Q3001">
        <f t="shared" si="277"/>
        <v>2021</v>
      </c>
      <c r="R3001">
        <f t="shared" si="278"/>
        <v>0</v>
      </c>
    </row>
    <row r="3002" spans="1:18" x14ac:dyDescent="0.25">
      <c r="A3002" s="1">
        <v>44420.639364021954</v>
      </c>
      <c r="B3002" s="2" t="s">
        <v>674</v>
      </c>
      <c r="C3002" t="s">
        <v>128</v>
      </c>
      <c r="D3002">
        <v>14</v>
      </c>
      <c r="E3002">
        <v>154</v>
      </c>
      <c r="F3002">
        <f>IF(E3002="",_xlfn.XLOOKUP(C3002,'Price Averages'!$D$4:$D$103,'Price Averages'!$E$4:$E$103, "FALSE"), E3002)</f>
        <v>154</v>
      </c>
      <c r="G3002">
        <v>77</v>
      </c>
      <c r="H3002">
        <f>IF(G3002="", _xlfn.XLOOKUP(C3002, 'Cost Averages'!$D$4:$D$103,'Cost Averages'!$E$4:$E$103, "FALSE"),G3002)</f>
        <v>77</v>
      </c>
      <c r="I3002">
        <f t="shared" si="279"/>
        <v>2156</v>
      </c>
      <c r="J3002">
        <f t="shared" si="280"/>
        <v>1078</v>
      </c>
      <c r="K3002">
        <f t="shared" si="281"/>
        <v>1078</v>
      </c>
      <c r="L3002" s="2" t="s">
        <v>23</v>
      </c>
      <c r="M3002" t="s">
        <v>447</v>
      </c>
      <c r="N3002" t="s">
        <v>46</v>
      </c>
      <c r="O3002" s="3">
        <v>13.574227261506472</v>
      </c>
      <c r="P3002" t="str">
        <f t="shared" si="276"/>
        <v>G</v>
      </c>
      <c r="Q3002">
        <f t="shared" si="277"/>
        <v>2021</v>
      </c>
      <c r="R3002">
        <f t="shared" si="278"/>
        <v>0</v>
      </c>
    </row>
    <row r="3003" spans="1:18" x14ac:dyDescent="0.25">
      <c r="A3003" s="1">
        <v>44375.24997375477</v>
      </c>
      <c r="B3003" s="2" t="s">
        <v>3110</v>
      </c>
      <c r="C3003" t="s">
        <v>320</v>
      </c>
      <c r="D3003">
        <v>14</v>
      </c>
      <c r="E3003" t="s">
        <v>32</v>
      </c>
      <c r="F3003">
        <f>IF(E3003="",_xlfn.XLOOKUP(C3003,'Price Averages'!$D$4:$D$103,'Price Averages'!$E$4:$E$103, "FALSE"), E3003)</f>
        <v>124</v>
      </c>
      <c r="G3003">
        <v>62</v>
      </c>
      <c r="H3003">
        <f>IF(G3003="", _xlfn.XLOOKUP(C3003, 'Cost Averages'!$D$4:$D$103,'Cost Averages'!$E$4:$E$103, "FALSE"),G3003)</f>
        <v>62</v>
      </c>
      <c r="I3003">
        <f t="shared" si="279"/>
        <v>1736</v>
      </c>
      <c r="J3003">
        <f t="shared" si="280"/>
        <v>868</v>
      </c>
      <c r="K3003">
        <f t="shared" si="281"/>
        <v>868</v>
      </c>
      <c r="L3003" s="2" t="s">
        <v>23</v>
      </c>
      <c r="M3003" t="s">
        <v>40</v>
      </c>
      <c r="N3003" t="s">
        <v>41</v>
      </c>
      <c r="O3003" s="3">
        <v>15.24190997853951</v>
      </c>
      <c r="P3003" t="str">
        <f t="shared" si="276"/>
        <v>G</v>
      </c>
      <c r="Q3003">
        <f t="shared" si="277"/>
        <v>2021</v>
      </c>
      <c r="R3003">
        <f t="shared" si="278"/>
        <v>0</v>
      </c>
    </row>
    <row r="3004" spans="1:18" x14ac:dyDescent="0.25">
      <c r="A3004" s="1">
        <v>44278.868988162663</v>
      </c>
      <c r="B3004" s="2" t="s">
        <v>1461</v>
      </c>
      <c r="C3004" t="s">
        <v>152</v>
      </c>
      <c r="D3004">
        <v>14</v>
      </c>
      <c r="E3004">
        <v>132</v>
      </c>
      <c r="F3004">
        <f>IF(E3004="",_xlfn.XLOOKUP(C3004,'Price Averages'!$D$4:$D$103,'Price Averages'!$E$4:$E$103, "FALSE"), E3004)</f>
        <v>132</v>
      </c>
      <c r="G3004">
        <v>33</v>
      </c>
      <c r="H3004">
        <f>IF(G3004="", _xlfn.XLOOKUP(C3004, 'Cost Averages'!$D$4:$D$103,'Cost Averages'!$E$4:$E$103, "FALSE"),G3004)</f>
        <v>33</v>
      </c>
      <c r="I3004">
        <f t="shared" si="279"/>
        <v>1848</v>
      </c>
      <c r="J3004">
        <f t="shared" si="280"/>
        <v>462</v>
      </c>
      <c r="K3004">
        <f t="shared" si="281"/>
        <v>1386</v>
      </c>
      <c r="L3004" s="2" t="s">
        <v>28</v>
      </c>
      <c r="M3004" t="s">
        <v>498</v>
      </c>
      <c r="N3004" t="s">
        <v>25</v>
      </c>
      <c r="O3004" s="3">
        <v>13.917704159139552</v>
      </c>
      <c r="P3004" t="str">
        <f t="shared" si="276"/>
        <v>G</v>
      </c>
      <c r="Q3004">
        <f t="shared" si="277"/>
        <v>2021</v>
      </c>
      <c r="R3004">
        <f t="shared" si="278"/>
        <v>0</v>
      </c>
    </row>
    <row r="3005" spans="1:18" x14ac:dyDescent="0.25">
      <c r="A3005" s="1">
        <v>44236.737785904646</v>
      </c>
      <c r="B3005" s="2" t="s">
        <v>519</v>
      </c>
      <c r="C3005" t="s">
        <v>155</v>
      </c>
      <c r="D3005">
        <v>15</v>
      </c>
      <c r="E3005">
        <v>108</v>
      </c>
      <c r="F3005">
        <f>IF(E3005="",_xlfn.XLOOKUP(C3005,'Price Averages'!$D$4:$D$103,'Price Averages'!$E$4:$E$103, "FALSE"), E3005)</f>
        <v>108</v>
      </c>
      <c r="G3005">
        <v>36</v>
      </c>
      <c r="H3005">
        <f>IF(G3005="", _xlfn.XLOOKUP(C3005, 'Cost Averages'!$D$4:$D$103,'Cost Averages'!$E$4:$E$103, "FALSE"),G3005)</f>
        <v>36</v>
      </c>
      <c r="I3005">
        <f t="shared" si="279"/>
        <v>1620</v>
      </c>
      <c r="J3005">
        <f t="shared" si="280"/>
        <v>540</v>
      </c>
      <c r="K3005">
        <f t="shared" si="281"/>
        <v>1080</v>
      </c>
      <c r="L3005" s="2" t="s">
        <v>44</v>
      </c>
      <c r="M3005" t="s">
        <v>520</v>
      </c>
      <c r="N3005" t="s">
        <v>25</v>
      </c>
      <c r="O3005" s="3">
        <v>11.003496633574638</v>
      </c>
      <c r="P3005" t="str">
        <f t="shared" si="276"/>
        <v>G</v>
      </c>
      <c r="Q3005">
        <f t="shared" si="277"/>
        <v>2021</v>
      </c>
      <c r="R3005">
        <f t="shared" si="278"/>
        <v>0</v>
      </c>
    </row>
    <row r="3006" spans="1:18" x14ac:dyDescent="0.25">
      <c r="A3006" s="1">
        <v>44246.824661840983</v>
      </c>
      <c r="B3006" s="2" t="s">
        <v>1295</v>
      </c>
      <c r="C3006" t="s">
        <v>48</v>
      </c>
      <c r="D3006">
        <v>15</v>
      </c>
      <c r="E3006">
        <v>38</v>
      </c>
      <c r="F3006">
        <f>IF(E3006="",_xlfn.XLOOKUP(C3006,'Price Averages'!$D$4:$D$103,'Price Averages'!$E$4:$E$103, "FALSE"), E3006)</f>
        <v>38</v>
      </c>
      <c r="G3006">
        <v>19</v>
      </c>
      <c r="H3006">
        <f>IF(G3006="", _xlfn.XLOOKUP(C3006, 'Cost Averages'!$D$4:$D$103,'Cost Averages'!$E$4:$E$103, "FALSE"),G3006)</f>
        <v>19</v>
      </c>
      <c r="I3006">
        <f t="shared" si="279"/>
        <v>570</v>
      </c>
      <c r="J3006">
        <f t="shared" si="280"/>
        <v>285</v>
      </c>
      <c r="K3006">
        <f t="shared" si="281"/>
        <v>285</v>
      </c>
      <c r="L3006" s="2" t="s">
        <v>28</v>
      </c>
      <c r="M3006" t="s">
        <v>587</v>
      </c>
      <c r="N3006" t="s">
        <v>78</v>
      </c>
      <c r="O3006" s="3">
        <v>12.045339240427111</v>
      </c>
      <c r="P3006" t="str">
        <f t="shared" si="276"/>
        <v>G</v>
      </c>
      <c r="Q3006">
        <f t="shared" si="277"/>
        <v>2021</v>
      </c>
      <c r="R3006">
        <f t="shared" si="278"/>
        <v>0</v>
      </c>
    </row>
    <row r="3007" spans="1:18" x14ac:dyDescent="0.25">
      <c r="A3007" s="1">
        <v>44539.408433720564</v>
      </c>
      <c r="B3007" s="2" t="s">
        <v>868</v>
      </c>
      <c r="C3007" t="s">
        <v>357</v>
      </c>
      <c r="D3007">
        <v>15</v>
      </c>
      <c r="E3007" t="s">
        <v>32</v>
      </c>
      <c r="F3007">
        <f>IF(E3007="",_xlfn.XLOOKUP(C3007,'Price Averages'!$D$4:$D$103,'Price Averages'!$E$4:$E$103, "FALSE"), E3007)</f>
        <v>255</v>
      </c>
      <c r="G3007">
        <v>85</v>
      </c>
      <c r="H3007">
        <f>IF(G3007="", _xlfn.XLOOKUP(C3007, 'Cost Averages'!$D$4:$D$103,'Cost Averages'!$E$4:$E$103, "FALSE"),G3007)</f>
        <v>85</v>
      </c>
      <c r="I3007">
        <f t="shared" si="279"/>
        <v>3825</v>
      </c>
      <c r="J3007">
        <f t="shared" si="280"/>
        <v>1275</v>
      </c>
      <c r="K3007">
        <f t="shared" si="281"/>
        <v>2550</v>
      </c>
      <c r="L3007" s="2" t="s">
        <v>44</v>
      </c>
      <c r="M3007" t="s">
        <v>869</v>
      </c>
      <c r="N3007" t="s">
        <v>41</v>
      </c>
      <c r="O3007" s="3">
        <v>13.275355576494196</v>
      </c>
      <c r="P3007" t="str">
        <f t="shared" si="276"/>
        <v>G</v>
      </c>
      <c r="Q3007">
        <f t="shared" si="277"/>
        <v>2021</v>
      </c>
      <c r="R3007">
        <f t="shared" si="278"/>
        <v>0</v>
      </c>
    </row>
    <row r="3008" spans="1:18" x14ac:dyDescent="0.25">
      <c r="A3008" s="1">
        <v>44217</v>
      </c>
      <c r="B3008" s="2" t="s">
        <v>3560</v>
      </c>
      <c r="C3008" t="s">
        <v>73</v>
      </c>
      <c r="D3008">
        <v>15</v>
      </c>
      <c r="E3008">
        <v>166</v>
      </c>
      <c r="F3008">
        <f>IF(E3008="",_xlfn.XLOOKUP(C3008,'Price Averages'!$D$4:$D$103,'Price Averages'!$E$4:$E$103, "FALSE"), E3008)</f>
        <v>166</v>
      </c>
      <c r="G3008">
        <v>83</v>
      </c>
      <c r="H3008">
        <f>IF(G3008="", _xlfn.XLOOKUP(C3008, 'Cost Averages'!$D$4:$D$103,'Cost Averages'!$E$4:$E$103, "FALSE"),G3008)</f>
        <v>83</v>
      </c>
      <c r="I3008">
        <f t="shared" si="279"/>
        <v>2490</v>
      </c>
      <c r="J3008">
        <f t="shared" si="280"/>
        <v>1245</v>
      </c>
      <c r="K3008">
        <f t="shared" si="281"/>
        <v>1245</v>
      </c>
      <c r="L3008" s="2" t="s">
        <v>28</v>
      </c>
      <c r="M3008" t="s">
        <v>572</v>
      </c>
      <c r="N3008" t="s">
        <v>50</v>
      </c>
      <c r="O3008" s="3">
        <v>14.66147716237918</v>
      </c>
      <c r="P3008" t="str">
        <f t="shared" si="276"/>
        <v>G</v>
      </c>
      <c r="Q3008">
        <f t="shared" si="277"/>
        <v>2021</v>
      </c>
      <c r="R3008">
        <f t="shared" si="278"/>
        <v>0</v>
      </c>
    </row>
    <row r="3009" spans="1:18" x14ac:dyDescent="0.25">
      <c r="A3009" s="1">
        <v>44381</v>
      </c>
      <c r="B3009" s="2" t="s">
        <v>3703</v>
      </c>
      <c r="C3009" t="s">
        <v>73</v>
      </c>
      <c r="D3009">
        <v>15</v>
      </c>
      <c r="E3009">
        <v>166</v>
      </c>
      <c r="F3009">
        <f>IF(E3009="",_xlfn.XLOOKUP(C3009,'Price Averages'!$D$4:$D$103,'Price Averages'!$E$4:$E$103, "FALSE"), E3009)</f>
        <v>166</v>
      </c>
      <c r="G3009" t="s">
        <v>32</v>
      </c>
      <c r="H3009">
        <f>IF(G3009="", _xlfn.XLOOKUP(C3009, 'Cost Averages'!$D$4:$D$103,'Cost Averages'!$E$4:$E$103, "FALSE"),G3009)</f>
        <v>83</v>
      </c>
      <c r="I3009">
        <f t="shared" si="279"/>
        <v>2490</v>
      </c>
      <c r="J3009">
        <f t="shared" si="280"/>
        <v>1245</v>
      </c>
      <c r="K3009">
        <f t="shared" si="281"/>
        <v>1245</v>
      </c>
      <c r="L3009" s="2" t="s">
        <v>28</v>
      </c>
      <c r="M3009" t="s">
        <v>199</v>
      </c>
      <c r="N3009" t="s">
        <v>34</v>
      </c>
      <c r="O3009" s="3">
        <v>12.177709716438097</v>
      </c>
      <c r="P3009" t="str">
        <f t="shared" si="276"/>
        <v>G</v>
      </c>
      <c r="Q3009">
        <f t="shared" si="277"/>
        <v>2021</v>
      </c>
      <c r="R3009">
        <f t="shared" si="278"/>
        <v>0</v>
      </c>
    </row>
    <row r="3010" spans="1:18" x14ac:dyDescent="0.25">
      <c r="A3010" s="1">
        <v>44535</v>
      </c>
      <c r="B3010" s="2" t="s">
        <v>3828</v>
      </c>
      <c r="C3010" t="s">
        <v>73</v>
      </c>
      <c r="D3010">
        <v>15</v>
      </c>
      <c r="E3010">
        <v>166</v>
      </c>
      <c r="F3010">
        <f>IF(E3010="",_xlfn.XLOOKUP(C3010,'Price Averages'!$D$4:$D$103,'Price Averages'!$E$4:$E$103, "FALSE"), E3010)</f>
        <v>166</v>
      </c>
      <c r="G3010">
        <v>83</v>
      </c>
      <c r="H3010">
        <f>IF(G3010="", _xlfn.XLOOKUP(C3010, 'Cost Averages'!$D$4:$D$103,'Cost Averages'!$E$4:$E$103, "FALSE"),G3010)</f>
        <v>83</v>
      </c>
      <c r="I3010">
        <f t="shared" si="279"/>
        <v>2490</v>
      </c>
      <c r="J3010">
        <f t="shared" si="280"/>
        <v>1245</v>
      </c>
      <c r="K3010">
        <f t="shared" si="281"/>
        <v>1245</v>
      </c>
      <c r="L3010" s="2" t="s">
        <v>28</v>
      </c>
      <c r="M3010" t="s">
        <v>266</v>
      </c>
      <c r="N3010" t="s">
        <v>78</v>
      </c>
      <c r="O3010" s="3">
        <v>9.821882845934784</v>
      </c>
      <c r="P3010" t="str">
        <f t="shared" ref="P3010:P3073" si="282">CHAR(64+(YEAR(A3010)-2014))</f>
        <v>G</v>
      </c>
      <c r="Q3010">
        <f t="shared" ref="Q3010:Q3073" si="283">YEAR(A3010)</f>
        <v>2021</v>
      </c>
      <c r="R3010">
        <f t="shared" ref="R3010:R3073" si="284">IF(P3010=CHAR(64 + (YEAR(A3010) - 2014)), 0, 1)</f>
        <v>0</v>
      </c>
    </row>
    <row r="3011" spans="1:18" x14ac:dyDescent="0.25">
      <c r="A3011" s="1">
        <v>44344.028858335994</v>
      </c>
      <c r="B3011" s="2" t="s">
        <v>1699</v>
      </c>
      <c r="C3011" t="s">
        <v>378</v>
      </c>
      <c r="D3011">
        <v>15</v>
      </c>
      <c r="E3011">
        <v>110</v>
      </c>
      <c r="F3011">
        <f>IF(E3011="",_xlfn.XLOOKUP(C3011,'Price Averages'!$D$4:$D$103,'Price Averages'!$E$4:$E$103, "FALSE"), E3011)</f>
        <v>110</v>
      </c>
      <c r="G3011">
        <v>55</v>
      </c>
      <c r="H3011">
        <f>IF(G3011="", _xlfn.XLOOKUP(C3011, 'Cost Averages'!$D$4:$D$103,'Cost Averages'!$E$4:$E$103, "FALSE"),G3011)</f>
        <v>55</v>
      </c>
      <c r="I3011">
        <f t="shared" ref="I3011:I3074" si="285">D3011*F3011</f>
        <v>1650</v>
      </c>
      <c r="J3011">
        <f t="shared" ref="J3011:J3074" si="286">D3011*H3011</f>
        <v>825</v>
      </c>
      <c r="K3011">
        <f t="shared" ref="K3011:K3074" si="287">I3011-J3011</f>
        <v>825</v>
      </c>
      <c r="L3011" s="2" t="s">
        <v>28</v>
      </c>
      <c r="M3011" t="s">
        <v>186</v>
      </c>
      <c r="N3011" t="s">
        <v>34</v>
      </c>
      <c r="O3011" s="3">
        <v>14.573178107544177</v>
      </c>
      <c r="P3011" t="str">
        <f t="shared" si="282"/>
        <v>G</v>
      </c>
      <c r="Q3011">
        <f t="shared" si="283"/>
        <v>2021</v>
      </c>
      <c r="R3011">
        <f t="shared" si="284"/>
        <v>0</v>
      </c>
    </row>
    <row r="3012" spans="1:18" x14ac:dyDescent="0.25">
      <c r="A3012" s="1">
        <v>44461</v>
      </c>
      <c r="B3012" s="2" t="s">
        <v>3768</v>
      </c>
      <c r="C3012" t="s">
        <v>771</v>
      </c>
      <c r="D3012">
        <v>15</v>
      </c>
      <c r="E3012">
        <v>120</v>
      </c>
      <c r="F3012">
        <f>IF(E3012="",_xlfn.XLOOKUP(C3012,'Price Averages'!$D$4:$D$103,'Price Averages'!$E$4:$E$103, "FALSE"), E3012)</f>
        <v>120</v>
      </c>
      <c r="G3012">
        <v>30</v>
      </c>
      <c r="H3012">
        <f>IF(G3012="", _xlfn.XLOOKUP(C3012, 'Cost Averages'!$D$4:$D$103,'Cost Averages'!$E$4:$E$103, "FALSE"),G3012)</f>
        <v>30</v>
      </c>
      <c r="I3012">
        <f t="shared" si="285"/>
        <v>1800</v>
      </c>
      <c r="J3012">
        <f t="shared" si="286"/>
        <v>450</v>
      </c>
      <c r="K3012">
        <f t="shared" si="287"/>
        <v>1350</v>
      </c>
      <c r="L3012" s="2" t="s">
        <v>28</v>
      </c>
      <c r="M3012" t="s">
        <v>746</v>
      </c>
      <c r="N3012" t="s">
        <v>34</v>
      </c>
      <c r="O3012" s="3">
        <v>14.376986923104601</v>
      </c>
      <c r="P3012" t="str">
        <f t="shared" si="282"/>
        <v>G</v>
      </c>
      <c r="Q3012">
        <f t="shared" si="283"/>
        <v>2021</v>
      </c>
      <c r="R3012">
        <f t="shared" si="284"/>
        <v>0</v>
      </c>
    </row>
    <row r="3013" spans="1:18" x14ac:dyDescent="0.25">
      <c r="A3013" s="1">
        <v>44473.10334718832</v>
      </c>
      <c r="B3013" s="2" t="s">
        <v>1826</v>
      </c>
      <c r="C3013" t="s">
        <v>332</v>
      </c>
      <c r="D3013">
        <v>15</v>
      </c>
      <c r="E3013">
        <v>180</v>
      </c>
      <c r="F3013">
        <f>IF(E3013="",_xlfn.XLOOKUP(C3013,'Price Averages'!$D$4:$D$103,'Price Averages'!$E$4:$E$103, "FALSE"), E3013)</f>
        <v>180</v>
      </c>
      <c r="G3013">
        <v>45</v>
      </c>
      <c r="H3013">
        <f>IF(G3013="", _xlfn.XLOOKUP(C3013, 'Cost Averages'!$D$4:$D$103,'Cost Averages'!$E$4:$E$103, "FALSE"),G3013)</f>
        <v>45</v>
      </c>
      <c r="I3013">
        <f t="shared" si="285"/>
        <v>2700</v>
      </c>
      <c r="J3013">
        <f t="shared" si="286"/>
        <v>675</v>
      </c>
      <c r="K3013">
        <f t="shared" si="287"/>
        <v>2025</v>
      </c>
      <c r="L3013" s="2" t="s">
        <v>44</v>
      </c>
      <c r="M3013" t="s">
        <v>400</v>
      </c>
      <c r="N3013" t="s">
        <v>34</v>
      </c>
      <c r="O3013" s="3">
        <v>9.1877733607656964</v>
      </c>
      <c r="P3013" t="str">
        <f t="shared" si="282"/>
        <v>G</v>
      </c>
      <c r="Q3013">
        <f t="shared" si="283"/>
        <v>2021</v>
      </c>
      <c r="R3013">
        <f t="shared" si="284"/>
        <v>0</v>
      </c>
    </row>
    <row r="3014" spans="1:18" x14ac:dyDescent="0.25">
      <c r="A3014" s="1">
        <v>44402</v>
      </c>
      <c r="B3014" s="2" t="s">
        <v>945</v>
      </c>
      <c r="C3014" t="s">
        <v>137</v>
      </c>
      <c r="D3014">
        <v>15</v>
      </c>
      <c r="E3014">
        <v>207</v>
      </c>
      <c r="F3014">
        <f>IF(E3014="",_xlfn.XLOOKUP(C3014,'Price Averages'!$D$4:$D$103,'Price Averages'!$E$4:$E$103, "FALSE"), E3014)</f>
        <v>207</v>
      </c>
      <c r="G3014">
        <v>69</v>
      </c>
      <c r="H3014">
        <f>IF(G3014="", _xlfn.XLOOKUP(C3014, 'Cost Averages'!$D$4:$D$103,'Cost Averages'!$E$4:$E$103, "FALSE"),G3014)</f>
        <v>69</v>
      </c>
      <c r="I3014">
        <f t="shared" si="285"/>
        <v>3105</v>
      </c>
      <c r="J3014">
        <f t="shared" si="286"/>
        <v>1035</v>
      </c>
      <c r="K3014">
        <f t="shared" si="287"/>
        <v>2070</v>
      </c>
      <c r="L3014" s="2" t="s">
        <v>44</v>
      </c>
      <c r="M3014" t="s">
        <v>1552</v>
      </c>
      <c r="N3014" t="s">
        <v>78</v>
      </c>
      <c r="O3014" s="3">
        <v>14.412865837260112</v>
      </c>
      <c r="P3014" t="str">
        <f t="shared" si="282"/>
        <v>G</v>
      </c>
      <c r="Q3014">
        <f t="shared" si="283"/>
        <v>2021</v>
      </c>
      <c r="R3014">
        <f t="shared" si="284"/>
        <v>0</v>
      </c>
    </row>
    <row r="3015" spans="1:18" x14ac:dyDescent="0.25">
      <c r="A3015" s="1">
        <v>44550</v>
      </c>
      <c r="B3015" s="2" t="s">
        <v>3841</v>
      </c>
      <c r="C3015" t="s">
        <v>137</v>
      </c>
      <c r="D3015">
        <v>15</v>
      </c>
      <c r="E3015">
        <v>207</v>
      </c>
      <c r="F3015">
        <f>IF(E3015="",_xlfn.XLOOKUP(C3015,'Price Averages'!$D$4:$D$103,'Price Averages'!$E$4:$E$103, "FALSE"), E3015)</f>
        <v>207</v>
      </c>
      <c r="G3015">
        <v>69</v>
      </c>
      <c r="H3015">
        <f>IF(G3015="", _xlfn.XLOOKUP(C3015, 'Cost Averages'!$D$4:$D$103,'Cost Averages'!$E$4:$E$103, "FALSE"),G3015)</f>
        <v>69</v>
      </c>
      <c r="I3015">
        <f t="shared" si="285"/>
        <v>3105</v>
      </c>
      <c r="J3015">
        <f t="shared" si="286"/>
        <v>1035</v>
      </c>
      <c r="K3015">
        <f t="shared" si="287"/>
        <v>2070</v>
      </c>
      <c r="L3015" s="2" t="s">
        <v>23</v>
      </c>
      <c r="M3015" t="s">
        <v>1130</v>
      </c>
      <c r="N3015" t="s">
        <v>56</v>
      </c>
      <c r="O3015" s="3">
        <v>13.601235361661526</v>
      </c>
      <c r="P3015" t="str">
        <f t="shared" si="282"/>
        <v>G</v>
      </c>
      <c r="Q3015">
        <f t="shared" si="283"/>
        <v>2021</v>
      </c>
      <c r="R3015">
        <f t="shared" si="284"/>
        <v>0</v>
      </c>
    </row>
    <row r="3016" spans="1:18" x14ac:dyDescent="0.25">
      <c r="A3016" s="1">
        <v>44459</v>
      </c>
      <c r="B3016" s="2" t="s">
        <v>3767</v>
      </c>
      <c r="C3016" t="s">
        <v>134</v>
      </c>
      <c r="D3016">
        <v>15</v>
      </c>
      <c r="E3016">
        <v>210</v>
      </c>
      <c r="F3016">
        <f>IF(E3016="",_xlfn.XLOOKUP(C3016,'Price Averages'!$D$4:$D$103,'Price Averages'!$E$4:$E$103, "FALSE"), E3016)</f>
        <v>210</v>
      </c>
      <c r="G3016">
        <v>70</v>
      </c>
      <c r="H3016">
        <f>IF(G3016="", _xlfn.XLOOKUP(C3016, 'Cost Averages'!$D$4:$D$103,'Cost Averages'!$E$4:$E$103, "FALSE"),G3016)</f>
        <v>70</v>
      </c>
      <c r="I3016">
        <f t="shared" si="285"/>
        <v>3150</v>
      </c>
      <c r="J3016">
        <f t="shared" si="286"/>
        <v>1050</v>
      </c>
      <c r="K3016">
        <f t="shared" si="287"/>
        <v>2100</v>
      </c>
      <c r="L3016" s="2" t="s">
        <v>44</v>
      </c>
      <c r="M3016" t="s">
        <v>432</v>
      </c>
      <c r="N3016" t="s">
        <v>25</v>
      </c>
      <c r="O3016" s="3">
        <v>10.408704992688252</v>
      </c>
      <c r="P3016" t="str">
        <f t="shared" si="282"/>
        <v>G</v>
      </c>
      <c r="Q3016">
        <f t="shared" si="283"/>
        <v>2021</v>
      </c>
      <c r="R3016">
        <f t="shared" si="284"/>
        <v>0</v>
      </c>
    </row>
    <row r="3017" spans="1:18" x14ac:dyDescent="0.25">
      <c r="A3017" s="1">
        <v>44313.056943043543</v>
      </c>
      <c r="B3017" s="2" t="s">
        <v>1119</v>
      </c>
      <c r="C3017" t="s">
        <v>196</v>
      </c>
      <c r="D3017">
        <v>15</v>
      </c>
      <c r="E3017">
        <v>57</v>
      </c>
      <c r="F3017">
        <f>IF(E3017="",_xlfn.XLOOKUP(C3017,'Price Averages'!$D$4:$D$103,'Price Averages'!$E$4:$E$103, "FALSE"), E3017)</f>
        <v>57</v>
      </c>
      <c r="G3017">
        <v>19</v>
      </c>
      <c r="H3017">
        <f>IF(G3017="", _xlfn.XLOOKUP(C3017, 'Cost Averages'!$D$4:$D$103,'Cost Averages'!$E$4:$E$103, "FALSE"),G3017)</f>
        <v>19</v>
      </c>
      <c r="I3017">
        <f t="shared" si="285"/>
        <v>855</v>
      </c>
      <c r="J3017">
        <f t="shared" si="286"/>
        <v>285</v>
      </c>
      <c r="K3017">
        <f t="shared" si="287"/>
        <v>570</v>
      </c>
      <c r="L3017" s="2" t="s">
        <v>28</v>
      </c>
      <c r="M3017" t="s">
        <v>490</v>
      </c>
      <c r="N3017" t="s">
        <v>50</v>
      </c>
      <c r="O3017" s="3">
        <v>8.0758315802191021</v>
      </c>
      <c r="P3017" t="str">
        <f t="shared" si="282"/>
        <v>G</v>
      </c>
      <c r="Q3017">
        <f t="shared" si="283"/>
        <v>2021</v>
      </c>
      <c r="R3017">
        <f t="shared" si="284"/>
        <v>0</v>
      </c>
    </row>
    <row r="3018" spans="1:18" x14ac:dyDescent="0.25">
      <c r="A3018" s="1">
        <v>44250.485487862934</v>
      </c>
      <c r="B3018" s="2" t="s">
        <v>2225</v>
      </c>
      <c r="C3018" t="s">
        <v>312</v>
      </c>
      <c r="D3018">
        <v>15</v>
      </c>
      <c r="E3018" t="s">
        <v>32</v>
      </c>
      <c r="F3018">
        <f>IF(E3018="",_xlfn.XLOOKUP(C3018,'Price Averages'!$D$4:$D$103,'Price Averages'!$E$4:$E$103, "FALSE"), E3018)</f>
        <v>280</v>
      </c>
      <c r="G3018" t="s">
        <v>32</v>
      </c>
      <c r="H3018">
        <f>IF(G3018="", _xlfn.XLOOKUP(C3018, 'Cost Averages'!$D$4:$D$103,'Cost Averages'!$E$4:$E$103, "FALSE"),G3018)</f>
        <v>70</v>
      </c>
      <c r="I3018">
        <f t="shared" si="285"/>
        <v>4200</v>
      </c>
      <c r="J3018">
        <f t="shared" si="286"/>
        <v>1050</v>
      </c>
      <c r="K3018">
        <f t="shared" si="287"/>
        <v>3150</v>
      </c>
      <c r="L3018" s="2" t="s">
        <v>44</v>
      </c>
      <c r="M3018" t="s">
        <v>1245</v>
      </c>
      <c r="N3018" t="s">
        <v>41</v>
      </c>
      <c r="O3018" s="3">
        <v>10.518436853046438</v>
      </c>
      <c r="P3018" t="str">
        <f t="shared" si="282"/>
        <v>G</v>
      </c>
      <c r="Q3018">
        <f t="shared" si="283"/>
        <v>2021</v>
      </c>
      <c r="R3018">
        <f t="shared" si="284"/>
        <v>0</v>
      </c>
    </row>
    <row r="3019" spans="1:18" x14ac:dyDescent="0.25">
      <c r="A3019" s="1">
        <v>44300.669240080453</v>
      </c>
      <c r="B3019" s="2" t="s">
        <v>679</v>
      </c>
      <c r="C3019" t="s">
        <v>275</v>
      </c>
      <c r="D3019">
        <v>15</v>
      </c>
      <c r="E3019">
        <v>144</v>
      </c>
      <c r="F3019">
        <f>IF(E3019="",_xlfn.XLOOKUP(C3019,'Price Averages'!$D$4:$D$103,'Price Averages'!$E$4:$E$103, "FALSE"), E3019)</f>
        <v>144</v>
      </c>
      <c r="G3019">
        <v>36</v>
      </c>
      <c r="H3019">
        <f>IF(G3019="", _xlfn.XLOOKUP(C3019, 'Cost Averages'!$D$4:$D$103,'Cost Averages'!$E$4:$E$103, "FALSE"),G3019)</f>
        <v>36</v>
      </c>
      <c r="I3019">
        <f t="shared" si="285"/>
        <v>2160</v>
      </c>
      <c r="J3019">
        <f t="shared" si="286"/>
        <v>540</v>
      </c>
      <c r="K3019">
        <f t="shared" si="287"/>
        <v>1620</v>
      </c>
      <c r="L3019" s="2" t="s">
        <v>28</v>
      </c>
      <c r="M3019" t="s">
        <v>224</v>
      </c>
      <c r="N3019" t="s">
        <v>78</v>
      </c>
      <c r="O3019" s="3">
        <v>11.346510807401776</v>
      </c>
      <c r="P3019" t="str">
        <f t="shared" si="282"/>
        <v>G</v>
      </c>
      <c r="Q3019">
        <f t="shared" si="283"/>
        <v>2021</v>
      </c>
      <c r="R3019">
        <f t="shared" si="284"/>
        <v>0</v>
      </c>
    </row>
    <row r="3020" spans="1:18" x14ac:dyDescent="0.25">
      <c r="A3020" s="1">
        <v>44213.14588483698</v>
      </c>
      <c r="B3020" s="2" t="s">
        <v>119</v>
      </c>
      <c r="C3020" t="s">
        <v>61</v>
      </c>
      <c r="D3020">
        <v>15</v>
      </c>
      <c r="E3020" t="s">
        <v>32</v>
      </c>
      <c r="F3020">
        <f>IF(E3020="",_xlfn.XLOOKUP(C3020,'Price Averages'!$D$4:$D$103,'Price Averages'!$E$4:$E$103, "FALSE"), E3020)</f>
        <v>184</v>
      </c>
      <c r="G3020">
        <v>92</v>
      </c>
      <c r="H3020">
        <f>IF(G3020="", _xlfn.XLOOKUP(C3020, 'Cost Averages'!$D$4:$D$103,'Cost Averages'!$E$4:$E$103, "FALSE"),G3020)</f>
        <v>92</v>
      </c>
      <c r="I3020">
        <f t="shared" si="285"/>
        <v>2760</v>
      </c>
      <c r="J3020">
        <f t="shared" si="286"/>
        <v>1380</v>
      </c>
      <c r="K3020">
        <f t="shared" si="287"/>
        <v>1380</v>
      </c>
      <c r="L3020" s="2" t="s">
        <v>28</v>
      </c>
      <c r="M3020" t="s">
        <v>120</v>
      </c>
      <c r="N3020" t="s">
        <v>34</v>
      </c>
      <c r="O3020" s="3">
        <v>15.487214309603928</v>
      </c>
      <c r="P3020" t="str">
        <f t="shared" si="282"/>
        <v>G</v>
      </c>
      <c r="Q3020">
        <f t="shared" si="283"/>
        <v>2021</v>
      </c>
      <c r="R3020">
        <f t="shared" si="284"/>
        <v>0</v>
      </c>
    </row>
    <row r="3021" spans="1:18" x14ac:dyDescent="0.25">
      <c r="A3021" s="1">
        <v>44292</v>
      </c>
      <c r="B3021" s="2" t="s">
        <v>3625</v>
      </c>
      <c r="C3021" t="s">
        <v>112</v>
      </c>
      <c r="D3021">
        <v>15</v>
      </c>
      <c r="E3021" t="s">
        <v>32</v>
      </c>
      <c r="F3021">
        <f>IF(E3021="",_xlfn.XLOOKUP(C3021,'Price Averages'!$D$4:$D$103,'Price Averages'!$E$4:$E$103, "FALSE"), E3021)</f>
        <v>252</v>
      </c>
      <c r="G3021">
        <v>63</v>
      </c>
      <c r="H3021">
        <f>IF(G3021="", _xlfn.XLOOKUP(C3021, 'Cost Averages'!$D$4:$D$103,'Cost Averages'!$E$4:$E$103, "FALSE"),G3021)</f>
        <v>63</v>
      </c>
      <c r="I3021">
        <f t="shared" si="285"/>
        <v>3780</v>
      </c>
      <c r="J3021">
        <f t="shared" si="286"/>
        <v>945</v>
      </c>
      <c r="K3021">
        <f t="shared" si="287"/>
        <v>2835</v>
      </c>
      <c r="L3021" s="2" t="s">
        <v>28</v>
      </c>
      <c r="M3021" t="s">
        <v>787</v>
      </c>
      <c r="N3021" t="s">
        <v>41</v>
      </c>
      <c r="O3021" s="3">
        <v>11.661237375491201</v>
      </c>
      <c r="P3021" t="str">
        <f t="shared" si="282"/>
        <v>G</v>
      </c>
      <c r="Q3021">
        <f t="shared" si="283"/>
        <v>2021</v>
      </c>
      <c r="R3021">
        <f t="shared" si="284"/>
        <v>0</v>
      </c>
    </row>
    <row r="3022" spans="1:18" x14ac:dyDescent="0.25">
      <c r="A3022" s="1">
        <v>44390.537358199523</v>
      </c>
      <c r="B3022" s="2" t="s">
        <v>2509</v>
      </c>
      <c r="C3022" t="s">
        <v>348</v>
      </c>
      <c r="D3022">
        <v>15</v>
      </c>
      <c r="E3022">
        <v>356</v>
      </c>
      <c r="F3022">
        <f>IF(E3022="",_xlfn.XLOOKUP(C3022,'Price Averages'!$D$4:$D$103,'Price Averages'!$E$4:$E$103, "FALSE"), E3022)</f>
        <v>356</v>
      </c>
      <c r="G3022">
        <v>89</v>
      </c>
      <c r="H3022">
        <f>IF(G3022="", _xlfn.XLOOKUP(C3022, 'Cost Averages'!$D$4:$D$103,'Cost Averages'!$E$4:$E$103, "FALSE"),G3022)</f>
        <v>89</v>
      </c>
      <c r="I3022">
        <f t="shared" si="285"/>
        <v>5340</v>
      </c>
      <c r="J3022">
        <f t="shared" si="286"/>
        <v>1335</v>
      </c>
      <c r="K3022">
        <f t="shared" si="287"/>
        <v>4005</v>
      </c>
      <c r="L3022" s="2" t="s">
        <v>28</v>
      </c>
      <c r="M3022" t="s">
        <v>254</v>
      </c>
      <c r="N3022" t="s">
        <v>78</v>
      </c>
      <c r="O3022" s="3">
        <v>12.796588406005421</v>
      </c>
      <c r="P3022" t="str">
        <f t="shared" si="282"/>
        <v>G</v>
      </c>
      <c r="Q3022">
        <f t="shared" si="283"/>
        <v>2021</v>
      </c>
      <c r="R3022">
        <f t="shared" si="284"/>
        <v>0</v>
      </c>
    </row>
    <row r="3023" spans="1:18" x14ac:dyDescent="0.25">
      <c r="A3023" s="1">
        <v>44277.99683707182</v>
      </c>
      <c r="B3023" s="2" t="s">
        <v>2387</v>
      </c>
      <c r="C3023" t="s">
        <v>289</v>
      </c>
      <c r="D3023">
        <v>15</v>
      </c>
      <c r="E3023">
        <v>108</v>
      </c>
      <c r="F3023">
        <f>IF(E3023="",_xlfn.XLOOKUP(C3023,'Price Averages'!$D$4:$D$103,'Price Averages'!$E$4:$E$103, "FALSE"), E3023)</f>
        <v>108</v>
      </c>
      <c r="G3023">
        <v>36</v>
      </c>
      <c r="H3023">
        <f>IF(G3023="", _xlfn.XLOOKUP(C3023, 'Cost Averages'!$D$4:$D$103,'Cost Averages'!$E$4:$E$103, "FALSE"),G3023)</f>
        <v>36</v>
      </c>
      <c r="I3023">
        <f t="shared" si="285"/>
        <v>1620</v>
      </c>
      <c r="J3023">
        <f t="shared" si="286"/>
        <v>540</v>
      </c>
      <c r="K3023">
        <f t="shared" si="287"/>
        <v>1080</v>
      </c>
      <c r="L3023" s="2" t="s">
        <v>23</v>
      </c>
      <c r="M3023" t="s">
        <v>273</v>
      </c>
      <c r="N3023" t="s">
        <v>25</v>
      </c>
      <c r="O3023" s="3">
        <v>11.428575823958646</v>
      </c>
      <c r="P3023" t="str">
        <f t="shared" si="282"/>
        <v>G</v>
      </c>
      <c r="Q3023">
        <f t="shared" si="283"/>
        <v>2021</v>
      </c>
      <c r="R3023">
        <f t="shared" si="284"/>
        <v>0</v>
      </c>
    </row>
    <row r="3024" spans="1:18" x14ac:dyDescent="0.25">
      <c r="A3024" s="1">
        <v>44235.914496218873</v>
      </c>
      <c r="B3024" s="2" t="s">
        <v>2207</v>
      </c>
      <c r="C3024" t="s">
        <v>149</v>
      </c>
      <c r="D3024">
        <v>15</v>
      </c>
      <c r="E3024">
        <v>50</v>
      </c>
      <c r="F3024">
        <f>IF(E3024="",_xlfn.XLOOKUP(C3024,'Price Averages'!$D$4:$D$103,'Price Averages'!$E$4:$E$103, "FALSE"), E3024)</f>
        <v>50</v>
      </c>
      <c r="G3024">
        <v>25</v>
      </c>
      <c r="H3024">
        <f>IF(G3024="", _xlfn.XLOOKUP(C3024, 'Cost Averages'!$D$4:$D$103,'Cost Averages'!$E$4:$E$103, "FALSE"),G3024)</f>
        <v>25</v>
      </c>
      <c r="I3024">
        <f t="shared" si="285"/>
        <v>750</v>
      </c>
      <c r="J3024">
        <f t="shared" si="286"/>
        <v>375</v>
      </c>
      <c r="K3024">
        <f t="shared" si="287"/>
        <v>375</v>
      </c>
      <c r="L3024" s="2" t="s">
        <v>28</v>
      </c>
      <c r="M3024" t="s">
        <v>642</v>
      </c>
      <c r="N3024" t="s">
        <v>78</v>
      </c>
      <c r="O3024" s="3">
        <v>12.679725647708608</v>
      </c>
      <c r="P3024" t="str">
        <f t="shared" si="282"/>
        <v>G</v>
      </c>
      <c r="Q3024">
        <f t="shared" si="283"/>
        <v>2021</v>
      </c>
      <c r="R3024">
        <f t="shared" si="284"/>
        <v>0</v>
      </c>
    </row>
    <row r="3025" spans="1:18" x14ac:dyDescent="0.25">
      <c r="A3025" s="1">
        <v>44447.446848272877</v>
      </c>
      <c r="B3025" s="2" t="s">
        <v>2176</v>
      </c>
      <c r="C3025" t="s">
        <v>423</v>
      </c>
      <c r="D3025">
        <v>15</v>
      </c>
      <c r="E3025">
        <v>356</v>
      </c>
      <c r="F3025">
        <f>IF(E3025="",_xlfn.XLOOKUP(C3025,'Price Averages'!$D$4:$D$103,'Price Averages'!$E$4:$E$103, "FALSE"), E3025)</f>
        <v>356</v>
      </c>
      <c r="G3025">
        <v>89</v>
      </c>
      <c r="H3025">
        <f>IF(G3025="", _xlfn.XLOOKUP(C3025, 'Cost Averages'!$D$4:$D$103,'Cost Averages'!$E$4:$E$103, "FALSE"),G3025)</f>
        <v>89</v>
      </c>
      <c r="I3025">
        <f t="shared" si="285"/>
        <v>5340</v>
      </c>
      <c r="J3025">
        <f t="shared" si="286"/>
        <v>1335</v>
      </c>
      <c r="K3025">
        <f t="shared" si="287"/>
        <v>4005</v>
      </c>
      <c r="L3025" s="2" t="s">
        <v>28</v>
      </c>
      <c r="M3025" t="s">
        <v>132</v>
      </c>
      <c r="N3025" t="s">
        <v>46</v>
      </c>
      <c r="O3025" s="3">
        <v>7.1104128275166252</v>
      </c>
      <c r="P3025" t="str">
        <f t="shared" si="282"/>
        <v>G</v>
      </c>
      <c r="Q3025">
        <f t="shared" si="283"/>
        <v>2021</v>
      </c>
      <c r="R3025">
        <f t="shared" si="284"/>
        <v>0</v>
      </c>
    </row>
    <row r="3026" spans="1:18" x14ac:dyDescent="0.25">
      <c r="A3026" s="1">
        <v>44477.900093320102</v>
      </c>
      <c r="B3026" s="2" t="s">
        <v>1466</v>
      </c>
      <c r="C3026" t="s">
        <v>210</v>
      </c>
      <c r="D3026">
        <v>15</v>
      </c>
      <c r="E3026">
        <v>264</v>
      </c>
      <c r="F3026">
        <f>IF(E3026="",_xlfn.XLOOKUP(C3026,'Price Averages'!$D$4:$D$103,'Price Averages'!$E$4:$E$103, "FALSE"), E3026)</f>
        <v>264</v>
      </c>
      <c r="G3026">
        <v>88</v>
      </c>
      <c r="H3026">
        <f>IF(G3026="", _xlfn.XLOOKUP(C3026, 'Cost Averages'!$D$4:$D$103,'Cost Averages'!$E$4:$E$103, "FALSE"),G3026)</f>
        <v>88</v>
      </c>
      <c r="I3026">
        <f t="shared" si="285"/>
        <v>3960</v>
      </c>
      <c r="J3026">
        <f t="shared" si="286"/>
        <v>1320</v>
      </c>
      <c r="K3026">
        <f t="shared" si="287"/>
        <v>2640</v>
      </c>
      <c r="L3026" s="2" t="s">
        <v>28</v>
      </c>
      <c r="M3026" t="s">
        <v>343</v>
      </c>
      <c r="N3026" t="s">
        <v>25</v>
      </c>
      <c r="O3026" s="3">
        <v>11.070908141213383</v>
      </c>
      <c r="P3026" t="str">
        <f t="shared" si="282"/>
        <v>G</v>
      </c>
      <c r="Q3026">
        <f t="shared" si="283"/>
        <v>2021</v>
      </c>
      <c r="R3026">
        <f t="shared" si="284"/>
        <v>0</v>
      </c>
    </row>
    <row r="3027" spans="1:18" x14ac:dyDescent="0.25">
      <c r="A3027" s="1">
        <v>44232</v>
      </c>
      <c r="B3027" s="2" t="s">
        <v>3574</v>
      </c>
      <c r="C3027" t="s">
        <v>530</v>
      </c>
      <c r="D3027">
        <v>15</v>
      </c>
      <c r="E3027">
        <v>261</v>
      </c>
      <c r="F3027">
        <f>IF(E3027="",_xlfn.XLOOKUP(C3027,'Price Averages'!$D$4:$D$103,'Price Averages'!$E$4:$E$103, "FALSE"), E3027)</f>
        <v>261</v>
      </c>
      <c r="G3027">
        <v>87</v>
      </c>
      <c r="H3027">
        <f>IF(G3027="", _xlfn.XLOOKUP(C3027, 'Cost Averages'!$D$4:$D$103,'Cost Averages'!$E$4:$E$103, "FALSE"),G3027)</f>
        <v>87</v>
      </c>
      <c r="I3027">
        <f t="shared" si="285"/>
        <v>3915</v>
      </c>
      <c r="J3027">
        <f t="shared" si="286"/>
        <v>1305</v>
      </c>
      <c r="K3027">
        <f t="shared" si="287"/>
        <v>2610</v>
      </c>
      <c r="L3027" s="2" t="s">
        <v>28</v>
      </c>
      <c r="M3027" t="s">
        <v>132</v>
      </c>
      <c r="N3027" t="s">
        <v>46</v>
      </c>
      <c r="O3027" s="3">
        <v>7.1104128275166252</v>
      </c>
      <c r="P3027" t="str">
        <f t="shared" si="282"/>
        <v>G</v>
      </c>
      <c r="Q3027">
        <f t="shared" si="283"/>
        <v>2021</v>
      </c>
      <c r="R3027">
        <f t="shared" si="284"/>
        <v>0</v>
      </c>
    </row>
    <row r="3028" spans="1:18" x14ac:dyDescent="0.25">
      <c r="A3028" s="1">
        <v>44425</v>
      </c>
      <c r="B3028" s="2" t="s">
        <v>1606</v>
      </c>
      <c r="C3028" t="s">
        <v>530</v>
      </c>
      <c r="D3028">
        <v>15</v>
      </c>
      <c r="E3028">
        <v>261</v>
      </c>
      <c r="F3028">
        <f>IF(E3028="",_xlfn.XLOOKUP(C3028,'Price Averages'!$D$4:$D$103,'Price Averages'!$E$4:$E$103, "FALSE"), E3028)</f>
        <v>261</v>
      </c>
      <c r="G3028">
        <v>87</v>
      </c>
      <c r="H3028">
        <f>IF(G3028="", _xlfn.XLOOKUP(C3028, 'Cost Averages'!$D$4:$D$103,'Cost Averages'!$E$4:$E$103, "FALSE"),G3028)</f>
        <v>87</v>
      </c>
      <c r="I3028">
        <f t="shared" si="285"/>
        <v>3915</v>
      </c>
      <c r="J3028">
        <f t="shared" si="286"/>
        <v>1305</v>
      </c>
      <c r="K3028">
        <f t="shared" si="287"/>
        <v>2610</v>
      </c>
      <c r="L3028" s="2" t="s">
        <v>23</v>
      </c>
      <c r="M3028" t="s">
        <v>205</v>
      </c>
      <c r="N3028" t="s">
        <v>50</v>
      </c>
      <c r="O3028" s="3">
        <v>10.980884286450312</v>
      </c>
      <c r="P3028" t="str">
        <f t="shared" si="282"/>
        <v>G</v>
      </c>
      <c r="Q3028">
        <f t="shared" si="283"/>
        <v>2021</v>
      </c>
      <c r="R3028">
        <f t="shared" si="284"/>
        <v>0</v>
      </c>
    </row>
    <row r="3029" spans="1:18" x14ac:dyDescent="0.25">
      <c r="A3029" s="1">
        <v>44362.724858610964</v>
      </c>
      <c r="B3029" s="2" t="s">
        <v>2220</v>
      </c>
      <c r="C3029" t="s">
        <v>93</v>
      </c>
      <c r="D3029">
        <v>15</v>
      </c>
      <c r="E3029">
        <v>50</v>
      </c>
      <c r="F3029">
        <f>IF(E3029="",_xlfn.XLOOKUP(C3029,'Price Averages'!$D$4:$D$103,'Price Averages'!$E$4:$E$103, "FALSE"), E3029)</f>
        <v>50</v>
      </c>
      <c r="G3029">
        <v>25</v>
      </c>
      <c r="H3029">
        <f>IF(G3029="", _xlfn.XLOOKUP(C3029, 'Cost Averages'!$D$4:$D$103,'Cost Averages'!$E$4:$E$103, "FALSE"),G3029)</f>
        <v>25</v>
      </c>
      <c r="I3029">
        <f t="shared" si="285"/>
        <v>750</v>
      </c>
      <c r="J3029">
        <f t="shared" si="286"/>
        <v>375</v>
      </c>
      <c r="K3029">
        <f t="shared" si="287"/>
        <v>375</v>
      </c>
      <c r="L3029" s="2" t="s">
        <v>44</v>
      </c>
      <c r="M3029" t="s">
        <v>630</v>
      </c>
      <c r="N3029" t="s">
        <v>25</v>
      </c>
      <c r="O3029" s="3">
        <v>12.131375018945562</v>
      </c>
      <c r="P3029" t="str">
        <f t="shared" si="282"/>
        <v>G</v>
      </c>
      <c r="Q3029">
        <f t="shared" si="283"/>
        <v>2021</v>
      </c>
      <c r="R3029">
        <f t="shared" si="284"/>
        <v>0</v>
      </c>
    </row>
    <row r="3030" spans="1:18" x14ac:dyDescent="0.25">
      <c r="A3030" s="1">
        <v>44406</v>
      </c>
      <c r="B3030" s="2" t="s">
        <v>3724</v>
      </c>
      <c r="C3030" t="s">
        <v>539</v>
      </c>
      <c r="D3030">
        <v>15</v>
      </c>
      <c r="E3030">
        <v>300</v>
      </c>
      <c r="F3030">
        <f>IF(E3030="",_xlfn.XLOOKUP(C3030,'Price Averages'!$D$4:$D$103,'Price Averages'!$E$4:$E$103, "FALSE"), E3030)</f>
        <v>300</v>
      </c>
      <c r="G3030">
        <v>75</v>
      </c>
      <c r="H3030">
        <f>IF(G3030="", _xlfn.XLOOKUP(C3030, 'Cost Averages'!$D$4:$D$103,'Cost Averages'!$E$4:$E$103, "FALSE"),G3030)</f>
        <v>75</v>
      </c>
      <c r="I3030">
        <f t="shared" si="285"/>
        <v>4500</v>
      </c>
      <c r="J3030">
        <f t="shared" si="286"/>
        <v>1125</v>
      </c>
      <c r="K3030">
        <f t="shared" si="287"/>
        <v>3375</v>
      </c>
      <c r="L3030" s="2" t="s">
        <v>44</v>
      </c>
      <c r="M3030" t="s">
        <v>256</v>
      </c>
      <c r="N3030" t="s">
        <v>34</v>
      </c>
      <c r="O3030" s="3">
        <v>12.514998090845811</v>
      </c>
      <c r="P3030" t="str">
        <f t="shared" si="282"/>
        <v>G</v>
      </c>
      <c r="Q3030">
        <f t="shared" si="283"/>
        <v>2021</v>
      </c>
      <c r="R3030">
        <f t="shared" si="284"/>
        <v>0</v>
      </c>
    </row>
    <row r="3031" spans="1:18" x14ac:dyDescent="0.25">
      <c r="A3031" s="1">
        <v>44243</v>
      </c>
      <c r="B3031" s="2" t="s">
        <v>3584</v>
      </c>
      <c r="C3031" t="s">
        <v>201</v>
      </c>
      <c r="D3031">
        <v>15</v>
      </c>
      <c r="E3031" t="s">
        <v>32</v>
      </c>
      <c r="F3031">
        <f>IF(E3031="",_xlfn.XLOOKUP(C3031,'Price Averages'!$D$4:$D$103,'Price Averages'!$E$4:$E$103, "FALSE"), E3031)</f>
        <v>150</v>
      </c>
      <c r="G3031">
        <v>75</v>
      </c>
      <c r="H3031">
        <f>IF(G3031="", _xlfn.XLOOKUP(C3031, 'Cost Averages'!$D$4:$D$103,'Cost Averages'!$E$4:$E$103, "FALSE"),G3031)</f>
        <v>75</v>
      </c>
      <c r="I3031">
        <f t="shared" si="285"/>
        <v>2250</v>
      </c>
      <c r="J3031">
        <f t="shared" si="286"/>
        <v>1125</v>
      </c>
      <c r="K3031">
        <f t="shared" si="287"/>
        <v>1125</v>
      </c>
      <c r="L3031" s="2" t="s">
        <v>44</v>
      </c>
      <c r="M3031" t="s">
        <v>108</v>
      </c>
      <c r="N3031" t="s">
        <v>56</v>
      </c>
      <c r="O3031" s="3">
        <v>14.697745043716761</v>
      </c>
      <c r="P3031" t="str">
        <f t="shared" si="282"/>
        <v>G</v>
      </c>
      <c r="Q3031">
        <f t="shared" si="283"/>
        <v>2021</v>
      </c>
      <c r="R3031">
        <f t="shared" si="284"/>
        <v>0</v>
      </c>
    </row>
    <row r="3032" spans="1:18" x14ac:dyDescent="0.25">
      <c r="A3032" s="1">
        <v>44507</v>
      </c>
      <c r="B3032" s="2" t="s">
        <v>3807</v>
      </c>
      <c r="C3032" t="s">
        <v>201</v>
      </c>
      <c r="D3032">
        <v>15</v>
      </c>
      <c r="E3032">
        <v>150</v>
      </c>
      <c r="F3032">
        <f>IF(E3032="",_xlfn.XLOOKUP(C3032,'Price Averages'!$D$4:$D$103,'Price Averages'!$E$4:$E$103, "FALSE"), E3032)</f>
        <v>150</v>
      </c>
      <c r="G3032">
        <v>75</v>
      </c>
      <c r="H3032">
        <f>IF(G3032="", _xlfn.XLOOKUP(C3032, 'Cost Averages'!$D$4:$D$103,'Cost Averages'!$E$4:$E$103, "FALSE"),G3032)</f>
        <v>75</v>
      </c>
      <c r="I3032">
        <f t="shared" si="285"/>
        <v>2250</v>
      </c>
      <c r="J3032">
        <f t="shared" si="286"/>
        <v>1125</v>
      </c>
      <c r="K3032">
        <f t="shared" si="287"/>
        <v>1125</v>
      </c>
      <c r="L3032" s="2" t="s">
        <v>28</v>
      </c>
      <c r="M3032" t="s">
        <v>474</v>
      </c>
      <c r="N3032" t="s">
        <v>34</v>
      </c>
      <c r="O3032" s="3">
        <v>11.311040680082275</v>
      </c>
      <c r="P3032" t="str">
        <f t="shared" si="282"/>
        <v>G</v>
      </c>
      <c r="Q3032">
        <f t="shared" si="283"/>
        <v>2021</v>
      </c>
      <c r="R3032">
        <f t="shared" si="284"/>
        <v>0</v>
      </c>
    </row>
    <row r="3033" spans="1:18" x14ac:dyDescent="0.25">
      <c r="A3033" s="1">
        <v>44217.328540409449</v>
      </c>
      <c r="B3033" s="2" t="s">
        <v>1644</v>
      </c>
      <c r="C3033" t="s">
        <v>280</v>
      </c>
      <c r="D3033">
        <v>15</v>
      </c>
      <c r="E3033" t="s">
        <v>32</v>
      </c>
      <c r="F3033">
        <f>IF(E3033="",_xlfn.XLOOKUP(C3033,'Price Averages'!$D$4:$D$103,'Price Averages'!$E$4:$E$103, "FALSE"), E3033)</f>
        <v>48</v>
      </c>
      <c r="G3033">
        <v>24</v>
      </c>
      <c r="H3033">
        <f>IF(G3033="", _xlfn.XLOOKUP(C3033, 'Cost Averages'!$D$4:$D$103,'Cost Averages'!$E$4:$E$103, "FALSE"),G3033)</f>
        <v>24</v>
      </c>
      <c r="I3033">
        <f t="shared" si="285"/>
        <v>720</v>
      </c>
      <c r="J3033">
        <f t="shared" si="286"/>
        <v>360</v>
      </c>
      <c r="K3033">
        <f t="shared" si="287"/>
        <v>360</v>
      </c>
      <c r="L3033" s="2" t="s">
        <v>28</v>
      </c>
      <c r="M3033" t="s">
        <v>40</v>
      </c>
      <c r="N3033" t="s">
        <v>41</v>
      </c>
      <c r="O3033" s="3">
        <v>15.24190997853951</v>
      </c>
      <c r="P3033" t="str">
        <f t="shared" si="282"/>
        <v>G</v>
      </c>
      <c r="Q3033">
        <f t="shared" si="283"/>
        <v>2021</v>
      </c>
      <c r="R3033">
        <f t="shared" si="284"/>
        <v>0</v>
      </c>
    </row>
    <row r="3034" spans="1:18" x14ac:dyDescent="0.25">
      <c r="A3034" s="1">
        <v>44221.726978070059</v>
      </c>
      <c r="B3034" s="2" t="s">
        <v>1993</v>
      </c>
      <c r="C3034" t="s">
        <v>412</v>
      </c>
      <c r="D3034">
        <v>15</v>
      </c>
      <c r="E3034">
        <v>162</v>
      </c>
      <c r="F3034">
        <f>IF(E3034="",_xlfn.XLOOKUP(C3034,'Price Averages'!$D$4:$D$103,'Price Averages'!$E$4:$E$103, "FALSE"), E3034)</f>
        <v>162</v>
      </c>
      <c r="G3034">
        <v>54</v>
      </c>
      <c r="H3034">
        <f>IF(G3034="", _xlfn.XLOOKUP(C3034, 'Cost Averages'!$D$4:$D$103,'Cost Averages'!$E$4:$E$103, "FALSE"),G3034)</f>
        <v>54</v>
      </c>
      <c r="I3034">
        <f t="shared" si="285"/>
        <v>2430</v>
      </c>
      <c r="J3034">
        <f t="shared" si="286"/>
        <v>810</v>
      </c>
      <c r="K3034">
        <f t="shared" si="287"/>
        <v>1620</v>
      </c>
      <c r="L3034" s="2" t="s">
        <v>44</v>
      </c>
      <c r="M3034" t="s">
        <v>424</v>
      </c>
      <c r="N3034" t="s">
        <v>41</v>
      </c>
      <c r="O3034" s="3">
        <v>13.857835104514242</v>
      </c>
      <c r="P3034" t="str">
        <f t="shared" si="282"/>
        <v>G</v>
      </c>
      <c r="Q3034">
        <f t="shared" si="283"/>
        <v>2021</v>
      </c>
      <c r="R3034">
        <f t="shared" si="284"/>
        <v>0</v>
      </c>
    </row>
    <row r="3035" spans="1:18" x14ac:dyDescent="0.25">
      <c r="A3035" s="1">
        <v>44287.950041433425</v>
      </c>
      <c r="B3035" s="2" t="s">
        <v>2069</v>
      </c>
      <c r="C3035" t="s">
        <v>291</v>
      </c>
      <c r="D3035">
        <v>15</v>
      </c>
      <c r="E3035">
        <v>225</v>
      </c>
      <c r="F3035">
        <f>IF(E3035="",_xlfn.XLOOKUP(C3035,'Price Averages'!$D$4:$D$103,'Price Averages'!$E$4:$E$103, "FALSE"), E3035)</f>
        <v>225</v>
      </c>
      <c r="G3035">
        <v>75</v>
      </c>
      <c r="H3035">
        <f>IF(G3035="", _xlfn.XLOOKUP(C3035, 'Cost Averages'!$D$4:$D$103,'Cost Averages'!$E$4:$E$103, "FALSE"),G3035)</f>
        <v>75</v>
      </c>
      <c r="I3035">
        <f t="shared" si="285"/>
        <v>3375</v>
      </c>
      <c r="J3035">
        <f t="shared" si="286"/>
        <v>1125</v>
      </c>
      <c r="K3035">
        <f t="shared" si="287"/>
        <v>2250</v>
      </c>
      <c r="L3035" s="2" t="s">
        <v>28</v>
      </c>
      <c r="M3035" t="s">
        <v>642</v>
      </c>
      <c r="N3035" t="s">
        <v>78</v>
      </c>
      <c r="O3035" s="3">
        <v>12.679725647708608</v>
      </c>
      <c r="P3035" t="str">
        <f t="shared" si="282"/>
        <v>G</v>
      </c>
      <c r="Q3035">
        <f t="shared" si="283"/>
        <v>2021</v>
      </c>
      <c r="R3035">
        <f t="shared" si="284"/>
        <v>0</v>
      </c>
    </row>
    <row r="3036" spans="1:18" x14ac:dyDescent="0.25">
      <c r="A3036" s="1">
        <v>44493.39431943735</v>
      </c>
      <c r="B3036" s="2" t="s">
        <v>2461</v>
      </c>
      <c r="C3036" t="s">
        <v>291</v>
      </c>
      <c r="D3036">
        <v>15</v>
      </c>
      <c r="E3036">
        <v>225</v>
      </c>
      <c r="F3036">
        <f>IF(E3036="",_xlfn.XLOOKUP(C3036,'Price Averages'!$D$4:$D$103,'Price Averages'!$E$4:$E$103, "FALSE"), E3036)</f>
        <v>225</v>
      </c>
      <c r="G3036">
        <v>75</v>
      </c>
      <c r="H3036">
        <f>IF(G3036="", _xlfn.XLOOKUP(C3036, 'Cost Averages'!$D$4:$D$103,'Cost Averages'!$E$4:$E$103, "FALSE"),G3036)</f>
        <v>75</v>
      </c>
      <c r="I3036">
        <f t="shared" si="285"/>
        <v>3375</v>
      </c>
      <c r="J3036">
        <f t="shared" si="286"/>
        <v>1125</v>
      </c>
      <c r="K3036">
        <f t="shared" si="287"/>
        <v>2250</v>
      </c>
      <c r="L3036" s="2" t="s">
        <v>44</v>
      </c>
      <c r="M3036" t="s">
        <v>282</v>
      </c>
      <c r="N3036" t="s">
        <v>78</v>
      </c>
      <c r="O3036" s="3">
        <v>12.758430621858414</v>
      </c>
      <c r="P3036" t="str">
        <f t="shared" si="282"/>
        <v>G</v>
      </c>
      <c r="Q3036">
        <f t="shared" si="283"/>
        <v>2021</v>
      </c>
      <c r="R3036">
        <f t="shared" si="284"/>
        <v>0</v>
      </c>
    </row>
    <row r="3037" spans="1:18" x14ac:dyDescent="0.25">
      <c r="A3037" s="1">
        <v>44285.262586649078</v>
      </c>
      <c r="B3037" s="2" t="s">
        <v>1602</v>
      </c>
      <c r="C3037" t="s">
        <v>293</v>
      </c>
      <c r="D3037">
        <v>15</v>
      </c>
      <c r="E3037">
        <v>188</v>
      </c>
      <c r="F3037">
        <f>IF(E3037="",_xlfn.XLOOKUP(C3037,'Price Averages'!$D$4:$D$103,'Price Averages'!$E$4:$E$103, "FALSE"), E3037)</f>
        <v>188</v>
      </c>
      <c r="G3037">
        <v>94</v>
      </c>
      <c r="H3037">
        <f>IF(G3037="", _xlfn.XLOOKUP(C3037, 'Cost Averages'!$D$4:$D$103,'Cost Averages'!$E$4:$E$103, "FALSE"),G3037)</f>
        <v>94</v>
      </c>
      <c r="I3037">
        <f t="shared" si="285"/>
        <v>2820</v>
      </c>
      <c r="J3037">
        <f t="shared" si="286"/>
        <v>1410</v>
      </c>
      <c r="K3037">
        <f t="shared" si="287"/>
        <v>1410</v>
      </c>
      <c r="L3037" s="2" t="s">
        <v>44</v>
      </c>
      <c r="M3037" t="s">
        <v>869</v>
      </c>
      <c r="N3037" t="s">
        <v>41</v>
      </c>
      <c r="O3037" s="3">
        <v>13.275355576494196</v>
      </c>
      <c r="P3037" t="str">
        <f t="shared" si="282"/>
        <v>G</v>
      </c>
      <c r="Q3037">
        <f t="shared" si="283"/>
        <v>2021</v>
      </c>
      <c r="R3037">
        <f t="shared" si="284"/>
        <v>0</v>
      </c>
    </row>
    <row r="3038" spans="1:18" x14ac:dyDescent="0.25">
      <c r="A3038" s="1">
        <v>44520.476591293358</v>
      </c>
      <c r="B3038" s="2" t="s">
        <v>3070</v>
      </c>
      <c r="C3038" t="s">
        <v>131</v>
      </c>
      <c r="D3038">
        <v>15</v>
      </c>
      <c r="E3038" t="s">
        <v>32</v>
      </c>
      <c r="F3038">
        <f>IF(E3038="",_xlfn.XLOOKUP(C3038,'Price Averages'!$D$4:$D$103,'Price Averages'!$E$4:$E$103, "FALSE"), E3038)</f>
        <v>320</v>
      </c>
      <c r="G3038">
        <v>80</v>
      </c>
      <c r="H3038">
        <f>IF(G3038="", _xlfn.XLOOKUP(C3038, 'Cost Averages'!$D$4:$D$103,'Cost Averages'!$E$4:$E$103, "FALSE"),G3038)</f>
        <v>80</v>
      </c>
      <c r="I3038">
        <f t="shared" si="285"/>
        <v>4800</v>
      </c>
      <c r="J3038">
        <f t="shared" si="286"/>
        <v>1200</v>
      </c>
      <c r="K3038">
        <f t="shared" si="287"/>
        <v>3600</v>
      </c>
      <c r="L3038" s="2" t="s">
        <v>28</v>
      </c>
      <c r="M3038" t="s">
        <v>1251</v>
      </c>
      <c r="N3038" t="s">
        <v>56</v>
      </c>
      <c r="O3038" s="3">
        <v>10.01033276255276</v>
      </c>
      <c r="P3038" t="str">
        <f t="shared" si="282"/>
        <v>G</v>
      </c>
      <c r="Q3038">
        <f t="shared" si="283"/>
        <v>2021</v>
      </c>
      <c r="R3038">
        <f t="shared" si="284"/>
        <v>0</v>
      </c>
    </row>
    <row r="3039" spans="1:18" x14ac:dyDescent="0.25">
      <c r="A3039" s="1">
        <v>44312</v>
      </c>
      <c r="B3039" s="2" t="s">
        <v>3645</v>
      </c>
      <c r="C3039" t="s">
        <v>131</v>
      </c>
      <c r="D3039">
        <v>15</v>
      </c>
      <c r="E3039">
        <v>320</v>
      </c>
      <c r="F3039">
        <f>IF(E3039="",_xlfn.XLOOKUP(C3039,'Price Averages'!$D$4:$D$103,'Price Averages'!$E$4:$E$103, "FALSE"), E3039)</f>
        <v>320</v>
      </c>
      <c r="G3039">
        <v>80</v>
      </c>
      <c r="H3039">
        <f>IF(G3039="", _xlfn.XLOOKUP(C3039, 'Cost Averages'!$D$4:$D$103,'Cost Averages'!$E$4:$E$103, "FALSE"),G3039)</f>
        <v>80</v>
      </c>
      <c r="I3039">
        <f t="shared" si="285"/>
        <v>4800</v>
      </c>
      <c r="J3039">
        <f t="shared" si="286"/>
        <v>1200</v>
      </c>
      <c r="K3039">
        <f t="shared" si="287"/>
        <v>3600</v>
      </c>
      <c r="L3039" s="2" t="s">
        <v>28</v>
      </c>
      <c r="M3039" t="s">
        <v>299</v>
      </c>
      <c r="N3039" t="s">
        <v>46</v>
      </c>
      <c r="O3039" s="3">
        <v>7.0114620475168028</v>
      </c>
      <c r="P3039" t="str">
        <f t="shared" si="282"/>
        <v>G</v>
      </c>
      <c r="Q3039">
        <f t="shared" si="283"/>
        <v>2021</v>
      </c>
      <c r="R3039">
        <f t="shared" si="284"/>
        <v>0</v>
      </c>
    </row>
    <row r="3040" spans="1:18" x14ac:dyDescent="0.25">
      <c r="A3040" s="1">
        <v>44330</v>
      </c>
      <c r="B3040" s="2" t="s">
        <v>3661</v>
      </c>
      <c r="C3040" t="s">
        <v>131</v>
      </c>
      <c r="D3040">
        <v>15</v>
      </c>
      <c r="E3040">
        <v>320</v>
      </c>
      <c r="F3040">
        <f>IF(E3040="",_xlfn.XLOOKUP(C3040,'Price Averages'!$D$4:$D$103,'Price Averages'!$E$4:$E$103, "FALSE"), E3040)</f>
        <v>320</v>
      </c>
      <c r="G3040" t="s">
        <v>32</v>
      </c>
      <c r="H3040">
        <f>IF(G3040="", _xlfn.XLOOKUP(C3040, 'Cost Averages'!$D$4:$D$103,'Cost Averages'!$E$4:$E$103, "FALSE"),G3040)</f>
        <v>80</v>
      </c>
      <c r="I3040">
        <f t="shared" si="285"/>
        <v>4800</v>
      </c>
      <c r="J3040">
        <f t="shared" si="286"/>
        <v>1200</v>
      </c>
      <c r="K3040">
        <f t="shared" si="287"/>
        <v>3600</v>
      </c>
      <c r="L3040" s="2" t="s">
        <v>28</v>
      </c>
      <c r="M3040" t="s">
        <v>123</v>
      </c>
      <c r="N3040" t="s">
        <v>25</v>
      </c>
      <c r="O3040" s="3">
        <v>12.844063202784817</v>
      </c>
      <c r="P3040" t="str">
        <f t="shared" si="282"/>
        <v>G</v>
      </c>
      <c r="Q3040">
        <f t="shared" si="283"/>
        <v>2021</v>
      </c>
      <c r="R3040">
        <f t="shared" si="284"/>
        <v>0</v>
      </c>
    </row>
    <row r="3041" spans="1:18" x14ac:dyDescent="0.25">
      <c r="A3041" s="1">
        <v>44463.671744758198</v>
      </c>
      <c r="B3041" s="2" t="s">
        <v>433</v>
      </c>
      <c r="C3041" t="s">
        <v>309</v>
      </c>
      <c r="D3041">
        <v>15</v>
      </c>
      <c r="E3041">
        <v>352</v>
      </c>
      <c r="F3041">
        <f>IF(E3041="",_xlfn.XLOOKUP(C3041,'Price Averages'!$D$4:$D$103,'Price Averages'!$E$4:$E$103, "FALSE"), E3041)</f>
        <v>352</v>
      </c>
      <c r="G3041" t="s">
        <v>32</v>
      </c>
      <c r="H3041">
        <f>IF(G3041="", _xlfn.XLOOKUP(C3041, 'Cost Averages'!$D$4:$D$103,'Cost Averages'!$E$4:$E$103, "FALSE"),G3041)</f>
        <v>88</v>
      </c>
      <c r="I3041">
        <f t="shared" si="285"/>
        <v>5280</v>
      </c>
      <c r="J3041">
        <f t="shared" si="286"/>
        <v>1320</v>
      </c>
      <c r="K3041">
        <f t="shared" si="287"/>
        <v>3960</v>
      </c>
      <c r="L3041" s="2" t="s">
        <v>23</v>
      </c>
      <c r="M3041" t="s">
        <v>434</v>
      </c>
      <c r="N3041" t="s">
        <v>50</v>
      </c>
      <c r="O3041" s="3">
        <v>16.429355109701351</v>
      </c>
      <c r="P3041" t="str">
        <f t="shared" si="282"/>
        <v>G</v>
      </c>
      <c r="Q3041">
        <f t="shared" si="283"/>
        <v>2021</v>
      </c>
      <c r="R3041">
        <f t="shared" si="284"/>
        <v>0</v>
      </c>
    </row>
    <row r="3042" spans="1:18" x14ac:dyDescent="0.25">
      <c r="A3042" s="1">
        <v>44255.452336246337</v>
      </c>
      <c r="B3042" s="2" t="s">
        <v>1028</v>
      </c>
      <c r="C3042" t="s">
        <v>85</v>
      </c>
      <c r="D3042">
        <v>15</v>
      </c>
      <c r="E3042" t="s">
        <v>32</v>
      </c>
      <c r="F3042">
        <f>IF(E3042="",_xlfn.XLOOKUP(C3042,'Price Averages'!$D$4:$D$103,'Price Averages'!$E$4:$E$103, "FALSE"), E3042)</f>
        <v>204</v>
      </c>
      <c r="G3042" t="s">
        <v>32</v>
      </c>
      <c r="H3042">
        <f>IF(G3042="", _xlfn.XLOOKUP(C3042, 'Cost Averages'!$D$4:$D$103,'Cost Averages'!$E$4:$E$103, "FALSE"),G3042)</f>
        <v>51</v>
      </c>
      <c r="I3042">
        <f t="shared" si="285"/>
        <v>3060</v>
      </c>
      <c r="J3042">
        <f t="shared" si="286"/>
        <v>765</v>
      </c>
      <c r="K3042">
        <f t="shared" si="287"/>
        <v>2295</v>
      </c>
      <c r="L3042" s="2" t="s">
        <v>44</v>
      </c>
      <c r="M3042" t="s">
        <v>123</v>
      </c>
      <c r="N3042" t="s">
        <v>25</v>
      </c>
      <c r="O3042" s="3">
        <v>12.844063202784817</v>
      </c>
      <c r="P3042" t="str">
        <f t="shared" si="282"/>
        <v>G</v>
      </c>
      <c r="Q3042">
        <f t="shared" si="283"/>
        <v>2021</v>
      </c>
      <c r="R3042">
        <f t="shared" si="284"/>
        <v>0</v>
      </c>
    </row>
    <row r="3043" spans="1:18" x14ac:dyDescent="0.25">
      <c r="A3043" s="1">
        <v>44425.938933967649</v>
      </c>
      <c r="B3043" s="2" t="s">
        <v>3181</v>
      </c>
      <c r="C3043" t="s">
        <v>320</v>
      </c>
      <c r="D3043">
        <v>15</v>
      </c>
      <c r="E3043">
        <v>124</v>
      </c>
      <c r="F3043">
        <f>IF(E3043="",_xlfn.XLOOKUP(C3043,'Price Averages'!$D$4:$D$103,'Price Averages'!$E$4:$E$103, "FALSE"), E3043)</f>
        <v>124</v>
      </c>
      <c r="G3043">
        <v>62</v>
      </c>
      <c r="H3043">
        <f>IF(G3043="", _xlfn.XLOOKUP(C3043, 'Cost Averages'!$D$4:$D$103,'Cost Averages'!$E$4:$E$103, "FALSE"),G3043)</f>
        <v>62</v>
      </c>
      <c r="I3043">
        <f t="shared" si="285"/>
        <v>1860</v>
      </c>
      <c r="J3043">
        <f t="shared" si="286"/>
        <v>930</v>
      </c>
      <c r="K3043">
        <f t="shared" si="287"/>
        <v>930</v>
      </c>
      <c r="L3043" s="2" t="s">
        <v>23</v>
      </c>
      <c r="M3043" t="s">
        <v>355</v>
      </c>
      <c r="N3043" t="s">
        <v>56</v>
      </c>
      <c r="O3043" s="3">
        <v>14.690198582365463</v>
      </c>
      <c r="P3043" t="str">
        <f t="shared" si="282"/>
        <v>G</v>
      </c>
      <c r="Q3043">
        <f t="shared" si="283"/>
        <v>2021</v>
      </c>
      <c r="R3043">
        <f t="shared" si="284"/>
        <v>0</v>
      </c>
    </row>
    <row r="3044" spans="1:18" x14ac:dyDescent="0.25">
      <c r="A3044" s="1">
        <v>44252.334655306629</v>
      </c>
      <c r="B3044" s="2" t="s">
        <v>1545</v>
      </c>
      <c r="C3044" t="s">
        <v>553</v>
      </c>
      <c r="D3044">
        <v>15</v>
      </c>
      <c r="E3044" t="s">
        <v>32</v>
      </c>
      <c r="F3044">
        <f>IF(E3044="",_xlfn.XLOOKUP(C3044,'Price Averages'!$D$4:$D$103,'Price Averages'!$E$4:$E$103, "FALSE"), E3044)</f>
        <v>384</v>
      </c>
      <c r="G3044">
        <v>96</v>
      </c>
      <c r="H3044">
        <f>IF(G3044="", _xlfn.XLOOKUP(C3044, 'Cost Averages'!$D$4:$D$103,'Cost Averages'!$E$4:$E$103, "FALSE"),G3044)</f>
        <v>96</v>
      </c>
      <c r="I3044">
        <f t="shared" si="285"/>
        <v>5760</v>
      </c>
      <c r="J3044">
        <f t="shared" si="286"/>
        <v>1440</v>
      </c>
      <c r="K3044">
        <f t="shared" si="287"/>
        <v>4320</v>
      </c>
      <c r="L3044" s="2" t="s">
        <v>28</v>
      </c>
      <c r="M3044" t="s">
        <v>1424</v>
      </c>
      <c r="N3044" t="s">
        <v>46</v>
      </c>
      <c r="O3044" s="3">
        <v>13.2671922973198</v>
      </c>
      <c r="P3044" t="str">
        <f t="shared" si="282"/>
        <v>G</v>
      </c>
      <c r="Q3044">
        <f t="shared" si="283"/>
        <v>2021</v>
      </c>
      <c r="R3044">
        <f t="shared" si="284"/>
        <v>0</v>
      </c>
    </row>
    <row r="3045" spans="1:18" x14ac:dyDescent="0.25">
      <c r="A3045" s="1">
        <v>44213.132132346582</v>
      </c>
      <c r="B3045" s="2" t="s">
        <v>2353</v>
      </c>
      <c r="C3045" t="s">
        <v>515</v>
      </c>
      <c r="D3045">
        <v>15</v>
      </c>
      <c r="E3045">
        <v>92</v>
      </c>
      <c r="F3045">
        <f>IF(E3045="",_xlfn.XLOOKUP(C3045,'Price Averages'!$D$4:$D$103,'Price Averages'!$E$4:$E$103, "FALSE"), E3045)</f>
        <v>92</v>
      </c>
      <c r="G3045">
        <v>46</v>
      </c>
      <c r="H3045">
        <f>IF(G3045="", _xlfn.XLOOKUP(C3045, 'Cost Averages'!$D$4:$D$103,'Cost Averages'!$E$4:$E$103, "FALSE"),G3045)</f>
        <v>46</v>
      </c>
      <c r="I3045">
        <f t="shared" si="285"/>
        <v>1380</v>
      </c>
      <c r="J3045">
        <f t="shared" si="286"/>
        <v>690</v>
      </c>
      <c r="K3045">
        <f t="shared" si="287"/>
        <v>690</v>
      </c>
      <c r="L3045" s="2" t="s">
        <v>44</v>
      </c>
      <c r="M3045" t="s">
        <v>403</v>
      </c>
      <c r="N3045" t="s">
        <v>56</v>
      </c>
      <c r="O3045" s="3">
        <v>13.115597690631557</v>
      </c>
      <c r="P3045" t="str">
        <f t="shared" si="282"/>
        <v>G</v>
      </c>
      <c r="Q3045">
        <f t="shared" si="283"/>
        <v>2021</v>
      </c>
      <c r="R3045">
        <f t="shared" si="284"/>
        <v>0</v>
      </c>
    </row>
    <row r="3046" spans="1:18" x14ac:dyDescent="0.25">
      <c r="A3046" s="1">
        <v>44411.74635084578</v>
      </c>
      <c r="B3046" s="2" t="s">
        <v>1366</v>
      </c>
      <c r="C3046" t="s">
        <v>97</v>
      </c>
      <c r="D3046">
        <v>15</v>
      </c>
      <c r="E3046">
        <v>201</v>
      </c>
      <c r="F3046">
        <f>IF(E3046="",_xlfn.XLOOKUP(C3046,'Price Averages'!$D$4:$D$103,'Price Averages'!$E$4:$E$103, "FALSE"), E3046)</f>
        <v>201</v>
      </c>
      <c r="G3046" t="s">
        <v>32</v>
      </c>
      <c r="H3046">
        <f>IF(G3046="", _xlfn.XLOOKUP(C3046, 'Cost Averages'!$D$4:$D$103,'Cost Averages'!$E$4:$E$103, "FALSE"),G3046)</f>
        <v>67</v>
      </c>
      <c r="I3046">
        <f t="shared" si="285"/>
        <v>3015</v>
      </c>
      <c r="J3046">
        <f t="shared" si="286"/>
        <v>1005</v>
      </c>
      <c r="K3046">
        <f t="shared" si="287"/>
        <v>2010</v>
      </c>
      <c r="L3046" s="2" t="s">
        <v>44</v>
      </c>
      <c r="M3046" t="s">
        <v>836</v>
      </c>
      <c r="N3046" t="s">
        <v>25</v>
      </c>
      <c r="O3046" s="3">
        <v>11.816654396440285</v>
      </c>
      <c r="P3046" t="str">
        <f t="shared" si="282"/>
        <v>G</v>
      </c>
      <c r="Q3046">
        <f t="shared" si="283"/>
        <v>2021</v>
      </c>
      <c r="R3046">
        <f t="shared" si="284"/>
        <v>0</v>
      </c>
    </row>
    <row r="3047" spans="1:18" x14ac:dyDescent="0.25">
      <c r="A3047" s="1">
        <v>44435.702969546583</v>
      </c>
      <c r="B3047" s="2" t="s">
        <v>151</v>
      </c>
      <c r="C3047" t="s">
        <v>152</v>
      </c>
      <c r="D3047">
        <v>15</v>
      </c>
      <c r="E3047">
        <v>132</v>
      </c>
      <c r="F3047">
        <f>IF(E3047="",_xlfn.XLOOKUP(C3047,'Price Averages'!$D$4:$D$103,'Price Averages'!$E$4:$E$103, "FALSE"), E3047)</f>
        <v>132</v>
      </c>
      <c r="G3047">
        <v>33</v>
      </c>
      <c r="H3047">
        <f>IF(G3047="", _xlfn.XLOOKUP(C3047, 'Cost Averages'!$D$4:$D$103,'Cost Averages'!$E$4:$E$103, "FALSE"),G3047)</f>
        <v>33</v>
      </c>
      <c r="I3047">
        <f t="shared" si="285"/>
        <v>1980</v>
      </c>
      <c r="J3047">
        <f t="shared" si="286"/>
        <v>495</v>
      </c>
      <c r="K3047">
        <f t="shared" si="287"/>
        <v>1485</v>
      </c>
      <c r="L3047" s="2" t="s">
        <v>28</v>
      </c>
      <c r="M3047" t="s">
        <v>153</v>
      </c>
      <c r="N3047" t="s">
        <v>25</v>
      </c>
      <c r="O3047" s="3">
        <v>14.370283356317486</v>
      </c>
      <c r="P3047" t="str">
        <f t="shared" si="282"/>
        <v>G</v>
      </c>
      <c r="Q3047">
        <f t="shared" si="283"/>
        <v>2021</v>
      </c>
      <c r="R3047">
        <f t="shared" si="284"/>
        <v>0</v>
      </c>
    </row>
    <row r="3048" spans="1:18" x14ac:dyDescent="0.25">
      <c r="A3048" s="1">
        <v>44484</v>
      </c>
      <c r="B3048" s="2" t="s">
        <v>1100</v>
      </c>
      <c r="C3048" t="s">
        <v>152</v>
      </c>
      <c r="D3048">
        <v>15</v>
      </c>
      <c r="E3048">
        <v>132</v>
      </c>
      <c r="F3048">
        <f>IF(E3048="",_xlfn.XLOOKUP(C3048,'Price Averages'!$D$4:$D$103,'Price Averages'!$E$4:$E$103, "FALSE"), E3048)</f>
        <v>132</v>
      </c>
      <c r="G3048">
        <v>33</v>
      </c>
      <c r="H3048">
        <f>IF(G3048="", _xlfn.XLOOKUP(C3048, 'Cost Averages'!$D$4:$D$103,'Cost Averages'!$E$4:$E$103, "FALSE"),G3048)</f>
        <v>33</v>
      </c>
      <c r="I3048">
        <f t="shared" si="285"/>
        <v>1980</v>
      </c>
      <c r="J3048">
        <f t="shared" si="286"/>
        <v>495</v>
      </c>
      <c r="K3048">
        <f t="shared" si="287"/>
        <v>1485</v>
      </c>
      <c r="L3048" s="2" t="s">
        <v>28</v>
      </c>
      <c r="M3048" t="s">
        <v>1552</v>
      </c>
      <c r="N3048" t="s">
        <v>78</v>
      </c>
      <c r="O3048" s="3">
        <v>14.412865837260112</v>
      </c>
      <c r="P3048" t="str">
        <f t="shared" si="282"/>
        <v>G</v>
      </c>
      <c r="Q3048">
        <f t="shared" si="283"/>
        <v>2021</v>
      </c>
      <c r="R3048">
        <f t="shared" si="284"/>
        <v>0</v>
      </c>
    </row>
    <row r="3049" spans="1:18" x14ac:dyDescent="0.25">
      <c r="A3049" s="1">
        <v>44248.776287484223</v>
      </c>
      <c r="B3049" s="2" t="s">
        <v>2114</v>
      </c>
      <c r="C3049" t="s">
        <v>155</v>
      </c>
      <c r="D3049">
        <v>16</v>
      </c>
      <c r="E3049">
        <v>108</v>
      </c>
      <c r="F3049">
        <f>IF(E3049="",_xlfn.XLOOKUP(C3049,'Price Averages'!$D$4:$D$103,'Price Averages'!$E$4:$E$103, "FALSE"), E3049)</f>
        <v>108</v>
      </c>
      <c r="G3049">
        <v>36</v>
      </c>
      <c r="H3049">
        <f>IF(G3049="", _xlfn.XLOOKUP(C3049, 'Cost Averages'!$D$4:$D$103,'Cost Averages'!$E$4:$E$103, "FALSE"),G3049)</f>
        <v>36</v>
      </c>
      <c r="I3049">
        <f t="shared" si="285"/>
        <v>1728</v>
      </c>
      <c r="J3049">
        <f t="shared" si="286"/>
        <v>576</v>
      </c>
      <c r="K3049">
        <f t="shared" si="287"/>
        <v>1152</v>
      </c>
      <c r="L3049" s="2" t="s">
        <v>28</v>
      </c>
      <c r="M3049" t="s">
        <v>579</v>
      </c>
      <c r="N3049" t="s">
        <v>41</v>
      </c>
      <c r="O3049" s="3">
        <v>14.760829371220243</v>
      </c>
      <c r="P3049" t="str">
        <f t="shared" si="282"/>
        <v>G</v>
      </c>
      <c r="Q3049">
        <f t="shared" si="283"/>
        <v>2021</v>
      </c>
      <c r="R3049">
        <f t="shared" si="284"/>
        <v>0</v>
      </c>
    </row>
    <row r="3050" spans="1:18" x14ac:dyDescent="0.25">
      <c r="A3050" s="1">
        <v>44263.359707992073</v>
      </c>
      <c r="B3050" s="2" t="s">
        <v>399</v>
      </c>
      <c r="C3050" t="s">
        <v>67</v>
      </c>
      <c r="D3050">
        <v>16</v>
      </c>
      <c r="E3050" t="s">
        <v>32</v>
      </c>
      <c r="F3050">
        <f>IF(E3050="",_xlfn.XLOOKUP(C3050,'Price Averages'!$D$4:$D$103,'Price Averages'!$E$4:$E$103, "FALSE"), E3050)</f>
        <v>76</v>
      </c>
      <c r="G3050">
        <v>19</v>
      </c>
      <c r="H3050">
        <f>IF(G3050="", _xlfn.XLOOKUP(C3050, 'Cost Averages'!$D$4:$D$103,'Cost Averages'!$E$4:$E$103, "FALSE"),G3050)</f>
        <v>19</v>
      </c>
      <c r="I3050">
        <f t="shared" si="285"/>
        <v>1216</v>
      </c>
      <c r="J3050">
        <f t="shared" si="286"/>
        <v>304</v>
      </c>
      <c r="K3050">
        <f t="shared" si="287"/>
        <v>912</v>
      </c>
      <c r="L3050" s="2" t="s">
        <v>44</v>
      </c>
      <c r="M3050" t="s">
        <v>400</v>
      </c>
      <c r="N3050" t="s">
        <v>34</v>
      </c>
      <c r="O3050" s="3">
        <v>9.1877733607656964</v>
      </c>
      <c r="P3050" t="str">
        <f t="shared" si="282"/>
        <v>G</v>
      </c>
      <c r="Q3050">
        <f t="shared" si="283"/>
        <v>2021</v>
      </c>
      <c r="R3050">
        <f t="shared" si="284"/>
        <v>0</v>
      </c>
    </row>
    <row r="3051" spans="1:18" x14ac:dyDescent="0.25">
      <c r="A3051" s="1">
        <v>44303</v>
      </c>
      <c r="B3051" s="2" t="s">
        <v>3636</v>
      </c>
      <c r="C3051" t="s">
        <v>67</v>
      </c>
      <c r="D3051">
        <v>16</v>
      </c>
      <c r="E3051">
        <v>76</v>
      </c>
      <c r="F3051">
        <f>IF(E3051="",_xlfn.XLOOKUP(C3051,'Price Averages'!$D$4:$D$103,'Price Averages'!$E$4:$E$103, "FALSE"), E3051)</f>
        <v>76</v>
      </c>
      <c r="G3051">
        <v>19</v>
      </c>
      <c r="H3051">
        <f>IF(G3051="", _xlfn.XLOOKUP(C3051, 'Cost Averages'!$D$4:$D$103,'Cost Averages'!$E$4:$E$103, "FALSE"),G3051)</f>
        <v>19</v>
      </c>
      <c r="I3051">
        <f t="shared" si="285"/>
        <v>1216</v>
      </c>
      <c r="J3051">
        <f t="shared" si="286"/>
        <v>304</v>
      </c>
      <c r="K3051">
        <f t="shared" si="287"/>
        <v>912</v>
      </c>
      <c r="L3051" s="2" t="s">
        <v>23</v>
      </c>
      <c r="M3051" t="s">
        <v>523</v>
      </c>
      <c r="N3051" t="s">
        <v>50</v>
      </c>
      <c r="O3051" s="3">
        <v>14.064516999204997</v>
      </c>
      <c r="P3051" t="str">
        <f t="shared" si="282"/>
        <v>G</v>
      </c>
      <c r="Q3051">
        <f t="shared" si="283"/>
        <v>2021</v>
      </c>
      <c r="R3051">
        <f t="shared" si="284"/>
        <v>0</v>
      </c>
    </row>
    <row r="3052" spans="1:18" x14ac:dyDescent="0.25">
      <c r="A3052" s="1">
        <v>44546</v>
      </c>
      <c r="B3052" s="2" t="s">
        <v>3837</v>
      </c>
      <c r="C3052" t="s">
        <v>67</v>
      </c>
      <c r="D3052">
        <v>16</v>
      </c>
      <c r="E3052">
        <v>76</v>
      </c>
      <c r="F3052">
        <f>IF(E3052="",_xlfn.XLOOKUP(C3052,'Price Averages'!$D$4:$D$103,'Price Averages'!$E$4:$E$103, "FALSE"), E3052)</f>
        <v>76</v>
      </c>
      <c r="G3052">
        <v>19</v>
      </c>
      <c r="H3052">
        <f>IF(G3052="", _xlfn.XLOOKUP(C3052, 'Cost Averages'!$D$4:$D$103,'Cost Averages'!$E$4:$E$103, "FALSE"),G3052)</f>
        <v>19</v>
      </c>
      <c r="I3052">
        <f t="shared" si="285"/>
        <v>1216</v>
      </c>
      <c r="J3052">
        <f t="shared" si="286"/>
        <v>304</v>
      </c>
      <c r="K3052">
        <f t="shared" si="287"/>
        <v>912</v>
      </c>
      <c r="L3052" s="2" t="s">
        <v>28</v>
      </c>
      <c r="M3052" t="s">
        <v>798</v>
      </c>
      <c r="N3052" t="s">
        <v>78</v>
      </c>
      <c r="O3052" s="3">
        <v>11.927799225928501</v>
      </c>
      <c r="P3052" t="str">
        <f t="shared" si="282"/>
        <v>G</v>
      </c>
      <c r="Q3052">
        <f t="shared" si="283"/>
        <v>2021</v>
      </c>
      <c r="R3052">
        <f t="shared" si="284"/>
        <v>0</v>
      </c>
    </row>
    <row r="3053" spans="1:18" x14ac:dyDescent="0.25">
      <c r="A3053" s="1">
        <v>44440.942039659363</v>
      </c>
      <c r="B3053" s="2" t="s">
        <v>2195</v>
      </c>
      <c r="C3053" t="s">
        <v>357</v>
      </c>
      <c r="D3053">
        <v>16</v>
      </c>
      <c r="E3053">
        <v>255</v>
      </c>
      <c r="F3053">
        <f>IF(E3053="",_xlfn.XLOOKUP(C3053,'Price Averages'!$D$4:$D$103,'Price Averages'!$E$4:$E$103, "FALSE"), E3053)</f>
        <v>255</v>
      </c>
      <c r="G3053">
        <v>85</v>
      </c>
      <c r="H3053">
        <f>IF(G3053="", _xlfn.XLOOKUP(C3053, 'Cost Averages'!$D$4:$D$103,'Cost Averages'!$E$4:$E$103, "FALSE"),G3053)</f>
        <v>85</v>
      </c>
      <c r="I3053">
        <f t="shared" si="285"/>
        <v>4080</v>
      </c>
      <c r="J3053">
        <f t="shared" si="286"/>
        <v>1360</v>
      </c>
      <c r="K3053">
        <f t="shared" si="287"/>
        <v>2720</v>
      </c>
      <c r="L3053" s="2" t="s">
        <v>23</v>
      </c>
      <c r="M3053" t="s">
        <v>787</v>
      </c>
      <c r="N3053" t="s">
        <v>41</v>
      </c>
      <c r="O3053" s="3">
        <v>11.661237375491201</v>
      </c>
      <c r="P3053" t="str">
        <f t="shared" si="282"/>
        <v>G</v>
      </c>
      <c r="Q3053">
        <f t="shared" si="283"/>
        <v>2021</v>
      </c>
      <c r="R3053">
        <f t="shared" si="284"/>
        <v>0</v>
      </c>
    </row>
    <row r="3054" spans="1:18" x14ac:dyDescent="0.25">
      <c r="A3054" s="1">
        <v>44500</v>
      </c>
      <c r="B3054" s="2" t="s">
        <v>3778</v>
      </c>
      <c r="C3054" t="s">
        <v>362</v>
      </c>
      <c r="D3054">
        <v>16</v>
      </c>
      <c r="E3054">
        <v>144</v>
      </c>
      <c r="F3054">
        <f>IF(E3054="",_xlfn.XLOOKUP(C3054,'Price Averages'!$D$4:$D$103,'Price Averages'!$E$4:$E$103, "FALSE"), E3054)</f>
        <v>144</v>
      </c>
      <c r="G3054">
        <v>36</v>
      </c>
      <c r="H3054">
        <f>IF(G3054="", _xlfn.XLOOKUP(C3054, 'Cost Averages'!$D$4:$D$103,'Cost Averages'!$E$4:$E$103, "FALSE"),G3054)</f>
        <v>36</v>
      </c>
      <c r="I3054">
        <f t="shared" si="285"/>
        <v>2304</v>
      </c>
      <c r="J3054">
        <f t="shared" si="286"/>
        <v>576</v>
      </c>
      <c r="K3054">
        <f t="shared" si="287"/>
        <v>1728</v>
      </c>
      <c r="L3054" s="2" t="s">
        <v>44</v>
      </c>
      <c r="M3054" t="s">
        <v>65</v>
      </c>
      <c r="N3054" t="s">
        <v>50</v>
      </c>
      <c r="O3054" s="3">
        <v>8.2871811249429097</v>
      </c>
      <c r="P3054" t="str">
        <f t="shared" si="282"/>
        <v>G</v>
      </c>
      <c r="Q3054">
        <f t="shared" si="283"/>
        <v>2021</v>
      </c>
      <c r="R3054">
        <f t="shared" si="284"/>
        <v>0</v>
      </c>
    </row>
    <row r="3055" spans="1:18" x14ac:dyDescent="0.25">
      <c r="A3055" s="1">
        <v>44224.975784060145</v>
      </c>
      <c r="B3055" s="2" t="s">
        <v>72</v>
      </c>
      <c r="C3055" t="s">
        <v>73</v>
      </c>
      <c r="D3055">
        <v>16</v>
      </c>
      <c r="E3055">
        <v>166</v>
      </c>
      <c r="F3055">
        <f>IF(E3055="",_xlfn.XLOOKUP(C3055,'Price Averages'!$D$4:$D$103,'Price Averages'!$E$4:$E$103, "FALSE"), E3055)</f>
        <v>166</v>
      </c>
      <c r="G3055">
        <v>83</v>
      </c>
      <c r="H3055">
        <f>IF(G3055="", _xlfn.XLOOKUP(C3055, 'Cost Averages'!$D$4:$D$103,'Cost Averages'!$E$4:$E$103, "FALSE"),G3055)</f>
        <v>83</v>
      </c>
      <c r="I3055">
        <f t="shared" si="285"/>
        <v>2656</v>
      </c>
      <c r="J3055">
        <f t="shared" si="286"/>
        <v>1328</v>
      </c>
      <c r="K3055">
        <f t="shared" si="287"/>
        <v>1328</v>
      </c>
      <c r="L3055" s="2" t="s">
        <v>44</v>
      </c>
      <c r="M3055" t="s">
        <v>74</v>
      </c>
      <c r="N3055" t="s">
        <v>50</v>
      </c>
      <c r="O3055" s="3">
        <v>13.45980057156361</v>
      </c>
      <c r="P3055" t="str">
        <f t="shared" si="282"/>
        <v>G</v>
      </c>
      <c r="Q3055">
        <f t="shared" si="283"/>
        <v>2021</v>
      </c>
      <c r="R3055">
        <f t="shared" si="284"/>
        <v>0</v>
      </c>
    </row>
    <row r="3056" spans="1:18" x14ac:dyDescent="0.25">
      <c r="A3056" s="1">
        <v>44343.918847041816</v>
      </c>
      <c r="B3056" s="2" t="s">
        <v>491</v>
      </c>
      <c r="C3056" t="s">
        <v>207</v>
      </c>
      <c r="D3056">
        <v>16</v>
      </c>
      <c r="E3056" t="s">
        <v>32</v>
      </c>
      <c r="F3056">
        <f>IF(E3056="",_xlfn.XLOOKUP(C3056,'Price Averages'!$D$4:$D$103,'Price Averages'!$E$4:$E$103, "FALSE"), E3056)</f>
        <v>176</v>
      </c>
      <c r="G3056">
        <v>88</v>
      </c>
      <c r="H3056">
        <f>IF(G3056="", _xlfn.XLOOKUP(C3056, 'Cost Averages'!$D$4:$D$103,'Cost Averages'!$E$4:$E$103, "FALSE"),G3056)</f>
        <v>88</v>
      </c>
      <c r="I3056">
        <f t="shared" si="285"/>
        <v>2816</v>
      </c>
      <c r="J3056">
        <f t="shared" si="286"/>
        <v>1408</v>
      </c>
      <c r="K3056">
        <f t="shared" si="287"/>
        <v>1408</v>
      </c>
      <c r="L3056" s="2" t="s">
        <v>23</v>
      </c>
      <c r="M3056" t="s">
        <v>40</v>
      </c>
      <c r="N3056" t="s">
        <v>41</v>
      </c>
      <c r="O3056" s="3">
        <v>15.24190997853951</v>
      </c>
      <c r="P3056" t="str">
        <f t="shared" si="282"/>
        <v>G</v>
      </c>
      <c r="Q3056">
        <f t="shared" si="283"/>
        <v>2021</v>
      </c>
      <c r="R3056">
        <f t="shared" si="284"/>
        <v>0</v>
      </c>
    </row>
    <row r="3057" spans="1:18" x14ac:dyDescent="0.25">
      <c r="A3057" s="1">
        <v>44299.710681739009</v>
      </c>
      <c r="B3057" s="2" t="s">
        <v>3020</v>
      </c>
      <c r="C3057" t="s">
        <v>207</v>
      </c>
      <c r="D3057">
        <v>16</v>
      </c>
      <c r="E3057">
        <v>176</v>
      </c>
      <c r="F3057">
        <f>IF(E3057="",_xlfn.XLOOKUP(C3057,'Price Averages'!$D$4:$D$103,'Price Averages'!$E$4:$E$103, "FALSE"), E3057)</f>
        <v>176</v>
      </c>
      <c r="G3057">
        <v>88</v>
      </c>
      <c r="H3057">
        <f>IF(G3057="", _xlfn.XLOOKUP(C3057, 'Cost Averages'!$D$4:$D$103,'Cost Averages'!$E$4:$E$103, "FALSE"),G3057)</f>
        <v>88</v>
      </c>
      <c r="I3057">
        <f t="shared" si="285"/>
        <v>2816</v>
      </c>
      <c r="J3057">
        <f t="shared" si="286"/>
        <v>1408</v>
      </c>
      <c r="K3057">
        <f t="shared" si="287"/>
        <v>1408</v>
      </c>
      <c r="L3057" s="2" t="s">
        <v>44</v>
      </c>
      <c r="M3057" t="s">
        <v>245</v>
      </c>
      <c r="N3057" t="s">
        <v>46</v>
      </c>
      <c r="O3057" s="3">
        <v>13.918153610259502</v>
      </c>
      <c r="P3057" t="str">
        <f t="shared" si="282"/>
        <v>G</v>
      </c>
      <c r="Q3057">
        <f t="shared" si="283"/>
        <v>2021</v>
      </c>
      <c r="R3057">
        <f t="shared" si="284"/>
        <v>0</v>
      </c>
    </row>
    <row r="3058" spans="1:18" x14ac:dyDescent="0.25">
      <c r="A3058" s="1">
        <v>44431</v>
      </c>
      <c r="B3058" s="2" t="s">
        <v>3743</v>
      </c>
      <c r="C3058" t="s">
        <v>207</v>
      </c>
      <c r="D3058">
        <v>16</v>
      </c>
      <c r="E3058">
        <v>176</v>
      </c>
      <c r="F3058">
        <f>IF(E3058="",_xlfn.XLOOKUP(C3058,'Price Averages'!$D$4:$D$103,'Price Averages'!$E$4:$E$103, "FALSE"), E3058)</f>
        <v>176</v>
      </c>
      <c r="G3058">
        <v>88</v>
      </c>
      <c r="H3058">
        <f>IF(G3058="", _xlfn.XLOOKUP(C3058, 'Cost Averages'!$D$4:$D$103,'Cost Averages'!$E$4:$E$103, "FALSE"),G3058)</f>
        <v>88</v>
      </c>
      <c r="I3058">
        <f t="shared" si="285"/>
        <v>2816</v>
      </c>
      <c r="J3058">
        <f t="shared" si="286"/>
        <v>1408</v>
      </c>
      <c r="K3058">
        <f t="shared" si="287"/>
        <v>1408</v>
      </c>
      <c r="L3058" s="2" t="s">
        <v>44</v>
      </c>
      <c r="M3058" t="s">
        <v>605</v>
      </c>
      <c r="N3058" t="s">
        <v>78</v>
      </c>
      <c r="O3058" s="3">
        <v>8.8169309002713945</v>
      </c>
      <c r="P3058" t="str">
        <f t="shared" si="282"/>
        <v>G</v>
      </c>
      <c r="Q3058">
        <f t="shared" si="283"/>
        <v>2021</v>
      </c>
      <c r="R3058">
        <f t="shared" si="284"/>
        <v>0</v>
      </c>
    </row>
    <row r="3059" spans="1:18" x14ac:dyDescent="0.25">
      <c r="A3059" s="1">
        <v>44246.625233823775</v>
      </c>
      <c r="B3059" s="2" t="s">
        <v>2331</v>
      </c>
      <c r="C3059" t="s">
        <v>378</v>
      </c>
      <c r="D3059">
        <v>16</v>
      </c>
      <c r="E3059">
        <v>110</v>
      </c>
      <c r="F3059">
        <f>IF(E3059="",_xlfn.XLOOKUP(C3059,'Price Averages'!$D$4:$D$103,'Price Averages'!$E$4:$E$103, "FALSE"), E3059)</f>
        <v>110</v>
      </c>
      <c r="G3059" t="s">
        <v>32</v>
      </c>
      <c r="H3059">
        <f>IF(G3059="", _xlfn.XLOOKUP(C3059, 'Cost Averages'!$D$4:$D$103,'Cost Averages'!$E$4:$E$103, "FALSE"),G3059)</f>
        <v>55</v>
      </c>
      <c r="I3059">
        <f t="shared" si="285"/>
        <v>1760</v>
      </c>
      <c r="J3059">
        <f t="shared" si="286"/>
        <v>880</v>
      </c>
      <c r="K3059">
        <f t="shared" si="287"/>
        <v>880</v>
      </c>
      <c r="L3059" s="2" t="s">
        <v>28</v>
      </c>
      <c r="M3059" t="s">
        <v>256</v>
      </c>
      <c r="N3059" t="s">
        <v>34</v>
      </c>
      <c r="O3059" s="3">
        <v>12.514998090845811</v>
      </c>
      <c r="P3059" t="str">
        <f t="shared" si="282"/>
        <v>G</v>
      </c>
      <c r="Q3059">
        <f t="shared" si="283"/>
        <v>2021</v>
      </c>
      <c r="R3059">
        <f t="shared" si="284"/>
        <v>0</v>
      </c>
    </row>
    <row r="3060" spans="1:18" x14ac:dyDescent="0.25">
      <c r="A3060" s="1">
        <v>44319.233695099181</v>
      </c>
      <c r="B3060" s="2" t="s">
        <v>2806</v>
      </c>
      <c r="C3060" t="s">
        <v>378</v>
      </c>
      <c r="D3060">
        <v>16</v>
      </c>
      <c r="E3060">
        <v>110</v>
      </c>
      <c r="F3060">
        <f>IF(E3060="",_xlfn.XLOOKUP(C3060,'Price Averages'!$D$4:$D$103,'Price Averages'!$E$4:$E$103, "FALSE"), E3060)</f>
        <v>110</v>
      </c>
      <c r="G3060">
        <v>55</v>
      </c>
      <c r="H3060">
        <f>IF(G3060="", _xlfn.XLOOKUP(C3060, 'Cost Averages'!$D$4:$D$103,'Cost Averages'!$E$4:$E$103, "FALSE"),G3060)</f>
        <v>55</v>
      </c>
      <c r="I3060">
        <f t="shared" si="285"/>
        <v>1760</v>
      </c>
      <c r="J3060">
        <f t="shared" si="286"/>
        <v>880</v>
      </c>
      <c r="K3060">
        <f t="shared" si="287"/>
        <v>880</v>
      </c>
      <c r="L3060" s="2" t="s">
        <v>28</v>
      </c>
      <c r="M3060" t="s">
        <v>744</v>
      </c>
      <c r="N3060" t="s">
        <v>41</v>
      </c>
      <c r="O3060" s="3">
        <v>11.862005526237752</v>
      </c>
      <c r="P3060" t="str">
        <f t="shared" si="282"/>
        <v>G</v>
      </c>
      <c r="Q3060">
        <f t="shared" si="283"/>
        <v>2021</v>
      </c>
      <c r="R3060">
        <f t="shared" si="284"/>
        <v>0</v>
      </c>
    </row>
    <row r="3061" spans="1:18" x14ac:dyDescent="0.25">
      <c r="A3061" s="1">
        <v>44260</v>
      </c>
      <c r="B3061" s="2" t="s">
        <v>2547</v>
      </c>
      <c r="C3061" t="s">
        <v>232</v>
      </c>
      <c r="D3061">
        <v>16</v>
      </c>
      <c r="E3061">
        <v>108</v>
      </c>
      <c r="F3061">
        <f>IF(E3061="",_xlfn.XLOOKUP(C3061,'Price Averages'!$D$4:$D$103,'Price Averages'!$E$4:$E$103, "FALSE"), E3061)</f>
        <v>108</v>
      </c>
      <c r="G3061">
        <v>54</v>
      </c>
      <c r="H3061">
        <f>IF(G3061="", _xlfn.XLOOKUP(C3061, 'Cost Averages'!$D$4:$D$103,'Cost Averages'!$E$4:$E$103, "FALSE"),G3061)</f>
        <v>54</v>
      </c>
      <c r="I3061">
        <f t="shared" si="285"/>
        <v>1728</v>
      </c>
      <c r="J3061">
        <f t="shared" si="286"/>
        <v>864</v>
      </c>
      <c r="K3061">
        <f t="shared" si="287"/>
        <v>864</v>
      </c>
      <c r="L3061" s="2" t="s">
        <v>44</v>
      </c>
      <c r="M3061" t="s">
        <v>527</v>
      </c>
      <c r="N3061" t="s">
        <v>25</v>
      </c>
      <c r="O3061" s="3">
        <v>14.554851510602212</v>
      </c>
      <c r="P3061" t="str">
        <f t="shared" si="282"/>
        <v>G</v>
      </c>
      <c r="Q3061">
        <f t="shared" si="283"/>
        <v>2021</v>
      </c>
      <c r="R3061">
        <f t="shared" si="284"/>
        <v>0</v>
      </c>
    </row>
    <row r="3062" spans="1:18" x14ac:dyDescent="0.25">
      <c r="A3062" s="1">
        <v>44306</v>
      </c>
      <c r="B3062" s="2" t="s">
        <v>3639</v>
      </c>
      <c r="C3062" t="s">
        <v>232</v>
      </c>
      <c r="D3062">
        <v>16</v>
      </c>
      <c r="E3062">
        <v>108</v>
      </c>
      <c r="F3062">
        <f>IF(E3062="",_xlfn.XLOOKUP(C3062,'Price Averages'!$D$4:$D$103,'Price Averages'!$E$4:$E$103, "FALSE"), E3062)</f>
        <v>108</v>
      </c>
      <c r="G3062" t="s">
        <v>32</v>
      </c>
      <c r="H3062">
        <f>IF(G3062="", _xlfn.XLOOKUP(C3062, 'Cost Averages'!$D$4:$D$103,'Cost Averages'!$E$4:$E$103, "FALSE"),G3062)</f>
        <v>54</v>
      </c>
      <c r="I3062">
        <f t="shared" si="285"/>
        <v>1728</v>
      </c>
      <c r="J3062">
        <f t="shared" si="286"/>
        <v>864</v>
      </c>
      <c r="K3062">
        <f t="shared" si="287"/>
        <v>864</v>
      </c>
      <c r="L3062" s="2" t="s">
        <v>28</v>
      </c>
      <c r="M3062" t="s">
        <v>632</v>
      </c>
      <c r="N3062" t="s">
        <v>46</v>
      </c>
      <c r="O3062" s="3">
        <v>8.7741864171993527</v>
      </c>
      <c r="P3062" t="str">
        <f t="shared" si="282"/>
        <v>G</v>
      </c>
      <c r="Q3062">
        <f t="shared" si="283"/>
        <v>2021</v>
      </c>
      <c r="R3062">
        <f t="shared" si="284"/>
        <v>0</v>
      </c>
    </row>
    <row r="3063" spans="1:18" x14ac:dyDescent="0.25">
      <c r="A3063" s="1">
        <v>44557</v>
      </c>
      <c r="B3063" s="2" t="s">
        <v>3846</v>
      </c>
      <c r="C3063" t="s">
        <v>137</v>
      </c>
      <c r="D3063">
        <v>16</v>
      </c>
      <c r="E3063">
        <v>207</v>
      </c>
      <c r="F3063">
        <f>IF(E3063="",_xlfn.XLOOKUP(C3063,'Price Averages'!$D$4:$D$103,'Price Averages'!$E$4:$E$103, "FALSE"), E3063)</f>
        <v>207</v>
      </c>
      <c r="G3063">
        <v>69</v>
      </c>
      <c r="H3063">
        <f>IF(G3063="", _xlfn.XLOOKUP(C3063, 'Cost Averages'!$D$4:$D$103,'Cost Averages'!$E$4:$E$103, "FALSE"),G3063)</f>
        <v>69</v>
      </c>
      <c r="I3063">
        <f t="shared" si="285"/>
        <v>3312</v>
      </c>
      <c r="J3063">
        <f t="shared" si="286"/>
        <v>1104</v>
      </c>
      <c r="K3063">
        <f t="shared" si="287"/>
        <v>2208</v>
      </c>
      <c r="L3063" s="2" t="s">
        <v>28</v>
      </c>
      <c r="M3063" t="s">
        <v>256</v>
      </c>
      <c r="N3063" t="s">
        <v>34</v>
      </c>
      <c r="O3063" s="3">
        <v>12.514998090845811</v>
      </c>
      <c r="P3063" t="str">
        <f t="shared" si="282"/>
        <v>G</v>
      </c>
      <c r="Q3063">
        <f t="shared" si="283"/>
        <v>2021</v>
      </c>
      <c r="R3063">
        <f t="shared" si="284"/>
        <v>0</v>
      </c>
    </row>
    <row r="3064" spans="1:18" x14ac:dyDescent="0.25">
      <c r="A3064" s="1">
        <v>44326</v>
      </c>
      <c r="B3064" s="2" t="s">
        <v>512</v>
      </c>
      <c r="C3064" t="s">
        <v>105</v>
      </c>
      <c r="D3064">
        <v>16</v>
      </c>
      <c r="E3064">
        <v>66</v>
      </c>
      <c r="F3064">
        <f>IF(E3064="",_xlfn.XLOOKUP(C3064,'Price Averages'!$D$4:$D$103,'Price Averages'!$E$4:$E$103, "FALSE"), E3064)</f>
        <v>66</v>
      </c>
      <c r="G3064">
        <v>33</v>
      </c>
      <c r="H3064">
        <f>IF(G3064="", _xlfn.XLOOKUP(C3064, 'Cost Averages'!$D$4:$D$103,'Cost Averages'!$E$4:$E$103, "FALSE"),G3064)</f>
        <v>33</v>
      </c>
      <c r="I3064">
        <f t="shared" si="285"/>
        <v>1056</v>
      </c>
      <c r="J3064">
        <f t="shared" si="286"/>
        <v>528</v>
      </c>
      <c r="K3064">
        <f t="shared" si="287"/>
        <v>528</v>
      </c>
      <c r="L3064" s="2" t="s">
        <v>44</v>
      </c>
      <c r="M3064" t="s">
        <v>498</v>
      </c>
      <c r="N3064" t="s">
        <v>25</v>
      </c>
      <c r="O3064" s="3">
        <v>13.917704159139552</v>
      </c>
      <c r="P3064" t="str">
        <f t="shared" si="282"/>
        <v>G</v>
      </c>
      <c r="Q3064">
        <f t="shared" si="283"/>
        <v>2021</v>
      </c>
      <c r="R3064">
        <f t="shared" si="284"/>
        <v>0</v>
      </c>
    </row>
    <row r="3065" spans="1:18" x14ac:dyDescent="0.25">
      <c r="A3065" s="1">
        <v>44481.572859409571</v>
      </c>
      <c r="B3065" s="2" t="s">
        <v>1198</v>
      </c>
      <c r="C3065" t="s">
        <v>134</v>
      </c>
      <c r="D3065">
        <v>16</v>
      </c>
      <c r="E3065">
        <v>210</v>
      </c>
      <c r="F3065">
        <f>IF(E3065="",_xlfn.XLOOKUP(C3065,'Price Averages'!$D$4:$D$103,'Price Averages'!$E$4:$E$103, "FALSE"), E3065)</f>
        <v>210</v>
      </c>
      <c r="G3065" t="s">
        <v>32</v>
      </c>
      <c r="H3065">
        <f>IF(G3065="", _xlfn.XLOOKUP(C3065, 'Cost Averages'!$D$4:$D$103,'Cost Averages'!$E$4:$E$103, "FALSE"),G3065)</f>
        <v>70</v>
      </c>
      <c r="I3065">
        <f t="shared" si="285"/>
        <v>3360</v>
      </c>
      <c r="J3065">
        <f t="shared" si="286"/>
        <v>1120</v>
      </c>
      <c r="K3065">
        <f t="shared" si="287"/>
        <v>2240</v>
      </c>
      <c r="L3065" s="2" t="s">
        <v>28</v>
      </c>
      <c r="M3065" t="s">
        <v>147</v>
      </c>
      <c r="N3065" t="s">
        <v>34</v>
      </c>
      <c r="O3065" s="3">
        <v>13.378080355059918</v>
      </c>
      <c r="P3065" t="str">
        <f t="shared" si="282"/>
        <v>G</v>
      </c>
      <c r="Q3065">
        <f t="shared" si="283"/>
        <v>2021</v>
      </c>
      <c r="R3065">
        <f t="shared" si="284"/>
        <v>0</v>
      </c>
    </row>
    <row r="3066" spans="1:18" x14ac:dyDescent="0.25">
      <c r="A3066" s="1">
        <v>44473</v>
      </c>
      <c r="B3066" s="2" t="s">
        <v>3640</v>
      </c>
      <c r="C3066" t="s">
        <v>247</v>
      </c>
      <c r="D3066">
        <v>16</v>
      </c>
      <c r="E3066">
        <v>140</v>
      </c>
      <c r="F3066">
        <f>IF(E3066="",_xlfn.XLOOKUP(C3066,'Price Averages'!$D$4:$D$103,'Price Averages'!$E$4:$E$103, "FALSE"), E3066)</f>
        <v>140</v>
      </c>
      <c r="G3066">
        <v>70</v>
      </c>
      <c r="H3066">
        <f>IF(G3066="", _xlfn.XLOOKUP(C3066, 'Cost Averages'!$D$4:$D$103,'Cost Averages'!$E$4:$E$103, "FALSE"),G3066)</f>
        <v>70</v>
      </c>
      <c r="I3066">
        <f t="shared" si="285"/>
        <v>2240</v>
      </c>
      <c r="J3066">
        <f t="shared" si="286"/>
        <v>1120</v>
      </c>
      <c r="K3066">
        <f t="shared" si="287"/>
        <v>1120</v>
      </c>
      <c r="L3066" s="2" t="s">
        <v>44</v>
      </c>
      <c r="M3066" t="s">
        <v>173</v>
      </c>
      <c r="N3066" t="s">
        <v>46</v>
      </c>
      <c r="O3066" s="3">
        <v>11.727497850343074</v>
      </c>
      <c r="P3066" t="str">
        <f t="shared" si="282"/>
        <v>G</v>
      </c>
      <c r="Q3066">
        <f t="shared" si="283"/>
        <v>2021</v>
      </c>
      <c r="R3066">
        <f t="shared" si="284"/>
        <v>0</v>
      </c>
    </row>
    <row r="3067" spans="1:18" x14ac:dyDescent="0.25">
      <c r="A3067" s="1">
        <v>44270.388099412055</v>
      </c>
      <c r="B3067" s="2" t="s">
        <v>1435</v>
      </c>
      <c r="C3067" t="s">
        <v>90</v>
      </c>
      <c r="D3067">
        <v>16</v>
      </c>
      <c r="E3067" t="s">
        <v>32</v>
      </c>
      <c r="F3067">
        <f>IF(E3067="",_xlfn.XLOOKUP(C3067,'Price Averages'!$D$4:$D$103,'Price Averages'!$E$4:$E$103, "FALSE"), E3067)</f>
        <v>156</v>
      </c>
      <c r="G3067">
        <v>78</v>
      </c>
      <c r="H3067">
        <f>IF(G3067="", _xlfn.XLOOKUP(C3067, 'Cost Averages'!$D$4:$D$103,'Cost Averages'!$E$4:$E$103, "FALSE"),G3067)</f>
        <v>78</v>
      </c>
      <c r="I3067">
        <f t="shared" si="285"/>
        <v>2496</v>
      </c>
      <c r="J3067">
        <f t="shared" si="286"/>
        <v>1248</v>
      </c>
      <c r="K3067">
        <f t="shared" si="287"/>
        <v>1248</v>
      </c>
      <c r="L3067" s="2" t="s">
        <v>23</v>
      </c>
      <c r="M3067" t="s">
        <v>1194</v>
      </c>
      <c r="N3067" t="s">
        <v>50</v>
      </c>
      <c r="O3067" s="3">
        <v>10.524491192521829</v>
      </c>
      <c r="P3067" t="str">
        <f t="shared" si="282"/>
        <v>G</v>
      </c>
      <c r="Q3067">
        <f t="shared" si="283"/>
        <v>2021</v>
      </c>
      <c r="R3067">
        <f t="shared" si="284"/>
        <v>0</v>
      </c>
    </row>
    <row r="3068" spans="1:18" x14ac:dyDescent="0.25">
      <c r="A3068" s="1">
        <v>44291.432215954621</v>
      </c>
      <c r="B3068" s="2" t="s">
        <v>516</v>
      </c>
      <c r="C3068" t="s">
        <v>204</v>
      </c>
      <c r="D3068">
        <v>16</v>
      </c>
      <c r="E3068">
        <v>300</v>
      </c>
      <c r="F3068">
        <f>IF(E3068="",_xlfn.XLOOKUP(C3068,'Price Averages'!$D$4:$D$103,'Price Averages'!$E$4:$E$103, "FALSE"), E3068)</f>
        <v>300</v>
      </c>
      <c r="G3068" t="s">
        <v>32</v>
      </c>
      <c r="H3068">
        <f>IF(G3068="", _xlfn.XLOOKUP(C3068, 'Cost Averages'!$D$4:$D$103,'Cost Averages'!$E$4:$E$103, "FALSE"),G3068)</f>
        <v>75</v>
      </c>
      <c r="I3068">
        <f t="shared" si="285"/>
        <v>4800</v>
      </c>
      <c r="J3068">
        <f t="shared" si="286"/>
        <v>1200</v>
      </c>
      <c r="K3068">
        <f t="shared" si="287"/>
        <v>3600</v>
      </c>
      <c r="L3068" s="2" t="s">
        <v>23</v>
      </c>
      <c r="M3068" t="s">
        <v>346</v>
      </c>
      <c r="N3068" t="s">
        <v>34</v>
      </c>
      <c r="O3068" s="3">
        <v>13.518413464873573</v>
      </c>
      <c r="P3068" t="str">
        <f t="shared" si="282"/>
        <v>G</v>
      </c>
      <c r="Q3068">
        <f t="shared" si="283"/>
        <v>2021</v>
      </c>
      <c r="R3068">
        <f t="shared" si="284"/>
        <v>0</v>
      </c>
    </row>
    <row r="3069" spans="1:18" x14ac:dyDescent="0.25">
      <c r="A3069" s="1">
        <v>44501.605339232454</v>
      </c>
      <c r="B3069" s="2" t="s">
        <v>1916</v>
      </c>
      <c r="C3069" t="s">
        <v>204</v>
      </c>
      <c r="D3069">
        <v>16</v>
      </c>
      <c r="E3069">
        <v>300</v>
      </c>
      <c r="F3069">
        <f>IF(E3069="",_xlfn.XLOOKUP(C3069,'Price Averages'!$D$4:$D$103,'Price Averages'!$E$4:$E$103, "FALSE"), E3069)</f>
        <v>300</v>
      </c>
      <c r="G3069">
        <v>75</v>
      </c>
      <c r="H3069">
        <f>IF(G3069="", _xlfn.XLOOKUP(C3069, 'Cost Averages'!$D$4:$D$103,'Cost Averages'!$E$4:$E$103, "FALSE"),G3069)</f>
        <v>75</v>
      </c>
      <c r="I3069">
        <f t="shared" si="285"/>
        <v>4800</v>
      </c>
      <c r="J3069">
        <f t="shared" si="286"/>
        <v>1200</v>
      </c>
      <c r="K3069">
        <f t="shared" si="287"/>
        <v>3600</v>
      </c>
      <c r="L3069" s="2" t="s">
        <v>28</v>
      </c>
      <c r="M3069" t="s">
        <v>197</v>
      </c>
      <c r="N3069" t="s">
        <v>25</v>
      </c>
      <c r="O3069" s="3">
        <v>12.007834550770397</v>
      </c>
      <c r="P3069" t="str">
        <f t="shared" si="282"/>
        <v>G</v>
      </c>
      <c r="Q3069">
        <f t="shared" si="283"/>
        <v>2021</v>
      </c>
      <c r="R3069">
        <f t="shared" si="284"/>
        <v>0</v>
      </c>
    </row>
    <row r="3070" spans="1:18" x14ac:dyDescent="0.25">
      <c r="A3070" s="1">
        <v>44482</v>
      </c>
      <c r="B3070" s="2" t="s">
        <v>3763</v>
      </c>
      <c r="C3070" t="s">
        <v>204</v>
      </c>
      <c r="D3070">
        <v>16</v>
      </c>
      <c r="E3070" t="s">
        <v>32</v>
      </c>
      <c r="F3070">
        <f>IF(E3070="",_xlfn.XLOOKUP(C3070,'Price Averages'!$D$4:$D$103,'Price Averages'!$E$4:$E$103, "FALSE"), E3070)</f>
        <v>300</v>
      </c>
      <c r="G3070">
        <v>75</v>
      </c>
      <c r="H3070">
        <f>IF(G3070="", _xlfn.XLOOKUP(C3070, 'Cost Averages'!$D$4:$D$103,'Cost Averages'!$E$4:$E$103, "FALSE"),G3070)</f>
        <v>75</v>
      </c>
      <c r="I3070">
        <f t="shared" si="285"/>
        <v>4800</v>
      </c>
      <c r="J3070">
        <f t="shared" si="286"/>
        <v>1200</v>
      </c>
      <c r="K3070">
        <f t="shared" si="287"/>
        <v>3600</v>
      </c>
      <c r="L3070" s="2" t="s">
        <v>28</v>
      </c>
      <c r="M3070" t="s">
        <v>284</v>
      </c>
      <c r="N3070" t="s">
        <v>41</v>
      </c>
      <c r="O3070" s="3">
        <v>11.710935611749917</v>
      </c>
      <c r="P3070" t="str">
        <f t="shared" si="282"/>
        <v>G</v>
      </c>
      <c r="Q3070">
        <f t="shared" si="283"/>
        <v>2021</v>
      </c>
      <c r="R3070">
        <f t="shared" si="284"/>
        <v>0</v>
      </c>
    </row>
    <row r="3071" spans="1:18" x14ac:dyDescent="0.25">
      <c r="A3071" s="1">
        <v>44517.873758219321</v>
      </c>
      <c r="B3071" s="2" t="s">
        <v>3081</v>
      </c>
      <c r="C3071" t="s">
        <v>253</v>
      </c>
      <c r="D3071">
        <v>16</v>
      </c>
      <c r="E3071" t="s">
        <v>32</v>
      </c>
      <c r="F3071">
        <f>IF(E3071="",_xlfn.XLOOKUP(C3071,'Price Averages'!$D$4:$D$103,'Price Averages'!$E$4:$E$103, "FALSE"), E3071)</f>
        <v>92</v>
      </c>
      <c r="G3071">
        <v>46</v>
      </c>
      <c r="H3071">
        <f>IF(G3071="", _xlfn.XLOOKUP(C3071, 'Cost Averages'!$D$4:$D$103,'Cost Averages'!$E$4:$E$103, "FALSE"),G3071)</f>
        <v>46</v>
      </c>
      <c r="I3071">
        <f t="shared" si="285"/>
        <v>1472</v>
      </c>
      <c r="J3071">
        <f t="shared" si="286"/>
        <v>736</v>
      </c>
      <c r="K3071">
        <f t="shared" si="287"/>
        <v>736</v>
      </c>
      <c r="L3071" s="2" t="s">
        <v>44</v>
      </c>
      <c r="M3071" t="s">
        <v>230</v>
      </c>
      <c r="N3071" t="s">
        <v>78</v>
      </c>
      <c r="O3071" s="3">
        <v>14.593670394271927</v>
      </c>
      <c r="P3071" t="str">
        <f t="shared" si="282"/>
        <v>G</v>
      </c>
      <c r="Q3071">
        <f t="shared" si="283"/>
        <v>2021</v>
      </c>
      <c r="R3071">
        <f t="shared" si="284"/>
        <v>0</v>
      </c>
    </row>
    <row r="3072" spans="1:18" x14ac:dyDescent="0.25">
      <c r="A3072" s="1">
        <v>44269</v>
      </c>
      <c r="B3072" s="2" t="s">
        <v>3606</v>
      </c>
      <c r="C3072" t="s">
        <v>196</v>
      </c>
      <c r="D3072">
        <v>16</v>
      </c>
      <c r="E3072">
        <v>57</v>
      </c>
      <c r="F3072">
        <f>IF(E3072="",_xlfn.XLOOKUP(C3072,'Price Averages'!$D$4:$D$103,'Price Averages'!$E$4:$E$103, "FALSE"), E3072)</f>
        <v>57</v>
      </c>
      <c r="G3072" t="s">
        <v>32</v>
      </c>
      <c r="H3072">
        <f>IF(G3072="", _xlfn.XLOOKUP(C3072, 'Cost Averages'!$D$4:$D$103,'Cost Averages'!$E$4:$E$103, "FALSE"),G3072)</f>
        <v>19</v>
      </c>
      <c r="I3072">
        <f t="shared" si="285"/>
        <v>912</v>
      </c>
      <c r="J3072">
        <f t="shared" si="286"/>
        <v>304</v>
      </c>
      <c r="K3072">
        <f t="shared" si="287"/>
        <v>608</v>
      </c>
      <c r="L3072" s="2" t="s">
        <v>28</v>
      </c>
      <c r="M3072" t="s">
        <v>408</v>
      </c>
      <c r="N3072" t="s">
        <v>50</v>
      </c>
      <c r="O3072" s="3">
        <v>12.399050786131125</v>
      </c>
      <c r="P3072" t="str">
        <f t="shared" si="282"/>
        <v>G</v>
      </c>
      <c r="Q3072">
        <f t="shared" si="283"/>
        <v>2021</v>
      </c>
      <c r="R3072">
        <f t="shared" si="284"/>
        <v>0</v>
      </c>
    </row>
    <row r="3073" spans="1:18" x14ac:dyDescent="0.25">
      <c r="A3073" s="1">
        <v>44520</v>
      </c>
      <c r="B3073" s="2" t="s">
        <v>3816</v>
      </c>
      <c r="C3073" t="s">
        <v>36</v>
      </c>
      <c r="D3073">
        <v>16</v>
      </c>
      <c r="E3073" t="s">
        <v>32</v>
      </c>
      <c r="F3073">
        <f>IF(E3073="",_xlfn.XLOOKUP(C3073,'Price Averages'!$D$4:$D$103,'Price Averages'!$E$4:$E$103, "FALSE"), E3073)</f>
        <v>114</v>
      </c>
      <c r="G3073">
        <v>57</v>
      </c>
      <c r="H3073">
        <f>IF(G3073="", _xlfn.XLOOKUP(C3073, 'Cost Averages'!$D$4:$D$103,'Cost Averages'!$E$4:$E$103, "FALSE"),G3073)</f>
        <v>57</v>
      </c>
      <c r="I3073">
        <f t="shared" si="285"/>
        <v>1824</v>
      </c>
      <c r="J3073">
        <f t="shared" si="286"/>
        <v>912</v>
      </c>
      <c r="K3073">
        <f t="shared" si="287"/>
        <v>912</v>
      </c>
      <c r="L3073" s="2" t="s">
        <v>44</v>
      </c>
      <c r="M3073" t="s">
        <v>273</v>
      </c>
      <c r="N3073" t="s">
        <v>25</v>
      </c>
      <c r="O3073" s="3">
        <v>11.428575823958646</v>
      </c>
      <c r="P3073" t="str">
        <f t="shared" si="282"/>
        <v>G</v>
      </c>
      <c r="Q3073">
        <f t="shared" si="283"/>
        <v>2021</v>
      </c>
      <c r="R3073">
        <f t="shared" si="284"/>
        <v>0</v>
      </c>
    </row>
    <row r="3074" spans="1:18" x14ac:dyDescent="0.25">
      <c r="A3074" s="1">
        <v>44237.040189713487</v>
      </c>
      <c r="B3074" s="2" t="s">
        <v>828</v>
      </c>
      <c r="C3074" t="s">
        <v>312</v>
      </c>
      <c r="D3074">
        <v>16</v>
      </c>
      <c r="E3074">
        <v>280</v>
      </c>
      <c r="F3074">
        <f>IF(E3074="",_xlfn.XLOOKUP(C3074,'Price Averages'!$D$4:$D$103,'Price Averages'!$E$4:$E$103, "FALSE"), E3074)</f>
        <v>280</v>
      </c>
      <c r="G3074">
        <v>70</v>
      </c>
      <c r="H3074">
        <f>IF(G3074="", _xlfn.XLOOKUP(C3074, 'Cost Averages'!$D$4:$D$103,'Cost Averages'!$E$4:$E$103, "FALSE"),G3074)</f>
        <v>70</v>
      </c>
      <c r="I3074">
        <f t="shared" si="285"/>
        <v>4480</v>
      </c>
      <c r="J3074">
        <f t="shared" si="286"/>
        <v>1120</v>
      </c>
      <c r="K3074">
        <f t="shared" si="287"/>
        <v>3360</v>
      </c>
      <c r="L3074" s="2" t="s">
        <v>28</v>
      </c>
      <c r="M3074" t="s">
        <v>794</v>
      </c>
      <c r="N3074" t="s">
        <v>50</v>
      </c>
      <c r="O3074" s="3">
        <v>11.943192562152261</v>
      </c>
      <c r="P3074" t="str">
        <f t="shared" ref="P3074:P3137" si="288">CHAR(64+(YEAR(A3074)-2014))</f>
        <v>G</v>
      </c>
      <c r="Q3074">
        <f t="shared" ref="Q3074:Q3137" si="289">YEAR(A3074)</f>
        <v>2021</v>
      </c>
      <c r="R3074">
        <f t="shared" ref="R3074:R3137" si="290">IF(P3074=CHAR(64 + (YEAR(A3074) - 2014)), 0, 1)</f>
        <v>0</v>
      </c>
    </row>
    <row r="3075" spans="1:18" x14ac:dyDescent="0.25">
      <c r="A3075" s="1">
        <v>44481.088195297161</v>
      </c>
      <c r="B3075" s="2" t="s">
        <v>3013</v>
      </c>
      <c r="C3075" t="s">
        <v>495</v>
      </c>
      <c r="D3075">
        <v>16</v>
      </c>
      <c r="E3075">
        <v>50</v>
      </c>
      <c r="F3075">
        <f>IF(E3075="",_xlfn.XLOOKUP(C3075,'Price Averages'!$D$4:$D$103,'Price Averages'!$E$4:$E$103, "FALSE"), E3075)</f>
        <v>50</v>
      </c>
      <c r="G3075">
        <v>25</v>
      </c>
      <c r="H3075">
        <f>IF(G3075="", _xlfn.XLOOKUP(C3075, 'Cost Averages'!$D$4:$D$103,'Cost Averages'!$E$4:$E$103, "FALSE"),G3075)</f>
        <v>25</v>
      </c>
      <c r="I3075">
        <f t="shared" ref="I3075:I3138" si="291">D3075*F3075</f>
        <v>800</v>
      </c>
      <c r="J3075">
        <f t="shared" ref="J3075:J3138" si="292">D3075*H3075</f>
        <v>400</v>
      </c>
      <c r="K3075">
        <f t="shared" ref="K3075:K3138" si="293">I3075-J3075</f>
        <v>400</v>
      </c>
      <c r="L3075" s="2" t="s">
        <v>44</v>
      </c>
      <c r="M3075" t="s">
        <v>118</v>
      </c>
      <c r="N3075" t="s">
        <v>56</v>
      </c>
      <c r="O3075" s="3">
        <v>11.006397834696006</v>
      </c>
      <c r="P3075" t="str">
        <f t="shared" si="288"/>
        <v>G</v>
      </c>
      <c r="Q3075">
        <f t="shared" si="289"/>
        <v>2021</v>
      </c>
      <c r="R3075">
        <f t="shared" si="290"/>
        <v>0</v>
      </c>
    </row>
    <row r="3076" spans="1:18" x14ac:dyDescent="0.25">
      <c r="A3076" s="1">
        <v>44521</v>
      </c>
      <c r="B3076" s="2" t="s">
        <v>876</v>
      </c>
      <c r="C3076" t="s">
        <v>495</v>
      </c>
      <c r="D3076">
        <v>16</v>
      </c>
      <c r="E3076">
        <v>50</v>
      </c>
      <c r="F3076">
        <f>IF(E3076="",_xlfn.XLOOKUP(C3076,'Price Averages'!$D$4:$D$103,'Price Averages'!$E$4:$E$103, "FALSE"), E3076)</f>
        <v>50</v>
      </c>
      <c r="G3076">
        <v>25</v>
      </c>
      <c r="H3076">
        <f>IF(G3076="", _xlfn.XLOOKUP(C3076, 'Cost Averages'!$D$4:$D$103,'Cost Averages'!$E$4:$E$103, "FALSE"),G3076)</f>
        <v>25</v>
      </c>
      <c r="I3076">
        <f t="shared" si="291"/>
        <v>800</v>
      </c>
      <c r="J3076">
        <f t="shared" si="292"/>
        <v>400</v>
      </c>
      <c r="K3076">
        <f t="shared" si="293"/>
        <v>400</v>
      </c>
      <c r="L3076" s="2" t="s">
        <v>23</v>
      </c>
      <c r="M3076" t="s">
        <v>608</v>
      </c>
      <c r="N3076" t="s">
        <v>41</v>
      </c>
      <c r="O3076" s="3">
        <v>13.466362789017223</v>
      </c>
      <c r="P3076" t="str">
        <f t="shared" si="288"/>
        <v>G</v>
      </c>
      <c r="Q3076">
        <f t="shared" si="289"/>
        <v>2021</v>
      </c>
      <c r="R3076">
        <f t="shared" si="290"/>
        <v>0</v>
      </c>
    </row>
    <row r="3077" spans="1:18" x14ac:dyDescent="0.25">
      <c r="A3077" s="1">
        <v>44395.677037964895</v>
      </c>
      <c r="B3077" s="2" t="s">
        <v>591</v>
      </c>
      <c r="C3077" t="s">
        <v>348</v>
      </c>
      <c r="D3077">
        <v>16</v>
      </c>
      <c r="E3077">
        <v>356</v>
      </c>
      <c r="F3077">
        <f>IF(E3077="",_xlfn.XLOOKUP(C3077,'Price Averages'!$D$4:$D$103,'Price Averages'!$E$4:$E$103, "FALSE"), E3077)</f>
        <v>356</v>
      </c>
      <c r="G3077">
        <v>89</v>
      </c>
      <c r="H3077">
        <f>IF(G3077="", _xlfn.XLOOKUP(C3077, 'Cost Averages'!$D$4:$D$103,'Cost Averages'!$E$4:$E$103, "FALSE"),G3077)</f>
        <v>89</v>
      </c>
      <c r="I3077">
        <f t="shared" si="291"/>
        <v>5696</v>
      </c>
      <c r="J3077">
        <f t="shared" si="292"/>
        <v>1424</v>
      </c>
      <c r="K3077">
        <f t="shared" si="293"/>
        <v>4272</v>
      </c>
      <c r="L3077" s="2" t="s">
        <v>28</v>
      </c>
      <c r="M3077" t="s">
        <v>159</v>
      </c>
      <c r="N3077" t="s">
        <v>78</v>
      </c>
      <c r="O3077" s="3">
        <v>10.216282609482219</v>
      </c>
      <c r="P3077" t="str">
        <f t="shared" si="288"/>
        <v>G</v>
      </c>
      <c r="Q3077">
        <f t="shared" si="289"/>
        <v>2021</v>
      </c>
      <c r="R3077">
        <f t="shared" si="290"/>
        <v>0</v>
      </c>
    </row>
    <row r="3078" spans="1:18" x14ac:dyDescent="0.25">
      <c r="A3078" s="1">
        <v>44540</v>
      </c>
      <c r="B3078" s="2" t="s">
        <v>3832</v>
      </c>
      <c r="C3078" t="s">
        <v>83</v>
      </c>
      <c r="D3078">
        <v>16</v>
      </c>
      <c r="E3078">
        <v>300</v>
      </c>
      <c r="F3078">
        <f>IF(E3078="",_xlfn.XLOOKUP(C3078,'Price Averages'!$D$4:$D$103,'Price Averages'!$E$4:$E$103, "FALSE"), E3078)</f>
        <v>300</v>
      </c>
      <c r="G3078" t="s">
        <v>32</v>
      </c>
      <c r="H3078">
        <f>IF(G3078="", _xlfn.XLOOKUP(C3078, 'Cost Averages'!$D$4:$D$103,'Cost Averages'!$E$4:$E$103, "FALSE"),G3078)</f>
        <v>75</v>
      </c>
      <c r="I3078">
        <f t="shared" si="291"/>
        <v>4800</v>
      </c>
      <c r="J3078">
        <f t="shared" si="292"/>
        <v>1200</v>
      </c>
      <c r="K3078">
        <f t="shared" si="293"/>
        <v>3600</v>
      </c>
      <c r="L3078" s="2" t="s">
        <v>28</v>
      </c>
      <c r="M3078" t="s">
        <v>568</v>
      </c>
      <c r="N3078" t="s">
        <v>25</v>
      </c>
      <c r="O3078" s="3">
        <v>11.769937929618399</v>
      </c>
      <c r="P3078" t="str">
        <f t="shared" si="288"/>
        <v>G</v>
      </c>
      <c r="Q3078">
        <f t="shared" si="289"/>
        <v>2021</v>
      </c>
      <c r="R3078">
        <f t="shared" si="290"/>
        <v>0</v>
      </c>
    </row>
    <row r="3079" spans="1:18" x14ac:dyDescent="0.25">
      <c r="A3079" s="1">
        <v>44428.363375248104</v>
      </c>
      <c r="B3079" s="2" t="s">
        <v>1090</v>
      </c>
      <c r="C3079" t="s">
        <v>210</v>
      </c>
      <c r="D3079">
        <v>16</v>
      </c>
      <c r="E3079" t="s">
        <v>32</v>
      </c>
      <c r="F3079">
        <f>IF(E3079="",_xlfn.XLOOKUP(C3079,'Price Averages'!$D$4:$D$103,'Price Averages'!$E$4:$E$103, "FALSE"), E3079)</f>
        <v>264</v>
      </c>
      <c r="G3079">
        <v>88</v>
      </c>
      <c r="H3079">
        <f>IF(G3079="", _xlfn.XLOOKUP(C3079, 'Cost Averages'!$D$4:$D$103,'Cost Averages'!$E$4:$E$103, "FALSE"),G3079)</f>
        <v>88</v>
      </c>
      <c r="I3079">
        <f t="shared" si="291"/>
        <v>4224</v>
      </c>
      <c r="J3079">
        <f t="shared" si="292"/>
        <v>1408</v>
      </c>
      <c r="K3079">
        <f t="shared" si="293"/>
        <v>2816</v>
      </c>
      <c r="L3079" s="2" t="s">
        <v>28</v>
      </c>
      <c r="M3079" t="s">
        <v>705</v>
      </c>
      <c r="N3079" t="s">
        <v>34</v>
      </c>
      <c r="O3079" s="3">
        <v>10.956589836772277</v>
      </c>
      <c r="P3079" t="str">
        <f t="shared" si="288"/>
        <v>G</v>
      </c>
      <c r="Q3079">
        <f t="shared" si="289"/>
        <v>2021</v>
      </c>
      <c r="R3079">
        <f t="shared" si="290"/>
        <v>0</v>
      </c>
    </row>
    <row r="3080" spans="1:18" x14ac:dyDescent="0.25">
      <c r="A3080" s="1">
        <v>44412</v>
      </c>
      <c r="B3080" s="2" t="s">
        <v>3730</v>
      </c>
      <c r="C3080" t="s">
        <v>185</v>
      </c>
      <c r="D3080">
        <v>16</v>
      </c>
      <c r="E3080">
        <v>348</v>
      </c>
      <c r="F3080">
        <f>IF(E3080="",_xlfn.XLOOKUP(C3080,'Price Averages'!$D$4:$D$103,'Price Averages'!$E$4:$E$103, "FALSE"), E3080)</f>
        <v>348</v>
      </c>
      <c r="G3080">
        <v>87</v>
      </c>
      <c r="H3080">
        <f>IF(G3080="", _xlfn.XLOOKUP(C3080, 'Cost Averages'!$D$4:$D$103,'Cost Averages'!$E$4:$E$103, "FALSE"),G3080)</f>
        <v>87</v>
      </c>
      <c r="I3080">
        <f t="shared" si="291"/>
        <v>5568</v>
      </c>
      <c r="J3080">
        <f t="shared" si="292"/>
        <v>1392</v>
      </c>
      <c r="K3080">
        <f t="shared" si="293"/>
        <v>4176</v>
      </c>
      <c r="L3080" s="2" t="s">
        <v>28</v>
      </c>
      <c r="M3080" t="s">
        <v>327</v>
      </c>
      <c r="N3080" t="s">
        <v>46</v>
      </c>
      <c r="O3080" s="3">
        <v>12.148236977735172</v>
      </c>
      <c r="P3080" t="str">
        <f t="shared" si="288"/>
        <v>G</v>
      </c>
      <c r="Q3080">
        <f t="shared" si="289"/>
        <v>2021</v>
      </c>
      <c r="R3080">
        <f t="shared" si="290"/>
        <v>0</v>
      </c>
    </row>
    <row r="3081" spans="1:18" x14ac:dyDescent="0.25">
      <c r="A3081" s="1">
        <v>44382</v>
      </c>
      <c r="B3081" s="2" t="s">
        <v>3704</v>
      </c>
      <c r="C3081" t="s">
        <v>278</v>
      </c>
      <c r="D3081">
        <v>16</v>
      </c>
      <c r="E3081">
        <v>34</v>
      </c>
      <c r="F3081">
        <f>IF(E3081="",_xlfn.XLOOKUP(C3081,'Price Averages'!$D$4:$D$103,'Price Averages'!$E$4:$E$103, "FALSE"), E3081)</f>
        <v>34</v>
      </c>
      <c r="G3081">
        <v>17</v>
      </c>
      <c r="H3081">
        <f>IF(G3081="", _xlfn.XLOOKUP(C3081, 'Cost Averages'!$D$4:$D$103,'Cost Averages'!$E$4:$E$103, "FALSE"),G3081)</f>
        <v>17</v>
      </c>
      <c r="I3081">
        <f t="shared" si="291"/>
        <v>544</v>
      </c>
      <c r="J3081">
        <f t="shared" si="292"/>
        <v>272</v>
      </c>
      <c r="K3081">
        <f t="shared" si="293"/>
        <v>272</v>
      </c>
      <c r="L3081" s="2" t="s">
        <v>28</v>
      </c>
      <c r="M3081" t="s">
        <v>282</v>
      </c>
      <c r="N3081" t="s">
        <v>78</v>
      </c>
      <c r="O3081" s="3">
        <v>12.758430621858414</v>
      </c>
      <c r="P3081" t="str">
        <f t="shared" si="288"/>
        <v>G</v>
      </c>
      <c r="Q3081">
        <f t="shared" si="289"/>
        <v>2021</v>
      </c>
      <c r="R3081">
        <f t="shared" si="290"/>
        <v>0</v>
      </c>
    </row>
    <row r="3082" spans="1:18" x14ac:dyDescent="0.25">
      <c r="A3082" s="1">
        <v>44376.978932635582</v>
      </c>
      <c r="B3082" s="2" t="s">
        <v>2960</v>
      </c>
      <c r="C3082" t="s">
        <v>402</v>
      </c>
      <c r="D3082">
        <v>16</v>
      </c>
      <c r="E3082">
        <v>84</v>
      </c>
      <c r="F3082">
        <f>IF(E3082="",_xlfn.XLOOKUP(C3082,'Price Averages'!$D$4:$D$103,'Price Averages'!$E$4:$E$103, "FALSE"), E3082)</f>
        <v>84</v>
      </c>
      <c r="G3082">
        <v>21</v>
      </c>
      <c r="H3082">
        <f>IF(G3082="", _xlfn.XLOOKUP(C3082, 'Cost Averages'!$D$4:$D$103,'Cost Averages'!$E$4:$E$103, "FALSE"),G3082)</f>
        <v>21</v>
      </c>
      <c r="I3082">
        <f t="shared" si="291"/>
        <v>1344</v>
      </c>
      <c r="J3082">
        <f t="shared" si="292"/>
        <v>336</v>
      </c>
      <c r="K3082">
        <f t="shared" si="293"/>
        <v>1008</v>
      </c>
      <c r="L3082" s="2" t="s">
        <v>44</v>
      </c>
      <c r="M3082" t="s">
        <v>725</v>
      </c>
      <c r="N3082" t="s">
        <v>46</v>
      </c>
      <c r="O3082" s="3">
        <v>16.148992525516267</v>
      </c>
      <c r="P3082" t="str">
        <f t="shared" si="288"/>
        <v>G</v>
      </c>
      <c r="Q3082">
        <f t="shared" si="289"/>
        <v>2021</v>
      </c>
      <c r="R3082">
        <f t="shared" si="290"/>
        <v>0</v>
      </c>
    </row>
    <row r="3083" spans="1:18" x14ac:dyDescent="0.25">
      <c r="A3083" s="1">
        <v>44271.717026120961</v>
      </c>
      <c r="B3083" s="2" t="s">
        <v>542</v>
      </c>
      <c r="C3083" t="s">
        <v>80</v>
      </c>
      <c r="D3083">
        <v>16</v>
      </c>
      <c r="E3083">
        <v>210</v>
      </c>
      <c r="F3083">
        <f>IF(E3083="",_xlfn.XLOOKUP(C3083,'Price Averages'!$D$4:$D$103,'Price Averages'!$E$4:$E$103, "FALSE"), E3083)</f>
        <v>210</v>
      </c>
      <c r="G3083">
        <v>70</v>
      </c>
      <c r="H3083">
        <f>IF(G3083="", _xlfn.XLOOKUP(C3083, 'Cost Averages'!$D$4:$D$103,'Cost Averages'!$E$4:$E$103, "FALSE"),G3083)</f>
        <v>70</v>
      </c>
      <c r="I3083">
        <f t="shared" si="291"/>
        <v>3360</v>
      </c>
      <c r="J3083">
        <f t="shared" si="292"/>
        <v>1120</v>
      </c>
      <c r="K3083">
        <f t="shared" si="293"/>
        <v>2240</v>
      </c>
      <c r="L3083" s="2" t="s">
        <v>44</v>
      </c>
      <c r="M3083" t="s">
        <v>393</v>
      </c>
      <c r="N3083" t="s">
        <v>50</v>
      </c>
      <c r="O3083" s="3">
        <v>11.394777319422785</v>
      </c>
      <c r="P3083" t="str">
        <f t="shared" si="288"/>
        <v>G</v>
      </c>
      <c r="Q3083">
        <f t="shared" si="289"/>
        <v>2021</v>
      </c>
      <c r="R3083">
        <f t="shared" si="290"/>
        <v>0</v>
      </c>
    </row>
    <row r="3084" spans="1:18" x14ac:dyDescent="0.25">
      <c r="A3084" s="1">
        <v>44418.545464521179</v>
      </c>
      <c r="B3084" s="2" t="s">
        <v>1850</v>
      </c>
      <c r="C3084" t="s">
        <v>70</v>
      </c>
      <c r="D3084">
        <v>16</v>
      </c>
      <c r="E3084">
        <v>94</v>
      </c>
      <c r="F3084">
        <f>IF(E3084="",_xlfn.XLOOKUP(C3084,'Price Averages'!$D$4:$D$103,'Price Averages'!$E$4:$E$103, "FALSE"), E3084)</f>
        <v>94</v>
      </c>
      <c r="G3084">
        <v>47</v>
      </c>
      <c r="H3084">
        <f>IF(G3084="", _xlfn.XLOOKUP(C3084, 'Cost Averages'!$D$4:$D$103,'Cost Averages'!$E$4:$E$103, "FALSE"),G3084)</f>
        <v>47</v>
      </c>
      <c r="I3084">
        <f t="shared" si="291"/>
        <v>1504</v>
      </c>
      <c r="J3084">
        <f t="shared" si="292"/>
        <v>752</v>
      </c>
      <c r="K3084">
        <f t="shared" si="293"/>
        <v>752</v>
      </c>
      <c r="L3084" s="2" t="s">
        <v>28</v>
      </c>
      <c r="M3084" t="s">
        <v>621</v>
      </c>
      <c r="N3084" t="s">
        <v>46</v>
      </c>
      <c r="O3084" s="3">
        <v>9.8892508156549788</v>
      </c>
      <c r="P3084" t="str">
        <f t="shared" si="288"/>
        <v>G</v>
      </c>
      <c r="Q3084">
        <f t="shared" si="289"/>
        <v>2021</v>
      </c>
      <c r="R3084">
        <f t="shared" si="290"/>
        <v>0</v>
      </c>
    </row>
    <row r="3085" spans="1:18" x14ac:dyDescent="0.25">
      <c r="A3085" s="1">
        <v>44552</v>
      </c>
      <c r="B3085" s="2" t="s">
        <v>3843</v>
      </c>
      <c r="C3085" t="s">
        <v>575</v>
      </c>
      <c r="D3085">
        <v>16</v>
      </c>
      <c r="E3085">
        <v>57</v>
      </c>
      <c r="F3085">
        <f>IF(E3085="",_xlfn.XLOOKUP(C3085,'Price Averages'!$D$4:$D$103,'Price Averages'!$E$4:$E$103, "FALSE"), E3085)</f>
        <v>57</v>
      </c>
      <c r="G3085">
        <v>19</v>
      </c>
      <c r="H3085">
        <f>IF(G3085="", _xlfn.XLOOKUP(C3085, 'Cost Averages'!$D$4:$D$103,'Cost Averages'!$E$4:$E$103, "FALSE"),G3085)</f>
        <v>19</v>
      </c>
      <c r="I3085">
        <f t="shared" si="291"/>
        <v>912</v>
      </c>
      <c r="J3085">
        <f t="shared" si="292"/>
        <v>304</v>
      </c>
      <c r="K3085">
        <f t="shared" si="293"/>
        <v>608</v>
      </c>
      <c r="L3085" s="2" t="s">
        <v>44</v>
      </c>
      <c r="M3085" t="s">
        <v>523</v>
      </c>
      <c r="N3085" t="s">
        <v>50</v>
      </c>
      <c r="O3085" s="3">
        <v>14.064516999204997</v>
      </c>
      <c r="P3085" t="str">
        <f t="shared" si="288"/>
        <v>G</v>
      </c>
      <c r="Q3085">
        <f t="shared" si="289"/>
        <v>2021</v>
      </c>
      <c r="R3085">
        <f t="shared" si="290"/>
        <v>0</v>
      </c>
    </row>
    <row r="3086" spans="1:18" x14ac:dyDescent="0.25">
      <c r="A3086" s="1">
        <v>44246.762720764578</v>
      </c>
      <c r="B3086" s="2" t="s">
        <v>2056</v>
      </c>
      <c r="C3086" t="s">
        <v>131</v>
      </c>
      <c r="D3086">
        <v>16</v>
      </c>
      <c r="E3086">
        <v>320</v>
      </c>
      <c r="F3086">
        <f>IF(E3086="",_xlfn.XLOOKUP(C3086,'Price Averages'!$D$4:$D$103,'Price Averages'!$E$4:$E$103, "FALSE"), E3086)</f>
        <v>320</v>
      </c>
      <c r="G3086">
        <v>80</v>
      </c>
      <c r="H3086">
        <f>IF(G3086="", _xlfn.XLOOKUP(C3086, 'Cost Averages'!$D$4:$D$103,'Cost Averages'!$E$4:$E$103, "FALSE"),G3086)</f>
        <v>80</v>
      </c>
      <c r="I3086">
        <f t="shared" si="291"/>
        <v>5120</v>
      </c>
      <c r="J3086">
        <f t="shared" si="292"/>
        <v>1280</v>
      </c>
      <c r="K3086">
        <f t="shared" si="293"/>
        <v>3840</v>
      </c>
      <c r="L3086" s="2" t="s">
        <v>28</v>
      </c>
      <c r="M3086" t="s">
        <v>211</v>
      </c>
      <c r="N3086" t="s">
        <v>41</v>
      </c>
      <c r="O3086" s="3">
        <v>13.697485557052493</v>
      </c>
      <c r="P3086" t="str">
        <f t="shared" si="288"/>
        <v>G</v>
      </c>
      <c r="Q3086">
        <f t="shared" si="289"/>
        <v>2021</v>
      </c>
      <c r="R3086">
        <f t="shared" si="290"/>
        <v>0</v>
      </c>
    </row>
    <row r="3087" spans="1:18" x14ac:dyDescent="0.25">
      <c r="A3087" s="1">
        <v>44499</v>
      </c>
      <c r="B3087" s="2" t="s">
        <v>3800</v>
      </c>
      <c r="C3087" t="s">
        <v>117</v>
      </c>
      <c r="D3087">
        <v>16</v>
      </c>
      <c r="E3087">
        <v>176</v>
      </c>
      <c r="F3087">
        <f>IF(E3087="",_xlfn.XLOOKUP(C3087,'Price Averages'!$D$4:$D$103,'Price Averages'!$E$4:$E$103, "FALSE"), E3087)</f>
        <v>176</v>
      </c>
      <c r="G3087" t="s">
        <v>32</v>
      </c>
      <c r="H3087">
        <f>IF(G3087="", _xlfn.XLOOKUP(C3087, 'Cost Averages'!$D$4:$D$103,'Cost Averages'!$E$4:$E$103, "FALSE"),G3087)</f>
        <v>88</v>
      </c>
      <c r="I3087">
        <f t="shared" si="291"/>
        <v>2816</v>
      </c>
      <c r="J3087">
        <f t="shared" si="292"/>
        <v>1408</v>
      </c>
      <c r="K3087">
        <f t="shared" si="293"/>
        <v>1408</v>
      </c>
      <c r="L3087" s="2" t="s">
        <v>28</v>
      </c>
      <c r="M3087" t="s">
        <v>115</v>
      </c>
      <c r="N3087" t="s">
        <v>46</v>
      </c>
      <c r="O3087" s="3">
        <v>10.42743035829395</v>
      </c>
      <c r="P3087" t="str">
        <f t="shared" si="288"/>
        <v>G</v>
      </c>
      <c r="Q3087">
        <f t="shared" si="289"/>
        <v>2021</v>
      </c>
      <c r="R3087">
        <f t="shared" si="290"/>
        <v>0</v>
      </c>
    </row>
    <row r="3088" spans="1:18" x14ac:dyDescent="0.25">
      <c r="A3088" s="1">
        <v>44336</v>
      </c>
      <c r="B3088" s="2" t="s">
        <v>3666</v>
      </c>
      <c r="C3088" t="s">
        <v>188</v>
      </c>
      <c r="D3088">
        <v>16</v>
      </c>
      <c r="E3088" t="s">
        <v>32</v>
      </c>
      <c r="F3088">
        <f>IF(E3088="",_xlfn.XLOOKUP(C3088,'Price Averages'!$D$4:$D$103,'Price Averages'!$E$4:$E$103, "FALSE"), E3088)</f>
        <v>192</v>
      </c>
      <c r="G3088">
        <v>96</v>
      </c>
      <c r="H3088">
        <f>IF(G3088="", _xlfn.XLOOKUP(C3088, 'Cost Averages'!$D$4:$D$103,'Cost Averages'!$E$4:$E$103, "FALSE"),G3088)</f>
        <v>96</v>
      </c>
      <c r="I3088">
        <f t="shared" si="291"/>
        <v>3072</v>
      </c>
      <c r="J3088">
        <f t="shared" si="292"/>
        <v>1536</v>
      </c>
      <c r="K3088">
        <f t="shared" si="293"/>
        <v>1536</v>
      </c>
      <c r="L3088" s="2" t="s">
        <v>28</v>
      </c>
      <c r="M3088" t="s">
        <v>197</v>
      </c>
      <c r="N3088" t="s">
        <v>25</v>
      </c>
      <c r="O3088" s="3">
        <v>12.007834550770397</v>
      </c>
      <c r="P3088" t="str">
        <f t="shared" si="288"/>
        <v>G</v>
      </c>
      <c r="Q3088">
        <f t="shared" si="289"/>
        <v>2021</v>
      </c>
      <c r="R3088">
        <f t="shared" si="290"/>
        <v>0</v>
      </c>
    </row>
    <row r="3089" spans="1:18" x14ac:dyDescent="0.25">
      <c r="A3089" s="1">
        <v>44494.584111313074</v>
      </c>
      <c r="B3089" s="2" t="s">
        <v>1153</v>
      </c>
      <c r="C3089" t="s">
        <v>268</v>
      </c>
      <c r="D3089">
        <v>16</v>
      </c>
      <c r="E3089">
        <v>57</v>
      </c>
      <c r="F3089">
        <f>IF(E3089="",_xlfn.XLOOKUP(C3089,'Price Averages'!$D$4:$D$103,'Price Averages'!$E$4:$E$103, "FALSE"), E3089)</f>
        <v>57</v>
      </c>
      <c r="G3089">
        <v>19</v>
      </c>
      <c r="H3089">
        <f>IF(G3089="", _xlfn.XLOOKUP(C3089, 'Cost Averages'!$D$4:$D$103,'Cost Averages'!$E$4:$E$103, "FALSE"),G3089)</f>
        <v>19</v>
      </c>
      <c r="I3089">
        <f t="shared" si="291"/>
        <v>912</v>
      </c>
      <c r="J3089">
        <f t="shared" si="292"/>
        <v>304</v>
      </c>
      <c r="K3089">
        <f t="shared" si="293"/>
        <v>608</v>
      </c>
      <c r="L3089" s="2" t="s">
        <v>28</v>
      </c>
      <c r="M3089" t="s">
        <v>208</v>
      </c>
      <c r="N3089" t="s">
        <v>50</v>
      </c>
      <c r="O3089" s="3">
        <v>15.556812309269255</v>
      </c>
      <c r="P3089" t="str">
        <f t="shared" si="288"/>
        <v>G</v>
      </c>
      <c r="Q3089">
        <f t="shared" si="289"/>
        <v>2021</v>
      </c>
      <c r="R3089">
        <f t="shared" si="290"/>
        <v>0</v>
      </c>
    </row>
    <row r="3090" spans="1:18" x14ac:dyDescent="0.25">
      <c r="A3090" s="1">
        <v>44347</v>
      </c>
      <c r="B3090" s="2" t="s">
        <v>3676</v>
      </c>
      <c r="C3090" t="s">
        <v>85</v>
      </c>
      <c r="D3090">
        <v>16</v>
      </c>
      <c r="E3090">
        <v>204</v>
      </c>
      <c r="F3090">
        <f>IF(E3090="",_xlfn.XLOOKUP(C3090,'Price Averages'!$D$4:$D$103,'Price Averages'!$E$4:$E$103, "FALSE"), E3090)</f>
        <v>204</v>
      </c>
      <c r="G3090" t="s">
        <v>32</v>
      </c>
      <c r="H3090">
        <f>IF(G3090="", _xlfn.XLOOKUP(C3090, 'Cost Averages'!$D$4:$D$103,'Cost Averages'!$E$4:$E$103, "FALSE"),G3090)</f>
        <v>51</v>
      </c>
      <c r="I3090">
        <f t="shared" si="291"/>
        <v>3264</v>
      </c>
      <c r="J3090">
        <f t="shared" si="292"/>
        <v>816</v>
      </c>
      <c r="K3090">
        <f t="shared" si="293"/>
        <v>2448</v>
      </c>
      <c r="L3090" s="2" t="s">
        <v>28</v>
      </c>
      <c r="M3090" t="s">
        <v>556</v>
      </c>
      <c r="N3090" t="s">
        <v>46</v>
      </c>
      <c r="O3090" s="3">
        <v>11.563724686003232</v>
      </c>
      <c r="P3090" t="str">
        <f t="shared" si="288"/>
        <v>G</v>
      </c>
      <c r="Q3090">
        <f t="shared" si="289"/>
        <v>2021</v>
      </c>
      <c r="R3090">
        <f t="shared" si="290"/>
        <v>0</v>
      </c>
    </row>
    <row r="3091" spans="1:18" x14ac:dyDescent="0.25">
      <c r="A3091" s="1">
        <v>44448</v>
      </c>
      <c r="B3091" s="2" t="s">
        <v>3757</v>
      </c>
      <c r="C3091" t="s">
        <v>320</v>
      </c>
      <c r="D3091">
        <v>16</v>
      </c>
      <c r="E3091">
        <v>124</v>
      </c>
      <c r="F3091">
        <f>IF(E3091="",_xlfn.XLOOKUP(C3091,'Price Averages'!$D$4:$D$103,'Price Averages'!$E$4:$E$103, "FALSE"), E3091)</f>
        <v>124</v>
      </c>
      <c r="G3091" t="s">
        <v>32</v>
      </c>
      <c r="H3091">
        <f>IF(G3091="", _xlfn.XLOOKUP(C3091, 'Cost Averages'!$D$4:$D$103,'Cost Averages'!$E$4:$E$103, "FALSE"),G3091)</f>
        <v>62</v>
      </c>
      <c r="I3091">
        <f t="shared" si="291"/>
        <v>1984</v>
      </c>
      <c r="J3091">
        <f t="shared" si="292"/>
        <v>992</v>
      </c>
      <c r="K3091">
        <f t="shared" si="293"/>
        <v>992</v>
      </c>
      <c r="L3091" s="2" t="s">
        <v>44</v>
      </c>
      <c r="M3091" t="s">
        <v>1077</v>
      </c>
      <c r="N3091" t="s">
        <v>41</v>
      </c>
      <c r="O3091" s="3">
        <v>10.818241047231139</v>
      </c>
      <c r="P3091" t="str">
        <f t="shared" si="288"/>
        <v>G</v>
      </c>
      <c r="Q3091">
        <f t="shared" si="289"/>
        <v>2021</v>
      </c>
      <c r="R3091">
        <f t="shared" si="290"/>
        <v>0</v>
      </c>
    </row>
    <row r="3092" spans="1:18" x14ac:dyDescent="0.25">
      <c r="A3092" s="1">
        <v>44385.48270968323</v>
      </c>
      <c r="B3092" s="2" t="s">
        <v>2483</v>
      </c>
      <c r="C3092" t="s">
        <v>553</v>
      </c>
      <c r="D3092">
        <v>16</v>
      </c>
      <c r="E3092" t="s">
        <v>32</v>
      </c>
      <c r="F3092">
        <f>IF(E3092="",_xlfn.XLOOKUP(C3092,'Price Averages'!$D$4:$D$103,'Price Averages'!$E$4:$E$103, "FALSE"), E3092)</f>
        <v>384</v>
      </c>
      <c r="G3092">
        <v>96</v>
      </c>
      <c r="H3092">
        <f>IF(G3092="", _xlfn.XLOOKUP(C3092, 'Cost Averages'!$D$4:$D$103,'Cost Averages'!$E$4:$E$103, "FALSE"),G3092)</f>
        <v>96</v>
      </c>
      <c r="I3092">
        <f t="shared" si="291"/>
        <v>6144</v>
      </c>
      <c r="J3092">
        <f t="shared" si="292"/>
        <v>1536</v>
      </c>
      <c r="K3092">
        <f t="shared" si="293"/>
        <v>4608</v>
      </c>
      <c r="L3092" s="2" t="s">
        <v>28</v>
      </c>
      <c r="M3092" t="s">
        <v>100</v>
      </c>
      <c r="N3092" t="s">
        <v>56</v>
      </c>
      <c r="O3092" s="3">
        <v>9.7467096260695598</v>
      </c>
      <c r="P3092" t="str">
        <f t="shared" si="288"/>
        <v>G</v>
      </c>
      <c r="Q3092">
        <f t="shared" si="289"/>
        <v>2021</v>
      </c>
      <c r="R3092">
        <f t="shared" si="290"/>
        <v>0</v>
      </c>
    </row>
    <row r="3093" spans="1:18" x14ac:dyDescent="0.25">
      <c r="A3093" s="1">
        <v>44233.648560521928</v>
      </c>
      <c r="B3093" s="2" t="s">
        <v>3136</v>
      </c>
      <c r="C3093" t="s">
        <v>54</v>
      </c>
      <c r="D3093">
        <v>16</v>
      </c>
      <c r="E3093">
        <v>80</v>
      </c>
      <c r="F3093">
        <f>IF(E3093="",_xlfn.XLOOKUP(C3093,'Price Averages'!$D$4:$D$103,'Price Averages'!$E$4:$E$103, "FALSE"), E3093)</f>
        <v>80</v>
      </c>
      <c r="G3093">
        <v>20</v>
      </c>
      <c r="H3093">
        <f>IF(G3093="", _xlfn.XLOOKUP(C3093, 'Cost Averages'!$D$4:$D$103,'Cost Averages'!$E$4:$E$103, "FALSE"),G3093)</f>
        <v>20</v>
      </c>
      <c r="I3093">
        <f t="shared" si="291"/>
        <v>1280</v>
      </c>
      <c r="J3093">
        <f t="shared" si="292"/>
        <v>320</v>
      </c>
      <c r="K3093">
        <f t="shared" si="293"/>
        <v>960</v>
      </c>
      <c r="L3093" s="2" t="s">
        <v>28</v>
      </c>
      <c r="M3093" t="s">
        <v>376</v>
      </c>
      <c r="N3093" t="s">
        <v>25</v>
      </c>
      <c r="O3093" s="3">
        <v>11.687634894637348</v>
      </c>
      <c r="P3093" t="str">
        <f t="shared" si="288"/>
        <v>G</v>
      </c>
      <c r="Q3093">
        <f t="shared" si="289"/>
        <v>2021</v>
      </c>
      <c r="R3093">
        <f t="shared" si="290"/>
        <v>0</v>
      </c>
    </row>
    <row r="3094" spans="1:18" x14ac:dyDescent="0.25">
      <c r="A3094" s="1">
        <v>44454.96555250138</v>
      </c>
      <c r="B3094" s="2" t="s">
        <v>1135</v>
      </c>
      <c r="C3094" t="s">
        <v>97</v>
      </c>
      <c r="D3094">
        <v>16</v>
      </c>
      <c r="E3094">
        <v>201</v>
      </c>
      <c r="F3094">
        <f>IF(E3094="",_xlfn.XLOOKUP(C3094,'Price Averages'!$D$4:$D$103,'Price Averages'!$E$4:$E$103, "FALSE"), E3094)</f>
        <v>201</v>
      </c>
      <c r="G3094">
        <v>67</v>
      </c>
      <c r="H3094">
        <f>IF(G3094="", _xlfn.XLOOKUP(C3094, 'Cost Averages'!$D$4:$D$103,'Cost Averages'!$E$4:$E$103, "FALSE"),G3094)</f>
        <v>67</v>
      </c>
      <c r="I3094">
        <f t="shared" si="291"/>
        <v>3216</v>
      </c>
      <c r="J3094">
        <f t="shared" si="292"/>
        <v>1072</v>
      </c>
      <c r="K3094">
        <f t="shared" si="293"/>
        <v>2144</v>
      </c>
      <c r="L3094" s="2" t="s">
        <v>28</v>
      </c>
      <c r="M3094" t="s">
        <v>549</v>
      </c>
      <c r="N3094" t="s">
        <v>56</v>
      </c>
      <c r="O3094" s="3">
        <v>10.037135914792184</v>
      </c>
      <c r="P3094" t="str">
        <f t="shared" si="288"/>
        <v>G</v>
      </c>
      <c r="Q3094">
        <f t="shared" si="289"/>
        <v>2021</v>
      </c>
      <c r="R3094">
        <f t="shared" si="290"/>
        <v>0</v>
      </c>
    </row>
    <row r="3095" spans="1:18" x14ac:dyDescent="0.25">
      <c r="A3095" s="1">
        <v>44268</v>
      </c>
      <c r="B3095" s="2" t="s">
        <v>3605</v>
      </c>
      <c r="C3095" t="s">
        <v>152</v>
      </c>
      <c r="D3095">
        <v>16</v>
      </c>
      <c r="E3095">
        <v>132</v>
      </c>
      <c r="F3095">
        <f>IF(E3095="",_xlfn.XLOOKUP(C3095,'Price Averages'!$D$4:$D$103,'Price Averages'!$E$4:$E$103, "FALSE"), E3095)</f>
        <v>132</v>
      </c>
      <c r="G3095" t="s">
        <v>32</v>
      </c>
      <c r="H3095">
        <f>IF(G3095="", _xlfn.XLOOKUP(C3095, 'Cost Averages'!$D$4:$D$103,'Cost Averages'!$E$4:$E$103, "FALSE"),G3095)</f>
        <v>33</v>
      </c>
      <c r="I3095">
        <f t="shared" si="291"/>
        <v>2112</v>
      </c>
      <c r="J3095">
        <f t="shared" si="292"/>
        <v>528</v>
      </c>
      <c r="K3095">
        <f t="shared" si="293"/>
        <v>1584</v>
      </c>
      <c r="L3095" s="2" t="s">
        <v>28</v>
      </c>
      <c r="M3095" t="s">
        <v>349</v>
      </c>
      <c r="N3095" t="s">
        <v>78</v>
      </c>
      <c r="O3095" s="3">
        <v>11.986565560885863</v>
      </c>
      <c r="P3095" t="str">
        <f t="shared" si="288"/>
        <v>G</v>
      </c>
      <c r="Q3095">
        <f t="shared" si="289"/>
        <v>2021</v>
      </c>
      <c r="R3095">
        <f t="shared" si="290"/>
        <v>0</v>
      </c>
    </row>
    <row r="3096" spans="1:18" x14ac:dyDescent="0.25">
      <c r="A3096" s="1">
        <v>44306.836414377765</v>
      </c>
      <c r="B3096" s="2" t="s">
        <v>757</v>
      </c>
      <c r="C3096" t="s">
        <v>31</v>
      </c>
      <c r="D3096">
        <v>16</v>
      </c>
      <c r="E3096">
        <v>46</v>
      </c>
      <c r="F3096">
        <f>IF(E3096="",_xlfn.XLOOKUP(C3096,'Price Averages'!$D$4:$D$103,'Price Averages'!$E$4:$E$103, "FALSE"), E3096)</f>
        <v>46</v>
      </c>
      <c r="G3096">
        <v>23</v>
      </c>
      <c r="H3096">
        <f>IF(G3096="", _xlfn.XLOOKUP(C3096, 'Cost Averages'!$D$4:$D$103,'Cost Averages'!$E$4:$E$103, "FALSE"),G3096)</f>
        <v>23</v>
      </c>
      <c r="I3096">
        <f t="shared" si="291"/>
        <v>736</v>
      </c>
      <c r="J3096">
        <f t="shared" si="292"/>
        <v>368</v>
      </c>
      <c r="K3096">
        <f t="shared" si="293"/>
        <v>368</v>
      </c>
      <c r="L3096" s="2" t="s">
        <v>28</v>
      </c>
      <c r="M3096" t="s">
        <v>652</v>
      </c>
      <c r="N3096" t="s">
        <v>78</v>
      </c>
      <c r="O3096" s="3">
        <v>10.163794912095831</v>
      </c>
      <c r="P3096" t="str">
        <f t="shared" si="288"/>
        <v>G</v>
      </c>
      <c r="Q3096">
        <f t="shared" si="289"/>
        <v>2021</v>
      </c>
      <c r="R3096">
        <f t="shared" si="290"/>
        <v>0</v>
      </c>
    </row>
    <row r="3097" spans="1:18" x14ac:dyDescent="0.25">
      <c r="A3097" s="1">
        <v>44223</v>
      </c>
      <c r="B3097" s="2" t="s">
        <v>3566</v>
      </c>
      <c r="C3097" t="s">
        <v>155</v>
      </c>
      <c r="D3097">
        <v>17</v>
      </c>
      <c r="E3097">
        <v>108</v>
      </c>
      <c r="F3097">
        <f>IF(E3097="",_xlfn.XLOOKUP(C3097,'Price Averages'!$D$4:$D$103,'Price Averages'!$E$4:$E$103, "FALSE"), E3097)</f>
        <v>108</v>
      </c>
      <c r="G3097">
        <v>36</v>
      </c>
      <c r="H3097">
        <f>IF(G3097="", _xlfn.XLOOKUP(C3097, 'Cost Averages'!$D$4:$D$103,'Cost Averages'!$E$4:$E$103, "FALSE"),G3097)</f>
        <v>36</v>
      </c>
      <c r="I3097">
        <f t="shared" si="291"/>
        <v>1836</v>
      </c>
      <c r="J3097">
        <f t="shared" si="292"/>
        <v>612</v>
      </c>
      <c r="K3097">
        <f t="shared" si="293"/>
        <v>1224</v>
      </c>
      <c r="L3097" s="2" t="s">
        <v>28</v>
      </c>
      <c r="M3097" t="s">
        <v>537</v>
      </c>
      <c r="N3097" t="s">
        <v>46</v>
      </c>
      <c r="O3097" s="3">
        <v>10.112765954734209</v>
      </c>
      <c r="P3097" t="str">
        <f t="shared" si="288"/>
        <v>G</v>
      </c>
      <c r="Q3097">
        <f t="shared" si="289"/>
        <v>2021</v>
      </c>
      <c r="R3097">
        <f t="shared" si="290"/>
        <v>0</v>
      </c>
    </row>
    <row r="3098" spans="1:18" x14ac:dyDescent="0.25">
      <c r="A3098" s="1">
        <v>44198</v>
      </c>
      <c r="B3098" s="2" t="s">
        <v>3542</v>
      </c>
      <c r="C3098" t="s">
        <v>193</v>
      </c>
      <c r="D3098">
        <v>17</v>
      </c>
      <c r="E3098" t="s">
        <v>32</v>
      </c>
      <c r="F3098">
        <f>IF(E3098="",_xlfn.XLOOKUP(C3098,'Price Averages'!$D$4:$D$103,'Price Averages'!$E$4:$E$103, "FALSE"), E3098)</f>
        <v>30</v>
      </c>
      <c r="G3098">
        <v>15</v>
      </c>
      <c r="H3098">
        <f>IF(G3098="", _xlfn.XLOOKUP(C3098, 'Cost Averages'!$D$4:$D$103,'Cost Averages'!$E$4:$E$103, "FALSE"),G3098)</f>
        <v>15</v>
      </c>
      <c r="I3098">
        <f t="shared" si="291"/>
        <v>510</v>
      </c>
      <c r="J3098">
        <f t="shared" si="292"/>
        <v>255</v>
      </c>
      <c r="K3098">
        <f t="shared" si="293"/>
        <v>255</v>
      </c>
      <c r="L3098" s="2" t="s">
        <v>23</v>
      </c>
      <c r="M3098" t="s">
        <v>115</v>
      </c>
      <c r="N3098" t="s">
        <v>46</v>
      </c>
      <c r="O3098" s="3">
        <v>10.42743035829395</v>
      </c>
      <c r="P3098" t="str">
        <f t="shared" si="288"/>
        <v>G</v>
      </c>
      <c r="Q3098">
        <f t="shared" si="289"/>
        <v>2021</v>
      </c>
      <c r="R3098">
        <f t="shared" si="290"/>
        <v>0</v>
      </c>
    </row>
    <row r="3099" spans="1:18" x14ac:dyDescent="0.25">
      <c r="A3099" s="1">
        <v>44222.27021088262</v>
      </c>
      <c r="B3099" s="2" t="s">
        <v>308</v>
      </c>
      <c r="C3099" t="s">
        <v>386</v>
      </c>
      <c r="D3099">
        <v>17</v>
      </c>
      <c r="E3099" t="s">
        <v>32</v>
      </c>
      <c r="F3099">
        <f>IF(E3099="",_xlfn.XLOOKUP(C3099,'Price Averages'!$D$4:$D$103,'Price Averages'!$E$4:$E$103, "FALSE"), E3099)</f>
        <v>58</v>
      </c>
      <c r="G3099">
        <v>29</v>
      </c>
      <c r="H3099">
        <f>IF(G3099="", _xlfn.XLOOKUP(C3099, 'Cost Averages'!$D$4:$D$103,'Cost Averages'!$E$4:$E$103, "FALSE"),G3099)</f>
        <v>29</v>
      </c>
      <c r="I3099">
        <f t="shared" si="291"/>
        <v>986</v>
      </c>
      <c r="J3099">
        <f t="shared" si="292"/>
        <v>493</v>
      </c>
      <c r="K3099">
        <f t="shared" si="293"/>
        <v>493</v>
      </c>
      <c r="L3099" s="2" t="s">
        <v>23</v>
      </c>
      <c r="M3099" t="s">
        <v>895</v>
      </c>
      <c r="N3099" t="s">
        <v>50</v>
      </c>
      <c r="O3099" s="3">
        <v>11.952554704438674</v>
      </c>
      <c r="P3099" t="str">
        <f t="shared" si="288"/>
        <v>G</v>
      </c>
      <c r="Q3099">
        <f t="shared" si="289"/>
        <v>2021</v>
      </c>
      <c r="R3099">
        <f t="shared" si="290"/>
        <v>0</v>
      </c>
    </row>
    <row r="3100" spans="1:18" x14ac:dyDescent="0.25">
      <c r="A3100" s="1">
        <v>44281.477034303214</v>
      </c>
      <c r="B3100" s="2" t="s">
        <v>1651</v>
      </c>
      <c r="C3100" t="s">
        <v>73</v>
      </c>
      <c r="D3100">
        <v>17</v>
      </c>
      <c r="E3100">
        <v>166</v>
      </c>
      <c r="F3100">
        <f>IF(E3100="",_xlfn.XLOOKUP(C3100,'Price Averages'!$D$4:$D$103,'Price Averages'!$E$4:$E$103, "FALSE"), E3100)</f>
        <v>166</v>
      </c>
      <c r="G3100">
        <v>83</v>
      </c>
      <c r="H3100">
        <f>IF(G3100="", _xlfn.XLOOKUP(C3100, 'Cost Averages'!$D$4:$D$103,'Cost Averages'!$E$4:$E$103, "FALSE"),G3100)</f>
        <v>83</v>
      </c>
      <c r="I3100">
        <f t="shared" si="291"/>
        <v>2822</v>
      </c>
      <c r="J3100">
        <f t="shared" si="292"/>
        <v>1411</v>
      </c>
      <c r="K3100">
        <f t="shared" si="293"/>
        <v>1411</v>
      </c>
      <c r="L3100" s="2" t="s">
        <v>28</v>
      </c>
      <c r="M3100" t="s">
        <v>1371</v>
      </c>
      <c r="N3100" t="s">
        <v>78</v>
      </c>
      <c r="O3100" s="3">
        <v>14.157909724393564</v>
      </c>
      <c r="P3100" t="str">
        <f t="shared" si="288"/>
        <v>G</v>
      </c>
      <c r="Q3100">
        <f t="shared" si="289"/>
        <v>2021</v>
      </c>
      <c r="R3100">
        <f t="shared" si="290"/>
        <v>0</v>
      </c>
    </row>
    <row r="3101" spans="1:18" x14ac:dyDescent="0.25">
      <c r="A3101" s="1">
        <v>44554</v>
      </c>
      <c r="B3101" s="2" t="s">
        <v>3845</v>
      </c>
      <c r="C3101" t="s">
        <v>378</v>
      </c>
      <c r="D3101">
        <v>17</v>
      </c>
      <c r="E3101">
        <v>110</v>
      </c>
      <c r="F3101">
        <f>IF(E3101="",_xlfn.XLOOKUP(C3101,'Price Averages'!$D$4:$D$103,'Price Averages'!$E$4:$E$103, "FALSE"), E3101)</f>
        <v>110</v>
      </c>
      <c r="G3101">
        <v>55</v>
      </c>
      <c r="H3101">
        <f>IF(G3101="", _xlfn.XLOOKUP(C3101, 'Cost Averages'!$D$4:$D$103,'Cost Averages'!$E$4:$E$103, "FALSE"),G3101)</f>
        <v>55</v>
      </c>
      <c r="I3101">
        <f t="shared" si="291"/>
        <v>1870</v>
      </c>
      <c r="J3101">
        <f t="shared" si="292"/>
        <v>935</v>
      </c>
      <c r="K3101">
        <f t="shared" si="293"/>
        <v>935</v>
      </c>
      <c r="L3101" s="2" t="s">
        <v>28</v>
      </c>
      <c r="M3101" t="s">
        <v>744</v>
      </c>
      <c r="N3101" t="s">
        <v>41</v>
      </c>
      <c r="O3101" s="3">
        <v>11.862005526237752</v>
      </c>
      <c r="P3101" t="str">
        <f t="shared" si="288"/>
        <v>G</v>
      </c>
      <c r="Q3101">
        <f t="shared" si="289"/>
        <v>2021</v>
      </c>
      <c r="R3101">
        <f t="shared" si="290"/>
        <v>0</v>
      </c>
    </row>
    <row r="3102" spans="1:18" x14ac:dyDescent="0.25">
      <c r="A3102" s="1">
        <v>44221.140486590935</v>
      </c>
      <c r="B3102" s="2" t="s">
        <v>2832</v>
      </c>
      <c r="C3102" t="s">
        <v>771</v>
      </c>
      <c r="D3102">
        <v>17</v>
      </c>
      <c r="E3102">
        <v>120</v>
      </c>
      <c r="F3102">
        <f>IF(E3102="",_xlfn.XLOOKUP(C3102,'Price Averages'!$D$4:$D$103,'Price Averages'!$E$4:$E$103, "FALSE"), E3102)</f>
        <v>120</v>
      </c>
      <c r="G3102">
        <v>30</v>
      </c>
      <c r="H3102">
        <f>IF(G3102="", _xlfn.XLOOKUP(C3102, 'Cost Averages'!$D$4:$D$103,'Cost Averages'!$E$4:$E$103, "FALSE"),G3102)</f>
        <v>30</v>
      </c>
      <c r="I3102">
        <f t="shared" si="291"/>
        <v>2040</v>
      </c>
      <c r="J3102">
        <f t="shared" si="292"/>
        <v>510</v>
      </c>
      <c r="K3102">
        <f t="shared" si="293"/>
        <v>1530</v>
      </c>
      <c r="L3102" s="2" t="s">
        <v>28</v>
      </c>
      <c r="M3102" t="s">
        <v>513</v>
      </c>
      <c r="N3102" t="s">
        <v>50</v>
      </c>
      <c r="O3102" s="3">
        <v>8.8514729234790472</v>
      </c>
      <c r="P3102" t="str">
        <f t="shared" si="288"/>
        <v>G</v>
      </c>
      <c r="Q3102">
        <f t="shared" si="289"/>
        <v>2021</v>
      </c>
      <c r="R3102">
        <f t="shared" si="290"/>
        <v>0</v>
      </c>
    </row>
    <row r="3103" spans="1:18" x14ac:dyDescent="0.25">
      <c r="A3103" s="1">
        <v>44238</v>
      </c>
      <c r="B3103" s="2" t="s">
        <v>3579</v>
      </c>
      <c r="C3103" t="s">
        <v>232</v>
      </c>
      <c r="D3103">
        <v>17</v>
      </c>
      <c r="E3103" t="s">
        <v>32</v>
      </c>
      <c r="F3103">
        <f>IF(E3103="",_xlfn.XLOOKUP(C3103,'Price Averages'!$D$4:$D$103,'Price Averages'!$E$4:$E$103, "FALSE"), E3103)</f>
        <v>108</v>
      </c>
      <c r="G3103">
        <v>54</v>
      </c>
      <c r="H3103">
        <f>IF(G3103="", _xlfn.XLOOKUP(C3103, 'Cost Averages'!$D$4:$D$103,'Cost Averages'!$E$4:$E$103, "FALSE"),G3103)</f>
        <v>54</v>
      </c>
      <c r="I3103">
        <f t="shared" si="291"/>
        <v>1836</v>
      </c>
      <c r="J3103">
        <f t="shared" si="292"/>
        <v>918</v>
      </c>
      <c r="K3103">
        <f t="shared" si="293"/>
        <v>918</v>
      </c>
      <c r="L3103" s="2" t="s">
        <v>28</v>
      </c>
      <c r="M3103" t="s">
        <v>817</v>
      </c>
      <c r="N3103" t="s">
        <v>34</v>
      </c>
      <c r="O3103" s="3">
        <v>14.060995290679429</v>
      </c>
      <c r="P3103" t="str">
        <f t="shared" si="288"/>
        <v>G</v>
      </c>
      <c r="Q3103">
        <f t="shared" si="289"/>
        <v>2021</v>
      </c>
      <c r="R3103">
        <f t="shared" si="290"/>
        <v>0</v>
      </c>
    </row>
    <row r="3104" spans="1:18" x14ac:dyDescent="0.25">
      <c r="A3104" s="1">
        <v>44242.636062553182</v>
      </c>
      <c r="B3104" s="2" t="s">
        <v>2059</v>
      </c>
      <c r="C3104" t="s">
        <v>146</v>
      </c>
      <c r="D3104">
        <v>17</v>
      </c>
      <c r="E3104" t="s">
        <v>32</v>
      </c>
      <c r="F3104">
        <f>IF(E3104="",_xlfn.XLOOKUP(C3104,'Price Averages'!$D$4:$D$103,'Price Averages'!$E$4:$E$103, "FALSE"), E3104)</f>
        <v>308</v>
      </c>
      <c r="G3104" t="s">
        <v>32</v>
      </c>
      <c r="H3104">
        <f>IF(G3104="", _xlfn.XLOOKUP(C3104, 'Cost Averages'!$D$4:$D$103,'Cost Averages'!$E$4:$E$103, "FALSE"),G3104)</f>
        <v>77</v>
      </c>
      <c r="I3104">
        <f t="shared" si="291"/>
        <v>5236</v>
      </c>
      <c r="J3104">
        <f t="shared" si="292"/>
        <v>1309</v>
      </c>
      <c r="K3104">
        <f t="shared" si="293"/>
        <v>3927</v>
      </c>
      <c r="L3104" s="2" t="s">
        <v>23</v>
      </c>
      <c r="M3104" t="s">
        <v>614</v>
      </c>
      <c r="N3104" t="s">
        <v>41</v>
      </c>
      <c r="O3104" s="3">
        <v>8.3272837771733244</v>
      </c>
      <c r="P3104" t="str">
        <f t="shared" si="288"/>
        <v>G</v>
      </c>
      <c r="Q3104">
        <f t="shared" si="289"/>
        <v>2021</v>
      </c>
      <c r="R3104">
        <f t="shared" si="290"/>
        <v>0</v>
      </c>
    </row>
    <row r="3105" spans="1:18" x14ac:dyDescent="0.25">
      <c r="A3105" s="1">
        <v>44432.815347990902</v>
      </c>
      <c r="B3105" s="2" t="s">
        <v>172</v>
      </c>
      <c r="C3105" t="s">
        <v>332</v>
      </c>
      <c r="D3105">
        <v>17</v>
      </c>
      <c r="E3105">
        <v>180</v>
      </c>
      <c r="F3105">
        <f>IF(E3105="",_xlfn.XLOOKUP(C3105,'Price Averages'!$D$4:$D$103,'Price Averages'!$E$4:$E$103, "FALSE"), E3105)</f>
        <v>180</v>
      </c>
      <c r="G3105">
        <v>45</v>
      </c>
      <c r="H3105">
        <f>IF(G3105="", _xlfn.XLOOKUP(C3105, 'Cost Averages'!$D$4:$D$103,'Cost Averages'!$E$4:$E$103, "FALSE"),G3105)</f>
        <v>45</v>
      </c>
      <c r="I3105">
        <f t="shared" si="291"/>
        <v>3060</v>
      </c>
      <c r="J3105">
        <f t="shared" si="292"/>
        <v>765</v>
      </c>
      <c r="K3105">
        <f t="shared" si="293"/>
        <v>2295</v>
      </c>
      <c r="L3105" s="2" t="s">
        <v>28</v>
      </c>
      <c r="M3105" t="s">
        <v>696</v>
      </c>
      <c r="N3105" t="s">
        <v>78</v>
      </c>
      <c r="O3105" s="3">
        <v>12.699042739101285</v>
      </c>
      <c r="P3105" t="str">
        <f t="shared" si="288"/>
        <v>G</v>
      </c>
      <c r="Q3105">
        <f t="shared" si="289"/>
        <v>2021</v>
      </c>
      <c r="R3105">
        <f t="shared" si="290"/>
        <v>0</v>
      </c>
    </row>
    <row r="3106" spans="1:18" x14ac:dyDescent="0.25">
      <c r="A3106" s="1">
        <v>44343.624386424344</v>
      </c>
      <c r="B3106" s="2" t="s">
        <v>1289</v>
      </c>
      <c r="C3106" t="s">
        <v>332</v>
      </c>
      <c r="D3106">
        <v>17</v>
      </c>
      <c r="E3106" t="s">
        <v>32</v>
      </c>
      <c r="F3106">
        <f>IF(E3106="",_xlfn.XLOOKUP(C3106,'Price Averages'!$D$4:$D$103,'Price Averages'!$E$4:$E$103, "FALSE"), E3106)</f>
        <v>180</v>
      </c>
      <c r="G3106">
        <v>45</v>
      </c>
      <c r="H3106">
        <f>IF(G3106="", _xlfn.XLOOKUP(C3106, 'Cost Averages'!$D$4:$D$103,'Cost Averages'!$E$4:$E$103, "FALSE"),G3106)</f>
        <v>45</v>
      </c>
      <c r="I3106">
        <f t="shared" si="291"/>
        <v>3060</v>
      </c>
      <c r="J3106">
        <f t="shared" si="292"/>
        <v>765</v>
      </c>
      <c r="K3106">
        <f t="shared" si="293"/>
        <v>2295</v>
      </c>
      <c r="L3106" s="2" t="s">
        <v>28</v>
      </c>
      <c r="M3106" t="s">
        <v>625</v>
      </c>
      <c r="N3106" t="s">
        <v>78</v>
      </c>
      <c r="O3106" s="3">
        <v>12.954911944548844</v>
      </c>
      <c r="P3106" t="str">
        <f t="shared" si="288"/>
        <v>G</v>
      </c>
      <c r="Q3106">
        <f t="shared" si="289"/>
        <v>2021</v>
      </c>
      <c r="R3106">
        <f t="shared" si="290"/>
        <v>0</v>
      </c>
    </row>
    <row r="3107" spans="1:18" x14ac:dyDescent="0.25">
      <c r="A3107" s="1">
        <v>44394.2727986014</v>
      </c>
      <c r="B3107" s="2" t="s">
        <v>1135</v>
      </c>
      <c r="C3107" t="s">
        <v>137</v>
      </c>
      <c r="D3107">
        <v>17</v>
      </c>
      <c r="E3107">
        <v>207</v>
      </c>
      <c r="F3107">
        <f>IF(E3107="",_xlfn.XLOOKUP(C3107,'Price Averages'!$D$4:$D$103,'Price Averages'!$E$4:$E$103, "FALSE"), E3107)</f>
        <v>207</v>
      </c>
      <c r="G3107">
        <v>69</v>
      </c>
      <c r="H3107">
        <f>IF(G3107="", _xlfn.XLOOKUP(C3107, 'Cost Averages'!$D$4:$D$103,'Cost Averages'!$E$4:$E$103, "FALSE"),G3107)</f>
        <v>69</v>
      </c>
      <c r="I3107">
        <f t="shared" si="291"/>
        <v>3519</v>
      </c>
      <c r="J3107">
        <f t="shared" si="292"/>
        <v>1173</v>
      </c>
      <c r="K3107">
        <f t="shared" si="293"/>
        <v>2346</v>
      </c>
      <c r="L3107" s="2" t="s">
        <v>28</v>
      </c>
      <c r="M3107" t="s">
        <v>37</v>
      </c>
      <c r="N3107" t="s">
        <v>34</v>
      </c>
      <c r="O3107" s="3">
        <v>10.06992029407844</v>
      </c>
      <c r="P3107" t="str">
        <f t="shared" si="288"/>
        <v>G</v>
      </c>
      <c r="Q3107">
        <f t="shared" si="289"/>
        <v>2021</v>
      </c>
      <c r="R3107">
        <f t="shared" si="290"/>
        <v>0</v>
      </c>
    </row>
    <row r="3108" spans="1:18" x14ac:dyDescent="0.25">
      <c r="A3108" s="1">
        <v>44498.298811929948</v>
      </c>
      <c r="B3108" s="2" t="s">
        <v>617</v>
      </c>
      <c r="C3108" t="s">
        <v>76</v>
      </c>
      <c r="D3108">
        <v>17</v>
      </c>
      <c r="E3108" t="s">
        <v>32</v>
      </c>
      <c r="F3108">
        <f>IF(E3108="",_xlfn.XLOOKUP(C3108,'Price Averages'!$D$4:$D$103,'Price Averages'!$E$4:$E$103, "FALSE"), E3108)</f>
        <v>126</v>
      </c>
      <c r="G3108">
        <v>42</v>
      </c>
      <c r="H3108">
        <f>IF(G3108="", _xlfn.XLOOKUP(C3108, 'Cost Averages'!$D$4:$D$103,'Cost Averages'!$E$4:$E$103, "FALSE"),G3108)</f>
        <v>42</v>
      </c>
      <c r="I3108">
        <f t="shared" si="291"/>
        <v>2142</v>
      </c>
      <c r="J3108">
        <f t="shared" si="292"/>
        <v>714</v>
      </c>
      <c r="K3108">
        <f t="shared" si="293"/>
        <v>1428</v>
      </c>
      <c r="L3108" s="2" t="s">
        <v>28</v>
      </c>
      <c r="M3108" t="s">
        <v>618</v>
      </c>
      <c r="N3108" t="s">
        <v>50</v>
      </c>
      <c r="O3108" s="3">
        <v>13.259563298324382</v>
      </c>
      <c r="P3108" t="str">
        <f t="shared" si="288"/>
        <v>G</v>
      </c>
      <c r="Q3108">
        <f t="shared" si="289"/>
        <v>2021</v>
      </c>
      <c r="R3108">
        <f t="shared" si="290"/>
        <v>0</v>
      </c>
    </row>
    <row r="3109" spans="1:18" x14ac:dyDescent="0.25">
      <c r="A3109" s="1">
        <v>44305.733670444628</v>
      </c>
      <c r="B3109" s="2" t="s">
        <v>1112</v>
      </c>
      <c r="C3109" t="s">
        <v>134</v>
      </c>
      <c r="D3109">
        <v>17</v>
      </c>
      <c r="E3109">
        <v>210</v>
      </c>
      <c r="F3109">
        <f>IF(E3109="",_xlfn.XLOOKUP(C3109,'Price Averages'!$D$4:$D$103,'Price Averages'!$E$4:$E$103, "FALSE"), E3109)</f>
        <v>210</v>
      </c>
      <c r="G3109">
        <v>70</v>
      </c>
      <c r="H3109">
        <f>IF(G3109="", _xlfn.XLOOKUP(C3109, 'Cost Averages'!$D$4:$D$103,'Cost Averages'!$E$4:$E$103, "FALSE"),G3109)</f>
        <v>70</v>
      </c>
      <c r="I3109">
        <f t="shared" si="291"/>
        <v>3570</v>
      </c>
      <c r="J3109">
        <f t="shared" si="292"/>
        <v>1190</v>
      </c>
      <c r="K3109">
        <f t="shared" si="293"/>
        <v>2380</v>
      </c>
      <c r="L3109" s="2" t="s">
        <v>44</v>
      </c>
      <c r="M3109" t="s">
        <v>434</v>
      </c>
      <c r="N3109" t="s">
        <v>50</v>
      </c>
      <c r="O3109" s="3">
        <v>16.429355109701351</v>
      </c>
      <c r="P3109" t="str">
        <f t="shared" si="288"/>
        <v>G</v>
      </c>
      <c r="Q3109">
        <f t="shared" si="289"/>
        <v>2021</v>
      </c>
      <c r="R3109">
        <f t="shared" si="290"/>
        <v>0</v>
      </c>
    </row>
    <row r="3110" spans="1:18" x14ac:dyDescent="0.25">
      <c r="A3110" s="1">
        <v>44418.219828371584</v>
      </c>
      <c r="B3110" s="2" t="s">
        <v>622</v>
      </c>
      <c r="C3110" t="s">
        <v>177</v>
      </c>
      <c r="D3110">
        <v>17</v>
      </c>
      <c r="E3110" t="s">
        <v>32</v>
      </c>
      <c r="F3110">
        <f>IF(E3110="",_xlfn.XLOOKUP(C3110,'Price Averages'!$D$4:$D$103,'Price Averages'!$E$4:$E$103, "FALSE"), E3110)</f>
        <v>146</v>
      </c>
      <c r="G3110">
        <v>73</v>
      </c>
      <c r="H3110">
        <f>IF(G3110="", _xlfn.XLOOKUP(C3110, 'Cost Averages'!$D$4:$D$103,'Cost Averages'!$E$4:$E$103, "FALSE"),G3110)</f>
        <v>73</v>
      </c>
      <c r="I3110">
        <f t="shared" si="291"/>
        <v>2482</v>
      </c>
      <c r="J3110">
        <f t="shared" si="292"/>
        <v>1241</v>
      </c>
      <c r="K3110">
        <f t="shared" si="293"/>
        <v>1241</v>
      </c>
      <c r="L3110" s="2" t="s">
        <v>44</v>
      </c>
      <c r="M3110" t="s">
        <v>477</v>
      </c>
      <c r="N3110" t="s">
        <v>41</v>
      </c>
      <c r="O3110" s="3">
        <v>12.889576147248359</v>
      </c>
      <c r="P3110" t="str">
        <f t="shared" si="288"/>
        <v>G</v>
      </c>
      <c r="Q3110">
        <f t="shared" si="289"/>
        <v>2021</v>
      </c>
      <c r="R3110">
        <f t="shared" si="290"/>
        <v>0</v>
      </c>
    </row>
    <row r="3111" spans="1:18" x14ac:dyDescent="0.25">
      <c r="A3111" s="1">
        <v>44350</v>
      </c>
      <c r="B3111" s="2" t="s">
        <v>3679</v>
      </c>
      <c r="C3111" t="s">
        <v>251</v>
      </c>
      <c r="D3111">
        <v>17</v>
      </c>
      <c r="E3111">
        <v>270</v>
      </c>
      <c r="F3111">
        <f>IF(E3111="",_xlfn.XLOOKUP(C3111,'Price Averages'!$D$4:$D$103,'Price Averages'!$E$4:$E$103, "FALSE"), E3111)</f>
        <v>270</v>
      </c>
      <c r="G3111">
        <v>90</v>
      </c>
      <c r="H3111">
        <f>IF(G3111="", _xlfn.XLOOKUP(C3111, 'Cost Averages'!$D$4:$D$103,'Cost Averages'!$E$4:$E$103, "FALSE"),G3111)</f>
        <v>90</v>
      </c>
      <c r="I3111">
        <f t="shared" si="291"/>
        <v>4590</v>
      </c>
      <c r="J3111">
        <f t="shared" si="292"/>
        <v>1530</v>
      </c>
      <c r="K3111">
        <f t="shared" si="293"/>
        <v>3060</v>
      </c>
      <c r="L3111" s="2" t="s">
        <v>28</v>
      </c>
      <c r="M3111" t="s">
        <v>415</v>
      </c>
      <c r="N3111" t="s">
        <v>78</v>
      </c>
      <c r="O3111" s="3">
        <v>10.813269600021069</v>
      </c>
      <c r="P3111" t="str">
        <f t="shared" si="288"/>
        <v>G</v>
      </c>
      <c r="Q3111">
        <f t="shared" si="289"/>
        <v>2021</v>
      </c>
      <c r="R3111">
        <f t="shared" si="290"/>
        <v>0</v>
      </c>
    </row>
    <row r="3112" spans="1:18" x14ac:dyDescent="0.25">
      <c r="A3112" s="1">
        <v>44273</v>
      </c>
      <c r="B3112" s="2" t="s">
        <v>3610</v>
      </c>
      <c r="C3112" t="s">
        <v>275</v>
      </c>
      <c r="D3112">
        <v>17</v>
      </c>
      <c r="E3112">
        <v>144</v>
      </c>
      <c r="F3112">
        <f>IF(E3112="",_xlfn.XLOOKUP(C3112,'Price Averages'!$D$4:$D$103,'Price Averages'!$E$4:$E$103, "FALSE"), E3112)</f>
        <v>144</v>
      </c>
      <c r="G3112">
        <v>36</v>
      </c>
      <c r="H3112">
        <f>IF(G3112="", _xlfn.XLOOKUP(C3112, 'Cost Averages'!$D$4:$D$103,'Cost Averages'!$E$4:$E$103, "FALSE"),G3112)</f>
        <v>36</v>
      </c>
      <c r="I3112">
        <f t="shared" si="291"/>
        <v>2448</v>
      </c>
      <c r="J3112">
        <f t="shared" si="292"/>
        <v>612</v>
      </c>
      <c r="K3112">
        <f t="shared" si="293"/>
        <v>1836</v>
      </c>
      <c r="L3112" s="2" t="s">
        <v>44</v>
      </c>
      <c r="M3112" t="s">
        <v>88</v>
      </c>
      <c r="N3112" t="s">
        <v>56</v>
      </c>
      <c r="O3112" s="3">
        <v>12.072414596936037</v>
      </c>
      <c r="P3112" t="str">
        <f t="shared" si="288"/>
        <v>G</v>
      </c>
      <c r="Q3112">
        <f t="shared" si="289"/>
        <v>2021</v>
      </c>
      <c r="R3112">
        <f t="shared" si="290"/>
        <v>0</v>
      </c>
    </row>
    <row r="3113" spans="1:18" x14ac:dyDescent="0.25">
      <c r="A3113" s="1">
        <v>44225.026762761867</v>
      </c>
      <c r="B3113" s="2" t="s">
        <v>567</v>
      </c>
      <c r="C3113" t="s">
        <v>495</v>
      </c>
      <c r="D3113">
        <v>17</v>
      </c>
      <c r="E3113">
        <v>50</v>
      </c>
      <c r="F3113">
        <f>IF(E3113="",_xlfn.XLOOKUP(C3113,'Price Averages'!$D$4:$D$103,'Price Averages'!$E$4:$E$103, "FALSE"), E3113)</f>
        <v>50</v>
      </c>
      <c r="G3113">
        <v>25</v>
      </c>
      <c r="H3113">
        <f>IF(G3113="", _xlfn.XLOOKUP(C3113, 'Cost Averages'!$D$4:$D$103,'Cost Averages'!$E$4:$E$103, "FALSE"),G3113)</f>
        <v>25</v>
      </c>
      <c r="I3113">
        <f t="shared" si="291"/>
        <v>850</v>
      </c>
      <c r="J3113">
        <f t="shared" si="292"/>
        <v>425</v>
      </c>
      <c r="K3113">
        <f t="shared" si="293"/>
        <v>425</v>
      </c>
      <c r="L3113" s="2" t="s">
        <v>28</v>
      </c>
      <c r="M3113" t="s">
        <v>372</v>
      </c>
      <c r="N3113" t="s">
        <v>56</v>
      </c>
      <c r="O3113" s="3">
        <v>11.416048240262977</v>
      </c>
      <c r="P3113" t="str">
        <f t="shared" si="288"/>
        <v>G</v>
      </c>
      <c r="Q3113">
        <f t="shared" si="289"/>
        <v>2021</v>
      </c>
      <c r="R3113">
        <f t="shared" si="290"/>
        <v>0</v>
      </c>
    </row>
    <row r="3114" spans="1:18" x14ac:dyDescent="0.25">
      <c r="A3114" s="1">
        <v>44200</v>
      </c>
      <c r="B3114" s="2" t="s">
        <v>3100</v>
      </c>
      <c r="C3114" t="s">
        <v>61</v>
      </c>
      <c r="D3114">
        <v>17</v>
      </c>
      <c r="E3114">
        <v>184</v>
      </c>
      <c r="F3114">
        <f>IF(E3114="",_xlfn.XLOOKUP(C3114,'Price Averages'!$D$4:$D$103,'Price Averages'!$E$4:$E$103, "FALSE"), E3114)</f>
        <v>184</v>
      </c>
      <c r="G3114">
        <v>92</v>
      </c>
      <c r="H3114">
        <f>IF(G3114="", _xlfn.XLOOKUP(C3114, 'Cost Averages'!$D$4:$D$103,'Cost Averages'!$E$4:$E$103, "FALSE"),G3114)</f>
        <v>92</v>
      </c>
      <c r="I3114">
        <f t="shared" si="291"/>
        <v>3128</v>
      </c>
      <c r="J3114">
        <f t="shared" si="292"/>
        <v>1564</v>
      </c>
      <c r="K3114">
        <f t="shared" si="293"/>
        <v>1564</v>
      </c>
      <c r="L3114" s="2" t="s">
        <v>28</v>
      </c>
      <c r="M3114" t="s">
        <v>33</v>
      </c>
      <c r="N3114" t="s">
        <v>34</v>
      </c>
      <c r="O3114" s="3">
        <v>9.3226775515721787</v>
      </c>
      <c r="P3114" t="str">
        <f t="shared" si="288"/>
        <v>G</v>
      </c>
      <c r="Q3114">
        <f t="shared" si="289"/>
        <v>2021</v>
      </c>
      <c r="R3114">
        <f t="shared" si="290"/>
        <v>0</v>
      </c>
    </row>
    <row r="3115" spans="1:18" x14ac:dyDescent="0.25">
      <c r="A3115" s="1">
        <v>44315</v>
      </c>
      <c r="B3115" s="2" t="s">
        <v>3648</v>
      </c>
      <c r="C3115" t="s">
        <v>780</v>
      </c>
      <c r="D3115">
        <v>17</v>
      </c>
      <c r="E3115" t="s">
        <v>32</v>
      </c>
      <c r="F3115">
        <f>IF(E3115="",_xlfn.XLOOKUP(C3115,'Price Averages'!$D$4:$D$103,'Price Averages'!$E$4:$E$103, "FALSE"), E3115)</f>
        <v>100</v>
      </c>
      <c r="G3115">
        <v>25</v>
      </c>
      <c r="H3115">
        <f>IF(G3115="", _xlfn.XLOOKUP(C3115, 'Cost Averages'!$D$4:$D$103,'Cost Averages'!$E$4:$E$103, "FALSE"),G3115)</f>
        <v>25</v>
      </c>
      <c r="I3115">
        <f t="shared" si="291"/>
        <v>1700</v>
      </c>
      <c r="J3115">
        <f t="shared" si="292"/>
        <v>425</v>
      </c>
      <c r="K3115">
        <f t="shared" si="293"/>
        <v>1275</v>
      </c>
      <c r="L3115" s="2" t="s">
        <v>28</v>
      </c>
      <c r="M3115" t="s">
        <v>346</v>
      </c>
      <c r="N3115" t="s">
        <v>34</v>
      </c>
      <c r="O3115" s="3">
        <v>13.518413464873573</v>
      </c>
      <c r="P3115" t="str">
        <f t="shared" si="288"/>
        <v>G</v>
      </c>
      <c r="Q3115">
        <f t="shared" si="289"/>
        <v>2021</v>
      </c>
      <c r="R3115">
        <f t="shared" si="290"/>
        <v>0</v>
      </c>
    </row>
    <row r="3116" spans="1:18" x14ac:dyDescent="0.25">
      <c r="A3116" s="1">
        <v>44380</v>
      </c>
      <c r="B3116" s="2" t="s">
        <v>3702</v>
      </c>
      <c r="C3116" t="s">
        <v>780</v>
      </c>
      <c r="D3116">
        <v>17</v>
      </c>
      <c r="E3116">
        <v>100</v>
      </c>
      <c r="F3116">
        <f>IF(E3116="",_xlfn.XLOOKUP(C3116,'Price Averages'!$D$4:$D$103,'Price Averages'!$E$4:$E$103, "FALSE"), E3116)</f>
        <v>100</v>
      </c>
      <c r="G3116" t="s">
        <v>32</v>
      </c>
      <c r="H3116">
        <f>IF(G3116="", _xlfn.XLOOKUP(C3116, 'Cost Averages'!$D$4:$D$103,'Cost Averages'!$E$4:$E$103, "FALSE"),G3116)</f>
        <v>25</v>
      </c>
      <c r="I3116">
        <f t="shared" si="291"/>
        <v>1700</v>
      </c>
      <c r="J3116">
        <f t="shared" si="292"/>
        <v>425</v>
      </c>
      <c r="K3116">
        <f t="shared" si="293"/>
        <v>1275</v>
      </c>
      <c r="L3116" s="2" t="s">
        <v>28</v>
      </c>
      <c r="M3116" t="s">
        <v>71</v>
      </c>
      <c r="N3116" t="s">
        <v>56</v>
      </c>
      <c r="O3116" s="3">
        <v>12.163730387337393</v>
      </c>
      <c r="P3116" t="str">
        <f t="shared" si="288"/>
        <v>G</v>
      </c>
      <c r="Q3116">
        <f t="shared" si="289"/>
        <v>2021</v>
      </c>
      <c r="R3116">
        <f t="shared" si="290"/>
        <v>0</v>
      </c>
    </row>
    <row r="3117" spans="1:18" x14ac:dyDescent="0.25">
      <c r="A3117" s="1">
        <v>44524</v>
      </c>
      <c r="B3117" s="2" t="s">
        <v>3819</v>
      </c>
      <c r="C3117" t="s">
        <v>383</v>
      </c>
      <c r="D3117">
        <v>17</v>
      </c>
      <c r="E3117">
        <v>72</v>
      </c>
      <c r="F3117">
        <f>IF(E3117="",_xlfn.XLOOKUP(C3117,'Price Averages'!$D$4:$D$103,'Price Averages'!$E$4:$E$103, "FALSE"), E3117)</f>
        <v>72</v>
      </c>
      <c r="G3117">
        <v>36</v>
      </c>
      <c r="H3117">
        <f>IF(G3117="", _xlfn.XLOOKUP(C3117, 'Cost Averages'!$D$4:$D$103,'Cost Averages'!$E$4:$E$103, "FALSE"),G3117)</f>
        <v>36</v>
      </c>
      <c r="I3117">
        <f t="shared" si="291"/>
        <v>1224</v>
      </c>
      <c r="J3117">
        <f t="shared" si="292"/>
        <v>612</v>
      </c>
      <c r="K3117">
        <f t="shared" si="293"/>
        <v>612</v>
      </c>
      <c r="L3117" s="2" t="s">
        <v>44</v>
      </c>
      <c r="M3117" t="s">
        <v>327</v>
      </c>
      <c r="N3117" t="s">
        <v>46</v>
      </c>
      <c r="O3117" s="3">
        <v>12.148236977735172</v>
      </c>
      <c r="P3117" t="str">
        <f t="shared" si="288"/>
        <v>G</v>
      </c>
      <c r="Q3117">
        <f t="shared" si="289"/>
        <v>2021</v>
      </c>
      <c r="R3117">
        <f t="shared" si="290"/>
        <v>0</v>
      </c>
    </row>
    <row r="3118" spans="1:18" x14ac:dyDescent="0.25">
      <c r="A3118" s="1">
        <v>44550.47162519065</v>
      </c>
      <c r="B3118" s="2" t="s">
        <v>1169</v>
      </c>
      <c r="C3118" t="s">
        <v>367</v>
      </c>
      <c r="D3118">
        <v>17</v>
      </c>
      <c r="E3118">
        <v>360</v>
      </c>
      <c r="F3118">
        <f>IF(E3118="",_xlfn.XLOOKUP(C3118,'Price Averages'!$D$4:$D$103,'Price Averages'!$E$4:$E$103, "FALSE"), E3118)</f>
        <v>360</v>
      </c>
      <c r="G3118">
        <v>90</v>
      </c>
      <c r="H3118">
        <f>IF(G3118="", _xlfn.XLOOKUP(C3118, 'Cost Averages'!$D$4:$D$103,'Cost Averages'!$E$4:$E$103, "FALSE"),G3118)</f>
        <v>90</v>
      </c>
      <c r="I3118">
        <f t="shared" si="291"/>
        <v>6120</v>
      </c>
      <c r="J3118">
        <f t="shared" si="292"/>
        <v>1530</v>
      </c>
      <c r="K3118">
        <f t="shared" si="293"/>
        <v>4590</v>
      </c>
      <c r="L3118" s="2" t="s">
        <v>28</v>
      </c>
      <c r="M3118" t="s">
        <v>693</v>
      </c>
      <c r="N3118" t="s">
        <v>34</v>
      </c>
      <c r="O3118" s="3">
        <v>10.434860153112215</v>
      </c>
      <c r="P3118" t="str">
        <f t="shared" si="288"/>
        <v>G</v>
      </c>
      <c r="Q3118">
        <f t="shared" si="289"/>
        <v>2021</v>
      </c>
      <c r="R3118">
        <f t="shared" si="290"/>
        <v>0</v>
      </c>
    </row>
    <row r="3119" spans="1:18" x14ac:dyDescent="0.25">
      <c r="A3119" s="1">
        <v>44255.828921951645</v>
      </c>
      <c r="B3119" s="2" t="s">
        <v>1630</v>
      </c>
      <c r="C3119" t="s">
        <v>367</v>
      </c>
      <c r="D3119">
        <v>17</v>
      </c>
      <c r="E3119">
        <v>360</v>
      </c>
      <c r="F3119">
        <f>IF(E3119="",_xlfn.XLOOKUP(C3119,'Price Averages'!$D$4:$D$103,'Price Averages'!$E$4:$E$103, "FALSE"), E3119)</f>
        <v>360</v>
      </c>
      <c r="G3119" t="s">
        <v>32</v>
      </c>
      <c r="H3119">
        <f>IF(G3119="", _xlfn.XLOOKUP(C3119, 'Cost Averages'!$D$4:$D$103,'Cost Averages'!$E$4:$E$103, "FALSE"),G3119)</f>
        <v>90</v>
      </c>
      <c r="I3119">
        <f t="shared" si="291"/>
        <v>6120</v>
      </c>
      <c r="J3119">
        <f t="shared" si="292"/>
        <v>1530</v>
      </c>
      <c r="K3119">
        <f t="shared" si="293"/>
        <v>4590</v>
      </c>
      <c r="L3119" s="2" t="s">
        <v>28</v>
      </c>
      <c r="M3119" t="s">
        <v>1371</v>
      </c>
      <c r="N3119" t="s">
        <v>78</v>
      </c>
      <c r="O3119" s="3">
        <v>14.157909724393564</v>
      </c>
      <c r="P3119" t="str">
        <f t="shared" si="288"/>
        <v>G</v>
      </c>
      <c r="Q3119">
        <f t="shared" si="289"/>
        <v>2021</v>
      </c>
      <c r="R3119">
        <f t="shared" si="290"/>
        <v>0</v>
      </c>
    </row>
    <row r="3120" spans="1:18" x14ac:dyDescent="0.25">
      <c r="A3120" s="1">
        <v>44341.321357760637</v>
      </c>
      <c r="B3120" s="2" t="s">
        <v>1945</v>
      </c>
      <c r="C3120" t="s">
        <v>185</v>
      </c>
      <c r="D3120">
        <v>17</v>
      </c>
      <c r="E3120">
        <v>348</v>
      </c>
      <c r="F3120">
        <f>IF(E3120="",_xlfn.XLOOKUP(C3120,'Price Averages'!$D$4:$D$103,'Price Averages'!$E$4:$E$103, "FALSE"), E3120)</f>
        <v>348</v>
      </c>
      <c r="G3120">
        <v>87</v>
      </c>
      <c r="H3120">
        <f>IF(G3120="", _xlfn.XLOOKUP(C3120, 'Cost Averages'!$D$4:$D$103,'Cost Averages'!$E$4:$E$103, "FALSE"),G3120)</f>
        <v>87</v>
      </c>
      <c r="I3120">
        <f t="shared" si="291"/>
        <v>5916</v>
      </c>
      <c r="J3120">
        <f t="shared" si="292"/>
        <v>1479</v>
      </c>
      <c r="K3120">
        <f t="shared" si="293"/>
        <v>4437</v>
      </c>
      <c r="L3120" s="2" t="s">
        <v>44</v>
      </c>
      <c r="M3120" t="s">
        <v>284</v>
      </c>
      <c r="N3120" t="s">
        <v>41</v>
      </c>
      <c r="O3120" s="3">
        <v>11.710935611749917</v>
      </c>
      <c r="P3120" t="str">
        <f t="shared" si="288"/>
        <v>G</v>
      </c>
      <c r="Q3120">
        <f t="shared" si="289"/>
        <v>2021</v>
      </c>
      <c r="R3120">
        <f t="shared" si="290"/>
        <v>0</v>
      </c>
    </row>
    <row r="3121" spans="1:18" x14ac:dyDescent="0.25">
      <c r="A3121" s="1">
        <v>44341.210829504569</v>
      </c>
      <c r="B3121" s="2" t="s">
        <v>3048</v>
      </c>
      <c r="C3121" t="s">
        <v>530</v>
      </c>
      <c r="D3121">
        <v>17</v>
      </c>
      <c r="E3121">
        <v>261</v>
      </c>
      <c r="F3121">
        <f>IF(E3121="",_xlfn.XLOOKUP(C3121,'Price Averages'!$D$4:$D$103,'Price Averages'!$E$4:$E$103, "FALSE"), E3121)</f>
        <v>261</v>
      </c>
      <c r="G3121">
        <v>87</v>
      </c>
      <c r="H3121">
        <f>IF(G3121="", _xlfn.XLOOKUP(C3121, 'Cost Averages'!$D$4:$D$103,'Cost Averages'!$E$4:$E$103, "FALSE"),G3121)</f>
        <v>87</v>
      </c>
      <c r="I3121">
        <f t="shared" si="291"/>
        <v>4437</v>
      </c>
      <c r="J3121">
        <f t="shared" si="292"/>
        <v>1479</v>
      </c>
      <c r="K3121">
        <f t="shared" si="293"/>
        <v>2958</v>
      </c>
      <c r="L3121" s="2" t="s">
        <v>44</v>
      </c>
      <c r="M3121" t="s">
        <v>884</v>
      </c>
      <c r="N3121" t="s">
        <v>25</v>
      </c>
      <c r="O3121" s="3">
        <v>13.062292798511226</v>
      </c>
      <c r="P3121" t="str">
        <f t="shared" si="288"/>
        <v>G</v>
      </c>
      <c r="Q3121">
        <f t="shared" si="289"/>
        <v>2021</v>
      </c>
      <c r="R3121">
        <f t="shared" si="290"/>
        <v>0</v>
      </c>
    </row>
    <row r="3122" spans="1:18" x14ac:dyDescent="0.25">
      <c r="A3122" s="1">
        <v>44344.41017612951</v>
      </c>
      <c r="B3122" s="2" t="s">
        <v>1100</v>
      </c>
      <c r="C3122" t="s">
        <v>93</v>
      </c>
      <c r="D3122">
        <v>17</v>
      </c>
      <c r="E3122" t="s">
        <v>32</v>
      </c>
      <c r="F3122">
        <f>IF(E3122="",_xlfn.XLOOKUP(C3122,'Price Averages'!$D$4:$D$103,'Price Averages'!$E$4:$E$103, "FALSE"), E3122)</f>
        <v>50</v>
      </c>
      <c r="G3122" t="s">
        <v>32</v>
      </c>
      <c r="H3122">
        <f>IF(G3122="", _xlfn.XLOOKUP(C3122, 'Cost Averages'!$D$4:$D$103,'Cost Averages'!$E$4:$E$103, "FALSE"),G3122)</f>
        <v>25</v>
      </c>
      <c r="I3122">
        <f t="shared" si="291"/>
        <v>850</v>
      </c>
      <c r="J3122">
        <f t="shared" si="292"/>
        <v>425</v>
      </c>
      <c r="K3122">
        <f t="shared" si="293"/>
        <v>425</v>
      </c>
      <c r="L3122" s="2" t="s">
        <v>28</v>
      </c>
      <c r="M3122" t="s">
        <v>603</v>
      </c>
      <c r="N3122" t="s">
        <v>50</v>
      </c>
      <c r="O3122" s="3">
        <v>7.8974070387684714</v>
      </c>
      <c r="P3122" t="str">
        <f t="shared" si="288"/>
        <v>G</v>
      </c>
      <c r="Q3122">
        <f t="shared" si="289"/>
        <v>2021</v>
      </c>
      <c r="R3122">
        <f t="shared" si="290"/>
        <v>0</v>
      </c>
    </row>
    <row r="3123" spans="1:18" x14ac:dyDescent="0.25">
      <c r="A3123" s="1">
        <v>44282</v>
      </c>
      <c r="B3123" s="2" t="s">
        <v>3618</v>
      </c>
      <c r="C3123" t="s">
        <v>93</v>
      </c>
      <c r="D3123">
        <v>17</v>
      </c>
      <c r="E3123">
        <v>50</v>
      </c>
      <c r="F3123">
        <f>IF(E3123="",_xlfn.XLOOKUP(C3123,'Price Averages'!$D$4:$D$103,'Price Averages'!$E$4:$E$103, "FALSE"), E3123)</f>
        <v>50</v>
      </c>
      <c r="G3123" t="s">
        <v>32</v>
      </c>
      <c r="H3123">
        <f>IF(G3123="", _xlfn.XLOOKUP(C3123, 'Cost Averages'!$D$4:$D$103,'Cost Averages'!$E$4:$E$103, "FALSE"),G3123)</f>
        <v>25</v>
      </c>
      <c r="I3123">
        <f t="shared" si="291"/>
        <v>850</v>
      </c>
      <c r="J3123">
        <f t="shared" si="292"/>
        <v>425</v>
      </c>
      <c r="K3123">
        <f t="shared" si="293"/>
        <v>425</v>
      </c>
      <c r="L3123" s="2" t="s">
        <v>23</v>
      </c>
      <c r="M3123" t="s">
        <v>68</v>
      </c>
      <c r="N3123" t="s">
        <v>50</v>
      </c>
      <c r="O3123" s="3">
        <v>9.8384363471888783</v>
      </c>
      <c r="P3123" t="str">
        <f t="shared" si="288"/>
        <v>G</v>
      </c>
      <c r="Q3123">
        <f t="shared" si="289"/>
        <v>2021</v>
      </c>
      <c r="R3123">
        <f t="shared" si="290"/>
        <v>0</v>
      </c>
    </row>
    <row r="3124" spans="1:18" x14ac:dyDescent="0.25">
      <c r="A3124" s="1">
        <v>44547</v>
      </c>
      <c r="B3124" s="2" t="s">
        <v>3838</v>
      </c>
      <c r="C3124" t="s">
        <v>278</v>
      </c>
      <c r="D3124">
        <v>17</v>
      </c>
      <c r="E3124" t="s">
        <v>32</v>
      </c>
      <c r="F3124">
        <f>IF(E3124="",_xlfn.XLOOKUP(C3124,'Price Averages'!$D$4:$D$103,'Price Averages'!$E$4:$E$103, "FALSE"), E3124)</f>
        <v>34</v>
      </c>
      <c r="G3124">
        <v>17</v>
      </c>
      <c r="H3124">
        <f>IF(G3124="", _xlfn.XLOOKUP(C3124, 'Cost Averages'!$D$4:$D$103,'Cost Averages'!$E$4:$E$103, "FALSE"),G3124)</f>
        <v>17</v>
      </c>
      <c r="I3124">
        <f t="shared" si="291"/>
        <v>578</v>
      </c>
      <c r="J3124">
        <f t="shared" si="292"/>
        <v>289</v>
      </c>
      <c r="K3124">
        <f t="shared" si="293"/>
        <v>289</v>
      </c>
      <c r="L3124" s="2" t="s">
        <v>28</v>
      </c>
      <c r="M3124" t="s">
        <v>228</v>
      </c>
      <c r="N3124" t="s">
        <v>46</v>
      </c>
      <c r="O3124" s="3">
        <v>9.3014286057233697</v>
      </c>
      <c r="P3124" t="str">
        <f t="shared" si="288"/>
        <v>G</v>
      </c>
      <c r="Q3124">
        <f t="shared" si="289"/>
        <v>2021</v>
      </c>
      <c r="R3124">
        <f t="shared" si="290"/>
        <v>0</v>
      </c>
    </row>
    <row r="3125" spans="1:18" x14ac:dyDescent="0.25">
      <c r="A3125" s="1">
        <v>44214.49141376539</v>
      </c>
      <c r="B3125" s="2" t="s">
        <v>939</v>
      </c>
      <c r="C3125" t="s">
        <v>140</v>
      </c>
      <c r="D3125">
        <v>17</v>
      </c>
      <c r="E3125">
        <v>144</v>
      </c>
      <c r="F3125">
        <f>IF(E3125="",_xlfn.XLOOKUP(C3125,'Price Averages'!$D$4:$D$103,'Price Averages'!$E$4:$E$103, "FALSE"), E3125)</f>
        <v>144</v>
      </c>
      <c r="G3125" t="s">
        <v>32</v>
      </c>
      <c r="H3125">
        <f>IF(G3125="", _xlfn.XLOOKUP(C3125, 'Cost Averages'!$D$4:$D$103,'Cost Averages'!$E$4:$E$103, "FALSE"),G3125)</f>
        <v>36</v>
      </c>
      <c r="I3125">
        <f t="shared" si="291"/>
        <v>2448</v>
      </c>
      <c r="J3125">
        <f t="shared" si="292"/>
        <v>612</v>
      </c>
      <c r="K3125">
        <f t="shared" si="293"/>
        <v>1836</v>
      </c>
      <c r="L3125" s="2" t="s">
        <v>23</v>
      </c>
      <c r="M3125" t="s">
        <v>305</v>
      </c>
      <c r="N3125" t="s">
        <v>41</v>
      </c>
      <c r="O3125" s="3">
        <v>11.99399163482429</v>
      </c>
      <c r="P3125" t="str">
        <f t="shared" si="288"/>
        <v>G</v>
      </c>
      <c r="Q3125">
        <f t="shared" si="289"/>
        <v>2021</v>
      </c>
      <c r="R3125">
        <f t="shared" si="290"/>
        <v>0</v>
      </c>
    </row>
    <row r="3126" spans="1:18" x14ac:dyDescent="0.25">
      <c r="A3126" s="1">
        <v>44262</v>
      </c>
      <c r="B3126" s="2" t="s">
        <v>3600</v>
      </c>
      <c r="C3126" t="s">
        <v>140</v>
      </c>
      <c r="D3126">
        <v>17</v>
      </c>
      <c r="E3126">
        <v>144</v>
      </c>
      <c r="F3126">
        <f>IF(E3126="",_xlfn.XLOOKUP(C3126,'Price Averages'!$D$4:$D$103,'Price Averages'!$E$4:$E$103, "FALSE"), E3126)</f>
        <v>144</v>
      </c>
      <c r="G3126">
        <v>36</v>
      </c>
      <c r="H3126">
        <f>IF(G3126="", _xlfn.XLOOKUP(C3126, 'Cost Averages'!$D$4:$D$103,'Cost Averages'!$E$4:$E$103, "FALSE"),G3126)</f>
        <v>36</v>
      </c>
      <c r="I3126">
        <f t="shared" si="291"/>
        <v>2448</v>
      </c>
      <c r="J3126">
        <f t="shared" si="292"/>
        <v>612</v>
      </c>
      <c r="K3126">
        <f t="shared" si="293"/>
        <v>1836</v>
      </c>
      <c r="L3126" s="2" t="s">
        <v>23</v>
      </c>
      <c r="M3126" t="s">
        <v>721</v>
      </c>
      <c r="N3126" t="s">
        <v>56</v>
      </c>
      <c r="O3126" s="3">
        <v>11.443503623244197</v>
      </c>
      <c r="P3126" t="str">
        <f t="shared" si="288"/>
        <v>G</v>
      </c>
      <c r="Q3126">
        <f t="shared" si="289"/>
        <v>2021</v>
      </c>
      <c r="R3126">
        <f t="shared" si="290"/>
        <v>0</v>
      </c>
    </row>
    <row r="3127" spans="1:18" x14ac:dyDescent="0.25">
      <c r="A3127" s="1">
        <v>44302.289625708152</v>
      </c>
      <c r="B3127" s="2" t="s">
        <v>1877</v>
      </c>
      <c r="C3127" t="s">
        <v>402</v>
      </c>
      <c r="D3127">
        <v>17</v>
      </c>
      <c r="E3127">
        <v>84</v>
      </c>
      <c r="F3127">
        <f>IF(E3127="",_xlfn.XLOOKUP(C3127,'Price Averages'!$D$4:$D$103,'Price Averages'!$E$4:$E$103, "FALSE"), E3127)</f>
        <v>84</v>
      </c>
      <c r="G3127" t="s">
        <v>32</v>
      </c>
      <c r="H3127">
        <f>IF(G3127="", _xlfn.XLOOKUP(C3127, 'Cost Averages'!$D$4:$D$103,'Cost Averages'!$E$4:$E$103, "FALSE"),G3127)</f>
        <v>21</v>
      </c>
      <c r="I3127">
        <f t="shared" si="291"/>
        <v>1428</v>
      </c>
      <c r="J3127">
        <f t="shared" si="292"/>
        <v>357</v>
      </c>
      <c r="K3127">
        <f t="shared" si="293"/>
        <v>1071</v>
      </c>
      <c r="L3127" s="2" t="s">
        <v>44</v>
      </c>
      <c r="M3127" t="s">
        <v>436</v>
      </c>
      <c r="N3127" t="s">
        <v>34</v>
      </c>
      <c r="O3127" s="3">
        <v>15.861056998489449</v>
      </c>
      <c r="P3127" t="str">
        <f t="shared" si="288"/>
        <v>G</v>
      </c>
      <c r="Q3127">
        <f t="shared" si="289"/>
        <v>2021</v>
      </c>
      <c r="R3127">
        <f t="shared" si="290"/>
        <v>0</v>
      </c>
    </row>
    <row r="3128" spans="1:18" x14ac:dyDescent="0.25">
      <c r="A3128" s="1">
        <v>44494</v>
      </c>
      <c r="B3128" s="2" t="s">
        <v>3795</v>
      </c>
      <c r="C3128" t="s">
        <v>417</v>
      </c>
      <c r="D3128">
        <v>17</v>
      </c>
      <c r="E3128">
        <v>352</v>
      </c>
      <c r="F3128">
        <f>IF(E3128="",_xlfn.XLOOKUP(C3128,'Price Averages'!$D$4:$D$103,'Price Averages'!$E$4:$E$103, "FALSE"), E3128)</f>
        <v>352</v>
      </c>
      <c r="G3128">
        <v>88</v>
      </c>
      <c r="H3128">
        <f>IF(G3128="", _xlfn.XLOOKUP(C3128, 'Cost Averages'!$D$4:$D$103,'Cost Averages'!$E$4:$E$103, "FALSE"),G3128)</f>
        <v>88</v>
      </c>
      <c r="I3128">
        <f t="shared" si="291"/>
        <v>5984</v>
      </c>
      <c r="J3128">
        <f t="shared" si="292"/>
        <v>1496</v>
      </c>
      <c r="K3128">
        <f t="shared" si="293"/>
        <v>4488</v>
      </c>
      <c r="L3128" s="2" t="s">
        <v>44</v>
      </c>
      <c r="M3128" t="s">
        <v>408</v>
      </c>
      <c r="N3128" t="s">
        <v>50</v>
      </c>
      <c r="O3128" s="3">
        <v>12.399050786131125</v>
      </c>
      <c r="P3128" t="str">
        <f t="shared" si="288"/>
        <v>G</v>
      </c>
      <c r="Q3128">
        <f t="shared" si="289"/>
        <v>2021</v>
      </c>
      <c r="R3128">
        <f t="shared" si="290"/>
        <v>0</v>
      </c>
    </row>
    <row r="3129" spans="1:18" x14ac:dyDescent="0.25">
      <c r="A3129" s="1">
        <v>44226.917897205727</v>
      </c>
      <c r="B3129" s="2" t="s">
        <v>983</v>
      </c>
      <c r="C3129" t="s">
        <v>70</v>
      </c>
      <c r="D3129">
        <v>17</v>
      </c>
      <c r="E3129">
        <v>94</v>
      </c>
      <c r="F3129">
        <f>IF(E3129="",_xlfn.XLOOKUP(C3129,'Price Averages'!$D$4:$D$103,'Price Averages'!$E$4:$E$103, "FALSE"), E3129)</f>
        <v>94</v>
      </c>
      <c r="G3129">
        <v>47</v>
      </c>
      <c r="H3129">
        <f>IF(G3129="", _xlfn.XLOOKUP(C3129, 'Cost Averages'!$D$4:$D$103,'Cost Averages'!$E$4:$E$103, "FALSE"),G3129)</f>
        <v>47</v>
      </c>
      <c r="I3129">
        <f t="shared" si="291"/>
        <v>1598</v>
      </c>
      <c r="J3129">
        <f t="shared" si="292"/>
        <v>799</v>
      </c>
      <c r="K3129">
        <f t="shared" si="293"/>
        <v>799</v>
      </c>
      <c r="L3129" s="2" t="s">
        <v>44</v>
      </c>
      <c r="M3129" t="s">
        <v>191</v>
      </c>
      <c r="N3129" t="s">
        <v>78</v>
      </c>
      <c r="O3129" s="3">
        <v>13.890275354050972</v>
      </c>
      <c r="P3129" t="str">
        <f t="shared" si="288"/>
        <v>G</v>
      </c>
      <c r="Q3129">
        <f t="shared" si="289"/>
        <v>2021</v>
      </c>
      <c r="R3129">
        <f t="shared" si="290"/>
        <v>0</v>
      </c>
    </row>
    <row r="3130" spans="1:18" x14ac:dyDescent="0.25">
      <c r="A3130" s="1">
        <v>44211.994114322624</v>
      </c>
      <c r="B3130" s="2" t="s">
        <v>1648</v>
      </c>
      <c r="C3130" t="s">
        <v>412</v>
      </c>
      <c r="D3130">
        <v>17</v>
      </c>
      <c r="E3130">
        <v>162</v>
      </c>
      <c r="F3130">
        <f>IF(E3130="",_xlfn.XLOOKUP(C3130,'Price Averages'!$D$4:$D$103,'Price Averages'!$E$4:$E$103, "FALSE"), E3130)</f>
        <v>162</v>
      </c>
      <c r="G3130">
        <v>54</v>
      </c>
      <c r="H3130">
        <f>IF(G3130="", _xlfn.XLOOKUP(C3130, 'Cost Averages'!$D$4:$D$103,'Cost Averages'!$E$4:$E$103, "FALSE"),G3130)</f>
        <v>54</v>
      </c>
      <c r="I3130">
        <f t="shared" si="291"/>
        <v>2754</v>
      </c>
      <c r="J3130">
        <f t="shared" si="292"/>
        <v>918</v>
      </c>
      <c r="K3130">
        <f t="shared" si="293"/>
        <v>1836</v>
      </c>
      <c r="L3130" s="2" t="s">
        <v>28</v>
      </c>
      <c r="M3130" t="s">
        <v>699</v>
      </c>
      <c r="N3130" t="s">
        <v>41</v>
      </c>
      <c r="O3130" s="3">
        <v>11.779256317174871</v>
      </c>
      <c r="P3130" t="str">
        <f t="shared" si="288"/>
        <v>G</v>
      </c>
      <c r="Q3130">
        <f t="shared" si="289"/>
        <v>2021</v>
      </c>
      <c r="R3130">
        <f t="shared" si="290"/>
        <v>0</v>
      </c>
    </row>
    <row r="3131" spans="1:18" x14ac:dyDescent="0.25">
      <c r="A3131" s="1">
        <v>44269.95592446802</v>
      </c>
      <c r="B3131" s="2" t="s">
        <v>883</v>
      </c>
      <c r="C3131" t="s">
        <v>291</v>
      </c>
      <c r="D3131">
        <v>17</v>
      </c>
      <c r="E3131">
        <v>225</v>
      </c>
      <c r="F3131">
        <f>IF(E3131="",_xlfn.XLOOKUP(C3131,'Price Averages'!$D$4:$D$103,'Price Averages'!$E$4:$E$103, "FALSE"), E3131)</f>
        <v>225</v>
      </c>
      <c r="G3131">
        <v>75</v>
      </c>
      <c r="H3131">
        <f>IF(G3131="", _xlfn.XLOOKUP(C3131, 'Cost Averages'!$D$4:$D$103,'Cost Averages'!$E$4:$E$103, "FALSE"),G3131)</f>
        <v>75</v>
      </c>
      <c r="I3131">
        <f t="shared" si="291"/>
        <v>3825</v>
      </c>
      <c r="J3131">
        <f t="shared" si="292"/>
        <v>1275</v>
      </c>
      <c r="K3131">
        <f t="shared" si="293"/>
        <v>2550</v>
      </c>
      <c r="L3131" s="2" t="s">
        <v>28</v>
      </c>
      <c r="M3131" t="s">
        <v>884</v>
      </c>
      <c r="N3131" t="s">
        <v>25</v>
      </c>
      <c r="O3131" s="3">
        <v>13.062292798511226</v>
      </c>
      <c r="P3131" t="str">
        <f t="shared" si="288"/>
        <v>G</v>
      </c>
      <c r="Q3131">
        <f t="shared" si="289"/>
        <v>2021</v>
      </c>
      <c r="R3131">
        <f t="shared" si="290"/>
        <v>0</v>
      </c>
    </row>
    <row r="3132" spans="1:18" x14ac:dyDescent="0.25">
      <c r="A3132" s="1">
        <v>44549.43495943139</v>
      </c>
      <c r="B3132" s="2" t="s">
        <v>2706</v>
      </c>
      <c r="C3132" t="s">
        <v>291</v>
      </c>
      <c r="D3132">
        <v>17</v>
      </c>
      <c r="E3132">
        <v>225</v>
      </c>
      <c r="F3132">
        <f>IF(E3132="",_xlfn.XLOOKUP(C3132,'Price Averages'!$D$4:$D$103,'Price Averages'!$E$4:$E$103, "FALSE"), E3132)</f>
        <v>225</v>
      </c>
      <c r="G3132" t="s">
        <v>32</v>
      </c>
      <c r="H3132">
        <f>IF(G3132="", _xlfn.XLOOKUP(C3132, 'Cost Averages'!$D$4:$D$103,'Cost Averages'!$E$4:$E$103, "FALSE"),G3132)</f>
        <v>75</v>
      </c>
      <c r="I3132">
        <f t="shared" si="291"/>
        <v>3825</v>
      </c>
      <c r="J3132">
        <f t="shared" si="292"/>
        <v>1275</v>
      </c>
      <c r="K3132">
        <f t="shared" si="293"/>
        <v>2550</v>
      </c>
      <c r="L3132" s="2" t="s">
        <v>28</v>
      </c>
      <c r="M3132" t="s">
        <v>144</v>
      </c>
      <c r="N3132" t="s">
        <v>25</v>
      </c>
      <c r="O3132" s="3">
        <v>11.749038185128619</v>
      </c>
      <c r="P3132" t="str">
        <f t="shared" si="288"/>
        <v>G</v>
      </c>
      <c r="Q3132">
        <f t="shared" si="289"/>
        <v>2021</v>
      </c>
      <c r="R3132">
        <f t="shared" si="290"/>
        <v>0</v>
      </c>
    </row>
    <row r="3133" spans="1:18" x14ac:dyDescent="0.25">
      <c r="A3133" s="1">
        <v>44303.987571247322</v>
      </c>
      <c r="B3133" s="2" t="s">
        <v>521</v>
      </c>
      <c r="C3133" t="s">
        <v>293</v>
      </c>
      <c r="D3133">
        <v>17</v>
      </c>
      <c r="E3133">
        <v>188</v>
      </c>
      <c r="F3133">
        <f>IF(E3133="",_xlfn.XLOOKUP(C3133,'Price Averages'!$D$4:$D$103,'Price Averages'!$E$4:$E$103, "FALSE"), E3133)</f>
        <v>188</v>
      </c>
      <c r="G3133">
        <v>94</v>
      </c>
      <c r="H3133">
        <f>IF(G3133="", _xlfn.XLOOKUP(C3133, 'Cost Averages'!$D$4:$D$103,'Cost Averages'!$E$4:$E$103, "FALSE"),G3133)</f>
        <v>94</v>
      </c>
      <c r="I3133">
        <f t="shared" si="291"/>
        <v>3196</v>
      </c>
      <c r="J3133">
        <f t="shared" si="292"/>
        <v>1598</v>
      </c>
      <c r="K3133">
        <f t="shared" si="293"/>
        <v>1598</v>
      </c>
      <c r="L3133" s="2" t="s">
        <v>44</v>
      </c>
      <c r="M3133" t="s">
        <v>436</v>
      </c>
      <c r="N3133" t="s">
        <v>34</v>
      </c>
      <c r="O3133" s="3">
        <v>15.861056998489449</v>
      </c>
      <c r="P3133" t="str">
        <f t="shared" si="288"/>
        <v>G</v>
      </c>
      <c r="Q3133">
        <f t="shared" si="289"/>
        <v>2021</v>
      </c>
      <c r="R3133">
        <f t="shared" si="290"/>
        <v>0</v>
      </c>
    </row>
    <row r="3134" spans="1:18" x14ac:dyDescent="0.25">
      <c r="A3134" s="1">
        <v>44336.6465003345</v>
      </c>
      <c r="B3134" s="2" t="s">
        <v>2665</v>
      </c>
      <c r="C3134" t="s">
        <v>131</v>
      </c>
      <c r="D3134">
        <v>17</v>
      </c>
      <c r="E3134" t="s">
        <v>32</v>
      </c>
      <c r="F3134">
        <f>IF(E3134="",_xlfn.XLOOKUP(C3134,'Price Averages'!$D$4:$D$103,'Price Averages'!$E$4:$E$103, "FALSE"), E3134)</f>
        <v>320</v>
      </c>
      <c r="G3134">
        <v>80</v>
      </c>
      <c r="H3134">
        <f>IF(G3134="", _xlfn.XLOOKUP(C3134, 'Cost Averages'!$D$4:$D$103,'Cost Averages'!$E$4:$E$103, "FALSE"),G3134)</f>
        <v>80</v>
      </c>
      <c r="I3134">
        <f t="shared" si="291"/>
        <v>5440</v>
      </c>
      <c r="J3134">
        <f t="shared" si="292"/>
        <v>1360</v>
      </c>
      <c r="K3134">
        <f t="shared" si="293"/>
        <v>4080</v>
      </c>
      <c r="L3134" s="2" t="s">
        <v>28</v>
      </c>
      <c r="M3134" t="s">
        <v>670</v>
      </c>
      <c r="N3134" t="s">
        <v>78</v>
      </c>
      <c r="O3134" s="3">
        <v>12.460490918487697</v>
      </c>
      <c r="P3134" t="str">
        <f t="shared" si="288"/>
        <v>G</v>
      </c>
      <c r="Q3134">
        <f t="shared" si="289"/>
        <v>2021</v>
      </c>
      <c r="R3134">
        <f t="shared" si="290"/>
        <v>0</v>
      </c>
    </row>
    <row r="3135" spans="1:18" x14ac:dyDescent="0.25">
      <c r="A3135" s="1">
        <v>44316.954123149721</v>
      </c>
      <c r="B3135" s="2" t="s">
        <v>743</v>
      </c>
      <c r="C3135" t="s">
        <v>268</v>
      </c>
      <c r="D3135">
        <v>17</v>
      </c>
      <c r="E3135" t="s">
        <v>32</v>
      </c>
      <c r="F3135">
        <f>IF(E3135="",_xlfn.XLOOKUP(C3135,'Price Averages'!$D$4:$D$103,'Price Averages'!$E$4:$E$103, "FALSE"), E3135)</f>
        <v>57</v>
      </c>
      <c r="G3135" t="s">
        <v>32</v>
      </c>
      <c r="H3135">
        <f>IF(G3135="", _xlfn.XLOOKUP(C3135, 'Cost Averages'!$D$4:$D$103,'Cost Averages'!$E$4:$E$103, "FALSE"),G3135)</f>
        <v>19</v>
      </c>
      <c r="I3135">
        <f t="shared" si="291"/>
        <v>969</v>
      </c>
      <c r="J3135">
        <f t="shared" si="292"/>
        <v>323</v>
      </c>
      <c r="K3135">
        <f t="shared" si="293"/>
        <v>646</v>
      </c>
      <c r="L3135" s="2" t="s">
        <v>23</v>
      </c>
      <c r="M3135" t="s">
        <v>194</v>
      </c>
      <c r="N3135" t="s">
        <v>50</v>
      </c>
      <c r="O3135" s="3">
        <v>13.765798454641494</v>
      </c>
      <c r="P3135" t="str">
        <f t="shared" si="288"/>
        <v>G</v>
      </c>
      <c r="Q3135">
        <f t="shared" si="289"/>
        <v>2021</v>
      </c>
      <c r="R3135">
        <f t="shared" si="290"/>
        <v>0</v>
      </c>
    </row>
    <row r="3136" spans="1:18" x14ac:dyDescent="0.25">
      <c r="A3136" s="1">
        <v>44231</v>
      </c>
      <c r="B3136" s="2" t="s">
        <v>3573</v>
      </c>
      <c r="C3136" t="s">
        <v>54</v>
      </c>
      <c r="D3136">
        <v>17</v>
      </c>
      <c r="E3136">
        <v>80</v>
      </c>
      <c r="F3136">
        <f>IF(E3136="",_xlfn.XLOOKUP(C3136,'Price Averages'!$D$4:$D$103,'Price Averages'!$E$4:$E$103, "FALSE"), E3136)</f>
        <v>80</v>
      </c>
      <c r="G3136">
        <v>20</v>
      </c>
      <c r="H3136">
        <f>IF(G3136="", _xlfn.XLOOKUP(C3136, 'Cost Averages'!$D$4:$D$103,'Cost Averages'!$E$4:$E$103, "FALSE"),G3136)</f>
        <v>20</v>
      </c>
      <c r="I3136">
        <f t="shared" si="291"/>
        <v>1360</v>
      </c>
      <c r="J3136">
        <f t="shared" si="292"/>
        <v>340</v>
      </c>
      <c r="K3136">
        <f t="shared" si="293"/>
        <v>1020</v>
      </c>
      <c r="L3136" s="2" t="s">
        <v>28</v>
      </c>
      <c r="M3136" t="s">
        <v>549</v>
      </c>
      <c r="N3136" t="s">
        <v>56</v>
      </c>
      <c r="O3136" s="3">
        <v>10.037135914792184</v>
      </c>
      <c r="P3136" t="str">
        <f t="shared" si="288"/>
        <v>G</v>
      </c>
      <c r="Q3136">
        <f t="shared" si="289"/>
        <v>2021</v>
      </c>
      <c r="R3136">
        <f t="shared" si="290"/>
        <v>0</v>
      </c>
    </row>
    <row r="3137" spans="1:18" x14ac:dyDescent="0.25">
      <c r="A3137" s="1">
        <v>44316.858676564487</v>
      </c>
      <c r="B3137" s="2" t="s">
        <v>1625</v>
      </c>
      <c r="C3137" t="s">
        <v>515</v>
      </c>
      <c r="D3137">
        <v>17</v>
      </c>
      <c r="E3137">
        <v>92</v>
      </c>
      <c r="F3137">
        <f>IF(E3137="",_xlfn.XLOOKUP(C3137,'Price Averages'!$D$4:$D$103,'Price Averages'!$E$4:$E$103, "FALSE"), E3137)</f>
        <v>92</v>
      </c>
      <c r="G3137">
        <v>46</v>
      </c>
      <c r="H3137">
        <f>IF(G3137="", _xlfn.XLOOKUP(C3137, 'Cost Averages'!$D$4:$D$103,'Cost Averages'!$E$4:$E$103, "FALSE"),G3137)</f>
        <v>46</v>
      </c>
      <c r="I3137">
        <f t="shared" si="291"/>
        <v>1564</v>
      </c>
      <c r="J3137">
        <f t="shared" si="292"/>
        <v>782</v>
      </c>
      <c r="K3137">
        <f t="shared" si="293"/>
        <v>782</v>
      </c>
      <c r="L3137" s="2" t="s">
        <v>44</v>
      </c>
      <c r="M3137" t="s">
        <v>343</v>
      </c>
      <c r="N3137" t="s">
        <v>25</v>
      </c>
      <c r="O3137" s="3">
        <v>11.070908141213383</v>
      </c>
      <c r="P3137" t="str">
        <f t="shared" si="288"/>
        <v>G</v>
      </c>
      <c r="Q3137">
        <f t="shared" si="289"/>
        <v>2021</v>
      </c>
      <c r="R3137">
        <f t="shared" si="290"/>
        <v>0</v>
      </c>
    </row>
    <row r="3138" spans="1:18" x14ac:dyDescent="0.25">
      <c r="A3138" s="1">
        <v>44317</v>
      </c>
      <c r="B3138" s="2" t="s">
        <v>3650</v>
      </c>
      <c r="C3138" t="s">
        <v>515</v>
      </c>
      <c r="D3138">
        <v>17</v>
      </c>
      <c r="E3138">
        <v>92</v>
      </c>
      <c r="F3138">
        <f>IF(E3138="",_xlfn.XLOOKUP(C3138,'Price Averages'!$D$4:$D$103,'Price Averages'!$E$4:$E$103, "FALSE"), E3138)</f>
        <v>92</v>
      </c>
      <c r="G3138" t="s">
        <v>32</v>
      </c>
      <c r="H3138">
        <f>IF(G3138="", _xlfn.XLOOKUP(C3138, 'Cost Averages'!$D$4:$D$103,'Cost Averages'!$E$4:$E$103, "FALSE"),G3138)</f>
        <v>46</v>
      </c>
      <c r="I3138">
        <f t="shared" si="291"/>
        <v>1564</v>
      </c>
      <c r="J3138">
        <f t="shared" si="292"/>
        <v>782</v>
      </c>
      <c r="K3138">
        <f t="shared" si="293"/>
        <v>782</v>
      </c>
      <c r="L3138" s="2" t="s">
        <v>23</v>
      </c>
      <c r="M3138" t="s">
        <v>52</v>
      </c>
      <c r="N3138" t="s">
        <v>46</v>
      </c>
      <c r="O3138" s="3">
        <v>11.048444680405545</v>
      </c>
      <c r="P3138" t="str">
        <f t="shared" ref="P3138:P3201" si="294">CHAR(64+(YEAR(A3138)-2014))</f>
        <v>G</v>
      </c>
      <c r="Q3138">
        <f t="shared" ref="Q3138:Q3201" si="295">YEAR(A3138)</f>
        <v>2021</v>
      </c>
      <c r="R3138">
        <f t="shared" ref="R3138:R3201" si="296">IF(P3138=CHAR(64 + (YEAR(A3138) - 2014)), 0, 1)</f>
        <v>0</v>
      </c>
    </row>
    <row r="3139" spans="1:18" x14ac:dyDescent="0.25">
      <c r="A3139" s="1">
        <v>44356</v>
      </c>
      <c r="B3139" s="2" t="s">
        <v>3683</v>
      </c>
      <c r="C3139" t="s">
        <v>515</v>
      </c>
      <c r="D3139">
        <v>17</v>
      </c>
      <c r="E3139">
        <v>92</v>
      </c>
      <c r="F3139">
        <f>IF(E3139="",_xlfn.XLOOKUP(C3139,'Price Averages'!$D$4:$D$103,'Price Averages'!$E$4:$E$103, "FALSE"), E3139)</f>
        <v>92</v>
      </c>
      <c r="G3139">
        <v>46</v>
      </c>
      <c r="H3139">
        <f>IF(G3139="", _xlfn.XLOOKUP(C3139, 'Cost Averages'!$D$4:$D$103,'Cost Averages'!$E$4:$E$103, "FALSE"),G3139)</f>
        <v>46</v>
      </c>
      <c r="I3139">
        <f t="shared" ref="I3139:I3202" si="297">D3139*F3139</f>
        <v>1564</v>
      </c>
      <c r="J3139">
        <f t="shared" ref="J3139:J3202" si="298">D3139*H3139</f>
        <v>782</v>
      </c>
      <c r="K3139">
        <f t="shared" ref="K3139:K3202" si="299">I3139-J3139</f>
        <v>782</v>
      </c>
      <c r="L3139" s="2" t="s">
        <v>23</v>
      </c>
      <c r="M3139" t="s">
        <v>302</v>
      </c>
      <c r="N3139" t="s">
        <v>50</v>
      </c>
      <c r="O3139" s="3">
        <v>11.03324198943719</v>
      </c>
      <c r="P3139" t="str">
        <f t="shared" si="294"/>
        <v>G</v>
      </c>
      <c r="Q3139">
        <f t="shared" si="295"/>
        <v>2021</v>
      </c>
      <c r="R3139">
        <f t="shared" si="296"/>
        <v>0</v>
      </c>
    </row>
    <row r="3140" spans="1:18" x14ac:dyDescent="0.25">
      <c r="A3140" s="1">
        <v>44251</v>
      </c>
      <c r="B3140" s="2" t="s">
        <v>3591</v>
      </c>
      <c r="C3140" t="s">
        <v>155</v>
      </c>
      <c r="D3140">
        <v>18</v>
      </c>
      <c r="E3140">
        <v>108</v>
      </c>
      <c r="F3140">
        <f>IF(E3140="",_xlfn.XLOOKUP(C3140,'Price Averages'!$D$4:$D$103,'Price Averages'!$E$4:$E$103, "FALSE"), E3140)</f>
        <v>108</v>
      </c>
      <c r="G3140">
        <v>36</v>
      </c>
      <c r="H3140">
        <f>IF(G3140="", _xlfn.XLOOKUP(C3140, 'Cost Averages'!$D$4:$D$103,'Cost Averages'!$E$4:$E$103, "FALSE"),G3140)</f>
        <v>36</v>
      </c>
      <c r="I3140">
        <f t="shared" si="297"/>
        <v>1944</v>
      </c>
      <c r="J3140">
        <f t="shared" si="298"/>
        <v>648</v>
      </c>
      <c r="K3140">
        <f t="shared" si="299"/>
        <v>1296</v>
      </c>
      <c r="L3140" s="2" t="s">
        <v>28</v>
      </c>
      <c r="M3140" t="s">
        <v>233</v>
      </c>
      <c r="N3140" t="s">
        <v>25</v>
      </c>
      <c r="O3140" s="3">
        <v>11.274864741138284</v>
      </c>
      <c r="P3140" t="str">
        <f t="shared" si="294"/>
        <v>G</v>
      </c>
      <c r="Q3140">
        <f t="shared" si="295"/>
        <v>2021</v>
      </c>
      <c r="R3140">
        <f t="shared" si="296"/>
        <v>0</v>
      </c>
    </row>
    <row r="3141" spans="1:18" x14ac:dyDescent="0.25">
      <c r="A3141" s="1">
        <v>44226.313203198661</v>
      </c>
      <c r="B3141" s="2" t="s">
        <v>2997</v>
      </c>
      <c r="C3141" t="s">
        <v>102</v>
      </c>
      <c r="D3141">
        <v>18</v>
      </c>
      <c r="E3141">
        <v>144</v>
      </c>
      <c r="F3141">
        <f>IF(E3141="",_xlfn.XLOOKUP(C3141,'Price Averages'!$D$4:$D$103,'Price Averages'!$E$4:$E$103, "FALSE"), E3141)</f>
        <v>144</v>
      </c>
      <c r="G3141">
        <v>36</v>
      </c>
      <c r="H3141">
        <f>IF(G3141="", _xlfn.XLOOKUP(C3141, 'Cost Averages'!$D$4:$D$103,'Cost Averages'!$E$4:$E$103, "FALSE"),G3141)</f>
        <v>36</v>
      </c>
      <c r="I3141">
        <f t="shared" si="297"/>
        <v>2592</v>
      </c>
      <c r="J3141">
        <f t="shared" si="298"/>
        <v>648</v>
      </c>
      <c r="K3141">
        <f t="shared" si="299"/>
        <v>1944</v>
      </c>
      <c r="L3141" s="2" t="s">
        <v>23</v>
      </c>
      <c r="M3141" t="s">
        <v>103</v>
      </c>
      <c r="N3141" t="s">
        <v>46</v>
      </c>
      <c r="O3141" s="3">
        <v>13.407340878370247</v>
      </c>
      <c r="P3141" t="str">
        <f t="shared" si="294"/>
        <v>G</v>
      </c>
      <c r="Q3141">
        <f t="shared" si="295"/>
        <v>2021</v>
      </c>
      <c r="R3141">
        <f t="shared" si="296"/>
        <v>0</v>
      </c>
    </row>
    <row r="3142" spans="1:18" x14ac:dyDescent="0.25">
      <c r="A3142" s="1">
        <v>44491.734410470686</v>
      </c>
      <c r="B3142" s="2" t="s">
        <v>3055</v>
      </c>
      <c r="C3142" t="s">
        <v>125</v>
      </c>
      <c r="D3142">
        <v>18</v>
      </c>
      <c r="E3142">
        <v>189</v>
      </c>
      <c r="F3142">
        <f>IF(E3142="",_xlfn.XLOOKUP(C3142,'Price Averages'!$D$4:$D$103,'Price Averages'!$E$4:$E$103, "FALSE"), E3142)</f>
        <v>189</v>
      </c>
      <c r="G3142">
        <v>63</v>
      </c>
      <c r="H3142">
        <f>IF(G3142="", _xlfn.XLOOKUP(C3142, 'Cost Averages'!$D$4:$D$103,'Cost Averages'!$E$4:$E$103, "FALSE"),G3142)</f>
        <v>63</v>
      </c>
      <c r="I3142">
        <f t="shared" si="297"/>
        <v>3402</v>
      </c>
      <c r="J3142">
        <f t="shared" si="298"/>
        <v>1134</v>
      </c>
      <c r="K3142">
        <f t="shared" si="299"/>
        <v>2268</v>
      </c>
      <c r="L3142" s="2" t="s">
        <v>44</v>
      </c>
      <c r="M3142" t="s">
        <v>1424</v>
      </c>
      <c r="N3142" t="s">
        <v>46</v>
      </c>
      <c r="O3142" s="3">
        <v>13.2671922973198</v>
      </c>
      <c r="P3142" t="str">
        <f t="shared" si="294"/>
        <v>G</v>
      </c>
      <c r="Q3142">
        <f t="shared" si="295"/>
        <v>2021</v>
      </c>
      <c r="R3142">
        <f t="shared" si="296"/>
        <v>0</v>
      </c>
    </row>
    <row r="3143" spans="1:18" x14ac:dyDescent="0.25">
      <c r="A3143" s="1">
        <v>44345.169681561412</v>
      </c>
      <c r="B3143" s="2" t="s">
        <v>1891</v>
      </c>
      <c r="C3143" t="s">
        <v>170</v>
      </c>
      <c r="D3143">
        <v>18</v>
      </c>
      <c r="E3143">
        <v>189</v>
      </c>
      <c r="F3143">
        <f>IF(E3143="",_xlfn.XLOOKUP(C3143,'Price Averages'!$D$4:$D$103,'Price Averages'!$E$4:$E$103, "FALSE"), E3143)</f>
        <v>189</v>
      </c>
      <c r="G3143" t="s">
        <v>32</v>
      </c>
      <c r="H3143">
        <f>IF(G3143="", _xlfn.XLOOKUP(C3143, 'Cost Averages'!$D$4:$D$103,'Cost Averages'!$E$4:$E$103, "FALSE"),G3143)</f>
        <v>63</v>
      </c>
      <c r="I3143">
        <f t="shared" si="297"/>
        <v>3402</v>
      </c>
      <c r="J3143">
        <f t="shared" si="298"/>
        <v>1134</v>
      </c>
      <c r="K3143">
        <f t="shared" si="299"/>
        <v>2268</v>
      </c>
      <c r="L3143" s="2" t="s">
        <v>28</v>
      </c>
      <c r="M3143" t="s">
        <v>466</v>
      </c>
      <c r="N3143" t="s">
        <v>25</v>
      </c>
      <c r="O3143" s="3">
        <v>9.629298039722805</v>
      </c>
      <c r="P3143" t="str">
        <f t="shared" si="294"/>
        <v>G</v>
      </c>
      <c r="Q3143">
        <f t="shared" si="295"/>
        <v>2021</v>
      </c>
      <c r="R3143">
        <f t="shared" si="296"/>
        <v>0</v>
      </c>
    </row>
    <row r="3144" spans="1:18" x14ac:dyDescent="0.25">
      <c r="A3144" s="1">
        <v>44447.848836886325</v>
      </c>
      <c r="B3144" s="2" t="s">
        <v>2922</v>
      </c>
      <c r="C3144" t="s">
        <v>67</v>
      </c>
      <c r="D3144">
        <v>18</v>
      </c>
      <c r="E3144">
        <v>76</v>
      </c>
      <c r="F3144">
        <f>IF(E3144="",_xlfn.XLOOKUP(C3144,'Price Averages'!$D$4:$D$103,'Price Averages'!$E$4:$E$103, "FALSE"), E3144)</f>
        <v>76</v>
      </c>
      <c r="G3144">
        <v>19</v>
      </c>
      <c r="H3144">
        <f>IF(G3144="", _xlfn.XLOOKUP(C3144, 'Cost Averages'!$D$4:$D$103,'Cost Averages'!$E$4:$E$103, "FALSE"),G3144)</f>
        <v>19</v>
      </c>
      <c r="I3144">
        <f t="shared" si="297"/>
        <v>1368</v>
      </c>
      <c r="J3144">
        <f t="shared" si="298"/>
        <v>342</v>
      </c>
      <c r="K3144">
        <f t="shared" si="299"/>
        <v>1026</v>
      </c>
      <c r="L3144" s="2" t="s">
        <v>28</v>
      </c>
      <c r="M3144" t="s">
        <v>621</v>
      </c>
      <c r="N3144" t="s">
        <v>46</v>
      </c>
      <c r="O3144" s="3">
        <v>9.8892508156549788</v>
      </c>
      <c r="P3144" t="str">
        <f t="shared" si="294"/>
        <v>G</v>
      </c>
      <c r="Q3144">
        <f t="shared" si="295"/>
        <v>2021</v>
      </c>
      <c r="R3144">
        <f t="shared" si="296"/>
        <v>0</v>
      </c>
    </row>
    <row r="3145" spans="1:18" x14ac:dyDescent="0.25">
      <c r="A3145" s="1">
        <v>44208</v>
      </c>
      <c r="B3145" s="2" t="s">
        <v>3551</v>
      </c>
      <c r="C3145" t="s">
        <v>357</v>
      </c>
      <c r="D3145">
        <v>18</v>
      </c>
      <c r="E3145">
        <v>255</v>
      </c>
      <c r="F3145">
        <f>IF(E3145="",_xlfn.XLOOKUP(C3145,'Price Averages'!$D$4:$D$103,'Price Averages'!$E$4:$E$103, "FALSE"), E3145)</f>
        <v>255</v>
      </c>
      <c r="G3145">
        <v>85</v>
      </c>
      <c r="H3145">
        <f>IF(G3145="", _xlfn.XLOOKUP(C3145, 'Cost Averages'!$D$4:$D$103,'Cost Averages'!$E$4:$E$103, "FALSE"),G3145)</f>
        <v>85</v>
      </c>
      <c r="I3145">
        <f t="shared" si="297"/>
        <v>4590</v>
      </c>
      <c r="J3145">
        <f t="shared" si="298"/>
        <v>1530</v>
      </c>
      <c r="K3145">
        <f t="shared" si="299"/>
        <v>3060</v>
      </c>
      <c r="L3145" s="2" t="s">
        <v>23</v>
      </c>
      <c r="M3145" t="s">
        <v>904</v>
      </c>
      <c r="N3145" t="s">
        <v>56</v>
      </c>
      <c r="O3145" s="3">
        <v>11.816651848338852</v>
      </c>
      <c r="P3145" t="str">
        <f t="shared" si="294"/>
        <v>G</v>
      </c>
      <c r="Q3145">
        <f t="shared" si="295"/>
        <v>2021</v>
      </c>
      <c r="R3145">
        <f t="shared" si="296"/>
        <v>0</v>
      </c>
    </row>
    <row r="3146" spans="1:18" x14ac:dyDescent="0.25">
      <c r="A3146" s="1">
        <v>44202.792894213148</v>
      </c>
      <c r="B3146" s="2" t="s">
        <v>1407</v>
      </c>
      <c r="C3146" t="s">
        <v>193</v>
      </c>
      <c r="D3146">
        <v>18</v>
      </c>
      <c r="E3146" t="s">
        <v>32</v>
      </c>
      <c r="F3146">
        <f>IF(E3146="",_xlfn.XLOOKUP(C3146,'Price Averages'!$D$4:$D$103,'Price Averages'!$E$4:$E$103, "FALSE"), E3146)</f>
        <v>30</v>
      </c>
      <c r="G3146">
        <v>15</v>
      </c>
      <c r="H3146">
        <f>IF(G3146="", _xlfn.XLOOKUP(C3146, 'Cost Averages'!$D$4:$D$103,'Cost Averages'!$E$4:$E$103, "FALSE"),G3146)</f>
        <v>15</v>
      </c>
      <c r="I3146">
        <f t="shared" si="297"/>
        <v>540</v>
      </c>
      <c r="J3146">
        <f t="shared" si="298"/>
        <v>270</v>
      </c>
      <c r="K3146">
        <f t="shared" si="299"/>
        <v>270</v>
      </c>
      <c r="L3146" s="2" t="s">
        <v>28</v>
      </c>
      <c r="M3146" t="s">
        <v>954</v>
      </c>
      <c r="N3146" t="s">
        <v>78</v>
      </c>
      <c r="O3146" s="3">
        <v>10.968401424454578</v>
      </c>
      <c r="P3146" t="str">
        <f t="shared" si="294"/>
        <v>G</v>
      </c>
      <c r="Q3146">
        <f t="shared" si="295"/>
        <v>2021</v>
      </c>
      <c r="R3146">
        <f t="shared" si="296"/>
        <v>0</v>
      </c>
    </row>
    <row r="3147" spans="1:18" x14ac:dyDescent="0.25">
      <c r="A3147" s="1">
        <v>44236.13825365081</v>
      </c>
      <c r="B3147" s="2" t="s">
        <v>2549</v>
      </c>
      <c r="C3147" t="s">
        <v>386</v>
      </c>
      <c r="D3147">
        <v>18</v>
      </c>
      <c r="E3147">
        <v>58</v>
      </c>
      <c r="F3147">
        <f>IF(E3147="",_xlfn.XLOOKUP(C3147,'Price Averages'!$D$4:$D$103,'Price Averages'!$E$4:$E$103, "FALSE"), E3147)</f>
        <v>58</v>
      </c>
      <c r="G3147">
        <v>29</v>
      </c>
      <c r="H3147">
        <f>IF(G3147="", _xlfn.XLOOKUP(C3147, 'Cost Averages'!$D$4:$D$103,'Cost Averages'!$E$4:$E$103, "FALSE"),G3147)</f>
        <v>29</v>
      </c>
      <c r="I3147">
        <f t="shared" si="297"/>
        <v>1044</v>
      </c>
      <c r="J3147">
        <f t="shared" si="298"/>
        <v>522</v>
      </c>
      <c r="K3147">
        <f t="shared" si="299"/>
        <v>522</v>
      </c>
      <c r="L3147" s="2" t="s">
        <v>44</v>
      </c>
      <c r="M3147" t="s">
        <v>874</v>
      </c>
      <c r="N3147" t="s">
        <v>56</v>
      </c>
      <c r="O3147" s="3">
        <v>12.701325659159139</v>
      </c>
      <c r="P3147" t="str">
        <f t="shared" si="294"/>
        <v>G</v>
      </c>
      <c r="Q3147">
        <f t="shared" si="295"/>
        <v>2021</v>
      </c>
      <c r="R3147">
        <f t="shared" si="296"/>
        <v>0</v>
      </c>
    </row>
    <row r="3148" spans="1:18" x14ac:dyDescent="0.25">
      <c r="A3148" s="1">
        <v>44252.129269712394</v>
      </c>
      <c r="B3148" s="2" t="s">
        <v>1723</v>
      </c>
      <c r="C3148" t="s">
        <v>146</v>
      </c>
      <c r="D3148">
        <v>18</v>
      </c>
      <c r="E3148">
        <v>308</v>
      </c>
      <c r="F3148">
        <f>IF(E3148="",_xlfn.XLOOKUP(C3148,'Price Averages'!$D$4:$D$103,'Price Averages'!$E$4:$E$103, "FALSE"), E3148)</f>
        <v>308</v>
      </c>
      <c r="G3148">
        <v>77</v>
      </c>
      <c r="H3148">
        <f>IF(G3148="", _xlfn.XLOOKUP(C3148, 'Cost Averages'!$D$4:$D$103,'Cost Averages'!$E$4:$E$103, "FALSE"),G3148)</f>
        <v>77</v>
      </c>
      <c r="I3148">
        <f t="shared" si="297"/>
        <v>5544</v>
      </c>
      <c r="J3148">
        <f t="shared" si="298"/>
        <v>1386</v>
      </c>
      <c r="K3148">
        <f t="shared" si="299"/>
        <v>4158</v>
      </c>
      <c r="L3148" s="2" t="s">
        <v>28</v>
      </c>
      <c r="M3148" t="s">
        <v>1251</v>
      </c>
      <c r="N3148" t="s">
        <v>56</v>
      </c>
      <c r="O3148" s="3">
        <v>10.01033276255276</v>
      </c>
      <c r="P3148" t="str">
        <f t="shared" si="294"/>
        <v>G</v>
      </c>
      <c r="Q3148">
        <f t="shared" si="295"/>
        <v>2021</v>
      </c>
      <c r="R3148">
        <f t="shared" si="296"/>
        <v>0</v>
      </c>
    </row>
    <row r="3149" spans="1:18" x14ac:dyDescent="0.25">
      <c r="A3149" s="1">
        <v>44357.908787967754</v>
      </c>
      <c r="B3149" s="2" t="s">
        <v>2233</v>
      </c>
      <c r="C3149" t="s">
        <v>332</v>
      </c>
      <c r="D3149">
        <v>18</v>
      </c>
      <c r="E3149" t="s">
        <v>32</v>
      </c>
      <c r="F3149">
        <f>IF(E3149="",_xlfn.XLOOKUP(C3149,'Price Averages'!$D$4:$D$103,'Price Averages'!$E$4:$E$103, "FALSE"), E3149)</f>
        <v>180</v>
      </c>
      <c r="G3149">
        <v>45</v>
      </c>
      <c r="H3149">
        <f>IF(G3149="", _xlfn.XLOOKUP(C3149, 'Cost Averages'!$D$4:$D$103,'Cost Averages'!$E$4:$E$103, "FALSE"),G3149)</f>
        <v>45</v>
      </c>
      <c r="I3149">
        <f t="shared" si="297"/>
        <v>3240</v>
      </c>
      <c r="J3149">
        <f t="shared" si="298"/>
        <v>810</v>
      </c>
      <c r="K3149">
        <f t="shared" si="299"/>
        <v>2430</v>
      </c>
      <c r="L3149" s="2" t="s">
        <v>28</v>
      </c>
      <c r="M3149" t="s">
        <v>230</v>
      </c>
      <c r="N3149" t="s">
        <v>78</v>
      </c>
      <c r="O3149" s="3">
        <v>14.593670394271927</v>
      </c>
      <c r="P3149" t="str">
        <f t="shared" si="294"/>
        <v>G</v>
      </c>
      <c r="Q3149">
        <f t="shared" si="295"/>
        <v>2021</v>
      </c>
      <c r="R3149">
        <f t="shared" si="296"/>
        <v>0</v>
      </c>
    </row>
    <row r="3150" spans="1:18" x14ac:dyDescent="0.25">
      <c r="A3150" s="1">
        <v>44411</v>
      </c>
      <c r="B3150" s="2" t="s">
        <v>3729</v>
      </c>
      <c r="C3150" t="s">
        <v>143</v>
      </c>
      <c r="D3150">
        <v>18</v>
      </c>
      <c r="E3150" t="s">
        <v>32</v>
      </c>
      <c r="F3150">
        <f>IF(E3150="",_xlfn.XLOOKUP(C3150,'Price Averages'!$D$4:$D$103,'Price Averages'!$E$4:$E$103, "FALSE"), E3150)</f>
        <v>153</v>
      </c>
      <c r="G3150">
        <v>51</v>
      </c>
      <c r="H3150">
        <f>IF(G3150="", _xlfn.XLOOKUP(C3150, 'Cost Averages'!$D$4:$D$103,'Cost Averages'!$E$4:$E$103, "FALSE"),G3150)</f>
        <v>51</v>
      </c>
      <c r="I3150">
        <f t="shared" si="297"/>
        <v>2754</v>
      </c>
      <c r="J3150">
        <f t="shared" si="298"/>
        <v>918</v>
      </c>
      <c r="K3150">
        <f t="shared" si="299"/>
        <v>1836</v>
      </c>
      <c r="L3150" s="2" t="s">
        <v>23</v>
      </c>
      <c r="M3150" t="s">
        <v>614</v>
      </c>
      <c r="N3150" t="s">
        <v>41</v>
      </c>
      <c r="O3150" s="3">
        <v>8.3272837771733244</v>
      </c>
      <c r="P3150" t="str">
        <f t="shared" si="294"/>
        <v>G</v>
      </c>
      <c r="Q3150">
        <f t="shared" si="295"/>
        <v>2021</v>
      </c>
      <c r="R3150">
        <f t="shared" si="296"/>
        <v>0</v>
      </c>
    </row>
    <row r="3151" spans="1:18" x14ac:dyDescent="0.25">
      <c r="A3151" s="1">
        <v>44454.404595006228</v>
      </c>
      <c r="B3151" s="2" t="s">
        <v>2317</v>
      </c>
      <c r="C3151" t="s">
        <v>105</v>
      </c>
      <c r="D3151">
        <v>18</v>
      </c>
      <c r="E3151">
        <v>66</v>
      </c>
      <c r="F3151">
        <f>IF(E3151="",_xlfn.XLOOKUP(C3151,'Price Averages'!$D$4:$D$103,'Price Averages'!$E$4:$E$103, "FALSE"), E3151)</f>
        <v>66</v>
      </c>
      <c r="G3151" t="s">
        <v>32</v>
      </c>
      <c r="H3151">
        <f>IF(G3151="", _xlfn.XLOOKUP(C3151, 'Cost Averages'!$D$4:$D$103,'Cost Averages'!$E$4:$E$103, "FALSE"),G3151)</f>
        <v>33</v>
      </c>
      <c r="I3151">
        <f t="shared" si="297"/>
        <v>1188</v>
      </c>
      <c r="J3151">
        <f t="shared" si="298"/>
        <v>594</v>
      </c>
      <c r="K3151">
        <f t="shared" si="299"/>
        <v>594</v>
      </c>
      <c r="L3151" s="2" t="s">
        <v>44</v>
      </c>
      <c r="M3151" t="s">
        <v>183</v>
      </c>
      <c r="N3151" t="s">
        <v>34</v>
      </c>
      <c r="O3151" s="3">
        <v>10.523527521613014</v>
      </c>
      <c r="P3151" t="str">
        <f t="shared" si="294"/>
        <v>G</v>
      </c>
      <c r="Q3151">
        <f t="shared" si="295"/>
        <v>2021</v>
      </c>
      <c r="R3151">
        <f t="shared" si="296"/>
        <v>0</v>
      </c>
    </row>
    <row r="3152" spans="1:18" x14ac:dyDescent="0.25">
      <c r="A3152" s="1">
        <v>44442</v>
      </c>
      <c r="B3152" s="2" t="s">
        <v>3751</v>
      </c>
      <c r="C3152" t="s">
        <v>134</v>
      </c>
      <c r="D3152">
        <v>18</v>
      </c>
      <c r="E3152" t="s">
        <v>32</v>
      </c>
      <c r="F3152">
        <f>IF(E3152="",_xlfn.XLOOKUP(C3152,'Price Averages'!$D$4:$D$103,'Price Averages'!$E$4:$E$103, "FALSE"), E3152)</f>
        <v>210</v>
      </c>
      <c r="G3152">
        <v>70</v>
      </c>
      <c r="H3152">
        <f>IF(G3152="", _xlfn.XLOOKUP(C3152, 'Cost Averages'!$D$4:$D$103,'Cost Averages'!$E$4:$E$103, "FALSE"),G3152)</f>
        <v>70</v>
      </c>
      <c r="I3152">
        <f t="shared" si="297"/>
        <v>3780</v>
      </c>
      <c r="J3152">
        <f t="shared" si="298"/>
        <v>1260</v>
      </c>
      <c r="K3152">
        <f t="shared" si="299"/>
        <v>2520</v>
      </c>
      <c r="L3152" s="2" t="s">
        <v>23</v>
      </c>
      <c r="M3152" t="s">
        <v>581</v>
      </c>
      <c r="N3152" t="s">
        <v>50</v>
      </c>
      <c r="O3152" s="3">
        <v>12.207242573430314</v>
      </c>
      <c r="P3152" t="str">
        <f t="shared" si="294"/>
        <v>G</v>
      </c>
      <c r="Q3152">
        <f t="shared" si="295"/>
        <v>2021</v>
      </c>
      <c r="R3152">
        <f t="shared" si="296"/>
        <v>0</v>
      </c>
    </row>
    <row r="3153" spans="1:18" x14ac:dyDescent="0.25">
      <c r="A3153" s="1">
        <v>44380.508305511488</v>
      </c>
      <c r="B3153" s="2" t="s">
        <v>2768</v>
      </c>
      <c r="C3153" t="s">
        <v>22</v>
      </c>
      <c r="D3153">
        <v>18</v>
      </c>
      <c r="E3153">
        <v>280</v>
      </c>
      <c r="F3153">
        <f>IF(E3153="",_xlfn.XLOOKUP(C3153,'Price Averages'!$D$4:$D$103,'Price Averages'!$E$4:$E$103, "FALSE"), E3153)</f>
        <v>280</v>
      </c>
      <c r="G3153">
        <v>70</v>
      </c>
      <c r="H3153">
        <f>IF(G3153="", _xlfn.XLOOKUP(C3153, 'Cost Averages'!$D$4:$D$103,'Cost Averages'!$E$4:$E$103, "FALSE"),G3153)</f>
        <v>70</v>
      </c>
      <c r="I3153">
        <f t="shared" si="297"/>
        <v>5040</v>
      </c>
      <c r="J3153">
        <f t="shared" si="298"/>
        <v>1260</v>
      </c>
      <c r="K3153">
        <f t="shared" si="299"/>
        <v>3780</v>
      </c>
      <c r="L3153" s="2" t="s">
        <v>28</v>
      </c>
      <c r="M3153" t="s">
        <v>434</v>
      </c>
      <c r="N3153" t="s">
        <v>50</v>
      </c>
      <c r="O3153" s="3">
        <v>16.429355109701351</v>
      </c>
      <c r="P3153" t="str">
        <f t="shared" si="294"/>
        <v>G</v>
      </c>
      <c r="Q3153">
        <f t="shared" si="295"/>
        <v>2021</v>
      </c>
      <c r="R3153">
        <f t="shared" si="296"/>
        <v>0</v>
      </c>
    </row>
    <row r="3154" spans="1:18" x14ac:dyDescent="0.25">
      <c r="A3154" s="1">
        <v>44480</v>
      </c>
      <c r="B3154" s="2" t="s">
        <v>3785</v>
      </c>
      <c r="C3154" t="s">
        <v>90</v>
      </c>
      <c r="D3154">
        <v>18</v>
      </c>
      <c r="E3154" t="s">
        <v>32</v>
      </c>
      <c r="F3154">
        <f>IF(E3154="",_xlfn.XLOOKUP(C3154,'Price Averages'!$D$4:$D$103,'Price Averages'!$E$4:$E$103, "FALSE"), E3154)</f>
        <v>156</v>
      </c>
      <c r="G3154">
        <v>78</v>
      </c>
      <c r="H3154">
        <f>IF(G3154="", _xlfn.XLOOKUP(C3154, 'Cost Averages'!$D$4:$D$103,'Cost Averages'!$E$4:$E$103, "FALSE"),G3154)</f>
        <v>78</v>
      </c>
      <c r="I3154">
        <f t="shared" si="297"/>
        <v>2808</v>
      </c>
      <c r="J3154">
        <f t="shared" si="298"/>
        <v>1404</v>
      </c>
      <c r="K3154">
        <f t="shared" si="299"/>
        <v>1404</v>
      </c>
      <c r="L3154" s="2" t="s">
        <v>44</v>
      </c>
      <c r="M3154" t="s">
        <v>94</v>
      </c>
      <c r="N3154" t="s">
        <v>41</v>
      </c>
      <c r="O3154" s="3">
        <v>15.12637675023732</v>
      </c>
      <c r="P3154" t="str">
        <f t="shared" si="294"/>
        <v>G</v>
      </c>
      <c r="Q3154">
        <f t="shared" si="295"/>
        <v>2021</v>
      </c>
      <c r="R3154">
        <f t="shared" si="296"/>
        <v>0</v>
      </c>
    </row>
    <row r="3155" spans="1:18" x14ac:dyDescent="0.25">
      <c r="A3155" s="1">
        <v>44454.509028709093</v>
      </c>
      <c r="B3155" s="2" t="s">
        <v>2654</v>
      </c>
      <c r="C3155" t="s">
        <v>107</v>
      </c>
      <c r="D3155">
        <v>18</v>
      </c>
      <c r="E3155" t="s">
        <v>32</v>
      </c>
      <c r="F3155">
        <f>IF(E3155="",_xlfn.XLOOKUP(C3155,'Price Averages'!$D$4:$D$103,'Price Averages'!$E$4:$E$103, "FALSE"), E3155)</f>
        <v>81</v>
      </c>
      <c r="G3155">
        <v>27</v>
      </c>
      <c r="H3155">
        <f>IF(G3155="", _xlfn.XLOOKUP(C3155, 'Cost Averages'!$D$4:$D$103,'Cost Averages'!$E$4:$E$103, "FALSE"),G3155)</f>
        <v>27</v>
      </c>
      <c r="I3155">
        <f t="shared" si="297"/>
        <v>1458</v>
      </c>
      <c r="J3155">
        <f t="shared" si="298"/>
        <v>486</v>
      </c>
      <c r="K3155">
        <f t="shared" si="299"/>
        <v>972</v>
      </c>
      <c r="L3155" s="2" t="s">
        <v>44</v>
      </c>
      <c r="M3155" t="s">
        <v>1128</v>
      </c>
      <c r="N3155" t="s">
        <v>41</v>
      </c>
      <c r="O3155" s="3">
        <v>14.129095302641241</v>
      </c>
      <c r="P3155" t="str">
        <f t="shared" si="294"/>
        <v>G</v>
      </c>
      <c r="Q3155">
        <f t="shared" si="295"/>
        <v>2021</v>
      </c>
      <c r="R3155">
        <f t="shared" si="296"/>
        <v>0</v>
      </c>
    </row>
    <row r="3156" spans="1:18" x14ac:dyDescent="0.25">
      <c r="A3156" s="1">
        <v>44431.428281453118</v>
      </c>
      <c r="B3156" s="2" t="s">
        <v>285</v>
      </c>
      <c r="C3156" t="s">
        <v>196</v>
      </c>
      <c r="D3156">
        <v>18</v>
      </c>
      <c r="E3156">
        <v>57</v>
      </c>
      <c r="F3156">
        <f>IF(E3156="",_xlfn.XLOOKUP(C3156,'Price Averages'!$D$4:$D$103,'Price Averages'!$E$4:$E$103, "FALSE"), E3156)</f>
        <v>57</v>
      </c>
      <c r="G3156">
        <v>19</v>
      </c>
      <c r="H3156">
        <f>IF(G3156="", _xlfn.XLOOKUP(C3156, 'Cost Averages'!$D$4:$D$103,'Cost Averages'!$E$4:$E$103, "FALSE"),G3156)</f>
        <v>19</v>
      </c>
      <c r="I3156">
        <f t="shared" si="297"/>
        <v>1026</v>
      </c>
      <c r="J3156">
        <f t="shared" si="298"/>
        <v>342</v>
      </c>
      <c r="K3156">
        <f t="shared" si="299"/>
        <v>684</v>
      </c>
      <c r="L3156" s="2" t="s">
        <v>28</v>
      </c>
      <c r="M3156" t="s">
        <v>205</v>
      </c>
      <c r="N3156" t="s">
        <v>50</v>
      </c>
      <c r="O3156" s="3">
        <v>10.980884286450312</v>
      </c>
      <c r="P3156" t="str">
        <f t="shared" si="294"/>
        <v>G</v>
      </c>
      <c r="Q3156">
        <f t="shared" si="295"/>
        <v>2021</v>
      </c>
      <c r="R3156">
        <f t="shared" si="296"/>
        <v>0</v>
      </c>
    </row>
    <row r="3157" spans="1:18" x14ac:dyDescent="0.25">
      <c r="A3157" s="1">
        <v>44445.740160859365</v>
      </c>
      <c r="B3157" s="2" t="s">
        <v>2168</v>
      </c>
      <c r="C3157" t="s">
        <v>36</v>
      </c>
      <c r="D3157">
        <v>18</v>
      </c>
      <c r="E3157">
        <v>114</v>
      </c>
      <c r="F3157">
        <f>IF(E3157="",_xlfn.XLOOKUP(C3157,'Price Averages'!$D$4:$D$103,'Price Averages'!$E$4:$E$103, "FALSE"), E3157)</f>
        <v>114</v>
      </c>
      <c r="G3157">
        <v>57</v>
      </c>
      <c r="H3157">
        <f>IF(G3157="", _xlfn.XLOOKUP(C3157, 'Cost Averages'!$D$4:$D$103,'Cost Averages'!$E$4:$E$103, "FALSE"),G3157)</f>
        <v>57</v>
      </c>
      <c r="I3157">
        <f t="shared" si="297"/>
        <v>2052</v>
      </c>
      <c r="J3157">
        <f t="shared" si="298"/>
        <v>1026</v>
      </c>
      <c r="K3157">
        <f t="shared" si="299"/>
        <v>1026</v>
      </c>
      <c r="L3157" s="2" t="s">
        <v>44</v>
      </c>
      <c r="M3157" t="s">
        <v>1251</v>
      </c>
      <c r="N3157" t="s">
        <v>56</v>
      </c>
      <c r="O3157" s="3">
        <v>10.01033276255276</v>
      </c>
      <c r="P3157" t="str">
        <f t="shared" si="294"/>
        <v>G</v>
      </c>
      <c r="Q3157">
        <f t="shared" si="295"/>
        <v>2021</v>
      </c>
      <c r="R3157">
        <f t="shared" si="296"/>
        <v>0</v>
      </c>
    </row>
    <row r="3158" spans="1:18" x14ac:dyDescent="0.25">
      <c r="A3158" s="1">
        <v>44221.252128446031</v>
      </c>
      <c r="B3158" s="2" t="s">
        <v>218</v>
      </c>
      <c r="C3158" t="s">
        <v>219</v>
      </c>
      <c r="D3158">
        <v>18</v>
      </c>
      <c r="E3158">
        <v>144</v>
      </c>
      <c r="F3158">
        <f>IF(E3158="",_xlfn.XLOOKUP(C3158,'Price Averages'!$D$4:$D$103,'Price Averages'!$E$4:$E$103, "FALSE"), E3158)</f>
        <v>144</v>
      </c>
      <c r="G3158">
        <v>48</v>
      </c>
      <c r="H3158">
        <f>IF(G3158="", _xlfn.XLOOKUP(C3158, 'Cost Averages'!$D$4:$D$103,'Cost Averages'!$E$4:$E$103, "FALSE"),G3158)</f>
        <v>48</v>
      </c>
      <c r="I3158">
        <f t="shared" si="297"/>
        <v>2592</v>
      </c>
      <c r="J3158">
        <f t="shared" si="298"/>
        <v>864</v>
      </c>
      <c r="K3158">
        <f t="shared" si="299"/>
        <v>1728</v>
      </c>
      <c r="L3158" s="2" t="s">
        <v>23</v>
      </c>
      <c r="M3158" t="s">
        <v>220</v>
      </c>
      <c r="N3158" t="s">
        <v>46</v>
      </c>
      <c r="O3158" s="3">
        <v>14.377134310720955</v>
      </c>
      <c r="P3158" t="str">
        <f t="shared" si="294"/>
        <v>G</v>
      </c>
      <c r="Q3158">
        <f t="shared" si="295"/>
        <v>2021</v>
      </c>
      <c r="R3158">
        <f t="shared" si="296"/>
        <v>0</v>
      </c>
    </row>
    <row r="3159" spans="1:18" x14ac:dyDescent="0.25">
      <c r="A3159" s="1">
        <v>44214.168157848384</v>
      </c>
      <c r="B3159" s="2" t="s">
        <v>1985</v>
      </c>
      <c r="C3159" t="s">
        <v>312</v>
      </c>
      <c r="D3159">
        <v>18</v>
      </c>
      <c r="E3159">
        <v>280</v>
      </c>
      <c r="F3159">
        <f>IF(E3159="",_xlfn.XLOOKUP(C3159,'Price Averages'!$D$4:$D$103,'Price Averages'!$E$4:$E$103, "FALSE"), E3159)</f>
        <v>280</v>
      </c>
      <c r="G3159" t="s">
        <v>32</v>
      </c>
      <c r="H3159">
        <f>IF(G3159="", _xlfn.XLOOKUP(C3159, 'Cost Averages'!$D$4:$D$103,'Cost Averages'!$E$4:$E$103, "FALSE"),G3159)</f>
        <v>70</v>
      </c>
      <c r="I3159">
        <f t="shared" si="297"/>
        <v>5040</v>
      </c>
      <c r="J3159">
        <f t="shared" si="298"/>
        <v>1260</v>
      </c>
      <c r="K3159">
        <f t="shared" si="299"/>
        <v>3780</v>
      </c>
      <c r="L3159" s="2" t="s">
        <v>23</v>
      </c>
      <c r="M3159" t="s">
        <v>153</v>
      </c>
      <c r="N3159" t="s">
        <v>25</v>
      </c>
      <c r="O3159" s="3">
        <v>14.370283356317486</v>
      </c>
      <c r="P3159" t="str">
        <f t="shared" si="294"/>
        <v>G</v>
      </c>
      <c r="Q3159">
        <f t="shared" si="295"/>
        <v>2021</v>
      </c>
      <c r="R3159">
        <f t="shared" si="296"/>
        <v>0</v>
      </c>
    </row>
    <row r="3160" spans="1:18" x14ac:dyDescent="0.25">
      <c r="A3160" s="1">
        <v>44248.205871746592</v>
      </c>
      <c r="B3160" s="2" t="s">
        <v>109</v>
      </c>
      <c r="C3160" t="s">
        <v>61</v>
      </c>
      <c r="D3160">
        <v>18</v>
      </c>
      <c r="E3160">
        <v>184</v>
      </c>
      <c r="F3160">
        <f>IF(E3160="",_xlfn.XLOOKUP(C3160,'Price Averages'!$D$4:$D$103,'Price Averages'!$E$4:$E$103, "FALSE"), E3160)</f>
        <v>184</v>
      </c>
      <c r="G3160">
        <v>92</v>
      </c>
      <c r="H3160">
        <f>IF(G3160="", _xlfn.XLOOKUP(C3160, 'Cost Averages'!$D$4:$D$103,'Cost Averages'!$E$4:$E$103, "FALSE"),G3160)</f>
        <v>92</v>
      </c>
      <c r="I3160">
        <f t="shared" si="297"/>
        <v>3312</v>
      </c>
      <c r="J3160">
        <f t="shared" si="298"/>
        <v>1656</v>
      </c>
      <c r="K3160">
        <f t="shared" si="299"/>
        <v>1656</v>
      </c>
      <c r="L3160" s="2" t="s">
        <v>44</v>
      </c>
      <c r="M3160" t="s">
        <v>110</v>
      </c>
      <c r="N3160" t="s">
        <v>56</v>
      </c>
      <c r="O3160" s="3">
        <v>11.128721898968678</v>
      </c>
      <c r="P3160" t="str">
        <f t="shared" si="294"/>
        <v>G</v>
      </c>
      <c r="Q3160">
        <f t="shared" si="295"/>
        <v>2021</v>
      </c>
      <c r="R3160">
        <f t="shared" si="296"/>
        <v>0</v>
      </c>
    </row>
    <row r="3161" spans="1:18" x14ac:dyDescent="0.25">
      <c r="A3161" s="1">
        <v>44216.84759181946</v>
      </c>
      <c r="B3161" s="2" t="s">
        <v>1766</v>
      </c>
      <c r="C3161" t="s">
        <v>180</v>
      </c>
      <c r="D3161">
        <v>18</v>
      </c>
      <c r="E3161">
        <v>368</v>
      </c>
      <c r="F3161">
        <f>IF(E3161="",_xlfn.XLOOKUP(C3161,'Price Averages'!$D$4:$D$103,'Price Averages'!$E$4:$E$103, "FALSE"), E3161)</f>
        <v>368</v>
      </c>
      <c r="G3161">
        <v>92</v>
      </c>
      <c r="H3161">
        <f>IF(G3161="", _xlfn.XLOOKUP(C3161, 'Cost Averages'!$D$4:$D$103,'Cost Averages'!$E$4:$E$103, "FALSE"),G3161)</f>
        <v>92</v>
      </c>
      <c r="I3161">
        <f t="shared" si="297"/>
        <v>6624</v>
      </c>
      <c r="J3161">
        <f t="shared" si="298"/>
        <v>1656</v>
      </c>
      <c r="K3161">
        <f t="shared" si="299"/>
        <v>4968</v>
      </c>
      <c r="L3161" s="2" t="s">
        <v>23</v>
      </c>
      <c r="M3161" t="s">
        <v>379</v>
      </c>
      <c r="N3161" t="s">
        <v>78</v>
      </c>
      <c r="O3161" s="3">
        <v>15.60430546146185</v>
      </c>
      <c r="P3161" t="str">
        <f t="shared" si="294"/>
        <v>G</v>
      </c>
      <c r="Q3161">
        <f t="shared" si="295"/>
        <v>2021</v>
      </c>
      <c r="R3161">
        <f t="shared" si="296"/>
        <v>0</v>
      </c>
    </row>
    <row r="3162" spans="1:18" x14ac:dyDescent="0.25">
      <c r="A3162" s="1">
        <v>44431.37486351491</v>
      </c>
      <c r="B3162" s="2" t="s">
        <v>1823</v>
      </c>
      <c r="C3162" t="s">
        <v>180</v>
      </c>
      <c r="D3162">
        <v>18</v>
      </c>
      <c r="E3162">
        <v>368</v>
      </c>
      <c r="F3162">
        <f>IF(E3162="",_xlfn.XLOOKUP(C3162,'Price Averages'!$D$4:$D$103,'Price Averages'!$E$4:$E$103, "FALSE"), E3162)</f>
        <v>368</v>
      </c>
      <c r="G3162">
        <v>92</v>
      </c>
      <c r="H3162">
        <f>IF(G3162="", _xlfn.XLOOKUP(C3162, 'Cost Averages'!$D$4:$D$103,'Cost Averages'!$E$4:$E$103, "FALSE"),G3162)</f>
        <v>92</v>
      </c>
      <c r="I3162">
        <f t="shared" si="297"/>
        <v>6624</v>
      </c>
      <c r="J3162">
        <f t="shared" si="298"/>
        <v>1656</v>
      </c>
      <c r="K3162">
        <f t="shared" si="299"/>
        <v>4968</v>
      </c>
      <c r="L3162" s="2" t="s">
        <v>28</v>
      </c>
      <c r="M3162" t="s">
        <v>1393</v>
      </c>
      <c r="N3162" t="s">
        <v>50</v>
      </c>
      <c r="O3162" s="3">
        <v>11.0700865530371</v>
      </c>
      <c r="P3162" t="str">
        <f t="shared" si="294"/>
        <v>G</v>
      </c>
      <c r="Q3162">
        <f t="shared" si="295"/>
        <v>2021</v>
      </c>
      <c r="R3162">
        <f t="shared" si="296"/>
        <v>0</v>
      </c>
    </row>
    <row r="3163" spans="1:18" x14ac:dyDescent="0.25">
      <c r="A3163" s="1">
        <v>44456</v>
      </c>
      <c r="B3163" s="2" t="s">
        <v>3764</v>
      </c>
      <c r="C3163" t="s">
        <v>180</v>
      </c>
      <c r="D3163">
        <v>18</v>
      </c>
      <c r="E3163" t="s">
        <v>32</v>
      </c>
      <c r="F3163">
        <f>IF(E3163="",_xlfn.XLOOKUP(C3163,'Price Averages'!$D$4:$D$103,'Price Averages'!$E$4:$E$103, "FALSE"), E3163)</f>
        <v>368</v>
      </c>
      <c r="G3163">
        <v>92</v>
      </c>
      <c r="H3163">
        <f>IF(G3163="", _xlfn.XLOOKUP(C3163, 'Cost Averages'!$D$4:$D$103,'Cost Averages'!$E$4:$E$103, "FALSE"),G3163)</f>
        <v>92</v>
      </c>
      <c r="I3163">
        <f t="shared" si="297"/>
        <v>6624</v>
      </c>
      <c r="J3163">
        <f t="shared" si="298"/>
        <v>1656</v>
      </c>
      <c r="K3163">
        <f t="shared" si="299"/>
        <v>4968</v>
      </c>
      <c r="L3163" s="2" t="s">
        <v>28</v>
      </c>
      <c r="M3163" t="s">
        <v>811</v>
      </c>
      <c r="N3163" t="s">
        <v>78</v>
      </c>
      <c r="O3163" s="3">
        <v>12.155895475340943</v>
      </c>
      <c r="P3163" t="str">
        <f t="shared" si="294"/>
        <v>G</v>
      </c>
      <c r="Q3163">
        <f t="shared" si="295"/>
        <v>2021</v>
      </c>
      <c r="R3163">
        <f t="shared" si="296"/>
        <v>0</v>
      </c>
    </row>
    <row r="3164" spans="1:18" x14ac:dyDescent="0.25">
      <c r="A3164" s="1">
        <v>44387</v>
      </c>
      <c r="B3164" s="2" t="s">
        <v>3709</v>
      </c>
      <c r="C3164" t="s">
        <v>329</v>
      </c>
      <c r="D3164">
        <v>18</v>
      </c>
      <c r="E3164">
        <v>135</v>
      </c>
      <c r="F3164">
        <f>IF(E3164="",_xlfn.XLOOKUP(C3164,'Price Averages'!$D$4:$D$103,'Price Averages'!$E$4:$E$103, "FALSE"), E3164)</f>
        <v>135</v>
      </c>
      <c r="G3164">
        <v>45</v>
      </c>
      <c r="H3164">
        <f>IF(G3164="", _xlfn.XLOOKUP(C3164, 'Cost Averages'!$D$4:$D$103,'Cost Averages'!$E$4:$E$103, "FALSE"),G3164)</f>
        <v>45</v>
      </c>
      <c r="I3164">
        <f t="shared" si="297"/>
        <v>2430</v>
      </c>
      <c r="J3164">
        <f t="shared" si="298"/>
        <v>810</v>
      </c>
      <c r="K3164">
        <f t="shared" si="299"/>
        <v>1620</v>
      </c>
      <c r="L3164" s="2" t="s">
        <v>28</v>
      </c>
      <c r="M3164" t="s">
        <v>37</v>
      </c>
      <c r="N3164" t="s">
        <v>34</v>
      </c>
      <c r="O3164" s="3">
        <v>10.06992029407844</v>
      </c>
      <c r="P3164" t="str">
        <f t="shared" si="294"/>
        <v>G</v>
      </c>
      <c r="Q3164">
        <f t="shared" si="295"/>
        <v>2021</v>
      </c>
      <c r="R3164">
        <f t="shared" si="296"/>
        <v>0</v>
      </c>
    </row>
    <row r="3165" spans="1:18" x14ac:dyDescent="0.25">
      <c r="A3165" s="1">
        <v>44315.976655529921</v>
      </c>
      <c r="B3165" s="2" t="s">
        <v>604</v>
      </c>
      <c r="C3165" t="s">
        <v>58</v>
      </c>
      <c r="D3165">
        <v>18</v>
      </c>
      <c r="E3165" t="s">
        <v>32</v>
      </c>
      <c r="F3165">
        <f>IF(E3165="",_xlfn.XLOOKUP(C3165,'Price Averages'!$D$4:$D$103,'Price Averages'!$E$4:$E$103, "FALSE"), E3165)</f>
        <v>144</v>
      </c>
      <c r="G3165" t="s">
        <v>32</v>
      </c>
      <c r="H3165">
        <f>IF(G3165="", _xlfn.XLOOKUP(C3165, 'Cost Averages'!$D$4:$D$103,'Cost Averages'!$E$4:$E$103, "FALSE"),G3165)</f>
        <v>48</v>
      </c>
      <c r="I3165">
        <f t="shared" si="297"/>
        <v>2592</v>
      </c>
      <c r="J3165">
        <f t="shared" si="298"/>
        <v>864</v>
      </c>
      <c r="K3165">
        <f t="shared" si="299"/>
        <v>1728</v>
      </c>
      <c r="L3165" s="2" t="s">
        <v>28</v>
      </c>
      <c r="M3165" t="s">
        <v>605</v>
      </c>
      <c r="N3165" t="s">
        <v>78</v>
      </c>
      <c r="O3165" s="3">
        <v>8.8169309002713945</v>
      </c>
      <c r="P3165" t="str">
        <f t="shared" si="294"/>
        <v>G</v>
      </c>
      <c r="Q3165">
        <f t="shared" si="295"/>
        <v>2021</v>
      </c>
      <c r="R3165">
        <f t="shared" si="296"/>
        <v>0</v>
      </c>
    </row>
    <row r="3166" spans="1:18" x14ac:dyDescent="0.25">
      <c r="A3166" s="1">
        <v>44234.871855545112</v>
      </c>
      <c r="B3166" s="2" t="s">
        <v>451</v>
      </c>
      <c r="C3166" t="s">
        <v>367</v>
      </c>
      <c r="D3166">
        <v>18</v>
      </c>
      <c r="E3166">
        <v>360</v>
      </c>
      <c r="F3166">
        <f>IF(E3166="",_xlfn.XLOOKUP(C3166,'Price Averages'!$D$4:$D$103,'Price Averages'!$E$4:$E$103, "FALSE"), E3166)</f>
        <v>360</v>
      </c>
      <c r="G3166">
        <v>90</v>
      </c>
      <c r="H3166">
        <f>IF(G3166="", _xlfn.XLOOKUP(C3166, 'Cost Averages'!$D$4:$D$103,'Cost Averages'!$E$4:$E$103, "FALSE"),G3166)</f>
        <v>90</v>
      </c>
      <c r="I3166">
        <f t="shared" si="297"/>
        <v>6480</v>
      </c>
      <c r="J3166">
        <f t="shared" si="298"/>
        <v>1620</v>
      </c>
      <c r="K3166">
        <f t="shared" si="299"/>
        <v>4860</v>
      </c>
      <c r="L3166" s="2" t="s">
        <v>44</v>
      </c>
      <c r="M3166" t="s">
        <v>29</v>
      </c>
      <c r="N3166" t="s">
        <v>25</v>
      </c>
      <c r="O3166" s="3">
        <v>13.299525114817991</v>
      </c>
      <c r="P3166" t="str">
        <f t="shared" si="294"/>
        <v>G</v>
      </c>
      <c r="Q3166">
        <f t="shared" si="295"/>
        <v>2021</v>
      </c>
      <c r="R3166">
        <f t="shared" si="296"/>
        <v>0</v>
      </c>
    </row>
    <row r="3167" spans="1:18" x14ac:dyDescent="0.25">
      <c r="A3167" s="1">
        <v>44501.127208689781</v>
      </c>
      <c r="B3167" s="2" t="s">
        <v>1353</v>
      </c>
      <c r="C3167" t="s">
        <v>465</v>
      </c>
      <c r="D3167">
        <v>18</v>
      </c>
      <c r="E3167">
        <v>72</v>
      </c>
      <c r="F3167">
        <f>IF(E3167="",_xlfn.XLOOKUP(C3167,'Price Averages'!$D$4:$D$103,'Price Averages'!$E$4:$E$103, "FALSE"), E3167)</f>
        <v>72</v>
      </c>
      <c r="G3167">
        <v>36</v>
      </c>
      <c r="H3167">
        <f>IF(G3167="", _xlfn.XLOOKUP(C3167, 'Cost Averages'!$D$4:$D$103,'Cost Averages'!$E$4:$E$103, "FALSE"),G3167)</f>
        <v>36</v>
      </c>
      <c r="I3167">
        <f t="shared" si="297"/>
        <v>1296</v>
      </c>
      <c r="J3167">
        <f t="shared" si="298"/>
        <v>648</v>
      </c>
      <c r="K3167">
        <f t="shared" si="299"/>
        <v>648</v>
      </c>
      <c r="L3167" s="2" t="s">
        <v>44</v>
      </c>
      <c r="M3167" t="s">
        <v>487</v>
      </c>
      <c r="N3167" t="s">
        <v>56</v>
      </c>
      <c r="O3167" s="3">
        <v>8.8878868765808274</v>
      </c>
      <c r="P3167" t="str">
        <f t="shared" si="294"/>
        <v>G</v>
      </c>
      <c r="Q3167">
        <f t="shared" si="295"/>
        <v>2021</v>
      </c>
      <c r="R3167">
        <f t="shared" si="296"/>
        <v>0</v>
      </c>
    </row>
    <row r="3168" spans="1:18" x14ac:dyDescent="0.25">
      <c r="A3168" s="1">
        <v>44270</v>
      </c>
      <c r="B3168" s="2" t="s">
        <v>3607</v>
      </c>
      <c r="C3168" t="s">
        <v>423</v>
      </c>
      <c r="D3168">
        <v>18</v>
      </c>
      <c r="E3168" t="s">
        <v>32</v>
      </c>
      <c r="F3168">
        <f>IF(E3168="",_xlfn.XLOOKUP(C3168,'Price Averages'!$D$4:$D$103,'Price Averages'!$E$4:$E$103, "FALSE"), E3168)</f>
        <v>356</v>
      </c>
      <c r="G3168">
        <v>89</v>
      </c>
      <c r="H3168">
        <f>IF(G3168="", _xlfn.XLOOKUP(C3168, 'Cost Averages'!$D$4:$D$103,'Cost Averages'!$E$4:$E$103, "FALSE"),G3168)</f>
        <v>89</v>
      </c>
      <c r="I3168">
        <f t="shared" si="297"/>
        <v>6408</v>
      </c>
      <c r="J3168">
        <f t="shared" si="298"/>
        <v>1602</v>
      </c>
      <c r="K3168">
        <f t="shared" si="299"/>
        <v>4806</v>
      </c>
      <c r="L3168" s="2" t="s">
        <v>23</v>
      </c>
      <c r="M3168" t="s">
        <v>118</v>
      </c>
      <c r="N3168" t="s">
        <v>56</v>
      </c>
      <c r="O3168" s="3">
        <v>11.006397834696006</v>
      </c>
      <c r="P3168" t="str">
        <f t="shared" si="294"/>
        <v>G</v>
      </c>
      <c r="Q3168">
        <f t="shared" si="295"/>
        <v>2021</v>
      </c>
      <c r="R3168">
        <f t="shared" si="296"/>
        <v>0</v>
      </c>
    </row>
    <row r="3169" spans="1:18" x14ac:dyDescent="0.25">
      <c r="A3169" s="1">
        <v>44279.577937683287</v>
      </c>
      <c r="B3169" s="2" t="s">
        <v>1764</v>
      </c>
      <c r="C3169" t="s">
        <v>185</v>
      </c>
      <c r="D3169">
        <v>18</v>
      </c>
      <c r="E3169">
        <v>348</v>
      </c>
      <c r="F3169">
        <f>IF(E3169="",_xlfn.XLOOKUP(C3169,'Price Averages'!$D$4:$D$103,'Price Averages'!$E$4:$E$103, "FALSE"), E3169)</f>
        <v>348</v>
      </c>
      <c r="G3169">
        <v>87</v>
      </c>
      <c r="H3169">
        <f>IF(G3169="", _xlfn.XLOOKUP(C3169, 'Cost Averages'!$D$4:$D$103,'Cost Averages'!$E$4:$E$103, "FALSE"),G3169)</f>
        <v>87</v>
      </c>
      <c r="I3169">
        <f t="shared" si="297"/>
        <v>6264</v>
      </c>
      <c r="J3169">
        <f t="shared" si="298"/>
        <v>1566</v>
      </c>
      <c r="K3169">
        <f t="shared" si="299"/>
        <v>4698</v>
      </c>
      <c r="L3169" s="2" t="s">
        <v>28</v>
      </c>
      <c r="M3169" t="s">
        <v>59</v>
      </c>
      <c r="N3169" t="s">
        <v>56</v>
      </c>
      <c r="O3169" s="3">
        <v>15.602184182549776</v>
      </c>
      <c r="P3169" t="str">
        <f t="shared" si="294"/>
        <v>G</v>
      </c>
      <c r="Q3169">
        <f t="shared" si="295"/>
        <v>2021</v>
      </c>
      <c r="R3169">
        <f t="shared" si="296"/>
        <v>0</v>
      </c>
    </row>
    <row r="3170" spans="1:18" x14ac:dyDescent="0.25">
      <c r="A3170" s="1">
        <v>44294.811117255995</v>
      </c>
      <c r="B3170" s="2" t="s">
        <v>1442</v>
      </c>
      <c r="C3170" t="s">
        <v>93</v>
      </c>
      <c r="D3170">
        <v>18</v>
      </c>
      <c r="E3170">
        <v>50</v>
      </c>
      <c r="F3170">
        <f>IF(E3170="",_xlfn.XLOOKUP(C3170,'Price Averages'!$D$4:$D$103,'Price Averages'!$E$4:$E$103, "FALSE"), E3170)</f>
        <v>50</v>
      </c>
      <c r="G3170">
        <v>25</v>
      </c>
      <c r="H3170">
        <f>IF(G3170="", _xlfn.XLOOKUP(C3170, 'Cost Averages'!$D$4:$D$103,'Cost Averages'!$E$4:$E$103, "FALSE"),G3170)</f>
        <v>25</v>
      </c>
      <c r="I3170">
        <f t="shared" si="297"/>
        <v>900</v>
      </c>
      <c r="J3170">
        <f t="shared" si="298"/>
        <v>450</v>
      </c>
      <c r="K3170">
        <f t="shared" si="299"/>
        <v>450</v>
      </c>
      <c r="L3170" s="2" t="s">
        <v>28</v>
      </c>
      <c r="M3170" t="s">
        <v>554</v>
      </c>
      <c r="N3170" t="s">
        <v>41</v>
      </c>
      <c r="O3170" s="3">
        <v>11.808681852148307</v>
      </c>
      <c r="P3170" t="str">
        <f t="shared" si="294"/>
        <v>G</v>
      </c>
      <c r="Q3170">
        <f t="shared" si="295"/>
        <v>2021</v>
      </c>
      <c r="R3170">
        <f t="shared" si="296"/>
        <v>0</v>
      </c>
    </row>
    <row r="3171" spans="1:18" x14ac:dyDescent="0.25">
      <c r="A3171" s="1">
        <v>44278</v>
      </c>
      <c r="B3171" s="2" t="s">
        <v>3615</v>
      </c>
      <c r="C3171" t="s">
        <v>140</v>
      </c>
      <c r="D3171">
        <v>18</v>
      </c>
      <c r="E3171">
        <v>144</v>
      </c>
      <c r="F3171">
        <f>IF(E3171="",_xlfn.XLOOKUP(C3171,'Price Averages'!$D$4:$D$103,'Price Averages'!$E$4:$E$103, "FALSE"), E3171)</f>
        <v>144</v>
      </c>
      <c r="G3171">
        <v>36</v>
      </c>
      <c r="H3171">
        <f>IF(G3171="", _xlfn.XLOOKUP(C3171, 'Cost Averages'!$D$4:$D$103,'Cost Averages'!$E$4:$E$103, "FALSE"),G3171)</f>
        <v>36</v>
      </c>
      <c r="I3171">
        <f t="shared" si="297"/>
        <v>2592</v>
      </c>
      <c r="J3171">
        <f t="shared" si="298"/>
        <v>648</v>
      </c>
      <c r="K3171">
        <f t="shared" si="299"/>
        <v>1944</v>
      </c>
      <c r="L3171" s="2" t="s">
        <v>28</v>
      </c>
      <c r="M3171" t="s">
        <v>228</v>
      </c>
      <c r="N3171" t="s">
        <v>46</v>
      </c>
      <c r="O3171" s="3">
        <v>9.3014286057233697</v>
      </c>
      <c r="P3171" t="str">
        <f t="shared" si="294"/>
        <v>G</v>
      </c>
      <c r="Q3171">
        <f t="shared" si="295"/>
        <v>2021</v>
      </c>
      <c r="R3171">
        <f t="shared" si="296"/>
        <v>0</v>
      </c>
    </row>
    <row r="3172" spans="1:18" x14ac:dyDescent="0.25">
      <c r="A3172" s="1">
        <v>44213</v>
      </c>
      <c r="B3172" s="2" t="s">
        <v>3556</v>
      </c>
      <c r="C3172" t="s">
        <v>240</v>
      </c>
      <c r="D3172">
        <v>18</v>
      </c>
      <c r="E3172">
        <v>132</v>
      </c>
      <c r="F3172">
        <f>IF(E3172="",_xlfn.XLOOKUP(C3172,'Price Averages'!$D$4:$D$103,'Price Averages'!$E$4:$E$103, "FALSE"), E3172)</f>
        <v>132</v>
      </c>
      <c r="G3172">
        <v>44</v>
      </c>
      <c r="H3172">
        <f>IF(G3172="", _xlfn.XLOOKUP(C3172, 'Cost Averages'!$D$4:$D$103,'Cost Averages'!$E$4:$E$103, "FALSE"),G3172)</f>
        <v>44</v>
      </c>
      <c r="I3172">
        <f t="shared" si="297"/>
        <v>2376</v>
      </c>
      <c r="J3172">
        <f t="shared" si="298"/>
        <v>792</v>
      </c>
      <c r="K3172">
        <f t="shared" si="299"/>
        <v>1584</v>
      </c>
      <c r="L3172" s="2" t="s">
        <v>28</v>
      </c>
      <c r="M3172" t="s">
        <v>436</v>
      </c>
      <c r="N3172" t="s">
        <v>34</v>
      </c>
      <c r="O3172" s="3">
        <v>15.861056998489449</v>
      </c>
      <c r="P3172" t="str">
        <f t="shared" si="294"/>
        <v>G</v>
      </c>
      <c r="Q3172">
        <f t="shared" si="295"/>
        <v>2021</v>
      </c>
      <c r="R3172">
        <f t="shared" si="296"/>
        <v>0</v>
      </c>
    </row>
    <row r="3173" spans="1:18" x14ac:dyDescent="0.25">
      <c r="A3173" s="1">
        <v>44249.811444010717</v>
      </c>
      <c r="B3173" s="2" t="s">
        <v>740</v>
      </c>
      <c r="C3173" t="s">
        <v>412</v>
      </c>
      <c r="D3173">
        <v>18</v>
      </c>
      <c r="E3173" t="s">
        <v>32</v>
      </c>
      <c r="F3173">
        <f>IF(E3173="",_xlfn.XLOOKUP(C3173,'Price Averages'!$D$4:$D$103,'Price Averages'!$E$4:$E$103, "FALSE"), E3173)</f>
        <v>162</v>
      </c>
      <c r="G3173">
        <v>54</v>
      </c>
      <c r="H3173">
        <f>IF(G3173="", _xlfn.XLOOKUP(C3173, 'Cost Averages'!$D$4:$D$103,'Cost Averages'!$E$4:$E$103, "FALSE"),G3173)</f>
        <v>54</v>
      </c>
      <c r="I3173">
        <f t="shared" si="297"/>
        <v>2916</v>
      </c>
      <c r="J3173">
        <f t="shared" si="298"/>
        <v>972</v>
      </c>
      <c r="K3173">
        <f t="shared" si="299"/>
        <v>1944</v>
      </c>
      <c r="L3173" s="2" t="s">
        <v>23</v>
      </c>
      <c r="M3173" t="s">
        <v>115</v>
      </c>
      <c r="N3173" t="s">
        <v>46</v>
      </c>
      <c r="O3173" s="3">
        <v>10.42743035829395</v>
      </c>
      <c r="P3173" t="str">
        <f t="shared" si="294"/>
        <v>G</v>
      </c>
      <c r="Q3173">
        <f t="shared" si="295"/>
        <v>2021</v>
      </c>
      <c r="R3173">
        <f t="shared" si="296"/>
        <v>0</v>
      </c>
    </row>
    <row r="3174" spans="1:18" x14ac:dyDescent="0.25">
      <c r="A3174" s="1">
        <v>44508</v>
      </c>
      <c r="B3174" s="2" t="s">
        <v>1025</v>
      </c>
      <c r="C3174" t="s">
        <v>293</v>
      </c>
      <c r="D3174">
        <v>18</v>
      </c>
      <c r="E3174" t="s">
        <v>32</v>
      </c>
      <c r="F3174">
        <f>IF(E3174="",_xlfn.XLOOKUP(C3174,'Price Averages'!$D$4:$D$103,'Price Averages'!$E$4:$E$103, "FALSE"), E3174)</f>
        <v>188</v>
      </c>
      <c r="G3174">
        <v>94</v>
      </c>
      <c r="H3174">
        <f>IF(G3174="", _xlfn.XLOOKUP(C3174, 'Cost Averages'!$D$4:$D$103,'Cost Averages'!$E$4:$E$103, "FALSE"),G3174)</f>
        <v>94</v>
      </c>
      <c r="I3174">
        <f t="shared" si="297"/>
        <v>3384</v>
      </c>
      <c r="J3174">
        <f t="shared" si="298"/>
        <v>1692</v>
      </c>
      <c r="K3174">
        <f t="shared" si="299"/>
        <v>1692</v>
      </c>
      <c r="L3174" s="2" t="s">
        <v>44</v>
      </c>
      <c r="M3174" t="s">
        <v>547</v>
      </c>
      <c r="N3174" t="s">
        <v>46</v>
      </c>
      <c r="O3174" s="3">
        <v>14.341195386574373</v>
      </c>
      <c r="P3174" t="str">
        <f t="shared" si="294"/>
        <v>G</v>
      </c>
      <c r="Q3174">
        <f t="shared" si="295"/>
        <v>2021</v>
      </c>
      <c r="R3174">
        <f t="shared" si="296"/>
        <v>0</v>
      </c>
    </row>
    <row r="3175" spans="1:18" x14ac:dyDescent="0.25">
      <c r="A3175" s="1">
        <v>44312.372426177455</v>
      </c>
      <c r="B3175" s="2" t="s">
        <v>3147</v>
      </c>
      <c r="C3175" t="s">
        <v>575</v>
      </c>
      <c r="D3175">
        <v>18</v>
      </c>
      <c r="E3175">
        <v>57</v>
      </c>
      <c r="F3175">
        <f>IF(E3175="",_xlfn.XLOOKUP(C3175,'Price Averages'!$D$4:$D$103,'Price Averages'!$E$4:$E$103, "FALSE"), E3175)</f>
        <v>57</v>
      </c>
      <c r="G3175" t="s">
        <v>32</v>
      </c>
      <c r="H3175">
        <f>IF(G3175="", _xlfn.XLOOKUP(C3175, 'Cost Averages'!$D$4:$D$103,'Cost Averages'!$E$4:$E$103, "FALSE"),G3175)</f>
        <v>19</v>
      </c>
      <c r="I3175">
        <f t="shared" si="297"/>
        <v>1026</v>
      </c>
      <c r="J3175">
        <f t="shared" si="298"/>
        <v>342</v>
      </c>
      <c r="K3175">
        <f t="shared" si="299"/>
        <v>684</v>
      </c>
      <c r="L3175" s="2" t="s">
        <v>28</v>
      </c>
      <c r="M3175" t="s">
        <v>787</v>
      </c>
      <c r="N3175" t="s">
        <v>41</v>
      </c>
      <c r="O3175" s="3">
        <v>11.661237375491201</v>
      </c>
      <c r="P3175" t="str">
        <f t="shared" si="294"/>
        <v>G</v>
      </c>
      <c r="Q3175">
        <f t="shared" si="295"/>
        <v>2021</v>
      </c>
      <c r="R3175">
        <f t="shared" si="296"/>
        <v>0</v>
      </c>
    </row>
    <row r="3176" spans="1:18" x14ac:dyDescent="0.25">
      <c r="A3176" s="1">
        <v>44324.054842719415</v>
      </c>
      <c r="B3176" s="2" t="s">
        <v>1425</v>
      </c>
      <c r="C3176" t="s">
        <v>258</v>
      </c>
      <c r="D3176">
        <v>18</v>
      </c>
      <c r="E3176" t="s">
        <v>32</v>
      </c>
      <c r="F3176">
        <f>IF(E3176="",_xlfn.XLOOKUP(C3176,'Price Averages'!$D$4:$D$103,'Price Averages'!$E$4:$E$103, "FALSE"), E3176)</f>
        <v>50</v>
      </c>
      <c r="G3176" t="s">
        <v>32</v>
      </c>
      <c r="H3176">
        <f>IF(G3176="", _xlfn.XLOOKUP(C3176, 'Cost Averages'!$D$4:$D$103,'Cost Averages'!$E$4:$E$103, "FALSE"),G3176)</f>
        <v>25</v>
      </c>
      <c r="I3176">
        <f t="shared" si="297"/>
        <v>900</v>
      </c>
      <c r="J3176">
        <f t="shared" si="298"/>
        <v>450</v>
      </c>
      <c r="K3176">
        <f t="shared" si="299"/>
        <v>450</v>
      </c>
      <c r="L3176" s="2" t="s">
        <v>23</v>
      </c>
      <c r="M3176" t="s">
        <v>1426</v>
      </c>
      <c r="N3176" t="s">
        <v>78</v>
      </c>
      <c r="O3176" s="3">
        <v>10.826646539963521</v>
      </c>
      <c r="P3176" t="str">
        <f t="shared" si="294"/>
        <v>G</v>
      </c>
      <c r="Q3176">
        <f t="shared" si="295"/>
        <v>2021</v>
      </c>
      <c r="R3176">
        <f t="shared" si="296"/>
        <v>0</v>
      </c>
    </row>
    <row r="3177" spans="1:18" x14ac:dyDescent="0.25">
      <c r="A3177" s="1">
        <v>44285.752007182877</v>
      </c>
      <c r="B3177" s="2" t="s">
        <v>130</v>
      </c>
      <c r="C3177" t="s">
        <v>131</v>
      </c>
      <c r="D3177">
        <v>18</v>
      </c>
      <c r="E3177" t="s">
        <v>32</v>
      </c>
      <c r="F3177">
        <f>IF(E3177="",_xlfn.XLOOKUP(C3177,'Price Averages'!$D$4:$D$103,'Price Averages'!$E$4:$E$103, "FALSE"), E3177)</f>
        <v>320</v>
      </c>
      <c r="G3177">
        <v>80</v>
      </c>
      <c r="H3177">
        <f>IF(G3177="", _xlfn.XLOOKUP(C3177, 'Cost Averages'!$D$4:$D$103,'Cost Averages'!$E$4:$E$103, "FALSE"),G3177)</f>
        <v>80</v>
      </c>
      <c r="I3177">
        <f t="shared" si="297"/>
        <v>5760</v>
      </c>
      <c r="J3177">
        <f t="shared" si="298"/>
        <v>1440</v>
      </c>
      <c r="K3177">
        <f t="shared" si="299"/>
        <v>4320</v>
      </c>
      <c r="L3177" s="2" t="s">
        <v>44</v>
      </c>
      <c r="M3177" t="s">
        <v>132</v>
      </c>
      <c r="N3177" t="s">
        <v>46</v>
      </c>
      <c r="O3177" s="3">
        <v>7.1104128275166252</v>
      </c>
      <c r="P3177" t="str">
        <f t="shared" si="294"/>
        <v>G</v>
      </c>
      <c r="Q3177">
        <f t="shared" si="295"/>
        <v>2021</v>
      </c>
      <c r="R3177">
        <f t="shared" si="296"/>
        <v>0</v>
      </c>
    </row>
    <row r="3178" spans="1:18" x14ac:dyDescent="0.25">
      <c r="A3178" s="1">
        <v>44537</v>
      </c>
      <c r="B3178" s="2" t="s">
        <v>3830</v>
      </c>
      <c r="C3178" t="s">
        <v>117</v>
      </c>
      <c r="D3178">
        <v>18</v>
      </c>
      <c r="E3178" t="s">
        <v>32</v>
      </c>
      <c r="F3178">
        <f>IF(E3178="",_xlfn.XLOOKUP(C3178,'Price Averages'!$D$4:$D$103,'Price Averages'!$E$4:$E$103, "FALSE"), E3178)</f>
        <v>176</v>
      </c>
      <c r="G3178" t="s">
        <v>32</v>
      </c>
      <c r="H3178">
        <f>IF(G3178="", _xlfn.XLOOKUP(C3178, 'Cost Averages'!$D$4:$D$103,'Cost Averages'!$E$4:$E$103, "FALSE"),G3178)</f>
        <v>88</v>
      </c>
      <c r="I3178">
        <f t="shared" si="297"/>
        <v>3168</v>
      </c>
      <c r="J3178">
        <f t="shared" si="298"/>
        <v>1584</v>
      </c>
      <c r="K3178">
        <f t="shared" si="299"/>
        <v>1584</v>
      </c>
      <c r="L3178" s="2" t="s">
        <v>44</v>
      </c>
      <c r="M3178" t="s">
        <v>466</v>
      </c>
      <c r="N3178" t="s">
        <v>25</v>
      </c>
      <c r="O3178" s="3">
        <v>9.629298039722805</v>
      </c>
      <c r="P3178" t="str">
        <f t="shared" si="294"/>
        <v>G</v>
      </c>
      <c r="Q3178">
        <f t="shared" si="295"/>
        <v>2021</v>
      </c>
      <c r="R3178">
        <f t="shared" si="296"/>
        <v>0</v>
      </c>
    </row>
    <row r="3179" spans="1:18" x14ac:dyDescent="0.25">
      <c r="A3179" s="1">
        <v>44520.873503887859</v>
      </c>
      <c r="B3179" s="2" t="s">
        <v>3083</v>
      </c>
      <c r="C3179" t="s">
        <v>188</v>
      </c>
      <c r="D3179">
        <v>18</v>
      </c>
      <c r="E3179">
        <v>192</v>
      </c>
      <c r="F3179">
        <f>IF(E3179="",_xlfn.XLOOKUP(C3179,'Price Averages'!$D$4:$D$103,'Price Averages'!$E$4:$E$103, "FALSE"), E3179)</f>
        <v>192</v>
      </c>
      <c r="G3179" t="s">
        <v>32</v>
      </c>
      <c r="H3179">
        <f>IF(G3179="", _xlfn.XLOOKUP(C3179, 'Cost Averages'!$D$4:$D$103,'Cost Averages'!$E$4:$E$103, "FALSE"),G3179)</f>
        <v>96</v>
      </c>
      <c r="I3179">
        <f t="shared" si="297"/>
        <v>3456</v>
      </c>
      <c r="J3179">
        <f t="shared" si="298"/>
        <v>1728</v>
      </c>
      <c r="K3179">
        <f t="shared" si="299"/>
        <v>1728</v>
      </c>
      <c r="L3179" s="2" t="s">
        <v>28</v>
      </c>
      <c r="M3179" t="s">
        <v>699</v>
      </c>
      <c r="N3179" t="s">
        <v>41</v>
      </c>
      <c r="O3179" s="3">
        <v>11.779256317174871</v>
      </c>
      <c r="P3179" t="str">
        <f t="shared" si="294"/>
        <v>G</v>
      </c>
      <c r="Q3179">
        <f t="shared" si="295"/>
        <v>2021</v>
      </c>
      <c r="R3179">
        <f t="shared" si="296"/>
        <v>0</v>
      </c>
    </row>
    <row r="3180" spans="1:18" x14ac:dyDescent="0.25">
      <c r="A3180" s="1">
        <v>44438</v>
      </c>
      <c r="B3180" s="2" t="s">
        <v>3747</v>
      </c>
      <c r="C3180" t="s">
        <v>188</v>
      </c>
      <c r="D3180">
        <v>18</v>
      </c>
      <c r="E3180">
        <v>192</v>
      </c>
      <c r="F3180">
        <f>IF(E3180="",_xlfn.XLOOKUP(C3180,'Price Averages'!$D$4:$D$103,'Price Averages'!$E$4:$E$103, "FALSE"), E3180)</f>
        <v>192</v>
      </c>
      <c r="G3180">
        <v>96</v>
      </c>
      <c r="H3180">
        <f>IF(G3180="", _xlfn.XLOOKUP(C3180, 'Cost Averages'!$D$4:$D$103,'Cost Averages'!$E$4:$E$103, "FALSE"),G3180)</f>
        <v>96</v>
      </c>
      <c r="I3180">
        <f t="shared" si="297"/>
        <v>3456</v>
      </c>
      <c r="J3180">
        <f t="shared" si="298"/>
        <v>1728</v>
      </c>
      <c r="K3180">
        <f t="shared" si="299"/>
        <v>1728</v>
      </c>
      <c r="L3180" s="2" t="s">
        <v>28</v>
      </c>
      <c r="M3180" t="s">
        <v>766</v>
      </c>
      <c r="N3180" t="s">
        <v>41</v>
      </c>
      <c r="O3180" s="3">
        <v>13.392447352247808</v>
      </c>
      <c r="P3180" t="str">
        <f t="shared" si="294"/>
        <v>G</v>
      </c>
      <c r="Q3180">
        <f t="shared" si="295"/>
        <v>2021</v>
      </c>
      <c r="R3180">
        <f t="shared" si="296"/>
        <v>0</v>
      </c>
    </row>
    <row r="3181" spans="1:18" x14ac:dyDescent="0.25">
      <c r="A3181" s="1">
        <v>44212.315887940014</v>
      </c>
      <c r="B3181" s="2" t="s">
        <v>3133</v>
      </c>
      <c r="C3181" t="s">
        <v>85</v>
      </c>
      <c r="D3181">
        <v>18</v>
      </c>
      <c r="E3181">
        <v>204</v>
      </c>
      <c r="F3181">
        <f>IF(E3181="",_xlfn.XLOOKUP(C3181,'Price Averages'!$D$4:$D$103,'Price Averages'!$E$4:$E$103, "FALSE"), E3181)</f>
        <v>204</v>
      </c>
      <c r="G3181">
        <v>51</v>
      </c>
      <c r="H3181">
        <f>IF(G3181="", _xlfn.XLOOKUP(C3181, 'Cost Averages'!$D$4:$D$103,'Cost Averages'!$E$4:$E$103, "FALSE"),G3181)</f>
        <v>51</v>
      </c>
      <c r="I3181">
        <f t="shared" si="297"/>
        <v>3672</v>
      </c>
      <c r="J3181">
        <f t="shared" si="298"/>
        <v>918</v>
      </c>
      <c r="K3181">
        <f t="shared" si="299"/>
        <v>2754</v>
      </c>
      <c r="L3181" s="2" t="s">
        <v>23</v>
      </c>
      <c r="M3181" t="s">
        <v>132</v>
      </c>
      <c r="N3181" t="s">
        <v>46</v>
      </c>
      <c r="O3181" s="3">
        <v>7.1104128275166252</v>
      </c>
      <c r="P3181" t="str">
        <f t="shared" si="294"/>
        <v>G</v>
      </c>
      <c r="Q3181">
        <f t="shared" si="295"/>
        <v>2021</v>
      </c>
      <c r="R3181">
        <f t="shared" si="296"/>
        <v>0</v>
      </c>
    </row>
    <row r="3182" spans="1:18" x14ac:dyDescent="0.25">
      <c r="A3182" s="1">
        <v>44465</v>
      </c>
      <c r="B3182" s="2" t="s">
        <v>3772</v>
      </c>
      <c r="C3182" t="s">
        <v>553</v>
      </c>
      <c r="D3182">
        <v>18</v>
      </c>
      <c r="E3182">
        <v>384</v>
      </c>
      <c r="F3182">
        <f>IF(E3182="",_xlfn.XLOOKUP(C3182,'Price Averages'!$D$4:$D$103,'Price Averages'!$E$4:$E$103, "FALSE"), E3182)</f>
        <v>384</v>
      </c>
      <c r="G3182">
        <v>96</v>
      </c>
      <c r="H3182">
        <f>IF(G3182="", _xlfn.XLOOKUP(C3182, 'Cost Averages'!$D$4:$D$103,'Cost Averages'!$E$4:$E$103, "FALSE"),G3182)</f>
        <v>96</v>
      </c>
      <c r="I3182">
        <f t="shared" si="297"/>
        <v>6912</v>
      </c>
      <c r="J3182">
        <f t="shared" si="298"/>
        <v>1728</v>
      </c>
      <c r="K3182">
        <f t="shared" si="299"/>
        <v>5184</v>
      </c>
      <c r="L3182" s="2" t="s">
        <v>44</v>
      </c>
      <c r="M3182" t="s">
        <v>269</v>
      </c>
      <c r="N3182" t="s">
        <v>50</v>
      </c>
      <c r="O3182" s="3">
        <v>11.883396013219548</v>
      </c>
      <c r="P3182" t="str">
        <f t="shared" si="294"/>
        <v>G</v>
      </c>
      <c r="Q3182">
        <f t="shared" si="295"/>
        <v>2021</v>
      </c>
      <c r="R3182">
        <f t="shared" si="296"/>
        <v>0</v>
      </c>
    </row>
    <row r="3183" spans="1:18" x14ac:dyDescent="0.25">
      <c r="A3183" s="1">
        <v>44219.506096429992</v>
      </c>
      <c r="B3183" s="2" t="s">
        <v>2907</v>
      </c>
      <c r="C3183" t="s">
        <v>515</v>
      </c>
      <c r="D3183">
        <v>18</v>
      </c>
      <c r="E3183">
        <v>92</v>
      </c>
      <c r="F3183">
        <f>IF(E3183="",_xlfn.XLOOKUP(C3183,'Price Averages'!$D$4:$D$103,'Price Averages'!$E$4:$E$103, "FALSE"), E3183)</f>
        <v>92</v>
      </c>
      <c r="G3183">
        <v>46</v>
      </c>
      <c r="H3183">
        <f>IF(G3183="", _xlfn.XLOOKUP(C3183, 'Cost Averages'!$D$4:$D$103,'Cost Averages'!$E$4:$E$103, "FALSE"),G3183)</f>
        <v>46</v>
      </c>
      <c r="I3183">
        <f t="shared" si="297"/>
        <v>1656</v>
      </c>
      <c r="J3183">
        <f t="shared" si="298"/>
        <v>828</v>
      </c>
      <c r="K3183">
        <f t="shared" si="299"/>
        <v>828</v>
      </c>
      <c r="L3183" s="2" t="s">
        <v>28</v>
      </c>
      <c r="M3183" t="s">
        <v>1187</v>
      </c>
      <c r="N3183" t="s">
        <v>25</v>
      </c>
      <c r="O3183" s="3">
        <v>11.971065679104063</v>
      </c>
      <c r="P3183" t="str">
        <f t="shared" si="294"/>
        <v>G</v>
      </c>
      <c r="Q3183">
        <f t="shared" si="295"/>
        <v>2021</v>
      </c>
      <c r="R3183">
        <f t="shared" si="296"/>
        <v>0</v>
      </c>
    </row>
    <row r="3184" spans="1:18" x14ac:dyDescent="0.25">
      <c r="A3184" s="1">
        <v>44261</v>
      </c>
      <c r="B3184" s="2" t="s">
        <v>3599</v>
      </c>
      <c r="C3184" t="s">
        <v>97</v>
      </c>
      <c r="D3184">
        <v>18</v>
      </c>
      <c r="E3184" t="s">
        <v>32</v>
      </c>
      <c r="F3184">
        <f>IF(E3184="",_xlfn.XLOOKUP(C3184,'Price Averages'!$D$4:$D$103,'Price Averages'!$E$4:$E$103, "FALSE"), E3184)</f>
        <v>201</v>
      </c>
      <c r="G3184" t="s">
        <v>32</v>
      </c>
      <c r="H3184">
        <f>IF(G3184="", _xlfn.XLOOKUP(C3184, 'Cost Averages'!$D$4:$D$103,'Cost Averages'!$E$4:$E$103, "FALSE"),G3184)</f>
        <v>67</v>
      </c>
      <c r="I3184">
        <f t="shared" si="297"/>
        <v>3618</v>
      </c>
      <c r="J3184">
        <f t="shared" si="298"/>
        <v>1206</v>
      </c>
      <c r="K3184">
        <f t="shared" si="299"/>
        <v>2412</v>
      </c>
      <c r="L3184" s="2" t="s">
        <v>28</v>
      </c>
      <c r="M3184" t="s">
        <v>327</v>
      </c>
      <c r="N3184" t="s">
        <v>46</v>
      </c>
      <c r="O3184" s="3">
        <v>12.148236977735172</v>
      </c>
      <c r="P3184" t="str">
        <f t="shared" si="294"/>
        <v>G</v>
      </c>
      <c r="Q3184">
        <f t="shared" si="295"/>
        <v>2021</v>
      </c>
      <c r="R3184">
        <f t="shared" si="296"/>
        <v>0</v>
      </c>
    </row>
    <row r="3185" spans="1:18" x14ac:dyDescent="0.25">
      <c r="A3185" s="1">
        <v>44512.408145091067</v>
      </c>
      <c r="B3185" s="2" t="s">
        <v>453</v>
      </c>
      <c r="C3185" t="s">
        <v>67</v>
      </c>
      <c r="D3185">
        <v>19</v>
      </c>
      <c r="E3185">
        <v>76</v>
      </c>
      <c r="F3185">
        <f>IF(E3185="",_xlfn.XLOOKUP(C3185,'Price Averages'!$D$4:$D$103,'Price Averages'!$E$4:$E$103, "FALSE"), E3185)</f>
        <v>76</v>
      </c>
      <c r="G3185">
        <v>19</v>
      </c>
      <c r="H3185">
        <f>IF(G3185="", _xlfn.XLOOKUP(C3185, 'Cost Averages'!$D$4:$D$103,'Cost Averages'!$E$4:$E$103, "FALSE"),G3185)</f>
        <v>19</v>
      </c>
      <c r="I3185">
        <f t="shared" si="297"/>
        <v>1444</v>
      </c>
      <c r="J3185">
        <f t="shared" si="298"/>
        <v>361</v>
      </c>
      <c r="K3185">
        <f t="shared" si="299"/>
        <v>1083</v>
      </c>
      <c r="L3185" s="2" t="s">
        <v>28</v>
      </c>
      <c r="M3185" t="s">
        <v>454</v>
      </c>
      <c r="N3185" t="s">
        <v>78</v>
      </c>
      <c r="O3185" s="3">
        <v>12.732640267350657</v>
      </c>
      <c r="P3185" t="str">
        <f t="shared" si="294"/>
        <v>G</v>
      </c>
      <c r="Q3185">
        <f t="shared" si="295"/>
        <v>2021</v>
      </c>
      <c r="R3185">
        <f t="shared" si="296"/>
        <v>0</v>
      </c>
    </row>
    <row r="3186" spans="1:18" x14ac:dyDescent="0.25">
      <c r="A3186" s="1">
        <v>44517.44089474628</v>
      </c>
      <c r="B3186" s="2" t="s">
        <v>1596</v>
      </c>
      <c r="C3186" t="s">
        <v>48</v>
      </c>
      <c r="D3186">
        <v>19</v>
      </c>
      <c r="E3186" t="s">
        <v>32</v>
      </c>
      <c r="F3186">
        <f>IF(E3186="",_xlfn.XLOOKUP(C3186,'Price Averages'!$D$4:$D$103,'Price Averages'!$E$4:$E$103, "FALSE"), E3186)</f>
        <v>38</v>
      </c>
      <c r="G3186" t="s">
        <v>32</v>
      </c>
      <c r="H3186">
        <f>IF(G3186="", _xlfn.XLOOKUP(C3186, 'Cost Averages'!$D$4:$D$103,'Cost Averages'!$E$4:$E$103, "FALSE"),G3186)</f>
        <v>19</v>
      </c>
      <c r="I3186">
        <f t="shared" si="297"/>
        <v>722</v>
      </c>
      <c r="J3186">
        <f t="shared" si="298"/>
        <v>361</v>
      </c>
      <c r="K3186">
        <f t="shared" si="299"/>
        <v>361</v>
      </c>
      <c r="L3186" s="2" t="s">
        <v>28</v>
      </c>
      <c r="M3186" t="s">
        <v>141</v>
      </c>
      <c r="N3186" t="s">
        <v>50</v>
      </c>
      <c r="O3186" s="3">
        <v>8.1085102757869372</v>
      </c>
      <c r="P3186" t="str">
        <f t="shared" si="294"/>
        <v>G</v>
      </c>
      <c r="Q3186">
        <f t="shared" si="295"/>
        <v>2021</v>
      </c>
      <c r="R3186">
        <f t="shared" si="296"/>
        <v>0</v>
      </c>
    </row>
    <row r="3187" spans="1:18" x14ac:dyDescent="0.25">
      <c r="A3187" s="1">
        <v>44246.630623656456</v>
      </c>
      <c r="B3187" s="2" t="s">
        <v>2940</v>
      </c>
      <c r="C3187" t="s">
        <v>357</v>
      </c>
      <c r="D3187">
        <v>19</v>
      </c>
      <c r="E3187">
        <v>255</v>
      </c>
      <c r="F3187">
        <f>IF(E3187="",_xlfn.XLOOKUP(C3187,'Price Averages'!$D$4:$D$103,'Price Averages'!$E$4:$E$103, "FALSE"), E3187)</f>
        <v>255</v>
      </c>
      <c r="G3187">
        <v>85</v>
      </c>
      <c r="H3187">
        <f>IF(G3187="", _xlfn.XLOOKUP(C3187, 'Cost Averages'!$D$4:$D$103,'Cost Averages'!$E$4:$E$103, "FALSE"),G3187)</f>
        <v>85</v>
      </c>
      <c r="I3187">
        <f t="shared" si="297"/>
        <v>4845</v>
      </c>
      <c r="J3187">
        <f t="shared" si="298"/>
        <v>1615</v>
      </c>
      <c r="K3187">
        <f t="shared" si="299"/>
        <v>3230</v>
      </c>
      <c r="L3187" s="2" t="s">
        <v>28</v>
      </c>
      <c r="M3187" t="s">
        <v>186</v>
      </c>
      <c r="N3187" t="s">
        <v>34</v>
      </c>
      <c r="O3187" s="3">
        <v>14.573178107544177</v>
      </c>
      <c r="P3187" t="str">
        <f t="shared" si="294"/>
        <v>G</v>
      </c>
      <c r="Q3187">
        <f t="shared" si="295"/>
        <v>2021</v>
      </c>
      <c r="R3187">
        <f t="shared" si="296"/>
        <v>0</v>
      </c>
    </row>
    <row r="3188" spans="1:18" x14ac:dyDescent="0.25">
      <c r="A3188" s="1">
        <v>44223.316863780092</v>
      </c>
      <c r="B3188" s="2" t="s">
        <v>3129</v>
      </c>
      <c r="C3188" t="s">
        <v>362</v>
      </c>
      <c r="D3188">
        <v>19</v>
      </c>
      <c r="E3188">
        <v>144</v>
      </c>
      <c r="F3188">
        <f>IF(E3188="",_xlfn.XLOOKUP(C3188,'Price Averages'!$D$4:$D$103,'Price Averages'!$E$4:$E$103, "FALSE"), E3188)</f>
        <v>144</v>
      </c>
      <c r="G3188">
        <v>36</v>
      </c>
      <c r="H3188">
        <f>IF(G3188="", _xlfn.XLOOKUP(C3188, 'Cost Averages'!$D$4:$D$103,'Cost Averages'!$E$4:$E$103, "FALSE"),G3188)</f>
        <v>36</v>
      </c>
      <c r="I3188">
        <f t="shared" si="297"/>
        <v>2736</v>
      </c>
      <c r="J3188">
        <f t="shared" si="298"/>
        <v>684</v>
      </c>
      <c r="K3188">
        <f t="shared" si="299"/>
        <v>2052</v>
      </c>
      <c r="L3188" s="2" t="s">
        <v>28</v>
      </c>
      <c r="M3188" t="s">
        <v>65</v>
      </c>
      <c r="N3188" t="s">
        <v>50</v>
      </c>
      <c r="O3188" s="3">
        <v>8.2871811249429097</v>
      </c>
      <c r="P3188" t="str">
        <f t="shared" si="294"/>
        <v>G</v>
      </c>
      <c r="Q3188">
        <f t="shared" si="295"/>
        <v>2021</v>
      </c>
      <c r="R3188">
        <f t="shared" si="296"/>
        <v>0</v>
      </c>
    </row>
    <row r="3189" spans="1:18" x14ac:dyDescent="0.25">
      <c r="A3189" s="1">
        <v>44299</v>
      </c>
      <c r="B3189" s="2" t="s">
        <v>3632</v>
      </c>
      <c r="C3189" t="s">
        <v>479</v>
      </c>
      <c r="D3189">
        <v>19</v>
      </c>
      <c r="E3189">
        <v>264</v>
      </c>
      <c r="F3189">
        <f>IF(E3189="",_xlfn.XLOOKUP(C3189,'Price Averages'!$D$4:$D$103,'Price Averages'!$E$4:$E$103, "FALSE"), E3189)</f>
        <v>264</v>
      </c>
      <c r="G3189">
        <v>88</v>
      </c>
      <c r="H3189">
        <f>IF(G3189="", _xlfn.XLOOKUP(C3189, 'Cost Averages'!$D$4:$D$103,'Cost Averages'!$E$4:$E$103, "FALSE"),G3189)</f>
        <v>88</v>
      </c>
      <c r="I3189">
        <f t="shared" si="297"/>
        <v>5016</v>
      </c>
      <c r="J3189">
        <f t="shared" si="298"/>
        <v>1672</v>
      </c>
      <c r="K3189">
        <f t="shared" si="299"/>
        <v>3344</v>
      </c>
      <c r="L3189" s="2" t="s">
        <v>44</v>
      </c>
      <c r="M3189" t="s">
        <v>867</v>
      </c>
      <c r="N3189" t="s">
        <v>50</v>
      </c>
      <c r="O3189" s="3">
        <v>11.485823039755857</v>
      </c>
      <c r="P3189" t="str">
        <f t="shared" si="294"/>
        <v>G</v>
      </c>
      <c r="Q3189">
        <f t="shared" si="295"/>
        <v>2021</v>
      </c>
      <c r="R3189">
        <f t="shared" si="296"/>
        <v>0</v>
      </c>
    </row>
    <row r="3190" spans="1:18" x14ac:dyDescent="0.25">
      <c r="A3190" s="1">
        <v>44237.290023146816</v>
      </c>
      <c r="B3190" s="2" t="s">
        <v>1071</v>
      </c>
      <c r="C3190" t="s">
        <v>193</v>
      </c>
      <c r="D3190">
        <v>19</v>
      </c>
      <c r="E3190">
        <v>30</v>
      </c>
      <c r="F3190">
        <f>IF(E3190="",_xlfn.XLOOKUP(C3190,'Price Averages'!$D$4:$D$103,'Price Averages'!$E$4:$E$103, "FALSE"), E3190)</f>
        <v>30</v>
      </c>
      <c r="G3190">
        <v>15</v>
      </c>
      <c r="H3190">
        <f>IF(G3190="", _xlfn.XLOOKUP(C3190, 'Cost Averages'!$D$4:$D$103,'Cost Averages'!$E$4:$E$103, "FALSE"),G3190)</f>
        <v>15</v>
      </c>
      <c r="I3190">
        <f t="shared" si="297"/>
        <v>570</v>
      </c>
      <c r="J3190">
        <f t="shared" si="298"/>
        <v>285</v>
      </c>
      <c r="K3190">
        <f t="shared" si="299"/>
        <v>285</v>
      </c>
      <c r="L3190" s="2" t="s">
        <v>44</v>
      </c>
      <c r="M3190" t="s">
        <v>895</v>
      </c>
      <c r="N3190" t="s">
        <v>50</v>
      </c>
      <c r="O3190" s="3">
        <v>11.952554704438674</v>
      </c>
      <c r="P3190" t="str">
        <f t="shared" si="294"/>
        <v>G</v>
      </c>
      <c r="Q3190">
        <f t="shared" si="295"/>
        <v>2021</v>
      </c>
      <c r="R3190">
        <f t="shared" si="296"/>
        <v>0</v>
      </c>
    </row>
    <row r="3191" spans="1:18" x14ac:dyDescent="0.25">
      <c r="A3191" s="1">
        <v>44323.373362519444</v>
      </c>
      <c r="B3191" s="2" t="s">
        <v>2951</v>
      </c>
      <c r="C3191" t="s">
        <v>378</v>
      </c>
      <c r="D3191">
        <v>19</v>
      </c>
      <c r="E3191">
        <v>110</v>
      </c>
      <c r="F3191">
        <f>IF(E3191="",_xlfn.XLOOKUP(C3191,'Price Averages'!$D$4:$D$103,'Price Averages'!$E$4:$E$103, "FALSE"), E3191)</f>
        <v>110</v>
      </c>
      <c r="G3191">
        <v>55</v>
      </c>
      <c r="H3191">
        <f>IF(G3191="", _xlfn.XLOOKUP(C3191, 'Cost Averages'!$D$4:$D$103,'Cost Averages'!$E$4:$E$103, "FALSE"),G3191)</f>
        <v>55</v>
      </c>
      <c r="I3191">
        <f t="shared" si="297"/>
        <v>2090</v>
      </c>
      <c r="J3191">
        <f t="shared" si="298"/>
        <v>1045</v>
      </c>
      <c r="K3191">
        <f t="shared" si="299"/>
        <v>1045</v>
      </c>
      <c r="L3191" s="2" t="s">
        <v>44</v>
      </c>
      <c r="M3191" t="s">
        <v>474</v>
      </c>
      <c r="N3191" t="s">
        <v>34</v>
      </c>
      <c r="O3191" s="3">
        <v>11.311040680082275</v>
      </c>
      <c r="P3191" t="str">
        <f t="shared" si="294"/>
        <v>G</v>
      </c>
      <c r="Q3191">
        <f t="shared" si="295"/>
        <v>2021</v>
      </c>
      <c r="R3191">
        <f t="shared" si="296"/>
        <v>0</v>
      </c>
    </row>
    <row r="3192" spans="1:18" x14ac:dyDescent="0.25">
      <c r="A3192" s="1">
        <v>44526</v>
      </c>
      <c r="B3192" s="2" t="s">
        <v>937</v>
      </c>
      <c r="C3192" t="s">
        <v>771</v>
      </c>
      <c r="D3192">
        <v>19</v>
      </c>
      <c r="E3192">
        <v>120</v>
      </c>
      <c r="F3192">
        <f>IF(E3192="",_xlfn.XLOOKUP(C3192,'Price Averages'!$D$4:$D$103,'Price Averages'!$E$4:$E$103, "FALSE"), E3192)</f>
        <v>120</v>
      </c>
      <c r="G3192">
        <v>30</v>
      </c>
      <c r="H3192">
        <f>IF(G3192="", _xlfn.XLOOKUP(C3192, 'Cost Averages'!$D$4:$D$103,'Cost Averages'!$E$4:$E$103, "FALSE"),G3192)</f>
        <v>30</v>
      </c>
      <c r="I3192">
        <f t="shared" si="297"/>
        <v>2280</v>
      </c>
      <c r="J3192">
        <f t="shared" si="298"/>
        <v>570</v>
      </c>
      <c r="K3192">
        <f t="shared" si="299"/>
        <v>1710</v>
      </c>
      <c r="L3192" s="2" t="s">
        <v>28</v>
      </c>
      <c r="M3192" t="s">
        <v>447</v>
      </c>
      <c r="N3192" t="s">
        <v>46</v>
      </c>
      <c r="O3192" s="3">
        <v>13.574227261506472</v>
      </c>
      <c r="P3192" t="str">
        <f t="shared" si="294"/>
        <v>G</v>
      </c>
      <c r="Q3192">
        <f t="shared" si="295"/>
        <v>2021</v>
      </c>
      <c r="R3192">
        <f t="shared" si="296"/>
        <v>0</v>
      </c>
    </row>
    <row r="3193" spans="1:18" x14ac:dyDescent="0.25">
      <c r="A3193" s="1">
        <v>44536.036277591593</v>
      </c>
      <c r="B3193" s="2" t="s">
        <v>1354</v>
      </c>
      <c r="C3193" t="s">
        <v>232</v>
      </c>
      <c r="D3193">
        <v>19</v>
      </c>
      <c r="E3193">
        <v>108</v>
      </c>
      <c r="F3193">
        <f>IF(E3193="",_xlfn.XLOOKUP(C3193,'Price Averages'!$D$4:$D$103,'Price Averages'!$E$4:$E$103, "FALSE"), E3193)</f>
        <v>108</v>
      </c>
      <c r="G3193">
        <v>54</v>
      </c>
      <c r="H3193">
        <f>IF(G3193="", _xlfn.XLOOKUP(C3193, 'Cost Averages'!$D$4:$D$103,'Cost Averages'!$E$4:$E$103, "FALSE"),G3193)</f>
        <v>54</v>
      </c>
      <c r="I3193">
        <f t="shared" si="297"/>
        <v>2052</v>
      </c>
      <c r="J3193">
        <f t="shared" si="298"/>
        <v>1026</v>
      </c>
      <c r="K3193">
        <f t="shared" si="299"/>
        <v>1026</v>
      </c>
      <c r="L3193" s="2" t="s">
        <v>44</v>
      </c>
      <c r="M3193" t="s">
        <v>287</v>
      </c>
      <c r="N3193" t="s">
        <v>34</v>
      </c>
      <c r="O3193" s="3">
        <v>14.906846445071711</v>
      </c>
      <c r="P3193" t="str">
        <f t="shared" si="294"/>
        <v>G</v>
      </c>
      <c r="Q3193">
        <f t="shared" si="295"/>
        <v>2021</v>
      </c>
      <c r="R3193">
        <f t="shared" si="296"/>
        <v>0</v>
      </c>
    </row>
    <row r="3194" spans="1:18" x14ac:dyDescent="0.25">
      <c r="A3194" s="1">
        <v>44208.686330751465</v>
      </c>
      <c r="B3194" s="2" t="s">
        <v>3146</v>
      </c>
      <c r="C3194" t="s">
        <v>332</v>
      </c>
      <c r="D3194">
        <v>19</v>
      </c>
      <c r="E3194" t="s">
        <v>32</v>
      </c>
      <c r="F3194">
        <f>IF(E3194="",_xlfn.XLOOKUP(C3194,'Price Averages'!$D$4:$D$103,'Price Averages'!$E$4:$E$103, "FALSE"), E3194)</f>
        <v>180</v>
      </c>
      <c r="G3194">
        <v>45</v>
      </c>
      <c r="H3194">
        <f>IF(G3194="", _xlfn.XLOOKUP(C3194, 'Cost Averages'!$D$4:$D$103,'Cost Averages'!$E$4:$E$103, "FALSE"),G3194)</f>
        <v>45</v>
      </c>
      <c r="I3194">
        <f t="shared" si="297"/>
        <v>3420</v>
      </c>
      <c r="J3194">
        <f t="shared" si="298"/>
        <v>855</v>
      </c>
      <c r="K3194">
        <f t="shared" si="299"/>
        <v>2565</v>
      </c>
      <c r="L3194" s="2" t="s">
        <v>44</v>
      </c>
      <c r="M3194" t="s">
        <v>867</v>
      </c>
      <c r="N3194" t="s">
        <v>50</v>
      </c>
      <c r="O3194" s="3">
        <v>11.485823039755857</v>
      </c>
      <c r="P3194" t="str">
        <f t="shared" si="294"/>
        <v>G</v>
      </c>
      <c r="Q3194">
        <f t="shared" si="295"/>
        <v>2021</v>
      </c>
      <c r="R3194">
        <f t="shared" si="296"/>
        <v>0</v>
      </c>
    </row>
    <row r="3195" spans="1:18" x14ac:dyDescent="0.25">
      <c r="A3195" s="1">
        <v>44357</v>
      </c>
      <c r="B3195" s="2" t="s">
        <v>2723</v>
      </c>
      <c r="C3195" t="s">
        <v>137</v>
      </c>
      <c r="D3195">
        <v>19</v>
      </c>
      <c r="E3195" t="s">
        <v>32</v>
      </c>
      <c r="F3195">
        <f>IF(E3195="",_xlfn.XLOOKUP(C3195,'Price Averages'!$D$4:$D$103,'Price Averages'!$E$4:$E$103, "FALSE"), E3195)</f>
        <v>207</v>
      </c>
      <c r="G3195">
        <v>69</v>
      </c>
      <c r="H3195">
        <f>IF(G3195="", _xlfn.XLOOKUP(C3195, 'Cost Averages'!$D$4:$D$103,'Cost Averages'!$E$4:$E$103, "FALSE"),G3195)</f>
        <v>69</v>
      </c>
      <c r="I3195">
        <f t="shared" si="297"/>
        <v>3933</v>
      </c>
      <c r="J3195">
        <f t="shared" si="298"/>
        <v>1311</v>
      </c>
      <c r="K3195">
        <f t="shared" si="299"/>
        <v>2622</v>
      </c>
      <c r="L3195" s="2" t="s">
        <v>28</v>
      </c>
      <c r="M3195" t="s">
        <v>436</v>
      </c>
      <c r="N3195" t="s">
        <v>34</v>
      </c>
      <c r="O3195" s="3">
        <v>15.861056998489449</v>
      </c>
      <c r="P3195" t="str">
        <f t="shared" si="294"/>
        <v>G</v>
      </c>
      <c r="Q3195">
        <f t="shared" si="295"/>
        <v>2021</v>
      </c>
      <c r="R3195">
        <f t="shared" si="296"/>
        <v>0</v>
      </c>
    </row>
    <row r="3196" spans="1:18" x14ac:dyDescent="0.25">
      <c r="A3196" s="1">
        <v>44305</v>
      </c>
      <c r="B3196" s="2" t="s">
        <v>3638</v>
      </c>
      <c r="C3196" t="s">
        <v>76</v>
      </c>
      <c r="D3196">
        <v>19</v>
      </c>
      <c r="E3196">
        <v>126</v>
      </c>
      <c r="F3196">
        <f>IF(E3196="",_xlfn.XLOOKUP(C3196,'Price Averages'!$D$4:$D$103,'Price Averages'!$E$4:$E$103, "FALSE"), E3196)</f>
        <v>126</v>
      </c>
      <c r="G3196">
        <v>42</v>
      </c>
      <c r="H3196">
        <f>IF(G3196="", _xlfn.XLOOKUP(C3196, 'Cost Averages'!$D$4:$D$103,'Cost Averages'!$E$4:$E$103, "FALSE"),G3196)</f>
        <v>42</v>
      </c>
      <c r="I3196">
        <f t="shared" si="297"/>
        <v>2394</v>
      </c>
      <c r="J3196">
        <f t="shared" si="298"/>
        <v>798</v>
      </c>
      <c r="K3196">
        <f t="shared" si="299"/>
        <v>1596</v>
      </c>
      <c r="L3196" s="2" t="s">
        <v>23</v>
      </c>
      <c r="M3196" t="s">
        <v>353</v>
      </c>
      <c r="N3196" t="s">
        <v>56</v>
      </c>
      <c r="O3196" s="3">
        <v>13.092530646074781</v>
      </c>
      <c r="P3196" t="str">
        <f t="shared" si="294"/>
        <v>G</v>
      </c>
      <c r="Q3196">
        <f t="shared" si="295"/>
        <v>2021</v>
      </c>
      <c r="R3196">
        <f t="shared" si="296"/>
        <v>0</v>
      </c>
    </row>
    <row r="3197" spans="1:18" x14ac:dyDescent="0.25">
      <c r="A3197" s="1">
        <v>44413.225104408069</v>
      </c>
      <c r="B3197" s="2" t="s">
        <v>682</v>
      </c>
      <c r="C3197" t="s">
        <v>105</v>
      </c>
      <c r="D3197">
        <v>19</v>
      </c>
      <c r="E3197">
        <v>66</v>
      </c>
      <c r="F3197">
        <f>IF(E3197="",_xlfn.XLOOKUP(C3197,'Price Averages'!$D$4:$D$103,'Price Averages'!$E$4:$E$103, "FALSE"), E3197)</f>
        <v>66</v>
      </c>
      <c r="G3197">
        <v>33</v>
      </c>
      <c r="H3197">
        <f>IF(G3197="", _xlfn.XLOOKUP(C3197, 'Cost Averages'!$D$4:$D$103,'Cost Averages'!$E$4:$E$103, "FALSE"),G3197)</f>
        <v>33</v>
      </c>
      <c r="I3197">
        <f t="shared" si="297"/>
        <v>1254</v>
      </c>
      <c r="J3197">
        <f t="shared" si="298"/>
        <v>627</v>
      </c>
      <c r="K3197">
        <f t="shared" si="299"/>
        <v>627</v>
      </c>
      <c r="L3197" s="2" t="s">
        <v>28</v>
      </c>
      <c r="M3197" t="s">
        <v>683</v>
      </c>
      <c r="N3197" t="s">
        <v>25</v>
      </c>
      <c r="O3197" s="3">
        <v>10.248947386022252</v>
      </c>
      <c r="P3197" t="str">
        <f t="shared" si="294"/>
        <v>G</v>
      </c>
      <c r="Q3197">
        <f t="shared" si="295"/>
        <v>2021</v>
      </c>
      <c r="R3197">
        <f t="shared" si="296"/>
        <v>0</v>
      </c>
    </row>
    <row r="3198" spans="1:18" x14ac:dyDescent="0.25">
      <c r="A3198" s="1">
        <v>44349.447156681425</v>
      </c>
      <c r="B3198" s="2" t="s">
        <v>1220</v>
      </c>
      <c r="C3198" t="s">
        <v>22</v>
      </c>
      <c r="D3198">
        <v>19</v>
      </c>
      <c r="E3198">
        <v>280</v>
      </c>
      <c r="F3198">
        <f>IF(E3198="",_xlfn.XLOOKUP(C3198,'Price Averages'!$D$4:$D$103,'Price Averages'!$E$4:$E$103, "FALSE"), E3198)</f>
        <v>280</v>
      </c>
      <c r="G3198">
        <v>70</v>
      </c>
      <c r="H3198">
        <f>IF(G3198="", _xlfn.XLOOKUP(C3198, 'Cost Averages'!$D$4:$D$103,'Cost Averages'!$E$4:$E$103, "FALSE"),G3198)</f>
        <v>70</v>
      </c>
      <c r="I3198">
        <f t="shared" si="297"/>
        <v>5320</v>
      </c>
      <c r="J3198">
        <f t="shared" si="298"/>
        <v>1330</v>
      </c>
      <c r="K3198">
        <f t="shared" si="299"/>
        <v>3990</v>
      </c>
      <c r="L3198" s="2" t="s">
        <v>28</v>
      </c>
      <c r="M3198" t="s">
        <v>159</v>
      </c>
      <c r="N3198" t="s">
        <v>78</v>
      </c>
      <c r="O3198" s="3">
        <v>10.216282609482219</v>
      </c>
      <c r="P3198" t="str">
        <f t="shared" si="294"/>
        <v>G</v>
      </c>
      <c r="Q3198">
        <f t="shared" si="295"/>
        <v>2021</v>
      </c>
      <c r="R3198">
        <f t="shared" si="296"/>
        <v>0</v>
      </c>
    </row>
    <row r="3199" spans="1:18" x14ac:dyDescent="0.25">
      <c r="A3199" s="1">
        <v>44362</v>
      </c>
      <c r="B3199" s="2" t="s">
        <v>3688</v>
      </c>
      <c r="C3199" t="s">
        <v>253</v>
      </c>
      <c r="D3199">
        <v>19</v>
      </c>
      <c r="E3199">
        <v>92</v>
      </c>
      <c r="F3199">
        <f>IF(E3199="",_xlfn.XLOOKUP(C3199,'Price Averages'!$D$4:$D$103,'Price Averages'!$E$4:$E$103, "FALSE"), E3199)</f>
        <v>92</v>
      </c>
      <c r="G3199">
        <v>46</v>
      </c>
      <c r="H3199">
        <f>IF(G3199="", _xlfn.XLOOKUP(C3199, 'Cost Averages'!$D$4:$D$103,'Cost Averages'!$E$4:$E$103, "FALSE"),G3199)</f>
        <v>46</v>
      </c>
      <c r="I3199">
        <f t="shared" si="297"/>
        <v>1748</v>
      </c>
      <c r="J3199">
        <f t="shared" si="298"/>
        <v>874</v>
      </c>
      <c r="K3199">
        <f t="shared" si="299"/>
        <v>874</v>
      </c>
      <c r="L3199" s="2" t="s">
        <v>44</v>
      </c>
      <c r="M3199" t="s">
        <v>33</v>
      </c>
      <c r="N3199" t="s">
        <v>34</v>
      </c>
      <c r="O3199" s="3">
        <v>9.3226775515721787</v>
      </c>
      <c r="P3199" t="str">
        <f t="shared" si="294"/>
        <v>G</v>
      </c>
      <c r="Q3199">
        <f t="shared" si="295"/>
        <v>2021</v>
      </c>
      <c r="R3199">
        <f t="shared" si="296"/>
        <v>0</v>
      </c>
    </row>
    <row r="3200" spans="1:18" x14ac:dyDescent="0.25">
      <c r="A3200" s="1">
        <v>44222.909187195124</v>
      </c>
      <c r="B3200" s="2" t="s">
        <v>646</v>
      </c>
      <c r="C3200" t="s">
        <v>196</v>
      </c>
      <c r="D3200">
        <v>19</v>
      </c>
      <c r="E3200">
        <v>57</v>
      </c>
      <c r="F3200">
        <f>IF(E3200="",_xlfn.XLOOKUP(C3200,'Price Averages'!$D$4:$D$103,'Price Averages'!$E$4:$E$103, "FALSE"), E3200)</f>
        <v>57</v>
      </c>
      <c r="G3200">
        <v>19</v>
      </c>
      <c r="H3200">
        <f>IF(G3200="", _xlfn.XLOOKUP(C3200, 'Cost Averages'!$D$4:$D$103,'Cost Averages'!$E$4:$E$103, "FALSE"),G3200)</f>
        <v>19</v>
      </c>
      <c r="I3200">
        <f t="shared" si="297"/>
        <v>1083</v>
      </c>
      <c r="J3200">
        <f t="shared" si="298"/>
        <v>361</v>
      </c>
      <c r="K3200">
        <f t="shared" si="299"/>
        <v>722</v>
      </c>
      <c r="L3200" s="2" t="s">
        <v>28</v>
      </c>
      <c r="M3200" t="s">
        <v>549</v>
      </c>
      <c r="N3200" t="s">
        <v>56</v>
      </c>
      <c r="O3200" s="3">
        <v>10.037135914792184</v>
      </c>
      <c r="P3200" t="str">
        <f t="shared" si="294"/>
        <v>G</v>
      </c>
      <c r="Q3200">
        <f t="shared" si="295"/>
        <v>2021</v>
      </c>
      <c r="R3200">
        <f t="shared" si="296"/>
        <v>0</v>
      </c>
    </row>
    <row r="3201" spans="1:18" x14ac:dyDescent="0.25">
      <c r="A3201" s="1">
        <v>44199.689804784764</v>
      </c>
      <c r="B3201" s="2" t="s">
        <v>1948</v>
      </c>
      <c r="C3201" t="s">
        <v>196</v>
      </c>
      <c r="D3201">
        <v>19</v>
      </c>
      <c r="E3201" t="s">
        <v>32</v>
      </c>
      <c r="F3201">
        <f>IF(E3201="",_xlfn.XLOOKUP(C3201,'Price Averages'!$D$4:$D$103,'Price Averages'!$E$4:$E$103, "FALSE"), E3201)</f>
        <v>57</v>
      </c>
      <c r="G3201">
        <v>19</v>
      </c>
      <c r="H3201">
        <f>IF(G3201="", _xlfn.XLOOKUP(C3201, 'Cost Averages'!$D$4:$D$103,'Cost Averages'!$E$4:$E$103, "FALSE"),G3201)</f>
        <v>19</v>
      </c>
      <c r="I3201">
        <f t="shared" si="297"/>
        <v>1083</v>
      </c>
      <c r="J3201">
        <f t="shared" si="298"/>
        <v>361</v>
      </c>
      <c r="K3201">
        <f t="shared" si="299"/>
        <v>722</v>
      </c>
      <c r="L3201" s="2" t="s">
        <v>28</v>
      </c>
      <c r="M3201" t="s">
        <v>310</v>
      </c>
      <c r="N3201" t="s">
        <v>25</v>
      </c>
      <c r="O3201" s="3">
        <v>9.0350666811770921</v>
      </c>
      <c r="P3201" t="str">
        <f t="shared" si="294"/>
        <v>G</v>
      </c>
      <c r="Q3201">
        <f t="shared" si="295"/>
        <v>2021</v>
      </c>
      <c r="R3201">
        <f t="shared" si="296"/>
        <v>0</v>
      </c>
    </row>
    <row r="3202" spans="1:18" x14ac:dyDescent="0.25">
      <c r="A3202" s="1">
        <v>44386</v>
      </c>
      <c r="B3202" s="2" t="s">
        <v>3708</v>
      </c>
      <c r="C3202" t="s">
        <v>219</v>
      </c>
      <c r="D3202">
        <v>19</v>
      </c>
      <c r="E3202">
        <v>144</v>
      </c>
      <c r="F3202">
        <f>IF(E3202="",_xlfn.XLOOKUP(C3202,'Price Averages'!$D$4:$D$103,'Price Averages'!$E$4:$E$103, "FALSE"), E3202)</f>
        <v>144</v>
      </c>
      <c r="G3202" t="s">
        <v>32</v>
      </c>
      <c r="H3202">
        <f>IF(G3202="", _xlfn.XLOOKUP(C3202, 'Cost Averages'!$D$4:$D$103,'Cost Averages'!$E$4:$E$103, "FALSE"),G3202)</f>
        <v>48</v>
      </c>
      <c r="I3202">
        <f t="shared" si="297"/>
        <v>2736</v>
      </c>
      <c r="J3202">
        <f t="shared" si="298"/>
        <v>912</v>
      </c>
      <c r="K3202">
        <f t="shared" si="299"/>
        <v>1824</v>
      </c>
      <c r="L3202" s="2" t="s">
        <v>28</v>
      </c>
      <c r="M3202" t="s">
        <v>94</v>
      </c>
      <c r="N3202" t="s">
        <v>41</v>
      </c>
      <c r="O3202" s="3">
        <v>15.12637675023732</v>
      </c>
      <c r="P3202" t="str">
        <f t="shared" ref="P3202:P3265" si="300">CHAR(64+(YEAR(A3202)-2014))</f>
        <v>G</v>
      </c>
      <c r="Q3202">
        <f t="shared" ref="Q3202:Q3265" si="301">YEAR(A3202)</f>
        <v>2021</v>
      </c>
      <c r="R3202">
        <f t="shared" ref="R3202:R3265" si="302">IF(P3202=CHAR(64 + (YEAR(A3202) - 2014)), 0, 1)</f>
        <v>0</v>
      </c>
    </row>
    <row r="3203" spans="1:18" x14ac:dyDescent="0.25">
      <c r="A3203" s="1">
        <v>44491.644303680696</v>
      </c>
      <c r="B3203" s="2" t="s">
        <v>2842</v>
      </c>
      <c r="C3203" t="s">
        <v>251</v>
      </c>
      <c r="D3203">
        <v>19</v>
      </c>
      <c r="E3203">
        <v>270</v>
      </c>
      <c r="F3203">
        <f>IF(E3203="",_xlfn.XLOOKUP(C3203,'Price Averages'!$D$4:$D$103,'Price Averages'!$E$4:$E$103, "FALSE"), E3203)</f>
        <v>270</v>
      </c>
      <c r="G3203">
        <v>90</v>
      </c>
      <c r="H3203">
        <f>IF(G3203="", _xlfn.XLOOKUP(C3203, 'Cost Averages'!$D$4:$D$103,'Cost Averages'!$E$4:$E$103, "FALSE"),G3203)</f>
        <v>90</v>
      </c>
      <c r="I3203">
        <f t="shared" ref="I3203:I3266" si="303">D3203*F3203</f>
        <v>5130</v>
      </c>
      <c r="J3203">
        <f t="shared" ref="J3203:J3266" si="304">D3203*H3203</f>
        <v>1710</v>
      </c>
      <c r="K3203">
        <f t="shared" ref="K3203:K3266" si="305">I3203-J3203</f>
        <v>3420</v>
      </c>
      <c r="L3203" s="2" t="s">
        <v>28</v>
      </c>
      <c r="M3203" t="s">
        <v>867</v>
      </c>
      <c r="N3203" t="s">
        <v>50</v>
      </c>
      <c r="O3203" s="3">
        <v>11.485823039755857</v>
      </c>
      <c r="P3203" t="str">
        <f t="shared" si="300"/>
        <v>G</v>
      </c>
      <c r="Q3203">
        <f t="shared" si="301"/>
        <v>2021</v>
      </c>
      <c r="R3203">
        <f t="shared" si="302"/>
        <v>0</v>
      </c>
    </row>
    <row r="3204" spans="1:18" x14ac:dyDescent="0.25">
      <c r="A3204" s="1">
        <v>44477</v>
      </c>
      <c r="B3204" s="2" t="s">
        <v>3783</v>
      </c>
      <c r="C3204" t="s">
        <v>251</v>
      </c>
      <c r="D3204">
        <v>19</v>
      </c>
      <c r="E3204">
        <v>270</v>
      </c>
      <c r="F3204">
        <f>IF(E3204="",_xlfn.XLOOKUP(C3204,'Price Averages'!$D$4:$D$103,'Price Averages'!$E$4:$E$103, "FALSE"), E3204)</f>
        <v>270</v>
      </c>
      <c r="G3204">
        <v>90</v>
      </c>
      <c r="H3204">
        <f>IF(G3204="", _xlfn.XLOOKUP(C3204, 'Cost Averages'!$D$4:$D$103,'Cost Averages'!$E$4:$E$103, "FALSE"),G3204)</f>
        <v>90</v>
      </c>
      <c r="I3204">
        <f t="shared" si="303"/>
        <v>5130</v>
      </c>
      <c r="J3204">
        <f t="shared" si="304"/>
        <v>1710</v>
      </c>
      <c r="K3204">
        <f t="shared" si="305"/>
        <v>3420</v>
      </c>
      <c r="L3204" s="2" t="s">
        <v>23</v>
      </c>
      <c r="M3204" t="s">
        <v>138</v>
      </c>
      <c r="N3204" t="s">
        <v>56</v>
      </c>
      <c r="O3204" s="3">
        <v>12.487915239531313</v>
      </c>
      <c r="P3204" t="str">
        <f t="shared" si="300"/>
        <v>G</v>
      </c>
      <c r="Q3204">
        <f t="shared" si="301"/>
        <v>2021</v>
      </c>
      <c r="R3204">
        <f t="shared" si="302"/>
        <v>0</v>
      </c>
    </row>
    <row r="3205" spans="1:18" x14ac:dyDescent="0.25">
      <c r="A3205" s="1">
        <v>44486.276970967083</v>
      </c>
      <c r="B3205" s="2" t="s">
        <v>158</v>
      </c>
      <c r="C3205" t="s">
        <v>43</v>
      </c>
      <c r="D3205">
        <v>19</v>
      </c>
      <c r="E3205">
        <v>160</v>
      </c>
      <c r="F3205">
        <f>IF(E3205="",_xlfn.XLOOKUP(C3205,'Price Averages'!$D$4:$D$103,'Price Averages'!$E$4:$E$103, "FALSE"), E3205)</f>
        <v>160</v>
      </c>
      <c r="G3205">
        <v>80</v>
      </c>
      <c r="H3205">
        <f>IF(G3205="", _xlfn.XLOOKUP(C3205, 'Cost Averages'!$D$4:$D$103,'Cost Averages'!$E$4:$E$103, "FALSE"),G3205)</f>
        <v>80</v>
      </c>
      <c r="I3205">
        <f t="shared" si="303"/>
        <v>3040</v>
      </c>
      <c r="J3205">
        <f t="shared" si="304"/>
        <v>1520</v>
      </c>
      <c r="K3205">
        <f t="shared" si="305"/>
        <v>1520</v>
      </c>
      <c r="L3205" s="2" t="s">
        <v>28</v>
      </c>
      <c r="M3205" t="s">
        <v>159</v>
      </c>
      <c r="N3205" t="s">
        <v>78</v>
      </c>
      <c r="O3205" s="3">
        <v>10.216282609482219</v>
      </c>
      <c r="P3205" t="str">
        <f t="shared" si="300"/>
        <v>G</v>
      </c>
      <c r="Q3205">
        <f t="shared" si="301"/>
        <v>2021</v>
      </c>
      <c r="R3205">
        <f t="shared" si="302"/>
        <v>0</v>
      </c>
    </row>
    <row r="3206" spans="1:18" x14ac:dyDescent="0.25">
      <c r="A3206" s="1">
        <v>44263</v>
      </c>
      <c r="B3206" s="2" t="s">
        <v>3601</v>
      </c>
      <c r="C3206" t="s">
        <v>43</v>
      </c>
      <c r="D3206">
        <v>19</v>
      </c>
      <c r="E3206">
        <v>160</v>
      </c>
      <c r="F3206">
        <f>IF(E3206="",_xlfn.XLOOKUP(C3206,'Price Averages'!$D$4:$D$103,'Price Averages'!$E$4:$E$103, "FALSE"), E3206)</f>
        <v>160</v>
      </c>
      <c r="G3206" t="s">
        <v>32</v>
      </c>
      <c r="H3206">
        <f>IF(G3206="", _xlfn.XLOOKUP(C3206, 'Cost Averages'!$D$4:$D$103,'Cost Averages'!$E$4:$E$103, "FALSE"),G3206)</f>
        <v>80</v>
      </c>
      <c r="I3206">
        <f t="shared" si="303"/>
        <v>3040</v>
      </c>
      <c r="J3206">
        <f t="shared" si="304"/>
        <v>1520</v>
      </c>
      <c r="K3206">
        <f t="shared" si="305"/>
        <v>1520</v>
      </c>
      <c r="L3206" s="2" t="s">
        <v>28</v>
      </c>
      <c r="M3206" t="s">
        <v>487</v>
      </c>
      <c r="N3206" t="s">
        <v>56</v>
      </c>
      <c r="O3206" s="3">
        <v>8.8878868765808274</v>
      </c>
      <c r="P3206" t="str">
        <f t="shared" si="300"/>
        <v>G</v>
      </c>
      <c r="Q3206">
        <f t="shared" si="301"/>
        <v>2021</v>
      </c>
      <c r="R3206">
        <f t="shared" si="302"/>
        <v>0</v>
      </c>
    </row>
    <row r="3207" spans="1:18" x14ac:dyDescent="0.25">
      <c r="A3207" s="1">
        <v>44228</v>
      </c>
      <c r="B3207" s="2" t="s">
        <v>3571</v>
      </c>
      <c r="C3207" t="s">
        <v>275</v>
      </c>
      <c r="D3207">
        <v>19</v>
      </c>
      <c r="E3207">
        <v>144</v>
      </c>
      <c r="F3207">
        <f>IF(E3207="",_xlfn.XLOOKUP(C3207,'Price Averages'!$D$4:$D$103,'Price Averages'!$E$4:$E$103, "FALSE"), E3207)</f>
        <v>144</v>
      </c>
      <c r="G3207">
        <v>36</v>
      </c>
      <c r="H3207">
        <f>IF(G3207="", _xlfn.XLOOKUP(C3207, 'Cost Averages'!$D$4:$D$103,'Cost Averages'!$E$4:$E$103, "FALSE"),G3207)</f>
        <v>36</v>
      </c>
      <c r="I3207">
        <f t="shared" si="303"/>
        <v>2736</v>
      </c>
      <c r="J3207">
        <f t="shared" si="304"/>
        <v>684</v>
      </c>
      <c r="K3207">
        <f t="shared" si="305"/>
        <v>2052</v>
      </c>
      <c r="L3207" s="2" t="s">
        <v>23</v>
      </c>
      <c r="M3207" t="s">
        <v>696</v>
      </c>
      <c r="N3207" t="s">
        <v>78</v>
      </c>
      <c r="O3207" s="3">
        <v>12.699042739101285</v>
      </c>
      <c r="P3207" t="str">
        <f t="shared" si="300"/>
        <v>G</v>
      </c>
      <c r="Q3207">
        <f t="shared" si="301"/>
        <v>2021</v>
      </c>
      <c r="R3207">
        <f t="shared" si="302"/>
        <v>0</v>
      </c>
    </row>
    <row r="3208" spans="1:18" x14ac:dyDescent="0.25">
      <c r="A3208" s="1">
        <v>44207.700781536289</v>
      </c>
      <c r="B3208" s="2" t="s">
        <v>995</v>
      </c>
      <c r="C3208" t="s">
        <v>495</v>
      </c>
      <c r="D3208">
        <v>19</v>
      </c>
      <c r="E3208">
        <v>50</v>
      </c>
      <c r="F3208">
        <f>IF(E3208="",_xlfn.XLOOKUP(C3208,'Price Averages'!$D$4:$D$103,'Price Averages'!$E$4:$E$103, "FALSE"), E3208)</f>
        <v>50</v>
      </c>
      <c r="G3208">
        <v>25</v>
      </c>
      <c r="H3208">
        <f>IF(G3208="", _xlfn.XLOOKUP(C3208, 'Cost Averages'!$D$4:$D$103,'Cost Averages'!$E$4:$E$103, "FALSE"),G3208)</f>
        <v>25</v>
      </c>
      <c r="I3208">
        <f t="shared" si="303"/>
        <v>950</v>
      </c>
      <c r="J3208">
        <f t="shared" si="304"/>
        <v>475</v>
      </c>
      <c r="K3208">
        <f t="shared" si="305"/>
        <v>475</v>
      </c>
      <c r="L3208" s="2" t="s">
        <v>28</v>
      </c>
      <c r="M3208" t="s">
        <v>601</v>
      </c>
      <c r="N3208" t="s">
        <v>56</v>
      </c>
      <c r="O3208" s="3">
        <v>12.564315242820944</v>
      </c>
      <c r="P3208" t="str">
        <f t="shared" si="300"/>
        <v>G</v>
      </c>
      <c r="Q3208">
        <f t="shared" si="301"/>
        <v>2021</v>
      </c>
      <c r="R3208">
        <f t="shared" si="302"/>
        <v>0</v>
      </c>
    </row>
    <row r="3209" spans="1:18" x14ac:dyDescent="0.25">
      <c r="A3209" s="1">
        <v>44294</v>
      </c>
      <c r="B3209" s="2" t="s">
        <v>3627</v>
      </c>
      <c r="C3209" t="s">
        <v>348</v>
      </c>
      <c r="D3209">
        <v>19</v>
      </c>
      <c r="E3209">
        <v>356</v>
      </c>
      <c r="F3209">
        <f>IF(E3209="",_xlfn.XLOOKUP(C3209,'Price Averages'!$D$4:$D$103,'Price Averages'!$E$4:$E$103, "FALSE"), E3209)</f>
        <v>356</v>
      </c>
      <c r="G3209">
        <v>89</v>
      </c>
      <c r="H3209">
        <f>IF(G3209="", _xlfn.XLOOKUP(C3209, 'Cost Averages'!$D$4:$D$103,'Cost Averages'!$E$4:$E$103, "FALSE"),G3209)</f>
        <v>89</v>
      </c>
      <c r="I3209">
        <f t="shared" si="303"/>
        <v>6764</v>
      </c>
      <c r="J3209">
        <f t="shared" si="304"/>
        <v>1691</v>
      </c>
      <c r="K3209">
        <f t="shared" si="305"/>
        <v>5073</v>
      </c>
      <c r="L3209" s="2" t="s">
        <v>23</v>
      </c>
      <c r="M3209" t="s">
        <v>271</v>
      </c>
      <c r="N3209" t="s">
        <v>56</v>
      </c>
      <c r="O3209" s="3">
        <v>11.504886852416154</v>
      </c>
      <c r="P3209" t="str">
        <f t="shared" si="300"/>
        <v>G</v>
      </c>
      <c r="Q3209">
        <f t="shared" si="301"/>
        <v>2021</v>
      </c>
      <c r="R3209">
        <f t="shared" si="302"/>
        <v>0</v>
      </c>
    </row>
    <row r="3210" spans="1:18" x14ac:dyDescent="0.25">
      <c r="A3210" s="1">
        <v>44397</v>
      </c>
      <c r="B3210" s="2" t="s">
        <v>3719</v>
      </c>
      <c r="C3210" t="s">
        <v>348</v>
      </c>
      <c r="D3210">
        <v>19</v>
      </c>
      <c r="E3210" t="s">
        <v>32</v>
      </c>
      <c r="F3210">
        <f>IF(E3210="",_xlfn.XLOOKUP(C3210,'Price Averages'!$D$4:$D$103,'Price Averages'!$E$4:$E$103, "FALSE"), E3210)</f>
        <v>356</v>
      </c>
      <c r="G3210">
        <v>89</v>
      </c>
      <c r="H3210">
        <f>IF(G3210="", _xlfn.XLOOKUP(C3210, 'Cost Averages'!$D$4:$D$103,'Cost Averages'!$E$4:$E$103, "FALSE"),G3210)</f>
        <v>89</v>
      </c>
      <c r="I3210">
        <f t="shared" si="303"/>
        <v>6764</v>
      </c>
      <c r="J3210">
        <f t="shared" si="304"/>
        <v>1691</v>
      </c>
      <c r="K3210">
        <f t="shared" si="305"/>
        <v>5073</v>
      </c>
      <c r="L3210" s="2" t="s">
        <v>28</v>
      </c>
      <c r="M3210" t="s">
        <v>1350</v>
      </c>
      <c r="N3210" t="s">
        <v>78</v>
      </c>
      <c r="O3210" s="3">
        <v>13.811876869930865</v>
      </c>
      <c r="P3210" t="str">
        <f t="shared" si="300"/>
        <v>G</v>
      </c>
      <c r="Q3210">
        <f t="shared" si="301"/>
        <v>2021</v>
      </c>
      <c r="R3210">
        <f t="shared" si="302"/>
        <v>0</v>
      </c>
    </row>
    <row r="3211" spans="1:18" x14ac:dyDescent="0.25">
      <c r="A3211" s="1">
        <v>44202</v>
      </c>
      <c r="B3211" s="2" t="s">
        <v>3545</v>
      </c>
      <c r="C3211" t="s">
        <v>289</v>
      </c>
      <c r="D3211">
        <v>19</v>
      </c>
      <c r="E3211" t="s">
        <v>32</v>
      </c>
      <c r="F3211">
        <f>IF(E3211="",_xlfn.XLOOKUP(C3211,'Price Averages'!$D$4:$D$103,'Price Averages'!$E$4:$E$103, "FALSE"), E3211)</f>
        <v>108</v>
      </c>
      <c r="G3211" t="s">
        <v>32</v>
      </c>
      <c r="H3211">
        <f>IF(G3211="", _xlfn.XLOOKUP(C3211, 'Cost Averages'!$D$4:$D$103,'Cost Averages'!$E$4:$E$103, "FALSE"),G3211)</f>
        <v>36</v>
      </c>
      <c r="I3211">
        <f t="shared" si="303"/>
        <v>2052</v>
      </c>
      <c r="J3211">
        <f t="shared" si="304"/>
        <v>684</v>
      </c>
      <c r="K3211">
        <f t="shared" si="305"/>
        <v>1368</v>
      </c>
      <c r="L3211" s="2" t="s">
        <v>28</v>
      </c>
      <c r="M3211" t="s">
        <v>71</v>
      </c>
      <c r="N3211" t="s">
        <v>56</v>
      </c>
      <c r="O3211" s="3">
        <v>12.163730387337393</v>
      </c>
      <c r="P3211" t="str">
        <f t="shared" si="300"/>
        <v>G</v>
      </c>
      <c r="Q3211">
        <f t="shared" si="301"/>
        <v>2021</v>
      </c>
      <c r="R3211">
        <f t="shared" si="302"/>
        <v>0</v>
      </c>
    </row>
    <row r="3212" spans="1:18" x14ac:dyDescent="0.25">
      <c r="A3212" s="1">
        <v>44353</v>
      </c>
      <c r="B3212" s="2" t="s">
        <v>3680</v>
      </c>
      <c r="C3212" t="s">
        <v>289</v>
      </c>
      <c r="D3212">
        <v>19</v>
      </c>
      <c r="E3212">
        <v>108</v>
      </c>
      <c r="F3212">
        <f>IF(E3212="",_xlfn.XLOOKUP(C3212,'Price Averages'!$D$4:$D$103,'Price Averages'!$E$4:$E$103, "FALSE"), E3212)</f>
        <v>108</v>
      </c>
      <c r="G3212">
        <v>36</v>
      </c>
      <c r="H3212">
        <f>IF(G3212="", _xlfn.XLOOKUP(C3212, 'Cost Averages'!$D$4:$D$103,'Cost Averages'!$E$4:$E$103, "FALSE"),G3212)</f>
        <v>36</v>
      </c>
      <c r="I3212">
        <f t="shared" si="303"/>
        <v>2052</v>
      </c>
      <c r="J3212">
        <f t="shared" si="304"/>
        <v>684</v>
      </c>
      <c r="K3212">
        <f t="shared" si="305"/>
        <v>1368</v>
      </c>
      <c r="L3212" s="2" t="s">
        <v>28</v>
      </c>
      <c r="M3212" t="s">
        <v>579</v>
      </c>
      <c r="N3212" t="s">
        <v>41</v>
      </c>
      <c r="O3212" s="3">
        <v>14.760829371220243</v>
      </c>
      <c r="P3212" t="str">
        <f t="shared" si="300"/>
        <v>G</v>
      </c>
      <c r="Q3212">
        <f t="shared" si="301"/>
        <v>2021</v>
      </c>
      <c r="R3212">
        <f t="shared" si="302"/>
        <v>0</v>
      </c>
    </row>
    <row r="3213" spans="1:18" x14ac:dyDescent="0.25">
      <c r="A3213" s="1">
        <v>44369.871013303011</v>
      </c>
      <c r="B3213" s="2" t="s">
        <v>2398</v>
      </c>
      <c r="C3213" t="s">
        <v>58</v>
      </c>
      <c r="D3213">
        <v>19</v>
      </c>
      <c r="E3213">
        <v>144</v>
      </c>
      <c r="F3213">
        <f>IF(E3213="",_xlfn.XLOOKUP(C3213,'Price Averages'!$D$4:$D$103,'Price Averages'!$E$4:$E$103, "FALSE"), E3213)</f>
        <v>144</v>
      </c>
      <c r="G3213">
        <v>48</v>
      </c>
      <c r="H3213">
        <f>IF(G3213="", _xlfn.XLOOKUP(C3213, 'Cost Averages'!$D$4:$D$103,'Cost Averages'!$E$4:$E$103, "FALSE"),G3213)</f>
        <v>48</v>
      </c>
      <c r="I3213">
        <f t="shared" si="303"/>
        <v>2736</v>
      </c>
      <c r="J3213">
        <f t="shared" si="304"/>
        <v>912</v>
      </c>
      <c r="K3213">
        <f t="shared" si="305"/>
        <v>1824</v>
      </c>
      <c r="L3213" s="2" t="s">
        <v>44</v>
      </c>
      <c r="M3213" t="s">
        <v>737</v>
      </c>
      <c r="N3213" t="s">
        <v>25</v>
      </c>
      <c r="O3213" s="3">
        <v>9.1057685343725456</v>
      </c>
      <c r="P3213" t="str">
        <f t="shared" si="300"/>
        <v>G</v>
      </c>
      <c r="Q3213">
        <f t="shared" si="301"/>
        <v>2021</v>
      </c>
      <c r="R3213">
        <f t="shared" si="302"/>
        <v>0</v>
      </c>
    </row>
    <row r="3214" spans="1:18" x14ac:dyDescent="0.25">
      <c r="A3214" s="1">
        <v>44266.578566543751</v>
      </c>
      <c r="B3214" s="2" t="s">
        <v>1931</v>
      </c>
      <c r="C3214" t="s">
        <v>367</v>
      </c>
      <c r="D3214">
        <v>19</v>
      </c>
      <c r="E3214">
        <v>360</v>
      </c>
      <c r="F3214">
        <f>IF(E3214="",_xlfn.XLOOKUP(C3214,'Price Averages'!$D$4:$D$103,'Price Averages'!$E$4:$E$103, "FALSE"), E3214)</f>
        <v>360</v>
      </c>
      <c r="G3214">
        <v>90</v>
      </c>
      <c r="H3214">
        <f>IF(G3214="", _xlfn.XLOOKUP(C3214, 'Cost Averages'!$D$4:$D$103,'Cost Averages'!$E$4:$E$103, "FALSE"),G3214)</f>
        <v>90</v>
      </c>
      <c r="I3214">
        <f t="shared" si="303"/>
        <v>6840</v>
      </c>
      <c r="J3214">
        <f t="shared" si="304"/>
        <v>1710</v>
      </c>
      <c r="K3214">
        <f t="shared" si="305"/>
        <v>5130</v>
      </c>
      <c r="L3214" s="2" t="s">
        <v>44</v>
      </c>
      <c r="M3214" t="s">
        <v>197</v>
      </c>
      <c r="N3214" t="s">
        <v>25</v>
      </c>
      <c r="O3214" s="3">
        <v>12.007834550770397</v>
      </c>
      <c r="P3214" t="str">
        <f t="shared" si="300"/>
        <v>G</v>
      </c>
      <c r="Q3214">
        <f t="shared" si="301"/>
        <v>2021</v>
      </c>
      <c r="R3214">
        <f t="shared" si="302"/>
        <v>0</v>
      </c>
    </row>
    <row r="3215" spans="1:18" x14ac:dyDescent="0.25">
      <c r="A3215" s="1">
        <v>44243.800141763029</v>
      </c>
      <c r="B3215" s="2" t="s">
        <v>2852</v>
      </c>
      <c r="C3215" t="s">
        <v>367</v>
      </c>
      <c r="D3215">
        <v>19</v>
      </c>
      <c r="E3215">
        <v>360</v>
      </c>
      <c r="F3215">
        <f>IF(E3215="",_xlfn.XLOOKUP(C3215,'Price Averages'!$D$4:$D$103,'Price Averages'!$E$4:$E$103, "FALSE"), E3215)</f>
        <v>360</v>
      </c>
      <c r="G3215" t="s">
        <v>32</v>
      </c>
      <c r="H3215">
        <f>IF(G3215="", _xlfn.XLOOKUP(C3215, 'Cost Averages'!$D$4:$D$103,'Cost Averages'!$E$4:$E$103, "FALSE"),G3215)</f>
        <v>90</v>
      </c>
      <c r="I3215">
        <f t="shared" si="303"/>
        <v>6840</v>
      </c>
      <c r="J3215">
        <f t="shared" si="304"/>
        <v>1710</v>
      </c>
      <c r="K3215">
        <f t="shared" si="305"/>
        <v>5130</v>
      </c>
      <c r="L3215" s="2" t="s">
        <v>23</v>
      </c>
      <c r="M3215" t="s">
        <v>678</v>
      </c>
      <c r="N3215" t="s">
        <v>78</v>
      </c>
      <c r="O3215" s="3">
        <v>8.1595626482464514</v>
      </c>
      <c r="P3215" t="str">
        <f t="shared" si="300"/>
        <v>G</v>
      </c>
      <c r="Q3215">
        <f t="shared" si="301"/>
        <v>2021</v>
      </c>
      <c r="R3215">
        <f t="shared" si="302"/>
        <v>0</v>
      </c>
    </row>
    <row r="3216" spans="1:18" x14ac:dyDescent="0.25">
      <c r="A3216" s="1">
        <v>44420.177019710864</v>
      </c>
      <c r="B3216" s="2" t="s">
        <v>243</v>
      </c>
      <c r="C3216" t="s">
        <v>244</v>
      </c>
      <c r="D3216">
        <v>19</v>
      </c>
      <c r="E3216">
        <v>252</v>
      </c>
      <c r="F3216">
        <f>IF(E3216="",_xlfn.XLOOKUP(C3216,'Price Averages'!$D$4:$D$103,'Price Averages'!$E$4:$E$103, "FALSE"), E3216)</f>
        <v>252</v>
      </c>
      <c r="G3216">
        <v>63</v>
      </c>
      <c r="H3216">
        <f>IF(G3216="", _xlfn.XLOOKUP(C3216, 'Cost Averages'!$D$4:$D$103,'Cost Averages'!$E$4:$E$103, "FALSE"),G3216)</f>
        <v>63</v>
      </c>
      <c r="I3216">
        <f t="shared" si="303"/>
        <v>4788</v>
      </c>
      <c r="J3216">
        <f t="shared" si="304"/>
        <v>1197</v>
      </c>
      <c r="K3216">
        <f t="shared" si="305"/>
        <v>3591</v>
      </c>
      <c r="L3216" s="2" t="s">
        <v>23</v>
      </c>
      <c r="M3216" t="s">
        <v>245</v>
      </c>
      <c r="N3216" t="s">
        <v>46</v>
      </c>
      <c r="O3216" s="3">
        <v>13.918153610259502</v>
      </c>
      <c r="P3216" t="str">
        <f t="shared" si="300"/>
        <v>G</v>
      </c>
      <c r="Q3216">
        <f t="shared" si="301"/>
        <v>2021</v>
      </c>
      <c r="R3216">
        <f t="shared" si="302"/>
        <v>0</v>
      </c>
    </row>
    <row r="3217" spans="1:18" x14ac:dyDescent="0.25">
      <c r="A3217" s="1">
        <v>44278.837338563935</v>
      </c>
      <c r="B3217" s="2" t="s">
        <v>3177</v>
      </c>
      <c r="C3217" t="s">
        <v>423</v>
      </c>
      <c r="D3217">
        <v>19</v>
      </c>
      <c r="E3217" t="s">
        <v>32</v>
      </c>
      <c r="F3217">
        <f>IF(E3217="",_xlfn.XLOOKUP(C3217,'Price Averages'!$D$4:$D$103,'Price Averages'!$E$4:$E$103, "FALSE"), E3217)</f>
        <v>356</v>
      </c>
      <c r="G3217">
        <v>89</v>
      </c>
      <c r="H3217">
        <f>IF(G3217="", _xlfn.XLOOKUP(C3217, 'Cost Averages'!$D$4:$D$103,'Cost Averages'!$E$4:$E$103, "FALSE"),G3217)</f>
        <v>89</v>
      </c>
      <c r="I3217">
        <f t="shared" si="303"/>
        <v>6764</v>
      </c>
      <c r="J3217">
        <f t="shared" si="304"/>
        <v>1691</v>
      </c>
      <c r="K3217">
        <f t="shared" si="305"/>
        <v>5073</v>
      </c>
      <c r="L3217" s="2" t="s">
        <v>44</v>
      </c>
      <c r="M3217" t="s">
        <v>673</v>
      </c>
      <c r="N3217" t="s">
        <v>78</v>
      </c>
      <c r="O3217" s="3">
        <v>8.1628930629234038</v>
      </c>
      <c r="P3217" t="str">
        <f t="shared" si="300"/>
        <v>G</v>
      </c>
      <c r="Q3217">
        <f t="shared" si="301"/>
        <v>2021</v>
      </c>
      <c r="R3217">
        <f t="shared" si="302"/>
        <v>0</v>
      </c>
    </row>
    <row r="3218" spans="1:18" x14ac:dyDescent="0.25">
      <c r="A3218" s="1">
        <v>44219.544724142703</v>
      </c>
      <c r="B3218" s="2" t="s">
        <v>1214</v>
      </c>
      <c r="C3218" t="s">
        <v>536</v>
      </c>
      <c r="D3218">
        <v>19</v>
      </c>
      <c r="E3218" t="s">
        <v>32</v>
      </c>
      <c r="F3218">
        <f>IF(E3218="",_xlfn.XLOOKUP(C3218,'Price Averages'!$D$4:$D$103,'Price Averages'!$E$4:$E$103, "FALSE"), E3218)</f>
        <v>267</v>
      </c>
      <c r="G3218">
        <v>89</v>
      </c>
      <c r="H3218">
        <f>IF(G3218="", _xlfn.XLOOKUP(C3218, 'Cost Averages'!$D$4:$D$103,'Cost Averages'!$E$4:$E$103, "FALSE"),G3218)</f>
        <v>89</v>
      </c>
      <c r="I3218">
        <f t="shared" si="303"/>
        <v>5073</v>
      </c>
      <c r="J3218">
        <f t="shared" si="304"/>
        <v>1691</v>
      </c>
      <c r="K3218">
        <f t="shared" si="305"/>
        <v>3382</v>
      </c>
      <c r="L3218" s="2" t="s">
        <v>44</v>
      </c>
      <c r="M3218" t="s">
        <v>1215</v>
      </c>
      <c r="N3218" t="s">
        <v>46</v>
      </c>
      <c r="O3218" s="3">
        <v>10.428287009858728</v>
      </c>
      <c r="P3218" t="str">
        <f t="shared" si="300"/>
        <v>G</v>
      </c>
      <c r="Q3218">
        <f t="shared" si="301"/>
        <v>2021</v>
      </c>
      <c r="R3218">
        <f t="shared" si="302"/>
        <v>0</v>
      </c>
    </row>
    <row r="3219" spans="1:18" x14ac:dyDescent="0.25">
      <c r="A3219" s="1">
        <v>44376</v>
      </c>
      <c r="B3219" s="2" t="s">
        <v>3699</v>
      </c>
      <c r="C3219" t="s">
        <v>536</v>
      </c>
      <c r="D3219">
        <v>19</v>
      </c>
      <c r="E3219">
        <v>267</v>
      </c>
      <c r="F3219">
        <f>IF(E3219="",_xlfn.XLOOKUP(C3219,'Price Averages'!$D$4:$D$103,'Price Averages'!$E$4:$E$103, "FALSE"), E3219)</f>
        <v>267</v>
      </c>
      <c r="G3219" t="s">
        <v>32</v>
      </c>
      <c r="H3219">
        <f>IF(G3219="", _xlfn.XLOOKUP(C3219, 'Cost Averages'!$D$4:$D$103,'Cost Averages'!$E$4:$E$103, "FALSE"),G3219)</f>
        <v>89</v>
      </c>
      <c r="I3219">
        <f t="shared" si="303"/>
        <v>5073</v>
      </c>
      <c r="J3219">
        <f t="shared" si="304"/>
        <v>1691</v>
      </c>
      <c r="K3219">
        <f t="shared" si="305"/>
        <v>3382</v>
      </c>
      <c r="L3219" s="2" t="s">
        <v>28</v>
      </c>
      <c r="M3219" t="s">
        <v>434</v>
      </c>
      <c r="N3219" t="s">
        <v>50</v>
      </c>
      <c r="O3219" s="3">
        <v>16.429355109701351</v>
      </c>
      <c r="P3219" t="str">
        <f t="shared" si="300"/>
        <v>G</v>
      </c>
      <c r="Q3219">
        <f t="shared" si="301"/>
        <v>2021</v>
      </c>
      <c r="R3219">
        <f t="shared" si="302"/>
        <v>0</v>
      </c>
    </row>
    <row r="3220" spans="1:18" x14ac:dyDescent="0.25">
      <c r="A3220" s="1">
        <v>44417.172510546603</v>
      </c>
      <c r="B3220" s="2" t="s">
        <v>1714</v>
      </c>
      <c r="C3220" t="s">
        <v>83</v>
      </c>
      <c r="D3220">
        <v>19</v>
      </c>
      <c r="E3220">
        <v>300</v>
      </c>
      <c r="F3220">
        <f>IF(E3220="",_xlfn.XLOOKUP(C3220,'Price Averages'!$D$4:$D$103,'Price Averages'!$E$4:$E$103, "FALSE"), E3220)</f>
        <v>300</v>
      </c>
      <c r="G3220">
        <v>75</v>
      </c>
      <c r="H3220">
        <f>IF(G3220="", _xlfn.XLOOKUP(C3220, 'Cost Averages'!$D$4:$D$103,'Cost Averages'!$E$4:$E$103, "FALSE"),G3220)</f>
        <v>75</v>
      </c>
      <c r="I3220">
        <f t="shared" si="303"/>
        <v>5700</v>
      </c>
      <c r="J3220">
        <f t="shared" si="304"/>
        <v>1425</v>
      </c>
      <c r="K3220">
        <f t="shared" si="305"/>
        <v>4275</v>
      </c>
      <c r="L3220" s="2" t="s">
        <v>28</v>
      </c>
      <c r="M3220" t="s">
        <v>505</v>
      </c>
      <c r="N3220" t="s">
        <v>50</v>
      </c>
      <c r="O3220" s="3">
        <v>15.207985888346794</v>
      </c>
      <c r="P3220" t="str">
        <f t="shared" si="300"/>
        <v>G</v>
      </c>
      <c r="Q3220">
        <f t="shared" si="301"/>
        <v>2021</v>
      </c>
      <c r="R3220">
        <f t="shared" si="302"/>
        <v>0</v>
      </c>
    </row>
    <row r="3221" spans="1:18" x14ac:dyDescent="0.25">
      <c r="A3221" s="1">
        <v>44230</v>
      </c>
      <c r="B3221" s="2" t="s">
        <v>3572</v>
      </c>
      <c r="C3221" t="s">
        <v>210</v>
      </c>
      <c r="D3221">
        <v>19</v>
      </c>
      <c r="E3221">
        <v>264</v>
      </c>
      <c r="F3221">
        <f>IF(E3221="",_xlfn.XLOOKUP(C3221,'Price Averages'!$D$4:$D$103,'Price Averages'!$E$4:$E$103, "FALSE"), E3221)</f>
        <v>264</v>
      </c>
      <c r="G3221">
        <v>88</v>
      </c>
      <c r="H3221">
        <f>IF(G3221="", _xlfn.XLOOKUP(C3221, 'Cost Averages'!$D$4:$D$103,'Cost Averages'!$E$4:$E$103, "FALSE"),G3221)</f>
        <v>88</v>
      </c>
      <c r="I3221">
        <f t="shared" si="303"/>
        <v>5016</v>
      </c>
      <c r="J3221">
        <f t="shared" si="304"/>
        <v>1672</v>
      </c>
      <c r="K3221">
        <f t="shared" si="305"/>
        <v>3344</v>
      </c>
      <c r="L3221" s="2" t="s">
        <v>28</v>
      </c>
      <c r="M3221" t="s">
        <v>461</v>
      </c>
      <c r="N3221" t="s">
        <v>56</v>
      </c>
      <c r="O3221" s="3">
        <v>7.9963422143733238</v>
      </c>
      <c r="P3221" t="str">
        <f t="shared" si="300"/>
        <v>G</v>
      </c>
      <c r="Q3221">
        <f t="shared" si="301"/>
        <v>2021</v>
      </c>
      <c r="R3221">
        <f t="shared" si="302"/>
        <v>0</v>
      </c>
    </row>
    <row r="3222" spans="1:18" x14ac:dyDescent="0.25">
      <c r="A3222" s="1">
        <v>44500.462765166674</v>
      </c>
      <c r="B3222" s="2" t="s">
        <v>1592</v>
      </c>
      <c r="C3222" t="s">
        <v>530</v>
      </c>
      <c r="D3222">
        <v>19</v>
      </c>
      <c r="E3222">
        <v>261</v>
      </c>
      <c r="F3222">
        <f>IF(E3222="",_xlfn.XLOOKUP(C3222,'Price Averages'!$D$4:$D$103,'Price Averages'!$E$4:$E$103, "FALSE"), E3222)</f>
        <v>261</v>
      </c>
      <c r="G3222">
        <v>87</v>
      </c>
      <c r="H3222">
        <f>IF(G3222="", _xlfn.XLOOKUP(C3222, 'Cost Averages'!$D$4:$D$103,'Cost Averages'!$E$4:$E$103, "FALSE"),G3222)</f>
        <v>87</v>
      </c>
      <c r="I3222">
        <f t="shared" si="303"/>
        <v>4959</v>
      </c>
      <c r="J3222">
        <f t="shared" si="304"/>
        <v>1653</v>
      </c>
      <c r="K3222">
        <f t="shared" si="305"/>
        <v>3306</v>
      </c>
      <c r="L3222" s="2" t="s">
        <v>28</v>
      </c>
      <c r="M3222" t="s">
        <v>625</v>
      </c>
      <c r="N3222" t="s">
        <v>78</v>
      </c>
      <c r="O3222" s="3">
        <v>12.954911944548844</v>
      </c>
      <c r="P3222" t="str">
        <f t="shared" si="300"/>
        <v>G</v>
      </c>
      <c r="Q3222">
        <f t="shared" si="301"/>
        <v>2021</v>
      </c>
      <c r="R3222">
        <f t="shared" si="302"/>
        <v>0</v>
      </c>
    </row>
    <row r="3223" spans="1:18" x14ac:dyDescent="0.25">
      <c r="A3223" s="1">
        <v>44309.384910101682</v>
      </c>
      <c r="B3223" s="2" t="s">
        <v>609</v>
      </c>
      <c r="C3223" t="s">
        <v>39</v>
      </c>
      <c r="D3223">
        <v>19</v>
      </c>
      <c r="E3223" t="s">
        <v>32</v>
      </c>
      <c r="F3223">
        <f>IF(E3223="",_xlfn.XLOOKUP(C3223,'Price Averages'!$D$4:$D$103,'Price Averages'!$E$4:$E$103, "FALSE"), E3223)</f>
        <v>231</v>
      </c>
      <c r="G3223">
        <v>77</v>
      </c>
      <c r="H3223">
        <f>IF(G3223="", _xlfn.XLOOKUP(C3223, 'Cost Averages'!$D$4:$D$103,'Cost Averages'!$E$4:$E$103, "FALSE"),G3223)</f>
        <v>77</v>
      </c>
      <c r="I3223">
        <f t="shared" si="303"/>
        <v>4389</v>
      </c>
      <c r="J3223">
        <f t="shared" si="304"/>
        <v>1463</v>
      </c>
      <c r="K3223">
        <f t="shared" si="305"/>
        <v>2926</v>
      </c>
      <c r="L3223" s="2" t="s">
        <v>28</v>
      </c>
      <c r="M3223" t="s">
        <v>434</v>
      </c>
      <c r="N3223" t="s">
        <v>50</v>
      </c>
      <c r="O3223" s="3">
        <v>16.429355109701351</v>
      </c>
      <c r="P3223" t="str">
        <f t="shared" si="300"/>
        <v>G</v>
      </c>
      <c r="Q3223">
        <f t="shared" si="301"/>
        <v>2021</v>
      </c>
      <c r="R3223">
        <f t="shared" si="302"/>
        <v>0</v>
      </c>
    </row>
    <row r="3224" spans="1:18" x14ac:dyDescent="0.25">
      <c r="A3224" s="1">
        <v>44421</v>
      </c>
      <c r="B3224" s="2" t="s">
        <v>3737</v>
      </c>
      <c r="C3224" t="s">
        <v>93</v>
      </c>
      <c r="D3224">
        <v>19</v>
      </c>
      <c r="E3224">
        <v>50</v>
      </c>
      <c r="F3224">
        <f>IF(E3224="",_xlfn.XLOOKUP(C3224,'Price Averages'!$D$4:$D$103,'Price Averages'!$E$4:$E$103, "FALSE"), E3224)</f>
        <v>50</v>
      </c>
      <c r="G3224">
        <v>25</v>
      </c>
      <c r="H3224">
        <f>IF(G3224="", _xlfn.XLOOKUP(C3224, 'Cost Averages'!$D$4:$D$103,'Cost Averages'!$E$4:$E$103, "FALSE"),G3224)</f>
        <v>25</v>
      </c>
      <c r="I3224">
        <f t="shared" si="303"/>
        <v>950</v>
      </c>
      <c r="J3224">
        <f t="shared" si="304"/>
        <v>475</v>
      </c>
      <c r="K3224">
        <f t="shared" si="305"/>
        <v>475</v>
      </c>
      <c r="L3224" s="2" t="s">
        <v>44</v>
      </c>
      <c r="M3224" t="s">
        <v>874</v>
      </c>
      <c r="N3224" t="s">
        <v>56</v>
      </c>
      <c r="O3224" s="3">
        <v>12.701325659159139</v>
      </c>
      <c r="P3224" t="str">
        <f t="shared" si="300"/>
        <v>G</v>
      </c>
      <c r="Q3224">
        <f t="shared" si="301"/>
        <v>2021</v>
      </c>
      <c r="R3224">
        <f t="shared" si="302"/>
        <v>0</v>
      </c>
    </row>
    <row r="3225" spans="1:18" x14ac:dyDescent="0.25">
      <c r="A3225" s="1">
        <v>44437.744883819418</v>
      </c>
      <c r="B3225" s="2" t="s">
        <v>497</v>
      </c>
      <c r="C3225" t="s">
        <v>278</v>
      </c>
      <c r="D3225">
        <v>19</v>
      </c>
      <c r="E3225">
        <v>34</v>
      </c>
      <c r="F3225">
        <f>IF(E3225="",_xlfn.XLOOKUP(C3225,'Price Averages'!$D$4:$D$103,'Price Averages'!$E$4:$E$103, "FALSE"), E3225)</f>
        <v>34</v>
      </c>
      <c r="G3225">
        <v>17</v>
      </c>
      <c r="H3225">
        <f>IF(G3225="", _xlfn.XLOOKUP(C3225, 'Cost Averages'!$D$4:$D$103,'Cost Averages'!$E$4:$E$103, "FALSE"),G3225)</f>
        <v>17</v>
      </c>
      <c r="I3225">
        <f t="shared" si="303"/>
        <v>646</v>
      </c>
      <c r="J3225">
        <f t="shared" si="304"/>
        <v>323</v>
      </c>
      <c r="K3225">
        <f t="shared" si="305"/>
        <v>323</v>
      </c>
      <c r="L3225" s="2" t="s">
        <v>28</v>
      </c>
      <c r="M3225" t="s">
        <v>498</v>
      </c>
      <c r="N3225" t="s">
        <v>25</v>
      </c>
      <c r="O3225" s="3">
        <v>13.917704159139552</v>
      </c>
      <c r="P3225" t="str">
        <f t="shared" si="300"/>
        <v>G</v>
      </c>
      <c r="Q3225">
        <f t="shared" si="301"/>
        <v>2021</v>
      </c>
      <c r="R3225">
        <f t="shared" si="302"/>
        <v>0</v>
      </c>
    </row>
    <row r="3226" spans="1:18" x14ac:dyDescent="0.25">
      <c r="A3226" s="1">
        <v>44256.201769138832</v>
      </c>
      <c r="B3226" s="2" t="s">
        <v>2379</v>
      </c>
      <c r="C3226" t="s">
        <v>278</v>
      </c>
      <c r="D3226">
        <v>19</v>
      </c>
      <c r="E3226" t="s">
        <v>32</v>
      </c>
      <c r="F3226">
        <f>IF(E3226="",_xlfn.XLOOKUP(C3226,'Price Averages'!$D$4:$D$103,'Price Averages'!$E$4:$E$103, "FALSE"), E3226)</f>
        <v>34</v>
      </c>
      <c r="G3226">
        <v>17</v>
      </c>
      <c r="H3226">
        <f>IF(G3226="", _xlfn.XLOOKUP(C3226, 'Cost Averages'!$D$4:$D$103,'Cost Averages'!$E$4:$E$103, "FALSE"),G3226)</f>
        <v>17</v>
      </c>
      <c r="I3226">
        <f t="shared" si="303"/>
        <v>646</v>
      </c>
      <c r="J3226">
        <f t="shared" si="304"/>
        <v>323</v>
      </c>
      <c r="K3226">
        <f t="shared" si="305"/>
        <v>323</v>
      </c>
      <c r="L3226" s="2" t="s">
        <v>44</v>
      </c>
      <c r="M3226" t="s">
        <v>874</v>
      </c>
      <c r="N3226" t="s">
        <v>56</v>
      </c>
      <c r="O3226" s="3">
        <v>12.701325659159139</v>
      </c>
      <c r="P3226" t="str">
        <f t="shared" si="300"/>
        <v>G</v>
      </c>
      <c r="Q3226">
        <f t="shared" si="301"/>
        <v>2021</v>
      </c>
      <c r="R3226">
        <f t="shared" si="302"/>
        <v>0</v>
      </c>
    </row>
    <row r="3227" spans="1:18" x14ac:dyDescent="0.25">
      <c r="A3227" s="1">
        <v>44264</v>
      </c>
      <c r="B3227" s="2" t="s">
        <v>3602</v>
      </c>
      <c r="C3227" t="s">
        <v>278</v>
      </c>
      <c r="D3227">
        <v>19</v>
      </c>
      <c r="E3227">
        <v>34</v>
      </c>
      <c r="F3227">
        <f>IF(E3227="",_xlfn.XLOOKUP(C3227,'Price Averages'!$D$4:$D$103,'Price Averages'!$E$4:$E$103, "FALSE"), E3227)</f>
        <v>34</v>
      </c>
      <c r="G3227">
        <v>17</v>
      </c>
      <c r="H3227">
        <f>IF(G3227="", _xlfn.XLOOKUP(C3227, 'Cost Averages'!$D$4:$D$103,'Cost Averages'!$E$4:$E$103, "FALSE"),G3227)</f>
        <v>17</v>
      </c>
      <c r="I3227">
        <f t="shared" si="303"/>
        <v>646</v>
      </c>
      <c r="J3227">
        <f t="shared" si="304"/>
        <v>323</v>
      </c>
      <c r="K3227">
        <f t="shared" si="305"/>
        <v>323</v>
      </c>
      <c r="L3227" s="2" t="s">
        <v>28</v>
      </c>
      <c r="M3227" t="s">
        <v>222</v>
      </c>
      <c r="N3227" t="s">
        <v>34</v>
      </c>
      <c r="O3227" s="3">
        <v>12.172922939334034</v>
      </c>
      <c r="P3227" t="str">
        <f t="shared" si="300"/>
        <v>G</v>
      </c>
      <c r="Q3227">
        <f t="shared" si="301"/>
        <v>2021</v>
      </c>
      <c r="R3227">
        <f t="shared" si="302"/>
        <v>0</v>
      </c>
    </row>
    <row r="3228" spans="1:18" x14ac:dyDescent="0.25">
      <c r="A3228" s="1">
        <v>44443.648803868877</v>
      </c>
      <c r="B3228" s="2" t="s">
        <v>281</v>
      </c>
      <c r="C3228" t="s">
        <v>280</v>
      </c>
      <c r="D3228">
        <v>19</v>
      </c>
      <c r="E3228">
        <v>48</v>
      </c>
      <c r="F3228">
        <f>IF(E3228="",_xlfn.XLOOKUP(C3228,'Price Averages'!$D$4:$D$103,'Price Averages'!$E$4:$E$103, "FALSE"), E3228)</f>
        <v>48</v>
      </c>
      <c r="G3228">
        <v>24</v>
      </c>
      <c r="H3228">
        <f>IF(G3228="", _xlfn.XLOOKUP(C3228, 'Cost Averages'!$D$4:$D$103,'Cost Averages'!$E$4:$E$103, "FALSE"),G3228)</f>
        <v>24</v>
      </c>
      <c r="I3228">
        <f t="shared" si="303"/>
        <v>912</v>
      </c>
      <c r="J3228">
        <f t="shared" si="304"/>
        <v>456</v>
      </c>
      <c r="K3228">
        <f t="shared" si="305"/>
        <v>456</v>
      </c>
      <c r="L3228" s="2" t="s">
        <v>28</v>
      </c>
      <c r="M3228" t="s">
        <v>282</v>
      </c>
      <c r="N3228" t="s">
        <v>78</v>
      </c>
      <c r="O3228" s="3">
        <v>12.758430621858414</v>
      </c>
      <c r="P3228" t="str">
        <f t="shared" si="300"/>
        <v>G</v>
      </c>
      <c r="Q3228">
        <f t="shared" si="301"/>
        <v>2021</v>
      </c>
      <c r="R3228">
        <f t="shared" si="302"/>
        <v>0</v>
      </c>
    </row>
    <row r="3229" spans="1:18" x14ac:dyDescent="0.25">
      <c r="A3229" s="1">
        <v>44529.750536367756</v>
      </c>
      <c r="B3229" s="2" t="s">
        <v>1240</v>
      </c>
      <c r="C3229" t="s">
        <v>280</v>
      </c>
      <c r="D3229">
        <v>19</v>
      </c>
      <c r="E3229">
        <v>48</v>
      </c>
      <c r="F3229">
        <f>IF(E3229="",_xlfn.XLOOKUP(C3229,'Price Averages'!$D$4:$D$103,'Price Averages'!$E$4:$E$103, "FALSE"), E3229)</f>
        <v>48</v>
      </c>
      <c r="G3229">
        <v>24</v>
      </c>
      <c r="H3229">
        <f>IF(G3229="", _xlfn.XLOOKUP(C3229, 'Cost Averages'!$D$4:$D$103,'Cost Averages'!$E$4:$E$103, "FALSE"),G3229)</f>
        <v>24</v>
      </c>
      <c r="I3229">
        <f t="shared" si="303"/>
        <v>912</v>
      </c>
      <c r="J3229">
        <f t="shared" si="304"/>
        <v>456</v>
      </c>
      <c r="K3229">
        <f t="shared" si="305"/>
        <v>456</v>
      </c>
      <c r="L3229" s="2" t="s">
        <v>44</v>
      </c>
      <c r="M3229" t="s">
        <v>349</v>
      </c>
      <c r="N3229" t="s">
        <v>78</v>
      </c>
      <c r="O3229" s="3">
        <v>11.986565560885863</v>
      </c>
      <c r="P3229" t="str">
        <f t="shared" si="300"/>
        <v>G</v>
      </c>
      <c r="Q3229">
        <f t="shared" si="301"/>
        <v>2021</v>
      </c>
      <c r="R3229">
        <f t="shared" si="302"/>
        <v>0</v>
      </c>
    </row>
    <row r="3230" spans="1:18" x14ac:dyDescent="0.25">
      <c r="A3230" s="1">
        <v>44269.3855643399</v>
      </c>
      <c r="B3230" s="2" t="s">
        <v>832</v>
      </c>
      <c r="C3230" t="s">
        <v>412</v>
      </c>
      <c r="D3230">
        <v>19</v>
      </c>
      <c r="E3230" t="s">
        <v>32</v>
      </c>
      <c r="F3230">
        <f>IF(E3230="",_xlfn.XLOOKUP(C3230,'Price Averages'!$D$4:$D$103,'Price Averages'!$E$4:$E$103, "FALSE"), E3230)</f>
        <v>162</v>
      </c>
      <c r="G3230">
        <v>54</v>
      </c>
      <c r="H3230">
        <f>IF(G3230="", _xlfn.XLOOKUP(C3230, 'Cost Averages'!$D$4:$D$103,'Cost Averages'!$E$4:$E$103, "FALSE"),G3230)</f>
        <v>54</v>
      </c>
      <c r="I3230">
        <f t="shared" si="303"/>
        <v>3078</v>
      </c>
      <c r="J3230">
        <f t="shared" si="304"/>
        <v>1026</v>
      </c>
      <c r="K3230">
        <f t="shared" si="305"/>
        <v>2052</v>
      </c>
      <c r="L3230" s="2" t="s">
        <v>44</v>
      </c>
      <c r="M3230" t="s">
        <v>355</v>
      </c>
      <c r="N3230" t="s">
        <v>56</v>
      </c>
      <c r="O3230" s="3">
        <v>14.690198582365463</v>
      </c>
      <c r="P3230" t="str">
        <f t="shared" si="300"/>
        <v>G</v>
      </c>
      <c r="Q3230">
        <f t="shared" si="301"/>
        <v>2021</v>
      </c>
      <c r="R3230">
        <f t="shared" si="302"/>
        <v>0</v>
      </c>
    </row>
    <row r="3231" spans="1:18" x14ac:dyDescent="0.25">
      <c r="A3231" s="1">
        <v>44434</v>
      </c>
      <c r="B3231" s="2" t="s">
        <v>3744</v>
      </c>
      <c r="C3231" t="s">
        <v>291</v>
      </c>
      <c r="D3231">
        <v>19</v>
      </c>
      <c r="E3231" t="s">
        <v>32</v>
      </c>
      <c r="F3231">
        <f>IF(E3231="",_xlfn.XLOOKUP(C3231,'Price Averages'!$D$4:$D$103,'Price Averages'!$E$4:$E$103, "FALSE"), E3231)</f>
        <v>225</v>
      </c>
      <c r="G3231">
        <v>75</v>
      </c>
      <c r="H3231">
        <f>IF(G3231="", _xlfn.XLOOKUP(C3231, 'Cost Averages'!$D$4:$D$103,'Cost Averages'!$E$4:$E$103, "FALSE"),G3231)</f>
        <v>75</v>
      </c>
      <c r="I3231">
        <f t="shared" si="303"/>
        <v>4275</v>
      </c>
      <c r="J3231">
        <f t="shared" si="304"/>
        <v>1425</v>
      </c>
      <c r="K3231">
        <f t="shared" si="305"/>
        <v>2850</v>
      </c>
      <c r="L3231" s="2" t="s">
        <v>28</v>
      </c>
      <c r="M3231" t="s">
        <v>410</v>
      </c>
      <c r="N3231" t="s">
        <v>34</v>
      </c>
      <c r="O3231" s="3">
        <v>11.644564584314265</v>
      </c>
      <c r="P3231" t="str">
        <f t="shared" si="300"/>
        <v>G</v>
      </c>
      <c r="Q3231">
        <f t="shared" si="301"/>
        <v>2021</v>
      </c>
      <c r="R3231">
        <f t="shared" si="302"/>
        <v>0</v>
      </c>
    </row>
    <row r="3232" spans="1:18" x14ac:dyDescent="0.25">
      <c r="A3232" s="1">
        <v>44303.390906049957</v>
      </c>
      <c r="B3232" s="2" t="s">
        <v>2123</v>
      </c>
      <c r="C3232" t="s">
        <v>27</v>
      </c>
      <c r="D3232">
        <v>19</v>
      </c>
      <c r="E3232">
        <v>102</v>
      </c>
      <c r="F3232">
        <f>IF(E3232="",_xlfn.XLOOKUP(C3232,'Price Averages'!$D$4:$D$103,'Price Averages'!$E$4:$E$103, "FALSE"), E3232)</f>
        <v>102</v>
      </c>
      <c r="G3232">
        <v>51</v>
      </c>
      <c r="H3232">
        <f>IF(G3232="", _xlfn.XLOOKUP(C3232, 'Cost Averages'!$D$4:$D$103,'Cost Averages'!$E$4:$E$103, "FALSE"),G3232)</f>
        <v>51</v>
      </c>
      <c r="I3232">
        <f t="shared" si="303"/>
        <v>1938</v>
      </c>
      <c r="J3232">
        <f t="shared" si="304"/>
        <v>969</v>
      </c>
      <c r="K3232">
        <f t="shared" si="305"/>
        <v>969</v>
      </c>
      <c r="L3232" s="2" t="s">
        <v>23</v>
      </c>
      <c r="M3232" t="s">
        <v>466</v>
      </c>
      <c r="N3232" t="s">
        <v>25</v>
      </c>
      <c r="O3232" s="3">
        <v>9.629298039722805</v>
      </c>
      <c r="P3232" t="str">
        <f t="shared" si="300"/>
        <v>G</v>
      </c>
      <c r="Q3232">
        <f t="shared" si="301"/>
        <v>2021</v>
      </c>
      <c r="R3232">
        <f t="shared" si="302"/>
        <v>0</v>
      </c>
    </row>
    <row r="3233" spans="1:18" x14ac:dyDescent="0.25">
      <c r="A3233" s="1">
        <v>44293</v>
      </c>
      <c r="B3233" s="2" t="s">
        <v>3626</v>
      </c>
      <c r="C3233" t="s">
        <v>54</v>
      </c>
      <c r="D3233">
        <v>19</v>
      </c>
      <c r="E3233">
        <v>80</v>
      </c>
      <c r="F3233">
        <f>IF(E3233="",_xlfn.XLOOKUP(C3233,'Price Averages'!$D$4:$D$103,'Price Averages'!$E$4:$E$103, "FALSE"), E3233)</f>
        <v>80</v>
      </c>
      <c r="G3233">
        <v>20</v>
      </c>
      <c r="H3233">
        <f>IF(G3233="", _xlfn.XLOOKUP(C3233, 'Cost Averages'!$D$4:$D$103,'Cost Averages'!$E$4:$E$103, "FALSE"),G3233)</f>
        <v>20</v>
      </c>
      <c r="I3233">
        <f t="shared" si="303"/>
        <v>1520</v>
      </c>
      <c r="J3233">
        <f t="shared" si="304"/>
        <v>380</v>
      </c>
      <c r="K3233">
        <f t="shared" si="305"/>
        <v>1140</v>
      </c>
      <c r="L3233" s="2" t="s">
        <v>28</v>
      </c>
      <c r="M3233" t="s">
        <v>513</v>
      </c>
      <c r="N3233" t="s">
        <v>50</v>
      </c>
      <c r="O3233" s="3">
        <v>8.8514729234790472</v>
      </c>
      <c r="P3233" t="str">
        <f t="shared" si="300"/>
        <v>G</v>
      </c>
      <c r="Q3233">
        <f t="shared" si="301"/>
        <v>2021</v>
      </c>
      <c r="R3233">
        <f t="shared" si="302"/>
        <v>0</v>
      </c>
    </row>
    <row r="3234" spans="1:18" x14ac:dyDescent="0.25">
      <c r="A3234" s="1">
        <v>44553</v>
      </c>
      <c r="B3234" s="2" t="s">
        <v>3844</v>
      </c>
      <c r="C3234" t="s">
        <v>97</v>
      </c>
      <c r="D3234">
        <v>19</v>
      </c>
      <c r="E3234">
        <v>201</v>
      </c>
      <c r="F3234">
        <f>IF(E3234="",_xlfn.XLOOKUP(C3234,'Price Averages'!$D$4:$D$103,'Price Averages'!$E$4:$E$103, "FALSE"), E3234)</f>
        <v>201</v>
      </c>
      <c r="G3234">
        <v>67</v>
      </c>
      <c r="H3234">
        <f>IF(G3234="", _xlfn.XLOOKUP(C3234, 'Cost Averages'!$D$4:$D$103,'Cost Averages'!$E$4:$E$103, "FALSE"),G3234)</f>
        <v>67</v>
      </c>
      <c r="I3234">
        <f t="shared" si="303"/>
        <v>3819</v>
      </c>
      <c r="J3234">
        <f t="shared" si="304"/>
        <v>1273</v>
      </c>
      <c r="K3234">
        <f t="shared" si="305"/>
        <v>2546</v>
      </c>
      <c r="L3234" s="2" t="s">
        <v>28</v>
      </c>
      <c r="M3234" t="s">
        <v>978</v>
      </c>
      <c r="N3234" t="s">
        <v>78</v>
      </c>
      <c r="O3234" s="3">
        <v>12.392787515215366</v>
      </c>
      <c r="P3234" t="str">
        <f t="shared" si="300"/>
        <v>G</v>
      </c>
      <c r="Q3234">
        <f t="shared" si="301"/>
        <v>2021</v>
      </c>
      <c r="R3234">
        <f t="shared" si="302"/>
        <v>0</v>
      </c>
    </row>
    <row r="3235" spans="1:18" x14ac:dyDescent="0.25">
      <c r="A3235" s="1">
        <v>44307.01179014019</v>
      </c>
      <c r="B3235" s="2" t="s">
        <v>2706</v>
      </c>
      <c r="C3235" t="s">
        <v>152</v>
      </c>
      <c r="D3235">
        <v>19</v>
      </c>
      <c r="E3235" t="s">
        <v>32</v>
      </c>
      <c r="F3235">
        <f>IF(E3235="",_xlfn.XLOOKUP(C3235,'Price Averages'!$D$4:$D$103,'Price Averages'!$E$4:$E$103, "FALSE"), E3235)</f>
        <v>132</v>
      </c>
      <c r="G3235">
        <v>33</v>
      </c>
      <c r="H3235">
        <f>IF(G3235="", _xlfn.XLOOKUP(C3235, 'Cost Averages'!$D$4:$D$103,'Cost Averages'!$E$4:$E$103, "FALSE"),G3235)</f>
        <v>33</v>
      </c>
      <c r="I3235">
        <f t="shared" si="303"/>
        <v>2508</v>
      </c>
      <c r="J3235">
        <f t="shared" si="304"/>
        <v>627</v>
      </c>
      <c r="K3235">
        <f t="shared" si="305"/>
        <v>1881</v>
      </c>
      <c r="L3235" s="2" t="s">
        <v>44</v>
      </c>
      <c r="M3235" t="s">
        <v>238</v>
      </c>
      <c r="N3235" t="s">
        <v>50</v>
      </c>
      <c r="O3235" s="3">
        <v>15.234329552872023</v>
      </c>
      <c r="P3235" t="str">
        <f t="shared" si="300"/>
        <v>G</v>
      </c>
      <c r="Q3235">
        <f t="shared" si="301"/>
        <v>2021</v>
      </c>
      <c r="R3235">
        <f t="shared" si="302"/>
        <v>0</v>
      </c>
    </row>
    <row r="3236" spans="1:18" x14ac:dyDescent="0.25">
      <c r="A3236" s="1">
        <v>44470.449939524027</v>
      </c>
      <c r="B3236" s="2" t="s">
        <v>2637</v>
      </c>
      <c r="C3236" t="s">
        <v>31</v>
      </c>
      <c r="D3236">
        <v>19</v>
      </c>
      <c r="E3236">
        <v>46</v>
      </c>
      <c r="F3236">
        <f>IF(E3236="",_xlfn.XLOOKUP(C3236,'Price Averages'!$D$4:$D$103,'Price Averages'!$E$4:$E$103, "FALSE"), E3236)</f>
        <v>46</v>
      </c>
      <c r="G3236">
        <v>23</v>
      </c>
      <c r="H3236">
        <f>IF(G3236="", _xlfn.XLOOKUP(C3236, 'Cost Averages'!$D$4:$D$103,'Cost Averages'!$E$4:$E$103, "FALSE"),G3236)</f>
        <v>23</v>
      </c>
      <c r="I3236">
        <f t="shared" si="303"/>
        <v>874</v>
      </c>
      <c r="J3236">
        <f t="shared" si="304"/>
        <v>437</v>
      </c>
      <c r="K3236">
        <f t="shared" si="305"/>
        <v>437</v>
      </c>
      <c r="L3236" s="2" t="s">
        <v>28</v>
      </c>
      <c r="M3236" t="s">
        <v>549</v>
      </c>
      <c r="N3236" t="s">
        <v>56</v>
      </c>
      <c r="O3236" s="3">
        <v>10.037135914792184</v>
      </c>
      <c r="P3236" t="str">
        <f t="shared" si="300"/>
        <v>G</v>
      </c>
      <c r="Q3236">
        <f t="shared" si="301"/>
        <v>2021</v>
      </c>
      <c r="R3236">
        <f t="shared" si="302"/>
        <v>0</v>
      </c>
    </row>
    <row r="3237" spans="1:18" x14ac:dyDescent="0.25">
      <c r="A3237" s="1">
        <v>44302.711572284919</v>
      </c>
      <c r="B3237" s="2" t="s">
        <v>2210</v>
      </c>
      <c r="C3237" t="s">
        <v>170</v>
      </c>
      <c r="D3237">
        <v>20</v>
      </c>
      <c r="E3237" t="s">
        <v>32</v>
      </c>
      <c r="F3237">
        <f>IF(E3237="",_xlfn.XLOOKUP(C3237,'Price Averages'!$D$4:$D$103,'Price Averages'!$E$4:$E$103, "FALSE"), E3237)</f>
        <v>189</v>
      </c>
      <c r="G3237">
        <v>63</v>
      </c>
      <c r="H3237">
        <f>IF(G3237="", _xlfn.XLOOKUP(C3237, 'Cost Averages'!$D$4:$D$103,'Cost Averages'!$E$4:$E$103, "FALSE"),G3237)</f>
        <v>63</v>
      </c>
      <c r="I3237">
        <f t="shared" si="303"/>
        <v>3780</v>
      </c>
      <c r="J3237">
        <f t="shared" si="304"/>
        <v>1260</v>
      </c>
      <c r="K3237">
        <f t="shared" si="305"/>
        <v>2520</v>
      </c>
      <c r="L3237" s="2" t="s">
        <v>23</v>
      </c>
      <c r="M3237" t="s">
        <v>867</v>
      </c>
      <c r="N3237" t="s">
        <v>50</v>
      </c>
      <c r="O3237" s="3">
        <v>11.485823039755857</v>
      </c>
      <c r="P3237" t="str">
        <f t="shared" si="300"/>
        <v>G</v>
      </c>
      <c r="Q3237">
        <f t="shared" si="301"/>
        <v>2021</v>
      </c>
      <c r="R3237">
        <f t="shared" si="302"/>
        <v>0</v>
      </c>
    </row>
    <row r="3238" spans="1:18" x14ac:dyDescent="0.25">
      <c r="A3238" s="1">
        <v>44231.29142297346</v>
      </c>
      <c r="B3238" s="2" t="s">
        <v>1682</v>
      </c>
      <c r="C3238" t="s">
        <v>357</v>
      </c>
      <c r="D3238">
        <v>20</v>
      </c>
      <c r="E3238" t="s">
        <v>32</v>
      </c>
      <c r="F3238">
        <f>IF(E3238="",_xlfn.XLOOKUP(C3238,'Price Averages'!$D$4:$D$103,'Price Averages'!$E$4:$E$103, "FALSE"), E3238)</f>
        <v>255</v>
      </c>
      <c r="G3238">
        <v>85</v>
      </c>
      <c r="H3238">
        <f>IF(G3238="", _xlfn.XLOOKUP(C3238, 'Cost Averages'!$D$4:$D$103,'Cost Averages'!$E$4:$E$103, "FALSE"),G3238)</f>
        <v>85</v>
      </c>
      <c r="I3238">
        <f t="shared" si="303"/>
        <v>5100</v>
      </c>
      <c r="J3238">
        <f t="shared" si="304"/>
        <v>1700</v>
      </c>
      <c r="K3238">
        <f t="shared" si="305"/>
        <v>3400</v>
      </c>
      <c r="L3238" s="2" t="s">
        <v>23</v>
      </c>
      <c r="M3238" t="s">
        <v>276</v>
      </c>
      <c r="N3238" t="s">
        <v>50</v>
      </c>
      <c r="O3238" s="3">
        <v>10.570474361325047</v>
      </c>
      <c r="P3238" t="str">
        <f t="shared" si="300"/>
        <v>G</v>
      </c>
      <c r="Q3238">
        <f t="shared" si="301"/>
        <v>2021</v>
      </c>
      <c r="R3238">
        <f t="shared" si="302"/>
        <v>0</v>
      </c>
    </row>
    <row r="3239" spans="1:18" x14ac:dyDescent="0.25">
      <c r="A3239" s="1">
        <v>44433</v>
      </c>
      <c r="B3239" s="2" t="s">
        <v>1699</v>
      </c>
      <c r="C3239" t="s">
        <v>73</v>
      </c>
      <c r="D3239">
        <v>20</v>
      </c>
      <c r="E3239">
        <v>166</v>
      </c>
      <c r="F3239">
        <f>IF(E3239="",_xlfn.XLOOKUP(C3239,'Price Averages'!$D$4:$D$103,'Price Averages'!$E$4:$E$103, "FALSE"), E3239)</f>
        <v>166</v>
      </c>
      <c r="G3239">
        <v>83</v>
      </c>
      <c r="H3239">
        <f>IF(G3239="", _xlfn.XLOOKUP(C3239, 'Cost Averages'!$D$4:$D$103,'Cost Averages'!$E$4:$E$103, "FALSE"),G3239)</f>
        <v>83</v>
      </c>
      <c r="I3239">
        <f t="shared" si="303"/>
        <v>3320</v>
      </c>
      <c r="J3239">
        <f t="shared" si="304"/>
        <v>1660</v>
      </c>
      <c r="K3239">
        <f t="shared" si="305"/>
        <v>1660</v>
      </c>
      <c r="L3239" s="2" t="s">
        <v>28</v>
      </c>
      <c r="M3239" t="s">
        <v>440</v>
      </c>
      <c r="N3239" t="s">
        <v>50</v>
      </c>
      <c r="O3239" s="3">
        <v>15.770846827234339</v>
      </c>
      <c r="P3239" t="str">
        <f t="shared" si="300"/>
        <v>G</v>
      </c>
      <c r="Q3239">
        <f t="shared" si="301"/>
        <v>2021</v>
      </c>
      <c r="R3239">
        <f t="shared" si="302"/>
        <v>0</v>
      </c>
    </row>
    <row r="3240" spans="1:18" x14ac:dyDescent="0.25">
      <c r="A3240" s="1">
        <v>44273.797511832308</v>
      </c>
      <c r="B3240" s="2" t="s">
        <v>723</v>
      </c>
      <c r="C3240" t="s">
        <v>378</v>
      </c>
      <c r="D3240">
        <v>20</v>
      </c>
      <c r="E3240">
        <v>110</v>
      </c>
      <c r="F3240">
        <f>IF(E3240="",_xlfn.XLOOKUP(C3240,'Price Averages'!$D$4:$D$103,'Price Averages'!$E$4:$E$103, "FALSE"), E3240)</f>
        <v>110</v>
      </c>
      <c r="G3240">
        <v>55</v>
      </c>
      <c r="H3240">
        <f>IF(G3240="", _xlfn.XLOOKUP(C3240, 'Cost Averages'!$D$4:$D$103,'Cost Averages'!$E$4:$E$103, "FALSE"),G3240)</f>
        <v>55</v>
      </c>
      <c r="I3240">
        <f t="shared" si="303"/>
        <v>2200</v>
      </c>
      <c r="J3240">
        <f t="shared" si="304"/>
        <v>1100</v>
      </c>
      <c r="K3240">
        <f t="shared" si="305"/>
        <v>1100</v>
      </c>
      <c r="L3240" s="2" t="s">
        <v>28</v>
      </c>
      <c r="M3240" t="s">
        <v>153</v>
      </c>
      <c r="N3240" t="s">
        <v>25</v>
      </c>
      <c r="O3240" s="3">
        <v>14.370283356317486</v>
      </c>
      <c r="P3240" t="str">
        <f t="shared" si="300"/>
        <v>G</v>
      </c>
      <c r="Q3240">
        <f t="shared" si="301"/>
        <v>2021</v>
      </c>
      <c r="R3240">
        <f t="shared" si="302"/>
        <v>0</v>
      </c>
    </row>
    <row r="3241" spans="1:18" x14ac:dyDescent="0.25">
      <c r="A3241" s="1">
        <v>44542.62488829621</v>
      </c>
      <c r="B3241" s="2" t="s">
        <v>2513</v>
      </c>
      <c r="C3241" t="s">
        <v>146</v>
      </c>
      <c r="D3241">
        <v>20</v>
      </c>
      <c r="E3241">
        <v>308</v>
      </c>
      <c r="F3241">
        <f>IF(E3241="",_xlfn.XLOOKUP(C3241,'Price Averages'!$D$4:$D$103,'Price Averages'!$E$4:$E$103, "FALSE"), E3241)</f>
        <v>308</v>
      </c>
      <c r="G3241" t="s">
        <v>32</v>
      </c>
      <c r="H3241">
        <f>IF(G3241="", _xlfn.XLOOKUP(C3241, 'Cost Averages'!$D$4:$D$103,'Cost Averages'!$E$4:$E$103, "FALSE"),G3241)</f>
        <v>77</v>
      </c>
      <c r="I3241">
        <f t="shared" si="303"/>
        <v>6160</v>
      </c>
      <c r="J3241">
        <f t="shared" si="304"/>
        <v>1540</v>
      </c>
      <c r="K3241">
        <f t="shared" si="305"/>
        <v>4620</v>
      </c>
      <c r="L3241" s="2" t="s">
        <v>23</v>
      </c>
      <c r="M3241" t="s">
        <v>854</v>
      </c>
      <c r="N3241" t="s">
        <v>50</v>
      </c>
      <c r="O3241" s="3">
        <v>13.827196127590291</v>
      </c>
      <c r="P3241" t="str">
        <f t="shared" si="300"/>
        <v>G</v>
      </c>
      <c r="Q3241">
        <f t="shared" si="301"/>
        <v>2021</v>
      </c>
      <c r="R3241">
        <f t="shared" si="302"/>
        <v>0</v>
      </c>
    </row>
    <row r="3242" spans="1:18" x14ac:dyDescent="0.25">
      <c r="A3242" s="1">
        <v>44260.846387449819</v>
      </c>
      <c r="B3242" s="2" t="s">
        <v>2061</v>
      </c>
      <c r="C3242" t="s">
        <v>143</v>
      </c>
      <c r="D3242">
        <v>20</v>
      </c>
      <c r="E3242">
        <v>153</v>
      </c>
      <c r="F3242">
        <f>IF(E3242="",_xlfn.XLOOKUP(C3242,'Price Averages'!$D$4:$D$103,'Price Averages'!$E$4:$E$103, "FALSE"), E3242)</f>
        <v>153</v>
      </c>
      <c r="G3242">
        <v>51</v>
      </c>
      <c r="H3242">
        <f>IF(G3242="", _xlfn.XLOOKUP(C3242, 'Cost Averages'!$D$4:$D$103,'Cost Averages'!$E$4:$E$103, "FALSE"),G3242)</f>
        <v>51</v>
      </c>
      <c r="I3242">
        <f t="shared" si="303"/>
        <v>3060</v>
      </c>
      <c r="J3242">
        <f t="shared" si="304"/>
        <v>1020</v>
      </c>
      <c r="K3242">
        <f t="shared" si="305"/>
        <v>2040</v>
      </c>
      <c r="L3242" s="2" t="s">
        <v>28</v>
      </c>
      <c r="M3242" t="s">
        <v>848</v>
      </c>
      <c r="N3242" t="s">
        <v>34</v>
      </c>
      <c r="O3242" s="3">
        <v>11.226611755437654</v>
      </c>
      <c r="P3242" t="str">
        <f t="shared" si="300"/>
        <v>G</v>
      </c>
      <c r="Q3242">
        <f t="shared" si="301"/>
        <v>2021</v>
      </c>
      <c r="R3242">
        <f t="shared" si="302"/>
        <v>0</v>
      </c>
    </row>
    <row r="3243" spans="1:18" x14ac:dyDescent="0.25">
      <c r="A3243" s="1">
        <v>44197</v>
      </c>
      <c r="B3243" s="2" t="s">
        <v>1153</v>
      </c>
      <c r="C3243" t="s">
        <v>134</v>
      </c>
      <c r="D3243">
        <v>20</v>
      </c>
      <c r="E3243" t="s">
        <v>32</v>
      </c>
      <c r="F3243">
        <f>IF(E3243="",_xlfn.XLOOKUP(C3243,'Price Averages'!$D$4:$D$103,'Price Averages'!$E$4:$E$103, "FALSE"), E3243)</f>
        <v>210</v>
      </c>
      <c r="G3243">
        <v>70</v>
      </c>
      <c r="H3243">
        <f>IF(G3243="", _xlfn.XLOOKUP(C3243, 'Cost Averages'!$D$4:$D$103,'Cost Averages'!$E$4:$E$103, "FALSE"),G3243)</f>
        <v>70</v>
      </c>
      <c r="I3243">
        <f t="shared" si="303"/>
        <v>4200</v>
      </c>
      <c r="J3243">
        <f t="shared" si="304"/>
        <v>1400</v>
      </c>
      <c r="K3243">
        <f t="shared" si="305"/>
        <v>2800</v>
      </c>
      <c r="L3243" s="2" t="s">
        <v>44</v>
      </c>
      <c r="M3243" t="s">
        <v>213</v>
      </c>
      <c r="N3243" t="s">
        <v>41</v>
      </c>
      <c r="O3243" s="3">
        <v>12.396052160428608</v>
      </c>
      <c r="P3243" t="str">
        <f t="shared" si="300"/>
        <v>G</v>
      </c>
      <c r="Q3243">
        <f t="shared" si="301"/>
        <v>2021</v>
      </c>
      <c r="R3243">
        <f t="shared" si="302"/>
        <v>0</v>
      </c>
    </row>
    <row r="3244" spans="1:18" x14ac:dyDescent="0.25">
      <c r="A3244" s="1">
        <v>44345.345199207681</v>
      </c>
      <c r="B3244" s="2" t="s">
        <v>481</v>
      </c>
      <c r="C3244" t="s">
        <v>90</v>
      </c>
      <c r="D3244">
        <v>20</v>
      </c>
      <c r="E3244">
        <v>156</v>
      </c>
      <c r="F3244">
        <f>IF(E3244="",_xlfn.XLOOKUP(C3244,'Price Averages'!$D$4:$D$103,'Price Averages'!$E$4:$E$103, "FALSE"), E3244)</f>
        <v>156</v>
      </c>
      <c r="G3244">
        <v>78</v>
      </c>
      <c r="H3244">
        <f>IF(G3244="", _xlfn.XLOOKUP(C3244, 'Cost Averages'!$D$4:$D$103,'Cost Averages'!$E$4:$E$103, "FALSE"),G3244)</f>
        <v>78</v>
      </c>
      <c r="I3244">
        <f t="shared" si="303"/>
        <v>3120</v>
      </c>
      <c r="J3244">
        <f t="shared" si="304"/>
        <v>1560</v>
      </c>
      <c r="K3244">
        <f t="shared" si="305"/>
        <v>1560</v>
      </c>
      <c r="L3244" s="2" t="s">
        <v>28</v>
      </c>
      <c r="M3244" t="s">
        <v>482</v>
      </c>
      <c r="N3244" t="s">
        <v>56</v>
      </c>
      <c r="O3244" s="3">
        <v>11.249825090458803</v>
      </c>
      <c r="P3244" t="str">
        <f t="shared" si="300"/>
        <v>G</v>
      </c>
      <c r="Q3244">
        <f t="shared" si="301"/>
        <v>2021</v>
      </c>
      <c r="R3244">
        <f t="shared" si="302"/>
        <v>0</v>
      </c>
    </row>
    <row r="3245" spans="1:18" x14ac:dyDescent="0.25">
      <c r="A3245" s="1">
        <v>44478</v>
      </c>
      <c r="B3245" s="2" t="s">
        <v>3784</v>
      </c>
      <c r="C3245" t="s">
        <v>36</v>
      </c>
      <c r="D3245">
        <v>20</v>
      </c>
      <c r="E3245">
        <v>114</v>
      </c>
      <c r="F3245">
        <f>IF(E3245="",_xlfn.XLOOKUP(C3245,'Price Averages'!$D$4:$D$103,'Price Averages'!$E$4:$E$103, "FALSE"), E3245)</f>
        <v>114</v>
      </c>
      <c r="G3245">
        <v>57</v>
      </c>
      <c r="H3245">
        <f>IF(G3245="", _xlfn.XLOOKUP(C3245, 'Cost Averages'!$D$4:$D$103,'Cost Averages'!$E$4:$E$103, "FALSE"),G3245)</f>
        <v>57</v>
      </c>
      <c r="I3245">
        <f t="shared" si="303"/>
        <v>2280</v>
      </c>
      <c r="J3245">
        <f t="shared" si="304"/>
        <v>1140</v>
      </c>
      <c r="K3245">
        <f t="shared" si="305"/>
        <v>1140</v>
      </c>
      <c r="L3245" s="2" t="s">
        <v>28</v>
      </c>
      <c r="M3245" t="s">
        <v>144</v>
      </c>
      <c r="N3245" t="s">
        <v>25</v>
      </c>
      <c r="O3245" s="3">
        <v>11.749038185128619</v>
      </c>
      <c r="P3245" t="str">
        <f t="shared" si="300"/>
        <v>G</v>
      </c>
      <c r="Q3245">
        <f t="shared" si="301"/>
        <v>2021</v>
      </c>
      <c r="R3245">
        <f t="shared" si="302"/>
        <v>0</v>
      </c>
    </row>
    <row r="3246" spans="1:18" x14ac:dyDescent="0.25">
      <c r="A3246" s="1">
        <v>44450</v>
      </c>
      <c r="B3246" s="2" t="s">
        <v>3759</v>
      </c>
      <c r="C3246" t="s">
        <v>304</v>
      </c>
      <c r="D3246">
        <v>20</v>
      </c>
      <c r="E3246" t="s">
        <v>32</v>
      </c>
      <c r="F3246">
        <f>IF(E3246="",_xlfn.XLOOKUP(C3246,'Price Averages'!$D$4:$D$103,'Price Averages'!$E$4:$E$103, "FALSE"), E3246)</f>
        <v>240</v>
      </c>
      <c r="G3246">
        <v>80</v>
      </c>
      <c r="H3246">
        <f>IF(G3246="", _xlfn.XLOOKUP(C3246, 'Cost Averages'!$D$4:$D$103,'Cost Averages'!$E$4:$E$103, "FALSE"),G3246)</f>
        <v>80</v>
      </c>
      <c r="I3246">
        <f t="shared" si="303"/>
        <v>4800</v>
      </c>
      <c r="J3246">
        <f t="shared" si="304"/>
        <v>1600</v>
      </c>
      <c r="K3246">
        <f t="shared" si="305"/>
        <v>3200</v>
      </c>
      <c r="L3246" s="2" t="s">
        <v>28</v>
      </c>
      <c r="M3246" t="s">
        <v>256</v>
      </c>
      <c r="N3246" t="s">
        <v>34</v>
      </c>
      <c r="O3246" s="3">
        <v>12.514998090845811</v>
      </c>
      <c r="P3246" t="str">
        <f t="shared" si="300"/>
        <v>G</v>
      </c>
      <c r="Q3246">
        <f t="shared" si="301"/>
        <v>2021</v>
      </c>
      <c r="R3246">
        <f t="shared" si="302"/>
        <v>0</v>
      </c>
    </row>
    <row r="3247" spans="1:18" x14ac:dyDescent="0.25">
      <c r="A3247" s="1">
        <v>44461.693789362878</v>
      </c>
      <c r="B3247" s="2" t="s">
        <v>2616</v>
      </c>
      <c r="C3247" t="s">
        <v>251</v>
      </c>
      <c r="D3247">
        <v>20</v>
      </c>
      <c r="E3247">
        <v>270</v>
      </c>
      <c r="F3247">
        <f>IF(E3247="",_xlfn.XLOOKUP(C3247,'Price Averages'!$D$4:$D$103,'Price Averages'!$E$4:$E$103, "FALSE"), E3247)</f>
        <v>270</v>
      </c>
      <c r="G3247">
        <v>90</v>
      </c>
      <c r="H3247">
        <f>IF(G3247="", _xlfn.XLOOKUP(C3247, 'Cost Averages'!$D$4:$D$103,'Cost Averages'!$E$4:$E$103, "FALSE"),G3247)</f>
        <v>90</v>
      </c>
      <c r="I3247">
        <f t="shared" si="303"/>
        <v>5400</v>
      </c>
      <c r="J3247">
        <f t="shared" si="304"/>
        <v>1800</v>
      </c>
      <c r="K3247">
        <f t="shared" si="305"/>
        <v>3600</v>
      </c>
      <c r="L3247" s="2" t="s">
        <v>28</v>
      </c>
      <c r="M3247" t="s">
        <v>282</v>
      </c>
      <c r="N3247" t="s">
        <v>78</v>
      </c>
      <c r="O3247" s="3">
        <v>12.758430621858414</v>
      </c>
      <c r="P3247" t="str">
        <f t="shared" si="300"/>
        <v>G</v>
      </c>
      <c r="Q3247">
        <f t="shared" si="301"/>
        <v>2021</v>
      </c>
      <c r="R3247">
        <f t="shared" si="302"/>
        <v>0</v>
      </c>
    </row>
    <row r="3248" spans="1:18" x14ac:dyDescent="0.25">
      <c r="A3248" s="1">
        <v>44427.687981119794</v>
      </c>
      <c r="B3248" s="2" t="s">
        <v>2242</v>
      </c>
      <c r="C3248" t="s">
        <v>180</v>
      </c>
      <c r="D3248">
        <v>20</v>
      </c>
      <c r="E3248">
        <v>368</v>
      </c>
      <c r="F3248">
        <f>IF(E3248="",_xlfn.XLOOKUP(C3248,'Price Averages'!$D$4:$D$103,'Price Averages'!$E$4:$E$103, "FALSE"), E3248)</f>
        <v>368</v>
      </c>
      <c r="G3248">
        <v>92</v>
      </c>
      <c r="H3248">
        <f>IF(G3248="", _xlfn.XLOOKUP(C3248, 'Cost Averages'!$D$4:$D$103,'Cost Averages'!$E$4:$E$103, "FALSE"),G3248)</f>
        <v>92</v>
      </c>
      <c r="I3248">
        <f t="shared" si="303"/>
        <v>7360</v>
      </c>
      <c r="J3248">
        <f t="shared" si="304"/>
        <v>1840</v>
      </c>
      <c r="K3248">
        <f t="shared" si="305"/>
        <v>5520</v>
      </c>
      <c r="L3248" s="2" t="s">
        <v>23</v>
      </c>
      <c r="M3248" t="s">
        <v>1742</v>
      </c>
      <c r="N3248" t="s">
        <v>50</v>
      </c>
      <c r="O3248" s="3">
        <v>7.9096461399190003</v>
      </c>
      <c r="P3248" t="str">
        <f t="shared" si="300"/>
        <v>G</v>
      </c>
      <c r="Q3248">
        <f t="shared" si="301"/>
        <v>2021</v>
      </c>
      <c r="R3248">
        <f t="shared" si="302"/>
        <v>0</v>
      </c>
    </row>
    <row r="3249" spans="1:18" x14ac:dyDescent="0.25">
      <c r="A3249" s="1">
        <v>44263.143721675515</v>
      </c>
      <c r="B3249" s="2" t="s">
        <v>1807</v>
      </c>
      <c r="C3249" t="s">
        <v>167</v>
      </c>
      <c r="D3249">
        <v>20</v>
      </c>
      <c r="E3249" t="s">
        <v>32</v>
      </c>
      <c r="F3249">
        <f>IF(E3249="",_xlfn.XLOOKUP(C3249,'Price Averages'!$D$4:$D$103,'Price Averages'!$E$4:$E$103, "FALSE"), E3249)</f>
        <v>38</v>
      </c>
      <c r="G3249">
        <v>19</v>
      </c>
      <c r="H3249">
        <f>IF(G3249="", _xlfn.XLOOKUP(C3249, 'Cost Averages'!$D$4:$D$103,'Cost Averages'!$E$4:$E$103, "FALSE"),G3249)</f>
        <v>19</v>
      </c>
      <c r="I3249">
        <f t="shared" si="303"/>
        <v>760</v>
      </c>
      <c r="J3249">
        <f t="shared" si="304"/>
        <v>380</v>
      </c>
      <c r="K3249">
        <f t="shared" si="305"/>
        <v>380</v>
      </c>
      <c r="L3249" s="2" t="s">
        <v>28</v>
      </c>
      <c r="M3249" t="s">
        <v>138</v>
      </c>
      <c r="N3249" t="s">
        <v>56</v>
      </c>
      <c r="O3249" s="3">
        <v>12.487915239531313</v>
      </c>
      <c r="P3249" t="str">
        <f t="shared" si="300"/>
        <v>G</v>
      </c>
      <c r="Q3249">
        <f t="shared" si="301"/>
        <v>2021</v>
      </c>
      <c r="R3249">
        <f t="shared" si="302"/>
        <v>0</v>
      </c>
    </row>
    <row r="3250" spans="1:18" x14ac:dyDescent="0.25">
      <c r="A3250" s="1">
        <v>44384</v>
      </c>
      <c r="B3250" s="2" t="s">
        <v>3706</v>
      </c>
      <c r="C3250" t="s">
        <v>112</v>
      </c>
      <c r="D3250">
        <v>20</v>
      </c>
      <c r="E3250">
        <v>252</v>
      </c>
      <c r="F3250">
        <f>IF(E3250="",_xlfn.XLOOKUP(C3250,'Price Averages'!$D$4:$D$103,'Price Averages'!$E$4:$E$103, "FALSE"), E3250)</f>
        <v>252</v>
      </c>
      <c r="G3250">
        <v>63</v>
      </c>
      <c r="H3250">
        <f>IF(G3250="", _xlfn.XLOOKUP(C3250, 'Cost Averages'!$D$4:$D$103,'Cost Averages'!$E$4:$E$103, "FALSE"),G3250)</f>
        <v>63</v>
      </c>
      <c r="I3250">
        <f t="shared" si="303"/>
        <v>5040</v>
      </c>
      <c r="J3250">
        <f t="shared" si="304"/>
        <v>1260</v>
      </c>
      <c r="K3250">
        <f t="shared" si="305"/>
        <v>3780</v>
      </c>
      <c r="L3250" s="2" t="s">
        <v>44</v>
      </c>
      <c r="M3250" t="s">
        <v>972</v>
      </c>
      <c r="N3250" t="s">
        <v>25</v>
      </c>
      <c r="O3250" s="3">
        <v>8.1743378387804331</v>
      </c>
      <c r="P3250" t="str">
        <f t="shared" si="300"/>
        <v>G</v>
      </c>
      <c r="Q3250">
        <f t="shared" si="301"/>
        <v>2021</v>
      </c>
      <c r="R3250">
        <f t="shared" si="302"/>
        <v>0</v>
      </c>
    </row>
    <row r="3251" spans="1:18" x14ac:dyDescent="0.25">
      <c r="A3251" s="1">
        <v>44469</v>
      </c>
      <c r="B3251" s="2" t="s">
        <v>3776</v>
      </c>
      <c r="C3251" t="s">
        <v>289</v>
      </c>
      <c r="D3251">
        <v>20</v>
      </c>
      <c r="E3251">
        <v>108</v>
      </c>
      <c r="F3251">
        <f>IF(E3251="",_xlfn.XLOOKUP(C3251,'Price Averages'!$D$4:$D$103,'Price Averages'!$E$4:$E$103, "FALSE"), E3251)</f>
        <v>108</v>
      </c>
      <c r="G3251">
        <v>36</v>
      </c>
      <c r="H3251">
        <f>IF(G3251="", _xlfn.XLOOKUP(C3251, 'Cost Averages'!$D$4:$D$103,'Cost Averages'!$E$4:$E$103, "FALSE"),G3251)</f>
        <v>36</v>
      </c>
      <c r="I3251">
        <f t="shared" si="303"/>
        <v>2160</v>
      </c>
      <c r="J3251">
        <f t="shared" si="304"/>
        <v>720</v>
      </c>
      <c r="K3251">
        <f t="shared" si="305"/>
        <v>1440</v>
      </c>
      <c r="L3251" s="2" t="s">
        <v>28</v>
      </c>
      <c r="M3251" t="s">
        <v>915</v>
      </c>
      <c r="N3251" t="s">
        <v>34</v>
      </c>
      <c r="O3251" s="3">
        <v>12.502346728827876</v>
      </c>
      <c r="P3251" t="str">
        <f t="shared" si="300"/>
        <v>G</v>
      </c>
      <c r="Q3251">
        <f t="shared" si="301"/>
        <v>2021</v>
      </c>
      <c r="R3251">
        <f t="shared" si="302"/>
        <v>0</v>
      </c>
    </row>
    <row r="3252" spans="1:18" x14ac:dyDescent="0.25">
      <c r="A3252" s="1">
        <v>44448.661245048723</v>
      </c>
      <c r="B3252" s="2" t="s">
        <v>503</v>
      </c>
      <c r="C3252" t="s">
        <v>64</v>
      </c>
      <c r="D3252">
        <v>20</v>
      </c>
      <c r="E3252">
        <v>352</v>
      </c>
      <c r="F3252">
        <f>IF(E3252="",_xlfn.XLOOKUP(C3252,'Price Averages'!$D$4:$D$103,'Price Averages'!$E$4:$E$103, "FALSE"), E3252)</f>
        <v>352</v>
      </c>
      <c r="G3252" t="s">
        <v>32</v>
      </c>
      <c r="H3252">
        <f>IF(G3252="", _xlfn.XLOOKUP(C3252, 'Cost Averages'!$D$4:$D$103,'Cost Averages'!$E$4:$E$103, "FALSE"),G3252)</f>
        <v>88</v>
      </c>
      <c r="I3252">
        <f t="shared" si="303"/>
        <v>7040</v>
      </c>
      <c r="J3252">
        <f t="shared" si="304"/>
        <v>1760</v>
      </c>
      <c r="K3252">
        <f t="shared" si="305"/>
        <v>5280</v>
      </c>
      <c r="L3252" s="2" t="s">
        <v>44</v>
      </c>
      <c r="M3252" t="s">
        <v>284</v>
      </c>
      <c r="N3252" t="s">
        <v>41</v>
      </c>
      <c r="O3252" s="3">
        <v>11.710935611749917</v>
      </c>
      <c r="P3252" t="str">
        <f t="shared" si="300"/>
        <v>G</v>
      </c>
      <c r="Q3252">
        <f t="shared" si="301"/>
        <v>2021</v>
      </c>
      <c r="R3252">
        <f t="shared" si="302"/>
        <v>0</v>
      </c>
    </row>
    <row r="3253" spans="1:18" x14ac:dyDescent="0.25">
      <c r="A3253" s="1">
        <v>44293.953121705039</v>
      </c>
      <c r="B3253" s="2" t="s">
        <v>651</v>
      </c>
      <c r="C3253" t="s">
        <v>149</v>
      </c>
      <c r="D3253">
        <v>20</v>
      </c>
      <c r="E3253">
        <v>50</v>
      </c>
      <c r="F3253">
        <f>IF(E3253="",_xlfn.XLOOKUP(C3253,'Price Averages'!$D$4:$D$103,'Price Averages'!$E$4:$E$103, "FALSE"), E3253)</f>
        <v>50</v>
      </c>
      <c r="G3253">
        <v>25</v>
      </c>
      <c r="H3253">
        <f>IF(G3253="", _xlfn.XLOOKUP(C3253, 'Cost Averages'!$D$4:$D$103,'Cost Averages'!$E$4:$E$103, "FALSE"),G3253)</f>
        <v>25</v>
      </c>
      <c r="I3253">
        <f t="shared" si="303"/>
        <v>1000</v>
      </c>
      <c r="J3253">
        <f t="shared" si="304"/>
        <v>500</v>
      </c>
      <c r="K3253">
        <f t="shared" si="305"/>
        <v>500</v>
      </c>
      <c r="L3253" s="2" t="s">
        <v>23</v>
      </c>
      <c r="M3253" t="s">
        <v>652</v>
      </c>
      <c r="N3253" t="s">
        <v>78</v>
      </c>
      <c r="O3253" s="3">
        <v>10.163794912095831</v>
      </c>
      <c r="P3253" t="str">
        <f t="shared" si="300"/>
        <v>G</v>
      </c>
      <c r="Q3253">
        <f t="shared" si="301"/>
        <v>2021</v>
      </c>
      <c r="R3253">
        <f t="shared" si="302"/>
        <v>0</v>
      </c>
    </row>
    <row r="3254" spans="1:18" x14ac:dyDescent="0.25">
      <c r="A3254" s="1">
        <v>44219</v>
      </c>
      <c r="B3254" s="2" t="s">
        <v>3562</v>
      </c>
      <c r="C3254" t="s">
        <v>149</v>
      </c>
      <c r="D3254">
        <v>20</v>
      </c>
      <c r="E3254" t="s">
        <v>32</v>
      </c>
      <c r="F3254">
        <f>IF(E3254="",_xlfn.XLOOKUP(C3254,'Price Averages'!$D$4:$D$103,'Price Averages'!$E$4:$E$103, "FALSE"), E3254)</f>
        <v>50</v>
      </c>
      <c r="G3254">
        <v>25</v>
      </c>
      <c r="H3254">
        <f>IF(G3254="", _xlfn.XLOOKUP(C3254, 'Cost Averages'!$D$4:$D$103,'Cost Averages'!$E$4:$E$103, "FALSE"),G3254)</f>
        <v>25</v>
      </c>
      <c r="I3254">
        <f t="shared" si="303"/>
        <v>1000</v>
      </c>
      <c r="J3254">
        <f t="shared" si="304"/>
        <v>500</v>
      </c>
      <c r="K3254">
        <f t="shared" si="305"/>
        <v>500</v>
      </c>
      <c r="L3254" s="2" t="s">
        <v>28</v>
      </c>
      <c r="M3254" t="s">
        <v>222</v>
      </c>
      <c r="N3254" t="s">
        <v>34</v>
      </c>
      <c r="O3254" s="3">
        <v>12.172922939334034</v>
      </c>
      <c r="P3254" t="str">
        <f t="shared" si="300"/>
        <v>G</v>
      </c>
      <c r="Q3254">
        <f t="shared" si="301"/>
        <v>2021</v>
      </c>
      <c r="R3254">
        <f t="shared" si="302"/>
        <v>0</v>
      </c>
    </row>
    <row r="3255" spans="1:18" x14ac:dyDescent="0.25">
      <c r="A3255" s="1">
        <v>44518.306728932155</v>
      </c>
      <c r="B3255" s="2" t="s">
        <v>2453</v>
      </c>
      <c r="C3255" t="s">
        <v>536</v>
      </c>
      <c r="D3255">
        <v>20</v>
      </c>
      <c r="E3255">
        <v>267</v>
      </c>
      <c r="F3255">
        <f>IF(E3255="",_xlfn.XLOOKUP(C3255,'Price Averages'!$D$4:$D$103,'Price Averages'!$E$4:$E$103, "FALSE"), E3255)</f>
        <v>267</v>
      </c>
      <c r="G3255">
        <v>89</v>
      </c>
      <c r="H3255">
        <f>IF(G3255="", _xlfn.XLOOKUP(C3255, 'Cost Averages'!$D$4:$D$103,'Cost Averages'!$E$4:$E$103, "FALSE"),G3255)</f>
        <v>89</v>
      </c>
      <c r="I3255">
        <f t="shared" si="303"/>
        <v>5340</v>
      </c>
      <c r="J3255">
        <f t="shared" si="304"/>
        <v>1780</v>
      </c>
      <c r="K3255">
        <f t="shared" si="305"/>
        <v>3560</v>
      </c>
      <c r="L3255" s="2" t="s">
        <v>28</v>
      </c>
      <c r="M3255" t="s">
        <v>358</v>
      </c>
      <c r="N3255" t="s">
        <v>56</v>
      </c>
      <c r="O3255" s="3">
        <v>12.342715162719054</v>
      </c>
      <c r="P3255" t="str">
        <f t="shared" si="300"/>
        <v>G</v>
      </c>
      <c r="Q3255">
        <f t="shared" si="301"/>
        <v>2021</v>
      </c>
      <c r="R3255">
        <f t="shared" si="302"/>
        <v>0</v>
      </c>
    </row>
    <row r="3256" spans="1:18" x14ac:dyDescent="0.25">
      <c r="A3256" s="1">
        <v>44238.01732853234</v>
      </c>
      <c r="B3256" s="2" t="s">
        <v>486</v>
      </c>
      <c r="C3256" t="s">
        <v>210</v>
      </c>
      <c r="D3256">
        <v>20</v>
      </c>
      <c r="E3256" t="s">
        <v>32</v>
      </c>
      <c r="F3256">
        <f>IF(E3256="",_xlfn.XLOOKUP(C3256,'Price Averages'!$D$4:$D$103,'Price Averages'!$E$4:$E$103, "FALSE"), E3256)</f>
        <v>264</v>
      </c>
      <c r="G3256">
        <v>88</v>
      </c>
      <c r="H3256">
        <f>IF(G3256="", _xlfn.XLOOKUP(C3256, 'Cost Averages'!$D$4:$D$103,'Cost Averages'!$E$4:$E$103, "FALSE"),G3256)</f>
        <v>88</v>
      </c>
      <c r="I3256">
        <f t="shared" si="303"/>
        <v>5280</v>
      </c>
      <c r="J3256">
        <f t="shared" si="304"/>
        <v>1760</v>
      </c>
      <c r="K3256">
        <f t="shared" si="305"/>
        <v>3520</v>
      </c>
      <c r="L3256" s="2" t="s">
        <v>44</v>
      </c>
      <c r="M3256" t="s">
        <v>487</v>
      </c>
      <c r="N3256" t="s">
        <v>56</v>
      </c>
      <c r="O3256" s="3">
        <v>8.8878868765808274</v>
      </c>
      <c r="P3256" t="str">
        <f t="shared" si="300"/>
        <v>G</v>
      </c>
      <c r="Q3256">
        <f t="shared" si="301"/>
        <v>2021</v>
      </c>
      <c r="R3256">
        <f t="shared" si="302"/>
        <v>0</v>
      </c>
    </row>
    <row r="3257" spans="1:18" x14ac:dyDescent="0.25">
      <c r="A3257" s="1">
        <v>44534</v>
      </c>
      <c r="B3257" s="2" t="s">
        <v>3827</v>
      </c>
      <c r="C3257" t="s">
        <v>210</v>
      </c>
      <c r="D3257">
        <v>20</v>
      </c>
      <c r="E3257">
        <v>264</v>
      </c>
      <c r="F3257">
        <f>IF(E3257="",_xlfn.XLOOKUP(C3257,'Price Averages'!$D$4:$D$103,'Price Averages'!$E$4:$E$103, "FALSE"), E3257)</f>
        <v>264</v>
      </c>
      <c r="G3257">
        <v>88</v>
      </c>
      <c r="H3257">
        <f>IF(G3257="", _xlfn.XLOOKUP(C3257, 'Cost Averages'!$D$4:$D$103,'Cost Averages'!$E$4:$E$103, "FALSE"),G3257)</f>
        <v>88</v>
      </c>
      <c r="I3257">
        <f t="shared" si="303"/>
        <v>5280</v>
      </c>
      <c r="J3257">
        <f t="shared" si="304"/>
        <v>1760</v>
      </c>
      <c r="K3257">
        <f t="shared" si="305"/>
        <v>3520</v>
      </c>
      <c r="L3257" s="2" t="s">
        <v>28</v>
      </c>
      <c r="M3257" t="s">
        <v>81</v>
      </c>
      <c r="N3257" t="s">
        <v>56</v>
      </c>
      <c r="O3257" s="3">
        <v>12.865074657680612</v>
      </c>
      <c r="P3257" t="str">
        <f t="shared" si="300"/>
        <v>G</v>
      </c>
      <c r="Q3257">
        <f t="shared" si="301"/>
        <v>2021</v>
      </c>
      <c r="R3257">
        <f t="shared" si="302"/>
        <v>0</v>
      </c>
    </row>
    <row r="3258" spans="1:18" x14ac:dyDescent="0.25">
      <c r="A3258" s="1">
        <v>44339.638516399282</v>
      </c>
      <c r="B3258" s="2" t="s">
        <v>2444</v>
      </c>
      <c r="C3258" t="s">
        <v>530</v>
      </c>
      <c r="D3258">
        <v>20</v>
      </c>
      <c r="E3258">
        <v>261</v>
      </c>
      <c r="F3258">
        <f>IF(E3258="",_xlfn.XLOOKUP(C3258,'Price Averages'!$D$4:$D$103,'Price Averages'!$E$4:$E$103, "FALSE"), E3258)</f>
        <v>261</v>
      </c>
      <c r="G3258">
        <v>87</v>
      </c>
      <c r="H3258">
        <f>IF(G3258="", _xlfn.XLOOKUP(C3258, 'Cost Averages'!$D$4:$D$103,'Cost Averages'!$E$4:$E$103, "FALSE"),G3258)</f>
        <v>87</v>
      </c>
      <c r="I3258">
        <f t="shared" si="303"/>
        <v>5220</v>
      </c>
      <c r="J3258">
        <f t="shared" si="304"/>
        <v>1740</v>
      </c>
      <c r="K3258">
        <f t="shared" si="305"/>
        <v>3480</v>
      </c>
      <c r="L3258" s="2" t="s">
        <v>23</v>
      </c>
      <c r="M3258" t="s">
        <v>1552</v>
      </c>
      <c r="N3258" t="s">
        <v>78</v>
      </c>
      <c r="O3258" s="3">
        <v>14.412865837260112</v>
      </c>
      <c r="P3258" t="str">
        <f t="shared" si="300"/>
        <v>G</v>
      </c>
      <c r="Q3258">
        <f t="shared" si="301"/>
        <v>2021</v>
      </c>
      <c r="R3258">
        <f t="shared" si="302"/>
        <v>0</v>
      </c>
    </row>
    <row r="3259" spans="1:18" x14ac:dyDescent="0.25">
      <c r="A3259" s="1">
        <v>44348</v>
      </c>
      <c r="B3259" s="2" t="s">
        <v>3677</v>
      </c>
      <c r="C3259" t="s">
        <v>278</v>
      </c>
      <c r="D3259">
        <v>20</v>
      </c>
      <c r="E3259">
        <v>34</v>
      </c>
      <c r="F3259">
        <f>IF(E3259="",_xlfn.XLOOKUP(C3259,'Price Averages'!$D$4:$D$103,'Price Averages'!$E$4:$E$103, "FALSE"), E3259)</f>
        <v>34</v>
      </c>
      <c r="G3259">
        <v>17</v>
      </c>
      <c r="H3259">
        <f>IF(G3259="", _xlfn.XLOOKUP(C3259, 'Cost Averages'!$D$4:$D$103,'Cost Averages'!$E$4:$E$103, "FALSE"),G3259)</f>
        <v>17</v>
      </c>
      <c r="I3259">
        <f t="shared" si="303"/>
        <v>680</v>
      </c>
      <c r="J3259">
        <f t="shared" si="304"/>
        <v>340</v>
      </c>
      <c r="K3259">
        <f t="shared" si="305"/>
        <v>340</v>
      </c>
      <c r="L3259" s="2" t="s">
        <v>28</v>
      </c>
      <c r="M3259" t="s">
        <v>566</v>
      </c>
      <c r="N3259" t="s">
        <v>50</v>
      </c>
      <c r="O3259" s="3">
        <v>13.150536103258979</v>
      </c>
      <c r="P3259" t="str">
        <f t="shared" si="300"/>
        <v>G</v>
      </c>
      <c r="Q3259">
        <f t="shared" si="301"/>
        <v>2021</v>
      </c>
      <c r="R3259">
        <f t="shared" si="302"/>
        <v>0</v>
      </c>
    </row>
    <row r="3260" spans="1:18" x14ac:dyDescent="0.25">
      <c r="A3260" s="1">
        <v>44419</v>
      </c>
      <c r="B3260" s="2" t="s">
        <v>3735</v>
      </c>
      <c r="C3260" t="s">
        <v>402</v>
      </c>
      <c r="D3260">
        <v>20</v>
      </c>
      <c r="E3260" t="s">
        <v>32</v>
      </c>
      <c r="F3260">
        <f>IF(E3260="",_xlfn.XLOOKUP(C3260,'Price Averages'!$D$4:$D$103,'Price Averages'!$E$4:$E$103, "FALSE"), E3260)</f>
        <v>84</v>
      </c>
      <c r="G3260">
        <v>21</v>
      </c>
      <c r="H3260">
        <f>IF(G3260="", _xlfn.XLOOKUP(C3260, 'Cost Averages'!$D$4:$D$103,'Cost Averages'!$E$4:$E$103, "FALSE"),G3260)</f>
        <v>21</v>
      </c>
      <c r="I3260">
        <f t="shared" si="303"/>
        <v>1680</v>
      </c>
      <c r="J3260">
        <f t="shared" si="304"/>
        <v>420</v>
      </c>
      <c r="K3260">
        <f t="shared" si="305"/>
        <v>1260</v>
      </c>
      <c r="L3260" s="2" t="s">
        <v>23</v>
      </c>
      <c r="M3260" t="s">
        <v>447</v>
      </c>
      <c r="N3260" t="s">
        <v>46</v>
      </c>
      <c r="O3260" s="3">
        <v>13.574227261506472</v>
      </c>
      <c r="P3260" t="str">
        <f t="shared" si="300"/>
        <v>G</v>
      </c>
      <c r="Q3260">
        <f t="shared" si="301"/>
        <v>2021</v>
      </c>
      <c r="R3260">
        <f t="shared" si="302"/>
        <v>0</v>
      </c>
    </row>
    <row r="3261" spans="1:18" x14ac:dyDescent="0.25">
      <c r="A3261" s="1">
        <v>44475.452460769033</v>
      </c>
      <c r="B3261" s="2" t="s">
        <v>772</v>
      </c>
      <c r="C3261" t="s">
        <v>417</v>
      </c>
      <c r="D3261">
        <v>20</v>
      </c>
      <c r="E3261">
        <v>352</v>
      </c>
      <c r="F3261">
        <f>IF(E3261="",_xlfn.XLOOKUP(C3261,'Price Averages'!$D$4:$D$103,'Price Averages'!$E$4:$E$103, "FALSE"), E3261)</f>
        <v>352</v>
      </c>
      <c r="G3261">
        <v>88</v>
      </c>
      <c r="H3261">
        <f>IF(G3261="", _xlfn.XLOOKUP(C3261, 'Cost Averages'!$D$4:$D$103,'Cost Averages'!$E$4:$E$103, "FALSE"),G3261)</f>
        <v>88</v>
      </c>
      <c r="I3261">
        <f t="shared" si="303"/>
        <v>7040</v>
      </c>
      <c r="J3261">
        <f t="shared" si="304"/>
        <v>1760</v>
      </c>
      <c r="K3261">
        <f t="shared" si="305"/>
        <v>5280</v>
      </c>
      <c r="L3261" s="2" t="s">
        <v>28</v>
      </c>
      <c r="M3261" t="s">
        <v>150</v>
      </c>
      <c r="N3261" t="s">
        <v>50</v>
      </c>
      <c r="O3261" s="3">
        <v>11.841063669683448</v>
      </c>
      <c r="P3261" t="str">
        <f t="shared" si="300"/>
        <v>G</v>
      </c>
      <c r="Q3261">
        <f t="shared" si="301"/>
        <v>2021</v>
      </c>
      <c r="R3261">
        <f t="shared" si="302"/>
        <v>0</v>
      </c>
    </row>
    <row r="3262" spans="1:18" x14ac:dyDescent="0.25">
      <c r="A3262" s="1">
        <v>44209.509179732268</v>
      </c>
      <c r="B3262" s="2" t="s">
        <v>577</v>
      </c>
      <c r="C3262" t="s">
        <v>291</v>
      </c>
      <c r="D3262">
        <v>20</v>
      </c>
      <c r="E3262">
        <v>225</v>
      </c>
      <c r="F3262">
        <f>IF(E3262="",_xlfn.XLOOKUP(C3262,'Price Averages'!$D$4:$D$103,'Price Averages'!$E$4:$E$103, "FALSE"), E3262)</f>
        <v>225</v>
      </c>
      <c r="G3262">
        <v>75</v>
      </c>
      <c r="H3262">
        <f>IF(G3262="", _xlfn.XLOOKUP(C3262, 'Cost Averages'!$D$4:$D$103,'Cost Averages'!$E$4:$E$103, "FALSE"),G3262)</f>
        <v>75</v>
      </c>
      <c r="I3262">
        <f t="shared" si="303"/>
        <v>4500</v>
      </c>
      <c r="J3262">
        <f t="shared" si="304"/>
        <v>1500</v>
      </c>
      <c r="K3262">
        <f t="shared" si="305"/>
        <v>3000</v>
      </c>
      <c r="L3262" s="2" t="s">
        <v>44</v>
      </c>
      <c r="M3262" t="s">
        <v>559</v>
      </c>
      <c r="N3262" t="s">
        <v>41</v>
      </c>
      <c r="O3262" s="3">
        <v>12.147202500273634</v>
      </c>
      <c r="P3262" t="str">
        <f t="shared" si="300"/>
        <v>G</v>
      </c>
      <c r="Q3262">
        <f t="shared" si="301"/>
        <v>2021</v>
      </c>
      <c r="R3262">
        <f t="shared" si="302"/>
        <v>0</v>
      </c>
    </row>
    <row r="3263" spans="1:18" x14ac:dyDescent="0.25">
      <c r="A3263" s="1">
        <v>44228.247912201565</v>
      </c>
      <c r="B3263" s="2" t="s">
        <v>2516</v>
      </c>
      <c r="C3263" t="s">
        <v>575</v>
      </c>
      <c r="D3263">
        <v>20</v>
      </c>
      <c r="E3263" t="s">
        <v>32</v>
      </c>
      <c r="F3263">
        <f>IF(E3263="",_xlfn.XLOOKUP(C3263,'Price Averages'!$D$4:$D$103,'Price Averages'!$E$4:$E$103, "FALSE"), E3263)</f>
        <v>57</v>
      </c>
      <c r="G3263">
        <v>19</v>
      </c>
      <c r="H3263">
        <f>IF(G3263="", _xlfn.XLOOKUP(C3263, 'Cost Averages'!$D$4:$D$103,'Cost Averages'!$E$4:$E$103, "FALSE"),G3263)</f>
        <v>19</v>
      </c>
      <c r="I3263">
        <f t="shared" si="303"/>
        <v>1140</v>
      </c>
      <c r="J3263">
        <f t="shared" si="304"/>
        <v>380</v>
      </c>
      <c r="K3263">
        <f t="shared" si="305"/>
        <v>760</v>
      </c>
      <c r="L3263" s="2" t="s">
        <v>44</v>
      </c>
      <c r="M3263" t="s">
        <v>421</v>
      </c>
      <c r="N3263" t="s">
        <v>25</v>
      </c>
      <c r="O3263" s="3">
        <v>11.701919153133453</v>
      </c>
      <c r="P3263" t="str">
        <f t="shared" si="300"/>
        <v>G</v>
      </c>
      <c r="Q3263">
        <f t="shared" si="301"/>
        <v>2021</v>
      </c>
      <c r="R3263">
        <f t="shared" si="302"/>
        <v>0</v>
      </c>
    </row>
    <row r="3264" spans="1:18" x14ac:dyDescent="0.25">
      <c r="A3264" s="1">
        <v>44419.669121099716</v>
      </c>
      <c r="B3264" s="2" t="s">
        <v>2251</v>
      </c>
      <c r="C3264" t="s">
        <v>235</v>
      </c>
      <c r="D3264">
        <v>20</v>
      </c>
      <c r="E3264">
        <v>90</v>
      </c>
      <c r="F3264">
        <f>IF(E3264="",_xlfn.XLOOKUP(C3264,'Price Averages'!$D$4:$D$103,'Price Averages'!$E$4:$E$103, "FALSE"), E3264)</f>
        <v>90</v>
      </c>
      <c r="G3264">
        <v>45</v>
      </c>
      <c r="H3264">
        <f>IF(G3264="", _xlfn.XLOOKUP(C3264, 'Cost Averages'!$D$4:$D$103,'Cost Averages'!$E$4:$E$103, "FALSE"),G3264)</f>
        <v>45</v>
      </c>
      <c r="I3264">
        <f t="shared" si="303"/>
        <v>1800</v>
      </c>
      <c r="J3264">
        <f t="shared" si="304"/>
        <v>900</v>
      </c>
      <c r="K3264">
        <f t="shared" si="305"/>
        <v>900</v>
      </c>
      <c r="L3264" s="2" t="s">
        <v>44</v>
      </c>
      <c r="M3264" t="s">
        <v>424</v>
      </c>
      <c r="N3264" t="s">
        <v>41</v>
      </c>
      <c r="O3264" s="3">
        <v>13.857835104514242</v>
      </c>
      <c r="P3264" t="str">
        <f t="shared" si="300"/>
        <v>G</v>
      </c>
      <c r="Q3264">
        <f t="shared" si="301"/>
        <v>2021</v>
      </c>
      <c r="R3264">
        <f t="shared" si="302"/>
        <v>0</v>
      </c>
    </row>
    <row r="3265" spans="1:18" x14ac:dyDescent="0.25">
      <c r="A3265" s="1">
        <v>44241</v>
      </c>
      <c r="B3265" s="2" t="s">
        <v>3582</v>
      </c>
      <c r="C3265" t="s">
        <v>128</v>
      </c>
      <c r="D3265">
        <v>20</v>
      </c>
      <c r="E3265" t="s">
        <v>32</v>
      </c>
      <c r="F3265">
        <f>IF(E3265="",_xlfn.XLOOKUP(C3265,'Price Averages'!$D$4:$D$103,'Price Averages'!$E$4:$E$103, "FALSE"), E3265)</f>
        <v>154</v>
      </c>
      <c r="G3265">
        <v>77</v>
      </c>
      <c r="H3265">
        <f>IF(G3265="", _xlfn.XLOOKUP(C3265, 'Cost Averages'!$D$4:$D$103,'Cost Averages'!$E$4:$E$103, "FALSE"),G3265)</f>
        <v>77</v>
      </c>
      <c r="I3265">
        <f t="shared" si="303"/>
        <v>3080</v>
      </c>
      <c r="J3265">
        <f t="shared" si="304"/>
        <v>1540</v>
      </c>
      <c r="K3265">
        <f t="shared" si="305"/>
        <v>1540</v>
      </c>
      <c r="L3265" s="2" t="s">
        <v>28</v>
      </c>
      <c r="M3265" t="s">
        <v>645</v>
      </c>
      <c r="N3265" t="s">
        <v>78</v>
      </c>
      <c r="O3265" s="3">
        <v>12.869841591513939</v>
      </c>
      <c r="P3265" t="str">
        <f t="shared" si="300"/>
        <v>G</v>
      </c>
      <c r="Q3265">
        <f t="shared" si="301"/>
        <v>2021</v>
      </c>
      <c r="R3265">
        <f t="shared" si="302"/>
        <v>0</v>
      </c>
    </row>
    <row r="3266" spans="1:18" x14ac:dyDescent="0.25">
      <c r="A3266" s="1">
        <v>44248.571705256858</v>
      </c>
      <c r="B3266" s="2" t="s">
        <v>2449</v>
      </c>
      <c r="C3266" t="s">
        <v>309</v>
      </c>
      <c r="D3266">
        <v>20</v>
      </c>
      <c r="E3266" t="s">
        <v>32</v>
      </c>
      <c r="F3266">
        <f>IF(E3266="",_xlfn.XLOOKUP(C3266,'Price Averages'!$D$4:$D$103,'Price Averages'!$E$4:$E$103, "FALSE"), E3266)</f>
        <v>352</v>
      </c>
      <c r="G3266">
        <v>88</v>
      </c>
      <c r="H3266">
        <f>IF(G3266="", _xlfn.XLOOKUP(C3266, 'Cost Averages'!$D$4:$D$103,'Cost Averages'!$E$4:$E$103, "FALSE"),G3266)</f>
        <v>88</v>
      </c>
      <c r="I3266">
        <f t="shared" si="303"/>
        <v>7040</v>
      </c>
      <c r="J3266">
        <f t="shared" si="304"/>
        <v>1760</v>
      </c>
      <c r="K3266">
        <f t="shared" si="305"/>
        <v>5280</v>
      </c>
      <c r="L3266" s="2" t="s">
        <v>28</v>
      </c>
      <c r="M3266" t="s">
        <v>461</v>
      </c>
      <c r="N3266" t="s">
        <v>56</v>
      </c>
      <c r="O3266" s="3">
        <v>7.9963422143733238</v>
      </c>
      <c r="P3266" t="str">
        <f t="shared" ref="P3266:P3329" si="306">CHAR(64+(YEAR(A3266)-2014))</f>
        <v>G</v>
      </c>
      <c r="Q3266">
        <f t="shared" ref="Q3266:Q3329" si="307">YEAR(A3266)</f>
        <v>2021</v>
      </c>
      <c r="R3266">
        <f t="shared" ref="R3266:R3329" si="308">IF(P3266=CHAR(64 + (YEAR(A3266) - 2014)), 0, 1)</f>
        <v>0</v>
      </c>
    </row>
    <row r="3267" spans="1:18" x14ac:dyDescent="0.25">
      <c r="A3267" s="1">
        <v>44466</v>
      </c>
      <c r="B3267" s="2" t="s">
        <v>3773</v>
      </c>
      <c r="C3267" t="s">
        <v>309</v>
      </c>
      <c r="D3267">
        <v>20</v>
      </c>
      <c r="E3267">
        <v>352</v>
      </c>
      <c r="F3267">
        <f>IF(E3267="",_xlfn.XLOOKUP(C3267,'Price Averages'!$D$4:$D$103,'Price Averages'!$E$4:$E$103, "FALSE"), E3267)</f>
        <v>352</v>
      </c>
      <c r="G3267">
        <v>88</v>
      </c>
      <c r="H3267">
        <f>IF(G3267="", _xlfn.XLOOKUP(C3267, 'Cost Averages'!$D$4:$D$103,'Cost Averages'!$E$4:$E$103, "FALSE"),G3267)</f>
        <v>88</v>
      </c>
      <c r="I3267">
        <f t="shared" ref="I3267:I3330" si="309">D3267*F3267</f>
        <v>7040</v>
      </c>
      <c r="J3267">
        <f t="shared" ref="J3267:J3330" si="310">D3267*H3267</f>
        <v>1760</v>
      </c>
      <c r="K3267">
        <f t="shared" ref="K3267:K3330" si="311">I3267-J3267</f>
        <v>5280</v>
      </c>
      <c r="L3267" s="2" t="s">
        <v>28</v>
      </c>
      <c r="M3267" t="s">
        <v>29</v>
      </c>
      <c r="N3267" t="s">
        <v>25</v>
      </c>
      <c r="O3267" s="3">
        <v>13.299525114817991</v>
      </c>
      <c r="P3267" t="str">
        <f t="shared" si="306"/>
        <v>G</v>
      </c>
      <c r="Q3267">
        <f t="shared" si="307"/>
        <v>2021</v>
      </c>
      <c r="R3267">
        <f t="shared" si="308"/>
        <v>0</v>
      </c>
    </row>
    <row r="3268" spans="1:18" x14ac:dyDescent="0.25">
      <c r="A3268" s="1">
        <v>44213.878079712144</v>
      </c>
      <c r="B3268" s="2" t="s">
        <v>1173</v>
      </c>
      <c r="C3268" t="s">
        <v>85</v>
      </c>
      <c r="D3268">
        <v>20</v>
      </c>
      <c r="E3268">
        <v>204</v>
      </c>
      <c r="F3268">
        <f>IF(E3268="",_xlfn.XLOOKUP(C3268,'Price Averages'!$D$4:$D$103,'Price Averages'!$E$4:$E$103, "FALSE"), E3268)</f>
        <v>204</v>
      </c>
      <c r="G3268">
        <v>51</v>
      </c>
      <c r="H3268">
        <f>IF(G3268="", _xlfn.XLOOKUP(C3268, 'Cost Averages'!$D$4:$D$103,'Cost Averages'!$E$4:$E$103, "FALSE"),G3268)</f>
        <v>51</v>
      </c>
      <c r="I3268">
        <f t="shared" si="309"/>
        <v>4080</v>
      </c>
      <c r="J3268">
        <f t="shared" si="310"/>
        <v>1020</v>
      </c>
      <c r="K3268">
        <f t="shared" si="311"/>
        <v>3060</v>
      </c>
      <c r="L3268" s="2" t="s">
        <v>28</v>
      </c>
      <c r="M3268" t="s">
        <v>721</v>
      </c>
      <c r="N3268" t="s">
        <v>56</v>
      </c>
      <c r="O3268" s="3">
        <v>11.443503623244197</v>
      </c>
      <c r="P3268" t="str">
        <f t="shared" si="306"/>
        <v>G</v>
      </c>
      <c r="Q3268">
        <f t="shared" si="307"/>
        <v>2021</v>
      </c>
      <c r="R3268">
        <f t="shared" si="308"/>
        <v>0</v>
      </c>
    </row>
    <row r="3269" spans="1:18" x14ac:dyDescent="0.25">
      <c r="A3269" s="1">
        <v>44282.768436512182</v>
      </c>
      <c r="B3269" s="2" t="s">
        <v>2182</v>
      </c>
      <c r="C3269" t="s">
        <v>553</v>
      </c>
      <c r="D3269">
        <v>20</v>
      </c>
      <c r="E3269">
        <v>384</v>
      </c>
      <c r="F3269">
        <f>IF(E3269="",_xlfn.XLOOKUP(C3269,'Price Averages'!$D$4:$D$103,'Price Averages'!$E$4:$E$103, "FALSE"), E3269)</f>
        <v>384</v>
      </c>
      <c r="G3269" t="s">
        <v>32</v>
      </c>
      <c r="H3269">
        <f>IF(G3269="", _xlfn.XLOOKUP(C3269, 'Cost Averages'!$D$4:$D$103,'Cost Averages'!$E$4:$E$103, "FALSE"),G3269)</f>
        <v>96</v>
      </c>
      <c r="I3269">
        <f t="shared" si="309"/>
        <v>7680</v>
      </c>
      <c r="J3269">
        <f t="shared" si="310"/>
        <v>1920</v>
      </c>
      <c r="K3269">
        <f t="shared" si="311"/>
        <v>5760</v>
      </c>
      <c r="L3269" s="2" t="s">
        <v>23</v>
      </c>
      <c r="M3269" t="s">
        <v>737</v>
      </c>
      <c r="N3269" t="s">
        <v>25</v>
      </c>
      <c r="O3269" s="3">
        <v>9.1057685343725456</v>
      </c>
      <c r="P3269" t="str">
        <f t="shared" si="306"/>
        <v>G</v>
      </c>
      <c r="Q3269">
        <f t="shared" si="307"/>
        <v>2021</v>
      </c>
      <c r="R3269">
        <f t="shared" si="308"/>
        <v>0</v>
      </c>
    </row>
    <row r="3270" spans="1:18" x14ac:dyDescent="0.25">
      <c r="A3270" s="1">
        <v>44377.749458726008</v>
      </c>
      <c r="B3270" s="2" t="s">
        <v>1184</v>
      </c>
      <c r="C3270" t="s">
        <v>296</v>
      </c>
      <c r="D3270">
        <v>20</v>
      </c>
      <c r="E3270">
        <v>116</v>
      </c>
      <c r="F3270">
        <f>IF(E3270="",_xlfn.XLOOKUP(C3270,'Price Averages'!$D$4:$D$103,'Price Averages'!$E$4:$E$103, "FALSE"), E3270)</f>
        <v>116</v>
      </c>
      <c r="G3270">
        <v>29</v>
      </c>
      <c r="H3270">
        <f>IF(G3270="", _xlfn.XLOOKUP(C3270, 'Cost Averages'!$D$4:$D$103,'Cost Averages'!$E$4:$E$103, "FALSE"),G3270)</f>
        <v>29</v>
      </c>
      <c r="I3270">
        <f t="shared" si="309"/>
        <v>2320</v>
      </c>
      <c r="J3270">
        <f t="shared" si="310"/>
        <v>580</v>
      </c>
      <c r="K3270">
        <f t="shared" si="311"/>
        <v>1740</v>
      </c>
      <c r="L3270" s="2" t="s">
        <v>28</v>
      </c>
      <c r="M3270" t="s">
        <v>665</v>
      </c>
      <c r="N3270" t="s">
        <v>46</v>
      </c>
      <c r="O3270" s="3">
        <v>14.460020532456038</v>
      </c>
      <c r="P3270" t="str">
        <f t="shared" si="306"/>
        <v>G</v>
      </c>
      <c r="Q3270">
        <f t="shared" si="307"/>
        <v>2021</v>
      </c>
      <c r="R3270">
        <f t="shared" si="308"/>
        <v>0</v>
      </c>
    </row>
    <row r="3271" spans="1:18" x14ac:dyDescent="0.25">
      <c r="A3271" s="1">
        <v>44473.878823830295</v>
      </c>
      <c r="B3271" s="2" t="s">
        <v>1996</v>
      </c>
      <c r="C3271" t="s">
        <v>296</v>
      </c>
      <c r="D3271">
        <v>20</v>
      </c>
      <c r="E3271">
        <v>116</v>
      </c>
      <c r="F3271">
        <f>IF(E3271="",_xlfn.XLOOKUP(C3271,'Price Averages'!$D$4:$D$103,'Price Averages'!$E$4:$E$103, "FALSE"), E3271)</f>
        <v>116</v>
      </c>
      <c r="G3271">
        <v>29</v>
      </c>
      <c r="H3271">
        <f>IF(G3271="", _xlfn.XLOOKUP(C3271, 'Cost Averages'!$D$4:$D$103,'Cost Averages'!$E$4:$E$103, "FALSE"),G3271)</f>
        <v>29</v>
      </c>
      <c r="I3271">
        <f t="shared" si="309"/>
        <v>2320</v>
      </c>
      <c r="J3271">
        <f t="shared" si="310"/>
        <v>580</v>
      </c>
      <c r="K3271">
        <f t="shared" si="311"/>
        <v>1740</v>
      </c>
      <c r="L3271" s="2" t="s">
        <v>28</v>
      </c>
      <c r="M3271" t="s">
        <v>681</v>
      </c>
      <c r="N3271" t="s">
        <v>50</v>
      </c>
      <c r="O3271" s="3">
        <v>13.486912834801583</v>
      </c>
      <c r="P3271" t="str">
        <f t="shared" si="306"/>
        <v>G</v>
      </c>
      <c r="Q3271">
        <f t="shared" si="307"/>
        <v>2021</v>
      </c>
      <c r="R3271">
        <f t="shared" si="308"/>
        <v>0</v>
      </c>
    </row>
    <row r="3272" spans="1:18" x14ac:dyDescent="0.25">
      <c r="A3272" s="1">
        <v>44546.329059107651</v>
      </c>
      <c r="B3272" s="2" t="s">
        <v>2564</v>
      </c>
      <c r="C3272" t="s">
        <v>31</v>
      </c>
      <c r="D3272">
        <v>20</v>
      </c>
      <c r="E3272">
        <v>46</v>
      </c>
      <c r="F3272">
        <f>IF(E3272="",_xlfn.XLOOKUP(C3272,'Price Averages'!$D$4:$D$103,'Price Averages'!$E$4:$E$103, "FALSE"), E3272)</f>
        <v>46</v>
      </c>
      <c r="G3272">
        <v>23</v>
      </c>
      <c r="H3272">
        <f>IF(G3272="", _xlfn.XLOOKUP(C3272, 'Cost Averages'!$D$4:$D$103,'Cost Averages'!$E$4:$E$103, "FALSE"),G3272)</f>
        <v>23</v>
      </c>
      <c r="I3272">
        <f t="shared" si="309"/>
        <v>920</v>
      </c>
      <c r="J3272">
        <f t="shared" si="310"/>
        <v>460</v>
      </c>
      <c r="K3272">
        <f t="shared" si="311"/>
        <v>460</v>
      </c>
      <c r="L3272" s="2" t="s">
        <v>28</v>
      </c>
      <c r="M3272" t="s">
        <v>205</v>
      </c>
      <c r="N3272" t="s">
        <v>50</v>
      </c>
      <c r="O3272" s="3">
        <v>10.980884286450312</v>
      </c>
      <c r="P3272" t="str">
        <f t="shared" si="306"/>
        <v>G</v>
      </c>
      <c r="Q3272">
        <f t="shared" si="307"/>
        <v>2021</v>
      </c>
      <c r="R3272">
        <f t="shared" si="308"/>
        <v>0</v>
      </c>
    </row>
    <row r="3273" spans="1:18" x14ac:dyDescent="0.25">
      <c r="A3273" s="1">
        <v>44628</v>
      </c>
      <c r="B3273" s="2" t="s">
        <v>3912</v>
      </c>
      <c r="C3273" t="s">
        <v>479</v>
      </c>
      <c r="D3273">
        <v>1</v>
      </c>
      <c r="E3273">
        <v>264</v>
      </c>
      <c r="F3273">
        <f>IF(E3273="",_xlfn.XLOOKUP(C3273,'Price Averages'!$D$4:$D$103,'Price Averages'!$E$4:$E$103, "FALSE"), E3273)</f>
        <v>264</v>
      </c>
      <c r="G3273">
        <v>88</v>
      </c>
      <c r="H3273">
        <f>IF(G3273="", _xlfn.XLOOKUP(C3273, 'Cost Averages'!$D$4:$D$103,'Cost Averages'!$E$4:$E$103, "FALSE"),G3273)</f>
        <v>88</v>
      </c>
      <c r="I3273">
        <f t="shared" si="309"/>
        <v>264</v>
      </c>
      <c r="J3273">
        <f t="shared" si="310"/>
        <v>88</v>
      </c>
      <c r="K3273">
        <f t="shared" si="311"/>
        <v>176</v>
      </c>
      <c r="L3273" s="2" t="s">
        <v>28</v>
      </c>
      <c r="M3273" t="s">
        <v>474</v>
      </c>
      <c r="N3273" t="s">
        <v>34</v>
      </c>
      <c r="O3273" s="3">
        <v>11.311040680082275</v>
      </c>
      <c r="P3273" t="str">
        <f t="shared" si="306"/>
        <v>H</v>
      </c>
      <c r="Q3273">
        <f t="shared" si="307"/>
        <v>2022</v>
      </c>
      <c r="R3273">
        <f t="shared" si="308"/>
        <v>0</v>
      </c>
    </row>
    <row r="3274" spans="1:18" x14ac:dyDescent="0.25">
      <c r="A3274" s="1">
        <v>44605.527023608483</v>
      </c>
      <c r="B3274" s="2" t="s">
        <v>677</v>
      </c>
      <c r="C3274" t="s">
        <v>193</v>
      </c>
      <c r="D3274">
        <v>1</v>
      </c>
      <c r="E3274">
        <v>30</v>
      </c>
      <c r="F3274">
        <f>IF(E3274="",_xlfn.XLOOKUP(C3274,'Price Averages'!$D$4:$D$103,'Price Averages'!$E$4:$E$103, "FALSE"), E3274)</f>
        <v>30</v>
      </c>
      <c r="G3274">
        <v>15</v>
      </c>
      <c r="H3274">
        <f>IF(G3274="", _xlfn.XLOOKUP(C3274, 'Cost Averages'!$D$4:$D$103,'Cost Averages'!$E$4:$E$103, "FALSE"),G3274)</f>
        <v>15</v>
      </c>
      <c r="I3274">
        <f t="shared" si="309"/>
        <v>30</v>
      </c>
      <c r="J3274">
        <f t="shared" si="310"/>
        <v>15</v>
      </c>
      <c r="K3274">
        <f t="shared" si="311"/>
        <v>15</v>
      </c>
      <c r="L3274" s="2" t="s">
        <v>28</v>
      </c>
      <c r="M3274" t="s">
        <v>678</v>
      </c>
      <c r="N3274" t="s">
        <v>78</v>
      </c>
      <c r="O3274" s="3">
        <v>8.1595626482464514</v>
      </c>
      <c r="P3274" t="str">
        <f t="shared" si="306"/>
        <v>H</v>
      </c>
      <c r="Q3274">
        <f t="shared" si="307"/>
        <v>2022</v>
      </c>
      <c r="R3274">
        <f t="shared" si="308"/>
        <v>0</v>
      </c>
    </row>
    <row r="3275" spans="1:18" x14ac:dyDescent="0.25">
      <c r="A3275" s="1">
        <v>44807.029077968175</v>
      </c>
      <c r="B3275" s="2" t="s">
        <v>95</v>
      </c>
      <c r="C3275" t="s">
        <v>22</v>
      </c>
      <c r="D3275">
        <v>1</v>
      </c>
      <c r="E3275">
        <v>280</v>
      </c>
      <c r="F3275">
        <f>IF(E3275="",_xlfn.XLOOKUP(C3275,'Price Averages'!$D$4:$D$103,'Price Averages'!$E$4:$E$103, "FALSE"), E3275)</f>
        <v>280</v>
      </c>
      <c r="G3275" t="s">
        <v>32</v>
      </c>
      <c r="H3275">
        <f>IF(G3275="", _xlfn.XLOOKUP(C3275, 'Cost Averages'!$D$4:$D$103,'Cost Averages'!$E$4:$E$103, "FALSE"),G3275)</f>
        <v>70</v>
      </c>
      <c r="I3275">
        <f t="shared" si="309"/>
        <v>280</v>
      </c>
      <c r="J3275">
        <f t="shared" si="310"/>
        <v>70</v>
      </c>
      <c r="K3275">
        <f t="shared" si="311"/>
        <v>210</v>
      </c>
      <c r="L3275" s="2" t="s">
        <v>28</v>
      </c>
      <c r="M3275" t="s">
        <v>45</v>
      </c>
      <c r="N3275" t="s">
        <v>46</v>
      </c>
      <c r="O3275" s="3">
        <v>12.169266722245851</v>
      </c>
      <c r="P3275" t="str">
        <f t="shared" si="306"/>
        <v>H</v>
      </c>
      <c r="Q3275">
        <f t="shared" si="307"/>
        <v>2022</v>
      </c>
      <c r="R3275">
        <f t="shared" si="308"/>
        <v>0</v>
      </c>
    </row>
    <row r="3276" spans="1:18" x14ac:dyDescent="0.25">
      <c r="A3276" s="1">
        <v>44589.353583096316</v>
      </c>
      <c r="B3276" s="2" t="s">
        <v>246</v>
      </c>
      <c r="C3276" t="s">
        <v>247</v>
      </c>
      <c r="D3276">
        <v>1</v>
      </c>
      <c r="E3276">
        <v>140</v>
      </c>
      <c r="F3276">
        <f>IF(E3276="",_xlfn.XLOOKUP(C3276,'Price Averages'!$D$4:$D$103,'Price Averages'!$E$4:$E$103, "FALSE"), E3276)</f>
        <v>140</v>
      </c>
      <c r="G3276">
        <v>70</v>
      </c>
      <c r="H3276">
        <f>IF(G3276="", _xlfn.XLOOKUP(C3276, 'Cost Averages'!$D$4:$D$103,'Cost Averages'!$E$4:$E$103, "FALSE"),G3276)</f>
        <v>70</v>
      </c>
      <c r="I3276">
        <f t="shared" si="309"/>
        <v>140</v>
      </c>
      <c r="J3276">
        <f t="shared" si="310"/>
        <v>70</v>
      </c>
      <c r="K3276">
        <f t="shared" si="311"/>
        <v>70</v>
      </c>
      <c r="L3276" s="2" t="s">
        <v>28</v>
      </c>
      <c r="M3276" t="s">
        <v>168</v>
      </c>
      <c r="N3276" t="s">
        <v>56</v>
      </c>
      <c r="O3276" s="3">
        <v>12.1334991293512</v>
      </c>
      <c r="P3276" t="str">
        <f t="shared" si="306"/>
        <v>H</v>
      </c>
      <c r="Q3276">
        <f t="shared" si="307"/>
        <v>2022</v>
      </c>
      <c r="R3276">
        <f t="shared" si="308"/>
        <v>0</v>
      </c>
    </row>
    <row r="3277" spans="1:18" x14ac:dyDescent="0.25">
      <c r="A3277" s="1">
        <v>44758.544226178456</v>
      </c>
      <c r="B3277" s="2" t="s">
        <v>1953</v>
      </c>
      <c r="C3277" t="s">
        <v>204</v>
      </c>
      <c r="D3277">
        <v>1</v>
      </c>
      <c r="E3277">
        <v>300</v>
      </c>
      <c r="F3277">
        <f>IF(E3277="",_xlfn.XLOOKUP(C3277,'Price Averages'!$D$4:$D$103,'Price Averages'!$E$4:$E$103, "FALSE"), E3277)</f>
        <v>300</v>
      </c>
      <c r="G3277">
        <v>75</v>
      </c>
      <c r="H3277">
        <f>IF(G3277="", _xlfn.XLOOKUP(C3277, 'Cost Averages'!$D$4:$D$103,'Cost Averages'!$E$4:$E$103, "FALSE"),G3277)</f>
        <v>75</v>
      </c>
      <c r="I3277">
        <f t="shared" si="309"/>
        <v>300</v>
      </c>
      <c r="J3277">
        <f t="shared" si="310"/>
        <v>75</v>
      </c>
      <c r="K3277">
        <f t="shared" si="311"/>
        <v>225</v>
      </c>
      <c r="L3277" s="2" t="s">
        <v>28</v>
      </c>
      <c r="M3277" t="s">
        <v>302</v>
      </c>
      <c r="N3277" t="s">
        <v>50</v>
      </c>
      <c r="O3277" s="3">
        <v>11.03324198943719</v>
      </c>
      <c r="P3277" t="str">
        <f t="shared" si="306"/>
        <v>H</v>
      </c>
      <c r="Q3277">
        <f t="shared" si="307"/>
        <v>2022</v>
      </c>
      <c r="R3277">
        <f t="shared" si="308"/>
        <v>0</v>
      </c>
    </row>
    <row r="3278" spans="1:18" x14ac:dyDescent="0.25">
      <c r="A3278" s="1">
        <v>44712.709324359472</v>
      </c>
      <c r="B3278" s="2" t="s">
        <v>1363</v>
      </c>
      <c r="C3278" t="s">
        <v>177</v>
      </c>
      <c r="D3278">
        <v>1</v>
      </c>
      <c r="E3278">
        <v>146</v>
      </c>
      <c r="F3278">
        <f>IF(E3278="",_xlfn.XLOOKUP(C3278,'Price Averages'!$D$4:$D$103,'Price Averages'!$E$4:$E$103, "FALSE"), E3278)</f>
        <v>146</v>
      </c>
      <c r="G3278">
        <v>73</v>
      </c>
      <c r="H3278">
        <f>IF(G3278="", _xlfn.XLOOKUP(C3278, 'Cost Averages'!$D$4:$D$103,'Cost Averages'!$E$4:$E$103, "FALSE"),G3278)</f>
        <v>73</v>
      </c>
      <c r="I3278">
        <f t="shared" si="309"/>
        <v>146</v>
      </c>
      <c r="J3278">
        <f t="shared" si="310"/>
        <v>73</v>
      </c>
      <c r="K3278">
        <f t="shared" si="311"/>
        <v>73</v>
      </c>
      <c r="L3278" s="2" t="s">
        <v>28</v>
      </c>
      <c r="M3278" t="s">
        <v>1121</v>
      </c>
      <c r="N3278" t="s">
        <v>25</v>
      </c>
      <c r="O3278" s="3">
        <v>10.585251392347548</v>
      </c>
      <c r="P3278" t="str">
        <f t="shared" si="306"/>
        <v>H</v>
      </c>
      <c r="Q3278">
        <f t="shared" si="307"/>
        <v>2022</v>
      </c>
      <c r="R3278">
        <f t="shared" si="308"/>
        <v>0</v>
      </c>
    </row>
    <row r="3279" spans="1:18" x14ac:dyDescent="0.25">
      <c r="A3279" s="1">
        <v>44708</v>
      </c>
      <c r="B3279" s="2" t="s">
        <v>3986</v>
      </c>
      <c r="C3279" t="s">
        <v>36</v>
      </c>
      <c r="D3279">
        <v>1</v>
      </c>
      <c r="E3279" t="s">
        <v>32</v>
      </c>
      <c r="F3279">
        <f>IF(E3279="",_xlfn.XLOOKUP(C3279,'Price Averages'!$D$4:$D$103,'Price Averages'!$E$4:$E$103, "FALSE"), E3279)</f>
        <v>114</v>
      </c>
      <c r="G3279">
        <v>57</v>
      </c>
      <c r="H3279">
        <f>IF(G3279="", _xlfn.XLOOKUP(C3279, 'Cost Averages'!$D$4:$D$103,'Cost Averages'!$E$4:$E$103, "FALSE"),G3279)</f>
        <v>57</v>
      </c>
      <c r="I3279">
        <f t="shared" si="309"/>
        <v>114</v>
      </c>
      <c r="J3279">
        <f t="shared" si="310"/>
        <v>57</v>
      </c>
      <c r="K3279">
        <f t="shared" si="311"/>
        <v>57</v>
      </c>
      <c r="L3279" s="2" t="s">
        <v>28</v>
      </c>
      <c r="M3279" t="s">
        <v>376</v>
      </c>
      <c r="N3279" t="s">
        <v>25</v>
      </c>
      <c r="O3279" s="3">
        <v>11.687634894637348</v>
      </c>
      <c r="P3279" t="str">
        <f t="shared" si="306"/>
        <v>H</v>
      </c>
      <c r="Q3279">
        <f t="shared" si="307"/>
        <v>2022</v>
      </c>
      <c r="R3279">
        <f t="shared" si="308"/>
        <v>0</v>
      </c>
    </row>
    <row r="3280" spans="1:18" x14ac:dyDescent="0.25">
      <c r="A3280" s="1">
        <v>44683.562912679161</v>
      </c>
      <c r="B3280" s="2" t="s">
        <v>628</v>
      </c>
      <c r="C3280" t="s">
        <v>219</v>
      </c>
      <c r="D3280">
        <v>1</v>
      </c>
      <c r="E3280">
        <v>144</v>
      </c>
      <c r="F3280">
        <f>IF(E3280="",_xlfn.XLOOKUP(C3280,'Price Averages'!$D$4:$D$103,'Price Averages'!$E$4:$E$103, "FALSE"), E3280)</f>
        <v>144</v>
      </c>
      <c r="G3280">
        <v>48</v>
      </c>
      <c r="H3280">
        <f>IF(G3280="", _xlfn.XLOOKUP(C3280, 'Cost Averages'!$D$4:$D$103,'Cost Averages'!$E$4:$E$103, "FALSE"),G3280)</f>
        <v>48</v>
      </c>
      <c r="I3280">
        <f t="shared" si="309"/>
        <v>144</v>
      </c>
      <c r="J3280">
        <f t="shared" si="310"/>
        <v>48</v>
      </c>
      <c r="K3280">
        <f t="shared" si="311"/>
        <v>96</v>
      </c>
      <c r="L3280" s="2" t="s">
        <v>28</v>
      </c>
      <c r="M3280" t="s">
        <v>276</v>
      </c>
      <c r="N3280" t="s">
        <v>50</v>
      </c>
      <c r="O3280" s="3">
        <v>10.570474361325047</v>
      </c>
      <c r="P3280" t="str">
        <f t="shared" si="306"/>
        <v>H</v>
      </c>
      <c r="Q3280">
        <f t="shared" si="307"/>
        <v>2022</v>
      </c>
      <c r="R3280">
        <f t="shared" si="308"/>
        <v>0</v>
      </c>
    </row>
    <row r="3281" spans="1:18" x14ac:dyDescent="0.25">
      <c r="A3281" s="1">
        <v>44768</v>
      </c>
      <c r="B3281" s="2" t="s">
        <v>4042</v>
      </c>
      <c r="C3281" t="s">
        <v>43</v>
      </c>
      <c r="D3281">
        <v>1</v>
      </c>
      <c r="E3281">
        <v>160</v>
      </c>
      <c r="F3281">
        <f>IF(E3281="",_xlfn.XLOOKUP(C3281,'Price Averages'!$D$4:$D$103,'Price Averages'!$E$4:$E$103, "FALSE"), E3281)</f>
        <v>160</v>
      </c>
      <c r="G3281">
        <v>80</v>
      </c>
      <c r="H3281">
        <f>IF(G3281="", _xlfn.XLOOKUP(C3281, 'Cost Averages'!$D$4:$D$103,'Cost Averages'!$E$4:$E$103, "FALSE"),G3281)</f>
        <v>80</v>
      </c>
      <c r="I3281">
        <f t="shared" si="309"/>
        <v>160</v>
      </c>
      <c r="J3281">
        <f t="shared" si="310"/>
        <v>80</v>
      </c>
      <c r="K3281">
        <f t="shared" si="311"/>
        <v>80</v>
      </c>
      <c r="L3281" s="2" t="s">
        <v>28</v>
      </c>
      <c r="M3281" t="s">
        <v>1271</v>
      </c>
      <c r="N3281" t="s">
        <v>25</v>
      </c>
      <c r="O3281" s="3">
        <v>6.221489120484736</v>
      </c>
      <c r="P3281" t="str">
        <f t="shared" si="306"/>
        <v>H</v>
      </c>
      <c r="Q3281">
        <f t="shared" si="307"/>
        <v>2022</v>
      </c>
      <c r="R3281">
        <f t="shared" si="308"/>
        <v>0</v>
      </c>
    </row>
    <row r="3282" spans="1:18" x14ac:dyDescent="0.25">
      <c r="A3282" s="1">
        <v>44813.753352431733</v>
      </c>
      <c r="B3282" s="2" t="s">
        <v>3014</v>
      </c>
      <c r="C3282" t="s">
        <v>180</v>
      </c>
      <c r="D3282">
        <v>1</v>
      </c>
      <c r="E3282" t="s">
        <v>32</v>
      </c>
      <c r="F3282">
        <f>IF(E3282="",_xlfn.XLOOKUP(C3282,'Price Averages'!$D$4:$D$103,'Price Averages'!$E$4:$E$103, "FALSE"), E3282)</f>
        <v>368</v>
      </c>
      <c r="G3282" t="s">
        <v>32</v>
      </c>
      <c r="H3282">
        <f>IF(G3282="", _xlfn.XLOOKUP(C3282, 'Cost Averages'!$D$4:$D$103,'Cost Averages'!$E$4:$E$103, "FALSE"),G3282)</f>
        <v>92</v>
      </c>
      <c r="I3282">
        <f t="shared" si="309"/>
        <v>368</v>
      </c>
      <c r="J3282">
        <f t="shared" si="310"/>
        <v>92</v>
      </c>
      <c r="K3282">
        <f t="shared" si="311"/>
        <v>276</v>
      </c>
      <c r="L3282" s="2" t="s">
        <v>44</v>
      </c>
      <c r="M3282" t="s">
        <v>220</v>
      </c>
      <c r="N3282" t="s">
        <v>46</v>
      </c>
      <c r="O3282" s="3">
        <v>14.377134310720955</v>
      </c>
      <c r="P3282" t="str">
        <f t="shared" si="306"/>
        <v>H</v>
      </c>
      <c r="Q3282">
        <f t="shared" si="307"/>
        <v>2022</v>
      </c>
      <c r="R3282">
        <f t="shared" si="308"/>
        <v>0</v>
      </c>
    </row>
    <row r="3283" spans="1:18" x14ac:dyDescent="0.25">
      <c r="A3283" s="1">
        <v>44830.184131890746</v>
      </c>
      <c r="B3283" s="2" t="s">
        <v>1560</v>
      </c>
      <c r="C3283" t="s">
        <v>780</v>
      </c>
      <c r="D3283">
        <v>1</v>
      </c>
      <c r="E3283">
        <v>100</v>
      </c>
      <c r="F3283">
        <f>IF(E3283="",_xlfn.XLOOKUP(C3283,'Price Averages'!$D$4:$D$103,'Price Averages'!$E$4:$E$103, "FALSE"), E3283)</f>
        <v>100</v>
      </c>
      <c r="G3283">
        <v>25</v>
      </c>
      <c r="H3283">
        <f>IF(G3283="", _xlfn.XLOOKUP(C3283, 'Cost Averages'!$D$4:$D$103,'Cost Averages'!$E$4:$E$103, "FALSE"),G3283)</f>
        <v>25</v>
      </c>
      <c r="I3283">
        <f t="shared" si="309"/>
        <v>100</v>
      </c>
      <c r="J3283">
        <f t="shared" si="310"/>
        <v>25</v>
      </c>
      <c r="K3283">
        <f t="shared" si="311"/>
        <v>75</v>
      </c>
      <c r="L3283" s="2" t="s">
        <v>44</v>
      </c>
      <c r="M3283" t="s">
        <v>228</v>
      </c>
      <c r="N3283" t="s">
        <v>46</v>
      </c>
      <c r="O3283" s="3">
        <v>9.3014286057233697</v>
      </c>
      <c r="P3283" t="str">
        <f t="shared" si="306"/>
        <v>H</v>
      </c>
      <c r="Q3283">
        <f t="shared" si="307"/>
        <v>2022</v>
      </c>
      <c r="R3283">
        <f t="shared" si="308"/>
        <v>0</v>
      </c>
    </row>
    <row r="3284" spans="1:18" x14ac:dyDescent="0.25">
      <c r="A3284" s="1">
        <v>44647.5787593555</v>
      </c>
      <c r="B3284" s="2" t="s">
        <v>166</v>
      </c>
      <c r="C3284" t="s">
        <v>167</v>
      </c>
      <c r="D3284">
        <v>1</v>
      </c>
      <c r="E3284">
        <v>38</v>
      </c>
      <c r="F3284">
        <f>IF(E3284="",_xlfn.XLOOKUP(C3284,'Price Averages'!$D$4:$D$103,'Price Averages'!$E$4:$E$103, "FALSE"), E3284)</f>
        <v>38</v>
      </c>
      <c r="G3284">
        <v>19</v>
      </c>
      <c r="H3284">
        <f>IF(G3284="", _xlfn.XLOOKUP(C3284, 'Cost Averages'!$D$4:$D$103,'Cost Averages'!$E$4:$E$103, "FALSE"),G3284)</f>
        <v>19</v>
      </c>
      <c r="I3284">
        <f t="shared" si="309"/>
        <v>38</v>
      </c>
      <c r="J3284">
        <f t="shared" si="310"/>
        <v>19</v>
      </c>
      <c r="K3284">
        <f t="shared" si="311"/>
        <v>19</v>
      </c>
      <c r="L3284" s="2" t="s">
        <v>28</v>
      </c>
      <c r="M3284" t="s">
        <v>168</v>
      </c>
      <c r="N3284" t="s">
        <v>56</v>
      </c>
      <c r="O3284" s="3">
        <v>12.1334991293512</v>
      </c>
      <c r="P3284" t="str">
        <f t="shared" si="306"/>
        <v>H</v>
      </c>
      <c r="Q3284">
        <f t="shared" si="307"/>
        <v>2022</v>
      </c>
      <c r="R3284">
        <f t="shared" si="308"/>
        <v>0</v>
      </c>
    </row>
    <row r="3285" spans="1:18" x14ac:dyDescent="0.25">
      <c r="A3285" s="1">
        <v>44599.485092932817</v>
      </c>
      <c r="B3285" s="2" t="s">
        <v>2452</v>
      </c>
      <c r="C3285" t="s">
        <v>167</v>
      </c>
      <c r="D3285">
        <v>1</v>
      </c>
      <c r="E3285">
        <v>38</v>
      </c>
      <c r="F3285">
        <f>IF(E3285="",_xlfn.XLOOKUP(C3285,'Price Averages'!$D$4:$D$103,'Price Averages'!$E$4:$E$103, "FALSE"), E3285)</f>
        <v>38</v>
      </c>
      <c r="G3285">
        <v>19</v>
      </c>
      <c r="H3285">
        <f>IF(G3285="", _xlfn.XLOOKUP(C3285, 'Cost Averages'!$D$4:$D$103,'Cost Averages'!$E$4:$E$103, "FALSE"),G3285)</f>
        <v>19</v>
      </c>
      <c r="I3285">
        <f t="shared" si="309"/>
        <v>38</v>
      </c>
      <c r="J3285">
        <f t="shared" si="310"/>
        <v>19</v>
      </c>
      <c r="K3285">
        <f t="shared" si="311"/>
        <v>19</v>
      </c>
      <c r="L3285" s="2" t="s">
        <v>28</v>
      </c>
      <c r="M3285" t="s">
        <v>141</v>
      </c>
      <c r="N3285" t="s">
        <v>50</v>
      </c>
      <c r="O3285" s="3">
        <v>8.1085102757869372</v>
      </c>
      <c r="P3285" t="str">
        <f t="shared" si="306"/>
        <v>H</v>
      </c>
      <c r="Q3285">
        <f t="shared" si="307"/>
        <v>2022</v>
      </c>
      <c r="R3285">
        <f t="shared" si="308"/>
        <v>0</v>
      </c>
    </row>
    <row r="3286" spans="1:18" x14ac:dyDescent="0.25">
      <c r="A3286" s="1">
        <v>44756.135586854383</v>
      </c>
      <c r="B3286" s="2" t="s">
        <v>288</v>
      </c>
      <c r="C3286" t="s">
        <v>289</v>
      </c>
      <c r="D3286">
        <v>1</v>
      </c>
      <c r="E3286">
        <v>108</v>
      </c>
      <c r="F3286">
        <f>IF(E3286="",_xlfn.XLOOKUP(C3286,'Price Averages'!$D$4:$D$103,'Price Averages'!$E$4:$E$103, "FALSE"), E3286)</f>
        <v>108</v>
      </c>
      <c r="G3286">
        <v>36</v>
      </c>
      <c r="H3286">
        <f>IF(G3286="", _xlfn.XLOOKUP(C3286, 'Cost Averages'!$D$4:$D$103,'Cost Averages'!$E$4:$E$103, "FALSE"),G3286)</f>
        <v>36</v>
      </c>
      <c r="I3286">
        <f t="shared" si="309"/>
        <v>108</v>
      </c>
      <c r="J3286">
        <f t="shared" si="310"/>
        <v>36</v>
      </c>
      <c r="K3286">
        <f t="shared" si="311"/>
        <v>72</v>
      </c>
      <c r="L3286" s="2" t="s">
        <v>28</v>
      </c>
      <c r="M3286" t="s">
        <v>181</v>
      </c>
      <c r="N3286" t="s">
        <v>50</v>
      </c>
      <c r="O3286" s="3">
        <v>12.551203838971933</v>
      </c>
      <c r="P3286" t="str">
        <f t="shared" si="306"/>
        <v>H</v>
      </c>
      <c r="Q3286">
        <f t="shared" si="307"/>
        <v>2022</v>
      </c>
      <c r="R3286">
        <f t="shared" si="308"/>
        <v>0</v>
      </c>
    </row>
    <row r="3287" spans="1:18" x14ac:dyDescent="0.25">
      <c r="A3287" s="1">
        <v>44578.545222411092</v>
      </c>
      <c r="B3287" s="2" t="s">
        <v>1586</v>
      </c>
      <c r="C3287" t="s">
        <v>64</v>
      </c>
      <c r="D3287">
        <v>1</v>
      </c>
      <c r="E3287">
        <v>352</v>
      </c>
      <c r="F3287">
        <f>IF(E3287="",_xlfn.XLOOKUP(C3287,'Price Averages'!$D$4:$D$103,'Price Averages'!$E$4:$E$103, "FALSE"), E3287)</f>
        <v>352</v>
      </c>
      <c r="G3287">
        <v>88</v>
      </c>
      <c r="H3287">
        <f>IF(G3287="", _xlfn.XLOOKUP(C3287, 'Cost Averages'!$D$4:$D$103,'Cost Averages'!$E$4:$E$103, "FALSE"),G3287)</f>
        <v>88</v>
      </c>
      <c r="I3287">
        <f t="shared" si="309"/>
        <v>352</v>
      </c>
      <c r="J3287">
        <f t="shared" si="310"/>
        <v>88</v>
      </c>
      <c r="K3287">
        <f t="shared" si="311"/>
        <v>264</v>
      </c>
      <c r="L3287" s="2" t="s">
        <v>28</v>
      </c>
      <c r="M3287" t="s">
        <v>370</v>
      </c>
      <c r="N3287" t="s">
        <v>46</v>
      </c>
      <c r="O3287" s="3">
        <v>14.423322704129969</v>
      </c>
      <c r="P3287" t="str">
        <f t="shared" si="306"/>
        <v>H</v>
      </c>
      <c r="Q3287">
        <f t="shared" si="307"/>
        <v>2022</v>
      </c>
      <c r="R3287">
        <f t="shared" si="308"/>
        <v>0</v>
      </c>
    </row>
    <row r="3288" spans="1:18" x14ac:dyDescent="0.25">
      <c r="A3288" s="1">
        <v>44924.969974467778</v>
      </c>
      <c r="B3288" s="2" t="s">
        <v>1848</v>
      </c>
      <c r="C3288" t="s">
        <v>536</v>
      </c>
      <c r="D3288">
        <v>1</v>
      </c>
      <c r="E3288">
        <v>267</v>
      </c>
      <c r="F3288">
        <f>IF(E3288="",_xlfn.XLOOKUP(C3288,'Price Averages'!$D$4:$D$103,'Price Averages'!$E$4:$E$103, "FALSE"), E3288)</f>
        <v>267</v>
      </c>
      <c r="G3288">
        <v>89</v>
      </c>
      <c r="H3288">
        <f>IF(G3288="", _xlfn.XLOOKUP(C3288, 'Cost Averages'!$D$4:$D$103,'Cost Averages'!$E$4:$E$103, "FALSE"),G3288)</f>
        <v>89</v>
      </c>
      <c r="I3288">
        <f t="shared" si="309"/>
        <v>267</v>
      </c>
      <c r="J3288">
        <f t="shared" si="310"/>
        <v>89</v>
      </c>
      <c r="K3288">
        <f t="shared" si="311"/>
        <v>178</v>
      </c>
      <c r="L3288" s="2" t="s">
        <v>44</v>
      </c>
      <c r="M3288" t="s">
        <v>228</v>
      </c>
      <c r="N3288" t="s">
        <v>46</v>
      </c>
      <c r="O3288" s="3">
        <v>9.3014286057233697</v>
      </c>
      <c r="P3288" t="str">
        <f t="shared" si="306"/>
        <v>H</v>
      </c>
      <c r="Q3288">
        <f t="shared" si="307"/>
        <v>2022</v>
      </c>
      <c r="R3288">
        <f t="shared" si="308"/>
        <v>0</v>
      </c>
    </row>
    <row r="3289" spans="1:18" x14ac:dyDescent="0.25">
      <c r="A3289" s="1">
        <v>44626</v>
      </c>
      <c r="B3289" s="2" t="s">
        <v>3910</v>
      </c>
      <c r="C3289" t="s">
        <v>539</v>
      </c>
      <c r="D3289">
        <v>1</v>
      </c>
      <c r="E3289">
        <v>300</v>
      </c>
      <c r="F3289">
        <f>IF(E3289="",_xlfn.XLOOKUP(C3289,'Price Averages'!$D$4:$D$103,'Price Averages'!$E$4:$E$103, "FALSE"), E3289)</f>
        <v>300</v>
      </c>
      <c r="G3289">
        <v>75</v>
      </c>
      <c r="H3289">
        <f>IF(G3289="", _xlfn.XLOOKUP(C3289, 'Cost Averages'!$D$4:$D$103,'Cost Averages'!$E$4:$E$103, "FALSE"),G3289)</f>
        <v>75</v>
      </c>
      <c r="I3289">
        <f t="shared" si="309"/>
        <v>300</v>
      </c>
      <c r="J3289">
        <f t="shared" si="310"/>
        <v>75</v>
      </c>
      <c r="K3289">
        <f t="shared" si="311"/>
        <v>225</v>
      </c>
      <c r="L3289" s="2" t="s">
        <v>44</v>
      </c>
      <c r="M3289" t="s">
        <v>705</v>
      </c>
      <c r="N3289" t="s">
        <v>34</v>
      </c>
      <c r="O3289" s="3">
        <v>10.956589836772277</v>
      </c>
      <c r="P3289" t="str">
        <f t="shared" si="306"/>
        <v>H</v>
      </c>
      <c r="Q3289">
        <f t="shared" si="307"/>
        <v>2022</v>
      </c>
      <c r="R3289">
        <f t="shared" si="308"/>
        <v>0</v>
      </c>
    </row>
    <row r="3290" spans="1:18" x14ac:dyDescent="0.25">
      <c r="A3290" s="1">
        <v>44762</v>
      </c>
      <c r="B3290" s="2" t="s">
        <v>4036</v>
      </c>
      <c r="C3290" t="s">
        <v>391</v>
      </c>
      <c r="D3290">
        <v>1</v>
      </c>
      <c r="E3290" t="s">
        <v>32</v>
      </c>
      <c r="F3290">
        <f>IF(E3290="",_xlfn.XLOOKUP(C3290,'Price Averages'!$D$4:$D$103,'Price Averages'!$E$4:$E$103, "FALSE"), E3290)</f>
        <v>160</v>
      </c>
      <c r="G3290">
        <v>80</v>
      </c>
      <c r="H3290">
        <f>IF(G3290="", _xlfn.XLOOKUP(C3290, 'Cost Averages'!$D$4:$D$103,'Cost Averages'!$E$4:$E$103, "FALSE"),G3290)</f>
        <v>80</v>
      </c>
      <c r="I3290">
        <f t="shared" si="309"/>
        <v>160</v>
      </c>
      <c r="J3290">
        <f t="shared" si="310"/>
        <v>80</v>
      </c>
      <c r="K3290">
        <f t="shared" si="311"/>
        <v>80</v>
      </c>
      <c r="L3290" s="2" t="s">
        <v>28</v>
      </c>
      <c r="M3290" t="s">
        <v>645</v>
      </c>
      <c r="N3290" t="s">
        <v>78</v>
      </c>
      <c r="O3290" s="3">
        <v>12.869841591513939</v>
      </c>
      <c r="P3290" t="str">
        <f t="shared" si="306"/>
        <v>H</v>
      </c>
      <c r="Q3290">
        <f t="shared" si="307"/>
        <v>2022</v>
      </c>
      <c r="R3290">
        <f t="shared" si="308"/>
        <v>0</v>
      </c>
    </row>
    <row r="3291" spans="1:18" x14ac:dyDescent="0.25">
      <c r="A3291" s="1">
        <v>44739.588607272271</v>
      </c>
      <c r="B3291" s="2" t="s">
        <v>585</v>
      </c>
      <c r="C3291" t="s">
        <v>412</v>
      </c>
      <c r="D3291">
        <v>1</v>
      </c>
      <c r="E3291" t="s">
        <v>32</v>
      </c>
      <c r="F3291">
        <f>IF(E3291="",_xlfn.XLOOKUP(C3291,'Price Averages'!$D$4:$D$103,'Price Averages'!$E$4:$E$103, "FALSE"), E3291)</f>
        <v>162</v>
      </c>
      <c r="G3291">
        <v>54</v>
      </c>
      <c r="H3291">
        <f>IF(G3291="", _xlfn.XLOOKUP(C3291, 'Cost Averages'!$D$4:$D$103,'Cost Averages'!$E$4:$E$103, "FALSE"),G3291)</f>
        <v>54</v>
      </c>
      <c r="I3291">
        <f t="shared" si="309"/>
        <v>162</v>
      </c>
      <c r="J3291">
        <f t="shared" si="310"/>
        <v>54</v>
      </c>
      <c r="K3291">
        <f t="shared" si="311"/>
        <v>108</v>
      </c>
      <c r="L3291" s="2" t="s">
        <v>28</v>
      </c>
      <c r="M3291" t="s">
        <v>254</v>
      </c>
      <c r="N3291" t="s">
        <v>78</v>
      </c>
      <c r="O3291" s="3">
        <v>12.796588406005421</v>
      </c>
      <c r="P3291" t="str">
        <f t="shared" si="306"/>
        <v>H</v>
      </c>
      <c r="Q3291">
        <f t="shared" si="307"/>
        <v>2022</v>
      </c>
      <c r="R3291">
        <f t="shared" si="308"/>
        <v>0</v>
      </c>
    </row>
    <row r="3292" spans="1:18" x14ac:dyDescent="0.25">
      <c r="A3292" s="1">
        <v>44564.904027154102</v>
      </c>
      <c r="B3292" s="2" t="s">
        <v>548</v>
      </c>
      <c r="C3292" t="s">
        <v>291</v>
      </c>
      <c r="D3292">
        <v>1</v>
      </c>
      <c r="E3292">
        <v>225</v>
      </c>
      <c r="F3292">
        <f>IF(E3292="",_xlfn.XLOOKUP(C3292,'Price Averages'!$D$4:$D$103,'Price Averages'!$E$4:$E$103, "FALSE"), E3292)</f>
        <v>225</v>
      </c>
      <c r="G3292">
        <v>75</v>
      </c>
      <c r="H3292">
        <f>IF(G3292="", _xlfn.XLOOKUP(C3292, 'Cost Averages'!$D$4:$D$103,'Cost Averages'!$E$4:$E$103, "FALSE"),G3292)</f>
        <v>75</v>
      </c>
      <c r="I3292">
        <f t="shared" si="309"/>
        <v>225</v>
      </c>
      <c r="J3292">
        <f t="shared" si="310"/>
        <v>75</v>
      </c>
      <c r="K3292">
        <f t="shared" si="311"/>
        <v>150</v>
      </c>
      <c r="L3292" s="2" t="s">
        <v>23</v>
      </c>
      <c r="M3292" t="s">
        <v>549</v>
      </c>
      <c r="N3292" t="s">
        <v>56</v>
      </c>
      <c r="O3292" s="3">
        <v>10.037135914792184</v>
      </c>
      <c r="P3292" t="str">
        <f t="shared" si="306"/>
        <v>H</v>
      </c>
      <c r="Q3292">
        <f t="shared" si="307"/>
        <v>2022</v>
      </c>
      <c r="R3292">
        <f t="shared" si="308"/>
        <v>0</v>
      </c>
    </row>
    <row r="3293" spans="1:18" x14ac:dyDescent="0.25">
      <c r="A3293" s="1">
        <v>44760</v>
      </c>
      <c r="B3293" s="2" t="s">
        <v>4034</v>
      </c>
      <c r="C3293" t="s">
        <v>575</v>
      </c>
      <c r="D3293">
        <v>1</v>
      </c>
      <c r="E3293">
        <v>57</v>
      </c>
      <c r="F3293">
        <f>IF(E3293="",_xlfn.XLOOKUP(C3293,'Price Averages'!$D$4:$D$103,'Price Averages'!$E$4:$E$103, "FALSE"), E3293)</f>
        <v>57</v>
      </c>
      <c r="G3293" t="s">
        <v>32</v>
      </c>
      <c r="H3293">
        <f>IF(G3293="", _xlfn.XLOOKUP(C3293, 'Cost Averages'!$D$4:$D$103,'Cost Averages'!$E$4:$E$103, "FALSE"),G3293)</f>
        <v>19</v>
      </c>
      <c r="I3293">
        <f t="shared" si="309"/>
        <v>57</v>
      </c>
      <c r="J3293">
        <f t="shared" si="310"/>
        <v>19</v>
      </c>
      <c r="K3293">
        <f t="shared" si="311"/>
        <v>38</v>
      </c>
      <c r="L3293" s="2" t="s">
        <v>28</v>
      </c>
      <c r="M3293" t="s">
        <v>103</v>
      </c>
      <c r="N3293" t="s">
        <v>46</v>
      </c>
      <c r="O3293" s="3">
        <v>13.407340878370247</v>
      </c>
      <c r="P3293" t="str">
        <f t="shared" si="306"/>
        <v>H</v>
      </c>
      <c r="Q3293">
        <f t="shared" si="307"/>
        <v>2022</v>
      </c>
      <c r="R3293">
        <f t="shared" si="308"/>
        <v>0</v>
      </c>
    </row>
    <row r="3294" spans="1:18" x14ac:dyDescent="0.25">
      <c r="A3294" s="1">
        <v>44916.670505625982</v>
      </c>
      <c r="B3294" s="2" t="s">
        <v>975</v>
      </c>
      <c r="C3294" t="s">
        <v>188</v>
      </c>
      <c r="D3294">
        <v>1</v>
      </c>
      <c r="E3294" t="s">
        <v>32</v>
      </c>
      <c r="F3294">
        <f>IF(E3294="",_xlfn.XLOOKUP(C3294,'Price Averages'!$D$4:$D$103,'Price Averages'!$E$4:$E$103, "FALSE"), E3294)</f>
        <v>192</v>
      </c>
      <c r="G3294">
        <v>96</v>
      </c>
      <c r="H3294">
        <f>IF(G3294="", _xlfn.XLOOKUP(C3294, 'Cost Averages'!$D$4:$D$103,'Cost Averages'!$E$4:$E$103, "FALSE"),G3294)</f>
        <v>96</v>
      </c>
      <c r="I3294">
        <f t="shared" si="309"/>
        <v>192</v>
      </c>
      <c r="J3294">
        <f t="shared" si="310"/>
        <v>96</v>
      </c>
      <c r="K3294">
        <f t="shared" si="311"/>
        <v>96</v>
      </c>
      <c r="L3294" s="2" t="s">
        <v>23</v>
      </c>
      <c r="M3294" t="s">
        <v>527</v>
      </c>
      <c r="N3294" t="s">
        <v>25</v>
      </c>
      <c r="O3294" s="3">
        <v>14.554851510602212</v>
      </c>
      <c r="P3294" t="str">
        <f t="shared" si="306"/>
        <v>H</v>
      </c>
      <c r="Q3294">
        <f t="shared" si="307"/>
        <v>2022</v>
      </c>
      <c r="R3294">
        <f t="shared" si="308"/>
        <v>0</v>
      </c>
    </row>
    <row r="3295" spans="1:18" x14ac:dyDescent="0.25">
      <c r="A3295" s="1">
        <v>44595</v>
      </c>
      <c r="B3295" s="2" t="s">
        <v>3881</v>
      </c>
      <c r="C3295" t="s">
        <v>268</v>
      </c>
      <c r="D3295">
        <v>1</v>
      </c>
      <c r="E3295">
        <v>57</v>
      </c>
      <c r="F3295">
        <f>IF(E3295="",_xlfn.XLOOKUP(C3295,'Price Averages'!$D$4:$D$103,'Price Averages'!$E$4:$E$103, "FALSE"), E3295)</f>
        <v>57</v>
      </c>
      <c r="G3295">
        <v>19</v>
      </c>
      <c r="H3295">
        <f>IF(G3295="", _xlfn.XLOOKUP(C3295, 'Cost Averages'!$D$4:$D$103,'Cost Averages'!$E$4:$E$103, "FALSE"),G3295)</f>
        <v>19</v>
      </c>
      <c r="I3295">
        <f t="shared" si="309"/>
        <v>57</v>
      </c>
      <c r="J3295">
        <f t="shared" si="310"/>
        <v>19</v>
      </c>
      <c r="K3295">
        <f t="shared" si="311"/>
        <v>38</v>
      </c>
      <c r="L3295" s="2" t="s">
        <v>28</v>
      </c>
      <c r="M3295" t="s">
        <v>222</v>
      </c>
      <c r="N3295" t="s">
        <v>34</v>
      </c>
      <c r="O3295" s="3">
        <v>12.172922939334034</v>
      </c>
      <c r="P3295" t="str">
        <f t="shared" si="306"/>
        <v>H</v>
      </c>
      <c r="Q3295">
        <f t="shared" si="307"/>
        <v>2022</v>
      </c>
      <c r="R3295">
        <f t="shared" si="308"/>
        <v>0</v>
      </c>
    </row>
    <row r="3296" spans="1:18" x14ac:dyDescent="0.25">
      <c r="A3296" s="1">
        <v>44651</v>
      </c>
      <c r="B3296" s="2" t="s">
        <v>3934</v>
      </c>
      <c r="C3296" t="s">
        <v>85</v>
      </c>
      <c r="D3296">
        <v>1</v>
      </c>
      <c r="E3296">
        <v>204</v>
      </c>
      <c r="F3296">
        <f>IF(E3296="",_xlfn.XLOOKUP(C3296,'Price Averages'!$D$4:$D$103,'Price Averages'!$E$4:$E$103, "FALSE"), E3296)</f>
        <v>204</v>
      </c>
      <c r="G3296">
        <v>51</v>
      </c>
      <c r="H3296">
        <f>IF(G3296="", _xlfn.XLOOKUP(C3296, 'Cost Averages'!$D$4:$D$103,'Cost Averages'!$E$4:$E$103, "FALSE"),G3296)</f>
        <v>51</v>
      </c>
      <c r="I3296">
        <f t="shared" si="309"/>
        <v>204</v>
      </c>
      <c r="J3296">
        <f t="shared" si="310"/>
        <v>51</v>
      </c>
      <c r="K3296">
        <f t="shared" si="311"/>
        <v>153</v>
      </c>
      <c r="L3296" s="2" t="s">
        <v>44</v>
      </c>
      <c r="M3296" t="s">
        <v>930</v>
      </c>
      <c r="N3296" t="s">
        <v>25</v>
      </c>
      <c r="O3296" s="3">
        <v>13.397308081757757</v>
      </c>
      <c r="P3296" t="str">
        <f t="shared" si="306"/>
        <v>H</v>
      </c>
      <c r="Q3296">
        <f t="shared" si="307"/>
        <v>2022</v>
      </c>
      <c r="R3296">
        <f t="shared" si="308"/>
        <v>0</v>
      </c>
    </row>
    <row r="3297" spans="1:18" x14ac:dyDescent="0.25">
      <c r="A3297" s="1">
        <v>44639</v>
      </c>
      <c r="B3297" s="2" t="s">
        <v>3923</v>
      </c>
      <c r="C3297" t="s">
        <v>54</v>
      </c>
      <c r="D3297">
        <v>1</v>
      </c>
      <c r="E3297">
        <v>80</v>
      </c>
      <c r="F3297">
        <f>IF(E3297="",_xlfn.XLOOKUP(C3297,'Price Averages'!$D$4:$D$103,'Price Averages'!$E$4:$E$103, "FALSE"), E3297)</f>
        <v>80</v>
      </c>
      <c r="G3297">
        <v>20</v>
      </c>
      <c r="H3297">
        <f>IF(G3297="", _xlfn.XLOOKUP(C3297, 'Cost Averages'!$D$4:$D$103,'Cost Averages'!$E$4:$E$103, "FALSE"),G3297)</f>
        <v>20</v>
      </c>
      <c r="I3297">
        <f t="shared" si="309"/>
        <v>80</v>
      </c>
      <c r="J3297">
        <f t="shared" si="310"/>
        <v>20</v>
      </c>
      <c r="K3297">
        <f t="shared" si="311"/>
        <v>60</v>
      </c>
      <c r="L3297" s="2" t="s">
        <v>28</v>
      </c>
      <c r="M3297" t="s">
        <v>1552</v>
      </c>
      <c r="N3297" t="s">
        <v>78</v>
      </c>
      <c r="O3297" s="3">
        <v>14.412865837260112</v>
      </c>
      <c r="P3297" t="str">
        <f t="shared" si="306"/>
        <v>H</v>
      </c>
      <c r="Q3297">
        <f t="shared" si="307"/>
        <v>2022</v>
      </c>
      <c r="R3297">
        <f t="shared" si="308"/>
        <v>0</v>
      </c>
    </row>
    <row r="3298" spans="1:18" x14ac:dyDescent="0.25">
      <c r="A3298" s="1">
        <v>44568</v>
      </c>
      <c r="B3298" s="2" t="s">
        <v>3855</v>
      </c>
      <c r="C3298" t="s">
        <v>122</v>
      </c>
      <c r="D3298">
        <v>1</v>
      </c>
      <c r="E3298">
        <v>144</v>
      </c>
      <c r="F3298">
        <f>IF(E3298="",_xlfn.XLOOKUP(C3298,'Price Averages'!$D$4:$D$103,'Price Averages'!$E$4:$E$103, "FALSE"), E3298)</f>
        <v>144</v>
      </c>
      <c r="G3298" t="s">
        <v>32</v>
      </c>
      <c r="H3298">
        <f>IF(G3298="", _xlfn.XLOOKUP(C3298, 'Cost Averages'!$D$4:$D$103,'Cost Averages'!$E$4:$E$103, "FALSE"),G3298)</f>
        <v>48</v>
      </c>
      <c r="I3298">
        <f t="shared" si="309"/>
        <v>144</v>
      </c>
      <c r="J3298">
        <f t="shared" si="310"/>
        <v>48</v>
      </c>
      <c r="K3298">
        <f t="shared" si="311"/>
        <v>96</v>
      </c>
      <c r="L3298" s="2" t="s">
        <v>28</v>
      </c>
      <c r="M3298" t="s">
        <v>744</v>
      </c>
      <c r="N3298" t="s">
        <v>41</v>
      </c>
      <c r="O3298" s="3">
        <v>11.862005526237752</v>
      </c>
      <c r="P3298" t="str">
        <f t="shared" si="306"/>
        <v>H</v>
      </c>
      <c r="Q3298">
        <f t="shared" si="307"/>
        <v>2022</v>
      </c>
      <c r="R3298">
        <f t="shared" si="308"/>
        <v>0</v>
      </c>
    </row>
    <row r="3299" spans="1:18" x14ac:dyDescent="0.25">
      <c r="A3299" s="1">
        <v>44697</v>
      </c>
      <c r="B3299" s="2" t="s">
        <v>3976</v>
      </c>
      <c r="C3299" t="s">
        <v>97</v>
      </c>
      <c r="D3299">
        <v>1</v>
      </c>
      <c r="E3299">
        <v>201</v>
      </c>
      <c r="F3299">
        <f>IF(E3299="",_xlfn.XLOOKUP(C3299,'Price Averages'!$D$4:$D$103,'Price Averages'!$E$4:$E$103, "FALSE"), E3299)</f>
        <v>201</v>
      </c>
      <c r="G3299">
        <v>67</v>
      </c>
      <c r="H3299">
        <f>IF(G3299="", _xlfn.XLOOKUP(C3299, 'Cost Averages'!$D$4:$D$103,'Cost Averages'!$E$4:$E$103, "FALSE"),G3299)</f>
        <v>67</v>
      </c>
      <c r="I3299">
        <f t="shared" si="309"/>
        <v>201</v>
      </c>
      <c r="J3299">
        <f t="shared" si="310"/>
        <v>67</v>
      </c>
      <c r="K3299">
        <f t="shared" si="311"/>
        <v>134</v>
      </c>
      <c r="L3299" s="2" t="s">
        <v>44</v>
      </c>
      <c r="M3299" t="s">
        <v>605</v>
      </c>
      <c r="N3299" t="s">
        <v>78</v>
      </c>
      <c r="O3299" s="3">
        <v>8.8169309002713945</v>
      </c>
      <c r="P3299" t="str">
        <f t="shared" si="306"/>
        <v>H</v>
      </c>
      <c r="Q3299">
        <f t="shared" si="307"/>
        <v>2022</v>
      </c>
      <c r="R3299">
        <f t="shared" si="308"/>
        <v>0</v>
      </c>
    </row>
    <row r="3300" spans="1:18" x14ac:dyDescent="0.25">
      <c r="A3300" s="1">
        <v>44746</v>
      </c>
      <c r="B3300" s="2" t="s">
        <v>4023</v>
      </c>
      <c r="C3300" t="s">
        <v>102</v>
      </c>
      <c r="D3300">
        <v>2</v>
      </c>
      <c r="E3300">
        <v>144</v>
      </c>
      <c r="F3300">
        <f>IF(E3300="",_xlfn.XLOOKUP(C3300,'Price Averages'!$D$4:$D$103,'Price Averages'!$E$4:$E$103, "FALSE"), E3300)</f>
        <v>144</v>
      </c>
      <c r="G3300">
        <v>36</v>
      </c>
      <c r="H3300">
        <f>IF(G3300="", _xlfn.XLOOKUP(C3300, 'Cost Averages'!$D$4:$D$103,'Cost Averages'!$E$4:$E$103, "FALSE"),G3300)</f>
        <v>36</v>
      </c>
      <c r="I3300">
        <f t="shared" si="309"/>
        <v>288</v>
      </c>
      <c r="J3300">
        <f t="shared" si="310"/>
        <v>72</v>
      </c>
      <c r="K3300">
        <f t="shared" si="311"/>
        <v>216</v>
      </c>
      <c r="L3300" s="2" t="s">
        <v>23</v>
      </c>
      <c r="M3300" t="s">
        <v>94</v>
      </c>
      <c r="N3300" t="s">
        <v>41</v>
      </c>
      <c r="O3300" s="3">
        <v>15.12637675023732</v>
      </c>
      <c r="P3300" t="str">
        <f t="shared" si="306"/>
        <v>H</v>
      </c>
      <c r="Q3300">
        <f t="shared" si="307"/>
        <v>2022</v>
      </c>
      <c r="R3300">
        <f t="shared" si="308"/>
        <v>0</v>
      </c>
    </row>
    <row r="3301" spans="1:18" x14ac:dyDescent="0.25">
      <c r="A3301" s="1">
        <v>44659</v>
      </c>
      <c r="B3301" s="2" t="s">
        <v>3941</v>
      </c>
      <c r="C3301" t="s">
        <v>479</v>
      </c>
      <c r="D3301">
        <v>2</v>
      </c>
      <c r="E3301">
        <v>264</v>
      </c>
      <c r="F3301">
        <f>IF(E3301="",_xlfn.XLOOKUP(C3301,'Price Averages'!$D$4:$D$103,'Price Averages'!$E$4:$E$103, "FALSE"), E3301)</f>
        <v>264</v>
      </c>
      <c r="G3301">
        <v>88</v>
      </c>
      <c r="H3301">
        <f>IF(G3301="", _xlfn.XLOOKUP(C3301, 'Cost Averages'!$D$4:$D$103,'Cost Averages'!$E$4:$E$103, "FALSE"),G3301)</f>
        <v>88</v>
      </c>
      <c r="I3301">
        <f t="shared" si="309"/>
        <v>528</v>
      </c>
      <c r="J3301">
        <f t="shared" si="310"/>
        <v>176</v>
      </c>
      <c r="K3301">
        <f t="shared" si="311"/>
        <v>352</v>
      </c>
      <c r="L3301" s="2" t="s">
        <v>44</v>
      </c>
      <c r="M3301" t="s">
        <v>484</v>
      </c>
      <c r="N3301" t="s">
        <v>25</v>
      </c>
      <c r="O3301" s="3">
        <v>11.799431383856128</v>
      </c>
      <c r="P3301" t="str">
        <f t="shared" si="306"/>
        <v>H</v>
      </c>
      <c r="Q3301">
        <f t="shared" si="307"/>
        <v>2022</v>
      </c>
      <c r="R3301">
        <f t="shared" si="308"/>
        <v>0</v>
      </c>
    </row>
    <row r="3302" spans="1:18" x14ac:dyDescent="0.25">
      <c r="A3302" s="1">
        <v>44790</v>
      </c>
      <c r="B3302" s="2" t="s">
        <v>1181</v>
      </c>
      <c r="C3302" t="s">
        <v>479</v>
      </c>
      <c r="D3302">
        <v>2</v>
      </c>
      <c r="E3302">
        <v>264</v>
      </c>
      <c r="F3302">
        <f>IF(E3302="",_xlfn.XLOOKUP(C3302,'Price Averages'!$D$4:$D$103,'Price Averages'!$E$4:$E$103, "FALSE"), E3302)</f>
        <v>264</v>
      </c>
      <c r="G3302">
        <v>88</v>
      </c>
      <c r="H3302">
        <f>IF(G3302="", _xlfn.XLOOKUP(C3302, 'Cost Averages'!$D$4:$D$103,'Cost Averages'!$E$4:$E$103, "FALSE"),G3302)</f>
        <v>88</v>
      </c>
      <c r="I3302">
        <f t="shared" si="309"/>
        <v>528</v>
      </c>
      <c r="J3302">
        <f t="shared" si="310"/>
        <v>176</v>
      </c>
      <c r="K3302">
        <f t="shared" si="311"/>
        <v>352</v>
      </c>
      <c r="L3302" s="2" t="s">
        <v>28</v>
      </c>
      <c r="M3302" t="s">
        <v>652</v>
      </c>
      <c r="N3302" t="s">
        <v>78</v>
      </c>
      <c r="O3302" s="3">
        <v>10.163794912095831</v>
      </c>
      <c r="P3302" t="str">
        <f t="shared" si="306"/>
        <v>H</v>
      </c>
      <c r="Q3302">
        <f t="shared" si="307"/>
        <v>2022</v>
      </c>
      <c r="R3302">
        <f t="shared" si="308"/>
        <v>0</v>
      </c>
    </row>
    <row r="3303" spans="1:18" x14ac:dyDescent="0.25">
      <c r="A3303" s="1">
        <v>44812.56106163709</v>
      </c>
      <c r="B3303" s="2" t="s">
        <v>2672</v>
      </c>
      <c r="C3303" t="s">
        <v>378</v>
      </c>
      <c r="D3303">
        <v>2</v>
      </c>
      <c r="E3303">
        <v>110</v>
      </c>
      <c r="F3303">
        <f>IF(E3303="",_xlfn.XLOOKUP(C3303,'Price Averages'!$D$4:$D$103,'Price Averages'!$E$4:$E$103, "FALSE"), E3303)</f>
        <v>110</v>
      </c>
      <c r="G3303">
        <v>55</v>
      </c>
      <c r="H3303">
        <f>IF(G3303="", _xlfn.XLOOKUP(C3303, 'Cost Averages'!$D$4:$D$103,'Cost Averages'!$E$4:$E$103, "FALSE"),G3303)</f>
        <v>55</v>
      </c>
      <c r="I3303">
        <f t="shared" si="309"/>
        <v>220</v>
      </c>
      <c r="J3303">
        <f t="shared" si="310"/>
        <v>110</v>
      </c>
      <c r="K3303">
        <f t="shared" si="311"/>
        <v>110</v>
      </c>
      <c r="L3303" s="2" t="s">
        <v>28</v>
      </c>
      <c r="M3303" t="s">
        <v>601</v>
      </c>
      <c r="N3303" t="s">
        <v>56</v>
      </c>
      <c r="O3303" s="3">
        <v>12.564315242820944</v>
      </c>
      <c r="P3303" t="str">
        <f t="shared" si="306"/>
        <v>H</v>
      </c>
      <c r="Q3303">
        <f t="shared" si="307"/>
        <v>2022</v>
      </c>
      <c r="R3303">
        <f t="shared" si="308"/>
        <v>0</v>
      </c>
    </row>
    <row r="3304" spans="1:18" x14ac:dyDescent="0.25">
      <c r="A3304" s="1">
        <v>44664.609404436458</v>
      </c>
      <c r="B3304" s="2" t="s">
        <v>1235</v>
      </c>
      <c r="C3304" t="s">
        <v>771</v>
      </c>
      <c r="D3304">
        <v>2</v>
      </c>
      <c r="E3304">
        <v>120</v>
      </c>
      <c r="F3304">
        <f>IF(E3304="",_xlfn.XLOOKUP(C3304,'Price Averages'!$D$4:$D$103,'Price Averages'!$E$4:$E$103, "FALSE"), E3304)</f>
        <v>120</v>
      </c>
      <c r="G3304">
        <v>30</v>
      </c>
      <c r="H3304">
        <f>IF(G3304="", _xlfn.XLOOKUP(C3304, 'Cost Averages'!$D$4:$D$103,'Cost Averages'!$E$4:$E$103, "FALSE"),G3304)</f>
        <v>30</v>
      </c>
      <c r="I3304">
        <f t="shared" si="309"/>
        <v>240</v>
      </c>
      <c r="J3304">
        <f t="shared" si="310"/>
        <v>60</v>
      </c>
      <c r="K3304">
        <f t="shared" si="311"/>
        <v>180</v>
      </c>
      <c r="L3304" s="2" t="s">
        <v>28</v>
      </c>
      <c r="M3304" t="s">
        <v>618</v>
      </c>
      <c r="N3304" t="s">
        <v>50</v>
      </c>
      <c r="O3304" s="3">
        <v>13.259563298324382</v>
      </c>
      <c r="P3304" t="str">
        <f t="shared" si="306"/>
        <v>H</v>
      </c>
      <c r="Q3304">
        <f t="shared" si="307"/>
        <v>2022</v>
      </c>
      <c r="R3304">
        <f t="shared" si="308"/>
        <v>0</v>
      </c>
    </row>
    <row r="3305" spans="1:18" x14ac:dyDescent="0.25">
      <c r="A3305" s="1">
        <v>44566.126578953801</v>
      </c>
      <c r="B3305" s="2" t="s">
        <v>2874</v>
      </c>
      <c r="C3305" t="s">
        <v>137</v>
      </c>
      <c r="D3305">
        <v>2</v>
      </c>
      <c r="E3305">
        <v>207</v>
      </c>
      <c r="F3305">
        <f>IF(E3305="",_xlfn.XLOOKUP(C3305,'Price Averages'!$D$4:$D$103,'Price Averages'!$E$4:$E$103, "FALSE"), E3305)</f>
        <v>207</v>
      </c>
      <c r="G3305">
        <v>69</v>
      </c>
      <c r="H3305">
        <f>IF(G3305="", _xlfn.XLOOKUP(C3305, 'Cost Averages'!$D$4:$D$103,'Cost Averages'!$E$4:$E$103, "FALSE"),G3305)</f>
        <v>69</v>
      </c>
      <c r="I3305">
        <f t="shared" si="309"/>
        <v>414</v>
      </c>
      <c r="J3305">
        <f t="shared" si="310"/>
        <v>138</v>
      </c>
      <c r="K3305">
        <f t="shared" si="311"/>
        <v>276</v>
      </c>
      <c r="L3305" s="2" t="s">
        <v>23</v>
      </c>
      <c r="M3305" t="s">
        <v>454</v>
      </c>
      <c r="N3305" t="s">
        <v>78</v>
      </c>
      <c r="O3305" s="3">
        <v>12.732640267350657</v>
      </c>
      <c r="P3305" t="str">
        <f t="shared" si="306"/>
        <v>H</v>
      </c>
      <c r="Q3305">
        <f t="shared" si="307"/>
        <v>2022</v>
      </c>
      <c r="R3305">
        <f t="shared" si="308"/>
        <v>0</v>
      </c>
    </row>
    <row r="3306" spans="1:18" x14ac:dyDescent="0.25">
      <c r="A3306" s="1">
        <v>44746.281172376002</v>
      </c>
      <c r="B3306" s="2" t="s">
        <v>2489</v>
      </c>
      <c r="C3306" t="s">
        <v>134</v>
      </c>
      <c r="D3306">
        <v>2</v>
      </c>
      <c r="E3306">
        <v>210</v>
      </c>
      <c r="F3306">
        <f>IF(E3306="",_xlfn.XLOOKUP(C3306,'Price Averages'!$D$4:$D$103,'Price Averages'!$E$4:$E$103, "FALSE"), E3306)</f>
        <v>210</v>
      </c>
      <c r="G3306">
        <v>70</v>
      </c>
      <c r="H3306">
        <f>IF(G3306="", _xlfn.XLOOKUP(C3306, 'Cost Averages'!$D$4:$D$103,'Cost Averages'!$E$4:$E$103, "FALSE"),G3306)</f>
        <v>70</v>
      </c>
      <c r="I3306">
        <f t="shared" si="309"/>
        <v>420</v>
      </c>
      <c r="J3306">
        <f t="shared" si="310"/>
        <v>140</v>
      </c>
      <c r="K3306">
        <f t="shared" si="311"/>
        <v>280</v>
      </c>
      <c r="L3306" s="2" t="s">
        <v>23</v>
      </c>
      <c r="M3306" t="s">
        <v>52</v>
      </c>
      <c r="N3306" t="s">
        <v>46</v>
      </c>
      <c r="O3306" s="3">
        <v>11.048444680405545</v>
      </c>
      <c r="P3306" t="str">
        <f t="shared" si="306"/>
        <v>H</v>
      </c>
      <c r="Q3306">
        <f t="shared" si="307"/>
        <v>2022</v>
      </c>
      <c r="R3306">
        <f t="shared" si="308"/>
        <v>0</v>
      </c>
    </row>
    <row r="3307" spans="1:18" x14ac:dyDescent="0.25">
      <c r="A3307" s="1">
        <v>44731</v>
      </c>
      <c r="B3307" s="2" t="s">
        <v>4009</v>
      </c>
      <c r="C3307" t="s">
        <v>204</v>
      </c>
      <c r="D3307">
        <v>2</v>
      </c>
      <c r="E3307">
        <v>300</v>
      </c>
      <c r="F3307">
        <f>IF(E3307="",_xlfn.XLOOKUP(C3307,'Price Averages'!$D$4:$D$103,'Price Averages'!$E$4:$E$103, "FALSE"), E3307)</f>
        <v>300</v>
      </c>
      <c r="G3307">
        <v>75</v>
      </c>
      <c r="H3307">
        <f>IF(G3307="", _xlfn.XLOOKUP(C3307, 'Cost Averages'!$D$4:$D$103,'Cost Averages'!$E$4:$E$103, "FALSE"),G3307)</f>
        <v>75</v>
      </c>
      <c r="I3307">
        <f t="shared" si="309"/>
        <v>600</v>
      </c>
      <c r="J3307">
        <f t="shared" si="310"/>
        <v>150</v>
      </c>
      <c r="K3307">
        <f t="shared" si="311"/>
        <v>450</v>
      </c>
      <c r="L3307" s="2" t="s">
        <v>44</v>
      </c>
      <c r="M3307" t="s">
        <v>477</v>
      </c>
      <c r="N3307" t="s">
        <v>41</v>
      </c>
      <c r="O3307" s="3">
        <v>12.889576147248359</v>
      </c>
      <c r="P3307" t="str">
        <f t="shared" si="306"/>
        <v>H</v>
      </c>
      <c r="Q3307">
        <f t="shared" si="307"/>
        <v>2022</v>
      </c>
      <c r="R3307">
        <f t="shared" si="308"/>
        <v>0</v>
      </c>
    </row>
    <row r="3308" spans="1:18" x14ac:dyDescent="0.25">
      <c r="A3308" s="1">
        <v>44599</v>
      </c>
      <c r="B3308" s="2" t="s">
        <v>3884</v>
      </c>
      <c r="C3308" t="s">
        <v>177</v>
      </c>
      <c r="D3308">
        <v>2</v>
      </c>
      <c r="E3308" t="s">
        <v>32</v>
      </c>
      <c r="F3308">
        <f>IF(E3308="",_xlfn.XLOOKUP(C3308,'Price Averages'!$D$4:$D$103,'Price Averages'!$E$4:$E$103, "FALSE"), E3308)</f>
        <v>146</v>
      </c>
      <c r="G3308" t="s">
        <v>32</v>
      </c>
      <c r="H3308">
        <f>IF(G3308="", _xlfn.XLOOKUP(C3308, 'Cost Averages'!$D$4:$D$103,'Cost Averages'!$E$4:$E$103, "FALSE"),G3308)</f>
        <v>73</v>
      </c>
      <c r="I3308">
        <f t="shared" si="309"/>
        <v>292</v>
      </c>
      <c r="J3308">
        <f t="shared" si="310"/>
        <v>146</v>
      </c>
      <c r="K3308">
        <f t="shared" si="311"/>
        <v>146</v>
      </c>
      <c r="L3308" s="2" t="s">
        <v>28</v>
      </c>
      <c r="M3308" t="s">
        <v>45</v>
      </c>
      <c r="N3308" t="s">
        <v>46</v>
      </c>
      <c r="O3308" s="3">
        <v>12.169266722245851</v>
      </c>
      <c r="P3308" t="str">
        <f t="shared" si="306"/>
        <v>H</v>
      </c>
      <c r="Q3308">
        <f t="shared" si="307"/>
        <v>2022</v>
      </c>
      <c r="R3308">
        <f t="shared" si="308"/>
        <v>0</v>
      </c>
    </row>
    <row r="3309" spans="1:18" x14ac:dyDescent="0.25">
      <c r="A3309" s="1">
        <v>44753.093989952911</v>
      </c>
      <c r="B3309" s="2" t="s">
        <v>1516</v>
      </c>
      <c r="C3309" t="s">
        <v>253</v>
      </c>
      <c r="D3309">
        <v>2</v>
      </c>
      <c r="E3309" t="s">
        <v>32</v>
      </c>
      <c r="F3309">
        <f>IF(E3309="",_xlfn.XLOOKUP(C3309,'Price Averages'!$D$4:$D$103,'Price Averages'!$E$4:$E$103, "FALSE"), E3309)</f>
        <v>92</v>
      </c>
      <c r="G3309">
        <v>46</v>
      </c>
      <c r="H3309">
        <f>IF(G3309="", _xlfn.XLOOKUP(C3309, 'Cost Averages'!$D$4:$D$103,'Cost Averages'!$E$4:$E$103, "FALSE"),G3309)</f>
        <v>46</v>
      </c>
      <c r="I3309">
        <f t="shared" si="309"/>
        <v>184</v>
      </c>
      <c r="J3309">
        <f t="shared" si="310"/>
        <v>92</v>
      </c>
      <c r="K3309">
        <f t="shared" si="311"/>
        <v>92</v>
      </c>
      <c r="L3309" s="2" t="s">
        <v>28</v>
      </c>
      <c r="M3309" t="s">
        <v>1014</v>
      </c>
      <c r="N3309" t="s">
        <v>41</v>
      </c>
      <c r="O3309" s="3">
        <v>15.268550004010105</v>
      </c>
      <c r="P3309" t="str">
        <f t="shared" si="306"/>
        <v>H</v>
      </c>
      <c r="Q3309">
        <f t="shared" si="307"/>
        <v>2022</v>
      </c>
      <c r="R3309">
        <f t="shared" si="308"/>
        <v>0</v>
      </c>
    </row>
    <row r="3310" spans="1:18" x14ac:dyDescent="0.25">
      <c r="A3310" s="1">
        <v>44839.313128061272</v>
      </c>
      <c r="B3310" s="2" t="s">
        <v>1937</v>
      </c>
      <c r="C3310" t="s">
        <v>196</v>
      </c>
      <c r="D3310">
        <v>2</v>
      </c>
      <c r="E3310" t="s">
        <v>32</v>
      </c>
      <c r="F3310">
        <f>IF(E3310="",_xlfn.XLOOKUP(C3310,'Price Averages'!$D$4:$D$103,'Price Averages'!$E$4:$E$103, "FALSE"), E3310)</f>
        <v>57</v>
      </c>
      <c r="G3310">
        <v>19</v>
      </c>
      <c r="H3310">
        <f>IF(G3310="", _xlfn.XLOOKUP(C3310, 'Cost Averages'!$D$4:$D$103,'Cost Averages'!$E$4:$E$103, "FALSE"),G3310)</f>
        <v>19</v>
      </c>
      <c r="I3310">
        <f t="shared" si="309"/>
        <v>114</v>
      </c>
      <c r="J3310">
        <f t="shared" si="310"/>
        <v>38</v>
      </c>
      <c r="K3310">
        <f t="shared" si="311"/>
        <v>76</v>
      </c>
      <c r="L3310" s="2" t="s">
        <v>23</v>
      </c>
      <c r="M3310" t="s">
        <v>269</v>
      </c>
      <c r="N3310" t="s">
        <v>50</v>
      </c>
      <c r="O3310" s="3">
        <v>11.883396013219548</v>
      </c>
      <c r="P3310" t="str">
        <f t="shared" si="306"/>
        <v>H</v>
      </c>
      <c r="Q3310">
        <f t="shared" si="307"/>
        <v>2022</v>
      </c>
      <c r="R3310">
        <f t="shared" si="308"/>
        <v>0</v>
      </c>
    </row>
    <row r="3311" spans="1:18" x14ac:dyDescent="0.25">
      <c r="A3311" s="1">
        <v>44672.881652311466</v>
      </c>
      <c r="B3311" s="2" t="s">
        <v>3039</v>
      </c>
      <c r="C3311" t="s">
        <v>219</v>
      </c>
      <c r="D3311">
        <v>2</v>
      </c>
      <c r="E3311" t="s">
        <v>32</v>
      </c>
      <c r="F3311">
        <f>IF(E3311="",_xlfn.XLOOKUP(C3311,'Price Averages'!$D$4:$D$103,'Price Averages'!$E$4:$E$103, "FALSE"), E3311)</f>
        <v>144</v>
      </c>
      <c r="G3311">
        <v>48</v>
      </c>
      <c r="H3311">
        <f>IF(G3311="", _xlfn.XLOOKUP(C3311, 'Cost Averages'!$D$4:$D$103,'Cost Averages'!$E$4:$E$103, "FALSE"),G3311)</f>
        <v>48</v>
      </c>
      <c r="I3311">
        <f t="shared" si="309"/>
        <v>288</v>
      </c>
      <c r="J3311">
        <f t="shared" si="310"/>
        <v>96</v>
      </c>
      <c r="K3311">
        <f t="shared" si="311"/>
        <v>192</v>
      </c>
      <c r="L3311" s="2" t="s">
        <v>23</v>
      </c>
      <c r="M3311" t="s">
        <v>544</v>
      </c>
      <c r="N3311" t="s">
        <v>46</v>
      </c>
      <c r="O3311" s="3">
        <v>9.74650548941427</v>
      </c>
      <c r="P3311" t="str">
        <f t="shared" si="306"/>
        <v>H</v>
      </c>
      <c r="Q3311">
        <f t="shared" si="307"/>
        <v>2022</v>
      </c>
      <c r="R3311">
        <f t="shared" si="308"/>
        <v>0</v>
      </c>
    </row>
    <row r="3312" spans="1:18" x14ac:dyDescent="0.25">
      <c r="A3312" s="1">
        <v>44585.042542113493</v>
      </c>
      <c r="B3312" s="2" t="s">
        <v>265</v>
      </c>
      <c r="C3312" t="s">
        <v>249</v>
      </c>
      <c r="D3312">
        <v>2</v>
      </c>
      <c r="E3312">
        <v>160</v>
      </c>
      <c r="F3312">
        <f>IF(E3312="",_xlfn.XLOOKUP(C3312,'Price Averages'!$D$4:$D$103,'Price Averages'!$E$4:$E$103, "FALSE"), E3312)</f>
        <v>160</v>
      </c>
      <c r="G3312">
        <v>80</v>
      </c>
      <c r="H3312">
        <f>IF(G3312="", _xlfn.XLOOKUP(C3312, 'Cost Averages'!$D$4:$D$103,'Cost Averages'!$E$4:$E$103, "FALSE"),G3312)</f>
        <v>80</v>
      </c>
      <c r="I3312">
        <f t="shared" si="309"/>
        <v>320</v>
      </c>
      <c r="J3312">
        <f t="shared" si="310"/>
        <v>160</v>
      </c>
      <c r="K3312">
        <f t="shared" si="311"/>
        <v>160</v>
      </c>
      <c r="L3312" s="2" t="s">
        <v>28</v>
      </c>
      <c r="M3312" t="s">
        <v>266</v>
      </c>
      <c r="N3312" t="s">
        <v>78</v>
      </c>
      <c r="O3312" s="3">
        <v>9.821882845934784</v>
      </c>
      <c r="P3312" t="str">
        <f t="shared" si="306"/>
        <v>H</v>
      </c>
      <c r="Q3312">
        <f t="shared" si="307"/>
        <v>2022</v>
      </c>
      <c r="R3312">
        <f t="shared" si="308"/>
        <v>0</v>
      </c>
    </row>
    <row r="3313" spans="1:18" x14ac:dyDescent="0.25">
      <c r="A3313" s="1">
        <v>44571</v>
      </c>
      <c r="B3313" s="2" t="s">
        <v>3858</v>
      </c>
      <c r="C3313" t="s">
        <v>249</v>
      </c>
      <c r="D3313">
        <v>2</v>
      </c>
      <c r="E3313">
        <v>160</v>
      </c>
      <c r="F3313">
        <f>IF(E3313="",_xlfn.XLOOKUP(C3313,'Price Averages'!$D$4:$D$103,'Price Averages'!$E$4:$E$103, "FALSE"), E3313)</f>
        <v>160</v>
      </c>
      <c r="G3313">
        <v>80</v>
      </c>
      <c r="H3313">
        <f>IF(G3313="", _xlfn.XLOOKUP(C3313, 'Cost Averages'!$D$4:$D$103,'Cost Averages'!$E$4:$E$103, "FALSE"),G3313)</f>
        <v>80</v>
      </c>
      <c r="I3313">
        <f t="shared" si="309"/>
        <v>320</v>
      </c>
      <c r="J3313">
        <f t="shared" si="310"/>
        <v>160</v>
      </c>
      <c r="K3313">
        <f t="shared" si="311"/>
        <v>160</v>
      </c>
      <c r="L3313" s="2" t="s">
        <v>44</v>
      </c>
      <c r="M3313" t="s">
        <v>699</v>
      </c>
      <c r="N3313" t="s">
        <v>41</v>
      </c>
      <c r="O3313" s="3">
        <v>11.779256317174871</v>
      </c>
      <c r="P3313" t="str">
        <f t="shared" si="306"/>
        <v>H</v>
      </c>
      <c r="Q3313">
        <f t="shared" si="307"/>
        <v>2022</v>
      </c>
      <c r="R3313">
        <f t="shared" si="308"/>
        <v>0</v>
      </c>
    </row>
    <row r="3314" spans="1:18" x14ac:dyDescent="0.25">
      <c r="A3314" s="1">
        <v>44894.286069289301</v>
      </c>
      <c r="B3314" s="2" t="s">
        <v>2011</v>
      </c>
      <c r="C3314" t="s">
        <v>43</v>
      </c>
      <c r="D3314">
        <v>2</v>
      </c>
      <c r="E3314">
        <v>160</v>
      </c>
      <c r="F3314">
        <f>IF(E3314="",_xlfn.XLOOKUP(C3314,'Price Averages'!$D$4:$D$103,'Price Averages'!$E$4:$E$103, "FALSE"), E3314)</f>
        <v>160</v>
      </c>
      <c r="G3314">
        <v>80</v>
      </c>
      <c r="H3314">
        <f>IF(G3314="", _xlfn.XLOOKUP(C3314, 'Cost Averages'!$D$4:$D$103,'Cost Averages'!$E$4:$E$103, "FALSE"),G3314)</f>
        <v>80</v>
      </c>
      <c r="I3314">
        <f t="shared" si="309"/>
        <v>320</v>
      </c>
      <c r="J3314">
        <f t="shared" si="310"/>
        <v>160</v>
      </c>
      <c r="K3314">
        <f t="shared" si="311"/>
        <v>160</v>
      </c>
      <c r="L3314" s="2" t="s">
        <v>44</v>
      </c>
      <c r="M3314" t="s">
        <v>902</v>
      </c>
      <c r="N3314" t="s">
        <v>50</v>
      </c>
      <c r="O3314" s="3">
        <v>11.78346750250795</v>
      </c>
      <c r="P3314" t="str">
        <f t="shared" si="306"/>
        <v>H</v>
      </c>
      <c r="Q3314">
        <f t="shared" si="307"/>
        <v>2022</v>
      </c>
      <c r="R3314">
        <f t="shared" si="308"/>
        <v>0</v>
      </c>
    </row>
    <row r="3315" spans="1:18" x14ac:dyDescent="0.25">
      <c r="A3315" s="1">
        <v>44725.442742435611</v>
      </c>
      <c r="B3315" s="2" t="s">
        <v>2134</v>
      </c>
      <c r="C3315" t="s">
        <v>780</v>
      </c>
      <c r="D3315">
        <v>2</v>
      </c>
      <c r="E3315">
        <v>100</v>
      </c>
      <c r="F3315">
        <f>IF(E3315="",_xlfn.XLOOKUP(C3315,'Price Averages'!$D$4:$D$103,'Price Averages'!$E$4:$E$103, "FALSE"), E3315)</f>
        <v>100</v>
      </c>
      <c r="G3315">
        <v>25</v>
      </c>
      <c r="H3315">
        <f>IF(G3315="", _xlfn.XLOOKUP(C3315, 'Cost Averages'!$D$4:$D$103,'Cost Averages'!$E$4:$E$103, "FALSE"),G3315)</f>
        <v>25</v>
      </c>
      <c r="I3315">
        <f t="shared" si="309"/>
        <v>200</v>
      </c>
      <c r="J3315">
        <f t="shared" si="310"/>
        <v>50</v>
      </c>
      <c r="K3315">
        <f t="shared" si="311"/>
        <v>150</v>
      </c>
      <c r="L3315" s="2" t="s">
        <v>28</v>
      </c>
      <c r="M3315" t="s">
        <v>307</v>
      </c>
      <c r="N3315" t="s">
        <v>34</v>
      </c>
      <c r="O3315" s="3">
        <v>10.966283117837653</v>
      </c>
      <c r="P3315" t="str">
        <f t="shared" si="306"/>
        <v>H</v>
      </c>
      <c r="Q3315">
        <f t="shared" si="307"/>
        <v>2022</v>
      </c>
      <c r="R3315">
        <f t="shared" si="308"/>
        <v>0</v>
      </c>
    </row>
    <row r="3316" spans="1:18" x14ac:dyDescent="0.25">
      <c r="A3316" s="1">
        <v>44569.445513912447</v>
      </c>
      <c r="B3316" s="2" t="s">
        <v>1751</v>
      </c>
      <c r="C3316" t="s">
        <v>329</v>
      </c>
      <c r="D3316">
        <v>2</v>
      </c>
      <c r="E3316">
        <v>135</v>
      </c>
      <c r="F3316">
        <f>IF(E3316="",_xlfn.XLOOKUP(C3316,'Price Averages'!$D$4:$D$103,'Price Averages'!$E$4:$E$103, "FALSE"), E3316)</f>
        <v>135</v>
      </c>
      <c r="G3316">
        <v>45</v>
      </c>
      <c r="H3316">
        <f>IF(G3316="", _xlfn.XLOOKUP(C3316, 'Cost Averages'!$D$4:$D$103,'Cost Averages'!$E$4:$E$103, "FALSE"),G3316)</f>
        <v>45</v>
      </c>
      <c r="I3316">
        <f t="shared" si="309"/>
        <v>270</v>
      </c>
      <c r="J3316">
        <f t="shared" si="310"/>
        <v>90</v>
      </c>
      <c r="K3316">
        <f t="shared" si="311"/>
        <v>180</v>
      </c>
      <c r="L3316" s="2" t="s">
        <v>28</v>
      </c>
      <c r="M3316" t="s">
        <v>100</v>
      </c>
      <c r="N3316" t="s">
        <v>56</v>
      </c>
      <c r="O3316" s="3">
        <v>9.7467096260695598</v>
      </c>
      <c r="P3316" t="str">
        <f t="shared" si="306"/>
        <v>H</v>
      </c>
      <c r="Q3316">
        <f t="shared" si="307"/>
        <v>2022</v>
      </c>
      <c r="R3316">
        <f t="shared" si="308"/>
        <v>0</v>
      </c>
    </row>
    <row r="3317" spans="1:18" x14ac:dyDescent="0.25">
      <c r="A3317" s="1">
        <v>44571.242866542278</v>
      </c>
      <c r="B3317" s="2" t="s">
        <v>2420</v>
      </c>
      <c r="C3317" t="s">
        <v>367</v>
      </c>
      <c r="D3317">
        <v>2</v>
      </c>
      <c r="E3317">
        <v>360</v>
      </c>
      <c r="F3317">
        <f>IF(E3317="",_xlfn.XLOOKUP(C3317,'Price Averages'!$D$4:$D$103,'Price Averages'!$E$4:$E$103, "FALSE"), E3317)</f>
        <v>360</v>
      </c>
      <c r="G3317" t="s">
        <v>32</v>
      </c>
      <c r="H3317">
        <f>IF(G3317="", _xlfn.XLOOKUP(C3317, 'Cost Averages'!$D$4:$D$103,'Cost Averages'!$E$4:$E$103, "FALSE"),G3317)</f>
        <v>90</v>
      </c>
      <c r="I3317">
        <f t="shared" si="309"/>
        <v>720</v>
      </c>
      <c r="J3317">
        <f t="shared" si="310"/>
        <v>180</v>
      </c>
      <c r="K3317">
        <f t="shared" si="311"/>
        <v>540</v>
      </c>
      <c r="L3317" s="2" t="s">
        <v>23</v>
      </c>
      <c r="M3317" t="s">
        <v>370</v>
      </c>
      <c r="N3317" t="s">
        <v>46</v>
      </c>
      <c r="O3317" s="3">
        <v>14.423322704129969</v>
      </c>
      <c r="P3317" t="str">
        <f t="shared" si="306"/>
        <v>H</v>
      </c>
      <c r="Q3317">
        <f t="shared" si="307"/>
        <v>2022</v>
      </c>
      <c r="R3317">
        <f t="shared" si="308"/>
        <v>0</v>
      </c>
    </row>
    <row r="3318" spans="1:18" x14ac:dyDescent="0.25">
      <c r="A3318" s="1">
        <v>44675.175585371617</v>
      </c>
      <c r="B3318" s="2" t="s">
        <v>464</v>
      </c>
      <c r="C3318" t="s">
        <v>465</v>
      </c>
      <c r="D3318">
        <v>2</v>
      </c>
      <c r="E3318">
        <v>72</v>
      </c>
      <c r="F3318">
        <f>IF(E3318="",_xlfn.XLOOKUP(C3318,'Price Averages'!$D$4:$D$103,'Price Averages'!$E$4:$E$103, "FALSE"), E3318)</f>
        <v>72</v>
      </c>
      <c r="G3318">
        <v>36</v>
      </c>
      <c r="H3318">
        <f>IF(G3318="", _xlfn.XLOOKUP(C3318, 'Cost Averages'!$D$4:$D$103,'Cost Averages'!$E$4:$E$103, "FALSE"),G3318)</f>
        <v>36</v>
      </c>
      <c r="I3318">
        <f t="shared" si="309"/>
        <v>144</v>
      </c>
      <c r="J3318">
        <f t="shared" si="310"/>
        <v>72</v>
      </c>
      <c r="K3318">
        <f t="shared" si="311"/>
        <v>72</v>
      </c>
      <c r="L3318" s="2" t="s">
        <v>28</v>
      </c>
      <c r="M3318" t="s">
        <v>466</v>
      </c>
      <c r="N3318" t="s">
        <v>25</v>
      </c>
      <c r="O3318" s="3">
        <v>9.629298039722805</v>
      </c>
      <c r="P3318" t="str">
        <f t="shared" si="306"/>
        <v>H</v>
      </c>
      <c r="Q3318">
        <f t="shared" si="307"/>
        <v>2022</v>
      </c>
      <c r="R3318">
        <f t="shared" si="308"/>
        <v>0</v>
      </c>
    </row>
    <row r="3319" spans="1:18" x14ac:dyDescent="0.25">
      <c r="A3319" s="1">
        <v>44631.856916353092</v>
      </c>
      <c r="B3319" s="2" t="s">
        <v>1391</v>
      </c>
      <c r="C3319" t="s">
        <v>423</v>
      </c>
      <c r="D3319">
        <v>2</v>
      </c>
      <c r="E3319">
        <v>356</v>
      </c>
      <c r="F3319">
        <f>IF(E3319="",_xlfn.XLOOKUP(C3319,'Price Averages'!$D$4:$D$103,'Price Averages'!$E$4:$E$103, "FALSE"), E3319)</f>
        <v>356</v>
      </c>
      <c r="G3319">
        <v>89</v>
      </c>
      <c r="H3319">
        <f>IF(G3319="", _xlfn.XLOOKUP(C3319, 'Cost Averages'!$D$4:$D$103,'Cost Averages'!$E$4:$E$103, "FALSE"),G3319)</f>
        <v>89</v>
      </c>
      <c r="I3319">
        <f t="shared" si="309"/>
        <v>712</v>
      </c>
      <c r="J3319">
        <f t="shared" si="310"/>
        <v>178</v>
      </c>
      <c r="K3319">
        <f t="shared" si="311"/>
        <v>534</v>
      </c>
      <c r="L3319" s="2" t="s">
        <v>28</v>
      </c>
      <c r="M3319" t="s">
        <v>400</v>
      </c>
      <c r="N3319" t="s">
        <v>34</v>
      </c>
      <c r="O3319" s="3">
        <v>9.1877733607656964</v>
      </c>
      <c r="P3319" t="str">
        <f t="shared" si="306"/>
        <v>H</v>
      </c>
      <c r="Q3319">
        <f t="shared" si="307"/>
        <v>2022</v>
      </c>
      <c r="R3319">
        <f t="shared" si="308"/>
        <v>0</v>
      </c>
    </row>
    <row r="3320" spans="1:18" x14ac:dyDescent="0.25">
      <c r="A3320" s="1">
        <v>44789.861243412983</v>
      </c>
      <c r="B3320" s="2" t="s">
        <v>38</v>
      </c>
      <c r="C3320" t="s">
        <v>39</v>
      </c>
      <c r="D3320">
        <v>2</v>
      </c>
      <c r="E3320">
        <v>231</v>
      </c>
      <c r="F3320">
        <f>IF(E3320="",_xlfn.XLOOKUP(C3320,'Price Averages'!$D$4:$D$103,'Price Averages'!$E$4:$E$103, "FALSE"), E3320)</f>
        <v>231</v>
      </c>
      <c r="G3320">
        <v>77</v>
      </c>
      <c r="H3320">
        <f>IF(G3320="", _xlfn.XLOOKUP(C3320, 'Cost Averages'!$D$4:$D$103,'Cost Averages'!$E$4:$E$103, "FALSE"),G3320)</f>
        <v>77</v>
      </c>
      <c r="I3320">
        <f t="shared" si="309"/>
        <v>462</v>
      </c>
      <c r="J3320">
        <f t="shared" si="310"/>
        <v>154</v>
      </c>
      <c r="K3320">
        <f t="shared" si="311"/>
        <v>308</v>
      </c>
      <c r="L3320" s="2" t="s">
        <v>28</v>
      </c>
      <c r="M3320" t="s">
        <v>40</v>
      </c>
      <c r="N3320" t="s">
        <v>41</v>
      </c>
      <c r="O3320" s="3">
        <v>15.24190997853951</v>
      </c>
      <c r="P3320" t="str">
        <f t="shared" si="306"/>
        <v>H</v>
      </c>
      <c r="Q3320">
        <f t="shared" si="307"/>
        <v>2022</v>
      </c>
      <c r="R3320">
        <f t="shared" si="308"/>
        <v>0</v>
      </c>
    </row>
    <row r="3321" spans="1:18" x14ac:dyDescent="0.25">
      <c r="A3321" s="1">
        <v>44642.474148123882</v>
      </c>
      <c r="B3321" s="2" t="s">
        <v>2699</v>
      </c>
      <c r="C3321" t="s">
        <v>80</v>
      </c>
      <c r="D3321">
        <v>2</v>
      </c>
      <c r="E3321">
        <v>210</v>
      </c>
      <c r="F3321">
        <f>IF(E3321="",_xlfn.XLOOKUP(C3321,'Price Averages'!$D$4:$D$103,'Price Averages'!$E$4:$E$103, "FALSE"), E3321)</f>
        <v>210</v>
      </c>
      <c r="G3321">
        <v>70</v>
      </c>
      <c r="H3321">
        <f>IF(G3321="", _xlfn.XLOOKUP(C3321, 'Cost Averages'!$D$4:$D$103,'Cost Averages'!$E$4:$E$103, "FALSE"),G3321)</f>
        <v>70</v>
      </c>
      <c r="I3321">
        <f t="shared" si="309"/>
        <v>420</v>
      </c>
      <c r="J3321">
        <f t="shared" si="310"/>
        <v>140</v>
      </c>
      <c r="K3321">
        <f t="shared" si="311"/>
        <v>280</v>
      </c>
      <c r="L3321" s="2" t="s">
        <v>44</v>
      </c>
      <c r="M3321" t="s">
        <v>282</v>
      </c>
      <c r="N3321" t="s">
        <v>78</v>
      </c>
      <c r="O3321" s="3">
        <v>12.758430621858414</v>
      </c>
      <c r="P3321" t="str">
        <f t="shared" si="306"/>
        <v>H</v>
      </c>
      <c r="Q3321">
        <f t="shared" si="307"/>
        <v>2022</v>
      </c>
      <c r="R3321">
        <f t="shared" si="308"/>
        <v>0</v>
      </c>
    </row>
    <row r="3322" spans="1:18" x14ac:dyDescent="0.25">
      <c r="A3322" s="1">
        <v>44786.558902011828</v>
      </c>
      <c r="B3322" s="2" t="s">
        <v>2307</v>
      </c>
      <c r="C3322" t="s">
        <v>553</v>
      </c>
      <c r="D3322">
        <v>2</v>
      </c>
      <c r="E3322">
        <v>384</v>
      </c>
      <c r="F3322">
        <f>IF(E3322="",_xlfn.XLOOKUP(C3322,'Price Averages'!$D$4:$D$103,'Price Averages'!$E$4:$E$103, "FALSE"), E3322)</f>
        <v>384</v>
      </c>
      <c r="G3322">
        <v>96</v>
      </c>
      <c r="H3322">
        <f>IF(G3322="", _xlfn.XLOOKUP(C3322, 'Cost Averages'!$D$4:$D$103,'Cost Averages'!$E$4:$E$103, "FALSE"),G3322)</f>
        <v>96</v>
      </c>
      <c r="I3322">
        <f t="shared" si="309"/>
        <v>768</v>
      </c>
      <c r="J3322">
        <f t="shared" si="310"/>
        <v>192</v>
      </c>
      <c r="K3322">
        <f t="shared" si="311"/>
        <v>576</v>
      </c>
      <c r="L3322" s="2" t="s">
        <v>28</v>
      </c>
      <c r="M3322" t="s">
        <v>811</v>
      </c>
      <c r="N3322" t="s">
        <v>78</v>
      </c>
      <c r="O3322" s="3">
        <v>12.155895475340943</v>
      </c>
      <c r="P3322" t="str">
        <f t="shared" si="306"/>
        <v>H</v>
      </c>
      <c r="Q3322">
        <f t="shared" si="307"/>
        <v>2022</v>
      </c>
      <c r="R3322">
        <f t="shared" si="308"/>
        <v>0</v>
      </c>
    </row>
    <row r="3323" spans="1:18" x14ac:dyDescent="0.25">
      <c r="A3323" s="1">
        <v>44588.147419762907</v>
      </c>
      <c r="B3323" s="2" t="s">
        <v>3164</v>
      </c>
      <c r="C3323" t="s">
        <v>122</v>
      </c>
      <c r="D3323">
        <v>2</v>
      </c>
      <c r="E3323">
        <v>144</v>
      </c>
      <c r="F3323">
        <f>IF(E3323="",_xlfn.XLOOKUP(C3323,'Price Averages'!$D$4:$D$103,'Price Averages'!$E$4:$E$103, "FALSE"), E3323)</f>
        <v>144</v>
      </c>
      <c r="G3323">
        <v>48</v>
      </c>
      <c r="H3323">
        <f>IF(G3323="", _xlfn.XLOOKUP(C3323, 'Cost Averages'!$D$4:$D$103,'Cost Averages'!$E$4:$E$103, "FALSE"),G3323)</f>
        <v>48</v>
      </c>
      <c r="I3323">
        <f t="shared" si="309"/>
        <v>288</v>
      </c>
      <c r="J3323">
        <f t="shared" si="310"/>
        <v>96</v>
      </c>
      <c r="K3323">
        <f t="shared" si="311"/>
        <v>192</v>
      </c>
      <c r="L3323" s="2" t="s">
        <v>28</v>
      </c>
      <c r="M3323" t="s">
        <v>836</v>
      </c>
      <c r="N3323" t="s">
        <v>25</v>
      </c>
      <c r="O3323" s="3">
        <v>11.816654396440285</v>
      </c>
      <c r="P3323" t="str">
        <f t="shared" si="306"/>
        <v>H</v>
      </c>
      <c r="Q3323">
        <f t="shared" si="307"/>
        <v>2022</v>
      </c>
      <c r="R3323">
        <f t="shared" si="308"/>
        <v>0</v>
      </c>
    </row>
    <row r="3324" spans="1:18" x14ac:dyDescent="0.25">
      <c r="A3324" s="1">
        <v>44706</v>
      </c>
      <c r="B3324" s="2" t="s">
        <v>3984</v>
      </c>
      <c r="C3324" t="s">
        <v>97</v>
      </c>
      <c r="D3324">
        <v>2</v>
      </c>
      <c r="E3324" t="s">
        <v>32</v>
      </c>
      <c r="F3324">
        <f>IF(E3324="",_xlfn.XLOOKUP(C3324,'Price Averages'!$D$4:$D$103,'Price Averages'!$E$4:$E$103, "FALSE"), E3324)</f>
        <v>201</v>
      </c>
      <c r="G3324">
        <v>67</v>
      </c>
      <c r="H3324">
        <f>IF(G3324="", _xlfn.XLOOKUP(C3324, 'Cost Averages'!$D$4:$D$103,'Cost Averages'!$E$4:$E$103, "FALSE"),G3324)</f>
        <v>67</v>
      </c>
      <c r="I3324">
        <f t="shared" si="309"/>
        <v>402</v>
      </c>
      <c r="J3324">
        <f t="shared" si="310"/>
        <v>134</v>
      </c>
      <c r="K3324">
        <f t="shared" si="311"/>
        <v>268</v>
      </c>
      <c r="L3324" s="2" t="s">
        <v>28</v>
      </c>
      <c r="M3324" t="s">
        <v>191</v>
      </c>
      <c r="N3324" t="s">
        <v>78</v>
      </c>
      <c r="O3324" s="3">
        <v>13.890275354050972</v>
      </c>
      <c r="P3324" t="str">
        <f t="shared" si="306"/>
        <v>H</v>
      </c>
      <c r="Q3324">
        <f t="shared" si="307"/>
        <v>2022</v>
      </c>
      <c r="R3324">
        <f t="shared" si="308"/>
        <v>0</v>
      </c>
    </row>
    <row r="3325" spans="1:18" x14ac:dyDescent="0.25">
      <c r="A3325" s="1">
        <v>44636.371285705354</v>
      </c>
      <c r="B3325" s="2" t="s">
        <v>3023</v>
      </c>
      <c r="C3325" t="s">
        <v>31</v>
      </c>
      <c r="D3325">
        <v>2</v>
      </c>
      <c r="E3325" t="s">
        <v>32</v>
      </c>
      <c r="F3325">
        <f>IF(E3325="",_xlfn.XLOOKUP(C3325,'Price Averages'!$D$4:$D$103,'Price Averages'!$E$4:$E$103, "FALSE"), E3325)</f>
        <v>46</v>
      </c>
      <c r="G3325">
        <v>23</v>
      </c>
      <c r="H3325">
        <f>IF(G3325="", _xlfn.XLOOKUP(C3325, 'Cost Averages'!$D$4:$D$103,'Cost Averages'!$E$4:$E$103, "FALSE"),G3325)</f>
        <v>23</v>
      </c>
      <c r="I3325">
        <f t="shared" si="309"/>
        <v>92</v>
      </c>
      <c r="J3325">
        <f t="shared" si="310"/>
        <v>46</v>
      </c>
      <c r="K3325">
        <f t="shared" si="311"/>
        <v>46</v>
      </c>
      <c r="L3325" s="2" t="s">
        <v>23</v>
      </c>
      <c r="M3325" t="s">
        <v>108</v>
      </c>
      <c r="N3325" t="s">
        <v>56</v>
      </c>
      <c r="O3325" s="3">
        <v>14.697745043716761</v>
      </c>
      <c r="P3325" t="str">
        <f t="shared" si="306"/>
        <v>H</v>
      </c>
      <c r="Q3325">
        <f t="shared" si="307"/>
        <v>2022</v>
      </c>
      <c r="R3325">
        <f t="shared" si="308"/>
        <v>0</v>
      </c>
    </row>
    <row r="3326" spans="1:18" x14ac:dyDescent="0.25">
      <c r="A3326" s="1">
        <v>44597</v>
      </c>
      <c r="B3326" s="2" t="s">
        <v>3882</v>
      </c>
      <c r="C3326" t="s">
        <v>599</v>
      </c>
      <c r="D3326">
        <v>3</v>
      </c>
      <c r="E3326">
        <v>225</v>
      </c>
      <c r="F3326">
        <f>IF(E3326="",_xlfn.XLOOKUP(C3326,'Price Averages'!$D$4:$D$103,'Price Averages'!$E$4:$E$103, "FALSE"), E3326)</f>
        <v>225</v>
      </c>
      <c r="G3326">
        <v>75</v>
      </c>
      <c r="H3326">
        <f>IF(G3326="", _xlfn.XLOOKUP(C3326, 'Cost Averages'!$D$4:$D$103,'Cost Averages'!$E$4:$E$103, "FALSE"),G3326)</f>
        <v>75</v>
      </c>
      <c r="I3326">
        <f t="shared" si="309"/>
        <v>675</v>
      </c>
      <c r="J3326">
        <f t="shared" si="310"/>
        <v>225</v>
      </c>
      <c r="K3326">
        <f t="shared" si="311"/>
        <v>450</v>
      </c>
      <c r="L3326" s="2" t="s">
        <v>28</v>
      </c>
      <c r="M3326" t="s">
        <v>1694</v>
      </c>
      <c r="N3326" t="s">
        <v>34</v>
      </c>
      <c r="O3326" s="3">
        <v>11.375127981841125</v>
      </c>
      <c r="P3326" t="str">
        <f t="shared" si="306"/>
        <v>H</v>
      </c>
      <c r="Q3326">
        <f t="shared" si="307"/>
        <v>2022</v>
      </c>
      <c r="R3326">
        <f t="shared" si="308"/>
        <v>0</v>
      </c>
    </row>
    <row r="3327" spans="1:18" x14ac:dyDescent="0.25">
      <c r="A3327" s="1">
        <v>44754.167895787206</v>
      </c>
      <c r="B3327" s="2" t="s">
        <v>1266</v>
      </c>
      <c r="C3327" t="s">
        <v>163</v>
      </c>
      <c r="D3327">
        <v>3</v>
      </c>
      <c r="E3327">
        <v>225</v>
      </c>
      <c r="F3327">
        <f>IF(E3327="",_xlfn.XLOOKUP(C3327,'Price Averages'!$D$4:$D$103,'Price Averages'!$E$4:$E$103, "FALSE"), E3327)</f>
        <v>225</v>
      </c>
      <c r="G3327">
        <v>75</v>
      </c>
      <c r="H3327">
        <f>IF(G3327="", _xlfn.XLOOKUP(C3327, 'Cost Averages'!$D$4:$D$103,'Cost Averages'!$E$4:$E$103, "FALSE"),G3327)</f>
        <v>75</v>
      </c>
      <c r="I3327">
        <f t="shared" si="309"/>
        <v>675</v>
      </c>
      <c r="J3327">
        <f t="shared" si="310"/>
        <v>225</v>
      </c>
      <c r="K3327">
        <f t="shared" si="311"/>
        <v>450</v>
      </c>
      <c r="L3327" s="2" t="s">
        <v>23</v>
      </c>
      <c r="M3327" t="s">
        <v>370</v>
      </c>
      <c r="N3327" t="s">
        <v>46</v>
      </c>
      <c r="O3327" s="3">
        <v>14.423322704129969</v>
      </c>
      <c r="P3327" t="str">
        <f t="shared" si="306"/>
        <v>H</v>
      </c>
      <c r="Q3327">
        <f t="shared" si="307"/>
        <v>2022</v>
      </c>
      <c r="R3327">
        <f t="shared" si="308"/>
        <v>0</v>
      </c>
    </row>
    <row r="3328" spans="1:18" x14ac:dyDescent="0.25">
      <c r="A3328" s="1">
        <v>44726</v>
      </c>
      <c r="B3328" s="2" t="s">
        <v>4004</v>
      </c>
      <c r="C3328" t="s">
        <v>163</v>
      </c>
      <c r="D3328">
        <v>3</v>
      </c>
      <c r="E3328">
        <v>225</v>
      </c>
      <c r="F3328">
        <f>IF(E3328="",_xlfn.XLOOKUP(C3328,'Price Averages'!$D$4:$D$103,'Price Averages'!$E$4:$E$103, "FALSE"), E3328)</f>
        <v>225</v>
      </c>
      <c r="G3328">
        <v>75</v>
      </c>
      <c r="H3328">
        <f>IF(G3328="", _xlfn.XLOOKUP(C3328, 'Cost Averages'!$D$4:$D$103,'Cost Averages'!$E$4:$E$103, "FALSE"),G3328)</f>
        <v>75</v>
      </c>
      <c r="I3328">
        <f t="shared" si="309"/>
        <v>675</v>
      </c>
      <c r="J3328">
        <f t="shared" si="310"/>
        <v>225</v>
      </c>
      <c r="K3328">
        <f t="shared" si="311"/>
        <v>450</v>
      </c>
      <c r="L3328" s="2" t="s">
        <v>28</v>
      </c>
      <c r="M3328" t="s">
        <v>906</v>
      </c>
      <c r="N3328" t="s">
        <v>34</v>
      </c>
      <c r="O3328" s="3">
        <v>13.853438793083487</v>
      </c>
      <c r="P3328" t="str">
        <f t="shared" si="306"/>
        <v>H</v>
      </c>
      <c r="Q3328">
        <f t="shared" si="307"/>
        <v>2022</v>
      </c>
      <c r="R3328">
        <f t="shared" si="308"/>
        <v>0</v>
      </c>
    </row>
    <row r="3329" spans="1:18" x14ac:dyDescent="0.25">
      <c r="A3329" s="1">
        <v>44636.370550972919</v>
      </c>
      <c r="B3329" s="2" t="s">
        <v>633</v>
      </c>
      <c r="C3329" t="s">
        <v>378</v>
      </c>
      <c r="D3329">
        <v>3</v>
      </c>
      <c r="E3329" t="s">
        <v>32</v>
      </c>
      <c r="F3329">
        <f>IF(E3329="",_xlfn.XLOOKUP(C3329,'Price Averages'!$D$4:$D$103,'Price Averages'!$E$4:$E$103, "FALSE"), E3329)</f>
        <v>110</v>
      </c>
      <c r="G3329">
        <v>55</v>
      </c>
      <c r="H3329">
        <f>IF(G3329="", _xlfn.XLOOKUP(C3329, 'Cost Averages'!$D$4:$D$103,'Cost Averages'!$E$4:$E$103, "FALSE"),G3329)</f>
        <v>55</v>
      </c>
      <c r="I3329">
        <f t="shared" si="309"/>
        <v>330</v>
      </c>
      <c r="J3329">
        <f t="shared" si="310"/>
        <v>165</v>
      </c>
      <c r="K3329">
        <f t="shared" si="311"/>
        <v>165</v>
      </c>
      <c r="L3329" s="2" t="s">
        <v>44</v>
      </c>
      <c r="M3329" t="s">
        <v>164</v>
      </c>
      <c r="N3329" t="s">
        <v>25</v>
      </c>
      <c r="O3329" s="3">
        <v>9.9311000381363836</v>
      </c>
      <c r="P3329" t="str">
        <f t="shared" si="306"/>
        <v>H</v>
      </c>
      <c r="Q3329">
        <f t="shared" si="307"/>
        <v>2022</v>
      </c>
      <c r="R3329">
        <f t="shared" si="308"/>
        <v>0</v>
      </c>
    </row>
    <row r="3330" spans="1:18" x14ac:dyDescent="0.25">
      <c r="A3330" s="1">
        <v>44674</v>
      </c>
      <c r="B3330" s="2" t="s">
        <v>3956</v>
      </c>
      <c r="C3330" t="s">
        <v>771</v>
      </c>
      <c r="D3330">
        <v>3</v>
      </c>
      <c r="E3330">
        <v>120</v>
      </c>
      <c r="F3330">
        <f>IF(E3330="",_xlfn.XLOOKUP(C3330,'Price Averages'!$D$4:$D$103,'Price Averages'!$E$4:$E$103, "FALSE"), E3330)</f>
        <v>120</v>
      </c>
      <c r="G3330" t="s">
        <v>32</v>
      </c>
      <c r="H3330">
        <f>IF(G3330="", _xlfn.XLOOKUP(C3330, 'Cost Averages'!$D$4:$D$103,'Cost Averages'!$E$4:$E$103, "FALSE"),G3330)</f>
        <v>30</v>
      </c>
      <c r="I3330">
        <f t="shared" si="309"/>
        <v>360</v>
      </c>
      <c r="J3330">
        <f t="shared" si="310"/>
        <v>90</v>
      </c>
      <c r="K3330">
        <f t="shared" si="311"/>
        <v>270</v>
      </c>
      <c r="L3330" s="2" t="s">
        <v>44</v>
      </c>
      <c r="M3330" t="s">
        <v>205</v>
      </c>
      <c r="N3330" t="s">
        <v>50</v>
      </c>
      <c r="O3330" s="3">
        <v>10.980884286450312</v>
      </c>
      <c r="P3330" t="str">
        <f t="shared" ref="P3330:P3393" si="312">CHAR(64+(YEAR(A3330)-2014))</f>
        <v>H</v>
      </c>
      <c r="Q3330">
        <f t="shared" ref="Q3330:Q3393" si="313">YEAR(A3330)</f>
        <v>2022</v>
      </c>
      <c r="R3330">
        <f t="shared" ref="R3330:R3393" si="314">IF(P3330=CHAR(64 + (YEAR(A3330) - 2014)), 0, 1)</f>
        <v>0</v>
      </c>
    </row>
    <row r="3331" spans="1:18" x14ac:dyDescent="0.25">
      <c r="A3331" s="1">
        <v>44602.663987699496</v>
      </c>
      <c r="B3331" s="2" t="s">
        <v>387</v>
      </c>
      <c r="C3331" t="s">
        <v>232</v>
      </c>
      <c r="D3331">
        <v>3</v>
      </c>
      <c r="E3331">
        <v>108</v>
      </c>
      <c r="F3331">
        <f>IF(E3331="",_xlfn.XLOOKUP(C3331,'Price Averages'!$D$4:$D$103,'Price Averages'!$E$4:$E$103, "FALSE"), E3331)</f>
        <v>108</v>
      </c>
      <c r="G3331">
        <v>54</v>
      </c>
      <c r="H3331">
        <f>IF(G3331="", _xlfn.XLOOKUP(C3331, 'Cost Averages'!$D$4:$D$103,'Cost Averages'!$E$4:$E$103, "FALSE"),G3331)</f>
        <v>54</v>
      </c>
      <c r="I3331">
        <f t="shared" ref="I3331:I3394" si="315">D3331*F3331</f>
        <v>324</v>
      </c>
      <c r="J3331">
        <f t="shared" ref="J3331:J3394" si="316">D3331*H3331</f>
        <v>162</v>
      </c>
      <c r="K3331">
        <f t="shared" ref="K3331:K3394" si="317">I3331-J3331</f>
        <v>162</v>
      </c>
      <c r="L3331" s="2" t="s">
        <v>44</v>
      </c>
      <c r="M3331" t="s">
        <v>59</v>
      </c>
      <c r="N3331" t="s">
        <v>56</v>
      </c>
      <c r="O3331" s="3">
        <v>15.602184182549776</v>
      </c>
      <c r="P3331" t="str">
        <f t="shared" si="312"/>
        <v>H</v>
      </c>
      <c r="Q3331">
        <f t="shared" si="313"/>
        <v>2022</v>
      </c>
      <c r="R3331">
        <f t="shared" si="314"/>
        <v>0</v>
      </c>
    </row>
    <row r="3332" spans="1:18" x14ac:dyDescent="0.25">
      <c r="A3332" s="1">
        <v>44812.931165668859</v>
      </c>
      <c r="B3332" s="2" t="s">
        <v>2788</v>
      </c>
      <c r="C3332" t="s">
        <v>167</v>
      </c>
      <c r="D3332">
        <v>3</v>
      </c>
      <c r="E3332">
        <v>38</v>
      </c>
      <c r="F3332">
        <f>IF(E3332="",_xlfn.XLOOKUP(C3332,'Price Averages'!$D$4:$D$103,'Price Averages'!$E$4:$E$103, "FALSE"), E3332)</f>
        <v>38</v>
      </c>
      <c r="G3332">
        <v>19</v>
      </c>
      <c r="H3332">
        <f>IF(G3332="", _xlfn.XLOOKUP(C3332, 'Cost Averages'!$D$4:$D$103,'Cost Averages'!$E$4:$E$103, "FALSE"),G3332)</f>
        <v>19</v>
      </c>
      <c r="I3332">
        <f t="shared" si="315"/>
        <v>114</v>
      </c>
      <c r="J3332">
        <f t="shared" si="316"/>
        <v>57</v>
      </c>
      <c r="K3332">
        <f t="shared" si="317"/>
        <v>57</v>
      </c>
      <c r="L3332" s="2" t="s">
        <v>23</v>
      </c>
      <c r="M3332" t="s">
        <v>103</v>
      </c>
      <c r="N3332" t="s">
        <v>46</v>
      </c>
      <c r="O3332" s="3">
        <v>13.407340878370247</v>
      </c>
      <c r="P3332" t="str">
        <f t="shared" si="312"/>
        <v>H</v>
      </c>
      <c r="Q3332">
        <f t="shared" si="313"/>
        <v>2022</v>
      </c>
      <c r="R3332">
        <f t="shared" si="314"/>
        <v>0</v>
      </c>
    </row>
    <row r="3333" spans="1:18" x14ac:dyDescent="0.25">
      <c r="A3333" s="1">
        <v>44584</v>
      </c>
      <c r="B3333" s="2" t="s">
        <v>3871</v>
      </c>
      <c r="C3333" t="s">
        <v>112</v>
      </c>
      <c r="D3333">
        <v>3</v>
      </c>
      <c r="E3333" t="s">
        <v>32</v>
      </c>
      <c r="F3333">
        <f>IF(E3333="",_xlfn.XLOOKUP(C3333,'Price Averages'!$D$4:$D$103,'Price Averages'!$E$4:$E$103, "FALSE"), E3333)</f>
        <v>252</v>
      </c>
      <c r="G3333">
        <v>63</v>
      </c>
      <c r="H3333">
        <f>IF(G3333="", _xlfn.XLOOKUP(C3333, 'Cost Averages'!$D$4:$D$103,'Cost Averages'!$E$4:$E$103, "FALSE"),G3333)</f>
        <v>63</v>
      </c>
      <c r="I3333">
        <f t="shared" si="315"/>
        <v>756</v>
      </c>
      <c r="J3333">
        <f t="shared" si="316"/>
        <v>189</v>
      </c>
      <c r="K3333">
        <f t="shared" si="317"/>
        <v>567</v>
      </c>
      <c r="L3333" s="2" t="s">
        <v>23</v>
      </c>
      <c r="M3333" t="s">
        <v>266</v>
      </c>
      <c r="N3333" t="s">
        <v>78</v>
      </c>
      <c r="O3333" s="3">
        <v>9.821882845934784</v>
      </c>
      <c r="P3333" t="str">
        <f t="shared" si="312"/>
        <v>H</v>
      </c>
      <c r="Q3333">
        <f t="shared" si="313"/>
        <v>2022</v>
      </c>
      <c r="R3333">
        <f t="shared" si="314"/>
        <v>0</v>
      </c>
    </row>
    <row r="3334" spans="1:18" x14ac:dyDescent="0.25">
      <c r="A3334" s="1">
        <v>44589</v>
      </c>
      <c r="B3334" s="2" t="s">
        <v>558</v>
      </c>
      <c r="C3334" t="s">
        <v>289</v>
      </c>
      <c r="D3334">
        <v>3</v>
      </c>
      <c r="E3334">
        <v>108</v>
      </c>
      <c r="F3334">
        <f>IF(E3334="",_xlfn.XLOOKUP(C3334,'Price Averages'!$D$4:$D$103,'Price Averages'!$E$4:$E$103, "FALSE"), E3334)</f>
        <v>108</v>
      </c>
      <c r="G3334" t="s">
        <v>32</v>
      </c>
      <c r="H3334">
        <f>IF(G3334="", _xlfn.XLOOKUP(C3334, 'Cost Averages'!$D$4:$D$103,'Cost Averages'!$E$4:$E$103, "FALSE"),G3334)</f>
        <v>36</v>
      </c>
      <c r="I3334">
        <f t="shared" si="315"/>
        <v>324</v>
      </c>
      <c r="J3334">
        <f t="shared" si="316"/>
        <v>108</v>
      </c>
      <c r="K3334">
        <f t="shared" si="317"/>
        <v>216</v>
      </c>
      <c r="L3334" s="2" t="s">
        <v>44</v>
      </c>
      <c r="M3334" t="s">
        <v>266</v>
      </c>
      <c r="N3334" t="s">
        <v>78</v>
      </c>
      <c r="O3334" s="3">
        <v>9.821882845934784</v>
      </c>
      <c r="P3334" t="str">
        <f t="shared" si="312"/>
        <v>H</v>
      </c>
      <c r="Q3334">
        <f t="shared" si="313"/>
        <v>2022</v>
      </c>
      <c r="R3334">
        <f t="shared" si="314"/>
        <v>0</v>
      </c>
    </row>
    <row r="3335" spans="1:18" x14ac:dyDescent="0.25">
      <c r="A3335" s="1">
        <v>44640.48350559656</v>
      </c>
      <c r="B3335" s="2" t="s">
        <v>1454</v>
      </c>
      <c r="C3335" t="s">
        <v>64</v>
      </c>
      <c r="D3335">
        <v>3</v>
      </c>
      <c r="E3335">
        <v>352</v>
      </c>
      <c r="F3335">
        <f>IF(E3335="",_xlfn.XLOOKUP(C3335,'Price Averages'!$D$4:$D$103,'Price Averages'!$E$4:$E$103, "FALSE"), E3335)</f>
        <v>352</v>
      </c>
      <c r="G3335">
        <v>88</v>
      </c>
      <c r="H3335">
        <f>IF(G3335="", _xlfn.XLOOKUP(C3335, 'Cost Averages'!$D$4:$D$103,'Cost Averages'!$E$4:$E$103, "FALSE"),G3335)</f>
        <v>88</v>
      </c>
      <c r="I3335">
        <f t="shared" si="315"/>
        <v>1056</v>
      </c>
      <c r="J3335">
        <f t="shared" si="316"/>
        <v>264</v>
      </c>
      <c r="K3335">
        <f t="shared" si="317"/>
        <v>792</v>
      </c>
      <c r="L3335" s="2" t="s">
        <v>28</v>
      </c>
      <c r="M3335" t="s">
        <v>333</v>
      </c>
      <c r="N3335" t="s">
        <v>56</v>
      </c>
      <c r="O3335" s="3">
        <v>10.816866337473218</v>
      </c>
      <c r="P3335" t="str">
        <f t="shared" si="312"/>
        <v>H</v>
      </c>
      <c r="Q3335">
        <f t="shared" si="313"/>
        <v>2022</v>
      </c>
      <c r="R3335">
        <f t="shared" si="314"/>
        <v>0</v>
      </c>
    </row>
    <row r="3336" spans="1:18" x14ac:dyDescent="0.25">
      <c r="A3336" s="1">
        <v>44676</v>
      </c>
      <c r="B3336" s="2" t="s">
        <v>3958</v>
      </c>
      <c r="C3336" t="s">
        <v>244</v>
      </c>
      <c r="D3336">
        <v>3</v>
      </c>
      <c r="E3336">
        <v>252</v>
      </c>
      <c r="F3336">
        <f>IF(E3336="",_xlfn.XLOOKUP(C3336,'Price Averages'!$D$4:$D$103,'Price Averages'!$E$4:$E$103, "FALSE"), E3336)</f>
        <v>252</v>
      </c>
      <c r="G3336">
        <v>63</v>
      </c>
      <c r="H3336">
        <f>IF(G3336="", _xlfn.XLOOKUP(C3336, 'Cost Averages'!$D$4:$D$103,'Cost Averages'!$E$4:$E$103, "FALSE"),G3336)</f>
        <v>63</v>
      </c>
      <c r="I3336">
        <f t="shared" si="315"/>
        <v>756</v>
      </c>
      <c r="J3336">
        <f t="shared" si="316"/>
        <v>189</v>
      </c>
      <c r="K3336">
        <f t="shared" si="317"/>
        <v>567</v>
      </c>
      <c r="L3336" s="2" t="s">
        <v>28</v>
      </c>
      <c r="M3336" t="s">
        <v>434</v>
      </c>
      <c r="N3336" t="s">
        <v>50</v>
      </c>
      <c r="O3336" s="3">
        <v>16.429355109701351</v>
      </c>
      <c r="P3336" t="str">
        <f t="shared" si="312"/>
        <v>H</v>
      </c>
      <c r="Q3336">
        <f t="shared" si="313"/>
        <v>2022</v>
      </c>
      <c r="R3336">
        <f t="shared" si="314"/>
        <v>0</v>
      </c>
    </row>
    <row r="3337" spans="1:18" x14ac:dyDescent="0.25">
      <c r="A3337" s="1">
        <v>44683</v>
      </c>
      <c r="B3337" s="2" t="s">
        <v>2011</v>
      </c>
      <c r="C3337" t="s">
        <v>201</v>
      </c>
      <c r="D3337">
        <v>3</v>
      </c>
      <c r="E3337">
        <v>150</v>
      </c>
      <c r="F3337">
        <f>IF(E3337="",_xlfn.XLOOKUP(C3337,'Price Averages'!$D$4:$D$103,'Price Averages'!$E$4:$E$103, "FALSE"), E3337)</f>
        <v>150</v>
      </c>
      <c r="G3337">
        <v>75</v>
      </c>
      <c r="H3337">
        <f>IF(G3337="", _xlfn.XLOOKUP(C3337, 'Cost Averages'!$D$4:$D$103,'Cost Averages'!$E$4:$E$103, "FALSE"),G3337)</f>
        <v>75</v>
      </c>
      <c r="I3337">
        <f t="shared" si="315"/>
        <v>450</v>
      </c>
      <c r="J3337">
        <f t="shared" si="316"/>
        <v>225</v>
      </c>
      <c r="K3337">
        <f t="shared" si="317"/>
        <v>225</v>
      </c>
      <c r="L3337" s="2" t="s">
        <v>28</v>
      </c>
      <c r="M3337" t="s">
        <v>1426</v>
      </c>
      <c r="N3337" t="s">
        <v>78</v>
      </c>
      <c r="O3337" s="3">
        <v>10.826646539963521</v>
      </c>
      <c r="P3337" t="str">
        <f t="shared" si="312"/>
        <v>H</v>
      </c>
      <c r="Q3337">
        <f t="shared" si="313"/>
        <v>2022</v>
      </c>
      <c r="R3337">
        <f t="shared" si="314"/>
        <v>0</v>
      </c>
    </row>
    <row r="3338" spans="1:18" x14ac:dyDescent="0.25">
      <c r="A3338" s="1">
        <v>44603.167450265042</v>
      </c>
      <c r="B3338" s="2" t="s">
        <v>2809</v>
      </c>
      <c r="C3338" t="s">
        <v>240</v>
      </c>
      <c r="D3338">
        <v>3</v>
      </c>
      <c r="E3338">
        <v>132</v>
      </c>
      <c r="F3338">
        <f>IF(E3338="",_xlfn.XLOOKUP(C3338,'Price Averages'!$D$4:$D$103,'Price Averages'!$E$4:$E$103, "FALSE"), E3338)</f>
        <v>132</v>
      </c>
      <c r="G3338">
        <v>44</v>
      </c>
      <c r="H3338">
        <f>IF(G3338="", _xlfn.XLOOKUP(C3338, 'Cost Averages'!$D$4:$D$103,'Cost Averages'!$E$4:$E$103, "FALSE"),G3338)</f>
        <v>44</v>
      </c>
      <c r="I3338">
        <f t="shared" si="315"/>
        <v>396</v>
      </c>
      <c r="J3338">
        <f t="shared" si="316"/>
        <v>132</v>
      </c>
      <c r="K3338">
        <f t="shared" si="317"/>
        <v>264</v>
      </c>
      <c r="L3338" s="2" t="s">
        <v>28</v>
      </c>
      <c r="M3338" t="s">
        <v>954</v>
      </c>
      <c r="N3338" t="s">
        <v>78</v>
      </c>
      <c r="O3338" s="3">
        <v>10.968401424454578</v>
      </c>
      <c r="P3338" t="str">
        <f t="shared" si="312"/>
        <v>H</v>
      </c>
      <c r="Q3338">
        <f t="shared" si="313"/>
        <v>2022</v>
      </c>
      <c r="R3338">
        <f t="shared" si="314"/>
        <v>0</v>
      </c>
    </row>
    <row r="3339" spans="1:18" x14ac:dyDescent="0.25">
      <c r="A3339" s="1">
        <v>44732</v>
      </c>
      <c r="B3339" s="2" t="s">
        <v>4010</v>
      </c>
      <c r="C3339" t="s">
        <v>417</v>
      </c>
      <c r="D3339">
        <v>3</v>
      </c>
      <c r="E3339">
        <v>352</v>
      </c>
      <c r="F3339">
        <f>IF(E3339="",_xlfn.XLOOKUP(C3339,'Price Averages'!$D$4:$D$103,'Price Averages'!$E$4:$E$103, "FALSE"), E3339)</f>
        <v>352</v>
      </c>
      <c r="G3339">
        <v>88</v>
      </c>
      <c r="H3339">
        <f>IF(G3339="", _xlfn.XLOOKUP(C3339, 'Cost Averages'!$D$4:$D$103,'Cost Averages'!$E$4:$E$103, "FALSE"),G3339)</f>
        <v>88</v>
      </c>
      <c r="I3339">
        <f t="shared" si="315"/>
        <v>1056</v>
      </c>
      <c r="J3339">
        <f t="shared" si="316"/>
        <v>264</v>
      </c>
      <c r="K3339">
        <f t="shared" si="317"/>
        <v>792</v>
      </c>
      <c r="L3339" s="2" t="s">
        <v>23</v>
      </c>
      <c r="M3339" t="s">
        <v>321</v>
      </c>
      <c r="N3339" t="s">
        <v>25</v>
      </c>
      <c r="O3339" s="3">
        <v>12.545140403858928</v>
      </c>
      <c r="P3339" t="str">
        <f t="shared" si="312"/>
        <v>H</v>
      </c>
      <c r="Q3339">
        <f t="shared" si="313"/>
        <v>2022</v>
      </c>
      <c r="R3339">
        <f t="shared" si="314"/>
        <v>0</v>
      </c>
    </row>
    <row r="3340" spans="1:18" x14ac:dyDescent="0.25">
      <c r="A3340" s="1">
        <v>44783</v>
      </c>
      <c r="B3340" s="2" t="s">
        <v>4057</v>
      </c>
      <c r="C3340" t="s">
        <v>54</v>
      </c>
      <c r="D3340">
        <v>3</v>
      </c>
      <c r="E3340">
        <v>80</v>
      </c>
      <c r="F3340">
        <f>IF(E3340="",_xlfn.XLOOKUP(C3340,'Price Averages'!$D$4:$D$103,'Price Averages'!$E$4:$E$103, "FALSE"), E3340)</f>
        <v>80</v>
      </c>
      <c r="G3340">
        <v>20</v>
      </c>
      <c r="H3340">
        <f>IF(G3340="", _xlfn.XLOOKUP(C3340, 'Cost Averages'!$D$4:$D$103,'Cost Averages'!$E$4:$E$103, "FALSE"),G3340)</f>
        <v>20</v>
      </c>
      <c r="I3340">
        <f t="shared" si="315"/>
        <v>240</v>
      </c>
      <c r="J3340">
        <f t="shared" si="316"/>
        <v>60</v>
      </c>
      <c r="K3340">
        <f t="shared" si="317"/>
        <v>180</v>
      </c>
      <c r="L3340" s="2" t="s">
        <v>28</v>
      </c>
      <c r="M3340" t="s">
        <v>603</v>
      </c>
      <c r="N3340" t="s">
        <v>50</v>
      </c>
      <c r="O3340" s="3">
        <v>7.8974070387684714</v>
      </c>
      <c r="P3340" t="str">
        <f t="shared" si="312"/>
        <v>H</v>
      </c>
      <c r="Q3340">
        <f t="shared" si="313"/>
        <v>2022</v>
      </c>
      <c r="R3340">
        <f t="shared" si="314"/>
        <v>0</v>
      </c>
    </row>
    <row r="3341" spans="1:18" x14ac:dyDescent="0.25">
      <c r="A3341" s="1">
        <v>44842.279486557607</v>
      </c>
      <c r="B3341" s="2" t="s">
        <v>1839</v>
      </c>
      <c r="C3341" t="s">
        <v>122</v>
      </c>
      <c r="D3341">
        <v>3</v>
      </c>
      <c r="E3341" t="s">
        <v>32</v>
      </c>
      <c r="F3341">
        <f>IF(E3341="",_xlfn.XLOOKUP(C3341,'Price Averages'!$D$4:$D$103,'Price Averages'!$E$4:$E$103, "FALSE"), E3341)</f>
        <v>144</v>
      </c>
      <c r="G3341">
        <v>48</v>
      </c>
      <c r="H3341">
        <f>IF(G3341="", _xlfn.XLOOKUP(C3341, 'Cost Averages'!$D$4:$D$103,'Cost Averages'!$E$4:$E$103, "FALSE"),G3341)</f>
        <v>48</v>
      </c>
      <c r="I3341">
        <f t="shared" si="315"/>
        <v>432</v>
      </c>
      <c r="J3341">
        <f t="shared" si="316"/>
        <v>144</v>
      </c>
      <c r="K3341">
        <f t="shared" si="317"/>
        <v>288</v>
      </c>
      <c r="L3341" s="2" t="s">
        <v>44</v>
      </c>
      <c r="M3341" t="s">
        <v>181</v>
      </c>
      <c r="N3341" t="s">
        <v>50</v>
      </c>
      <c r="O3341" s="3">
        <v>12.551203838971933</v>
      </c>
      <c r="P3341" t="str">
        <f t="shared" si="312"/>
        <v>H</v>
      </c>
      <c r="Q3341">
        <f t="shared" si="313"/>
        <v>2022</v>
      </c>
      <c r="R3341">
        <f t="shared" si="314"/>
        <v>0</v>
      </c>
    </row>
    <row r="3342" spans="1:18" x14ac:dyDescent="0.25">
      <c r="A3342" s="1">
        <v>44663.64763441286</v>
      </c>
      <c r="B3342" s="2" t="s">
        <v>1620</v>
      </c>
      <c r="C3342" t="s">
        <v>97</v>
      </c>
      <c r="D3342">
        <v>3</v>
      </c>
      <c r="E3342">
        <v>201</v>
      </c>
      <c r="F3342">
        <f>IF(E3342="",_xlfn.XLOOKUP(C3342,'Price Averages'!$D$4:$D$103,'Price Averages'!$E$4:$E$103, "FALSE"), E3342)</f>
        <v>201</v>
      </c>
      <c r="G3342">
        <v>67</v>
      </c>
      <c r="H3342">
        <f>IF(G3342="", _xlfn.XLOOKUP(C3342, 'Cost Averages'!$D$4:$D$103,'Cost Averages'!$E$4:$E$103, "FALSE"),G3342)</f>
        <v>67</v>
      </c>
      <c r="I3342">
        <f t="shared" si="315"/>
        <v>603</v>
      </c>
      <c r="J3342">
        <f t="shared" si="316"/>
        <v>201</v>
      </c>
      <c r="K3342">
        <f t="shared" si="317"/>
        <v>402</v>
      </c>
      <c r="L3342" s="2" t="s">
        <v>44</v>
      </c>
      <c r="M3342" t="s">
        <v>189</v>
      </c>
      <c r="N3342" t="s">
        <v>41</v>
      </c>
      <c r="O3342" s="3">
        <v>13.288482149665386</v>
      </c>
      <c r="P3342" t="str">
        <f t="shared" si="312"/>
        <v>H</v>
      </c>
      <c r="Q3342">
        <f t="shared" si="313"/>
        <v>2022</v>
      </c>
      <c r="R3342">
        <f t="shared" si="314"/>
        <v>0</v>
      </c>
    </row>
    <row r="3343" spans="1:18" x14ac:dyDescent="0.25">
      <c r="A3343" s="1">
        <v>44728</v>
      </c>
      <c r="B3343" s="2" t="s">
        <v>4006</v>
      </c>
      <c r="C3343" t="s">
        <v>97</v>
      </c>
      <c r="D3343">
        <v>3</v>
      </c>
      <c r="E3343" t="s">
        <v>32</v>
      </c>
      <c r="F3343">
        <f>IF(E3343="",_xlfn.XLOOKUP(C3343,'Price Averages'!$D$4:$D$103,'Price Averages'!$E$4:$E$103, "FALSE"), E3343)</f>
        <v>201</v>
      </c>
      <c r="G3343" t="s">
        <v>32</v>
      </c>
      <c r="H3343">
        <f>IF(G3343="", _xlfn.XLOOKUP(C3343, 'Cost Averages'!$D$4:$D$103,'Cost Averages'!$E$4:$E$103, "FALSE"),G3343)</f>
        <v>67</v>
      </c>
      <c r="I3343">
        <f t="shared" si="315"/>
        <v>603</v>
      </c>
      <c r="J3343">
        <f t="shared" si="316"/>
        <v>201</v>
      </c>
      <c r="K3343">
        <f t="shared" si="317"/>
        <v>402</v>
      </c>
      <c r="L3343" s="2" t="s">
        <v>28</v>
      </c>
      <c r="M3343" t="s">
        <v>1187</v>
      </c>
      <c r="N3343" t="s">
        <v>25</v>
      </c>
      <c r="O3343" s="3">
        <v>11.971065679104063</v>
      </c>
      <c r="P3343" t="str">
        <f t="shared" si="312"/>
        <v>H</v>
      </c>
      <c r="Q3343">
        <f t="shared" si="313"/>
        <v>2022</v>
      </c>
      <c r="R3343">
        <f t="shared" si="314"/>
        <v>0</v>
      </c>
    </row>
    <row r="3344" spans="1:18" x14ac:dyDescent="0.25">
      <c r="A3344" s="1">
        <v>44652</v>
      </c>
      <c r="B3344" s="2" t="s">
        <v>3935</v>
      </c>
      <c r="C3344" t="s">
        <v>102</v>
      </c>
      <c r="D3344">
        <v>4</v>
      </c>
      <c r="E3344">
        <v>144</v>
      </c>
      <c r="F3344">
        <f>IF(E3344="",_xlfn.XLOOKUP(C3344,'Price Averages'!$D$4:$D$103,'Price Averages'!$E$4:$E$103, "FALSE"), E3344)</f>
        <v>144</v>
      </c>
      <c r="G3344">
        <v>36</v>
      </c>
      <c r="H3344">
        <f>IF(G3344="", _xlfn.XLOOKUP(C3344, 'Cost Averages'!$D$4:$D$103,'Cost Averages'!$E$4:$E$103, "FALSE"),G3344)</f>
        <v>36</v>
      </c>
      <c r="I3344">
        <f t="shared" si="315"/>
        <v>576</v>
      </c>
      <c r="J3344">
        <f t="shared" si="316"/>
        <v>144</v>
      </c>
      <c r="K3344">
        <f t="shared" si="317"/>
        <v>432</v>
      </c>
      <c r="L3344" s="2" t="s">
        <v>44</v>
      </c>
      <c r="M3344" t="s">
        <v>442</v>
      </c>
      <c r="N3344" t="s">
        <v>41</v>
      </c>
      <c r="O3344" s="3">
        <v>13.332534707865639</v>
      </c>
      <c r="P3344" t="str">
        <f t="shared" si="312"/>
        <v>H</v>
      </c>
      <c r="Q3344">
        <f t="shared" si="313"/>
        <v>2022</v>
      </c>
      <c r="R3344">
        <f t="shared" si="314"/>
        <v>0</v>
      </c>
    </row>
    <row r="3345" spans="1:18" x14ac:dyDescent="0.25">
      <c r="A3345" s="1">
        <v>44655</v>
      </c>
      <c r="B3345" s="2" t="s">
        <v>3937</v>
      </c>
      <c r="C3345" t="s">
        <v>170</v>
      </c>
      <c r="D3345">
        <v>4</v>
      </c>
      <c r="E3345" t="s">
        <v>32</v>
      </c>
      <c r="F3345">
        <f>IF(E3345="",_xlfn.XLOOKUP(C3345,'Price Averages'!$D$4:$D$103,'Price Averages'!$E$4:$E$103, "FALSE"), E3345)</f>
        <v>189</v>
      </c>
      <c r="G3345">
        <v>63</v>
      </c>
      <c r="H3345">
        <f>IF(G3345="", _xlfn.XLOOKUP(C3345, 'Cost Averages'!$D$4:$D$103,'Cost Averages'!$E$4:$E$103, "FALSE"),G3345)</f>
        <v>63</v>
      </c>
      <c r="I3345">
        <f t="shared" si="315"/>
        <v>756</v>
      </c>
      <c r="J3345">
        <f t="shared" si="316"/>
        <v>252</v>
      </c>
      <c r="K3345">
        <f t="shared" si="317"/>
        <v>504</v>
      </c>
      <c r="L3345" s="2" t="s">
        <v>23</v>
      </c>
      <c r="M3345" t="s">
        <v>113</v>
      </c>
      <c r="N3345" t="s">
        <v>56</v>
      </c>
      <c r="O3345" s="3">
        <v>14.16303548174143</v>
      </c>
      <c r="P3345" t="str">
        <f t="shared" si="312"/>
        <v>H</v>
      </c>
      <c r="Q3345">
        <f t="shared" si="313"/>
        <v>2022</v>
      </c>
      <c r="R3345">
        <f t="shared" si="314"/>
        <v>0</v>
      </c>
    </row>
    <row r="3346" spans="1:18" x14ac:dyDescent="0.25">
      <c r="A3346" s="1">
        <v>44758</v>
      </c>
      <c r="B3346" s="2" t="s">
        <v>2360</v>
      </c>
      <c r="C3346" t="s">
        <v>170</v>
      </c>
      <c r="D3346">
        <v>4</v>
      </c>
      <c r="E3346">
        <v>189</v>
      </c>
      <c r="F3346">
        <f>IF(E3346="",_xlfn.XLOOKUP(C3346,'Price Averages'!$D$4:$D$103,'Price Averages'!$E$4:$E$103, "FALSE"), E3346)</f>
        <v>189</v>
      </c>
      <c r="G3346">
        <v>63</v>
      </c>
      <c r="H3346">
        <f>IF(G3346="", _xlfn.XLOOKUP(C3346, 'Cost Averages'!$D$4:$D$103,'Cost Averages'!$E$4:$E$103, "FALSE"),G3346)</f>
        <v>63</v>
      </c>
      <c r="I3346">
        <f t="shared" si="315"/>
        <v>756</v>
      </c>
      <c r="J3346">
        <f t="shared" si="316"/>
        <v>252</v>
      </c>
      <c r="K3346">
        <f t="shared" si="317"/>
        <v>504</v>
      </c>
      <c r="L3346" s="2" t="s">
        <v>28</v>
      </c>
      <c r="M3346" t="s">
        <v>1077</v>
      </c>
      <c r="N3346" t="s">
        <v>41</v>
      </c>
      <c r="O3346" s="3">
        <v>10.818241047231139</v>
      </c>
      <c r="P3346" t="str">
        <f t="shared" si="312"/>
        <v>H</v>
      </c>
      <c r="Q3346">
        <f t="shared" si="313"/>
        <v>2022</v>
      </c>
      <c r="R3346">
        <f t="shared" si="314"/>
        <v>0</v>
      </c>
    </row>
    <row r="3347" spans="1:18" x14ac:dyDescent="0.25">
      <c r="A3347" s="1">
        <v>44879.95499264582</v>
      </c>
      <c r="B3347" s="2" t="s">
        <v>2903</v>
      </c>
      <c r="C3347" t="s">
        <v>48</v>
      </c>
      <c r="D3347">
        <v>4</v>
      </c>
      <c r="E3347">
        <v>38</v>
      </c>
      <c r="F3347">
        <f>IF(E3347="",_xlfn.XLOOKUP(C3347,'Price Averages'!$D$4:$D$103,'Price Averages'!$E$4:$E$103, "FALSE"), E3347)</f>
        <v>38</v>
      </c>
      <c r="G3347">
        <v>19</v>
      </c>
      <c r="H3347">
        <f>IF(G3347="", _xlfn.XLOOKUP(C3347, 'Cost Averages'!$D$4:$D$103,'Cost Averages'!$E$4:$E$103, "FALSE"),G3347)</f>
        <v>19</v>
      </c>
      <c r="I3347">
        <f t="shared" si="315"/>
        <v>152</v>
      </c>
      <c r="J3347">
        <f t="shared" si="316"/>
        <v>76</v>
      </c>
      <c r="K3347">
        <f t="shared" si="317"/>
        <v>76</v>
      </c>
      <c r="L3347" s="2" t="s">
        <v>44</v>
      </c>
      <c r="M3347" t="s">
        <v>925</v>
      </c>
      <c r="N3347" t="s">
        <v>50</v>
      </c>
      <c r="O3347" s="3">
        <v>11.130819205617987</v>
      </c>
      <c r="P3347" t="str">
        <f t="shared" si="312"/>
        <v>H</v>
      </c>
      <c r="Q3347">
        <f t="shared" si="313"/>
        <v>2022</v>
      </c>
      <c r="R3347">
        <f t="shared" si="314"/>
        <v>0</v>
      </c>
    </row>
    <row r="3348" spans="1:18" x14ac:dyDescent="0.25">
      <c r="A3348" s="1">
        <v>44760.401333002133</v>
      </c>
      <c r="B3348" s="2" t="s">
        <v>1861</v>
      </c>
      <c r="C3348" t="s">
        <v>357</v>
      </c>
      <c r="D3348">
        <v>4</v>
      </c>
      <c r="E3348">
        <v>255</v>
      </c>
      <c r="F3348">
        <f>IF(E3348="",_xlfn.XLOOKUP(C3348,'Price Averages'!$D$4:$D$103,'Price Averages'!$E$4:$E$103, "FALSE"), E3348)</f>
        <v>255</v>
      </c>
      <c r="G3348">
        <v>85</v>
      </c>
      <c r="H3348">
        <f>IF(G3348="", _xlfn.XLOOKUP(C3348, 'Cost Averages'!$D$4:$D$103,'Cost Averages'!$E$4:$E$103, "FALSE"),G3348)</f>
        <v>85</v>
      </c>
      <c r="I3348">
        <f t="shared" si="315"/>
        <v>1020</v>
      </c>
      <c r="J3348">
        <f t="shared" si="316"/>
        <v>340</v>
      </c>
      <c r="K3348">
        <f t="shared" si="317"/>
        <v>680</v>
      </c>
      <c r="L3348" s="2" t="s">
        <v>28</v>
      </c>
      <c r="M3348" t="s">
        <v>696</v>
      </c>
      <c r="N3348" t="s">
        <v>78</v>
      </c>
      <c r="O3348" s="3">
        <v>12.699042739101285</v>
      </c>
      <c r="P3348" t="str">
        <f t="shared" si="312"/>
        <v>H</v>
      </c>
      <c r="Q3348">
        <f t="shared" si="313"/>
        <v>2022</v>
      </c>
      <c r="R3348">
        <f t="shared" si="314"/>
        <v>0</v>
      </c>
    </row>
    <row r="3349" spans="1:18" x14ac:dyDescent="0.25">
      <c r="A3349" s="1">
        <v>44700.863844689011</v>
      </c>
      <c r="B3349" s="2" t="s">
        <v>3059</v>
      </c>
      <c r="C3349" t="s">
        <v>357</v>
      </c>
      <c r="D3349">
        <v>4</v>
      </c>
      <c r="E3349">
        <v>255</v>
      </c>
      <c r="F3349">
        <f>IF(E3349="",_xlfn.XLOOKUP(C3349,'Price Averages'!$D$4:$D$103,'Price Averages'!$E$4:$E$103, "FALSE"), E3349)</f>
        <v>255</v>
      </c>
      <c r="G3349" t="s">
        <v>32</v>
      </c>
      <c r="H3349">
        <f>IF(G3349="", _xlfn.XLOOKUP(C3349, 'Cost Averages'!$D$4:$D$103,'Cost Averages'!$E$4:$E$103, "FALSE"),G3349)</f>
        <v>85</v>
      </c>
      <c r="I3349">
        <f t="shared" si="315"/>
        <v>1020</v>
      </c>
      <c r="J3349">
        <f t="shared" si="316"/>
        <v>340</v>
      </c>
      <c r="K3349">
        <f t="shared" si="317"/>
        <v>680</v>
      </c>
      <c r="L3349" s="2" t="s">
        <v>28</v>
      </c>
      <c r="M3349" t="s">
        <v>490</v>
      </c>
      <c r="N3349" t="s">
        <v>50</v>
      </c>
      <c r="O3349" s="3">
        <v>8.0758315802191021</v>
      </c>
      <c r="P3349" t="str">
        <f t="shared" si="312"/>
        <v>H</v>
      </c>
      <c r="Q3349">
        <f t="shared" si="313"/>
        <v>2022</v>
      </c>
      <c r="R3349">
        <f t="shared" si="314"/>
        <v>0</v>
      </c>
    </row>
    <row r="3350" spans="1:18" x14ac:dyDescent="0.25">
      <c r="A3350" s="1">
        <v>44817.150025713127</v>
      </c>
      <c r="B3350" s="2" t="s">
        <v>2121</v>
      </c>
      <c r="C3350" t="s">
        <v>362</v>
      </c>
      <c r="D3350">
        <v>4</v>
      </c>
      <c r="E3350" t="s">
        <v>32</v>
      </c>
      <c r="F3350">
        <f>IF(E3350="",_xlfn.XLOOKUP(C3350,'Price Averages'!$D$4:$D$103,'Price Averages'!$E$4:$E$103, "FALSE"), E3350)</f>
        <v>144</v>
      </c>
      <c r="G3350">
        <v>36</v>
      </c>
      <c r="H3350">
        <f>IF(G3350="", _xlfn.XLOOKUP(C3350, 'Cost Averages'!$D$4:$D$103,'Cost Averages'!$E$4:$E$103, "FALSE"),G3350)</f>
        <v>36</v>
      </c>
      <c r="I3350">
        <f t="shared" si="315"/>
        <v>576</v>
      </c>
      <c r="J3350">
        <f t="shared" si="316"/>
        <v>144</v>
      </c>
      <c r="K3350">
        <f t="shared" si="317"/>
        <v>432</v>
      </c>
      <c r="L3350" s="2" t="s">
        <v>44</v>
      </c>
      <c r="M3350" t="s">
        <v>794</v>
      </c>
      <c r="N3350" t="s">
        <v>50</v>
      </c>
      <c r="O3350" s="3">
        <v>11.943192562152261</v>
      </c>
      <c r="P3350" t="str">
        <f t="shared" si="312"/>
        <v>H</v>
      </c>
      <c r="Q3350">
        <f t="shared" si="313"/>
        <v>2022</v>
      </c>
      <c r="R3350">
        <f t="shared" si="314"/>
        <v>0</v>
      </c>
    </row>
    <row r="3351" spans="1:18" x14ac:dyDescent="0.25">
      <c r="A3351" s="1">
        <v>44778</v>
      </c>
      <c r="B3351" s="2" t="s">
        <v>4052</v>
      </c>
      <c r="C3351" t="s">
        <v>143</v>
      </c>
      <c r="D3351">
        <v>4</v>
      </c>
      <c r="E3351" t="s">
        <v>32</v>
      </c>
      <c r="F3351">
        <f>IF(E3351="",_xlfn.XLOOKUP(C3351,'Price Averages'!$D$4:$D$103,'Price Averages'!$E$4:$E$103, "FALSE"), E3351)</f>
        <v>153</v>
      </c>
      <c r="G3351">
        <v>51</v>
      </c>
      <c r="H3351">
        <f>IF(G3351="", _xlfn.XLOOKUP(C3351, 'Cost Averages'!$D$4:$D$103,'Cost Averages'!$E$4:$E$103, "FALSE"),G3351)</f>
        <v>51</v>
      </c>
      <c r="I3351">
        <f t="shared" si="315"/>
        <v>612</v>
      </c>
      <c r="J3351">
        <f t="shared" si="316"/>
        <v>204</v>
      </c>
      <c r="K3351">
        <f t="shared" si="317"/>
        <v>408</v>
      </c>
      <c r="L3351" s="2" t="s">
        <v>28</v>
      </c>
      <c r="M3351" t="s">
        <v>960</v>
      </c>
      <c r="N3351" t="s">
        <v>34</v>
      </c>
      <c r="O3351" s="3">
        <v>11.961761925704458</v>
      </c>
      <c r="P3351" t="str">
        <f t="shared" si="312"/>
        <v>H</v>
      </c>
      <c r="Q3351">
        <f t="shared" si="313"/>
        <v>2022</v>
      </c>
      <c r="R3351">
        <f t="shared" si="314"/>
        <v>0</v>
      </c>
    </row>
    <row r="3352" spans="1:18" x14ac:dyDescent="0.25">
      <c r="A3352" s="1">
        <v>44835.241223852645</v>
      </c>
      <c r="B3352" s="2" t="s">
        <v>2428</v>
      </c>
      <c r="C3352" t="s">
        <v>76</v>
      </c>
      <c r="D3352">
        <v>4</v>
      </c>
      <c r="E3352">
        <v>126</v>
      </c>
      <c r="F3352">
        <f>IF(E3352="",_xlfn.XLOOKUP(C3352,'Price Averages'!$D$4:$D$103,'Price Averages'!$E$4:$E$103, "FALSE"), E3352)</f>
        <v>126</v>
      </c>
      <c r="G3352">
        <v>42</v>
      </c>
      <c r="H3352">
        <f>IF(G3352="", _xlfn.XLOOKUP(C3352, 'Cost Averages'!$D$4:$D$103,'Cost Averages'!$E$4:$E$103, "FALSE"),G3352)</f>
        <v>42</v>
      </c>
      <c r="I3352">
        <f t="shared" si="315"/>
        <v>504</v>
      </c>
      <c r="J3352">
        <f t="shared" si="316"/>
        <v>168</v>
      </c>
      <c r="K3352">
        <f t="shared" si="317"/>
        <v>336</v>
      </c>
      <c r="L3352" s="2" t="s">
        <v>23</v>
      </c>
      <c r="M3352" t="s">
        <v>605</v>
      </c>
      <c r="N3352" t="s">
        <v>78</v>
      </c>
      <c r="O3352" s="3">
        <v>8.8169309002713945</v>
      </c>
      <c r="P3352" t="str">
        <f t="shared" si="312"/>
        <v>H</v>
      </c>
      <c r="Q3352">
        <f t="shared" si="313"/>
        <v>2022</v>
      </c>
      <c r="R3352">
        <f t="shared" si="314"/>
        <v>0</v>
      </c>
    </row>
    <row r="3353" spans="1:18" x14ac:dyDescent="0.25">
      <c r="A3353" s="1">
        <v>44699.293418130059</v>
      </c>
      <c r="B3353" s="2" t="s">
        <v>839</v>
      </c>
      <c r="C3353" t="s">
        <v>22</v>
      </c>
      <c r="D3353">
        <v>4</v>
      </c>
      <c r="E3353">
        <v>280</v>
      </c>
      <c r="F3353">
        <f>IF(E3353="",_xlfn.XLOOKUP(C3353,'Price Averages'!$D$4:$D$103,'Price Averages'!$E$4:$E$103, "FALSE"), E3353)</f>
        <v>280</v>
      </c>
      <c r="G3353">
        <v>70</v>
      </c>
      <c r="H3353">
        <f>IF(G3353="", _xlfn.XLOOKUP(C3353, 'Cost Averages'!$D$4:$D$103,'Cost Averages'!$E$4:$E$103, "FALSE"),G3353)</f>
        <v>70</v>
      </c>
      <c r="I3353">
        <f t="shared" si="315"/>
        <v>1120</v>
      </c>
      <c r="J3353">
        <f t="shared" si="316"/>
        <v>280</v>
      </c>
      <c r="K3353">
        <f t="shared" si="317"/>
        <v>840</v>
      </c>
      <c r="L3353" s="2" t="s">
        <v>44</v>
      </c>
      <c r="M3353" t="s">
        <v>579</v>
      </c>
      <c r="N3353" t="s">
        <v>41</v>
      </c>
      <c r="O3353" s="3">
        <v>14.760829371220243</v>
      </c>
      <c r="P3353" t="str">
        <f t="shared" si="312"/>
        <v>H</v>
      </c>
      <c r="Q3353">
        <f t="shared" si="313"/>
        <v>2022</v>
      </c>
      <c r="R3353">
        <f t="shared" si="314"/>
        <v>0</v>
      </c>
    </row>
    <row r="3354" spans="1:18" x14ac:dyDescent="0.25">
      <c r="A3354" s="1">
        <v>44608.678636486358</v>
      </c>
      <c r="B3354" s="2" t="s">
        <v>3046</v>
      </c>
      <c r="C3354" t="s">
        <v>177</v>
      </c>
      <c r="D3354">
        <v>4</v>
      </c>
      <c r="E3354">
        <v>146</v>
      </c>
      <c r="F3354">
        <f>IF(E3354="",_xlfn.XLOOKUP(C3354,'Price Averages'!$D$4:$D$103,'Price Averages'!$E$4:$E$103, "FALSE"), E3354)</f>
        <v>146</v>
      </c>
      <c r="G3354">
        <v>73</v>
      </c>
      <c r="H3354">
        <f>IF(G3354="", _xlfn.XLOOKUP(C3354, 'Cost Averages'!$D$4:$D$103,'Cost Averages'!$E$4:$E$103, "FALSE"),G3354)</f>
        <v>73</v>
      </c>
      <c r="I3354">
        <f t="shared" si="315"/>
        <v>584</v>
      </c>
      <c r="J3354">
        <f t="shared" si="316"/>
        <v>292</v>
      </c>
      <c r="K3354">
        <f t="shared" si="317"/>
        <v>292</v>
      </c>
      <c r="L3354" s="2" t="s">
        <v>44</v>
      </c>
      <c r="M3354" t="s">
        <v>421</v>
      </c>
      <c r="N3354" t="s">
        <v>25</v>
      </c>
      <c r="O3354" s="3">
        <v>11.701919153133453</v>
      </c>
      <c r="P3354" t="str">
        <f t="shared" si="312"/>
        <v>H</v>
      </c>
      <c r="Q3354">
        <f t="shared" si="313"/>
        <v>2022</v>
      </c>
      <c r="R3354">
        <f t="shared" si="314"/>
        <v>0</v>
      </c>
    </row>
    <row r="3355" spans="1:18" x14ac:dyDescent="0.25">
      <c r="A3355" s="1">
        <v>44739</v>
      </c>
      <c r="B3355" s="2" t="s">
        <v>4016</v>
      </c>
      <c r="C3355" t="s">
        <v>177</v>
      </c>
      <c r="D3355">
        <v>4</v>
      </c>
      <c r="E3355">
        <v>146</v>
      </c>
      <c r="F3355">
        <f>IF(E3355="",_xlfn.XLOOKUP(C3355,'Price Averages'!$D$4:$D$103,'Price Averages'!$E$4:$E$103, "FALSE"), E3355)</f>
        <v>146</v>
      </c>
      <c r="G3355">
        <v>73</v>
      </c>
      <c r="H3355">
        <f>IF(G3355="", _xlfn.XLOOKUP(C3355, 'Cost Averages'!$D$4:$D$103,'Cost Averages'!$E$4:$E$103, "FALSE"),G3355)</f>
        <v>73</v>
      </c>
      <c r="I3355">
        <f t="shared" si="315"/>
        <v>584</v>
      </c>
      <c r="J3355">
        <f t="shared" si="316"/>
        <v>292</v>
      </c>
      <c r="K3355">
        <f t="shared" si="317"/>
        <v>292</v>
      </c>
      <c r="L3355" s="2" t="s">
        <v>23</v>
      </c>
      <c r="M3355" t="s">
        <v>642</v>
      </c>
      <c r="N3355" t="s">
        <v>78</v>
      </c>
      <c r="O3355" s="3">
        <v>12.679725647708608</v>
      </c>
      <c r="P3355" t="str">
        <f t="shared" si="312"/>
        <v>H</v>
      </c>
      <c r="Q3355">
        <f t="shared" si="313"/>
        <v>2022</v>
      </c>
      <c r="R3355">
        <f t="shared" si="314"/>
        <v>0</v>
      </c>
    </row>
    <row r="3356" spans="1:18" x14ac:dyDescent="0.25">
      <c r="A3356" s="1">
        <v>44641.378835591</v>
      </c>
      <c r="B3356" s="2" t="s">
        <v>2577</v>
      </c>
      <c r="C3356" t="s">
        <v>196</v>
      </c>
      <c r="D3356">
        <v>4</v>
      </c>
      <c r="E3356">
        <v>57</v>
      </c>
      <c r="F3356">
        <f>IF(E3356="",_xlfn.XLOOKUP(C3356,'Price Averages'!$D$4:$D$103,'Price Averages'!$E$4:$E$103, "FALSE"), E3356)</f>
        <v>57</v>
      </c>
      <c r="G3356">
        <v>19</v>
      </c>
      <c r="H3356">
        <f>IF(G3356="", _xlfn.XLOOKUP(C3356, 'Cost Averages'!$D$4:$D$103,'Cost Averages'!$E$4:$E$103, "FALSE"),G3356)</f>
        <v>19</v>
      </c>
      <c r="I3356">
        <f t="shared" si="315"/>
        <v>228</v>
      </c>
      <c r="J3356">
        <f t="shared" si="316"/>
        <v>76</v>
      </c>
      <c r="K3356">
        <f t="shared" si="317"/>
        <v>152</v>
      </c>
      <c r="L3356" s="2" t="s">
        <v>28</v>
      </c>
      <c r="M3356" t="s">
        <v>637</v>
      </c>
      <c r="N3356" t="s">
        <v>78</v>
      </c>
      <c r="O3356" s="3">
        <v>9.879282537628514</v>
      </c>
      <c r="P3356" t="str">
        <f t="shared" si="312"/>
        <v>H</v>
      </c>
      <c r="Q3356">
        <f t="shared" si="313"/>
        <v>2022</v>
      </c>
      <c r="R3356">
        <f t="shared" si="314"/>
        <v>0</v>
      </c>
    </row>
    <row r="3357" spans="1:18" x14ac:dyDescent="0.25">
      <c r="A3357" s="1">
        <v>44614</v>
      </c>
      <c r="B3357" s="2" t="s">
        <v>3899</v>
      </c>
      <c r="C3357" t="s">
        <v>304</v>
      </c>
      <c r="D3357">
        <v>4</v>
      </c>
      <c r="E3357">
        <v>240</v>
      </c>
      <c r="F3357">
        <f>IF(E3357="",_xlfn.XLOOKUP(C3357,'Price Averages'!$D$4:$D$103,'Price Averages'!$E$4:$E$103, "FALSE"), E3357)</f>
        <v>240</v>
      </c>
      <c r="G3357">
        <v>80</v>
      </c>
      <c r="H3357">
        <f>IF(G3357="", _xlfn.XLOOKUP(C3357, 'Cost Averages'!$D$4:$D$103,'Cost Averages'!$E$4:$E$103, "FALSE"),G3357)</f>
        <v>80</v>
      </c>
      <c r="I3357">
        <f t="shared" si="315"/>
        <v>960</v>
      </c>
      <c r="J3357">
        <f t="shared" si="316"/>
        <v>320</v>
      </c>
      <c r="K3357">
        <f t="shared" si="317"/>
        <v>640</v>
      </c>
      <c r="L3357" s="2" t="s">
        <v>23</v>
      </c>
      <c r="M3357" t="s">
        <v>884</v>
      </c>
      <c r="N3357" t="s">
        <v>25</v>
      </c>
      <c r="O3357" s="3">
        <v>13.062292798511226</v>
      </c>
      <c r="P3357" t="str">
        <f t="shared" si="312"/>
        <v>H</v>
      </c>
      <c r="Q3357">
        <f t="shared" si="313"/>
        <v>2022</v>
      </c>
      <c r="R3357">
        <f t="shared" si="314"/>
        <v>0</v>
      </c>
    </row>
    <row r="3358" spans="1:18" x14ac:dyDescent="0.25">
      <c r="A3358" s="1">
        <v>44672.351155506069</v>
      </c>
      <c r="B3358" s="2" t="s">
        <v>274</v>
      </c>
      <c r="C3358" t="s">
        <v>275</v>
      </c>
      <c r="D3358">
        <v>4</v>
      </c>
      <c r="E3358">
        <v>144</v>
      </c>
      <c r="F3358">
        <f>IF(E3358="",_xlfn.XLOOKUP(C3358,'Price Averages'!$D$4:$D$103,'Price Averages'!$E$4:$E$103, "FALSE"), E3358)</f>
        <v>144</v>
      </c>
      <c r="G3358">
        <v>36</v>
      </c>
      <c r="H3358">
        <f>IF(G3358="", _xlfn.XLOOKUP(C3358, 'Cost Averages'!$D$4:$D$103,'Cost Averages'!$E$4:$E$103, "FALSE"),G3358)</f>
        <v>36</v>
      </c>
      <c r="I3358">
        <f t="shared" si="315"/>
        <v>576</v>
      </c>
      <c r="J3358">
        <f t="shared" si="316"/>
        <v>144</v>
      </c>
      <c r="K3358">
        <f t="shared" si="317"/>
        <v>432</v>
      </c>
      <c r="L3358" s="2" t="s">
        <v>23</v>
      </c>
      <c r="M3358" t="s">
        <v>276</v>
      </c>
      <c r="N3358" t="s">
        <v>50</v>
      </c>
      <c r="O3358" s="3">
        <v>10.570474361325047</v>
      </c>
      <c r="P3358" t="str">
        <f t="shared" si="312"/>
        <v>H</v>
      </c>
      <c r="Q3358">
        <f t="shared" si="313"/>
        <v>2022</v>
      </c>
      <c r="R3358">
        <f t="shared" si="314"/>
        <v>0</v>
      </c>
    </row>
    <row r="3359" spans="1:18" x14ac:dyDescent="0.25">
      <c r="A3359" s="1">
        <v>44681</v>
      </c>
      <c r="B3359" s="2" t="s">
        <v>3963</v>
      </c>
      <c r="C3359" t="s">
        <v>275</v>
      </c>
      <c r="D3359">
        <v>4</v>
      </c>
      <c r="E3359" t="s">
        <v>32</v>
      </c>
      <c r="F3359">
        <f>IF(E3359="",_xlfn.XLOOKUP(C3359,'Price Averages'!$D$4:$D$103,'Price Averages'!$E$4:$E$103, "FALSE"), E3359)</f>
        <v>144</v>
      </c>
      <c r="G3359">
        <v>36</v>
      </c>
      <c r="H3359">
        <f>IF(G3359="", _xlfn.XLOOKUP(C3359, 'Cost Averages'!$D$4:$D$103,'Cost Averages'!$E$4:$E$103, "FALSE"),G3359)</f>
        <v>36</v>
      </c>
      <c r="I3359">
        <f t="shared" si="315"/>
        <v>576</v>
      </c>
      <c r="J3359">
        <f t="shared" si="316"/>
        <v>144</v>
      </c>
      <c r="K3359">
        <f t="shared" si="317"/>
        <v>432</v>
      </c>
      <c r="L3359" s="2" t="s">
        <v>28</v>
      </c>
      <c r="M3359" t="s">
        <v>1187</v>
      </c>
      <c r="N3359" t="s">
        <v>25</v>
      </c>
      <c r="O3359" s="3">
        <v>11.971065679104063</v>
      </c>
      <c r="P3359" t="str">
        <f t="shared" si="312"/>
        <v>H</v>
      </c>
      <c r="Q3359">
        <f t="shared" si="313"/>
        <v>2022</v>
      </c>
      <c r="R3359">
        <f t="shared" si="314"/>
        <v>0</v>
      </c>
    </row>
    <row r="3360" spans="1:18" x14ac:dyDescent="0.25">
      <c r="A3360" s="1">
        <v>44781</v>
      </c>
      <c r="B3360" s="2" t="s">
        <v>4055</v>
      </c>
      <c r="C3360" t="s">
        <v>275</v>
      </c>
      <c r="D3360">
        <v>4</v>
      </c>
      <c r="E3360">
        <v>144</v>
      </c>
      <c r="F3360">
        <f>IF(E3360="",_xlfn.XLOOKUP(C3360,'Price Averages'!$D$4:$D$103,'Price Averages'!$E$4:$E$103, "FALSE"), E3360)</f>
        <v>144</v>
      </c>
      <c r="G3360">
        <v>36</v>
      </c>
      <c r="H3360">
        <f>IF(G3360="", _xlfn.XLOOKUP(C3360, 'Cost Averages'!$D$4:$D$103,'Cost Averages'!$E$4:$E$103, "FALSE"),G3360)</f>
        <v>36</v>
      </c>
      <c r="I3360">
        <f t="shared" si="315"/>
        <v>576</v>
      </c>
      <c r="J3360">
        <f t="shared" si="316"/>
        <v>144</v>
      </c>
      <c r="K3360">
        <f t="shared" si="317"/>
        <v>432</v>
      </c>
      <c r="L3360" s="2" t="s">
        <v>44</v>
      </c>
      <c r="M3360" t="s">
        <v>91</v>
      </c>
      <c r="N3360" t="s">
        <v>78</v>
      </c>
      <c r="O3360" s="3">
        <v>15.140903556171683</v>
      </c>
      <c r="P3360" t="str">
        <f t="shared" si="312"/>
        <v>H</v>
      </c>
      <c r="Q3360">
        <f t="shared" si="313"/>
        <v>2022</v>
      </c>
      <c r="R3360">
        <f t="shared" si="314"/>
        <v>0</v>
      </c>
    </row>
    <row r="3361" spans="1:18" x14ac:dyDescent="0.25">
      <c r="A3361" s="1">
        <v>44685.299774944739</v>
      </c>
      <c r="B3361" s="2" t="s">
        <v>2543</v>
      </c>
      <c r="C3361" t="s">
        <v>167</v>
      </c>
      <c r="D3361">
        <v>4</v>
      </c>
      <c r="E3361" t="s">
        <v>32</v>
      </c>
      <c r="F3361">
        <f>IF(E3361="",_xlfn.XLOOKUP(C3361,'Price Averages'!$D$4:$D$103,'Price Averages'!$E$4:$E$103, "FALSE"), E3361)</f>
        <v>38</v>
      </c>
      <c r="G3361">
        <v>19</v>
      </c>
      <c r="H3361">
        <f>IF(G3361="", _xlfn.XLOOKUP(C3361, 'Cost Averages'!$D$4:$D$103,'Cost Averages'!$E$4:$E$103, "FALSE"),G3361)</f>
        <v>19</v>
      </c>
      <c r="I3361">
        <f t="shared" si="315"/>
        <v>152</v>
      </c>
      <c r="J3361">
        <f t="shared" si="316"/>
        <v>76</v>
      </c>
      <c r="K3361">
        <f t="shared" si="317"/>
        <v>76</v>
      </c>
      <c r="L3361" s="2" t="s">
        <v>28</v>
      </c>
      <c r="M3361" t="s">
        <v>129</v>
      </c>
      <c r="N3361" t="s">
        <v>34</v>
      </c>
      <c r="O3361" s="3">
        <v>11.410471033945758</v>
      </c>
      <c r="P3361" t="str">
        <f t="shared" si="312"/>
        <v>H</v>
      </c>
      <c r="Q3361">
        <f t="shared" si="313"/>
        <v>2022</v>
      </c>
      <c r="R3361">
        <f t="shared" si="314"/>
        <v>0</v>
      </c>
    </row>
    <row r="3362" spans="1:18" x14ac:dyDescent="0.25">
      <c r="A3362" s="1">
        <v>44661.154865499877</v>
      </c>
      <c r="B3362" s="2" t="s">
        <v>855</v>
      </c>
      <c r="C3362" t="s">
        <v>465</v>
      </c>
      <c r="D3362">
        <v>4</v>
      </c>
      <c r="E3362">
        <v>72</v>
      </c>
      <c r="F3362">
        <f>IF(E3362="",_xlfn.XLOOKUP(C3362,'Price Averages'!$D$4:$D$103,'Price Averages'!$E$4:$E$103, "FALSE"), E3362)</f>
        <v>72</v>
      </c>
      <c r="G3362" t="s">
        <v>32</v>
      </c>
      <c r="H3362">
        <f>IF(G3362="", _xlfn.XLOOKUP(C3362, 'Cost Averages'!$D$4:$D$103,'Cost Averages'!$E$4:$E$103, "FALSE"),G3362)</f>
        <v>36</v>
      </c>
      <c r="I3362">
        <f t="shared" si="315"/>
        <v>288</v>
      </c>
      <c r="J3362">
        <f t="shared" si="316"/>
        <v>144</v>
      </c>
      <c r="K3362">
        <f t="shared" si="317"/>
        <v>144</v>
      </c>
      <c r="L3362" s="2" t="s">
        <v>23</v>
      </c>
      <c r="M3362" t="s">
        <v>40</v>
      </c>
      <c r="N3362" t="s">
        <v>41</v>
      </c>
      <c r="O3362" s="3">
        <v>15.24190997853951</v>
      </c>
      <c r="P3362" t="str">
        <f t="shared" si="312"/>
        <v>H</v>
      </c>
      <c r="Q3362">
        <f t="shared" si="313"/>
        <v>2022</v>
      </c>
      <c r="R3362">
        <f t="shared" si="314"/>
        <v>0</v>
      </c>
    </row>
    <row r="3363" spans="1:18" x14ac:dyDescent="0.25">
      <c r="A3363" s="1">
        <v>44656.530189200501</v>
      </c>
      <c r="B3363" s="2" t="s">
        <v>762</v>
      </c>
      <c r="C3363" t="s">
        <v>83</v>
      </c>
      <c r="D3363">
        <v>4</v>
      </c>
      <c r="E3363">
        <v>300</v>
      </c>
      <c r="F3363">
        <f>IF(E3363="",_xlfn.XLOOKUP(C3363,'Price Averages'!$D$4:$D$103,'Price Averages'!$E$4:$E$103, "FALSE"), E3363)</f>
        <v>300</v>
      </c>
      <c r="G3363">
        <v>75</v>
      </c>
      <c r="H3363">
        <f>IF(G3363="", _xlfn.XLOOKUP(C3363, 'Cost Averages'!$D$4:$D$103,'Cost Averages'!$E$4:$E$103, "FALSE"),G3363)</f>
        <v>75</v>
      </c>
      <c r="I3363">
        <f t="shared" si="315"/>
        <v>1200</v>
      </c>
      <c r="J3363">
        <f t="shared" si="316"/>
        <v>300</v>
      </c>
      <c r="K3363">
        <f t="shared" si="317"/>
        <v>900</v>
      </c>
      <c r="L3363" s="2" t="s">
        <v>23</v>
      </c>
      <c r="M3363" t="s">
        <v>126</v>
      </c>
      <c r="N3363" t="s">
        <v>25</v>
      </c>
      <c r="O3363" s="3">
        <v>9.4200113153305907</v>
      </c>
      <c r="P3363" t="str">
        <f t="shared" si="312"/>
        <v>H</v>
      </c>
      <c r="Q3363">
        <f t="shared" si="313"/>
        <v>2022</v>
      </c>
      <c r="R3363">
        <f t="shared" si="314"/>
        <v>0</v>
      </c>
    </row>
    <row r="3364" spans="1:18" x14ac:dyDescent="0.25">
      <c r="A3364" s="1">
        <v>44650.337386405619</v>
      </c>
      <c r="B3364" s="2" t="s">
        <v>1243</v>
      </c>
      <c r="C3364" t="s">
        <v>39</v>
      </c>
      <c r="D3364">
        <v>4</v>
      </c>
      <c r="E3364">
        <v>231</v>
      </c>
      <c r="F3364">
        <f>IF(E3364="",_xlfn.XLOOKUP(C3364,'Price Averages'!$D$4:$D$103,'Price Averages'!$E$4:$E$103, "FALSE"), E3364)</f>
        <v>231</v>
      </c>
      <c r="G3364">
        <v>77</v>
      </c>
      <c r="H3364">
        <f>IF(G3364="", _xlfn.XLOOKUP(C3364, 'Cost Averages'!$D$4:$D$103,'Cost Averages'!$E$4:$E$103, "FALSE"),G3364)</f>
        <v>77</v>
      </c>
      <c r="I3364">
        <f t="shared" si="315"/>
        <v>924</v>
      </c>
      <c r="J3364">
        <f t="shared" si="316"/>
        <v>308</v>
      </c>
      <c r="K3364">
        <f t="shared" si="317"/>
        <v>616</v>
      </c>
      <c r="L3364" s="2" t="s">
        <v>28</v>
      </c>
      <c r="M3364" t="s">
        <v>144</v>
      </c>
      <c r="N3364" t="s">
        <v>25</v>
      </c>
      <c r="O3364" s="3">
        <v>11.749038185128619</v>
      </c>
      <c r="P3364" t="str">
        <f t="shared" si="312"/>
        <v>H</v>
      </c>
      <c r="Q3364">
        <f t="shared" si="313"/>
        <v>2022</v>
      </c>
      <c r="R3364">
        <f t="shared" si="314"/>
        <v>0</v>
      </c>
    </row>
    <row r="3365" spans="1:18" x14ac:dyDescent="0.25">
      <c r="A3365" s="1">
        <v>44648.291333117377</v>
      </c>
      <c r="B3365" s="2" t="s">
        <v>1595</v>
      </c>
      <c r="C3365" t="s">
        <v>140</v>
      </c>
      <c r="D3365">
        <v>4</v>
      </c>
      <c r="E3365" t="s">
        <v>32</v>
      </c>
      <c r="F3365">
        <f>IF(E3365="",_xlfn.XLOOKUP(C3365,'Price Averages'!$D$4:$D$103,'Price Averages'!$E$4:$E$103, "FALSE"), E3365)</f>
        <v>144</v>
      </c>
      <c r="G3365">
        <v>36</v>
      </c>
      <c r="H3365">
        <f>IF(G3365="", _xlfn.XLOOKUP(C3365, 'Cost Averages'!$D$4:$D$103,'Cost Averages'!$E$4:$E$103, "FALSE"),G3365)</f>
        <v>36</v>
      </c>
      <c r="I3365">
        <f t="shared" si="315"/>
        <v>576</v>
      </c>
      <c r="J3365">
        <f t="shared" si="316"/>
        <v>144</v>
      </c>
      <c r="K3365">
        <f t="shared" si="317"/>
        <v>432</v>
      </c>
      <c r="L3365" s="2" t="s">
        <v>28</v>
      </c>
      <c r="M3365" t="s">
        <v>699</v>
      </c>
      <c r="N3365" t="s">
        <v>41</v>
      </c>
      <c r="O3365" s="3">
        <v>11.779256317174871</v>
      </c>
      <c r="P3365" t="str">
        <f t="shared" si="312"/>
        <v>H</v>
      </c>
      <c r="Q3365">
        <f t="shared" si="313"/>
        <v>2022</v>
      </c>
      <c r="R3365">
        <f t="shared" si="314"/>
        <v>0</v>
      </c>
    </row>
    <row r="3366" spans="1:18" x14ac:dyDescent="0.25">
      <c r="A3366" s="1">
        <v>44778.855651875674</v>
      </c>
      <c r="B3366" s="2" t="s">
        <v>1503</v>
      </c>
      <c r="C3366" t="s">
        <v>539</v>
      </c>
      <c r="D3366">
        <v>4</v>
      </c>
      <c r="E3366">
        <v>300</v>
      </c>
      <c r="F3366">
        <f>IF(E3366="",_xlfn.XLOOKUP(C3366,'Price Averages'!$D$4:$D$103,'Price Averages'!$E$4:$E$103, "FALSE"), E3366)</f>
        <v>300</v>
      </c>
      <c r="G3366" t="s">
        <v>32</v>
      </c>
      <c r="H3366">
        <f>IF(G3366="", _xlfn.XLOOKUP(C3366, 'Cost Averages'!$D$4:$D$103,'Cost Averages'!$E$4:$E$103, "FALSE"),G3366)</f>
        <v>75</v>
      </c>
      <c r="I3366">
        <f t="shared" si="315"/>
        <v>1200</v>
      </c>
      <c r="J3366">
        <f t="shared" si="316"/>
        <v>300</v>
      </c>
      <c r="K3366">
        <f t="shared" si="317"/>
        <v>900</v>
      </c>
      <c r="L3366" s="2" t="s">
        <v>28</v>
      </c>
      <c r="M3366" t="s">
        <v>164</v>
      </c>
      <c r="N3366" t="s">
        <v>25</v>
      </c>
      <c r="O3366" s="3">
        <v>9.9311000381363836</v>
      </c>
      <c r="P3366" t="str">
        <f t="shared" si="312"/>
        <v>H</v>
      </c>
      <c r="Q3366">
        <f t="shared" si="313"/>
        <v>2022</v>
      </c>
      <c r="R3366">
        <f t="shared" si="314"/>
        <v>0</v>
      </c>
    </row>
    <row r="3367" spans="1:18" x14ac:dyDescent="0.25">
      <c r="A3367" s="1">
        <v>44608.205557678062</v>
      </c>
      <c r="B3367" s="2" t="s">
        <v>2652</v>
      </c>
      <c r="C3367" t="s">
        <v>80</v>
      </c>
      <c r="D3367">
        <v>4</v>
      </c>
      <c r="E3367">
        <v>210</v>
      </c>
      <c r="F3367">
        <f>IF(E3367="",_xlfn.XLOOKUP(C3367,'Price Averages'!$D$4:$D$103,'Price Averages'!$E$4:$E$103, "FALSE"), E3367)</f>
        <v>210</v>
      </c>
      <c r="G3367">
        <v>70</v>
      </c>
      <c r="H3367">
        <f>IF(G3367="", _xlfn.XLOOKUP(C3367, 'Cost Averages'!$D$4:$D$103,'Cost Averages'!$E$4:$E$103, "FALSE"),G3367)</f>
        <v>70</v>
      </c>
      <c r="I3367">
        <f t="shared" si="315"/>
        <v>840</v>
      </c>
      <c r="J3367">
        <f t="shared" si="316"/>
        <v>280</v>
      </c>
      <c r="K3367">
        <f t="shared" si="317"/>
        <v>560</v>
      </c>
      <c r="L3367" s="2" t="s">
        <v>28</v>
      </c>
      <c r="M3367" t="s">
        <v>197</v>
      </c>
      <c r="N3367" t="s">
        <v>25</v>
      </c>
      <c r="O3367" s="3">
        <v>12.007834550770397</v>
      </c>
      <c r="P3367" t="str">
        <f t="shared" si="312"/>
        <v>H</v>
      </c>
      <c r="Q3367">
        <f t="shared" si="313"/>
        <v>2022</v>
      </c>
      <c r="R3367">
        <f t="shared" si="314"/>
        <v>0</v>
      </c>
    </row>
    <row r="3368" spans="1:18" x14ac:dyDescent="0.25">
      <c r="A3368" s="1">
        <v>44624.422731409344</v>
      </c>
      <c r="B3368" s="2" t="s">
        <v>2647</v>
      </c>
      <c r="C3368" t="s">
        <v>240</v>
      </c>
      <c r="D3368">
        <v>4</v>
      </c>
      <c r="E3368">
        <v>132</v>
      </c>
      <c r="F3368">
        <f>IF(E3368="",_xlfn.XLOOKUP(C3368,'Price Averages'!$D$4:$D$103,'Price Averages'!$E$4:$E$103, "FALSE"), E3368)</f>
        <v>132</v>
      </c>
      <c r="G3368">
        <v>44</v>
      </c>
      <c r="H3368">
        <f>IF(G3368="", _xlfn.XLOOKUP(C3368, 'Cost Averages'!$D$4:$D$103,'Cost Averages'!$E$4:$E$103, "FALSE"),G3368)</f>
        <v>44</v>
      </c>
      <c r="I3368">
        <f t="shared" si="315"/>
        <v>528</v>
      </c>
      <c r="J3368">
        <f t="shared" si="316"/>
        <v>176</v>
      </c>
      <c r="K3368">
        <f t="shared" si="317"/>
        <v>352</v>
      </c>
      <c r="L3368" s="2" t="s">
        <v>28</v>
      </c>
      <c r="M3368" t="s">
        <v>902</v>
      </c>
      <c r="N3368" t="s">
        <v>50</v>
      </c>
      <c r="O3368" s="3">
        <v>11.78346750250795</v>
      </c>
      <c r="P3368" t="str">
        <f t="shared" si="312"/>
        <v>H</v>
      </c>
      <c r="Q3368">
        <f t="shared" si="313"/>
        <v>2022</v>
      </c>
      <c r="R3368">
        <f t="shared" si="314"/>
        <v>0</v>
      </c>
    </row>
    <row r="3369" spans="1:18" x14ac:dyDescent="0.25">
      <c r="A3369" s="1">
        <v>44723</v>
      </c>
      <c r="B3369" s="2" t="s">
        <v>4001</v>
      </c>
      <c r="C3369" t="s">
        <v>280</v>
      </c>
      <c r="D3369">
        <v>4</v>
      </c>
      <c r="E3369">
        <v>48</v>
      </c>
      <c r="F3369">
        <f>IF(E3369="",_xlfn.XLOOKUP(C3369,'Price Averages'!$D$4:$D$103,'Price Averages'!$E$4:$E$103, "FALSE"), E3369)</f>
        <v>48</v>
      </c>
      <c r="G3369">
        <v>24</v>
      </c>
      <c r="H3369">
        <f>IF(G3369="", _xlfn.XLOOKUP(C3369, 'Cost Averages'!$D$4:$D$103,'Cost Averages'!$E$4:$E$103, "FALSE"),G3369)</f>
        <v>24</v>
      </c>
      <c r="I3369">
        <f t="shared" si="315"/>
        <v>192</v>
      </c>
      <c r="J3369">
        <f t="shared" si="316"/>
        <v>96</v>
      </c>
      <c r="K3369">
        <f t="shared" si="317"/>
        <v>96</v>
      </c>
      <c r="L3369" s="2" t="s">
        <v>28</v>
      </c>
      <c r="M3369" t="s">
        <v>705</v>
      </c>
      <c r="N3369" t="s">
        <v>34</v>
      </c>
      <c r="O3369" s="3">
        <v>10.956589836772277</v>
      </c>
      <c r="P3369" t="str">
        <f t="shared" si="312"/>
        <v>H</v>
      </c>
      <c r="Q3369">
        <f t="shared" si="313"/>
        <v>2022</v>
      </c>
      <c r="R3369">
        <f t="shared" si="314"/>
        <v>0</v>
      </c>
    </row>
    <row r="3370" spans="1:18" x14ac:dyDescent="0.25">
      <c r="A3370" s="1">
        <v>44810.329187791169</v>
      </c>
      <c r="B3370" s="2" t="s">
        <v>1376</v>
      </c>
      <c r="C3370" t="s">
        <v>417</v>
      </c>
      <c r="D3370">
        <v>4</v>
      </c>
      <c r="E3370">
        <v>352</v>
      </c>
      <c r="F3370">
        <f>IF(E3370="",_xlfn.XLOOKUP(C3370,'Price Averages'!$D$4:$D$103,'Price Averages'!$E$4:$E$103, "FALSE"), E3370)</f>
        <v>352</v>
      </c>
      <c r="G3370">
        <v>88</v>
      </c>
      <c r="H3370">
        <f>IF(G3370="", _xlfn.XLOOKUP(C3370, 'Cost Averages'!$D$4:$D$103,'Cost Averages'!$E$4:$E$103, "FALSE"),G3370)</f>
        <v>88</v>
      </c>
      <c r="I3370">
        <f t="shared" si="315"/>
        <v>1408</v>
      </c>
      <c r="J3370">
        <f t="shared" si="316"/>
        <v>352</v>
      </c>
      <c r="K3370">
        <f t="shared" si="317"/>
        <v>1056</v>
      </c>
      <c r="L3370" s="2" t="s">
        <v>28</v>
      </c>
      <c r="M3370" t="s">
        <v>1014</v>
      </c>
      <c r="N3370" t="s">
        <v>41</v>
      </c>
      <c r="O3370" s="3">
        <v>15.268550004010105</v>
      </c>
      <c r="P3370" t="str">
        <f t="shared" si="312"/>
        <v>H</v>
      </c>
      <c r="Q3370">
        <f t="shared" si="313"/>
        <v>2022</v>
      </c>
      <c r="R3370">
        <f t="shared" si="314"/>
        <v>0</v>
      </c>
    </row>
    <row r="3371" spans="1:18" x14ac:dyDescent="0.25">
      <c r="A3371" s="1">
        <v>44751.990228663475</v>
      </c>
      <c r="B3371" s="2" t="s">
        <v>1490</v>
      </c>
      <c r="C3371" t="s">
        <v>70</v>
      </c>
      <c r="D3371">
        <v>4</v>
      </c>
      <c r="E3371">
        <v>94</v>
      </c>
      <c r="F3371">
        <f>IF(E3371="",_xlfn.XLOOKUP(C3371,'Price Averages'!$D$4:$D$103,'Price Averages'!$E$4:$E$103, "FALSE"), E3371)</f>
        <v>94</v>
      </c>
      <c r="G3371">
        <v>47</v>
      </c>
      <c r="H3371">
        <f>IF(G3371="", _xlfn.XLOOKUP(C3371, 'Cost Averages'!$D$4:$D$103,'Cost Averages'!$E$4:$E$103, "FALSE"),G3371)</f>
        <v>47</v>
      </c>
      <c r="I3371">
        <f t="shared" si="315"/>
        <v>376</v>
      </c>
      <c r="J3371">
        <f t="shared" si="316"/>
        <v>188</v>
      </c>
      <c r="K3371">
        <f t="shared" si="317"/>
        <v>188</v>
      </c>
      <c r="L3371" s="2" t="s">
        <v>28</v>
      </c>
      <c r="M3371" t="s">
        <v>389</v>
      </c>
      <c r="N3371" t="s">
        <v>41</v>
      </c>
      <c r="O3371" s="3">
        <v>9.4239783062860578</v>
      </c>
      <c r="P3371" t="str">
        <f t="shared" si="312"/>
        <v>H</v>
      </c>
      <c r="Q3371">
        <f t="shared" si="313"/>
        <v>2022</v>
      </c>
      <c r="R3371">
        <f t="shared" si="314"/>
        <v>0</v>
      </c>
    </row>
    <row r="3372" spans="1:18" x14ac:dyDescent="0.25">
      <c r="A3372" s="1">
        <v>44607.14093267615</v>
      </c>
      <c r="B3372" s="2" t="s">
        <v>1234</v>
      </c>
      <c r="C3372" t="s">
        <v>291</v>
      </c>
      <c r="D3372">
        <v>4</v>
      </c>
      <c r="E3372" t="s">
        <v>32</v>
      </c>
      <c r="F3372">
        <f>IF(E3372="",_xlfn.XLOOKUP(C3372,'Price Averages'!$D$4:$D$103,'Price Averages'!$E$4:$E$103, "FALSE"), E3372)</f>
        <v>225</v>
      </c>
      <c r="G3372" t="s">
        <v>32</v>
      </c>
      <c r="H3372">
        <f>IF(G3372="", _xlfn.XLOOKUP(C3372, 'Cost Averages'!$D$4:$D$103,'Cost Averages'!$E$4:$E$103, "FALSE"),G3372)</f>
        <v>75</v>
      </c>
      <c r="I3372">
        <f t="shared" si="315"/>
        <v>900</v>
      </c>
      <c r="J3372">
        <f t="shared" si="316"/>
        <v>300</v>
      </c>
      <c r="K3372">
        <f t="shared" si="317"/>
        <v>600</v>
      </c>
      <c r="L3372" s="2" t="s">
        <v>28</v>
      </c>
      <c r="M3372" t="s">
        <v>554</v>
      </c>
      <c r="N3372" t="s">
        <v>41</v>
      </c>
      <c r="O3372" s="3">
        <v>11.808681852148307</v>
      </c>
      <c r="P3372" t="str">
        <f t="shared" si="312"/>
        <v>H</v>
      </c>
      <c r="Q3372">
        <f t="shared" si="313"/>
        <v>2022</v>
      </c>
      <c r="R3372">
        <f t="shared" si="314"/>
        <v>0</v>
      </c>
    </row>
    <row r="3373" spans="1:18" x14ac:dyDescent="0.25">
      <c r="A3373" s="1">
        <v>44583.817716715741</v>
      </c>
      <c r="B3373" s="2" t="s">
        <v>3002</v>
      </c>
      <c r="C3373" t="s">
        <v>584</v>
      </c>
      <c r="D3373">
        <v>4</v>
      </c>
      <c r="E3373" t="s">
        <v>32</v>
      </c>
      <c r="F3373">
        <f>IF(E3373="",_xlfn.XLOOKUP(C3373,'Price Averages'!$D$4:$D$103,'Price Averages'!$E$4:$E$103, "FALSE"), E3373)</f>
        <v>312</v>
      </c>
      <c r="G3373">
        <v>78</v>
      </c>
      <c r="H3373">
        <f>IF(G3373="", _xlfn.XLOOKUP(C3373, 'Cost Averages'!$D$4:$D$103,'Cost Averages'!$E$4:$E$103, "FALSE"),G3373)</f>
        <v>78</v>
      </c>
      <c r="I3373">
        <f t="shared" si="315"/>
        <v>1248</v>
      </c>
      <c r="J3373">
        <f t="shared" si="316"/>
        <v>312</v>
      </c>
      <c r="K3373">
        <f t="shared" si="317"/>
        <v>936</v>
      </c>
      <c r="L3373" s="2" t="s">
        <v>28</v>
      </c>
      <c r="M3373" t="s">
        <v>902</v>
      </c>
      <c r="N3373" t="s">
        <v>50</v>
      </c>
      <c r="O3373" s="3">
        <v>11.78346750250795</v>
      </c>
      <c r="P3373" t="str">
        <f t="shared" si="312"/>
        <v>H</v>
      </c>
      <c r="Q3373">
        <f t="shared" si="313"/>
        <v>2022</v>
      </c>
      <c r="R3373">
        <f t="shared" si="314"/>
        <v>0</v>
      </c>
    </row>
    <row r="3374" spans="1:18" x14ac:dyDescent="0.25">
      <c r="A3374" s="1">
        <v>44652.715445017333</v>
      </c>
      <c r="B3374" s="2" t="s">
        <v>2581</v>
      </c>
      <c r="C3374" t="s">
        <v>235</v>
      </c>
      <c r="D3374">
        <v>4</v>
      </c>
      <c r="E3374">
        <v>90</v>
      </c>
      <c r="F3374">
        <f>IF(E3374="",_xlfn.XLOOKUP(C3374,'Price Averages'!$D$4:$D$103,'Price Averages'!$E$4:$E$103, "FALSE"), E3374)</f>
        <v>90</v>
      </c>
      <c r="G3374">
        <v>45</v>
      </c>
      <c r="H3374">
        <f>IF(G3374="", _xlfn.XLOOKUP(C3374, 'Cost Averages'!$D$4:$D$103,'Cost Averages'!$E$4:$E$103, "FALSE"),G3374)</f>
        <v>45</v>
      </c>
      <c r="I3374">
        <f t="shared" si="315"/>
        <v>360</v>
      </c>
      <c r="J3374">
        <f t="shared" si="316"/>
        <v>180</v>
      </c>
      <c r="K3374">
        <f t="shared" si="317"/>
        <v>180</v>
      </c>
      <c r="L3374" s="2" t="s">
        <v>28</v>
      </c>
      <c r="M3374" t="s">
        <v>846</v>
      </c>
      <c r="N3374" t="s">
        <v>50</v>
      </c>
      <c r="O3374" s="3">
        <v>12.990345718839325</v>
      </c>
      <c r="P3374" t="str">
        <f t="shared" si="312"/>
        <v>H</v>
      </c>
      <c r="Q3374">
        <f t="shared" si="313"/>
        <v>2022</v>
      </c>
      <c r="R3374">
        <f t="shared" si="314"/>
        <v>0</v>
      </c>
    </row>
    <row r="3375" spans="1:18" x14ac:dyDescent="0.25">
      <c r="A3375" s="1">
        <v>44710</v>
      </c>
      <c r="B3375" s="2" t="s">
        <v>3988</v>
      </c>
      <c r="C3375" t="s">
        <v>235</v>
      </c>
      <c r="D3375">
        <v>4</v>
      </c>
      <c r="E3375">
        <v>90</v>
      </c>
      <c r="F3375">
        <f>IF(E3375="",_xlfn.XLOOKUP(C3375,'Price Averages'!$D$4:$D$103,'Price Averages'!$E$4:$E$103, "FALSE"), E3375)</f>
        <v>90</v>
      </c>
      <c r="G3375">
        <v>45</v>
      </c>
      <c r="H3375">
        <f>IF(G3375="", _xlfn.XLOOKUP(C3375, 'Cost Averages'!$D$4:$D$103,'Cost Averages'!$E$4:$E$103, "FALSE"),G3375)</f>
        <v>45</v>
      </c>
      <c r="I3375">
        <f t="shared" si="315"/>
        <v>360</v>
      </c>
      <c r="J3375">
        <f t="shared" si="316"/>
        <v>180</v>
      </c>
      <c r="K3375">
        <f t="shared" si="317"/>
        <v>180</v>
      </c>
      <c r="L3375" s="2" t="s">
        <v>28</v>
      </c>
      <c r="M3375" t="s">
        <v>205</v>
      </c>
      <c r="N3375" t="s">
        <v>50</v>
      </c>
      <c r="O3375" s="3">
        <v>10.980884286450312</v>
      </c>
      <c r="P3375" t="str">
        <f t="shared" si="312"/>
        <v>H</v>
      </c>
      <c r="Q3375">
        <f t="shared" si="313"/>
        <v>2022</v>
      </c>
      <c r="R3375">
        <f t="shared" si="314"/>
        <v>0</v>
      </c>
    </row>
    <row r="3376" spans="1:18" x14ac:dyDescent="0.25">
      <c r="A3376" s="1">
        <v>44656.769100246536</v>
      </c>
      <c r="B3376" s="2" t="s">
        <v>428</v>
      </c>
      <c r="C3376" t="s">
        <v>188</v>
      </c>
      <c r="D3376">
        <v>4</v>
      </c>
      <c r="E3376">
        <v>192</v>
      </c>
      <c r="F3376">
        <f>IF(E3376="",_xlfn.XLOOKUP(C3376,'Price Averages'!$D$4:$D$103,'Price Averages'!$E$4:$E$103, "FALSE"), E3376)</f>
        <v>192</v>
      </c>
      <c r="G3376">
        <v>96</v>
      </c>
      <c r="H3376">
        <f>IF(G3376="", _xlfn.XLOOKUP(C3376, 'Cost Averages'!$D$4:$D$103,'Cost Averages'!$E$4:$E$103, "FALSE"),G3376)</f>
        <v>96</v>
      </c>
      <c r="I3376">
        <f t="shared" si="315"/>
        <v>768</v>
      </c>
      <c r="J3376">
        <f t="shared" si="316"/>
        <v>384</v>
      </c>
      <c r="K3376">
        <f t="shared" si="317"/>
        <v>384</v>
      </c>
      <c r="L3376" s="2" t="s">
        <v>28</v>
      </c>
      <c r="M3376" t="s">
        <v>161</v>
      </c>
      <c r="N3376" t="s">
        <v>25</v>
      </c>
      <c r="O3376" s="3">
        <v>15.121383064708469</v>
      </c>
      <c r="P3376" t="str">
        <f t="shared" si="312"/>
        <v>H</v>
      </c>
      <c r="Q3376">
        <f t="shared" si="313"/>
        <v>2022</v>
      </c>
      <c r="R3376">
        <f t="shared" si="314"/>
        <v>0</v>
      </c>
    </row>
    <row r="3377" spans="1:18" x14ac:dyDescent="0.25">
      <c r="A3377" s="1">
        <v>44707.1031832187</v>
      </c>
      <c r="B3377" s="2" t="s">
        <v>1818</v>
      </c>
      <c r="C3377" t="s">
        <v>27</v>
      </c>
      <c r="D3377">
        <v>4</v>
      </c>
      <c r="E3377">
        <v>102</v>
      </c>
      <c r="F3377">
        <f>IF(E3377="",_xlfn.XLOOKUP(C3377,'Price Averages'!$D$4:$D$103,'Price Averages'!$E$4:$E$103, "FALSE"), E3377)</f>
        <v>102</v>
      </c>
      <c r="G3377">
        <v>51</v>
      </c>
      <c r="H3377">
        <f>IF(G3377="", _xlfn.XLOOKUP(C3377, 'Cost Averages'!$D$4:$D$103,'Cost Averages'!$E$4:$E$103, "FALSE"),G3377)</f>
        <v>51</v>
      </c>
      <c r="I3377">
        <f t="shared" si="315"/>
        <v>408</v>
      </c>
      <c r="J3377">
        <f t="shared" si="316"/>
        <v>204</v>
      </c>
      <c r="K3377">
        <f t="shared" si="317"/>
        <v>204</v>
      </c>
      <c r="L3377" s="2" t="s">
        <v>44</v>
      </c>
      <c r="M3377" t="s">
        <v>315</v>
      </c>
      <c r="N3377" t="s">
        <v>46</v>
      </c>
      <c r="O3377" s="3">
        <v>11.221666113009938</v>
      </c>
      <c r="P3377" t="str">
        <f t="shared" si="312"/>
        <v>H</v>
      </c>
      <c r="Q3377">
        <f t="shared" si="313"/>
        <v>2022</v>
      </c>
      <c r="R3377">
        <f t="shared" si="314"/>
        <v>0</v>
      </c>
    </row>
    <row r="3378" spans="1:18" x14ac:dyDescent="0.25">
      <c r="A3378" s="1">
        <v>44586</v>
      </c>
      <c r="B3378" s="2" t="s">
        <v>3873</v>
      </c>
      <c r="C3378" t="s">
        <v>320</v>
      </c>
      <c r="D3378">
        <v>4</v>
      </c>
      <c r="E3378">
        <v>124</v>
      </c>
      <c r="F3378">
        <f>IF(E3378="",_xlfn.XLOOKUP(C3378,'Price Averages'!$D$4:$D$103,'Price Averages'!$E$4:$E$103, "FALSE"), E3378)</f>
        <v>124</v>
      </c>
      <c r="G3378" t="s">
        <v>32</v>
      </c>
      <c r="H3378">
        <f>IF(G3378="", _xlfn.XLOOKUP(C3378, 'Cost Averages'!$D$4:$D$103,'Cost Averages'!$E$4:$E$103, "FALSE"),G3378)</f>
        <v>62</v>
      </c>
      <c r="I3378">
        <f t="shared" si="315"/>
        <v>496</v>
      </c>
      <c r="J3378">
        <f t="shared" si="316"/>
        <v>248</v>
      </c>
      <c r="K3378">
        <f t="shared" si="317"/>
        <v>248</v>
      </c>
      <c r="L3378" s="2" t="s">
        <v>23</v>
      </c>
      <c r="M3378" t="s">
        <v>384</v>
      </c>
      <c r="N3378" t="s">
        <v>41</v>
      </c>
      <c r="O3378" s="3">
        <v>12.456740895640767</v>
      </c>
      <c r="P3378" t="str">
        <f t="shared" si="312"/>
        <v>H</v>
      </c>
      <c r="Q3378">
        <f t="shared" si="313"/>
        <v>2022</v>
      </c>
      <c r="R3378">
        <f t="shared" si="314"/>
        <v>0</v>
      </c>
    </row>
    <row r="3379" spans="1:18" x14ac:dyDescent="0.25">
      <c r="A3379" s="1">
        <v>44593</v>
      </c>
      <c r="B3379" s="2" t="s">
        <v>3879</v>
      </c>
      <c r="C3379" t="s">
        <v>31</v>
      </c>
      <c r="D3379">
        <v>4</v>
      </c>
      <c r="E3379">
        <v>46</v>
      </c>
      <c r="F3379">
        <f>IF(E3379="",_xlfn.XLOOKUP(C3379,'Price Averages'!$D$4:$D$103,'Price Averages'!$E$4:$E$103, "FALSE"), E3379)</f>
        <v>46</v>
      </c>
      <c r="G3379">
        <v>23</v>
      </c>
      <c r="H3379">
        <f>IF(G3379="", _xlfn.XLOOKUP(C3379, 'Cost Averages'!$D$4:$D$103,'Cost Averages'!$E$4:$E$103, "FALSE"),G3379)</f>
        <v>23</v>
      </c>
      <c r="I3379">
        <f t="shared" si="315"/>
        <v>184</v>
      </c>
      <c r="J3379">
        <f t="shared" si="316"/>
        <v>92</v>
      </c>
      <c r="K3379">
        <f t="shared" si="317"/>
        <v>92</v>
      </c>
      <c r="L3379" s="2" t="s">
        <v>44</v>
      </c>
      <c r="M3379" t="s">
        <v>226</v>
      </c>
      <c r="N3379" t="s">
        <v>56</v>
      </c>
      <c r="O3379" s="3">
        <v>12.200533931675887</v>
      </c>
      <c r="P3379" t="str">
        <f t="shared" si="312"/>
        <v>H</v>
      </c>
      <c r="Q3379">
        <f t="shared" si="313"/>
        <v>2022</v>
      </c>
      <c r="R3379">
        <f t="shared" si="314"/>
        <v>0</v>
      </c>
    </row>
    <row r="3380" spans="1:18" x14ac:dyDescent="0.25">
      <c r="A3380" s="1">
        <v>44637</v>
      </c>
      <c r="B3380" s="2" t="s">
        <v>3921</v>
      </c>
      <c r="C3380" t="s">
        <v>599</v>
      </c>
      <c r="D3380">
        <v>5</v>
      </c>
      <c r="E3380">
        <v>225</v>
      </c>
      <c r="F3380">
        <f>IF(E3380="",_xlfn.XLOOKUP(C3380,'Price Averages'!$D$4:$D$103,'Price Averages'!$E$4:$E$103, "FALSE"), E3380)</f>
        <v>225</v>
      </c>
      <c r="G3380">
        <v>75</v>
      </c>
      <c r="H3380">
        <f>IF(G3380="", _xlfn.XLOOKUP(C3380, 'Cost Averages'!$D$4:$D$103,'Cost Averages'!$E$4:$E$103, "FALSE"),G3380)</f>
        <v>75</v>
      </c>
      <c r="I3380">
        <f t="shared" si="315"/>
        <v>1125</v>
      </c>
      <c r="J3380">
        <f t="shared" si="316"/>
        <v>375</v>
      </c>
      <c r="K3380">
        <f t="shared" si="317"/>
        <v>750</v>
      </c>
      <c r="L3380" s="2" t="s">
        <v>28</v>
      </c>
      <c r="M3380" t="s">
        <v>363</v>
      </c>
      <c r="N3380" t="s">
        <v>50</v>
      </c>
      <c r="O3380" s="3">
        <v>12.004541523616258</v>
      </c>
      <c r="P3380" t="str">
        <f t="shared" si="312"/>
        <v>H</v>
      </c>
      <c r="Q3380">
        <f t="shared" si="313"/>
        <v>2022</v>
      </c>
      <c r="R3380">
        <f t="shared" si="314"/>
        <v>0</v>
      </c>
    </row>
    <row r="3381" spans="1:18" x14ac:dyDescent="0.25">
      <c r="A3381" s="1">
        <v>44617</v>
      </c>
      <c r="B3381" s="2" t="s">
        <v>3902</v>
      </c>
      <c r="C3381" t="s">
        <v>193</v>
      </c>
      <c r="D3381">
        <v>5</v>
      </c>
      <c r="E3381" t="s">
        <v>32</v>
      </c>
      <c r="F3381">
        <f>IF(E3381="",_xlfn.XLOOKUP(C3381,'Price Averages'!$D$4:$D$103,'Price Averages'!$E$4:$E$103, "FALSE"), E3381)</f>
        <v>30</v>
      </c>
      <c r="G3381">
        <v>15</v>
      </c>
      <c r="H3381">
        <f>IF(G3381="", _xlfn.XLOOKUP(C3381, 'Cost Averages'!$D$4:$D$103,'Cost Averages'!$E$4:$E$103, "FALSE"),G3381)</f>
        <v>15</v>
      </c>
      <c r="I3381">
        <f t="shared" si="315"/>
        <v>150</v>
      </c>
      <c r="J3381">
        <f t="shared" si="316"/>
        <v>75</v>
      </c>
      <c r="K3381">
        <f t="shared" si="317"/>
        <v>75</v>
      </c>
      <c r="L3381" s="2" t="s">
        <v>28</v>
      </c>
      <c r="M3381" t="s">
        <v>954</v>
      </c>
      <c r="N3381" t="s">
        <v>78</v>
      </c>
      <c r="O3381" s="3">
        <v>10.968401424454578</v>
      </c>
      <c r="P3381" t="str">
        <f t="shared" si="312"/>
        <v>H</v>
      </c>
      <c r="Q3381">
        <f t="shared" si="313"/>
        <v>2022</v>
      </c>
      <c r="R3381">
        <f t="shared" si="314"/>
        <v>0</v>
      </c>
    </row>
    <row r="3382" spans="1:18" x14ac:dyDescent="0.25">
      <c r="A3382" s="1">
        <v>44580.485273700055</v>
      </c>
      <c r="B3382" s="2" t="s">
        <v>3010</v>
      </c>
      <c r="C3382" t="s">
        <v>143</v>
      </c>
      <c r="D3382">
        <v>5</v>
      </c>
      <c r="E3382" t="s">
        <v>32</v>
      </c>
      <c r="F3382">
        <f>IF(E3382="",_xlfn.XLOOKUP(C3382,'Price Averages'!$D$4:$D$103,'Price Averages'!$E$4:$E$103, "FALSE"), E3382)</f>
        <v>153</v>
      </c>
      <c r="G3382">
        <v>51</v>
      </c>
      <c r="H3382">
        <f>IF(G3382="", _xlfn.XLOOKUP(C3382, 'Cost Averages'!$D$4:$D$103,'Cost Averages'!$E$4:$E$103, "FALSE"),G3382)</f>
        <v>51</v>
      </c>
      <c r="I3382">
        <f t="shared" si="315"/>
        <v>765</v>
      </c>
      <c r="J3382">
        <f t="shared" si="316"/>
        <v>255</v>
      </c>
      <c r="K3382">
        <f t="shared" si="317"/>
        <v>510</v>
      </c>
      <c r="L3382" s="2" t="s">
        <v>23</v>
      </c>
      <c r="M3382" t="s">
        <v>335</v>
      </c>
      <c r="N3382" t="s">
        <v>34</v>
      </c>
      <c r="O3382" s="3">
        <v>9.8928038181361391</v>
      </c>
      <c r="P3382" t="str">
        <f t="shared" si="312"/>
        <v>H</v>
      </c>
      <c r="Q3382">
        <f t="shared" si="313"/>
        <v>2022</v>
      </c>
      <c r="R3382">
        <f t="shared" si="314"/>
        <v>0</v>
      </c>
    </row>
    <row r="3383" spans="1:18" x14ac:dyDescent="0.25">
      <c r="A3383" s="1">
        <v>44665</v>
      </c>
      <c r="B3383" s="2" t="s">
        <v>3947</v>
      </c>
      <c r="C3383" t="s">
        <v>247</v>
      </c>
      <c r="D3383">
        <v>5</v>
      </c>
      <c r="E3383">
        <v>140</v>
      </c>
      <c r="F3383">
        <f>IF(E3383="",_xlfn.XLOOKUP(C3383,'Price Averages'!$D$4:$D$103,'Price Averages'!$E$4:$E$103, "FALSE"), E3383)</f>
        <v>140</v>
      </c>
      <c r="G3383" t="s">
        <v>32</v>
      </c>
      <c r="H3383">
        <f>IF(G3383="", _xlfn.XLOOKUP(C3383, 'Cost Averages'!$D$4:$D$103,'Cost Averages'!$E$4:$E$103, "FALSE"),G3383)</f>
        <v>70</v>
      </c>
      <c r="I3383">
        <f t="shared" si="315"/>
        <v>700</v>
      </c>
      <c r="J3383">
        <f t="shared" si="316"/>
        <v>350</v>
      </c>
      <c r="K3383">
        <f t="shared" si="317"/>
        <v>350</v>
      </c>
      <c r="L3383" s="2" t="s">
        <v>44</v>
      </c>
      <c r="M3383" t="s">
        <v>874</v>
      </c>
      <c r="N3383" t="s">
        <v>56</v>
      </c>
      <c r="O3383" s="3">
        <v>12.701325659159139</v>
      </c>
      <c r="P3383" t="str">
        <f t="shared" si="312"/>
        <v>H</v>
      </c>
      <c r="Q3383">
        <f t="shared" si="313"/>
        <v>2022</v>
      </c>
      <c r="R3383">
        <f t="shared" si="314"/>
        <v>0</v>
      </c>
    </row>
    <row r="3384" spans="1:18" x14ac:dyDescent="0.25">
      <c r="A3384" s="1">
        <v>44618</v>
      </c>
      <c r="B3384" s="2" t="s">
        <v>3903</v>
      </c>
      <c r="C3384" t="s">
        <v>107</v>
      </c>
      <c r="D3384">
        <v>5</v>
      </c>
      <c r="E3384">
        <v>81</v>
      </c>
      <c r="F3384">
        <f>IF(E3384="",_xlfn.XLOOKUP(C3384,'Price Averages'!$D$4:$D$103,'Price Averages'!$E$4:$E$103, "FALSE"), E3384)</f>
        <v>81</v>
      </c>
      <c r="G3384" t="s">
        <v>32</v>
      </c>
      <c r="H3384">
        <f>IF(G3384="", _xlfn.XLOOKUP(C3384, 'Cost Averages'!$D$4:$D$103,'Cost Averages'!$E$4:$E$103, "FALSE"),G3384)</f>
        <v>27</v>
      </c>
      <c r="I3384">
        <f t="shared" si="315"/>
        <v>405</v>
      </c>
      <c r="J3384">
        <f t="shared" si="316"/>
        <v>135</v>
      </c>
      <c r="K3384">
        <f t="shared" si="317"/>
        <v>270</v>
      </c>
      <c r="L3384" s="2" t="s">
        <v>28</v>
      </c>
      <c r="M3384" t="s">
        <v>313</v>
      </c>
      <c r="N3384" t="s">
        <v>34</v>
      </c>
      <c r="O3384" s="3">
        <v>7.7337149713827413</v>
      </c>
      <c r="P3384" t="str">
        <f t="shared" si="312"/>
        <v>H</v>
      </c>
      <c r="Q3384">
        <f t="shared" si="313"/>
        <v>2022</v>
      </c>
      <c r="R3384">
        <f t="shared" si="314"/>
        <v>0</v>
      </c>
    </row>
    <row r="3385" spans="1:18" x14ac:dyDescent="0.25">
      <c r="A3385" s="1">
        <v>44587.807371110001</v>
      </c>
      <c r="B3385" s="2" t="s">
        <v>2932</v>
      </c>
      <c r="C3385" t="s">
        <v>177</v>
      </c>
      <c r="D3385">
        <v>5</v>
      </c>
      <c r="E3385">
        <v>146</v>
      </c>
      <c r="F3385">
        <f>IF(E3385="",_xlfn.XLOOKUP(C3385,'Price Averages'!$D$4:$D$103,'Price Averages'!$E$4:$E$103, "FALSE"), E3385)</f>
        <v>146</v>
      </c>
      <c r="G3385" t="s">
        <v>32</v>
      </c>
      <c r="H3385">
        <f>IF(G3385="", _xlfn.XLOOKUP(C3385, 'Cost Averages'!$D$4:$D$103,'Cost Averages'!$E$4:$E$103, "FALSE"),G3385)</f>
        <v>73</v>
      </c>
      <c r="I3385">
        <f t="shared" si="315"/>
        <v>730</v>
      </c>
      <c r="J3385">
        <f t="shared" si="316"/>
        <v>365</v>
      </c>
      <c r="K3385">
        <f t="shared" si="317"/>
        <v>365</v>
      </c>
      <c r="L3385" s="2" t="s">
        <v>23</v>
      </c>
      <c r="M3385" t="s">
        <v>484</v>
      </c>
      <c r="N3385" t="s">
        <v>25</v>
      </c>
      <c r="O3385" s="3">
        <v>11.799431383856128</v>
      </c>
      <c r="P3385" t="str">
        <f t="shared" si="312"/>
        <v>H</v>
      </c>
      <c r="Q3385">
        <f t="shared" si="313"/>
        <v>2022</v>
      </c>
      <c r="R3385">
        <f t="shared" si="314"/>
        <v>0</v>
      </c>
    </row>
    <row r="3386" spans="1:18" x14ac:dyDescent="0.25">
      <c r="A3386" s="1">
        <v>44629.20682977885</v>
      </c>
      <c r="B3386" s="2" t="s">
        <v>2336</v>
      </c>
      <c r="C3386" t="s">
        <v>312</v>
      </c>
      <c r="D3386">
        <v>5</v>
      </c>
      <c r="E3386">
        <v>280</v>
      </c>
      <c r="F3386">
        <f>IF(E3386="",_xlfn.XLOOKUP(C3386,'Price Averages'!$D$4:$D$103,'Price Averages'!$E$4:$E$103, "FALSE"), E3386)</f>
        <v>280</v>
      </c>
      <c r="G3386" t="s">
        <v>32</v>
      </c>
      <c r="H3386">
        <f>IF(G3386="", _xlfn.XLOOKUP(C3386, 'Cost Averages'!$D$4:$D$103,'Cost Averages'!$E$4:$E$103, "FALSE"),G3386)</f>
        <v>70</v>
      </c>
      <c r="I3386">
        <f t="shared" si="315"/>
        <v>1400</v>
      </c>
      <c r="J3386">
        <f t="shared" si="316"/>
        <v>350</v>
      </c>
      <c r="K3386">
        <f t="shared" si="317"/>
        <v>1050</v>
      </c>
      <c r="L3386" s="2" t="s">
        <v>28</v>
      </c>
      <c r="M3386" t="s">
        <v>469</v>
      </c>
      <c r="N3386" t="s">
        <v>46</v>
      </c>
      <c r="O3386" s="3">
        <v>14.845213075061906</v>
      </c>
      <c r="P3386" t="str">
        <f t="shared" si="312"/>
        <v>H</v>
      </c>
      <c r="Q3386">
        <f t="shared" si="313"/>
        <v>2022</v>
      </c>
      <c r="R3386">
        <f t="shared" si="314"/>
        <v>0</v>
      </c>
    </row>
    <row r="3387" spans="1:18" x14ac:dyDescent="0.25">
      <c r="A3387" s="1">
        <v>44580</v>
      </c>
      <c r="B3387" s="2" t="s">
        <v>3867</v>
      </c>
      <c r="C3387" t="s">
        <v>275</v>
      </c>
      <c r="D3387">
        <v>5</v>
      </c>
      <c r="E3387">
        <v>144</v>
      </c>
      <c r="F3387">
        <f>IF(E3387="",_xlfn.XLOOKUP(C3387,'Price Averages'!$D$4:$D$103,'Price Averages'!$E$4:$E$103, "FALSE"), E3387)</f>
        <v>144</v>
      </c>
      <c r="G3387" t="s">
        <v>32</v>
      </c>
      <c r="H3387">
        <f>IF(G3387="", _xlfn.XLOOKUP(C3387, 'Cost Averages'!$D$4:$D$103,'Cost Averages'!$E$4:$E$103, "FALSE"),G3387)</f>
        <v>36</v>
      </c>
      <c r="I3387">
        <f t="shared" si="315"/>
        <v>720</v>
      </c>
      <c r="J3387">
        <f t="shared" si="316"/>
        <v>180</v>
      </c>
      <c r="K3387">
        <f t="shared" si="317"/>
        <v>540</v>
      </c>
      <c r="L3387" s="2" t="s">
        <v>28</v>
      </c>
      <c r="M3387" t="s">
        <v>480</v>
      </c>
      <c r="N3387" t="s">
        <v>56</v>
      </c>
      <c r="O3387" s="3">
        <v>9.458617986208397</v>
      </c>
      <c r="P3387" t="str">
        <f t="shared" si="312"/>
        <v>H</v>
      </c>
      <c r="Q3387">
        <f t="shared" si="313"/>
        <v>2022</v>
      </c>
      <c r="R3387">
        <f t="shared" si="314"/>
        <v>0</v>
      </c>
    </row>
    <row r="3388" spans="1:18" x14ac:dyDescent="0.25">
      <c r="A3388" s="1">
        <v>44643.580242162512</v>
      </c>
      <c r="B3388" s="2" t="s">
        <v>2137</v>
      </c>
      <c r="C3388" t="s">
        <v>180</v>
      </c>
      <c r="D3388">
        <v>5</v>
      </c>
      <c r="E3388">
        <v>368</v>
      </c>
      <c r="F3388">
        <f>IF(E3388="",_xlfn.XLOOKUP(C3388,'Price Averages'!$D$4:$D$103,'Price Averages'!$E$4:$E$103, "FALSE"), E3388)</f>
        <v>368</v>
      </c>
      <c r="G3388">
        <v>92</v>
      </c>
      <c r="H3388">
        <f>IF(G3388="", _xlfn.XLOOKUP(C3388, 'Cost Averages'!$D$4:$D$103,'Cost Averages'!$E$4:$E$103, "FALSE"),G3388)</f>
        <v>92</v>
      </c>
      <c r="I3388">
        <f t="shared" si="315"/>
        <v>1840</v>
      </c>
      <c r="J3388">
        <f t="shared" si="316"/>
        <v>460</v>
      </c>
      <c r="K3388">
        <f t="shared" si="317"/>
        <v>1380</v>
      </c>
      <c r="L3388" s="2" t="s">
        <v>44</v>
      </c>
      <c r="M3388" t="s">
        <v>1350</v>
      </c>
      <c r="N3388" t="s">
        <v>78</v>
      </c>
      <c r="O3388" s="3">
        <v>13.811876869930865</v>
      </c>
      <c r="P3388" t="str">
        <f t="shared" si="312"/>
        <v>H</v>
      </c>
      <c r="Q3388">
        <f t="shared" si="313"/>
        <v>2022</v>
      </c>
      <c r="R3388">
        <f t="shared" si="314"/>
        <v>0</v>
      </c>
    </row>
    <row r="3389" spans="1:18" x14ac:dyDescent="0.25">
      <c r="A3389" s="1">
        <v>44633.873718680508</v>
      </c>
      <c r="B3389" s="2" t="s">
        <v>2269</v>
      </c>
      <c r="C3389" t="s">
        <v>112</v>
      </c>
      <c r="D3389">
        <v>5</v>
      </c>
      <c r="E3389">
        <v>252</v>
      </c>
      <c r="F3389">
        <f>IF(E3389="",_xlfn.XLOOKUP(C3389,'Price Averages'!$D$4:$D$103,'Price Averages'!$E$4:$E$103, "FALSE"), E3389)</f>
        <v>252</v>
      </c>
      <c r="G3389">
        <v>63</v>
      </c>
      <c r="H3389">
        <f>IF(G3389="", _xlfn.XLOOKUP(C3389, 'Cost Averages'!$D$4:$D$103,'Cost Averages'!$E$4:$E$103, "FALSE"),G3389)</f>
        <v>63</v>
      </c>
      <c r="I3389">
        <f t="shared" si="315"/>
        <v>1260</v>
      </c>
      <c r="J3389">
        <f t="shared" si="316"/>
        <v>315</v>
      </c>
      <c r="K3389">
        <f t="shared" si="317"/>
        <v>945</v>
      </c>
      <c r="L3389" s="2" t="s">
        <v>28</v>
      </c>
      <c r="M3389" t="s">
        <v>447</v>
      </c>
      <c r="N3389" t="s">
        <v>46</v>
      </c>
      <c r="O3389" s="3">
        <v>13.574227261506472</v>
      </c>
      <c r="P3389" t="str">
        <f t="shared" si="312"/>
        <v>H</v>
      </c>
      <c r="Q3389">
        <f t="shared" si="313"/>
        <v>2022</v>
      </c>
      <c r="R3389">
        <f t="shared" si="314"/>
        <v>0</v>
      </c>
    </row>
    <row r="3390" spans="1:18" x14ac:dyDescent="0.25">
      <c r="A3390" s="1">
        <v>44769</v>
      </c>
      <c r="B3390" s="2" t="s">
        <v>4043</v>
      </c>
      <c r="C3390" t="s">
        <v>149</v>
      </c>
      <c r="D3390">
        <v>5</v>
      </c>
      <c r="E3390">
        <v>50</v>
      </c>
      <c r="F3390">
        <f>IF(E3390="",_xlfn.XLOOKUP(C3390,'Price Averages'!$D$4:$D$103,'Price Averages'!$E$4:$E$103, "FALSE"), E3390)</f>
        <v>50</v>
      </c>
      <c r="G3390" t="s">
        <v>32</v>
      </c>
      <c r="H3390">
        <f>IF(G3390="", _xlfn.XLOOKUP(C3390, 'Cost Averages'!$D$4:$D$103,'Cost Averages'!$E$4:$E$103, "FALSE"),G3390)</f>
        <v>25</v>
      </c>
      <c r="I3390">
        <f t="shared" si="315"/>
        <v>250</v>
      </c>
      <c r="J3390">
        <f t="shared" si="316"/>
        <v>125</v>
      </c>
      <c r="K3390">
        <f t="shared" si="317"/>
        <v>125</v>
      </c>
      <c r="L3390" s="2" t="s">
        <v>44</v>
      </c>
      <c r="M3390" t="s">
        <v>202</v>
      </c>
      <c r="N3390" t="s">
        <v>50</v>
      </c>
      <c r="O3390" s="3">
        <v>11.995406972581796</v>
      </c>
      <c r="P3390" t="str">
        <f t="shared" si="312"/>
        <v>H</v>
      </c>
      <c r="Q3390">
        <f t="shared" si="313"/>
        <v>2022</v>
      </c>
      <c r="R3390">
        <f t="shared" si="314"/>
        <v>0</v>
      </c>
    </row>
    <row r="3391" spans="1:18" x14ac:dyDescent="0.25">
      <c r="A3391" s="1">
        <v>44610</v>
      </c>
      <c r="B3391" s="2" t="s">
        <v>3895</v>
      </c>
      <c r="C3391" t="s">
        <v>93</v>
      </c>
      <c r="D3391">
        <v>5</v>
      </c>
      <c r="E3391">
        <v>50</v>
      </c>
      <c r="F3391">
        <f>IF(E3391="",_xlfn.XLOOKUP(C3391,'Price Averages'!$D$4:$D$103,'Price Averages'!$E$4:$E$103, "FALSE"), E3391)</f>
        <v>50</v>
      </c>
      <c r="G3391">
        <v>25</v>
      </c>
      <c r="H3391">
        <f>IF(G3391="", _xlfn.XLOOKUP(C3391, 'Cost Averages'!$D$4:$D$103,'Cost Averages'!$E$4:$E$103, "FALSE"),G3391)</f>
        <v>25</v>
      </c>
      <c r="I3391">
        <f t="shared" si="315"/>
        <v>250</v>
      </c>
      <c r="J3391">
        <f t="shared" si="316"/>
        <v>125</v>
      </c>
      <c r="K3391">
        <f t="shared" si="317"/>
        <v>125</v>
      </c>
      <c r="L3391" s="2" t="s">
        <v>44</v>
      </c>
      <c r="M3391" t="s">
        <v>1121</v>
      </c>
      <c r="N3391" t="s">
        <v>25</v>
      </c>
      <c r="O3391" s="3">
        <v>10.585251392347548</v>
      </c>
      <c r="P3391" t="str">
        <f t="shared" si="312"/>
        <v>H</v>
      </c>
      <c r="Q3391">
        <f t="shared" si="313"/>
        <v>2022</v>
      </c>
      <c r="R3391">
        <f t="shared" si="314"/>
        <v>0</v>
      </c>
    </row>
    <row r="3392" spans="1:18" x14ac:dyDescent="0.25">
      <c r="A3392" s="1">
        <v>44564</v>
      </c>
      <c r="B3392" s="2" t="s">
        <v>3851</v>
      </c>
      <c r="C3392" t="s">
        <v>412</v>
      </c>
      <c r="D3392">
        <v>5</v>
      </c>
      <c r="E3392">
        <v>162</v>
      </c>
      <c r="F3392">
        <f>IF(E3392="",_xlfn.XLOOKUP(C3392,'Price Averages'!$D$4:$D$103,'Price Averages'!$E$4:$E$103, "FALSE"), E3392)</f>
        <v>162</v>
      </c>
      <c r="G3392" t="s">
        <v>32</v>
      </c>
      <c r="H3392">
        <f>IF(G3392="", _xlfn.XLOOKUP(C3392, 'Cost Averages'!$D$4:$D$103,'Cost Averages'!$E$4:$E$103, "FALSE"),G3392)</f>
        <v>54</v>
      </c>
      <c r="I3392">
        <f t="shared" si="315"/>
        <v>810</v>
      </c>
      <c r="J3392">
        <f t="shared" si="316"/>
        <v>270</v>
      </c>
      <c r="K3392">
        <f t="shared" si="317"/>
        <v>540</v>
      </c>
      <c r="L3392" s="2" t="s">
        <v>28</v>
      </c>
      <c r="M3392" t="s">
        <v>487</v>
      </c>
      <c r="N3392" t="s">
        <v>56</v>
      </c>
      <c r="O3392" s="3">
        <v>8.8878868765808274</v>
      </c>
      <c r="P3392" t="str">
        <f t="shared" si="312"/>
        <v>H</v>
      </c>
      <c r="Q3392">
        <f t="shared" si="313"/>
        <v>2022</v>
      </c>
      <c r="R3392">
        <f t="shared" si="314"/>
        <v>0</v>
      </c>
    </row>
    <row r="3393" spans="1:18" x14ac:dyDescent="0.25">
      <c r="A3393" s="1">
        <v>44614.202826732231</v>
      </c>
      <c r="B3393" s="2" t="s">
        <v>2236</v>
      </c>
      <c r="C3393" t="s">
        <v>291</v>
      </c>
      <c r="D3393">
        <v>5</v>
      </c>
      <c r="E3393" t="s">
        <v>32</v>
      </c>
      <c r="F3393">
        <f>IF(E3393="",_xlfn.XLOOKUP(C3393,'Price Averages'!$D$4:$D$103,'Price Averages'!$E$4:$E$103, "FALSE"), E3393)</f>
        <v>225</v>
      </c>
      <c r="G3393">
        <v>75</v>
      </c>
      <c r="H3393">
        <f>IF(G3393="", _xlfn.XLOOKUP(C3393, 'Cost Averages'!$D$4:$D$103,'Cost Averages'!$E$4:$E$103, "FALSE"),G3393)</f>
        <v>75</v>
      </c>
      <c r="I3393">
        <f t="shared" si="315"/>
        <v>1125</v>
      </c>
      <c r="J3393">
        <f t="shared" si="316"/>
        <v>375</v>
      </c>
      <c r="K3393">
        <f t="shared" si="317"/>
        <v>750</v>
      </c>
      <c r="L3393" s="2" t="s">
        <v>23</v>
      </c>
      <c r="M3393" t="s">
        <v>208</v>
      </c>
      <c r="N3393" t="s">
        <v>50</v>
      </c>
      <c r="O3393" s="3">
        <v>15.556812309269255</v>
      </c>
      <c r="P3393" t="str">
        <f t="shared" si="312"/>
        <v>H</v>
      </c>
      <c r="Q3393">
        <f t="shared" si="313"/>
        <v>2022</v>
      </c>
      <c r="R3393">
        <f t="shared" si="314"/>
        <v>0</v>
      </c>
    </row>
    <row r="3394" spans="1:18" x14ac:dyDescent="0.25">
      <c r="A3394" s="1">
        <v>44624</v>
      </c>
      <c r="B3394" s="2" t="s">
        <v>3908</v>
      </c>
      <c r="C3394" t="s">
        <v>296</v>
      </c>
      <c r="D3394">
        <v>5</v>
      </c>
      <c r="E3394">
        <v>116</v>
      </c>
      <c r="F3394">
        <f>IF(E3394="",_xlfn.XLOOKUP(C3394,'Price Averages'!$D$4:$D$103,'Price Averages'!$E$4:$E$103, "FALSE"), E3394)</f>
        <v>116</v>
      </c>
      <c r="G3394">
        <v>29</v>
      </c>
      <c r="H3394">
        <f>IF(G3394="", _xlfn.XLOOKUP(C3394, 'Cost Averages'!$D$4:$D$103,'Cost Averages'!$E$4:$E$103, "FALSE"),G3394)</f>
        <v>29</v>
      </c>
      <c r="I3394">
        <f t="shared" si="315"/>
        <v>580</v>
      </c>
      <c r="J3394">
        <f t="shared" si="316"/>
        <v>145</v>
      </c>
      <c r="K3394">
        <f t="shared" si="317"/>
        <v>435</v>
      </c>
      <c r="L3394" s="2" t="s">
        <v>28</v>
      </c>
      <c r="M3394" t="s">
        <v>954</v>
      </c>
      <c r="N3394" t="s">
        <v>78</v>
      </c>
      <c r="O3394" s="3">
        <v>10.968401424454578</v>
      </c>
      <c r="P3394" t="str">
        <f t="shared" ref="P3394:P3457" si="318">CHAR(64+(YEAR(A3394)-2014))</f>
        <v>H</v>
      </c>
      <c r="Q3394">
        <f t="shared" ref="Q3394:Q3457" si="319">YEAR(A3394)</f>
        <v>2022</v>
      </c>
      <c r="R3394">
        <f t="shared" ref="R3394:R3457" si="320">IF(P3394=CHAR(64 + (YEAR(A3394) - 2014)), 0, 1)</f>
        <v>0</v>
      </c>
    </row>
    <row r="3395" spans="1:18" x14ac:dyDescent="0.25">
      <c r="A3395" s="1">
        <v>44736.136768533092</v>
      </c>
      <c r="B3395" s="2" t="s">
        <v>283</v>
      </c>
      <c r="C3395" t="s">
        <v>152</v>
      </c>
      <c r="D3395">
        <v>5</v>
      </c>
      <c r="E3395">
        <v>132</v>
      </c>
      <c r="F3395">
        <f>IF(E3395="",_xlfn.XLOOKUP(C3395,'Price Averages'!$D$4:$D$103,'Price Averages'!$E$4:$E$103, "FALSE"), E3395)</f>
        <v>132</v>
      </c>
      <c r="G3395" t="s">
        <v>32</v>
      </c>
      <c r="H3395">
        <f>IF(G3395="", _xlfn.XLOOKUP(C3395, 'Cost Averages'!$D$4:$D$103,'Cost Averages'!$E$4:$E$103, "FALSE"),G3395)</f>
        <v>33</v>
      </c>
      <c r="I3395">
        <f t="shared" ref="I3395:I3458" si="321">D3395*F3395</f>
        <v>660</v>
      </c>
      <c r="J3395">
        <f t="shared" ref="J3395:J3458" si="322">D3395*H3395</f>
        <v>165</v>
      </c>
      <c r="K3395">
        <f t="shared" ref="K3395:K3458" si="323">I3395-J3395</f>
        <v>495</v>
      </c>
      <c r="L3395" s="2" t="s">
        <v>44</v>
      </c>
      <c r="M3395" t="s">
        <v>284</v>
      </c>
      <c r="N3395" t="s">
        <v>41</v>
      </c>
      <c r="O3395" s="3">
        <v>11.710935611749917</v>
      </c>
      <c r="P3395" t="str">
        <f t="shared" si="318"/>
        <v>H</v>
      </c>
      <c r="Q3395">
        <f t="shared" si="319"/>
        <v>2022</v>
      </c>
      <c r="R3395">
        <f t="shared" si="320"/>
        <v>0</v>
      </c>
    </row>
    <row r="3396" spans="1:18" x14ac:dyDescent="0.25">
      <c r="A3396" s="1">
        <v>44802.662038158778</v>
      </c>
      <c r="B3396" s="2" t="s">
        <v>1181</v>
      </c>
      <c r="C3396" t="s">
        <v>102</v>
      </c>
      <c r="D3396">
        <v>6</v>
      </c>
      <c r="E3396">
        <v>144</v>
      </c>
      <c r="F3396">
        <f>IF(E3396="",_xlfn.XLOOKUP(C3396,'Price Averages'!$D$4:$D$103,'Price Averages'!$E$4:$E$103, "FALSE"), E3396)</f>
        <v>144</v>
      </c>
      <c r="G3396">
        <v>36</v>
      </c>
      <c r="H3396">
        <f>IF(G3396="", _xlfn.XLOOKUP(C3396, 'Cost Averages'!$D$4:$D$103,'Cost Averages'!$E$4:$E$103, "FALSE"),G3396)</f>
        <v>36</v>
      </c>
      <c r="I3396">
        <f t="shared" si="321"/>
        <v>864</v>
      </c>
      <c r="J3396">
        <f t="shared" si="322"/>
        <v>216</v>
      </c>
      <c r="K3396">
        <f t="shared" si="323"/>
        <v>648</v>
      </c>
      <c r="L3396" s="2" t="s">
        <v>44</v>
      </c>
      <c r="M3396" t="s">
        <v>358</v>
      </c>
      <c r="N3396" t="s">
        <v>56</v>
      </c>
      <c r="O3396" s="3">
        <v>12.342715162719054</v>
      </c>
      <c r="P3396" t="str">
        <f t="shared" si="318"/>
        <v>H</v>
      </c>
      <c r="Q3396">
        <f t="shared" si="319"/>
        <v>2022</v>
      </c>
      <c r="R3396">
        <f t="shared" si="320"/>
        <v>0</v>
      </c>
    </row>
    <row r="3397" spans="1:18" x14ac:dyDescent="0.25">
      <c r="A3397" s="1">
        <v>44604</v>
      </c>
      <c r="B3397" s="2" t="s">
        <v>3889</v>
      </c>
      <c r="C3397" t="s">
        <v>170</v>
      </c>
      <c r="D3397">
        <v>6</v>
      </c>
      <c r="E3397">
        <v>189</v>
      </c>
      <c r="F3397">
        <f>IF(E3397="",_xlfn.XLOOKUP(C3397,'Price Averages'!$D$4:$D$103,'Price Averages'!$E$4:$E$103, "FALSE"), E3397)</f>
        <v>189</v>
      </c>
      <c r="G3397">
        <v>63</v>
      </c>
      <c r="H3397">
        <f>IF(G3397="", _xlfn.XLOOKUP(C3397, 'Cost Averages'!$D$4:$D$103,'Cost Averages'!$E$4:$E$103, "FALSE"),G3397)</f>
        <v>63</v>
      </c>
      <c r="I3397">
        <f t="shared" si="321"/>
        <v>1134</v>
      </c>
      <c r="J3397">
        <f t="shared" si="322"/>
        <v>378</v>
      </c>
      <c r="K3397">
        <f t="shared" si="323"/>
        <v>756</v>
      </c>
      <c r="L3397" s="2" t="s">
        <v>28</v>
      </c>
      <c r="M3397" t="s">
        <v>71</v>
      </c>
      <c r="N3397" t="s">
        <v>56</v>
      </c>
      <c r="O3397" s="3">
        <v>12.163730387337393</v>
      </c>
      <c r="P3397" t="str">
        <f t="shared" si="318"/>
        <v>H</v>
      </c>
      <c r="Q3397">
        <f t="shared" si="319"/>
        <v>2022</v>
      </c>
      <c r="R3397">
        <f t="shared" si="320"/>
        <v>0</v>
      </c>
    </row>
    <row r="3398" spans="1:18" x14ac:dyDescent="0.25">
      <c r="A3398" s="1">
        <v>44715</v>
      </c>
      <c r="B3398" s="2" t="s">
        <v>3993</v>
      </c>
      <c r="C3398" t="s">
        <v>48</v>
      </c>
      <c r="D3398">
        <v>6</v>
      </c>
      <c r="E3398">
        <v>38</v>
      </c>
      <c r="F3398">
        <f>IF(E3398="",_xlfn.XLOOKUP(C3398,'Price Averages'!$D$4:$D$103,'Price Averages'!$E$4:$E$103, "FALSE"), E3398)</f>
        <v>38</v>
      </c>
      <c r="G3398">
        <v>19</v>
      </c>
      <c r="H3398">
        <f>IF(G3398="", _xlfn.XLOOKUP(C3398, 'Cost Averages'!$D$4:$D$103,'Cost Averages'!$E$4:$E$103, "FALSE"),G3398)</f>
        <v>19</v>
      </c>
      <c r="I3398">
        <f t="shared" si="321"/>
        <v>228</v>
      </c>
      <c r="J3398">
        <f t="shared" si="322"/>
        <v>114</v>
      </c>
      <c r="K3398">
        <f t="shared" si="323"/>
        <v>114</v>
      </c>
      <c r="L3398" s="2" t="s">
        <v>23</v>
      </c>
      <c r="M3398" t="s">
        <v>217</v>
      </c>
      <c r="N3398" t="s">
        <v>25</v>
      </c>
      <c r="O3398" s="3">
        <v>11.083482342133532</v>
      </c>
      <c r="P3398" t="str">
        <f t="shared" si="318"/>
        <v>H</v>
      </c>
      <c r="Q3398">
        <f t="shared" si="319"/>
        <v>2022</v>
      </c>
      <c r="R3398">
        <f t="shared" si="320"/>
        <v>0</v>
      </c>
    </row>
    <row r="3399" spans="1:18" x14ac:dyDescent="0.25">
      <c r="A3399" s="1">
        <v>44628.534060257312</v>
      </c>
      <c r="B3399" s="2" t="s">
        <v>2640</v>
      </c>
      <c r="C3399" t="s">
        <v>193</v>
      </c>
      <c r="D3399">
        <v>6</v>
      </c>
      <c r="E3399">
        <v>30</v>
      </c>
      <c r="F3399">
        <f>IF(E3399="",_xlfn.XLOOKUP(C3399,'Price Averages'!$D$4:$D$103,'Price Averages'!$E$4:$E$103, "FALSE"), E3399)</f>
        <v>30</v>
      </c>
      <c r="G3399">
        <v>15</v>
      </c>
      <c r="H3399">
        <f>IF(G3399="", _xlfn.XLOOKUP(C3399, 'Cost Averages'!$D$4:$D$103,'Cost Averages'!$E$4:$E$103, "FALSE"),G3399)</f>
        <v>15</v>
      </c>
      <c r="I3399">
        <f t="shared" si="321"/>
        <v>180</v>
      </c>
      <c r="J3399">
        <f t="shared" si="322"/>
        <v>90</v>
      </c>
      <c r="K3399">
        <f t="shared" si="323"/>
        <v>90</v>
      </c>
      <c r="L3399" s="2" t="s">
        <v>28</v>
      </c>
      <c r="M3399" t="s">
        <v>836</v>
      </c>
      <c r="N3399" t="s">
        <v>25</v>
      </c>
      <c r="O3399" s="3">
        <v>11.816654396440285</v>
      </c>
      <c r="P3399" t="str">
        <f t="shared" si="318"/>
        <v>H</v>
      </c>
      <c r="Q3399">
        <f t="shared" si="319"/>
        <v>2022</v>
      </c>
      <c r="R3399">
        <f t="shared" si="320"/>
        <v>0</v>
      </c>
    </row>
    <row r="3400" spans="1:18" x14ac:dyDescent="0.25">
      <c r="A3400" s="1">
        <v>44641.99501168391</v>
      </c>
      <c r="B3400" s="2" t="s">
        <v>979</v>
      </c>
      <c r="C3400" t="s">
        <v>76</v>
      </c>
      <c r="D3400">
        <v>6</v>
      </c>
      <c r="E3400">
        <v>126</v>
      </c>
      <c r="F3400">
        <f>IF(E3400="",_xlfn.XLOOKUP(C3400,'Price Averages'!$D$4:$D$103,'Price Averages'!$E$4:$E$103, "FALSE"), E3400)</f>
        <v>126</v>
      </c>
      <c r="G3400">
        <v>42</v>
      </c>
      <c r="H3400">
        <f>IF(G3400="", _xlfn.XLOOKUP(C3400, 'Cost Averages'!$D$4:$D$103,'Cost Averages'!$E$4:$E$103, "FALSE"),G3400)</f>
        <v>42</v>
      </c>
      <c r="I3400">
        <f t="shared" si="321"/>
        <v>756</v>
      </c>
      <c r="J3400">
        <f t="shared" si="322"/>
        <v>252</v>
      </c>
      <c r="K3400">
        <f t="shared" si="323"/>
        <v>504</v>
      </c>
      <c r="L3400" s="2" t="s">
        <v>28</v>
      </c>
      <c r="M3400" t="s">
        <v>461</v>
      </c>
      <c r="N3400" t="s">
        <v>56</v>
      </c>
      <c r="O3400" s="3">
        <v>7.9963422143733238</v>
      </c>
      <c r="P3400" t="str">
        <f t="shared" si="318"/>
        <v>H</v>
      </c>
      <c r="Q3400">
        <f t="shared" si="319"/>
        <v>2022</v>
      </c>
      <c r="R3400">
        <f t="shared" si="320"/>
        <v>0</v>
      </c>
    </row>
    <row r="3401" spans="1:18" x14ac:dyDescent="0.25">
      <c r="A3401" s="1">
        <v>44639.442941191868</v>
      </c>
      <c r="B3401" s="2" t="s">
        <v>672</v>
      </c>
      <c r="C3401" t="s">
        <v>22</v>
      </c>
      <c r="D3401">
        <v>6</v>
      </c>
      <c r="E3401">
        <v>280</v>
      </c>
      <c r="F3401">
        <f>IF(E3401="",_xlfn.XLOOKUP(C3401,'Price Averages'!$D$4:$D$103,'Price Averages'!$E$4:$E$103, "FALSE"), E3401)</f>
        <v>280</v>
      </c>
      <c r="G3401">
        <v>70</v>
      </c>
      <c r="H3401">
        <f>IF(G3401="", _xlfn.XLOOKUP(C3401, 'Cost Averages'!$D$4:$D$103,'Cost Averages'!$E$4:$E$103, "FALSE"),G3401)</f>
        <v>70</v>
      </c>
      <c r="I3401">
        <f t="shared" si="321"/>
        <v>1680</v>
      </c>
      <c r="J3401">
        <f t="shared" si="322"/>
        <v>420</v>
      </c>
      <c r="K3401">
        <f t="shared" si="323"/>
        <v>1260</v>
      </c>
      <c r="L3401" s="2" t="s">
        <v>23</v>
      </c>
      <c r="M3401" t="s">
        <v>673</v>
      </c>
      <c r="N3401" t="s">
        <v>78</v>
      </c>
      <c r="O3401" s="3">
        <v>8.1628930629234038</v>
      </c>
      <c r="P3401" t="str">
        <f t="shared" si="318"/>
        <v>H</v>
      </c>
      <c r="Q3401">
        <f t="shared" si="319"/>
        <v>2022</v>
      </c>
      <c r="R3401">
        <f t="shared" si="320"/>
        <v>0</v>
      </c>
    </row>
    <row r="3402" spans="1:18" x14ac:dyDescent="0.25">
      <c r="A3402" s="1">
        <v>44590.686501142576</v>
      </c>
      <c r="B3402" s="2" t="s">
        <v>2402</v>
      </c>
      <c r="C3402" t="s">
        <v>210</v>
      </c>
      <c r="D3402">
        <v>6</v>
      </c>
      <c r="E3402">
        <v>264</v>
      </c>
      <c r="F3402">
        <f>IF(E3402="",_xlfn.XLOOKUP(C3402,'Price Averages'!$D$4:$D$103,'Price Averages'!$E$4:$E$103, "FALSE"), E3402)</f>
        <v>264</v>
      </c>
      <c r="G3402">
        <v>88</v>
      </c>
      <c r="H3402">
        <f>IF(G3402="", _xlfn.XLOOKUP(C3402, 'Cost Averages'!$D$4:$D$103,'Cost Averages'!$E$4:$E$103, "FALSE"),G3402)</f>
        <v>88</v>
      </c>
      <c r="I3402">
        <f t="shared" si="321"/>
        <v>1584</v>
      </c>
      <c r="J3402">
        <f t="shared" si="322"/>
        <v>528</v>
      </c>
      <c r="K3402">
        <f t="shared" si="323"/>
        <v>1056</v>
      </c>
      <c r="L3402" s="2" t="s">
        <v>28</v>
      </c>
      <c r="M3402" t="s">
        <v>205</v>
      </c>
      <c r="N3402" t="s">
        <v>50</v>
      </c>
      <c r="O3402" s="3">
        <v>10.980884286450312</v>
      </c>
      <c r="P3402" t="str">
        <f t="shared" si="318"/>
        <v>H</v>
      </c>
      <c r="Q3402">
        <f t="shared" si="319"/>
        <v>2022</v>
      </c>
      <c r="R3402">
        <f t="shared" si="320"/>
        <v>0</v>
      </c>
    </row>
    <row r="3403" spans="1:18" x14ac:dyDescent="0.25">
      <c r="A3403" s="1">
        <v>44587</v>
      </c>
      <c r="B3403" s="2" t="s">
        <v>3874</v>
      </c>
      <c r="C3403" t="s">
        <v>210</v>
      </c>
      <c r="D3403">
        <v>6</v>
      </c>
      <c r="E3403">
        <v>264</v>
      </c>
      <c r="F3403">
        <f>IF(E3403="",_xlfn.XLOOKUP(C3403,'Price Averages'!$D$4:$D$103,'Price Averages'!$E$4:$E$103, "FALSE"), E3403)</f>
        <v>264</v>
      </c>
      <c r="G3403">
        <v>88</v>
      </c>
      <c r="H3403">
        <f>IF(G3403="", _xlfn.XLOOKUP(C3403, 'Cost Averages'!$D$4:$D$103,'Cost Averages'!$E$4:$E$103, "FALSE"),G3403)</f>
        <v>88</v>
      </c>
      <c r="I3403">
        <f t="shared" si="321"/>
        <v>1584</v>
      </c>
      <c r="J3403">
        <f t="shared" si="322"/>
        <v>528</v>
      </c>
      <c r="K3403">
        <f t="shared" si="323"/>
        <v>1056</v>
      </c>
      <c r="L3403" s="2" t="s">
        <v>28</v>
      </c>
      <c r="M3403" t="s">
        <v>287</v>
      </c>
      <c r="N3403" t="s">
        <v>34</v>
      </c>
      <c r="O3403" s="3">
        <v>14.906846445071711</v>
      </c>
      <c r="P3403" t="str">
        <f t="shared" si="318"/>
        <v>H</v>
      </c>
      <c r="Q3403">
        <f t="shared" si="319"/>
        <v>2022</v>
      </c>
      <c r="R3403">
        <f t="shared" si="320"/>
        <v>0</v>
      </c>
    </row>
    <row r="3404" spans="1:18" x14ac:dyDescent="0.25">
      <c r="A3404" s="1">
        <v>44906.926827062758</v>
      </c>
      <c r="B3404" s="2" t="s">
        <v>1298</v>
      </c>
      <c r="C3404" t="s">
        <v>80</v>
      </c>
      <c r="D3404">
        <v>6</v>
      </c>
      <c r="E3404">
        <v>210</v>
      </c>
      <c r="F3404">
        <f>IF(E3404="",_xlfn.XLOOKUP(C3404,'Price Averages'!$D$4:$D$103,'Price Averages'!$E$4:$E$103, "FALSE"), E3404)</f>
        <v>210</v>
      </c>
      <c r="G3404">
        <v>70</v>
      </c>
      <c r="H3404">
        <f>IF(G3404="", _xlfn.XLOOKUP(C3404, 'Cost Averages'!$D$4:$D$103,'Cost Averages'!$E$4:$E$103, "FALSE"),G3404)</f>
        <v>70</v>
      </c>
      <c r="I3404">
        <f t="shared" si="321"/>
        <v>1260</v>
      </c>
      <c r="J3404">
        <f t="shared" si="322"/>
        <v>420</v>
      </c>
      <c r="K3404">
        <f t="shared" si="323"/>
        <v>840</v>
      </c>
      <c r="L3404" s="2" t="s">
        <v>44</v>
      </c>
      <c r="M3404" t="s">
        <v>333</v>
      </c>
      <c r="N3404" t="s">
        <v>56</v>
      </c>
      <c r="O3404" s="3">
        <v>10.816866337473218</v>
      </c>
      <c r="P3404" t="str">
        <f t="shared" si="318"/>
        <v>H</v>
      </c>
      <c r="Q3404">
        <f t="shared" si="319"/>
        <v>2022</v>
      </c>
      <c r="R3404">
        <f t="shared" si="320"/>
        <v>0</v>
      </c>
    </row>
    <row r="3405" spans="1:18" x14ac:dyDescent="0.25">
      <c r="A3405" s="1">
        <v>44739.984918279391</v>
      </c>
      <c r="B3405" s="2" t="s">
        <v>1658</v>
      </c>
      <c r="C3405" t="s">
        <v>80</v>
      </c>
      <c r="D3405">
        <v>6</v>
      </c>
      <c r="E3405" t="s">
        <v>32</v>
      </c>
      <c r="F3405">
        <f>IF(E3405="",_xlfn.XLOOKUP(C3405,'Price Averages'!$D$4:$D$103,'Price Averages'!$E$4:$E$103, "FALSE"), E3405)</f>
        <v>210</v>
      </c>
      <c r="G3405">
        <v>70</v>
      </c>
      <c r="H3405">
        <f>IF(G3405="", _xlfn.XLOOKUP(C3405, 'Cost Averages'!$D$4:$D$103,'Cost Averages'!$E$4:$E$103, "FALSE"),G3405)</f>
        <v>70</v>
      </c>
      <c r="I3405">
        <f t="shared" si="321"/>
        <v>1260</v>
      </c>
      <c r="J3405">
        <f t="shared" si="322"/>
        <v>420</v>
      </c>
      <c r="K3405">
        <f t="shared" si="323"/>
        <v>840</v>
      </c>
      <c r="L3405" s="2" t="s">
        <v>28</v>
      </c>
      <c r="M3405" t="s">
        <v>778</v>
      </c>
      <c r="N3405" t="s">
        <v>78</v>
      </c>
      <c r="O3405" s="3">
        <v>13.095446915421235</v>
      </c>
      <c r="P3405" t="str">
        <f t="shared" si="318"/>
        <v>H</v>
      </c>
      <c r="Q3405">
        <f t="shared" si="319"/>
        <v>2022</v>
      </c>
      <c r="R3405">
        <f t="shared" si="320"/>
        <v>0</v>
      </c>
    </row>
    <row r="3406" spans="1:18" x14ac:dyDescent="0.25">
      <c r="A3406" s="1">
        <v>44889.4733778667</v>
      </c>
      <c r="B3406" s="2" t="s">
        <v>295</v>
      </c>
      <c r="C3406" t="s">
        <v>296</v>
      </c>
      <c r="D3406">
        <v>6</v>
      </c>
      <c r="E3406">
        <v>116</v>
      </c>
      <c r="F3406">
        <f>IF(E3406="",_xlfn.XLOOKUP(C3406,'Price Averages'!$D$4:$D$103,'Price Averages'!$E$4:$E$103, "FALSE"), E3406)</f>
        <v>116</v>
      </c>
      <c r="G3406">
        <v>29</v>
      </c>
      <c r="H3406">
        <f>IF(G3406="", _xlfn.XLOOKUP(C3406, 'Cost Averages'!$D$4:$D$103,'Cost Averages'!$E$4:$E$103, "FALSE"),G3406)</f>
        <v>29</v>
      </c>
      <c r="I3406">
        <f t="shared" si="321"/>
        <v>696</v>
      </c>
      <c r="J3406">
        <f t="shared" si="322"/>
        <v>174</v>
      </c>
      <c r="K3406">
        <f t="shared" si="323"/>
        <v>522</v>
      </c>
      <c r="L3406" s="2" t="s">
        <v>23</v>
      </c>
      <c r="M3406" t="s">
        <v>297</v>
      </c>
      <c r="N3406" t="s">
        <v>78</v>
      </c>
      <c r="O3406" s="3">
        <v>10.317615395419679</v>
      </c>
      <c r="P3406" t="str">
        <f t="shared" si="318"/>
        <v>H</v>
      </c>
      <c r="Q3406">
        <f t="shared" si="319"/>
        <v>2022</v>
      </c>
      <c r="R3406">
        <f t="shared" si="320"/>
        <v>0</v>
      </c>
    </row>
    <row r="3407" spans="1:18" x14ac:dyDescent="0.25">
      <c r="A3407" s="1">
        <v>44682</v>
      </c>
      <c r="B3407" s="2" t="s">
        <v>3964</v>
      </c>
      <c r="C3407" t="s">
        <v>97</v>
      </c>
      <c r="D3407">
        <v>6</v>
      </c>
      <c r="E3407">
        <v>201</v>
      </c>
      <c r="F3407">
        <f>IF(E3407="",_xlfn.XLOOKUP(C3407,'Price Averages'!$D$4:$D$103,'Price Averages'!$E$4:$E$103, "FALSE"), E3407)</f>
        <v>201</v>
      </c>
      <c r="G3407">
        <v>67</v>
      </c>
      <c r="H3407">
        <f>IF(G3407="", _xlfn.XLOOKUP(C3407, 'Cost Averages'!$D$4:$D$103,'Cost Averages'!$E$4:$E$103, "FALSE"),G3407)</f>
        <v>67</v>
      </c>
      <c r="I3407">
        <f t="shared" si="321"/>
        <v>1206</v>
      </c>
      <c r="J3407">
        <f t="shared" si="322"/>
        <v>402</v>
      </c>
      <c r="K3407">
        <f t="shared" si="323"/>
        <v>804</v>
      </c>
      <c r="L3407" s="2" t="s">
        <v>44</v>
      </c>
      <c r="M3407" t="s">
        <v>1426</v>
      </c>
      <c r="N3407" t="s">
        <v>78</v>
      </c>
      <c r="O3407" s="3">
        <v>10.826646539963521</v>
      </c>
      <c r="P3407" t="str">
        <f t="shared" si="318"/>
        <v>H</v>
      </c>
      <c r="Q3407">
        <f t="shared" si="319"/>
        <v>2022</v>
      </c>
      <c r="R3407">
        <f t="shared" si="320"/>
        <v>0</v>
      </c>
    </row>
    <row r="3408" spans="1:18" x14ac:dyDescent="0.25">
      <c r="A3408" s="1">
        <v>44662.77681116022</v>
      </c>
      <c r="B3408" s="2" t="s">
        <v>450</v>
      </c>
      <c r="C3408" t="s">
        <v>31</v>
      </c>
      <c r="D3408">
        <v>6</v>
      </c>
      <c r="E3408" t="s">
        <v>32</v>
      </c>
      <c r="F3408">
        <f>IF(E3408="",_xlfn.XLOOKUP(C3408,'Price Averages'!$D$4:$D$103,'Price Averages'!$E$4:$E$103, "FALSE"), E3408)</f>
        <v>46</v>
      </c>
      <c r="G3408">
        <v>23</v>
      </c>
      <c r="H3408">
        <f>IF(G3408="", _xlfn.XLOOKUP(C3408, 'Cost Averages'!$D$4:$D$103,'Cost Averages'!$E$4:$E$103, "FALSE"),G3408)</f>
        <v>23</v>
      </c>
      <c r="I3408">
        <f t="shared" si="321"/>
        <v>276</v>
      </c>
      <c r="J3408">
        <f t="shared" si="322"/>
        <v>138</v>
      </c>
      <c r="K3408">
        <f t="shared" si="323"/>
        <v>138</v>
      </c>
      <c r="L3408" s="2" t="s">
        <v>28</v>
      </c>
      <c r="M3408" t="s">
        <v>45</v>
      </c>
      <c r="N3408" t="s">
        <v>46</v>
      </c>
      <c r="O3408" s="3">
        <v>12.169266722245851</v>
      </c>
      <c r="P3408" t="str">
        <f t="shared" si="318"/>
        <v>H</v>
      </c>
      <c r="Q3408">
        <f t="shared" si="319"/>
        <v>2022</v>
      </c>
      <c r="R3408">
        <f t="shared" si="320"/>
        <v>0</v>
      </c>
    </row>
    <row r="3409" spans="1:18" x14ac:dyDescent="0.25">
      <c r="A3409" s="1">
        <v>44806.9742170686</v>
      </c>
      <c r="B3409" s="2" t="s">
        <v>1177</v>
      </c>
      <c r="C3409" t="s">
        <v>31</v>
      </c>
      <c r="D3409">
        <v>6</v>
      </c>
      <c r="E3409" t="s">
        <v>32</v>
      </c>
      <c r="F3409">
        <f>IF(E3409="",_xlfn.XLOOKUP(C3409,'Price Averages'!$D$4:$D$103,'Price Averages'!$E$4:$E$103, "FALSE"), E3409)</f>
        <v>46</v>
      </c>
      <c r="G3409">
        <v>23</v>
      </c>
      <c r="H3409">
        <f>IF(G3409="", _xlfn.XLOOKUP(C3409, 'Cost Averages'!$D$4:$D$103,'Cost Averages'!$E$4:$E$103, "FALSE"),G3409)</f>
        <v>23</v>
      </c>
      <c r="I3409">
        <f t="shared" si="321"/>
        <v>276</v>
      </c>
      <c r="J3409">
        <f t="shared" si="322"/>
        <v>138</v>
      </c>
      <c r="K3409">
        <f t="shared" si="323"/>
        <v>138</v>
      </c>
      <c r="L3409" s="2" t="s">
        <v>28</v>
      </c>
      <c r="M3409" t="s">
        <v>440</v>
      </c>
      <c r="N3409" t="s">
        <v>50</v>
      </c>
      <c r="O3409" s="3">
        <v>15.770846827234339</v>
      </c>
      <c r="P3409" t="str">
        <f t="shared" si="318"/>
        <v>H</v>
      </c>
      <c r="Q3409">
        <f t="shared" si="319"/>
        <v>2022</v>
      </c>
      <c r="R3409">
        <f t="shared" si="320"/>
        <v>0</v>
      </c>
    </row>
    <row r="3410" spans="1:18" x14ac:dyDescent="0.25">
      <c r="A3410" s="1">
        <v>44575.066844790534</v>
      </c>
      <c r="B3410" s="2" t="s">
        <v>2328</v>
      </c>
      <c r="C3410" t="s">
        <v>155</v>
      </c>
      <c r="D3410">
        <v>7</v>
      </c>
      <c r="E3410">
        <v>108</v>
      </c>
      <c r="F3410">
        <f>IF(E3410="",_xlfn.XLOOKUP(C3410,'Price Averages'!$D$4:$D$103,'Price Averages'!$E$4:$E$103, "FALSE"), E3410)</f>
        <v>108</v>
      </c>
      <c r="G3410" t="s">
        <v>32</v>
      </c>
      <c r="H3410">
        <f>IF(G3410="", _xlfn.XLOOKUP(C3410, 'Cost Averages'!$D$4:$D$103,'Cost Averages'!$E$4:$E$103, "FALSE"),G3410)</f>
        <v>36</v>
      </c>
      <c r="I3410">
        <f t="shared" si="321"/>
        <v>756</v>
      </c>
      <c r="J3410">
        <f t="shared" si="322"/>
        <v>252</v>
      </c>
      <c r="K3410">
        <f t="shared" si="323"/>
        <v>504</v>
      </c>
      <c r="L3410" s="2" t="s">
        <v>28</v>
      </c>
      <c r="M3410" t="s">
        <v>746</v>
      </c>
      <c r="N3410" t="s">
        <v>34</v>
      </c>
      <c r="O3410" s="3">
        <v>14.376986923104601</v>
      </c>
      <c r="P3410" t="str">
        <f t="shared" si="318"/>
        <v>H</v>
      </c>
      <c r="Q3410">
        <f t="shared" si="319"/>
        <v>2022</v>
      </c>
      <c r="R3410">
        <f t="shared" si="320"/>
        <v>0</v>
      </c>
    </row>
    <row r="3411" spans="1:18" x14ac:dyDescent="0.25">
      <c r="A3411" s="1">
        <v>44680</v>
      </c>
      <c r="B3411" s="2" t="s">
        <v>3962</v>
      </c>
      <c r="C3411" t="s">
        <v>170</v>
      </c>
      <c r="D3411">
        <v>7</v>
      </c>
      <c r="E3411">
        <v>189</v>
      </c>
      <c r="F3411">
        <f>IF(E3411="",_xlfn.XLOOKUP(C3411,'Price Averages'!$D$4:$D$103,'Price Averages'!$E$4:$E$103, "FALSE"), E3411)</f>
        <v>189</v>
      </c>
      <c r="G3411">
        <v>63</v>
      </c>
      <c r="H3411">
        <f>IF(G3411="", _xlfn.XLOOKUP(C3411, 'Cost Averages'!$D$4:$D$103,'Cost Averages'!$E$4:$E$103, "FALSE"),G3411)</f>
        <v>63</v>
      </c>
      <c r="I3411">
        <f t="shared" si="321"/>
        <v>1323</v>
      </c>
      <c r="J3411">
        <f t="shared" si="322"/>
        <v>441</v>
      </c>
      <c r="K3411">
        <f t="shared" si="323"/>
        <v>882</v>
      </c>
      <c r="L3411" s="2" t="s">
        <v>28</v>
      </c>
      <c r="M3411" t="s">
        <v>100</v>
      </c>
      <c r="N3411" t="s">
        <v>56</v>
      </c>
      <c r="O3411" s="3">
        <v>9.7467096260695598</v>
      </c>
      <c r="P3411" t="str">
        <f t="shared" si="318"/>
        <v>H</v>
      </c>
      <c r="Q3411">
        <f t="shared" si="319"/>
        <v>2022</v>
      </c>
      <c r="R3411">
        <f t="shared" si="320"/>
        <v>0</v>
      </c>
    </row>
    <row r="3412" spans="1:18" x14ac:dyDescent="0.25">
      <c r="A3412" s="1">
        <v>44698</v>
      </c>
      <c r="B3412" s="2" t="s">
        <v>3977</v>
      </c>
      <c r="C3412" t="s">
        <v>170</v>
      </c>
      <c r="D3412">
        <v>7</v>
      </c>
      <c r="E3412">
        <v>189</v>
      </c>
      <c r="F3412">
        <f>IF(E3412="",_xlfn.XLOOKUP(C3412,'Price Averages'!$D$4:$D$103,'Price Averages'!$E$4:$E$103, "FALSE"), E3412)</f>
        <v>189</v>
      </c>
      <c r="G3412">
        <v>63</v>
      </c>
      <c r="H3412">
        <f>IF(G3412="", _xlfn.XLOOKUP(C3412, 'Cost Averages'!$D$4:$D$103,'Cost Averages'!$E$4:$E$103, "FALSE"),G3412)</f>
        <v>63</v>
      </c>
      <c r="I3412">
        <f t="shared" si="321"/>
        <v>1323</v>
      </c>
      <c r="J3412">
        <f t="shared" si="322"/>
        <v>441</v>
      </c>
      <c r="K3412">
        <f t="shared" si="323"/>
        <v>882</v>
      </c>
      <c r="L3412" s="2" t="s">
        <v>44</v>
      </c>
      <c r="M3412" t="s">
        <v>657</v>
      </c>
      <c r="N3412" t="s">
        <v>25</v>
      </c>
      <c r="O3412" s="3">
        <v>6.9183250411917196</v>
      </c>
      <c r="P3412" t="str">
        <f t="shared" si="318"/>
        <v>H</v>
      </c>
      <c r="Q3412">
        <f t="shared" si="319"/>
        <v>2022</v>
      </c>
      <c r="R3412">
        <f t="shared" si="320"/>
        <v>0</v>
      </c>
    </row>
    <row r="3413" spans="1:18" x14ac:dyDescent="0.25">
      <c r="A3413" s="1">
        <v>44720</v>
      </c>
      <c r="B3413" s="2" t="s">
        <v>3998</v>
      </c>
      <c r="C3413" t="s">
        <v>170</v>
      </c>
      <c r="D3413">
        <v>7</v>
      </c>
      <c r="E3413" t="s">
        <v>32</v>
      </c>
      <c r="F3413">
        <f>IF(E3413="",_xlfn.XLOOKUP(C3413,'Price Averages'!$D$4:$D$103,'Price Averages'!$E$4:$E$103, "FALSE"), E3413)</f>
        <v>189</v>
      </c>
      <c r="G3413">
        <v>63</v>
      </c>
      <c r="H3413">
        <f>IF(G3413="", _xlfn.XLOOKUP(C3413, 'Cost Averages'!$D$4:$D$103,'Cost Averages'!$E$4:$E$103, "FALSE"),G3413)</f>
        <v>63</v>
      </c>
      <c r="I3413">
        <f t="shared" si="321"/>
        <v>1323</v>
      </c>
      <c r="J3413">
        <f t="shared" si="322"/>
        <v>441</v>
      </c>
      <c r="K3413">
        <f t="shared" si="323"/>
        <v>882</v>
      </c>
      <c r="L3413" s="2" t="s">
        <v>44</v>
      </c>
      <c r="M3413" t="s">
        <v>100</v>
      </c>
      <c r="N3413" t="s">
        <v>56</v>
      </c>
      <c r="O3413" s="3">
        <v>9.7467096260695598</v>
      </c>
      <c r="P3413" t="str">
        <f t="shared" si="318"/>
        <v>H</v>
      </c>
      <c r="Q3413">
        <f t="shared" si="319"/>
        <v>2022</v>
      </c>
      <c r="R3413">
        <f t="shared" si="320"/>
        <v>0</v>
      </c>
    </row>
    <row r="3414" spans="1:18" x14ac:dyDescent="0.25">
      <c r="A3414" s="1">
        <v>44563.012191330017</v>
      </c>
      <c r="B3414" s="2" t="s">
        <v>2914</v>
      </c>
      <c r="C3414" t="s">
        <v>163</v>
      </c>
      <c r="D3414">
        <v>7</v>
      </c>
      <c r="E3414">
        <v>225</v>
      </c>
      <c r="F3414">
        <f>IF(E3414="",_xlfn.XLOOKUP(C3414,'Price Averages'!$D$4:$D$103,'Price Averages'!$E$4:$E$103, "FALSE"), E3414)</f>
        <v>225</v>
      </c>
      <c r="G3414">
        <v>75</v>
      </c>
      <c r="H3414">
        <f>IF(G3414="", _xlfn.XLOOKUP(C3414, 'Cost Averages'!$D$4:$D$103,'Cost Averages'!$E$4:$E$103, "FALSE"),G3414)</f>
        <v>75</v>
      </c>
      <c r="I3414">
        <f t="shared" si="321"/>
        <v>1575</v>
      </c>
      <c r="J3414">
        <f t="shared" si="322"/>
        <v>525</v>
      </c>
      <c r="K3414">
        <f t="shared" si="323"/>
        <v>1050</v>
      </c>
      <c r="L3414" s="2" t="s">
        <v>28</v>
      </c>
      <c r="M3414" t="s">
        <v>601</v>
      </c>
      <c r="N3414" t="s">
        <v>56</v>
      </c>
      <c r="O3414" s="3">
        <v>12.564315242820944</v>
      </c>
      <c r="P3414" t="str">
        <f t="shared" si="318"/>
        <v>H</v>
      </c>
      <c r="Q3414">
        <f t="shared" si="319"/>
        <v>2022</v>
      </c>
      <c r="R3414">
        <f t="shared" si="320"/>
        <v>0</v>
      </c>
    </row>
    <row r="3415" spans="1:18" x14ac:dyDescent="0.25">
      <c r="A3415" s="1">
        <v>44598.904528799612</v>
      </c>
      <c r="B3415" s="2" t="s">
        <v>888</v>
      </c>
      <c r="C3415" t="s">
        <v>146</v>
      </c>
      <c r="D3415">
        <v>7</v>
      </c>
      <c r="E3415" t="s">
        <v>32</v>
      </c>
      <c r="F3415">
        <f>IF(E3415="",_xlfn.XLOOKUP(C3415,'Price Averages'!$D$4:$D$103,'Price Averages'!$E$4:$E$103, "FALSE"), E3415)</f>
        <v>308</v>
      </c>
      <c r="G3415">
        <v>77</v>
      </c>
      <c r="H3415">
        <f>IF(G3415="", _xlfn.XLOOKUP(C3415, 'Cost Averages'!$D$4:$D$103,'Cost Averages'!$E$4:$E$103, "FALSE"),G3415)</f>
        <v>77</v>
      </c>
      <c r="I3415">
        <f t="shared" si="321"/>
        <v>2156</v>
      </c>
      <c r="J3415">
        <f t="shared" si="322"/>
        <v>539</v>
      </c>
      <c r="K3415">
        <f t="shared" si="323"/>
        <v>1617</v>
      </c>
      <c r="L3415" s="2" t="s">
        <v>28</v>
      </c>
      <c r="M3415" t="s">
        <v>408</v>
      </c>
      <c r="N3415" t="s">
        <v>50</v>
      </c>
      <c r="O3415" s="3">
        <v>12.399050786131125</v>
      </c>
      <c r="P3415" t="str">
        <f t="shared" si="318"/>
        <v>H</v>
      </c>
      <c r="Q3415">
        <f t="shared" si="319"/>
        <v>2022</v>
      </c>
      <c r="R3415">
        <f t="shared" si="320"/>
        <v>0</v>
      </c>
    </row>
    <row r="3416" spans="1:18" x14ac:dyDescent="0.25">
      <c r="A3416" s="1">
        <v>44758.713263261256</v>
      </c>
      <c r="B3416" s="2" t="s">
        <v>198</v>
      </c>
      <c r="C3416" t="s">
        <v>143</v>
      </c>
      <c r="D3416">
        <v>7</v>
      </c>
      <c r="E3416">
        <v>153</v>
      </c>
      <c r="F3416">
        <f>IF(E3416="",_xlfn.XLOOKUP(C3416,'Price Averages'!$D$4:$D$103,'Price Averages'!$E$4:$E$103, "FALSE"), E3416)</f>
        <v>153</v>
      </c>
      <c r="G3416">
        <v>51</v>
      </c>
      <c r="H3416">
        <f>IF(G3416="", _xlfn.XLOOKUP(C3416, 'Cost Averages'!$D$4:$D$103,'Cost Averages'!$E$4:$E$103, "FALSE"),G3416)</f>
        <v>51</v>
      </c>
      <c r="I3416">
        <f t="shared" si="321"/>
        <v>1071</v>
      </c>
      <c r="J3416">
        <f t="shared" si="322"/>
        <v>357</v>
      </c>
      <c r="K3416">
        <f t="shared" si="323"/>
        <v>714</v>
      </c>
      <c r="L3416" s="2" t="s">
        <v>28</v>
      </c>
      <c r="M3416" t="s">
        <v>199</v>
      </c>
      <c r="N3416" t="s">
        <v>34</v>
      </c>
      <c r="O3416" s="3">
        <v>12.177709716438097</v>
      </c>
      <c r="P3416" t="str">
        <f t="shared" si="318"/>
        <v>H</v>
      </c>
      <c r="Q3416">
        <f t="shared" si="319"/>
        <v>2022</v>
      </c>
      <c r="R3416">
        <f t="shared" si="320"/>
        <v>0</v>
      </c>
    </row>
    <row r="3417" spans="1:18" x14ac:dyDescent="0.25">
      <c r="A3417" s="1">
        <v>44636.978400402288</v>
      </c>
      <c r="B3417" s="2" t="s">
        <v>1018</v>
      </c>
      <c r="C3417" t="s">
        <v>143</v>
      </c>
      <c r="D3417">
        <v>7</v>
      </c>
      <c r="E3417">
        <v>153</v>
      </c>
      <c r="F3417">
        <f>IF(E3417="",_xlfn.XLOOKUP(C3417,'Price Averages'!$D$4:$D$103,'Price Averages'!$E$4:$E$103, "FALSE"), E3417)</f>
        <v>153</v>
      </c>
      <c r="G3417">
        <v>51</v>
      </c>
      <c r="H3417">
        <f>IF(G3417="", _xlfn.XLOOKUP(C3417, 'Cost Averages'!$D$4:$D$103,'Cost Averages'!$E$4:$E$103, "FALSE"),G3417)</f>
        <v>51</v>
      </c>
      <c r="I3417">
        <f t="shared" si="321"/>
        <v>1071</v>
      </c>
      <c r="J3417">
        <f t="shared" si="322"/>
        <v>357</v>
      </c>
      <c r="K3417">
        <f t="shared" si="323"/>
        <v>714</v>
      </c>
      <c r="L3417" s="2" t="s">
        <v>44</v>
      </c>
      <c r="M3417" t="s">
        <v>705</v>
      </c>
      <c r="N3417" t="s">
        <v>34</v>
      </c>
      <c r="O3417" s="3">
        <v>10.956589836772277</v>
      </c>
      <c r="P3417" t="str">
        <f t="shared" si="318"/>
        <v>H</v>
      </c>
      <c r="Q3417">
        <f t="shared" si="319"/>
        <v>2022</v>
      </c>
      <c r="R3417">
        <f t="shared" si="320"/>
        <v>0</v>
      </c>
    </row>
    <row r="3418" spans="1:18" x14ac:dyDescent="0.25">
      <c r="A3418" s="1">
        <v>44562.161680179197</v>
      </c>
      <c r="B3418" s="2" t="s">
        <v>2423</v>
      </c>
      <c r="C3418" t="s">
        <v>61</v>
      </c>
      <c r="D3418">
        <v>7</v>
      </c>
      <c r="E3418">
        <v>184</v>
      </c>
      <c r="F3418">
        <f>IF(E3418="",_xlfn.XLOOKUP(C3418,'Price Averages'!$D$4:$D$103,'Price Averages'!$E$4:$E$103, "FALSE"), E3418)</f>
        <v>184</v>
      </c>
      <c r="G3418">
        <v>92</v>
      </c>
      <c r="H3418">
        <f>IF(G3418="", _xlfn.XLOOKUP(C3418, 'Cost Averages'!$D$4:$D$103,'Cost Averages'!$E$4:$E$103, "FALSE"),G3418)</f>
        <v>92</v>
      </c>
      <c r="I3418">
        <f t="shared" si="321"/>
        <v>1288</v>
      </c>
      <c r="J3418">
        <f t="shared" si="322"/>
        <v>644</v>
      </c>
      <c r="K3418">
        <f t="shared" si="323"/>
        <v>644</v>
      </c>
      <c r="L3418" s="2" t="s">
        <v>44</v>
      </c>
      <c r="M3418" t="s">
        <v>603</v>
      </c>
      <c r="N3418" t="s">
        <v>50</v>
      </c>
      <c r="O3418" s="3">
        <v>7.8974070387684714</v>
      </c>
      <c r="P3418" t="str">
        <f t="shared" si="318"/>
        <v>H</v>
      </c>
      <c r="Q3418">
        <f t="shared" si="319"/>
        <v>2022</v>
      </c>
      <c r="R3418">
        <f t="shared" si="320"/>
        <v>0</v>
      </c>
    </row>
    <row r="3419" spans="1:18" x14ac:dyDescent="0.25">
      <c r="A3419" s="1">
        <v>44722.405141027615</v>
      </c>
      <c r="B3419" s="2" t="s">
        <v>1196</v>
      </c>
      <c r="C3419" t="s">
        <v>780</v>
      </c>
      <c r="D3419">
        <v>7</v>
      </c>
      <c r="E3419" t="s">
        <v>32</v>
      </c>
      <c r="F3419">
        <f>IF(E3419="",_xlfn.XLOOKUP(C3419,'Price Averages'!$D$4:$D$103,'Price Averages'!$E$4:$E$103, "FALSE"), E3419)</f>
        <v>100</v>
      </c>
      <c r="G3419">
        <v>25</v>
      </c>
      <c r="H3419">
        <f>IF(G3419="", _xlfn.XLOOKUP(C3419, 'Cost Averages'!$D$4:$D$103,'Cost Averages'!$E$4:$E$103, "FALSE"),G3419)</f>
        <v>25</v>
      </c>
      <c r="I3419">
        <f t="shared" si="321"/>
        <v>700</v>
      </c>
      <c r="J3419">
        <f t="shared" si="322"/>
        <v>175</v>
      </c>
      <c r="K3419">
        <f t="shared" si="323"/>
        <v>525</v>
      </c>
      <c r="L3419" s="2" t="s">
        <v>28</v>
      </c>
      <c r="M3419" t="s">
        <v>696</v>
      </c>
      <c r="N3419" t="s">
        <v>78</v>
      </c>
      <c r="O3419" s="3">
        <v>12.699042739101285</v>
      </c>
      <c r="P3419" t="str">
        <f t="shared" si="318"/>
        <v>H</v>
      </c>
      <c r="Q3419">
        <f t="shared" si="319"/>
        <v>2022</v>
      </c>
      <c r="R3419">
        <f t="shared" si="320"/>
        <v>0</v>
      </c>
    </row>
    <row r="3420" spans="1:18" x14ac:dyDescent="0.25">
      <c r="A3420" s="1">
        <v>44786</v>
      </c>
      <c r="B3420" s="2" t="s">
        <v>4060</v>
      </c>
      <c r="C3420" t="s">
        <v>780</v>
      </c>
      <c r="D3420">
        <v>7</v>
      </c>
      <c r="E3420" t="s">
        <v>32</v>
      </c>
      <c r="F3420">
        <f>IF(E3420="",_xlfn.XLOOKUP(C3420,'Price Averages'!$D$4:$D$103,'Price Averages'!$E$4:$E$103, "FALSE"), E3420)</f>
        <v>100</v>
      </c>
      <c r="G3420">
        <v>25</v>
      </c>
      <c r="H3420">
        <f>IF(G3420="", _xlfn.XLOOKUP(C3420, 'Cost Averages'!$D$4:$D$103,'Cost Averages'!$E$4:$E$103, "FALSE"),G3420)</f>
        <v>25</v>
      </c>
      <c r="I3420">
        <f t="shared" si="321"/>
        <v>700</v>
      </c>
      <c r="J3420">
        <f t="shared" si="322"/>
        <v>175</v>
      </c>
      <c r="K3420">
        <f t="shared" si="323"/>
        <v>525</v>
      </c>
      <c r="L3420" s="2" t="s">
        <v>28</v>
      </c>
      <c r="M3420" t="s">
        <v>103</v>
      </c>
      <c r="N3420" t="s">
        <v>46</v>
      </c>
      <c r="O3420" s="3">
        <v>13.407340878370247</v>
      </c>
      <c r="P3420" t="str">
        <f t="shared" si="318"/>
        <v>H</v>
      </c>
      <c r="Q3420">
        <f t="shared" si="319"/>
        <v>2022</v>
      </c>
      <c r="R3420">
        <f t="shared" si="320"/>
        <v>0</v>
      </c>
    </row>
    <row r="3421" spans="1:18" x14ac:dyDescent="0.25">
      <c r="A3421" s="1">
        <v>44663</v>
      </c>
      <c r="B3421" s="2" t="s">
        <v>3945</v>
      </c>
      <c r="C3421" t="s">
        <v>383</v>
      </c>
      <c r="D3421">
        <v>7</v>
      </c>
      <c r="E3421">
        <v>72</v>
      </c>
      <c r="F3421">
        <f>IF(E3421="",_xlfn.XLOOKUP(C3421,'Price Averages'!$D$4:$D$103,'Price Averages'!$E$4:$E$103, "FALSE"), E3421)</f>
        <v>72</v>
      </c>
      <c r="G3421">
        <v>36</v>
      </c>
      <c r="H3421">
        <f>IF(G3421="", _xlfn.XLOOKUP(C3421, 'Cost Averages'!$D$4:$D$103,'Cost Averages'!$E$4:$E$103, "FALSE"),G3421)</f>
        <v>36</v>
      </c>
      <c r="I3421">
        <f t="shared" si="321"/>
        <v>504</v>
      </c>
      <c r="J3421">
        <f t="shared" si="322"/>
        <v>252</v>
      </c>
      <c r="K3421">
        <f t="shared" si="323"/>
        <v>252</v>
      </c>
      <c r="L3421" s="2" t="s">
        <v>28</v>
      </c>
      <c r="M3421" t="s">
        <v>307</v>
      </c>
      <c r="N3421" t="s">
        <v>34</v>
      </c>
      <c r="O3421" s="3">
        <v>10.966283117837653</v>
      </c>
      <c r="P3421" t="str">
        <f t="shared" si="318"/>
        <v>H</v>
      </c>
      <c r="Q3421">
        <f t="shared" si="319"/>
        <v>2022</v>
      </c>
      <c r="R3421">
        <f t="shared" si="320"/>
        <v>0</v>
      </c>
    </row>
    <row r="3422" spans="1:18" x14ac:dyDescent="0.25">
      <c r="A3422" s="1">
        <v>44598</v>
      </c>
      <c r="B3422" s="2" t="s">
        <v>3883</v>
      </c>
      <c r="C3422" t="s">
        <v>289</v>
      </c>
      <c r="D3422">
        <v>7</v>
      </c>
      <c r="E3422">
        <v>108</v>
      </c>
      <c r="F3422">
        <f>IF(E3422="",_xlfn.XLOOKUP(C3422,'Price Averages'!$D$4:$D$103,'Price Averages'!$E$4:$E$103, "FALSE"), E3422)</f>
        <v>108</v>
      </c>
      <c r="G3422">
        <v>36</v>
      </c>
      <c r="H3422">
        <f>IF(G3422="", _xlfn.XLOOKUP(C3422, 'Cost Averages'!$D$4:$D$103,'Cost Averages'!$E$4:$E$103, "FALSE"),G3422)</f>
        <v>36</v>
      </c>
      <c r="I3422">
        <f t="shared" si="321"/>
        <v>756</v>
      </c>
      <c r="J3422">
        <f t="shared" si="322"/>
        <v>252</v>
      </c>
      <c r="K3422">
        <f t="shared" si="323"/>
        <v>504</v>
      </c>
      <c r="L3422" s="2" t="s">
        <v>28</v>
      </c>
      <c r="M3422" t="s">
        <v>466</v>
      </c>
      <c r="N3422" t="s">
        <v>25</v>
      </c>
      <c r="O3422" s="3">
        <v>9.629298039722805</v>
      </c>
      <c r="P3422" t="str">
        <f t="shared" si="318"/>
        <v>H</v>
      </c>
      <c r="Q3422">
        <f t="shared" si="319"/>
        <v>2022</v>
      </c>
      <c r="R3422">
        <f t="shared" si="320"/>
        <v>0</v>
      </c>
    </row>
    <row r="3423" spans="1:18" x14ac:dyDescent="0.25">
      <c r="A3423" s="1">
        <v>44644</v>
      </c>
      <c r="B3423" s="2" t="s">
        <v>3927</v>
      </c>
      <c r="C3423" t="s">
        <v>289</v>
      </c>
      <c r="D3423">
        <v>7</v>
      </c>
      <c r="E3423">
        <v>108</v>
      </c>
      <c r="F3423">
        <f>IF(E3423="",_xlfn.XLOOKUP(C3423,'Price Averages'!$D$4:$D$103,'Price Averages'!$E$4:$E$103, "FALSE"), E3423)</f>
        <v>108</v>
      </c>
      <c r="G3423">
        <v>36</v>
      </c>
      <c r="H3423">
        <f>IF(G3423="", _xlfn.XLOOKUP(C3423, 'Cost Averages'!$D$4:$D$103,'Cost Averages'!$E$4:$E$103, "FALSE"),G3423)</f>
        <v>36</v>
      </c>
      <c r="I3423">
        <f t="shared" si="321"/>
        <v>756</v>
      </c>
      <c r="J3423">
        <f t="shared" si="322"/>
        <v>252</v>
      </c>
      <c r="K3423">
        <f t="shared" si="323"/>
        <v>504</v>
      </c>
      <c r="L3423" s="2" t="s">
        <v>28</v>
      </c>
      <c r="M3423" t="s">
        <v>925</v>
      </c>
      <c r="N3423" t="s">
        <v>50</v>
      </c>
      <c r="O3423" s="3">
        <v>11.130819205617987</v>
      </c>
      <c r="P3423" t="str">
        <f t="shared" si="318"/>
        <v>H</v>
      </c>
      <c r="Q3423">
        <f t="shared" si="319"/>
        <v>2022</v>
      </c>
      <c r="R3423">
        <f t="shared" si="320"/>
        <v>0</v>
      </c>
    </row>
    <row r="3424" spans="1:18" x14ac:dyDescent="0.25">
      <c r="A3424" s="1">
        <v>44776.927685659335</v>
      </c>
      <c r="B3424" s="2" t="s">
        <v>3058</v>
      </c>
      <c r="C3424" t="s">
        <v>64</v>
      </c>
      <c r="D3424">
        <v>7</v>
      </c>
      <c r="E3424">
        <v>352</v>
      </c>
      <c r="F3424">
        <f>IF(E3424="",_xlfn.XLOOKUP(C3424,'Price Averages'!$D$4:$D$103,'Price Averages'!$E$4:$E$103, "FALSE"), E3424)</f>
        <v>352</v>
      </c>
      <c r="G3424">
        <v>88</v>
      </c>
      <c r="H3424">
        <f>IF(G3424="", _xlfn.XLOOKUP(C3424, 'Cost Averages'!$D$4:$D$103,'Cost Averages'!$E$4:$E$103, "FALSE"),G3424)</f>
        <v>88</v>
      </c>
      <c r="I3424">
        <f t="shared" si="321"/>
        <v>2464</v>
      </c>
      <c r="J3424">
        <f t="shared" si="322"/>
        <v>616</v>
      </c>
      <c r="K3424">
        <f t="shared" si="323"/>
        <v>1848</v>
      </c>
      <c r="L3424" s="2" t="s">
        <v>28</v>
      </c>
      <c r="M3424" t="s">
        <v>98</v>
      </c>
      <c r="N3424" t="s">
        <v>34</v>
      </c>
      <c r="O3424" s="3">
        <v>13.717776078041958</v>
      </c>
      <c r="P3424" t="str">
        <f t="shared" si="318"/>
        <v>H</v>
      </c>
      <c r="Q3424">
        <f t="shared" si="319"/>
        <v>2022</v>
      </c>
      <c r="R3424">
        <f t="shared" si="320"/>
        <v>0</v>
      </c>
    </row>
    <row r="3425" spans="1:18" x14ac:dyDescent="0.25">
      <c r="A3425" s="1">
        <v>44573.871165603749</v>
      </c>
      <c r="B3425" s="2" t="s">
        <v>2105</v>
      </c>
      <c r="C3425" t="s">
        <v>58</v>
      </c>
      <c r="D3425">
        <v>7</v>
      </c>
      <c r="E3425" t="s">
        <v>32</v>
      </c>
      <c r="F3425">
        <f>IF(E3425="",_xlfn.XLOOKUP(C3425,'Price Averages'!$D$4:$D$103,'Price Averages'!$E$4:$E$103, "FALSE"), E3425)</f>
        <v>144</v>
      </c>
      <c r="G3425">
        <v>48</v>
      </c>
      <c r="H3425">
        <f>IF(G3425="", _xlfn.XLOOKUP(C3425, 'Cost Averages'!$D$4:$D$103,'Cost Averages'!$E$4:$E$103, "FALSE"),G3425)</f>
        <v>48</v>
      </c>
      <c r="I3425">
        <f t="shared" si="321"/>
        <v>1008</v>
      </c>
      <c r="J3425">
        <f t="shared" si="322"/>
        <v>336</v>
      </c>
      <c r="K3425">
        <f t="shared" si="323"/>
        <v>672</v>
      </c>
      <c r="L3425" s="2" t="s">
        <v>23</v>
      </c>
      <c r="M3425" t="s">
        <v>205</v>
      </c>
      <c r="N3425" t="s">
        <v>50</v>
      </c>
      <c r="O3425" s="3">
        <v>10.980884286450312</v>
      </c>
      <c r="P3425" t="str">
        <f t="shared" si="318"/>
        <v>H</v>
      </c>
      <c r="Q3425">
        <f t="shared" si="319"/>
        <v>2022</v>
      </c>
      <c r="R3425">
        <f t="shared" si="320"/>
        <v>0</v>
      </c>
    </row>
    <row r="3426" spans="1:18" x14ac:dyDescent="0.25">
      <c r="A3426" s="1">
        <v>44577.758515596703</v>
      </c>
      <c r="B3426" s="2" t="s">
        <v>2487</v>
      </c>
      <c r="C3426" t="s">
        <v>83</v>
      </c>
      <c r="D3426">
        <v>7</v>
      </c>
      <c r="E3426" t="s">
        <v>32</v>
      </c>
      <c r="F3426">
        <f>IF(E3426="",_xlfn.XLOOKUP(C3426,'Price Averages'!$D$4:$D$103,'Price Averages'!$E$4:$E$103, "FALSE"), E3426)</f>
        <v>300</v>
      </c>
      <c r="G3426">
        <v>75</v>
      </c>
      <c r="H3426">
        <f>IF(G3426="", _xlfn.XLOOKUP(C3426, 'Cost Averages'!$D$4:$D$103,'Cost Averages'!$E$4:$E$103, "FALSE"),G3426)</f>
        <v>75</v>
      </c>
      <c r="I3426">
        <f t="shared" si="321"/>
        <v>2100</v>
      </c>
      <c r="J3426">
        <f t="shared" si="322"/>
        <v>525</v>
      </c>
      <c r="K3426">
        <f t="shared" si="323"/>
        <v>1575</v>
      </c>
      <c r="L3426" s="2" t="s">
        <v>44</v>
      </c>
      <c r="M3426" t="s">
        <v>496</v>
      </c>
      <c r="N3426" t="s">
        <v>46</v>
      </c>
      <c r="O3426" s="3">
        <v>12.801144805697081</v>
      </c>
      <c r="P3426" t="str">
        <f t="shared" si="318"/>
        <v>H</v>
      </c>
      <c r="Q3426">
        <f t="shared" si="319"/>
        <v>2022</v>
      </c>
      <c r="R3426">
        <f t="shared" si="320"/>
        <v>0</v>
      </c>
    </row>
    <row r="3427" spans="1:18" x14ac:dyDescent="0.25">
      <c r="A3427" s="1">
        <v>44738</v>
      </c>
      <c r="B3427" s="2" t="s">
        <v>4015</v>
      </c>
      <c r="C3427" t="s">
        <v>402</v>
      </c>
      <c r="D3427">
        <v>7</v>
      </c>
      <c r="E3427">
        <v>84</v>
      </c>
      <c r="F3427">
        <f>IF(E3427="",_xlfn.XLOOKUP(C3427,'Price Averages'!$D$4:$D$103,'Price Averages'!$E$4:$E$103, "FALSE"), E3427)</f>
        <v>84</v>
      </c>
      <c r="G3427" t="s">
        <v>32</v>
      </c>
      <c r="H3427">
        <f>IF(G3427="", _xlfn.XLOOKUP(C3427, 'Cost Averages'!$D$4:$D$103,'Cost Averages'!$E$4:$E$103, "FALSE"),G3427)</f>
        <v>21</v>
      </c>
      <c r="I3427">
        <f t="shared" si="321"/>
        <v>588</v>
      </c>
      <c r="J3427">
        <f t="shared" si="322"/>
        <v>147</v>
      </c>
      <c r="K3427">
        <f t="shared" si="323"/>
        <v>441</v>
      </c>
      <c r="L3427" s="2" t="s">
        <v>44</v>
      </c>
      <c r="M3427" t="s">
        <v>625</v>
      </c>
      <c r="N3427" t="s">
        <v>78</v>
      </c>
      <c r="O3427" s="3">
        <v>12.954911944548844</v>
      </c>
      <c r="P3427" t="str">
        <f t="shared" si="318"/>
        <v>H</v>
      </c>
      <c r="Q3427">
        <f t="shared" si="319"/>
        <v>2022</v>
      </c>
      <c r="R3427">
        <f t="shared" si="320"/>
        <v>0</v>
      </c>
    </row>
    <row r="3428" spans="1:18" x14ac:dyDescent="0.25">
      <c r="A3428" s="1">
        <v>44761</v>
      </c>
      <c r="B3428" s="2" t="s">
        <v>4035</v>
      </c>
      <c r="C3428" t="s">
        <v>402</v>
      </c>
      <c r="D3428">
        <v>7</v>
      </c>
      <c r="E3428">
        <v>84</v>
      </c>
      <c r="F3428">
        <f>IF(E3428="",_xlfn.XLOOKUP(C3428,'Price Averages'!$D$4:$D$103,'Price Averages'!$E$4:$E$103, "FALSE"), E3428)</f>
        <v>84</v>
      </c>
      <c r="G3428">
        <v>21</v>
      </c>
      <c r="H3428">
        <f>IF(G3428="", _xlfn.XLOOKUP(C3428, 'Cost Averages'!$D$4:$D$103,'Cost Averages'!$E$4:$E$103, "FALSE"),G3428)</f>
        <v>21</v>
      </c>
      <c r="I3428">
        <f t="shared" si="321"/>
        <v>588</v>
      </c>
      <c r="J3428">
        <f t="shared" si="322"/>
        <v>147</v>
      </c>
      <c r="K3428">
        <f t="shared" si="323"/>
        <v>441</v>
      </c>
      <c r="L3428" s="2" t="s">
        <v>28</v>
      </c>
      <c r="M3428" t="s">
        <v>94</v>
      </c>
      <c r="N3428" t="s">
        <v>41</v>
      </c>
      <c r="O3428" s="3">
        <v>15.12637675023732</v>
      </c>
      <c r="P3428" t="str">
        <f t="shared" si="318"/>
        <v>H</v>
      </c>
      <c r="Q3428">
        <f t="shared" si="319"/>
        <v>2022</v>
      </c>
      <c r="R3428">
        <f t="shared" si="320"/>
        <v>0</v>
      </c>
    </row>
    <row r="3429" spans="1:18" x14ac:dyDescent="0.25">
      <c r="A3429" s="1">
        <v>44611</v>
      </c>
      <c r="B3429" s="2" t="s">
        <v>3896</v>
      </c>
      <c r="C3429" t="s">
        <v>80</v>
      </c>
      <c r="D3429">
        <v>7</v>
      </c>
      <c r="E3429">
        <v>210</v>
      </c>
      <c r="F3429">
        <f>IF(E3429="",_xlfn.XLOOKUP(C3429,'Price Averages'!$D$4:$D$103,'Price Averages'!$E$4:$E$103, "FALSE"), E3429)</f>
        <v>210</v>
      </c>
      <c r="G3429">
        <v>70</v>
      </c>
      <c r="H3429">
        <f>IF(G3429="", _xlfn.XLOOKUP(C3429, 'Cost Averages'!$D$4:$D$103,'Cost Averages'!$E$4:$E$103, "FALSE"),G3429)</f>
        <v>70</v>
      </c>
      <c r="I3429">
        <f t="shared" si="321"/>
        <v>1470</v>
      </c>
      <c r="J3429">
        <f t="shared" si="322"/>
        <v>490</v>
      </c>
      <c r="K3429">
        <f t="shared" si="323"/>
        <v>980</v>
      </c>
      <c r="L3429" s="2" t="s">
        <v>28</v>
      </c>
      <c r="M3429" t="s">
        <v>1406</v>
      </c>
      <c r="N3429" t="s">
        <v>34</v>
      </c>
      <c r="O3429" s="3">
        <v>8.6625575824723242</v>
      </c>
      <c r="P3429" t="str">
        <f t="shared" si="318"/>
        <v>H</v>
      </c>
      <c r="Q3429">
        <f t="shared" si="319"/>
        <v>2022</v>
      </c>
      <c r="R3429">
        <f t="shared" si="320"/>
        <v>0</v>
      </c>
    </row>
    <row r="3430" spans="1:18" x14ac:dyDescent="0.25">
      <c r="A3430" s="1">
        <v>44642</v>
      </c>
      <c r="B3430" s="2" t="s">
        <v>3925</v>
      </c>
      <c r="C3430" t="s">
        <v>80</v>
      </c>
      <c r="D3430">
        <v>7</v>
      </c>
      <c r="E3430">
        <v>210</v>
      </c>
      <c r="F3430">
        <f>IF(E3430="",_xlfn.XLOOKUP(C3430,'Price Averages'!$D$4:$D$103,'Price Averages'!$E$4:$E$103, "FALSE"), E3430)</f>
        <v>210</v>
      </c>
      <c r="G3430">
        <v>70</v>
      </c>
      <c r="H3430">
        <f>IF(G3430="", _xlfn.XLOOKUP(C3430, 'Cost Averages'!$D$4:$D$103,'Cost Averages'!$E$4:$E$103, "FALSE"),G3430)</f>
        <v>70</v>
      </c>
      <c r="I3430">
        <f t="shared" si="321"/>
        <v>1470</v>
      </c>
      <c r="J3430">
        <f t="shared" si="322"/>
        <v>490</v>
      </c>
      <c r="K3430">
        <f t="shared" si="323"/>
        <v>980</v>
      </c>
      <c r="L3430" s="2" t="s">
        <v>44</v>
      </c>
      <c r="M3430" t="s">
        <v>733</v>
      </c>
      <c r="N3430" t="s">
        <v>34</v>
      </c>
      <c r="O3430" s="3">
        <v>14.817898176328208</v>
      </c>
      <c r="P3430" t="str">
        <f t="shared" si="318"/>
        <v>H</v>
      </c>
      <c r="Q3430">
        <f t="shared" si="319"/>
        <v>2022</v>
      </c>
      <c r="R3430">
        <f t="shared" si="320"/>
        <v>0</v>
      </c>
    </row>
    <row r="3431" spans="1:18" x14ac:dyDescent="0.25">
      <c r="A3431" s="1">
        <v>44657</v>
      </c>
      <c r="B3431" s="2" t="s">
        <v>3939</v>
      </c>
      <c r="C3431" t="s">
        <v>417</v>
      </c>
      <c r="D3431">
        <v>7</v>
      </c>
      <c r="E3431" t="s">
        <v>32</v>
      </c>
      <c r="F3431">
        <f>IF(E3431="",_xlfn.XLOOKUP(C3431,'Price Averages'!$D$4:$D$103,'Price Averages'!$E$4:$E$103, "FALSE"), E3431)</f>
        <v>352</v>
      </c>
      <c r="G3431" t="s">
        <v>32</v>
      </c>
      <c r="H3431">
        <f>IF(G3431="", _xlfn.XLOOKUP(C3431, 'Cost Averages'!$D$4:$D$103,'Cost Averages'!$E$4:$E$103, "FALSE"),G3431)</f>
        <v>88</v>
      </c>
      <c r="I3431">
        <f t="shared" si="321"/>
        <v>2464</v>
      </c>
      <c r="J3431">
        <f t="shared" si="322"/>
        <v>616</v>
      </c>
      <c r="K3431">
        <f t="shared" si="323"/>
        <v>1848</v>
      </c>
      <c r="L3431" s="2" t="s">
        <v>44</v>
      </c>
      <c r="M3431" t="s">
        <v>645</v>
      </c>
      <c r="N3431" t="s">
        <v>78</v>
      </c>
      <c r="O3431" s="3">
        <v>12.869841591513939</v>
      </c>
      <c r="P3431" t="str">
        <f t="shared" si="318"/>
        <v>H</v>
      </c>
      <c r="Q3431">
        <f t="shared" si="319"/>
        <v>2022</v>
      </c>
      <c r="R3431">
        <f t="shared" si="320"/>
        <v>0</v>
      </c>
    </row>
    <row r="3432" spans="1:18" x14ac:dyDescent="0.25">
      <c r="A3432" s="1">
        <v>44703</v>
      </c>
      <c r="B3432" s="2" t="s">
        <v>3981</v>
      </c>
      <c r="C3432" t="s">
        <v>575</v>
      </c>
      <c r="D3432">
        <v>7</v>
      </c>
      <c r="E3432" t="s">
        <v>32</v>
      </c>
      <c r="F3432">
        <f>IF(E3432="",_xlfn.XLOOKUP(C3432,'Price Averages'!$D$4:$D$103,'Price Averages'!$E$4:$E$103, "FALSE"), E3432)</f>
        <v>57</v>
      </c>
      <c r="G3432">
        <v>19</v>
      </c>
      <c r="H3432">
        <f>IF(G3432="", _xlfn.XLOOKUP(C3432, 'Cost Averages'!$D$4:$D$103,'Cost Averages'!$E$4:$E$103, "FALSE"),G3432)</f>
        <v>19</v>
      </c>
      <c r="I3432">
        <f t="shared" si="321"/>
        <v>399</v>
      </c>
      <c r="J3432">
        <f t="shared" si="322"/>
        <v>133</v>
      </c>
      <c r="K3432">
        <f t="shared" si="323"/>
        <v>266</v>
      </c>
      <c r="L3432" s="2" t="s">
        <v>23</v>
      </c>
      <c r="M3432" t="s">
        <v>447</v>
      </c>
      <c r="N3432" t="s">
        <v>46</v>
      </c>
      <c r="O3432" s="3">
        <v>13.574227261506472</v>
      </c>
      <c r="P3432" t="str">
        <f t="shared" si="318"/>
        <v>H</v>
      </c>
      <c r="Q3432">
        <f t="shared" si="319"/>
        <v>2022</v>
      </c>
      <c r="R3432">
        <f t="shared" si="320"/>
        <v>0</v>
      </c>
    </row>
    <row r="3433" spans="1:18" x14ac:dyDescent="0.25">
      <c r="A3433" s="1">
        <v>44609</v>
      </c>
      <c r="B3433" s="2" t="s">
        <v>3894</v>
      </c>
      <c r="C3433" t="s">
        <v>258</v>
      </c>
      <c r="D3433">
        <v>7</v>
      </c>
      <c r="E3433">
        <v>50</v>
      </c>
      <c r="F3433">
        <f>IF(E3433="",_xlfn.XLOOKUP(C3433,'Price Averages'!$D$4:$D$103,'Price Averages'!$E$4:$E$103, "FALSE"), E3433)</f>
        <v>50</v>
      </c>
      <c r="G3433">
        <v>25</v>
      </c>
      <c r="H3433">
        <f>IF(G3433="", _xlfn.XLOOKUP(C3433, 'Cost Averages'!$D$4:$D$103,'Cost Averages'!$E$4:$E$103, "FALSE"),G3433)</f>
        <v>25</v>
      </c>
      <c r="I3433">
        <f t="shared" si="321"/>
        <v>350</v>
      </c>
      <c r="J3433">
        <f t="shared" si="322"/>
        <v>175</v>
      </c>
      <c r="K3433">
        <f t="shared" si="323"/>
        <v>175</v>
      </c>
      <c r="L3433" s="2" t="s">
        <v>28</v>
      </c>
      <c r="M3433" t="s">
        <v>245</v>
      </c>
      <c r="N3433" t="s">
        <v>46</v>
      </c>
      <c r="O3433" s="3">
        <v>13.918153610259502</v>
      </c>
      <c r="P3433" t="str">
        <f t="shared" si="318"/>
        <v>H</v>
      </c>
      <c r="Q3433">
        <f t="shared" si="319"/>
        <v>2022</v>
      </c>
      <c r="R3433">
        <f t="shared" si="320"/>
        <v>0</v>
      </c>
    </row>
    <row r="3434" spans="1:18" x14ac:dyDescent="0.25">
      <c r="A3434" s="1">
        <v>44780</v>
      </c>
      <c r="B3434" s="2" t="s">
        <v>4054</v>
      </c>
      <c r="C3434" t="s">
        <v>235</v>
      </c>
      <c r="D3434">
        <v>7</v>
      </c>
      <c r="E3434">
        <v>90</v>
      </c>
      <c r="F3434">
        <f>IF(E3434="",_xlfn.XLOOKUP(C3434,'Price Averages'!$D$4:$D$103,'Price Averages'!$E$4:$E$103, "FALSE"), E3434)</f>
        <v>90</v>
      </c>
      <c r="G3434">
        <v>45</v>
      </c>
      <c r="H3434">
        <f>IF(G3434="", _xlfn.XLOOKUP(C3434, 'Cost Averages'!$D$4:$D$103,'Cost Averages'!$E$4:$E$103, "FALSE"),G3434)</f>
        <v>45</v>
      </c>
      <c r="I3434">
        <f t="shared" si="321"/>
        <v>630</v>
      </c>
      <c r="J3434">
        <f t="shared" si="322"/>
        <v>315</v>
      </c>
      <c r="K3434">
        <f t="shared" si="323"/>
        <v>315</v>
      </c>
      <c r="L3434" s="2" t="s">
        <v>44</v>
      </c>
      <c r="M3434" t="s">
        <v>978</v>
      </c>
      <c r="N3434" t="s">
        <v>78</v>
      </c>
      <c r="O3434" s="3">
        <v>12.392787515215366</v>
      </c>
      <c r="P3434" t="str">
        <f t="shared" si="318"/>
        <v>H</v>
      </c>
      <c r="Q3434">
        <f t="shared" si="319"/>
        <v>2022</v>
      </c>
      <c r="R3434">
        <f t="shared" si="320"/>
        <v>0</v>
      </c>
    </row>
    <row r="3435" spans="1:18" x14ac:dyDescent="0.25">
      <c r="A3435" s="1">
        <v>44716</v>
      </c>
      <c r="B3435" s="2" t="s">
        <v>3994</v>
      </c>
      <c r="C3435" t="s">
        <v>128</v>
      </c>
      <c r="D3435">
        <v>7</v>
      </c>
      <c r="E3435">
        <v>154</v>
      </c>
      <c r="F3435">
        <f>IF(E3435="",_xlfn.XLOOKUP(C3435,'Price Averages'!$D$4:$D$103,'Price Averages'!$E$4:$E$103, "FALSE"), E3435)</f>
        <v>154</v>
      </c>
      <c r="G3435">
        <v>77</v>
      </c>
      <c r="H3435">
        <f>IF(G3435="", _xlfn.XLOOKUP(C3435, 'Cost Averages'!$D$4:$D$103,'Cost Averages'!$E$4:$E$103, "FALSE"),G3435)</f>
        <v>77</v>
      </c>
      <c r="I3435">
        <f t="shared" si="321"/>
        <v>1078</v>
      </c>
      <c r="J3435">
        <f t="shared" si="322"/>
        <v>539</v>
      </c>
      <c r="K3435">
        <f t="shared" si="323"/>
        <v>539</v>
      </c>
      <c r="L3435" s="2" t="s">
        <v>44</v>
      </c>
      <c r="M3435" t="s">
        <v>405</v>
      </c>
      <c r="N3435" t="s">
        <v>56</v>
      </c>
      <c r="O3435" s="3">
        <v>12.682358648534777</v>
      </c>
      <c r="P3435" t="str">
        <f t="shared" si="318"/>
        <v>H</v>
      </c>
      <c r="Q3435">
        <f t="shared" si="319"/>
        <v>2022</v>
      </c>
      <c r="R3435">
        <f t="shared" si="320"/>
        <v>0</v>
      </c>
    </row>
    <row r="3436" spans="1:18" x14ac:dyDescent="0.25">
      <c r="A3436" s="1">
        <v>44689</v>
      </c>
      <c r="B3436" s="2" t="s">
        <v>3969</v>
      </c>
      <c r="C3436" t="s">
        <v>188</v>
      </c>
      <c r="D3436">
        <v>7</v>
      </c>
      <c r="E3436" t="s">
        <v>32</v>
      </c>
      <c r="F3436">
        <f>IF(E3436="",_xlfn.XLOOKUP(C3436,'Price Averages'!$D$4:$D$103,'Price Averages'!$E$4:$E$103, "FALSE"), E3436)</f>
        <v>192</v>
      </c>
      <c r="G3436">
        <v>96</v>
      </c>
      <c r="H3436">
        <f>IF(G3436="", _xlfn.XLOOKUP(C3436, 'Cost Averages'!$D$4:$D$103,'Cost Averages'!$E$4:$E$103, "FALSE"),G3436)</f>
        <v>96</v>
      </c>
      <c r="I3436">
        <f t="shared" si="321"/>
        <v>1344</v>
      </c>
      <c r="J3436">
        <f t="shared" si="322"/>
        <v>672</v>
      </c>
      <c r="K3436">
        <f t="shared" si="323"/>
        <v>672</v>
      </c>
      <c r="L3436" s="2" t="s">
        <v>28</v>
      </c>
      <c r="M3436" t="s">
        <v>113</v>
      </c>
      <c r="N3436" t="s">
        <v>56</v>
      </c>
      <c r="O3436" s="3">
        <v>14.16303548174143</v>
      </c>
      <c r="P3436" t="str">
        <f t="shared" si="318"/>
        <v>H</v>
      </c>
      <c r="Q3436">
        <f t="shared" si="319"/>
        <v>2022</v>
      </c>
      <c r="R3436">
        <f t="shared" si="320"/>
        <v>0</v>
      </c>
    </row>
    <row r="3437" spans="1:18" x14ac:dyDescent="0.25">
      <c r="A3437" s="1">
        <v>44565</v>
      </c>
      <c r="B3437" s="2" t="s">
        <v>3852</v>
      </c>
      <c r="C3437" t="s">
        <v>85</v>
      </c>
      <c r="D3437">
        <v>7</v>
      </c>
      <c r="E3437">
        <v>204</v>
      </c>
      <c r="F3437">
        <f>IF(E3437="",_xlfn.XLOOKUP(C3437,'Price Averages'!$D$4:$D$103,'Price Averages'!$E$4:$E$103, "FALSE"), E3437)</f>
        <v>204</v>
      </c>
      <c r="G3437">
        <v>51</v>
      </c>
      <c r="H3437">
        <f>IF(G3437="", _xlfn.XLOOKUP(C3437, 'Cost Averages'!$D$4:$D$103,'Cost Averages'!$E$4:$E$103, "FALSE"),G3437)</f>
        <v>51</v>
      </c>
      <c r="I3437">
        <f t="shared" si="321"/>
        <v>1428</v>
      </c>
      <c r="J3437">
        <f t="shared" si="322"/>
        <v>357</v>
      </c>
      <c r="K3437">
        <f t="shared" si="323"/>
        <v>1071</v>
      </c>
      <c r="L3437" s="2" t="s">
        <v>28</v>
      </c>
      <c r="M3437" t="s">
        <v>368</v>
      </c>
      <c r="N3437" t="s">
        <v>78</v>
      </c>
      <c r="O3437" s="3">
        <v>11.655355879643379</v>
      </c>
      <c r="P3437" t="str">
        <f t="shared" si="318"/>
        <v>H</v>
      </c>
      <c r="Q3437">
        <f t="shared" si="319"/>
        <v>2022</v>
      </c>
      <c r="R3437">
        <f t="shared" si="320"/>
        <v>0</v>
      </c>
    </row>
    <row r="3438" spans="1:18" x14ac:dyDescent="0.25">
      <c r="A3438" s="1">
        <v>44827.356515407708</v>
      </c>
      <c r="B3438" s="2" t="s">
        <v>2024</v>
      </c>
      <c r="C3438" t="s">
        <v>320</v>
      </c>
      <c r="D3438">
        <v>7</v>
      </c>
      <c r="E3438">
        <v>124</v>
      </c>
      <c r="F3438">
        <f>IF(E3438="",_xlfn.XLOOKUP(C3438,'Price Averages'!$D$4:$D$103,'Price Averages'!$E$4:$E$103, "FALSE"), E3438)</f>
        <v>124</v>
      </c>
      <c r="G3438">
        <v>62</v>
      </c>
      <c r="H3438">
        <f>IF(G3438="", _xlfn.XLOOKUP(C3438, 'Cost Averages'!$D$4:$D$103,'Cost Averages'!$E$4:$E$103, "FALSE"),G3438)</f>
        <v>62</v>
      </c>
      <c r="I3438">
        <f t="shared" si="321"/>
        <v>868</v>
      </c>
      <c r="J3438">
        <f t="shared" si="322"/>
        <v>434</v>
      </c>
      <c r="K3438">
        <f t="shared" si="323"/>
        <v>434</v>
      </c>
      <c r="L3438" s="2" t="s">
        <v>44</v>
      </c>
      <c r="M3438" t="s">
        <v>271</v>
      </c>
      <c r="N3438" t="s">
        <v>56</v>
      </c>
      <c r="O3438" s="3">
        <v>11.504886852416154</v>
      </c>
      <c r="P3438" t="str">
        <f t="shared" si="318"/>
        <v>H</v>
      </c>
      <c r="Q3438">
        <f t="shared" si="319"/>
        <v>2022</v>
      </c>
      <c r="R3438">
        <f t="shared" si="320"/>
        <v>0</v>
      </c>
    </row>
    <row r="3439" spans="1:18" x14ac:dyDescent="0.25">
      <c r="A3439" s="1">
        <v>44597.839922309693</v>
      </c>
      <c r="B3439" s="2" t="s">
        <v>2546</v>
      </c>
      <c r="C3439" t="s">
        <v>54</v>
      </c>
      <c r="D3439">
        <v>7</v>
      </c>
      <c r="E3439">
        <v>80</v>
      </c>
      <c r="F3439">
        <f>IF(E3439="",_xlfn.XLOOKUP(C3439,'Price Averages'!$D$4:$D$103,'Price Averages'!$E$4:$E$103, "FALSE"), E3439)</f>
        <v>80</v>
      </c>
      <c r="G3439">
        <v>20</v>
      </c>
      <c r="H3439">
        <f>IF(G3439="", _xlfn.XLOOKUP(C3439, 'Cost Averages'!$D$4:$D$103,'Cost Averages'!$E$4:$E$103, "FALSE"),G3439)</f>
        <v>20</v>
      </c>
      <c r="I3439">
        <f t="shared" si="321"/>
        <v>560</v>
      </c>
      <c r="J3439">
        <f t="shared" si="322"/>
        <v>140</v>
      </c>
      <c r="K3439">
        <f t="shared" si="323"/>
        <v>420</v>
      </c>
      <c r="L3439" s="2" t="s">
        <v>44</v>
      </c>
      <c r="M3439" t="s">
        <v>627</v>
      </c>
      <c r="N3439" t="s">
        <v>25</v>
      </c>
      <c r="O3439" s="3">
        <v>15.478388039566896</v>
      </c>
      <c r="P3439" t="str">
        <f t="shared" si="318"/>
        <v>H</v>
      </c>
      <c r="Q3439">
        <f t="shared" si="319"/>
        <v>2022</v>
      </c>
      <c r="R3439">
        <f t="shared" si="320"/>
        <v>0</v>
      </c>
    </row>
    <row r="3440" spans="1:18" x14ac:dyDescent="0.25">
      <c r="A3440" s="1">
        <v>44616</v>
      </c>
      <c r="B3440" s="2" t="s">
        <v>3901</v>
      </c>
      <c r="C3440" t="s">
        <v>515</v>
      </c>
      <c r="D3440">
        <v>7</v>
      </c>
      <c r="E3440">
        <v>92</v>
      </c>
      <c r="F3440">
        <f>IF(E3440="",_xlfn.XLOOKUP(C3440,'Price Averages'!$D$4:$D$103,'Price Averages'!$E$4:$E$103, "FALSE"), E3440)</f>
        <v>92</v>
      </c>
      <c r="G3440">
        <v>46</v>
      </c>
      <c r="H3440">
        <f>IF(G3440="", _xlfn.XLOOKUP(C3440, 'Cost Averages'!$D$4:$D$103,'Cost Averages'!$E$4:$E$103, "FALSE"),G3440)</f>
        <v>46</v>
      </c>
      <c r="I3440">
        <f t="shared" si="321"/>
        <v>644</v>
      </c>
      <c r="J3440">
        <f t="shared" si="322"/>
        <v>322</v>
      </c>
      <c r="K3440">
        <f t="shared" si="323"/>
        <v>322</v>
      </c>
      <c r="L3440" s="2" t="s">
        <v>44</v>
      </c>
      <c r="M3440" t="s">
        <v>208</v>
      </c>
      <c r="N3440" t="s">
        <v>50</v>
      </c>
      <c r="O3440" s="3">
        <v>15.556812309269255</v>
      </c>
      <c r="P3440" t="str">
        <f t="shared" si="318"/>
        <v>H</v>
      </c>
      <c r="Q3440">
        <f t="shared" si="319"/>
        <v>2022</v>
      </c>
      <c r="R3440">
        <f t="shared" si="320"/>
        <v>0</v>
      </c>
    </row>
    <row r="3441" spans="1:18" x14ac:dyDescent="0.25">
      <c r="A3441" s="1">
        <v>44745</v>
      </c>
      <c r="B3441" s="2" t="s">
        <v>4022</v>
      </c>
      <c r="C3441" t="s">
        <v>515</v>
      </c>
      <c r="D3441">
        <v>7</v>
      </c>
      <c r="E3441">
        <v>92</v>
      </c>
      <c r="F3441">
        <f>IF(E3441="",_xlfn.XLOOKUP(C3441,'Price Averages'!$D$4:$D$103,'Price Averages'!$E$4:$E$103, "FALSE"), E3441)</f>
        <v>92</v>
      </c>
      <c r="G3441">
        <v>46</v>
      </c>
      <c r="H3441">
        <f>IF(G3441="", _xlfn.XLOOKUP(C3441, 'Cost Averages'!$D$4:$D$103,'Cost Averages'!$E$4:$E$103, "FALSE"),G3441)</f>
        <v>46</v>
      </c>
      <c r="I3441">
        <f t="shared" si="321"/>
        <v>644</v>
      </c>
      <c r="J3441">
        <f t="shared" si="322"/>
        <v>322</v>
      </c>
      <c r="K3441">
        <f t="shared" si="323"/>
        <v>322</v>
      </c>
      <c r="L3441" s="2" t="s">
        <v>23</v>
      </c>
      <c r="M3441" t="s">
        <v>273</v>
      </c>
      <c r="N3441" t="s">
        <v>25</v>
      </c>
      <c r="O3441" s="3">
        <v>11.428575823958646</v>
      </c>
      <c r="P3441" t="str">
        <f t="shared" si="318"/>
        <v>H</v>
      </c>
      <c r="Q3441">
        <f t="shared" si="319"/>
        <v>2022</v>
      </c>
      <c r="R3441">
        <f t="shared" si="320"/>
        <v>0</v>
      </c>
    </row>
    <row r="3442" spans="1:18" x14ac:dyDescent="0.25">
      <c r="A3442" s="1">
        <v>44876.39318716163</v>
      </c>
      <c r="B3442" s="2" t="s">
        <v>306</v>
      </c>
      <c r="C3442" t="s">
        <v>31</v>
      </c>
      <c r="D3442">
        <v>7</v>
      </c>
      <c r="E3442" t="s">
        <v>32</v>
      </c>
      <c r="F3442">
        <f>IF(E3442="",_xlfn.XLOOKUP(C3442,'Price Averages'!$D$4:$D$103,'Price Averages'!$E$4:$E$103, "FALSE"), E3442)</f>
        <v>46</v>
      </c>
      <c r="G3442">
        <v>23</v>
      </c>
      <c r="H3442">
        <f>IF(G3442="", _xlfn.XLOOKUP(C3442, 'Cost Averages'!$D$4:$D$103,'Cost Averages'!$E$4:$E$103, "FALSE"),G3442)</f>
        <v>23</v>
      </c>
      <c r="I3442">
        <f t="shared" si="321"/>
        <v>322</v>
      </c>
      <c r="J3442">
        <f t="shared" si="322"/>
        <v>161</v>
      </c>
      <c r="K3442">
        <f t="shared" si="323"/>
        <v>161</v>
      </c>
      <c r="L3442" s="2" t="s">
        <v>23</v>
      </c>
      <c r="M3442" t="s">
        <v>307</v>
      </c>
      <c r="N3442" t="s">
        <v>34</v>
      </c>
      <c r="O3442" s="3">
        <v>10.966283117837653</v>
      </c>
      <c r="P3442" t="str">
        <f t="shared" si="318"/>
        <v>H</v>
      </c>
      <c r="Q3442">
        <f t="shared" si="319"/>
        <v>2022</v>
      </c>
      <c r="R3442">
        <f t="shared" si="320"/>
        <v>0</v>
      </c>
    </row>
    <row r="3443" spans="1:18" x14ac:dyDescent="0.25">
      <c r="A3443" s="1">
        <v>44631.114331247663</v>
      </c>
      <c r="B3443" s="2" t="s">
        <v>2144</v>
      </c>
      <c r="C3443" t="s">
        <v>102</v>
      </c>
      <c r="D3443">
        <v>8</v>
      </c>
      <c r="E3443">
        <v>144</v>
      </c>
      <c r="F3443">
        <f>IF(E3443="",_xlfn.XLOOKUP(C3443,'Price Averages'!$D$4:$D$103,'Price Averages'!$E$4:$E$103, "FALSE"), E3443)</f>
        <v>144</v>
      </c>
      <c r="G3443">
        <v>36</v>
      </c>
      <c r="H3443">
        <f>IF(G3443="", _xlfn.XLOOKUP(C3443, 'Cost Averages'!$D$4:$D$103,'Cost Averages'!$E$4:$E$103, "FALSE"),G3443)</f>
        <v>36</v>
      </c>
      <c r="I3443">
        <f t="shared" si="321"/>
        <v>1152</v>
      </c>
      <c r="J3443">
        <f t="shared" si="322"/>
        <v>288</v>
      </c>
      <c r="K3443">
        <f t="shared" si="323"/>
        <v>864</v>
      </c>
      <c r="L3443" s="2" t="s">
        <v>44</v>
      </c>
      <c r="M3443" t="s">
        <v>490</v>
      </c>
      <c r="N3443" t="s">
        <v>50</v>
      </c>
      <c r="O3443" s="3">
        <v>8.0758315802191021</v>
      </c>
      <c r="P3443" t="str">
        <f t="shared" si="318"/>
        <v>H</v>
      </c>
      <c r="Q3443">
        <f t="shared" si="319"/>
        <v>2022</v>
      </c>
      <c r="R3443">
        <f t="shared" si="320"/>
        <v>0</v>
      </c>
    </row>
    <row r="3444" spans="1:18" x14ac:dyDescent="0.25">
      <c r="A3444" s="1">
        <v>44670.084095683094</v>
      </c>
      <c r="B3444" s="2" t="s">
        <v>2936</v>
      </c>
      <c r="C3444" t="s">
        <v>479</v>
      </c>
      <c r="D3444">
        <v>8</v>
      </c>
      <c r="E3444">
        <v>264</v>
      </c>
      <c r="F3444">
        <f>IF(E3444="",_xlfn.XLOOKUP(C3444,'Price Averages'!$D$4:$D$103,'Price Averages'!$E$4:$E$103, "FALSE"), E3444)</f>
        <v>264</v>
      </c>
      <c r="G3444" t="s">
        <v>32</v>
      </c>
      <c r="H3444">
        <f>IF(G3444="", _xlfn.XLOOKUP(C3444, 'Cost Averages'!$D$4:$D$103,'Cost Averages'!$E$4:$E$103, "FALSE"),G3444)</f>
        <v>88</v>
      </c>
      <c r="I3444">
        <f t="shared" si="321"/>
        <v>2112</v>
      </c>
      <c r="J3444">
        <f t="shared" si="322"/>
        <v>704</v>
      </c>
      <c r="K3444">
        <f t="shared" si="323"/>
        <v>1408</v>
      </c>
      <c r="L3444" s="2" t="s">
        <v>28</v>
      </c>
      <c r="M3444" t="s">
        <v>466</v>
      </c>
      <c r="N3444" t="s">
        <v>25</v>
      </c>
      <c r="O3444" s="3">
        <v>9.629298039722805</v>
      </c>
      <c r="P3444" t="str">
        <f t="shared" si="318"/>
        <v>H</v>
      </c>
      <c r="Q3444">
        <f t="shared" si="319"/>
        <v>2022</v>
      </c>
      <c r="R3444">
        <f t="shared" si="320"/>
        <v>0</v>
      </c>
    </row>
    <row r="3445" spans="1:18" x14ac:dyDescent="0.25">
      <c r="A3445" s="1">
        <v>44645.871297150516</v>
      </c>
      <c r="B3445" s="2" t="s">
        <v>2685</v>
      </c>
      <c r="C3445" t="s">
        <v>73</v>
      </c>
      <c r="D3445">
        <v>8</v>
      </c>
      <c r="E3445">
        <v>166</v>
      </c>
      <c r="F3445">
        <f>IF(E3445="",_xlfn.XLOOKUP(C3445,'Price Averages'!$D$4:$D$103,'Price Averages'!$E$4:$E$103, "FALSE"), E3445)</f>
        <v>166</v>
      </c>
      <c r="G3445">
        <v>83</v>
      </c>
      <c r="H3445">
        <f>IF(G3445="", _xlfn.XLOOKUP(C3445, 'Cost Averages'!$D$4:$D$103,'Cost Averages'!$E$4:$E$103, "FALSE"),G3445)</f>
        <v>83</v>
      </c>
      <c r="I3445">
        <f t="shared" si="321"/>
        <v>1328</v>
      </c>
      <c r="J3445">
        <f t="shared" si="322"/>
        <v>664</v>
      </c>
      <c r="K3445">
        <f t="shared" si="323"/>
        <v>664</v>
      </c>
      <c r="L3445" s="2" t="s">
        <v>28</v>
      </c>
      <c r="M3445" t="s">
        <v>572</v>
      </c>
      <c r="N3445" t="s">
        <v>50</v>
      </c>
      <c r="O3445" s="3">
        <v>14.66147716237918</v>
      </c>
      <c r="P3445" t="str">
        <f t="shared" si="318"/>
        <v>H</v>
      </c>
      <c r="Q3445">
        <f t="shared" si="319"/>
        <v>2022</v>
      </c>
      <c r="R3445">
        <f t="shared" si="320"/>
        <v>0</v>
      </c>
    </row>
    <row r="3446" spans="1:18" x14ac:dyDescent="0.25">
      <c r="A3446" s="1">
        <v>44647</v>
      </c>
      <c r="B3446" s="2" t="s">
        <v>3930</v>
      </c>
      <c r="C3446" t="s">
        <v>378</v>
      </c>
      <c r="D3446">
        <v>8</v>
      </c>
      <c r="E3446">
        <v>110</v>
      </c>
      <c r="F3446">
        <f>IF(E3446="",_xlfn.XLOOKUP(C3446,'Price Averages'!$D$4:$D$103,'Price Averages'!$E$4:$E$103, "FALSE"), E3446)</f>
        <v>110</v>
      </c>
      <c r="G3446" t="s">
        <v>32</v>
      </c>
      <c r="H3446">
        <f>IF(G3446="", _xlfn.XLOOKUP(C3446, 'Cost Averages'!$D$4:$D$103,'Cost Averages'!$E$4:$E$103, "FALSE"),G3446)</f>
        <v>55</v>
      </c>
      <c r="I3446">
        <f t="shared" si="321"/>
        <v>880</v>
      </c>
      <c r="J3446">
        <f t="shared" si="322"/>
        <v>440</v>
      </c>
      <c r="K3446">
        <f t="shared" si="323"/>
        <v>440</v>
      </c>
      <c r="L3446" s="2" t="s">
        <v>23</v>
      </c>
      <c r="M3446" t="s">
        <v>173</v>
      </c>
      <c r="N3446" t="s">
        <v>46</v>
      </c>
      <c r="O3446" s="3">
        <v>11.727497850343074</v>
      </c>
      <c r="P3446" t="str">
        <f t="shared" si="318"/>
        <v>H</v>
      </c>
      <c r="Q3446">
        <f t="shared" si="319"/>
        <v>2022</v>
      </c>
      <c r="R3446">
        <f t="shared" si="320"/>
        <v>0</v>
      </c>
    </row>
    <row r="3447" spans="1:18" x14ac:dyDescent="0.25">
      <c r="A3447" s="1">
        <v>44792.47511409413</v>
      </c>
      <c r="B3447" s="2" t="s">
        <v>2881</v>
      </c>
      <c r="C3447" t="s">
        <v>143</v>
      </c>
      <c r="D3447">
        <v>8</v>
      </c>
      <c r="E3447" t="s">
        <v>32</v>
      </c>
      <c r="F3447">
        <f>IF(E3447="",_xlfn.XLOOKUP(C3447,'Price Averages'!$D$4:$D$103,'Price Averages'!$E$4:$E$103, "FALSE"), E3447)</f>
        <v>153</v>
      </c>
      <c r="G3447">
        <v>51</v>
      </c>
      <c r="H3447">
        <f>IF(G3447="", _xlfn.XLOOKUP(C3447, 'Cost Averages'!$D$4:$D$103,'Cost Averages'!$E$4:$E$103, "FALSE"),G3447)</f>
        <v>51</v>
      </c>
      <c r="I3447">
        <f t="shared" si="321"/>
        <v>1224</v>
      </c>
      <c r="J3447">
        <f t="shared" si="322"/>
        <v>408</v>
      </c>
      <c r="K3447">
        <f t="shared" si="323"/>
        <v>816</v>
      </c>
      <c r="L3447" s="2" t="s">
        <v>28</v>
      </c>
      <c r="M3447" t="s">
        <v>972</v>
      </c>
      <c r="N3447" t="s">
        <v>25</v>
      </c>
      <c r="O3447" s="3">
        <v>8.1743378387804331</v>
      </c>
      <c r="P3447" t="str">
        <f t="shared" si="318"/>
        <v>H</v>
      </c>
      <c r="Q3447">
        <f t="shared" si="319"/>
        <v>2022</v>
      </c>
      <c r="R3447">
        <f t="shared" si="320"/>
        <v>0</v>
      </c>
    </row>
    <row r="3448" spans="1:18" x14ac:dyDescent="0.25">
      <c r="A3448" s="1">
        <v>44829.2731257739</v>
      </c>
      <c r="B3448" s="2" t="s">
        <v>2812</v>
      </c>
      <c r="C3448" t="s">
        <v>196</v>
      </c>
      <c r="D3448">
        <v>8</v>
      </c>
      <c r="E3448">
        <v>57</v>
      </c>
      <c r="F3448">
        <f>IF(E3448="",_xlfn.XLOOKUP(C3448,'Price Averages'!$D$4:$D$103,'Price Averages'!$E$4:$E$103, "FALSE"), E3448)</f>
        <v>57</v>
      </c>
      <c r="G3448">
        <v>19</v>
      </c>
      <c r="H3448">
        <f>IF(G3448="", _xlfn.XLOOKUP(C3448, 'Cost Averages'!$D$4:$D$103,'Cost Averages'!$E$4:$E$103, "FALSE"),G3448)</f>
        <v>19</v>
      </c>
      <c r="I3448">
        <f t="shared" si="321"/>
        <v>456</v>
      </c>
      <c r="J3448">
        <f t="shared" si="322"/>
        <v>152</v>
      </c>
      <c r="K3448">
        <f t="shared" si="323"/>
        <v>304</v>
      </c>
      <c r="L3448" s="2" t="s">
        <v>23</v>
      </c>
      <c r="M3448" t="s">
        <v>186</v>
      </c>
      <c r="N3448" t="s">
        <v>34</v>
      </c>
      <c r="O3448" s="3">
        <v>14.573178107544177</v>
      </c>
      <c r="P3448" t="str">
        <f t="shared" si="318"/>
        <v>H</v>
      </c>
      <c r="Q3448">
        <f t="shared" si="319"/>
        <v>2022</v>
      </c>
      <c r="R3448">
        <f t="shared" si="320"/>
        <v>0</v>
      </c>
    </row>
    <row r="3449" spans="1:18" x14ac:dyDescent="0.25">
      <c r="A3449" s="1">
        <v>44691.87577668926</v>
      </c>
      <c r="B3449" s="2" t="s">
        <v>1525</v>
      </c>
      <c r="C3449" t="s">
        <v>149</v>
      </c>
      <c r="D3449">
        <v>8</v>
      </c>
      <c r="E3449">
        <v>50</v>
      </c>
      <c r="F3449">
        <f>IF(E3449="",_xlfn.XLOOKUP(C3449,'Price Averages'!$D$4:$D$103,'Price Averages'!$E$4:$E$103, "FALSE"), E3449)</f>
        <v>50</v>
      </c>
      <c r="G3449">
        <v>25</v>
      </c>
      <c r="H3449">
        <f>IF(G3449="", _xlfn.XLOOKUP(C3449, 'Cost Averages'!$D$4:$D$103,'Cost Averages'!$E$4:$E$103, "FALSE"),G3449)</f>
        <v>25</v>
      </c>
      <c r="I3449">
        <f t="shared" si="321"/>
        <v>400</v>
      </c>
      <c r="J3449">
        <f t="shared" si="322"/>
        <v>200</v>
      </c>
      <c r="K3449">
        <f t="shared" si="323"/>
        <v>200</v>
      </c>
      <c r="L3449" s="2" t="s">
        <v>28</v>
      </c>
      <c r="M3449" t="s">
        <v>313</v>
      </c>
      <c r="N3449" t="s">
        <v>34</v>
      </c>
      <c r="O3449" s="3">
        <v>7.7337149713827413</v>
      </c>
      <c r="P3449" t="str">
        <f t="shared" si="318"/>
        <v>H</v>
      </c>
      <c r="Q3449">
        <f t="shared" si="319"/>
        <v>2022</v>
      </c>
      <c r="R3449">
        <f t="shared" si="320"/>
        <v>0</v>
      </c>
    </row>
    <row r="3450" spans="1:18" x14ac:dyDescent="0.25">
      <c r="A3450" s="1">
        <v>44684.065779861812</v>
      </c>
      <c r="B3450" s="2" t="s">
        <v>3113</v>
      </c>
      <c r="C3450" t="s">
        <v>185</v>
      </c>
      <c r="D3450">
        <v>8</v>
      </c>
      <c r="E3450">
        <v>348</v>
      </c>
      <c r="F3450">
        <f>IF(E3450="",_xlfn.XLOOKUP(C3450,'Price Averages'!$D$4:$D$103,'Price Averages'!$E$4:$E$103, "FALSE"), E3450)</f>
        <v>348</v>
      </c>
      <c r="G3450">
        <v>87</v>
      </c>
      <c r="H3450">
        <f>IF(G3450="", _xlfn.XLOOKUP(C3450, 'Cost Averages'!$D$4:$D$103,'Cost Averages'!$E$4:$E$103, "FALSE"),G3450)</f>
        <v>87</v>
      </c>
      <c r="I3450">
        <f t="shared" si="321"/>
        <v>2784</v>
      </c>
      <c r="J3450">
        <f t="shared" si="322"/>
        <v>696</v>
      </c>
      <c r="K3450">
        <f t="shared" si="323"/>
        <v>2088</v>
      </c>
      <c r="L3450" s="2" t="s">
        <v>44</v>
      </c>
      <c r="M3450" t="s">
        <v>572</v>
      </c>
      <c r="N3450" t="s">
        <v>50</v>
      </c>
      <c r="O3450" s="3">
        <v>14.66147716237918</v>
      </c>
      <c r="P3450" t="str">
        <f t="shared" si="318"/>
        <v>H</v>
      </c>
      <c r="Q3450">
        <f t="shared" si="319"/>
        <v>2022</v>
      </c>
      <c r="R3450">
        <f t="shared" si="320"/>
        <v>0</v>
      </c>
    </row>
    <row r="3451" spans="1:18" x14ac:dyDescent="0.25">
      <c r="A3451" s="1">
        <v>44754</v>
      </c>
      <c r="B3451" s="2" t="s">
        <v>4030</v>
      </c>
      <c r="C3451" t="s">
        <v>93</v>
      </c>
      <c r="D3451">
        <v>8</v>
      </c>
      <c r="E3451">
        <v>50</v>
      </c>
      <c r="F3451">
        <f>IF(E3451="",_xlfn.XLOOKUP(C3451,'Price Averages'!$D$4:$D$103,'Price Averages'!$E$4:$E$103, "FALSE"), E3451)</f>
        <v>50</v>
      </c>
      <c r="G3451">
        <v>25</v>
      </c>
      <c r="H3451">
        <f>IF(G3451="", _xlfn.XLOOKUP(C3451, 'Cost Averages'!$D$4:$D$103,'Cost Averages'!$E$4:$E$103, "FALSE"),G3451)</f>
        <v>25</v>
      </c>
      <c r="I3451">
        <f t="shared" si="321"/>
        <v>400</v>
      </c>
      <c r="J3451">
        <f t="shared" si="322"/>
        <v>200</v>
      </c>
      <c r="K3451">
        <f t="shared" si="323"/>
        <v>200</v>
      </c>
      <c r="L3451" s="2" t="s">
        <v>28</v>
      </c>
      <c r="M3451" t="s">
        <v>843</v>
      </c>
      <c r="N3451" t="s">
        <v>41</v>
      </c>
      <c r="O3451" s="3">
        <v>9.5176115401380308</v>
      </c>
      <c r="P3451" t="str">
        <f t="shared" si="318"/>
        <v>H</v>
      </c>
      <c r="Q3451">
        <f t="shared" si="319"/>
        <v>2022</v>
      </c>
      <c r="R3451">
        <f t="shared" si="320"/>
        <v>0</v>
      </c>
    </row>
    <row r="3452" spans="1:18" x14ac:dyDescent="0.25">
      <c r="A3452" s="1">
        <v>44734.816290495037</v>
      </c>
      <c r="B3452" s="2" t="s">
        <v>1918</v>
      </c>
      <c r="C3452" t="s">
        <v>291</v>
      </c>
      <c r="D3452">
        <v>8</v>
      </c>
      <c r="E3452">
        <v>225</v>
      </c>
      <c r="F3452">
        <f>IF(E3452="",_xlfn.XLOOKUP(C3452,'Price Averages'!$D$4:$D$103,'Price Averages'!$E$4:$E$103, "FALSE"), E3452)</f>
        <v>225</v>
      </c>
      <c r="G3452">
        <v>75</v>
      </c>
      <c r="H3452">
        <f>IF(G3452="", _xlfn.XLOOKUP(C3452, 'Cost Averages'!$D$4:$D$103,'Cost Averages'!$E$4:$E$103, "FALSE"),G3452)</f>
        <v>75</v>
      </c>
      <c r="I3452">
        <f t="shared" si="321"/>
        <v>1800</v>
      </c>
      <c r="J3452">
        <f t="shared" si="322"/>
        <v>600</v>
      </c>
      <c r="K3452">
        <f t="shared" si="323"/>
        <v>1200</v>
      </c>
      <c r="L3452" s="2" t="s">
        <v>28</v>
      </c>
      <c r="M3452" t="s">
        <v>744</v>
      </c>
      <c r="N3452" t="s">
        <v>41</v>
      </c>
      <c r="O3452" s="3">
        <v>11.862005526237752</v>
      </c>
      <c r="P3452" t="str">
        <f t="shared" si="318"/>
        <v>H</v>
      </c>
      <c r="Q3452">
        <f t="shared" si="319"/>
        <v>2022</v>
      </c>
      <c r="R3452">
        <f t="shared" si="320"/>
        <v>0</v>
      </c>
    </row>
    <row r="3453" spans="1:18" x14ac:dyDescent="0.25">
      <c r="A3453" s="1">
        <v>44635</v>
      </c>
      <c r="B3453" s="2" t="s">
        <v>3919</v>
      </c>
      <c r="C3453" t="s">
        <v>584</v>
      </c>
      <c r="D3453">
        <v>8</v>
      </c>
      <c r="E3453">
        <v>312</v>
      </c>
      <c r="F3453">
        <f>IF(E3453="",_xlfn.XLOOKUP(C3453,'Price Averages'!$D$4:$D$103,'Price Averages'!$E$4:$E$103, "FALSE"), E3453)</f>
        <v>312</v>
      </c>
      <c r="G3453" t="s">
        <v>32</v>
      </c>
      <c r="H3453">
        <f>IF(G3453="", _xlfn.XLOOKUP(C3453, 'Cost Averages'!$D$4:$D$103,'Cost Averages'!$E$4:$E$103, "FALSE"),G3453)</f>
        <v>78</v>
      </c>
      <c r="I3453">
        <f t="shared" si="321"/>
        <v>2496</v>
      </c>
      <c r="J3453">
        <f t="shared" si="322"/>
        <v>624</v>
      </c>
      <c r="K3453">
        <f t="shared" si="323"/>
        <v>1872</v>
      </c>
      <c r="L3453" s="2" t="s">
        <v>28</v>
      </c>
      <c r="M3453" t="s">
        <v>438</v>
      </c>
      <c r="N3453" t="s">
        <v>46</v>
      </c>
      <c r="O3453" s="3">
        <v>12.85215703546821</v>
      </c>
      <c r="P3453" t="str">
        <f t="shared" si="318"/>
        <v>H</v>
      </c>
      <c r="Q3453">
        <f t="shared" si="319"/>
        <v>2022</v>
      </c>
      <c r="R3453">
        <f t="shared" si="320"/>
        <v>0</v>
      </c>
    </row>
    <row r="3454" spans="1:18" x14ac:dyDescent="0.25">
      <c r="A3454" s="1">
        <v>44815.824887431074</v>
      </c>
      <c r="B3454" s="2" t="s">
        <v>2763</v>
      </c>
      <c r="C3454" t="s">
        <v>117</v>
      </c>
      <c r="D3454">
        <v>8</v>
      </c>
      <c r="E3454">
        <v>176</v>
      </c>
      <c r="F3454">
        <f>IF(E3454="",_xlfn.XLOOKUP(C3454,'Price Averages'!$D$4:$D$103,'Price Averages'!$E$4:$E$103, "FALSE"), E3454)</f>
        <v>176</v>
      </c>
      <c r="G3454" t="s">
        <v>32</v>
      </c>
      <c r="H3454">
        <f>IF(G3454="", _xlfn.XLOOKUP(C3454, 'Cost Averages'!$D$4:$D$103,'Cost Averages'!$E$4:$E$103, "FALSE"),G3454)</f>
        <v>88</v>
      </c>
      <c r="I3454">
        <f t="shared" si="321"/>
        <v>1408</v>
      </c>
      <c r="J3454">
        <f t="shared" si="322"/>
        <v>704</v>
      </c>
      <c r="K3454">
        <f t="shared" si="323"/>
        <v>704</v>
      </c>
      <c r="L3454" s="2" t="s">
        <v>44</v>
      </c>
      <c r="M3454" t="s">
        <v>438</v>
      </c>
      <c r="N3454" t="s">
        <v>46</v>
      </c>
      <c r="O3454" s="3">
        <v>12.85215703546821</v>
      </c>
      <c r="P3454" t="str">
        <f t="shared" si="318"/>
        <v>H</v>
      </c>
      <c r="Q3454">
        <f t="shared" si="319"/>
        <v>2022</v>
      </c>
      <c r="R3454">
        <f t="shared" si="320"/>
        <v>0</v>
      </c>
    </row>
    <row r="3455" spans="1:18" x14ac:dyDescent="0.25">
      <c r="A3455" s="1">
        <v>44623.935279236939</v>
      </c>
      <c r="B3455" s="2" t="s">
        <v>267</v>
      </c>
      <c r="C3455" t="s">
        <v>268</v>
      </c>
      <c r="D3455">
        <v>8</v>
      </c>
      <c r="E3455" t="s">
        <v>32</v>
      </c>
      <c r="F3455">
        <f>IF(E3455="",_xlfn.XLOOKUP(C3455,'Price Averages'!$D$4:$D$103,'Price Averages'!$E$4:$E$103, "FALSE"), E3455)</f>
        <v>57</v>
      </c>
      <c r="G3455">
        <v>19</v>
      </c>
      <c r="H3455">
        <f>IF(G3455="", _xlfn.XLOOKUP(C3455, 'Cost Averages'!$D$4:$D$103,'Cost Averages'!$E$4:$E$103, "FALSE"),G3455)</f>
        <v>19</v>
      </c>
      <c r="I3455">
        <f t="shared" si="321"/>
        <v>456</v>
      </c>
      <c r="J3455">
        <f t="shared" si="322"/>
        <v>152</v>
      </c>
      <c r="K3455">
        <f t="shared" si="323"/>
        <v>304</v>
      </c>
      <c r="L3455" s="2" t="s">
        <v>23</v>
      </c>
      <c r="M3455" t="s">
        <v>269</v>
      </c>
      <c r="N3455" t="s">
        <v>50</v>
      </c>
      <c r="O3455" s="3">
        <v>11.883396013219548</v>
      </c>
      <c r="P3455" t="str">
        <f t="shared" si="318"/>
        <v>H</v>
      </c>
      <c r="Q3455">
        <f t="shared" si="319"/>
        <v>2022</v>
      </c>
      <c r="R3455">
        <f t="shared" si="320"/>
        <v>0</v>
      </c>
    </row>
    <row r="3456" spans="1:18" x14ac:dyDescent="0.25">
      <c r="A3456" s="1">
        <v>44743</v>
      </c>
      <c r="B3456" s="2" t="s">
        <v>4020</v>
      </c>
      <c r="C3456" t="s">
        <v>320</v>
      </c>
      <c r="D3456">
        <v>8</v>
      </c>
      <c r="E3456">
        <v>124</v>
      </c>
      <c r="F3456">
        <f>IF(E3456="",_xlfn.XLOOKUP(C3456,'Price Averages'!$D$4:$D$103,'Price Averages'!$E$4:$E$103, "FALSE"), E3456)</f>
        <v>124</v>
      </c>
      <c r="G3456">
        <v>62</v>
      </c>
      <c r="H3456">
        <f>IF(G3456="", _xlfn.XLOOKUP(C3456, 'Cost Averages'!$D$4:$D$103,'Cost Averages'!$E$4:$E$103, "FALSE"),G3456)</f>
        <v>62</v>
      </c>
      <c r="I3456">
        <f t="shared" si="321"/>
        <v>992</v>
      </c>
      <c r="J3456">
        <f t="shared" si="322"/>
        <v>496</v>
      </c>
      <c r="K3456">
        <f t="shared" si="323"/>
        <v>496</v>
      </c>
      <c r="L3456" s="2" t="s">
        <v>44</v>
      </c>
      <c r="M3456" t="s">
        <v>817</v>
      </c>
      <c r="N3456" t="s">
        <v>34</v>
      </c>
      <c r="O3456" s="3">
        <v>14.060995290679429</v>
      </c>
      <c r="P3456" t="str">
        <f t="shared" si="318"/>
        <v>H</v>
      </c>
      <c r="Q3456">
        <f t="shared" si="319"/>
        <v>2022</v>
      </c>
      <c r="R3456">
        <f t="shared" si="320"/>
        <v>0</v>
      </c>
    </row>
    <row r="3457" spans="1:18" x14ac:dyDescent="0.25">
      <c r="A3457" s="1">
        <v>44608.864127507564</v>
      </c>
      <c r="B3457" s="2" t="s">
        <v>2700</v>
      </c>
      <c r="C3457" t="s">
        <v>155</v>
      </c>
      <c r="D3457">
        <v>9</v>
      </c>
      <c r="E3457">
        <v>108</v>
      </c>
      <c r="F3457">
        <f>IF(E3457="",_xlfn.XLOOKUP(C3457,'Price Averages'!$D$4:$D$103,'Price Averages'!$E$4:$E$103, "FALSE"), E3457)</f>
        <v>108</v>
      </c>
      <c r="G3457" t="s">
        <v>32</v>
      </c>
      <c r="H3457">
        <f>IF(G3457="", _xlfn.XLOOKUP(C3457, 'Cost Averages'!$D$4:$D$103,'Cost Averages'!$E$4:$E$103, "FALSE"),G3457)</f>
        <v>36</v>
      </c>
      <c r="I3457">
        <f t="shared" si="321"/>
        <v>972</v>
      </c>
      <c r="J3457">
        <f t="shared" si="322"/>
        <v>324</v>
      </c>
      <c r="K3457">
        <f t="shared" si="323"/>
        <v>648</v>
      </c>
      <c r="L3457" s="2" t="s">
        <v>28</v>
      </c>
      <c r="M3457" t="s">
        <v>1187</v>
      </c>
      <c r="N3457" t="s">
        <v>25</v>
      </c>
      <c r="O3457" s="3">
        <v>11.971065679104063</v>
      </c>
      <c r="P3457" t="str">
        <f t="shared" si="318"/>
        <v>H</v>
      </c>
      <c r="Q3457">
        <f t="shared" si="319"/>
        <v>2022</v>
      </c>
      <c r="R3457">
        <f t="shared" si="320"/>
        <v>0</v>
      </c>
    </row>
    <row r="3458" spans="1:18" x14ac:dyDescent="0.25">
      <c r="A3458" s="1">
        <v>44607</v>
      </c>
      <c r="B3458" s="2" t="s">
        <v>3892</v>
      </c>
      <c r="C3458" t="s">
        <v>771</v>
      </c>
      <c r="D3458">
        <v>9</v>
      </c>
      <c r="E3458">
        <v>120</v>
      </c>
      <c r="F3458">
        <f>IF(E3458="",_xlfn.XLOOKUP(C3458,'Price Averages'!$D$4:$D$103,'Price Averages'!$E$4:$E$103, "FALSE"), E3458)</f>
        <v>120</v>
      </c>
      <c r="G3458">
        <v>30</v>
      </c>
      <c r="H3458">
        <f>IF(G3458="", _xlfn.XLOOKUP(C3458, 'Cost Averages'!$D$4:$D$103,'Cost Averages'!$E$4:$E$103, "FALSE"),G3458)</f>
        <v>30</v>
      </c>
      <c r="I3458">
        <f t="shared" si="321"/>
        <v>1080</v>
      </c>
      <c r="J3458">
        <f t="shared" si="322"/>
        <v>270</v>
      </c>
      <c r="K3458">
        <f t="shared" si="323"/>
        <v>810</v>
      </c>
      <c r="L3458" s="2" t="s">
        <v>28</v>
      </c>
      <c r="M3458" t="s">
        <v>353</v>
      </c>
      <c r="N3458" t="s">
        <v>56</v>
      </c>
      <c r="O3458" s="3">
        <v>13.092530646074781</v>
      </c>
      <c r="P3458" t="str">
        <f t="shared" ref="P3458:P3521" si="324">CHAR(64+(YEAR(A3458)-2014))</f>
        <v>H</v>
      </c>
      <c r="Q3458">
        <f t="shared" ref="Q3458:Q3521" si="325">YEAR(A3458)</f>
        <v>2022</v>
      </c>
      <c r="R3458">
        <f t="shared" ref="R3458:R3521" si="326">IF(P3458=CHAR(64 + (YEAR(A3458) - 2014)), 0, 1)</f>
        <v>0</v>
      </c>
    </row>
    <row r="3459" spans="1:18" x14ac:dyDescent="0.25">
      <c r="A3459" s="1">
        <v>44663.909799981258</v>
      </c>
      <c r="B3459" s="2" t="s">
        <v>2203</v>
      </c>
      <c r="C3459" t="s">
        <v>232</v>
      </c>
      <c r="D3459">
        <v>9</v>
      </c>
      <c r="E3459">
        <v>108</v>
      </c>
      <c r="F3459">
        <f>IF(E3459="",_xlfn.XLOOKUP(C3459,'Price Averages'!$D$4:$D$103,'Price Averages'!$E$4:$E$103, "FALSE"), E3459)</f>
        <v>108</v>
      </c>
      <c r="G3459">
        <v>54</v>
      </c>
      <c r="H3459">
        <f>IF(G3459="", _xlfn.XLOOKUP(C3459, 'Cost Averages'!$D$4:$D$103,'Cost Averages'!$E$4:$E$103, "FALSE"),G3459)</f>
        <v>54</v>
      </c>
      <c r="I3459">
        <f t="shared" ref="I3459:I3522" si="327">D3459*F3459</f>
        <v>972</v>
      </c>
      <c r="J3459">
        <f t="shared" ref="J3459:J3522" si="328">D3459*H3459</f>
        <v>486</v>
      </c>
      <c r="K3459">
        <f t="shared" ref="K3459:K3522" si="329">I3459-J3459</f>
        <v>486</v>
      </c>
      <c r="L3459" s="2" t="s">
        <v>28</v>
      </c>
      <c r="M3459" t="s">
        <v>343</v>
      </c>
      <c r="N3459" t="s">
        <v>25</v>
      </c>
      <c r="O3459" s="3">
        <v>11.070908141213383</v>
      </c>
      <c r="P3459" t="str">
        <f t="shared" si="324"/>
        <v>H</v>
      </c>
      <c r="Q3459">
        <f t="shared" si="325"/>
        <v>2022</v>
      </c>
      <c r="R3459">
        <f t="shared" si="326"/>
        <v>0</v>
      </c>
    </row>
    <row r="3460" spans="1:18" x14ac:dyDescent="0.25">
      <c r="A3460" s="1">
        <v>44836.483391263195</v>
      </c>
      <c r="B3460" s="2" t="s">
        <v>2388</v>
      </c>
      <c r="C3460" t="s">
        <v>247</v>
      </c>
      <c r="D3460">
        <v>9</v>
      </c>
      <c r="E3460">
        <v>140</v>
      </c>
      <c r="F3460">
        <f>IF(E3460="",_xlfn.XLOOKUP(C3460,'Price Averages'!$D$4:$D$103,'Price Averages'!$E$4:$E$103, "FALSE"), E3460)</f>
        <v>140</v>
      </c>
      <c r="G3460">
        <v>70</v>
      </c>
      <c r="H3460">
        <f>IF(G3460="", _xlfn.XLOOKUP(C3460, 'Cost Averages'!$D$4:$D$103,'Cost Averages'!$E$4:$E$103, "FALSE"),G3460)</f>
        <v>70</v>
      </c>
      <c r="I3460">
        <f t="shared" si="327"/>
        <v>1260</v>
      </c>
      <c r="J3460">
        <f t="shared" si="328"/>
        <v>630</v>
      </c>
      <c r="K3460">
        <f t="shared" si="329"/>
        <v>630</v>
      </c>
      <c r="L3460" s="2" t="s">
        <v>28</v>
      </c>
      <c r="M3460" t="s">
        <v>960</v>
      </c>
      <c r="N3460" t="s">
        <v>34</v>
      </c>
      <c r="O3460" s="3">
        <v>11.961761925704458</v>
      </c>
      <c r="P3460" t="str">
        <f t="shared" si="324"/>
        <v>H</v>
      </c>
      <c r="Q3460">
        <f t="shared" si="325"/>
        <v>2022</v>
      </c>
      <c r="R3460">
        <f t="shared" si="326"/>
        <v>0</v>
      </c>
    </row>
    <row r="3461" spans="1:18" x14ac:dyDescent="0.25">
      <c r="A3461" s="1">
        <v>44699</v>
      </c>
      <c r="B3461" s="2" t="s">
        <v>1525</v>
      </c>
      <c r="C3461" t="s">
        <v>247</v>
      </c>
      <c r="D3461">
        <v>9</v>
      </c>
      <c r="E3461">
        <v>140</v>
      </c>
      <c r="F3461">
        <f>IF(E3461="",_xlfn.XLOOKUP(C3461,'Price Averages'!$D$4:$D$103,'Price Averages'!$E$4:$E$103, "FALSE"), E3461)</f>
        <v>140</v>
      </c>
      <c r="G3461">
        <v>70</v>
      </c>
      <c r="H3461">
        <f>IF(G3461="", _xlfn.XLOOKUP(C3461, 'Cost Averages'!$D$4:$D$103,'Cost Averages'!$E$4:$E$103, "FALSE"),G3461)</f>
        <v>70</v>
      </c>
      <c r="I3461">
        <f t="shared" si="327"/>
        <v>1260</v>
      </c>
      <c r="J3461">
        <f t="shared" si="328"/>
        <v>630</v>
      </c>
      <c r="K3461">
        <f t="shared" si="329"/>
        <v>630</v>
      </c>
      <c r="L3461" s="2" t="s">
        <v>28</v>
      </c>
      <c r="M3461" t="s">
        <v>103</v>
      </c>
      <c r="N3461" t="s">
        <v>46</v>
      </c>
      <c r="O3461" s="3">
        <v>13.407340878370247</v>
      </c>
      <c r="P3461" t="str">
        <f t="shared" si="324"/>
        <v>H</v>
      </c>
      <c r="Q3461">
        <f t="shared" si="325"/>
        <v>2022</v>
      </c>
      <c r="R3461">
        <f t="shared" si="326"/>
        <v>0</v>
      </c>
    </row>
    <row r="3462" spans="1:18" x14ac:dyDescent="0.25">
      <c r="A3462" s="1">
        <v>44567</v>
      </c>
      <c r="B3462" s="2" t="s">
        <v>3854</v>
      </c>
      <c r="C3462" t="s">
        <v>177</v>
      </c>
      <c r="D3462">
        <v>9</v>
      </c>
      <c r="E3462">
        <v>146</v>
      </c>
      <c r="F3462">
        <f>IF(E3462="",_xlfn.XLOOKUP(C3462,'Price Averages'!$D$4:$D$103,'Price Averages'!$E$4:$E$103, "FALSE"), E3462)</f>
        <v>146</v>
      </c>
      <c r="G3462">
        <v>73</v>
      </c>
      <c r="H3462">
        <f>IF(G3462="", _xlfn.XLOOKUP(C3462, 'Cost Averages'!$D$4:$D$103,'Cost Averages'!$E$4:$E$103, "FALSE"),G3462)</f>
        <v>73</v>
      </c>
      <c r="I3462">
        <f t="shared" si="327"/>
        <v>1314</v>
      </c>
      <c r="J3462">
        <f t="shared" si="328"/>
        <v>657</v>
      </c>
      <c r="K3462">
        <f t="shared" si="329"/>
        <v>657</v>
      </c>
      <c r="L3462" s="2" t="s">
        <v>23</v>
      </c>
      <c r="M3462" t="s">
        <v>197</v>
      </c>
      <c r="N3462" t="s">
        <v>25</v>
      </c>
      <c r="O3462" s="3">
        <v>12.007834550770397</v>
      </c>
      <c r="P3462" t="str">
        <f t="shared" si="324"/>
        <v>H</v>
      </c>
      <c r="Q3462">
        <f t="shared" si="325"/>
        <v>2022</v>
      </c>
      <c r="R3462">
        <f t="shared" si="326"/>
        <v>0</v>
      </c>
    </row>
    <row r="3463" spans="1:18" x14ac:dyDescent="0.25">
      <c r="A3463" s="1">
        <v>44681.884207187795</v>
      </c>
      <c r="B3463" s="2" t="s">
        <v>2671</v>
      </c>
      <c r="C3463" t="s">
        <v>196</v>
      </c>
      <c r="D3463">
        <v>9</v>
      </c>
      <c r="E3463">
        <v>57</v>
      </c>
      <c r="F3463">
        <f>IF(E3463="",_xlfn.XLOOKUP(C3463,'Price Averages'!$D$4:$D$103,'Price Averages'!$E$4:$E$103, "FALSE"), E3463)</f>
        <v>57</v>
      </c>
      <c r="G3463">
        <v>19</v>
      </c>
      <c r="H3463">
        <f>IF(G3463="", _xlfn.XLOOKUP(C3463, 'Cost Averages'!$D$4:$D$103,'Cost Averages'!$E$4:$E$103, "FALSE"),G3463)</f>
        <v>19</v>
      </c>
      <c r="I3463">
        <f t="shared" si="327"/>
        <v>513</v>
      </c>
      <c r="J3463">
        <f t="shared" si="328"/>
        <v>171</v>
      </c>
      <c r="K3463">
        <f t="shared" si="329"/>
        <v>342</v>
      </c>
      <c r="L3463" s="2" t="s">
        <v>28</v>
      </c>
      <c r="M3463" t="s">
        <v>363</v>
      </c>
      <c r="N3463" t="s">
        <v>50</v>
      </c>
      <c r="O3463" s="3">
        <v>12.004541523616258</v>
      </c>
      <c r="P3463" t="str">
        <f t="shared" si="324"/>
        <v>H</v>
      </c>
      <c r="Q3463">
        <f t="shared" si="325"/>
        <v>2022</v>
      </c>
      <c r="R3463">
        <f t="shared" si="326"/>
        <v>0</v>
      </c>
    </row>
    <row r="3464" spans="1:18" x14ac:dyDescent="0.25">
      <c r="A3464" s="1">
        <v>44873.339688476539</v>
      </c>
      <c r="B3464" s="2" t="s">
        <v>2088</v>
      </c>
      <c r="C3464" t="s">
        <v>249</v>
      </c>
      <c r="D3464">
        <v>9</v>
      </c>
      <c r="E3464">
        <v>160</v>
      </c>
      <c r="F3464">
        <f>IF(E3464="",_xlfn.XLOOKUP(C3464,'Price Averages'!$D$4:$D$103,'Price Averages'!$E$4:$E$103, "FALSE"), E3464)</f>
        <v>160</v>
      </c>
      <c r="G3464">
        <v>80</v>
      </c>
      <c r="H3464">
        <f>IF(G3464="", _xlfn.XLOOKUP(C3464, 'Cost Averages'!$D$4:$D$103,'Cost Averages'!$E$4:$E$103, "FALSE"),G3464)</f>
        <v>80</v>
      </c>
      <c r="I3464">
        <f t="shared" si="327"/>
        <v>1440</v>
      </c>
      <c r="J3464">
        <f t="shared" si="328"/>
        <v>720</v>
      </c>
      <c r="K3464">
        <f t="shared" si="329"/>
        <v>720</v>
      </c>
      <c r="L3464" s="2" t="s">
        <v>28</v>
      </c>
      <c r="M3464" t="s">
        <v>595</v>
      </c>
      <c r="N3464" t="s">
        <v>56</v>
      </c>
      <c r="O3464" s="3">
        <v>11.072271050116964</v>
      </c>
      <c r="P3464" t="str">
        <f t="shared" si="324"/>
        <v>H</v>
      </c>
      <c r="Q3464">
        <f t="shared" si="325"/>
        <v>2022</v>
      </c>
      <c r="R3464">
        <f t="shared" si="326"/>
        <v>0</v>
      </c>
    </row>
    <row r="3465" spans="1:18" x14ac:dyDescent="0.25">
      <c r="A3465" s="1">
        <v>44570</v>
      </c>
      <c r="B3465" s="2" t="s">
        <v>3857</v>
      </c>
      <c r="C3465" t="s">
        <v>249</v>
      </c>
      <c r="D3465">
        <v>9</v>
      </c>
      <c r="E3465">
        <v>160</v>
      </c>
      <c r="F3465">
        <f>IF(E3465="",_xlfn.XLOOKUP(C3465,'Price Averages'!$D$4:$D$103,'Price Averages'!$E$4:$E$103, "FALSE"), E3465)</f>
        <v>160</v>
      </c>
      <c r="G3465">
        <v>80</v>
      </c>
      <c r="H3465">
        <f>IF(G3465="", _xlfn.XLOOKUP(C3465, 'Cost Averages'!$D$4:$D$103,'Cost Averages'!$E$4:$E$103, "FALSE"),G3465)</f>
        <v>80</v>
      </c>
      <c r="I3465">
        <f t="shared" si="327"/>
        <v>1440</v>
      </c>
      <c r="J3465">
        <f t="shared" si="328"/>
        <v>720</v>
      </c>
      <c r="K3465">
        <f t="shared" si="329"/>
        <v>720</v>
      </c>
      <c r="L3465" s="2" t="s">
        <v>28</v>
      </c>
      <c r="M3465" t="s">
        <v>1565</v>
      </c>
      <c r="N3465" t="s">
        <v>56</v>
      </c>
      <c r="O3465" s="3">
        <v>10.78374703625888</v>
      </c>
      <c r="P3465" t="str">
        <f t="shared" si="324"/>
        <v>H</v>
      </c>
      <c r="Q3465">
        <f t="shared" si="325"/>
        <v>2022</v>
      </c>
      <c r="R3465">
        <f t="shared" si="326"/>
        <v>0</v>
      </c>
    </row>
    <row r="3466" spans="1:18" x14ac:dyDescent="0.25">
      <c r="A3466" s="1">
        <v>44695</v>
      </c>
      <c r="B3466" s="2" t="s">
        <v>3974</v>
      </c>
      <c r="C3466" t="s">
        <v>251</v>
      </c>
      <c r="D3466">
        <v>9</v>
      </c>
      <c r="E3466" t="s">
        <v>32</v>
      </c>
      <c r="F3466">
        <f>IF(E3466="",_xlfn.XLOOKUP(C3466,'Price Averages'!$D$4:$D$103,'Price Averages'!$E$4:$E$103, "FALSE"), E3466)</f>
        <v>270</v>
      </c>
      <c r="G3466" t="s">
        <v>32</v>
      </c>
      <c r="H3466">
        <f>IF(G3466="", _xlfn.XLOOKUP(C3466, 'Cost Averages'!$D$4:$D$103,'Cost Averages'!$E$4:$E$103, "FALSE"),G3466)</f>
        <v>90</v>
      </c>
      <c r="I3466">
        <f t="shared" si="327"/>
        <v>2430</v>
      </c>
      <c r="J3466">
        <f t="shared" si="328"/>
        <v>810</v>
      </c>
      <c r="K3466">
        <f t="shared" si="329"/>
        <v>1620</v>
      </c>
      <c r="L3466" s="2" t="s">
        <v>28</v>
      </c>
      <c r="M3466" t="s">
        <v>88</v>
      </c>
      <c r="N3466" t="s">
        <v>56</v>
      </c>
      <c r="O3466" s="3">
        <v>12.072414596936037</v>
      </c>
      <c r="P3466" t="str">
        <f t="shared" si="324"/>
        <v>H</v>
      </c>
      <c r="Q3466">
        <f t="shared" si="325"/>
        <v>2022</v>
      </c>
      <c r="R3466">
        <f t="shared" si="326"/>
        <v>0</v>
      </c>
    </row>
    <row r="3467" spans="1:18" x14ac:dyDescent="0.25">
      <c r="A3467" s="1">
        <v>44771.888331114067</v>
      </c>
      <c r="B3467" s="2" t="s">
        <v>2592</v>
      </c>
      <c r="C3467" t="s">
        <v>61</v>
      </c>
      <c r="D3467">
        <v>9</v>
      </c>
      <c r="E3467">
        <v>184</v>
      </c>
      <c r="F3467">
        <f>IF(E3467="",_xlfn.XLOOKUP(C3467,'Price Averages'!$D$4:$D$103,'Price Averages'!$E$4:$E$103, "FALSE"), E3467)</f>
        <v>184</v>
      </c>
      <c r="G3467">
        <v>92</v>
      </c>
      <c r="H3467">
        <f>IF(G3467="", _xlfn.XLOOKUP(C3467, 'Cost Averages'!$D$4:$D$103,'Cost Averages'!$E$4:$E$103, "FALSE"),G3467)</f>
        <v>92</v>
      </c>
      <c r="I3467">
        <f t="shared" si="327"/>
        <v>1656</v>
      </c>
      <c r="J3467">
        <f t="shared" si="328"/>
        <v>828</v>
      </c>
      <c r="K3467">
        <f t="shared" si="329"/>
        <v>828</v>
      </c>
      <c r="L3467" s="2" t="s">
        <v>28</v>
      </c>
      <c r="M3467" t="s">
        <v>123</v>
      </c>
      <c r="N3467" t="s">
        <v>25</v>
      </c>
      <c r="O3467" s="3">
        <v>12.844063202784817</v>
      </c>
      <c r="P3467" t="str">
        <f t="shared" si="324"/>
        <v>H</v>
      </c>
      <c r="Q3467">
        <f t="shared" si="325"/>
        <v>2022</v>
      </c>
      <c r="R3467">
        <f t="shared" si="326"/>
        <v>0</v>
      </c>
    </row>
    <row r="3468" spans="1:18" x14ac:dyDescent="0.25">
      <c r="A3468" s="1">
        <v>44638</v>
      </c>
      <c r="B3468" s="2" t="s">
        <v>3922</v>
      </c>
      <c r="C3468" t="s">
        <v>180</v>
      </c>
      <c r="D3468">
        <v>9</v>
      </c>
      <c r="E3468">
        <v>368</v>
      </c>
      <c r="F3468">
        <f>IF(E3468="",_xlfn.XLOOKUP(C3468,'Price Averages'!$D$4:$D$103,'Price Averages'!$E$4:$E$103, "FALSE"), E3468)</f>
        <v>368</v>
      </c>
      <c r="G3468">
        <v>92</v>
      </c>
      <c r="H3468">
        <f>IF(G3468="", _xlfn.XLOOKUP(C3468, 'Cost Averages'!$D$4:$D$103,'Cost Averages'!$E$4:$E$103, "FALSE"),G3468)</f>
        <v>92</v>
      </c>
      <c r="I3468">
        <f t="shared" si="327"/>
        <v>3312</v>
      </c>
      <c r="J3468">
        <f t="shared" si="328"/>
        <v>828</v>
      </c>
      <c r="K3468">
        <f t="shared" si="329"/>
        <v>2484</v>
      </c>
      <c r="L3468" s="2" t="s">
        <v>28</v>
      </c>
      <c r="M3468" t="s">
        <v>509</v>
      </c>
      <c r="N3468" t="s">
        <v>78</v>
      </c>
      <c r="O3468" s="3">
        <v>13.57003172959007</v>
      </c>
      <c r="P3468" t="str">
        <f t="shared" si="324"/>
        <v>H</v>
      </c>
      <c r="Q3468">
        <f t="shared" si="325"/>
        <v>2022</v>
      </c>
      <c r="R3468">
        <f t="shared" si="326"/>
        <v>0</v>
      </c>
    </row>
    <row r="3469" spans="1:18" x14ac:dyDescent="0.25">
      <c r="A3469" s="1">
        <v>44607.266191775634</v>
      </c>
      <c r="B3469" s="2" t="s">
        <v>2952</v>
      </c>
      <c r="C3469" t="s">
        <v>167</v>
      </c>
      <c r="D3469">
        <v>9</v>
      </c>
      <c r="E3469" t="s">
        <v>32</v>
      </c>
      <c r="F3469">
        <f>IF(E3469="",_xlfn.XLOOKUP(C3469,'Price Averages'!$D$4:$D$103,'Price Averages'!$E$4:$E$103, "FALSE"), E3469)</f>
        <v>38</v>
      </c>
      <c r="G3469">
        <v>19</v>
      </c>
      <c r="H3469">
        <f>IF(G3469="", _xlfn.XLOOKUP(C3469, 'Cost Averages'!$D$4:$D$103,'Cost Averages'!$E$4:$E$103, "FALSE"),G3469)</f>
        <v>19</v>
      </c>
      <c r="I3469">
        <f t="shared" si="327"/>
        <v>342</v>
      </c>
      <c r="J3469">
        <f t="shared" si="328"/>
        <v>171</v>
      </c>
      <c r="K3469">
        <f t="shared" si="329"/>
        <v>171</v>
      </c>
      <c r="L3469" s="2" t="s">
        <v>23</v>
      </c>
      <c r="M3469" t="s">
        <v>129</v>
      </c>
      <c r="N3469" t="s">
        <v>34</v>
      </c>
      <c r="O3469" s="3">
        <v>11.410471033945758</v>
      </c>
      <c r="P3469" t="str">
        <f t="shared" si="324"/>
        <v>H</v>
      </c>
      <c r="Q3469">
        <f t="shared" si="325"/>
        <v>2022</v>
      </c>
      <c r="R3469">
        <f t="shared" si="326"/>
        <v>0</v>
      </c>
    </row>
    <row r="3470" spans="1:18" x14ac:dyDescent="0.25">
      <c r="A3470" s="1">
        <v>44646</v>
      </c>
      <c r="B3470" s="2" t="s">
        <v>3929</v>
      </c>
      <c r="C3470" t="s">
        <v>348</v>
      </c>
      <c r="D3470">
        <v>9</v>
      </c>
      <c r="E3470">
        <v>356</v>
      </c>
      <c r="F3470">
        <f>IF(E3470="",_xlfn.XLOOKUP(C3470,'Price Averages'!$D$4:$D$103,'Price Averages'!$E$4:$E$103, "FALSE"), E3470)</f>
        <v>356</v>
      </c>
      <c r="G3470">
        <v>89</v>
      </c>
      <c r="H3470">
        <f>IF(G3470="", _xlfn.XLOOKUP(C3470, 'Cost Averages'!$D$4:$D$103,'Cost Averages'!$E$4:$E$103, "FALSE"),G3470)</f>
        <v>89</v>
      </c>
      <c r="I3470">
        <f t="shared" si="327"/>
        <v>3204</v>
      </c>
      <c r="J3470">
        <f t="shared" si="328"/>
        <v>801</v>
      </c>
      <c r="K3470">
        <f t="shared" si="329"/>
        <v>2403</v>
      </c>
      <c r="L3470" s="2" t="s">
        <v>28</v>
      </c>
      <c r="M3470" t="s">
        <v>766</v>
      </c>
      <c r="N3470" t="s">
        <v>41</v>
      </c>
      <c r="O3470" s="3">
        <v>13.392447352247808</v>
      </c>
      <c r="P3470" t="str">
        <f t="shared" si="324"/>
        <v>H</v>
      </c>
      <c r="Q3470">
        <f t="shared" si="325"/>
        <v>2022</v>
      </c>
      <c r="R3470">
        <f t="shared" si="326"/>
        <v>0</v>
      </c>
    </row>
    <row r="3471" spans="1:18" x14ac:dyDescent="0.25">
      <c r="A3471" s="1">
        <v>44576.035617068883</v>
      </c>
      <c r="B3471" s="2" t="s">
        <v>2316</v>
      </c>
      <c r="C3471" t="s">
        <v>329</v>
      </c>
      <c r="D3471">
        <v>9</v>
      </c>
      <c r="E3471">
        <v>135</v>
      </c>
      <c r="F3471">
        <f>IF(E3471="",_xlfn.XLOOKUP(C3471,'Price Averages'!$D$4:$D$103,'Price Averages'!$E$4:$E$103, "FALSE"), E3471)</f>
        <v>135</v>
      </c>
      <c r="G3471" t="s">
        <v>32</v>
      </c>
      <c r="H3471">
        <f>IF(G3471="", _xlfn.XLOOKUP(C3471, 'Cost Averages'!$D$4:$D$103,'Cost Averages'!$E$4:$E$103, "FALSE"),G3471)</f>
        <v>45</v>
      </c>
      <c r="I3471">
        <f t="shared" si="327"/>
        <v>1215</v>
      </c>
      <c r="J3471">
        <f t="shared" si="328"/>
        <v>405</v>
      </c>
      <c r="K3471">
        <f t="shared" si="329"/>
        <v>810</v>
      </c>
      <c r="L3471" s="2" t="s">
        <v>28</v>
      </c>
      <c r="M3471" t="s">
        <v>178</v>
      </c>
      <c r="N3471" t="s">
        <v>50</v>
      </c>
      <c r="O3471" s="3">
        <v>11.31221475547909</v>
      </c>
      <c r="P3471" t="str">
        <f t="shared" si="324"/>
        <v>H</v>
      </c>
      <c r="Q3471">
        <f t="shared" si="325"/>
        <v>2022</v>
      </c>
      <c r="R3471">
        <f t="shared" si="326"/>
        <v>0</v>
      </c>
    </row>
    <row r="3472" spans="1:18" x14ac:dyDescent="0.25">
      <c r="A3472" s="1">
        <v>44846.753977117238</v>
      </c>
      <c r="B3472" s="2" t="s">
        <v>3143</v>
      </c>
      <c r="C3472" t="s">
        <v>64</v>
      </c>
      <c r="D3472">
        <v>9</v>
      </c>
      <c r="E3472">
        <v>352</v>
      </c>
      <c r="F3472">
        <f>IF(E3472="",_xlfn.XLOOKUP(C3472,'Price Averages'!$D$4:$D$103,'Price Averages'!$E$4:$E$103, "FALSE"), E3472)</f>
        <v>352</v>
      </c>
      <c r="G3472">
        <v>88</v>
      </c>
      <c r="H3472">
        <f>IF(G3472="", _xlfn.XLOOKUP(C3472, 'Cost Averages'!$D$4:$D$103,'Cost Averages'!$E$4:$E$103, "FALSE"),G3472)</f>
        <v>88</v>
      </c>
      <c r="I3472">
        <f t="shared" si="327"/>
        <v>3168</v>
      </c>
      <c r="J3472">
        <f t="shared" si="328"/>
        <v>792</v>
      </c>
      <c r="K3472">
        <f t="shared" si="329"/>
        <v>2376</v>
      </c>
      <c r="L3472" s="2" t="s">
        <v>44</v>
      </c>
      <c r="M3472" t="s">
        <v>393</v>
      </c>
      <c r="N3472" t="s">
        <v>50</v>
      </c>
      <c r="O3472" s="3">
        <v>11.394777319422785</v>
      </c>
      <c r="P3472" t="str">
        <f t="shared" si="324"/>
        <v>H</v>
      </c>
      <c r="Q3472">
        <f t="shared" si="325"/>
        <v>2022</v>
      </c>
      <c r="R3472">
        <f t="shared" si="326"/>
        <v>0</v>
      </c>
    </row>
    <row r="3473" spans="1:18" x14ac:dyDescent="0.25">
      <c r="A3473" s="1">
        <v>44749</v>
      </c>
      <c r="B3473" s="2" t="s">
        <v>4026</v>
      </c>
      <c r="C3473" t="s">
        <v>244</v>
      </c>
      <c r="D3473">
        <v>9</v>
      </c>
      <c r="E3473">
        <v>252</v>
      </c>
      <c r="F3473">
        <f>IF(E3473="",_xlfn.XLOOKUP(C3473,'Price Averages'!$D$4:$D$103,'Price Averages'!$E$4:$E$103, "FALSE"), E3473)</f>
        <v>252</v>
      </c>
      <c r="G3473">
        <v>63</v>
      </c>
      <c r="H3473">
        <f>IF(G3473="", _xlfn.XLOOKUP(C3473, 'Cost Averages'!$D$4:$D$103,'Cost Averages'!$E$4:$E$103, "FALSE"),G3473)</f>
        <v>63</v>
      </c>
      <c r="I3473">
        <f t="shared" si="327"/>
        <v>2268</v>
      </c>
      <c r="J3473">
        <f t="shared" si="328"/>
        <v>567</v>
      </c>
      <c r="K3473">
        <f t="shared" si="329"/>
        <v>1701</v>
      </c>
      <c r="L3473" s="2" t="s">
        <v>28</v>
      </c>
      <c r="M3473" t="s">
        <v>226</v>
      </c>
      <c r="N3473" t="s">
        <v>56</v>
      </c>
      <c r="O3473" s="3">
        <v>12.200533931675887</v>
      </c>
      <c r="P3473" t="str">
        <f t="shared" si="324"/>
        <v>H</v>
      </c>
      <c r="Q3473">
        <f t="shared" si="325"/>
        <v>2022</v>
      </c>
      <c r="R3473">
        <f t="shared" si="326"/>
        <v>0</v>
      </c>
    </row>
    <row r="3474" spans="1:18" x14ac:dyDescent="0.25">
      <c r="A3474" s="1">
        <v>44698.646175539652</v>
      </c>
      <c r="B3474" s="2" t="s">
        <v>326</v>
      </c>
      <c r="C3474" t="s">
        <v>83</v>
      </c>
      <c r="D3474">
        <v>9</v>
      </c>
      <c r="E3474">
        <v>300</v>
      </c>
      <c r="F3474">
        <f>IF(E3474="",_xlfn.XLOOKUP(C3474,'Price Averages'!$D$4:$D$103,'Price Averages'!$E$4:$E$103, "FALSE"), E3474)</f>
        <v>300</v>
      </c>
      <c r="G3474">
        <v>75</v>
      </c>
      <c r="H3474">
        <f>IF(G3474="", _xlfn.XLOOKUP(C3474, 'Cost Averages'!$D$4:$D$103,'Cost Averages'!$E$4:$E$103, "FALSE"),G3474)</f>
        <v>75</v>
      </c>
      <c r="I3474">
        <f t="shared" si="327"/>
        <v>2700</v>
      </c>
      <c r="J3474">
        <f t="shared" si="328"/>
        <v>675</v>
      </c>
      <c r="K3474">
        <f t="shared" si="329"/>
        <v>2025</v>
      </c>
      <c r="L3474" s="2" t="s">
        <v>28</v>
      </c>
      <c r="M3474" t="s">
        <v>327</v>
      </c>
      <c r="N3474" t="s">
        <v>46</v>
      </c>
      <c r="O3474" s="3">
        <v>12.148236977735172</v>
      </c>
      <c r="P3474" t="str">
        <f t="shared" si="324"/>
        <v>H</v>
      </c>
      <c r="Q3474">
        <f t="shared" si="325"/>
        <v>2022</v>
      </c>
      <c r="R3474">
        <f t="shared" si="326"/>
        <v>0</v>
      </c>
    </row>
    <row r="3475" spans="1:18" x14ac:dyDescent="0.25">
      <c r="A3475" s="1">
        <v>44675</v>
      </c>
      <c r="B3475" s="2" t="s">
        <v>3957</v>
      </c>
      <c r="C3475" t="s">
        <v>83</v>
      </c>
      <c r="D3475">
        <v>9</v>
      </c>
      <c r="E3475">
        <v>300</v>
      </c>
      <c r="F3475">
        <f>IF(E3475="",_xlfn.XLOOKUP(C3475,'Price Averages'!$D$4:$D$103,'Price Averages'!$E$4:$E$103, "FALSE"), E3475)</f>
        <v>300</v>
      </c>
      <c r="G3475">
        <v>75</v>
      </c>
      <c r="H3475">
        <f>IF(G3475="", _xlfn.XLOOKUP(C3475, 'Cost Averages'!$D$4:$D$103,'Cost Averages'!$E$4:$E$103, "FALSE"),G3475)</f>
        <v>75</v>
      </c>
      <c r="I3475">
        <f t="shared" si="327"/>
        <v>2700</v>
      </c>
      <c r="J3475">
        <f t="shared" si="328"/>
        <v>675</v>
      </c>
      <c r="K3475">
        <f t="shared" si="329"/>
        <v>2025</v>
      </c>
      <c r="L3475" s="2" t="s">
        <v>44</v>
      </c>
      <c r="M3475" t="s">
        <v>49</v>
      </c>
      <c r="N3475" t="s">
        <v>50</v>
      </c>
      <c r="O3475" s="3">
        <v>11.749993886708426</v>
      </c>
      <c r="P3475" t="str">
        <f t="shared" si="324"/>
        <v>H</v>
      </c>
      <c r="Q3475">
        <f t="shared" si="325"/>
        <v>2022</v>
      </c>
      <c r="R3475">
        <f t="shared" si="326"/>
        <v>0</v>
      </c>
    </row>
    <row r="3476" spans="1:18" x14ac:dyDescent="0.25">
      <c r="A3476" s="1">
        <v>44701</v>
      </c>
      <c r="B3476" s="2" t="s">
        <v>3979</v>
      </c>
      <c r="C3476" t="s">
        <v>291</v>
      </c>
      <c r="D3476">
        <v>9</v>
      </c>
      <c r="E3476">
        <v>225</v>
      </c>
      <c r="F3476">
        <f>IF(E3476="",_xlfn.XLOOKUP(C3476,'Price Averages'!$D$4:$D$103,'Price Averages'!$E$4:$E$103, "FALSE"), E3476)</f>
        <v>225</v>
      </c>
      <c r="G3476">
        <v>75</v>
      </c>
      <c r="H3476">
        <f>IF(G3476="", _xlfn.XLOOKUP(C3476, 'Cost Averages'!$D$4:$D$103,'Cost Averages'!$E$4:$E$103, "FALSE"),G3476)</f>
        <v>75</v>
      </c>
      <c r="I3476">
        <f t="shared" si="327"/>
        <v>2025</v>
      </c>
      <c r="J3476">
        <f t="shared" si="328"/>
        <v>675</v>
      </c>
      <c r="K3476">
        <f t="shared" si="329"/>
        <v>1350</v>
      </c>
      <c r="L3476" s="2" t="s">
        <v>28</v>
      </c>
      <c r="M3476" t="s">
        <v>882</v>
      </c>
      <c r="N3476" t="s">
        <v>78</v>
      </c>
      <c r="O3476" s="3">
        <v>15.856807810268592</v>
      </c>
      <c r="P3476" t="str">
        <f t="shared" si="324"/>
        <v>H</v>
      </c>
      <c r="Q3476">
        <f t="shared" si="325"/>
        <v>2022</v>
      </c>
      <c r="R3476">
        <f t="shared" si="326"/>
        <v>0</v>
      </c>
    </row>
    <row r="3477" spans="1:18" x14ac:dyDescent="0.25">
      <c r="A3477" s="1">
        <v>44732.985084892876</v>
      </c>
      <c r="B3477" s="2" t="s">
        <v>2722</v>
      </c>
      <c r="C3477" t="s">
        <v>584</v>
      </c>
      <c r="D3477">
        <v>9</v>
      </c>
      <c r="E3477">
        <v>312</v>
      </c>
      <c r="F3477">
        <f>IF(E3477="",_xlfn.XLOOKUP(C3477,'Price Averages'!$D$4:$D$103,'Price Averages'!$E$4:$E$103, "FALSE"), E3477)</f>
        <v>312</v>
      </c>
      <c r="G3477">
        <v>78</v>
      </c>
      <c r="H3477">
        <f>IF(G3477="", _xlfn.XLOOKUP(C3477, 'Cost Averages'!$D$4:$D$103,'Cost Averages'!$E$4:$E$103, "FALSE"),G3477)</f>
        <v>78</v>
      </c>
      <c r="I3477">
        <f t="shared" si="327"/>
        <v>2808</v>
      </c>
      <c r="J3477">
        <f t="shared" si="328"/>
        <v>702</v>
      </c>
      <c r="K3477">
        <f t="shared" si="329"/>
        <v>2106</v>
      </c>
      <c r="L3477" s="2" t="s">
        <v>23</v>
      </c>
      <c r="M3477" t="s">
        <v>434</v>
      </c>
      <c r="N3477" t="s">
        <v>50</v>
      </c>
      <c r="O3477" s="3">
        <v>16.429355109701351</v>
      </c>
      <c r="P3477" t="str">
        <f t="shared" si="324"/>
        <v>H</v>
      </c>
      <c r="Q3477">
        <f t="shared" si="325"/>
        <v>2022</v>
      </c>
      <c r="R3477">
        <f t="shared" si="326"/>
        <v>0</v>
      </c>
    </row>
    <row r="3478" spans="1:18" x14ac:dyDescent="0.25">
      <c r="A3478" s="1">
        <v>44624.786166160062</v>
      </c>
      <c r="B3478" s="2" t="s">
        <v>1387</v>
      </c>
      <c r="C3478" t="s">
        <v>235</v>
      </c>
      <c r="D3478">
        <v>9</v>
      </c>
      <c r="E3478" t="s">
        <v>32</v>
      </c>
      <c r="F3478">
        <f>IF(E3478="",_xlfn.XLOOKUP(C3478,'Price Averages'!$D$4:$D$103,'Price Averages'!$E$4:$E$103, "FALSE"), E3478)</f>
        <v>90</v>
      </c>
      <c r="G3478">
        <v>45</v>
      </c>
      <c r="H3478">
        <f>IF(G3478="", _xlfn.XLOOKUP(C3478, 'Cost Averages'!$D$4:$D$103,'Cost Averages'!$E$4:$E$103, "FALSE"),G3478)</f>
        <v>45</v>
      </c>
      <c r="I3478">
        <f t="shared" si="327"/>
        <v>810</v>
      </c>
      <c r="J3478">
        <f t="shared" si="328"/>
        <v>405</v>
      </c>
      <c r="K3478">
        <f t="shared" si="329"/>
        <v>405</v>
      </c>
      <c r="L3478" s="2" t="s">
        <v>28</v>
      </c>
      <c r="M3478" t="s">
        <v>744</v>
      </c>
      <c r="N3478" t="s">
        <v>41</v>
      </c>
      <c r="O3478" s="3">
        <v>11.862005526237752</v>
      </c>
      <c r="P3478" t="str">
        <f t="shared" si="324"/>
        <v>H</v>
      </c>
      <c r="Q3478">
        <f t="shared" si="325"/>
        <v>2022</v>
      </c>
      <c r="R3478">
        <f t="shared" si="326"/>
        <v>0</v>
      </c>
    </row>
    <row r="3479" spans="1:18" x14ac:dyDescent="0.25">
      <c r="A3479" s="1">
        <v>44771.993899568988</v>
      </c>
      <c r="B3479" s="2" t="s">
        <v>182</v>
      </c>
      <c r="C3479" t="s">
        <v>131</v>
      </c>
      <c r="D3479">
        <v>9</v>
      </c>
      <c r="E3479">
        <v>320</v>
      </c>
      <c r="F3479">
        <f>IF(E3479="",_xlfn.XLOOKUP(C3479,'Price Averages'!$D$4:$D$103,'Price Averages'!$E$4:$E$103, "FALSE"), E3479)</f>
        <v>320</v>
      </c>
      <c r="G3479" t="s">
        <v>32</v>
      </c>
      <c r="H3479">
        <f>IF(G3479="", _xlfn.XLOOKUP(C3479, 'Cost Averages'!$D$4:$D$103,'Cost Averages'!$E$4:$E$103, "FALSE"),G3479)</f>
        <v>80</v>
      </c>
      <c r="I3479">
        <f t="shared" si="327"/>
        <v>2880</v>
      </c>
      <c r="J3479">
        <f t="shared" si="328"/>
        <v>720</v>
      </c>
      <c r="K3479">
        <f t="shared" si="329"/>
        <v>2160</v>
      </c>
      <c r="L3479" s="2" t="s">
        <v>23</v>
      </c>
      <c r="M3479" t="s">
        <v>848</v>
      </c>
      <c r="N3479" t="s">
        <v>34</v>
      </c>
      <c r="O3479" s="3">
        <v>11.226611755437654</v>
      </c>
      <c r="P3479" t="str">
        <f t="shared" si="324"/>
        <v>H</v>
      </c>
      <c r="Q3479">
        <f t="shared" si="325"/>
        <v>2022</v>
      </c>
      <c r="R3479">
        <f t="shared" si="326"/>
        <v>0</v>
      </c>
    </row>
    <row r="3480" spans="1:18" x14ac:dyDescent="0.25">
      <c r="A3480" s="1">
        <v>44696.640441289783</v>
      </c>
      <c r="B3480" s="2" t="s">
        <v>2127</v>
      </c>
      <c r="C3480" t="s">
        <v>268</v>
      </c>
      <c r="D3480">
        <v>9</v>
      </c>
      <c r="E3480">
        <v>57</v>
      </c>
      <c r="F3480">
        <f>IF(E3480="",_xlfn.XLOOKUP(C3480,'Price Averages'!$D$4:$D$103,'Price Averages'!$E$4:$E$103, "FALSE"), E3480)</f>
        <v>57</v>
      </c>
      <c r="G3480">
        <v>19</v>
      </c>
      <c r="H3480">
        <f>IF(G3480="", _xlfn.XLOOKUP(C3480, 'Cost Averages'!$D$4:$D$103,'Cost Averages'!$E$4:$E$103, "FALSE"),G3480)</f>
        <v>19</v>
      </c>
      <c r="I3480">
        <f t="shared" si="327"/>
        <v>513</v>
      </c>
      <c r="J3480">
        <f t="shared" si="328"/>
        <v>171</v>
      </c>
      <c r="K3480">
        <f t="shared" si="329"/>
        <v>342</v>
      </c>
      <c r="L3480" s="2" t="s">
        <v>28</v>
      </c>
      <c r="M3480" t="s">
        <v>807</v>
      </c>
      <c r="N3480" t="s">
        <v>25</v>
      </c>
      <c r="O3480" s="3">
        <v>16.254955391951082</v>
      </c>
      <c r="P3480" t="str">
        <f t="shared" si="324"/>
        <v>H</v>
      </c>
      <c r="Q3480">
        <f t="shared" si="325"/>
        <v>2022</v>
      </c>
      <c r="R3480">
        <f t="shared" si="326"/>
        <v>0</v>
      </c>
    </row>
    <row r="3481" spans="1:18" x14ac:dyDescent="0.25">
      <c r="A3481" s="1">
        <v>44869.636854528595</v>
      </c>
      <c r="B3481" s="2" t="s">
        <v>1250</v>
      </c>
      <c r="C3481" t="s">
        <v>67</v>
      </c>
      <c r="D3481">
        <v>10</v>
      </c>
      <c r="E3481" t="s">
        <v>32</v>
      </c>
      <c r="F3481">
        <f>IF(E3481="",_xlfn.XLOOKUP(C3481,'Price Averages'!$D$4:$D$103,'Price Averages'!$E$4:$E$103, "FALSE"), E3481)</f>
        <v>76</v>
      </c>
      <c r="G3481">
        <v>19</v>
      </c>
      <c r="H3481">
        <f>IF(G3481="", _xlfn.XLOOKUP(C3481, 'Cost Averages'!$D$4:$D$103,'Cost Averages'!$E$4:$E$103, "FALSE"),G3481)</f>
        <v>19</v>
      </c>
      <c r="I3481">
        <f t="shared" si="327"/>
        <v>760</v>
      </c>
      <c r="J3481">
        <f t="shared" si="328"/>
        <v>190</v>
      </c>
      <c r="K3481">
        <f t="shared" si="329"/>
        <v>570</v>
      </c>
      <c r="L3481" s="2" t="s">
        <v>44</v>
      </c>
      <c r="M3481" t="s">
        <v>1251</v>
      </c>
      <c r="N3481" t="s">
        <v>56</v>
      </c>
      <c r="O3481" s="3">
        <v>10.01033276255276</v>
      </c>
      <c r="P3481" t="str">
        <f t="shared" si="324"/>
        <v>H</v>
      </c>
      <c r="Q3481">
        <f t="shared" si="325"/>
        <v>2022</v>
      </c>
      <c r="R3481">
        <f t="shared" si="326"/>
        <v>0</v>
      </c>
    </row>
    <row r="3482" spans="1:18" x14ac:dyDescent="0.25">
      <c r="A3482" s="1">
        <v>44620</v>
      </c>
      <c r="B3482" s="2" t="s">
        <v>3905</v>
      </c>
      <c r="C3482" t="s">
        <v>48</v>
      </c>
      <c r="D3482">
        <v>10</v>
      </c>
      <c r="E3482">
        <v>38</v>
      </c>
      <c r="F3482">
        <f>IF(E3482="",_xlfn.XLOOKUP(C3482,'Price Averages'!$D$4:$D$103,'Price Averages'!$E$4:$E$103, "FALSE"), E3482)</f>
        <v>38</v>
      </c>
      <c r="G3482">
        <v>19</v>
      </c>
      <c r="H3482">
        <f>IF(G3482="", _xlfn.XLOOKUP(C3482, 'Cost Averages'!$D$4:$D$103,'Cost Averages'!$E$4:$E$103, "FALSE"),G3482)</f>
        <v>19</v>
      </c>
      <c r="I3482">
        <f t="shared" si="327"/>
        <v>380</v>
      </c>
      <c r="J3482">
        <f t="shared" si="328"/>
        <v>190</v>
      </c>
      <c r="K3482">
        <f t="shared" si="329"/>
        <v>190</v>
      </c>
      <c r="L3482" s="2" t="s">
        <v>28</v>
      </c>
      <c r="M3482" t="s">
        <v>445</v>
      </c>
      <c r="N3482" t="s">
        <v>34</v>
      </c>
      <c r="O3482" s="3">
        <v>13.104576594826185</v>
      </c>
      <c r="P3482" t="str">
        <f t="shared" si="324"/>
        <v>H</v>
      </c>
      <c r="Q3482">
        <f t="shared" si="325"/>
        <v>2022</v>
      </c>
      <c r="R3482">
        <f t="shared" si="326"/>
        <v>0</v>
      </c>
    </row>
    <row r="3483" spans="1:18" x14ac:dyDescent="0.25">
      <c r="A3483" s="1">
        <v>44746.264077975771</v>
      </c>
      <c r="B3483" s="2" t="s">
        <v>2901</v>
      </c>
      <c r="C3483" t="s">
        <v>771</v>
      </c>
      <c r="D3483">
        <v>10</v>
      </c>
      <c r="E3483" t="s">
        <v>32</v>
      </c>
      <c r="F3483">
        <f>IF(E3483="",_xlfn.XLOOKUP(C3483,'Price Averages'!$D$4:$D$103,'Price Averages'!$E$4:$E$103, "FALSE"), E3483)</f>
        <v>120</v>
      </c>
      <c r="G3483">
        <v>30</v>
      </c>
      <c r="H3483">
        <f>IF(G3483="", _xlfn.XLOOKUP(C3483, 'Cost Averages'!$D$4:$D$103,'Cost Averages'!$E$4:$E$103, "FALSE"),G3483)</f>
        <v>30</v>
      </c>
      <c r="I3483">
        <f t="shared" si="327"/>
        <v>1200</v>
      </c>
      <c r="J3483">
        <f t="shared" si="328"/>
        <v>300</v>
      </c>
      <c r="K3483">
        <f t="shared" si="329"/>
        <v>900</v>
      </c>
      <c r="L3483" s="2" t="s">
        <v>44</v>
      </c>
      <c r="M3483" t="s">
        <v>1371</v>
      </c>
      <c r="N3483" t="s">
        <v>78</v>
      </c>
      <c r="O3483" s="3">
        <v>14.157909724393564</v>
      </c>
      <c r="P3483" t="str">
        <f t="shared" si="324"/>
        <v>H</v>
      </c>
      <c r="Q3483">
        <f t="shared" si="325"/>
        <v>2022</v>
      </c>
      <c r="R3483">
        <f t="shared" si="326"/>
        <v>0</v>
      </c>
    </row>
    <row r="3484" spans="1:18" x14ac:dyDescent="0.25">
      <c r="A3484" s="1">
        <v>44577</v>
      </c>
      <c r="B3484" s="2" t="s">
        <v>3864</v>
      </c>
      <c r="C3484" t="s">
        <v>232</v>
      </c>
      <c r="D3484">
        <v>10</v>
      </c>
      <c r="E3484">
        <v>108</v>
      </c>
      <c r="F3484">
        <f>IF(E3484="",_xlfn.XLOOKUP(C3484,'Price Averages'!$D$4:$D$103,'Price Averages'!$E$4:$E$103, "FALSE"), E3484)</f>
        <v>108</v>
      </c>
      <c r="G3484">
        <v>54</v>
      </c>
      <c r="H3484">
        <f>IF(G3484="", _xlfn.XLOOKUP(C3484, 'Cost Averages'!$D$4:$D$103,'Cost Averages'!$E$4:$E$103, "FALSE"),G3484)</f>
        <v>54</v>
      </c>
      <c r="I3484">
        <f t="shared" si="327"/>
        <v>1080</v>
      </c>
      <c r="J3484">
        <f t="shared" si="328"/>
        <v>540</v>
      </c>
      <c r="K3484">
        <f t="shared" si="329"/>
        <v>540</v>
      </c>
      <c r="L3484" s="2" t="s">
        <v>28</v>
      </c>
      <c r="M3484" t="s">
        <v>208</v>
      </c>
      <c r="N3484" t="s">
        <v>50</v>
      </c>
      <c r="O3484" s="3">
        <v>15.556812309269255</v>
      </c>
      <c r="P3484" t="str">
        <f t="shared" si="324"/>
        <v>H</v>
      </c>
      <c r="Q3484">
        <f t="shared" si="325"/>
        <v>2022</v>
      </c>
      <c r="R3484">
        <f t="shared" si="326"/>
        <v>0</v>
      </c>
    </row>
    <row r="3485" spans="1:18" x14ac:dyDescent="0.25">
      <c r="A3485" s="1">
        <v>44852.991685538233</v>
      </c>
      <c r="B3485" s="2" t="s">
        <v>2020</v>
      </c>
      <c r="C3485" t="s">
        <v>146</v>
      </c>
      <c r="D3485">
        <v>10</v>
      </c>
      <c r="E3485" t="s">
        <v>32</v>
      </c>
      <c r="F3485">
        <f>IF(E3485="",_xlfn.XLOOKUP(C3485,'Price Averages'!$D$4:$D$103,'Price Averages'!$E$4:$E$103, "FALSE"), E3485)</f>
        <v>308</v>
      </c>
      <c r="G3485">
        <v>77</v>
      </c>
      <c r="H3485">
        <f>IF(G3485="", _xlfn.XLOOKUP(C3485, 'Cost Averages'!$D$4:$D$103,'Cost Averages'!$E$4:$E$103, "FALSE"),G3485)</f>
        <v>77</v>
      </c>
      <c r="I3485">
        <f t="shared" si="327"/>
        <v>3080</v>
      </c>
      <c r="J3485">
        <f t="shared" si="328"/>
        <v>770</v>
      </c>
      <c r="K3485">
        <f t="shared" si="329"/>
        <v>2310</v>
      </c>
      <c r="L3485" s="2" t="s">
        <v>28</v>
      </c>
      <c r="M3485" t="s">
        <v>1663</v>
      </c>
      <c r="N3485" t="s">
        <v>78</v>
      </c>
      <c r="O3485" s="3">
        <v>15.239568994601312</v>
      </c>
      <c r="P3485" t="str">
        <f t="shared" si="324"/>
        <v>H</v>
      </c>
      <c r="Q3485">
        <f t="shared" si="325"/>
        <v>2022</v>
      </c>
      <c r="R3485">
        <f t="shared" si="326"/>
        <v>0</v>
      </c>
    </row>
    <row r="3486" spans="1:18" x14ac:dyDescent="0.25">
      <c r="A3486" s="1">
        <v>44605</v>
      </c>
      <c r="B3486" s="2" t="s">
        <v>3890</v>
      </c>
      <c r="C3486" t="s">
        <v>146</v>
      </c>
      <c r="D3486">
        <v>10</v>
      </c>
      <c r="E3486">
        <v>308</v>
      </c>
      <c r="F3486">
        <f>IF(E3486="",_xlfn.XLOOKUP(C3486,'Price Averages'!$D$4:$D$103,'Price Averages'!$E$4:$E$103, "FALSE"), E3486)</f>
        <v>308</v>
      </c>
      <c r="G3486">
        <v>77</v>
      </c>
      <c r="H3486">
        <f>IF(G3486="", _xlfn.XLOOKUP(C3486, 'Cost Averages'!$D$4:$D$103,'Cost Averages'!$E$4:$E$103, "FALSE"),G3486)</f>
        <v>77</v>
      </c>
      <c r="I3486">
        <f t="shared" si="327"/>
        <v>3080</v>
      </c>
      <c r="J3486">
        <f t="shared" si="328"/>
        <v>770</v>
      </c>
      <c r="K3486">
        <f t="shared" si="329"/>
        <v>2310</v>
      </c>
      <c r="L3486" s="2" t="s">
        <v>23</v>
      </c>
      <c r="M3486" t="s">
        <v>854</v>
      </c>
      <c r="N3486" t="s">
        <v>50</v>
      </c>
      <c r="O3486" s="3">
        <v>13.827196127590291</v>
      </c>
      <c r="P3486" t="str">
        <f t="shared" si="324"/>
        <v>H</v>
      </c>
      <c r="Q3486">
        <f t="shared" si="325"/>
        <v>2022</v>
      </c>
      <c r="R3486">
        <f t="shared" si="326"/>
        <v>0</v>
      </c>
    </row>
    <row r="3487" spans="1:18" x14ac:dyDescent="0.25">
      <c r="A3487" s="1">
        <v>44852.307933346812</v>
      </c>
      <c r="B3487" s="2" t="s">
        <v>1803</v>
      </c>
      <c r="C3487" t="s">
        <v>76</v>
      </c>
      <c r="D3487">
        <v>10</v>
      </c>
      <c r="E3487" t="s">
        <v>32</v>
      </c>
      <c r="F3487">
        <f>IF(E3487="",_xlfn.XLOOKUP(C3487,'Price Averages'!$D$4:$D$103,'Price Averages'!$E$4:$E$103, "FALSE"), E3487)</f>
        <v>126</v>
      </c>
      <c r="G3487">
        <v>42</v>
      </c>
      <c r="H3487">
        <f>IF(G3487="", _xlfn.XLOOKUP(C3487, 'Cost Averages'!$D$4:$D$103,'Cost Averages'!$E$4:$E$103, "FALSE"),G3487)</f>
        <v>42</v>
      </c>
      <c r="I3487">
        <f t="shared" si="327"/>
        <v>1260</v>
      </c>
      <c r="J3487">
        <f t="shared" si="328"/>
        <v>420</v>
      </c>
      <c r="K3487">
        <f t="shared" si="329"/>
        <v>840</v>
      </c>
      <c r="L3487" s="2" t="s">
        <v>23</v>
      </c>
      <c r="M3487" t="s">
        <v>175</v>
      </c>
      <c r="N3487" t="s">
        <v>50</v>
      </c>
      <c r="O3487" s="3">
        <v>11.939773463335372</v>
      </c>
      <c r="P3487" t="str">
        <f t="shared" si="324"/>
        <v>H</v>
      </c>
      <c r="Q3487">
        <f t="shared" si="325"/>
        <v>2022</v>
      </c>
      <c r="R3487">
        <f t="shared" si="326"/>
        <v>0</v>
      </c>
    </row>
    <row r="3488" spans="1:18" x14ac:dyDescent="0.25">
      <c r="A3488" s="1">
        <v>44757.700185145011</v>
      </c>
      <c r="B3488" s="2" t="s">
        <v>1982</v>
      </c>
      <c r="C3488" t="s">
        <v>76</v>
      </c>
      <c r="D3488">
        <v>10</v>
      </c>
      <c r="E3488">
        <v>126</v>
      </c>
      <c r="F3488">
        <f>IF(E3488="",_xlfn.XLOOKUP(C3488,'Price Averages'!$D$4:$D$103,'Price Averages'!$E$4:$E$103, "FALSE"), E3488)</f>
        <v>126</v>
      </c>
      <c r="G3488">
        <v>42</v>
      </c>
      <c r="H3488">
        <f>IF(G3488="", _xlfn.XLOOKUP(C3488, 'Cost Averages'!$D$4:$D$103,'Cost Averages'!$E$4:$E$103, "FALSE"),G3488)</f>
        <v>42</v>
      </c>
      <c r="I3488">
        <f t="shared" si="327"/>
        <v>1260</v>
      </c>
      <c r="J3488">
        <f t="shared" si="328"/>
        <v>420</v>
      </c>
      <c r="K3488">
        <f t="shared" si="329"/>
        <v>840</v>
      </c>
      <c r="L3488" s="2" t="s">
        <v>28</v>
      </c>
      <c r="M3488" t="s">
        <v>282</v>
      </c>
      <c r="N3488" t="s">
        <v>78</v>
      </c>
      <c r="O3488" s="3">
        <v>12.758430621858414</v>
      </c>
      <c r="P3488" t="str">
        <f t="shared" si="324"/>
        <v>H</v>
      </c>
      <c r="Q3488">
        <f t="shared" si="325"/>
        <v>2022</v>
      </c>
      <c r="R3488">
        <f t="shared" si="326"/>
        <v>0</v>
      </c>
    </row>
    <row r="3489" spans="1:18" x14ac:dyDescent="0.25">
      <c r="A3489" s="1">
        <v>44670</v>
      </c>
      <c r="B3489" s="2" t="s">
        <v>3952</v>
      </c>
      <c r="C3489" t="s">
        <v>247</v>
      </c>
      <c r="D3489">
        <v>10</v>
      </c>
      <c r="E3489">
        <v>140</v>
      </c>
      <c r="F3489">
        <f>IF(E3489="",_xlfn.XLOOKUP(C3489,'Price Averages'!$D$4:$D$103,'Price Averages'!$E$4:$E$103, "FALSE"), E3489)</f>
        <v>140</v>
      </c>
      <c r="G3489" t="s">
        <v>32</v>
      </c>
      <c r="H3489">
        <f>IF(G3489="", _xlfn.XLOOKUP(C3489, 'Cost Averages'!$D$4:$D$103,'Cost Averages'!$E$4:$E$103, "FALSE"),G3489)</f>
        <v>70</v>
      </c>
      <c r="I3489">
        <f t="shared" si="327"/>
        <v>1400</v>
      </c>
      <c r="J3489">
        <f t="shared" si="328"/>
        <v>700</v>
      </c>
      <c r="K3489">
        <f t="shared" si="329"/>
        <v>700</v>
      </c>
      <c r="L3489" s="2" t="s">
        <v>28</v>
      </c>
      <c r="M3489" t="s">
        <v>351</v>
      </c>
      <c r="N3489" t="s">
        <v>56</v>
      </c>
      <c r="O3489" s="3">
        <v>11.970975110943924</v>
      </c>
      <c r="P3489" t="str">
        <f t="shared" si="324"/>
        <v>H</v>
      </c>
      <c r="Q3489">
        <f t="shared" si="325"/>
        <v>2022</v>
      </c>
      <c r="R3489">
        <f t="shared" si="326"/>
        <v>0</v>
      </c>
    </row>
    <row r="3490" spans="1:18" x14ac:dyDescent="0.25">
      <c r="A3490" s="1">
        <v>44588</v>
      </c>
      <c r="B3490" s="2" t="s">
        <v>3875</v>
      </c>
      <c r="C3490" t="s">
        <v>249</v>
      </c>
      <c r="D3490">
        <v>10</v>
      </c>
      <c r="E3490">
        <v>160</v>
      </c>
      <c r="F3490">
        <f>IF(E3490="",_xlfn.XLOOKUP(C3490,'Price Averages'!$D$4:$D$103,'Price Averages'!$E$4:$E$103, "FALSE"), E3490)</f>
        <v>160</v>
      </c>
      <c r="G3490">
        <v>80</v>
      </c>
      <c r="H3490">
        <f>IF(G3490="", _xlfn.XLOOKUP(C3490, 'Cost Averages'!$D$4:$D$103,'Cost Averages'!$E$4:$E$103, "FALSE"),G3490)</f>
        <v>80</v>
      </c>
      <c r="I3490">
        <f t="shared" si="327"/>
        <v>1600</v>
      </c>
      <c r="J3490">
        <f t="shared" si="328"/>
        <v>800</v>
      </c>
      <c r="K3490">
        <f t="shared" si="329"/>
        <v>800</v>
      </c>
      <c r="L3490" s="2" t="s">
        <v>28</v>
      </c>
      <c r="M3490" t="s">
        <v>630</v>
      </c>
      <c r="N3490" t="s">
        <v>25</v>
      </c>
      <c r="O3490" s="3">
        <v>12.131375018945562</v>
      </c>
      <c r="P3490" t="str">
        <f t="shared" si="324"/>
        <v>H</v>
      </c>
      <c r="Q3490">
        <f t="shared" si="325"/>
        <v>2022</v>
      </c>
      <c r="R3490">
        <f t="shared" si="326"/>
        <v>0</v>
      </c>
    </row>
    <row r="3491" spans="1:18" x14ac:dyDescent="0.25">
      <c r="A3491" s="1">
        <v>44575</v>
      </c>
      <c r="B3491" s="2" t="s">
        <v>3862</v>
      </c>
      <c r="C3491" t="s">
        <v>61</v>
      </c>
      <c r="D3491">
        <v>10</v>
      </c>
      <c r="E3491">
        <v>184</v>
      </c>
      <c r="F3491">
        <f>IF(E3491="",_xlfn.XLOOKUP(C3491,'Price Averages'!$D$4:$D$103,'Price Averages'!$E$4:$E$103, "FALSE"), E3491)</f>
        <v>184</v>
      </c>
      <c r="G3491">
        <v>92</v>
      </c>
      <c r="H3491">
        <f>IF(G3491="", _xlfn.XLOOKUP(C3491, 'Cost Averages'!$D$4:$D$103,'Cost Averages'!$E$4:$E$103, "FALSE"),G3491)</f>
        <v>92</v>
      </c>
      <c r="I3491">
        <f t="shared" si="327"/>
        <v>1840</v>
      </c>
      <c r="J3491">
        <f t="shared" si="328"/>
        <v>920</v>
      </c>
      <c r="K3491">
        <f t="shared" si="329"/>
        <v>920</v>
      </c>
      <c r="L3491" s="2" t="s">
        <v>44</v>
      </c>
      <c r="M3491" t="s">
        <v>1371</v>
      </c>
      <c r="N3491" t="s">
        <v>78</v>
      </c>
      <c r="O3491" s="3">
        <v>14.157909724393564</v>
      </c>
      <c r="P3491" t="str">
        <f t="shared" si="324"/>
        <v>H</v>
      </c>
      <c r="Q3491">
        <f t="shared" si="325"/>
        <v>2022</v>
      </c>
      <c r="R3491">
        <f t="shared" si="326"/>
        <v>0</v>
      </c>
    </row>
    <row r="3492" spans="1:18" x14ac:dyDescent="0.25">
      <c r="A3492" s="1">
        <v>44683.584163979031</v>
      </c>
      <c r="B3492" s="2" t="s">
        <v>3193</v>
      </c>
      <c r="C3492" t="s">
        <v>167</v>
      </c>
      <c r="D3492">
        <v>10</v>
      </c>
      <c r="E3492">
        <v>38</v>
      </c>
      <c r="F3492">
        <f>IF(E3492="",_xlfn.XLOOKUP(C3492,'Price Averages'!$D$4:$D$103,'Price Averages'!$E$4:$E$103, "FALSE"), E3492)</f>
        <v>38</v>
      </c>
      <c r="G3492" t="s">
        <v>32</v>
      </c>
      <c r="H3492">
        <f>IF(G3492="", _xlfn.XLOOKUP(C3492, 'Cost Averages'!$D$4:$D$103,'Cost Averages'!$E$4:$E$103, "FALSE"),G3492)</f>
        <v>19</v>
      </c>
      <c r="I3492">
        <f t="shared" si="327"/>
        <v>380</v>
      </c>
      <c r="J3492">
        <f t="shared" si="328"/>
        <v>190</v>
      </c>
      <c r="K3492">
        <f t="shared" si="329"/>
        <v>190</v>
      </c>
      <c r="L3492" s="2" t="s">
        <v>28</v>
      </c>
      <c r="M3492" t="s">
        <v>882</v>
      </c>
      <c r="N3492" t="s">
        <v>78</v>
      </c>
      <c r="O3492" s="3">
        <v>15.856807810268592</v>
      </c>
      <c r="P3492" t="str">
        <f t="shared" si="324"/>
        <v>H</v>
      </c>
      <c r="Q3492">
        <f t="shared" si="325"/>
        <v>2022</v>
      </c>
      <c r="R3492">
        <f t="shared" si="326"/>
        <v>0</v>
      </c>
    </row>
    <row r="3493" spans="1:18" x14ac:dyDescent="0.25">
      <c r="A3493" s="1">
        <v>44641.978064552473</v>
      </c>
      <c r="B3493" s="2" t="s">
        <v>2783</v>
      </c>
      <c r="C3493" t="s">
        <v>329</v>
      </c>
      <c r="D3493">
        <v>10</v>
      </c>
      <c r="E3493">
        <v>135</v>
      </c>
      <c r="F3493">
        <f>IF(E3493="",_xlfn.XLOOKUP(C3493,'Price Averages'!$D$4:$D$103,'Price Averages'!$E$4:$E$103, "FALSE"), E3493)</f>
        <v>135</v>
      </c>
      <c r="G3493">
        <v>45</v>
      </c>
      <c r="H3493">
        <f>IF(G3493="", _xlfn.XLOOKUP(C3493, 'Cost Averages'!$D$4:$D$103,'Cost Averages'!$E$4:$E$103, "FALSE"),G3493)</f>
        <v>45</v>
      </c>
      <c r="I3493">
        <f t="shared" si="327"/>
        <v>1350</v>
      </c>
      <c r="J3493">
        <f t="shared" si="328"/>
        <v>450</v>
      </c>
      <c r="K3493">
        <f t="shared" si="329"/>
        <v>900</v>
      </c>
      <c r="L3493" s="2" t="s">
        <v>44</v>
      </c>
      <c r="M3493" t="s">
        <v>245</v>
      </c>
      <c r="N3493" t="s">
        <v>46</v>
      </c>
      <c r="O3493" s="3">
        <v>13.918153610259502</v>
      </c>
      <c r="P3493" t="str">
        <f t="shared" si="324"/>
        <v>H</v>
      </c>
      <c r="Q3493">
        <f t="shared" si="325"/>
        <v>2022</v>
      </c>
      <c r="R3493">
        <f t="shared" si="326"/>
        <v>0</v>
      </c>
    </row>
    <row r="3494" spans="1:18" x14ac:dyDescent="0.25">
      <c r="A3494" s="1">
        <v>44742.158215633215</v>
      </c>
      <c r="B3494" s="2" t="s">
        <v>2337</v>
      </c>
      <c r="C3494" t="s">
        <v>149</v>
      </c>
      <c r="D3494">
        <v>10</v>
      </c>
      <c r="E3494" t="s">
        <v>32</v>
      </c>
      <c r="F3494">
        <f>IF(E3494="",_xlfn.XLOOKUP(C3494,'Price Averages'!$D$4:$D$103,'Price Averages'!$E$4:$E$103, "FALSE"), E3494)</f>
        <v>50</v>
      </c>
      <c r="G3494">
        <v>25</v>
      </c>
      <c r="H3494">
        <f>IF(G3494="", _xlfn.XLOOKUP(C3494, 'Cost Averages'!$D$4:$D$103,'Cost Averages'!$E$4:$E$103, "FALSE"),G3494)</f>
        <v>25</v>
      </c>
      <c r="I3494">
        <f t="shared" si="327"/>
        <v>500</v>
      </c>
      <c r="J3494">
        <f t="shared" si="328"/>
        <v>250</v>
      </c>
      <c r="K3494">
        <f t="shared" si="329"/>
        <v>250</v>
      </c>
      <c r="L3494" s="2" t="s">
        <v>28</v>
      </c>
      <c r="M3494" t="s">
        <v>572</v>
      </c>
      <c r="N3494" t="s">
        <v>50</v>
      </c>
      <c r="O3494" s="3">
        <v>14.66147716237918</v>
      </c>
      <c r="P3494" t="str">
        <f t="shared" si="324"/>
        <v>H</v>
      </c>
      <c r="Q3494">
        <f t="shared" si="325"/>
        <v>2022</v>
      </c>
      <c r="R3494">
        <f t="shared" si="326"/>
        <v>0</v>
      </c>
    </row>
    <row r="3495" spans="1:18" x14ac:dyDescent="0.25">
      <c r="A3495" s="1">
        <v>44717</v>
      </c>
      <c r="B3495" s="2" t="s">
        <v>3995</v>
      </c>
      <c r="C3495" t="s">
        <v>423</v>
      </c>
      <c r="D3495">
        <v>10</v>
      </c>
      <c r="E3495" t="s">
        <v>32</v>
      </c>
      <c r="F3495">
        <f>IF(E3495="",_xlfn.XLOOKUP(C3495,'Price Averages'!$D$4:$D$103,'Price Averages'!$E$4:$E$103, "FALSE"), E3495)</f>
        <v>356</v>
      </c>
      <c r="G3495">
        <v>89</v>
      </c>
      <c r="H3495">
        <f>IF(G3495="", _xlfn.XLOOKUP(C3495, 'Cost Averages'!$D$4:$D$103,'Cost Averages'!$E$4:$E$103, "FALSE"),G3495)</f>
        <v>89</v>
      </c>
      <c r="I3495">
        <f t="shared" si="327"/>
        <v>3560</v>
      </c>
      <c r="J3495">
        <f t="shared" si="328"/>
        <v>890</v>
      </c>
      <c r="K3495">
        <f t="shared" si="329"/>
        <v>2670</v>
      </c>
      <c r="L3495" s="2" t="s">
        <v>28</v>
      </c>
      <c r="M3495" t="s">
        <v>678</v>
      </c>
      <c r="N3495" t="s">
        <v>78</v>
      </c>
      <c r="O3495" s="3">
        <v>8.1595626482464514</v>
      </c>
      <c r="P3495" t="str">
        <f t="shared" si="324"/>
        <v>H</v>
      </c>
      <c r="Q3495">
        <f t="shared" si="325"/>
        <v>2022</v>
      </c>
      <c r="R3495">
        <f t="shared" si="326"/>
        <v>0</v>
      </c>
    </row>
    <row r="3496" spans="1:18" x14ac:dyDescent="0.25">
      <c r="A3496" s="1">
        <v>44648</v>
      </c>
      <c r="B3496" s="2" t="s">
        <v>3931</v>
      </c>
      <c r="C3496" t="s">
        <v>185</v>
      </c>
      <c r="D3496">
        <v>10</v>
      </c>
      <c r="E3496">
        <v>348</v>
      </c>
      <c r="F3496">
        <f>IF(E3496="",_xlfn.XLOOKUP(C3496,'Price Averages'!$D$4:$D$103,'Price Averages'!$E$4:$E$103, "FALSE"), E3496)</f>
        <v>348</v>
      </c>
      <c r="G3496">
        <v>87</v>
      </c>
      <c r="H3496">
        <f>IF(G3496="", _xlfn.XLOOKUP(C3496, 'Cost Averages'!$D$4:$D$103,'Cost Averages'!$E$4:$E$103, "FALSE"),G3496)</f>
        <v>87</v>
      </c>
      <c r="I3496">
        <f t="shared" si="327"/>
        <v>3480</v>
      </c>
      <c r="J3496">
        <f t="shared" si="328"/>
        <v>870</v>
      </c>
      <c r="K3496">
        <f t="shared" si="329"/>
        <v>2610</v>
      </c>
      <c r="L3496" s="2" t="s">
        <v>28</v>
      </c>
      <c r="M3496" t="s">
        <v>129</v>
      </c>
      <c r="N3496" t="s">
        <v>34</v>
      </c>
      <c r="O3496" s="3">
        <v>11.410471033945758</v>
      </c>
      <c r="P3496" t="str">
        <f t="shared" si="324"/>
        <v>H</v>
      </c>
      <c r="Q3496">
        <f t="shared" si="325"/>
        <v>2022</v>
      </c>
      <c r="R3496">
        <f t="shared" si="326"/>
        <v>0</v>
      </c>
    </row>
    <row r="3497" spans="1:18" x14ac:dyDescent="0.25">
      <c r="A3497" s="1">
        <v>44653</v>
      </c>
      <c r="B3497" s="2" t="s">
        <v>2011</v>
      </c>
      <c r="C3497" t="s">
        <v>185</v>
      </c>
      <c r="D3497">
        <v>10</v>
      </c>
      <c r="E3497">
        <v>348</v>
      </c>
      <c r="F3497">
        <f>IF(E3497="",_xlfn.XLOOKUP(C3497,'Price Averages'!$D$4:$D$103,'Price Averages'!$E$4:$E$103, "FALSE"), E3497)</f>
        <v>348</v>
      </c>
      <c r="G3497">
        <v>87</v>
      </c>
      <c r="H3497">
        <f>IF(G3497="", _xlfn.XLOOKUP(C3497, 'Cost Averages'!$D$4:$D$103,'Cost Averages'!$E$4:$E$103, "FALSE"),G3497)</f>
        <v>87</v>
      </c>
      <c r="I3497">
        <f t="shared" si="327"/>
        <v>3480</v>
      </c>
      <c r="J3497">
        <f t="shared" si="328"/>
        <v>870</v>
      </c>
      <c r="K3497">
        <f t="shared" si="329"/>
        <v>2610</v>
      </c>
      <c r="L3497" s="2" t="s">
        <v>23</v>
      </c>
      <c r="M3497" t="s">
        <v>330</v>
      </c>
      <c r="N3497" t="s">
        <v>56</v>
      </c>
      <c r="O3497" s="3">
        <v>10.132922049221957</v>
      </c>
      <c r="P3497" t="str">
        <f t="shared" si="324"/>
        <v>H</v>
      </c>
      <c r="Q3497">
        <f t="shared" si="325"/>
        <v>2022</v>
      </c>
      <c r="R3497">
        <f t="shared" si="326"/>
        <v>0</v>
      </c>
    </row>
    <row r="3498" spans="1:18" x14ac:dyDescent="0.25">
      <c r="A3498" s="1">
        <v>44700</v>
      </c>
      <c r="B3498" s="2" t="s">
        <v>3978</v>
      </c>
      <c r="C3498" t="s">
        <v>93</v>
      </c>
      <c r="D3498">
        <v>10</v>
      </c>
      <c r="E3498">
        <v>50</v>
      </c>
      <c r="F3498">
        <f>IF(E3498="",_xlfn.XLOOKUP(C3498,'Price Averages'!$D$4:$D$103,'Price Averages'!$E$4:$E$103, "FALSE"), E3498)</f>
        <v>50</v>
      </c>
      <c r="G3498">
        <v>25</v>
      </c>
      <c r="H3498">
        <f>IF(G3498="", _xlfn.XLOOKUP(C3498, 'Cost Averages'!$D$4:$D$103,'Cost Averages'!$E$4:$E$103, "FALSE"),G3498)</f>
        <v>25</v>
      </c>
      <c r="I3498">
        <f t="shared" si="327"/>
        <v>500</v>
      </c>
      <c r="J3498">
        <f t="shared" si="328"/>
        <v>250</v>
      </c>
      <c r="K3498">
        <f t="shared" si="329"/>
        <v>250</v>
      </c>
      <c r="L3498" s="2" t="s">
        <v>44</v>
      </c>
      <c r="M3498" t="s">
        <v>81</v>
      </c>
      <c r="N3498" t="s">
        <v>56</v>
      </c>
      <c r="O3498" s="3">
        <v>12.865074657680612</v>
      </c>
      <c r="P3498" t="str">
        <f t="shared" si="324"/>
        <v>H</v>
      </c>
      <c r="Q3498">
        <f t="shared" si="325"/>
        <v>2022</v>
      </c>
      <c r="R3498">
        <f t="shared" si="326"/>
        <v>0</v>
      </c>
    </row>
    <row r="3499" spans="1:18" x14ac:dyDescent="0.25">
      <c r="A3499" s="1">
        <v>44623</v>
      </c>
      <c r="B3499" s="2" t="s">
        <v>3907</v>
      </c>
      <c r="C3499" t="s">
        <v>201</v>
      </c>
      <c r="D3499">
        <v>10</v>
      </c>
      <c r="E3499">
        <v>150</v>
      </c>
      <c r="F3499">
        <f>IF(E3499="",_xlfn.XLOOKUP(C3499,'Price Averages'!$D$4:$D$103,'Price Averages'!$E$4:$E$103, "FALSE"), E3499)</f>
        <v>150</v>
      </c>
      <c r="G3499">
        <v>75</v>
      </c>
      <c r="H3499">
        <f>IF(G3499="", _xlfn.XLOOKUP(C3499, 'Cost Averages'!$D$4:$D$103,'Cost Averages'!$E$4:$E$103, "FALSE"),G3499)</f>
        <v>75</v>
      </c>
      <c r="I3499">
        <f t="shared" si="327"/>
        <v>1500</v>
      </c>
      <c r="J3499">
        <f t="shared" si="328"/>
        <v>750</v>
      </c>
      <c r="K3499">
        <f t="shared" si="329"/>
        <v>750</v>
      </c>
      <c r="L3499" s="2" t="s">
        <v>23</v>
      </c>
      <c r="M3499" t="s">
        <v>88</v>
      </c>
      <c r="N3499" t="s">
        <v>56</v>
      </c>
      <c r="O3499" s="3">
        <v>12.072414596936037</v>
      </c>
      <c r="P3499" t="str">
        <f t="shared" si="324"/>
        <v>H</v>
      </c>
      <c r="Q3499">
        <f t="shared" si="325"/>
        <v>2022</v>
      </c>
      <c r="R3499">
        <f t="shared" si="326"/>
        <v>0</v>
      </c>
    </row>
    <row r="3500" spans="1:18" x14ac:dyDescent="0.25">
      <c r="A3500" s="1">
        <v>44608.048014685344</v>
      </c>
      <c r="B3500" s="2" t="s">
        <v>1974</v>
      </c>
      <c r="C3500" t="s">
        <v>291</v>
      </c>
      <c r="D3500">
        <v>10</v>
      </c>
      <c r="E3500">
        <v>225</v>
      </c>
      <c r="F3500">
        <f>IF(E3500="",_xlfn.XLOOKUP(C3500,'Price Averages'!$D$4:$D$103,'Price Averages'!$E$4:$E$103, "FALSE"), E3500)</f>
        <v>225</v>
      </c>
      <c r="G3500" t="s">
        <v>32</v>
      </c>
      <c r="H3500">
        <f>IF(G3500="", _xlfn.XLOOKUP(C3500, 'Cost Averages'!$D$4:$D$103,'Cost Averages'!$E$4:$E$103, "FALSE"),G3500)</f>
        <v>75</v>
      </c>
      <c r="I3500">
        <f t="shared" si="327"/>
        <v>2250</v>
      </c>
      <c r="J3500">
        <f t="shared" si="328"/>
        <v>750</v>
      </c>
      <c r="K3500">
        <f t="shared" si="329"/>
        <v>1500</v>
      </c>
      <c r="L3500" s="2" t="s">
        <v>44</v>
      </c>
      <c r="M3500" t="s">
        <v>236</v>
      </c>
      <c r="N3500" t="s">
        <v>78</v>
      </c>
      <c r="O3500" s="3">
        <v>15.458859683514467</v>
      </c>
      <c r="P3500" t="str">
        <f t="shared" si="324"/>
        <v>H</v>
      </c>
      <c r="Q3500">
        <f t="shared" si="325"/>
        <v>2022</v>
      </c>
      <c r="R3500">
        <f t="shared" si="326"/>
        <v>0</v>
      </c>
    </row>
    <row r="3501" spans="1:18" x14ac:dyDescent="0.25">
      <c r="A3501" s="1">
        <v>44614.791940799063</v>
      </c>
      <c r="B3501" s="2" t="s">
        <v>880</v>
      </c>
      <c r="C3501" t="s">
        <v>309</v>
      </c>
      <c r="D3501">
        <v>10</v>
      </c>
      <c r="E3501">
        <v>352</v>
      </c>
      <c r="F3501">
        <f>IF(E3501="",_xlfn.XLOOKUP(C3501,'Price Averages'!$D$4:$D$103,'Price Averages'!$E$4:$E$103, "FALSE"), E3501)</f>
        <v>352</v>
      </c>
      <c r="G3501">
        <v>88</v>
      </c>
      <c r="H3501">
        <f>IF(G3501="", _xlfn.XLOOKUP(C3501, 'Cost Averages'!$D$4:$D$103,'Cost Averages'!$E$4:$E$103, "FALSE"),G3501)</f>
        <v>88</v>
      </c>
      <c r="I3501">
        <f t="shared" si="327"/>
        <v>3520</v>
      </c>
      <c r="J3501">
        <f t="shared" si="328"/>
        <v>880</v>
      </c>
      <c r="K3501">
        <f t="shared" si="329"/>
        <v>2640</v>
      </c>
      <c r="L3501" s="2" t="s">
        <v>44</v>
      </c>
      <c r="M3501" t="s">
        <v>307</v>
      </c>
      <c r="N3501" t="s">
        <v>34</v>
      </c>
      <c r="O3501" s="3">
        <v>10.966283117837653</v>
      </c>
      <c r="P3501" t="str">
        <f t="shared" si="324"/>
        <v>H</v>
      </c>
      <c r="Q3501">
        <f t="shared" si="325"/>
        <v>2022</v>
      </c>
      <c r="R3501">
        <f t="shared" si="326"/>
        <v>0</v>
      </c>
    </row>
    <row r="3502" spans="1:18" x14ac:dyDescent="0.25">
      <c r="A3502" s="1">
        <v>44574</v>
      </c>
      <c r="B3502" s="2" t="s">
        <v>3861</v>
      </c>
      <c r="C3502" t="s">
        <v>188</v>
      </c>
      <c r="D3502">
        <v>10</v>
      </c>
      <c r="E3502">
        <v>192</v>
      </c>
      <c r="F3502">
        <f>IF(E3502="",_xlfn.XLOOKUP(C3502,'Price Averages'!$D$4:$D$103,'Price Averages'!$E$4:$E$103, "FALSE"), E3502)</f>
        <v>192</v>
      </c>
      <c r="G3502">
        <v>96</v>
      </c>
      <c r="H3502">
        <f>IF(G3502="", _xlfn.XLOOKUP(C3502, 'Cost Averages'!$D$4:$D$103,'Cost Averages'!$E$4:$E$103, "FALSE"),G3502)</f>
        <v>96</v>
      </c>
      <c r="I3502">
        <f t="shared" si="327"/>
        <v>1920</v>
      </c>
      <c r="J3502">
        <f t="shared" si="328"/>
        <v>960</v>
      </c>
      <c r="K3502">
        <f t="shared" si="329"/>
        <v>960</v>
      </c>
      <c r="L3502" s="2" t="s">
        <v>28</v>
      </c>
      <c r="M3502" t="s">
        <v>549</v>
      </c>
      <c r="N3502" t="s">
        <v>56</v>
      </c>
      <c r="O3502" s="3">
        <v>10.037135914792184</v>
      </c>
      <c r="P3502" t="str">
        <f t="shared" si="324"/>
        <v>H</v>
      </c>
      <c r="Q3502">
        <f t="shared" si="325"/>
        <v>2022</v>
      </c>
      <c r="R3502">
        <f t="shared" si="326"/>
        <v>0</v>
      </c>
    </row>
    <row r="3503" spans="1:18" x14ac:dyDescent="0.25">
      <c r="A3503" s="1">
        <v>44675.95472449017</v>
      </c>
      <c r="B3503" s="2" t="s">
        <v>2343</v>
      </c>
      <c r="C3503" t="s">
        <v>27</v>
      </c>
      <c r="D3503">
        <v>10</v>
      </c>
      <c r="E3503">
        <v>102</v>
      </c>
      <c r="F3503">
        <f>IF(E3503="",_xlfn.XLOOKUP(C3503,'Price Averages'!$D$4:$D$103,'Price Averages'!$E$4:$E$103, "FALSE"), E3503)</f>
        <v>102</v>
      </c>
      <c r="G3503">
        <v>51</v>
      </c>
      <c r="H3503">
        <f>IF(G3503="", _xlfn.XLOOKUP(C3503, 'Cost Averages'!$D$4:$D$103,'Cost Averages'!$E$4:$E$103, "FALSE"),G3503)</f>
        <v>51</v>
      </c>
      <c r="I3503">
        <f t="shared" si="327"/>
        <v>1020</v>
      </c>
      <c r="J3503">
        <f t="shared" si="328"/>
        <v>510</v>
      </c>
      <c r="K3503">
        <f t="shared" si="329"/>
        <v>510</v>
      </c>
      <c r="L3503" s="2" t="s">
        <v>44</v>
      </c>
      <c r="M3503" t="s">
        <v>351</v>
      </c>
      <c r="N3503" t="s">
        <v>56</v>
      </c>
      <c r="O3503" s="3">
        <v>11.970975110943924</v>
      </c>
      <c r="P3503" t="str">
        <f t="shared" si="324"/>
        <v>H</v>
      </c>
      <c r="Q3503">
        <f t="shared" si="325"/>
        <v>2022</v>
      </c>
      <c r="R3503">
        <f t="shared" si="326"/>
        <v>0</v>
      </c>
    </row>
    <row r="3504" spans="1:18" x14ac:dyDescent="0.25">
      <c r="A3504" s="1">
        <v>44846.825951243576</v>
      </c>
      <c r="B3504" s="2" t="s">
        <v>2656</v>
      </c>
      <c r="C3504" t="s">
        <v>27</v>
      </c>
      <c r="D3504">
        <v>10</v>
      </c>
      <c r="E3504">
        <v>102</v>
      </c>
      <c r="F3504">
        <f>IF(E3504="",_xlfn.XLOOKUP(C3504,'Price Averages'!$D$4:$D$103,'Price Averages'!$E$4:$E$103, "FALSE"), E3504)</f>
        <v>102</v>
      </c>
      <c r="G3504">
        <v>51</v>
      </c>
      <c r="H3504">
        <f>IF(G3504="", _xlfn.XLOOKUP(C3504, 'Cost Averages'!$D$4:$D$103,'Cost Averages'!$E$4:$E$103, "FALSE"),G3504)</f>
        <v>51</v>
      </c>
      <c r="I3504">
        <f t="shared" si="327"/>
        <v>1020</v>
      </c>
      <c r="J3504">
        <f t="shared" si="328"/>
        <v>510</v>
      </c>
      <c r="K3504">
        <f t="shared" si="329"/>
        <v>510</v>
      </c>
      <c r="L3504" s="2" t="s">
        <v>28</v>
      </c>
      <c r="M3504" t="s">
        <v>256</v>
      </c>
      <c r="N3504" t="s">
        <v>34</v>
      </c>
      <c r="O3504" s="3">
        <v>12.514998090845811</v>
      </c>
      <c r="P3504" t="str">
        <f t="shared" si="324"/>
        <v>H</v>
      </c>
      <c r="Q3504">
        <f t="shared" si="325"/>
        <v>2022</v>
      </c>
      <c r="R3504">
        <f t="shared" si="326"/>
        <v>0</v>
      </c>
    </row>
    <row r="3505" spans="1:18" x14ac:dyDescent="0.25">
      <c r="A3505" s="1">
        <v>44740</v>
      </c>
      <c r="B3505" s="2" t="s">
        <v>4017</v>
      </c>
      <c r="C3505" t="s">
        <v>27</v>
      </c>
      <c r="D3505">
        <v>10</v>
      </c>
      <c r="E3505">
        <v>102</v>
      </c>
      <c r="F3505">
        <f>IF(E3505="",_xlfn.XLOOKUP(C3505,'Price Averages'!$D$4:$D$103,'Price Averages'!$E$4:$E$103, "FALSE"), E3505)</f>
        <v>102</v>
      </c>
      <c r="G3505">
        <v>51</v>
      </c>
      <c r="H3505">
        <f>IF(G3505="", _xlfn.XLOOKUP(C3505, 'Cost Averages'!$D$4:$D$103,'Cost Averages'!$E$4:$E$103, "FALSE"),G3505)</f>
        <v>51</v>
      </c>
      <c r="I3505">
        <f t="shared" si="327"/>
        <v>1020</v>
      </c>
      <c r="J3505">
        <f t="shared" si="328"/>
        <v>510</v>
      </c>
      <c r="K3505">
        <f t="shared" si="329"/>
        <v>510</v>
      </c>
      <c r="L3505" s="2" t="s">
        <v>44</v>
      </c>
      <c r="M3505" t="s">
        <v>625</v>
      </c>
      <c r="N3505" t="s">
        <v>78</v>
      </c>
      <c r="O3505" s="3">
        <v>12.954911944548844</v>
      </c>
      <c r="P3505" t="str">
        <f t="shared" si="324"/>
        <v>H</v>
      </c>
      <c r="Q3505">
        <f t="shared" si="325"/>
        <v>2022</v>
      </c>
      <c r="R3505">
        <f t="shared" si="326"/>
        <v>0</v>
      </c>
    </row>
    <row r="3506" spans="1:18" x14ac:dyDescent="0.25">
      <c r="A3506" s="1">
        <v>44660</v>
      </c>
      <c r="B3506" s="2" t="s">
        <v>3942</v>
      </c>
      <c r="C3506" t="s">
        <v>85</v>
      </c>
      <c r="D3506">
        <v>10</v>
      </c>
      <c r="E3506">
        <v>204</v>
      </c>
      <c r="F3506">
        <f>IF(E3506="",_xlfn.XLOOKUP(C3506,'Price Averages'!$D$4:$D$103,'Price Averages'!$E$4:$E$103, "FALSE"), E3506)</f>
        <v>204</v>
      </c>
      <c r="G3506">
        <v>51</v>
      </c>
      <c r="H3506">
        <f>IF(G3506="", _xlfn.XLOOKUP(C3506, 'Cost Averages'!$D$4:$D$103,'Cost Averages'!$E$4:$E$103, "FALSE"),G3506)</f>
        <v>51</v>
      </c>
      <c r="I3506">
        <f t="shared" si="327"/>
        <v>2040</v>
      </c>
      <c r="J3506">
        <f t="shared" si="328"/>
        <v>510</v>
      </c>
      <c r="K3506">
        <f t="shared" si="329"/>
        <v>1530</v>
      </c>
      <c r="L3506" s="2" t="s">
        <v>28</v>
      </c>
      <c r="M3506" t="s">
        <v>520</v>
      </c>
      <c r="N3506" t="s">
        <v>25</v>
      </c>
      <c r="O3506" s="3">
        <v>11.003496633574638</v>
      </c>
      <c r="P3506" t="str">
        <f t="shared" si="324"/>
        <v>H</v>
      </c>
      <c r="Q3506">
        <f t="shared" si="325"/>
        <v>2022</v>
      </c>
      <c r="R3506">
        <f t="shared" si="326"/>
        <v>0</v>
      </c>
    </row>
    <row r="3507" spans="1:18" x14ac:dyDescent="0.25">
      <c r="A3507" s="1">
        <v>44725</v>
      </c>
      <c r="B3507" s="2" t="s">
        <v>4003</v>
      </c>
      <c r="C3507" t="s">
        <v>102</v>
      </c>
      <c r="D3507">
        <v>11</v>
      </c>
      <c r="E3507">
        <v>144</v>
      </c>
      <c r="F3507">
        <f>IF(E3507="",_xlfn.XLOOKUP(C3507,'Price Averages'!$D$4:$D$103,'Price Averages'!$E$4:$E$103, "FALSE"), E3507)</f>
        <v>144</v>
      </c>
      <c r="G3507" t="s">
        <v>32</v>
      </c>
      <c r="H3507">
        <f>IF(G3507="", _xlfn.XLOOKUP(C3507, 'Cost Averages'!$D$4:$D$103,'Cost Averages'!$E$4:$E$103, "FALSE"),G3507)</f>
        <v>36</v>
      </c>
      <c r="I3507">
        <f t="shared" si="327"/>
        <v>1584</v>
      </c>
      <c r="J3507">
        <f t="shared" si="328"/>
        <v>396</v>
      </c>
      <c r="K3507">
        <f t="shared" si="329"/>
        <v>1188</v>
      </c>
      <c r="L3507" s="2" t="s">
        <v>28</v>
      </c>
      <c r="M3507" t="s">
        <v>547</v>
      </c>
      <c r="N3507" t="s">
        <v>46</v>
      </c>
      <c r="O3507" s="3">
        <v>14.341195386574373</v>
      </c>
      <c r="P3507" t="str">
        <f t="shared" si="324"/>
        <v>H</v>
      </c>
      <c r="Q3507">
        <f t="shared" si="325"/>
        <v>2022</v>
      </c>
      <c r="R3507">
        <f t="shared" si="326"/>
        <v>0</v>
      </c>
    </row>
    <row r="3508" spans="1:18" x14ac:dyDescent="0.25">
      <c r="A3508" s="1">
        <v>44678</v>
      </c>
      <c r="B3508" s="2" t="s">
        <v>3960</v>
      </c>
      <c r="C3508" t="s">
        <v>170</v>
      </c>
      <c r="D3508">
        <v>11</v>
      </c>
      <c r="E3508">
        <v>189</v>
      </c>
      <c r="F3508">
        <f>IF(E3508="",_xlfn.XLOOKUP(C3508,'Price Averages'!$D$4:$D$103,'Price Averages'!$E$4:$E$103, "FALSE"), E3508)</f>
        <v>189</v>
      </c>
      <c r="G3508">
        <v>63</v>
      </c>
      <c r="H3508">
        <f>IF(G3508="", _xlfn.XLOOKUP(C3508, 'Cost Averages'!$D$4:$D$103,'Cost Averages'!$E$4:$E$103, "FALSE"),G3508)</f>
        <v>63</v>
      </c>
      <c r="I3508">
        <f t="shared" si="327"/>
        <v>2079</v>
      </c>
      <c r="J3508">
        <f t="shared" si="328"/>
        <v>693</v>
      </c>
      <c r="K3508">
        <f t="shared" si="329"/>
        <v>1386</v>
      </c>
      <c r="L3508" s="2" t="s">
        <v>28</v>
      </c>
      <c r="M3508" t="s">
        <v>153</v>
      </c>
      <c r="N3508" t="s">
        <v>25</v>
      </c>
      <c r="O3508" s="3">
        <v>14.370283356317486</v>
      </c>
      <c r="P3508" t="str">
        <f t="shared" si="324"/>
        <v>H</v>
      </c>
      <c r="Q3508">
        <f t="shared" si="325"/>
        <v>2022</v>
      </c>
      <c r="R3508">
        <f t="shared" si="326"/>
        <v>0</v>
      </c>
    </row>
    <row r="3509" spans="1:18" x14ac:dyDescent="0.25">
      <c r="A3509" s="1">
        <v>44622</v>
      </c>
      <c r="B3509" s="2" t="s">
        <v>2872</v>
      </c>
      <c r="C3509" t="s">
        <v>193</v>
      </c>
      <c r="D3509">
        <v>11</v>
      </c>
      <c r="E3509">
        <v>30</v>
      </c>
      <c r="F3509">
        <f>IF(E3509="",_xlfn.XLOOKUP(C3509,'Price Averages'!$D$4:$D$103,'Price Averages'!$E$4:$E$103, "FALSE"), E3509)</f>
        <v>30</v>
      </c>
      <c r="G3509">
        <v>15</v>
      </c>
      <c r="H3509">
        <f>IF(G3509="", _xlfn.XLOOKUP(C3509, 'Cost Averages'!$D$4:$D$103,'Cost Averages'!$E$4:$E$103, "FALSE"),G3509)</f>
        <v>15</v>
      </c>
      <c r="I3509">
        <f t="shared" si="327"/>
        <v>330</v>
      </c>
      <c r="J3509">
        <f t="shared" si="328"/>
        <v>165</v>
      </c>
      <c r="K3509">
        <f t="shared" si="329"/>
        <v>165</v>
      </c>
      <c r="L3509" s="2" t="s">
        <v>28</v>
      </c>
      <c r="M3509" t="s">
        <v>556</v>
      </c>
      <c r="N3509" t="s">
        <v>46</v>
      </c>
      <c r="O3509" s="3">
        <v>11.563724686003232</v>
      </c>
      <c r="P3509" t="str">
        <f t="shared" si="324"/>
        <v>H</v>
      </c>
      <c r="Q3509">
        <f t="shared" si="325"/>
        <v>2022</v>
      </c>
      <c r="R3509">
        <f t="shared" si="326"/>
        <v>0</v>
      </c>
    </row>
    <row r="3510" spans="1:18" x14ac:dyDescent="0.25">
      <c r="A3510" s="1">
        <v>44690.38525185304</v>
      </c>
      <c r="B3510" s="2" t="s">
        <v>2642</v>
      </c>
      <c r="C3510" t="s">
        <v>386</v>
      </c>
      <c r="D3510">
        <v>11</v>
      </c>
      <c r="E3510">
        <v>58</v>
      </c>
      <c r="F3510">
        <f>IF(E3510="",_xlfn.XLOOKUP(C3510,'Price Averages'!$D$4:$D$103,'Price Averages'!$E$4:$E$103, "FALSE"), E3510)</f>
        <v>58</v>
      </c>
      <c r="G3510">
        <v>29</v>
      </c>
      <c r="H3510">
        <f>IF(G3510="", _xlfn.XLOOKUP(C3510, 'Cost Averages'!$D$4:$D$103,'Cost Averages'!$E$4:$E$103, "FALSE"),G3510)</f>
        <v>29</v>
      </c>
      <c r="I3510">
        <f t="shared" si="327"/>
        <v>638</v>
      </c>
      <c r="J3510">
        <f t="shared" si="328"/>
        <v>319</v>
      </c>
      <c r="K3510">
        <f t="shared" si="329"/>
        <v>319</v>
      </c>
      <c r="L3510" s="2" t="s">
        <v>28</v>
      </c>
      <c r="M3510" t="s">
        <v>393</v>
      </c>
      <c r="N3510" t="s">
        <v>50</v>
      </c>
      <c r="O3510" s="3">
        <v>11.394777319422785</v>
      </c>
      <c r="P3510" t="str">
        <f t="shared" si="324"/>
        <v>H</v>
      </c>
      <c r="Q3510">
        <f t="shared" si="325"/>
        <v>2022</v>
      </c>
      <c r="R3510">
        <f t="shared" si="326"/>
        <v>0</v>
      </c>
    </row>
    <row r="3511" spans="1:18" x14ac:dyDescent="0.25">
      <c r="A3511" s="1">
        <v>44676.891661274574</v>
      </c>
      <c r="B3511" s="2" t="s">
        <v>1432</v>
      </c>
      <c r="C3511" t="s">
        <v>771</v>
      </c>
      <c r="D3511">
        <v>11</v>
      </c>
      <c r="E3511">
        <v>120</v>
      </c>
      <c r="F3511">
        <f>IF(E3511="",_xlfn.XLOOKUP(C3511,'Price Averages'!$D$4:$D$103,'Price Averages'!$E$4:$E$103, "FALSE"), E3511)</f>
        <v>120</v>
      </c>
      <c r="G3511">
        <v>30</v>
      </c>
      <c r="H3511">
        <f>IF(G3511="", _xlfn.XLOOKUP(C3511, 'Cost Averages'!$D$4:$D$103,'Cost Averages'!$E$4:$E$103, "FALSE"),G3511)</f>
        <v>30</v>
      </c>
      <c r="I3511">
        <f t="shared" si="327"/>
        <v>1320</v>
      </c>
      <c r="J3511">
        <f t="shared" si="328"/>
        <v>330</v>
      </c>
      <c r="K3511">
        <f t="shared" si="329"/>
        <v>990</v>
      </c>
      <c r="L3511" s="2" t="s">
        <v>23</v>
      </c>
      <c r="M3511" t="s">
        <v>1014</v>
      </c>
      <c r="N3511" t="s">
        <v>41</v>
      </c>
      <c r="O3511" s="3">
        <v>15.268550004010105</v>
      </c>
      <c r="P3511" t="str">
        <f t="shared" si="324"/>
        <v>H</v>
      </c>
      <c r="Q3511">
        <f t="shared" si="325"/>
        <v>2022</v>
      </c>
      <c r="R3511">
        <f t="shared" si="326"/>
        <v>0</v>
      </c>
    </row>
    <row r="3512" spans="1:18" x14ac:dyDescent="0.25">
      <c r="A3512" s="1">
        <v>44806.124571104265</v>
      </c>
      <c r="B3512" s="2" t="s">
        <v>1032</v>
      </c>
      <c r="C3512" t="s">
        <v>22</v>
      </c>
      <c r="D3512">
        <v>11</v>
      </c>
      <c r="E3512">
        <v>280</v>
      </c>
      <c r="F3512">
        <f>IF(E3512="",_xlfn.XLOOKUP(C3512,'Price Averages'!$D$4:$D$103,'Price Averages'!$E$4:$E$103, "FALSE"), E3512)</f>
        <v>280</v>
      </c>
      <c r="G3512">
        <v>70</v>
      </c>
      <c r="H3512">
        <f>IF(G3512="", _xlfn.XLOOKUP(C3512, 'Cost Averages'!$D$4:$D$103,'Cost Averages'!$E$4:$E$103, "FALSE"),G3512)</f>
        <v>70</v>
      </c>
      <c r="I3512">
        <f t="shared" si="327"/>
        <v>3080</v>
      </c>
      <c r="J3512">
        <f t="shared" si="328"/>
        <v>770</v>
      </c>
      <c r="K3512">
        <f t="shared" si="329"/>
        <v>2310</v>
      </c>
      <c r="L3512" s="2" t="s">
        <v>28</v>
      </c>
      <c r="M3512" t="s">
        <v>222</v>
      </c>
      <c r="N3512" t="s">
        <v>34</v>
      </c>
      <c r="O3512" s="3">
        <v>12.172922939334034</v>
      </c>
      <c r="P3512" t="str">
        <f t="shared" si="324"/>
        <v>H</v>
      </c>
      <c r="Q3512">
        <f t="shared" si="325"/>
        <v>2022</v>
      </c>
      <c r="R3512">
        <f t="shared" si="326"/>
        <v>0</v>
      </c>
    </row>
    <row r="3513" spans="1:18" x14ac:dyDescent="0.25">
      <c r="A3513" s="1">
        <v>44578</v>
      </c>
      <c r="B3513" s="2" t="s">
        <v>3865</v>
      </c>
      <c r="C3513" t="s">
        <v>247</v>
      </c>
      <c r="D3513">
        <v>11</v>
      </c>
      <c r="E3513">
        <v>140</v>
      </c>
      <c r="F3513">
        <f>IF(E3513="",_xlfn.XLOOKUP(C3513,'Price Averages'!$D$4:$D$103,'Price Averages'!$E$4:$E$103, "FALSE"), E3513)</f>
        <v>140</v>
      </c>
      <c r="G3513">
        <v>70</v>
      </c>
      <c r="H3513">
        <f>IF(G3513="", _xlfn.XLOOKUP(C3513, 'Cost Averages'!$D$4:$D$103,'Cost Averages'!$E$4:$E$103, "FALSE"),G3513)</f>
        <v>70</v>
      </c>
      <c r="I3513">
        <f t="shared" si="327"/>
        <v>1540</v>
      </c>
      <c r="J3513">
        <f t="shared" si="328"/>
        <v>770</v>
      </c>
      <c r="K3513">
        <f t="shared" si="329"/>
        <v>770</v>
      </c>
      <c r="L3513" s="2" t="s">
        <v>44</v>
      </c>
      <c r="M3513" t="s">
        <v>363</v>
      </c>
      <c r="N3513" t="s">
        <v>50</v>
      </c>
      <c r="O3513" s="3">
        <v>12.004541523616258</v>
      </c>
      <c r="P3513" t="str">
        <f t="shared" si="324"/>
        <v>H</v>
      </c>
      <c r="Q3513">
        <f t="shared" si="325"/>
        <v>2022</v>
      </c>
      <c r="R3513">
        <f t="shared" si="326"/>
        <v>0</v>
      </c>
    </row>
    <row r="3514" spans="1:18" x14ac:dyDescent="0.25">
      <c r="A3514" s="1">
        <v>44805.169926395596</v>
      </c>
      <c r="B3514" s="2" t="s">
        <v>182</v>
      </c>
      <c r="C3514" t="s">
        <v>107</v>
      </c>
      <c r="D3514">
        <v>11</v>
      </c>
      <c r="E3514">
        <v>81</v>
      </c>
      <c r="F3514">
        <f>IF(E3514="",_xlfn.XLOOKUP(C3514,'Price Averages'!$D$4:$D$103,'Price Averages'!$E$4:$E$103, "FALSE"), E3514)</f>
        <v>81</v>
      </c>
      <c r="G3514" t="s">
        <v>32</v>
      </c>
      <c r="H3514">
        <f>IF(G3514="", _xlfn.XLOOKUP(C3514, 'Cost Averages'!$D$4:$D$103,'Cost Averages'!$E$4:$E$103, "FALSE"),G3514)</f>
        <v>27</v>
      </c>
      <c r="I3514">
        <f t="shared" si="327"/>
        <v>891</v>
      </c>
      <c r="J3514">
        <f t="shared" si="328"/>
        <v>297</v>
      </c>
      <c r="K3514">
        <f t="shared" si="329"/>
        <v>594</v>
      </c>
      <c r="L3514" s="2" t="s">
        <v>28</v>
      </c>
      <c r="M3514" t="s">
        <v>183</v>
      </c>
      <c r="N3514" t="s">
        <v>34</v>
      </c>
      <c r="O3514" s="3">
        <v>10.523527521613014</v>
      </c>
      <c r="P3514" t="str">
        <f t="shared" si="324"/>
        <v>H</v>
      </c>
      <c r="Q3514">
        <f t="shared" si="325"/>
        <v>2022</v>
      </c>
      <c r="R3514">
        <f t="shared" si="326"/>
        <v>0</v>
      </c>
    </row>
    <row r="3515" spans="1:18" x14ac:dyDescent="0.25">
      <c r="A3515" s="1">
        <v>44704</v>
      </c>
      <c r="B3515" s="2" t="s">
        <v>3982</v>
      </c>
      <c r="C3515" t="s">
        <v>36</v>
      </c>
      <c r="D3515">
        <v>11</v>
      </c>
      <c r="E3515">
        <v>114</v>
      </c>
      <c r="F3515">
        <f>IF(E3515="",_xlfn.XLOOKUP(C3515,'Price Averages'!$D$4:$D$103,'Price Averages'!$E$4:$E$103, "FALSE"), E3515)</f>
        <v>114</v>
      </c>
      <c r="G3515" t="s">
        <v>32</v>
      </c>
      <c r="H3515">
        <f>IF(G3515="", _xlfn.XLOOKUP(C3515, 'Cost Averages'!$D$4:$D$103,'Cost Averages'!$E$4:$E$103, "FALSE"),G3515)</f>
        <v>57</v>
      </c>
      <c r="I3515">
        <f t="shared" si="327"/>
        <v>1254</v>
      </c>
      <c r="J3515">
        <f t="shared" si="328"/>
        <v>627</v>
      </c>
      <c r="K3515">
        <f t="shared" si="329"/>
        <v>627</v>
      </c>
      <c r="L3515" s="2" t="s">
        <v>23</v>
      </c>
      <c r="M3515" t="s">
        <v>228</v>
      </c>
      <c r="N3515" t="s">
        <v>46</v>
      </c>
      <c r="O3515" s="3">
        <v>9.3014286057233697</v>
      </c>
      <c r="P3515" t="str">
        <f t="shared" si="324"/>
        <v>H</v>
      </c>
      <c r="Q3515">
        <f t="shared" si="325"/>
        <v>2022</v>
      </c>
      <c r="R3515">
        <f t="shared" si="326"/>
        <v>0</v>
      </c>
    </row>
    <row r="3516" spans="1:18" x14ac:dyDescent="0.25">
      <c r="A3516" s="1">
        <v>44763</v>
      </c>
      <c r="B3516" s="2" t="s">
        <v>4037</v>
      </c>
      <c r="C3516" t="s">
        <v>251</v>
      </c>
      <c r="D3516">
        <v>11</v>
      </c>
      <c r="E3516">
        <v>270</v>
      </c>
      <c r="F3516">
        <f>IF(E3516="",_xlfn.XLOOKUP(C3516,'Price Averages'!$D$4:$D$103,'Price Averages'!$E$4:$E$103, "FALSE"), E3516)</f>
        <v>270</v>
      </c>
      <c r="G3516">
        <v>90</v>
      </c>
      <c r="H3516">
        <f>IF(G3516="", _xlfn.XLOOKUP(C3516, 'Cost Averages'!$D$4:$D$103,'Cost Averages'!$E$4:$E$103, "FALSE"),G3516)</f>
        <v>90</v>
      </c>
      <c r="I3516">
        <f t="shared" si="327"/>
        <v>2970</v>
      </c>
      <c r="J3516">
        <f t="shared" si="328"/>
        <v>990</v>
      </c>
      <c r="K3516">
        <f t="shared" si="329"/>
        <v>1980</v>
      </c>
      <c r="L3516" s="2" t="s">
        <v>23</v>
      </c>
      <c r="M3516" t="s">
        <v>798</v>
      </c>
      <c r="N3516" t="s">
        <v>78</v>
      </c>
      <c r="O3516" s="3">
        <v>11.927799225928501</v>
      </c>
      <c r="P3516" t="str">
        <f t="shared" si="324"/>
        <v>H</v>
      </c>
      <c r="Q3516">
        <f t="shared" si="325"/>
        <v>2022</v>
      </c>
      <c r="R3516">
        <f t="shared" si="326"/>
        <v>0</v>
      </c>
    </row>
    <row r="3517" spans="1:18" x14ac:dyDescent="0.25">
      <c r="A3517" s="1">
        <v>44894.625236493084</v>
      </c>
      <c r="B3517" s="2" t="s">
        <v>501</v>
      </c>
      <c r="C3517" t="s">
        <v>275</v>
      </c>
      <c r="D3517">
        <v>11</v>
      </c>
      <c r="E3517" t="s">
        <v>32</v>
      </c>
      <c r="F3517">
        <f>IF(E3517="",_xlfn.XLOOKUP(C3517,'Price Averages'!$D$4:$D$103,'Price Averages'!$E$4:$E$103, "FALSE"), E3517)</f>
        <v>144</v>
      </c>
      <c r="G3517">
        <v>36</v>
      </c>
      <c r="H3517">
        <f>IF(G3517="", _xlfn.XLOOKUP(C3517, 'Cost Averages'!$D$4:$D$103,'Cost Averages'!$E$4:$E$103, "FALSE"),G3517)</f>
        <v>36</v>
      </c>
      <c r="I3517">
        <f t="shared" si="327"/>
        <v>1584</v>
      </c>
      <c r="J3517">
        <f t="shared" si="328"/>
        <v>396</v>
      </c>
      <c r="K3517">
        <f t="shared" si="329"/>
        <v>1188</v>
      </c>
      <c r="L3517" s="2" t="s">
        <v>44</v>
      </c>
      <c r="M3517" t="s">
        <v>335</v>
      </c>
      <c r="N3517" t="s">
        <v>34</v>
      </c>
      <c r="O3517" s="3">
        <v>9.8928038181361391</v>
      </c>
      <c r="P3517" t="str">
        <f t="shared" si="324"/>
        <v>H</v>
      </c>
      <c r="Q3517">
        <f t="shared" si="325"/>
        <v>2022</v>
      </c>
      <c r="R3517">
        <f t="shared" si="326"/>
        <v>0</v>
      </c>
    </row>
    <row r="3518" spans="1:18" x14ac:dyDescent="0.25">
      <c r="A3518" s="1">
        <v>44692</v>
      </c>
      <c r="B3518" s="2" t="s">
        <v>3971</v>
      </c>
      <c r="C3518" t="s">
        <v>180</v>
      </c>
      <c r="D3518">
        <v>11</v>
      </c>
      <c r="E3518">
        <v>368</v>
      </c>
      <c r="F3518">
        <f>IF(E3518="",_xlfn.XLOOKUP(C3518,'Price Averages'!$D$4:$D$103,'Price Averages'!$E$4:$E$103, "FALSE"), E3518)</f>
        <v>368</v>
      </c>
      <c r="G3518">
        <v>92</v>
      </c>
      <c r="H3518">
        <f>IF(G3518="", _xlfn.XLOOKUP(C3518, 'Cost Averages'!$D$4:$D$103,'Cost Averages'!$E$4:$E$103, "FALSE"),G3518)</f>
        <v>92</v>
      </c>
      <c r="I3518">
        <f t="shared" si="327"/>
        <v>4048</v>
      </c>
      <c r="J3518">
        <f t="shared" si="328"/>
        <v>1012</v>
      </c>
      <c r="K3518">
        <f t="shared" si="329"/>
        <v>3036</v>
      </c>
      <c r="L3518" s="2" t="s">
        <v>23</v>
      </c>
      <c r="M3518" t="s">
        <v>568</v>
      </c>
      <c r="N3518" t="s">
        <v>25</v>
      </c>
      <c r="O3518" s="3">
        <v>11.769937929618399</v>
      </c>
      <c r="P3518" t="str">
        <f t="shared" si="324"/>
        <v>H</v>
      </c>
      <c r="Q3518">
        <f t="shared" si="325"/>
        <v>2022</v>
      </c>
      <c r="R3518">
        <f t="shared" si="326"/>
        <v>0</v>
      </c>
    </row>
    <row r="3519" spans="1:18" x14ac:dyDescent="0.25">
      <c r="A3519" s="1">
        <v>44709</v>
      </c>
      <c r="B3519" s="2" t="s">
        <v>3987</v>
      </c>
      <c r="C3519" t="s">
        <v>383</v>
      </c>
      <c r="D3519">
        <v>11</v>
      </c>
      <c r="E3519">
        <v>72</v>
      </c>
      <c r="F3519">
        <f>IF(E3519="",_xlfn.XLOOKUP(C3519,'Price Averages'!$D$4:$D$103,'Price Averages'!$E$4:$E$103, "FALSE"), E3519)</f>
        <v>72</v>
      </c>
      <c r="G3519">
        <v>36</v>
      </c>
      <c r="H3519">
        <f>IF(G3519="", _xlfn.XLOOKUP(C3519, 'Cost Averages'!$D$4:$D$103,'Cost Averages'!$E$4:$E$103, "FALSE"),G3519)</f>
        <v>36</v>
      </c>
      <c r="I3519">
        <f t="shared" si="327"/>
        <v>792</v>
      </c>
      <c r="J3519">
        <f t="shared" si="328"/>
        <v>396</v>
      </c>
      <c r="K3519">
        <f t="shared" si="329"/>
        <v>396</v>
      </c>
      <c r="L3519" s="2" t="s">
        <v>28</v>
      </c>
      <c r="M3519" t="s">
        <v>652</v>
      </c>
      <c r="N3519" t="s">
        <v>78</v>
      </c>
      <c r="O3519" s="3">
        <v>10.163794912095831</v>
      </c>
      <c r="P3519" t="str">
        <f t="shared" si="324"/>
        <v>H</v>
      </c>
      <c r="Q3519">
        <f t="shared" si="325"/>
        <v>2022</v>
      </c>
      <c r="R3519">
        <f t="shared" si="326"/>
        <v>0</v>
      </c>
    </row>
    <row r="3520" spans="1:18" x14ac:dyDescent="0.25">
      <c r="A3520" s="1">
        <v>44763.387620370078</v>
      </c>
      <c r="B3520" s="2" t="s">
        <v>2793</v>
      </c>
      <c r="C3520" t="s">
        <v>367</v>
      </c>
      <c r="D3520">
        <v>11</v>
      </c>
      <c r="E3520">
        <v>360</v>
      </c>
      <c r="F3520">
        <f>IF(E3520="",_xlfn.XLOOKUP(C3520,'Price Averages'!$D$4:$D$103,'Price Averages'!$E$4:$E$103, "FALSE"), E3520)</f>
        <v>360</v>
      </c>
      <c r="G3520">
        <v>90</v>
      </c>
      <c r="H3520">
        <f>IF(G3520="", _xlfn.XLOOKUP(C3520, 'Cost Averages'!$D$4:$D$103,'Cost Averages'!$E$4:$E$103, "FALSE"),G3520)</f>
        <v>90</v>
      </c>
      <c r="I3520">
        <f t="shared" si="327"/>
        <v>3960</v>
      </c>
      <c r="J3520">
        <f t="shared" si="328"/>
        <v>990</v>
      </c>
      <c r="K3520">
        <f t="shared" si="329"/>
        <v>2970</v>
      </c>
      <c r="L3520" s="2" t="s">
        <v>28</v>
      </c>
      <c r="M3520" t="s">
        <v>846</v>
      </c>
      <c r="N3520" t="s">
        <v>50</v>
      </c>
      <c r="O3520" s="3">
        <v>12.990345718839325</v>
      </c>
      <c r="P3520" t="str">
        <f t="shared" si="324"/>
        <v>H</v>
      </c>
      <c r="Q3520">
        <f t="shared" si="325"/>
        <v>2022</v>
      </c>
      <c r="R3520">
        <f t="shared" si="326"/>
        <v>0</v>
      </c>
    </row>
    <row r="3521" spans="1:18" x14ac:dyDescent="0.25">
      <c r="A3521" s="1">
        <v>44603</v>
      </c>
      <c r="B3521" s="2" t="s">
        <v>3888</v>
      </c>
      <c r="C3521" t="s">
        <v>536</v>
      </c>
      <c r="D3521">
        <v>11</v>
      </c>
      <c r="E3521">
        <v>267</v>
      </c>
      <c r="F3521">
        <f>IF(E3521="",_xlfn.XLOOKUP(C3521,'Price Averages'!$D$4:$D$103,'Price Averages'!$E$4:$E$103, "FALSE"), E3521)</f>
        <v>267</v>
      </c>
      <c r="G3521">
        <v>89</v>
      </c>
      <c r="H3521">
        <f>IF(G3521="", _xlfn.XLOOKUP(C3521, 'Cost Averages'!$D$4:$D$103,'Cost Averages'!$E$4:$E$103, "FALSE"),G3521)</f>
        <v>89</v>
      </c>
      <c r="I3521">
        <f t="shared" si="327"/>
        <v>2937</v>
      </c>
      <c r="J3521">
        <f t="shared" si="328"/>
        <v>979</v>
      </c>
      <c r="K3521">
        <f t="shared" si="329"/>
        <v>1958</v>
      </c>
      <c r="L3521" s="2" t="s">
        <v>44</v>
      </c>
      <c r="M3521" t="s">
        <v>487</v>
      </c>
      <c r="N3521" t="s">
        <v>56</v>
      </c>
      <c r="O3521" s="3">
        <v>8.8878868765808274</v>
      </c>
      <c r="P3521" t="str">
        <f t="shared" si="324"/>
        <v>H</v>
      </c>
      <c r="Q3521">
        <f t="shared" si="325"/>
        <v>2022</v>
      </c>
      <c r="R3521">
        <f t="shared" si="326"/>
        <v>0</v>
      </c>
    </row>
    <row r="3522" spans="1:18" x14ac:dyDescent="0.25">
      <c r="A3522" s="1">
        <v>44744</v>
      </c>
      <c r="B3522" s="2" t="s">
        <v>4021</v>
      </c>
      <c r="C3522" t="s">
        <v>536</v>
      </c>
      <c r="D3522">
        <v>11</v>
      </c>
      <c r="E3522">
        <v>267</v>
      </c>
      <c r="F3522">
        <f>IF(E3522="",_xlfn.XLOOKUP(C3522,'Price Averages'!$D$4:$D$103,'Price Averages'!$E$4:$E$103, "FALSE"), E3522)</f>
        <v>267</v>
      </c>
      <c r="G3522">
        <v>89</v>
      </c>
      <c r="H3522">
        <f>IF(G3522="", _xlfn.XLOOKUP(C3522, 'Cost Averages'!$D$4:$D$103,'Cost Averages'!$E$4:$E$103, "FALSE"),G3522)</f>
        <v>89</v>
      </c>
      <c r="I3522">
        <f t="shared" si="327"/>
        <v>2937</v>
      </c>
      <c r="J3522">
        <f t="shared" si="328"/>
        <v>979</v>
      </c>
      <c r="K3522">
        <f t="shared" si="329"/>
        <v>1958</v>
      </c>
      <c r="L3522" s="2" t="s">
        <v>23</v>
      </c>
      <c r="M3522" t="s">
        <v>632</v>
      </c>
      <c r="N3522" t="s">
        <v>46</v>
      </c>
      <c r="O3522" s="3">
        <v>8.7741864171993527</v>
      </c>
      <c r="P3522" t="str">
        <f t="shared" ref="P3522:P3585" si="330">CHAR(64+(YEAR(A3522)-2014))</f>
        <v>H</v>
      </c>
      <c r="Q3522">
        <f t="shared" ref="Q3522:Q3585" si="331">YEAR(A3522)</f>
        <v>2022</v>
      </c>
      <c r="R3522">
        <f t="shared" ref="R3522:R3585" si="332">IF(P3522=CHAR(64 + (YEAR(A3522) - 2014)), 0, 1)</f>
        <v>0</v>
      </c>
    </row>
    <row r="3523" spans="1:18" x14ac:dyDescent="0.25">
      <c r="A3523" s="1">
        <v>44711.141008828337</v>
      </c>
      <c r="B3523" s="2" t="s">
        <v>656</v>
      </c>
      <c r="C3523" t="s">
        <v>201</v>
      </c>
      <c r="D3523">
        <v>11</v>
      </c>
      <c r="E3523">
        <v>150</v>
      </c>
      <c r="F3523">
        <f>IF(E3523="",_xlfn.XLOOKUP(C3523,'Price Averages'!$D$4:$D$103,'Price Averages'!$E$4:$E$103, "FALSE"), E3523)</f>
        <v>150</v>
      </c>
      <c r="G3523">
        <v>75</v>
      </c>
      <c r="H3523">
        <f>IF(G3523="", _xlfn.XLOOKUP(C3523, 'Cost Averages'!$D$4:$D$103,'Cost Averages'!$E$4:$E$103, "FALSE"),G3523)</f>
        <v>75</v>
      </c>
      <c r="I3523">
        <f t="shared" ref="I3523:I3586" si="333">D3523*F3523</f>
        <v>1650</v>
      </c>
      <c r="J3523">
        <f t="shared" ref="J3523:J3586" si="334">D3523*H3523</f>
        <v>825</v>
      </c>
      <c r="K3523">
        <f t="shared" ref="K3523:K3586" si="335">I3523-J3523</f>
        <v>825</v>
      </c>
      <c r="L3523" s="2" t="s">
        <v>28</v>
      </c>
      <c r="M3523" t="s">
        <v>657</v>
      </c>
      <c r="N3523" t="s">
        <v>25</v>
      </c>
      <c r="O3523" s="3">
        <v>6.9183250411917196</v>
      </c>
      <c r="P3523" t="str">
        <f t="shared" si="330"/>
        <v>H</v>
      </c>
      <c r="Q3523">
        <f t="shared" si="331"/>
        <v>2022</v>
      </c>
      <c r="R3523">
        <f t="shared" si="332"/>
        <v>0</v>
      </c>
    </row>
    <row r="3524" spans="1:18" x14ac:dyDescent="0.25">
      <c r="A3524" s="1">
        <v>44563</v>
      </c>
      <c r="B3524" s="2" t="s">
        <v>3850</v>
      </c>
      <c r="C3524" t="s">
        <v>402</v>
      </c>
      <c r="D3524">
        <v>11</v>
      </c>
      <c r="E3524">
        <v>84</v>
      </c>
      <c r="F3524">
        <f>IF(E3524="",_xlfn.XLOOKUP(C3524,'Price Averages'!$D$4:$D$103,'Price Averages'!$E$4:$E$103, "FALSE"), E3524)</f>
        <v>84</v>
      </c>
      <c r="G3524">
        <v>21</v>
      </c>
      <c r="H3524">
        <f>IF(G3524="", _xlfn.XLOOKUP(C3524, 'Cost Averages'!$D$4:$D$103,'Cost Averages'!$E$4:$E$103, "FALSE"),G3524)</f>
        <v>21</v>
      </c>
      <c r="I3524">
        <f t="shared" si="333"/>
        <v>924</v>
      </c>
      <c r="J3524">
        <f t="shared" si="334"/>
        <v>231</v>
      </c>
      <c r="K3524">
        <f t="shared" si="335"/>
        <v>693</v>
      </c>
      <c r="L3524" s="2" t="s">
        <v>23</v>
      </c>
      <c r="M3524" t="s">
        <v>168</v>
      </c>
      <c r="N3524" t="s">
        <v>56</v>
      </c>
      <c r="O3524" s="3">
        <v>12.1334991293512</v>
      </c>
      <c r="P3524" t="str">
        <f t="shared" si="330"/>
        <v>H</v>
      </c>
      <c r="Q3524">
        <f t="shared" si="331"/>
        <v>2022</v>
      </c>
      <c r="R3524">
        <f t="shared" si="332"/>
        <v>0</v>
      </c>
    </row>
    <row r="3525" spans="1:18" x14ac:dyDescent="0.25">
      <c r="A3525" s="1">
        <v>44668</v>
      </c>
      <c r="B3525" s="2" t="s">
        <v>3950</v>
      </c>
      <c r="C3525" t="s">
        <v>412</v>
      </c>
      <c r="D3525">
        <v>11</v>
      </c>
      <c r="E3525">
        <v>162</v>
      </c>
      <c r="F3525">
        <f>IF(E3525="",_xlfn.XLOOKUP(C3525,'Price Averages'!$D$4:$D$103,'Price Averages'!$E$4:$E$103, "FALSE"), E3525)</f>
        <v>162</v>
      </c>
      <c r="G3525">
        <v>54</v>
      </c>
      <c r="H3525">
        <f>IF(G3525="", _xlfn.XLOOKUP(C3525, 'Cost Averages'!$D$4:$D$103,'Cost Averages'!$E$4:$E$103, "FALSE"),G3525)</f>
        <v>54</v>
      </c>
      <c r="I3525">
        <f t="shared" si="333"/>
        <v>1782</v>
      </c>
      <c r="J3525">
        <f t="shared" si="334"/>
        <v>594</v>
      </c>
      <c r="K3525">
        <f t="shared" si="335"/>
        <v>1188</v>
      </c>
      <c r="L3525" s="2" t="s">
        <v>44</v>
      </c>
      <c r="M3525" t="s">
        <v>442</v>
      </c>
      <c r="N3525" t="s">
        <v>41</v>
      </c>
      <c r="O3525" s="3">
        <v>13.332534707865639</v>
      </c>
      <c r="P3525" t="str">
        <f t="shared" si="330"/>
        <v>H</v>
      </c>
      <c r="Q3525">
        <f t="shared" si="331"/>
        <v>2022</v>
      </c>
      <c r="R3525">
        <f t="shared" si="332"/>
        <v>0</v>
      </c>
    </row>
    <row r="3526" spans="1:18" x14ac:dyDescent="0.25">
      <c r="A3526" s="1">
        <v>44887.809591544043</v>
      </c>
      <c r="B3526" s="2" t="s">
        <v>1928</v>
      </c>
      <c r="C3526" t="s">
        <v>575</v>
      </c>
      <c r="D3526">
        <v>11</v>
      </c>
      <c r="E3526">
        <v>57</v>
      </c>
      <c r="F3526">
        <f>IF(E3526="",_xlfn.XLOOKUP(C3526,'Price Averages'!$D$4:$D$103,'Price Averages'!$E$4:$E$103, "FALSE"), E3526)</f>
        <v>57</v>
      </c>
      <c r="G3526">
        <v>19</v>
      </c>
      <c r="H3526">
        <f>IF(G3526="", _xlfn.XLOOKUP(C3526, 'Cost Averages'!$D$4:$D$103,'Cost Averages'!$E$4:$E$103, "FALSE"),G3526)</f>
        <v>19</v>
      </c>
      <c r="I3526">
        <f t="shared" si="333"/>
        <v>627</v>
      </c>
      <c r="J3526">
        <f t="shared" si="334"/>
        <v>209</v>
      </c>
      <c r="K3526">
        <f t="shared" si="335"/>
        <v>418</v>
      </c>
      <c r="L3526" s="2" t="s">
        <v>28</v>
      </c>
      <c r="M3526" t="s">
        <v>581</v>
      </c>
      <c r="N3526" t="s">
        <v>50</v>
      </c>
      <c r="O3526" s="3">
        <v>12.207242573430314</v>
      </c>
      <c r="P3526" t="str">
        <f t="shared" si="330"/>
        <v>H</v>
      </c>
      <c r="Q3526">
        <f t="shared" si="331"/>
        <v>2022</v>
      </c>
      <c r="R3526">
        <f t="shared" si="332"/>
        <v>0</v>
      </c>
    </row>
    <row r="3527" spans="1:18" x14ac:dyDescent="0.25">
      <c r="A3527" s="1">
        <v>44735.847558764384</v>
      </c>
      <c r="B3527" s="2" t="s">
        <v>695</v>
      </c>
      <c r="C3527" t="s">
        <v>258</v>
      </c>
      <c r="D3527">
        <v>11</v>
      </c>
      <c r="E3527" t="s">
        <v>32</v>
      </c>
      <c r="F3527">
        <f>IF(E3527="",_xlfn.XLOOKUP(C3527,'Price Averages'!$D$4:$D$103,'Price Averages'!$E$4:$E$103, "FALSE"), E3527)</f>
        <v>50</v>
      </c>
      <c r="G3527" t="s">
        <v>32</v>
      </c>
      <c r="H3527">
        <f>IF(G3527="", _xlfn.XLOOKUP(C3527, 'Cost Averages'!$D$4:$D$103,'Cost Averages'!$E$4:$E$103, "FALSE"),G3527)</f>
        <v>25</v>
      </c>
      <c r="I3527">
        <f t="shared" si="333"/>
        <v>550</v>
      </c>
      <c r="J3527">
        <f t="shared" si="334"/>
        <v>275</v>
      </c>
      <c r="K3527">
        <f t="shared" si="335"/>
        <v>275</v>
      </c>
      <c r="L3527" s="2" t="s">
        <v>28</v>
      </c>
      <c r="M3527" t="s">
        <v>696</v>
      </c>
      <c r="N3527" t="s">
        <v>78</v>
      </c>
      <c r="O3527" s="3">
        <v>12.699042739101285</v>
      </c>
      <c r="P3527" t="str">
        <f t="shared" si="330"/>
        <v>H</v>
      </c>
      <c r="Q3527">
        <f t="shared" si="331"/>
        <v>2022</v>
      </c>
      <c r="R3527">
        <f t="shared" si="332"/>
        <v>0</v>
      </c>
    </row>
    <row r="3528" spans="1:18" x14ac:dyDescent="0.25">
      <c r="A3528" s="1">
        <v>44663.91670944119</v>
      </c>
      <c r="B3528" s="2" t="s">
        <v>2580</v>
      </c>
      <c r="C3528" t="s">
        <v>117</v>
      </c>
      <c r="D3528">
        <v>11</v>
      </c>
      <c r="E3528">
        <v>176</v>
      </c>
      <c r="F3528">
        <f>IF(E3528="",_xlfn.XLOOKUP(C3528,'Price Averages'!$D$4:$D$103,'Price Averages'!$E$4:$E$103, "FALSE"), E3528)</f>
        <v>176</v>
      </c>
      <c r="G3528">
        <v>88</v>
      </c>
      <c r="H3528">
        <f>IF(G3528="", _xlfn.XLOOKUP(C3528, 'Cost Averages'!$D$4:$D$103,'Cost Averages'!$E$4:$E$103, "FALSE"),G3528)</f>
        <v>88</v>
      </c>
      <c r="I3528">
        <f t="shared" si="333"/>
        <v>1936</v>
      </c>
      <c r="J3528">
        <f t="shared" si="334"/>
        <v>968</v>
      </c>
      <c r="K3528">
        <f t="shared" si="335"/>
        <v>968</v>
      </c>
      <c r="L3528" s="2" t="s">
        <v>44</v>
      </c>
      <c r="M3528" t="s">
        <v>211</v>
      </c>
      <c r="N3528" t="s">
        <v>41</v>
      </c>
      <c r="O3528" s="3">
        <v>13.697485557052493</v>
      </c>
      <c r="P3528" t="str">
        <f t="shared" si="330"/>
        <v>H</v>
      </c>
      <c r="Q3528">
        <f t="shared" si="331"/>
        <v>2022</v>
      </c>
      <c r="R3528">
        <f t="shared" si="332"/>
        <v>0</v>
      </c>
    </row>
    <row r="3529" spans="1:18" x14ac:dyDescent="0.25">
      <c r="A3529" s="1">
        <v>44668.170311315662</v>
      </c>
      <c r="B3529" s="2" t="s">
        <v>2171</v>
      </c>
      <c r="C3529" t="s">
        <v>27</v>
      </c>
      <c r="D3529">
        <v>11</v>
      </c>
      <c r="E3529">
        <v>102</v>
      </c>
      <c r="F3529">
        <f>IF(E3529="",_xlfn.XLOOKUP(C3529,'Price Averages'!$D$4:$D$103,'Price Averages'!$E$4:$E$103, "FALSE"), E3529)</f>
        <v>102</v>
      </c>
      <c r="G3529">
        <v>51</v>
      </c>
      <c r="H3529">
        <f>IF(G3529="", _xlfn.XLOOKUP(C3529, 'Cost Averages'!$D$4:$D$103,'Cost Averages'!$E$4:$E$103, "FALSE"),G3529)</f>
        <v>51</v>
      </c>
      <c r="I3529">
        <f t="shared" si="333"/>
        <v>1122</v>
      </c>
      <c r="J3529">
        <f t="shared" si="334"/>
        <v>561</v>
      </c>
      <c r="K3529">
        <f t="shared" si="335"/>
        <v>561</v>
      </c>
      <c r="L3529" s="2" t="s">
        <v>28</v>
      </c>
      <c r="M3529" t="s">
        <v>118</v>
      </c>
      <c r="N3529" t="s">
        <v>56</v>
      </c>
      <c r="O3529" s="3">
        <v>11.006397834696006</v>
      </c>
      <c r="P3529" t="str">
        <f t="shared" si="330"/>
        <v>H</v>
      </c>
      <c r="Q3529">
        <f t="shared" si="331"/>
        <v>2022</v>
      </c>
      <c r="R3529">
        <f t="shared" si="332"/>
        <v>0</v>
      </c>
    </row>
    <row r="3530" spans="1:18" x14ac:dyDescent="0.25">
      <c r="A3530" s="1">
        <v>44617.498831748948</v>
      </c>
      <c r="B3530" s="2" t="s">
        <v>1782</v>
      </c>
      <c r="C3530" t="s">
        <v>85</v>
      </c>
      <c r="D3530">
        <v>11</v>
      </c>
      <c r="E3530" t="s">
        <v>32</v>
      </c>
      <c r="F3530">
        <f>IF(E3530="",_xlfn.XLOOKUP(C3530,'Price Averages'!$D$4:$D$103,'Price Averages'!$E$4:$E$103, "FALSE"), E3530)</f>
        <v>204</v>
      </c>
      <c r="G3530">
        <v>51</v>
      </c>
      <c r="H3530">
        <f>IF(G3530="", _xlfn.XLOOKUP(C3530, 'Cost Averages'!$D$4:$D$103,'Cost Averages'!$E$4:$E$103, "FALSE"),G3530)</f>
        <v>51</v>
      </c>
      <c r="I3530">
        <f t="shared" si="333"/>
        <v>2244</v>
      </c>
      <c r="J3530">
        <f t="shared" si="334"/>
        <v>561</v>
      </c>
      <c r="K3530">
        <f t="shared" si="335"/>
        <v>1683</v>
      </c>
      <c r="L3530" s="2" t="s">
        <v>44</v>
      </c>
      <c r="M3530" t="s">
        <v>730</v>
      </c>
      <c r="N3530" t="s">
        <v>25</v>
      </c>
      <c r="O3530" s="3">
        <v>12.985332015423809</v>
      </c>
      <c r="P3530" t="str">
        <f t="shared" si="330"/>
        <v>H</v>
      </c>
      <c r="Q3530">
        <f t="shared" si="331"/>
        <v>2022</v>
      </c>
      <c r="R3530">
        <f t="shared" si="332"/>
        <v>0</v>
      </c>
    </row>
    <row r="3531" spans="1:18" x14ac:dyDescent="0.25">
      <c r="A3531" s="1">
        <v>44913.108376449432</v>
      </c>
      <c r="B3531" s="2" t="s">
        <v>1769</v>
      </c>
      <c r="C3531" t="s">
        <v>479</v>
      </c>
      <c r="D3531">
        <v>12</v>
      </c>
      <c r="E3531" t="s">
        <v>32</v>
      </c>
      <c r="F3531">
        <f>IF(E3531="",_xlfn.XLOOKUP(C3531,'Price Averages'!$D$4:$D$103,'Price Averages'!$E$4:$E$103, "FALSE"), E3531)</f>
        <v>264</v>
      </c>
      <c r="G3531">
        <v>88</v>
      </c>
      <c r="H3531">
        <f>IF(G3531="", _xlfn.XLOOKUP(C3531, 'Cost Averages'!$D$4:$D$103,'Cost Averages'!$E$4:$E$103, "FALSE"),G3531)</f>
        <v>88</v>
      </c>
      <c r="I3531">
        <f t="shared" si="333"/>
        <v>3168</v>
      </c>
      <c r="J3531">
        <f t="shared" si="334"/>
        <v>1056</v>
      </c>
      <c r="K3531">
        <f t="shared" si="335"/>
        <v>2112</v>
      </c>
      <c r="L3531" s="2" t="s">
        <v>44</v>
      </c>
      <c r="M3531" t="s">
        <v>618</v>
      </c>
      <c r="N3531" t="s">
        <v>50</v>
      </c>
      <c r="O3531" s="3">
        <v>13.259563298324382</v>
      </c>
      <c r="P3531" t="str">
        <f t="shared" si="330"/>
        <v>H</v>
      </c>
      <c r="Q3531">
        <f t="shared" si="331"/>
        <v>2022</v>
      </c>
      <c r="R3531">
        <f t="shared" si="332"/>
        <v>0</v>
      </c>
    </row>
    <row r="3532" spans="1:18" x14ac:dyDescent="0.25">
      <c r="A3532" s="1">
        <v>44721.522887346357</v>
      </c>
      <c r="B3532" s="2" t="s">
        <v>2052</v>
      </c>
      <c r="C3532" t="s">
        <v>771</v>
      </c>
      <c r="D3532">
        <v>12</v>
      </c>
      <c r="E3532" t="s">
        <v>32</v>
      </c>
      <c r="F3532">
        <f>IF(E3532="",_xlfn.XLOOKUP(C3532,'Price Averages'!$D$4:$D$103,'Price Averages'!$E$4:$E$103, "FALSE"), E3532)</f>
        <v>120</v>
      </c>
      <c r="G3532" t="s">
        <v>32</v>
      </c>
      <c r="H3532">
        <f>IF(G3532="", _xlfn.XLOOKUP(C3532, 'Cost Averages'!$D$4:$D$103,'Cost Averages'!$E$4:$E$103, "FALSE"),G3532)</f>
        <v>30</v>
      </c>
      <c r="I3532">
        <f t="shared" si="333"/>
        <v>1440</v>
      </c>
      <c r="J3532">
        <f t="shared" si="334"/>
        <v>360</v>
      </c>
      <c r="K3532">
        <f t="shared" si="335"/>
        <v>1080</v>
      </c>
      <c r="L3532" s="2" t="s">
        <v>28</v>
      </c>
      <c r="M3532" t="s">
        <v>71</v>
      </c>
      <c r="N3532" t="s">
        <v>56</v>
      </c>
      <c r="O3532" s="3">
        <v>12.163730387337393</v>
      </c>
      <c r="P3532" t="str">
        <f t="shared" si="330"/>
        <v>H</v>
      </c>
      <c r="Q3532">
        <f t="shared" si="331"/>
        <v>2022</v>
      </c>
      <c r="R3532">
        <f t="shared" si="332"/>
        <v>0</v>
      </c>
    </row>
    <row r="3533" spans="1:18" x14ac:dyDescent="0.25">
      <c r="A3533" s="1">
        <v>44608</v>
      </c>
      <c r="B3533" s="2" t="s">
        <v>3893</v>
      </c>
      <c r="C3533" t="s">
        <v>771</v>
      </c>
      <c r="D3533">
        <v>12</v>
      </c>
      <c r="E3533">
        <v>120</v>
      </c>
      <c r="F3533">
        <f>IF(E3533="",_xlfn.XLOOKUP(C3533,'Price Averages'!$D$4:$D$103,'Price Averages'!$E$4:$E$103, "FALSE"), E3533)</f>
        <v>120</v>
      </c>
      <c r="G3533">
        <v>30</v>
      </c>
      <c r="H3533">
        <f>IF(G3533="", _xlfn.XLOOKUP(C3533, 'Cost Averages'!$D$4:$D$103,'Cost Averages'!$E$4:$E$103, "FALSE"),G3533)</f>
        <v>30</v>
      </c>
      <c r="I3533">
        <f t="shared" si="333"/>
        <v>1440</v>
      </c>
      <c r="J3533">
        <f t="shared" si="334"/>
        <v>360</v>
      </c>
      <c r="K3533">
        <f t="shared" si="335"/>
        <v>1080</v>
      </c>
      <c r="L3533" s="2" t="s">
        <v>23</v>
      </c>
      <c r="M3533" t="s">
        <v>297</v>
      </c>
      <c r="N3533" t="s">
        <v>78</v>
      </c>
      <c r="O3533" s="3">
        <v>10.317615395419679</v>
      </c>
      <c r="P3533" t="str">
        <f t="shared" si="330"/>
        <v>H</v>
      </c>
      <c r="Q3533">
        <f t="shared" si="331"/>
        <v>2022</v>
      </c>
      <c r="R3533">
        <f t="shared" si="332"/>
        <v>0</v>
      </c>
    </row>
    <row r="3534" spans="1:18" x14ac:dyDescent="0.25">
      <c r="A3534" s="1">
        <v>44782</v>
      </c>
      <c r="B3534" s="2" t="s">
        <v>4056</v>
      </c>
      <c r="C3534" t="s">
        <v>232</v>
      </c>
      <c r="D3534">
        <v>12</v>
      </c>
      <c r="E3534">
        <v>108</v>
      </c>
      <c r="F3534">
        <f>IF(E3534="",_xlfn.XLOOKUP(C3534,'Price Averages'!$D$4:$D$103,'Price Averages'!$E$4:$E$103, "FALSE"), E3534)</f>
        <v>108</v>
      </c>
      <c r="G3534" t="s">
        <v>32</v>
      </c>
      <c r="H3534">
        <f>IF(G3534="", _xlfn.XLOOKUP(C3534, 'Cost Averages'!$D$4:$D$103,'Cost Averages'!$E$4:$E$103, "FALSE"),G3534)</f>
        <v>54</v>
      </c>
      <c r="I3534">
        <f t="shared" si="333"/>
        <v>1296</v>
      </c>
      <c r="J3534">
        <f t="shared" si="334"/>
        <v>648</v>
      </c>
      <c r="K3534">
        <f t="shared" si="335"/>
        <v>648</v>
      </c>
      <c r="L3534" s="2" t="s">
        <v>28</v>
      </c>
      <c r="M3534" t="s">
        <v>115</v>
      </c>
      <c r="N3534" t="s">
        <v>46</v>
      </c>
      <c r="O3534" s="3">
        <v>10.42743035829395</v>
      </c>
      <c r="P3534" t="str">
        <f t="shared" si="330"/>
        <v>H</v>
      </c>
      <c r="Q3534">
        <f t="shared" si="331"/>
        <v>2022</v>
      </c>
      <c r="R3534">
        <f t="shared" si="332"/>
        <v>0</v>
      </c>
    </row>
    <row r="3535" spans="1:18" x14ac:dyDescent="0.25">
      <c r="A3535" s="1">
        <v>44666</v>
      </c>
      <c r="B3535" s="2" t="s">
        <v>3948</v>
      </c>
      <c r="C3535" t="s">
        <v>304</v>
      </c>
      <c r="D3535">
        <v>12</v>
      </c>
      <c r="E3535">
        <v>240</v>
      </c>
      <c r="F3535">
        <f>IF(E3535="",_xlfn.XLOOKUP(C3535,'Price Averages'!$D$4:$D$103,'Price Averages'!$E$4:$E$103, "FALSE"), E3535)</f>
        <v>240</v>
      </c>
      <c r="G3535" t="s">
        <v>32</v>
      </c>
      <c r="H3535">
        <f>IF(G3535="", _xlfn.XLOOKUP(C3535, 'Cost Averages'!$D$4:$D$103,'Cost Averages'!$E$4:$E$103, "FALSE"),G3535)</f>
        <v>80</v>
      </c>
      <c r="I3535">
        <f t="shared" si="333"/>
        <v>2880</v>
      </c>
      <c r="J3535">
        <f t="shared" si="334"/>
        <v>960</v>
      </c>
      <c r="K3535">
        <f t="shared" si="335"/>
        <v>1920</v>
      </c>
      <c r="L3535" s="2" t="s">
        <v>44</v>
      </c>
      <c r="M3535" t="s">
        <v>374</v>
      </c>
      <c r="N3535" t="s">
        <v>41</v>
      </c>
      <c r="O3535" s="3">
        <v>12.299779975023837</v>
      </c>
      <c r="P3535" t="str">
        <f t="shared" si="330"/>
        <v>H</v>
      </c>
      <c r="Q3535">
        <f t="shared" si="331"/>
        <v>2022</v>
      </c>
      <c r="R3535">
        <f t="shared" si="332"/>
        <v>0</v>
      </c>
    </row>
    <row r="3536" spans="1:18" x14ac:dyDescent="0.25">
      <c r="A3536" s="1">
        <v>44767</v>
      </c>
      <c r="B3536" s="2" t="s">
        <v>4041</v>
      </c>
      <c r="C3536" t="s">
        <v>61</v>
      </c>
      <c r="D3536">
        <v>12</v>
      </c>
      <c r="E3536" t="s">
        <v>32</v>
      </c>
      <c r="F3536">
        <f>IF(E3536="",_xlfn.XLOOKUP(C3536,'Price Averages'!$D$4:$D$103,'Price Averages'!$E$4:$E$103, "FALSE"), E3536)</f>
        <v>184</v>
      </c>
      <c r="G3536">
        <v>92</v>
      </c>
      <c r="H3536">
        <f>IF(G3536="", _xlfn.XLOOKUP(C3536, 'Cost Averages'!$D$4:$D$103,'Cost Averages'!$E$4:$E$103, "FALSE"),G3536)</f>
        <v>92</v>
      </c>
      <c r="I3536">
        <f t="shared" si="333"/>
        <v>2208</v>
      </c>
      <c r="J3536">
        <f t="shared" si="334"/>
        <v>1104</v>
      </c>
      <c r="K3536">
        <f t="shared" si="335"/>
        <v>1104</v>
      </c>
      <c r="L3536" s="2" t="s">
        <v>28</v>
      </c>
      <c r="M3536" t="s">
        <v>1149</v>
      </c>
      <c r="N3536" t="s">
        <v>34</v>
      </c>
      <c r="O3536" s="3">
        <v>10.517826055804084</v>
      </c>
      <c r="P3536" t="str">
        <f t="shared" si="330"/>
        <v>H</v>
      </c>
      <c r="Q3536">
        <f t="shared" si="331"/>
        <v>2022</v>
      </c>
      <c r="R3536">
        <f t="shared" si="332"/>
        <v>0</v>
      </c>
    </row>
    <row r="3537" spans="1:18" x14ac:dyDescent="0.25">
      <c r="A3537" s="1">
        <v>44714.598579761769</v>
      </c>
      <c r="B3537" s="2" t="s">
        <v>1415</v>
      </c>
      <c r="C3537" t="s">
        <v>383</v>
      </c>
      <c r="D3537">
        <v>12</v>
      </c>
      <c r="E3537" t="s">
        <v>32</v>
      </c>
      <c r="F3537">
        <f>IF(E3537="",_xlfn.XLOOKUP(C3537,'Price Averages'!$D$4:$D$103,'Price Averages'!$E$4:$E$103, "FALSE"), E3537)</f>
        <v>72</v>
      </c>
      <c r="G3537">
        <v>36</v>
      </c>
      <c r="H3537">
        <f>IF(G3537="", _xlfn.XLOOKUP(C3537, 'Cost Averages'!$D$4:$D$103,'Cost Averages'!$E$4:$E$103, "FALSE"),G3537)</f>
        <v>36</v>
      </c>
      <c r="I3537">
        <f t="shared" si="333"/>
        <v>864</v>
      </c>
      <c r="J3537">
        <f t="shared" si="334"/>
        <v>432</v>
      </c>
      <c r="K3537">
        <f t="shared" si="335"/>
        <v>432</v>
      </c>
      <c r="L3537" s="2" t="s">
        <v>28</v>
      </c>
      <c r="M3537" t="s">
        <v>1350</v>
      </c>
      <c r="N3537" t="s">
        <v>78</v>
      </c>
      <c r="O3537" s="3">
        <v>13.811876869930865</v>
      </c>
      <c r="P3537" t="str">
        <f t="shared" si="330"/>
        <v>H</v>
      </c>
      <c r="Q3537">
        <f t="shared" si="331"/>
        <v>2022</v>
      </c>
      <c r="R3537">
        <f t="shared" si="332"/>
        <v>0</v>
      </c>
    </row>
    <row r="3538" spans="1:18" x14ac:dyDescent="0.25">
      <c r="A3538" s="1">
        <v>44752.858445586164</v>
      </c>
      <c r="B3538" s="2" t="s">
        <v>1052</v>
      </c>
      <c r="C3538" t="s">
        <v>112</v>
      </c>
      <c r="D3538">
        <v>12</v>
      </c>
      <c r="E3538" t="s">
        <v>32</v>
      </c>
      <c r="F3538">
        <f>IF(E3538="",_xlfn.XLOOKUP(C3538,'Price Averages'!$D$4:$D$103,'Price Averages'!$E$4:$E$103, "FALSE"), E3538)</f>
        <v>252</v>
      </c>
      <c r="G3538">
        <v>63</v>
      </c>
      <c r="H3538">
        <f>IF(G3538="", _xlfn.XLOOKUP(C3538, 'Cost Averages'!$D$4:$D$103,'Cost Averages'!$E$4:$E$103, "FALSE"),G3538)</f>
        <v>63</v>
      </c>
      <c r="I3538">
        <f t="shared" si="333"/>
        <v>3024</v>
      </c>
      <c r="J3538">
        <f t="shared" si="334"/>
        <v>756</v>
      </c>
      <c r="K3538">
        <f t="shared" si="335"/>
        <v>2268</v>
      </c>
      <c r="L3538" s="2" t="s">
        <v>44</v>
      </c>
      <c r="M3538" t="s">
        <v>230</v>
      </c>
      <c r="N3538" t="s">
        <v>78</v>
      </c>
      <c r="O3538" s="3">
        <v>14.593670394271927</v>
      </c>
      <c r="P3538" t="str">
        <f t="shared" si="330"/>
        <v>H</v>
      </c>
      <c r="Q3538">
        <f t="shared" si="331"/>
        <v>2022</v>
      </c>
      <c r="R3538">
        <f t="shared" si="332"/>
        <v>0</v>
      </c>
    </row>
    <row r="3539" spans="1:18" x14ac:dyDescent="0.25">
      <c r="A3539" s="1">
        <v>44641</v>
      </c>
      <c r="B3539" s="2" t="s">
        <v>3924</v>
      </c>
      <c r="C3539" t="s">
        <v>149</v>
      </c>
      <c r="D3539">
        <v>12</v>
      </c>
      <c r="E3539">
        <v>50</v>
      </c>
      <c r="F3539">
        <f>IF(E3539="",_xlfn.XLOOKUP(C3539,'Price Averages'!$D$4:$D$103,'Price Averages'!$E$4:$E$103, "FALSE"), E3539)</f>
        <v>50</v>
      </c>
      <c r="G3539" t="s">
        <v>32</v>
      </c>
      <c r="H3539">
        <f>IF(G3539="", _xlfn.XLOOKUP(C3539, 'Cost Averages'!$D$4:$D$103,'Cost Averages'!$E$4:$E$103, "FALSE"),G3539)</f>
        <v>25</v>
      </c>
      <c r="I3539">
        <f t="shared" si="333"/>
        <v>600</v>
      </c>
      <c r="J3539">
        <f t="shared" si="334"/>
        <v>300</v>
      </c>
      <c r="K3539">
        <f t="shared" si="335"/>
        <v>300</v>
      </c>
      <c r="L3539" s="2" t="s">
        <v>23</v>
      </c>
      <c r="M3539" t="s">
        <v>1130</v>
      </c>
      <c r="N3539" t="s">
        <v>56</v>
      </c>
      <c r="O3539" s="3">
        <v>13.601235361661526</v>
      </c>
      <c r="P3539" t="str">
        <f t="shared" si="330"/>
        <v>H</v>
      </c>
      <c r="Q3539">
        <f t="shared" si="331"/>
        <v>2022</v>
      </c>
      <c r="R3539">
        <f t="shared" si="332"/>
        <v>0</v>
      </c>
    </row>
    <row r="3540" spans="1:18" x14ac:dyDescent="0.25">
      <c r="A3540" s="1">
        <v>44672</v>
      </c>
      <c r="B3540" s="2" t="s">
        <v>3954</v>
      </c>
      <c r="C3540" t="s">
        <v>536</v>
      </c>
      <c r="D3540">
        <v>12</v>
      </c>
      <c r="E3540">
        <v>267</v>
      </c>
      <c r="F3540">
        <f>IF(E3540="",_xlfn.XLOOKUP(C3540,'Price Averages'!$D$4:$D$103,'Price Averages'!$E$4:$E$103, "FALSE"), E3540)</f>
        <v>267</v>
      </c>
      <c r="G3540" t="s">
        <v>32</v>
      </c>
      <c r="H3540">
        <f>IF(G3540="", _xlfn.XLOOKUP(C3540, 'Cost Averages'!$D$4:$D$103,'Cost Averages'!$E$4:$E$103, "FALSE"),G3540)</f>
        <v>89</v>
      </c>
      <c r="I3540">
        <f t="shared" si="333"/>
        <v>3204</v>
      </c>
      <c r="J3540">
        <f t="shared" si="334"/>
        <v>1068</v>
      </c>
      <c r="K3540">
        <f t="shared" si="335"/>
        <v>2136</v>
      </c>
      <c r="L3540" s="2" t="s">
        <v>44</v>
      </c>
      <c r="M3540" t="s">
        <v>603</v>
      </c>
      <c r="N3540" t="s">
        <v>50</v>
      </c>
      <c r="O3540" s="3">
        <v>7.8974070387684714</v>
      </c>
      <c r="P3540" t="str">
        <f t="shared" si="330"/>
        <v>H</v>
      </c>
      <c r="Q3540">
        <f t="shared" si="331"/>
        <v>2022</v>
      </c>
      <c r="R3540">
        <f t="shared" si="332"/>
        <v>0</v>
      </c>
    </row>
    <row r="3541" spans="1:18" x14ac:dyDescent="0.25">
      <c r="A3541" s="1">
        <v>44640</v>
      </c>
      <c r="B3541" s="2" t="s">
        <v>3911</v>
      </c>
      <c r="C3541" t="s">
        <v>185</v>
      </c>
      <c r="D3541">
        <v>12</v>
      </c>
      <c r="E3541">
        <v>348</v>
      </c>
      <c r="F3541">
        <f>IF(E3541="",_xlfn.XLOOKUP(C3541,'Price Averages'!$D$4:$D$103,'Price Averages'!$E$4:$E$103, "FALSE"), E3541)</f>
        <v>348</v>
      </c>
      <c r="G3541">
        <v>87</v>
      </c>
      <c r="H3541">
        <f>IF(G3541="", _xlfn.XLOOKUP(C3541, 'Cost Averages'!$D$4:$D$103,'Cost Averages'!$E$4:$E$103, "FALSE"),G3541)</f>
        <v>87</v>
      </c>
      <c r="I3541">
        <f t="shared" si="333"/>
        <v>4176</v>
      </c>
      <c r="J3541">
        <f t="shared" si="334"/>
        <v>1044</v>
      </c>
      <c r="K3541">
        <f t="shared" si="335"/>
        <v>3132</v>
      </c>
      <c r="L3541" s="2" t="s">
        <v>44</v>
      </c>
      <c r="M3541" t="s">
        <v>482</v>
      </c>
      <c r="N3541" t="s">
        <v>56</v>
      </c>
      <c r="O3541" s="3">
        <v>11.249825090458803</v>
      </c>
      <c r="P3541" t="str">
        <f t="shared" si="330"/>
        <v>H</v>
      </c>
      <c r="Q3541">
        <f t="shared" si="331"/>
        <v>2022</v>
      </c>
      <c r="R3541">
        <f t="shared" si="332"/>
        <v>0</v>
      </c>
    </row>
    <row r="3542" spans="1:18" x14ac:dyDescent="0.25">
      <c r="A3542" s="1">
        <v>44920.654826976453</v>
      </c>
      <c r="B3542" s="2" t="s">
        <v>2937</v>
      </c>
      <c r="C3542" t="s">
        <v>201</v>
      </c>
      <c r="D3542">
        <v>12</v>
      </c>
      <c r="E3542">
        <v>150</v>
      </c>
      <c r="F3542">
        <f>IF(E3542="",_xlfn.XLOOKUP(C3542,'Price Averages'!$D$4:$D$103,'Price Averages'!$E$4:$E$103, "FALSE"), E3542)</f>
        <v>150</v>
      </c>
      <c r="G3542" t="s">
        <v>32</v>
      </c>
      <c r="H3542">
        <f>IF(G3542="", _xlfn.XLOOKUP(C3542, 'Cost Averages'!$D$4:$D$103,'Cost Averages'!$E$4:$E$103, "FALSE"),G3542)</f>
        <v>75</v>
      </c>
      <c r="I3542">
        <f t="shared" si="333"/>
        <v>1800</v>
      </c>
      <c r="J3542">
        <f t="shared" si="334"/>
        <v>900</v>
      </c>
      <c r="K3542">
        <f t="shared" si="335"/>
        <v>900</v>
      </c>
      <c r="L3542" s="2" t="s">
        <v>44</v>
      </c>
      <c r="M3542" t="s">
        <v>323</v>
      </c>
      <c r="N3542" t="s">
        <v>50</v>
      </c>
      <c r="O3542" s="3">
        <v>15.18789248529443</v>
      </c>
      <c r="P3542" t="str">
        <f t="shared" si="330"/>
        <v>H</v>
      </c>
      <c r="Q3542">
        <f t="shared" si="331"/>
        <v>2022</v>
      </c>
      <c r="R3542">
        <f t="shared" si="332"/>
        <v>0</v>
      </c>
    </row>
    <row r="3543" spans="1:18" x14ac:dyDescent="0.25">
      <c r="A3543" s="1">
        <v>44828.999070432728</v>
      </c>
      <c r="B3543" s="2" t="s">
        <v>1816</v>
      </c>
      <c r="C3543" t="s">
        <v>240</v>
      </c>
      <c r="D3543">
        <v>12</v>
      </c>
      <c r="E3543" t="s">
        <v>32</v>
      </c>
      <c r="F3543">
        <f>IF(E3543="",_xlfn.XLOOKUP(C3543,'Price Averages'!$D$4:$D$103,'Price Averages'!$E$4:$E$103, "FALSE"), E3543)</f>
        <v>132</v>
      </c>
      <c r="G3543">
        <v>44</v>
      </c>
      <c r="H3543">
        <f>IF(G3543="", _xlfn.XLOOKUP(C3543, 'Cost Averages'!$D$4:$D$103,'Cost Averages'!$E$4:$E$103, "FALSE"),G3543)</f>
        <v>44</v>
      </c>
      <c r="I3543">
        <f t="shared" si="333"/>
        <v>1584</v>
      </c>
      <c r="J3543">
        <f t="shared" si="334"/>
        <v>528</v>
      </c>
      <c r="K3543">
        <f t="shared" si="335"/>
        <v>1056</v>
      </c>
      <c r="L3543" s="2" t="s">
        <v>28</v>
      </c>
      <c r="M3543" t="s">
        <v>1057</v>
      </c>
      <c r="N3543" t="s">
        <v>46</v>
      </c>
      <c r="O3543" s="3">
        <v>13.00553764131261</v>
      </c>
      <c r="P3543" t="str">
        <f t="shared" si="330"/>
        <v>H</v>
      </c>
      <c r="Q3543">
        <f t="shared" si="331"/>
        <v>2022</v>
      </c>
      <c r="R3543">
        <f t="shared" si="332"/>
        <v>0</v>
      </c>
    </row>
    <row r="3544" spans="1:18" x14ac:dyDescent="0.25">
      <c r="A3544" s="1">
        <v>44704.43827781966</v>
      </c>
      <c r="B3544" s="2" t="s">
        <v>2319</v>
      </c>
      <c r="C3544" t="s">
        <v>235</v>
      </c>
      <c r="D3544">
        <v>12</v>
      </c>
      <c r="E3544">
        <v>90</v>
      </c>
      <c r="F3544">
        <f>IF(E3544="",_xlfn.XLOOKUP(C3544,'Price Averages'!$D$4:$D$103,'Price Averages'!$E$4:$E$103, "FALSE"), E3544)</f>
        <v>90</v>
      </c>
      <c r="G3544">
        <v>45</v>
      </c>
      <c r="H3544">
        <f>IF(G3544="", _xlfn.XLOOKUP(C3544, 'Cost Averages'!$D$4:$D$103,'Cost Averages'!$E$4:$E$103, "FALSE"),G3544)</f>
        <v>45</v>
      </c>
      <c r="I3544">
        <f t="shared" si="333"/>
        <v>1080</v>
      </c>
      <c r="J3544">
        <f t="shared" si="334"/>
        <v>540</v>
      </c>
      <c r="K3544">
        <f t="shared" si="335"/>
        <v>540</v>
      </c>
      <c r="L3544" s="2" t="s">
        <v>23</v>
      </c>
      <c r="M3544" t="s">
        <v>1014</v>
      </c>
      <c r="N3544" t="s">
        <v>41</v>
      </c>
      <c r="O3544" s="3">
        <v>15.268550004010105</v>
      </c>
      <c r="P3544" t="str">
        <f t="shared" si="330"/>
        <v>H</v>
      </c>
      <c r="Q3544">
        <f t="shared" si="331"/>
        <v>2022</v>
      </c>
      <c r="R3544">
        <f t="shared" si="332"/>
        <v>0</v>
      </c>
    </row>
    <row r="3545" spans="1:18" x14ac:dyDescent="0.25">
      <c r="A3545" s="1">
        <v>44835.660473851523</v>
      </c>
      <c r="B3545" s="2" t="s">
        <v>3154</v>
      </c>
      <c r="C3545" t="s">
        <v>85</v>
      </c>
      <c r="D3545">
        <v>12</v>
      </c>
      <c r="E3545">
        <v>204</v>
      </c>
      <c r="F3545">
        <f>IF(E3545="",_xlfn.XLOOKUP(C3545,'Price Averages'!$D$4:$D$103,'Price Averages'!$E$4:$E$103, "FALSE"), E3545)</f>
        <v>204</v>
      </c>
      <c r="G3545">
        <v>51</v>
      </c>
      <c r="H3545">
        <f>IF(G3545="", _xlfn.XLOOKUP(C3545, 'Cost Averages'!$D$4:$D$103,'Cost Averages'!$E$4:$E$103, "FALSE"),G3545)</f>
        <v>51</v>
      </c>
      <c r="I3545">
        <f t="shared" si="333"/>
        <v>2448</v>
      </c>
      <c r="J3545">
        <f t="shared" si="334"/>
        <v>612</v>
      </c>
      <c r="K3545">
        <f t="shared" si="335"/>
        <v>1836</v>
      </c>
      <c r="L3545" s="2" t="s">
        <v>23</v>
      </c>
      <c r="M3545" t="s">
        <v>321</v>
      </c>
      <c r="N3545" t="s">
        <v>25</v>
      </c>
      <c r="O3545" s="3">
        <v>12.545140403858928</v>
      </c>
      <c r="P3545" t="str">
        <f t="shared" si="330"/>
        <v>H</v>
      </c>
      <c r="Q3545">
        <f t="shared" si="331"/>
        <v>2022</v>
      </c>
      <c r="R3545">
        <f t="shared" si="332"/>
        <v>0</v>
      </c>
    </row>
    <row r="3546" spans="1:18" x14ac:dyDescent="0.25">
      <c r="A3546" s="1">
        <v>44926.501320047049</v>
      </c>
      <c r="B3546" s="2" t="s">
        <v>3200</v>
      </c>
      <c r="C3546" t="s">
        <v>85</v>
      </c>
      <c r="D3546">
        <v>12</v>
      </c>
      <c r="E3546">
        <v>204</v>
      </c>
      <c r="F3546">
        <f>IF(E3546="",_xlfn.XLOOKUP(C3546,'Price Averages'!$D$4:$D$103,'Price Averages'!$E$4:$E$103, "FALSE"), E3546)</f>
        <v>204</v>
      </c>
      <c r="G3546">
        <v>51</v>
      </c>
      <c r="H3546">
        <f>IF(G3546="", _xlfn.XLOOKUP(C3546, 'Cost Averages'!$D$4:$D$103,'Cost Averages'!$E$4:$E$103, "FALSE"),G3546)</f>
        <v>51</v>
      </c>
      <c r="I3546">
        <f t="shared" si="333"/>
        <v>2448</v>
      </c>
      <c r="J3546">
        <f t="shared" si="334"/>
        <v>612</v>
      </c>
      <c r="K3546">
        <f t="shared" si="335"/>
        <v>1836</v>
      </c>
      <c r="L3546" s="2" t="s">
        <v>28</v>
      </c>
      <c r="M3546" t="s">
        <v>759</v>
      </c>
      <c r="N3546" t="s">
        <v>34</v>
      </c>
      <c r="O3546" s="3">
        <v>11.289144410898391</v>
      </c>
      <c r="P3546" t="str">
        <f t="shared" si="330"/>
        <v>H</v>
      </c>
      <c r="Q3546">
        <f t="shared" si="331"/>
        <v>2022</v>
      </c>
      <c r="R3546">
        <f t="shared" si="332"/>
        <v>0</v>
      </c>
    </row>
    <row r="3547" spans="1:18" x14ac:dyDescent="0.25">
      <c r="A3547" s="1">
        <v>44753</v>
      </c>
      <c r="B3547" s="2" t="s">
        <v>1490</v>
      </c>
      <c r="C3547" t="s">
        <v>134</v>
      </c>
      <c r="D3547">
        <v>13</v>
      </c>
      <c r="E3547" t="s">
        <v>32</v>
      </c>
      <c r="F3547">
        <f>IF(E3547="",_xlfn.XLOOKUP(C3547,'Price Averages'!$D$4:$D$103,'Price Averages'!$E$4:$E$103, "FALSE"), E3547)</f>
        <v>210</v>
      </c>
      <c r="G3547">
        <v>70</v>
      </c>
      <c r="H3547">
        <f>IF(G3547="", _xlfn.XLOOKUP(C3547, 'Cost Averages'!$D$4:$D$103,'Cost Averages'!$E$4:$E$103, "FALSE"),G3547)</f>
        <v>70</v>
      </c>
      <c r="I3547">
        <f t="shared" si="333"/>
        <v>2730</v>
      </c>
      <c r="J3547">
        <f t="shared" si="334"/>
        <v>910</v>
      </c>
      <c r="K3547">
        <f t="shared" si="335"/>
        <v>1820</v>
      </c>
      <c r="L3547" s="2" t="s">
        <v>28</v>
      </c>
      <c r="M3547" t="s">
        <v>88</v>
      </c>
      <c r="N3547" t="s">
        <v>56</v>
      </c>
      <c r="O3547" s="3">
        <v>12.072414596936037</v>
      </c>
      <c r="P3547" t="str">
        <f t="shared" si="330"/>
        <v>H</v>
      </c>
      <c r="Q3547">
        <f t="shared" si="331"/>
        <v>2022</v>
      </c>
      <c r="R3547">
        <f t="shared" si="332"/>
        <v>0</v>
      </c>
    </row>
    <row r="3548" spans="1:18" x14ac:dyDescent="0.25">
      <c r="A3548" s="1">
        <v>44576</v>
      </c>
      <c r="B3548" s="2" t="s">
        <v>3863</v>
      </c>
      <c r="C3548" t="s">
        <v>247</v>
      </c>
      <c r="D3548">
        <v>13</v>
      </c>
      <c r="E3548">
        <v>140</v>
      </c>
      <c r="F3548">
        <f>IF(E3548="",_xlfn.XLOOKUP(C3548,'Price Averages'!$D$4:$D$103,'Price Averages'!$E$4:$E$103, "FALSE"), E3548)</f>
        <v>140</v>
      </c>
      <c r="G3548">
        <v>70</v>
      </c>
      <c r="H3548">
        <f>IF(G3548="", _xlfn.XLOOKUP(C3548, 'Cost Averages'!$D$4:$D$103,'Cost Averages'!$E$4:$E$103, "FALSE"),G3548)</f>
        <v>70</v>
      </c>
      <c r="I3548">
        <f t="shared" si="333"/>
        <v>1820</v>
      </c>
      <c r="J3548">
        <f t="shared" si="334"/>
        <v>910</v>
      </c>
      <c r="K3548">
        <f t="shared" si="335"/>
        <v>910</v>
      </c>
      <c r="L3548" s="2" t="s">
        <v>23</v>
      </c>
      <c r="M3548" t="s">
        <v>307</v>
      </c>
      <c r="N3548" t="s">
        <v>34</v>
      </c>
      <c r="O3548" s="3">
        <v>10.966283117837653</v>
      </c>
      <c r="P3548" t="str">
        <f t="shared" si="330"/>
        <v>H</v>
      </c>
      <c r="Q3548">
        <f t="shared" si="331"/>
        <v>2022</v>
      </c>
      <c r="R3548">
        <f t="shared" si="332"/>
        <v>0</v>
      </c>
    </row>
    <row r="3549" spans="1:18" x14ac:dyDescent="0.25">
      <c r="A3549" s="1">
        <v>44576.511336680051</v>
      </c>
      <c r="B3549" s="2" t="s">
        <v>2958</v>
      </c>
      <c r="C3549" t="s">
        <v>107</v>
      </c>
      <c r="D3549">
        <v>13</v>
      </c>
      <c r="E3549">
        <v>81</v>
      </c>
      <c r="F3549">
        <f>IF(E3549="",_xlfn.XLOOKUP(C3549,'Price Averages'!$D$4:$D$103,'Price Averages'!$E$4:$E$103, "FALSE"), E3549)</f>
        <v>81</v>
      </c>
      <c r="G3549">
        <v>27</v>
      </c>
      <c r="H3549">
        <f>IF(G3549="", _xlfn.XLOOKUP(C3549, 'Cost Averages'!$D$4:$D$103,'Cost Averages'!$E$4:$E$103, "FALSE"),G3549)</f>
        <v>27</v>
      </c>
      <c r="I3549">
        <f t="shared" si="333"/>
        <v>1053</v>
      </c>
      <c r="J3549">
        <f t="shared" si="334"/>
        <v>351</v>
      </c>
      <c r="K3549">
        <f t="shared" si="335"/>
        <v>702</v>
      </c>
      <c r="L3549" s="2" t="s">
        <v>44</v>
      </c>
      <c r="M3549" t="s">
        <v>120</v>
      </c>
      <c r="N3549" t="s">
        <v>34</v>
      </c>
      <c r="O3549" s="3">
        <v>15.487214309603928</v>
      </c>
      <c r="P3549" t="str">
        <f t="shared" si="330"/>
        <v>H</v>
      </c>
      <c r="Q3549">
        <f t="shared" si="331"/>
        <v>2022</v>
      </c>
      <c r="R3549">
        <f t="shared" si="332"/>
        <v>0</v>
      </c>
    </row>
    <row r="3550" spans="1:18" x14ac:dyDescent="0.25">
      <c r="A3550" s="1">
        <v>44667</v>
      </c>
      <c r="B3550" s="2" t="s">
        <v>3949</v>
      </c>
      <c r="C3550" t="s">
        <v>107</v>
      </c>
      <c r="D3550">
        <v>13</v>
      </c>
      <c r="E3550">
        <v>81</v>
      </c>
      <c r="F3550">
        <f>IF(E3550="",_xlfn.XLOOKUP(C3550,'Price Averages'!$D$4:$D$103,'Price Averages'!$E$4:$E$103, "FALSE"), E3550)</f>
        <v>81</v>
      </c>
      <c r="G3550">
        <v>27</v>
      </c>
      <c r="H3550">
        <f>IF(G3550="", _xlfn.XLOOKUP(C3550, 'Cost Averages'!$D$4:$D$103,'Cost Averages'!$E$4:$E$103, "FALSE"),G3550)</f>
        <v>27</v>
      </c>
      <c r="I3550">
        <f t="shared" si="333"/>
        <v>1053</v>
      </c>
      <c r="J3550">
        <f t="shared" si="334"/>
        <v>351</v>
      </c>
      <c r="K3550">
        <f t="shared" si="335"/>
        <v>702</v>
      </c>
      <c r="L3550" s="2" t="s">
        <v>28</v>
      </c>
      <c r="M3550" t="s">
        <v>91</v>
      </c>
      <c r="N3550" t="s">
        <v>78</v>
      </c>
      <c r="O3550" s="3">
        <v>15.140903556171683</v>
      </c>
      <c r="P3550" t="str">
        <f t="shared" si="330"/>
        <v>H</v>
      </c>
      <c r="Q3550">
        <f t="shared" si="331"/>
        <v>2022</v>
      </c>
      <c r="R3550">
        <f t="shared" si="332"/>
        <v>0</v>
      </c>
    </row>
    <row r="3551" spans="1:18" x14ac:dyDescent="0.25">
      <c r="A3551" s="1">
        <v>44688</v>
      </c>
      <c r="B3551" s="2" t="s">
        <v>3967</v>
      </c>
      <c r="C3551" t="s">
        <v>196</v>
      </c>
      <c r="D3551">
        <v>13</v>
      </c>
      <c r="E3551" t="s">
        <v>32</v>
      </c>
      <c r="F3551">
        <f>IF(E3551="",_xlfn.XLOOKUP(C3551,'Price Averages'!$D$4:$D$103,'Price Averages'!$E$4:$E$103, "FALSE"), E3551)</f>
        <v>57</v>
      </c>
      <c r="G3551">
        <v>19</v>
      </c>
      <c r="H3551">
        <f>IF(G3551="", _xlfn.XLOOKUP(C3551, 'Cost Averages'!$D$4:$D$103,'Cost Averages'!$E$4:$E$103, "FALSE"),G3551)</f>
        <v>19</v>
      </c>
      <c r="I3551">
        <f t="shared" si="333"/>
        <v>741</v>
      </c>
      <c r="J3551">
        <f t="shared" si="334"/>
        <v>247</v>
      </c>
      <c r="K3551">
        <f t="shared" si="335"/>
        <v>494</v>
      </c>
      <c r="L3551" s="2" t="s">
        <v>28</v>
      </c>
      <c r="M3551" t="s">
        <v>744</v>
      </c>
      <c r="N3551" t="s">
        <v>41</v>
      </c>
      <c r="O3551" s="3">
        <v>11.862005526237752</v>
      </c>
      <c r="P3551" t="str">
        <f t="shared" si="330"/>
        <v>H</v>
      </c>
      <c r="Q3551">
        <f t="shared" si="331"/>
        <v>2022</v>
      </c>
      <c r="R3551">
        <f t="shared" si="332"/>
        <v>0</v>
      </c>
    </row>
    <row r="3552" spans="1:18" x14ac:dyDescent="0.25">
      <c r="A3552" s="1">
        <v>44867.182703286075</v>
      </c>
      <c r="B3552" s="2" t="s">
        <v>2154</v>
      </c>
      <c r="C3552" t="s">
        <v>180</v>
      </c>
      <c r="D3552">
        <v>13</v>
      </c>
      <c r="E3552">
        <v>368</v>
      </c>
      <c r="F3552">
        <f>IF(E3552="",_xlfn.XLOOKUP(C3552,'Price Averages'!$D$4:$D$103,'Price Averages'!$E$4:$E$103, "FALSE"), E3552)</f>
        <v>368</v>
      </c>
      <c r="G3552" t="s">
        <v>32</v>
      </c>
      <c r="H3552">
        <f>IF(G3552="", _xlfn.XLOOKUP(C3552, 'Cost Averages'!$D$4:$D$103,'Cost Averages'!$E$4:$E$103, "FALSE"),G3552)</f>
        <v>92</v>
      </c>
      <c r="I3552">
        <f t="shared" si="333"/>
        <v>4784</v>
      </c>
      <c r="J3552">
        <f t="shared" si="334"/>
        <v>1196</v>
      </c>
      <c r="K3552">
        <f t="shared" si="335"/>
        <v>3588</v>
      </c>
      <c r="L3552" s="2" t="s">
        <v>44</v>
      </c>
      <c r="M3552" t="s">
        <v>848</v>
      </c>
      <c r="N3552" t="s">
        <v>34</v>
      </c>
      <c r="O3552" s="3">
        <v>11.226611755437654</v>
      </c>
      <c r="P3552" t="str">
        <f t="shared" si="330"/>
        <v>H</v>
      </c>
      <c r="Q3552">
        <f t="shared" si="331"/>
        <v>2022</v>
      </c>
      <c r="R3552">
        <f t="shared" si="332"/>
        <v>0</v>
      </c>
    </row>
    <row r="3553" spans="1:18" x14ac:dyDescent="0.25">
      <c r="A3553" s="1">
        <v>44800.604714140929</v>
      </c>
      <c r="B3553" s="2" t="s">
        <v>1031</v>
      </c>
      <c r="C3553" t="s">
        <v>780</v>
      </c>
      <c r="D3553">
        <v>13</v>
      </c>
      <c r="E3553">
        <v>100</v>
      </c>
      <c r="F3553">
        <f>IF(E3553="",_xlfn.XLOOKUP(C3553,'Price Averages'!$D$4:$D$103,'Price Averages'!$E$4:$E$103, "FALSE"), E3553)</f>
        <v>100</v>
      </c>
      <c r="G3553">
        <v>25</v>
      </c>
      <c r="H3553">
        <f>IF(G3553="", _xlfn.XLOOKUP(C3553, 'Cost Averages'!$D$4:$D$103,'Cost Averages'!$E$4:$E$103, "FALSE"),G3553)</f>
        <v>25</v>
      </c>
      <c r="I3553">
        <f t="shared" si="333"/>
        <v>1300</v>
      </c>
      <c r="J3553">
        <f t="shared" si="334"/>
        <v>325</v>
      </c>
      <c r="K3553">
        <f t="shared" si="335"/>
        <v>975</v>
      </c>
      <c r="L3553" s="2" t="s">
        <v>28</v>
      </c>
      <c r="M3553" t="s">
        <v>370</v>
      </c>
      <c r="N3553" t="s">
        <v>46</v>
      </c>
      <c r="O3553" s="3">
        <v>14.423322704129969</v>
      </c>
      <c r="P3553" t="str">
        <f t="shared" si="330"/>
        <v>H</v>
      </c>
      <c r="Q3553">
        <f t="shared" si="331"/>
        <v>2022</v>
      </c>
      <c r="R3553">
        <f t="shared" si="332"/>
        <v>0</v>
      </c>
    </row>
    <row r="3554" spans="1:18" x14ac:dyDescent="0.25">
      <c r="A3554" s="1">
        <v>44599.078701812461</v>
      </c>
      <c r="B3554" s="2" t="s">
        <v>629</v>
      </c>
      <c r="C3554" t="s">
        <v>348</v>
      </c>
      <c r="D3554">
        <v>13</v>
      </c>
      <c r="E3554" t="s">
        <v>32</v>
      </c>
      <c r="F3554">
        <f>IF(E3554="",_xlfn.XLOOKUP(C3554,'Price Averages'!$D$4:$D$103,'Price Averages'!$E$4:$E$103, "FALSE"), E3554)</f>
        <v>356</v>
      </c>
      <c r="G3554">
        <v>89</v>
      </c>
      <c r="H3554">
        <f>IF(G3554="", _xlfn.XLOOKUP(C3554, 'Cost Averages'!$D$4:$D$103,'Cost Averages'!$E$4:$E$103, "FALSE"),G3554)</f>
        <v>89</v>
      </c>
      <c r="I3554">
        <f t="shared" si="333"/>
        <v>4628</v>
      </c>
      <c r="J3554">
        <f t="shared" si="334"/>
        <v>1157</v>
      </c>
      <c r="K3554">
        <f t="shared" si="335"/>
        <v>3471</v>
      </c>
      <c r="L3554" s="2" t="s">
        <v>23</v>
      </c>
      <c r="M3554" t="s">
        <v>630</v>
      </c>
      <c r="N3554" t="s">
        <v>25</v>
      </c>
      <c r="O3554" s="3">
        <v>12.131375018945562</v>
      </c>
      <c r="P3554" t="str">
        <f t="shared" si="330"/>
        <v>H</v>
      </c>
      <c r="Q3554">
        <f t="shared" si="331"/>
        <v>2022</v>
      </c>
      <c r="R3554">
        <f t="shared" si="332"/>
        <v>0</v>
      </c>
    </row>
    <row r="3555" spans="1:18" x14ac:dyDescent="0.25">
      <c r="A3555" s="1">
        <v>44596</v>
      </c>
      <c r="B3555" s="2" t="s">
        <v>1937</v>
      </c>
      <c r="C3555" t="s">
        <v>367</v>
      </c>
      <c r="D3555">
        <v>13</v>
      </c>
      <c r="E3555">
        <v>360</v>
      </c>
      <c r="F3555">
        <f>IF(E3555="",_xlfn.XLOOKUP(C3555,'Price Averages'!$D$4:$D$103,'Price Averages'!$E$4:$E$103, "FALSE"), E3555)</f>
        <v>360</v>
      </c>
      <c r="G3555">
        <v>90</v>
      </c>
      <c r="H3555">
        <f>IF(G3555="", _xlfn.XLOOKUP(C3555, 'Cost Averages'!$D$4:$D$103,'Cost Averages'!$E$4:$E$103, "FALSE"),G3555)</f>
        <v>90</v>
      </c>
      <c r="I3555">
        <f t="shared" si="333"/>
        <v>4680</v>
      </c>
      <c r="J3555">
        <f t="shared" si="334"/>
        <v>1170</v>
      </c>
      <c r="K3555">
        <f t="shared" si="335"/>
        <v>3510</v>
      </c>
      <c r="L3555" s="2" t="s">
        <v>28</v>
      </c>
      <c r="M3555" t="s">
        <v>954</v>
      </c>
      <c r="N3555" t="s">
        <v>78</v>
      </c>
      <c r="O3555" s="3">
        <v>10.968401424454578</v>
      </c>
      <c r="P3555" t="str">
        <f t="shared" si="330"/>
        <v>H</v>
      </c>
      <c r="Q3555">
        <f t="shared" si="331"/>
        <v>2022</v>
      </c>
      <c r="R3555">
        <f t="shared" si="332"/>
        <v>0</v>
      </c>
    </row>
    <row r="3556" spans="1:18" x14ac:dyDescent="0.25">
      <c r="A3556" s="1">
        <v>44765</v>
      </c>
      <c r="B3556" s="2" t="s">
        <v>4039</v>
      </c>
      <c r="C3556" t="s">
        <v>39</v>
      </c>
      <c r="D3556">
        <v>13</v>
      </c>
      <c r="E3556">
        <v>231</v>
      </c>
      <c r="F3556">
        <f>IF(E3556="",_xlfn.XLOOKUP(C3556,'Price Averages'!$D$4:$D$103,'Price Averages'!$E$4:$E$103, "FALSE"), E3556)</f>
        <v>231</v>
      </c>
      <c r="G3556">
        <v>77</v>
      </c>
      <c r="H3556">
        <f>IF(G3556="", _xlfn.XLOOKUP(C3556, 'Cost Averages'!$D$4:$D$103,'Cost Averages'!$E$4:$E$103, "FALSE"),G3556)</f>
        <v>77</v>
      </c>
      <c r="I3556">
        <f t="shared" si="333"/>
        <v>3003</v>
      </c>
      <c r="J3556">
        <f t="shared" si="334"/>
        <v>1001</v>
      </c>
      <c r="K3556">
        <f t="shared" si="335"/>
        <v>2002</v>
      </c>
      <c r="L3556" s="2" t="s">
        <v>28</v>
      </c>
      <c r="M3556" t="s">
        <v>561</v>
      </c>
      <c r="N3556" t="s">
        <v>25</v>
      </c>
      <c r="O3556" s="3">
        <v>12.921682080641304</v>
      </c>
      <c r="P3556" t="str">
        <f t="shared" si="330"/>
        <v>H</v>
      </c>
      <c r="Q3556">
        <f t="shared" si="331"/>
        <v>2022</v>
      </c>
      <c r="R3556">
        <f t="shared" si="332"/>
        <v>0</v>
      </c>
    </row>
    <row r="3557" spans="1:18" x14ac:dyDescent="0.25">
      <c r="A3557" s="1">
        <v>44891.316944428916</v>
      </c>
      <c r="B3557" s="2" t="s">
        <v>842</v>
      </c>
      <c r="C3557" t="s">
        <v>93</v>
      </c>
      <c r="D3557">
        <v>13</v>
      </c>
      <c r="E3557">
        <v>50</v>
      </c>
      <c r="F3557">
        <f>IF(E3557="",_xlfn.XLOOKUP(C3557,'Price Averages'!$D$4:$D$103,'Price Averages'!$E$4:$E$103, "FALSE"), E3557)</f>
        <v>50</v>
      </c>
      <c r="G3557">
        <v>25</v>
      </c>
      <c r="H3557">
        <f>IF(G3557="", _xlfn.XLOOKUP(C3557, 'Cost Averages'!$D$4:$D$103,'Cost Averages'!$E$4:$E$103, "FALSE"),G3557)</f>
        <v>25</v>
      </c>
      <c r="I3557">
        <f t="shared" si="333"/>
        <v>650</v>
      </c>
      <c r="J3557">
        <f t="shared" si="334"/>
        <v>325</v>
      </c>
      <c r="K3557">
        <f t="shared" si="335"/>
        <v>325</v>
      </c>
      <c r="L3557" s="2" t="s">
        <v>28</v>
      </c>
      <c r="M3557" t="s">
        <v>843</v>
      </c>
      <c r="N3557" t="s">
        <v>41</v>
      </c>
      <c r="O3557" s="3">
        <v>9.5176115401380308</v>
      </c>
      <c r="P3557" t="str">
        <f t="shared" si="330"/>
        <v>H</v>
      </c>
      <c r="Q3557">
        <f t="shared" si="331"/>
        <v>2022</v>
      </c>
      <c r="R3557">
        <f t="shared" si="332"/>
        <v>0</v>
      </c>
    </row>
    <row r="3558" spans="1:18" x14ac:dyDescent="0.25">
      <c r="A3558" s="1">
        <v>44704.979242528105</v>
      </c>
      <c r="B3558" s="2" t="s">
        <v>1002</v>
      </c>
      <c r="C3558" t="s">
        <v>402</v>
      </c>
      <c r="D3558">
        <v>13</v>
      </c>
      <c r="E3558">
        <v>84</v>
      </c>
      <c r="F3558">
        <f>IF(E3558="",_xlfn.XLOOKUP(C3558,'Price Averages'!$D$4:$D$103,'Price Averages'!$E$4:$E$103, "FALSE"), E3558)</f>
        <v>84</v>
      </c>
      <c r="G3558" t="s">
        <v>32</v>
      </c>
      <c r="H3558">
        <f>IF(G3558="", _xlfn.XLOOKUP(C3558, 'Cost Averages'!$D$4:$D$103,'Cost Averages'!$E$4:$E$103, "FALSE"),G3558)</f>
        <v>21</v>
      </c>
      <c r="I3558">
        <f t="shared" si="333"/>
        <v>1092</v>
      </c>
      <c r="J3558">
        <f t="shared" si="334"/>
        <v>273</v>
      </c>
      <c r="K3558">
        <f t="shared" si="335"/>
        <v>819</v>
      </c>
      <c r="L3558" s="2" t="s">
        <v>28</v>
      </c>
      <c r="M3558" t="s">
        <v>678</v>
      </c>
      <c r="N3558" t="s">
        <v>78</v>
      </c>
      <c r="O3558" s="3">
        <v>8.1595626482464514</v>
      </c>
      <c r="P3558" t="str">
        <f t="shared" si="330"/>
        <v>H</v>
      </c>
      <c r="Q3558">
        <f t="shared" si="331"/>
        <v>2022</v>
      </c>
      <c r="R3558">
        <f t="shared" si="332"/>
        <v>0</v>
      </c>
    </row>
    <row r="3559" spans="1:18" x14ac:dyDescent="0.25">
      <c r="A3559" s="1">
        <v>44791.148280280897</v>
      </c>
      <c r="B3559" s="2" t="s">
        <v>3148</v>
      </c>
      <c r="C3559" t="s">
        <v>80</v>
      </c>
      <c r="D3559">
        <v>13</v>
      </c>
      <c r="E3559">
        <v>210</v>
      </c>
      <c r="F3559">
        <f>IF(E3559="",_xlfn.XLOOKUP(C3559,'Price Averages'!$D$4:$D$103,'Price Averages'!$E$4:$E$103, "FALSE"), E3559)</f>
        <v>210</v>
      </c>
      <c r="G3559" t="s">
        <v>32</v>
      </c>
      <c r="H3559">
        <f>IF(G3559="", _xlfn.XLOOKUP(C3559, 'Cost Averages'!$D$4:$D$103,'Cost Averages'!$E$4:$E$103, "FALSE"),G3559)</f>
        <v>70</v>
      </c>
      <c r="I3559">
        <f t="shared" si="333"/>
        <v>2730</v>
      </c>
      <c r="J3559">
        <f t="shared" si="334"/>
        <v>910</v>
      </c>
      <c r="K3559">
        <f t="shared" si="335"/>
        <v>1820</v>
      </c>
      <c r="L3559" s="2" t="s">
        <v>28</v>
      </c>
      <c r="M3559" t="s">
        <v>1245</v>
      </c>
      <c r="N3559" t="s">
        <v>41</v>
      </c>
      <c r="O3559" s="3">
        <v>10.518436853046438</v>
      </c>
      <c r="P3559" t="str">
        <f t="shared" si="330"/>
        <v>H</v>
      </c>
      <c r="Q3559">
        <f t="shared" si="331"/>
        <v>2022</v>
      </c>
      <c r="R3559">
        <f t="shared" si="332"/>
        <v>0</v>
      </c>
    </row>
    <row r="3560" spans="1:18" x14ac:dyDescent="0.25">
      <c r="A3560" s="1">
        <v>44711</v>
      </c>
      <c r="B3560" s="2" t="s">
        <v>3989</v>
      </c>
      <c r="C3560" t="s">
        <v>280</v>
      </c>
      <c r="D3560">
        <v>13</v>
      </c>
      <c r="E3560">
        <v>48</v>
      </c>
      <c r="F3560">
        <f>IF(E3560="",_xlfn.XLOOKUP(C3560,'Price Averages'!$D$4:$D$103,'Price Averages'!$E$4:$E$103, "FALSE"), E3560)</f>
        <v>48</v>
      </c>
      <c r="G3560">
        <v>24</v>
      </c>
      <c r="H3560">
        <f>IF(G3560="", _xlfn.XLOOKUP(C3560, 'Cost Averages'!$D$4:$D$103,'Cost Averages'!$E$4:$E$103, "FALSE"),G3560)</f>
        <v>24</v>
      </c>
      <c r="I3560">
        <f t="shared" si="333"/>
        <v>624</v>
      </c>
      <c r="J3560">
        <f t="shared" si="334"/>
        <v>312</v>
      </c>
      <c r="K3560">
        <f t="shared" si="335"/>
        <v>312</v>
      </c>
      <c r="L3560" s="2" t="s">
        <v>23</v>
      </c>
      <c r="M3560" t="s">
        <v>523</v>
      </c>
      <c r="N3560" t="s">
        <v>50</v>
      </c>
      <c r="O3560" s="3">
        <v>14.064516999204997</v>
      </c>
      <c r="P3560" t="str">
        <f t="shared" si="330"/>
        <v>H</v>
      </c>
      <c r="Q3560">
        <f t="shared" si="331"/>
        <v>2022</v>
      </c>
      <c r="R3560">
        <f t="shared" si="332"/>
        <v>0</v>
      </c>
    </row>
    <row r="3561" spans="1:18" x14ac:dyDescent="0.25">
      <c r="A3561" s="1">
        <v>44721</v>
      </c>
      <c r="B3561" s="2" t="s">
        <v>3999</v>
      </c>
      <c r="C3561" t="s">
        <v>291</v>
      </c>
      <c r="D3561">
        <v>13</v>
      </c>
      <c r="E3561">
        <v>225</v>
      </c>
      <c r="F3561">
        <f>IF(E3561="",_xlfn.XLOOKUP(C3561,'Price Averages'!$D$4:$D$103,'Price Averages'!$E$4:$E$103, "FALSE"), E3561)</f>
        <v>225</v>
      </c>
      <c r="G3561">
        <v>75</v>
      </c>
      <c r="H3561">
        <f>IF(G3561="", _xlfn.XLOOKUP(C3561, 'Cost Averages'!$D$4:$D$103,'Cost Averages'!$E$4:$E$103, "FALSE"),G3561)</f>
        <v>75</v>
      </c>
      <c r="I3561">
        <f t="shared" si="333"/>
        <v>2925</v>
      </c>
      <c r="J3561">
        <f t="shared" si="334"/>
        <v>975</v>
      </c>
      <c r="K3561">
        <f t="shared" si="335"/>
        <v>1950</v>
      </c>
      <c r="L3561" s="2" t="s">
        <v>44</v>
      </c>
      <c r="M3561" t="s">
        <v>178</v>
      </c>
      <c r="N3561" t="s">
        <v>50</v>
      </c>
      <c r="O3561" s="3">
        <v>11.31221475547909</v>
      </c>
      <c r="P3561" t="str">
        <f t="shared" si="330"/>
        <v>H</v>
      </c>
      <c r="Q3561">
        <f t="shared" si="331"/>
        <v>2022</v>
      </c>
      <c r="R3561">
        <f t="shared" si="332"/>
        <v>0</v>
      </c>
    </row>
    <row r="3562" spans="1:18" x14ac:dyDescent="0.25">
      <c r="A3562" s="1">
        <v>44764</v>
      </c>
      <c r="B3562" s="2" t="s">
        <v>4038</v>
      </c>
      <c r="C3562" t="s">
        <v>128</v>
      </c>
      <c r="D3562">
        <v>13</v>
      </c>
      <c r="E3562">
        <v>154</v>
      </c>
      <c r="F3562">
        <f>IF(E3562="",_xlfn.XLOOKUP(C3562,'Price Averages'!$D$4:$D$103,'Price Averages'!$E$4:$E$103, "FALSE"), E3562)</f>
        <v>154</v>
      </c>
      <c r="G3562" t="s">
        <v>32</v>
      </c>
      <c r="H3562">
        <f>IF(G3562="", _xlfn.XLOOKUP(C3562, 'Cost Averages'!$D$4:$D$103,'Cost Averages'!$E$4:$E$103, "FALSE"),G3562)</f>
        <v>77</v>
      </c>
      <c r="I3562">
        <f t="shared" si="333"/>
        <v>2002</v>
      </c>
      <c r="J3562">
        <f t="shared" si="334"/>
        <v>1001</v>
      </c>
      <c r="K3562">
        <f t="shared" si="335"/>
        <v>1001</v>
      </c>
      <c r="L3562" s="2" t="s">
        <v>44</v>
      </c>
      <c r="M3562" t="s">
        <v>537</v>
      </c>
      <c r="N3562" t="s">
        <v>46</v>
      </c>
      <c r="O3562" s="3">
        <v>10.112765954734209</v>
      </c>
      <c r="P3562" t="str">
        <f t="shared" si="330"/>
        <v>H</v>
      </c>
      <c r="Q3562">
        <f t="shared" si="331"/>
        <v>2022</v>
      </c>
      <c r="R3562">
        <f t="shared" si="332"/>
        <v>0</v>
      </c>
    </row>
    <row r="3563" spans="1:18" x14ac:dyDescent="0.25">
      <c r="A3563" s="1">
        <v>44705.427445450798</v>
      </c>
      <c r="B3563" s="2" t="s">
        <v>1616</v>
      </c>
      <c r="C3563" t="s">
        <v>131</v>
      </c>
      <c r="D3563">
        <v>13</v>
      </c>
      <c r="E3563">
        <v>320</v>
      </c>
      <c r="F3563">
        <f>IF(E3563="",_xlfn.XLOOKUP(C3563,'Price Averages'!$D$4:$D$103,'Price Averages'!$E$4:$E$103, "FALSE"), E3563)</f>
        <v>320</v>
      </c>
      <c r="G3563">
        <v>80</v>
      </c>
      <c r="H3563">
        <f>IF(G3563="", _xlfn.XLOOKUP(C3563, 'Cost Averages'!$D$4:$D$103,'Cost Averages'!$E$4:$E$103, "FALSE"),G3563)</f>
        <v>80</v>
      </c>
      <c r="I3563">
        <f t="shared" si="333"/>
        <v>4160</v>
      </c>
      <c r="J3563">
        <f t="shared" si="334"/>
        <v>1040</v>
      </c>
      <c r="K3563">
        <f t="shared" si="335"/>
        <v>3120</v>
      </c>
      <c r="L3563" s="2" t="s">
        <v>28</v>
      </c>
      <c r="M3563" t="s">
        <v>1617</v>
      </c>
      <c r="N3563" t="s">
        <v>78</v>
      </c>
      <c r="O3563" s="3">
        <v>11.238524301148807</v>
      </c>
      <c r="P3563" t="str">
        <f t="shared" si="330"/>
        <v>H</v>
      </c>
      <c r="Q3563">
        <f t="shared" si="331"/>
        <v>2022</v>
      </c>
      <c r="R3563">
        <f t="shared" si="332"/>
        <v>0</v>
      </c>
    </row>
    <row r="3564" spans="1:18" x14ac:dyDescent="0.25">
      <c r="A3564" s="1">
        <v>44756</v>
      </c>
      <c r="B3564" s="2" t="s">
        <v>4032</v>
      </c>
      <c r="C3564" t="s">
        <v>131</v>
      </c>
      <c r="D3564">
        <v>13</v>
      </c>
      <c r="E3564">
        <v>320</v>
      </c>
      <c r="F3564">
        <f>IF(E3564="",_xlfn.XLOOKUP(C3564,'Price Averages'!$D$4:$D$103,'Price Averages'!$E$4:$E$103, "FALSE"), E3564)</f>
        <v>320</v>
      </c>
      <c r="G3564">
        <v>80</v>
      </c>
      <c r="H3564">
        <f>IF(G3564="", _xlfn.XLOOKUP(C3564, 'Cost Averages'!$D$4:$D$103,'Cost Averages'!$E$4:$E$103, "FALSE"),G3564)</f>
        <v>80</v>
      </c>
      <c r="I3564">
        <f t="shared" si="333"/>
        <v>4160</v>
      </c>
      <c r="J3564">
        <f t="shared" si="334"/>
        <v>1040</v>
      </c>
      <c r="K3564">
        <f t="shared" si="335"/>
        <v>3120</v>
      </c>
      <c r="L3564" s="2" t="s">
        <v>28</v>
      </c>
      <c r="M3564" t="s">
        <v>351</v>
      </c>
      <c r="N3564" t="s">
        <v>56</v>
      </c>
      <c r="O3564" s="3">
        <v>11.970975110943924</v>
      </c>
      <c r="P3564" t="str">
        <f t="shared" si="330"/>
        <v>H</v>
      </c>
      <c r="Q3564">
        <f t="shared" si="331"/>
        <v>2022</v>
      </c>
      <c r="R3564">
        <f t="shared" si="332"/>
        <v>0</v>
      </c>
    </row>
    <row r="3565" spans="1:18" x14ac:dyDescent="0.25">
      <c r="A3565" s="1">
        <v>44691.680673292372</v>
      </c>
      <c r="B3565" s="2" t="s">
        <v>2282</v>
      </c>
      <c r="C3565" t="s">
        <v>27</v>
      </c>
      <c r="D3565">
        <v>13</v>
      </c>
      <c r="E3565" t="s">
        <v>32</v>
      </c>
      <c r="F3565">
        <f>IF(E3565="",_xlfn.XLOOKUP(C3565,'Price Averages'!$D$4:$D$103,'Price Averages'!$E$4:$E$103, "FALSE"), E3565)</f>
        <v>102</v>
      </c>
      <c r="G3565">
        <v>51</v>
      </c>
      <c r="H3565">
        <f>IF(G3565="", _xlfn.XLOOKUP(C3565, 'Cost Averages'!$D$4:$D$103,'Cost Averages'!$E$4:$E$103, "FALSE"),G3565)</f>
        <v>51</v>
      </c>
      <c r="I3565">
        <f t="shared" si="333"/>
        <v>1326</v>
      </c>
      <c r="J3565">
        <f t="shared" si="334"/>
        <v>663</v>
      </c>
      <c r="K3565">
        <f t="shared" si="335"/>
        <v>663</v>
      </c>
      <c r="L3565" s="2" t="s">
        <v>44</v>
      </c>
      <c r="M3565" t="s">
        <v>264</v>
      </c>
      <c r="N3565" t="s">
        <v>41</v>
      </c>
      <c r="O3565" s="3">
        <v>12.503632939408062</v>
      </c>
      <c r="P3565" t="str">
        <f t="shared" si="330"/>
        <v>H</v>
      </c>
      <c r="Q3565">
        <f t="shared" si="331"/>
        <v>2022</v>
      </c>
      <c r="R3565">
        <f t="shared" si="332"/>
        <v>0</v>
      </c>
    </row>
    <row r="3566" spans="1:18" x14ac:dyDescent="0.25">
      <c r="A3566" s="1">
        <v>44613.889368791337</v>
      </c>
      <c r="B3566" s="2" t="s">
        <v>1355</v>
      </c>
      <c r="C3566" t="s">
        <v>268</v>
      </c>
      <c r="D3566">
        <v>13</v>
      </c>
      <c r="E3566" t="s">
        <v>32</v>
      </c>
      <c r="F3566">
        <f>IF(E3566="",_xlfn.XLOOKUP(C3566,'Price Averages'!$D$4:$D$103,'Price Averages'!$E$4:$E$103, "FALSE"), E3566)</f>
        <v>57</v>
      </c>
      <c r="G3566" t="s">
        <v>32</v>
      </c>
      <c r="H3566">
        <f>IF(G3566="", _xlfn.XLOOKUP(C3566, 'Cost Averages'!$D$4:$D$103,'Cost Averages'!$E$4:$E$103, "FALSE"),G3566)</f>
        <v>19</v>
      </c>
      <c r="I3566">
        <f t="shared" si="333"/>
        <v>741</v>
      </c>
      <c r="J3566">
        <f t="shared" si="334"/>
        <v>247</v>
      </c>
      <c r="K3566">
        <f t="shared" si="335"/>
        <v>494</v>
      </c>
      <c r="L3566" s="2" t="s">
        <v>44</v>
      </c>
      <c r="M3566" t="s">
        <v>665</v>
      </c>
      <c r="N3566" t="s">
        <v>46</v>
      </c>
      <c r="O3566" s="3">
        <v>14.460020532456038</v>
      </c>
      <c r="P3566" t="str">
        <f t="shared" si="330"/>
        <v>H</v>
      </c>
      <c r="Q3566">
        <f t="shared" si="331"/>
        <v>2022</v>
      </c>
      <c r="R3566">
        <f t="shared" si="332"/>
        <v>0</v>
      </c>
    </row>
    <row r="3567" spans="1:18" x14ac:dyDescent="0.25">
      <c r="A3567" s="1">
        <v>44643</v>
      </c>
      <c r="B3567" s="2" t="s">
        <v>3926</v>
      </c>
      <c r="C3567" t="s">
        <v>85</v>
      </c>
      <c r="D3567">
        <v>13</v>
      </c>
      <c r="E3567">
        <v>204</v>
      </c>
      <c r="F3567">
        <f>IF(E3567="",_xlfn.XLOOKUP(C3567,'Price Averages'!$D$4:$D$103,'Price Averages'!$E$4:$E$103, "FALSE"), E3567)</f>
        <v>204</v>
      </c>
      <c r="G3567">
        <v>51</v>
      </c>
      <c r="H3567">
        <f>IF(G3567="", _xlfn.XLOOKUP(C3567, 'Cost Averages'!$D$4:$D$103,'Cost Averages'!$E$4:$E$103, "FALSE"),G3567)</f>
        <v>51</v>
      </c>
      <c r="I3567">
        <f t="shared" si="333"/>
        <v>2652</v>
      </c>
      <c r="J3567">
        <f t="shared" si="334"/>
        <v>663</v>
      </c>
      <c r="K3567">
        <f t="shared" si="335"/>
        <v>1989</v>
      </c>
      <c r="L3567" s="2" t="s">
        <v>28</v>
      </c>
      <c r="M3567" t="s">
        <v>811</v>
      </c>
      <c r="N3567" t="s">
        <v>78</v>
      </c>
      <c r="O3567" s="3">
        <v>12.155895475340943</v>
      </c>
      <c r="P3567" t="str">
        <f t="shared" si="330"/>
        <v>H</v>
      </c>
      <c r="Q3567">
        <f t="shared" si="331"/>
        <v>2022</v>
      </c>
      <c r="R3567">
        <f t="shared" si="332"/>
        <v>0</v>
      </c>
    </row>
    <row r="3568" spans="1:18" x14ac:dyDescent="0.25">
      <c r="A3568" s="1">
        <v>44633</v>
      </c>
      <c r="B3568" s="2" t="s">
        <v>3917</v>
      </c>
      <c r="C3568" t="s">
        <v>296</v>
      </c>
      <c r="D3568">
        <v>13</v>
      </c>
      <c r="E3568">
        <v>116</v>
      </c>
      <c r="F3568">
        <f>IF(E3568="",_xlfn.XLOOKUP(C3568,'Price Averages'!$D$4:$D$103,'Price Averages'!$E$4:$E$103, "FALSE"), E3568)</f>
        <v>116</v>
      </c>
      <c r="G3568">
        <v>29</v>
      </c>
      <c r="H3568">
        <f>IF(G3568="", _xlfn.XLOOKUP(C3568, 'Cost Averages'!$D$4:$D$103,'Cost Averages'!$E$4:$E$103, "FALSE"),G3568)</f>
        <v>29</v>
      </c>
      <c r="I3568">
        <f t="shared" si="333"/>
        <v>1508</v>
      </c>
      <c r="J3568">
        <f t="shared" si="334"/>
        <v>377</v>
      </c>
      <c r="K3568">
        <f t="shared" si="335"/>
        <v>1131</v>
      </c>
      <c r="L3568" s="2" t="s">
        <v>28</v>
      </c>
      <c r="M3568" t="s">
        <v>1194</v>
      </c>
      <c r="N3568" t="s">
        <v>50</v>
      </c>
      <c r="O3568" s="3">
        <v>10.524491192521829</v>
      </c>
      <c r="P3568" t="str">
        <f t="shared" si="330"/>
        <v>H</v>
      </c>
      <c r="Q3568">
        <f t="shared" si="331"/>
        <v>2022</v>
      </c>
      <c r="R3568">
        <f t="shared" si="332"/>
        <v>0</v>
      </c>
    </row>
    <row r="3569" spans="1:18" x14ac:dyDescent="0.25">
      <c r="A3569" s="1">
        <v>44718</v>
      </c>
      <c r="B3569" s="2" t="s">
        <v>3996</v>
      </c>
      <c r="C3569" t="s">
        <v>102</v>
      </c>
      <c r="D3569">
        <v>14</v>
      </c>
      <c r="E3569">
        <v>144</v>
      </c>
      <c r="F3569">
        <f>IF(E3569="",_xlfn.XLOOKUP(C3569,'Price Averages'!$D$4:$D$103,'Price Averages'!$E$4:$E$103, "FALSE"), E3569)</f>
        <v>144</v>
      </c>
      <c r="G3569">
        <v>36</v>
      </c>
      <c r="H3569">
        <f>IF(G3569="", _xlfn.XLOOKUP(C3569, 'Cost Averages'!$D$4:$D$103,'Cost Averages'!$E$4:$E$103, "FALSE"),G3569)</f>
        <v>36</v>
      </c>
      <c r="I3569">
        <f t="shared" si="333"/>
        <v>2016</v>
      </c>
      <c r="J3569">
        <f t="shared" si="334"/>
        <v>504</v>
      </c>
      <c r="K3569">
        <f t="shared" si="335"/>
        <v>1512</v>
      </c>
      <c r="L3569" s="2" t="s">
        <v>28</v>
      </c>
      <c r="M3569" t="s">
        <v>490</v>
      </c>
      <c r="N3569" t="s">
        <v>50</v>
      </c>
      <c r="O3569" s="3">
        <v>8.0758315802191021</v>
      </c>
      <c r="P3569" t="str">
        <f t="shared" si="330"/>
        <v>H</v>
      </c>
      <c r="Q3569">
        <f t="shared" si="331"/>
        <v>2022</v>
      </c>
      <c r="R3569">
        <f t="shared" si="332"/>
        <v>0</v>
      </c>
    </row>
    <row r="3570" spans="1:18" x14ac:dyDescent="0.25">
      <c r="A3570" s="1">
        <v>44573.235051601958</v>
      </c>
      <c r="B3570" s="2" t="s">
        <v>1408</v>
      </c>
      <c r="C3570" t="s">
        <v>48</v>
      </c>
      <c r="D3570">
        <v>14</v>
      </c>
      <c r="E3570">
        <v>38</v>
      </c>
      <c r="F3570">
        <f>IF(E3570="",_xlfn.XLOOKUP(C3570,'Price Averages'!$D$4:$D$103,'Price Averages'!$E$4:$E$103, "FALSE"), E3570)</f>
        <v>38</v>
      </c>
      <c r="G3570">
        <v>19</v>
      </c>
      <c r="H3570">
        <f>IF(G3570="", _xlfn.XLOOKUP(C3570, 'Cost Averages'!$D$4:$D$103,'Cost Averages'!$E$4:$E$103, "FALSE"),G3570)</f>
        <v>19</v>
      </c>
      <c r="I3570">
        <f t="shared" si="333"/>
        <v>532</v>
      </c>
      <c r="J3570">
        <f t="shared" si="334"/>
        <v>266</v>
      </c>
      <c r="K3570">
        <f t="shared" si="335"/>
        <v>266</v>
      </c>
      <c r="L3570" s="2" t="s">
        <v>44</v>
      </c>
      <c r="M3570" t="s">
        <v>461</v>
      </c>
      <c r="N3570" t="s">
        <v>56</v>
      </c>
      <c r="O3570" s="3">
        <v>7.9963422143733238</v>
      </c>
      <c r="P3570" t="str">
        <f t="shared" si="330"/>
        <v>H</v>
      </c>
      <c r="Q3570">
        <f t="shared" si="331"/>
        <v>2022</v>
      </c>
      <c r="R3570">
        <f t="shared" si="332"/>
        <v>0</v>
      </c>
    </row>
    <row r="3571" spans="1:18" x14ac:dyDescent="0.25">
      <c r="A3571" s="1">
        <v>44845.826421525722</v>
      </c>
      <c r="B3571" s="2" t="s">
        <v>2826</v>
      </c>
      <c r="C3571" t="s">
        <v>599</v>
      </c>
      <c r="D3571">
        <v>14</v>
      </c>
      <c r="E3571">
        <v>225</v>
      </c>
      <c r="F3571">
        <f>IF(E3571="",_xlfn.XLOOKUP(C3571,'Price Averages'!$D$4:$D$103,'Price Averages'!$E$4:$E$103, "FALSE"), E3571)</f>
        <v>225</v>
      </c>
      <c r="G3571">
        <v>75</v>
      </c>
      <c r="H3571">
        <f>IF(G3571="", _xlfn.XLOOKUP(C3571, 'Cost Averages'!$D$4:$D$103,'Cost Averages'!$E$4:$E$103, "FALSE"),G3571)</f>
        <v>75</v>
      </c>
      <c r="I3571">
        <f t="shared" si="333"/>
        <v>3150</v>
      </c>
      <c r="J3571">
        <f t="shared" si="334"/>
        <v>1050</v>
      </c>
      <c r="K3571">
        <f t="shared" si="335"/>
        <v>2100</v>
      </c>
      <c r="L3571" s="2" t="s">
        <v>44</v>
      </c>
      <c r="M3571" t="s">
        <v>313</v>
      </c>
      <c r="N3571" t="s">
        <v>34</v>
      </c>
      <c r="O3571" s="3">
        <v>7.7337149713827413</v>
      </c>
      <c r="P3571" t="str">
        <f t="shared" si="330"/>
        <v>H</v>
      </c>
      <c r="Q3571">
        <f t="shared" si="331"/>
        <v>2022</v>
      </c>
      <c r="R3571">
        <f t="shared" si="332"/>
        <v>0</v>
      </c>
    </row>
    <row r="3572" spans="1:18" x14ac:dyDescent="0.25">
      <c r="A3572" s="1">
        <v>44692.376452960198</v>
      </c>
      <c r="B3572" s="2" t="s">
        <v>710</v>
      </c>
      <c r="C3572" t="s">
        <v>193</v>
      </c>
      <c r="D3572">
        <v>14</v>
      </c>
      <c r="E3572">
        <v>30</v>
      </c>
      <c r="F3572">
        <f>IF(E3572="",_xlfn.XLOOKUP(C3572,'Price Averages'!$D$4:$D$103,'Price Averages'!$E$4:$E$103, "FALSE"), E3572)</f>
        <v>30</v>
      </c>
      <c r="G3572">
        <v>15</v>
      </c>
      <c r="H3572">
        <f>IF(G3572="", _xlfn.XLOOKUP(C3572, 'Cost Averages'!$D$4:$D$103,'Cost Averages'!$E$4:$E$103, "FALSE"),G3572)</f>
        <v>15</v>
      </c>
      <c r="I3572">
        <f t="shared" si="333"/>
        <v>420</v>
      </c>
      <c r="J3572">
        <f t="shared" si="334"/>
        <v>210</v>
      </c>
      <c r="K3572">
        <f t="shared" si="335"/>
        <v>210</v>
      </c>
      <c r="L3572" s="2" t="s">
        <v>28</v>
      </c>
      <c r="M3572" t="s">
        <v>393</v>
      </c>
      <c r="N3572" t="s">
        <v>50</v>
      </c>
      <c r="O3572" s="3">
        <v>11.394777319422785</v>
      </c>
      <c r="P3572" t="str">
        <f t="shared" si="330"/>
        <v>H</v>
      </c>
      <c r="Q3572">
        <f t="shared" si="331"/>
        <v>2022</v>
      </c>
      <c r="R3572">
        <f t="shared" si="332"/>
        <v>0</v>
      </c>
    </row>
    <row r="3573" spans="1:18" x14ac:dyDescent="0.25">
      <c r="A3573" s="1">
        <v>44630.102019417071</v>
      </c>
      <c r="B3573" s="2" t="s">
        <v>2824</v>
      </c>
      <c r="C3573" t="s">
        <v>73</v>
      </c>
      <c r="D3573">
        <v>14</v>
      </c>
      <c r="E3573">
        <v>166</v>
      </c>
      <c r="F3573">
        <f>IF(E3573="",_xlfn.XLOOKUP(C3573,'Price Averages'!$D$4:$D$103,'Price Averages'!$E$4:$E$103, "FALSE"), E3573)</f>
        <v>166</v>
      </c>
      <c r="G3573" t="s">
        <v>32</v>
      </c>
      <c r="H3573">
        <f>IF(G3573="", _xlfn.XLOOKUP(C3573, 'Cost Averages'!$D$4:$D$103,'Cost Averages'!$E$4:$E$103, "FALSE"),G3573)</f>
        <v>83</v>
      </c>
      <c r="I3573">
        <f t="shared" si="333"/>
        <v>2324</v>
      </c>
      <c r="J3573">
        <f t="shared" si="334"/>
        <v>1162</v>
      </c>
      <c r="K3573">
        <f t="shared" si="335"/>
        <v>1162</v>
      </c>
      <c r="L3573" s="2" t="s">
        <v>23</v>
      </c>
      <c r="M3573" t="s">
        <v>513</v>
      </c>
      <c r="N3573" t="s">
        <v>50</v>
      </c>
      <c r="O3573" s="3">
        <v>8.8514729234790472</v>
      </c>
      <c r="P3573" t="str">
        <f t="shared" si="330"/>
        <v>H</v>
      </c>
      <c r="Q3573">
        <f t="shared" si="331"/>
        <v>2022</v>
      </c>
      <c r="R3573">
        <f t="shared" si="332"/>
        <v>0</v>
      </c>
    </row>
    <row r="3574" spans="1:18" x14ac:dyDescent="0.25">
      <c r="A3574" s="1">
        <v>44663.841674405579</v>
      </c>
      <c r="B3574" s="2" t="s">
        <v>1226</v>
      </c>
      <c r="C3574" t="s">
        <v>207</v>
      </c>
      <c r="D3574">
        <v>14</v>
      </c>
      <c r="E3574" t="s">
        <v>32</v>
      </c>
      <c r="F3574">
        <f>IF(E3574="",_xlfn.XLOOKUP(C3574,'Price Averages'!$D$4:$D$103,'Price Averages'!$E$4:$E$103, "FALSE"), E3574)</f>
        <v>176</v>
      </c>
      <c r="G3574">
        <v>88</v>
      </c>
      <c r="H3574">
        <f>IF(G3574="", _xlfn.XLOOKUP(C3574, 'Cost Averages'!$D$4:$D$103,'Cost Averages'!$E$4:$E$103, "FALSE"),G3574)</f>
        <v>88</v>
      </c>
      <c r="I3574">
        <f t="shared" si="333"/>
        <v>2464</v>
      </c>
      <c r="J3574">
        <f t="shared" si="334"/>
        <v>1232</v>
      </c>
      <c r="K3574">
        <f t="shared" si="335"/>
        <v>1232</v>
      </c>
      <c r="L3574" s="2" t="s">
        <v>23</v>
      </c>
      <c r="M3574" t="s">
        <v>854</v>
      </c>
      <c r="N3574" t="s">
        <v>50</v>
      </c>
      <c r="O3574" s="3">
        <v>13.827196127590291</v>
      </c>
      <c r="P3574" t="str">
        <f t="shared" si="330"/>
        <v>H</v>
      </c>
      <c r="Q3574">
        <f t="shared" si="331"/>
        <v>2022</v>
      </c>
      <c r="R3574">
        <f t="shared" si="332"/>
        <v>0</v>
      </c>
    </row>
    <row r="3575" spans="1:18" x14ac:dyDescent="0.25">
      <c r="A3575" s="1">
        <v>44615.690959948624</v>
      </c>
      <c r="B3575" s="2" t="s">
        <v>3041</v>
      </c>
      <c r="C3575" t="s">
        <v>232</v>
      </c>
      <c r="D3575">
        <v>14</v>
      </c>
      <c r="E3575" t="s">
        <v>32</v>
      </c>
      <c r="F3575">
        <f>IF(E3575="",_xlfn.XLOOKUP(C3575,'Price Averages'!$D$4:$D$103,'Price Averages'!$E$4:$E$103, "FALSE"), E3575)</f>
        <v>108</v>
      </c>
      <c r="G3575">
        <v>54</v>
      </c>
      <c r="H3575">
        <f>IF(G3575="", _xlfn.XLOOKUP(C3575, 'Cost Averages'!$D$4:$D$103,'Cost Averages'!$E$4:$E$103, "FALSE"),G3575)</f>
        <v>54</v>
      </c>
      <c r="I3575">
        <f t="shared" si="333"/>
        <v>1512</v>
      </c>
      <c r="J3575">
        <f t="shared" si="334"/>
        <v>756</v>
      </c>
      <c r="K3575">
        <f t="shared" si="335"/>
        <v>756</v>
      </c>
      <c r="L3575" s="2" t="s">
        <v>23</v>
      </c>
      <c r="M3575" t="s">
        <v>337</v>
      </c>
      <c r="N3575" t="s">
        <v>41</v>
      </c>
      <c r="O3575" s="3">
        <v>14.687857652112591</v>
      </c>
      <c r="P3575" t="str">
        <f t="shared" si="330"/>
        <v>H</v>
      </c>
      <c r="Q3575">
        <f t="shared" si="331"/>
        <v>2022</v>
      </c>
      <c r="R3575">
        <f t="shared" si="332"/>
        <v>0</v>
      </c>
    </row>
    <row r="3576" spans="1:18" x14ac:dyDescent="0.25">
      <c r="A3576" s="1">
        <v>44621</v>
      </c>
      <c r="B3576" s="2" t="s">
        <v>3906</v>
      </c>
      <c r="C3576" t="s">
        <v>232</v>
      </c>
      <c r="D3576">
        <v>14</v>
      </c>
      <c r="E3576">
        <v>108</v>
      </c>
      <c r="F3576">
        <f>IF(E3576="",_xlfn.XLOOKUP(C3576,'Price Averages'!$D$4:$D$103,'Price Averages'!$E$4:$E$103, "FALSE"), E3576)</f>
        <v>108</v>
      </c>
      <c r="G3576">
        <v>54</v>
      </c>
      <c r="H3576">
        <f>IF(G3576="", _xlfn.XLOOKUP(C3576, 'Cost Averages'!$D$4:$D$103,'Cost Averages'!$E$4:$E$103, "FALSE"),G3576)</f>
        <v>54</v>
      </c>
      <c r="I3576">
        <f t="shared" si="333"/>
        <v>1512</v>
      </c>
      <c r="J3576">
        <f t="shared" si="334"/>
        <v>756</v>
      </c>
      <c r="K3576">
        <f t="shared" si="335"/>
        <v>756</v>
      </c>
      <c r="L3576" s="2" t="s">
        <v>23</v>
      </c>
      <c r="M3576" t="s">
        <v>778</v>
      </c>
      <c r="N3576" t="s">
        <v>78</v>
      </c>
      <c r="O3576" s="3">
        <v>13.095446915421235</v>
      </c>
      <c r="P3576" t="str">
        <f t="shared" si="330"/>
        <v>H</v>
      </c>
      <c r="Q3576">
        <f t="shared" si="331"/>
        <v>2022</v>
      </c>
      <c r="R3576">
        <f t="shared" si="332"/>
        <v>0</v>
      </c>
    </row>
    <row r="3577" spans="1:18" x14ac:dyDescent="0.25">
      <c r="A3577" s="1">
        <v>44727.637488916749</v>
      </c>
      <c r="B3577" s="2" t="s">
        <v>909</v>
      </c>
      <c r="C3577" t="s">
        <v>137</v>
      </c>
      <c r="D3577">
        <v>14</v>
      </c>
      <c r="E3577">
        <v>207</v>
      </c>
      <c r="F3577">
        <f>IF(E3577="",_xlfn.XLOOKUP(C3577,'Price Averages'!$D$4:$D$103,'Price Averages'!$E$4:$E$103, "FALSE"), E3577)</f>
        <v>207</v>
      </c>
      <c r="G3577">
        <v>69</v>
      </c>
      <c r="H3577">
        <f>IF(G3577="", _xlfn.XLOOKUP(C3577, 'Cost Averages'!$D$4:$D$103,'Cost Averages'!$E$4:$E$103, "FALSE"),G3577)</f>
        <v>69</v>
      </c>
      <c r="I3577">
        <f t="shared" si="333"/>
        <v>2898</v>
      </c>
      <c r="J3577">
        <f t="shared" si="334"/>
        <v>966</v>
      </c>
      <c r="K3577">
        <f t="shared" si="335"/>
        <v>1932</v>
      </c>
      <c r="L3577" s="2" t="s">
        <v>23</v>
      </c>
      <c r="M3577" t="s">
        <v>505</v>
      </c>
      <c r="N3577" t="s">
        <v>50</v>
      </c>
      <c r="O3577" s="3">
        <v>15.207985888346794</v>
      </c>
      <c r="P3577" t="str">
        <f t="shared" si="330"/>
        <v>H</v>
      </c>
      <c r="Q3577">
        <f t="shared" si="331"/>
        <v>2022</v>
      </c>
      <c r="R3577">
        <f t="shared" si="332"/>
        <v>0</v>
      </c>
    </row>
    <row r="3578" spans="1:18" x14ac:dyDescent="0.25">
      <c r="A3578" s="1">
        <v>44923.501683954833</v>
      </c>
      <c r="B3578" s="2" t="s">
        <v>1107</v>
      </c>
      <c r="C3578" t="s">
        <v>137</v>
      </c>
      <c r="D3578">
        <v>14</v>
      </c>
      <c r="E3578" t="s">
        <v>32</v>
      </c>
      <c r="F3578">
        <f>IF(E3578="",_xlfn.XLOOKUP(C3578,'Price Averages'!$D$4:$D$103,'Price Averages'!$E$4:$E$103, "FALSE"), E3578)</f>
        <v>207</v>
      </c>
      <c r="G3578" t="s">
        <v>32</v>
      </c>
      <c r="H3578">
        <f>IF(G3578="", _xlfn.XLOOKUP(C3578, 'Cost Averages'!$D$4:$D$103,'Cost Averages'!$E$4:$E$103, "FALSE"),G3578)</f>
        <v>69</v>
      </c>
      <c r="I3578">
        <f t="shared" si="333"/>
        <v>2898</v>
      </c>
      <c r="J3578">
        <f t="shared" si="334"/>
        <v>966</v>
      </c>
      <c r="K3578">
        <f t="shared" si="335"/>
        <v>1932</v>
      </c>
      <c r="L3578" s="2" t="s">
        <v>28</v>
      </c>
      <c r="M3578" t="s">
        <v>330</v>
      </c>
      <c r="N3578" t="s">
        <v>56</v>
      </c>
      <c r="O3578" s="3">
        <v>10.132922049221957</v>
      </c>
      <c r="P3578" t="str">
        <f t="shared" si="330"/>
        <v>H</v>
      </c>
      <c r="Q3578">
        <f t="shared" si="331"/>
        <v>2022</v>
      </c>
      <c r="R3578">
        <f t="shared" si="332"/>
        <v>0</v>
      </c>
    </row>
    <row r="3579" spans="1:18" x14ac:dyDescent="0.25">
      <c r="A3579" s="1">
        <v>44579</v>
      </c>
      <c r="B3579" s="2" t="s">
        <v>3866</v>
      </c>
      <c r="C3579" t="s">
        <v>143</v>
      </c>
      <c r="D3579">
        <v>14</v>
      </c>
      <c r="E3579">
        <v>153</v>
      </c>
      <c r="F3579">
        <f>IF(E3579="",_xlfn.XLOOKUP(C3579,'Price Averages'!$D$4:$D$103,'Price Averages'!$E$4:$E$103, "FALSE"), E3579)</f>
        <v>153</v>
      </c>
      <c r="G3579">
        <v>51</v>
      </c>
      <c r="H3579">
        <f>IF(G3579="", _xlfn.XLOOKUP(C3579, 'Cost Averages'!$D$4:$D$103,'Cost Averages'!$E$4:$E$103, "FALSE"),G3579)</f>
        <v>51</v>
      </c>
      <c r="I3579">
        <f t="shared" si="333"/>
        <v>2142</v>
      </c>
      <c r="J3579">
        <f t="shared" si="334"/>
        <v>714</v>
      </c>
      <c r="K3579">
        <f t="shared" si="335"/>
        <v>1428</v>
      </c>
      <c r="L3579" s="2" t="s">
        <v>28</v>
      </c>
      <c r="M3579" t="s">
        <v>410</v>
      </c>
      <c r="N3579" t="s">
        <v>34</v>
      </c>
      <c r="O3579" s="3">
        <v>11.644564584314265</v>
      </c>
      <c r="P3579" t="str">
        <f t="shared" si="330"/>
        <v>H</v>
      </c>
      <c r="Q3579">
        <f t="shared" si="331"/>
        <v>2022</v>
      </c>
      <c r="R3579">
        <f t="shared" si="332"/>
        <v>0</v>
      </c>
    </row>
    <row r="3580" spans="1:18" x14ac:dyDescent="0.25">
      <c r="A3580" s="1">
        <v>44759</v>
      </c>
      <c r="B3580" s="2" t="s">
        <v>3903</v>
      </c>
      <c r="C3580" t="s">
        <v>107</v>
      </c>
      <c r="D3580">
        <v>14</v>
      </c>
      <c r="E3580" t="s">
        <v>32</v>
      </c>
      <c r="F3580">
        <f>IF(E3580="",_xlfn.XLOOKUP(C3580,'Price Averages'!$D$4:$D$103,'Price Averages'!$E$4:$E$103, "FALSE"), E3580)</f>
        <v>81</v>
      </c>
      <c r="G3580">
        <v>27</v>
      </c>
      <c r="H3580">
        <f>IF(G3580="", _xlfn.XLOOKUP(C3580, 'Cost Averages'!$D$4:$D$103,'Cost Averages'!$E$4:$E$103, "FALSE"),G3580)</f>
        <v>27</v>
      </c>
      <c r="I3580">
        <f t="shared" si="333"/>
        <v>1134</v>
      </c>
      <c r="J3580">
        <f t="shared" si="334"/>
        <v>378</v>
      </c>
      <c r="K3580">
        <f t="shared" si="335"/>
        <v>756</v>
      </c>
      <c r="L3580" s="2" t="s">
        <v>28</v>
      </c>
      <c r="M3580" t="s">
        <v>737</v>
      </c>
      <c r="N3580" t="s">
        <v>25</v>
      </c>
      <c r="O3580" s="3">
        <v>9.1057685343725456</v>
      </c>
      <c r="P3580" t="str">
        <f t="shared" si="330"/>
        <v>H</v>
      </c>
      <c r="Q3580">
        <f t="shared" si="331"/>
        <v>2022</v>
      </c>
      <c r="R3580">
        <f t="shared" si="332"/>
        <v>0</v>
      </c>
    </row>
    <row r="3581" spans="1:18" x14ac:dyDescent="0.25">
      <c r="A3581" s="1">
        <v>44741.799900632817</v>
      </c>
      <c r="B3581" s="2" t="s">
        <v>2118</v>
      </c>
      <c r="C3581" t="s">
        <v>36</v>
      </c>
      <c r="D3581">
        <v>14</v>
      </c>
      <c r="E3581" t="s">
        <v>32</v>
      </c>
      <c r="F3581">
        <f>IF(E3581="",_xlfn.XLOOKUP(C3581,'Price Averages'!$D$4:$D$103,'Price Averages'!$E$4:$E$103, "FALSE"), E3581)</f>
        <v>114</v>
      </c>
      <c r="G3581" t="s">
        <v>32</v>
      </c>
      <c r="H3581">
        <f>IF(G3581="", _xlfn.XLOOKUP(C3581, 'Cost Averages'!$D$4:$D$103,'Cost Averages'!$E$4:$E$103, "FALSE"),G3581)</f>
        <v>57</v>
      </c>
      <c r="I3581">
        <f t="shared" si="333"/>
        <v>1596</v>
      </c>
      <c r="J3581">
        <f t="shared" si="334"/>
        <v>798</v>
      </c>
      <c r="K3581">
        <f t="shared" si="335"/>
        <v>798</v>
      </c>
      <c r="L3581" s="2" t="s">
        <v>28</v>
      </c>
      <c r="M3581" t="s">
        <v>351</v>
      </c>
      <c r="N3581" t="s">
        <v>56</v>
      </c>
      <c r="O3581" s="3">
        <v>11.970975110943924</v>
      </c>
      <c r="P3581" t="str">
        <f t="shared" si="330"/>
        <v>H</v>
      </c>
      <c r="Q3581">
        <f t="shared" si="331"/>
        <v>2022</v>
      </c>
      <c r="R3581">
        <f t="shared" si="332"/>
        <v>0</v>
      </c>
    </row>
    <row r="3582" spans="1:18" x14ac:dyDescent="0.25">
      <c r="A3582" s="1">
        <v>44650</v>
      </c>
      <c r="B3582" s="2" t="s">
        <v>3933</v>
      </c>
      <c r="C3582" t="s">
        <v>312</v>
      </c>
      <c r="D3582">
        <v>14</v>
      </c>
      <c r="E3582">
        <v>280</v>
      </c>
      <c r="F3582">
        <f>IF(E3582="",_xlfn.XLOOKUP(C3582,'Price Averages'!$D$4:$D$103,'Price Averages'!$E$4:$E$103, "FALSE"), E3582)</f>
        <v>280</v>
      </c>
      <c r="G3582">
        <v>70</v>
      </c>
      <c r="H3582">
        <f>IF(G3582="", _xlfn.XLOOKUP(C3582, 'Cost Averages'!$D$4:$D$103,'Cost Averages'!$E$4:$E$103, "FALSE"),G3582)</f>
        <v>70</v>
      </c>
      <c r="I3582">
        <f t="shared" si="333"/>
        <v>3920</v>
      </c>
      <c r="J3582">
        <f t="shared" si="334"/>
        <v>980</v>
      </c>
      <c r="K3582">
        <f t="shared" si="335"/>
        <v>2940</v>
      </c>
      <c r="L3582" s="2" t="s">
        <v>44</v>
      </c>
      <c r="M3582" t="s">
        <v>153</v>
      </c>
      <c r="N3582" t="s">
        <v>25</v>
      </c>
      <c r="O3582" s="3">
        <v>14.370283356317486</v>
      </c>
      <c r="P3582" t="str">
        <f t="shared" si="330"/>
        <v>H</v>
      </c>
      <c r="Q3582">
        <f t="shared" si="331"/>
        <v>2022</v>
      </c>
      <c r="R3582">
        <f t="shared" si="332"/>
        <v>0</v>
      </c>
    </row>
    <row r="3583" spans="1:18" x14ac:dyDescent="0.25">
      <c r="A3583" s="1">
        <v>44609.656679873653</v>
      </c>
      <c r="B3583" s="2" t="s">
        <v>2360</v>
      </c>
      <c r="C3583" t="s">
        <v>251</v>
      </c>
      <c r="D3583">
        <v>14</v>
      </c>
      <c r="E3583" t="s">
        <v>32</v>
      </c>
      <c r="F3583">
        <f>IF(E3583="",_xlfn.XLOOKUP(C3583,'Price Averages'!$D$4:$D$103,'Price Averages'!$E$4:$E$103, "FALSE"), E3583)</f>
        <v>270</v>
      </c>
      <c r="G3583">
        <v>90</v>
      </c>
      <c r="H3583">
        <f>IF(G3583="", _xlfn.XLOOKUP(C3583, 'Cost Averages'!$D$4:$D$103,'Cost Averages'!$E$4:$E$103, "FALSE"),G3583)</f>
        <v>90</v>
      </c>
      <c r="I3583">
        <f t="shared" si="333"/>
        <v>3780</v>
      </c>
      <c r="J3583">
        <f t="shared" si="334"/>
        <v>1260</v>
      </c>
      <c r="K3583">
        <f t="shared" si="335"/>
        <v>2520</v>
      </c>
      <c r="L3583" s="2" t="s">
        <v>28</v>
      </c>
      <c r="M3583" t="s">
        <v>432</v>
      </c>
      <c r="N3583" t="s">
        <v>25</v>
      </c>
      <c r="O3583" s="3">
        <v>10.408704992688252</v>
      </c>
      <c r="P3583" t="str">
        <f t="shared" si="330"/>
        <v>H</v>
      </c>
      <c r="Q3583">
        <f t="shared" si="331"/>
        <v>2022</v>
      </c>
      <c r="R3583">
        <f t="shared" si="332"/>
        <v>0</v>
      </c>
    </row>
    <row r="3584" spans="1:18" x14ac:dyDescent="0.25">
      <c r="A3584" s="1">
        <v>44717.68579645858</v>
      </c>
      <c r="B3584" s="2" t="s">
        <v>3057</v>
      </c>
      <c r="C3584" t="s">
        <v>275</v>
      </c>
      <c r="D3584">
        <v>14</v>
      </c>
      <c r="E3584">
        <v>144</v>
      </c>
      <c r="F3584">
        <f>IF(E3584="",_xlfn.XLOOKUP(C3584,'Price Averages'!$D$4:$D$103,'Price Averages'!$E$4:$E$103, "FALSE"), E3584)</f>
        <v>144</v>
      </c>
      <c r="G3584" t="s">
        <v>32</v>
      </c>
      <c r="H3584">
        <f>IF(G3584="", _xlfn.XLOOKUP(C3584, 'Cost Averages'!$D$4:$D$103,'Cost Averages'!$E$4:$E$103, "FALSE"),G3584)</f>
        <v>36</v>
      </c>
      <c r="I3584">
        <f t="shared" si="333"/>
        <v>2016</v>
      </c>
      <c r="J3584">
        <f t="shared" si="334"/>
        <v>504</v>
      </c>
      <c r="K3584">
        <f t="shared" si="335"/>
        <v>1512</v>
      </c>
      <c r="L3584" s="2" t="s">
        <v>23</v>
      </c>
      <c r="M3584" t="s">
        <v>1099</v>
      </c>
      <c r="N3584" t="s">
        <v>46</v>
      </c>
      <c r="O3584" s="3">
        <v>10.28240320324797</v>
      </c>
      <c r="P3584" t="str">
        <f t="shared" si="330"/>
        <v>H</v>
      </c>
      <c r="Q3584">
        <f t="shared" si="331"/>
        <v>2022</v>
      </c>
      <c r="R3584">
        <f t="shared" si="332"/>
        <v>0</v>
      </c>
    </row>
    <row r="3585" spans="1:18" x14ac:dyDescent="0.25">
      <c r="A3585" s="1">
        <v>44647.986782040767</v>
      </c>
      <c r="B3585" s="2" t="s">
        <v>2269</v>
      </c>
      <c r="C3585" t="s">
        <v>495</v>
      </c>
      <c r="D3585">
        <v>14</v>
      </c>
      <c r="E3585" t="s">
        <v>32</v>
      </c>
      <c r="F3585">
        <f>IF(E3585="",_xlfn.XLOOKUP(C3585,'Price Averages'!$D$4:$D$103,'Price Averages'!$E$4:$E$103, "FALSE"), E3585)</f>
        <v>50</v>
      </c>
      <c r="G3585">
        <v>25</v>
      </c>
      <c r="H3585">
        <f>IF(G3585="", _xlfn.XLOOKUP(C3585, 'Cost Averages'!$D$4:$D$103,'Cost Averages'!$E$4:$E$103, "FALSE"),G3585)</f>
        <v>25</v>
      </c>
      <c r="I3585">
        <f t="shared" si="333"/>
        <v>700</v>
      </c>
      <c r="J3585">
        <f t="shared" si="334"/>
        <v>350</v>
      </c>
      <c r="K3585">
        <f t="shared" si="335"/>
        <v>350</v>
      </c>
      <c r="L3585" s="2" t="s">
        <v>28</v>
      </c>
      <c r="M3585" t="s">
        <v>302</v>
      </c>
      <c r="N3585" t="s">
        <v>50</v>
      </c>
      <c r="O3585" s="3">
        <v>11.03324198943719</v>
      </c>
      <c r="P3585" t="str">
        <f t="shared" si="330"/>
        <v>H</v>
      </c>
      <c r="Q3585">
        <f t="shared" si="331"/>
        <v>2022</v>
      </c>
      <c r="R3585">
        <f t="shared" si="332"/>
        <v>0</v>
      </c>
    </row>
    <row r="3586" spans="1:18" x14ac:dyDescent="0.25">
      <c r="A3586" s="1">
        <v>44837.334514185161</v>
      </c>
      <c r="B3586" s="2" t="s">
        <v>2148</v>
      </c>
      <c r="C3586" t="s">
        <v>61</v>
      </c>
      <c r="D3586">
        <v>14</v>
      </c>
      <c r="E3586">
        <v>184</v>
      </c>
      <c r="F3586">
        <f>IF(E3586="",_xlfn.XLOOKUP(C3586,'Price Averages'!$D$4:$D$103,'Price Averages'!$E$4:$E$103, "FALSE"), E3586)</f>
        <v>184</v>
      </c>
      <c r="G3586">
        <v>92</v>
      </c>
      <c r="H3586">
        <f>IF(G3586="", _xlfn.XLOOKUP(C3586, 'Cost Averages'!$D$4:$D$103,'Cost Averages'!$E$4:$E$103, "FALSE"),G3586)</f>
        <v>92</v>
      </c>
      <c r="I3586">
        <f t="shared" si="333"/>
        <v>2576</v>
      </c>
      <c r="J3586">
        <f t="shared" si="334"/>
        <v>1288</v>
      </c>
      <c r="K3586">
        <f t="shared" si="335"/>
        <v>1288</v>
      </c>
      <c r="L3586" s="2" t="s">
        <v>23</v>
      </c>
      <c r="M3586" t="s">
        <v>1215</v>
      </c>
      <c r="N3586" t="s">
        <v>46</v>
      </c>
      <c r="O3586" s="3">
        <v>10.428287009858728</v>
      </c>
      <c r="P3586" t="str">
        <f t="shared" ref="P3586:P3649" si="336">CHAR(64+(YEAR(A3586)-2014))</f>
        <v>H</v>
      </c>
      <c r="Q3586">
        <f t="shared" ref="Q3586:Q3649" si="337">YEAR(A3586)</f>
        <v>2022</v>
      </c>
      <c r="R3586">
        <f t="shared" ref="R3586:R3649" si="338">IF(P3586=CHAR(64 + (YEAR(A3586) - 2014)), 0, 1)</f>
        <v>0</v>
      </c>
    </row>
    <row r="3587" spans="1:18" x14ac:dyDescent="0.25">
      <c r="A3587" s="1">
        <v>44696.928100758021</v>
      </c>
      <c r="B3587" s="2" t="s">
        <v>662</v>
      </c>
      <c r="C3587" t="s">
        <v>180</v>
      </c>
      <c r="D3587">
        <v>14</v>
      </c>
      <c r="E3587">
        <v>368</v>
      </c>
      <c r="F3587">
        <f>IF(E3587="",_xlfn.XLOOKUP(C3587,'Price Averages'!$D$4:$D$103,'Price Averages'!$E$4:$E$103, "FALSE"), E3587)</f>
        <v>368</v>
      </c>
      <c r="G3587">
        <v>92</v>
      </c>
      <c r="H3587">
        <f>IF(G3587="", _xlfn.XLOOKUP(C3587, 'Cost Averages'!$D$4:$D$103,'Cost Averages'!$E$4:$E$103, "FALSE"),G3587)</f>
        <v>92</v>
      </c>
      <c r="I3587">
        <f t="shared" ref="I3587:I3650" si="339">D3587*F3587</f>
        <v>5152</v>
      </c>
      <c r="J3587">
        <f t="shared" ref="J3587:J3650" si="340">D3587*H3587</f>
        <v>1288</v>
      </c>
      <c r="K3587">
        <f t="shared" ref="K3587:K3650" si="341">I3587-J3587</f>
        <v>3864</v>
      </c>
      <c r="L3587" s="2" t="s">
        <v>28</v>
      </c>
      <c r="M3587" t="s">
        <v>94</v>
      </c>
      <c r="N3587" t="s">
        <v>41</v>
      </c>
      <c r="O3587" s="3">
        <v>15.12637675023732</v>
      </c>
      <c r="P3587" t="str">
        <f t="shared" si="336"/>
        <v>H</v>
      </c>
      <c r="Q3587">
        <f t="shared" si="337"/>
        <v>2022</v>
      </c>
      <c r="R3587">
        <f t="shared" si="338"/>
        <v>0</v>
      </c>
    </row>
    <row r="3588" spans="1:18" x14ac:dyDescent="0.25">
      <c r="A3588" s="1">
        <v>44619</v>
      </c>
      <c r="B3588" s="2" t="s">
        <v>3904</v>
      </c>
      <c r="C3588" t="s">
        <v>383</v>
      </c>
      <c r="D3588">
        <v>14</v>
      </c>
      <c r="E3588">
        <v>72</v>
      </c>
      <c r="F3588">
        <f>IF(E3588="",_xlfn.XLOOKUP(C3588,'Price Averages'!$D$4:$D$103,'Price Averages'!$E$4:$E$103, "FALSE"), E3588)</f>
        <v>72</v>
      </c>
      <c r="G3588">
        <v>36</v>
      </c>
      <c r="H3588">
        <f>IF(G3588="", _xlfn.XLOOKUP(C3588, 'Cost Averages'!$D$4:$D$103,'Cost Averages'!$E$4:$E$103, "FALSE"),G3588)</f>
        <v>36</v>
      </c>
      <c r="I3588">
        <f t="shared" si="339"/>
        <v>1008</v>
      </c>
      <c r="J3588">
        <f t="shared" si="340"/>
        <v>504</v>
      </c>
      <c r="K3588">
        <f t="shared" si="341"/>
        <v>504</v>
      </c>
      <c r="L3588" s="2" t="s">
        <v>44</v>
      </c>
      <c r="M3588" t="s">
        <v>77</v>
      </c>
      <c r="N3588" t="s">
        <v>78</v>
      </c>
      <c r="O3588" s="3">
        <v>11.631646244583138</v>
      </c>
      <c r="P3588" t="str">
        <f t="shared" si="336"/>
        <v>H</v>
      </c>
      <c r="Q3588">
        <f t="shared" si="337"/>
        <v>2022</v>
      </c>
      <c r="R3588">
        <f t="shared" si="338"/>
        <v>0</v>
      </c>
    </row>
    <row r="3589" spans="1:18" x14ac:dyDescent="0.25">
      <c r="A3589" s="1">
        <v>44726.784322654967</v>
      </c>
      <c r="B3589" s="2" t="s">
        <v>922</v>
      </c>
      <c r="C3589" t="s">
        <v>112</v>
      </c>
      <c r="D3589">
        <v>14</v>
      </c>
      <c r="E3589">
        <v>252</v>
      </c>
      <c r="F3589">
        <f>IF(E3589="",_xlfn.XLOOKUP(C3589,'Price Averages'!$D$4:$D$103,'Price Averages'!$E$4:$E$103, "FALSE"), E3589)</f>
        <v>252</v>
      </c>
      <c r="G3589">
        <v>63</v>
      </c>
      <c r="H3589">
        <f>IF(G3589="", _xlfn.XLOOKUP(C3589, 'Cost Averages'!$D$4:$D$103,'Cost Averages'!$E$4:$E$103, "FALSE"),G3589)</f>
        <v>63</v>
      </c>
      <c r="I3589">
        <f t="shared" si="339"/>
        <v>3528</v>
      </c>
      <c r="J3589">
        <f t="shared" si="340"/>
        <v>882</v>
      </c>
      <c r="K3589">
        <f t="shared" si="341"/>
        <v>2646</v>
      </c>
      <c r="L3589" s="2" t="s">
        <v>44</v>
      </c>
      <c r="M3589" t="s">
        <v>712</v>
      </c>
      <c r="N3589" t="s">
        <v>46</v>
      </c>
      <c r="O3589" s="3">
        <v>13.106678263594747</v>
      </c>
      <c r="P3589" t="str">
        <f t="shared" si="336"/>
        <v>H</v>
      </c>
      <c r="Q3589">
        <f t="shared" si="337"/>
        <v>2022</v>
      </c>
      <c r="R3589">
        <f t="shared" si="338"/>
        <v>0</v>
      </c>
    </row>
    <row r="3590" spans="1:18" x14ac:dyDescent="0.25">
      <c r="A3590" s="1">
        <v>44573.464044186781</v>
      </c>
      <c r="B3590" s="2" t="s">
        <v>1665</v>
      </c>
      <c r="C3590" t="s">
        <v>348</v>
      </c>
      <c r="D3590">
        <v>14</v>
      </c>
      <c r="E3590" t="s">
        <v>32</v>
      </c>
      <c r="F3590">
        <f>IF(E3590="",_xlfn.XLOOKUP(C3590,'Price Averages'!$D$4:$D$103,'Price Averages'!$E$4:$E$103, "FALSE"), E3590)</f>
        <v>356</v>
      </c>
      <c r="G3590">
        <v>89</v>
      </c>
      <c r="H3590">
        <f>IF(G3590="", _xlfn.XLOOKUP(C3590, 'Cost Averages'!$D$4:$D$103,'Cost Averages'!$E$4:$E$103, "FALSE"),G3590)</f>
        <v>89</v>
      </c>
      <c r="I3590">
        <f t="shared" si="339"/>
        <v>4984</v>
      </c>
      <c r="J3590">
        <f t="shared" si="340"/>
        <v>1246</v>
      </c>
      <c r="K3590">
        <f t="shared" si="341"/>
        <v>3738</v>
      </c>
      <c r="L3590" s="2" t="s">
        <v>28</v>
      </c>
      <c r="M3590" t="s">
        <v>186</v>
      </c>
      <c r="N3590" t="s">
        <v>34</v>
      </c>
      <c r="O3590" s="3">
        <v>14.573178107544177</v>
      </c>
      <c r="P3590" t="str">
        <f t="shared" si="336"/>
        <v>H</v>
      </c>
      <c r="Q3590">
        <f t="shared" si="337"/>
        <v>2022</v>
      </c>
      <c r="R3590">
        <f t="shared" si="338"/>
        <v>0</v>
      </c>
    </row>
    <row r="3591" spans="1:18" x14ac:dyDescent="0.25">
      <c r="A3591" s="1">
        <v>44846.876252795053</v>
      </c>
      <c r="B3591" s="2" t="s">
        <v>2371</v>
      </c>
      <c r="C3591" t="s">
        <v>289</v>
      </c>
      <c r="D3591">
        <v>14</v>
      </c>
      <c r="E3591" t="s">
        <v>32</v>
      </c>
      <c r="F3591">
        <f>IF(E3591="",_xlfn.XLOOKUP(C3591,'Price Averages'!$D$4:$D$103,'Price Averages'!$E$4:$E$103, "FALSE"), E3591)</f>
        <v>108</v>
      </c>
      <c r="G3591">
        <v>36</v>
      </c>
      <c r="H3591">
        <f>IF(G3591="", _xlfn.XLOOKUP(C3591, 'Cost Averages'!$D$4:$D$103,'Cost Averages'!$E$4:$E$103, "FALSE"),G3591)</f>
        <v>36</v>
      </c>
      <c r="I3591">
        <f t="shared" si="339"/>
        <v>1512</v>
      </c>
      <c r="J3591">
        <f t="shared" si="340"/>
        <v>504</v>
      </c>
      <c r="K3591">
        <f t="shared" si="341"/>
        <v>1008</v>
      </c>
      <c r="L3591" s="2" t="s">
        <v>28</v>
      </c>
      <c r="M3591" t="s">
        <v>323</v>
      </c>
      <c r="N3591" t="s">
        <v>50</v>
      </c>
      <c r="O3591" s="3">
        <v>15.18789248529443</v>
      </c>
      <c r="P3591" t="str">
        <f t="shared" si="336"/>
        <v>H</v>
      </c>
      <c r="Q3591">
        <f t="shared" si="337"/>
        <v>2022</v>
      </c>
      <c r="R3591">
        <f t="shared" si="338"/>
        <v>0</v>
      </c>
    </row>
    <row r="3592" spans="1:18" x14ac:dyDescent="0.25">
      <c r="A3592" s="1">
        <v>44907.029185103413</v>
      </c>
      <c r="B3592" s="2" t="s">
        <v>675</v>
      </c>
      <c r="C3592" t="s">
        <v>64</v>
      </c>
      <c r="D3592">
        <v>14</v>
      </c>
      <c r="E3592">
        <v>352</v>
      </c>
      <c r="F3592">
        <f>IF(E3592="",_xlfn.XLOOKUP(C3592,'Price Averages'!$D$4:$D$103,'Price Averages'!$E$4:$E$103, "FALSE"), E3592)</f>
        <v>352</v>
      </c>
      <c r="G3592">
        <v>88</v>
      </c>
      <c r="H3592">
        <f>IF(G3592="", _xlfn.XLOOKUP(C3592, 'Cost Averages'!$D$4:$D$103,'Cost Averages'!$E$4:$E$103, "FALSE"),G3592)</f>
        <v>88</v>
      </c>
      <c r="I3592">
        <f t="shared" si="339"/>
        <v>4928</v>
      </c>
      <c r="J3592">
        <f t="shared" si="340"/>
        <v>1232</v>
      </c>
      <c r="K3592">
        <f t="shared" si="341"/>
        <v>3696</v>
      </c>
      <c r="L3592" s="2" t="s">
        <v>23</v>
      </c>
      <c r="M3592" t="s">
        <v>630</v>
      </c>
      <c r="N3592" t="s">
        <v>25</v>
      </c>
      <c r="O3592" s="3">
        <v>12.131375018945562</v>
      </c>
      <c r="P3592" t="str">
        <f t="shared" si="336"/>
        <v>H</v>
      </c>
      <c r="Q3592">
        <f t="shared" si="337"/>
        <v>2022</v>
      </c>
      <c r="R3592">
        <f t="shared" si="338"/>
        <v>0</v>
      </c>
    </row>
    <row r="3593" spans="1:18" x14ac:dyDescent="0.25">
      <c r="A3593" s="1">
        <v>44738.85971542645</v>
      </c>
      <c r="B3593" s="2" t="s">
        <v>2322</v>
      </c>
      <c r="C3593" t="s">
        <v>58</v>
      </c>
      <c r="D3593">
        <v>14</v>
      </c>
      <c r="E3593" t="s">
        <v>32</v>
      </c>
      <c r="F3593">
        <f>IF(E3593="",_xlfn.XLOOKUP(C3593,'Price Averages'!$D$4:$D$103,'Price Averages'!$E$4:$E$103, "FALSE"), E3593)</f>
        <v>144</v>
      </c>
      <c r="G3593">
        <v>48</v>
      </c>
      <c r="H3593">
        <f>IF(G3593="", _xlfn.XLOOKUP(C3593, 'Cost Averages'!$D$4:$D$103,'Cost Averages'!$E$4:$E$103, "FALSE"),G3593)</f>
        <v>48</v>
      </c>
      <c r="I3593">
        <f t="shared" si="339"/>
        <v>2016</v>
      </c>
      <c r="J3593">
        <f t="shared" si="340"/>
        <v>672</v>
      </c>
      <c r="K3593">
        <f t="shared" si="341"/>
        <v>1344</v>
      </c>
      <c r="L3593" s="2" t="s">
        <v>44</v>
      </c>
      <c r="M3593" t="s">
        <v>458</v>
      </c>
      <c r="N3593" t="s">
        <v>41</v>
      </c>
      <c r="O3593" s="3">
        <v>16.368863536738775</v>
      </c>
      <c r="P3593" t="str">
        <f t="shared" si="336"/>
        <v>H</v>
      </c>
      <c r="Q3593">
        <f t="shared" si="337"/>
        <v>2022</v>
      </c>
      <c r="R3593">
        <f t="shared" si="338"/>
        <v>0</v>
      </c>
    </row>
    <row r="3594" spans="1:18" x14ac:dyDescent="0.25">
      <c r="A3594" s="1">
        <v>44694.756410219867</v>
      </c>
      <c r="B3594" s="2" t="s">
        <v>3022</v>
      </c>
      <c r="C3594" t="s">
        <v>536</v>
      </c>
      <c r="D3594">
        <v>14</v>
      </c>
      <c r="E3594">
        <v>267</v>
      </c>
      <c r="F3594">
        <f>IF(E3594="",_xlfn.XLOOKUP(C3594,'Price Averages'!$D$4:$D$103,'Price Averages'!$E$4:$E$103, "FALSE"), E3594)</f>
        <v>267</v>
      </c>
      <c r="G3594">
        <v>89</v>
      </c>
      <c r="H3594">
        <f>IF(G3594="", _xlfn.XLOOKUP(C3594, 'Cost Averages'!$D$4:$D$103,'Cost Averages'!$E$4:$E$103, "FALSE"),G3594)</f>
        <v>89</v>
      </c>
      <c r="I3594">
        <f t="shared" si="339"/>
        <v>3738</v>
      </c>
      <c r="J3594">
        <f t="shared" si="340"/>
        <v>1246</v>
      </c>
      <c r="K3594">
        <f t="shared" si="341"/>
        <v>2492</v>
      </c>
      <c r="L3594" s="2" t="s">
        <v>28</v>
      </c>
      <c r="M3594" t="s">
        <v>400</v>
      </c>
      <c r="N3594" t="s">
        <v>34</v>
      </c>
      <c r="O3594" s="3">
        <v>9.1877733607656964</v>
      </c>
      <c r="P3594" t="str">
        <f t="shared" si="336"/>
        <v>H</v>
      </c>
      <c r="Q3594">
        <f t="shared" si="337"/>
        <v>2022</v>
      </c>
      <c r="R3594">
        <f t="shared" si="338"/>
        <v>0</v>
      </c>
    </row>
    <row r="3595" spans="1:18" x14ac:dyDescent="0.25">
      <c r="A3595" s="1">
        <v>44789</v>
      </c>
      <c r="B3595" s="2" t="s">
        <v>4013</v>
      </c>
      <c r="C3595" t="s">
        <v>536</v>
      </c>
      <c r="D3595">
        <v>14</v>
      </c>
      <c r="E3595" t="s">
        <v>32</v>
      </c>
      <c r="F3595">
        <f>IF(E3595="",_xlfn.XLOOKUP(C3595,'Price Averages'!$D$4:$D$103,'Price Averages'!$E$4:$E$103, "FALSE"), E3595)</f>
        <v>267</v>
      </c>
      <c r="G3595">
        <v>89</v>
      </c>
      <c r="H3595">
        <f>IF(G3595="", _xlfn.XLOOKUP(C3595, 'Cost Averages'!$D$4:$D$103,'Cost Averages'!$E$4:$E$103, "FALSE"),G3595)</f>
        <v>89</v>
      </c>
      <c r="I3595">
        <f t="shared" si="339"/>
        <v>3738</v>
      </c>
      <c r="J3595">
        <f t="shared" si="340"/>
        <v>1246</v>
      </c>
      <c r="K3595">
        <f t="shared" si="341"/>
        <v>2492</v>
      </c>
      <c r="L3595" s="2" t="s">
        <v>23</v>
      </c>
      <c r="M3595" t="s">
        <v>1271</v>
      </c>
      <c r="N3595" t="s">
        <v>25</v>
      </c>
      <c r="O3595" s="3">
        <v>6.221489120484736</v>
      </c>
      <c r="P3595" t="str">
        <f t="shared" si="336"/>
        <v>H</v>
      </c>
      <c r="Q3595">
        <f t="shared" si="337"/>
        <v>2022</v>
      </c>
      <c r="R3595">
        <f t="shared" si="338"/>
        <v>0</v>
      </c>
    </row>
    <row r="3596" spans="1:18" x14ac:dyDescent="0.25">
      <c r="A3596" s="1">
        <v>44698.120567782673</v>
      </c>
      <c r="B3596" s="2" t="s">
        <v>2791</v>
      </c>
      <c r="C3596" t="s">
        <v>210</v>
      </c>
      <c r="D3596">
        <v>14</v>
      </c>
      <c r="E3596">
        <v>264</v>
      </c>
      <c r="F3596">
        <f>IF(E3596="",_xlfn.XLOOKUP(C3596,'Price Averages'!$D$4:$D$103,'Price Averages'!$E$4:$E$103, "FALSE"), E3596)</f>
        <v>264</v>
      </c>
      <c r="G3596">
        <v>88</v>
      </c>
      <c r="H3596">
        <f>IF(G3596="", _xlfn.XLOOKUP(C3596, 'Cost Averages'!$D$4:$D$103,'Cost Averages'!$E$4:$E$103, "FALSE"),G3596)</f>
        <v>88</v>
      </c>
      <c r="I3596">
        <f t="shared" si="339"/>
        <v>3696</v>
      </c>
      <c r="J3596">
        <f t="shared" si="340"/>
        <v>1232</v>
      </c>
      <c r="K3596">
        <f t="shared" si="341"/>
        <v>2464</v>
      </c>
      <c r="L3596" s="2" t="s">
        <v>28</v>
      </c>
      <c r="M3596" t="s">
        <v>547</v>
      </c>
      <c r="N3596" t="s">
        <v>46</v>
      </c>
      <c r="O3596" s="3">
        <v>14.341195386574373</v>
      </c>
      <c r="P3596" t="str">
        <f t="shared" si="336"/>
        <v>H</v>
      </c>
      <c r="Q3596">
        <f t="shared" si="337"/>
        <v>2022</v>
      </c>
      <c r="R3596">
        <f t="shared" si="338"/>
        <v>0</v>
      </c>
    </row>
    <row r="3597" spans="1:18" x14ac:dyDescent="0.25">
      <c r="A3597" s="1">
        <v>44618.692436449288</v>
      </c>
      <c r="B3597" s="2" t="s">
        <v>3060</v>
      </c>
      <c r="C3597" t="s">
        <v>530</v>
      </c>
      <c r="D3597">
        <v>14</v>
      </c>
      <c r="E3597" t="s">
        <v>32</v>
      </c>
      <c r="F3597">
        <f>IF(E3597="",_xlfn.XLOOKUP(C3597,'Price Averages'!$D$4:$D$103,'Price Averages'!$E$4:$E$103, "FALSE"), E3597)</f>
        <v>261</v>
      </c>
      <c r="G3597">
        <v>87</v>
      </c>
      <c r="H3597">
        <f>IF(G3597="", _xlfn.XLOOKUP(C3597, 'Cost Averages'!$D$4:$D$103,'Cost Averages'!$E$4:$E$103, "FALSE"),G3597)</f>
        <v>87</v>
      </c>
      <c r="I3597">
        <f t="shared" si="339"/>
        <v>3654</v>
      </c>
      <c r="J3597">
        <f t="shared" si="340"/>
        <v>1218</v>
      </c>
      <c r="K3597">
        <f t="shared" si="341"/>
        <v>2436</v>
      </c>
      <c r="L3597" s="2" t="s">
        <v>28</v>
      </c>
      <c r="M3597" t="s">
        <v>559</v>
      </c>
      <c r="N3597" t="s">
        <v>41</v>
      </c>
      <c r="O3597" s="3">
        <v>12.147202500273634</v>
      </c>
      <c r="P3597" t="str">
        <f t="shared" si="336"/>
        <v>H</v>
      </c>
      <c r="Q3597">
        <f t="shared" si="337"/>
        <v>2022</v>
      </c>
      <c r="R3597">
        <f t="shared" si="338"/>
        <v>0</v>
      </c>
    </row>
    <row r="3598" spans="1:18" x14ac:dyDescent="0.25">
      <c r="A3598" s="1">
        <v>44729</v>
      </c>
      <c r="B3598" s="2" t="s">
        <v>4007</v>
      </c>
      <c r="C3598" t="s">
        <v>530</v>
      </c>
      <c r="D3598">
        <v>14</v>
      </c>
      <c r="E3598" t="s">
        <v>32</v>
      </c>
      <c r="F3598">
        <f>IF(E3598="",_xlfn.XLOOKUP(C3598,'Price Averages'!$D$4:$D$103,'Price Averages'!$E$4:$E$103, "FALSE"), E3598)</f>
        <v>261</v>
      </c>
      <c r="G3598" t="s">
        <v>32</v>
      </c>
      <c r="H3598">
        <f>IF(G3598="", _xlfn.XLOOKUP(C3598, 'Cost Averages'!$D$4:$D$103,'Cost Averages'!$E$4:$E$103, "FALSE"),G3598)</f>
        <v>87</v>
      </c>
      <c r="I3598">
        <f t="shared" si="339"/>
        <v>3654</v>
      </c>
      <c r="J3598">
        <f t="shared" si="340"/>
        <v>1218</v>
      </c>
      <c r="K3598">
        <f t="shared" si="341"/>
        <v>2436</v>
      </c>
      <c r="L3598" s="2" t="s">
        <v>28</v>
      </c>
      <c r="M3598" t="s">
        <v>68</v>
      </c>
      <c r="N3598" t="s">
        <v>50</v>
      </c>
      <c r="O3598" s="3">
        <v>9.8384363471888783</v>
      </c>
      <c r="P3598" t="str">
        <f t="shared" si="336"/>
        <v>H</v>
      </c>
      <c r="Q3598">
        <f t="shared" si="337"/>
        <v>2022</v>
      </c>
      <c r="R3598">
        <f t="shared" si="338"/>
        <v>0</v>
      </c>
    </row>
    <row r="3599" spans="1:18" x14ac:dyDescent="0.25">
      <c r="A3599" s="1">
        <v>44737</v>
      </c>
      <c r="B3599" s="2" t="s">
        <v>4014</v>
      </c>
      <c r="C3599" t="s">
        <v>402</v>
      </c>
      <c r="D3599">
        <v>14</v>
      </c>
      <c r="E3599" t="s">
        <v>32</v>
      </c>
      <c r="F3599">
        <f>IF(E3599="",_xlfn.XLOOKUP(C3599,'Price Averages'!$D$4:$D$103,'Price Averages'!$E$4:$E$103, "FALSE"), E3599)</f>
        <v>84</v>
      </c>
      <c r="G3599">
        <v>21</v>
      </c>
      <c r="H3599">
        <f>IF(G3599="", _xlfn.XLOOKUP(C3599, 'Cost Averages'!$D$4:$D$103,'Cost Averages'!$E$4:$E$103, "FALSE"),G3599)</f>
        <v>21</v>
      </c>
      <c r="I3599">
        <f t="shared" si="339"/>
        <v>1176</v>
      </c>
      <c r="J3599">
        <f t="shared" si="340"/>
        <v>294</v>
      </c>
      <c r="K3599">
        <f t="shared" si="341"/>
        <v>882</v>
      </c>
      <c r="L3599" s="2" t="s">
        <v>28</v>
      </c>
      <c r="M3599" t="s">
        <v>608</v>
      </c>
      <c r="N3599" t="s">
        <v>41</v>
      </c>
      <c r="O3599" s="3">
        <v>13.466362789017223</v>
      </c>
      <c r="P3599" t="str">
        <f t="shared" si="336"/>
        <v>H</v>
      </c>
      <c r="Q3599">
        <f t="shared" si="337"/>
        <v>2022</v>
      </c>
      <c r="R3599">
        <f t="shared" si="338"/>
        <v>0</v>
      </c>
    </row>
    <row r="3600" spans="1:18" x14ac:dyDescent="0.25">
      <c r="A3600" s="1">
        <v>44662</v>
      </c>
      <c r="B3600" s="2" t="s">
        <v>3944</v>
      </c>
      <c r="C3600" t="s">
        <v>54</v>
      </c>
      <c r="D3600">
        <v>14</v>
      </c>
      <c r="E3600" t="s">
        <v>32</v>
      </c>
      <c r="F3600">
        <f>IF(E3600="",_xlfn.XLOOKUP(C3600,'Price Averages'!$D$4:$D$103,'Price Averages'!$E$4:$E$103, "FALSE"), E3600)</f>
        <v>80</v>
      </c>
      <c r="G3600">
        <v>20</v>
      </c>
      <c r="H3600">
        <f>IF(G3600="", _xlfn.XLOOKUP(C3600, 'Cost Averages'!$D$4:$D$103,'Cost Averages'!$E$4:$E$103, "FALSE"),G3600)</f>
        <v>20</v>
      </c>
      <c r="I3600">
        <f t="shared" si="339"/>
        <v>1120</v>
      </c>
      <c r="J3600">
        <f t="shared" si="340"/>
        <v>280</v>
      </c>
      <c r="K3600">
        <f t="shared" si="341"/>
        <v>840</v>
      </c>
      <c r="L3600" s="2" t="s">
        <v>23</v>
      </c>
      <c r="M3600" t="s">
        <v>379</v>
      </c>
      <c r="N3600" t="s">
        <v>78</v>
      </c>
      <c r="O3600" s="3">
        <v>15.60430546146185</v>
      </c>
      <c r="P3600" t="str">
        <f t="shared" si="336"/>
        <v>H</v>
      </c>
      <c r="Q3600">
        <f t="shared" si="337"/>
        <v>2022</v>
      </c>
      <c r="R3600">
        <f t="shared" si="338"/>
        <v>0</v>
      </c>
    </row>
    <row r="3601" spans="1:18" x14ac:dyDescent="0.25">
      <c r="A3601" s="1">
        <v>44876.417289540805</v>
      </c>
      <c r="B3601" s="2" t="s">
        <v>2286</v>
      </c>
      <c r="C3601" t="s">
        <v>515</v>
      </c>
      <c r="D3601">
        <v>14</v>
      </c>
      <c r="E3601">
        <v>92</v>
      </c>
      <c r="F3601">
        <f>IF(E3601="",_xlfn.XLOOKUP(C3601,'Price Averages'!$D$4:$D$103,'Price Averages'!$E$4:$E$103, "FALSE"), E3601)</f>
        <v>92</v>
      </c>
      <c r="G3601">
        <v>46</v>
      </c>
      <c r="H3601">
        <f>IF(G3601="", _xlfn.XLOOKUP(C3601, 'Cost Averages'!$D$4:$D$103,'Cost Averages'!$E$4:$E$103, "FALSE"),G3601)</f>
        <v>46</v>
      </c>
      <c r="I3601">
        <f t="shared" si="339"/>
        <v>1288</v>
      </c>
      <c r="J3601">
        <f t="shared" si="340"/>
        <v>644</v>
      </c>
      <c r="K3601">
        <f t="shared" si="341"/>
        <v>644</v>
      </c>
      <c r="L3601" s="2" t="s">
        <v>28</v>
      </c>
      <c r="M3601" t="s">
        <v>1194</v>
      </c>
      <c r="N3601" t="s">
        <v>50</v>
      </c>
      <c r="O3601" s="3">
        <v>10.524491192521829</v>
      </c>
      <c r="P3601" t="str">
        <f t="shared" si="336"/>
        <v>H</v>
      </c>
      <c r="Q3601">
        <f t="shared" si="337"/>
        <v>2022</v>
      </c>
      <c r="R3601">
        <f t="shared" si="338"/>
        <v>0</v>
      </c>
    </row>
    <row r="3602" spans="1:18" x14ac:dyDescent="0.25">
      <c r="A3602" s="1">
        <v>44736.421108932853</v>
      </c>
      <c r="B3602" s="2" t="s">
        <v>2397</v>
      </c>
      <c r="C3602" t="s">
        <v>102</v>
      </c>
      <c r="D3602">
        <v>15</v>
      </c>
      <c r="E3602">
        <v>144</v>
      </c>
      <c r="F3602">
        <f>IF(E3602="",_xlfn.XLOOKUP(C3602,'Price Averages'!$D$4:$D$103,'Price Averages'!$E$4:$E$103, "FALSE"), E3602)</f>
        <v>144</v>
      </c>
      <c r="G3602">
        <v>36</v>
      </c>
      <c r="H3602">
        <f>IF(G3602="", _xlfn.XLOOKUP(C3602, 'Cost Averages'!$D$4:$D$103,'Cost Averages'!$E$4:$E$103, "FALSE"),G3602)</f>
        <v>36</v>
      </c>
      <c r="I3602">
        <f t="shared" si="339"/>
        <v>2160</v>
      </c>
      <c r="J3602">
        <f t="shared" si="340"/>
        <v>540</v>
      </c>
      <c r="K3602">
        <f t="shared" si="341"/>
        <v>1620</v>
      </c>
      <c r="L3602" s="2" t="s">
        <v>28</v>
      </c>
      <c r="M3602" t="s">
        <v>410</v>
      </c>
      <c r="N3602" t="s">
        <v>34</v>
      </c>
      <c r="O3602" s="3">
        <v>11.644564584314265</v>
      </c>
      <c r="P3602" t="str">
        <f t="shared" si="336"/>
        <v>H</v>
      </c>
      <c r="Q3602">
        <f t="shared" si="337"/>
        <v>2022</v>
      </c>
      <c r="R3602">
        <f t="shared" si="338"/>
        <v>0</v>
      </c>
    </row>
    <row r="3603" spans="1:18" x14ac:dyDescent="0.25">
      <c r="A3603" s="1">
        <v>44774</v>
      </c>
      <c r="B3603" s="2" t="s">
        <v>4048</v>
      </c>
      <c r="C3603" t="s">
        <v>102</v>
      </c>
      <c r="D3603">
        <v>15</v>
      </c>
      <c r="E3603">
        <v>144</v>
      </c>
      <c r="F3603">
        <f>IF(E3603="",_xlfn.XLOOKUP(C3603,'Price Averages'!$D$4:$D$103,'Price Averages'!$E$4:$E$103, "FALSE"), E3603)</f>
        <v>144</v>
      </c>
      <c r="G3603">
        <v>36</v>
      </c>
      <c r="H3603">
        <f>IF(G3603="", _xlfn.XLOOKUP(C3603, 'Cost Averages'!$D$4:$D$103,'Cost Averages'!$E$4:$E$103, "FALSE"),G3603)</f>
        <v>36</v>
      </c>
      <c r="I3603">
        <f t="shared" si="339"/>
        <v>2160</v>
      </c>
      <c r="J3603">
        <f t="shared" si="340"/>
        <v>540</v>
      </c>
      <c r="K3603">
        <f t="shared" si="341"/>
        <v>1620</v>
      </c>
      <c r="L3603" s="2" t="s">
        <v>44</v>
      </c>
      <c r="M3603" t="s">
        <v>807</v>
      </c>
      <c r="N3603" t="s">
        <v>25</v>
      </c>
      <c r="O3603" s="3">
        <v>16.254955391951082</v>
      </c>
      <c r="P3603" t="str">
        <f t="shared" si="336"/>
        <v>H</v>
      </c>
      <c r="Q3603">
        <f t="shared" si="337"/>
        <v>2022</v>
      </c>
      <c r="R3603">
        <f t="shared" si="338"/>
        <v>0</v>
      </c>
    </row>
    <row r="3604" spans="1:18" x14ac:dyDescent="0.25">
      <c r="A3604" s="1">
        <v>44602</v>
      </c>
      <c r="B3604" s="2" t="s">
        <v>3887</v>
      </c>
      <c r="C3604" t="s">
        <v>163</v>
      </c>
      <c r="D3604">
        <v>15</v>
      </c>
      <c r="E3604">
        <v>225</v>
      </c>
      <c r="F3604">
        <f>IF(E3604="",_xlfn.XLOOKUP(C3604,'Price Averages'!$D$4:$D$103,'Price Averages'!$E$4:$E$103, "FALSE"), E3604)</f>
        <v>225</v>
      </c>
      <c r="G3604">
        <v>75</v>
      </c>
      <c r="H3604">
        <f>IF(G3604="", _xlfn.XLOOKUP(C3604, 'Cost Averages'!$D$4:$D$103,'Cost Averages'!$E$4:$E$103, "FALSE"),G3604)</f>
        <v>75</v>
      </c>
      <c r="I3604">
        <f t="shared" si="339"/>
        <v>3375</v>
      </c>
      <c r="J3604">
        <f t="shared" si="340"/>
        <v>1125</v>
      </c>
      <c r="K3604">
        <f t="shared" si="341"/>
        <v>2250</v>
      </c>
      <c r="L3604" s="2" t="s">
        <v>23</v>
      </c>
      <c r="M3604" t="s">
        <v>608</v>
      </c>
      <c r="N3604" t="s">
        <v>41</v>
      </c>
      <c r="O3604" s="3">
        <v>13.466362789017223</v>
      </c>
      <c r="P3604" t="str">
        <f t="shared" si="336"/>
        <v>H</v>
      </c>
      <c r="Q3604">
        <f t="shared" si="337"/>
        <v>2022</v>
      </c>
      <c r="R3604">
        <f t="shared" si="338"/>
        <v>0</v>
      </c>
    </row>
    <row r="3605" spans="1:18" x14ac:dyDescent="0.25">
      <c r="A3605" s="1">
        <v>44625</v>
      </c>
      <c r="B3605" s="2" t="s">
        <v>3909</v>
      </c>
      <c r="C3605" t="s">
        <v>163</v>
      </c>
      <c r="D3605">
        <v>15</v>
      </c>
      <c r="E3605">
        <v>225</v>
      </c>
      <c r="F3605">
        <f>IF(E3605="",_xlfn.XLOOKUP(C3605,'Price Averages'!$D$4:$D$103,'Price Averages'!$E$4:$E$103, "FALSE"), E3605)</f>
        <v>225</v>
      </c>
      <c r="G3605">
        <v>75</v>
      </c>
      <c r="H3605">
        <f>IF(G3605="", _xlfn.XLOOKUP(C3605, 'Cost Averages'!$D$4:$D$103,'Cost Averages'!$E$4:$E$103, "FALSE"),G3605)</f>
        <v>75</v>
      </c>
      <c r="I3605">
        <f t="shared" si="339"/>
        <v>3375</v>
      </c>
      <c r="J3605">
        <f t="shared" si="340"/>
        <v>1125</v>
      </c>
      <c r="K3605">
        <f t="shared" si="341"/>
        <v>2250</v>
      </c>
      <c r="L3605" s="2" t="s">
        <v>44</v>
      </c>
      <c r="M3605" t="s">
        <v>228</v>
      </c>
      <c r="N3605" t="s">
        <v>46</v>
      </c>
      <c r="O3605" s="3">
        <v>9.3014286057233697</v>
      </c>
      <c r="P3605" t="str">
        <f t="shared" si="336"/>
        <v>H</v>
      </c>
      <c r="Q3605">
        <f t="shared" si="337"/>
        <v>2022</v>
      </c>
      <c r="R3605">
        <f t="shared" si="338"/>
        <v>0</v>
      </c>
    </row>
    <row r="3606" spans="1:18" x14ac:dyDescent="0.25">
      <c r="A3606" s="1">
        <v>44679.180115689727</v>
      </c>
      <c r="B3606" s="2" t="s">
        <v>1964</v>
      </c>
      <c r="C3606" t="s">
        <v>362</v>
      </c>
      <c r="D3606">
        <v>15</v>
      </c>
      <c r="E3606">
        <v>144</v>
      </c>
      <c r="F3606">
        <f>IF(E3606="",_xlfn.XLOOKUP(C3606,'Price Averages'!$D$4:$D$103,'Price Averages'!$E$4:$E$103, "FALSE"), E3606)</f>
        <v>144</v>
      </c>
      <c r="G3606" t="s">
        <v>32</v>
      </c>
      <c r="H3606">
        <f>IF(G3606="", _xlfn.XLOOKUP(C3606, 'Cost Averages'!$D$4:$D$103,'Cost Averages'!$E$4:$E$103, "FALSE"),G3606)</f>
        <v>36</v>
      </c>
      <c r="I3606">
        <f t="shared" si="339"/>
        <v>2160</v>
      </c>
      <c r="J3606">
        <f t="shared" si="340"/>
        <v>540</v>
      </c>
      <c r="K3606">
        <f t="shared" si="341"/>
        <v>1620</v>
      </c>
      <c r="L3606" s="2" t="s">
        <v>23</v>
      </c>
      <c r="M3606" t="s">
        <v>458</v>
      </c>
      <c r="N3606" t="s">
        <v>41</v>
      </c>
      <c r="O3606" s="3">
        <v>16.368863536738775</v>
      </c>
      <c r="P3606" t="str">
        <f t="shared" si="336"/>
        <v>H</v>
      </c>
      <c r="Q3606">
        <f t="shared" si="337"/>
        <v>2022</v>
      </c>
      <c r="R3606">
        <f t="shared" si="338"/>
        <v>0</v>
      </c>
    </row>
    <row r="3607" spans="1:18" x14ac:dyDescent="0.25">
      <c r="A3607" s="1">
        <v>44572</v>
      </c>
      <c r="B3607" s="2" t="s">
        <v>3859</v>
      </c>
      <c r="C3607" t="s">
        <v>362</v>
      </c>
      <c r="D3607">
        <v>15</v>
      </c>
      <c r="E3607">
        <v>144</v>
      </c>
      <c r="F3607">
        <f>IF(E3607="",_xlfn.XLOOKUP(C3607,'Price Averages'!$D$4:$D$103,'Price Averages'!$E$4:$E$103, "FALSE"), E3607)</f>
        <v>144</v>
      </c>
      <c r="G3607">
        <v>36</v>
      </c>
      <c r="H3607">
        <f>IF(G3607="", _xlfn.XLOOKUP(C3607, 'Cost Averages'!$D$4:$D$103,'Cost Averages'!$E$4:$E$103, "FALSE"),G3607)</f>
        <v>36</v>
      </c>
      <c r="I3607">
        <f t="shared" si="339"/>
        <v>2160</v>
      </c>
      <c r="J3607">
        <f t="shared" si="340"/>
        <v>540</v>
      </c>
      <c r="K3607">
        <f t="shared" si="341"/>
        <v>1620</v>
      </c>
      <c r="L3607" s="2" t="s">
        <v>28</v>
      </c>
      <c r="M3607" t="s">
        <v>696</v>
      </c>
      <c r="N3607" t="s">
        <v>78</v>
      </c>
      <c r="O3607" s="3">
        <v>12.699042739101285</v>
      </c>
      <c r="P3607" t="str">
        <f t="shared" si="336"/>
        <v>H</v>
      </c>
      <c r="Q3607">
        <f t="shared" si="337"/>
        <v>2022</v>
      </c>
      <c r="R3607">
        <f t="shared" si="338"/>
        <v>0</v>
      </c>
    </row>
    <row r="3608" spans="1:18" x14ac:dyDescent="0.25">
      <c r="A3608" s="1">
        <v>44735</v>
      </c>
      <c r="B3608" s="2" t="s">
        <v>4012</v>
      </c>
      <c r="C3608" t="s">
        <v>146</v>
      </c>
      <c r="D3608">
        <v>15</v>
      </c>
      <c r="E3608">
        <v>308</v>
      </c>
      <c r="F3608">
        <f>IF(E3608="",_xlfn.XLOOKUP(C3608,'Price Averages'!$D$4:$D$103,'Price Averages'!$E$4:$E$103, "FALSE"), E3608)</f>
        <v>308</v>
      </c>
      <c r="G3608">
        <v>77</v>
      </c>
      <c r="H3608">
        <f>IF(G3608="", _xlfn.XLOOKUP(C3608, 'Cost Averages'!$D$4:$D$103,'Cost Averages'!$E$4:$E$103, "FALSE"),G3608)</f>
        <v>77</v>
      </c>
      <c r="I3608">
        <f t="shared" si="339"/>
        <v>4620</v>
      </c>
      <c r="J3608">
        <f t="shared" si="340"/>
        <v>1155</v>
      </c>
      <c r="K3608">
        <f t="shared" si="341"/>
        <v>3465</v>
      </c>
      <c r="L3608" s="2" t="s">
        <v>28</v>
      </c>
      <c r="M3608" t="s">
        <v>445</v>
      </c>
      <c r="N3608" t="s">
        <v>34</v>
      </c>
      <c r="O3608" s="3">
        <v>13.104576594826185</v>
      </c>
      <c r="P3608" t="str">
        <f t="shared" si="336"/>
        <v>H</v>
      </c>
      <c r="Q3608">
        <f t="shared" si="337"/>
        <v>2022</v>
      </c>
      <c r="R3608">
        <f t="shared" si="338"/>
        <v>0</v>
      </c>
    </row>
    <row r="3609" spans="1:18" x14ac:dyDescent="0.25">
      <c r="A3609" s="1">
        <v>44628.843912604912</v>
      </c>
      <c r="B3609" s="2" t="s">
        <v>174</v>
      </c>
      <c r="C3609" t="s">
        <v>22</v>
      </c>
      <c r="D3609">
        <v>15</v>
      </c>
      <c r="E3609">
        <v>280</v>
      </c>
      <c r="F3609">
        <f>IF(E3609="",_xlfn.XLOOKUP(C3609,'Price Averages'!$D$4:$D$103,'Price Averages'!$E$4:$E$103, "FALSE"), E3609)</f>
        <v>280</v>
      </c>
      <c r="G3609">
        <v>70</v>
      </c>
      <c r="H3609">
        <f>IF(G3609="", _xlfn.XLOOKUP(C3609, 'Cost Averages'!$D$4:$D$103,'Cost Averages'!$E$4:$E$103, "FALSE"),G3609)</f>
        <v>70</v>
      </c>
      <c r="I3609">
        <f t="shared" si="339"/>
        <v>4200</v>
      </c>
      <c r="J3609">
        <f t="shared" si="340"/>
        <v>1050</v>
      </c>
      <c r="K3609">
        <f t="shared" si="341"/>
        <v>3150</v>
      </c>
      <c r="L3609" s="2" t="s">
        <v>44</v>
      </c>
      <c r="M3609" t="s">
        <v>175</v>
      </c>
      <c r="N3609" t="s">
        <v>50</v>
      </c>
      <c r="O3609" s="3">
        <v>11.939773463335372</v>
      </c>
      <c r="P3609" t="str">
        <f t="shared" si="336"/>
        <v>H</v>
      </c>
      <c r="Q3609">
        <f t="shared" si="337"/>
        <v>2022</v>
      </c>
      <c r="R3609">
        <f t="shared" si="338"/>
        <v>0</v>
      </c>
    </row>
    <row r="3610" spans="1:18" x14ac:dyDescent="0.25">
      <c r="A3610" s="1">
        <v>44687</v>
      </c>
      <c r="B3610" s="2" t="s">
        <v>3968</v>
      </c>
      <c r="C3610" t="s">
        <v>22</v>
      </c>
      <c r="D3610">
        <v>15</v>
      </c>
      <c r="E3610">
        <v>280</v>
      </c>
      <c r="F3610">
        <f>IF(E3610="",_xlfn.XLOOKUP(C3610,'Price Averages'!$D$4:$D$103,'Price Averages'!$E$4:$E$103, "FALSE"), E3610)</f>
        <v>280</v>
      </c>
      <c r="G3610">
        <v>70</v>
      </c>
      <c r="H3610">
        <f>IF(G3610="", _xlfn.XLOOKUP(C3610, 'Cost Averages'!$D$4:$D$103,'Cost Averages'!$E$4:$E$103, "FALSE"),G3610)</f>
        <v>70</v>
      </c>
      <c r="I3610">
        <f t="shared" si="339"/>
        <v>4200</v>
      </c>
      <c r="J3610">
        <f t="shared" si="340"/>
        <v>1050</v>
      </c>
      <c r="K3610">
        <f t="shared" si="341"/>
        <v>3150</v>
      </c>
      <c r="L3610" s="2" t="s">
        <v>44</v>
      </c>
      <c r="M3610" t="s">
        <v>432</v>
      </c>
      <c r="N3610" t="s">
        <v>25</v>
      </c>
      <c r="O3610" s="3">
        <v>10.408704992688252</v>
      </c>
      <c r="P3610" t="str">
        <f t="shared" si="336"/>
        <v>H</v>
      </c>
      <c r="Q3610">
        <f t="shared" si="337"/>
        <v>2022</v>
      </c>
      <c r="R3610">
        <f t="shared" si="338"/>
        <v>0</v>
      </c>
    </row>
    <row r="3611" spans="1:18" x14ac:dyDescent="0.25">
      <c r="A3611" s="1">
        <v>44682.92751013489</v>
      </c>
      <c r="B3611" s="2" t="s">
        <v>1745</v>
      </c>
      <c r="C3611" t="s">
        <v>247</v>
      </c>
      <c r="D3611">
        <v>15</v>
      </c>
      <c r="E3611">
        <v>140</v>
      </c>
      <c r="F3611">
        <f>IF(E3611="",_xlfn.XLOOKUP(C3611,'Price Averages'!$D$4:$D$103,'Price Averages'!$E$4:$E$103, "FALSE"), E3611)</f>
        <v>140</v>
      </c>
      <c r="G3611">
        <v>70</v>
      </c>
      <c r="H3611">
        <f>IF(G3611="", _xlfn.XLOOKUP(C3611, 'Cost Averages'!$D$4:$D$103,'Cost Averages'!$E$4:$E$103, "FALSE"),G3611)</f>
        <v>70</v>
      </c>
      <c r="I3611">
        <f t="shared" si="339"/>
        <v>2100</v>
      </c>
      <c r="J3611">
        <f t="shared" si="340"/>
        <v>1050</v>
      </c>
      <c r="K3611">
        <f t="shared" si="341"/>
        <v>1050</v>
      </c>
      <c r="L3611" s="2" t="s">
        <v>44</v>
      </c>
      <c r="M3611" t="s">
        <v>846</v>
      </c>
      <c r="N3611" t="s">
        <v>50</v>
      </c>
      <c r="O3611" s="3">
        <v>12.990345718839325</v>
      </c>
      <c r="P3611" t="str">
        <f t="shared" si="336"/>
        <v>H</v>
      </c>
      <c r="Q3611">
        <f t="shared" si="337"/>
        <v>2022</v>
      </c>
      <c r="R3611">
        <f t="shared" si="338"/>
        <v>0</v>
      </c>
    </row>
    <row r="3612" spans="1:18" x14ac:dyDescent="0.25">
      <c r="A3612" s="1">
        <v>44707.963966557829</v>
      </c>
      <c r="B3612" s="2" t="s">
        <v>3141</v>
      </c>
      <c r="C3612" t="s">
        <v>247</v>
      </c>
      <c r="D3612">
        <v>15</v>
      </c>
      <c r="E3612" t="s">
        <v>32</v>
      </c>
      <c r="F3612">
        <f>IF(E3612="",_xlfn.XLOOKUP(C3612,'Price Averages'!$D$4:$D$103,'Price Averages'!$E$4:$E$103, "FALSE"), E3612)</f>
        <v>140</v>
      </c>
      <c r="G3612">
        <v>70</v>
      </c>
      <c r="H3612">
        <f>IF(G3612="", _xlfn.XLOOKUP(C3612, 'Cost Averages'!$D$4:$D$103,'Cost Averages'!$E$4:$E$103, "FALSE"),G3612)</f>
        <v>70</v>
      </c>
      <c r="I3612">
        <f t="shared" si="339"/>
        <v>2100</v>
      </c>
      <c r="J3612">
        <f t="shared" si="340"/>
        <v>1050</v>
      </c>
      <c r="K3612">
        <f t="shared" si="341"/>
        <v>1050</v>
      </c>
      <c r="L3612" s="2" t="s">
        <v>28</v>
      </c>
      <c r="M3612" t="s">
        <v>1099</v>
      </c>
      <c r="N3612" t="s">
        <v>46</v>
      </c>
      <c r="O3612" s="3">
        <v>10.28240320324797</v>
      </c>
      <c r="P3612" t="str">
        <f t="shared" si="336"/>
        <v>H</v>
      </c>
      <c r="Q3612">
        <f t="shared" si="337"/>
        <v>2022</v>
      </c>
      <c r="R3612">
        <f t="shared" si="338"/>
        <v>0</v>
      </c>
    </row>
    <row r="3613" spans="1:18" x14ac:dyDescent="0.25">
      <c r="A3613" s="1">
        <v>44865.203725129097</v>
      </c>
      <c r="B3613" s="2" t="s">
        <v>2818</v>
      </c>
      <c r="C3613" t="s">
        <v>253</v>
      </c>
      <c r="D3613">
        <v>15</v>
      </c>
      <c r="E3613" t="s">
        <v>32</v>
      </c>
      <c r="F3613">
        <f>IF(E3613="",_xlfn.XLOOKUP(C3613,'Price Averages'!$D$4:$D$103,'Price Averages'!$E$4:$E$103, "FALSE"), E3613)</f>
        <v>92</v>
      </c>
      <c r="G3613">
        <v>46</v>
      </c>
      <c r="H3613">
        <f>IF(G3613="", _xlfn.XLOOKUP(C3613, 'Cost Averages'!$D$4:$D$103,'Cost Averages'!$E$4:$E$103, "FALSE"),G3613)</f>
        <v>46</v>
      </c>
      <c r="I3613">
        <f t="shared" si="339"/>
        <v>1380</v>
      </c>
      <c r="J3613">
        <f t="shared" si="340"/>
        <v>690</v>
      </c>
      <c r="K3613">
        <f t="shared" si="341"/>
        <v>690</v>
      </c>
      <c r="L3613" s="2" t="s">
        <v>28</v>
      </c>
      <c r="M3613" t="s">
        <v>175</v>
      </c>
      <c r="N3613" t="s">
        <v>50</v>
      </c>
      <c r="O3613" s="3">
        <v>11.939773463335372</v>
      </c>
      <c r="P3613" t="str">
        <f t="shared" si="336"/>
        <v>H</v>
      </c>
      <c r="Q3613">
        <f t="shared" si="337"/>
        <v>2022</v>
      </c>
      <c r="R3613">
        <f t="shared" si="338"/>
        <v>0</v>
      </c>
    </row>
    <row r="3614" spans="1:18" x14ac:dyDescent="0.25">
      <c r="A3614" s="1">
        <v>44631</v>
      </c>
      <c r="B3614" s="2" t="s">
        <v>3915</v>
      </c>
      <c r="C3614" t="s">
        <v>249</v>
      </c>
      <c r="D3614">
        <v>15</v>
      </c>
      <c r="E3614" t="s">
        <v>32</v>
      </c>
      <c r="F3614">
        <f>IF(E3614="",_xlfn.XLOOKUP(C3614,'Price Averages'!$D$4:$D$103,'Price Averages'!$E$4:$E$103, "FALSE"), E3614)</f>
        <v>160</v>
      </c>
      <c r="G3614" t="s">
        <v>32</v>
      </c>
      <c r="H3614">
        <f>IF(G3614="", _xlfn.XLOOKUP(C3614, 'Cost Averages'!$D$4:$D$103,'Cost Averages'!$E$4:$E$103, "FALSE"),G3614)</f>
        <v>80</v>
      </c>
      <c r="I3614">
        <f t="shared" si="339"/>
        <v>2400</v>
      </c>
      <c r="J3614">
        <f t="shared" si="340"/>
        <v>1200</v>
      </c>
      <c r="K3614">
        <f t="shared" si="341"/>
        <v>1200</v>
      </c>
      <c r="L3614" s="2" t="s">
        <v>28</v>
      </c>
      <c r="M3614" t="s">
        <v>635</v>
      </c>
      <c r="N3614" t="s">
        <v>25</v>
      </c>
      <c r="O3614" s="3">
        <v>12.275875773922367</v>
      </c>
      <c r="P3614" t="str">
        <f t="shared" si="336"/>
        <v>H</v>
      </c>
      <c r="Q3614">
        <f t="shared" si="337"/>
        <v>2022</v>
      </c>
      <c r="R3614">
        <f t="shared" si="338"/>
        <v>0</v>
      </c>
    </row>
    <row r="3615" spans="1:18" x14ac:dyDescent="0.25">
      <c r="A3615" s="1">
        <v>44641.862372907235</v>
      </c>
      <c r="B3615" s="2" t="s">
        <v>558</v>
      </c>
      <c r="C3615" t="s">
        <v>251</v>
      </c>
      <c r="D3615">
        <v>15</v>
      </c>
      <c r="E3615">
        <v>270</v>
      </c>
      <c r="F3615">
        <f>IF(E3615="",_xlfn.XLOOKUP(C3615,'Price Averages'!$D$4:$D$103,'Price Averages'!$E$4:$E$103, "FALSE"), E3615)</f>
        <v>270</v>
      </c>
      <c r="G3615">
        <v>90</v>
      </c>
      <c r="H3615">
        <f>IF(G3615="", _xlfn.XLOOKUP(C3615, 'Cost Averages'!$D$4:$D$103,'Cost Averages'!$E$4:$E$103, "FALSE"),G3615)</f>
        <v>90</v>
      </c>
      <c r="I3615">
        <f t="shared" si="339"/>
        <v>4050</v>
      </c>
      <c r="J3615">
        <f t="shared" si="340"/>
        <v>1350</v>
      </c>
      <c r="K3615">
        <f t="shared" si="341"/>
        <v>2700</v>
      </c>
      <c r="L3615" s="2" t="s">
        <v>23</v>
      </c>
      <c r="M3615" t="s">
        <v>559</v>
      </c>
      <c r="N3615" t="s">
        <v>41</v>
      </c>
      <c r="O3615" s="3">
        <v>12.147202500273634</v>
      </c>
      <c r="P3615" t="str">
        <f t="shared" si="336"/>
        <v>H</v>
      </c>
      <c r="Q3615">
        <f t="shared" si="337"/>
        <v>2022</v>
      </c>
      <c r="R3615">
        <f t="shared" si="338"/>
        <v>0</v>
      </c>
    </row>
    <row r="3616" spans="1:18" x14ac:dyDescent="0.25">
      <c r="A3616" s="1">
        <v>44748</v>
      </c>
      <c r="B3616" s="2" t="s">
        <v>4025</v>
      </c>
      <c r="C3616" t="s">
        <v>61</v>
      </c>
      <c r="D3616">
        <v>15</v>
      </c>
      <c r="E3616">
        <v>184</v>
      </c>
      <c r="F3616">
        <f>IF(E3616="",_xlfn.XLOOKUP(C3616,'Price Averages'!$D$4:$D$103,'Price Averages'!$E$4:$E$103, "FALSE"), E3616)</f>
        <v>184</v>
      </c>
      <c r="G3616">
        <v>92</v>
      </c>
      <c r="H3616">
        <f>IF(G3616="", _xlfn.XLOOKUP(C3616, 'Cost Averages'!$D$4:$D$103,'Cost Averages'!$E$4:$E$103, "FALSE"),G3616)</f>
        <v>92</v>
      </c>
      <c r="I3616">
        <f t="shared" si="339"/>
        <v>2760</v>
      </c>
      <c r="J3616">
        <f t="shared" si="340"/>
        <v>1380</v>
      </c>
      <c r="K3616">
        <f t="shared" si="341"/>
        <v>1380</v>
      </c>
      <c r="L3616" s="2" t="s">
        <v>28</v>
      </c>
      <c r="M3616" t="s">
        <v>568</v>
      </c>
      <c r="N3616" t="s">
        <v>25</v>
      </c>
      <c r="O3616" s="3">
        <v>11.769937929618399</v>
      </c>
      <c r="P3616" t="str">
        <f t="shared" si="336"/>
        <v>H</v>
      </c>
      <c r="Q3616">
        <f t="shared" si="337"/>
        <v>2022</v>
      </c>
      <c r="R3616">
        <f t="shared" si="338"/>
        <v>0</v>
      </c>
    </row>
    <row r="3617" spans="1:18" x14ac:dyDescent="0.25">
      <c r="A3617" s="1">
        <v>44702.600034470597</v>
      </c>
      <c r="B3617" s="2" t="s">
        <v>1586</v>
      </c>
      <c r="C3617" t="s">
        <v>167</v>
      </c>
      <c r="D3617">
        <v>15</v>
      </c>
      <c r="E3617">
        <v>38</v>
      </c>
      <c r="F3617">
        <f>IF(E3617="",_xlfn.XLOOKUP(C3617,'Price Averages'!$D$4:$D$103,'Price Averages'!$E$4:$E$103, "FALSE"), E3617)</f>
        <v>38</v>
      </c>
      <c r="G3617">
        <v>19</v>
      </c>
      <c r="H3617">
        <f>IF(G3617="", _xlfn.XLOOKUP(C3617, 'Cost Averages'!$D$4:$D$103,'Cost Averages'!$E$4:$E$103, "FALSE"),G3617)</f>
        <v>19</v>
      </c>
      <c r="I3617">
        <f t="shared" si="339"/>
        <v>570</v>
      </c>
      <c r="J3617">
        <f t="shared" si="340"/>
        <v>285</v>
      </c>
      <c r="K3617">
        <f t="shared" si="341"/>
        <v>285</v>
      </c>
      <c r="L3617" s="2" t="s">
        <v>44</v>
      </c>
      <c r="M3617" t="s">
        <v>744</v>
      </c>
      <c r="N3617" t="s">
        <v>41</v>
      </c>
      <c r="O3617" s="3">
        <v>11.862005526237752</v>
      </c>
      <c r="P3617" t="str">
        <f t="shared" si="336"/>
        <v>H</v>
      </c>
      <c r="Q3617">
        <f t="shared" si="337"/>
        <v>2022</v>
      </c>
      <c r="R3617">
        <f t="shared" si="338"/>
        <v>0</v>
      </c>
    </row>
    <row r="3618" spans="1:18" x14ac:dyDescent="0.25">
      <c r="A3618" s="1">
        <v>44711.784889007242</v>
      </c>
      <c r="B3618" s="2" t="s">
        <v>3126</v>
      </c>
      <c r="C3618" t="s">
        <v>244</v>
      </c>
      <c r="D3618">
        <v>15</v>
      </c>
      <c r="E3618" t="s">
        <v>32</v>
      </c>
      <c r="F3618">
        <f>IF(E3618="",_xlfn.XLOOKUP(C3618,'Price Averages'!$D$4:$D$103,'Price Averages'!$E$4:$E$103, "FALSE"), E3618)</f>
        <v>252</v>
      </c>
      <c r="G3618">
        <v>63</v>
      </c>
      <c r="H3618">
        <f>IF(G3618="", _xlfn.XLOOKUP(C3618, 'Cost Averages'!$D$4:$D$103,'Cost Averages'!$E$4:$E$103, "FALSE"),G3618)</f>
        <v>63</v>
      </c>
      <c r="I3618">
        <f t="shared" si="339"/>
        <v>3780</v>
      </c>
      <c r="J3618">
        <f t="shared" si="340"/>
        <v>945</v>
      </c>
      <c r="K3618">
        <f t="shared" si="341"/>
        <v>2835</v>
      </c>
      <c r="L3618" s="2" t="s">
        <v>28</v>
      </c>
      <c r="M3618" t="s">
        <v>869</v>
      </c>
      <c r="N3618" t="s">
        <v>41</v>
      </c>
      <c r="O3618" s="3">
        <v>13.275355576494196</v>
      </c>
      <c r="P3618" t="str">
        <f t="shared" si="336"/>
        <v>H</v>
      </c>
      <c r="Q3618">
        <f t="shared" si="337"/>
        <v>2022</v>
      </c>
      <c r="R3618">
        <f t="shared" si="338"/>
        <v>0</v>
      </c>
    </row>
    <row r="3619" spans="1:18" x14ac:dyDescent="0.25">
      <c r="A3619" s="1">
        <v>44787</v>
      </c>
      <c r="B3619" s="2" t="s">
        <v>4061</v>
      </c>
      <c r="C3619" t="s">
        <v>423</v>
      </c>
      <c r="D3619">
        <v>15</v>
      </c>
      <c r="E3619">
        <v>356</v>
      </c>
      <c r="F3619">
        <f>IF(E3619="",_xlfn.XLOOKUP(C3619,'Price Averages'!$D$4:$D$103,'Price Averages'!$E$4:$E$103, "FALSE"), E3619)</f>
        <v>356</v>
      </c>
      <c r="G3619">
        <v>89</v>
      </c>
      <c r="H3619">
        <f>IF(G3619="", _xlfn.XLOOKUP(C3619, 'Cost Averages'!$D$4:$D$103,'Cost Averages'!$E$4:$E$103, "FALSE"),G3619)</f>
        <v>89</v>
      </c>
      <c r="I3619">
        <f t="shared" si="339"/>
        <v>5340</v>
      </c>
      <c r="J3619">
        <f t="shared" si="340"/>
        <v>1335</v>
      </c>
      <c r="K3619">
        <f t="shared" si="341"/>
        <v>4005</v>
      </c>
      <c r="L3619" s="2" t="s">
        <v>28</v>
      </c>
      <c r="M3619" t="s">
        <v>384</v>
      </c>
      <c r="N3619" t="s">
        <v>41</v>
      </c>
      <c r="O3619" s="3">
        <v>12.456740895640767</v>
      </c>
      <c r="P3619" t="str">
        <f t="shared" si="336"/>
        <v>H</v>
      </c>
      <c r="Q3619">
        <f t="shared" si="337"/>
        <v>2022</v>
      </c>
      <c r="R3619">
        <f t="shared" si="338"/>
        <v>0</v>
      </c>
    </row>
    <row r="3620" spans="1:18" x14ac:dyDescent="0.25">
      <c r="A3620" s="1">
        <v>44581</v>
      </c>
      <c r="B3620" s="2" t="s">
        <v>3868</v>
      </c>
      <c r="C3620" t="s">
        <v>39</v>
      </c>
      <c r="D3620">
        <v>15</v>
      </c>
      <c r="E3620">
        <v>231</v>
      </c>
      <c r="F3620">
        <f>IF(E3620="",_xlfn.XLOOKUP(C3620,'Price Averages'!$D$4:$D$103,'Price Averages'!$E$4:$E$103, "FALSE"), E3620)</f>
        <v>231</v>
      </c>
      <c r="G3620">
        <v>77</v>
      </c>
      <c r="H3620">
        <f>IF(G3620="", _xlfn.XLOOKUP(C3620, 'Cost Averages'!$D$4:$D$103,'Cost Averages'!$E$4:$E$103, "FALSE"),G3620)</f>
        <v>77</v>
      </c>
      <c r="I3620">
        <f t="shared" si="339"/>
        <v>3465</v>
      </c>
      <c r="J3620">
        <f t="shared" si="340"/>
        <v>1155</v>
      </c>
      <c r="K3620">
        <f t="shared" si="341"/>
        <v>2310</v>
      </c>
      <c r="L3620" s="2" t="s">
        <v>28</v>
      </c>
      <c r="M3620" t="s">
        <v>1426</v>
      </c>
      <c r="N3620" t="s">
        <v>78</v>
      </c>
      <c r="O3620" s="3">
        <v>10.826646539963521</v>
      </c>
      <c r="P3620" t="str">
        <f t="shared" si="336"/>
        <v>H</v>
      </c>
      <c r="Q3620">
        <f t="shared" si="337"/>
        <v>2022</v>
      </c>
      <c r="R3620">
        <f t="shared" si="338"/>
        <v>0</v>
      </c>
    </row>
    <row r="3621" spans="1:18" x14ac:dyDescent="0.25">
      <c r="A3621" s="1">
        <v>44741</v>
      </c>
      <c r="B3621" s="2" t="s">
        <v>4018</v>
      </c>
      <c r="C3621" t="s">
        <v>140</v>
      </c>
      <c r="D3621">
        <v>15</v>
      </c>
      <c r="E3621">
        <v>144</v>
      </c>
      <c r="F3621">
        <f>IF(E3621="",_xlfn.XLOOKUP(C3621,'Price Averages'!$D$4:$D$103,'Price Averages'!$E$4:$E$103, "FALSE"), E3621)</f>
        <v>144</v>
      </c>
      <c r="G3621" t="s">
        <v>32</v>
      </c>
      <c r="H3621">
        <f>IF(G3621="", _xlfn.XLOOKUP(C3621, 'Cost Averages'!$D$4:$D$103,'Cost Averages'!$E$4:$E$103, "FALSE"),G3621)</f>
        <v>36</v>
      </c>
      <c r="I3621">
        <f t="shared" si="339"/>
        <v>2160</v>
      </c>
      <c r="J3621">
        <f t="shared" si="340"/>
        <v>540</v>
      </c>
      <c r="K3621">
        <f t="shared" si="341"/>
        <v>1620</v>
      </c>
      <c r="L3621" s="2" t="s">
        <v>44</v>
      </c>
      <c r="M3621" t="s">
        <v>355</v>
      </c>
      <c r="N3621" t="s">
        <v>56</v>
      </c>
      <c r="O3621" s="3">
        <v>14.690198582365463</v>
      </c>
      <c r="P3621" t="str">
        <f t="shared" si="336"/>
        <v>H</v>
      </c>
      <c r="Q3621">
        <f t="shared" si="337"/>
        <v>2022</v>
      </c>
      <c r="R3621">
        <f t="shared" si="338"/>
        <v>0</v>
      </c>
    </row>
    <row r="3622" spans="1:18" x14ac:dyDescent="0.25">
      <c r="A3622" s="1">
        <v>44775</v>
      </c>
      <c r="B3622" s="2" t="s">
        <v>4049</v>
      </c>
      <c r="C3622" t="s">
        <v>402</v>
      </c>
      <c r="D3622">
        <v>15</v>
      </c>
      <c r="E3622">
        <v>84</v>
      </c>
      <c r="F3622">
        <f>IF(E3622="",_xlfn.XLOOKUP(C3622,'Price Averages'!$D$4:$D$103,'Price Averages'!$E$4:$E$103, "FALSE"), E3622)</f>
        <v>84</v>
      </c>
      <c r="G3622">
        <v>21</v>
      </c>
      <c r="H3622">
        <f>IF(G3622="", _xlfn.XLOOKUP(C3622, 'Cost Averages'!$D$4:$D$103,'Cost Averages'!$E$4:$E$103, "FALSE"),G3622)</f>
        <v>21</v>
      </c>
      <c r="I3622">
        <f t="shared" si="339"/>
        <v>1260</v>
      </c>
      <c r="J3622">
        <f t="shared" si="340"/>
        <v>315</v>
      </c>
      <c r="K3622">
        <f t="shared" si="341"/>
        <v>945</v>
      </c>
      <c r="L3622" s="2" t="s">
        <v>28</v>
      </c>
      <c r="M3622" t="s">
        <v>224</v>
      </c>
      <c r="N3622" t="s">
        <v>78</v>
      </c>
      <c r="O3622" s="3">
        <v>11.346510807401776</v>
      </c>
      <c r="P3622" t="str">
        <f t="shared" si="336"/>
        <v>H</v>
      </c>
      <c r="Q3622">
        <f t="shared" si="337"/>
        <v>2022</v>
      </c>
      <c r="R3622">
        <f t="shared" si="338"/>
        <v>0</v>
      </c>
    </row>
    <row r="3623" spans="1:18" x14ac:dyDescent="0.25">
      <c r="A3623" s="1">
        <v>44733.739458008167</v>
      </c>
      <c r="B3623" s="2" t="s">
        <v>658</v>
      </c>
      <c r="C3623" t="s">
        <v>80</v>
      </c>
      <c r="D3623">
        <v>15</v>
      </c>
      <c r="E3623">
        <v>210</v>
      </c>
      <c r="F3623">
        <f>IF(E3623="",_xlfn.XLOOKUP(C3623,'Price Averages'!$D$4:$D$103,'Price Averages'!$E$4:$E$103, "FALSE"), E3623)</f>
        <v>210</v>
      </c>
      <c r="G3623">
        <v>70</v>
      </c>
      <c r="H3623">
        <f>IF(G3623="", _xlfn.XLOOKUP(C3623, 'Cost Averages'!$D$4:$D$103,'Cost Averages'!$E$4:$E$103, "FALSE"),G3623)</f>
        <v>70</v>
      </c>
      <c r="I3623">
        <f t="shared" si="339"/>
        <v>3150</v>
      </c>
      <c r="J3623">
        <f t="shared" si="340"/>
        <v>1050</v>
      </c>
      <c r="K3623">
        <f t="shared" si="341"/>
        <v>2100</v>
      </c>
      <c r="L3623" s="2" t="s">
        <v>28</v>
      </c>
      <c r="M3623" t="s">
        <v>191</v>
      </c>
      <c r="N3623" t="s">
        <v>78</v>
      </c>
      <c r="O3623" s="3">
        <v>13.890275354050972</v>
      </c>
      <c r="P3623" t="str">
        <f t="shared" si="336"/>
        <v>H</v>
      </c>
      <c r="Q3623">
        <f t="shared" si="337"/>
        <v>2022</v>
      </c>
      <c r="R3623">
        <f t="shared" si="338"/>
        <v>0</v>
      </c>
    </row>
    <row r="3624" spans="1:18" x14ac:dyDescent="0.25">
      <c r="A3624" s="1">
        <v>44653.033858068229</v>
      </c>
      <c r="B3624" s="2" t="s">
        <v>2253</v>
      </c>
      <c r="C3624" t="s">
        <v>80</v>
      </c>
      <c r="D3624">
        <v>15</v>
      </c>
      <c r="E3624">
        <v>210</v>
      </c>
      <c r="F3624">
        <f>IF(E3624="",_xlfn.XLOOKUP(C3624,'Price Averages'!$D$4:$D$103,'Price Averages'!$E$4:$E$103, "FALSE"), E3624)</f>
        <v>210</v>
      </c>
      <c r="G3624">
        <v>70</v>
      </c>
      <c r="H3624">
        <f>IF(G3624="", _xlfn.XLOOKUP(C3624, 'Cost Averages'!$D$4:$D$103,'Cost Averages'!$E$4:$E$103, "FALSE"),G3624)</f>
        <v>70</v>
      </c>
      <c r="I3624">
        <f t="shared" si="339"/>
        <v>3150</v>
      </c>
      <c r="J3624">
        <f t="shared" si="340"/>
        <v>1050</v>
      </c>
      <c r="K3624">
        <f t="shared" si="341"/>
        <v>2100</v>
      </c>
      <c r="L3624" s="2" t="s">
        <v>28</v>
      </c>
      <c r="M3624" t="s">
        <v>156</v>
      </c>
      <c r="N3624" t="s">
        <v>78</v>
      </c>
      <c r="O3624" s="3">
        <v>12.452986387489583</v>
      </c>
      <c r="P3624" t="str">
        <f t="shared" si="336"/>
        <v>H</v>
      </c>
      <c r="Q3624">
        <f t="shared" si="337"/>
        <v>2022</v>
      </c>
      <c r="R3624">
        <f t="shared" si="338"/>
        <v>0</v>
      </c>
    </row>
    <row r="3625" spans="1:18" x14ac:dyDescent="0.25">
      <c r="A3625" s="1">
        <v>44825.66283385954</v>
      </c>
      <c r="B3625" s="2" t="s">
        <v>2872</v>
      </c>
      <c r="C3625" t="s">
        <v>417</v>
      </c>
      <c r="D3625">
        <v>15</v>
      </c>
      <c r="E3625">
        <v>352</v>
      </c>
      <c r="F3625">
        <f>IF(E3625="",_xlfn.XLOOKUP(C3625,'Price Averages'!$D$4:$D$103,'Price Averages'!$E$4:$E$103, "FALSE"), E3625)</f>
        <v>352</v>
      </c>
      <c r="G3625">
        <v>88</v>
      </c>
      <c r="H3625">
        <f>IF(G3625="", _xlfn.XLOOKUP(C3625, 'Cost Averages'!$D$4:$D$103,'Cost Averages'!$E$4:$E$103, "FALSE"),G3625)</f>
        <v>88</v>
      </c>
      <c r="I3625">
        <f t="shared" si="339"/>
        <v>5280</v>
      </c>
      <c r="J3625">
        <f t="shared" si="340"/>
        <v>1320</v>
      </c>
      <c r="K3625">
        <f t="shared" si="341"/>
        <v>3960</v>
      </c>
      <c r="L3625" s="2" t="s">
        <v>44</v>
      </c>
      <c r="M3625" t="s">
        <v>693</v>
      </c>
      <c r="N3625" t="s">
        <v>34</v>
      </c>
      <c r="O3625" s="3">
        <v>10.434860153112215</v>
      </c>
      <c r="P3625" t="str">
        <f t="shared" si="336"/>
        <v>H</v>
      </c>
      <c r="Q3625">
        <f t="shared" si="337"/>
        <v>2022</v>
      </c>
      <c r="R3625">
        <f t="shared" si="338"/>
        <v>0</v>
      </c>
    </row>
    <row r="3626" spans="1:18" x14ac:dyDescent="0.25">
      <c r="A3626" s="1">
        <v>44658</v>
      </c>
      <c r="B3626" s="2" t="s">
        <v>3940</v>
      </c>
      <c r="C3626" t="s">
        <v>131</v>
      </c>
      <c r="D3626">
        <v>15</v>
      </c>
      <c r="E3626">
        <v>320</v>
      </c>
      <c r="F3626">
        <f>IF(E3626="",_xlfn.XLOOKUP(C3626,'Price Averages'!$D$4:$D$103,'Price Averages'!$E$4:$E$103, "FALSE"), E3626)</f>
        <v>320</v>
      </c>
      <c r="G3626">
        <v>80</v>
      </c>
      <c r="H3626">
        <f>IF(G3626="", _xlfn.XLOOKUP(C3626, 'Cost Averages'!$D$4:$D$103,'Cost Averages'!$E$4:$E$103, "FALSE"),G3626)</f>
        <v>80</v>
      </c>
      <c r="I3626">
        <f t="shared" si="339"/>
        <v>4800</v>
      </c>
      <c r="J3626">
        <f t="shared" si="340"/>
        <v>1200</v>
      </c>
      <c r="K3626">
        <f t="shared" si="341"/>
        <v>3600</v>
      </c>
      <c r="L3626" s="2" t="s">
        <v>28</v>
      </c>
      <c r="M3626" t="s">
        <v>228</v>
      </c>
      <c r="N3626" t="s">
        <v>46</v>
      </c>
      <c r="O3626" s="3">
        <v>9.3014286057233697</v>
      </c>
      <c r="P3626" t="str">
        <f t="shared" si="336"/>
        <v>H</v>
      </c>
      <c r="Q3626">
        <f t="shared" si="337"/>
        <v>2022</v>
      </c>
      <c r="R3626">
        <f t="shared" si="338"/>
        <v>0</v>
      </c>
    </row>
    <row r="3627" spans="1:18" x14ac:dyDescent="0.25">
      <c r="A3627" s="1">
        <v>44671.574932878975</v>
      </c>
      <c r="B3627" s="2" t="s">
        <v>2472</v>
      </c>
      <c r="C3627" t="s">
        <v>309</v>
      </c>
      <c r="D3627">
        <v>15</v>
      </c>
      <c r="E3627" t="s">
        <v>32</v>
      </c>
      <c r="F3627">
        <f>IF(E3627="",_xlfn.XLOOKUP(C3627,'Price Averages'!$D$4:$D$103,'Price Averages'!$E$4:$E$103, "FALSE"), E3627)</f>
        <v>352</v>
      </c>
      <c r="G3627">
        <v>88</v>
      </c>
      <c r="H3627">
        <f>IF(G3627="", _xlfn.XLOOKUP(C3627, 'Cost Averages'!$D$4:$D$103,'Cost Averages'!$E$4:$E$103, "FALSE"),G3627)</f>
        <v>88</v>
      </c>
      <c r="I3627">
        <f t="shared" si="339"/>
        <v>5280</v>
      </c>
      <c r="J3627">
        <f t="shared" si="340"/>
        <v>1320</v>
      </c>
      <c r="K3627">
        <f t="shared" si="341"/>
        <v>3960</v>
      </c>
      <c r="L3627" s="2" t="s">
        <v>44</v>
      </c>
      <c r="M3627" t="s">
        <v>1121</v>
      </c>
      <c r="N3627" t="s">
        <v>25</v>
      </c>
      <c r="O3627" s="3">
        <v>10.585251392347548</v>
      </c>
      <c r="P3627" t="str">
        <f t="shared" si="336"/>
        <v>H</v>
      </c>
      <c r="Q3627">
        <f t="shared" si="337"/>
        <v>2022</v>
      </c>
      <c r="R3627">
        <f t="shared" si="338"/>
        <v>0</v>
      </c>
    </row>
    <row r="3628" spans="1:18" x14ac:dyDescent="0.25">
      <c r="A3628" s="1">
        <v>44592</v>
      </c>
      <c r="B3628" s="2" t="s">
        <v>3878</v>
      </c>
      <c r="C3628" t="s">
        <v>309</v>
      </c>
      <c r="D3628">
        <v>15</v>
      </c>
      <c r="E3628">
        <v>352</v>
      </c>
      <c r="F3628">
        <f>IF(E3628="",_xlfn.XLOOKUP(C3628,'Price Averages'!$D$4:$D$103,'Price Averages'!$E$4:$E$103, "FALSE"), E3628)</f>
        <v>352</v>
      </c>
      <c r="G3628" t="s">
        <v>32</v>
      </c>
      <c r="H3628">
        <f>IF(G3628="", _xlfn.XLOOKUP(C3628, 'Cost Averages'!$D$4:$D$103,'Cost Averages'!$E$4:$E$103, "FALSE"),G3628)</f>
        <v>88</v>
      </c>
      <c r="I3628">
        <f t="shared" si="339"/>
        <v>5280</v>
      </c>
      <c r="J3628">
        <f t="shared" si="340"/>
        <v>1320</v>
      </c>
      <c r="K3628">
        <f t="shared" si="341"/>
        <v>3960</v>
      </c>
      <c r="L3628" s="2" t="s">
        <v>28</v>
      </c>
      <c r="M3628" t="s">
        <v>49</v>
      </c>
      <c r="N3628" t="s">
        <v>50</v>
      </c>
      <c r="O3628" s="3">
        <v>11.749993886708426</v>
      </c>
      <c r="P3628" t="str">
        <f t="shared" si="336"/>
        <v>H</v>
      </c>
      <c r="Q3628">
        <f t="shared" si="337"/>
        <v>2022</v>
      </c>
      <c r="R3628">
        <f t="shared" si="338"/>
        <v>0</v>
      </c>
    </row>
    <row r="3629" spans="1:18" x14ac:dyDescent="0.25">
      <c r="A3629" s="1">
        <v>44569</v>
      </c>
      <c r="B3629" s="2" t="s">
        <v>3856</v>
      </c>
      <c r="C3629" t="s">
        <v>553</v>
      </c>
      <c r="D3629">
        <v>15</v>
      </c>
      <c r="E3629" t="s">
        <v>32</v>
      </c>
      <c r="F3629">
        <f>IF(E3629="",_xlfn.XLOOKUP(C3629,'Price Averages'!$D$4:$D$103,'Price Averages'!$E$4:$E$103, "FALSE"), E3629)</f>
        <v>384</v>
      </c>
      <c r="G3629">
        <v>96</v>
      </c>
      <c r="H3629">
        <f>IF(G3629="", _xlfn.XLOOKUP(C3629, 'Cost Averages'!$D$4:$D$103,'Cost Averages'!$E$4:$E$103, "FALSE"),G3629)</f>
        <v>96</v>
      </c>
      <c r="I3629">
        <f t="shared" si="339"/>
        <v>5760</v>
      </c>
      <c r="J3629">
        <f t="shared" si="340"/>
        <v>1440</v>
      </c>
      <c r="K3629">
        <f t="shared" si="341"/>
        <v>4320</v>
      </c>
      <c r="L3629" s="2" t="s">
        <v>44</v>
      </c>
      <c r="M3629" t="s">
        <v>1251</v>
      </c>
      <c r="N3629" t="s">
        <v>56</v>
      </c>
      <c r="O3629" s="3">
        <v>10.01033276255276</v>
      </c>
      <c r="P3629" t="str">
        <f t="shared" si="336"/>
        <v>H</v>
      </c>
      <c r="Q3629">
        <f t="shared" si="337"/>
        <v>2022</v>
      </c>
      <c r="R3629">
        <f t="shared" si="338"/>
        <v>0</v>
      </c>
    </row>
    <row r="3630" spans="1:18" x14ac:dyDescent="0.25">
      <c r="A3630" s="1">
        <v>44766</v>
      </c>
      <c r="B3630" s="2" t="s">
        <v>4040</v>
      </c>
      <c r="C3630" t="s">
        <v>553</v>
      </c>
      <c r="D3630">
        <v>15</v>
      </c>
      <c r="E3630">
        <v>384</v>
      </c>
      <c r="F3630">
        <f>IF(E3630="",_xlfn.XLOOKUP(C3630,'Price Averages'!$D$4:$D$103,'Price Averages'!$E$4:$E$103, "FALSE"), E3630)</f>
        <v>384</v>
      </c>
      <c r="G3630">
        <v>96</v>
      </c>
      <c r="H3630">
        <f>IF(G3630="", _xlfn.XLOOKUP(C3630, 'Cost Averages'!$D$4:$D$103,'Cost Averages'!$E$4:$E$103, "FALSE"),G3630)</f>
        <v>96</v>
      </c>
      <c r="I3630">
        <f t="shared" si="339"/>
        <v>5760</v>
      </c>
      <c r="J3630">
        <f t="shared" si="340"/>
        <v>1440</v>
      </c>
      <c r="K3630">
        <f t="shared" si="341"/>
        <v>4320</v>
      </c>
      <c r="L3630" s="2" t="s">
        <v>28</v>
      </c>
      <c r="M3630" t="s">
        <v>98</v>
      </c>
      <c r="N3630" t="s">
        <v>34</v>
      </c>
      <c r="O3630" s="3">
        <v>13.717776078041958</v>
      </c>
      <c r="P3630" t="str">
        <f t="shared" si="336"/>
        <v>H</v>
      </c>
      <c r="Q3630">
        <f t="shared" si="337"/>
        <v>2022</v>
      </c>
      <c r="R3630">
        <f t="shared" si="338"/>
        <v>0</v>
      </c>
    </row>
    <row r="3631" spans="1:18" x14ac:dyDescent="0.25">
      <c r="A3631" s="1">
        <v>44591</v>
      </c>
      <c r="B3631" s="2" t="s">
        <v>3877</v>
      </c>
      <c r="C3631" t="s">
        <v>97</v>
      </c>
      <c r="D3631">
        <v>15</v>
      </c>
      <c r="E3631">
        <v>201</v>
      </c>
      <c r="F3631">
        <f>IF(E3631="",_xlfn.XLOOKUP(C3631,'Price Averages'!$D$4:$D$103,'Price Averages'!$E$4:$E$103, "FALSE"), E3631)</f>
        <v>201</v>
      </c>
      <c r="G3631">
        <v>67</v>
      </c>
      <c r="H3631">
        <f>IF(G3631="", _xlfn.XLOOKUP(C3631, 'Cost Averages'!$D$4:$D$103,'Cost Averages'!$E$4:$E$103, "FALSE"),G3631)</f>
        <v>67</v>
      </c>
      <c r="I3631">
        <f t="shared" si="339"/>
        <v>3015</v>
      </c>
      <c r="J3631">
        <f t="shared" si="340"/>
        <v>1005</v>
      </c>
      <c r="K3631">
        <f t="shared" si="341"/>
        <v>2010</v>
      </c>
      <c r="L3631" s="2" t="s">
        <v>28</v>
      </c>
      <c r="M3631" t="s">
        <v>171</v>
      </c>
      <c r="N3631" t="s">
        <v>46</v>
      </c>
      <c r="O3631" s="3">
        <v>11.36085047138285</v>
      </c>
      <c r="P3631" t="str">
        <f t="shared" si="336"/>
        <v>H</v>
      </c>
      <c r="Q3631">
        <f t="shared" si="337"/>
        <v>2022</v>
      </c>
      <c r="R3631">
        <f t="shared" si="338"/>
        <v>0</v>
      </c>
    </row>
    <row r="3632" spans="1:18" x14ac:dyDescent="0.25">
      <c r="A3632" s="1">
        <v>44634</v>
      </c>
      <c r="B3632" s="2" t="s">
        <v>3918</v>
      </c>
      <c r="C3632" t="s">
        <v>97</v>
      </c>
      <c r="D3632">
        <v>15</v>
      </c>
      <c r="E3632">
        <v>201</v>
      </c>
      <c r="F3632">
        <f>IF(E3632="",_xlfn.XLOOKUP(C3632,'Price Averages'!$D$4:$D$103,'Price Averages'!$E$4:$E$103, "FALSE"), E3632)</f>
        <v>201</v>
      </c>
      <c r="G3632">
        <v>67</v>
      </c>
      <c r="H3632">
        <f>IF(G3632="", _xlfn.XLOOKUP(C3632, 'Cost Averages'!$D$4:$D$103,'Cost Averages'!$E$4:$E$103, "FALSE"),G3632)</f>
        <v>67</v>
      </c>
      <c r="I3632">
        <f t="shared" si="339"/>
        <v>3015</v>
      </c>
      <c r="J3632">
        <f t="shared" si="340"/>
        <v>1005</v>
      </c>
      <c r="K3632">
        <f t="shared" si="341"/>
        <v>2010</v>
      </c>
      <c r="L3632" s="2" t="s">
        <v>23</v>
      </c>
      <c r="M3632" t="s">
        <v>1694</v>
      </c>
      <c r="N3632" t="s">
        <v>34</v>
      </c>
      <c r="O3632" s="3">
        <v>11.375127981841125</v>
      </c>
      <c r="P3632" t="str">
        <f t="shared" si="336"/>
        <v>H</v>
      </c>
      <c r="Q3632">
        <f t="shared" si="337"/>
        <v>2022</v>
      </c>
      <c r="R3632">
        <f t="shared" si="338"/>
        <v>0</v>
      </c>
    </row>
    <row r="3633" spans="1:18" x14ac:dyDescent="0.25">
      <c r="A3633" s="1">
        <v>44615</v>
      </c>
      <c r="B3633" s="2" t="s">
        <v>3900</v>
      </c>
      <c r="C3633" t="s">
        <v>31</v>
      </c>
      <c r="D3633">
        <v>15</v>
      </c>
      <c r="E3633" t="s">
        <v>32</v>
      </c>
      <c r="F3633">
        <f>IF(E3633="",_xlfn.XLOOKUP(C3633,'Price Averages'!$D$4:$D$103,'Price Averages'!$E$4:$E$103, "FALSE"), E3633)</f>
        <v>46</v>
      </c>
      <c r="G3633" t="s">
        <v>32</v>
      </c>
      <c r="H3633">
        <f>IF(G3633="", _xlfn.XLOOKUP(C3633, 'Cost Averages'!$D$4:$D$103,'Cost Averages'!$E$4:$E$103, "FALSE"),G3633)</f>
        <v>23</v>
      </c>
      <c r="I3633">
        <f t="shared" si="339"/>
        <v>690</v>
      </c>
      <c r="J3633">
        <f t="shared" si="340"/>
        <v>345</v>
      </c>
      <c r="K3633">
        <f t="shared" si="341"/>
        <v>345</v>
      </c>
      <c r="L3633" s="2" t="s">
        <v>28</v>
      </c>
      <c r="M3633" t="s">
        <v>954</v>
      </c>
      <c r="N3633" t="s">
        <v>78</v>
      </c>
      <c r="O3633" s="3">
        <v>10.968401424454578</v>
      </c>
      <c r="P3633" t="str">
        <f t="shared" si="336"/>
        <v>H</v>
      </c>
      <c r="Q3633">
        <f t="shared" si="337"/>
        <v>2022</v>
      </c>
      <c r="R3633">
        <f t="shared" si="338"/>
        <v>0</v>
      </c>
    </row>
    <row r="3634" spans="1:18" x14ac:dyDescent="0.25">
      <c r="A3634" s="1">
        <v>44883.342065733064</v>
      </c>
      <c r="B3634" s="2" t="s">
        <v>776</v>
      </c>
      <c r="C3634" t="s">
        <v>170</v>
      </c>
      <c r="D3634">
        <v>16</v>
      </c>
      <c r="E3634">
        <v>189</v>
      </c>
      <c r="F3634">
        <f>IF(E3634="",_xlfn.XLOOKUP(C3634,'Price Averages'!$D$4:$D$103,'Price Averages'!$E$4:$E$103, "FALSE"), E3634)</f>
        <v>189</v>
      </c>
      <c r="G3634">
        <v>63</v>
      </c>
      <c r="H3634">
        <f>IF(G3634="", _xlfn.XLOOKUP(C3634, 'Cost Averages'!$D$4:$D$103,'Cost Averages'!$E$4:$E$103, "FALSE"),G3634)</f>
        <v>63</v>
      </c>
      <c r="I3634">
        <f t="shared" si="339"/>
        <v>3024</v>
      </c>
      <c r="J3634">
        <f t="shared" si="340"/>
        <v>1008</v>
      </c>
      <c r="K3634">
        <f t="shared" si="341"/>
        <v>2016</v>
      </c>
      <c r="L3634" s="2" t="s">
        <v>44</v>
      </c>
      <c r="M3634" t="s">
        <v>262</v>
      </c>
      <c r="N3634" t="s">
        <v>34</v>
      </c>
      <c r="O3634" s="3">
        <v>12.661538237835474</v>
      </c>
      <c r="P3634" t="str">
        <f t="shared" si="336"/>
        <v>H</v>
      </c>
      <c r="Q3634">
        <f t="shared" si="337"/>
        <v>2022</v>
      </c>
      <c r="R3634">
        <f t="shared" si="338"/>
        <v>0</v>
      </c>
    </row>
    <row r="3635" spans="1:18" x14ac:dyDescent="0.25">
      <c r="A3635" s="1">
        <v>44686</v>
      </c>
      <c r="B3635" s="2" t="s">
        <v>3967</v>
      </c>
      <c r="C3635" t="s">
        <v>170</v>
      </c>
      <c r="D3635">
        <v>16</v>
      </c>
      <c r="E3635">
        <v>189</v>
      </c>
      <c r="F3635">
        <f>IF(E3635="",_xlfn.XLOOKUP(C3635,'Price Averages'!$D$4:$D$103,'Price Averages'!$E$4:$E$103, "FALSE"), E3635)</f>
        <v>189</v>
      </c>
      <c r="G3635">
        <v>63</v>
      </c>
      <c r="H3635">
        <f>IF(G3635="", _xlfn.XLOOKUP(C3635, 'Cost Averages'!$D$4:$D$103,'Cost Averages'!$E$4:$E$103, "FALSE"),G3635)</f>
        <v>63</v>
      </c>
      <c r="I3635">
        <f t="shared" si="339"/>
        <v>3024</v>
      </c>
      <c r="J3635">
        <f t="shared" si="340"/>
        <v>1008</v>
      </c>
      <c r="K3635">
        <f t="shared" si="341"/>
        <v>2016</v>
      </c>
      <c r="L3635" s="2" t="s">
        <v>23</v>
      </c>
      <c r="M3635" t="s">
        <v>705</v>
      </c>
      <c r="N3635" t="s">
        <v>34</v>
      </c>
      <c r="O3635" s="3">
        <v>10.956589836772277</v>
      </c>
      <c r="P3635" t="str">
        <f t="shared" si="336"/>
        <v>H</v>
      </c>
      <c r="Q3635">
        <f t="shared" si="337"/>
        <v>2022</v>
      </c>
      <c r="R3635">
        <f t="shared" si="338"/>
        <v>0</v>
      </c>
    </row>
    <row r="3636" spans="1:18" x14ac:dyDescent="0.25">
      <c r="A3636" s="1">
        <v>44679</v>
      </c>
      <c r="B3636" s="2" t="s">
        <v>3961</v>
      </c>
      <c r="C3636" t="s">
        <v>479</v>
      </c>
      <c r="D3636">
        <v>16</v>
      </c>
      <c r="E3636">
        <v>264</v>
      </c>
      <c r="F3636">
        <f>IF(E3636="",_xlfn.XLOOKUP(C3636,'Price Averages'!$D$4:$D$103,'Price Averages'!$E$4:$E$103, "FALSE"), E3636)</f>
        <v>264</v>
      </c>
      <c r="G3636">
        <v>88</v>
      </c>
      <c r="H3636">
        <f>IF(G3636="", _xlfn.XLOOKUP(C3636, 'Cost Averages'!$D$4:$D$103,'Cost Averages'!$E$4:$E$103, "FALSE"),G3636)</f>
        <v>88</v>
      </c>
      <c r="I3636">
        <f t="shared" si="339"/>
        <v>4224</v>
      </c>
      <c r="J3636">
        <f t="shared" si="340"/>
        <v>1408</v>
      </c>
      <c r="K3636">
        <f t="shared" si="341"/>
        <v>2816</v>
      </c>
      <c r="L3636" s="2" t="s">
        <v>44</v>
      </c>
      <c r="M3636" t="s">
        <v>1099</v>
      </c>
      <c r="N3636" t="s">
        <v>46</v>
      </c>
      <c r="O3636" s="3">
        <v>10.28240320324797</v>
      </c>
      <c r="P3636" t="str">
        <f t="shared" si="336"/>
        <v>H</v>
      </c>
      <c r="Q3636">
        <f t="shared" si="337"/>
        <v>2022</v>
      </c>
      <c r="R3636">
        <f t="shared" si="338"/>
        <v>0</v>
      </c>
    </row>
    <row r="3637" spans="1:18" x14ac:dyDescent="0.25">
      <c r="A3637" s="1">
        <v>44816.097693180389</v>
      </c>
      <c r="B3637" s="2" t="s">
        <v>2367</v>
      </c>
      <c r="C3637" t="s">
        <v>73</v>
      </c>
      <c r="D3637">
        <v>16</v>
      </c>
      <c r="E3637" t="s">
        <v>32</v>
      </c>
      <c r="F3637">
        <f>IF(E3637="",_xlfn.XLOOKUP(C3637,'Price Averages'!$D$4:$D$103,'Price Averages'!$E$4:$E$103, "FALSE"), E3637)</f>
        <v>166</v>
      </c>
      <c r="G3637">
        <v>83</v>
      </c>
      <c r="H3637">
        <f>IF(G3637="", _xlfn.XLOOKUP(C3637, 'Cost Averages'!$D$4:$D$103,'Cost Averages'!$E$4:$E$103, "FALSE"),G3637)</f>
        <v>83</v>
      </c>
      <c r="I3637">
        <f t="shared" si="339"/>
        <v>2656</v>
      </c>
      <c r="J3637">
        <f t="shared" si="340"/>
        <v>1328</v>
      </c>
      <c r="K3637">
        <f t="shared" si="341"/>
        <v>1328</v>
      </c>
      <c r="L3637" s="2" t="s">
        <v>44</v>
      </c>
      <c r="M3637" t="s">
        <v>484</v>
      </c>
      <c r="N3637" t="s">
        <v>25</v>
      </c>
      <c r="O3637" s="3">
        <v>11.799431383856128</v>
      </c>
      <c r="P3637" t="str">
        <f t="shared" si="336"/>
        <v>H</v>
      </c>
      <c r="Q3637">
        <f t="shared" si="337"/>
        <v>2022</v>
      </c>
      <c r="R3637">
        <f t="shared" si="338"/>
        <v>0</v>
      </c>
    </row>
    <row r="3638" spans="1:18" x14ac:dyDescent="0.25">
      <c r="A3638" s="1">
        <v>44656</v>
      </c>
      <c r="B3638" s="2" t="s">
        <v>3938</v>
      </c>
      <c r="C3638" t="s">
        <v>146</v>
      </c>
      <c r="D3638">
        <v>16</v>
      </c>
      <c r="E3638">
        <v>308</v>
      </c>
      <c r="F3638">
        <f>IF(E3638="",_xlfn.XLOOKUP(C3638,'Price Averages'!$D$4:$D$103,'Price Averages'!$E$4:$E$103, "FALSE"), E3638)</f>
        <v>308</v>
      </c>
      <c r="G3638">
        <v>77</v>
      </c>
      <c r="H3638">
        <f>IF(G3638="", _xlfn.XLOOKUP(C3638, 'Cost Averages'!$D$4:$D$103,'Cost Averages'!$E$4:$E$103, "FALSE"),G3638)</f>
        <v>77</v>
      </c>
      <c r="I3638">
        <f t="shared" si="339"/>
        <v>4928</v>
      </c>
      <c r="J3638">
        <f t="shared" si="340"/>
        <v>1232</v>
      </c>
      <c r="K3638">
        <f t="shared" si="341"/>
        <v>3696</v>
      </c>
      <c r="L3638" s="2" t="s">
        <v>28</v>
      </c>
      <c r="M3638" t="s">
        <v>725</v>
      </c>
      <c r="N3638" t="s">
        <v>46</v>
      </c>
      <c r="O3638" s="3">
        <v>16.148992525516267</v>
      </c>
      <c r="P3638" t="str">
        <f t="shared" si="336"/>
        <v>H</v>
      </c>
      <c r="Q3638">
        <f t="shared" si="337"/>
        <v>2022</v>
      </c>
      <c r="R3638">
        <f t="shared" si="338"/>
        <v>0</v>
      </c>
    </row>
    <row r="3639" spans="1:18" x14ac:dyDescent="0.25">
      <c r="A3639" s="1">
        <v>44713</v>
      </c>
      <c r="B3639" s="2" t="s">
        <v>3991</v>
      </c>
      <c r="C3639" t="s">
        <v>332</v>
      </c>
      <c r="D3639">
        <v>16</v>
      </c>
      <c r="E3639">
        <v>180</v>
      </c>
      <c r="F3639">
        <f>IF(E3639="",_xlfn.XLOOKUP(C3639,'Price Averages'!$D$4:$D$103,'Price Averages'!$E$4:$E$103, "FALSE"), E3639)</f>
        <v>180</v>
      </c>
      <c r="G3639">
        <v>45</v>
      </c>
      <c r="H3639">
        <f>IF(G3639="", _xlfn.XLOOKUP(C3639, 'Cost Averages'!$D$4:$D$103,'Cost Averages'!$E$4:$E$103, "FALSE"),G3639)</f>
        <v>45</v>
      </c>
      <c r="I3639">
        <f t="shared" si="339"/>
        <v>2880</v>
      </c>
      <c r="J3639">
        <f t="shared" si="340"/>
        <v>720</v>
      </c>
      <c r="K3639">
        <f t="shared" si="341"/>
        <v>2160</v>
      </c>
      <c r="L3639" s="2" t="s">
        <v>28</v>
      </c>
      <c r="M3639" t="s">
        <v>222</v>
      </c>
      <c r="N3639" t="s">
        <v>34</v>
      </c>
      <c r="O3639" s="3">
        <v>12.172922939334034</v>
      </c>
      <c r="P3639" t="str">
        <f t="shared" si="336"/>
        <v>H</v>
      </c>
      <c r="Q3639">
        <f t="shared" si="337"/>
        <v>2022</v>
      </c>
      <c r="R3639">
        <f t="shared" si="338"/>
        <v>0</v>
      </c>
    </row>
    <row r="3640" spans="1:18" x14ac:dyDescent="0.25">
      <c r="A3640" s="1">
        <v>44632</v>
      </c>
      <c r="B3640" s="2" t="s">
        <v>3916</v>
      </c>
      <c r="C3640" t="s">
        <v>22</v>
      </c>
      <c r="D3640">
        <v>16</v>
      </c>
      <c r="E3640" t="s">
        <v>32</v>
      </c>
      <c r="F3640">
        <f>IF(E3640="",_xlfn.XLOOKUP(C3640,'Price Averages'!$D$4:$D$103,'Price Averages'!$E$4:$E$103, "FALSE"), E3640)</f>
        <v>280</v>
      </c>
      <c r="G3640">
        <v>70</v>
      </c>
      <c r="H3640">
        <f>IF(G3640="", _xlfn.XLOOKUP(C3640, 'Cost Averages'!$D$4:$D$103,'Cost Averages'!$E$4:$E$103, "FALSE"),G3640)</f>
        <v>70</v>
      </c>
      <c r="I3640">
        <f t="shared" si="339"/>
        <v>4480</v>
      </c>
      <c r="J3640">
        <f t="shared" si="340"/>
        <v>1120</v>
      </c>
      <c r="K3640">
        <f t="shared" si="341"/>
        <v>3360</v>
      </c>
      <c r="L3640" s="2" t="s">
        <v>28</v>
      </c>
      <c r="M3640" t="s">
        <v>531</v>
      </c>
      <c r="N3640" t="s">
        <v>41</v>
      </c>
      <c r="O3640" s="3">
        <v>10.954865572729823</v>
      </c>
      <c r="P3640" t="str">
        <f t="shared" si="336"/>
        <v>H</v>
      </c>
      <c r="Q3640">
        <f t="shared" si="337"/>
        <v>2022</v>
      </c>
      <c r="R3640">
        <f t="shared" si="338"/>
        <v>0</v>
      </c>
    </row>
    <row r="3641" spans="1:18" x14ac:dyDescent="0.25">
      <c r="A3641" s="1">
        <v>44571.689953485744</v>
      </c>
      <c r="B3641" s="2" t="s">
        <v>2365</v>
      </c>
      <c r="C3641" t="s">
        <v>107</v>
      </c>
      <c r="D3641">
        <v>16</v>
      </c>
      <c r="E3641">
        <v>81</v>
      </c>
      <c r="F3641">
        <f>IF(E3641="",_xlfn.XLOOKUP(C3641,'Price Averages'!$D$4:$D$103,'Price Averages'!$E$4:$E$103, "FALSE"), E3641)</f>
        <v>81</v>
      </c>
      <c r="G3641">
        <v>27</v>
      </c>
      <c r="H3641">
        <f>IF(G3641="", _xlfn.XLOOKUP(C3641, 'Cost Averages'!$D$4:$D$103,'Cost Averages'!$E$4:$E$103, "FALSE"),G3641)</f>
        <v>27</v>
      </c>
      <c r="I3641">
        <f t="shared" si="339"/>
        <v>1296</v>
      </c>
      <c r="J3641">
        <f t="shared" si="340"/>
        <v>432</v>
      </c>
      <c r="K3641">
        <f t="shared" si="341"/>
        <v>864</v>
      </c>
      <c r="L3641" s="2" t="s">
        <v>28</v>
      </c>
      <c r="M3641" t="s">
        <v>705</v>
      </c>
      <c r="N3641" t="s">
        <v>34</v>
      </c>
      <c r="O3641" s="3">
        <v>10.956589836772277</v>
      </c>
      <c r="P3641" t="str">
        <f t="shared" si="336"/>
        <v>H</v>
      </c>
      <c r="Q3641">
        <f t="shared" si="337"/>
        <v>2022</v>
      </c>
      <c r="R3641">
        <f t="shared" si="338"/>
        <v>0</v>
      </c>
    </row>
    <row r="3642" spans="1:18" x14ac:dyDescent="0.25">
      <c r="A3642" s="1">
        <v>44770</v>
      </c>
      <c r="B3642" s="2" t="s">
        <v>4044</v>
      </c>
      <c r="C3642" t="s">
        <v>251</v>
      </c>
      <c r="D3642">
        <v>16</v>
      </c>
      <c r="E3642" t="s">
        <v>32</v>
      </c>
      <c r="F3642">
        <f>IF(E3642="",_xlfn.XLOOKUP(C3642,'Price Averages'!$D$4:$D$103,'Price Averages'!$E$4:$E$103, "FALSE"), E3642)</f>
        <v>270</v>
      </c>
      <c r="G3642">
        <v>90</v>
      </c>
      <c r="H3642">
        <f>IF(G3642="", _xlfn.XLOOKUP(C3642, 'Cost Averages'!$D$4:$D$103,'Cost Averages'!$E$4:$E$103, "FALSE"),G3642)</f>
        <v>90</v>
      </c>
      <c r="I3642">
        <f t="shared" si="339"/>
        <v>4320</v>
      </c>
      <c r="J3642">
        <f t="shared" si="340"/>
        <v>1440</v>
      </c>
      <c r="K3642">
        <f t="shared" si="341"/>
        <v>2880</v>
      </c>
      <c r="L3642" s="2" t="s">
        <v>44</v>
      </c>
      <c r="M3642" t="s">
        <v>817</v>
      </c>
      <c r="N3642" t="s">
        <v>34</v>
      </c>
      <c r="O3642" s="3">
        <v>14.060995290679429</v>
      </c>
      <c r="P3642" t="str">
        <f t="shared" si="336"/>
        <v>H</v>
      </c>
      <c r="Q3642">
        <f t="shared" si="337"/>
        <v>2022</v>
      </c>
      <c r="R3642">
        <f t="shared" si="338"/>
        <v>0</v>
      </c>
    </row>
    <row r="3643" spans="1:18" x14ac:dyDescent="0.25">
      <c r="A3643" s="1">
        <v>44661.968005535586</v>
      </c>
      <c r="B3643" s="2" t="s">
        <v>1279</v>
      </c>
      <c r="C3643" t="s">
        <v>43</v>
      </c>
      <c r="D3643">
        <v>16</v>
      </c>
      <c r="E3643" t="s">
        <v>32</v>
      </c>
      <c r="F3643">
        <f>IF(E3643="",_xlfn.XLOOKUP(C3643,'Price Averages'!$D$4:$D$103,'Price Averages'!$E$4:$E$103, "FALSE"), E3643)</f>
        <v>160</v>
      </c>
      <c r="G3643">
        <v>80</v>
      </c>
      <c r="H3643">
        <f>IF(G3643="", _xlfn.XLOOKUP(C3643, 'Cost Averages'!$D$4:$D$103,'Cost Averages'!$E$4:$E$103, "FALSE"),G3643)</f>
        <v>80</v>
      </c>
      <c r="I3643">
        <f t="shared" si="339"/>
        <v>2560</v>
      </c>
      <c r="J3643">
        <f t="shared" si="340"/>
        <v>1280</v>
      </c>
      <c r="K3643">
        <f t="shared" si="341"/>
        <v>1280</v>
      </c>
      <c r="L3643" s="2" t="s">
        <v>28</v>
      </c>
      <c r="M3643" t="s">
        <v>513</v>
      </c>
      <c r="N3643" t="s">
        <v>50</v>
      </c>
      <c r="O3643" s="3">
        <v>8.8514729234790472</v>
      </c>
      <c r="P3643" t="str">
        <f t="shared" si="336"/>
        <v>H</v>
      </c>
      <c r="Q3643">
        <f t="shared" si="337"/>
        <v>2022</v>
      </c>
      <c r="R3643">
        <f t="shared" si="338"/>
        <v>0</v>
      </c>
    </row>
    <row r="3644" spans="1:18" x14ac:dyDescent="0.25">
      <c r="A3644" s="1">
        <v>44585</v>
      </c>
      <c r="B3644" s="2" t="s">
        <v>3872</v>
      </c>
      <c r="C3644" t="s">
        <v>383</v>
      </c>
      <c r="D3644">
        <v>16</v>
      </c>
      <c r="E3644">
        <v>72</v>
      </c>
      <c r="F3644">
        <f>IF(E3644="",_xlfn.XLOOKUP(C3644,'Price Averages'!$D$4:$D$103,'Price Averages'!$E$4:$E$103, "FALSE"), E3644)</f>
        <v>72</v>
      </c>
      <c r="G3644" t="s">
        <v>32</v>
      </c>
      <c r="H3644">
        <f>IF(G3644="", _xlfn.XLOOKUP(C3644, 'Cost Averages'!$D$4:$D$103,'Cost Averages'!$E$4:$E$103, "FALSE"),G3644)</f>
        <v>36</v>
      </c>
      <c r="I3644">
        <f t="shared" si="339"/>
        <v>1152</v>
      </c>
      <c r="J3644">
        <f t="shared" si="340"/>
        <v>576</v>
      </c>
      <c r="K3644">
        <f t="shared" si="341"/>
        <v>576</v>
      </c>
      <c r="L3644" s="2" t="s">
        <v>28</v>
      </c>
      <c r="M3644" t="s">
        <v>327</v>
      </c>
      <c r="N3644" t="s">
        <v>46</v>
      </c>
      <c r="O3644" s="3">
        <v>12.148236977735172</v>
      </c>
      <c r="P3644" t="str">
        <f t="shared" si="336"/>
        <v>H</v>
      </c>
      <c r="Q3644">
        <f t="shared" si="337"/>
        <v>2022</v>
      </c>
      <c r="R3644">
        <f t="shared" si="338"/>
        <v>0</v>
      </c>
    </row>
    <row r="3645" spans="1:18" x14ac:dyDescent="0.25">
      <c r="A3645" s="1">
        <v>44694.753841243451</v>
      </c>
      <c r="B3645" s="2" t="s">
        <v>1180</v>
      </c>
      <c r="C3645" t="s">
        <v>112</v>
      </c>
      <c r="D3645">
        <v>16</v>
      </c>
      <c r="E3645">
        <v>252</v>
      </c>
      <c r="F3645">
        <f>IF(E3645="",_xlfn.XLOOKUP(C3645,'Price Averages'!$D$4:$D$103,'Price Averages'!$E$4:$E$103, "FALSE"), E3645)</f>
        <v>252</v>
      </c>
      <c r="G3645">
        <v>63</v>
      </c>
      <c r="H3645">
        <f>IF(G3645="", _xlfn.XLOOKUP(C3645, 'Cost Averages'!$D$4:$D$103,'Cost Averages'!$E$4:$E$103, "FALSE"),G3645)</f>
        <v>63</v>
      </c>
      <c r="I3645">
        <f t="shared" si="339"/>
        <v>4032</v>
      </c>
      <c r="J3645">
        <f t="shared" si="340"/>
        <v>1008</v>
      </c>
      <c r="K3645">
        <f t="shared" si="341"/>
        <v>3024</v>
      </c>
      <c r="L3645" s="2" t="s">
        <v>28</v>
      </c>
      <c r="M3645" t="s">
        <v>696</v>
      </c>
      <c r="N3645" t="s">
        <v>78</v>
      </c>
      <c r="O3645" s="3">
        <v>12.699042739101285</v>
      </c>
      <c r="P3645" t="str">
        <f t="shared" si="336"/>
        <v>H</v>
      </c>
      <c r="Q3645">
        <f t="shared" si="337"/>
        <v>2022</v>
      </c>
      <c r="R3645">
        <f t="shared" si="338"/>
        <v>0</v>
      </c>
    </row>
    <row r="3646" spans="1:18" x14ac:dyDescent="0.25">
      <c r="A3646" s="1">
        <v>44566.19525795435</v>
      </c>
      <c r="B3646" s="2" t="s">
        <v>1250</v>
      </c>
      <c r="C3646" t="s">
        <v>64</v>
      </c>
      <c r="D3646">
        <v>16</v>
      </c>
      <c r="E3646">
        <v>352</v>
      </c>
      <c r="F3646">
        <f>IF(E3646="",_xlfn.XLOOKUP(C3646,'Price Averages'!$D$4:$D$103,'Price Averages'!$E$4:$E$103, "FALSE"), E3646)</f>
        <v>352</v>
      </c>
      <c r="G3646">
        <v>88</v>
      </c>
      <c r="H3646">
        <f>IF(G3646="", _xlfn.XLOOKUP(C3646, 'Cost Averages'!$D$4:$D$103,'Cost Averages'!$E$4:$E$103, "FALSE"),G3646)</f>
        <v>88</v>
      </c>
      <c r="I3646">
        <f t="shared" si="339"/>
        <v>5632</v>
      </c>
      <c r="J3646">
        <f t="shared" si="340"/>
        <v>1408</v>
      </c>
      <c r="K3646">
        <f t="shared" si="341"/>
        <v>4224</v>
      </c>
      <c r="L3646" s="2" t="s">
        <v>23</v>
      </c>
      <c r="M3646" t="s">
        <v>115</v>
      </c>
      <c r="N3646" t="s">
        <v>46</v>
      </c>
      <c r="O3646" s="3">
        <v>10.42743035829395</v>
      </c>
      <c r="P3646" t="str">
        <f t="shared" si="336"/>
        <v>H</v>
      </c>
      <c r="Q3646">
        <f t="shared" si="337"/>
        <v>2022</v>
      </c>
      <c r="R3646">
        <f t="shared" si="338"/>
        <v>0</v>
      </c>
    </row>
    <row r="3647" spans="1:18" x14ac:dyDescent="0.25">
      <c r="A3647" s="1">
        <v>44629</v>
      </c>
      <c r="B3647" s="2" t="s">
        <v>3913</v>
      </c>
      <c r="C3647" t="s">
        <v>58</v>
      </c>
      <c r="D3647">
        <v>16</v>
      </c>
      <c r="E3647">
        <v>144</v>
      </c>
      <c r="F3647">
        <f>IF(E3647="",_xlfn.XLOOKUP(C3647,'Price Averages'!$D$4:$D$103,'Price Averages'!$E$4:$E$103, "FALSE"), E3647)</f>
        <v>144</v>
      </c>
      <c r="G3647">
        <v>48</v>
      </c>
      <c r="H3647">
        <f>IF(G3647="", _xlfn.XLOOKUP(C3647, 'Cost Averages'!$D$4:$D$103,'Cost Averages'!$E$4:$E$103, "FALSE"),G3647)</f>
        <v>48</v>
      </c>
      <c r="I3647">
        <f t="shared" si="339"/>
        <v>2304</v>
      </c>
      <c r="J3647">
        <f t="shared" si="340"/>
        <v>768</v>
      </c>
      <c r="K3647">
        <f t="shared" si="341"/>
        <v>1536</v>
      </c>
      <c r="L3647" s="2" t="s">
        <v>28</v>
      </c>
      <c r="M3647" t="s">
        <v>603</v>
      </c>
      <c r="N3647" t="s">
        <v>50</v>
      </c>
      <c r="O3647" s="3">
        <v>7.8974070387684714</v>
      </c>
      <c r="P3647" t="str">
        <f t="shared" si="336"/>
        <v>H</v>
      </c>
      <c r="Q3647">
        <f t="shared" si="337"/>
        <v>2022</v>
      </c>
      <c r="R3647">
        <f t="shared" si="338"/>
        <v>0</v>
      </c>
    </row>
    <row r="3648" spans="1:18" x14ac:dyDescent="0.25">
      <c r="A3648" s="1">
        <v>44752</v>
      </c>
      <c r="B3648" s="2" t="s">
        <v>4029</v>
      </c>
      <c r="C3648" t="s">
        <v>244</v>
      </c>
      <c r="D3648">
        <v>16</v>
      </c>
      <c r="E3648">
        <v>252</v>
      </c>
      <c r="F3648">
        <f>IF(E3648="",_xlfn.XLOOKUP(C3648,'Price Averages'!$D$4:$D$103,'Price Averages'!$E$4:$E$103, "FALSE"), E3648)</f>
        <v>252</v>
      </c>
      <c r="G3648">
        <v>63</v>
      </c>
      <c r="H3648">
        <f>IF(G3648="", _xlfn.XLOOKUP(C3648, 'Cost Averages'!$D$4:$D$103,'Cost Averages'!$E$4:$E$103, "FALSE"),G3648)</f>
        <v>63</v>
      </c>
      <c r="I3648">
        <f t="shared" si="339"/>
        <v>4032</v>
      </c>
      <c r="J3648">
        <f t="shared" si="340"/>
        <v>1008</v>
      </c>
      <c r="K3648">
        <f t="shared" si="341"/>
        <v>3024</v>
      </c>
      <c r="L3648" s="2" t="s">
        <v>44</v>
      </c>
      <c r="M3648" t="s">
        <v>1424</v>
      </c>
      <c r="N3648" t="s">
        <v>46</v>
      </c>
      <c r="O3648" s="3">
        <v>13.2671922973198</v>
      </c>
      <c r="P3648" t="str">
        <f t="shared" si="336"/>
        <v>H</v>
      </c>
      <c r="Q3648">
        <f t="shared" si="337"/>
        <v>2022</v>
      </c>
      <c r="R3648">
        <f t="shared" si="338"/>
        <v>0</v>
      </c>
    </row>
    <row r="3649" spans="1:18" x14ac:dyDescent="0.25">
      <c r="A3649" s="1">
        <v>44690.268910685903</v>
      </c>
      <c r="B3649" s="2" t="s">
        <v>2401</v>
      </c>
      <c r="C3649" t="s">
        <v>185</v>
      </c>
      <c r="D3649">
        <v>16</v>
      </c>
      <c r="E3649" t="s">
        <v>32</v>
      </c>
      <c r="F3649">
        <f>IF(E3649="",_xlfn.XLOOKUP(C3649,'Price Averages'!$D$4:$D$103,'Price Averages'!$E$4:$E$103, "FALSE"), E3649)</f>
        <v>348</v>
      </c>
      <c r="G3649">
        <v>87</v>
      </c>
      <c r="H3649">
        <f>IF(G3649="", _xlfn.XLOOKUP(C3649, 'Cost Averages'!$D$4:$D$103,'Cost Averages'!$E$4:$E$103, "FALSE"),G3649)</f>
        <v>87</v>
      </c>
      <c r="I3649">
        <f t="shared" si="339"/>
        <v>5568</v>
      </c>
      <c r="J3649">
        <f t="shared" si="340"/>
        <v>1392</v>
      </c>
      <c r="K3649">
        <f t="shared" si="341"/>
        <v>4176</v>
      </c>
      <c r="L3649" s="2" t="s">
        <v>28</v>
      </c>
      <c r="M3649" t="s">
        <v>527</v>
      </c>
      <c r="N3649" t="s">
        <v>25</v>
      </c>
      <c r="O3649" s="3">
        <v>14.554851510602212</v>
      </c>
      <c r="P3649" t="str">
        <f t="shared" si="336"/>
        <v>H</v>
      </c>
      <c r="Q3649">
        <f t="shared" si="337"/>
        <v>2022</v>
      </c>
      <c r="R3649">
        <f t="shared" si="338"/>
        <v>0</v>
      </c>
    </row>
    <row r="3650" spans="1:18" x14ac:dyDescent="0.25">
      <c r="A3650" s="1">
        <v>44722</v>
      </c>
      <c r="B3650" s="2" t="s">
        <v>4000</v>
      </c>
      <c r="C3650" t="s">
        <v>530</v>
      </c>
      <c r="D3650">
        <v>16</v>
      </c>
      <c r="E3650">
        <v>261</v>
      </c>
      <c r="F3650">
        <f>IF(E3650="",_xlfn.XLOOKUP(C3650,'Price Averages'!$D$4:$D$103,'Price Averages'!$E$4:$E$103, "FALSE"), E3650)</f>
        <v>261</v>
      </c>
      <c r="G3650">
        <v>87</v>
      </c>
      <c r="H3650">
        <f>IF(G3650="", _xlfn.XLOOKUP(C3650, 'Cost Averages'!$D$4:$D$103,'Cost Averages'!$E$4:$E$103, "FALSE"),G3650)</f>
        <v>87</v>
      </c>
      <c r="I3650">
        <f t="shared" si="339"/>
        <v>4176</v>
      </c>
      <c r="J3650">
        <f t="shared" si="340"/>
        <v>1392</v>
      </c>
      <c r="K3650">
        <f t="shared" si="341"/>
        <v>2784</v>
      </c>
      <c r="L3650" s="2" t="s">
        <v>44</v>
      </c>
      <c r="M3650" t="s">
        <v>389</v>
      </c>
      <c r="N3650" t="s">
        <v>41</v>
      </c>
      <c r="O3650" s="3">
        <v>9.4239783062860578</v>
      </c>
      <c r="P3650" t="str">
        <f t="shared" ref="P3650:P3713" si="342">CHAR(64+(YEAR(A3650)-2014))</f>
        <v>H</v>
      </c>
      <c r="Q3650">
        <f t="shared" ref="Q3650:Q3713" si="343">YEAR(A3650)</f>
        <v>2022</v>
      </c>
      <c r="R3650">
        <f t="shared" ref="R3650:R3713" si="344">IF(P3650=CHAR(64 + (YEAR(A3650) - 2014)), 0, 1)</f>
        <v>0</v>
      </c>
    </row>
    <row r="3651" spans="1:18" x14ac:dyDescent="0.25">
      <c r="A3651" s="1">
        <v>44779</v>
      </c>
      <c r="B3651" s="2" t="s">
        <v>4053</v>
      </c>
      <c r="C3651" t="s">
        <v>39</v>
      </c>
      <c r="D3651">
        <v>16</v>
      </c>
      <c r="E3651">
        <v>231</v>
      </c>
      <c r="F3651">
        <f>IF(E3651="",_xlfn.XLOOKUP(C3651,'Price Averages'!$D$4:$D$103,'Price Averages'!$E$4:$E$103, "FALSE"), E3651)</f>
        <v>231</v>
      </c>
      <c r="G3651">
        <v>77</v>
      </c>
      <c r="H3651">
        <f>IF(G3651="", _xlfn.XLOOKUP(C3651, 'Cost Averages'!$D$4:$D$103,'Cost Averages'!$E$4:$E$103, "FALSE"),G3651)</f>
        <v>77</v>
      </c>
      <c r="I3651">
        <f t="shared" ref="I3651:I3714" si="345">D3651*F3651</f>
        <v>3696</v>
      </c>
      <c r="J3651">
        <f t="shared" ref="J3651:J3714" si="346">D3651*H3651</f>
        <v>1232</v>
      </c>
      <c r="K3651">
        <f t="shared" ref="K3651:K3714" si="347">I3651-J3651</f>
        <v>2464</v>
      </c>
      <c r="L3651" s="2" t="s">
        <v>28</v>
      </c>
      <c r="M3651" t="s">
        <v>147</v>
      </c>
      <c r="N3651" t="s">
        <v>34</v>
      </c>
      <c r="O3651" s="3">
        <v>13.378080355059918</v>
      </c>
      <c r="P3651" t="str">
        <f t="shared" si="342"/>
        <v>H</v>
      </c>
      <c r="Q3651">
        <f t="shared" si="343"/>
        <v>2022</v>
      </c>
      <c r="R3651">
        <f t="shared" si="344"/>
        <v>0</v>
      </c>
    </row>
    <row r="3652" spans="1:18" x14ac:dyDescent="0.25">
      <c r="A3652" s="1">
        <v>44664</v>
      </c>
      <c r="B3652" s="2" t="s">
        <v>3946</v>
      </c>
      <c r="C3652" t="s">
        <v>417</v>
      </c>
      <c r="D3652">
        <v>16</v>
      </c>
      <c r="E3652">
        <v>352</v>
      </c>
      <c r="F3652">
        <f>IF(E3652="",_xlfn.XLOOKUP(C3652,'Price Averages'!$D$4:$D$103,'Price Averages'!$E$4:$E$103, "FALSE"), E3652)</f>
        <v>352</v>
      </c>
      <c r="G3652" t="s">
        <v>32</v>
      </c>
      <c r="H3652">
        <f>IF(G3652="", _xlfn.XLOOKUP(C3652, 'Cost Averages'!$D$4:$D$103,'Cost Averages'!$E$4:$E$103, "FALSE"),G3652)</f>
        <v>88</v>
      </c>
      <c r="I3652">
        <f t="shared" si="345"/>
        <v>5632</v>
      </c>
      <c r="J3652">
        <f t="shared" si="346"/>
        <v>1408</v>
      </c>
      <c r="K3652">
        <f t="shared" si="347"/>
        <v>4224</v>
      </c>
      <c r="L3652" s="2" t="s">
        <v>28</v>
      </c>
      <c r="M3652" t="s">
        <v>161</v>
      </c>
      <c r="N3652" t="s">
        <v>25</v>
      </c>
      <c r="O3652" s="3">
        <v>15.121383064708469</v>
      </c>
      <c r="P3652" t="str">
        <f t="shared" si="342"/>
        <v>H</v>
      </c>
      <c r="Q3652">
        <f t="shared" si="343"/>
        <v>2022</v>
      </c>
      <c r="R3652">
        <f t="shared" si="344"/>
        <v>0</v>
      </c>
    </row>
    <row r="3653" spans="1:18" x14ac:dyDescent="0.25">
      <c r="A3653" s="1">
        <v>44694</v>
      </c>
      <c r="B3653" s="2" t="s">
        <v>3973</v>
      </c>
      <c r="C3653" t="s">
        <v>291</v>
      </c>
      <c r="D3653">
        <v>16</v>
      </c>
      <c r="E3653" t="s">
        <v>32</v>
      </c>
      <c r="F3653">
        <f>IF(E3653="",_xlfn.XLOOKUP(C3653,'Price Averages'!$D$4:$D$103,'Price Averages'!$E$4:$E$103, "FALSE"), E3653)</f>
        <v>225</v>
      </c>
      <c r="G3653">
        <v>75</v>
      </c>
      <c r="H3653">
        <f>IF(G3653="", _xlfn.XLOOKUP(C3653, 'Cost Averages'!$D$4:$D$103,'Cost Averages'!$E$4:$E$103, "FALSE"),G3653)</f>
        <v>75</v>
      </c>
      <c r="I3653">
        <f t="shared" si="345"/>
        <v>3600</v>
      </c>
      <c r="J3653">
        <f t="shared" si="346"/>
        <v>1200</v>
      </c>
      <c r="K3653">
        <f t="shared" si="347"/>
        <v>2400</v>
      </c>
      <c r="L3653" s="2" t="s">
        <v>28</v>
      </c>
      <c r="M3653" t="s">
        <v>343</v>
      </c>
      <c r="N3653" t="s">
        <v>25</v>
      </c>
      <c r="O3653" s="3">
        <v>11.070908141213383</v>
      </c>
      <c r="P3653" t="str">
        <f t="shared" si="342"/>
        <v>H</v>
      </c>
      <c r="Q3653">
        <f t="shared" si="343"/>
        <v>2022</v>
      </c>
      <c r="R3653">
        <f t="shared" si="344"/>
        <v>0</v>
      </c>
    </row>
    <row r="3654" spans="1:18" x14ac:dyDescent="0.25">
      <c r="A3654" s="1">
        <v>44618.993122190106</v>
      </c>
      <c r="B3654" s="2" t="s">
        <v>2090</v>
      </c>
      <c r="C3654" t="s">
        <v>268</v>
      </c>
      <c r="D3654">
        <v>16</v>
      </c>
      <c r="E3654">
        <v>57</v>
      </c>
      <c r="F3654">
        <f>IF(E3654="",_xlfn.XLOOKUP(C3654,'Price Averages'!$D$4:$D$103,'Price Averages'!$E$4:$E$103, "FALSE"), E3654)</f>
        <v>57</v>
      </c>
      <c r="G3654">
        <v>19</v>
      </c>
      <c r="H3654">
        <f>IF(G3654="", _xlfn.XLOOKUP(C3654, 'Cost Averages'!$D$4:$D$103,'Cost Averages'!$E$4:$E$103, "FALSE"),G3654)</f>
        <v>19</v>
      </c>
      <c r="I3654">
        <f t="shared" si="345"/>
        <v>912</v>
      </c>
      <c r="J3654">
        <f t="shared" si="346"/>
        <v>304</v>
      </c>
      <c r="K3654">
        <f t="shared" si="347"/>
        <v>608</v>
      </c>
      <c r="L3654" s="2" t="s">
        <v>28</v>
      </c>
      <c r="M3654" t="s">
        <v>882</v>
      </c>
      <c r="N3654" t="s">
        <v>78</v>
      </c>
      <c r="O3654" s="3">
        <v>15.856807810268592</v>
      </c>
      <c r="P3654" t="str">
        <f t="shared" si="342"/>
        <v>H</v>
      </c>
      <c r="Q3654">
        <f t="shared" si="343"/>
        <v>2022</v>
      </c>
      <c r="R3654">
        <f t="shared" si="344"/>
        <v>0</v>
      </c>
    </row>
    <row r="3655" spans="1:18" x14ac:dyDescent="0.25">
      <c r="A3655" s="1">
        <v>44703.315916061641</v>
      </c>
      <c r="B3655" s="2" t="s">
        <v>639</v>
      </c>
      <c r="C3655" t="s">
        <v>85</v>
      </c>
      <c r="D3655">
        <v>16</v>
      </c>
      <c r="E3655" t="s">
        <v>32</v>
      </c>
      <c r="F3655">
        <f>IF(E3655="",_xlfn.XLOOKUP(C3655,'Price Averages'!$D$4:$D$103,'Price Averages'!$E$4:$E$103, "FALSE"), E3655)</f>
        <v>204</v>
      </c>
      <c r="G3655">
        <v>51</v>
      </c>
      <c r="H3655">
        <f>IF(G3655="", _xlfn.XLOOKUP(C3655, 'Cost Averages'!$D$4:$D$103,'Cost Averages'!$E$4:$E$103, "FALSE"),G3655)</f>
        <v>51</v>
      </c>
      <c r="I3655">
        <f t="shared" si="345"/>
        <v>3264</v>
      </c>
      <c r="J3655">
        <f t="shared" si="346"/>
        <v>816</v>
      </c>
      <c r="K3655">
        <f t="shared" si="347"/>
        <v>2448</v>
      </c>
      <c r="L3655" s="2" t="s">
        <v>28</v>
      </c>
      <c r="M3655" t="s">
        <v>205</v>
      </c>
      <c r="N3655" t="s">
        <v>50</v>
      </c>
      <c r="O3655" s="3">
        <v>10.980884286450312</v>
      </c>
      <c r="P3655" t="str">
        <f t="shared" si="342"/>
        <v>H</v>
      </c>
      <c r="Q3655">
        <f t="shared" si="343"/>
        <v>2022</v>
      </c>
      <c r="R3655">
        <f t="shared" si="344"/>
        <v>0</v>
      </c>
    </row>
    <row r="3656" spans="1:18" x14ac:dyDescent="0.25">
      <c r="A3656" s="1">
        <v>44669</v>
      </c>
      <c r="B3656" s="2" t="s">
        <v>3951</v>
      </c>
      <c r="C3656" t="s">
        <v>296</v>
      </c>
      <c r="D3656">
        <v>16</v>
      </c>
      <c r="E3656">
        <v>116</v>
      </c>
      <c r="F3656">
        <f>IF(E3656="",_xlfn.XLOOKUP(C3656,'Price Averages'!$D$4:$D$103,'Price Averages'!$E$4:$E$103, "FALSE"), E3656)</f>
        <v>116</v>
      </c>
      <c r="G3656">
        <v>29</v>
      </c>
      <c r="H3656">
        <f>IF(G3656="", _xlfn.XLOOKUP(C3656, 'Cost Averages'!$D$4:$D$103,'Cost Averages'!$E$4:$E$103, "FALSE"),G3656)</f>
        <v>29</v>
      </c>
      <c r="I3656">
        <f t="shared" si="345"/>
        <v>1856</v>
      </c>
      <c r="J3656">
        <f t="shared" si="346"/>
        <v>464</v>
      </c>
      <c r="K3656">
        <f t="shared" si="347"/>
        <v>1392</v>
      </c>
      <c r="L3656" s="2" t="s">
        <v>44</v>
      </c>
      <c r="M3656" t="s">
        <v>297</v>
      </c>
      <c r="N3656" t="s">
        <v>78</v>
      </c>
      <c r="O3656" s="3">
        <v>10.317615395419679</v>
      </c>
      <c r="P3656" t="str">
        <f t="shared" si="342"/>
        <v>H</v>
      </c>
      <c r="Q3656">
        <f t="shared" si="343"/>
        <v>2022</v>
      </c>
      <c r="R3656">
        <f t="shared" si="344"/>
        <v>0</v>
      </c>
    </row>
    <row r="3657" spans="1:18" x14ac:dyDescent="0.25">
      <c r="A3657" s="1">
        <v>44691</v>
      </c>
      <c r="B3657" s="2" t="s">
        <v>3951</v>
      </c>
      <c r="C3657" t="s">
        <v>122</v>
      </c>
      <c r="D3657">
        <v>16</v>
      </c>
      <c r="E3657">
        <v>144</v>
      </c>
      <c r="F3657">
        <f>IF(E3657="",_xlfn.XLOOKUP(C3657,'Price Averages'!$D$4:$D$103,'Price Averages'!$E$4:$E$103, "FALSE"), E3657)</f>
        <v>144</v>
      </c>
      <c r="G3657">
        <v>48</v>
      </c>
      <c r="H3657">
        <f>IF(G3657="", _xlfn.XLOOKUP(C3657, 'Cost Averages'!$D$4:$D$103,'Cost Averages'!$E$4:$E$103, "FALSE"),G3657)</f>
        <v>48</v>
      </c>
      <c r="I3657">
        <f t="shared" si="345"/>
        <v>2304</v>
      </c>
      <c r="J3657">
        <f t="shared" si="346"/>
        <v>768</v>
      </c>
      <c r="K3657">
        <f t="shared" si="347"/>
        <v>1536</v>
      </c>
      <c r="L3657" s="2" t="s">
        <v>44</v>
      </c>
      <c r="M3657" t="s">
        <v>730</v>
      </c>
      <c r="N3657" t="s">
        <v>25</v>
      </c>
      <c r="O3657" s="3">
        <v>12.985332015423809</v>
      </c>
      <c r="P3657" t="str">
        <f t="shared" si="342"/>
        <v>H</v>
      </c>
      <c r="Q3657">
        <f t="shared" si="343"/>
        <v>2022</v>
      </c>
      <c r="R3657">
        <f t="shared" si="344"/>
        <v>0</v>
      </c>
    </row>
    <row r="3658" spans="1:18" x14ac:dyDescent="0.25">
      <c r="A3658" s="1">
        <v>44677</v>
      </c>
      <c r="B3658" s="2" t="s">
        <v>3959</v>
      </c>
      <c r="C3658" t="s">
        <v>152</v>
      </c>
      <c r="D3658">
        <v>16</v>
      </c>
      <c r="E3658">
        <v>132</v>
      </c>
      <c r="F3658">
        <f>IF(E3658="",_xlfn.XLOOKUP(C3658,'Price Averages'!$D$4:$D$103,'Price Averages'!$E$4:$E$103, "FALSE"), E3658)</f>
        <v>132</v>
      </c>
      <c r="G3658">
        <v>33</v>
      </c>
      <c r="H3658">
        <f>IF(G3658="", _xlfn.XLOOKUP(C3658, 'Cost Averages'!$D$4:$D$103,'Cost Averages'!$E$4:$E$103, "FALSE"),G3658)</f>
        <v>33</v>
      </c>
      <c r="I3658">
        <f t="shared" si="345"/>
        <v>2112</v>
      </c>
      <c r="J3658">
        <f t="shared" si="346"/>
        <v>528</v>
      </c>
      <c r="K3658">
        <f t="shared" si="347"/>
        <v>1584</v>
      </c>
      <c r="L3658" s="2" t="s">
        <v>28</v>
      </c>
      <c r="M3658" t="s">
        <v>447</v>
      </c>
      <c r="N3658" t="s">
        <v>46</v>
      </c>
      <c r="O3658" s="3">
        <v>13.574227261506472</v>
      </c>
      <c r="P3658" t="str">
        <f t="shared" si="342"/>
        <v>H</v>
      </c>
      <c r="Q3658">
        <f t="shared" si="343"/>
        <v>2022</v>
      </c>
      <c r="R3658">
        <f t="shared" si="344"/>
        <v>0</v>
      </c>
    </row>
    <row r="3659" spans="1:18" x14ac:dyDescent="0.25">
      <c r="A3659" s="1">
        <v>44742</v>
      </c>
      <c r="B3659" s="2" t="s">
        <v>4019</v>
      </c>
      <c r="C3659" t="s">
        <v>155</v>
      </c>
      <c r="D3659">
        <v>17</v>
      </c>
      <c r="E3659">
        <v>108</v>
      </c>
      <c r="F3659">
        <f>IF(E3659="",_xlfn.XLOOKUP(C3659,'Price Averages'!$D$4:$D$103,'Price Averages'!$E$4:$E$103, "FALSE"), E3659)</f>
        <v>108</v>
      </c>
      <c r="G3659">
        <v>36</v>
      </c>
      <c r="H3659">
        <f>IF(G3659="", _xlfn.XLOOKUP(C3659, 'Cost Averages'!$D$4:$D$103,'Cost Averages'!$E$4:$E$103, "FALSE"),G3659)</f>
        <v>36</v>
      </c>
      <c r="I3659">
        <f t="shared" si="345"/>
        <v>1836</v>
      </c>
      <c r="J3659">
        <f t="shared" si="346"/>
        <v>612</v>
      </c>
      <c r="K3659">
        <f t="shared" si="347"/>
        <v>1224</v>
      </c>
      <c r="L3659" s="2" t="s">
        <v>28</v>
      </c>
      <c r="M3659" t="s">
        <v>625</v>
      </c>
      <c r="N3659" t="s">
        <v>78</v>
      </c>
      <c r="O3659" s="3">
        <v>12.954911944548844</v>
      </c>
      <c r="P3659" t="str">
        <f t="shared" si="342"/>
        <v>H</v>
      </c>
      <c r="Q3659">
        <f t="shared" si="343"/>
        <v>2022</v>
      </c>
      <c r="R3659">
        <f t="shared" si="344"/>
        <v>0</v>
      </c>
    </row>
    <row r="3660" spans="1:18" x14ac:dyDescent="0.25">
      <c r="A3660" s="1">
        <v>44569.081891578084</v>
      </c>
      <c r="B3660" s="2" t="s">
        <v>1232</v>
      </c>
      <c r="C3660" t="s">
        <v>357</v>
      </c>
      <c r="D3660">
        <v>17</v>
      </c>
      <c r="E3660" t="s">
        <v>32</v>
      </c>
      <c r="F3660">
        <f>IF(E3660="",_xlfn.XLOOKUP(C3660,'Price Averages'!$D$4:$D$103,'Price Averages'!$E$4:$E$103, "FALSE"), E3660)</f>
        <v>255</v>
      </c>
      <c r="G3660">
        <v>85</v>
      </c>
      <c r="H3660">
        <f>IF(G3660="", _xlfn.XLOOKUP(C3660, 'Cost Averages'!$D$4:$D$103,'Cost Averages'!$E$4:$E$103, "FALSE"),G3660)</f>
        <v>85</v>
      </c>
      <c r="I3660">
        <f t="shared" si="345"/>
        <v>4335</v>
      </c>
      <c r="J3660">
        <f t="shared" si="346"/>
        <v>1445</v>
      </c>
      <c r="K3660">
        <f t="shared" si="347"/>
        <v>2890</v>
      </c>
      <c r="L3660" s="2" t="s">
        <v>44</v>
      </c>
      <c r="M3660" t="s">
        <v>262</v>
      </c>
      <c r="N3660" t="s">
        <v>34</v>
      </c>
      <c r="O3660" s="3">
        <v>12.661538237835474</v>
      </c>
      <c r="P3660" t="str">
        <f t="shared" si="342"/>
        <v>H</v>
      </c>
      <c r="Q3660">
        <f t="shared" si="343"/>
        <v>2022</v>
      </c>
      <c r="R3660">
        <f t="shared" si="344"/>
        <v>0</v>
      </c>
    </row>
    <row r="3661" spans="1:18" x14ac:dyDescent="0.25">
      <c r="A3661" s="1">
        <v>44606</v>
      </c>
      <c r="B3661" s="2" t="s">
        <v>3891</v>
      </c>
      <c r="C3661" t="s">
        <v>386</v>
      </c>
      <c r="D3661">
        <v>17</v>
      </c>
      <c r="E3661">
        <v>58</v>
      </c>
      <c r="F3661">
        <f>IF(E3661="",_xlfn.XLOOKUP(C3661,'Price Averages'!$D$4:$D$103,'Price Averages'!$E$4:$E$103, "FALSE"), E3661)</f>
        <v>58</v>
      </c>
      <c r="G3661">
        <v>29</v>
      </c>
      <c r="H3661">
        <f>IF(G3661="", _xlfn.XLOOKUP(C3661, 'Cost Averages'!$D$4:$D$103,'Cost Averages'!$E$4:$E$103, "FALSE"),G3661)</f>
        <v>29</v>
      </c>
      <c r="I3661">
        <f t="shared" si="345"/>
        <v>986</v>
      </c>
      <c r="J3661">
        <f t="shared" si="346"/>
        <v>493</v>
      </c>
      <c r="K3661">
        <f t="shared" si="347"/>
        <v>493</v>
      </c>
      <c r="L3661" s="2" t="s">
        <v>28</v>
      </c>
      <c r="M3661" t="s">
        <v>432</v>
      </c>
      <c r="N3661" t="s">
        <v>25</v>
      </c>
      <c r="O3661" s="3">
        <v>10.408704992688252</v>
      </c>
      <c r="P3661" t="str">
        <f t="shared" si="342"/>
        <v>H</v>
      </c>
      <c r="Q3661">
        <f t="shared" si="343"/>
        <v>2022</v>
      </c>
      <c r="R3661">
        <f t="shared" si="344"/>
        <v>0</v>
      </c>
    </row>
    <row r="3662" spans="1:18" x14ac:dyDescent="0.25">
      <c r="A3662" s="1">
        <v>44687.312637797178</v>
      </c>
      <c r="B3662" s="2" t="s">
        <v>1645</v>
      </c>
      <c r="C3662" t="s">
        <v>771</v>
      </c>
      <c r="D3662">
        <v>17</v>
      </c>
      <c r="E3662">
        <v>120</v>
      </c>
      <c r="F3662">
        <f>IF(E3662="",_xlfn.XLOOKUP(C3662,'Price Averages'!$D$4:$D$103,'Price Averages'!$E$4:$E$103, "FALSE"), E3662)</f>
        <v>120</v>
      </c>
      <c r="G3662">
        <v>30</v>
      </c>
      <c r="H3662">
        <f>IF(G3662="", _xlfn.XLOOKUP(C3662, 'Cost Averages'!$D$4:$D$103,'Cost Averages'!$E$4:$E$103, "FALSE"),G3662)</f>
        <v>30</v>
      </c>
      <c r="I3662">
        <f t="shared" si="345"/>
        <v>2040</v>
      </c>
      <c r="J3662">
        <f t="shared" si="346"/>
        <v>510</v>
      </c>
      <c r="K3662">
        <f t="shared" si="347"/>
        <v>1530</v>
      </c>
      <c r="L3662" s="2" t="s">
        <v>28</v>
      </c>
      <c r="M3662" t="s">
        <v>353</v>
      </c>
      <c r="N3662" t="s">
        <v>56</v>
      </c>
      <c r="O3662" s="3">
        <v>13.092530646074781</v>
      </c>
      <c r="P3662" t="str">
        <f t="shared" si="342"/>
        <v>H</v>
      </c>
      <c r="Q3662">
        <f t="shared" si="343"/>
        <v>2022</v>
      </c>
      <c r="R3662">
        <f t="shared" si="344"/>
        <v>0</v>
      </c>
    </row>
    <row r="3663" spans="1:18" x14ac:dyDescent="0.25">
      <c r="A3663" s="1">
        <v>44696</v>
      </c>
      <c r="B3663" s="2" t="s">
        <v>3975</v>
      </c>
      <c r="C3663" t="s">
        <v>332</v>
      </c>
      <c r="D3663">
        <v>17</v>
      </c>
      <c r="E3663">
        <v>180</v>
      </c>
      <c r="F3663">
        <f>IF(E3663="",_xlfn.XLOOKUP(C3663,'Price Averages'!$D$4:$D$103,'Price Averages'!$E$4:$E$103, "FALSE"), E3663)</f>
        <v>180</v>
      </c>
      <c r="G3663">
        <v>45</v>
      </c>
      <c r="H3663">
        <f>IF(G3663="", _xlfn.XLOOKUP(C3663, 'Cost Averages'!$D$4:$D$103,'Cost Averages'!$E$4:$E$103, "FALSE"),G3663)</f>
        <v>45</v>
      </c>
      <c r="I3663">
        <f t="shared" si="345"/>
        <v>3060</v>
      </c>
      <c r="J3663">
        <f t="shared" si="346"/>
        <v>765</v>
      </c>
      <c r="K3663">
        <f t="shared" si="347"/>
        <v>2295</v>
      </c>
      <c r="L3663" s="2" t="s">
        <v>23</v>
      </c>
      <c r="M3663" t="s">
        <v>321</v>
      </c>
      <c r="N3663" t="s">
        <v>25</v>
      </c>
      <c r="O3663" s="3">
        <v>12.545140403858928</v>
      </c>
      <c r="P3663" t="str">
        <f t="shared" si="342"/>
        <v>H</v>
      </c>
      <c r="Q3663">
        <f t="shared" si="343"/>
        <v>2022</v>
      </c>
      <c r="R3663">
        <f t="shared" si="344"/>
        <v>0</v>
      </c>
    </row>
    <row r="3664" spans="1:18" x14ac:dyDescent="0.25">
      <c r="A3664" s="1">
        <v>44693</v>
      </c>
      <c r="B3664" s="2" t="s">
        <v>3972</v>
      </c>
      <c r="C3664" t="s">
        <v>76</v>
      </c>
      <c r="D3664">
        <v>17</v>
      </c>
      <c r="E3664" t="s">
        <v>32</v>
      </c>
      <c r="F3664">
        <f>IF(E3664="",_xlfn.XLOOKUP(C3664,'Price Averages'!$D$4:$D$103,'Price Averages'!$E$4:$E$103, "FALSE"), E3664)</f>
        <v>126</v>
      </c>
      <c r="G3664" t="s">
        <v>32</v>
      </c>
      <c r="H3664">
        <f>IF(G3664="", _xlfn.XLOOKUP(C3664, 'Cost Averages'!$D$4:$D$103,'Cost Averages'!$E$4:$E$103, "FALSE"),G3664)</f>
        <v>42</v>
      </c>
      <c r="I3664">
        <f t="shared" si="345"/>
        <v>2142</v>
      </c>
      <c r="J3664">
        <f t="shared" si="346"/>
        <v>714</v>
      </c>
      <c r="K3664">
        <f t="shared" si="347"/>
        <v>1428</v>
      </c>
      <c r="L3664" s="2" t="s">
        <v>44</v>
      </c>
      <c r="M3664" t="s">
        <v>635</v>
      </c>
      <c r="N3664" t="s">
        <v>25</v>
      </c>
      <c r="O3664" s="3">
        <v>12.275875773922367</v>
      </c>
      <c r="P3664" t="str">
        <f t="shared" si="342"/>
        <v>H</v>
      </c>
      <c r="Q3664">
        <f t="shared" si="343"/>
        <v>2022</v>
      </c>
      <c r="R3664">
        <f t="shared" si="344"/>
        <v>0</v>
      </c>
    </row>
    <row r="3665" spans="1:18" x14ac:dyDescent="0.25">
      <c r="A3665" s="1">
        <v>44600</v>
      </c>
      <c r="B3665" s="2" t="s">
        <v>3885</v>
      </c>
      <c r="C3665" t="s">
        <v>105</v>
      </c>
      <c r="D3665">
        <v>17</v>
      </c>
      <c r="E3665" t="s">
        <v>32</v>
      </c>
      <c r="F3665">
        <f>IF(E3665="",_xlfn.XLOOKUP(C3665,'Price Averages'!$D$4:$D$103,'Price Averages'!$E$4:$E$103, "FALSE"), E3665)</f>
        <v>66</v>
      </c>
      <c r="G3665">
        <v>33</v>
      </c>
      <c r="H3665">
        <f>IF(G3665="", _xlfn.XLOOKUP(C3665, 'Cost Averages'!$D$4:$D$103,'Cost Averages'!$E$4:$E$103, "FALSE"),G3665)</f>
        <v>33</v>
      </c>
      <c r="I3665">
        <f t="shared" si="345"/>
        <v>1122</v>
      </c>
      <c r="J3665">
        <f t="shared" si="346"/>
        <v>561</v>
      </c>
      <c r="K3665">
        <f t="shared" si="347"/>
        <v>561</v>
      </c>
      <c r="L3665" s="2" t="s">
        <v>44</v>
      </c>
      <c r="M3665" t="s">
        <v>211</v>
      </c>
      <c r="N3665" t="s">
        <v>41</v>
      </c>
      <c r="O3665" s="3">
        <v>13.697485557052493</v>
      </c>
      <c r="P3665" t="str">
        <f t="shared" si="342"/>
        <v>H</v>
      </c>
      <c r="Q3665">
        <f t="shared" si="343"/>
        <v>2022</v>
      </c>
      <c r="R3665">
        <f t="shared" si="344"/>
        <v>0</v>
      </c>
    </row>
    <row r="3666" spans="1:18" x14ac:dyDescent="0.25">
      <c r="A3666" s="1">
        <v>44630</v>
      </c>
      <c r="B3666" s="2" t="s">
        <v>3914</v>
      </c>
      <c r="C3666" t="s">
        <v>177</v>
      </c>
      <c r="D3666">
        <v>17</v>
      </c>
      <c r="E3666">
        <v>146</v>
      </c>
      <c r="F3666">
        <f>IF(E3666="",_xlfn.XLOOKUP(C3666,'Price Averages'!$D$4:$D$103,'Price Averages'!$E$4:$E$103, "FALSE"), E3666)</f>
        <v>146</v>
      </c>
      <c r="G3666" t="s">
        <v>32</v>
      </c>
      <c r="H3666">
        <f>IF(G3666="", _xlfn.XLOOKUP(C3666, 'Cost Averages'!$D$4:$D$103,'Cost Averages'!$E$4:$E$103, "FALSE"),G3666)</f>
        <v>73</v>
      </c>
      <c r="I3666">
        <f t="shared" si="345"/>
        <v>2482</v>
      </c>
      <c r="J3666">
        <f t="shared" si="346"/>
        <v>1241</v>
      </c>
      <c r="K3666">
        <f t="shared" si="347"/>
        <v>1241</v>
      </c>
      <c r="L3666" s="2" t="s">
        <v>28</v>
      </c>
      <c r="M3666" t="s">
        <v>678</v>
      </c>
      <c r="N3666" t="s">
        <v>78</v>
      </c>
      <c r="O3666" s="3">
        <v>8.1595626482464514</v>
      </c>
      <c r="P3666" t="str">
        <f t="shared" si="342"/>
        <v>H</v>
      </c>
      <c r="Q3666">
        <f t="shared" si="343"/>
        <v>2022</v>
      </c>
      <c r="R3666">
        <f t="shared" si="344"/>
        <v>0</v>
      </c>
    </row>
    <row r="3667" spans="1:18" x14ac:dyDescent="0.25">
      <c r="A3667" s="1">
        <v>44675.380935943809</v>
      </c>
      <c r="B3667" s="2" t="s">
        <v>2662</v>
      </c>
      <c r="C3667" t="s">
        <v>43</v>
      </c>
      <c r="D3667">
        <v>17</v>
      </c>
      <c r="E3667">
        <v>160</v>
      </c>
      <c r="F3667">
        <f>IF(E3667="",_xlfn.XLOOKUP(C3667,'Price Averages'!$D$4:$D$103,'Price Averages'!$E$4:$E$103, "FALSE"), E3667)</f>
        <v>160</v>
      </c>
      <c r="G3667">
        <v>80</v>
      </c>
      <c r="H3667">
        <f>IF(G3667="", _xlfn.XLOOKUP(C3667, 'Cost Averages'!$D$4:$D$103,'Cost Averages'!$E$4:$E$103, "FALSE"),G3667)</f>
        <v>80</v>
      </c>
      <c r="I3667">
        <f t="shared" si="345"/>
        <v>2720</v>
      </c>
      <c r="J3667">
        <f t="shared" si="346"/>
        <v>1360</v>
      </c>
      <c r="K3667">
        <f t="shared" si="347"/>
        <v>1360</v>
      </c>
      <c r="L3667" s="2" t="s">
        <v>44</v>
      </c>
      <c r="M3667" t="s">
        <v>1694</v>
      </c>
      <c r="N3667" t="s">
        <v>34</v>
      </c>
      <c r="O3667" s="3">
        <v>11.375127981841125</v>
      </c>
      <c r="P3667" t="str">
        <f t="shared" si="342"/>
        <v>H</v>
      </c>
      <c r="Q3667">
        <f t="shared" si="343"/>
        <v>2022</v>
      </c>
      <c r="R3667">
        <f t="shared" si="344"/>
        <v>0</v>
      </c>
    </row>
    <row r="3668" spans="1:18" x14ac:dyDescent="0.25">
      <c r="A3668" s="1">
        <v>44621.691624087776</v>
      </c>
      <c r="B3668" s="2" t="s">
        <v>1441</v>
      </c>
      <c r="C3668" t="s">
        <v>495</v>
      </c>
      <c r="D3668">
        <v>17</v>
      </c>
      <c r="E3668">
        <v>50</v>
      </c>
      <c r="F3668">
        <f>IF(E3668="",_xlfn.XLOOKUP(C3668,'Price Averages'!$D$4:$D$103,'Price Averages'!$E$4:$E$103, "FALSE"), E3668)</f>
        <v>50</v>
      </c>
      <c r="G3668">
        <v>25</v>
      </c>
      <c r="H3668">
        <f>IF(G3668="", _xlfn.XLOOKUP(C3668, 'Cost Averages'!$D$4:$D$103,'Cost Averages'!$E$4:$E$103, "FALSE"),G3668)</f>
        <v>25</v>
      </c>
      <c r="I3668">
        <f t="shared" si="345"/>
        <v>850</v>
      </c>
      <c r="J3668">
        <f t="shared" si="346"/>
        <v>425</v>
      </c>
      <c r="K3668">
        <f t="shared" si="347"/>
        <v>425</v>
      </c>
      <c r="L3668" s="2" t="s">
        <v>28</v>
      </c>
      <c r="M3668" t="s">
        <v>103</v>
      </c>
      <c r="N3668" t="s">
        <v>46</v>
      </c>
      <c r="O3668" s="3">
        <v>13.407340878370247</v>
      </c>
      <c r="P3668" t="str">
        <f t="shared" si="342"/>
        <v>H</v>
      </c>
      <c r="Q3668">
        <f t="shared" si="343"/>
        <v>2022</v>
      </c>
      <c r="R3668">
        <f t="shared" si="344"/>
        <v>0</v>
      </c>
    </row>
    <row r="3669" spans="1:18" x14ac:dyDescent="0.25">
      <c r="A3669" s="1">
        <v>44664.898639922445</v>
      </c>
      <c r="B3669" s="2" t="s">
        <v>3122</v>
      </c>
      <c r="C3669" t="s">
        <v>149</v>
      </c>
      <c r="D3669">
        <v>17</v>
      </c>
      <c r="E3669">
        <v>50</v>
      </c>
      <c r="F3669">
        <f>IF(E3669="",_xlfn.XLOOKUP(C3669,'Price Averages'!$D$4:$D$103,'Price Averages'!$E$4:$E$103, "FALSE"), E3669)</f>
        <v>50</v>
      </c>
      <c r="G3669">
        <v>25</v>
      </c>
      <c r="H3669">
        <f>IF(G3669="", _xlfn.XLOOKUP(C3669, 'Cost Averages'!$D$4:$D$103,'Cost Averages'!$E$4:$E$103, "FALSE"),G3669)</f>
        <v>25</v>
      </c>
      <c r="I3669">
        <f t="shared" si="345"/>
        <v>850</v>
      </c>
      <c r="J3669">
        <f t="shared" si="346"/>
        <v>425</v>
      </c>
      <c r="K3669">
        <f t="shared" si="347"/>
        <v>425</v>
      </c>
      <c r="L3669" s="2" t="s">
        <v>28</v>
      </c>
      <c r="M3669" t="s">
        <v>683</v>
      </c>
      <c r="N3669" t="s">
        <v>25</v>
      </c>
      <c r="O3669" s="3">
        <v>10.248947386022252</v>
      </c>
      <c r="P3669" t="str">
        <f t="shared" si="342"/>
        <v>H</v>
      </c>
      <c r="Q3669">
        <f t="shared" si="343"/>
        <v>2022</v>
      </c>
      <c r="R3669">
        <f t="shared" si="344"/>
        <v>0</v>
      </c>
    </row>
    <row r="3670" spans="1:18" x14ac:dyDescent="0.25">
      <c r="A3670" s="1">
        <v>44733</v>
      </c>
      <c r="B3670" s="2" t="s">
        <v>2874</v>
      </c>
      <c r="C3670" t="s">
        <v>536</v>
      </c>
      <c r="D3670">
        <v>17</v>
      </c>
      <c r="E3670">
        <v>267</v>
      </c>
      <c r="F3670">
        <f>IF(E3670="",_xlfn.XLOOKUP(C3670,'Price Averages'!$D$4:$D$103,'Price Averages'!$E$4:$E$103, "FALSE"), E3670)</f>
        <v>267</v>
      </c>
      <c r="G3670" t="s">
        <v>32</v>
      </c>
      <c r="H3670">
        <f>IF(G3670="", _xlfn.XLOOKUP(C3670, 'Cost Averages'!$D$4:$D$103,'Cost Averages'!$E$4:$E$103, "FALSE"),G3670)</f>
        <v>89</v>
      </c>
      <c r="I3670">
        <f t="shared" si="345"/>
        <v>4539</v>
      </c>
      <c r="J3670">
        <f t="shared" si="346"/>
        <v>1513</v>
      </c>
      <c r="K3670">
        <f t="shared" si="347"/>
        <v>3026</v>
      </c>
      <c r="L3670" s="2" t="s">
        <v>44</v>
      </c>
      <c r="M3670" t="s">
        <v>236</v>
      </c>
      <c r="N3670" t="s">
        <v>78</v>
      </c>
      <c r="O3670" s="3">
        <v>15.458859683514467</v>
      </c>
      <c r="P3670" t="str">
        <f t="shared" si="342"/>
        <v>H</v>
      </c>
      <c r="Q3670">
        <f t="shared" si="343"/>
        <v>2022</v>
      </c>
      <c r="R3670">
        <f t="shared" si="344"/>
        <v>0</v>
      </c>
    </row>
    <row r="3671" spans="1:18" x14ac:dyDescent="0.25">
      <c r="A3671" s="1">
        <v>44826.098728501653</v>
      </c>
      <c r="B3671" s="2" t="s">
        <v>1958</v>
      </c>
      <c r="C3671" t="s">
        <v>210</v>
      </c>
      <c r="D3671">
        <v>17</v>
      </c>
      <c r="E3671" t="s">
        <v>32</v>
      </c>
      <c r="F3671">
        <f>IF(E3671="",_xlfn.XLOOKUP(C3671,'Price Averages'!$D$4:$D$103,'Price Averages'!$E$4:$E$103, "FALSE"), E3671)</f>
        <v>264</v>
      </c>
      <c r="G3671">
        <v>88</v>
      </c>
      <c r="H3671">
        <f>IF(G3671="", _xlfn.XLOOKUP(C3671, 'Cost Averages'!$D$4:$D$103,'Cost Averages'!$E$4:$E$103, "FALSE"),G3671)</f>
        <v>88</v>
      </c>
      <c r="I3671">
        <f t="shared" si="345"/>
        <v>4488</v>
      </c>
      <c r="J3671">
        <f t="shared" si="346"/>
        <v>1496</v>
      </c>
      <c r="K3671">
        <f t="shared" si="347"/>
        <v>2992</v>
      </c>
      <c r="L3671" s="2" t="s">
        <v>44</v>
      </c>
      <c r="M3671" t="s">
        <v>595</v>
      </c>
      <c r="N3671" t="s">
        <v>56</v>
      </c>
      <c r="O3671" s="3">
        <v>11.072271050116964</v>
      </c>
      <c r="P3671" t="str">
        <f t="shared" si="342"/>
        <v>H</v>
      </c>
      <c r="Q3671">
        <f t="shared" si="343"/>
        <v>2022</v>
      </c>
      <c r="R3671">
        <f t="shared" si="344"/>
        <v>0</v>
      </c>
    </row>
    <row r="3672" spans="1:18" x14ac:dyDescent="0.25">
      <c r="A3672" s="1">
        <v>44594.30847109067</v>
      </c>
      <c r="B3672" s="2" t="s">
        <v>1462</v>
      </c>
      <c r="C3672" t="s">
        <v>185</v>
      </c>
      <c r="D3672">
        <v>17</v>
      </c>
      <c r="E3672" t="s">
        <v>32</v>
      </c>
      <c r="F3672">
        <f>IF(E3672="",_xlfn.XLOOKUP(C3672,'Price Averages'!$D$4:$D$103,'Price Averages'!$E$4:$E$103, "FALSE"), E3672)</f>
        <v>348</v>
      </c>
      <c r="G3672">
        <v>87</v>
      </c>
      <c r="H3672">
        <f>IF(G3672="", _xlfn.XLOOKUP(C3672, 'Cost Averages'!$D$4:$D$103,'Cost Averages'!$E$4:$E$103, "FALSE"),G3672)</f>
        <v>87</v>
      </c>
      <c r="I3672">
        <f t="shared" si="345"/>
        <v>5916</v>
      </c>
      <c r="J3672">
        <f t="shared" si="346"/>
        <v>1479</v>
      </c>
      <c r="K3672">
        <f t="shared" si="347"/>
        <v>4437</v>
      </c>
      <c r="L3672" s="2" t="s">
        <v>28</v>
      </c>
      <c r="M3672" t="s">
        <v>299</v>
      </c>
      <c r="N3672" t="s">
        <v>46</v>
      </c>
      <c r="O3672" s="3">
        <v>7.0114620475168028</v>
      </c>
      <c r="P3672" t="str">
        <f t="shared" si="342"/>
        <v>H</v>
      </c>
      <c r="Q3672">
        <f t="shared" si="343"/>
        <v>2022</v>
      </c>
      <c r="R3672">
        <f t="shared" si="344"/>
        <v>0</v>
      </c>
    </row>
    <row r="3673" spans="1:18" x14ac:dyDescent="0.25">
      <c r="A3673" s="1">
        <v>44724</v>
      </c>
      <c r="B3673" s="2" t="s">
        <v>4002</v>
      </c>
      <c r="C3673" t="s">
        <v>39</v>
      </c>
      <c r="D3673">
        <v>17</v>
      </c>
      <c r="E3673">
        <v>231</v>
      </c>
      <c r="F3673">
        <f>IF(E3673="",_xlfn.XLOOKUP(C3673,'Price Averages'!$D$4:$D$103,'Price Averages'!$E$4:$E$103, "FALSE"), E3673)</f>
        <v>231</v>
      </c>
      <c r="G3673" t="s">
        <v>32</v>
      </c>
      <c r="H3673">
        <f>IF(G3673="", _xlfn.XLOOKUP(C3673, 'Cost Averages'!$D$4:$D$103,'Cost Averages'!$E$4:$E$103, "FALSE"),G3673)</f>
        <v>77</v>
      </c>
      <c r="I3673">
        <f t="shared" si="345"/>
        <v>3927</v>
      </c>
      <c r="J3673">
        <f t="shared" si="346"/>
        <v>1309</v>
      </c>
      <c r="K3673">
        <f t="shared" si="347"/>
        <v>2618</v>
      </c>
      <c r="L3673" s="2" t="s">
        <v>28</v>
      </c>
      <c r="M3673" t="s">
        <v>159</v>
      </c>
      <c r="N3673" t="s">
        <v>78</v>
      </c>
      <c r="O3673" s="3">
        <v>10.216282609482219</v>
      </c>
      <c r="P3673" t="str">
        <f t="shared" si="342"/>
        <v>H</v>
      </c>
      <c r="Q3673">
        <f t="shared" si="343"/>
        <v>2022</v>
      </c>
      <c r="R3673">
        <f t="shared" si="344"/>
        <v>0</v>
      </c>
    </row>
    <row r="3674" spans="1:18" x14ac:dyDescent="0.25">
      <c r="A3674" s="1">
        <v>44858.979205828808</v>
      </c>
      <c r="B3674" s="2" t="s">
        <v>441</v>
      </c>
      <c r="C3674" t="s">
        <v>140</v>
      </c>
      <c r="D3674">
        <v>17</v>
      </c>
      <c r="E3674" t="s">
        <v>32</v>
      </c>
      <c r="F3674">
        <f>IF(E3674="",_xlfn.XLOOKUP(C3674,'Price Averages'!$D$4:$D$103,'Price Averages'!$E$4:$E$103, "FALSE"), E3674)</f>
        <v>144</v>
      </c>
      <c r="G3674">
        <v>36</v>
      </c>
      <c r="H3674">
        <f>IF(G3674="", _xlfn.XLOOKUP(C3674, 'Cost Averages'!$D$4:$D$103,'Cost Averages'!$E$4:$E$103, "FALSE"),G3674)</f>
        <v>36</v>
      </c>
      <c r="I3674">
        <f t="shared" si="345"/>
        <v>2448</v>
      </c>
      <c r="J3674">
        <f t="shared" si="346"/>
        <v>612</v>
      </c>
      <c r="K3674">
        <f t="shared" si="347"/>
        <v>1836</v>
      </c>
      <c r="L3674" s="2" t="s">
        <v>28</v>
      </c>
      <c r="M3674" t="s">
        <v>442</v>
      </c>
      <c r="N3674" t="s">
        <v>41</v>
      </c>
      <c r="O3674" s="3">
        <v>13.332534707865639</v>
      </c>
      <c r="P3674" t="str">
        <f t="shared" si="342"/>
        <v>H</v>
      </c>
      <c r="Q3674">
        <f t="shared" si="343"/>
        <v>2022</v>
      </c>
      <c r="R3674">
        <f t="shared" si="344"/>
        <v>0</v>
      </c>
    </row>
    <row r="3675" spans="1:18" x14ac:dyDescent="0.25">
      <c r="A3675" s="1">
        <v>44654</v>
      </c>
      <c r="B3675" s="2" t="s">
        <v>3936</v>
      </c>
      <c r="C3675" t="s">
        <v>70</v>
      </c>
      <c r="D3675">
        <v>17</v>
      </c>
      <c r="E3675">
        <v>94</v>
      </c>
      <c r="F3675">
        <f>IF(E3675="",_xlfn.XLOOKUP(C3675,'Price Averages'!$D$4:$D$103,'Price Averages'!$E$4:$E$103, "FALSE"), E3675)</f>
        <v>94</v>
      </c>
      <c r="G3675">
        <v>47</v>
      </c>
      <c r="H3675">
        <f>IF(G3675="", _xlfn.XLOOKUP(C3675, 'Cost Averages'!$D$4:$D$103,'Cost Averages'!$E$4:$E$103, "FALSE"),G3675)</f>
        <v>47</v>
      </c>
      <c r="I3675">
        <f t="shared" si="345"/>
        <v>1598</v>
      </c>
      <c r="J3675">
        <f t="shared" si="346"/>
        <v>799</v>
      </c>
      <c r="K3675">
        <f t="shared" si="347"/>
        <v>799</v>
      </c>
      <c r="L3675" s="2" t="s">
        <v>44</v>
      </c>
      <c r="M3675" t="s">
        <v>1034</v>
      </c>
      <c r="N3675" t="s">
        <v>50</v>
      </c>
      <c r="O3675" s="3">
        <v>10.588336269016523</v>
      </c>
      <c r="P3675" t="str">
        <f t="shared" si="342"/>
        <v>H</v>
      </c>
      <c r="Q3675">
        <f t="shared" si="343"/>
        <v>2022</v>
      </c>
      <c r="R3675">
        <f t="shared" si="344"/>
        <v>0</v>
      </c>
    </row>
    <row r="3676" spans="1:18" x14ac:dyDescent="0.25">
      <c r="A3676" s="1">
        <v>44594</v>
      </c>
      <c r="B3676" s="2" t="s">
        <v>3880</v>
      </c>
      <c r="C3676" t="s">
        <v>412</v>
      </c>
      <c r="D3676">
        <v>17</v>
      </c>
      <c r="E3676" t="s">
        <v>32</v>
      </c>
      <c r="F3676">
        <f>IF(E3676="",_xlfn.XLOOKUP(C3676,'Price Averages'!$D$4:$D$103,'Price Averages'!$E$4:$E$103, "FALSE"), E3676)</f>
        <v>162</v>
      </c>
      <c r="G3676" t="s">
        <v>32</v>
      </c>
      <c r="H3676">
        <f>IF(G3676="", _xlfn.XLOOKUP(C3676, 'Cost Averages'!$D$4:$D$103,'Cost Averages'!$E$4:$E$103, "FALSE"),G3676)</f>
        <v>54</v>
      </c>
      <c r="I3676">
        <f t="shared" si="345"/>
        <v>2754</v>
      </c>
      <c r="J3676">
        <f t="shared" si="346"/>
        <v>918</v>
      </c>
      <c r="K3676">
        <f t="shared" si="347"/>
        <v>1836</v>
      </c>
      <c r="L3676" s="2" t="s">
        <v>28</v>
      </c>
      <c r="M3676" t="s">
        <v>438</v>
      </c>
      <c r="N3676" t="s">
        <v>46</v>
      </c>
      <c r="O3676" s="3">
        <v>12.85215703546821</v>
      </c>
      <c r="P3676" t="str">
        <f t="shared" si="342"/>
        <v>H</v>
      </c>
      <c r="Q3676">
        <f t="shared" si="343"/>
        <v>2022</v>
      </c>
      <c r="R3676">
        <f t="shared" si="344"/>
        <v>0</v>
      </c>
    </row>
    <row r="3677" spans="1:18" x14ac:dyDescent="0.25">
      <c r="A3677" s="1">
        <v>44735.493128021728</v>
      </c>
      <c r="B3677" s="2" t="s">
        <v>2772</v>
      </c>
      <c r="C3677" t="s">
        <v>575</v>
      </c>
      <c r="D3677">
        <v>17</v>
      </c>
      <c r="E3677" t="s">
        <v>32</v>
      </c>
      <c r="F3677">
        <f>IF(E3677="",_xlfn.XLOOKUP(C3677,'Price Averages'!$D$4:$D$103,'Price Averages'!$E$4:$E$103, "FALSE"), E3677)</f>
        <v>57</v>
      </c>
      <c r="G3677">
        <v>19</v>
      </c>
      <c r="H3677">
        <f>IF(G3677="", _xlfn.XLOOKUP(C3677, 'Cost Averages'!$D$4:$D$103,'Cost Averages'!$E$4:$E$103, "FALSE"),G3677)</f>
        <v>19</v>
      </c>
      <c r="I3677">
        <f t="shared" si="345"/>
        <v>969</v>
      </c>
      <c r="J3677">
        <f t="shared" si="346"/>
        <v>323</v>
      </c>
      <c r="K3677">
        <f t="shared" si="347"/>
        <v>646</v>
      </c>
      <c r="L3677" s="2" t="s">
        <v>23</v>
      </c>
      <c r="M3677" t="s">
        <v>440</v>
      </c>
      <c r="N3677" t="s">
        <v>50</v>
      </c>
      <c r="O3677" s="3">
        <v>15.770846827234339</v>
      </c>
      <c r="P3677" t="str">
        <f t="shared" si="342"/>
        <v>H</v>
      </c>
      <c r="Q3677">
        <f t="shared" si="343"/>
        <v>2022</v>
      </c>
      <c r="R3677">
        <f t="shared" si="344"/>
        <v>0</v>
      </c>
    </row>
    <row r="3678" spans="1:18" x14ac:dyDescent="0.25">
      <c r="A3678" s="1">
        <v>44844.823394164989</v>
      </c>
      <c r="B3678" s="2" t="s">
        <v>2520</v>
      </c>
      <c r="C3678" t="s">
        <v>258</v>
      </c>
      <c r="D3678">
        <v>17</v>
      </c>
      <c r="E3678" t="s">
        <v>32</v>
      </c>
      <c r="F3678">
        <f>IF(E3678="",_xlfn.XLOOKUP(C3678,'Price Averages'!$D$4:$D$103,'Price Averages'!$E$4:$E$103, "FALSE"), E3678)</f>
        <v>50</v>
      </c>
      <c r="G3678">
        <v>25</v>
      </c>
      <c r="H3678">
        <f>IF(G3678="", _xlfn.XLOOKUP(C3678, 'Cost Averages'!$D$4:$D$103,'Cost Averages'!$E$4:$E$103, "FALSE"),G3678)</f>
        <v>25</v>
      </c>
      <c r="I3678">
        <f t="shared" si="345"/>
        <v>850</v>
      </c>
      <c r="J3678">
        <f t="shared" si="346"/>
        <v>425</v>
      </c>
      <c r="K3678">
        <f t="shared" si="347"/>
        <v>425</v>
      </c>
      <c r="L3678" s="2" t="s">
        <v>28</v>
      </c>
      <c r="M3678" t="s">
        <v>1552</v>
      </c>
      <c r="N3678" t="s">
        <v>78</v>
      </c>
      <c r="O3678" s="3">
        <v>14.412865837260112</v>
      </c>
      <c r="P3678" t="str">
        <f t="shared" si="342"/>
        <v>H</v>
      </c>
      <c r="Q3678">
        <f t="shared" si="343"/>
        <v>2022</v>
      </c>
      <c r="R3678">
        <f t="shared" si="344"/>
        <v>0</v>
      </c>
    </row>
    <row r="3679" spans="1:18" x14ac:dyDescent="0.25">
      <c r="A3679" s="1">
        <v>44736</v>
      </c>
      <c r="B3679" s="2" t="s">
        <v>4013</v>
      </c>
      <c r="C3679" t="s">
        <v>131</v>
      </c>
      <c r="D3679">
        <v>17</v>
      </c>
      <c r="E3679">
        <v>320</v>
      </c>
      <c r="F3679">
        <f>IF(E3679="",_xlfn.XLOOKUP(C3679,'Price Averages'!$D$4:$D$103,'Price Averages'!$E$4:$E$103, "FALSE"), E3679)</f>
        <v>320</v>
      </c>
      <c r="G3679" t="s">
        <v>32</v>
      </c>
      <c r="H3679">
        <f>IF(G3679="", _xlfn.XLOOKUP(C3679, 'Cost Averages'!$D$4:$D$103,'Cost Averages'!$E$4:$E$103, "FALSE"),G3679)</f>
        <v>80</v>
      </c>
      <c r="I3679">
        <f t="shared" si="345"/>
        <v>5440</v>
      </c>
      <c r="J3679">
        <f t="shared" si="346"/>
        <v>1360</v>
      </c>
      <c r="K3679">
        <f t="shared" si="347"/>
        <v>4080</v>
      </c>
      <c r="L3679" s="2" t="s">
        <v>44</v>
      </c>
      <c r="M3679" t="s">
        <v>744</v>
      </c>
      <c r="N3679" t="s">
        <v>41</v>
      </c>
      <c r="O3679" s="3">
        <v>11.862005526237752</v>
      </c>
      <c r="P3679" t="str">
        <f t="shared" si="342"/>
        <v>H</v>
      </c>
      <c r="Q3679">
        <f t="shared" si="343"/>
        <v>2022</v>
      </c>
      <c r="R3679">
        <f t="shared" si="344"/>
        <v>0</v>
      </c>
    </row>
    <row r="3680" spans="1:18" x14ac:dyDescent="0.25">
      <c r="A3680" s="1">
        <v>44804.104440137067</v>
      </c>
      <c r="B3680" s="2" t="s">
        <v>2553</v>
      </c>
      <c r="C3680" t="s">
        <v>188</v>
      </c>
      <c r="D3680">
        <v>17</v>
      </c>
      <c r="E3680" t="s">
        <v>32</v>
      </c>
      <c r="F3680">
        <f>IF(E3680="",_xlfn.XLOOKUP(C3680,'Price Averages'!$D$4:$D$103,'Price Averages'!$E$4:$E$103, "FALSE"), E3680)</f>
        <v>192</v>
      </c>
      <c r="G3680" t="s">
        <v>32</v>
      </c>
      <c r="H3680">
        <f>IF(G3680="", _xlfn.XLOOKUP(C3680, 'Cost Averages'!$D$4:$D$103,'Cost Averages'!$E$4:$E$103, "FALSE"),G3680)</f>
        <v>96</v>
      </c>
      <c r="I3680">
        <f t="shared" si="345"/>
        <v>3264</v>
      </c>
      <c r="J3680">
        <f t="shared" si="346"/>
        <v>1632</v>
      </c>
      <c r="K3680">
        <f t="shared" si="347"/>
        <v>1632</v>
      </c>
      <c r="L3680" s="2" t="s">
        <v>23</v>
      </c>
      <c r="M3680" t="s">
        <v>572</v>
      </c>
      <c r="N3680" t="s">
        <v>50</v>
      </c>
      <c r="O3680" s="3">
        <v>14.66147716237918</v>
      </c>
      <c r="P3680" t="str">
        <f t="shared" si="342"/>
        <v>H</v>
      </c>
      <c r="Q3680">
        <f t="shared" si="343"/>
        <v>2022</v>
      </c>
      <c r="R3680">
        <f t="shared" si="344"/>
        <v>0</v>
      </c>
    </row>
    <row r="3681" spans="1:18" x14ac:dyDescent="0.25">
      <c r="A3681" s="1">
        <v>44699.834558305214</v>
      </c>
      <c r="B3681" s="2" t="s">
        <v>2784</v>
      </c>
      <c r="C3681" t="s">
        <v>268</v>
      </c>
      <c r="D3681">
        <v>17</v>
      </c>
      <c r="E3681" t="s">
        <v>32</v>
      </c>
      <c r="F3681">
        <f>IF(E3681="",_xlfn.XLOOKUP(C3681,'Price Averages'!$D$4:$D$103,'Price Averages'!$E$4:$E$103, "FALSE"), E3681)</f>
        <v>57</v>
      </c>
      <c r="G3681" t="s">
        <v>32</v>
      </c>
      <c r="H3681">
        <f>IF(G3681="", _xlfn.XLOOKUP(C3681, 'Cost Averages'!$D$4:$D$103,'Cost Averages'!$E$4:$E$103, "FALSE"),G3681)</f>
        <v>19</v>
      </c>
      <c r="I3681">
        <f t="shared" si="345"/>
        <v>969</v>
      </c>
      <c r="J3681">
        <f t="shared" si="346"/>
        <v>323</v>
      </c>
      <c r="K3681">
        <f t="shared" si="347"/>
        <v>646</v>
      </c>
      <c r="L3681" s="2" t="s">
        <v>28</v>
      </c>
      <c r="M3681" t="s">
        <v>271</v>
      </c>
      <c r="N3681" t="s">
        <v>56</v>
      </c>
      <c r="O3681" s="3">
        <v>11.504886852416154</v>
      </c>
      <c r="P3681" t="str">
        <f t="shared" si="342"/>
        <v>H</v>
      </c>
      <c r="Q3681">
        <f t="shared" si="343"/>
        <v>2022</v>
      </c>
      <c r="R3681">
        <f t="shared" si="344"/>
        <v>0</v>
      </c>
    </row>
    <row r="3682" spans="1:18" x14ac:dyDescent="0.25">
      <c r="A3682" s="1">
        <v>44701.467449637632</v>
      </c>
      <c r="B3682" s="2" t="s">
        <v>1493</v>
      </c>
      <c r="C3682" t="s">
        <v>320</v>
      </c>
      <c r="D3682">
        <v>17</v>
      </c>
      <c r="E3682">
        <v>124</v>
      </c>
      <c r="F3682">
        <f>IF(E3682="",_xlfn.XLOOKUP(C3682,'Price Averages'!$D$4:$D$103,'Price Averages'!$E$4:$E$103, "FALSE"), E3682)</f>
        <v>124</v>
      </c>
      <c r="G3682">
        <v>62</v>
      </c>
      <c r="H3682">
        <f>IF(G3682="", _xlfn.XLOOKUP(C3682, 'Cost Averages'!$D$4:$D$103,'Cost Averages'!$E$4:$E$103, "FALSE"),G3682)</f>
        <v>62</v>
      </c>
      <c r="I3682">
        <f t="shared" si="345"/>
        <v>2108</v>
      </c>
      <c r="J3682">
        <f t="shared" si="346"/>
        <v>1054</v>
      </c>
      <c r="K3682">
        <f t="shared" si="347"/>
        <v>1054</v>
      </c>
      <c r="L3682" s="2" t="s">
        <v>28</v>
      </c>
      <c r="M3682" t="s">
        <v>273</v>
      </c>
      <c r="N3682" t="s">
        <v>25</v>
      </c>
      <c r="O3682" s="3">
        <v>11.428575823958646</v>
      </c>
      <c r="P3682" t="str">
        <f t="shared" si="342"/>
        <v>H</v>
      </c>
      <c r="Q3682">
        <f t="shared" si="343"/>
        <v>2022</v>
      </c>
      <c r="R3682">
        <f t="shared" si="344"/>
        <v>0</v>
      </c>
    </row>
    <row r="3683" spans="1:18" x14ac:dyDescent="0.25">
      <c r="A3683" s="1">
        <v>44589.513947706786</v>
      </c>
      <c r="B3683" s="2" t="s">
        <v>1523</v>
      </c>
      <c r="C3683" t="s">
        <v>122</v>
      </c>
      <c r="D3683">
        <v>17</v>
      </c>
      <c r="E3683">
        <v>144</v>
      </c>
      <c r="F3683">
        <f>IF(E3683="",_xlfn.XLOOKUP(C3683,'Price Averages'!$D$4:$D$103,'Price Averages'!$E$4:$E$103, "FALSE"), E3683)</f>
        <v>144</v>
      </c>
      <c r="G3683">
        <v>48</v>
      </c>
      <c r="H3683">
        <f>IF(G3683="", _xlfn.XLOOKUP(C3683, 'Cost Averages'!$D$4:$D$103,'Cost Averages'!$E$4:$E$103, "FALSE"),G3683)</f>
        <v>48</v>
      </c>
      <c r="I3683">
        <f t="shared" si="345"/>
        <v>2448</v>
      </c>
      <c r="J3683">
        <f t="shared" si="346"/>
        <v>816</v>
      </c>
      <c r="K3683">
        <f t="shared" si="347"/>
        <v>1632</v>
      </c>
      <c r="L3683" s="2" t="s">
        <v>28</v>
      </c>
      <c r="M3683" t="s">
        <v>696</v>
      </c>
      <c r="N3683" t="s">
        <v>78</v>
      </c>
      <c r="O3683" s="3">
        <v>12.699042739101285</v>
      </c>
      <c r="P3683" t="str">
        <f t="shared" si="342"/>
        <v>H</v>
      </c>
      <c r="Q3683">
        <f t="shared" si="343"/>
        <v>2022</v>
      </c>
      <c r="R3683">
        <f t="shared" si="344"/>
        <v>0</v>
      </c>
    </row>
    <row r="3684" spans="1:18" x14ac:dyDescent="0.25">
      <c r="A3684" s="1">
        <v>44725.245859152121</v>
      </c>
      <c r="B3684" s="2" t="s">
        <v>3026</v>
      </c>
      <c r="C3684" t="s">
        <v>67</v>
      </c>
      <c r="D3684">
        <v>18</v>
      </c>
      <c r="E3684">
        <v>76</v>
      </c>
      <c r="F3684">
        <f>IF(E3684="",_xlfn.XLOOKUP(C3684,'Price Averages'!$D$4:$D$103,'Price Averages'!$E$4:$E$103, "FALSE"), E3684)</f>
        <v>76</v>
      </c>
      <c r="G3684">
        <v>19</v>
      </c>
      <c r="H3684">
        <f>IF(G3684="", _xlfn.XLOOKUP(C3684, 'Cost Averages'!$D$4:$D$103,'Cost Averages'!$E$4:$E$103, "FALSE"),G3684)</f>
        <v>19</v>
      </c>
      <c r="I3684">
        <f t="shared" si="345"/>
        <v>1368</v>
      </c>
      <c r="J3684">
        <f t="shared" si="346"/>
        <v>342</v>
      </c>
      <c r="K3684">
        <f t="shared" si="347"/>
        <v>1026</v>
      </c>
      <c r="L3684" s="2" t="s">
        <v>44</v>
      </c>
      <c r="M3684" t="s">
        <v>144</v>
      </c>
      <c r="N3684" t="s">
        <v>25</v>
      </c>
      <c r="O3684" s="3">
        <v>11.749038185128619</v>
      </c>
      <c r="P3684" t="str">
        <f t="shared" si="342"/>
        <v>H</v>
      </c>
      <c r="Q3684">
        <f t="shared" si="343"/>
        <v>2022</v>
      </c>
      <c r="R3684">
        <f t="shared" si="344"/>
        <v>0</v>
      </c>
    </row>
    <row r="3685" spans="1:18" x14ac:dyDescent="0.25">
      <c r="A3685" s="1">
        <v>44635.57455644638</v>
      </c>
      <c r="B3685" s="2" t="s">
        <v>2469</v>
      </c>
      <c r="C3685" t="s">
        <v>146</v>
      </c>
      <c r="D3685">
        <v>18</v>
      </c>
      <c r="E3685">
        <v>308</v>
      </c>
      <c r="F3685">
        <f>IF(E3685="",_xlfn.XLOOKUP(C3685,'Price Averages'!$D$4:$D$103,'Price Averages'!$E$4:$E$103, "FALSE"), E3685)</f>
        <v>308</v>
      </c>
      <c r="G3685">
        <v>77</v>
      </c>
      <c r="H3685">
        <f>IF(G3685="", _xlfn.XLOOKUP(C3685, 'Cost Averages'!$D$4:$D$103,'Cost Averages'!$E$4:$E$103, "FALSE"),G3685)</f>
        <v>77</v>
      </c>
      <c r="I3685">
        <f t="shared" si="345"/>
        <v>5544</v>
      </c>
      <c r="J3685">
        <f t="shared" si="346"/>
        <v>1386</v>
      </c>
      <c r="K3685">
        <f t="shared" si="347"/>
        <v>4158</v>
      </c>
      <c r="L3685" s="2" t="s">
        <v>28</v>
      </c>
      <c r="M3685" t="s">
        <v>843</v>
      </c>
      <c r="N3685" t="s">
        <v>41</v>
      </c>
      <c r="O3685" s="3">
        <v>9.5176115401380308</v>
      </c>
      <c r="P3685" t="str">
        <f t="shared" si="342"/>
        <v>H</v>
      </c>
      <c r="Q3685">
        <f t="shared" si="343"/>
        <v>2022</v>
      </c>
      <c r="R3685">
        <f t="shared" si="344"/>
        <v>0</v>
      </c>
    </row>
    <row r="3686" spans="1:18" x14ac:dyDescent="0.25">
      <c r="A3686" s="1">
        <v>44645</v>
      </c>
      <c r="B3686" s="2" t="s">
        <v>3928</v>
      </c>
      <c r="C3686" t="s">
        <v>137</v>
      </c>
      <c r="D3686">
        <v>18</v>
      </c>
      <c r="E3686">
        <v>207</v>
      </c>
      <c r="F3686">
        <f>IF(E3686="",_xlfn.XLOOKUP(C3686,'Price Averages'!$D$4:$D$103,'Price Averages'!$E$4:$E$103, "FALSE"), E3686)</f>
        <v>207</v>
      </c>
      <c r="G3686">
        <v>69</v>
      </c>
      <c r="H3686">
        <f>IF(G3686="", _xlfn.XLOOKUP(C3686, 'Cost Averages'!$D$4:$D$103,'Cost Averages'!$E$4:$E$103, "FALSE"),G3686)</f>
        <v>69</v>
      </c>
      <c r="I3686">
        <f t="shared" si="345"/>
        <v>3726</v>
      </c>
      <c r="J3686">
        <f t="shared" si="346"/>
        <v>1242</v>
      </c>
      <c r="K3686">
        <f t="shared" si="347"/>
        <v>2484</v>
      </c>
      <c r="L3686" s="2" t="s">
        <v>28</v>
      </c>
      <c r="M3686" t="s">
        <v>398</v>
      </c>
      <c r="N3686" t="s">
        <v>50</v>
      </c>
      <c r="O3686" s="3">
        <v>11.082295381980092</v>
      </c>
      <c r="P3686" t="str">
        <f t="shared" si="342"/>
        <v>H</v>
      </c>
      <c r="Q3686">
        <f t="shared" si="343"/>
        <v>2022</v>
      </c>
      <c r="R3686">
        <f t="shared" si="344"/>
        <v>0</v>
      </c>
    </row>
    <row r="3687" spans="1:18" x14ac:dyDescent="0.25">
      <c r="A3687" s="1">
        <v>44661</v>
      </c>
      <c r="B3687" s="2" t="s">
        <v>3943</v>
      </c>
      <c r="C3687" t="s">
        <v>134</v>
      </c>
      <c r="D3687">
        <v>18</v>
      </c>
      <c r="E3687">
        <v>210</v>
      </c>
      <c r="F3687">
        <f>IF(E3687="",_xlfn.XLOOKUP(C3687,'Price Averages'!$D$4:$D$103,'Price Averages'!$E$4:$E$103, "FALSE"), E3687)</f>
        <v>210</v>
      </c>
      <c r="G3687" t="s">
        <v>32</v>
      </c>
      <c r="H3687">
        <f>IF(G3687="", _xlfn.XLOOKUP(C3687, 'Cost Averages'!$D$4:$D$103,'Cost Averages'!$E$4:$E$103, "FALSE"),G3687)</f>
        <v>70</v>
      </c>
      <c r="I3687">
        <f t="shared" si="345"/>
        <v>3780</v>
      </c>
      <c r="J3687">
        <f t="shared" si="346"/>
        <v>1260</v>
      </c>
      <c r="K3687">
        <f t="shared" si="347"/>
        <v>2520</v>
      </c>
      <c r="L3687" s="2" t="s">
        <v>28</v>
      </c>
      <c r="M3687" t="s">
        <v>559</v>
      </c>
      <c r="N3687" t="s">
        <v>41</v>
      </c>
      <c r="O3687" s="3">
        <v>12.147202500273634</v>
      </c>
      <c r="P3687" t="str">
        <f t="shared" si="342"/>
        <v>H</v>
      </c>
      <c r="Q3687">
        <f t="shared" si="343"/>
        <v>2022</v>
      </c>
      <c r="R3687">
        <f t="shared" si="344"/>
        <v>0</v>
      </c>
    </row>
    <row r="3688" spans="1:18" x14ac:dyDescent="0.25">
      <c r="A3688" s="1">
        <v>44805.941970113869</v>
      </c>
      <c r="B3688" s="2" t="s">
        <v>1294</v>
      </c>
      <c r="C3688" t="s">
        <v>22</v>
      </c>
      <c r="D3688">
        <v>18</v>
      </c>
      <c r="E3688" t="s">
        <v>32</v>
      </c>
      <c r="F3688">
        <f>IF(E3688="",_xlfn.XLOOKUP(C3688,'Price Averages'!$D$4:$D$103,'Price Averages'!$E$4:$E$103, "FALSE"), E3688)</f>
        <v>280</v>
      </c>
      <c r="G3688">
        <v>70</v>
      </c>
      <c r="H3688">
        <f>IF(G3688="", _xlfn.XLOOKUP(C3688, 'Cost Averages'!$D$4:$D$103,'Cost Averages'!$E$4:$E$103, "FALSE"),G3688)</f>
        <v>70</v>
      </c>
      <c r="I3688">
        <f t="shared" si="345"/>
        <v>5040</v>
      </c>
      <c r="J3688">
        <f t="shared" si="346"/>
        <v>1260</v>
      </c>
      <c r="K3688">
        <f t="shared" si="347"/>
        <v>3780</v>
      </c>
      <c r="L3688" s="2" t="s">
        <v>23</v>
      </c>
      <c r="M3688" t="s">
        <v>323</v>
      </c>
      <c r="N3688" t="s">
        <v>50</v>
      </c>
      <c r="O3688" s="3">
        <v>15.18789248529443</v>
      </c>
      <c r="P3688" t="str">
        <f t="shared" si="342"/>
        <v>H</v>
      </c>
      <c r="Q3688">
        <f t="shared" si="343"/>
        <v>2022</v>
      </c>
      <c r="R3688">
        <f t="shared" si="344"/>
        <v>0</v>
      </c>
    </row>
    <row r="3689" spans="1:18" x14ac:dyDescent="0.25">
      <c r="A3689" s="1">
        <v>44691.60022967957</v>
      </c>
      <c r="B3689" s="2" t="s">
        <v>1024</v>
      </c>
      <c r="C3689" t="s">
        <v>304</v>
      </c>
      <c r="D3689">
        <v>18</v>
      </c>
      <c r="E3689">
        <v>240</v>
      </c>
      <c r="F3689">
        <f>IF(E3689="",_xlfn.XLOOKUP(C3689,'Price Averages'!$D$4:$D$103,'Price Averages'!$E$4:$E$103, "FALSE"), E3689)</f>
        <v>240</v>
      </c>
      <c r="G3689">
        <v>80</v>
      </c>
      <c r="H3689">
        <f>IF(G3689="", _xlfn.XLOOKUP(C3689, 'Cost Averages'!$D$4:$D$103,'Cost Averages'!$E$4:$E$103, "FALSE"),G3689)</f>
        <v>80</v>
      </c>
      <c r="I3689">
        <f t="shared" si="345"/>
        <v>4320</v>
      </c>
      <c r="J3689">
        <f t="shared" si="346"/>
        <v>1440</v>
      </c>
      <c r="K3689">
        <f t="shared" si="347"/>
        <v>2880</v>
      </c>
      <c r="L3689" s="2" t="s">
        <v>28</v>
      </c>
      <c r="M3689" t="s">
        <v>902</v>
      </c>
      <c r="N3689" t="s">
        <v>50</v>
      </c>
      <c r="O3689" s="3">
        <v>11.78346750250795</v>
      </c>
      <c r="P3689" t="str">
        <f t="shared" si="342"/>
        <v>H</v>
      </c>
      <c r="Q3689">
        <f t="shared" si="343"/>
        <v>2022</v>
      </c>
      <c r="R3689">
        <f t="shared" si="344"/>
        <v>0</v>
      </c>
    </row>
    <row r="3690" spans="1:18" x14ac:dyDescent="0.25">
      <c r="A3690" s="1">
        <v>44752.672131640429</v>
      </c>
      <c r="B3690" s="2" t="s">
        <v>1769</v>
      </c>
      <c r="C3690" t="s">
        <v>167</v>
      </c>
      <c r="D3690">
        <v>18</v>
      </c>
      <c r="E3690">
        <v>38</v>
      </c>
      <c r="F3690">
        <f>IF(E3690="",_xlfn.XLOOKUP(C3690,'Price Averages'!$D$4:$D$103,'Price Averages'!$E$4:$E$103, "FALSE"), E3690)</f>
        <v>38</v>
      </c>
      <c r="G3690" t="s">
        <v>32</v>
      </c>
      <c r="H3690">
        <f>IF(G3690="", _xlfn.XLOOKUP(C3690, 'Cost Averages'!$D$4:$D$103,'Cost Averages'!$E$4:$E$103, "FALSE"),G3690)</f>
        <v>19</v>
      </c>
      <c r="I3690">
        <f t="shared" si="345"/>
        <v>684</v>
      </c>
      <c r="J3690">
        <f t="shared" si="346"/>
        <v>342</v>
      </c>
      <c r="K3690">
        <f t="shared" si="347"/>
        <v>342</v>
      </c>
      <c r="L3690" s="2" t="s">
        <v>28</v>
      </c>
      <c r="M3690" t="s">
        <v>264</v>
      </c>
      <c r="N3690" t="s">
        <v>41</v>
      </c>
      <c r="O3690" s="3">
        <v>12.503632939408062</v>
      </c>
      <c r="P3690" t="str">
        <f t="shared" si="342"/>
        <v>H</v>
      </c>
      <c r="Q3690">
        <f t="shared" si="343"/>
        <v>2022</v>
      </c>
      <c r="R3690">
        <f t="shared" si="344"/>
        <v>0</v>
      </c>
    </row>
    <row r="3691" spans="1:18" x14ac:dyDescent="0.25">
      <c r="A3691" s="1">
        <v>44868.056492517746</v>
      </c>
      <c r="B3691" s="2" t="s">
        <v>2480</v>
      </c>
      <c r="C3691" t="s">
        <v>383</v>
      </c>
      <c r="D3691">
        <v>18</v>
      </c>
      <c r="E3691">
        <v>72</v>
      </c>
      <c r="F3691">
        <f>IF(E3691="",_xlfn.XLOOKUP(C3691,'Price Averages'!$D$4:$D$103,'Price Averages'!$E$4:$E$103, "FALSE"), E3691)</f>
        <v>72</v>
      </c>
      <c r="G3691">
        <v>36</v>
      </c>
      <c r="H3691">
        <f>IF(G3691="", _xlfn.XLOOKUP(C3691, 'Cost Averages'!$D$4:$D$103,'Cost Averages'!$E$4:$E$103, "FALSE"),G3691)</f>
        <v>36</v>
      </c>
      <c r="I3691">
        <f t="shared" si="345"/>
        <v>1296</v>
      </c>
      <c r="J3691">
        <f t="shared" si="346"/>
        <v>648</v>
      </c>
      <c r="K3691">
        <f t="shared" si="347"/>
        <v>648</v>
      </c>
      <c r="L3691" s="2" t="s">
        <v>23</v>
      </c>
      <c r="M3691" t="s">
        <v>141</v>
      </c>
      <c r="N3691" t="s">
        <v>50</v>
      </c>
      <c r="O3691" s="3">
        <v>8.1085102757869372</v>
      </c>
      <c r="P3691" t="str">
        <f t="shared" si="342"/>
        <v>H</v>
      </c>
      <c r="Q3691">
        <f t="shared" si="343"/>
        <v>2022</v>
      </c>
      <c r="R3691">
        <f t="shared" si="344"/>
        <v>0</v>
      </c>
    </row>
    <row r="3692" spans="1:18" x14ac:dyDescent="0.25">
      <c r="A3692" s="1">
        <v>44596.68658138156</v>
      </c>
      <c r="B3692" s="2" t="s">
        <v>1463</v>
      </c>
      <c r="C3692" t="s">
        <v>93</v>
      </c>
      <c r="D3692">
        <v>18</v>
      </c>
      <c r="E3692" t="s">
        <v>32</v>
      </c>
      <c r="F3692">
        <f>IF(E3692="",_xlfn.XLOOKUP(C3692,'Price Averages'!$D$4:$D$103,'Price Averages'!$E$4:$E$103, "FALSE"), E3692)</f>
        <v>50</v>
      </c>
      <c r="G3692">
        <v>25</v>
      </c>
      <c r="H3692">
        <f>IF(G3692="", _xlfn.XLOOKUP(C3692, 'Cost Averages'!$D$4:$D$103,'Cost Averages'!$E$4:$E$103, "FALSE"),G3692)</f>
        <v>25</v>
      </c>
      <c r="I3692">
        <f t="shared" si="345"/>
        <v>900</v>
      </c>
      <c r="J3692">
        <f t="shared" si="346"/>
        <v>450</v>
      </c>
      <c r="K3692">
        <f t="shared" si="347"/>
        <v>450</v>
      </c>
      <c r="L3692" s="2" t="s">
        <v>28</v>
      </c>
      <c r="M3692" t="s">
        <v>353</v>
      </c>
      <c r="N3692" t="s">
        <v>56</v>
      </c>
      <c r="O3692" s="3">
        <v>13.092530646074781</v>
      </c>
      <c r="P3692" t="str">
        <f t="shared" si="342"/>
        <v>H</v>
      </c>
      <c r="Q3692">
        <f t="shared" si="343"/>
        <v>2022</v>
      </c>
      <c r="R3692">
        <f t="shared" si="344"/>
        <v>0</v>
      </c>
    </row>
    <row r="3693" spans="1:18" x14ac:dyDescent="0.25">
      <c r="A3693" s="1">
        <v>44632.546701703766</v>
      </c>
      <c r="B3693" s="2" t="s">
        <v>2477</v>
      </c>
      <c r="C3693" t="s">
        <v>70</v>
      </c>
      <c r="D3693">
        <v>18</v>
      </c>
      <c r="E3693">
        <v>94</v>
      </c>
      <c r="F3693">
        <f>IF(E3693="",_xlfn.XLOOKUP(C3693,'Price Averages'!$D$4:$D$103,'Price Averages'!$E$4:$E$103, "FALSE"), E3693)</f>
        <v>94</v>
      </c>
      <c r="G3693">
        <v>47</v>
      </c>
      <c r="H3693">
        <f>IF(G3693="", _xlfn.XLOOKUP(C3693, 'Cost Averages'!$D$4:$D$103,'Cost Averages'!$E$4:$E$103, "FALSE"),G3693)</f>
        <v>47</v>
      </c>
      <c r="I3693">
        <f t="shared" si="345"/>
        <v>1692</v>
      </c>
      <c r="J3693">
        <f t="shared" si="346"/>
        <v>846</v>
      </c>
      <c r="K3693">
        <f t="shared" si="347"/>
        <v>846</v>
      </c>
      <c r="L3693" s="2" t="s">
        <v>23</v>
      </c>
      <c r="M3693" t="s">
        <v>144</v>
      </c>
      <c r="N3693" t="s">
        <v>25</v>
      </c>
      <c r="O3693" s="3">
        <v>11.749038185128619</v>
      </c>
      <c r="P3693" t="str">
        <f t="shared" si="342"/>
        <v>H</v>
      </c>
      <c r="Q3693">
        <f t="shared" si="343"/>
        <v>2022</v>
      </c>
      <c r="R3693">
        <f t="shared" si="344"/>
        <v>0</v>
      </c>
    </row>
    <row r="3694" spans="1:18" x14ac:dyDescent="0.25">
      <c r="A3694" s="1">
        <v>44791.018976112813</v>
      </c>
      <c r="B3694" s="2" t="s">
        <v>1856</v>
      </c>
      <c r="C3694" t="s">
        <v>412</v>
      </c>
      <c r="D3694">
        <v>18</v>
      </c>
      <c r="E3694" t="s">
        <v>32</v>
      </c>
      <c r="F3694">
        <f>IF(E3694="",_xlfn.XLOOKUP(C3694,'Price Averages'!$D$4:$D$103,'Price Averages'!$E$4:$E$103, "FALSE"), E3694)</f>
        <v>162</v>
      </c>
      <c r="G3694">
        <v>54</v>
      </c>
      <c r="H3694">
        <f>IF(G3694="", _xlfn.XLOOKUP(C3694, 'Cost Averages'!$D$4:$D$103,'Cost Averages'!$E$4:$E$103, "FALSE"),G3694)</f>
        <v>54</v>
      </c>
      <c r="I3694">
        <f t="shared" si="345"/>
        <v>2916</v>
      </c>
      <c r="J3694">
        <f t="shared" si="346"/>
        <v>972</v>
      </c>
      <c r="K3694">
        <f t="shared" si="347"/>
        <v>1944</v>
      </c>
      <c r="L3694" s="2" t="s">
        <v>28</v>
      </c>
      <c r="M3694" t="s">
        <v>884</v>
      </c>
      <c r="N3694" t="s">
        <v>25</v>
      </c>
      <c r="O3694" s="3">
        <v>13.062292798511226</v>
      </c>
      <c r="P3694" t="str">
        <f t="shared" si="342"/>
        <v>H</v>
      </c>
      <c r="Q3694">
        <f t="shared" si="343"/>
        <v>2022</v>
      </c>
      <c r="R3694">
        <f t="shared" si="344"/>
        <v>0</v>
      </c>
    </row>
    <row r="3695" spans="1:18" x14ac:dyDescent="0.25">
      <c r="A3695" s="1">
        <v>44750</v>
      </c>
      <c r="B3695" s="2" t="s">
        <v>4027</v>
      </c>
      <c r="C3695" t="s">
        <v>575</v>
      </c>
      <c r="D3695">
        <v>18</v>
      </c>
      <c r="E3695">
        <v>57</v>
      </c>
      <c r="F3695">
        <f>IF(E3695="",_xlfn.XLOOKUP(C3695,'Price Averages'!$D$4:$D$103,'Price Averages'!$E$4:$E$103, "FALSE"), E3695)</f>
        <v>57</v>
      </c>
      <c r="G3695">
        <v>19</v>
      </c>
      <c r="H3695">
        <f>IF(G3695="", _xlfn.XLOOKUP(C3695, 'Cost Averages'!$D$4:$D$103,'Cost Averages'!$E$4:$E$103, "FALSE"),G3695)</f>
        <v>19</v>
      </c>
      <c r="I3695">
        <f t="shared" si="345"/>
        <v>1026</v>
      </c>
      <c r="J3695">
        <f t="shared" si="346"/>
        <v>342</v>
      </c>
      <c r="K3695">
        <f t="shared" si="347"/>
        <v>684</v>
      </c>
      <c r="L3695" s="2" t="s">
        <v>28</v>
      </c>
      <c r="M3695" t="s">
        <v>678</v>
      </c>
      <c r="N3695" t="s">
        <v>78</v>
      </c>
      <c r="O3695" s="3">
        <v>8.1595626482464514</v>
      </c>
      <c r="P3695" t="str">
        <f t="shared" si="342"/>
        <v>H</v>
      </c>
      <c r="Q3695">
        <f t="shared" si="343"/>
        <v>2022</v>
      </c>
      <c r="R3695">
        <f t="shared" si="344"/>
        <v>0</v>
      </c>
    </row>
    <row r="3696" spans="1:18" x14ac:dyDescent="0.25">
      <c r="A3696" s="1">
        <v>44891.225972942178</v>
      </c>
      <c r="B3696" s="2" t="s">
        <v>2106</v>
      </c>
      <c r="C3696" t="s">
        <v>584</v>
      </c>
      <c r="D3696">
        <v>18</v>
      </c>
      <c r="E3696">
        <v>312</v>
      </c>
      <c r="F3696">
        <f>IF(E3696="",_xlfn.XLOOKUP(C3696,'Price Averages'!$D$4:$D$103,'Price Averages'!$E$4:$E$103, "FALSE"), E3696)</f>
        <v>312</v>
      </c>
      <c r="G3696">
        <v>78</v>
      </c>
      <c r="H3696">
        <f>IF(G3696="", _xlfn.XLOOKUP(C3696, 'Cost Averages'!$D$4:$D$103,'Cost Averages'!$E$4:$E$103, "FALSE"),G3696)</f>
        <v>78</v>
      </c>
      <c r="I3696">
        <f t="shared" si="345"/>
        <v>5616</v>
      </c>
      <c r="J3696">
        <f t="shared" si="346"/>
        <v>1404</v>
      </c>
      <c r="K3696">
        <f t="shared" si="347"/>
        <v>4212</v>
      </c>
      <c r="L3696" s="2" t="s">
        <v>23</v>
      </c>
      <c r="M3696" t="s">
        <v>1406</v>
      </c>
      <c r="N3696" t="s">
        <v>34</v>
      </c>
      <c r="O3696" s="3">
        <v>8.6625575824723242</v>
      </c>
      <c r="P3696" t="str">
        <f t="shared" si="342"/>
        <v>H</v>
      </c>
      <c r="Q3696">
        <f t="shared" si="343"/>
        <v>2022</v>
      </c>
      <c r="R3696">
        <f t="shared" si="344"/>
        <v>0</v>
      </c>
    </row>
    <row r="3697" spans="1:18" x14ac:dyDescent="0.25">
      <c r="A3697" s="1">
        <v>44642.442082994661</v>
      </c>
      <c r="B3697" s="2" t="s">
        <v>2003</v>
      </c>
      <c r="C3697" t="s">
        <v>235</v>
      </c>
      <c r="D3697">
        <v>18</v>
      </c>
      <c r="E3697">
        <v>90</v>
      </c>
      <c r="F3697">
        <f>IF(E3697="",_xlfn.XLOOKUP(C3697,'Price Averages'!$D$4:$D$103,'Price Averages'!$E$4:$E$103, "FALSE"), E3697)</f>
        <v>90</v>
      </c>
      <c r="G3697">
        <v>45</v>
      </c>
      <c r="H3697">
        <f>IF(G3697="", _xlfn.XLOOKUP(C3697, 'Cost Averages'!$D$4:$D$103,'Cost Averages'!$E$4:$E$103, "FALSE"),G3697)</f>
        <v>45</v>
      </c>
      <c r="I3697">
        <f t="shared" si="345"/>
        <v>1620</v>
      </c>
      <c r="J3697">
        <f t="shared" si="346"/>
        <v>810</v>
      </c>
      <c r="K3697">
        <f t="shared" si="347"/>
        <v>810</v>
      </c>
      <c r="L3697" s="2" t="s">
        <v>23</v>
      </c>
      <c r="M3697" t="s">
        <v>413</v>
      </c>
      <c r="N3697" t="s">
        <v>46</v>
      </c>
      <c r="O3697" s="3">
        <v>10.96230865592911</v>
      </c>
      <c r="P3697" t="str">
        <f t="shared" si="342"/>
        <v>H</v>
      </c>
      <c r="Q3697">
        <f t="shared" si="343"/>
        <v>2022</v>
      </c>
      <c r="R3697">
        <f t="shared" si="344"/>
        <v>0</v>
      </c>
    </row>
    <row r="3698" spans="1:18" x14ac:dyDescent="0.25">
      <c r="A3698" s="1">
        <v>44685</v>
      </c>
      <c r="B3698" s="2" t="s">
        <v>3966</v>
      </c>
      <c r="C3698" t="s">
        <v>235</v>
      </c>
      <c r="D3698">
        <v>18</v>
      </c>
      <c r="E3698">
        <v>90</v>
      </c>
      <c r="F3698">
        <f>IF(E3698="",_xlfn.XLOOKUP(C3698,'Price Averages'!$D$4:$D$103,'Price Averages'!$E$4:$E$103, "FALSE"), E3698)</f>
        <v>90</v>
      </c>
      <c r="G3698">
        <v>45</v>
      </c>
      <c r="H3698">
        <f>IF(G3698="", _xlfn.XLOOKUP(C3698, 'Cost Averages'!$D$4:$D$103,'Cost Averages'!$E$4:$E$103, "FALSE"),G3698)</f>
        <v>45</v>
      </c>
      <c r="I3698">
        <f t="shared" si="345"/>
        <v>1620</v>
      </c>
      <c r="J3698">
        <f t="shared" si="346"/>
        <v>810</v>
      </c>
      <c r="K3698">
        <f t="shared" si="347"/>
        <v>810</v>
      </c>
      <c r="L3698" s="2" t="s">
        <v>23</v>
      </c>
      <c r="M3698" t="s">
        <v>867</v>
      </c>
      <c r="N3698" t="s">
        <v>50</v>
      </c>
      <c r="O3698" s="3">
        <v>11.485823039755857</v>
      </c>
      <c r="P3698" t="str">
        <f t="shared" si="342"/>
        <v>H</v>
      </c>
      <c r="Q3698">
        <f t="shared" si="343"/>
        <v>2022</v>
      </c>
      <c r="R3698">
        <f t="shared" si="344"/>
        <v>0</v>
      </c>
    </row>
    <row r="3699" spans="1:18" x14ac:dyDescent="0.25">
      <c r="A3699" s="1">
        <v>44727</v>
      </c>
      <c r="B3699" s="2" t="s">
        <v>4005</v>
      </c>
      <c r="C3699" t="s">
        <v>117</v>
      </c>
      <c r="D3699">
        <v>18</v>
      </c>
      <c r="E3699">
        <v>176</v>
      </c>
      <c r="F3699">
        <f>IF(E3699="",_xlfn.XLOOKUP(C3699,'Price Averages'!$D$4:$D$103,'Price Averages'!$E$4:$E$103, "FALSE"), E3699)</f>
        <v>176</v>
      </c>
      <c r="G3699">
        <v>88</v>
      </c>
      <c r="H3699">
        <f>IF(G3699="", _xlfn.XLOOKUP(C3699, 'Cost Averages'!$D$4:$D$103,'Cost Averages'!$E$4:$E$103, "FALSE"),G3699)</f>
        <v>88</v>
      </c>
      <c r="I3699">
        <f t="shared" si="345"/>
        <v>3168</v>
      </c>
      <c r="J3699">
        <f t="shared" si="346"/>
        <v>1584</v>
      </c>
      <c r="K3699">
        <f t="shared" si="347"/>
        <v>1584</v>
      </c>
      <c r="L3699" s="2" t="s">
        <v>23</v>
      </c>
      <c r="M3699" t="s">
        <v>194</v>
      </c>
      <c r="N3699" t="s">
        <v>50</v>
      </c>
      <c r="O3699" s="3">
        <v>13.765798454641494</v>
      </c>
      <c r="P3699" t="str">
        <f t="shared" si="342"/>
        <v>H</v>
      </c>
      <c r="Q3699">
        <f t="shared" si="343"/>
        <v>2022</v>
      </c>
      <c r="R3699">
        <f t="shared" si="344"/>
        <v>0</v>
      </c>
    </row>
    <row r="3700" spans="1:18" x14ac:dyDescent="0.25">
      <c r="A3700" s="1">
        <v>44702</v>
      </c>
      <c r="B3700" s="2" t="s">
        <v>3980</v>
      </c>
      <c r="C3700" t="s">
        <v>188</v>
      </c>
      <c r="D3700">
        <v>18</v>
      </c>
      <c r="E3700">
        <v>192</v>
      </c>
      <c r="F3700">
        <f>IF(E3700="",_xlfn.XLOOKUP(C3700,'Price Averages'!$D$4:$D$103,'Price Averages'!$E$4:$E$103, "FALSE"), E3700)</f>
        <v>192</v>
      </c>
      <c r="G3700">
        <v>96</v>
      </c>
      <c r="H3700">
        <f>IF(G3700="", _xlfn.XLOOKUP(C3700, 'Cost Averages'!$D$4:$D$103,'Cost Averages'!$E$4:$E$103, "FALSE"),G3700)</f>
        <v>96</v>
      </c>
      <c r="I3700">
        <f t="shared" si="345"/>
        <v>3456</v>
      </c>
      <c r="J3700">
        <f t="shared" si="346"/>
        <v>1728</v>
      </c>
      <c r="K3700">
        <f t="shared" si="347"/>
        <v>1728</v>
      </c>
      <c r="L3700" s="2" t="s">
        <v>28</v>
      </c>
      <c r="M3700" t="s">
        <v>670</v>
      </c>
      <c r="N3700" t="s">
        <v>78</v>
      </c>
      <c r="O3700" s="3">
        <v>12.460490918487697</v>
      </c>
      <c r="P3700" t="str">
        <f t="shared" si="342"/>
        <v>H</v>
      </c>
      <c r="Q3700">
        <f t="shared" si="343"/>
        <v>2022</v>
      </c>
      <c r="R3700">
        <f t="shared" si="344"/>
        <v>0</v>
      </c>
    </row>
    <row r="3701" spans="1:18" x14ac:dyDescent="0.25">
      <c r="A3701" s="1">
        <v>44656.542566807257</v>
      </c>
      <c r="B3701" s="2" t="s">
        <v>2692</v>
      </c>
      <c r="C3701" t="s">
        <v>296</v>
      </c>
      <c r="D3701">
        <v>18</v>
      </c>
      <c r="E3701" t="s">
        <v>32</v>
      </c>
      <c r="F3701">
        <f>IF(E3701="",_xlfn.XLOOKUP(C3701,'Price Averages'!$D$4:$D$103,'Price Averages'!$E$4:$E$103, "FALSE"), E3701)</f>
        <v>116</v>
      </c>
      <c r="G3701">
        <v>29</v>
      </c>
      <c r="H3701">
        <f>IF(G3701="", _xlfn.XLOOKUP(C3701, 'Cost Averages'!$D$4:$D$103,'Cost Averages'!$E$4:$E$103, "FALSE"),G3701)</f>
        <v>29</v>
      </c>
      <c r="I3701">
        <f t="shared" si="345"/>
        <v>2088</v>
      </c>
      <c r="J3701">
        <f t="shared" si="346"/>
        <v>522</v>
      </c>
      <c r="K3701">
        <f t="shared" si="347"/>
        <v>1566</v>
      </c>
      <c r="L3701" s="2" t="s">
        <v>44</v>
      </c>
      <c r="M3701" t="s">
        <v>798</v>
      </c>
      <c r="N3701" t="s">
        <v>78</v>
      </c>
      <c r="O3701" s="3">
        <v>11.927799225928501</v>
      </c>
      <c r="P3701" t="str">
        <f t="shared" si="342"/>
        <v>H</v>
      </c>
      <c r="Q3701">
        <f t="shared" si="343"/>
        <v>2022</v>
      </c>
      <c r="R3701">
        <f t="shared" si="344"/>
        <v>0</v>
      </c>
    </row>
    <row r="3702" spans="1:18" x14ac:dyDescent="0.25">
      <c r="A3702" s="1">
        <v>44684</v>
      </c>
      <c r="B3702" s="2" t="s">
        <v>3965</v>
      </c>
      <c r="C3702" t="s">
        <v>296</v>
      </c>
      <c r="D3702">
        <v>18</v>
      </c>
      <c r="E3702">
        <v>116</v>
      </c>
      <c r="F3702">
        <f>IF(E3702="",_xlfn.XLOOKUP(C3702,'Price Averages'!$D$4:$D$103,'Price Averages'!$E$4:$E$103, "FALSE"), E3702)</f>
        <v>116</v>
      </c>
      <c r="G3702">
        <v>29</v>
      </c>
      <c r="H3702">
        <f>IF(G3702="", _xlfn.XLOOKUP(C3702, 'Cost Averages'!$D$4:$D$103,'Cost Averages'!$E$4:$E$103, "FALSE"),G3702)</f>
        <v>29</v>
      </c>
      <c r="I3702">
        <f t="shared" si="345"/>
        <v>2088</v>
      </c>
      <c r="J3702">
        <f t="shared" si="346"/>
        <v>522</v>
      </c>
      <c r="K3702">
        <f t="shared" si="347"/>
        <v>1566</v>
      </c>
      <c r="L3702" s="2" t="s">
        <v>23</v>
      </c>
      <c r="M3702" t="s">
        <v>389</v>
      </c>
      <c r="N3702" t="s">
        <v>41</v>
      </c>
      <c r="O3702" s="3">
        <v>9.4239783062860578</v>
      </c>
      <c r="P3702" t="str">
        <f t="shared" si="342"/>
        <v>H</v>
      </c>
      <c r="Q3702">
        <f t="shared" si="343"/>
        <v>2022</v>
      </c>
      <c r="R3702">
        <f t="shared" si="344"/>
        <v>0</v>
      </c>
    </row>
    <row r="3703" spans="1:18" x14ac:dyDescent="0.25">
      <c r="A3703" s="1">
        <v>44747</v>
      </c>
      <c r="B3703" s="2" t="s">
        <v>4024</v>
      </c>
      <c r="C3703" t="s">
        <v>296</v>
      </c>
      <c r="D3703">
        <v>18</v>
      </c>
      <c r="E3703">
        <v>116</v>
      </c>
      <c r="F3703">
        <f>IF(E3703="",_xlfn.XLOOKUP(C3703,'Price Averages'!$D$4:$D$103,'Price Averages'!$E$4:$E$103, "FALSE"), E3703)</f>
        <v>116</v>
      </c>
      <c r="G3703">
        <v>29</v>
      </c>
      <c r="H3703">
        <f>IF(G3703="", _xlfn.XLOOKUP(C3703, 'Cost Averages'!$D$4:$D$103,'Cost Averages'!$E$4:$E$103, "FALSE"),G3703)</f>
        <v>29</v>
      </c>
      <c r="I3703">
        <f t="shared" si="345"/>
        <v>2088</v>
      </c>
      <c r="J3703">
        <f t="shared" si="346"/>
        <v>522</v>
      </c>
      <c r="K3703">
        <f t="shared" si="347"/>
        <v>1566</v>
      </c>
      <c r="L3703" s="2" t="s">
        <v>44</v>
      </c>
      <c r="M3703" t="s">
        <v>1694</v>
      </c>
      <c r="N3703" t="s">
        <v>34</v>
      </c>
      <c r="O3703" s="3">
        <v>11.375127981841125</v>
      </c>
      <c r="P3703" t="str">
        <f t="shared" si="342"/>
        <v>H</v>
      </c>
      <c r="Q3703">
        <f t="shared" si="343"/>
        <v>2022</v>
      </c>
      <c r="R3703">
        <f t="shared" si="344"/>
        <v>0</v>
      </c>
    </row>
    <row r="3704" spans="1:18" x14ac:dyDescent="0.25">
      <c r="A3704" s="1">
        <v>44613</v>
      </c>
      <c r="B3704" s="2" t="s">
        <v>3898</v>
      </c>
      <c r="C3704" t="s">
        <v>163</v>
      </c>
      <c r="D3704">
        <v>19</v>
      </c>
      <c r="E3704">
        <v>225</v>
      </c>
      <c r="F3704">
        <f>IF(E3704="",_xlfn.XLOOKUP(C3704,'Price Averages'!$D$4:$D$103,'Price Averages'!$E$4:$E$103, "FALSE"), E3704)</f>
        <v>225</v>
      </c>
      <c r="G3704">
        <v>75</v>
      </c>
      <c r="H3704">
        <f>IF(G3704="", _xlfn.XLOOKUP(C3704, 'Cost Averages'!$D$4:$D$103,'Cost Averages'!$E$4:$E$103, "FALSE"),G3704)</f>
        <v>75</v>
      </c>
      <c r="I3704">
        <f t="shared" si="345"/>
        <v>4275</v>
      </c>
      <c r="J3704">
        <f t="shared" si="346"/>
        <v>1425</v>
      </c>
      <c r="K3704">
        <f t="shared" si="347"/>
        <v>2850</v>
      </c>
      <c r="L3704" s="2" t="s">
        <v>28</v>
      </c>
      <c r="M3704" t="s">
        <v>113</v>
      </c>
      <c r="N3704" t="s">
        <v>56</v>
      </c>
      <c r="O3704" s="3">
        <v>14.16303548174143</v>
      </c>
      <c r="P3704" t="str">
        <f t="shared" si="342"/>
        <v>H</v>
      </c>
      <c r="Q3704">
        <f t="shared" si="343"/>
        <v>2022</v>
      </c>
      <c r="R3704">
        <f t="shared" si="344"/>
        <v>0</v>
      </c>
    </row>
    <row r="3705" spans="1:18" x14ac:dyDescent="0.25">
      <c r="A3705" s="1">
        <v>44732.336820268807</v>
      </c>
      <c r="B3705" s="2" t="s">
        <v>526</v>
      </c>
      <c r="C3705" t="s">
        <v>73</v>
      </c>
      <c r="D3705">
        <v>19</v>
      </c>
      <c r="E3705">
        <v>166</v>
      </c>
      <c r="F3705">
        <f>IF(E3705="",_xlfn.XLOOKUP(C3705,'Price Averages'!$D$4:$D$103,'Price Averages'!$E$4:$E$103, "FALSE"), E3705)</f>
        <v>166</v>
      </c>
      <c r="G3705">
        <v>83</v>
      </c>
      <c r="H3705">
        <f>IF(G3705="", _xlfn.XLOOKUP(C3705, 'Cost Averages'!$D$4:$D$103,'Cost Averages'!$E$4:$E$103, "FALSE"),G3705)</f>
        <v>83</v>
      </c>
      <c r="I3705">
        <f t="shared" si="345"/>
        <v>3154</v>
      </c>
      <c r="J3705">
        <f t="shared" si="346"/>
        <v>1577</v>
      </c>
      <c r="K3705">
        <f t="shared" si="347"/>
        <v>1577</v>
      </c>
      <c r="L3705" s="2" t="s">
        <v>44</v>
      </c>
      <c r="M3705" t="s">
        <v>527</v>
      </c>
      <c r="N3705" t="s">
        <v>25</v>
      </c>
      <c r="O3705" s="3">
        <v>14.554851510602212</v>
      </c>
      <c r="P3705" t="str">
        <f t="shared" si="342"/>
        <v>H</v>
      </c>
      <c r="Q3705">
        <f t="shared" si="343"/>
        <v>2022</v>
      </c>
      <c r="R3705">
        <f t="shared" si="344"/>
        <v>0</v>
      </c>
    </row>
    <row r="3706" spans="1:18" x14ac:dyDescent="0.25">
      <c r="A3706" s="1">
        <v>44861.355285617014</v>
      </c>
      <c r="B3706" s="2" t="s">
        <v>2667</v>
      </c>
      <c r="C3706" t="s">
        <v>143</v>
      </c>
      <c r="D3706">
        <v>19</v>
      </c>
      <c r="E3706">
        <v>153</v>
      </c>
      <c r="F3706">
        <f>IF(E3706="",_xlfn.XLOOKUP(C3706,'Price Averages'!$D$4:$D$103,'Price Averages'!$E$4:$E$103, "FALSE"), E3706)</f>
        <v>153</v>
      </c>
      <c r="G3706" t="s">
        <v>32</v>
      </c>
      <c r="H3706">
        <f>IF(G3706="", _xlfn.XLOOKUP(C3706, 'Cost Averages'!$D$4:$D$103,'Cost Averages'!$E$4:$E$103, "FALSE"),G3706)</f>
        <v>51</v>
      </c>
      <c r="I3706">
        <f t="shared" si="345"/>
        <v>2907</v>
      </c>
      <c r="J3706">
        <f t="shared" si="346"/>
        <v>969</v>
      </c>
      <c r="K3706">
        <f t="shared" si="347"/>
        <v>1938</v>
      </c>
      <c r="L3706" s="2" t="s">
        <v>44</v>
      </c>
      <c r="M3706" t="s">
        <v>549</v>
      </c>
      <c r="N3706" t="s">
        <v>56</v>
      </c>
      <c r="O3706" s="3">
        <v>10.037135914792184</v>
      </c>
      <c r="P3706" t="str">
        <f t="shared" si="342"/>
        <v>H</v>
      </c>
      <c r="Q3706">
        <f t="shared" si="343"/>
        <v>2022</v>
      </c>
      <c r="R3706">
        <f t="shared" si="344"/>
        <v>0</v>
      </c>
    </row>
    <row r="3707" spans="1:18" x14ac:dyDescent="0.25">
      <c r="A3707" s="1">
        <v>44577.078445270803</v>
      </c>
      <c r="B3707" s="2" t="s">
        <v>294</v>
      </c>
      <c r="C3707" t="s">
        <v>105</v>
      </c>
      <c r="D3707">
        <v>19</v>
      </c>
      <c r="E3707">
        <v>66</v>
      </c>
      <c r="F3707">
        <f>IF(E3707="",_xlfn.XLOOKUP(C3707,'Price Averages'!$D$4:$D$103,'Price Averages'!$E$4:$E$103, "FALSE"), E3707)</f>
        <v>66</v>
      </c>
      <c r="G3707" t="s">
        <v>32</v>
      </c>
      <c r="H3707">
        <f>IF(G3707="", _xlfn.XLOOKUP(C3707, 'Cost Averages'!$D$4:$D$103,'Cost Averages'!$E$4:$E$103, "FALSE"),G3707)</f>
        <v>33</v>
      </c>
      <c r="I3707">
        <f t="shared" si="345"/>
        <v>1254</v>
      </c>
      <c r="J3707">
        <f t="shared" si="346"/>
        <v>627</v>
      </c>
      <c r="K3707">
        <f t="shared" si="347"/>
        <v>627</v>
      </c>
      <c r="L3707" s="2" t="s">
        <v>44</v>
      </c>
      <c r="M3707" t="s">
        <v>269</v>
      </c>
      <c r="N3707" t="s">
        <v>50</v>
      </c>
      <c r="O3707" s="3">
        <v>11.883396013219548</v>
      </c>
      <c r="P3707" t="str">
        <f t="shared" si="342"/>
        <v>H</v>
      </c>
      <c r="Q3707">
        <f t="shared" si="343"/>
        <v>2022</v>
      </c>
      <c r="R3707">
        <f t="shared" si="344"/>
        <v>0</v>
      </c>
    </row>
    <row r="3708" spans="1:18" x14ac:dyDescent="0.25">
      <c r="A3708" s="1">
        <v>44749.766772971649</v>
      </c>
      <c r="B3708" s="2" t="s">
        <v>1992</v>
      </c>
      <c r="C3708" t="s">
        <v>90</v>
      </c>
      <c r="D3708">
        <v>19</v>
      </c>
      <c r="E3708">
        <v>156</v>
      </c>
      <c r="F3708">
        <f>IF(E3708="",_xlfn.XLOOKUP(C3708,'Price Averages'!$D$4:$D$103,'Price Averages'!$E$4:$E$103, "FALSE"), E3708)</f>
        <v>156</v>
      </c>
      <c r="G3708">
        <v>78</v>
      </c>
      <c r="H3708">
        <f>IF(G3708="", _xlfn.XLOOKUP(C3708, 'Cost Averages'!$D$4:$D$103,'Cost Averages'!$E$4:$E$103, "FALSE"),G3708)</f>
        <v>78</v>
      </c>
      <c r="I3708">
        <f t="shared" si="345"/>
        <v>2964</v>
      </c>
      <c r="J3708">
        <f t="shared" si="346"/>
        <v>1482</v>
      </c>
      <c r="K3708">
        <f t="shared" si="347"/>
        <v>1482</v>
      </c>
      <c r="L3708" s="2" t="s">
        <v>44</v>
      </c>
      <c r="M3708" t="s">
        <v>652</v>
      </c>
      <c r="N3708" t="s">
        <v>78</v>
      </c>
      <c r="O3708" s="3">
        <v>10.163794912095831</v>
      </c>
      <c r="P3708" t="str">
        <f t="shared" si="342"/>
        <v>H</v>
      </c>
      <c r="Q3708">
        <f t="shared" si="343"/>
        <v>2022</v>
      </c>
      <c r="R3708">
        <f t="shared" si="344"/>
        <v>0</v>
      </c>
    </row>
    <row r="3709" spans="1:18" x14ac:dyDescent="0.25">
      <c r="A3709" s="1">
        <v>44734</v>
      </c>
      <c r="B3709" s="2" t="s">
        <v>4011</v>
      </c>
      <c r="C3709" t="s">
        <v>204</v>
      </c>
      <c r="D3709">
        <v>19</v>
      </c>
      <c r="E3709">
        <v>300</v>
      </c>
      <c r="F3709">
        <f>IF(E3709="",_xlfn.XLOOKUP(C3709,'Price Averages'!$D$4:$D$103,'Price Averages'!$E$4:$E$103, "FALSE"), E3709)</f>
        <v>300</v>
      </c>
      <c r="G3709" t="s">
        <v>32</v>
      </c>
      <c r="H3709">
        <f>IF(G3709="", _xlfn.XLOOKUP(C3709, 'Cost Averages'!$D$4:$D$103,'Cost Averages'!$E$4:$E$103, "FALSE"),G3709)</f>
        <v>75</v>
      </c>
      <c r="I3709">
        <f t="shared" si="345"/>
        <v>5700</v>
      </c>
      <c r="J3709">
        <f t="shared" si="346"/>
        <v>1425</v>
      </c>
      <c r="K3709">
        <f t="shared" si="347"/>
        <v>4275</v>
      </c>
      <c r="L3709" s="2" t="s">
        <v>44</v>
      </c>
      <c r="M3709" t="s">
        <v>88</v>
      </c>
      <c r="N3709" t="s">
        <v>56</v>
      </c>
      <c r="O3709" s="3">
        <v>12.072414596936037</v>
      </c>
      <c r="P3709" t="str">
        <f t="shared" si="342"/>
        <v>H</v>
      </c>
      <c r="Q3709">
        <f t="shared" si="343"/>
        <v>2022</v>
      </c>
      <c r="R3709">
        <f t="shared" si="344"/>
        <v>0</v>
      </c>
    </row>
    <row r="3710" spans="1:18" x14ac:dyDescent="0.25">
      <c r="A3710" s="1">
        <v>44630.804377810025</v>
      </c>
      <c r="B3710" s="2" t="s">
        <v>2691</v>
      </c>
      <c r="C3710" t="s">
        <v>196</v>
      </c>
      <c r="D3710">
        <v>19</v>
      </c>
      <c r="E3710">
        <v>57</v>
      </c>
      <c r="F3710">
        <f>IF(E3710="",_xlfn.XLOOKUP(C3710,'Price Averages'!$D$4:$D$103,'Price Averages'!$E$4:$E$103, "FALSE"), E3710)</f>
        <v>57</v>
      </c>
      <c r="G3710">
        <v>19</v>
      </c>
      <c r="H3710">
        <f>IF(G3710="", _xlfn.XLOOKUP(C3710, 'Cost Averages'!$D$4:$D$103,'Cost Averages'!$E$4:$E$103, "FALSE"),G3710)</f>
        <v>19</v>
      </c>
      <c r="I3710">
        <f t="shared" si="345"/>
        <v>1083</v>
      </c>
      <c r="J3710">
        <f t="shared" si="346"/>
        <v>361</v>
      </c>
      <c r="K3710">
        <f t="shared" si="347"/>
        <v>722</v>
      </c>
      <c r="L3710" s="2" t="s">
        <v>28</v>
      </c>
      <c r="M3710" t="s">
        <v>197</v>
      </c>
      <c r="N3710" t="s">
        <v>25</v>
      </c>
      <c r="O3710" s="3">
        <v>12.007834550770397</v>
      </c>
      <c r="P3710" t="str">
        <f t="shared" si="342"/>
        <v>H</v>
      </c>
      <c r="Q3710">
        <f t="shared" si="343"/>
        <v>2022</v>
      </c>
      <c r="R3710">
        <f t="shared" si="344"/>
        <v>0</v>
      </c>
    </row>
    <row r="3711" spans="1:18" x14ac:dyDescent="0.25">
      <c r="A3711" s="1">
        <v>44734.793767330229</v>
      </c>
      <c r="B3711" s="2" t="s">
        <v>1338</v>
      </c>
      <c r="C3711" t="s">
        <v>304</v>
      </c>
      <c r="D3711">
        <v>19</v>
      </c>
      <c r="E3711">
        <v>240</v>
      </c>
      <c r="F3711">
        <f>IF(E3711="",_xlfn.XLOOKUP(C3711,'Price Averages'!$D$4:$D$103,'Price Averages'!$E$4:$E$103, "FALSE"), E3711)</f>
        <v>240</v>
      </c>
      <c r="G3711" t="s">
        <v>32</v>
      </c>
      <c r="H3711">
        <f>IF(G3711="", _xlfn.XLOOKUP(C3711, 'Cost Averages'!$D$4:$D$103,'Cost Averages'!$E$4:$E$103, "FALSE"),G3711)</f>
        <v>80</v>
      </c>
      <c r="I3711">
        <f t="shared" si="345"/>
        <v>4560</v>
      </c>
      <c r="J3711">
        <f t="shared" si="346"/>
        <v>1520</v>
      </c>
      <c r="K3711">
        <f t="shared" si="347"/>
        <v>3040</v>
      </c>
      <c r="L3711" s="2" t="s">
        <v>44</v>
      </c>
      <c r="M3711" t="s">
        <v>915</v>
      </c>
      <c r="N3711" t="s">
        <v>34</v>
      </c>
      <c r="O3711" s="3">
        <v>12.502346728827876</v>
      </c>
      <c r="P3711" t="str">
        <f t="shared" si="342"/>
        <v>H</v>
      </c>
      <c r="Q3711">
        <f t="shared" si="343"/>
        <v>2022</v>
      </c>
      <c r="R3711">
        <f t="shared" si="344"/>
        <v>0</v>
      </c>
    </row>
    <row r="3712" spans="1:18" x14ac:dyDescent="0.25">
      <c r="A3712" s="1">
        <v>44633.054144911446</v>
      </c>
      <c r="B3712" s="2" t="s">
        <v>1203</v>
      </c>
      <c r="C3712" t="s">
        <v>495</v>
      </c>
      <c r="D3712">
        <v>19</v>
      </c>
      <c r="E3712" t="s">
        <v>32</v>
      </c>
      <c r="F3712">
        <f>IF(E3712="",_xlfn.XLOOKUP(C3712,'Price Averages'!$D$4:$D$103,'Price Averages'!$E$4:$E$103, "FALSE"), E3712)</f>
        <v>50</v>
      </c>
      <c r="G3712">
        <v>25</v>
      </c>
      <c r="H3712">
        <f>IF(G3712="", _xlfn.XLOOKUP(C3712, 'Cost Averages'!$D$4:$D$103,'Cost Averages'!$E$4:$E$103, "FALSE"),G3712)</f>
        <v>25</v>
      </c>
      <c r="I3712">
        <f t="shared" si="345"/>
        <v>950</v>
      </c>
      <c r="J3712">
        <f t="shared" si="346"/>
        <v>475</v>
      </c>
      <c r="K3712">
        <f t="shared" si="347"/>
        <v>475</v>
      </c>
      <c r="L3712" s="2" t="s">
        <v>44</v>
      </c>
      <c r="M3712" t="s">
        <v>302</v>
      </c>
      <c r="N3712" t="s">
        <v>50</v>
      </c>
      <c r="O3712" s="3">
        <v>11.03324198943719</v>
      </c>
      <c r="P3712" t="str">
        <f t="shared" si="342"/>
        <v>H</v>
      </c>
      <c r="Q3712">
        <f t="shared" si="343"/>
        <v>2022</v>
      </c>
      <c r="R3712">
        <f t="shared" si="344"/>
        <v>0</v>
      </c>
    </row>
    <row r="3713" spans="1:18" x14ac:dyDescent="0.25">
      <c r="A3713" s="1">
        <v>44600.042872036523</v>
      </c>
      <c r="B3713" s="2" t="s">
        <v>1722</v>
      </c>
      <c r="C3713" t="s">
        <v>167</v>
      </c>
      <c r="D3713">
        <v>19</v>
      </c>
      <c r="E3713">
        <v>38</v>
      </c>
      <c r="F3713">
        <f>IF(E3713="",_xlfn.XLOOKUP(C3713,'Price Averages'!$D$4:$D$103,'Price Averages'!$E$4:$E$103, "FALSE"), E3713)</f>
        <v>38</v>
      </c>
      <c r="G3713">
        <v>19</v>
      </c>
      <c r="H3713">
        <f>IF(G3713="", _xlfn.XLOOKUP(C3713, 'Cost Averages'!$D$4:$D$103,'Cost Averages'!$E$4:$E$103, "FALSE"),G3713)</f>
        <v>19</v>
      </c>
      <c r="I3713">
        <f t="shared" si="345"/>
        <v>722</v>
      </c>
      <c r="J3713">
        <f t="shared" si="346"/>
        <v>361</v>
      </c>
      <c r="K3713">
        <f t="shared" si="347"/>
        <v>361</v>
      </c>
      <c r="L3713" s="2" t="s">
        <v>44</v>
      </c>
      <c r="M3713" t="s">
        <v>817</v>
      </c>
      <c r="N3713" t="s">
        <v>34</v>
      </c>
      <c r="O3713" s="3">
        <v>14.060995290679429</v>
      </c>
      <c r="P3713" t="str">
        <f t="shared" si="342"/>
        <v>H</v>
      </c>
      <c r="Q3713">
        <f t="shared" si="343"/>
        <v>2022</v>
      </c>
      <c r="R3713">
        <f t="shared" si="344"/>
        <v>0</v>
      </c>
    </row>
    <row r="3714" spans="1:18" x14ac:dyDescent="0.25">
      <c r="A3714" s="1">
        <v>44705</v>
      </c>
      <c r="B3714" s="2" t="s">
        <v>3983</v>
      </c>
      <c r="C3714" t="s">
        <v>423</v>
      </c>
      <c r="D3714">
        <v>19</v>
      </c>
      <c r="E3714">
        <v>356</v>
      </c>
      <c r="F3714">
        <f>IF(E3714="",_xlfn.XLOOKUP(C3714,'Price Averages'!$D$4:$D$103,'Price Averages'!$E$4:$E$103, "FALSE"), E3714)</f>
        <v>356</v>
      </c>
      <c r="G3714" t="s">
        <v>32</v>
      </c>
      <c r="H3714">
        <f>IF(G3714="", _xlfn.XLOOKUP(C3714, 'Cost Averages'!$D$4:$D$103,'Cost Averages'!$E$4:$E$103, "FALSE"),G3714)</f>
        <v>89</v>
      </c>
      <c r="I3714">
        <f t="shared" si="345"/>
        <v>6764</v>
      </c>
      <c r="J3714">
        <f t="shared" si="346"/>
        <v>1691</v>
      </c>
      <c r="K3714">
        <f t="shared" si="347"/>
        <v>5073</v>
      </c>
      <c r="L3714" s="2" t="s">
        <v>28</v>
      </c>
      <c r="M3714" t="s">
        <v>115</v>
      </c>
      <c r="N3714" t="s">
        <v>46</v>
      </c>
      <c r="O3714" s="3">
        <v>10.42743035829395</v>
      </c>
      <c r="P3714" t="str">
        <f t="shared" ref="P3714:P3777" si="348">CHAR(64+(YEAR(A3714)-2014))</f>
        <v>H</v>
      </c>
      <c r="Q3714">
        <f t="shared" ref="Q3714:Q3777" si="349">YEAR(A3714)</f>
        <v>2022</v>
      </c>
      <c r="R3714">
        <f t="shared" ref="R3714:R3777" si="350">IF(P3714=CHAR(64 + (YEAR(A3714) - 2014)), 0, 1)</f>
        <v>0</v>
      </c>
    </row>
    <row r="3715" spans="1:18" x14ac:dyDescent="0.25">
      <c r="A3715" s="1">
        <v>44735.101330376558</v>
      </c>
      <c r="B3715" s="2" t="s">
        <v>2359</v>
      </c>
      <c r="C3715" t="s">
        <v>83</v>
      </c>
      <c r="D3715">
        <v>19</v>
      </c>
      <c r="E3715">
        <v>300</v>
      </c>
      <c r="F3715">
        <f>IF(E3715="",_xlfn.XLOOKUP(C3715,'Price Averages'!$D$4:$D$103,'Price Averages'!$E$4:$E$103, "FALSE"), E3715)</f>
        <v>300</v>
      </c>
      <c r="G3715">
        <v>75</v>
      </c>
      <c r="H3715">
        <f>IF(G3715="", _xlfn.XLOOKUP(C3715, 'Cost Averages'!$D$4:$D$103,'Cost Averages'!$E$4:$E$103, "FALSE"),G3715)</f>
        <v>75</v>
      </c>
      <c r="I3715">
        <f t="shared" ref="I3715:I3778" si="351">D3715*F3715</f>
        <v>5700</v>
      </c>
      <c r="J3715">
        <f t="shared" ref="J3715:J3778" si="352">D3715*H3715</f>
        <v>1425</v>
      </c>
      <c r="K3715">
        <f t="shared" ref="K3715:K3778" si="353">I3715-J3715</f>
        <v>4275</v>
      </c>
      <c r="L3715" s="2" t="s">
        <v>28</v>
      </c>
      <c r="M3715" t="s">
        <v>355</v>
      </c>
      <c r="N3715" t="s">
        <v>56</v>
      </c>
      <c r="O3715" s="3">
        <v>14.690198582365463</v>
      </c>
      <c r="P3715" t="str">
        <f t="shared" si="348"/>
        <v>H</v>
      </c>
      <c r="Q3715">
        <f t="shared" si="349"/>
        <v>2022</v>
      </c>
      <c r="R3715">
        <f t="shared" si="350"/>
        <v>0</v>
      </c>
    </row>
    <row r="3716" spans="1:18" x14ac:dyDescent="0.25">
      <c r="A3716" s="1">
        <v>44566</v>
      </c>
      <c r="B3716" s="2" t="s">
        <v>3853</v>
      </c>
      <c r="C3716" t="s">
        <v>278</v>
      </c>
      <c r="D3716">
        <v>19</v>
      </c>
      <c r="E3716">
        <v>34</v>
      </c>
      <c r="F3716">
        <f>IF(E3716="",_xlfn.XLOOKUP(C3716,'Price Averages'!$D$4:$D$103,'Price Averages'!$E$4:$E$103, "FALSE"), E3716)</f>
        <v>34</v>
      </c>
      <c r="G3716" t="s">
        <v>32</v>
      </c>
      <c r="H3716">
        <f>IF(G3716="", _xlfn.XLOOKUP(C3716, 'Cost Averages'!$D$4:$D$103,'Cost Averages'!$E$4:$E$103, "FALSE"),G3716)</f>
        <v>17</v>
      </c>
      <c r="I3716">
        <f t="shared" si="351"/>
        <v>646</v>
      </c>
      <c r="J3716">
        <f t="shared" si="352"/>
        <v>323</v>
      </c>
      <c r="K3716">
        <f t="shared" si="353"/>
        <v>323</v>
      </c>
      <c r="L3716" s="2" t="s">
        <v>23</v>
      </c>
      <c r="M3716" t="s">
        <v>1057</v>
      </c>
      <c r="N3716" t="s">
        <v>46</v>
      </c>
      <c r="O3716" s="3">
        <v>13.00553764131261</v>
      </c>
      <c r="P3716" t="str">
        <f t="shared" si="348"/>
        <v>H</v>
      </c>
      <c r="Q3716">
        <f t="shared" si="349"/>
        <v>2022</v>
      </c>
      <c r="R3716">
        <f t="shared" si="350"/>
        <v>0</v>
      </c>
    </row>
    <row r="3717" spans="1:18" x14ac:dyDescent="0.25">
      <c r="A3717" s="1">
        <v>44688.710355371746</v>
      </c>
      <c r="B3717" s="2" t="s">
        <v>2856</v>
      </c>
      <c r="C3717" t="s">
        <v>280</v>
      </c>
      <c r="D3717">
        <v>19</v>
      </c>
      <c r="E3717">
        <v>48</v>
      </c>
      <c r="F3717">
        <f>IF(E3717="",_xlfn.XLOOKUP(C3717,'Price Averages'!$D$4:$D$103,'Price Averages'!$E$4:$E$103, "FALSE"), E3717)</f>
        <v>48</v>
      </c>
      <c r="G3717" t="s">
        <v>32</v>
      </c>
      <c r="H3717">
        <f>IF(G3717="", _xlfn.XLOOKUP(C3717, 'Cost Averages'!$D$4:$D$103,'Cost Averages'!$E$4:$E$103, "FALSE"),G3717)</f>
        <v>24</v>
      </c>
      <c r="I3717">
        <f t="shared" si="351"/>
        <v>912</v>
      </c>
      <c r="J3717">
        <f t="shared" si="352"/>
        <v>456</v>
      </c>
      <c r="K3717">
        <f t="shared" si="353"/>
        <v>456</v>
      </c>
      <c r="L3717" s="2" t="s">
        <v>28</v>
      </c>
      <c r="M3717" t="s">
        <v>230</v>
      </c>
      <c r="N3717" t="s">
        <v>78</v>
      </c>
      <c r="O3717" s="3">
        <v>14.593670394271927</v>
      </c>
      <c r="P3717" t="str">
        <f t="shared" si="348"/>
        <v>H</v>
      </c>
      <c r="Q3717">
        <f t="shared" si="349"/>
        <v>2022</v>
      </c>
      <c r="R3717">
        <f t="shared" si="350"/>
        <v>0</v>
      </c>
    </row>
    <row r="3718" spans="1:18" x14ac:dyDescent="0.25">
      <c r="A3718" s="1">
        <v>44696.503415278421</v>
      </c>
      <c r="B3718" s="2" t="s">
        <v>1159</v>
      </c>
      <c r="C3718" t="s">
        <v>391</v>
      </c>
      <c r="D3718">
        <v>19</v>
      </c>
      <c r="E3718" t="s">
        <v>32</v>
      </c>
      <c r="F3718">
        <f>IF(E3718="",_xlfn.XLOOKUP(C3718,'Price Averages'!$D$4:$D$103,'Price Averages'!$E$4:$E$103, "FALSE"), E3718)</f>
        <v>160</v>
      </c>
      <c r="G3718">
        <v>80</v>
      </c>
      <c r="H3718">
        <f>IF(G3718="", _xlfn.XLOOKUP(C3718, 'Cost Averages'!$D$4:$D$103,'Cost Averages'!$E$4:$E$103, "FALSE"),G3718)</f>
        <v>80</v>
      </c>
      <c r="I3718">
        <f t="shared" si="351"/>
        <v>3040</v>
      </c>
      <c r="J3718">
        <f t="shared" si="352"/>
        <v>1520</v>
      </c>
      <c r="K3718">
        <f t="shared" si="353"/>
        <v>1520</v>
      </c>
      <c r="L3718" s="2" t="s">
        <v>28</v>
      </c>
      <c r="M3718" t="s">
        <v>960</v>
      </c>
      <c r="N3718" t="s">
        <v>34</v>
      </c>
      <c r="O3718" s="3">
        <v>11.961761925704458</v>
      </c>
      <c r="P3718" t="str">
        <f t="shared" si="348"/>
        <v>H</v>
      </c>
      <c r="Q3718">
        <f t="shared" si="349"/>
        <v>2022</v>
      </c>
      <c r="R3718">
        <f t="shared" si="350"/>
        <v>0</v>
      </c>
    </row>
    <row r="3719" spans="1:18" x14ac:dyDescent="0.25">
      <c r="A3719" s="1">
        <v>44814.393714800826</v>
      </c>
      <c r="B3719" s="2" t="s">
        <v>2586</v>
      </c>
      <c r="C3719" t="s">
        <v>575</v>
      </c>
      <c r="D3719">
        <v>19</v>
      </c>
      <c r="E3719" t="s">
        <v>32</v>
      </c>
      <c r="F3719">
        <f>IF(E3719="",_xlfn.XLOOKUP(C3719,'Price Averages'!$D$4:$D$103,'Price Averages'!$E$4:$E$103, "FALSE"), E3719)</f>
        <v>57</v>
      </c>
      <c r="G3719">
        <v>19</v>
      </c>
      <c r="H3719">
        <f>IF(G3719="", _xlfn.XLOOKUP(C3719, 'Cost Averages'!$D$4:$D$103,'Cost Averages'!$E$4:$E$103, "FALSE"),G3719)</f>
        <v>19</v>
      </c>
      <c r="I3719">
        <f t="shared" si="351"/>
        <v>1083</v>
      </c>
      <c r="J3719">
        <f t="shared" si="352"/>
        <v>361</v>
      </c>
      <c r="K3719">
        <f t="shared" si="353"/>
        <v>722</v>
      </c>
      <c r="L3719" s="2" t="s">
        <v>23</v>
      </c>
      <c r="M3719" t="s">
        <v>1393</v>
      </c>
      <c r="N3719" t="s">
        <v>50</v>
      </c>
      <c r="O3719" s="3">
        <v>11.0700865530371</v>
      </c>
      <c r="P3719" t="str">
        <f t="shared" si="348"/>
        <v>H</v>
      </c>
      <c r="Q3719">
        <f t="shared" si="349"/>
        <v>2022</v>
      </c>
      <c r="R3719">
        <f t="shared" si="350"/>
        <v>0</v>
      </c>
    </row>
    <row r="3720" spans="1:18" x14ac:dyDescent="0.25">
      <c r="A3720" s="1">
        <v>44582</v>
      </c>
      <c r="B3720" s="2" t="s">
        <v>3869</v>
      </c>
      <c r="C3720" t="s">
        <v>85</v>
      </c>
      <c r="D3720">
        <v>19</v>
      </c>
      <c r="E3720">
        <v>204</v>
      </c>
      <c r="F3720">
        <f>IF(E3720="",_xlfn.XLOOKUP(C3720,'Price Averages'!$D$4:$D$103,'Price Averages'!$E$4:$E$103, "FALSE"), E3720)</f>
        <v>204</v>
      </c>
      <c r="G3720">
        <v>51</v>
      </c>
      <c r="H3720">
        <f>IF(G3720="", _xlfn.XLOOKUP(C3720, 'Cost Averages'!$D$4:$D$103,'Cost Averages'!$E$4:$E$103, "FALSE"),G3720)</f>
        <v>51</v>
      </c>
      <c r="I3720">
        <f t="shared" si="351"/>
        <v>3876</v>
      </c>
      <c r="J3720">
        <f t="shared" si="352"/>
        <v>969</v>
      </c>
      <c r="K3720">
        <f t="shared" si="353"/>
        <v>2907</v>
      </c>
      <c r="L3720" s="2" t="s">
        <v>23</v>
      </c>
      <c r="M3720" t="s">
        <v>652</v>
      </c>
      <c r="N3720" t="s">
        <v>78</v>
      </c>
      <c r="O3720" s="3">
        <v>10.163794912095831</v>
      </c>
      <c r="P3720" t="str">
        <f t="shared" si="348"/>
        <v>H</v>
      </c>
      <c r="Q3720">
        <f t="shared" si="349"/>
        <v>2022</v>
      </c>
      <c r="R3720">
        <f t="shared" si="350"/>
        <v>0</v>
      </c>
    </row>
    <row r="3721" spans="1:18" x14ac:dyDescent="0.25">
      <c r="A3721" s="1">
        <v>44673</v>
      </c>
      <c r="B3721" s="2" t="s">
        <v>3955</v>
      </c>
      <c r="C3721" t="s">
        <v>85</v>
      </c>
      <c r="D3721">
        <v>19</v>
      </c>
      <c r="E3721">
        <v>204</v>
      </c>
      <c r="F3721">
        <f>IF(E3721="",_xlfn.XLOOKUP(C3721,'Price Averages'!$D$4:$D$103,'Price Averages'!$E$4:$E$103, "FALSE"), E3721)</f>
        <v>204</v>
      </c>
      <c r="G3721">
        <v>51</v>
      </c>
      <c r="H3721">
        <f>IF(G3721="", _xlfn.XLOOKUP(C3721, 'Cost Averages'!$D$4:$D$103,'Cost Averages'!$E$4:$E$103, "FALSE"),G3721)</f>
        <v>51</v>
      </c>
      <c r="I3721">
        <f t="shared" si="351"/>
        <v>3876</v>
      </c>
      <c r="J3721">
        <f t="shared" si="352"/>
        <v>969</v>
      </c>
      <c r="K3721">
        <f t="shared" si="353"/>
        <v>2907</v>
      </c>
      <c r="L3721" s="2" t="s">
        <v>28</v>
      </c>
      <c r="M3721" t="s">
        <v>932</v>
      </c>
      <c r="N3721" t="s">
        <v>78</v>
      </c>
      <c r="O3721" s="3">
        <v>9.2053706474810433</v>
      </c>
      <c r="P3721" t="str">
        <f t="shared" si="348"/>
        <v>H</v>
      </c>
      <c r="Q3721">
        <f t="shared" si="349"/>
        <v>2022</v>
      </c>
      <c r="R3721">
        <f t="shared" si="350"/>
        <v>0</v>
      </c>
    </row>
    <row r="3722" spans="1:18" x14ac:dyDescent="0.25">
      <c r="A3722" s="1">
        <v>44820.687424542812</v>
      </c>
      <c r="B3722" s="2" t="s">
        <v>3051</v>
      </c>
      <c r="C3722" t="s">
        <v>553</v>
      </c>
      <c r="D3722">
        <v>19</v>
      </c>
      <c r="E3722">
        <v>384</v>
      </c>
      <c r="F3722">
        <f>IF(E3722="",_xlfn.XLOOKUP(C3722,'Price Averages'!$D$4:$D$103,'Price Averages'!$E$4:$E$103, "FALSE"), E3722)</f>
        <v>384</v>
      </c>
      <c r="G3722">
        <v>96</v>
      </c>
      <c r="H3722">
        <f>IF(G3722="", _xlfn.XLOOKUP(C3722, 'Cost Averages'!$D$4:$D$103,'Cost Averages'!$E$4:$E$103, "FALSE"),G3722)</f>
        <v>96</v>
      </c>
      <c r="I3722">
        <f t="shared" si="351"/>
        <v>7296</v>
      </c>
      <c r="J3722">
        <f t="shared" si="352"/>
        <v>1824</v>
      </c>
      <c r="K3722">
        <f t="shared" si="353"/>
        <v>5472</v>
      </c>
      <c r="L3722" s="2" t="s">
        <v>28</v>
      </c>
      <c r="M3722" t="s">
        <v>284</v>
      </c>
      <c r="N3722" t="s">
        <v>41</v>
      </c>
      <c r="O3722" s="3">
        <v>11.710935611749917</v>
      </c>
      <c r="P3722" t="str">
        <f t="shared" si="348"/>
        <v>H</v>
      </c>
      <c r="Q3722">
        <f t="shared" si="349"/>
        <v>2022</v>
      </c>
      <c r="R3722">
        <f t="shared" si="350"/>
        <v>0</v>
      </c>
    </row>
    <row r="3723" spans="1:18" x14ac:dyDescent="0.25">
      <c r="A3723" s="1">
        <v>44672.979393098205</v>
      </c>
      <c r="B3723" s="2" t="s">
        <v>3072</v>
      </c>
      <c r="C3723" t="s">
        <v>102</v>
      </c>
      <c r="D3723">
        <v>20</v>
      </c>
      <c r="E3723">
        <v>144</v>
      </c>
      <c r="F3723">
        <f>IF(E3723="",_xlfn.XLOOKUP(C3723,'Price Averages'!$D$4:$D$103,'Price Averages'!$E$4:$E$103, "FALSE"), E3723)</f>
        <v>144</v>
      </c>
      <c r="G3723">
        <v>36</v>
      </c>
      <c r="H3723">
        <f>IF(G3723="", _xlfn.XLOOKUP(C3723, 'Cost Averages'!$D$4:$D$103,'Cost Averages'!$E$4:$E$103, "FALSE"),G3723)</f>
        <v>36</v>
      </c>
      <c r="I3723">
        <f t="shared" si="351"/>
        <v>2880</v>
      </c>
      <c r="J3723">
        <f t="shared" si="352"/>
        <v>720</v>
      </c>
      <c r="K3723">
        <f t="shared" si="353"/>
        <v>2160</v>
      </c>
      <c r="L3723" s="2" t="s">
        <v>23</v>
      </c>
      <c r="M3723" t="s">
        <v>614</v>
      </c>
      <c r="N3723" t="s">
        <v>41</v>
      </c>
      <c r="O3723" s="3">
        <v>8.3272837771733244</v>
      </c>
      <c r="P3723" t="str">
        <f t="shared" si="348"/>
        <v>H</v>
      </c>
      <c r="Q3723">
        <f t="shared" si="349"/>
        <v>2022</v>
      </c>
      <c r="R3723">
        <f t="shared" si="350"/>
        <v>0</v>
      </c>
    </row>
    <row r="3724" spans="1:18" x14ac:dyDescent="0.25">
      <c r="A3724" s="1">
        <v>44589.995718573446</v>
      </c>
      <c r="B3724" s="2" t="s">
        <v>2899</v>
      </c>
      <c r="C3724" t="s">
        <v>125</v>
      </c>
      <c r="D3724">
        <v>20</v>
      </c>
      <c r="E3724">
        <v>189</v>
      </c>
      <c r="F3724">
        <f>IF(E3724="",_xlfn.XLOOKUP(C3724,'Price Averages'!$D$4:$D$103,'Price Averages'!$E$4:$E$103, "FALSE"), E3724)</f>
        <v>189</v>
      </c>
      <c r="G3724" t="s">
        <v>32</v>
      </c>
      <c r="H3724">
        <f>IF(G3724="", _xlfn.XLOOKUP(C3724, 'Cost Averages'!$D$4:$D$103,'Cost Averages'!$E$4:$E$103, "FALSE"),G3724)</f>
        <v>63</v>
      </c>
      <c r="I3724">
        <f t="shared" si="351"/>
        <v>3780</v>
      </c>
      <c r="J3724">
        <f t="shared" si="352"/>
        <v>1260</v>
      </c>
      <c r="K3724">
        <f t="shared" si="353"/>
        <v>2520</v>
      </c>
      <c r="L3724" s="2" t="s">
        <v>44</v>
      </c>
      <c r="M3724" t="s">
        <v>1000</v>
      </c>
      <c r="N3724" t="s">
        <v>50</v>
      </c>
      <c r="O3724" s="3">
        <v>9.9471686551317795</v>
      </c>
      <c r="P3724" t="str">
        <f t="shared" si="348"/>
        <v>H</v>
      </c>
      <c r="Q3724">
        <f t="shared" si="349"/>
        <v>2022</v>
      </c>
      <c r="R3724">
        <f t="shared" si="350"/>
        <v>0</v>
      </c>
    </row>
    <row r="3725" spans="1:18" x14ac:dyDescent="0.25">
      <c r="A3725" s="1">
        <v>44597.664111232654</v>
      </c>
      <c r="B3725" s="2" t="s">
        <v>1932</v>
      </c>
      <c r="C3725" t="s">
        <v>170</v>
      </c>
      <c r="D3725">
        <v>20</v>
      </c>
      <c r="E3725">
        <v>189</v>
      </c>
      <c r="F3725">
        <f>IF(E3725="",_xlfn.XLOOKUP(C3725,'Price Averages'!$D$4:$D$103,'Price Averages'!$E$4:$E$103, "FALSE"), E3725)</f>
        <v>189</v>
      </c>
      <c r="G3725">
        <v>63</v>
      </c>
      <c r="H3725">
        <f>IF(G3725="", _xlfn.XLOOKUP(C3725, 'Cost Averages'!$D$4:$D$103,'Cost Averages'!$E$4:$E$103, "FALSE"),G3725)</f>
        <v>63</v>
      </c>
      <c r="I3725">
        <f t="shared" si="351"/>
        <v>3780</v>
      </c>
      <c r="J3725">
        <f t="shared" si="352"/>
        <v>1260</v>
      </c>
      <c r="K3725">
        <f t="shared" si="353"/>
        <v>2520</v>
      </c>
      <c r="L3725" s="2" t="s">
        <v>28</v>
      </c>
      <c r="M3725" t="s">
        <v>579</v>
      </c>
      <c r="N3725" t="s">
        <v>41</v>
      </c>
      <c r="O3725" s="3">
        <v>14.760829371220243</v>
      </c>
      <c r="P3725" t="str">
        <f t="shared" si="348"/>
        <v>H</v>
      </c>
      <c r="Q3725">
        <f t="shared" si="349"/>
        <v>2022</v>
      </c>
      <c r="R3725">
        <f t="shared" si="350"/>
        <v>0</v>
      </c>
    </row>
    <row r="3726" spans="1:18" x14ac:dyDescent="0.25">
      <c r="A3726" s="1">
        <v>44591.025354287842</v>
      </c>
      <c r="B3726" s="2" t="s">
        <v>2073</v>
      </c>
      <c r="C3726" t="s">
        <v>67</v>
      </c>
      <c r="D3726">
        <v>20</v>
      </c>
      <c r="E3726" t="s">
        <v>32</v>
      </c>
      <c r="F3726">
        <f>IF(E3726="",_xlfn.XLOOKUP(C3726,'Price Averages'!$D$4:$D$103,'Price Averages'!$E$4:$E$103, "FALSE"), E3726)</f>
        <v>76</v>
      </c>
      <c r="G3726">
        <v>19</v>
      </c>
      <c r="H3726">
        <f>IF(G3726="", _xlfn.XLOOKUP(C3726, 'Cost Averages'!$D$4:$D$103,'Cost Averages'!$E$4:$E$103, "FALSE"),G3726)</f>
        <v>19</v>
      </c>
      <c r="I3726">
        <f t="shared" si="351"/>
        <v>1520</v>
      </c>
      <c r="J3726">
        <f t="shared" si="352"/>
        <v>380</v>
      </c>
      <c r="K3726">
        <f t="shared" si="353"/>
        <v>1140</v>
      </c>
      <c r="L3726" s="2" t="s">
        <v>23</v>
      </c>
      <c r="M3726" t="s">
        <v>520</v>
      </c>
      <c r="N3726" t="s">
        <v>25</v>
      </c>
      <c r="O3726" s="3">
        <v>11.003496633574638</v>
      </c>
      <c r="P3726" t="str">
        <f t="shared" si="348"/>
        <v>H</v>
      </c>
      <c r="Q3726">
        <f t="shared" si="349"/>
        <v>2022</v>
      </c>
      <c r="R3726">
        <f t="shared" si="350"/>
        <v>0</v>
      </c>
    </row>
    <row r="3727" spans="1:18" x14ac:dyDescent="0.25">
      <c r="A3727" s="1">
        <v>44633.603199239689</v>
      </c>
      <c r="B3727" s="2" t="s">
        <v>3004</v>
      </c>
      <c r="C3727" t="s">
        <v>73</v>
      </c>
      <c r="D3727">
        <v>20</v>
      </c>
      <c r="E3727">
        <v>166</v>
      </c>
      <c r="F3727">
        <f>IF(E3727="",_xlfn.XLOOKUP(C3727,'Price Averages'!$D$4:$D$103,'Price Averages'!$E$4:$E$103, "FALSE"), E3727)</f>
        <v>166</v>
      </c>
      <c r="G3727" t="s">
        <v>32</v>
      </c>
      <c r="H3727">
        <f>IF(G3727="", _xlfn.XLOOKUP(C3727, 'Cost Averages'!$D$4:$D$103,'Cost Averages'!$E$4:$E$103, "FALSE"),G3727)</f>
        <v>83</v>
      </c>
      <c r="I3727">
        <f t="shared" si="351"/>
        <v>3320</v>
      </c>
      <c r="J3727">
        <f t="shared" si="352"/>
        <v>1660</v>
      </c>
      <c r="K3727">
        <f t="shared" si="353"/>
        <v>1660</v>
      </c>
      <c r="L3727" s="2" t="s">
        <v>28</v>
      </c>
      <c r="M3727" t="s">
        <v>701</v>
      </c>
      <c r="N3727" t="s">
        <v>78</v>
      </c>
      <c r="O3727" s="3">
        <v>12.658317415198635</v>
      </c>
      <c r="P3727" t="str">
        <f t="shared" si="348"/>
        <v>H</v>
      </c>
      <c r="Q3727">
        <f t="shared" si="349"/>
        <v>2022</v>
      </c>
      <c r="R3727">
        <f t="shared" si="350"/>
        <v>0</v>
      </c>
    </row>
    <row r="3728" spans="1:18" x14ac:dyDescent="0.25">
      <c r="A3728" s="1">
        <v>44751</v>
      </c>
      <c r="B3728" s="2" t="s">
        <v>4028</v>
      </c>
      <c r="C3728" t="s">
        <v>146</v>
      </c>
      <c r="D3728">
        <v>20</v>
      </c>
      <c r="E3728">
        <v>308</v>
      </c>
      <c r="F3728">
        <f>IF(E3728="",_xlfn.XLOOKUP(C3728,'Price Averages'!$D$4:$D$103,'Price Averages'!$E$4:$E$103, "FALSE"), E3728)</f>
        <v>308</v>
      </c>
      <c r="G3728">
        <v>77</v>
      </c>
      <c r="H3728">
        <f>IF(G3728="", _xlfn.XLOOKUP(C3728, 'Cost Averages'!$D$4:$D$103,'Cost Averages'!$E$4:$E$103, "FALSE"),G3728)</f>
        <v>77</v>
      </c>
      <c r="I3728">
        <f t="shared" si="351"/>
        <v>6160</v>
      </c>
      <c r="J3728">
        <f t="shared" si="352"/>
        <v>1540</v>
      </c>
      <c r="K3728">
        <f t="shared" si="353"/>
        <v>4620</v>
      </c>
      <c r="L3728" s="2" t="s">
        <v>28</v>
      </c>
      <c r="M3728" t="s">
        <v>118</v>
      </c>
      <c r="N3728" t="s">
        <v>56</v>
      </c>
      <c r="O3728" s="3">
        <v>11.006397834696006</v>
      </c>
      <c r="P3728" t="str">
        <f t="shared" si="348"/>
        <v>H</v>
      </c>
      <c r="Q3728">
        <f t="shared" si="349"/>
        <v>2022</v>
      </c>
      <c r="R3728">
        <f t="shared" si="350"/>
        <v>0</v>
      </c>
    </row>
    <row r="3729" spans="1:18" x14ac:dyDescent="0.25">
      <c r="A3729" s="1">
        <v>44701.264846204445</v>
      </c>
      <c r="B3729" s="2" t="s">
        <v>1133</v>
      </c>
      <c r="C3729" t="s">
        <v>143</v>
      </c>
      <c r="D3729">
        <v>20</v>
      </c>
      <c r="E3729">
        <v>153</v>
      </c>
      <c r="F3729">
        <f>IF(E3729="",_xlfn.XLOOKUP(C3729,'Price Averages'!$D$4:$D$103,'Price Averages'!$E$4:$E$103, "FALSE"), E3729)</f>
        <v>153</v>
      </c>
      <c r="G3729">
        <v>51</v>
      </c>
      <c r="H3729">
        <f>IF(G3729="", _xlfn.XLOOKUP(C3729, 'Cost Averages'!$D$4:$D$103,'Cost Averages'!$E$4:$E$103, "FALSE"),G3729)</f>
        <v>51</v>
      </c>
      <c r="I3729">
        <f t="shared" si="351"/>
        <v>3060</v>
      </c>
      <c r="J3729">
        <f t="shared" si="352"/>
        <v>1020</v>
      </c>
      <c r="K3729">
        <f t="shared" si="353"/>
        <v>2040</v>
      </c>
      <c r="L3729" s="2" t="s">
        <v>28</v>
      </c>
      <c r="M3729" t="s">
        <v>608</v>
      </c>
      <c r="N3729" t="s">
        <v>41</v>
      </c>
      <c r="O3729" s="3">
        <v>13.466362789017223</v>
      </c>
      <c r="P3729" t="str">
        <f t="shared" si="348"/>
        <v>H</v>
      </c>
      <c r="Q3729">
        <f t="shared" si="349"/>
        <v>2022</v>
      </c>
      <c r="R3729">
        <f t="shared" si="350"/>
        <v>0</v>
      </c>
    </row>
    <row r="3730" spans="1:18" x14ac:dyDescent="0.25">
      <c r="A3730" s="1">
        <v>44636</v>
      </c>
      <c r="B3730" s="2" t="s">
        <v>3920</v>
      </c>
      <c r="C3730" t="s">
        <v>247</v>
      </c>
      <c r="D3730">
        <v>20</v>
      </c>
      <c r="E3730">
        <v>140</v>
      </c>
      <c r="F3730">
        <f>IF(E3730="",_xlfn.XLOOKUP(C3730,'Price Averages'!$D$4:$D$103,'Price Averages'!$E$4:$E$103, "FALSE"), E3730)</f>
        <v>140</v>
      </c>
      <c r="G3730">
        <v>70</v>
      </c>
      <c r="H3730">
        <f>IF(G3730="", _xlfn.XLOOKUP(C3730, 'Cost Averages'!$D$4:$D$103,'Cost Averages'!$E$4:$E$103, "FALSE"),G3730)</f>
        <v>70</v>
      </c>
      <c r="I3730">
        <f t="shared" si="351"/>
        <v>2800</v>
      </c>
      <c r="J3730">
        <f t="shared" si="352"/>
        <v>1400</v>
      </c>
      <c r="K3730">
        <f t="shared" si="353"/>
        <v>1400</v>
      </c>
      <c r="L3730" s="2" t="s">
        <v>23</v>
      </c>
      <c r="M3730" t="s">
        <v>1121</v>
      </c>
      <c r="N3730" t="s">
        <v>25</v>
      </c>
      <c r="O3730" s="3">
        <v>10.585251392347548</v>
      </c>
      <c r="P3730" t="str">
        <f t="shared" si="348"/>
        <v>H</v>
      </c>
      <c r="Q3730">
        <f t="shared" si="349"/>
        <v>2022</v>
      </c>
      <c r="R3730">
        <f t="shared" si="350"/>
        <v>0</v>
      </c>
    </row>
    <row r="3731" spans="1:18" x14ac:dyDescent="0.25">
      <c r="A3731" s="1">
        <v>44772</v>
      </c>
      <c r="B3731" s="2" t="s">
        <v>4046</v>
      </c>
      <c r="C3731" t="s">
        <v>247</v>
      </c>
      <c r="D3731">
        <v>20</v>
      </c>
      <c r="E3731">
        <v>140</v>
      </c>
      <c r="F3731">
        <f>IF(E3731="",_xlfn.XLOOKUP(C3731,'Price Averages'!$D$4:$D$103,'Price Averages'!$E$4:$E$103, "FALSE"), E3731)</f>
        <v>140</v>
      </c>
      <c r="G3731">
        <v>70</v>
      </c>
      <c r="H3731">
        <f>IF(G3731="", _xlfn.XLOOKUP(C3731, 'Cost Averages'!$D$4:$D$103,'Cost Averages'!$E$4:$E$103, "FALSE"),G3731)</f>
        <v>70</v>
      </c>
      <c r="I3731">
        <f t="shared" si="351"/>
        <v>2800</v>
      </c>
      <c r="J3731">
        <f t="shared" si="352"/>
        <v>1400</v>
      </c>
      <c r="K3731">
        <f t="shared" si="353"/>
        <v>1400</v>
      </c>
      <c r="L3731" s="2" t="s">
        <v>28</v>
      </c>
      <c r="M3731" t="s">
        <v>150</v>
      </c>
      <c r="N3731" t="s">
        <v>50</v>
      </c>
      <c r="O3731" s="3">
        <v>11.841063669683448</v>
      </c>
      <c r="P3731" t="str">
        <f t="shared" si="348"/>
        <v>H</v>
      </c>
      <c r="Q3731">
        <f t="shared" si="349"/>
        <v>2022</v>
      </c>
      <c r="R3731">
        <f t="shared" si="350"/>
        <v>0</v>
      </c>
    </row>
    <row r="3732" spans="1:18" x14ac:dyDescent="0.25">
      <c r="A3732" s="1">
        <v>44562</v>
      </c>
      <c r="B3732" s="2" t="s">
        <v>3849</v>
      </c>
      <c r="C3732" t="s">
        <v>253</v>
      </c>
      <c r="D3732">
        <v>20</v>
      </c>
      <c r="E3732">
        <v>92</v>
      </c>
      <c r="F3732">
        <f>IF(E3732="",_xlfn.XLOOKUP(C3732,'Price Averages'!$D$4:$D$103,'Price Averages'!$E$4:$E$103, "FALSE"), E3732)</f>
        <v>92</v>
      </c>
      <c r="G3732">
        <v>46</v>
      </c>
      <c r="H3732">
        <f>IF(G3732="", _xlfn.XLOOKUP(C3732, 'Cost Averages'!$D$4:$D$103,'Cost Averages'!$E$4:$E$103, "FALSE"),G3732)</f>
        <v>46</v>
      </c>
      <c r="I3732">
        <f t="shared" si="351"/>
        <v>1840</v>
      </c>
      <c r="J3732">
        <f t="shared" si="352"/>
        <v>920</v>
      </c>
      <c r="K3732">
        <f t="shared" si="353"/>
        <v>920</v>
      </c>
      <c r="L3732" s="2" t="s">
        <v>28</v>
      </c>
      <c r="M3732" t="s">
        <v>330</v>
      </c>
      <c r="N3732" t="s">
        <v>56</v>
      </c>
      <c r="O3732" s="3">
        <v>10.132922049221957</v>
      </c>
      <c r="P3732" t="str">
        <f t="shared" si="348"/>
        <v>H</v>
      </c>
      <c r="Q3732">
        <f t="shared" si="349"/>
        <v>2022</v>
      </c>
      <c r="R3732">
        <f t="shared" si="350"/>
        <v>0</v>
      </c>
    </row>
    <row r="3733" spans="1:18" x14ac:dyDescent="0.25">
      <c r="A3733" s="1">
        <v>44835.615890552515</v>
      </c>
      <c r="B3733" s="2" t="s">
        <v>229</v>
      </c>
      <c r="C3733" t="s">
        <v>43</v>
      </c>
      <c r="D3733">
        <v>20</v>
      </c>
      <c r="E3733">
        <v>160</v>
      </c>
      <c r="F3733">
        <f>IF(E3733="",_xlfn.XLOOKUP(C3733,'Price Averages'!$D$4:$D$103,'Price Averages'!$E$4:$E$103, "FALSE"), E3733)</f>
        <v>160</v>
      </c>
      <c r="G3733">
        <v>80</v>
      </c>
      <c r="H3733">
        <f>IF(G3733="", _xlfn.XLOOKUP(C3733, 'Cost Averages'!$D$4:$D$103,'Cost Averages'!$E$4:$E$103, "FALSE"),G3733)</f>
        <v>80</v>
      </c>
      <c r="I3733">
        <f t="shared" si="351"/>
        <v>3200</v>
      </c>
      <c r="J3733">
        <f t="shared" si="352"/>
        <v>1600</v>
      </c>
      <c r="K3733">
        <f t="shared" si="353"/>
        <v>1600</v>
      </c>
      <c r="L3733" s="2" t="s">
        <v>23</v>
      </c>
      <c r="M3733" t="s">
        <v>230</v>
      </c>
      <c r="N3733" t="s">
        <v>78</v>
      </c>
      <c r="O3733" s="3">
        <v>14.593670394271927</v>
      </c>
      <c r="P3733" t="str">
        <f t="shared" si="348"/>
        <v>H</v>
      </c>
      <c r="Q3733">
        <f t="shared" si="349"/>
        <v>2022</v>
      </c>
      <c r="R3733">
        <f t="shared" si="350"/>
        <v>0</v>
      </c>
    </row>
    <row r="3734" spans="1:18" x14ac:dyDescent="0.25">
      <c r="A3734" s="1">
        <v>44771</v>
      </c>
      <c r="B3734" s="2" t="s">
        <v>4045</v>
      </c>
      <c r="C3734" t="s">
        <v>43</v>
      </c>
      <c r="D3734">
        <v>20</v>
      </c>
      <c r="E3734">
        <v>160</v>
      </c>
      <c r="F3734">
        <f>IF(E3734="",_xlfn.XLOOKUP(C3734,'Price Averages'!$D$4:$D$103,'Price Averages'!$E$4:$E$103, "FALSE"), E3734)</f>
        <v>160</v>
      </c>
      <c r="G3734" t="s">
        <v>32</v>
      </c>
      <c r="H3734">
        <f>IF(G3734="", _xlfn.XLOOKUP(C3734, 'Cost Averages'!$D$4:$D$103,'Cost Averages'!$E$4:$E$103, "FALSE"),G3734)</f>
        <v>80</v>
      </c>
      <c r="I3734">
        <f t="shared" si="351"/>
        <v>3200</v>
      </c>
      <c r="J3734">
        <f t="shared" si="352"/>
        <v>1600</v>
      </c>
      <c r="K3734">
        <f t="shared" si="353"/>
        <v>1600</v>
      </c>
      <c r="L3734" s="2" t="s">
        <v>44</v>
      </c>
      <c r="M3734" t="s">
        <v>1149</v>
      </c>
      <c r="N3734" t="s">
        <v>34</v>
      </c>
      <c r="O3734" s="3">
        <v>10.517826055804084</v>
      </c>
      <c r="P3734" t="str">
        <f t="shared" si="348"/>
        <v>H</v>
      </c>
      <c r="Q3734">
        <f t="shared" si="349"/>
        <v>2022</v>
      </c>
      <c r="R3734">
        <f t="shared" si="350"/>
        <v>0</v>
      </c>
    </row>
    <row r="3735" spans="1:18" x14ac:dyDescent="0.25">
      <c r="A3735" s="1">
        <v>44645.962840064734</v>
      </c>
      <c r="B3735" s="2" t="s">
        <v>974</v>
      </c>
      <c r="C3735" t="s">
        <v>180</v>
      </c>
      <c r="D3735">
        <v>20</v>
      </c>
      <c r="E3735">
        <v>368</v>
      </c>
      <c r="F3735">
        <f>IF(E3735="",_xlfn.XLOOKUP(C3735,'Price Averages'!$D$4:$D$103,'Price Averages'!$E$4:$E$103, "FALSE"), E3735)</f>
        <v>368</v>
      </c>
      <c r="G3735">
        <v>92</v>
      </c>
      <c r="H3735">
        <f>IF(G3735="", _xlfn.XLOOKUP(C3735, 'Cost Averages'!$D$4:$D$103,'Cost Averages'!$E$4:$E$103, "FALSE"),G3735)</f>
        <v>92</v>
      </c>
      <c r="I3735">
        <f t="shared" si="351"/>
        <v>7360</v>
      </c>
      <c r="J3735">
        <f t="shared" si="352"/>
        <v>1840</v>
      </c>
      <c r="K3735">
        <f t="shared" si="353"/>
        <v>5520</v>
      </c>
      <c r="L3735" s="2" t="s">
        <v>44</v>
      </c>
      <c r="M3735" t="s">
        <v>874</v>
      </c>
      <c r="N3735" t="s">
        <v>56</v>
      </c>
      <c r="O3735" s="3">
        <v>12.701325659159139</v>
      </c>
      <c r="P3735" t="str">
        <f t="shared" si="348"/>
        <v>H</v>
      </c>
      <c r="Q3735">
        <f t="shared" si="349"/>
        <v>2022</v>
      </c>
      <c r="R3735">
        <f t="shared" si="350"/>
        <v>0</v>
      </c>
    </row>
    <row r="3736" spans="1:18" x14ac:dyDescent="0.25">
      <c r="A3736" s="1">
        <v>44600.373537656094</v>
      </c>
      <c r="B3736" s="2" t="s">
        <v>3067</v>
      </c>
      <c r="C3736" t="s">
        <v>780</v>
      </c>
      <c r="D3736">
        <v>20</v>
      </c>
      <c r="E3736" t="s">
        <v>32</v>
      </c>
      <c r="F3736">
        <f>IF(E3736="",_xlfn.XLOOKUP(C3736,'Price Averages'!$D$4:$D$103,'Price Averages'!$E$4:$E$103, "FALSE"), E3736)</f>
        <v>100</v>
      </c>
      <c r="G3736">
        <v>25</v>
      </c>
      <c r="H3736">
        <f>IF(G3736="", _xlfn.XLOOKUP(C3736, 'Cost Averages'!$D$4:$D$103,'Cost Averages'!$E$4:$E$103, "FALSE"),G3736)</f>
        <v>25</v>
      </c>
      <c r="I3736">
        <f t="shared" si="351"/>
        <v>2000</v>
      </c>
      <c r="J3736">
        <f t="shared" si="352"/>
        <v>500</v>
      </c>
      <c r="K3736">
        <f t="shared" si="353"/>
        <v>1500</v>
      </c>
      <c r="L3736" s="2" t="s">
        <v>28</v>
      </c>
      <c r="M3736" t="s">
        <v>1128</v>
      </c>
      <c r="N3736" t="s">
        <v>41</v>
      </c>
      <c r="O3736" s="3">
        <v>14.129095302641241</v>
      </c>
      <c r="P3736" t="str">
        <f t="shared" si="348"/>
        <v>H</v>
      </c>
      <c r="Q3736">
        <f t="shared" si="349"/>
        <v>2022</v>
      </c>
      <c r="R3736">
        <f t="shared" si="350"/>
        <v>0</v>
      </c>
    </row>
    <row r="3737" spans="1:18" x14ac:dyDescent="0.25">
      <c r="A3737" s="1">
        <v>44696.354039458762</v>
      </c>
      <c r="B3737" s="2" t="s">
        <v>2407</v>
      </c>
      <c r="C3737" t="s">
        <v>167</v>
      </c>
      <c r="D3737">
        <v>20</v>
      </c>
      <c r="E3737">
        <v>38</v>
      </c>
      <c r="F3737">
        <f>IF(E3737="",_xlfn.XLOOKUP(C3737,'Price Averages'!$D$4:$D$103,'Price Averages'!$E$4:$E$103, "FALSE"), E3737)</f>
        <v>38</v>
      </c>
      <c r="G3737" t="s">
        <v>32</v>
      </c>
      <c r="H3737">
        <f>IF(G3737="", _xlfn.XLOOKUP(C3737, 'Cost Averages'!$D$4:$D$103,'Cost Averages'!$E$4:$E$103, "FALSE"),G3737)</f>
        <v>19</v>
      </c>
      <c r="I3737">
        <f t="shared" si="351"/>
        <v>760</v>
      </c>
      <c r="J3737">
        <f t="shared" si="352"/>
        <v>380</v>
      </c>
      <c r="K3737">
        <f t="shared" si="353"/>
        <v>380</v>
      </c>
      <c r="L3737" s="2" t="s">
        <v>44</v>
      </c>
      <c r="M3737" t="s">
        <v>768</v>
      </c>
      <c r="N3737" t="s">
        <v>78</v>
      </c>
      <c r="O3737" s="3">
        <v>13.611804647345796</v>
      </c>
      <c r="P3737" t="str">
        <f t="shared" si="348"/>
        <v>H</v>
      </c>
      <c r="Q3737">
        <f t="shared" si="349"/>
        <v>2022</v>
      </c>
      <c r="R3737">
        <f t="shared" si="350"/>
        <v>0</v>
      </c>
    </row>
    <row r="3738" spans="1:18" x14ac:dyDescent="0.25">
      <c r="A3738" s="1">
        <v>44757</v>
      </c>
      <c r="B3738" s="2" t="s">
        <v>4033</v>
      </c>
      <c r="C3738" t="s">
        <v>167</v>
      </c>
      <c r="D3738">
        <v>20</v>
      </c>
      <c r="E3738">
        <v>38</v>
      </c>
      <c r="F3738">
        <f>IF(E3738="",_xlfn.XLOOKUP(C3738,'Price Averages'!$D$4:$D$103,'Price Averages'!$E$4:$E$103, "FALSE"), E3738)</f>
        <v>38</v>
      </c>
      <c r="G3738">
        <v>19</v>
      </c>
      <c r="H3738">
        <f>IF(G3738="", _xlfn.XLOOKUP(C3738, 'Cost Averages'!$D$4:$D$103,'Cost Averages'!$E$4:$E$103, "FALSE"),G3738)</f>
        <v>19</v>
      </c>
      <c r="I3738">
        <f t="shared" si="351"/>
        <v>760</v>
      </c>
      <c r="J3738">
        <f t="shared" si="352"/>
        <v>380</v>
      </c>
      <c r="K3738">
        <f t="shared" si="353"/>
        <v>380</v>
      </c>
      <c r="L3738" s="2" t="s">
        <v>28</v>
      </c>
      <c r="M3738" t="s">
        <v>547</v>
      </c>
      <c r="N3738" t="s">
        <v>46</v>
      </c>
      <c r="O3738" s="3">
        <v>14.341195386574373</v>
      </c>
      <c r="P3738" t="str">
        <f t="shared" si="348"/>
        <v>H</v>
      </c>
      <c r="Q3738">
        <f t="shared" si="349"/>
        <v>2022</v>
      </c>
      <c r="R3738">
        <f t="shared" si="350"/>
        <v>0</v>
      </c>
    </row>
    <row r="3739" spans="1:18" x14ac:dyDescent="0.25">
      <c r="A3739" s="1">
        <v>44762.961061146852</v>
      </c>
      <c r="B3739" s="2" t="s">
        <v>1696</v>
      </c>
      <c r="C3739" t="s">
        <v>278</v>
      </c>
      <c r="D3739">
        <v>20</v>
      </c>
      <c r="E3739">
        <v>34</v>
      </c>
      <c r="F3739">
        <f>IF(E3739="",_xlfn.XLOOKUP(C3739,'Price Averages'!$D$4:$D$103,'Price Averages'!$E$4:$E$103, "FALSE"), E3739)</f>
        <v>34</v>
      </c>
      <c r="G3739">
        <v>17</v>
      </c>
      <c r="H3739">
        <f>IF(G3739="", _xlfn.XLOOKUP(C3739, 'Cost Averages'!$D$4:$D$103,'Cost Averages'!$E$4:$E$103, "FALSE"),G3739)</f>
        <v>17</v>
      </c>
      <c r="I3739">
        <f t="shared" si="351"/>
        <v>680</v>
      </c>
      <c r="J3739">
        <f t="shared" si="352"/>
        <v>340</v>
      </c>
      <c r="K3739">
        <f t="shared" si="353"/>
        <v>340</v>
      </c>
      <c r="L3739" s="2" t="s">
        <v>28</v>
      </c>
      <c r="M3739" t="s">
        <v>712</v>
      </c>
      <c r="N3739" t="s">
        <v>46</v>
      </c>
      <c r="O3739" s="3">
        <v>13.106678263594747</v>
      </c>
      <c r="P3739" t="str">
        <f t="shared" si="348"/>
        <v>H</v>
      </c>
      <c r="Q3739">
        <f t="shared" si="349"/>
        <v>2022</v>
      </c>
      <c r="R3739">
        <f t="shared" si="350"/>
        <v>0</v>
      </c>
    </row>
    <row r="3740" spans="1:18" x14ac:dyDescent="0.25">
      <c r="A3740" s="1">
        <v>44690</v>
      </c>
      <c r="B3740" s="2" t="s">
        <v>3970</v>
      </c>
      <c r="C3740" t="s">
        <v>278</v>
      </c>
      <c r="D3740">
        <v>20</v>
      </c>
      <c r="E3740">
        <v>34</v>
      </c>
      <c r="F3740">
        <f>IF(E3740="",_xlfn.XLOOKUP(C3740,'Price Averages'!$D$4:$D$103,'Price Averages'!$E$4:$E$103, "FALSE"), E3740)</f>
        <v>34</v>
      </c>
      <c r="G3740">
        <v>17</v>
      </c>
      <c r="H3740">
        <f>IF(G3740="", _xlfn.XLOOKUP(C3740, 'Cost Averages'!$D$4:$D$103,'Cost Averages'!$E$4:$E$103, "FALSE"),G3740)</f>
        <v>17</v>
      </c>
      <c r="I3740">
        <f t="shared" si="351"/>
        <v>680</v>
      </c>
      <c r="J3740">
        <f t="shared" si="352"/>
        <v>340</v>
      </c>
      <c r="K3740">
        <f t="shared" si="353"/>
        <v>340</v>
      </c>
      <c r="L3740" s="2" t="s">
        <v>23</v>
      </c>
      <c r="M3740" t="s">
        <v>645</v>
      </c>
      <c r="N3740" t="s">
        <v>78</v>
      </c>
      <c r="O3740" s="3">
        <v>12.869841591513939</v>
      </c>
      <c r="P3740" t="str">
        <f t="shared" si="348"/>
        <v>H</v>
      </c>
      <c r="Q3740">
        <f t="shared" si="349"/>
        <v>2022</v>
      </c>
      <c r="R3740">
        <f t="shared" si="350"/>
        <v>0</v>
      </c>
    </row>
    <row r="3741" spans="1:18" x14ac:dyDescent="0.25">
      <c r="A3741" s="1">
        <v>44777</v>
      </c>
      <c r="B3741" s="2" t="s">
        <v>4051</v>
      </c>
      <c r="C3741" t="s">
        <v>128</v>
      </c>
      <c r="D3741">
        <v>20</v>
      </c>
      <c r="E3741">
        <v>154</v>
      </c>
      <c r="F3741">
        <f>IF(E3741="",_xlfn.XLOOKUP(C3741,'Price Averages'!$D$4:$D$103,'Price Averages'!$E$4:$E$103, "FALSE"), E3741)</f>
        <v>154</v>
      </c>
      <c r="G3741">
        <v>77</v>
      </c>
      <c r="H3741">
        <f>IF(G3741="", _xlfn.XLOOKUP(C3741, 'Cost Averages'!$D$4:$D$103,'Cost Averages'!$E$4:$E$103, "FALSE"),G3741)</f>
        <v>77</v>
      </c>
      <c r="I3741">
        <f t="shared" si="351"/>
        <v>3080</v>
      </c>
      <c r="J3741">
        <f t="shared" si="352"/>
        <v>1540</v>
      </c>
      <c r="K3741">
        <f t="shared" si="353"/>
        <v>1540</v>
      </c>
      <c r="L3741" s="2" t="s">
        <v>28</v>
      </c>
      <c r="M3741" t="s">
        <v>642</v>
      </c>
      <c r="N3741" t="s">
        <v>78</v>
      </c>
      <c r="O3741" s="3">
        <v>12.679725647708608</v>
      </c>
      <c r="P3741" t="str">
        <f t="shared" si="348"/>
        <v>H</v>
      </c>
      <c r="Q3741">
        <f t="shared" si="349"/>
        <v>2022</v>
      </c>
      <c r="R3741">
        <f t="shared" si="350"/>
        <v>0</v>
      </c>
    </row>
    <row r="3742" spans="1:18" x14ac:dyDescent="0.25">
      <c r="A3742" s="1">
        <v>44730</v>
      </c>
      <c r="B3742" s="2" t="s">
        <v>4008</v>
      </c>
      <c r="C3742" t="s">
        <v>131</v>
      </c>
      <c r="D3742">
        <v>20</v>
      </c>
      <c r="E3742">
        <v>320</v>
      </c>
      <c r="F3742">
        <f>IF(E3742="",_xlfn.XLOOKUP(C3742,'Price Averages'!$D$4:$D$103,'Price Averages'!$E$4:$E$103, "FALSE"), E3742)</f>
        <v>320</v>
      </c>
      <c r="G3742">
        <v>80</v>
      </c>
      <c r="H3742">
        <f>IF(G3742="", _xlfn.XLOOKUP(C3742, 'Cost Averages'!$D$4:$D$103,'Cost Averages'!$E$4:$E$103, "FALSE"),G3742)</f>
        <v>80</v>
      </c>
      <c r="I3742">
        <f t="shared" si="351"/>
        <v>6400</v>
      </c>
      <c r="J3742">
        <f t="shared" si="352"/>
        <v>1600</v>
      </c>
      <c r="K3742">
        <f t="shared" si="353"/>
        <v>4800</v>
      </c>
      <c r="L3742" s="2" t="s">
        <v>23</v>
      </c>
      <c r="M3742" t="s">
        <v>625</v>
      </c>
      <c r="N3742" t="s">
        <v>78</v>
      </c>
      <c r="O3742" s="3">
        <v>12.954911944548844</v>
      </c>
      <c r="P3742" t="str">
        <f t="shared" si="348"/>
        <v>H</v>
      </c>
      <c r="Q3742">
        <f t="shared" si="349"/>
        <v>2022</v>
      </c>
      <c r="R3742">
        <f t="shared" si="350"/>
        <v>0</v>
      </c>
    </row>
    <row r="3743" spans="1:18" x14ac:dyDescent="0.25">
      <c r="A3743" s="1">
        <v>44787.479886431043</v>
      </c>
      <c r="B3743" s="2" t="s">
        <v>788</v>
      </c>
      <c r="C3743" t="s">
        <v>117</v>
      </c>
      <c r="D3743">
        <v>20</v>
      </c>
      <c r="E3743">
        <v>176</v>
      </c>
      <c r="F3743">
        <f>IF(E3743="",_xlfn.XLOOKUP(C3743,'Price Averages'!$D$4:$D$103,'Price Averages'!$E$4:$E$103, "FALSE"), E3743)</f>
        <v>176</v>
      </c>
      <c r="G3743">
        <v>88</v>
      </c>
      <c r="H3743">
        <f>IF(G3743="", _xlfn.XLOOKUP(C3743, 'Cost Averages'!$D$4:$D$103,'Cost Averages'!$E$4:$E$103, "FALSE"),G3743)</f>
        <v>88</v>
      </c>
      <c r="I3743">
        <f t="shared" si="351"/>
        <v>3520</v>
      </c>
      <c r="J3743">
        <f t="shared" si="352"/>
        <v>1760</v>
      </c>
      <c r="K3743">
        <f t="shared" si="353"/>
        <v>1760</v>
      </c>
      <c r="L3743" s="2" t="s">
        <v>28</v>
      </c>
      <c r="M3743" t="s">
        <v>587</v>
      </c>
      <c r="N3743" t="s">
        <v>78</v>
      </c>
      <c r="O3743" s="3">
        <v>12.045339240427111</v>
      </c>
      <c r="P3743" t="str">
        <f t="shared" si="348"/>
        <v>H</v>
      </c>
      <c r="Q3743">
        <f t="shared" si="349"/>
        <v>2022</v>
      </c>
      <c r="R3743">
        <f t="shared" si="350"/>
        <v>0</v>
      </c>
    </row>
    <row r="3744" spans="1:18" x14ac:dyDescent="0.25">
      <c r="A3744" s="1">
        <v>44573</v>
      </c>
      <c r="B3744" s="2" t="s">
        <v>3860</v>
      </c>
      <c r="C3744" t="s">
        <v>27</v>
      </c>
      <c r="D3744">
        <v>20</v>
      </c>
      <c r="E3744" t="s">
        <v>32</v>
      </c>
      <c r="F3744">
        <f>IF(E3744="",_xlfn.XLOOKUP(C3744,'Price Averages'!$D$4:$D$103,'Price Averages'!$E$4:$E$103, "FALSE"), E3744)</f>
        <v>102</v>
      </c>
      <c r="G3744" t="s">
        <v>32</v>
      </c>
      <c r="H3744">
        <f>IF(G3744="", _xlfn.XLOOKUP(C3744, 'Cost Averages'!$D$4:$D$103,'Cost Averages'!$E$4:$E$103, "FALSE"),G3744)</f>
        <v>51</v>
      </c>
      <c r="I3744">
        <f t="shared" si="351"/>
        <v>2040</v>
      </c>
      <c r="J3744">
        <f t="shared" si="352"/>
        <v>1020</v>
      </c>
      <c r="K3744">
        <f t="shared" si="353"/>
        <v>1020</v>
      </c>
      <c r="L3744" s="2" t="s">
        <v>28</v>
      </c>
      <c r="M3744" t="s">
        <v>33</v>
      </c>
      <c r="N3744" t="s">
        <v>34</v>
      </c>
      <c r="O3744" s="3">
        <v>9.3226775515721787</v>
      </c>
      <c r="P3744" t="str">
        <f t="shared" si="348"/>
        <v>H</v>
      </c>
      <c r="Q3744">
        <f t="shared" si="349"/>
        <v>2022</v>
      </c>
      <c r="R3744">
        <f t="shared" si="350"/>
        <v>0</v>
      </c>
    </row>
    <row r="3745" spans="1:18" x14ac:dyDescent="0.25">
      <c r="A3745" s="1">
        <v>44714</v>
      </c>
      <c r="B3745" s="2" t="s">
        <v>3992</v>
      </c>
      <c r="C3745" t="s">
        <v>85</v>
      </c>
      <c r="D3745">
        <v>20</v>
      </c>
      <c r="E3745">
        <v>204</v>
      </c>
      <c r="F3745">
        <f>IF(E3745="",_xlfn.XLOOKUP(C3745,'Price Averages'!$D$4:$D$103,'Price Averages'!$E$4:$E$103, "FALSE"), E3745)</f>
        <v>204</v>
      </c>
      <c r="G3745">
        <v>51</v>
      </c>
      <c r="H3745">
        <f>IF(G3745="", _xlfn.XLOOKUP(C3745, 'Cost Averages'!$D$4:$D$103,'Cost Averages'!$E$4:$E$103, "FALSE"),G3745)</f>
        <v>51</v>
      </c>
      <c r="I3745">
        <f t="shared" si="351"/>
        <v>4080</v>
      </c>
      <c r="J3745">
        <f t="shared" si="352"/>
        <v>1020</v>
      </c>
      <c r="K3745">
        <f t="shared" si="353"/>
        <v>3060</v>
      </c>
      <c r="L3745" s="2" t="s">
        <v>28</v>
      </c>
      <c r="M3745" t="s">
        <v>540</v>
      </c>
      <c r="N3745" t="s">
        <v>46</v>
      </c>
      <c r="O3745" s="3">
        <v>16.695690968264284</v>
      </c>
      <c r="P3745" t="str">
        <f t="shared" si="348"/>
        <v>H</v>
      </c>
      <c r="Q3745">
        <f t="shared" si="349"/>
        <v>2022</v>
      </c>
      <c r="R3745">
        <f t="shared" si="350"/>
        <v>0</v>
      </c>
    </row>
    <row r="3746" spans="1:18" x14ac:dyDescent="0.25">
      <c r="A3746" s="1">
        <v>44773</v>
      </c>
      <c r="B3746" s="2" t="s">
        <v>4047</v>
      </c>
      <c r="C3746" t="s">
        <v>122</v>
      </c>
      <c r="D3746">
        <v>20</v>
      </c>
      <c r="E3746">
        <v>144</v>
      </c>
      <c r="F3746">
        <f>IF(E3746="",_xlfn.XLOOKUP(C3746,'Price Averages'!$D$4:$D$103,'Price Averages'!$E$4:$E$103, "FALSE"), E3746)</f>
        <v>144</v>
      </c>
      <c r="G3746" t="s">
        <v>32</v>
      </c>
      <c r="H3746">
        <f>IF(G3746="", _xlfn.XLOOKUP(C3746, 'Cost Averages'!$D$4:$D$103,'Cost Averages'!$E$4:$E$103, "FALSE"),G3746)</f>
        <v>48</v>
      </c>
      <c r="I3746">
        <f t="shared" si="351"/>
        <v>2880</v>
      </c>
      <c r="J3746">
        <f t="shared" si="352"/>
        <v>960</v>
      </c>
      <c r="K3746">
        <f t="shared" si="353"/>
        <v>1920</v>
      </c>
      <c r="L3746" s="2" t="s">
        <v>44</v>
      </c>
      <c r="M3746" t="s">
        <v>178</v>
      </c>
      <c r="N3746" t="s">
        <v>50</v>
      </c>
      <c r="O3746" s="3">
        <v>11.31221475547909</v>
      </c>
      <c r="P3746" t="str">
        <f t="shared" si="348"/>
        <v>H</v>
      </c>
      <c r="Q3746">
        <f t="shared" si="349"/>
        <v>2022</v>
      </c>
      <c r="R3746">
        <f t="shared" si="350"/>
        <v>0</v>
      </c>
    </row>
    <row r="3747" spans="1:18" x14ac:dyDescent="0.25">
      <c r="A3747" s="1">
        <v>44776</v>
      </c>
      <c r="B3747" s="2" t="s">
        <v>4050</v>
      </c>
      <c r="C3747" t="s">
        <v>122</v>
      </c>
      <c r="D3747">
        <v>20</v>
      </c>
      <c r="E3747">
        <v>144</v>
      </c>
      <c r="F3747">
        <f>IF(E3747="",_xlfn.XLOOKUP(C3747,'Price Averages'!$D$4:$D$103,'Price Averages'!$E$4:$E$103, "FALSE"), E3747)</f>
        <v>144</v>
      </c>
      <c r="G3747">
        <v>48</v>
      </c>
      <c r="H3747">
        <f>IF(G3747="", _xlfn.XLOOKUP(C3747, 'Cost Averages'!$D$4:$D$103,'Cost Averages'!$E$4:$E$103, "FALSE"),G3747)</f>
        <v>48</v>
      </c>
      <c r="I3747">
        <f t="shared" si="351"/>
        <v>2880</v>
      </c>
      <c r="J3747">
        <f t="shared" si="352"/>
        <v>960</v>
      </c>
      <c r="K3747">
        <f t="shared" si="353"/>
        <v>1920</v>
      </c>
      <c r="L3747" s="2" t="s">
        <v>44</v>
      </c>
      <c r="M3747" t="s">
        <v>178</v>
      </c>
      <c r="N3747" t="s">
        <v>50</v>
      </c>
      <c r="O3747" s="3">
        <v>11.31221475547909</v>
      </c>
      <c r="P3747" t="str">
        <f t="shared" si="348"/>
        <v>H</v>
      </c>
      <c r="Q3747">
        <f t="shared" si="349"/>
        <v>2022</v>
      </c>
      <c r="R3747">
        <f t="shared" si="350"/>
        <v>0</v>
      </c>
    </row>
    <row r="3748" spans="1:18" x14ac:dyDescent="0.25">
      <c r="A3748" s="1">
        <v>44968.662840589051</v>
      </c>
      <c r="B3748" s="2" t="s">
        <v>2482</v>
      </c>
      <c r="C3748" t="s">
        <v>22</v>
      </c>
      <c r="D3748">
        <v>1</v>
      </c>
      <c r="E3748">
        <v>280</v>
      </c>
      <c r="F3748">
        <f>IF(E3748="",_xlfn.XLOOKUP(C3748,'Price Averages'!$D$4:$D$103,'Price Averages'!$E$4:$E$103, "FALSE"), E3748)</f>
        <v>280</v>
      </c>
      <c r="G3748">
        <v>70</v>
      </c>
      <c r="H3748">
        <f>IF(G3748="", _xlfn.XLOOKUP(C3748, 'Cost Averages'!$D$4:$D$103,'Cost Averages'!$E$4:$E$103, "FALSE"),G3748)</f>
        <v>70</v>
      </c>
      <c r="I3748">
        <f t="shared" si="351"/>
        <v>280</v>
      </c>
      <c r="J3748">
        <f t="shared" si="352"/>
        <v>70</v>
      </c>
      <c r="K3748">
        <f t="shared" si="353"/>
        <v>210</v>
      </c>
      <c r="L3748" s="2" t="s">
        <v>44</v>
      </c>
      <c r="M3748" t="s">
        <v>566</v>
      </c>
      <c r="N3748" t="s">
        <v>50</v>
      </c>
      <c r="O3748" s="3">
        <v>13.150536103258979</v>
      </c>
      <c r="P3748" t="str">
        <f t="shared" si="348"/>
        <v>I</v>
      </c>
      <c r="Q3748">
        <f t="shared" si="349"/>
        <v>2023</v>
      </c>
      <c r="R3748">
        <f t="shared" si="350"/>
        <v>0</v>
      </c>
    </row>
    <row r="3749" spans="1:18" x14ac:dyDescent="0.25">
      <c r="A3749" s="1">
        <v>45097.646187802777</v>
      </c>
      <c r="B3749" s="2" t="s">
        <v>2363</v>
      </c>
      <c r="C3749" t="s">
        <v>348</v>
      </c>
      <c r="D3749">
        <v>1</v>
      </c>
      <c r="E3749">
        <v>356</v>
      </c>
      <c r="F3749">
        <f>IF(E3749="",_xlfn.XLOOKUP(C3749,'Price Averages'!$D$4:$D$103,'Price Averages'!$E$4:$E$103, "FALSE"), E3749)</f>
        <v>356</v>
      </c>
      <c r="G3749">
        <v>89</v>
      </c>
      <c r="H3749">
        <f>IF(G3749="", _xlfn.XLOOKUP(C3749, 'Cost Averages'!$D$4:$D$103,'Cost Averages'!$E$4:$E$103, "FALSE"),G3749)</f>
        <v>89</v>
      </c>
      <c r="I3749">
        <f t="shared" si="351"/>
        <v>356</v>
      </c>
      <c r="J3749">
        <f t="shared" si="352"/>
        <v>89</v>
      </c>
      <c r="K3749">
        <f t="shared" si="353"/>
        <v>267</v>
      </c>
      <c r="L3749" s="2" t="s">
        <v>28</v>
      </c>
      <c r="M3749" t="s">
        <v>989</v>
      </c>
      <c r="N3749" t="s">
        <v>50</v>
      </c>
      <c r="O3749" s="3">
        <v>12.173451788225162</v>
      </c>
      <c r="P3749" t="str">
        <f t="shared" si="348"/>
        <v>I</v>
      </c>
      <c r="Q3749">
        <f t="shared" si="349"/>
        <v>2023</v>
      </c>
      <c r="R3749">
        <f t="shared" si="350"/>
        <v>0</v>
      </c>
    </row>
    <row r="3750" spans="1:18" x14ac:dyDescent="0.25">
      <c r="A3750" s="1">
        <v>45099.639112729848</v>
      </c>
      <c r="B3750" s="2" t="s">
        <v>850</v>
      </c>
      <c r="C3750" t="s">
        <v>278</v>
      </c>
      <c r="D3750">
        <v>1</v>
      </c>
      <c r="E3750">
        <v>34</v>
      </c>
      <c r="F3750">
        <f>IF(E3750="",_xlfn.XLOOKUP(C3750,'Price Averages'!$D$4:$D$103,'Price Averages'!$E$4:$E$103, "FALSE"), E3750)</f>
        <v>34</v>
      </c>
      <c r="G3750">
        <v>17</v>
      </c>
      <c r="H3750">
        <f>IF(G3750="", _xlfn.XLOOKUP(C3750, 'Cost Averages'!$D$4:$D$103,'Cost Averages'!$E$4:$E$103, "FALSE"),G3750)</f>
        <v>17</v>
      </c>
      <c r="I3750">
        <f t="shared" si="351"/>
        <v>34</v>
      </c>
      <c r="J3750">
        <f t="shared" si="352"/>
        <v>17</v>
      </c>
      <c r="K3750">
        <f t="shared" si="353"/>
        <v>17</v>
      </c>
      <c r="L3750" s="2" t="s">
        <v>44</v>
      </c>
      <c r="M3750" t="s">
        <v>100</v>
      </c>
      <c r="N3750" t="s">
        <v>56</v>
      </c>
      <c r="O3750" s="3">
        <v>9.7467096260695598</v>
      </c>
      <c r="P3750" t="str">
        <f t="shared" si="348"/>
        <v>I</v>
      </c>
      <c r="Q3750">
        <f t="shared" si="349"/>
        <v>2023</v>
      </c>
      <c r="R3750">
        <f t="shared" si="350"/>
        <v>0</v>
      </c>
    </row>
    <row r="3751" spans="1:18" x14ac:dyDescent="0.25">
      <c r="A3751" s="1">
        <v>45229.985326591581</v>
      </c>
      <c r="B3751" s="2" t="s">
        <v>1554</v>
      </c>
      <c r="C3751" t="s">
        <v>131</v>
      </c>
      <c r="D3751">
        <v>1</v>
      </c>
      <c r="E3751">
        <v>320</v>
      </c>
      <c r="F3751">
        <f>IF(E3751="",_xlfn.XLOOKUP(C3751,'Price Averages'!$D$4:$D$103,'Price Averages'!$E$4:$E$103, "FALSE"), E3751)</f>
        <v>320</v>
      </c>
      <c r="G3751">
        <v>80</v>
      </c>
      <c r="H3751">
        <f>IF(G3751="", _xlfn.XLOOKUP(C3751, 'Cost Averages'!$D$4:$D$103,'Cost Averages'!$E$4:$E$103, "FALSE"),G3751)</f>
        <v>80</v>
      </c>
      <c r="I3751">
        <f t="shared" si="351"/>
        <v>320</v>
      </c>
      <c r="J3751">
        <f t="shared" si="352"/>
        <v>80</v>
      </c>
      <c r="K3751">
        <f t="shared" si="353"/>
        <v>240</v>
      </c>
      <c r="L3751" s="2" t="s">
        <v>28</v>
      </c>
      <c r="M3751" t="s">
        <v>24</v>
      </c>
      <c r="N3751" t="s">
        <v>25</v>
      </c>
      <c r="O3751" s="3">
        <v>10.278063859084313</v>
      </c>
      <c r="P3751" t="str">
        <f t="shared" si="348"/>
        <v>I</v>
      </c>
      <c r="Q3751">
        <f t="shared" si="349"/>
        <v>2023</v>
      </c>
      <c r="R3751">
        <f t="shared" si="350"/>
        <v>0</v>
      </c>
    </row>
    <row r="3752" spans="1:18" x14ac:dyDescent="0.25">
      <c r="A3752" s="1">
        <v>44963.498860479318</v>
      </c>
      <c r="B3752" s="2" t="s">
        <v>488</v>
      </c>
      <c r="C3752" t="s">
        <v>309</v>
      </c>
      <c r="D3752">
        <v>1</v>
      </c>
      <c r="E3752">
        <v>352</v>
      </c>
      <c r="F3752">
        <f>IF(E3752="",_xlfn.XLOOKUP(C3752,'Price Averages'!$D$4:$D$103,'Price Averages'!$E$4:$E$103, "FALSE"), E3752)</f>
        <v>352</v>
      </c>
      <c r="G3752" t="s">
        <v>32</v>
      </c>
      <c r="H3752">
        <f>IF(G3752="", _xlfn.XLOOKUP(C3752, 'Cost Averages'!$D$4:$D$103,'Cost Averages'!$E$4:$E$103, "FALSE"),G3752)</f>
        <v>88</v>
      </c>
      <c r="I3752">
        <f t="shared" si="351"/>
        <v>352</v>
      </c>
      <c r="J3752">
        <f t="shared" si="352"/>
        <v>88</v>
      </c>
      <c r="K3752">
        <f t="shared" si="353"/>
        <v>264</v>
      </c>
      <c r="L3752" s="2" t="s">
        <v>44</v>
      </c>
      <c r="M3752" t="s">
        <v>430</v>
      </c>
      <c r="N3752" t="s">
        <v>56</v>
      </c>
      <c r="O3752" s="3">
        <v>12.532428411174646</v>
      </c>
      <c r="P3752" t="str">
        <f t="shared" si="348"/>
        <v>I</v>
      </c>
      <c r="Q3752">
        <f t="shared" si="349"/>
        <v>2023</v>
      </c>
      <c r="R3752">
        <f t="shared" si="350"/>
        <v>0</v>
      </c>
    </row>
    <row r="3753" spans="1:18" x14ac:dyDescent="0.25">
      <c r="A3753" s="1">
        <v>45090.917134912808</v>
      </c>
      <c r="B3753" s="2" t="s">
        <v>361</v>
      </c>
      <c r="C3753" t="s">
        <v>362</v>
      </c>
      <c r="D3753">
        <v>2</v>
      </c>
      <c r="E3753" t="s">
        <v>32</v>
      </c>
      <c r="F3753">
        <f>IF(E3753="",_xlfn.XLOOKUP(C3753,'Price Averages'!$D$4:$D$103,'Price Averages'!$E$4:$E$103, "FALSE"), E3753)</f>
        <v>144</v>
      </c>
      <c r="G3753">
        <v>36</v>
      </c>
      <c r="H3753">
        <f>IF(G3753="", _xlfn.XLOOKUP(C3753, 'Cost Averages'!$D$4:$D$103,'Cost Averages'!$E$4:$E$103, "FALSE"),G3753)</f>
        <v>36</v>
      </c>
      <c r="I3753">
        <f t="shared" si="351"/>
        <v>288</v>
      </c>
      <c r="J3753">
        <f t="shared" si="352"/>
        <v>72</v>
      </c>
      <c r="K3753">
        <f t="shared" si="353"/>
        <v>216</v>
      </c>
      <c r="L3753" s="2" t="s">
        <v>28</v>
      </c>
      <c r="M3753" t="s">
        <v>363</v>
      </c>
      <c r="N3753" t="s">
        <v>50</v>
      </c>
      <c r="O3753" s="3">
        <v>12.004541523616258</v>
      </c>
      <c r="P3753" t="str">
        <f t="shared" si="348"/>
        <v>I</v>
      </c>
      <c r="Q3753">
        <f t="shared" si="349"/>
        <v>2023</v>
      </c>
      <c r="R3753">
        <f t="shared" si="350"/>
        <v>0</v>
      </c>
    </row>
    <row r="3754" spans="1:18" x14ac:dyDescent="0.25">
      <c r="A3754" s="1">
        <v>45275.821346480298</v>
      </c>
      <c r="B3754" s="2" t="s">
        <v>468</v>
      </c>
      <c r="C3754" t="s">
        <v>204</v>
      </c>
      <c r="D3754">
        <v>2</v>
      </c>
      <c r="E3754">
        <v>300</v>
      </c>
      <c r="F3754">
        <f>IF(E3754="",_xlfn.XLOOKUP(C3754,'Price Averages'!$D$4:$D$103,'Price Averages'!$E$4:$E$103, "FALSE"), E3754)</f>
        <v>300</v>
      </c>
      <c r="G3754">
        <v>75</v>
      </c>
      <c r="H3754">
        <f>IF(G3754="", _xlfn.XLOOKUP(C3754, 'Cost Averages'!$D$4:$D$103,'Cost Averages'!$E$4:$E$103, "FALSE"),G3754)</f>
        <v>75</v>
      </c>
      <c r="I3754">
        <f t="shared" si="351"/>
        <v>600</v>
      </c>
      <c r="J3754">
        <f t="shared" si="352"/>
        <v>150</v>
      </c>
      <c r="K3754">
        <f t="shared" si="353"/>
        <v>450</v>
      </c>
      <c r="L3754" s="2" t="s">
        <v>28</v>
      </c>
      <c r="M3754" t="s">
        <v>469</v>
      </c>
      <c r="N3754" t="s">
        <v>46</v>
      </c>
      <c r="O3754" s="3">
        <v>14.845213075061906</v>
      </c>
      <c r="P3754" t="str">
        <f t="shared" si="348"/>
        <v>I</v>
      </c>
      <c r="Q3754">
        <f t="shared" si="349"/>
        <v>2023</v>
      </c>
      <c r="R3754">
        <f t="shared" si="350"/>
        <v>0</v>
      </c>
    </row>
    <row r="3755" spans="1:18" x14ac:dyDescent="0.25">
      <c r="A3755" s="1">
        <v>44961.66652303945</v>
      </c>
      <c r="B3755" s="2" t="s">
        <v>2377</v>
      </c>
      <c r="C3755" t="s">
        <v>465</v>
      </c>
      <c r="D3755">
        <v>2</v>
      </c>
      <c r="E3755">
        <v>72</v>
      </c>
      <c r="F3755">
        <f>IF(E3755="",_xlfn.XLOOKUP(C3755,'Price Averages'!$D$4:$D$103,'Price Averages'!$E$4:$E$103, "FALSE"), E3755)</f>
        <v>72</v>
      </c>
      <c r="G3755">
        <v>36</v>
      </c>
      <c r="H3755">
        <f>IF(G3755="", _xlfn.XLOOKUP(C3755, 'Cost Averages'!$D$4:$D$103,'Cost Averages'!$E$4:$E$103, "FALSE"),G3755)</f>
        <v>36</v>
      </c>
      <c r="I3755">
        <f t="shared" si="351"/>
        <v>144</v>
      </c>
      <c r="J3755">
        <f t="shared" si="352"/>
        <v>72</v>
      </c>
      <c r="K3755">
        <f t="shared" si="353"/>
        <v>72</v>
      </c>
      <c r="L3755" s="2" t="s">
        <v>44</v>
      </c>
      <c r="M3755" t="s">
        <v>159</v>
      </c>
      <c r="N3755" t="s">
        <v>78</v>
      </c>
      <c r="O3755" s="3">
        <v>10.216282609482219</v>
      </c>
      <c r="P3755" t="str">
        <f t="shared" si="348"/>
        <v>I</v>
      </c>
      <c r="Q3755">
        <f t="shared" si="349"/>
        <v>2023</v>
      </c>
      <c r="R3755">
        <f t="shared" si="350"/>
        <v>0</v>
      </c>
    </row>
    <row r="3756" spans="1:18" x14ac:dyDescent="0.25">
      <c r="A3756" s="1">
        <v>45121.322153269168</v>
      </c>
      <c r="B3756" s="2" t="s">
        <v>1072</v>
      </c>
      <c r="C3756" t="s">
        <v>417</v>
      </c>
      <c r="D3756">
        <v>2</v>
      </c>
      <c r="E3756">
        <v>352</v>
      </c>
      <c r="F3756">
        <f>IF(E3756="",_xlfn.XLOOKUP(C3756,'Price Averages'!$D$4:$D$103,'Price Averages'!$E$4:$E$103, "FALSE"), E3756)</f>
        <v>352</v>
      </c>
      <c r="G3756">
        <v>88</v>
      </c>
      <c r="H3756">
        <f>IF(G3756="", _xlfn.XLOOKUP(C3756, 'Cost Averages'!$D$4:$D$103,'Cost Averages'!$E$4:$E$103, "FALSE"),G3756)</f>
        <v>88</v>
      </c>
      <c r="I3756">
        <f t="shared" si="351"/>
        <v>704</v>
      </c>
      <c r="J3756">
        <f t="shared" si="352"/>
        <v>176</v>
      </c>
      <c r="K3756">
        <f t="shared" si="353"/>
        <v>528</v>
      </c>
      <c r="L3756" s="2" t="s">
        <v>28</v>
      </c>
      <c r="M3756" t="s">
        <v>554</v>
      </c>
      <c r="N3756" t="s">
        <v>41</v>
      </c>
      <c r="O3756" s="3">
        <v>11.808681852148307</v>
      </c>
      <c r="P3756" t="str">
        <f t="shared" si="348"/>
        <v>I</v>
      </c>
      <c r="Q3756">
        <f t="shared" si="349"/>
        <v>2023</v>
      </c>
      <c r="R3756">
        <f t="shared" si="350"/>
        <v>0</v>
      </c>
    </row>
    <row r="3757" spans="1:18" x14ac:dyDescent="0.25">
      <c r="A3757" s="1">
        <v>44980.422984933532</v>
      </c>
      <c r="B3757" s="2" t="s">
        <v>2158</v>
      </c>
      <c r="C3757" t="s">
        <v>27</v>
      </c>
      <c r="D3757">
        <v>2</v>
      </c>
      <c r="E3757">
        <v>102</v>
      </c>
      <c r="F3757">
        <f>IF(E3757="",_xlfn.XLOOKUP(C3757,'Price Averages'!$D$4:$D$103,'Price Averages'!$E$4:$E$103, "FALSE"), E3757)</f>
        <v>102</v>
      </c>
      <c r="G3757">
        <v>51</v>
      </c>
      <c r="H3757">
        <f>IF(G3757="", _xlfn.XLOOKUP(C3757, 'Cost Averages'!$D$4:$D$103,'Cost Averages'!$E$4:$E$103, "FALSE"),G3757)</f>
        <v>51</v>
      </c>
      <c r="I3757">
        <f t="shared" si="351"/>
        <v>204</v>
      </c>
      <c r="J3757">
        <f t="shared" si="352"/>
        <v>102</v>
      </c>
      <c r="K3757">
        <f t="shared" si="353"/>
        <v>102</v>
      </c>
      <c r="L3757" s="2" t="s">
        <v>28</v>
      </c>
      <c r="M3757" t="s">
        <v>540</v>
      </c>
      <c r="N3757" t="s">
        <v>46</v>
      </c>
      <c r="O3757" s="3">
        <v>16.695690968264284</v>
      </c>
      <c r="P3757" t="str">
        <f t="shared" si="348"/>
        <v>I</v>
      </c>
      <c r="Q3757">
        <f t="shared" si="349"/>
        <v>2023</v>
      </c>
      <c r="R3757">
        <f t="shared" si="350"/>
        <v>0</v>
      </c>
    </row>
    <row r="3758" spans="1:18" x14ac:dyDescent="0.25">
      <c r="A3758" s="1">
        <v>44961.096835754041</v>
      </c>
      <c r="B3758" s="2" t="s">
        <v>2416</v>
      </c>
      <c r="C3758" t="s">
        <v>134</v>
      </c>
      <c r="D3758">
        <v>3</v>
      </c>
      <c r="E3758">
        <v>210</v>
      </c>
      <c r="F3758">
        <f>IF(E3758="",_xlfn.XLOOKUP(C3758,'Price Averages'!$D$4:$D$103,'Price Averages'!$E$4:$E$103, "FALSE"), E3758)</f>
        <v>210</v>
      </c>
      <c r="G3758">
        <v>70</v>
      </c>
      <c r="H3758">
        <f>IF(G3758="", _xlfn.XLOOKUP(C3758, 'Cost Averages'!$D$4:$D$103,'Cost Averages'!$E$4:$E$103, "FALSE"),G3758)</f>
        <v>70</v>
      </c>
      <c r="I3758">
        <f t="shared" si="351"/>
        <v>630</v>
      </c>
      <c r="J3758">
        <f t="shared" si="352"/>
        <v>210</v>
      </c>
      <c r="K3758">
        <f t="shared" si="353"/>
        <v>420</v>
      </c>
      <c r="L3758" s="2" t="s">
        <v>44</v>
      </c>
      <c r="M3758" t="s">
        <v>461</v>
      </c>
      <c r="N3758" t="s">
        <v>56</v>
      </c>
      <c r="O3758" s="3">
        <v>7.9963422143733238</v>
      </c>
      <c r="P3758" t="str">
        <f t="shared" si="348"/>
        <v>I</v>
      </c>
      <c r="Q3758">
        <f t="shared" si="349"/>
        <v>2023</v>
      </c>
      <c r="R3758">
        <f t="shared" si="350"/>
        <v>0</v>
      </c>
    </row>
    <row r="3759" spans="1:18" x14ac:dyDescent="0.25">
      <c r="A3759" s="1">
        <v>45195.530700140356</v>
      </c>
      <c r="B3759" s="2" t="s">
        <v>1324</v>
      </c>
      <c r="C3759" t="s">
        <v>152</v>
      </c>
      <c r="D3759">
        <v>3</v>
      </c>
      <c r="E3759" t="s">
        <v>32</v>
      </c>
      <c r="F3759">
        <f>IF(E3759="",_xlfn.XLOOKUP(C3759,'Price Averages'!$D$4:$D$103,'Price Averages'!$E$4:$E$103, "FALSE"), E3759)</f>
        <v>132</v>
      </c>
      <c r="G3759">
        <v>33</v>
      </c>
      <c r="H3759">
        <f>IF(G3759="", _xlfn.XLOOKUP(C3759, 'Cost Averages'!$D$4:$D$103,'Cost Averages'!$E$4:$E$103, "FALSE"),G3759)</f>
        <v>33</v>
      </c>
      <c r="I3759">
        <f t="shared" si="351"/>
        <v>396</v>
      </c>
      <c r="J3759">
        <f t="shared" si="352"/>
        <v>99</v>
      </c>
      <c r="K3759">
        <f t="shared" si="353"/>
        <v>297</v>
      </c>
      <c r="L3759" s="2" t="s">
        <v>28</v>
      </c>
      <c r="M3759" t="s">
        <v>768</v>
      </c>
      <c r="N3759" t="s">
        <v>78</v>
      </c>
      <c r="O3759" s="3">
        <v>13.611804647345796</v>
      </c>
      <c r="P3759" t="str">
        <f t="shared" si="348"/>
        <v>I</v>
      </c>
      <c r="Q3759">
        <f t="shared" si="349"/>
        <v>2023</v>
      </c>
      <c r="R3759">
        <f t="shared" si="350"/>
        <v>0</v>
      </c>
    </row>
    <row r="3760" spans="1:18" x14ac:dyDescent="0.25">
      <c r="A3760" s="1">
        <v>44944.798136056248</v>
      </c>
      <c r="B3760" s="2" t="s">
        <v>1531</v>
      </c>
      <c r="C3760" t="s">
        <v>247</v>
      </c>
      <c r="D3760">
        <v>4</v>
      </c>
      <c r="E3760">
        <v>140</v>
      </c>
      <c r="F3760">
        <f>IF(E3760="",_xlfn.XLOOKUP(C3760,'Price Averages'!$D$4:$D$103,'Price Averages'!$E$4:$E$103, "FALSE"), E3760)</f>
        <v>140</v>
      </c>
      <c r="G3760">
        <v>70</v>
      </c>
      <c r="H3760">
        <f>IF(G3760="", _xlfn.XLOOKUP(C3760, 'Cost Averages'!$D$4:$D$103,'Cost Averages'!$E$4:$E$103, "FALSE"),G3760)</f>
        <v>70</v>
      </c>
      <c r="I3760">
        <f t="shared" si="351"/>
        <v>560</v>
      </c>
      <c r="J3760">
        <f t="shared" si="352"/>
        <v>280</v>
      </c>
      <c r="K3760">
        <f t="shared" si="353"/>
        <v>280</v>
      </c>
      <c r="L3760" s="2" t="s">
        <v>44</v>
      </c>
      <c r="M3760" t="s">
        <v>153</v>
      </c>
      <c r="N3760" t="s">
        <v>25</v>
      </c>
      <c r="O3760" s="3">
        <v>14.370283356317486</v>
      </c>
      <c r="P3760" t="str">
        <f t="shared" si="348"/>
        <v>I</v>
      </c>
      <c r="Q3760">
        <f t="shared" si="349"/>
        <v>2023</v>
      </c>
      <c r="R3760">
        <f t="shared" si="350"/>
        <v>0</v>
      </c>
    </row>
    <row r="3761" spans="1:18" x14ac:dyDescent="0.25">
      <c r="A3761" s="1">
        <v>44995.01980032026</v>
      </c>
      <c r="B3761" s="2" t="s">
        <v>1575</v>
      </c>
      <c r="C3761" t="s">
        <v>36</v>
      </c>
      <c r="D3761">
        <v>4</v>
      </c>
      <c r="E3761">
        <v>114</v>
      </c>
      <c r="F3761">
        <f>IF(E3761="",_xlfn.XLOOKUP(C3761,'Price Averages'!$D$4:$D$103,'Price Averages'!$E$4:$E$103, "FALSE"), E3761)</f>
        <v>114</v>
      </c>
      <c r="G3761">
        <v>57</v>
      </c>
      <c r="H3761">
        <f>IF(G3761="", _xlfn.XLOOKUP(C3761, 'Cost Averages'!$D$4:$D$103,'Cost Averages'!$E$4:$E$103, "FALSE"),G3761)</f>
        <v>57</v>
      </c>
      <c r="I3761">
        <f t="shared" si="351"/>
        <v>456</v>
      </c>
      <c r="J3761">
        <f t="shared" si="352"/>
        <v>228</v>
      </c>
      <c r="K3761">
        <f t="shared" si="353"/>
        <v>228</v>
      </c>
      <c r="L3761" s="2" t="s">
        <v>23</v>
      </c>
      <c r="M3761" t="s">
        <v>1335</v>
      </c>
      <c r="N3761" t="s">
        <v>41</v>
      </c>
      <c r="O3761" s="3">
        <v>9.1264071155960682</v>
      </c>
      <c r="P3761" t="str">
        <f t="shared" si="348"/>
        <v>I</v>
      </c>
      <c r="Q3761">
        <f t="shared" si="349"/>
        <v>2023</v>
      </c>
      <c r="R3761">
        <f t="shared" si="350"/>
        <v>0</v>
      </c>
    </row>
    <row r="3762" spans="1:18" x14ac:dyDescent="0.25">
      <c r="A3762" s="1">
        <v>45007.672476930267</v>
      </c>
      <c r="B3762" s="2" t="s">
        <v>2227</v>
      </c>
      <c r="C3762" t="s">
        <v>93</v>
      </c>
      <c r="D3762">
        <v>4</v>
      </c>
      <c r="E3762">
        <v>50</v>
      </c>
      <c r="F3762">
        <f>IF(E3762="",_xlfn.XLOOKUP(C3762,'Price Averages'!$D$4:$D$103,'Price Averages'!$E$4:$E$103, "FALSE"), E3762)</f>
        <v>50</v>
      </c>
      <c r="G3762">
        <v>25</v>
      </c>
      <c r="H3762">
        <f>IF(G3762="", _xlfn.XLOOKUP(C3762, 'Cost Averages'!$D$4:$D$103,'Cost Averages'!$E$4:$E$103, "FALSE"),G3762)</f>
        <v>25</v>
      </c>
      <c r="I3762">
        <f t="shared" si="351"/>
        <v>200</v>
      </c>
      <c r="J3762">
        <f t="shared" si="352"/>
        <v>100</v>
      </c>
      <c r="K3762">
        <f t="shared" si="353"/>
        <v>100</v>
      </c>
      <c r="L3762" s="2" t="s">
        <v>28</v>
      </c>
      <c r="M3762" t="s">
        <v>531</v>
      </c>
      <c r="N3762" t="s">
        <v>41</v>
      </c>
      <c r="O3762" s="3">
        <v>10.954865572729823</v>
      </c>
      <c r="P3762" t="str">
        <f t="shared" si="348"/>
        <v>I</v>
      </c>
      <c r="Q3762">
        <f t="shared" si="349"/>
        <v>2023</v>
      </c>
      <c r="R3762">
        <f t="shared" si="350"/>
        <v>0</v>
      </c>
    </row>
    <row r="3763" spans="1:18" x14ac:dyDescent="0.25">
      <c r="A3763" s="1">
        <v>45107.870386159644</v>
      </c>
      <c r="B3763" s="2" t="s">
        <v>2787</v>
      </c>
      <c r="C3763" t="s">
        <v>188</v>
      </c>
      <c r="D3763">
        <v>4</v>
      </c>
      <c r="E3763" t="s">
        <v>32</v>
      </c>
      <c r="F3763">
        <f>IF(E3763="",_xlfn.XLOOKUP(C3763,'Price Averages'!$D$4:$D$103,'Price Averages'!$E$4:$E$103, "FALSE"), E3763)</f>
        <v>192</v>
      </c>
      <c r="G3763">
        <v>96</v>
      </c>
      <c r="H3763">
        <f>IF(G3763="", _xlfn.XLOOKUP(C3763, 'Cost Averages'!$D$4:$D$103,'Cost Averages'!$E$4:$E$103, "FALSE"),G3763)</f>
        <v>96</v>
      </c>
      <c r="I3763">
        <f t="shared" si="351"/>
        <v>768</v>
      </c>
      <c r="J3763">
        <f t="shared" si="352"/>
        <v>384</v>
      </c>
      <c r="K3763">
        <f t="shared" si="353"/>
        <v>384</v>
      </c>
      <c r="L3763" s="2" t="s">
        <v>44</v>
      </c>
      <c r="M3763" t="s">
        <v>24</v>
      </c>
      <c r="N3763" t="s">
        <v>25</v>
      </c>
      <c r="O3763" s="3">
        <v>10.278063859084313</v>
      </c>
      <c r="P3763" t="str">
        <f t="shared" si="348"/>
        <v>I</v>
      </c>
      <c r="Q3763">
        <f t="shared" si="349"/>
        <v>2023</v>
      </c>
      <c r="R3763">
        <f t="shared" si="350"/>
        <v>0</v>
      </c>
    </row>
    <row r="3764" spans="1:18" x14ac:dyDescent="0.25">
      <c r="A3764" s="1">
        <v>44948.226940201872</v>
      </c>
      <c r="B3764" s="2" t="s">
        <v>2378</v>
      </c>
      <c r="C3764" t="s">
        <v>515</v>
      </c>
      <c r="D3764">
        <v>4</v>
      </c>
      <c r="E3764" t="s">
        <v>32</v>
      </c>
      <c r="F3764">
        <f>IF(E3764="",_xlfn.XLOOKUP(C3764,'Price Averages'!$D$4:$D$103,'Price Averages'!$E$4:$E$103, "FALSE"), E3764)</f>
        <v>92</v>
      </c>
      <c r="G3764">
        <v>46</v>
      </c>
      <c r="H3764">
        <f>IF(G3764="", _xlfn.XLOOKUP(C3764, 'Cost Averages'!$D$4:$D$103,'Cost Averages'!$E$4:$E$103, "FALSE"),G3764)</f>
        <v>46</v>
      </c>
      <c r="I3764">
        <f t="shared" si="351"/>
        <v>368</v>
      </c>
      <c r="J3764">
        <f t="shared" si="352"/>
        <v>184</v>
      </c>
      <c r="K3764">
        <f t="shared" si="353"/>
        <v>184</v>
      </c>
      <c r="L3764" s="2" t="s">
        <v>23</v>
      </c>
      <c r="M3764" t="s">
        <v>1060</v>
      </c>
      <c r="N3764" t="s">
        <v>34</v>
      </c>
      <c r="O3764" s="3">
        <v>8.1352386075080023</v>
      </c>
      <c r="P3764" t="str">
        <f t="shared" si="348"/>
        <v>I</v>
      </c>
      <c r="Q3764">
        <f t="shared" si="349"/>
        <v>2023</v>
      </c>
      <c r="R3764">
        <f t="shared" si="350"/>
        <v>0</v>
      </c>
    </row>
    <row r="3765" spans="1:18" x14ac:dyDescent="0.25">
      <c r="A3765" s="1">
        <v>44969.744702812626</v>
      </c>
      <c r="B3765" s="2" t="s">
        <v>671</v>
      </c>
      <c r="C3765" t="s">
        <v>137</v>
      </c>
      <c r="D3765">
        <v>5</v>
      </c>
      <c r="E3765">
        <v>207</v>
      </c>
      <c r="F3765">
        <f>IF(E3765="",_xlfn.XLOOKUP(C3765,'Price Averages'!$D$4:$D$103,'Price Averages'!$E$4:$E$103, "FALSE"), E3765)</f>
        <v>207</v>
      </c>
      <c r="G3765" t="s">
        <v>32</v>
      </c>
      <c r="H3765">
        <f>IF(G3765="", _xlfn.XLOOKUP(C3765, 'Cost Averages'!$D$4:$D$103,'Cost Averages'!$E$4:$E$103, "FALSE"),G3765)</f>
        <v>69</v>
      </c>
      <c r="I3765">
        <f t="shared" si="351"/>
        <v>1035</v>
      </c>
      <c r="J3765">
        <f t="shared" si="352"/>
        <v>345</v>
      </c>
      <c r="K3765">
        <f t="shared" si="353"/>
        <v>690</v>
      </c>
      <c r="L3765" s="2" t="s">
        <v>28</v>
      </c>
      <c r="M3765" t="s">
        <v>94</v>
      </c>
      <c r="N3765" t="s">
        <v>41</v>
      </c>
      <c r="O3765" s="3">
        <v>15.12637675023732</v>
      </c>
      <c r="P3765" t="str">
        <f t="shared" si="348"/>
        <v>I</v>
      </c>
      <c r="Q3765">
        <f t="shared" si="349"/>
        <v>2023</v>
      </c>
      <c r="R3765">
        <f t="shared" si="350"/>
        <v>0</v>
      </c>
    </row>
    <row r="3766" spans="1:18" x14ac:dyDescent="0.25">
      <c r="A3766" s="1">
        <v>45041.028701890893</v>
      </c>
      <c r="B3766" s="2" t="s">
        <v>2710</v>
      </c>
      <c r="C3766" t="s">
        <v>83</v>
      </c>
      <c r="D3766">
        <v>5</v>
      </c>
      <c r="E3766">
        <v>300</v>
      </c>
      <c r="F3766">
        <f>IF(E3766="",_xlfn.XLOOKUP(C3766,'Price Averages'!$D$4:$D$103,'Price Averages'!$E$4:$E$103, "FALSE"), E3766)</f>
        <v>300</v>
      </c>
      <c r="G3766">
        <v>75</v>
      </c>
      <c r="H3766">
        <f>IF(G3766="", _xlfn.XLOOKUP(C3766, 'Cost Averages'!$D$4:$D$103,'Cost Averages'!$E$4:$E$103, "FALSE"),G3766)</f>
        <v>75</v>
      </c>
      <c r="I3766">
        <f t="shared" si="351"/>
        <v>1500</v>
      </c>
      <c r="J3766">
        <f t="shared" si="352"/>
        <v>375</v>
      </c>
      <c r="K3766">
        <f t="shared" si="353"/>
        <v>1125</v>
      </c>
      <c r="L3766" s="2" t="s">
        <v>23</v>
      </c>
      <c r="M3766" t="s">
        <v>194</v>
      </c>
      <c r="N3766" t="s">
        <v>50</v>
      </c>
      <c r="O3766" s="3">
        <v>13.765798454641494</v>
      </c>
      <c r="P3766" t="str">
        <f t="shared" si="348"/>
        <v>I</v>
      </c>
      <c r="Q3766">
        <f t="shared" si="349"/>
        <v>2023</v>
      </c>
      <c r="R3766">
        <f t="shared" si="350"/>
        <v>0</v>
      </c>
    </row>
    <row r="3767" spans="1:18" x14ac:dyDescent="0.25">
      <c r="A3767" s="1">
        <v>45012.600264253575</v>
      </c>
      <c r="B3767" s="2" t="s">
        <v>982</v>
      </c>
      <c r="C3767" t="s">
        <v>152</v>
      </c>
      <c r="D3767">
        <v>5</v>
      </c>
      <c r="E3767">
        <v>132</v>
      </c>
      <c r="F3767">
        <f>IF(E3767="",_xlfn.XLOOKUP(C3767,'Price Averages'!$D$4:$D$103,'Price Averages'!$E$4:$E$103, "FALSE"), E3767)</f>
        <v>132</v>
      </c>
      <c r="G3767">
        <v>33</v>
      </c>
      <c r="H3767">
        <f>IF(G3767="", _xlfn.XLOOKUP(C3767, 'Cost Averages'!$D$4:$D$103,'Cost Averages'!$E$4:$E$103, "FALSE"),G3767)</f>
        <v>33</v>
      </c>
      <c r="I3767">
        <f t="shared" si="351"/>
        <v>660</v>
      </c>
      <c r="J3767">
        <f t="shared" si="352"/>
        <v>165</v>
      </c>
      <c r="K3767">
        <f t="shared" si="353"/>
        <v>495</v>
      </c>
      <c r="L3767" s="2" t="s">
        <v>28</v>
      </c>
      <c r="M3767" t="s">
        <v>778</v>
      </c>
      <c r="N3767" t="s">
        <v>78</v>
      </c>
      <c r="O3767" s="3">
        <v>13.095446915421235</v>
      </c>
      <c r="P3767" t="str">
        <f t="shared" si="348"/>
        <v>I</v>
      </c>
      <c r="Q3767">
        <f t="shared" si="349"/>
        <v>2023</v>
      </c>
      <c r="R3767">
        <f t="shared" si="350"/>
        <v>0</v>
      </c>
    </row>
    <row r="3768" spans="1:18" x14ac:dyDescent="0.25">
      <c r="A3768" s="1">
        <v>45036.849458741985</v>
      </c>
      <c r="B3768" s="2" t="s">
        <v>2213</v>
      </c>
      <c r="C3768" t="s">
        <v>275</v>
      </c>
      <c r="D3768">
        <v>6</v>
      </c>
      <c r="E3768">
        <v>144</v>
      </c>
      <c r="F3768">
        <f>IF(E3768="",_xlfn.XLOOKUP(C3768,'Price Averages'!$D$4:$D$103,'Price Averages'!$E$4:$E$103, "FALSE"), E3768)</f>
        <v>144</v>
      </c>
      <c r="G3768">
        <v>36</v>
      </c>
      <c r="H3768">
        <f>IF(G3768="", _xlfn.XLOOKUP(C3768, 'Cost Averages'!$D$4:$D$103,'Cost Averages'!$E$4:$E$103, "FALSE"),G3768)</f>
        <v>36</v>
      </c>
      <c r="I3768">
        <f t="shared" si="351"/>
        <v>864</v>
      </c>
      <c r="J3768">
        <f t="shared" si="352"/>
        <v>216</v>
      </c>
      <c r="K3768">
        <f t="shared" si="353"/>
        <v>648</v>
      </c>
      <c r="L3768" s="2" t="s">
        <v>28</v>
      </c>
      <c r="M3768" t="s">
        <v>205</v>
      </c>
      <c r="N3768" t="s">
        <v>50</v>
      </c>
      <c r="O3768" s="3">
        <v>10.980884286450312</v>
      </c>
      <c r="P3768" t="str">
        <f t="shared" si="348"/>
        <v>I</v>
      </c>
      <c r="Q3768">
        <f t="shared" si="349"/>
        <v>2023</v>
      </c>
      <c r="R3768">
        <f t="shared" si="350"/>
        <v>0</v>
      </c>
    </row>
    <row r="3769" spans="1:18" x14ac:dyDescent="0.25">
      <c r="A3769" s="1">
        <v>44982.720478891526</v>
      </c>
      <c r="B3769" s="2" t="s">
        <v>2605</v>
      </c>
      <c r="C3769" t="s">
        <v>188</v>
      </c>
      <c r="D3769">
        <v>6</v>
      </c>
      <c r="E3769" t="s">
        <v>32</v>
      </c>
      <c r="F3769">
        <f>IF(E3769="",_xlfn.XLOOKUP(C3769,'Price Averages'!$D$4:$D$103,'Price Averages'!$E$4:$E$103, "FALSE"), E3769)</f>
        <v>192</v>
      </c>
      <c r="G3769" t="s">
        <v>32</v>
      </c>
      <c r="H3769">
        <f>IF(G3769="", _xlfn.XLOOKUP(C3769, 'Cost Averages'!$D$4:$D$103,'Cost Averages'!$E$4:$E$103, "FALSE"),G3769)</f>
        <v>96</v>
      </c>
      <c r="I3769">
        <f t="shared" si="351"/>
        <v>1152</v>
      </c>
      <c r="J3769">
        <f t="shared" si="352"/>
        <v>576</v>
      </c>
      <c r="K3769">
        <f t="shared" si="353"/>
        <v>576</v>
      </c>
      <c r="L3769" s="2" t="s">
        <v>23</v>
      </c>
      <c r="M3769" t="s">
        <v>1043</v>
      </c>
      <c r="N3769" t="s">
        <v>56</v>
      </c>
      <c r="O3769" s="3">
        <v>12.852414455158604</v>
      </c>
      <c r="P3769" t="str">
        <f t="shared" si="348"/>
        <v>I</v>
      </c>
      <c r="Q3769">
        <f t="shared" si="349"/>
        <v>2023</v>
      </c>
      <c r="R3769">
        <f t="shared" si="350"/>
        <v>0</v>
      </c>
    </row>
    <row r="3770" spans="1:18" x14ac:dyDescent="0.25">
      <c r="A3770" s="1">
        <v>44956.133211467546</v>
      </c>
      <c r="B3770" s="2" t="s">
        <v>2957</v>
      </c>
      <c r="C3770" t="s">
        <v>61</v>
      </c>
      <c r="D3770">
        <v>7</v>
      </c>
      <c r="E3770" t="s">
        <v>32</v>
      </c>
      <c r="F3770">
        <f>IF(E3770="",_xlfn.XLOOKUP(C3770,'Price Averages'!$D$4:$D$103,'Price Averages'!$E$4:$E$103, "FALSE"), E3770)</f>
        <v>184</v>
      </c>
      <c r="G3770">
        <v>92</v>
      </c>
      <c r="H3770">
        <f>IF(G3770="", _xlfn.XLOOKUP(C3770, 'Cost Averages'!$D$4:$D$103,'Cost Averages'!$E$4:$E$103, "FALSE"),G3770)</f>
        <v>92</v>
      </c>
      <c r="I3770">
        <f t="shared" si="351"/>
        <v>1288</v>
      </c>
      <c r="J3770">
        <f t="shared" si="352"/>
        <v>644</v>
      </c>
      <c r="K3770">
        <f t="shared" si="353"/>
        <v>644</v>
      </c>
      <c r="L3770" s="2" t="s">
        <v>23</v>
      </c>
      <c r="M3770" t="s">
        <v>1565</v>
      </c>
      <c r="N3770" t="s">
        <v>56</v>
      </c>
      <c r="O3770" s="3">
        <v>10.78374703625888</v>
      </c>
      <c r="P3770" t="str">
        <f t="shared" si="348"/>
        <v>I</v>
      </c>
      <c r="Q3770">
        <f t="shared" si="349"/>
        <v>2023</v>
      </c>
      <c r="R3770">
        <f t="shared" si="350"/>
        <v>0</v>
      </c>
    </row>
    <row r="3771" spans="1:18" x14ac:dyDescent="0.25">
      <c r="A3771" s="1">
        <v>45232.34936580107</v>
      </c>
      <c r="B3771" s="2" t="s">
        <v>1225</v>
      </c>
      <c r="C3771" t="s">
        <v>85</v>
      </c>
      <c r="D3771">
        <v>7</v>
      </c>
      <c r="E3771">
        <v>204</v>
      </c>
      <c r="F3771">
        <f>IF(E3771="",_xlfn.XLOOKUP(C3771,'Price Averages'!$D$4:$D$103,'Price Averages'!$E$4:$E$103, "FALSE"), E3771)</f>
        <v>204</v>
      </c>
      <c r="G3771" t="s">
        <v>32</v>
      </c>
      <c r="H3771">
        <f>IF(G3771="", _xlfn.XLOOKUP(C3771, 'Cost Averages'!$D$4:$D$103,'Cost Averages'!$E$4:$E$103, "FALSE"),G3771)</f>
        <v>51</v>
      </c>
      <c r="I3771">
        <f t="shared" si="351"/>
        <v>1428</v>
      </c>
      <c r="J3771">
        <f t="shared" si="352"/>
        <v>357</v>
      </c>
      <c r="K3771">
        <f t="shared" si="353"/>
        <v>1071</v>
      </c>
      <c r="L3771" s="2" t="s">
        <v>44</v>
      </c>
      <c r="M3771" t="s">
        <v>321</v>
      </c>
      <c r="N3771" t="s">
        <v>25</v>
      </c>
      <c r="O3771" s="3">
        <v>12.545140403858928</v>
      </c>
      <c r="P3771" t="str">
        <f t="shared" si="348"/>
        <v>I</v>
      </c>
      <c r="Q3771">
        <f t="shared" si="349"/>
        <v>2023</v>
      </c>
      <c r="R3771">
        <f t="shared" si="350"/>
        <v>0</v>
      </c>
    </row>
    <row r="3772" spans="1:18" x14ac:dyDescent="0.25">
      <c r="A3772" s="1">
        <v>45104.216021138731</v>
      </c>
      <c r="B3772" s="2" t="s">
        <v>763</v>
      </c>
      <c r="C3772" t="s">
        <v>219</v>
      </c>
      <c r="D3772">
        <v>8</v>
      </c>
      <c r="E3772">
        <v>144</v>
      </c>
      <c r="F3772">
        <f>IF(E3772="",_xlfn.XLOOKUP(C3772,'Price Averages'!$D$4:$D$103,'Price Averages'!$E$4:$E$103, "FALSE"), E3772)</f>
        <v>144</v>
      </c>
      <c r="G3772" t="s">
        <v>32</v>
      </c>
      <c r="H3772">
        <f>IF(G3772="", _xlfn.XLOOKUP(C3772, 'Cost Averages'!$D$4:$D$103,'Cost Averages'!$E$4:$E$103, "FALSE"),G3772)</f>
        <v>48</v>
      </c>
      <c r="I3772">
        <f t="shared" si="351"/>
        <v>1152</v>
      </c>
      <c r="J3772">
        <f t="shared" si="352"/>
        <v>384</v>
      </c>
      <c r="K3772">
        <f t="shared" si="353"/>
        <v>768</v>
      </c>
      <c r="L3772" s="2" t="s">
        <v>28</v>
      </c>
      <c r="M3772" t="s">
        <v>52</v>
      </c>
      <c r="N3772" t="s">
        <v>46</v>
      </c>
      <c r="O3772" s="3">
        <v>11.048444680405545</v>
      </c>
      <c r="P3772" t="str">
        <f t="shared" si="348"/>
        <v>I</v>
      </c>
      <c r="Q3772">
        <f t="shared" si="349"/>
        <v>2023</v>
      </c>
      <c r="R3772">
        <f t="shared" si="350"/>
        <v>0</v>
      </c>
    </row>
    <row r="3773" spans="1:18" x14ac:dyDescent="0.25">
      <c r="A3773" s="1">
        <v>44972.551517073902</v>
      </c>
      <c r="B3773" s="2" t="s">
        <v>1852</v>
      </c>
      <c r="C3773" t="s">
        <v>291</v>
      </c>
      <c r="D3773">
        <v>8</v>
      </c>
      <c r="E3773">
        <v>225</v>
      </c>
      <c r="F3773">
        <f>IF(E3773="",_xlfn.XLOOKUP(C3773,'Price Averages'!$D$4:$D$103,'Price Averages'!$E$4:$E$103, "FALSE"), E3773)</f>
        <v>225</v>
      </c>
      <c r="G3773">
        <v>75</v>
      </c>
      <c r="H3773">
        <f>IF(G3773="", _xlfn.XLOOKUP(C3773, 'Cost Averages'!$D$4:$D$103,'Cost Averages'!$E$4:$E$103, "FALSE"),G3773)</f>
        <v>75</v>
      </c>
      <c r="I3773">
        <f t="shared" si="351"/>
        <v>1800</v>
      </c>
      <c r="J3773">
        <f t="shared" si="352"/>
        <v>600</v>
      </c>
      <c r="K3773">
        <f t="shared" si="353"/>
        <v>1200</v>
      </c>
      <c r="L3773" s="2" t="s">
        <v>28</v>
      </c>
      <c r="M3773" t="s">
        <v>1130</v>
      </c>
      <c r="N3773" t="s">
        <v>56</v>
      </c>
      <c r="O3773" s="3">
        <v>13.601235361661526</v>
      </c>
      <c r="P3773" t="str">
        <f t="shared" si="348"/>
        <v>I</v>
      </c>
      <c r="Q3773">
        <f t="shared" si="349"/>
        <v>2023</v>
      </c>
      <c r="R3773">
        <f t="shared" si="350"/>
        <v>0</v>
      </c>
    </row>
    <row r="3774" spans="1:18" x14ac:dyDescent="0.25">
      <c r="A3774" s="1">
        <v>45064.927526548534</v>
      </c>
      <c r="B3774" s="2" t="s">
        <v>1106</v>
      </c>
      <c r="C3774" t="s">
        <v>771</v>
      </c>
      <c r="D3774">
        <v>9</v>
      </c>
      <c r="E3774">
        <v>120</v>
      </c>
      <c r="F3774">
        <f>IF(E3774="",_xlfn.XLOOKUP(C3774,'Price Averages'!$D$4:$D$103,'Price Averages'!$E$4:$E$103, "FALSE"), E3774)</f>
        <v>120</v>
      </c>
      <c r="G3774">
        <v>30</v>
      </c>
      <c r="H3774">
        <f>IF(G3774="", _xlfn.XLOOKUP(C3774, 'Cost Averages'!$D$4:$D$103,'Cost Averages'!$E$4:$E$103, "FALSE"),G3774)</f>
        <v>30</v>
      </c>
      <c r="I3774">
        <f t="shared" si="351"/>
        <v>1080</v>
      </c>
      <c r="J3774">
        <f t="shared" si="352"/>
        <v>270</v>
      </c>
      <c r="K3774">
        <f t="shared" si="353"/>
        <v>810</v>
      </c>
      <c r="L3774" s="2" t="s">
        <v>44</v>
      </c>
      <c r="M3774" t="s">
        <v>693</v>
      </c>
      <c r="N3774" t="s">
        <v>34</v>
      </c>
      <c r="O3774" s="3">
        <v>10.434860153112215</v>
      </c>
      <c r="P3774" t="str">
        <f t="shared" si="348"/>
        <v>I</v>
      </c>
      <c r="Q3774">
        <f t="shared" si="349"/>
        <v>2023</v>
      </c>
      <c r="R3774">
        <f t="shared" si="350"/>
        <v>0</v>
      </c>
    </row>
    <row r="3775" spans="1:18" x14ac:dyDescent="0.25">
      <c r="A3775" s="1">
        <v>45204.215025502184</v>
      </c>
      <c r="B3775" s="2" t="s">
        <v>2329</v>
      </c>
      <c r="C3775" t="s">
        <v>43</v>
      </c>
      <c r="D3775">
        <v>9</v>
      </c>
      <c r="E3775" t="s">
        <v>32</v>
      </c>
      <c r="F3775">
        <f>IF(E3775="",_xlfn.XLOOKUP(C3775,'Price Averages'!$D$4:$D$103,'Price Averages'!$E$4:$E$103, "FALSE"), E3775)</f>
        <v>160</v>
      </c>
      <c r="G3775">
        <v>80</v>
      </c>
      <c r="H3775">
        <f>IF(G3775="", _xlfn.XLOOKUP(C3775, 'Cost Averages'!$D$4:$D$103,'Cost Averages'!$E$4:$E$103, "FALSE"),G3775)</f>
        <v>80</v>
      </c>
      <c r="I3775">
        <f t="shared" si="351"/>
        <v>1440</v>
      </c>
      <c r="J3775">
        <f t="shared" si="352"/>
        <v>720</v>
      </c>
      <c r="K3775">
        <f t="shared" si="353"/>
        <v>720</v>
      </c>
      <c r="L3775" s="2" t="s">
        <v>28</v>
      </c>
      <c r="M3775" t="s">
        <v>618</v>
      </c>
      <c r="N3775" t="s">
        <v>50</v>
      </c>
      <c r="O3775" s="3">
        <v>13.259563298324382</v>
      </c>
      <c r="P3775" t="str">
        <f t="shared" si="348"/>
        <v>I</v>
      </c>
      <c r="Q3775">
        <f t="shared" si="349"/>
        <v>2023</v>
      </c>
      <c r="R3775">
        <f t="shared" si="350"/>
        <v>0</v>
      </c>
    </row>
    <row r="3776" spans="1:18" x14ac:dyDescent="0.25">
      <c r="A3776" s="1">
        <v>45162.107201395695</v>
      </c>
      <c r="B3776" s="2" t="s">
        <v>1479</v>
      </c>
      <c r="C3776" t="s">
        <v>278</v>
      </c>
      <c r="D3776">
        <v>9</v>
      </c>
      <c r="E3776">
        <v>34</v>
      </c>
      <c r="F3776">
        <f>IF(E3776="",_xlfn.XLOOKUP(C3776,'Price Averages'!$D$4:$D$103,'Price Averages'!$E$4:$E$103, "FALSE"), E3776)</f>
        <v>34</v>
      </c>
      <c r="G3776">
        <v>17</v>
      </c>
      <c r="H3776">
        <f>IF(G3776="", _xlfn.XLOOKUP(C3776, 'Cost Averages'!$D$4:$D$103,'Cost Averages'!$E$4:$E$103, "FALSE"),G3776)</f>
        <v>17</v>
      </c>
      <c r="I3776">
        <f t="shared" si="351"/>
        <v>306</v>
      </c>
      <c r="J3776">
        <f t="shared" si="352"/>
        <v>153</v>
      </c>
      <c r="K3776">
        <f t="shared" si="353"/>
        <v>153</v>
      </c>
      <c r="L3776" s="2" t="s">
        <v>28</v>
      </c>
      <c r="M3776" t="s">
        <v>168</v>
      </c>
      <c r="N3776" t="s">
        <v>56</v>
      </c>
      <c r="O3776" s="3">
        <v>12.1334991293512</v>
      </c>
      <c r="P3776" t="str">
        <f t="shared" si="348"/>
        <v>I</v>
      </c>
      <c r="Q3776">
        <f t="shared" si="349"/>
        <v>2023</v>
      </c>
      <c r="R3776">
        <f t="shared" si="350"/>
        <v>0</v>
      </c>
    </row>
    <row r="3777" spans="1:18" x14ac:dyDescent="0.25">
      <c r="A3777" s="1">
        <v>45059.687213438316</v>
      </c>
      <c r="B3777" s="2" t="s">
        <v>2260</v>
      </c>
      <c r="C3777" t="s">
        <v>70</v>
      </c>
      <c r="D3777">
        <v>9</v>
      </c>
      <c r="E3777" t="s">
        <v>32</v>
      </c>
      <c r="F3777">
        <f>IF(E3777="",_xlfn.XLOOKUP(C3777,'Price Averages'!$D$4:$D$103,'Price Averages'!$E$4:$E$103, "FALSE"), E3777)</f>
        <v>94</v>
      </c>
      <c r="G3777">
        <v>47</v>
      </c>
      <c r="H3777">
        <f>IF(G3777="", _xlfn.XLOOKUP(C3777, 'Cost Averages'!$D$4:$D$103,'Cost Averages'!$E$4:$E$103, "FALSE"),G3777)</f>
        <v>47</v>
      </c>
      <c r="I3777">
        <f t="shared" si="351"/>
        <v>846</v>
      </c>
      <c r="J3777">
        <f t="shared" si="352"/>
        <v>423</v>
      </c>
      <c r="K3777">
        <f t="shared" si="353"/>
        <v>423</v>
      </c>
      <c r="L3777" s="2" t="s">
        <v>28</v>
      </c>
      <c r="M3777" t="s">
        <v>199</v>
      </c>
      <c r="N3777" t="s">
        <v>34</v>
      </c>
      <c r="O3777" s="3">
        <v>12.177709716438097</v>
      </c>
      <c r="P3777" t="str">
        <f t="shared" si="348"/>
        <v>I</v>
      </c>
      <c r="Q3777">
        <f t="shared" si="349"/>
        <v>2023</v>
      </c>
      <c r="R3777">
        <f t="shared" si="350"/>
        <v>0</v>
      </c>
    </row>
    <row r="3778" spans="1:18" x14ac:dyDescent="0.25">
      <c r="A3778" s="1">
        <v>44979.790131211652</v>
      </c>
      <c r="B3778" s="2" t="s">
        <v>1672</v>
      </c>
      <c r="C3778" t="s">
        <v>90</v>
      </c>
      <c r="D3778">
        <v>10</v>
      </c>
      <c r="E3778" t="s">
        <v>32</v>
      </c>
      <c r="F3778">
        <f>IF(E3778="",_xlfn.XLOOKUP(C3778,'Price Averages'!$D$4:$D$103,'Price Averages'!$E$4:$E$103, "FALSE"), E3778)</f>
        <v>156</v>
      </c>
      <c r="G3778">
        <v>78</v>
      </c>
      <c r="H3778">
        <f>IF(G3778="", _xlfn.XLOOKUP(C3778, 'Cost Averages'!$D$4:$D$103,'Cost Averages'!$E$4:$E$103, "FALSE"),G3778)</f>
        <v>78</v>
      </c>
      <c r="I3778">
        <f t="shared" si="351"/>
        <v>1560</v>
      </c>
      <c r="J3778">
        <f t="shared" si="352"/>
        <v>780</v>
      </c>
      <c r="K3778">
        <f t="shared" si="353"/>
        <v>780</v>
      </c>
      <c r="L3778" s="2" t="s">
        <v>28</v>
      </c>
      <c r="M3778" t="s">
        <v>71</v>
      </c>
      <c r="N3778" t="s">
        <v>56</v>
      </c>
      <c r="O3778" s="3">
        <v>12.163730387337393</v>
      </c>
      <c r="P3778" t="str">
        <f t="shared" ref="P3778:P3816" si="354">CHAR(64+(YEAR(A3778)-2014))</f>
        <v>I</v>
      </c>
      <c r="Q3778">
        <f t="shared" ref="Q3778:Q3816" si="355">YEAR(A3778)</f>
        <v>2023</v>
      </c>
      <c r="R3778">
        <f t="shared" ref="R3778:R3816" si="356">IF(P3778=CHAR(64 + (YEAR(A3778) - 2014)), 0, 1)</f>
        <v>0</v>
      </c>
    </row>
    <row r="3779" spans="1:18" x14ac:dyDescent="0.25">
      <c r="A3779" s="1">
        <v>45119.003499255567</v>
      </c>
      <c r="B3779" s="2" t="s">
        <v>2544</v>
      </c>
      <c r="C3779" t="s">
        <v>58</v>
      </c>
      <c r="D3779">
        <v>10</v>
      </c>
      <c r="E3779">
        <v>144</v>
      </c>
      <c r="F3779">
        <f>IF(E3779="",_xlfn.XLOOKUP(C3779,'Price Averages'!$D$4:$D$103,'Price Averages'!$E$4:$E$103, "FALSE"), E3779)</f>
        <v>144</v>
      </c>
      <c r="G3779">
        <v>48</v>
      </c>
      <c r="H3779">
        <f>IF(G3779="", _xlfn.XLOOKUP(C3779, 'Cost Averages'!$D$4:$D$103,'Cost Averages'!$E$4:$E$103, "FALSE"),G3779)</f>
        <v>48</v>
      </c>
      <c r="I3779">
        <f t="shared" ref="I3779:I3816" si="357">D3779*F3779</f>
        <v>1440</v>
      </c>
      <c r="J3779">
        <f t="shared" ref="J3779:J3816" si="358">D3779*H3779</f>
        <v>480</v>
      </c>
      <c r="K3779">
        <f t="shared" ref="K3779:K3816" si="359">I3779-J3779</f>
        <v>960</v>
      </c>
      <c r="L3779" s="2" t="s">
        <v>28</v>
      </c>
      <c r="M3779" t="s">
        <v>346</v>
      </c>
      <c r="N3779" t="s">
        <v>34</v>
      </c>
      <c r="O3779" s="3">
        <v>13.518413464873573</v>
      </c>
      <c r="P3779" t="str">
        <f t="shared" si="354"/>
        <v>I</v>
      </c>
      <c r="Q3779">
        <f t="shared" si="355"/>
        <v>2023</v>
      </c>
      <c r="R3779">
        <f t="shared" si="356"/>
        <v>0</v>
      </c>
    </row>
    <row r="3780" spans="1:18" x14ac:dyDescent="0.25">
      <c r="A3780" s="1">
        <v>44964.995913321189</v>
      </c>
      <c r="B3780" s="2" t="s">
        <v>2476</v>
      </c>
      <c r="C3780" t="s">
        <v>85</v>
      </c>
      <c r="D3780">
        <v>10</v>
      </c>
      <c r="E3780" t="s">
        <v>32</v>
      </c>
      <c r="F3780">
        <f>IF(E3780="",_xlfn.XLOOKUP(C3780,'Price Averages'!$D$4:$D$103,'Price Averages'!$E$4:$E$103, "FALSE"), E3780)</f>
        <v>204</v>
      </c>
      <c r="G3780">
        <v>51</v>
      </c>
      <c r="H3780">
        <f>IF(G3780="", _xlfn.XLOOKUP(C3780, 'Cost Averages'!$D$4:$D$103,'Cost Averages'!$E$4:$E$103, "FALSE"),G3780)</f>
        <v>51</v>
      </c>
      <c r="I3780">
        <f t="shared" si="357"/>
        <v>2040</v>
      </c>
      <c r="J3780">
        <f t="shared" si="358"/>
        <v>510</v>
      </c>
      <c r="K3780">
        <f t="shared" si="359"/>
        <v>1530</v>
      </c>
      <c r="L3780" s="2" t="s">
        <v>28</v>
      </c>
      <c r="M3780" t="s">
        <v>477</v>
      </c>
      <c r="N3780" t="s">
        <v>41</v>
      </c>
      <c r="O3780" s="3">
        <v>12.889576147248359</v>
      </c>
      <c r="P3780" t="str">
        <f t="shared" si="354"/>
        <v>I</v>
      </c>
      <c r="Q3780">
        <f t="shared" si="355"/>
        <v>2023</v>
      </c>
      <c r="R3780">
        <f t="shared" si="356"/>
        <v>0</v>
      </c>
    </row>
    <row r="3781" spans="1:18" x14ac:dyDescent="0.25">
      <c r="A3781" s="1">
        <v>45222.589918671314</v>
      </c>
      <c r="B3781" s="2" t="s">
        <v>2386</v>
      </c>
      <c r="C3781" t="s">
        <v>244</v>
      </c>
      <c r="D3781">
        <v>11</v>
      </c>
      <c r="E3781">
        <v>252</v>
      </c>
      <c r="F3781">
        <f>IF(E3781="",_xlfn.XLOOKUP(C3781,'Price Averages'!$D$4:$D$103,'Price Averages'!$E$4:$E$103, "FALSE"), E3781)</f>
        <v>252</v>
      </c>
      <c r="G3781">
        <v>63</v>
      </c>
      <c r="H3781">
        <f>IF(G3781="", _xlfn.XLOOKUP(C3781, 'Cost Averages'!$D$4:$D$103,'Cost Averages'!$E$4:$E$103, "FALSE"),G3781)</f>
        <v>63</v>
      </c>
      <c r="I3781">
        <f t="shared" si="357"/>
        <v>2772</v>
      </c>
      <c r="J3781">
        <f t="shared" si="358"/>
        <v>693</v>
      </c>
      <c r="K3781">
        <f t="shared" si="359"/>
        <v>2079</v>
      </c>
      <c r="L3781" s="2" t="s">
        <v>28</v>
      </c>
      <c r="M3781" t="s">
        <v>313</v>
      </c>
      <c r="N3781" t="s">
        <v>34</v>
      </c>
      <c r="O3781" s="3">
        <v>7.7337149713827413</v>
      </c>
      <c r="P3781" t="str">
        <f t="shared" si="354"/>
        <v>I</v>
      </c>
      <c r="Q3781">
        <f t="shared" si="355"/>
        <v>2023</v>
      </c>
      <c r="R3781">
        <f t="shared" si="356"/>
        <v>0</v>
      </c>
    </row>
    <row r="3782" spans="1:18" x14ac:dyDescent="0.25">
      <c r="A3782" s="1">
        <v>45041.814512623532</v>
      </c>
      <c r="B3782" s="2" t="s">
        <v>784</v>
      </c>
      <c r="C3782" t="s">
        <v>80</v>
      </c>
      <c r="D3782">
        <v>11</v>
      </c>
      <c r="E3782">
        <v>210</v>
      </c>
      <c r="F3782">
        <f>IF(E3782="",_xlfn.XLOOKUP(C3782,'Price Averages'!$D$4:$D$103,'Price Averages'!$E$4:$E$103, "FALSE"), E3782)</f>
        <v>210</v>
      </c>
      <c r="G3782">
        <v>70</v>
      </c>
      <c r="H3782">
        <f>IF(G3782="", _xlfn.XLOOKUP(C3782, 'Cost Averages'!$D$4:$D$103,'Cost Averages'!$E$4:$E$103, "FALSE"),G3782)</f>
        <v>70</v>
      </c>
      <c r="I3782">
        <f t="shared" si="357"/>
        <v>2310</v>
      </c>
      <c r="J3782">
        <f t="shared" si="358"/>
        <v>770</v>
      </c>
      <c r="K3782">
        <f t="shared" si="359"/>
        <v>1540</v>
      </c>
      <c r="L3782" s="2" t="s">
        <v>44</v>
      </c>
      <c r="M3782" t="s">
        <v>302</v>
      </c>
      <c r="N3782" t="s">
        <v>50</v>
      </c>
      <c r="O3782" s="3">
        <v>11.03324198943719</v>
      </c>
      <c r="P3782" t="str">
        <f t="shared" si="354"/>
        <v>I</v>
      </c>
      <c r="Q3782">
        <f t="shared" si="355"/>
        <v>2023</v>
      </c>
      <c r="R3782">
        <f t="shared" si="356"/>
        <v>0</v>
      </c>
    </row>
    <row r="3783" spans="1:18" x14ac:dyDescent="0.25">
      <c r="A3783" s="1">
        <v>44935.832862759577</v>
      </c>
      <c r="B3783" s="2" t="s">
        <v>1484</v>
      </c>
      <c r="C3783" t="s">
        <v>85</v>
      </c>
      <c r="D3783">
        <v>11</v>
      </c>
      <c r="E3783">
        <v>204</v>
      </c>
      <c r="F3783">
        <f>IF(E3783="",_xlfn.XLOOKUP(C3783,'Price Averages'!$D$4:$D$103,'Price Averages'!$E$4:$E$103, "FALSE"), E3783)</f>
        <v>204</v>
      </c>
      <c r="G3783">
        <v>51</v>
      </c>
      <c r="H3783">
        <f>IF(G3783="", _xlfn.XLOOKUP(C3783, 'Cost Averages'!$D$4:$D$103,'Cost Averages'!$E$4:$E$103, "FALSE"),G3783)</f>
        <v>51</v>
      </c>
      <c r="I3783">
        <f t="shared" si="357"/>
        <v>2244</v>
      </c>
      <c r="J3783">
        <f t="shared" si="358"/>
        <v>561</v>
      </c>
      <c r="K3783">
        <f t="shared" si="359"/>
        <v>1683</v>
      </c>
      <c r="L3783" s="2" t="s">
        <v>23</v>
      </c>
      <c r="M3783" t="s">
        <v>287</v>
      </c>
      <c r="N3783" t="s">
        <v>34</v>
      </c>
      <c r="O3783" s="3">
        <v>14.906846445071711</v>
      </c>
      <c r="P3783" t="str">
        <f t="shared" si="354"/>
        <v>I</v>
      </c>
      <c r="Q3783">
        <f t="shared" si="355"/>
        <v>2023</v>
      </c>
      <c r="R3783">
        <f t="shared" si="356"/>
        <v>0</v>
      </c>
    </row>
    <row r="3784" spans="1:18" x14ac:dyDescent="0.25">
      <c r="A3784" s="1">
        <v>44978.68282927604</v>
      </c>
      <c r="B3784" s="2" t="s">
        <v>2072</v>
      </c>
      <c r="C3784" t="s">
        <v>249</v>
      </c>
      <c r="D3784">
        <v>12</v>
      </c>
      <c r="E3784" t="s">
        <v>32</v>
      </c>
      <c r="F3784">
        <f>IF(E3784="",_xlfn.XLOOKUP(C3784,'Price Averages'!$D$4:$D$103,'Price Averages'!$E$4:$E$103, "FALSE"), E3784)</f>
        <v>160</v>
      </c>
      <c r="G3784" t="s">
        <v>32</v>
      </c>
      <c r="H3784">
        <f>IF(G3784="", _xlfn.XLOOKUP(C3784, 'Cost Averages'!$D$4:$D$103,'Cost Averages'!$E$4:$E$103, "FALSE"),G3784)</f>
        <v>80</v>
      </c>
      <c r="I3784">
        <f t="shared" si="357"/>
        <v>1920</v>
      </c>
      <c r="J3784">
        <f t="shared" si="358"/>
        <v>960</v>
      </c>
      <c r="K3784">
        <f t="shared" si="359"/>
        <v>960</v>
      </c>
      <c r="L3784" s="2" t="s">
        <v>23</v>
      </c>
      <c r="M3784" t="s">
        <v>55</v>
      </c>
      <c r="N3784" t="s">
        <v>56</v>
      </c>
      <c r="O3784" s="3">
        <v>10.988762477277161</v>
      </c>
      <c r="P3784" t="str">
        <f t="shared" si="354"/>
        <v>I</v>
      </c>
      <c r="Q3784">
        <f t="shared" si="355"/>
        <v>2023</v>
      </c>
      <c r="R3784">
        <f t="shared" si="356"/>
        <v>0</v>
      </c>
    </row>
    <row r="3785" spans="1:18" x14ac:dyDescent="0.25">
      <c r="A3785" s="1">
        <v>45042.106188744845</v>
      </c>
      <c r="B3785" s="2" t="s">
        <v>596</v>
      </c>
      <c r="C3785" t="s">
        <v>235</v>
      </c>
      <c r="D3785">
        <v>12</v>
      </c>
      <c r="E3785" t="s">
        <v>32</v>
      </c>
      <c r="F3785">
        <f>IF(E3785="",_xlfn.XLOOKUP(C3785,'Price Averages'!$D$4:$D$103,'Price Averages'!$E$4:$E$103, "FALSE"), E3785)</f>
        <v>90</v>
      </c>
      <c r="G3785">
        <v>45</v>
      </c>
      <c r="H3785">
        <f>IF(G3785="", _xlfn.XLOOKUP(C3785, 'Cost Averages'!$D$4:$D$103,'Cost Averages'!$E$4:$E$103, "FALSE"),G3785)</f>
        <v>45</v>
      </c>
      <c r="I3785">
        <f t="shared" si="357"/>
        <v>1080</v>
      </c>
      <c r="J3785">
        <f t="shared" si="358"/>
        <v>540</v>
      </c>
      <c r="K3785">
        <f t="shared" si="359"/>
        <v>540</v>
      </c>
      <c r="L3785" s="2" t="s">
        <v>28</v>
      </c>
      <c r="M3785" t="s">
        <v>168</v>
      </c>
      <c r="N3785" t="s">
        <v>56</v>
      </c>
      <c r="O3785" s="3">
        <v>12.1334991293512</v>
      </c>
      <c r="P3785" t="str">
        <f t="shared" si="354"/>
        <v>I</v>
      </c>
      <c r="Q3785">
        <f t="shared" si="355"/>
        <v>2023</v>
      </c>
      <c r="R3785">
        <f t="shared" si="356"/>
        <v>0</v>
      </c>
    </row>
    <row r="3786" spans="1:18" x14ac:dyDescent="0.25">
      <c r="A3786" s="1">
        <v>45124.807120550679</v>
      </c>
      <c r="B3786" s="2" t="s">
        <v>1449</v>
      </c>
      <c r="C3786" t="s">
        <v>402</v>
      </c>
      <c r="D3786">
        <v>13</v>
      </c>
      <c r="E3786">
        <v>84</v>
      </c>
      <c r="F3786">
        <f>IF(E3786="",_xlfn.XLOOKUP(C3786,'Price Averages'!$D$4:$D$103,'Price Averages'!$E$4:$E$103, "FALSE"), E3786)</f>
        <v>84</v>
      </c>
      <c r="G3786">
        <v>21</v>
      </c>
      <c r="H3786">
        <f>IF(G3786="", _xlfn.XLOOKUP(C3786, 'Cost Averages'!$D$4:$D$103,'Cost Averages'!$E$4:$E$103, "FALSE"),G3786)</f>
        <v>21</v>
      </c>
      <c r="I3786">
        <f t="shared" si="357"/>
        <v>1092</v>
      </c>
      <c r="J3786">
        <f t="shared" si="358"/>
        <v>273</v>
      </c>
      <c r="K3786">
        <f t="shared" si="359"/>
        <v>819</v>
      </c>
      <c r="L3786" s="2" t="s">
        <v>44</v>
      </c>
      <c r="M3786" t="s">
        <v>1265</v>
      </c>
      <c r="N3786" t="s">
        <v>34</v>
      </c>
      <c r="O3786" s="3">
        <v>12.427459362224146</v>
      </c>
      <c r="P3786" t="str">
        <f t="shared" si="354"/>
        <v>I</v>
      </c>
      <c r="Q3786">
        <f t="shared" si="355"/>
        <v>2023</v>
      </c>
      <c r="R3786">
        <f t="shared" si="356"/>
        <v>0</v>
      </c>
    </row>
    <row r="3787" spans="1:18" x14ac:dyDescent="0.25">
      <c r="A3787" s="1">
        <v>45283.016598028269</v>
      </c>
      <c r="B3787" s="2" t="s">
        <v>1508</v>
      </c>
      <c r="C3787" t="s">
        <v>386</v>
      </c>
      <c r="D3787">
        <v>14</v>
      </c>
      <c r="E3787">
        <v>58</v>
      </c>
      <c r="F3787">
        <f>IF(E3787="",_xlfn.XLOOKUP(C3787,'Price Averages'!$D$4:$D$103,'Price Averages'!$E$4:$E$103, "FALSE"), E3787)</f>
        <v>58</v>
      </c>
      <c r="G3787">
        <v>29</v>
      </c>
      <c r="H3787">
        <f>IF(G3787="", _xlfn.XLOOKUP(C3787, 'Cost Averages'!$D$4:$D$103,'Cost Averages'!$E$4:$E$103, "FALSE"),G3787)</f>
        <v>29</v>
      </c>
      <c r="I3787">
        <f t="shared" si="357"/>
        <v>812</v>
      </c>
      <c r="J3787">
        <f t="shared" si="358"/>
        <v>406</v>
      </c>
      <c r="K3787">
        <f t="shared" si="359"/>
        <v>406</v>
      </c>
      <c r="L3787" s="2" t="s">
        <v>44</v>
      </c>
      <c r="M3787" t="s">
        <v>194</v>
      </c>
      <c r="N3787" t="s">
        <v>50</v>
      </c>
      <c r="O3787" s="3">
        <v>13.765798454641494</v>
      </c>
      <c r="P3787" t="str">
        <f t="shared" si="354"/>
        <v>I</v>
      </c>
      <c r="Q3787">
        <f t="shared" si="355"/>
        <v>2023</v>
      </c>
      <c r="R3787">
        <f t="shared" si="356"/>
        <v>0</v>
      </c>
    </row>
    <row r="3788" spans="1:18" x14ac:dyDescent="0.25">
      <c r="A3788" s="1">
        <v>45011.031662525398</v>
      </c>
      <c r="B3788" s="2" t="s">
        <v>1702</v>
      </c>
      <c r="C3788" t="s">
        <v>43</v>
      </c>
      <c r="D3788">
        <v>14</v>
      </c>
      <c r="E3788">
        <v>160</v>
      </c>
      <c r="F3788">
        <f>IF(E3788="",_xlfn.XLOOKUP(C3788,'Price Averages'!$D$4:$D$103,'Price Averages'!$E$4:$E$103, "FALSE"), E3788)</f>
        <v>160</v>
      </c>
      <c r="G3788">
        <v>80</v>
      </c>
      <c r="H3788">
        <f>IF(G3788="", _xlfn.XLOOKUP(C3788, 'Cost Averages'!$D$4:$D$103,'Cost Averages'!$E$4:$E$103, "FALSE"),G3788)</f>
        <v>80</v>
      </c>
      <c r="I3788">
        <f t="shared" si="357"/>
        <v>2240</v>
      </c>
      <c r="J3788">
        <f t="shared" si="358"/>
        <v>1120</v>
      </c>
      <c r="K3788">
        <f t="shared" si="359"/>
        <v>1120</v>
      </c>
      <c r="L3788" s="2" t="s">
        <v>28</v>
      </c>
      <c r="M3788" t="s">
        <v>349</v>
      </c>
      <c r="N3788" t="s">
        <v>78</v>
      </c>
      <c r="O3788" s="3">
        <v>11.986565560885863</v>
      </c>
      <c r="P3788" t="str">
        <f t="shared" si="354"/>
        <v>I</v>
      </c>
      <c r="Q3788">
        <f t="shared" si="355"/>
        <v>2023</v>
      </c>
      <c r="R3788">
        <f t="shared" si="356"/>
        <v>0</v>
      </c>
    </row>
    <row r="3789" spans="1:18" x14ac:dyDescent="0.25">
      <c r="A3789" s="1">
        <v>45000.679203165244</v>
      </c>
      <c r="B3789" s="2" t="s">
        <v>1898</v>
      </c>
      <c r="C3789" t="s">
        <v>193</v>
      </c>
      <c r="D3789">
        <v>15</v>
      </c>
      <c r="E3789">
        <v>30</v>
      </c>
      <c r="F3789">
        <f>IF(E3789="",_xlfn.XLOOKUP(C3789,'Price Averages'!$D$4:$D$103,'Price Averages'!$E$4:$E$103, "FALSE"), E3789)</f>
        <v>30</v>
      </c>
      <c r="G3789" t="s">
        <v>32</v>
      </c>
      <c r="H3789">
        <f>IF(G3789="", _xlfn.XLOOKUP(C3789, 'Cost Averages'!$D$4:$D$103,'Cost Averages'!$E$4:$E$103, "FALSE"),G3789)</f>
        <v>15</v>
      </c>
      <c r="I3789">
        <f t="shared" si="357"/>
        <v>450</v>
      </c>
      <c r="J3789">
        <f t="shared" si="358"/>
        <v>225</v>
      </c>
      <c r="K3789">
        <f t="shared" si="359"/>
        <v>225</v>
      </c>
      <c r="L3789" s="2" t="s">
        <v>28</v>
      </c>
      <c r="M3789" t="s">
        <v>778</v>
      </c>
      <c r="N3789" t="s">
        <v>78</v>
      </c>
      <c r="O3789" s="3">
        <v>13.095446915421235</v>
      </c>
      <c r="P3789" t="str">
        <f t="shared" si="354"/>
        <v>I</v>
      </c>
      <c r="Q3789">
        <f t="shared" si="355"/>
        <v>2023</v>
      </c>
      <c r="R3789">
        <f t="shared" si="356"/>
        <v>0</v>
      </c>
    </row>
    <row r="3790" spans="1:18" x14ac:dyDescent="0.25">
      <c r="A3790" s="1">
        <v>45060.000913009164</v>
      </c>
      <c r="B3790" s="2" t="s">
        <v>1700</v>
      </c>
      <c r="C3790" t="s">
        <v>329</v>
      </c>
      <c r="D3790">
        <v>15</v>
      </c>
      <c r="E3790">
        <v>135</v>
      </c>
      <c r="F3790">
        <f>IF(E3790="",_xlfn.XLOOKUP(C3790,'Price Averages'!$D$4:$D$103,'Price Averages'!$E$4:$E$103, "FALSE"), E3790)</f>
        <v>135</v>
      </c>
      <c r="G3790">
        <v>45</v>
      </c>
      <c r="H3790">
        <f>IF(G3790="", _xlfn.XLOOKUP(C3790, 'Cost Averages'!$D$4:$D$103,'Cost Averages'!$E$4:$E$103, "FALSE"),G3790)</f>
        <v>45</v>
      </c>
      <c r="I3790">
        <f t="shared" si="357"/>
        <v>2025</v>
      </c>
      <c r="J3790">
        <f t="shared" si="358"/>
        <v>675</v>
      </c>
      <c r="K3790">
        <f t="shared" si="359"/>
        <v>1350</v>
      </c>
      <c r="L3790" s="2" t="s">
        <v>44</v>
      </c>
      <c r="M3790" t="s">
        <v>164</v>
      </c>
      <c r="N3790" t="s">
        <v>25</v>
      </c>
      <c r="O3790" s="3">
        <v>9.9311000381363836</v>
      </c>
      <c r="P3790" t="str">
        <f t="shared" si="354"/>
        <v>I</v>
      </c>
      <c r="Q3790">
        <f t="shared" si="355"/>
        <v>2023</v>
      </c>
      <c r="R3790">
        <f t="shared" si="356"/>
        <v>0</v>
      </c>
    </row>
    <row r="3791" spans="1:18" x14ac:dyDescent="0.25">
      <c r="A3791" s="1">
        <v>44971.251003254074</v>
      </c>
      <c r="B3791" s="2" t="s">
        <v>1740</v>
      </c>
      <c r="C3791" t="s">
        <v>85</v>
      </c>
      <c r="D3791">
        <v>15</v>
      </c>
      <c r="E3791">
        <v>204</v>
      </c>
      <c r="F3791">
        <f>IF(E3791="",_xlfn.XLOOKUP(C3791,'Price Averages'!$D$4:$D$103,'Price Averages'!$E$4:$E$103, "FALSE"), E3791)</f>
        <v>204</v>
      </c>
      <c r="G3791">
        <v>51</v>
      </c>
      <c r="H3791">
        <f>IF(G3791="", _xlfn.XLOOKUP(C3791, 'Cost Averages'!$D$4:$D$103,'Cost Averages'!$E$4:$E$103, "FALSE"),G3791)</f>
        <v>51</v>
      </c>
      <c r="I3791">
        <f t="shared" si="357"/>
        <v>3060</v>
      </c>
      <c r="J3791">
        <f t="shared" si="358"/>
        <v>765</v>
      </c>
      <c r="K3791">
        <f t="shared" si="359"/>
        <v>2295</v>
      </c>
      <c r="L3791" s="2" t="s">
        <v>23</v>
      </c>
      <c r="M3791" t="s">
        <v>1271</v>
      </c>
      <c r="N3791" t="s">
        <v>25</v>
      </c>
      <c r="O3791" s="3">
        <v>6.221489120484736</v>
      </c>
      <c r="P3791" t="str">
        <f t="shared" si="354"/>
        <v>I</v>
      </c>
      <c r="Q3791">
        <f t="shared" si="355"/>
        <v>2023</v>
      </c>
      <c r="R3791">
        <f t="shared" si="356"/>
        <v>0</v>
      </c>
    </row>
    <row r="3792" spans="1:18" x14ac:dyDescent="0.25">
      <c r="A3792" s="1">
        <v>44967.855028987178</v>
      </c>
      <c r="B3792" s="2" t="s">
        <v>2850</v>
      </c>
      <c r="C3792" t="s">
        <v>85</v>
      </c>
      <c r="D3792">
        <v>15</v>
      </c>
      <c r="E3792" t="s">
        <v>32</v>
      </c>
      <c r="F3792">
        <f>IF(E3792="",_xlfn.XLOOKUP(C3792,'Price Averages'!$D$4:$D$103,'Price Averages'!$E$4:$E$103, "FALSE"), E3792)</f>
        <v>204</v>
      </c>
      <c r="G3792" t="s">
        <v>32</v>
      </c>
      <c r="H3792">
        <f>IF(G3792="", _xlfn.XLOOKUP(C3792, 'Cost Averages'!$D$4:$D$103,'Cost Averages'!$E$4:$E$103, "FALSE"),G3792)</f>
        <v>51</v>
      </c>
      <c r="I3792">
        <f t="shared" si="357"/>
        <v>3060</v>
      </c>
      <c r="J3792">
        <f t="shared" si="358"/>
        <v>765</v>
      </c>
      <c r="K3792">
        <f t="shared" si="359"/>
        <v>2295</v>
      </c>
      <c r="L3792" s="2" t="s">
        <v>44</v>
      </c>
      <c r="M3792" t="s">
        <v>447</v>
      </c>
      <c r="N3792" t="s">
        <v>46</v>
      </c>
      <c r="O3792" s="3">
        <v>13.574227261506472</v>
      </c>
      <c r="P3792" t="str">
        <f t="shared" si="354"/>
        <v>I</v>
      </c>
      <c r="Q3792">
        <f t="shared" si="355"/>
        <v>2023</v>
      </c>
      <c r="R3792">
        <f t="shared" si="356"/>
        <v>0</v>
      </c>
    </row>
    <row r="3793" spans="1:18" x14ac:dyDescent="0.25">
      <c r="A3793" s="1">
        <v>45138.583454464162</v>
      </c>
      <c r="B3793" s="2" t="s">
        <v>1040</v>
      </c>
      <c r="C3793" t="s">
        <v>304</v>
      </c>
      <c r="D3793">
        <v>16</v>
      </c>
      <c r="E3793">
        <v>240</v>
      </c>
      <c r="F3793">
        <f>IF(E3793="",_xlfn.XLOOKUP(C3793,'Price Averages'!$D$4:$D$103,'Price Averages'!$E$4:$E$103, "FALSE"), E3793)</f>
        <v>240</v>
      </c>
      <c r="G3793">
        <v>80</v>
      </c>
      <c r="H3793">
        <f>IF(G3793="", _xlfn.XLOOKUP(C3793, 'Cost Averages'!$D$4:$D$103,'Cost Averages'!$E$4:$E$103, "FALSE"),G3793)</f>
        <v>80</v>
      </c>
      <c r="I3793">
        <f t="shared" si="357"/>
        <v>3840</v>
      </c>
      <c r="J3793">
        <f t="shared" si="358"/>
        <v>1280</v>
      </c>
      <c r="K3793">
        <f t="shared" si="359"/>
        <v>2560</v>
      </c>
      <c r="L3793" s="2" t="s">
        <v>23</v>
      </c>
      <c r="M3793" t="s">
        <v>181</v>
      </c>
      <c r="N3793" t="s">
        <v>50</v>
      </c>
      <c r="O3793" s="3">
        <v>12.551203838971933</v>
      </c>
      <c r="P3793" t="str">
        <f t="shared" si="354"/>
        <v>I</v>
      </c>
      <c r="Q3793">
        <f t="shared" si="355"/>
        <v>2023</v>
      </c>
      <c r="R3793">
        <f t="shared" si="356"/>
        <v>0</v>
      </c>
    </row>
    <row r="3794" spans="1:18" x14ac:dyDescent="0.25">
      <c r="A3794" s="1">
        <v>44958.519751979227</v>
      </c>
      <c r="B3794" s="2" t="s">
        <v>1074</v>
      </c>
      <c r="C3794" t="s">
        <v>83</v>
      </c>
      <c r="D3794">
        <v>16</v>
      </c>
      <c r="E3794">
        <v>300</v>
      </c>
      <c r="F3794">
        <f>IF(E3794="",_xlfn.XLOOKUP(C3794,'Price Averages'!$D$4:$D$103,'Price Averages'!$E$4:$E$103, "FALSE"), E3794)</f>
        <v>300</v>
      </c>
      <c r="G3794">
        <v>75</v>
      </c>
      <c r="H3794">
        <f>IF(G3794="", _xlfn.XLOOKUP(C3794, 'Cost Averages'!$D$4:$D$103,'Cost Averages'!$E$4:$E$103, "FALSE"),G3794)</f>
        <v>75</v>
      </c>
      <c r="I3794">
        <f t="shared" si="357"/>
        <v>4800</v>
      </c>
      <c r="J3794">
        <f t="shared" si="358"/>
        <v>1200</v>
      </c>
      <c r="K3794">
        <f t="shared" si="359"/>
        <v>3600</v>
      </c>
      <c r="L3794" s="2" t="s">
        <v>28</v>
      </c>
      <c r="M3794" t="s">
        <v>197</v>
      </c>
      <c r="N3794" t="s">
        <v>25</v>
      </c>
      <c r="O3794" s="3">
        <v>12.007834550770397</v>
      </c>
      <c r="P3794" t="str">
        <f t="shared" si="354"/>
        <v>I</v>
      </c>
      <c r="Q3794">
        <f t="shared" si="355"/>
        <v>2023</v>
      </c>
      <c r="R3794">
        <f t="shared" si="356"/>
        <v>0</v>
      </c>
    </row>
    <row r="3795" spans="1:18" x14ac:dyDescent="0.25">
      <c r="A3795" s="1">
        <v>45051.73439173933</v>
      </c>
      <c r="B3795" s="2" t="s">
        <v>2994</v>
      </c>
      <c r="C3795" t="s">
        <v>152</v>
      </c>
      <c r="D3795">
        <v>16</v>
      </c>
      <c r="E3795">
        <v>132</v>
      </c>
      <c r="F3795">
        <f>IF(E3795="",_xlfn.XLOOKUP(C3795,'Price Averages'!$D$4:$D$103,'Price Averages'!$E$4:$E$103, "FALSE"), E3795)</f>
        <v>132</v>
      </c>
      <c r="G3795">
        <v>33</v>
      </c>
      <c r="H3795">
        <f>IF(G3795="", _xlfn.XLOOKUP(C3795, 'Cost Averages'!$D$4:$D$103,'Cost Averages'!$E$4:$E$103, "FALSE"),G3795)</f>
        <v>33</v>
      </c>
      <c r="I3795">
        <f t="shared" si="357"/>
        <v>2112</v>
      </c>
      <c r="J3795">
        <f t="shared" si="358"/>
        <v>528</v>
      </c>
      <c r="K3795">
        <f t="shared" si="359"/>
        <v>1584</v>
      </c>
      <c r="L3795" s="2" t="s">
        <v>28</v>
      </c>
      <c r="M3795" t="s">
        <v>346</v>
      </c>
      <c r="N3795" t="s">
        <v>34</v>
      </c>
      <c r="O3795" s="3">
        <v>13.518413464873573</v>
      </c>
      <c r="P3795" t="str">
        <f t="shared" si="354"/>
        <v>I</v>
      </c>
      <c r="Q3795">
        <f t="shared" si="355"/>
        <v>2023</v>
      </c>
      <c r="R3795">
        <f t="shared" si="356"/>
        <v>0</v>
      </c>
    </row>
    <row r="3796" spans="1:18" x14ac:dyDescent="0.25">
      <c r="A3796" s="1">
        <v>44976.543874916315</v>
      </c>
      <c r="B3796" s="2" t="s">
        <v>2574</v>
      </c>
      <c r="C3796" t="s">
        <v>170</v>
      </c>
      <c r="D3796">
        <v>17</v>
      </c>
      <c r="E3796" t="s">
        <v>32</v>
      </c>
      <c r="F3796">
        <f>IF(E3796="",_xlfn.XLOOKUP(C3796,'Price Averages'!$D$4:$D$103,'Price Averages'!$E$4:$E$103, "FALSE"), E3796)</f>
        <v>189</v>
      </c>
      <c r="G3796">
        <v>63</v>
      </c>
      <c r="H3796">
        <f>IF(G3796="", _xlfn.XLOOKUP(C3796, 'Cost Averages'!$D$4:$D$103,'Cost Averages'!$E$4:$E$103, "FALSE"),G3796)</f>
        <v>63</v>
      </c>
      <c r="I3796">
        <f t="shared" si="357"/>
        <v>3213</v>
      </c>
      <c r="J3796">
        <f t="shared" si="358"/>
        <v>1071</v>
      </c>
      <c r="K3796">
        <f t="shared" si="359"/>
        <v>2142</v>
      </c>
      <c r="L3796" s="2" t="s">
        <v>28</v>
      </c>
      <c r="M3796" t="s">
        <v>605</v>
      </c>
      <c r="N3796" t="s">
        <v>78</v>
      </c>
      <c r="O3796" s="3">
        <v>8.8169309002713945</v>
      </c>
      <c r="P3796" t="str">
        <f t="shared" si="354"/>
        <v>I</v>
      </c>
      <c r="Q3796">
        <f t="shared" si="355"/>
        <v>2023</v>
      </c>
      <c r="R3796">
        <f t="shared" si="356"/>
        <v>0</v>
      </c>
    </row>
    <row r="3797" spans="1:18" x14ac:dyDescent="0.25">
      <c r="A3797" s="1">
        <v>45078.020476154481</v>
      </c>
      <c r="B3797" s="2" t="s">
        <v>1547</v>
      </c>
      <c r="C3797" t="s">
        <v>36</v>
      </c>
      <c r="D3797">
        <v>17</v>
      </c>
      <c r="E3797">
        <v>114</v>
      </c>
      <c r="F3797">
        <f>IF(E3797="",_xlfn.XLOOKUP(C3797,'Price Averages'!$D$4:$D$103,'Price Averages'!$E$4:$E$103, "FALSE"), E3797)</f>
        <v>114</v>
      </c>
      <c r="G3797" t="s">
        <v>32</v>
      </c>
      <c r="H3797">
        <f>IF(G3797="", _xlfn.XLOOKUP(C3797, 'Cost Averages'!$D$4:$D$103,'Cost Averages'!$E$4:$E$103, "FALSE"),G3797)</f>
        <v>57</v>
      </c>
      <c r="I3797">
        <f t="shared" si="357"/>
        <v>1938</v>
      </c>
      <c r="J3797">
        <f t="shared" si="358"/>
        <v>969</v>
      </c>
      <c r="K3797">
        <f t="shared" si="359"/>
        <v>969</v>
      </c>
      <c r="L3797" s="2" t="s">
        <v>44</v>
      </c>
      <c r="M3797" t="s">
        <v>238</v>
      </c>
      <c r="N3797" t="s">
        <v>50</v>
      </c>
      <c r="O3797" s="3">
        <v>15.234329552872023</v>
      </c>
      <c r="P3797" t="str">
        <f t="shared" si="354"/>
        <v>I</v>
      </c>
      <c r="Q3797">
        <f t="shared" si="355"/>
        <v>2023</v>
      </c>
      <c r="R3797">
        <f t="shared" si="356"/>
        <v>0</v>
      </c>
    </row>
    <row r="3798" spans="1:18" x14ac:dyDescent="0.25">
      <c r="A3798" s="1">
        <v>45267.754842208466</v>
      </c>
      <c r="B3798" s="2" t="s">
        <v>2843</v>
      </c>
      <c r="C3798" t="s">
        <v>102</v>
      </c>
      <c r="D3798">
        <v>18</v>
      </c>
      <c r="E3798">
        <v>144</v>
      </c>
      <c r="F3798">
        <f>IF(E3798="",_xlfn.XLOOKUP(C3798,'Price Averages'!$D$4:$D$103,'Price Averages'!$E$4:$E$103, "FALSE"), E3798)</f>
        <v>144</v>
      </c>
      <c r="G3798">
        <v>36</v>
      </c>
      <c r="H3798">
        <f>IF(G3798="", _xlfn.XLOOKUP(C3798, 'Cost Averages'!$D$4:$D$103,'Cost Averages'!$E$4:$E$103, "FALSE"),G3798)</f>
        <v>36</v>
      </c>
      <c r="I3798">
        <f t="shared" si="357"/>
        <v>2592</v>
      </c>
      <c r="J3798">
        <f t="shared" si="358"/>
        <v>648</v>
      </c>
      <c r="K3798">
        <f t="shared" si="359"/>
        <v>1944</v>
      </c>
      <c r="L3798" s="2" t="s">
        <v>28</v>
      </c>
      <c r="M3798" t="s">
        <v>379</v>
      </c>
      <c r="N3798" t="s">
        <v>78</v>
      </c>
      <c r="O3798" s="3">
        <v>15.60430546146185</v>
      </c>
      <c r="P3798" t="str">
        <f t="shared" si="354"/>
        <v>I</v>
      </c>
      <c r="Q3798">
        <f t="shared" si="355"/>
        <v>2023</v>
      </c>
      <c r="R3798">
        <f t="shared" si="356"/>
        <v>0</v>
      </c>
    </row>
    <row r="3799" spans="1:18" x14ac:dyDescent="0.25">
      <c r="A3799" s="1">
        <v>45248.799547188435</v>
      </c>
      <c r="B3799" s="2" t="s">
        <v>2067</v>
      </c>
      <c r="C3799" t="s">
        <v>278</v>
      </c>
      <c r="D3799">
        <v>18</v>
      </c>
      <c r="E3799">
        <v>34</v>
      </c>
      <c r="F3799">
        <f>IF(E3799="",_xlfn.XLOOKUP(C3799,'Price Averages'!$D$4:$D$103,'Price Averages'!$E$4:$E$103, "FALSE"), E3799)</f>
        <v>34</v>
      </c>
      <c r="G3799" t="s">
        <v>32</v>
      </c>
      <c r="H3799">
        <f>IF(G3799="", _xlfn.XLOOKUP(C3799, 'Cost Averages'!$D$4:$D$103,'Cost Averages'!$E$4:$E$103, "FALSE"),G3799)</f>
        <v>17</v>
      </c>
      <c r="I3799">
        <f t="shared" si="357"/>
        <v>612</v>
      </c>
      <c r="J3799">
        <f t="shared" si="358"/>
        <v>306</v>
      </c>
      <c r="K3799">
        <f t="shared" si="359"/>
        <v>306</v>
      </c>
      <c r="L3799" s="2" t="s">
        <v>23</v>
      </c>
      <c r="M3799" t="s">
        <v>744</v>
      </c>
      <c r="N3799" t="s">
        <v>41</v>
      </c>
      <c r="O3799" s="3">
        <v>11.862005526237752</v>
      </c>
      <c r="P3799" t="str">
        <f t="shared" si="354"/>
        <v>I</v>
      </c>
      <c r="Q3799">
        <f t="shared" si="355"/>
        <v>2023</v>
      </c>
      <c r="R3799">
        <f t="shared" si="356"/>
        <v>0</v>
      </c>
    </row>
    <row r="3800" spans="1:18" x14ac:dyDescent="0.25">
      <c r="A3800" s="1">
        <v>45113.59337282036</v>
      </c>
      <c r="B3800" s="2" t="s">
        <v>919</v>
      </c>
      <c r="C3800" t="s">
        <v>196</v>
      </c>
      <c r="D3800">
        <v>19</v>
      </c>
      <c r="E3800" t="s">
        <v>32</v>
      </c>
      <c r="F3800">
        <f>IF(E3800="",_xlfn.XLOOKUP(C3800,'Price Averages'!$D$4:$D$103,'Price Averages'!$E$4:$E$103, "FALSE"), E3800)</f>
        <v>57</v>
      </c>
      <c r="G3800">
        <v>19</v>
      </c>
      <c r="H3800">
        <f>IF(G3800="", _xlfn.XLOOKUP(C3800, 'Cost Averages'!$D$4:$D$103,'Cost Averages'!$E$4:$E$103, "FALSE"),G3800)</f>
        <v>19</v>
      </c>
      <c r="I3800">
        <f t="shared" si="357"/>
        <v>1083</v>
      </c>
      <c r="J3800">
        <f t="shared" si="358"/>
        <v>361</v>
      </c>
      <c r="K3800">
        <f t="shared" si="359"/>
        <v>722</v>
      </c>
      <c r="L3800" s="2" t="s">
        <v>28</v>
      </c>
      <c r="M3800" t="s">
        <v>627</v>
      </c>
      <c r="N3800" t="s">
        <v>25</v>
      </c>
      <c r="O3800" s="3">
        <v>15.478388039566896</v>
      </c>
      <c r="P3800" t="str">
        <f t="shared" si="354"/>
        <v>I</v>
      </c>
      <c r="Q3800">
        <f t="shared" si="355"/>
        <v>2023</v>
      </c>
      <c r="R3800">
        <f t="shared" si="356"/>
        <v>0</v>
      </c>
    </row>
    <row r="3801" spans="1:18" x14ac:dyDescent="0.25">
      <c r="A3801" s="1">
        <v>45015.714126089813</v>
      </c>
      <c r="B3801" s="2" t="s">
        <v>3178</v>
      </c>
      <c r="C3801" t="s">
        <v>43</v>
      </c>
      <c r="D3801">
        <v>19</v>
      </c>
      <c r="E3801">
        <v>160</v>
      </c>
      <c r="F3801">
        <f>IF(E3801="",_xlfn.XLOOKUP(C3801,'Price Averages'!$D$4:$D$103,'Price Averages'!$E$4:$E$103, "FALSE"), E3801)</f>
        <v>160</v>
      </c>
      <c r="G3801">
        <v>80</v>
      </c>
      <c r="H3801">
        <f>IF(G3801="", _xlfn.XLOOKUP(C3801, 'Cost Averages'!$D$4:$D$103,'Cost Averages'!$E$4:$E$103, "FALSE"),G3801)</f>
        <v>80</v>
      </c>
      <c r="I3801">
        <f t="shared" si="357"/>
        <v>3040</v>
      </c>
      <c r="J3801">
        <f t="shared" si="358"/>
        <v>1520</v>
      </c>
      <c r="K3801">
        <f t="shared" si="359"/>
        <v>1520</v>
      </c>
      <c r="L3801" s="2" t="s">
        <v>28</v>
      </c>
      <c r="M3801" t="s">
        <v>1251</v>
      </c>
      <c r="N3801" t="s">
        <v>56</v>
      </c>
      <c r="O3801" s="3">
        <v>10.01033276255276</v>
      </c>
      <c r="P3801" t="str">
        <f t="shared" si="354"/>
        <v>I</v>
      </c>
      <c r="Q3801">
        <f t="shared" si="355"/>
        <v>2023</v>
      </c>
      <c r="R3801">
        <f t="shared" si="356"/>
        <v>0</v>
      </c>
    </row>
    <row r="3802" spans="1:18" x14ac:dyDescent="0.25">
      <c r="A3802" s="1">
        <v>45006.304126537703</v>
      </c>
      <c r="B3802" s="2" t="s">
        <v>1794</v>
      </c>
      <c r="C3802" t="s">
        <v>329</v>
      </c>
      <c r="D3802">
        <v>19</v>
      </c>
      <c r="E3802">
        <v>135</v>
      </c>
      <c r="F3802">
        <f>IF(E3802="",_xlfn.XLOOKUP(C3802,'Price Averages'!$D$4:$D$103,'Price Averages'!$E$4:$E$103, "FALSE"), E3802)</f>
        <v>135</v>
      </c>
      <c r="G3802">
        <v>45</v>
      </c>
      <c r="H3802">
        <f>IF(G3802="", _xlfn.XLOOKUP(C3802, 'Cost Averages'!$D$4:$D$103,'Cost Averages'!$E$4:$E$103, "FALSE"),G3802)</f>
        <v>45</v>
      </c>
      <c r="I3802">
        <f t="shared" si="357"/>
        <v>2565</v>
      </c>
      <c r="J3802">
        <f t="shared" si="358"/>
        <v>855</v>
      </c>
      <c r="K3802">
        <f t="shared" si="359"/>
        <v>1710</v>
      </c>
      <c r="L3802" s="2" t="s">
        <v>28</v>
      </c>
      <c r="M3802" t="s">
        <v>1265</v>
      </c>
      <c r="N3802" t="s">
        <v>34</v>
      </c>
      <c r="O3802" s="3">
        <v>12.427459362224146</v>
      </c>
      <c r="P3802" t="str">
        <f t="shared" si="354"/>
        <v>I</v>
      </c>
      <c r="Q3802">
        <f t="shared" si="355"/>
        <v>2023</v>
      </c>
      <c r="R3802">
        <f t="shared" si="356"/>
        <v>0</v>
      </c>
    </row>
    <row r="3803" spans="1:18" x14ac:dyDescent="0.25">
      <c r="A3803" s="1">
        <v>45009.681467498704</v>
      </c>
      <c r="B3803" s="2" t="s">
        <v>1064</v>
      </c>
      <c r="C3803" t="s">
        <v>293</v>
      </c>
      <c r="D3803">
        <v>19</v>
      </c>
      <c r="E3803" t="s">
        <v>32</v>
      </c>
      <c r="F3803">
        <f>IF(E3803="",_xlfn.XLOOKUP(C3803,'Price Averages'!$D$4:$D$103,'Price Averages'!$E$4:$E$103, "FALSE"), E3803)</f>
        <v>188</v>
      </c>
      <c r="G3803" t="s">
        <v>32</v>
      </c>
      <c r="H3803">
        <f>IF(G3803="", _xlfn.XLOOKUP(C3803, 'Cost Averages'!$D$4:$D$103,'Cost Averages'!$E$4:$E$103, "FALSE"),G3803)</f>
        <v>94</v>
      </c>
      <c r="I3803">
        <f t="shared" si="357"/>
        <v>3572</v>
      </c>
      <c r="J3803">
        <f t="shared" si="358"/>
        <v>1786</v>
      </c>
      <c r="K3803">
        <f t="shared" si="359"/>
        <v>1786</v>
      </c>
      <c r="L3803" s="2" t="s">
        <v>28</v>
      </c>
      <c r="M3803" t="s">
        <v>1043</v>
      </c>
      <c r="N3803" t="s">
        <v>56</v>
      </c>
      <c r="O3803" s="3">
        <v>12.852414455158604</v>
      </c>
      <c r="P3803" t="str">
        <f t="shared" si="354"/>
        <v>I</v>
      </c>
      <c r="Q3803">
        <f t="shared" si="355"/>
        <v>2023</v>
      </c>
      <c r="R3803">
        <f t="shared" si="356"/>
        <v>0</v>
      </c>
    </row>
    <row r="3804" spans="1:18" x14ac:dyDescent="0.25">
      <c r="A3804" s="1">
        <v>45298.181990615893</v>
      </c>
      <c r="B3804" s="2" t="s">
        <v>1869</v>
      </c>
      <c r="C3804" t="s">
        <v>402</v>
      </c>
      <c r="D3804">
        <v>1</v>
      </c>
      <c r="E3804">
        <v>84</v>
      </c>
      <c r="F3804">
        <f>IF(E3804="",_xlfn.XLOOKUP(C3804,'Price Averages'!$D$4:$D$103,'Price Averages'!$E$4:$E$103, "FALSE"), E3804)</f>
        <v>84</v>
      </c>
      <c r="G3804" t="s">
        <v>32</v>
      </c>
      <c r="H3804">
        <f>IF(G3804="", _xlfn.XLOOKUP(C3804, 'Cost Averages'!$D$4:$D$103,'Cost Averages'!$E$4:$E$103, "FALSE"),G3804)</f>
        <v>21</v>
      </c>
      <c r="I3804">
        <f t="shared" si="357"/>
        <v>84</v>
      </c>
      <c r="J3804">
        <f t="shared" si="358"/>
        <v>21</v>
      </c>
      <c r="K3804">
        <f t="shared" si="359"/>
        <v>63</v>
      </c>
      <c r="L3804" s="2" t="s">
        <v>28</v>
      </c>
      <c r="M3804" t="s">
        <v>1077</v>
      </c>
      <c r="N3804" t="s">
        <v>41</v>
      </c>
      <c r="O3804" s="3">
        <v>10.818241047231139</v>
      </c>
      <c r="P3804" t="str">
        <f t="shared" si="354"/>
        <v>J</v>
      </c>
      <c r="Q3804">
        <f t="shared" si="355"/>
        <v>2024</v>
      </c>
      <c r="R3804">
        <f t="shared" si="356"/>
        <v>0</v>
      </c>
    </row>
    <row r="3805" spans="1:18" x14ac:dyDescent="0.25">
      <c r="A3805" s="1">
        <v>45352.518674420426</v>
      </c>
      <c r="B3805" s="2" t="s">
        <v>1115</v>
      </c>
      <c r="C3805" t="s">
        <v>131</v>
      </c>
      <c r="D3805">
        <v>3</v>
      </c>
      <c r="E3805">
        <v>320</v>
      </c>
      <c r="F3805">
        <f>IF(E3805="",_xlfn.XLOOKUP(C3805,'Price Averages'!$D$4:$D$103,'Price Averages'!$E$4:$E$103, "FALSE"), E3805)</f>
        <v>320</v>
      </c>
      <c r="G3805">
        <v>80</v>
      </c>
      <c r="H3805">
        <f>IF(G3805="", _xlfn.XLOOKUP(C3805, 'Cost Averages'!$D$4:$D$103,'Cost Averages'!$E$4:$E$103, "FALSE"),G3805)</f>
        <v>80</v>
      </c>
      <c r="I3805">
        <f t="shared" si="357"/>
        <v>960</v>
      </c>
      <c r="J3805">
        <f t="shared" si="358"/>
        <v>240</v>
      </c>
      <c r="K3805">
        <f t="shared" si="359"/>
        <v>720</v>
      </c>
      <c r="L3805" s="2" t="s">
        <v>44</v>
      </c>
      <c r="M3805" t="s">
        <v>787</v>
      </c>
      <c r="N3805" t="s">
        <v>41</v>
      </c>
      <c r="O3805" s="3">
        <v>11.661237375491201</v>
      </c>
      <c r="P3805" t="str">
        <f t="shared" si="354"/>
        <v>J</v>
      </c>
      <c r="Q3805">
        <f t="shared" si="355"/>
        <v>2024</v>
      </c>
      <c r="R3805">
        <f t="shared" si="356"/>
        <v>0</v>
      </c>
    </row>
    <row r="3806" spans="1:18" x14ac:dyDescent="0.25">
      <c r="A3806" s="1">
        <v>45380.995006598037</v>
      </c>
      <c r="B3806" s="2" t="s">
        <v>815</v>
      </c>
      <c r="C3806" t="s">
        <v>219</v>
      </c>
      <c r="D3806">
        <v>4</v>
      </c>
      <c r="E3806">
        <v>144</v>
      </c>
      <c r="F3806">
        <f>IF(E3806="",_xlfn.XLOOKUP(C3806,'Price Averages'!$D$4:$D$103,'Price Averages'!$E$4:$E$103, "FALSE"), E3806)</f>
        <v>144</v>
      </c>
      <c r="G3806">
        <v>48</v>
      </c>
      <c r="H3806">
        <f>IF(G3806="", _xlfn.XLOOKUP(C3806, 'Cost Averages'!$D$4:$D$103,'Cost Averages'!$E$4:$E$103, "FALSE"),G3806)</f>
        <v>48</v>
      </c>
      <c r="I3806">
        <f t="shared" si="357"/>
        <v>576</v>
      </c>
      <c r="J3806">
        <f t="shared" si="358"/>
        <v>192</v>
      </c>
      <c r="K3806">
        <f t="shared" si="359"/>
        <v>384</v>
      </c>
      <c r="L3806" s="2" t="s">
        <v>44</v>
      </c>
      <c r="M3806" t="s">
        <v>126</v>
      </c>
      <c r="N3806" t="s">
        <v>25</v>
      </c>
      <c r="O3806" s="3">
        <v>9.4200113153305907</v>
      </c>
      <c r="P3806" t="str">
        <f t="shared" si="354"/>
        <v>J</v>
      </c>
      <c r="Q3806">
        <f t="shared" si="355"/>
        <v>2024</v>
      </c>
      <c r="R3806">
        <f t="shared" si="356"/>
        <v>0</v>
      </c>
    </row>
    <row r="3807" spans="1:18" x14ac:dyDescent="0.25">
      <c r="A3807" s="1">
        <v>45399.492149534366</v>
      </c>
      <c r="B3807" s="2" t="s">
        <v>1176</v>
      </c>
      <c r="C3807" t="s">
        <v>584</v>
      </c>
      <c r="D3807">
        <v>5</v>
      </c>
      <c r="E3807">
        <v>312</v>
      </c>
      <c r="F3807">
        <f>IF(E3807="",_xlfn.XLOOKUP(C3807,'Price Averages'!$D$4:$D$103,'Price Averages'!$E$4:$E$103, "FALSE"), E3807)</f>
        <v>312</v>
      </c>
      <c r="G3807">
        <v>78</v>
      </c>
      <c r="H3807">
        <f>IF(G3807="", _xlfn.XLOOKUP(C3807, 'Cost Averages'!$D$4:$D$103,'Cost Averages'!$E$4:$E$103, "FALSE"),G3807)</f>
        <v>78</v>
      </c>
      <c r="I3807">
        <f t="shared" si="357"/>
        <v>1560</v>
      </c>
      <c r="J3807">
        <f t="shared" si="358"/>
        <v>390</v>
      </c>
      <c r="K3807">
        <f t="shared" si="359"/>
        <v>1170</v>
      </c>
      <c r="L3807" s="2" t="s">
        <v>28</v>
      </c>
      <c r="M3807" t="s">
        <v>925</v>
      </c>
      <c r="N3807" t="s">
        <v>50</v>
      </c>
      <c r="O3807" s="3">
        <v>11.130819205617987</v>
      </c>
      <c r="P3807" t="str">
        <f t="shared" si="354"/>
        <v>J</v>
      </c>
      <c r="Q3807">
        <f t="shared" si="355"/>
        <v>2024</v>
      </c>
      <c r="R3807">
        <f t="shared" si="356"/>
        <v>0</v>
      </c>
    </row>
    <row r="3808" spans="1:18" x14ac:dyDescent="0.25">
      <c r="A3808" s="1">
        <v>45321.835579556617</v>
      </c>
      <c r="B3808" s="2" t="s">
        <v>3085</v>
      </c>
      <c r="C3808" t="s">
        <v>152</v>
      </c>
      <c r="D3808">
        <v>5</v>
      </c>
      <c r="E3808">
        <v>132</v>
      </c>
      <c r="F3808">
        <f>IF(E3808="",_xlfn.XLOOKUP(C3808,'Price Averages'!$D$4:$D$103,'Price Averages'!$E$4:$E$103, "FALSE"), E3808)</f>
        <v>132</v>
      </c>
      <c r="G3808">
        <v>33</v>
      </c>
      <c r="H3808">
        <f>IF(G3808="", _xlfn.XLOOKUP(C3808, 'Cost Averages'!$D$4:$D$103,'Cost Averages'!$E$4:$E$103, "FALSE"),G3808)</f>
        <v>33</v>
      </c>
      <c r="I3808">
        <f t="shared" si="357"/>
        <v>660</v>
      </c>
      <c r="J3808">
        <f t="shared" si="358"/>
        <v>165</v>
      </c>
      <c r="K3808">
        <f t="shared" si="359"/>
        <v>495</v>
      </c>
      <c r="L3808" s="2" t="s">
        <v>23</v>
      </c>
      <c r="M3808" t="s">
        <v>930</v>
      </c>
      <c r="N3808" t="s">
        <v>25</v>
      </c>
      <c r="O3808" s="3">
        <v>13.397308081757757</v>
      </c>
      <c r="P3808" t="str">
        <f t="shared" si="354"/>
        <v>J</v>
      </c>
      <c r="Q3808">
        <f t="shared" si="355"/>
        <v>2024</v>
      </c>
      <c r="R3808">
        <f t="shared" si="356"/>
        <v>0</v>
      </c>
    </row>
    <row r="3809" spans="1:18" x14ac:dyDescent="0.25">
      <c r="A3809" s="1">
        <v>45302.250170749641</v>
      </c>
      <c r="B3809" s="2" t="s">
        <v>1491</v>
      </c>
      <c r="C3809" t="s">
        <v>70</v>
      </c>
      <c r="D3809">
        <v>6</v>
      </c>
      <c r="E3809" t="s">
        <v>32</v>
      </c>
      <c r="F3809">
        <f>IF(E3809="",_xlfn.XLOOKUP(C3809,'Price Averages'!$D$4:$D$103,'Price Averages'!$E$4:$E$103, "FALSE"), E3809)</f>
        <v>94</v>
      </c>
      <c r="G3809">
        <v>47</v>
      </c>
      <c r="H3809">
        <f>IF(G3809="", _xlfn.XLOOKUP(C3809, 'Cost Averages'!$D$4:$D$103,'Cost Averages'!$E$4:$E$103, "FALSE"),G3809)</f>
        <v>47</v>
      </c>
      <c r="I3809">
        <f t="shared" si="357"/>
        <v>564</v>
      </c>
      <c r="J3809">
        <f t="shared" si="358"/>
        <v>282</v>
      </c>
      <c r="K3809">
        <f t="shared" si="359"/>
        <v>282</v>
      </c>
      <c r="L3809" s="2" t="s">
        <v>28</v>
      </c>
      <c r="M3809" t="s">
        <v>796</v>
      </c>
      <c r="N3809" t="s">
        <v>46</v>
      </c>
      <c r="O3809" s="3">
        <v>9.4608554813364627</v>
      </c>
      <c r="P3809" t="str">
        <f t="shared" si="354"/>
        <v>J</v>
      </c>
      <c r="Q3809">
        <f t="shared" si="355"/>
        <v>2024</v>
      </c>
      <c r="R3809">
        <f t="shared" si="356"/>
        <v>0</v>
      </c>
    </row>
    <row r="3810" spans="1:18" x14ac:dyDescent="0.25">
      <c r="A3810" s="1">
        <v>45534.160891018968</v>
      </c>
      <c r="B3810" s="2" t="s">
        <v>2953</v>
      </c>
      <c r="C3810" t="s">
        <v>122</v>
      </c>
      <c r="D3810">
        <v>7</v>
      </c>
      <c r="E3810" t="s">
        <v>32</v>
      </c>
      <c r="F3810">
        <f>IF(E3810="",_xlfn.XLOOKUP(C3810,'Price Averages'!$D$4:$D$103,'Price Averages'!$E$4:$E$103, "FALSE"), E3810)</f>
        <v>144</v>
      </c>
      <c r="G3810" t="s">
        <v>32</v>
      </c>
      <c r="H3810">
        <f>IF(G3810="", _xlfn.XLOOKUP(C3810, 'Cost Averages'!$D$4:$D$103,'Cost Averages'!$E$4:$E$103, "FALSE"),G3810)</f>
        <v>48</v>
      </c>
      <c r="I3810">
        <f t="shared" si="357"/>
        <v>1008</v>
      </c>
      <c r="J3810">
        <f t="shared" si="358"/>
        <v>336</v>
      </c>
      <c r="K3810">
        <f t="shared" si="359"/>
        <v>672</v>
      </c>
      <c r="L3810" s="2" t="s">
        <v>28</v>
      </c>
      <c r="M3810" t="s">
        <v>333</v>
      </c>
      <c r="N3810" t="s">
        <v>56</v>
      </c>
      <c r="O3810" s="3">
        <v>10.816866337473218</v>
      </c>
      <c r="P3810" t="str">
        <f t="shared" si="354"/>
        <v>J</v>
      </c>
      <c r="Q3810">
        <f t="shared" si="355"/>
        <v>2024</v>
      </c>
      <c r="R3810">
        <f t="shared" si="356"/>
        <v>0</v>
      </c>
    </row>
    <row r="3811" spans="1:18" x14ac:dyDescent="0.25">
      <c r="A3811" s="1">
        <v>45366.93289919875</v>
      </c>
      <c r="B3811" s="2" t="s">
        <v>1095</v>
      </c>
      <c r="C3811" t="s">
        <v>210</v>
      </c>
      <c r="D3811">
        <v>8</v>
      </c>
      <c r="E3811">
        <v>264</v>
      </c>
      <c r="F3811">
        <f>IF(E3811="",_xlfn.XLOOKUP(C3811,'Price Averages'!$D$4:$D$103,'Price Averages'!$E$4:$E$103, "FALSE"), E3811)</f>
        <v>264</v>
      </c>
      <c r="G3811">
        <v>88</v>
      </c>
      <c r="H3811">
        <f>IF(G3811="", _xlfn.XLOOKUP(C3811, 'Cost Averages'!$D$4:$D$103,'Cost Averages'!$E$4:$E$103, "FALSE"),G3811)</f>
        <v>88</v>
      </c>
      <c r="I3811">
        <f t="shared" si="357"/>
        <v>2112</v>
      </c>
      <c r="J3811">
        <f t="shared" si="358"/>
        <v>704</v>
      </c>
      <c r="K3811">
        <f t="shared" si="359"/>
        <v>1408</v>
      </c>
      <c r="L3811" s="2" t="s">
        <v>28</v>
      </c>
      <c r="M3811" t="s">
        <v>696</v>
      </c>
      <c r="N3811" t="s">
        <v>78</v>
      </c>
      <c r="O3811" s="3">
        <v>12.699042739101285</v>
      </c>
      <c r="P3811" t="str">
        <f t="shared" si="354"/>
        <v>J</v>
      </c>
      <c r="Q3811">
        <f t="shared" si="355"/>
        <v>2024</v>
      </c>
      <c r="R3811">
        <f t="shared" si="356"/>
        <v>0</v>
      </c>
    </row>
    <row r="3812" spans="1:18" x14ac:dyDescent="0.25">
      <c r="A3812" s="1">
        <v>45383.316593154574</v>
      </c>
      <c r="B3812" s="2" t="s">
        <v>1926</v>
      </c>
      <c r="C3812" t="s">
        <v>112</v>
      </c>
      <c r="D3812">
        <v>14</v>
      </c>
      <c r="E3812" t="s">
        <v>32</v>
      </c>
      <c r="F3812">
        <f>IF(E3812="",_xlfn.XLOOKUP(C3812,'Price Averages'!$D$4:$D$103,'Price Averages'!$E$4:$E$103, "FALSE"), E3812)</f>
        <v>252</v>
      </c>
      <c r="G3812">
        <v>63</v>
      </c>
      <c r="H3812">
        <f>IF(G3812="", _xlfn.XLOOKUP(C3812, 'Cost Averages'!$D$4:$D$103,'Cost Averages'!$E$4:$E$103, "FALSE"),G3812)</f>
        <v>63</v>
      </c>
      <c r="I3812">
        <f t="shared" si="357"/>
        <v>3528</v>
      </c>
      <c r="J3812">
        <f t="shared" si="358"/>
        <v>882</v>
      </c>
      <c r="K3812">
        <f t="shared" si="359"/>
        <v>2646</v>
      </c>
      <c r="L3812" s="2" t="s">
        <v>28</v>
      </c>
      <c r="M3812" t="s">
        <v>432</v>
      </c>
      <c r="N3812" t="s">
        <v>25</v>
      </c>
      <c r="O3812" s="3">
        <v>10.408704992688252</v>
      </c>
      <c r="P3812" t="str">
        <f t="shared" si="354"/>
        <v>J</v>
      </c>
      <c r="Q3812">
        <f t="shared" si="355"/>
        <v>2024</v>
      </c>
      <c r="R3812">
        <f t="shared" si="356"/>
        <v>0</v>
      </c>
    </row>
    <row r="3813" spans="1:18" x14ac:dyDescent="0.25">
      <c r="A3813" s="1">
        <v>45554.630495183897</v>
      </c>
      <c r="B3813" s="2" t="s">
        <v>21</v>
      </c>
      <c r="C3813" t="s">
        <v>22</v>
      </c>
      <c r="D3813">
        <v>15</v>
      </c>
      <c r="E3813">
        <v>280</v>
      </c>
      <c r="F3813">
        <f>IF(E3813="",_xlfn.XLOOKUP(C3813,'Price Averages'!$D$4:$D$103,'Price Averages'!$E$4:$E$103, "FALSE"), E3813)</f>
        <v>280</v>
      </c>
      <c r="G3813">
        <v>70</v>
      </c>
      <c r="H3813">
        <f>IF(G3813="", _xlfn.XLOOKUP(C3813, 'Cost Averages'!$D$4:$D$103,'Cost Averages'!$E$4:$E$103, "FALSE"),G3813)</f>
        <v>70</v>
      </c>
      <c r="I3813">
        <f t="shared" si="357"/>
        <v>4200</v>
      </c>
      <c r="J3813">
        <f t="shared" si="358"/>
        <v>1050</v>
      </c>
      <c r="K3813">
        <f t="shared" si="359"/>
        <v>3150</v>
      </c>
      <c r="L3813" s="2" t="s">
        <v>23</v>
      </c>
      <c r="M3813" t="s">
        <v>24</v>
      </c>
      <c r="N3813" t="s">
        <v>25</v>
      </c>
      <c r="O3813" s="3">
        <v>10.278063859084313</v>
      </c>
      <c r="P3813" t="str">
        <f t="shared" si="354"/>
        <v>J</v>
      </c>
      <c r="Q3813">
        <f t="shared" si="355"/>
        <v>2024</v>
      </c>
      <c r="R3813">
        <f t="shared" si="356"/>
        <v>0</v>
      </c>
    </row>
    <row r="3814" spans="1:18" x14ac:dyDescent="0.25">
      <c r="A3814" s="1">
        <v>45332.367595668926</v>
      </c>
      <c r="B3814" s="2" t="s">
        <v>2212</v>
      </c>
      <c r="C3814" t="s">
        <v>417</v>
      </c>
      <c r="D3814">
        <v>17</v>
      </c>
      <c r="E3814">
        <v>352</v>
      </c>
      <c r="F3814">
        <f>IF(E3814="",_xlfn.XLOOKUP(C3814,'Price Averages'!$D$4:$D$103,'Price Averages'!$E$4:$E$103, "FALSE"), E3814)</f>
        <v>352</v>
      </c>
      <c r="G3814">
        <v>88</v>
      </c>
      <c r="H3814">
        <f>IF(G3814="", _xlfn.XLOOKUP(C3814, 'Cost Averages'!$D$4:$D$103,'Cost Averages'!$E$4:$E$103, "FALSE"),G3814)</f>
        <v>88</v>
      </c>
      <c r="I3814">
        <f t="shared" si="357"/>
        <v>5984</v>
      </c>
      <c r="J3814">
        <f t="shared" si="358"/>
        <v>1496</v>
      </c>
      <c r="K3814">
        <f t="shared" si="359"/>
        <v>4488</v>
      </c>
      <c r="L3814" s="2" t="s">
        <v>28</v>
      </c>
      <c r="M3814" t="s">
        <v>333</v>
      </c>
      <c r="N3814" t="s">
        <v>56</v>
      </c>
      <c r="O3814" s="3">
        <v>10.816866337473218</v>
      </c>
      <c r="P3814" t="str">
        <f t="shared" si="354"/>
        <v>J</v>
      </c>
      <c r="Q3814">
        <f t="shared" si="355"/>
        <v>2024</v>
      </c>
      <c r="R3814">
        <f t="shared" si="356"/>
        <v>0</v>
      </c>
    </row>
    <row r="3815" spans="1:18" x14ac:dyDescent="0.25">
      <c r="A3815" s="1">
        <v>45954.998561967324</v>
      </c>
      <c r="B3815" s="2" t="s">
        <v>2152</v>
      </c>
      <c r="C3815" t="s">
        <v>232</v>
      </c>
      <c r="D3815">
        <v>10</v>
      </c>
      <c r="E3815">
        <v>108</v>
      </c>
      <c r="F3815">
        <f>IF(E3815="",_xlfn.XLOOKUP(C3815,'Price Averages'!$D$4:$D$103,'Price Averages'!$E$4:$E$103, "FALSE"), E3815)</f>
        <v>108</v>
      </c>
      <c r="G3815">
        <v>54</v>
      </c>
      <c r="H3815">
        <f>IF(G3815="", _xlfn.XLOOKUP(C3815, 'Cost Averages'!$D$4:$D$103,'Cost Averages'!$E$4:$E$103, "FALSE"),G3815)</f>
        <v>54</v>
      </c>
      <c r="I3815">
        <f t="shared" si="357"/>
        <v>1080</v>
      </c>
      <c r="J3815">
        <f t="shared" si="358"/>
        <v>540</v>
      </c>
      <c r="K3815">
        <f t="shared" si="359"/>
        <v>540</v>
      </c>
      <c r="L3815" s="2" t="s">
        <v>28</v>
      </c>
      <c r="M3815" t="s">
        <v>98</v>
      </c>
      <c r="N3815" t="s">
        <v>34</v>
      </c>
      <c r="O3815" s="3">
        <v>13.717776078041958</v>
      </c>
      <c r="P3815" t="str">
        <f t="shared" si="354"/>
        <v>K</v>
      </c>
      <c r="Q3815">
        <f t="shared" si="355"/>
        <v>2025</v>
      </c>
      <c r="R3815">
        <f t="shared" si="356"/>
        <v>0</v>
      </c>
    </row>
    <row r="3816" spans="1:18" x14ac:dyDescent="0.25">
      <c r="A3816" s="1">
        <v>45683.834384099544</v>
      </c>
      <c r="B3816" s="2" t="s">
        <v>1888</v>
      </c>
      <c r="C3816" t="s">
        <v>93</v>
      </c>
      <c r="D3816">
        <v>16</v>
      </c>
      <c r="E3816">
        <v>50</v>
      </c>
      <c r="F3816">
        <f>IF(E3816="",_xlfn.XLOOKUP(C3816,'Price Averages'!$D$4:$D$103,'Price Averages'!$E$4:$E$103, "FALSE"), E3816)</f>
        <v>50</v>
      </c>
      <c r="G3816">
        <v>25</v>
      </c>
      <c r="H3816">
        <f>IF(G3816="", _xlfn.XLOOKUP(C3816, 'Cost Averages'!$D$4:$D$103,'Cost Averages'!$E$4:$E$103, "FALSE"),G3816)</f>
        <v>25</v>
      </c>
      <c r="I3816">
        <f t="shared" si="357"/>
        <v>800</v>
      </c>
      <c r="J3816">
        <f t="shared" si="358"/>
        <v>400</v>
      </c>
      <c r="K3816">
        <f t="shared" si="359"/>
        <v>400</v>
      </c>
      <c r="L3816" s="2" t="s">
        <v>44</v>
      </c>
      <c r="M3816" t="s">
        <v>81</v>
      </c>
      <c r="N3816" t="s">
        <v>56</v>
      </c>
      <c r="O3816" s="3">
        <v>12.865074657680612</v>
      </c>
      <c r="P3816" t="str">
        <f t="shared" si="354"/>
        <v>K</v>
      </c>
      <c r="Q3816">
        <f t="shared" si="355"/>
        <v>2025</v>
      </c>
      <c r="R3816">
        <f t="shared" si="356"/>
        <v>0</v>
      </c>
    </row>
  </sheetData>
  <autoFilter ref="A1:R3816" xr:uid="{CD3E79A5-C405-4E3C-8974-1232C205E8B0}">
    <sortState xmlns:xlrd2="http://schemas.microsoft.com/office/spreadsheetml/2017/richdata2" ref="A2:R3816">
      <sortCondition ref="P1"/>
    </sortState>
  </autoFilter>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934F9-C716-47DB-8B41-5D309CA8C7DD}">
  <sheetPr>
    <tabColor rgb="FF00B050"/>
  </sheetPr>
  <dimension ref="B6:U1160"/>
  <sheetViews>
    <sheetView topLeftCell="A5" workbookViewId="0">
      <selection activeCell="K30" sqref="K30"/>
    </sheetView>
  </sheetViews>
  <sheetFormatPr defaultRowHeight="15" x14ac:dyDescent="0.25"/>
  <sheetData>
    <row r="6" spans="2:21" x14ac:dyDescent="0.25">
      <c r="B6" t="s">
        <v>4108</v>
      </c>
    </row>
    <row r="7" spans="2:21" x14ac:dyDescent="0.25">
      <c r="B7" t="s">
        <v>4093</v>
      </c>
      <c r="C7" t="s">
        <v>4094</v>
      </c>
      <c r="D7" t="s">
        <v>4095</v>
      </c>
      <c r="E7" t="s">
        <v>4096</v>
      </c>
      <c r="F7" t="s">
        <v>4097</v>
      </c>
      <c r="G7" t="s">
        <v>4098</v>
      </c>
      <c r="H7" t="s">
        <v>4099</v>
      </c>
      <c r="I7" t="s">
        <v>4100</v>
      </c>
      <c r="J7" t="s">
        <v>4101</v>
      </c>
      <c r="K7" t="s">
        <v>4102</v>
      </c>
      <c r="L7" t="s">
        <v>4103</v>
      </c>
      <c r="O7" t="s">
        <v>4109</v>
      </c>
      <c r="S7" t="s">
        <v>4109</v>
      </c>
    </row>
    <row r="8" spans="2:21" ht="15.75" thickBot="1" x14ac:dyDescent="0.3">
      <c r="B8">
        <v>80</v>
      </c>
      <c r="C8">
        <v>154</v>
      </c>
      <c r="D8">
        <v>170</v>
      </c>
      <c r="E8">
        <v>150</v>
      </c>
      <c r="F8">
        <v>150</v>
      </c>
      <c r="G8">
        <v>108</v>
      </c>
      <c r="H8">
        <v>57</v>
      </c>
      <c r="I8">
        <v>176</v>
      </c>
      <c r="J8">
        <v>210</v>
      </c>
      <c r="K8">
        <v>63</v>
      </c>
      <c r="L8">
        <v>540</v>
      </c>
      <c r="O8" t="s">
        <v>4120</v>
      </c>
      <c r="S8" t="s">
        <v>4120</v>
      </c>
    </row>
    <row r="9" spans="2:21" x14ac:dyDescent="0.25">
      <c r="B9">
        <v>2160</v>
      </c>
      <c r="C9">
        <v>38</v>
      </c>
      <c r="D9">
        <v>57</v>
      </c>
      <c r="E9">
        <v>90</v>
      </c>
      <c r="F9">
        <v>55</v>
      </c>
      <c r="G9">
        <v>126</v>
      </c>
      <c r="H9">
        <v>57</v>
      </c>
      <c r="I9">
        <v>15</v>
      </c>
      <c r="J9">
        <v>267</v>
      </c>
      <c r="K9">
        <v>720</v>
      </c>
      <c r="L9">
        <v>400</v>
      </c>
      <c r="O9" s="12"/>
      <c r="P9" s="13" t="s">
        <v>4124</v>
      </c>
      <c r="Q9" s="13" t="s">
        <v>4125</v>
      </c>
      <c r="S9" s="12"/>
      <c r="T9" s="13" t="s">
        <v>4125</v>
      </c>
      <c r="U9" s="13" t="s">
        <v>4126</v>
      </c>
    </row>
    <row r="10" spans="2:21" x14ac:dyDescent="0.25">
      <c r="B10">
        <v>1701</v>
      </c>
      <c r="C10">
        <v>90</v>
      </c>
      <c r="D10">
        <v>174</v>
      </c>
      <c r="E10">
        <v>231</v>
      </c>
      <c r="F10">
        <v>90</v>
      </c>
      <c r="G10">
        <v>19</v>
      </c>
      <c r="H10">
        <v>108</v>
      </c>
      <c r="I10">
        <v>210</v>
      </c>
      <c r="J10">
        <v>17</v>
      </c>
      <c r="K10">
        <v>384</v>
      </c>
      <c r="O10" t="s">
        <v>4110</v>
      </c>
      <c r="P10">
        <v>1448</v>
      </c>
      <c r="Q10">
        <v>1216.9473684210527</v>
      </c>
      <c r="S10" t="s">
        <v>4110</v>
      </c>
      <c r="T10">
        <v>1216.9473684210527</v>
      </c>
      <c r="U10">
        <v>1193.6764705882354</v>
      </c>
    </row>
    <row r="11" spans="2:21" x14ac:dyDescent="0.25">
      <c r="B11">
        <v>949</v>
      </c>
      <c r="C11">
        <v>115</v>
      </c>
      <c r="D11">
        <v>38</v>
      </c>
      <c r="E11">
        <v>138</v>
      </c>
      <c r="F11">
        <v>135</v>
      </c>
      <c r="G11">
        <v>88</v>
      </c>
      <c r="H11">
        <v>29</v>
      </c>
      <c r="I11">
        <v>70</v>
      </c>
      <c r="J11">
        <v>240</v>
      </c>
      <c r="K11">
        <v>1170</v>
      </c>
      <c r="O11" t="s">
        <v>4111</v>
      </c>
      <c r="P11">
        <v>677092.4</v>
      </c>
      <c r="Q11">
        <v>1059982.7192982456</v>
      </c>
      <c r="S11" t="s">
        <v>4111</v>
      </c>
      <c r="T11">
        <v>1059982.7192982456</v>
      </c>
      <c r="U11">
        <v>1261190.3200349447</v>
      </c>
    </row>
    <row r="12" spans="2:21" x14ac:dyDescent="0.25">
      <c r="B12">
        <v>2278</v>
      </c>
      <c r="C12">
        <v>900</v>
      </c>
      <c r="D12">
        <v>23</v>
      </c>
      <c r="E12">
        <v>84</v>
      </c>
      <c r="F12">
        <v>102</v>
      </c>
      <c r="G12">
        <v>88</v>
      </c>
      <c r="H12">
        <v>83</v>
      </c>
      <c r="I12">
        <v>225</v>
      </c>
      <c r="J12">
        <v>264</v>
      </c>
      <c r="K12">
        <v>495</v>
      </c>
      <c r="O12" t="s">
        <v>4112</v>
      </c>
      <c r="P12">
        <v>6</v>
      </c>
      <c r="Q12">
        <v>19</v>
      </c>
      <c r="S12" t="s">
        <v>4112</v>
      </c>
      <c r="T12">
        <v>19</v>
      </c>
      <c r="U12">
        <v>102</v>
      </c>
    </row>
    <row r="13" spans="2:21" x14ac:dyDescent="0.25">
      <c r="B13">
        <v>1520</v>
      </c>
      <c r="C13">
        <v>736</v>
      </c>
      <c r="D13">
        <v>352</v>
      </c>
      <c r="E13">
        <v>80</v>
      </c>
      <c r="F13">
        <v>140</v>
      </c>
      <c r="G13">
        <v>55</v>
      </c>
      <c r="H13">
        <v>55</v>
      </c>
      <c r="I13">
        <v>73</v>
      </c>
      <c r="J13">
        <v>216</v>
      </c>
      <c r="K13">
        <v>282</v>
      </c>
      <c r="O13" t="s">
        <v>4113</v>
      </c>
      <c r="P13">
        <v>0</v>
      </c>
      <c r="S13" t="s">
        <v>4113</v>
      </c>
      <c r="T13">
        <v>0</v>
      </c>
    </row>
    <row r="14" spans="2:21" x14ac:dyDescent="0.25">
      <c r="C14">
        <v>2136</v>
      </c>
      <c r="D14">
        <v>140</v>
      </c>
      <c r="E14">
        <v>180</v>
      </c>
      <c r="F14">
        <v>78</v>
      </c>
      <c r="G14">
        <v>54</v>
      </c>
      <c r="H14">
        <v>54</v>
      </c>
      <c r="I14">
        <v>57</v>
      </c>
      <c r="J14">
        <v>450</v>
      </c>
      <c r="K14">
        <v>672</v>
      </c>
      <c r="O14" t="s">
        <v>4114</v>
      </c>
      <c r="P14">
        <v>10</v>
      </c>
      <c r="S14" t="s">
        <v>4114</v>
      </c>
      <c r="T14">
        <v>27</v>
      </c>
    </row>
    <row r="15" spans="2:21" x14ac:dyDescent="0.25">
      <c r="C15">
        <v>2430</v>
      </c>
      <c r="D15">
        <v>160</v>
      </c>
      <c r="E15">
        <v>25</v>
      </c>
      <c r="F15">
        <v>54</v>
      </c>
      <c r="G15">
        <v>54</v>
      </c>
      <c r="H15">
        <v>135</v>
      </c>
      <c r="I15">
        <v>96</v>
      </c>
      <c r="J15">
        <v>72</v>
      </c>
      <c r="K15">
        <v>1408</v>
      </c>
      <c r="O15" t="s">
        <v>4115</v>
      </c>
      <c r="P15">
        <v>0.5626445317412011</v>
      </c>
      <c r="S15" t="s">
        <v>4115</v>
      </c>
      <c r="T15">
        <v>8.9139479241456765E-2</v>
      </c>
    </row>
    <row r="16" spans="2:21" x14ac:dyDescent="0.25">
      <c r="C16">
        <v>2640</v>
      </c>
      <c r="D16">
        <v>378</v>
      </c>
      <c r="E16">
        <v>276</v>
      </c>
      <c r="F16">
        <v>73</v>
      </c>
      <c r="G16">
        <v>138</v>
      </c>
      <c r="H16">
        <v>135</v>
      </c>
      <c r="I16">
        <v>80</v>
      </c>
      <c r="J16">
        <v>528</v>
      </c>
      <c r="K16">
        <v>2646</v>
      </c>
      <c r="O16" t="s">
        <v>4116</v>
      </c>
      <c r="P16">
        <v>0.29303422198964157</v>
      </c>
      <c r="S16" t="s">
        <v>4116</v>
      </c>
      <c r="T16">
        <v>0.46481449649683454</v>
      </c>
    </row>
    <row r="17" spans="3:21" x14ac:dyDescent="0.25">
      <c r="C17">
        <v>319</v>
      </c>
      <c r="D17">
        <v>192</v>
      </c>
      <c r="E17">
        <v>19</v>
      </c>
      <c r="F17">
        <v>73</v>
      </c>
      <c r="G17">
        <v>84</v>
      </c>
      <c r="H17">
        <v>135</v>
      </c>
      <c r="I17">
        <v>276</v>
      </c>
      <c r="J17">
        <v>102</v>
      </c>
      <c r="K17">
        <v>3150</v>
      </c>
      <c r="O17" t="s">
        <v>4117</v>
      </c>
      <c r="P17">
        <v>1.812461122811676</v>
      </c>
      <c r="S17" t="s">
        <v>4117</v>
      </c>
      <c r="T17">
        <v>1.7032884457221271</v>
      </c>
    </row>
    <row r="18" spans="3:21" x14ac:dyDescent="0.25">
      <c r="C18">
        <v>1188</v>
      </c>
      <c r="D18">
        <v>87</v>
      </c>
      <c r="E18">
        <v>36</v>
      </c>
      <c r="F18">
        <v>38</v>
      </c>
      <c r="G18">
        <v>84</v>
      </c>
      <c r="H18">
        <v>102</v>
      </c>
      <c r="I18">
        <v>75</v>
      </c>
      <c r="J18">
        <v>420</v>
      </c>
      <c r="K18">
        <v>4488</v>
      </c>
      <c r="O18" t="s">
        <v>4118</v>
      </c>
      <c r="P18">
        <v>0.58606844397928315</v>
      </c>
      <c r="S18" t="s">
        <v>4118</v>
      </c>
      <c r="T18">
        <v>0.92962899299366908</v>
      </c>
    </row>
    <row r="19" spans="3:21" ht="15.75" thickBot="1" x14ac:dyDescent="0.3">
      <c r="C19">
        <v>1056</v>
      </c>
      <c r="D19">
        <v>675</v>
      </c>
      <c r="E19">
        <v>189</v>
      </c>
      <c r="F19">
        <v>210</v>
      </c>
      <c r="G19">
        <v>210</v>
      </c>
      <c r="H19">
        <v>84</v>
      </c>
      <c r="I19">
        <v>19</v>
      </c>
      <c r="J19">
        <v>297</v>
      </c>
      <c r="O19" s="11" t="s">
        <v>4119</v>
      </c>
      <c r="P19" s="11">
        <v>2.2281388519862744</v>
      </c>
      <c r="Q19" s="11"/>
      <c r="S19" s="11" t="s">
        <v>4119</v>
      </c>
      <c r="T19" s="11">
        <v>2.0518305164802859</v>
      </c>
      <c r="U19" s="11"/>
    </row>
    <row r="20" spans="3:21" x14ac:dyDescent="0.25">
      <c r="C20">
        <v>3432</v>
      </c>
      <c r="D20">
        <v>171</v>
      </c>
      <c r="E20">
        <v>25</v>
      </c>
      <c r="F20">
        <v>80</v>
      </c>
      <c r="G20">
        <v>210</v>
      </c>
      <c r="H20">
        <v>84</v>
      </c>
      <c r="I20">
        <v>19</v>
      </c>
      <c r="J20">
        <v>280</v>
      </c>
    </row>
    <row r="21" spans="3:21" x14ac:dyDescent="0.25">
      <c r="C21">
        <v>1440</v>
      </c>
      <c r="D21">
        <v>462</v>
      </c>
      <c r="E21">
        <v>36</v>
      </c>
      <c r="F21">
        <v>160</v>
      </c>
      <c r="G21">
        <v>70</v>
      </c>
      <c r="H21">
        <v>210</v>
      </c>
      <c r="I21">
        <v>72</v>
      </c>
      <c r="J21">
        <v>228</v>
      </c>
      <c r="O21" t="s">
        <v>4109</v>
      </c>
      <c r="S21" t="s">
        <v>4109</v>
      </c>
    </row>
    <row r="22" spans="3:21" ht="15.75" thickBot="1" x14ac:dyDescent="0.3">
      <c r="C22">
        <v>1280</v>
      </c>
      <c r="D22">
        <v>180</v>
      </c>
      <c r="E22">
        <v>267</v>
      </c>
      <c r="F22">
        <v>180</v>
      </c>
      <c r="G22">
        <v>54</v>
      </c>
      <c r="H22">
        <v>78</v>
      </c>
      <c r="I22">
        <v>264</v>
      </c>
      <c r="J22">
        <v>100</v>
      </c>
      <c r="O22" t="s">
        <v>4120</v>
      </c>
      <c r="S22" t="s">
        <v>4120</v>
      </c>
    </row>
    <row r="23" spans="3:21" x14ac:dyDescent="0.25">
      <c r="C23">
        <v>2880</v>
      </c>
      <c r="D23">
        <v>297</v>
      </c>
      <c r="E23">
        <v>63</v>
      </c>
      <c r="F23">
        <v>25</v>
      </c>
      <c r="G23">
        <v>54</v>
      </c>
      <c r="H23">
        <v>78</v>
      </c>
      <c r="I23">
        <v>178</v>
      </c>
      <c r="J23">
        <v>384</v>
      </c>
      <c r="O23" s="12"/>
      <c r="P23" s="13" t="s">
        <v>4126</v>
      </c>
      <c r="Q23" s="13" t="s">
        <v>4127</v>
      </c>
      <c r="S23" s="12"/>
      <c r="T23" s="13" t="s">
        <v>4127</v>
      </c>
      <c r="U23" s="13" t="s">
        <v>4128</v>
      </c>
    </row>
    <row r="24" spans="3:21" x14ac:dyDescent="0.25">
      <c r="C24">
        <v>648</v>
      </c>
      <c r="D24">
        <v>144</v>
      </c>
      <c r="E24">
        <v>47</v>
      </c>
      <c r="F24">
        <v>276</v>
      </c>
      <c r="G24">
        <v>73</v>
      </c>
      <c r="H24">
        <v>225</v>
      </c>
      <c r="I24">
        <v>225</v>
      </c>
      <c r="J24">
        <v>184</v>
      </c>
      <c r="O24" t="s">
        <v>4110</v>
      </c>
      <c r="P24">
        <v>1193.6764705882354</v>
      </c>
      <c r="Q24">
        <v>1316.4047619047619</v>
      </c>
      <c r="S24" t="s">
        <v>4110</v>
      </c>
      <c r="T24">
        <v>1316.4047619047619</v>
      </c>
      <c r="U24">
        <v>1169.192</v>
      </c>
    </row>
    <row r="25" spans="3:21" x14ac:dyDescent="0.25">
      <c r="C25">
        <v>1140</v>
      </c>
      <c r="D25">
        <v>750</v>
      </c>
      <c r="E25">
        <v>150</v>
      </c>
      <c r="F25">
        <v>276</v>
      </c>
      <c r="G25">
        <v>38</v>
      </c>
      <c r="H25">
        <v>38</v>
      </c>
      <c r="I25">
        <v>80</v>
      </c>
      <c r="J25">
        <v>690</v>
      </c>
      <c r="O25" t="s">
        <v>4111</v>
      </c>
      <c r="P25">
        <v>1261190.3200349447</v>
      </c>
      <c r="Q25">
        <v>1469973.4894100921</v>
      </c>
      <c r="S25" t="s">
        <v>4111</v>
      </c>
      <c r="T25">
        <v>1469973.4894100921</v>
      </c>
      <c r="U25">
        <v>1174205.4984672896</v>
      </c>
    </row>
    <row r="26" spans="3:21" x14ac:dyDescent="0.25">
      <c r="C26">
        <v>500</v>
      </c>
      <c r="D26">
        <v>400</v>
      </c>
      <c r="E26">
        <v>234</v>
      </c>
      <c r="F26">
        <v>75</v>
      </c>
      <c r="G26">
        <v>210</v>
      </c>
      <c r="H26">
        <v>57</v>
      </c>
      <c r="I26">
        <v>108</v>
      </c>
      <c r="J26">
        <v>1125</v>
      </c>
      <c r="O26" t="s">
        <v>4112</v>
      </c>
      <c r="P26">
        <v>102</v>
      </c>
      <c r="Q26">
        <v>336</v>
      </c>
      <c r="S26" t="s">
        <v>4112</v>
      </c>
      <c r="T26">
        <v>336</v>
      </c>
      <c r="U26">
        <v>750</v>
      </c>
    </row>
    <row r="27" spans="3:21" x14ac:dyDescent="0.25">
      <c r="D27">
        <v>1125</v>
      </c>
      <c r="E27">
        <v>51</v>
      </c>
      <c r="F27">
        <v>90</v>
      </c>
      <c r="G27">
        <v>180</v>
      </c>
      <c r="H27">
        <v>96</v>
      </c>
      <c r="I27">
        <v>150</v>
      </c>
      <c r="J27">
        <v>495</v>
      </c>
      <c r="O27" t="s">
        <v>4113</v>
      </c>
      <c r="P27">
        <v>0</v>
      </c>
      <c r="S27" t="s">
        <v>4113</v>
      </c>
      <c r="T27">
        <v>0</v>
      </c>
    </row>
    <row r="28" spans="3:21" x14ac:dyDescent="0.25">
      <c r="D28">
        <v>880</v>
      </c>
      <c r="E28">
        <v>216</v>
      </c>
      <c r="F28">
        <v>264</v>
      </c>
      <c r="G28">
        <v>25</v>
      </c>
      <c r="H28">
        <v>210</v>
      </c>
      <c r="I28">
        <v>38</v>
      </c>
      <c r="J28">
        <v>648</v>
      </c>
      <c r="O28" t="s">
        <v>4114</v>
      </c>
      <c r="P28">
        <v>178</v>
      </c>
      <c r="S28" t="s">
        <v>4114</v>
      </c>
      <c r="T28">
        <v>584</v>
      </c>
    </row>
    <row r="29" spans="3:21" x14ac:dyDescent="0.25">
      <c r="D29">
        <v>670</v>
      </c>
      <c r="E29">
        <v>252</v>
      </c>
      <c r="F29">
        <v>36</v>
      </c>
      <c r="G29">
        <v>75</v>
      </c>
      <c r="H29">
        <v>180</v>
      </c>
      <c r="I29">
        <v>96</v>
      </c>
      <c r="J29">
        <v>576</v>
      </c>
      <c r="O29" t="s">
        <v>4115</v>
      </c>
      <c r="P29">
        <v>-0.94857796240747938</v>
      </c>
      <c r="S29" t="s">
        <v>4115</v>
      </c>
      <c r="T29">
        <v>1.9099980390042504</v>
      </c>
    </row>
    <row r="30" spans="3:21" x14ac:dyDescent="0.25">
      <c r="D30">
        <v>756</v>
      </c>
      <c r="E30">
        <v>110</v>
      </c>
      <c r="F30">
        <v>36</v>
      </c>
      <c r="G30">
        <v>19</v>
      </c>
      <c r="H30">
        <v>108</v>
      </c>
      <c r="I30">
        <v>38</v>
      </c>
      <c r="J30">
        <v>644</v>
      </c>
      <c r="O30" t="s">
        <v>4116</v>
      </c>
      <c r="P30">
        <v>0.1720606847733539</v>
      </c>
      <c r="S30" t="s">
        <v>4116</v>
      </c>
      <c r="T30">
        <v>2.8311514273486379E-2</v>
      </c>
    </row>
    <row r="31" spans="3:21" x14ac:dyDescent="0.25">
      <c r="D31">
        <v>900</v>
      </c>
      <c r="E31">
        <v>108</v>
      </c>
      <c r="F31">
        <v>36</v>
      </c>
      <c r="G31">
        <v>19</v>
      </c>
      <c r="H31">
        <v>25</v>
      </c>
      <c r="I31">
        <v>153</v>
      </c>
      <c r="J31">
        <v>1071</v>
      </c>
      <c r="O31" t="s">
        <v>4117</v>
      </c>
      <c r="P31">
        <v>1.6534591264925478</v>
      </c>
      <c r="S31" t="s">
        <v>4117</v>
      </c>
      <c r="T31">
        <v>1.6474669897706578</v>
      </c>
    </row>
    <row r="32" spans="3:21" x14ac:dyDescent="0.25">
      <c r="D32">
        <v>648</v>
      </c>
      <c r="E32">
        <v>192</v>
      </c>
      <c r="F32">
        <v>176</v>
      </c>
      <c r="G32">
        <v>189</v>
      </c>
      <c r="H32">
        <v>276</v>
      </c>
      <c r="I32">
        <v>60</v>
      </c>
      <c r="J32">
        <v>768</v>
      </c>
      <c r="O32" t="s">
        <v>4118</v>
      </c>
      <c r="P32">
        <v>0.3441213695467078</v>
      </c>
      <c r="S32" t="s">
        <v>4118</v>
      </c>
      <c r="T32">
        <v>5.6623028546972758E-2</v>
      </c>
    </row>
    <row r="33" spans="4:21" ht="15.75" thickBot="1" x14ac:dyDescent="0.3">
      <c r="D33">
        <v>1386</v>
      </c>
      <c r="E33">
        <v>360</v>
      </c>
      <c r="F33">
        <v>176</v>
      </c>
      <c r="G33">
        <v>267</v>
      </c>
      <c r="H33">
        <v>36</v>
      </c>
      <c r="I33">
        <v>96</v>
      </c>
      <c r="J33">
        <v>1200</v>
      </c>
      <c r="O33" s="11" t="s">
        <v>4119</v>
      </c>
      <c r="P33" s="11">
        <v>1.9733808885488198</v>
      </c>
      <c r="Q33" s="11"/>
      <c r="S33" s="11" t="s">
        <v>4119</v>
      </c>
      <c r="T33" s="11">
        <v>1.9640343814198251</v>
      </c>
      <c r="U33" s="11"/>
    </row>
    <row r="34" spans="4:21" x14ac:dyDescent="0.25">
      <c r="D34">
        <v>438</v>
      </c>
      <c r="E34">
        <v>180</v>
      </c>
      <c r="F34">
        <v>25</v>
      </c>
      <c r="G34">
        <v>72</v>
      </c>
      <c r="H34">
        <v>264</v>
      </c>
      <c r="I34">
        <v>134</v>
      </c>
      <c r="J34">
        <v>810</v>
      </c>
    </row>
    <row r="35" spans="4:21" x14ac:dyDescent="0.25">
      <c r="D35">
        <v>480</v>
      </c>
      <c r="E35">
        <v>534</v>
      </c>
      <c r="F35">
        <v>17</v>
      </c>
      <c r="G35">
        <v>264</v>
      </c>
      <c r="H35">
        <v>264</v>
      </c>
      <c r="I35">
        <v>216</v>
      </c>
      <c r="J35">
        <v>720</v>
      </c>
      <c r="O35" t="s">
        <v>4109</v>
      </c>
      <c r="S35" t="s">
        <v>4109</v>
      </c>
    </row>
    <row r="36" spans="4:21" ht="15.75" thickBot="1" x14ac:dyDescent="0.3">
      <c r="D36">
        <v>1044</v>
      </c>
      <c r="E36">
        <v>352</v>
      </c>
      <c r="F36">
        <v>108</v>
      </c>
      <c r="G36">
        <v>264</v>
      </c>
      <c r="H36">
        <v>25</v>
      </c>
      <c r="I36">
        <v>352</v>
      </c>
      <c r="J36">
        <v>153</v>
      </c>
    </row>
    <row r="37" spans="4:21" x14ac:dyDescent="0.25">
      <c r="D37">
        <v>150</v>
      </c>
      <c r="E37">
        <v>522</v>
      </c>
      <c r="F37">
        <v>225</v>
      </c>
      <c r="G37">
        <v>25</v>
      </c>
      <c r="H37">
        <v>189</v>
      </c>
      <c r="I37">
        <v>352</v>
      </c>
      <c r="J37">
        <v>423</v>
      </c>
      <c r="O37" s="12"/>
      <c r="P37" s="13" t="s">
        <v>4128</v>
      </c>
      <c r="Q37" s="13" t="s">
        <v>4129</v>
      </c>
      <c r="S37" s="12"/>
      <c r="T37" s="13" t="s">
        <v>4129</v>
      </c>
      <c r="U37" s="13" t="s">
        <v>4130</v>
      </c>
    </row>
    <row r="38" spans="4:21" x14ac:dyDescent="0.25">
      <c r="D38">
        <v>840</v>
      </c>
      <c r="E38">
        <v>522</v>
      </c>
      <c r="F38">
        <v>63</v>
      </c>
      <c r="G38">
        <v>96</v>
      </c>
      <c r="H38">
        <v>267</v>
      </c>
      <c r="I38">
        <v>110</v>
      </c>
      <c r="J38">
        <v>780</v>
      </c>
      <c r="O38" t="s">
        <v>4110</v>
      </c>
      <c r="P38">
        <v>1169.192</v>
      </c>
      <c r="Q38">
        <v>1219.6756287944493</v>
      </c>
      <c r="S38" t="s">
        <v>4110</v>
      </c>
      <c r="T38">
        <v>1219.6756287944493</v>
      </c>
      <c r="U38">
        <v>1215.0917127071823</v>
      </c>
    </row>
    <row r="39" spans="4:21" x14ac:dyDescent="0.25">
      <c r="D39">
        <v>900</v>
      </c>
      <c r="E39">
        <v>216</v>
      </c>
      <c r="F39">
        <v>264</v>
      </c>
      <c r="G39">
        <v>36</v>
      </c>
      <c r="H39">
        <v>25</v>
      </c>
      <c r="I39">
        <v>180</v>
      </c>
      <c r="J39">
        <v>960</v>
      </c>
      <c r="O39" t="s">
        <v>4111</v>
      </c>
      <c r="P39">
        <v>1174205.4984672896</v>
      </c>
      <c r="Q39">
        <v>1247023.6568447649</v>
      </c>
      <c r="S39" t="s">
        <v>4111</v>
      </c>
      <c r="T39">
        <v>1247023.6568447649</v>
      </c>
      <c r="U39">
        <v>1286281.8953405367</v>
      </c>
    </row>
    <row r="40" spans="4:21" x14ac:dyDescent="0.25">
      <c r="D40">
        <v>150</v>
      </c>
      <c r="E40">
        <v>50</v>
      </c>
      <c r="F40">
        <v>216</v>
      </c>
      <c r="G40">
        <v>36</v>
      </c>
      <c r="H40">
        <v>108</v>
      </c>
      <c r="I40">
        <v>276</v>
      </c>
      <c r="J40">
        <v>1530</v>
      </c>
      <c r="O40" t="s">
        <v>4112</v>
      </c>
      <c r="P40">
        <v>750</v>
      </c>
      <c r="Q40">
        <v>1153</v>
      </c>
      <c r="S40" t="s">
        <v>4112</v>
      </c>
      <c r="T40">
        <v>1153</v>
      </c>
      <c r="U40">
        <v>905</v>
      </c>
    </row>
    <row r="41" spans="4:21" x14ac:dyDescent="0.25">
      <c r="D41">
        <v>528</v>
      </c>
      <c r="E41">
        <v>171</v>
      </c>
      <c r="F41">
        <v>216</v>
      </c>
      <c r="G41">
        <v>189</v>
      </c>
      <c r="H41">
        <v>225</v>
      </c>
      <c r="I41">
        <v>280</v>
      </c>
      <c r="J41">
        <v>2079</v>
      </c>
      <c r="O41" t="s">
        <v>4113</v>
      </c>
      <c r="P41">
        <v>0</v>
      </c>
      <c r="S41" t="s">
        <v>4113</v>
      </c>
      <c r="T41">
        <v>0</v>
      </c>
    </row>
    <row r="42" spans="4:21" x14ac:dyDescent="0.25">
      <c r="D42">
        <v>372</v>
      </c>
      <c r="E42">
        <v>264</v>
      </c>
      <c r="F42">
        <v>114</v>
      </c>
      <c r="G42">
        <v>189</v>
      </c>
      <c r="H42">
        <v>75</v>
      </c>
      <c r="I42">
        <v>450</v>
      </c>
      <c r="J42">
        <v>1540</v>
      </c>
      <c r="O42" t="s">
        <v>4114</v>
      </c>
      <c r="P42">
        <v>1634</v>
      </c>
      <c r="S42" t="s">
        <v>4114</v>
      </c>
      <c r="T42">
        <v>1927</v>
      </c>
    </row>
    <row r="43" spans="4:21" x14ac:dyDescent="0.25">
      <c r="D43">
        <v>576</v>
      </c>
      <c r="E43">
        <v>162</v>
      </c>
      <c r="F43">
        <v>38</v>
      </c>
      <c r="G43">
        <v>267</v>
      </c>
      <c r="H43">
        <v>75</v>
      </c>
      <c r="I43">
        <v>146</v>
      </c>
      <c r="J43">
        <v>1683</v>
      </c>
      <c r="O43" t="s">
        <v>4115</v>
      </c>
      <c r="P43">
        <v>-0.98120767424089139</v>
      </c>
      <c r="S43" t="s">
        <v>4115</v>
      </c>
      <c r="T43">
        <v>9.1626056069197909E-2</v>
      </c>
    </row>
    <row r="44" spans="4:21" x14ac:dyDescent="0.25">
      <c r="D44">
        <v>138</v>
      </c>
      <c r="E44">
        <v>99</v>
      </c>
      <c r="F44">
        <v>300</v>
      </c>
      <c r="G44">
        <v>267</v>
      </c>
      <c r="H44">
        <v>264</v>
      </c>
      <c r="I44">
        <v>92</v>
      </c>
      <c r="J44">
        <v>960</v>
      </c>
      <c r="O44" t="s">
        <v>4116</v>
      </c>
      <c r="P44">
        <v>0.16331779755165188</v>
      </c>
      <c r="S44" t="s">
        <v>4116</v>
      </c>
      <c r="T44">
        <v>0.46350233614079328</v>
      </c>
    </row>
    <row r="45" spans="4:21" x14ac:dyDescent="0.25">
      <c r="D45">
        <v>966</v>
      </c>
      <c r="E45">
        <v>138</v>
      </c>
      <c r="F45">
        <v>216</v>
      </c>
      <c r="G45">
        <v>267</v>
      </c>
      <c r="H45">
        <v>80</v>
      </c>
      <c r="I45">
        <v>76</v>
      </c>
      <c r="J45">
        <v>540</v>
      </c>
      <c r="O45" t="s">
        <v>4117</v>
      </c>
      <c r="P45">
        <v>1.6457866983548186</v>
      </c>
      <c r="S45" t="s">
        <v>4117</v>
      </c>
      <c r="T45">
        <v>1.6456447563829442</v>
      </c>
    </row>
    <row r="46" spans="4:21" x14ac:dyDescent="0.25">
      <c r="D46">
        <v>1470</v>
      </c>
      <c r="E46">
        <v>288</v>
      </c>
      <c r="F46">
        <v>216</v>
      </c>
      <c r="G46">
        <v>267</v>
      </c>
      <c r="H46">
        <v>94</v>
      </c>
      <c r="I46">
        <v>192</v>
      </c>
      <c r="J46">
        <v>819</v>
      </c>
      <c r="O46" t="s">
        <v>4118</v>
      </c>
      <c r="P46">
        <v>0.32663559510330376</v>
      </c>
      <c r="S46" t="s">
        <v>4118</v>
      </c>
      <c r="T46">
        <v>0.92700467228158656</v>
      </c>
    </row>
    <row r="47" spans="4:21" ht="15.75" thickBot="1" x14ac:dyDescent="0.3">
      <c r="D47">
        <v>264</v>
      </c>
      <c r="E47">
        <v>810</v>
      </c>
      <c r="F47">
        <v>58</v>
      </c>
      <c r="G47">
        <v>225</v>
      </c>
      <c r="H47">
        <v>234</v>
      </c>
      <c r="I47">
        <v>160</v>
      </c>
      <c r="J47">
        <v>406</v>
      </c>
      <c r="O47" s="11" t="s">
        <v>4119</v>
      </c>
      <c r="P47" s="11">
        <v>1.9614168606375233</v>
      </c>
      <c r="Q47" s="11"/>
      <c r="S47" s="11" t="s">
        <v>4119</v>
      </c>
      <c r="T47" s="11">
        <v>1.9611958146542559</v>
      </c>
      <c r="U47" s="11"/>
    </row>
    <row r="48" spans="4:21" x14ac:dyDescent="0.25">
      <c r="D48">
        <v>1680</v>
      </c>
      <c r="E48">
        <v>675</v>
      </c>
      <c r="F48">
        <v>166</v>
      </c>
      <c r="G48">
        <v>174</v>
      </c>
      <c r="H48">
        <v>45</v>
      </c>
      <c r="I48">
        <v>160</v>
      </c>
      <c r="J48">
        <v>1120</v>
      </c>
    </row>
    <row r="49" spans="4:21" x14ac:dyDescent="0.25">
      <c r="D49">
        <v>768</v>
      </c>
      <c r="E49">
        <v>522</v>
      </c>
      <c r="F49">
        <v>276</v>
      </c>
      <c r="G49">
        <v>174</v>
      </c>
      <c r="H49">
        <v>38</v>
      </c>
      <c r="I49">
        <v>160</v>
      </c>
      <c r="J49">
        <v>225</v>
      </c>
      <c r="O49" t="s">
        <v>4109</v>
      </c>
      <c r="S49" t="s">
        <v>4109</v>
      </c>
    </row>
    <row r="50" spans="4:21" ht="15.75" thickBot="1" x14ac:dyDescent="0.3">
      <c r="D50">
        <v>136</v>
      </c>
      <c r="E50">
        <v>420</v>
      </c>
      <c r="F50">
        <v>420</v>
      </c>
      <c r="G50">
        <v>17</v>
      </c>
      <c r="H50">
        <v>38</v>
      </c>
      <c r="I50">
        <v>150</v>
      </c>
      <c r="J50">
        <v>1350</v>
      </c>
    </row>
    <row r="51" spans="4:21" x14ac:dyDescent="0.25">
      <c r="D51">
        <v>2112</v>
      </c>
      <c r="E51">
        <v>264</v>
      </c>
      <c r="F51">
        <v>156</v>
      </c>
      <c r="G51">
        <v>17</v>
      </c>
      <c r="H51">
        <v>46</v>
      </c>
      <c r="I51">
        <v>180</v>
      </c>
      <c r="J51">
        <v>2295</v>
      </c>
      <c r="O51" s="12"/>
      <c r="P51" s="13" t="s">
        <v>4130</v>
      </c>
      <c r="Q51" s="13" t="s">
        <v>4131</v>
      </c>
      <c r="S51" s="12"/>
      <c r="T51" s="13" t="s">
        <v>4131</v>
      </c>
      <c r="U51" s="13" t="s">
        <v>4132</v>
      </c>
    </row>
    <row r="52" spans="4:21" x14ac:dyDescent="0.25">
      <c r="D52">
        <v>2112</v>
      </c>
      <c r="E52">
        <v>72</v>
      </c>
      <c r="F52">
        <v>450</v>
      </c>
      <c r="G52">
        <v>75</v>
      </c>
      <c r="H52">
        <v>46</v>
      </c>
      <c r="I52">
        <v>540</v>
      </c>
      <c r="J52">
        <v>2295</v>
      </c>
      <c r="O52" t="s">
        <v>4110</v>
      </c>
      <c r="P52">
        <v>1215.0917127071823</v>
      </c>
      <c r="Q52">
        <v>1223.3726315789474</v>
      </c>
      <c r="S52" t="s">
        <v>4110</v>
      </c>
      <c r="T52">
        <v>1223.3726315789474</v>
      </c>
      <c r="U52">
        <v>910.83928571428567</v>
      </c>
    </row>
    <row r="53" spans="4:21" x14ac:dyDescent="0.25">
      <c r="D53">
        <v>792</v>
      </c>
      <c r="E53">
        <v>282</v>
      </c>
      <c r="F53">
        <v>146</v>
      </c>
      <c r="G53">
        <v>75</v>
      </c>
      <c r="H53">
        <v>46</v>
      </c>
      <c r="I53">
        <v>72</v>
      </c>
      <c r="J53">
        <v>2560</v>
      </c>
      <c r="O53" t="s">
        <v>4111</v>
      </c>
      <c r="P53">
        <v>1286281.8953405367</v>
      </c>
      <c r="Q53">
        <v>1260175.8587430601</v>
      </c>
      <c r="S53" t="s">
        <v>4111</v>
      </c>
      <c r="T53">
        <v>1260175.8587430601</v>
      </c>
      <c r="U53">
        <v>583567.84642857139</v>
      </c>
    </row>
    <row r="54" spans="4:21" x14ac:dyDescent="0.25">
      <c r="D54">
        <v>720</v>
      </c>
      <c r="E54">
        <v>720</v>
      </c>
      <c r="F54">
        <v>92</v>
      </c>
      <c r="G54">
        <v>75</v>
      </c>
      <c r="H54">
        <v>99</v>
      </c>
      <c r="I54">
        <v>534</v>
      </c>
      <c r="J54">
        <v>3600</v>
      </c>
      <c r="O54" t="s">
        <v>4112</v>
      </c>
      <c r="P54">
        <v>905</v>
      </c>
      <c r="Q54">
        <v>475</v>
      </c>
      <c r="S54" t="s">
        <v>4112</v>
      </c>
      <c r="T54">
        <v>475</v>
      </c>
      <c r="U54">
        <v>56</v>
      </c>
    </row>
    <row r="55" spans="4:21" x14ac:dyDescent="0.25">
      <c r="D55">
        <v>810</v>
      </c>
      <c r="E55">
        <v>264</v>
      </c>
      <c r="F55">
        <v>420</v>
      </c>
      <c r="G55">
        <v>80</v>
      </c>
      <c r="H55">
        <v>23</v>
      </c>
      <c r="I55">
        <v>308</v>
      </c>
      <c r="J55">
        <v>1584</v>
      </c>
      <c r="O55" t="s">
        <v>4113</v>
      </c>
      <c r="P55">
        <v>0</v>
      </c>
      <c r="S55" t="s">
        <v>4113</v>
      </c>
      <c r="T55">
        <v>0</v>
      </c>
    </row>
    <row r="56" spans="4:21" x14ac:dyDescent="0.25">
      <c r="D56">
        <v>2376</v>
      </c>
      <c r="E56">
        <v>288</v>
      </c>
      <c r="F56">
        <v>38</v>
      </c>
      <c r="G56">
        <v>108</v>
      </c>
      <c r="H56">
        <v>23</v>
      </c>
      <c r="I56">
        <v>280</v>
      </c>
      <c r="J56">
        <v>2142</v>
      </c>
      <c r="O56" t="s">
        <v>4114</v>
      </c>
      <c r="P56">
        <v>972</v>
      </c>
      <c r="S56" t="s">
        <v>4114</v>
      </c>
      <c r="T56">
        <v>86</v>
      </c>
    </row>
    <row r="57" spans="4:21" x14ac:dyDescent="0.25">
      <c r="D57">
        <v>2310</v>
      </c>
      <c r="E57">
        <v>114</v>
      </c>
      <c r="F57">
        <v>378</v>
      </c>
      <c r="G57">
        <v>25</v>
      </c>
      <c r="H57">
        <v>144</v>
      </c>
      <c r="I57">
        <v>576</v>
      </c>
      <c r="J57">
        <v>969</v>
      </c>
      <c r="O57" t="s">
        <v>4115</v>
      </c>
      <c r="P57">
        <v>-0.12973334436770367</v>
      </c>
      <c r="S57" t="s">
        <v>4115</v>
      </c>
      <c r="T57" s="14">
        <v>2.7333453647718882</v>
      </c>
    </row>
    <row r="58" spans="4:21" x14ac:dyDescent="0.25">
      <c r="D58">
        <v>720</v>
      </c>
      <c r="E58">
        <v>864</v>
      </c>
      <c r="F58">
        <v>534</v>
      </c>
      <c r="G58">
        <v>45</v>
      </c>
      <c r="H58">
        <v>252</v>
      </c>
      <c r="I58">
        <v>192</v>
      </c>
      <c r="J58">
        <v>1944</v>
      </c>
      <c r="O58" t="s">
        <v>4116</v>
      </c>
      <c r="P58">
        <v>0.44840212087876741</v>
      </c>
      <c r="S58" t="s">
        <v>4116</v>
      </c>
      <c r="T58">
        <v>3.804938073028793E-3</v>
      </c>
    </row>
    <row r="59" spans="4:21" x14ac:dyDescent="0.25">
      <c r="D59">
        <v>380</v>
      </c>
      <c r="E59">
        <v>864</v>
      </c>
      <c r="F59">
        <v>180</v>
      </c>
      <c r="G59">
        <v>77</v>
      </c>
      <c r="H59">
        <v>252</v>
      </c>
      <c r="I59">
        <v>268</v>
      </c>
      <c r="J59">
        <v>306</v>
      </c>
      <c r="O59" t="s">
        <v>4117</v>
      </c>
      <c r="P59">
        <v>1.6464227949583587</v>
      </c>
      <c r="S59" t="s">
        <v>4117</v>
      </c>
      <c r="T59">
        <v>1.662765449409072</v>
      </c>
    </row>
    <row r="60" spans="4:21" x14ac:dyDescent="0.25">
      <c r="D60">
        <v>792</v>
      </c>
      <c r="E60">
        <v>220</v>
      </c>
      <c r="F60">
        <v>540</v>
      </c>
      <c r="G60">
        <v>240</v>
      </c>
      <c r="H60">
        <v>114</v>
      </c>
      <c r="I60">
        <v>46</v>
      </c>
      <c r="J60">
        <v>722</v>
      </c>
      <c r="O60" t="s">
        <v>4118</v>
      </c>
      <c r="P60">
        <v>0.89680424175753481</v>
      </c>
      <c r="S60" t="s">
        <v>4118</v>
      </c>
      <c r="T60">
        <v>7.609876146057586E-3</v>
      </c>
    </row>
    <row r="61" spans="4:21" ht="15.75" thickBot="1" x14ac:dyDescent="0.3">
      <c r="D61">
        <v>825</v>
      </c>
      <c r="E61">
        <v>552</v>
      </c>
      <c r="F61">
        <v>540</v>
      </c>
      <c r="G61">
        <v>88</v>
      </c>
      <c r="H61">
        <v>216</v>
      </c>
      <c r="I61">
        <v>450</v>
      </c>
      <c r="J61">
        <v>1520</v>
      </c>
      <c r="O61" s="11" t="s">
        <v>4119</v>
      </c>
      <c r="P61" s="11">
        <v>1.9624075830404857</v>
      </c>
      <c r="Q61" s="11"/>
      <c r="S61" s="11" t="s">
        <v>4119</v>
      </c>
      <c r="T61" s="11">
        <v>1.987934206239018</v>
      </c>
      <c r="U61" s="11"/>
    </row>
    <row r="62" spans="4:21" x14ac:dyDescent="0.25">
      <c r="D62">
        <v>495</v>
      </c>
      <c r="E62">
        <v>280</v>
      </c>
      <c r="F62">
        <v>72</v>
      </c>
      <c r="G62">
        <v>88</v>
      </c>
      <c r="H62">
        <v>352</v>
      </c>
      <c r="I62">
        <v>450</v>
      </c>
      <c r="J62">
        <v>1710</v>
      </c>
    </row>
    <row r="63" spans="4:21" x14ac:dyDescent="0.25">
      <c r="D63">
        <v>2112</v>
      </c>
      <c r="E63">
        <v>100</v>
      </c>
      <c r="F63">
        <v>356</v>
      </c>
      <c r="G63">
        <v>88</v>
      </c>
      <c r="H63">
        <v>30</v>
      </c>
      <c r="I63">
        <v>450</v>
      </c>
      <c r="J63">
        <v>1786</v>
      </c>
      <c r="O63" t="s">
        <v>4109</v>
      </c>
      <c r="S63" t="s">
        <v>4109</v>
      </c>
    </row>
    <row r="64" spans="4:21" ht="15.75" thickBot="1" x14ac:dyDescent="0.3">
      <c r="D64">
        <v>1008</v>
      </c>
      <c r="E64">
        <v>1056</v>
      </c>
      <c r="F64">
        <v>348</v>
      </c>
      <c r="G64">
        <v>51</v>
      </c>
      <c r="H64">
        <v>30</v>
      </c>
      <c r="I64">
        <v>165</v>
      </c>
    </row>
    <row r="65" spans="4:21" x14ac:dyDescent="0.25">
      <c r="D65">
        <v>432</v>
      </c>
      <c r="E65">
        <v>1080</v>
      </c>
      <c r="F65">
        <v>34</v>
      </c>
      <c r="G65">
        <v>38</v>
      </c>
      <c r="H65">
        <v>176</v>
      </c>
      <c r="I65">
        <v>270</v>
      </c>
      <c r="O65" s="12"/>
      <c r="P65" s="13" t="s">
        <v>4132</v>
      </c>
      <c r="Q65" s="13" t="s">
        <v>4133</v>
      </c>
      <c r="S65" s="12"/>
      <c r="T65" s="13" t="s">
        <v>4133</v>
      </c>
      <c r="U65" s="13" t="s">
        <v>4134</v>
      </c>
    </row>
    <row r="66" spans="4:21" x14ac:dyDescent="0.25">
      <c r="D66">
        <v>247</v>
      </c>
      <c r="E66">
        <v>300</v>
      </c>
      <c r="F66">
        <v>150</v>
      </c>
      <c r="G66">
        <v>153</v>
      </c>
      <c r="H66">
        <v>180</v>
      </c>
      <c r="I66">
        <v>162</v>
      </c>
      <c r="O66" t="s">
        <v>4110</v>
      </c>
      <c r="P66">
        <v>910.83928571428567</v>
      </c>
      <c r="Q66">
        <v>1407.090909090909</v>
      </c>
      <c r="S66" t="s">
        <v>4110</v>
      </c>
      <c r="T66">
        <v>1407.090909090909</v>
      </c>
      <c r="U66">
        <v>470</v>
      </c>
    </row>
    <row r="67" spans="4:21" x14ac:dyDescent="0.25">
      <c r="D67">
        <v>195</v>
      </c>
      <c r="E67">
        <v>376</v>
      </c>
      <c r="F67">
        <v>176</v>
      </c>
      <c r="G67">
        <v>62</v>
      </c>
      <c r="H67">
        <v>462</v>
      </c>
      <c r="I67">
        <v>57</v>
      </c>
      <c r="O67" t="s">
        <v>4111</v>
      </c>
      <c r="P67">
        <v>583567.84642857139</v>
      </c>
      <c r="Q67">
        <v>2008432.8909090911</v>
      </c>
      <c r="S67" t="s">
        <v>4111</v>
      </c>
      <c r="T67">
        <v>2008432.8909090911</v>
      </c>
      <c r="U67">
        <v>9800</v>
      </c>
    </row>
    <row r="68" spans="4:21" x14ac:dyDescent="0.25">
      <c r="D68">
        <v>1755</v>
      </c>
      <c r="E68">
        <v>936</v>
      </c>
      <c r="F68">
        <v>48</v>
      </c>
      <c r="G68">
        <v>62</v>
      </c>
      <c r="H68">
        <v>270</v>
      </c>
      <c r="I68">
        <v>567</v>
      </c>
      <c r="O68" t="s">
        <v>4112</v>
      </c>
      <c r="P68">
        <v>56</v>
      </c>
      <c r="Q68">
        <v>11</v>
      </c>
      <c r="S68" t="s">
        <v>4112</v>
      </c>
      <c r="T68">
        <v>11</v>
      </c>
      <c r="U68">
        <v>2</v>
      </c>
    </row>
    <row r="69" spans="4:21" x14ac:dyDescent="0.25">
      <c r="D69">
        <v>1404</v>
      </c>
      <c r="E69">
        <v>204</v>
      </c>
      <c r="F69">
        <v>48</v>
      </c>
      <c r="G69">
        <v>288</v>
      </c>
      <c r="H69">
        <v>270</v>
      </c>
      <c r="I69">
        <v>216</v>
      </c>
      <c r="O69" t="s">
        <v>4113</v>
      </c>
      <c r="P69">
        <v>0</v>
      </c>
      <c r="S69" t="s">
        <v>4113</v>
      </c>
      <c r="T69">
        <v>0</v>
      </c>
    </row>
    <row r="70" spans="4:21" x14ac:dyDescent="0.25">
      <c r="D70">
        <v>2288</v>
      </c>
      <c r="E70">
        <v>248</v>
      </c>
      <c r="F70">
        <v>48</v>
      </c>
      <c r="G70">
        <v>46</v>
      </c>
      <c r="H70">
        <v>156</v>
      </c>
      <c r="I70">
        <v>792</v>
      </c>
      <c r="O70" t="s">
        <v>4114</v>
      </c>
      <c r="P70">
        <v>11</v>
      </c>
      <c r="S70" t="s">
        <v>4114</v>
      </c>
      <c r="T70">
        <v>10</v>
      </c>
    </row>
    <row r="71" spans="4:21" x14ac:dyDescent="0.25">
      <c r="D71">
        <v>2262</v>
      </c>
      <c r="E71">
        <v>248</v>
      </c>
      <c r="F71">
        <v>528</v>
      </c>
      <c r="G71">
        <v>134</v>
      </c>
      <c r="H71">
        <v>450</v>
      </c>
      <c r="I71">
        <v>567</v>
      </c>
      <c r="O71" t="s">
        <v>4115</v>
      </c>
      <c r="P71">
        <v>-1.129579793537058</v>
      </c>
      <c r="S71" t="s">
        <v>4115</v>
      </c>
      <c r="T71">
        <v>2.1642064310557942</v>
      </c>
    </row>
    <row r="72" spans="4:21" x14ac:dyDescent="0.25">
      <c r="D72">
        <v>1404</v>
      </c>
      <c r="E72">
        <v>384</v>
      </c>
      <c r="F72">
        <v>528</v>
      </c>
      <c r="G72">
        <v>252</v>
      </c>
      <c r="H72">
        <v>192</v>
      </c>
      <c r="I72">
        <v>225</v>
      </c>
      <c r="O72" t="s">
        <v>4116</v>
      </c>
      <c r="P72">
        <v>0.1413419568965226</v>
      </c>
      <c r="S72" t="s">
        <v>4116</v>
      </c>
      <c r="T72">
        <v>2.7856224272969469E-2</v>
      </c>
    </row>
    <row r="73" spans="4:21" x14ac:dyDescent="0.25">
      <c r="D73">
        <v>1131</v>
      </c>
      <c r="E73">
        <v>536</v>
      </c>
      <c r="F73">
        <v>50</v>
      </c>
      <c r="G73">
        <v>252</v>
      </c>
      <c r="H73">
        <v>192</v>
      </c>
      <c r="I73">
        <v>264</v>
      </c>
      <c r="O73" t="s">
        <v>4117</v>
      </c>
      <c r="P73">
        <v>1.7958848187040437</v>
      </c>
      <c r="S73" t="s">
        <v>4117</v>
      </c>
      <c r="T73">
        <v>1.812461122811676</v>
      </c>
    </row>
    <row r="74" spans="4:21" x14ac:dyDescent="0.25">
      <c r="D74">
        <v>798</v>
      </c>
      <c r="E74">
        <v>95</v>
      </c>
      <c r="F74">
        <v>50</v>
      </c>
      <c r="G74">
        <v>252</v>
      </c>
      <c r="H74">
        <v>160</v>
      </c>
      <c r="I74">
        <v>792</v>
      </c>
      <c r="O74" t="s">
        <v>4118</v>
      </c>
      <c r="P74">
        <v>0.28268391379304519</v>
      </c>
      <c r="S74" t="s">
        <v>4118</v>
      </c>
      <c r="T74">
        <v>5.5712448545938938E-2</v>
      </c>
    </row>
    <row r="75" spans="4:21" ht="15.75" thickBot="1" x14ac:dyDescent="0.3">
      <c r="D75">
        <v>1022</v>
      </c>
      <c r="E75">
        <v>75</v>
      </c>
      <c r="F75">
        <v>154</v>
      </c>
      <c r="G75">
        <v>38</v>
      </c>
      <c r="H75">
        <v>320</v>
      </c>
      <c r="I75">
        <v>180</v>
      </c>
      <c r="O75" s="11" t="s">
        <v>4119</v>
      </c>
      <c r="P75" s="11">
        <v>2.2009851600916384</v>
      </c>
      <c r="Q75" s="11"/>
      <c r="S75" s="11" t="s">
        <v>4119</v>
      </c>
      <c r="T75" s="11">
        <v>2.2281388519862744</v>
      </c>
      <c r="U75" s="11"/>
    </row>
    <row r="76" spans="4:21" x14ac:dyDescent="0.25">
      <c r="D76">
        <v>644</v>
      </c>
      <c r="E76">
        <v>1125</v>
      </c>
      <c r="F76">
        <v>480</v>
      </c>
      <c r="G76">
        <v>38</v>
      </c>
      <c r="H76">
        <v>50</v>
      </c>
      <c r="I76">
        <v>288</v>
      </c>
    </row>
    <row r="77" spans="4:21" x14ac:dyDescent="0.25">
      <c r="D77">
        <v>2492</v>
      </c>
      <c r="E77">
        <v>480</v>
      </c>
      <c r="F77">
        <v>480</v>
      </c>
      <c r="G77">
        <v>300</v>
      </c>
      <c r="H77">
        <v>72</v>
      </c>
      <c r="I77">
        <v>402</v>
      </c>
    </row>
    <row r="78" spans="4:21" x14ac:dyDescent="0.25">
      <c r="D78">
        <v>4032</v>
      </c>
      <c r="E78">
        <v>1125</v>
      </c>
      <c r="F78">
        <v>176</v>
      </c>
      <c r="G78">
        <v>340</v>
      </c>
      <c r="H78">
        <v>534</v>
      </c>
      <c r="I78">
        <v>402</v>
      </c>
    </row>
    <row r="79" spans="4:21" x14ac:dyDescent="0.25">
      <c r="D79">
        <v>2550</v>
      </c>
      <c r="E79">
        <v>870</v>
      </c>
      <c r="F79">
        <v>306</v>
      </c>
      <c r="G79">
        <v>352</v>
      </c>
      <c r="H79">
        <v>534</v>
      </c>
      <c r="I79">
        <v>432</v>
      </c>
    </row>
    <row r="80" spans="4:21" x14ac:dyDescent="0.25">
      <c r="D80">
        <v>4050</v>
      </c>
      <c r="E80">
        <v>870</v>
      </c>
      <c r="F80">
        <v>576</v>
      </c>
      <c r="G80">
        <v>166</v>
      </c>
      <c r="H80">
        <v>528</v>
      </c>
      <c r="I80">
        <v>504</v>
      </c>
    </row>
    <row r="81" spans="4:9" x14ac:dyDescent="0.25">
      <c r="D81">
        <v>255</v>
      </c>
      <c r="E81">
        <v>870</v>
      </c>
      <c r="F81">
        <v>192</v>
      </c>
      <c r="G81">
        <v>108</v>
      </c>
      <c r="H81">
        <v>528</v>
      </c>
      <c r="I81">
        <v>504</v>
      </c>
    </row>
    <row r="82" spans="4:9" x14ac:dyDescent="0.25">
      <c r="D82">
        <v>1620</v>
      </c>
      <c r="E82">
        <v>125</v>
      </c>
      <c r="F82">
        <v>268</v>
      </c>
      <c r="G82">
        <v>108</v>
      </c>
      <c r="H82">
        <v>192</v>
      </c>
      <c r="I82">
        <v>76</v>
      </c>
    </row>
    <row r="83" spans="4:9" x14ac:dyDescent="0.25">
      <c r="D83">
        <v>570</v>
      </c>
      <c r="E83">
        <v>480</v>
      </c>
      <c r="F83">
        <v>268</v>
      </c>
      <c r="G83">
        <v>270</v>
      </c>
      <c r="H83">
        <v>540</v>
      </c>
      <c r="I83">
        <v>680</v>
      </c>
    </row>
    <row r="84" spans="4:9" x14ac:dyDescent="0.25">
      <c r="D84">
        <v>2720</v>
      </c>
      <c r="E84">
        <v>114</v>
      </c>
      <c r="F84">
        <v>198</v>
      </c>
      <c r="G84">
        <v>168</v>
      </c>
      <c r="H84">
        <v>378</v>
      </c>
      <c r="I84">
        <v>680</v>
      </c>
    </row>
    <row r="85" spans="4:9" x14ac:dyDescent="0.25">
      <c r="D85">
        <v>2816</v>
      </c>
      <c r="E85">
        <v>90</v>
      </c>
      <c r="F85">
        <v>324</v>
      </c>
      <c r="G85">
        <v>420</v>
      </c>
      <c r="H85">
        <v>450</v>
      </c>
      <c r="I85">
        <v>432</v>
      </c>
    </row>
    <row r="86" spans="4:9" x14ac:dyDescent="0.25">
      <c r="D86">
        <v>240</v>
      </c>
      <c r="E86">
        <v>1386</v>
      </c>
      <c r="F86">
        <v>57</v>
      </c>
      <c r="G86">
        <v>450</v>
      </c>
      <c r="H86">
        <v>522</v>
      </c>
      <c r="I86">
        <v>408</v>
      </c>
    </row>
    <row r="87" spans="4:9" x14ac:dyDescent="0.25">
      <c r="D87">
        <v>464</v>
      </c>
      <c r="E87">
        <v>342</v>
      </c>
      <c r="F87">
        <v>450</v>
      </c>
      <c r="G87">
        <v>108</v>
      </c>
      <c r="H87">
        <v>348</v>
      </c>
      <c r="I87">
        <v>336</v>
      </c>
    </row>
    <row r="88" spans="4:9" x14ac:dyDescent="0.25">
      <c r="D88">
        <v>2160</v>
      </c>
      <c r="E88">
        <v>576</v>
      </c>
      <c r="F88">
        <v>510</v>
      </c>
      <c r="G88">
        <v>146</v>
      </c>
      <c r="H88">
        <v>308</v>
      </c>
      <c r="I88">
        <v>840</v>
      </c>
    </row>
    <row r="89" spans="4:9" x14ac:dyDescent="0.25">
      <c r="D89">
        <v>3024</v>
      </c>
      <c r="E89">
        <v>480</v>
      </c>
      <c r="F89">
        <v>45</v>
      </c>
      <c r="G89">
        <v>76</v>
      </c>
      <c r="H89">
        <v>34</v>
      </c>
      <c r="I89">
        <v>292</v>
      </c>
    </row>
    <row r="90" spans="4:9" x14ac:dyDescent="0.25">
      <c r="D90">
        <v>4320</v>
      </c>
      <c r="E90">
        <v>450</v>
      </c>
      <c r="F90">
        <v>249</v>
      </c>
      <c r="G90">
        <v>320</v>
      </c>
      <c r="H90">
        <v>34</v>
      </c>
      <c r="I90">
        <v>292</v>
      </c>
    </row>
    <row r="91" spans="4:9" x14ac:dyDescent="0.25">
      <c r="D91">
        <v>2848</v>
      </c>
      <c r="E91">
        <v>1602</v>
      </c>
      <c r="F91">
        <v>693</v>
      </c>
      <c r="G91">
        <v>360</v>
      </c>
      <c r="H91">
        <v>216</v>
      </c>
      <c r="I91">
        <v>152</v>
      </c>
    </row>
    <row r="92" spans="4:9" x14ac:dyDescent="0.25">
      <c r="D92">
        <v>3600</v>
      </c>
      <c r="E92">
        <v>1620</v>
      </c>
      <c r="F92">
        <v>414</v>
      </c>
      <c r="G92">
        <v>360</v>
      </c>
      <c r="H92">
        <v>300</v>
      </c>
      <c r="I92">
        <v>640</v>
      </c>
    </row>
    <row r="93" spans="4:9" x14ac:dyDescent="0.25">
      <c r="D93">
        <v>2448</v>
      </c>
      <c r="E93">
        <v>1620</v>
      </c>
      <c r="F93">
        <v>630</v>
      </c>
      <c r="G93">
        <v>160</v>
      </c>
      <c r="H93">
        <v>300</v>
      </c>
      <c r="I93">
        <v>432</v>
      </c>
    </row>
    <row r="94" spans="4:9" x14ac:dyDescent="0.25">
      <c r="D94">
        <v>935</v>
      </c>
      <c r="E94">
        <v>1350</v>
      </c>
      <c r="F94">
        <v>630</v>
      </c>
      <c r="G94">
        <v>160</v>
      </c>
      <c r="H94">
        <v>50</v>
      </c>
      <c r="I94">
        <v>432</v>
      </c>
    </row>
    <row r="95" spans="4:9" x14ac:dyDescent="0.25">
      <c r="D95">
        <v>1836</v>
      </c>
      <c r="E95">
        <v>1566</v>
      </c>
      <c r="F95">
        <v>630</v>
      </c>
      <c r="G95">
        <v>216</v>
      </c>
      <c r="H95">
        <v>468</v>
      </c>
      <c r="I95">
        <v>432</v>
      </c>
    </row>
    <row r="96" spans="4:9" x14ac:dyDescent="0.25">
      <c r="D96">
        <v>646</v>
      </c>
      <c r="E96">
        <v>1566</v>
      </c>
      <c r="F96">
        <v>675</v>
      </c>
      <c r="G96">
        <v>552</v>
      </c>
      <c r="H96">
        <v>154</v>
      </c>
      <c r="I96">
        <v>76</v>
      </c>
    </row>
    <row r="97" spans="4:9" x14ac:dyDescent="0.25">
      <c r="D97">
        <v>1496</v>
      </c>
      <c r="E97">
        <v>924</v>
      </c>
      <c r="F97">
        <v>138</v>
      </c>
      <c r="G97">
        <v>72</v>
      </c>
      <c r="H97">
        <v>528</v>
      </c>
      <c r="I97">
        <v>144</v>
      </c>
    </row>
    <row r="98" spans="4:9" x14ac:dyDescent="0.25">
      <c r="D98">
        <v>4896</v>
      </c>
      <c r="E98">
        <v>378</v>
      </c>
      <c r="F98">
        <v>138</v>
      </c>
      <c r="G98">
        <v>378</v>
      </c>
      <c r="H98">
        <v>176</v>
      </c>
      <c r="I98">
        <v>900</v>
      </c>
    </row>
    <row r="99" spans="4:9" x14ac:dyDescent="0.25">
      <c r="D99">
        <v>1296</v>
      </c>
      <c r="E99">
        <v>144</v>
      </c>
      <c r="F99">
        <v>114</v>
      </c>
      <c r="G99">
        <v>534</v>
      </c>
      <c r="H99">
        <v>306</v>
      </c>
      <c r="I99">
        <v>616</v>
      </c>
    </row>
    <row r="100" spans="4:9" x14ac:dyDescent="0.25">
      <c r="D100">
        <v>1944</v>
      </c>
      <c r="E100">
        <v>1584</v>
      </c>
      <c r="F100">
        <v>288</v>
      </c>
      <c r="G100">
        <v>534</v>
      </c>
      <c r="H100">
        <v>124</v>
      </c>
      <c r="I100">
        <v>432</v>
      </c>
    </row>
    <row r="101" spans="4:9" x14ac:dyDescent="0.25">
      <c r="D101">
        <v>972</v>
      </c>
      <c r="E101">
        <v>282</v>
      </c>
      <c r="F101">
        <v>288</v>
      </c>
      <c r="G101">
        <v>180</v>
      </c>
      <c r="H101">
        <v>124</v>
      </c>
      <c r="I101">
        <v>900</v>
      </c>
    </row>
    <row r="102" spans="4:9" x14ac:dyDescent="0.25">
      <c r="D102">
        <v>1728</v>
      </c>
      <c r="E102">
        <v>648</v>
      </c>
      <c r="F102">
        <v>828</v>
      </c>
      <c r="G102">
        <v>528</v>
      </c>
      <c r="H102">
        <v>192</v>
      </c>
      <c r="I102">
        <v>560</v>
      </c>
    </row>
    <row r="103" spans="4:9" x14ac:dyDescent="0.25">
      <c r="D103">
        <v>684</v>
      </c>
      <c r="E103">
        <v>1584</v>
      </c>
      <c r="F103">
        <v>57</v>
      </c>
      <c r="G103">
        <v>378</v>
      </c>
      <c r="H103">
        <v>92</v>
      </c>
      <c r="I103">
        <v>352</v>
      </c>
    </row>
    <row r="104" spans="4:9" x14ac:dyDescent="0.25">
      <c r="D104">
        <v>475</v>
      </c>
      <c r="E104">
        <v>528</v>
      </c>
      <c r="F104">
        <v>567</v>
      </c>
      <c r="G104">
        <v>450</v>
      </c>
      <c r="H104">
        <v>46</v>
      </c>
      <c r="I104">
        <v>96</v>
      </c>
    </row>
    <row r="105" spans="4:9" x14ac:dyDescent="0.25">
      <c r="D105">
        <v>437</v>
      </c>
      <c r="E105">
        <v>372</v>
      </c>
      <c r="F105">
        <v>810</v>
      </c>
      <c r="G105">
        <v>348</v>
      </c>
      <c r="H105">
        <v>378</v>
      </c>
      <c r="I105">
        <v>1056</v>
      </c>
    </row>
    <row r="106" spans="4:9" x14ac:dyDescent="0.25">
      <c r="D106">
        <v>5340</v>
      </c>
      <c r="E106">
        <v>594</v>
      </c>
      <c r="F106">
        <v>567</v>
      </c>
      <c r="G106">
        <v>308</v>
      </c>
      <c r="H106">
        <v>378</v>
      </c>
      <c r="I106">
        <v>188</v>
      </c>
    </row>
    <row r="107" spans="4:9" x14ac:dyDescent="0.25">
      <c r="D107">
        <v>1920</v>
      </c>
      <c r="E107">
        <v>882</v>
      </c>
      <c r="F107">
        <v>528</v>
      </c>
      <c r="G107">
        <v>34</v>
      </c>
      <c r="H107">
        <v>57</v>
      </c>
      <c r="I107">
        <v>600</v>
      </c>
    </row>
    <row r="108" spans="4:9" x14ac:dyDescent="0.25">
      <c r="D108">
        <v>1760</v>
      </c>
      <c r="E108">
        <v>1232</v>
      </c>
      <c r="F108">
        <v>75</v>
      </c>
      <c r="G108">
        <v>34</v>
      </c>
      <c r="H108">
        <v>528</v>
      </c>
      <c r="I108">
        <v>936</v>
      </c>
    </row>
    <row r="109" spans="4:9" x14ac:dyDescent="0.25">
      <c r="D109">
        <v>1920</v>
      </c>
      <c r="E109">
        <v>1617</v>
      </c>
      <c r="F109">
        <v>675</v>
      </c>
      <c r="G109">
        <v>216</v>
      </c>
      <c r="H109">
        <v>45</v>
      </c>
      <c r="I109">
        <v>180</v>
      </c>
    </row>
    <row r="110" spans="4:9" x14ac:dyDescent="0.25">
      <c r="E110">
        <v>966</v>
      </c>
      <c r="F110">
        <v>72</v>
      </c>
      <c r="G110">
        <v>450</v>
      </c>
      <c r="H110">
        <v>165</v>
      </c>
      <c r="I110">
        <v>180</v>
      </c>
    </row>
    <row r="111" spans="4:9" x14ac:dyDescent="0.25">
      <c r="E111">
        <v>231</v>
      </c>
      <c r="F111">
        <v>72</v>
      </c>
      <c r="G111">
        <v>126</v>
      </c>
      <c r="H111">
        <v>693</v>
      </c>
      <c r="I111">
        <v>384</v>
      </c>
    </row>
    <row r="112" spans="4:9" x14ac:dyDescent="0.25">
      <c r="E112">
        <v>266</v>
      </c>
      <c r="F112">
        <v>792</v>
      </c>
      <c r="G112">
        <v>176</v>
      </c>
      <c r="H112">
        <v>306</v>
      </c>
      <c r="I112">
        <v>204</v>
      </c>
    </row>
    <row r="113" spans="5:9" x14ac:dyDescent="0.25">
      <c r="E113">
        <v>560</v>
      </c>
      <c r="F113">
        <v>792</v>
      </c>
      <c r="G113">
        <v>176</v>
      </c>
      <c r="H113">
        <v>252</v>
      </c>
      <c r="I113">
        <v>248</v>
      </c>
    </row>
    <row r="114" spans="5:9" x14ac:dyDescent="0.25">
      <c r="E114">
        <v>1120</v>
      </c>
      <c r="F114">
        <v>288</v>
      </c>
      <c r="G114">
        <v>176</v>
      </c>
      <c r="H114">
        <v>99</v>
      </c>
      <c r="I114">
        <v>92</v>
      </c>
    </row>
    <row r="115" spans="5:9" x14ac:dyDescent="0.25">
      <c r="E115">
        <v>756</v>
      </c>
      <c r="F115">
        <v>459</v>
      </c>
      <c r="G115">
        <v>528</v>
      </c>
      <c r="H115">
        <v>219</v>
      </c>
      <c r="I115">
        <v>750</v>
      </c>
    </row>
    <row r="116" spans="5:9" x14ac:dyDescent="0.25">
      <c r="E116">
        <v>525</v>
      </c>
      <c r="F116">
        <v>864</v>
      </c>
      <c r="G116">
        <v>216</v>
      </c>
      <c r="H116">
        <v>114</v>
      </c>
      <c r="I116">
        <v>75</v>
      </c>
    </row>
    <row r="117" spans="5:9" x14ac:dyDescent="0.25">
      <c r="E117">
        <v>525</v>
      </c>
      <c r="F117">
        <v>180</v>
      </c>
      <c r="G117">
        <v>300</v>
      </c>
      <c r="H117">
        <v>480</v>
      </c>
      <c r="I117">
        <v>510</v>
      </c>
    </row>
    <row r="118" spans="5:9" x14ac:dyDescent="0.25">
      <c r="E118">
        <v>630</v>
      </c>
      <c r="F118">
        <v>288</v>
      </c>
      <c r="G118">
        <v>76</v>
      </c>
      <c r="H118">
        <v>324</v>
      </c>
      <c r="I118">
        <v>350</v>
      </c>
    </row>
    <row r="119" spans="5:9" x14ac:dyDescent="0.25">
      <c r="E119">
        <v>1848</v>
      </c>
      <c r="F119">
        <v>288</v>
      </c>
      <c r="G119">
        <v>76</v>
      </c>
      <c r="H119">
        <v>828</v>
      </c>
      <c r="I119">
        <v>270</v>
      </c>
    </row>
    <row r="120" spans="5:9" x14ac:dyDescent="0.25">
      <c r="E120">
        <v>1869</v>
      </c>
      <c r="F120">
        <v>69</v>
      </c>
      <c r="G120">
        <v>76</v>
      </c>
      <c r="H120">
        <v>225</v>
      </c>
      <c r="I120">
        <v>365</v>
      </c>
    </row>
    <row r="121" spans="5:9" x14ac:dyDescent="0.25">
      <c r="E121">
        <v>119</v>
      </c>
      <c r="F121">
        <v>288</v>
      </c>
      <c r="G121">
        <v>468</v>
      </c>
      <c r="H121">
        <v>57</v>
      </c>
      <c r="I121">
        <v>1050</v>
      </c>
    </row>
    <row r="122" spans="5:9" x14ac:dyDescent="0.25">
      <c r="E122">
        <v>525</v>
      </c>
      <c r="F122">
        <v>288</v>
      </c>
      <c r="G122">
        <v>528</v>
      </c>
      <c r="H122">
        <v>216</v>
      </c>
      <c r="I122">
        <v>540</v>
      </c>
    </row>
    <row r="123" spans="5:9" x14ac:dyDescent="0.25">
      <c r="E123">
        <v>980</v>
      </c>
      <c r="F123">
        <v>432</v>
      </c>
      <c r="G123">
        <v>192</v>
      </c>
      <c r="H123">
        <v>216</v>
      </c>
      <c r="I123">
        <v>1380</v>
      </c>
    </row>
    <row r="124" spans="5:9" x14ac:dyDescent="0.25">
      <c r="E124">
        <v>329</v>
      </c>
      <c r="F124">
        <v>228</v>
      </c>
      <c r="G124">
        <v>102</v>
      </c>
      <c r="H124">
        <v>792</v>
      </c>
      <c r="I124">
        <v>945</v>
      </c>
    </row>
    <row r="125" spans="5:9" x14ac:dyDescent="0.25">
      <c r="E125">
        <v>1050</v>
      </c>
      <c r="F125">
        <v>76</v>
      </c>
      <c r="G125">
        <v>76</v>
      </c>
      <c r="H125">
        <v>810</v>
      </c>
      <c r="I125">
        <v>125</v>
      </c>
    </row>
    <row r="126" spans="5:9" x14ac:dyDescent="0.25">
      <c r="E126">
        <v>266</v>
      </c>
      <c r="F126">
        <v>76</v>
      </c>
      <c r="G126">
        <v>124</v>
      </c>
      <c r="H126">
        <v>801</v>
      </c>
      <c r="I126">
        <v>125</v>
      </c>
    </row>
    <row r="127" spans="5:9" x14ac:dyDescent="0.25">
      <c r="E127">
        <v>2016</v>
      </c>
      <c r="F127">
        <v>600</v>
      </c>
      <c r="G127">
        <v>124</v>
      </c>
      <c r="H127">
        <v>801</v>
      </c>
      <c r="I127">
        <v>540</v>
      </c>
    </row>
    <row r="128" spans="5:9" x14ac:dyDescent="0.25">
      <c r="E128">
        <v>1408</v>
      </c>
      <c r="F128">
        <v>924</v>
      </c>
      <c r="G128">
        <v>124</v>
      </c>
      <c r="H128">
        <v>75</v>
      </c>
      <c r="I128">
        <v>750</v>
      </c>
    </row>
    <row r="129" spans="5:9" x14ac:dyDescent="0.25">
      <c r="E129">
        <v>1104</v>
      </c>
      <c r="F129">
        <v>540</v>
      </c>
      <c r="G129">
        <v>174</v>
      </c>
      <c r="H129">
        <v>51</v>
      </c>
      <c r="I129">
        <v>435</v>
      </c>
    </row>
    <row r="130" spans="5:9" x14ac:dyDescent="0.25">
      <c r="E130">
        <v>816</v>
      </c>
      <c r="F130">
        <v>552</v>
      </c>
      <c r="G130">
        <v>92</v>
      </c>
      <c r="H130">
        <v>324</v>
      </c>
      <c r="I130">
        <v>495</v>
      </c>
    </row>
    <row r="131" spans="5:9" x14ac:dyDescent="0.25">
      <c r="E131">
        <v>584</v>
      </c>
      <c r="F131">
        <v>132</v>
      </c>
      <c r="G131">
        <v>324</v>
      </c>
      <c r="H131">
        <v>792</v>
      </c>
      <c r="I131">
        <v>648</v>
      </c>
    </row>
    <row r="132" spans="5:9" x14ac:dyDescent="0.25">
      <c r="E132">
        <v>1680</v>
      </c>
      <c r="F132">
        <v>560</v>
      </c>
      <c r="G132">
        <v>510</v>
      </c>
      <c r="H132">
        <v>792</v>
      </c>
      <c r="I132">
        <v>756</v>
      </c>
    </row>
    <row r="133" spans="5:9" x14ac:dyDescent="0.25">
      <c r="E133">
        <v>2112</v>
      </c>
      <c r="F133">
        <v>900</v>
      </c>
      <c r="G133">
        <v>510</v>
      </c>
      <c r="H133">
        <v>240</v>
      </c>
      <c r="I133">
        <v>114</v>
      </c>
    </row>
    <row r="134" spans="5:9" x14ac:dyDescent="0.25">
      <c r="E134">
        <v>1800</v>
      </c>
      <c r="F134">
        <v>184</v>
      </c>
      <c r="G134">
        <v>528</v>
      </c>
      <c r="H134">
        <v>702</v>
      </c>
      <c r="I134">
        <v>90</v>
      </c>
    </row>
    <row r="135" spans="5:9" x14ac:dyDescent="0.25">
      <c r="E135">
        <v>1392</v>
      </c>
      <c r="F135">
        <v>184</v>
      </c>
      <c r="G135">
        <v>162</v>
      </c>
      <c r="H135">
        <v>720</v>
      </c>
      <c r="I135">
        <v>504</v>
      </c>
    </row>
    <row r="136" spans="5:9" x14ac:dyDescent="0.25">
      <c r="E136">
        <v>136</v>
      </c>
      <c r="F136">
        <v>228</v>
      </c>
      <c r="G136">
        <v>693</v>
      </c>
      <c r="H136">
        <v>288</v>
      </c>
      <c r="I136">
        <v>1260</v>
      </c>
    </row>
    <row r="137" spans="5:9" x14ac:dyDescent="0.25">
      <c r="E137">
        <v>192</v>
      </c>
      <c r="F137">
        <v>640</v>
      </c>
      <c r="G137">
        <v>306</v>
      </c>
      <c r="H137">
        <v>459</v>
      </c>
      <c r="I137">
        <v>1056</v>
      </c>
    </row>
    <row r="138" spans="5:9" x14ac:dyDescent="0.25">
      <c r="E138">
        <v>640</v>
      </c>
      <c r="F138">
        <v>720</v>
      </c>
      <c r="G138">
        <v>306</v>
      </c>
      <c r="H138">
        <v>180</v>
      </c>
      <c r="I138">
        <v>1056</v>
      </c>
    </row>
    <row r="139" spans="5:9" x14ac:dyDescent="0.25">
      <c r="E139">
        <v>200</v>
      </c>
      <c r="F139">
        <v>720</v>
      </c>
      <c r="G139">
        <v>252</v>
      </c>
      <c r="H139">
        <v>180</v>
      </c>
      <c r="I139">
        <v>840</v>
      </c>
    </row>
    <row r="140" spans="5:9" x14ac:dyDescent="0.25">
      <c r="E140">
        <v>408</v>
      </c>
      <c r="F140">
        <v>320</v>
      </c>
      <c r="G140">
        <v>252</v>
      </c>
      <c r="H140">
        <v>261</v>
      </c>
      <c r="I140">
        <v>840</v>
      </c>
    </row>
    <row r="141" spans="5:9" x14ac:dyDescent="0.25">
      <c r="E141">
        <v>972</v>
      </c>
      <c r="F141">
        <v>320</v>
      </c>
      <c r="G141">
        <v>252</v>
      </c>
      <c r="H141">
        <v>288</v>
      </c>
      <c r="I141">
        <v>522</v>
      </c>
    </row>
    <row r="142" spans="5:9" x14ac:dyDescent="0.25">
      <c r="E142">
        <v>1134</v>
      </c>
      <c r="F142">
        <v>432</v>
      </c>
      <c r="G142">
        <v>252</v>
      </c>
      <c r="H142">
        <v>402</v>
      </c>
      <c r="I142">
        <v>804</v>
      </c>
    </row>
    <row r="143" spans="5:9" x14ac:dyDescent="0.25">
      <c r="E143">
        <v>1134</v>
      </c>
      <c r="F143">
        <v>368</v>
      </c>
      <c r="G143">
        <v>99</v>
      </c>
      <c r="H143">
        <v>297</v>
      </c>
      <c r="I143">
        <v>138</v>
      </c>
    </row>
    <row r="144" spans="5:9" x14ac:dyDescent="0.25">
      <c r="E144">
        <v>513</v>
      </c>
      <c r="F144">
        <v>76</v>
      </c>
      <c r="G144">
        <v>210</v>
      </c>
      <c r="H144">
        <v>504</v>
      </c>
      <c r="I144">
        <v>138</v>
      </c>
    </row>
    <row r="145" spans="5:9" x14ac:dyDescent="0.25">
      <c r="E145">
        <v>972</v>
      </c>
      <c r="F145">
        <v>756</v>
      </c>
      <c r="G145">
        <v>210</v>
      </c>
      <c r="H145">
        <v>228</v>
      </c>
      <c r="I145">
        <v>504</v>
      </c>
    </row>
    <row r="146" spans="5:9" x14ac:dyDescent="0.25">
      <c r="E146">
        <v>630</v>
      </c>
      <c r="F146">
        <v>756</v>
      </c>
      <c r="G146">
        <v>162</v>
      </c>
      <c r="H146">
        <v>680</v>
      </c>
      <c r="I146">
        <v>882</v>
      </c>
    </row>
    <row r="147" spans="5:9" x14ac:dyDescent="0.25">
      <c r="E147">
        <v>225</v>
      </c>
      <c r="F147">
        <v>100</v>
      </c>
      <c r="G147">
        <v>219</v>
      </c>
      <c r="H147">
        <v>680</v>
      </c>
      <c r="I147">
        <v>882</v>
      </c>
    </row>
    <row r="148" spans="5:9" x14ac:dyDescent="0.25">
      <c r="E148">
        <v>225</v>
      </c>
      <c r="F148">
        <v>384</v>
      </c>
      <c r="G148">
        <v>240</v>
      </c>
      <c r="H148">
        <v>332</v>
      </c>
      <c r="I148">
        <v>882</v>
      </c>
    </row>
    <row r="149" spans="5:9" x14ac:dyDescent="0.25">
      <c r="E149">
        <v>648</v>
      </c>
      <c r="F149">
        <v>1080</v>
      </c>
      <c r="G149">
        <v>540</v>
      </c>
      <c r="H149">
        <v>352</v>
      </c>
      <c r="I149">
        <v>1050</v>
      </c>
    </row>
    <row r="150" spans="5:9" x14ac:dyDescent="0.25">
      <c r="E150">
        <v>1602</v>
      </c>
      <c r="F150">
        <v>704</v>
      </c>
      <c r="G150">
        <v>240</v>
      </c>
      <c r="H150">
        <v>360</v>
      </c>
      <c r="I150">
        <v>1617</v>
      </c>
    </row>
    <row r="151" spans="5:9" x14ac:dyDescent="0.25">
      <c r="E151">
        <v>972</v>
      </c>
      <c r="F151">
        <v>704</v>
      </c>
      <c r="G151">
        <v>240</v>
      </c>
      <c r="H151">
        <v>360</v>
      </c>
      <c r="I151">
        <v>714</v>
      </c>
    </row>
    <row r="152" spans="5:9" x14ac:dyDescent="0.25">
      <c r="E152">
        <v>2376</v>
      </c>
      <c r="F152">
        <v>1044</v>
      </c>
      <c r="G152">
        <v>828</v>
      </c>
      <c r="H152">
        <v>552</v>
      </c>
      <c r="I152">
        <v>714</v>
      </c>
    </row>
    <row r="153" spans="5:9" x14ac:dyDescent="0.25">
      <c r="E153">
        <v>342</v>
      </c>
      <c r="F153">
        <v>616</v>
      </c>
      <c r="G153">
        <v>225</v>
      </c>
      <c r="H153">
        <v>336</v>
      </c>
      <c r="I153">
        <v>644</v>
      </c>
    </row>
    <row r="154" spans="5:9" x14ac:dyDescent="0.25">
      <c r="E154">
        <v>540</v>
      </c>
      <c r="F154">
        <v>432</v>
      </c>
      <c r="G154">
        <v>567</v>
      </c>
      <c r="H154">
        <v>840</v>
      </c>
      <c r="I154">
        <v>525</v>
      </c>
    </row>
    <row r="155" spans="5:9" x14ac:dyDescent="0.25">
      <c r="E155">
        <v>1206</v>
      </c>
      <c r="F155">
        <v>560</v>
      </c>
      <c r="G155">
        <v>792</v>
      </c>
      <c r="H155">
        <v>312</v>
      </c>
      <c r="I155">
        <v>525</v>
      </c>
    </row>
    <row r="156" spans="5:9" x14ac:dyDescent="0.25">
      <c r="E156">
        <v>1260</v>
      </c>
      <c r="F156">
        <v>96</v>
      </c>
      <c r="G156">
        <v>810</v>
      </c>
      <c r="H156">
        <v>312</v>
      </c>
      <c r="I156">
        <v>252</v>
      </c>
    </row>
    <row r="157" spans="5:9" x14ac:dyDescent="0.25">
      <c r="E157">
        <v>1500</v>
      </c>
      <c r="F157">
        <v>188</v>
      </c>
      <c r="G157">
        <v>108</v>
      </c>
      <c r="H157">
        <v>184</v>
      </c>
      <c r="I157">
        <v>504</v>
      </c>
    </row>
    <row r="158" spans="5:9" x14ac:dyDescent="0.25">
      <c r="E158">
        <v>1500</v>
      </c>
      <c r="F158">
        <v>600</v>
      </c>
      <c r="G158">
        <v>108</v>
      </c>
      <c r="H158">
        <v>228</v>
      </c>
      <c r="I158">
        <v>504</v>
      </c>
    </row>
    <row r="159" spans="5:9" x14ac:dyDescent="0.25">
      <c r="E159">
        <v>830</v>
      </c>
      <c r="F159">
        <v>936</v>
      </c>
      <c r="G159">
        <v>801</v>
      </c>
      <c r="H159">
        <v>228</v>
      </c>
      <c r="I159">
        <v>1848</v>
      </c>
    </row>
    <row r="160" spans="5:9" x14ac:dyDescent="0.25">
      <c r="E160">
        <v>550</v>
      </c>
      <c r="F160">
        <v>1056</v>
      </c>
      <c r="G160">
        <v>462</v>
      </c>
      <c r="H160">
        <v>228</v>
      </c>
      <c r="I160">
        <v>672</v>
      </c>
    </row>
    <row r="161" spans="5:9" x14ac:dyDescent="0.25">
      <c r="E161">
        <v>1400</v>
      </c>
      <c r="F161">
        <v>1056</v>
      </c>
      <c r="G161">
        <v>75</v>
      </c>
      <c r="H161">
        <v>840</v>
      </c>
      <c r="I161">
        <v>1575</v>
      </c>
    </row>
    <row r="162" spans="5:9" x14ac:dyDescent="0.25">
      <c r="E162">
        <v>380</v>
      </c>
      <c r="F162">
        <v>1152</v>
      </c>
      <c r="G162">
        <v>75</v>
      </c>
      <c r="H162">
        <v>320</v>
      </c>
      <c r="I162">
        <v>441</v>
      </c>
    </row>
    <row r="163" spans="5:9" x14ac:dyDescent="0.25">
      <c r="E163">
        <v>1800</v>
      </c>
      <c r="F163">
        <v>384</v>
      </c>
      <c r="G163">
        <v>51</v>
      </c>
      <c r="H163">
        <v>720</v>
      </c>
      <c r="I163">
        <v>441</v>
      </c>
    </row>
    <row r="164" spans="5:9" x14ac:dyDescent="0.25">
      <c r="E164">
        <v>1890</v>
      </c>
      <c r="F164">
        <v>540</v>
      </c>
      <c r="G164">
        <v>240</v>
      </c>
      <c r="H164">
        <v>432</v>
      </c>
      <c r="I164">
        <v>980</v>
      </c>
    </row>
    <row r="165" spans="5:9" x14ac:dyDescent="0.25">
      <c r="E165">
        <v>900</v>
      </c>
      <c r="F165">
        <v>630</v>
      </c>
      <c r="G165">
        <v>141</v>
      </c>
      <c r="H165">
        <v>1104</v>
      </c>
      <c r="I165">
        <v>980</v>
      </c>
    </row>
    <row r="166" spans="5:9" x14ac:dyDescent="0.25">
      <c r="E166">
        <v>360</v>
      </c>
      <c r="F166">
        <v>285</v>
      </c>
      <c r="G166">
        <v>450</v>
      </c>
      <c r="H166">
        <v>76</v>
      </c>
      <c r="I166">
        <v>1848</v>
      </c>
    </row>
    <row r="167" spans="5:9" x14ac:dyDescent="0.25">
      <c r="E167">
        <v>2610</v>
      </c>
      <c r="F167">
        <v>850</v>
      </c>
      <c r="G167">
        <v>114</v>
      </c>
      <c r="H167">
        <v>144</v>
      </c>
      <c r="I167">
        <v>266</v>
      </c>
    </row>
    <row r="168" spans="5:9" x14ac:dyDescent="0.25">
      <c r="E168">
        <v>1540</v>
      </c>
      <c r="F168">
        <v>540</v>
      </c>
      <c r="G168">
        <v>135</v>
      </c>
      <c r="H168">
        <v>756</v>
      </c>
      <c r="I168">
        <v>175</v>
      </c>
    </row>
    <row r="169" spans="5:9" x14ac:dyDescent="0.25">
      <c r="E169">
        <v>1080</v>
      </c>
      <c r="F169">
        <v>415</v>
      </c>
      <c r="G169">
        <v>135</v>
      </c>
      <c r="H169">
        <v>756</v>
      </c>
      <c r="I169">
        <v>315</v>
      </c>
    </row>
    <row r="170" spans="5:9" x14ac:dyDescent="0.25">
      <c r="E170">
        <v>1400</v>
      </c>
      <c r="F170">
        <v>270</v>
      </c>
      <c r="G170">
        <v>720</v>
      </c>
      <c r="H170">
        <v>288</v>
      </c>
      <c r="I170">
        <v>539</v>
      </c>
    </row>
    <row r="171" spans="5:9" x14ac:dyDescent="0.25">
      <c r="E171">
        <v>800</v>
      </c>
      <c r="F171">
        <v>690</v>
      </c>
      <c r="G171">
        <v>792</v>
      </c>
      <c r="H171">
        <v>360</v>
      </c>
      <c r="I171">
        <v>672</v>
      </c>
    </row>
    <row r="172" spans="5:9" x14ac:dyDescent="0.25">
      <c r="E172">
        <v>960</v>
      </c>
      <c r="F172">
        <v>165</v>
      </c>
      <c r="G172">
        <v>792</v>
      </c>
      <c r="H172">
        <v>100</v>
      </c>
      <c r="I172">
        <v>1071</v>
      </c>
    </row>
    <row r="173" spans="5:9" x14ac:dyDescent="0.25">
      <c r="E173">
        <v>460</v>
      </c>
      <c r="F173">
        <v>700</v>
      </c>
      <c r="G173">
        <v>264</v>
      </c>
      <c r="H173">
        <v>1080</v>
      </c>
      <c r="I173">
        <v>434</v>
      </c>
    </row>
    <row r="174" spans="5:9" x14ac:dyDescent="0.25">
      <c r="E174">
        <v>792</v>
      </c>
      <c r="F174">
        <v>390</v>
      </c>
      <c r="G174">
        <v>153</v>
      </c>
      <c r="H174">
        <v>144</v>
      </c>
      <c r="I174">
        <v>420</v>
      </c>
    </row>
    <row r="175" spans="5:9" x14ac:dyDescent="0.25">
      <c r="E175">
        <v>792</v>
      </c>
      <c r="F175">
        <v>270</v>
      </c>
      <c r="G175">
        <v>153</v>
      </c>
      <c r="H175">
        <v>1068</v>
      </c>
      <c r="I175">
        <v>322</v>
      </c>
    </row>
    <row r="176" spans="5:9" x14ac:dyDescent="0.25">
      <c r="E176">
        <v>1386</v>
      </c>
      <c r="F176">
        <v>230</v>
      </c>
      <c r="G176">
        <v>153</v>
      </c>
      <c r="H176">
        <v>712</v>
      </c>
      <c r="I176">
        <v>322</v>
      </c>
    </row>
    <row r="177" spans="5:9" x14ac:dyDescent="0.25">
      <c r="E177">
        <v>627</v>
      </c>
      <c r="F177">
        <v>900</v>
      </c>
      <c r="G177">
        <v>114</v>
      </c>
      <c r="H177">
        <v>712</v>
      </c>
      <c r="I177">
        <v>161</v>
      </c>
    </row>
    <row r="178" spans="5:9" x14ac:dyDescent="0.25">
      <c r="E178">
        <v>1188</v>
      </c>
      <c r="F178">
        <v>95</v>
      </c>
      <c r="G178">
        <v>114</v>
      </c>
      <c r="H178">
        <v>704</v>
      </c>
      <c r="I178">
        <v>864</v>
      </c>
    </row>
    <row r="179" spans="5:9" x14ac:dyDescent="0.25">
      <c r="E179">
        <v>913</v>
      </c>
      <c r="F179">
        <v>95</v>
      </c>
      <c r="G179">
        <v>459</v>
      </c>
      <c r="H179">
        <v>252</v>
      </c>
      <c r="I179">
        <v>1408</v>
      </c>
    </row>
    <row r="180" spans="5:9" x14ac:dyDescent="0.25">
      <c r="E180">
        <v>418</v>
      </c>
      <c r="F180">
        <v>95</v>
      </c>
      <c r="G180">
        <v>261</v>
      </c>
      <c r="H180">
        <v>252</v>
      </c>
      <c r="I180">
        <v>664</v>
      </c>
    </row>
    <row r="181" spans="5:9" x14ac:dyDescent="0.25">
      <c r="E181">
        <v>627</v>
      </c>
      <c r="F181">
        <v>1335</v>
      </c>
      <c r="G181">
        <v>138</v>
      </c>
      <c r="H181">
        <v>352</v>
      </c>
      <c r="I181">
        <v>440</v>
      </c>
    </row>
    <row r="182" spans="5:9" x14ac:dyDescent="0.25">
      <c r="E182">
        <v>1056</v>
      </c>
      <c r="F182">
        <v>450</v>
      </c>
      <c r="G182">
        <v>402</v>
      </c>
      <c r="H182">
        <v>320</v>
      </c>
      <c r="I182">
        <v>816</v>
      </c>
    </row>
    <row r="183" spans="5:9" x14ac:dyDescent="0.25">
      <c r="E183">
        <v>880</v>
      </c>
      <c r="F183">
        <v>1320</v>
      </c>
      <c r="G183">
        <v>69</v>
      </c>
      <c r="H183">
        <v>376</v>
      </c>
      <c r="I183">
        <v>304</v>
      </c>
    </row>
    <row r="184" spans="5:9" x14ac:dyDescent="0.25">
      <c r="E184">
        <v>209</v>
      </c>
      <c r="F184">
        <v>890</v>
      </c>
      <c r="G184">
        <v>432</v>
      </c>
      <c r="H184">
        <v>100</v>
      </c>
      <c r="I184">
        <v>200</v>
      </c>
    </row>
    <row r="185" spans="5:9" x14ac:dyDescent="0.25">
      <c r="E185">
        <v>990</v>
      </c>
      <c r="F185">
        <v>890</v>
      </c>
      <c r="G185">
        <v>504</v>
      </c>
      <c r="H185">
        <v>308</v>
      </c>
      <c r="I185">
        <v>2088</v>
      </c>
    </row>
    <row r="186" spans="5:9" x14ac:dyDescent="0.25">
      <c r="E186">
        <v>2475</v>
      </c>
      <c r="F186">
        <v>1125</v>
      </c>
      <c r="G186">
        <v>228</v>
      </c>
      <c r="H186">
        <v>960</v>
      </c>
      <c r="I186">
        <v>200</v>
      </c>
    </row>
    <row r="187" spans="5:9" x14ac:dyDescent="0.25">
      <c r="E187">
        <v>1540</v>
      </c>
      <c r="F187">
        <v>880</v>
      </c>
      <c r="G187">
        <v>76</v>
      </c>
      <c r="H187">
        <v>352</v>
      </c>
      <c r="I187">
        <v>1200</v>
      </c>
    </row>
    <row r="188" spans="5:9" x14ac:dyDescent="0.25">
      <c r="E188">
        <v>968</v>
      </c>
      <c r="F188">
        <v>880</v>
      </c>
      <c r="G188">
        <v>432</v>
      </c>
      <c r="H188">
        <v>204</v>
      </c>
      <c r="I188">
        <v>1872</v>
      </c>
    </row>
    <row r="189" spans="5:9" x14ac:dyDescent="0.25">
      <c r="E189">
        <v>968</v>
      </c>
      <c r="F189">
        <v>870</v>
      </c>
      <c r="G189">
        <v>432</v>
      </c>
      <c r="H189">
        <v>152</v>
      </c>
      <c r="I189">
        <v>704</v>
      </c>
    </row>
    <row r="190" spans="5:9" x14ac:dyDescent="0.25">
      <c r="E190">
        <v>506</v>
      </c>
      <c r="F190">
        <v>125</v>
      </c>
      <c r="G190">
        <v>704</v>
      </c>
      <c r="H190">
        <v>612</v>
      </c>
      <c r="I190">
        <v>304</v>
      </c>
    </row>
    <row r="191" spans="5:9" x14ac:dyDescent="0.25">
      <c r="E191">
        <v>2772</v>
      </c>
      <c r="F191">
        <v>540</v>
      </c>
      <c r="G191">
        <v>704</v>
      </c>
      <c r="H191">
        <v>612</v>
      </c>
      <c r="I191">
        <v>496</v>
      </c>
    </row>
    <row r="192" spans="5:9" x14ac:dyDescent="0.25">
      <c r="E192">
        <v>2772</v>
      </c>
      <c r="F192">
        <v>315</v>
      </c>
      <c r="G192">
        <v>116</v>
      </c>
      <c r="H192">
        <v>248</v>
      </c>
      <c r="I192">
        <v>648</v>
      </c>
    </row>
    <row r="193" spans="5:9" x14ac:dyDescent="0.25">
      <c r="E193">
        <v>1224</v>
      </c>
      <c r="F193">
        <v>120</v>
      </c>
      <c r="G193">
        <v>116</v>
      </c>
      <c r="H193">
        <v>1152</v>
      </c>
      <c r="I193">
        <v>810</v>
      </c>
    </row>
    <row r="194" spans="5:9" x14ac:dyDescent="0.25">
      <c r="E194">
        <v>648</v>
      </c>
      <c r="F194">
        <v>235</v>
      </c>
      <c r="G194">
        <v>352</v>
      </c>
      <c r="H194">
        <v>240</v>
      </c>
      <c r="I194">
        <v>486</v>
      </c>
    </row>
    <row r="195" spans="5:9" x14ac:dyDescent="0.25">
      <c r="E195">
        <v>960</v>
      </c>
      <c r="F195">
        <v>1170</v>
      </c>
      <c r="G195">
        <v>216</v>
      </c>
      <c r="H195">
        <v>348</v>
      </c>
      <c r="I195">
        <v>630</v>
      </c>
    </row>
    <row r="196" spans="5:9" x14ac:dyDescent="0.25">
      <c r="E196">
        <v>1104</v>
      </c>
      <c r="F196">
        <v>1170</v>
      </c>
      <c r="G196">
        <v>132</v>
      </c>
      <c r="H196">
        <v>184</v>
      </c>
      <c r="I196">
        <v>630</v>
      </c>
    </row>
    <row r="197" spans="5:9" x14ac:dyDescent="0.25">
      <c r="E197">
        <v>900</v>
      </c>
      <c r="F197">
        <v>435</v>
      </c>
      <c r="G197">
        <v>280</v>
      </c>
      <c r="H197">
        <v>92</v>
      </c>
      <c r="I197">
        <v>657</v>
      </c>
    </row>
    <row r="198" spans="5:9" x14ac:dyDescent="0.25">
      <c r="E198">
        <v>228</v>
      </c>
      <c r="F198">
        <v>230</v>
      </c>
      <c r="G198">
        <v>312</v>
      </c>
      <c r="H198">
        <v>92</v>
      </c>
      <c r="I198">
        <v>342</v>
      </c>
    </row>
    <row r="199" spans="5:9" x14ac:dyDescent="0.25">
      <c r="E199">
        <v>2268</v>
      </c>
      <c r="F199">
        <v>495</v>
      </c>
      <c r="G199">
        <v>900</v>
      </c>
      <c r="H199">
        <v>540</v>
      </c>
      <c r="I199">
        <v>720</v>
      </c>
    </row>
    <row r="200" spans="5:9" x14ac:dyDescent="0.25">
      <c r="E200">
        <v>1152</v>
      </c>
      <c r="F200">
        <v>756</v>
      </c>
      <c r="G200">
        <v>292</v>
      </c>
      <c r="H200">
        <v>630</v>
      </c>
      <c r="I200">
        <v>720</v>
      </c>
    </row>
    <row r="201" spans="5:9" x14ac:dyDescent="0.25">
      <c r="E201">
        <v>2136</v>
      </c>
      <c r="F201">
        <v>114</v>
      </c>
      <c r="G201">
        <v>184</v>
      </c>
      <c r="H201">
        <v>285</v>
      </c>
      <c r="I201">
        <v>1620</v>
      </c>
    </row>
    <row r="202" spans="5:9" x14ac:dyDescent="0.25">
      <c r="E202">
        <v>2112</v>
      </c>
      <c r="F202">
        <v>90</v>
      </c>
      <c r="G202">
        <v>320</v>
      </c>
      <c r="H202">
        <v>95</v>
      </c>
      <c r="I202">
        <v>828</v>
      </c>
    </row>
    <row r="203" spans="5:9" x14ac:dyDescent="0.25">
      <c r="E203">
        <v>1056</v>
      </c>
      <c r="F203">
        <v>90</v>
      </c>
      <c r="G203">
        <v>640</v>
      </c>
      <c r="H203">
        <v>750</v>
      </c>
      <c r="I203">
        <v>2484</v>
      </c>
    </row>
    <row r="204" spans="5:9" x14ac:dyDescent="0.25">
      <c r="E204">
        <v>1836</v>
      </c>
      <c r="F204">
        <v>324</v>
      </c>
      <c r="G204">
        <v>368</v>
      </c>
      <c r="H204">
        <v>750</v>
      </c>
      <c r="I204">
        <v>171</v>
      </c>
    </row>
    <row r="205" spans="5:9" x14ac:dyDescent="0.25">
      <c r="E205">
        <v>1044</v>
      </c>
      <c r="F205">
        <v>612</v>
      </c>
      <c r="G205">
        <v>368</v>
      </c>
      <c r="H205">
        <v>750</v>
      </c>
      <c r="I205">
        <v>2403</v>
      </c>
    </row>
    <row r="206" spans="5:9" x14ac:dyDescent="0.25">
      <c r="E206">
        <v>1608</v>
      </c>
      <c r="F206">
        <v>504</v>
      </c>
      <c r="G206">
        <v>368</v>
      </c>
      <c r="H206">
        <v>750</v>
      </c>
      <c r="I206">
        <v>810</v>
      </c>
    </row>
    <row r="207" spans="5:9" x14ac:dyDescent="0.25">
      <c r="E207">
        <v>1404</v>
      </c>
      <c r="F207">
        <v>468</v>
      </c>
      <c r="G207">
        <v>756</v>
      </c>
      <c r="H207">
        <v>850</v>
      </c>
      <c r="I207">
        <v>2376</v>
      </c>
    </row>
    <row r="208" spans="5:9" x14ac:dyDescent="0.25">
      <c r="E208">
        <v>1079</v>
      </c>
      <c r="F208">
        <v>438</v>
      </c>
      <c r="G208">
        <v>1080</v>
      </c>
      <c r="H208">
        <v>850</v>
      </c>
      <c r="I208">
        <v>1701</v>
      </c>
    </row>
    <row r="209" spans="5:9" x14ac:dyDescent="0.25">
      <c r="E209">
        <v>702</v>
      </c>
      <c r="F209">
        <v>576</v>
      </c>
      <c r="G209">
        <v>756</v>
      </c>
      <c r="H209">
        <v>75</v>
      </c>
      <c r="I209">
        <v>2025</v>
      </c>
    </row>
    <row r="210" spans="5:9" x14ac:dyDescent="0.25">
      <c r="E210">
        <v>1326</v>
      </c>
      <c r="F210">
        <v>1080</v>
      </c>
      <c r="G210">
        <v>1068</v>
      </c>
      <c r="H210">
        <v>440</v>
      </c>
      <c r="I210">
        <v>2025</v>
      </c>
    </row>
    <row r="211" spans="5:9" x14ac:dyDescent="0.25">
      <c r="E211">
        <v>1092</v>
      </c>
      <c r="F211">
        <v>480</v>
      </c>
      <c r="G211">
        <v>712</v>
      </c>
      <c r="H211">
        <v>275</v>
      </c>
      <c r="I211">
        <v>1350</v>
      </c>
    </row>
    <row r="212" spans="5:9" x14ac:dyDescent="0.25">
      <c r="E212">
        <v>2730</v>
      </c>
      <c r="F212">
        <v>648</v>
      </c>
      <c r="G212">
        <v>704</v>
      </c>
      <c r="H212">
        <v>450</v>
      </c>
      <c r="I212">
        <v>2106</v>
      </c>
    </row>
    <row r="213" spans="5:9" x14ac:dyDescent="0.25">
      <c r="E213">
        <v>2925</v>
      </c>
      <c r="F213">
        <v>150</v>
      </c>
      <c r="G213">
        <v>704</v>
      </c>
      <c r="H213">
        <v>510</v>
      </c>
      <c r="I213">
        <v>405</v>
      </c>
    </row>
    <row r="214" spans="5:9" x14ac:dyDescent="0.25">
      <c r="E214">
        <v>1040</v>
      </c>
      <c r="F214">
        <v>114</v>
      </c>
      <c r="G214">
        <v>1044</v>
      </c>
      <c r="H214">
        <v>420</v>
      </c>
      <c r="I214">
        <v>2160</v>
      </c>
    </row>
    <row r="215" spans="5:9" x14ac:dyDescent="0.25">
      <c r="E215">
        <v>2340</v>
      </c>
      <c r="F215">
        <v>1056</v>
      </c>
      <c r="G215">
        <v>1044</v>
      </c>
      <c r="H215">
        <v>700</v>
      </c>
      <c r="I215">
        <v>342</v>
      </c>
    </row>
    <row r="216" spans="5:9" x14ac:dyDescent="0.25">
      <c r="E216">
        <v>1404</v>
      </c>
      <c r="F216">
        <v>1566</v>
      </c>
      <c r="G216">
        <v>696</v>
      </c>
      <c r="H216">
        <v>350</v>
      </c>
      <c r="I216">
        <v>570</v>
      </c>
    </row>
    <row r="217" spans="5:9" x14ac:dyDescent="0.25">
      <c r="E217">
        <v>3588</v>
      </c>
      <c r="F217">
        <v>924</v>
      </c>
      <c r="G217">
        <v>616</v>
      </c>
      <c r="H217">
        <v>270</v>
      </c>
      <c r="I217">
        <v>190</v>
      </c>
    </row>
    <row r="218" spans="5:9" x14ac:dyDescent="0.25">
      <c r="E218">
        <v>3471</v>
      </c>
      <c r="F218">
        <v>150</v>
      </c>
      <c r="G218">
        <v>100</v>
      </c>
      <c r="H218">
        <v>365</v>
      </c>
      <c r="I218">
        <v>900</v>
      </c>
    </row>
    <row r="219" spans="5:9" x14ac:dyDescent="0.25">
      <c r="E219">
        <v>325</v>
      </c>
      <c r="F219">
        <v>150</v>
      </c>
      <c r="G219">
        <v>68</v>
      </c>
      <c r="H219">
        <v>190</v>
      </c>
      <c r="I219">
        <v>540</v>
      </c>
    </row>
    <row r="220" spans="5:9" x14ac:dyDescent="0.25">
      <c r="E220">
        <v>2288</v>
      </c>
      <c r="F220">
        <v>648</v>
      </c>
      <c r="G220">
        <v>68</v>
      </c>
      <c r="H220">
        <v>190</v>
      </c>
      <c r="I220">
        <v>2310</v>
      </c>
    </row>
    <row r="221" spans="5:9" x14ac:dyDescent="0.25">
      <c r="E221">
        <v>3393</v>
      </c>
      <c r="F221">
        <v>1350</v>
      </c>
      <c r="G221">
        <v>300</v>
      </c>
      <c r="H221">
        <v>1050</v>
      </c>
      <c r="I221">
        <v>2310</v>
      </c>
    </row>
    <row r="222" spans="5:9" x14ac:dyDescent="0.25">
      <c r="E222">
        <v>2262</v>
      </c>
      <c r="F222">
        <v>450</v>
      </c>
      <c r="G222">
        <v>252</v>
      </c>
      <c r="H222">
        <v>900</v>
      </c>
      <c r="I222">
        <v>840</v>
      </c>
    </row>
    <row r="223" spans="5:9" x14ac:dyDescent="0.25">
      <c r="E223">
        <v>325</v>
      </c>
      <c r="F223">
        <v>1584</v>
      </c>
      <c r="G223">
        <v>352</v>
      </c>
      <c r="H223">
        <v>375</v>
      </c>
      <c r="I223">
        <v>840</v>
      </c>
    </row>
    <row r="224" spans="5:9" x14ac:dyDescent="0.25">
      <c r="E224">
        <v>2925</v>
      </c>
      <c r="F224">
        <v>900</v>
      </c>
      <c r="G224">
        <v>352</v>
      </c>
      <c r="H224">
        <v>95</v>
      </c>
      <c r="I224">
        <v>700</v>
      </c>
    </row>
    <row r="225" spans="5:9" x14ac:dyDescent="0.25">
      <c r="E225">
        <v>819</v>
      </c>
      <c r="F225">
        <v>150</v>
      </c>
      <c r="G225">
        <v>352</v>
      </c>
      <c r="H225">
        <v>180</v>
      </c>
      <c r="I225">
        <v>800</v>
      </c>
    </row>
    <row r="226" spans="5:9" x14ac:dyDescent="0.25">
      <c r="E226">
        <v>1404</v>
      </c>
      <c r="F226">
        <v>576</v>
      </c>
      <c r="G226">
        <v>96</v>
      </c>
      <c r="H226">
        <v>180</v>
      </c>
      <c r="I226">
        <v>920</v>
      </c>
    </row>
    <row r="227" spans="5:9" x14ac:dyDescent="0.25">
      <c r="E227">
        <v>1248</v>
      </c>
      <c r="F227">
        <v>276</v>
      </c>
      <c r="G227">
        <v>188</v>
      </c>
      <c r="H227">
        <v>180</v>
      </c>
      <c r="I227">
        <v>190</v>
      </c>
    </row>
    <row r="228" spans="5:9" x14ac:dyDescent="0.25">
      <c r="E228">
        <v>598</v>
      </c>
      <c r="F228">
        <v>138</v>
      </c>
      <c r="G228">
        <v>432</v>
      </c>
      <c r="H228">
        <v>1320</v>
      </c>
      <c r="I228">
        <v>900</v>
      </c>
    </row>
    <row r="229" spans="5:9" x14ac:dyDescent="0.25">
      <c r="E229">
        <v>299</v>
      </c>
      <c r="F229">
        <v>882</v>
      </c>
      <c r="G229">
        <v>376</v>
      </c>
      <c r="H229">
        <v>1335</v>
      </c>
      <c r="I229">
        <v>250</v>
      </c>
    </row>
    <row r="230" spans="5:9" x14ac:dyDescent="0.25">
      <c r="E230">
        <v>1512</v>
      </c>
      <c r="F230">
        <v>133</v>
      </c>
      <c r="G230">
        <v>376</v>
      </c>
      <c r="H230">
        <v>890</v>
      </c>
      <c r="I230">
        <v>2670</v>
      </c>
    </row>
    <row r="231" spans="5:9" x14ac:dyDescent="0.25">
      <c r="E231">
        <v>2100</v>
      </c>
      <c r="F231">
        <v>1190</v>
      </c>
      <c r="G231">
        <v>152</v>
      </c>
      <c r="H231">
        <v>880</v>
      </c>
      <c r="I231">
        <v>2610</v>
      </c>
    </row>
    <row r="232" spans="5:9" x14ac:dyDescent="0.25">
      <c r="E232">
        <v>3150</v>
      </c>
      <c r="F232">
        <v>203</v>
      </c>
      <c r="G232">
        <v>100</v>
      </c>
      <c r="H232">
        <v>880</v>
      </c>
      <c r="I232">
        <v>2610</v>
      </c>
    </row>
    <row r="233" spans="5:9" x14ac:dyDescent="0.25">
      <c r="E233">
        <v>3150</v>
      </c>
      <c r="F233">
        <v>581</v>
      </c>
      <c r="G233">
        <v>100</v>
      </c>
      <c r="H233">
        <v>1305</v>
      </c>
      <c r="I233">
        <v>250</v>
      </c>
    </row>
    <row r="234" spans="5:9" x14ac:dyDescent="0.25">
      <c r="E234">
        <v>532</v>
      </c>
      <c r="F234">
        <v>581</v>
      </c>
      <c r="G234">
        <v>936</v>
      </c>
      <c r="H234">
        <v>1305</v>
      </c>
      <c r="I234">
        <v>750</v>
      </c>
    </row>
    <row r="235" spans="5:9" x14ac:dyDescent="0.25">
      <c r="E235">
        <v>2240</v>
      </c>
      <c r="F235">
        <v>630</v>
      </c>
      <c r="G235">
        <v>936</v>
      </c>
      <c r="H235">
        <v>770</v>
      </c>
      <c r="I235">
        <v>1500</v>
      </c>
    </row>
    <row r="236" spans="5:9" x14ac:dyDescent="0.25">
      <c r="E236">
        <v>1050</v>
      </c>
      <c r="F236">
        <v>378</v>
      </c>
      <c r="G236">
        <v>936</v>
      </c>
      <c r="H236">
        <v>770</v>
      </c>
      <c r="I236">
        <v>2640</v>
      </c>
    </row>
    <row r="237" spans="5:9" x14ac:dyDescent="0.25">
      <c r="E237">
        <v>3150</v>
      </c>
      <c r="F237">
        <v>378</v>
      </c>
      <c r="G237">
        <v>308</v>
      </c>
      <c r="H237">
        <v>540</v>
      </c>
      <c r="I237">
        <v>960</v>
      </c>
    </row>
    <row r="238" spans="5:9" x14ac:dyDescent="0.25">
      <c r="E238">
        <v>238</v>
      </c>
      <c r="F238">
        <v>378</v>
      </c>
      <c r="G238">
        <v>204</v>
      </c>
      <c r="H238">
        <v>1125</v>
      </c>
      <c r="I238">
        <v>510</v>
      </c>
    </row>
    <row r="239" spans="5:9" x14ac:dyDescent="0.25">
      <c r="E239">
        <v>1512</v>
      </c>
      <c r="F239">
        <v>378</v>
      </c>
      <c r="G239">
        <v>152</v>
      </c>
      <c r="H239">
        <v>1125</v>
      </c>
      <c r="I239">
        <v>510</v>
      </c>
    </row>
    <row r="240" spans="5:9" x14ac:dyDescent="0.25">
      <c r="E240">
        <v>1960</v>
      </c>
      <c r="F240">
        <v>1617</v>
      </c>
      <c r="G240">
        <v>248</v>
      </c>
      <c r="H240">
        <v>1125</v>
      </c>
      <c r="I240">
        <v>510</v>
      </c>
    </row>
    <row r="241" spans="5:9" x14ac:dyDescent="0.25">
      <c r="E241">
        <v>1512</v>
      </c>
      <c r="F241">
        <v>490</v>
      </c>
      <c r="G241">
        <v>348</v>
      </c>
      <c r="H241">
        <v>190</v>
      </c>
      <c r="I241">
        <v>1530</v>
      </c>
    </row>
    <row r="242" spans="5:9" x14ac:dyDescent="0.25">
      <c r="E242">
        <v>2250</v>
      </c>
      <c r="F242">
        <v>378</v>
      </c>
      <c r="G242">
        <v>184</v>
      </c>
      <c r="H242">
        <v>480</v>
      </c>
      <c r="I242">
        <v>1188</v>
      </c>
    </row>
    <row r="243" spans="5:9" x14ac:dyDescent="0.25">
      <c r="E243">
        <v>1320</v>
      </c>
      <c r="F243">
        <v>266</v>
      </c>
      <c r="G243">
        <v>540</v>
      </c>
      <c r="H243">
        <v>190</v>
      </c>
      <c r="I243">
        <v>1386</v>
      </c>
    </row>
    <row r="244" spans="5:9" x14ac:dyDescent="0.25">
      <c r="E244">
        <v>495</v>
      </c>
      <c r="F244">
        <v>560</v>
      </c>
      <c r="G244">
        <v>630</v>
      </c>
      <c r="H244">
        <v>310</v>
      </c>
      <c r="I244">
        <v>165</v>
      </c>
    </row>
    <row r="245" spans="5:9" x14ac:dyDescent="0.25">
      <c r="E245">
        <v>2100</v>
      </c>
      <c r="F245">
        <v>560</v>
      </c>
      <c r="G245">
        <v>630</v>
      </c>
      <c r="H245">
        <v>1440</v>
      </c>
      <c r="I245">
        <v>319</v>
      </c>
    </row>
    <row r="246" spans="5:9" x14ac:dyDescent="0.25">
      <c r="E246">
        <v>1050</v>
      </c>
      <c r="F246">
        <v>1120</v>
      </c>
      <c r="G246">
        <v>285</v>
      </c>
      <c r="H246">
        <v>495</v>
      </c>
      <c r="I246">
        <v>990</v>
      </c>
    </row>
    <row r="247" spans="5:9" x14ac:dyDescent="0.25">
      <c r="E247">
        <v>1170</v>
      </c>
      <c r="F247">
        <v>1932</v>
      </c>
      <c r="G247">
        <v>750</v>
      </c>
      <c r="H247">
        <v>115</v>
      </c>
      <c r="I247">
        <v>2310</v>
      </c>
    </row>
    <row r="248" spans="5:9" x14ac:dyDescent="0.25">
      <c r="E248">
        <v>1095</v>
      </c>
      <c r="F248">
        <v>1323</v>
      </c>
      <c r="G248">
        <v>850</v>
      </c>
      <c r="H248">
        <v>432</v>
      </c>
      <c r="I248">
        <v>770</v>
      </c>
    </row>
    <row r="249" spans="5:9" x14ac:dyDescent="0.25">
      <c r="E249">
        <v>540</v>
      </c>
      <c r="F249">
        <v>1869</v>
      </c>
      <c r="G249">
        <v>540</v>
      </c>
      <c r="H249">
        <v>900</v>
      </c>
      <c r="I249">
        <v>594</v>
      </c>
    </row>
    <row r="250" spans="5:9" x14ac:dyDescent="0.25">
      <c r="E250">
        <v>2670</v>
      </c>
      <c r="F250">
        <v>504</v>
      </c>
      <c r="G250">
        <v>415</v>
      </c>
      <c r="H250">
        <v>1020</v>
      </c>
      <c r="I250">
        <v>627</v>
      </c>
    </row>
    <row r="251" spans="5:9" x14ac:dyDescent="0.25">
      <c r="E251">
        <v>1620</v>
      </c>
      <c r="F251">
        <v>1848</v>
      </c>
      <c r="G251">
        <v>275</v>
      </c>
      <c r="H251">
        <v>90</v>
      </c>
      <c r="I251">
        <v>1980</v>
      </c>
    </row>
    <row r="252" spans="5:9" x14ac:dyDescent="0.25">
      <c r="E252">
        <v>1125</v>
      </c>
      <c r="F252">
        <v>1232</v>
      </c>
      <c r="G252">
        <v>450</v>
      </c>
      <c r="H252">
        <v>540</v>
      </c>
      <c r="I252">
        <v>1188</v>
      </c>
    </row>
    <row r="253" spans="5:9" x14ac:dyDescent="0.25">
      <c r="E253">
        <v>1320</v>
      </c>
      <c r="F253">
        <v>119</v>
      </c>
      <c r="G253">
        <v>450</v>
      </c>
      <c r="H253">
        <v>438</v>
      </c>
      <c r="I253">
        <v>3036</v>
      </c>
    </row>
    <row r="254" spans="5:9" x14ac:dyDescent="0.25">
      <c r="E254">
        <v>2295</v>
      </c>
      <c r="F254">
        <v>119</v>
      </c>
      <c r="G254">
        <v>1155</v>
      </c>
      <c r="H254">
        <v>960</v>
      </c>
      <c r="I254">
        <v>396</v>
      </c>
    </row>
    <row r="255" spans="5:9" x14ac:dyDescent="0.25">
      <c r="E255">
        <v>4320</v>
      </c>
      <c r="F255">
        <v>756</v>
      </c>
      <c r="G255">
        <v>675</v>
      </c>
      <c r="H255">
        <v>432</v>
      </c>
      <c r="I255">
        <v>2970</v>
      </c>
    </row>
    <row r="256" spans="5:9" x14ac:dyDescent="0.25">
      <c r="E256">
        <v>912</v>
      </c>
      <c r="F256">
        <v>441</v>
      </c>
      <c r="G256">
        <v>675</v>
      </c>
      <c r="H256">
        <v>1584</v>
      </c>
      <c r="I256">
        <v>1958</v>
      </c>
    </row>
    <row r="257" spans="5:9" x14ac:dyDescent="0.25">
      <c r="E257">
        <v>464</v>
      </c>
      <c r="F257">
        <v>441</v>
      </c>
      <c r="G257">
        <v>690</v>
      </c>
      <c r="H257">
        <v>150</v>
      </c>
      <c r="I257">
        <v>1958</v>
      </c>
    </row>
    <row r="258" spans="5:9" x14ac:dyDescent="0.25">
      <c r="E258">
        <v>3360</v>
      </c>
      <c r="F258">
        <v>1848</v>
      </c>
      <c r="G258">
        <v>510</v>
      </c>
      <c r="H258">
        <v>1620</v>
      </c>
      <c r="I258">
        <v>825</v>
      </c>
    </row>
    <row r="259" spans="5:9" x14ac:dyDescent="0.25">
      <c r="E259">
        <v>304</v>
      </c>
      <c r="F259">
        <v>329</v>
      </c>
      <c r="G259">
        <v>1050</v>
      </c>
      <c r="H259">
        <v>1068</v>
      </c>
      <c r="I259">
        <v>693</v>
      </c>
    </row>
    <row r="260" spans="5:9" x14ac:dyDescent="0.25">
      <c r="E260">
        <v>1152</v>
      </c>
      <c r="F260">
        <v>756</v>
      </c>
      <c r="G260">
        <v>390</v>
      </c>
      <c r="H260">
        <v>1350</v>
      </c>
      <c r="I260">
        <v>1188</v>
      </c>
    </row>
    <row r="261" spans="5:9" x14ac:dyDescent="0.25">
      <c r="E261">
        <v>1440</v>
      </c>
      <c r="F261">
        <v>658</v>
      </c>
      <c r="G261">
        <v>270</v>
      </c>
      <c r="H261">
        <v>102</v>
      </c>
      <c r="I261">
        <v>418</v>
      </c>
    </row>
    <row r="262" spans="5:9" x14ac:dyDescent="0.25">
      <c r="E262">
        <v>1536</v>
      </c>
      <c r="F262">
        <v>266</v>
      </c>
      <c r="G262">
        <v>365</v>
      </c>
      <c r="H262">
        <v>102</v>
      </c>
      <c r="I262">
        <v>275</v>
      </c>
    </row>
    <row r="263" spans="5:9" x14ac:dyDescent="0.25">
      <c r="E263">
        <v>4320</v>
      </c>
      <c r="F263">
        <v>175</v>
      </c>
      <c r="G263">
        <v>190</v>
      </c>
      <c r="H263">
        <v>648</v>
      </c>
      <c r="I263">
        <v>968</v>
      </c>
    </row>
    <row r="264" spans="5:9" x14ac:dyDescent="0.25">
      <c r="E264">
        <v>4176</v>
      </c>
      <c r="F264">
        <v>1638</v>
      </c>
      <c r="G264">
        <v>480</v>
      </c>
      <c r="H264">
        <v>648</v>
      </c>
      <c r="I264">
        <v>561</v>
      </c>
    </row>
    <row r="265" spans="5:9" x14ac:dyDescent="0.25">
      <c r="E265">
        <v>2784</v>
      </c>
      <c r="F265">
        <v>1638</v>
      </c>
      <c r="G265">
        <v>900</v>
      </c>
      <c r="H265">
        <v>1350</v>
      </c>
      <c r="I265">
        <v>1683</v>
      </c>
    </row>
    <row r="266" spans="5:9" x14ac:dyDescent="0.25">
      <c r="E266">
        <v>3840</v>
      </c>
      <c r="F266">
        <v>616</v>
      </c>
      <c r="G266">
        <v>125</v>
      </c>
      <c r="H266">
        <v>378</v>
      </c>
      <c r="I266">
        <v>2112</v>
      </c>
    </row>
    <row r="267" spans="5:9" x14ac:dyDescent="0.25">
      <c r="E267">
        <v>4224</v>
      </c>
      <c r="F267">
        <v>672</v>
      </c>
      <c r="G267">
        <v>1380</v>
      </c>
      <c r="H267">
        <v>840</v>
      </c>
      <c r="I267">
        <v>1080</v>
      </c>
    </row>
    <row r="268" spans="5:9" x14ac:dyDescent="0.25">
      <c r="E268">
        <v>1408</v>
      </c>
      <c r="F268">
        <v>2016</v>
      </c>
      <c r="G268">
        <v>375</v>
      </c>
      <c r="H268">
        <v>528</v>
      </c>
      <c r="I268">
        <v>1080</v>
      </c>
    </row>
    <row r="269" spans="5:9" x14ac:dyDescent="0.25">
      <c r="E269">
        <v>4608</v>
      </c>
      <c r="F269">
        <v>420</v>
      </c>
      <c r="G269">
        <v>95</v>
      </c>
      <c r="H269">
        <v>528</v>
      </c>
      <c r="I269">
        <v>648</v>
      </c>
    </row>
    <row r="270" spans="5:9" x14ac:dyDescent="0.25">
      <c r="E270">
        <v>969</v>
      </c>
      <c r="F270">
        <v>672</v>
      </c>
      <c r="G270">
        <v>450</v>
      </c>
      <c r="H270">
        <v>900</v>
      </c>
      <c r="I270">
        <v>1920</v>
      </c>
    </row>
    <row r="271" spans="5:9" x14ac:dyDescent="0.25">
      <c r="E271">
        <v>323</v>
      </c>
      <c r="F271">
        <v>322</v>
      </c>
      <c r="G271">
        <v>1320</v>
      </c>
      <c r="H271">
        <v>900</v>
      </c>
      <c r="I271">
        <v>1104</v>
      </c>
    </row>
    <row r="272" spans="5:9" x14ac:dyDescent="0.25">
      <c r="E272">
        <v>2992</v>
      </c>
      <c r="F272">
        <v>938</v>
      </c>
      <c r="G272">
        <v>1320</v>
      </c>
      <c r="H272">
        <v>150</v>
      </c>
      <c r="I272">
        <v>432</v>
      </c>
    </row>
    <row r="273" spans="5:9" x14ac:dyDescent="0.25">
      <c r="E273">
        <v>918</v>
      </c>
      <c r="F273">
        <v>1008</v>
      </c>
      <c r="G273">
        <v>125</v>
      </c>
      <c r="H273">
        <v>1404</v>
      </c>
      <c r="I273">
        <v>2268</v>
      </c>
    </row>
    <row r="274" spans="5:9" x14ac:dyDescent="0.25">
      <c r="E274">
        <v>2346</v>
      </c>
      <c r="F274">
        <v>1008</v>
      </c>
      <c r="G274">
        <v>125</v>
      </c>
      <c r="H274">
        <v>1440</v>
      </c>
      <c r="I274">
        <v>300</v>
      </c>
    </row>
    <row r="275" spans="5:9" x14ac:dyDescent="0.25">
      <c r="E275">
        <v>1734</v>
      </c>
      <c r="F275">
        <v>1008</v>
      </c>
      <c r="G275">
        <v>125</v>
      </c>
      <c r="H275">
        <v>1584</v>
      </c>
      <c r="I275">
        <v>2136</v>
      </c>
    </row>
    <row r="276" spans="5:9" x14ac:dyDescent="0.25">
      <c r="E276">
        <v>3570</v>
      </c>
      <c r="F276">
        <v>456</v>
      </c>
      <c r="G276">
        <v>945</v>
      </c>
      <c r="H276">
        <v>1584</v>
      </c>
      <c r="I276">
        <v>3132</v>
      </c>
    </row>
    <row r="277" spans="5:9" x14ac:dyDescent="0.25">
      <c r="E277">
        <v>1836</v>
      </c>
      <c r="F277">
        <v>264</v>
      </c>
      <c r="G277">
        <v>890</v>
      </c>
      <c r="H277">
        <v>576</v>
      </c>
      <c r="I277">
        <v>900</v>
      </c>
    </row>
    <row r="278" spans="5:9" x14ac:dyDescent="0.25">
      <c r="E278">
        <v>4488</v>
      </c>
      <c r="F278">
        <v>1120</v>
      </c>
      <c r="G278">
        <v>890</v>
      </c>
      <c r="H278">
        <v>306</v>
      </c>
      <c r="I278">
        <v>1056</v>
      </c>
    </row>
    <row r="279" spans="5:9" x14ac:dyDescent="0.25">
      <c r="E279">
        <v>4590</v>
      </c>
      <c r="F279">
        <v>1680</v>
      </c>
      <c r="G279">
        <v>1305</v>
      </c>
      <c r="H279">
        <v>228</v>
      </c>
      <c r="I279">
        <v>540</v>
      </c>
    </row>
    <row r="280" spans="5:9" x14ac:dyDescent="0.25">
      <c r="E280">
        <v>425</v>
      </c>
      <c r="F280">
        <v>368</v>
      </c>
      <c r="G280">
        <v>1305</v>
      </c>
      <c r="H280">
        <v>918</v>
      </c>
      <c r="I280">
        <v>1836</v>
      </c>
    </row>
    <row r="281" spans="5:9" x14ac:dyDescent="0.25">
      <c r="E281">
        <v>1836</v>
      </c>
      <c r="F281">
        <v>368</v>
      </c>
      <c r="G281">
        <v>85</v>
      </c>
      <c r="H281">
        <v>576</v>
      </c>
      <c r="I281">
        <v>1836</v>
      </c>
    </row>
    <row r="282" spans="5:9" x14ac:dyDescent="0.25">
      <c r="E282">
        <v>1071</v>
      </c>
      <c r="F282">
        <v>368</v>
      </c>
      <c r="G282">
        <v>85</v>
      </c>
      <c r="H282">
        <v>133</v>
      </c>
      <c r="I282">
        <v>1820</v>
      </c>
    </row>
    <row r="283" spans="5:9" x14ac:dyDescent="0.25">
      <c r="E283">
        <v>1496</v>
      </c>
      <c r="F283">
        <v>640</v>
      </c>
      <c r="G283">
        <v>375</v>
      </c>
      <c r="H283">
        <v>1050</v>
      </c>
      <c r="I283">
        <v>910</v>
      </c>
    </row>
    <row r="284" spans="5:9" x14ac:dyDescent="0.25">
      <c r="E284">
        <v>646</v>
      </c>
      <c r="F284">
        <v>640</v>
      </c>
      <c r="G284">
        <v>315</v>
      </c>
      <c r="H284">
        <v>581</v>
      </c>
      <c r="I284">
        <v>702</v>
      </c>
    </row>
    <row r="285" spans="5:9" x14ac:dyDescent="0.25">
      <c r="E285">
        <v>1309</v>
      </c>
      <c r="F285">
        <v>640</v>
      </c>
      <c r="G285">
        <v>400</v>
      </c>
      <c r="H285">
        <v>581</v>
      </c>
      <c r="I285">
        <v>702</v>
      </c>
    </row>
    <row r="286" spans="5:9" x14ac:dyDescent="0.25">
      <c r="E286">
        <v>4488</v>
      </c>
      <c r="F286">
        <v>864</v>
      </c>
      <c r="G286">
        <v>750</v>
      </c>
      <c r="H286">
        <v>385</v>
      </c>
      <c r="I286">
        <v>494</v>
      </c>
    </row>
    <row r="287" spans="5:9" x14ac:dyDescent="0.25">
      <c r="E287">
        <v>867</v>
      </c>
      <c r="F287">
        <v>736</v>
      </c>
      <c r="G287">
        <v>750</v>
      </c>
      <c r="H287">
        <v>630</v>
      </c>
      <c r="I287">
        <v>3588</v>
      </c>
    </row>
    <row r="288" spans="5:9" x14ac:dyDescent="0.25">
      <c r="E288">
        <v>867</v>
      </c>
      <c r="F288">
        <v>2208</v>
      </c>
      <c r="G288">
        <v>125</v>
      </c>
      <c r="H288">
        <v>1617</v>
      </c>
      <c r="I288">
        <v>975</v>
      </c>
    </row>
    <row r="289" spans="5:9" x14ac:dyDescent="0.25">
      <c r="E289">
        <v>4896</v>
      </c>
      <c r="F289">
        <v>600</v>
      </c>
      <c r="G289">
        <v>480</v>
      </c>
      <c r="H289">
        <v>1617</v>
      </c>
      <c r="I289">
        <v>3471</v>
      </c>
    </row>
    <row r="290" spans="5:9" x14ac:dyDescent="0.25">
      <c r="E290">
        <v>2278</v>
      </c>
      <c r="F290">
        <v>152</v>
      </c>
      <c r="G290">
        <v>765</v>
      </c>
      <c r="H290">
        <v>966</v>
      </c>
      <c r="I290">
        <v>3510</v>
      </c>
    </row>
    <row r="291" spans="5:9" x14ac:dyDescent="0.25">
      <c r="E291">
        <v>391</v>
      </c>
      <c r="F291">
        <v>2136</v>
      </c>
      <c r="G291">
        <v>310</v>
      </c>
      <c r="H291">
        <v>966</v>
      </c>
      <c r="I291">
        <v>2002</v>
      </c>
    </row>
    <row r="292" spans="5:9" x14ac:dyDescent="0.25">
      <c r="E292">
        <v>2268</v>
      </c>
      <c r="F292">
        <v>200</v>
      </c>
      <c r="G292">
        <v>1440</v>
      </c>
      <c r="H292">
        <v>714</v>
      </c>
      <c r="I292">
        <v>325</v>
      </c>
    </row>
    <row r="293" spans="5:9" x14ac:dyDescent="0.25">
      <c r="E293">
        <v>2268</v>
      </c>
      <c r="F293">
        <v>2160</v>
      </c>
      <c r="G293">
        <v>435</v>
      </c>
      <c r="H293">
        <v>980</v>
      </c>
      <c r="I293">
        <v>819</v>
      </c>
    </row>
    <row r="294" spans="5:9" x14ac:dyDescent="0.25">
      <c r="E294">
        <v>342</v>
      </c>
      <c r="F294">
        <v>2160</v>
      </c>
      <c r="G294">
        <v>480</v>
      </c>
      <c r="H294">
        <v>980</v>
      </c>
      <c r="I294">
        <v>1820</v>
      </c>
    </row>
    <row r="295" spans="5:9" x14ac:dyDescent="0.25">
      <c r="E295">
        <v>990</v>
      </c>
      <c r="F295">
        <v>1408</v>
      </c>
      <c r="G295">
        <v>480</v>
      </c>
      <c r="H295">
        <v>546</v>
      </c>
      <c r="I295">
        <v>312</v>
      </c>
    </row>
    <row r="296" spans="5:9" x14ac:dyDescent="0.25">
      <c r="E296">
        <v>4158</v>
      </c>
      <c r="F296">
        <v>1392</v>
      </c>
      <c r="G296">
        <v>480</v>
      </c>
      <c r="H296">
        <v>1575</v>
      </c>
      <c r="I296">
        <v>1950</v>
      </c>
    </row>
    <row r="297" spans="5:9" x14ac:dyDescent="0.25">
      <c r="E297">
        <v>1836</v>
      </c>
      <c r="F297">
        <v>1232</v>
      </c>
      <c r="G297">
        <v>495</v>
      </c>
      <c r="H297">
        <v>378</v>
      </c>
      <c r="I297">
        <v>1001</v>
      </c>
    </row>
    <row r="298" spans="5:9" x14ac:dyDescent="0.25">
      <c r="E298">
        <v>3402</v>
      </c>
      <c r="F298">
        <v>136</v>
      </c>
      <c r="G298">
        <v>432</v>
      </c>
      <c r="H298">
        <v>378</v>
      </c>
      <c r="I298">
        <v>3120</v>
      </c>
    </row>
    <row r="299" spans="5:9" x14ac:dyDescent="0.25">
      <c r="E299">
        <v>4806</v>
      </c>
      <c r="F299">
        <v>864</v>
      </c>
      <c r="G299">
        <v>648</v>
      </c>
      <c r="H299">
        <v>1120</v>
      </c>
      <c r="I299">
        <v>3120</v>
      </c>
    </row>
    <row r="300" spans="5:9" x14ac:dyDescent="0.25">
      <c r="E300">
        <v>4806</v>
      </c>
      <c r="F300">
        <v>1800</v>
      </c>
      <c r="G300">
        <v>756</v>
      </c>
      <c r="H300">
        <v>1260</v>
      </c>
      <c r="I300">
        <v>663</v>
      </c>
    </row>
    <row r="301" spans="5:9" x14ac:dyDescent="0.25">
      <c r="E301">
        <v>4752</v>
      </c>
      <c r="F301">
        <v>600</v>
      </c>
      <c r="G301">
        <v>900</v>
      </c>
      <c r="H301">
        <v>560</v>
      </c>
      <c r="I301">
        <v>494</v>
      </c>
    </row>
    <row r="302" spans="5:9" x14ac:dyDescent="0.25">
      <c r="E302">
        <v>1440</v>
      </c>
      <c r="F302">
        <v>704</v>
      </c>
      <c r="G302">
        <v>648</v>
      </c>
      <c r="H302">
        <v>560</v>
      </c>
      <c r="I302">
        <v>1989</v>
      </c>
    </row>
    <row r="303" spans="5:9" x14ac:dyDescent="0.25">
      <c r="E303">
        <v>4212</v>
      </c>
      <c r="F303">
        <v>376</v>
      </c>
      <c r="G303">
        <v>648</v>
      </c>
      <c r="H303">
        <v>644</v>
      </c>
      <c r="I303">
        <v>1131</v>
      </c>
    </row>
    <row r="304" spans="5:9" x14ac:dyDescent="0.25">
      <c r="E304">
        <v>4212</v>
      </c>
      <c r="F304">
        <v>376</v>
      </c>
      <c r="G304">
        <v>648</v>
      </c>
      <c r="H304">
        <v>133</v>
      </c>
      <c r="I304">
        <v>1512</v>
      </c>
    </row>
    <row r="305" spans="5:9" x14ac:dyDescent="0.25">
      <c r="E305">
        <v>810</v>
      </c>
      <c r="F305">
        <v>864</v>
      </c>
      <c r="G305">
        <v>324</v>
      </c>
      <c r="H305">
        <v>1869</v>
      </c>
      <c r="I305">
        <v>266</v>
      </c>
    </row>
    <row r="306" spans="5:9" x14ac:dyDescent="0.25">
      <c r="E306">
        <v>1782</v>
      </c>
      <c r="F306">
        <v>304</v>
      </c>
      <c r="G306">
        <v>612</v>
      </c>
      <c r="H306">
        <v>252</v>
      </c>
      <c r="I306">
        <v>2100</v>
      </c>
    </row>
    <row r="307" spans="5:9" x14ac:dyDescent="0.25">
      <c r="E307">
        <v>2394</v>
      </c>
      <c r="F307">
        <v>1872</v>
      </c>
      <c r="G307">
        <v>198</v>
      </c>
      <c r="H307">
        <v>252</v>
      </c>
      <c r="I307">
        <v>210</v>
      </c>
    </row>
    <row r="308" spans="5:9" x14ac:dyDescent="0.25">
      <c r="E308">
        <v>551</v>
      </c>
      <c r="F308">
        <v>616</v>
      </c>
      <c r="G308">
        <v>840</v>
      </c>
      <c r="H308">
        <v>1246</v>
      </c>
      <c r="I308">
        <v>1162</v>
      </c>
    </row>
    <row r="309" spans="5:9" x14ac:dyDescent="0.25">
      <c r="E309">
        <v>1577</v>
      </c>
      <c r="F309">
        <v>1920</v>
      </c>
      <c r="G309">
        <v>1260</v>
      </c>
      <c r="H309">
        <v>1575</v>
      </c>
      <c r="I309">
        <v>1232</v>
      </c>
    </row>
    <row r="310" spans="5:9" x14ac:dyDescent="0.25">
      <c r="E310">
        <v>1672</v>
      </c>
      <c r="F310">
        <v>304</v>
      </c>
      <c r="G310">
        <v>420</v>
      </c>
      <c r="H310">
        <v>1575</v>
      </c>
      <c r="I310">
        <v>756</v>
      </c>
    </row>
    <row r="311" spans="5:9" x14ac:dyDescent="0.25">
      <c r="E311">
        <v>722</v>
      </c>
      <c r="F311">
        <v>480</v>
      </c>
      <c r="G311">
        <v>420</v>
      </c>
      <c r="H311">
        <v>441</v>
      </c>
      <c r="I311">
        <v>756</v>
      </c>
    </row>
    <row r="312" spans="5:9" x14ac:dyDescent="0.25">
      <c r="E312">
        <v>1083</v>
      </c>
      <c r="F312">
        <v>768</v>
      </c>
      <c r="G312">
        <v>438</v>
      </c>
      <c r="H312">
        <v>441</v>
      </c>
      <c r="I312">
        <v>1932</v>
      </c>
    </row>
    <row r="313" spans="5:9" x14ac:dyDescent="0.25">
      <c r="E313">
        <v>684</v>
      </c>
      <c r="F313">
        <v>1134</v>
      </c>
      <c r="G313">
        <v>228</v>
      </c>
      <c r="H313">
        <v>168</v>
      </c>
      <c r="I313">
        <v>1932</v>
      </c>
    </row>
    <row r="314" spans="5:9" x14ac:dyDescent="0.25">
      <c r="E314">
        <v>5073</v>
      </c>
      <c r="F314">
        <v>171</v>
      </c>
      <c r="G314">
        <v>1260</v>
      </c>
      <c r="H314">
        <v>1848</v>
      </c>
      <c r="I314">
        <v>1428</v>
      </c>
    </row>
    <row r="315" spans="5:9" x14ac:dyDescent="0.25">
      <c r="E315">
        <v>5130</v>
      </c>
      <c r="F315">
        <v>972</v>
      </c>
      <c r="G315">
        <v>480</v>
      </c>
      <c r="H315">
        <v>1848</v>
      </c>
      <c r="I315">
        <v>756</v>
      </c>
    </row>
    <row r="316" spans="5:9" x14ac:dyDescent="0.25">
      <c r="E316">
        <v>4275</v>
      </c>
      <c r="F316">
        <v>792</v>
      </c>
      <c r="G316">
        <v>960</v>
      </c>
      <c r="H316">
        <v>560</v>
      </c>
      <c r="I316">
        <v>798</v>
      </c>
    </row>
    <row r="317" spans="5:9" x14ac:dyDescent="0.25">
      <c r="E317">
        <v>5016</v>
      </c>
      <c r="F317">
        <v>495</v>
      </c>
      <c r="G317">
        <v>960</v>
      </c>
      <c r="H317">
        <v>658</v>
      </c>
      <c r="I317">
        <v>2940</v>
      </c>
    </row>
    <row r="318" spans="5:9" x14ac:dyDescent="0.25">
      <c r="E318">
        <v>2052</v>
      </c>
      <c r="F318">
        <v>702</v>
      </c>
      <c r="G318">
        <v>1080</v>
      </c>
      <c r="H318">
        <v>658</v>
      </c>
      <c r="I318">
        <v>2520</v>
      </c>
    </row>
    <row r="319" spans="5:9" x14ac:dyDescent="0.25">
      <c r="E319">
        <v>722</v>
      </c>
      <c r="F319">
        <v>486</v>
      </c>
      <c r="G319">
        <v>1080</v>
      </c>
      <c r="H319">
        <v>175</v>
      </c>
      <c r="I319">
        <v>1512</v>
      </c>
    </row>
    <row r="320" spans="5:9" x14ac:dyDescent="0.25">
      <c r="E320">
        <v>1672</v>
      </c>
      <c r="F320">
        <v>414</v>
      </c>
      <c r="G320">
        <v>150</v>
      </c>
      <c r="H320">
        <v>315</v>
      </c>
      <c r="I320">
        <v>350</v>
      </c>
    </row>
    <row r="321" spans="5:9" x14ac:dyDescent="0.25">
      <c r="E321">
        <v>1653</v>
      </c>
      <c r="F321">
        <v>342</v>
      </c>
      <c r="G321">
        <v>552</v>
      </c>
      <c r="H321">
        <v>539</v>
      </c>
      <c r="I321">
        <v>1288</v>
      </c>
    </row>
    <row r="322" spans="5:9" x14ac:dyDescent="0.25">
      <c r="E322">
        <v>1653</v>
      </c>
      <c r="F322">
        <v>1440</v>
      </c>
      <c r="G322">
        <v>552</v>
      </c>
      <c r="H322">
        <v>1680</v>
      </c>
      <c r="I322">
        <v>3864</v>
      </c>
    </row>
    <row r="323" spans="5:9" x14ac:dyDescent="0.25">
      <c r="E323">
        <v>1881</v>
      </c>
      <c r="F323">
        <v>972</v>
      </c>
      <c r="G323">
        <v>450</v>
      </c>
      <c r="H323">
        <v>616</v>
      </c>
      <c r="I323">
        <v>504</v>
      </c>
    </row>
    <row r="324" spans="5:9" x14ac:dyDescent="0.25">
      <c r="E324">
        <v>2160</v>
      </c>
      <c r="F324">
        <v>675</v>
      </c>
      <c r="G324">
        <v>114</v>
      </c>
      <c r="H324">
        <v>357</v>
      </c>
      <c r="I324">
        <v>2646</v>
      </c>
    </row>
    <row r="325" spans="5:9" x14ac:dyDescent="0.25">
      <c r="E325">
        <v>2160</v>
      </c>
      <c r="F325">
        <v>171</v>
      </c>
      <c r="G325">
        <v>150</v>
      </c>
      <c r="H325">
        <v>266</v>
      </c>
      <c r="I325">
        <v>3738</v>
      </c>
    </row>
    <row r="326" spans="5:9" x14ac:dyDescent="0.25">
      <c r="E326">
        <v>2160</v>
      </c>
      <c r="F326">
        <v>225</v>
      </c>
      <c r="G326">
        <v>1134</v>
      </c>
      <c r="H326">
        <v>1071</v>
      </c>
      <c r="I326">
        <v>1008</v>
      </c>
    </row>
    <row r="327" spans="5:9" x14ac:dyDescent="0.25">
      <c r="E327">
        <v>1760</v>
      </c>
      <c r="F327">
        <v>864</v>
      </c>
      <c r="G327">
        <v>1068</v>
      </c>
      <c r="H327">
        <v>2016</v>
      </c>
      <c r="I327">
        <v>3696</v>
      </c>
    </row>
    <row r="328" spans="5:9" x14ac:dyDescent="0.25">
      <c r="E328">
        <v>2040</v>
      </c>
      <c r="F328">
        <v>324</v>
      </c>
      <c r="G328">
        <v>1566</v>
      </c>
      <c r="H328">
        <v>2016</v>
      </c>
      <c r="I328">
        <v>1344</v>
      </c>
    </row>
    <row r="329" spans="5:9" x14ac:dyDescent="0.25">
      <c r="E329">
        <v>2800</v>
      </c>
      <c r="F329">
        <v>324</v>
      </c>
      <c r="G329">
        <v>1044</v>
      </c>
      <c r="H329">
        <v>161</v>
      </c>
      <c r="I329">
        <v>2492</v>
      </c>
    </row>
    <row r="330" spans="5:9" x14ac:dyDescent="0.25">
      <c r="E330">
        <v>760</v>
      </c>
      <c r="F330">
        <v>1701</v>
      </c>
      <c r="G330">
        <v>1044</v>
      </c>
      <c r="H330">
        <v>161</v>
      </c>
      <c r="I330">
        <v>2492</v>
      </c>
    </row>
    <row r="331" spans="5:9" x14ac:dyDescent="0.25">
      <c r="E331">
        <v>3600</v>
      </c>
      <c r="F331">
        <v>1701</v>
      </c>
      <c r="G331">
        <v>924</v>
      </c>
      <c r="H331">
        <v>864</v>
      </c>
      <c r="I331">
        <v>2464</v>
      </c>
    </row>
    <row r="332" spans="5:9" x14ac:dyDescent="0.25">
      <c r="E332">
        <v>1500</v>
      </c>
      <c r="F332">
        <v>1386</v>
      </c>
      <c r="G332">
        <v>648</v>
      </c>
      <c r="H332">
        <v>1008</v>
      </c>
      <c r="I332">
        <v>2436</v>
      </c>
    </row>
    <row r="333" spans="5:9" x14ac:dyDescent="0.25">
      <c r="E333">
        <v>720</v>
      </c>
      <c r="F333">
        <v>972</v>
      </c>
      <c r="G333">
        <v>840</v>
      </c>
      <c r="H333">
        <v>1008</v>
      </c>
      <c r="I333">
        <v>2436</v>
      </c>
    </row>
    <row r="334" spans="5:9" x14ac:dyDescent="0.25">
      <c r="E334">
        <v>1440</v>
      </c>
      <c r="F334">
        <v>2025</v>
      </c>
      <c r="G334">
        <v>528</v>
      </c>
      <c r="H334">
        <v>152</v>
      </c>
      <c r="I334">
        <v>882</v>
      </c>
    </row>
    <row r="335" spans="5:9" x14ac:dyDescent="0.25">
      <c r="E335">
        <v>500</v>
      </c>
      <c r="F335">
        <v>2025</v>
      </c>
      <c r="G335">
        <v>144</v>
      </c>
      <c r="H335">
        <v>152</v>
      </c>
      <c r="I335">
        <v>840</v>
      </c>
    </row>
    <row r="336" spans="5:9" x14ac:dyDescent="0.25">
      <c r="E336">
        <v>5400</v>
      </c>
      <c r="F336">
        <v>216</v>
      </c>
      <c r="G336">
        <v>480</v>
      </c>
      <c r="H336">
        <v>1200</v>
      </c>
      <c r="I336">
        <v>644</v>
      </c>
    </row>
    <row r="337" spans="5:9" x14ac:dyDescent="0.25">
      <c r="E337">
        <v>3780</v>
      </c>
      <c r="F337">
        <v>846</v>
      </c>
      <c r="G337">
        <v>480</v>
      </c>
      <c r="H337">
        <v>1408</v>
      </c>
      <c r="I337">
        <v>1620</v>
      </c>
    </row>
    <row r="338" spans="5:9" x14ac:dyDescent="0.25">
      <c r="E338">
        <v>5220</v>
      </c>
      <c r="F338">
        <v>405</v>
      </c>
      <c r="G338">
        <v>564</v>
      </c>
      <c r="H338">
        <v>664</v>
      </c>
      <c r="I338">
        <v>1620</v>
      </c>
    </row>
    <row r="339" spans="5:9" x14ac:dyDescent="0.25">
      <c r="E339">
        <v>940</v>
      </c>
      <c r="F339">
        <v>2160</v>
      </c>
      <c r="G339">
        <v>228</v>
      </c>
      <c r="H339">
        <v>720</v>
      </c>
      <c r="I339">
        <v>2250</v>
      </c>
    </row>
    <row r="340" spans="5:9" x14ac:dyDescent="0.25">
      <c r="E340">
        <v>2160</v>
      </c>
      <c r="F340">
        <v>2160</v>
      </c>
      <c r="G340">
        <v>228</v>
      </c>
      <c r="H340">
        <v>720</v>
      </c>
      <c r="I340">
        <v>2250</v>
      </c>
    </row>
    <row r="341" spans="5:9" x14ac:dyDescent="0.25">
      <c r="E341">
        <v>4800</v>
      </c>
      <c r="F341">
        <v>792</v>
      </c>
      <c r="G341">
        <v>462</v>
      </c>
      <c r="H341">
        <v>816</v>
      </c>
      <c r="I341">
        <v>1620</v>
      </c>
    </row>
    <row r="342" spans="5:9" x14ac:dyDescent="0.25">
      <c r="E342">
        <v>1920</v>
      </c>
      <c r="F342">
        <v>792</v>
      </c>
      <c r="G342">
        <v>576</v>
      </c>
      <c r="H342">
        <v>672</v>
      </c>
      <c r="I342">
        <v>1620</v>
      </c>
    </row>
    <row r="343" spans="5:9" x14ac:dyDescent="0.25">
      <c r="E343">
        <v>1920</v>
      </c>
      <c r="F343">
        <v>864</v>
      </c>
      <c r="G343">
        <v>306</v>
      </c>
      <c r="H343">
        <v>264</v>
      </c>
      <c r="I343">
        <v>3465</v>
      </c>
    </row>
    <row r="344" spans="5:9" x14ac:dyDescent="0.25">
      <c r="F344">
        <v>864</v>
      </c>
      <c r="G344">
        <v>228</v>
      </c>
      <c r="H344">
        <v>1800</v>
      </c>
      <c r="I344">
        <v>3150</v>
      </c>
    </row>
    <row r="345" spans="5:9" x14ac:dyDescent="0.25">
      <c r="F345">
        <v>864</v>
      </c>
      <c r="G345">
        <v>228</v>
      </c>
      <c r="H345">
        <v>584</v>
      </c>
      <c r="I345">
        <v>3150</v>
      </c>
    </row>
    <row r="346" spans="5:9" x14ac:dyDescent="0.25">
      <c r="F346">
        <v>1377</v>
      </c>
      <c r="G346">
        <v>360</v>
      </c>
      <c r="H346">
        <v>584</v>
      </c>
      <c r="I346">
        <v>1050</v>
      </c>
    </row>
    <row r="347" spans="5:9" x14ac:dyDescent="0.25">
      <c r="F347">
        <v>2592</v>
      </c>
      <c r="G347">
        <v>576</v>
      </c>
      <c r="H347">
        <v>304</v>
      </c>
      <c r="I347">
        <v>1050</v>
      </c>
    </row>
    <row r="348" spans="5:9" x14ac:dyDescent="0.25">
      <c r="F348">
        <v>540</v>
      </c>
      <c r="G348">
        <v>804</v>
      </c>
      <c r="H348">
        <v>1680</v>
      </c>
      <c r="I348">
        <v>690</v>
      </c>
    </row>
    <row r="349" spans="5:9" x14ac:dyDescent="0.25">
      <c r="F349">
        <v>783</v>
      </c>
      <c r="G349">
        <v>138</v>
      </c>
      <c r="H349">
        <v>1440</v>
      </c>
      <c r="I349">
        <v>1200</v>
      </c>
    </row>
    <row r="350" spans="5:9" x14ac:dyDescent="0.25">
      <c r="F350">
        <v>864</v>
      </c>
      <c r="G350">
        <v>882</v>
      </c>
      <c r="H350">
        <v>576</v>
      </c>
      <c r="I350">
        <v>2700</v>
      </c>
    </row>
    <row r="351" spans="5:9" x14ac:dyDescent="0.25">
      <c r="F351">
        <v>207</v>
      </c>
      <c r="G351">
        <v>399</v>
      </c>
      <c r="H351">
        <v>576</v>
      </c>
      <c r="I351">
        <v>1380</v>
      </c>
    </row>
    <row r="352" spans="5:9" x14ac:dyDescent="0.25">
      <c r="F352">
        <v>720</v>
      </c>
      <c r="G352">
        <v>399</v>
      </c>
      <c r="H352">
        <v>720</v>
      </c>
      <c r="I352">
        <v>285</v>
      </c>
    </row>
    <row r="353" spans="6:9" x14ac:dyDescent="0.25">
      <c r="F353">
        <v>720</v>
      </c>
      <c r="G353">
        <v>133</v>
      </c>
      <c r="H353">
        <v>2112</v>
      </c>
      <c r="I353">
        <v>2835</v>
      </c>
    </row>
    <row r="354" spans="6:9" x14ac:dyDescent="0.25">
      <c r="F354">
        <v>1260</v>
      </c>
      <c r="G354">
        <v>133</v>
      </c>
      <c r="H354">
        <v>200</v>
      </c>
      <c r="I354">
        <v>4005</v>
      </c>
    </row>
    <row r="355" spans="6:9" x14ac:dyDescent="0.25">
      <c r="F355">
        <v>1500</v>
      </c>
      <c r="G355">
        <v>1050</v>
      </c>
      <c r="H355">
        <v>288</v>
      </c>
      <c r="I355">
        <v>2310</v>
      </c>
    </row>
    <row r="356" spans="6:9" x14ac:dyDescent="0.25">
      <c r="F356">
        <v>550</v>
      </c>
      <c r="G356">
        <v>756</v>
      </c>
      <c r="H356">
        <v>288</v>
      </c>
      <c r="I356">
        <v>1620</v>
      </c>
    </row>
    <row r="357" spans="6:9" x14ac:dyDescent="0.25">
      <c r="F357">
        <v>550</v>
      </c>
      <c r="G357">
        <v>1232</v>
      </c>
      <c r="H357">
        <v>2136</v>
      </c>
      <c r="I357">
        <v>945</v>
      </c>
    </row>
    <row r="358" spans="6:9" x14ac:dyDescent="0.25">
      <c r="F358">
        <v>1350</v>
      </c>
      <c r="G358">
        <v>581</v>
      </c>
      <c r="H358">
        <v>1408</v>
      </c>
      <c r="I358">
        <v>2100</v>
      </c>
    </row>
    <row r="359" spans="6:9" x14ac:dyDescent="0.25">
      <c r="F359">
        <v>1020</v>
      </c>
      <c r="G359">
        <v>385</v>
      </c>
      <c r="H359">
        <v>1408</v>
      </c>
      <c r="I359">
        <v>2100</v>
      </c>
    </row>
    <row r="360" spans="6:9" x14ac:dyDescent="0.25">
      <c r="F360">
        <v>2100</v>
      </c>
      <c r="G360">
        <v>630</v>
      </c>
      <c r="H360">
        <v>2088</v>
      </c>
      <c r="I360">
        <v>3960</v>
      </c>
    </row>
    <row r="361" spans="6:9" x14ac:dyDescent="0.25">
      <c r="F361">
        <v>780</v>
      </c>
      <c r="G361">
        <v>1617</v>
      </c>
      <c r="H361">
        <v>1392</v>
      </c>
      <c r="I361">
        <v>3600</v>
      </c>
    </row>
    <row r="362" spans="6:9" x14ac:dyDescent="0.25">
      <c r="F362">
        <v>380</v>
      </c>
      <c r="G362">
        <v>588</v>
      </c>
      <c r="H362">
        <v>136</v>
      </c>
      <c r="I362">
        <v>3960</v>
      </c>
    </row>
    <row r="363" spans="6:9" x14ac:dyDescent="0.25">
      <c r="F363">
        <v>1800</v>
      </c>
      <c r="G363">
        <v>588</v>
      </c>
      <c r="H363">
        <v>136</v>
      </c>
      <c r="I363">
        <v>3960</v>
      </c>
    </row>
    <row r="364" spans="6:9" x14ac:dyDescent="0.25">
      <c r="F364">
        <v>920</v>
      </c>
      <c r="G364">
        <v>231</v>
      </c>
      <c r="H364">
        <v>1800</v>
      </c>
      <c r="I364">
        <v>4320</v>
      </c>
    </row>
    <row r="365" spans="6:9" x14ac:dyDescent="0.25">
      <c r="F365">
        <v>920</v>
      </c>
      <c r="G365">
        <v>980</v>
      </c>
      <c r="H365">
        <v>1120</v>
      </c>
      <c r="I365">
        <v>4320</v>
      </c>
    </row>
    <row r="366" spans="6:9" x14ac:dyDescent="0.25">
      <c r="F366">
        <v>750</v>
      </c>
      <c r="G366">
        <v>1575</v>
      </c>
      <c r="H366">
        <v>2112</v>
      </c>
      <c r="I366">
        <v>2010</v>
      </c>
    </row>
    <row r="367" spans="6:9" x14ac:dyDescent="0.25">
      <c r="F367">
        <v>190</v>
      </c>
      <c r="G367">
        <v>378</v>
      </c>
      <c r="H367">
        <v>2112</v>
      </c>
      <c r="I367">
        <v>2010</v>
      </c>
    </row>
    <row r="368" spans="6:9" x14ac:dyDescent="0.25">
      <c r="F368">
        <v>250</v>
      </c>
      <c r="G368">
        <v>672</v>
      </c>
      <c r="H368">
        <v>640</v>
      </c>
      <c r="I368">
        <v>345</v>
      </c>
    </row>
    <row r="369" spans="6:9" x14ac:dyDescent="0.25">
      <c r="F369">
        <v>1760</v>
      </c>
      <c r="G369">
        <v>560</v>
      </c>
      <c r="H369">
        <v>640</v>
      </c>
      <c r="I369">
        <v>2016</v>
      </c>
    </row>
    <row r="370" spans="6:9" x14ac:dyDescent="0.25">
      <c r="F370">
        <v>2610</v>
      </c>
      <c r="G370">
        <v>1120</v>
      </c>
      <c r="H370">
        <v>864</v>
      </c>
      <c r="I370">
        <v>2016</v>
      </c>
    </row>
    <row r="371" spans="6:9" x14ac:dyDescent="0.25">
      <c r="F371">
        <v>2250</v>
      </c>
      <c r="G371">
        <v>560</v>
      </c>
      <c r="H371">
        <v>360</v>
      </c>
      <c r="I371">
        <v>2816</v>
      </c>
    </row>
    <row r="372" spans="6:9" x14ac:dyDescent="0.25">
      <c r="F372">
        <v>750</v>
      </c>
      <c r="G372">
        <v>644</v>
      </c>
      <c r="H372">
        <v>360</v>
      </c>
      <c r="I372">
        <v>1328</v>
      </c>
    </row>
    <row r="373" spans="6:9" x14ac:dyDescent="0.25">
      <c r="F373">
        <v>750</v>
      </c>
      <c r="G373">
        <v>1932</v>
      </c>
      <c r="H373">
        <v>1224</v>
      </c>
      <c r="I373">
        <v>3696</v>
      </c>
    </row>
    <row r="374" spans="6:9" x14ac:dyDescent="0.25">
      <c r="F374">
        <v>1400</v>
      </c>
      <c r="G374">
        <v>252</v>
      </c>
      <c r="H374">
        <v>496</v>
      </c>
      <c r="I374">
        <v>2160</v>
      </c>
    </row>
    <row r="375" spans="6:9" x14ac:dyDescent="0.25">
      <c r="F375">
        <v>880</v>
      </c>
      <c r="G375">
        <v>1869</v>
      </c>
      <c r="H375">
        <v>480</v>
      </c>
      <c r="I375">
        <v>3360</v>
      </c>
    </row>
    <row r="376" spans="6:9" x14ac:dyDescent="0.25">
      <c r="F376">
        <v>880</v>
      </c>
      <c r="G376">
        <v>1869</v>
      </c>
      <c r="H376">
        <v>184</v>
      </c>
      <c r="I376">
        <v>864</v>
      </c>
    </row>
    <row r="377" spans="6:9" x14ac:dyDescent="0.25">
      <c r="F377">
        <v>2640</v>
      </c>
      <c r="G377">
        <v>630</v>
      </c>
      <c r="H377">
        <v>648</v>
      </c>
      <c r="I377">
        <v>2880</v>
      </c>
    </row>
    <row r="378" spans="6:9" x14ac:dyDescent="0.25">
      <c r="F378">
        <v>800</v>
      </c>
      <c r="G378">
        <v>175</v>
      </c>
      <c r="H378">
        <v>1134</v>
      </c>
      <c r="I378">
        <v>1280</v>
      </c>
    </row>
    <row r="379" spans="6:9" x14ac:dyDescent="0.25">
      <c r="F379">
        <v>450</v>
      </c>
      <c r="G379">
        <v>175</v>
      </c>
      <c r="H379">
        <v>1134</v>
      </c>
      <c r="I379">
        <v>576</v>
      </c>
    </row>
    <row r="380" spans="6:9" x14ac:dyDescent="0.25">
      <c r="F380">
        <v>960</v>
      </c>
      <c r="G380">
        <v>175</v>
      </c>
      <c r="H380">
        <v>513</v>
      </c>
      <c r="I380">
        <v>3024</v>
      </c>
    </row>
    <row r="381" spans="6:9" x14ac:dyDescent="0.25">
      <c r="F381">
        <v>1530</v>
      </c>
      <c r="G381">
        <v>672</v>
      </c>
      <c r="H381">
        <v>171</v>
      </c>
      <c r="I381">
        <v>4224</v>
      </c>
    </row>
    <row r="382" spans="6:9" x14ac:dyDescent="0.25">
      <c r="F382">
        <v>600</v>
      </c>
      <c r="G382">
        <v>1869</v>
      </c>
      <c r="H382">
        <v>171</v>
      </c>
      <c r="I382">
        <v>1536</v>
      </c>
    </row>
    <row r="383" spans="6:9" x14ac:dyDescent="0.25">
      <c r="F383">
        <v>870</v>
      </c>
      <c r="G383">
        <v>1246</v>
      </c>
      <c r="H383">
        <v>972</v>
      </c>
      <c r="I383">
        <v>3024</v>
      </c>
    </row>
    <row r="384" spans="6:9" x14ac:dyDescent="0.25">
      <c r="F384">
        <v>960</v>
      </c>
      <c r="G384">
        <v>1246</v>
      </c>
      <c r="H384">
        <v>972</v>
      </c>
      <c r="I384">
        <v>4176</v>
      </c>
    </row>
    <row r="385" spans="6:9" x14ac:dyDescent="0.25">
      <c r="F385">
        <v>1340</v>
      </c>
      <c r="G385">
        <v>1246</v>
      </c>
      <c r="H385">
        <v>972</v>
      </c>
      <c r="I385">
        <v>2784</v>
      </c>
    </row>
    <row r="386" spans="6:9" x14ac:dyDescent="0.25">
      <c r="F386">
        <v>990</v>
      </c>
      <c r="G386">
        <v>1232</v>
      </c>
      <c r="H386">
        <v>1584</v>
      </c>
      <c r="I386">
        <v>2464</v>
      </c>
    </row>
    <row r="387" spans="6:9" x14ac:dyDescent="0.25">
      <c r="F387">
        <v>792</v>
      </c>
      <c r="G387">
        <v>1827</v>
      </c>
      <c r="H387">
        <v>1584</v>
      </c>
      <c r="I387">
        <v>4224</v>
      </c>
    </row>
    <row r="388" spans="6:9" x14ac:dyDescent="0.25">
      <c r="F388">
        <v>1188</v>
      </c>
      <c r="G388">
        <v>1827</v>
      </c>
      <c r="H388">
        <v>135</v>
      </c>
      <c r="I388">
        <v>2400</v>
      </c>
    </row>
    <row r="389" spans="6:9" x14ac:dyDescent="0.25">
      <c r="F389">
        <v>1386</v>
      </c>
      <c r="G389">
        <v>1218</v>
      </c>
      <c r="H389">
        <v>747</v>
      </c>
      <c r="I389">
        <v>608</v>
      </c>
    </row>
    <row r="390" spans="6:9" x14ac:dyDescent="0.25">
      <c r="F390">
        <v>1386</v>
      </c>
      <c r="G390">
        <v>175</v>
      </c>
      <c r="H390">
        <v>810</v>
      </c>
      <c r="I390">
        <v>2448</v>
      </c>
    </row>
    <row r="391" spans="6:9" x14ac:dyDescent="0.25">
      <c r="F391">
        <v>1386</v>
      </c>
      <c r="G391">
        <v>525</v>
      </c>
      <c r="H391">
        <v>2079</v>
      </c>
      <c r="I391">
        <v>1392</v>
      </c>
    </row>
    <row r="392" spans="6:9" x14ac:dyDescent="0.25">
      <c r="F392">
        <v>209</v>
      </c>
      <c r="G392">
        <v>616</v>
      </c>
      <c r="H392">
        <v>1242</v>
      </c>
      <c r="I392">
        <v>1536</v>
      </c>
    </row>
    <row r="393" spans="6:9" x14ac:dyDescent="0.25">
      <c r="F393">
        <v>209</v>
      </c>
      <c r="G393">
        <v>616</v>
      </c>
      <c r="H393">
        <v>1242</v>
      </c>
      <c r="I393">
        <v>1584</v>
      </c>
    </row>
    <row r="394" spans="6:9" x14ac:dyDescent="0.25">
      <c r="F394">
        <v>1650</v>
      </c>
      <c r="G394">
        <v>329</v>
      </c>
      <c r="H394">
        <v>2025</v>
      </c>
      <c r="I394">
        <v>1224</v>
      </c>
    </row>
    <row r="395" spans="6:9" x14ac:dyDescent="0.25">
      <c r="F395">
        <v>1936</v>
      </c>
      <c r="G395">
        <v>329</v>
      </c>
      <c r="H395">
        <v>486</v>
      </c>
      <c r="I395">
        <v>2890</v>
      </c>
    </row>
    <row r="396" spans="6:9" x14ac:dyDescent="0.25">
      <c r="F396">
        <v>605</v>
      </c>
      <c r="G396">
        <v>1638</v>
      </c>
      <c r="H396">
        <v>657</v>
      </c>
      <c r="I396">
        <v>493</v>
      </c>
    </row>
    <row r="397" spans="6:9" x14ac:dyDescent="0.25">
      <c r="F397">
        <v>990</v>
      </c>
      <c r="G397">
        <v>1848</v>
      </c>
      <c r="H397">
        <v>414</v>
      </c>
      <c r="I397">
        <v>1530</v>
      </c>
    </row>
    <row r="398" spans="6:9" x14ac:dyDescent="0.25">
      <c r="F398">
        <v>924</v>
      </c>
      <c r="G398">
        <v>616</v>
      </c>
      <c r="H398">
        <v>414</v>
      </c>
      <c r="I398">
        <v>2295</v>
      </c>
    </row>
    <row r="399" spans="6:9" x14ac:dyDescent="0.25">
      <c r="F399">
        <v>363</v>
      </c>
      <c r="G399">
        <v>357</v>
      </c>
      <c r="H399">
        <v>342</v>
      </c>
      <c r="I399">
        <v>1428</v>
      </c>
    </row>
    <row r="400" spans="6:9" x14ac:dyDescent="0.25">
      <c r="F400">
        <v>1540</v>
      </c>
      <c r="G400">
        <v>434</v>
      </c>
      <c r="H400">
        <v>513</v>
      </c>
      <c r="I400">
        <v>561</v>
      </c>
    </row>
    <row r="401" spans="6:9" x14ac:dyDescent="0.25">
      <c r="F401">
        <v>594</v>
      </c>
      <c r="G401">
        <v>420</v>
      </c>
      <c r="H401">
        <v>720</v>
      </c>
      <c r="I401">
        <v>1241</v>
      </c>
    </row>
    <row r="402" spans="6:9" x14ac:dyDescent="0.25">
      <c r="F402">
        <v>506</v>
      </c>
      <c r="G402">
        <v>609</v>
      </c>
      <c r="H402">
        <v>720</v>
      </c>
      <c r="I402">
        <v>1360</v>
      </c>
    </row>
    <row r="403" spans="6:9" x14ac:dyDescent="0.25">
      <c r="F403">
        <v>418</v>
      </c>
      <c r="G403">
        <v>609</v>
      </c>
      <c r="H403">
        <v>972</v>
      </c>
      <c r="I403">
        <v>425</v>
      </c>
    </row>
    <row r="404" spans="6:9" x14ac:dyDescent="0.25">
      <c r="F404">
        <v>627</v>
      </c>
      <c r="G404">
        <v>672</v>
      </c>
      <c r="H404">
        <v>2484</v>
      </c>
      <c r="I404">
        <v>425</v>
      </c>
    </row>
    <row r="405" spans="6:9" x14ac:dyDescent="0.25">
      <c r="F405">
        <v>275</v>
      </c>
      <c r="G405">
        <v>672</v>
      </c>
      <c r="H405">
        <v>324</v>
      </c>
      <c r="I405">
        <v>3026</v>
      </c>
    </row>
    <row r="406" spans="6:9" x14ac:dyDescent="0.25">
      <c r="F406">
        <v>825</v>
      </c>
      <c r="G406">
        <v>938</v>
      </c>
      <c r="H406">
        <v>810</v>
      </c>
      <c r="I406">
        <v>2992</v>
      </c>
    </row>
    <row r="407" spans="6:9" x14ac:dyDescent="0.25">
      <c r="F407">
        <v>396</v>
      </c>
      <c r="G407">
        <v>161</v>
      </c>
      <c r="H407">
        <v>810</v>
      </c>
      <c r="I407">
        <v>4437</v>
      </c>
    </row>
    <row r="408" spans="6:9" x14ac:dyDescent="0.25">
      <c r="F408">
        <v>792</v>
      </c>
      <c r="G408">
        <v>576</v>
      </c>
      <c r="H408">
        <v>2376</v>
      </c>
      <c r="I408">
        <v>2618</v>
      </c>
    </row>
    <row r="409" spans="6:9" x14ac:dyDescent="0.25">
      <c r="F409">
        <v>792</v>
      </c>
      <c r="G409">
        <v>864</v>
      </c>
      <c r="H409">
        <v>1701</v>
      </c>
      <c r="I409">
        <v>1836</v>
      </c>
    </row>
    <row r="410" spans="6:9" x14ac:dyDescent="0.25">
      <c r="F410">
        <v>396</v>
      </c>
      <c r="G410">
        <v>1008</v>
      </c>
      <c r="H410">
        <v>1584</v>
      </c>
      <c r="I410">
        <v>799</v>
      </c>
    </row>
    <row r="411" spans="6:9" x14ac:dyDescent="0.25">
      <c r="F411">
        <v>1936</v>
      </c>
      <c r="G411">
        <v>1008</v>
      </c>
      <c r="H411">
        <v>225</v>
      </c>
      <c r="I411">
        <v>1836</v>
      </c>
    </row>
    <row r="412" spans="6:9" x14ac:dyDescent="0.25">
      <c r="F412">
        <v>1694</v>
      </c>
      <c r="G412">
        <v>1008</v>
      </c>
      <c r="H412">
        <v>225</v>
      </c>
      <c r="I412">
        <v>646</v>
      </c>
    </row>
    <row r="413" spans="6:9" x14ac:dyDescent="0.25">
      <c r="F413">
        <v>968</v>
      </c>
      <c r="G413">
        <v>1008</v>
      </c>
      <c r="H413">
        <v>225</v>
      </c>
      <c r="I413">
        <v>425</v>
      </c>
    </row>
    <row r="414" spans="6:9" x14ac:dyDescent="0.25">
      <c r="F414">
        <v>2904</v>
      </c>
      <c r="G414">
        <v>1008</v>
      </c>
      <c r="H414">
        <v>1260</v>
      </c>
      <c r="I414">
        <v>4080</v>
      </c>
    </row>
    <row r="415" spans="6:9" x14ac:dyDescent="0.25">
      <c r="F415">
        <v>880</v>
      </c>
      <c r="G415">
        <v>456</v>
      </c>
      <c r="H415">
        <v>216</v>
      </c>
      <c r="I415">
        <v>1632</v>
      </c>
    </row>
    <row r="416" spans="6:9" x14ac:dyDescent="0.25">
      <c r="F416">
        <v>1034</v>
      </c>
      <c r="G416">
        <v>864</v>
      </c>
      <c r="H416">
        <v>846</v>
      </c>
      <c r="I416">
        <v>646</v>
      </c>
    </row>
    <row r="417" spans="6:9" x14ac:dyDescent="0.25">
      <c r="F417">
        <v>418</v>
      </c>
      <c r="G417">
        <v>864</v>
      </c>
      <c r="H417">
        <v>846</v>
      </c>
      <c r="I417">
        <v>1054</v>
      </c>
    </row>
    <row r="418" spans="6:9" x14ac:dyDescent="0.25">
      <c r="F418">
        <v>2574</v>
      </c>
      <c r="G418">
        <v>864</v>
      </c>
      <c r="H418">
        <v>405</v>
      </c>
      <c r="I418">
        <v>1632</v>
      </c>
    </row>
    <row r="419" spans="6:9" x14ac:dyDescent="0.25">
      <c r="F419">
        <v>847</v>
      </c>
      <c r="G419">
        <v>704</v>
      </c>
      <c r="H419">
        <v>864</v>
      </c>
      <c r="I419">
        <v>1026</v>
      </c>
    </row>
    <row r="420" spans="6:9" x14ac:dyDescent="0.25">
      <c r="F420">
        <v>968</v>
      </c>
      <c r="G420">
        <v>720</v>
      </c>
      <c r="H420">
        <v>1206</v>
      </c>
      <c r="I420">
        <v>4158</v>
      </c>
    </row>
    <row r="421" spans="6:9" x14ac:dyDescent="0.25">
      <c r="F421">
        <v>3168</v>
      </c>
      <c r="G421">
        <v>264</v>
      </c>
      <c r="H421">
        <v>720</v>
      </c>
      <c r="I421">
        <v>2484</v>
      </c>
    </row>
    <row r="422" spans="6:9" x14ac:dyDescent="0.25">
      <c r="F422">
        <v>660</v>
      </c>
      <c r="G422">
        <v>264</v>
      </c>
      <c r="H422">
        <v>1260</v>
      </c>
      <c r="I422">
        <v>2520</v>
      </c>
    </row>
    <row r="423" spans="6:9" x14ac:dyDescent="0.25">
      <c r="F423">
        <v>957</v>
      </c>
      <c r="G423">
        <v>264</v>
      </c>
      <c r="H423">
        <v>570</v>
      </c>
      <c r="I423">
        <v>3780</v>
      </c>
    </row>
    <row r="424" spans="6:9" x14ac:dyDescent="0.25">
      <c r="F424">
        <v>1056</v>
      </c>
      <c r="G424">
        <v>560</v>
      </c>
      <c r="H424">
        <v>1760</v>
      </c>
      <c r="I424">
        <v>2880</v>
      </c>
    </row>
    <row r="425" spans="6:9" x14ac:dyDescent="0.25">
      <c r="F425">
        <v>506</v>
      </c>
      <c r="G425">
        <v>560</v>
      </c>
      <c r="H425">
        <v>1350</v>
      </c>
      <c r="I425">
        <v>342</v>
      </c>
    </row>
    <row r="426" spans="6:9" x14ac:dyDescent="0.25">
      <c r="F426">
        <v>1296</v>
      </c>
      <c r="G426">
        <v>1800</v>
      </c>
      <c r="H426">
        <v>1380</v>
      </c>
      <c r="I426">
        <v>648</v>
      </c>
    </row>
    <row r="427" spans="6:9" x14ac:dyDescent="0.25">
      <c r="F427">
        <v>1296</v>
      </c>
      <c r="G427">
        <v>304</v>
      </c>
      <c r="H427">
        <v>1400</v>
      </c>
      <c r="I427">
        <v>450</v>
      </c>
    </row>
    <row r="428" spans="6:9" x14ac:dyDescent="0.25">
      <c r="F428">
        <v>1512</v>
      </c>
      <c r="G428">
        <v>1680</v>
      </c>
      <c r="H428">
        <v>540</v>
      </c>
      <c r="I428">
        <v>846</v>
      </c>
    </row>
    <row r="429" spans="6:9" x14ac:dyDescent="0.25">
      <c r="F429">
        <v>1512</v>
      </c>
      <c r="G429">
        <v>1680</v>
      </c>
      <c r="H429">
        <v>570</v>
      </c>
      <c r="I429">
        <v>1944</v>
      </c>
    </row>
    <row r="430" spans="6:9" x14ac:dyDescent="0.25">
      <c r="F430">
        <v>1800</v>
      </c>
      <c r="G430">
        <v>640</v>
      </c>
      <c r="H430">
        <v>1600</v>
      </c>
      <c r="I430">
        <v>684</v>
      </c>
    </row>
    <row r="431" spans="6:9" x14ac:dyDescent="0.25">
      <c r="F431">
        <v>348</v>
      </c>
      <c r="G431">
        <v>640</v>
      </c>
      <c r="H431">
        <v>2760</v>
      </c>
      <c r="I431">
        <v>4212</v>
      </c>
    </row>
    <row r="432" spans="6:9" x14ac:dyDescent="0.25">
      <c r="F432">
        <v>996</v>
      </c>
      <c r="G432">
        <v>640</v>
      </c>
      <c r="H432">
        <v>750</v>
      </c>
      <c r="I432">
        <v>810</v>
      </c>
    </row>
    <row r="433" spans="6:9" x14ac:dyDescent="0.25">
      <c r="F433">
        <v>1056</v>
      </c>
      <c r="G433">
        <v>864</v>
      </c>
      <c r="H433">
        <v>360</v>
      </c>
      <c r="I433">
        <v>810</v>
      </c>
    </row>
    <row r="434" spans="6:9" x14ac:dyDescent="0.25">
      <c r="F434">
        <v>1056</v>
      </c>
      <c r="G434">
        <v>200</v>
      </c>
      <c r="H434">
        <v>900</v>
      </c>
      <c r="I434">
        <v>1584</v>
      </c>
    </row>
    <row r="435" spans="6:9" x14ac:dyDescent="0.25">
      <c r="F435">
        <v>1620</v>
      </c>
      <c r="G435">
        <v>2208</v>
      </c>
      <c r="H435">
        <v>1890</v>
      </c>
      <c r="I435">
        <v>1728</v>
      </c>
    </row>
    <row r="436" spans="6:9" x14ac:dyDescent="0.25">
      <c r="F436">
        <v>840</v>
      </c>
      <c r="G436">
        <v>152</v>
      </c>
      <c r="H436">
        <v>1780</v>
      </c>
      <c r="I436">
        <v>1566</v>
      </c>
    </row>
    <row r="437" spans="6:9" x14ac:dyDescent="0.25">
      <c r="F437">
        <v>2700</v>
      </c>
      <c r="G437">
        <v>2136</v>
      </c>
      <c r="H437">
        <v>2610</v>
      </c>
      <c r="I437">
        <v>1566</v>
      </c>
    </row>
    <row r="438" spans="6:9" x14ac:dyDescent="0.25">
      <c r="F438">
        <v>552</v>
      </c>
      <c r="G438">
        <v>576</v>
      </c>
      <c r="H438">
        <v>2250</v>
      </c>
      <c r="I438">
        <v>1566</v>
      </c>
    </row>
    <row r="439" spans="6:9" x14ac:dyDescent="0.25">
      <c r="F439">
        <v>456</v>
      </c>
      <c r="G439">
        <v>720</v>
      </c>
      <c r="H439">
        <v>1400</v>
      </c>
      <c r="I439">
        <v>2850</v>
      </c>
    </row>
    <row r="440" spans="6:9" x14ac:dyDescent="0.25">
      <c r="F440">
        <v>960</v>
      </c>
      <c r="G440">
        <v>720</v>
      </c>
      <c r="H440">
        <v>880</v>
      </c>
      <c r="I440">
        <v>1577</v>
      </c>
    </row>
    <row r="441" spans="6:9" x14ac:dyDescent="0.25">
      <c r="F441">
        <v>1104</v>
      </c>
      <c r="G441">
        <v>2112</v>
      </c>
      <c r="H441">
        <v>2640</v>
      </c>
      <c r="I441">
        <v>1938</v>
      </c>
    </row>
    <row r="442" spans="6:9" x14ac:dyDescent="0.25">
      <c r="F442">
        <v>900</v>
      </c>
      <c r="G442">
        <v>2112</v>
      </c>
      <c r="H442">
        <v>2640</v>
      </c>
      <c r="I442">
        <v>627</v>
      </c>
    </row>
    <row r="443" spans="6:9" x14ac:dyDescent="0.25">
      <c r="F443">
        <v>900</v>
      </c>
      <c r="G443">
        <v>2112</v>
      </c>
      <c r="H443">
        <v>800</v>
      </c>
      <c r="I443">
        <v>1482</v>
      </c>
    </row>
    <row r="444" spans="6:9" x14ac:dyDescent="0.25">
      <c r="F444">
        <v>2268</v>
      </c>
      <c r="G444">
        <v>768</v>
      </c>
      <c r="H444">
        <v>470</v>
      </c>
      <c r="I444">
        <v>4275</v>
      </c>
    </row>
    <row r="445" spans="6:9" x14ac:dyDescent="0.25">
      <c r="F445">
        <v>864</v>
      </c>
      <c r="G445">
        <v>768</v>
      </c>
      <c r="H445">
        <v>1500</v>
      </c>
      <c r="I445">
        <v>722</v>
      </c>
    </row>
    <row r="446" spans="6:9" x14ac:dyDescent="0.25">
      <c r="F446">
        <v>1080</v>
      </c>
      <c r="G446">
        <v>2136</v>
      </c>
      <c r="H446">
        <v>450</v>
      </c>
      <c r="I446">
        <v>3040</v>
      </c>
    </row>
    <row r="447" spans="6:9" x14ac:dyDescent="0.25">
      <c r="F447">
        <v>1152</v>
      </c>
      <c r="G447">
        <v>2088</v>
      </c>
      <c r="H447">
        <v>770</v>
      </c>
      <c r="I447">
        <v>475</v>
      </c>
    </row>
    <row r="448" spans="6:9" x14ac:dyDescent="0.25">
      <c r="F448">
        <v>2112</v>
      </c>
      <c r="G448">
        <v>1232</v>
      </c>
      <c r="H448">
        <v>2400</v>
      </c>
      <c r="I448">
        <v>361</v>
      </c>
    </row>
    <row r="449" spans="6:9" x14ac:dyDescent="0.25">
      <c r="F449">
        <v>3132</v>
      </c>
      <c r="G449">
        <v>136</v>
      </c>
      <c r="H449">
        <v>1530</v>
      </c>
      <c r="I449">
        <v>5073</v>
      </c>
    </row>
    <row r="450" spans="6:9" x14ac:dyDescent="0.25">
      <c r="F450">
        <v>300</v>
      </c>
      <c r="G450">
        <v>504</v>
      </c>
      <c r="H450">
        <v>600</v>
      </c>
      <c r="I450">
        <v>4275</v>
      </c>
    </row>
    <row r="451" spans="6:9" x14ac:dyDescent="0.25">
      <c r="F451">
        <v>1296</v>
      </c>
      <c r="G451">
        <v>704</v>
      </c>
      <c r="H451">
        <v>870</v>
      </c>
      <c r="I451">
        <v>323</v>
      </c>
    </row>
    <row r="452" spans="6:9" x14ac:dyDescent="0.25">
      <c r="F452">
        <v>1296</v>
      </c>
      <c r="G452">
        <v>704</v>
      </c>
      <c r="H452">
        <v>960</v>
      </c>
      <c r="I452">
        <v>456</v>
      </c>
    </row>
    <row r="453" spans="6:9" x14ac:dyDescent="0.25">
      <c r="F453">
        <v>1680</v>
      </c>
      <c r="G453">
        <v>2112</v>
      </c>
      <c r="H453">
        <v>990</v>
      </c>
      <c r="I453">
        <v>1520</v>
      </c>
    </row>
    <row r="454" spans="6:9" x14ac:dyDescent="0.25">
      <c r="F454">
        <v>960</v>
      </c>
      <c r="G454">
        <v>640</v>
      </c>
      <c r="H454">
        <v>990</v>
      </c>
      <c r="I454">
        <v>722</v>
      </c>
    </row>
    <row r="455" spans="6:9" x14ac:dyDescent="0.25">
      <c r="F455">
        <v>1800</v>
      </c>
      <c r="G455">
        <v>752</v>
      </c>
      <c r="H455">
        <v>792</v>
      </c>
      <c r="I455">
        <v>2907</v>
      </c>
    </row>
    <row r="456" spans="6:9" x14ac:dyDescent="0.25">
      <c r="F456">
        <v>2880</v>
      </c>
      <c r="G456">
        <v>360</v>
      </c>
      <c r="H456">
        <v>792</v>
      </c>
      <c r="I456">
        <v>2907</v>
      </c>
    </row>
    <row r="457" spans="6:9" x14ac:dyDescent="0.25">
      <c r="F457">
        <v>3168</v>
      </c>
      <c r="G457">
        <v>616</v>
      </c>
      <c r="H457">
        <v>627</v>
      </c>
      <c r="I457">
        <v>5472</v>
      </c>
    </row>
    <row r="458" spans="6:9" x14ac:dyDescent="0.25">
      <c r="F458">
        <v>3168</v>
      </c>
      <c r="G458">
        <v>2112</v>
      </c>
      <c r="H458">
        <v>1485</v>
      </c>
      <c r="I458">
        <v>2160</v>
      </c>
    </row>
    <row r="459" spans="6:9" x14ac:dyDescent="0.25">
      <c r="F459">
        <v>1152</v>
      </c>
      <c r="G459">
        <v>408</v>
      </c>
      <c r="H459">
        <v>1485</v>
      </c>
      <c r="I459">
        <v>2520</v>
      </c>
    </row>
    <row r="460" spans="6:9" x14ac:dyDescent="0.25">
      <c r="F460">
        <v>456</v>
      </c>
      <c r="G460">
        <v>2304</v>
      </c>
      <c r="H460">
        <v>1485</v>
      </c>
      <c r="I460">
        <v>2520</v>
      </c>
    </row>
    <row r="461" spans="6:9" x14ac:dyDescent="0.25">
      <c r="F461">
        <v>1836</v>
      </c>
      <c r="G461">
        <v>480</v>
      </c>
      <c r="H461">
        <v>1518</v>
      </c>
      <c r="I461">
        <v>1140</v>
      </c>
    </row>
    <row r="462" spans="6:9" x14ac:dyDescent="0.25">
      <c r="F462">
        <v>720</v>
      </c>
      <c r="G462">
        <v>768</v>
      </c>
      <c r="H462">
        <v>1518</v>
      </c>
      <c r="I462">
        <v>1660</v>
      </c>
    </row>
    <row r="463" spans="6:9" x14ac:dyDescent="0.25">
      <c r="F463">
        <v>720</v>
      </c>
      <c r="G463">
        <v>768</v>
      </c>
      <c r="H463">
        <v>1540</v>
      </c>
      <c r="I463">
        <v>4620</v>
      </c>
    </row>
    <row r="464" spans="6:9" x14ac:dyDescent="0.25">
      <c r="F464">
        <v>1188</v>
      </c>
      <c r="G464">
        <v>1072</v>
      </c>
      <c r="H464">
        <v>1540</v>
      </c>
      <c r="I464">
        <v>2040</v>
      </c>
    </row>
    <row r="465" spans="6:9" x14ac:dyDescent="0.25">
      <c r="F465">
        <v>276</v>
      </c>
      <c r="G465">
        <v>1072</v>
      </c>
      <c r="H465">
        <v>2310</v>
      </c>
      <c r="I465">
        <v>1400</v>
      </c>
    </row>
    <row r="466" spans="6:9" x14ac:dyDescent="0.25">
      <c r="F466">
        <v>936</v>
      </c>
      <c r="G466">
        <v>648</v>
      </c>
      <c r="H466">
        <v>770</v>
      </c>
      <c r="I466">
        <v>1400</v>
      </c>
    </row>
    <row r="467" spans="6:9" x14ac:dyDescent="0.25">
      <c r="F467">
        <v>1638</v>
      </c>
      <c r="G467">
        <v>513</v>
      </c>
      <c r="H467">
        <v>770</v>
      </c>
      <c r="I467">
        <v>920</v>
      </c>
    </row>
    <row r="468" spans="6:9" x14ac:dyDescent="0.25">
      <c r="F468">
        <v>247</v>
      </c>
      <c r="G468">
        <v>1530</v>
      </c>
      <c r="H468">
        <v>2475</v>
      </c>
      <c r="I468">
        <v>1600</v>
      </c>
    </row>
    <row r="469" spans="6:9" x14ac:dyDescent="0.25">
      <c r="F469">
        <v>1950</v>
      </c>
      <c r="G469">
        <v>135</v>
      </c>
      <c r="H469">
        <v>594</v>
      </c>
      <c r="I469">
        <v>1600</v>
      </c>
    </row>
    <row r="470" spans="6:9" x14ac:dyDescent="0.25">
      <c r="F470">
        <v>195</v>
      </c>
      <c r="G470">
        <v>495</v>
      </c>
      <c r="H470">
        <v>803</v>
      </c>
      <c r="I470">
        <v>5520</v>
      </c>
    </row>
    <row r="471" spans="6:9" x14ac:dyDescent="0.25">
      <c r="F471">
        <v>1079</v>
      </c>
      <c r="G471">
        <v>810</v>
      </c>
      <c r="H471">
        <v>418</v>
      </c>
      <c r="I471">
        <v>1500</v>
      </c>
    </row>
    <row r="472" spans="6:9" x14ac:dyDescent="0.25">
      <c r="F472">
        <v>715</v>
      </c>
      <c r="G472">
        <v>1215</v>
      </c>
      <c r="H472">
        <v>627</v>
      </c>
      <c r="I472">
        <v>380</v>
      </c>
    </row>
    <row r="473" spans="6:9" x14ac:dyDescent="0.25">
      <c r="F473">
        <v>3003</v>
      </c>
      <c r="G473">
        <v>918</v>
      </c>
      <c r="H473">
        <v>1980</v>
      </c>
      <c r="I473">
        <v>380</v>
      </c>
    </row>
    <row r="474" spans="6:9" x14ac:dyDescent="0.25">
      <c r="F474">
        <v>1755</v>
      </c>
      <c r="G474">
        <v>1890</v>
      </c>
      <c r="H474">
        <v>880</v>
      </c>
      <c r="I474">
        <v>340</v>
      </c>
    </row>
    <row r="475" spans="6:9" x14ac:dyDescent="0.25">
      <c r="F475">
        <v>1092</v>
      </c>
      <c r="G475">
        <v>702</v>
      </c>
      <c r="H475">
        <v>1188</v>
      </c>
      <c r="I475">
        <v>340</v>
      </c>
    </row>
    <row r="476" spans="6:9" x14ac:dyDescent="0.25">
      <c r="F476">
        <v>702</v>
      </c>
      <c r="G476">
        <v>2025</v>
      </c>
      <c r="H476">
        <v>3036</v>
      </c>
      <c r="I476">
        <v>1540</v>
      </c>
    </row>
    <row r="477" spans="6:9" x14ac:dyDescent="0.25">
      <c r="F477">
        <v>494</v>
      </c>
      <c r="G477">
        <v>486</v>
      </c>
      <c r="H477">
        <v>2079</v>
      </c>
      <c r="I477">
        <v>4800</v>
      </c>
    </row>
    <row r="478" spans="6:9" x14ac:dyDescent="0.25">
      <c r="F478">
        <v>468</v>
      </c>
      <c r="G478">
        <v>657</v>
      </c>
      <c r="H478">
        <v>990</v>
      </c>
      <c r="I478">
        <v>1760</v>
      </c>
    </row>
    <row r="479" spans="6:9" x14ac:dyDescent="0.25">
      <c r="F479">
        <v>3432</v>
      </c>
      <c r="G479">
        <v>414</v>
      </c>
      <c r="H479">
        <v>275</v>
      </c>
      <c r="I479">
        <v>1020</v>
      </c>
    </row>
    <row r="480" spans="6:9" x14ac:dyDescent="0.25">
      <c r="F480">
        <v>468</v>
      </c>
      <c r="G480">
        <v>342</v>
      </c>
      <c r="H480">
        <v>2079</v>
      </c>
      <c r="I480">
        <v>3060</v>
      </c>
    </row>
    <row r="481" spans="6:9" x14ac:dyDescent="0.25">
      <c r="F481">
        <v>2457</v>
      </c>
      <c r="G481">
        <v>513</v>
      </c>
      <c r="H481">
        <v>1694</v>
      </c>
      <c r="I481">
        <v>1920</v>
      </c>
    </row>
    <row r="482" spans="6:9" x14ac:dyDescent="0.25">
      <c r="F482">
        <v>2925</v>
      </c>
      <c r="G482">
        <v>513</v>
      </c>
      <c r="H482">
        <v>1694</v>
      </c>
      <c r="I482">
        <v>1920</v>
      </c>
    </row>
    <row r="483" spans="6:9" x14ac:dyDescent="0.25">
      <c r="F483">
        <v>2925</v>
      </c>
      <c r="G483">
        <v>720</v>
      </c>
      <c r="H483">
        <v>1188</v>
      </c>
    </row>
    <row r="484" spans="6:9" x14ac:dyDescent="0.25">
      <c r="F484">
        <v>2288</v>
      </c>
      <c r="G484">
        <v>720</v>
      </c>
      <c r="H484">
        <v>825</v>
      </c>
    </row>
    <row r="485" spans="6:9" x14ac:dyDescent="0.25">
      <c r="F485">
        <v>2002</v>
      </c>
      <c r="G485">
        <v>972</v>
      </c>
      <c r="H485">
        <v>825</v>
      </c>
    </row>
    <row r="486" spans="6:9" x14ac:dyDescent="0.25">
      <c r="F486">
        <v>1144</v>
      </c>
      <c r="G486">
        <v>225</v>
      </c>
      <c r="H486">
        <v>825</v>
      </c>
    </row>
    <row r="487" spans="6:9" x14ac:dyDescent="0.25">
      <c r="F487">
        <v>3432</v>
      </c>
      <c r="G487">
        <v>675</v>
      </c>
      <c r="H487">
        <v>264</v>
      </c>
    </row>
    <row r="488" spans="6:9" x14ac:dyDescent="0.25">
      <c r="F488">
        <v>1040</v>
      </c>
      <c r="G488">
        <v>675</v>
      </c>
      <c r="H488">
        <v>847</v>
      </c>
    </row>
    <row r="489" spans="6:9" x14ac:dyDescent="0.25">
      <c r="F489">
        <v>325</v>
      </c>
      <c r="G489">
        <v>324</v>
      </c>
      <c r="H489">
        <v>968</v>
      </c>
    </row>
    <row r="490" spans="6:9" x14ac:dyDescent="0.25">
      <c r="F490">
        <v>1001</v>
      </c>
      <c r="G490">
        <v>648</v>
      </c>
      <c r="H490">
        <v>1056</v>
      </c>
    </row>
    <row r="491" spans="6:9" x14ac:dyDescent="0.25">
      <c r="F491">
        <v>494</v>
      </c>
      <c r="G491">
        <v>2376</v>
      </c>
      <c r="H491">
        <v>418</v>
      </c>
    </row>
    <row r="492" spans="6:9" x14ac:dyDescent="0.25">
      <c r="F492">
        <v>806</v>
      </c>
      <c r="G492">
        <v>324</v>
      </c>
      <c r="H492">
        <v>1683</v>
      </c>
    </row>
    <row r="493" spans="6:9" x14ac:dyDescent="0.25">
      <c r="F493">
        <v>3744</v>
      </c>
      <c r="G493">
        <v>1584</v>
      </c>
      <c r="H493">
        <v>682</v>
      </c>
    </row>
    <row r="494" spans="6:9" x14ac:dyDescent="0.25">
      <c r="F494">
        <v>780</v>
      </c>
      <c r="G494">
        <v>1584</v>
      </c>
      <c r="H494">
        <v>660</v>
      </c>
    </row>
    <row r="495" spans="6:9" x14ac:dyDescent="0.25">
      <c r="F495">
        <v>1512</v>
      </c>
      <c r="G495">
        <v>1386</v>
      </c>
      <c r="H495">
        <v>506</v>
      </c>
    </row>
    <row r="496" spans="6:9" x14ac:dyDescent="0.25">
      <c r="F496">
        <v>1512</v>
      </c>
      <c r="G496">
        <v>153</v>
      </c>
      <c r="H496">
        <v>1474</v>
      </c>
    </row>
    <row r="497" spans="6:8" x14ac:dyDescent="0.25">
      <c r="F497">
        <v>210</v>
      </c>
      <c r="G497">
        <v>675</v>
      </c>
      <c r="H497">
        <v>1474</v>
      </c>
    </row>
    <row r="498" spans="6:8" x14ac:dyDescent="0.25">
      <c r="F498">
        <v>770</v>
      </c>
      <c r="G498">
        <v>567</v>
      </c>
      <c r="H498">
        <v>1474</v>
      </c>
    </row>
    <row r="499" spans="6:8" x14ac:dyDescent="0.25">
      <c r="F499">
        <v>756</v>
      </c>
      <c r="G499">
        <v>216</v>
      </c>
      <c r="H499">
        <v>253</v>
      </c>
    </row>
    <row r="500" spans="6:8" x14ac:dyDescent="0.25">
      <c r="F500">
        <v>1932</v>
      </c>
      <c r="G500">
        <v>720</v>
      </c>
      <c r="H500">
        <v>864</v>
      </c>
    </row>
    <row r="501" spans="6:8" x14ac:dyDescent="0.25">
      <c r="F501">
        <v>1176</v>
      </c>
      <c r="G501">
        <v>1350</v>
      </c>
      <c r="H501">
        <v>1512</v>
      </c>
    </row>
    <row r="502" spans="6:8" x14ac:dyDescent="0.25">
      <c r="F502">
        <v>1960</v>
      </c>
      <c r="G502">
        <v>2106</v>
      </c>
      <c r="H502">
        <v>1512</v>
      </c>
    </row>
    <row r="503" spans="6:8" x14ac:dyDescent="0.25">
      <c r="F503">
        <v>3150</v>
      </c>
      <c r="G503">
        <v>2106</v>
      </c>
      <c r="H503">
        <v>228</v>
      </c>
    </row>
    <row r="504" spans="6:8" x14ac:dyDescent="0.25">
      <c r="F504">
        <v>644</v>
      </c>
      <c r="G504">
        <v>405</v>
      </c>
      <c r="H504">
        <v>228</v>
      </c>
    </row>
    <row r="505" spans="6:8" x14ac:dyDescent="0.25">
      <c r="F505">
        <v>798</v>
      </c>
      <c r="G505">
        <v>792</v>
      </c>
      <c r="H505">
        <v>1800</v>
      </c>
    </row>
    <row r="506" spans="6:8" x14ac:dyDescent="0.25">
      <c r="F506">
        <v>798</v>
      </c>
      <c r="G506">
        <v>864</v>
      </c>
      <c r="H506">
        <v>2040</v>
      </c>
    </row>
    <row r="507" spans="6:8" x14ac:dyDescent="0.25">
      <c r="F507">
        <v>2940</v>
      </c>
      <c r="G507">
        <v>1377</v>
      </c>
      <c r="H507">
        <v>1296</v>
      </c>
    </row>
    <row r="508" spans="6:8" x14ac:dyDescent="0.25">
      <c r="F508">
        <v>1120</v>
      </c>
      <c r="G508">
        <v>558</v>
      </c>
      <c r="H508">
        <v>180</v>
      </c>
    </row>
    <row r="509" spans="6:8" x14ac:dyDescent="0.25">
      <c r="F509">
        <v>2240</v>
      </c>
      <c r="G509">
        <v>783</v>
      </c>
      <c r="H509">
        <v>996</v>
      </c>
    </row>
    <row r="510" spans="6:8" x14ac:dyDescent="0.25">
      <c r="F510">
        <v>1512</v>
      </c>
      <c r="G510">
        <v>783</v>
      </c>
      <c r="H510">
        <v>996</v>
      </c>
    </row>
    <row r="511" spans="6:8" x14ac:dyDescent="0.25">
      <c r="F511">
        <v>504</v>
      </c>
      <c r="G511">
        <v>891</v>
      </c>
      <c r="H511">
        <v>660</v>
      </c>
    </row>
    <row r="512" spans="6:8" x14ac:dyDescent="0.25">
      <c r="F512">
        <v>504</v>
      </c>
      <c r="G512">
        <v>207</v>
      </c>
      <c r="H512">
        <v>1080</v>
      </c>
    </row>
    <row r="513" spans="6:8" x14ac:dyDescent="0.25">
      <c r="F513">
        <v>1260</v>
      </c>
      <c r="G513">
        <v>1080</v>
      </c>
      <c r="H513">
        <v>1080</v>
      </c>
    </row>
    <row r="514" spans="6:8" x14ac:dyDescent="0.25">
      <c r="F514">
        <v>1260</v>
      </c>
      <c r="G514">
        <v>1500</v>
      </c>
      <c r="H514">
        <v>1008</v>
      </c>
    </row>
    <row r="515" spans="6:8" x14ac:dyDescent="0.25">
      <c r="F515">
        <v>3150</v>
      </c>
      <c r="G515">
        <v>880</v>
      </c>
      <c r="H515">
        <v>1680</v>
      </c>
    </row>
    <row r="516" spans="6:8" x14ac:dyDescent="0.25">
      <c r="F516">
        <v>3150</v>
      </c>
      <c r="G516">
        <v>880</v>
      </c>
      <c r="H516">
        <v>936</v>
      </c>
    </row>
    <row r="517" spans="6:8" x14ac:dyDescent="0.25">
      <c r="F517">
        <v>3654</v>
      </c>
      <c r="G517">
        <v>900</v>
      </c>
      <c r="H517">
        <v>876</v>
      </c>
    </row>
    <row r="518" spans="6:8" x14ac:dyDescent="0.25">
      <c r="F518">
        <v>2436</v>
      </c>
      <c r="G518">
        <v>2310</v>
      </c>
      <c r="H518">
        <v>2520</v>
      </c>
    </row>
    <row r="519" spans="6:8" x14ac:dyDescent="0.25">
      <c r="F519">
        <v>3696</v>
      </c>
      <c r="G519">
        <v>1350</v>
      </c>
      <c r="H519">
        <v>960</v>
      </c>
    </row>
    <row r="520" spans="6:8" x14ac:dyDescent="0.25">
      <c r="F520">
        <v>3696</v>
      </c>
      <c r="G520">
        <v>1020</v>
      </c>
      <c r="H520">
        <v>2160</v>
      </c>
    </row>
    <row r="521" spans="6:8" x14ac:dyDescent="0.25">
      <c r="F521">
        <v>658</v>
      </c>
      <c r="G521">
        <v>1400</v>
      </c>
      <c r="H521">
        <v>960</v>
      </c>
    </row>
    <row r="522" spans="6:8" x14ac:dyDescent="0.25">
      <c r="F522">
        <v>2100</v>
      </c>
      <c r="G522">
        <v>700</v>
      </c>
      <c r="H522">
        <v>1296</v>
      </c>
    </row>
    <row r="523" spans="6:8" x14ac:dyDescent="0.25">
      <c r="F523">
        <v>532</v>
      </c>
      <c r="G523">
        <v>780</v>
      </c>
      <c r="H523">
        <v>900</v>
      </c>
    </row>
    <row r="524" spans="6:8" x14ac:dyDescent="0.25">
      <c r="F524">
        <v>714</v>
      </c>
      <c r="G524">
        <v>780</v>
      </c>
      <c r="H524">
        <v>1080</v>
      </c>
    </row>
    <row r="525" spans="6:8" x14ac:dyDescent="0.25">
      <c r="F525">
        <v>840</v>
      </c>
      <c r="G525">
        <v>2250</v>
      </c>
      <c r="H525">
        <v>1080</v>
      </c>
    </row>
    <row r="526" spans="6:8" x14ac:dyDescent="0.25">
      <c r="F526">
        <v>644</v>
      </c>
      <c r="G526">
        <v>730</v>
      </c>
      <c r="H526">
        <v>3168</v>
      </c>
    </row>
    <row r="527" spans="6:8" x14ac:dyDescent="0.25">
      <c r="F527">
        <v>1386</v>
      </c>
      <c r="G527">
        <v>570</v>
      </c>
      <c r="H527">
        <v>3204</v>
      </c>
    </row>
    <row r="528" spans="6:8" x14ac:dyDescent="0.25">
      <c r="F528">
        <v>1080</v>
      </c>
      <c r="G528">
        <v>1080</v>
      </c>
      <c r="H528">
        <v>3132</v>
      </c>
    </row>
    <row r="529" spans="6:8" x14ac:dyDescent="0.25">
      <c r="F529">
        <v>1890</v>
      </c>
      <c r="G529">
        <v>2760</v>
      </c>
      <c r="H529">
        <v>1680</v>
      </c>
    </row>
    <row r="530" spans="6:8" x14ac:dyDescent="0.25">
      <c r="F530">
        <v>1890</v>
      </c>
      <c r="G530">
        <v>2760</v>
      </c>
      <c r="H530">
        <v>288</v>
      </c>
    </row>
    <row r="531" spans="6:8" x14ac:dyDescent="0.25">
      <c r="F531">
        <v>1890</v>
      </c>
      <c r="G531">
        <v>750</v>
      </c>
      <c r="H531">
        <v>3168</v>
      </c>
    </row>
    <row r="532" spans="6:8" x14ac:dyDescent="0.25">
      <c r="F532">
        <v>285</v>
      </c>
      <c r="G532">
        <v>750</v>
      </c>
      <c r="H532">
        <v>540</v>
      </c>
    </row>
    <row r="533" spans="6:8" x14ac:dyDescent="0.25">
      <c r="F533">
        <v>285</v>
      </c>
      <c r="G533">
        <v>360</v>
      </c>
      <c r="H533">
        <v>3168</v>
      </c>
    </row>
    <row r="534" spans="6:8" x14ac:dyDescent="0.25">
      <c r="F534">
        <v>1620</v>
      </c>
      <c r="G534">
        <v>2670</v>
      </c>
      <c r="H534">
        <v>1152</v>
      </c>
    </row>
    <row r="535" spans="6:8" x14ac:dyDescent="0.25">
      <c r="F535">
        <v>1245</v>
      </c>
      <c r="G535">
        <v>2640</v>
      </c>
      <c r="H535">
        <v>1152</v>
      </c>
    </row>
    <row r="536" spans="6:8" x14ac:dyDescent="0.25">
      <c r="F536">
        <v>1350</v>
      </c>
      <c r="G536">
        <v>1540</v>
      </c>
      <c r="H536">
        <v>612</v>
      </c>
    </row>
    <row r="537" spans="6:8" x14ac:dyDescent="0.25">
      <c r="F537">
        <v>810</v>
      </c>
      <c r="G537">
        <v>1540</v>
      </c>
      <c r="H537">
        <v>456</v>
      </c>
    </row>
    <row r="538" spans="6:8" x14ac:dyDescent="0.25">
      <c r="F538">
        <v>2070</v>
      </c>
      <c r="G538">
        <v>1540</v>
      </c>
      <c r="H538">
        <v>744</v>
      </c>
    </row>
    <row r="539" spans="6:8" x14ac:dyDescent="0.25">
      <c r="F539">
        <v>810</v>
      </c>
      <c r="G539">
        <v>250</v>
      </c>
      <c r="H539">
        <v>720</v>
      </c>
    </row>
    <row r="540" spans="6:8" x14ac:dyDescent="0.25">
      <c r="F540">
        <v>1095</v>
      </c>
      <c r="G540">
        <v>750</v>
      </c>
      <c r="H540">
        <v>1044</v>
      </c>
    </row>
    <row r="541" spans="6:8" x14ac:dyDescent="0.25">
      <c r="F541">
        <v>690</v>
      </c>
      <c r="G541">
        <v>1400</v>
      </c>
      <c r="H541">
        <v>1152</v>
      </c>
    </row>
    <row r="542" spans="6:8" x14ac:dyDescent="0.25">
      <c r="F542">
        <v>690</v>
      </c>
      <c r="G542">
        <v>1400</v>
      </c>
      <c r="H542">
        <v>552</v>
      </c>
    </row>
    <row r="543" spans="6:8" x14ac:dyDescent="0.25">
      <c r="F543">
        <v>690</v>
      </c>
      <c r="G543">
        <v>240</v>
      </c>
      <c r="H543">
        <v>1404</v>
      </c>
    </row>
    <row r="544" spans="6:8" x14ac:dyDescent="0.25">
      <c r="F544">
        <v>1620</v>
      </c>
      <c r="G544">
        <v>240</v>
      </c>
      <c r="H544">
        <v>1638</v>
      </c>
    </row>
    <row r="545" spans="6:8" x14ac:dyDescent="0.25">
      <c r="F545">
        <v>1380</v>
      </c>
      <c r="G545">
        <v>940</v>
      </c>
      <c r="H545">
        <v>1950</v>
      </c>
    </row>
    <row r="546" spans="6:8" x14ac:dyDescent="0.25">
      <c r="F546">
        <v>285</v>
      </c>
      <c r="G546">
        <v>250</v>
      </c>
      <c r="H546">
        <v>1950</v>
      </c>
    </row>
    <row r="547" spans="6:8" x14ac:dyDescent="0.25">
      <c r="F547">
        <v>285</v>
      </c>
      <c r="G547">
        <v>960</v>
      </c>
      <c r="H547">
        <v>1170</v>
      </c>
    </row>
    <row r="548" spans="6:8" x14ac:dyDescent="0.25">
      <c r="F548">
        <v>540</v>
      </c>
      <c r="G548">
        <v>380</v>
      </c>
      <c r="H548">
        <v>3003</v>
      </c>
    </row>
    <row r="549" spans="6:8" x14ac:dyDescent="0.25">
      <c r="F549">
        <v>2835</v>
      </c>
      <c r="G549">
        <v>1530</v>
      </c>
      <c r="H549">
        <v>1755</v>
      </c>
    </row>
    <row r="550" spans="6:8" x14ac:dyDescent="0.25">
      <c r="F550">
        <v>375</v>
      </c>
      <c r="G550">
        <v>2880</v>
      </c>
      <c r="H550">
        <v>1794</v>
      </c>
    </row>
    <row r="551" spans="6:8" x14ac:dyDescent="0.25">
      <c r="F551">
        <v>1440</v>
      </c>
      <c r="G551">
        <v>2880</v>
      </c>
      <c r="H551">
        <v>1794</v>
      </c>
    </row>
    <row r="552" spans="6:8" x14ac:dyDescent="0.25">
      <c r="F552">
        <v>2610</v>
      </c>
      <c r="G552">
        <v>870</v>
      </c>
      <c r="H552">
        <v>1794</v>
      </c>
    </row>
    <row r="553" spans="6:8" x14ac:dyDescent="0.25">
      <c r="F553">
        <v>1620</v>
      </c>
      <c r="G553">
        <v>990</v>
      </c>
      <c r="H553">
        <v>429</v>
      </c>
    </row>
    <row r="554" spans="6:8" x14ac:dyDescent="0.25">
      <c r="F554">
        <v>3375</v>
      </c>
      <c r="G554">
        <v>230</v>
      </c>
      <c r="H554">
        <v>1820</v>
      </c>
    </row>
    <row r="555" spans="6:8" x14ac:dyDescent="0.25">
      <c r="F555">
        <v>945</v>
      </c>
      <c r="G555">
        <v>230</v>
      </c>
      <c r="H555">
        <v>1820</v>
      </c>
    </row>
    <row r="556" spans="6:8" x14ac:dyDescent="0.25">
      <c r="F556">
        <v>2100</v>
      </c>
      <c r="G556">
        <v>230</v>
      </c>
      <c r="H556">
        <v>1014</v>
      </c>
    </row>
    <row r="557" spans="6:8" x14ac:dyDescent="0.25">
      <c r="F557">
        <v>705</v>
      </c>
      <c r="G557">
        <v>1188</v>
      </c>
      <c r="H557">
        <v>1014</v>
      </c>
    </row>
    <row r="558" spans="6:8" x14ac:dyDescent="0.25">
      <c r="F558">
        <v>705</v>
      </c>
      <c r="G558">
        <v>209</v>
      </c>
      <c r="H558">
        <v>598</v>
      </c>
    </row>
    <row r="559" spans="6:8" x14ac:dyDescent="0.25">
      <c r="F559">
        <v>1410</v>
      </c>
      <c r="G559">
        <v>1650</v>
      </c>
      <c r="H559">
        <v>494</v>
      </c>
    </row>
    <row r="560" spans="6:8" x14ac:dyDescent="0.25">
      <c r="F560">
        <v>570</v>
      </c>
      <c r="G560">
        <v>1650</v>
      </c>
      <c r="H560">
        <v>494</v>
      </c>
    </row>
    <row r="561" spans="6:8" x14ac:dyDescent="0.25">
      <c r="F561">
        <v>3510</v>
      </c>
      <c r="G561">
        <v>1870</v>
      </c>
      <c r="H561">
        <v>1248</v>
      </c>
    </row>
    <row r="562" spans="6:8" x14ac:dyDescent="0.25">
      <c r="F562">
        <v>3510</v>
      </c>
      <c r="G562">
        <v>1188</v>
      </c>
      <c r="H562">
        <v>1040</v>
      </c>
    </row>
    <row r="563" spans="6:8" x14ac:dyDescent="0.25">
      <c r="F563">
        <v>1155</v>
      </c>
      <c r="G563">
        <v>2541</v>
      </c>
      <c r="H563">
        <v>2080</v>
      </c>
    </row>
    <row r="564" spans="6:8" x14ac:dyDescent="0.25">
      <c r="F564">
        <v>900</v>
      </c>
      <c r="G564">
        <v>1485</v>
      </c>
      <c r="H564">
        <v>1040</v>
      </c>
    </row>
    <row r="565" spans="6:8" x14ac:dyDescent="0.25">
      <c r="F565">
        <v>2010</v>
      </c>
      <c r="G565">
        <v>1122</v>
      </c>
      <c r="H565">
        <v>1040</v>
      </c>
    </row>
    <row r="566" spans="6:8" x14ac:dyDescent="0.25">
      <c r="F566">
        <v>1485</v>
      </c>
      <c r="G566">
        <v>1122</v>
      </c>
      <c r="H566">
        <v>1196</v>
      </c>
    </row>
    <row r="567" spans="6:8" x14ac:dyDescent="0.25">
      <c r="F567">
        <v>2016</v>
      </c>
      <c r="G567">
        <v>1540</v>
      </c>
      <c r="H567">
        <v>975</v>
      </c>
    </row>
    <row r="568" spans="6:8" x14ac:dyDescent="0.25">
      <c r="F568">
        <v>2720</v>
      </c>
      <c r="G568">
        <v>594</v>
      </c>
      <c r="H568">
        <v>2457</v>
      </c>
    </row>
    <row r="569" spans="6:8" x14ac:dyDescent="0.25">
      <c r="F569">
        <v>2720</v>
      </c>
      <c r="G569">
        <v>418</v>
      </c>
      <c r="H569">
        <v>3471</v>
      </c>
    </row>
    <row r="570" spans="6:8" x14ac:dyDescent="0.25">
      <c r="F570">
        <v>1728</v>
      </c>
      <c r="G570">
        <v>418</v>
      </c>
      <c r="H570">
        <v>1170</v>
      </c>
    </row>
    <row r="571" spans="6:8" x14ac:dyDescent="0.25">
      <c r="F571">
        <v>2816</v>
      </c>
      <c r="G571">
        <v>1056</v>
      </c>
      <c r="H571">
        <v>3432</v>
      </c>
    </row>
    <row r="572" spans="6:8" x14ac:dyDescent="0.25">
      <c r="F572">
        <v>880</v>
      </c>
      <c r="G572">
        <v>880</v>
      </c>
      <c r="H572">
        <v>325</v>
      </c>
    </row>
    <row r="573" spans="6:8" x14ac:dyDescent="0.25">
      <c r="F573">
        <v>864</v>
      </c>
      <c r="G573">
        <v>275</v>
      </c>
      <c r="H573">
        <v>3510</v>
      </c>
    </row>
    <row r="574" spans="6:8" x14ac:dyDescent="0.25">
      <c r="F574">
        <v>3696</v>
      </c>
      <c r="G574">
        <v>3036</v>
      </c>
      <c r="H574">
        <v>468</v>
      </c>
    </row>
    <row r="575" spans="6:8" x14ac:dyDescent="0.25">
      <c r="F575">
        <v>608</v>
      </c>
      <c r="G575">
        <v>825</v>
      </c>
      <c r="H575">
        <v>468</v>
      </c>
    </row>
    <row r="576" spans="6:8" x14ac:dyDescent="0.25">
      <c r="F576">
        <v>912</v>
      </c>
      <c r="G576">
        <v>209</v>
      </c>
      <c r="H576">
        <v>2457</v>
      </c>
    </row>
    <row r="577" spans="6:8" x14ac:dyDescent="0.25">
      <c r="F577">
        <v>2560</v>
      </c>
      <c r="G577">
        <v>209</v>
      </c>
      <c r="H577">
        <v>3471</v>
      </c>
    </row>
    <row r="578" spans="6:8" x14ac:dyDescent="0.25">
      <c r="F578">
        <v>1728</v>
      </c>
      <c r="G578">
        <v>2079</v>
      </c>
      <c r="H578">
        <v>2925</v>
      </c>
    </row>
    <row r="579" spans="6:8" x14ac:dyDescent="0.25">
      <c r="F579">
        <v>400</v>
      </c>
      <c r="G579">
        <v>2079</v>
      </c>
      <c r="H579">
        <v>2288</v>
      </c>
    </row>
    <row r="580" spans="6:8" x14ac:dyDescent="0.25">
      <c r="F580">
        <v>304</v>
      </c>
      <c r="G580">
        <v>2937</v>
      </c>
      <c r="H580">
        <v>3393</v>
      </c>
    </row>
    <row r="581" spans="6:8" x14ac:dyDescent="0.25">
      <c r="F581">
        <v>3024</v>
      </c>
      <c r="G581">
        <v>1056</v>
      </c>
      <c r="H581">
        <v>2002</v>
      </c>
    </row>
    <row r="582" spans="6:8" x14ac:dyDescent="0.25">
      <c r="F582">
        <v>400</v>
      </c>
      <c r="G582">
        <v>396</v>
      </c>
      <c r="H582">
        <v>1404</v>
      </c>
    </row>
    <row r="583" spans="6:8" x14ac:dyDescent="0.25">
      <c r="F583">
        <v>1536</v>
      </c>
      <c r="G583">
        <v>396</v>
      </c>
      <c r="H583">
        <v>2925</v>
      </c>
    </row>
    <row r="584" spans="6:8" x14ac:dyDescent="0.25">
      <c r="F584">
        <v>2816</v>
      </c>
      <c r="G584">
        <v>1958</v>
      </c>
      <c r="H584">
        <v>975</v>
      </c>
    </row>
    <row r="585" spans="6:8" x14ac:dyDescent="0.25">
      <c r="F585">
        <v>4176</v>
      </c>
      <c r="G585">
        <v>2475</v>
      </c>
      <c r="H585">
        <v>975</v>
      </c>
    </row>
    <row r="586" spans="6:8" x14ac:dyDescent="0.25">
      <c r="F586">
        <v>2464</v>
      </c>
      <c r="G586">
        <v>1914</v>
      </c>
      <c r="H586">
        <v>819</v>
      </c>
    </row>
    <row r="587" spans="6:8" x14ac:dyDescent="0.25">
      <c r="F587">
        <v>2464</v>
      </c>
      <c r="G587">
        <v>1914</v>
      </c>
      <c r="H587">
        <v>1040</v>
      </c>
    </row>
    <row r="588" spans="6:8" x14ac:dyDescent="0.25">
      <c r="F588">
        <v>400</v>
      </c>
      <c r="G588">
        <v>1694</v>
      </c>
      <c r="H588">
        <v>1404</v>
      </c>
    </row>
    <row r="589" spans="6:8" x14ac:dyDescent="0.25">
      <c r="F589">
        <v>400</v>
      </c>
      <c r="G589">
        <v>187</v>
      </c>
      <c r="H589">
        <v>1950</v>
      </c>
    </row>
    <row r="590" spans="6:8" x14ac:dyDescent="0.25">
      <c r="F590">
        <v>1728</v>
      </c>
      <c r="G590">
        <v>825</v>
      </c>
      <c r="H590">
        <v>1950</v>
      </c>
    </row>
    <row r="591" spans="6:8" x14ac:dyDescent="0.25">
      <c r="F591">
        <v>1728</v>
      </c>
      <c r="G591">
        <v>693</v>
      </c>
      <c r="H591">
        <v>1950</v>
      </c>
    </row>
    <row r="592" spans="6:8" x14ac:dyDescent="0.25">
      <c r="F592">
        <v>2240</v>
      </c>
      <c r="G592">
        <v>517</v>
      </c>
      <c r="H592">
        <v>1950</v>
      </c>
    </row>
    <row r="593" spans="6:8" x14ac:dyDescent="0.25">
      <c r="F593">
        <v>752</v>
      </c>
      <c r="G593">
        <v>1188</v>
      </c>
      <c r="H593">
        <v>1222</v>
      </c>
    </row>
    <row r="594" spans="6:8" x14ac:dyDescent="0.25">
      <c r="F594">
        <v>3744</v>
      </c>
      <c r="G594">
        <v>1034</v>
      </c>
      <c r="H594">
        <v>1248</v>
      </c>
    </row>
    <row r="595" spans="6:8" x14ac:dyDescent="0.25">
      <c r="F595">
        <v>4224</v>
      </c>
      <c r="G595">
        <v>418</v>
      </c>
      <c r="H595">
        <v>663</v>
      </c>
    </row>
    <row r="596" spans="6:8" x14ac:dyDescent="0.25">
      <c r="F596">
        <v>816</v>
      </c>
      <c r="G596">
        <v>275</v>
      </c>
      <c r="H596">
        <v>3744</v>
      </c>
    </row>
    <row r="597" spans="6:8" x14ac:dyDescent="0.25">
      <c r="F597">
        <v>1584</v>
      </c>
      <c r="G597">
        <v>275</v>
      </c>
      <c r="H597">
        <v>780</v>
      </c>
    </row>
    <row r="598" spans="6:8" x14ac:dyDescent="0.25">
      <c r="F598">
        <v>1836</v>
      </c>
      <c r="G598">
        <v>495</v>
      </c>
      <c r="H598">
        <v>1131</v>
      </c>
    </row>
    <row r="599" spans="6:8" x14ac:dyDescent="0.25">
      <c r="F599">
        <v>2142</v>
      </c>
      <c r="G599">
        <v>495</v>
      </c>
      <c r="H599">
        <v>1008</v>
      </c>
    </row>
    <row r="600" spans="6:8" x14ac:dyDescent="0.25">
      <c r="F600">
        <v>2142</v>
      </c>
      <c r="G600">
        <v>561</v>
      </c>
      <c r="H600">
        <v>1008</v>
      </c>
    </row>
    <row r="601" spans="6:8" x14ac:dyDescent="0.25">
      <c r="F601">
        <v>969</v>
      </c>
      <c r="G601">
        <v>561</v>
      </c>
      <c r="H601">
        <v>1512</v>
      </c>
    </row>
    <row r="602" spans="6:8" x14ac:dyDescent="0.25">
      <c r="F602">
        <v>969</v>
      </c>
      <c r="G602">
        <v>561</v>
      </c>
      <c r="H602">
        <v>1764</v>
      </c>
    </row>
    <row r="603" spans="6:8" x14ac:dyDescent="0.25">
      <c r="F603">
        <v>255</v>
      </c>
      <c r="G603">
        <v>418</v>
      </c>
      <c r="H603">
        <v>1764</v>
      </c>
    </row>
    <row r="604" spans="6:8" x14ac:dyDescent="0.25">
      <c r="F604">
        <v>935</v>
      </c>
      <c r="G604">
        <v>1683</v>
      </c>
      <c r="H604">
        <v>1764</v>
      </c>
    </row>
    <row r="605" spans="6:8" x14ac:dyDescent="0.25">
      <c r="F605">
        <v>3927</v>
      </c>
      <c r="G605">
        <v>1683</v>
      </c>
      <c r="H605">
        <v>798</v>
      </c>
    </row>
    <row r="606" spans="6:8" x14ac:dyDescent="0.25">
      <c r="F606">
        <v>1734</v>
      </c>
      <c r="G606">
        <v>3168</v>
      </c>
      <c r="H606">
        <v>2380</v>
      </c>
    </row>
    <row r="607" spans="6:8" x14ac:dyDescent="0.25">
      <c r="F607">
        <v>561</v>
      </c>
      <c r="G607">
        <v>3168</v>
      </c>
      <c r="H607">
        <v>1512</v>
      </c>
    </row>
    <row r="608" spans="6:8" x14ac:dyDescent="0.25">
      <c r="F608">
        <v>561</v>
      </c>
      <c r="G608">
        <v>957</v>
      </c>
      <c r="H608">
        <v>1932</v>
      </c>
    </row>
    <row r="609" spans="6:8" x14ac:dyDescent="0.25">
      <c r="F609">
        <v>1326</v>
      </c>
      <c r="G609">
        <v>1056</v>
      </c>
      <c r="H609">
        <v>1092</v>
      </c>
    </row>
    <row r="610" spans="6:8" x14ac:dyDescent="0.25">
      <c r="F610">
        <v>1326</v>
      </c>
      <c r="G610">
        <v>253</v>
      </c>
      <c r="H610">
        <v>644</v>
      </c>
    </row>
    <row r="611" spans="6:8" x14ac:dyDescent="0.25">
      <c r="F611">
        <v>1241</v>
      </c>
      <c r="G611">
        <v>253</v>
      </c>
      <c r="H611">
        <v>644</v>
      </c>
    </row>
    <row r="612" spans="6:8" x14ac:dyDescent="0.25">
      <c r="F612">
        <v>782</v>
      </c>
      <c r="G612">
        <v>1296</v>
      </c>
      <c r="H612">
        <v>532</v>
      </c>
    </row>
    <row r="613" spans="6:8" x14ac:dyDescent="0.25">
      <c r="F613">
        <v>1360</v>
      </c>
      <c r="G613">
        <v>228</v>
      </c>
      <c r="H613">
        <v>532</v>
      </c>
    </row>
    <row r="614" spans="6:8" x14ac:dyDescent="0.25">
      <c r="F614">
        <v>425</v>
      </c>
      <c r="G614">
        <v>1800</v>
      </c>
      <c r="H614">
        <v>2940</v>
      </c>
    </row>
    <row r="615" spans="6:8" x14ac:dyDescent="0.25">
      <c r="F615">
        <v>612</v>
      </c>
      <c r="G615">
        <v>1800</v>
      </c>
      <c r="H615">
        <v>2940</v>
      </c>
    </row>
    <row r="616" spans="6:8" x14ac:dyDescent="0.25">
      <c r="F616">
        <v>3026</v>
      </c>
      <c r="G616">
        <v>1800</v>
      </c>
      <c r="H616">
        <v>2520</v>
      </c>
    </row>
    <row r="617" spans="6:8" x14ac:dyDescent="0.25">
      <c r="F617">
        <v>4437</v>
      </c>
      <c r="G617">
        <v>1800</v>
      </c>
      <c r="H617">
        <v>1512</v>
      </c>
    </row>
    <row r="618" spans="6:8" x14ac:dyDescent="0.25">
      <c r="F618">
        <v>1836</v>
      </c>
      <c r="G618">
        <v>2112</v>
      </c>
      <c r="H618">
        <v>350</v>
      </c>
    </row>
    <row r="619" spans="6:8" x14ac:dyDescent="0.25">
      <c r="F619">
        <v>3825</v>
      </c>
      <c r="G619">
        <v>180</v>
      </c>
      <c r="H619">
        <v>1288</v>
      </c>
    </row>
    <row r="620" spans="6:8" x14ac:dyDescent="0.25">
      <c r="F620">
        <v>1275</v>
      </c>
      <c r="G620">
        <v>996</v>
      </c>
      <c r="H620">
        <v>266</v>
      </c>
    </row>
    <row r="621" spans="6:8" x14ac:dyDescent="0.25">
      <c r="F621">
        <v>2380</v>
      </c>
      <c r="G621">
        <v>996</v>
      </c>
      <c r="H621">
        <v>504</v>
      </c>
    </row>
    <row r="622" spans="6:8" x14ac:dyDescent="0.25">
      <c r="F622">
        <v>2380</v>
      </c>
      <c r="G622">
        <v>660</v>
      </c>
      <c r="H622">
        <v>504</v>
      </c>
    </row>
    <row r="623" spans="6:8" x14ac:dyDescent="0.25">
      <c r="F623">
        <v>2380</v>
      </c>
      <c r="G623">
        <v>1080</v>
      </c>
      <c r="H623">
        <v>1008</v>
      </c>
    </row>
    <row r="624" spans="6:8" x14ac:dyDescent="0.25">
      <c r="F624">
        <v>1496</v>
      </c>
      <c r="G624">
        <v>1656</v>
      </c>
      <c r="H624">
        <v>3696</v>
      </c>
    </row>
    <row r="625" spans="6:8" x14ac:dyDescent="0.25">
      <c r="F625">
        <v>1360</v>
      </c>
      <c r="G625">
        <v>2520</v>
      </c>
      <c r="H625">
        <v>350</v>
      </c>
    </row>
    <row r="626" spans="6:8" x14ac:dyDescent="0.25">
      <c r="F626">
        <v>3978</v>
      </c>
      <c r="G626">
        <v>840</v>
      </c>
      <c r="H626">
        <v>2492</v>
      </c>
    </row>
    <row r="627" spans="6:8" x14ac:dyDescent="0.25">
      <c r="F627">
        <v>765</v>
      </c>
      <c r="G627">
        <v>648</v>
      </c>
      <c r="H627">
        <v>2492</v>
      </c>
    </row>
    <row r="628" spans="6:8" x14ac:dyDescent="0.25">
      <c r="F628">
        <v>4080</v>
      </c>
      <c r="G628">
        <v>648</v>
      </c>
      <c r="H628">
        <v>2464</v>
      </c>
    </row>
    <row r="629" spans="6:8" x14ac:dyDescent="0.25">
      <c r="F629">
        <v>1496</v>
      </c>
      <c r="G629">
        <v>876</v>
      </c>
      <c r="H629">
        <v>350</v>
      </c>
    </row>
    <row r="630" spans="6:8" x14ac:dyDescent="0.25">
      <c r="F630">
        <v>1632</v>
      </c>
      <c r="G630">
        <v>552</v>
      </c>
      <c r="H630">
        <v>3150</v>
      </c>
    </row>
    <row r="631" spans="6:8" x14ac:dyDescent="0.25">
      <c r="F631">
        <v>1683</v>
      </c>
      <c r="G631">
        <v>1152</v>
      </c>
      <c r="H631">
        <v>1050</v>
      </c>
    </row>
    <row r="632" spans="6:8" x14ac:dyDescent="0.25">
      <c r="F632">
        <v>391</v>
      </c>
      <c r="G632">
        <v>2520</v>
      </c>
      <c r="H632">
        <v>1050</v>
      </c>
    </row>
    <row r="633" spans="6:8" x14ac:dyDescent="0.25">
      <c r="F633">
        <v>1296</v>
      </c>
      <c r="G633">
        <v>1920</v>
      </c>
      <c r="H633">
        <v>882</v>
      </c>
    </row>
    <row r="634" spans="6:8" x14ac:dyDescent="0.25">
      <c r="F634">
        <v>1296</v>
      </c>
      <c r="G634">
        <v>300</v>
      </c>
      <c r="H634">
        <v>1232</v>
      </c>
    </row>
    <row r="635" spans="6:8" x14ac:dyDescent="0.25">
      <c r="F635">
        <v>342</v>
      </c>
      <c r="G635">
        <v>1104</v>
      </c>
      <c r="H635">
        <v>3696</v>
      </c>
    </row>
    <row r="636" spans="6:8" x14ac:dyDescent="0.25">
      <c r="F636">
        <v>3060</v>
      </c>
      <c r="G636">
        <v>900</v>
      </c>
      <c r="H636">
        <v>658</v>
      </c>
    </row>
    <row r="637" spans="6:8" x14ac:dyDescent="0.25">
      <c r="F637">
        <v>990</v>
      </c>
      <c r="G637">
        <v>900</v>
      </c>
      <c r="H637">
        <v>658</v>
      </c>
    </row>
    <row r="638" spans="6:8" x14ac:dyDescent="0.25">
      <c r="F638">
        <v>972</v>
      </c>
      <c r="G638">
        <v>900</v>
      </c>
      <c r="H638">
        <v>1512</v>
      </c>
    </row>
    <row r="639" spans="6:8" x14ac:dyDescent="0.25">
      <c r="F639">
        <v>2484</v>
      </c>
      <c r="G639">
        <v>228</v>
      </c>
      <c r="H639">
        <v>1316</v>
      </c>
    </row>
    <row r="640" spans="6:8" x14ac:dyDescent="0.25">
      <c r="F640">
        <v>1512</v>
      </c>
      <c r="G640">
        <v>2268</v>
      </c>
      <c r="H640">
        <v>532</v>
      </c>
    </row>
    <row r="641" spans="6:8" x14ac:dyDescent="0.25">
      <c r="F641">
        <v>594</v>
      </c>
      <c r="G641">
        <v>2268</v>
      </c>
      <c r="H641">
        <v>630</v>
      </c>
    </row>
    <row r="642" spans="6:8" x14ac:dyDescent="0.25">
      <c r="F642">
        <v>3780</v>
      </c>
      <c r="G642">
        <v>3204</v>
      </c>
      <c r="H642">
        <v>1078</v>
      </c>
    </row>
    <row r="643" spans="6:8" x14ac:dyDescent="0.25">
      <c r="F643">
        <v>828</v>
      </c>
      <c r="G643">
        <v>1080</v>
      </c>
      <c r="H643">
        <v>868</v>
      </c>
    </row>
    <row r="644" spans="6:8" x14ac:dyDescent="0.25">
      <c r="F644">
        <v>684</v>
      </c>
      <c r="G644">
        <v>3168</v>
      </c>
      <c r="H644">
        <v>1386</v>
      </c>
    </row>
    <row r="645" spans="6:8" x14ac:dyDescent="0.25">
      <c r="F645">
        <v>1026</v>
      </c>
      <c r="G645">
        <v>3168</v>
      </c>
      <c r="H645">
        <v>1080</v>
      </c>
    </row>
    <row r="646" spans="6:8" x14ac:dyDescent="0.25">
      <c r="F646">
        <v>1440</v>
      </c>
      <c r="G646">
        <v>300</v>
      </c>
      <c r="H646">
        <v>285</v>
      </c>
    </row>
    <row r="647" spans="6:8" x14ac:dyDescent="0.25">
      <c r="F647">
        <v>450</v>
      </c>
      <c r="G647">
        <v>2136</v>
      </c>
      <c r="H647">
        <v>2550</v>
      </c>
    </row>
    <row r="648" spans="6:8" x14ac:dyDescent="0.25">
      <c r="F648">
        <v>1656</v>
      </c>
      <c r="G648">
        <v>2112</v>
      </c>
      <c r="H648">
        <v>1245</v>
      </c>
    </row>
    <row r="649" spans="6:8" x14ac:dyDescent="0.25">
      <c r="F649">
        <v>4968</v>
      </c>
      <c r="G649">
        <v>3132</v>
      </c>
      <c r="H649">
        <v>1245</v>
      </c>
    </row>
    <row r="650" spans="6:8" x14ac:dyDescent="0.25">
      <c r="F650">
        <v>1350</v>
      </c>
      <c r="G650">
        <v>2088</v>
      </c>
      <c r="H650">
        <v>1245</v>
      </c>
    </row>
    <row r="651" spans="6:8" x14ac:dyDescent="0.25">
      <c r="F651">
        <v>342</v>
      </c>
      <c r="G651">
        <v>900</v>
      </c>
      <c r="H651">
        <v>825</v>
      </c>
    </row>
    <row r="652" spans="6:8" x14ac:dyDescent="0.25">
      <c r="F652">
        <v>1296</v>
      </c>
      <c r="G652">
        <v>756</v>
      </c>
      <c r="H652">
        <v>1350</v>
      </c>
    </row>
    <row r="653" spans="6:8" x14ac:dyDescent="0.25">
      <c r="F653">
        <v>1296</v>
      </c>
      <c r="G653">
        <v>756</v>
      </c>
      <c r="H653">
        <v>2025</v>
      </c>
    </row>
    <row r="654" spans="6:8" x14ac:dyDescent="0.25">
      <c r="F654">
        <v>4752</v>
      </c>
      <c r="G654">
        <v>1680</v>
      </c>
      <c r="H654">
        <v>2070</v>
      </c>
    </row>
    <row r="655" spans="6:8" x14ac:dyDescent="0.25">
      <c r="F655">
        <v>4752</v>
      </c>
      <c r="G655">
        <v>1800</v>
      </c>
      <c r="H655">
        <v>2070</v>
      </c>
    </row>
    <row r="656" spans="6:8" x14ac:dyDescent="0.25">
      <c r="F656">
        <v>3402</v>
      </c>
      <c r="G656">
        <v>300</v>
      </c>
      <c r="H656">
        <v>2100</v>
      </c>
    </row>
    <row r="657" spans="6:8" x14ac:dyDescent="0.25">
      <c r="F657">
        <v>4806</v>
      </c>
      <c r="G657">
        <v>2808</v>
      </c>
      <c r="H657">
        <v>570</v>
      </c>
    </row>
    <row r="658" spans="6:8" x14ac:dyDescent="0.25">
      <c r="F658">
        <v>3204</v>
      </c>
      <c r="G658">
        <v>2808</v>
      </c>
      <c r="H658">
        <v>3150</v>
      </c>
    </row>
    <row r="659" spans="6:8" x14ac:dyDescent="0.25">
      <c r="F659">
        <v>4050</v>
      </c>
      <c r="G659">
        <v>2808</v>
      </c>
      <c r="H659">
        <v>1620</v>
      </c>
    </row>
    <row r="660" spans="6:8" x14ac:dyDescent="0.25">
      <c r="F660">
        <v>3168</v>
      </c>
      <c r="G660">
        <v>1056</v>
      </c>
      <c r="H660">
        <v>1380</v>
      </c>
    </row>
    <row r="661" spans="6:8" x14ac:dyDescent="0.25">
      <c r="F661">
        <v>2772</v>
      </c>
      <c r="G661">
        <v>1056</v>
      </c>
      <c r="H661">
        <v>2835</v>
      </c>
    </row>
    <row r="662" spans="6:8" x14ac:dyDescent="0.25">
      <c r="F662">
        <v>450</v>
      </c>
      <c r="G662">
        <v>1836</v>
      </c>
      <c r="H662">
        <v>4005</v>
      </c>
    </row>
    <row r="663" spans="6:8" x14ac:dyDescent="0.25">
      <c r="F663">
        <v>1134</v>
      </c>
      <c r="G663">
        <v>3456</v>
      </c>
      <c r="H663">
        <v>1080</v>
      </c>
    </row>
    <row r="664" spans="6:8" x14ac:dyDescent="0.25">
      <c r="F664">
        <v>2520</v>
      </c>
      <c r="G664">
        <v>720</v>
      </c>
      <c r="H664">
        <v>375</v>
      </c>
    </row>
    <row r="665" spans="6:8" x14ac:dyDescent="0.25">
      <c r="F665">
        <v>2520</v>
      </c>
      <c r="G665">
        <v>720</v>
      </c>
      <c r="H665">
        <v>4005</v>
      </c>
    </row>
    <row r="666" spans="6:8" x14ac:dyDescent="0.25">
      <c r="F666">
        <v>1584</v>
      </c>
      <c r="G666">
        <v>1044</v>
      </c>
      <c r="H666">
        <v>2640</v>
      </c>
    </row>
    <row r="667" spans="6:8" x14ac:dyDescent="0.25">
      <c r="F667">
        <v>432</v>
      </c>
      <c r="G667">
        <v>1608</v>
      </c>
      <c r="H667">
        <v>2610</v>
      </c>
    </row>
    <row r="668" spans="6:8" x14ac:dyDescent="0.25">
      <c r="F668">
        <v>432</v>
      </c>
      <c r="G668">
        <v>1188</v>
      </c>
      <c r="H668">
        <v>2610</v>
      </c>
    </row>
    <row r="669" spans="6:8" x14ac:dyDescent="0.25">
      <c r="F669">
        <v>2700</v>
      </c>
      <c r="G669">
        <v>1188</v>
      </c>
      <c r="H669">
        <v>375</v>
      </c>
    </row>
    <row r="670" spans="6:8" x14ac:dyDescent="0.25">
      <c r="F670">
        <v>684</v>
      </c>
      <c r="G670">
        <v>936</v>
      </c>
      <c r="H670">
        <v>3375</v>
      </c>
    </row>
    <row r="671" spans="6:8" x14ac:dyDescent="0.25">
      <c r="F671">
        <v>810</v>
      </c>
      <c r="G671">
        <v>1404</v>
      </c>
      <c r="H671">
        <v>1125</v>
      </c>
    </row>
    <row r="672" spans="6:8" x14ac:dyDescent="0.25">
      <c r="F672">
        <v>1584</v>
      </c>
      <c r="G672">
        <v>1638</v>
      </c>
      <c r="H672">
        <v>1125</v>
      </c>
    </row>
    <row r="673" spans="6:8" x14ac:dyDescent="0.25">
      <c r="F673">
        <v>918</v>
      </c>
      <c r="G673">
        <v>2210</v>
      </c>
      <c r="H673">
        <v>360</v>
      </c>
    </row>
    <row r="674" spans="6:8" x14ac:dyDescent="0.25">
      <c r="F674">
        <v>2754</v>
      </c>
      <c r="G674">
        <v>2210</v>
      </c>
      <c r="H674">
        <v>1620</v>
      </c>
    </row>
    <row r="675" spans="6:8" x14ac:dyDescent="0.25">
      <c r="F675">
        <v>1116</v>
      </c>
      <c r="G675">
        <v>1404</v>
      </c>
      <c r="H675">
        <v>2250</v>
      </c>
    </row>
    <row r="676" spans="6:8" x14ac:dyDescent="0.25">
      <c r="F676">
        <v>828</v>
      </c>
      <c r="G676">
        <v>195</v>
      </c>
      <c r="H676">
        <v>2250</v>
      </c>
    </row>
    <row r="677" spans="6:8" x14ac:dyDescent="0.25">
      <c r="F677">
        <v>1782</v>
      </c>
      <c r="G677">
        <v>1079</v>
      </c>
      <c r="H677">
        <v>1410</v>
      </c>
    </row>
    <row r="678" spans="6:8" x14ac:dyDescent="0.25">
      <c r="F678">
        <v>1782</v>
      </c>
      <c r="G678">
        <v>1144</v>
      </c>
      <c r="H678">
        <v>3600</v>
      </c>
    </row>
    <row r="679" spans="6:8" x14ac:dyDescent="0.25">
      <c r="F679">
        <v>1368</v>
      </c>
      <c r="G679">
        <v>1144</v>
      </c>
      <c r="H679">
        <v>3600</v>
      </c>
    </row>
    <row r="680" spans="6:8" x14ac:dyDescent="0.25">
      <c r="F680">
        <v>1368</v>
      </c>
      <c r="G680">
        <v>1170</v>
      </c>
      <c r="H680">
        <v>3600</v>
      </c>
    </row>
    <row r="681" spans="6:8" x14ac:dyDescent="0.25">
      <c r="F681">
        <v>2394</v>
      </c>
      <c r="G681">
        <v>1326</v>
      </c>
      <c r="H681">
        <v>3960</v>
      </c>
    </row>
    <row r="682" spans="6:8" x14ac:dyDescent="0.25">
      <c r="F682">
        <v>2850</v>
      </c>
      <c r="G682">
        <v>2730</v>
      </c>
      <c r="H682">
        <v>2295</v>
      </c>
    </row>
    <row r="683" spans="6:8" x14ac:dyDescent="0.25">
      <c r="F683">
        <v>1577</v>
      </c>
      <c r="G683">
        <v>1014</v>
      </c>
      <c r="H683">
        <v>930</v>
      </c>
    </row>
    <row r="684" spans="6:8" x14ac:dyDescent="0.25">
      <c r="F684">
        <v>1710</v>
      </c>
      <c r="G684">
        <v>702</v>
      </c>
      <c r="H684">
        <v>4320</v>
      </c>
    </row>
    <row r="685" spans="6:8" x14ac:dyDescent="0.25">
      <c r="F685">
        <v>1026</v>
      </c>
      <c r="G685">
        <v>598</v>
      </c>
      <c r="H685">
        <v>690</v>
      </c>
    </row>
    <row r="686" spans="6:8" x14ac:dyDescent="0.25">
      <c r="F686">
        <v>3990</v>
      </c>
      <c r="G686">
        <v>741</v>
      </c>
      <c r="H686">
        <v>2010</v>
      </c>
    </row>
    <row r="687" spans="6:8" x14ac:dyDescent="0.25">
      <c r="F687">
        <v>1330</v>
      </c>
      <c r="G687">
        <v>741</v>
      </c>
      <c r="H687">
        <v>1485</v>
      </c>
    </row>
    <row r="688" spans="6:8" x14ac:dyDescent="0.25">
      <c r="F688">
        <v>1330</v>
      </c>
      <c r="G688">
        <v>1248</v>
      </c>
      <c r="H688">
        <v>1485</v>
      </c>
    </row>
    <row r="689" spans="6:8" x14ac:dyDescent="0.25">
      <c r="F689">
        <v>1482</v>
      </c>
      <c r="G689">
        <v>2080</v>
      </c>
      <c r="H689">
        <v>1152</v>
      </c>
    </row>
    <row r="690" spans="6:8" x14ac:dyDescent="0.25">
      <c r="F690">
        <v>4275</v>
      </c>
      <c r="G690">
        <v>2340</v>
      </c>
      <c r="H690">
        <v>912</v>
      </c>
    </row>
    <row r="691" spans="6:8" x14ac:dyDescent="0.25">
      <c r="F691">
        <v>4275</v>
      </c>
      <c r="G691">
        <v>2340</v>
      </c>
      <c r="H691">
        <v>912</v>
      </c>
    </row>
    <row r="692" spans="6:8" x14ac:dyDescent="0.25">
      <c r="F692">
        <v>722</v>
      </c>
      <c r="G692">
        <v>1404</v>
      </c>
      <c r="H692">
        <v>912</v>
      </c>
    </row>
    <row r="693" spans="6:8" x14ac:dyDescent="0.25">
      <c r="F693">
        <v>1083</v>
      </c>
      <c r="G693">
        <v>468</v>
      </c>
      <c r="H693">
        <v>2720</v>
      </c>
    </row>
    <row r="694" spans="6:8" x14ac:dyDescent="0.25">
      <c r="F694">
        <v>1520</v>
      </c>
      <c r="G694">
        <v>468</v>
      </c>
      <c r="H694">
        <v>1728</v>
      </c>
    </row>
    <row r="695" spans="6:8" x14ac:dyDescent="0.25">
      <c r="F695">
        <v>1748</v>
      </c>
      <c r="G695">
        <v>1170</v>
      </c>
      <c r="H695">
        <v>1328</v>
      </c>
    </row>
    <row r="696" spans="6:8" x14ac:dyDescent="0.25">
      <c r="F696">
        <v>5244</v>
      </c>
      <c r="G696">
        <v>1248</v>
      </c>
      <c r="H696">
        <v>1408</v>
      </c>
    </row>
    <row r="697" spans="6:8" x14ac:dyDescent="0.25">
      <c r="F697">
        <v>5244</v>
      </c>
      <c r="G697">
        <v>3510</v>
      </c>
      <c r="H697">
        <v>1408</v>
      </c>
    </row>
    <row r="698" spans="6:8" x14ac:dyDescent="0.25">
      <c r="F698">
        <v>1368</v>
      </c>
      <c r="G698">
        <v>468</v>
      </c>
      <c r="H698">
        <v>1408</v>
      </c>
    </row>
    <row r="699" spans="6:8" x14ac:dyDescent="0.25">
      <c r="F699">
        <v>5016</v>
      </c>
      <c r="G699">
        <v>468</v>
      </c>
      <c r="H699">
        <v>880</v>
      </c>
    </row>
    <row r="700" spans="6:8" x14ac:dyDescent="0.25">
      <c r="F700">
        <v>3591</v>
      </c>
      <c r="G700">
        <v>2314</v>
      </c>
      <c r="H700">
        <v>880</v>
      </c>
    </row>
    <row r="701" spans="6:8" x14ac:dyDescent="0.25">
      <c r="F701">
        <v>3344</v>
      </c>
      <c r="G701">
        <v>2925</v>
      </c>
      <c r="H701">
        <v>864</v>
      </c>
    </row>
    <row r="702" spans="6:8" x14ac:dyDescent="0.25">
      <c r="F702">
        <v>4959</v>
      </c>
      <c r="G702">
        <v>3393</v>
      </c>
      <c r="H702">
        <v>864</v>
      </c>
    </row>
    <row r="703" spans="6:8" x14ac:dyDescent="0.25">
      <c r="F703">
        <v>3306</v>
      </c>
      <c r="G703">
        <v>2262</v>
      </c>
      <c r="H703">
        <v>2208</v>
      </c>
    </row>
    <row r="704" spans="6:8" x14ac:dyDescent="0.25">
      <c r="F704">
        <v>2052</v>
      </c>
      <c r="G704">
        <v>2002</v>
      </c>
      <c r="H704">
        <v>528</v>
      </c>
    </row>
    <row r="705" spans="6:8" x14ac:dyDescent="0.25">
      <c r="F705">
        <v>1425</v>
      </c>
      <c r="G705">
        <v>2002</v>
      </c>
      <c r="H705">
        <v>2240</v>
      </c>
    </row>
    <row r="706" spans="6:8" x14ac:dyDescent="0.25">
      <c r="F706">
        <v>2660</v>
      </c>
      <c r="G706">
        <v>2002</v>
      </c>
      <c r="H706">
        <v>1120</v>
      </c>
    </row>
    <row r="707" spans="6:8" x14ac:dyDescent="0.25">
      <c r="F707">
        <v>456</v>
      </c>
      <c r="G707">
        <v>325</v>
      </c>
      <c r="H707">
        <v>1248</v>
      </c>
    </row>
    <row r="708" spans="6:8" x14ac:dyDescent="0.25">
      <c r="F708">
        <v>893</v>
      </c>
      <c r="G708">
        <v>2925</v>
      </c>
      <c r="H708">
        <v>3600</v>
      </c>
    </row>
    <row r="709" spans="6:8" x14ac:dyDescent="0.25">
      <c r="F709">
        <v>2850</v>
      </c>
      <c r="G709">
        <v>975</v>
      </c>
      <c r="H709">
        <v>3600</v>
      </c>
    </row>
    <row r="710" spans="6:8" x14ac:dyDescent="0.25">
      <c r="F710">
        <v>855</v>
      </c>
      <c r="G710">
        <v>975</v>
      </c>
      <c r="H710">
        <v>3600</v>
      </c>
    </row>
    <row r="711" spans="6:8" x14ac:dyDescent="0.25">
      <c r="F711">
        <v>5016</v>
      </c>
      <c r="G711">
        <v>975</v>
      </c>
      <c r="H711">
        <v>736</v>
      </c>
    </row>
    <row r="712" spans="6:8" x14ac:dyDescent="0.25">
      <c r="F712">
        <v>1672</v>
      </c>
      <c r="G712">
        <v>819</v>
      </c>
      <c r="H712">
        <v>608</v>
      </c>
    </row>
    <row r="713" spans="6:8" x14ac:dyDescent="0.25">
      <c r="F713">
        <v>1178</v>
      </c>
      <c r="G713">
        <v>1820</v>
      </c>
      <c r="H713">
        <v>912</v>
      </c>
    </row>
    <row r="714" spans="6:8" x14ac:dyDescent="0.25">
      <c r="F714">
        <v>1881</v>
      </c>
      <c r="G714">
        <v>1144</v>
      </c>
      <c r="H714">
        <v>3360</v>
      </c>
    </row>
    <row r="715" spans="6:8" x14ac:dyDescent="0.25">
      <c r="F715">
        <v>380</v>
      </c>
      <c r="G715">
        <v>1144</v>
      </c>
      <c r="H715">
        <v>400</v>
      </c>
    </row>
    <row r="716" spans="6:8" x14ac:dyDescent="0.25">
      <c r="F716">
        <v>3000</v>
      </c>
      <c r="G716">
        <v>1040</v>
      </c>
      <c r="H716">
        <v>400</v>
      </c>
    </row>
    <row r="717" spans="6:8" x14ac:dyDescent="0.25">
      <c r="F717">
        <v>300</v>
      </c>
      <c r="G717">
        <v>1222</v>
      </c>
      <c r="H717">
        <v>4272</v>
      </c>
    </row>
    <row r="718" spans="6:8" x14ac:dyDescent="0.25">
      <c r="F718">
        <v>1760</v>
      </c>
      <c r="G718">
        <v>1222</v>
      </c>
      <c r="H718">
        <v>3600</v>
      </c>
    </row>
    <row r="719" spans="6:8" x14ac:dyDescent="0.25">
      <c r="F719">
        <v>1800</v>
      </c>
      <c r="G719">
        <v>494</v>
      </c>
      <c r="H719">
        <v>2816</v>
      </c>
    </row>
    <row r="720" spans="6:8" x14ac:dyDescent="0.25">
      <c r="F720">
        <v>2800</v>
      </c>
      <c r="G720">
        <v>3042</v>
      </c>
      <c r="H720">
        <v>4176</v>
      </c>
    </row>
    <row r="721" spans="6:8" x14ac:dyDescent="0.25">
      <c r="F721">
        <v>2800</v>
      </c>
      <c r="G721">
        <v>585</v>
      </c>
      <c r="H721">
        <v>272</v>
      </c>
    </row>
    <row r="722" spans="6:8" x14ac:dyDescent="0.25">
      <c r="F722">
        <v>1560</v>
      </c>
      <c r="G722">
        <v>585</v>
      </c>
      <c r="H722">
        <v>1008</v>
      </c>
    </row>
    <row r="723" spans="6:8" x14ac:dyDescent="0.25">
      <c r="F723">
        <v>4500</v>
      </c>
      <c r="G723">
        <v>3120</v>
      </c>
      <c r="H723">
        <v>2240</v>
      </c>
    </row>
    <row r="724" spans="6:8" x14ac:dyDescent="0.25">
      <c r="F724">
        <v>1080</v>
      </c>
      <c r="G724">
        <v>3432</v>
      </c>
      <c r="H724">
        <v>752</v>
      </c>
    </row>
    <row r="725" spans="6:8" x14ac:dyDescent="0.25">
      <c r="F725">
        <v>4200</v>
      </c>
      <c r="G725">
        <v>1144</v>
      </c>
      <c r="H725">
        <v>608</v>
      </c>
    </row>
    <row r="726" spans="6:8" x14ac:dyDescent="0.25">
      <c r="F726">
        <v>3600</v>
      </c>
      <c r="G726">
        <v>1144</v>
      </c>
      <c r="H726">
        <v>3840</v>
      </c>
    </row>
    <row r="727" spans="6:8" x14ac:dyDescent="0.25">
      <c r="F727">
        <v>3600</v>
      </c>
      <c r="G727">
        <v>663</v>
      </c>
      <c r="H727">
        <v>1408</v>
      </c>
    </row>
    <row r="728" spans="6:8" x14ac:dyDescent="0.25">
      <c r="F728">
        <v>1840</v>
      </c>
      <c r="G728">
        <v>1989</v>
      </c>
      <c r="H728">
        <v>1536</v>
      </c>
    </row>
    <row r="729" spans="6:8" x14ac:dyDescent="0.25">
      <c r="F729">
        <v>1440</v>
      </c>
      <c r="G729">
        <v>3744</v>
      </c>
      <c r="H729">
        <v>608</v>
      </c>
    </row>
    <row r="730" spans="6:8" x14ac:dyDescent="0.25">
      <c r="F730">
        <v>1800</v>
      </c>
      <c r="G730">
        <v>780</v>
      </c>
      <c r="H730">
        <v>2448</v>
      </c>
    </row>
    <row r="731" spans="6:8" x14ac:dyDescent="0.25">
      <c r="F731">
        <v>500</v>
      </c>
      <c r="G731">
        <v>1248</v>
      </c>
      <c r="H731">
        <v>992</v>
      </c>
    </row>
    <row r="732" spans="6:8" x14ac:dyDescent="0.25">
      <c r="F732">
        <v>1920</v>
      </c>
      <c r="G732">
        <v>1248</v>
      </c>
      <c r="H732">
        <v>4608</v>
      </c>
    </row>
    <row r="733" spans="6:8" x14ac:dyDescent="0.25">
      <c r="F733">
        <v>720</v>
      </c>
      <c r="G733">
        <v>299</v>
      </c>
      <c r="H733">
        <v>960</v>
      </c>
    </row>
    <row r="734" spans="6:8" x14ac:dyDescent="0.25">
      <c r="F734">
        <v>3780</v>
      </c>
      <c r="G734">
        <v>299</v>
      </c>
      <c r="H734">
        <v>2144</v>
      </c>
    </row>
    <row r="735" spans="6:8" x14ac:dyDescent="0.25">
      <c r="F735">
        <v>3780</v>
      </c>
      <c r="G735">
        <v>299</v>
      </c>
      <c r="H735">
        <v>1584</v>
      </c>
    </row>
    <row r="736" spans="6:8" x14ac:dyDescent="0.25">
      <c r="F736">
        <v>3520</v>
      </c>
      <c r="G736">
        <v>1008</v>
      </c>
      <c r="H736">
        <v>368</v>
      </c>
    </row>
    <row r="737" spans="6:8" x14ac:dyDescent="0.25">
      <c r="F737">
        <v>3480</v>
      </c>
      <c r="G737">
        <v>1008</v>
      </c>
      <c r="H737">
        <v>1224</v>
      </c>
    </row>
    <row r="738" spans="6:8" x14ac:dyDescent="0.25">
      <c r="F738">
        <v>1500</v>
      </c>
      <c r="G738">
        <v>1512</v>
      </c>
      <c r="H738">
        <v>255</v>
      </c>
    </row>
    <row r="739" spans="6:8" x14ac:dyDescent="0.25">
      <c r="F739">
        <v>1760</v>
      </c>
      <c r="G739">
        <v>1764</v>
      </c>
      <c r="H739">
        <v>493</v>
      </c>
    </row>
    <row r="740" spans="6:8" x14ac:dyDescent="0.25">
      <c r="F740">
        <v>5280</v>
      </c>
      <c r="G740">
        <v>1764</v>
      </c>
      <c r="H740">
        <v>1411</v>
      </c>
    </row>
    <row r="741" spans="6:8" x14ac:dyDescent="0.25">
      <c r="F741">
        <v>1600</v>
      </c>
      <c r="G741">
        <v>798</v>
      </c>
      <c r="H741">
        <v>935</v>
      </c>
    </row>
    <row r="742" spans="6:8" x14ac:dyDescent="0.25">
      <c r="F742">
        <v>940</v>
      </c>
      <c r="G742">
        <v>2100</v>
      </c>
      <c r="H742">
        <v>1530</v>
      </c>
    </row>
    <row r="743" spans="6:8" x14ac:dyDescent="0.25">
      <c r="F743">
        <v>940</v>
      </c>
      <c r="G743">
        <v>1512</v>
      </c>
      <c r="H743">
        <v>918</v>
      </c>
    </row>
    <row r="744" spans="6:8" x14ac:dyDescent="0.25">
      <c r="F744">
        <v>3000</v>
      </c>
      <c r="G744">
        <v>2464</v>
      </c>
      <c r="H744">
        <v>3927</v>
      </c>
    </row>
    <row r="745" spans="6:8" x14ac:dyDescent="0.25">
      <c r="F745">
        <v>3000</v>
      </c>
      <c r="G745">
        <v>406</v>
      </c>
      <c r="H745">
        <v>2295</v>
      </c>
    </row>
    <row r="746" spans="6:8" x14ac:dyDescent="0.25">
      <c r="F746">
        <v>3000</v>
      </c>
      <c r="G746">
        <v>1232</v>
      </c>
      <c r="H746">
        <v>2295</v>
      </c>
    </row>
    <row r="747" spans="6:8" x14ac:dyDescent="0.25">
      <c r="F747">
        <v>3000</v>
      </c>
      <c r="G747">
        <v>756</v>
      </c>
      <c r="H747">
        <v>2346</v>
      </c>
    </row>
    <row r="748" spans="6:8" x14ac:dyDescent="0.25">
      <c r="F748">
        <v>760</v>
      </c>
      <c r="G748">
        <v>3234</v>
      </c>
      <c r="H748">
        <v>1428</v>
      </c>
    </row>
    <row r="749" spans="6:8" x14ac:dyDescent="0.25">
      <c r="F749">
        <v>4680</v>
      </c>
      <c r="G749">
        <v>1932</v>
      </c>
      <c r="H749">
        <v>2380</v>
      </c>
    </row>
    <row r="750" spans="6:8" x14ac:dyDescent="0.25">
      <c r="F750">
        <v>4680</v>
      </c>
      <c r="G750">
        <v>1428</v>
      </c>
      <c r="H750">
        <v>1241</v>
      </c>
    </row>
    <row r="751" spans="6:8" x14ac:dyDescent="0.25">
      <c r="F751">
        <v>1540</v>
      </c>
      <c r="G751">
        <v>1428</v>
      </c>
      <c r="H751">
        <v>3060</v>
      </c>
    </row>
    <row r="752" spans="6:8" x14ac:dyDescent="0.25">
      <c r="F752">
        <v>1540</v>
      </c>
      <c r="G752">
        <v>1176</v>
      </c>
      <c r="H752">
        <v>1836</v>
      </c>
    </row>
    <row r="753" spans="6:8" x14ac:dyDescent="0.25">
      <c r="F753">
        <v>1920</v>
      </c>
      <c r="G753">
        <v>3150</v>
      </c>
      <c r="H753">
        <v>425</v>
      </c>
    </row>
    <row r="754" spans="6:8" x14ac:dyDescent="0.25">
      <c r="F754">
        <v>760</v>
      </c>
      <c r="G754">
        <v>756</v>
      </c>
      <c r="H754">
        <v>1564</v>
      </c>
    </row>
    <row r="755" spans="6:8" x14ac:dyDescent="0.25">
      <c r="F755">
        <v>5760</v>
      </c>
      <c r="G755">
        <v>756</v>
      </c>
      <c r="H755">
        <v>1275</v>
      </c>
    </row>
    <row r="756" spans="6:8" x14ac:dyDescent="0.25">
      <c r="F756">
        <v>1200</v>
      </c>
      <c r="G756">
        <v>644</v>
      </c>
      <c r="H756">
        <v>1275</v>
      </c>
    </row>
    <row r="757" spans="6:8" x14ac:dyDescent="0.25">
      <c r="F757">
        <v>1740</v>
      </c>
      <c r="G757">
        <v>532</v>
      </c>
      <c r="H757">
        <v>612</v>
      </c>
    </row>
    <row r="758" spans="6:8" x14ac:dyDescent="0.25">
      <c r="G758">
        <v>2240</v>
      </c>
      <c r="H758">
        <v>4590</v>
      </c>
    </row>
    <row r="759" spans="6:8" x14ac:dyDescent="0.25">
      <c r="G759">
        <v>2520</v>
      </c>
      <c r="H759">
        <v>4590</v>
      </c>
    </row>
    <row r="760" spans="6:8" x14ac:dyDescent="0.25">
      <c r="G760">
        <v>1120</v>
      </c>
      <c r="H760">
        <v>4437</v>
      </c>
    </row>
    <row r="761" spans="6:8" x14ac:dyDescent="0.25">
      <c r="G761">
        <v>350</v>
      </c>
      <c r="H761">
        <v>2958</v>
      </c>
    </row>
    <row r="762" spans="6:8" x14ac:dyDescent="0.25">
      <c r="G762">
        <v>350</v>
      </c>
      <c r="H762">
        <v>425</v>
      </c>
    </row>
    <row r="763" spans="6:8" x14ac:dyDescent="0.25">
      <c r="G763">
        <v>1288</v>
      </c>
      <c r="H763">
        <v>425</v>
      </c>
    </row>
    <row r="764" spans="6:8" x14ac:dyDescent="0.25">
      <c r="G764">
        <v>1288</v>
      </c>
      <c r="H764">
        <v>289</v>
      </c>
    </row>
    <row r="765" spans="6:8" x14ac:dyDescent="0.25">
      <c r="G765">
        <v>1288</v>
      </c>
      <c r="H765">
        <v>1836</v>
      </c>
    </row>
    <row r="766" spans="6:8" x14ac:dyDescent="0.25">
      <c r="G766">
        <v>1288</v>
      </c>
      <c r="H766">
        <v>1836</v>
      </c>
    </row>
    <row r="767" spans="6:8" x14ac:dyDescent="0.25">
      <c r="G767">
        <v>3864</v>
      </c>
      <c r="H767">
        <v>1071</v>
      </c>
    </row>
    <row r="768" spans="6:8" x14ac:dyDescent="0.25">
      <c r="G768">
        <v>3864</v>
      </c>
      <c r="H768">
        <v>4488</v>
      </c>
    </row>
    <row r="769" spans="7:8" x14ac:dyDescent="0.25">
      <c r="G769">
        <v>1050</v>
      </c>
      <c r="H769">
        <v>799</v>
      </c>
    </row>
    <row r="770" spans="7:8" x14ac:dyDescent="0.25">
      <c r="G770">
        <v>266</v>
      </c>
      <c r="H770">
        <v>1836</v>
      </c>
    </row>
    <row r="771" spans="7:8" x14ac:dyDescent="0.25">
      <c r="G771">
        <v>504</v>
      </c>
      <c r="H771">
        <v>2550</v>
      </c>
    </row>
    <row r="772" spans="7:8" x14ac:dyDescent="0.25">
      <c r="G772">
        <v>1260</v>
      </c>
      <c r="H772">
        <v>2550</v>
      </c>
    </row>
    <row r="773" spans="7:8" x14ac:dyDescent="0.25">
      <c r="G773">
        <v>504</v>
      </c>
      <c r="H773">
        <v>1598</v>
      </c>
    </row>
    <row r="774" spans="7:8" x14ac:dyDescent="0.25">
      <c r="G774">
        <v>3150</v>
      </c>
      <c r="H774">
        <v>4080</v>
      </c>
    </row>
    <row r="775" spans="7:8" x14ac:dyDescent="0.25">
      <c r="G775">
        <v>2464</v>
      </c>
      <c r="H775">
        <v>646</v>
      </c>
    </row>
    <row r="776" spans="7:8" x14ac:dyDescent="0.25">
      <c r="G776">
        <v>350</v>
      </c>
      <c r="H776">
        <v>1020</v>
      </c>
    </row>
    <row r="777" spans="7:8" x14ac:dyDescent="0.25">
      <c r="G777">
        <v>1512</v>
      </c>
      <c r="H777">
        <v>782</v>
      </c>
    </row>
    <row r="778" spans="7:8" x14ac:dyDescent="0.25">
      <c r="G778">
        <v>3150</v>
      </c>
      <c r="H778">
        <v>782</v>
      </c>
    </row>
    <row r="779" spans="7:8" x14ac:dyDescent="0.25">
      <c r="G779">
        <v>882</v>
      </c>
      <c r="H779">
        <v>782</v>
      </c>
    </row>
    <row r="780" spans="7:8" x14ac:dyDescent="0.25">
      <c r="G780">
        <v>1232</v>
      </c>
      <c r="H780">
        <v>1296</v>
      </c>
    </row>
    <row r="781" spans="7:8" x14ac:dyDescent="0.25">
      <c r="G781">
        <v>336</v>
      </c>
      <c r="H781">
        <v>1944</v>
      </c>
    </row>
    <row r="782" spans="7:8" x14ac:dyDescent="0.25">
      <c r="G782">
        <v>3696</v>
      </c>
      <c r="H782">
        <v>2268</v>
      </c>
    </row>
    <row r="783" spans="7:8" x14ac:dyDescent="0.25">
      <c r="G783">
        <v>1120</v>
      </c>
      <c r="H783">
        <v>2268</v>
      </c>
    </row>
    <row r="784" spans="7:8" x14ac:dyDescent="0.25">
      <c r="G784">
        <v>658</v>
      </c>
      <c r="H784">
        <v>1026</v>
      </c>
    </row>
    <row r="785" spans="7:8" x14ac:dyDescent="0.25">
      <c r="G785">
        <v>658</v>
      </c>
      <c r="H785">
        <v>3060</v>
      </c>
    </row>
    <row r="786" spans="7:8" x14ac:dyDescent="0.25">
      <c r="G786">
        <v>1316</v>
      </c>
      <c r="H786">
        <v>270</v>
      </c>
    </row>
    <row r="787" spans="7:8" x14ac:dyDescent="0.25">
      <c r="G787">
        <v>532</v>
      </c>
      <c r="H787">
        <v>522</v>
      </c>
    </row>
    <row r="788" spans="7:8" x14ac:dyDescent="0.25">
      <c r="G788">
        <v>350</v>
      </c>
      <c r="H788">
        <v>4158</v>
      </c>
    </row>
    <row r="789" spans="7:8" x14ac:dyDescent="0.25">
      <c r="G789">
        <v>350</v>
      </c>
      <c r="H789">
        <v>2430</v>
      </c>
    </row>
    <row r="790" spans="7:8" x14ac:dyDescent="0.25">
      <c r="G790">
        <v>350</v>
      </c>
      <c r="H790">
        <v>1836</v>
      </c>
    </row>
    <row r="791" spans="7:8" x14ac:dyDescent="0.25">
      <c r="G791">
        <v>3276</v>
      </c>
      <c r="H791">
        <v>594</v>
      </c>
    </row>
    <row r="792" spans="7:8" x14ac:dyDescent="0.25">
      <c r="G792">
        <v>3276</v>
      </c>
      <c r="H792">
        <v>2520</v>
      </c>
    </row>
    <row r="793" spans="7:8" x14ac:dyDescent="0.25">
      <c r="G793">
        <v>1078</v>
      </c>
      <c r="H793">
        <v>3780</v>
      </c>
    </row>
    <row r="794" spans="7:8" x14ac:dyDescent="0.25">
      <c r="G794">
        <v>3696</v>
      </c>
      <c r="H794">
        <v>1404</v>
      </c>
    </row>
    <row r="795" spans="7:8" x14ac:dyDescent="0.25">
      <c r="G795">
        <v>3696</v>
      </c>
      <c r="H795">
        <v>972</v>
      </c>
    </row>
    <row r="796" spans="7:8" x14ac:dyDescent="0.25">
      <c r="G796">
        <v>1232</v>
      </c>
      <c r="H796">
        <v>684</v>
      </c>
    </row>
    <row r="797" spans="7:8" x14ac:dyDescent="0.25">
      <c r="G797">
        <v>1344</v>
      </c>
      <c r="H797">
        <v>1026</v>
      </c>
    </row>
    <row r="798" spans="7:8" x14ac:dyDescent="0.25">
      <c r="G798">
        <v>532</v>
      </c>
      <c r="H798">
        <v>1728</v>
      </c>
    </row>
    <row r="799" spans="7:8" x14ac:dyDescent="0.25">
      <c r="G799">
        <v>868</v>
      </c>
      <c r="H799">
        <v>3780</v>
      </c>
    </row>
    <row r="800" spans="7:8" x14ac:dyDescent="0.25">
      <c r="G800">
        <v>4032</v>
      </c>
      <c r="H800">
        <v>1656</v>
      </c>
    </row>
    <row r="801" spans="7:8" x14ac:dyDescent="0.25">
      <c r="G801">
        <v>1218</v>
      </c>
      <c r="H801">
        <v>4968</v>
      </c>
    </row>
    <row r="802" spans="7:8" x14ac:dyDescent="0.25">
      <c r="G802">
        <v>1620</v>
      </c>
      <c r="H802">
        <v>4968</v>
      </c>
    </row>
    <row r="803" spans="7:8" x14ac:dyDescent="0.25">
      <c r="G803">
        <v>1890</v>
      </c>
      <c r="H803">
        <v>4968</v>
      </c>
    </row>
    <row r="804" spans="7:8" x14ac:dyDescent="0.25">
      <c r="G804">
        <v>2250</v>
      </c>
      <c r="H804">
        <v>1620</v>
      </c>
    </row>
    <row r="805" spans="7:8" x14ac:dyDescent="0.25">
      <c r="G805">
        <v>2550</v>
      </c>
      <c r="H805">
        <v>1728</v>
      </c>
    </row>
    <row r="806" spans="7:8" x14ac:dyDescent="0.25">
      <c r="G806">
        <v>2640</v>
      </c>
      <c r="H806">
        <v>4860</v>
      </c>
    </row>
    <row r="807" spans="7:8" x14ac:dyDescent="0.25">
      <c r="G807">
        <v>225</v>
      </c>
      <c r="H807">
        <v>648</v>
      </c>
    </row>
    <row r="808" spans="7:8" x14ac:dyDescent="0.25">
      <c r="G808">
        <v>1245</v>
      </c>
      <c r="H808">
        <v>4806</v>
      </c>
    </row>
    <row r="809" spans="7:8" x14ac:dyDescent="0.25">
      <c r="G809">
        <v>1320</v>
      </c>
      <c r="H809">
        <v>4698</v>
      </c>
    </row>
    <row r="810" spans="7:8" x14ac:dyDescent="0.25">
      <c r="G810">
        <v>3465</v>
      </c>
      <c r="H810">
        <v>450</v>
      </c>
    </row>
    <row r="811" spans="7:8" x14ac:dyDescent="0.25">
      <c r="G811">
        <v>3465</v>
      </c>
      <c r="H811">
        <v>1944</v>
      </c>
    </row>
    <row r="812" spans="7:8" x14ac:dyDescent="0.25">
      <c r="G812">
        <v>2025</v>
      </c>
      <c r="H812">
        <v>1584</v>
      </c>
    </row>
    <row r="813" spans="7:8" x14ac:dyDescent="0.25">
      <c r="G813">
        <v>1260</v>
      </c>
      <c r="H813">
        <v>1944</v>
      </c>
    </row>
    <row r="814" spans="7:8" x14ac:dyDescent="0.25">
      <c r="G814">
        <v>495</v>
      </c>
      <c r="H814">
        <v>1692</v>
      </c>
    </row>
    <row r="815" spans="7:8" x14ac:dyDescent="0.25">
      <c r="G815">
        <v>1050</v>
      </c>
      <c r="H815">
        <v>684</v>
      </c>
    </row>
    <row r="816" spans="7:8" x14ac:dyDescent="0.25">
      <c r="G816">
        <v>810</v>
      </c>
      <c r="H816">
        <v>450</v>
      </c>
    </row>
    <row r="817" spans="7:8" x14ac:dyDescent="0.25">
      <c r="G817">
        <v>1095</v>
      </c>
      <c r="H817">
        <v>4320</v>
      </c>
    </row>
    <row r="818" spans="7:8" x14ac:dyDescent="0.25">
      <c r="G818">
        <v>690</v>
      </c>
      <c r="H818">
        <v>1584</v>
      </c>
    </row>
    <row r="819" spans="7:8" x14ac:dyDescent="0.25">
      <c r="G819">
        <v>690</v>
      </c>
      <c r="H819">
        <v>1728</v>
      </c>
    </row>
    <row r="820" spans="7:8" x14ac:dyDescent="0.25">
      <c r="G820">
        <v>1440</v>
      </c>
      <c r="H820">
        <v>1728</v>
      </c>
    </row>
    <row r="821" spans="7:8" x14ac:dyDescent="0.25">
      <c r="G821">
        <v>3150</v>
      </c>
      <c r="H821">
        <v>2754</v>
      </c>
    </row>
    <row r="822" spans="7:8" x14ac:dyDescent="0.25">
      <c r="G822">
        <v>3150</v>
      </c>
      <c r="H822">
        <v>5184</v>
      </c>
    </row>
    <row r="823" spans="7:8" x14ac:dyDescent="0.25">
      <c r="G823">
        <v>2400</v>
      </c>
      <c r="H823">
        <v>828</v>
      </c>
    </row>
    <row r="824" spans="7:8" x14ac:dyDescent="0.25">
      <c r="G824">
        <v>2700</v>
      </c>
      <c r="H824">
        <v>2412</v>
      </c>
    </row>
    <row r="825" spans="7:8" x14ac:dyDescent="0.25">
      <c r="G825">
        <v>2700</v>
      </c>
      <c r="H825">
        <v>1083</v>
      </c>
    </row>
    <row r="826" spans="7:8" x14ac:dyDescent="0.25">
      <c r="G826">
        <v>1620</v>
      </c>
      <c r="H826">
        <v>361</v>
      </c>
    </row>
    <row r="827" spans="7:8" x14ac:dyDescent="0.25">
      <c r="G827">
        <v>1380</v>
      </c>
      <c r="H827">
        <v>3230</v>
      </c>
    </row>
    <row r="828" spans="7:8" x14ac:dyDescent="0.25">
      <c r="G828">
        <v>4140</v>
      </c>
      <c r="H828">
        <v>2052</v>
      </c>
    </row>
    <row r="829" spans="7:8" x14ac:dyDescent="0.25">
      <c r="G829">
        <v>540</v>
      </c>
      <c r="H829">
        <v>3344</v>
      </c>
    </row>
    <row r="830" spans="7:8" x14ac:dyDescent="0.25">
      <c r="G830">
        <v>2835</v>
      </c>
      <c r="H830">
        <v>285</v>
      </c>
    </row>
    <row r="831" spans="7:8" x14ac:dyDescent="0.25">
      <c r="G831">
        <v>375</v>
      </c>
      <c r="H831">
        <v>1045</v>
      </c>
    </row>
    <row r="832" spans="7:8" x14ac:dyDescent="0.25">
      <c r="G832">
        <v>1440</v>
      </c>
      <c r="H832">
        <v>1710</v>
      </c>
    </row>
    <row r="833" spans="7:8" x14ac:dyDescent="0.25">
      <c r="G833">
        <v>4050</v>
      </c>
      <c r="H833">
        <v>1026</v>
      </c>
    </row>
    <row r="834" spans="7:8" x14ac:dyDescent="0.25">
      <c r="G834">
        <v>4050</v>
      </c>
      <c r="H834">
        <v>2565</v>
      </c>
    </row>
    <row r="835" spans="7:8" x14ac:dyDescent="0.25">
      <c r="G835">
        <v>4050</v>
      </c>
      <c r="H835">
        <v>2622</v>
      </c>
    </row>
    <row r="836" spans="7:8" x14ac:dyDescent="0.25">
      <c r="G836">
        <v>2835</v>
      </c>
      <c r="H836">
        <v>1596</v>
      </c>
    </row>
    <row r="837" spans="7:8" x14ac:dyDescent="0.25">
      <c r="G837">
        <v>2670</v>
      </c>
      <c r="H837">
        <v>627</v>
      </c>
    </row>
    <row r="838" spans="7:8" x14ac:dyDescent="0.25">
      <c r="G838">
        <v>3375</v>
      </c>
      <c r="H838">
        <v>3990</v>
      </c>
    </row>
    <row r="839" spans="7:8" x14ac:dyDescent="0.25">
      <c r="G839">
        <v>3375</v>
      </c>
      <c r="H839">
        <v>874</v>
      </c>
    </row>
    <row r="840" spans="7:8" x14ac:dyDescent="0.25">
      <c r="G840">
        <v>3375</v>
      </c>
      <c r="H840">
        <v>722</v>
      </c>
    </row>
    <row r="841" spans="7:8" x14ac:dyDescent="0.25">
      <c r="G841">
        <v>3915</v>
      </c>
      <c r="H841">
        <v>722</v>
      </c>
    </row>
    <row r="842" spans="7:8" x14ac:dyDescent="0.25">
      <c r="G842">
        <v>2310</v>
      </c>
      <c r="H842">
        <v>1824</v>
      </c>
    </row>
    <row r="843" spans="7:8" x14ac:dyDescent="0.25">
      <c r="G843">
        <v>1620</v>
      </c>
      <c r="H843">
        <v>3420</v>
      </c>
    </row>
    <row r="844" spans="7:8" x14ac:dyDescent="0.25">
      <c r="G844">
        <v>1620</v>
      </c>
      <c r="H844">
        <v>3420</v>
      </c>
    </row>
    <row r="845" spans="7:8" x14ac:dyDescent="0.25">
      <c r="G845">
        <v>1620</v>
      </c>
      <c r="H845">
        <v>1520</v>
      </c>
    </row>
    <row r="846" spans="7:8" x14ac:dyDescent="0.25">
      <c r="G846">
        <v>1620</v>
      </c>
      <c r="H846">
        <v>1520</v>
      </c>
    </row>
    <row r="847" spans="7:8" x14ac:dyDescent="0.25">
      <c r="G847">
        <v>2100</v>
      </c>
      <c r="H847">
        <v>2052</v>
      </c>
    </row>
    <row r="848" spans="7:8" x14ac:dyDescent="0.25">
      <c r="G848">
        <v>2100</v>
      </c>
      <c r="H848">
        <v>475</v>
      </c>
    </row>
    <row r="849" spans="7:8" x14ac:dyDescent="0.25">
      <c r="G849">
        <v>1320</v>
      </c>
      <c r="H849">
        <v>5073</v>
      </c>
    </row>
    <row r="850" spans="7:8" x14ac:dyDescent="0.25">
      <c r="G850">
        <v>2250</v>
      </c>
      <c r="H850">
        <v>5073</v>
      </c>
    </row>
    <row r="851" spans="7:8" x14ac:dyDescent="0.25">
      <c r="G851">
        <v>1410</v>
      </c>
      <c r="H851">
        <v>1368</v>
      </c>
    </row>
    <row r="852" spans="7:8" x14ac:dyDescent="0.25">
      <c r="G852">
        <v>3510</v>
      </c>
      <c r="H852">
        <v>1368</v>
      </c>
    </row>
    <row r="853" spans="7:8" x14ac:dyDescent="0.25">
      <c r="G853">
        <v>1155</v>
      </c>
      <c r="H853">
        <v>1824</v>
      </c>
    </row>
    <row r="854" spans="7:8" x14ac:dyDescent="0.25">
      <c r="G854">
        <v>1155</v>
      </c>
      <c r="H854">
        <v>5130</v>
      </c>
    </row>
    <row r="855" spans="7:8" x14ac:dyDescent="0.25">
      <c r="G855">
        <v>1155</v>
      </c>
      <c r="H855">
        <v>5130</v>
      </c>
    </row>
    <row r="856" spans="7:8" x14ac:dyDescent="0.25">
      <c r="G856">
        <v>1155</v>
      </c>
      <c r="H856">
        <v>3591</v>
      </c>
    </row>
    <row r="857" spans="7:8" x14ac:dyDescent="0.25">
      <c r="G857">
        <v>3960</v>
      </c>
      <c r="H857">
        <v>5073</v>
      </c>
    </row>
    <row r="858" spans="7:8" x14ac:dyDescent="0.25">
      <c r="G858">
        <v>1320</v>
      </c>
      <c r="H858">
        <v>3382</v>
      </c>
    </row>
    <row r="859" spans="7:8" x14ac:dyDescent="0.25">
      <c r="G859">
        <v>2295</v>
      </c>
      <c r="H859">
        <v>3382</v>
      </c>
    </row>
    <row r="860" spans="7:8" x14ac:dyDescent="0.25">
      <c r="G860">
        <v>930</v>
      </c>
      <c r="H860">
        <v>4275</v>
      </c>
    </row>
    <row r="861" spans="7:8" x14ac:dyDescent="0.25">
      <c r="G861">
        <v>690</v>
      </c>
      <c r="H861">
        <v>3344</v>
      </c>
    </row>
    <row r="862" spans="7:8" x14ac:dyDescent="0.25">
      <c r="G862">
        <v>2010</v>
      </c>
      <c r="H862">
        <v>3306</v>
      </c>
    </row>
    <row r="863" spans="7:8" x14ac:dyDescent="0.25">
      <c r="G863">
        <v>1485</v>
      </c>
      <c r="H863">
        <v>2926</v>
      </c>
    </row>
    <row r="864" spans="7:8" x14ac:dyDescent="0.25">
      <c r="G864">
        <v>345</v>
      </c>
      <c r="H864">
        <v>475</v>
      </c>
    </row>
    <row r="865" spans="7:8" x14ac:dyDescent="0.25">
      <c r="G865">
        <v>1152</v>
      </c>
      <c r="H865">
        <v>323</v>
      </c>
    </row>
    <row r="866" spans="7:8" x14ac:dyDescent="0.25">
      <c r="G866">
        <v>2016</v>
      </c>
      <c r="H866">
        <v>323</v>
      </c>
    </row>
    <row r="867" spans="7:8" x14ac:dyDescent="0.25">
      <c r="G867">
        <v>2016</v>
      </c>
      <c r="H867">
        <v>323</v>
      </c>
    </row>
    <row r="868" spans="7:8" x14ac:dyDescent="0.25">
      <c r="G868">
        <v>2016</v>
      </c>
      <c r="H868">
        <v>456</v>
      </c>
    </row>
    <row r="869" spans="7:8" x14ac:dyDescent="0.25">
      <c r="G869">
        <v>304</v>
      </c>
      <c r="H869">
        <v>456</v>
      </c>
    </row>
    <row r="870" spans="7:8" x14ac:dyDescent="0.25">
      <c r="G870">
        <v>2400</v>
      </c>
      <c r="H870">
        <v>2052</v>
      </c>
    </row>
    <row r="871" spans="7:8" x14ac:dyDescent="0.25">
      <c r="G871">
        <v>2400</v>
      </c>
      <c r="H871">
        <v>2850</v>
      </c>
    </row>
    <row r="872" spans="7:8" x14ac:dyDescent="0.25">
      <c r="G872">
        <v>2400</v>
      </c>
      <c r="H872">
        <v>969</v>
      </c>
    </row>
    <row r="873" spans="7:8" x14ac:dyDescent="0.25">
      <c r="G873">
        <v>2400</v>
      </c>
      <c r="H873">
        <v>1140</v>
      </c>
    </row>
    <row r="874" spans="7:8" x14ac:dyDescent="0.25">
      <c r="G874">
        <v>2720</v>
      </c>
      <c r="H874">
        <v>2546</v>
      </c>
    </row>
    <row r="875" spans="7:8" x14ac:dyDescent="0.25">
      <c r="G875">
        <v>1728</v>
      </c>
      <c r="H875">
        <v>1881</v>
      </c>
    </row>
    <row r="876" spans="7:8" x14ac:dyDescent="0.25">
      <c r="G876">
        <v>2816</v>
      </c>
      <c r="H876">
        <v>437</v>
      </c>
    </row>
    <row r="877" spans="7:8" x14ac:dyDescent="0.25">
      <c r="G877">
        <v>240</v>
      </c>
      <c r="H877">
        <v>2520</v>
      </c>
    </row>
    <row r="878" spans="7:8" x14ac:dyDescent="0.25">
      <c r="G878">
        <v>464</v>
      </c>
      <c r="H878">
        <v>3400</v>
      </c>
    </row>
    <row r="879" spans="7:8" x14ac:dyDescent="0.25">
      <c r="G879">
        <v>1328</v>
      </c>
      <c r="H879">
        <v>1660</v>
      </c>
    </row>
    <row r="880" spans="7:8" x14ac:dyDescent="0.25">
      <c r="G880">
        <v>1440</v>
      </c>
      <c r="H880">
        <v>1100</v>
      </c>
    </row>
    <row r="881" spans="7:8" x14ac:dyDescent="0.25">
      <c r="G881">
        <v>864</v>
      </c>
      <c r="H881">
        <v>4620</v>
      </c>
    </row>
    <row r="882" spans="7:8" x14ac:dyDescent="0.25">
      <c r="G882">
        <v>864</v>
      </c>
      <c r="H882">
        <v>2040</v>
      </c>
    </row>
    <row r="883" spans="7:8" x14ac:dyDescent="0.25">
      <c r="G883">
        <v>864</v>
      </c>
      <c r="H883">
        <v>2800</v>
      </c>
    </row>
    <row r="884" spans="7:8" x14ac:dyDescent="0.25">
      <c r="G884">
        <v>2208</v>
      </c>
      <c r="H884">
        <v>1560</v>
      </c>
    </row>
    <row r="885" spans="7:8" x14ac:dyDescent="0.25">
      <c r="G885">
        <v>2208</v>
      </c>
      <c r="H885">
        <v>1140</v>
      </c>
    </row>
    <row r="886" spans="7:8" x14ac:dyDescent="0.25">
      <c r="G886">
        <v>1632</v>
      </c>
      <c r="H886">
        <v>3200</v>
      </c>
    </row>
    <row r="887" spans="7:8" x14ac:dyDescent="0.25">
      <c r="G887">
        <v>1632</v>
      </c>
      <c r="H887">
        <v>3600</v>
      </c>
    </row>
    <row r="888" spans="7:8" x14ac:dyDescent="0.25">
      <c r="G888">
        <v>528</v>
      </c>
      <c r="H888">
        <v>5520</v>
      </c>
    </row>
    <row r="889" spans="7:8" x14ac:dyDescent="0.25">
      <c r="G889">
        <v>3360</v>
      </c>
      <c r="H889">
        <v>380</v>
      </c>
    </row>
    <row r="890" spans="7:8" x14ac:dyDescent="0.25">
      <c r="G890">
        <v>3360</v>
      </c>
      <c r="H890">
        <v>3780</v>
      </c>
    </row>
    <row r="891" spans="7:8" x14ac:dyDescent="0.25">
      <c r="G891">
        <v>1120</v>
      </c>
      <c r="H891">
        <v>1440</v>
      </c>
    </row>
    <row r="892" spans="7:8" x14ac:dyDescent="0.25">
      <c r="G892">
        <v>1248</v>
      </c>
      <c r="H892">
        <v>5280</v>
      </c>
    </row>
    <row r="893" spans="7:8" x14ac:dyDescent="0.25">
      <c r="G893">
        <v>3600</v>
      </c>
      <c r="H893">
        <v>500</v>
      </c>
    </row>
    <row r="894" spans="7:8" x14ac:dyDescent="0.25">
      <c r="G894">
        <v>608</v>
      </c>
      <c r="H894">
        <v>500</v>
      </c>
    </row>
    <row r="895" spans="7:8" x14ac:dyDescent="0.25">
      <c r="G895">
        <v>1536</v>
      </c>
      <c r="H895">
        <v>3560</v>
      </c>
    </row>
    <row r="896" spans="7:8" x14ac:dyDescent="0.25">
      <c r="G896">
        <v>1280</v>
      </c>
      <c r="H896">
        <v>3520</v>
      </c>
    </row>
    <row r="897" spans="7:8" x14ac:dyDescent="0.25">
      <c r="G897">
        <v>1280</v>
      </c>
      <c r="H897">
        <v>3520</v>
      </c>
    </row>
    <row r="898" spans="7:8" x14ac:dyDescent="0.25">
      <c r="G898">
        <v>1280</v>
      </c>
      <c r="H898">
        <v>3480</v>
      </c>
    </row>
    <row r="899" spans="7:8" x14ac:dyDescent="0.25">
      <c r="G899">
        <v>1280</v>
      </c>
      <c r="H899">
        <v>340</v>
      </c>
    </row>
    <row r="900" spans="7:8" x14ac:dyDescent="0.25">
      <c r="G900">
        <v>400</v>
      </c>
      <c r="H900">
        <v>1260</v>
      </c>
    </row>
    <row r="901" spans="7:8" x14ac:dyDescent="0.25">
      <c r="G901">
        <v>1200</v>
      </c>
      <c r="H901">
        <v>5280</v>
      </c>
    </row>
    <row r="902" spans="7:8" x14ac:dyDescent="0.25">
      <c r="G902">
        <v>3024</v>
      </c>
      <c r="H902">
        <v>3000</v>
      </c>
    </row>
    <row r="903" spans="7:8" x14ac:dyDescent="0.25">
      <c r="G903">
        <v>4272</v>
      </c>
      <c r="H903">
        <v>760</v>
      </c>
    </row>
    <row r="904" spans="7:8" x14ac:dyDescent="0.25">
      <c r="G904">
        <v>4224</v>
      </c>
      <c r="H904">
        <v>900</v>
      </c>
    </row>
    <row r="905" spans="7:8" x14ac:dyDescent="0.25">
      <c r="G905">
        <v>400</v>
      </c>
      <c r="H905">
        <v>1540</v>
      </c>
    </row>
    <row r="906" spans="7:8" x14ac:dyDescent="0.25">
      <c r="G906">
        <v>1536</v>
      </c>
      <c r="H906">
        <v>5280</v>
      </c>
    </row>
    <row r="907" spans="7:8" x14ac:dyDescent="0.25">
      <c r="G907">
        <v>4320</v>
      </c>
      <c r="H907">
        <v>5280</v>
      </c>
    </row>
    <row r="908" spans="7:8" x14ac:dyDescent="0.25">
      <c r="G908">
        <v>4320</v>
      </c>
      <c r="H908">
        <v>3060</v>
      </c>
    </row>
    <row r="909" spans="7:8" x14ac:dyDescent="0.25">
      <c r="G909">
        <v>4320</v>
      </c>
      <c r="H909">
        <v>5760</v>
      </c>
    </row>
    <row r="910" spans="7:8" x14ac:dyDescent="0.25">
      <c r="G910">
        <v>3024</v>
      </c>
      <c r="H910">
        <v>1740</v>
      </c>
    </row>
    <row r="911" spans="7:8" x14ac:dyDescent="0.25">
      <c r="G911">
        <v>4272</v>
      </c>
      <c r="H911">
        <v>1740</v>
      </c>
    </row>
    <row r="912" spans="7:8" x14ac:dyDescent="0.25">
      <c r="G912">
        <v>2848</v>
      </c>
      <c r="H912">
        <v>460</v>
      </c>
    </row>
    <row r="913" spans="7:7" x14ac:dyDescent="0.25">
      <c r="G913">
        <v>4176</v>
      </c>
    </row>
    <row r="914" spans="7:7" x14ac:dyDescent="0.25">
      <c r="G914">
        <v>400</v>
      </c>
    </row>
    <row r="915" spans="7:7" x14ac:dyDescent="0.25">
      <c r="G915">
        <v>400</v>
      </c>
    </row>
    <row r="916" spans="7:7" x14ac:dyDescent="0.25">
      <c r="G916">
        <v>400</v>
      </c>
    </row>
    <row r="917" spans="7:7" x14ac:dyDescent="0.25">
      <c r="G917">
        <v>1728</v>
      </c>
    </row>
    <row r="918" spans="7:7" x14ac:dyDescent="0.25">
      <c r="G918">
        <v>2240</v>
      </c>
    </row>
    <row r="919" spans="7:7" x14ac:dyDescent="0.25">
      <c r="G919">
        <v>2240</v>
      </c>
    </row>
    <row r="920" spans="7:7" x14ac:dyDescent="0.25">
      <c r="G920">
        <v>1408</v>
      </c>
    </row>
    <row r="921" spans="7:7" x14ac:dyDescent="0.25">
      <c r="G921">
        <v>1280</v>
      </c>
    </row>
    <row r="922" spans="7:7" x14ac:dyDescent="0.25">
      <c r="G922">
        <v>2400</v>
      </c>
    </row>
    <row r="923" spans="7:7" x14ac:dyDescent="0.25">
      <c r="G923">
        <v>1504</v>
      </c>
    </row>
    <row r="924" spans="7:7" x14ac:dyDescent="0.25">
      <c r="G924">
        <v>400</v>
      </c>
    </row>
    <row r="925" spans="7:7" x14ac:dyDescent="0.25">
      <c r="G925">
        <v>720</v>
      </c>
    </row>
    <row r="926" spans="7:7" x14ac:dyDescent="0.25">
      <c r="G926">
        <v>720</v>
      </c>
    </row>
    <row r="927" spans="7:7" x14ac:dyDescent="0.25">
      <c r="G927">
        <v>1232</v>
      </c>
    </row>
    <row r="928" spans="7:7" x14ac:dyDescent="0.25">
      <c r="G928">
        <v>1408</v>
      </c>
    </row>
    <row r="929" spans="7:7" x14ac:dyDescent="0.25">
      <c r="G929">
        <v>816</v>
      </c>
    </row>
    <row r="930" spans="7:7" x14ac:dyDescent="0.25">
      <c r="G930">
        <v>2448</v>
      </c>
    </row>
    <row r="931" spans="7:7" x14ac:dyDescent="0.25">
      <c r="G931">
        <v>992</v>
      </c>
    </row>
    <row r="932" spans="7:7" x14ac:dyDescent="0.25">
      <c r="G932">
        <v>1392</v>
      </c>
    </row>
    <row r="933" spans="7:7" x14ac:dyDescent="0.25">
      <c r="G933">
        <v>1392</v>
      </c>
    </row>
    <row r="934" spans="7:7" x14ac:dyDescent="0.25">
      <c r="G934">
        <v>1392</v>
      </c>
    </row>
    <row r="935" spans="7:7" x14ac:dyDescent="0.25">
      <c r="G935">
        <v>1536</v>
      </c>
    </row>
    <row r="936" spans="7:7" x14ac:dyDescent="0.25">
      <c r="G936">
        <v>1224</v>
      </c>
    </row>
    <row r="937" spans="7:7" x14ac:dyDescent="0.25">
      <c r="G937">
        <v>969</v>
      </c>
    </row>
    <row r="938" spans="7:7" x14ac:dyDescent="0.25">
      <c r="G938">
        <v>969</v>
      </c>
    </row>
    <row r="939" spans="7:7" x14ac:dyDescent="0.25">
      <c r="G939">
        <v>323</v>
      </c>
    </row>
    <row r="940" spans="7:7" x14ac:dyDescent="0.25">
      <c r="G940">
        <v>2550</v>
      </c>
    </row>
    <row r="941" spans="7:7" x14ac:dyDescent="0.25">
      <c r="G941">
        <v>2890</v>
      </c>
    </row>
    <row r="942" spans="7:7" x14ac:dyDescent="0.25">
      <c r="G942">
        <v>1411</v>
      </c>
    </row>
    <row r="943" spans="7:7" x14ac:dyDescent="0.25">
      <c r="G943">
        <v>1411</v>
      </c>
    </row>
    <row r="944" spans="7:7" x14ac:dyDescent="0.25">
      <c r="G944">
        <v>1496</v>
      </c>
    </row>
    <row r="945" spans="7:7" x14ac:dyDescent="0.25">
      <c r="G945">
        <v>935</v>
      </c>
    </row>
    <row r="946" spans="7:7" x14ac:dyDescent="0.25">
      <c r="G946">
        <v>935</v>
      </c>
    </row>
    <row r="947" spans="7:7" x14ac:dyDescent="0.25">
      <c r="G947">
        <v>918</v>
      </c>
    </row>
    <row r="948" spans="7:7" x14ac:dyDescent="0.25">
      <c r="G948">
        <v>2295</v>
      </c>
    </row>
    <row r="949" spans="7:7" x14ac:dyDescent="0.25">
      <c r="G949">
        <v>1428</v>
      </c>
    </row>
    <row r="950" spans="7:7" x14ac:dyDescent="0.25">
      <c r="G950">
        <v>561</v>
      </c>
    </row>
    <row r="951" spans="7:7" x14ac:dyDescent="0.25">
      <c r="G951">
        <v>2380</v>
      </c>
    </row>
    <row r="952" spans="7:7" x14ac:dyDescent="0.25">
      <c r="G952">
        <v>2380</v>
      </c>
    </row>
    <row r="953" spans="7:7" x14ac:dyDescent="0.25">
      <c r="G953">
        <v>3570</v>
      </c>
    </row>
    <row r="954" spans="7:7" x14ac:dyDescent="0.25">
      <c r="G954">
        <v>1190</v>
      </c>
    </row>
    <row r="955" spans="7:7" x14ac:dyDescent="0.25">
      <c r="G955">
        <v>1326</v>
      </c>
    </row>
    <row r="956" spans="7:7" x14ac:dyDescent="0.25">
      <c r="G956">
        <v>782</v>
      </c>
    </row>
    <row r="957" spans="7:7" x14ac:dyDescent="0.25">
      <c r="G957">
        <v>646</v>
      </c>
    </row>
    <row r="958" spans="7:7" x14ac:dyDescent="0.25">
      <c r="G958">
        <v>646</v>
      </c>
    </row>
    <row r="959" spans="7:7" x14ac:dyDescent="0.25">
      <c r="G959">
        <v>969</v>
      </c>
    </row>
    <row r="960" spans="7:7" x14ac:dyDescent="0.25">
      <c r="G960">
        <v>969</v>
      </c>
    </row>
    <row r="961" spans="7:7" x14ac:dyDescent="0.25">
      <c r="G961">
        <v>3060</v>
      </c>
    </row>
    <row r="962" spans="7:7" x14ac:dyDescent="0.25">
      <c r="G962">
        <v>1275</v>
      </c>
    </row>
    <row r="963" spans="7:7" x14ac:dyDescent="0.25">
      <c r="G963">
        <v>612</v>
      </c>
    </row>
    <row r="964" spans="7:7" x14ac:dyDescent="0.25">
      <c r="G964">
        <v>1224</v>
      </c>
    </row>
    <row r="965" spans="7:7" x14ac:dyDescent="0.25">
      <c r="G965">
        <v>425</v>
      </c>
    </row>
    <row r="966" spans="7:7" x14ac:dyDescent="0.25">
      <c r="G966">
        <v>3825</v>
      </c>
    </row>
    <row r="967" spans="7:7" x14ac:dyDescent="0.25">
      <c r="G967">
        <v>3825</v>
      </c>
    </row>
    <row r="968" spans="7:7" x14ac:dyDescent="0.25">
      <c r="G968">
        <v>2992</v>
      </c>
    </row>
    <row r="969" spans="7:7" x14ac:dyDescent="0.25">
      <c r="G969">
        <v>2618</v>
      </c>
    </row>
    <row r="970" spans="7:7" x14ac:dyDescent="0.25">
      <c r="G970">
        <v>1071</v>
      </c>
    </row>
    <row r="971" spans="7:7" x14ac:dyDescent="0.25">
      <c r="G971">
        <v>2380</v>
      </c>
    </row>
    <row r="972" spans="7:7" x14ac:dyDescent="0.25">
      <c r="G972">
        <v>1496</v>
      </c>
    </row>
    <row r="973" spans="7:7" x14ac:dyDescent="0.25">
      <c r="G973">
        <v>408</v>
      </c>
    </row>
    <row r="974" spans="7:7" x14ac:dyDescent="0.25">
      <c r="G974">
        <v>4488</v>
      </c>
    </row>
    <row r="975" spans="7:7" x14ac:dyDescent="0.25">
      <c r="G975">
        <v>1836</v>
      </c>
    </row>
    <row r="976" spans="7:7" x14ac:dyDescent="0.25">
      <c r="G976">
        <v>1836</v>
      </c>
    </row>
    <row r="977" spans="7:7" x14ac:dyDescent="0.25">
      <c r="G977">
        <v>1836</v>
      </c>
    </row>
    <row r="978" spans="7:7" x14ac:dyDescent="0.25">
      <c r="G978">
        <v>646</v>
      </c>
    </row>
    <row r="979" spans="7:7" x14ac:dyDescent="0.25">
      <c r="G979">
        <v>765</v>
      </c>
    </row>
    <row r="980" spans="7:7" x14ac:dyDescent="0.25">
      <c r="G980">
        <v>1309</v>
      </c>
    </row>
    <row r="981" spans="7:7" x14ac:dyDescent="0.25">
      <c r="G981">
        <v>2601</v>
      </c>
    </row>
    <row r="982" spans="7:7" x14ac:dyDescent="0.25">
      <c r="G982">
        <v>4896</v>
      </c>
    </row>
    <row r="983" spans="7:7" x14ac:dyDescent="0.25">
      <c r="G983">
        <v>4896</v>
      </c>
    </row>
    <row r="984" spans="7:7" x14ac:dyDescent="0.25">
      <c r="G984">
        <v>1632</v>
      </c>
    </row>
    <row r="985" spans="7:7" x14ac:dyDescent="0.25">
      <c r="G985">
        <v>782</v>
      </c>
    </row>
    <row r="986" spans="7:7" x14ac:dyDescent="0.25">
      <c r="G986">
        <v>2278</v>
      </c>
    </row>
    <row r="987" spans="7:7" x14ac:dyDescent="0.25">
      <c r="G987">
        <v>391</v>
      </c>
    </row>
    <row r="988" spans="7:7" x14ac:dyDescent="0.25">
      <c r="G988">
        <v>391</v>
      </c>
    </row>
    <row r="989" spans="7:7" x14ac:dyDescent="0.25">
      <c r="G989">
        <v>1944</v>
      </c>
    </row>
    <row r="990" spans="7:7" x14ac:dyDescent="0.25">
      <c r="G990">
        <v>2700</v>
      </c>
    </row>
    <row r="991" spans="7:7" x14ac:dyDescent="0.25">
      <c r="G991">
        <v>2700</v>
      </c>
    </row>
    <row r="992" spans="7:7" x14ac:dyDescent="0.25">
      <c r="G992">
        <v>3060</v>
      </c>
    </row>
    <row r="993" spans="7:7" x14ac:dyDescent="0.25">
      <c r="G993">
        <v>3060</v>
      </c>
    </row>
    <row r="994" spans="7:7" x14ac:dyDescent="0.25">
      <c r="G994">
        <v>522</v>
      </c>
    </row>
    <row r="995" spans="7:7" x14ac:dyDescent="0.25">
      <c r="G995">
        <v>1494</v>
      </c>
    </row>
    <row r="996" spans="7:7" x14ac:dyDescent="0.25">
      <c r="G996">
        <v>990</v>
      </c>
    </row>
    <row r="997" spans="7:7" x14ac:dyDescent="0.25">
      <c r="G997">
        <v>4158</v>
      </c>
    </row>
    <row r="998" spans="7:7" x14ac:dyDescent="0.25">
      <c r="G998">
        <v>2484</v>
      </c>
    </row>
    <row r="999" spans="7:7" x14ac:dyDescent="0.25">
      <c r="G999">
        <v>1836</v>
      </c>
    </row>
    <row r="1000" spans="7:7" x14ac:dyDescent="0.25">
      <c r="G1000">
        <v>1512</v>
      </c>
    </row>
    <row r="1001" spans="7:7" x14ac:dyDescent="0.25">
      <c r="G1001">
        <v>594</v>
      </c>
    </row>
    <row r="1002" spans="7:7" x14ac:dyDescent="0.25">
      <c r="G1002">
        <v>2520</v>
      </c>
    </row>
    <row r="1003" spans="7:7" x14ac:dyDescent="0.25">
      <c r="G1003">
        <v>3780</v>
      </c>
    </row>
    <row r="1004" spans="7:7" x14ac:dyDescent="0.25">
      <c r="G1004">
        <v>3780</v>
      </c>
    </row>
    <row r="1005" spans="7:7" x14ac:dyDescent="0.25">
      <c r="G1005">
        <v>1728</v>
      </c>
    </row>
    <row r="1006" spans="7:7" x14ac:dyDescent="0.25">
      <c r="G1006">
        <v>2880</v>
      </c>
    </row>
    <row r="1007" spans="7:7" x14ac:dyDescent="0.25">
      <c r="G1007">
        <v>1440</v>
      </c>
    </row>
    <row r="1008" spans="7:7" x14ac:dyDescent="0.25">
      <c r="G1008">
        <v>1440</v>
      </c>
    </row>
    <row r="1009" spans="7:7" x14ac:dyDescent="0.25">
      <c r="G1009">
        <v>1350</v>
      </c>
    </row>
    <row r="1010" spans="7:7" x14ac:dyDescent="0.25">
      <c r="G1010">
        <v>342</v>
      </c>
    </row>
    <row r="1011" spans="7:7" x14ac:dyDescent="0.25">
      <c r="G1011">
        <v>342</v>
      </c>
    </row>
    <row r="1012" spans="7:7" x14ac:dyDescent="0.25">
      <c r="G1012">
        <v>3402</v>
      </c>
    </row>
    <row r="1013" spans="7:7" x14ac:dyDescent="0.25">
      <c r="G1013">
        <v>3402</v>
      </c>
    </row>
    <row r="1014" spans="7:7" x14ac:dyDescent="0.25">
      <c r="G1014">
        <v>4806</v>
      </c>
    </row>
    <row r="1015" spans="7:7" x14ac:dyDescent="0.25">
      <c r="G1015">
        <v>1296</v>
      </c>
    </row>
    <row r="1016" spans="7:7" x14ac:dyDescent="0.25">
      <c r="G1016">
        <v>648</v>
      </c>
    </row>
    <row r="1017" spans="7:7" x14ac:dyDescent="0.25">
      <c r="G1017">
        <v>3204</v>
      </c>
    </row>
    <row r="1018" spans="7:7" x14ac:dyDescent="0.25">
      <c r="G1018">
        <v>4050</v>
      </c>
    </row>
    <row r="1019" spans="7:7" x14ac:dyDescent="0.25">
      <c r="G1019">
        <v>3168</v>
      </c>
    </row>
    <row r="1020" spans="7:7" x14ac:dyDescent="0.25">
      <c r="G1020">
        <v>4698</v>
      </c>
    </row>
    <row r="1021" spans="7:7" x14ac:dyDescent="0.25">
      <c r="G1021">
        <v>3132</v>
      </c>
    </row>
    <row r="1022" spans="7:7" x14ac:dyDescent="0.25">
      <c r="G1022">
        <v>306</v>
      </c>
    </row>
    <row r="1023" spans="7:7" x14ac:dyDescent="0.25">
      <c r="G1023">
        <v>1944</v>
      </c>
    </row>
    <row r="1024" spans="7:7" x14ac:dyDescent="0.25">
      <c r="G1024">
        <v>1350</v>
      </c>
    </row>
    <row r="1025" spans="7:7" x14ac:dyDescent="0.25">
      <c r="G1025">
        <v>2520</v>
      </c>
    </row>
    <row r="1026" spans="7:7" x14ac:dyDescent="0.25">
      <c r="G1026">
        <v>2520</v>
      </c>
    </row>
    <row r="1027" spans="7:7" x14ac:dyDescent="0.25">
      <c r="G1027">
        <v>4752</v>
      </c>
    </row>
    <row r="1028" spans="7:7" x14ac:dyDescent="0.25">
      <c r="G1028">
        <v>1440</v>
      </c>
    </row>
    <row r="1029" spans="7:7" x14ac:dyDescent="0.25">
      <c r="G1029">
        <v>1440</v>
      </c>
    </row>
    <row r="1030" spans="7:7" x14ac:dyDescent="0.25">
      <c r="G1030">
        <v>1440</v>
      </c>
    </row>
    <row r="1031" spans="7:7" x14ac:dyDescent="0.25">
      <c r="G1031">
        <v>846</v>
      </c>
    </row>
    <row r="1032" spans="7:7" x14ac:dyDescent="0.25">
      <c r="G1032">
        <v>1944</v>
      </c>
    </row>
    <row r="1033" spans="7:7" x14ac:dyDescent="0.25">
      <c r="G1033">
        <v>2700</v>
      </c>
    </row>
    <row r="1034" spans="7:7" x14ac:dyDescent="0.25">
      <c r="G1034">
        <v>1692</v>
      </c>
    </row>
    <row r="1035" spans="7:7" x14ac:dyDescent="0.25">
      <c r="G1035">
        <v>4212</v>
      </c>
    </row>
    <row r="1036" spans="7:7" x14ac:dyDescent="0.25">
      <c r="G1036">
        <v>810</v>
      </c>
    </row>
    <row r="1037" spans="7:7" x14ac:dyDescent="0.25">
      <c r="G1037">
        <v>4752</v>
      </c>
    </row>
    <row r="1038" spans="7:7" x14ac:dyDescent="0.25">
      <c r="G1038">
        <v>1728</v>
      </c>
    </row>
    <row r="1039" spans="7:7" x14ac:dyDescent="0.25">
      <c r="G1039">
        <v>684</v>
      </c>
    </row>
    <row r="1040" spans="7:7" x14ac:dyDescent="0.25">
      <c r="G1040">
        <v>684</v>
      </c>
    </row>
    <row r="1041" spans="7:7" x14ac:dyDescent="0.25">
      <c r="G1041">
        <v>1116</v>
      </c>
    </row>
    <row r="1042" spans="7:7" x14ac:dyDescent="0.25">
      <c r="G1042">
        <v>5184</v>
      </c>
    </row>
    <row r="1043" spans="7:7" x14ac:dyDescent="0.25">
      <c r="G1043">
        <v>1080</v>
      </c>
    </row>
    <row r="1044" spans="7:7" x14ac:dyDescent="0.25">
      <c r="G1044">
        <v>2412</v>
      </c>
    </row>
    <row r="1045" spans="7:7" x14ac:dyDescent="0.25">
      <c r="G1045">
        <v>2052</v>
      </c>
    </row>
    <row r="1046" spans="7:7" x14ac:dyDescent="0.25">
      <c r="G1046">
        <v>2394</v>
      </c>
    </row>
    <row r="1047" spans="7:7" x14ac:dyDescent="0.25">
      <c r="G1047">
        <v>2394</v>
      </c>
    </row>
    <row r="1048" spans="7:7" x14ac:dyDescent="0.25">
      <c r="G1048">
        <v>3230</v>
      </c>
    </row>
    <row r="1049" spans="7:7" x14ac:dyDescent="0.25">
      <c r="G1049">
        <v>3230</v>
      </c>
    </row>
    <row r="1050" spans="7:7" x14ac:dyDescent="0.25">
      <c r="G1050">
        <v>3230</v>
      </c>
    </row>
    <row r="1051" spans="7:7" x14ac:dyDescent="0.25">
      <c r="G1051">
        <v>2052</v>
      </c>
    </row>
    <row r="1052" spans="7:7" x14ac:dyDescent="0.25">
      <c r="G1052">
        <v>551</v>
      </c>
    </row>
    <row r="1053" spans="7:7" x14ac:dyDescent="0.25">
      <c r="G1053">
        <v>1045</v>
      </c>
    </row>
    <row r="1054" spans="7:7" x14ac:dyDescent="0.25">
      <c r="G1054">
        <v>1710</v>
      </c>
    </row>
    <row r="1055" spans="7:7" x14ac:dyDescent="0.25">
      <c r="G1055">
        <v>1710</v>
      </c>
    </row>
    <row r="1056" spans="7:7" x14ac:dyDescent="0.25">
      <c r="G1056">
        <v>1026</v>
      </c>
    </row>
    <row r="1057" spans="7:7" x14ac:dyDescent="0.25">
      <c r="G1057">
        <v>2622</v>
      </c>
    </row>
    <row r="1058" spans="7:7" x14ac:dyDescent="0.25">
      <c r="G1058">
        <v>627</v>
      </c>
    </row>
    <row r="1059" spans="7:7" x14ac:dyDescent="0.25">
      <c r="G1059">
        <v>2660</v>
      </c>
    </row>
    <row r="1060" spans="7:7" x14ac:dyDescent="0.25">
      <c r="G1060">
        <v>2660</v>
      </c>
    </row>
    <row r="1061" spans="7:7" x14ac:dyDescent="0.25">
      <c r="G1061">
        <v>1330</v>
      </c>
    </row>
    <row r="1062" spans="7:7" x14ac:dyDescent="0.25">
      <c r="G1062">
        <v>4275</v>
      </c>
    </row>
    <row r="1063" spans="7:7" x14ac:dyDescent="0.25">
      <c r="G1063">
        <v>874</v>
      </c>
    </row>
    <row r="1064" spans="7:7" x14ac:dyDescent="0.25">
      <c r="G1064">
        <v>874</v>
      </c>
    </row>
    <row r="1065" spans="7:7" x14ac:dyDescent="0.25">
      <c r="G1065">
        <v>1824</v>
      </c>
    </row>
    <row r="1066" spans="7:7" x14ac:dyDescent="0.25">
      <c r="G1066">
        <v>1824</v>
      </c>
    </row>
    <row r="1067" spans="7:7" x14ac:dyDescent="0.25">
      <c r="G1067">
        <v>3990</v>
      </c>
    </row>
    <row r="1068" spans="7:7" x14ac:dyDescent="0.25">
      <c r="G1068">
        <v>3990</v>
      </c>
    </row>
    <row r="1069" spans="7:7" x14ac:dyDescent="0.25">
      <c r="G1069">
        <v>1520</v>
      </c>
    </row>
    <row r="1070" spans="7:7" x14ac:dyDescent="0.25">
      <c r="G1070">
        <v>1520</v>
      </c>
    </row>
    <row r="1071" spans="7:7" x14ac:dyDescent="0.25">
      <c r="G1071">
        <v>475</v>
      </c>
    </row>
    <row r="1072" spans="7:7" x14ac:dyDescent="0.25">
      <c r="G1072">
        <v>5244</v>
      </c>
    </row>
    <row r="1073" spans="7:7" x14ac:dyDescent="0.25">
      <c r="G1073">
        <v>1425</v>
      </c>
    </row>
    <row r="1074" spans="7:7" x14ac:dyDescent="0.25">
      <c r="G1074">
        <v>1368</v>
      </c>
    </row>
    <row r="1075" spans="7:7" x14ac:dyDescent="0.25">
      <c r="G1075">
        <v>1710</v>
      </c>
    </row>
    <row r="1076" spans="7:7" x14ac:dyDescent="0.25">
      <c r="G1076">
        <v>5016</v>
      </c>
    </row>
    <row r="1077" spans="7:7" x14ac:dyDescent="0.25">
      <c r="G1077">
        <v>5016</v>
      </c>
    </row>
    <row r="1078" spans="7:7" x14ac:dyDescent="0.25">
      <c r="G1078">
        <v>1824</v>
      </c>
    </row>
    <row r="1079" spans="7:7" x14ac:dyDescent="0.25">
      <c r="G1079">
        <v>1824</v>
      </c>
    </row>
    <row r="1080" spans="7:7" x14ac:dyDescent="0.25">
      <c r="G1080">
        <v>1824</v>
      </c>
    </row>
    <row r="1081" spans="7:7" x14ac:dyDescent="0.25">
      <c r="G1081">
        <v>684</v>
      </c>
    </row>
    <row r="1082" spans="7:7" x14ac:dyDescent="0.25">
      <c r="G1082">
        <v>3591</v>
      </c>
    </row>
    <row r="1083" spans="7:7" x14ac:dyDescent="0.25">
      <c r="G1083">
        <v>3382</v>
      </c>
    </row>
    <row r="1084" spans="7:7" x14ac:dyDescent="0.25">
      <c r="G1084">
        <v>4275</v>
      </c>
    </row>
    <row r="1085" spans="7:7" x14ac:dyDescent="0.25">
      <c r="G1085">
        <v>3344</v>
      </c>
    </row>
    <row r="1086" spans="7:7" x14ac:dyDescent="0.25">
      <c r="G1086">
        <v>2052</v>
      </c>
    </row>
    <row r="1087" spans="7:7" x14ac:dyDescent="0.25">
      <c r="G1087">
        <v>1425</v>
      </c>
    </row>
    <row r="1088" spans="7:7" x14ac:dyDescent="0.25">
      <c r="G1088">
        <v>1197</v>
      </c>
    </row>
    <row r="1089" spans="7:7" x14ac:dyDescent="0.25">
      <c r="G1089">
        <v>1672</v>
      </c>
    </row>
    <row r="1090" spans="7:7" x14ac:dyDescent="0.25">
      <c r="G1090">
        <v>2850</v>
      </c>
    </row>
    <row r="1091" spans="7:7" x14ac:dyDescent="0.25">
      <c r="G1091">
        <v>1786</v>
      </c>
    </row>
    <row r="1092" spans="7:7" x14ac:dyDescent="0.25">
      <c r="G1092">
        <v>722</v>
      </c>
    </row>
    <row r="1093" spans="7:7" x14ac:dyDescent="0.25">
      <c r="G1093">
        <v>475</v>
      </c>
    </row>
    <row r="1094" spans="7:7" x14ac:dyDescent="0.25">
      <c r="G1094">
        <v>1463</v>
      </c>
    </row>
    <row r="1095" spans="7:7" x14ac:dyDescent="0.25">
      <c r="G1095">
        <v>4560</v>
      </c>
    </row>
    <row r="1096" spans="7:7" x14ac:dyDescent="0.25">
      <c r="G1096">
        <v>1672</v>
      </c>
    </row>
    <row r="1097" spans="7:7" x14ac:dyDescent="0.25">
      <c r="G1097">
        <v>1672</v>
      </c>
    </row>
    <row r="1098" spans="7:7" x14ac:dyDescent="0.25">
      <c r="G1098">
        <v>2907</v>
      </c>
    </row>
    <row r="1099" spans="7:7" x14ac:dyDescent="0.25">
      <c r="G1099">
        <v>1653</v>
      </c>
    </row>
    <row r="1100" spans="7:7" x14ac:dyDescent="0.25">
      <c r="G1100">
        <v>1653</v>
      </c>
    </row>
    <row r="1101" spans="7:7" x14ac:dyDescent="0.25">
      <c r="G1101">
        <v>437</v>
      </c>
    </row>
    <row r="1102" spans="7:7" x14ac:dyDescent="0.25">
      <c r="G1102">
        <v>1440</v>
      </c>
    </row>
    <row r="1103" spans="7:7" x14ac:dyDescent="0.25">
      <c r="G1103">
        <v>2160</v>
      </c>
    </row>
    <row r="1104" spans="7:7" x14ac:dyDescent="0.25">
      <c r="G1104">
        <v>1140</v>
      </c>
    </row>
    <row r="1105" spans="7:7" x14ac:dyDescent="0.25">
      <c r="G1105">
        <v>3000</v>
      </c>
    </row>
    <row r="1106" spans="7:7" x14ac:dyDescent="0.25">
      <c r="G1106">
        <v>3400</v>
      </c>
    </row>
    <row r="1107" spans="7:7" x14ac:dyDescent="0.25">
      <c r="G1107">
        <v>3400</v>
      </c>
    </row>
    <row r="1108" spans="7:7" x14ac:dyDescent="0.25">
      <c r="G1108">
        <v>2160</v>
      </c>
    </row>
    <row r="1109" spans="7:7" x14ac:dyDescent="0.25">
      <c r="G1109">
        <v>2160</v>
      </c>
    </row>
    <row r="1110" spans="7:7" x14ac:dyDescent="0.25">
      <c r="G1110">
        <v>300</v>
      </c>
    </row>
    <row r="1111" spans="7:7" x14ac:dyDescent="0.25">
      <c r="G1111">
        <v>580</v>
      </c>
    </row>
    <row r="1112" spans="7:7" x14ac:dyDescent="0.25">
      <c r="G1112">
        <v>1760</v>
      </c>
    </row>
    <row r="1113" spans="7:7" x14ac:dyDescent="0.25">
      <c r="G1113">
        <v>4620</v>
      </c>
    </row>
    <row r="1114" spans="7:7" x14ac:dyDescent="0.25">
      <c r="G1114">
        <v>2760</v>
      </c>
    </row>
    <row r="1115" spans="7:7" x14ac:dyDescent="0.25">
      <c r="G1115">
        <v>2040</v>
      </c>
    </row>
    <row r="1116" spans="7:7" x14ac:dyDescent="0.25">
      <c r="G1116">
        <v>660</v>
      </c>
    </row>
    <row r="1117" spans="7:7" x14ac:dyDescent="0.25">
      <c r="G1117">
        <v>2800</v>
      </c>
    </row>
    <row r="1118" spans="7:7" x14ac:dyDescent="0.25">
      <c r="G1118">
        <v>2800</v>
      </c>
    </row>
    <row r="1119" spans="7:7" x14ac:dyDescent="0.25">
      <c r="G1119">
        <v>4200</v>
      </c>
    </row>
    <row r="1120" spans="7:7" x14ac:dyDescent="0.25">
      <c r="G1120">
        <v>4500</v>
      </c>
    </row>
    <row r="1121" spans="7:7" x14ac:dyDescent="0.25">
      <c r="G1121">
        <v>4500</v>
      </c>
    </row>
    <row r="1122" spans="7:7" x14ac:dyDescent="0.25">
      <c r="G1122">
        <v>1460</v>
      </c>
    </row>
    <row r="1123" spans="7:7" x14ac:dyDescent="0.25">
      <c r="G1123">
        <v>920</v>
      </c>
    </row>
    <row r="1124" spans="7:7" x14ac:dyDescent="0.25">
      <c r="G1124">
        <v>1140</v>
      </c>
    </row>
    <row r="1125" spans="7:7" x14ac:dyDescent="0.25">
      <c r="G1125">
        <v>1600</v>
      </c>
    </row>
    <row r="1126" spans="7:7" x14ac:dyDescent="0.25">
      <c r="G1126">
        <v>3600</v>
      </c>
    </row>
    <row r="1127" spans="7:7" x14ac:dyDescent="0.25">
      <c r="G1127">
        <v>2160</v>
      </c>
    </row>
    <row r="1128" spans="7:7" x14ac:dyDescent="0.25">
      <c r="G1128">
        <v>500</v>
      </c>
    </row>
    <row r="1129" spans="7:7" x14ac:dyDescent="0.25">
      <c r="G1129">
        <v>1840</v>
      </c>
    </row>
    <row r="1130" spans="7:7" x14ac:dyDescent="0.25">
      <c r="G1130">
        <v>380</v>
      </c>
    </row>
    <row r="1131" spans="7:7" x14ac:dyDescent="0.25">
      <c r="G1131">
        <v>3780</v>
      </c>
    </row>
    <row r="1132" spans="7:7" x14ac:dyDescent="0.25">
      <c r="G1132">
        <v>5340</v>
      </c>
    </row>
    <row r="1133" spans="7:7" x14ac:dyDescent="0.25">
      <c r="G1133">
        <v>5340</v>
      </c>
    </row>
    <row r="1134" spans="7:7" x14ac:dyDescent="0.25">
      <c r="G1134">
        <v>5280</v>
      </c>
    </row>
    <row r="1135" spans="7:7" x14ac:dyDescent="0.25">
      <c r="G1135">
        <v>5280</v>
      </c>
    </row>
    <row r="1136" spans="7:7" x14ac:dyDescent="0.25">
      <c r="G1136">
        <v>500</v>
      </c>
    </row>
    <row r="1137" spans="7:7" x14ac:dyDescent="0.25">
      <c r="G1137">
        <v>720</v>
      </c>
    </row>
    <row r="1138" spans="7:7" x14ac:dyDescent="0.25">
      <c r="G1138">
        <v>720</v>
      </c>
    </row>
    <row r="1139" spans="7:7" x14ac:dyDescent="0.25">
      <c r="G1139">
        <v>5340</v>
      </c>
    </row>
    <row r="1140" spans="7:7" x14ac:dyDescent="0.25">
      <c r="G1140">
        <v>3520</v>
      </c>
    </row>
    <row r="1141" spans="7:7" x14ac:dyDescent="0.25">
      <c r="G1141">
        <v>3520</v>
      </c>
    </row>
    <row r="1142" spans="7:7" x14ac:dyDescent="0.25">
      <c r="G1142">
        <v>2160</v>
      </c>
    </row>
    <row r="1143" spans="7:7" x14ac:dyDescent="0.25">
      <c r="G1143">
        <v>4500</v>
      </c>
    </row>
    <row r="1144" spans="7:7" x14ac:dyDescent="0.25">
      <c r="G1144">
        <v>2800</v>
      </c>
    </row>
    <row r="1145" spans="7:7" x14ac:dyDescent="0.25">
      <c r="G1145">
        <v>2800</v>
      </c>
    </row>
    <row r="1146" spans="7:7" x14ac:dyDescent="0.25">
      <c r="G1146">
        <v>2160</v>
      </c>
    </row>
    <row r="1147" spans="7:7" x14ac:dyDescent="0.25">
      <c r="G1147">
        <v>760</v>
      </c>
    </row>
    <row r="1148" spans="7:7" x14ac:dyDescent="0.25">
      <c r="G1148">
        <v>760</v>
      </c>
    </row>
    <row r="1149" spans="7:7" x14ac:dyDescent="0.25">
      <c r="G1149">
        <v>500</v>
      </c>
    </row>
    <row r="1150" spans="7:7" x14ac:dyDescent="0.25">
      <c r="G1150">
        <v>900</v>
      </c>
    </row>
    <row r="1151" spans="7:7" x14ac:dyDescent="0.25">
      <c r="G1151">
        <v>900</v>
      </c>
    </row>
    <row r="1152" spans="7:7" x14ac:dyDescent="0.25">
      <c r="G1152">
        <v>1540</v>
      </c>
    </row>
    <row r="1153" spans="7:7" x14ac:dyDescent="0.25">
      <c r="G1153">
        <v>4800</v>
      </c>
    </row>
    <row r="1154" spans="7:7" x14ac:dyDescent="0.25">
      <c r="G1154">
        <v>1760</v>
      </c>
    </row>
    <row r="1155" spans="7:7" x14ac:dyDescent="0.25">
      <c r="G1155">
        <v>1240</v>
      </c>
    </row>
    <row r="1156" spans="7:7" x14ac:dyDescent="0.25">
      <c r="G1156">
        <v>1920</v>
      </c>
    </row>
    <row r="1157" spans="7:7" x14ac:dyDescent="0.25">
      <c r="G1157">
        <v>920</v>
      </c>
    </row>
    <row r="1158" spans="7:7" x14ac:dyDescent="0.25">
      <c r="G1158">
        <v>1980</v>
      </c>
    </row>
    <row r="1159" spans="7:7" x14ac:dyDescent="0.25">
      <c r="G1159">
        <v>1980</v>
      </c>
    </row>
    <row r="1160" spans="7:7" x14ac:dyDescent="0.25">
      <c r="G1160">
        <v>460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F37B4-7A0F-40AA-AF4B-A9C7BE54E37E}">
  <dimension ref="A1:C7"/>
  <sheetViews>
    <sheetView workbookViewId="0">
      <selection activeCell="C2" sqref="C2"/>
    </sheetView>
  </sheetViews>
  <sheetFormatPr defaultRowHeight="18" customHeight="1" x14ac:dyDescent="0.25"/>
  <cols>
    <col min="1" max="1" width="27.42578125" bestFit="1" customWidth="1"/>
    <col min="2" max="2" width="108.5703125" customWidth="1"/>
    <col min="3" max="3" width="89.7109375" customWidth="1"/>
  </cols>
  <sheetData>
    <row r="1" spans="1:3" ht="18" customHeight="1" x14ac:dyDescent="0.25">
      <c r="B1" s="6" t="s">
        <v>4062</v>
      </c>
      <c r="C1" t="s">
        <v>4063</v>
      </c>
    </row>
    <row r="2" spans="1:3" ht="33" customHeight="1" x14ac:dyDescent="0.25">
      <c r="A2" s="5" t="s">
        <v>4064</v>
      </c>
      <c r="B2" s="2" t="s">
        <v>4065</v>
      </c>
      <c r="C2" s="2" t="s">
        <v>4066</v>
      </c>
    </row>
    <row r="3" spans="1:3" ht="99" customHeight="1" x14ac:dyDescent="0.25">
      <c r="A3" s="5" t="s">
        <v>4067</v>
      </c>
      <c r="B3" s="2" t="s">
        <v>4068</v>
      </c>
      <c r="C3" s="2" t="s">
        <v>4069</v>
      </c>
    </row>
    <row r="4" spans="1:3" ht="48" customHeight="1" x14ac:dyDescent="0.25">
      <c r="A4" s="5" t="s">
        <v>4070</v>
      </c>
      <c r="B4" s="2" t="s">
        <v>4071</v>
      </c>
      <c r="C4" s="2" t="s">
        <v>4072</v>
      </c>
    </row>
    <row r="5" spans="1:3" ht="47.25" customHeight="1" x14ac:dyDescent="0.25">
      <c r="A5" s="5" t="s">
        <v>4073</v>
      </c>
      <c r="B5" s="2" t="s">
        <v>4074</v>
      </c>
      <c r="C5" s="2" t="s">
        <v>4092</v>
      </c>
    </row>
    <row r="6" spans="1:3" ht="60.75" customHeight="1" x14ac:dyDescent="0.25">
      <c r="A6" s="5" t="s">
        <v>4075</v>
      </c>
      <c r="B6" s="2" t="s">
        <v>4076</v>
      </c>
      <c r="C6" s="2" t="s">
        <v>4077</v>
      </c>
    </row>
    <row r="7" spans="1:3" ht="46.5" customHeight="1" x14ac:dyDescent="0.25">
      <c r="A7" s="5" t="s">
        <v>4078</v>
      </c>
      <c r="B7" s="2" t="s">
        <v>4079</v>
      </c>
      <c r="C7" s="2" t="s">
        <v>4080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361AD-5063-496D-9285-1B3A3DC177A5}">
  <dimension ref="A1:C16"/>
  <sheetViews>
    <sheetView workbookViewId="0">
      <selection activeCell="M16" sqref="M16"/>
    </sheetView>
  </sheetViews>
  <sheetFormatPr defaultRowHeight="15" x14ac:dyDescent="0.25"/>
  <cols>
    <col min="1" max="1" width="16.7109375" customWidth="1"/>
    <col min="2" max="2" width="14.42578125" customWidth="1"/>
  </cols>
  <sheetData>
    <row r="1" spans="1:3" x14ac:dyDescent="0.25">
      <c r="A1" s="4" t="s">
        <v>0</v>
      </c>
      <c r="B1" s="15" t="s">
        <v>1</v>
      </c>
      <c r="C1" s="15"/>
    </row>
    <row r="2" spans="1:3" x14ac:dyDescent="0.25">
      <c r="A2" s="2" t="s">
        <v>2</v>
      </c>
      <c r="B2" t="s">
        <v>3</v>
      </c>
      <c r="C2" t="s">
        <v>4</v>
      </c>
    </row>
    <row r="3" spans="1:3" x14ac:dyDescent="0.25">
      <c r="A3" s="2" t="s">
        <v>5</v>
      </c>
      <c r="B3" t="s">
        <v>6</v>
      </c>
      <c r="C3" t="s">
        <v>4</v>
      </c>
    </row>
    <row r="4" spans="1:3" x14ac:dyDescent="0.25">
      <c r="A4" s="2" t="s">
        <v>7</v>
      </c>
      <c r="B4" t="s">
        <v>6</v>
      </c>
      <c r="C4" t="s">
        <v>4</v>
      </c>
    </row>
    <row r="5" spans="1:3" x14ac:dyDescent="0.25">
      <c r="A5" s="2" t="s">
        <v>8</v>
      </c>
      <c r="B5" t="s">
        <v>9</v>
      </c>
      <c r="C5" t="s">
        <v>10</v>
      </c>
    </row>
    <row r="6" spans="1:3" x14ac:dyDescent="0.25">
      <c r="A6" s="2" t="s">
        <v>11</v>
      </c>
      <c r="B6" t="s">
        <v>9</v>
      </c>
      <c r="C6" t="s">
        <v>10</v>
      </c>
    </row>
    <row r="7" spans="1:3" x14ac:dyDescent="0.25">
      <c r="A7" s="2" t="s">
        <v>12</v>
      </c>
      <c r="B7" t="s">
        <v>9</v>
      </c>
      <c r="C7" t="s">
        <v>10</v>
      </c>
    </row>
    <row r="8" spans="1:3" x14ac:dyDescent="0.25">
      <c r="A8" s="2" t="s">
        <v>13</v>
      </c>
      <c r="B8" t="s">
        <v>9</v>
      </c>
      <c r="C8" t="s">
        <v>10</v>
      </c>
    </row>
    <row r="9" spans="1:3" x14ac:dyDescent="0.25">
      <c r="A9" s="2" t="s">
        <v>14</v>
      </c>
      <c r="B9" t="s">
        <v>9</v>
      </c>
      <c r="C9" t="s">
        <v>10</v>
      </c>
    </row>
    <row r="10" spans="1:3" x14ac:dyDescent="0.25">
      <c r="A10" s="2" t="s">
        <v>15</v>
      </c>
      <c r="B10" t="s">
        <v>9</v>
      </c>
      <c r="C10" t="s">
        <v>10</v>
      </c>
    </row>
    <row r="11" spans="1:3" ht="30" x14ac:dyDescent="0.25">
      <c r="A11" s="2" t="s">
        <v>16</v>
      </c>
      <c r="B11" t="s">
        <v>17</v>
      </c>
      <c r="C11" t="s">
        <v>4</v>
      </c>
    </row>
    <row r="12" spans="1:3" x14ac:dyDescent="0.25">
      <c r="A12" s="2" t="s">
        <v>18</v>
      </c>
      <c r="B12" t="s">
        <v>6</v>
      </c>
      <c r="C12" t="s">
        <v>4</v>
      </c>
    </row>
    <row r="13" spans="1:3" ht="30" x14ac:dyDescent="0.25">
      <c r="A13" s="2" t="s">
        <v>19</v>
      </c>
      <c r="B13" t="s">
        <v>6</v>
      </c>
      <c r="C13" t="s">
        <v>4</v>
      </c>
    </row>
    <row r="14" spans="1:3" x14ac:dyDescent="0.25">
      <c r="A14" s="2" t="s">
        <v>20</v>
      </c>
      <c r="B14" t="s">
        <v>9</v>
      </c>
      <c r="C14" t="s">
        <v>10</v>
      </c>
    </row>
    <row r="15" spans="1:3" x14ac:dyDescent="0.25">
      <c r="A15" s="2" t="s">
        <v>4086</v>
      </c>
      <c r="B15" t="s">
        <v>6</v>
      </c>
      <c r="C15" t="s">
        <v>4</v>
      </c>
    </row>
    <row r="16" spans="1:3" x14ac:dyDescent="0.25">
      <c r="A16" s="2" t="s">
        <v>4085</v>
      </c>
      <c r="B16" t="s">
        <v>4123</v>
      </c>
      <c r="C16" t="s">
        <v>4</v>
      </c>
    </row>
  </sheetData>
  <mergeCells count="1">
    <mergeCell ref="B1:C1"/>
  </mergeCells>
  <pageMargins left="0.7" right="0.7" top="0.75" bottom="0.75" header="0.3" footer="0.3"/>
  <extLst>
    <ext xmlns:x15="http://schemas.microsoft.com/office/spreadsheetml/2010/11/main" uri="{F7C9EE02-42E1-4005-9D12-6889AFFD525C}">
      <x15:webExtensions xmlns:xm="http://schemas.microsoft.com/office/excel/2006/main">
        <x15:webExtension appRef="{5A7BE2EA-7368-4CB2-960B-077A459AF57D}">
          <xm:f>#REF!</xm:f>
        </x15:webExtension>
      </x15:webExtens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E79A5-C405-4E3C-8974-1232C205E8B0}">
  <sheetPr>
    <tabColor rgb="FFFF0000"/>
  </sheetPr>
  <dimension ref="A1:S4002"/>
  <sheetViews>
    <sheetView workbookViewId="0">
      <selection activeCell="E21" sqref="E21"/>
    </sheetView>
  </sheetViews>
  <sheetFormatPr defaultRowHeight="15" x14ac:dyDescent="0.25"/>
  <cols>
    <col min="1" max="1" width="14.7109375" customWidth="1"/>
    <col min="2" max="2" width="40.85546875" customWidth="1"/>
    <col min="3" max="14" width="14.7109375" customWidth="1"/>
    <col min="15" max="15" width="29.140625" customWidth="1"/>
  </cols>
  <sheetData>
    <row r="1" spans="1:19" ht="30" x14ac:dyDescent="0.25">
      <c r="A1" s="10" t="s">
        <v>2</v>
      </c>
      <c r="B1" s="10" t="s">
        <v>5</v>
      </c>
      <c r="C1" s="10" t="s">
        <v>7</v>
      </c>
      <c r="D1" s="7" t="s">
        <v>8</v>
      </c>
      <c r="E1" s="10" t="s">
        <v>4121</v>
      </c>
      <c r="F1" s="7" t="s">
        <v>11</v>
      </c>
      <c r="G1" s="10" t="s">
        <v>4088</v>
      </c>
      <c r="H1" s="7" t="s">
        <v>12</v>
      </c>
      <c r="I1" s="10" t="s">
        <v>4089</v>
      </c>
      <c r="J1" s="10" t="s">
        <v>13</v>
      </c>
      <c r="K1" s="10" t="s">
        <v>14</v>
      </c>
      <c r="L1" s="10" t="s">
        <v>15</v>
      </c>
      <c r="M1" s="2" t="s">
        <v>16</v>
      </c>
      <c r="N1" s="2" t="s">
        <v>18</v>
      </c>
      <c r="O1" s="2" t="s">
        <v>19</v>
      </c>
      <c r="P1" s="2" t="s">
        <v>20</v>
      </c>
      <c r="Q1" s="2" t="s">
        <v>4086</v>
      </c>
      <c r="R1" s="2" t="s">
        <v>4085</v>
      </c>
      <c r="S1" s="2" t="s">
        <v>4087</v>
      </c>
    </row>
    <row r="2" spans="1:19" x14ac:dyDescent="0.25">
      <c r="A2" s="1">
        <v>42297.388544199472</v>
      </c>
      <c r="B2" s="2" t="s">
        <v>2755</v>
      </c>
      <c r="C2" t="s">
        <v>177</v>
      </c>
      <c r="D2">
        <v>13</v>
      </c>
      <c r="E2">
        <f>IF(D2="", _xlfn.XLOOKUP(C2,'Median Quantity per product'!$D$4:$D$103,'Median Quantity per product'!$E$4:$E$103, "NA"),'Project Work - Data wrows'!D2)</f>
        <v>13</v>
      </c>
      <c r="F2" t="s">
        <v>32</v>
      </c>
      <c r="G2">
        <f>IF(F2="",_xlfn.XLOOKUP(C2,'Price Averages'!$D$4:$D$103,'Price Averages'!$E$4:$E$103, "FALSE"), F2)</f>
        <v>146</v>
      </c>
      <c r="H2">
        <v>73</v>
      </c>
      <c r="I2">
        <f>IF(H2="", _xlfn.XLOOKUP(C2, 'Cost Averages'!$D$4:$D$103,'Cost Averages'!$E$4:$E$103, "FALSE"),H2)</f>
        <v>73</v>
      </c>
      <c r="J2">
        <f>E2*G2</f>
        <v>1898</v>
      </c>
      <c r="K2">
        <f>E2*I2</f>
        <v>949</v>
      </c>
      <c r="L2">
        <f>J2-K2</f>
        <v>949</v>
      </c>
      <c r="M2" s="2" t="s">
        <v>28</v>
      </c>
      <c r="N2" t="s">
        <v>327</v>
      </c>
      <c r="O2" t="s">
        <v>46</v>
      </c>
      <c r="P2" s="3">
        <v>12.148236977735172</v>
      </c>
      <c r="Q2" t="str">
        <f t="shared" ref="Q2:Q65" si="0">CHAR(64+(YEAR(A2)-2014))</f>
        <v>A</v>
      </c>
      <c r="R2">
        <f t="shared" ref="R2:R65" si="1">YEAR(A2)</f>
        <v>2015</v>
      </c>
      <c r="S2">
        <f t="shared" ref="S2:S65" si="2">IF(Q2=CHAR(64 + (YEAR(A2) - 2014)), 0, 1)</f>
        <v>0</v>
      </c>
    </row>
    <row r="3" spans="1:19" x14ac:dyDescent="0.25">
      <c r="A3" s="1">
        <v>42258.410974872153</v>
      </c>
      <c r="B3" s="2" t="s">
        <v>1383</v>
      </c>
      <c r="C3" t="s">
        <v>249</v>
      </c>
      <c r="D3">
        <v>1</v>
      </c>
      <c r="E3">
        <f>IF(D3="", _xlfn.XLOOKUP(C3,'Median Quantity per product'!$D$4:$D$103,'Median Quantity per product'!$E$4:$E$103, "NA"),'Project Work - Data wrows'!D3)</f>
        <v>1</v>
      </c>
      <c r="F3">
        <v>160</v>
      </c>
      <c r="G3">
        <f>IF(F3="",_xlfn.XLOOKUP(C3,'Price Averages'!$D$4:$D$103,'Price Averages'!$E$4:$E$103, "FALSE"), F3)</f>
        <v>160</v>
      </c>
      <c r="H3">
        <v>80</v>
      </c>
      <c r="I3">
        <f>IF(H3="", _xlfn.XLOOKUP(C3, 'Cost Averages'!$D$4:$D$103,'Cost Averages'!$E$4:$E$103, "FALSE"),H3)</f>
        <v>80</v>
      </c>
      <c r="J3">
        <f t="shared" ref="J3:J66" si="3">E3*G3</f>
        <v>160</v>
      </c>
      <c r="K3">
        <f t="shared" ref="K3:K66" si="4">E3*I3</f>
        <v>80</v>
      </c>
      <c r="L3">
        <f t="shared" ref="L3:L66" si="5">J3-K3</f>
        <v>80</v>
      </c>
      <c r="M3" s="2" t="s">
        <v>28</v>
      </c>
      <c r="N3" t="s">
        <v>370</v>
      </c>
      <c r="O3" t="s">
        <v>46</v>
      </c>
      <c r="P3" s="3">
        <v>14.423322704129969</v>
      </c>
      <c r="Q3" t="str">
        <f t="shared" si="0"/>
        <v>A</v>
      </c>
      <c r="R3">
        <f t="shared" si="1"/>
        <v>2015</v>
      </c>
      <c r="S3">
        <f t="shared" si="2"/>
        <v>0</v>
      </c>
    </row>
    <row r="4" spans="1:19" x14ac:dyDescent="0.25">
      <c r="A4" s="1">
        <v>42178.710616596683</v>
      </c>
      <c r="B4" s="2" t="s">
        <v>2782</v>
      </c>
      <c r="C4" t="s">
        <v>367</v>
      </c>
      <c r="D4">
        <v>8</v>
      </c>
      <c r="E4">
        <f>IF(D4="", _xlfn.XLOOKUP(C4,'Median Quantity per product'!$D$4:$D$103,'Median Quantity per product'!$E$4:$E$103, "NA"),'Project Work - Data wrows'!D4)</f>
        <v>8</v>
      </c>
      <c r="F4">
        <v>360</v>
      </c>
      <c r="G4">
        <f>IF(F4="",_xlfn.XLOOKUP(C4,'Price Averages'!$D$4:$D$103,'Price Averages'!$E$4:$E$103, "FALSE"), F4)</f>
        <v>360</v>
      </c>
      <c r="H4">
        <v>90</v>
      </c>
      <c r="I4">
        <f>IF(H4="", _xlfn.XLOOKUP(C4, 'Cost Averages'!$D$4:$D$103,'Cost Averages'!$E$4:$E$103, "FALSE"),H4)</f>
        <v>90</v>
      </c>
      <c r="J4">
        <f t="shared" si="3"/>
        <v>2880</v>
      </c>
      <c r="K4">
        <f t="shared" si="4"/>
        <v>720</v>
      </c>
      <c r="L4">
        <f t="shared" si="5"/>
        <v>2160</v>
      </c>
      <c r="M4" s="2" t="s">
        <v>28</v>
      </c>
      <c r="N4" t="s">
        <v>884</v>
      </c>
      <c r="O4" t="s">
        <v>25</v>
      </c>
      <c r="P4" s="3">
        <v>13.062292798511226</v>
      </c>
      <c r="Q4" t="str">
        <f t="shared" si="0"/>
        <v>A</v>
      </c>
      <c r="R4">
        <f t="shared" si="1"/>
        <v>2015</v>
      </c>
      <c r="S4">
        <f t="shared" si="2"/>
        <v>0</v>
      </c>
    </row>
    <row r="5" spans="1:19" x14ac:dyDescent="0.25">
      <c r="A5" s="1">
        <v>42368.548632834179</v>
      </c>
      <c r="B5" s="2" t="s">
        <v>2827</v>
      </c>
      <c r="C5" t="s">
        <v>244</v>
      </c>
      <c r="D5">
        <v>9</v>
      </c>
      <c r="E5">
        <f>IF(D5="", _xlfn.XLOOKUP(C5,'Median Quantity per product'!$D$4:$D$103,'Median Quantity per product'!$E$4:$E$103, "NA"),'Project Work - Data wrows'!D5)</f>
        <v>9</v>
      </c>
      <c r="F5">
        <v>252</v>
      </c>
      <c r="G5">
        <f>IF(F5="",_xlfn.XLOOKUP(C5,'Price Averages'!$D$4:$D$103,'Price Averages'!$E$4:$E$103, "FALSE"), F5)</f>
        <v>252</v>
      </c>
      <c r="H5">
        <v>63</v>
      </c>
      <c r="I5">
        <f>IF(H5="", _xlfn.XLOOKUP(C5, 'Cost Averages'!$D$4:$D$103,'Cost Averages'!$E$4:$E$103, "FALSE"),H5)</f>
        <v>63</v>
      </c>
      <c r="J5">
        <f t="shared" si="3"/>
        <v>2268</v>
      </c>
      <c r="K5">
        <f t="shared" si="4"/>
        <v>567</v>
      </c>
      <c r="L5">
        <f t="shared" si="5"/>
        <v>1701</v>
      </c>
      <c r="M5" s="2" t="s">
        <v>44</v>
      </c>
      <c r="N5" t="s">
        <v>989</v>
      </c>
      <c r="O5" t="s">
        <v>50</v>
      </c>
      <c r="P5" s="3">
        <v>12.173451788225162</v>
      </c>
      <c r="Q5" t="str">
        <f t="shared" si="0"/>
        <v>A</v>
      </c>
      <c r="R5">
        <f t="shared" si="1"/>
        <v>2015</v>
      </c>
      <c r="S5">
        <f t="shared" si="2"/>
        <v>0</v>
      </c>
    </row>
    <row r="6" spans="1:19" x14ac:dyDescent="0.25">
      <c r="A6" s="1">
        <v>42216.890819636239</v>
      </c>
      <c r="B6" s="2" t="s">
        <v>1706</v>
      </c>
      <c r="C6" t="s">
        <v>391</v>
      </c>
      <c r="D6">
        <v>19</v>
      </c>
      <c r="E6">
        <f>IF(D6="", _xlfn.XLOOKUP(C6,'Median Quantity per product'!$D$4:$D$103,'Median Quantity per product'!$E$4:$E$103, "NA"),'Project Work - Data wrows'!D6)</f>
        <v>19</v>
      </c>
      <c r="F6">
        <v>160</v>
      </c>
      <c r="G6">
        <f>IF(F6="",_xlfn.XLOOKUP(C6,'Price Averages'!$D$4:$D$103,'Price Averages'!$E$4:$E$103, "FALSE"), F6)</f>
        <v>160</v>
      </c>
      <c r="H6">
        <v>80</v>
      </c>
      <c r="I6">
        <f>IF(H6="", _xlfn.XLOOKUP(C6, 'Cost Averages'!$D$4:$D$103,'Cost Averages'!$E$4:$E$103, "FALSE"),H6)</f>
        <v>80</v>
      </c>
      <c r="J6">
        <f t="shared" si="3"/>
        <v>3040</v>
      </c>
      <c r="K6">
        <f t="shared" si="4"/>
        <v>1520</v>
      </c>
      <c r="L6">
        <f t="shared" si="5"/>
        <v>1520</v>
      </c>
      <c r="M6" s="2" t="s">
        <v>28</v>
      </c>
      <c r="N6" t="s">
        <v>260</v>
      </c>
      <c r="O6" t="s">
        <v>41</v>
      </c>
      <c r="P6" s="3">
        <v>11.756374828790458</v>
      </c>
      <c r="Q6" t="str">
        <f t="shared" si="0"/>
        <v>A</v>
      </c>
      <c r="R6">
        <f t="shared" si="1"/>
        <v>2015</v>
      </c>
      <c r="S6">
        <f t="shared" si="2"/>
        <v>0</v>
      </c>
    </row>
    <row r="7" spans="1:19" x14ac:dyDescent="0.25">
      <c r="A7" s="1">
        <v>42322.453009890065</v>
      </c>
      <c r="B7" s="2" t="s">
        <v>3158</v>
      </c>
      <c r="C7" t="s">
        <v>97</v>
      </c>
      <c r="D7">
        <v>17</v>
      </c>
      <c r="E7">
        <f>IF(D7="", _xlfn.XLOOKUP(C7,'Median Quantity per product'!$D$4:$D$103,'Median Quantity per product'!$E$4:$E$103, "NA"),'Project Work - Data wrows'!D7)</f>
        <v>17</v>
      </c>
      <c r="F7">
        <v>201</v>
      </c>
      <c r="G7">
        <f>IF(F7="",_xlfn.XLOOKUP(C7,'Price Averages'!$D$4:$D$103,'Price Averages'!$E$4:$E$103, "FALSE"), F7)</f>
        <v>201</v>
      </c>
      <c r="H7">
        <v>67</v>
      </c>
      <c r="I7">
        <f>IF(H7="", _xlfn.XLOOKUP(C7, 'Cost Averages'!$D$4:$D$103,'Cost Averages'!$E$4:$E$103, "FALSE"),H7)</f>
        <v>67</v>
      </c>
      <c r="J7">
        <f t="shared" si="3"/>
        <v>3417</v>
      </c>
      <c r="K7">
        <f t="shared" si="4"/>
        <v>1139</v>
      </c>
      <c r="L7">
        <f t="shared" si="5"/>
        <v>2278</v>
      </c>
      <c r="M7" s="2" t="s">
        <v>44</v>
      </c>
      <c r="N7" t="s">
        <v>1014</v>
      </c>
      <c r="O7" t="s">
        <v>41</v>
      </c>
      <c r="P7" s="3">
        <v>15.268550004010105</v>
      </c>
      <c r="Q7" t="str">
        <f t="shared" si="0"/>
        <v>A</v>
      </c>
      <c r="R7">
        <f t="shared" si="1"/>
        <v>2015</v>
      </c>
      <c r="S7">
        <f t="shared" si="2"/>
        <v>0</v>
      </c>
    </row>
    <row r="8" spans="1:19" x14ac:dyDescent="0.25">
      <c r="A8" s="1">
        <v>42641.299427045058</v>
      </c>
      <c r="B8" s="2" t="s">
        <v>507</v>
      </c>
      <c r="C8" t="s">
        <v>67</v>
      </c>
      <c r="D8">
        <v>20</v>
      </c>
      <c r="E8">
        <f>IF(D8="", _xlfn.XLOOKUP(C8,'Median Quantity per product'!$D$4:$D$103,'Median Quantity per product'!$E$4:$E$103, "NA"),'Project Work - Data wrows'!D8)</f>
        <v>20</v>
      </c>
      <c r="F8" t="s">
        <v>32</v>
      </c>
      <c r="G8">
        <f>IF(F8="",_xlfn.XLOOKUP(C8,'Price Averages'!$D$4:$D$103,'Price Averages'!$E$4:$E$103, "FALSE"), F8)</f>
        <v>76</v>
      </c>
      <c r="H8">
        <v>19</v>
      </c>
      <c r="I8">
        <f>IF(H8="", _xlfn.XLOOKUP(C8, 'Cost Averages'!$D$4:$D$103,'Cost Averages'!$E$4:$E$103, "FALSE"),H8)</f>
        <v>19</v>
      </c>
      <c r="J8">
        <f t="shared" si="3"/>
        <v>1520</v>
      </c>
      <c r="K8">
        <f t="shared" si="4"/>
        <v>380</v>
      </c>
      <c r="L8">
        <f t="shared" si="5"/>
        <v>1140</v>
      </c>
      <c r="M8" s="2" t="s">
        <v>28</v>
      </c>
      <c r="N8" t="s">
        <v>323</v>
      </c>
      <c r="O8" t="s">
        <v>50</v>
      </c>
      <c r="P8" s="3">
        <v>15.18789248529443</v>
      </c>
      <c r="Q8" t="str">
        <f t="shared" si="0"/>
        <v>B</v>
      </c>
      <c r="R8">
        <f t="shared" si="1"/>
        <v>2016</v>
      </c>
      <c r="S8">
        <f t="shared" si="2"/>
        <v>0</v>
      </c>
    </row>
    <row r="9" spans="1:19" x14ac:dyDescent="0.25">
      <c r="A9" s="1">
        <v>42673.243228430474</v>
      </c>
      <c r="B9" s="2" t="s">
        <v>2164</v>
      </c>
      <c r="C9" t="s">
        <v>48</v>
      </c>
      <c r="D9">
        <v>2</v>
      </c>
      <c r="E9">
        <f>IF(D9="", _xlfn.XLOOKUP(C9,'Median Quantity per product'!$D$4:$D$103,'Median Quantity per product'!$E$4:$E$103, "NA"),'Project Work - Data wrows'!D9)</f>
        <v>2</v>
      </c>
      <c r="F9" t="s">
        <v>32</v>
      </c>
      <c r="G9">
        <f>IF(F9="",_xlfn.XLOOKUP(C9,'Price Averages'!$D$4:$D$103,'Price Averages'!$E$4:$E$103, "FALSE"), F9)</f>
        <v>38</v>
      </c>
      <c r="H9">
        <v>19</v>
      </c>
      <c r="I9">
        <f>IF(H9="", _xlfn.XLOOKUP(C9, 'Cost Averages'!$D$4:$D$103,'Cost Averages'!$E$4:$E$103, "FALSE"),H9)</f>
        <v>19</v>
      </c>
      <c r="J9">
        <f t="shared" si="3"/>
        <v>76</v>
      </c>
      <c r="K9">
        <f t="shared" si="4"/>
        <v>38</v>
      </c>
      <c r="L9">
        <f t="shared" si="5"/>
        <v>38</v>
      </c>
      <c r="M9" s="2" t="s">
        <v>28</v>
      </c>
      <c r="N9" t="s">
        <v>368</v>
      </c>
      <c r="O9" t="s">
        <v>78</v>
      </c>
      <c r="P9" s="3">
        <v>11.655355879643379</v>
      </c>
      <c r="Q9" t="str">
        <f t="shared" si="0"/>
        <v>B</v>
      </c>
      <c r="R9">
        <f t="shared" si="1"/>
        <v>2016</v>
      </c>
      <c r="S9">
        <f t="shared" si="2"/>
        <v>0</v>
      </c>
    </row>
    <row r="10" spans="1:19" x14ac:dyDescent="0.25">
      <c r="A10" s="1">
        <v>42695.684861272428</v>
      </c>
      <c r="B10" s="2" t="s">
        <v>2267</v>
      </c>
      <c r="C10" t="s">
        <v>163</v>
      </c>
      <c r="D10">
        <v>6</v>
      </c>
      <c r="E10">
        <f>IF(D10="", _xlfn.XLOOKUP(C10,'Median Quantity per product'!$D$4:$D$103,'Median Quantity per product'!$E$4:$E$103, "NA"),'Project Work - Data wrows'!D10)</f>
        <v>6</v>
      </c>
      <c r="F10">
        <v>225</v>
      </c>
      <c r="G10">
        <f>IF(F10="",_xlfn.XLOOKUP(C10,'Price Averages'!$D$4:$D$103,'Price Averages'!$E$4:$E$103, "FALSE"), F10)</f>
        <v>225</v>
      </c>
      <c r="H10">
        <v>75</v>
      </c>
      <c r="I10">
        <f>IF(H10="", _xlfn.XLOOKUP(C10, 'Cost Averages'!$D$4:$D$103,'Cost Averages'!$E$4:$E$103, "FALSE"),H10)</f>
        <v>75</v>
      </c>
      <c r="J10">
        <f t="shared" si="3"/>
        <v>1350</v>
      </c>
      <c r="K10">
        <f t="shared" si="4"/>
        <v>450</v>
      </c>
      <c r="L10">
        <f t="shared" si="5"/>
        <v>900</v>
      </c>
      <c r="M10" s="2" t="s">
        <v>28</v>
      </c>
      <c r="N10" t="s">
        <v>355</v>
      </c>
      <c r="O10" t="s">
        <v>56</v>
      </c>
      <c r="P10" s="3">
        <v>14.690198582365463</v>
      </c>
      <c r="Q10" t="str">
        <f t="shared" si="0"/>
        <v>B</v>
      </c>
      <c r="R10">
        <f t="shared" si="1"/>
        <v>2016</v>
      </c>
      <c r="S10">
        <f t="shared" si="2"/>
        <v>0</v>
      </c>
    </row>
    <row r="11" spans="1:19" x14ac:dyDescent="0.25">
      <c r="A11" s="1">
        <v>42681.510562871401</v>
      </c>
      <c r="B11" s="2" t="s">
        <v>613</v>
      </c>
      <c r="C11" t="s">
        <v>386</v>
      </c>
      <c r="D11">
        <v>11</v>
      </c>
      <c r="E11">
        <f>IF(D11="", _xlfn.XLOOKUP(C11,'Median Quantity per product'!$D$4:$D$103,'Median Quantity per product'!$E$4:$E$103, "NA"),'Project Work - Data wrows'!D11)</f>
        <v>11</v>
      </c>
      <c r="F11">
        <v>58</v>
      </c>
      <c r="G11">
        <f>IF(F11="",_xlfn.XLOOKUP(C11,'Price Averages'!$D$4:$D$103,'Price Averages'!$E$4:$E$103, "FALSE"), F11)</f>
        <v>58</v>
      </c>
      <c r="H11" t="s">
        <v>32</v>
      </c>
      <c r="I11">
        <f>IF(H11="", _xlfn.XLOOKUP(C11, 'Cost Averages'!$D$4:$D$103,'Cost Averages'!$E$4:$E$103, "FALSE"),H11)</f>
        <v>29</v>
      </c>
      <c r="J11">
        <f t="shared" si="3"/>
        <v>638</v>
      </c>
      <c r="K11">
        <f t="shared" si="4"/>
        <v>319</v>
      </c>
      <c r="L11">
        <f t="shared" si="5"/>
        <v>319</v>
      </c>
      <c r="M11" s="2" t="s">
        <v>28</v>
      </c>
      <c r="N11" t="s">
        <v>614</v>
      </c>
      <c r="O11" t="s">
        <v>41</v>
      </c>
      <c r="P11" s="3">
        <v>8.3272837771733244</v>
      </c>
      <c r="Q11" t="str">
        <f t="shared" si="0"/>
        <v>B</v>
      </c>
      <c r="R11">
        <f t="shared" si="1"/>
        <v>2016</v>
      </c>
      <c r="S11">
        <f t="shared" si="2"/>
        <v>0</v>
      </c>
    </row>
    <row r="12" spans="1:19" x14ac:dyDescent="0.25">
      <c r="A12" s="1">
        <v>42709.936872483966</v>
      </c>
      <c r="B12" s="2" t="s">
        <v>2619</v>
      </c>
      <c r="C12" t="s">
        <v>771</v>
      </c>
      <c r="D12">
        <v>16</v>
      </c>
      <c r="E12">
        <f>IF(D12="", _xlfn.XLOOKUP(C12,'Median Quantity per product'!$D$4:$D$103,'Median Quantity per product'!$E$4:$E$103, "NA"),'Project Work - Data wrows'!D12)</f>
        <v>16</v>
      </c>
      <c r="F12">
        <v>120</v>
      </c>
      <c r="G12">
        <f>IF(F12="",_xlfn.XLOOKUP(C12,'Price Averages'!$D$4:$D$103,'Price Averages'!$E$4:$E$103, "FALSE"), F12)</f>
        <v>120</v>
      </c>
      <c r="H12">
        <v>30</v>
      </c>
      <c r="I12">
        <f>IF(H12="", _xlfn.XLOOKUP(C12, 'Cost Averages'!$D$4:$D$103,'Cost Averages'!$E$4:$E$103, "FALSE"),H12)</f>
        <v>30</v>
      </c>
      <c r="J12">
        <f t="shared" si="3"/>
        <v>1920</v>
      </c>
      <c r="K12">
        <f t="shared" si="4"/>
        <v>480</v>
      </c>
      <c r="L12">
        <f t="shared" si="5"/>
        <v>1440</v>
      </c>
      <c r="M12" s="2" t="s">
        <v>44</v>
      </c>
      <c r="N12" t="s">
        <v>972</v>
      </c>
      <c r="O12" t="s">
        <v>25</v>
      </c>
      <c r="P12" s="3">
        <v>8.1743378387804331</v>
      </c>
      <c r="Q12" t="str">
        <f t="shared" si="0"/>
        <v>B</v>
      </c>
      <c r="R12">
        <f t="shared" si="1"/>
        <v>2016</v>
      </c>
      <c r="S12">
        <f t="shared" si="2"/>
        <v>0</v>
      </c>
    </row>
    <row r="13" spans="1:19" x14ac:dyDescent="0.25">
      <c r="A13" s="1">
        <v>42686.703566422337</v>
      </c>
      <c r="B13" s="2" t="s">
        <v>1936</v>
      </c>
      <c r="C13" t="s">
        <v>304</v>
      </c>
      <c r="D13">
        <v>18</v>
      </c>
      <c r="E13">
        <f>IF(D13="", _xlfn.XLOOKUP(C13,'Median Quantity per product'!$D$4:$D$103,'Median Quantity per product'!$E$4:$E$103, "NA"),'Project Work - Data wrows'!D13)</f>
        <v>18</v>
      </c>
      <c r="F13">
        <v>240</v>
      </c>
      <c r="G13">
        <f>IF(F13="",_xlfn.XLOOKUP(C13,'Price Averages'!$D$4:$D$103,'Price Averages'!$E$4:$E$103, "FALSE"), F13)</f>
        <v>240</v>
      </c>
      <c r="H13">
        <v>80</v>
      </c>
      <c r="I13">
        <f>IF(H13="", _xlfn.XLOOKUP(C13, 'Cost Averages'!$D$4:$D$103,'Cost Averages'!$E$4:$E$103, "FALSE"),H13)</f>
        <v>80</v>
      </c>
      <c r="J13">
        <f t="shared" si="3"/>
        <v>4320</v>
      </c>
      <c r="K13">
        <f t="shared" si="4"/>
        <v>1440</v>
      </c>
      <c r="L13">
        <f t="shared" si="5"/>
        <v>2880</v>
      </c>
      <c r="M13" s="2" t="s">
        <v>28</v>
      </c>
      <c r="N13" t="s">
        <v>1251</v>
      </c>
      <c r="O13" t="s">
        <v>56</v>
      </c>
      <c r="P13" s="3">
        <v>10.01033276255276</v>
      </c>
      <c r="Q13" t="str">
        <f t="shared" si="0"/>
        <v>B</v>
      </c>
      <c r="R13">
        <f t="shared" si="1"/>
        <v>2016</v>
      </c>
      <c r="S13">
        <f t="shared" si="2"/>
        <v>0</v>
      </c>
    </row>
    <row r="14" spans="1:19" x14ac:dyDescent="0.25">
      <c r="A14" s="1">
        <v>42676.558114577754</v>
      </c>
      <c r="B14" s="2" t="s">
        <v>1870</v>
      </c>
      <c r="C14" t="s">
        <v>43</v>
      </c>
      <c r="D14">
        <v>16</v>
      </c>
      <c r="E14">
        <f>IF(D14="", _xlfn.XLOOKUP(C14,'Median Quantity per product'!$D$4:$D$103,'Median Quantity per product'!$E$4:$E$103, "NA"),'Project Work - Data wrows'!D14)</f>
        <v>16</v>
      </c>
      <c r="F14">
        <v>160</v>
      </c>
      <c r="G14">
        <f>IF(F14="",_xlfn.XLOOKUP(C14,'Price Averages'!$D$4:$D$103,'Price Averages'!$E$4:$E$103, "FALSE"), F14)</f>
        <v>160</v>
      </c>
      <c r="H14">
        <v>80</v>
      </c>
      <c r="I14">
        <f>IF(H14="", _xlfn.XLOOKUP(C14, 'Cost Averages'!$D$4:$D$103,'Cost Averages'!$E$4:$E$103, "FALSE"),H14)</f>
        <v>80</v>
      </c>
      <c r="J14">
        <f t="shared" si="3"/>
        <v>2560</v>
      </c>
      <c r="K14">
        <f t="shared" si="4"/>
        <v>1280</v>
      </c>
      <c r="L14">
        <f t="shared" si="5"/>
        <v>1280</v>
      </c>
      <c r="M14" s="2" t="s">
        <v>28</v>
      </c>
      <c r="N14" t="s">
        <v>1149</v>
      </c>
      <c r="O14" t="s">
        <v>34</v>
      </c>
      <c r="P14" s="3">
        <v>10.517826055804084</v>
      </c>
      <c r="Q14" t="str">
        <f t="shared" si="0"/>
        <v>B</v>
      </c>
      <c r="R14">
        <f t="shared" si="1"/>
        <v>2016</v>
      </c>
      <c r="S14">
        <f t="shared" si="2"/>
        <v>0</v>
      </c>
    </row>
    <row r="15" spans="1:19" x14ac:dyDescent="0.25">
      <c r="A15" s="1">
        <v>42693.272032490626</v>
      </c>
      <c r="B15" s="2" t="s">
        <v>1830</v>
      </c>
      <c r="C15" t="s">
        <v>61</v>
      </c>
      <c r="D15">
        <v>8</v>
      </c>
      <c r="E15">
        <f>IF(D15="", _xlfn.XLOOKUP(C15,'Median Quantity per product'!$D$4:$D$103,'Median Quantity per product'!$E$4:$E$103, "NA"),'Project Work - Data wrows'!D15)</f>
        <v>8</v>
      </c>
      <c r="F15">
        <v>184</v>
      </c>
      <c r="G15">
        <f>IF(F15="",_xlfn.XLOOKUP(C15,'Price Averages'!$D$4:$D$103,'Price Averages'!$E$4:$E$103, "FALSE"), F15)</f>
        <v>184</v>
      </c>
      <c r="H15">
        <v>92</v>
      </c>
      <c r="I15">
        <f>IF(H15="", _xlfn.XLOOKUP(C15, 'Cost Averages'!$D$4:$D$103,'Cost Averages'!$E$4:$E$103, "FALSE"),H15)</f>
        <v>92</v>
      </c>
      <c r="J15">
        <f t="shared" si="3"/>
        <v>1472</v>
      </c>
      <c r="K15">
        <f t="shared" si="4"/>
        <v>736</v>
      </c>
      <c r="L15">
        <f t="shared" si="5"/>
        <v>736</v>
      </c>
      <c r="M15" s="2" t="s">
        <v>28</v>
      </c>
      <c r="N15" t="s">
        <v>1215</v>
      </c>
      <c r="O15" t="s">
        <v>46</v>
      </c>
      <c r="P15" s="3">
        <v>10.428287009858728</v>
      </c>
      <c r="Q15" t="str">
        <f t="shared" si="0"/>
        <v>B</v>
      </c>
      <c r="R15">
        <f t="shared" si="1"/>
        <v>2016</v>
      </c>
      <c r="S15">
        <f t="shared" si="2"/>
        <v>0</v>
      </c>
    </row>
    <row r="16" spans="1:19" x14ac:dyDescent="0.25">
      <c r="A16" s="1">
        <v>42720.868231707835</v>
      </c>
      <c r="B16" s="2" t="s">
        <v>1588</v>
      </c>
      <c r="C16" t="s">
        <v>367</v>
      </c>
      <c r="D16">
        <v>9</v>
      </c>
      <c r="E16">
        <f>IF(D16="", _xlfn.XLOOKUP(C16,'Median Quantity per product'!$D$4:$D$103,'Median Quantity per product'!$E$4:$E$103, "NA"),'Project Work - Data wrows'!D16)</f>
        <v>9</v>
      </c>
      <c r="F16" t="s">
        <v>32</v>
      </c>
      <c r="G16">
        <f>IF(F16="",_xlfn.XLOOKUP(C16,'Price Averages'!$D$4:$D$103,'Price Averages'!$E$4:$E$103, "FALSE"), F16)</f>
        <v>360</v>
      </c>
      <c r="H16">
        <v>90</v>
      </c>
      <c r="I16">
        <f>IF(H16="", _xlfn.XLOOKUP(C16, 'Cost Averages'!$D$4:$D$103,'Cost Averages'!$E$4:$E$103, "FALSE"),H16)</f>
        <v>90</v>
      </c>
      <c r="J16">
        <f t="shared" si="3"/>
        <v>3240</v>
      </c>
      <c r="K16">
        <f t="shared" si="4"/>
        <v>810</v>
      </c>
      <c r="L16">
        <f t="shared" si="5"/>
        <v>2430</v>
      </c>
      <c r="M16" s="2" t="s">
        <v>44</v>
      </c>
      <c r="N16" t="s">
        <v>333</v>
      </c>
      <c r="O16" t="s">
        <v>56</v>
      </c>
      <c r="P16" s="3">
        <v>10.816866337473218</v>
      </c>
      <c r="Q16" t="str">
        <f t="shared" si="0"/>
        <v>B</v>
      </c>
      <c r="R16">
        <f t="shared" si="1"/>
        <v>2016</v>
      </c>
      <c r="S16">
        <f t="shared" si="2"/>
        <v>0</v>
      </c>
    </row>
    <row r="17" spans="1:19" x14ac:dyDescent="0.25">
      <c r="A17" s="1">
        <v>42485.260924411697</v>
      </c>
      <c r="B17" s="2" t="s">
        <v>3007</v>
      </c>
      <c r="C17" t="s">
        <v>465</v>
      </c>
      <c r="D17">
        <v>18</v>
      </c>
      <c r="E17">
        <f>IF(D17="", _xlfn.XLOOKUP(C17,'Median Quantity per product'!$D$4:$D$103,'Median Quantity per product'!$E$4:$E$103, "NA"),'Project Work - Data wrows'!D17)</f>
        <v>18</v>
      </c>
      <c r="F17" t="s">
        <v>32</v>
      </c>
      <c r="G17">
        <f>IF(F17="",_xlfn.XLOOKUP(C17,'Price Averages'!$D$4:$D$103,'Price Averages'!$E$4:$E$103, "FALSE"), F17)</f>
        <v>72</v>
      </c>
      <c r="H17">
        <v>36</v>
      </c>
      <c r="I17">
        <f>IF(H17="", _xlfn.XLOOKUP(C17, 'Cost Averages'!$D$4:$D$103,'Cost Averages'!$E$4:$E$103, "FALSE"),H17)</f>
        <v>36</v>
      </c>
      <c r="J17">
        <f t="shared" si="3"/>
        <v>1296</v>
      </c>
      <c r="K17">
        <f t="shared" si="4"/>
        <v>648</v>
      </c>
      <c r="L17">
        <f t="shared" si="5"/>
        <v>648</v>
      </c>
      <c r="M17" s="2" t="s">
        <v>23</v>
      </c>
      <c r="N17" t="s">
        <v>74</v>
      </c>
      <c r="O17" t="s">
        <v>50</v>
      </c>
      <c r="P17" s="3">
        <v>13.45980057156361</v>
      </c>
      <c r="Q17" t="str">
        <f t="shared" si="0"/>
        <v>B</v>
      </c>
      <c r="R17">
        <f t="shared" si="1"/>
        <v>2016</v>
      </c>
      <c r="S17">
        <f t="shared" si="2"/>
        <v>0</v>
      </c>
    </row>
    <row r="18" spans="1:19" x14ac:dyDescent="0.25">
      <c r="A18" s="1">
        <v>42656.038105829102</v>
      </c>
      <c r="B18" s="2" t="s">
        <v>1086</v>
      </c>
      <c r="C18" t="s">
        <v>423</v>
      </c>
      <c r="D18">
        <v>8</v>
      </c>
      <c r="E18">
        <f>IF(D18="", _xlfn.XLOOKUP(C18,'Median Quantity per product'!$D$4:$D$103,'Median Quantity per product'!$E$4:$E$103, "NA"),'Project Work - Data wrows'!D18)</f>
        <v>8</v>
      </c>
      <c r="F18" t="s">
        <v>32</v>
      </c>
      <c r="G18">
        <f>IF(F18="",_xlfn.XLOOKUP(C18,'Price Averages'!$D$4:$D$103,'Price Averages'!$E$4:$E$103, "FALSE"), F18)</f>
        <v>356</v>
      </c>
      <c r="H18">
        <v>89</v>
      </c>
      <c r="I18">
        <f>IF(H18="", _xlfn.XLOOKUP(C18, 'Cost Averages'!$D$4:$D$103,'Cost Averages'!$E$4:$E$103, "FALSE"),H18)</f>
        <v>89</v>
      </c>
      <c r="J18">
        <f t="shared" si="3"/>
        <v>2848</v>
      </c>
      <c r="K18">
        <f t="shared" si="4"/>
        <v>712</v>
      </c>
      <c r="L18">
        <f t="shared" si="5"/>
        <v>2136</v>
      </c>
      <c r="M18" s="2" t="s">
        <v>28</v>
      </c>
      <c r="N18" t="s">
        <v>608</v>
      </c>
      <c r="O18" t="s">
        <v>41</v>
      </c>
      <c r="P18" s="3">
        <v>13.466362789017223</v>
      </c>
      <c r="Q18" t="str">
        <f t="shared" si="0"/>
        <v>B</v>
      </c>
      <c r="R18">
        <f t="shared" si="1"/>
        <v>2016</v>
      </c>
      <c r="S18">
        <f t="shared" si="2"/>
        <v>0</v>
      </c>
    </row>
    <row r="19" spans="1:19" x14ac:dyDescent="0.25">
      <c r="A19" s="1">
        <v>42720.978212519527</v>
      </c>
      <c r="B19" s="2" t="s">
        <v>1033</v>
      </c>
      <c r="C19" t="s">
        <v>39</v>
      </c>
      <c r="D19">
        <v>1</v>
      </c>
      <c r="E19">
        <f>IF(D19="", _xlfn.XLOOKUP(C19,'Median Quantity per product'!$D$4:$D$103,'Median Quantity per product'!$E$4:$E$103, "NA"),'Project Work - Data wrows'!D19)</f>
        <v>1</v>
      </c>
      <c r="F19">
        <v>231</v>
      </c>
      <c r="G19">
        <f>IF(F19="",_xlfn.XLOOKUP(C19,'Price Averages'!$D$4:$D$103,'Price Averages'!$E$4:$E$103, "FALSE"), F19)</f>
        <v>231</v>
      </c>
      <c r="H19">
        <v>77</v>
      </c>
      <c r="I19">
        <f>IF(H19="", _xlfn.XLOOKUP(C19, 'Cost Averages'!$D$4:$D$103,'Cost Averages'!$E$4:$E$103, "FALSE"),H19)</f>
        <v>77</v>
      </c>
      <c r="J19">
        <f t="shared" si="3"/>
        <v>231</v>
      </c>
      <c r="K19">
        <f t="shared" si="4"/>
        <v>77</v>
      </c>
      <c r="L19">
        <f t="shared" si="5"/>
        <v>154</v>
      </c>
      <c r="M19" s="2" t="s">
        <v>28</v>
      </c>
      <c r="N19" t="s">
        <v>1034</v>
      </c>
      <c r="O19" t="s">
        <v>50</v>
      </c>
      <c r="P19" s="3">
        <v>10.588336269016523</v>
      </c>
      <c r="Q19" t="str">
        <f t="shared" si="0"/>
        <v>B</v>
      </c>
      <c r="R19">
        <f t="shared" si="1"/>
        <v>2016</v>
      </c>
      <c r="S19">
        <f t="shared" si="2"/>
        <v>0</v>
      </c>
    </row>
    <row r="20" spans="1:19" x14ac:dyDescent="0.25">
      <c r="A20" s="1">
        <v>42715.504046912421</v>
      </c>
      <c r="B20" s="2" t="s">
        <v>1750</v>
      </c>
      <c r="C20" t="s">
        <v>93</v>
      </c>
      <c r="D20" t="s">
        <v>32</v>
      </c>
      <c r="E20">
        <f>IF(D20="", _xlfn.XLOOKUP(C20,'Median Quantity per product'!$D$4:$D$103,'Median Quantity per product'!$E$4:$E$103, "NA"),'Project Work - Data wrows'!D20)</f>
        <v>10</v>
      </c>
      <c r="F20">
        <v>50</v>
      </c>
      <c r="G20">
        <f>IF(F20="",_xlfn.XLOOKUP(C20,'Price Averages'!$D$4:$D$103,'Price Averages'!$E$4:$E$103, "FALSE"), F20)</f>
        <v>50</v>
      </c>
      <c r="H20" t="s">
        <v>32</v>
      </c>
      <c r="I20">
        <f>IF(H20="", _xlfn.XLOOKUP(C20, 'Cost Averages'!$D$4:$D$103,'Cost Averages'!$E$4:$E$103, "FALSE"),H20)</f>
        <v>25</v>
      </c>
      <c r="J20">
        <f t="shared" si="3"/>
        <v>500</v>
      </c>
      <c r="K20">
        <f t="shared" si="4"/>
        <v>250</v>
      </c>
      <c r="L20">
        <f t="shared" si="5"/>
        <v>250</v>
      </c>
      <c r="M20" s="2" t="s">
        <v>28</v>
      </c>
      <c r="N20" t="s">
        <v>603</v>
      </c>
      <c r="O20" t="s">
        <v>50</v>
      </c>
      <c r="P20" s="3">
        <v>7.8974070387684714</v>
      </c>
      <c r="Q20" t="str">
        <f t="shared" si="0"/>
        <v>B</v>
      </c>
      <c r="R20">
        <f t="shared" si="1"/>
        <v>2016</v>
      </c>
      <c r="S20">
        <f t="shared" si="2"/>
        <v>0</v>
      </c>
    </row>
    <row r="21" spans="1:19" x14ac:dyDescent="0.25">
      <c r="A21" s="1">
        <v>42614.074641868217</v>
      </c>
      <c r="B21" s="2" t="s">
        <v>751</v>
      </c>
      <c r="C21" t="s">
        <v>140</v>
      </c>
      <c r="D21">
        <v>11</v>
      </c>
      <c r="E21">
        <f>IF(D21="", _xlfn.XLOOKUP(C21,'Median Quantity per product'!$D$4:$D$103,'Median Quantity per product'!$E$4:$E$103, "NA"),'Project Work - Data wrows'!D21)</f>
        <v>11</v>
      </c>
      <c r="F21">
        <v>144</v>
      </c>
      <c r="G21">
        <f>IF(F21="",_xlfn.XLOOKUP(C21,'Price Averages'!$D$4:$D$103,'Price Averages'!$E$4:$E$103, "FALSE"), F21)</f>
        <v>144</v>
      </c>
      <c r="H21">
        <v>36</v>
      </c>
      <c r="I21">
        <f>IF(H21="", _xlfn.XLOOKUP(C21, 'Cost Averages'!$D$4:$D$103,'Cost Averages'!$E$4:$E$103, "FALSE"),H21)</f>
        <v>36</v>
      </c>
      <c r="J21">
        <f t="shared" si="3"/>
        <v>1584</v>
      </c>
      <c r="K21">
        <f t="shared" si="4"/>
        <v>396</v>
      </c>
      <c r="L21">
        <f t="shared" si="5"/>
        <v>1188</v>
      </c>
      <c r="M21" s="2" t="s">
        <v>44</v>
      </c>
      <c r="N21" t="s">
        <v>254</v>
      </c>
      <c r="O21" t="s">
        <v>78</v>
      </c>
      <c r="P21" s="3">
        <v>12.796588406005421</v>
      </c>
      <c r="Q21" t="str">
        <f t="shared" si="0"/>
        <v>B</v>
      </c>
      <c r="R21">
        <f t="shared" si="1"/>
        <v>2016</v>
      </c>
      <c r="S21">
        <f t="shared" si="2"/>
        <v>0</v>
      </c>
    </row>
    <row r="22" spans="1:19" x14ac:dyDescent="0.25">
      <c r="A22" s="1">
        <v>42615.366408578368</v>
      </c>
      <c r="B22" s="2" t="s">
        <v>3068</v>
      </c>
      <c r="C22" t="s">
        <v>240</v>
      </c>
      <c r="D22">
        <v>12</v>
      </c>
      <c r="E22">
        <f>IF(D22="", _xlfn.XLOOKUP(C22,'Median Quantity per product'!$D$4:$D$103,'Median Quantity per product'!$E$4:$E$103, "NA"),'Project Work - Data wrows'!D22)</f>
        <v>12</v>
      </c>
      <c r="F22">
        <v>132</v>
      </c>
      <c r="G22">
        <f>IF(F22="",_xlfn.XLOOKUP(C22,'Price Averages'!$D$4:$D$103,'Price Averages'!$E$4:$E$103, "FALSE"), F22)</f>
        <v>132</v>
      </c>
      <c r="H22">
        <v>44</v>
      </c>
      <c r="I22">
        <f>IF(H22="", _xlfn.XLOOKUP(C22, 'Cost Averages'!$D$4:$D$103,'Cost Averages'!$E$4:$E$103, "FALSE"),H22)</f>
        <v>44</v>
      </c>
      <c r="J22">
        <f t="shared" si="3"/>
        <v>1584</v>
      </c>
      <c r="K22">
        <f t="shared" si="4"/>
        <v>528</v>
      </c>
      <c r="L22">
        <f t="shared" si="5"/>
        <v>1056</v>
      </c>
      <c r="M22" s="2" t="s">
        <v>23</v>
      </c>
      <c r="N22" t="s">
        <v>733</v>
      </c>
      <c r="O22" t="s">
        <v>34</v>
      </c>
      <c r="P22" s="3">
        <v>14.817898176328208</v>
      </c>
      <c r="Q22" t="str">
        <f t="shared" si="0"/>
        <v>B</v>
      </c>
      <c r="R22">
        <f t="shared" si="1"/>
        <v>2016</v>
      </c>
      <c r="S22">
        <f t="shared" si="2"/>
        <v>0</v>
      </c>
    </row>
    <row r="23" spans="1:19" x14ac:dyDescent="0.25">
      <c r="A23" s="1">
        <v>42476.479231331155</v>
      </c>
      <c r="B23" s="2" t="s">
        <v>1697</v>
      </c>
      <c r="C23" t="s">
        <v>417</v>
      </c>
      <c r="D23">
        <v>10</v>
      </c>
      <c r="E23">
        <f>IF(D23="", _xlfn.XLOOKUP(C23,'Median Quantity per product'!$D$4:$D$103,'Median Quantity per product'!$E$4:$E$103, "NA"),'Project Work - Data wrows'!D23)</f>
        <v>10</v>
      </c>
      <c r="F23">
        <v>352</v>
      </c>
      <c r="G23">
        <f>IF(F23="",_xlfn.XLOOKUP(C23,'Price Averages'!$D$4:$D$103,'Price Averages'!$E$4:$E$103, "FALSE"), F23)</f>
        <v>352</v>
      </c>
      <c r="H23" t="s">
        <v>32</v>
      </c>
      <c r="I23">
        <f>IF(H23="", _xlfn.XLOOKUP(C23, 'Cost Averages'!$D$4:$D$103,'Cost Averages'!$E$4:$E$103, "FALSE"),H23)</f>
        <v>88</v>
      </c>
      <c r="J23">
        <f t="shared" si="3"/>
        <v>3520</v>
      </c>
      <c r="K23">
        <f t="shared" si="4"/>
        <v>880</v>
      </c>
      <c r="L23">
        <f t="shared" si="5"/>
        <v>2640</v>
      </c>
      <c r="M23" s="2" t="s">
        <v>23</v>
      </c>
      <c r="N23" t="s">
        <v>115</v>
      </c>
      <c r="O23" t="s">
        <v>46</v>
      </c>
      <c r="P23" s="3">
        <v>10.42743035829395</v>
      </c>
      <c r="Q23" t="str">
        <f t="shared" si="0"/>
        <v>B</v>
      </c>
      <c r="R23">
        <f t="shared" si="1"/>
        <v>2016</v>
      </c>
      <c r="S23">
        <f t="shared" si="2"/>
        <v>0</v>
      </c>
    </row>
    <row r="24" spans="1:19" x14ac:dyDescent="0.25">
      <c r="A24" s="1">
        <v>42614.683696432592</v>
      </c>
      <c r="B24" s="2" t="s">
        <v>2964</v>
      </c>
      <c r="C24" t="s">
        <v>417</v>
      </c>
      <c r="D24">
        <v>13</v>
      </c>
      <c r="E24">
        <f>IF(D24="", _xlfn.XLOOKUP(C24,'Median Quantity per product'!$D$4:$D$103,'Median Quantity per product'!$E$4:$E$103, "NA"),'Project Work - Data wrows'!D24)</f>
        <v>13</v>
      </c>
      <c r="F24">
        <v>352</v>
      </c>
      <c r="G24">
        <f>IF(F24="",_xlfn.XLOOKUP(C24,'Price Averages'!$D$4:$D$103,'Price Averages'!$E$4:$E$103, "FALSE"), F24)</f>
        <v>352</v>
      </c>
      <c r="H24">
        <v>88</v>
      </c>
      <c r="I24">
        <f>IF(H24="", _xlfn.XLOOKUP(C24, 'Cost Averages'!$D$4:$D$103,'Cost Averages'!$E$4:$E$103, "FALSE"),H24)</f>
        <v>88</v>
      </c>
      <c r="J24">
        <f t="shared" si="3"/>
        <v>4576</v>
      </c>
      <c r="K24">
        <f t="shared" si="4"/>
        <v>1144</v>
      </c>
      <c r="L24">
        <f t="shared" si="5"/>
        <v>3432</v>
      </c>
      <c r="M24" s="2" t="s">
        <v>44</v>
      </c>
      <c r="N24" t="s">
        <v>421</v>
      </c>
      <c r="O24" t="s">
        <v>25</v>
      </c>
      <c r="P24" s="3">
        <v>11.701919153133453</v>
      </c>
      <c r="Q24" t="str">
        <f t="shared" si="0"/>
        <v>B</v>
      </c>
      <c r="R24">
        <f t="shared" si="1"/>
        <v>2016</v>
      </c>
      <c r="S24">
        <f t="shared" si="2"/>
        <v>0</v>
      </c>
    </row>
    <row r="25" spans="1:19" x14ac:dyDescent="0.25">
      <c r="A25" s="1">
        <v>42720.244292856463</v>
      </c>
      <c r="B25" s="2" t="s">
        <v>707</v>
      </c>
      <c r="C25" t="s">
        <v>258</v>
      </c>
      <c r="D25">
        <v>20</v>
      </c>
      <c r="E25">
        <f>IF(D25="", _xlfn.XLOOKUP(C25,'Median Quantity per product'!$D$4:$D$103,'Median Quantity per product'!$E$4:$E$103, "NA"),'Project Work - Data wrows'!D25)</f>
        <v>20</v>
      </c>
      <c r="F25">
        <v>50</v>
      </c>
      <c r="G25">
        <f>IF(F25="",_xlfn.XLOOKUP(C25,'Price Averages'!$D$4:$D$103,'Price Averages'!$E$4:$E$103, "FALSE"), F25)</f>
        <v>50</v>
      </c>
      <c r="H25" t="s">
        <v>32</v>
      </c>
      <c r="I25">
        <f>IF(H25="", _xlfn.XLOOKUP(C25, 'Cost Averages'!$D$4:$D$103,'Cost Averages'!$E$4:$E$103, "FALSE"),H25)</f>
        <v>25</v>
      </c>
      <c r="J25">
        <f t="shared" si="3"/>
        <v>1000</v>
      </c>
      <c r="K25">
        <f t="shared" si="4"/>
        <v>500</v>
      </c>
      <c r="L25">
        <f t="shared" si="5"/>
        <v>500</v>
      </c>
      <c r="M25" s="2" t="s">
        <v>28</v>
      </c>
      <c r="N25" t="s">
        <v>708</v>
      </c>
      <c r="O25" t="s">
        <v>25</v>
      </c>
      <c r="P25" s="3">
        <v>10.411813357023924</v>
      </c>
      <c r="Q25" t="str">
        <f t="shared" si="0"/>
        <v>B</v>
      </c>
      <c r="R25">
        <f t="shared" si="1"/>
        <v>2016</v>
      </c>
      <c r="S25">
        <f t="shared" si="2"/>
        <v>0</v>
      </c>
    </row>
    <row r="26" spans="1:19" x14ac:dyDescent="0.25">
      <c r="A26" s="1">
        <v>42673.97085443425</v>
      </c>
      <c r="B26" s="2" t="s">
        <v>571</v>
      </c>
      <c r="C26" t="s">
        <v>235</v>
      </c>
      <c r="D26">
        <v>2</v>
      </c>
      <c r="E26">
        <f>IF(D26="", _xlfn.XLOOKUP(C26,'Median Quantity per product'!$D$4:$D$103,'Median Quantity per product'!$E$4:$E$103, "NA"),'Project Work - Data wrows'!D26)</f>
        <v>2</v>
      </c>
      <c r="F26">
        <v>90</v>
      </c>
      <c r="G26">
        <f>IF(F26="",_xlfn.XLOOKUP(C26,'Price Averages'!$D$4:$D$103,'Price Averages'!$E$4:$E$103, "FALSE"), F26)</f>
        <v>90</v>
      </c>
      <c r="H26" t="s">
        <v>32</v>
      </c>
      <c r="I26">
        <f>IF(H26="", _xlfn.XLOOKUP(C26, 'Cost Averages'!$D$4:$D$103,'Cost Averages'!$E$4:$E$103, "FALSE"),H26)</f>
        <v>45</v>
      </c>
      <c r="J26">
        <f t="shared" si="3"/>
        <v>180</v>
      </c>
      <c r="K26">
        <f t="shared" si="4"/>
        <v>90</v>
      </c>
      <c r="L26">
        <f t="shared" si="5"/>
        <v>90</v>
      </c>
      <c r="M26" s="2" t="s">
        <v>44</v>
      </c>
      <c r="N26" t="s">
        <v>572</v>
      </c>
      <c r="O26" t="s">
        <v>50</v>
      </c>
      <c r="P26" s="3">
        <v>14.66147716237918</v>
      </c>
      <c r="Q26" t="str">
        <f t="shared" si="0"/>
        <v>B</v>
      </c>
      <c r="R26">
        <f t="shared" si="1"/>
        <v>2016</v>
      </c>
      <c r="S26">
        <f t="shared" si="2"/>
        <v>0</v>
      </c>
    </row>
    <row r="27" spans="1:19" x14ac:dyDescent="0.25">
      <c r="A27" s="1">
        <v>42472.851606595395</v>
      </c>
      <c r="B27" s="2" t="s">
        <v>2799</v>
      </c>
      <c r="C27" t="s">
        <v>188</v>
      </c>
      <c r="D27" t="s">
        <v>32</v>
      </c>
      <c r="E27">
        <f>IF(D27="", _xlfn.XLOOKUP(C27,'Median Quantity per product'!$D$4:$D$103,'Median Quantity per product'!$E$4:$E$103, "NA"),'Project Work - Data wrows'!D27)</f>
        <v>9</v>
      </c>
      <c r="F27">
        <v>192</v>
      </c>
      <c r="G27">
        <f>IF(F27="",_xlfn.XLOOKUP(C27,'Price Averages'!$D$4:$D$103,'Price Averages'!$E$4:$E$103, "FALSE"), F27)</f>
        <v>192</v>
      </c>
      <c r="H27">
        <v>96</v>
      </c>
      <c r="I27">
        <f>IF(H27="", _xlfn.XLOOKUP(C27, 'Cost Averages'!$D$4:$D$103,'Cost Averages'!$E$4:$E$103, "FALSE"),H27)</f>
        <v>96</v>
      </c>
      <c r="J27">
        <f t="shared" si="3"/>
        <v>1728</v>
      </c>
      <c r="K27">
        <f t="shared" si="4"/>
        <v>864</v>
      </c>
      <c r="L27">
        <f t="shared" si="5"/>
        <v>864</v>
      </c>
      <c r="M27" s="2" t="s">
        <v>44</v>
      </c>
      <c r="N27" t="s">
        <v>496</v>
      </c>
      <c r="O27" t="s">
        <v>46</v>
      </c>
      <c r="P27" s="3">
        <v>12.801144805697081</v>
      </c>
      <c r="Q27" t="str">
        <f t="shared" si="0"/>
        <v>B</v>
      </c>
      <c r="R27">
        <f t="shared" si="1"/>
        <v>2016</v>
      </c>
      <c r="S27">
        <f t="shared" si="2"/>
        <v>0</v>
      </c>
    </row>
    <row r="28" spans="1:19" x14ac:dyDescent="0.25">
      <c r="A28" s="1">
        <v>42447.174654763054</v>
      </c>
      <c r="B28" s="2" t="s">
        <v>2491</v>
      </c>
      <c r="C28" t="s">
        <v>31</v>
      </c>
      <c r="D28">
        <v>5</v>
      </c>
      <c r="E28">
        <f>IF(D28="", _xlfn.XLOOKUP(C28,'Median Quantity per product'!$D$4:$D$103,'Median Quantity per product'!$E$4:$E$103, "NA"),'Project Work - Data wrows'!D28)</f>
        <v>5</v>
      </c>
      <c r="F28">
        <v>46</v>
      </c>
      <c r="G28">
        <f>IF(F28="",_xlfn.XLOOKUP(C28,'Price Averages'!$D$4:$D$103,'Price Averages'!$E$4:$E$103, "FALSE"), F28)</f>
        <v>46</v>
      </c>
      <c r="H28">
        <v>23</v>
      </c>
      <c r="I28">
        <f>IF(H28="", _xlfn.XLOOKUP(C28, 'Cost Averages'!$D$4:$D$103,'Cost Averages'!$E$4:$E$103, "FALSE"),H28)</f>
        <v>23</v>
      </c>
      <c r="J28">
        <f t="shared" si="3"/>
        <v>230</v>
      </c>
      <c r="K28">
        <f t="shared" si="4"/>
        <v>115</v>
      </c>
      <c r="L28">
        <f t="shared" si="5"/>
        <v>115</v>
      </c>
      <c r="M28" s="2" t="s">
        <v>44</v>
      </c>
      <c r="N28" t="s">
        <v>86</v>
      </c>
      <c r="O28" t="s">
        <v>41</v>
      </c>
      <c r="P28" s="3">
        <v>9.8238489437106278</v>
      </c>
      <c r="Q28" t="str">
        <f t="shared" si="0"/>
        <v>B</v>
      </c>
      <c r="R28">
        <f t="shared" si="1"/>
        <v>2016</v>
      </c>
      <c r="S28">
        <f t="shared" si="2"/>
        <v>0</v>
      </c>
    </row>
    <row r="29" spans="1:19" x14ac:dyDescent="0.25">
      <c r="A29" s="1">
        <v>43092.206453010251</v>
      </c>
      <c r="B29" s="2" t="s">
        <v>157</v>
      </c>
      <c r="C29" t="s">
        <v>155</v>
      </c>
      <c r="D29">
        <v>11</v>
      </c>
      <c r="E29">
        <f>IF(D29="", _xlfn.XLOOKUP(C29,'Median Quantity per product'!$D$4:$D$103,'Median Quantity per product'!$E$4:$E$103, "NA"),'Project Work - Data wrows'!D29)</f>
        <v>11</v>
      </c>
      <c r="F29">
        <v>108</v>
      </c>
      <c r="G29">
        <f>IF(F29="",_xlfn.XLOOKUP(C29,'Price Averages'!$D$4:$D$103,'Price Averages'!$E$4:$E$103, "FALSE"), F29)</f>
        <v>108</v>
      </c>
      <c r="H29">
        <v>36</v>
      </c>
      <c r="I29">
        <f>IF(H29="", _xlfn.XLOOKUP(C29, 'Cost Averages'!$D$4:$D$103,'Cost Averages'!$E$4:$E$103, "FALSE"),H29)</f>
        <v>36</v>
      </c>
      <c r="J29">
        <f t="shared" si="3"/>
        <v>1188</v>
      </c>
      <c r="K29">
        <f t="shared" si="4"/>
        <v>396</v>
      </c>
      <c r="L29">
        <f t="shared" si="5"/>
        <v>792</v>
      </c>
      <c r="M29" s="2" t="s">
        <v>44</v>
      </c>
      <c r="N29" t="s">
        <v>81</v>
      </c>
      <c r="O29" t="s">
        <v>56</v>
      </c>
      <c r="P29" s="3">
        <v>12.865074657680612</v>
      </c>
      <c r="Q29" t="str">
        <f t="shared" si="0"/>
        <v>C</v>
      </c>
      <c r="R29">
        <f t="shared" si="1"/>
        <v>2017</v>
      </c>
      <c r="S29">
        <f t="shared" si="2"/>
        <v>0</v>
      </c>
    </row>
    <row r="30" spans="1:19" x14ac:dyDescent="0.25">
      <c r="A30" s="1">
        <v>43036.146482170516</v>
      </c>
      <c r="B30" s="2" t="s">
        <v>2533</v>
      </c>
      <c r="C30" t="s">
        <v>155</v>
      </c>
      <c r="D30">
        <v>18</v>
      </c>
      <c r="E30">
        <f>IF(D30="", _xlfn.XLOOKUP(C30,'Median Quantity per product'!$D$4:$D$103,'Median Quantity per product'!$E$4:$E$103, "NA"),'Project Work - Data wrows'!D30)</f>
        <v>18</v>
      </c>
      <c r="F30">
        <v>108</v>
      </c>
      <c r="G30">
        <f>IF(F30="",_xlfn.XLOOKUP(C30,'Price Averages'!$D$4:$D$103,'Price Averages'!$E$4:$E$103, "FALSE"), F30)</f>
        <v>108</v>
      </c>
      <c r="H30">
        <v>36</v>
      </c>
      <c r="I30">
        <f>IF(H30="", _xlfn.XLOOKUP(C30, 'Cost Averages'!$D$4:$D$103,'Cost Averages'!$E$4:$E$103, "FALSE"),H30)</f>
        <v>36</v>
      </c>
      <c r="J30">
        <f t="shared" si="3"/>
        <v>1944</v>
      </c>
      <c r="K30">
        <f t="shared" si="4"/>
        <v>648</v>
      </c>
      <c r="L30">
        <f t="shared" si="5"/>
        <v>1296</v>
      </c>
      <c r="M30" s="2" t="s">
        <v>44</v>
      </c>
      <c r="N30" t="s">
        <v>129</v>
      </c>
      <c r="O30" t="s">
        <v>34</v>
      </c>
      <c r="P30" s="3">
        <v>11.410471033945758</v>
      </c>
      <c r="Q30" t="str">
        <f t="shared" si="0"/>
        <v>C</v>
      </c>
      <c r="R30">
        <f t="shared" si="1"/>
        <v>2017</v>
      </c>
      <c r="S30">
        <f t="shared" si="2"/>
        <v>0</v>
      </c>
    </row>
    <row r="31" spans="1:19" x14ac:dyDescent="0.25">
      <c r="A31" s="1">
        <v>43092.742109648832</v>
      </c>
      <c r="B31" s="2" t="s">
        <v>3063</v>
      </c>
      <c r="C31" t="s">
        <v>102</v>
      </c>
      <c r="D31">
        <v>18</v>
      </c>
      <c r="E31">
        <f>IF(D31="", _xlfn.XLOOKUP(C31,'Median Quantity per product'!$D$4:$D$103,'Median Quantity per product'!$E$4:$E$103, "NA"),'Project Work - Data wrows'!D31)</f>
        <v>18</v>
      </c>
      <c r="F31">
        <v>144</v>
      </c>
      <c r="G31">
        <f>IF(F31="",_xlfn.XLOOKUP(C31,'Price Averages'!$D$4:$D$103,'Price Averages'!$E$4:$E$103, "FALSE"), F31)</f>
        <v>144</v>
      </c>
      <c r="H31">
        <v>36</v>
      </c>
      <c r="I31">
        <f>IF(H31="", _xlfn.XLOOKUP(C31, 'Cost Averages'!$D$4:$D$103,'Cost Averages'!$E$4:$E$103, "FALSE"),H31)</f>
        <v>36</v>
      </c>
      <c r="J31">
        <f t="shared" si="3"/>
        <v>2592</v>
      </c>
      <c r="K31">
        <f t="shared" si="4"/>
        <v>648</v>
      </c>
      <c r="L31">
        <f t="shared" si="5"/>
        <v>1944</v>
      </c>
      <c r="M31" s="2" t="s">
        <v>44</v>
      </c>
      <c r="N31" t="s">
        <v>1000</v>
      </c>
      <c r="O31" t="s">
        <v>50</v>
      </c>
      <c r="P31" s="3">
        <v>9.9471686551317795</v>
      </c>
      <c r="Q31" t="str">
        <f t="shared" si="0"/>
        <v>C</v>
      </c>
      <c r="R31">
        <f t="shared" si="1"/>
        <v>2017</v>
      </c>
      <c r="S31">
        <f t="shared" si="2"/>
        <v>0</v>
      </c>
    </row>
    <row r="32" spans="1:19" x14ac:dyDescent="0.25">
      <c r="A32" s="1">
        <v>43061.960631330148</v>
      </c>
      <c r="B32" s="2" t="s">
        <v>2805</v>
      </c>
      <c r="C32" t="s">
        <v>170</v>
      </c>
      <c r="D32">
        <v>6</v>
      </c>
      <c r="E32">
        <f>IF(D32="", _xlfn.XLOOKUP(C32,'Median Quantity per product'!$D$4:$D$103,'Median Quantity per product'!$E$4:$E$103, "NA"),'Project Work - Data wrows'!D32)</f>
        <v>6</v>
      </c>
      <c r="F32" t="s">
        <v>32</v>
      </c>
      <c r="G32">
        <f>IF(F32="",_xlfn.XLOOKUP(C32,'Price Averages'!$D$4:$D$103,'Price Averages'!$E$4:$E$103, "FALSE"), F32)</f>
        <v>189</v>
      </c>
      <c r="H32">
        <v>63</v>
      </c>
      <c r="I32">
        <f>IF(H32="", _xlfn.XLOOKUP(C32, 'Cost Averages'!$D$4:$D$103,'Cost Averages'!$E$4:$E$103, "FALSE"),H32)</f>
        <v>63</v>
      </c>
      <c r="J32">
        <f t="shared" si="3"/>
        <v>1134</v>
      </c>
      <c r="K32">
        <f t="shared" si="4"/>
        <v>378</v>
      </c>
      <c r="L32">
        <f t="shared" si="5"/>
        <v>756</v>
      </c>
      <c r="M32" s="2" t="s">
        <v>44</v>
      </c>
      <c r="N32" t="s">
        <v>587</v>
      </c>
      <c r="O32" t="s">
        <v>78</v>
      </c>
      <c r="P32" s="3">
        <v>12.045339240427111</v>
      </c>
      <c r="Q32" t="str">
        <f t="shared" si="0"/>
        <v>C</v>
      </c>
      <c r="R32">
        <f t="shared" si="1"/>
        <v>2017</v>
      </c>
      <c r="S32">
        <f t="shared" si="2"/>
        <v>0</v>
      </c>
    </row>
    <row r="33" spans="1:19" x14ac:dyDescent="0.25">
      <c r="A33" s="1">
        <v>43068.672573284886</v>
      </c>
      <c r="B33" s="2" t="s">
        <v>2837</v>
      </c>
      <c r="C33" t="s">
        <v>67</v>
      </c>
      <c r="D33">
        <v>14</v>
      </c>
      <c r="E33">
        <f>IF(D33="", _xlfn.XLOOKUP(C33,'Median Quantity per product'!$D$4:$D$103,'Median Quantity per product'!$E$4:$E$103, "NA"),'Project Work - Data wrows'!D33)</f>
        <v>14</v>
      </c>
      <c r="F33" t="s">
        <v>32</v>
      </c>
      <c r="G33">
        <f>IF(F33="",_xlfn.XLOOKUP(C33,'Price Averages'!$D$4:$D$103,'Price Averages'!$E$4:$E$103, "FALSE"), F33)</f>
        <v>76</v>
      </c>
      <c r="H33">
        <v>19</v>
      </c>
      <c r="I33">
        <f>IF(H33="", _xlfn.XLOOKUP(C33, 'Cost Averages'!$D$4:$D$103,'Cost Averages'!$E$4:$E$103, "FALSE"),H33)</f>
        <v>19</v>
      </c>
      <c r="J33">
        <f t="shared" si="3"/>
        <v>1064</v>
      </c>
      <c r="K33">
        <f t="shared" si="4"/>
        <v>266</v>
      </c>
      <c r="L33">
        <f t="shared" si="5"/>
        <v>798</v>
      </c>
      <c r="M33" s="2" t="s">
        <v>44</v>
      </c>
      <c r="N33" t="s">
        <v>807</v>
      </c>
      <c r="O33" t="s">
        <v>25</v>
      </c>
      <c r="P33" s="3">
        <v>16.254955391951082</v>
      </c>
      <c r="Q33" t="str">
        <f t="shared" si="0"/>
        <v>C</v>
      </c>
      <c r="R33">
        <f t="shared" si="1"/>
        <v>2017</v>
      </c>
      <c r="S33">
        <f t="shared" si="2"/>
        <v>0</v>
      </c>
    </row>
    <row r="34" spans="1:19" x14ac:dyDescent="0.25">
      <c r="A34" s="1">
        <v>43061.027421500425</v>
      </c>
      <c r="B34" s="2" t="s">
        <v>1246</v>
      </c>
      <c r="C34" t="s">
        <v>48</v>
      </c>
      <c r="D34">
        <v>13</v>
      </c>
      <c r="E34">
        <f>IF(D34="", _xlfn.XLOOKUP(C34,'Median Quantity per product'!$D$4:$D$103,'Median Quantity per product'!$E$4:$E$103, "NA"),'Project Work - Data wrows'!D34)</f>
        <v>13</v>
      </c>
      <c r="F34">
        <v>38</v>
      </c>
      <c r="G34">
        <f>IF(F34="",_xlfn.XLOOKUP(C34,'Price Averages'!$D$4:$D$103,'Price Averages'!$E$4:$E$103, "FALSE"), F34)</f>
        <v>38</v>
      </c>
      <c r="H34">
        <v>19</v>
      </c>
      <c r="I34">
        <f>IF(H34="", _xlfn.XLOOKUP(C34, 'Cost Averages'!$D$4:$D$103,'Cost Averages'!$E$4:$E$103, "FALSE"),H34)</f>
        <v>19</v>
      </c>
      <c r="J34">
        <f t="shared" si="3"/>
        <v>494</v>
      </c>
      <c r="K34">
        <f t="shared" si="4"/>
        <v>247</v>
      </c>
      <c r="L34">
        <f t="shared" si="5"/>
        <v>247</v>
      </c>
      <c r="M34" s="2" t="s">
        <v>28</v>
      </c>
      <c r="N34" t="s">
        <v>874</v>
      </c>
      <c r="O34" t="s">
        <v>56</v>
      </c>
      <c r="P34" s="3">
        <v>12.701325659159139</v>
      </c>
      <c r="Q34" t="str">
        <f t="shared" si="0"/>
        <v>C</v>
      </c>
      <c r="R34">
        <f t="shared" si="1"/>
        <v>2017</v>
      </c>
      <c r="S34">
        <f t="shared" si="2"/>
        <v>0</v>
      </c>
    </row>
    <row r="35" spans="1:19" x14ac:dyDescent="0.25">
      <c r="A35" s="1">
        <v>43052.497108207375</v>
      </c>
      <c r="B35" s="2" t="s">
        <v>1812</v>
      </c>
      <c r="C35" t="s">
        <v>599</v>
      </c>
      <c r="D35">
        <v>5</v>
      </c>
      <c r="E35">
        <f>IF(D35="", _xlfn.XLOOKUP(C35,'Median Quantity per product'!$D$4:$D$103,'Median Quantity per product'!$E$4:$E$103, "NA"),'Project Work - Data wrows'!D35)</f>
        <v>5</v>
      </c>
      <c r="F35">
        <v>225</v>
      </c>
      <c r="G35">
        <f>IF(F35="",_xlfn.XLOOKUP(C35,'Price Averages'!$D$4:$D$103,'Price Averages'!$E$4:$E$103, "FALSE"), F35)</f>
        <v>225</v>
      </c>
      <c r="H35">
        <v>75</v>
      </c>
      <c r="I35">
        <f>IF(H35="", _xlfn.XLOOKUP(C35, 'Cost Averages'!$D$4:$D$103,'Cost Averages'!$E$4:$E$103, "FALSE"),H35)</f>
        <v>75</v>
      </c>
      <c r="J35">
        <f t="shared" si="3"/>
        <v>1125</v>
      </c>
      <c r="K35">
        <f t="shared" si="4"/>
        <v>375</v>
      </c>
      <c r="L35">
        <f t="shared" si="5"/>
        <v>750</v>
      </c>
      <c r="M35" s="2" t="s">
        <v>28</v>
      </c>
      <c r="N35" t="s">
        <v>1350</v>
      </c>
      <c r="O35" t="s">
        <v>78</v>
      </c>
      <c r="P35" s="3">
        <v>13.811876869930865</v>
      </c>
      <c r="Q35" t="str">
        <f t="shared" si="0"/>
        <v>C</v>
      </c>
      <c r="R35">
        <f t="shared" si="1"/>
        <v>2017</v>
      </c>
      <c r="S35">
        <f t="shared" si="2"/>
        <v>0</v>
      </c>
    </row>
    <row r="36" spans="1:19" x14ac:dyDescent="0.25">
      <c r="A36" s="1">
        <v>42980.80076044381</v>
      </c>
      <c r="B36" s="2" t="s">
        <v>1860</v>
      </c>
      <c r="C36" t="s">
        <v>163</v>
      </c>
      <c r="D36">
        <v>6</v>
      </c>
      <c r="E36">
        <f>IF(D36="", _xlfn.XLOOKUP(C36,'Median Quantity per product'!$D$4:$D$103,'Median Quantity per product'!$E$4:$E$103, "NA"),'Project Work - Data wrows'!D36)</f>
        <v>6</v>
      </c>
      <c r="F36">
        <v>225</v>
      </c>
      <c r="G36">
        <f>IF(F36="",_xlfn.XLOOKUP(C36,'Price Averages'!$D$4:$D$103,'Price Averages'!$E$4:$E$103, "FALSE"), F36)</f>
        <v>225</v>
      </c>
      <c r="H36">
        <v>75</v>
      </c>
      <c r="I36">
        <f>IF(H36="", _xlfn.XLOOKUP(C36, 'Cost Averages'!$D$4:$D$103,'Cost Averages'!$E$4:$E$103, "FALSE"),H36)</f>
        <v>75</v>
      </c>
      <c r="J36">
        <f t="shared" si="3"/>
        <v>1350</v>
      </c>
      <c r="K36">
        <f t="shared" si="4"/>
        <v>450</v>
      </c>
      <c r="L36">
        <f t="shared" si="5"/>
        <v>900</v>
      </c>
      <c r="M36" s="2" t="s">
        <v>28</v>
      </c>
      <c r="N36" t="s">
        <v>340</v>
      </c>
      <c r="O36" t="s">
        <v>34</v>
      </c>
      <c r="P36" s="3">
        <v>11.769293993029555</v>
      </c>
      <c r="Q36" t="str">
        <f t="shared" si="0"/>
        <v>C</v>
      </c>
      <c r="R36">
        <f t="shared" si="1"/>
        <v>2017</v>
      </c>
      <c r="S36">
        <f t="shared" si="2"/>
        <v>0</v>
      </c>
    </row>
    <row r="37" spans="1:19" x14ac:dyDescent="0.25">
      <c r="A37" s="1">
        <v>43080.739421128914</v>
      </c>
      <c r="B37" s="2" t="s">
        <v>2929</v>
      </c>
      <c r="C37" t="s">
        <v>357</v>
      </c>
      <c r="D37">
        <v>1</v>
      </c>
      <c r="E37">
        <f>IF(D37="", _xlfn.XLOOKUP(C37,'Median Quantity per product'!$D$4:$D$103,'Median Quantity per product'!$E$4:$E$103, "NA"),'Project Work - Data wrows'!D37)</f>
        <v>1</v>
      </c>
      <c r="F37">
        <v>255</v>
      </c>
      <c r="G37">
        <f>IF(F37="",_xlfn.XLOOKUP(C37,'Price Averages'!$D$4:$D$103,'Price Averages'!$E$4:$E$103, "FALSE"), F37)</f>
        <v>255</v>
      </c>
      <c r="H37">
        <v>85</v>
      </c>
      <c r="I37">
        <f>IF(H37="", _xlfn.XLOOKUP(C37, 'Cost Averages'!$D$4:$D$103,'Cost Averages'!$E$4:$E$103, "FALSE"),H37)</f>
        <v>85</v>
      </c>
      <c r="J37">
        <f t="shared" si="3"/>
        <v>255</v>
      </c>
      <c r="K37">
        <f t="shared" si="4"/>
        <v>85</v>
      </c>
      <c r="L37">
        <f t="shared" si="5"/>
        <v>170</v>
      </c>
      <c r="M37" s="2" t="s">
        <v>28</v>
      </c>
      <c r="N37" t="s">
        <v>474</v>
      </c>
      <c r="O37" t="s">
        <v>34</v>
      </c>
      <c r="P37" s="3">
        <v>11.311040680082275</v>
      </c>
      <c r="Q37" t="str">
        <f t="shared" si="0"/>
        <v>C</v>
      </c>
      <c r="R37">
        <f t="shared" si="1"/>
        <v>2017</v>
      </c>
      <c r="S37">
        <f t="shared" si="2"/>
        <v>0</v>
      </c>
    </row>
    <row r="38" spans="1:19" x14ac:dyDescent="0.25">
      <c r="A38" s="1">
        <v>42868.38860480093</v>
      </c>
      <c r="B38" s="2" t="s">
        <v>2992</v>
      </c>
      <c r="C38" t="s">
        <v>357</v>
      </c>
      <c r="D38">
        <v>15</v>
      </c>
      <c r="E38">
        <f>IF(D38="", _xlfn.XLOOKUP(C38,'Median Quantity per product'!$D$4:$D$103,'Median Quantity per product'!$E$4:$E$103, "NA"),'Project Work - Data wrows'!D38)</f>
        <v>15</v>
      </c>
      <c r="F38">
        <v>255</v>
      </c>
      <c r="G38">
        <f>IF(F38="",_xlfn.XLOOKUP(C38,'Price Averages'!$D$4:$D$103,'Price Averages'!$E$4:$E$103, "FALSE"), F38)</f>
        <v>255</v>
      </c>
      <c r="H38">
        <v>85</v>
      </c>
      <c r="I38">
        <f>IF(H38="", _xlfn.XLOOKUP(C38, 'Cost Averages'!$D$4:$D$103,'Cost Averages'!$E$4:$E$103, "FALSE"),H38)</f>
        <v>85</v>
      </c>
      <c r="J38">
        <f t="shared" si="3"/>
        <v>3825</v>
      </c>
      <c r="K38">
        <f t="shared" si="4"/>
        <v>1275</v>
      </c>
      <c r="L38">
        <f t="shared" si="5"/>
        <v>2550</v>
      </c>
      <c r="M38" s="2" t="s">
        <v>44</v>
      </c>
      <c r="N38" t="s">
        <v>721</v>
      </c>
      <c r="O38" t="s">
        <v>56</v>
      </c>
      <c r="P38" s="3">
        <v>11.443503623244197</v>
      </c>
      <c r="Q38" t="str">
        <f t="shared" si="0"/>
        <v>C</v>
      </c>
      <c r="R38">
        <f t="shared" si="1"/>
        <v>2017</v>
      </c>
      <c r="S38">
        <f t="shared" si="2"/>
        <v>0</v>
      </c>
    </row>
    <row r="39" spans="1:19" x14ac:dyDescent="0.25">
      <c r="A39" s="1">
        <v>43001.986392928775</v>
      </c>
      <c r="B39" s="2" t="s">
        <v>805</v>
      </c>
      <c r="C39" t="s">
        <v>357</v>
      </c>
      <c r="D39">
        <v>16</v>
      </c>
      <c r="E39">
        <f>IF(D39="", _xlfn.XLOOKUP(C39,'Median Quantity per product'!$D$4:$D$103,'Median Quantity per product'!$E$4:$E$103, "NA"),'Project Work - Data wrows'!D39)</f>
        <v>16</v>
      </c>
      <c r="F39" t="s">
        <v>32</v>
      </c>
      <c r="G39">
        <f>IF(F39="",_xlfn.XLOOKUP(C39,'Price Averages'!$D$4:$D$103,'Price Averages'!$E$4:$E$103, "FALSE"), F39)</f>
        <v>255</v>
      </c>
      <c r="H39">
        <v>85</v>
      </c>
      <c r="I39">
        <f>IF(H39="", _xlfn.XLOOKUP(C39, 'Cost Averages'!$D$4:$D$103,'Cost Averages'!$E$4:$E$103, "FALSE"),H39)</f>
        <v>85</v>
      </c>
      <c r="J39">
        <f t="shared" si="3"/>
        <v>4080</v>
      </c>
      <c r="K39">
        <f t="shared" si="4"/>
        <v>1360</v>
      </c>
      <c r="L39">
        <f t="shared" si="5"/>
        <v>2720</v>
      </c>
      <c r="M39" s="2" t="s">
        <v>28</v>
      </c>
      <c r="N39" t="s">
        <v>233</v>
      </c>
      <c r="O39" t="s">
        <v>25</v>
      </c>
      <c r="P39" s="3">
        <v>11.274864741138284</v>
      </c>
      <c r="Q39" t="str">
        <f t="shared" si="0"/>
        <v>C</v>
      </c>
      <c r="R39">
        <f t="shared" si="1"/>
        <v>2017</v>
      </c>
      <c r="S39">
        <f t="shared" si="2"/>
        <v>0</v>
      </c>
    </row>
    <row r="40" spans="1:19" x14ac:dyDescent="0.25">
      <c r="A40" s="1">
        <v>43017.553285090049</v>
      </c>
      <c r="B40" s="2" t="s">
        <v>2197</v>
      </c>
      <c r="C40" t="s">
        <v>362</v>
      </c>
      <c r="D40">
        <v>6</v>
      </c>
      <c r="E40">
        <f>IF(D40="", _xlfn.XLOOKUP(C40,'Median Quantity per product'!$D$4:$D$103,'Median Quantity per product'!$E$4:$E$103, "NA"),'Project Work - Data wrows'!D40)</f>
        <v>6</v>
      </c>
      <c r="F40">
        <v>144</v>
      </c>
      <c r="G40">
        <f>IF(F40="",_xlfn.XLOOKUP(C40,'Price Averages'!$D$4:$D$103,'Price Averages'!$E$4:$E$103, "FALSE"), F40)</f>
        <v>144</v>
      </c>
      <c r="H40">
        <v>36</v>
      </c>
      <c r="I40">
        <f>IF(H40="", _xlfn.XLOOKUP(C40, 'Cost Averages'!$D$4:$D$103,'Cost Averages'!$E$4:$E$103, "FALSE"),H40)</f>
        <v>36</v>
      </c>
      <c r="J40">
        <f t="shared" si="3"/>
        <v>864</v>
      </c>
      <c r="K40">
        <f t="shared" si="4"/>
        <v>216</v>
      </c>
      <c r="L40">
        <f t="shared" si="5"/>
        <v>648</v>
      </c>
      <c r="M40" s="2" t="s">
        <v>28</v>
      </c>
      <c r="N40" t="s">
        <v>627</v>
      </c>
      <c r="O40" t="s">
        <v>25</v>
      </c>
      <c r="P40" s="3">
        <v>15.478388039566896</v>
      </c>
      <c r="Q40" t="str">
        <f t="shared" si="0"/>
        <v>C</v>
      </c>
      <c r="R40">
        <f t="shared" si="1"/>
        <v>2017</v>
      </c>
      <c r="S40">
        <f t="shared" si="2"/>
        <v>0</v>
      </c>
    </row>
    <row r="41" spans="1:19" x14ac:dyDescent="0.25">
      <c r="A41" s="1">
        <v>42799.219214117576</v>
      </c>
      <c r="B41" s="2" t="s">
        <v>1089</v>
      </c>
      <c r="C41" t="s">
        <v>479</v>
      </c>
      <c r="D41">
        <v>2</v>
      </c>
      <c r="E41">
        <f>IF(D41="", _xlfn.XLOOKUP(C41,'Median Quantity per product'!$D$4:$D$103,'Median Quantity per product'!$E$4:$E$103, "NA"),'Project Work - Data wrows'!D41)</f>
        <v>2</v>
      </c>
      <c r="F41">
        <v>264</v>
      </c>
      <c r="G41">
        <f>IF(F41="",_xlfn.XLOOKUP(C41,'Price Averages'!$D$4:$D$103,'Price Averages'!$E$4:$E$103, "FALSE"), F41)</f>
        <v>264</v>
      </c>
      <c r="H41">
        <v>88</v>
      </c>
      <c r="I41">
        <f>IF(H41="", _xlfn.XLOOKUP(C41, 'Cost Averages'!$D$4:$D$103,'Cost Averages'!$E$4:$E$103, "FALSE"),H41)</f>
        <v>88</v>
      </c>
      <c r="J41">
        <f t="shared" si="3"/>
        <v>528</v>
      </c>
      <c r="K41">
        <f t="shared" si="4"/>
        <v>176</v>
      </c>
      <c r="L41">
        <f t="shared" si="5"/>
        <v>352</v>
      </c>
      <c r="M41" s="2" t="s">
        <v>44</v>
      </c>
      <c r="N41" t="s">
        <v>520</v>
      </c>
      <c r="O41" t="s">
        <v>25</v>
      </c>
      <c r="P41" s="3">
        <v>11.003496633574638</v>
      </c>
      <c r="Q41" t="str">
        <f t="shared" si="0"/>
        <v>C</v>
      </c>
      <c r="R41">
        <f t="shared" si="1"/>
        <v>2017</v>
      </c>
      <c r="S41">
        <f t="shared" si="2"/>
        <v>0</v>
      </c>
    </row>
    <row r="42" spans="1:19" x14ac:dyDescent="0.25">
      <c r="A42" s="1">
        <v>42911.837103963997</v>
      </c>
      <c r="B42" s="2" t="s">
        <v>2683</v>
      </c>
      <c r="C42" t="s">
        <v>479</v>
      </c>
      <c r="D42">
        <v>12</v>
      </c>
      <c r="E42">
        <f>IF(D42="", _xlfn.XLOOKUP(C42,'Median Quantity per product'!$D$4:$D$103,'Median Quantity per product'!$E$4:$E$103, "NA"),'Project Work - Data wrows'!D42)</f>
        <v>12</v>
      </c>
      <c r="F42">
        <v>264</v>
      </c>
      <c r="G42">
        <f>IF(F42="",_xlfn.XLOOKUP(C42,'Price Averages'!$D$4:$D$103,'Price Averages'!$E$4:$E$103, "FALSE"), F42)</f>
        <v>264</v>
      </c>
      <c r="H42">
        <v>88</v>
      </c>
      <c r="I42">
        <f>IF(H42="", _xlfn.XLOOKUP(C42, 'Cost Averages'!$D$4:$D$103,'Cost Averages'!$E$4:$E$103, "FALSE"),H42)</f>
        <v>88</v>
      </c>
      <c r="J42">
        <f t="shared" si="3"/>
        <v>3168</v>
      </c>
      <c r="K42">
        <f t="shared" si="4"/>
        <v>1056</v>
      </c>
      <c r="L42">
        <f t="shared" si="5"/>
        <v>2112</v>
      </c>
      <c r="M42" s="2" t="s">
        <v>44</v>
      </c>
      <c r="N42" t="s">
        <v>490</v>
      </c>
      <c r="O42" t="s">
        <v>50</v>
      </c>
      <c r="P42" s="3">
        <v>8.0758315802191021</v>
      </c>
      <c r="Q42" t="str">
        <f t="shared" si="0"/>
        <v>C</v>
      </c>
      <c r="R42">
        <f t="shared" si="1"/>
        <v>2017</v>
      </c>
      <c r="S42">
        <f t="shared" si="2"/>
        <v>0</v>
      </c>
    </row>
    <row r="43" spans="1:19" x14ac:dyDescent="0.25">
      <c r="A43" s="1">
        <v>42920.589463095916</v>
      </c>
      <c r="B43" s="2" t="s">
        <v>2266</v>
      </c>
      <c r="C43" t="s">
        <v>479</v>
      </c>
      <c r="D43">
        <v>16</v>
      </c>
      <c r="E43">
        <f>IF(D43="", _xlfn.XLOOKUP(C43,'Median Quantity per product'!$D$4:$D$103,'Median Quantity per product'!$E$4:$E$103, "NA"),'Project Work - Data wrows'!D43)</f>
        <v>16</v>
      </c>
      <c r="F43">
        <v>264</v>
      </c>
      <c r="G43">
        <f>IF(F43="",_xlfn.XLOOKUP(C43,'Price Averages'!$D$4:$D$103,'Price Averages'!$E$4:$E$103, "FALSE"), F43)</f>
        <v>264</v>
      </c>
      <c r="H43">
        <v>88</v>
      </c>
      <c r="I43">
        <f>IF(H43="", _xlfn.XLOOKUP(C43, 'Cost Averages'!$D$4:$D$103,'Cost Averages'!$E$4:$E$103, "FALSE"),H43)</f>
        <v>88</v>
      </c>
      <c r="J43">
        <f t="shared" si="3"/>
        <v>4224</v>
      </c>
      <c r="K43">
        <f t="shared" si="4"/>
        <v>1408</v>
      </c>
      <c r="L43">
        <f t="shared" si="5"/>
        <v>2816</v>
      </c>
      <c r="M43" s="2" t="s">
        <v>28</v>
      </c>
      <c r="N43" t="s">
        <v>632</v>
      </c>
      <c r="O43" t="s">
        <v>46</v>
      </c>
      <c r="P43" s="3">
        <v>8.7741864171993527</v>
      </c>
      <c r="Q43" t="str">
        <f t="shared" si="0"/>
        <v>C</v>
      </c>
      <c r="R43">
        <f t="shared" si="1"/>
        <v>2017</v>
      </c>
      <c r="S43">
        <f t="shared" si="2"/>
        <v>0</v>
      </c>
    </row>
    <row r="44" spans="1:19" x14ac:dyDescent="0.25">
      <c r="A44" s="1">
        <v>42913.5695375711</v>
      </c>
      <c r="B44" s="2" t="s">
        <v>659</v>
      </c>
      <c r="C44" t="s">
        <v>193</v>
      </c>
      <c r="D44">
        <v>13</v>
      </c>
      <c r="E44">
        <f>IF(D44="", _xlfn.XLOOKUP(C44,'Median Quantity per product'!$D$4:$D$103,'Median Quantity per product'!$E$4:$E$103, "NA"),'Project Work - Data wrows'!D44)</f>
        <v>13</v>
      </c>
      <c r="F44">
        <v>30</v>
      </c>
      <c r="G44">
        <f>IF(F44="",_xlfn.XLOOKUP(C44,'Price Averages'!$D$4:$D$103,'Price Averages'!$E$4:$E$103, "FALSE"), F44)</f>
        <v>30</v>
      </c>
      <c r="H44" t="s">
        <v>32</v>
      </c>
      <c r="I44">
        <f>IF(H44="", _xlfn.XLOOKUP(C44, 'Cost Averages'!$D$4:$D$103,'Cost Averages'!$E$4:$E$103, "FALSE"),H44)</f>
        <v>15</v>
      </c>
      <c r="J44">
        <f t="shared" si="3"/>
        <v>390</v>
      </c>
      <c r="K44">
        <f t="shared" si="4"/>
        <v>195</v>
      </c>
      <c r="L44">
        <f t="shared" si="5"/>
        <v>195</v>
      </c>
      <c r="M44" s="2" t="s">
        <v>44</v>
      </c>
      <c r="N44" t="s">
        <v>621</v>
      </c>
      <c r="O44" t="s">
        <v>46</v>
      </c>
      <c r="P44" s="3">
        <v>9.8892508156549788</v>
      </c>
      <c r="Q44" t="str">
        <f t="shared" si="0"/>
        <v>C</v>
      </c>
      <c r="R44">
        <f t="shared" si="1"/>
        <v>2017</v>
      </c>
      <c r="S44">
        <f t="shared" si="2"/>
        <v>0</v>
      </c>
    </row>
    <row r="45" spans="1:19" x14ac:dyDescent="0.25">
      <c r="A45" s="1">
        <v>43085.868668158648</v>
      </c>
      <c r="B45" s="2" t="s">
        <v>931</v>
      </c>
      <c r="C45" t="s">
        <v>193</v>
      </c>
      <c r="D45">
        <v>16</v>
      </c>
      <c r="E45">
        <f>IF(D45="", _xlfn.XLOOKUP(C45,'Median Quantity per product'!$D$4:$D$103,'Median Quantity per product'!$E$4:$E$103, "NA"),'Project Work - Data wrows'!D45)</f>
        <v>16</v>
      </c>
      <c r="F45">
        <v>30</v>
      </c>
      <c r="G45">
        <f>IF(F45="",_xlfn.XLOOKUP(C45,'Price Averages'!$D$4:$D$103,'Price Averages'!$E$4:$E$103, "FALSE"), F45)</f>
        <v>30</v>
      </c>
      <c r="H45">
        <v>15</v>
      </c>
      <c r="I45">
        <f>IF(H45="", _xlfn.XLOOKUP(C45, 'Cost Averages'!$D$4:$D$103,'Cost Averages'!$E$4:$E$103, "FALSE"),H45)</f>
        <v>15</v>
      </c>
      <c r="J45">
        <f t="shared" si="3"/>
        <v>480</v>
      </c>
      <c r="K45">
        <f t="shared" si="4"/>
        <v>240</v>
      </c>
      <c r="L45">
        <f t="shared" si="5"/>
        <v>240</v>
      </c>
      <c r="M45" s="2" t="s">
        <v>28</v>
      </c>
      <c r="N45" t="s">
        <v>932</v>
      </c>
      <c r="O45" t="s">
        <v>78</v>
      </c>
      <c r="P45" s="3">
        <v>9.2053706474810433</v>
      </c>
      <c r="Q45" t="str">
        <f t="shared" si="0"/>
        <v>C</v>
      </c>
      <c r="R45">
        <f t="shared" si="1"/>
        <v>2017</v>
      </c>
      <c r="S45">
        <f t="shared" si="2"/>
        <v>0</v>
      </c>
    </row>
    <row r="46" spans="1:19" x14ac:dyDescent="0.25">
      <c r="A46" s="1">
        <v>43072.093270881589</v>
      </c>
      <c r="B46" s="2" t="s">
        <v>1811</v>
      </c>
      <c r="C46" t="s">
        <v>386</v>
      </c>
      <c r="D46">
        <v>3</v>
      </c>
      <c r="E46">
        <f>IF(D46="", _xlfn.XLOOKUP(C46,'Median Quantity per product'!$D$4:$D$103,'Median Quantity per product'!$E$4:$E$103, "NA"),'Project Work - Data wrows'!D46)</f>
        <v>3</v>
      </c>
      <c r="F46" t="s">
        <v>32</v>
      </c>
      <c r="G46">
        <f>IF(F46="",_xlfn.XLOOKUP(C46,'Price Averages'!$D$4:$D$103,'Price Averages'!$E$4:$E$103, "FALSE"), F46)</f>
        <v>58</v>
      </c>
      <c r="H46">
        <v>29</v>
      </c>
      <c r="I46">
        <f>IF(H46="", _xlfn.XLOOKUP(C46, 'Cost Averages'!$D$4:$D$103,'Cost Averages'!$E$4:$E$103, "FALSE"),H46)</f>
        <v>29</v>
      </c>
      <c r="J46">
        <f t="shared" si="3"/>
        <v>174</v>
      </c>
      <c r="K46">
        <f t="shared" si="4"/>
        <v>87</v>
      </c>
      <c r="L46">
        <f t="shared" si="5"/>
        <v>87</v>
      </c>
      <c r="M46" s="2" t="s">
        <v>44</v>
      </c>
      <c r="N46" t="s">
        <v>579</v>
      </c>
      <c r="O46" t="s">
        <v>41</v>
      </c>
      <c r="P46" s="3">
        <v>14.760829371220243</v>
      </c>
      <c r="Q46" t="str">
        <f t="shared" si="0"/>
        <v>C</v>
      </c>
      <c r="R46">
        <f t="shared" si="1"/>
        <v>2017</v>
      </c>
      <c r="S46">
        <f t="shared" si="2"/>
        <v>0</v>
      </c>
    </row>
    <row r="47" spans="1:19" x14ac:dyDescent="0.25">
      <c r="A47" s="1">
        <v>42968.294892015234</v>
      </c>
      <c r="B47" s="2" t="s">
        <v>385</v>
      </c>
      <c r="C47" t="s">
        <v>386</v>
      </c>
      <c r="D47">
        <v>16</v>
      </c>
      <c r="E47">
        <f>IF(D47="", _xlfn.XLOOKUP(C47,'Median Quantity per product'!$D$4:$D$103,'Median Quantity per product'!$E$4:$E$103, "NA"),'Project Work - Data wrows'!D47)</f>
        <v>16</v>
      </c>
      <c r="F47" t="s">
        <v>32</v>
      </c>
      <c r="G47">
        <f>IF(F47="",_xlfn.XLOOKUP(C47,'Price Averages'!$D$4:$D$103,'Price Averages'!$E$4:$E$103, "FALSE"), F47)</f>
        <v>58</v>
      </c>
      <c r="H47">
        <v>29</v>
      </c>
      <c r="I47">
        <f>IF(H47="", _xlfn.XLOOKUP(C47, 'Cost Averages'!$D$4:$D$103,'Cost Averages'!$E$4:$E$103, "FALSE"),H47)</f>
        <v>29</v>
      </c>
      <c r="J47">
        <f t="shared" si="3"/>
        <v>928</v>
      </c>
      <c r="K47">
        <f t="shared" si="4"/>
        <v>464</v>
      </c>
      <c r="L47">
        <f t="shared" si="5"/>
        <v>464</v>
      </c>
      <c r="M47" s="2" t="s">
        <v>44</v>
      </c>
      <c r="N47" t="s">
        <v>29</v>
      </c>
      <c r="O47" t="s">
        <v>25</v>
      </c>
      <c r="P47" s="3">
        <v>13.299525114817991</v>
      </c>
      <c r="Q47" t="str">
        <f t="shared" si="0"/>
        <v>C</v>
      </c>
      <c r="R47">
        <f t="shared" si="1"/>
        <v>2017</v>
      </c>
      <c r="S47">
        <f t="shared" si="2"/>
        <v>0</v>
      </c>
    </row>
    <row r="48" spans="1:19" x14ac:dyDescent="0.25">
      <c r="A48" s="1">
        <v>42930.419932203346</v>
      </c>
      <c r="B48" s="2" t="s">
        <v>1534</v>
      </c>
      <c r="C48" t="s">
        <v>207</v>
      </c>
      <c r="D48">
        <v>9</v>
      </c>
      <c r="E48">
        <f>IF(D48="", _xlfn.XLOOKUP(C48,'Median Quantity per product'!$D$4:$D$103,'Median Quantity per product'!$E$4:$E$103, "NA"),'Project Work - Data wrows'!D48)</f>
        <v>9</v>
      </c>
      <c r="F48">
        <v>176</v>
      </c>
      <c r="G48">
        <f>IF(F48="",_xlfn.XLOOKUP(C48,'Price Averages'!$D$4:$D$103,'Price Averages'!$E$4:$E$103, "FALSE"), F48)</f>
        <v>176</v>
      </c>
      <c r="H48">
        <v>88</v>
      </c>
      <c r="I48">
        <f>IF(H48="", _xlfn.XLOOKUP(C48, 'Cost Averages'!$D$4:$D$103,'Cost Averages'!$E$4:$E$103, "FALSE"),H48)</f>
        <v>88</v>
      </c>
      <c r="J48">
        <f t="shared" si="3"/>
        <v>1584</v>
      </c>
      <c r="K48">
        <f t="shared" si="4"/>
        <v>792</v>
      </c>
      <c r="L48">
        <f t="shared" si="5"/>
        <v>792</v>
      </c>
      <c r="M48" s="2" t="s">
        <v>23</v>
      </c>
      <c r="N48" t="s">
        <v>59</v>
      </c>
      <c r="O48" t="s">
        <v>56</v>
      </c>
      <c r="P48" s="3">
        <v>15.602184182549776</v>
      </c>
      <c r="Q48" t="str">
        <f t="shared" si="0"/>
        <v>C</v>
      </c>
      <c r="R48">
        <f t="shared" si="1"/>
        <v>2017</v>
      </c>
      <c r="S48">
        <f t="shared" si="2"/>
        <v>0</v>
      </c>
    </row>
    <row r="49" spans="1:19" x14ac:dyDescent="0.25">
      <c r="A49" s="1">
        <v>42997.8415656785</v>
      </c>
      <c r="B49" s="2" t="s">
        <v>2122</v>
      </c>
      <c r="C49" t="s">
        <v>378</v>
      </c>
      <c r="D49">
        <v>17</v>
      </c>
      <c r="E49">
        <f>IF(D49="", _xlfn.XLOOKUP(C49,'Median Quantity per product'!$D$4:$D$103,'Median Quantity per product'!$E$4:$E$103, "NA"),'Project Work - Data wrows'!D49)</f>
        <v>17</v>
      </c>
      <c r="F49">
        <v>110</v>
      </c>
      <c r="G49">
        <f>IF(F49="",_xlfn.XLOOKUP(C49,'Price Averages'!$D$4:$D$103,'Price Averages'!$E$4:$E$103, "FALSE"), F49)</f>
        <v>110</v>
      </c>
      <c r="H49">
        <v>55</v>
      </c>
      <c r="I49">
        <f>IF(H49="", _xlfn.XLOOKUP(C49, 'Cost Averages'!$D$4:$D$103,'Cost Averages'!$E$4:$E$103, "FALSE"),H49)</f>
        <v>55</v>
      </c>
      <c r="J49">
        <f t="shared" si="3"/>
        <v>1870</v>
      </c>
      <c r="K49">
        <f t="shared" si="4"/>
        <v>935</v>
      </c>
      <c r="L49">
        <f t="shared" si="5"/>
        <v>935</v>
      </c>
      <c r="M49" s="2" t="s">
        <v>28</v>
      </c>
      <c r="N49" t="s">
        <v>202</v>
      </c>
      <c r="O49" t="s">
        <v>50</v>
      </c>
      <c r="P49" s="3">
        <v>11.995406972581796</v>
      </c>
      <c r="Q49" t="str">
        <f t="shared" si="0"/>
        <v>C</v>
      </c>
      <c r="R49">
        <f t="shared" si="1"/>
        <v>2017</v>
      </c>
      <c r="S49">
        <f t="shared" si="2"/>
        <v>0</v>
      </c>
    </row>
    <row r="50" spans="1:19" x14ac:dyDescent="0.25">
      <c r="A50" s="1">
        <v>43100.801769074453</v>
      </c>
      <c r="B50" s="2" t="s">
        <v>369</v>
      </c>
      <c r="C50" t="s">
        <v>232</v>
      </c>
      <c r="D50">
        <v>18</v>
      </c>
      <c r="E50">
        <f>IF(D50="", _xlfn.XLOOKUP(C50,'Median Quantity per product'!$D$4:$D$103,'Median Quantity per product'!$E$4:$E$103, "NA"),'Project Work - Data wrows'!D50)</f>
        <v>18</v>
      </c>
      <c r="F50">
        <v>108</v>
      </c>
      <c r="G50">
        <f>IF(F50="",_xlfn.XLOOKUP(C50,'Price Averages'!$D$4:$D$103,'Price Averages'!$E$4:$E$103, "FALSE"), F50)</f>
        <v>108</v>
      </c>
      <c r="H50">
        <v>54</v>
      </c>
      <c r="I50">
        <f>IF(H50="", _xlfn.XLOOKUP(C50, 'Cost Averages'!$D$4:$D$103,'Cost Averages'!$E$4:$E$103, "FALSE"),H50)</f>
        <v>54</v>
      </c>
      <c r="J50">
        <f t="shared" si="3"/>
        <v>1944</v>
      </c>
      <c r="K50">
        <f t="shared" si="4"/>
        <v>972</v>
      </c>
      <c r="L50">
        <f t="shared" si="5"/>
        <v>972</v>
      </c>
      <c r="M50" s="2" t="s">
        <v>28</v>
      </c>
      <c r="N50" t="s">
        <v>370</v>
      </c>
      <c r="O50" t="s">
        <v>46</v>
      </c>
      <c r="P50" s="3">
        <v>14.423322704129969</v>
      </c>
      <c r="Q50" t="str">
        <f t="shared" si="0"/>
        <v>C</v>
      </c>
      <c r="R50">
        <f t="shared" si="1"/>
        <v>2017</v>
      </c>
      <c r="S50">
        <f t="shared" si="2"/>
        <v>0</v>
      </c>
    </row>
    <row r="51" spans="1:19" x14ac:dyDescent="0.25">
      <c r="A51" s="1">
        <v>42923.529668786025</v>
      </c>
      <c r="B51" s="2" t="s">
        <v>1739</v>
      </c>
      <c r="C51" t="s">
        <v>146</v>
      </c>
      <c r="D51">
        <v>6</v>
      </c>
      <c r="E51">
        <f>IF(D51="", _xlfn.XLOOKUP(C51,'Median Quantity per product'!$D$4:$D$103,'Median Quantity per product'!$E$4:$E$103, "NA"),'Project Work - Data wrows'!D51)</f>
        <v>6</v>
      </c>
      <c r="F51" t="s">
        <v>32</v>
      </c>
      <c r="G51">
        <f>IF(F51="",_xlfn.XLOOKUP(C51,'Price Averages'!$D$4:$D$103,'Price Averages'!$E$4:$E$103, "FALSE"), F51)</f>
        <v>308</v>
      </c>
      <c r="H51">
        <v>77</v>
      </c>
      <c r="I51">
        <f>IF(H51="", _xlfn.XLOOKUP(C51, 'Cost Averages'!$D$4:$D$103,'Cost Averages'!$E$4:$E$103, "FALSE"),H51)</f>
        <v>77</v>
      </c>
      <c r="J51">
        <f t="shared" si="3"/>
        <v>1848</v>
      </c>
      <c r="K51">
        <f t="shared" si="4"/>
        <v>462</v>
      </c>
      <c r="L51">
        <f t="shared" si="5"/>
        <v>1386</v>
      </c>
      <c r="M51" s="2" t="s">
        <v>28</v>
      </c>
      <c r="N51" t="s">
        <v>153</v>
      </c>
      <c r="O51" t="s">
        <v>25</v>
      </c>
      <c r="P51" s="3">
        <v>14.370283356317486</v>
      </c>
      <c r="Q51" t="str">
        <f t="shared" si="0"/>
        <v>C</v>
      </c>
      <c r="R51">
        <f t="shared" si="1"/>
        <v>2017</v>
      </c>
      <c r="S51">
        <f t="shared" si="2"/>
        <v>0</v>
      </c>
    </row>
    <row r="52" spans="1:19" x14ac:dyDescent="0.25">
      <c r="A52" s="1">
        <v>43076.454440996815</v>
      </c>
      <c r="B52" s="2" t="s">
        <v>1283</v>
      </c>
      <c r="C52" t="s">
        <v>146</v>
      </c>
      <c r="D52">
        <v>10</v>
      </c>
      <c r="E52">
        <f>IF(D52="", _xlfn.XLOOKUP(C52,'Median Quantity per product'!$D$4:$D$103,'Median Quantity per product'!$E$4:$E$103, "NA"),'Project Work - Data wrows'!D52)</f>
        <v>10</v>
      </c>
      <c r="F52" t="s">
        <v>32</v>
      </c>
      <c r="G52">
        <f>IF(F52="",_xlfn.XLOOKUP(C52,'Price Averages'!$D$4:$D$103,'Price Averages'!$E$4:$E$103, "FALSE"), F52)</f>
        <v>308</v>
      </c>
      <c r="H52">
        <v>77</v>
      </c>
      <c r="I52">
        <f>IF(H52="", _xlfn.XLOOKUP(C52, 'Cost Averages'!$D$4:$D$103,'Cost Averages'!$E$4:$E$103, "FALSE"),H52)</f>
        <v>77</v>
      </c>
      <c r="J52">
        <f t="shared" si="3"/>
        <v>3080</v>
      </c>
      <c r="K52">
        <f t="shared" si="4"/>
        <v>770</v>
      </c>
      <c r="L52">
        <f t="shared" si="5"/>
        <v>2310</v>
      </c>
      <c r="M52" s="2" t="s">
        <v>28</v>
      </c>
      <c r="N52" t="s">
        <v>705</v>
      </c>
      <c r="O52" t="s">
        <v>34</v>
      </c>
      <c r="P52" s="3">
        <v>10.956589836772277</v>
      </c>
      <c r="Q52" t="str">
        <f t="shared" si="0"/>
        <v>C</v>
      </c>
      <c r="R52">
        <f t="shared" si="1"/>
        <v>2017</v>
      </c>
      <c r="S52">
        <f t="shared" si="2"/>
        <v>0</v>
      </c>
    </row>
    <row r="53" spans="1:19" x14ac:dyDescent="0.25">
      <c r="A53" s="1">
        <v>43014.744809505864</v>
      </c>
      <c r="B53" s="2" t="s">
        <v>1578</v>
      </c>
      <c r="C53" t="s">
        <v>332</v>
      </c>
      <c r="D53">
        <v>13</v>
      </c>
      <c r="E53">
        <f>IF(D53="", _xlfn.XLOOKUP(C53,'Median Quantity per product'!$D$4:$D$103,'Median Quantity per product'!$E$4:$E$103, "NA"),'Project Work - Data wrows'!D53)</f>
        <v>13</v>
      </c>
      <c r="F53">
        <v>180</v>
      </c>
      <c r="G53">
        <f>IF(F53="",_xlfn.XLOOKUP(C53,'Price Averages'!$D$4:$D$103,'Price Averages'!$E$4:$E$103, "FALSE"), F53)</f>
        <v>180</v>
      </c>
      <c r="H53">
        <v>45</v>
      </c>
      <c r="I53">
        <f>IF(H53="", _xlfn.XLOOKUP(C53, 'Cost Averages'!$D$4:$D$103,'Cost Averages'!$E$4:$E$103, "FALSE"),H53)</f>
        <v>45</v>
      </c>
      <c r="J53">
        <f t="shared" si="3"/>
        <v>2340</v>
      </c>
      <c r="K53">
        <f t="shared" si="4"/>
        <v>585</v>
      </c>
      <c r="L53">
        <f t="shared" si="5"/>
        <v>1755</v>
      </c>
      <c r="M53" s="2" t="s">
        <v>23</v>
      </c>
      <c r="N53" t="s">
        <v>260</v>
      </c>
      <c r="O53" t="s">
        <v>41</v>
      </c>
      <c r="P53" s="3">
        <v>11.756374828790458</v>
      </c>
      <c r="Q53" t="str">
        <f t="shared" si="0"/>
        <v>C</v>
      </c>
      <c r="R53">
        <f t="shared" si="1"/>
        <v>2017</v>
      </c>
      <c r="S53">
        <f t="shared" si="2"/>
        <v>0</v>
      </c>
    </row>
    <row r="54" spans="1:19" x14ac:dyDescent="0.25">
      <c r="A54" s="1">
        <v>42985.284136853821</v>
      </c>
      <c r="B54" s="2" t="s">
        <v>713</v>
      </c>
      <c r="C54" t="s">
        <v>332</v>
      </c>
      <c r="D54">
        <v>16</v>
      </c>
      <c r="E54">
        <f>IF(D54="", _xlfn.XLOOKUP(C54,'Median Quantity per product'!$D$4:$D$103,'Median Quantity per product'!$E$4:$E$103, "NA"),'Project Work - Data wrows'!D54)</f>
        <v>16</v>
      </c>
      <c r="F54">
        <v>180</v>
      </c>
      <c r="G54">
        <f>IF(F54="",_xlfn.XLOOKUP(C54,'Price Averages'!$D$4:$D$103,'Price Averages'!$E$4:$E$103, "FALSE"), F54)</f>
        <v>180</v>
      </c>
      <c r="H54">
        <v>45</v>
      </c>
      <c r="I54">
        <f>IF(H54="", _xlfn.XLOOKUP(C54, 'Cost Averages'!$D$4:$D$103,'Cost Averages'!$E$4:$E$103, "FALSE"),H54)</f>
        <v>45</v>
      </c>
      <c r="J54">
        <f t="shared" si="3"/>
        <v>2880</v>
      </c>
      <c r="K54">
        <f t="shared" si="4"/>
        <v>720</v>
      </c>
      <c r="L54">
        <f t="shared" si="5"/>
        <v>2160</v>
      </c>
      <c r="M54" s="2" t="s">
        <v>23</v>
      </c>
      <c r="N54" t="s">
        <v>65</v>
      </c>
      <c r="O54" t="s">
        <v>50</v>
      </c>
      <c r="P54" s="3">
        <v>8.2871811249429097</v>
      </c>
      <c r="Q54" t="str">
        <f t="shared" si="0"/>
        <v>C</v>
      </c>
      <c r="R54">
        <f t="shared" si="1"/>
        <v>2017</v>
      </c>
      <c r="S54">
        <f t="shared" si="2"/>
        <v>0</v>
      </c>
    </row>
    <row r="55" spans="1:19" x14ac:dyDescent="0.25">
      <c r="A55" s="1">
        <v>42998.15648978114</v>
      </c>
      <c r="B55" s="2" t="s">
        <v>611</v>
      </c>
      <c r="C55" t="s">
        <v>137</v>
      </c>
      <c r="D55">
        <v>7</v>
      </c>
      <c r="E55">
        <f>IF(D55="", _xlfn.XLOOKUP(C55,'Median Quantity per product'!$D$4:$D$103,'Median Quantity per product'!$E$4:$E$103, "NA"),'Project Work - Data wrows'!D55)</f>
        <v>7</v>
      </c>
      <c r="F55">
        <v>207</v>
      </c>
      <c r="G55">
        <f>IF(F55="",_xlfn.XLOOKUP(C55,'Price Averages'!$D$4:$D$103,'Price Averages'!$E$4:$E$103, "FALSE"), F55)</f>
        <v>207</v>
      </c>
      <c r="H55">
        <v>69</v>
      </c>
      <c r="I55">
        <f>IF(H55="", _xlfn.XLOOKUP(C55, 'Cost Averages'!$D$4:$D$103,'Cost Averages'!$E$4:$E$103, "FALSE"),H55)</f>
        <v>69</v>
      </c>
      <c r="J55">
        <f t="shared" si="3"/>
        <v>1449</v>
      </c>
      <c r="K55">
        <f t="shared" si="4"/>
        <v>483</v>
      </c>
      <c r="L55">
        <f t="shared" si="5"/>
        <v>966</v>
      </c>
      <c r="M55" s="2" t="s">
        <v>23</v>
      </c>
      <c r="N55" t="s">
        <v>556</v>
      </c>
      <c r="O55" t="s">
        <v>46</v>
      </c>
      <c r="P55" s="3">
        <v>11.563724686003232</v>
      </c>
      <c r="Q55" t="str">
        <f t="shared" si="0"/>
        <v>C</v>
      </c>
      <c r="R55">
        <f t="shared" si="1"/>
        <v>2017</v>
      </c>
      <c r="S55">
        <f t="shared" si="2"/>
        <v>0</v>
      </c>
    </row>
    <row r="56" spans="1:19" x14ac:dyDescent="0.25">
      <c r="A56" s="1">
        <v>42922.593654455944</v>
      </c>
      <c r="B56" s="2" t="s">
        <v>1903</v>
      </c>
      <c r="C56" t="s">
        <v>76</v>
      </c>
      <c r="D56">
        <v>12</v>
      </c>
      <c r="E56">
        <f>IF(D56="", _xlfn.XLOOKUP(C56,'Median Quantity per product'!$D$4:$D$103,'Median Quantity per product'!$E$4:$E$103, "NA"),'Project Work - Data wrows'!D56)</f>
        <v>12</v>
      </c>
      <c r="F56">
        <v>126</v>
      </c>
      <c r="G56">
        <f>IF(F56="",_xlfn.XLOOKUP(C56,'Price Averages'!$D$4:$D$103,'Price Averages'!$E$4:$E$103, "FALSE"), F56)</f>
        <v>126</v>
      </c>
      <c r="H56">
        <v>42</v>
      </c>
      <c r="I56">
        <f>IF(H56="", _xlfn.XLOOKUP(C56, 'Cost Averages'!$D$4:$D$103,'Cost Averages'!$E$4:$E$103, "FALSE"),H56)</f>
        <v>42</v>
      </c>
      <c r="J56">
        <f t="shared" si="3"/>
        <v>1512</v>
      </c>
      <c r="K56">
        <f t="shared" si="4"/>
        <v>504</v>
      </c>
      <c r="L56">
        <f t="shared" si="5"/>
        <v>1008</v>
      </c>
      <c r="M56" s="2" t="s">
        <v>44</v>
      </c>
      <c r="N56" t="s">
        <v>236</v>
      </c>
      <c r="O56" t="s">
        <v>78</v>
      </c>
      <c r="P56" s="3">
        <v>15.458859683514467</v>
      </c>
      <c r="Q56" t="str">
        <f t="shared" si="0"/>
        <v>C</v>
      </c>
      <c r="R56">
        <f t="shared" si="1"/>
        <v>2017</v>
      </c>
      <c r="S56">
        <f t="shared" si="2"/>
        <v>0</v>
      </c>
    </row>
    <row r="57" spans="1:19" x14ac:dyDescent="0.25">
      <c r="A57" s="1">
        <v>42974.018575096357</v>
      </c>
      <c r="B57" s="2" t="s">
        <v>2702</v>
      </c>
      <c r="C57" t="s">
        <v>105</v>
      </c>
      <c r="D57">
        <v>8</v>
      </c>
      <c r="E57">
        <f>IF(D57="", _xlfn.XLOOKUP(C57,'Median Quantity per product'!$D$4:$D$103,'Median Quantity per product'!$E$4:$E$103, "NA"),'Project Work - Data wrows'!D57)</f>
        <v>8</v>
      </c>
      <c r="F57">
        <v>66</v>
      </c>
      <c r="G57">
        <f>IF(F57="",_xlfn.XLOOKUP(C57,'Price Averages'!$D$4:$D$103,'Price Averages'!$E$4:$E$103, "FALSE"), F57)</f>
        <v>66</v>
      </c>
      <c r="H57">
        <v>33</v>
      </c>
      <c r="I57">
        <f>IF(H57="", _xlfn.XLOOKUP(C57, 'Cost Averages'!$D$4:$D$103,'Cost Averages'!$E$4:$E$103, "FALSE"),H57)</f>
        <v>33</v>
      </c>
      <c r="J57">
        <f t="shared" si="3"/>
        <v>528</v>
      </c>
      <c r="K57">
        <f t="shared" si="4"/>
        <v>264</v>
      </c>
      <c r="L57">
        <f t="shared" si="5"/>
        <v>264</v>
      </c>
      <c r="M57" s="2" t="s">
        <v>28</v>
      </c>
      <c r="N57" t="s">
        <v>183</v>
      </c>
      <c r="O57" t="s">
        <v>34</v>
      </c>
      <c r="P57" s="3">
        <v>10.523527521613014</v>
      </c>
      <c r="Q57" t="str">
        <f t="shared" si="0"/>
        <v>C</v>
      </c>
      <c r="R57">
        <f t="shared" si="1"/>
        <v>2017</v>
      </c>
      <c r="S57">
        <f t="shared" si="2"/>
        <v>0</v>
      </c>
    </row>
    <row r="58" spans="1:19" x14ac:dyDescent="0.25">
      <c r="A58" s="1">
        <v>42911.017680874087</v>
      </c>
      <c r="B58" s="2" t="s">
        <v>2878</v>
      </c>
      <c r="C58" t="s">
        <v>22</v>
      </c>
      <c r="D58">
        <v>7</v>
      </c>
      <c r="E58">
        <f>IF(D58="", _xlfn.XLOOKUP(C58,'Median Quantity per product'!$D$4:$D$103,'Median Quantity per product'!$E$4:$E$103, "NA"),'Project Work - Data wrows'!D58)</f>
        <v>7</v>
      </c>
      <c r="F58">
        <v>280</v>
      </c>
      <c r="G58">
        <f>IF(F58="",_xlfn.XLOOKUP(C58,'Price Averages'!$D$4:$D$103,'Price Averages'!$E$4:$E$103, "FALSE"), F58)</f>
        <v>280</v>
      </c>
      <c r="H58">
        <v>70</v>
      </c>
      <c r="I58">
        <f>IF(H58="", _xlfn.XLOOKUP(C58, 'Cost Averages'!$D$4:$D$103,'Cost Averages'!$E$4:$E$103, "FALSE"),H58)</f>
        <v>70</v>
      </c>
      <c r="J58">
        <f t="shared" si="3"/>
        <v>1960</v>
      </c>
      <c r="K58">
        <f t="shared" si="4"/>
        <v>490</v>
      </c>
      <c r="L58">
        <f t="shared" si="5"/>
        <v>1470</v>
      </c>
      <c r="M58" s="2" t="s">
        <v>23</v>
      </c>
      <c r="N58" t="s">
        <v>256</v>
      </c>
      <c r="O58" t="s">
        <v>34</v>
      </c>
      <c r="P58" s="3">
        <v>12.514998090845811</v>
      </c>
      <c r="Q58" t="str">
        <f t="shared" si="0"/>
        <v>C</v>
      </c>
      <c r="R58">
        <f t="shared" si="1"/>
        <v>2017</v>
      </c>
      <c r="S58">
        <f t="shared" si="2"/>
        <v>0</v>
      </c>
    </row>
    <row r="59" spans="1:19" x14ac:dyDescent="0.25">
      <c r="A59" s="1">
        <v>43010.588453858698</v>
      </c>
      <c r="B59" s="2" t="s">
        <v>2867</v>
      </c>
      <c r="C59" t="s">
        <v>22</v>
      </c>
      <c r="D59">
        <v>8</v>
      </c>
      <c r="E59">
        <f>IF(D59="", _xlfn.XLOOKUP(C59,'Median Quantity per product'!$D$4:$D$103,'Median Quantity per product'!$E$4:$E$103, "NA"),'Project Work - Data wrows'!D59)</f>
        <v>8</v>
      </c>
      <c r="F59">
        <v>280</v>
      </c>
      <c r="G59">
        <f>IF(F59="",_xlfn.XLOOKUP(C59,'Price Averages'!$D$4:$D$103,'Price Averages'!$E$4:$E$103, "FALSE"), F59)</f>
        <v>280</v>
      </c>
      <c r="H59">
        <v>70</v>
      </c>
      <c r="I59">
        <f>IF(H59="", _xlfn.XLOOKUP(C59, 'Cost Averages'!$D$4:$D$103,'Cost Averages'!$E$4:$E$103, "FALSE"),H59)</f>
        <v>70</v>
      </c>
      <c r="J59">
        <f t="shared" si="3"/>
        <v>2240</v>
      </c>
      <c r="K59">
        <f t="shared" si="4"/>
        <v>560</v>
      </c>
      <c r="L59">
        <f t="shared" si="5"/>
        <v>1680</v>
      </c>
      <c r="M59" s="2" t="s">
        <v>23</v>
      </c>
      <c r="N59" t="s">
        <v>147</v>
      </c>
      <c r="O59" t="s">
        <v>34</v>
      </c>
      <c r="P59" s="3">
        <v>13.378080355059918</v>
      </c>
      <c r="Q59" t="str">
        <f t="shared" si="0"/>
        <v>C</v>
      </c>
      <c r="R59">
        <f t="shared" si="1"/>
        <v>2017</v>
      </c>
      <c r="S59">
        <f t="shared" si="2"/>
        <v>0</v>
      </c>
    </row>
    <row r="60" spans="1:19" x14ac:dyDescent="0.25">
      <c r="A60" s="1">
        <v>42889.124730678464</v>
      </c>
      <c r="B60" s="2" t="s">
        <v>2935</v>
      </c>
      <c r="C60" t="s">
        <v>247</v>
      </c>
      <c r="D60">
        <v>2</v>
      </c>
      <c r="E60">
        <f>IF(D60="", _xlfn.XLOOKUP(C60,'Median Quantity per product'!$D$4:$D$103,'Median Quantity per product'!$E$4:$E$103, "NA"),'Project Work - Data wrows'!D60)</f>
        <v>2</v>
      </c>
      <c r="F60">
        <v>140</v>
      </c>
      <c r="G60">
        <f>IF(F60="",_xlfn.XLOOKUP(C60,'Price Averages'!$D$4:$D$103,'Price Averages'!$E$4:$E$103, "FALSE"), F60)</f>
        <v>140</v>
      </c>
      <c r="H60">
        <v>70</v>
      </c>
      <c r="I60">
        <f>IF(H60="", _xlfn.XLOOKUP(C60, 'Cost Averages'!$D$4:$D$103,'Cost Averages'!$E$4:$E$103, "FALSE"),H60)</f>
        <v>70</v>
      </c>
      <c r="J60">
        <f t="shared" si="3"/>
        <v>280</v>
      </c>
      <c r="K60">
        <f t="shared" si="4"/>
        <v>140</v>
      </c>
      <c r="L60">
        <f t="shared" si="5"/>
        <v>140</v>
      </c>
      <c r="M60" s="2" t="s">
        <v>23</v>
      </c>
      <c r="N60" t="s">
        <v>572</v>
      </c>
      <c r="O60" t="s">
        <v>50</v>
      </c>
      <c r="P60" s="3">
        <v>14.66147716237918</v>
      </c>
      <c r="Q60" t="str">
        <f t="shared" si="0"/>
        <v>C</v>
      </c>
      <c r="R60">
        <f t="shared" si="1"/>
        <v>2017</v>
      </c>
      <c r="S60">
        <f t="shared" si="2"/>
        <v>0</v>
      </c>
    </row>
    <row r="61" spans="1:19" x14ac:dyDescent="0.25">
      <c r="A61" s="1">
        <v>43007.041689333309</v>
      </c>
      <c r="B61" s="2" t="s">
        <v>2298</v>
      </c>
      <c r="C61" t="s">
        <v>204</v>
      </c>
      <c r="D61">
        <v>3</v>
      </c>
      <c r="E61">
        <f>IF(D61="", _xlfn.XLOOKUP(C61,'Median Quantity per product'!$D$4:$D$103,'Median Quantity per product'!$E$4:$E$103, "NA"),'Project Work - Data wrows'!D61)</f>
        <v>3</v>
      </c>
      <c r="F61" t="s">
        <v>32</v>
      </c>
      <c r="G61">
        <f>IF(F61="",_xlfn.XLOOKUP(C61,'Price Averages'!$D$4:$D$103,'Price Averages'!$E$4:$E$103, "FALSE"), F61)</f>
        <v>300</v>
      </c>
      <c r="H61">
        <v>75</v>
      </c>
      <c r="I61">
        <f>IF(H61="", _xlfn.XLOOKUP(C61, 'Cost Averages'!$D$4:$D$103,'Cost Averages'!$E$4:$E$103, "FALSE"),H61)</f>
        <v>75</v>
      </c>
      <c r="J61">
        <f t="shared" si="3"/>
        <v>900</v>
      </c>
      <c r="K61">
        <f t="shared" si="4"/>
        <v>225</v>
      </c>
      <c r="L61">
        <f t="shared" si="5"/>
        <v>675</v>
      </c>
      <c r="M61" s="2" t="s">
        <v>23</v>
      </c>
      <c r="N61" t="s">
        <v>925</v>
      </c>
      <c r="O61" t="s">
        <v>50</v>
      </c>
      <c r="P61" s="3">
        <v>11.130819205617987</v>
      </c>
      <c r="Q61" t="str">
        <f t="shared" si="0"/>
        <v>C</v>
      </c>
      <c r="R61">
        <f t="shared" si="1"/>
        <v>2017</v>
      </c>
      <c r="S61">
        <f t="shared" si="2"/>
        <v>0</v>
      </c>
    </row>
    <row r="62" spans="1:19" x14ac:dyDescent="0.25">
      <c r="A62" s="1">
        <v>42960.916614394926</v>
      </c>
      <c r="B62" s="2" t="s">
        <v>485</v>
      </c>
      <c r="C62" t="s">
        <v>177</v>
      </c>
      <c r="D62">
        <v>6</v>
      </c>
      <c r="E62">
        <f>IF(D62="", _xlfn.XLOOKUP(C62,'Median Quantity per product'!$D$4:$D$103,'Median Quantity per product'!$E$4:$E$103, "NA"),'Project Work - Data wrows'!D62)</f>
        <v>6</v>
      </c>
      <c r="F62">
        <v>146</v>
      </c>
      <c r="G62">
        <f>IF(F62="",_xlfn.XLOOKUP(C62,'Price Averages'!$D$4:$D$103,'Price Averages'!$E$4:$E$103, "FALSE"), F62)</f>
        <v>146</v>
      </c>
      <c r="H62">
        <v>73</v>
      </c>
      <c r="I62">
        <f>IF(H62="", _xlfn.XLOOKUP(C62, 'Cost Averages'!$D$4:$D$103,'Cost Averages'!$E$4:$E$103, "FALSE"),H62)</f>
        <v>73</v>
      </c>
      <c r="J62">
        <f t="shared" si="3"/>
        <v>876</v>
      </c>
      <c r="K62">
        <f t="shared" si="4"/>
        <v>438</v>
      </c>
      <c r="L62">
        <f t="shared" si="5"/>
        <v>438</v>
      </c>
      <c r="M62" s="2" t="s">
        <v>28</v>
      </c>
      <c r="N62" t="s">
        <v>379</v>
      </c>
      <c r="O62" t="s">
        <v>78</v>
      </c>
      <c r="P62" s="3">
        <v>15.60430546146185</v>
      </c>
      <c r="Q62" t="str">
        <f t="shared" si="0"/>
        <v>C</v>
      </c>
      <c r="R62">
        <f t="shared" si="1"/>
        <v>2017</v>
      </c>
      <c r="S62">
        <f t="shared" si="2"/>
        <v>0</v>
      </c>
    </row>
    <row r="63" spans="1:19" x14ac:dyDescent="0.25">
      <c r="A63" s="1">
        <v>43006.700392775296</v>
      </c>
      <c r="B63" s="2" t="s">
        <v>1660</v>
      </c>
      <c r="C63" t="s">
        <v>177</v>
      </c>
      <c r="D63">
        <v>14</v>
      </c>
      <c r="E63">
        <f>IF(D63="", _xlfn.XLOOKUP(C63,'Median Quantity per product'!$D$4:$D$103,'Median Quantity per product'!$E$4:$E$103, "NA"),'Project Work - Data wrows'!D63)</f>
        <v>14</v>
      </c>
      <c r="F63">
        <v>146</v>
      </c>
      <c r="G63">
        <f>IF(F63="",_xlfn.XLOOKUP(C63,'Price Averages'!$D$4:$D$103,'Price Averages'!$E$4:$E$103, "FALSE"), F63)</f>
        <v>146</v>
      </c>
      <c r="H63">
        <v>73</v>
      </c>
      <c r="I63">
        <f>IF(H63="", _xlfn.XLOOKUP(C63, 'Cost Averages'!$D$4:$D$103,'Cost Averages'!$E$4:$E$103, "FALSE"),H63)</f>
        <v>73</v>
      </c>
      <c r="J63">
        <f t="shared" si="3"/>
        <v>2044</v>
      </c>
      <c r="K63">
        <f t="shared" si="4"/>
        <v>1022</v>
      </c>
      <c r="L63">
        <f t="shared" si="5"/>
        <v>1022</v>
      </c>
      <c r="M63" s="2" t="s">
        <v>28</v>
      </c>
      <c r="N63" t="s">
        <v>129</v>
      </c>
      <c r="O63" t="s">
        <v>34</v>
      </c>
      <c r="P63" s="3">
        <v>11.410471033945758</v>
      </c>
      <c r="Q63" t="str">
        <f t="shared" si="0"/>
        <v>C</v>
      </c>
      <c r="R63">
        <f t="shared" si="1"/>
        <v>2017</v>
      </c>
      <c r="S63">
        <f t="shared" si="2"/>
        <v>0</v>
      </c>
    </row>
    <row r="64" spans="1:19" x14ac:dyDescent="0.25">
      <c r="A64" s="1">
        <v>43042.64978384741</v>
      </c>
      <c r="B64" s="2" t="s">
        <v>2434</v>
      </c>
      <c r="C64" t="s">
        <v>253</v>
      </c>
      <c r="D64">
        <v>14</v>
      </c>
      <c r="E64">
        <f>IF(D64="", _xlfn.XLOOKUP(C64,'Median Quantity per product'!$D$4:$D$103,'Median Quantity per product'!$E$4:$E$103, "NA"),'Project Work - Data wrows'!D64)</f>
        <v>14</v>
      </c>
      <c r="F64">
        <v>92</v>
      </c>
      <c r="G64">
        <f>IF(F64="",_xlfn.XLOOKUP(C64,'Price Averages'!$D$4:$D$103,'Price Averages'!$E$4:$E$103, "FALSE"), F64)</f>
        <v>92</v>
      </c>
      <c r="H64">
        <v>46</v>
      </c>
      <c r="I64">
        <f>IF(H64="", _xlfn.XLOOKUP(C64, 'Cost Averages'!$D$4:$D$103,'Cost Averages'!$E$4:$E$103, "FALSE"),H64)</f>
        <v>46</v>
      </c>
      <c r="J64">
        <f t="shared" si="3"/>
        <v>1288</v>
      </c>
      <c r="K64">
        <f t="shared" si="4"/>
        <v>644</v>
      </c>
      <c r="L64">
        <f t="shared" si="5"/>
        <v>644</v>
      </c>
      <c r="M64" s="2" t="s">
        <v>44</v>
      </c>
      <c r="N64" t="s">
        <v>683</v>
      </c>
      <c r="O64" t="s">
        <v>25</v>
      </c>
      <c r="P64" s="3">
        <v>10.248947386022252</v>
      </c>
      <c r="Q64" t="str">
        <f t="shared" si="0"/>
        <v>C</v>
      </c>
      <c r="R64">
        <f t="shared" si="1"/>
        <v>2017</v>
      </c>
      <c r="S64">
        <f t="shared" si="2"/>
        <v>0</v>
      </c>
    </row>
    <row r="65" spans="1:19" x14ac:dyDescent="0.25">
      <c r="A65" s="1">
        <v>43008.13470098246</v>
      </c>
      <c r="B65" s="2" t="s">
        <v>1729</v>
      </c>
      <c r="C65" t="s">
        <v>36</v>
      </c>
      <c r="D65">
        <v>1</v>
      </c>
      <c r="E65">
        <f>IF(D65="", _xlfn.XLOOKUP(C65,'Median Quantity per product'!$D$4:$D$103,'Median Quantity per product'!$E$4:$E$103, "NA"),'Project Work - Data wrows'!D65)</f>
        <v>1</v>
      </c>
      <c r="F65">
        <v>114</v>
      </c>
      <c r="G65">
        <f>IF(F65="",_xlfn.XLOOKUP(C65,'Price Averages'!$D$4:$D$103,'Price Averages'!$E$4:$E$103, "FALSE"), F65)</f>
        <v>114</v>
      </c>
      <c r="H65">
        <v>57</v>
      </c>
      <c r="I65">
        <f>IF(H65="", _xlfn.XLOOKUP(C65, 'Cost Averages'!$D$4:$D$103,'Cost Averages'!$E$4:$E$103, "FALSE"),H65)</f>
        <v>57</v>
      </c>
      <c r="J65">
        <f t="shared" si="3"/>
        <v>114</v>
      </c>
      <c r="K65">
        <f t="shared" si="4"/>
        <v>57</v>
      </c>
      <c r="L65">
        <f t="shared" si="5"/>
        <v>57</v>
      </c>
      <c r="M65" s="2" t="s">
        <v>28</v>
      </c>
      <c r="N65" t="s">
        <v>1713</v>
      </c>
      <c r="O65" t="s">
        <v>50</v>
      </c>
      <c r="P65" s="3">
        <v>13.537350739681813</v>
      </c>
      <c r="Q65" t="str">
        <f t="shared" si="0"/>
        <v>C</v>
      </c>
      <c r="R65">
        <f t="shared" si="1"/>
        <v>2017</v>
      </c>
      <c r="S65">
        <f t="shared" si="2"/>
        <v>0</v>
      </c>
    </row>
    <row r="66" spans="1:19" x14ac:dyDescent="0.25">
      <c r="A66" s="1">
        <v>43074.480860554606</v>
      </c>
      <c r="B66" s="2" t="s">
        <v>2087</v>
      </c>
      <c r="C66" t="s">
        <v>36</v>
      </c>
      <c r="D66">
        <v>3</v>
      </c>
      <c r="E66">
        <f>IF(D66="", _xlfn.XLOOKUP(C66,'Median Quantity per product'!$D$4:$D$103,'Median Quantity per product'!$E$4:$E$103, "NA"),'Project Work - Data wrows'!D66)</f>
        <v>3</v>
      </c>
      <c r="F66" t="s">
        <v>32</v>
      </c>
      <c r="G66">
        <f>IF(F66="",_xlfn.XLOOKUP(C66,'Price Averages'!$D$4:$D$103,'Price Averages'!$E$4:$E$103, "FALSE"), F66)</f>
        <v>114</v>
      </c>
      <c r="H66">
        <v>57</v>
      </c>
      <c r="I66">
        <f>IF(H66="", _xlfn.XLOOKUP(C66, 'Cost Averages'!$D$4:$D$103,'Cost Averages'!$E$4:$E$103, "FALSE"),H66)</f>
        <v>57</v>
      </c>
      <c r="J66">
        <f t="shared" si="3"/>
        <v>342</v>
      </c>
      <c r="K66">
        <f t="shared" si="4"/>
        <v>171</v>
      </c>
      <c r="L66">
        <f t="shared" si="5"/>
        <v>171</v>
      </c>
      <c r="M66" s="2" t="s">
        <v>44</v>
      </c>
      <c r="N66" t="s">
        <v>284</v>
      </c>
      <c r="O66" t="s">
        <v>41</v>
      </c>
      <c r="P66" s="3">
        <v>11.710935611749917</v>
      </c>
      <c r="Q66" t="str">
        <f t="shared" ref="Q66:Q129" si="6">CHAR(64+(YEAR(A66)-2014))</f>
        <v>C</v>
      </c>
      <c r="R66">
        <f t="shared" ref="R66:R129" si="7">YEAR(A66)</f>
        <v>2017</v>
      </c>
      <c r="S66">
        <f t="shared" ref="S66:S129" si="8">IF(Q66=CHAR(64 + (YEAR(A66) - 2014)), 0, 1)</f>
        <v>0</v>
      </c>
    </row>
    <row r="67" spans="1:19" x14ac:dyDescent="0.25">
      <c r="A67" s="1">
        <v>42986.391488189838</v>
      </c>
      <c r="B67" s="2" t="s">
        <v>1257</v>
      </c>
      <c r="C67" t="s">
        <v>219</v>
      </c>
      <c r="D67">
        <v>8</v>
      </c>
      <c r="E67">
        <f>IF(D67="", _xlfn.XLOOKUP(C67,'Median Quantity per product'!$D$4:$D$103,'Median Quantity per product'!$E$4:$E$103, "NA"),'Project Work - Data wrows'!D67)</f>
        <v>8</v>
      </c>
      <c r="F67" t="s">
        <v>32</v>
      </c>
      <c r="G67">
        <f>IF(F67="",_xlfn.XLOOKUP(C67,'Price Averages'!$D$4:$D$103,'Price Averages'!$E$4:$E$103, "FALSE"), F67)</f>
        <v>144</v>
      </c>
      <c r="H67">
        <v>48</v>
      </c>
      <c r="I67">
        <f>IF(H67="", _xlfn.XLOOKUP(C67, 'Cost Averages'!$D$4:$D$103,'Cost Averages'!$E$4:$E$103, "FALSE"),H67)</f>
        <v>48</v>
      </c>
      <c r="J67">
        <f t="shared" ref="J67:J130" si="9">E67*G67</f>
        <v>1152</v>
      </c>
      <c r="K67">
        <f t="shared" ref="K67:K130" si="10">E67*I67</f>
        <v>384</v>
      </c>
      <c r="L67">
        <f t="shared" ref="L67:L130" si="11">J67-K67</f>
        <v>768</v>
      </c>
      <c r="M67" s="2" t="s">
        <v>28</v>
      </c>
      <c r="N67" t="s">
        <v>595</v>
      </c>
      <c r="O67" t="s">
        <v>56</v>
      </c>
      <c r="P67" s="3">
        <v>11.072271050116964</v>
      </c>
      <c r="Q67" t="str">
        <f t="shared" si="6"/>
        <v>C</v>
      </c>
      <c r="R67">
        <f t="shared" si="7"/>
        <v>2017</v>
      </c>
      <c r="S67">
        <f t="shared" si="8"/>
        <v>0</v>
      </c>
    </row>
    <row r="68" spans="1:19" x14ac:dyDescent="0.25">
      <c r="A68" s="1">
        <v>42968.904773158843</v>
      </c>
      <c r="B68" s="2" t="s">
        <v>2141</v>
      </c>
      <c r="C68" t="s">
        <v>43</v>
      </c>
      <c r="D68">
        <v>2</v>
      </c>
      <c r="E68">
        <f>IF(D68="", _xlfn.XLOOKUP(C68,'Median Quantity per product'!$D$4:$D$103,'Median Quantity per product'!$E$4:$E$103, "NA"),'Project Work - Data wrows'!D68)</f>
        <v>2</v>
      </c>
      <c r="F68">
        <v>160</v>
      </c>
      <c r="G68">
        <f>IF(F68="",_xlfn.XLOOKUP(C68,'Price Averages'!$D$4:$D$103,'Price Averages'!$E$4:$E$103, "FALSE"), F68)</f>
        <v>160</v>
      </c>
      <c r="H68">
        <v>80</v>
      </c>
      <c r="I68">
        <f>IF(H68="", _xlfn.XLOOKUP(C68, 'Cost Averages'!$D$4:$D$103,'Cost Averages'!$E$4:$E$103, "FALSE"),H68)</f>
        <v>80</v>
      </c>
      <c r="J68">
        <f t="shared" si="9"/>
        <v>320</v>
      </c>
      <c r="K68">
        <f t="shared" si="10"/>
        <v>160</v>
      </c>
      <c r="L68">
        <f t="shared" si="11"/>
        <v>160</v>
      </c>
      <c r="M68" s="2" t="s">
        <v>28</v>
      </c>
      <c r="N68" t="s">
        <v>1060</v>
      </c>
      <c r="O68" t="s">
        <v>34</v>
      </c>
      <c r="P68" s="3">
        <v>8.1352386075080023</v>
      </c>
      <c r="Q68" t="str">
        <f t="shared" si="6"/>
        <v>C</v>
      </c>
      <c r="R68">
        <f t="shared" si="7"/>
        <v>2017</v>
      </c>
      <c r="S68">
        <f t="shared" si="8"/>
        <v>0</v>
      </c>
    </row>
    <row r="69" spans="1:19" x14ac:dyDescent="0.25">
      <c r="A69" s="1">
        <v>42987.056101454837</v>
      </c>
      <c r="B69" s="2" t="s">
        <v>3015</v>
      </c>
      <c r="C69" t="s">
        <v>43</v>
      </c>
      <c r="D69">
        <v>5</v>
      </c>
      <c r="E69">
        <f>IF(D69="", _xlfn.XLOOKUP(C69,'Median Quantity per product'!$D$4:$D$103,'Median Quantity per product'!$E$4:$E$103, "NA"),'Project Work - Data wrows'!D69)</f>
        <v>5</v>
      </c>
      <c r="F69">
        <v>160</v>
      </c>
      <c r="G69">
        <f>IF(F69="",_xlfn.XLOOKUP(C69,'Price Averages'!$D$4:$D$103,'Price Averages'!$E$4:$E$103, "FALSE"), F69)</f>
        <v>160</v>
      </c>
      <c r="H69">
        <v>80</v>
      </c>
      <c r="I69">
        <f>IF(H69="", _xlfn.XLOOKUP(C69, 'Cost Averages'!$D$4:$D$103,'Cost Averages'!$E$4:$E$103, "FALSE"),H69)</f>
        <v>80</v>
      </c>
      <c r="J69">
        <f t="shared" si="9"/>
        <v>800</v>
      </c>
      <c r="K69">
        <f t="shared" si="10"/>
        <v>400</v>
      </c>
      <c r="L69">
        <f t="shared" si="11"/>
        <v>400</v>
      </c>
      <c r="M69" s="2" t="s">
        <v>23</v>
      </c>
      <c r="N69" t="s">
        <v>605</v>
      </c>
      <c r="O69" t="s">
        <v>78</v>
      </c>
      <c r="P69" s="3">
        <v>8.8169309002713945</v>
      </c>
      <c r="Q69" t="str">
        <f t="shared" si="6"/>
        <v>C</v>
      </c>
      <c r="R69">
        <f t="shared" si="7"/>
        <v>2017</v>
      </c>
      <c r="S69">
        <f t="shared" si="8"/>
        <v>0</v>
      </c>
    </row>
    <row r="70" spans="1:19" x14ac:dyDescent="0.25">
      <c r="A70" s="1">
        <v>43060.66204771206</v>
      </c>
      <c r="B70" s="2" t="s">
        <v>827</v>
      </c>
      <c r="C70" t="s">
        <v>43</v>
      </c>
      <c r="D70">
        <v>6</v>
      </c>
      <c r="E70">
        <f>IF(D70="", _xlfn.XLOOKUP(C70,'Median Quantity per product'!$D$4:$D$103,'Median Quantity per product'!$E$4:$E$103, "NA"),'Project Work - Data wrows'!D70)</f>
        <v>6</v>
      </c>
      <c r="F70">
        <v>160</v>
      </c>
      <c r="G70">
        <f>IF(F70="",_xlfn.XLOOKUP(C70,'Price Averages'!$D$4:$D$103,'Price Averages'!$E$4:$E$103, "FALSE"), F70)</f>
        <v>160</v>
      </c>
      <c r="H70">
        <v>80</v>
      </c>
      <c r="I70">
        <f>IF(H70="", _xlfn.XLOOKUP(C70, 'Cost Averages'!$D$4:$D$103,'Cost Averages'!$E$4:$E$103, "FALSE"),H70)</f>
        <v>80</v>
      </c>
      <c r="J70">
        <f t="shared" si="9"/>
        <v>960</v>
      </c>
      <c r="K70">
        <f t="shared" si="10"/>
        <v>480</v>
      </c>
      <c r="L70">
        <f t="shared" si="11"/>
        <v>480</v>
      </c>
      <c r="M70" s="2" t="s">
        <v>44</v>
      </c>
      <c r="N70" t="s">
        <v>340</v>
      </c>
      <c r="O70" t="s">
        <v>34</v>
      </c>
      <c r="P70" s="3">
        <v>11.769293993029555</v>
      </c>
      <c r="Q70" t="str">
        <f t="shared" si="6"/>
        <v>C</v>
      </c>
      <c r="R70">
        <f t="shared" si="7"/>
        <v>2017</v>
      </c>
      <c r="S70">
        <f t="shared" si="8"/>
        <v>0</v>
      </c>
    </row>
    <row r="71" spans="1:19" x14ac:dyDescent="0.25">
      <c r="A71" s="1">
        <v>42946.784815926396</v>
      </c>
      <c r="B71" s="2" t="s">
        <v>1980</v>
      </c>
      <c r="C71" t="s">
        <v>43</v>
      </c>
      <c r="D71">
        <v>9</v>
      </c>
      <c r="E71">
        <f>IF(D71="", _xlfn.XLOOKUP(C71,'Median Quantity per product'!$D$4:$D$103,'Median Quantity per product'!$E$4:$E$103, "NA"),'Project Work - Data wrows'!D71)</f>
        <v>9</v>
      </c>
      <c r="F71">
        <v>160</v>
      </c>
      <c r="G71">
        <f>IF(F71="",_xlfn.XLOOKUP(C71,'Price Averages'!$D$4:$D$103,'Price Averages'!$E$4:$E$103, "FALSE"), F71)</f>
        <v>160</v>
      </c>
      <c r="H71">
        <v>80</v>
      </c>
      <c r="I71">
        <f>IF(H71="", _xlfn.XLOOKUP(C71, 'Cost Averages'!$D$4:$D$103,'Cost Averages'!$E$4:$E$103, "FALSE"),H71)</f>
        <v>80</v>
      </c>
      <c r="J71">
        <f t="shared" si="9"/>
        <v>1440</v>
      </c>
      <c r="K71">
        <f t="shared" si="10"/>
        <v>720</v>
      </c>
      <c r="L71">
        <f t="shared" si="11"/>
        <v>720</v>
      </c>
      <c r="M71" s="2" t="s">
        <v>23</v>
      </c>
      <c r="N71" t="s">
        <v>346</v>
      </c>
      <c r="O71" t="s">
        <v>34</v>
      </c>
      <c r="P71" s="3">
        <v>13.518413464873573</v>
      </c>
      <c r="Q71" t="str">
        <f t="shared" si="6"/>
        <v>C</v>
      </c>
      <c r="R71">
        <f t="shared" si="7"/>
        <v>2017</v>
      </c>
      <c r="S71">
        <f t="shared" si="8"/>
        <v>0</v>
      </c>
    </row>
    <row r="72" spans="1:19" x14ac:dyDescent="0.25">
      <c r="A72" s="1">
        <v>43069.717140807108</v>
      </c>
      <c r="B72" s="2" t="s">
        <v>1489</v>
      </c>
      <c r="C72" t="s">
        <v>275</v>
      </c>
      <c r="D72">
        <v>13</v>
      </c>
      <c r="E72">
        <f>IF(D72="", _xlfn.XLOOKUP(C72,'Median Quantity per product'!$D$4:$D$103,'Median Quantity per product'!$E$4:$E$103, "NA"),'Project Work - Data wrows'!D72)</f>
        <v>13</v>
      </c>
      <c r="F72" t="s">
        <v>32</v>
      </c>
      <c r="G72">
        <f>IF(F72="",_xlfn.XLOOKUP(C72,'Price Averages'!$D$4:$D$103,'Price Averages'!$E$4:$E$103, "FALSE"), F72)</f>
        <v>144</v>
      </c>
      <c r="H72" t="s">
        <v>32</v>
      </c>
      <c r="I72">
        <f>IF(H72="", _xlfn.XLOOKUP(C72, 'Cost Averages'!$D$4:$D$103,'Cost Averages'!$E$4:$E$103, "FALSE"),H72)</f>
        <v>36</v>
      </c>
      <c r="J72">
        <f t="shared" si="9"/>
        <v>1872</v>
      </c>
      <c r="K72">
        <f t="shared" si="10"/>
        <v>468</v>
      </c>
      <c r="L72">
        <f t="shared" si="11"/>
        <v>1404</v>
      </c>
      <c r="M72" s="2" t="s">
        <v>23</v>
      </c>
      <c r="N72" t="s">
        <v>673</v>
      </c>
      <c r="O72" t="s">
        <v>78</v>
      </c>
      <c r="P72" s="3">
        <v>8.1628930629234038</v>
      </c>
      <c r="Q72" t="str">
        <f t="shared" si="6"/>
        <v>C</v>
      </c>
      <c r="R72">
        <f t="shared" si="7"/>
        <v>2017</v>
      </c>
      <c r="S72">
        <f t="shared" si="8"/>
        <v>0</v>
      </c>
    </row>
    <row r="73" spans="1:19" x14ac:dyDescent="0.25">
      <c r="A73" s="1">
        <v>43073.676461836461</v>
      </c>
      <c r="B73" s="2" t="s">
        <v>382</v>
      </c>
      <c r="C73" t="s">
        <v>383</v>
      </c>
      <c r="D73">
        <v>4</v>
      </c>
      <c r="E73">
        <f>IF(D73="", _xlfn.XLOOKUP(C73,'Median Quantity per product'!$D$4:$D$103,'Median Quantity per product'!$E$4:$E$103, "NA"),'Project Work - Data wrows'!D73)</f>
        <v>4</v>
      </c>
      <c r="F73">
        <v>72</v>
      </c>
      <c r="G73">
        <f>IF(F73="",_xlfn.XLOOKUP(C73,'Price Averages'!$D$4:$D$103,'Price Averages'!$E$4:$E$103, "FALSE"), F73)</f>
        <v>72</v>
      </c>
      <c r="H73">
        <v>36</v>
      </c>
      <c r="I73">
        <f>IF(H73="", _xlfn.XLOOKUP(C73, 'Cost Averages'!$D$4:$D$103,'Cost Averages'!$E$4:$E$103, "FALSE"),H73)</f>
        <v>36</v>
      </c>
      <c r="J73">
        <f t="shared" si="9"/>
        <v>288</v>
      </c>
      <c r="K73">
        <f t="shared" si="10"/>
        <v>144</v>
      </c>
      <c r="L73">
        <f t="shared" si="11"/>
        <v>144</v>
      </c>
      <c r="M73" s="2" t="s">
        <v>28</v>
      </c>
      <c r="N73" t="s">
        <v>384</v>
      </c>
      <c r="O73" t="s">
        <v>41</v>
      </c>
      <c r="P73" s="3">
        <v>12.456740895640767</v>
      </c>
      <c r="Q73" t="str">
        <f t="shared" si="6"/>
        <v>C</v>
      </c>
      <c r="R73">
        <f t="shared" si="7"/>
        <v>2017</v>
      </c>
      <c r="S73">
        <f t="shared" si="8"/>
        <v>0</v>
      </c>
    </row>
    <row r="74" spans="1:19" x14ac:dyDescent="0.25">
      <c r="A74" s="1">
        <v>42852.303631916242</v>
      </c>
      <c r="B74" s="2" t="s">
        <v>1735</v>
      </c>
      <c r="C74" t="s">
        <v>383</v>
      </c>
      <c r="D74">
        <v>12</v>
      </c>
      <c r="E74">
        <f>IF(D74="", _xlfn.XLOOKUP(C74,'Median Quantity per product'!$D$4:$D$103,'Median Quantity per product'!$E$4:$E$103, "NA"),'Project Work - Data wrows'!D74)</f>
        <v>12</v>
      </c>
      <c r="F74">
        <v>72</v>
      </c>
      <c r="G74">
        <f>IF(F74="",_xlfn.XLOOKUP(C74,'Price Averages'!$D$4:$D$103,'Price Averages'!$E$4:$E$103, "FALSE"), F74)</f>
        <v>72</v>
      </c>
      <c r="H74">
        <v>36</v>
      </c>
      <c r="I74">
        <f>IF(H74="", _xlfn.XLOOKUP(C74, 'Cost Averages'!$D$4:$D$103,'Cost Averages'!$E$4:$E$103, "FALSE"),H74)</f>
        <v>36</v>
      </c>
      <c r="J74">
        <f t="shared" si="9"/>
        <v>864</v>
      </c>
      <c r="K74">
        <f t="shared" si="10"/>
        <v>432</v>
      </c>
      <c r="L74">
        <f t="shared" si="11"/>
        <v>432</v>
      </c>
      <c r="M74" s="2" t="s">
        <v>23</v>
      </c>
      <c r="N74" t="s">
        <v>138</v>
      </c>
      <c r="O74" t="s">
        <v>56</v>
      </c>
      <c r="P74" s="3">
        <v>12.487915239531313</v>
      </c>
      <c r="Q74" t="str">
        <f t="shared" si="6"/>
        <v>C</v>
      </c>
      <c r="R74">
        <f t="shared" si="7"/>
        <v>2017</v>
      </c>
      <c r="S74">
        <f t="shared" si="8"/>
        <v>0</v>
      </c>
    </row>
    <row r="75" spans="1:19" x14ac:dyDescent="0.25">
      <c r="A75" s="1">
        <v>43066.993570016682</v>
      </c>
      <c r="B75" s="2" t="s">
        <v>2758</v>
      </c>
      <c r="C75" t="s">
        <v>112</v>
      </c>
      <c r="D75">
        <v>2</v>
      </c>
      <c r="E75">
        <f>IF(D75="", _xlfn.XLOOKUP(C75,'Median Quantity per product'!$D$4:$D$103,'Median Quantity per product'!$E$4:$E$103, "NA"),'Project Work - Data wrows'!D75)</f>
        <v>2</v>
      </c>
      <c r="F75" t="s">
        <v>32</v>
      </c>
      <c r="G75">
        <f>IF(F75="",_xlfn.XLOOKUP(C75,'Price Averages'!$D$4:$D$103,'Price Averages'!$E$4:$E$103, "FALSE"), F75)</f>
        <v>252</v>
      </c>
      <c r="H75" t="s">
        <v>32</v>
      </c>
      <c r="I75">
        <f>IF(H75="", _xlfn.XLOOKUP(C75, 'Cost Averages'!$D$4:$D$103,'Cost Averages'!$E$4:$E$103, "FALSE"),H75)</f>
        <v>63</v>
      </c>
      <c r="J75">
        <f t="shared" si="9"/>
        <v>504</v>
      </c>
      <c r="K75">
        <f t="shared" si="10"/>
        <v>126</v>
      </c>
      <c r="L75">
        <f t="shared" si="11"/>
        <v>378</v>
      </c>
      <c r="M75" s="2" t="s">
        <v>44</v>
      </c>
      <c r="N75" t="s">
        <v>766</v>
      </c>
      <c r="O75" t="s">
        <v>41</v>
      </c>
      <c r="P75" s="3">
        <v>13.392447352247808</v>
      </c>
      <c r="Q75" t="str">
        <f t="shared" si="6"/>
        <v>C</v>
      </c>
      <c r="R75">
        <f t="shared" si="7"/>
        <v>2017</v>
      </c>
      <c r="S75">
        <f t="shared" si="8"/>
        <v>0</v>
      </c>
    </row>
    <row r="76" spans="1:19" x14ac:dyDescent="0.25">
      <c r="A76" s="1">
        <v>43085.025821690877</v>
      </c>
      <c r="B76" s="2" t="s">
        <v>2083</v>
      </c>
      <c r="C76" t="s">
        <v>112</v>
      </c>
      <c r="D76">
        <v>16</v>
      </c>
      <c r="E76">
        <f>IF(D76="", _xlfn.XLOOKUP(C76,'Median Quantity per product'!$D$4:$D$103,'Median Quantity per product'!$E$4:$E$103, "NA"),'Project Work - Data wrows'!D76)</f>
        <v>16</v>
      </c>
      <c r="F76">
        <v>252</v>
      </c>
      <c r="G76">
        <f>IF(F76="",_xlfn.XLOOKUP(C76,'Price Averages'!$D$4:$D$103,'Price Averages'!$E$4:$E$103, "FALSE"), F76)</f>
        <v>252</v>
      </c>
      <c r="H76">
        <v>63</v>
      </c>
      <c r="I76">
        <f>IF(H76="", _xlfn.XLOOKUP(C76, 'Cost Averages'!$D$4:$D$103,'Cost Averages'!$E$4:$E$103, "FALSE"),H76)</f>
        <v>63</v>
      </c>
      <c r="J76">
        <f t="shared" si="9"/>
        <v>4032</v>
      </c>
      <c r="K76">
        <f t="shared" si="10"/>
        <v>1008</v>
      </c>
      <c r="L76">
        <f t="shared" si="11"/>
        <v>3024</v>
      </c>
      <c r="M76" s="2" t="s">
        <v>44</v>
      </c>
      <c r="N76" t="s">
        <v>796</v>
      </c>
      <c r="O76" t="s">
        <v>46</v>
      </c>
      <c r="P76" s="3">
        <v>9.4608554813364627</v>
      </c>
      <c r="Q76" t="str">
        <f t="shared" si="6"/>
        <v>C</v>
      </c>
      <c r="R76">
        <f t="shared" si="7"/>
        <v>2017</v>
      </c>
      <c r="S76">
        <f t="shared" si="8"/>
        <v>0</v>
      </c>
    </row>
    <row r="77" spans="1:19" x14ac:dyDescent="0.25">
      <c r="A77" s="1">
        <v>42781.14336651253</v>
      </c>
      <c r="B77" s="2" t="s">
        <v>898</v>
      </c>
      <c r="C77" t="s">
        <v>348</v>
      </c>
      <c r="D77">
        <v>20</v>
      </c>
      <c r="E77">
        <f>IF(D77="", _xlfn.XLOOKUP(C77,'Median Quantity per product'!$D$4:$D$103,'Median Quantity per product'!$E$4:$E$103, "NA"),'Project Work - Data wrows'!D77)</f>
        <v>20</v>
      </c>
      <c r="F77">
        <v>356</v>
      </c>
      <c r="G77">
        <f>IF(F77="",_xlfn.XLOOKUP(C77,'Price Averages'!$D$4:$D$103,'Price Averages'!$E$4:$E$103, "FALSE"), F77)</f>
        <v>356</v>
      </c>
      <c r="H77">
        <v>89</v>
      </c>
      <c r="I77">
        <f>IF(H77="", _xlfn.XLOOKUP(C77, 'Cost Averages'!$D$4:$D$103,'Cost Averages'!$E$4:$E$103, "FALSE"),H77)</f>
        <v>89</v>
      </c>
      <c r="J77">
        <f t="shared" si="9"/>
        <v>7120</v>
      </c>
      <c r="K77">
        <f t="shared" si="10"/>
        <v>1780</v>
      </c>
      <c r="L77">
        <f t="shared" si="11"/>
        <v>5340</v>
      </c>
      <c r="M77" s="2" t="s">
        <v>44</v>
      </c>
      <c r="N77" t="s">
        <v>59</v>
      </c>
      <c r="O77" t="s">
        <v>56</v>
      </c>
      <c r="P77" s="3">
        <v>15.602184182549776</v>
      </c>
      <c r="Q77" t="str">
        <f t="shared" si="6"/>
        <v>C</v>
      </c>
      <c r="R77">
        <f t="shared" si="7"/>
        <v>2017</v>
      </c>
      <c r="S77">
        <f t="shared" si="8"/>
        <v>0</v>
      </c>
    </row>
    <row r="78" spans="1:19" x14ac:dyDescent="0.25">
      <c r="A78" s="1">
        <v>42871.470808248021</v>
      </c>
      <c r="B78" s="2" t="s">
        <v>1326</v>
      </c>
      <c r="C78" t="s">
        <v>289</v>
      </c>
      <c r="D78">
        <v>10</v>
      </c>
      <c r="E78">
        <f>IF(D78="", _xlfn.XLOOKUP(C78,'Median Quantity per product'!$D$4:$D$103,'Median Quantity per product'!$E$4:$E$103, "NA"),'Project Work - Data wrows'!D78)</f>
        <v>10</v>
      </c>
      <c r="F78">
        <v>108</v>
      </c>
      <c r="G78">
        <f>IF(F78="",_xlfn.XLOOKUP(C78,'Price Averages'!$D$4:$D$103,'Price Averages'!$E$4:$E$103, "FALSE"), F78)</f>
        <v>108</v>
      </c>
      <c r="H78">
        <v>36</v>
      </c>
      <c r="I78">
        <f>IF(H78="", _xlfn.XLOOKUP(C78, 'Cost Averages'!$D$4:$D$103,'Cost Averages'!$E$4:$E$103, "FALSE"),H78)</f>
        <v>36</v>
      </c>
      <c r="J78">
        <f t="shared" si="9"/>
        <v>1080</v>
      </c>
      <c r="K78">
        <f t="shared" si="10"/>
        <v>360</v>
      </c>
      <c r="L78">
        <f t="shared" si="11"/>
        <v>720</v>
      </c>
      <c r="M78" s="2" t="s">
        <v>28</v>
      </c>
      <c r="N78" t="s">
        <v>836</v>
      </c>
      <c r="O78" t="s">
        <v>25</v>
      </c>
      <c r="P78" s="3">
        <v>11.816654396440285</v>
      </c>
      <c r="Q78" t="str">
        <f t="shared" si="6"/>
        <v>C</v>
      </c>
      <c r="R78">
        <f t="shared" si="7"/>
        <v>2017</v>
      </c>
      <c r="S78">
        <f t="shared" si="8"/>
        <v>0</v>
      </c>
    </row>
    <row r="79" spans="1:19" x14ac:dyDescent="0.25">
      <c r="A79" s="1">
        <v>42985.106557324456</v>
      </c>
      <c r="B79" s="2" t="s">
        <v>1754</v>
      </c>
      <c r="C79" t="s">
        <v>329</v>
      </c>
      <c r="D79">
        <v>9</v>
      </c>
      <c r="E79">
        <f>IF(D79="", _xlfn.XLOOKUP(C79,'Median Quantity per product'!$D$4:$D$103,'Median Quantity per product'!$E$4:$E$103, "NA"),'Project Work - Data wrows'!D79)</f>
        <v>9</v>
      </c>
      <c r="F79">
        <v>135</v>
      </c>
      <c r="G79">
        <f>IF(F79="",_xlfn.XLOOKUP(C79,'Price Averages'!$D$4:$D$103,'Price Averages'!$E$4:$E$103, "FALSE"), F79)</f>
        <v>135</v>
      </c>
      <c r="H79">
        <v>45</v>
      </c>
      <c r="I79">
        <f>IF(H79="", _xlfn.XLOOKUP(C79, 'Cost Averages'!$D$4:$D$103,'Cost Averages'!$E$4:$E$103, "FALSE"),H79)</f>
        <v>45</v>
      </c>
      <c r="J79">
        <f t="shared" si="9"/>
        <v>1215</v>
      </c>
      <c r="K79">
        <f t="shared" si="10"/>
        <v>405</v>
      </c>
      <c r="L79">
        <f t="shared" si="11"/>
        <v>810</v>
      </c>
      <c r="M79" s="2" t="s">
        <v>28</v>
      </c>
      <c r="N79" t="s">
        <v>1057</v>
      </c>
      <c r="O79" t="s">
        <v>46</v>
      </c>
      <c r="P79" s="3">
        <v>13.00553764131261</v>
      </c>
      <c r="Q79" t="str">
        <f t="shared" si="6"/>
        <v>C</v>
      </c>
      <c r="R79">
        <f t="shared" si="7"/>
        <v>2017</v>
      </c>
      <c r="S79">
        <f t="shared" si="8"/>
        <v>0</v>
      </c>
    </row>
    <row r="80" spans="1:19" x14ac:dyDescent="0.25">
      <c r="A80" s="1">
        <v>43061.961117455154</v>
      </c>
      <c r="B80" s="2" t="s">
        <v>3093</v>
      </c>
      <c r="C80" t="s">
        <v>329</v>
      </c>
      <c r="D80" t="s">
        <v>32</v>
      </c>
      <c r="E80">
        <f>IF(D80="", _xlfn.XLOOKUP(C80,'Median Quantity per product'!$D$4:$D$103,'Median Quantity per product'!$E$4:$E$103, "NA"),'Project Work - Data wrows'!D80)</f>
        <v>10</v>
      </c>
      <c r="F80">
        <v>135</v>
      </c>
      <c r="G80">
        <f>IF(F80="",_xlfn.XLOOKUP(C80,'Price Averages'!$D$4:$D$103,'Price Averages'!$E$4:$E$103, "FALSE"), F80)</f>
        <v>135</v>
      </c>
      <c r="H80" t="s">
        <v>32</v>
      </c>
      <c r="I80">
        <f>IF(H80="", _xlfn.XLOOKUP(C80, 'Cost Averages'!$D$4:$D$103,'Cost Averages'!$E$4:$E$103, "FALSE"),H80)</f>
        <v>45</v>
      </c>
      <c r="J80">
        <f t="shared" si="9"/>
        <v>1350</v>
      </c>
      <c r="K80">
        <f t="shared" si="10"/>
        <v>450</v>
      </c>
      <c r="L80">
        <f t="shared" si="11"/>
        <v>900</v>
      </c>
      <c r="M80" s="2" t="s">
        <v>28</v>
      </c>
      <c r="N80" t="s">
        <v>374</v>
      </c>
      <c r="O80" t="s">
        <v>41</v>
      </c>
      <c r="P80" s="3">
        <v>12.299779975023837</v>
      </c>
      <c r="Q80" t="str">
        <f t="shared" si="6"/>
        <v>C</v>
      </c>
      <c r="R80">
        <f t="shared" si="7"/>
        <v>2017</v>
      </c>
      <c r="S80">
        <f t="shared" si="8"/>
        <v>0</v>
      </c>
    </row>
    <row r="81" spans="1:19" x14ac:dyDescent="0.25">
      <c r="A81" s="1">
        <v>42913.739010445381</v>
      </c>
      <c r="B81" s="2" t="s">
        <v>3090</v>
      </c>
      <c r="C81" t="s">
        <v>64</v>
      </c>
      <c r="D81">
        <v>9</v>
      </c>
      <c r="E81">
        <f>IF(D81="", _xlfn.XLOOKUP(C81,'Median Quantity per product'!$D$4:$D$103,'Median Quantity per product'!$E$4:$E$103, "NA"),'Project Work - Data wrows'!D81)</f>
        <v>9</v>
      </c>
      <c r="F81">
        <v>352</v>
      </c>
      <c r="G81">
        <f>IF(F81="",_xlfn.XLOOKUP(C81,'Price Averages'!$D$4:$D$103,'Price Averages'!$E$4:$E$103, "FALSE"), F81)</f>
        <v>352</v>
      </c>
      <c r="H81">
        <v>88</v>
      </c>
      <c r="I81">
        <f>IF(H81="", _xlfn.XLOOKUP(C81, 'Cost Averages'!$D$4:$D$103,'Cost Averages'!$E$4:$E$103, "FALSE"),H81)</f>
        <v>88</v>
      </c>
      <c r="J81">
        <f t="shared" si="9"/>
        <v>3168</v>
      </c>
      <c r="K81">
        <f t="shared" si="10"/>
        <v>792</v>
      </c>
      <c r="L81">
        <f t="shared" si="11"/>
        <v>2376</v>
      </c>
      <c r="M81" s="2" t="s">
        <v>44</v>
      </c>
      <c r="N81" t="s">
        <v>1149</v>
      </c>
      <c r="O81" t="s">
        <v>34</v>
      </c>
      <c r="P81" s="3">
        <v>10.517826055804084</v>
      </c>
      <c r="Q81" t="str">
        <f t="shared" si="6"/>
        <v>C</v>
      </c>
      <c r="R81">
        <f t="shared" si="7"/>
        <v>2017</v>
      </c>
      <c r="S81">
        <f t="shared" si="8"/>
        <v>0</v>
      </c>
    </row>
    <row r="82" spans="1:19" x14ac:dyDescent="0.25">
      <c r="A82" s="1">
        <v>43039.632317939104</v>
      </c>
      <c r="B82" s="2" t="s">
        <v>2608</v>
      </c>
      <c r="C82" t="s">
        <v>58</v>
      </c>
      <c r="D82">
        <v>20</v>
      </c>
      <c r="E82">
        <f>IF(D82="", _xlfn.XLOOKUP(C82,'Median Quantity per product'!$D$4:$D$103,'Median Quantity per product'!$E$4:$E$103, "NA"),'Project Work - Data wrows'!D82)</f>
        <v>20</v>
      </c>
      <c r="F82">
        <v>144</v>
      </c>
      <c r="G82">
        <f>IF(F82="",_xlfn.XLOOKUP(C82,'Price Averages'!$D$4:$D$103,'Price Averages'!$E$4:$E$103, "FALSE"), F82)</f>
        <v>144</v>
      </c>
      <c r="H82">
        <v>48</v>
      </c>
      <c r="I82">
        <f>IF(H82="", _xlfn.XLOOKUP(C82, 'Cost Averages'!$D$4:$D$103,'Cost Averages'!$E$4:$E$103, "FALSE"),H82)</f>
        <v>48</v>
      </c>
      <c r="J82">
        <f t="shared" si="9"/>
        <v>2880</v>
      </c>
      <c r="K82">
        <f t="shared" si="10"/>
        <v>960</v>
      </c>
      <c r="L82">
        <f t="shared" si="11"/>
        <v>1920</v>
      </c>
      <c r="M82" s="2" t="s">
        <v>23</v>
      </c>
      <c r="N82" t="s">
        <v>358</v>
      </c>
      <c r="O82" t="s">
        <v>56</v>
      </c>
      <c r="P82" s="3">
        <v>12.342715162719054</v>
      </c>
      <c r="Q82" t="str">
        <f t="shared" si="6"/>
        <v>C</v>
      </c>
      <c r="R82">
        <f t="shared" si="7"/>
        <v>2017</v>
      </c>
      <c r="S82">
        <f t="shared" si="8"/>
        <v>0</v>
      </c>
    </row>
    <row r="83" spans="1:19" x14ac:dyDescent="0.25">
      <c r="A83" s="1">
        <v>43044.408970515564</v>
      </c>
      <c r="B83" s="2" t="s">
        <v>2065</v>
      </c>
      <c r="C83" t="s">
        <v>367</v>
      </c>
      <c r="D83">
        <v>15</v>
      </c>
      <c r="E83">
        <f>IF(D83="", _xlfn.XLOOKUP(C83,'Median Quantity per product'!$D$4:$D$103,'Median Quantity per product'!$E$4:$E$103, "NA"),'Project Work - Data wrows'!D83)</f>
        <v>15</v>
      </c>
      <c r="F83">
        <v>360</v>
      </c>
      <c r="G83">
        <f>IF(F83="",_xlfn.XLOOKUP(C83,'Price Averages'!$D$4:$D$103,'Price Averages'!$E$4:$E$103, "FALSE"), F83)</f>
        <v>360</v>
      </c>
      <c r="H83">
        <v>90</v>
      </c>
      <c r="I83">
        <f>IF(H83="", _xlfn.XLOOKUP(C83, 'Cost Averages'!$D$4:$D$103,'Cost Averages'!$E$4:$E$103, "FALSE"),H83)</f>
        <v>90</v>
      </c>
      <c r="J83">
        <f t="shared" si="9"/>
        <v>5400</v>
      </c>
      <c r="K83">
        <f t="shared" si="10"/>
        <v>1350</v>
      </c>
      <c r="L83">
        <f t="shared" si="11"/>
        <v>4050</v>
      </c>
      <c r="M83" s="2" t="s">
        <v>44</v>
      </c>
      <c r="N83" t="s">
        <v>766</v>
      </c>
      <c r="O83" t="s">
        <v>41</v>
      </c>
      <c r="P83" s="3">
        <v>13.392447352247808</v>
      </c>
      <c r="Q83" t="str">
        <f t="shared" si="6"/>
        <v>C</v>
      </c>
      <c r="R83">
        <f t="shared" si="7"/>
        <v>2017</v>
      </c>
      <c r="S83">
        <f t="shared" si="8"/>
        <v>0</v>
      </c>
    </row>
    <row r="84" spans="1:19" x14ac:dyDescent="0.25">
      <c r="A84" s="1">
        <v>43052.329198839223</v>
      </c>
      <c r="B84" s="2" t="s">
        <v>462</v>
      </c>
      <c r="C84" t="s">
        <v>367</v>
      </c>
      <c r="D84">
        <v>16</v>
      </c>
      <c r="E84">
        <f>IF(D84="", _xlfn.XLOOKUP(C84,'Median Quantity per product'!$D$4:$D$103,'Median Quantity per product'!$E$4:$E$103, "NA"),'Project Work - Data wrows'!D84)</f>
        <v>16</v>
      </c>
      <c r="F84">
        <v>360</v>
      </c>
      <c r="G84">
        <f>IF(F84="",_xlfn.XLOOKUP(C84,'Price Averages'!$D$4:$D$103,'Price Averages'!$E$4:$E$103, "FALSE"), F84)</f>
        <v>360</v>
      </c>
      <c r="H84" t="s">
        <v>32</v>
      </c>
      <c r="I84">
        <f>IF(H84="", _xlfn.XLOOKUP(C84, 'Cost Averages'!$D$4:$D$103,'Cost Averages'!$E$4:$E$103, "FALSE"),H84)</f>
        <v>90</v>
      </c>
      <c r="J84">
        <f t="shared" si="9"/>
        <v>5760</v>
      </c>
      <c r="K84">
        <f t="shared" si="10"/>
        <v>1440</v>
      </c>
      <c r="L84">
        <f t="shared" si="11"/>
        <v>4320</v>
      </c>
      <c r="M84" s="2" t="s">
        <v>44</v>
      </c>
      <c r="N84" t="s">
        <v>463</v>
      </c>
      <c r="O84" t="s">
        <v>50</v>
      </c>
      <c r="P84" s="3">
        <v>10.764293826791503</v>
      </c>
      <c r="Q84" t="str">
        <f t="shared" si="6"/>
        <v>C</v>
      </c>
      <c r="R84">
        <f t="shared" si="7"/>
        <v>2017</v>
      </c>
      <c r="S84">
        <f t="shared" si="8"/>
        <v>0</v>
      </c>
    </row>
    <row r="85" spans="1:19" x14ac:dyDescent="0.25">
      <c r="A85" s="1">
        <v>42853.616010523096</v>
      </c>
      <c r="B85" s="2" t="s">
        <v>1437</v>
      </c>
      <c r="C85" t="s">
        <v>465</v>
      </c>
      <c r="D85">
        <v>19</v>
      </c>
      <c r="E85">
        <f>IF(D85="", _xlfn.XLOOKUP(C85,'Median Quantity per product'!$D$4:$D$103,'Median Quantity per product'!$E$4:$E$103, "NA"),'Project Work - Data wrows'!D85)</f>
        <v>19</v>
      </c>
      <c r="F85">
        <v>72</v>
      </c>
      <c r="G85">
        <f>IF(F85="",_xlfn.XLOOKUP(C85,'Price Averages'!$D$4:$D$103,'Price Averages'!$E$4:$E$103, "FALSE"), F85)</f>
        <v>72</v>
      </c>
      <c r="H85">
        <v>36</v>
      </c>
      <c r="I85">
        <f>IF(H85="", _xlfn.XLOOKUP(C85, 'Cost Averages'!$D$4:$D$103,'Cost Averages'!$E$4:$E$103, "FALSE"),H85)</f>
        <v>36</v>
      </c>
      <c r="J85">
        <f t="shared" si="9"/>
        <v>1368</v>
      </c>
      <c r="K85">
        <f t="shared" si="10"/>
        <v>684</v>
      </c>
      <c r="L85">
        <f t="shared" si="11"/>
        <v>684</v>
      </c>
      <c r="M85" s="2" t="s">
        <v>28</v>
      </c>
      <c r="N85" t="s">
        <v>86</v>
      </c>
      <c r="O85" t="s">
        <v>41</v>
      </c>
      <c r="P85" s="3">
        <v>9.8238489437106278</v>
      </c>
      <c r="Q85" t="str">
        <f t="shared" si="6"/>
        <v>C</v>
      </c>
      <c r="R85">
        <f t="shared" si="7"/>
        <v>2017</v>
      </c>
      <c r="S85">
        <f t="shared" si="8"/>
        <v>0</v>
      </c>
    </row>
    <row r="86" spans="1:19" x14ac:dyDescent="0.25">
      <c r="A86" s="1">
        <v>43097.141339772723</v>
      </c>
      <c r="B86" s="2" t="s">
        <v>905</v>
      </c>
      <c r="C86" t="s">
        <v>536</v>
      </c>
      <c r="D86">
        <v>14</v>
      </c>
      <c r="E86">
        <f>IF(D86="", _xlfn.XLOOKUP(C86,'Median Quantity per product'!$D$4:$D$103,'Median Quantity per product'!$E$4:$E$103, "NA"),'Project Work - Data wrows'!D86)</f>
        <v>14</v>
      </c>
      <c r="F86" t="s">
        <v>32</v>
      </c>
      <c r="G86">
        <f>IF(F86="",_xlfn.XLOOKUP(C86,'Price Averages'!$D$4:$D$103,'Price Averages'!$E$4:$E$103, "FALSE"), F86)</f>
        <v>267</v>
      </c>
      <c r="H86">
        <v>89</v>
      </c>
      <c r="I86">
        <f>IF(H86="", _xlfn.XLOOKUP(C86, 'Cost Averages'!$D$4:$D$103,'Cost Averages'!$E$4:$E$103, "FALSE"),H86)</f>
        <v>89</v>
      </c>
      <c r="J86">
        <f t="shared" si="9"/>
        <v>3738</v>
      </c>
      <c r="K86">
        <f t="shared" si="10"/>
        <v>1246</v>
      </c>
      <c r="L86">
        <f t="shared" si="11"/>
        <v>2492</v>
      </c>
      <c r="M86" s="2" t="s">
        <v>28</v>
      </c>
      <c r="N86" t="s">
        <v>906</v>
      </c>
      <c r="O86" t="s">
        <v>34</v>
      </c>
      <c r="P86" s="3">
        <v>13.853438793083487</v>
      </c>
      <c r="Q86" t="str">
        <f t="shared" si="6"/>
        <v>C</v>
      </c>
      <c r="R86">
        <f t="shared" si="7"/>
        <v>2017</v>
      </c>
      <c r="S86">
        <f t="shared" si="8"/>
        <v>0</v>
      </c>
    </row>
    <row r="87" spans="1:19" x14ac:dyDescent="0.25">
      <c r="A87" s="1">
        <v>43027.023107141358</v>
      </c>
      <c r="B87" s="2" t="s">
        <v>3179</v>
      </c>
      <c r="C87" t="s">
        <v>536</v>
      </c>
      <c r="D87">
        <v>16</v>
      </c>
      <c r="E87">
        <f>IF(D87="", _xlfn.XLOOKUP(C87,'Median Quantity per product'!$D$4:$D$103,'Median Quantity per product'!$E$4:$E$103, "NA"),'Project Work - Data wrows'!D87)</f>
        <v>16</v>
      </c>
      <c r="F87">
        <v>267</v>
      </c>
      <c r="G87">
        <f>IF(F87="",_xlfn.XLOOKUP(C87,'Price Averages'!$D$4:$D$103,'Price Averages'!$E$4:$E$103, "FALSE"), F87)</f>
        <v>267</v>
      </c>
      <c r="H87">
        <v>89</v>
      </c>
      <c r="I87">
        <f>IF(H87="", _xlfn.XLOOKUP(C87, 'Cost Averages'!$D$4:$D$103,'Cost Averages'!$E$4:$E$103, "FALSE"),H87)</f>
        <v>89</v>
      </c>
      <c r="J87">
        <f t="shared" si="9"/>
        <v>4272</v>
      </c>
      <c r="K87">
        <f t="shared" si="10"/>
        <v>1424</v>
      </c>
      <c r="L87">
        <f t="shared" si="11"/>
        <v>2848</v>
      </c>
      <c r="M87" s="2" t="s">
        <v>28</v>
      </c>
      <c r="N87" t="s">
        <v>307</v>
      </c>
      <c r="O87" t="s">
        <v>34</v>
      </c>
      <c r="P87" s="3">
        <v>10.966283117837653</v>
      </c>
      <c r="Q87" t="str">
        <f t="shared" si="6"/>
        <v>C</v>
      </c>
      <c r="R87">
        <f t="shared" si="7"/>
        <v>2017</v>
      </c>
      <c r="S87">
        <f t="shared" si="8"/>
        <v>0</v>
      </c>
    </row>
    <row r="88" spans="1:19" x14ac:dyDescent="0.25">
      <c r="A88" s="1">
        <v>42768.414782399501</v>
      </c>
      <c r="B88" s="2" t="s">
        <v>2196</v>
      </c>
      <c r="C88" t="s">
        <v>536</v>
      </c>
      <c r="D88" t="s">
        <v>32</v>
      </c>
      <c r="E88">
        <f>IF(D88="", _xlfn.XLOOKUP(C88,'Median Quantity per product'!$D$4:$D$103,'Median Quantity per product'!$E$4:$E$103, "NA"),'Project Work - Data wrows'!D88)</f>
        <v>11.5</v>
      </c>
      <c r="F88">
        <v>267</v>
      </c>
      <c r="G88">
        <f>IF(F88="",_xlfn.XLOOKUP(C88,'Price Averages'!$D$4:$D$103,'Price Averages'!$E$4:$E$103, "FALSE"), F88)</f>
        <v>267</v>
      </c>
      <c r="H88">
        <v>89</v>
      </c>
      <c r="I88">
        <f>IF(H88="", _xlfn.XLOOKUP(C88, 'Cost Averages'!$D$4:$D$103,'Cost Averages'!$E$4:$E$103, "FALSE"),H88)</f>
        <v>89</v>
      </c>
      <c r="J88">
        <f t="shared" si="9"/>
        <v>3070.5</v>
      </c>
      <c r="K88">
        <f t="shared" si="10"/>
        <v>1023.5</v>
      </c>
      <c r="L88">
        <f t="shared" si="11"/>
        <v>2047</v>
      </c>
      <c r="M88" s="2" t="s">
        <v>44</v>
      </c>
      <c r="N88" t="s">
        <v>55</v>
      </c>
      <c r="O88" t="s">
        <v>56</v>
      </c>
      <c r="P88" s="3">
        <v>10.988762477277161</v>
      </c>
      <c r="Q88" t="str">
        <f t="shared" si="6"/>
        <v>C</v>
      </c>
      <c r="R88">
        <f t="shared" si="7"/>
        <v>2017</v>
      </c>
      <c r="S88">
        <f t="shared" si="8"/>
        <v>0</v>
      </c>
    </row>
    <row r="89" spans="1:19" x14ac:dyDescent="0.25">
      <c r="A89" s="1">
        <v>43085.794480593111</v>
      </c>
      <c r="B89" s="2" t="s">
        <v>1817</v>
      </c>
      <c r="C89" t="s">
        <v>83</v>
      </c>
      <c r="D89">
        <v>5</v>
      </c>
      <c r="E89">
        <f>IF(D89="", _xlfn.XLOOKUP(C89,'Median Quantity per product'!$D$4:$D$103,'Median Quantity per product'!$E$4:$E$103, "NA"),'Project Work - Data wrows'!D89)</f>
        <v>5</v>
      </c>
      <c r="F89">
        <v>300</v>
      </c>
      <c r="G89">
        <f>IF(F89="",_xlfn.XLOOKUP(C89,'Price Averages'!$D$4:$D$103,'Price Averages'!$E$4:$E$103, "FALSE"), F89)</f>
        <v>300</v>
      </c>
      <c r="H89">
        <v>75</v>
      </c>
      <c r="I89">
        <f>IF(H89="", _xlfn.XLOOKUP(C89, 'Cost Averages'!$D$4:$D$103,'Cost Averages'!$E$4:$E$103, "FALSE"),H89)</f>
        <v>75</v>
      </c>
      <c r="J89">
        <f t="shared" si="9"/>
        <v>1500</v>
      </c>
      <c r="K89">
        <f t="shared" si="10"/>
        <v>375</v>
      </c>
      <c r="L89">
        <f t="shared" si="11"/>
        <v>1125</v>
      </c>
      <c r="M89" s="2" t="s">
        <v>28</v>
      </c>
      <c r="N89" t="s">
        <v>168</v>
      </c>
      <c r="O89" t="s">
        <v>56</v>
      </c>
      <c r="P89" s="3">
        <v>12.1334991293512</v>
      </c>
      <c r="Q89" t="str">
        <f t="shared" si="6"/>
        <v>C</v>
      </c>
      <c r="R89">
        <f t="shared" si="7"/>
        <v>2017</v>
      </c>
      <c r="S89">
        <f t="shared" si="8"/>
        <v>0</v>
      </c>
    </row>
    <row r="90" spans="1:19" x14ac:dyDescent="0.25">
      <c r="A90" s="1">
        <v>43098.496883273634</v>
      </c>
      <c r="B90" s="2" t="s">
        <v>2078</v>
      </c>
      <c r="C90" t="s">
        <v>83</v>
      </c>
      <c r="D90">
        <v>16</v>
      </c>
      <c r="E90">
        <f>IF(D90="", _xlfn.XLOOKUP(C90,'Median Quantity per product'!$D$4:$D$103,'Median Quantity per product'!$E$4:$E$103, "NA"),'Project Work - Data wrows'!D90)</f>
        <v>16</v>
      </c>
      <c r="F90">
        <v>300</v>
      </c>
      <c r="G90">
        <f>IF(F90="",_xlfn.XLOOKUP(C90,'Price Averages'!$D$4:$D$103,'Price Averages'!$E$4:$E$103, "FALSE"), F90)</f>
        <v>300</v>
      </c>
      <c r="H90">
        <v>75</v>
      </c>
      <c r="I90">
        <f>IF(H90="", _xlfn.XLOOKUP(C90, 'Cost Averages'!$D$4:$D$103,'Cost Averages'!$E$4:$E$103, "FALSE"),H90)</f>
        <v>75</v>
      </c>
      <c r="J90">
        <f t="shared" si="9"/>
        <v>4800</v>
      </c>
      <c r="K90">
        <f t="shared" si="10"/>
        <v>1200</v>
      </c>
      <c r="L90">
        <f t="shared" si="11"/>
        <v>3600</v>
      </c>
      <c r="M90" s="2" t="s">
        <v>28</v>
      </c>
      <c r="N90" t="s">
        <v>618</v>
      </c>
      <c r="O90" t="s">
        <v>50</v>
      </c>
      <c r="P90" s="3">
        <v>13.259563298324382</v>
      </c>
      <c r="Q90" t="str">
        <f t="shared" si="6"/>
        <v>C</v>
      </c>
      <c r="R90">
        <f t="shared" si="7"/>
        <v>2017</v>
      </c>
      <c r="S90">
        <f t="shared" si="8"/>
        <v>0</v>
      </c>
    </row>
    <row r="91" spans="1:19" x14ac:dyDescent="0.25">
      <c r="A91" s="1">
        <v>43030.841924129338</v>
      </c>
      <c r="B91" s="2" t="s">
        <v>959</v>
      </c>
      <c r="C91" t="s">
        <v>210</v>
      </c>
      <c r="D91">
        <v>5</v>
      </c>
      <c r="E91">
        <f>IF(D91="", _xlfn.XLOOKUP(C91,'Median Quantity per product'!$D$4:$D$103,'Median Quantity per product'!$E$4:$E$103, "NA"),'Project Work - Data wrows'!D91)</f>
        <v>5</v>
      </c>
      <c r="F91">
        <v>264</v>
      </c>
      <c r="G91">
        <f>IF(F91="",_xlfn.XLOOKUP(C91,'Price Averages'!$D$4:$D$103,'Price Averages'!$E$4:$E$103, "FALSE"), F91)</f>
        <v>264</v>
      </c>
      <c r="H91" t="s">
        <v>32</v>
      </c>
      <c r="I91">
        <f>IF(H91="", _xlfn.XLOOKUP(C91, 'Cost Averages'!$D$4:$D$103,'Cost Averages'!$E$4:$E$103, "FALSE"),H91)</f>
        <v>88</v>
      </c>
      <c r="J91">
        <f t="shared" si="9"/>
        <v>1320</v>
      </c>
      <c r="K91">
        <f t="shared" si="10"/>
        <v>440</v>
      </c>
      <c r="L91">
        <f t="shared" si="11"/>
        <v>880</v>
      </c>
      <c r="M91" s="2" t="s">
        <v>28</v>
      </c>
      <c r="N91" t="s">
        <v>960</v>
      </c>
      <c r="O91" t="s">
        <v>34</v>
      </c>
      <c r="P91" s="3">
        <v>11.961761925704458</v>
      </c>
      <c r="Q91" t="str">
        <f t="shared" si="6"/>
        <v>C</v>
      </c>
      <c r="R91">
        <f t="shared" si="7"/>
        <v>2017</v>
      </c>
      <c r="S91">
        <f t="shared" si="8"/>
        <v>0</v>
      </c>
    </row>
    <row r="92" spans="1:19" x14ac:dyDescent="0.25">
      <c r="A92" s="1">
        <v>43087.789580659206</v>
      </c>
      <c r="B92" s="2" t="s">
        <v>1282</v>
      </c>
      <c r="C92" t="s">
        <v>210</v>
      </c>
      <c r="D92">
        <v>13</v>
      </c>
      <c r="E92">
        <f>IF(D92="", _xlfn.XLOOKUP(C92,'Median Quantity per product'!$D$4:$D$103,'Median Quantity per product'!$E$4:$E$103, "NA"),'Project Work - Data wrows'!D92)</f>
        <v>13</v>
      </c>
      <c r="F92">
        <v>264</v>
      </c>
      <c r="G92">
        <f>IF(F92="",_xlfn.XLOOKUP(C92,'Price Averages'!$D$4:$D$103,'Price Averages'!$E$4:$E$103, "FALSE"), F92)</f>
        <v>264</v>
      </c>
      <c r="H92">
        <v>88</v>
      </c>
      <c r="I92">
        <f>IF(H92="", _xlfn.XLOOKUP(C92, 'Cost Averages'!$D$4:$D$103,'Cost Averages'!$E$4:$E$103, "FALSE"),H92)</f>
        <v>88</v>
      </c>
      <c r="J92">
        <f t="shared" si="9"/>
        <v>3432</v>
      </c>
      <c r="K92">
        <f t="shared" si="10"/>
        <v>1144</v>
      </c>
      <c r="L92">
        <f t="shared" si="11"/>
        <v>2288</v>
      </c>
      <c r="M92" s="2" t="s">
        <v>44</v>
      </c>
      <c r="N92" t="s">
        <v>534</v>
      </c>
      <c r="O92" t="s">
        <v>50</v>
      </c>
      <c r="P92" s="3">
        <v>13.929237493388955</v>
      </c>
      <c r="Q92" t="str">
        <f t="shared" si="6"/>
        <v>C</v>
      </c>
      <c r="R92">
        <f t="shared" si="7"/>
        <v>2017</v>
      </c>
      <c r="S92">
        <f t="shared" si="8"/>
        <v>0</v>
      </c>
    </row>
    <row r="93" spans="1:19" x14ac:dyDescent="0.25">
      <c r="A93" s="1">
        <v>42990.558974617335</v>
      </c>
      <c r="B93" s="2" t="s">
        <v>2492</v>
      </c>
      <c r="C93" t="s">
        <v>530</v>
      </c>
      <c r="D93">
        <v>1</v>
      </c>
      <c r="E93">
        <f>IF(D93="", _xlfn.XLOOKUP(C93,'Median Quantity per product'!$D$4:$D$103,'Median Quantity per product'!$E$4:$E$103, "NA"),'Project Work - Data wrows'!D93)</f>
        <v>1</v>
      </c>
      <c r="F93">
        <v>261</v>
      </c>
      <c r="G93">
        <f>IF(F93="",_xlfn.XLOOKUP(C93,'Price Averages'!$D$4:$D$103,'Price Averages'!$E$4:$E$103, "FALSE"), F93)</f>
        <v>261</v>
      </c>
      <c r="H93" t="s">
        <v>32</v>
      </c>
      <c r="I93">
        <f>IF(H93="", _xlfn.XLOOKUP(C93, 'Cost Averages'!$D$4:$D$103,'Cost Averages'!$E$4:$E$103, "FALSE"),H93)</f>
        <v>87</v>
      </c>
      <c r="J93">
        <f t="shared" si="9"/>
        <v>261</v>
      </c>
      <c r="K93">
        <f t="shared" si="10"/>
        <v>87</v>
      </c>
      <c r="L93">
        <f t="shared" si="11"/>
        <v>174</v>
      </c>
      <c r="M93" s="2" t="s">
        <v>44</v>
      </c>
      <c r="N93" t="s">
        <v>115</v>
      </c>
      <c r="O93" t="s">
        <v>46</v>
      </c>
      <c r="P93" s="3">
        <v>10.42743035829395</v>
      </c>
      <c r="Q93" t="str">
        <f t="shared" si="6"/>
        <v>C</v>
      </c>
      <c r="R93">
        <f t="shared" si="7"/>
        <v>2017</v>
      </c>
      <c r="S93">
        <f t="shared" si="8"/>
        <v>0</v>
      </c>
    </row>
    <row r="94" spans="1:19" x14ac:dyDescent="0.25">
      <c r="A94" s="1">
        <v>43081.341790427949</v>
      </c>
      <c r="B94" s="2" t="s">
        <v>2819</v>
      </c>
      <c r="C94" t="s">
        <v>530</v>
      </c>
      <c r="D94">
        <v>6</v>
      </c>
      <c r="E94">
        <f>IF(D94="", _xlfn.XLOOKUP(C94,'Median Quantity per product'!$D$4:$D$103,'Median Quantity per product'!$E$4:$E$103, "NA"),'Project Work - Data wrows'!D94)</f>
        <v>6</v>
      </c>
      <c r="F94">
        <v>261</v>
      </c>
      <c r="G94">
        <f>IF(F94="",_xlfn.XLOOKUP(C94,'Price Averages'!$D$4:$D$103,'Price Averages'!$E$4:$E$103, "FALSE"), F94)</f>
        <v>261</v>
      </c>
      <c r="H94">
        <v>87</v>
      </c>
      <c r="I94">
        <f>IF(H94="", _xlfn.XLOOKUP(C94, 'Cost Averages'!$D$4:$D$103,'Cost Averages'!$E$4:$E$103, "FALSE"),H94)</f>
        <v>87</v>
      </c>
      <c r="J94">
        <f t="shared" si="9"/>
        <v>1566</v>
      </c>
      <c r="K94">
        <f t="shared" si="10"/>
        <v>522</v>
      </c>
      <c r="L94">
        <f t="shared" si="11"/>
        <v>1044</v>
      </c>
      <c r="M94" s="2" t="s">
        <v>23</v>
      </c>
      <c r="N94" t="s">
        <v>902</v>
      </c>
      <c r="O94" t="s">
        <v>50</v>
      </c>
      <c r="P94" s="3">
        <v>11.78346750250795</v>
      </c>
      <c r="Q94" t="str">
        <f t="shared" si="6"/>
        <v>C</v>
      </c>
      <c r="R94">
        <f t="shared" si="7"/>
        <v>2017</v>
      </c>
      <c r="S94">
        <f t="shared" si="8"/>
        <v>0</v>
      </c>
    </row>
    <row r="95" spans="1:19" x14ac:dyDescent="0.25">
      <c r="A95" s="1">
        <v>42873.803695976516</v>
      </c>
      <c r="B95" s="2" t="s">
        <v>1978</v>
      </c>
      <c r="C95" t="s">
        <v>530</v>
      </c>
      <c r="D95">
        <v>13</v>
      </c>
      <c r="E95">
        <f>IF(D95="", _xlfn.XLOOKUP(C95,'Median Quantity per product'!$D$4:$D$103,'Median Quantity per product'!$E$4:$E$103, "NA"),'Project Work - Data wrows'!D95)</f>
        <v>13</v>
      </c>
      <c r="F95">
        <v>261</v>
      </c>
      <c r="G95">
        <f>IF(F95="",_xlfn.XLOOKUP(C95,'Price Averages'!$D$4:$D$103,'Price Averages'!$E$4:$E$103, "FALSE"), F95)</f>
        <v>261</v>
      </c>
      <c r="H95">
        <v>87</v>
      </c>
      <c r="I95">
        <f>IF(H95="", _xlfn.XLOOKUP(C95, 'Cost Averages'!$D$4:$D$103,'Cost Averages'!$E$4:$E$103, "FALSE"),H95)</f>
        <v>87</v>
      </c>
      <c r="J95">
        <f t="shared" si="9"/>
        <v>3393</v>
      </c>
      <c r="K95">
        <f t="shared" si="10"/>
        <v>1131</v>
      </c>
      <c r="L95">
        <f t="shared" si="11"/>
        <v>2262</v>
      </c>
      <c r="M95" s="2" t="s">
        <v>28</v>
      </c>
      <c r="N95" t="s">
        <v>86</v>
      </c>
      <c r="O95" t="s">
        <v>41</v>
      </c>
      <c r="P95" s="3">
        <v>9.8238489437106278</v>
      </c>
      <c r="Q95" t="str">
        <f t="shared" si="6"/>
        <v>C</v>
      </c>
      <c r="R95">
        <f t="shared" si="7"/>
        <v>2017</v>
      </c>
      <c r="S95">
        <f t="shared" si="8"/>
        <v>0</v>
      </c>
    </row>
    <row r="96" spans="1:19" x14ac:dyDescent="0.25">
      <c r="A96" s="1">
        <v>43069.609572335845</v>
      </c>
      <c r="B96" s="2" t="s">
        <v>2737</v>
      </c>
      <c r="C96" t="s">
        <v>39</v>
      </c>
      <c r="D96">
        <v>3</v>
      </c>
      <c r="E96">
        <f>IF(D96="", _xlfn.XLOOKUP(C96,'Median Quantity per product'!$D$4:$D$103,'Median Quantity per product'!$E$4:$E$103, "NA"),'Project Work - Data wrows'!D96)</f>
        <v>3</v>
      </c>
      <c r="F96">
        <v>231</v>
      </c>
      <c r="G96">
        <f>IF(F96="",_xlfn.XLOOKUP(C96,'Price Averages'!$D$4:$D$103,'Price Averages'!$E$4:$E$103, "FALSE"), F96)</f>
        <v>231</v>
      </c>
      <c r="H96">
        <v>77</v>
      </c>
      <c r="I96">
        <f>IF(H96="", _xlfn.XLOOKUP(C96, 'Cost Averages'!$D$4:$D$103,'Cost Averages'!$E$4:$E$103, "FALSE"),H96)</f>
        <v>77</v>
      </c>
      <c r="J96">
        <f t="shared" si="9"/>
        <v>693</v>
      </c>
      <c r="K96">
        <f t="shared" si="10"/>
        <v>231</v>
      </c>
      <c r="L96">
        <f t="shared" si="11"/>
        <v>462</v>
      </c>
      <c r="M96" s="2" t="s">
        <v>23</v>
      </c>
      <c r="N96" t="s">
        <v>1552</v>
      </c>
      <c r="O96" t="s">
        <v>78</v>
      </c>
      <c r="P96" s="3">
        <v>14.412865837260112</v>
      </c>
      <c r="Q96" t="str">
        <f t="shared" si="6"/>
        <v>C</v>
      </c>
      <c r="R96">
        <f t="shared" si="7"/>
        <v>2017</v>
      </c>
      <c r="S96">
        <f t="shared" si="8"/>
        <v>0</v>
      </c>
    </row>
    <row r="97" spans="1:19" x14ac:dyDescent="0.25">
      <c r="A97" s="1">
        <v>42839.350666800972</v>
      </c>
      <c r="B97" s="2" t="s">
        <v>3019</v>
      </c>
      <c r="C97" t="s">
        <v>93</v>
      </c>
      <c r="D97">
        <v>6</v>
      </c>
      <c r="E97">
        <f>IF(D97="", _xlfn.XLOOKUP(C97,'Median Quantity per product'!$D$4:$D$103,'Median Quantity per product'!$E$4:$E$103, "NA"),'Project Work - Data wrows'!D97)</f>
        <v>6</v>
      </c>
      <c r="F97">
        <v>50</v>
      </c>
      <c r="G97">
        <f>IF(F97="",_xlfn.XLOOKUP(C97,'Price Averages'!$D$4:$D$103,'Price Averages'!$E$4:$E$103, "FALSE"), F97)</f>
        <v>50</v>
      </c>
      <c r="H97">
        <v>25</v>
      </c>
      <c r="I97">
        <f>IF(H97="", _xlfn.XLOOKUP(C97, 'Cost Averages'!$D$4:$D$103,'Cost Averages'!$E$4:$E$103, "FALSE"),H97)</f>
        <v>25</v>
      </c>
      <c r="J97">
        <f t="shared" si="9"/>
        <v>300</v>
      </c>
      <c r="K97">
        <f t="shared" si="10"/>
        <v>150</v>
      </c>
      <c r="L97">
        <f t="shared" si="11"/>
        <v>150</v>
      </c>
      <c r="M97" s="2" t="s">
        <v>28</v>
      </c>
      <c r="N97" t="s">
        <v>440</v>
      </c>
      <c r="O97" t="s">
        <v>50</v>
      </c>
      <c r="P97" s="3">
        <v>15.770846827234339</v>
      </c>
      <c r="Q97" t="str">
        <f t="shared" si="6"/>
        <v>C</v>
      </c>
      <c r="R97">
        <f t="shared" si="7"/>
        <v>2017</v>
      </c>
      <c r="S97">
        <f t="shared" si="8"/>
        <v>0</v>
      </c>
    </row>
    <row r="98" spans="1:19" x14ac:dyDescent="0.25">
      <c r="A98" s="1">
        <v>42992.181891533481</v>
      </c>
      <c r="B98" s="2" t="s">
        <v>1827</v>
      </c>
      <c r="C98" t="s">
        <v>278</v>
      </c>
      <c r="D98">
        <v>8</v>
      </c>
      <c r="E98">
        <f>IF(D98="", _xlfn.XLOOKUP(C98,'Median Quantity per product'!$D$4:$D$103,'Median Quantity per product'!$E$4:$E$103, "NA"),'Project Work - Data wrows'!D98)</f>
        <v>8</v>
      </c>
      <c r="F98" t="s">
        <v>32</v>
      </c>
      <c r="G98">
        <f>IF(F98="",_xlfn.XLOOKUP(C98,'Price Averages'!$D$4:$D$103,'Price Averages'!$E$4:$E$103, "FALSE"), F98)</f>
        <v>34</v>
      </c>
      <c r="H98">
        <v>17</v>
      </c>
      <c r="I98">
        <f>IF(H98="", _xlfn.XLOOKUP(C98, 'Cost Averages'!$D$4:$D$103,'Cost Averages'!$E$4:$E$103, "FALSE"),H98)</f>
        <v>17</v>
      </c>
      <c r="J98">
        <f t="shared" si="9"/>
        <v>272</v>
      </c>
      <c r="K98">
        <f t="shared" si="10"/>
        <v>136</v>
      </c>
      <c r="L98">
        <f t="shared" si="11"/>
        <v>136</v>
      </c>
      <c r="M98" s="2" t="s">
        <v>23</v>
      </c>
      <c r="N98" t="s">
        <v>178</v>
      </c>
      <c r="O98" t="s">
        <v>50</v>
      </c>
      <c r="P98" s="3">
        <v>11.31221475547909</v>
      </c>
      <c r="Q98" t="str">
        <f t="shared" si="6"/>
        <v>C</v>
      </c>
      <c r="R98">
        <f t="shared" si="7"/>
        <v>2017</v>
      </c>
      <c r="S98">
        <f t="shared" si="8"/>
        <v>0</v>
      </c>
    </row>
    <row r="99" spans="1:19" x14ac:dyDescent="0.25">
      <c r="A99" s="1">
        <v>42798.410040433257</v>
      </c>
      <c r="B99" s="2" t="s">
        <v>998</v>
      </c>
      <c r="C99" t="s">
        <v>278</v>
      </c>
      <c r="D99">
        <v>15</v>
      </c>
      <c r="E99">
        <f>IF(D99="", _xlfn.XLOOKUP(C99,'Median Quantity per product'!$D$4:$D$103,'Median Quantity per product'!$E$4:$E$103, "NA"),'Project Work - Data wrows'!D99)</f>
        <v>15</v>
      </c>
      <c r="F99" t="s">
        <v>32</v>
      </c>
      <c r="G99">
        <f>IF(F99="",_xlfn.XLOOKUP(C99,'Price Averages'!$D$4:$D$103,'Price Averages'!$E$4:$E$103, "FALSE"), F99)</f>
        <v>34</v>
      </c>
      <c r="H99" t="s">
        <v>32</v>
      </c>
      <c r="I99">
        <f>IF(H99="", _xlfn.XLOOKUP(C99, 'Cost Averages'!$D$4:$D$103,'Cost Averages'!$E$4:$E$103, "FALSE"),H99)</f>
        <v>17</v>
      </c>
      <c r="J99">
        <f t="shared" si="9"/>
        <v>510</v>
      </c>
      <c r="K99">
        <f t="shared" si="10"/>
        <v>255</v>
      </c>
      <c r="L99">
        <f t="shared" si="11"/>
        <v>255</v>
      </c>
      <c r="M99" s="2" t="s">
        <v>44</v>
      </c>
      <c r="N99" t="s">
        <v>220</v>
      </c>
      <c r="O99" t="s">
        <v>46</v>
      </c>
      <c r="P99" s="3">
        <v>14.377134310720955</v>
      </c>
      <c r="Q99" t="str">
        <f t="shared" si="6"/>
        <v>C</v>
      </c>
      <c r="R99">
        <f t="shared" si="7"/>
        <v>2017</v>
      </c>
      <c r="S99">
        <f t="shared" si="8"/>
        <v>0</v>
      </c>
    </row>
    <row r="100" spans="1:19" x14ac:dyDescent="0.25">
      <c r="A100" s="1">
        <v>43068.791366409307</v>
      </c>
      <c r="B100" s="2" t="s">
        <v>3190</v>
      </c>
      <c r="C100" t="s">
        <v>140</v>
      </c>
      <c r="D100">
        <v>13</v>
      </c>
      <c r="E100">
        <f>IF(D100="", _xlfn.XLOOKUP(C100,'Median Quantity per product'!$D$4:$D$103,'Median Quantity per product'!$E$4:$E$103, "NA"),'Project Work - Data wrows'!D100)</f>
        <v>13</v>
      </c>
      <c r="F100">
        <v>144</v>
      </c>
      <c r="G100">
        <f>IF(F100="",_xlfn.XLOOKUP(C100,'Price Averages'!$D$4:$D$103,'Price Averages'!$E$4:$E$103, "FALSE"), F100)</f>
        <v>144</v>
      </c>
      <c r="H100">
        <v>36</v>
      </c>
      <c r="I100">
        <f>IF(H100="", _xlfn.XLOOKUP(C100, 'Cost Averages'!$D$4:$D$103,'Cost Averages'!$E$4:$E$103, "FALSE"),H100)</f>
        <v>36</v>
      </c>
      <c r="J100">
        <f t="shared" si="9"/>
        <v>1872</v>
      </c>
      <c r="K100">
        <f t="shared" si="10"/>
        <v>468</v>
      </c>
      <c r="L100">
        <f t="shared" si="11"/>
        <v>1404</v>
      </c>
      <c r="M100" s="2" t="s">
        <v>28</v>
      </c>
      <c r="N100" t="s">
        <v>811</v>
      </c>
      <c r="O100" t="s">
        <v>78</v>
      </c>
      <c r="P100" s="3">
        <v>12.155895475340943</v>
      </c>
      <c r="Q100" t="str">
        <f t="shared" si="6"/>
        <v>C</v>
      </c>
      <c r="R100">
        <f t="shared" si="7"/>
        <v>2017</v>
      </c>
      <c r="S100">
        <f t="shared" si="8"/>
        <v>0</v>
      </c>
    </row>
    <row r="101" spans="1:19" x14ac:dyDescent="0.25">
      <c r="A101" s="1">
        <v>43018.564802562025</v>
      </c>
      <c r="B101" s="2" t="s">
        <v>947</v>
      </c>
      <c r="C101" t="s">
        <v>140</v>
      </c>
      <c r="D101">
        <v>15</v>
      </c>
      <c r="E101">
        <f>IF(D101="", _xlfn.XLOOKUP(C101,'Median Quantity per product'!$D$4:$D$103,'Median Quantity per product'!$E$4:$E$103, "NA"),'Project Work - Data wrows'!D101)</f>
        <v>15</v>
      </c>
      <c r="F101">
        <v>144</v>
      </c>
      <c r="G101">
        <f>IF(F101="",_xlfn.XLOOKUP(C101,'Price Averages'!$D$4:$D$103,'Price Averages'!$E$4:$E$103, "FALSE"), F101)</f>
        <v>144</v>
      </c>
      <c r="H101" t="s">
        <v>32</v>
      </c>
      <c r="I101">
        <f>IF(H101="", _xlfn.XLOOKUP(C101, 'Cost Averages'!$D$4:$D$103,'Cost Averages'!$E$4:$E$103, "FALSE"),H101)</f>
        <v>36</v>
      </c>
      <c r="J101">
        <f t="shared" si="9"/>
        <v>2160</v>
      </c>
      <c r="K101">
        <f t="shared" si="10"/>
        <v>540</v>
      </c>
      <c r="L101">
        <f t="shared" si="11"/>
        <v>1620</v>
      </c>
      <c r="M101" s="2" t="s">
        <v>28</v>
      </c>
      <c r="N101" t="s">
        <v>579</v>
      </c>
      <c r="O101" t="s">
        <v>41</v>
      </c>
      <c r="P101" s="3">
        <v>14.760829371220243</v>
      </c>
      <c r="Q101" t="str">
        <f t="shared" si="6"/>
        <v>C</v>
      </c>
      <c r="R101">
        <f t="shared" si="7"/>
        <v>2017</v>
      </c>
      <c r="S101">
        <f t="shared" si="8"/>
        <v>0</v>
      </c>
    </row>
    <row r="102" spans="1:19" x14ac:dyDescent="0.25">
      <c r="A102" s="1">
        <v>42892.60082115703</v>
      </c>
      <c r="B102" s="2" t="s">
        <v>806</v>
      </c>
      <c r="C102" t="s">
        <v>140</v>
      </c>
      <c r="D102">
        <v>17</v>
      </c>
      <c r="E102">
        <f>IF(D102="", _xlfn.XLOOKUP(C102,'Median Quantity per product'!$D$4:$D$103,'Median Quantity per product'!$E$4:$E$103, "NA"),'Project Work - Data wrows'!D102)</f>
        <v>17</v>
      </c>
      <c r="F102">
        <v>144</v>
      </c>
      <c r="G102">
        <f>IF(F102="",_xlfn.XLOOKUP(C102,'Price Averages'!$D$4:$D$103,'Price Averages'!$E$4:$E$103, "FALSE"), F102)</f>
        <v>144</v>
      </c>
      <c r="H102">
        <v>36</v>
      </c>
      <c r="I102">
        <f>IF(H102="", _xlfn.XLOOKUP(C102, 'Cost Averages'!$D$4:$D$103,'Cost Averages'!$E$4:$E$103, "FALSE"),H102)</f>
        <v>36</v>
      </c>
      <c r="J102">
        <f t="shared" si="9"/>
        <v>2448</v>
      </c>
      <c r="K102">
        <f t="shared" si="10"/>
        <v>612</v>
      </c>
      <c r="L102">
        <f t="shared" si="11"/>
        <v>1836</v>
      </c>
      <c r="M102" s="2" t="s">
        <v>28</v>
      </c>
      <c r="N102" t="s">
        <v>807</v>
      </c>
      <c r="O102" t="s">
        <v>25</v>
      </c>
      <c r="P102" s="3">
        <v>16.254955391951082</v>
      </c>
      <c r="Q102" t="str">
        <f t="shared" si="6"/>
        <v>C</v>
      </c>
      <c r="R102">
        <f t="shared" si="7"/>
        <v>2017</v>
      </c>
      <c r="S102">
        <f t="shared" si="8"/>
        <v>0</v>
      </c>
    </row>
    <row r="103" spans="1:19" x14ac:dyDescent="0.25">
      <c r="A103" s="1">
        <v>43004.069934904714</v>
      </c>
      <c r="B103" s="2" t="s">
        <v>1192</v>
      </c>
      <c r="C103" t="s">
        <v>201</v>
      </c>
      <c r="D103">
        <v>11</v>
      </c>
      <c r="E103">
        <f>IF(D103="", _xlfn.XLOOKUP(C103,'Median Quantity per product'!$D$4:$D$103,'Median Quantity per product'!$E$4:$E$103, "NA"),'Project Work - Data wrows'!D103)</f>
        <v>11</v>
      </c>
      <c r="F103" t="s">
        <v>32</v>
      </c>
      <c r="G103">
        <f>IF(F103="",_xlfn.XLOOKUP(C103,'Price Averages'!$D$4:$D$103,'Price Averages'!$E$4:$E$103, "FALSE"), F103)</f>
        <v>150</v>
      </c>
      <c r="H103">
        <v>75</v>
      </c>
      <c r="I103">
        <f>IF(H103="", _xlfn.XLOOKUP(C103, 'Cost Averages'!$D$4:$D$103,'Cost Averages'!$E$4:$E$103, "FALSE"),H103)</f>
        <v>75</v>
      </c>
      <c r="J103">
        <f t="shared" si="9"/>
        <v>1650</v>
      </c>
      <c r="K103">
        <f t="shared" si="10"/>
        <v>825</v>
      </c>
      <c r="L103">
        <f t="shared" si="11"/>
        <v>825</v>
      </c>
      <c r="M103" s="2" t="s">
        <v>44</v>
      </c>
      <c r="N103" t="s">
        <v>523</v>
      </c>
      <c r="O103" t="s">
        <v>50</v>
      </c>
      <c r="P103" s="3">
        <v>14.064516999204997</v>
      </c>
      <c r="Q103" t="str">
        <f t="shared" si="6"/>
        <v>C</v>
      </c>
      <c r="R103">
        <f t="shared" si="7"/>
        <v>2017</v>
      </c>
      <c r="S103">
        <f t="shared" si="8"/>
        <v>0</v>
      </c>
    </row>
    <row r="104" spans="1:19" x14ac:dyDescent="0.25">
      <c r="A104" s="1">
        <v>42892.376209183822</v>
      </c>
      <c r="B104" s="2" t="s">
        <v>2241</v>
      </c>
      <c r="C104" t="s">
        <v>80</v>
      </c>
      <c r="D104">
        <v>6</v>
      </c>
      <c r="E104">
        <f>IF(D104="", _xlfn.XLOOKUP(C104,'Median Quantity per product'!$D$4:$D$103,'Median Quantity per product'!$E$4:$E$103, "NA"),'Project Work - Data wrows'!D104)</f>
        <v>6</v>
      </c>
      <c r="F104">
        <v>210</v>
      </c>
      <c r="G104">
        <f>IF(F104="",_xlfn.XLOOKUP(C104,'Price Averages'!$D$4:$D$103,'Price Averages'!$E$4:$E$103, "FALSE"), F104)</f>
        <v>210</v>
      </c>
      <c r="H104">
        <v>70</v>
      </c>
      <c r="I104">
        <f>IF(H104="", _xlfn.XLOOKUP(C104, 'Cost Averages'!$D$4:$D$103,'Cost Averages'!$E$4:$E$103, "FALSE"),H104)</f>
        <v>70</v>
      </c>
      <c r="J104">
        <f t="shared" si="9"/>
        <v>1260</v>
      </c>
      <c r="K104">
        <f t="shared" si="10"/>
        <v>420</v>
      </c>
      <c r="L104">
        <f t="shared" si="11"/>
        <v>840</v>
      </c>
      <c r="M104" s="2" t="s">
        <v>28</v>
      </c>
      <c r="N104" t="s">
        <v>505</v>
      </c>
      <c r="O104" t="s">
        <v>50</v>
      </c>
      <c r="P104" s="3">
        <v>15.207985888346794</v>
      </c>
      <c r="Q104" t="str">
        <f t="shared" si="6"/>
        <v>C</v>
      </c>
      <c r="R104">
        <f t="shared" si="7"/>
        <v>2017</v>
      </c>
      <c r="S104">
        <f t="shared" si="8"/>
        <v>0</v>
      </c>
    </row>
    <row r="105" spans="1:19" x14ac:dyDescent="0.25">
      <c r="A105" s="1">
        <v>42993.282284259847</v>
      </c>
      <c r="B105" s="2" t="s">
        <v>1005</v>
      </c>
      <c r="C105" t="s">
        <v>240</v>
      </c>
      <c r="D105">
        <v>20</v>
      </c>
      <c r="E105">
        <f>IF(D105="", _xlfn.XLOOKUP(C105,'Median Quantity per product'!$D$4:$D$103,'Median Quantity per product'!$E$4:$E$103, "NA"),'Project Work - Data wrows'!D105)</f>
        <v>20</v>
      </c>
      <c r="F105">
        <v>132</v>
      </c>
      <c r="G105">
        <f>IF(F105="",_xlfn.XLOOKUP(C105,'Price Averages'!$D$4:$D$103,'Price Averages'!$E$4:$E$103, "FALSE"), F105)</f>
        <v>132</v>
      </c>
      <c r="H105">
        <v>44</v>
      </c>
      <c r="I105">
        <f>IF(H105="", _xlfn.XLOOKUP(C105, 'Cost Averages'!$D$4:$D$103,'Cost Averages'!$E$4:$E$103, "FALSE"),H105)</f>
        <v>44</v>
      </c>
      <c r="J105">
        <f t="shared" si="9"/>
        <v>2640</v>
      </c>
      <c r="K105">
        <f t="shared" si="10"/>
        <v>880</v>
      </c>
      <c r="L105">
        <f t="shared" si="11"/>
        <v>1760</v>
      </c>
      <c r="M105" s="2" t="s">
        <v>28</v>
      </c>
      <c r="N105" t="s">
        <v>637</v>
      </c>
      <c r="O105" t="s">
        <v>78</v>
      </c>
      <c r="P105" s="3">
        <v>9.879282537628514</v>
      </c>
      <c r="Q105" t="str">
        <f t="shared" si="6"/>
        <v>C</v>
      </c>
      <c r="R105">
        <f t="shared" si="7"/>
        <v>2017</v>
      </c>
      <c r="S105">
        <f t="shared" si="8"/>
        <v>0</v>
      </c>
    </row>
    <row r="106" spans="1:19" x14ac:dyDescent="0.25">
      <c r="A106" s="1">
        <v>42788.212095886716</v>
      </c>
      <c r="B106" s="2" t="s">
        <v>2208</v>
      </c>
      <c r="C106" t="s">
        <v>417</v>
      </c>
      <c r="D106">
        <v>8</v>
      </c>
      <c r="E106">
        <f>IF(D106="", _xlfn.XLOOKUP(C106,'Median Quantity per product'!$D$4:$D$103,'Median Quantity per product'!$E$4:$E$103, "NA"),'Project Work - Data wrows'!D106)</f>
        <v>8</v>
      </c>
      <c r="F106">
        <v>352</v>
      </c>
      <c r="G106">
        <f>IF(F106="",_xlfn.XLOOKUP(C106,'Price Averages'!$D$4:$D$103,'Price Averages'!$E$4:$E$103, "FALSE"), F106)</f>
        <v>352</v>
      </c>
      <c r="H106" t="s">
        <v>32</v>
      </c>
      <c r="I106">
        <f>IF(H106="", _xlfn.XLOOKUP(C106, 'Cost Averages'!$D$4:$D$103,'Cost Averages'!$E$4:$E$103, "FALSE"),H106)</f>
        <v>88</v>
      </c>
      <c r="J106">
        <f t="shared" si="9"/>
        <v>2816</v>
      </c>
      <c r="K106">
        <f t="shared" si="10"/>
        <v>704</v>
      </c>
      <c r="L106">
        <f t="shared" si="11"/>
        <v>2112</v>
      </c>
      <c r="M106" s="2" t="s">
        <v>28</v>
      </c>
      <c r="N106" t="s">
        <v>202</v>
      </c>
      <c r="O106" t="s">
        <v>50</v>
      </c>
      <c r="P106" s="3">
        <v>11.995406972581796</v>
      </c>
      <c r="Q106" t="str">
        <f t="shared" si="6"/>
        <v>C</v>
      </c>
      <c r="R106">
        <f t="shared" si="7"/>
        <v>2017</v>
      </c>
      <c r="S106">
        <f t="shared" si="8"/>
        <v>0</v>
      </c>
    </row>
    <row r="107" spans="1:19" x14ac:dyDescent="0.25">
      <c r="A107" s="1">
        <v>42748.614394642842</v>
      </c>
      <c r="B107" s="2" t="s">
        <v>2116</v>
      </c>
      <c r="C107" t="s">
        <v>417</v>
      </c>
      <c r="D107" t="s">
        <v>32</v>
      </c>
      <c r="E107">
        <f>IF(D107="", _xlfn.XLOOKUP(C107,'Median Quantity per product'!$D$4:$D$103,'Median Quantity per product'!$E$4:$E$103, "NA"),'Project Work - Data wrows'!D107)</f>
        <v>10</v>
      </c>
      <c r="F107">
        <v>352</v>
      </c>
      <c r="G107">
        <f>IF(F107="",_xlfn.XLOOKUP(C107,'Price Averages'!$D$4:$D$103,'Price Averages'!$E$4:$E$103, "FALSE"), F107)</f>
        <v>352</v>
      </c>
      <c r="H107" t="s">
        <v>32</v>
      </c>
      <c r="I107">
        <f>IF(H107="", _xlfn.XLOOKUP(C107, 'Cost Averages'!$D$4:$D$103,'Cost Averages'!$E$4:$E$103, "FALSE"),H107)</f>
        <v>88</v>
      </c>
      <c r="J107">
        <f t="shared" si="9"/>
        <v>3520</v>
      </c>
      <c r="K107">
        <f t="shared" si="10"/>
        <v>880</v>
      </c>
      <c r="L107">
        <f t="shared" si="11"/>
        <v>2640</v>
      </c>
      <c r="M107" s="2" t="s">
        <v>28</v>
      </c>
      <c r="N107" t="s">
        <v>843</v>
      </c>
      <c r="O107" t="s">
        <v>41</v>
      </c>
      <c r="P107" s="3">
        <v>9.5176115401380308</v>
      </c>
      <c r="Q107" t="str">
        <f t="shared" si="6"/>
        <v>C</v>
      </c>
      <c r="R107">
        <f t="shared" si="7"/>
        <v>2017</v>
      </c>
      <c r="S107">
        <f t="shared" si="8"/>
        <v>0</v>
      </c>
    </row>
    <row r="108" spans="1:19" x14ac:dyDescent="0.25">
      <c r="A108" s="1">
        <v>42760.795480716042</v>
      </c>
      <c r="B108" s="2" t="s">
        <v>3192</v>
      </c>
      <c r="C108" t="s">
        <v>291</v>
      </c>
      <c r="D108">
        <v>6</v>
      </c>
      <c r="E108">
        <f>IF(D108="", _xlfn.XLOOKUP(C108,'Median Quantity per product'!$D$4:$D$103,'Median Quantity per product'!$E$4:$E$103, "NA"),'Project Work - Data wrows'!D108)</f>
        <v>6</v>
      </c>
      <c r="F108">
        <v>225</v>
      </c>
      <c r="G108">
        <f>IF(F108="",_xlfn.XLOOKUP(C108,'Price Averages'!$D$4:$D$103,'Price Averages'!$E$4:$E$103, "FALSE"), F108)</f>
        <v>225</v>
      </c>
      <c r="H108">
        <v>75</v>
      </c>
      <c r="I108">
        <f>IF(H108="", _xlfn.XLOOKUP(C108, 'Cost Averages'!$D$4:$D$103,'Cost Averages'!$E$4:$E$103, "FALSE"),H108)</f>
        <v>75</v>
      </c>
      <c r="J108">
        <f t="shared" si="9"/>
        <v>1350</v>
      </c>
      <c r="K108">
        <f t="shared" si="10"/>
        <v>450</v>
      </c>
      <c r="L108">
        <f t="shared" si="11"/>
        <v>900</v>
      </c>
      <c r="M108" s="2" t="s">
        <v>44</v>
      </c>
      <c r="N108" t="s">
        <v>115</v>
      </c>
      <c r="O108" t="s">
        <v>46</v>
      </c>
      <c r="P108" s="3">
        <v>10.42743035829395</v>
      </c>
      <c r="Q108" t="str">
        <f t="shared" si="6"/>
        <v>C</v>
      </c>
      <c r="R108">
        <f t="shared" si="7"/>
        <v>2017</v>
      </c>
      <c r="S108">
        <f t="shared" si="8"/>
        <v>0</v>
      </c>
    </row>
    <row r="109" spans="1:19" x14ac:dyDescent="0.25">
      <c r="A109" s="1">
        <v>42862.624822513317</v>
      </c>
      <c r="B109" s="2" t="s">
        <v>1269</v>
      </c>
      <c r="C109" t="s">
        <v>293</v>
      </c>
      <c r="D109" t="s">
        <v>32</v>
      </c>
      <c r="E109">
        <f>IF(D109="", _xlfn.XLOOKUP(C109,'Median Quantity per product'!$D$4:$D$103,'Median Quantity per product'!$E$4:$E$103, "NA"),'Project Work - Data wrows'!D109)</f>
        <v>11</v>
      </c>
      <c r="F109">
        <v>188</v>
      </c>
      <c r="G109">
        <f>IF(F109="",_xlfn.XLOOKUP(C109,'Price Averages'!$D$4:$D$103,'Price Averages'!$E$4:$E$103, "FALSE"), F109)</f>
        <v>188</v>
      </c>
      <c r="H109">
        <v>94</v>
      </c>
      <c r="I109">
        <f>IF(H109="", _xlfn.XLOOKUP(C109, 'Cost Averages'!$D$4:$D$103,'Cost Averages'!$E$4:$E$103, "FALSE"),H109)</f>
        <v>94</v>
      </c>
      <c r="J109">
        <f t="shared" si="9"/>
        <v>2068</v>
      </c>
      <c r="K109">
        <f t="shared" si="10"/>
        <v>1034</v>
      </c>
      <c r="L109">
        <f t="shared" si="11"/>
        <v>1034</v>
      </c>
      <c r="M109" s="2" t="s">
        <v>28</v>
      </c>
      <c r="N109" t="s">
        <v>1245</v>
      </c>
      <c r="O109" t="s">
        <v>41</v>
      </c>
      <c r="P109" s="3">
        <v>10.518436853046438</v>
      </c>
      <c r="Q109" t="str">
        <f t="shared" si="6"/>
        <v>C</v>
      </c>
      <c r="R109">
        <f t="shared" si="7"/>
        <v>2017</v>
      </c>
      <c r="S109">
        <f t="shared" si="8"/>
        <v>0</v>
      </c>
    </row>
    <row r="110" spans="1:19" x14ac:dyDescent="0.25">
      <c r="A110" s="1">
        <v>42978.800346625751</v>
      </c>
      <c r="B110" s="2" t="s">
        <v>1140</v>
      </c>
      <c r="C110" t="s">
        <v>575</v>
      </c>
      <c r="D110">
        <v>17</v>
      </c>
      <c r="E110">
        <f>IF(D110="", _xlfn.XLOOKUP(C110,'Median Quantity per product'!$D$4:$D$103,'Median Quantity per product'!$E$4:$E$103, "NA"),'Project Work - Data wrows'!D110)</f>
        <v>17</v>
      </c>
      <c r="F110">
        <v>57</v>
      </c>
      <c r="G110">
        <f>IF(F110="",_xlfn.XLOOKUP(C110,'Price Averages'!$D$4:$D$103,'Price Averages'!$E$4:$E$103, "FALSE"), F110)</f>
        <v>57</v>
      </c>
      <c r="H110" t="s">
        <v>32</v>
      </c>
      <c r="I110">
        <f>IF(H110="", _xlfn.XLOOKUP(C110, 'Cost Averages'!$D$4:$D$103,'Cost Averages'!$E$4:$E$103, "FALSE"),H110)</f>
        <v>19</v>
      </c>
      <c r="J110">
        <f t="shared" si="9"/>
        <v>969</v>
      </c>
      <c r="K110">
        <f t="shared" si="10"/>
        <v>323</v>
      </c>
      <c r="L110">
        <f t="shared" si="11"/>
        <v>646</v>
      </c>
      <c r="M110" s="2" t="s">
        <v>28</v>
      </c>
      <c r="N110" t="s">
        <v>701</v>
      </c>
      <c r="O110" t="s">
        <v>78</v>
      </c>
      <c r="P110" s="3">
        <v>12.658317415198635</v>
      </c>
      <c r="Q110" t="str">
        <f t="shared" si="6"/>
        <v>C</v>
      </c>
      <c r="R110">
        <f t="shared" si="7"/>
        <v>2017</v>
      </c>
      <c r="S110">
        <f t="shared" si="8"/>
        <v>0</v>
      </c>
    </row>
    <row r="111" spans="1:19" x14ac:dyDescent="0.25">
      <c r="A111" s="1">
        <v>43085.324375002347</v>
      </c>
      <c r="B111" s="2" t="s">
        <v>2455</v>
      </c>
      <c r="C111" t="s">
        <v>258</v>
      </c>
      <c r="D111">
        <v>6</v>
      </c>
      <c r="E111">
        <f>IF(D111="", _xlfn.XLOOKUP(C111,'Median Quantity per product'!$D$4:$D$103,'Median Quantity per product'!$E$4:$E$103, "NA"),'Project Work - Data wrows'!D111)</f>
        <v>6</v>
      </c>
      <c r="F111" t="s">
        <v>32</v>
      </c>
      <c r="G111">
        <f>IF(F111="",_xlfn.XLOOKUP(C111,'Price Averages'!$D$4:$D$103,'Price Averages'!$E$4:$E$103, "FALSE"), F111)</f>
        <v>50</v>
      </c>
      <c r="H111">
        <v>25</v>
      </c>
      <c r="I111">
        <f>IF(H111="", _xlfn.XLOOKUP(C111, 'Cost Averages'!$D$4:$D$103,'Cost Averages'!$E$4:$E$103, "FALSE"),H111)</f>
        <v>25</v>
      </c>
      <c r="J111">
        <f t="shared" si="9"/>
        <v>300</v>
      </c>
      <c r="K111">
        <f t="shared" si="10"/>
        <v>150</v>
      </c>
      <c r="L111">
        <f t="shared" si="11"/>
        <v>150</v>
      </c>
      <c r="M111" s="2" t="s">
        <v>28</v>
      </c>
      <c r="N111" t="s">
        <v>637</v>
      </c>
      <c r="O111" t="s">
        <v>78</v>
      </c>
      <c r="P111" s="3">
        <v>9.879282537628514</v>
      </c>
      <c r="Q111" t="str">
        <f t="shared" si="6"/>
        <v>C</v>
      </c>
      <c r="R111">
        <f t="shared" si="7"/>
        <v>2017</v>
      </c>
      <c r="S111">
        <f t="shared" si="8"/>
        <v>0</v>
      </c>
    </row>
    <row r="112" spans="1:19" x14ac:dyDescent="0.25">
      <c r="A112" s="1">
        <v>43027.923870202532</v>
      </c>
      <c r="B112" s="2" t="s">
        <v>2348</v>
      </c>
      <c r="C112" t="s">
        <v>258</v>
      </c>
      <c r="D112">
        <v>19</v>
      </c>
      <c r="E112">
        <f>IF(D112="", _xlfn.XLOOKUP(C112,'Median Quantity per product'!$D$4:$D$103,'Median Quantity per product'!$E$4:$E$103, "NA"),'Project Work - Data wrows'!D112)</f>
        <v>19</v>
      </c>
      <c r="F112" t="s">
        <v>32</v>
      </c>
      <c r="G112">
        <f>IF(F112="",_xlfn.XLOOKUP(C112,'Price Averages'!$D$4:$D$103,'Price Averages'!$E$4:$E$103, "FALSE"), F112)</f>
        <v>50</v>
      </c>
      <c r="H112">
        <v>25</v>
      </c>
      <c r="I112">
        <f>IF(H112="", _xlfn.XLOOKUP(C112, 'Cost Averages'!$D$4:$D$103,'Cost Averages'!$E$4:$E$103, "FALSE"),H112)</f>
        <v>25</v>
      </c>
      <c r="J112">
        <f t="shared" si="9"/>
        <v>950</v>
      </c>
      <c r="K112">
        <f t="shared" si="10"/>
        <v>475</v>
      </c>
      <c r="L112">
        <f t="shared" si="11"/>
        <v>475</v>
      </c>
      <c r="M112" s="2" t="s">
        <v>28</v>
      </c>
      <c r="N112" t="s">
        <v>972</v>
      </c>
      <c r="O112" t="s">
        <v>25</v>
      </c>
      <c r="P112" s="3">
        <v>8.1743378387804331</v>
      </c>
      <c r="Q112" t="str">
        <f t="shared" si="6"/>
        <v>C</v>
      </c>
      <c r="R112">
        <f t="shared" si="7"/>
        <v>2017</v>
      </c>
      <c r="S112">
        <f t="shared" si="8"/>
        <v>0</v>
      </c>
    </row>
    <row r="113" spans="1:19" x14ac:dyDescent="0.25">
      <c r="A113" s="1">
        <v>42837.299332349423</v>
      </c>
      <c r="B113" s="2" t="s">
        <v>600</v>
      </c>
      <c r="C113" t="s">
        <v>235</v>
      </c>
      <c r="D113">
        <v>11</v>
      </c>
      <c r="E113">
        <f>IF(D113="", _xlfn.XLOOKUP(C113,'Median Quantity per product'!$D$4:$D$103,'Median Quantity per product'!$E$4:$E$103, "NA"),'Project Work - Data wrows'!D113)</f>
        <v>11</v>
      </c>
      <c r="F113">
        <v>90</v>
      </c>
      <c r="G113">
        <f>IF(F113="",_xlfn.XLOOKUP(C113,'Price Averages'!$D$4:$D$103,'Price Averages'!$E$4:$E$103, "FALSE"), F113)</f>
        <v>90</v>
      </c>
      <c r="H113">
        <v>45</v>
      </c>
      <c r="I113">
        <f>IF(H113="", _xlfn.XLOOKUP(C113, 'Cost Averages'!$D$4:$D$103,'Cost Averages'!$E$4:$E$103, "FALSE"),H113)</f>
        <v>45</v>
      </c>
      <c r="J113">
        <f t="shared" si="9"/>
        <v>990</v>
      </c>
      <c r="K113">
        <f t="shared" si="10"/>
        <v>495</v>
      </c>
      <c r="L113">
        <f t="shared" si="11"/>
        <v>495</v>
      </c>
      <c r="M113" s="2" t="s">
        <v>28</v>
      </c>
      <c r="N113" t="s">
        <v>601</v>
      </c>
      <c r="O113" t="s">
        <v>56</v>
      </c>
      <c r="P113" s="3">
        <v>12.564315242820944</v>
      </c>
      <c r="Q113" t="str">
        <f t="shared" si="6"/>
        <v>C</v>
      </c>
      <c r="R113">
        <f t="shared" si="7"/>
        <v>2017</v>
      </c>
      <c r="S113">
        <f t="shared" si="8"/>
        <v>0</v>
      </c>
    </row>
    <row r="114" spans="1:19" x14ac:dyDescent="0.25">
      <c r="A114" s="1">
        <v>43034.675336766595</v>
      </c>
      <c r="B114" s="2" t="s">
        <v>3171</v>
      </c>
      <c r="C114" t="s">
        <v>309</v>
      </c>
      <c r="D114">
        <v>8</v>
      </c>
      <c r="E114">
        <f>IF(D114="", _xlfn.XLOOKUP(C114,'Median Quantity per product'!$D$4:$D$103,'Median Quantity per product'!$E$4:$E$103, "NA"),'Project Work - Data wrows'!D114)</f>
        <v>8</v>
      </c>
      <c r="F114" t="s">
        <v>32</v>
      </c>
      <c r="G114">
        <f>IF(F114="",_xlfn.XLOOKUP(C114,'Price Averages'!$D$4:$D$103,'Price Averages'!$E$4:$E$103, "FALSE"), F114)</f>
        <v>352</v>
      </c>
      <c r="H114">
        <v>88</v>
      </c>
      <c r="I114">
        <f>IF(H114="", _xlfn.XLOOKUP(C114, 'Cost Averages'!$D$4:$D$103,'Cost Averages'!$E$4:$E$103, "FALSE"),H114)</f>
        <v>88</v>
      </c>
      <c r="J114">
        <f t="shared" si="9"/>
        <v>2816</v>
      </c>
      <c r="K114">
        <f t="shared" si="10"/>
        <v>704</v>
      </c>
      <c r="L114">
        <f t="shared" si="11"/>
        <v>2112</v>
      </c>
      <c r="M114" s="2" t="s">
        <v>23</v>
      </c>
      <c r="N114" t="s">
        <v>403</v>
      </c>
      <c r="O114" t="s">
        <v>56</v>
      </c>
      <c r="P114" s="3">
        <v>13.115597690631557</v>
      </c>
      <c r="Q114" t="str">
        <f t="shared" si="6"/>
        <v>C</v>
      </c>
      <c r="R114">
        <f t="shared" si="7"/>
        <v>2017</v>
      </c>
      <c r="S114">
        <f t="shared" si="8"/>
        <v>0</v>
      </c>
    </row>
    <row r="115" spans="1:19" x14ac:dyDescent="0.25">
      <c r="A115" s="1">
        <v>43030.109640636176</v>
      </c>
      <c r="B115" s="2" t="s">
        <v>1239</v>
      </c>
      <c r="C115" t="s">
        <v>117</v>
      </c>
      <c r="D115">
        <v>6</v>
      </c>
      <c r="E115">
        <f>IF(D115="", _xlfn.XLOOKUP(C115,'Median Quantity per product'!$D$4:$D$103,'Median Quantity per product'!$E$4:$E$103, "NA"),'Project Work - Data wrows'!D115)</f>
        <v>6</v>
      </c>
      <c r="F115">
        <v>176</v>
      </c>
      <c r="G115">
        <f>IF(F115="",_xlfn.XLOOKUP(C115,'Price Averages'!$D$4:$D$103,'Price Averages'!$E$4:$E$103, "FALSE"), F115)</f>
        <v>176</v>
      </c>
      <c r="H115">
        <v>88</v>
      </c>
      <c r="I115">
        <f>IF(H115="", _xlfn.XLOOKUP(C115, 'Cost Averages'!$D$4:$D$103,'Cost Averages'!$E$4:$E$103, "FALSE"),H115)</f>
        <v>88</v>
      </c>
      <c r="J115">
        <f t="shared" si="9"/>
        <v>1056</v>
      </c>
      <c r="K115">
        <f t="shared" si="10"/>
        <v>528</v>
      </c>
      <c r="L115">
        <f t="shared" si="11"/>
        <v>528</v>
      </c>
      <c r="M115" s="2" t="s">
        <v>23</v>
      </c>
      <c r="N115" t="s">
        <v>811</v>
      </c>
      <c r="O115" t="s">
        <v>78</v>
      </c>
      <c r="P115" s="3">
        <v>12.155895475340943</v>
      </c>
      <c r="Q115" t="str">
        <f t="shared" si="6"/>
        <v>C</v>
      </c>
      <c r="R115">
        <f t="shared" si="7"/>
        <v>2017</v>
      </c>
      <c r="S115">
        <f t="shared" si="8"/>
        <v>0</v>
      </c>
    </row>
    <row r="116" spans="1:19" x14ac:dyDescent="0.25">
      <c r="A116" s="1">
        <v>42994.284698480566</v>
      </c>
      <c r="B116" s="2" t="s">
        <v>3198</v>
      </c>
      <c r="C116" t="s">
        <v>117</v>
      </c>
      <c r="D116">
        <v>17</v>
      </c>
      <c r="E116">
        <f>IF(D116="", _xlfn.XLOOKUP(C116,'Median Quantity per product'!$D$4:$D$103,'Median Quantity per product'!$E$4:$E$103, "NA"),'Project Work - Data wrows'!D116)</f>
        <v>17</v>
      </c>
      <c r="F116">
        <v>176</v>
      </c>
      <c r="G116">
        <f>IF(F116="",_xlfn.XLOOKUP(C116,'Price Averages'!$D$4:$D$103,'Price Averages'!$E$4:$E$103, "FALSE"), F116)</f>
        <v>176</v>
      </c>
      <c r="H116">
        <v>88</v>
      </c>
      <c r="I116">
        <f>IF(H116="", _xlfn.XLOOKUP(C116, 'Cost Averages'!$D$4:$D$103,'Cost Averages'!$E$4:$E$103, "FALSE"),H116)</f>
        <v>88</v>
      </c>
      <c r="J116">
        <f t="shared" si="9"/>
        <v>2992</v>
      </c>
      <c r="K116">
        <f t="shared" si="10"/>
        <v>1496</v>
      </c>
      <c r="L116">
        <f t="shared" si="11"/>
        <v>1496</v>
      </c>
      <c r="M116" s="2" t="s">
        <v>28</v>
      </c>
      <c r="N116" t="s">
        <v>205</v>
      </c>
      <c r="O116" t="s">
        <v>50</v>
      </c>
      <c r="P116" s="3">
        <v>10.980884286450312</v>
      </c>
      <c r="Q116" t="str">
        <f t="shared" si="6"/>
        <v>C</v>
      </c>
      <c r="R116">
        <f t="shared" si="7"/>
        <v>2017</v>
      </c>
      <c r="S116">
        <f t="shared" si="8"/>
        <v>0</v>
      </c>
    </row>
    <row r="117" spans="1:19" x14ac:dyDescent="0.25">
      <c r="A117" s="1">
        <v>43038.144305652524</v>
      </c>
      <c r="B117" s="2" t="s">
        <v>2785</v>
      </c>
      <c r="C117" t="s">
        <v>188</v>
      </c>
      <c r="D117">
        <v>2</v>
      </c>
      <c r="E117">
        <f>IF(D117="", _xlfn.XLOOKUP(C117,'Median Quantity per product'!$D$4:$D$103,'Median Quantity per product'!$E$4:$E$103, "NA"),'Project Work - Data wrows'!D117)</f>
        <v>2</v>
      </c>
      <c r="F117">
        <v>192</v>
      </c>
      <c r="G117">
        <f>IF(F117="",_xlfn.XLOOKUP(C117,'Price Averages'!$D$4:$D$103,'Price Averages'!$E$4:$E$103, "FALSE"), F117)</f>
        <v>192</v>
      </c>
      <c r="H117">
        <v>96</v>
      </c>
      <c r="I117">
        <f>IF(H117="", _xlfn.XLOOKUP(C117, 'Cost Averages'!$D$4:$D$103,'Cost Averages'!$E$4:$E$103, "FALSE"),H117)</f>
        <v>96</v>
      </c>
      <c r="J117">
        <f t="shared" si="9"/>
        <v>384</v>
      </c>
      <c r="K117">
        <f t="shared" si="10"/>
        <v>192</v>
      </c>
      <c r="L117">
        <f t="shared" si="11"/>
        <v>192</v>
      </c>
      <c r="M117" s="2" t="s">
        <v>28</v>
      </c>
      <c r="N117" t="s">
        <v>505</v>
      </c>
      <c r="O117" t="s">
        <v>50</v>
      </c>
      <c r="P117" s="3">
        <v>15.207985888346794</v>
      </c>
      <c r="Q117" t="str">
        <f t="shared" si="6"/>
        <v>C</v>
      </c>
      <c r="R117">
        <f t="shared" si="7"/>
        <v>2017</v>
      </c>
      <c r="S117">
        <f t="shared" si="8"/>
        <v>0</v>
      </c>
    </row>
    <row r="118" spans="1:19" x14ac:dyDescent="0.25">
      <c r="A118" s="1">
        <v>42915.116737297503</v>
      </c>
      <c r="B118" s="2" t="s">
        <v>1496</v>
      </c>
      <c r="C118" t="s">
        <v>188</v>
      </c>
      <c r="D118">
        <v>18</v>
      </c>
      <c r="E118">
        <f>IF(D118="", _xlfn.XLOOKUP(C118,'Median Quantity per product'!$D$4:$D$103,'Median Quantity per product'!$E$4:$E$103, "NA"),'Project Work - Data wrows'!D118)</f>
        <v>18</v>
      </c>
      <c r="F118">
        <v>192</v>
      </c>
      <c r="G118">
        <f>IF(F118="",_xlfn.XLOOKUP(C118,'Price Averages'!$D$4:$D$103,'Price Averages'!$E$4:$E$103, "FALSE"), F118)</f>
        <v>192</v>
      </c>
      <c r="H118">
        <v>96</v>
      </c>
      <c r="I118">
        <f>IF(H118="", _xlfn.XLOOKUP(C118, 'Cost Averages'!$D$4:$D$103,'Cost Averages'!$E$4:$E$103, "FALSE"),H118)</f>
        <v>96</v>
      </c>
      <c r="J118">
        <f t="shared" si="9"/>
        <v>3456</v>
      </c>
      <c r="K118">
        <f t="shared" si="10"/>
        <v>1728</v>
      </c>
      <c r="L118">
        <f t="shared" si="11"/>
        <v>1728</v>
      </c>
      <c r="M118" s="2" t="s">
        <v>23</v>
      </c>
      <c r="N118" t="s">
        <v>1004</v>
      </c>
      <c r="O118" t="s">
        <v>25</v>
      </c>
      <c r="P118" s="3">
        <v>14.538471643780088</v>
      </c>
      <c r="Q118" t="str">
        <f t="shared" si="6"/>
        <v>C</v>
      </c>
      <c r="R118">
        <f t="shared" si="7"/>
        <v>2017</v>
      </c>
      <c r="S118">
        <f t="shared" si="8"/>
        <v>0</v>
      </c>
    </row>
    <row r="119" spans="1:19" x14ac:dyDescent="0.25">
      <c r="A119" s="1">
        <v>43028.201714645496</v>
      </c>
      <c r="B119" s="2" t="s">
        <v>1191</v>
      </c>
      <c r="C119" t="s">
        <v>268</v>
      </c>
      <c r="D119">
        <v>1</v>
      </c>
      <c r="E119">
        <f>IF(D119="", _xlfn.XLOOKUP(C119,'Median Quantity per product'!$D$4:$D$103,'Median Quantity per product'!$E$4:$E$103, "NA"),'Project Work - Data wrows'!D119)</f>
        <v>1</v>
      </c>
      <c r="F119">
        <v>57</v>
      </c>
      <c r="G119">
        <f>IF(F119="",_xlfn.XLOOKUP(C119,'Price Averages'!$D$4:$D$103,'Price Averages'!$E$4:$E$103, "FALSE"), F119)</f>
        <v>57</v>
      </c>
      <c r="H119">
        <v>19</v>
      </c>
      <c r="I119">
        <f>IF(H119="", _xlfn.XLOOKUP(C119, 'Cost Averages'!$D$4:$D$103,'Cost Averages'!$E$4:$E$103, "FALSE"),H119)</f>
        <v>19</v>
      </c>
      <c r="J119">
        <f t="shared" si="9"/>
        <v>57</v>
      </c>
      <c r="K119">
        <f t="shared" si="10"/>
        <v>19</v>
      </c>
      <c r="L119">
        <f t="shared" si="11"/>
        <v>38</v>
      </c>
      <c r="M119" s="2" t="s">
        <v>44</v>
      </c>
      <c r="N119" t="s">
        <v>228</v>
      </c>
      <c r="O119" t="s">
        <v>46</v>
      </c>
      <c r="P119" s="3">
        <v>9.3014286057233697</v>
      </c>
      <c r="Q119" t="str">
        <f t="shared" si="6"/>
        <v>C</v>
      </c>
      <c r="R119">
        <f t="shared" si="7"/>
        <v>2017</v>
      </c>
      <c r="S119">
        <f t="shared" si="8"/>
        <v>0</v>
      </c>
    </row>
    <row r="120" spans="1:19" x14ac:dyDescent="0.25">
      <c r="A120" s="1">
        <v>42962.447379798417</v>
      </c>
      <c r="B120" s="2" t="s">
        <v>2006</v>
      </c>
      <c r="C120" t="s">
        <v>268</v>
      </c>
      <c r="D120">
        <v>10</v>
      </c>
      <c r="E120">
        <f>IF(D120="", _xlfn.XLOOKUP(C120,'Median Quantity per product'!$D$4:$D$103,'Median Quantity per product'!$E$4:$E$103, "NA"),'Project Work - Data wrows'!D120)</f>
        <v>10</v>
      </c>
      <c r="F120">
        <v>57</v>
      </c>
      <c r="G120">
        <f>IF(F120="",_xlfn.XLOOKUP(C120,'Price Averages'!$D$4:$D$103,'Price Averages'!$E$4:$E$103, "FALSE"), F120)</f>
        <v>57</v>
      </c>
      <c r="H120">
        <v>19</v>
      </c>
      <c r="I120">
        <f>IF(H120="", _xlfn.XLOOKUP(C120, 'Cost Averages'!$D$4:$D$103,'Cost Averages'!$E$4:$E$103, "FALSE"),H120)</f>
        <v>19</v>
      </c>
      <c r="J120">
        <f t="shared" si="9"/>
        <v>570</v>
      </c>
      <c r="K120">
        <f t="shared" si="10"/>
        <v>190</v>
      </c>
      <c r="L120">
        <f t="shared" si="11"/>
        <v>380</v>
      </c>
      <c r="M120" s="2" t="s">
        <v>28</v>
      </c>
      <c r="N120" t="s">
        <v>1083</v>
      </c>
      <c r="O120" t="s">
        <v>25</v>
      </c>
      <c r="P120" s="3">
        <v>12.55774399806273</v>
      </c>
      <c r="Q120" t="str">
        <f t="shared" si="6"/>
        <v>C</v>
      </c>
      <c r="R120">
        <f t="shared" si="7"/>
        <v>2017</v>
      </c>
      <c r="S120">
        <f t="shared" si="8"/>
        <v>0</v>
      </c>
    </row>
    <row r="121" spans="1:19" x14ac:dyDescent="0.25">
      <c r="A121" s="1">
        <v>42891.278417885223</v>
      </c>
      <c r="B121" s="2" t="s">
        <v>2432</v>
      </c>
      <c r="C121" t="s">
        <v>268</v>
      </c>
      <c r="D121">
        <v>15</v>
      </c>
      <c r="E121">
        <f>IF(D121="", _xlfn.XLOOKUP(C121,'Median Quantity per product'!$D$4:$D$103,'Median Quantity per product'!$E$4:$E$103, "NA"),'Project Work - Data wrows'!D121)</f>
        <v>15</v>
      </c>
      <c r="F121">
        <v>57</v>
      </c>
      <c r="G121">
        <f>IF(F121="",_xlfn.XLOOKUP(C121,'Price Averages'!$D$4:$D$103,'Price Averages'!$E$4:$E$103, "FALSE"), F121)</f>
        <v>57</v>
      </c>
      <c r="H121">
        <v>19</v>
      </c>
      <c r="I121">
        <f>IF(H121="", _xlfn.XLOOKUP(C121, 'Cost Averages'!$D$4:$D$103,'Cost Averages'!$E$4:$E$103, "FALSE"),H121)</f>
        <v>19</v>
      </c>
      <c r="J121">
        <f t="shared" si="9"/>
        <v>855</v>
      </c>
      <c r="K121">
        <f t="shared" si="10"/>
        <v>285</v>
      </c>
      <c r="L121">
        <f t="shared" si="11"/>
        <v>570</v>
      </c>
      <c r="M121" s="2" t="s">
        <v>44</v>
      </c>
      <c r="N121" t="s">
        <v>498</v>
      </c>
      <c r="O121" t="s">
        <v>25</v>
      </c>
      <c r="P121" s="3">
        <v>13.917704159139552</v>
      </c>
      <c r="Q121" t="str">
        <f t="shared" si="6"/>
        <v>C</v>
      </c>
      <c r="R121">
        <f t="shared" si="7"/>
        <v>2017</v>
      </c>
      <c r="S121">
        <f t="shared" si="8"/>
        <v>0</v>
      </c>
    </row>
    <row r="122" spans="1:19" x14ac:dyDescent="0.25">
      <c r="A122" s="1">
        <v>43066.611499069477</v>
      </c>
      <c r="B122" s="2" t="s">
        <v>981</v>
      </c>
      <c r="C122" t="s">
        <v>85</v>
      </c>
      <c r="D122">
        <v>16</v>
      </c>
      <c r="E122">
        <f>IF(D122="", _xlfn.XLOOKUP(C122,'Median Quantity per product'!$D$4:$D$103,'Median Quantity per product'!$E$4:$E$103, "NA"),'Project Work - Data wrows'!D122)</f>
        <v>16</v>
      </c>
      <c r="F122">
        <v>204</v>
      </c>
      <c r="G122">
        <f>IF(F122="",_xlfn.XLOOKUP(C122,'Price Averages'!$D$4:$D$103,'Price Averages'!$E$4:$E$103, "FALSE"), F122)</f>
        <v>204</v>
      </c>
      <c r="H122">
        <v>51</v>
      </c>
      <c r="I122">
        <f>IF(H122="", _xlfn.XLOOKUP(C122, 'Cost Averages'!$D$4:$D$103,'Cost Averages'!$E$4:$E$103, "FALSE"),H122)</f>
        <v>51</v>
      </c>
      <c r="J122">
        <f t="shared" si="9"/>
        <v>3264</v>
      </c>
      <c r="K122">
        <f t="shared" si="10"/>
        <v>816</v>
      </c>
      <c r="L122">
        <f t="shared" si="11"/>
        <v>2448</v>
      </c>
      <c r="M122" s="2" t="s">
        <v>44</v>
      </c>
      <c r="N122" t="s">
        <v>71</v>
      </c>
      <c r="O122" t="s">
        <v>56</v>
      </c>
      <c r="P122" s="3">
        <v>12.163730387337393</v>
      </c>
      <c r="Q122" t="str">
        <f t="shared" si="6"/>
        <v>C</v>
      </c>
      <c r="R122">
        <f t="shared" si="7"/>
        <v>2017</v>
      </c>
      <c r="S122">
        <f t="shared" si="8"/>
        <v>0</v>
      </c>
    </row>
    <row r="123" spans="1:19" x14ac:dyDescent="0.25">
      <c r="A123" s="1">
        <v>43100.174946324354</v>
      </c>
      <c r="B123" s="2" t="s">
        <v>2399</v>
      </c>
      <c r="C123" t="s">
        <v>320</v>
      </c>
      <c r="D123">
        <v>6</v>
      </c>
      <c r="E123">
        <f>IF(D123="", _xlfn.XLOOKUP(C123,'Median Quantity per product'!$D$4:$D$103,'Median Quantity per product'!$E$4:$E$103, "NA"),'Project Work - Data wrows'!D123)</f>
        <v>6</v>
      </c>
      <c r="F123">
        <v>124</v>
      </c>
      <c r="G123">
        <f>IF(F123="",_xlfn.XLOOKUP(C123,'Price Averages'!$D$4:$D$103,'Price Averages'!$E$4:$E$103, "FALSE"), F123)</f>
        <v>124</v>
      </c>
      <c r="H123">
        <v>62</v>
      </c>
      <c r="I123">
        <f>IF(H123="", _xlfn.XLOOKUP(C123, 'Cost Averages'!$D$4:$D$103,'Cost Averages'!$E$4:$E$103, "FALSE"),H123)</f>
        <v>62</v>
      </c>
      <c r="J123">
        <f t="shared" si="9"/>
        <v>744</v>
      </c>
      <c r="K123">
        <f t="shared" si="10"/>
        <v>372</v>
      </c>
      <c r="L123">
        <f t="shared" si="11"/>
        <v>372</v>
      </c>
      <c r="M123" s="2" t="s">
        <v>23</v>
      </c>
      <c r="N123" t="s">
        <v>415</v>
      </c>
      <c r="O123" t="s">
        <v>78</v>
      </c>
      <c r="P123" s="3">
        <v>10.813269600021069</v>
      </c>
      <c r="Q123" t="str">
        <f t="shared" si="6"/>
        <v>C</v>
      </c>
      <c r="R123">
        <f t="shared" si="7"/>
        <v>2017</v>
      </c>
      <c r="S123">
        <f t="shared" si="8"/>
        <v>0</v>
      </c>
    </row>
    <row r="124" spans="1:19" x14ac:dyDescent="0.25">
      <c r="A124" s="1">
        <v>43003.012834456174</v>
      </c>
      <c r="B124" s="2" t="s">
        <v>990</v>
      </c>
      <c r="C124" t="s">
        <v>553</v>
      </c>
      <c r="D124">
        <v>14</v>
      </c>
      <c r="E124">
        <f>IF(D124="", _xlfn.XLOOKUP(C124,'Median Quantity per product'!$D$4:$D$103,'Median Quantity per product'!$E$4:$E$103, "NA"),'Project Work - Data wrows'!D124)</f>
        <v>14</v>
      </c>
      <c r="F124" t="s">
        <v>32</v>
      </c>
      <c r="G124">
        <f>IF(F124="",_xlfn.XLOOKUP(C124,'Price Averages'!$D$4:$D$103,'Price Averages'!$E$4:$E$103, "FALSE"), F124)</f>
        <v>384</v>
      </c>
      <c r="H124">
        <v>96</v>
      </c>
      <c r="I124">
        <f>IF(H124="", _xlfn.XLOOKUP(C124, 'Cost Averages'!$D$4:$D$103,'Cost Averages'!$E$4:$E$103, "FALSE"),H124)</f>
        <v>96</v>
      </c>
      <c r="J124">
        <f t="shared" si="9"/>
        <v>5376</v>
      </c>
      <c r="K124">
        <f t="shared" si="10"/>
        <v>1344</v>
      </c>
      <c r="L124">
        <f t="shared" si="11"/>
        <v>4032</v>
      </c>
      <c r="M124" s="2" t="s">
        <v>28</v>
      </c>
      <c r="N124" t="s">
        <v>138</v>
      </c>
      <c r="O124" t="s">
        <v>56</v>
      </c>
      <c r="P124" s="3">
        <v>12.487915239531313</v>
      </c>
      <c r="Q124" t="str">
        <f t="shared" si="6"/>
        <v>C</v>
      </c>
      <c r="R124">
        <f t="shared" si="7"/>
        <v>2017</v>
      </c>
      <c r="S124">
        <f t="shared" si="8"/>
        <v>0</v>
      </c>
    </row>
    <row r="125" spans="1:19" x14ac:dyDescent="0.25">
      <c r="A125" s="1">
        <v>43089.419386997593</v>
      </c>
      <c r="B125" s="2" t="s">
        <v>2217</v>
      </c>
      <c r="C125" t="s">
        <v>553</v>
      </c>
      <c r="D125">
        <v>17</v>
      </c>
      <c r="E125">
        <f>IF(D125="", _xlfn.XLOOKUP(C125,'Median Quantity per product'!$D$4:$D$103,'Median Quantity per product'!$E$4:$E$103, "NA"),'Project Work - Data wrows'!D125)</f>
        <v>17</v>
      </c>
      <c r="F125">
        <v>384</v>
      </c>
      <c r="G125">
        <f>IF(F125="",_xlfn.XLOOKUP(C125,'Price Averages'!$D$4:$D$103,'Price Averages'!$E$4:$E$103, "FALSE"), F125)</f>
        <v>384</v>
      </c>
      <c r="H125" t="s">
        <v>32</v>
      </c>
      <c r="I125">
        <f>IF(H125="", _xlfn.XLOOKUP(C125, 'Cost Averages'!$D$4:$D$103,'Cost Averages'!$E$4:$E$103, "FALSE"),H125)</f>
        <v>96</v>
      </c>
      <c r="J125">
        <f t="shared" si="9"/>
        <v>6528</v>
      </c>
      <c r="K125">
        <f t="shared" si="10"/>
        <v>1632</v>
      </c>
      <c r="L125">
        <f t="shared" si="11"/>
        <v>4896</v>
      </c>
      <c r="M125" s="2" t="s">
        <v>23</v>
      </c>
      <c r="N125" t="s">
        <v>1713</v>
      </c>
      <c r="O125" t="s">
        <v>50</v>
      </c>
      <c r="P125" s="3">
        <v>13.537350739681813</v>
      </c>
      <c r="Q125" t="str">
        <f t="shared" si="6"/>
        <v>C</v>
      </c>
      <c r="R125">
        <f t="shared" si="7"/>
        <v>2017</v>
      </c>
      <c r="S125">
        <f t="shared" si="8"/>
        <v>0</v>
      </c>
    </row>
    <row r="126" spans="1:19" x14ac:dyDescent="0.25">
      <c r="A126" s="1">
        <v>42967.742113159358</v>
      </c>
      <c r="B126" s="2" t="s">
        <v>2659</v>
      </c>
      <c r="C126" t="s">
        <v>54</v>
      </c>
      <c r="D126">
        <v>3</v>
      </c>
      <c r="E126">
        <f>IF(D126="", _xlfn.XLOOKUP(C126,'Median Quantity per product'!$D$4:$D$103,'Median Quantity per product'!$E$4:$E$103, "NA"),'Project Work - Data wrows'!D126)</f>
        <v>3</v>
      </c>
      <c r="F126">
        <v>80</v>
      </c>
      <c r="G126">
        <f>IF(F126="",_xlfn.XLOOKUP(C126,'Price Averages'!$D$4:$D$103,'Price Averages'!$E$4:$E$103, "FALSE"), F126)</f>
        <v>80</v>
      </c>
      <c r="H126">
        <v>20</v>
      </c>
      <c r="I126">
        <f>IF(H126="", _xlfn.XLOOKUP(C126, 'Cost Averages'!$D$4:$D$103,'Cost Averages'!$E$4:$E$103, "FALSE"),H126)</f>
        <v>20</v>
      </c>
      <c r="J126">
        <f t="shared" si="9"/>
        <v>240</v>
      </c>
      <c r="K126">
        <f t="shared" si="10"/>
        <v>60</v>
      </c>
      <c r="L126">
        <f t="shared" si="11"/>
        <v>180</v>
      </c>
      <c r="M126" s="2" t="s">
        <v>28</v>
      </c>
      <c r="N126" t="s">
        <v>848</v>
      </c>
      <c r="O126" t="s">
        <v>34</v>
      </c>
      <c r="P126" s="3">
        <v>11.226611755437654</v>
      </c>
      <c r="Q126" t="str">
        <f t="shared" si="6"/>
        <v>C</v>
      </c>
      <c r="R126">
        <f t="shared" si="7"/>
        <v>2017</v>
      </c>
      <c r="S126">
        <f t="shared" si="8"/>
        <v>0</v>
      </c>
    </row>
    <row r="127" spans="1:19" x14ac:dyDescent="0.25">
      <c r="A127" s="1">
        <v>42936.191392561886</v>
      </c>
      <c r="B127" s="2" t="s">
        <v>1988</v>
      </c>
      <c r="C127" t="s">
        <v>296</v>
      </c>
      <c r="D127">
        <v>13</v>
      </c>
      <c r="E127">
        <f>IF(D127="", _xlfn.XLOOKUP(C127,'Median Quantity per product'!$D$4:$D$103,'Median Quantity per product'!$E$4:$E$103, "NA"),'Project Work - Data wrows'!D127)</f>
        <v>13</v>
      </c>
      <c r="F127">
        <v>116</v>
      </c>
      <c r="G127">
        <f>IF(F127="",_xlfn.XLOOKUP(C127,'Price Averages'!$D$4:$D$103,'Price Averages'!$E$4:$E$103, "FALSE"), F127)</f>
        <v>116</v>
      </c>
      <c r="H127">
        <v>29</v>
      </c>
      <c r="I127">
        <f>IF(H127="", _xlfn.XLOOKUP(C127, 'Cost Averages'!$D$4:$D$103,'Cost Averages'!$E$4:$E$103, "FALSE"),H127)</f>
        <v>29</v>
      </c>
      <c r="J127">
        <f t="shared" si="9"/>
        <v>1508</v>
      </c>
      <c r="K127">
        <f t="shared" si="10"/>
        <v>377</v>
      </c>
      <c r="L127">
        <f t="shared" si="11"/>
        <v>1131</v>
      </c>
      <c r="M127" s="2" t="s">
        <v>28</v>
      </c>
      <c r="N127" t="s">
        <v>379</v>
      </c>
      <c r="O127" t="s">
        <v>78</v>
      </c>
      <c r="P127" s="3">
        <v>15.60430546146185</v>
      </c>
      <c r="Q127" t="str">
        <f t="shared" si="6"/>
        <v>C</v>
      </c>
      <c r="R127">
        <f t="shared" si="7"/>
        <v>2017</v>
      </c>
      <c r="S127">
        <f t="shared" si="8"/>
        <v>0</v>
      </c>
    </row>
    <row r="128" spans="1:19" x14ac:dyDescent="0.25">
      <c r="A128" s="1">
        <v>43088.828264292082</v>
      </c>
      <c r="B128" s="2" t="s">
        <v>1131</v>
      </c>
      <c r="C128" t="s">
        <v>122</v>
      </c>
      <c r="D128">
        <v>6</v>
      </c>
      <c r="E128">
        <f>IF(D128="", _xlfn.XLOOKUP(C128,'Median Quantity per product'!$D$4:$D$103,'Median Quantity per product'!$E$4:$E$103, "NA"),'Project Work - Data wrows'!D128)</f>
        <v>6</v>
      </c>
      <c r="F128">
        <v>144</v>
      </c>
      <c r="G128">
        <f>IF(F128="",_xlfn.XLOOKUP(C128,'Price Averages'!$D$4:$D$103,'Price Averages'!$E$4:$E$103, "FALSE"), F128)</f>
        <v>144</v>
      </c>
      <c r="H128">
        <v>48</v>
      </c>
      <c r="I128">
        <f>IF(H128="", _xlfn.XLOOKUP(C128, 'Cost Averages'!$D$4:$D$103,'Cost Averages'!$E$4:$E$103, "FALSE"),H128)</f>
        <v>48</v>
      </c>
      <c r="J128">
        <f t="shared" si="9"/>
        <v>864</v>
      </c>
      <c r="K128">
        <f t="shared" si="10"/>
        <v>288</v>
      </c>
      <c r="L128">
        <f t="shared" si="11"/>
        <v>576</v>
      </c>
      <c r="M128" s="2" t="s">
        <v>28</v>
      </c>
      <c r="N128" t="s">
        <v>115</v>
      </c>
      <c r="O128" t="s">
        <v>46</v>
      </c>
      <c r="P128" s="3">
        <v>10.42743035829395</v>
      </c>
      <c r="Q128" t="str">
        <f t="shared" si="6"/>
        <v>C</v>
      </c>
      <c r="R128">
        <f t="shared" si="7"/>
        <v>2017</v>
      </c>
      <c r="S128">
        <f t="shared" si="8"/>
        <v>0</v>
      </c>
    </row>
    <row r="129" spans="1:19" x14ac:dyDescent="0.25">
      <c r="A129" s="1">
        <v>42957.048812042449</v>
      </c>
      <c r="B129" s="2" t="s">
        <v>2682</v>
      </c>
      <c r="C129" t="s">
        <v>122</v>
      </c>
      <c r="D129">
        <v>20</v>
      </c>
      <c r="E129">
        <f>IF(D129="", _xlfn.XLOOKUP(C129,'Median Quantity per product'!$D$4:$D$103,'Median Quantity per product'!$E$4:$E$103, "NA"),'Project Work - Data wrows'!D129)</f>
        <v>20</v>
      </c>
      <c r="F129">
        <v>144</v>
      </c>
      <c r="G129">
        <f>IF(F129="",_xlfn.XLOOKUP(C129,'Price Averages'!$D$4:$D$103,'Price Averages'!$E$4:$E$103, "FALSE"), F129)</f>
        <v>144</v>
      </c>
      <c r="H129">
        <v>48</v>
      </c>
      <c r="I129">
        <f>IF(H129="", _xlfn.XLOOKUP(C129, 'Cost Averages'!$D$4:$D$103,'Cost Averages'!$E$4:$E$103, "FALSE"),H129)</f>
        <v>48</v>
      </c>
      <c r="J129">
        <f t="shared" si="9"/>
        <v>2880</v>
      </c>
      <c r="K129">
        <f t="shared" si="10"/>
        <v>960</v>
      </c>
      <c r="L129">
        <f t="shared" si="11"/>
        <v>1920</v>
      </c>
      <c r="M129" s="2" t="s">
        <v>28</v>
      </c>
      <c r="N129" t="s">
        <v>178</v>
      </c>
      <c r="O129" t="s">
        <v>50</v>
      </c>
      <c r="P129" s="3">
        <v>11.31221475547909</v>
      </c>
      <c r="Q129" t="str">
        <f t="shared" si="6"/>
        <v>C</v>
      </c>
      <c r="R129">
        <f t="shared" si="7"/>
        <v>2017</v>
      </c>
      <c r="S129">
        <f t="shared" si="8"/>
        <v>0</v>
      </c>
    </row>
    <row r="130" spans="1:19" x14ac:dyDescent="0.25">
      <c r="A130" s="1">
        <v>43068.002087508416</v>
      </c>
      <c r="B130" s="2" t="s">
        <v>96</v>
      </c>
      <c r="C130" t="s">
        <v>97</v>
      </c>
      <c r="D130">
        <v>5</v>
      </c>
      <c r="E130">
        <f>IF(D130="", _xlfn.XLOOKUP(C130,'Median Quantity per product'!$D$4:$D$103,'Median Quantity per product'!$E$4:$E$103, "NA"),'Project Work - Data wrows'!D130)</f>
        <v>5</v>
      </c>
      <c r="F130">
        <v>201</v>
      </c>
      <c r="G130">
        <f>IF(F130="",_xlfn.XLOOKUP(C130,'Price Averages'!$D$4:$D$103,'Price Averages'!$E$4:$E$103, "FALSE"), F130)</f>
        <v>201</v>
      </c>
      <c r="H130" t="s">
        <v>32</v>
      </c>
      <c r="I130">
        <f>IF(H130="", _xlfn.XLOOKUP(C130, 'Cost Averages'!$D$4:$D$103,'Cost Averages'!$E$4:$E$103, "FALSE"),H130)</f>
        <v>67</v>
      </c>
      <c r="J130">
        <f t="shared" si="9"/>
        <v>1005</v>
      </c>
      <c r="K130">
        <f t="shared" si="10"/>
        <v>335</v>
      </c>
      <c r="L130">
        <f t="shared" si="11"/>
        <v>670</v>
      </c>
      <c r="M130" s="2" t="s">
        <v>44</v>
      </c>
      <c r="N130" t="s">
        <v>98</v>
      </c>
      <c r="O130" t="s">
        <v>34</v>
      </c>
      <c r="P130" s="3">
        <v>13.717776078041958</v>
      </c>
      <c r="Q130" t="str">
        <f t="shared" ref="Q130:Q193" si="12">CHAR(64+(YEAR(A130)-2014))</f>
        <v>C</v>
      </c>
      <c r="R130">
        <f t="shared" ref="R130:R193" si="13">YEAR(A130)</f>
        <v>2017</v>
      </c>
      <c r="S130">
        <f t="shared" ref="S130:S193" si="14">IF(Q130=CHAR(64 + (YEAR(A130) - 2014)), 0, 1)</f>
        <v>0</v>
      </c>
    </row>
    <row r="131" spans="1:19" x14ac:dyDescent="0.25">
      <c r="A131" s="1">
        <v>42851.022296208655</v>
      </c>
      <c r="B131" s="2" t="s">
        <v>2790</v>
      </c>
      <c r="C131" t="s">
        <v>152</v>
      </c>
      <c r="D131">
        <v>3</v>
      </c>
      <c r="E131">
        <f>IF(D131="", _xlfn.XLOOKUP(C131,'Median Quantity per product'!$D$4:$D$103,'Median Quantity per product'!$E$4:$E$103, "NA"),'Project Work - Data wrows'!D131)</f>
        <v>3</v>
      </c>
      <c r="F131">
        <v>132</v>
      </c>
      <c r="G131">
        <f>IF(F131="",_xlfn.XLOOKUP(C131,'Price Averages'!$D$4:$D$103,'Price Averages'!$E$4:$E$103, "FALSE"), F131)</f>
        <v>132</v>
      </c>
      <c r="H131">
        <v>33</v>
      </c>
      <c r="I131">
        <f>IF(H131="", _xlfn.XLOOKUP(C131, 'Cost Averages'!$D$4:$D$103,'Cost Averages'!$E$4:$E$103, "FALSE"),H131)</f>
        <v>33</v>
      </c>
      <c r="J131">
        <f t="shared" ref="J131:J194" si="15">E131*G131</f>
        <v>396</v>
      </c>
      <c r="K131">
        <f t="shared" ref="K131:K194" si="16">E131*I131</f>
        <v>99</v>
      </c>
      <c r="L131">
        <f t="shared" ref="L131:L194" si="17">J131-K131</f>
        <v>297</v>
      </c>
      <c r="M131" s="2" t="s">
        <v>28</v>
      </c>
      <c r="N131" t="s">
        <v>759</v>
      </c>
      <c r="O131" t="s">
        <v>34</v>
      </c>
      <c r="P131" s="3">
        <v>11.289144410898391</v>
      </c>
      <c r="Q131" t="str">
        <f t="shared" si="12"/>
        <v>C</v>
      </c>
      <c r="R131">
        <f t="shared" si="13"/>
        <v>2017</v>
      </c>
      <c r="S131">
        <f t="shared" si="14"/>
        <v>0</v>
      </c>
    </row>
    <row r="132" spans="1:19" x14ac:dyDescent="0.25">
      <c r="A132" s="1">
        <v>42947.152160668222</v>
      </c>
      <c r="B132" s="2" t="s">
        <v>1775</v>
      </c>
      <c r="C132" t="s">
        <v>31</v>
      </c>
      <c r="D132">
        <v>1</v>
      </c>
      <c r="E132">
        <f>IF(D132="", _xlfn.XLOOKUP(C132,'Median Quantity per product'!$D$4:$D$103,'Median Quantity per product'!$E$4:$E$103, "NA"),'Project Work - Data wrows'!D132)</f>
        <v>1</v>
      </c>
      <c r="F132">
        <v>46</v>
      </c>
      <c r="G132">
        <f>IF(F132="",_xlfn.XLOOKUP(C132,'Price Averages'!$D$4:$D$103,'Price Averages'!$E$4:$E$103, "FALSE"), F132)</f>
        <v>46</v>
      </c>
      <c r="H132">
        <v>23</v>
      </c>
      <c r="I132">
        <f>IF(H132="", _xlfn.XLOOKUP(C132, 'Cost Averages'!$D$4:$D$103,'Cost Averages'!$E$4:$E$103, "FALSE"),H132)</f>
        <v>23</v>
      </c>
      <c r="J132">
        <f t="shared" si="15"/>
        <v>46</v>
      </c>
      <c r="K132">
        <f t="shared" si="16"/>
        <v>23</v>
      </c>
      <c r="L132">
        <f t="shared" si="17"/>
        <v>23</v>
      </c>
      <c r="M132" s="2" t="s">
        <v>28</v>
      </c>
      <c r="N132" t="s">
        <v>213</v>
      </c>
      <c r="O132" t="s">
        <v>41</v>
      </c>
      <c r="P132" s="3">
        <v>12.396052160428608</v>
      </c>
      <c r="Q132" t="str">
        <f t="shared" si="12"/>
        <v>C</v>
      </c>
      <c r="R132">
        <f t="shared" si="13"/>
        <v>2017</v>
      </c>
      <c r="S132">
        <f t="shared" si="14"/>
        <v>0</v>
      </c>
    </row>
    <row r="133" spans="1:19" x14ac:dyDescent="0.25">
      <c r="A133" s="1">
        <v>42995.679983077462</v>
      </c>
      <c r="B133" s="2" t="s">
        <v>1446</v>
      </c>
      <c r="C133" t="s">
        <v>31</v>
      </c>
      <c r="D133">
        <v>6</v>
      </c>
      <c r="E133">
        <f>IF(D133="", _xlfn.XLOOKUP(C133,'Median Quantity per product'!$D$4:$D$103,'Median Quantity per product'!$E$4:$E$103, "NA"),'Project Work - Data wrows'!D133)</f>
        <v>6</v>
      </c>
      <c r="F133" t="s">
        <v>32</v>
      </c>
      <c r="G133">
        <f>IF(F133="",_xlfn.XLOOKUP(C133,'Price Averages'!$D$4:$D$103,'Price Averages'!$E$4:$E$103, "FALSE"), F133)</f>
        <v>46</v>
      </c>
      <c r="H133">
        <v>23</v>
      </c>
      <c r="I133">
        <f>IF(H133="", _xlfn.XLOOKUP(C133, 'Cost Averages'!$D$4:$D$103,'Cost Averages'!$E$4:$E$103, "FALSE"),H133)</f>
        <v>23</v>
      </c>
      <c r="J133">
        <f t="shared" si="15"/>
        <v>276</v>
      </c>
      <c r="K133">
        <f t="shared" si="16"/>
        <v>138</v>
      </c>
      <c r="L133">
        <f t="shared" si="17"/>
        <v>138</v>
      </c>
      <c r="M133" s="2" t="s">
        <v>44</v>
      </c>
      <c r="N133" t="s">
        <v>549</v>
      </c>
      <c r="O133" t="s">
        <v>56</v>
      </c>
      <c r="P133" s="3">
        <v>10.037135914792184</v>
      </c>
      <c r="Q133" t="str">
        <f t="shared" si="12"/>
        <v>C</v>
      </c>
      <c r="R133">
        <f t="shared" si="13"/>
        <v>2017</v>
      </c>
      <c r="S133">
        <f t="shared" si="14"/>
        <v>0</v>
      </c>
    </row>
    <row r="134" spans="1:19" x14ac:dyDescent="0.25">
      <c r="A134" s="1">
        <v>43059.831831966439</v>
      </c>
      <c r="B134" s="2" t="s">
        <v>1195</v>
      </c>
      <c r="C134" t="s">
        <v>31</v>
      </c>
      <c r="D134">
        <v>19</v>
      </c>
      <c r="E134">
        <f>IF(D134="", _xlfn.XLOOKUP(C134,'Median Quantity per product'!$D$4:$D$103,'Median Quantity per product'!$E$4:$E$103, "NA"),'Project Work - Data wrows'!D134)</f>
        <v>19</v>
      </c>
      <c r="F134" t="s">
        <v>32</v>
      </c>
      <c r="G134">
        <f>IF(F134="",_xlfn.XLOOKUP(C134,'Price Averages'!$D$4:$D$103,'Price Averages'!$E$4:$E$103, "FALSE"), F134)</f>
        <v>46</v>
      </c>
      <c r="H134">
        <v>23</v>
      </c>
      <c r="I134">
        <f>IF(H134="", _xlfn.XLOOKUP(C134, 'Cost Averages'!$D$4:$D$103,'Cost Averages'!$E$4:$E$103, "FALSE"),H134)</f>
        <v>23</v>
      </c>
      <c r="J134">
        <f t="shared" si="15"/>
        <v>874</v>
      </c>
      <c r="K134">
        <f t="shared" si="16"/>
        <v>437</v>
      </c>
      <c r="L134">
        <f t="shared" si="17"/>
        <v>437</v>
      </c>
      <c r="M134" s="2" t="s">
        <v>23</v>
      </c>
      <c r="N134" t="s">
        <v>874</v>
      </c>
      <c r="O134" t="s">
        <v>56</v>
      </c>
      <c r="P134" s="3">
        <v>12.701325659159139</v>
      </c>
      <c r="Q134" t="str">
        <f t="shared" si="12"/>
        <v>C</v>
      </c>
      <c r="R134">
        <f t="shared" si="13"/>
        <v>2017</v>
      </c>
      <c r="S134">
        <f t="shared" si="14"/>
        <v>0</v>
      </c>
    </row>
    <row r="135" spans="1:19" x14ac:dyDescent="0.25">
      <c r="A135" s="1">
        <v>43434.134967780352</v>
      </c>
      <c r="B135" s="2" t="s">
        <v>114</v>
      </c>
      <c r="C135" t="s">
        <v>155</v>
      </c>
      <c r="D135">
        <v>11</v>
      </c>
      <c r="E135">
        <f>IF(D135="", _xlfn.XLOOKUP(C135,'Median Quantity per product'!$D$4:$D$103,'Median Quantity per product'!$E$4:$E$103, "NA"),'Project Work - Data wrows'!D135)</f>
        <v>11</v>
      </c>
      <c r="F135">
        <v>108</v>
      </c>
      <c r="G135">
        <f>IF(F135="",_xlfn.XLOOKUP(C135,'Price Averages'!$D$4:$D$103,'Price Averages'!$E$4:$E$103, "FALSE"), F135)</f>
        <v>108</v>
      </c>
      <c r="H135">
        <v>36</v>
      </c>
      <c r="I135">
        <f>IF(H135="", _xlfn.XLOOKUP(C135, 'Cost Averages'!$D$4:$D$103,'Cost Averages'!$E$4:$E$103, "FALSE"),H135)</f>
        <v>36</v>
      </c>
      <c r="J135">
        <f t="shared" si="15"/>
        <v>1188</v>
      </c>
      <c r="K135">
        <f t="shared" si="16"/>
        <v>396</v>
      </c>
      <c r="L135">
        <f t="shared" si="17"/>
        <v>792</v>
      </c>
      <c r="M135" s="2" t="s">
        <v>44</v>
      </c>
      <c r="N135" t="s">
        <v>40</v>
      </c>
      <c r="O135" t="s">
        <v>41</v>
      </c>
      <c r="P135" s="3">
        <v>15.24190997853951</v>
      </c>
      <c r="Q135" t="str">
        <f t="shared" si="12"/>
        <v>D</v>
      </c>
      <c r="R135">
        <f t="shared" si="13"/>
        <v>2018</v>
      </c>
      <c r="S135">
        <f t="shared" si="14"/>
        <v>0</v>
      </c>
    </row>
    <row r="136" spans="1:19" x14ac:dyDescent="0.25">
      <c r="A136" s="1">
        <v>43361.899901641809</v>
      </c>
      <c r="B136" s="2" t="s">
        <v>2568</v>
      </c>
      <c r="C136" t="s">
        <v>155</v>
      </c>
      <c r="D136">
        <v>11</v>
      </c>
      <c r="E136">
        <f>IF(D136="", _xlfn.XLOOKUP(C136,'Median Quantity per product'!$D$4:$D$103,'Median Quantity per product'!$E$4:$E$103, "NA"),'Project Work - Data wrows'!D136)</f>
        <v>11</v>
      </c>
      <c r="G136">
        <f>IF(F136="",_xlfn.XLOOKUP(C136,'Price Averages'!$D$4:$D$103,'Price Averages'!$E$4:$E$103, "FALSE"), F136)</f>
        <v>108</v>
      </c>
      <c r="H136">
        <v>36</v>
      </c>
      <c r="I136">
        <f>IF(H136="", _xlfn.XLOOKUP(C136, 'Cost Averages'!$D$4:$D$103,'Cost Averages'!$E$4:$E$103, "FALSE"),H136)</f>
        <v>36</v>
      </c>
      <c r="J136">
        <f t="shared" si="15"/>
        <v>1188</v>
      </c>
      <c r="K136">
        <f t="shared" si="16"/>
        <v>396</v>
      </c>
      <c r="L136">
        <f t="shared" si="17"/>
        <v>792</v>
      </c>
      <c r="M136" s="2" t="s">
        <v>23</v>
      </c>
      <c r="N136" t="s">
        <v>882</v>
      </c>
      <c r="O136" t="s">
        <v>78</v>
      </c>
      <c r="P136" s="3">
        <v>15.856807810268592</v>
      </c>
      <c r="Q136" t="str">
        <f t="shared" si="12"/>
        <v>D</v>
      </c>
      <c r="R136">
        <f t="shared" si="13"/>
        <v>2018</v>
      </c>
      <c r="S136">
        <f t="shared" si="14"/>
        <v>0</v>
      </c>
    </row>
    <row r="137" spans="1:19" x14ac:dyDescent="0.25">
      <c r="A137" s="1">
        <v>43185.702034760739</v>
      </c>
      <c r="B137" s="2" t="s">
        <v>2303</v>
      </c>
      <c r="C137" t="s">
        <v>102</v>
      </c>
      <c r="D137">
        <v>2</v>
      </c>
      <c r="E137">
        <f>IF(D137="", _xlfn.XLOOKUP(C137,'Median Quantity per product'!$D$4:$D$103,'Median Quantity per product'!$E$4:$E$103, "NA"),'Project Work - Data wrows'!D137)</f>
        <v>2</v>
      </c>
      <c r="F137">
        <v>144</v>
      </c>
      <c r="G137">
        <f>IF(F137="",_xlfn.XLOOKUP(C137,'Price Averages'!$D$4:$D$103,'Price Averages'!$E$4:$E$103, "FALSE"), F137)</f>
        <v>144</v>
      </c>
      <c r="H137">
        <v>36</v>
      </c>
      <c r="I137">
        <f>IF(H137="", _xlfn.XLOOKUP(C137, 'Cost Averages'!$D$4:$D$103,'Cost Averages'!$E$4:$E$103, "FALSE"),H137)</f>
        <v>36</v>
      </c>
      <c r="J137">
        <f t="shared" si="15"/>
        <v>288</v>
      </c>
      <c r="K137">
        <f t="shared" si="16"/>
        <v>72</v>
      </c>
      <c r="L137">
        <f t="shared" si="17"/>
        <v>216</v>
      </c>
      <c r="M137" s="2" t="s">
        <v>44</v>
      </c>
      <c r="N137" t="s">
        <v>88</v>
      </c>
      <c r="O137" t="s">
        <v>56</v>
      </c>
      <c r="P137" s="3">
        <v>12.072414596936037</v>
      </c>
      <c r="Q137" t="str">
        <f t="shared" si="12"/>
        <v>D</v>
      </c>
      <c r="R137">
        <f t="shared" si="13"/>
        <v>2018</v>
      </c>
      <c r="S137">
        <f t="shared" si="14"/>
        <v>0</v>
      </c>
    </row>
    <row r="138" spans="1:19" x14ac:dyDescent="0.25">
      <c r="A138" s="1">
        <v>43437.043906264174</v>
      </c>
      <c r="B138" s="2" t="s">
        <v>1765</v>
      </c>
      <c r="C138" t="s">
        <v>102</v>
      </c>
      <c r="D138">
        <v>9</v>
      </c>
      <c r="E138">
        <f>IF(D138="", _xlfn.XLOOKUP(C138,'Median Quantity per product'!$D$4:$D$103,'Median Quantity per product'!$E$4:$E$103, "NA"),'Project Work - Data wrows'!D138)</f>
        <v>9</v>
      </c>
      <c r="F138">
        <v>144</v>
      </c>
      <c r="G138">
        <f>IF(F138="",_xlfn.XLOOKUP(C138,'Price Averages'!$D$4:$D$103,'Price Averages'!$E$4:$E$103, "FALSE"), F138)</f>
        <v>144</v>
      </c>
      <c r="H138">
        <v>36</v>
      </c>
      <c r="I138">
        <f>IF(H138="", _xlfn.XLOOKUP(C138, 'Cost Averages'!$D$4:$D$103,'Cost Averages'!$E$4:$E$103, "FALSE"),H138)</f>
        <v>36</v>
      </c>
      <c r="J138">
        <f t="shared" si="15"/>
        <v>1296</v>
      </c>
      <c r="K138">
        <f t="shared" si="16"/>
        <v>324</v>
      </c>
      <c r="L138">
        <f t="shared" si="17"/>
        <v>972</v>
      </c>
      <c r="M138" s="2" t="s">
        <v>23</v>
      </c>
      <c r="N138" t="s">
        <v>484</v>
      </c>
      <c r="O138" t="s">
        <v>25</v>
      </c>
      <c r="P138" s="3">
        <v>11.799431383856128</v>
      </c>
      <c r="Q138" t="str">
        <f t="shared" si="12"/>
        <v>D</v>
      </c>
      <c r="R138">
        <f t="shared" si="13"/>
        <v>2018</v>
      </c>
      <c r="S138">
        <f t="shared" si="14"/>
        <v>0</v>
      </c>
    </row>
    <row r="139" spans="1:19" x14ac:dyDescent="0.25">
      <c r="A139" s="1">
        <v>43263.564692004336</v>
      </c>
      <c r="B139" s="2" t="s">
        <v>2879</v>
      </c>
      <c r="C139" t="s">
        <v>102</v>
      </c>
      <c r="D139">
        <v>14</v>
      </c>
      <c r="E139">
        <f>IF(D139="", _xlfn.XLOOKUP(C139,'Median Quantity per product'!$D$4:$D$103,'Median Quantity per product'!$E$4:$E$103, "NA"),'Project Work - Data wrows'!D139)</f>
        <v>14</v>
      </c>
      <c r="F139">
        <v>144</v>
      </c>
      <c r="G139">
        <f>IF(F139="",_xlfn.XLOOKUP(C139,'Price Averages'!$D$4:$D$103,'Price Averages'!$E$4:$E$103, "FALSE"), F139)</f>
        <v>144</v>
      </c>
      <c r="H139" t="s">
        <v>32</v>
      </c>
      <c r="I139">
        <f>IF(H139="", _xlfn.XLOOKUP(C139, 'Cost Averages'!$D$4:$D$103,'Cost Averages'!$E$4:$E$103, "FALSE"),H139)</f>
        <v>36</v>
      </c>
      <c r="J139">
        <f t="shared" si="15"/>
        <v>2016</v>
      </c>
      <c r="K139">
        <f t="shared" si="16"/>
        <v>504</v>
      </c>
      <c r="L139">
        <f t="shared" si="17"/>
        <v>1512</v>
      </c>
      <c r="M139" s="2" t="s">
        <v>28</v>
      </c>
      <c r="N139" t="s">
        <v>424</v>
      </c>
      <c r="O139" t="s">
        <v>41</v>
      </c>
      <c r="P139" s="3">
        <v>13.857835104514242</v>
      </c>
      <c r="Q139" t="str">
        <f t="shared" si="12"/>
        <v>D</v>
      </c>
      <c r="R139">
        <f t="shared" si="13"/>
        <v>2018</v>
      </c>
      <c r="S139">
        <f t="shared" si="14"/>
        <v>0</v>
      </c>
    </row>
    <row r="140" spans="1:19" x14ac:dyDescent="0.25">
      <c r="A140" s="1">
        <v>43243.758252579959</v>
      </c>
      <c r="B140" s="2" t="s">
        <v>782</v>
      </c>
      <c r="C140" t="s">
        <v>102</v>
      </c>
      <c r="D140">
        <v>20</v>
      </c>
      <c r="E140">
        <f>IF(D140="", _xlfn.XLOOKUP(C140,'Median Quantity per product'!$D$4:$D$103,'Median Quantity per product'!$E$4:$E$103, "NA"),'Project Work - Data wrows'!D140)</f>
        <v>20</v>
      </c>
      <c r="F140">
        <v>144</v>
      </c>
      <c r="G140">
        <f>IF(F140="",_xlfn.XLOOKUP(C140,'Price Averages'!$D$4:$D$103,'Price Averages'!$E$4:$E$103, "FALSE"), F140)</f>
        <v>144</v>
      </c>
      <c r="H140">
        <v>36</v>
      </c>
      <c r="I140">
        <f>IF(H140="", _xlfn.XLOOKUP(C140, 'Cost Averages'!$D$4:$D$103,'Cost Averages'!$E$4:$E$103, "FALSE"),H140)</f>
        <v>36</v>
      </c>
      <c r="J140">
        <f t="shared" si="15"/>
        <v>2880</v>
      </c>
      <c r="K140">
        <f t="shared" si="16"/>
        <v>720</v>
      </c>
      <c r="L140">
        <f t="shared" si="17"/>
        <v>2160</v>
      </c>
      <c r="M140" s="2" t="s">
        <v>23</v>
      </c>
      <c r="N140" t="s">
        <v>673</v>
      </c>
      <c r="O140" t="s">
        <v>78</v>
      </c>
      <c r="P140" s="3">
        <v>8.1628930629234038</v>
      </c>
      <c r="Q140" t="str">
        <f t="shared" si="12"/>
        <v>D</v>
      </c>
      <c r="R140">
        <f t="shared" si="13"/>
        <v>2018</v>
      </c>
      <c r="S140">
        <f t="shared" si="14"/>
        <v>0</v>
      </c>
    </row>
    <row r="141" spans="1:19" x14ac:dyDescent="0.25">
      <c r="A141" s="1">
        <v>43427.9208377334</v>
      </c>
      <c r="B141" s="2" t="s">
        <v>2151</v>
      </c>
      <c r="C141" t="s">
        <v>102</v>
      </c>
      <c r="D141">
        <v>20</v>
      </c>
      <c r="E141">
        <f>IF(D141="", _xlfn.XLOOKUP(C141,'Median Quantity per product'!$D$4:$D$103,'Median Quantity per product'!$E$4:$E$103, "NA"),'Project Work - Data wrows'!D141)</f>
        <v>20</v>
      </c>
      <c r="F141">
        <v>144</v>
      </c>
      <c r="G141">
        <f>IF(F141="",_xlfn.XLOOKUP(C141,'Price Averages'!$D$4:$D$103,'Price Averages'!$E$4:$E$103, "FALSE"), F141)</f>
        <v>144</v>
      </c>
      <c r="H141">
        <v>36</v>
      </c>
      <c r="I141">
        <f>IF(H141="", _xlfn.XLOOKUP(C141, 'Cost Averages'!$D$4:$D$103,'Cost Averages'!$E$4:$E$103, "FALSE"),H141)</f>
        <v>36</v>
      </c>
      <c r="J141">
        <f t="shared" si="15"/>
        <v>2880</v>
      </c>
      <c r="K141">
        <f t="shared" si="16"/>
        <v>720</v>
      </c>
      <c r="L141">
        <f t="shared" si="17"/>
        <v>2160</v>
      </c>
      <c r="M141" s="2" t="s">
        <v>28</v>
      </c>
      <c r="N141" t="s">
        <v>315</v>
      </c>
      <c r="O141" t="s">
        <v>46</v>
      </c>
      <c r="P141" s="3">
        <v>11.221666113009938</v>
      </c>
      <c r="Q141" t="str">
        <f t="shared" si="12"/>
        <v>D</v>
      </c>
      <c r="R141">
        <f t="shared" si="13"/>
        <v>2018</v>
      </c>
      <c r="S141">
        <f t="shared" si="14"/>
        <v>0</v>
      </c>
    </row>
    <row r="142" spans="1:19" x14ac:dyDescent="0.25">
      <c r="A142" s="1">
        <v>43383.901694577333</v>
      </c>
      <c r="B142" s="2" t="s">
        <v>2436</v>
      </c>
      <c r="C142" t="s">
        <v>102</v>
      </c>
      <c r="D142" t="s">
        <v>32</v>
      </c>
      <c r="E142">
        <f>IF(D142="", _xlfn.XLOOKUP(C142,'Median Quantity per product'!$D$4:$D$103,'Median Quantity per product'!$E$4:$E$103, "NA"),'Project Work - Data wrows'!D142)</f>
        <v>11</v>
      </c>
      <c r="F142">
        <v>144</v>
      </c>
      <c r="G142">
        <f>IF(F142="",_xlfn.XLOOKUP(C142,'Price Averages'!$D$4:$D$103,'Price Averages'!$E$4:$E$103, "FALSE"), F142)</f>
        <v>144</v>
      </c>
      <c r="H142">
        <v>36</v>
      </c>
      <c r="I142">
        <f>IF(H142="", _xlfn.XLOOKUP(C142, 'Cost Averages'!$D$4:$D$103,'Cost Averages'!$E$4:$E$103, "FALSE"),H142)</f>
        <v>36</v>
      </c>
      <c r="J142">
        <f t="shared" si="15"/>
        <v>1584</v>
      </c>
      <c r="K142">
        <f t="shared" si="16"/>
        <v>396</v>
      </c>
      <c r="L142">
        <f t="shared" si="17"/>
        <v>1188</v>
      </c>
      <c r="M142" s="2" t="s">
        <v>28</v>
      </c>
      <c r="N142" t="s">
        <v>330</v>
      </c>
      <c r="O142" t="s">
        <v>56</v>
      </c>
      <c r="P142" s="3">
        <v>10.132922049221957</v>
      </c>
      <c r="Q142" t="str">
        <f t="shared" si="12"/>
        <v>D</v>
      </c>
      <c r="R142">
        <f t="shared" si="13"/>
        <v>2018</v>
      </c>
      <c r="S142">
        <f t="shared" si="14"/>
        <v>0</v>
      </c>
    </row>
    <row r="143" spans="1:19" x14ac:dyDescent="0.25">
      <c r="A143" s="1">
        <v>43334.930608271919</v>
      </c>
      <c r="B143" s="2" t="s">
        <v>1026</v>
      </c>
      <c r="C143" t="s">
        <v>125</v>
      </c>
      <c r="D143">
        <v>9</v>
      </c>
      <c r="E143">
        <f>IF(D143="", _xlfn.XLOOKUP(C143,'Median Quantity per product'!$D$4:$D$103,'Median Quantity per product'!$E$4:$E$103, "NA"),'Project Work - Data wrows'!D143)</f>
        <v>9</v>
      </c>
      <c r="F143">
        <v>189</v>
      </c>
      <c r="G143">
        <f>IF(F143="",_xlfn.XLOOKUP(C143,'Price Averages'!$D$4:$D$103,'Price Averages'!$E$4:$E$103, "FALSE"), F143)</f>
        <v>189</v>
      </c>
      <c r="H143">
        <v>63</v>
      </c>
      <c r="I143">
        <f>IF(H143="", _xlfn.XLOOKUP(C143, 'Cost Averages'!$D$4:$D$103,'Cost Averages'!$E$4:$E$103, "FALSE"),H143)</f>
        <v>63</v>
      </c>
      <c r="J143">
        <f t="shared" si="15"/>
        <v>1701</v>
      </c>
      <c r="K143">
        <f t="shared" si="16"/>
        <v>567</v>
      </c>
      <c r="L143">
        <f t="shared" si="17"/>
        <v>1134</v>
      </c>
      <c r="M143" s="2" t="s">
        <v>28</v>
      </c>
      <c r="N143" t="s">
        <v>673</v>
      </c>
      <c r="O143" t="s">
        <v>78</v>
      </c>
      <c r="P143" s="3">
        <v>8.1628930629234038</v>
      </c>
      <c r="Q143" t="str">
        <f t="shared" si="12"/>
        <v>D</v>
      </c>
      <c r="R143">
        <f t="shared" si="13"/>
        <v>2018</v>
      </c>
      <c r="S143">
        <f t="shared" si="14"/>
        <v>0</v>
      </c>
    </row>
    <row r="144" spans="1:19" x14ac:dyDescent="0.25">
      <c r="A144" s="1">
        <v>43297.693697671304</v>
      </c>
      <c r="B144" s="2" t="s">
        <v>2312</v>
      </c>
      <c r="C144" t="s">
        <v>125</v>
      </c>
      <c r="D144">
        <v>9</v>
      </c>
      <c r="E144">
        <f>IF(D144="", _xlfn.XLOOKUP(C144,'Median Quantity per product'!$D$4:$D$103,'Median Quantity per product'!$E$4:$E$103, "NA"),'Project Work - Data wrows'!D144)</f>
        <v>9</v>
      </c>
      <c r="F144">
        <v>189</v>
      </c>
      <c r="G144">
        <f>IF(F144="",_xlfn.XLOOKUP(C144,'Price Averages'!$D$4:$D$103,'Price Averages'!$E$4:$E$103, "FALSE"), F144)</f>
        <v>189</v>
      </c>
      <c r="H144">
        <v>63</v>
      </c>
      <c r="I144">
        <f>IF(H144="", _xlfn.XLOOKUP(C144, 'Cost Averages'!$D$4:$D$103,'Cost Averages'!$E$4:$E$103, "FALSE"),H144)</f>
        <v>63</v>
      </c>
      <c r="J144">
        <f t="shared" si="15"/>
        <v>1701</v>
      </c>
      <c r="K144">
        <f t="shared" si="16"/>
        <v>567</v>
      </c>
      <c r="L144">
        <f t="shared" si="17"/>
        <v>1134</v>
      </c>
      <c r="M144" s="2" t="s">
        <v>44</v>
      </c>
      <c r="N144" t="s">
        <v>1057</v>
      </c>
      <c r="O144" t="s">
        <v>46</v>
      </c>
      <c r="P144" s="3">
        <v>13.00553764131261</v>
      </c>
      <c r="Q144" t="str">
        <f t="shared" si="12"/>
        <v>D</v>
      </c>
      <c r="R144">
        <f t="shared" si="13"/>
        <v>2018</v>
      </c>
      <c r="S144">
        <f t="shared" si="14"/>
        <v>0</v>
      </c>
    </row>
    <row r="145" spans="1:19" x14ac:dyDescent="0.25">
      <c r="A145" s="1">
        <v>43186.751327006044</v>
      </c>
      <c r="B145" s="2" t="s">
        <v>1653</v>
      </c>
      <c r="C145" t="s">
        <v>125</v>
      </c>
      <c r="D145">
        <v>10</v>
      </c>
      <c r="E145">
        <f>IF(D145="", _xlfn.XLOOKUP(C145,'Median Quantity per product'!$D$4:$D$103,'Median Quantity per product'!$E$4:$E$103, "NA"),'Project Work - Data wrows'!D145)</f>
        <v>10</v>
      </c>
      <c r="F145">
        <v>189</v>
      </c>
      <c r="G145">
        <f>IF(F145="",_xlfn.XLOOKUP(C145,'Price Averages'!$D$4:$D$103,'Price Averages'!$E$4:$E$103, "FALSE"), F145)</f>
        <v>189</v>
      </c>
      <c r="H145" t="s">
        <v>32</v>
      </c>
      <c r="I145">
        <f>IF(H145="", _xlfn.XLOOKUP(C145, 'Cost Averages'!$D$4:$D$103,'Cost Averages'!$E$4:$E$103, "FALSE"),H145)</f>
        <v>63</v>
      </c>
      <c r="J145">
        <f t="shared" si="15"/>
        <v>1890</v>
      </c>
      <c r="K145">
        <f t="shared" si="16"/>
        <v>630</v>
      </c>
      <c r="L145">
        <f t="shared" si="17"/>
        <v>1260</v>
      </c>
      <c r="M145" s="2" t="s">
        <v>44</v>
      </c>
      <c r="N145" t="s">
        <v>630</v>
      </c>
      <c r="O145" t="s">
        <v>25</v>
      </c>
      <c r="P145" s="3">
        <v>12.131375018945562</v>
      </c>
      <c r="Q145" t="str">
        <f t="shared" si="12"/>
        <v>D</v>
      </c>
      <c r="R145">
        <f t="shared" si="13"/>
        <v>2018</v>
      </c>
      <c r="S145">
        <f t="shared" si="14"/>
        <v>0</v>
      </c>
    </row>
    <row r="146" spans="1:19" x14ac:dyDescent="0.25">
      <c r="A146" s="1">
        <v>43368.256852064645</v>
      </c>
      <c r="B146" s="2" t="s">
        <v>1643</v>
      </c>
      <c r="C146" t="s">
        <v>125</v>
      </c>
      <c r="D146">
        <v>18</v>
      </c>
      <c r="E146">
        <f>IF(D146="", _xlfn.XLOOKUP(C146,'Median Quantity per product'!$D$4:$D$103,'Median Quantity per product'!$E$4:$E$103, "NA"),'Project Work - Data wrows'!D146)</f>
        <v>18</v>
      </c>
      <c r="F146">
        <v>189</v>
      </c>
      <c r="G146">
        <f>IF(F146="",_xlfn.XLOOKUP(C146,'Price Averages'!$D$4:$D$103,'Price Averages'!$E$4:$E$103, "FALSE"), F146)</f>
        <v>189</v>
      </c>
      <c r="H146" t="s">
        <v>32</v>
      </c>
      <c r="I146">
        <f>IF(H146="", _xlfn.XLOOKUP(C146, 'Cost Averages'!$D$4:$D$103,'Cost Averages'!$E$4:$E$103, "FALSE"),H146)</f>
        <v>63</v>
      </c>
      <c r="J146">
        <f t="shared" si="15"/>
        <v>3402</v>
      </c>
      <c r="K146">
        <f t="shared" si="16"/>
        <v>1134</v>
      </c>
      <c r="L146">
        <f t="shared" si="17"/>
        <v>2268</v>
      </c>
      <c r="M146" s="2" t="s">
        <v>44</v>
      </c>
      <c r="N146" t="s">
        <v>224</v>
      </c>
      <c r="O146" t="s">
        <v>78</v>
      </c>
      <c r="P146" s="3">
        <v>11.346510807401776</v>
      </c>
      <c r="Q146" t="str">
        <f t="shared" si="12"/>
        <v>D</v>
      </c>
      <c r="R146">
        <f t="shared" si="13"/>
        <v>2018</v>
      </c>
      <c r="S146">
        <f t="shared" si="14"/>
        <v>0</v>
      </c>
    </row>
    <row r="147" spans="1:19" x14ac:dyDescent="0.25">
      <c r="A147" s="1">
        <v>43459.265112397617</v>
      </c>
      <c r="B147" s="2" t="s">
        <v>2433</v>
      </c>
      <c r="C147" t="s">
        <v>125</v>
      </c>
      <c r="D147">
        <v>19</v>
      </c>
      <c r="E147">
        <f>IF(D147="", _xlfn.XLOOKUP(C147,'Median Quantity per product'!$D$4:$D$103,'Median Quantity per product'!$E$4:$E$103, "NA"),'Project Work - Data wrows'!D147)</f>
        <v>19</v>
      </c>
      <c r="F147" t="s">
        <v>32</v>
      </c>
      <c r="G147">
        <f>IF(F147="",_xlfn.XLOOKUP(C147,'Price Averages'!$D$4:$D$103,'Price Averages'!$E$4:$E$103, "FALSE"), F147)</f>
        <v>189</v>
      </c>
      <c r="H147">
        <v>63</v>
      </c>
      <c r="I147">
        <f>IF(H147="", _xlfn.XLOOKUP(C147, 'Cost Averages'!$D$4:$D$103,'Cost Averages'!$E$4:$E$103, "FALSE"),H147)</f>
        <v>63</v>
      </c>
      <c r="J147">
        <f t="shared" si="15"/>
        <v>3591</v>
      </c>
      <c r="K147">
        <f t="shared" si="16"/>
        <v>1197</v>
      </c>
      <c r="L147">
        <f t="shared" si="17"/>
        <v>2394</v>
      </c>
      <c r="M147" s="2" t="s">
        <v>28</v>
      </c>
      <c r="N147" t="s">
        <v>1371</v>
      </c>
      <c r="O147" t="s">
        <v>78</v>
      </c>
      <c r="P147" s="3">
        <v>14.157909724393564</v>
      </c>
      <c r="Q147" t="str">
        <f t="shared" si="12"/>
        <v>D</v>
      </c>
      <c r="R147">
        <f t="shared" si="13"/>
        <v>2018</v>
      </c>
      <c r="S147">
        <f t="shared" si="14"/>
        <v>0</v>
      </c>
    </row>
    <row r="148" spans="1:19" x14ac:dyDescent="0.25">
      <c r="A148" s="1">
        <v>43107.034840551765</v>
      </c>
      <c r="B148" s="2" t="s">
        <v>1049</v>
      </c>
      <c r="C148" t="s">
        <v>170</v>
      </c>
      <c r="D148">
        <v>2</v>
      </c>
      <c r="E148">
        <f>IF(D148="", _xlfn.XLOOKUP(C148,'Median Quantity per product'!$D$4:$D$103,'Median Quantity per product'!$E$4:$E$103, "NA"),'Project Work - Data wrows'!D148)</f>
        <v>2</v>
      </c>
      <c r="F148">
        <v>189</v>
      </c>
      <c r="G148">
        <f>IF(F148="",_xlfn.XLOOKUP(C148,'Price Averages'!$D$4:$D$103,'Price Averages'!$E$4:$E$103, "FALSE"), F148)</f>
        <v>189</v>
      </c>
      <c r="H148">
        <v>63</v>
      </c>
      <c r="I148">
        <f>IF(H148="", _xlfn.XLOOKUP(C148, 'Cost Averages'!$D$4:$D$103,'Cost Averages'!$E$4:$E$103, "FALSE"),H148)</f>
        <v>63</v>
      </c>
      <c r="J148">
        <f t="shared" si="15"/>
        <v>378</v>
      </c>
      <c r="K148">
        <f t="shared" si="16"/>
        <v>126</v>
      </c>
      <c r="L148">
        <f t="shared" si="17"/>
        <v>252</v>
      </c>
      <c r="M148" s="2" t="s">
        <v>44</v>
      </c>
      <c r="N148" t="s">
        <v>657</v>
      </c>
      <c r="O148" t="s">
        <v>25</v>
      </c>
      <c r="P148" s="3">
        <v>6.9183250411917196</v>
      </c>
      <c r="Q148" t="str">
        <f t="shared" si="12"/>
        <v>D</v>
      </c>
      <c r="R148">
        <f t="shared" si="13"/>
        <v>2018</v>
      </c>
      <c r="S148">
        <f t="shared" si="14"/>
        <v>0</v>
      </c>
    </row>
    <row r="149" spans="1:19" x14ac:dyDescent="0.25">
      <c r="A149" s="1">
        <v>43374.902032165461</v>
      </c>
      <c r="B149" s="2" t="s">
        <v>3005</v>
      </c>
      <c r="C149" t="s">
        <v>170</v>
      </c>
      <c r="D149">
        <v>7</v>
      </c>
      <c r="E149">
        <f>IF(D149="", _xlfn.XLOOKUP(C149,'Median Quantity per product'!$D$4:$D$103,'Median Quantity per product'!$E$4:$E$103, "NA"),'Project Work - Data wrows'!D149)</f>
        <v>7</v>
      </c>
      <c r="F149">
        <v>189</v>
      </c>
      <c r="G149">
        <f>IF(F149="",_xlfn.XLOOKUP(C149,'Price Averages'!$D$4:$D$103,'Price Averages'!$E$4:$E$103, "FALSE"), F149)</f>
        <v>189</v>
      </c>
      <c r="H149">
        <v>63</v>
      </c>
      <c r="I149">
        <f>IF(H149="", _xlfn.XLOOKUP(C149, 'Cost Averages'!$D$4:$D$103,'Cost Averages'!$E$4:$E$103, "FALSE"),H149)</f>
        <v>63</v>
      </c>
      <c r="J149">
        <f t="shared" si="15"/>
        <v>1323</v>
      </c>
      <c r="K149">
        <f t="shared" si="16"/>
        <v>441</v>
      </c>
      <c r="L149">
        <f t="shared" si="17"/>
        <v>882</v>
      </c>
      <c r="M149" s="2" t="s">
        <v>28</v>
      </c>
      <c r="N149" t="s">
        <v>156</v>
      </c>
      <c r="O149" t="s">
        <v>78</v>
      </c>
      <c r="P149" s="3">
        <v>12.452986387489583</v>
      </c>
      <c r="Q149" t="str">
        <f t="shared" si="12"/>
        <v>D</v>
      </c>
      <c r="R149">
        <f t="shared" si="13"/>
        <v>2018</v>
      </c>
      <c r="S149">
        <f t="shared" si="14"/>
        <v>0</v>
      </c>
    </row>
    <row r="150" spans="1:19" x14ac:dyDescent="0.25">
      <c r="A150" s="1">
        <v>43240.589649817666</v>
      </c>
      <c r="B150" s="2" t="s">
        <v>718</v>
      </c>
      <c r="C150" t="s">
        <v>170</v>
      </c>
      <c r="D150">
        <v>11</v>
      </c>
      <c r="E150">
        <f>IF(D150="", _xlfn.XLOOKUP(C150,'Median Quantity per product'!$D$4:$D$103,'Median Quantity per product'!$E$4:$E$103, "NA"),'Project Work - Data wrows'!D150)</f>
        <v>11</v>
      </c>
      <c r="F150">
        <v>189</v>
      </c>
      <c r="G150">
        <f>IF(F150="",_xlfn.XLOOKUP(C150,'Price Averages'!$D$4:$D$103,'Price Averages'!$E$4:$E$103, "FALSE"), F150)</f>
        <v>189</v>
      </c>
      <c r="H150" t="s">
        <v>32</v>
      </c>
      <c r="I150">
        <f>IF(H150="", _xlfn.XLOOKUP(C150, 'Cost Averages'!$D$4:$D$103,'Cost Averages'!$E$4:$E$103, "FALSE"),H150)</f>
        <v>63</v>
      </c>
      <c r="J150">
        <f t="shared" si="15"/>
        <v>2079</v>
      </c>
      <c r="K150">
        <f t="shared" si="16"/>
        <v>693</v>
      </c>
      <c r="L150">
        <f t="shared" si="17"/>
        <v>1386</v>
      </c>
      <c r="M150" s="2" t="s">
        <v>28</v>
      </c>
      <c r="N150" t="s">
        <v>159</v>
      </c>
      <c r="O150" t="s">
        <v>78</v>
      </c>
      <c r="P150" s="3">
        <v>10.216282609482219</v>
      </c>
      <c r="Q150" t="str">
        <f t="shared" si="12"/>
        <v>D</v>
      </c>
      <c r="R150">
        <f t="shared" si="13"/>
        <v>2018</v>
      </c>
      <c r="S150">
        <f t="shared" si="14"/>
        <v>0</v>
      </c>
    </row>
    <row r="151" spans="1:19" x14ac:dyDescent="0.25">
      <c r="A151" s="1">
        <v>43150.849456645905</v>
      </c>
      <c r="B151" s="2" t="s">
        <v>1887</v>
      </c>
      <c r="C151" t="s">
        <v>170</v>
      </c>
      <c r="D151">
        <v>18</v>
      </c>
      <c r="E151">
        <f>IF(D151="", _xlfn.XLOOKUP(C151,'Median Quantity per product'!$D$4:$D$103,'Median Quantity per product'!$E$4:$E$103, "NA"),'Project Work - Data wrows'!D151)</f>
        <v>18</v>
      </c>
      <c r="F151">
        <v>189</v>
      </c>
      <c r="G151">
        <f>IF(F151="",_xlfn.XLOOKUP(C151,'Price Averages'!$D$4:$D$103,'Price Averages'!$E$4:$E$103, "FALSE"), F151)</f>
        <v>189</v>
      </c>
      <c r="H151">
        <v>63</v>
      </c>
      <c r="I151">
        <f>IF(H151="", _xlfn.XLOOKUP(C151, 'Cost Averages'!$D$4:$D$103,'Cost Averages'!$E$4:$E$103, "FALSE"),H151)</f>
        <v>63</v>
      </c>
      <c r="J151">
        <f t="shared" si="15"/>
        <v>3402</v>
      </c>
      <c r="K151">
        <f t="shared" si="16"/>
        <v>1134</v>
      </c>
      <c r="L151">
        <f t="shared" si="17"/>
        <v>2268</v>
      </c>
      <c r="M151" s="2" t="s">
        <v>44</v>
      </c>
      <c r="N151" t="s">
        <v>730</v>
      </c>
      <c r="O151" t="s">
        <v>25</v>
      </c>
      <c r="P151" s="3">
        <v>12.985332015423809</v>
      </c>
      <c r="Q151" t="str">
        <f t="shared" si="12"/>
        <v>D</v>
      </c>
      <c r="R151">
        <f t="shared" si="13"/>
        <v>2018</v>
      </c>
      <c r="S151">
        <f t="shared" si="14"/>
        <v>0</v>
      </c>
    </row>
    <row r="152" spans="1:19" x14ac:dyDescent="0.25">
      <c r="A152" s="1">
        <v>43450.455418625817</v>
      </c>
      <c r="B152" s="2" t="s">
        <v>2076</v>
      </c>
      <c r="C152" t="s">
        <v>67</v>
      </c>
      <c r="D152">
        <v>3</v>
      </c>
      <c r="E152">
        <f>IF(D152="", _xlfn.XLOOKUP(C152,'Median Quantity per product'!$D$4:$D$103,'Median Quantity per product'!$E$4:$E$103, "NA"),'Project Work - Data wrows'!D152)</f>
        <v>3</v>
      </c>
      <c r="F152">
        <v>76</v>
      </c>
      <c r="G152">
        <f>IF(F152="",_xlfn.XLOOKUP(C152,'Price Averages'!$D$4:$D$103,'Price Averages'!$E$4:$E$103, "FALSE"), F152)</f>
        <v>76</v>
      </c>
      <c r="H152">
        <v>19</v>
      </c>
      <c r="I152">
        <f>IF(H152="", _xlfn.XLOOKUP(C152, 'Cost Averages'!$D$4:$D$103,'Cost Averages'!$E$4:$E$103, "FALSE"),H152)</f>
        <v>19</v>
      </c>
      <c r="J152">
        <f t="shared" si="15"/>
        <v>228</v>
      </c>
      <c r="K152">
        <f t="shared" si="16"/>
        <v>57</v>
      </c>
      <c r="L152">
        <f t="shared" si="17"/>
        <v>171</v>
      </c>
      <c r="M152" s="2" t="s">
        <v>28</v>
      </c>
      <c r="N152" t="s">
        <v>68</v>
      </c>
      <c r="O152" t="s">
        <v>50</v>
      </c>
      <c r="P152" s="3">
        <v>9.8384363471888783</v>
      </c>
      <c r="Q152" t="str">
        <f t="shared" si="12"/>
        <v>D</v>
      </c>
      <c r="R152">
        <f t="shared" si="13"/>
        <v>2018</v>
      </c>
      <c r="S152">
        <f t="shared" si="14"/>
        <v>0</v>
      </c>
    </row>
    <row r="153" spans="1:19" x14ac:dyDescent="0.25">
      <c r="A153" s="1">
        <v>43377.884569997397</v>
      </c>
      <c r="B153" s="2" t="s">
        <v>2093</v>
      </c>
      <c r="C153" t="s">
        <v>67</v>
      </c>
      <c r="D153">
        <v>9</v>
      </c>
      <c r="E153">
        <f>IF(D153="", _xlfn.XLOOKUP(C153,'Median Quantity per product'!$D$4:$D$103,'Median Quantity per product'!$E$4:$E$103, "NA"),'Project Work - Data wrows'!D153)</f>
        <v>9</v>
      </c>
      <c r="F153" t="s">
        <v>32</v>
      </c>
      <c r="G153">
        <f>IF(F153="",_xlfn.XLOOKUP(C153,'Price Averages'!$D$4:$D$103,'Price Averages'!$E$4:$E$103, "FALSE"), F153)</f>
        <v>76</v>
      </c>
      <c r="H153">
        <v>19</v>
      </c>
      <c r="I153">
        <f>IF(H153="", _xlfn.XLOOKUP(C153, 'Cost Averages'!$D$4:$D$103,'Cost Averages'!$E$4:$E$103, "FALSE"),H153)</f>
        <v>19</v>
      </c>
      <c r="J153">
        <f t="shared" si="15"/>
        <v>684</v>
      </c>
      <c r="K153">
        <f t="shared" si="16"/>
        <v>171</v>
      </c>
      <c r="L153">
        <f t="shared" si="17"/>
        <v>513</v>
      </c>
      <c r="M153" s="2" t="s">
        <v>28</v>
      </c>
      <c r="N153" t="s">
        <v>1083</v>
      </c>
      <c r="O153" t="s">
        <v>25</v>
      </c>
      <c r="P153" s="3">
        <v>12.55774399806273</v>
      </c>
      <c r="Q153" t="str">
        <f t="shared" si="12"/>
        <v>D</v>
      </c>
      <c r="R153">
        <f t="shared" si="13"/>
        <v>2018</v>
      </c>
      <c r="S153">
        <f t="shared" si="14"/>
        <v>0</v>
      </c>
    </row>
    <row r="154" spans="1:19" x14ac:dyDescent="0.25">
      <c r="A154" s="1">
        <v>43298.977132999331</v>
      </c>
      <c r="B154" s="2" t="s">
        <v>1810</v>
      </c>
      <c r="C154" t="s">
        <v>67</v>
      </c>
      <c r="D154">
        <v>11</v>
      </c>
      <c r="E154">
        <f>IF(D154="", _xlfn.XLOOKUP(C154,'Median Quantity per product'!$D$4:$D$103,'Median Quantity per product'!$E$4:$E$103, "NA"),'Project Work - Data wrows'!D154)</f>
        <v>11</v>
      </c>
      <c r="F154">
        <v>76</v>
      </c>
      <c r="G154">
        <f>IF(F154="",_xlfn.XLOOKUP(C154,'Price Averages'!$D$4:$D$103,'Price Averages'!$E$4:$E$103, "FALSE"), F154)</f>
        <v>76</v>
      </c>
      <c r="H154">
        <v>19</v>
      </c>
      <c r="I154">
        <f>IF(H154="", _xlfn.XLOOKUP(C154, 'Cost Averages'!$D$4:$D$103,'Cost Averages'!$E$4:$E$103, "FALSE"),H154)</f>
        <v>19</v>
      </c>
      <c r="J154">
        <f t="shared" si="15"/>
        <v>836</v>
      </c>
      <c r="K154">
        <f t="shared" si="16"/>
        <v>209</v>
      </c>
      <c r="L154">
        <f t="shared" si="17"/>
        <v>627</v>
      </c>
      <c r="M154" s="2" t="s">
        <v>28</v>
      </c>
      <c r="N154" t="s">
        <v>463</v>
      </c>
      <c r="O154" t="s">
        <v>50</v>
      </c>
      <c r="P154" s="3">
        <v>10.764293826791503</v>
      </c>
      <c r="Q154" t="str">
        <f t="shared" si="12"/>
        <v>D</v>
      </c>
      <c r="R154">
        <f t="shared" si="13"/>
        <v>2018</v>
      </c>
      <c r="S154">
        <f t="shared" si="14"/>
        <v>0</v>
      </c>
    </row>
    <row r="155" spans="1:19" x14ac:dyDescent="0.25">
      <c r="A155" s="1">
        <v>43427.368388040326</v>
      </c>
      <c r="B155" s="2" t="s">
        <v>221</v>
      </c>
      <c r="C155" t="s">
        <v>67</v>
      </c>
      <c r="D155">
        <v>16</v>
      </c>
      <c r="E155">
        <f>IF(D155="", _xlfn.XLOOKUP(C155,'Median Quantity per product'!$D$4:$D$103,'Median Quantity per product'!$E$4:$E$103, "NA"),'Project Work - Data wrows'!D155)</f>
        <v>16</v>
      </c>
      <c r="F155">
        <v>76</v>
      </c>
      <c r="G155">
        <f>IF(F155="",_xlfn.XLOOKUP(C155,'Price Averages'!$D$4:$D$103,'Price Averages'!$E$4:$E$103, "FALSE"), F155)</f>
        <v>76</v>
      </c>
      <c r="H155">
        <v>19</v>
      </c>
      <c r="I155">
        <f>IF(H155="", _xlfn.XLOOKUP(C155, 'Cost Averages'!$D$4:$D$103,'Cost Averages'!$E$4:$E$103, "FALSE"),H155)</f>
        <v>19</v>
      </c>
      <c r="J155">
        <f t="shared" si="15"/>
        <v>1216</v>
      </c>
      <c r="K155">
        <f t="shared" si="16"/>
        <v>304</v>
      </c>
      <c r="L155">
        <f t="shared" si="17"/>
        <v>912</v>
      </c>
      <c r="M155" s="2" t="s">
        <v>44</v>
      </c>
      <c r="N155" t="s">
        <v>222</v>
      </c>
      <c r="O155" t="s">
        <v>34</v>
      </c>
      <c r="P155" s="3">
        <v>12.172922939334034</v>
      </c>
      <c r="Q155" t="str">
        <f t="shared" si="12"/>
        <v>D</v>
      </c>
      <c r="R155">
        <f t="shared" si="13"/>
        <v>2018</v>
      </c>
      <c r="S155">
        <f t="shared" si="14"/>
        <v>0</v>
      </c>
    </row>
    <row r="156" spans="1:19" x14ac:dyDescent="0.25">
      <c r="A156" s="1">
        <v>43293.444640841211</v>
      </c>
      <c r="B156" s="2" t="s">
        <v>1122</v>
      </c>
      <c r="C156" t="s">
        <v>67</v>
      </c>
      <c r="D156">
        <v>17</v>
      </c>
      <c r="E156">
        <f>IF(D156="", _xlfn.XLOOKUP(C156,'Median Quantity per product'!$D$4:$D$103,'Median Quantity per product'!$E$4:$E$103, "NA"),'Project Work - Data wrows'!D156)</f>
        <v>17</v>
      </c>
      <c r="F156" t="s">
        <v>32</v>
      </c>
      <c r="G156">
        <f>IF(F156="",_xlfn.XLOOKUP(C156,'Price Averages'!$D$4:$D$103,'Price Averages'!$E$4:$E$103, "FALSE"), F156)</f>
        <v>76</v>
      </c>
      <c r="H156">
        <v>19</v>
      </c>
      <c r="I156">
        <f>IF(H156="", _xlfn.XLOOKUP(C156, 'Cost Averages'!$D$4:$D$103,'Cost Averages'!$E$4:$E$103, "FALSE"),H156)</f>
        <v>19</v>
      </c>
      <c r="J156">
        <f t="shared" si="15"/>
        <v>1292</v>
      </c>
      <c r="K156">
        <f t="shared" si="16"/>
        <v>323</v>
      </c>
      <c r="L156">
        <f t="shared" si="17"/>
        <v>969</v>
      </c>
      <c r="M156" s="2" t="s">
        <v>44</v>
      </c>
      <c r="N156" t="s">
        <v>568</v>
      </c>
      <c r="O156" t="s">
        <v>25</v>
      </c>
      <c r="P156" s="3">
        <v>11.769937929618399</v>
      </c>
      <c r="Q156" t="str">
        <f t="shared" si="12"/>
        <v>D</v>
      </c>
      <c r="R156">
        <f t="shared" si="13"/>
        <v>2018</v>
      </c>
      <c r="S156">
        <f t="shared" si="14"/>
        <v>0</v>
      </c>
    </row>
    <row r="157" spans="1:19" x14ac:dyDescent="0.25">
      <c r="A157" s="1">
        <v>43264.939474887105</v>
      </c>
      <c r="B157" s="2" t="s">
        <v>2831</v>
      </c>
      <c r="C157" t="s">
        <v>67</v>
      </c>
      <c r="D157" t="s">
        <v>32</v>
      </c>
      <c r="E157">
        <f>IF(D157="", _xlfn.XLOOKUP(C157,'Median Quantity per product'!$D$4:$D$103,'Median Quantity per product'!$E$4:$E$103, "NA"),'Project Work - Data wrows'!D157)</f>
        <v>10.5</v>
      </c>
      <c r="F157">
        <v>76</v>
      </c>
      <c r="G157">
        <f>IF(F157="",_xlfn.XLOOKUP(C157,'Price Averages'!$D$4:$D$103,'Price Averages'!$E$4:$E$103, "FALSE"), F157)</f>
        <v>76</v>
      </c>
      <c r="H157">
        <v>19</v>
      </c>
      <c r="I157">
        <f>IF(H157="", _xlfn.XLOOKUP(C157, 'Cost Averages'!$D$4:$D$103,'Cost Averages'!$E$4:$E$103, "FALSE"),H157)</f>
        <v>19</v>
      </c>
      <c r="J157">
        <f t="shared" si="15"/>
        <v>798</v>
      </c>
      <c r="K157">
        <f t="shared" si="16"/>
        <v>199.5</v>
      </c>
      <c r="L157">
        <f t="shared" si="17"/>
        <v>598.5</v>
      </c>
      <c r="M157" s="2" t="s">
        <v>23</v>
      </c>
      <c r="N157" t="s">
        <v>678</v>
      </c>
      <c r="O157" t="s">
        <v>78</v>
      </c>
      <c r="P157" s="3">
        <v>8.1595626482464514</v>
      </c>
      <c r="Q157" t="str">
        <f t="shared" si="12"/>
        <v>D</v>
      </c>
      <c r="R157">
        <f t="shared" si="13"/>
        <v>2018</v>
      </c>
      <c r="S157">
        <f t="shared" si="14"/>
        <v>0</v>
      </c>
    </row>
    <row r="158" spans="1:19" x14ac:dyDescent="0.25">
      <c r="A158" s="1">
        <v>43390.196440413565</v>
      </c>
      <c r="B158" s="2" t="s">
        <v>760</v>
      </c>
      <c r="C158" t="s">
        <v>48</v>
      </c>
      <c r="D158">
        <v>5</v>
      </c>
      <c r="E158">
        <f>IF(D158="", _xlfn.XLOOKUP(C158,'Median Quantity per product'!$D$4:$D$103,'Median Quantity per product'!$E$4:$E$103, "NA"),'Project Work - Data wrows'!D158)</f>
        <v>5</v>
      </c>
      <c r="F158">
        <v>38</v>
      </c>
      <c r="G158">
        <f>IF(F158="",_xlfn.XLOOKUP(C158,'Price Averages'!$D$4:$D$103,'Price Averages'!$E$4:$E$103, "FALSE"), F158)</f>
        <v>38</v>
      </c>
      <c r="H158">
        <v>19</v>
      </c>
      <c r="I158">
        <f>IF(H158="", _xlfn.XLOOKUP(C158, 'Cost Averages'!$D$4:$D$103,'Cost Averages'!$E$4:$E$103, "FALSE"),H158)</f>
        <v>19</v>
      </c>
      <c r="J158">
        <f t="shared" si="15"/>
        <v>190</v>
      </c>
      <c r="K158">
        <f t="shared" si="16"/>
        <v>95</v>
      </c>
      <c r="L158">
        <f t="shared" si="17"/>
        <v>95</v>
      </c>
      <c r="M158" s="2" t="s">
        <v>23</v>
      </c>
      <c r="N158" t="s">
        <v>81</v>
      </c>
      <c r="O158" t="s">
        <v>56</v>
      </c>
      <c r="P158" s="3">
        <v>12.865074657680612</v>
      </c>
      <c r="Q158" t="str">
        <f t="shared" si="12"/>
        <v>D</v>
      </c>
      <c r="R158">
        <f t="shared" si="13"/>
        <v>2018</v>
      </c>
      <c r="S158">
        <f t="shared" si="14"/>
        <v>0</v>
      </c>
    </row>
    <row r="159" spans="1:19" x14ac:dyDescent="0.25">
      <c r="A159" s="1">
        <v>43152.556458106374</v>
      </c>
      <c r="B159" s="2" t="s">
        <v>47</v>
      </c>
      <c r="C159" t="s">
        <v>48</v>
      </c>
      <c r="D159">
        <v>6</v>
      </c>
      <c r="E159">
        <f>IF(D159="", _xlfn.XLOOKUP(C159,'Median Quantity per product'!$D$4:$D$103,'Median Quantity per product'!$E$4:$E$103, "NA"),'Project Work - Data wrows'!D159)</f>
        <v>6</v>
      </c>
      <c r="F159">
        <v>38</v>
      </c>
      <c r="G159">
        <f>IF(F159="",_xlfn.XLOOKUP(C159,'Price Averages'!$D$4:$D$103,'Price Averages'!$E$4:$E$103, "FALSE"), F159)</f>
        <v>38</v>
      </c>
      <c r="H159" t="s">
        <v>32</v>
      </c>
      <c r="I159">
        <f>IF(H159="", _xlfn.XLOOKUP(C159, 'Cost Averages'!$D$4:$D$103,'Cost Averages'!$E$4:$E$103, "FALSE"),H159)</f>
        <v>19</v>
      </c>
      <c r="J159">
        <f t="shared" si="15"/>
        <v>228</v>
      </c>
      <c r="K159">
        <f t="shared" si="16"/>
        <v>114</v>
      </c>
      <c r="L159">
        <f t="shared" si="17"/>
        <v>114</v>
      </c>
      <c r="M159" s="2" t="s">
        <v>28</v>
      </c>
      <c r="N159" t="s">
        <v>49</v>
      </c>
      <c r="O159" t="s">
        <v>50</v>
      </c>
      <c r="P159" s="3">
        <v>11.749993886708426</v>
      </c>
      <c r="Q159" t="str">
        <f t="shared" si="12"/>
        <v>D</v>
      </c>
      <c r="R159">
        <f t="shared" si="13"/>
        <v>2018</v>
      </c>
      <c r="S159">
        <f t="shared" si="14"/>
        <v>0</v>
      </c>
    </row>
    <row r="160" spans="1:19" x14ac:dyDescent="0.25">
      <c r="A160" s="1">
        <v>43460.727630682617</v>
      </c>
      <c r="B160" s="2" t="s">
        <v>929</v>
      </c>
      <c r="C160" t="s">
        <v>48</v>
      </c>
      <c r="D160">
        <v>17</v>
      </c>
      <c r="E160">
        <f>IF(D160="", _xlfn.XLOOKUP(C160,'Median Quantity per product'!$D$4:$D$103,'Median Quantity per product'!$E$4:$E$103, "NA"),'Project Work - Data wrows'!D160)</f>
        <v>17</v>
      </c>
      <c r="F160">
        <v>38</v>
      </c>
      <c r="G160">
        <f>IF(F160="",_xlfn.XLOOKUP(C160,'Price Averages'!$D$4:$D$103,'Price Averages'!$E$4:$E$103, "FALSE"), F160)</f>
        <v>38</v>
      </c>
      <c r="H160">
        <v>19</v>
      </c>
      <c r="I160">
        <f>IF(H160="", _xlfn.XLOOKUP(C160, 'Cost Averages'!$D$4:$D$103,'Cost Averages'!$E$4:$E$103, "FALSE"),H160)</f>
        <v>19</v>
      </c>
      <c r="J160">
        <f t="shared" si="15"/>
        <v>646</v>
      </c>
      <c r="K160">
        <f t="shared" si="16"/>
        <v>323</v>
      </c>
      <c r="L160">
        <f t="shared" si="17"/>
        <v>323</v>
      </c>
      <c r="M160" s="2" t="s">
        <v>28</v>
      </c>
      <c r="N160" t="s">
        <v>930</v>
      </c>
      <c r="O160" t="s">
        <v>25</v>
      </c>
      <c r="P160" s="3">
        <v>13.397308081757757</v>
      </c>
      <c r="Q160" t="str">
        <f t="shared" si="12"/>
        <v>D</v>
      </c>
      <c r="R160">
        <f t="shared" si="13"/>
        <v>2018</v>
      </c>
      <c r="S160">
        <f t="shared" si="14"/>
        <v>0</v>
      </c>
    </row>
    <row r="161" spans="1:19" x14ac:dyDescent="0.25">
      <c r="A161" s="1">
        <v>43345.340191426854</v>
      </c>
      <c r="B161" s="2" t="s">
        <v>2230</v>
      </c>
      <c r="C161" t="s">
        <v>48</v>
      </c>
      <c r="D161">
        <v>18</v>
      </c>
      <c r="E161">
        <f>IF(D161="", _xlfn.XLOOKUP(C161,'Median Quantity per product'!$D$4:$D$103,'Median Quantity per product'!$E$4:$E$103, "NA"),'Project Work - Data wrows'!D161)</f>
        <v>18</v>
      </c>
      <c r="F161">
        <v>38</v>
      </c>
      <c r="G161">
        <f>IF(F161="",_xlfn.XLOOKUP(C161,'Price Averages'!$D$4:$D$103,'Price Averages'!$E$4:$E$103, "FALSE"), F161)</f>
        <v>38</v>
      </c>
      <c r="H161">
        <v>19</v>
      </c>
      <c r="I161">
        <f>IF(H161="", _xlfn.XLOOKUP(C161, 'Cost Averages'!$D$4:$D$103,'Cost Averages'!$E$4:$E$103, "FALSE"),H161)</f>
        <v>19</v>
      </c>
      <c r="J161">
        <f t="shared" si="15"/>
        <v>684</v>
      </c>
      <c r="K161">
        <f t="shared" si="16"/>
        <v>342</v>
      </c>
      <c r="L161">
        <f t="shared" si="17"/>
        <v>342</v>
      </c>
      <c r="M161" s="2" t="s">
        <v>44</v>
      </c>
      <c r="N161" t="s">
        <v>1083</v>
      </c>
      <c r="O161" t="s">
        <v>25</v>
      </c>
      <c r="P161" s="3">
        <v>12.55774399806273</v>
      </c>
      <c r="Q161" t="str">
        <f t="shared" si="12"/>
        <v>D</v>
      </c>
      <c r="R161">
        <f t="shared" si="13"/>
        <v>2018</v>
      </c>
      <c r="S161">
        <f t="shared" si="14"/>
        <v>0</v>
      </c>
    </row>
    <row r="162" spans="1:19" x14ac:dyDescent="0.25">
      <c r="A162" s="1">
        <v>43387.243188929497</v>
      </c>
      <c r="B162" s="2" t="s">
        <v>2264</v>
      </c>
      <c r="C162" t="s">
        <v>599</v>
      </c>
      <c r="D162">
        <v>1</v>
      </c>
      <c r="E162">
        <f>IF(D162="", _xlfn.XLOOKUP(C162,'Median Quantity per product'!$D$4:$D$103,'Median Quantity per product'!$E$4:$E$103, "NA"),'Project Work - Data wrows'!D162)</f>
        <v>1</v>
      </c>
      <c r="F162">
        <v>225</v>
      </c>
      <c r="G162">
        <f>IF(F162="",_xlfn.XLOOKUP(C162,'Price Averages'!$D$4:$D$103,'Price Averages'!$E$4:$E$103, "FALSE"), F162)</f>
        <v>225</v>
      </c>
      <c r="H162">
        <v>75</v>
      </c>
      <c r="I162">
        <f>IF(H162="", _xlfn.XLOOKUP(C162, 'Cost Averages'!$D$4:$D$103,'Cost Averages'!$E$4:$E$103, "FALSE"),H162)</f>
        <v>75</v>
      </c>
      <c r="J162">
        <f t="shared" si="15"/>
        <v>225</v>
      </c>
      <c r="K162">
        <f t="shared" si="16"/>
        <v>75</v>
      </c>
      <c r="L162">
        <f t="shared" si="17"/>
        <v>150</v>
      </c>
      <c r="M162" s="2" t="s">
        <v>23</v>
      </c>
      <c r="N162" t="s">
        <v>333</v>
      </c>
      <c r="O162" t="s">
        <v>56</v>
      </c>
      <c r="P162" s="3">
        <v>10.816866337473218</v>
      </c>
      <c r="Q162" t="str">
        <f t="shared" si="12"/>
        <v>D</v>
      </c>
      <c r="R162">
        <f t="shared" si="13"/>
        <v>2018</v>
      </c>
      <c r="S162">
        <f t="shared" si="14"/>
        <v>0</v>
      </c>
    </row>
    <row r="163" spans="1:19" x14ac:dyDescent="0.25">
      <c r="A163" s="1">
        <v>43346.674664569306</v>
      </c>
      <c r="B163" s="2" t="s">
        <v>2395</v>
      </c>
      <c r="C163" t="s">
        <v>599</v>
      </c>
      <c r="D163">
        <v>10</v>
      </c>
      <c r="E163">
        <f>IF(D163="", _xlfn.XLOOKUP(C163,'Median Quantity per product'!$D$4:$D$103,'Median Quantity per product'!$E$4:$E$103, "NA"),'Project Work - Data wrows'!D163)</f>
        <v>10</v>
      </c>
      <c r="F163" t="s">
        <v>32</v>
      </c>
      <c r="G163">
        <f>IF(F163="",_xlfn.XLOOKUP(C163,'Price Averages'!$D$4:$D$103,'Price Averages'!$E$4:$E$103, "FALSE"), F163)</f>
        <v>225</v>
      </c>
      <c r="H163">
        <v>75</v>
      </c>
      <c r="I163">
        <f>IF(H163="", _xlfn.XLOOKUP(C163, 'Cost Averages'!$D$4:$D$103,'Cost Averages'!$E$4:$E$103, "FALSE"),H163)</f>
        <v>75</v>
      </c>
      <c r="J163">
        <f t="shared" si="15"/>
        <v>2250</v>
      </c>
      <c r="K163">
        <f t="shared" si="16"/>
        <v>750</v>
      </c>
      <c r="L163">
        <f t="shared" si="17"/>
        <v>1500</v>
      </c>
      <c r="M163" s="2" t="s">
        <v>28</v>
      </c>
      <c r="N163" t="s">
        <v>559</v>
      </c>
      <c r="O163" t="s">
        <v>41</v>
      </c>
      <c r="P163" s="3">
        <v>12.147202500273634</v>
      </c>
      <c r="Q163" t="str">
        <f t="shared" si="12"/>
        <v>D</v>
      </c>
      <c r="R163">
        <f t="shared" si="13"/>
        <v>2018</v>
      </c>
      <c r="S163">
        <f t="shared" si="14"/>
        <v>0</v>
      </c>
    </row>
    <row r="164" spans="1:19" x14ac:dyDescent="0.25">
      <c r="A164" s="1">
        <v>43313.45947480583</v>
      </c>
      <c r="B164" s="2" t="s">
        <v>2290</v>
      </c>
      <c r="C164" t="s">
        <v>599</v>
      </c>
      <c r="D164">
        <v>14</v>
      </c>
      <c r="E164">
        <f>IF(D164="", _xlfn.XLOOKUP(C164,'Median Quantity per product'!$D$4:$D$103,'Median Quantity per product'!$E$4:$E$103, "NA"),'Project Work - Data wrows'!D164)</f>
        <v>14</v>
      </c>
      <c r="F164">
        <v>225</v>
      </c>
      <c r="G164">
        <f>IF(F164="",_xlfn.XLOOKUP(C164,'Price Averages'!$D$4:$D$103,'Price Averages'!$E$4:$E$103, "FALSE"), F164)</f>
        <v>225</v>
      </c>
      <c r="H164">
        <v>75</v>
      </c>
      <c r="I164">
        <f>IF(H164="", _xlfn.XLOOKUP(C164, 'Cost Averages'!$D$4:$D$103,'Cost Averages'!$E$4:$E$103, "FALSE"),H164)</f>
        <v>75</v>
      </c>
      <c r="J164">
        <f t="shared" si="15"/>
        <v>3150</v>
      </c>
      <c r="K164">
        <f t="shared" si="16"/>
        <v>1050</v>
      </c>
      <c r="L164">
        <f t="shared" si="17"/>
        <v>2100</v>
      </c>
      <c r="M164" s="2" t="s">
        <v>28</v>
      </c>
      <c r="N164" t="s">
        <v>871</v>
      </c>
      <c r="O164" t="s">
        <v>34</v>
      </c>
      <c r="P164" s="3">
        <v>12.37474961859551</v>
      </c>
      <c r="Q164" t="str">
        <f t="shared" si="12"/>
        <v>D</v>
      </c>
      <c r="R164">
        <f t="shared" si="13"/>
        <v>2018</v>
      </c>
      <c r="S164">
        <f t="shared" si="14"/>
        <v>0</v>
      </c>
    </row>
    <row r="165" spans="1:19" x14ac:dyDescent="0.25">
      <c r="A165" s="1">
        <v>43448.773111348768</v>
      </c>
      <c r="B165" s="2" t="s">
        <v>2392</v>
      </c>
      <c r="C165" t="s">
        <v>599</v>
      </c>
      <c r="D165">
        <v>15</v>
      </c>
      <c r="E165">
        <f>IF(D165="", _xlfn.XLOOKUP(C165,'Median Quantity per product'!$D$4:$D$103,'Median Quantity per product'!$E$4:$E$103, "NA"),'Project Work - Data wrows'!D165)</f>
        <v>15</v>
      </c>
      <c r="F165" t="s">
        <v>32</v>
      </c>
      <c r="G165">
        <f>IF(F165="",_xlfn.XLOOKUP(C165,'Price Averages'!$D$4:$D$103,'Price Averages'!$E$4:$E$103, "FALSE"), F165)</f>
        <v>225</v>
      </c>
      <c r="H165">
        <v>75</v>
      </c>
      <c r="I165">
        <f>IF(H165="", _xlfn.XLOOKUP(C165, 'Cost Averages'!$D$4:$D$103,'Cost Averages'!$E$4:$E$103, "FALSE"),H165)</f>
        <v>75</v>
      </c>
      <c r="J165">
        <f t="shared" si="15"/>
        <v>3375</v>
      </c>
      <c r="K165">
        <f t="shared" si="16"/>
        <v>1125</v>
      </c>
      <c r="L165">
        <f t="shared" si="17"/>
        <v>2250</v>
      </c>
      <c r="M165" s="2" t="s">
        <v>28</v>
      </c>
      <c r="N165" t="s">
        <v>413</v>
      </c>
      <c r="O165" t="s">
        <v>46</v>
      </c>
      <c r="P165" s="3">
        <v>10.96230865592911</v>
      </c>
      <c r="Q165" t="str">
        <f t="shared" si="12"/>
        <v>D</v>
      </c>
      <c r="R165">
        <f t="shared" si="13"/>
        <v>2018</v>
      </c>
      <c r="S165">
        <f t="shared" si="14"/>
        <v>0</v>
      </c>
    </row>
    <row r="166" spans="1:19" x14ac:dyDescent="0.25">
      <c r="A166" s="1">
        <v>43356.469784290515</v>
      </c>
      <c r="B166" s="2" t="s">
        <v>1960</v>
      </c>
      <c r="C166" t="s">
        <v>163</v>
      </c>
      <c r="D166">
        <v>10</v>
      </c>
      <c r="E166">
        <f>IF(D166="", _xlfn.XLOOKUP(C166,'Median Quantity per product'!$D$4:$D$103,'Median Quantity per product'!$E$4:$E$103, "NA"),'Project Work - Data wrows'!D166)</f>
        <v>10</v>
      </c>
      <c r="F166">
        <v>225</v>
      </c>
      <c r="G166">
        <f>IF(F166="",_xlfn.XLOOKUP(C166,'Price Averages'!$D$4:$D$103,'Price Averages'!$E$4:$E$103, "FALSE"), F166)</f>
        <v>225</v>
      </c>
      <c r="H166">
        <v>75</v>
      </c>
      <c r="I166">
        <f>IF(H166="", _xlfn.XLOOKUP(C166, 'Cost Averages'!$D$4:$D$103,'Cost Averages'!$E$4:$E$103, "FALSE"),H166)</f>
        <v>75</v>
      </c>
      <c r="J166">
        <f t="shared" si="15"/>
        <v>2250</v>
      </c>
      <c r="K166">
        <f t="shared" si="16"/>
        <v>750</v>
      </c>
      <c r="L166">
        <f t="shared" si="17"/>
        <v>1500</v>
      </c>
      <c r="M166" s="2" t="s">
        <v>28</v>
      </c>
      <c r="N166" t="s">
        <v>768</v>
      </c>
      <c r="O166" t="s">
        <v>78</v>
      </c>
      <c r="P166" s="3">
        <v>13.611804647345796</v>
      </c>
      <c r="Q166" t="str">
        <f t="shared" si="12"/>
        <v>D</v>
      </c>
      <c r="R166">
        <f t="shared" si="13"/>
        <v>2018</v>
      </c>
      <c r="S166">
        <f t="shared" si="14"/>
        <v>0</v>
      </c>
    </row>
    <row r="167" spans="1:19" x14ac:dyDescent="0.25">
      <c r="A167" s="1">
        <v>43432.339629744652</v>
      </c>
      <c r="B167" s="2" t="s">
        <v>3149</v>
      </c>
      <c r="C167" t="s">
        <v>362</v>
      </c>
      <c r="D167">
        <v>9</v>
      </c>
      <c r="E167">
        <f>IF(D167="", _xlfn.XLOOKUP(C167,'Median Quantity per product'!$D$4:$D$103,'Median Quantity per product'!$E$4:$E$103, "NA"),'Project Work - Data wrows'!D167)</f>
        <v>9</v>
      </c>
      <c r="F167" t="s">
        <v>32</v>
      </c>
      <c r="G167">
        <f>IF(F167="",_xlfn.XLOOKUP(C167,'Price Averages'!$D$4:$D$103,'Price Averages'!$E$4:$E$103, "FALSE"), F167)</f>
        <v>144</v>
      </c>
      <c r="H167" t="s">
        <v>32</v>
      </c>
      <c r="I167">
        <f>IF(H167="", _xlfn.XLOOKUP(C167, 'Cost Averages'!$D$4:$D$103,'Cost Averages'!$E$4:$E$103, "FALSE"),H167)</f>
        <v>36</v>
      </c>
      <c r="J167">
        <f t="shared" si="15"/>
        <v>1296</v>
      </c>
      <c r="K167">
        <f t="shared" si="16"/>
        <v>324</v>
      </c>
      <c r="L167">
        <f t="shared" si="17"/>
        <v>972</v>
      </c>
      <c r="M167" s="2" t="s">
        <v>28</v>
      </c>
      <c r="N167" t="s">
        <v>284</v>
      </c>
      <c r="O167" t="s">
        <v>41</v>
      </c>
      <c r="P167" s="3">
        <v>11.710935611749917</v>
      </c>
      <c r="Q167" t="str">
        <f t="shared" si="12"/>
        <v>D</v>
      </c>
      <c r="R167">
        <f t="shared" si="13"/>
        <v>2018</v>
      </c>
      <c r="S167">
        <f t="shared" si="14"/>
        <v>0</v>
      </c>
    </row>
    <row r="168" spans="1:19" x14ac:dyDescent="0.25">
      <c r="A168" s="1">
        <v>43173.253047865772</v>
      </c>
      <c r="B168" s="2" t="s">
        <v>853</v>
      </c>
      <c r="C168" t="s">
        <v>362</v>
      </c>
      <c r="D168">
        <v>11</v>
      </c>
      <c r="E168">
        <f>IF(D168="", _xlfn.XLOOKUP(C168,'Median Quantity per product'!$D$4:$D$103,'Median Quantity per product'!$E$4:$E$103, "NA"),'Project Work - Data wrows'!D168)</f>
        <v>11</v>
      </c>
      <c r="F168">
        <v>144</v>
      </c>
      <c r="G168">
        <f>IF(F168="",_xlfn.XLOOKUP(C168,'Price Averages'!$D$4:$D$103,'Price Averages'!$E$4:$E$103, "FALSE"), F168)</f>
        <v>144</v>
      </c>
      <c r="H168">
        <v>36</v>
      </c>
      <c r="I168">
        <f>IF(H168="", _xlfn.XLOOKUP(C168, 'Cost Averages'!$D$4:$D$103,'Cost Averages'!$E$4:$E$103, "FALSE"),H168)</f>
        <v>36</v>
      </c>
      <c r="J168">
        <f t="shared" si="15"/>
        <v>1584</v>
      </c>
      <c r="K168">
        <f t="shared" si="16"/>
        <v>396</v>
      </c>
      <c r="L168">
        <f t="shared" si="17"/>
        <v>1188</v>
      </c>
      <c r="M168" s="2" t="s">
        <v>23</v>
      </c>
      <c r="N168" t="s">
        <v>854</v>
      </c>
      <c r="O168" t="s">
        <v>50</v>
      </c>
      <c r="P168" s="3">
        <v>13.827196127590291</v>
      </c>
      <c r="Q168" t="str">
        <f t="shared" si="12"/>
        <v>D</v>
      </c>
      <c r="R168">
        <f t="shared" si="13"/>
        <v>2018</v>
      </c>
      <c r="S168">
        <f t="shared" si="14"/>
        <v>0</v>
      </c>
    </row>
    <row r="169" spans="1:19" x14ac:dyDescent="0.25">
      <c r="A169" s="1">
        <v>43360.57155946744</v>
      </c>
      <c r="B169" s="2" t="s">
        <v>2295</v>
      </c>
      <c r="C169" t="s">
        <v>362</v>
      </c>
      <c r="D169">
        <v>13</v>
      </c>
      <c r="E169">
        <f>IF(D169="", _xlfn.XLOOKUP(C169,'Median Quantity per product'!$D$4:$D$103,'Median Quantity per product'!$E$4:$E$103, "NA"),'Project Work - Data wrows'!D169)</f>
        <v>13</v>
      </c>
      <c r="F169">
        <v>144</v>
      </c>
      <c r="G169">
        <f>IF(F169="",_xlfn.XLOOKUP(C169,'Price Averages'!$D$4:$D$103,'Price Averages'!$E$4:$E$103, "FALSE"), F169)</f>
        <v>144</v>
      </c>
      <c r="H169">
        <v>36</v>
      </c>
      <c r="I169">
        <f>IF(H169="", _xlfn.XLOOKUP(C169, 'Cost Averages'!$D$4:$D$103,'Cost Averages'!$E$4:$E$103, "FALSE"),H169)</f>
        <v>36</v>
      </c>
      <c r="J169">
        <f t="shared" si="15"/>
        <v>1872</v>
      </c>
      <c r="K169">
        <f t="shared" si="16"/>
        <v>468</v>
      </c>
      <c r="L169">
        <f t="shared" si="17"/>
        <v>1404</v>
      </c>
      <c r="M169" s="2" t="s">
        <v>28</v>
      </c>
      <c r="N169" t="s">
        <v>930</v>
      </c>
      <c r="O169" t="s">
        <v>25</v>
      </c>
      <c r="P169" s="3">
        <v>13.397308081757757</v>
      </c>
      <c r="Q169" t="str">
        <f t="shared" si="12"/>
        <v>D</v>
      </c>
      <c r="R169">
        <f t="shared" si="13"/>
        <v>2018</v>
      </c>
      <c r="S169">
        <f t="shared" si="14"/>
        <v>0</v>
      </c>
    </row>
    <row r="170" spans="1:19" x14ac:dyDescent="0.25">
      <c r="A170" s="1">
        <v>43319.896517499583</v>
      </c>
      <c r="B170" s="2" t="s">
        <v>1709</v>
      </c>
      <c r="C170" t="s">
        <v>362</v>
      </c>
      <c r="D170">
        <v>20</v>
      </c>
      <c r="E170">
        <f>IF(D170="", _xlfn.XLOOKUP(C170,'Median Quantity per product'!$D$4:$D$103,'Median Quantity per product'!$E$4:$E$103, "NA"),'Project Work - Data wrows'!D170)</f>
        <v>20</v>
      </c>
      <c r="F170">
        <v>144</v>
      </c>
      <c r="G170">
        <f>IF(F170="",_xlfn.XLOOKUP(C170,'Price Averages'!$D$4:$D$103,'Price Averages'!$E$4:$E$103, "FALSE"), F170)</f>
        <v>144</v>
      </c>
      <c r="H170">
        <v>36</v>
      </c>
      <c r="I170">
        <f>IF(H170="", _xlfn.XLOOKUP(C170, 'Cost Averages'!$D$4:$D$103,'Cost Averages'!$E$4:$E$103, "FALSE"),H170)</f>
        <v>36</v>
      </c>
      <c r="J170">
        <f t="shared" si="15"/>
        <v>2880</v>
      </c>
      <c r="K170">
        <f t="shared" si="16"/>
        <v>720</v>
      </c>
      <c r="L170">
        <f t="shared" si="17"/>
        <v>2160</v>
      </c>
      <c r="M170" s="2" t="s">
        <v>28</v>
      </c>
      <c r="N170" t="s">
        <v>1118</v>
      </c>
      <c r="O170" t="s">
        <v>56</v>
      </c>
      <c r="P170" s="3">
        <v>11.593991859287692</v>
      </c>
      <c r="Q170" t="str">
        <f t="shared" si="12"/>
        <v>D</v>
      </c>
      <c r="R170">
        <f t="shared" si="13"/>
        <v>2018</v>
      </c>
      <c r="S170">
        <f t="shared" si="14"/>
        <v>0</v>
      </c>
    </row>
    <row r="171" spans="1:19" x14ac:dyDescent="0.25">
      <c r="A171" s="1">
        <v>43272.417184260703</v>
      </c>
      <c r="B171" s="2" t="s">
        <v>791</v>
      </c>
      <c r="C171" t="s">
        <v>479</v>
      </c>
      <c r="D171">
        <v>7</v>
      </c>
      <c r="E171">
        <f>IF(D171="", _xlfn.XLOOKUP(C171,'Median Quantity per product'!$D$4:$D$103,'Median Quantity per product'!$E$4:$E$103, "NA"),'Project Work - Data wrows'!D171)</f>
        <v>7</v>
      </c>
      <c r="F171" t="s">
        <v>32</v>
      </c>
      <c r="G171">
        <f>IF(F171="",_xlfn.XLOOKUP(C171,'Price Averages'!$D$4:$D$103,'Price Averages'!$E$4:$E$103, "FALSE"), F171)</f>
        <v>264</v>
      </c>
      <c r="H171" t="s">
        <v>32</v>
      </c>
      <c r="I171">
        <f>IF(H171="", _xlfn.XLOOKUP(C171, 'Cost Averages'!$D$4:$D$103,'Cost Averages'!$E$4:$E$103, "FALSE"),H171)</f>
        <v>88</v>
      </c>
      <c r="J171">
        <f t="shared" si="15"/>
        <v>1848</v>
      </c>
      <c r="K171">
        <f t="shared" si="16"/>
        <v>616</v>
      </c>
      <c r="L171">
        <f t="shared" si="17"/>
        <v>1232</v>
      </c>
      <c r="M171" s="2" t="s">
        <v>28</v>
      </c>
      <c r="N171" t="s">
        <v>427</v>
      </c>
      <c r="O171" t="s">
        <v>25</v>
      </c>
      <c r="P171" s="3">
        <v>5.9872353338051019</v>
      </c>
      <c r="Q171" t="str">
        <f t="shared" si="12"/>
        <v>D</v>
      </c>
      <c r="R171">
        <f t="shared" si="13"/>
        <v>2018</v>
      </c>
      <c r="S171">
        <f t="shared" si="14"/>
        <v>0</v>
      </c>
    </row>
    <row r="172" spans="1:19" x14ac:dyDescent="0.25">
      <c r="A172" s="1">
        <v>43309.351924984359</v>
      </c>
      <c r="B172" s="2" t="s">
        <v>1117</v>
      </c>
      <c r="C172" t="s">
        <v>479</v>
      </c>
      <c r="D172">
        <v>8</v>
      </c>
      <c r="E172">
        <f>IF(D172="", _xlfn.XLOOKUP(C172,'Median Quantity per product'!$D$4:$D$103,'Median Quantity per product'!$E$4:$E$103, "NA"),'Project Work - Data wrows'!D172)</f>
        <v>8</v>
      </c>
      <c r="F172" t="s">
        <v>32</v>
      </c>
      <c r="G172">
        <f>IF(F172="",_xlfn.XLOOKUP(C172,'Price Averages'!$D$4:$D$103,'Price Averages'!$E$4:$E$103, "FALSE"), F172)</f>
        <v>264</v>
      </c>
      <c r="H172">
        <v>88</v>
      </c>
      <c r="I172">
        <f>IF(H172="", _xlfn.XLOOKUP(C172, 'Cost Averages'!$D$4:$D$103,'Cost Averages'!$E$4:$E$103, "FALSE"),H172)</f>
        <v>88</v>
      </c>
      <c r="J172">
        <f t="shared" si="15"/>
        <v>2112</v>
      </c>
      <c r="K172">
        <f t="shared" si="16"/>
        <v>704</v>
      </c>
      <c r="L172">
        <f t="shared" si="17"/>
        <v>1408</v>
      </c>
      <c r="M172" s="2" t="s">
        <v>28</v>
      </c>
      <c r="N172" t="s">
        <v>1118</v>
      </c>
      <c r="O172" t="s">
        <v>56</v>
      </c>
      <c r="P172" s="3">
        <v>11.593991859287692</v>
      </c>
      <c r="Q172" t="str">
        <f t="shared" si="12"/>
        <v>D</v>
      </c>
      <c r="R172">
        <f t="shared" si="13"/>
        <v>2018</v>
      </c>
      <c r="S172">
        <f t="shared" si="14"/>
        <v>0</v>
      </c>
    </row>
    <row r="173" spans="1:19" x14ac:dyDescent="0.25">
      <c r="A173" s="1">
        <v>43150.134599127334</v>
      </c>
      <c r="B173" s="2" t="s">
        <v>2633</v>
      </c>
      <c r="C173" t="s">
        <v>479</v>
      </c>
      <c r="D173">
        <v>17</v>
      </c>
      <c r="E173">
        <f>IF(D173="", _xlfn.XLOOKUP(C173,'Median Quantity per product'!$D$4:$D$103,'Median Quantity per product'!$E$4:$E$103, "NA"),'Project Work - Data wrows'!D173)</f>
        <v>17</v>
      </c>
      <c r="F173">
        <v>264</v>
      </c>
      <c r="G173">
        <f>IF(F173="",_xlfn.XLOOKUP(C173,'Price Averages'!$D$4:$D$103,'Price Averages'!$E$4:$E$103, "FALSE"), F173)</f>
        <v>264</v>
      </c>
      <c r="H173">
        <v>88</v>
      </c>
      <c r="I173">
        <f>IF(H173="", _xlfn.XLOOKUP(C173, 'Cost Averages'!$D$4:$D$103,'Cost Averages'!$E$4:$E$103, "FALSE"),H173)</f>
        <v>88</v>
      </c>
      <c r="J173">
        <f t="shared" si="15"/>
        <v>4488</v>
      </c>
      <c r="K173">
        <f t="shared" si="16"/>
        <v>1496</v>
      </c>
      <c r="L173">
        <f t="shared" si="17"/>
        <v>2992</v>
      </c>
      <c r="M173" s="2" t="s">
        <v>28</v>
      </c>
      <c r="N173" t="s">
        <v>1617</v>
      </c>
      <c r="O173" t="s">
        <v>78</v>
      </c>
      <c r="P173" s="3">
        <v>11.238524301148807</v>
      </c>
      <c r="Q173" t="str">
        <f t="shared" si="12"/>
        <v>D</v>
      </c>
      <c r="R173">
        <f t="shared" si="13"/>
        <v>2018</v>
      </c>
      <c r="S173">
        <f t="shared" si="14"/>
        <v>0</v>
      </c>
    </row>
    <row r="174" spans="1:19" x14ac:dyDescent="0.25">
      <c r="A174" s="1">
        <v>43401.001628770384</v>
      </c>
      <c r="B174" s="2" t="s">
        <v>2617</v>
      </c>
      <c r="C174" t="s">
        <v>193</v>
      </c>
      <c r="D174">
        <v>5</v>
      </c>
      <c r="E174">
        <f>IF(D174="", _xlfn.XLOOKUP(C174,'Median Quantity per product'!$D$4:$D$103,'Median Quantity per product'!$E$4:$E$103, "NA"),'Project Work - Data wrows'!D174)</f>
        <v>5</v>
      </c>
      <c r="F174">
        <v>30</v>
      </c>
      <c r="G174">
        <f>IF(F174="",_xlfn.XLOOKUP(C174,'Price Averages'!$D$4:$D$103,'Price Averages'!$E$4:$E$103, "FALSE"), F174)</f>
        <v>30</v>
      </c>
      <c r="H174">
        <v>15</v>
      </c>
      <c r="I174">
        <f>IF(H174="", _xlfn.XLOOKUP(C174, 'Cost Averages'!$D$4:$D$103,'Cost Averages'!$E$4:$E$103, "FALSE"),H174)</f>
        <v>15</v>
      </c>
      <c r="J174">
        <f t="shared" si="15"/>
        <v>150</v>
      </c>
      <c r="K174">
        <f t="shared" si="16"/>
        <v>75</v>
      </c>
      <c r="L174">
        <f t="shared" si="17"/>
        <v>75</v>
      </c>
      <c r="M174" s="2" t="s">
        <v>28</v>
      </c>
      <c r="N174" t="s">
        <v>108</v>
      </c>
      <c r="O174" t="s">
        <v>56</v>
      </c>
      <c r="P174" s="3">
        <v>14.697745043716761</v>
      </c>
      <c r="Q174" t="str">
        <f t="shared" si="12"/>
        <v>D</v>
      </c>
      <c r="R174">
        <f t="shared" si="13"/>
        <v>2018</v>
      </c>
      <c r="S174">
        <f t="shared" si="14"/>
        <v>0</v>
      </c>
    </row>
    <row r="175" spans="1:19" x14ac:dyDescent="0.25">
      <c r="A175" s="1">
        <v>43140.297409883264</v>
      </c>
      <c r="B175" s="2" t="s">
        <v>223</v>
      </c>
      <c r="C175" t="s">
        <v>193</v>
      </c>
      <c r="D175">
        <v>6</v>
      </c>
      <c r="E175">
        <f>IF(D175="", _xlfn.XLOOKUP(C175,'Median Quantity per product'!$D$4:$D$103,'Median Quantity per product'!$E$4:$E$103, "NA"),'Project Work - Data wrows'!D175)</f>
        <v>6</v>
      </c>
      <c r="F175">
        <v>30</v>
      </c>
      <c r="G175">
        <f>IF(F175="",_xlfn.XLOOKUP(C175,'Price Averages'!$D$4:$D$103,'Price Averages'!$E$4:$E$103, "FALSE"), F175)</f>
        <v>30</v>
      </c>
      <c r="H175">
        <v>15</v>
      </c>
      <c r="I175">
        <f>IF(H175="", _xlfn.XLOOKUP(C175, 'Cost Averages'!$D$4:$D$103,'Cost Averages'!$E$4:$E$103, "FALSE"),H175)</f>
        <v>15</v>
      </c>
      <c r="J175">
        <f t="shared" si="15"/>
        <v>180</v>
      </c>
      <c r="K175">
        <f t="shared" si="16"/>
        <v>90</v>
      </c>
      <c r="L175">
        <f t="shared" si="17"/>
        <v>90</v>
      </c>
      <c r="M175" s="2" t="s">
        <v>28</v>
      </c>
      <c r="N175" t="s">
        <v>224</v>
      </c>
      <c r="O175" t="s">
        <v>78</v>
      </c>
      <c r="P175" s="3">
        <v>11.346510807401776</v>
      </c>
      <c r="Q175" t="str">
        <f t="shared" si="12"/>
        <v>D</v>
      </c>
      <c r="R175">
        <f t="shared" si="13"/>
        <v>2018</v>
      </c>
      <c r="S175">
        <f t="shared" si="14"/>
        <v>0</v>
      </c>
    </row>
    <row r="176" spans="1:19" x14ac:dyDescent="0.25">
      <c r="A176" s="1">
        <v>43103.562934868925</v>
      </c>
      <c r="B176" s="2" t="s">
        <v>755</v>
      </c>
      <c r="C176" t="s">
        <v>386</v>
      </c>
      <c r="D176">
        <v>16</v>
      </c>
      <c r="E176">
        <f>IF(D176="", _xlfn.XLOOKUP(C176,'Median Quantity per product'!$D$4:$D$103,'Median Quantity per product'!$E$4:$E$103, "NA"),'Project Work - Data wrows'!D176)</f>
        <v>16</v>
      </c>
      <c r="F176">
        <v>58</v>
      </c>
      <c r="G176">
        <f>IF(F176="",_xlfn.XLOOKUP(C176,'Price Averages'!$D$4:$D$103,'Price Averages'!$E$4:$E$103, "FALSE"), F176)</f>
        <v>58</v>
      </c>
      <c r="H176">
        <v>29</v>
      </c>
      <c r="I176">
        <f>IF(H176="", _xlfn.XLOOKUP(C176, 'Cost Averages'!$D$4:$D$103,'Cost Averages'!$E$4:$E$103, "FALSE"),H176)</f>
        <v>29</v>
      </c>
      <c r="J176">
        <f t="shared" si="15"/>
        <v>928</v>
      </c>
      <c r="K176">
        <f t="shared" si="16"/>
        <v>464</v>
      </c>
      <c r="L176">
        <f t="shared" si="17"/>
        <v>464</v>
      </c>
      <c r="M176" s="2" t="s">
        <v>23</v>
      </c>
      <c r="N176" t="s">
        <v>77</v>
      </c>
      <c r="O176" t="s">
        <v>78</v>
      </c>
      <c r="P176" s="3">
        <v>11.631646244583138</v>
      </c>
      <c r="Q176" t="str">
        <f t="shared" si="12"/>
        <v>D</v>
      </c>
      <c r="R176">
        <f t="shared" si="13"/>
        <v>2018</v>
      </c>
      <c r="S176">
        <f t="shared" si="14"/>
        <v>0</v>
      </c>
    </row>
    <row r="177" spans="1:19" x14ac:dyDescent="0.25">
      <c r="A177" s="1">
        <v>43225.381600181048</v>
      </c>
      <c r="B177" s="2" t="s">
        <v>1304</v>
      </c>
      <c r="C177" t="s">
        <v>386</v>
      </c>
      <c r="D177">
        <v>19</v>
      </c>
      <c r="E177">
        <f>IF(D177="", _xlfn.XLOOKUP(C177,'Median Quantity per product'!$D$4:$D$103,'Median Quantity per product'!$E$4:$E$103, "NA"),'Project Work - Data wrows'!D177)</f>
        <v>19</v>
      </c>
      <c r="F177" t="s">
        <v>32</v>
      </c>
      <c r="G177">
        <f>IF(F177="",_xlfn.XLOOKUP(C177,'Price Averages'!$D$4:$D$103,'Price Averages'!$E$4:$E$103, "FALSE"), F177)</f>
        <v>58</v>
      </c>
      <c r="H177">
        <v>29</v>
      </c>
      <c r="I177">
        <f>IF(H177="", _xlfn.XLOOKUP(C177, 'Cost Averages'!$D$4:$D$103,'Cost Averages'!$E$4:$E$103, "FALSE"),H177)</f>
        <v>29</v>
      </c>
      <c r="J177">
        <f t="shared" si="15"/>
        <v>1102</v>
      </c>
      <c r="K177">
        <f t="shared" si="16"/>
        <v>551</v>
      </c>
      <c r="L177">
        <f t="shared" si="17"/>
        <v>551</v>
      </c>
      <c r="M177" s="2" t="s">
        <v>28</v>
      </c>
      <c r="N177" t="s">
        <v>415</v>
      </c>
      <c r="O177" t="s">
        <v>78</v>
      </c>
      <c r="P177" s="3">
        <v>10.813269600021069</v>
      </c>
      <c r="Q177" t="str">
        <f t="shared" si="12"/>
        <v>D</v>
      </c>
      <c r="R177">
        <f t="shared" si="13"/>
        <v>2018</v>
      </c>
      <c r="S177">
        <f t="shared" si="14"/>
        <v>0</v>
      </c>
    </row>
    <row r="178" spans="1:19" x14ac:dyDescent="0.25">
      <c r="A178" s="1">
        <v>43199.048455681099</v>
      </c>
      <c r="B178" s="2" t="s">
        <v>2239</v>
      </c>
      <c r="C178" t="s">
        <v>73</v>
      </c>
      <c r="D178">
        <v>10</v>
      </c>
      <c r="E178">
        <f>IF(D178="", _xlfn.XLOOKUP(C178,'Median Quantity per product'!$D$4:$D$103,'Median Quantity per product'!$E$4:$E$103, "NA"),'Project Work - Data wrows'!D178)</f>
        <v>10</v>
      </c>
      <c r="F178" t="s">
        <v>32</v>
      </c>
      <c r="G178">
        <f>IF(F178="",_xlfn.XLOOKUP(C178,'Price Averages'!$D$4:$D$103,'Price Averages'!$E$4:$E$103, "FALSE"), F178)</f>
        <v>166</v>
      </c>
      <c r="H178">
        <v>83</v>
      </c>
      <c r="I178">
        <f>IF(H178="", _xlfn.XLOOKUP(C178, 'Cost Averages'!$D$4:$D$103,'Cost Averages'!$E$4:$E$103, "FALSE"),H178)</f>
        <v>83</v>
      </c>
      <c r="J178">
        <f t="shared" si="15"/>
        <v>1660</v>
      </c>
      <c r="K178">
        <f t="shared" si="16"/>
        <v>830</v>
      </c>
      <c r="L178">
        <f t="shared" si="17"/>
        <v>830</v>
      </c>
      <c r="M178" s="2" t="s">
        <v>28</v>
      </c>
      <c r="N178" t="s">
        <v>400</v>
      </c>
      <c r="O178" t="s">
        <v>34</v>
      </c>
      <c r="P178" s="3">
        <v>9.1877733607656964</v>
      </c>
      <c r="Q178" t="str">
        <f t="shared" si="12"/>
        <v>D</v>
      </c>
      <c r="R178">
        <f t="shared" si="13"/>
        <v>2018</v>
      </c>
      <c r="S178">
        <f t="shared" si="14"/>
        <v>0</v>
      </c>
    </row>
    <row r="179" spans="1:19" x14ac:dyDescent="0.25">
      <c r="A179" s="1">
        <v>43442.047579828504</v>
      </c>
      <c r="B179" s="2" t="s">
        <v>594</v>
      </c>
      <c r="C179" t="s">
        <v>73</v>
      </c>
      <c r="D179">
        <v>11</v>
      </c>
      <c r="E179">
        <f>IF(D179="", _xlfn.XLOOKUP(C179,'Median Quantity per product'!$D$4:$D$103,'Median Quantity per product'!$E$4:$E$103, "NA"),'Project Work - Data wrows'!D179)</f>
        <v>11</v>
      </c>
      <c r="F179">
        <v>166</v>
      </c>
      <c r="G179">
        <f>IF(F179="",_xlfn.XLOOKUP(C179,'Price Averages'!$D$4:$D$103,'Price Averages'!$E$4:$E$103, "FALSE"), F179)</f>
        <v>166</v>
      </c>
      <c r="H179">
        <v>83</v>
      </c>
      <c r="I179">
        <f>IF(H179="", _xlfn.XLOOKUP(C179, 'Cost Averages'!$D$4:$D$103,'Cost Averages'!$E$4:$E$103, "FALSE"),H179)</f>
        <v>83</v>
      </c>
      <c r="J179">
        <f t="shared" si="15"/>
        <v>1826</v>
      </c>
      <c r="K179">
        <f t="shared" si="16"/>
        <v>913</v>
      </c>
      <c r="L179">
        <f t="shared" si="17"/>
        <v>913</v>
      </c>
      <c r="M179" s="2" t="s">
        <v>44</v>
      </c>
      <c r="N179" t="s">
        <v>1000</v>
      </c>
      <c r="O179" t="s">
        <v>50</v>
      </c>
      <c r="P179" s="3">
        <v>9.9471686551317795</v>
      </c>
      <c r="Q179" t="str">
        <f t="shared" si="12"/>
        <v>D</v>
      </c>
      <c r="R179">
        <f t="shared" si="13"/>
        <v>2018</v>
      </c>
      <c r="S179">
        <f t="shared" si="14"/>
        <v>0</v>
      </c>
    </row>
    <row r="180" spans="1:19" x14ac:dyDescent="0.25">
      <c r="A180" s="1">
        <v>43364.449382041137</v>
      </c>
      <c r="B180" s="2" t="s">
        <v>2027</v>
      </c>
      <c r="C180" t="s">
        <v>73</v>
      </c>
      <c r="D180">
        <v>13</v>
      </c>
      <c r="E180">
        <f>IF(D180="", _xlfn.XLOOKUP(C180,'Median Quantity per product'!$D$4:$D$103,'Median Quantity per product'!$E$4:$E$103, "NA"),'Project Work - Data wrows'!D180)</f>
        <v>13</v>
      </c>
      <c r="F180">
        <v>166</v>
      </c>
      <c r="G180">
        <f>IF(F180="",_xlfn.XLOOKUP(C180,'Price Averages'!$D$4:$D$103,'Price Averages'!$E$4:$E$103, "FALSE"), F180)</f>
        <v>166</v>
      </c>
      <c r="H180" t="s">
        <v>32</v>
      </c>
      <c r="I180">
        <f>IF(H180="", _xlfn.XLOOKUP(C180, 'Cost Averages'!$D$4:$D$103,'Cost Averages'!$E$4:$E$103, "FALSE"),H180)</f>
        <v>83</v>
      </c>
      <c r="J180">
        <f t="shared" si="15"/>
        <v>2158</v>
      </c>
      <c r="K180">
        <f t="shared" si="16"/>
        <v>1079</v>
      </c>
      <c r="L180">
        <f t="shared" si="17"/>
        <v>1079</v>
      </c>
      <c r="M180" s="2" t="s">
        <v>23</v>
      </c>
      <c r="N180" t="s">
        <v>368</v>
      </c>
      <c r="O180" t="s">
        <v>78</v>
      </c>
      <c r="P180" s="3">
        <v>11.655355879643379</v>
      </c>
      <c r="Q180" t="str">
        <f t="shared" si="12"/>
        <v>D</v>
      </c>
      <c r="R180">
        <f t="shared" si="13"/>
        <v>2018</v>
      </c>
      <c r="S180">
        <f t="shared" si="14"/>
        <v>0</v>
      </c>
    </row>
    <row r="181" spans="1:19" x14ac:dyDescent="0.25">
      <c r="A181" s="1">
        <v>43446.82060493224</v>
      </c>
      <c r="B181" s="2" t="s">
        <v>2521</v>
      </c>
      <c r="C181" t="s">
        <v>73</v>
      </c>
      <c r="D181">
        <v>19</v>
      </c>
      <c r="E181">
        <f>IF(D181="", _xlfn.XLOOKUP(C181,'Median Quantity per product'!$D$4:$D$103,'Median Quantity per product'!$E$4:$E$103, "NA"),'Project Work - Data wrows'!D181)</f>
        <v>19</v>
      </c>
      <c r="F181">
        <v>166</v>
      </c>
      <c r="G181">
        <f>IF(F181="",_xlfn.XLOOKUP(C181,'Price Averages'!$D$4:$D$103,'Price Averages'!$E$4:$E$103, "FALSE"), F181)</f>
        <v>166</v>
      </c>
      <c r="H181">
        <v>83</v>
      </c>
      <c r="I181">
        <f>IF(H181="", _xlfn.XLOOKUP(C181, 'Cost Averages'!$D$4:$D$103,'Cost Averages'!$E$4:$E$103, "FALSE"),H181)</f>
        <v>83</v>
      </c>
      <c r="J181">
        <f t="shared" si="15"/>
        <v>3154</v>
      </c>
      <c r="K181">
        <f t="shared" si="16"/>
        <v>1577</v>
      </c>
      <c r="L181">
        <f t="shared" si="17"/>
        <v>1577</v>
      </c>
      <c r="M181" s="2" t="s">
        <v>28</v>
      </c>
      <c r="N181" t="s">
        <v>94</v>
      </c>
      <c r="O181" t="s">
        <v>41</v>
      </c>
      <c r="P181" s="3">
        <v>15.12637675023732</v>
      </c>
      <c r="Q181" t="str">
        <f t="shared" si="12"/>
        <v>D</v>
      </c>
      <c r="R181">
        <f t="shared" si="13"/>
        <v>2018</v>
      </c>
      <c r="S181">
        <f t="shared" si="14"/>
        <v>0</v>
      </c>
    </row>
    <row r="182" spans="1:19" x14ac:dyDescent="0.25">
      <c r="A182" s="1">
        <v>43349.867911928777</v>
      </c>
      <c r="B182" s="2" t="s">
        <v>2004</v>
      </c>
      <c r="C182" t="s">
        <v>207</v>
      </c>
      <c r="D182">
        <v>3</v>
      </c>
      <c r="E182">
        <f>IF(D182="", _xlfn.XLOOKUP(C182,'Median Quantity per product'!$D$4:$D$103,'Median Quantity per product'!$E$4:$E$103, "NA"),'Project Work - Data wrows'!D182)</f>
        <v>3</v>
      </c>
      <c r="F182">
        <v>176</v>
      </c>
      <c r="G182">
        <f>IF(F182="",_xlfn.XLOOKUP(C182,'Price Averages'!$D$4:$D$103,'Price Averages'!$E$4:$E$103, "FALSE"), F182)</f>
        <v>176</v>
      </c>
      <c r="H182">
        <v>88</v>
      </c>
      <c r="I182">
        <f>IF(H182="", _xlfn.XLOOKUP(C182, 'Cost Averages'!$D$4:$D$103,'Cost Averages'!$E$4:$E$103, "FALSE"),H182)</f>
        <v>88</v>
      </c>
      <c r="J182">
        <f t="shared" si="15"/>
        <v>528</v>
      </c>
      <c r="K182">
        <f t="shared" si="16"/>
        <v>264</v>
      </c>
      <c r="L182">
        <f t="shared" si="17"/>
        <v>264</v>
      </c>
      <c r="M182" s="2" t="s">
        <v>28</v>
      </c>
      <c r="N182" t="s">
        <v>523</v>
      </c>
      <c r="O182" t="s">
        <v>50</v>
      </c>
      <c r="P182" s="3">
        <v>14.064516999204997</v>
      </c>
      <c r="Q182" t="str">
        <f t="shared" si="12"/>
        <v>D</v>
      </c>
      <c r="R182">
        <f t="shared" si="13"/>
        <v>2018</v>
      </c>
      <c r="S182">
        <f t="shared" si="14"/>
        <v>0</v>
      </c>
    </row>
    <row r="183" spans="1:19" x14ac:dyDescent="0.25">
      <c r="A183" s="1">
        <v>43293.510674317266</v>
      </c>
      <c r="B183" s="2" t="s">
        <v>3174</v>
      </c>
      <c r="C183" t="s">
        <v>207</v>
      </c>
      <c r="D183">
        <v>15</v>
      </c>
      <c r="E183">
        <f>IF(D183="", _xlfn.XLOOKUP(C183,'Median Quantity per product'!$D$4:$D$103,'Median Quantity per product'!$E$4:$E$103, "NA"),'Project Work - Data wrows'!D183)</f>
        <v>15</v>
      </c>
      <c r="F183">
        <v>176</v>
      </c>
      <c r="G183">
        <f>IF(F183="",_xlfn.XLOOKUP(C183,'Price Averages'!$D$4:$D$103,'Price Averages'!$E$4:$E$103, "FALSE"), F183)</f>
        <v>176</v>
      </c>
      <c r="H183">
        <v>88</v>
      </c>
      <c r="I183">
        <f>IF(H183="", _xlfn.XLOOKUP(C183, 'Cost Averages'!$D$4:$D$103,'Cost Averages'!$E$4:$E$103, "FALSE"),H183)</f>
        <v>88</v>
      </c>
      <c r="J183">
        <f t="shared" si="15"/>
        <v>2640</v>
      </c>
      <c r="K183">
        <f t="shared" si="16"/>
        <v>1320</v>
      </c>
      <c r="L183">
        <f t="shared" si="17"/>
        <v>1320</v>
      </c>
      <c r="M183" s="2" t="s">
        <v>28</v>
      </c>
      <c r="N183" t="s">
        <v>256</v>
      </c>
      <c r="O183" t="s">
        <v>34</v>
      </c>
      <c r="P183" s="3">
        <v>12.514998090845811</v>
      </c>
      <c r="Q183" t="str">
        <f t="shared" si="12"/>
        <v>D</v>
      </c>
      <c r="R183">
        <f t="shared" si="13"/>
        <v>2018</v>
      </c>
      <c r="S183">
        <f t="shared" si="14"/>
        <v>0</v>
      </c>
    </row>
    <row r="184" spans="1:19" x14ac:dyDescent="0.25">
      <c r="A184" s="1">
        <v>43229.163340270497</v>
      </c>
      <c r="B184" s="2" t="s">
        <v>1731</v>
      </c>
      <c r="C184" t="s">
        <v>207</v>
      </c>
      <c r="D184">
        <v>19</v>
      </c>
      <c r="E184">
        <f>IF(D184="", _xlfn.XLOOKUP(C184,'Median Quantity per product'!$D$4:$D$103,'Median Quantity per product'!$E$4:$E$103, "NA"),'Project Work - Data wrows'!D184)</f>
        <v>19</v>
      </c>
      <c r="F184" t="s">
        <v>32</v>
      </c>
      <c r="G184">
        <f>IF(F184="",_xlfn.XLOOKUP(C184,'Price Averages'!$D$4:$D$103,'Price Averages'!$E$4:$E$103, "FALSE"), F184)</f>
        <v>176</v>
      </c>
      <c r="H184">
        <v>88</v>
      </c>
      <c r="I184">
        <f>IF(H184="", _xlfn.XLOOKUP(C184, 'Cost Averages'!$D$4:$D$103,'Cost Averages'!$E$4:$E$103, "FALSE"),H184)</f>
        <v>88</v>
      </c>
      <c r="J184">
        <f t="shared" si="15"/>
        <v>3344</v>
      </c>
      <c r="K184">
        <f t="shared" si="16"/>
        <v>1672</v>
      </c>
      <c r="L184">
        <f t="shared" si="17"/>
        <v>1672</v>
      </c>
      <c r="M184" s="2" t="s">
        <v>28</v>
      </c>
      <c r="N184" t="s">
        <v>1004</v>
      </c>
      <c r="O184" t="s">
        <v>25</v>
      </c>
      <c r="P184" s="3">
        <v>14.538471643780088</v>
      </c>
      <c r="Q184" t="str">
        <f t="shared" si="12"/>
        <v>D</v>
      </c>
      <c r="R184">
        <f t="shared" si="13"/>
        <v>2018</v>
      </c>
      <c r="S184">
        <f t="shared" si="14"/>
        <v>0</v>
      </c>
    </row>
    <row r="185" spans="1:19" x14ac:dyDescent="0.25">
      <c r="A185" s="1">
        <v>43299.630429827674</v>
      </c>
      <c r="B185" s="2" t="s">
        <v>655</v>
      </c>
      <c r="C185" t="s">
        <v>207</v>
      </c>
      <c r="D185">
        <v>20</v>
      </c>
      <c r="E185">
        <f>IF(D185="", _xlfn.XLOOKUP(C185,'Median Quantity per product'!$D$4:$D$103,'Median Quantity per product'!$E$4:$E$103, "NA"),'Project Work - Data wrows'!D185)</f>
        <v>20</v>
      </c>
      <c r="F185">
        <v>176</v>
      </c>
      <c r="G185">
        <f>IF(F185="",_xlfn.XLOOKUP(C185,'Price Averages'!$D$4:$D$103,'Price Averages'!$E$4:$E$103, "FALSE"), F185)</f>
        <v>176</v>
      </c>
      <c r="H185">
        <v>88</v>
      </c>
      <c r="I185">
        <f>IF(H185="", _xlfn.XLOOKUP(C185, 'Cost Averages'!$D$4:$D$103,'Cost Averages'!$E$4:$E$103, "FALSE"),H185)</f>
        <v>88</v>
      </c>
      <c r="J185">
        <f t="shared" si="15"/>
        <v>3520</v>
      </c>
      <c r="K185">
        <f t="shared" si="16"/>
        <v>1760</v>
      </c>
      <c r="L185">
        <f t="shared" si="17"/>
        <v>1760</v>
      </c>
      <c r="M185" s="2" t="s">
        <v>28</v>
      </c>
      <c r="N185" t="s">
        <v>68</v>
      </c>
      <c r="O185" t="s">
        <v>50</v>
      </c>
      <c r="P185" s="3">
        <v>9.8384363471888783</v>
      </c>
      <c r="Q185" t="str">
        <f t="shared" si="12"/>
        <v>D</v>
      </c>
      <c r="R185">
        <f t="shared" si="13"/>
        <v>2018</v>
      </c>
      <c r="S185">
        <f t="shared" si="14"/>
        <v>0</v>
      </c>
    </row>
    <row r="186" spans="1:19" x14ac:dyDescent="0.25">
      <c r="A186" s="1">
        <v>43239.236485046182</v>
      </c>
      <c r="B186" s="2" t="s">
        <v>2535</v>
      </c>
      <c r="C186" t="s">
        <v>378</v>
      </c>
      <c r="D186">
        <v>2</v>
      </c>
      <c r="E186">
        <f>IF(D186="", _xlfn.XLOOKUP(C186,'Median Quantity per product'!$D$4:$D$103,'Median Quantity per product'!$E$4:$E$103, "NA"),'Project Work - Data wrows'!D186)</f>
        <v>2</v>
      </c>
      <c r="F186" t="s">
        <v>32</v>
      </c>
      <c r="G186">
        <f>IF(F186="",_xlfn.XLOOKUP(C186,'Price Averages'!$D$4:$D$103,'Price Averages'!$E$4:$E$103, "FALSE"), F186)</f>
        <v>110</v>
      </c>
      <c r="H186">
        <v>55</v>
      </c>
      <c r="I186">
        <f>IF(H186="", _xlfn.XLOOKUP(C186, 'Cost Averages'!$D$4:$D$103,'Cost Averages'!$E$4:$E$103, "FALSE"),H186)</f>
        <v>55</v>
      </c>
      <c r="J186">
        <f t="shared" si="15"/>
        <v>220</v>
      </c>
      <c r="K186">
        <f t="shared" si="16"/>
        <v>110</v>
      </c>
      <c r="L186">
        <f t="shared" si="17"/>
        <v>110</v>
      </c>
      <c r="M186" s="2" t="s">
        <v>44</v>
      </c>
      <c r="N186" t="s">
        <v>1350</v>
      </c>
      <c r="O186" t="s">
        <v>78</v>
      </c>
      <c r="P186" s="3">
        <v>13.811876869930865</v>
      </c>
      <c r="Q186" t="str">
        <f t="shared" si="12"/>
        <v>D</v>
      </c>
      <c r="R186">
        <f t="shared" si="13"/>
        <v>2018</v>
      </c>
      <c r="S186">
        <f t="shared" si="14"/>
        <v>0</v>
      </c>
    </row>
    <row r="187" spans="1:19" x14ac:dyDescent="0.25">
      <c r="A187" s="1">
        <v>43355.187852869902</v>
      </c>
      <c r="B187" s="2" t="s">
        <v>2471</v>
      </c>
      <c r="C187" t="s">
        <v>378</v>
      </c>
      <c r="D187">
        <v>4</v>
      </c>
      <c r="E187">
        <f>IF(D187="", _xlfn.XLOOKUP(C187,'Median Quantity per product'!$D$4:$D$103,'Median Quantity per product'!$E$4:$E$103, "NA"),'Project Work - Data wrows'!D187)</f>
        <v>4</v>
      </c>
      <c r="F187" t="s">
        <v>32</v>
      </c>
      <c r="G187">
        <f>IF(F187="",_xlfn.XLOOKUP(C187,'Price Averages'!$D$4:$D$103,'Price Averages'!$E$4:$E$103, "FALSE"), F187)</f>
        <v>110</v>
      </c>
      <c r="H187">
        <v>55</v>
      </c>
      <c r="I187">
        <f>IF(H187="", _xlfn.XLOOKUP(C187, 'Cost Averages'!$D$4:$D$103,'Cost Averages'!$E$4:$E$103, "FALSE"),H187)</f>
        <v>55</v>
      </c>
      <c r="J187">
        <f t="shared" si="15"/>
        <v>440</v>
      </c>
      <c r="K187">
        <f t="shared" si="16"/>
        <v>220</v>
      </c>
      <c r="L187">
        <f t="shared" si="17"/>
        <v>220</v>
      </c>
      <c r="M187" s="2" t="s">
        <v>44</v>
      </c>
      <c r="N187" t="s">
        <v>595</v>
      </c>
      <c r="O187" t="s">
        <v>56</v>
      </c>
      <c r="P187" s="3">
        <v>11.072271050116964</v>
      </c>
      <c r="Q187" t="str">
        <f t="shared" si="12"/>
        <v>D</v>
      </c>
      <c r="R187">
        <f t="shared" si="13"/>
        <v>2018</v>
      </c>
      <c r="S187">
        <f t="shared" si="14"/>
        <v>0</v>
      </c>
    </row>
    <row r="188" spans="1:19" x14ac:dyDescent="0.25">
      <c r="A188" s="1">
        <v>43440.942398752639</v>
      </c>
      <c r="B188" s="2" t="s">
        <v>377</v>
      </c>
      <c r="C188" t="s">
        <v>378</v>
      </c>
      <c r="D188">
        <v>10</v>
      </c>
      <c r="E188">
        <f>IF(D188="", _xlfn.XLOOKUP(C188,'Median Quantity per product'!$D$4:$D$103,'Median Quantity per product'!$E$4:$E$103, "NA"),'Project Work - Data wrows'!D188)</f>
        <v>10</v>
      </c>
      <c r="F188">
        <v>110</v>
      </c>
      <c r="G188">
        <f>IF(F188="",_xlfn.XLOOKUP(C188,'Price Averages'!$D$4:$D$103,'Price Averages'!$E$4:$E$103, "FALSE"), F188)</f>
        <v>110</v>
      </c>
      <c r="H188">
        <v>55</v>
      </c>
      <c r="I188">
        <f>IF(H188="", _xlfn.XLOOKUP(C188, 'Cost Averages'!$D$4:$D$103,'Cost Averages'!$E$4:$E$103, "FALSE"),H188)</f>
        <v>55</v>
      </c>
      <c r="J188">
        <f t="shared" si="15"/>
        <v>1100</v>
      </c>
      <c r="K188">
        <f t="shared" si="16"/>
        <v>550</v>
      </c>
      <c r="L188">
        <f t="shared" si="17"/>
        <v>550</v>
      </c>
      <c r="M188" s="2" t="s">
        <v>28</v>
      </c>
      <c r="N188" t="s">
        <v>379</v>
      </c>
      <c r="O188" t="s">
        <v>78</v>
      </c>
      <c r="P188" s="3">
        <v>15.60430546146185</v>
      </c>
      <c r="Q188" t="str">
        <f t="shared" si="12"/>
        <v>D</v>
      </c>
      <c r="R188">
        <f t="shared" si="13"/>
        <v>2018</v>
      </c>
      <c r="S188">
        <f t="shared" si="14"/>
        <v>0</v>
      </c>
    </row>
    <row r="189" spans="1:19" x14ac:dyDescent="0.25">
      <c r="A189" s="1">
        <v>43347.164684662726</v>
      </c>
      <c r="B189" s="2" t="s">
        <v>2032</v>
      </c>
      <c r="C189" t="s">
        <v>378</v>
      </c>
      <c r="D189">
        <v>18</v>
      </c>
      <c r="E189">
        <f>IF(D189="", _xlfn.XLOOKUP(C189,'Median Quantity per product'!$D$4:$D$103,'Median Quantity per product'!$E$4:$E$103, "NA"),'Project Work - Data wrows'!D189)</f>
        <v>18</v>
      </c>
      <c r="F189">
        <v>110</v>
      </c>
      <c r="G189">
        <f>IF(F189="",_xlfn.XLOOKUP(C189,'Price Averages'!$D$4:$D$103,'Price Averages'!$E$4:$E$103, "FALSE"), F189)</f>
        <v>110</v>
      </c>
      <c r="H189">
        <v>55</v>
      </c>
      <c r="I189">
        <f>IF(H189="", _xlfn.XLOOKUP(C189, 'Cost Averages'!$D$4:$D$103,'Cost Averages'!$E$4:$E$103, "FALSE"),H189)</f>
        <v>55</v>
      </c>
      <c r="J189">
        <f t="shared" si="15"/>
        <v>1980</v>
      </c>
      <c r="K189">
        <f t="shared" si="16"/>
        <v>990</v>
      </c>
      <c r="L189">
        <f t="shared" si="17"/>
        <v>990</v>
      </c>
      <c r="M189" s="2" t="s">
        <v>28</v>
      </c>
      <c r="N189" t="s">
        <v>1121</v>
      </c>
      <c r="O189" t="s">
        <v>25</v>
      </c>
      <c r="P189" s="3">
        <v>10.585251392347548</v>
      </c>
      <c r="Q189" t="str">
        <f t="shared" si="12"/>
        <v>D</v>
      </c>
      <c r="R189">
        <f t="shared" si="13"/>
        <v>2018</v>
      </c>
      <c r="S189">
        <f t="shared" si="14"/>
        <v>0</v>
      </c>
    </row>
    <row r="190" spans="1:19" x14ac:dyDescent="0.25">
      <c r="A190" s="1">
        <v>43421.346234160177</v>
      </c>
      <c r="B190" s="2" t="s">
        <v>1822</v>
      </c>
      <c r="C190" t="s">
        <v>771</v>
      </c>
      <c r="D190">
        <v>1</v>
      </c>
      <c r="E190">
        <f>IF(D190="", _xlfn.XLOOKUP(C190,'Median Quantity per product'!$D$4:$D$103,'Median Quantity per product'!$E$4:$E$103, "NA"),'Project Work - Data wrows'!D190)</f>
        <v>1</v>
      </c>
      <c r="F190" t="s">
        <v>32</v>
      </c>
      <c r="G190">
        <f>IF(F190="",_xlfn.XLOOKUP(C190,'Price Averages'!$D$4:$D$103,'Price Averages'!$E$4:$E$103, "FALSE"), F190)</f>
        <v>120</v>
      </c>
      <c r="H190">
        <v>30</v>
      </c>
      <c r="I190">
        <f>IF(H190="", _xlfn.XLOOKUP(C190, 'Cost Averages'!$D$4:$D$103,'Cost Averages'!$E$4:$E$103, "FALSE"),H190)</f>
        <v>30</v>
      </c>
      <c r="J190">
        <f t="shared" si="15"/>
        <v>120</v>
      </c>
      <c r="K190">
        <f t="shared" si="16"/>
        <v>30</v>
      </c>
      <c r="L190">
        <f t="shared" si="17"/>
        <v>90</v>
      </c>
      <c r="M190" s="2" t="s">
        <v>28</v>
      </c>
      <c r="N190" t="s">
        <v>811</v>
      </c>
      <c r="O190" t="s">
        <v>78</v>
      </c>
      <c r="P190" s="3">
        <v>12.155895475340943</v>
      </c>
      <c r="Q190" t="str">
        <f t="shared" si="12"/>
        <v>D</v>
      </c>
      <c r="R190">
        <f t="shared" si="13"/>
        <v>2018</v>
      </c>
      <c r="S190">
        <f t="shared" si="14"/>
        <v>0</v>
      </c>
    </row>
    <row r="191" spans="1:19" x14ac:dyDescent="0.25">
      <c r="A191" s="1">
        <v>43123.333966787613</v>
      </c>
      <c r="B191" s="2" t="s">
        <v>1724</v>
      </c>
      <c r="C191" t="s">
        <v>232</v>
      </c>
      <c r="D191">
        <v>3</v>
      </c>
      <c r="E191">
        <f>IF(D191="", _xlfn.XLOOKUP(C191,'Median Quantity per product'!$D$4:$D$103,'Median Quantity per product'!$E$4:$E$103, "NA"),'Project Work - Data wrows'!D191)</f>
        <v>3</v>
      </c>
      <c r="F191">
        <v>108</v>
      </c>
      <c r="G191">
        <f>IF(F191="",_xlfn.XLOOKUP(C191,'Price Averages'!$D$4:$D$103,'Price Averages'!$E$4:$E$103, "FALSE"), F191)</f>
        <v>108</v>
      </c>
      <c r="H191">
        <v>54</v>
      </c>
      <c r="I191">
        <f>IF(H191="", _xlfn.XLOOKUP(C191, 'Cost Averages'!$D$4:$D$103,'Cost Averages'!$E$4:$E$103, "FALSE"),H191)</f>
        <v>54</v>
      </c>
      <c r="J191">
        <f t="shared" si="15"/>
        <v>324</v>
      </c>
      <c r="K191">
        <f t="shared" si="16"/>
        <v>162</v>
      </c>
      <c r="L191">
        <f t="shared" si="17"/>
        <v>162</v>
      </c>
      <c r="M191" s="2" t="s">
        <v>23</v>
      </c>
      <c r="N191" t="s">
        <v>566</v>
      </c>
      <c r="O191" t="s">
        <v>50</v>
      </c>
      <c r="P191" s="3">
        <v>13.150536103258979</v>
      </c>
      <c r="Q191" t="str">
        <f t="shared" si="12"/>
        <v>D</v>
      </c>
      <c r="R191">
        <f t="shared" si="13"/>
        <v>2018</v>
      </c>
      <c r="S191">
        <f t="shared" si="14"/>
        <v>0</v>
      </c>
    </row>
    <row r="192" spans="1:19" x14ac:dyDescent="0.25">
      <c r="A192" s="1">
        <v>43358.061348194598</v>
      </c>
      <c r="B192" s="2" t="s">
        <v>976</v>
      </c>
      <c r="C192" t="s">
        <v>232</v>
      </c>
      <c r="D192">
        <v>13</v>
      </c>
      <c r="E192">
        <f>IF(D192="", _xlfn.XLOOKUP(C192,'Median Quantity per product'!$D$4:$D$103,'Median Quantity per product'!$E$4:$E$103, "NA"),'Project Work - Data wrows'!D192)</f>
        <v>13</v>
      </c>
      <c r="F192">
        <v>108</v>
      </c>
      <c r="G192">
        <f>IF(F192="",_xlfn.XLOOKUP(C192,'Price Averages'!$D$4:$D$103,'Price Averages'!$E$4:$E$103, "FALSE"), F192)</f>
        <v>108</v>
      </c>
      <c r="H192">
        <v>54</v>
      </c>
      <c r="I192">
        <f>IF(H192="", _xlfn.XLOOKUP(C192, 'Cost Averages'!$D$4:$D$103,'Cost Averages'!$E$4:$E$103, "FALSE"),H192)</f>
        <v>54</v>
      </c>
      <c r="J192">
        <f t="shared" si="15"/>
        <v>1404</v>
      </c>
      <c r="K192">
        <f t="shared" si="16"/>
        <v>702</v>
      </c>
      <c r="L192">
        <f t="shared" si="17"/>
        <v>702</v>
      </c>
      <c r="M192" s="2" t="s">
        <v>44</v>
      </c>
      <c r="N192" t="s">
        <v>513</v>
      </c>
      <c r="O192" t="s">
        <v>50</v>
      </c>
      <c r="P192" s="3">
        <v>8.8514729234790472</v>
      </c>
      <c r="Q192" t="str">
        <f t="shared" si="12"/>
        <v>D</v>
      </c>
      <c r="R192">
        <f t="shared" si="13"/>
        <v>2018</v>
      </c>
      <c r="S192">
        <f t="shared" si="14"/>
        <v>0</v>
      </c>
    </row>
    <row r="193" spans="1:19" x14ac:dyDescent="0.25">
      <c r="A193" s="1">
        <v>43276.995752495735</v>
      </c>
      <c r="B193" s="2" t="s">
        <v>1284</v>
      </c>
      <c r="C193" t="s">
        <v>232</v>
      </c>
      <c r="D193">
        <v>17</v>
      </c>
      <c r="E193">
        <f>IF(D193="", _xlfn.XLOOKUP(C193,'Median Quantity per product'!$D$4:$D$103,'Median Quantity per product'!$E$4:$E$103, "NA"),'Project Work - Data wrows'!D193)</f>
        <v>17</v>
      </c>
      <c r="F193">
        <v>108</v>
      </c>
      <c r="G193">
        <f>IF(F193="",_xlfn.XLOOKUP(C193,'Price Averages'!$D$4:$D$103,'Price Averages'!$E$4:$E$103, "FALSE"), F193)</f>
        <v>108</v>
      </c>
      <c r="H193">
        <v>54</v>
      </c>
      <c r="I193">
        <f>IF(H193="", _xlfn.XLOOKUP(C193, 'Cost Averages'!$D$4:$D$103,'Cost Averages'!$E$4:$E$103, "FALSE"),H193)</f>
        <v>54</v>
      </c>
      <c r="J193">
        <f t="shared" si="15"/>
        <v>1836</v>
      </c>
      <c r="K193">
        <f t="shared" si="16"/>
        <v>918</v>
      </c>
      <c r="L193">
        <f t="shared" si="17"/>
        <v>918</v>
      </c>
      <c r="M193" s="2" t="s">
        <v>28</v>
      </c>
      <c r="N193" t="s">
        <v>625</v>
      </c>
      <c r="O193" t="s">
        <v>78</v>
      </c>
      <c r="P193" s="3">
        <v>12.954911944548844</v>
      </c>
      <c r="Q193" t="str">
        <f t="shared" si="12"/>
        <v>D</v>
      </c>
      <c r="R193">
        <f t="shared" si="13"/>
        <v>2018</v>
      </c>
      <c r="S193">
        <f t="shared" si="14"/>
        <v>0</v>
      </c>
    </row>
    <row r="194" spans="1:19" x14ac:dyDescent="0.25">
      <c r="A194" s="1">
        <v>43351.754334942445</v>
      </c>
      <c r="B194" s="2" t="s">
        <v>2012</v>
      </c>
      <c r="C194" t="s">
        <v>146</v>
      </c>
      <c r="D194">
        <v>1</v>
      </c>
      <c r="E194">
        <f>IF(D194="", _xlfn.XLOOKUP(C194,'Median Quantity per product'!$D$4:$D$103,'Median Quantity per product'!$E$4:$E$103, "NA"),'Project Work - Data wrows'!D194)</f>
        <v>1</v>
      </c>
      <c r="F194" t="s">
        <v>32</v>
      </c>
      <c r="G194">
        <f>IF(F194="",_xlfn.XLOOKUP(C194,'Price Averages'!$D$4:$D$103,'Price Averages'!$E$4:$E$103, "FALSE"), F194)</f>
        <v>308</v>
      </c>
      <c r="H194">
        <v>77</v>
      </c>
      <c r="I194">
        <f>IF(H194="", _xlfn.XLOOKUP(C194, 'Cost Averages'!$D$4:$D$103,'Cost Averages'!$E$4:$E$103, "FALSE"),H194)</f>
        <v>77</v>
      </c>
      <c r="J194">
        <f t="shared" si="15"/>
        <v>308</v>
      </c>
      <c r="K194">
        <f t="shared" si="16"/>
        <v>77</v>
      </c>
      <c r="L194">
        <f t="shared" si="17"/>
        <v>231</v>
      </c>
      <c r="M194" s="2" t="s">
        <v>28</v>
      </c>
      <c r="N194" t="s">
        <v>744</v>
      </c>
      <c r="O194" t="s">
        <v>41</v>
      </c>
      <c r="P194" s="3">
        <v>11.862005526237752</v>
      </c>
      <c r="Q194" t="str">
        <f t="shared" ref="Q194:Q257" si="18">CHAR(64+(YEAR(A194)-2014))</f>
        <v>D</v>
      </c>
      <c r="R194">
        <f t="shared" ref="R194:R257" si="19">YEAR(A194)</f>
        <v>2018</v>
      </c>
      <c r="S194">
        <f t="shared" ref="S194:S257" si="20">IF(Q194=CHAR(64 + (YEAR(A194) - 2014)), 0, 1)</f>
        <v>0</v>
      </c>
    </row>
    <row r="195" spans="1:19" x14ac:dyDescent="0.25">
      <c r="A195" s="1">
        <v>43209.540346391157</v>
      </c>
      <c r="B195" s="2" t="s">
        <v>624</v>
      </c>
      <c r="C195" t="s">
        <v>146</v>
      </c>
      <c r="D195">
        <v>6</v>
      </c>
      <c r="E195">
        <f>IF(D195="", _xlfn.XLOOKUP(C195,'Median Quantity per product'!$D$4:$D$103,'Median Quantity per product'!$E$4:$E$103, "NA"),'Project Work - Data wrows'!D195)</f>
        <v>6</v>
      </c>
      <c r="F195">
        <v>308</v>
      </c>
      <c r="G195">
        <f>IF(F195="",_xlfn.XLOOKUP(C195,'Price Averages'!$D$4:$D$103,'Price Averages'!$E$4:$E$103, "FALSE"), F195)</f>
        <v>308</v>
      </c>
      <c r="H195">
        <v>77</v>
      </c>
      <c r="I195">
        <f>IF(H195="", _xlfn.XLOOKUP(C195, 'Cost Averages'!$D$4:$D$103,'Cost Averages'!$E$4:$E$103, "FALSE"),H195)</f>
        <v>77</v>
      </c>
      <c r="J195">
        <f t="shared" ref="J195:J258" si="21">E195*G195</f>
        <v>1848</v>
      </c>
      <c r="K195">
        <f t="shared" ref="K195:K258" si="22">E195*I195</f>
        <v>462</v>
      </c>
      <c r="L195">
        <f t="shared" ref="L195:L258" si="23">J195-K195</f>
        <v>1386</v>
      </c>
      <c r="M195" s="2" t="s">
        <v>28</v>
      </c>
      <c r="N195" t="s">
        <v>625</v>
      </c>
      <c r="O195" t="s">
        <v>78</v>
      </c>
      <c r="P195" s="3">
        <v>12.954911944548844</v>
      </c>
      <c r="Q195" t="str">
        <f t="shared" si="18"/>
        <v>D</v>
      </c>
      <c r="R195">
        <f t="shared" si="19"/>
        <v>2018</v>
      </c>
      <c r="S195">
        <f t="shared" si="20"/>
        <v>0</v>
      </c>
    </row>
    <row r="196" spans="1:19" x14ac:dyDescent="0.25">
      <c r="A196" s="1">
        <v>43454.091917042104</v>
      </c>
      <c r="B196" s="2" t="s">
        <v>594</v>
      </c>
      <c r="C196" t="s">
        <v>146</v>
      </c>
      <c r="D196">
        <v>7</v>
      </c>
      <c r="E196">
        <f>IF(D196="", _xlfn.XLOOKUP(C196,'Median Quantity per product'!$D$4:$D$103,'Median Quantity per product'!$E$4:$E$103, "NA"),'Project Work - Data wrows'!D196)</f>
        <v>7</v>
      </c>
      <c r="F196" t="s">
        <v>32</v>
      </c>
      <c r="G196">
        <f>IF(F196="",_xlfn.XLOOKUP(C196,'Price Averages'!$D$4:$D$103,'Price Averages'!$E$4:$E$103, "FALSE"), F196)</f>
        <v>308</v>
      </c>
      <c r="H196">
        <v>77</v>
      </c>
      <c r="I196">
        <f>IF(H196="", _xlfn.XLOOKUP(C196, 'Cost Averages'!$D$4:$D$103,'Cost Averages'!$E$4:$E$103, "FALSE"),H196)</f>
        <v>77</v>
      </c>
      <c r="J196">
        <f t="shared" si="21"/>
        <v>2156</v>
      </c>
      <c r="K196">
        <f t="shared" si="22"/>
        <v>539</v>
      </c>
      <c r="L196">
        <f t="shared" si="23"/>
        <v>1617</v>
      </c>
      <c r="M196" s="2" t="s">
        <v>28</v>
      </c>
      <c r="N196" t="s">
        <v>595</v>
      </c>
      <c r="O196" t="s">
        <v>56</v>
      </c>
      <c r="P196" s="3">
        <v>11.072271050116964</v>
      </c>
      <c r="Q196" t="str">
        <f t="shared" si="18"/>
        <v>D</v>
      </c>
      <c r="R196">
        <f t="shared" si="19"/>
        <v>2018</v>
      </c>
      <c r="S196">
        <f t="shared" si="20"/>
        <v>0</v>
      </c>
    </row>
    <row r="197" spans="1:19" x14ac:dyDescent="0.25">
      <c r="A197" s="1">
        <v>43353.08136104024</v>
      </c>
      <c r="B197" s="2" t="s">
        <v>2216</v>
      </c>
      <c r="C197" t="s">
        <v>146</v>
      </c>
      <c r="D197">
        <v>12</v>
      </c>
      <c r="E197">
        <f>IF(D197="", _xlfn.XLOOKUP(C197,'Median Quantity per product'!$D$4:$D$103,'Median Quantity per product'!$E$4:$E$103, "NA"),'Project Work - Data wrows'!D197)</f>
        <v>12</v>
      </c>
      <c r="F197">
        <v>308</v>
      </c>
      <c r="G197">
        <f>IF(F197="",_xlfn.XLOOKUP(C197,'Price Averages'!$D$4:$D$103,'Price Averages'!$E$4:$E$103, "FALSE"), F197)</f>
        <v>308</v>
      </c>
      <c r="H197">
        <v>77</v>
      </c>
      <c r="I197">
        <f>IF(H197="", _xlfn.XLOOKUP(C197, 'Cost Averages'!$D$4:$D$103,'Cost Averages'!$E$4:$E$103, "FALSE"),H197)</f>
        <v>77</v>
      </c>
      <c r="J197">
        <f t="shared" si="21"/>
        <v>3696</v>
      </c>
      <c r="K197">
        <f t="shared" si="22"/>
        <v>924</v>
      </c>
      <c r="L197">
        <f t="shared" si="23"/>
        <v>2772</v>
      </c>
      <c r="M197" s="2" t="s">
        <v>44</v>
      </c>
      <c r="N197" t="s">
        <v>733</v>
      </c>
      <c r="O197" t="s">
        <v>34</v>
      </c>
      <c r="P197" s="3">
        <v>14.817898176328208</v>
      </c>
      <c r="Q197" t="str">
        <f t="shared" si="18"/>
        <v>D</v>
      </c>
      <c r="R197">
        <f t="shared" si="19"/>
        <v>2018</v>
      </c>
      <c r="S197">
        <f t="shared" si="20"/>
        <v>0</v>
      </c>
    </row>
    <row r="198" spans="1:19" x14ac:dyDescent="0.25">
      <c r="A198" s="1">
        <v>43428.730128097086</v>
      </c>
      <c r="B198" s="2" t="s">
        <v>2354</v>
      </c>
      <c r="C198" t="s">
        <v>146</v>
      </c>
      <c r="D198">
        <v>12</v>
      </c>
      <c r="E198">
        <f>IF(D198="", _xlfn.XLOOKUP(C198,'Median Quantity per product'!$D$4:$D$103,'Median Quantity per product'!$E$4:$E$103, "NA"),'Project Work - Data wrows'!D198)</f>
        <v>12</v>
      </c>
      <c r="F198">
        <v>308</v>
      </c>
      <c r="G198">
        <f>IF(F198="",_xlfn.XLOOKUP(C198,'Price Averages'!$D$4:$D$103,'Price Averages'!$E$4:$E$103, "FALSE"), F198)</f>
        <v>308</v>
      </c>
      <c r="H198" t="s">
        <v>32</v>
      </c>
      <c r="I198">
        <f>IF(H198="", _xlfn.XLOOKUP(C198, 'Cost Averages'!$D$4:$D$103,'Cost Averages'!$E$4:$E$103, "FALSE"),H198)</f>
        <v>77</v>
      </c>
      <c r="J198">
        <f t="shared" si="21"/>
        <v>3696</v>
      </c>
      <c r="K198">
        <f t="shared" si="22"/>
        <v>924</v>
      </c>
      <c r="L198">
        <f t="shared" si="23"/>
        <v>2772</v>
      </c>
      <c r="M198" s="2" t="s">
        <v>28</v>
      </c>
      <c r="N198" t="s">
        <v>71</v>
      </c>
      <c r="O198" t="s">
        <v>56</v>
      </c>
      <c r="P198" s="3">
        <v>12.163730387337393</v>
      </c>
      <c r="Q198" t="str">
        <f t="shared" si="18"/>
        <v>D</v>
      </c>
      <c r="R198">
        <f t="shared" si="19"/>
        <v>2018</v>
      </c>
      <c r="S198">
        <f t="shared" si="20"/>
        <v>0</v>
      </c>
    </row>
    <row r="199" spans="1:19" x14ac:dyDescent="0.25">
      <c r="A199" s="1">
        <v>43413.310370904313</v>
      </c>
      <c r="B199" s="2" t="s">
        <v>943</v>
      </c>
      <c r="C199" t="s">
        <v>146</v>
      </c>
      <c r="D199">
        <v>18</v>
      </c>
      <c r="E199">
        <f>IF(D199="", _xlfn.XLOOKUP(C199,'Median Quantity per product'!$D$4:$D$103,'Median Quantity per product'!$E$4:$E$103, "NA"),'Project Work - Data wrows'!D199)</f>
        <v>18</v>
      </c>
      <c r="F199">
        <v>308</v>
      </c>
      <c r="G199">
        <f>IF(F199="",_xlfn.XLOOKUP(C199,'Price Averages'!$D$4:$D$103,'Price Averages'!$E$4:$E$103, "FALSE"), F199)</f>
        <v>308</v>
      </c>
      <c r="H199">
        <v>77</v>
      </c>
      <c r="I199">
        <f>IF(H199="", _xlfn.XLOOKUP(C199, 'Cost Averages'!$D$4:$D$103,'Cost Averages'!$E$4:$E$103, "FALSE"),H199)</f>
        <v>77</v>
      </c>
      <c r="J199">
        <f t="shared" si="21"/>
        <v>5544</v>
      </c>
      <c r="K199">
        <f t="shared" si="22"/>
        <v>1386</v>
      </c>
      <c r="L199">
        <f t="shared" si="23"/>
        <v>4158</v>
      </c>
      <c r="M199" s="2" t="s">
        <v>28</v>
      </c>
      <c r="N199" t="s">
        <v>513</v>
      </c>
      <c r="O199" t="s">
        <v>50</v>
      </c>
      <c r="P199" s="3">
        <v>8.8514729234790472</v>
      </c>
      <c r="Q199" t="str">
        <f t="shared" si="18"/>
        <v>D</v>
      </c>
      <c r="R199">
        <f t="shared" si="19"/>
        <v>2018</v>
      </c>
      <c r="S199">
        <f t="shared" si="20"/>
        <v>0</v>
      </c>
    </row>
    <row r="200" spans="1:19" x14ac:dyDescent="0.25">
      <c r="A200" s="1">
        <v>43336.700124947252</v>
      </c>
      <c r="B200" s="2" t="s">
        <v>136</v>
      </c>
      <c r="C200" t="s">
        <v>137</v>
      </c>
      <c r="D200">
        <v>1</v>
      </c>
      <c r="E200">
        <f>IF(D200="", _xlfn.XLOOKUP(C200,'Median Quantity per product'!$D$4:$D$103,'Median Quantity per product'!$E$4:$E$103, "NA"),'Project Work - Data wrows'!D200)</f>
        <v>1</v>
      </c>
      <c r="F200">
        <v>207</v>
      </c>
      <c r="G200">
        <f>IF(F200="",_xlfn.XLOOKUP(C200,'Price Averages'!$D$4:$D$103,'Price Averages'!$E$4:$E$103, "FALSE"), F200)</f>
        <v>207</v>
      </c>
      <c r="H200">
        <v>69</v>
      </c>
      <c r="I200">
        <f>IF(H200="", _xlfn.XLOOKUP(C200, 'Cost Averages'!$D$4:$D$103,'Cost Averages'!$E$4:$E$103, "FALSE"),H200)</f>
        <v>69</v>
      </c>
      <c r="J200">
        <f t="shared" si="21"/>
        <v>207</v>
      </c>
      <c r="K200">
        <f t="shared" si="22"/>
        <v>69</v>
      </c>
      <c r="L200">
        <f t="shared" si="23"/>
        <v>138</v>
      </c>
      <c r="M200" s="2" t="s">
        <v>28</v>
      </c>
      <c r="N200" t="s">
        <v>138</v>
      </c>
      <c r="O200" t="s">
        <v>56</v>
      </c>
      <c r="P200" s="3">
        <v>12.487915239531313</v>
      </c>
      <c r="Q200" t="str">
        <f t="shared" si="18"/>
        <v>D</v>
      </c>
      <c r="R200">
        <f t="shared" si="19"/>
        <v>2018</v>
      </c>
      <c r="S200">
        <f t="shared" si="20"/>
        <v>0</v>
      </c>
    </row>
    <row r="201" spans="1:19" x14ac:dyDescent="0.25">
      <c r="A201" s="1">
        <v>43419.019492053339</v>
      </c>
      <c r="B201" s="2" t="s">
        <v>655</v>
      </c>
      <c r="C201" t="s">
        <v>137</v>
      </c>
      <c r="D201">
        <v>4</v>
      </c>
      <c r="E201">
        <f>IF(D201="", _xlfn.XLOOKUP(C201,'Median Quantity per product'!$D$4:$D$103,'Median Quantity per product'!$E$4:$E$103, "NA"),'Project Work - Data wrows'!D201)</f>
        <v>4</v>
      </c>
      <c r="F201">
        <v>207</v>
      </c>
      <c r="G201">
        <f>IF(F201="",_xlfn.XLOOKUP(C201,'Price Averages'!$D$4:$D$103,'Price Averages'!$E$4:$E$103, "FALSE"), F201)</f>
        <v>207</v>
      </c>
      <c r="H201">
        <v>69</v>
      </c>
      <c r="I201">
        <f>IF(H201="", _xlfn.XLOOKUP(C201, 'Cost Averages'!$D$4:$D$103,'Cost Averages'!$E$4:$E$103, "FALSE"),H201)</f>
        <v>69</v>
      </c>
      <c r="J201">
        <f t="shared" si="21"/>
        <v>828</v>
      </c>
      <c r="K201">
        <f t="shared" si="22"/>
        <v>276</v>
      </c>
      <c r="L201">
        <f t="shared" si="23"/>
        <v>552</v>
      </c>
      <c r="M201" s="2" t="s">
        <v>44</v>
      </c>
      <c r="N201" t="s">
        <v>796</v>
      </c>
      <c r="O201" t="s">
        <v>46</v>
      </c>
      <c r="P201" s="3">
        <v>9.4608554813364627</v>
      </c>
      <c r="Q201" t="str">
        <f t="shared" si="18"/>
        <v>D</v>
      </c>
      <c r="R201">
        <f t="shared" si="19"/>
        <v>2018</v>
      </c>
      <c r="S201">
        <f t="shared" si="20"/>
        <v>0</v>
      </c>
    </row>
    <row r="202" spans="1:19" x14ac:dyDescent="0.25">
      <c r="A202" s="1">
        <v>43179.206803696943</v>
      </c>
      <c r="B202" s="2" t="s">
        <v>1201</v>
      </c>
      <c r="C202" t="s">
        <v>137</v>
      </c>
      <c r="D202">
        <v>7</v>
      </c>
      <c r="E202">
        <f>IF(D202="", _xlfn.XLOOKUP(C202,'Median Quantity per product'!$D$4:$D$103,'Median Quantity per product'!$E$4:$E$103, "NA"),'Project Work - Data wrows'!D202)</f>
        <v>7</v>
      </c>
      <c r="F202" t="s">
        <v>32</v>
      </c>
      <c r="G202">
        <f>IF(F202="",_xlfn.XLOOKUP(C202,'Price Averages'!$D$4:$D$103,'Price Averages'!$E$4:$E$103, "FALSE"), F202)</f>
        <v>207</v>
      </c>
      <c r="H202">
        <v>69</v>
      </c>
      <c r="I202">
        <f>IF(H202="", _xlfn.XLOOKUP(C202, 'Cost Averages'!$D$4:$D$103,'Cost Averages'!$E$4:$E$103, "FALSE"),H202)</f>
        <v>69</v>
      </c>
      <c r="J202">
        <f t="shared" si="21"/>
        <v>1449</v>
      </c>
      <c r="K202">
        <f t="shared" si="22"/>
        <v>483</v>
      </c>
      <c r="L202">
        <f t="shared" si="23"/>
        <v>966</v>
      </c>
      <c r="M202" s="2" t="s">
        <v>44</v>
      </c>
      <c r="N202" t="s">
        <v>932</v>
      </c>
      <c r="O202" t="s">
        <v>78</v>
      </c>
      <c r="P202" s="3">
        <v>9.2053706474810433</v>
      </c>
      <c r="Q202" t="str">
        <f t="shared" si="18"/>
        <v>D</v>
      </c>
      <c r="R202">
        <f t="shared" si="19"/>
        <v>2018</v>
      </c>
      <c r="S202">
        <f t="shared" si="20"/>
        <v>0</v>
      </c>
    </row>
    <row r="203" spans="1:19" x14ac:dyDescent="0.25">
      <c r="A203" s="1">
        <v>43328.115539627906</v>
      </c>
      <c r="B203" s="2" t="s">
        <v>1785</v>
      </c>
      <c r="C203" t="s">
        <v>137</v>
      </c>
      <c r="D203">
        <v>8</v>
      </c>
      <c r="E203">
        <f>IF(D203="", _xlfn.XLOOKUP(C203,'Median Quantity per product'!$D$4:$D$103,'Median Quantity per product'!$E$4:$E$103, "NA"),'Project Work - Data wrows'!D203)</f>
        <v>8</v>
      </c>
      <c r="F203">
        <v>207</v>
      </c>
      <c r="G203">
        <f>IF(F203="",_xlfn.XLOOKUP(C203,'Price Averages'!$D$4:$D$103,'Price Averages'!$E$4:$E$103, "FALSE"), F203)</f>
        <v>207</v>
      </c>
      <c r="H203">
        <v>69</v>
      </c>
      <c r="I203">
        <f>IF(H203="", _xlfn.XLOOKUP(C203, 'Cost Averages'!$D$4:$D$103,'Cost Averages'!$E$4:$E$103, "FALSE"),H203)</f>
        <v>69</v>
      </c>
      <c r="J203">
        <f t="shared" si="21"/>
        <v>1656</v>
      </c>
      <c r="K203">
        <f t="shared" si="22"/>
        <v>552</v>
      </c>
      <c r="L203">
        <f t="shared" si="23"/>
        <v>1104</v>
      </c>
      <c r="M203" s="2" t="s">
        <v>44</v>
      </c>
      <c r="N203" t="s">
        <v>91</v>
      </c>
      <c r="O203" t="s">
        <v>78</v>
      </c>
      <c r="P203" s="3">
        <v>15.140903556171683</v>
      </c>
      <c r="Q203" t="str">
        <f t="shared" si="18"/>
        <v>D</v>
      </c>
      <c r="R203">
        <f t="shared" si="19"/>
        <v>2018</v>
      </c>
      <c r="S203">
        <f t="shared" si="20"/>
        <v>0</v>
      </c>
    </row>
    <row r="204" spans="1:19" x14ac:dyDescent="0.25">
      <c r="A204" s="1">
        <v>43365.147209234579</v>
      </c>
      <c r="B204" s="2" t="s">
        <v>1981</v>
      </c>
      <c r="C204" t="s">
        <v>137</v>
      </c>
      <c r="D204">
        <v>17</v>
      </c>
      <c r="E204">
        <f>IF(D204="", _xlfn.XLOOKUP(C204,'Median Quantity per product'!$D$4:$D$103,'Median Quantity per product'!$E$4:$E$103, "NA"),'Project Work - Data wrows'!D204)</f>
        <v>17</v>
      </c>
      <c r="F204">
        <v>207</v>
      </c>
      <c r="G204">
        <f>IF(F204="",_xlfn.XLOOKUP(C204,'Price Averages'!$D$4:$D$103,'Price Averages'!$E$4:$E$103, "FALSE"), F204)</f>
        <v>207</v>
      </c>
      <c r="H204">
        <v>69</v>
      </c>
      <c r="I204">
        <f>IF(H204="", _xlfn.XLOOKUP(C204, 'Cost Averages'!$D$4:$D$103,'Cost Averages'!$E$4:$E$103, "FALSE"),H204)</f>
        <v>69</v>
      </c>
      <c r="J204">
        <f t="shared" si="21"/>
        <v>3519</v>
      </c>
      <c r="K204">
        <f t="shared" si="22"/>
        <v>1173</v>
      </c>
      <c r="L204">
        <f t="shared" si="23"/>
        <v>2346</v>
      </c>
      <c r="M204" s="2" t="s">
        <v>23</v>
      </c>
      <c r="N204" t="s">
        <v>424</v>
      </c>
      <c r="O204" t="s">
        <v>41</v>
      </c>
      <c r="P204" s="3">
        <v>13.857835104514242</v>
      </c>
      <c r="Q204" t="str">
        <f t="shared" si="18"/>
        <v>D</v>
      </c>
      <c r="R204">
        <f t="shared" si="19"/>
        <v>2018</v>
      </c>
      <c r="S204">
        <f t="shared" si="20"/>
        <v>0</v>
      </c>
    </row>
    <row r="205" spans="1:19" x14ac:dyDescent="0.25">
      <c r="A205" s="1">
        <v>43339.29243161645</v>
      </c>
      <c r="B205" s="2" t="s">
        <v>881</v>
      </c>
      <c r="C205" t="s">
        <v>143</v>
      </c>
      <c r="D205">
        <v>8</v>
      </c>
      <c r="E205">
        <f>IF(D205="", _xlfn.XLOOKUP(C205,'Median Quantity per product'!$D$4:$D$103,'Median Quantity per product'!$E$4:$E$103, "NA"),'Project Work - Data wrows'!D205)</f>
        <v>8</v>
      </c>
      <c r="F205">
        <v>153</v>
      </c>
      <c r="G205">
        <f>IF(F205="",_xlfn.XLOOKUP(C205,'Price Averages'!$D$4:$D$103,'Price Averages'!$E$4:$E$103, "FALSE"), F205)</f>
        <v>153</v>
      </c>
      <c r="H205">
        <v>51</v>
      </c>
      <c r="I205">
        <f>IF(H205="", _xlfn.XLOOKUP(C205, 'Cost Averages'!$D$4:$D$103,'Cost Averages'!$E$4:$E$103, "FALSE"),H205)</f>
        <v>51</v>
      </c>
      <c r="J205">
        <f t="shared" si="21"/>
        <v>1224</v>
      </c>
      <c r="K205">
        <f t="shared" si="22"/>
        <v>408</v>
      </c>
      <c r="L205">
        <f t="shared" si="23"/>
        <v>816</v>
      </c>
      <c r="M205" s="2" t="s">
        <v>28</v>
      </c>
      <c r="N205" t="s">
        <v>882</v>
      </c>
      <c r="O205" t="s">
        <v>78</v>
      </c>
      <c r="P205" s="3">
        <v>15.856807810268592</v>
      </c>
      <c r="Q205" t="str">
        <f t="shared" si="18"/>
        <v>D</v>
      </c>
      <c r="R205">
        <f t="shared" si="19"/>
        <v>2018</v>
      </c>
      <c r="S205">
        <f t="shared" si="20"/>
        <v>0</v>
      </c>
    </row>
    <row r="206" spans="1:19" x14ac:dyDescent="0.25">
      <c r="A206" s="1">
        <v>43117.691468691613</v>
      </c>
      <c r="B206" s="2" t="s">
        <v>741</v>
      </c>
      <c r="C206" t="s">
        <v>143</v>
      </c>
      <c r="D206">
        <v>12</v>
      </c>
      <c r="E206">
        <f>IF(D206="", _xlfn.XLOOKUP(C206,'Median Quantity per product'!$D$4:$D$103,'Median Quantity per product'!$E$4:$E$103, "NA"),'Project Work - Data wrows'!D206)</f>
        <v>12</v>
      </c>
      <c r="F206">
        <v>153</v>
      </c>
      <c r="G206">
        <f>IF(F206="",_xlfn.XLOOKUP(C206,'Price Averages'!$D$4:$D$103,'Price Averages'!$E$4:$E$103, "FALSE"), F206)</f>
        <v>153</v>
      </c>
      <c r="H206">
        <v>51</v>
      </c>
      <c r="I206">
        <f>IF(H206="", _xlfn.XLOOKUP(C206, 'Cost Averages'!$D$4:$D$103,'Cost Averages'!$E$4:$E$103, "FALSE"),H206)</f>
        <v>51</v>
      </c>
      <c r="J206">
        <f t="shared" si="21"/>
        <v>1836</v>
      </c>
      <c r="K206">
        <f t="shared" si="22"/>
        <v>612</v>
      </c>
      <c r="L206">
        <f t="shared" si="23"/>
        <v>1224</v>
      </c>
      <c r="M206" s="2" t="s">
        <v>28</v>
      </c>
      <c r="N206" t="s">
        <v>98</v>
      </c>
      <c r="O206" t="s">
        <v>34</v>
      </c>
      <c r="P206" s="3">
        <v>13.717776078041958</v>
      </c>
      <c r="Q206" t="str">
        <f t="shared" si="18"/>
        <v>D</v>
      </c>
      <c r="R206">
        <f t="shared" si="19"/>
        <v>2018</v>
      </c>
      <c r="S206">
        <f t="shared" si="20"/>
        <v>0</v>
      </c>
    </row>
    <row r="207" spans="1:19" x14ac:dyDescent="0.25">
      <c r="A207" s="1">
        <v>43402.594125605923</v>
      </c>
      <c r="B207" s="2" t="s">
        <v>2170</v>
      </c>
      <c r="C207" t="s">
        <v>143</v>
      </c>
      <c r="D207">
        <v>13</v>
      </c>
      <c r="E207">
        <f>IF(D207="", _xlfn.XLOOKUP(C207,'Median Quantity per product'!$D$4:$D$103,'Median Quantity per product'!$E$4:$E$103, "NA"),'Project Work - Data wrows'!D207)</f>
        <v>13</v>
      </c>
      <c r="F207">
        <v>153</v>
      </c>
      <c r="G207">
        <f>IF(F207="",_xlfn.XLOOKUP(C207,'Price Averages'!$D$4:$D$103,'Price Averages'!$E$4:$E$103, "FALSE"), F207)</f>
        <v>153</v>
      </c>
      <c r="H207">
        <v>51</v>
      </c>
      <c r="I207">
        <f>IF(H207="", _xlfn.XLOOKUP(C207, 'Cost Averages'!$D$4:$D$103,'Cost Averages'!$E$4:$E$103, "FALSE"),H207)</f>
        <v>51</v>
      </c>
      <c r="J207">
        <f t="shared" si="21"/>
        <v>1989</v>
      </c>
      <c r="K207">
        <f t="shared" si="22"/>
        <v>663</v>
      </c>
      <c r="L207">
        <f t="shared" si="23"/>
        <v>1326</v>
      </c>
      <c r="M207" s="2" t="s">
        <v>28</v>
      </c>
      <c r="N207" t="s">
        <v>882</v>
      </c>
      <c r="O207" t="s">
        <v>78</v>
      </c>
      <c r="P207" s="3">
        <v>15.856807810268592</v>
      </c>
      <c r="Q207" t="str">
        <f t="shared" si="18"/>
        <v>D</v>
      </c>
      <c r="R207">
        <f t="shared" si="19"/>
        <v>2018</v>
      </c>
      <c r="S207">
        <f t="shared" si="20"/>
        <v>0</v>
      </c>
    </row>
    <row r="208" spans="1:19" x14ac:dyDescent="0.25">
      <c r="A208" s="1">
        <v>43297.272633416047</v>
      </c>
      <c r="B208" s="2" t="s">
        <v>1897</v>
      </c>
      <c r="C208" t="s">
        <v>143</v>
      </c>
      <c r="D208">
        <v>17</v>
      </c>
      <c r="E208">
        <f>IF(D208="", _xlfn.XLOOKUP(C208,'Median Quantity per product'!$D$4:$D$103,'Median Quantity per product'!$E$4:$E$103, "NA"),'Project Work - Data wrows'!D208)</f>
        <v>17</v>
      </c>
      <c r="F208" t="s">
        <v>32</v>
      </c>
      <c r="G208">
        <f>IF(F208="",_xlfn.XLOOKUP(C208,'Price Averages'!$D$4:$D$103,'Price Averages'!$E$4:$E$103, "FALSE"), F208)</f>
        <v>153</v>
      </c>
      <c r="H208">
        <v>51</v>
      </c>
      <c r="I208">
        <f>IF(H208="", _xlfn.XLOOKUP(C208, 'Cost Averages'!$D$4:$D$103,'Cost Averages'!$E$4:$E$103, "FALSE"),H208)</f>
        <v>51</v>
      </c>
      <c r="J208">
        <f t="shared" si="21"/>
        <v>2601</v>
      </c>
      <c r="K208">
        <f t="shared" si="22"/>
        <v>867</v>
      </c>
      <c r="L208">
        <f t="shared" si="23"/>
        <v>1734</v>
      </c>
      <c r="M208" s="2" t="s">
        <v>23</v>
      </c>
      <c r="N208" t="s">
        <v>614</v>
      </c>
      <c r="O208" t="s">
        <v>41</v>
      </c>
      <c r="P208" s="3">
        <v>8.3272837771733244</v>
      </c>
      <c r="Q208" t="str">
        <f t="shared" si="18"/>
        <v>D</v>
      </c>
      <c r="R208">
        <f t="shared" si="19"/>
        <v>2018</v>
      </c>
      <c r="S208">
        <f t="shared" si="20"/>
        <v>0</v>
      </c>
    </row>
    <row r="209" spans="1:19" x14ac:dyDescent="0.25">
      <c r="A209" s="1">
        <v>43404.097932151286</v>
      </c>
      <c r="B209" s="2" t="s">
        <v>859</v>
      </c>
      <c r="C209" t="s">
        <v>143</v>
      </c>
      <c r="D209">
        <v>18</v>
      </c>
      <c r="E209">
        <f>IF(D209="", _xlfn.XLOOKUP(C209,'Median Quantity per product'!$D$4:$D$103,'Median Quantity per product'!$E$4:$E$103, "NA"),'Project Work - Data wrows'!D209)</f>
        <v>18</v>
      </c>
      <c r="F209">
        <v>153</v>
      </c>
      <c r="G209">
        <f>IF(F209="",_xlfn.XLOOKUP(C209,'Price Averages'!$D$4:$D$103,'Price Averages'!$E$4:$E$103, "FALSE"), F209)</f>
        <v>153</v>
      </c>
      <c r="H209">
        <v>51</v>
      </c>
      <c r="I209">
        <f>IF(H209="", _xlfn.XLOOKUP(C209, 'Cost Averages'!$D$4:$D$103,'Cost Averages'!$E$4:$E$103, "FALSE"),H209)</f>
        <v>51</v>
      </c>
      <c r="J209">
        <f t="shared" si="21"/>
        <v>2754</v>
      </c>
      <c r="K209">
        <f t="shared" si="22"/>
        <v>918</v>
      </c>
      <c r="L209">
        <f t="shared" si="23"/>
        <v>1836</v>
      </c>
      <c r="M209" s="2" t="s">
        <v>23</v>
      </c>
      <c r="N209" t="s">
        <v>579</v>
      </c>
      <c r="O209" t="s">
        <v>41</v>
      </c>
      <c r="P209" s="3">
        <v>14.760829371220243</v>
      </c>
      <c r="Q209" t="str">
        <f t="shared" si="18"/>
        <v>D</v>
      </c>
      <c r="R209">
        <f t="shared" si="19"/>
        <v>2018</v>
      </c>
      <c r="S209">
        <f t="shared" si="20"/>
        <v>0</v>
      </c>
    </row>
    <row r="210" spans="1:19" x14ac:dyDescent="0.25">
      <c r="A210" s="1">
        <v>43134.896540656191</v>
      </c>
      <c r="B210" s="2" t="s">
        <v>1262</v>
      </c>
      <c r="C210" t="s">
        <v>143</v>
      </c>
      <c r="D210">
        <v>20</v>
      </c>
      <c r="E210">
        <f>IF(D210="", _xlfn.XLOOKUP(C210,'Median Quantity per product'!$D$4:$D$103,'Median Quantity per product'!$E$4:$E$103, "NA"),'Project Work - Data wrows'!D210)</f>
        <v>20</v>
      </c>
      <c r="F210" t="s">
        <v>32</v>
      </c>
      <c r="G210">
        <f>IF(F210="",_xlfn.XLOOKUP(C210,'Price Averages'!$D$4:$D$103,'Price Averages'!$E$4:$E$103, "FALSE"), F210)</f>
        <v>153</v>
      </c>
      <c r="H210">
        <v>51</v>
      </c>
      <c r="I210">
        <f>IF(H210="", _xlfn.XLOOKUP(C210, 'Cost Averages'!$D$4:$D$103,'Cost Averages'!$E$4:$E$103, "FALSE"),H210)</f>
        <v>51</v>
      </c>
      <c r="J210">
        <f t="shared" si="21"/>
        <v>3060</v>
      </c>
      <c r="K210">
        <f t="shared" si="22"/>
        <v>1020</v>
      </c>
      <c r="L210">
        <f t="shared" si="23"/>
        <v>2040</v>
      </c>
      <c r="M210" s="2" t="s">
        <v>23</v>
      </c>
      <c r="N210" t="s">
        <v>572</v>
      </c>
      <c r="O210" t="s">
        <v>50</v>
      </c>
      <c r="P210" s="3">
        <v>14.66147716237918</v>
      </c>
      <c r="Q210" t="str">
        <f t="shared" si="18"/>
        <v>D</v>
      </c>
      <c r="R210">
        <f t="shared" si="19"/>
        <v>2018</v>
      </c>
      <c r="S210">
        <f t="shared" si="20"/>
        <v>0</v>
      </c>
    </row>
    <row r="211" spans="1:19" x14ac:dyDescent="0.25">
      <c r="A211" s="1">
        <v>43219.775742973194</v>
      </c>
      <c r="B211" s="2" t="s">
        <v>2578</v>
      </c>
      <c r="C211" t="s">
        <v>76</v>
      </c>
      <c r="D211">
        <v>1</v>
      </c>
      <c r="E211">
        <f>IF(D211="", _xlfn.XLOOKUP(C211,'Median Quantity per product'!$D$4:$D$103,'Median Quantity per product'!$E$4:$E$103, "NA"),'Project Work - Data wrows'!D211)</f>
        <v>1</v>
      </c>
      <c r="F211">
        <v>126</v>
      </c>
      <c r="G211">
        <f>IF(F211="",_xlfn.XLOOKUP(C211,'Price Averages'!$D$4:$D$103,'Price Averages'!$E$4:$E$103, "FALSE"), F211)</f>
        <v>126</v>
      </c>
      <c r="H211">
        <v>42</v>
      </c>
      <c r="I211">
        <f>IF(H211="", _xlfn.XLOOKUP(C211, 'Cost Averages'!$D$4:$D$103,'Cost Averages'!$E$4:$E$103, "FALSE"),H211)</f>
        <v>42</v>
      </c>
      <c r="J211">
        <f t="shared" si="21"/>
        <v>126</v>
      </c>
      <c r="K211">
        <f t="shared" si="22"/>
        <v>42</v>
      </c>
      <c r="L211">
        <f t="shared" si="23"/>
        <v>84</v>
      </c>
      <c r="M211" s="2" t="s">
        <v>44</v>
      </c>
      <c r="N211" t="s">
        <v>1121</v>
      </c>
      <c r="O211" t="s">
        <v>25</v>
      </c>
      <c r="P211" s="3">
        <v>10.585251392347548</v>
      </c>
      <c r="Q211" t="str">
        <f t="shared" si="18"/>
        <v>D</v>
      </c>
      <c r="R211">
        <f t="shared" si="19"/>
        <v>2018</v>
      </c>
      <c r="S211">
        <f t="shared" si="20"/>
        <v>0</v>
      </c>
    </row>
    <row r="212" spans="1:19" x14ac:dyDescent="0.25">
      <c r="A212" s="1">
        <v>43154.838842292127</v>
      </c>
      <c r="B212" s="2" t="s">
        <v>2162</v>
      </c>
      <c r="C212" t="s">
        <v>76</v>
      </c>
      <c r="D212">
        <v>13</v>
      </c>
      <c r="E212">
        <f>IF(D212="", _xlfn.XLOOKUP(C212,'Median Quantity per product'!$D$4:$D$103,'Median Quantity per product'!$E$4:$E$103, "NA"),'Project Work - Data wrows'!D212)</f>
        <v>13</v>
      </c>
      <c r="F212">
        <v>126</v>
      </c>
      <c r="G212">
        <f>IF(F212="",_xlfn.XLOOKUP(C212,'Price Averages'!$D$4:$D$103,'Price Averages'!$E$4:$E$103, "FALSE"), F212)</f>
        <v>126</v>
      </c>
      <c r="H212">
        <v>42</v>
      </c>
      <c r="I212">
        <f>IF(H212="", _xlfn.XLOOKUP(C212, 'Cost Averages'!$D$4:$D$103,'Cost Averages'!$E$4:$E$103, "FALSE"),H212)</f>
        <v>42</v>
      </c>
      <c r="J212">
        <f t="shared" si="21"/>
        <v>1638</v>
      </c>
      <c r="K212">
        <f t="shared" si="22"/>
        <v>546</v>
      </c>
      <c r="L212">
        <f t="shared" si="23"/>
        <v>1092</v>
      </c>
      <c r="M212" s="2" t="s">
        <v>44</v>
      </c>
      <c r="N212" t="s">
        <v>144</v>
      </c>
      <c r="O212" t="s">
        <v>25</v>
      </c>
      <c r="P212" s="3">
        <v>11.749038185128619</v>
      </c>
      <c r="Q212" t="str">
        <f t="shared" si="18"/>
        <v>D</v>
      </c>
      <c r="R212">
        <f t="shared" si="19"/>
        <v>2018</v>
      </c>
      <c r="S212">
        <f t="shared" si="20"/>
        <v>0</v>
      </c>
    </row>
    <row r="213" spans="1:19" x14ac:dyDescent="0.25">
      <c r="A213" s="1">
        <v>43115.11355802272</v>
      </c>
      <c r="B213" s="2" t="s">
        <v>2668</v>
      </c>
      <c r="C213" t="s">
        <v>105</v>
      </c>
      <c r="D213">
        <v>3</v>
      </c>
      <c r="E213">
        <f>IF(D213="", _xlfn.XLOOKUP(C213,'Median Quantity per product'!$D$4:$D$103,'Median Quantity per product'!$E$4:$E$103, "NA"),'Project Work - Data wrows'!D213)</f>
        <v>3</v>
      </c>
      <c r="F213" t="s">
        <v>32</v>
      </c>
      <c r="G213">
        <f>IF(F213="",_xlfn.XLOOKUP(C213,'Price Averages'!$D$4:$D$103,'Price Averages'!$E$4:$E$103, "FALSE"), F213)</f>
        <v>66</v>
      </c>
      <c r="H213">
        <v>33</v>
      </c>
      <c r="I213">
        <f>IF(H213="", _xlfn.XLOOKUP(C213, 'Cost Averages'!$D$4:$D$103,'Cost Averages'!$E$4:$E$103, "FALSE"),H213)</f>
        <v>33</v>
      </c>
      <c r="J213">
        <f t="shared" si="21"/>
        <v>198</v>
      </c>
      <c r="K213">
        <f t="shared" si="22"/>
        <v>99</v>
      </c>
      <c r="L213">
        <f t="shared" si="23"/>
        <v>99</v>
      </c>
      <c r="M213" s="2" t="s">
        <v>28</v>
      </c>
      <c r="N213" t="s">
        <v>343</v>
      </c>
      <c r="O213" t="s">
        <v>25</v>
      </c>
      <c r="P213" s="3">
        <v>11.070908141213383</v>
      </c>
      <c r="Q213" t="str">
        <f t="shared" si="18"/>
        <v>D</v>
      </c>
      <c r="R213">
        <f t="shared" si="19"/>
        <v>2018</v>
      </c>
      <c r="S213">
        <f t="shared" si="20"/>
        <v>0</v>
      </c>
    </row>
    <row r="214" spans="1:19" x14ac:dyDescent="0.25">
      <c r="A214" s="1">
        <v>43390.475611081012</v>
      </c>
      <c r="B214" s="2" t="s">
        <v>2836</v>
      </c>
      <c r="C214" t="s">
        <v>105</v>
      </c>
      <c r="D214">
        <v>7</v>
      </c>
      <c r="E214">
        <f>IF(D214="", _xlfn.XLOOKUP(C214,'Median Quantity per product'!$D$4:$D$103,'Median Quantity per product'!$E$4:$E$103, "NA"),'Project Work - Data wrows'!D214)</f>
        <v>7</v>
      </c>
      <c r="F214">
        <v>66</v>
      </c>
      <c r="G214">
        <f>IF(F214="",_xlfn.XLOOKUP(C214,'Price Averages'!$D$4:$D$103,'Price Averages'!$E$4:$E$103, "FALSE"), F214)</f>
        <v>66</v>
      </c>
      <c r="H214">
        <v>33</v>
      </c>
      <c r="I214">
        <f>IF(H214="", _xlfn.XLOOKUP(C214, 'Cost Averages'!$D$4:$D$103,'Cost Averages'!$E$4:$E$103, "FALSE"),H214)</f>
        <v>33</v>
      </c>
      <c r="J214">
        <f t="shared" si="21"/>
        <v>462</v>
      </c>
      <c r="K214">
        <f t="shared" si="22"/>
        <v>231</v>
      </c>
      <c r="L214">
        <f t="shared" si="23"/>
        <v>231</v>
      </c>
      <c r="M214" s="2" t="s">
        <v>44</v>
      </c>
      <c r="N214" t="s">
        <v>642</v>
      </c>
      <c r="O214" t="s">
        <v>78</v>
      </c>
      <c r="P214" s="3">
        <v>12.679725647708608</v>
      </c>
      <c r="Q214" t="str">
        <f t="shared" si="18"/>
        <v>D</v>
      </c>
      <c r="R214">
        <f t="shared" si="19"/>
        <v>2018</v>
      </c>
      <c r="S214">
        <f t="shared" si="20"/>
        <v>0</v>
      </c>
    </row>
    <row r="215" spans="1:19" x14ac:dyDescent="0.25">
      <c r="A215" s="1">
        <v>43186.767326179899</v>
      </c>
      <c r="B215" s="2" t="s">
        <v>647</v>
      </c>
      <c r="C215" t="s">
        <v>105</v>
      </c>
      <c r="D215">
        <v>15</v>
      </c>
      <c r="E215">
        <f>IF(D215="", _xlfn.XLOOKUP(C215,'Median Quantity per product'!$D$4:$D$103,'Median Quantity per product'!$E$4:$E$103, "NA"),'Project Work - Data wrows'!D215)</f>
        <v>15</v>
      </c>
      <c r="F215" t="s">
        <v>32</v>
      </c>
      <c r="G215">
        <f>IF(F215="",_xlfn.XLOOKUP(C215,'Price Averages'!$D$4:$D$103,'Price Averages'!$E$4:$E$103, "FALSE"), F215)</f>
        <v>66</v>
      </c>
      <c r="H215">
        <v>33</v>
      </c>
      <c r="I215">
        <f>IF(H215="", _xlfn.XLOOKUP(C215, 'Cost Averages'!$D$4:$D$103,'Cost Averages'!$E$4:$E$103, "FALSE"),H215)</f>
        <v>33</v>
      </c>
      <c r="J215">
        <f t="shared" si="21"/>
        <v>990</v>
      </c>
      <c r="K215">
        <f t="shared" si="22"/>
        <v>495</v>
      </c>
      <c r="L215">
        <f t="shared" si="23"/>
        <v>495</v>
      </c>
      <c r="M215" s="2" t="s">
        <v>28</v>
      </c>
      <c r="N215" t="s">
        <v>630</v>
      </c>
      <c r="O215" t="s">
        <v>25</v>
      </c>
      <c r="P215" s="3">
        <v>12.131375018945562</v>
      </c>
      <c r="Q215" t="str">
        <f t="shared" si="18"/>
        <v>D</v>
      </c>
      <c r="R215">
        <f t="shared" si="19"/>
        <v>2018</v>
      </c>
      <c r="S215">
        <f t="shared" si="20"/>
        <v>0</v>
      </c>
    </row>
    <row r="216" spans="1:19" x14ac:dyDescent="0.25">
      <c r="A216" s="1">
        <v>43394.668309001434</v>
      </c>
      <c r="B216" s="2" t="s">
        <v>592</v>
      </c>
      <c r="C216" t="s">
        <v>134</v>
      </c>
      <c r="D216">
        <v>10</v>
      </c>
      <c r="E216">
        <f>IF(D216="", _xlfn.XLOOKUP(C216,'Median Quantity per product'!$D$4:$D$103,'Median Quantity per product'!$E$4:$E$103, "NA"),'Project Work - Data wrows'!D216)</f>
        <v>10</v>
      </c>
      <c r="F216">
        <v>210</v>
      </c>
      <c r="G216">
        <f>IF(F216="",_xlfn.XLOOKUP(C216,'Price Averages'!$D$4:$D$103,'Price Averages'!$E$4:$E$103, "FALSE"), F216)</f>
        <v>210</v>
      </c>
      <c r="H216">
        <v>70</v>
      </c>
      <c r="I216">
        <f>IF(H216="", _xlfn.XLOOKUP(C216, 'Cost Averages'!$D$4:$D$103,'Cost Averages'!$E$4:$E$103, "FALSE"),H216)</f>
        <v>70</v>
      </c>
      <c r="J216">
        <f t="shared" si="21"/>
        <v>2100</v>
      </c>
      <c r="K216">
        <f t="shared" si="22"/>
        <v>700</v>
      </c>
      <c r="L216">
        <f t="shared" si="23"/>
        <v>1400</v>
      </c>
      <c r="M216" s="2" t="s">
        <v>44</v>
      </c>
      <c r="N216" t="s">
        <v>540</v>
      </c>
      <c r="O216" t="s">
        <v>46</v>
      </c>
      <c r="P216" s="3">
        <v>16.695690968264284</v>
      </c>
      <c r="Q216" t="str">
        <f t="shared" si="18"/>
        <v>D</v>
      </c>
      <c r="R216">
        <f t="shared" si="19"/>
        <v>2018</v>
      </c>
      <c r="S216">
        <f t="shared" si="20"/>
        <v>0</v>
      </c>
    </row>
    <row r="217" spans="1:19" x14ac:dyDescent="0.25">
      <c r="A217" s="1">
        <v>43264.810829617774</v>
      </c>
      <c r="B217" s="2" t="s">
        <v>1965</v>
      </c>
      <c r="C217" t="s">
        <v>134</v>
      </c>
      <c r="D217">
        <v>15</v>
      </c>
      <c r="E217">
        <f>IF(D217="", _xlfn.XLOOKUP(C217,'Median Quantity per product'!$D$4:$D$103,'Median Quantity per product'!$E$4:$E$103, "NA"),'Project Work - Data wrows'!D217)</f>
        <v>15</v>
      </c>
      <c r="F217">
        <v>210</v>
      </c>
      <c r="G217">
        <f>IF(F217="",_xlfn.XLOOKUP(C217,'Price Averages'!$D$4:$D$103,'Price Averages'!$E$4:$E$103, "FALSE"), F217)</f>
        <v>210</v>
      </c>
      <c r="H217">
        <v>70</v>
      </c>
      <c r="I217">
        <f>IF(H217="", _xlfn.XLOOKUP(C217, 'Cost Averages'!$D$4:$D$103,'Cost Averages'!$E$4:$E$103, "FALSE"),H217)</f>
        <v>70</v>
      </c>
      <c r="J217">
        <f t="shared" si="21"/>
        <v>3150</v>
      </c>
      <c r="K217">
        <f t="shared" si="22"/>
        <v>1050</v>
      </c>
      <c r="L217">
        <f t="shared" si="23"/>
        <v>2100</v>
      </c>
      <c r="M217" s="2" t="s">
        <v>28</v>
      </c>
      <c r="N217" t="s">
        <v>256</v>
      </c>
      <c r="O217" t="s">
        <v>34</v>
      </c>
      <c r="P217" s="3">
        <v>12.514998090845811</v>
      </c>
      <c r="Q217" t="str">
        <f t="shared" si="18"/>
        <v>D</v>
      </c>
      <c r="R217">
        <f t="shared" si="19"/>
        <v>2018</v>
      </c>
      <c r="S217">
        <f t="shared" si="20"/>
        <v>0</v>
      </c>
    </row>
    <row r="218" spans="1:19" x14ac:dyDescent="0.25">
      <c r="A218" s="1">
        <v>43178.560113065229</v>
      </c>
      <c r="B218" s="2" t="s">
        <v>1566</v>
      </c>
      <c r="C218" t="s">
        <v>134</v>
      </c>
      <c r="D218">
        <v>20</v>
      </c>
      <c r="E218">
        <f>IF(D218="", _xlfn.XLOOKUP(C218,'Median Quantity per product'!$D$4:$D$103,'Median Quantity per product'!$E$4:$E$103, "NA"),'Project Work - Data wrows'!D218)</f>
        <v>20</v>
      </c>
      <c r="F218">
        <v>210</v>
      </c>
      <c r="G218">
        <f>IF(F218="",_xlfn.XLOOKUP(C218,'Price Averages'!$D$4:$D$103,'Price Averages'!$E$4:$E$103, "FALSE"), F218)</f>
        <v>210</v>
      </c>
      <c r="H218">
        <v>70</v>
      </c>
      <c r="I218">
        <f>IF(H218="", _xlfn.XLOOKUP(C218, 'Cost Averages'!$D$4:$D$103,'Cost Averages'!$E$4:$E$103, "FALSE"),H218)</f>
        <v>70</v>
      </c>
      <c r="J218">
        <f t="shared" si="21"/>
        <v>4200</v>
      </c>
      <c r="K218">
        <f t="shared" si="22"/>
        <v>1400</v>
      </c>
      <c r="L218">
        <f t="shared" si="23"/>
        <v>2800</v>
      </c>
      <c r="M218" s="2" t="s">
        <v>44</v>
      </c>
      <c r="N218" t="s">
        <v>189</v>
      </c>
      <c r="O218" t="s">
        <v>41</v>
      </c>
      <c r="P218" s="3">
        <v>13.288482149665386</v>
      </c>
      <c r="Q218" t="str">
        <f t="shared" si="18"/>
        <v>D</v>
      </c>
      <c r="R218">
        <f t="shared" si="19"/>
        <v>2018</v>
      </c>
      <c r="S218">
        <f t="shared" si="20"/>
        <v>0</v>
      </c>
    </row>
    <row r="219" spans="1:19" x14ac:dyDescent="0.25">
      <c r="A219" s="1">
        <v>43136.963888007456</v>
      </c>
      <c r="B219" s="2" t="s">
        <v>1517</v>
      </c>
      <c r="C219" t="s">
        <v>22</v>
      </c>
      <c r="D219">
        <v>13</v>
      </c>
      <c r="E219">
        <f>IF(D219="", _xlfn.XLOOKUP(C219,'Median Quantity per product'!$D$4:$D$103,'Median Quantity per product'!$E$4:$E$103, "NA"),'Project Work - Data wrows'!D219)</f>
        <v>13</v>
      </c>
      <c r="F219">
        <v>280</v>
      </c>
      <c r="G219">
        <f>IF(F219="",_xlfn.XLOOKUP(C219,'Price Averages'!$D$4:$D$103,'Price Averages'!$E$4:$E$103, "FALSE"), F219)</f>
        <v>280</v>
      </c>
      <c r="H219">
        <v>70</v>
      </c>
      <c r="I219">
        <f>IF(H219="", _xlfn.XLOOKUP(C219, 'Cost Averages'!$D$4:$D$103,'Cost Averages'!$E$4:$E$103, "FALSE"),H219)</f>
        <v>70</v>
      </c>
      <c r="J219">
        <f t="shared" si="21"/>
        <v>3640</v>
      </c>
      <c r="K219">
        <f t="shared" si="22"/>
        <v>910</v>
      </c>
      <c r="L219">
        <f t="shared" si="23"/>
        <v>2730</v>
      </c>
      <c r="M219" s="2" t="s">
        <v>23</v>
      </c>
      <c r="N219" t="s">
        <v>950</v>
      </c>
      <c r="O219" t="s">
        <v>50</v>
      </c>
      <c r="P219" s="3">
        <v>9.1591412531773226</v>
      </c>
      <c r="Q219" t="str">
        <f t="shared" si="18"/>
        <v>D</v>
      </c>
      <c r="R219">
        <f t="shared" si="19"/>
        <v>2018</v>
      </c>
      <c r="S219">
        <f t="shared" si="20"/>
        <v>0</v>
      </c>
    </row>
    <row r="220" spans="1:19" x14ac:dyDescent="0.25">
      <c r="A220" s="1">
        <v>43343.375967329375</v>
      </c>
      <c r="B220" s="2" t="s">
        <v>1949</v>
      </c>
      <c r="C220" t="s">
        <v>22</v>
      </c>
      <c r="D220">
        <v>17</v>
      </c>
      <c r="E220">
        <f>IF(D220="", _xlfn.XLOOKUP(C220,'Median Quantity per product'!$D$4:$D$103,'Median Quantity per product'!$E$4:$E$103, "NA"),'Project Work - Data wrows'!D220)</f>
        <v>17</v>
      </c>
      <c r="F220" t="s">
        <v>32</v>
      </c>
      <c r="G220">
        <f>IF(F220="",_xlfn.XLOOKUP(C220,'Price Averages'!$D$4:$D$103,'Price Averages'!$E$4:$E$103, "FALSE"), F220)</f>
        <v>280</v>
      </c>
      <c r="H220">
        <v>70</v>
      </c>
      <c r="I220">
        <f>IF(H220="", _xlfn.XLOOKUP(C220, 'Cost Averages'!$D$4:$D$103,'Cost Averages'!$E$4:$E$103, "FALSE"),H220)</f>
        <v>70</v>
      </c>
      <c r="J220">
        <f t="shared" si="21"/>
        <v>4760</v>
      </c>
      <c r="K220">
        <f t="shared" si="22"/>
        <v>1190</v>
      </c>
      <c r="L220">
        <f t="shared" si="23"/>
        <v>3570</v>
      </c>
      <c r="M220" s="2" t="s">
        <v>28</v>
      </c>
      <c r="N220" t="s">
        <v>224</v>
      </c>
      <c r="O220" t="s">
        <v>78</v>
      </c>
      <c r="P220" s="3">
        <v>11.346510807401776</v>
      </c>
      <c r="Q220" t="str">
        <f t="shared" si="18"/>
        <v>D</v>
      </c>
      <c r="R220">
        <f t="shared" si="19"/>
        <v>2018</v>
      </c>
      <c r="S220">
        <f t="shared" si="20"/>
        <v>0</v>
      </c>
    </row>
    <row r="221" spans="1:19" x14ac:dyDescent="0.25">
      <c r="A221" s="1">
        <v>43373.56425735051</v>
      </c>
      <c r="B221" s="2" t="s">
        <v>1975</v>
      </c>
      <c r="C221" t="s">
        <v>247</v>
      </c>
      <c r="D221">
        <v>4</v>
      </c>
      <c r="E221">
        <f>IF(D221="", _xlfn.XLOOKUP(C221,'Median Quantity per product'!$D$4:$D$103,'Median Quantity per product'!$E$4:$E$103, "NA"),'Project Work - Data wrows'!D221)</f>
        <v>4</v>
      </c>
      <c r="F221">
        <v>140</v>
      </c>
      <c r="G221">
        <f>IF(F221="",_xlfn.XLOOKUP(C221,'Price Averages'!$D$4:$D$103,'Price Averages'!$E$4:$E$103, "FALSE"), F221)</f>
        <v>140</v>
      </c>
      <c r="H221">
        <v>70</v>
      </c>
      <c r="I221">
        <f>IF(H221="", _xlfn.XLOOKUP(C221, 'Cost Averages'!$D$4:$D$103,'Cost Averages'!$E$4:$E$103, "FALSE"),H221)</f>
        <v>70</v>
      </c>
      <c r="J221">
        <f t="shared" si="21"/>
        <v>560</v>
      </c>
      <c r="K221">
        <f t="shared" si="22"/>
        <v>280</v>
      </c>
      <c r="L221">
        <f t="shared" si="23"/>
        <v>280</v>
      </c>
      <c r="M221" s="2" t="s">
        <v>44</v>
      </c>
      <c r="N221" t="s">
        <v>496</v>
      </c>
      <c r="O221" t="s">
        <v>46</v>
      </c>
      <c r="P221" s="3">
        <v>12.801144805697081</v>
      </c>
      <c r="Q221" t="str">
        <f t="shared" si="18"/>
        <v>D</v>
      </c>
      <c r="R221">
        <f t="shared" si="19"/>
        <v>2018</v>
      </c>
      <c r="S221">
        <f t="shared" si="20"/>
        <v>0</v>
      </c>
    </row>
    <row r="222" spans="1:19" x14ac:dyDescent="0.25">
      <c r="A222" s="1">
        <v>43161.305048658251</v>
      </c>
      <c r="B222" s="2" t="s">
        <v>2043</v>
      </c>
      <c r="C222" t="s">
        <v>247</v>
      </c>
      <c r="D222">
        <v>9</v>
      </c>
      <c r="E222">
        <f>IF(D222="", _xlfn.XLOOKUP(C222,'Median Quantity per product'!$D$4:$D$103,'Median Quantity per product'!$E$4:$E$103, "NA"),'Project Work - Data wrows'!D222)</f>
        <v>9</v>
      </c>
      <c r="F222">
        <v>140</v>
      </c>
      <c r="G222">
        <f>IF(F222="",_xlfn.XLOOKUP(C222,'Price Averages'!$D$4:$D$103,'Price Averages'!$E$4:$E$103, "FALSE"), F222)</f>
        <v>140</v>
      </c>
      <c r="H222">
        <v>70</v>
      </c>
      <c r="I222">
        <f>IF(H222="", _xlfn.XLOOKUP(C222, 'Cost Averages'!$D$4:$D$103,'Cost Averages'!$E$4:$E$103, "FALSE"),H222)</f>
        <v>70</v>
      </c>
      <c r="J222">
        <f t="shared" si="21"/>
        <v>1260</v>
      </c>
      <c r="K222">
        <f t="shared" si="22"/>
        <v>630</v>
      </c>
      <c r="L222">
        <f t="shared" si="23"/>
        <v>630</v>
      </c>
      <c r="M222" s="2" t="s">
        <v>23</v>
      </c>
      <c r="N222" t="s">
        <v>374</v>
      </c>
      <c r="O222" t="s">
        <v>41</v>
      </c>
      <c r="P222" s="3">
        <v>12.299779975023837</v>
      </c>
      <c r="Q222" t="str">
        <f t="shared" si="18"/>
        <v>D</v>
      </c>
      <c r="R222">
        <f t="shared" si="19"/>
        <v>2018</v>
      </c>
      <c r="S222">
        <f t="shared" si="20"/>
        <v>0</v>
      </c>
    </row>
    <row r="223" spans="1:19" x14ac:dyDescent="0.25">
      <c r="A223" s="1">
        <v>43382.515827247211</v>
      </c>
      <c r="B223" s="2" t="s">
        <v>1921</v>
      </c>
      <c r="C223" t="s">
        <v>247</v>
      </c>
      <c r="D223">
        <v>15</v>
      </c>
      <c r="E223">
        <f>IF(D223="", _xlfn.XLOOKUP(C223,'Median Quantity per product'!$D$4:$D$103,'Median Quantity per product'!$E$4:$E$103, "NA"),'Project Work - Data wrows'!D223)</f>
        <v>15</v>
      </c>
      <c r="F223" t="s">
        <v>32</v>
      </c>
      <c r="G223">
        <f>IF(F223="",_xlfn.XLOOKUP(C223,'Price Averages'!$D$4:$D$103,'Price Averages'!$E$4:$E$103, "FALSE"), F223)</f>
        <v>140</v>
      </c>
      <c r="H223">
        <v>70</v>
      </c>
      <c r="I223">
        <f>IF(H223="", _xlfn.XLOOKUP(C223, 'Cost Averages'!$D$4:$D$103,'Cost Averages'!$E$4:$E$103, "FALSE"),H223)</f>
        <v>70</v>
      </c>
      <c r="J223">
        <f t="shared" si="21"/>
        <v>2100</v>
      </c>
      <c r="K223">
        <f t="shared" si="22"/>
        <v>1050</v>
      </c>
      <c r="L223">
        <f t="shared" si="23"/>
        <v>1050</v>
      </c>
      <c r="M223" s="2" t="s">
        <v>28</v>
      </c>
      <c r="N223" t="s">
        <v>1424</v>
      </c>
      <c r="O223" t="s">
        <v>46</v>
      </c>
      <c r="P223" s="3">
        <v>13.2671922973198</v>
      </c>
      <c r="Q223" t="str">
        <f t="shared" si="18"/>
        <v>D</v>
      </c>
      <c r="R223">
        <f t="shared" si="19"/>
        <v>2018</v>
      </c>
      <c r="S223">
        <f t="shared" si="20"/>
        <v>0</v>
      </c>
    </row>
    <row r="224" spans="1:19" x14ac:dyDescent="0.25">
      <c r="A224" s="1">
        <v>43365.494756039028</v>
      </c>
      <c r="B224" s="2" t="s">
        <v>2593</v>
      </c>
      <c r="C224" t="s">
        <v>90</v>
      </c>
      <c r="D224">
        <v>15</v>
      </c>
      <c r="E224">
        <f>IF(D224="", _xlfn.XLOOKUP(C224,'Median Quantity per product'!$D$4:$D$103,'Median Quantity per product'!$E$4:$E$103, "NA"),'Project Work - Data wrows'!D224)</f>
        <v>15</v>
      </c>
      <c r="F224">
        <v>156</v>
      </c>
      <c r="G224">
        <f>IF(F224="",_xlfn.XLOOKUP(C224,'Price Averages'!$D$4:$D$103,'Price Averages'!$E$4:$E$103, "FALSE"), F224)</f>
        <v>156</v>
      </c>
      <c r="H224" t="s">
        <v>32</v>
      </c>
      <c r="I224">
        <f>IF(H224="", _xlfn.XLOOKUP(C224, 'Cost Averages'!$D$4:$D$103,'Cost Averages'!$E$4:$E$103, "FALSE"),H224)</f>
        <v>78</v>
      </c>
      <c r="J224">
        <f t="shared" si="21"/>
        <v>2340</v>
      </c>
      <c r="K224">
        <f t="shared" si="22"/>
        <v>1170</v>
      </c>
      <c r="L224">
        <f t="shared" si="23"/>
        <v>1170</v>
      </c>
      <c r="M224" s="2" t="s">
        <v>44</v>
      </c>
      <c r="N224" t="s">
        <v>1060</v>
      </c>
      <c r="O224" t="s">
        <v>34</v>
      </c>
      <c r="P224" s="3">
        <v>8.1352386075080023</v>
      </c>
      <c r="Q224" t="str">
        <f t="shared" si="18"/>
        <v>D</v>
      </c>
      <c r="R224">
        <f t="shared" si="19"/>
        <v>2018</v>
      </c>
      <c r="S224">
        <f t="shared" si="20"/>
        <v>0</v>
      </c>
    </row>
    <row r="225" spans="1:19" x14ac:dyDescent="0.25">
      <c r="A225" s="1">
        <v>43377.79159574557</v>
      </c>
      <c r="B225" s="2" t="s">
        <v>2612</v>
      </c>
      <c r="C225" t="s">
        <v>90</v>
      </c>
      <c r="D225" t="s">
        <v>32</v>
      </c>
      <c r="E225">
        <f>IF(D225="", _xlfn.XLOOKUP(C225,'Median Quantity per product'!$D$4:$D$103,'Median Quantity per product'!$E$4:$E$103, "NA"),'Project Work - Data wrows'!D225)</f>
        <v>10</v>
      </c>
      <c r="F225">
        <v>156</v>
      </c>
      <c r="G225">
        <f>IF(F225="",_xlfn.XLOOKUP(C225,'Price Averages'!$D$4:$D$103,'Price Averages'!$E$4:$E$103, "FALSE"), F225)</f>
        <v>156</v>
      </c>
      <c r="H225">
        <v>78</v>
      </c>
      <c r="I225">
        <f>IF(H225="", _xlfn.XLOOKUP(C225, 'Cost Averages'!$D$4:$D$103,'Cost Averages'!$E$4:$E$103, "FALSE"),H225)</f>
        <v>78</v>
      </c>
      <c r="J225">
        <f t="shared" si="21"/>
        <v>1560</v>
      </c>
      <c r="K225">
        <f t="shared" si="22"/>
        <v>780</v>
      </c>
      <c r="L225">
        <f t="shared" si="23"/>
        <v>780</v>
      </c>
      <c r="M225" s="2" t="s">
        <v>28</v>
      </c>
      <c r="N225" t="s">
        <v>238</v>
      </c>
      <c r="O225" t="s">
        <v>50</v>
      </c>
      <c r="P225" s="3">
        <v>15.234329552872023</v>
      </c>
      <c r="Q225" t="str">
        <f t="shared" si="18"/>
        <v>D</v>
      </c>
      <c r="R225">
        <f t="shared" si="19"/>
        <v>2018</v>
      </c>
      <c r="S225">
        <f t="shared" si="20"/>
        <v>0</v>
      </c>
    </row>
    <row r="226" spans="1:19" x14ac:dyDescent="0.25">
      <c r="A226" s="1">
        <v>43226.918293045012</v>
      </c>
      <c r="B226" s="2" t="s">
        <v>1307</v>
      </c>
      <c r="C226" t="s">
        <v>204</v>
      </c>
      <c r="D226">
        <v>5</v>
      </c>
      <c r="E226">
        <f>IF(D226="", _xlfn.XLOOKUP(C226,'Median Quantity per product'!$D$4:$D$103,'Median Quantity per product'!$E$4:$E$103, "NA"),'Project Work - Data wrows'!D226)</f>
        <v>5</v>
      </c>
      <c r="F226">
        <v>300</v>
      </c>
      <c r="G226">
        <f>IF(F226="",_xlfn.XLOOKUP(C226,'Price Averages'!$D$4:$D$103,'Price Averages'!$E$4:$E$103, "FALSE"), F226)</f>
        <v>300</v>
      </c>
      <c r="H226">
        <v>75</v>
      </c>
      <c r="I226">
        <f>IF(H226="", _xlfn.XLOOKUP(C226, 'Cost Averages'!$D$4:$D$103,'Cost Averages'!$E$4:$E$103, "FALSE"),H226)</f>
        <v>75</v>
      </c>
      <c r="J226">
        <f t="shared" si="21"/>
        <v>1500</v>
      </c>
      <c r="K226">
        <f t="shared" si="22"/>
        <v>375</v>
      </c>
      <c r="L226">
        <f t="shared" si="23"/>
        <v>1125</v>
      </c>
      <c r="M226" s="2" t="s">
        <v>44</v>
      </c>
      <c r="N226" t="s">
        <v>230</v>
      </c>
      <c r="O226" t="s">
        <v>78</v>
      </c>
      <c r="P226" s="3">
        <v>14.593670394271927</v>
      </c>
      <c r="Q226" t="str">
        <f t="shared" si="18"/>
        <v>D</v>
      </c>
      <c r="R226">
        <f t="shared" si="19"/>
        <v>2018</v>
      </c>
      <c r="S226">
        <f t="shared" si="20"/>
        <v>0</v>
      </c>
    </row>
    <row r="227" spans="1:19" x14ac:dyDescent="0.25">
      <c r="A227" s="1">
        <v>43359.110156088871</v>
      </c>
      <c r="B227" s="2" t="s">
        <v>852</v>
      </c>
      <c r="C227" t="s">
        <v>204</v>
      </c>
      <c r="D227">
        <v>13</v>
      </c>
      <c r="E227">
        <f>IF(D227="", _xlfn.XLOOKUP(C227,'Median Quantity per product'!$D$4:$D$103,'Median Quantity per product'!$E$4:$E$103, "NA"),'Project Work - Data wrows'!D227)</f>
        <v>13</v>
      </c>
      <c r="F227">
        <v>300</v>
      </c>
      <c r="G227">
        <f>IF(F227="",_xlfn.XLOOKUP(C227,'Price Averages'!$D$4:$D$103,'Price Averages'!$E$4:$E$103, "FALSE"), F227)</f>
        <v>300</v>
      </c>
      <c r="H227">
        <v>75</v>
      </c>
      <c r="I227">
        <f>IF(H227="", _xlfn.XLOOKUP(C227, 'Cost Averages'!$D$4:$D$103,'Cost Averages'!$E$4:$E$103, "FALSE"),H227)</f>
        <v>75</v>
      </c>
      <c r="J227">
        <f t="shared" si="21"/>
        <v>3900</v>
      </c>
      <c r="K227">
        <f t="shared" si="22"/>
        <v>975</v>
      </c>
      <c r="L227">
        <f t="shared" si="23"/>
        <v>2925</v>
      </c>
      <c r="M227" s="2" t="s">
        <v>28</v>
      </c>
      <c r="N227" t="s">
        <v>205</v>
      </c>
      <c r="O227" t="s">
        <v>50</v>
      </c>
      <c r="P227" s="3">
        <v>10.980884286450312</v>
      </c>
      <c r="Q227" t="str">
        <f t="shared" si="18"/>
        <v>D</v>
      </c>
      <c r="R227">
        <f t="shared" si="19"/>
        <v>2018</v>
      </c>
      <c r="S227">
        <f t="shared" si="20"/>
        <v>0</v>
      </c>
    </row>
    <row r="228" spans="1:19" x14ac:dyDescent="0.25">
      <c r="A228" s="1">
        <v>43230.757375687557</v>
      </c>
      <c r="B228" s="2" t="s">
        <v>872</v>
      </c>
      <c r="C228" t="s">
        <v>204</v>
      </c>
      <c r="D228">
        <v>14</v>
      </c>
      <c r="E228">
        <f>IF(D228="", _xlfn.XLOOKUP(C228,'Median Quantity per product'!$D$4:$D$103,'Median Quantity per product'!$E$4:$E$103, "NA"),'Project Work - Data wrows'!D228)</f>
        <v>14</v>
      </c>
      <c r="F228" t="s">
        <v>32</v>
      </c>
      <c r="G228">
        <f>IF(F228="",_xlfn.XLOOKUP(C228,'Price Averages'!$D$4:$D$103,'Price Averages'!$E$4:$E$103, "FALSE"), F228)</f>
        <v>300</v>
      </c>
      <c r="H228">
        <v>75</v>
      </c>
      <c r="I228">
        <f>IF(H228="", _xlfn.XLOOKUP(C228, 'Cost Averages'!$D$4:$D$103,'Cost Averages'!$E$4:$E$103, "FALSE"),H228)</f>
        <v>75</v>
      </c>
      <c r="J228">
        <f t="shared" si="21"/>
        <v>4200</v>
      </c>
      <c r="K228">
        <f t="shared" si="22"/>
        <v>1050</v>
      </c>
      <c r="L228">
        <f t="shared" si="23"/>
        <v>3150</v>
      </c>
      <c r="M228" s="2" t="s">
        <v>28</v>
      </c>
      <c r="N228" t="s">
        <v>321</v>
      </c>
      <c r="O228" t="s">
        <v>25</v>
      </c>
      <c r="P228" s="3">
        <v>12.545140403858928</v>
      </c>
      <c r="Q228" t="str">
        <f t="shared" si="18"/>
        <v>D</v>
      </c>
      <c r="R228">
        <f t="shared" si="19"/>
        <v>2018</v>
      </c>
      <c r="S228">
        <f t="shared" si="20"/>
        <v>0</v>
      </c>
    </row>
    <row r="229" spans="1:19" x14ac:dyDescent="0.25">
      <c r="A229" s="1">
        <v>43439.785773558491</v>
      </c>
      <c r="B229" s="2" t="s">
        <v>3038</v>
      </c>
      <c r="C229" t="s">
        <v>204</v>
      </c>
      <c r="D229">
        <v>14</v>
      </c>
      <c r="E229">
        <f>IF(D229="", _xlfn.XLOOKUP(C229,'Median Quantity per product'!$D$4:$D$103,'Median Quantity per product'!$E$4:$E$103, "NA"),'Project Work - Data wrows'!D229)</f>
        <v>14</v>
      </c>
      <c r="F229" t="s">
        <v>32</v>
      </c>
      <c r="G229">
        <f>IF(F229="",_xlfn.XLOOKUP(C229,'Price Averages'!$D$4:$D$103,'Price Averages'!$E$4:$E$103, "FALSE"), F229)</f>
        <v>300</v>
      </c>
      <c r="H229">
        <v>75</v>
      </c>
      <c r="I229">
        <f>IF(H229="", _xlfn.XLOOKUP(C229, 'Cost Averages'!$D$4:$D$103,'Cost Averages'!$E$4:$E$103, "FALSE"),H229)</f>
        <v>75</v>
      </c>
      <c r="J229">
        <f t="shared" si="21"/>
        <v>4200</v>
      </c>
      <c r="K229">
        <f t="shared" si="22"/>
        <v>1050</v>
      </c>
      <c r="L229">
        <f t="shared" si="23"/>
        <v>3150</v>
      </c>
      <c r="M229" s="2" t="s">
        <v>23</v>
      </c>
      <c r="N229" t="s">
        <v>349</v>
      </c>
      <c r="O229" t="s">
        <v>78</v>
      </c>
      <c r="P229" s="3">
        <v>11.986565560885863</v>
      </c>
      <c r="Q229" t="str">
        <f t="shared" si="18"/>
        <v>D</v>
      </c>
      <c r="R229">
        <f t="shared" si="19"/>
        <v>2018</v>
      </c>
      <c r="S229">
        <f t="shared" si="20"/>
        <v>0</v>
      </c>
    </row>
    <row r="230" spans="1:19" x14ac:dyDescent="0.25">
      <c r="A230" s="1">
        <v>43228.370616108099</v>
      </c>
      <c r="B230" s="2" t="s">
        <v>1386</v>
      </c>
      <c r="C230" t="s">
        <v>107</v>
      </c>
      <c r="D230">
        <v>2</v>
      </c>
      <c r="E230">
        <f>IF(D230="", _xlfn.XLOOKUP(C230,'Median Quantity per product'!$D$4:$D$103,'Median Quantity per product'!$E$4:$E$103, "NA"),'Project Work - Data wrows'!D230)</f>
        <v>2</v>
      </c>
      <c r="F230" t="s">
        <v>32</v>
      </c>
      <c r="G230">
        <f>IF(F230="",_xlfn.XLOOKUP(C230,'Price Averages'!$D$4:$D$103,'Price Averages'!$E$4:$E$103, "FALSE"), F230)</f>
        <v>81</v>
      </c>
      <c r="H230" t="s">
        <v>32</v>
      </c>
      <c r="I230">
        <f>IF(H230="", _xlfn.XLOOKUP(C230, 'Cost Averages'!$D$4:$D$103,'Cost Averages'!$E$4:$E$103, "FALSE"),H230)</f>
        <v>27</v>
      </c>
      <c r="J230">
        <f t="shared" si="21"/>
        <v>162</v>
      </c>
      <c r="K230">
        <f t="shared" si="22"/>
        <v>54</v>
      </c>
      <c r="L230">
        <f t="shared" si="23"/>
        <v>108</v>
      </c>
      <c r="M230" s="2" t="s">
        <v>28</v>
      </c>
      <c r="N230" t="s">
        <v>178</v>
      </c>
      <c r="O230" t="s">
        <v>50</v>
      </c>
      <c r="P230" s="3">
        <v>11.31221475547909</v>
      </c>
      <c r="Q230" t="str">
        <f t="shared" si="18"/>
        <v>D</v>
      </c>
      <c r="R230">
        <f t="shared" si="19"/>
        <v>2018</v>
      </c>
      <c r="S230">
        <f t="shared" si="20"/>
        <v>0</v>
      </c>
    </row>
    <row r="231" spans="1:19" x14ac:dyDescent="0.25">
      <c r="A231" s="1">
        <v>43365.243240749805</v>
      </c>
      <c r="B231" s="2" t="s">
        <v>1297</v>
      </c>
      <c r="C231" t="s">
        <v>107</v>
      </c>
      <c r="D231">
        <v>12</v>
      </c>
      <c r="E231">
        <f>IF(D231="", _xlfn.XLOOKUP(C231,'Median Quantity per product'!$D$4:$D$103,'Median Quantity per product'!$E$4:$E$103, "NA"),'Project Work - Data wrows'!D231)</f>
        <v>12</v>
      </c>
      <c r="F231">
        <v>81</v>
      </c>
      <c r="G231">
        <f>IF(F231="",_xlfn.XLOOKUP(C231,'Price Averages'!$D$4:$D$103,'Price Averages'!$E$4:$E$103, "FALSE"), F231)</f>
        <v>81</v>
      </c>
      <c r="H231">
        <v>27</v>
      </c>
      <c r="I231">
        <f>IF(H231="", _xlfn.XLOOKUP(C231, 'Cost Averages'!$D$4:$D$103,'Cost Averages'!$E$4:$E$103, "FALSE"),H231)</f>
        <v>27</v>
      </c>
      <c r="J231">
        <f t="shared" si="21"/>
        <v>972</v>
      </c>
      <c r="K231">
        <f t="shared" si="22"/>
        <v>324</v>
      </c>
      <c r="L231">
        <f t="shared" si="23"/>
        <v>648</v>
      </c>
      <c r="M231" s="2" t="s">
        <v>28</v>
      </c>
      <c r="N231" t="s">
        <v>415</v>
      </c>
      <c r="O231" t="s">
        <v>78</v>
      </c>
      <c r="P231" s="3">
        <v>10.813269600021069</v>
      </c>
      <c r="Q231" t="str">
        <f t="shared" si="18"/>
        <v>D</v>
      </c>
      <c r="R231">
        <f t="shared" si="19"/>
        <v>2018</v>
      </c>
      <c r="S231">
        <f t="shared" si="20"/>
        <v>0</v>
      </c>
    </row>
    <row r="232" spans="1:19" x14ac:dyDescent="0.25">
      <c r="A232" s="1">
        <v>43294.388757902772</v>
      </c>
      <c r="B232" s="2" t="s">
        <v>1677</v>
      </c>
      <c r="C232" t="s">
        <v>177</v>
      </c>
      <c r="D232">
        <v>8</v>
      </c>
      <c r="E232">
        <f>IF(D232="", _xlfn.XLOOKUP(C232,'Median Quantity per product'!$D$4:$D$103,'Median Quantity per product'!$E$4:$E$103, "NA"),'Project Work - Data wrows'!D232)</f>
        <v>8</v>
      </c>
      <c r="F232">
        <v>146</v>
      </c>
      <c r="G232">
        <f>IF(F232="",_xlfn.XLOOKUP(C232,'Price Averages'!$D$4:$D$103,'Price Averages'!$E$4:$E$103, "FALSE"), F232)</f>
        <v>146</v>
      </c>
      <c r="H232">
        <v>73</v>
      </c>
      <c r="I232">
        <f>IF(H232="", _xlfn.XLOOKUP(C232, 'Cost Averages'!$D$4:$D$103,'Cost Averages'!$E$4:$E$103, "FALSE"),H232)</f>
        <v>73</v>
      </c>
      <c r="J232">
        <f t="shared" si="21"/>
        <v>1168</v>
      </c>
      <c r="K232">
        <f t="shared" si="22"/>
        <v>584</v>
      </c>
      <c r="L232">
        <f t="shared" si="23"/>
        <v>584</v>
      </c>
      <c r="M232" s="2" t="s">
        <v>23</v>
      </c>
      <c r="N232" t="s">
        <v>442</v>
      </c>
      <c r="O232" t="s">
        <v>41</v>
      </c>
      <c r="P232" s="3">
        <v>13.332534707865639</v>
      </c>
      <c r="Q232" t="str">
        <f t="shared" si="18"/>
        <v>D</v>
      </c>
      <c r="R232">
        <f t="shared" si="19"/>
        <v>2018</v>
      </c>
      <c r="S232">
        <f t="shared" si="20"/>
        <v>0</v>
      </c>
    </row>
    <row r="233" spans="1:19" x14ac:dyDescent="0.25">
      <c r="A233" s="1">
        <v>43304.045538950508</v>
      </c>
      <c r="B233" s="2" t="s">
        <v>2611</v>
      </c>
      <c r="C233" t="s">
        <v>177</v>
      </c>
      <c r="D233">
        <v>15</v>
      </c>
      <c r="E233">
        <f>IF(D233="", _xlfn.XLOOKUP(C233,'Median Quantity per product'!$D$4:$D$103,'Median Quantity per product'!$E$4:$E$103, "NA"),'Project Work - Data wrows'!D233)</f>
        <v>15</v>
      </c>
      <c r="F233">
        <v>146</v>
      </c>
      <c r="G233">
        <f>IF(F233="",_xlfn.XLOOKUP(C233,'Price Averages'!$D$4:$D$103,'Price Averages'!$E$4:$E$103, "FALSE"), F233)</f>
        <v>146</v>
      </c>
      <c r="H233">
        <v>73</v>
      </c>
      <c r="I233">
        <f>IF(H233="", _xlfn.XLOOKUP(C233, 'Cost Averages'!$D$4:$D$103,'Cost Averages'!$E$4:$E$103, "FALSE"),H233)</f>
        <v>73</v>
      </c>
      <c r="J233">
        <f t="shared" si="21"/>
        <v>2190</v>
      </c>
      <c r="K233">
        <f t="shared" si="22"/>
        <v>1095</v>
      </c>
      <c r="L233">
        <f t="shared" si="23"/>
        <v>1095</v>
      </c>
      <c r="M233" s="2" t="s">
        <v>44</v>
      </c>
      <c r="N233" t="s">
        <v>159</v>
      </c>
      <c r="O233" t="s">
        <v>78</v>
      </c>
      <c r="P233" s="3">
        <v>10.216282609482219</v>
      </c>
      <c r="Q233" t="str">
        <f t="shared" si="18"/>
        <v>D</v>
      </c>
      <c r="R233">
        <f t="shared" si="19"/>
        <v>2018</v>
      </c>
      <c r="S233">
        <f t="shared" si="20"/>
        <v>0</v>
      </c>
    </row>
    <row r="234" spans="1:19" x14ac:dyDescent="0.25">
      <c r="A234" s="1">
        <v>43443.820800359274</v>
      </c>
      <c r="B234" s="2" t="s">
        <v>381</v>
      </c>
      <c r="C234" t="s">
        <v>253</v>
      </c>
      <c r="D234">
        <v>3</v>
      </c>
      <c r="E234">
        <f>IF(D234="", _xlfn.XLOOKUP(C234,'Median Quantity per product'!$D$4:$D$103,'Median Quantity per product'!$E$4:$E$103, "NA"),'Project Work - Data wrows'!D234)</f>
        <v>3</v>
      </c>
      <c r="F234">
        <v>92</v>
      </c>
      <c r="G234">
        <f>IF(F234="",_xlfn.XLOOKUP(C234,'Price Averages'!$D$4:$D$103,'Price Averages'!$E$4:$E$103, "FALSE"), F234)</f>
        <v>92</v>
      </c>
      <c r="H234">
        <v>46</v>
      </c>
      <c r="I234">
        <f>IF(H234="", _xlfn.XLOOKUP(C234, 'Cost Averages'!$D$4:$D$103,'Cost Averages'!$E$4:$E$103, "FALSE"),H234)</f>
        <v>46</v>
      </c>
      <c r="J234">
        <f t="shared" si="21"/>
        <v>276</v>
      </c>
      <c r="K234">
        <f t="shared" si="22"/>
        <v>138</v>
      </c>
      <c r="L234">
        <f t="shared" si="23"/>
        <v>138</v>
      </c>
      <c r="M234" s="2" t="s">
        <v>28</v>
      </c>
      <c r="N234" t="s">
        <v>175</v>
      </c>
      <c r="O234" t="s">
        <v>50</v>
      </c>
      <c r="P234" s="3">
        <v>11.939773463335372</v>
      </c>
      <c r="Q234" t="str">
        <f t="shared" si="18"/>
        <v>D</v>
      </c>
      <c r="R234">
        <f t="shared" si="19"/>
        <v>2018</v>
      </c>
      <c r="S234">
        <f t="shared" si="20"/>
        <v>0</v>
      </c>
    </row>
    <row r="235" spans="1:19" x14ac:dyDescent="0.25">
      <c r="A235" s="1">
        <v>43189.841799292037</v>
      </c>
      <c r="B235" s="2" t="s">
        <v>2885</v>
      </c>
      <c r="C235" t="s">
        <v>196</v>
      </c>
      <c r="D235">
        <v>7</v>
      </c>
      <c r="E235">
        <f>IF(D235="", _xlfn.XLOOKUP(C235,'Median Quantity per product'!$D$4:$D$103,'Median Quantity per product'!$E$4:$E$103, "NA"),'Project Work - Data wrows'!D235)</f>
        <v>7</v>
      </c>
      <c r="F235">
        <v>57</v>
      </c>
      <c r="G235">
        <f>IF(F235="",_xlfn.XLOOKUP(C235,'Price Averages'!$D$4:$D$103,'Price Averages'!$E$4:$E$103, "FALSE"), F235)</f>
        <v>57</v>
      </c>
      <c r="H235">
        <v>19</v>
      </c>
      <c r="I235">
        <f>IF(H235="", _xlfn.XLOOKUP(C235, 'Cost Averages'!$D$4:$D$103,'Cost Averages'!$E$4:$E$103, "FALSE"),H235)</f>
        <v>19</v>
      </c>
      <c r="J235">
        <f t="shared" si="21"/>
        <v>399</v>
      </c>
      <c r="K235">
        <f t="shared" si="22"/>
        <v>133</v>
      </c>
      <c r="L235">
        <f t="shared" si="23"/>
        <v>266</v>
      </c>
      <c r="M235" s="2" t="s">
        <v>28</v>
      </c>
      <c r="N235" t="s">
        <v>556</v>
      </c>
      <c r="O235" t="s">
        <v>46</v>
      </c>
      <c r="P235" s="3">
        <v>11.563724686003232</v>
      </c>
      <c r="Q235" t="str">
        <f t="shared" si="18"/>
        <v>D</v>
      </c>
      <c r="R235">
        <f t="shared" si="19"/>
        <v>2018</v>
      </c>
      <c r="S235">
        <f t="shared" si="20"/>
        <v>0</v>
      </c>
    </row>
    <row r="236" spans="1:19" x14ac:dyDescent="0.25">
      <c r="A236" s="1">
        <v>43323.638071595888</v>
      </c>
      <c r="B236" s="2" t="s">
        <v>1320</v>
      </c>
      <c r="C236" t="s">
        <v>196</v>
      </c>
      <c r="D236">
        <v>10</v>
      </c>
      <c r="E236">
        <f>IF(D236="", _xlfn.XLOOKUP(C236,'Median Quantity per product'!$D$4:$D$103,'Median Quantity per product'!$E$4:$E$103, "NA"),'Project Work - Data wrows'!D236)</f>
        <v>10</v>
      </c>
      <c r="F236">
        <v>57</v>
      </c>
      <c r="G236">
        <f>IF(F236="",_xlfn.XLOOKUP(C236,'Price Averages'!$D$4:$D$103,'Price Averages'!$E$4:$E$103, "FALSE"), F236)</f>
        <v>57</v>
      </c>
      <c r="H236">
        <v>19</v>
      </c>
      <c r="I236">
        <f>IF(H236="", _xlfn.XLOOKUP(C236, 'Cost Averages'!$D$4:$D$103,'Cost Averages'!$E$4:$E$103, "FALSE"),H236)</f>
        <v>19</v>
      </c>
      <c r="J236">
        <f t="shared" si="21"/>
        <v>570</v>
      </c>
      <c r="K236">
        <f t="shared" si="22"/>
        <v>190</v>
      </c>
      <c r="L236">
        <f t="shared" si="23"/>
        <v>380</v>
      </c>
      <c r="M236" s="2" t="s">
        <v>44</v>
      </c>
      <c r="N236" t="s">
        <v>264</v>
      </c>
      <c r="O236" t="s">
        <v>41</v>
      </c>
      <c r="P236" s="3">
        <v>12.503632939408062</v>
      </c>
      <c r="Q236" t="str">
        <f t="shared" si="18"/>
        <v>D</v>
      </c>
      <c r="R236">
        <f t="shared" si="19"/>
        <v>2018</v>
      </c>
      <c r="S236">
        <f t="shared" si="20"/>
        <v>0</v>
      </c>
    </row>
    <row r="237" spans="1:19" x14ac:dyDescent="0.25">
      <c r="A237" s="1">
        <v>43417.270379716574</v>
      </c>
      <c r="B237" s="2" t="s">
        <v>84</v>
      </c>
      <c r="C237" t="s">
        <v>196</v>
      </c>
      <c r="D237">
        <v>11</v>
      </c>
      <c r="E237">
        <f>IF(D237="", _xlfn.XLOOKUP(C237,'Median Quantity per product'!$D$4:$D$103,'Median Quantity per product'!$E$4:$E$103, "NA"),'Project Work - Data wrows'!D237)</f>
        <v>11</v>
      </c>
      <c r="F237">
        <v>57</v>
      </c>
      <c r="G237">
        <f>IF(F237="",_xlfn.XLOOKUP(C237,'Price Averages'!$D$4:$D$103,'Price Averages'!$E$4:$E$103, "FALSE"), F237)</f>
        <v>57</v>
      </c>
      <c r="H237">
        <v>19</v>
      </c>
      <c r="I237">
        <f>IF(H237="", _xlfn.XLOOKUP(C237, 'Cost Averages'!$D$4:$D$103,'Cost Averages'!$E$4:$E$103, "FALSE"),H237)</f>
        <v>19</v>
      </c>
      <c r="J237">
        <f t="shared" si="21"/>
        <v>627</v>
      </c>
      <c r="K237">
        <f t="shared" si="22"/>
        <v>209</v>
      </c>
      <c r="L237">
        <f t="shared" si="23"/>
        <v>418</v>
      </c>
      <c r="M237" s="2" t="s">
        <v>44</v>
      </c>
      <c r="N237" t="s">
        <v>454</v>
      </c>
      <c r="O237" t="s">
        <v>78</v>
      </c>
      <c r="P237" s="3">
        <v>12.732640267350657</v>
      </c>
      <c r="Q237" t="str">
        <f t="shared" si="18"/>
        <v>D</v>
      </c>
      <c r="R237">
        <f t="shared" si="19"/>
        <v>2018</v>
      </c>
      <c r="S237">
        <f t="shared" si="20"/>
        <v>0</v>
      </c>
    </row>
    <row r="238" spans="1:19" x14ac:dyDescent="0.25">
      <c r="A238" s="1">
        <v>43223.117392689353</v>
      </c>
      <c r="B238" s="2" t="s">
        <v>2503</v>
      </c>
      <c r="C238" t="s">
        <v>196</v>
      </c>
      <c r="D238">
        <v>14</v>
      </c>
      <c r="E238">
        <f>IF(D238="", _xlfn.XLOOKUP(C238,'Median Quantity per product'!$D$4:$D$103,'Median Quantity per product'!$E$4:$E$103, "NA"),'Project Work - Data wrows'!D238)</f>
        <v>14</v>
      </c>
      <c r="F238">
        <v>57</v>
      </c>
      <c r="G238">
        <f>IF(F238="",_xlfn.XLOOKUP(C238,'Price Averages'!$D$4:$D$103,'Price Averages'!$E$4:$E$103, "FALSE"), F238)</f>
        <v>57</v>
      </c>
      <c r="H238">
        <v>19</v>
      </c>
      <c r="I238">
        <f>IF(H238="", _xlfn.XLOOKUP(C238, 'Cost Averages'!$D$4:$D$103,'Cost Averages'!$E$4:$E$103, "FALSE"),H238)</f>
        <v>19</v>
      </c>
      <c r="J238">
        <f t="shared" si="21"/>
        <v>798</v>
      </c>
      <c r="K238">
        <f t="shared" si="22"/>
        <v>266</v>
      </c>
      <c r="L238">
        <f t="shared" si="23"/>
        <v>532</v>
      </c>
      <c r="M238" s="2" t="s">
        <v>28</v>
      </c>
      <c r="N238" t="s">
        <v>230</v>
      </c>
      <c r="O238" t="s">
        <v>78</v>
      </c>
      <c r="P238" s="3">
        <v>14.593670394271927</v>
      </c>
      <c r="Q238" t="str">
        <f t="shared" si="18"/>
        <v>D</v>
      </c>
      <c r="R238">
        <f t="shared" si="19"/>
        <v>2018</v>
      </c>
      <c r="S238">
        <f t="shared" si="20"/>
        <v>0</v>
      </c>
    </row>
    <row r="239" spans="1:19" x14ac:dyDescent="0.25">
      <c r="A239" s="1">
        <v>43435.310938349241</v>
      </c>
      <c r="B239" s="2" t="s">
        <v>620</v>
      </c>
      <c r="C239" t="s">
        <v>196</v>
      </c>
      <c r="D239">
        <v>19</v>
      </c>
      <c r="E239">
        <f>IF(D239="", _xlfn.XLOOKUP(C239,'Median Quantity per product'!$D$4:$D$103,'Median Quantity per product'!$E$4:$E$103, "NA"),'Project Work - Data wrows'!D239)</f>
        <v>19</v>
      </c>
      <c r="F239" t="s">
        <v>32</v>
      </c>
      <c r="G239">
        <f>IF(F239="",_xlfn.XLOOKUP(C239,'Price Averages'!$D$4:$D$103,'Price Averages'!$E$4:$E$103, "FALSE"), F239)</f>
        <v>57</v>
      </c>
      <c r="H239">
        <v>19</v>
      </c>
      <c r="I239">
        <f>IF(H239="", _xlfn.XLOOKUP(C239, 'Cost Averages'!$D$4:$D$103,'Cost Averages'!$E$4:$E$103, "FALSE"),H239)</f>
        <v>19</v>
      </c>
      <c r="J239">
        <f t="shared" si="21"/>
        <v>1083</v>
      </c>
      <c r="K239">
        <f t="shared" si="22"/>
        <v>361</v>
      </c>
      <c r="L239">
        <f t="shared" si="23"/>
        <v>722</v>
      </c>
      <c r="M239" s="2" t="s">
        <v>23</v>
      </c>
      <c r="N239" t="s">
        <v>205</v>
      </c>
      <c r="O239" t="s">
        <v>50</v>
      </c>
      <c r="P239" s="3">
        <v>10.980884286450312</v>
      </c>
      <c r="Q239" t="str">
        <f t="shared" si="18"/>
        <v>D</v>
      </c>
      <c r="R239">
        <f t="shared" si="19"/>
        <v>2018</v>
      </c>
      <c r="S239">
        <f t="shared" si="20"/>
        <v>0</v>
      </c>
    </row>
    <row r="240" spans="1:19" x14ac:dyDescent="0.25">
      <c r="A240" s="1">
        <v>43402.031520541605</v>
      </c>
      <c r="B240" s="2" t="s">
        <v>3008</v>
      </c>
      <c r="C240" t="s">
        <v>196</v>
      </c>
      <c r="D240">
        <v>20</v>
      </c>
      <c r="E240">
        <f>IF(D240="", _xlfn.XLOOKUP(C240,'Median Quantity per product'!$D$4:$D$103,'Median Quantity per product'!$E$4:$E$103, "NA"),'Project Work - Data wrows'!D240)</f>
        <v>20</v>
      </c>
      <c r="F240" t="s">
        <v>32</v>
      </c>
      <c r="G240">
        <f>IF(F240="",_xlfn.XLOOKUP(C240,'Price Averages'!$D$4:$D$103,'Price Averages'!$E$4:$E$103, "FALSE"), F240)</f>
        <v>57</v>
      </c>
      <c r="H240">
        <v>19</v>
      </c>
      <c r="I240">
        <f>IF(H240="", _xlfn.XLOOKUP(C240, 'Cost Averages'!$D$4:$D$103,'Cost Averages'!$E$4:$E$103, "FALSE"),H240)</f>
        <v>19</v>
      </c>
      <c r="J240">
        <f t="shared" si="21"/>
        <v>1140</v>
      </c>
      <c r="K240">
        <f t="shared" si="22"/>
        <v>380</v>
      </c>
      <c r="L240">
        <f t="shared" si="23"/>
        <v>760</v>
      </c>
      <c r="M240" s="2" t="s">
        <v>44</v>
      </c>
      <c r="N240" t="s">
        <v>915</v>
      </c>
      <c r="O240" t="s">
        <v>34</v>
      </c>
      <c r="P240" s="3">
        <v>12.502346728827876</v>
      </c>
      <c r="Q240" t="str">
        <f t="shared" si="18"/>
        <v>D</v>
      </c>
      <c r="R240">
        <f t="shared" si="19"/>
        <v>2018</v>
      </c>
      <c r="S240">
        <f t="shared" si="20"/>
        <v>0</v>
      </c>
    </row>
    <row r="241" spans="1:19" x14ac:dyDescent="0.25">
      <c r="A241" s="1">
        <v>43197.087970791545</v>
      </c>
      <c r="B241" s="2" t="s">
        <v>2074</v>
      </c>
      <c r="C241" t="s">
        <v>196</v>
      </c>
      <c r="D241" t="s">
        <v>32</v>
      </c>
      <c r="E241">
        <f>IF(D241="", _xlfn.XLOOKUP(C241,'Median Quantity per product'!$D$4:$D$103,'Median Quantity per product'!$E$4:$E$103, "NA"),'Project Work - Data wrows'!D241)</f>
        <v>11</v>
      </c>
      <c r="F241">
        <v>57</v>
      </c>
      <c r="G241">
        <f>IF(F241="",_xlfn.XLOOKUP(C241,'Price Averages'!$D$4:$D$103,'Price Averages'!$E$4:$E$103, "FALSE"), F241)</f>
        <v>57</v>
      </c>
      <c r="H241">
        <v>19</v>
      </c>
      <c r="I241">
        <f>IF(H241="", _xlfn.XLOOKUP(C241, 'Cost Averages'!$D$4:$D$103,'Cost Averages'!$E$4:$E$103, "FALSE"),H241)</f>
        <v>19</v>
      </c>
      <c r="J241">
        <f t="shared" si="21"/>
        <v>627</v>
      </c>
      <c r="K241">
        <f t="shared" si="22"/>
        <v>209</v>
      </c>
      <c r="L241">
        <f t="shared" si="23"/>
        <v>418</v>
      </c>
      <c r="M241" s="2" t="s">
        <v>28</v>
      </c>
      <c r="N241" t="s">
        <v>474</v>
      </c>
      <c r="O241" t="s">
        <v>34</v>
      </c>
      <c r="P241" s="3">
        <v>11.311040680082275</v>
      </c>
      <c r="Q241" t="str">
        <f t="shared" si="18"/>
        <v>D</v>
      </c>
      <c r="R241">
        <f t="shared" si="19"/>
        <v>2018</v>
      </c>
      <c r="S241">
        <f t="shared" si="20"/>
        <v>0</v>
      </c>
    </row>
    <row r="242" spans="1:19" x14ac:dyDescent="0.25">
      <c r="A242" s="1">
        <v>43385.2059266004</v>
      </c>
      <c r="B242" s="2" t="s">
        <v>3186</v>
      </c>
      <c r="C242" t="s">
        <v>36</v>
      </c>
      <c r="D242">
        <v>6</v>
      </c>
      <c r="E242">
        <f>IF(D242="", _xlfn.XLOOKUP(C242,'Median Quantity per product'!$D$4:$D$103,'Median Quantity per product'!$E$4:$E$103, "NA"),'Project Work - Data wrows'!D242)</f>
        <v>6</v>
      </c>
      <c r="F242">
        <v>114</v>
      </c>
      <c r="G242">
        <f>IF(F242="",_xlfn.XLOOKUP(C242,'Price Averages'!$D$4:$D$103,'Price Averages'!$E$4:$E$103, "FALSE"), F242)</f>
        <v>114</v>
      </c>
      <c r="H242">
        <v>57</v>
      </c>
      <c r="I242">
        <f>IF(H242="", _xlfn.XLOOKUP(C242, 'Cost Averages'!$D$4:$D$103,'Cost Averages'!$E$4:$E$103, "FALSE"),H242)</f>
        <v>57</v>
      </c>
      <c r="J242">
        <f t="shared" si="21"/>
        <v>684</v>
      </c>
      <c r="K242">
        <f t="shared" si="22"/>
        <v>342</v>
      </c>
      <c r="L242">
        <f t="shared" si="23"/>
        <v>342</v>
      </c>
      <c r="M242" s="2" t="s">
        <v>23</v>
      </c>
      <c r="N242" t="s">
        <v>1552</v>
      </c>
      <c r="O242" t="s">
        <v>78</v>
      </c>
      <c r="P242" s="3">
        <v>14.412865837260112</v>
      </c>
      <c r="Q242" t="str">
        <f t="shared" si="18"/>
        <v>D</v>
      </c>
      <c r="R242">
        <f t="shared" si="19"/>
        <v>2018</v>
      </c>
      <c r="S242">
        <f t="shared" si="20"/>
        <v>0</v>
      </c>
    </row>
    <row r="243" spans="1:19" x14ac:dyDescent="0.25">
      <c r="A243" s="1">
        <v>43431.696471753072</v>
      </c>
      <c r="B243" s="2" t="s">
        <v>697</v>
      </c>
      <c r="C243" t="s">
        <v>36</v>
      </c>
      <c r="D243">
        <v>11</v>
      </c>
      <c r="E243">
        <f>IF(D243="", _xlfn.XLOOKUP(C243,'Median Quantity per product'!$D$4:$D$103,'Median Quantity per product'!$E$4:$E$103, "NA"),'Project Work - Data wrows'!D243)</f>
        <v>11</v>
      </c>
      <c r="F243">
        <v>114</v>
      </c>
      <c r="G243">
        <f>IF(F243="",_xlfn.XLOOKUP(C243,'Price Averages'!$D$4:$D$103,'Price Averages'!$E$4:$E$103, "FALSE"), F243)</f>
        <v>114</v>
      </c>
      <c r="H243" t="s">
        <v>32</v>
      </c>
      <c r="I243">
        <f>IF(H243="", _xlfn.XLOOKUP(C243, 'Cost Averages'!$D$4:$D$103,'Cost Averages'!$E$4:$E$103, "FALSE"),H243)</f>
        <v>57</v>
      </c>
      <c r="J243">
        <f t="shared" si="21"/>
        <v>1254</v>
      </c>
      <c r="K243">
        <f t="shared" si="22"/>
        <v>627</v>
      </c>
      <c r="L243">
        <f t="shared" si="23"/>
        <v>627</v>
      </c>
      <c r="M243" s="2" t="s">
        <v>44</v>
      </c>
      <c r="N243" t="s">
        <v>228</v>
      </c>
      <c r="O243" t="s">
        <v>46</v>
      </c>
      <c r="P243" s="3">
        <v>9.3014286057233697</v>
      </c>
      <c r="Q243" t="str">
        <f t="shared" si="18"/>
        <v>D</v>
      </c>
      <c r="R243">
        <f t="shared" si="19"/>
        <v>2018</v>
      </c>
      <c r="S243">
        <f t="shared" si="20"/>
        <v>0</v>
      </c>
    </row>
    <row r="244" spans="1:19" x14ac:dyDescent="0.25">
      <c r="A244" s="1">
        <v>43143.457689124021</v>
      </c>
      <c r="B244" s="2" t="s">
        <v>2928</v>
      </c>
      <c r="C244" t="s">
        <v>36</v>
      </c>
      <c r="D244">
        <v>19</v>
      </c>
      <c r="E244">
        <f>IF(D244="", _xlfn.XLOOKUP(C244,'Median Quantity per product'!$D$4:$D$103,'Median Quantity per product'!$E$4:$E$103, "NA"),'Project Work - Data wrows'!D244)</f>
        <v>19</v>
      </c>
      <c r="F244">
        <v>114</v>
      </c>
      <c r="G244">
        <f>IF(F244="",_xlfn.XLOOKUP(C244,'Price Averages'!$D$4:$D$103,'Price Averages'!$E$4:$E$103, "FALSE"), F244)</f>
        <v>114</v>
      </c>
      <c r="H244">
        <v>57</v>
      </c>
      <c r="I244">
        <f>IF(H244="", _xlfn.XLOOKUP(C244, 'Cost Averages'!$D$4:$D$103,'Cost Averages'!$E$4:$E$103, "FALSE"),H244)</f>
        <v>57</v>
      </c>
      <c r="J244">
        <f t="shared" si="21"/>
        <v>2166</v>
      </c>
      <c r="K244">
        <f t="shared" si="22"/>
        <v>1083</v>
      </c>
      <c r="L244">
        <f t="shared" si="23"/>
        <v>1083</v>
      </c>
      <c r="M244" s="2" t="s">
        <v>28</v>
      </c>
      <c r="N244" t="s">
        <v>1034</v>
      </c>
      <c r="O244" t="s">
        <v>50</v>
      </c>
      <c r="P244" s="3">
        <v>10.588336269016523</v>
      </c>
      <c r="Q244" t="str">
        <f t="shared" si="18"/>
        <v>D</v>
      </c>
      <c r="R244">
        <f t="shared" si="19"/>
        <v>2018</v>
      </c>
      <c r="S244">
        <f t="shared" si="20"/>
        <v>0</v>
      </c>
    </row>
    <row r="245" spans="1:19" x14ac:dyDescent="0.25">
      <c r="A245" s="1">
        <v>43161.502894330639</v>
      </c>
      <c r="B245" s="2" t="s">
        <v>1310</v>
      </c>
      <c r="C245" t="s">
        <v>219</v>
      </c>
      <c r="D245">
        <v>2</v>
      </c>
      <c r="E245">
        <f>IF(D245="", _xlfn.XLOOKUP(C245,'Median Quantity per product'!$D$4:$D$103,'Median Quantity per product'!$E$4:$E$103, "NA"),'Project Work - Data wrows'!D245)</f>
        <v>2</v>
      </c>
      <c r="F245">
        <v>144</v>
      </c>
      <c r="G245">
        <f>IF(F245="",_xlfn.XLOOKUP(C245,'Price Averages'!$D$4:$D$103,'Price Averages'!$E$4:$E$103, "FALSE"), F245)</f>
        <v>144</v>
      </c>
      <c r="H245">
        <v>48</v>
      </c>
      <c r="I245">
        <f>IF(H245="", _xlfn.XLOOKUP(C245, 'Cost Averages'!$D$4:$D$103,'Cost Averages'!$E$4:$E$103, "FALSE"),H245)</f>
        <v>48</v>
      </c>
      <c r="J245">
        <f t="shared" si="21"/>
        <v>288</v>
      </c>
      <c r="K245">
        <f t="shared" si="22"/>
        <v>96</v>
      </c>
      <c r="L245">
        <f t="shared" si="23"/>
        <v>192</v>
      </c>
      <c r="M245" s="2" t="s">
        <v>28</v>
      </c>
      <c r="N245" t="s">
        <v>874</v>
      </c>
      <c r="O245" t="s">
        <v>56</v>
      </c>
      <c r="P245" s="3">
        <v>12.701325659159139</v>
      </c>
      <c r="Q245" t="str">
        <f t="shared" si="18"/>
        <v>D</v>
      </c>
      <c r="R245">
        <f t="shared" si="19"/>
        <v>2018</v>
      </c>
      <c r="S245">
        <f t="shared" si="20"/>
        <v>0</v>
      </c>
    </row>
    <row r="246" spans="1:19" x14ac:dyDescent="0.25">
      <c r="A246" s="1">
        <v>43168.730395054539</v>
      </c>
      <c r="B246" s="2" t="s">
        <v>3053</v>
      </c>
      <c r="C246" t="s">
        <v>219</v>
      </c>
      <c r="D246">
        <v>5</v>
      </c>
      <c r="E246">
        <f>IF(D246="", _xlfn.XLOOKUP(C246,'Median Quantity per product'!$D$4:$D$103,'Median Quantity per product'!$E$4:$E$103, "NA"),'Project Work - Data wrows'!D246)</f>
        <v>5</v>
      </c>
      <c r="F246">
        <v>144</v>
      </c>
      <c r="G246">
        <f>IF(F246="",_xlfn.XLOOKUP(C246,'Price Averages'!$D$4:$D$103,'Price Averages'!$E$4:$E$103, "FALSE"), F246)</f>
        <v>144</v>
      </c>
      <c r="H246">
        <v>48</v>
      </c>
      <c r="I246">
        <f>IF(H246="", _xlfn.XLOOKUP(C246, 'Cost Averages'!$D$4:$D$103,'Cost Averages'!$E$4:$E$103, "FALSE"),H246)</f>
        <v>48</v>
      </c>
      <c r="J246">
        <f t="shared" si="21"/>
        <v>720</v>
      </c>
      <c r="K246">
        <f t="shared" si="22"/>
        <v>240</v>
      </c>
      <c r="L246">
        <f t="shared" si="23"/>
        <v>480</v>
      </c>
      <c r="M246" s="2" t="s">
        <v>28</v>
      </c>
      <c r="N246" t="s">
        <v>787</v>
      </c>
      <c r="O246" t="s">
        <v>41</v>
      </c>
      <c r="P246" s="3">
        <v>11.661237375491201</v>
      </c>
      <c r="Q246" t="str">
        <f t="shared" si="18"/>
        <v>D</v>
      </c>
      <c r="R246">
        <f t="shared" si="19"/>
        <v>2018</v>
      </c>
      <c r="S246">
        <f t="shared" si="20"/>
        <v>0</v>
      </c>
    </row>
    <row r="247" spans="1:19" x14ac:dyDescent="0.25">
      <c r="A247" s="1">
        <v>43445.351027760786</v>
      </c>
      <c r="B247" s="2" t="s">
        <v>1351</v>
      </c>
      <c r="C247" t="s">
        <v>219</v>
      </c>
      <c r="D247">
        <v>6</v>
      </c>
      <c r="E247">
        <f>IF(D247="", _xlfn.XLOOKUP(C247,'Median Quantity per product'!$D$4:$D$103,'Median Quantity per product'!$E$4:$E$103, "NA"),'Project Work - Data wrows'!D247)</f>
        <v>6</v>
      </c>
      <c r="F247">
        <v>144</v>
      </c>
      <c r="G247">
        <f>IF(F247="",_xlfn.XLOOKUP(C247,'Price Averages'!$D$4:$D$103,'Price Averages'!$E$4:$E$103, "FALSE"), F247)</f>
        <v>144</v>
      </c>
      <c r="H247">
        <v>48</v>
      </c>
      <c r="I247">
        <f>IF(H247="", _xlfn.XLOOKUP(C247, 'Cost Averages'!$D$4:$D$103,'Cost Averages'!$E$4:$E$103, "FALSE"),H247)</f>
        <v>48</v>
      </c>
      <c r="J247">
        <f t="shared" si="21"/>
        <v>864</v>
      </c>
      <c r="K247">
        <f t="shared" si="22"/>
        <v>288</v>
      </c>
      <c r="L247">
        <f t="shared" si="23"/>
        <v>576</v>
      </c>
      <c r="M247" s="2" t="s">
        <v>23</v>
      </c>
      <c r="N247" t="s">
        <v>554</v>
      </c>
      <c r="O247" t="s">
        <v>41</v>
      </c>
      <c r="P247" s="3">
        <v>11.808681852148307</v>
      </c>
      <c r="Q247" t="str">
        <f t="shared" si="18"/>
        <v>D</v>
      </c>
      <c r="R247">
        <f t="shared" si="19"/>
        <v>2018</v>
      </c>
      <c r="S247">
        <f t="shared" si="20"/>
        <v>0</v>
      </c>
    </row>
    <row r="248" spans="1:19" x14ac:dyDescent="0.25">
      <c r="A248" s="1">
        <v>43409.503593359463</v>
      </c>
      <c r="B248" s="2" t="s">
        <v>2674</v>
      </c>
      <c r="C248" t="s">
        <v>219</v>
      </c>
      <c r="D248">
        <v>11</v>
      </c>
      <c r="E248">
        <f>IF(D248="", _xlfn.XLOOKUP(C248,'Median Quantity per product'!$D$4:$D$103,'Median Quantity per product'!$E$4:$E$103, "NA"),'Project Work - Data wrows'!D248)</f>
        <v>11</v>
      </c>
      <c r="F248">
        <v>144</v>
      </c>
      <c r="G248">
        <f>IF(F248="",_xlfn.XLOOKUP(C248,'Price Averages'!$D$4:$D$103,'Price Averages'!$E$4:$E$103, "FALSE"), F248)</f>
        <v>144</v>
      </c>
      <c r="H248">
        <v>48</v>
      </c>
      <c r="I248">
        <f>IF(H248="", _xlfn.XLOOKUP(C248, 'Cost Averages'!$D$4:$D$103,'Cost Averages'!$E$4:$E$103, "FALSE"),H248)</f>
        <v>48</v>
      </c>
      <c r="J248">
        <f t="shared" si="21"/>
        <v>1584</v>
      </c>
      <c r="K248">
        <f t="shared" si="22"/>
        <v>528</v>
      </c>
      <c r="L248">
        <f t="shared" si="23"/>
        <v>1056</v>
      </c>
      <c r="M248" s="2" t="s">
        <v>28</v>
      </c>
      <c r="N248" t="s">
        <v>379</v>
      </c>
      <c r="O248" t="s">
        <v>78</v>
      </c>
      <c r="P248" s="3">
        <v>15.60430546146185</v>
      </c>
      <c r="Q248" t="str">
        <f t="shared" si="18"/>
        <v>D</v>
      </c>
      <c r="R248">
        <f t="shared" si="19"/>
        <v>2018</v>
      </c>
      <c r="S248">
        <f t="shared" si="20"/>
        <v>0</v>
      </c>
    </row>
    <row r="249" spans="1:19" x14ac:dyDescent="0.25">
      <c r="A249" s="1">
        <v>43426.695759351758</v>
      </c>
      <c r="B249" s="2" t="s">
        <v>1399</v>
      </c>
      <c r="C249" t="s">
        <v>312</v>
      </c>
      <c r="D249">
        <v>8</v>
      </c>
      <c r="E249">
        <f>IF(D249="", _xlfn.XLOOKUP(C249,'Median Quantity per product'!$D$4:$D$103,'Median Quantity per product'!$E$4:$E$103, "NA"),'Project Work - Data wrows'!D249)</f>
        <v>8</v>
      </c>
      <c r="F249">
        <v>280</v>
      </c>
      <c r="G249">
        <f>IF(F249="",_xlfn.XLOOKUP(C249,'Price Averages'!$D$4:$D$103,'Price Averages'!$E$4:$E$103, "FALSE"), F249)</f>
        <v>280</v>
      </c>
      <c r="H249">
        <v>70</v>
      </c>
      <c r="I249">
        <f>IF(H249="", _xlfn.XLOOKUP(C249, 'Cost Averages'!$D$4:$D$103,'Cost Averages'!$E$4:$E$103, "FALSE"),H249)</f>
        <v>70</v>
      </c>
      <c r="J249">
        <f t="shared" si="21"/>
        <v>2240</v>
      </c>
      <c r="K249">
        <f t="shared" si="22"/>
        <v>560</v>
      </c>
      <c r="L249">
        <f t="shared" si="23"/>
        <v>1680</v>
      </c>
      <c r="M249" s="2" t="s">
        <v>28</v>
      </c>
      <c r="N249" t="s">
        <v>1014</v>
      </c>
      <c r="O249" t="s">
        <v>41</v>
      </c>
      <c r="P249" s="3">
        <v>15.268550004010105</v>
      </c>
      <c r="Q249" t="str">
        <f t="shared" si="18"/>
        <v>D</v>
      </c>
      <c r="R249">
        <f t="shared" si="19"/>
        <v>2018</v>
      </c>
      <c r="S249">
        <f t="shared" si="20"/>
        <v>0</v>
      </c>
    </row>
    <row r="250" spans="1:19" x14ac:dyDescent="0.25">
      <c r="A250" s="1">
        <v>43324.93555925363</v>
      </c>
      <c r="B250" s="2" t="s">
        <v>1427</v>
      </c>
      <c r="C250" t="s">
        <v>312</v>
      </c>
      <c r="D250">
        <v>16</v>
      </c>
      <c r="E250">
        <f>IF(D250="", _xlfn.XLOOKUP(C250,'Median Quantity per product'!$D$4:$D$103,'Median Quantity per product'!$E$4:$E$103, "NA"),'Project Work - Data wrows'!D250)</f>
        <v>16</v>
      </c>
      <c r="F250">
        <v>280</v>
      </c>
      <c r="G250">
        <f>IF(F250="",_xlfn.XLOOKUP(C250,'Price Averages'!$D$4:$D$103,'Price Averages'!$E$4:$E$103, "FALSE"), F250)</f>
        <v>280</v>
      </c>
      <c r="H250">
        <v>70</v>
      </c>
      <c r="I250">
        <f>IF(H250="", _xlfn.XLOOKUP(C250, 'Cost Averages'!$D$4:$D$103,'Cost Averages'!$E$4:$E$103, "FALSE"),H250)</f>
        <v>70</v>
      </c>
      <c r="J250">
        <f t="shared" si="21"/>
        <v>4480</v>
      </c>
      <c r="K250">
        <f t="shared" si="22"/>
        <v>1120</v>
      </c>
      <c r="L250">
        <f t="shared" si="23"/>
        <v>3360</v>
      </c>
      <c r="M250" s="2" t="s">
        <v>28</v>
      </c>
      <c r="N250" t="s">
        <v>843</v>
      </c>
      <c r="O250" t="s">
        <v>41</v>
      </c>
      <c r="P250" s="3">
        <v>9.5176115401380308</v>
      </c>
      <c r="Q250" t="str">
        <f t="shared" si="18"/>
        <v>D</v>
      </c>
      <c r="R250">
        <f t="shared" si="19"/>
        <v>2018</v>
      </c>
      <c r="S250">
        <f t="shared" si="20"/>
        <v>0</v>
      </c>
    </row>
    <row r="251" spans="1:19" x14ac:dyDescent="0.25">
      <c r="A251" s="1">
        <v>43464.706782679423</v>
      </c>
      <c r="B251" s="2" t="s">
        <v>3049</v>
      </c>
      <c r="C251" t="s">
        <v>249</v>
      </c>
      <c r="D251">
        <v>1</v>
      </c>
      <c r="E251">
        <f>IF(D251="", _xlfn.XLOOKUP(C251,'Median Quantity per product'!$D$4:$D$103,'Median Quantity per product'!$E$4:$E$103, "NA"),'Project Work - Data wrows'!D251)</f>
        <v>1</v>
      </c>
      <c r="F251">
        <v>160</v>
      </c>
      <c r="G251">
        <f>IF(F251="",_xlfn.XLOOKUP(C251,'Price Averages'!$D$4:$D$103,'Price Averages'!$E$4:$E$103, "FALSE"), F251)</f>
        <v>160</v>
      </c>
      <c r="H251">
        <v>80</v>
      </c>
      <c r="I251">
        <f>IF(H251="", _xlfn.XLOOKUP(C251, 'Cost Averages'!$D$4:$D$103,'Cost Averages'!$E$4:$E$103, "FALSE"),H251)</f>
        <v>80</v>
      </c>
      <c r="J251">
        <f t="shared" si="21"/>
        <v>160</v>
      </c>
      <c r="K251">
        <f t="shared" si="22"/>
        <v>80</v>
      </c>
      <c r="L251">
        <f t="shared" si="23"/>
        <v>80</v>
      </c>
      <c r="M251" s="2" t="s">
        <v>28</v>
      </c>
      <c r="N251" t="s">
        <v>415</v>
      </c>
      <c r="O251" t="s">
        <v>78</v>
      </c>
      <c r="P251" s="3">
        <v>10.813269600021069</v>
      </c>
      <c r="Q251" t="str">
        <f t="shared" si="18"/>
        <v>D</v>
      </c>
      <c r="R251">
        <f t="shared" si="19"/>
        <v>2018</v>
      </c>
      <c r="S251">
        <f t="shared" si="20"/>
        <v>0</v>
      </c>
    </row>
    <row r="252" spans="1:19" x14ac:dyDescent="0.25">
      <c r="A252" s="1">
        <v>43126.637145205008</v>
      </c>
      <c r="B252" s="2" t="s">
        <v>2661</v>
      </c>
      <c r="C252" t="s">
        <v>249</v>
      </c>
      <c r="D252">
        <v>6</v>
      </c>
      <c r="E252">
        <f>IF(D252="", _xlfn.XLOOKUP(C252,'Median Quantity per product'!$D$4:$D$103,'Median Quantity per product'!$E$4:$E$103, "NA"),'Project Work - Data wrows'!D252)</f>
        <v>6</v>
      </c>
      <c r="F252">
        <v>160</v>
      </c>
      <c r="G252">
        <f>IF(F252="",_xlfn.XLOOKUP(C252,'Price Averages'!$D$4:$D$103,'Price Averages'!$E$4:$E$103, "FALSE"), F252)</f>
        <v>160</v>
      </c>
      <c r="H252">
        <v>80</v>
      </c>
      <c r="I252">
        <f>IF(H252="", _xlfn.XLOOKUP(C252, 'Cost Averages'!$D$4:$D$103,'Cost Averages'!$E$4:$E$103, "FALSE"),H252)</f>
        <v>80</v>
      </c>
      <c r="J252">
        <f t="shared" si="21"/>
        <v>960</v>
      </c>
      <c r="K252">
        <f t="shared" si="22"/>
        <v>480</v>
      </c>
      <c r="L252">
        <f t="shared" si="23"/>
        <v>480</v>
      </c>
      <c r="M252" s="2" t="s">
        <v>28</v>
      </c>
      <c r="N252" t="s">
        <v>126</v>
      </c>
      <c r="O252" t="s">
        <v>25</v>
      </c>
      <c r="P252" s="3">
        <v>9.4200113153305907</v>
      </c>
      <c r="Q252" t="str">
        <f t="shared" si="18"/>
        <v>D</v>
      </c>
      <c r="R252">
        <f t="shared" si="19"/>
        <v>2018</v>
      </c>
      <c r="S252">
        <f t="shared" si="20"/>
        <v>0</v>
      </c>
    </row>
    <row r="253" spans="1:19" x14ac:dyDescent="0.25">
      <c r="A253" s="1">
        <v>43452.212805161747</v>
      </c>
      <c r="B253" s="2" t="s">
        <v>1767</v>
      </c>
      <c r="C253" t="s">
        <v>249</v>
      </c>
      <c r="D253">
        <v>7</v>
      </c>
      <c r="E253">
        <f>IF(D253="", _xlfn.XLOOKUP(C253,'Median Quantity per product'!$D$4:$D$103,'Median Quantity per product'!$E$4:$E$103, "NA"),'Project Work - Data wrows'!D253)</f>
        <v>7</v>
      </c>
      <c r="F253">
        <v>160</v>
      </c>
      <c r="G253">
        <f>IF(F253="",_xlfn.XLOOKUP(C253,'Price Averages'!$D$4:$D$103,'Price Averages'!$E$4:$E$103, "FALSE"), F253)</f>
        <v>160</v>
      </c>
      <c r="H253">
        <v>80</v>
      </c>
      <c r="I253">
        <f>IF(H253="", _xlfn.XLOOKUP(C253, 'Cost Averages'!$D$4:$D$103,'Cost Averages'!$E$4:$E$103, "FALSE"),H253)</f>
        <v>80</v>
      </c>
      <c r="J253">
        <f t="shared" si="21"/>
        <v>1120</v>
      </c>
      <c r="K253">
        <f t="shared" si="22"/>
        <v>560</v>
      </c>
      <c r="L253">
        <f t="shared" si="23"/>
        <v>560</v>
      </c>
      <c r="M253" s="2" t="s">
        <v>28</v>
      </c>
      <c r="N253" t="s">
        <v>1245</v>
      </c>
      <c r="O253" t="s">
        <v>41</v>
      </c>
      <c r="P253" s="3">
        <v>10.518436853046438</v>
      </c>
      <c r="Q253" t="str">
        <f t="shared" si="18"/>
        <v>D</v>
      </c>
      <c r="R253">
        <f t="shared" si="19"/>
        <v>2018</v>
      </c>
      <c r="S253">
        <f t="shared" si="20"/>
        <v>0</v>
      </c>
    </row>
    <row r="254" spans="1:19" x14ac:dyDescent="0.25">
      <c r="A254" s="1">
        <v>43426.998429344341</v>
      </c>
      <c r="B254" s="2" t="s">
        <v>2421</v>
      </c>
      <c r="C254" t="s">
        <v>249</v>
      </c>
      <c r="D254">
        <v>11</v>
      </c>
      <c r="E254">
        <f>IF(D254="", _xlfn.XLOOKUP(C254,'Median Quantity per product'!$D$4:$D$103,'Median Quantity per product'!$E$4:$E$103, "NA"),'Project Work - Data wrows'!D254)</f>
        <v>11</v>
      </c>
      <c r="F254">
        <v>160</v>
      </c>
      <c r="G254">
        <f>IF(F254="",_xlfn.XLOOKUP(C254,'Price Averages'!$D$4:$D$103,'Price Averages'!$E$4:$E$103, "FALSE"), F254)</f>
        <v>160</v>
      </c>
      <c r="H254">
        <v>80</v>
      </c>
      <c r="I254">
        <f>IF(H254="", _xlfn.XLOOKUP(C254, 'Cost Averages'!$D$4:$D$103,'Cost Averages'!$E$4:$E$103, "FALSE"),H254)</f>
        <v>80</v>
      </c>
      <c r="J254">
        <f t="shared" si="21"/>
        <v>1760</v>
      </c>
      <c r="K254">
        <f t="shared" si="22"/>
        <v>880</v>
      </c>
      <c r="L254">
        <f t="shared" si="23"/>
        <v>880</v>
      </c>
      <c r="M254" s="2" t="s">
        <v>28</v>
      </c>
      <c r="N254" t="s">
        <v>62</v>
      </c>
      <c r="O254" t="s">
        <v>41</v>
      </c>
      <c r="P254" s="3">
        <v>12.957303170959879</v>
      </c>
      <c r="Q254" t="str">
        <f t="shared" si="18"/>
        <v>D</v>
      </c>
      <c r="R254">
        <f t="shared" si="19"/>
        <v>2018</v>
      </c>
      <c r="S254">
        <f t="shared" si="20"/>
        <v>0</v>
      </c>
    </row>
    <row r="255" spans="1:19" x14ac:dyDescent="0.25">
      <c r="A255" s="1">
        <v>43429.83142626589</v>
      </c>
      <c r="B255" s="2" t="s">
        <v>2781</v>
      </c>
      <c r="C255" t="s">
        <v>249</v>
      </c>
      <c r="D255">
        <v>12</v>
      </c>
      <c r="E255">
        <f>IF(D255="", _xlfn.XLOOKUP(C255,'Median Quantity per product'!$D$4:$D$103,'Median Quantity per product'!$E$4:$E$103, "NA"),'Project Work - Data wrows'!D255)</f>
        <v>12</v>
      </c>
      <c r="F255">
        <v>160</v>
      </c>
      <c r="G255">
        <f>IF(F255="",_xlfn.XLOOKUP(C255,'Price Averages'!$D$4:$D$103,'Price Averages'!$E$4:$E$103, "FALSE"), F255)</f>
        <v>160</v>
      </c>
      <c r="H255">
        <v>80</v>
      </c>
      <c r="I255">
        <f>IF(H255="", _xlfn.XLOOKUP(C255, 'Cost Averages'!$D$4:$D$103,'Cost Averages'!$E$4:$E$103, "FALSE"),H255)</f>
        <v>80</v>
      </c>
      <c r="J255">
        <f t="shared" si="21"/>
        <v>1920</v>
      </c>
      <c r="K255">
        <f t="shared" si="22"/>
        <v>960</v>
      </c>
      <c r="L255">
        <f t="shared" si="23"/>
        <v>960</v>
      </c>
      <c r="M255" s="2" t="s">
        <v>28</v>
      </c>
      <c r="N255" t="s">
        <v>673</v>
      </c>
      <c r="O255" t="s">
        <v>78</v>
      </c>
      <c r="P255" s="3">
        <v>8.1628930629234038</v>
      </c>
      <c r="Q255" t="str">
        <f t="shared" si="18"/>
        <v>D</v>
      </c>
      <c r="R255">
        <f t="shared" si="19"/>
        <v>2018</v>
      </c>
      <c r="S255">
        <f t="shared" si="20"/>
        <v>0</v>
      </c>
    </row>
    <row r="256" spans="1:19" x14ac:dyDescent="0.25">
      <c r="A256" s="1">
        <v>43238.79274731718</v>
      </c>
      <c r="B256" s="2" t="s">
        <v>2740</v>
      </c>
      <c r="C256" t="s">
        <v>249</v>
      </c>
      <c r="D256">
        <v>13</v>
      </c>
      <c r="E256">
        <f>IF(D256="", _xlfn.XLOOKUP(C256,'Median Quantity per product'!$D$4:$D$103,'Median Quantity per product'!$E$4:$E$103, "NA"),'Project Work - Data wrows'!D256)</f>
        <v>13</v>
      </c>
      <c r="F256">
        <v>160</v>
      </c>
      <c r="G256">
        <f>IF(F256="",_xlfn.XLOOKUP(C256,'Price Averages'!$D$4:$D$103,'Price Averages'!$E$4:$E$103, "FALSE"), F256)</f>
        <v>160</v>
      </c>
      <c r="H256">
        <v>80</v>
      </c>
      <c r="I256">
        <f>IF(H256="", _xlfn.XLOOKUP(C256, 'Cost Averages'!$D$4:$D$103,'Cost Averages'!$E$4:$E$103, "FALSE"),H256)</f>
        <v>80</v>
      </c>
      <c r="J256">
        <f t="shared" si="21"/>
        <v>2080</v>
      </c>
      <c r="K256">
        <f t="shared" si="22"/>
        <v>1040</v>
      </c>
      <c r="L256">
        <f t="shared" si="23"/>
        <v>1040</v>
      </c>
      <c r="M256" s="2" t="s">
        <v>44</v>
      </c>
      <c r="N256" t="s">
        <v>205</v>
      </c>
      <c r="O256" t="s">
        <v>50</v>
      </c>
      <c r="P256" s="3">
        <v>10.980884286450312</v>
      </c>
      <c r="Q256" t="str">
        <f t="shared" si="18"/>
        <v>D</v>
      </c>
      <c r="R256">
        <f t="shared" si="19"/>
        <v>2018</v>
      </c>
      <c r="S256">
        <f t="shared" si="20"/>
        <v>0</v>
      </c>
    </row>
    <row r="257" spans="1:19" x14ac:dyDescent="0.25">
      <c r="A257" s="1">
        <v>43268.270610806503</v>
      </c>
      <c r="B257" s="2" t="s">
        <v>1835</v>
      </c>
      <c r="C257" t="s">
        <v>304</v>
      </c>
      <c r="D257">
        <v>7</v>
      </c>
      <c r="E257">
        <f>IF(D257="", _xlfn.XLOOKUP(C257,'Median Quantity per product'!$D$4:$D$103,'Median Quantity per product'!$E$4:$E$103, "NA"),'Project Work - Data wrows'!D257)</f>
        <v>7</v>
      </c>
      <c r="F257" t="s">
        <v>32</v>
      </c>
      <c r="G257">
        <f>IF(F257="",_xlfn.XLOOKUP(C257,'Price Averages'!$D$4:$D$103,'Price Averages'!$E$4:$E$103, "FALSE"), F257)</f>
        <v>240</v>
      </c>
      <c r="H257">
        <v>80</v>
      </c>
      <c r="I257">
        <f>IF(H257="", _xlfn.XLOOKUP(C257, 'Cost Averages'!$D$4:$D$103,'Cost Averages'!$E$4:$E$103, "FALSE"),H257)</f>
        <v>80</v>
      </c>
      <c r="J257">
        <f t="shared" si="21"/>
        <v>1680</v>
      </c>
      <c r="K257">
        <f t="shared" si="22"/>
        <v>560</v>
      </c>
      <c r="L257">
        <f t="shared" si="23"/>
        <v>1120</v>
      </c>
      <c r="M257" s="2" t="s">
        <v>23</v>
      </c>
      <c r="N257" t="s">
        <v>333</v>
      </c>
      <c r="O257" t="s">
        <v>56</v>
      </c>
      <c r="P257" s="3">
        <v>10.816866337473218</v>
      </c>
      <c r="Q257" t="str">
        <f t="shared" si="18"/>
        <v>D</v>
      </c>
      <c r="R257">
        <f t="shared" si="19"/>
        <v>2018</v>
      </c>
      <c r="S257">
        <f t="shared" si="20"/>
        <v>0</v>
      </c>
    </row>
    <row r="258" spans="1:19" x14ac:dyDescent="0.25">
      <c r="A258" s="1">
        <v>43361.110898652703</v>
      </c>
      <c r="B258" s="2" t="s">
        <v>2966</v>
      </c>
      <c r="C258" t="s">
        <v>304</v>
      </c>
      <c r="D258">
        <v>14</v>
      </c>
      <c r="E258">
        <f>IF(D258="", _xlfn.XLOOKUP(C258,'Median Quantity per product'!$D$4:$D$103,'Median Quantity per product'!$E$4:$E$103, "NA"),'Project Work - Data wrows'!D258)</f>
        <v>14</v>
      </c>
      <c r="F258" t="s">
        <v>32</v>
      </c>
      <c r="G258">
        <f>IF(F258="",_xlfn.XLOOKUP(C258,'Price Averages'!$D$4:$D$103,'Price Averages'!$E$4:$E$103, "FALSE"), F258)</f>
        <v>240</v>
      </c>
      <c r="H258">
        <v>80</v>
      </c>
      <c r="I258">
        <f>IF(H258="", _xlfn.XLOOKUP(C258, 'Cost Averages'!$D$4:$D$103,'Cost Averages'!$E$4:$E$103, "FALSE"),H258)</f>
        <v>80</v>
      </c>
      <c r="J258">
        <f t="shared" si="21"/>
        <v>3360</v>
      </c>
      <c r="K258">
        <f t="shared" si="22"/>
        <v>1120</v>
      </c>
      <c r="L258">
        <f t="shared" si="23"/>
        <v>2240</v>
      </c>
      <c r="M258" s="2" t="s">
        <v>28</v>
      </c>
      <c r="N258" t="s">
        <v>454</v>
      </c>
      <c r="O258" t="s">
        <v>78</v>
      </c>
      <c r="P258" s="3">
        <v>12.732640267350657</v>
      </c>
      <c r="Q258" t="str">
        <f t="shared" ref="Q258:Q321" si="24">CHAR(64+(YEAR(A258)-2014))</f>
        <v>D</v>
      </c>
      <c r="R258">
        <f t="shared" ref="R258:R321" si="25">YEAR(A258)</f>
        <v>2018</v>
      </c>
      <c r="S258">
        <f t="shared" ref="S258:S321" si="26">IF(Q258=CHAR(64 + (YEAR(A258) - 2014)), 0, 1)</f>
        <v>0</v>
      </c>
    </row>
    <row r="259" spans="1:19" x14ac:dyDescent="0.25">
      <c r="A259" s="1">
        <v>43459.155540293694</v>
      </c>
      <c r="B259" s="2" t="s">
        <v>2570</v>
      </c>
      <c r="C259" t="s">
        <v>251</v>
      </c>
      <c r="D259">
        <v>1</v>
      </c>
      <c r="E259">
        <f>IF(D259="", _xlfn.XLOOKUP(C259,'Median Quantity per product'!$D$4:$D$103,'Median Quantity per product'!$E$4:$E$103, "NA"),'Project Work - Data wrows'!D259)</f>
        <v>1</v>
      </c>
      <c r="F259">
        <v>270</v>
      </c>
      <c r="G259">
        <f>IF(F259="",_xlfn.XLOOKUP(C259,'Price Averages'!$D$4:$D$103,'Price Averages'!$E$4:$E$103, "FALSE"), F259)</f>
        <v>270</v>
      </c>
      <c r="H259">
        <v>90</v>
      </c>
      <c r="I259">
        <f>IF(H259="", _xlfn.XLOOKUP(C259, 'Cost Averages'!$D$4:$D$103,'Cost Averages'!$E$4:$E$103, "FALSE"),H259)</f>
        <v>90</v>
      </c>
      <c r="J259">
        <f t="shared" ref="J259:J322" si="27">E259*G259</f>
        <v>270</v>
      </c>
      <c r="K259">
        <f t="shared" ref="K259:K322" si="28">E259*I259</f>
        <v>90</v>
      </c>
      <c r="L259">
        <f t="shared" ref="L259:L322" si="29">J259-K259</f>
        <v>180</v>
      </c>
      <c r="M259" s="2" t="s">
        <v>28</v>
      </c>
      <c r="N259" t="s">
        <v>705</v>
      </c>
      <c r="O259" t="s">
        <v>34</v>
      </c>
      <c r="P259" s="3">
        <v>10.956589836772277</v>
      </c>
      <c r="Q259" t="str">
        <f t="shared" si="24"/>
        <v>D</v>
      </c>
      <c r="R259">
        <f t="shared" si="25"/>
        <v>2018</v>
      </c>
      <c r="S259">
        <f t="shared" si="26"/>
        <v>0</v>
      </c>
    </row>
    <row r="260" spans="1:19" x14ac:dyDescent="0.25">
      <c r="A260" s="1">
        <v>43153.441646490966</v>
      </c>
      <c r="B260" s="2" t="s">
        <v>563</v>
      </c>
      <c r="C260" t="s">
        <v>251</v>
      </c>
      <c r="D260">
        <v>2</v>
      </c>
      <c r="E260">
        <f>IF(D260="", _xlfn.XLOOKUP(C260,'Median Quantity per product'!$D$4:$D$103,'Median Quantity per product'!$E$4:$E$103, "NA"),'Project Work - Data wrows'!D260)</f>
        <v>2</v>
      </c>
      <c r="F260">
        <v>270</v>
      </c>
      <c r="G260">
        <f>IF(F260="",_xlfn.XLOOKUP(C260,'Price Averages'!$D$4:$D$103,'Price Averages'!$E$4:$E$103, "FALSE"), F260)</f>
        <v>270</v>
      </c>
      <c r="H260">
        <v>90</v>
      </c>
      <c r="I260">
        <f>IF(H260="", _xlfn.XLOOKUP(C260, 'Cost Averages'!$D$4:$D$103,'Cost Averages'!$E$4:$E$103, "FALSE"),H260)</f>
        <v>90</v>
      </c>
      <c r="J260">
        <f t="shared" si="27"/>
        <v>540</v>
      </c>
      <c r="K260">
        <f t="shared" si="28"/>
        <v>180</v>
      </c>
      <c r="L260">
        <f t="shared" si="29"/>
        <v>360</v>
      </c>
      <c r="M260" s="2" t="s">
        <v>28</v>
      </c>
      <c r="N260" t="s">
        <v>454</v>
      </c>
      <c r="O260" t="s">
        <v>78</v>
      </c>
      <c r="P260" s="3">
        <v>12.732640267350657</v>
      </c>
      <c r="Q260" t="str">
        <f t="shared" si="24"/>
        <v>D</v>
      </c>
      <c r="R260">
        <f t="shared" si="25"/>
        <v>2018</v>
      </c>
      <c r="S260">
        <f t="shared" si="26"/>
        <v>0</v>
      </c>
    </row>
    <row r="261" spans="1:19" x14ac:dyDescent="0.25">
      <c r="A261" s="1">
        <v>43411.216603129877</v>
      </c>
      <c r="B261" s="2" t="s">
        <v>2390</v>
      </c>
      <c r="C261" t="s">
        <v>251</v>
      </c>
      <c r="D261">
        <v>10</v>
      </c>
      <c r="E261">
        <f>IF(D261="", _xlfn.XLOOKUP(C261,'Median Quantity per product'!$D$4:$D$103,'Median Quantity per product'!$E$4:$E$103, "NA"),'Project Work - Data wrows'!D261)</f>
        <v>10</v>
      </c>
      <c r="F261">
        <v>270</v>
      </c>
      <c r="G261">
        <f>IF(F261="",_xlfn.XLOOKUP(C261,'Price Averages'!$D$4:$D$103,'Price Averages'!$E$4:$E$103, "FALSE"), F261)</f>
        <v>270</v>
      </c>
      <c r="H261">
        <v>90</v>
      </c>
      <c r="I261">
        <f>IF(H261="", _xlfn.XLOOKUP(C261, 'Cost Averages'!$D$4:$D$103,'Cost Averages'!$E$4:$E$103, "FALSE"),H261)</f>
        <v>90</v>
      </c>
      <c r="J261">
        <f t="shared" si="27"/>
        <v>2700</v>
      </c>
      <c r="K261">
        <f t="shared" si="28"/>
        <v>900</v>
      </c>
      <c r="L261">
        <f t="shared" si="29"/>
        <v>1800</v>
      </c>
      <c r="M261" s="2" t="s">
        <v>44</v>
      </c>
      <c r="N261" t="s">
        <v>721</v>
      </c>
      <c r="O261" t="s">
        <v>56</v>
      </c>
      <c r="P261" s="3">
        <v>11.443503623244197</v>
      </c>
      <c r="Q261" t="str">
        <f t="shared" si="24"/>
        <v>D</v>
      </c>
      <c r="R261">
        <f t="shared" si="25"/>
        <v>2018</v>
      </c>
      <c r="S261">
        <f t="shared" si="26"/>
        <v>0</v>
      </c>
    </row>
    <row r="262" spans="1:19" x14ac:dyDescent="0.25">
      <c r="A262" s="1">
        <v>43378.082301760696</v>
      </c>
      <c r="B262" s="2" t="s">
        <v>1500</v>
      </c>
      <c r="C262" t="s">
        <v>251</v>
      </c>
      <c r="D262">
        <v>13</v>
      </c>
      <c r="E262">
        <f>IF(D262="", _xlfn.XLOOKUP(C262,'Median Quantity per product'!$D$4:$D$103,'Median Quantity per product'!$E$4:$E$103, "NA"),'Project Work - Data wrows'!D262)</f>
        <v>13</v>
      </c>
      <c r="F262" t="s">
        <v>32</v>
      </c>
      <c r="G262">
        <f>IF(F262="",_xlfn.XLOOKUP(C262,'Price Averages'!$D$4:$D$103,'Price Averages'!$E$4:$E$103, "FALSE"), F262)</f>
        <v>270</v>
      </c>
      <c r="H262">
        <v>90</v>
      </c>
      <c r="I262">
        <f>IF(H262="", _xlfn.XLOOKUP(C262, 'Cost Averages'!$D$4:$D$103,'Cost Averages'!$E$4:$E$103, "FALSE"),H262)</f>
        <v>90</v>
      </c>
      <c r="J262">
        <f t="shared" si="27"/>
        <v>3510</v>
      </c>
      <c r="K262">
        <f t="shared" si="28"/>
        <v>1170</v>
      </c>
      <c r="L262">
        <f t="shared" si="29"/>
        <v>2340</v>
      </c>
      <c r="M262" s="2" t="s">
        <v>23</v>
      </c>
      <c r="N262" t="s">
        <v>282</v>
      </c>
      <c r="O262" t="s">
        <v>78</v>
      </c>
      <c r="P262" s="3">
        <v>12.758430621858414</v>
      </c>
      <c r="Q262" t="str">
        <f t="shared" si="24"/>
        <v>D</v>
      </c>
      <c r="R262">
        <f t="shared" si="25"/>
        <v>2018</v>
      </c>
      <c r="S262">
        <f t="shared" si="26"/>
        <v>0</v>
      </c>
    </row>
    <row r="263" spans="1:19" x14ac:dyDescent="0.25">
      <c r="A263" s="1">
        <v>43146.258622853195</v>
      </c>
      <c r="B263" s="2" t="s">
        <v>2678</v>
      </c>
      <c r="C263" t="s">
        <v>251</v>
      </c>
      <c r="D263">
        <v>20</v>
      </c>
      <c r="E263">
        <f>IF(D263="", _xlfn.XLOOKUP(C263,'Median Quantity per product'!$D$4:$D$103,'Median Quantity per product'!$E$4:$E$103, "NA"),'Project Work - Data wrows'!D263)</f>
        <v>20</v>
      </c>
      <c r="F263" t="s">
        <v>32</v>
      </c>
      <c r="G263">
        <f>IF(F263="",_xlfn.XLOOKUP(C263,'Price Averages'!$D$4:$D$103,'Price Averages'!$E$4:$E$103, "FALSE"), F263)</f>
        <v>270</v>
      </c>
      <c r="H263">
        <v>90</v>
      </c>
      <c r="I263">
        <f>IF(H263="", _xlfn.XLOOKUP(C263, 'Cost Averages'!$D$4:$D$103,'Cost Averages'!$E$4:$E$103, "FALSE"),H263)</f>
        <v>90</v>
      </c>
      <c r="J263">
        <f t="shared" si="27"/>
        <v>5400</v>
      </c>
      <c r="K263">
        <f t="shared" si="28"/>
        <v>1800</v>
      </c>
      <c r="L263">
        <f t="shared" si="29"/>
        <v>3600</v>
      </c>
      <c r="M263" s="2" t="s">
        <v>28</v>
      </c>
      <c r="N263" t="s">
        <v>211</v>
      </c>
      <c r="O263" t="s">
        <v>41</v>
      </c>
      <c r="P263" s="3">
        <v>13.697485557052493</v>
      </c>
      <c r="Q263" t="str">
        <f t="shared" si="24"/>
        <v>D</v>
      </c>
      <c r="R263">
        <f t="shared" si="25"/>
        <v>2018</v>
      </c>
      <c r="S263">
        <f t="shared" si="26"/>
        <v>0</v>
      </c>
    </row>
    <row r="264" spans="1:19" x14ac:dyDescent="0.25">
      <c r="A264" s="1">
        <v>43383.231023527842</v>
      </c>
      <c r="B264" s="2" t="s">
        <v>2142</v>
      </c>
      <c r="C264" t="s">
        <v>275</v>
      </c>
      <c r="D264">
        <v>7</v>
      </c>
      <c r="E264">
        <f>IF(D264="", _xlfn.XLOOKUP(C264,'Median Quantity per product'!$D$4:$D$103,'Median Quantity per product'!$E$4:$E$103, "NA"),'Project Work - Data wrows'!D264)</f>
        <v>7</v>
      </c>
      <c r="F264">
        <v>144</v>
      </c>
      <c r="G264">
        <f>IF(F264="",_xlfn.XLOOKUP(C264,'Price Averages'!$D$4:$D$103,'Price Averages'!$E$4:$E$103, "FALSE"), F264)</f>
        <v>144</v>
      </c>
      <c r="H264" t="s">
        <v>32</v>
      </c>
      <c r="I264">
        <f>IF(H264="", _xlfn.XLOOKUP(C264, 'Cost Averages'!$D$4:$D$103,'Cost Averages'!$E$4:$E$103, "FALSE"),H264)</f>
        <v>36</v>
      </c>
      <c r="J264">
        <f t="shared" si="27"/>
        <v>1008</v>
      </c>
      <c r="K264">
        <f t="shared" si="28"/>
        <v>252</v>
      </c>
      <c r="L264">
        <f t="shared" si="29"/>
        <v>756</v>
      </c>
      <c r="M264" s="2" t="s">
        <v>28</v>
      </c>
      <c r="N264" t="s">
        <v>871</v>
      </c>
      <c r="O264" t="s">
        <v>34</v>
      </c>
      <c r="P264" s="3">
        <v>12.37474961859551</v>
      </c>
      <c r="Q264" t="str">
        <f t="shared" si="24"/>
        <v>D</v>
      </c>
      <c r="R264">
        <f t="shared" si="25"/>
        <v>2018</v>
      </c>
      <c r="S264">
        <f t="shared" si="26"/>
        <v>0</v>
      </c>
    </row>
    <row r="265" spans="1:19" x14ac:dyDescent="0.25">
      <c r="A265" s="1">
        <v>43424.563156712131</v>
      </c>
      <c r="B265" s="2" t="s">
        <v>2437</v>
      </c>
      <c r="C265" t="s">
        <v>275</v>
      </c>
      <c r="D265">
        <v>13</v>
      </c>
      <c r="E265">
        <f>IF(D265="", _xlfn.XLOOKUP(C265,'Median Quantity per product'!$D$4:$D$103,'Median Quantity per product'!$E$4:$E$103, "NA"),'Project Work - Data wrows'!D265)</f>
        <v>13</v>
      </c>
      <c r="F265">
        <v>144</v>
      </c>
      <c r="G265">
        <f>IF(F265="",_xlfn.XLOOKUP(C265,'Price Averages'!$D$4:$D$103,'Price Averages'!$E$4:$E$103, "FALSE"), F265)</f>
        <v>144</v>
      </c>
      <c r="H265">
        <v>36</v>
      </c>
      <c r="I265">
        <f>IF(H265="", _xlfn.XLOOKUP(C265, 'Cost Averages'!$D$4:$D$103,'Cost Averages'!$E$4:$E$103, "FALSE"),H265)</f>
        <v>36</v>
      </c>
      <c r="J265">
        <f t="shared" si="27"/>
        <v>1872</v>
      </c>
      <c r="K265">
        <f t="shared" si="28"/>
        <v>468</v>
      </c>
      <c r="L265">
        <f t="shared" si="29"/>
        <v>1404</v>
      </c>
      <c r="M265" s="2" t="s">
        <v>23</v>
      </c>
      <c r="N265" t="s">
        <v>222</v>
      </c>
      <c r="O265" t="s">
        <v>34</v>
      </c>
      <c r="P265" s="3">
        <v>12.172922939334034</v>
      </c>
      <c r="Q265" t="str">
        <f t="shared" si="24"/>
        <v>D</v>
      </c>
      <c r="R265">
        <f t="shared" si="25"/>
        <v>2018</v>
      </c>
      <c r="S265">
        <f t="shared" si="26"/>
        <v>0</v>
      </c>
    </row>
    <row r="266" spans="1:19" x14ac:dyDescent="0.25">
      <c r="A266" s="1">
        <v>43363.229059998324</v>
      </c>
      <c r="B266" s="2" t="s">
        <v>793</v>
      </c>
      <c r="C266" t="s">
        <v>275</v>
      </c>
      <c r="D266">
        <v>17</v>
      </c>
      <c r="E266">
        <f>IF(D266="", _xlfn.XLOOKUP(C266,'Median Quantity per product'!$D$4:$D$103,'Median Quantity per product'!$E$4:$E$103, "NA"),'Project Work - Data wrows'!D266)</f>
        <v>17</v>
      </c>
      <c r="F266" t="s">
        <v>32</v>
      </c>
      <c r="G266">
        <f>IF(F266="",_xlfn.XLOOKUP(C266,'Price Averages'!$D$4:$D$103,'Price Averages'!$E$4:$E$103, "FALSE"), F266)</f>
        <v>144</v>
      </c>
      <c r="H266">
        <v>36</v>
      </c>
      <c r="I266">
        <f>IF(H266="", _xlfn.XLOOKUP(C266, 'Cost Averages'!$D$4:$D$103,'Cost Averages'!$E$4:$E$103, "FALSE"),H266)</f>
        <v>36</v>
      </c>
      <c r="J266">
        <f t="shared" si="27"/>
        <v>2448</v>
      </c>
      <c r="K266">
        <f t="shared" si="28"/>
        <v>612</v>
      </c>
      <c r="L266">
        <f t="shared" si="29"/>
        <v>1836</v>
      </c>
      <c r="M266" s="2" t="s">
        <v>23</v>
      </c>
      <c r="N266" t="s">
        <v>794</v>
      </c>
      <c r="O266" t="s">
        <v>50</v>
      </c>
      <c r="P266" s="3">
        <v>11.943192562152261</v>
      </c>
      <c r="Q266" t="str">
        <f t="shared" si="24"/>
        <v>D</v>
      </c>
      <c r="R266">
        <f t="shared" si="25"/>
        <v>2018</v>
      </c>
      <c r="S266">
        <f t="shared" si="26"/>
        <v>0</v>
      </c>
    </row>
    <row r="267" spans="1:19" x14ac:dyDescent="0.25">
      <c r="A267" s="1">
        <v>43331.923087339288</v>
      </c>
      <c r="B267" s="2" t="s">
        <v>2417</v>
      </c>
      <c r="C267" t="s">
        <v>495</v>
      </c>
      <c r="D267">
        <v>1</v>
      </c>
      <c r="E267">
        <f>IF(D267="", _xlfn.XLOOKUP(C267,'Median Quantity per product'!$D$4:$D$103,'Median Quantity per product'!$E$4:$E$103, "NA"),'Project Work - Data wrows'!D267)</f>
        <v>1</v>
      </c>
      <c r="F267">
        <v>50</v>
      </c>
      <c r="G267">
        <f>IF(F267="",_xlfn.XLOOKUP(C267,'Price Averages'!$D$4:$D$103,'Price Averages'!$E$4:$E$103, "FALSE"), F267)</f>
        <v>50</v>
      </c>
      <c r="H267" t="s">
        <v>32</v>
      </c>
      <c r="I267">
        <f>IF(H267="", _xlfn.XLOOKUP(C267, 'Cost Averages'!$D$4:$D$103,'Cost Averages'!$E$4:$E$103, "FALSE"),H267)</f>
        <v>25</v>
      </c>
      <c r="J267">
        <f t="shared" si="27"/>
        <v>50</v>
      </c>
      <c r="K267">
        <f t="shared" si="28"/>
        <v>25</v>
      </c>
      <c r="L267">
        <f t="shared" si="29"/>
        <v>25</v>
      </c>
      <c r="M267" s="2" t="s">
        <v>23</v>
      </c>
      <c r="N267" t="s">
        <v>1093</v>
      </c>
      <c r="O267" t="s">
        <v>25</v>
      </c>
      <c r="P267" s="3">
        <v>9.8776671534059073</v>
      </c>
      <c r="Q267" t="str">
        <f t="shared" si="24"/>
        <v>D</v>
      </c>
      <c r="R267">
        <f t="shared" si="25"/>
        <v>2018</v>
      </c>
      <c r="S267">
        <f t="shared" si="26"/>
        <v>0</v>
      </c>
    </row>
    <row r="268" spans="1:19" x14ac:dyDescent="0.25">
      <c r="A268" s="1">
        <v>43184.30580887392</v>
      </c>
      <c r="B268" s="2" t="s">
        <v>494</v>
      </c>
      <c r="C268" t="s">
        <v>495</v>
      </c>
      <c r="D268">
        <v>4</v>
      </c>
      <c r="E268">
        <f>IF(D268="", _xlfn.XLOOKUP(C268,'Median Quantity per product'!$D$4:$D$103,'Median Quantity per product'!$E$4:$E$103, "NA"),'Project Work - Data wrows'!D268)</f>
        <v>4</v>
      </c>
      <c r="F268" t="s">
        <v>32</v>
      </c>
      <c r="G268">
        <f>IF(F268="",_xlfn.XLOOKUP(C268,'Price Averages'!$D$4:$D$103,'Price Averages'!$E$4:$E$103, "FALSE"), F268)</f>
        <v>50</v>
      </c>
      <c r="H268">
        <v>25</v>
      </c>
      <c r="I268">
        <f>IF(H268="", _xlfn.XLOOKUP(C268, 'Cost Averages'!$D$4:$D$103,'Cost Averages'!$E$4:$E$103, "FALSE"),H268)</f>
        <v>25</v>
      </c>
      <c r="J268">
        <f t="shared" si="27"/>
        <v>200</v>
      </c>
      <c r="K268">
        <f t="shared" si="28"/>
        <v>100</v>
      </c>
      <c r="L268">
        <f t="shared" si="29"/>
        <v>100</v>
      </c>
      <c r="M268" s="2" t="s">
        <v>44</v>
      </c>
      <c r="N268" t="s">
        <v>496</v>
      </c>
      <c r="O268" t="s">
        <v>46</v>
      </c>
      <c r="P268" s="3">
        <v>12.801144805697081</v>
      </c>
      <c r="Q268" t="str">
        <f t="shared" si="24"/>
        <v>D</v>
      </c>
      <c r="R268">
        <f t="shared" si="25"/>
        <v>2018</v>
      </c>
      <c r="S268">
        <f t="shared" si="26"/>
        <v>0</v>
      </c>
    </row>
    <row r="269" spans="1:19" x14ac:dyDescent="0.25">
      <c r="A269" s="1">
        <v>43378.949027681454</v>
      </c>
      <c r="B269" s="2" t="s">
        <v>2551</v>
      </c>
      <c r="C269" t="s">
        <v>495</v>
      </c>
      <c r="D269">
        <v>9</v>
      </c>
      <c r="E269">
        <f>IF(D269="", _xlfn.XLOOKUP(C269,'Median Quantity per product'!$D$4:$D$103,'Median Quantity per product'!$E$4:$E$103, "NA"),'Project Work - Data wrows'!D269)</f>
        <v>9</v>
      </c>
      <c r="F269">
        <v>50</v>
      </c>
      <c r="G269">
        <f>IF(F269="",_xlfn.XLOOKUP(C269,'Price Averages'!$D$4:$D$103,'Price Averages'!$E$4:$E$103, "FALSE"), F269)</f>
        <v>50</v>
      </c>
      <c r="H269">
        <v>25</v>
      </c>
      <c r="I269">
        <f>IF(H269="", _xlfn.XLOOKUP(C269, 'Cost Averages'!$D$4:$D$103,'Cost Averages'!$E$4:$E$103, "FALSE"),H269)</f>
        <v>25</v>
      </c>
      <c r="J269">
        <f t="shared" si="27"/>
        <v>450</v>
      </c>
      <c r="K269">
        <f t="shared" si="28"/>
        <v>225</v>
      </c>
      <c r="L269">
        <f t="shared" si="29"/>
        <v>225</v>
      </c>
      <c r="M269" s="2" t="s">
        <v>28</v>
      </c>
      <c r="N269" t="s">
        <v>678</v>
      </c>
      <c r="O269" t="s">
        <v>78</v>
      </c>
      <c r="P269" s="3">
        <v>8.1595626482464514</v>
      </c>
      <c r="Q269" t="str">
        <f t="shared" si="24"/>
        <v>D</v>
      </c>
      <c r="R269">
        <f t="shared" si="25"/>
        <v>2018</v>
      </c>
      <c r="S269">
        <f t="shared" si="26"/>
        <v>0</v>
      </c>
    </row>
    <row r="270" spans="1:19" x14ac:dyDescent="0.25">
      <c r="A270" s="1">
        <v>43355.59976610235</v>
      </c>
      <c r="B270" s="2" t="s">
        <v>2988</v>
      </c>
      <c r="C270" t="s">
        <v>495</v>
      </c>
      <c r="D270">
        <v>9</v>
      </c>
      <c r="E270">
        <f>IF(D270="", _xlfn.XLOOKUP(C270,'Median Quantity per product'!$D$4:$D$103,'Median Quantity per product'!$E$4:$E$103, "NA"),'Project Work - Data wrows'!D270)</f>
        <v>9</v>
      </c>
      <c r="F270">
        <v>50</v>
      </c>
      <c r="G270">
        <f>IF(F270="",_xlfn.XLOOKUP(C270,'Price Averages'!$D$4:$D$103,'Price Averages'!$E$4:$E$103, "FALSE"), F270)</f>
        <v>50</v>
      </c>
      <c r="H270">
        <v>25</v>
      </c>
      <c r="I270">
        <f>IF(H270="", _xlfn.XLOOKUP(C270, 'Cost Averages'!$D$4:$D$103,'Cost Averages'!$E$4:$E$103, "FALSE"),H270)</f>
        <v>25</v>
      </c>
      <c r="J270">
        <f t="shared" si="27"/>
        <v>450</v>
      </c>
      <c r="K270">
        <f t="shared" si="28"/>
        <v>225</v>
      </c>
      <c r="L270">
        <f t="shared" si="29"/>
        <v>225</v>
      </c>
      <c r="M270" s="2" t="s">
        <v>28</v>
      </c>
      <c r="N270" t="s">
        <v>323</v>
      </c>
      <c r="O270" t="s">
        <v>50</v>
      </c>
      <c r="P270" s="3">
        <v>15.18789248529443</v>
      </c>
      <c r="Q270" t="str">
        <f t="shared" si="24"/>
        <v>D</v>
      </c>
      <c r="R270">
        <f t="shared" si="25"/>
        <v>2018</v>
      </c>
      <c r="S270">
        <f t="shared" si="26"/>
        <v>0</v>
      </c>
    </row>
    <row r="271" spans="1:19" x14ac:dyDescent="0.25">
      <c r="A271" s="1">
        <v>43290.960017356811</v>
      </c>
      <c r="B271" s="2" t="s">
        <v>2944</v>
      </c>
      <c r="C271" t="s">
        <v>61</v>
      </c>
      <c r="D271">
        <v>12</v>
      </c>
      <c r="E271">
        <f>IF(D271="", _xlfn.XLOOKUP(C271,'Median Quantity per product'!$D$4:$D$103,'Median Quantity per product'!$E$4:$E$103, "NA"),'Project Work - Data wrows'!D271)</f>
        <v>12</v>
      </c>
      <c r="F271" t="s">
        <v>32</v>
      </c>
      <c r="G271">
        <f>IF(F271="",_xlfn.XLOOKUP(C271,'Price Averages'!$D$4:$D$103,'Price Averages'!$E$4:$E$103, "FALSE"), F271)</f>
        <v>184</v>
      </c>
      <c r="H271" t="s">
        <v>32</v>
      </c>
      <c r="I271">
        <f>IF(H271="", _xlfn.XLOOKUP(C271, 'Cost Averages'!$D$4:$D$103,'Cost Averages'!$E$4:$E$103, "FALSE"),H271)</f>
        <v>92</v>
      </c>
      <c r="J271">
        <f t="shared" si="27"/>
        <v>2208</v>
      </c>
      <c r="K271">
        <f t="shared" si="28"/>
        <v>1104</v>
      </c>
      <c r="L271">
        <f t="shared" si="29"/>
        <v>1104</v>
      </c>
      <c r="M271" s="2" t="s">
        <v>44</v>
      </c>
      <c r="N271" t="s">
        <v>932</v>
      </c>
      <c r="O271" t="s">
        <v>78</v>
      </c>
      <c r="P271" s="3">
        <v>9.2053706474810433</v>
      </c>
      <c r="Q271" t="str">
        <f t="shared" si="24"/>
        <v>D</v>
      </c>
      <c r="R271">
        <f t="shared" si="25"/>
        <v>2018</v>
      </c>
      <c r="S271">
        <f t="shared" si="26"/>
        <v>0</v>
      </c>
    </row>
    <row r="272" spans="1:19" x14ac:dyDescent="0.25">
      <c r="A272" s="1">
        <v>43140.175394671009</v>
      </c>
      <c r="B272" s="2" t="s">
        <v>2934</v>
      </c>
      <c r="C272" t="s">
        <v>180</v>
      </c>
      <c r="D272">
        <v>1</v>
      </c>
      <c r="E272">
        <f>IF(D272="", _xlfn.XLOOKUP(C272,'Median Quantity per product'!$D$4:$D$103,'Median Quantity per product'!$E$4:$E$103, "NA"),'Project Work - Data wrows'!D272)</f>
        <v>1</v>
      </c>
      <c r="F272" t="s">
        <v>32</v>
      </c>
      <c r="G272">
        <f>IF(F272="",_xlfn.XLOOKUP(C272,'Price Averages'!$D$4:$D$103,'Price Averages'!$E$4:$E$103, "FALSE"), F272)</f>
        <v>368</v>
      </c>
      <c r="H272" t="s">
        <v>32</v>
      </c>
      <c r="I272">
        <f>IF(H272="", _xlfn.XLOOKUP(C272, 'Cost Averages'!$D$4:$D$103,'Cost Averages'!$E$4:$E$103, "FALSE"),H272)</f>
        <v>92</v>
      </c>
      <c r="J272">
        <f t="shared" si="27"/>
        <v>368</v>
      </c>
      <c r="K272">
        <f t="shared" si="28"/>
        <v>92</v>
      </c>
      <c r="L272">
        <f t="shared" si="29"/>
        <v>276</v>
      </c>
      <c r="M272" s="2" t="s">
        <v>44</v>
      </c>
      <c r="N272" t="s">
        <v>358</v>
      </c>
      <c r="O272" t="s">
        <v>56</v>
      </c>
      <c r="P272" s="3">
        <v>12.342715162719054</v>
      </c>
      <c r="Q272" t="str">
        <f t="shared" si="24"/>
        <v>D</v>
      </c>
      <c r="R272">
        <f t="shared" si="25"/>
        <v>2018</v>
      </c>
      <c r="S272">
        <f t="shared" si="26"/>
        <v>0</v>
      </c>
    </row>
    <row r="273" spans="1:19" x14ac:dyDescent="0.25">
      <c r="A273" s="1">
        <v>43427.214324282344</v>
      </c>
      <c r="B273" s="2" t="s">
        <v>1977</v>
      </c>
      <c r="C273" t="s">
        <v>180</v>
      </c>
      <c r="D273">
        <v>13</v>
      </c>
      <c r="E273">
        <f>IF(D273="", _xlfn.XLOOKUP(C273,'Median Quantity per product'!$D$4:$D$103,'Median Quantity per product'!$E$4:$E$103, "NA"),'Project Work - Data wrows'!D273)</f>
        <v>13</v>
      </c>
      <c r="F273">
        <v>368</v>
      </c>
      <c r="G273">
        <f>IF(F273="",_xlfn.XLOOKUP(C273,'Price Averages'!$D$4:$D$103,'Price Averages'!$E$4:$E$103, "FALSE"), F273)</f>
        <v>368</v>
      </c>
      <c r="H273">
        <v>92</v>
      </c>
      <c r="I273">
        <f>IF(H273="", _xlfn.XLOOKUP(C273, 'Cost Averages'!$D$4:$D$103,'Cost Averages'!$E$4:$E$103, "FALSE"),H273)</f>
        <v>92</v>
      </c>
      <c r="J273">
        <f t="shared" si="27"/>
        <v>4784</v>
      </c>
      <c r="K273">
        <f t="shared" si="28"/>
        <v>1196</v>
      </c>
      <c r="L273">
        <f t="shared" si="29"/>
        <v>3588</v>
      </c>
      <c r="M273" s="2" t="s">
        <v>28</v>
      </c>
      <c r="N273" t="s">
        <v>98</v>
      </c>
      <c r="O273" t="s">
        <v>34</v>
      </c>
      <c r="P273" s="3">
        <v>13.717776078041958</v>
      </c>
      <c r="Q273" t="str">
        <f t="shared" si="24"/>
        <v>D</v>
      </c>
      <c r="R273">
        <f t="shared" si="25"/>
        <v>2018</v>
      </c>
      <c r="S273">
        <f t="shared" si="26"/>
        <v>0</v>
      </c>
    </row>
    <row r="274" spans="1:19" x14ac:dyDescent="0.25">
      <c r="A274" s="1">
        <v>43287.310806729249</v>
      </c>
      <c r="B274" s="2" t="s">
        <v>2664</v>
      </c>
      <c r="C274" t="s">
        <v>780</v>
      </c>
      <c r="D274">
        <v>6</v>
      </c>
      <c r="E274">
        <f>IF(D274="", _xlfn.XLOOKUP(C274,'Median Quantity per product'!$D$4:$D$103,'Median Quantity per product'!$E$4:$E$103, "NA"),'Project Work - Data wrows'!D274)</f>
        <v>6</v>
      </c>
      <c r="F274">
        <v>100</v>
      </c>
      <c r="G274">
        <f>IF(F274="",_xlfn.XLOOKUP(C274,'Price Averages'!$D$4:$D$103,'Price Averages'!$E$4:$E$103, "FALSE"), F274)</f>
        <v>100</v>
      </c>
      <c r="H274">
        <v>25</v>
      </c>
      <c r="I274">
        <f>IF(H274="", _xlfn.XLOOKUP(C274, 'Cost Averages'!$D$4:$D$103,'Cost Averages'!$E$4:$E$103, "FALSE"),H274)</f>
        <v>25</v>
      </c>
      <c r="J274">
        <f t="shared" si="27"/>
        <v>600</v>
      </c>
      <c r="K274">
        <f t="shared" si="28"/>
        <v>150</v>
      </c>
      <c r="L274">
        <f t="shared" si="29"/>
        <v>450</v>
      </c>
      <c r="M274" s="2" t="s">
        <v>44</v>
      </c>
      <c r="N274" t="s">
        <v>848</v>
      </c>
      <c r="O274" t="s">
        <v>34</v>
      </c>
      <c r="P274" s="3">
        <v>11.226611755437654</v>
      </c>
      <c r="Q274" t="str">
        <f t="shared" si="24"/>
        <v>D</v>
      </c>
      <c r="R274">
        <f t="shared" si="25"/>
        <v>2018</v>
      </c>
      <c r="S274">
        <f t="shared" si="26"/>
        <v>0</v>
      </c>
    </row>
    <row r="275" spans="1:19" x14ac:dyDescent="0.25">
      <c r="A275" s="1">
        <v>43226.932994653995</v>
      </c>
      <c r="B275" s="2" t="s">
        <v>1260</v>
      </c>
      <c r="C275" t="s">
        <v>780</v>
      </c>
      <c r="D275">
        <v>7</v>
      </c>
      <c r="E275">
        <f>IF(D275="", _xlfn.XLOOKUP(C275,'Median Quantity per product'!$D$4:$D$103,'Median Quantity per product'!$E$4:$E$103, "NA"),'Project Work - Data wrows'!D275)</f>
        <v>7</v>
      </c>
      <c r="F275" t="s">
        <v>32</v>
      </c>
      <c r="G275">
        <f>IF(F275="",_xlfn.XLOOKUP(C275,'Price Averages'!$D$4:$D$103,'Price Averages'!$E$4:$E$103, "FALSE"), F275)</f>
        <v>100</v>
      </c>
      <c r="H275" t="s">
        <v>32</v>
      </c>
      <c r="I275">
        <f>IF(H275="", _xlfn.XLOOKUP(C275, 'Cost Averages'!$D$4:$D$103,'Cost Averages'!$E$4:$E$103, "FALSE"),H275)</f>
        <v>25</v>
      </c>
      <c r="J275">
        <f t="shared" si="27"/>
        <v>700</v>
      </c>
      <c r="K275">
        <f t="shared" si="28"/>
        <v>175</v>
      </c>
      <c r="L275">
        <f t="shared" si="29"/>
        <v>525</v>
      </c>
      <c r="M275" s="2" t="s">
        <v>28</v>
      </c>
      <c r="N275" t="s">
        <v>737</v>
      </c>
      <c r="O275" t="s">
        <v>25</v>
      </c>
      <c r="P275" s="3">
        <v>9.1057685343725456</v>
      </c>
      <c r="Q275" t="str">
        <f t="shared" si="24"/>
        <v>D</v>
      </c>
      <c r="R275">
        <f t="shared" si="25"/>
        <v>2018</v>
      </c>
      <c r="S275">
        <f t="shared" si="26"/>
        <v>0</v>
      </c>
    </row>
    <row r="276" spans="1:19" x14ac:dyDescent="0.25">
      <c r="A276" s="1">
        <v>43373.588029620754</v>
      </c>
      <c r="B276" s="2" t="s">
        <v>2835</v>
      </c>
      <c r="C276" t="s">
        <v>780</v>
      </c>
      <c r="D276">
        <v>7</v>
      </c>
      <c r="E276">
        <f>IF(D276="", _xlfn.XLOOKUP(C276,'Median Quantity per product'!$D$4:$D$103,'Median Quantity per product'!$E$4:$E$103, "NA"),'Project Work - Data wrows'!D276)</f>
        <v>7</v>
      </c>
      <c r="F276">
        <v>100</v>
      </c>
      <c r="G276">
        <f>IF(F276="",_xlfn.XLOOKUP(C276,'Price Averages'!$D$4:$D$103,'Price Averages'!$E$4:$E$103, "FALSE"), F276)</f>
        <v>100</v>
      </c>
      <c r="H276" t="s">
        <v>32</v>
      </c>
      <c r="I276">
        <f>IF(H276="", _xlfn.XLOOKUP(C276, 'Cost Averages'!$D$4:$D$103,'Cost Averages'!$E$4:$E$103, "FALSE"),H276)</f>
        <v>25</v>
      </c>
      <c r="J276">
        <f t="shared" si="27"/>
        <v>700</v>
      </c>
      <c r="K276">
        <f t="shared" si="28"/>
        <v>175</v>
      </c>
      <c r="L276">
        <f t="shared" si="29"/>
        <v>525</v>
      </c>
      <c r="M276" s="2" t="s">
        <v>28</v>
      </c>
      <c r="N276" t="s">
        <v>302</v>
      </c>
      <c r="O276" t="s">
        <v>50</v>
      </c>
      <c r="P276" s="3">
        <v>11.03324198943719</v>
      </c>
      <c r="Q276" t="str">
        <f t="shared" si="24"/>
        <v>D</v>
      </c>
      <c r="R276">
        <f t="shared" si="25"/>
        <v>2018</v>
      </c>
      <c r="S276">
        <f t="shared" si="26"/>
        <v>0</v>
      </c>
    </row>
    <row r="277" spans="1:19" x14ac:dyDescent="0.25">
      <c r="A277" s="1">
        <v>43143.464799869485</v>
      </c>
      <c r="B277" s="2" t="s">
        <v>1728</v>
      </c>
      <c r="C277" t="s">
        <v>780</v>
      </c>
      <c r="D277">
        <v>12</v>
      </c>
      <c r="E277">
        <f>IF(D277="", _xlfn.XLOOKUP(C277,'Median Quantity per product'!$D$4:$D$103,'Median Quantity per product'!$E$4:$E$103, "NA"),'Project Work - Data wrows'!D277)</f>
        <v>12</v>
      </c>
      <c r="F277" t="s">
        <v>32</v>
      </c>
      <c r="G277">
        <f>IF(F277="",_xlfn.XLOOKUP(C277,'Price Averages'!$D$4:$D$103,'Price Averages'!$E$4:$E$103, "FALSE"), F277)</f>
        <v>100</v>
      </c>
      <c r="H277">
        <v>25</v>
      </c>
      <c r="I277">
        <f>IF(H277="", _xlfn.XLOOKUP(C277, 'Cost Averages'!$D$4:$D$103,'Cost Averages'!$E$4:$E$103, "FALSE"),H277)</f>
        <v>25</v>
      </c>
      <c r="J277">
        <f t="shared" si="27"/>
        <v>1200</v>
      </c>
      <c r="K277">
        <f t="shared" si="28"/>
        <v>300</v>
      </c>
      <c r="L277">
        <f t="shared" si="29"/>
        <v>900</v>
      </c>
      <c r="M277" s="2" t="s">
        <v>28</v>
      </c>
      <c r="N277" t="s">
        <v>147</v>
      </c>
      <c r="O277" t="s">
        <v>34</v>
      </c>
      <c r="P277" s="3">
        <v>13.378080355059918</v>
      </c>
      <c r="Q277" t="str">
        <f t="shared" si="24"/>
        <v>D</v>
      </c>
      <c r="R277">
        <f t="shared" si="25"/>
        <v>2018</v>
      </c>
      <c r="S277">
        <f t="shared" si="26"/>
        <v>0</v>
      </c>
    </row>
    <row r="278" spans="1:19" x14ac:dyDescent="0.25">
      <c r="A278" s="1">
        <v>43151.44702995268</v>
      </c>
      <c r="B278" s="2" t="s">
        <v>1963</v>
      </c>
      <c r="C278" t="s">
        <v>780</v>
      </c>
      <c r="D278">
        <v>14</v>
      </c>
      <c r="E278">
        <f>IF(D278="", _xlfn.XLOOKUP(C278,'Median Quantity per product'!$D$4:$D$103,'Median Quantity per product'!$E$4:$E$103, "NA"),'Project Work - Data wrows'!D278)</f>
        <v>14</v>
      </c>
      <c r="F278">
        <v>100</v>
      </c>
      <c r="G278">
        <f>IF(F278="",_xlfn.XLOOKUP(C278,'Price Averages'!$D$4:$D$103,'Price Averages'!$E$4:$E$103, "FALSE"), F278)</f>
        <v>100</v>
      </c>
      <c r="H278">
        <v>25</v>
      </c>
      <c r="I278">
        <f>IF(H278="", _xlfn.XLOOKUP(C278, 'Cost Averages'!$D$4:$D$103,'Cost Averages'!$E$4:$E$103, "FALSE"),H278)</f>
        <v>25</v>
      </c>
      <c r="J278">
        <f t="shared" si="27"/>
        <v>1400</v>
      </c>
      <c r="K278">
        <f t="shared" si="28"/>
        <v>350</v>
      </c>
      <c r="L278">
        <f t="shared" si="29"/>
        <v>1050</v>
      </c>
      <c r="M278" s="2" t="s">
        <v>28</v>
      </c>
      <c r="N278" t="s">
        <v>1187</v>
      </c>
      <c r="O278" t="s">
        <v>25</v>
      </c>
      <c r="P278" s="3">
        <v>11.971065679104063</v>
      </c>
      <c r="Q278" t="str">
        <f t="shared" si="24"/>
        <v>D</v>
      </c>
      <c r="R278">
        <f t="shared" si="25"/>
        <v>2018</v>
      </c>
      <c r="S278">
        <f t="shared" si="26"/>
        <v>0</v>
      </c>
    </row>
    <row r="279" spans="1:19" x14ac:dyDescent="0.25">
      <c r="A279" s="1">
        <v>43139.261870158989</v>
      </c>
      <c r="B279" s="2" t="s">
        <v>2975</v>
      </c>
      <c r="C279" t="s">
        <v>780</v>
      </c>
      <c r="D279">
        <v>20</v>
      </c>
      <c r="E279">
        <f>IF(D279="", _xlfn.XLOOKUP(C279,'Median Quantity per product'!$D$4:$D$103,'Median Quantity per product'!$E$4:$E$103, "NA"),'Project Work - Data wrows'!D279)</f>
        <v>20</v>
      </c>
      <c r="F279" t="s">
        <v>32</v>
      </c>
      <c r="G279">
        <f>IF(F279="",_xlfn.XLOOKUP(C279,'Price Averages'!$D$4:$D$103,'Price Averages'!$E$4:$E$103, "FALSE"), F279)</f>
        <v>100</v>
      </c>
      <c r="H279">
        <v>25</v>
      </c>
      <c r="I279">
        <f>IF(H279="", _xlfn.XLOOKUP(C279, 'Cost Averages'!$D$4:$D$103,'Cost Averages'!$E$4:$E$103, "FALSE"),H279)</f>
        <v>25</v>
      </c>
      <c r="J279">
        <f t="shared" si="27"/>
        <v>2000</v>
      </c>
      <c r="K279">
        <f t="shared" si="28"/>
        <v>500</v>
      </c>
      <c r="L279">
        <f t="shared" si="29"/>
        <v>1500</v>
      </c>
      <c r="M279" s="2" t="s">
        <v>28</v>
      </c>
      <c r="N279" t="s">
        <v>1060</v>
      </c>
      <c r="O279" t="s">
        <v>34</v>
      </c>
      <c r="P279" s="3">
        <v>8.1352386075080023</v>
      </c>
      <c r="Q279" t="str">
        <f t="shared" si="24"/>
        <v>D</v>
      </c>
      <c r="R279">
        <f t="shared" si="25"/>
        <v>2018</v>
      </c>
      <c r="S279">
        <f t="shared" si="26"/>
        <v>0</v>
      </c>
    </row>
    <row r="280" spans="1:19" x14ac:dyDescent="0.25">
      <c r="A280" s="1">
        <v>43149.171475769399</v>
      </c>
      <c r="B280" s="2" t="s">
        <v>620</v>
      </c>
      <c r="C280" t="s">
        <v>167</v>
      </c>
      <c r="D280">
        <v>1</v>
      </c>
      <c r="E280">
        <f>IF(D280="", _xlfn.XLOOKUP(C280,'Median Quantity per product'!$D$4:$D$103,'Median Quantity per product'!$E$4:$E$103, "NA"),'Project Work - Data wrows'!D280)</f>
        <v>1</v>
      </c>
      <c r="F280">
        <v>38</v>
      </c>
      <c r="G280">
        <f>IF(F280="",_xlfn.XLOOKUP(C280,'Price Averages'!$D$4:$D$103,'Price Averages'!$E$4:$E$103, "FALSE"), F280)</f>
        <v>38</v>
      </c>
      <c r="H280">
        <v>19</v>
      </c>
      <c r="I280">
        <f>IF(H280="", _xlfn.XLOOKUP(C280, 'Cost Averages'!$D$4:$D$103,'Cost Averages'!$E$4:$E$103, "FALSE"),H280)</f>
        <v>19</v>
      </c>
      <c r="J280">
        <f t="shared" si="27"/>
        <v>38</v>
      </c>
      <c r="K280">
        <f t="shared" si="28"/>
        <v>19</v>
      </c>
      <c r="L280">
        <f t="shared" si="29"/>
        <v>19</v>
      </c>
      <c r="M280" s="2" t="s">
        <v>44</v>
      </c>
      <c r="N280" t="s">
        <v>621</v>
      </c>
      <c r="O280" t="s">
        <v>46</v>
      </c>
      <c r="P280" s="3">
        <v>9.8892508156549788</v>
      </c>
      <c r="Q280" t="str">
        <f t="shared" si="24"/>
        <v>D</v>
      </c>
      <c r="R280">
        <f t="shared" si="25"/>
        <v>2018</v>
      </c>
      <c r="S280">
        <f t="shared" si="26"/>
        <v>0</v>
      </c>
    </row>
    <row r="281" spans="1:19" x14ac:dyDescent="0.25">
      <c r="A281" s="1">
        <v>43350.492312475835</v>
      </c>
      <c r="B281" s="2" t="s">
        <v>255</v>
      </c>
      <c r="C281" t="s">
        <v>167</v>
      </c>
      <c r="D281">
        <v>11</v>
      </c>
      <c r="E281">
        <f>IF(D281="", _xlfn.XLOOKUP(C281,'Median Quantity per product'!$D$4:$D$103,'Median Quantity per product'!$E$4:$E$103, "NA"),'Project Work - Data wrows'!D281)</f>
        <v>11</v>
      </c>
      <c r="F281">
        <v>38</v>
      </c>
      <c r="G281">
        <f>IF(F281="",_xlfn.XLOOKUP(C281,'Price Averages'!$D$4:$D$103,'Price Averages'!$E$4:$E$103, "FALSE"), F281)</f>
        <v>38</v>
      </c>
      <c r="H281">
        <v>19</v>
      </c>
      <c r="I281">
        <f>IF(H281="", _xlfn.XLOOKUP(C281, 'Cost Averages'!$D$4:$D$103,'Cost Averages'!$E$4:$E$103, "FALSE"),H281)</f>
        <v>19</v>
      </c>
      <c r="J281">
        <f t="shared" si="27"/>
        <v>418</v>
      </c>
      <c r="K281">
        <f t="shared" si="28"/>
        <v>209</v>
      </c>
      <c r="L281">
        <f t="shared" si="29"/>
        <v>209</v>
      </c>
      <c r="M281" s="2" t="s">
        <v>44</v>
      </c>
      <c r="N281" t="s">
        <v>256</v>
      </c>
      <c r="O281" t="s">
        <v>34</v>
      </c>
      <c r="P281" s="3">
        <v>12.514998090845811</v>
      </c>
      <c r="Q281" t="str">
        <f t="shared" si="24"/>
        <v>D</v>
      </c>
      <c r="R281">
        <f t="shared" si="25"/>
        <v>2018</v>
      </c>
      <c r="S281">
        <f t="shared" si="26"/>
        <v>0</v>
      </c>
    </row>
    <row r="282" spans="1:19" x14ac:dyDescent="0.25">
      <c r="A282" s="1">
        <v>43376.757634855079</v>
      </c>
      <c r="B282" s="2" t="s">
        <v>569</v>
      </c>
      <c r="C282" t="s">
        <v>167</v>
      </c>
      <c r="D282">
        <v>12</v>
      </c>
      <c r="E282">
        <f>IF(D282="", _xlfn.XLOOKUP(C282,'Median Quantity per product'!$D$4:$D$103,'Median Quantity per product'!$E$4:$E$103, "NA"),'Project Work - Data wrows'!D282)</f>
        <v>12</v>
      </c>
      <c r="F282">
        <v>38</v>
      </c>
      <c r="G282">
        <f>IF(F282="",_xlfn.XLOOKUP(C282,'Price Averages'!$D$4:$D$103,'Price Averages'!$E$4:$E$103, "FALSE"), F282)</f>
        <v>38</v>
      </c>
      <c r="H282">
        <v>19</v>
      </c>
      <c r="I282">
        <f>IF(H282="", _xlfn.XLOOKUP(C282, 'Cost Averages'!$D$4:$D$103,'Cost Averages'!$E$4:$E$103, "FALSE"),H282)</f>
        <v>19</v>
      </c>
      <c r="J282">
        <f t="shared" si="27"/>
        <v>456</v>
      </c>
      <c r="K282">
        <f t="shared" si="28"/>
        <v>228</v>
      </c>
      <c r="L282">
        <f t="shared" si="29"/>
        <v>228</v>
      </c>
      <c r="M282" s="2" t="s">
        <v>28</v>
      </c>
      <c r="N282" t="s">
        <v>45</v>
      </c>
      <c r="O282" t="s">
        <v>46</v>
      </c>
      <c r="P282" s="3">
        <v>12.169266722245851</v>
      </c>
      <c r="Q282" t="str">
        <f t="shared" si="24"/>
        <v>D</v>
      </c>
      <c r="R282">
        <f t="shared" si="25"/>
        <v>2018</v>
      </c>
      <c r="S282">
        <f t="shared" si="26"/>
        <v>0</v>
      </c>
    </row>
    <row r="283" spans="1:19" x14ac:dyDescent="0.25">
      <c r="A283" s="1">
        <v>43385.301724963349</v>
      </c>
      <c r="B283" s="2" t="s">
        <v>936</v>
      </c>
      <c r="C283" t="s">
        <v>167</v>
      </c>
      <c r="D283">
        <v>16</v>
      </c>
      <c r="E283">
        <f>IF(D283="", _xlfn.XLOOKUP(C283,'Median Quantity per product'!$D$4:$D$103,'Median Quantity per product'!$E$4:$E$103, "NA"),'Project Work - Data wrows'!D283)</f>
        <v>16</v>
      </c>
      <c r="F283">
        <v>38</v>
      </c>
      <c r="G283">
        <f>IF(F283="",_xlfn.XLOOKUP(C283,'Price Averages'!$D$4:$D$103,'Price Averages'!$E$4:$E$103, "FALSE"), F283)</f>
        <v>38</v>
      </c>
      <c r="H283">
        <v>19</v>
      </c>
      <c r="I283">
        <f>IF(H283="", _xlfn.XLOOKUP(C283, 'Cost Averages'!$D$4:$D$103,'Cost Averages'!$E$4:$E$103, "FALSE"),H283)</f>
        <v>19</v>
      </c>
      <c r="J283">
        <f t="shared" si="27"/>
        <v>608</v>
      </c>
      <c r="K283">
        <f t="shared" si="28"/>
        <v>304</v>
      </c>
      <c r="L283">
        <f t="shared" si="29"/>
        <v>304</v>
      </c>
      <c r="M283" s="2" t="s">
        <v>28</v>
      </c>
      <c r="N283" t="s">
        <v>554</v>
      </c>
      <c r="O283" t="s">
        <v>41</v>
      </c>
      <c r="P283" s="3">
        <v>11.808681852148307</v>
      </c>
      <c r="Q283" t="str">
        <f t="shared" si="24"/>
        <v>D</v>
      </c>
      <c r="R283">
        <f t="shared" si="25"/>
        <v>2018</v>
      </c>
      <c r="S283">
        <f t="shared" si="26"/>
        <v>0</v>
      </c>
    </row>
    <row r="284" spans="1:19" x14ac:dyDescent="0.25">
      <c r="A284" s="1">
        <v>43262.775374428333</v>
      </c>
      <c r="B284" s="2" t="s">
        <v>1457</v>
      </c>
      <c r="C284" t="s">
        <v>383</v>
      </c>
      <c r="D284">
        <v>1</v>
      </c>
      <c r="E284">
        <f>IF(D284="", _xlfn.XLOOKUP(C284,'Median Quantity per product'!$D$4:$D$103,'Median Quantity per product'!$E$4:$E$103, "NA"),'Project Work - Data wrows'!D284)</f>
        <v>1</v>
      </c>
      <c r="F284" t="s">
        <v>32</v>
      </c>
      <c r="G284">
        <f>IF(F284="",_xlfn.XLOOKUP(C284,'Price Averages'!$D$4:$D$103,'Price Averages'!$E$4:$E$103, "FALSE"), F284)</f>
        <v>72</v>
      </c>
      <c r="H284">
        <v>36</v>
      </c>
      <c r="I284">
        <f>IF(H284="", _xlfn.XLOOKUP(C284, 'Cost Averages'!$D$4:$D$103,'Cost Averages'!$E$4:$E$103, "FALSE"),H284)</f>
        <v>36</v>
      </c>
      <c r="J284">
        <f t="shared" si="27"/>
        <v>72</v>
      </c>
      <c r="K284">
        <f t="shared" si="28"/>
        <v>36</v>
      </c>
      <c r="L284">
        <f t="shared" si="29"/>
        <v>36</v>
      </c>
      <c r="M284" s="2" t="s">
        <v>23</v>
      </c>
      <c r="N284" t="s">
        <v>1077</v>
      </c>
      <c r="O284" t="s">
        <v>41</v>
      </c>
      <c r="P284" s="3">
        <v>10.818241047231139</v>
      </c>
      <c r="Q284" t="str">
        <f t="shared" si="24"/>
        <v>D</v>
      </c>
      <c r="R284">
        <f t="shared" si="25"/>
        <v>2018</v>
      </c>
      <c r="S284">
        <f t="shared" si="26"/>
        <v>0</v>
      </c>
    </row>
    <row r="285" spans="1:19" x14ac:dyDescent="0.25">
      <c r="A285" s="1">
        <v>43419.013095993003</v>
      </c>
      <c r="B285" s="2" t="s">
        <v>2408</v>
      </c>
      <c r="C285" t="s">
        <v>383</v>
      </c>
      <c r="D285">
        <v>19</v>
      </c>
      <c r="E285">
        <f>IF(D285="", _xlfn.XLOOKUP(C285,'Median Quantity per product'!$D$4:$D$103,'Median Quantity per product'!$E$4:$E$103, "NA"),'Project Work - Data wrows'!D285)</f>
        <v>19</v>
      </c>
      <c r="F285">
        <v>72</v>
      </c>
      <c r="G285">
        <f>IF(F285="",_xlfn.XLOOKUP(C285,'Price Averages'!$D$4:$D$103,'Price Averages'!$E$4:$E$103, "FALSE"), F285)</f>
        <v>72</v>
      </c>
      <c r="H285">
        <v>36</v>
      </c>
      <c r="I285">
        <f>IF(H285="", _xlfn.XLOOKUP(C285, 'Cost Averages'!$D$4:$D$103,'Cost Averages'!$E$4:$E$103, "FALSE"),H285)</f>
        <v>36</v>
      </c>
      <c r="J285">
        <f t="shared" si="27"/>
        <v>1368</v>
      </c>
      <c r="K285">
        <f t="shared" si="28"/>
        <v>684</v>
      </c>
      <c r="L285">
        <f t="shared" si="29"/>
        <v>684</v>
      </c>
      <c r="M285" s="2" t="s">
        <v>44</v>
      </c>
      <c r="N285" t="s">
        <v>869</v>
      </c>
      <c r="O285" t="s">
        <v>41</v>
      </c>
      <c r="P285" s="3">
        <v>13.275355576494196</v>
      </c>
      <c r="Q285" t="str">
        <f t="shared" si="24"/>
        <v>D</v>
      </c>
      <c r="R285">
        <f t="shared" si="25"/>
        <v>2018</v>
      </c>
      <c r="S285">
        <f t="shared" si="26"/>
        <v>0</v>
      </c>
    </row>
    <row r="286" spans="1:19" x14ac:dyDescent="0.25">
      <c r="A286" s="1">
        <v>43328.111001150792</v>
      </c>
      <c r="B286" s="2" t="s">
        <v>2517</v>
      </c>
      <c r="C286" t="s">
        <v>383</v>
      </c>
      <c r="D286">
        <v>20</v>
      </c>
      <c r="E286">
        <f>IF(D286="", _xlfn.XLOOKUP(C286,'Median Quantity per product'!$D$4:$D$103,'Median Quantity per product'!$E$4:$E$103, "NA"),'Project Work - Data wrows'!D286)</f>
        <v>20</v>
      </c>
      <c r="F286" t="s">
        <v>32</v>
      </c>
      <c r="G286">
        <f>IF(F286="",_xlfn.XLOOKUP(C286,'Price Averages'!$D$4:$D$103,'Price Averages'!$E$4:$E$103, "FALSE"), F286)</f>
        <v>72</v>
      </c>
      <c r="H286">
        <v>36</v>
      </c>
      <c r="I286">
        <f>IF(H286="", _xlfn.XLOOKUP(C286, 'Cost Averages'!$D$4:$D$103,'Cost Averages'!$E$4:$E$103, "FALSE"),H286)</f>
        <v>36</v>
      </c>
      <c r="J286">
        <f t="shared" si="27"/>
        <v>1440</v>
      </c>
      <c r="K286">
        <f t="shared" si="28"/>
        <v>720</v>
      </c>
      <c r="L286">
        <f t="shared" si="29"/>
        <v>720</v>
      </c>
      <c r="M286" s="2" t="s">
        <v>23</v>
      </c>
      <c r="N286" t="s">
        <v>153</v>
      </c>
      <c r="O286" t="s">
        <v>25</v>
      </c>
      <c r="P286" s="3">
        <v>14.370283356317486</v>
      </c>
      <c r="Q286" t="str">
        <f t="shared" si="24"/>
        <v>D</v>
      </c>
      <c r="R286">
        <f t="shared" si="25"/>
        <v>2018</v>
      </c>
      <c r="S286">
        <f t="shared" si="26"/>
        <v>0</v>
      </c>
    </row>
    <row r="287" spans="1:19" x14ac:dyDescent="0.25">
      <c r="A287" s="1">
        <v>43243.72697986976</v>
      </c>
      <c r="B287" s="2" t="s">
        <v>2823</v>
      </c>
      <c r="C287" t="s">
        <v>383</v>
      </c>
      <c r="D287" t="s">
        <v>32</v>
      </c>
      <c r="E287">
        <f>IF(D287="", _xlfn.XLOOKUP(C287,'Median Quantity per product'!$D$4:$D$103,'Median Quantity per product'!$E$4:$E$103, "NA"),'Project Work - Data wrows'!D287)</f>
        <v>12</v>
      </c>
      <c r="F287">
        <v>72</v>
      </c>
      <c r="G287">
        <f>IF(F287="",_xlfn.XLOOKUP(C287,'Price Averages'!$D$4:$D$103,'Price Averages'!$E$4:$E$103, "FALSE"), F287)</f>
        <v>72</v>
      </c>
      <c r="H287">
        <v>36</v>
      </c>
      <c r="I287">
        <f>IF(H287="", _xlfn.XLOOKUP(C287, 'Cost Averages'!$D$4:$D$103,'Cost Averages'!$E$4:$E$103, "FALSE"),H287)</f>
        <v>36</v>
      </c>
      <c r="J287">
        <f t="shared" si="27"/>
        <v>864</v>
      </c>
      <c r="K287">
        <f t="shared" si="28"/>
        <v>432</v>
      </c>
      <c r="L287">
        <f t="shared" si="29"/>
        <v>432</v>
      </c>
      <c r="M287" s="2" t="s">
        <v>44</v>
      </c>
      <c r="N287" t="s">
        <v>540</v>
      </c>
      <c r="O287" t="s">
        <v>46</v>
      </c>
      <c r="P287" s="3">
        <v>16.695690968264284</v>
      </c>
      <c r="Q287" t="str">
        <f t="shared" si="24"/>
        <v>D</v>
      </c>
      <c r="R287">
        <f t="shared" si="25"/>
        <v>2018</v>
      </c>
      <c r="S287">
        <f t="shared" si="26"/>
        <v>0</v>
      </c>
    </row>
    <row r="288" spans="1:19" x14ac:dyDescent="0.25">
      <c r="A288" s="1">
        <v>43365.558750921897</v>
      </c>
      <c r="B288" s="2" t="s">
        <v>1488</v>
      </c>
      <c r="C288" t="s">
        <v>112</v>
      </c>
      <c r="D288">
        <v>1</v>
      </c>
      <c r="E288">
        <f>IF(D288="", _xlfn.XLOOKUP(C288,'Median Quantity per product'!$D$4:$D$103,'Median Quantity per product'!$E$4:$E$103, "NA"),'Project Work - Data wrows'!D288)</f>
        <v>1</v>
      </c>
      <c r="F288">
        <v>252</v>
      </c>
      <c r="G288">
        <f>IF(F288="",_xlfn.XLOOKUP(C288,'Price Averages'!$D$4:$D$103,'Price Averages'!$E$4:$E$103, "FALSE"), F288)</f>
        <v>252</v>
      </c>
      <c r="H288">
        <v>63</v>
      </c>
      <c r="I288">
        <f>IF(H288="", _xlfn.XLOOKUP(C288, 'Cost Averages'!$D$4:$D$103,'Cost Averages'!$E$4:$E$103, "FALSE"),H288)</f>
        <v>63</v>
      </c>
      <c r="J288">
        <f t="shared" si="27"/>
        <v>252</v>
      </c>
      <c r="K288">
        <f t="shared" si="28"/>
        <v>63</v>
      </c>
      <c r="L288">
        <f t="shared" si="29"/>
        <v>189</v>
      </c>
      <c r="M288" s="2" t="s">
        <v>28</v>
      </c>
      <c r="N288" t="s">
        <v>115</v>
      </c>
      <c r="O288" t="s">
        <v>46</v>
      </c>
      <c r="P288" s="3">
        <v>10.42743035829395</v>
      </c>
      <c r="Q288" t="str">
        <f t="shared" si="24"/>
        <v>D</v>
      </c>
      <c r="R288">
        <f t="shared" si="25"/>
        <v>2018</v>
      </c>
      <c r="S288">
        <f t="shared" si="26"/>
        <v>0</v>
      </c>
    </row>
    <row r="289" spans="1:19" x14ac:dyDescent="0.25">
      <c r="A289" s="1">
        <v>43399.010863394717</v>
      </c>
      <c r="B289" s="2" t="s">
        <v>814</v>
      </c>
      <c r="C289" t="s">
        <v>112</v>
      </c>
      <c r="D289">
        <v>10</v>
      </c>
      <c r="E289">
        <f>IF(D289="", _xlfn.XLOOKUP(C289,'Median Quantity per product'!$D$4:$D$103,'Median Quantity per product'!$E$4:$E$103, "NA"),'Project Work - Data wrows'!D289)</f>
        <v>10</v>
      </c>
      <c r="F289">
        <v>252</v>
      </c>
      <c r="G289">
        <f>IF(F289="",_xlfn.XLOOKUP(C289,'Price Averages'!$D$4:$D$103,'Price Averages'!$E$4:$E$103, "FALSE"), F289)</f>
        <v>252</v>
      </c>
      <c r="H289">
        <v>63</v>
      </c>
      <c r="I289">
        <f>IF(H289="", _xlfn.XLOOKUP(C289, 'Cost Averages'!$D$4:$D$103,'Cost Averages'!$E$4:$E$103, "FALSE"),H289)</f>
        <v>63</v>
      </c>
      <c r="J289">
        <f t="shared" si="27"/>
        <v>2520</v>
      </c>
      <c r="K289">
        <f t="shared" si="28"/>
        <v>630</v>
      </c>
      <c r="L289">
        <f t="shared" si="29"/>
        <v>1890</v>
      </c>
      <c r="M289" s="2" t="s">
        <v>23</v>
      </c>
      <c r="N289" t="s">
        <v>315</v>
      </c>
      <c r="O289" t="s">
        <v>46</v>
      </c>
      <c r="P289" s="3">
        <v>11.221666113009938</v>
      </c>
      <c r="Q289" t="str">
        <f t="shared" si="24"/>
        <v>D</v>
      </c>
      <c r="R289">
        <f t="shared" si="25"/>
        <v>2018</v>
      </c>
      <c r="S289">
        <f t="shared" si="26"/>
        <v>0</v>
      </c>
    </row>
    <row r="290" spans="1:19" x14ac:dyDescent="0.25">
      <c r="A290" s="1">
        <v>43336.220921273998</v>
      </c>
      <c r="B290" s="2" t="s">
        <v>1997</v>
      </c>
      <c r="C290" t="s">
        <v>112</v>
      </c>
      <c r="D290">
        <v>12</v>
      </c>
      <c r="E290">
        <f>IF(D290="", _xlfn.XLOOKUP(C290,'Median Quantity per product'!$D$4:$D$103,'Median Quantity per product'!$E$4:$E$103, "NA"),'Project Work - Data wrows'!D290)</f>
        <v>12</v>
      </c>
      <c r="F290">
        <v>252</v>
      </c>
      <c r="G290">
        <f>IF(F290="",_xlfn.XLOOKUP(C290,'Price Averages'!$D$4:$D$103,'Price Averages'!$E$4:$E$103, "FALSE"), F290)</f>
        <v>252</v>
      </c>
      <c r="H290" t="s">
        <v>32</v>
      </c>
      <c r="I290">
        <f>IF(H290="", _xlfn.XLOOKUP(C290, 'Cost Averages'!$D$4:$D$103,'Cost Averages'!$E$4:$E$103, "FALSE"),H290)</f>
        <v>63</v>
      </c>
      <c r="J290">
        <f t="shared" si="27"/>
        <v>3024</v>
      </c>
      <c r="K290">
        <f t="shared" si="28"/>
        <v>756</v>
      </c>
      <c r="L290">
        <f t="shared" si="29"/>
        <v>2268</v>
      </c>
      <c r="M290" s="2" t="s">
        <v>28</v>
      </c>
      <c r="N290" t="s">
        <v>333</v>
      </c>
      <c r="O290" t="s">
        <v>56</v>
      </c>
      <c r="P290" s="3">
        <v>10.816866337473218</v>
      </c>
      <c r="Q290" t="str">
        <f t="shared" si="24"/>
        <v>D</v>
      </c>
      <c r="R290">
        <f t="shared" si="25"/>
        <v>2018</v>
      </c>
      <c r="S290">
        <f t="shared" si="26"/>
        <v>0</v>
      </c>
    </row>
    <row r="291" spans="1:19" x14ac:dyDescent="0.25">
      <c r="A291" s="1">
        <v>43251.338465034947</v>
      </c>
      <c r="B291" s="2" t="s">
        <v>2939</v>
      </c>
      <c r="C291" t="s">
        <v>112</v>
      </c>
      <c r="D291">
        <v>18</v>
      </c>
      <c r="E291">
        <f>IF(D291="", _xlfn.XLOOKUP(C291,'Median Quantity per product'!$D$4:$D$103,'Median Quantity per product'!$E$4:$E$103, "NA"),'Project Work - Data wrows'!D291)</f>
        <v>18</v>
      </c>
      <c r="F291" t="s">
        <v>32</v>
      </c>
      <c r="G291">
        <f>IF(F291="",_xlfn.XLOOKUP(C291,'Price Averages'!$D$4:$D$103,'Price Averages'!$E$4:$E$103, "FALSE"), F291)</f>
        <v>252</v>
      </c>
      <c r="H291">
        <v>63</v>
      </c>
      <c r="I291">
        <f>IF(H291="", _xlfn.XLOOKUP(C291, 'Cost Averages'!$D$4:$D$103,'Cost Averages'!$E$4:$E$103, "FALSE"),H291)</f>
        <v>63</v>
      </c>
      <c r="J291">
        <f t="shared" si="27"/>
        <v>4536</v>
      </c>
      <c r="K291">
        <f t="shared" si="28"/>
        <v>1134</v>
      </c>
      <c r="L291">
        <f t="shared" si="29"/>
        <v>3402</v>
      </c>
      <c r="M291" s="2" t="s">
        <v>28</v>
      </c>
      <c r="N291" t="s">
        <v>135</v>
      </c>
      <c r="O291" t="s">
        <v>56</v>
      </c>
      <c r="P291" s="3">
        <v>11.406233913305266</v>
      </c>
      <c r="Q291" t="str">
        <f t="shared" si="24"/>
        <v>D</v>
      </c>
      <c r="R291">
        <f t="shared" si="25"/>
        <v>2018</v>
      </c>
      <c r="S291">
        <f t="shared" si="26"/>
        <v>0</v>
      </c>
    </row>
    <row r="292" spans="1:19" x14ac:dyDescent="0.25">
      <c r="A292" s="1">
        <v>43463.978431655734</v>
      </c>
      <c r="B292" s="2" t="s">
        <v>439</v>
      </c>
      <c r="C292" t="s">
        <v>348</v>
      </c>
      <c r="D292">
        <v>6</v>
      </c>
      <c r="E292">
        <f>IF(D292="", _xlfn.XLOOKUP(C292,'Median Quantity per product'!$D$4:$D$103,'Median Quantity per product'!$E$4:$E$103, "NA"),'Project Work - Data wrows'!D292)</f>
        <v>6</v>
      </c>
      <c r="F292">
        <v>356</v>
      </c>
      <c r="G292">
        <f>IF(F292="",_xlfn.XLOOKUP(C292,'Price Averages'!$D$4:$D$103,'Price Averages'!$E$4:$E$103, "FALSE"), F292)</f>
        <v>356</v>
      </c>
      <c r="H292">
        <v>89</v>
      </c>
      <c r="I292">
        <f>IF(H292="", _xlfn.XLOOKUP(C292, 'Cost Averages'!$D$4:$D$103,'Cost Averages'!$E$4:$E$103, "FALSE"),H292)</f>
        <v>89</v>
      </c>
      <c r="J292">
        <f t="shared" si="27"/>
        <v>2136</v>
      </c>
      <c r="K292">
        <f t="shared" si="28"/>
        <v>534</v>
      </c>
      <c r="L292">
        <f t="shared" si="29"/>
        <v>1602</v>
      </c>
      <c r="M292" s="2" t="s">
        <v>23</v>
      </c>
      <c r="N292" t="s">
        <v>440</v>
      </c>
      <c r="O292" t="s">
        <v>50</v>
      </c>
      <c r="P292" s="3">
        <v>15.770846827234339</v>
      </c>
      <c r="Q292" t="str">
        <f t="shared" si="24"/>
        <v>D</v>
      </c>
      <c r="R292">
        <f t="shared" si="25"/>
        <v>2018</v>
      </c>
      <c r="S292">
        <f t="shared" si="26"/>
        <v>0</v>
      </c>
    </row>
    <row r="293" spans="1:19" x14ac:dyDescent="0.25">
      <c r="A293" s="1">
        <v>43303.267902567277</v>
      </c>
      <c r="B293" s="2" t="s">
        <v>2736</v>
      </c>
      <c r="C293" t="s">
        <v>348</v>
      </c>
      <c r="D293">
        <v>13</v>
      </c>
      <c r="E293">
        <f>IF(D293="", _xlfn.XLOOKUP(C293,'Median Quantity per product'!$D$4:$D$103,'Median Quantity per product'!$E$4:$E$103, "NA"),'Project Work - Data wrows'!D293)</f>
        <v>13</v>
      </c>
      <c r="F293">
        <v>356</v>
      </c>
      <c r="G293">
        <f>IF(F293="",_xlfn.XLOOKUP(C293,'Price Averages'!$D$4:$D$103,'Price Averages'!$E$4:$E$103, "FALSE"), F293)</f>
        <v>356</v>
      </c>
      <c r="H293">
        <v>89</v>
      </c>
      <c r="I293">
        <f>IF(H293="", _xlfn.XLOOKUP(C293, 'Cost Averages'!$D$4:$D$103,'Cost Averages'!$E$4:$E$103, "FALSE"),H293)</f>
        <v>89</v>
      </c>
      <c r="J293">
        <f t="shared" si="27"/>
        <v>4628</v>
      </c>
      <c r="K293">
        <f t="shared" si="28"/>
        <v>1157</v>
      </c>
      <c r="L293">
        <f t="shared" si="29"/>
        <v>3471</v>
      </c>
      <c r="M293" s="2" t="s">
        <v>28</v>
      </c>
      <c r="N293" t="s">
        <v>1694</v>
      </c>
      <c r="O293" t="s">
        <v>34</v>
      </c>
      <c r="P293" s="3">
        <v>11.375127981841125</v>
      </c>
      <c r="Q293" t="str">
        <f t="shared" si="24"/>
        <v>D</v>
      </c>
      <c r="R293">
        <f t="shared" si="25"/>
        <v>2018</v>
      </c>
      <c r="S293">
        <f t="shared" si="26"/>
        <v>0</v>
      </c>
    </row>
    <row r="294" spans="1:19" x14ac:dyDescent="0.25">
      <c r="A294" s="1">
        <v>43465.098816709651</v>
      </c>
      <c r="B294" s="2" t="s">
        <v>1042</v>
      </c>
      <c r="C294" t="s">
        <v>348</v>
      </c>
      <c r="D294">
        <v>18</v>
      </c>
      <c r="E294">
        <f>IF(D294="", _xlfn.XLOOKUP(C294,'Median Quantity per product'!$D$4:$D$103,'Median Quantity per product'!$E$4:$E$103, "NA"),'Project Work - Data wrows'!D294)</f>
        <v>18</v>
      </c>
      <c r="F294">
        <v>356</v>
      </c>
      <c r="G294">
        <f>IF(F294="",_xlfn.XLOOKUP(C294,'Price Averages'!$D$4:$D$103,'Price Averages'!$E$4:$E$103, "FALSE"), F294)</f>
        <v>356</v>
      </c>
      <c r="H294">
        <v>89</v>
      </c>
      <c r="I294">
        <f>IF(H294="", _xlfn.XLOOKUP(C294, 'Cost Averages'!$D$4:$D$103,'Cost Averages'!$E$4:$E$103, "FALSE"),H294)</f>
        <v>89</v>
      </c>
      <c r="J294">
        <f t="shared" si="27"/>
        <v>6408</v>
      </c>
      <c r="K294">
        <f t="shared" si="28"/>
        <v>1602</v>
      </c>
      <c r="L294">
        <f t="shared" si="29"/>
        <v>4806</v>
      </c>
      <c r="M294" s="2" t="s">
        <v>28</v>
      </c>
      <c r="N294" t="s">
        <v>1043</v>
      </c>
      <c r="O294" t="s">
        <v>56</v>
      </c>
      <c r="P294" s="3">
        <v>12.852414455158604</v>
      </c>
      <c r="Q294" t="str">
        <f t="shared" si="24"/>
        <v>D</v>
      </c>
      <c r="R294">
        <f t="shared" si="25"/>
        <v>2018</v>
      </c>
      <c r="S294">
        <f t="shared" si="26"/>
        <v>0</v>
      </c>
    </row>
    <row r="295" spans="1:19" x14ac:dyDescent="0.25">
      <c r="A295" s="1">
        <v>43328.398770930959</v>
      </c>
      <c r="B295" s="2" t="s">
        <v>2548</v>
      </c>
      <c r="C295" t="s">
        <v>348</v>
      </c>
      <c r="D295">
        <v>18</v>
      </c>
      <c r="E295">
        <f>IF(D295="", _xlfn.XLOOKUP(C295,'Median Quantity per product'!$D$4:$D$103,'Median Quantity per product'!$E$4:$E$103, "NA"),'Project Work - Data wrows'!D295)</f>
        <v>18</v>
      </c>
      <c r="F295">
        <v>356</v>
      </c>
      <c r="G295">
        <f>IF(F295="",_xlfn.XLOOKUP(C295,'Price Averages'!$D$4:$D$103,'Price Averages'!$E$4:$E$103, "FALSE"), F295)</f>
        <v>356</v>
      </c>
      <c r="H295">
        <v>89</v>
      </c>
      <c r="I295">
        <f>IF(H295="", _xlfn.XLOOKUP(C295, 'Cost Averages'!$D$4:$D$103,'Cost Averages'!$E$4:$E$103, "FALSE"),H295)</f>
        <v>89</v>
      </c>
      <c r="J295">
        <f t="shared" si="27"/>
        <v>6408</v>
      </c>
      <c r="K295">
        <f t="shared" si="28"/>
        <v>1602</v>
      </c>
      <c r="L295">
        <f t="shared" si="29"/>
        <v>4806</v>
      </c>
      <c r="M295" s="2" t="s">
        <v>28</v>
      </c>
      <c r="N295" t="s">
        <v>683</v>
      </c>
      <c r="O295" t="s">
        <v>25</v>
      </c>
      <c r="P295" s="3">
        <v>10.248947386022252</v>
      </c>
      <c r="Q295" t="str">
        <f t="shared" si="24"/>
        <v>D</v>
      </c>
      <c r="R295">
        <f t="shared" si="25"/>
        <v>2018</v>
      </c>
      <c r="S295">
        <f t="shared" si="26"/>
        <v>0</v>
      </c>
    </row>
    <row r="296" spans="1:19" x14ac:dyDescent="0.25">
      <c r="A296" s="1">
        <v>43461.087855888596</v>
      </c>
      <c r="B296" s="2" t="s">
        <v>1550</v>
      </c>
      <c r="C296" t="s">
        <v>348</v>
      </c>
      <c r="D296">
        <v>19</v>
      </c>
      <c r="E296">
        <f>IF(D296="", _xlfn.XLOOKUP(C296,'Median Quantity per product'!$D$4:$D$103,'Median Quantity per product'!$E$4:$E$103, "NA"),'Project Work - Data wrows'!D296)</f>
        <v>19</v>
      </c>
      <c r="F296">
        <v>356</v>
      </c>
      <c r="G296">
        <f>IF(F296="",_xlfn.XLOOKUP(C296,'Price Averages'!$D$4:$D$103,'Price Averages'!$E$4:$E$103, "FALSE"), F296)</f>
        <v>356</v>
      </c>
      <c r="H296">
        <v>89</v>
      </c>
      <c r="I296">
        <f>IF(H296="", _xlfn.XLOOKUP(C296, 'Cost Averages'!$D$4:$D$103,'Cost Averages'!$E$4:$E$103, "FALSE"),H296)</f>
        <v>89</v>
      </c>
      <c r="J296">
        <f t="shared" si="27"/>
        <v>6764</v>
      </c>
      <c r="K296">
        <f t="shared" si="28"/>
        <v>1691</v>
      </c>
      <c r="L296">
        <f t="shared" si="29"/>
        <v>5073</v>
      </c>
      <c r="M296" s="2" t="s">
        <v>44</v>
      </c>
      <c r="N296" t="s">
        <v>436</v>
      </c>
      <c r="O296" t="s">
        <v>34</v>
      </c>
      <c r="P296" s="3">
        <v>15.861056998489449</v>
      </c>
      <c r="Q296" t="str">
        <f t="shared" si="24"/>
        <v>D</v>
      </c>
      <c r="R296">
        <f t="shared" si="25"/>
        <v>2018</v>
      </c>
      <c r="S296">
        <f t="shared" si="26"/>
        <v>0</v>
      </c>
    </row>
    <row r="297" spans="1:19" x14ac:dyDescent="0.25">
      <c r="A297" s="1">
        <v>43172.993914718085</v>
      </c>
      <c r="B297" s="2" t="s">
        <v>1950</v>
      </c>
      <c r="C297" t="s">
        <v>289</v>
      </c>
      <c r="D297">
        <v>9</v>
      </c>
      <c r="E297">
        <f>IF(D297="", _xlfn.XLOOKUP(C297,'Median Quantity per product'!$D$4:$D$103,'Median Quantity per product'!$E$4:$E$103, "NA"),'Project Work - Data wrows'!D297)</f>
        <v>9</v>
      </c>
      <c r="F297">
        <v>108</v>
      </c>
      <c r="G297">
        <f>IF(F297="",_xlfn.XLOOKUP(C297,'Price Averages'!$D$4:$D$103,'Price Averages'!$E$4:$E$103, "FALSE"), F297)</f>
        <v>108</v>
      </c>
      <c r="H297">
        <v>36</v>
      </c>
      <c r="I297">
        <f>IF(H297="", _xlfn.XLOOKUP(C297, 'Cost Averages'!$D$4:$D$103,'Cost Averages'!$E$4:$E$103, "FALSE"),H297)</f>
        <v>36</v>
      </c>
      <c r="J297">
        <f t="shared" si="27"/>
        <v>972</v>
      </c>
      <c r="K297">
        <f t="shared" si="28"/>
        <v>324</v>
      </c>
      <c r="L297">
        <f t="shared" si="29"/>
        <v>648</v>
      </c>
      <c r="M297" s="2" t="s">
        <v>28</v>
      </c>
      <c r="N297" t="s">
        <v>238</v>
      </c>
      <c r="O297" t="s">
        <v>50</v>
      </c>
      <c r="P297" s="3">
        <v>15.234329552872023</v>
      </c>
      <c r="Q297" t="str">
        <f t="shared" si="24"/>
        <v>D</v>
      </c>
      <c r="R297">
        <f t="shared" si="25"/>
        <v>2018</v>
      </c>
      <c r="S297">
        <f t="shared" si="26"/>
        <v>0</v>
      </c>
    </row>
    <row r="298" spans="1:19" x14ac:dyDescent="0.25">
      <c r="A298" s="1">
        <v>43219.539905237762</v>
      </c>
      <c r="B298" s="2" t="s">
        <v>2085</v>
      </c>
      <c r="C298" t="s">
        <v>289</v>
      </c>
      <c r="D298">
        <v>16</v>
      </c>
      <c r="E298">
        <f>IF(D298="", _xlfn.XLOOKUP(C298,'Median Quantity per product'!$D$4:$D$103,'Median Quantity per product'!$E$4:$E$103, "NA"),'Project Work - Data wrows'!D298)</f>
        <v>16</v>
      </c>
      <c r="F298">
        <v>108</v>
      </c>
      <c r="G298">
        <f>IF(F298="",_xlfn.XLOOKUP(C298,'Price Averages'!$D$4:$D$103,'Price Averages'!$E$4:$E$103, "FALSE"), F298)</f>
        <v>108</v>
      </c>
      <c r="H298">
        <v>36</v>
      </c>
      <c r="I298">
        <f>IF(H298="", _xlfn.XLOOKUP(C298, 'Cost Averages'!$D$4:$D$103,'Cost Averages'!$E$4:$E$103, "FALSE"),H298)</f>
        <v>36</v>
      </c>
      <c r="J298">
        <f t="shared" si="27"/>
        <v>1728</v>
      </c>
      <c r="K298">
        <f t="shared" si="28"/>
        <v>576</v>
      </c>
      <c r="L298">
        <f t="shared" si="29"/>
        <v>1152</v>
      </c>
      <c r="M298" s="2" t="s">
        <v>28</v>
      </c>
      <c r="N298" t="s">
        <v>540</v>
      </c>
      <c r="O298" t="s">
        <v>46</v>
      </c>
      <c r="P298" s="3">
        <v>16.695690968264284</v>
      </c>
      <c r="Q298" t="str">
        <f t="shared" si="24"/>
        <v>D</v>
      </c>
      <c r="R298">
        <f t="shared" si="25"/>
        <v>2018</v>
      </c>
      <c r="S298">
        <f t="shared" si="26"/>
        <v>0</v>
      </c>
    </row>
    <row r="299" spans="1:19" x14ac:dyDescent="0.25">
      <c r="A299" s="1">
        <v>43416.932862662936</v>
      </c>
      <c r="B299" s="2" t="s">
        <v>984</v>
      </c>
      <c r="C299" t="s">
        <v>289</v>
      </c>
      <c r="D299">
        <v>20</v>
      </c>
      <c r="E299">
        <f>IF(D299="", _xlfn.XLOOKUP(C299,'Median Quantity per product'!$D$4:$D$103,'Median Quantity per product'!$E$4:$E$103, "NA"),'Project Work - Data wrows'!D299)</f>
        <v>20</v>
      </c>
      <c r="F299" t="s">
        <v>32</v>
      </c>
      <c r="G299">
        <f>IF(F299="",_xlfn.XLOOKUP(C299,'Price Averages'!$D$4:$D$103,'Price Averages'!$E$4:$E$103, "FALSE"), F299)</f>
        <v>108</v>
      </c>
      <c r="H299">
        <v>36</v>
      </c>
      <c r="I299">
        <f>IF(H299="", _xlfn.XLOOKUP(C299, 'Cost Averages'!$D$4:$D$103,'Cost Averages'!$E$4:$E$103, "FALSE"),H299)</f>
        <v>36</v>
      </c>
      <c r="J299">
        <f t="shared" si="27"/>
        <v>2160</v>
      </c>
      <c r="K299">
        <f t="shared" si="28"/>
        <v>720</v>
      </c>
      <c r="L299">
        <f t="shared" si="29"/>
        <v>1440</v>
      </c>
      <c r="M299" s="2" t="s">
        <v>28</v>
      </c>
      <c r="N299" t="s">
        <v>766</v>
      </c>
      <c r="O299" t="s">
        <v>41</v>
      </c>
      <c r="P299" s="3">
        <v>13.392447352247808</v>
      </c>
      <c r="Q299" t="str">
        <f t="shared" si="24"/>
        <v>D</v>
      </c>
      <c r="R299">
        <f t="shared" si="25"/>
        <v>2018</v>
      </c>
      <c r="S299">
        <f t="shared" si="26"/>
        <v>0</v>
      </c>
    </row>
    <row r="300" spans="1:19" x14ac:dyDescent="0.25">
      <c r="A300" s="1">
        <v>43432.715331099964</v>
      </c>
      <c r="B300" s="2" t="s">
        <v>732</v>
      </c>
      <c r="C300" t="s">
        <v>329</v>
      </c>
      <c r="D300">
        <v>2</v>
      </c>
      <c r="E300">
        <f>IF(D300="", _xlfn.XLOOKUP(C300,'Median Quantity per product'!$D$4:$D$103,'Median Quantity per product'!$E$4:$E$103, "NA"),'Project Work - Data wrows'!D300)</f>
        <v>2</v>
      </c>
      <c r="F300">
        <v>135</v>
      </c>
      <c r="G300">
        <f>IF(F300="",_xlfn.XLOOKUP(C300,'Price Averages'!$D$4:$D$103,'Price Averages'!$E$4:$E$103, "FALSE"), F300)</f>
        <v>135</v>
      </c>
      <c r="H300">
        <v>45</v>
      </c>
      <c r="I300">
        <f>IF(H300="", _xlfn.XLOOKUP(C300, 'Cost Averages'!$D$4:$D$103,'Cost Averages'!$E$4:$E$103, "FALSE"),H300)</f>
        <v>45</v>
      </c>
      <c r="J300">
        <f t="shared" si="27"/>
        <v>270</v>
      </c>
      <c r="K300">
        <f t="shared" si="28"/>
        <v>90</v>
      </c>
      <c r="L300">
        <f t="shared" si="29"/>
        <v>180</v>
      </c>
      <c r="M300" s="2" t="s">
        <v>28</v>
      </c>
      <c r="N300" t="s">
        <v>733</v>
      </c>
      <c r="O300" t="s">
        <v>34</v>
      </c>
      <c r="P300" s="3">
        <v>14.817898176328208</v>
      </c>
      <c r="Q300" t="str">
        <f t="shared" si="24"/>
        <v>D</v>
      </c>
      <c r="R300">
        <f t="shared" si="25"/>
        <v>2018</v>
      </c>
      <c r="S300">
        <f t="shared" si="26"/>
        <v>0</v>
      </c>
    </row>
    <row r="301" spans="1:19" x14ac:dyDescent="0.25">
      <c r="A301" s="1">
        <v>43387.576675328462</v>
      </c>
      <c r="B301" s="2" t="s">
        <v>2983</v>
      </c>
      <c r="C301" t="s">
        <v>329</v>
      </c>
      <c r="D301">
        <v>7</v>
      </c>
      <c r="E301">
        <f>IF(D301="", _xlfn.XLOOKUP(C301,'Median Quantity per product'!$D$4:$D$103,'Median Quantity per product'!$E$4:$E$103, "NA"),'Project Work - Data wrows'!D301)</f>
        <v>7</v>
      </c>
      <c r="F301" t="s">
        <v>32</v>
      </c>
      <c r="G301">
        <f>IF(F301="",_xlfn.XLOOKUP(C301,'Price Averages'!$D$4:$D$103,'Price Averages'!$E$4:$E$103, "FALSE"), F301)</f>
        <v>135</v>
      </c>
      <c r="H301">
        <v>45</v>
      </c>
      <c r="I301">
        <f>IF(H301="", _xlfn.XLOOKUP(C301, 'Cost Averages'!$D$4:$D$103,'Cost Averages'!$E$4:$E$103, "FALSE"),H301)</f>
        <v>45</v>
      </c>
      <c r="J301">
        <f t="shared" si="27"/>
        <v>945</v>
      </c>
      <c r="K301">
        <f t="shared" si="28"/>
        <v>315</v>
      </c>
      <c r="L301">
        <f t="shared" si="29"/>
        <v>630</v>
      </c>
      <c r="M301" s="2" t="s">
        <v>28</v>
      </c>
      <c r="N301" t="s">
        <v>230</v>
      </c>
      <c r="O301" t="s">
        <v>78</v>
      </c>
      <c r="P301" s="3">
        <v>14.593670394271927</v>
      </c>
      <c r="Q301" t="str">
        <f t="shared" si="24"/>
        <v>D</v>
      </c>
      <c r="R301">
        <f t="shared" si="25"/>
        <v>2018</v>
      </c>
      <c r="S301">
        <f t="shared" si="26"/>
        <v>0</v>
      </c>
    </row>
    <row r="302" spans="1:19" x14ac:dyDescent="0.25">
      <c r="A302" s="1">
        <v>43190.622909527563</v>
      </c>
      <c r="B302" s="2" t="s">
        <v>328</v>
      </c>
      <c r="C302" t="s">
        <v>329</v>
      </c>
      <c r="D302">
        <v>10</v>
      </c>
      <c r="E302">
        <f>IF(D302="", _xlfn.XLOOKUP(C302,'Median Quantity per product'!$D$4:$D$103,'Median Quantity per product'!$E$4:$E$103, "NA"),'Project Work - Data wrows'!D302)</f>
        <v>10</v>
      </c>
      <c r="F302" t="s">
        <v>32</v>
      </c>
      <c r="G302">
        <f>IF(F302="",_xlfn.XLOOKUP(C302,'Price Averages'!$D$4:$D$103,'Price Averages'!$E$4:$E$103, "FALSE"), F302)</f>
        <v>135</v>
      </c>
      <c r="H302">
        <v>45</v>
      </c>
      <c r="I302">
        <f>IF(H302="", _xlfn.XLOOKUP(C302, 'Cost Averages'!$D$4:$D$103,'Cost Averages'!$E$4:$E$103, "FALSE"),H302)</f>
        <v>45</v>
      </c>
      <c r="J302">
        <f t="shared" si="27"/>
        <v>1350</v>
      </c>
      <c r="K302">
        <f t="shared" si="28"/>
        <v>450</v>
      </c>
      <c r="L302">
        <f t="shared" si="29"/>
        <v>900</v>
      </c>
      <c r="M302" s="2" t="s">
        <v>44</v>
      </c>
      <c r="N302" t="s">
        <v>330</v>
      </c>
      <c r="O302" t="s">
        <v>56</v>
      </c>
      <c r="P302" s="3">
        <v>10.132922049221957</v>
      </c>
      <c r="Q302" t="str">
        <f t="shared" si="24"/>
        <v>D</v>
      </c>
      <c r="R302">
        <f t="shared" si="25"/>
        <v>2018</v>
      </c>
      <c r="S302">
        <f t="shared" si="26"/>
        <v>0</v>
      </c>
    </row>
    <row r="303" spans="1:19" x14ac:dyDescent="0.25">
      <c r="A303" s="1">
        <v>43412.774751610166</v>
      </c>
      <c r="B303" s="2" t="s">
        <v>2009</v>
      </c>
      <c r="C303" t="s">
        <v>329</v>
      </c>
      <c r="D303">
        <v>11</v>
      </c>
      <c r="E303">
        <f>IF(D303="", _xlfn.XLOOKUP(C303,'Median Quantity per product'!$D$4:$D$103,'Median Quantity per product'!$E$4:$E$103, "NA"),'Project Work - Data wrows'!D303)</f>
        <v>11</v>
      </c>
      <c r="F303">
        <v>135</v>
      </c>
      <c r="G303">
        <f>IF(F303="",_xlfn.XLOOKUP(C303,'Price Averages'!$D$4:$D$103,'Price Averages'!$E$4:$E$103, "FALSE"), F303)</f>
        <v>135</v>
      </c>
      <c r="H303">
        <v>45</v>
      </c>
      <c r="I303">
        <f>IF(H303="", _xlfn.XLOOKUP(C303, 'Cost Averages'!$D$4:$D$103,'Cost Averages'!$E$4:$E$103, "FALSE"),H303)</f>
        <v>45</v>
      </c>
      <c r="J303">
        <f t="shared" si="27"/>
        <v>1485</v>
      </c>
      <c r="K303">
        <f t="shared" si="28"/>
        <v>495</v>
      </c>
      <c r="L303">
        <f t="shared" si="29"/>
        <v>990</v>
      </c>
      <c r="M303" s="2" t="s">
        <v>28</v>
      </c>
      <c r="N303" t="s">
        <v>115</v>
      </c>
      <c r="O303" t="s">
        <v>46</v>
      </c>
      <c r="P303" s="3">
        <v>10.42743035829395</v>
      </c>
      <c r="Q303" t="str">
        <f t="shared" si="24"/>
        <v>D</v>
      </c>
      <c r="R303">
        <f t="shared" si="25"/>
        <v>2018</v>
      </c>
      <c r="S303">
        <f t="shared" si="26"/>
        <v>0</v>
      </c>
    </row>
    <row r="304" spans="1:19" x14ac:dyDescent="0.25">
      <c r="A304" s="1">
        <v>43373.246800884364</v>
      </c>
      <c r="B304" s="2" t="s">
        <v>1082</v>
      </c>
      <c r="C304" t="s">
        <v>329</v>
      </c>
      <c r="D304">
        <v>16</v>
      </c>
      <c r="E304">
        <f>IF(D304="", _xlfn.XLOOKUP(C304,'Median Quantity per product'!$D$4:$D$103,'Median Quantity per product'!$E$4:$E$103, "NA"),'Project Work - Data wrows'!D304)</f>
        <v>16</v>
      </c>
      <c r="F304">
        <v>135</v>
      </c>
      <c r="G304">
        <f>IF(F304="",_xlfn.XLOOKUP(C304,'Price Averages'!$D$4:$D$103,'Price Averages'!$E$4:$E$103, "FALSE"), F304)</f>
        <v>135</v>
      </c>
      <c r="H304">
        <v>45</v>
      </c>
      <c r="I304">
        <f>IF(H304="", _xlfn.XLOOKUP(C304, 'Cost Averages'!$D$4:$D$103,'Cost Averages'!$E$4:$E$103, "FALSE"),H304)</f>
        <v>45</v>
      </c>
      <c r="J304">
        <f t="shared" si="27"/>
        <v>2160</v>
      </c>
      <c r="K304">
        <f t="shared" si="28"/>
        <v>720</v>
      </c>
      <c r="L304">
        <f t="shared" si="29"/>
        <v>1440</v>
      </c>
      <c r="M304" s="2" t="s">
        <v>28</v>
      </c>
      <c r="N304" t="s">
        <v>1083</v>
      </c>
      <c r="O304" t="s">
        <v>25</v>
      </c>
      <c r="P304" s="3">
        <v>12.55774399806273</v>
      </c>
      <c r="Q304" t="str">
        <f t="shared" si="24"/>
        <v>D</v>
      </c>
      <c r="R304">
        <f t="shared" si="25"/>
        <v>2018</v>
      </c>
      <c r="S304">
        <f t="shared" si="26"/>
        <v>0</v>
      </c>
    </row>
    <row r="305" spans="1:19" x14ac:dyDescent="0.25">
      <c r="A305" s="1">
        <v>43163.269293095662</v>
      </c>
      <c r="B305" s="2" t="s">
        <v>964</v>
      </c>
      <c r="C305" t="s">
        <v>329</v>
      </c>
      <c r="D305" t="s">
        <v>32</v>
      </c>
      <c r="E305">
        <f>IF(D305="", _xlfn.XLOOKUP(C305,'Median Quantity per product'!$D$4:$D$103,'Median Quantity per product'!$E$4:$E$103, "NA"),'Project Work - Data wrows'!D305)</f>
        <v>10</v>
      </c>
      <c r="F305">
        <v>135</v>
      </c>
      <c r="G305">
        <f>IF(F305="",_xlfn.XLOOKUP(C305,'Price Averages'!$D$4:$D$103,'Price Averages'!$E$4:$E$103, "FALSE"), F305)</f>
        <v>135</v>
      </c>
      <c r="H305">
        <v>45</v>
      </c>
      <c r="I305">
        <f>IF(H305="", _xlfn.XLOOKUP(C305, 'Cost Averages'!$D$4:$D$103,'Cost Averages'!$E$4:$E$103, "FALSE"),H305)</f>
        <v>45</v>
      </c>
      <c r="J305">
        <f t="shared" si="27"/>
        <v>1350</v>
      </c>
      <c r="K305">
        <f t="shared" si="28"/>
        <v>450</v>
      </c>
      <c r="L305">
        <f t="shared" si="29"/>
        <v>900</v>
      </c>
      <c r="M305" s="2" t="s">
        <v>23</v>
      </c>
      <c r="N305" t="s">
        <v>925</v>
      </c>
      <c r="O305" t="s">
        <v>50</v>
      </c>
      <c r="P305" s="3">
        <v>11.130819205617987</v>
      </c>
      <c r="Q305" t="str">
        <f t="shared" si="24"/>
        <v>D</v>
      </c>
      <c r="R305">
        <f t="shared" si="25"/>
        <v>2018</v>
      </c>
      <c r="S305">
        <f t="shared" si="26"/>
        <v>0</v>
      </c>
    </row>
    <row r="306" spans="1:19" x14ac:dyDescent="0.25">
      <c r="A306" s="1">
        <v>43414.66374329618</v>
      </c>
      <c r="B306" s="2" t="s">
        <v>741</v>
      </c>
      <c r="C306" t="s">
        <v>64</v>
      </c>
      <c r="D306">
        <v>4</v>
      </c>
      <c r="E306">
        <f>IF(D306="", _xlfn.XLOOKUP(C306,'Median Quantity per product'!$D$4:$D$103,'Median Quantity per product'!$E$4:$E$103, "NA"),'Project Work - Data wrows'!D306)</f>
        <v>4</v>
      </c>
      <c r="F306">
        <v>352</v>
      </c>
      <c r="G306">
        <f>IF(F306="",_xlfn.XLOOKUP(C306,'Price Averages'!$D$4:$D$103,'Price Averages'!$E$4:$E$103, "FALSE"), F306)</f>
        <v>352</v>
      </c>
      <c r="H306">
        <v>88</v>
      </c>
      <c r="I306">
        <f>IF(H306="", _xlfn.XLOOKUP(C306, 'Cost Averages'!$D$4:$D$103,'Cost Averages'!$E$4:$E$103, "FALSE"),H306)</f>
        <v>88</v>
      </c>
      <c r="J306">
        <f t="shared" si="27"/>
        <v>1408</v>
      </c>
      <c r="K306">
        <f t="shared" si="28"/>
        <v>352</v>
      </c>
      <c r="L306">
        <f t="shared" si="29"/>
        <v>1056</v>
      </c>
      <c r="M306" s="2" t="s">
        <v>28</v>
      </c>
      <c r="N306" t="s">
        <v>627</v>
      </c>
      <c r="O306" t="s">
        <v>25</v>
      </c>
      <c r="P306" s="3">
        <v>15.478388039566896</v>
      </c>
      <c r="Q306" t="str">
        <f t="shared" si="24"/>
        <v>D</v>
      </c>
      <c r="R306">
        <f t="shared" si="25"/>
        <v>2018</v>
      </c>
      <c r="S306">
        <f t="shared" si="26"/>
        <v>0</v>
      </c>
    </row>
    <row r="307" spans="1:19" x14ac:dyDescent="0.25">
      <c r="A307" s="1">
        <v>43358.238494101548</v>
      </c>
      <c r="B307" s="2" t="s">
        <v>2490</v>
      </c>
      <c r="C307" t="s">
        <v>64</v>
      </c>
      <c r="D307">
        <v>7</v>
      </c>
      <c r="E307">
        <f>IF(D307="", _xlfn.XLOOKUP(C307,'Median Quantity per product'!$D$4:$D$103,'Median Quantity per product'!$E$4:$E$103, "NA"),'Project Work - Data wrows'!D307)</f>
        <v>7</v>
      </c>
      <c r="F307">
        <v>352</v>
      </c>
      <c r="G307">
        <f>IF(F307="",_xlfn.XLOOKUP(C307,'Price Averages'!$D$4:$D$103,'Price Averages'!$E$4:$E$103, "FALSE"), F307)</f>
        <v>352</v>
      </c>
      <c r="H307" t="s">
        <v>32</v>
      </c>
      <c r="I307">
        <f>IF(H307="", _xlfn.XLOOKUP(C307, 'Cost Averages'!$D$4:$D$103,'Cost Averages'!$E$4:$E$103, "FALSE"),H307)</f>
        <v>88</v>
      </c>
      <c r="J307">
        <f t="shared" si="27"/>
        <v>2464</v>
      </c>
      <c r="K307">
        <f t="shared" si="28"/>
        <v>616</v>
      </c>
      <c r="L307">
        <f t="shared" si="29"/>
        <v>1848</v>
      </c>
      <c r="M307" s="2" t="s">
        <v>28</v>
      </c>
      <c r="N307" t="s">
        <v>337</v>
      </c>
      <c r="O307" t="s">
        <v>41</v>
      </c>
      <c r="P307" s="3">
        <v>14.687857652112591</v>
      </c>
      <c r="Q307" t="str">
        <f t="shared" si="24"/>
        <v>D</v>
      </c>
      <c r="R307">
        <f t="shared" si="25"/>
        <v>2018</v>
      </c>
      <c r="S307">
        <f t="shared" si="26"/>
        <v>0</v>
      </c>
    </row>
    <row r="308" spans="1:19" x14ac:dyDescent="0.25">
      <c r="A308" s="1">
        <v>43331.7378603385</v>
      </c>
      <c r="B308" s="2" t="s">
        <v>2309</v>
      </c>
      <c r="C308" t="s">
        <v>64</v>
      </c>
      <c r="D308">
        <v>8</v>
      </c>
      <c r="E308">
        <f>IF(D308="", _xlfn.XLOOKUP(C308,'Median Quantity per product'!$D$4:$D$103,'Median Quantity per product'!$E$4:$E$103, "NA"),'Project Work - Data wrows'!D308)</f>
        <v>8</v>
      </c>
      <c r="F308">
        <v>352</v>
      </c>
      <c r="G308">
        <f>IF(F308="",_xlfn.XLOOKUP(C308,'Price Averages'!$D$4:$D$103,'Price Averages'!$E$4:$E$103, "FALSE"), F308)</f>
        <v>352</v>
      </c>
      <c r="H308">
        <v>88</v>
      </c>
      <c r="I308">
        <f>IF(H308="", _xlfn.XLOOKUP(C308, 'Cost Averages'!$D$4:$D$103,'Cost Averages'!$E$4:$E$103, "FALSE"),H308)</f>
        <v>88</v>
      </c>
      <c r="J308">
        <f t="shared" si="27"/>
        <v>2816</v>
      </c>
      <c r="K308">
        <f t="shared" si="28"/>
        <v>704</v>
      </c>
      <c r="L308">
        <f t="shared" si="29"/>
        <v>2112</v>
      </c>
      <c r="M308" s="2" t="s">
        <v>44</v>
      </c>
      <c r="N308" t="s">
        <v>463</v>
      </c>
      <c r="O308" t="s">
        <v>50</v>
      </c>
      <c r="P308" s="3">
        <v>10.764293826791503</v>
      </c>
      <c r="Q308" t="str">
        <f t="shared" si="24"/>
        <v>D</v>
      </c>
      <c r="R308">
        <f t="shared" si="25"/>
        <v>2018</v>
      </c>
      <c r="S308">
        <f t="shared" si="26"/>
        <v>0</v>
      </c>
    </row>
    <row r="309" spans="1:19" x14ac:dyDescent="0.25">
      <c r="A309" s="1">
        <v>43271.915968061694</v>
      </c>
      <c r="B309" s="2" t="s">
        <v>1882</v>
      </c>
      <c r="C309" t="s">
        <v>64</v>
      </c>
      <c r="D309">
        <v>17</v>
      </c>
      <c r="E309">
        <f>IF(D309="", _xlfn.XLOOKUP(C309,'Median Quantity per product'!$D$4:$D$103,'Median Quantity per product'!$E$4:$E$103, "NA"),'Project Work - Data wrows'!D309)</f>
        <v>17</v>
      </c>
      <c r="F309">
        <v>352</v>
      </c>
      <c r="G309">
        <f>IF(F309="",_xlfn.XLOOKUP(C309,'Price Averages'!$D$4:$D$103,'Price Averages'!$E$4:$E$103, "FALSE"), F309)</f>
        <v>352</v>
      </c>
      <c r="H309" t="s">
        <v>32</v>
      </c>
      <c r="I309">
        <f>IF(H309="", _xlfn.XLOOKUP(C309, 'Cost Averages'!$D$4:$D$103,'Cost Averages'!$E$4:$E$103, "FALSE"),H309)</f>
        <v>88</v>
      </c>
      <c r="J309">
        <f t="shared" si="27"/>
        <v>5984</v>
      </c>
      <c r="K309">
        <f t="shared" si="28"/>
        <v>1496</v>
      </c>
      <c r="L309">
        <f t="shared" si="29"/>
        <v>4488</v>
      </c>
      <c r="M309" s="2" t="s">
        <v>28</v>
      </c>
      <c r="N309" t="s">
        <v>1004</v>
      </c>
      <c r="O309" t="s">
        <v>25</v>
      </c>
      <c r="P309" s="3">
        <v>14.538471643780088</v>
      </c>
      <c r="Q309" t="str">
        <f t="shared" si="24"/>
        <v>D</v>
      </c>
      <c r="R309">
        <f t="shared" si="25"/>
        <v>2018</v>
      </c>
      <c r="S309">
        <f t="shared" si="26"/>
        <v>0</v>
      </c>
    </row>
    <row r="310" spans="1:19" x14ac:dyDescent="0.25">
      <c r="A310" s="1">
        <v>43316.528303997846</v>
      </c>
      <c r="B310" s="2" t="s">
        <v>749</v>
      </c>
      <c r="C310" t="s">
        <v>149</v>
      </c>
      <c r="D310">
        <v>1</v>
      </c>
      <c r="E310">
        <f>IF(D310="", _xlfn.XLOOKUP(C310,'Median Quantity per product'!$D$4:$D$103,'Median Quantity per product'!$E$4:$E$103, "NA"),'Project Work - Data wrows'!D310)</f>
        <v>1</v>
      </c>
      <c r="F310">
        <v>50</v>
      </c>
      <c r="G310">
        <f>IF(F310="",_xlfn.XLOOKUP(C310,'Price Averages'!$D$4:$D$103,'Price Averages'!$E$4:$E$103, "FALSE"), F310)</f>
        <v>50</v>
      </c>
      <c r="H310" t="s">
        <v>32</v>
      </c>
      <c r="I310">
        <f>IF(H310="", _xlfn.XLOOKUP(C310, 'Cost Averages'!$D$4:$D$103,'Cost Averages'!$E$4:$E$103, "FALSE"),H310)</f>
        <v>25</v>
      </c>
      <c r="J310">
        <f t="shared" si="27"/>
        <v>50</v>
      </c>
      <c r="K310">
        <f t="shared" si="28"/>
        <v>25</v>
      </c>
      <c r="L310">
        <f t="shared" si="29"/>
        <v>25</v>
      </c>
      <c r="M310" s="2" t="s">
        <v>28</v>
      </c>
      <c r="N310" t="s">
        <v>220</v>
      </c>
      <c r="O310" t="s">
        <v>46</v>
      </c>
      <c r="P310" s="3">
        <v>14.377134310720955</v>
      </c>
      <c r="Q310" t="str">
        <f t="shared" si="24"/>
        <v>D</v>
      </c>
      <c r="R310">
        <f t="shared" si="25"/>
        <v>2018</v>
      </c>
      <c r="S310">
        <f t="shared" si="26"/>
        <v>0</v>
      </c>
    </row>
    <row r="311" spans="1:19" x14ac:dyDescent="0.25">
      <c r="A311" s="1">
        <v>43377.881908836564</v>
      </c>
      <c r="B311" s="2" t="s">
        <v>873</v>
      </c>
      <c r="C311" t="s">
        <v>149</v>
      </c>
      <c r="D311">
        <v>13</v>
      </c>
      <c r="E311">
        <f>IF(D311="", _xlfn.XLOOKUP(C311,'Median Quantity per product'!$D$4:$D$103,'Median Quantity per product'!$E$4:$E$103, "NA"),'Project Work - Data wrows'!D311)</f>
        <v>13</v>
      </c>
      <c r="F311">
        <v>50</v>
      </c>
      <c r="G311">
        <f>IF(F311="",_xlfn.XLOOKUP(C311,'Price Averages'!$D$4:$D$103,'Price Averages'!$E$4:$E$103, "FALSE"), F311)</f>
        <v>50</v>
      </c>
      <c r="H311">
        <v>25</v>
      </c>
      <c r="I311">
        <f>IF(H311="", _xlfn.XLOOKUP(C311, 'Cost Averages'!$D$4:$D$103,'Cost Averages'!$E$4:$E$103, "FALSE"),H311)</f>
        <v>25</v>
      </c>
      <c r="J311">
        <f t="shared" si="27"/>
        <v>650</v>
      </c>
      <c r="K311">
        <f t="shared" si="28"/>
        <v>325</v>
      </c>
      <c r="L311">
        <f t="shared" si="29"/>
        <v>325</v>
      </c>
      <c r="M311" s="2" t="s">
        <v>44</v>
      </c>
      <c r="N311" t="s">
        <v>874</v>
      </c>
      <c r="O311" t="s">
        <v>56</v>
      </c>
      <c r="P311" s="3">
        <v>12.701325659159139</v>
      </c>
      <c r="Q311" t="str">
        <f t="shared" si="24"/>
        <v>D</v>
      </c>
      <c r="R311">
        <f t="shared" si="25"/>
        <v>2018</v>
      </c>
      <c r="S311">
        <f t="shared" si="26"/>
        <v>0</v>
      </c>
    </row>
    <row r="312" spans="1:19" x14ac:dyDescent="0.25">
      <c r="A312" s="1">
        <v>43391.895623522134</v>
      </c>
      <c r="B312" s="2" t="s">
        <v>2531</v>
      </c>
      <c r="C312" t="s">
        <v>149</v>
      </c>
      <c r="D312">
        <v>20</v>
      </c>
      <c r="E312">
        <f>IF(D312="", _xlfn.XLOOKUP(C312,'Median Quantity per product'!$D$4:$D$103,'Median Quantity per product'!$E$4:$E$103, "NA"),'Project Work - Data wrows'!D312)</f>
        <v>20</v>
      </c>
      <c r="F312">
        <v>50</v>
      </c>
      <c r="G312">
        <f>IF(F312="",_xlfn.XLOOKUP(C312,'Price Averages'!$D$4:$D$103,'Price Averages'!$E$4:$E$103, "FALSE"), F312)</f>
        <v>50</v>
      </c>
      <c r="H312" t="s">
        <v>32</v>
      </c>
      <c r="I312">
        <f>IF(H312="", _xlfn.XLOOKUP(C312, 'Cost Averages'!$D$4:$D$103,'Cost Averages'!$E$4:$E$103, "FALSE"),H312)</f>
        <v>25</v>
      </c>
      <c r="J312">
        <f t="shared" si="27"/>
        <v>1000</v>
      </c>
      <c r="K312">
        <f t="shared" si="28"/>
        <v>500</v>
      </c>
      <c r="L312">
        <f t="shared" si="29"/>
        <v>500</v>
      </c>
      <c r="M312" s="2" t="s">
        <v>28</v>
      </c>
      <c r="N312" t="s">
        <v>393</v>
      </c>
      <c r="O312" t="s">
        <v>50</v>
      </c>
      <c r="P312" s="3">
        <v>11.394777319422785</v>
      </c>
      <c r="Q312" t="str">
        <f t="shared" si="24"/>
        <v>D</v>
      </c>
      <c r="R312">
        <f t="shared" si="25"/>
        <v>2018</v>
      </c>
      <c r="S312">
        <f t="shared" si="26"/>
        <v>0</v>
      </c>
    </row>
    <row r="313" spans="1:19" x14ac:dyDescent="0.25">
      <c r="A313" s="1">
        <v>43278.114073094526</v>
      </c>
      <c r="B313" s="2" t="s">
        <v>813</v>
      </c>
      <c r="C313" t="s">
        <v>58</v>
      </c>
      <c r="D313">
        <v>3</v>
      </c>
      <c r="E313">
        <f>IF(D313="", _xlfn.XLOOKUP(C313,'Median Quantity per product'!$D$4:$D$103,'Median Quantity per product'!$E$4:$E$103, "NA"),'Project Work - Data wrows'!D313)</f>
        <v>3</v>
      </c>
      <c r="F313" t="s">
        <v>32</v>
      </c>
      <c r="G313">
        <f>IF(F313="",_xlfn.XLOOKUP(C313,'Price Averages'!$D$4:$D$103,'Price Averages'!$E$4:$E$103, "FALSE"), F313)</f>
        <v>144</v>
      </c>
      <c r="H313">
        <v>48</v>
      </c>
      <c r="I313">
        <f>IF(H313="", _xlfn.XLOOKUP(C313, 'Cost Averages'!$D$4:$D$103,'Cost Averages'!$E$4:$E$103, "FALSE"),H313)</f>
        <v>48</v>
      </c>
      <c r="J313">
        <f t="shared" si="27"/>
        <v>432</v>
      </c>
      <c r="K313">
        <f t="shared" si="28"/>
        <v>144</v>
      </c>
      <c r="L313">
        <f t="shared" si="29"/>
        <v>288</v>
      </c>
      <c r="M313" s="2" t="s">
        <v>23</v>
      </c>
      <c r="N313" t="s">
        <v>337</v>
      </c>
      <c r="O313" t="s">
        <v>41</v>
      </c>
      <c r="P313" s="3">
        <v>14.687857652112591</v>
      </c>
      <c r="Q313" t="str">
        <f t="shared" si="24"/>
        <v>D</v>
      </c>
      <c r="R313">
        <f t="shared" si="25"/>
        <v>2018</v>
      </c>
      <c r="S313">
        <f t="shared" si="26"/>
        <v>0</v>
      </c>
    </row>
    <row r="314" spans="1:19" x14ac:dyDescent="0.25">
      <c r="A314" s="1">
        <v>43156.155718606838</v>
      </c>
      <c r="B314" s="2" t="s">
        <v>2089</v>
      </c>
      <c r="C314" t="s">
        <v>58</v>
      </c>
      <c r="D314">
        <v>12</v>
      </c>
      <c r="E314">
        <f>IF(D314="", _xlfn.XLOOKUP(C314,'Median Quantity per product'!$D$4:$D$103,'Median Quantity per product'!$E$4:$E$103, "NA"),'Project Work - Data wrows'!D314)</f>
        <v>12</v>
      </c>
      <c r="F314">
        <v>144</v>
      </c>
      <c r="G314">
        <f>IF(F314="",_xlfn.XLOOKUP(C314,'Price Averages'!$D$4:$D$103,'Price Averages'!$E$4:$E$103, "FALSE"), F314)</f>
        <v>144</v>
      </c>
      <c r="H314">
        <v>48</v>
      </c>
      <c r="I314">
        <f>IF(H314="", _xlfn.XLOOKUP(C314, 'Cost Averages'!$D$4:$D$103,'Cost Averages'!$E$4:$E$103, "FALSE"),H314)</f>
        <v>48</v>
      </c>
      <c r="J314">
        <f t="shared" si="27"/>
        <v>1728</v>
      </c>
      <c r="K314">
        <f t="shared" si="28"/>
        <v>576</v>
      </c>
      <c r="L314">
        <f t="shared" si="29"/>
        <v>1152</v>
      </c>
      <c r="M314" s="2" t="s">
        <v>28</v>
      </c>
      <c r="N314" t="s">
        <v>635</v>
      </c>
      <c r="O314" t="s">
        <v>25</v>
      </c>
      <c r="P314" s="3">
        <v>12.275875773922367</v>
      </c>
      <c r="Q314" t="str">
        <f t="shared" si="24"/>
        <v>D</v>
      </c>
      <c r="R314">
        <f t="shared" si="25"/>
        <v>2018</v>
      </c>
      <c r="S314">
        <f t="shared" si="26"/>
        <v>0</v>
      </c>
    </row>
    <row r="315" spans="1:19" x14ac:dyDescent="0.25">
      <c r="A315" s="1">
        <v>43465.680320578111</v>
      </c>
      <c r="B315" s="2" t="s">
        <v>136</v>
      </c>
      <c r="C315" t="s">
        <v>58</v>
      </c>
      <c r="D315">
        <v>16</v>
      </c>
      <c r="E315">
        <f>IF(D315="", _xlfn.XLOOKUP(C315,'Median Quantity per product'!$D$4:$D$103,'Median Quantity per product'!$E$4:$E$103, "NA"),'Project Work - Data wrows'!D315)</f>
        <v>16</v>
      </c>
      <c r="F315">
        <v>144</v>
      </c>
      <c r="G315">
        <f>IF(F315="",_xlfn.XLOOKUP(C315,'Price Averages'!$D$4:$D$103,'Price Averages'!$E$4:$E$103, "FALSE"), F315)</f>
        <v>144</v>
      </c>
      <c r="H315" t="s">
        <v>32</v>
      </c>
      <c r="I315">
        <f>IF(H315="", _xlfn.XLOOKUP(C315, 'Cost Averages'!$D$4:$D$103,'Cost Averages'!$E$4:$E$103, "FALSE"),H315)</f>
        <v>48</v>
      </c>
      <c r="J315">
        <f t="shared" si="27"/>
        <v>2304</v>
      </c>
      <c r="K315">
        <f t="shared" si="28"/>
        <v>768</v>
      </c>
      <c r="L315">
        <f t="shared" si="29"/>
        <v>1536</v>
      </c>
      <c r="M315" s="2" t="s">
        <v>28</v>
      </c>
      <c r="N315" t="s">
        <v>24</v>
      </c>
      <c r="O315" t="s">
        <v>25</v>
      </c>
      <c r="P315" s="3">
        <v>10.278063859084313</v>
      </c>
      <c r="Q315" t="str">
        <f t="shared" si="24"/>
        <v>D</v>
      </c>
      <c r="R315">
        <f t="shared" si="25"/>
        <v>2018</v>
      </c>
      <c r="S315">
        <f t="shared" si="26"/>
        <v>0</v>
      </c>
    </row>
    <row r="316" spans="1:19" x14ac:dyDescent="0.25">
      <c r="A316" s="1">
        <v>43292.242989283382</v>
      </c>
      <c r="B316" s="2" t="s">
        <v>731</v>
      </c>
      <c r="C316" t="s">
        <v>367</v>
      </c>
      <c r="D316">
        <v>3</v>
      </c>
      <c r="E316">
        <f>IF(D316="", _xlfn.XLOOKUP(C316,'Median Quantity per product'!$D$4:$D$103,'Median Quantity per product'!$E$4:$E$103, "NA"),'Project Work - Data wrows'!D316)</f>
        <v>3</v>
      </c>
      <c r="F316">
        <v>360</v>
      </c>
      <c r="G316">
        <f>IF(F316="",_xlfn.XLOOKUP(C316,'Price Averages'!$D$4:$D$103,'Price Averages'!$E$4:$E$103, "FALSE"), F316)</f>
        <v>360</v>
      </c>
      <c r="H316">
        <v>90</v>
      </c>
      <c r="I316">
        <f>IF(H316="", _xlfn.XLOOKUP(C316, 'Cost Averages'!$D$4:$D$103,'Cost Averages'!$E$4:$E$103, "FALSE"),H316)</f>
        <v>90</v>
      </c>
      <c r="J316">
        <f t="shared" si="27"/>
        <v>1080</v>
      </c>
      <c r="K316">
        <f t="shared" si="28"/>
        <v>270</v>
      </c>
      <c r="L316">
        <f t="shared" si="29"/>
        <v>810</v>
      </c>
      <c r="M316" s="2" t="s">
        <v>28</v>
      </c>
      <c r="N316" t="s">
        <v>458</v>
      </c>
      <c r="O316" t="s">
        <v>41</v>
      </c>
      <c r="P316" s="3">
        <v>16.368863536738775</v>
      </c>
      <c r="Q316" t="str">
        <f t="shared" si="24"/>
        <v>D</v>
      </c>
      <c r="R316">
        <f t="shared" si="25"/>
        <v>2018</v>
      </c>
      <c r="S316">
        <f t="shared" si="26"/>
        <v>0</v>
      </c>
    </row>
    <row r="317" spans="1:19" x14ac:dyDescent="0.25">
      <c r="A317" s="1">
        <v>43179.269002121211</v>
      </c>
      <c r="B317" s="2" t="s">
        <v>3088</v>
      </c>
      <c r="C317" t="s">
        <v>367</v>
      </c>
      <c r="D317">
        <v>4</v>
      </c>
      <c r="E317">
        <f>IF(D317="", _xlfn.XLOOKUP(C317,'Median Quantity per product'!$D$4:$D$103,'Median Quantity per product'!$E$4:$E$103, "NA"),'Project Work - Data wrows'!D317)</f>
        <v>4</v>
      </c>
      <c r="F317">
        <v>360</v>
      </c>
      <c r="G317">
        <f>IF(F317="",_xlfn.XLOOKUP(C317,'Price Averages'!$D$4:$D$103,'Price Averages'!$E$4:$E$103, "FALSE"), F317)</f>
        <v>360</v>
      </c>
      <c r="H317" t="s">
        <v>32</v>
      </c>
      <c r="I317">
        <f>IF(H317="", _xlfn.XLOOKUP(C317, 'Cost Averages'!$D$4:$D$103,'Cost Averages'!$E$4:$E$103, "FALSE"),H317)</f>
        <v>90</v>
      </c>
      <c r="J317">
        <f t="shared" si="27"/>
        <v>1440</v>
      </c>
      <c r="K317">
        <f t="shared" si="28"/>
        <v>360</v>
      </c>
      <c r="L317">
        <f t="shared" si="29"/>
        <v>1080</v>
      </c>
      <c r="M317" s="2" t="s">
        <v>28</v>
      </c>
      <c r="N317" t="s">
        <v>712</v>
      </c>
      <c r="O317" t="s">
        <v>46</v>
      </c>
      <c r="P317" s="3">
        <v>13.106678263594747</v>
      </c>
      <c r="Q317" t="str">
        <f t="shared" si="24"/>
        <v>D</v>
      </c>
      <c r="R317">
        <f t="shared" si="25"/>
        <v>2018</v>
      </c>
      <c r="S317">
        <f t="shared" si="26"/>
        <v>0</v>
      </c>
    </row>
    <row r="318" spans="1:19" x14ac:dyDescent="0.25">
      <c r="A318" s="1">
        <v>43454.943970879511</v>
      </c>
      <c r="B318" s="2" t="s">
        <v>1795</v>
      </c>
      <c r="C318" t="s">
        <v>367</v>
      </c>
      <c r="D318">
        <v>6</v>
      </c>
      <c r="E318">
        <f>IF(D318="", _xlfn.XLOOKUP(C318,'Median Quantity per product'!$D$4:$D$103,'Median Quantity per product'!$E$4:$E$103, "NA"),'Project Work - Data wrows'!D318)</f>
        <v>6</v>
      </c>
      <c r="F318">
        <v>360</v>
      </c>
      <c r="G318">
        <f>IF(F318="",_xlfn.XLOOKUP(C318,'Price Averages'!$D$4:$D$103,'Price Averages'!$E$4:$E$103, "FALSE"), F318)</f>
        <v>360</v>
      </c>
      <c r="H318">
        <v>90</v>
      </c>
      <c r="I318">
        <f>IF(H318="", _xlfn.XLOOKUP(C318, 'Cost Averages'!$D$4:$D$103,'Cost Averages'!$E$4:$E$103, "FALSE"),H318)</f>
        <v>90</v>
      </c>
      <c r="J318">
        <f t="shared" si="27"/>
        <v>2160</v>
      </c>
      <c r="K318">
        <f t="shared" si="28"/>
        <v>540</v>
      </c>
      <c r="L318">
        <f t="shared" si="29"/>
        <v>1620</v>
      </c>
      <c r="M318" s="2" t="s">
        <v>28</v>
      </c>
      <c r="N318" t="s">
        <v>520</v>
      </c>
      <c r="O318" t="s">
        <v>25</v>
      </c>
      <c r="P318" s="3">
        <v>11.003496633574638</v>
      </c>
      <c r="Q318" t="str">
        <f t="shared" si="24"/>
        <v>D</v>
      </c>
      <c r="R318">
        <f t="shared" si="25"/>
        <v>2018</v>
      </c>
      <c r="S318">
        <f t="shared" si="26"/>
        <v>0</v>
      </c>
    </row>
    <row r="319" spans="1:19" x14ac:dyDescent="0.25">
      <c r="A319" s="1">
        <v>43465.116080215354</v>
      </c>
      <c r="B319" s="2" t="s">
        <v>3145</v>
      </c>
      <c r="C319" t="s">
        <v>367</v>
      </c>
      <c r="D319">
        <v>6</v>
      </c>
      <c r="E319">
        <f>IF(D319="", _xlfn.XLOOKUP(C319,'Median Quantity per product'!$D$4:$D$103,'Median Quantity per product'!$E$4:$E$103, "NA"),'Project Work - Data wrows'!D319)</f>
        <v>6</v>
      </c>
      <c r="F319">
        <v>360</v>
      </c>
      <c r="G319">
        <f>IF(F319="",_xlfn.XLOOKUP(C319,'Price Averages'!$D$4:$D$103,'Price Averages'!$E$4:$E$103, "FALSE"), F319)</f>
        <v>360</v>
      </c>
      <c r="H319">
        <v>90</v>
      </c>
      <c r="I319">
        <f>IF(H319="", _xlfn.XLOOKUP(C319, 'Cost Averages'!$D$4:$D$103,'Cost Averages'!$E$4:$E$103, "FALSE"),H319)</f>
        <v>90</v>
      </c>
      <c r="J319">
        <f t="shared" si="27"/>
        <v>2160</v>
      </c>
      <c r="K319">
        <f t="shared" si="28"/>
        <v>540</v>
      </c>
      <c r="L319">
        <f t="shared" si="29"/>
        <v>1620</v>
      </c>
      <c r="M319" s="2" t="s">
        <v>23</v>
      </c>
      <c r="N319" t="s">
        <v>972</v>
      </c>
      <c r="O319" t="s">
        <v>25</v>
      </c>
      <c r="P319" s="3">
        <v>8.1743378387804331</v>
      </c>
      <c r="Q319" t="str">
        <f t="shared" si="24"/>
        <v>D</v>
      </c>
      <c r="R319">
        <f t="shared" si="25"/>
        <v>2018</v>
      </c>
      <c r="S319">
        <f t="shared" si="26"/>
        <v>0</v>
      </c>
    </row>
    <row r="320" spans="1:19" x14ac:dyDescent="0.25">
      <c r="A320" s="1">
        <v>43432.388042376078</v>
      </c>
      <c r="B320" s="2" t="s">
        <v>1990</v>
      </c>
      <c r="C320" t="s">
        <v>367</v>
      </c>
      <c r="D320">
        <v>16</v>
      </c>
      <c r="E320">
        <f>IF(D320="", _xlfn.XLOOKUP(C320,'Median Quantity per product'!$D$4:$D$103,'Median Quantity per product'!$E$4:$E$103, "NA"),'Project Work - Data wrows'!D320)</f>
        <v>16</v>
      </c>
      <c r="F320">
        <v>360</v>
      </c>
      <c r="G320">
        <f>IF(F320="",_xlfn.XLOOKUP(C320,'Price Averages'!$D$4:$D$103,'Price Averages'!$E$4:$E$103, "FALSE"), F320)</f>
        <v>360</v>
      </c>
      <c r="H320">
        <v>90</v>
      </c>
      <c r="I320">
        <f>IF(H320="", _xlfn.XLOOKUP(C320, 'Cost Averages'!$D$4:$D$103,'Cost Averages'!$E$4:$E$103, "FALSE"),H320)</f>
        <v>90</v>
      </c>
      <c r="J320">
        <f t="shared" si="27"/>
        <v>5760</v>
      </c>
      <c r="K320">
        <f t="shared" si="28"/>
        <v>1440</v>
      </c>
      <c r="L320">
        <f t="shared" si="29"/>
        <v>4320</v>
      </c>
      <c r="M320" s="2" t="s">
        <v>28</v>
      </c>
      <c r="N320" t="s">
        <v>276</v>
      </c>
      <c r="O320" t="s">
        <v>50</v>
      </c>
      <c r="P320" s="3">
        <v>10.570474361325047</v>
      </c>
      <c r="Q320" t="str">
        <f t="shared" si="24"/>
        <v>D</v>
      </c>
      <c r="R320">
        <f t="shared" si="25"/>
        <v>2018</v>
      </c>
      <c r="S320">
        <f t="shared" si="26"/>
        <v>0</v>
      </c>
    </row>
    <row r="321" spans="1:19" x14ac:dyDescent="0.25">
      <c r="A321" s="1">
        <v>43404.86543825375</v>
      </c>
      <c r="B321" s="2" t="s">
        <v>1267</v>
      </c>
      <c r="C321" t="s">
        <v>367</v>
      </c>
      <c r="D321">
        <v>17</v>
      </c>
      <c r="E321">
        <f>IF(D321="", _xlfn.XLOOKUP(C321,'Median Quantity per product'!$D$4:$D$103,'Median Quantity per product'!$E$4:$E$103, "NA"),'Project Work - Data wrows'!D321)</f>
        <v>17</v>
      </c>
      <c r="F321">
        <v>360</v>
      </c>
      <c r="G321">
        <f>IF(F321="",_xlfn.XLOOKUP(C321,'Price Averages'!$D$4:$D$103,'Price Averages'!$E$4:$E$103, "FALSE"), F321)</f>
        <v>360</v>
      </c>
      <c r="H321">
        <v>90</v>
      </c>
      <c r="I321">
        <f>IF(H321="", _xlfn.XLOOKUP(C321, 'Cost Averages'!$D$4:$D$103,'Cost Averages'!$E$4:$E$103, "FALSE"),H321)</f>
        <v>90</v>
      </c>
      <c r="J321">
        <f t="shared" si="27"/>
        <v>6120</v>
      </c>
      <c r="K321">
        <f t="shared" si="28"/>
        <v>1530</v>
      </c>
      <c r="L321">
        <f t="shared" si="29"/>
        <v>4590</v>
      </c>
      <c r="M321" s="2" t="s">
        <v>44</v>
      </c>
      <c r="N321" t="s">
        <v>103</v>
      </c>
      <c r="O321" t="s">
        <v>46</v>
      </c>
      <c r="P321" s="3">
        <v>13.407340878370247</v>
      </c>
      <c r="Q321" t="str">
        <f t="shared" si="24"/>
        <v>D</v>
      </c>
      <c r="R321">
        <f t="shared" si="25"/>
        <v>2018</v>
      </c>
      <c r="S321">
        <f t="shared" si="26"/>
        <v>0</v>
      </c>
    </row>
    <row r="322" spans="1:19" x14ac:dyDescent="0.25">
      <c r="A322" s="1">
        <v>43230.721754584963</v>
      </c>
      <c r="B322" s="2" t="s">
        <v>2471</v>
      </c>
      <c r="C322" t="s">
        <v>367</v>
      </c>
      <c r="D322">
        <v>19</v>
      </c>
      <c r="E322">
        <f>IF(D322="", _xlfn.XLOOKUP(C322,'Median Quantity per product'!$D$4:$D$103,'Median Quantity per product'!$E$4:$E$103, "NA"),'Project Work - Data wrows'!D322)</f>
        <v>19</v>
      </c>
      <c r="F322">
        <v>360</v>
      </c>
      <c r="G322">
        <f>IF(F322="",_xlfn.XLOOKUP(C322,'Price Averages'!$D$4:$D$103,'Price Averages'!$E$4:$E$103, "FALSE"), F322)</f>
        <v>360</v>
      </c>
      <c r="H322">
        <v>90</v>
      </c>
      <c r="I322">
        <f>IF(H322="", _xlfn.XLOOKUP(C322, 'Cost Averages'!$D$4:$D$103,'Cost Averages'!$E$4:$E$103, "FALSE"),H322)</f>
        <v>90</v>
      </c>
      <c r="J322">
        <f t="shared" si="27"/>
        <v>6840</v>
      </c>
      <c r="K322">
        <f t="shared" si="28"/>
        <v>1710</v>
      </c>
      <c r="L322">
        <f t="shared" si="29"/>
        <v>5130</v>
      </c>
      <c r="M322" s="2" t="s">
        <v>28</v>
      </c>
      <c r="N322" t="s">
        <v>807</v>
      </c>
      <c r="O322" t="s">
        <v>25</v>
      </c>
      <c r="P322" s="3">
        <v>16.254955391951082</v>
      </c>
      <c r="Q322" t="str">
        <f t="shared" ref="Q322:Q385" si="30">CHAR(64+(YEAR(A322)-2014))</f>
        <v>D</v>
      </c>
      <c r="R322">
        <f t="shared" ref="R322:R385" si="31">YEAR(A322)</f>
        <v>2018</v>
      </c>
      <c r="S322">
        <f t="shared" ref="S322:S385" si="32">IF(Q322=CHAR(64 + (YEAR(A322) - 2014)), 0, 1)</f>
        <v>0</v>
      </c>
    </row>
    <row r="323" spans="1:19" x14ac:dyDescent="0.25">
      <c r="A323" s="1">
        <v>43412.604360449172</v>
      </c>
      <c r="B323" s="2" t="s">
        <v>2869</v>
      </c>
      <c r="C323" t="s">
        <v>367</v>
      </c>
      <c r="D323">
        <v>20</v>
      </c>
      <c r="E323">
        <f>IF(D323="", _xlfn.XLOOKUP(C323,'Median Quantity per product'!$D$4:$D$103,'Median Quantity per product'!$E$4:$E$103, "NA"),'Project Work - Data wrows'!D323)</f>
        <v>20</v>
      </c>
      <c r="F323">
        <v>360</v>
      </c>
      <c r="G323">
        <f>IF(F323="",_xlfn.XLOOKUP(C323,'Price Averages'!$D$4:$D$103,'Price Averages'!$E$4:$E$103, "FALSE"), F323)</f>
        <v>360</v>
      </c>
      <c r="H323" t="s">
        <v>32</v>
      </c>
      <c r="I323">
        <f>IF(H323="", _xlfn.XLOOKUP(C323, 'Cost Averages'!$D$4:$D$103,'Cost Averages'!$E$4:$E$103, "FALSE"),H323)</f>
        <v>90</v>
      </c>
      <c r="J323">
        <f t="shared" ref="J323:J386" si="33">E323*G323</f>
        <v>7200</v>
      </c>
      <c r="K323">
        <f t="shared" ref="K323:K386" si="34">E323*I323</f>
        <v>1800</v>
      </c>
      <c r="L323">
        <f t="shared" ref="L323:L386" si="35">J323-K323</f>
        <v>5400</v>
      </c>
      <c r="M323" s="2" t="s">
        <v>28</v>
      </c>
      <c r="N323" t="s">
        <v>846</v>
      </c>
      <c r="O323" t="s">
        <v>50</v>
      </c>
      <c r="P323" s="3">
        <v>12.990345718839325</v>
      </c>
      <c r="Q323" t="str">
        <f t="shared" si="30"/>
        <v>D</v>
      </c>
      <c r="R323">
        <f t="shared" si="31"/>
        <v>2018</v>
      </c>
      <c r="S323">
        <f t="shared" si="32"/>
        <v>0</v>
      </c>
    </row>
    <row r="324" spans="1:19" x14ac:dyDescent="0.25">
      <c r="A324" s="1">
        <v>43294.530365924016</v>
      </c>
      <c r="B324" s="2" t="s">
        <v>2645</v>
      </c>
      <c r="C324" t="s">
        <v>367</v>
      </c>
      <c r="D324" t="s">
        <v>32</v>
      </c>
      <c r="E324">
        <f>IF(D324="", _xlfn.XLOOKUP(C324,'Median Quantity per product'!$D$4:$D$103,'Median Quantity per product'!$E$4:$E$103, "NA"),'Project Work - Data wrows'!D324)</f>
        <v>12</v>
      </c>
      <c r="F324">
        <v>360</v>
      </c>
      <c r="G324">
        <f>IF(F324="",_xlfn.XLOOKUP(C324,'Price Averages'!$D$4:$D$103,'Price Averages'!$E$4:$E$103, "FALSE"), F324)</f>
        <v>360</v>
      </c>
      <c r="H324">
        <v>90</v>
      </c>
      <c r="I324">
        <f>IF(H324="", _xlfn.XLOOKUP(C324, 'Cost Averages'!$D$4:$D$103,'Cost Averages'!$E$4:$E$103, "FALSE"),H324)</f>
        <v>90</v>
      </c>
      <c r="J324">
        <f t="shared" si="33"/>
        <v>4320</v>
      </c>
      <c r="K324">
        <f t="shared" si="34"/>
        <v>1080</v>
      </c>
      <c r="L324">
        <f t="shared" si="35"/>
        <v>3240</v>
      </c>
      <c r="M324" s="2" t="s">
        <v>28</v>
      </c>
      <c r="N324" t="s">
        <v>108</v>
      </c>
      <c r="O324" t="s">
        <v>56</v>
      </c>
      <c r="P324" s="3">
        <v>14.697745043716761</v>
      </c>
      <c r="Q324" t="str">
        <f t="shared" si="30"/>
        <v>D</v>
      </c>
      <c r="R324">
        <f t="shared" si="31"/>
        <v>2018</v>
      </c>
      <c r="S324">
        <f t="shared" si="32"/>
        <v>0</v>
      </c>
    </row>
    <row r="325" spans="1:19" x14ac:dyDescent="0.25">
      <c r="A325" s="1">
        <v>43304.919984149536</v>
      </c>
      <c r="B325" s="2" t="s">
        <v>1536</v>
      </c>
      <c r="C325" t="s">
        <v>465</v>
      </c>
      <c r="D325">
        <v>1</v>
      </c>
      <c r="E325">
        <f>IF(D325="", _xlfn.XLOOKUP(C325,'Median Quantity per product'!$D$4:$D$103,'Median Quantity per product'!$E$4:$E$103, "NA"),'Project Work - Data wrows'!D325)</f>
        <v>1</v>
      </c>
      <c r="F325">
        <v>72</v>
      </c>
      <c r="G325">
        <f>IF(F325="",_xlfn.XLOOKUP(C325,'Price Averages'!$D$4:$D$103,'Price Averages'!$E$4:$E$103, "FALSE"), F325)</f>
        <v>72</v>
      </c>
      <c r="H325" t="s">
        <v>32</v>
      </c>
      <c r="I325">
        <f>IF(H325="", _xlfn.XLOOKUP(C325, 'Cost Averages'!$D$4:$D$103,'Cost Averages'!$E$4:$E$103, "FALSE"),H325)</f>
        <v>36</v>
      </c>
      <c r="J325">
        <f t="shared" si="33"/>
        <v>72</v>
      </c>
      <c r="K325">
        <f t="shared" si="34"/>
        <v>36</v>
      </c>
      <c r="L325">
        <f t="shared" si="35"/>
        <v>36</v>
      </c>
      <c r="M325" s="2" t="s">
        <v>28</v>
      </c>
      <c r="N325" t="s">
        <v>843</v>
      </c>
      <c r="O325" t="s">
        <v>41</v>
      </c>
      <c r="P325" s="3">
        <v>9.5176115401380308</v>
      </c>
      <c r="Q325" t="str">
        <f t="shared" si="30"/>
        <v>D</v>
      </c>
      <c r="R325">
        <f t="shared" si="31"/>
        <v>2018</v>
      </c>
      <c r="S325">
        <f t="shared" si="32"/>
        <v>0</v>
      </c>
    </row>
    <row r="326" spans="1:19" x14ac:dyDescent="0.25">
      <c r="A326" s="1">
        <v>43390.278907985754</v>
      </c>
      <c r="B326" s="2" t="s">
        <v>2591</v>
      </c>
      <c r="C326" t="s">
        <v>465</v>
      </c>
      <c r="D326">
        <v>10</v>
      </c>
      <c r="E326">
        <f>IF(D326="", _xlfn.XLOOKUP(C326,'Median Quantity per product'!$D$4:$D$103,'Median Quantity per product'!$E$4:$E$103, "NA"),'Project Work - Data wrows'!D326)</f>
        <v>10</v>
      </c>
      <c r="F326">
        <v>72</v>
      </c>
      <c r="G326">
        <f>IF(F326="",_xlfn.XLOOKUP(C326,'Price Averages'!$D$4:$D$103,'Price Averages'!$E$4:$E$103, "FALSE"), F326)</f>
        <v>72</v>
      </c>
      <c r="H326" t="s">
        <v>32</v>
      </c>
      <c r="I326">
        <f>IF(H326="", _xlfn.XLOOKUP(C326, 'Cost Averages'!$D$4:$D$103,'Cost Averages'!$E$4:$E$103, "FALSE"),H326)</f>
        <v>36</v>
      </c>
      <c r="J326">
        <f t="shared" si="33"/>
        <v>720</v>
      </c>
      <c r="K326">
        <f t="shared" si="34"/>
        <v>360</v>
      </c>
      <c r="L326">
        <f t="shared" si="35"/>
        <v>360</v>
      </c>
      <c r="M326" s="2" t="s">
        <v>28</v>
      </c>
      <c r="N326" t="s">
        <v>175</v>
      </c>
      <c r="O326" t="s">
        <v>50</v>
      </c>
      <c r="P326" s="3">
        <v>11.939773463335372</v>
      </c>
      <c r="Q326" t="str">
        <f t="shared" si="30"/>
        <v>D</v>
      </c>
      <c r="R326">
        <f t="shared" si="31"/>
        <v>2018</v>
      </c>
      <c r="S326">
        <f t="shared" si="32"/>
        <v>0</v>
      </c>
    </row>
    <row r="327" spans="1:19" x14ac:dyDescent="0.25">
      <c r="A327" s="1">
        <v>43190.134092245164</v>
      </c>
      <c r="B327" s="2" t="s">
        <v>2033</v>
      </c>
      <c r="C327" t="s">
        <v>465</v>
      </c>
      <c r="D327">
        <v>15</v>
      </c>
      <c r="E327">
        <f>IF(D327="", _xlfn.XLOOKUP(C327,'Median Quantity per product'!$D$4:$D$103,'Median Quantity per product'!$E$4:$E$103, "NA"),'Project Work - Data wrows'!D327)</f>
        <v>15</v>
      </c>
      <c r="F327">
        <v>72</v>
      </c>
      <c r="G327">
        <f>IF(F327="",_xlfn.XLOOKUP(C327,'Price Averages'!$D$4:$D$103,'Price Averages'!$E$4:$E$103, "FALSE"), F327)</f>
        <v>72</v>
      </c>
      <c r="H327">
        <v>36</v>
      </c>
      <c r="I327">
        <f>IF(H327="", _xlfn.XLOOKUP(C327, 'Cost Averages'!$D$4:$D$103,'Cost Averages'!$E$4:$E$103, "FALSE"),H327)</f>
        <v>36</v>
      </c>
      <c r="J327">
        <f t="shared" si="33"/>
        <v>1080</v>
      </c>
      <c r="K327">
        <f t="shared" si="34"/>
        <v>540</v>
      </c>
      <c r="L327">
        <f t="shared" si="35"/>
        <v>540</v>
      </c>
      <c r="M327" s="2" t="s">
        <v>44</v>
      </c>
      <c r="N327" t="s">
        <v>226</v>
      </c>
      <c r="O327" t="s">
        <v>56</v>
      </c>
      <c r="P327" s="3">
        <v>12.200533931675887</v>
      </c>
      <c r="Q327" t="str">
        <f t="shared" si="30"/>
        <v>D</v>
      </c>
      <c r="R327">
        <f t="shared" si="31"/>
        <v>2018</v>
      </c>
      <c r="S327">
        <f t="shared" si="32"/>
        <v>0</v>
      </c>
    </row>
    <row r="328" spans="1:19" x14ac:dyDescent="0.25">
      <c r="A328" s="1">
        <v>43169.364658320337</v>
      </c>
      <c r="B328" s="2" t="s">
        <v>1701</v>
      </c>
      <c r="C328" t="s">
        <v>465</v>
      </c>
      <c r="D328" t="s">
        <v>32</v>
      </c>
      <c r="E328">
        <f>IF(D328="", _xlfn.XLOOKUP(C328,'Median Quantity per product'!$D$4:$D$103,'Median Quantity per product'!$E$4:$E$103, "NA"),'Project Work - Data wrows'!D328)</f>
        <v>9</v>
      </c>
      <c r="F328">
        <v>72</v>
      </c>
      <c r="G328">
        <f>IF(F328="",_xlfn.XLOOKUP(C328,'Price Averages'!$D$4:$D$103,'Price Averages'!$E$4:$E$103, "FALSE"), F328)</f>
        <v>72</v>
      </c>
      <c r="H328">
        <v>36</v>
      </c>
      <c r="I328">
        <f>IF(H328="", _xlfn.XLOOKUP(C328, 'Cost Averages'!$D$4:$D$103,'Cost Averages'!$E$4:$E$103, "FALSE"),H328)</f>
        <v>36</v>
      </c>
      <c r="J328">
        <f t="shared" si="33"/>
        <v>648</v>
      </c>
      <c r="K328">
        <f t="shared" si="34"/>
        <v>324</v>
      </c>
      <c r="L328">
        <f t="shared" si="35"/>
        <v>324</v>
      </c>
      <c r="M328" s="2" t="s">
        <v>28</v>
      </c>
      <c r="N328" t="s">
        <v>393</v>
      </c>
      <c r="O328" t="s">
        <v>50</v>
      </c>
      <c r="P328" s="3">
        <v>11.394777319422785</v>
      </c>
      <c r="Q328" t="str">
        <f t="shared" si="30"/>
        <v>D</v>
      </c>
      <c r="R328">
        <f t="shared" si="31"/>
        <v>2018</v>
      </c>
      <c r="S328">
        <f t="shared" si="32"/>
        <v>0</v>
      </c>
    </row>
    <row r="329" spans="1:19" x14ac:dyDescent="0.25">
      <c r="A329" s="1">
        <v>43423.58663670221</v>
      </c>
      <c r="B329" s="2" t="s">
        <v>2838</v>
      </c>
      <c r="C329" t="s">
        <v>244</v>
      </c>
      <c r="D329">
        <v>20</v>
      </c>
      <c r="E329">
        <f>IF(D329="", _xlfn.XLOOKUP(C329,'Median Quantity per product'!$D$4:$D$103,'Median Quantity per product'!$E$4:$E$103, "NA"),'Project Work - Data wrows'!D329)</f>
        <v>20</v>
      </c>
      <c r="F329" t="s">
        <v>32</v>
      </c>
      <c r="G329">
        <f>IF(F329="",_xlfn.XLOOKUP(C329,'Price Averages'!$D$4:$D$103,'Price Averages'!$E$4:$E$103, "FALSE"), F329)</f>
        <v>252</v>
      </c>
      <c r="H329">
        <v>63</v>
      </c>
      <c r="I329">
        <f>IF(H329="", _xlfn.XLOOKUP(C329, 'Cost Averages'!$D$4:$D$103,'Cost Averages'!$E$4:$E$103, "FALSE"),H329)</f>
        <v>63</v>
      </c>
      <c r="J329">
        <f t="shared" si="33"/>
        <v>5040</v>
      </c>
      <c r="K329">
        <f t="shared" si="34"/>
        <v>1260</v>
      </c>
      <c r="L329">
        <f t="shared" si="35"/>
        <v>3780</v>
      </c>
      <c r="M329" s="2" t="s">
        <v>28</v>
      </c>
      <c r="N329" t="s">
        <v>549</v>
      </c>
      <c r="O329" t="s">
        <v>56</v>
      </c>
      <c r="P329" s="3">
        <v>10.037135914792184</v>
      </c>
      <c r="Q329" t="str">
        <f t="shared" si="30"/>
        <v>D</v>
      </c>
      <c r="R329">
        <f t="shared" si="31"/>
        <v>2018</v>
      </c>
      <c r="S329">
        <f t="shared" si="32"/>
        <v>0</v>
      </c>
    </row>
    <row r="330" spans="1:19" x14ac:dyDescent="0.25">
      <c r="A330" s="1">
        <v>43322.44627704742</v>
      </c>
      <c r="B330" s="2" t="s">
        <v>2079</v>
      </c>
      <c r="C330" t="s">
        <v>423</v>
      </c>
      <c r="D330">
        <v>1</v>
      </c>
      <c r="E330">
        <f>IF(D330="", _xlfn.XLOOKUP(C330,'Median Quantity per product'!$D$4:$D$103,'Median Quantity per product'!$E$4:$E$103, "NA"),'Project Work - Data wrows'!D330)</f>
        <v>1</v>
      </c>
      <c r="F330">
        <v>356</v>
      </c>
      <c r="G330">
        <f>IF(F330="",_xlfn.XLOOKUP(C330,'Price Averages'!$D$4:$D$103,'Price Averages'!$E$4:$E$103, "FALSE"), F330)</f>
        <v>356</v>
      </c>
      <c r="H330">
        <v>89</v>
      </c>
      <c r="I330">
        <f>IF(H330="", _xlfn.XLOOKUP(C330, 'Cost Averages'!$D$4:$D$103,'Cost Averages'!$E$4:$E$103, "FALSE"),H330)</f>
        <v>89</v>
      </c>
      <c r="J330">
        <f t="shared" si="33"/>
        <v>356</v>
      </c>
      <c r="K330">
        <f t="shared" si="34"/>
        <v>89</v>
      </c>
      <c r="L330">
        <f t="shared" si="35"/>
        <v>267</v>
      </c>
      <c r="M330" s="2" t="s">
        <v>23</v>
      </c>
      <c r="N330" t="s">
        <v>330</v>
      </c>
      <c r="O330" t="s">
        <v>56</v>
      </c>
      <c r="P330" s="3">
        <v>10.132922049221957</v>
      </c>
      <c r="Q330" t="str">
        <f t="shared" si="30"/>
        <v>D</v>
      </c>
      <c r="R330">
        <f t="shared" si="31"/>
        <v>2018</v>
      </c>
      <c r="S330">
        <f t="shared" si="32"/>
        <v>0</v>
      </c>
    </row>
    <row r="331" spans="1:19" x14ac:dyDescent="0.25">
      <c r="A331" s="1">
        <v>43410.345322372159</v>
      </c>
      <c r="B331" s="2" t="s">
        <v>2291</v>
      </c>
      <c r="C331" t="s">
        <v>423</v>
      </c>
      <c r="D331">
        <v>2</v>
      </c>
      <c r="E331">
        <f>IF(D331="", _xlfn.XLOOKUP(C331,'Median Quantity per product'!$D$4:$D$103,'Median Quantity per product'!$E$4:$E$103, "NA"),'Project Work - Data wrows'!D331)</f>
        <v>2</v>
      </c>
      <c r="F331">
        <v>356</v>
      </c>
      <c r="G331">
        <f>IF(F331="",_xlfn.XLOOKUP(C331,'Price Averages'!$D$4:$D$103,'Price Averages'!$E$4:$E$103, "FALSE"), F331)</f>
        <v>356</v>
      </c>
      <c r="H331" t="s">
        <v>32</v>
      </c>
      <c r="I331">
        <f>IF(H331="", _xlfn.XLOOKUP(C331, 'Cost Averages'!$D$4:$D$103,'Cost Averages'!$E$4:$E$103, "FALSE"),H331)</f>
        <v>89</v>
      </c>
      <c r="J331">
        <f t="shared" si="33"/>
        <v>712</v>
      </c>
      <c r="K331">
        <f t="shared" si="34"/>
        <v>178</v>
      </c>
      <c r="L331">
        <f t="shared" si="35"/>
        <v>534</v>
      </c>
      <c r="M331" s="2" t="s">
        <v>44</v>
      </c>
      <c r="N331" t="s">
        <v>430</v>
      </c>
      <c r="O331" t="s">
        <v>56</v>
      </c>
      <c r="P331" s="3">
        <v>12.532428411174646</v>
      </c>
      <c r="Q331" t="str">
        <f t="shared" si="30"/>
        <v>D</v>
      </c>
      <c r="R331">
        <f t="shared" si="31"/>
        <v>2018</v>
      </c>
      <c r="S331">
        <f t="shared" si="32"/>
        <v>0</v>
      </c>
    </row>
    <row r="332" spans="1:19" x14ac:dyDescent="0.25">
      <c r="A332" s="1">
        <v>43441.891737103739</v>
      </c>
      <c r="B332" s="2" t="s">
        <v>1221</v>
      </c>
      <c r="C332" t="s">
        <v>423</v>
      </c>
      <c r="D332">
        <v>7</v>
      </c>
      <c r="E332">
        <f>IF(D332="", _xlfn.XLOOKUP(C332,'Median Quantity per product'!$D$4:$D$103,'Median Quantity per product'!$E$4:$E$103, "NA"),'Project Work - Data wrows'!D332)</f>
        <v>7</v>
      </c>
      <c r="F332">
        <v>356</v>
      </c>
      <c r="G332">
        <f>IF(F332="",_xlfn.XLOOKUP(C332,'Price Averages'!$D$4:$D$103,'Price Averages'!$E$4:$E$103, "FALSE"), F332)</f>
        <v>356</v>
      </c>
      <c r="H332">
        <v>89</v>
      </c>
      <c r="I332">
        <f>IF(H332="", _xlfn.XLOOKUP(C332, 'Cost Averages'!$D$4:$D$103,'Cost Averages'!$E$4:$E$103, "FALSE"),H332)</f>
        <v>89</v>
      </c>
      <c r="J332">
        <f t="shared" si="33"/>
        <v>2492</v>
      </c>
      <c r="K332">
        <f t="shared" si="34"/>
        <v>623</v>
      </c>
      <c r="L332">
        <f t="shared" si="35"/>
        <v>1869</v>
      </c>
      <c r="M332" s="2" t="s">
        <v>28</v>
      </c>
      <c r="N332" t="s">
        <v>132</v>
      </c>
      <c r="O332" t="s">
        <v>46</v>
      </c>
      <c r="P332" s="3">
        <v>7.1104128275166252</v>
      </c>
      <c r="Q332" t="str">
        <f t="shared" si="30"/>
        <v>D</v>
      </c>
      <c r="R332">
        <f t="shared" si="31"/>
        <v>2018</v>
      </c>
      <c r="S332">
        <f t="shared" si="32"/>
        <v>0</v>
      </c>
    </row>
    <row r="333" spans="1:19" x14ac:dyDescent="0.25">
      <c r="A333" s="1">
        <v>43110.633888274846</v>
      </c>
      <c r="B333" s="2" t="s">
        <v>555</v>
      </c>
      <c r="C333" t="s">
        <v>536</v>
      </c>
      <c r="D333">
        <v>9</v>
      </c>
      <c r="E333">
        <f>IF(D333="", _xlfn.XLOOKUP(C333,'Median Quantity per product'!$D$4:$D$103,'Median Quantity per product'!$E$4:$E$103, "NA"),'Project Work - Data wrows'!D333)</f>
        <v>9</v>
      </c>
      <c r="F333">
        <v>267</v>
      </c>
      <c r="G333">
        <f>IF(F333="",_xlfn.XLOOKUP(C333,'Price Averages'!$D$4:$D$103,'Price Averages'!$E$4:$E$103, "FALSE"), F333)</f>
        <v>267</v>
      </c>
      <c r="H333">
        <v>89</v>
      </c>
      <c r="I333">
        <f>IF(H333="", _xlfn.XLOOKUP(C333, 'Cost Averages'!$D$4:$D$103,'Cost Averages'!$E$4:$E$103, "FALSE"),H333)</f>
        <v>89</v>
      </c>
      <c r="J333">
        <f t="shared" si="33"/>
        <v>2403</v>
      </c>
      <c r="K333">
        <f t="shared" si="34"/>
        <v>801</v>
      </c>
      <c r="L333">
        <f t="shared" si="35"/>
        <v>1602</v>
      </c>
      <c r="M333" s="2" t="s">
        <v>44</v>
      </c>
      <c r="N333" t="s">
        <v>556</v>
      </c>
      <c r="O333" t="s">
        <v>46</v>
      </c>
      <c r="P333" s="3">
        <v>11.563724686003232</v>
      </c>
      <c r="Q333" t="str">
        <f t="shared" si="30"/>
        <v>D</v>
      </c>
      <c r="R333">
        <f t="shared" si="31"/>
        <v>2018</v>
      </c>
      <c r="S333">
        <f t="shared" si="32"/>
        <v>0</v>
      </c>
    </row>
    <row r="334" spans="1:19" x14ac:dyDescent="0.25">
      <c r="A334" s="1">
        <v>43416.473765087139</v>
      </c>
      <c r="B334" s="2" t="s">
        <v>1805</v>
      </c>
      <c r="C334" t="s">
        <v>536</v>
      </c>
      <c r="D334">
        <v>12</v>
      </c>
      <c r="E334">
        <f>IF(D334="", _xlfn.XLOOKUP(C334,'Median Quantity per product'!$D$4:$D$103,'Median Quantity per product'!$E$4:$E$103, "NA"),'Project Work - Data wrows'!D334)</f>
        <v>12</v>
      </c>
      <c r="F334">
        <v>267</v>
      </c>
      <c r="G334">
        <f>IF(F334="",_xlfn.XLOOKUP(C334,'Price Averages'!$D$4:$D$103,'Price Averages'!$E$4:$E$103, "FALSE"), F334)</f>
        <v>267</v>
      </c>
      <c r="H334">
        <v>89</v>
      </c>
      <c r="I334">
        <f>IF(H334="", _xlfn.XLOOKUP(C334, 'Cost Averages'!$D$4:$D$103,'Cost Averages'!$E$4:$E$103, "FALSE"),H334)</f>
        <v>89</v>
      </c>
      <c r="J334">
        <f t="shared" si="33"/>
        <v>3204</v>
      </c>
      <c r="K334">
        <f t="shared" si="34"/>
        <v>1068</v>
      </c>
      <c r="L334">
        <f t="shared" si="35"/>
        <v>2136</v>
      </c>
      <c r="M334" s="2" t="s">
        <v>44</v>
      </c>
      <c r="N334" t="s">
        <v>164</v>
      </c>
      <c r="O334" t="s">
        <v>25</v>
      </c>
      <c r="P334" s="3">
        <v>9.9311000381363836</v>
      </c>
      <c r="Q334" t="str">
        <f t="shared" si="30"/>
        <v>D</v>
      </c>
      <c r="R334">
        <f t="shared" si="31"/>
        <v>2018</v>
      </c>
      <c r="S334">
        <f t="shared" si="32"/>
        <v>0</v>
      </c>
    </row>
    <row r="335" spans="1:19" x14ac:dyDescent="0.25">
      <c r="A335" s="1">
        <v>43220.145016348535</v>
      </c>
      <c r="B335" s="2" t="s">
        <v>1726</v>
      </c>
      <c r="C335" t="s">
        <v>536</v>
      </c>
      <c r="D335">
        <v>15</v>
      </c>
      <c r="E335">
        <f>IF(D335="", _xlfn.XLOOKUP(C335,'Median Quantity per product'!$D$4:$D$103,'Median Quantity per product'!$E$4:$E$103, "NA"),'Project Work - Data wrows'!D335)</f>
        <v>15</v>
      </c>
      <c r="F335" t="s">
        <v>32</v>
      </c>
      <c r="G335">
        <f>IF(F335="",_xlfn.XLOOKUP(C335,'Price Averages'!$D$4:$D$103,'Price Averages'!$E$4:$E$103, "FALSE"), F335)</f>
        <v>267</v>
      </c>
      <c r="H335">
        <v>89</v>
      </c>
      <c r="I335">
        <f>IF(H335="", _xlfn.XLOOKUP(C335, 'Cost Averages'!$D$4:$D$103,'Cost Averages'!$E$4:$E$103, "FALSE"),H335)</f>
        <v>89</v>
      </c>
      <c r="J335">
        <f t="shared" si="33"/>
        <v>4005</v>
      </c>
      <c r="K335">
        <f t="shared" si="34"/>
        <v>1335</v>
      </c>
      <c r="L335">
        <f t="shared" si="35"/>
        <v>2670</v>
      </c>
      <c r="M335" s="2" t="s">
        <v>44</v>
      </c>
      <c r="N335" t="s">
        <v>972</v>
      </c>
      <c r="O335" t="s">
        <v>25</v>
      </c>
      <c r="P335" s="3">
        <v>8.1743378387804331</v>
      </c>
      <c r="Q335" t="str">
        <f t="shared" si="30"/>
        <v>D</v>
      </c>
      <c r="R335">
        <f t="shared" si="31"/>
        <v>2018</v>
      </c>
      <c r="S335">
        <f t="shared" si="32"/>
        <v>0</v>
      </c>
    </row>
    <row r="336" spans="1:19" x14ac:dyDescent="0.25">
      <c r="A336" s="1">
        <v>43391.812778694162</v>
      </c>
      <c r="B336" s="2" t="s">
        <v>1332</v>
      </c>
      <c r="C336" t="s">
        <v>536</v>
      </c>
      <c r="D336" t="s">
        <v>32</v>
      </c>
      <c r="E336">
        <f>IF(D336="", _xlfn.XLOOKUP(C336,'Median Quantity per product'!$D$4:$D$103,'Median Quantity per product'!$E$4:$E$103, "NA"),'Project Work - Data wrows'!D336)</f>
        <v>11.5</v>
      </c>
      <c r="F336">
        <v>267</v>
      </c>
      <c r="G336">
        <f>IF(F336="",_xlfn.XLOOKUP(C336,'Price Averages'!$D$4:$D$103,'Price Averages'!$E$4:$E$103, "FALSE"), F336)</f>
        <v>267</v>
      </c>
      <c r="H336">
        <v>89</v>
      </c>
      <c r="I336">
        <f>IF(H336="", _xlfn.XLOOKUP(C336, 'Cost Averages'!$D$4:$D$103,'Cost Averages'!$E$4:$E$103, "FALSE"),H336)</f>
        <v>89</v>
      </c>
      <c r="J336">
        <f t="shared" si="33"/>
        <v>3070.5</v>
      </c>
      <c r="K336">
        <f t="shared" si="34"/>
        <v>1023.5</v>
      </c>
      <c r="L336">
        <f t="shared" si="35"/>
        <v>2047</v>
      </c>
      <c r="M336" s="2" t="s">
        <v>23</v>
      </c>
      <c r="N336" t="s">
        <v>379</v>
      </c>
      <c r="O336" t="s">
        <v>78</v>
      </c>
      <c r="P336" s="3">
        <v>15.60430546146185</v>
      </c>
      <c r="Q336" t="str">
        <f t="shared" si="30"/>
        <v>D</v>
      </c>
      <c r="R336">
        <f t="shared" si="31"/>
        <v>2018</v>
      </c>
      <c r="S336">
        <f t="shared" si="32"/>
        <v>0</v>
      </c>
    </row>
    <row r="337" spans="1:19" x14ac:dyDescent="0.25">
      <c r="A337" s="1">
        <v>43205.364931375043</v>
      </c>
      <c r="B337" s="2" t="s">
        <v>2053</v>
      </c>
      <c r="C337" t="s">
        <v>83</v>
      </c>
      <c r="D337">
        <v>3</v>
      </c>
      <c r="E337">
        <f>IF(D337="", _xlfn.XLOOKUP(C337,'Median Quantity per product'!$D$4:$D$103,'Median Quantity per product'!$E$4:$E$103, "NA"),'Project Work - Data wrows'!D337)</f>
        <v>3</v>
      </c>
      <c r="F337" t="s">
        <v>32</v>
      </c>
      <c r="G337">
        <f>IF(F337="",_xlfn.XLOOKUP(C337,'Price Averages'!$D$4:$D$103,'Price Averages'!$E$4:$E$103, "FALSE"), F337)</f>
        <v>300</v>
      </c>
      <c r="H337">
        <v>75</v>
      </c>
      <c r="I337">
        <f>IF(H337="", _xlfn.XLOOKUP(C337, 'Cost Averages'!$D$4:$D$103,'Cost Averages'!$E$4:$E$103, "FALSE"),H337)</f>
        <v>75</v>
      </c>
      <c r="J337">
        <f t="shared" si="33"/>
        <v>900</v>
      </c>
      <c r="K337">
        <f t="shared" si="34"/>
        <v>225</v>
      </c>
      <c r="L337">
        <f t="shared" si="35"/>
        <v>675</v>
      </c>
      <c r="M337" s="2" t="s">
        <v>23</v>
      </c>
      <c r="N337" t="s">
        <v>410</v>
      </c>
      <c r="O337" t="s">
        <v>34</v>
      </c>
      <c r="P337" s="3">
        <v>11.644564584314265</v>
      </c>
      <c r="Q337" t="str">
        <f t="shared" si="30"/>
        <v>D</v>
      </c>
      <c r="R337">
        <f t="shared" si="31"/>
        <v>2018</v>
      </c>
      <c r="S337">
        <f t="shared" si="32"/>
        <v>0</v>
      </c>
    </row>
    <row r="338" spans="1:19" x14ac:dyDescent="0.25">
      <c r="A338" s="1">
        <v>43281.41735477811</v>
      </c>
      <c r="B338" s="2" t="s">
        <v>1519</v>
      </c>
      <c r="C338" t="s">
        <v>83</v>
      </c>
      <c r="D338">
        <v>5</v>
      </c>
      <c r="E338">
        <f>IF(D338="", _xlfn.XLOOKUP(C338,'Median Quantity per product'!$D$4:$D$103,'Median Quantity per product'!$E$4:$E$103, "NA"),'Project Work - Data wrows'!D338)</f>
        <v>5</v>
      </c>
      <c r="F338">
        <v>300</v>
      </c>
      <c r="G338">
        <f>IF(F338="",_xlfn.XLOOKUP(C338,'Price Averages'!$D$4:$D$103,'Price Averages'!$E$4:$E$103, "FALSE"), F338)</f>
        <v>300</v>
      </c>
      <c r="H338">
        <v>75</v>
      </c>
      <c r="I338">
        <f>IF(H338="", _xlfn.XLOOKUP(C338, 'Cost Averages'!$D$4:$D$103,'Cost Averages'!$E$4:$E$103, "FALSE"),H338)</f>
        <v>75</v>
      </c>
      <c r="J338">
        <f t="shared" si="33"/>
        <v>1500</v>
      </c>
      <c r="K338">
        <f t="shared" si="34"/>
        <v>375</v>
      </c>
      <c r="L338">
        <f t="shared" si="35"/>
        <v>1125</v>
      </c>
      <c r="M338" s="2" t="s">
        <v>28</v>
      </c>
      <c r="N338" t="s">
        <v>683</v>
      </c>
      <c r="O338" t="s">
        <v>25</v>
      </c>
      <c r="P338" s="3">
        <v>10.248947386022252</v>
      </c>
      <c r="Q338" t="str">
        <f t="shared" si="30"/>
        <v>D</v>
      </c>
      <c r="R338">
        <f t="shared" si="31"/>
        <v>2018</v>
      </c>
      <c r="S338">
        <f t="shared" si="32"/>
        <v>0</v>
      </c>
    </row>
    <row r="339" spans="1:19" x14ac:dyDescent="0.25">
      <c r="A339" s="1">
        <v>43303.004405100066</v>
      </c>
      <c r="B339" s="2" t="s">
        <v>2523</v>
      </c>
      <c r="C339" t="s">
        <v>83</v>
      </c>
      <c r="D339">
        <v>6</v>
      </c>
      <c r="E339">
        <f>IF(D339="", _xlfn.XLOOKUP(C339,'Median Quantity per product'!$D$4:$D$103,'Median Quantity per product'!$E$4:$E$103, "NA"),'Project Work - Data wrows'!D339)</f>
        <v>6</v>
      </c>
      <c r="F339" t="s">
        <v>32</v>
      </c>
      <c r="G339">
        <f>IF(F339="",_xlfn.XLOOKUP(C339,'Price Averages'!$D$4:$D$103,'Price Averages'!$E$4:$E$103, "FALSE"), F339)</f>
        <v>300</v>
      </c>
      <c r="H339">
        <v>75</v>
      </c>
      <c r="I339">
        <f>IF(H339="", _xlfn.XLOOKUP(C339, 'Cost Averages'!$D$4:$D$103,'Cost Averages'!$E$4:$E$103, "FALSE"),H339)</f>
        <v>75</v>
      </c>
      <c r="J339">
        <f t="shared" si="33"/>
        <v>1800</v>
      </c>
      <c r="K339">
        <f t="shared" si="34"/>
        <v>450</v>
      </c>
      <c r="L339">
        <f t="shared" si="35"/>
        <v>1350</v>
      </c>
      <c r="M339" s="2" t="s">
        <v>28</v>
      </c>
      <c r="N339" t="s">
        <v>271</v>
      </c>
      <c r="O339" t="s">
        <v>56</v>
      </c>
      <c r="P339" s="3">
        <v>11.504886852416154</v>
      </c>
      <c r="Q339" t="str">
        <f t="shared" si="30"/>
        <v>D</v>
      </c>
      <c r="R339">
        <f t="shared" si="31"/>
        <v>2018</v>
      </c>
      <c r="S339">
        <f t="shared" si="32"/>
        <v>0</v>
      </c>
    </row>
    <row r="340" spans="1:19" x14ac:dyDescent="0.25">
      <c r="A340" s="1">
        <v>43345.946503630228</v>
      </c>
      <c r="B340" s="2" t="s">
        <v>1207</v>
      </c>
      <c r="C340" t="s">
        <v>83</v>
      </c>
      <c r="D340">
        <v>8</v>
      </c>
      <c r="E340">
        <f>IF(D340="", _xlfn.XLOOKUP(C340,'Median Quantity per product'!$D$4:$D$103,'Median Quantity per product'!$E$4:$E$103, "NA"),'Project Work - Data wrows'!D340)</f>
        <v>8</v>
      </c>
      <c r="F340">
        <v>300</v>
      </c>
      <c r="G340">
        <f>IF(F340="",_xlfn.XLOOKUP(C340,'Price Averages'!$D$4:$D$103,'Price Averages'!$E$4:$E$103, "FALSE"), F340)</f>
        <v>300</v>
      </c>
      <c r="H340">
        <v>75</v>
      </c>
      <c r="I340">
        <f>IF(H340="", _xlfn.XLOOKUP(C340, 'Cost Averages'!$D$4:$D$103,'Cost Averages'!$E$4:$E$103, "FALSE"),H340)</f>
        <v>75</v>
      </c>
      <c r="J340">
        <f t="shared" si="33"/>
        <v>2400</v>
      </c>
      <c r="K340">
        <f t="shared" si="34"/>
        <v>600</v>
      </c>
      <c r="L340">
        <f t="shared" si="35"/>
        <v>1800</v>
      </c>
      <c r="M340" s="2" t="s">
        <v>44</v>
      </c>
      <c r="N340" t="s">
        <v>1000</v>
      </c>
      <c r="O340" t="s">
        <v>50</v>
      </c>
      <c r="P340" s="3">
        <v>9.9471686551317795</v>
      </c>
      <c r="Q340" t="str">
        <f t="shared" si="30"/>
        <v>D</v>
      </c>
      <c r="R340">
        <f t="shared" si="31"/>
        <v>2018</v>
      </c>
      <c r="S340">
        <f t="shared" si="32"/>
        <v>0</v>
      </c>
    </row>
    <row r="341" spans="1:19" x14ac:dyDescent="0.25">
      <c r="A341" s="1">
        <v>43301.477122128468</v>
      </c>
      <c r="B341" s="2" t="s">
        <v>1012</v>
      </c>
      <c r="C341" t="s">
        <v>83</v>
      </c>
      <c r="D341">
        <v>11</v>
      </c>
      <c r="E341">
        <f>IF(D341="", _xlfn.XLOOKUP(C341,'Median Quantity per product'!$D$4:$D$103,'Median Quantity per product'!$E$4:$E$103, "NA"),'Project Work - Data wrows'!D341)</f>
        <v>11</v>
      </c>
      <c r="F341" t="s">
        <v>32</v>
      </c>
      <c r="G341">
        <f>IF(F341="",_xlfn.XLOOKUP(C341,'Price Averages'!$D$4:$D$103,'Price Averages'!$E$4:$E$103, "FALSE"), F341)</f>
        <v>300</v>
      </c>
      <c r="H341">
        <v>75</v>
      </c>
      <c r="I341">
        <f>IF(H341="", _xlfn.XLOOKUP(C341, 'Cost Averages'!$D$4:$D$103,'Cost Averages'!$E$4:$E$103, "FALSE"),H341)</f>
        <v>75</v>
      </c>
      <c r="J341">
        <f t="shared" si="33"/>
        <v>3300</v>
      </c>
      <c r="K341">
        <f t="shared" si="34"/>
        <v>825</v>
      </c>
      <c r="L341">
        <f t="shared" si="35"/>
        <v>2475</v>
      </c>
      <c r="M341" s="2" t="s">
        <v>28</v>
      </c>
      <c r="N341" t="s">
        <v>559</v>
      </c>
      <c r="O341" t="s">
        <v>41</v>
      </c>
      <c r="P341" s="3">
        <v>12.147202500273634</v>
      </c>
      <c r="Q341" t="str">
        <f t="shared" si="30"/>
        <v>D</v>
      </c>
      <c r="R341">
        <f t="shared" si="31"/>
        <v>2018</v>
      </c>
      <c r="S341">
        <f t="shared" si="32"/>
        <v>0</v>
      </c>
    </row>
    <row r="342" spans="1:19" x14ac:dyDescent="0.25">
      <c r="A342" s="1">
        <v>43424.033007412319</v>
      </c>
      <c r="B342" s="2" t="s">
        <v>1756</v>
      </c>
      <c r="C342" t="s">
        <v>83</v>
      </c>
      <c r="D342">
        <v>14</v>
      </c>
      <c r="E342">
        <f>IF(D342="", _xlfn.XLOOKUP(C342,'Median Quantity per product'!$D$4:$D$103,'Median Quantity per product'!$E$4:$E$103, "NA"),'Project Work - Data wrows'!D342)</f>
        <v>14</v>
      </c>
      <c r="F342">
        <v>300</v>
      </c>
      <c r="G342">
        <f>IF(F342="",_xlfn.XLOOKUP(C342,'Price Averages'!$D$4:$D$103,'Price Averages'!$E$4:$E$103, "FALSE"), F342)</f>
        <v>300</v>
      </c>
      <c r="H342" t="s">
        <v>32</v>
      </c>
      <c r="I342">
        <f>IF(H342="", _xlfn.XLOOKUP(C342, 'Cost Averages'!$D$4:$D$103,'Cost Averages'!$E$4:$E$103, "FALSE"),H342)</f>
        <v>75</v>
      </c>
      <c r="J342">
        <f t="shared" si="33"/>
        <v>4200</v>
      </c>
      <c r="K342">
        <f t="shared" si="34"/>
        <v>1050</v>
      </c>
      <c r="L342">
        <f t="shared" si="35"/>
        <v>3150</v>
      </c>
      <c r="M342" s="2" t="s">
        <v>44</v>
      </c>
      <c r="N342" t="s">
        <v>427</v>
      </c>
      <c r="O342" t="s">
        <v>25</v>
      </c>
      <c r="P342" s="3">
        <v>5.9872353338051019</v>
      </c>
      <c r="Q342" t="str">
        <f t="shared" si="30"/>
        <v>D</v>
      </c>
      <c r="R342">
        <f t="shared" si="31"/>
        <v>2018</v>
      </c>
      <c r="S342">
        <f t="shared" si="32"/>
        <v>0</v>
      </c>
    </row>
    <row r="343" spans="1:19" x14ac:dyDescent="0.25">
      <c r="A343" s="1">
        <v>43310.054396950443</v>
      </c>
      <c r="B343" s="2" t="s">
        <v>615</v>
      </c>
      <c r="C343" t="s">
        <v>83</v>
      </c>
      <c r="D343">
        <v>19</v>
      </c>
      <c r="E343">
        <f>IF(D343="", _xlfn.XLOOKUP(C343,'Median Quantity per product'!$D$4:$D$103,'Median Quantity per product'!$E$4:$E$103, "NA"),'Project Work - Data wrows'!D343)</f>
        <v>19</v>
      </c>
      <c r="F343">
        <v>300</v>
      </c>
      <c r="G343">
        <f>IF(F343="",_xlfn.XLOOKUP(C343,'Price Averages'!$D$4:$D$103,'Price Averages'!$E$4:$E$103, "FALSE"), F343)</f>
        <v>300</v>
      </c>
      <c r="H343">
        <v>75</v>
      </c>
      <c r="I343">
        <f>IF(H343="", _xlfn.XLOOKUP(C343, 'Cost Averages'!$D$4:$D$103,'Cost Averages'!$E$4:$E$103, "FALSE"),H343)</f>
        <v>75</v>
      </c>
      <c r="J343">
        <f t="shared" si="33"/>
        <v>5700</v>
      </c>
      <c r="K343">
        <f t="shared" si="34"/>
        <v>1425</v>
      </c>
      <c r="L343">
        <f t="shared" si="35"/>
        <v>4275</v>
      </c>
      <c r="M343" s="2" t="s">
        <v>44</v>
      </c>
      <c r="N343" t="s">
        <v>186</v>
      </c>
      <c r="O343" t="s">
        <v>34</v>
      </c>
      <c r="P343" s="3">
        <v>14.573178107544177</v>
      </c>
      <c r="Q343" t="str">
        <f t="shared" si="30"/>
        <v>D</v>
      </c>
      <c r="R343">
        <f t="shared" si="31"/>
        <v>2018</v>
      </c>
      <c r="S343">
        <f t="shared" si="32"/>
        <v>0</v>
      </c>
    </row>
    <row r="344" spans="1:19" x14ac:dyDescent="0.25">
      <c r="A344" s="1">
        <v>43166.401264301327</v>
      </c>
      <c r="B344" s="2" t="s">
        <v>209</v>
      </c>
      <c r="C344" t="s">
        <v>210</v>
      </c>
      <c r="D344">
        <v>2</v>
      </c>
      <c r="E344">
        <f>IF(D344="", _xlfn.XLOOKUP(C344,'Median Quantity per product'!$D$4:$D$103,'Median Quantity per product'!$E$4:$E$103, "NA"),'Project Work - Data wrows'!D344)</f>
        <v>2</v>
      </c>
      <c r="F344">
        <v>264</v>
      </c>
      <c r="G344">
        <f>IF(F344="",_xlfn.XLOOKUP(C344,'Price Averages'!$D$4:$D$103,'Price Averages'!$E$4:$E$103, "FALSE"), F344)</f>
        <v>264</v>
      </c>
      <c r="H344">
        <v>88</v>
      </c>
      <c r="I344">
        <f>IF(H344="", _xlfn.XLOOKUP(C344, 'Cost Averages'!$D$4:$D$103,'Cost Averages'!$E$4:$E$103, "FALSE"),H344)</f>
        <v>88</v>
      </c>
      <c r="J344">
        <f t="shared" si="33"/>
        <v>528</v>
      </c>
      <c r="K344">
        <f t="shared" si="34"/>
        <v>176</v>
      </c>
      <c r="L344">
        <f t="shared" si="35"/>
        <v>352</v>
      </c>
      <c r="M344" s="2" t="s">
        <v>28</v>
      </c>
      <c r="N344" t="s">
        <v>211</v>
      </c>
      <c r="O344" t="s">
        <v>41</v>
      </c>
      <c r="P344" s="3">
        <v>13.697485557052493</v>
      </c>
      <c r="Q344" t="str">
        <f t="shared" si="30"/>
        <v>D</v>
      </c>
      <c r="R344">
        <f t="shared" si="31"/>
        <v>2018</v>
      </c>
      <c r="S344">
        <f t="shared" si="32"/>
        <v>0</v>
      </c>
    </row>
    <row r="345" spans="1:19" x14ac:dyDescent="0.25">
      <c r="A345" s="1">
        <v>43389.862413306582</v>
      </c>
      <c r="B345" s="2" t="s">
        <v>1518</v>
      </c>
      <c r="C345" t="s">
        <v>210</v>
      </c>
      <c r="D345">
        <v>12</v>
      </c>
      <c r="E345">
        <f>IF(D345="", _xlfn.XLOOKUP(C345,'Median Quantity per product'!$D$4:$D$103,'Median Quantity per product'!$E$4:$E$103, "NA"),'Project Work - Data wrows'!D345)</f>
        <v>12</v>
      </c>
      <c r="F345">
        <v>264</v>
      </c>
      <c r="G345">
        <f>IF(F345="",_xlfn.XLOOKUP(C345,'Price Averages'!$D$4:$D$103,'Price Averages'!$E$4:$E$103, "FALSE"), F345)</f>
        <v>264</v>
      </c>
      <c r="H345">
        <v>88</v>
      </c>
      <c r="I345">
        <f>IF(H345="", _xlfn.XLOOKUP(C345, 'Cost Averages'!$D$4:$D$103,'Cost Averages'!$E$4:$E$103, "FALSE"),H345)</f>
        <v>88</v>
      </c>
      <c r="J345">
        <f t="shared" si="33"/>
        <v>3168</v>
      </c>
      <c r="K345">
        <f t="shared" si="34"/>
        <v>1056</v>
      </c>
      <c r="L345">
        <f t="shared" si="35"/>
        <v>2112</v>
      </c>
      <c r="M345" s="2" t="s">
        <v>44</v>
      </c>
      <c r="N345" t="s">
        <v>418</v>
      </c>
      <c r="O345" t="s">
        <v>46</v>
      </c>
      <c r="P345" s="3">
        <v>13.923194761258239</v>
      </c>
      <c r="Q345" t="str">
        <f t="shared" si="30"/>
        <v>D</v>
      </c>
      <c r="R345">
        <f t="shared" si="31"/>
        <v>2018</v>
      </c>
      <c r="S345">
        <f t="shared" si="32"/>
        <v>0</v>
      </c>
    </row>
    <row r="346" spans="1:19" x14ac:dyDescent="0.25">
      <c r="A346" s="1">
        <v>43454.921851158309</v>
      </c>
      <c r="B346" s="2" t="s">
        <v>2938</v>
      </c>
      <c r="C346" t="s">
        <v>210</v>
      </c>
      <c r="D346">
        <v>13</v>
      </c>
      <c r="E346">
        <f>IF(D346="", _xlfn.XLOOKUP(C346,'Median Quantity per product'!$D$4:$D$103,'Median Quantity per product'!$E$4:$E$103, "NA"),'Project Work - Data wrows'!D346)</f>
        <v>13</v>
      </c>
      <c r="F346" t="s">
        <v>32</v>
      </c>
      <c r="G346">
        <f>IF(F346="",_xlfn.XLOOKUP(C346,'Price Averages'!$D$4:$D$103,'Price Averages'!$E$4:$E$103, "FALSE"), F346)</f>
        <v>264</v>
      </c>
      <c r="H346" t="s">
        <v>32</v>
      </c>
      <c r="I346">
        <f>IF(H346="", _xlfn.XLOOKUP(C346, 'Cost Averages'!$D$4:$D$103,'Cost Averages'!$E$4:$E$103, "FALSE"),H346)</f>
        <v>88</v>
      </c>
      <c r="J346">
        <f t="shared" si="33"/>
        <v>3432</v>
      </c>
      <c r="K346">
        <f t="shared" si="34"/>
        <v>1144</v>
      </c>
      <c r="L346">
        <f t="shared" si="35"/>
        <v>2288</v>
      </c>
      <c r="M346" s="2" t="s">
        <v>28</v>
      </c>
      <c r="N346" t="s">
        <v>554</v>
      </c>
      <c r="O346" t="s">
        <v>41</v>
      </c>
      <c r="P346" s="3">
        <v>11.808681852148307</v>
      </c>
      <c r="Q346" t="str">
        <f t="shared" si="30"/>
        <v>D</v>
      </c>
      <c r="R346">
        <f t="shared" si="31"/>
        <v>2018</v>
      </c>
      <c r="S346">
        <f t="shared" si="32"/>
        <v>0</v>
      </c>
    </row>
    <row r="347" spans="1:19" x14ac:dyDescent="0.25">
      <c r="A347" s="1">
        <v>43112.54762395467</v>
      </c>
      <c r="B347" s="2" t="s">
        <v>380</v>
      </c>
      <c r="C347" t="s">
        <v>185</v>
      </c>
      <c r="D347">
        <v>2</v>
      </c>
      <c r="E347">
        <f>IF(D347="", _xlfn.XLOOKUP(C347,'Median Quantity per product'!$D$4:$D$103,'Median Quantity per product'!$E$4:$E$103, "NA"),'Project Work - Data wrows'!D347)</f>
        <v>2</v>
      </c>
      <c r="F347">
        <v>348</v>
      </c>
      <c r="G347">
        <f>IF(F347="",_xlfn.XLOOKUP(C347,'Price Averages'!$D$4:$D$103,'Price Averages'!$E$4:$E$103, "FALSE"), F347)</f>
        <v>348</v>
      </c>
      <c r="H347" t="s">
        <v>32</v>
      </c>
      <c r="I347">
        <f>IF(H347="", _xlfn.XLOOKUP(C347, 'Cost Averages'!$D$4:$D$103,'Cost Averages'!$E$4:$E$103, "FALSE"),H347)</f>
        <v>87</v>
      </c>
      <c r="J347">
        <f t="shared" si="33"/>
        <v>696</v>
      </c>
      <c r="K347">
        <f t="shared" si="34"/>
        <v>174</v>
      </c>
      <c r="L347">
        <f t="shared" si="35"/>
        <v>522</v>
      </c>
      <c r="M347" s="2" t="s">
        <v>28</v>
      </c>
      <c r="N347" t="s">
        <v>343</v>
      </c>
      <c r="O347" t="s">
        <v>25</v>
      </c>
      <c r="P347" s="3">
        <v>11.070908141213383</v>
      </c>
      <c r="Q347" t="str">
        <f t="shared" si="30"/>
        <v>D</v>
      </c>
      <c r="R347">
        <f t="shared" si="31"/>
        <v>2018</v>
      </c>
      <c r="S347">
        <f t="shared" si="32"/>
        <v>0</v>
      </c>
    </row>
    <row r="348" spans="1:19" x14ac:dyDescent="0.25">
      <c r="A348" s="1">
        <v>43332.996949287641</v>
      </c>
      <c r="B348" s="2" t="s">
        <v>1498</v>
      </c>
      <c r="C348" t="s">
        <v>185</v>
      </c>
      <c r="D348">
        <v>2</v>
      </c>
      <c r="E348">
        <f>IF(D348="", _xlfn.XLOOKUP(C348,'Median Quantity per product'!$D$4:$D$103,'Median Quantity per product'!$E$4:$E$103, "NA"),'Project Work - Data wrows'!D348)</f>
        <v>2</v>
      </c>
      <c r="F348">
        <v>348</v>
      </c>
      <c r="G348">
        <f>IF(F348="",_xlfn.XLOOKUP(C348,'Price Averages'!$D$4:$D$103,'Price Averages'!$E$4:$E$103, "FALSE"), F348)</f>
        <v>348</v>
      </c>
      <c r="H348">
        <v>87</v>
      </c>
      <c r="I348">
        <f>IF(H348="", _xlfn.XLOOKUP(C348, 'Cost Averages'!$D$4:$D$103,'Cost Averages'!$E$4:$E$103, "FALSE"),H348)</f>
        <v>87</v>
      </c>
      <c r="J348">
        <f t="shared" si="33"/>
        <v>696</v>
      </c>
      <c r="K348">
        <f t="shared" si="34"/>
        <v>174</v>
      </c>
      <c r="L348">
        <f t="shared" si="35"/>
        <v>522</v>
      </c>
      <c r="M348" s="2" t="s">
        <v>23</v>
      </c>
      <c r="N348" t="s">
        <v>305</v>
      </c>
      <c r="O348" t="s">
        <v>41</v>
      </c>
      <c r="P348" s="3">
        <v>11.99399163482429</v>
      </c>
      <c r="Q348" t="str">
        <f t="shared" si="30"/>
        <v>D</v>
      </c>
      <c r="R348">
        <f t="shared" si="31"/>
        <v>2018</v>
      </c>
      <c r="S348">
        <f t="shared" si="32"/>
        <v>0</v>
      </c>
    </row>
    <row r="349" spans="1:19" x14ac:dyDescent="0.25">
      <c r="A349" s="1">
        <v>43179.439221773071</v>
      </c>
      <c r="B349" s="2" t="s">
        <v>2525</v>
      </c>
      <c r="C349" t="s">
        <v>185</v>
      </c>
      <c r="D349">
        <v>6</v>
      </c>
      <c r="E349">
        <f>IF(D349="", _xlfn.XLOOKUP(C349,'Median Quantity per product'!$D$4:$D$103,'Median Quantity per product'!$E$4:$E$103, "NA"),'Project Work - Data wrows'!D349)</f>
        <v>6</v>
      </c>
      <c r="F349" t="s">
        <v>32</v>
      </c>
      <c r="G349">
        <f>IF(F349="",_xlfn.XLOOKUP(C349,'Price Averages'!$D$4:$D$103,'Price Averages'!$E$4:$E$103, "FALSE"), F349)</f>
        <v>348</v>
      </c>
      <c r="H349">
        <v>87</v>
      </c>
      <c r="I349">
        <f>IF(H349="", _xlfn.XLOOKUP(C349, 'Cost Averages'!$D$4:$D$103,'Cost Averages'!$E$4:$E$103, "FALSE"),H349)</f>
        <v>87</v>
      </c>
      <c r="J349">
        <f t="shared" si="33"/>
        <v>2088</v>
      </c>
      <c r="K349">
        <f t="shared" si="34"/>
        <v>522</v>
      </c>
      <c r="L349">
        <f t="shared" si="35"/>
        <v>1566</v>
      </c>
      <c r="M349" s="2" t="s">
        <v>23</v>
      </c>
      <c r="N349" t="s">
        <v>1000</v>
      </c>
      <c r="O349" t="s">
        <v>50</v>
      </c>
      <c r="P349" s="3">
        <v>9.9471686551317795</v>
      </c>
      <c r="Q349" t="str">
        <f t="shared" si="30"/>
        <v>D</v>
      </c>
      <c r="R349">
        <f t="shared" si="31"/>
        <v>2018</v>
      </c>
      <c r="S349">
        <f t="shared" si="32"/>
        <v>0</v>
      </c>
    </row>
    <row r="350" spans="1:19" x14ac:dyDescent="0.25">
      <c r="A350" s="1">
        <v>43423.122163450775</v>
      </c>
      <c r="B350" s="2" t="s">
        <v>2698</v>
      </c>
      <c r="C350" t="s">
        <v>185</v>
      </c>
      <c r="D350">
        <v>6</v>
      </c>
      <c r="E350">
        <f>IF(D350="", _xlfn.XLOOKUP(C350,'Median Quantity per product'!$D$4:$D$103,'Median Quantity per product'!$E$4:$E$103, "NA"),'Project Work - Data wrows'!D350)</f>
        <v>6</v>
      </c>
      <c r="F350">
        <v>348</v>
      </c>
      <c r="G350">
        <f>IF(F350="",_xlfn.XLOOKUP(C350,'Price Averages'!$D$4:$D$103,'Price Averages'!$E$4:$E$103, "FALSE"), F350)</f>
        <v>348</v>
      </c>
      <c r="H350">
        <v>87</v>
      </c>
      <c r="I350">
        <f>IF(H350="", _xlfn.XLOOKUP(C350, 'Cost Averages'!$D$4:$D$103,'Cost Averages'!$E$4:$E$103, "FALSE"),H350)</f>
        <v>87</v>
      </c>
      <c r="J350">
        <f t="shared" si="33"/>
        <v>2088</v>
      </c>
      <c r="K350">
        <f t="shared" si="34"/>
        <v>522</v>
      </c>
      <c r="L350">
        <f t="shared" si="35"/>
        <v>1566</v>
      </c>
      <c r="M350" s="2" t="s">
        <v>44</v>
      </c>
      <c r="N350" t="s">
        <v>418</v>
      </c>
      <c r="O350" t="s">
        <v>46</v>
      </c>
      <c r="P350" s="3">
        <v>13.923194761258239</v>
      </c>
      <c r="Q350" t="str">
        <f t="shared" si="30"/>
        <v>D</v>
      </c>
      <c r="R350">
        <f t="shared" si="31"/>
        <v>2018</v>
      </c>
      <c r="S350">
        <f t="shared" si="32"/>
        <v>0</v>
      </c>
    </row>
    <row r="351" spans="1:19" x14ac:dyDescent="0.25">
      <c r="A351" s="1">
        <v>43358.916465715316</v>
      </c>
      <c r="B351" s="2" t="s">
        <v>2323</v>
      </c>
      <c r="C351" t="s">
        <v>185</v>
      </c>
      <c r="D351">
        <v>10</v>
      </c>
      <c r="E351">
        <f>IF(D351="", _xlfn.XLOOKUP(C351,'Median Quantity per product'!$D$4:$D$103,'Median Quantity per product'!$E$4:$E$103, "NA"),'Project Work - Data wrows'!D351)</f>
        <v>10</v>
      </c>
      <c r="F351">
        <v>348</v>
      </c>
      <c r="G351">
        <f>IF(F351="",_xlfn.XLOOKUP(C351,'Price Averages'!$D$4:$D$103,'Price Averages'!$E$4:$E$103, "FALSE"), F351)</f>
        <v>348</v>
      </c>
      <c r="H351" t="s">
        <v>32</v>
      </c>
      <c r="I351">
        <f>IF(H351="", _xlfn.XLOOKUP(C351, 'Cost Averages'!$D$4:$D$103,'Cost Averages'!$E$4:$E$103, "FALSE"),H351)</f>
        <v>87</v>
      </c>
      <c r="J351">
        <f t="shared" si="33"/>
        <v>3480</v>
      </c>
      <c r="K351">
        <f t="shared" si="34"/>
        <v>870</v>
      </c>
      <c r="L351">
        <f t="shared" si="35"/>
        <v>2610</v>
      </c>
      <c r="M351" s="2" t="s">
        <v>23</v>
      </c>
      <c r="N351" t="s">
        <v>135</v>
      </c>
      <c r="O351" t="s">
        <v>56</v>
      </c>
      <c r="P351" s="3">
        <v>11.406233913305266</v>
      </c>
      <c r="Q351" t="str">
        <f t="shared" si="30"/>
        <v>D</v>
      </c>
      <c r="R351">
        <f t="shared" si="31"/>
        <v>2018</v>
      </c>
      <c r="S351">
        <f t="shared" si="32"/>
        <v>0</v>
      </c>
    </row>
    <row r="352" spans="1:19" x14ac:dyDescent="0.25">
      <c r="A352" s="1">
        <v>43275.605547066734</v>
      </c>
      <c r="B352" s="2" t="s">
        <v>2847</v>
      </c>
      <c r="C352" t="s">
        <v>185</v>
      </c>
      <c r="D352">
        <v>13</v>
      </c>
      <c r="E352">
        <f>IF(D352="", _xlfn.XLOOKUP(C352,'Median Quantity per product'!$D$4:$D$103,'Median Quantity per product'!$E$4:$E$103, "NA"),'Project Work - Data wrows'!D352)</f>
        <v>13</v>
      </c>
      <c r="F352" t="s">
        <v>32</v>
      </c>
      <c r="G352">
        <f>IF(F352="",_xlfn.XLOOKUP(C352,'Price Averages'!$D$4:$D$103,'Price Averages'!$E$4:$E$103, "FALSE"), F352)</f>
        <v>348</v>
      </c>
      <c r="H352">
        <v>87</v>
      </c>
      <c r="I352">
        <f>IF(H352="", _xlfn.XLOOKUP(C352, 'Cost Averages'!$D$4:$D$103,'Cost Averages'!$E$4:$E$103, "FALSE"),H352)</f>
        <v>87</v>
      </c>
      <c r="J352">
        <f t="shared" si="33"/>
        <v>4524</v>
      </c>
      <c r="K352">
        <f t="shared" si="34"/>
        <v>1131</v>
      </c>
      <c r="L352">
        <f t="shared" si="35"/>
        <v>3393</v>
      </c>
      <c r="M352" s="2" t="s">
        <v>23</v>
      </c>
      <c r="N352" t="s">
        <v>222</v>
      </c>
      <c r="O352" t="s">
        <v>34</v>
      </c>
      <c r="P352" s="3">
        <v>12.172922939334034</v>
      </c>
      <c r="Q352" t="str">
        <f t="shared" si="30"/>
        <v>D</v>
      </c>
      <c r="R352">
        <f t="shared" si="31"/>
        <v>2018</v>
      </c>
      <c r="S352">
        <f t="shared" si="32"/>
        <v>0</v>
      </c>
    </row>
    <row r="353" spans="1:19" x14ac:dyDescent="0.25">
      <c r="A353" s="1">
        <v>43241.612871396421</v>
      </c>
      <c r="B353" s="2" t="s">
        <v>3185</v>
      </c>
      <c r="C353" t="s">
        <v>185</v>
      </c>
      <c r="D353">
        <v>16</v>
      </c>
      <c r="E353">
        <f>IF(D353="", _xlfn.XLOOKUP(C353,'Median Quantity per product'!$D$4:$D$103,'Median Quantity per product'!$E$4:$E$103, "NA"),'Project Work - Data wrows'!D353)</f>
        <v>16</v>
      </c>
      <c r="F353" t="s">
        <v>32</v>
      </c>
      <c r="G353">
        <f>IF(F353="",_xlfn.XLOOKUP(C353,'Price Averages'!$D$4:$D$103,'Price Averages'!$E$4:$E$103, "FALSE"), F353)</f>
        <v>348</v>
      </c>
      <c r="H353">
        <v>87</v>
      </c>
      <c r="I353">
        <f>IF(H353="", _xlfn.XLOOKUP(C353, 'Cost Averages'!$D$4:$D$103,'Cost Averages'!$E$4:$E$103, "FALSE"),H353)</f>
        <v>87</v>
      </c>
      <c r="J353">
        <f t="shared" si="33"/>
        <v>5568</v>
      </c>
      <c r="K353">
        <f t="shared" si="34"/>
        <v>1392</v>
      </c>
      <c r="L353">
        <f t="shared" si="35"/>
        <v>4176</v>
      </c>
      <c r="M353" s="2" t="s">
        <v>23</v>
      </c>
      <c r="N353" t="s">
        <v>135</v>
      </c>
      <c r="O353" t="s">
        <v>56</v>
      </c>
      <c r="P353" s="3">
        <v>11.406233913305266</v>
      </c>
      <c r="Q353" t="str">
        <f t="shared" si="30"/>
        <v>D</v>
      </c>
      <c r="R353">
        <f t="shared" si="31"/>
        <v>2018</v>
      </c>
      <c r="S353">
        <f t="shared" si="32"/>
        <v>0</v>
      </c>
    </row>
    <row r="354" spans="1:19" x14ac:dyDescent="0.25">
      <c r="A354" s="1">
        <v>43463.096001666228</v>
      </c>
      <c r="B354" s="2" t="s">
        <v>2949</v>
      </c>
      <c r="C354" t="s">
        <v>185</v>
      </c>
      <c r="D354">
        <v>20</v>
      </c>
      <c r="E354">
        <f>IF(D354="", _xlfn.XLOOKUP(C354,'Median Quantity per product'!$D$4:$D$103,'Median Quantity per product'!$E$4:$E$103, "NA"),'Project Work - Data wrows'!D354)</f>
        <v>20</v>
      </c>
      <c r="F354" t="s">
        <v>32</v>
      </c>
      <c r="G354">
        <f>IF(F354="",_xlfn.XLOOKUP(C354,'Price Averages'!$D$4:$D$103,'Price Averages'!$E$4:$E$103, "FALSE"), F354)</f>
        <v>348</v>
      </c>
      <c r="H354">
        <v>87</v>
      </c>
      <c r="I354">
        <f>IF(H354="", _xlfn.XLOOKUP(C354, 'Cost Averages'!$D$4:$D$103,'Cost Averages'!$E$4:$E$103, "FALSE"),H354)</f>
        <v>87</v>
      </c>
      <c r="J354">
        <f t="shared" si="33"/>
        <v>6960</v>
      </c>
      <c r="K354">
        <f t="shared" si="34"/>
        <v>1740</v>
      </c>
      <c r="L354">
        <f t="shared" si="35"/>
        <v>5220</v>
      </c>
      <c r="M354" s="2" t="s">
        <v>23</v>
      </c>
      <c r="N354" t="s">
        <v>768</v>
      </c>
      <c r="O354" t="s">
        <v>78</v>
      </c>
      <c r="P354" s="3">
        <v>13.611804647345796</v>
      </c>
      <c r="Q354" t="str">
        <f t="shared" si="30"/>
        <v>D</v>
      </c>
      <c r="R354">
        <f t="shared" si="31"/>
        <v>2018</v>
      </c>
      <c r="S354">
        <f t="shared" si="32"/>
        <v>0</v>
      </c>
    </row>
    <row r="355" spans="1:19" x14ac:dyDescent="0.25">
      <c r="A355" s="1">
        <v>43137.869623839397</v>
      </c>
      <c r="B355" s="2" t="s">
        <v>565</v>
      </c>
      <c r="C355" t="s">
        <v>530</v>
      </c>
      <c r="D355">
        <v>3</v>
      </c>
      <c r="E355">
        <f>IF(D355="", _xlfn.XLOOKUP(C355,'Median Quantity per product'!$D$4:$D$103,'Median Quantity per product'!$E$4:$E$103, "NA"),'Project Work - Data wrows'!D355)</f>
        <v>3</v>
      </c>
      <c r="F355">
        <v>261</v>
      </c>
      <c r="G355">
        <f>IF(F355="",_xlfn.XLOOKUP(C355,'Price Averages'!$D$4:$D$103,'Price Averages'!$E$4:$E$103, "FALSE"), F355)</f>
        <v>261</v>
      </c>
      <c r="H355">
        <v>87</v>
      </c>
      <c r="I355">
        <f>IF(H355="", _xlfn.XLOOKUP(C355, 'Cost Averages'!$D$4:$D$103,'Cost Averages'!$E$4:$E$103, "FALSE"),H355)</f>
        <v>87</v>
      </c>
      <c r="J355">
        <f t="shared" si="33"/>
        <v>783</v>
      </c>
      <c r="K355">
        <f t="shared" si="34"/>
        <v>261</v>
      </c>
      <c r="L355">
        <f t="shared" si="35"/>
        <v>522</v>
      </c>
      <c r="M355" s="2" t="s">
        <v>28</v>
      </c>
      <c r="N355" t="s">
        <v>566</v>
      </c>
      <c r="O355" t="s">
        <v>50</v>
      </c>
      <c r="P355" s="3">
        <v>13.150536103258979</v>
      </c>
      <c r="Q355" t="str">
        <f t="shared" si="30"/>
        <v>D</v>
      </c>
      <c r="R355">
        <f t="shared" si="31"/>
        <v>2018</v>
      </c>
      <c r="S355">
        <f t="shared" si="32"/>
        <v>0</v>
      </c>
    </row>
    <row r="356" spans="1:19" x14ac:dyDescent="0.25">
      <c r="A356" s="1">
        <v>43462.299879305639</v>
      </c>
      <c r="B356" s="2" t="s">
        <v>1721</v>
      </c>
      <c r="C356" t="s">
        <v>530</v>
      </c>
      <c r="D356">
        <v>5</v>
      </c>
      <c r="E356">
        <f>IF(D356="", _xlfn.XLOOKUP(C356,'Median Quantity per product'!$D$4:$D$103,'Median Quantity per product'!$E$4:$E$103, "NA"),'Project Work - Data wrows'!D356)</f>
        <v>5</v>
      </c>
      <c r="F356">
        <v>261</v>
      </c>
      <c r="G356">
        <f>IF(F356="",_xlfn.XLOOKUP(C356,'Price Averages'!$D$4:$D$103,'Price Averages'!$E$4:$E$103, "FALSE"), F356)</f>
        <v>261</v>
      </c>
      <c r="H356">
        <v>87</v>
      </c>
      <c r="I356">
        <f>IF(H356="", _xlfn.XLOOKUP(C356, 'Cost Averages'!$D$4:$D$103,'Cost Averages'!$E$4:$E$103, "FALSE"),H356)</f>
        <v>87</v>
      </c>
      <c r="J356">
        <f t="shared" si="33"/>
        <v>1305</v>
      </c>
      <c r="K356">
        <f t="shared" si="34"/>
        <v>435</v>
      </c>
      <c r="L356">
        <f t="shared" si="35"/>
        <v>870</v>
      </c>
      <c r="M356" s="2" t="s">
        <v>28</v>
      </c>
      <c r="N356" t="s">
        <v>153</v>
      </c>
      <c r="O356" t="s">
        <v>25</v>
      </c>
      <c r="P356" s="3">
        <v>14.370283356317486</v>
      </c>
      <c r="Q356" t="str">
        <f t="shared" si="30"/>
        <v>D</v>
      </c>
      <c r="R356">
        <f t="shared" si="31"/>
        <v>2018</v>
      </c>
      <c r="S356">
        <f t="shared" si="32"/>
        <v>0</v>
      </c>
    </row>
    <row r="357" spans="1:19" x14ac:dyDescent="0.25">
      <c r="A357" s="1">
        <v>43144.571917421505</v>
      </c>
      <c r="B357" s="2" t="s">
        <v>2204</v>
      </c>
      <c r="C357" t="s">
        <v>530</v>
      </c>
      <c r="D357">
        <v>5</v>
      </c>
      <c r="E357">
        <f>IF(D357="", _xlfn.XLOOKUP(C357,'Median Quantity per product'!$D$4:$D$103,'Median Quantity per product'!$E$4:$E$103, "NA"),'Project Work - Data wrows'!D357)</f>
        <v>5</v>
      </c>
      <c r="F357">
        <v>261</v>
      </c>
      <c r="G357">
        <f>IF(F357="",_xlfn.XLOOKUP(C357,'Price Averages'!$D$4:$D$103,'Price Averages'!$E$4:$E$103, "FALSE"), F357)</f>
        <v>261</v>
      </c>
      <c r="H357">
        <v>87</v>
      </c>
      <c r="I357">
        <f>IF(H357="", _xlfn.XLOOKUP(C357, 'Cost Averages'!$D$4:$D$103,'Cost Averages'!$E$4:$E$103, "FALSE"),H357)</f>
        <v>87</v>
      </c>
      <c r="J357">
        <f t="shared" si="33"/>
        <v>1305</v>
      </c>
      <c r="K357">
        <f t="shared" si="34"/>
        <v>435</v>
      </c>
      <c r="L357">
        <f t="shared" si="35"/>
        <v>870</v>
      </c>
      <c r="M357" s="2" t="s">
        <v>44</v>
      </c>
      <c r="N357" t="s">
        <v>581</v>
      </c>
      <c r="O357" t="s">
        <v>50</v>
      </c>
      <c r="P357" s="3">
        <v>12.207242573430314</v>
      </c>
      <c r="Q357" t="str">
        <f t="shared" si="30"/>
        <v>D</v>
      </c>
      <c r="R357">
        <f t="shared" si="31"/>
        <v>2018</v>
      </c>
      <c r="S357">
        <f t="shared" si="32"/>
        <v>0</v>
      </c>
    </row>
    <row r="358" spans="1:19" x14ac:dyDescent="0.25">
      <c r="A358" s="1">
        <v>43211.32069976582</v>
      </c>
      <c r="B358" s="2" t="s">
        <v>2540</v>
      </c>
      <c r="C358" t="s">
        <v>530</v>
      </c>
      <c r="D358">
        <v>5</v>
      </c>
      <c r="E358">
        <f>IF(D358="", _xlfn.XLOOKUP(C358,'Median Quantity per product'!$D$4:$D$103,'Median Quantity per product'!$E$4:$E$103, "NA"),'Project Work - Data wrows'!D358)</f>
        <v>5</v>
      </c>
      <c r="F358">
        <v>261</v>
      </c>
      <c r="G358">
        <f>IF(F358="",_xlfn.XLOOKUP(C358,'Price Averages'!$D$4:$D$103,'Price Averages'!$E$4:$E$103, "FALSE"), F358)</f>
        <v>261</v>
      </c>
      <c r="H358">
        <v>87</v>
      </c>
      <c r="I358">
        <f>IF(H358="", _xlfn.XLOOKUP(C358, 'Cost Averages'!$D$4:$D$103,'Cost Averages'!$E$4:$E$103, "FALSE"),H358)</f>
        <v>87</v>
      </c>
      <c r="J358">
        <f t="shared" si="33"/>
        <v>1305</v>
      </c>
      <c r="K358">
        <f t="shared" si="34"/>
        <v>435</v>
      </c>
      <c r="L358">
        <f t="shared" si="35"/>
        <v>870</v>
      </c>
      <c r="M358" s="2" t="s">
        <v>23</v>
      </c>
      <c r="N358" t="s">
        <v>410</v>
      </c>
      <c r="O358" t="s">
        <v>34</v>
      </c>
      <c r="P358" s="3">
        <v>11.644564584314265</v>
      </c>
      <c r="Q358" t="str">
        <f t="shared" si="30"/>
        <v>D</v>
      </c>
      <c r="R358">
        <f t="shared" si="31"/>
        <v>2018</v>
      </c>
      <c r="S358">
        <f t="shared" si="32"/>
        <v>0</v>
      </c>
    </row>
    <row r="359" spans="1:19" x14ac:dyDescent="0.25">
      <c r="A359" s="1">
        <v>43426.068503770883</v>
      </c>
      <c r="B359" s="2" t="s">
        <v>1404</v>
      </c>
      <c r="C359" t="s">
        <v>530</v>
      </c>
      <c r="D359">
        <v>8</v>
      </c>
      <c r="E359">
        <f>IF(D359="", _xlfn.XLOOKUP(C359,'Median Quantity per product'!$D$4:$D$103,'Median Quantity per product'!$E$4:$E$103, "NA"),'Project Work - Data wrows'!D359)</f>
        <v>8</v>
      </c>
      <c r="F359">
        <v>261</v>
      </c>
      <c r="G359">
        <f>IF(F359="",_xlfn.XLOOKUP(C359,'Price Averages'!$D$4:$D$103,'Price Averages'!$E$4:$E$103, "FALSE"), F359)</f>
        <v>261</v>
      </c>
      <c r="H359">
        <v>87</v>
      </c>
      <c r="I359">
        <f>IF(H359="", _xlfn.XLOOKUP(C359, 'Cost Averages'!$D$4:$D$103,'Cost Averages'!$E$4:$E$103, "FALSE"),H359)</f>
        <v>87</v>
      </c>
      <c r="J359">
        <f t="shared" si="33"/>
        <v>2088</v>
      </c>
      <c r="K359">
        <f t="shared" si="34"/>
        <v>696</v>
      </c>
      <c r="L359">
        <f t="shared" si="35"/>
        <v>1392</v>
      </c>
      <c r="M359" s="2" t="s">
        <v>28</v>
      </c>
      <c r="N359" t="s">
        <v>427</v>
      </c>
      <c r="O359" t="s">
        <v>25</v>
      </c>
      <c r="P359" s="3">
        <v>5.9872353338051019</v>
      </c>
      <c r="Q359" t="str">
        <f t="shared" si="30"/>
        <v>D</v>
      </c>
      <c r="R359">
        <f t="shared" si="31"/>
        <v>2018</v>
      </c>
      <c r="S359">
        <f t="shared" si="32"/>
        <v>0</v>
      </c>
    </row>
    <row r="360" spans="1:19" x14ac:dyDescent="0.25">
      <c r="A360" s="1">
        <v>43339.791599614466</v>
      </c>
      <c r="B360" s="2" t="s">
        <v>1995</v>
      </c>
      <c r="C360" t="s">
        <v>530</v>
      </c>
      <c r="D360">
        <v>13</v>
      </c>
      <c r="E360">
        <f>IF(D360="", _xlfn.XLOOKUP(C360,'Median Quantity per product'!$D$4:$D$103,'Median Quantity per product'!$E$4:$E$103, "NA"),'Project Work - Data wrows'!D360)</f>
        <v>13</v>
      </c>
      <c r="F360" t="s">
        <v>32</v>
      </c>
      <c r="G360">
        <f>IF(F360="",_xlfn.XLOOKUP(C360,'Price Averages'!$D$4:$D$103,'Price Averages'!$E$4:$E$103, "FALSE"), F360)</f>
        <v>261</v>
      </c>
      <c r="H360">
        <v>87</v>
      </c>
      <c r="I360">
        <f>IF(H360="", _xlfn.XLOOKUP(C360, 'Cost Averages'!$D$4:$D$103,'Cost Averages'!$E$4:$E$103, "FALSE"),H360)</f>
        <v>87</v>
      </c>
      <c r="J360">
        <f t="shared" si="33"/>
        <v>3393</v>
      </c>
      <c r="K360">
        <f t="shared" si="34"/>
        <v>1131</v>
      </c>
      <c r="L360">
        <f t="shared" si="35"/>
        <v>2262</v>
      </c>
      <c r="M360" s="2" t="s">
        <v>28</v>
      </c>
      <c r="N360" t="s">
        <v>531</v>
      </c>
      <c r="O360" t="s">
        <v>41</v>
      </c>
      <c r="P360" s="3">
        <v>10.954865572729823</v>
      </c>
      <c r="Q360" t="str">
        <f t="shared" si="30"/>
        <v>D</v>
      </c>
      <c r="R360">
        <f t="shared" si="31"/>
        <v>2018</v>
      </c>
      <c r="S360">
        <f t="shared" si="32"/>
        <v>0</v>
      </c>
    </row>
    <row r="361" spans="1:19" x14ac:dyDescent="0.25">
      <c r="A361" s="1">
        <v>43227.079365350444</v>
      </c>
      <c r="B361" s="2" t="s">
        <v>2913</v>
      </c>
      <c r="C361" t="s">
        <v>530</v>
      </c>
      <c r="D361">
        <v>16</v>
      </c>
      <c r="E361">
        <f>IF(D361="", _xlfn.XLOOKUP(C361,'Median Quantity per product'!$D$4:$D$103,'Median Quantity per product'!$E$4:$E$103, "NA"),'Project Work - Data wrows'!D361)</f>
        <v>16</v>
      </c>
      <c r="F361">
        <v>261</v>
      </c>
      <c r="G361">
        <f>IF(F361="",_xlfn.XLOOKUP(C361,'Price Averages'!$D$4:$D$103,'Price Averages'!$E$4:$E$103, "FALSE"), F361)</f>
        <v>261</v>
      </c>
      <c r="H361" t="s">
        <v>32</v>
      </c>
      <c r="I361">
        <f>IF(H361="", _xlfn.XLOOKUP(C361, 'Cost Averages'!$D$4:$D$103,'Cost Averages'!$E$4:$E$103, "FALSE"),H361)</f>
        <v>87</v>
      </c>
      <c r="J361">
        <f t="shared" si="33"/>
        <v>4176</v>
      </c>
      <c r="K361">
        <f t="shared" si="34"/>
        <v>1392</v>
      </c>
      <c r="L361">
        <f t="shared" si="35"/>
        <v>2784</v>
      </c>
      <c r="M361" s="2" t="s">
        <v>28</v>
      </c>
      <c r="N361" t="s">
        <v>254</v>
      </c>
      <c r="O361" t="s">
        <v>78</v>
      </c>
      <c r="P361" s="3">
        <v>12.796588406005421</v>
      </c>
      <c r="Q361" t="str">
        <f t="shared" si="30"/>
        <v>D</v>
      </c>
      <c r="R361">
        <f t="shared" si="31"/>
        <v>2018</v>
      </c>
      <c r="S361">
        <f t="shared" si="32"/>
        <v>0</v>
      </c>
    </row>
    <row r="362" spans="1:19" x14ac:dyDescent="0.25">
      <c r="A362" s="1">
        <v>43400.327822188963</v>
      </c>
      <c r="B362" s="2" t="s">
        <v>2478</v>
      </c>
      <c r="C362" t="s">
        <v>39</v>
      </c>
      <c r="D362">
        <v>6</v>
      </c>
      <c r="E362">
        <f>IF(D362="", _xlfn.XLOOKUP(C362,'Median Quantity per product'!$D$4:$D$103,'Median Quantity per product'!$E$4:$E$103, "NA"),'Project Work - Data wrows'!D362)</f>
        <v>6</v>
      </c>
      <c r="F362">
        <v>231</v>
      </c>
      <c r="G362">
        <f>IF(F362="",_xlfn.XLOOKUP(C362,'Price Averages'!$D$4:$D$103,'Price Averages'!$E$4:$E$103, "FALSE"), F362)</f>
        <v>231</v>
      </c>
      <c r="H362">
        <v>77</v>
      </c>
      <c r="I362">
        <f>IF(H362="", _xlfn.XLOOKUP(C362, 'Cost Averages'!$D$4:$D$103,'Cost Averages'!$E$4:$E$103, "FALSE"),H362)</f>
        <v>77</v>
      </c>
      <c r="J362">
        <f t="shared" si="33"/>
        <v>1386</v>
      </c>
      <c r="K362">
        <f t="shared" si="34"/>
        <v>462</v>
      </c>
      <c r="L362">
        <f t="shared" si="35"/>
        <v>924</v>
      </c>
      <c r="M362" s="2" t="s">
        <v>44</v>
      </c>
      <c r="N362" t="s">
        <v>91</v>
      </c>
      <c r="O362" t="s">
        <v>78</v>
      </c>
      <c r="P362" s="3">
        <v>15.140903556171683</v>
      </c>
      <c r="Q362" t="str">
        <f t="shared" si="30"/>
        <v>D</v>
      </c>
      <c r="R362">
        <f t="shared" si="31"/>
        <v>2018</v>
      </c>
      <c r="S362">
        <f t="shared" si="32"/>
        <v>0</v>
      </c>
    </row>
    <row r="363" spans="1:19" x14ac:dyDescent="0.25">
      <c r="A363" s="1">
        <v>43208.21775811175</v>
      </c>
      <c r="B363" s="2" t="s">
        <v>317</v>
      </c>
      <c r="C363" t="s">
        <v>39</v>
      </c>
      <c r="D363">
        <v>10</v>
      </c>
      <c r="E363">
        <f>IF(D363="", _xlfn.XLOOKUP(C363,'Median Quantity per product'!$D$4:$D$103,'Median Quantity per product'!$E$4:$E$103, "NA"),'Project Work - Data wrows'!D363)</f>
        <v>10</v>
      </c>
      <c r="F363">
        <v>231</v>
      </c>
      <c r="G363">
        <f>IF(F363="",_xlfn.XLOOKUP(C363,'Price Averages'!$D$4:$D$103,'Price Averages'!$E$4:$E$103, "FALSE"), F363)</f>
        <v>231</v>
      </c>
      <c r="H363" t="s">
        <v>32</v>
      </c>
      <c r="I363">
        <f>IF(H363="", _xlfn.XLOOKUP(C363, 'Cost Averages'!$D$4:$D$103,'Cost Averages'!$E$4:$E$103, "FALSE"),H363)</f>
        <v>77</v>
      </c>
      <c r="J363">
        <f t="shared" si="33"/>
        <v>2310</v>
      </c>
      <c r="K363">
        <f t="shared" si="34"/>
        <v>770</v>
      </c>
      <c r="L363">
        <f t="shared" si="35"/>
        <v>1540</v>
      </c>
      <c r="M363" s="2" t="s">
        <v>28</v>
      </c>
      <c r="N363" t="s">
        <v>98</v>
      </c>
      <c r="O363" t="s">
        <v>34</v>
      </c>
      <c r="P363" s="3">
        <v>13.717776078041958</v>
      </c>
      <c r="Q363" t="str">
        <f t="shared" si="30"/>
        <v>D</v>
      </c>
      <c r="R363">
        <f t="shared" si="31"/>
        <v>2018</v>
      </c>
      <c r="S363">
        <f t="shared" si="32"/>
        <v>0</v>
      </c>
    </row>
    <row r="364" spans="1:19" x14ac:dyDescent="0.25">
      <c r="A364" s="1">
        <v>43427.100455352658</v>
      </c>
      <c r="B364" s="2" t="s">
        <v>1589</v>
      </c>
      <c r="C364" t="s">
        <v>93</v>
      </c>
      <c r="D364">
        <v>5</v>
      </c>
      <c r="E364">
        <f>IF(D364="", _xlfn.XLOOKUP(C364,'Median Quantity per product'!$D$4:$D$103,'Median Quantity per product'!$E$4:$E$103, "NA"),'Project Work - Data wrows'!D364)</f>
        <v>5</v>
      </c>
      <c r="F364">
        <v>50</v>
      </c>
      <c r="G364">
        <f>IF(F364="",_xlfn.XLOOKUP(C364,'Price Averages'!$D$4:$D$103,'Price Averages'!$E$4:$E$103, "FALSE"), F364)</f>
        <v>50</v>
      </c>
      <c r="H364">
        <v>25</v>
      </c>
      <c r="I364">
        <f>IF(H364="", _xlfn.XLOOKUP(C364, 'Cost Averages'!$D$4:$D$103,'Cost Averages'!$E$4:$E$103, "FALSE"),H364)</f>
        <v>25</v>
      </c>
      <c r="J364">
        <f t="shared" si="33"/>
        <v>250</v>
      </c>
      <c r="K364">
        <f t="shared" si="34"/>
        <v>125</v>
      </c>
      <c r="L364">
        <f t="shared" si="35"/>
        <v>125</v>
      </c>
      <c r="M364" s="2" t="s">
        <v>28</v>
      </c>
      <c r="N364" t="s">
        <v>915</v>
      </c>
      <c r="O364" t="s">
        <v>34</v>
      </c>
      <c r="P364" s="3">
        <v>12.502346728827876</v>
      </c>
      <c r="Q364" t="str">
        <f t="shared" si="30"/>
        <v>D</v>
      </c>
      <c r="R364">
        <f t="shared" si="31"/>
        <v>2018</v>
      </c>
      <c r="S364">
        <f t="shared" si="32"/>
        <v>0</v>
      </c>
    </row>
    <row r="365" spans="1:19" x14ac:dyDescent="0.25">
      <c r="A365" s="1">
        <v>43377.279690693416</v>
      </c>
      <c r="B365" s="2" t="s">
        <v>1434</v>
      </c>
      <c r="C365" t="s">
        <v>93</v>
      </c>
      <c r="D365">
        <v>13</v>
      </c>
      <c r="E365">
        <f>IF(D365="", _xlfn.XLOOKUP(C365,'Median Quantity per product'!$D$4:$D$103,'Median Quantity per product'!$E$4:$E$103, "NA"),'Project Work - Data wrows'!D365)</f>
        <v>13</v>
      </c>
      <c r="F365">
        <v>50</v>
      </c>
      <c r="G365">
        <f>IF(F365="",_xlfn.XLOOKUP(C365,'Price Averages'!$D$4:$D$103,'Price Averages'!$E$4:$E$103, "FALSE"), F365)</f>
        <v>50</v>
      </c>
      <c r="H365" t="s">
        <v>32</v>
      </c>
      <c r="I365">
        <f>IF(H365="", _xlfn.XLOOKUP(C365, 'Cost Averages'!$D$4:$D$103,'Cost Averages'!$E$4:$E$103, "FALSE"),H365)</f>
        <v>25</v>
      </c>
      <c r="J365">
        <f t="shared" si="33"/>
        <v>650</v>
      </c>
      <c r="K365">
        <f t="shared" si="34"/>
        <v>325</v>
      </c>
      <c r="L365">
        <f t="shared" si="35"/>
        <v>325</v>
      </c>
      <c r="M365" s="2" t="s">
        <v>28</v>
      </c>
      <c r="N365" t="s">
        <v>673</v>
      </c>
      <c r="O365" t="s">
        <v>78</v>
      </c>
      <c r="P365" s="3">
        <v>8.1628930629234038</v>
      </c>
      <c r="Q365" t="str">
        <f t="shared" si="30"/>
        <v>D</v>
      </c>
      <c r="R365">
        <f t="shared" si="31"/>
        <v>2018</v>
      </c>
      <c r="S365">
        <f t="shared" si="32"/>
        <v>0</v>
      </c>
    </row>
    <row r="366" spans="1:19" x14ac:dyDescent="0.25">
      <c r="A366" s="1">
        <v>43318.33436634019</v>
      </c>
      <c r="B366" s="2" t="s">
        <v>1273</v>
      </c>
      <c r="C366" t="s">
        <v>93</v>
      </c>
      <c r="D366">
        <v>17</v>
      </c>
      <c r="E366">
        <f>IF(D366="", _xlfn.XLOOKUP(C366,'Median Quantity per product'!$D$4:$D$103,'Median Quantity per product'!$E$4:$E$103, "NA"),'Project Work - Data wrows'!D366)</f>
        <v>17</v>
      </c>
      <c r="F366" t="s">
        <v>32</v>
      </c>
      <c r="G366">
        <f>IF(F366="",_xlfn.XLOOKUP(C366,'Price Averages'!$D$4:$D$103,'Price Averages'!$E$4:$E$103, "FALSE"), F366)</f>
        <v>50</v>
      </c>
      <c r="H366" t="s">
        <v>32</v>
      </c>
      <c r="I366">
        <f>IF(H366="", _xlfn.XLOOKUP(C366, 'Cost Averages'!$D$4:$D$103,'Cost Averages'!$E$4:$E$103, "FALSE"),H366)</f>
        <v>25</v>
      </c>
      <c r="J366">
        <f t="shared" si="33"/>
        <v>850</v>
      </c>
      <c r="K366">
        <f t="shared" si="34"/>
        <v>425</v>
      </c>
      <c r="L366">
        <f t="shared" si="35"/>
        <v>425</v>
      </c>
      <c r="M366" s="2" t="s">
        <v>44</v>
      </c>
      <c r="N366" t="s">
        <v>1093</v>
      </c>
      <c r="O366" t="s">
        <v>25</v>
      </c>
      <c r="P366" s="3">
        <v>9.8776671534059073</v>
      </c>
      <c r="Q366" t="str">
        <f t="shared" si="30"/>
        <v>D</v>
      </c>
      <c r="R366">
        <f t="shared" si="31"/>
        <v>2018</v>
      </c>
      <c r="S366">
        <f t="shared" si="32"/>
        <v>0</v>
      </c>
    </row>
    <row r="367" spans="1:19" x14ac:dyDescent="0.25">
      <c r="A367" s="1">
        <v>43441.397967314238</v>
      </c>
      <c r="B367" s="2" t="s">
        <v>277</v>
      </c>
      <c r="C367" t="s">
        <v>278</v>
      </c>
      <c r="D367">
        <v>7</v>
      </c>
      <c r="E367">
        <f>IF(D367="", _xlfn.XLOOKUP(C367,'Median Quantity per product'!$D$4:$D$103,'Median Quantity per product'!$E$4:$E$103, "NA"),'Project Work - Data wrows'!D367)</f>
        <v>7</v>
      </c>
      <c r="F367">
        <v>34</v>
      </c>
      <c r="G367">
        <f>IF(F367="",_xlfn.XLOOKUP(C367,'Price Averages'!$D$4:$D$103,'Price Averages'!$E$4:$E$103, "FALSE"), F367)</f>
        <v>34</v>
      </c>
      <c r="H367">
        <v>17</v>
      </c>
      <c r="I367">
        <f>IF(H367="", _xlfn.XLOOKUP(C367, 'Cost Averages'!$D$4:$D$103,'Cost Averages'!$E$4:$E$103, "FALSE"),H367)</f>
        <v>17</v>
      </c>
      <c r="J367">
        <f t="shared" si="33"/>
        <v>238</v>
      </c>
      <c r="K367">
        <f t="shared" si="34"/>
        <v>119</v>
      </c>
      <c r="L367">
        <f t="shared" si="35"/>
        <v>119</v>
      </c>
      <c r="M367" s="2" t="s">
        <v>23</v>
      </c>
      <c r="N367" t="s">
        <v>224</v>
      </c>
      <c r="O367" t="s">
        <v>78</v>
      </c>
      <c r="P367" s="3">
        <v>11.346510807401776</v>
      </c>
      <c r="Q367" t="str">
        <f t="shared" si="30"/>
        <v>D</v>
      </c>
      <c r="R367">
        <f t="shared" si="31"/>
        <v>2018</v>
      </c>
      <c r="S367">
        <f t="shared" si="32"/>
        <v>0</v>
      </c>
    </row>
    <row r="368" spans="1:19" x14ac:dyDescent="0.25">
      <c r="A368" s="1">
        <v>43177.034466239071</v>
      </c>
      <c r="B368" s="2" t="s">
        <v>825</v>
      </c>
      <c r="C368" t="s">
        <v>278</v>
      </c>
      <c r="D368">
        <v>8</v>
      </c>
      <c r="E368">
        <f>IF(D368="", _xlfn.XLOOKUP(C368,'Median Quantity per product'!$D$4:$D$103,'Median Quantity per product'!$E$4:$E$103, "NA"),'Project Work - Data wrows'!D368)</f>
        <v>8</v>
      </c>
      <c r="F368">
        <v>34</v>
      </c>
      <c r="G368">
        <f>IF(F368="",_xlfn.XLOOKUP(C368,'Price Averages'!$D$4:$D$103,'Price Averages'!$E$4:$E$103, "FALSE"), F368)</f>
        <v>34</v>
      </c>
      <c r="H368">
        <v>17</v>
      </c>
      <c r="I368">
        <f>IF(H368="", _xlfn.XLOOKUP(C368, 'Cost Averages'!$D$4:$D$103,'Cost Averages'!$E$4:$E$103, "FALSE"),H368)</f>
        <v>17</v>
      </c>
      <c r="J368">
        <f t="shared" si="33"/>
        <v>272</v>
      </c>
      <c r="K368">
        <f t="shared" si="34"/>
        <v>136</v>
      </c>
      <c r="L368">
        <f t="shared" si="35"/>
        <v>136</v>
      </c>
      <c r="M368" s="2" t="s">
        <v>28</v>
      </c>
      <c r="N368" t="s">
        <v>461</v>
      </c>
      <c r="O368" t="s">
        <v>56</v>
      </c>
      <c r="P368" s="3">
        <v>7.9963422143733238</v>
      </c>
      <c r="Q368" t="str">
        <f t="shared" si="30"/>
        <v>D</v>
      </c>
      <c r="R368">
        <f t="shared" si="31"/>
        <v>2018</v>
      </c>
      <c r="S368">
        <f t="shared" si="32"/>
        <v>0</v>
      </c>
    </row>
    <row r="369" spans="1:19" x14ac:dyDescent="0.25">
      <c r="A369" s="1">
        <v>43390.091378824036</v>
      </c>
      <c r="B369" s="2" t="s">
        <v>3130</v>
      </c>
      <c r="C369" t="s">
        <v>278</v>
      </c>
      <c r="D369">
        <v>14</v>
      </c>
      <c r="E369">
        <f>IF(D369="", _xlfn.XLOOKUP(C369,'Median Quantity per product'!$D$4:$D$103,'Median Quantity per product'!$E$4:$E$103, "NA"),'Project Work - Data wrows'!D369)</f>
        <v>14</v>
      </c>
      <c r="F369">
        <v>34</v>
      </c>
      <c r="G369">
        <f>IF(F369="",_xlfn.XLOOKUP(C369,'Price Averages'!$D$4:$D$103,'Price Averages'!$E$4:$E$103, "FALSE"), F369)</f>
        <v>34</v>
      </c>
      <c r="H369">
        <v>17</v>
      </c>
      <c r="I369">
        <f>IF(H369="", _xlfn.XLOOKUP(C369, 'Cost Averages'!$D$4:$D$103,'Cost Averages'!$E$4:$E$103, "FALSE"),H369)</f>
        <v>17</v>
      </c>
      <c r="J369">
        <f t="shared" si="33"/>
        <v>476</v>
      </c>
      <c r="K369">
        <f t="shared" si="34"/>
        <v>238</v>
      </c>
      <c r="L369">
        <f t="shared" si="35"/>
        <v>238</v>
      </c>
      <c r="M369" s="2" t="s">
        <v>28</v>
      </c>
      <c r="N369" t="s">
        <v>498</v>
      </c>
      <c r="O369" t="s">
        <v>25</v>
      </c>
      <c r="P369" s="3">
        <v>13.917704159139552</v>
      </c>
      <c r="Q369" t="str">
        <f t="shared" si="30"/>
        <v>D</v>
      </c>
      <c r="R369">
        <f t="shared" si="31"/>
        <v>2018</v>
      </c>
      <c r="S369">
        <f t="shared" si="32"/>
        <v>0</v>
      </c>
    </row>
    <row r="370" spans="1:19" x14ac:dyDescent="0.25">
      <c r="A370" s="1">
        <v>43274.399227210793</v>
      </c>
      <c r="B370" s="2" t="s">
        <v>1022</v>
      </c>
      <c r="C370" t="s">
        <v>140</v>
      </c>
      <c r="D370">
        <v>9</v>
      </c>
      <c r="E370">
        <f>IF(D370="", _xlfn.XLOOKUP(C370,'Median Quantity per product'!$D$4:$D$103,'Median Quantity per product'!$E$4:$E$103, "NA"),'Project Work - Data wrows'!D370)</f>
        <v>9</v>
      </c>
      <c r="F370" t="s">
        <v>32</v>
      </c>
      <c r="G370">
        <f>IF(F370="",_xlfn.XLOOKUP(C370,'Price Averages'!$D$4:$D$103,'Price Averages'!$E$4:$E$103, "FALSE"), F370)</f>
        <v>144</v>
      </c>
      <c r="H370" t="s">
        <v>32</v>
      </c>
      <c r="I370">
        <f>IF(H370="", _xlfn.XLOOKUP(C370, 'Cost Averages'!$D$4:$D$103,'Cost Averages'!$E$4:$E$103, "FALSE"),H370)</f>
        <v>36</v>
      </c>
      <c r="J370">
        <f t="shared" si="33"/>
        <v>1296</v>
      </c>
      <c r="K370">
        <f t="shared" si="34"/>
        <v>324</v>
      </c>
      <c r="L370">
        <f t="shared" si="35"/>
        <v>972</v>
      </c>
      <c r="M370" s="2" t="s">
        <v>28</v>
      </c>
      <c r="N370" t="s">
        <v>68</v>
      </c>
      <c r="O370" t="s">
        <v>50</v>
      </c>
      <c r="P370" s="3">
        <v>9.8384363471888783</v>
      </c>
      <c r="Q370" t="str">
        <f t="shared" si="30"/>
        <v>D</v>
      </c>
      <c r="R370">
        <f t="shared" si="31"/>
        <v>2018</v>
      </c>
      <c r="S370">
        <f t="shared" si="32"/>
        <v>0</v>
      </c>
    </row>
    <row r="371" spans="1:19" x14ac:dyDescent="0.25">
      <c r="A371" s="1">
        <v>43339.444035319546</v>
      </c>
      <c r="B371" s="2" t="s">
        <v>1365</v>
      </c>
      <c r="C371" t="s">
        <v>140</v>
      </c>
      <c r="D371">
        <v>10</v>
      </c>
      <c r="E371">
        <f>IF(D371="", _xlfn.XLOOKUP(C371,'Median Quantity per product'!$D$4:$D$103,'Median Quantity per product'!$E$4:$E$103, "NA"),'Project Work - Data wrows'!D371)</f>
        <v>10</v>
      </c>
      <c r="F371">
        <v>144</v>
      </c>
      <c r="G371">
        <f>IF(F371="",_xlfn.XLOOKUP(C371,'Price Averages'!$D$4:$D$103,'Price Averages'!$E$4:$E$103, "FALSE"), F371)</f>
        <v>144</v>
      </c>
      <c r="H371">
        <v>36</v>
      </c>
      <c r="I371">
        <f>IF(H371="", _xlfn.XLOOKUP(C371, 'Cost Averages'!$D$4:$D$103,'Cost Averages'!$E$4:$E$103, "FALSE"),H371)</f>
        <v>36</v>
      </c>
      <c r="J371">
        <f t="shared" si="33"/>
        <v>1440</v>
      </c>
      <c r="K371">
        <f t="shared" si="34"/>
        <v>360</v>
      </c>
      <c r="L371">
        <f t="shared" si="35"/>
        <v>1080</v>
      </c>
      <c r="M371" s="2" t="s">
        <v>23</v>
      </c>
      <c r="N371" t="s">
        <v>725</v>
      </c>
      <c r="O371" t="s">
        <v>46</v>
      </c>
      <c r="P371" s="3">
        <v>16.148992525516267</v>
      </c>
      <c r="Q371" t="str">
        <f t="shared" si="30"/>
        <v>D</v>
      </c>
      <c r="R371">
        <f t="shared" si="31"/>
        <v>2018</v>
      </c>
      <c r="S371">
        <f t="shared" si="32"/>
        <v>0</v>
      </c>
    </row>
    <row r="372" spans="1:19" x14ac:dyDescent="0.25">
      <c r="A372" s="1">
        <v>43347.837925856991</v>
      </c>
      <c r="B372" s="2" t="s">
        <v>2985</v>
      </c>
      <c r="C372" t="s">
        <v>140</v>
      </c>
      <c r="D372">
        <v>14</v>
      </c>
      <c r="E372">
        <f>IF(D372="", _xlfn.XLOOKUP(C372,'Median Quantity per product'!$D$4:$D$103,'Median Quantity per product'!$E$4:$E$103, "NA"),'Project Work - Data wrows'!D372)</f>
        <v>14</v>
      </c>
      <c r="F372">
        <v>144</v>
      </c>
      <c r="G372">
        <f>IF(F372="",_xlfn.XLOOKUP(C372,'Price Averages'!$D$4:$D$103,'Price Averages'!$E$4:$E$103, "FALSE"), F372)</f>
        <v>144</v>
      </c>
      <c r="H372">
        <v>36</v>
      </c>
      <c r="I372">
        <f>IF(H372="", _xlfn.XLOOKUP(C372, 'Cost Averages'!$D$4:$D$103,'Cost Averages'!$E$4:$E$103, "FALSE"),H372)</f>
        <v>36</v>
      </c>
      <c r="J372">
        <f t="shared" si="33"/>
        <v>2016</v>
      </c>
      <c r="K372">
        <f t="shared" si="34"/>
        <v>504</v>
      </c>
      <c r="L372">
        <f t="shared" si="35"/>
        <v>1512</v>
      </c>
      <c r="M372" s="2" t="s">
        <v>23</v>
      </c>
      <c r="N372" t="s">
        <v>989</v>
      </c>
      <c r="O372" t="s">
        <v>50</v>
      </c>
      <c r="P372" s="3">
        <v>12.173451788225162</v>
      </c>
      <c r="Q372" t="str">
        <f t="shared" si="30"/>
        <v>D</v>
      </c>
      <c r="R372">
        <f t="shared" si="31"/>
        <v>2018</v>
      </c>
      <c r="S372">
        <f t="shared" si="32"/>
        <v>0</v>
      </c>
    </row>
    <row r="373" spans="1:19" x14ac:dyDescent="0.25">
      <c r="A373" s="1">
        <v>43313.417641026695</v>
      </c>
      <c r="B373" s="2" t="s">
        <v>2262</v>
      </c>
      <c r="C373" t="s">
        <v>140</v>
      </c>
      <c r="D373">
        <v>15</v>
      </c>
      <c r="E373">
        <f>IF(D373="", _xlfn.XLOOKUP(C373,'Median Quantity per product'!$D$4:$D$103,'Median Quantity per product'!$E$4:$E$103, "NA"),'Project Work - Data wrows'!D373)</f>
        <v>15</v>
      </c>
      <c r="F373">
        <v>144</v>
      </c>
      <c r="G373">
        <f>IF(F373="",_xlfn.XLOOKUP(C373,'Price Averages'!$D$4:$D$103,'Price Averages'!$E$4:$E$103, "FALSE"), F373)</f>
        <v>144</v>
      </c>
      <c r="H373">
        <v>36</v>
      </c>
      <c r="I373">
        <f>IF(H373="", _xlfn.XLOOKUP(C373, 'Cost Averages'!$D$4:$D$103,'Cost Averages'!$E$4:$E$103, "FALSE"),H373)</f>
        <v>36</v>
      </c>
      <c r="J373">
        <f t="shared" si="33"/>
        <v>2160</v>
      </c>
      <c r="K373">
        <f t="shared" si="34"/>
        <v>540</v>
      </c>
      <c r="L373">
        <f t="shared" si="35"/>
        <v>1620</v>
      </c>
      <c r="M373" s="2" t="s">
        <v>28</v>
      </c>
      <c r="N373" t="s">
        <v>1194</v>
      </c>
      <c r="O373" t="s">
        <v>50</v>
      </c>
      <c r="P373" s="3">
        <v>10.524491192521829</v>
      </c>
      <c r="Q373" t="str">
        <f t="shared" si="30"/>
        <v>D</v>
      </c>
      <c r="R373">
        <f t="shared" si="31"/>
        <v>2018</v>
      </c>
      <c r="S373">
        <f t="shared" si="32"/>
        <v>0</v>
      </c>
    </row>
    <row r="374" spans="1:19" x14ac:dyDescent="0.25">
      <c r="A374" s="1">
        <v>43101.264251547276</v>
      </c>
      <c r="B374" s="2" t="s">
        <v>3036</v>
      </c>
      <c r="C374" t="s">
        <v>140</v>
      </c>
      <c r="D374">
        <v>17</v>
      </c>
      <c r="E374">
        <f>IF(D374="", _xlfn.XLOOKUP(C374,'Median Quantity per product'!$D$4:$D$103,'Median Quantity per product'!$E$4:$E$103, "NA"),'Project Work - Data wrows'!D374)</f>
        <v>17</v>
      </c>
      <c r="F374">
        <v>144</v>
      </c>
      <c r="G374">
        <f>IF(F374="",_xlfn.XLOOKUP(C374,'Price Averages'!$D$4:$D$103,'Price Averages'!$E$4:$E$103, "FALSE"), F374)</f>
        <v>144</v>
      </c>
      <c r="H374">
        <v>36</v>
      </c>
      <c r="I374">
        <f>IF(H374="", _xlfn.XLOOKUP(C374, 'Cost Averages'!$D$4:$D$103,'Cost Averages'!$E$4:$E$103, "FALSE"),H374)</f>
        <v>36</v>
      </c>
      <c r="J374">
        <f t="shared" si="33"/>
        <v>2448</v>
      </c>
      <c r="K374">
        <f t="shared" si="34"/>
        <v>612</v>
      </c>
      <c r="L374">
        <f t="shared" si="35"/>
        <v>1836</v>
      </c>
      <c r="M374" s="2" t="s">
        <v>28</v>
      </c>
      <c r="N374" t="s">
        <v>434</v>
      </c>
      <c r="O374" t="s">
        <v>50</v>
      </c>
      <c r="P374" s="3">
        <v>16.429355109701351</v>
      </c>
      <c r="Q374" t="str">
        <f t="shared" si="30"/>
        <v>D</v>
      </c>
      <c r="R374">
        <f t="shared" si="31"/>
        <v>2018</v>
      </c>
      <c r="S374">
        <f t="shared" si="32"/>
        <v>0</v>
      </c>
    </row>
    <row r="375" spans="1:19" x14ac:dyDescent="0.25">
      <c r="A375" s="1">
        <v>43362.055520505448</v>
      </c>
      <c r="B375" s="2" t="s">
        <v>1468</v>
      </c>
      <c r="C375" t="s">
        <v>539</v>
      </c>
      <c r="D375">
        <v>13</v>
      </c>
      <c r="E375">
        <f>IF(D375="", _xlfn.XLOOKUP(C375,'Median Quantity per product'!$D$4:$D$103,'Median Quantity per product'!$E$4:$E$103, "NA"),'Project Work - Data wrows'!D375)</f>
        <v>13</v>
      </c>
      <c r="F375">
        <v>300</v>
      </c>
      <c r="G375">
        <f>IF(F375="",_xlfn.XLOOKUP(C375,'Price Averages'!$D$4:$D$103,'Price Averages'!$E$4:$E$103, "FALSE"), F375)</f>
        <v>300</v>
      </c>
      <c r="H375">
        <v>75</v>
      </c>
      <c r="I375">
        <f>IF(H375="", _xlfn.XLOOKUP(C375, 'Cost Averages'!$D$4:$D$103,'Cost Averages'!$E$4:$E$103, "FALSE"),H375)</f>
        <v>75</v>
      </c>
      <c r="J375">
        <f t="shared" si="33"/>
        <v>3900</v>
      </c>
      <c r="K375">
        <f t="shared" si="34"/>
        <v>975</v>
      </c>
      <c r="L375">
        <f t="shared" si="35"/>
        <v>2925</v>
      </c>
      <c r="M375" s="2" t="s">
        <v>44</v>
      </c>
      <c r="N375" t="s">
        <v>266</v>
      </c>
      <c r="O375" t="s">
        <v>78</v>
      </c>
      <c r="P375" s="3">
        <v>9.821882845934784</v>
      </c>
      <c r="Q375" t="str">
        <f t="shared" si="30"/>
        <v>D</v>
      </c>
      <c r="R375">
        <f t="shared" si="31"/>
        <v>2018</v>
      </c>
      <c r="S375">
        <f t="shared" si="32"/>
        <v>0</v>
      </c>
    </row>
    <row r="376" spans="1:19" x14ac:dyDescent="0.25">
      <c r="A376" s="1">
        <v>43193.797557860948</v>
      </c>
      <c r="B376" s="2" t="s">
        <v>2984</v>
      </c>
      <c r="C376" t="s">
        <v>201</v>
      </c>
      <c r="D376">
        <v>4</v>
      </c>
      <c r="E376">
        <f>IF(D376="", _xlfn.XLOOKUP(C376,'Median Quantity per product'!$D$4:$D$103,'Median Quantity per product'!$E$4:$E$103, "NA"),'Project Work - Data wrows'!D376)</f>
        <v>4</v>
      </c>
      <c r="F376">
        <v>150</v>
      </c>
      <c r="G376">
        <f>IF(F376="",_xlfn.XLOOKUP(C376,'Price Averages'!$D$4:$D$103,'Price Averages'!$E$4:$E$103, "FALSE"), F376)</f>
        <v>150</v>
      </c>
      <c r="H376">
        <v>75</v>
      </c>
      <c r="I376">
        <f>IF(H376="", _xlfn.XLOOKUP(C376, 'Cost Averages'!$D$4:$D$103,'Cost Averages'!$E$4:$E$103, "FALSE"),H376)</f>
        <v>75</v>
      </c>
      <c r="J376">
        <f t="shared" si="33"/>
        <v>600</v>
      </c>
      <c r="K376">
        <f t="shared" si="34"/>
        <v>300</v>
      </c>
      <c r="L376">
        <f t="shared" si="35"/>
        <v>300</v>
      </c>
      <c r="M376" s="2" t="s">
        <v>44</v>
      </c>
      <c r="N376" t="s">
        <v>418</v>
      </c>
      <c r="O376" t="s">
        <v>46</v>
      </c>
      <c r="P376" s="3">
        <v>13.923194761258239</v>
      </c>
      <c r="Q376" t="str">
        <f t="shared" si="30"/>
        <v>D</v>
      </c>
      <c r="R376">
        <f t="shared" si="31"/>
        <v>2018</v>
      </c>
      <c r="S376">
        <f t="shared" si="32"/>
        <v>0</v>
      </c>
    </row>
    <row r="377" spans="1:19" x14ac:dyDescent="0.25">
      <c r="A377" s="1">
        <v>43275.931167209143</v>
      </c>
      <c r="B377" s="2" t="s">
        <v>1716</v>
      </c>
      <c r="C377" t="s">
        <v>201</v>
      </c>
      <c r="D377">
        <v>7</v>
      </c>
      <c r="E377">
        <f>IF(D377="", _xlfn.XLOOKUP(C377,'Median Quantity per product'!$D$4:$D$103,'Median Quantity per product'!$E$4:$E$103, "NA"),'Project Work - Data wrows'!D377)</f>
        <v>7</v>
      </c>
      <c r="F377">
        <v>150</v>
      </c>
      <c r="G377">
        <f>IF(F377="",_xlfn.XLOOKUP(C377,'Price Averages'!$D$4:$D$103,'Price Averages'!$E$4:$E$103, "FALSE"), F377)</f>
        <v>150</v>
      </c>
      <c r="H377" t="s">
        <v>32</v>
      </c>
      <c r="I377">
        <f>IF(H377="", _xlfn.XLOOKUP(C377, 'Cost Averages'!$D$4:$D$103,'Cost Averages'!$E$4:$E$103, "FALSE"),H377)</f>
        <v>75</v>
      </c>
      <c r="J377">
        <f t="shared" si="33"/>
        <v>1050</v>
      </c>
      <c r="K377">
        <f t="shared" si="34"/>
        <v>525</v>
      </c>
      <c r="L377">
        <f t="shared" si="35"/>
        <v>525</v>
      </c>
      <c r="M377" s="2" t="s">
        <v>28</v>
      </c>
      <c r="N377" t="s">
        <v>299</v>
      </c>
      <c r="O377" t="s">
        <v>46</v>
      </c>
      <c r="P377" s="3">
        <v>7.0114620475168028</v>
      </c>
      <c r="Q377" t="str">
        <f t="shared" si="30"/>
        <v>D</v>
      </c>
      <c r="R377">
        <f t="shared" si="31"/>
        <v>2018</v>
      </c>
      <c r="S377">
        <f t="shared" si="32"/>
        <v>0</v>
      </c>
    </row>
    <row r="378" spans="1:19" x14ac:dyDescent="0.25">
      <c r="A378" s="1">
        <v>43410.788234201726</v>
      </c>
      <c r="B378" s="2" t="s">
        <v>786</v>
      </c>
      <c r="C378" t="s">
        <v>201</v>
      </c>
      <c r="D378">
        <v>15</v>
      </c>
      <c r="E378">
        <f>IF(D378="", _xlfn.XLOOKUP(C378,'Median Quantity per product'!$D$4:$D$103,'Median Quantity per product'!$E$4:$E$103, "NA"),'Project Work - Data wrows'!D378)</f>
        <v>15</v>
      </c>
      <c r="F378">
        <v>150</v>
      </c>
      <c r="G378">
        <f>IF(F378="",_xlfn.XLOOKUP(C378,'Price Averages'!$D$4:$D$103,'Price Averages'!$E$4:$E$103, "FALSE"), F378)</f>
        <v>150</v>
      </c>
      <c r="H378">
        <v>75</v>
      </c>
      <c r="I378">
        <f>IF(H378="", _xlfn.XLOOKUP(C378, 'Cost Averages'!$D$4:$D$103,'Cost Averages'!$E$4:$E$103, "FALSE"),H378)</f>
        <v>75</v>
      </c>
      <c r="J378">
        <f t="shared" si="33"/>
        <v>2250</v>
      </c>
      <c r="K378">
        <f t="shared" si="34"/>
        <v>1125</v>
      </c>
      <c r="L378">
        <f t="shared" si="35"/>
        <v>1125</v>
      </c>
      <c r="M378" s="2" t="s">
        <v>44</v>
      </c>
      <c r="N378" t="s">
        <v>787</v>
      </c>
      <c r="O378" t="s">
        <v>41</v>
      </c>
      <c r="P378" s="3">
        <v>11.661237375491201</v>
      </c>
      <c r="Q378" t="str">
        <f t="shared" si="30"/>
        <v>D</v>
      </c>
      <c r="R378">
        <f t="shared" si="31"/>
        <v>2018</v>
      </c>
      <c r="S378">
        <f t="shared" si="32"/>
        <v>0</v>
      </c>
    </row>
    <row r="379" spans="1:19" x14ac:dyDescent="0.25">
      <c r="A379" s="1">
        <v>43359.657154233108</v>
      </c>
      <c r="B379" s="2" t="s">
        <v>2445</v>
      </c>
      <c r="C379" t="s">
        <v>402</v>
      </c>
      <c r="D379">
        <v>1</v>
      </c>
      <c r="E379">
        <f>IF(D379="", _xlfn.XLOOKUP(C379,'Median Quantity per product'!$D$4:$D$103,'Median Quantity per product'!$E$4:$E$103, "NA"),'Project Work - Data wrows'!D379)</f>
        <v>1</v>
      </c>
      <c r="F379">
        <v>84</v>
      </c>
      <c r="G379">
        <f>IF(F379="",_xlfn.XLOOKUP(C379,'Price Averages'!$D$4:$D$103,'Price Averages'!$E$4:$E$103, "FALSE"), F379)</f>
        <v>84</v>
      </c>
      <c r="H379">
        <v>21</v>
      </c>
      <c r="I379">
        <f>IF(H379="", _xlfn.XLOOKUP(C379, 'Cost Averages'!$D$4:$D$103,'Cost Averages'!$E$4:$E$103, "FALSE"),H379)</f>
        <v>21</v>
      </c>
      <c r="J379">
        <f t="shared" si="33"/>
        <v>84</v>
      </c>
      <c r="K379">
        <f t="shared" si="34"/>
        <v>21</v>
      </c>
      <c r="L379">
        <f t="shared" si="35"/>
        <v>63</v>
      </c>
      <c r="M379" s="2" t="s">
        <v>23</v>
      </c>
      <c r="N379" t="s">
        <v>123</v>
      </c>
      <c r="O379" t="s">
        <v>25</v>
      </c>
      <c r="P379" s="3">
        <v>12.844063202784817</v>
      </c>
      <c r="Q379" t="str">
        <f t="shared" si="30"/>
        <v>D</v>
      </c>
      <c r="R379">
        <f t="shared" si="31"/>
        <v>2018</v>
      </c>
      <c r="S379">
        <f t="shared" si="32"/>
        <v>0</v>
      </c>
    </row>
    <row r="380" spans="1:19" x14ac:dyDescent="0.25">
      <c r="A380" s="1">
        <v>43379.645172137607</v>
      </c>
      <c r="B380" s="2" t="s">
        <v>227</v>
      </c>
      <c r="C380" t="s">
        <v>402</v>
      </c>
      <c r="D380">
        <v>6</v>
      </c>
      <c r="E380">
        <f>IF(D380="", _xlfn.XLOOKUP(C380,'Median Quantity per product'!$D$4:$D$103,'Median Quantity per product'!$E$4:$E$103, "NA"),'Project Work - Data wrows'!D380)</f>
        <v>6</v>
      </c>
      <c r="F380">
        <v>84</v>
      </c>
      <c r="G380">
        <f>IF(F380="",_xlfn.XLOOKUP(C380,'Price Averages'!$D$4:$D$103,'Price Averages'!$E$4:$E$103, "FALSE"), F380)</f>
        <v>84</v>
      </c>
      <c r="H380">
        <v>21</v>
      </c>
      <c r="I380">
        <f>IF(H380="", _xlfn.XLOOKUP(C380, 'Cost Averages'!$D$4:$D$103,'Cost Averages'!$E$4:$E$103, "FALSE"),H380)</f>
        <v>21</v>
      </c>
      <c r="J380">
        <f t="shared" si="33"/>
        <v>504</v>
      </c>
      <c r="K380">
        <f t="shared" si="34"/>
        <v>126</v>
      </c>
      <c r="L380">
        <f t="shared" si="35"/>
        <v>378</v>
      </c>
      <c r="M380" s="2" t="s">
        <v>28</v>
      </c>
      <c r="N380" t="s">
        <v>950</v>
      </c>
      <c r="O380" t="s">
        <v>50</v>
      </c>
      <c r="P380" s="3">
        <v>9.1591412531773226</v>
      </c>
      <c r="Q380" t="str">
        <f t="shared" si="30"/>
        <v>D</v>
      </c>
      <c r="R380">
        <f t="shared" si="31"/>
        <v>2018</v>
      </c>
      <c r="S380">
        <f t="shared" si="32"/>
        <v>0</v>
      </c>
    </row>
    <row r="381" spans="1:19" x14ac:dyDescent="0.25">
      <c r="A381" s="1">
        <v>43238.0702682384</v>
      </c>
      <c r="B381" s="2" t="s">
        <v>1863</v>
      </c>
      <c r="C381" t="s">
        <v>402</v>
      </c>
      <c r="D381">
        <v>13</v>
      </c>
      <c r="E381">
        <f>IF(D381="", _xlfn.XLOOKUP(C381,'Median Quantity per product'!$D$4:$D$103,'Median Quantity per product'!$E$4:$E$103, "NA"),'Project Work - Data wrows'!D381)</f>
        <v>13</v>
      </c>
      <c r="F381">
        <v>84</v>
      </c>
      <c r="G381">
        <f>IF(F381="",_xlfn.XLOOKUP(C381,'Price Averages'!$D$4:$D$103,'Price Averages'!$E$4:$E$103, "FALSE"), F381)</f>
        <v>84</v>
      </c>
      <c r="H381">
        <v>21</v>
      </c>
      <c r="I381">
        <f>IF(H381="", _xlfn.XLOOKUP(C381, 'Cost Averages'!$D$4:$D$103,'Cost Averages'!$E$4:$E$103, "FALSE"),H381)</f>
        <v>21</v>
      </c>
      <c r="J381">
        <f t="shared" si="33"/>
        <v>1092</v>
      </c>
      <c r="K381">
        <f t="shared" si="34"/>
        <v>273</v>
      </c>
      <c r="L381">
        <f t="shared" si="35"/>
        <v>819</v>
      </c>
      <c r="M381" s="2" t="s">
        <v>28</v>
      </c>
      <c r="N381" t="s">
        <v>665</v>
      </c>
      <c r="O381" t="s">
        <v>46</v>
      </c>
      <c r="P381" s="3">
        <v>14.460020532456038</v>
      </c>
      <c r="Q381" t="str">
        <f t="shared" si="30"/>
        <v>D</v>
      </c>
      <c r="R381">
        <f t="shared" si="31"/>
        <v>2018</v>
      </c>
      <c r="S381">
        <f t="shared" si="32"/>
        <v>0</v>
      </c>
    </row>
    <row r="382" spans="1:19" x14ac:dyDescent="0.25">
      <c r="A382" s="1">
        <v>43167.643462808664</v>
      </c>
      <c r="B382" s="2" t="s">
        <v>2096</v>
      </c>
      <c r="C382" t="s">
        <v>402</v>
      </c>
      <c r="D382">
        <v>17</v>
      </c>
      <c r="E382">
        <f>IF(D382="", _xlfn.XLOOKUP(C382,'Median Quantity per product'!$D$4:$D$103,'Median Quantity per product'!$E$4:$E$103, "NA"),'Project Work - Data wrows'!D382)</f>
        <v>17</v>
      </c>
      <c r="F382">
        <v>84</v>
      </c>
      <c r="G382">
        <f>IF(F382="",_xlfn.XLOOKUP(C382,'Price Averages'!$D$4:$D$103,'Price Averages'!$E$4:$E$103, "FALSE"), F382)</f>
        <v>84</v>
      </c>
      <c r="H382">
        <v>21</v>
      </c>
      <c r="I382">
        <f>IF(H382="", _xlfn.XLOOKUP(C382, 'Cost Averages'!$D$4:$D$103,'Cost Averages'!$E$4:$E$103, "FALSE"),H382)</f>
        <v>21</v>
      </c>
      <c r="J382">
        <f t="shared" si="33"/>
        <v>1428</v>
      </c>
      <c r="K382">
        <f t="shared" si="34"/>
        <v>357</v>
      </c>
      <c r="L382">
        <f t="shared" si="35"/>
        <v>1071</v>
      </c>
      <c r="M382" s="2" t="s">
        <v>44</v>
      </c>
      <c r="N382" t="s">
        <v>40</v>
      </c>
      <c r="O382" t="s">
        <v>41</v>
      </c>
      <c r="P382" s="3">
        <v>15.24190997853951</v>
      </c>
      <c r="Q382" t="str">
        <f t="shared" si="30"/>
        <v>D</v>
      </c>
      <c r="R382">
        <f t="shared" si="31"/>
        <v>2018</v>
      </c>
      <c r="S382">
        <f t="shared" si="32"/>
        <v>0</v>
      </c>
    </row>
    <row r="383" spans="1:19" x14ac:dyDescent="0.25">
      <c r="A383" s="1">
        <v>43291.445208205099</v>
      </c>
      <c r="B383" s="2" t="s">
        <v>2822</v>
      </c>
      <c r="C383" t="s">
        <v>80</v>
      </c>
      <c r="D383">
        <v>3</v>
      </c>
      <c r="E383">
        <f>IF(D383="", _xlfn.XLOOKUP(C383,'Median Quantity per product'!$D$4:$D$103,'Median Quantity per product'!$E$4:$E$103, "NA"),'Project Work - Data wrows'!D383)</f>
        <v>3</v>
      </c>
      <c r="F383">
        <v>210</v>
      </c>
      <c r="G383">
        <f>IF(F383="",_xlfn.XLOOKUP(C383,'Price Averages'!$D$4:$D$103,'Price Averages'!$E$4:$E$103, "FALSE"), F383)</f>
        <v>210</v>
      </c>
      <c r="H383">
        <v>70</v>
      </c>
      <c r="I383">
        <f>IF(H383="", _xlfn.XLOOKUP(C383, 'Cost Averages'!$D$4:$D$103,'Cost Averages'!$E$4:$E$103, "FALSE"),H383)</f>
        <v>70</v>
      </c>
      <c r="J383">
        <f t="shared" si="33"/>
        <v>630</v>
      </c>
      <c r="K383">
        <f t="shared" si="34"/>
        <v>210</v>
      </c>
      <c r="L383">
        <f t="shared" si="35"/>
        <v>420</v>
      </c>
      <c r="M383" s="2" t="s">
        <v>28</v>
      </c>
      <c r="N383" t="s">
        <v>673</v>
      </c>
      <c r="O383" t="s">
        <v>78</v>
      </c>
      <c r="P383" s="3">
        <v>8.1628930629234038</v>
      </c>
      <c r="Q383" t="str">
        <f t="shared" si="30"/>
        <v>D</v>
      </c>
      <c r="R383">
        <f t="shared" si="31"/>
        <v>2018</v>
      </c>
      <c r="S383">
        <f t="shared" si="32"/>
        <v>0</v>
      </c>
    </row>
    <row r="384" spans="1:19" x14ac:dyDescent="0.25">
      <c r="A384" s="1">
        <v>43130.107596011541</v>
      </c>
      <c r="B384" s="2" t="s">
        <v>2609</v>
      </c>
      <c r="C384" t="s">
        <v>80</v>
      </c>
      <c r="D384">
        <v>7</v>
      </c>
      <c r="E384">
        <f>IF(D384="", _xlfn.XLOOKUP(C384,'Median Quantity per product'!$D$4:$D$103,'Median Quantity per product'!$E$4:$E$103, "NA"),'Project Work - Data wrows'!D384)</f>
        <v>7</v>
      </c>
      <c r="F384">
        <v>210</v>
      </c>
      <c r="G384">
        <f>IF(F384="",_xlfn.XLOOKUP(C384,'Price Averages'!$D$4:$D$103,'Price Averages'!$E$4:$E$103, "FALSE"), F384)</f>
        <v>210</v>
      </c>
      <c r="H384">
        <v>70</v>
      </c>
      <c r="I384">
        <f>IF(H384="", _xlfn.XLOOKUP(C384, 'Cost Averages'!$D$4:$D$103,'Cost Averages'!$E$4:$E$103, "FALSE"),H384)</f>
        <v>70</v>
      </c>
      <c r="J384">
        <f t="shared" si="33"/>
        <v>1470</v>
      </c>
      <c r="K384">
        <f t="shared" si="34"/>
        <v>490</v>
      </c>
      <c r="L384">
        <f t="shared" si="35"/>
        <v>980</v>
      </c>
      <c r="M384" s="2" t="s">
        <v>23</v>
      </c>
      <c r="N384" t="s">
        <v>94</v>
      </c>
      <c r="O384" t="s">
        <v>41</v>
      </c>
      <c r="P384" s="3">
        <v>15.12637675023732</v>
      </c>
      <c r="Q384" t="str">
        <f t="shared" si="30"/>
        <v>D</v>
      </c>
      <c r="R384">
        <f t="shared" si="31"/>
        <v>2018</v>
      </c>
      <c r="S384">
        <f t="shared" si="32"/>
        <v>0</v>
      </c>
    </row>
    <row r="385" spans="1:19" x14ac:dyDescent="0.25">
      <c r="A385" s="1">
        <v>43447.602320310034</v>
      </c>
      <c r="B385" s="2" t="s">
        <v>114</v>
      </c>
      <c r="C385" t="s">
        <v>80</v>
      </c>
      <c r="D385">
        <v>10</v>
      </c>
      <c r="E385">
        <f>IF(D385="", _xlfn.XLOOKUP(C385,'Median Quantity per product'!$D$4:$D$103,'Median Quantity per product'!$E$4:$E$103, "NA"),'Project Work - Data wrows'!D385)</f>
        <v>10</v>
      </c>
      <c r="F385">
        <v>210</v>
      </c>
      <c r="G385">
        <f>IF(F385="",_xlfn.XLOOKUP(C385,'Price Averages'!$D$4:$D$103,'Price Averages'!$E$4:$E$103, "FALSE"), F385)</f>
        <v>210</v>
      </c>
      <c r="H385">
        <v>70</v>
      </c>
      <c r="I385">
        <f>IF(H385="", _xlfn.XLOOKUP(C385, 'Cost Averages'!$D$4:$D$103,'Cost Averages'!$E$4:$E$103, "FALSE"),H385)</f>
        <v>70</v>
      </c>
      <c r="J385">
        <f t="shared" si="33"/>
        <v>2100</v>
      </c>
      <c r="K385">
        <f t="shared" si="34"/>
        <v>700</v>
      </c>
      <c r="L385">
        <f t="shared" si="35"/>
        <v>1400</v>
      </c>
      <c r="M385" s="2" t="s">
        <v>28</v>
      </c>
      <c r="N385" t="s">
        <v>115</v>
      </c>
      <c r="O385" t="s">
        <v>46</v>
      </c>
      <c r="P385" s="3">
        <v>10.42743035829395</v>
      </c>
      <c r="Q385" t="str">
        <f t="shared" si="30"/>
        <v>D</v>
      </c>
      <c r="R385">
        <f t="shared" si="31"/>
        <v>2018</v>
      </c>
      <c r="S385">
        <f t="shared" si="32"/>
        <v>0</v>
      </c>
    </row>
    <row r="386" spans="1:19" x14ac:dyDescent="0.25">
      <c r="A386" s="1">
        <v>43363.156317771638</v>
      </c>
      <c r="B386" s="2" t="s">
        <v>2258</v>
      </c>
      <c r="C386" t="s">
        <v>80</v>
      </c>
      <c r="D386">
        <v>11</v>
      </c>
      <c r="E386">
        <f>IF(D386="", _xlfn.XLOOKUP(C386,'Median Quantity per product'!$D$4:$D$103,'Median Quantity per product'!$E$4:$E$103, "NA"),'Project Work - Data wrows'!D386)</f>
        <v>11</v>
      </c>
      <c r="F386">
        <v>210</v>
      </c>
      <c r="G386">
        <f>IF(F386="",_xlfn.XLOOKUP(C386,'Price Averages'!$D$4:$D$103,'Price Averages'!$E$4:$E$103, "FALSE"), F386)</f>
        <v>210</v>
      </c>
      <c r="H386" t="s">
        <v>32</v>
      </c>
      <c r="I386">
        <f>IF(H386="", _xlfn.XLOOKUP(C386, 'Cost Averages'!$D$4:$D$103,'Cost Averages'!$E$4:$E$103, "FALSE"),H386)</f>
        <v>70</v>
      </c>
      <c r="J386">
        <f t="shared" si="33"/>
        <v>2310</v>
      </c>
      <c r="K386">
        <f t="shared" si="34"/>
        <v>770</v>
      </c>
      <c r="L386">
        <f t="shared" si="35"/>
        <v>1540</v>
      </c>
      <c r="M386" s="2" t="s">
        <v>28</v>
      </c>
      <c r="N386" t="s">
        <v>960</v>
      </c>
      <c r="O386" t="s">
        <v>34</v>
      </c>
      <c r="P386" s="3">
        <v>11.961761925704458</v>
      </c>
      <c r="Q386" t="str">
        <f t="shared" ref="Q386:Q449" si="36">CHAR(64+(YEAR(A386)-2014))</f>
        <v>D</v>
      </c>
      <c r="R386">
        <f t="shared" ref="R386:R449" si="37">YEAR(A386)</f>
        <v>2018</v>
      </c>
      <c r="S386">
        <f t="shared" ref="S386:S449" si="38">IF(Q386=CHAR(64 + (YEAR(A386) - 2014)), 0, 1)</f>
        <v>0</v>
      </c>
    </row>
    <row r="387" spans="1:19" x14ac:dyDescent="0.25">
      <c r="A387" s="1">
        <v>43324.019967174689</v>
      </c>
      <c r="B387" s="2" t="s">
        <v>2688</v>
      </c>
      <c r="C387" t="s">
        <v>80</v>
      </c>
      <c r="D387">
        <v>14</v>
      </c>
      <c r="E387">
        <f>IF(D387="", _xlfn.XLOOKUP(C387,'Median Quantity per product'!$D$4:$D$103,'Median Quantity per product'!$E$4:$E$103, "NA"),'Project Work - Data wrows'!D387)</f>
        <v>14</v>
      </c>
      <c r="F387" t="s">
        <v>32</v>
      </c>
      <c r="G387">
        <f>IF(F387="",_xlfn.XLOOKUP(C387,'Price Averages'!$D$4:$D$103,'Price Averages'!$E$4:$E$103, "FALSE"), F387)</f>
        <v>210</v>
      </c>
      <c r="H387">
        <v>70</v>
      </c>
      <c r="I387">
        <f>IF(H387="", _xlfn.XLOOKUP(C387, 'Cost Averages'!$D$4:$D$103,'Cost Averages'!$E$4:$E$103, "FALSE"),H387)</f>
        <v>70</v>
      </c>
      <c r="J387">
        <f t="shared" ref="J387:J450" si="39">E387*G387</f>
        <v>2940</v>
      </c>
      <c r="K387">
        <f t="shared" ref="K387:K450" si="40">E387*I387</f>
        <v>980</v>
      </c>
      <c r="L387">
        <f t="shared" ref="L387:L450" si="41">J387-K387</f>
        <v>1960</v>
      </c>
      <c r="M387" s="2" t="s">
        <v>23</v>
      </c>
      <c r="N387" t="s">
        <v>220</v>
      </c>
      <c r="O387" t="s">
        <v>46</v>
      </c>
      <c r="P387" s="3">
        <v>14.377134310720955</v>
      </c>
      <c r="Q387" t="str">
        <f t="shared" si="36"/>
        <v>D</v>
      </c>
      <c r="R387">
        <f t="shared" si="37"/>
        <v>2018</v>
      </c>
      <c r="S387">
        <f t="shared" si="38"/>
        <v>0</v>
      </c>
    </row>
    <row r="388" spans="1:19" x14ac:dyDescent="0.25">
      <c r="A388" s="1">
        <v>43211.16062505811</v>
      </c>
      <c r="B388" s="2" t="s">
        <v>2243</v>
      </c>
      <c r="C388" t="s">
        <v>240</v>
      </c>
      <c r="D388">
        <v>3</v>
      </c>
      <c r="E388">
        <f>IF(D388="", _xlfn.XLOOKUP(C388,'Median Quantity per product'!$D$4:$D$103,'Median Quantity per product'!$E$4:$E$103, "NA"),'Project Work - Data wrows'!D388)</f>
        <v>3</v>
      </c>
      <c r="F388">
        <v>132</v>
      </c>
      <c r="G388">
        <f>IF(F388="",_xlfn.XLOOKUP(C388,'Price Averages'!$D$4:$D$103,'Price Averages'!$E$4:$E$103, "FALSE"), F388)</f>
        <v>132</v>
      </c>
      <c r="H388">
        <v>44</v>
      </c>
      <c r="I388">
        <f>IF(H388="", _xlfn.XLOOKUP(C388, 'Cost Averages'!$D$4:$D$103,'Cost Averages'!$E$4:$E$103, "FALSE"),H388)</f>
        <v>44</v>
      </c>
      <c r="J388">
        <f t="shared" si="39"/>
        <v>396</v>
      </c>
      <c r="K388">
        <f t="shared" si="40"/>
        <v>132</v>
      </c>
      <c r="L388">
        <f t="shared" si="41"/>
        <v>264</v>
      </c>
      <c r="M388" s="2" t="s">
        <v>28</v>
      </c>
      <c r="N388" t="s">
        <v>595</v>
      </c>
      <c r="O388" t="s">
        <v>56</v>
      </c>
      <c r="P388" s="3">
        <v>11.072271050116964</v>
      </c>
      <c r="Q388" t="str">
        <f t="shared" si="36"/>
        <v>D</v>
      </c>
      <c r="R388">
        <f t="shared" si="37"/>
        <v>2018</v>
      </c>
      <c r="S388">
        <f t="shared" si="38"/>
        <v>0</v>
      </c>
    </row>
    <row r="389" spans="1:19" x14ac:dyDescent="0.25">
      <c r="A389" s="1">
        <v>43437.269557671658</v>
      </c>
      <c r="B389" s="2" t="s">
        <v>2344</v>
      </c>
      <c r="C389" t="s">
        <v>240</v>
      </c>
      <c r="D389">
        <v>11</v>
      </c>
      <c r="E389">
        <f>IF(D389="", _xlfn.XLOOKUP(C389,'Median Quantity per product'!$D$4:$D$103,'Median Quantity per product'!$E$4:$E$103, "NA"),'Project Work - Data wrows'!D389)</f>
        <v>11</v>
      </c>
      <c r="F389">
        <v>132</v>
      </c>
      <c r="G389">
        <f>IF(F389="",_xlfn.XLOOKUP(C389,'Price Averages'!$D$4:$D$103,'Price Averages'!$E$4:$E$103, "FALSE"), F389)</f>
        <v>132</v>
      </c>
      <c r="H389" t="s">
        <v>32</v>
      </c>
      <c r="I389">
        <f>IF(H389="", _xlfn.XLOOKUP(C389, 'Cost Averages'!$D$4:$D$103,'Cost Averages'!$E$4:$E$103, "FALSE"),H389)</f>
        <v>44</v>
      </c>
      <c r="J389">
        <f t="shared" si="39"/>
        <v>1452</v>
      </c>
      <c r="K389">
        <f t="shared" si="40"/>
        <v>484</v>
      </c>
      <c r="L389">
        <f t="shared" si="41"/>
        <v>968</v>
      </c>
      <c r="M389" s="2" t="s">
        <v>28</v>
      </c>
      <c r="N389" t="s">
        <v>915</v>
      </c>
      <c r="O389" t="s">
        <v>34</v>
      </c>
      <c r="P389" s="3">
        <v>12.502346728827876</v>
      </c>
      <c r="Q389" t="str">
        <f t="shared" si="36"/>
        <v>D</v>
      </c>
      <c r="R389">
        <f t="shared" si="37"/>
        <v>2018</v>
      </c>
      <c r="S389">
        <f t="shared" si="38"/>
        <v>0</v>
      </c>
    </row>
    <row r="390" spans="1:19" x14ac:dyDescent="0.25">
      <c r="A390" s="1">
        <v>43311.667056336795</v>
      </c>
      <c r="B390" s="2" t="s">
        <v>1291</v>
      </c>
      <c r="C390" t="s">
        <v>240</v>
      </c>
      <c r="D390">
        <v>17</v>
      </c>
      <c r="E390">
        <f>IF(D390="", _xlfn.XLOOKUP(C390,'Median Quantity per product'!$D$4:$D$103,'Median Quantity per product'!$E$4:$E$103, "NA"),'Project Work - Data wrows'!D390)</f>
        <v>17</v>
      </c>
      <c r="F390">
        <v>132</v>
      </c>
      <c r="G390">
        <f>IF(F390="",_xlfn.XLOOKUP(C390,'Price Averages'!$D$4:$D$103,'Price Averages'!$E$4:$E$103, "FALSE"), F390)</f>
        <v>132</v>
      </c>
      <c r="H390">
        <v>44</v>
      </c>
      <c r="I390">
        <f>IF(H390="", _xlfn.XLOOKUP(C390, 'Cost Averages'!$D$4:$D$103,'Cost Averages'!$E$4:$E$103, "FALSE"),H390)</f>
        <v>44</v>
      </c>
      <c r="J390">
        <f t="shared" si="39"/>
        <v>2244</v>
      </c>
      <c r="K390">
        <f t="shared" si="40"/>
        <v>748</v>
      </c>
      <c r="L390">
        <f t="shared" si="41"/>
        <v>1496</v>
      </c>
      <c r="M390" s="2" t="s">
        <v>28</v>
      </c>
      <c r="N390" t="s">
        <v>389</v>
      </c>
      <c r="O390" t="s">
        <v>41</v>
      </c>
      <c r="P390" s="3">
        <v>9.4239783062860578</v>
      </c>
      <c r="Q390" t="str">
        <f t="shared" si="36"/>
        <v>D</v>
      </c>
      <c r="R390">
        <f t="shared" si="37"/>
        <v>2018</v>
      </c>
      <c r="S390">
        <f t="shared" si="38"/>
        <v>0</v>
      </c>
    </row>
    <row r="391" spans="1:19" x14ac:dyDescent="0.25">
      <c r="A391" s="1">
        <v>43241.280227455827</v>
      </c>
      <c r="B391" s="2" t="s">
        <v>3047</v>
      </c>
      <c r="C391" t="s">
        <v>280</v>
      </c>
      <c r="D391">
        <v>3</v>
      </c>
      <c r="E391">
        <f>IF(D391="", _xlfn.XLOOKUP(C391,'Median Quantity per product'!$D$4:$D$103,'Median Quantity per product'!$E$4:$E$103, "NA"),'Project Work - Data wrows'!D391)</f>
        <v>3</v>
      </c>
      <c r="F391" t="s">
        <v>32</v>
      </c>
      <c r="G391">
        <f>IF(F391="",_xlfn.XLOOKUP(C391,'Price Averages'!$D$4:$D$103,'Price Averages'!$E$4:$E$103, "FALSE"), F391)</f>
        <v>48</v>
      </c>
      <c r="H391">
        <v>24</v>
      </c>
      <c r="I391">
        <f>IF(H391="", _xlfn.XLOOKUP(C391, 'Cost Averages'!$D$4:$D$103,'Cost Averages'!$E$4:$E$103, "FALSE"),H391)</f>
        <v>24</v>
      </c>
      <c r="J391">
        <f t="shared" si="39"/>
        <v>144</v>
      </c>
      <c r="K391">
        <f t="shared" si="40"/>
        <v>72</v>
      </c>
      <c r="L391">
        <f t="shared" si="41"/>
        <v>72</v>
      </c>
      <c r="M391" s="2" t="s">
        <v>23</v>
      </c>
      <c r="N391" t="s">
        <v>632</v>
      </c>
      <c r="O391" t="s">
        <v>46</v>
      </c>
      <c r="P391" s="3">
        <v>8.7741864171993527</v>
      </c>
      <c r="Q391" t="str">
        <f t="shared" si="36"/>
        <v>D</v>
      </c>
      <c r="R391">
        <f t="shared" si="37"/>
        <v>2018</v>
      </c>
      <c r="S391">
        <f t="shared" si="38"/>
        <v>0</v>
      </c>
    </row>
    <row r="392" spans="1:19" x14ac:dyDescent="0.25">
      <c r="A392" s="1">
        <v>43425.210451173705</v>
      </c>
      <c r="B392" s="2" t="s">
        <v>2631</v>
      </c>
      <c r="C392" t="s">
        <v>280</v>
      </c>
      <c r="D392">
        <v>6</v>
      </c>
      <c r="E392">
        <f>IF(D392="", _xlfn.XLOOKUP(C392,'Median Quantity per product'!$D$4:$D$103,'Median Quantity per product'!$E$4:$E$103, "NA"),'Project Work - Data wrows'!D392)</f>
        <v>6</v>
      </c>
      <c r="F392">
        <v>48</v>
      </c>
      <c r="G392">
        <f>IF(F392="",_xlfn.XLOOKUP(C392,'Price Averages'!$D$4:$D$103,'Price Averages'!$E$4:$E$103, "FALSE"), F392)</f>
        <v>48</v>
      </c>
      <c r="H392">
        <v>24</v>
      </c>
      <c r="I392">
        <f>IF(H392="", _xlfn.XLOOKUP(C392, 'Cost Averages'!$D$4:$D$103,'Cost Averages'!$E$4:$E$103, "FALSE"),H392)</f>
        <v>24</v>
      </c>
      <c r="J392">
        <f t="shared" si="39"/>
        <v>288</v>
      </c>
      <c r="K392">
        <f t="shared" si="40"/>
        <v>144</v>
      </c>
      <c r="L392">
        <f t="shared" si="41"/>
        <v>144</v>
      </c>
      <c r="M392" s="2" t="s">
        <v>23</v>
      </c>
      <c r="N392" t="s">
        <v>88</v>
      </c>
      <c r="O392" t="s">
        <v>56</v>
      </c>
      <c r="P392" s="3">
        <v>12.072414596936037</v>
      </c>
      <c r="Q392" t="str">
        <f t="shared" si="36"/>
        <v>D</v>
      </c>
      <c r="R392">
        <f t="shared" si="37"/>
        <v>2018</v>
      </c>
      <c r="S392">
        <f t="shared" si="38"/>
        <v>0</v>
      </c>
    </row>
    <row r="393" spans="1:19" x14ac:dyDescent="0.25">
      <c r="A393" s="1">
        <v>43309.526085508063</v>
      </c>
      <c r="B393" s="2" t="s">
        <v>1569</v>
      </c>
      <c r="C393" t="s">
        <v>280</v>
      </c>
      <c r="D393">
        <v>8</v>
      </c>
      <c r="E393">
        <f>IF(D393="", _xlfn.XLOOKUP(C393,'Median Quantity per product'!$D$4:$D$103,'Median Quantity per product'!$E$4:$E$103, "NA"),'Project Work - Data wrows'!D393)</f>
        <v>8</v>
      </c>
      <c r="F393">
        <v>48</v>
      </c>
      <c r="G393">
        <f>IF(F393="",_xlfn.XLOOKUP(C393,'Price Averages'!$D$4:$D$103,'Price Averages'!$E$4:$E$103, "FALSE"), F393)</f>
        <v>48</v>
      </c>
      <c r="H393" t="s">
        <v>32</v>
      </c>
      <c r="I393">
        <f>IF(H393="", _xlfn.XLOOKUP(C393, 'Cost Averages'!$D$4:$D$103,'Cost Averages'!$E$4:$E$103, "FALSE"),H393)</f>
        <v>24</v>
      </c>
      <c r="J393">
        <f t="shared" si="39"/>
        <v>384</v>
      </c>
      <c r="K393">
        <f t="shared" si="40"/>
        <v>192</v>
      </c>
      <c r="L393">
        <f t="shared" si="41"/>
        <v>192</v>
      </c>
      <c r="M393" s="2" t="s">
        <v>28</v>
      </c>
      <c r="N393" t="s">
        <v>393</v>
      </c>
      <c r="O393" t="s">
        <v>50</v>
      </c>
      <c r="P393" s="3">
        <v>11.394777319422785</v>
      </c>
      <c r="Q393" t="str">
        <f t="shared" si="36"/>
        <v>D</v>
      </c>
      <c r="R393">
        <f t="shared" si="37"/>
        <v>2018</v>
      </c>
      <c r="S393">
        <f t="shared" si="38"/>
        <v>0</v>
      </c>
    </row>
    <row r="394" spans="1:19" x14ac:dyDescent="0.25">
      <c r="A394" s="1">
        <v>43428.642087639302</v>
      </c>
      <c r="B394" s="2" t="s">
        <v>2707</v>
      </c>
      <c r="C394" t="s">
        <v>417</v>
      </c>
      <c r="D394">
        <v>6</v>
      </c>
      <c r="E394">
        <f>IF(D394="", _xlfn.XLOOKUP(C394,'Median Quantity per product'!$D$4:$D$103,'Median Quantity per product'!$E$4:$E$103, "NA"),'Project Work - Data wrows'!D394)</f>
        <v>6</v>
      </c>
      <c r="F394">
        <v>352</v>
      </c>
      <c r="G394">
        <f>IF(F394="",_xlfn.XLOOKUP(C394,'Price Averages'!$D$4:$D$103,'Price Averages'!$E$4:$E$103, "FALSE"), F394)</f>
        <v>352</v>
      </c>
      <c r="H394">
        <v>88</v>
      </c>
      <c r="I394">
        <f>IF(H394="", _xlfn.XLOOKUP(C394, 'Cost Averages'!$D$4:$D$103,'Cost Averages'!$E$4:$E$103, "FALSE"),H394)</f>
        <v>88</v>
      </c>
      <c r="J394">
        <f t="shared" si="39"/>
        <v>2112</v>
      </c>
      <c r="K394">
        <f t="shared" si="40"/>
        <v>528</v>
      </c>
      <c r="L394">
        <f t="shared" si="41"/>
        <v>1584</v>
      </c>
      <c r="M394" s="2" t="s">
        <v>23</v>
      </c>
      <c r="N394" t="s">
        <v>1713</v>
      </c>
      <c r="O394" t="s">
        <v>50</v>
      </c>
      <c r="P394" s="3">
        <v>13.537350739681813</v>
      </c>
      <c r="Q394" t="str">
        <f t="shared" si="36"/>
        <v>D</v>
      </c>
      <c r="R394">
        <f t="shared" si="37"/>
        <v>2018</v>
      </c>
      <c r="S394">
        <f t="shared" si="38"/>
        <v>0</v>
      </c>
    </row>
    <row r="395" spans="1:19" x14ac:dyDescent="0.25">
      <c r="A395" s="1">
        <v>43452.162770919189</v>
      </c>
      <c r="B395" s="2" t="s">
        <v>1254</v>
      </c>
      <c r="C395" t="s">
        <v>417</v>
      </c>
      <c r="D395">
        <v>18</v>
      </c>
      <c r="E395">
        <f>IF(D395="", _xlfn.XLOOKUP(C395,'Median Quantity per product'!$D$4:$D$103,'Median Quantity per product'!$E$4:$E$103, "NA"),'Project Work - Data wrows'!D395)</f>
        <v>18</v>
      </c>
      <c r="F395">
        <v>352</v>
      </c>
      <c r="G395">
        <f>IF(F395="",_xlfn.XLOOKUP(C395,'Price Averages'!$D$4:$D$103,'Price Averages'!$E$4:$E$103, "FALSE"), F395)</f>
        <v>352</v>
      </c>
      <c r="H395" t="s">
        <v>32</v>
      </c>
      <c r="I395">
        <f>IF(H395="", _xlfn.XLOOKUP(C395, 'Cost Averages'!$D$4:$D$103,'Cost Averages'!$E$4:$E$103, "FALSE"),H395)</f>
        <v>88</v>
      </c>
      <c r="J395">
        <f t="shared" si="39"/>
        <v>6336</v>
      </c>
      <c r="K395">
        <f t="shared" si="40"/>
        <v>1584</v>
      </c>
      <c r="L395">
        <f t="shared" si="41"/>
        <v>4752</v>
      </c>
      <c r="M395" s="2" t="s">
        <v>28</v>
      </c>
      <c r="N395" t="s">
        <v>271</v>
      </c>
      <c r="O395" t="s">
        <v>56</v>
      </c>
      <c r="P395" s="3">
        <v>11.504886852416154</v>
      </c>
      <c r="Q395" t="str">
        <f t="shared" si="36"/>
        <v>D</v>
      </c>
      <c r="R395">
        <f t="shared" si="37"/>
        <v>2018</v>
      </c>
      <c r="S395">
        <f t="shared" si="38"/>
        <v>0</v>
      </c>
    </row>
    <row r="396" spans="1:19" x14ac:dyDescent="0.25">
      <c r="A396" s="1">
        <v>43459.875653879033</v>
      </c>
      <c r="B396" s="2" t="s">
        <v>2418</v>
      </c>
      <c r="C396" t="s">
        <v>417</v>
      </c>
      <c r="D396">
        <v>19</v>
      </c>
      <c r="E396">
        <f>IF(D396="", _xlfn.XLOOKUP(C396,'Median Quantity per product'!$D$4:$D$103,'Median Quantity per product'!$E$4:$E$103, "NA"),'Project Work - Data wrows'!D396)</f>
        <v>19</v>
      </c>
      <c r="F396">
        <v>352</v>
      </c>
      <c r="G396">
        <f>IF(F396="",_xlfn.XLOOKUP(C396,'Price Averages'!$D$4:$D$103,'Price Averages'!$E$4:$E$103, "FALSE"), F396)</f>
        <v>352</v>
      </c>
      <c r="H396" t="s">
        <v>32</v>
      </c>
      <c r="I396">
        <f>IF(H396="", _xlfn.XLOOKUP(C396, 'Cost Averages'!$D$4:$D$103,'Cost Averages'!$E$4:$E$103, "FALSE"),H396)</f>
        <v>88</v>
      </c>
      <c r="J396">
        <f t="shared" si="39"/>
        <v>6688</v>
      </c>
      <c r="K396">
        <f t="shared" si="40"/>
        <v>1672</v>
      </c>
      <c r="L396">
        <f t="shared" si="41"/>
        <v>5016</v>
      </c>
      <c r="M396" s="2" t="s">
        <v>28</v>
      </c>
      <c r="N396" t="s">
        <v>159</v>
      </c>
      <c r="O396" t="s">
        <v>78</v>
      </c>
      <c r="P396" s="3">
        <v>10.216282609482219</v>
      </c>
      <c r="Q396" t="str">
        <f t="shared" si="36"/>
        <v>D</v>
      </c>
      <c r="R396">
        <f t="shared" si="37"/>
        <v>2018</v>
      </c>
      <c r="S396">
        <f t="shared" si="38"/>
        <v>0</v>
      </c>
    </row>
    <row r="397" spans="1:19" x14ac:dyDescent="0.25">
      <c r="A397" s="1">
        <v>43174.728085263283</v>
      </c>
      <c r="B397" s="2" t="s">
        <v>720</v>
      </c>
      <c r="C397" t="s">
        <v>391</v>
      </c>
      <c r="D397">
        <v>8</v>
      </c>
      <c r="E397">
        <f>IF(D397="", _xlfn.XLOOKUP(C397,'Median Quantity per product'!$D$4:$D$103,'Median Quantity per product'!$E$4:$E$103, "NA"),'Project Work - Data wrows'!D397)</f>
        <v>8</v>
      </c>
      <c r="F397">
        <v>160</v>
      </c>
      <c r="G397">
        <f>IF(F397="",_xlfn.XLOOKUP(C397,'Price Averages'!$D$4:$D$103,'Price Averages'!$E$4:$E$103, "FALSE"), F397)</f>
        <v>160</v>
      </c>
      <c r="H397">
        <v>80</v>
      </c>
      <c r="I397">
        <f>IF(H397="", _xlfn.XLOOKUP(C397, 'Cost Averages'!$D$4:$D$103,'Cost Averages'!$E$4:$E$103, "FALSE"),H397)</f>
        <v>80</v>
      </c>
      <c r="J397">
        <f t="shared" si="39"/>
        <v>1280</v>
      </c>
      <c r="K397">
        <f t="shared" si="40"/>
        <v>640</v>
      </c>
      <c r="L397">
        <f t="shared" si="41"/>
        <v>640</v>
      </c>
      <c r="M397" s="2" t="s">
        <v>28</v>
      </c>
      <c r="N397" t="s">
        <v>721</v>
      </c>
      <c r="O397" t="s">
        <v>56</v>
      </c>
      <c r="P397" s="3">
        <v>11.443503623244197</v>
      </c>
      <c r="Q397" t="str">
        <f t="shared" si="36"/>
        <v>D</v>
      </c>
      <c r="R397">
        <f t="shared" si="37"/>
        <v>2018</v>
      </c>
      <c r="S397">
        <f t="shared" si="38"/>
        <v>0</v>
      </c>
    </row>
    <row r="398" spans="1:19" x14ac:dyDescent="0.25">
      <c r="A398" s="1">
        <v>43445.849409647461</v>
      </c>
      <c r="B398" s="2" t="s">
        <v>1824</v>
      </c>
      <c r="C398" t="s">
        <v>391</v>
      </c>
      <c r="D398">
        <v>10</v>
      </c>
      <c r="E398">
        <f>IF(D398="", _xlfn.XLOOKUP(C398,'Median Quantity per product'!$D$4:$D$103,'Median Quantity per product'!$E$4:$E$103, "NA"),'Project Work - Data wrows'!D398)</f>
        <v>10</v>
      </c>
      <c r="F398">
        <v>160</v>
      </c>
      <c r="G398">
        <f>IF(F398="",_xlfn.XLOOKUP(C398,'Price Averages'!$D$4:$D$103,'Price Averages'!$E$4:$E$103, "FALSE"), F398)</f>
        <v>160</v>
      </c>
      <c r="H398">
        <v>80</v>
      </c>
      <c r="I398">
        <f>IF(H398="", _xlfn.XLOOKUP(C398, 'Cost Averages'!$D$4:$D$103,'Cost Averages'!$E$4:$E$103, "FALSE"),H398)</f>
        <v>80</v>
      </c>
      <c r="J398">
        <f t="shared" si="39"/>
        <v>1600</v>
      </c>
      <c r="K398">
        <f t="shared" si="40"/>
        <v>800</v>
      </c>
      <c r="L398">
        <f t="shared" si="41"/>
        <v>800</v>
      </c>
      <c r="M398" s="2" t="s">
        <v>44</v>
      </c>
      <c r="N398" t="s">
        <v>884</v>
      </c>
      <c r="O398" t="s">
        <v>25</v>
      </c>
      <c r="P398" s="3">
        <v>13.062292798511226</v>
      </c>
      <c r="Q398" t="str">
        <f t="shared" si="36"/>
        <v>D</v>
      </c>
      <c r="R398">
        <f t="shared" si="37"/>
        <v>2018</v>
      </c>
      <c r="S398">
        <f t="shared" si="38"/>
        <v>0</v>
      </c>
    </row>
    <row r="399" spans="1:19" x14ac:dyDescent="0.25">
      <c r="A399" s="1">
        <v>43117.17640253999</v>
      </c>
      <c r="B399" s="2" t="s">
        <v>499</v>
      </c>
      <c r="C399" t="s">
        <v>391</v>
      </c>
      <c r="D399">
        <v>18</v>
      </c>
      <c r="E399">
        <f>IF(D399="", _xlfn.XLOOKUP(C399,'Median Quantity per product'!$D$4:$D$103,'Median Quantity per product'!$E$4:$E$103, "NA"),'Project Work - Data wrows'!D399)</f>
        <v>18</v>
      </c>
      <c r="F399">
        <v>160</v>
      </c>
      <c r="G399">
        <f>IF(F399="",_xlfn.XLOOKUP(C399,'Price Averages'!$D$4:$D$103,'Price Averages'!$E$4:$E$103, "FALSE"), F399)</f>
        <v>160</v>
      </c>
      <c r="H399">
        <v>80</v>
      </c>
      <c r="I399">
        <f>IF(H399="", _xlfn.XLOOKUP(C399, 'Cost Averages'!$D$4:$D$103,'Cost Averages'!$E$4:$E$103, "FALSE"),H399)</f>
        <v>80</v>
      </c>
      <c r="J399">
        <f t="shared" si="39"/>
        <v>2880</v>
      </c>
      <c r="K399">
        <f t="shared" si="40"/>
        <v>1440</v>
      </c>
      <c r="L399">
        <f t="shared" si="41"/>
        <v>1440</v>
      </c>
      <c r="M399" s="2" t="s">
        <v>23</v>
      </c>
      <c r="N399" t="s">
        <v>226</v>
      </c>
      <c r="O399" t="s">
        <v>56</v>
      </c>
      <c r="P399" s="3">
        <v>12.200533931675887</v>
      </c>
      <c r="Q399" t="str">
        <f t="shared" si="36"/>
        <v>D</v>
      </c>
      <c r="R399">
        <f t="shared" si="37"/>
        <v>2018</v>
      </c>
      <c r="S399">
        <f t="shared" si="38"/>
        <v>0</v>
      </c>
    </row>
    <row r="400" spans="1:19" x14ac:dyDescent="0.25">
      <c r="A400" s="1">
        <v>43186.193539077889</v>
      </c>
      <c r="B400" s="2" t="s">
        <v>1036</v>
      </c>
      <c r="C400" t="s">
        <v>70</v>
      </c>
      <c r="D400">
        <v>1</v>
      </c>
      <c r="E400">
        <f>IF(D400="", _xlfn.XLOOKUP(C400,'Median Quantity per product'!$D$4:$D$103,'Median Quantity per product'!$E$4:$E$103, "NA"),'Project Work - Data wrows'!D400)</f>
        <v>1</v>
      </c>
      <c r="F400" t="s">
        <v>32</v>
      </c>
      <c r="G400">
        <f>IF(F400="",_xlfn.XLOOKUP(C400,'Price Averages'!$D$4:$D$103,'Price Averages'!$E$4:$E$103, "FALSE"), F400)</f>
        <v>94</v>
      </c>
      <c r="H400">
        <v>47</v>
      </c>
      <c r="I400">
        <f>IF(H400="", _xlfn.XLOOKUP(C400, 'Cost Averages'!$D$4:$D$103,'Cost Averages'!$E$4:$E$103, "FALSE"),H400)</f>
        <v>47</v>
      </c>
      <c r="J400">
        <f t="shared" si="39"/>
        <v>94</v>
      </c>
      <c r="K400">
        <f t="shared" si="40"/>
        <v>47</v>
      </c>
      <c r="L400">
        <f t="shared" si="41"/>
        <v>47</v>
      </c>
      <c r="M400" s="2" t="s">
        <v>23</v>
      </c>
      <c r="N400" t="s">
        <v>972</v>
      </c>
      <c r="O400" t="s">
        <v>25</v>
      </c>
      <c r="P400" s="3">
        <v>8.1743378387804331</v>
      </c>
      <c r="Q400" t="str">
        <f t="shared" si="36"/>
        <v>D</v>
      </c>
      <c r="R400">
        <f t="shared" si="37"/>
        <v>2018</v>
      </c>
      <c r="S400">
        <f t="shared" si="38"/>
        <v>0</v>
      </c>
    </row>
    <row r="401" spans="1:19" x14ac:dyDescent="0.25">
      <c r="A401" s="1">
        <v>43179.66983072515</v>
      </c>
      <c r="B401" s="2" t="s">
        <v>2426</v>
      </c>
      <c r="C401" t="s">
        <v>70</v>
      </c>
      <c r="D401">
        <v>6</v>
      </c>
      <c r="E401">
        <f>IF(D401="", _xlfn.XLOOKUP(C401,'Median Quantity per product'!$D$4:$D$103,'Median Quantity per product'!$E$4:$E$103, "NA"),'Project Work - Data wrows'!D401)</f>
        <v>6</v>
      </c>
      <c r="F401" t="s">
        <v>32</v>
      </c>
      <c r="G401">
        <f>IF(F401="",_xlfn.XLOOKUP(C401,'Price Averages'!$D$4:$D$103,'Price Averages'!$E$4:$E$103, "FALSE"), F401)</f>
        <v>94</v>
      </c>
      <c r="H401">
        <v>47</v>
      </c>
      <c r="I401">
        <f>IF(H401="", _xlfn.XLOOKUP(C401, 'Cost Averages'!$D$4:$D$103,'Cost Averages'!$E$4:$E$103, "FALSE"),H401)</f>
        <v>47</v>
      </c>
      <c r="J401">
        <f t="shared" si="39"/>
        <v>564</v>
      </c>
      <c r="K401">
        <f t="shared" si="40"/>
        <v>282</v>
      </c>
      <c r="L401">
        <f t="shared" si="41"/>
        <v>282</v>
      </c>
      <c r="M401" s="2" t="s">
        <v>23</v>
      </c>
      <c r="N401" t="s">
        <v>29</v>
      </c>
      <c r="O401" t="s">
        <v>25</v>
      </c>
      <c r="P401" s="3">
        <v>13.299525114817991</v>
      </c>
      <c r="Q401" t="str">
        <f t="shared" si="36"/>
        <v>D</v>
      </c>
      <c r="R401">
        <f t="shared" si="37"/>
        <v>2018</v>
      </c>
      <c r="S401">
        <f t="shared" si="38"/>
        <v>0</v>
      </c>
    </row>
    <row r="402" spans="1:19" x14ac:dyDescent="0.25">
      <c r="A402" s="1">
        <v>43220.66749321753</v>
      </c>
      <c r="B402" s="2" t="s">
        <v>3065</v>
      </c>
      <c r="C402" t="s">
        <v>70</v>
      </c>
      <c r="D402">
        <v>7</v>
      </c>
      <c r="E402">
        <f>IF(D402="", _xlfn.XLOOKUP(C402,'Median Quantity per product'!$D$4:$D$103,'Median Quantity per product'!$E$4:$E$103, "NA"),'Project Work - Data wrows'!D402)</f>
        <v>7</v>
      </c>
      <c r="F402">
        <v>94</v>
      </c>
      <c r="G402">
        <f>IF(F402="",_xlfn.XLOOKUP(C402,'Price Averages'!$D$4:$D$103,'Price Averages'!$E$4:$E$103, "FALSE"), F402)</f>
        <v>94</v>
      </c>
      <c r="H402" t="s">
        <v>32</v>
      </c>
      <c r="I402">
        <f>IF(H402="", _xlfn.XLOOKUP(C402, 'Cost Averages'!$D$4:$D$103,'Cost Averages'!$E$4:$E$103, "FALSE"),H402)</f>
        <v>47</v>
      </c>
      <c r="J402">
        <f t="shared" si="39"/>
        <v>658</v>
      </c>
      <c r="K402">
        <f t="shared" si="40"/>
        <v>329</v>
      </c>
      <c r="L402">
        <f t="shared" si="41"/>
        <v>329</v>
      </c>
      <c r="M402" s="2" t="s">
        <v>28</v>
      </c>
      <c r="N402" t="s">
        <v>236</v>
      </c>
      <c r="O402" t="s">
        <v>78</v>
      </c>
      <c r="P402" s="3">
        <v>15.458859683514467</v>
      </c>
      <c r="Q402" t="str">
        <f t="shared" si="36"/>
        <v>D</v>
      </c>
      <c r="R402">
        <f t="shared" si="37"/>
        <v>2018</v>
      </c>
      <c r="S402">
        <f t="shared" si="38"/>
        <v>0</v>
      </c>
    </row>
    <row r="403" spans="1:19" x14ac:dyDescent="0.25">
      <c r="A403" s="1">
        <v>43363.668747628879</v>
      </c>
      <c r="B403" s="2" t="s">
        <v>833</v>
      </c>
      <c r="C403" t="s">
        <v>70</v>
      </c>
      <c r="D403">
        <v>20</v>
      </c>
      <c r="E403">
        <f>IF(D403="", _xlfn.XLOOKUP(C403,'Median Quantity per product'!$D$4:$D$103,'Median Quantity per product'!$E$4:$E$103, "NA"),'Project Work - Data wrows'!D403)</f>
        <v>20</v>
      </c>
      <c r="F403">
        <v>94</v>
      </c>
      <c r="G403">
        <f>IF(F403="",_xlfn.XLOOKUP(C403,'Price Averages'!$D$4:$D$103,'Price Averages'!$E$4:$E$103, "FALSE"), F403)</f>
        <v>94</v>
      </c>
      <c r="H403">
        <v>47</v>
      </c>
      <c r="I403">
        <f>IF(H403="", _xlfn.XLOOKUP(C403, 'Cost Averages'!$D$4:$D$103,'Cost Averages'!$E$4:$E$103, "FALSE"),H403)</f>
        <v>47</v>
      </c>
      <c r="J403">
        <f t="shared" si="39"/>
        <v>1880</v>
      </c>
      <c r="K403">
        <f t="shared" si="40"/>
        <v>940</v>
      </c>
      <c r="L403">
        <f t="shared" si="41"/>
        <v>940</v>
      </c>
      <c r="M403" s="2" t="s">
        <v>28</v>
      </c>
      <c r="N403" t="s">
        <v>744</v>
      </c>
      <c r="O403" t="s">
        <v>41</v>
      </c>
      <c r="P403" s="3">
        <v>11.862005526237752</v>
      </c>
      <c r="Q403" t="str">
        <f t="shared" si="36"/>
        <v>D</v>
      </c>
      <c r="R403">
        <f t="shared" si="37"/>
        <v>2018</v>
      </c>
      <c r="S403">
        <f t="shared" si="38"/>
        <v>0</v>
      </c>
    </row>
    <row r="404" spans="1:19" x14ac:dyDescent="0.25">
      <c r="A404" s="1">
        <v>43300.311254465931</v>
      </c>
      <c r="B404" s="2" t="s">
        <v>1281</v>
      </c>
      <c r="C404" t="s">
        <v>412</v>
      </c>
      <c r="D404">
        <v>2</v>
      </c>
      <c r="E404">
        <f>IF(D404="", _xlfn.XLOOKUP(C404,'Median Quantity per product'!$D$4:$D$103,'Median Quantity per product'!$E$4:$E$103, "NA"),'Project Work - Data wrows'!D404)</f>
        <v>2</v>
      </c>
      <c r="F404" t="s">
        <v>32</v>
      </c>
      <c r="G404">
        <f>IF(F404="",_xlfn.XLOOKUP(C404,'Price Averages'!$D$4:$D$103,'Price Averages'!$E$4:$E$103, "FALSE"), F404)</f>
        <v>162</v>
      </c>
      <c r="H404">
        <v>54</v>
      </c>
      <c r="I404">
        <f>IF(H404="", _xlfn.XLOOKUP(C404, 'Cost Averages'!$D$4:$D$103,'Cost Averages'!$E$4:$E$103, "FALSE"),H404)</f>
        <v>54</v>
      </c>
      <c r="J404">
        <f t="shared" si="39"/>
        <v>324</v>
      </c>
      <c r="K404">
        <f t="shared" si="40"/>
        <v>108</v>
      </c>
      <c r="L404">
        <f t="shared" si="41"/>
        <v>216</v>
      </c>
      <c r="M404" s="2" t="s">
        <v>23</v>
      </c>
      <c r="N404" t="s">
        <v>902</v>
      </c>
      <c r="O404" t="s">
        <v>50</v>
      </c>
      <c r="P404" s="3">
        <v>11.78346750250795</v>
      </c>
      <c r="Q404" t="str">
        <f t="shared" si="36"/>
        <v>D</v>
      </c>
      <c r="R404">
        <f t="shared" si="37"/>
        <v>2018</v>
      </c>
      <c r="S404">
        <f t="shared" si="38"/>
        <v>0</v>
      </c>
    </row>
    <row r="405" spans="1:19" x14ac:dyDescent="0.25">
      <c r="A405" s="1">
        <v>43337.710490315054</v>
      </c>
      <c r="B405" s="2" t="s">
        <v>2594</v>
      </c>
      <c r="C405" t="s">
        <v>412</v>
      </c>
      <c r="D405">
        <v>6</v>
      </c>
      <c r="E405">
        <f>IF(D405="", _xlfn.XLOOKUP(C405,'Median Quantity per product'!$D$4:$D$103,'Median Quantity per product'!$E$4:$E$103, "NA"),'Project Work - Data wrows'!D405)</f>
        <v>6</v>
      </c>
      <c r="F405" t="s">
        <v>32</v>
      </c>
      <c r="G405">
        <f>IF(F405="",_xlfn.XLOOKUP(C405,'Price Averages'!$D$4:$D$103,'Price Averages'!$E$4:$E$103, "FALSE"), F405)</f>
        <v>162</v>
      </c>
      <c r="H405">
        <v>54</v>
      </c>
      <c r="I405">
        <f>IF(H405="", _xlfn.XLOOKUP(C405, 'Cost Averages'!$D$4:$D$103,'Cost Averages'!$E$4:$E$103, "FALSE"),H405)</f>
        <v>54</v>
      </c>
      <c r="J405">
        <f t="shared" si="39"/>
        <v>972</v>
      </c>
      <c r="K405">
        <f t="shared" si="40"/>
        <v>324</v>
      </c>
      <c r="L405">
        <f t="shared" si="41"/>
        <v>648</v>
      </c>
      <c r="M405" s="2" t="s">
        <v>23</v>
      </c>
      <c r="N405" t="s">
        <v>368</v>
      </c>
      <c r="O405" t="s">
        <v>78</v>
      </c>
      <c r="P405" s="3">
        <v>11.655355879643379</v>
      </c>
      <c r="Q405" t="str">
        <f t="shared" si="36"/>
        <v>D</v>
      </c>
      <c r="R405">
        <f t="shared" si="37"/>
        <v>2018</v>
      </c>
      <c r="S405">
        <f t="shared" si="38"/>
        <v>0</v>
      </c>
    </row>
    <row r="406" spans="1:19" x14ac:dyDescent="0.25">
      <c r="A406" s="1">
        <v>43238.782759359347</v>
      </c>
      <c r="B406" s="2" t="s">
        <v>1138</v>
      </c>
      <c r="C406" t="s">
        <v>412</v>
      </c>
      <c r="D406">
        <v>13</v>
      </c>
      <c r="E406">
        <f>IF(D406="", _xlfn.XLOOKUP(C406,'Median Quantity per product'!$D$4:$D$103,'Median Quantity per product'!$E$4:$E$103, "NA"),'Project Work - Data wrows'!D406)</f>
        <v>13</v>
      </c>
      <c r="F406">
        <v>162</v>
      </c>
      <c r="G406">
        <f>IF(F406="",_xlfn.XLOOKUP(C406,'Price Averages'!$D$4:$D$103,'Price Averages'!$E$4:$E$103, "FALSE"), F406)</f>
        <v>162</v>
      </c>
      <c r="H406">
        <v>54</v>
      </c>
      <c r="I406">
        <f>IF(H406="", _xlfn.XLOOKUP(C406, 'Cost Averages'!$D$4:$D$103,'Cost Averages'!$E$4:$E$103, "FALSE"),H406)</f>
        <v>54</v>
      </c>
      <c r="J406">
        <f t="shared" si="39"/>
        <v>2106</v>
      </c>
      <c r="K406">
        <f t="shared" si="40"/>
        <v>702</v>
      </c>
      <c r="L406">
        <f t="shared" si="41"/>
        <v>1404</v>
      </c>
      <c r="M406" s="2" t="s">
        <v>28</v>
      </c>
      <c r="N406" t="s">
        <v>222</v>
      </c>
      <c r="O406" t="s">
        <v>34</v>
      </c>
      <c r="P406" s="3">
        <v>12.172922939334034</v>
      </c>
      <c r="Q406" t="str">
        <f t="shared" si="36"/>
        <v>D</v>
      </c>
      <c r="R406">
        <f t="shared" si="37"/>
        <v>2018</v>
      </c>
      <c r="S406">
        <f t="shared" si="38"/>
        <v>0</v>
      </c>
    </row>
    <row r="407" spans="1:19" x14ac:dyDescent="0.25">
      <c r="A407" s="1">
        <v>43372.819870687221</v>
      </c>
      <c r="B407" s="2" t="s">
        <v>2214</v>
      </c>
      <c r="C407" t="s">
        <v>412</v>
      </c>
      <c r="D407">
        <v>14</v>
      </c>
      <c r="E407">
        <f>IF(D407="", _xlfn.XLOOKUP(C407,'Median Quantity per product'!$D$4:$D$103,'Median Quantity per product'!$E$4:$E$103, "NA"),'Project Work - Data wrows'!D407)</f>
        <v>14</v>
      </c>
      <c r="F407">
        <v>162</v>
      </c>
      <c r="G407">
        <f>IF(F407="",_xlfn.XLOOKUP(C407,'Price Averages'!$D$4:$D$103,'Price Averages'!$E$4:$E$103, "FALSE"), F407)</f>
        <v>162</v>
      </c>
      <c r="H407">
        <v>54</v>
      </c>
      <c r="I407">
        <f>IF(H407="", _xlfn.XLOOKUP(C407, 'Cost Averages'!$D$4:$D$103,'Cost Averages'!$E$4:$E$103, "FALSE"),H407)</f>
        <v>54</v>
      </c>
      <c r="J407">
        <f t="shared" si="39"/>
        <v>2268</v>
      </c>
      <c r="K407">
        <f t="shared" si="40"/>
        <v>756</v>
      </c>
      <c r="L407">
        <f t="shared" si="41"/>
        <v>1512</v>
      </c>
      <c r="M407" s="2" t="s">
        <v>28</v>
      </c>
      <c r="N407" t="s">
        <v>427</v>
      </c>
      <c r="O407" t="s">
        <v>25</v>
      </c>
      <c r="P407" s="3">
        <v>5.9872353338051019</v>
      </c>
      <c r="Q407" t="str">
        <f t="shared" si="36"/>
        <v>D</v>
      </c>
      <c r="R407">
        <f t="shared" si="37"/>
        <v>2018</v>
      </c>
      <c r="S407">
        <f t="shared" si="38"/>
        <v>0</v>
      </c>
    </row>
    <row r="408" spans="1:19" x14ac:dyDescent="0.25">
      <c r="A408" s="1">
        <v>43460.601470115798</v>
      </c>
      <c r="B408" s="2" t="s">
        <v>1047</v>
      </c>
      <c r="C408" t="s">
        <v>412</v>
      </c>
      <c r="D408">
        <v>19</v>
      </c>
      <c r="E408">
        <f>IF(D408="", _xlfn.XLOOKUP(C408,'Median Quantity per product'!$D$4:$D$103,'Median Quantity per product'!$E$4:$E$103, "NA"),'Project Work - Data wrows'!D408)</f>
        <v>19</v>
      </c>
      <c r="F408">
        <v>162</v>
      </c>
      <c r="G408">
        <f>IF(F408="",_xlfn.XLOOKUP(C408,'Price Averages'!$D$4:$D$103,'Price Averages'!$E$4:$E$103, "FALSE"), F408)</f>
        <v>162</v>
      </c>
      <c r="H408" t="s">
        <v>32</v>
      </c>
      <c r="I408">
        <f>IF(H408="", _xlfn.XLOOKUP(C408, 'Cost Averages'!$D$4:$D$103,'Cost Averages'!$E$4:$E$103, "FALSE"),H408)</f>
        <v>54</v>
      </c>
      <c r="J408">
        <f t="shared" si="39"/>
        <v>3078</v>
      </c>
      <c r="K408">
        <f t="shared" si="40"/>
        <v>1026</v>
      </c>
      <c r="L408">
        <f t="shared" si="41"/>
        <v>2052</v>
      </c>
      <c r="M408" s="2" t="s">
        <v>28</v>
      </c>
      <c r="N408" t="s">
        <v>98</v>
      </c>
      <c r="O408" t="s">
        <v>34</v>
      </c>
      <c r="P408" s="3">
        <v>13.717776078041958</v>
      </c>
      <c r="Q408" t="str">
        <f t="shared" si="36"/>
        <v>D</v>
      </c>
      <c r="R408">
        <f t="shared" si="37"/>
        <v>2018</v>
      </c>
      <c r="S408">
        <f t="shared" si="38"/>
        <v>0</v>
      </c>
    </row>
    <row r="409" spans="1:19" x14ac:dyDescent="0.25">
      <c r="A409" s="1">
        <v>43437.346635849652</v>
      </c>
      <c r="B409" s="2" t="s">
        <v>1599</v>
      </c>
      <c r="C409" t="s">
        <v>412</v>
      </c>
      <c r="D409">
        <v>20</v>
      </c>
      <c r="E409">
        <f>IF(D409="", _xlfn.XLOOKUP(C409,'Median Quantity per product'!$D$4:$D$103,'Median Quantity per product'!$E$4:$E$103, "NA"),'Project Work - Data wrows'!D409)</f>
        <v>20</v>
      </c>
      <c r="F409" t="s">
        <v>32</v>
      </c>
      <c r="G409">
        <f>IF(F409="",_xlfn.XLOOKUP(C409,'Price Averages'!$D$4:$D$103,'Price Averages'!$E$4:$E$103, "FALSE"), F409)</f>
        <v>162</v>
      </c>
      <c r="H409" t="s">
        <v>32</v>
      </c>
      <c r="I409">
        <f>IF(H409="", _xlfn.XLOOKUP(C409, 'Cost Averages'!$D$4:$D$103,'Cost Averages'!$E$4:$E$103, "FALSE"),H409)</f>
        <v>54</v>
      </c>
      <c r="J409">
        <f t="shared" si="39"/>
        <v>3240</v>
      </c>
      <c r="K409">
        <f t="shared" si="40"/>
        <v>1080</v>
      </c>
      <c r="L409">
        <f t="shared" si="41"/>
        <v>2160</v>
      </c>
      <c r="M409" s="2" t="s">
        <v>44</v>
      </c>
      <c r="N409" t="s">
        <v>262</v>
      </c>
      <c r="O409" t="s">
        <v>34</v>
      </c>
      <c r="P409" s="3">
        <v>12.661538237835474</v>
      </c>
      <c r="Q409" t="str">
        <f t="shared" si="36"/>
        <v>D</v>
      </c>
      <c r="R409">
        <f t="shared" si="37"/>
        <v>2018</v>
      </c>
      <c r="S409">
        <f t="shared" si="38"/>
        <v>0</v>
      </c>
    </row>
    <row r="410" spans="1:19" x14ac:dyDescent="0.25">
      <c r="A410" s="1">
        <v>43436.240834367934</v>
      </c>
      <c r="B410" s="2" t="s">
        <v>411</v>
      </c>
      <c r="C410" t="s">
        <v>412</v>
      </c>
      <c r="D410" t="s">
        <v>32</v>
      </c>
      <c r="E410">
        <f>IF(D410="", _xlfn.XLOOKUP(C410,'Median Quantity per product'!$D$4:$D$103,'Median Quantity per product'!$E$4:$E$103, "NA"),'Project Work - Data wrows'!D410)</f>
        <v>13.5</v>
      </c>
      <c r="F410">
        <v>162</v>
      </c>
      <c r="G410">
        <f>IF(F410="",_xlfn.XLOOKUP(C410,'Price Averages'!$D$4:$D$103,'Price Averages'!$E$4:$E$103, "FALSE"), F410)</f>
        <v>162</v>
      </c>
      <c r="H410">
        <v>54</v>
      </c>
      <c r="I410">
        <f>IF(H410="", _xlfn.XLOOKUP(C410, 'Cost Averages'!$D$4:$D$103,'Cost Averages'!$E$4:$E$103, "FALSE"),H410)</f>
        <v>54</v>
      </c>
      <c r="J410">
        <f t="shared" si="39"/>
        <v>2187</v>
      </c>
      <c r="K410">
        <f t="shared" si="40"/>
        <v>729</v>
      </c>
      <c r="L410">
        <f t="shared" si="41"/>
        <v>1458</v>
      </c>
      <c r="M410" s="2" t="s">
        <v>28</v>
      </c>
      <c r="N410" t="s">
        <v>413</v>
      </c>
      <c r="O410" t="s">
        <v>46</v>
      </c>
      <c r="P410" s="3">
        <v>10.96230865592911</v>
      </c>
      <c r="Q410" t="str">
        <f t="shared" si="36"/>
        <v>D</v>
      </c>
      <c r="R410">
        <f t="shared" si="37"/>
        <v>2018</v>
      </c>
      <c r="S410">
        <f t="shared" si="38"/>
        <v>0</v>
      </c>
    </row>
    <row r="411" spans="1:19" x14ac:dyDescent="0.25">
      <c r="A411" s="1">
        <v>43465.003879370786</v>
      </c>
      <c r="B411" s="2" t="s">
        <v>1854</v>
      </c>
      <c r="C411" t="s">
        <v>412</v>
      </c>
      <c r="D411" t="s">
        <v>32</v>
      </c>
      <c r="E411">
        <f>IF(D411="", _xlfn.XLOOKUP(C411,'Median Quantity per product'!$D$4:$D$103,'Median Quantity per product'!$E$4:$E$103, "NA"),'Project Work - Data wrows'!D411)</f>
        <v>13.5</v>
      </c>
      <c r="F411">
        <v>162</v>
      </c>
      <c r="G411">
        <f>IF(F411="",_xlfn.XLOOKUP(C411,'Price Averages'!$D$4:$D$103,'Price Averages'!$E$4:$E$103, "FALSE"), F411)</f>
        <v>162</v>
      </c>
      <c r="H411">
        <v>54</v>
      </c>
      <c r="I411">
        <f>IF(H411="", _xlfn.XLOOKUP(C411, 'Cost Averages'!$D$4:$D$103,'Cost Averages'!$E$4:$E$103, "FALSE"),H411)</f>
        <v>54</v>
      </c>
      <c r="J411">
        <f t="shared" si="39"/>
        <v>2187</v>
      </c>
      <c r="K411">
        <f t="shared" si="40"/>
        <v>729</v>
      </c>
      <c r="L411">
        <f t="shared" si="41"/>
        <v>1458</v>
      </c>
      <c r="M411" s="2" t="s">
        <v>28</v>
      </c>
      <c r="N411" t="s">
        <v>1004</v>
      </c>
      <c r="O411" t="s">
        <v>25</v>
      </c>
      <c r="P411" s="3">
        <v>14.538471643780088</v>
      </c>
      <c r="Q411" t="str">
        <f t="shared" si="36"/>
        <v>D</v>
      </c>
      <c r="R411">
        <f t="shared" si="37"/>
        <v>2018</v>
      </c>
      <c r="S411">
        <f t="shared" si="38"/>
        <v>0</v>
      </c>
    </row>
    <row r="412" spans="1:19" x14ac:dyDescent="0.25">
      <c r="A412" s="1">
        <v>43324.105389452714</v>
      </c>
      <c r="B412" s="2" t="s">
        <v>1247</v>
      </c>
      <c r="C412" t="s">
        <v>291</v>
      </c>
      <c r="D412">
        <v>1</v>
      </c>
      <c r="E412">
        <f>IF(D412="", _xlfn.XLOOKUP(C412,'Median Quantity per product'!$D$4:$D$103,'Median Quantity per product'!$E$4:$E$103, "NA"),'Project Work - Data wrows'!D412)</f>
        <v>1</v>
      </c>
      <c r="F412" t="s">
        <v>32</v>
      </c>
      <c r="G412">
        <f>IF(F412="",_xlfn.XLOOKUP(C412,'Price Averages'!$D$4:$D$103,'Price Averages'!$E$4:$E$103, "FALSE"), F412)</f>
        <v>225</v>
      </c>
      <c r="H412">
        <v>75</v>
      </c>
      <c r="I412">
        <f>IF(H412="", _xlfn.XLOOKUP(C412, 'Cost Averages'!$D$4:$D$103,'Cost Averages'!$E$4:$E$103, "FALSE"),H412)</f>
        <v>75</v>
      </c>
      <c r="J412">
        <f t="shared" si="39"/>
        <v>225</v>
      </c>
      <c r="K412">
        <f t="shared" si="40"/>
        <v>75</v>
      </c>
      <c r="L412">
        <f t="shared" si="41"/>
        <v>150</v>
      </c>
      <c r="M412" s="2" t="s">
        <v>44</v>
      </c>
      <c r="N412" t="s">
        <v>310</v>
      </c>
      <c r="O412" t="s">
        <v>25</v>
      </c>
      <c r="P412" s="3">
        <v>9.0350666811770921</v>
      </c>
      <c r="Q412" t="str">
        <f t="shared" si="36"/>
        <v>D</v>
      </c>
      <c r="R412">
        <f t="shared" si="37"/>
        <v>2018</v>
      </c>
      <c r="S412">
        <f t="shared" si="38"/>
        <v>0</v>
      </c>
    </row>
    <row r="413" spans="1:19" x14ac:dyDescent="0.25">
      <c r="A413" s="1">
        <v>43368.696570997337</v>
      </c>
      <c r="B413" s="2" t="s">
        <v>2351</v>
      </c>
      <c r="C413" t="s">
        <v>291</v>
      </c>
      <c r="D413">
        <v>7</v>
      </c>
      <c r="E413">
        <f>IF(D413="", _xlfn.XLOOKUP(C413,'Median Quantity per product'!$D$4:$D$103,'Median Quantity per product'!$E$4:$E$103, "NA"),'Project Work - Data wrows'!D413)</f>
        <v>7</v>
      </c>
      <c r="F413">
        <v>225</v>
      </c>
      <c r="G413">
        <f>IF(F413="",_xlfn.XLOOKUP(C413,'Price Averages'!$D$4:$D$103,'Price Averages'!$E$4:$E$103, "FALSE"), F413)</f>
        <v>225</v>
      </c>
      <c r="H413" t="s">
        <v>32</v>
      </c>
      <c r="I413">
        <f>IF(H413="", _xlfn.XLOOKUP(C413, 'Cost Averages'!$D$4:$D$103,'Cost Averages'!$E$4:$E$103, "FALSE"),H413)</f>
        <v>75</v>
      </c>
      <c r="J413">
        <f t="shared" si="39"/>
        <v>1575</v>
      </c>
      <c r="K413">
        <f t="shared" si="40"/>
        <v>525</v>
      </c>
      <c r="L413">
        <f t="shared" si="41"/>
        <v>1050</v>
      </c>
      <c r="M413" s="2" t="s">
        <v>28</v>
      </c>
      <c r="N413" t="s">
        <v>37</v>
      </c>
      <c r="O413" t="s">
        <v>34</v>
      </c>
      <c r="P413" s="3">
        <v>10.06992029407844</v>
      </c>
      <c r="Q413" t="str">
        <f t="shared" si="36"/>
        <v>D</v>
      </c>
      <c r="R413">
        <f t="shared" si="37"/>
        <v>2018</v>
      </c>
      <c r="S413">
        <f t="shared" si="38"/>
        <v>0</v>
      </c>
    </row>
    <row r="414" spans="1:19" x14ac:dyDescent="0.25">
      <c r="A414" s="1">
        <v>43247.281144345165</v>
      </c>
      <c r="B414" s="2" t="s">
        <v>1910</v>
      </c>
      <c r="C414" t="s">
        <v>293</v>
      </c>
      <c r="D414">
        <v>3</v>
      </c>
      <c r="E414">
        <f>IF(D414="", _xlfn.XLOOKUP(C414,'Median Quantity per product'!$D$4:$D$103,'Median Quantity per product'!$E$4:$E$103, "NA"),'Project Work - Data wrows'!D414)</f>
        <v>3</v>
      </c>
      <c r="F414">
        <v>188</v>
      </c>
      <c r="G414">
        <f>IF(F414="",_xlfn.XLOOKUP(C414,'Price Averages'!$D$4:$D$103,'Price Averages'!$E$4:$E$103, "FALSE"), F414)</f>
        <v>188</v>
      </c>
      <c r="H414">
        <v>94</v>
      </c>
      <c r="I414">
        <f>IF(H414="", _xlfn.XLOOKUP(C414, 'Cost Averages'!$D$4:$D$103,'Cost Averages'!$E$4:$E$103, "FALSE"),H414)</f>
        <v>94</v>
      </c>
      <c r="J414">
        <f t="shared" si="39"/>
        <v>564</v>
      </c>
      <c r="K414">
        <f t="shared" si="40"/>
        <v>282</v>
      </c>
      <c r="L414">
        <f t="shared" si="41"/>
        <v>282</v>
      </c>
      <c r="M414" s="2" t="s">
        <v>28</v>
      </c>
      <c r="N414" t="s">
        <v>854</v>
      </c>
      <c r="O414" t="s">
        <v>50</v>
      </c>
      <c r="P414" s="3">
        <v>13.827196127590291</v>
      </c>
      <c r="Q414" t="str">
        <f t="shared" si="36"/>
        <v>D</v>
      </c>
      <c r="R414">
        <f t="shared" si="37"/>
        <v>2018</v>
      </c>
      <c r="S414">
        <f t="shared" si="38"/>
        <v>0</v>
      </c>
    </row>
    <row r="415" spans="1:19" x14ac:dyDescent="0.25">
      <c r="A415" s="1">
        <v>43437.000089642825</v>
      </c>
      <c r="B415" s="2" t="s">
        <v>1635</v>
      </c>
      <c r="C415" t="s">
        <v>293</v>
      </c>
      <c r="D415">
        <v>4</v>
      </c>
      <c r="E415">
        <f>IF(D415="", _xlfn.XLOOKUP(C415,'Median Quantity per product'!$D$4:$D$103,'Median Quantity per product'!$E$4:$E$103, "NA"),'Project Work - Data wrows'!D415)</f>
        <v>4</v>
      </c>
      <c r="F415">
        <v>188</v>
      </c>
      <c r="G415">
        <f>IF(F415="",_xlfn.XLOOKUP(C415,'Price Averages'!$D$4:$D$103,'Price Averages'!$E$4:$E$103, "FALSE"), F415)</f>
        <v>188</v>
      </c>
      <c r="H415">
        <v>94</v>
      </c>
      <c r="I415">
        <f>IF(H415="", _xlfn.XLOOKUP(C415, 'Cost Averages'!$D$4:$D$103,'Cost Averages'!$E$4:$E$103, "FALSE"),H415)</f>
        <v>94</v>
      </c>
      <c r="J415">
        <f t="shared" si="39"/>
        <v>752</v>
      </c>
      <c r="K415">
        <f t="shared" si="40"/>
        <v>376</v>
      </c>
      <c r="L415">
        <f t="shared" si="41"/>
        <v>376</v>
      </c>
      <c r="M415" s="2" t="s">
        <v>28</v>
      </c>
      <c r="N415" t="s">
        <v>484</v>
      </c>
      <c r="O415" t="s">
        <v>25</v>
      </c>
      <c r="P415" s="3">
        <v>11.799431383856128</v>
      </c>
      <c r="Q415" t="str">
        <f t="shared" si="36"/>
        <v>D</v>
      </c>
      <c r="R415">
        <f t="shared" si="37"/>
        <v>2018</v>
      </c>
      <c r="S415">
        <f t="shared" si="38"/>
        <v>0</v>
      </c>
    </row>
    <row r="416" spans="1:19" x14ac:dyDescent="0.25">
      <c r="A416" s="1">
        <v>43219.240851404669</v>
      </c>
      <c r="B416" s="2" t="s">
        <v>2798</v>
      </c>
      <c r="C416" t="s">
        <v>575</v>
      </c>
      <c r="D416">
        <v>17</v>
      </c>
      <c r="E416">
        <f>IF(D416="", _xlfn.XLOOKUP(C416,'Median Quantity per product'!$D$4:$D$103,'Median Quantity per product'!$E$4:$E$103, "NA"),'Project Work - Data wrows'!D416)</f>
        <v>17</v>
      </c>
      <c r="F416">
        <v>57</v>
      </c>
      <c r="G416">
        <f>IF(F416="",_xlfn.XLOOKUP(C416,'Price Averages'!$D$4:$D$103,'Price Averages'!$E$4:$E$103, "FALSE"), F416)</f>
        <v>57</v>
      </c>
      <c r="H416" t="s">
        <v>32</v>
      </c>
      <c r="I416">
        <f>IF(H416="", _xlfn.XLOOKUP(C416, 'Cost Averages'!$D$4:$D$103,'Cost Averages'!$E$4:$E$103, "FALSE"),H416)</f>
        <v>19</v>
      </c>
      <c r="J416">
        <f t="shared" si="39"/>
        <v>969</v>
      </c>
      <c r="K416">
        <f t="shared" si="40"/>
        <v>323</v>
      </c>
      <c r="L416">
        <f t="shared" si="41"/>
        <v>646</v>
      </c>
      <c r="M416" s="2" t="s">
        <v>23</v>
      </c>
      <c r="N416" t="s">
        <v>233</v>
      </c>
      <c r="O416" t="s">
        <v>25</v>
      </c>
      <c r="P416" s="3">
        <v>11.274864741138284</v>
      </c>
      <c r="Q416" t="str">
        <f t="shared" si="36"/>
        <v>D</v>
      </c>
      <c r="R416">
        <f t="shared" si="37"/>
        <v>2018</v>
      </c>
      <c r="S416">
        <f t="shared" si="38"/>
        <v>0</v>
      </c>
    </row>
    <row r="417" spans="1:19" x14ac:dyDescent="0.25">
      <c r="A417" s="1">
        <v>43224.347144777188</v>
      </c>
      <c r="B417" s="2" t="s">
        <v>3203</v>
      </c>
      <c r="C417" t="s">
        <v>575</v>
      </c>
      <c r="D417">
        <v>19</v>
      </c>
      <c r="E417">
        <f>IF(D417="", _xlfn.XLOOKUP(C417,'Median Quantity per product'!$D$4:$D$103,'Median Quantity per product'!$E$4:$E$103, "NA"),'Project Work - Data wrows'!D417)</f>
        <v>19</v>
      </c>
      <c r="F417">
        <v>57</v>
      </c>
      <c r="G417">
        <f>IF(F417="",_xlfn.XLOOKUP(C417,'Price Averages'!$D$4:$D$103,'Price Averages'!$E$4:$E$103, "FALSE"), F417)</f>
        <v>57</v>
      </c>
      <c r="H417">
        <v>19</v>
      </c>
      <c r="I417">
        <f>IF(H417="", _xlfn.XLOOKUP(C417, 'Cost Averages'!$D$4:$D$103,'Cost Averages'!$E$4:$E$103, "FALSE"),H417)</f>
        <v>19</v>
      </c>
      <c r="J417">
        <f t="shared" si="39"/>
        <v>1083</v>
      </c>
      <c r="K417">
        <f t="shared" si="40"/>
        <v>361</v>
      </c>
      <c r="L417">
        <f t="shared" si="41"/>
        <v>722</v>
      </c>
      <c r="M417" s="2" t="s">
        <v>28</v>
      </c>
      <c r="N417" t="s">
        <v>40</v>
      </c>
      <c r="O417" t="s">
        <v>41</v>
      </c>
      <c r="P417" s="3">
        <v>15.24190997853951</v>
      </c>
      <c r="Q417" t="str">
        <f t="shared" si="36"/>
        <v>D</v>
      </c>
      <c r="R417">
        <f t="shared" si="37"/>
        <v>2018</v>
      </c>
      <c r="S417">
        <f t="shared" si="38"/>
        <v>0</v>
      </c>
    </row>
    <row r="418" spans="1:19" x14ac:dyDescent="0.25">
      <c r="A418" s="1">
        <v>43444.113171251418</v>
      </c>
      <c r="B418" s="2" t="s">
        <v>3099</v>
      </c>
      <c r="C418" t="s">
        <v>258</v>
      </c>
      <c r="D418">
        <v>2</v>
      </c>
      <c r="E418">
        <f>IF(D418="", _xlfn.XLOOKUP(C418,'Median Quantity per product'!$D$4:$D$103,'Median Quantity per product'!$E$4:$E$103, "NA"),'Project Work - Data wrows'!D418)</f>
        <v>2</v>
      </c>
      <c r="F418">
        <v>50</v>
      </c>
      <c r="G418">
        <f>IF(F418="",_xlfn.XLOOKUP(C418,'Price Averages'!$D$4:$D$103,'Price Averages'!$E$4:$E$103, "FALSE"), F418)</f>
        <v>50</v>
      </c>
      <c r="H418">
        <v>25</v>
      </c>
      <c r="I418">
        <f>IF(H418="", _xlfn.XLOOKUP(C418, 'Cost Averages'!$D$4:$D$103,'Cost Averages'!$E$4:$E$103, "FALSE"),H418)</f>
        <v>25</v>
      </c>
      <c r="J418">
        <f t="shared" si="39"/>
        <v>100</v>
      </c>
      <c r="K418">
        <f t="shared" si="40"/>
        <v>50</v>
      </c>
      <c r="L418">
        <f t="shared" si="41"/>
        <v>50</v>
      </c>
      <c r="M418" s="2" t="s">
        <v>28</v>
      </c>
      <c r="N418" t="s">
        <v>1000</v>
      </c>
      <c r="O418" t="s">
        <v>50</v>
      </c>
      <c r="P418" s="3">
        <v>9.9471686551317795</v>
      </c>
      <c r="Q418" t="str">
        <f t="shared" si="36"/>
        <v>D</v>
      </c>
      <c r="R418">
        <f t="shared" si="37"/>
        <v>2018</v>
      </c>
      <c r="S418">
        <f t="shared" si="38"/>
        <v>0</v>
      </c>
    </row>
    <row r="419" spans="1:19" x14ac:dyDescent="0.25">
      <c r="A419" s="1">
        <v>43341.571211969895</v>
      </c>
      <c r="B419" s="2" t="s">
        <v>1122</v>
      </c>
      <c r="C419" t="s">
        <v>258</v>
      </c>
      <c r="D419">
        <v>8</v>
      </c>
      <c r="E419">
        <f>IF(D419="", _xlfn.XLOOKUP(C419,'Median Quantity per product'!$D$4:$D$103,'Median Quantity per product'!$E$4:$E$103, "NA"),'Project Work - Data wrows'!D419)</f>
        <v>8</v>
      </c>
      <c r="F419">
        <v>50</v>
      </c>
      <c r="G419">
        <f>IF(F419="",_xlfn.XLOOKUP(C419,'Price Averages'!$D$4:$D$103,'Price Averages'!$E$4:$E$103, "FALSE"), F419)</f>
        <v>50</v>
      </c>
      <c r="H419">
        <v>25</v>
      </c>
      <c r="I419">
        <f>IF(H419="", _xlfn.XLOOKUP(C419, 'Cost Averages'!$D$4:$D$103,'Cost Averages'!$E$4:$E$103, "FALSE"),H419)</f>
        <v>25</v>
      </c>
      <c r="J419">
        <f t="shared" si="39"/>
        <v>400</v>
      </c>
      <c r="K419">
        <f t="shared" si="40"/>
        <v>200</v>
      </c>
      <c r="L419">
        <f t="shared" si="41"/>
        <v>200</v>
      </c>
      <c r="M419" s="2" t="s">
        <v>28</v>
      </c>
      <c r="N419" t="s">
        <v>759</v>
      </c>
      <c r="O419" t="s">
        <v>34</v>
      </c>
      <c r="P419" s="3">
        <v>11.289144410898391</v>
      </c>
      <c r="Q419" t="str">
        <f t="shared" si="36"/>
        <v>D</v>
      </c>
      <c r="R419">
        <f t="shared" si="37"/>
        <v>2018</v>
      </c>
      <c r="S419">
        <f t="shared" si="38"/>
        <v>0</v>
      </c>
    </row>
    <row r="420" spans="1:19" x14ac:dyDescent="0.25">
      <c r="A420" s="1">
        <v>43402.918979515198</v>
      </c>
      <c r="B420" s="2" t="s">
        <v>3170</v>
      </c>
      <c r="C420" t="s">
        <v>584</v>
      </c>
      <c r="D420">
        <v>1</v>
      </c>
      <c r="E420">
        <f>IF(D420="", _xlfn.XLOOKUP(C420,'Median Quantity per product'!$D$4:$D$103,'Median Quantity per product'!$E$4:$E$103, "NA"),'Project Work - Data wrows'!D420)</f>
        <v>1</v>
      </c>
      <c r="F420">
        <v>312</v>
      </c>
      <c r="G420">
        <f>IF(F420="",_xlfn.XLOOKUP(C420,'Price Averages'!$D$4:$D$103,'Price Averages'!$E$4:$E$103, "FALSE"), F420)</f>
        <v>312</v>
      </c>
      <c r="H420">
        <v>78</v>
      </c>
      <c r="I420">
        <f>IF(H420="", _xlfn.XLOOKUP(C420, 'Cost Averages'!$D$4:$D$103,'Cost Averages'!$E$4:$E$103, "FALSE"),H420)</f>
        <v>78</v>
      </c>
      <c r="J420">
        <f t="shared" si="39"/>
        <v>312</v>
      </c>
      <c r="K420">
        <f t="shared" si="40"/>
        <v>78</v>
      </c>
      <c r="L420">
        <f t="shared" si="41"/>
        <v>234</v>
      </c>
      <c r="M420" s="2" t="s">
        <v>28</v>
      </c>
      <c r="N420" t="s">
        <v>405</v>
      </c>
      <c r="O420" t="s">
        <v>56</v>
      </c>
      <c r="P420" s="3">
        <v>12.682358648534777</v>
      </c>
      <c r="Q420" t="str">
        <f t="shared" si="36"/>
        <v>D</v>
      </c>
      <c r="R420">
        <f t="shared" si="37"/>
        <v>2018</v>
      </c>
      <c r="S420">
        <f t="shared" si="38"/>
        <v>0</v>
      </c>
    </row>
    <row r="421" spans="1:19" x14ac:dyDescent="0.25">
      <c r="A421" s="1">
        <v>43143.147365942998</v>
      </c>
      <c r="B421" s="2" t="s">
        <v>1685</v>
      </c>
      <c r="C421" t="s">
        <v>584</v>
      </c>
      <c r="D421">
        <v>4</v>
      </c>
      <c r="E421">
        <f>IF(D421="", _xlfn.XLOOKUP(C421,'Median Quantity per product'!$D$4:$D$103,'Median Quantity per product'!$E$4:$E$103, "NA"),'Project Work - Data wrows'!D421)</f>
        <v>4</v>
      </c>
      <c r="F421" t="s">
        <v>32</v>
      </c>
      <c r="G421">
        <f>IF(F421="",_xlfn.XLOOKUP(C421,'Price Averages'!$D$4:$D$103,'Price Averages'!$E$4:$E$103, "FALSE"), F421)</f>
        <v>312</v>
      </c>
      <c r="H421" t="s">
        <v>32</v>
      </c>
      <c r="I421">
        <f>IF(H421="", _xlfn.XLOOKUP(C421, 'Cost Averages'!$D$4:$D$103,'Cost Averages'!$E$4:$E$103, "FALSE"),H421)</f>
        <v>78</v>
      </c>
      <c r="J421">
        <f t="shared" si="39"/>
        <v>1248</v>
      </c>
      <c r="K421">
        <f t="shared" si="40"/>
        <v>312</v>
      </c>
      <c r="L421">
        <f t="shared" si="41"/>
        <v>936</v>
      </c>
      <c r="M421" s="2" t="s">
        <v>23</v>
      </c>
      <c r="N421" t="s">
        <v>175</v>
      </c>
      <c r="O421" t="s">
        <v>50</v>
      </c>
      <c r="P421" s="3">
        <v>11.939773463335372</v>
      </c>
      <c r="Q421" t="str">
        <f t="shared" si="36"/>
        <v>D</v>
      </c>
      <c r="R421">
        <f t="shared" si="37"/>
        <v>2018</v>
      </c>
      <c r="S421">
        <f t="shared" si="38"/>
        <v>0</v>
      </c>
    </row>
    <row r="422" spans="1:19" x14ac:dyDescent="0.25">
      <c r="A422" s="1">
        <v>43285.189604190113</v>
      </c>
      <c r="B422" s="2" t="s">
        <v>944</v>
      </c>
      <c r="C422" t="s">
        <v>584</v>
      </c>
      <c r="D422">
        <v>18</v>
      </c>
      <c r="E422">
        <f>IF(D422="", _xlfn.XLOOKUP(C422,'Median Quantity per product'!$D$4:$D$103,'Median Quantity per product'!$E$4:$E$103, "NA"),'Project Work - Data wrows'!D422)</f>
        <v>18</v>
      </c>
      <c r="F422">
        <v>312</v>
      </c>
      <c r="G422">
        <f>IF(F422="",_xlfn.XLOOKUP(C422,'Price Averages'!$D$4:$D$103,'Price Averages'!$E$4:$E$103, "FALSE"), F422)</f>
        <v>312</v>
      </c>
      <c r="H422">
        <v>78</v>
      </c>
      <c r="I422">
        <f>IF(H422="", _xlfn.XLOOKUP(C422, 'Cost Averages'!$D$4:$D$103,'Cost Averages'!$E$4:$E$103, "FALSE"),H422)</f>
        <v>78</v>
      </c>
      <c r="J422">
        <f t="shared" si="39"/>
        <v>5616</v>
      </c>
      <c r="K422">
        <f t="shared" si="40"/>
        <v>1404</v>
      </c>
      <c r="L422">
        <f t="shared" si="41"/>
        <v>4212</v>
      </c>
      <c r="M422" s="2" t="s">
        <v>28</v>
      </c>
      <c r="N422" t="s">
        <v>725</v>
      </c>
      <c r="O422" t="s">
        <v>46</v>
      </c>
      <c r="P422" s="3">
        <v>16.148992525516267</v>
      </c>
      <c r="Q422" t="str">
        <f t="shared" si="36"/>
        <v>D</v>
      </c>
      <c r="R422">
        <f t="shared" si="37"/>
        <v>2018</v>
      </c>
      <c r="S422">
        <f t="shared" si="38"/>
        <v>0</v>
      </c>
    </row>
    <row r="423" spans="1:19" x14ac:dyDescent="0.25">
      <c r="A423" s="1">
        <v>43104.272975526685</v>
      </c>
      <c r="B423" s="2" t="s">
        <v>1200</v>
      </c>
      <c r="C423" t="s">
        <v>584</v>
      </c>
      <c r="D423">
        <v>18</v>
      </c>
      <c r="E423">
        <f>IF(D423="", _xlfn.XLOOKUP(C423,'Median Quantity per product'!$D$4:$D$103,'Median Quantity per product'!$E$4:$E$103, "NA"),'Project Work - Data wrows'!D423)</f>
        <v>18</v>
      </c>
      <c r="F423">
        <v>312</v>
      </c>
      <c r="G423">
        <f>IF(F423="",_xlfn.XLOOKUP(C423,'Price Averages'!$D$4:$D$103,'Price Averages'!$E$4:$E$103, "FALSE"), F423)</f>
        <v>312</v>
      </c>
      <c r="H423">
        <v>78</v>
      </c>
      <c r="I423">
        <f>IF(H423="", _xlfn.XLOOKUP(C423, 'Cost Averages'!$D$4:$D$103,'Cost Averages'!$E$4:$E$103, "FALSE"),H423)</f>
        <v>78</v>
      </c>
      <c r="J423">
        <f t="shared" si="39"/>
        <v>5616</v>
      </c>
      <c r="K423">
        <f t="shared" si="40"/>
        <v>1404</v>
      </c>
      <c r="L423">
        <f t="shared" si="41"/>
        <v>4212</v>
      </c>
      <c r="M423" s="2" t="s">
        <v>28</v>
      </c>
      <c r="N423" t="s">
        <v>630</v>
      </c>
      <c r="O423" t="s">
        <v>25</v>
      </c>
      <c r="P423" s="3">
        <v>12.131375018945562</v>
      </c>
      <c r="Q423" t="str">
        <f t="shared" si="36"/>
        <v>D</v>
      </c>
      <c r="R423">
        <f t="shared" si="37"/>
        <v>2018</v>
      </c>
      <c r="S423">
        <f t="shared" si="38"/>
        <v>0</v>
      </c>
    </row>
    <row r="424" spans="1:19" x14ac:dyDescent="0.25">
      <c r="A424" s="1">
        <v>43323.821363126968</v>
      </c>
      <c r="B424" s="2" t="s">
        <v>2583</v>
      </c>
      <c r="C424" t="s">
        <v>235</v>
      </c>
      <c r="D424">
        <v>18</v>
      </c>
      <c r="E424">
        <f>IF(D424="", _xlfn.XLOOKUP(C424,'Median Quantity per product'!$D$4:$D$103,'Median Quantity per product'!$E$4:$E$103, "NA"),'Project Work - Data wrows'!D424)</f>
        <v>18</v>
      </c>
      <c r="F424">
        <v>90</v>
      </c>
      <c r="G424">
        <f>IF(F424="",_xlfn.XLOOKUP(C424,'Price Averages'!$D$4:$D$103,'Price Averages'!$E$4:$E$103, "FALSE"), F424)</f>
        <v>90</v>
      </c>
      <c r="H424">
        <v>45</v>
      </c>
      <c r="I424">
        <f>IF(H424="", _xlfn.XLOOKUP(C424, 'Cost Averages'!$D$4:$D$103,'Cost Averages'!$E$4:$E$103, "FALSE"),H424)</f>
        <v>45</v>
      </c>
      <c r="J424">
        <f t="shared" si="39"/>
        <v>1620</v>
      </c>
      <c r="K424">
        <f t="shared" si="40"/>
        <v>810</v>
      </c>
      <c r="L424">
        <f t="shared" si="41"/>
        <v>810</v>
      </c>
      <c r="M424" s="2" t="s">
        <v>44</v>
      </c>
      <c r="N424" t="s">
        <v>1335</v>
      </c>
      <c r="O424" t="s">
        <v>41</v>
      </c>
      <c r="P424" s="3">
        <v>9.1264071155960682</v>
      </c>
      <c r="Q424" t="str">
        <f t="shared" si="36"/>
        <v>D</v>
      </c>
      <c r="R424">
        <f t="shared" si="37"/>
        <v>2018</v>
      </c>
      <c r="S424">
        <f t="shared" si="38"/>
        <v>0</v>
      </c>
    </row>
    <row r="425" spans="1:19" x14ac:dyDescent="0.25">
      <c r="A425" s="1">
        <v>43331.808030382621</v>
      </c>
      <c r="B425" s="2" t="s">
        <v>1109</v>
      </c>
      <c r="C425" t="s">
        <v>128</v>
      </c>
      <c r="D425">
        <v>17</v>
      </c>
      <c r="E425">
        <f>IF(D425="", _xlfn.XLOOKUP(C425,'Median Quantity per product'!$D$4:$D$103,'Median Quantity per product'!$E$4:$E$103, "NA"),'Project Work - Data wrows'!D425)</f>
        <v>17</v>
      </c>
      <c r="F425">
        <v>154</v>
      </c>
      <c r="G425">
        <f>IF(F425="",_xlfn.XLOOKUP(C425,'Price Averages'!$D$4:$D$103,'Price Averages'!$E$4:$E$103, "FALSE"), F425)</f>
        <v>154</v>
      </c>
      <c r="H425">
        <v>77</v>
      </c>
      <c r="I425">
        <f>IF(H425="", _xlfn.XLOOKUP(C425, 'Cost Averages'!$D$4:$D$103,'Cost Averages'!$E$4:$E$103, "FALSE"),H425)</f>
        <v>77</v>
      </c>
      <c r="J425">
        <f t="shared" si="39"/>
        <v>2618</v>
      </c>
      <c r="K425">
        <f t="shared" si="40"/>
        <v>1309</v>
      </c>
      <c r="L425">
        <f t="shared" si="41"/>
        <v>1309</v>
      </c>
      <c r="M425" s="2" t="s">
        <v>23</v>
      </c>
      <c r="N425" t="s">
        <v>415</v>
      </c>
      <c r="O425" t="s">
        <v>78</v>
      </c>
      <c r="P425" s="3">
        <v>10.813269600021069</v>
      </c>
      <c r="Q425" t="str">
        <f t="shared" si="36"/>
        <v>D</v>
      </c>
      <c r="R425">
        <f t="shared" si="37"/>
        <v>2018</v>
      </c>
      <c r="S425">
        <f t="shared" si="38"/>
        <v>0</v>
      </c>
    </row>
    <row r="426" spans="1:19" x14ac:dyDescent="0.25">
      <c r="A426" s="1">
        <v>43346.382256939352</v>
      </c>
      <c r="B426" s="2" t="s">
        <v>2962</v>
      </c>
      <c r="C426" t="s">
        <v>128</v>
      </c>
      <c r="D426" t="s">
        <v>32</v>
      </c>
      <c r="E426">
        <f>IF(D426="", _xlfn.XLOOKUP(C426,'Median Quantity per product'!$D$4:$D$103,'Median Quantity per product'!$E$4:$E$103, "NA"),'Project Work - Data wrows'!D426)</f>
        <v>14</v>
      </c>
      <c r="F426" t="s">
        <v>32</v>
      </c>
      <c r="G426">
        <f>IF(F426="",_xlfn.XLOOKUP(C426,'Price Averages'!$D$4:$D$103,'Price Averages'!$E$4:$E$103, "FALSE"), F426)</f>
        <v>154</v>
      </c>
      <c r="H426">
        <v>77</v>
      </c>
      <c r="I426">
        <f>IF(H426="", _xlfn.XLOOKUP(C426, 'Cost Averages'!$D$4:$D$103,'Cost Averages'!$E$4:$E$103, "FALSE"),H426)</f>
        <v>77</v>
      </c>
      <c r="J426">
        <f t="shared" si="39"/>
        <v>2156</v>
      </c>
      <c r="K426">
        <f t="shared" si="40"/>
        <v>1078</v>
      </c>
      <c r="L426">
        <f t="shared" si="41"/>
        <v>1078</v>
      </c>
      <c r="M426" s="2" t="s">
        <v>23</v>
      </c>
      <c r="N426" t="s">
        <v>447</v>
      </c>
      <c r="O426" t="s">
        <v>46</v>
      </c>
      <c r="P426" s="3">
        <v>13.574227261506472</v>
      </c>
      <c r="Q426" t="str">
        <f t="shared" si="36"/>
        <v>D</v>
      </c>
      <c r="R426">
        <f t="shared" si="37"/>
        <v>2018</v>
      </c>
      <c r="S426">
        <f t="shared" si="38"/>
        <v>0</v>
      </c>
    </row>
    <row r="427" spans="1:19" x14ac:dyDescent="0.25">
      <c r="A427" s="1">
        <v>43164.560661006428</v>
      </c>
      <c r="B427" s="2" t="s">
        <v>2485</v>
      </c>
      <c r="C427" t="s">
        <v>131</v>
      </c>
      <c r="D427">
        <v>3</v>
      </c>
      <c r="E427">
        <f>IF(D427="", _xlfn.XLOOKUP(C427,'Median Quantity per product'!$D$4:$D$103,'Median Quantity per product'!$E$4:$E$103, "NA"),'Project Work - Data wrows'!D427)</f>
        <v>3</v>
      </c>
      <c r="F427">
        <v>320</v>
      </c>
      <c r="G427">
        <f>IF(F427="",_xlfn.XLOOKUP(C427,'Price Averages'!$D$4:$D$103,'Price Averages'!$E$4:$E$103, "FALSE"), F427)</f>
        <v>320</v>
      </c>
      <c r="H427">
        <v>80</v>
      </c>
      <c r="I427">
        <f>IF(H427="", _xlfn.XLOOKUP(C427, 'Cost Averages'!$D$4:$D$103,'Cost Averages'!$E$4:$E$103, "FALSE"),H427)</f>
        <v>80</v>
      </c>
      <c r="J427">
        <f t="shared" si="39"/>
        <v>960</v>
      </c>
      <c r="K427">
        <f t="shared" si="40"/>
        <v>240</v>
      </c>
      <c r="L427">
        <f t="shared" si="41"/>
        <v>720</v>
      </c>
      <c r="M427" s="2" t="s">
        <v>44</v>
      </c>
      <c r="N427" t="s">
        <v>1118</v>
      </c>
      <c r="O427" t="s">
        <v>56</v>
      </c>
      <c r="P427" s="3">
        <v>11.593991859287692</v>
      </c>
      <c r="Q427" t="str">
        <f t="shared" si="36"/>
        <v>D</v>
      </c>
      <c r="R427">
        <f t="shared" si="37"/>
        <v>2018</v>
      </c>
      <c r="S427">
        <f t="shared" si="38"/>
        <v>0</v>
      </c>
    </row>
    <row r="428" spans="1:19" x14ac:dyDescent="0.25">
      <c r="A428" s="1">
        <v>43402.253770816271</v>
      </c>
      <c r="B428" s="2" t="s">
        <v>3040</v>
      </c>
      <c r="C428" t="s">
        <v>131</v>
      </c>
      <c r="D428">
        <v>16</v>
      </c>
      <c r="E428">
        <f>IF(D428="", _xlfn.XLOOKUP(C428,'Median Quantity per product'!$D$4:$D$103,'Median Quantity per product'!$E$4:$E$103, "NA"),'Project Work - Data wrows'!D428)</f>
        <v>16</v>
      </c>
      <c r="F428" t="s">
        <v>32</v>
      </c>
      <c r="G428">
        <f>IF(F428="",_xlfn.XLOOKUP(C428,'Price Averages'!$D$4:$D$103,'Price Averages'!$E$4:$E$103, "FALSE"), F428)</f>
        <v>320</v>
      </c>
      <c r="H428">
        <v>80</v>
      </c>
      <c r="I428">
        <f>IF(H428="", _xlfn.XLOOKUP(C428, 'Cost Averages'!$D$4:$D$103,'Cost Averages'!$E$4:$E$103, "FALSE"),H428)</f>
        <v>80</v>
      </c>
      <c r="J428">
        <f t="shared" si="39"/>
        <v>5120</v>
      </c>
      <c r="K428">
        <f t="shared" si="40"/>
        <v>1280</v>
      </c>
      <c r="L428">
        <f t="shared" si="41"/>
        <v>3840</v>
      </c>
      <c r="M428" s="2" t="s">
        <v>28</v>
      </c>
      <c r="N428" t="s">
        <v>632</v>
      </c>
      <c r="O428" t="s">
        <v>46</v>
      </c>
      <c r="P428" s="3">
        <v>8.7741864171993527</v>
      </c>
      <c r="Q428" t="str">
        <f t="shared" si="36"/>
        <v>D</v>
      </c>
      <c r="R428">
        <f t="shared" si="37"/>
        <v>2018</v>
      </c>
      <c r="S428">
        <f t="shared" si="38"/>
        <v>0</v>
      </c>
    </row>
    <row r="429" spans="1:19" x14ac:dyDescent="0.25">
      <c r="A429" s="1">
        <v>43437.240375229419</v>
      </c>
      <c r="B429" s="2" t="s">
        <v>2223</v>
      </c>
      <c r="C429" t="s">
        <v>131</v>
      </c>
      <c r="D429">
        <v>20</v>
      </c>
      <c r="E429">
        <f>IF(D429="", _xlfn.XLOOKUP(C429,'Median Quantity per product'!$D$4:$D$103,'Median Quantity per product'!$E$4:$E$103, "NA"),'Project Work - Data wrows'!D429)</f>
        <v>20</v>
      </c>
      <c r="F429">
        <v>320</v>
      </c>
      <c r="G429">
        <f>IF(F429="",_xlfn.XLOOKUP(C429,'Price Averages'!$D$4:$D$103,'Price Averages'!$E$4:$E$103, "FALSE"), F429)</f>
        <v>320</v>
      </c>
      <c r="H429" t="s">
        <v>32</v>
      </c>
      <c r="I429">
        <f>IF(H429="", _xlfn.XLOOKUP(C429, 'Cost Averages'!$D$4:$D$103,'Cost Averages'!$E$4:$E$103, "FALSE"),H429)</f>
        <v>80</v>
      </c>
      <c r="J429">
        <f t="shared" si="39"/>
        <v>6400</v>
      </c>
      <c r="K429">
        <f t="shared" si="40"/>
        <v>1600</v>
      </c>
      <c r="L429">
        <f t="shared" si="41"/>
        <v>4800</v>
      </c>
      <c r="M429" s="2" t="s">
        <v>28</v>
      </c>
      <c r="N429" t="s">
        <v>681</v>
      </c>
      <c r="O429" t="s">
        <v>50</v>
      </c>
      <c r="P429" s="3">
        <v>13.486912834801583</v>
      </c>
      <c r="Q429" t="str">
        <f t="shared" si="36"/>
        <v>D</v>
      </c>
      <c r="R429">
        <f t="shared" si="37"/>
        <v>2018</v>
      </c>
      <c r="S429">
        <f t="shared" si="38"/>
        <v>0</v>
      </c>
    </row>
    <row r="430" spans="1:19" x14ac:dyDescent="0.25">
      <c r="A430" s="1">
        <v>43161.087198722511</v>
      </c>
      <c r="B430" s="2" t="s">
        <v>1693</v>
      </c>
      <c r="C430" t="s">
        <v>309</v>
      </c>
      <c r="D430">
        <v>6</v>
      </c>
      <c r="E430">
        <f>IF(D430="", _xlfn.XLOOKUP(C430,'Median Quantity per product'!$D$4:$D$103,'Median Quantity per product'!$E$4:$E$103, "NA"),'Project Work - Data wrows'!D430)</f>
        <v>6</v>
      </c>
      <c r="F430" t="s">
        <v>32</v>
      </c>
      <c r="G430">
        <f>IF(F430="",_xlfn.XLOOKUP(C430,'Price Averages'!$D$4:$D$103,'Price Averages'!$E$4:$E$103, "FALSE"), F430)</f>
        <v>352</v>
      </c>
      <c r="H430">
        <v>88</v>
      </c>
      <c r="I430">
        <f>IF(H430="", _xlfn.XLOOKUP(C430, 'Cost Averages'!$D$4:$D$103,'Cost Averages'!$E$4:$E$103, "FALSE"),H430)</f>
        <v>88</v>
      </c>
      <c r="J430">
        <f t="shared" si="39"/>
        <v>2112</v>
      </c>
      <c r="K430">
        <f t="shared" si="40"/>
        <v>528</v>
      </c>
      <c r="L430">
        <f t="shared" si="41"/>
        <v>1584</v>
      </c>
      <c r="M430" s="2" t="s">
        <v>44</v>
      </c>
      <c r="N430" t="s">
        <v>1694</v>
      </c>
      <c r="O430" t="s">
        <v>34</v>
      </c>
      <c r="P430" s="3">
        <v>11.375127981841125</v>
      </c>
      <c r="Q430" t="str">
        <f t="shared" si="36"/>
        <v>D</v>
      </c>
      <c r="R430">
        <f t="shared" si="37"/>
        <v>2018</v>
      </c>
      <c r="S430">
        <f t="shared" si="38"/>
        <v>0</v>
      </c>
    </row>
    <row r="431" spans="1:19" x14ac:dyDescent="0.25">
      <c r="A431" s="1">
        <v>43465.63774990831</v>
      </c>
      <c r="B431" s="2" t="s">
        <v>3032</v>
      </c>
      <c r="C431" t="s">
        <v>309</v>
      </c>
      <c r="D431">
        <v>9</v>
      </c>
      <c r="E431">
        <f>IF(D431="", _xlfn.XLOOKUP(C431,'Median Quantity per product'!$D$4:$D$103,'Median Quantity per product'!$E$4:$E$103, "NA"),'Project Work - Data wrows'!D431)</f>
        <v>9</v>
      </c>
      <c r="F431" t="s">
        <v>32</v>
      </c>
      <c r="G431">
        <f>IF(F431="",_xlfn.XLOOKUP(C431,'Price Averages'!$D$4:$D$103,'Price Averages'!$E$4:$E$103, "FALSE"), F431)</f>
        <v>352</v>
      </c>
      <c r="H431">
        <v>88</v>
      </c>
      <c r="I431">
        <f>IF(H431="", _xlfn.XLOOKUP(C431, 'Cost Averages'!$D$4:$D$103,'Cost Averages'!$E$4:$E$103, "FALSE"),H431)</f>
        <v>88</v>
      </c>
      <c r="J431">
        <f t="shared" si="39"/>
        <v>3168</v>
      </c>
      <c r="K431">
        <f t="shared" si="40"/>
        <v>792</v>
      </c>
      <c r="L431">
        <f t="shared" si="41"/>
        <v>2376</v>
      </c>
      <c r="M431" s="2" t="s">
        <v>28</v>
      </c>
      <c r="N431" t="s">
        <v>1271</v>
      </c>
      <c r="O431" t="s">
        <v>25</v>
      </c>
      <c r="P431" s="3">
        <v>6.221489120484736</v>
      </c>
      <c r="Q431" t="str">
        <f t="shared" si="36"/>
        <v>D</v>
      </c>
      <c r="R431">
        <f t="shared" si="37"/>
        <v>2018</v>
      </c>
      <c r="S431">
        <f t="shared" si="38"/>
        <v>0</v>
      </c>
    </row>
    <row r="432" spans="1:19" x14ac:dyDescent="0.25">
      <c r="A432" s="1">
        <v>43429.962612931595</v>
      </c>
      <c r="B432" s="2" t="s">
        <v>2470</v>
      </c>
      <c r="C432" t="s">
        <v>309</v>
      </c>
      <c r="D432">
        <v>16</v>
      </c>
      <c r="E432">
        <f>IF(D432="", _xlfn.XLOOKUP(C432,'Median Quantity per product'!$D$4:$D$103,'Median Quantity per product'!$E$4:$E$103, "NA"),'Project Work - Data wrows'!D432)</f>
        <v>16</v>
      </c>
      <c r="F432">
        <v>352</v>
      </c>
      <c r="G432">
        <f>IF(F432="",_xlfn.XLOOKUP(C432,'Price Averages'!$D$4:$D$103,'Price Averages'!$E$4:$E$103, "FALSE"), F432)</f>
        <v>352</v>
      </c>
      <c r="H432" t="s">
        <v>32</v>
      </c>
      <c r="I432">
        <f>IF(H432="", _xlfn.XLOOKUP(C432, 'Cost Averages'!$D$4:$D$103,'Cost Averages'!$E$4:$E$103, "FALSE"),H432)</f>
        <v>88</v>
      </c>
      <c r="J432">
        <f t="shared" si="39"/>
        <v>5632</v>
      </c>
      <c r="K432">
        <f t="shared" si="40"/>
        <v>1408</v>
      </c>
      <c r="L432">
        <f t="shared" si="41"/>
        <v>4224</v>
      </c>
      <c r="M432" s="2" t="s">
        <v>28</v>
      </c>
      <c r="N432" t="s">
        <v>74</v>
      </c>
      <c r="O432" t="s">
        <v>50</v>
      </c>
      <c r="P432" s="3">
        <v>13.45980057156361</v>
      </c>
      <c r="Q432" t="str">
        <f t="shared" si="36"/>
        <v>D</v>
      </c>
      <c r="R432">
        <f t="shared" si="37"/>
        <v>2018</v>
      </c>
      <c r="S432">
        <f t="shared" si="38"/>
        <v>0</v>
      </c>
    </row>
    <row r="433" spans="1:19" x14ac:dyDescent="0.25">
      <c r="A433" s="1">
        <v>43398.24476298385</v>
      </c>
      <c r="B433" s="2" t="s">
        <v>1456</v>
      </c>
      <c r="C433" t="s">
        <v>309</v>
      </c>
      <c r="D433">
        <v>17</v>
      </c>
      <c r="E433">
        <f>IF(D433="", _xlfn.XLOOKUP(C433,'Median Quantity per product'!$D$4:$D$103,'Median Quantity per product'!$E$4:$E$103, "NA"),'Project Work - Data wrows'!D433)</f>
        <v>17</v>
      </c>
      <c r="F433" t="s">
        <v>32</v>
      </c>
      <c r="G433">
        <f>IF(F433="",_xlfn.XLOOKUP(C433,'Price Averages'!$D$4:$D$103,'Price Averages'!$E$4:$E$103, "FALSE"), F433)</f>
        <v>352</v>
      </c>
      <c r="H433">
        <v>88</v>
      </c>
      <c r="I433">
        <f>IF(H433="", _xlfn.XLOOKUP(C433, 'Cost Averages'!$D$4:$D$103,'Cost Averages'!$E$4:$E$103, "FALSE"),H433)</f>
        <v>88</v>
      </c>
      <c r="J433">
        <f t="shared" si="39"/>
        <v>5984</v>
      </c>
      <c r="K433">
        <f t="shared" si="40"/>
        <v>1496</v>
      </c>
      <c r="L433">
        <f t="shared" si="41"/>
        <v>4488</v>
      </c>
      <c r="M433" s="2" t="s">
        <v>44</v>
      </c>
      <c r="N433" t="s">
        <v>408</v>
      </c>
      <c r="O433" t="s">
        <v>50</v>
      </c>
      <c r="P433" s="3">
        <v>12.399050786131125</v>
      </c>
      <c r="Q433" t="str">
        <f t="shared" si="36"/>
        <v>D</v>
      </c>
      <c r="R433">
        <f t="shared" si="37"/>
        <v>2018</v>
      </c>
      <c r="S433">
        <f t="shared" si="38"/>
        <v>0</v>
      </c>
    </row>
    <row r="434" spans="1:19" x14ac:dyDescent="0.25">
      <c r="A434" s="1">
        <v>43367.30789372648</v>
      </c>
      <c r="B434" s="2" t="s">
        <v>2406</v>
      </c>
      <c r="C434" t="s">
        <v>117</v>
      </c>
      <c r="D434">
        <v>3</v>
      </c>
      <c r="E434">
        <f>IF(D434="", _xlfn.XLOOKUP(C434,'Median Quantity per product'!$D$4:$D$103,'Median Quantity per product'!$E$4:$E$103, "NA"),'Project Work - Data wrows'!D434)</f>
        <v>3</v>
      </c>
      <c r="F434">
        <v>176</v>
      </c>
      <c r="G434">
        <f>IF(F434="",_xlfn.XLOOKUP(C434,'Price Averages'!$D$4:$D$103,'Price Averages'!$E$4:$E$103, "FALSE"), F434)</f>
        <v>176</v>
      </c>
      <c r="H434">
        <v>88</v>
      </c>
      <c r="I434">
        <f>IF(H434="", _xlfn.XLOOKUP(C434, 'Cost Averages'!$D$4:$D$103,'Cost Averages'!$E$4:$E$103, "FALSE"),H434)</f>
        <v>88</v>
      </c>
      <c r="J434">
        <f t="shared" si="39"/>
        <v>528</v>
      </c>
      <c r="K434">
        <f t="shared" si="40"/>
        <v>264</v>
      </c>
      <c r="L434">
        <f t="shared" si="41"/>
        <v>264</v>
      </c>
      <c r="M434" s="2" t="s">
        <v>28</v>
      </c>
      <c r="N434" t="s">
        <v>194</v>
      </c>
      <c r="O434" t="s">
        <v>50</v>
      </c>
      <c r="P434" s="3">
        <v>13.765798454641494</v>
      </c>
      <c r="Q434" t="str">
        <f t="shared" si="36"/>
        <v>D</v>
      </c>
      <c r="R434">
        <f t="shared" si="37"/>
        <v>2018</v>
      </c>
      <c r="S434">
        <f t="shared" si="38"/>
        <v>0</v>
      </c>
    </row>
    <row r="435" spans="1:19" x14ac:dyDescent="0.25">
      <c r="A435" s="1">
        <v>43436.875598531071</v>
      </c>
      <c r="B435" s="2" t="s">
        <v>2529</v>
      </c>
      <c r="C435" t="s">
        <v>117</v>
      </c>
      <c r="D435">
        <v>6</v>
      </c>
      <c r="E435">
        <f>IF(D435="", _xlfn.XLOOKUP(C435,'Median Quantity per product'!$D$4:$D$103,'Median Quantity per product'!$E$4:$E$103, "NA"),'Project Work - Data wrows'!D435)</f>
        <v>6</v>
      </c>
      <c r="F435">
        <v>176</v>
      </c>
      <c r="G435">
        <f>IF(F435="",_xlfn.XLOOKUP(C435,'Price Averages'!$D$4:$D$103,'Price Averages'!$E$4:$E$103, "FALSE"), F435)</f>
        <v>176</v>
      </c>
      <c r="H435">
        <v>88</v>
      </c>
      <c r="I435">
        <f>IF(H435="", _xlfn.XLOOKUP(C435, 'Cost Averages'!$D$4:$D$103,'Cost Averages'!$E$4:$E$103, "FALSE"),H435)</f>
        <v>88</v>
      </c>
      <c r="J435">
        <f t="shared" si="39"/>
        <v>1056</v>
      </c>
      <c r="K435">
        <f t="shared" si="40"/>
        <v>528</v>
      </c>
      <c r="L435">
        <f t="shared" si="41"/>
        <v>528</v>
      </c>
      <c r="M435" s="2" t="s">
        <v>28</v>
      </c>
      <c r="N435" t="s">
        <v>273</v>
      </c>
      <c r="O435" t="s">
        <v>25</v>
      </c>
      <c r="P435" s="3">
        <v>11.428575823958646</v>
      </c>
      <c r="Q435" t="str">
        <f t="shared" si="36"/>
        <v>D</v>
      </c>
      <c r="R435">
        <f t="shared" si="37"/>
        <v>2018</v>
      </c>
      <c r="S435">
        <f t="shared" si="38"/>
        <v>0</v>
      </c>
    </row>
    <row r="436" spans="1:19" x14ac:dyDescent="0.25">
      <c r="A436" s="1">
        <v>43178.15862643539</v>
      </c>
      <c r="B436" s="2" t="s">
        <v>2780</v>
      </c>
      <c r="C436" t="s">
        <v>117</v>
      </c>
      <c r="D436">
        <v>11</v>
      </c>
      <c r="E436">
        <f>IF(D436="", _xlfn.XLOOKUP(C436,'Median Quantity per product'!$D$4:$D$103,'Median Quantity per product'!$E$4:$E$103, "NA"),'Project Work - Data wrows'!D436)</f>
        <v>11</v>
      </c>
      <c r="F436">
        <v>176</v>
      </c>
      <c r="G436">
        <f>IF(F436="",_xlfn.XLOOKUP(C436,'Price Averages'!$D$4:$D$103,'Price Averages'!$E$4:$E$103, "FALSE"), F436)</f>
        <v>176</v>
      </c>
      <c r="H436">
        <v>88</v>
      </c>
      <c r="I436">
        <f>IF(H436="", _xlfn.XLOOKUP(C436, 'Cost Averages'!$D$4:$D$103,'Cost Averages'!$E$4:$E$103, "FALSE"),H436)</f>
        <v>88</v>
      </c>
      <c r="J436">
        <f t="shared" si="39"/>
        <v>1936</v>
      </c>
      <c r="K436">
        <f t="shared" si="40"/>
        <v>968</v>
      </c>
      <c r="L436">
        <f t="shared" si="41"/>
        <v>968</v>
      </c>
      <c r="M436" s="2" t="s">
        <v>44</v>
      </c>
      <c r="N436" t="s">
        <v>848</v>
      </c>
      <c r="O436" t="s">
        <v>34</v>
      </c>
      <c r="P436" s="3">
        <v>11.226611755437654</v>
      </c>
      <c r="Q436" t="str">
        <f t="shared" si="36"/>
        <v>D</v>
      </c>
      <c r="R436">
        <f t="shared" si="37"/>
        <v>2018</v>
      </c>
      <c r="S436">
        <f t="shared" si="38"/>
        <v>0</v>
      </c>
    </row>
    <row r="437" spans="1:19" x14ac:dyDescent="0.25">
      <c r="A437" s="1">
        <v>43413.651347910083</v>
      </c>
      <c r="B437" s="2" t="s">
        <v>116</v>
      </c>
      <c r="C437" t="s">
        <v>117</v>
      </c>
      <c r="D437">
        <v>12</v>
      </c>
      <c r="E437">
        <f>IF(D437="", _xlfn.XLOOKUP(C437,'Median Quantity per product'!$D$4:$D$103,'Median Quantity per product'!$E$4:$E$103, "NA"),'Project Work - Data wrows'!D437)</f>
        <v>12</v>
      </c>
      <c r="F437">
        <v>176</v>
      </c>
      <c r="G437">
        <f>IF(F437="",_xlfn.XLOOKUP(C437,'Price Averages'!$D$4:$D$103,'Price Averages'!$E$4:$E$103, "FALSE"), F437)</f>
        <v>176</v>
      </c>
      <c r="H437">
        <v>88</v>
      </c>
      <c r="I437">
        <f>IF(H437="", _xlfn.XLOOKUP(C437, 'Cost Averages'!$D$4:$D$103,'Cost Averages'!$E$4:$E$103, "FALSE"),H437)</f>
        <v>88</v>
      </c>
      <c r="J437">
        <f t="shared" si="39"/>
        <v>2112</v>
      </c>
      <c r="K437">
        <f t="shared" si="40"/>
        <v>1056</v>
      </c>
      <c r="L437">
        <f t="shared" si="41"/>
        <v>1056</v>
      </c>
      <c r="M437" s="2" t="s">
        <v>28</v>
      </c>
      <c r="N437" t="s">
        <v>118</v>
      </c>
      <c r="O437" t="s">
        <v>56</v>
      </c>
      <c r="P437" s="3">
        <v>11.006397834696006</v>
      </c>
      <c r="Q437" t="str">
        <f t="shared" si="36"/>
        <v>D</v>
      </c>
      <c r="R437">
        <f t="shared" si="37"/>
        <v>2018</v>
      </c>
      <c r="S437">
        <f t="shared" si="38"/>
        <v>0</v>
      </c>
    </row>
    <row r="438" spans="1:19" x14ac:dyDescent="0.25">
      <c r="A438" s="1">
        <v>43445.313162140315</v>
      </c>
      <c r="B438" s="2" t="s">
        <v>1670</v>
      </c>
      <c r="C438" t="s">
        <v>117</v>
      </c>
      <c r="D438">
        <v>15</v>
      </c>
      <c r="E438">
        <f>IF(D438="", _xlfn.XLOOKUP(C438,'Median Quantity per product'!$D$4:$D$103,'Median Quantity per product'!$E$4:$E$103, "NA"),'Project Work - Data wrows'!D438)</f>
        <v>15</v>
      </c>
      <c r="F438">
        <v>176</v>
      </c>
      <c r="G438">
        <f>IF(F438="",_xlfn.XLOOKUP(C438,'Price Averages'!$D$4:$D$103,'Price Averages'!$E$4:$E$103, "FALSE"), F438)</f>
        <v>176</v>
      </c>
      <c r="H438">
        <v>88</v>
      </c>
      <c r="I438">
        <f>IF(H438="", _xlfn.XLOOKUP(C438, 'Cost Averages'!$D$4:$D$103,'Cost Averages'!$E$4:$E$103, "FALSE"),H438)</f>
        <v>88</v>
      </c>
      <c r="J438">
        <f t="shared" si="39"/>
        <v>2640</v>
      </c>
      <c r="K438">
        <f t="shared" si="40"/>
        <v>1320</v>
      </c>
      <c r="L438">
        <f t="shared" si="41"/>
        <v>1320</v>
      </c>
      <c r="M438" s="2" t="s">
        <v>23</v>
      </c>
      <c r="N438" t="s">
        <v>540</v>
      </c>
      <c r="O438" t="s">
        <v>46</v>
      </c>
      <c r="P438" s="3">
        <v>16.695690968264284</v>
      </c>
      <c r="Q438" t="str">
        <f t="shared" si="36"/>
        <v>D</v>
      </c>
      <c r="R438">
        <f t="shared" si="37"/>
        <v>2018</v>
      </c>
      <c r="S438">
        <f t="shared" si="38"/>
        <v>0</v>
      </c>
    </row>
    <row r="439" spans="1:19" x14ac:dyDescent="0.25">
      <c r="A439" s="1">
        <v>43431.098237456616</v>
      </c>
      <c r="B439" s="2" t="s">
        <v>3120</v>
      </c>
      <c r="C439" t="s">
        <v>117</v>
      </c>
      <c r="D439">
        <v>16</v>
      </c>
      <c r="E439">
        <f>IF(D439="", _xlfn.XLOOKUP(C439,'Median Quantity per product'!$D$4:$D$103,'Median Quantity per product'!$E$4:$E$103, "NA"),'Project Work - Data wrows'!D439)</f>
        <v>16</v>
      </c>
      <c r="F439">
        <v>176</v>
      </c>
      <c r="G439">
        <f>IF(F439="",_xlfn.XLOOKUP(C439,'Price Averages'!$D$4:$D$103,'Price Averages'!$E$4:$E$103, "FALSE"), F439)</f>
        <v>176</v>
      </c>
      <c r="H439">
        <v>88</v>
      </c>
      <c r="I439">
        <f>IF(H439="", _xlfn.XLOOKUP(C439, 'Cost Averages'!$D$4:$D$103,'Cost Averages'!$E$4:$E$103, "FALSE"),H439)</f>
        <v>88</v>
      </c>
      <c r="J439">
        <f t="shared" si="39"/>
        <v>2816</v>
      </c>
      <c r="K439">
        <f t="shared" si="40"/>
        <v>1408</v>
      </c>
      <c r="L439">
        <f t="shared" si="41"/>
        <v>1408</v>
      </c>
      <c r="M439" s="2" t="s">
        <v>44</v>
      </c>
      <c r="N439" t="s">
        <v>403</v>
      </c>
      <c r="O439" t="s">
        <v>56</v>
      </c>
      <c r="P439" s="3">
        <v>13.115597690631557</v>
      </c>
      <c r="Q439" t="str">
        <f t="shared" si="36"/>
        <v>D</v>
      </c>
      <c r="R439">
        <f t="shared" si="37"/>
        <v>2018</v>
      </c>
      <c r="S439">
        <f t="shared" si="38"/>
        <v>0</v>
      </c>
    </row>
    <row r="440" spans="1:19" x14ac:dyDescent="0.25">
      <c r="A440" s="1">
        <v>43354.590824480132</v>
      </c>
      <c r="B440" s="2" t="s">
        <v>2074</v>
      </c>
      <c r="C440" t="s">
        <v>117</v>
      </c>
      <c r="D440">
        <v>19</v>
      </c>
      <c r="E440">
        <f>IF(D440="", _xlfn.XLOOKUP(C440,'Median Quantity per product'!$D$4:$D$103,'Median Quantity per product'!$E$4:$E$103, "NA"),'Project Work - Data wrows'!D440)</f>
        <v>19</v>
      </c>
      <c r="F440">
        <v>176</v>
      </c>
      <c r="G440">
        <f>IF(F440="",_xlfn.XLOOKUP(C440,'Price Averages'!$D$4:$D$103,'Price Averages'!$E$4:$E$103, "FALSE"), F440)</f>
        <v>176</v>
      </c>
      <c r="H440" t="s">
        <v>32</v>
      </c>
      <c r="I440">
        <f>IF(H440="", _xlfn.XLOOKUP(C440, 'Cost Averages'!$D$4:$D$103,'Cost Averages'!$E$4:$E$103, "FALSE"),H440)</f>
        <v>88</v>
      </c>
      <c r="J440">
        <f t="shared" si="39"/>
        <v>3344</v>
      </c>
      <c r="K440">
        <f t="shared" si="40"/>
        <v>1672</v>
      </c>
      <c r="L440">
        <f t="shared" si="41"/>
        <v>1672</v>
      </c>
      <c r="M440" s="2" t="s">
        <v>23</v>
      </c>
      <c r="N440" t="s">
        <v>1245</v>
      </c>
      <c r="O440" t="s">
        <v>41</v>
      </c>
      <c r="P440" s="3">
        <v>10.518436853046438</v>
      </c>
      <c r="Q440" t="str">
        <f t="shared" si="36"/>
        <v>D</v>
      </c>
      <c r="R440">
        <f t="shared" si="37"/>
        <v>2018</v>
      </c>
      <c r="S440">
        <f t="shared" si="38"/>
        <v>0</v>
      </c>
    </row>
    <row r="441" spans="1:19" x14ac:dyDescent="0.25">
      <c r="A441" s="1">
        <v>43403.381210740888</v>
      </c>
      <c r="B441" s="2" t="s">
        <v>3155</v>
      </c>
      <c r="C441" t="s">
        <v>188</v>
      </c>
      <c r="D441">
        <v>3</v>
      </c>
      <c r="E441">
        <f>IF(D441="", _xlfn.XLOOKUP(C441,'Median Quantity per product'!$D$4:$D$103,'Median Quantity per product'!$E$4:$E$103, "NA"),'Project Work - Data wrows'!D441)</f>
        <v>3</v>
      </c>
      <c r="F441">
        <v>192</v>
      </c>
      <c r="G441">
        <f>IF(F441="",_xlfn.XLOOKUP(C441,'Price Averages'!$D$4:$D$103,'Price Averages'!$E$4:$E$103, "FALSE"), F441)</f>
        <v>192</v>
      </c>
      <c r="H441">
        <v>96</v>
      </c>
      <c r="I441">
        <f>IF(H441="", _xlfn.XLOOKUP(C441, 'Cost Averages'!$D$4:$D$103,'Cost Averages'!$E$4:$E$103, "FALSE"),H441)</f>
        <v>96</v>
      </c>
      <c r="J441">
        <f t="shared" si="39"/>
        <v>576</v>
      </c>
      <c r="K441">
        <f t="shared" si="40"/>
        <v>288</v>
      </c>
      <c r="L441">
        <f t="shared" si="41"/>
        <v>288</v>
      </c>
      <c r="M441" s="2" t="s">
        <v>23</v>
      </c>
      <c r="N441" t="s">
        <v>561</v>
      </c>
      <c r="O441" t="s">
        <v>25</v>
      </c>
      <c r="P441" s="3">
        <v>12.921682080641304</v>
      </c>
      <c r="Q441" t="str">
        <f t="shared" si="36"/>
        <v>D</v>
      </c>
      <c r="R441">
        <f t="shared" si="37"/>
        <v>2018</v>
      </c>
      <c r="S441">
        <f t="shared" si="38"/>
        <v>0</v>
      </c>
    </row>
    <row r="442" spans="1:19" x14ac:dyDescent="0.25">
      <c r="A442" s="1">
        <v>43276.118808859428</v>
      </c>
      <c r="B442" s="2" t="s">
        <v>2531</v>
      </c>
      <c r="C442" t="s">
        <v>188</v>
      </c>
      <c r="D442">
        <v>5</v>
      </c>
      <c r="E442">
        <f>IF(D442="", _xlfn.XLOOKUP(C442,'Median Quantity per product'!$D$4:$D$103,'Median Quantity per product'!$E$4:$E$103, "NA"),'Project Work - Data wrows'!D442)</f>
        <v>5</v>
      </c>
      <c r="F442">
        <v>192</v>
      </c>
      <c r="G442">
        <f>IF(F442="",_xlfn.XLOOKUP(C442,'Price Averages'!$D$4:$D$103,'Price Averages'!$E$4:$E$103, "FALSE"), F442)</f>
        <v>192</v>
      </c>
      <c r="H442">
        <v>96</v>
      </c>
      <c r="I442">
        <f>IF(H442="", _xlfn.XLOOKUP(C442, 'Cost Averages'!$D$4:$D$103,'Cost Averages'!$E$4:$E$103, "FALSE"),H442)</f>
        <v>96</v>
      </c>
      <c r="J442">
        <f t="shared" si="39"/>
        <v>960</v>
      </c>
      <c r="K442">
        <f t="shared" si="40"/>
        <v>480</v>
      </c>
      <c r="L442">
        <f t="shared" si="41"/>
        <v>480</v>
      </c>
      <c r="M442" s="2" t="s">
        <v>28</v>
      </c>
      <c r="N442" t="s">
        <v>305</v>
      </c>
      <c r="O442" t="s">
        <v>41</v>
      </c>
      <c r="P442" s="3">
        <v>11.99399163482429</v>
      </c>
      <c r="Q442" t="str">
        <f t="shared" si="36"/>
        <v>D</v>
      </c>
      <c r="R442">
        <f t="shared" si="37"/>
        <v>2018</v>
      </c>
      <c r="S442">
        <f t="shared" si="38"/>
        <v>0</v>
      </c>
    </row>
    <row r="443" spans="1:19" x14ac:dyDescent="0.25">
      <c r="A443" s="1">
        <v>43196.620165121996</v>
      </c>
      <c r="B443" s="2" t="s">
        <v>342</v>
      </c>
      <c r="C443" t="s">
        <v>188</v>
      </c>
      <c r="D443">
        <v>10</v>
      </c>
      <c r="E443">
        <f>IF(D443="", _xlfn.XLOOKUP(C443,'Median Quantity per product'!$D$4:$D$103,'Median Quantity per product'!$E$4:$E$103, "NA"),'Project Work - Data wrows'!D443)</f>
        <v>10</v>
      </c>
      <c r="F443" t="s">
        <v>32</v>
      </c>
      <c r="G443">
        <f>IF(F443="",_xlfn.XLOOKUP(C443,'Price Averages'!$D$4:$D$103,'Price Averages'!$E$4:$E$103, "FALSE"), F443)</f>
        <v>192</v>
      </c>
      <c r="H443">
        <v>96</v>
      </c>
      <c r="I443">
        <f>IF(H443="", _xlfn.XLOOKUP(C443, 'Cost Averages'!$D$4:$D$103,'Cost Averages'!$E$4:$E$103, "FALSE"),H443)</f>
        <v>96</v>
      </c>
      <c r="J443">
        <f t="shared" si="39"/>
        <v>1920</v>
      </c>
      <c r="K443">
        <f t="shared" si="40"/>
        <v>960</v>
      </c>
      <c r="L443">
        <f t="shared" si="41"/>
        <v>960</v>
      </c>
      <c r="M443" s="2" t="s">
        <v>28</v>
      </c>
      <c r="N443" t="s">
        <v>343</v>
      </c>
      <c r="O443" t="s">
        <v>25</v>
      </c>
      <c r="P443" s="3">
        <v>11.070908141213383</v>
      </c>
      <c r="Q443" t="str">
        <f t="shared" si="36"/>
        <v>D</v>
      </c>
      <c r="R443">
        <f t="shared" si="37"/>
        <v>2018</v>
      </c>
      <c r="S443">
        <f t="shared" si="38"/>
        <v>0</v>
      </c>
    </row>
    <row r="444" spans="1:19" x14ac:dyDescent="0.25">
      <c r="A444" s="1">
        <v>43461.575100297734</v>
      </c>
      <c r="B444" s="2" t="s">
        <v>1535</v>
      </c>
      <c r="C444" t="s">
        <v>188</v>
      </c>
      <c r="D444">
        <v>20</v>
      </c>
      <c r="E444">
        <f>IF(D444="", _xlfn.XLOOKUP(C444,'Median Quantity per product'!$D$4:$D$103,'Median Quantity per product'!$E$4:$E$103, "NA"),'Project Work - Data wrows'!D444)</f>
        <v>20</v>
      </c>
      <c r="F444" t="s">
        <v>32</v>
      </c>
      <c r="G444">
        <f>IF(F444="",_xlfn.XLOOKUP(C444,'Price Averages'!$D$4:$D$103,'Price Averages'!$E$4:$E$103, "FALSE"), F444)</f>
        <v>192</v>
      </c>
      <c r="H444">
        <v>96</v>
      </c>
      <c r="I444">
        <f>IF(H444="", _xlfn.XLOOKUP(C444, 'Cost Averages'!$D$4:$D$103,'Cost Averages'!$E$4:$E$103, "FALSE"),H444)</f>
        <v>96</v>
      </c>
      <c r="J444">
        <f t="shared" si="39"/>
        <v>3840</v>
      </c>
      <c r="K444">
        <f t="shared" si="40"/>
        <v>1920</v>
      </c>
      <c r="L444">
        <f t="shared" si="41"/>
        <v>1920</v>
      </c>
      <c r="M444" s="2" t="s">
        <v>23</v>
      </c>
      <c r="N444" t="s">
        <v>867</v>
      </c>
      <c r="O444" t="s">
        <v>50</v>
      </c>
      <c r="P444" s="3">
        <v>11.485823039755857</v>
      </c>
      <c r="Q444" t="str">
        <f t="shared" si="36"/>
        <v>D</v>
      </c>
      <c r="R444">
        <f t="shared" si="37"/>
        <v>2018</v>
      </c>
      <c r="S444">
        <f t="shared" si="38"/>
        <v>0</v>
      </c>
    </row>
    <row r="445" spans="1:19" x14ac:dyDescent="0.25">
      <c r="A445" s="1">
        <v>43298.578703495783</v>
      </c>
      <c r="B445" s="2" t="s">
        <v>2989</v>
      </c>
      <c r="C445" t="s">
        <v>188</v>
      </c>
      <c r="D445">
        <v>20</v>
      </c>
      <c r="E445">
        <f>IF(D445="", _xlfn.XLOOKUP(C445,'Median Quantity per product'!$D$4:$D$103,'Median Quantity per product'!$E$4:$E$103, "NA"),'Project Work - Data wrows'!D445)</f>
        <v>20</v>
      </c>
      <c r="F445">
        <v>192</v>
      </c>
      <c r="G445">
        <f>IF(F445="",_xlfn.XLOOKUP(C445,'Price Averages'!$D$4:$D$103,'Price Averages'!$E$4:$E$103, "FALSE"), F445)</f>
        <v>192</v>
      </c>
      <c r="H445">
        <v>96</v>
      </c>
      <c r="I445">
        <f>IF(H445="", _xlfn.XLOOKUP(C445, 'Cost Averages'!$D$4:$D$103,'Cost Averages'!$E$4:$E$103, "FALSE"),H445)</f>
        <v>96</v>
      </c>
      <c r="J445">
        <f t="shared" si="39"/>
        <v>3840</v>
      </c>
      <c r="K445">
        <f t="shared" si="40"/>
        <v>1920</v>
      </c>
      <c r="L445">
        <f t="shared" si="41"/>
        <v>1920</v>
      </c>
      <c r="M445" s="2" t="s">
        <v>28</v>
      </c>
      <c r="N445" t="s">
        <v>836</v>
      </c>
      <c r="O445" t="s">
        <v>25</v>
      </c>
      <c r="P445" s="3">
        <v>11.816654396440285</v>
      </c>
      <c r="Q445" t="str">
        <f t="shared" si="36"/>
        <v>D</v>
      </c>
      <c r="R445">
        <f t="shared" si="37"/>
        <v>2018</v>
      </c>
      <c r="S445">
        <f t="shared" si="38"/>
        <v>0</v>
      </c>
    </row>
    <row r="446" spans="1:19" x14ac:dyDescent="0.25">
      <c r="A446" s="1">
        <v>43194.922881253675</v>
      </c>
      <c r="B446" s="2" t="s">
        <v>212</v>
      </c>
      <c r="C446" t="s">
        <v>27</v>
      </c>
      <c r="D446">
        <v>1</v>
      </c>
      <c r="E446">
        <f>IF(D446="", _xlfn.XLOOKUP(C446,'Median Quantity per product'!$D$4:$D$103,'Median Quantity per product'!$E$4:$E$103, "NA"),'Project Work - Data wrows'!D446)</f>
        <v>1</v>
      </c>
      <c r="F446">
        <v>102</v>
      </c>
      <c r="G446">
        <f>IF(F446="",_xlfn.XLOOKUP(C446,'Price Averages'!$D$4:$D$103,'Price Averages'!$E$4:$E$103, "FALSE"), F446)</f>
        <v>102</v>
      </c>
      <c r="H446">
        <v>51</v>
      </c>
      <c r="I446">
        <f>IF(H446="", _xlfn.XLOOKUP(C446, 'Cost Averages'!$D$4:$D$103,'Cost Averages'!$E$4:$E$103, "FALSE"),H446)</f>
        <v>51</v>
      </c>
      <c r="J446">
        <f t="shared" si="39"/>
        <v>102</v>
      </c>
      <c r="K446">
        <f t="shared" si="40"/>
        <v>51</v>
      </c>
      <c r="L446">
        <f t="shared" si="41"/>
        <v>51</v>
      </c>
      <c r="M446" s="2" t="s">
        <v>28</v>
      </c>
      <c r="N446" t="s">
        <v>213</v>
      </c>
      <c r="O446" t="s">
        <v>41</v>
      </c>
      <c r="P446" s="3">
        <v>12.396052160428608</v>
      </c>
      <c r="Q446" t="str">
        <f t="shared" si="36"/>
        <v>D</v>
      </c>
      <c r="R446">
        <f t="shared" si="37"/>
        <v>2018</v>
      </c>
      <c r="S446">
        <f t="shared" si="38"/>
        <v>0</v>
      </c>
    </row>
    <row r="447" spans="1:19" x14ac:dyDescent="0.25">
      <c r="A447" s="1">
        <v>43318.73209223475</v>
      </c>
      <c r="B447" s="2" t="s">
        <v>1277</v>
      </c>
      <c r="C447" t="s">
        <v>27</v>
      </c>
      <c r="D447">
        <v>4</v>
      </c>
      <c r="E447">
        <f>IF(D447="", _xlfn.XLOOKUP(C447,'Median Quantity per product'!$D$4:$D$103,'Median Quantity per product'!$E$4:$E$103, "NA"),'Project Work - Data wrows'!D447)</f>
        <v>4</v>
      </c>
      <c r="F447">
        <v>102</v>
      </c>
      <c r="G447">
        <f>IF(F447="",_xlfn.XLOOKUP(C447,'Price Averages'!$D$4:$D$103,'Price Averages'!$E$4:$E$103, "FALSE"), F447)</f>
        <v>102</v>
      </c>
      <c r="H447" t="s">
        <v>32</v>
      </c>
      <c r="I447">
        <f>IF(H447="", _xlfn.XLOOKUP(C447, 'Cost Averages'!$D$4:$D$103,'Cost Averages'!$E$4:$E$103, "FALSE"),H447)</f>
        <v>51</v>
      </c>
      <c r="J447">
        <f t="shared" si="39"/>
        <v>408</v>
      </c>
      <c r="K447">
        <f t="shared" si="40"/>
        <v>204</v>
      </c>
      <c r="L447">
        <f t="shared" si="41"/>
        <v>204</v>
      </c>
      <c r="M447" s="2" t="s">
        <v>44</v>
      </c>
      <c r="N447" t="s">
        <v>614</v>
      </c>
      <c r="O447" t="s">
        <v>41</v>
      </c>
      <c r="P447" s="3">
        <v>8.3272837771733244</v>
      </c>
      <c r="Q447" t="str">
        <f t="shared" si="36"/>
        <v>D</v>
      </c>
      <c r="R447">
        <f t="shared" si="37"/>
        <v>2018</v>
      </c>
      <c r="S447">
        <f t="shared" si="38"/>
        <v>0</v>
      </c>
    </row>
    <row r="448" spans="1:19" x14ac:dyDescent="0.25">
      <c r="A448" s="1">
        <v>43388.154223035701</v>
      </c>
      <c r="B448" s="2" t="s">
        <v>26</v>
      </c>
      <c r="C448" t="s">
        <v>27</v>
      </c>
      <c r="D448">
        <v>8</v>
      </c>
      <c r="E448">
        <f>IF(D448="", _xlfn.XLOOKUP(C448,'Median Quantity per product'!$D$4:$D$103,'Median Quantity per product'!$E$4:$E$103, "NA"),'Project Work - Data wrows'!D448)</f>
        <v>8</v>
      </c>
      <c r="F448">
        <v>102</v>
      </c>
      <c r="G448">
        <f>IF(F448="",_xlfn.XLOOKUP(C448,'Price Averages'!$D$4:$D$103,'Price Averages'!$E$4:$E$103, "FALSE"), F448)</f>
        <v>102</v>
      </c>
      <c r="H448">
        <v>51</v>
      </c>
      <c r="I448">
        <f>IF(H448="", _xlfn.XLOOKUP(C448, 'Cost Averages'!$D$4:$D$103,'Cost Averages'!$E$4:$E$103, "FALSE"),H448)</f>
        <v>51</v>
      </c>
      <c r="J448">
        <f t="shared" si="39"/>
        <v>816</v>
      </c>
      <c r="K448">
        <f t="shared" si="40"/>
        <v>408</v>
      </c>
      <c r="L448">
        <f t="shared" si="41"/>
        <v>408</v>
      </c>
      <c r="M448" s="2" t="s">
        <v>28</v>
      </c>
      <c r="N448" t="s">
        <v>29</v>
      </c>
      <c r="O448" t="s">
        <v>25</v>
      </c>
      <c r="P448" s="3">
        <v>13.299525114817991</v>
      </c>
      <c r="Q448" t="str">
        <f t="shared" si="36"/>
        <v>D</v>
      </c>
      <c r="R448">
        <f t="shared" si="37"/>
        <v>2018</v>
      </c>
      <c r="S448">
        <f t="shared" si="38"/>
        <v>0</v>
      </c>
    </row>
    <row r="449" spans="1:19" x14ac:dyDescent="0.25">
      <c r="A449" s="1">
        <v>43329.775899677254</v>
      </c>
      <c r="B449" s="2" t="s">
        <v>1467</v>
      </c>
      <c r="C449" t="s">
        <v>27</v>
      </c>
      <c r="D449">
        <v>17</v>
      </c>
      <c r="E449">
        <f>IF(D449="", _xlfn.XLOOKUP(C449,'Median Quantity per product'!$D$4:$D$103,'Median Quantity per product'!$E$4:$E$103, "NA"),'Project Work - Data wrows'!D449)</f>
        <v>17</v>
      </c>
      <c r="F449">
        <v>102</v>
      </c>
      <c r="G449">
        <f>IF(F449="",_xlfn.XLOOKUP(C449,'Price Averages'!$D$4:$D$103,'Price Averages'!$E$4:$E$103, "FALSE"), F449)</f>
        <v>102</v>
      </c>
      <c r="H449">
        <v>51</v>
      </c>
      <c r="I449">
        <f>IF(H449="", _xlfn.XLOOKUP(C449, 'Cost Averages'!$D$4:$D$103,'Cost Averages'!$E$4:$E$103, "FALSE"),H449)</f>
        <v>51</v>
      </c>
      <c r="J449">
        <f t="shared" si="39"/>
        <v>1734</v>
      </c>
      <c r="K449">
        <f t="shared" si="40"/>
        <v>867</v>
      </c>
      <c r="L449">
        <f t="shared" si="41"/>
        <v>867</v>
      </c>
      <c r="M449" s="2" t="s">
        <v>28</v>
      </c>
      <c r="N449" t="s">
        <v>1149</v>
      </c>
      <c r="O449" t="s">
        <v>34</v>
      </c>
      <c r="P449" s="3">
        <v>10.517826055804084</v>
      </c>
      <c r="Q449" t="str">
        <f t="shared" si="36"/>
        <v>D</v>
      </c>
      <c r="R449">
        <f t="shared" si="37"/>
        <v>2018</v>
      </c>
      <c r="S449">
        <f t="shared" si="38"/>
        <v>0</v>
      </c>
    </row>
    <row r="450" spans="1:19" x14ac:dyDescent="0.25">
      <c r="A450" s="1">
        <v>43186.890106212035</v>
      </c>
      <c r="B450" s="2" t="s">
        <v>2930</v>
      </c>
      <c r="C450" t="s">
        <v>27</v>
      </c>
      <c r="D450">
        <v>17</v>
      </c>
      <c r="E450">
        <f>IF(D450="", _xlfn.XLOOKUP(C450,'Median Quantity per product'!$D$4:$D$103,'Median Quantity per product'!$E$4:$E$103, "NA"),'Project Work - Data wrows'!D450)</f>
        <v>17</v>
      </c>
      <c r="F450">
        <v>102</v>
      </c>
      <c r="G450">
        <f>IF(F450="",_xlfn.XLOOKUP(C450,'Price Averages'!$D$4:$D$103,'Price Averages'!$E$4:$E$103, "FALSE"), F450)</f>
        <v>102</v>
      </c>
      <c r="H450">
        <v>51</v>
      </c>
      <c r="I450">
        <f>IF(H450="", _xlfn.XLOOKUP(C450, 'Cost Averages'!$D$4:$D$103,'Cost Averages'!$E$4:$E$103, "FALSE"),H450)</f>
        <v>51</v>
      </c>
      <c r="J450">
        <f t="shared" si="39"/>
        <v>1734</v>
      </c>
      <c r="K450">
        <f t="shared" si="40"/>
        <v>867</v>
      </c>
      <c r="L450">
        <f t="shared" si="41"/>
        <v>867</v>
      </c>
      <c r="M450" s="2" t="s">
        <v>44</v>
      </c>
      <c r="N450" t="s">
        <v>233</v>
      </c>
      <c r="O450" t="s">
        <v>25</v>
      </c>
      <c r="P450" s="3">
        <v>11.274864741138284</v>
      </c>
      <c r="Q450" t="str">
        <f t="shared" ref="Q450:Q513" si="42">CHAR(64+(YEAR(A450)-2014))</f>
        <v>D</v>
      </c>
      <c r="R450">
        <f t="shared" ref="R450:R513" si="43">YEAR(A450)</f>
        <v>2018</v>
      </c>
      <c r="S450">
        <f t="shared" ref="S450:S513" si="44">IF(Q450=CHAR(64 + (YEAR(A450) - 2014)), 0, 1)</f>
        <v>0</v>
      </c>
    </row>
    <row r="451" spans="1:19" x14ac:dyDescent="0.25">
      <c r="A451" s="1">
        <v>43369.753646454847</v>
      </c>
      <c r="B451" s="2" t="s">
        <v>2419</v>
      </c>
      <c r="C451" t="s">
        <v>27</v>
      </c>
      <c r="D451" t="s">
        <v>32</v>
      </c>
      <c r="E451">
        <f>IF(D451="", _xlfn.XLOOKUP(C451,'Median Quantity per product'!$D$4:$D$103,'Median Quantity per product'!$E$4:$E$103, "NA"),'Project Work - Data wrows'!D451)</f>
        <v>10</v>
      </c>
      <c r="F451">
        <v>102</v>
      </c>
      <c r="G451">
        <f>IF(F451="",_xlfn.XLOOKUP(C451,'Price Averages'!$D$4:$D$103,'Price Averages'!$E$4:$E$103, "FALSE"), F451)</f>
        <v>102</v>
      </c>
      <c r="H451">
        <v>51</v>
      </c>
      <c r="I451">
        <f>IF(H451="", _xlfn.XLOOKUP(C451, 'Cost Averages'!$D$4:$D$103,'Cost Averages'!$E$4:$E$103, "FALSE"),H451)</f>
        <v>51</v>
      </c>
      <c r="J451">
        <f t="shared" ref="J451:J514" si="45">E451*G451</f>
        <v>1020</v>
      </c>
      <c r="K451">
        <f t="shared" ref="K451:K514" si="46">E451*I451</f>
        <v>510</v>
      </c>
      <c r="L451">
        <f t="shared" ref="L451:L514" si="47">J451-K451</f>
        <v>510</v>
      </c>
      <c r="M451" s="2" t="s">
        <v>28</v>
      </c>
      <c r="N451" t="s">
        <v>175</v>
      </c>
      <c r="O451" t="s">
        <v>50</v>
      </c>
      <c r="P451" s="3">
        <v>11.939773463335372</v>
      </c>
      <c r="Q451" t="str">
        <f t="shared" si="42"/>
        <v>D</v>
      </c>
      <c r="R451">
        <f t="shared" si="43"/>
        <v>2018</v>
      </c>
      <c r="S451">
        <f t="shared" si="44"/>
        <v>0</v>
      </c>
    </row>
    <row r="452" spans="1:19" x14ac:dyDescent="0.25">
      <c r="A452" s="1">
        <v>43374.689857449353</v>
      </c>
      <c r="B452" s="2" t="s">
        <v>1813</v>
      </c>
      <c r="C452" t="s">
        <v>268</v>
      </c>
      <c r="D452">
        <v>3</v>
      </c>
      <c r="E452">
        <f>IF(D452="", _xlfn.XLOOKUP(C452,'Median Quantity per product'!$D$4:$D$103,'Median Quantity per product'!$E$4:$E$103, "NA"),'Project Work - Data wrows'!D452)</f>
        <v>3</v>
      </c>
      <c r="F452">
        <v>57</v>
      </c>
      <c r="G452">
        <f>IF(F452="",_xlfn.XLOOKUP(C452,'Price Averages'!$D$4:$D$103,'Price Averages'!$E$4:$E$103, "FALSE"), F452)</f>
        <v>57</v>
      </c>
      <c r="H452">
        <v>19</v>
      </c>
      <c r="I452">
        <f>IF(H452="", _xlfn.XLOOKUP(C452, 'Cost Averages'!$D$4:$D$103,'Cost Averages'!$E$4:$E$103, "FALSE"),H452)</f>
        <v>19</v>
      </c>
      <c r="J452">
        <f t="shared" si="45"/>
        <v>171</v>
      </c>
      <c r="K452">
        <f t="shared" si="46"/>
        <v>57</v>
      </c>
      <c r="L452">
        <f t="shared" si="47"/>
        <v>114</v>
      </c>
      <c r="M452" s="2" t="s">
        <v>23</v>
      </c>
      <c r="N452" t="s">
        <v>572</v>
      </c>
      <c r="O452" t="s">
        <v>50</v>
      </c>
      <c r="P452" s="3">
        <v>14.66147716237918</v>
      </c>
      <c r="Q452" t="str">
        <f t="shared" si="42"/>
        <v>D</v>
      </c>
      <c r="R452">
        <f t="shared" si="43"/>
        <v>2018</v>
      </c>
      <c r="S452">
        <f t="shared" si="44"/>
        <v>0</v>
      </c>
    </row>
    <row r="453" spans="1:19" x14ac:dyDescent="0.25">
      <c r="A453" s="1">
        <v>43416.581248185714</v>
      </c>
      <c r="B453" s="2" t="s">
        <v>738</v>
      </c>
      <c r="C453" t="s">
        <v>268</v>
      </c>
      <c r="D453">
        <v>7</v>
      </c>
      <c r="E453">
        <f>IF(D453="", _xlfn.XLOOKUP(C453,'Median Quantity per product'!$D$4:$D$103,'Median Quantity per product'!$E$4:$E$103, "NA"),'Project Work - Data wrows'!D453)</f>
        <v>7</v>
      </c>
      <c r="F453">
        <v>57</v>
      </c>
      <c r="G453">
        <f>IF(F453="",_xlfn.XLOOKUP(C453,'Price Averages'!$D$4:$D$103,'Price Averages'!$E$4:$E$103, "FALSE"), F453)</f>
        <v>57</v>
      </c>
      <c r="H453">
        <v>19</v>
      </c>
      <c r="I453">
        <f>IF(H453="", _xlfn.XLOOKUP(C453, 'Cost Averages'!$D$4:$D$103,'Cost Averages'!$E$4:$E$103, "FALSE"),H453)</f>
        <v>19</v>
      </c>
      <c r="J453">
        <f t="shared" si="45"/>
        <v>399</v>
      </c>
      <c r="K453">
        <f t="shared" si="46"/>
        <v>133</v>
      </c>
      <c r="L453">
        <f t="shared" si="47"/>
        <v>266</v>
      </c>
      <c r="M453" s="2" t="s">
        <v>23</v>
      </c>
      <c r="N453" t="s">
        <v>49</v>
      </c>
      <c r="O453" t="s">
        <v>50</v>
      </c>
      <c r="P453" s="3">
        <v>11.749993886708426</v>
      </c>
      <c r="Q453" t="str">
        <f t="shared" si="42"/>
        <v>D</v>
      </c>
      <c r="R453">
        <f t="shared" si="43"/>
        <v>2018</v>
      </c>
      <c r="S453">
        <f t="shared" si="44"/>
        <v>0</v>
      </c>
    </row>
    <row r="454" spans="1:19" x14ac:dyDescent="0.25">
      <c r="A454" s="1">
        <v>43265.594962776384</v>
      </c>
      <c r="B454" s="2" t="s">
        <v>2536</v>
      </c>
      <c r="C454" t="s">
        <v>268</v>
      </c>
      <c r="D454">
        <v>9</v>
      </c>
      <c r="E454">
        <f>IF(D454="", _xlfn.XLOOKUP(C454,'Median Quantity per product'!$D$4:$D$103,'Median Quantity per product'!$E$4:$E$103, "NA"),'Project Work - Data wrows'!D454)</f>
        <v>9</v>
      </c>
      <c r="F454">
        <v>57</v>
      </c>
      <c r="G454">
        <f>IF(F454="",_xlfn.XLOOKUP(C454,'Price Averages'!$D$4:$D$103,'Price Averages'!$E$4:$E$103, "FALSE"), F454)</f>
        <v>57</v>
      </c>
      <c r="H454" t="s">
        <v>32</v>
      </c>
      <c r="I454">
        <f>IF(H454="", _xlfn.XLOOKUP(C454, 'Cost Averages'!$D$4:$D$103,'Cost Averages'!$E$4:$E$103, "FALSE"),H454)</f>
        <v>19</v>
      </c>
      <c r="J454">
        <f t="shared" si="45"/>
        <v>513</v>
      </c>
      <c r="K454">
        <f t="shared" si="46"/>
        <v>171</v>
      </c>
      <c r="L454">
        <f t="shared" si="47"/>
        <v>342</v>
      </c>
      <c r="M454" s="2" t="s">
        <v>28</v>
      </c>
      <c r="N454" t="s">
        <v>405</v>
      </c>
      <c r="O454" t="s">
        <v>56</v>
      </c>
      <c r="P454" s="3">
        <v>12.682358648534777</v>
      </c>
      <c r="Q454" t="str">
        <f t="shared" si="42"/>
        <v>D</v>
      </c>
      <c r="R454">
        <f t="shared" si="43"/>
        <v>2018</v>
      </c>
      <c r="S454">
        <f t="shared" si="44"/>
        <v>0</v>
      </c>
    </row>
    <row r="455" spans="1:19" x14ac:dyDescent="0.25">
      <c r="A455" s="1">
        <v>43259.092377121939</v>
      </c>
      <c r="B455" s="2" t="s">
        <v>2650</v>
      </c>
      <c r="C455" t="s">
        <v>268</v>
      </c>
      <c r="D455" t="s">
        <v>32</v>
      </c>
      <c r="E455">
        <f>IF(D455="", _xlfn.XLOOKUP(C455,'Median Quantity per product'!$D$4:$D$103,'Median Quantity per product'!$E$4:$E$103, "NA"),'Project Work - Data wrows'!D455)</f>
        <v>8.5</v>
      </c>
      <c r="F455" t="s">
        <v>32</v>
      </c>
      <c r="G455">
        <f>IF(F455="",_xlfn.XLOOKUP(C455,'Price Averages'!$D$4:$D$103,'Price Averages'!$E$4:$E$103, "FALSE"), F455)</f>
        <v>57</v>
      </c>
      <c r="H455">
        <v>19</v>
      </c>
      <c r="I455">
        <f>IF(H455="", _xlfn.XLOOKUP(C455, 'Cost Averages'!$D$4:$D$103,'Cost Averages'!$E$4:$E$103, "FALSE"),H455)</f>
        <v>19</v>
      </c>
      <c r="J455">
        <f t="shared" si="45"/>
        <v>484.5</v>
      </c>
      <c r="K455">
        <f t="shared" si="46"/>
        <v>161.5</v>
      </c>
      <c r="L455">
        <f t="shared" si="47"/>
        <v>323</v>
      </c>
      <c r="M455" s="2" t="s">
        <v>28</v>
      </c>
      <c r="N455" t="s">
        <v>323</v>
      </c>
      <c r="O455" t="s">
        <v>50</v>
      </c>
      <c r="P455" s="3">
        <v>15.18789248529443</v>
      </c>
      <c r="Q455" t="str">
        <f t="shared" si="42"/>
        <v>D</v>
      </c>
      <c r="R455">
        <f t="shared" si="43"/>
        <v>2018</v>
      </c>
      <c r="S455">
        <f t="shared" si="44"/>
        <v>0</v>
      </c>
    </row>
    <row r="456" spans="1:19" x14ac:dyDescent="0.25">
      <c r="A456" s="1">
        <v>43253.266109296121</v>
      </c>
      <c r="B456" s="2" t="s">
        <v>84</v>
      </c>
      <c r="C456" t="s">
        <v>85</v>
      </c>
      <c r="D456">
        <v>12</v>
      </c>
      <c r="E456">
        <f>IF(D456="", _xlfn.XLOOKUP(C456,'Median Quantity per product'!$D$4:$D$103,'Median Quantity per product'!$E$4:$E$103, "NA"),'Project Work - Data wrows'!D456)</f>
        <v>12</v>
      </c>
      <c r="F456">
        <v>204</v>
      </c>
      <c r="G456">
        <f>IF(F456="",_xlfn.XLOOKUP(C456,'Price Averages'!$D$4:$D$103,'Price Averages'!$E$4:$E$103, "FALSE"), F456)</f>
        <v>204</v>
      </c>
      <c r="H456">
        <v>51</v>
      </c>
      <c r="I456">
        <f>IF(H456="", _xlfn.XLOOKUP(C456, 'Cost Averages'!$D$4:$D$103,'Cost Averages'!$E$4:$E$103, "FALSE"),H456)</f>
        <v>51</v>
      </c>
      <c r="J456">
        <f t="shared" si="45"/>
        <v>2448</v>
      </c>
      <c r="K456">
        <f t="shared" si="46"/>
        <v>612</v>
      </c>
      <c r="L456">
        <f t="shared" si="47"/>
        <v>1836</v>
      </c>
      <c r="M456" s="2" t="s">
        <v>28</v>
      </c>
      <c r="N456" t="s">
        <v>86</v>
      </c>
      <c r="O456" t="s">
        <v>41</v>
      </c>
      <c r="P456" s="3">
        <v>9.8238489437106278</v>
      </c>
      <c r="Q456" t="str">
        <f t="shared" si="42"/>
        <v>D</v>
      </c>
      <c r="R456">
        <f t="shared" si="43"/>
        <v>2018</v>
      </c>
      <c r="S456">
        <f t="shared" si="44"/>
        <v>0</v>
      </c>
    </row>
    <row r="457" spans="1:19" x14ac:dyDescent="0.25">
      <c r="A457" s="1">
        <v>43182.834134275588</v>
      </c>
      <c r="B457" s="2" t="s">
        <v>2494</v>
      </c>
      <c r="C457" t="s">
        <v>85</v>
      </c>
      <c r="D457">
        <v>15</v>
      </c>
      <c r="E457">
        <f>IF(D457="", _xlfn.XLOOKUP(C457,'Median Quantity per product'!$D$4:$D$103,'Median Quantity per product'!$E$4:$E$103, "NA"),'Project Work - Data wrows'!D457)</f>
        <v>15</v>
      </c>
      <c r="F457">
        <v>204</v>
      </c>
      <c r="G457">
        <f>IF(F457="",_xlfn.XLOOKUP(C457,'Price Averages'!$D$4:$D$103,'Price Averages'!$E$4:$E$103, "FALSE"), F457)</f>
        <v>204</v>
      </c>
      <c r="H457">
        <v>51</v>
      </c>
      <c r="I457">
        <f>IF(H457="", _xlfn.XLOOKUP(C457, 'Cost Averages'!$D$4:$D$103,'Cost Averages'!$E$4:$E$103, "FALSE"),H457)</f>
        <v>51</v>
      </c>
      <c r="J457">
        <f t="shared" si="45"/>
        <v>3060</v>
      </c>
      <c r="K457">
        <f t="shared" si="46"/>
        <v>765</v>
      </c>
      <c r="L457">
        <f t="shared" si="47"/>
        <v>2295</v>
      </c>
      <c r="M457" s="2" t="s">
        <v>28</v>
      </c>
      <c r="N457" t="s">
        <v>273</v>
      </c>
      <c r="O457" t="s">
        <v>25</v>
      </c>
      <c r="P457" s="3">
        <v>11.428575823958646</v>
      </c>
      <c r="Q457" t="str">
        <f t="shared" si="42"/>
        <v>D</v>
      </c>
      <c r="R457">
        <f t="shared" si="43"/>
        <v>2018</v>
      </c>
      <c r="S457">
        <f t="shared" si="44"/>
        <v>0</v>
      </c>
    </row>
    <row r="458" spans="1:19" x14ac:dyDescent="0.25">
      <c r="A458" s="1">
        <v>43319.036039246741</v>
      </c>
      <c r="B458" s="2" t="s">
        <v>336</v>
      </c>
      <c r="C458" t="s">
        <v>320</v>
      </c>
      <c r="D458">
        <v>4</v>
      </c>
      <c r="E458">
        <f>IF(D458="", _xlfn.XLOOKUP(C458,'Median Quantity per product'!$D$4:$D$103,'Median Quantity per product'!$E$4:$E$103, "NA"),'Project Work - Data wrows'!D458)</f>
        <v>4</v>
      </c>
      <c r="F458">
        <v>124</v>
      </c>
      <c r="G458">
        <f>IF(F458="",_xlfn.XLOOKUP(C458,'Price Averages'!$D$4:$D$103,'Price Averages'!$E$4:$E$103, "FALSE"), F458)</f>
        <v>124</v>
      </c>
      <c r="H458">
        <v>62</v>
      </c>
      <c r="I458">
        <f>IF(H458="", _xlfn.XLOOKUP(C458, 'Cost Averages'!$D$4:$D$103,'Cost Averages'!$E$4:$E$103, "FALSE"),H458)</f>
        <v>62</v>
      </c>
      <c r="J458">
        <f t="shared" si="45"/>
        <v>496</v>
      </c>
      <c r="K458">
        <f t="shared" si="46"/>
        <v>248</v>
      </c>
      <c r="L458">
        <f t="shared" si="47"/>
        <v>248</v>
      </c>
      <c r="M458" s="2" t="s">
        <v>28</v>
      </c>
      <c r="N458" t="s">
        <v>337</v>
      </c>
      <c r="O458" t="s">
        <v>41</v>
      </c>
      <c r="P458" s="3">
        <v>14.687857652112591</v>
      </c>
      <c r="Q458" t="str">
        <f t="shared" si="42"/>
        <v>D</v>
      </c>
      <c r="R458">
        <f t="shared" si="43"/>
        <v>2018</v>
      </c>
      <c r="S458">
        <f t="shared" si="44"/>
        <v>0</v>
      </c>
    </row>
    <row r="459" spans="1:19" x14ac:dyDescent="0.25">
      <c r="A459" s="1">
        <v>43295.121712489898</v>
      </c>
      <c r="B459" s="2" t="s">
        <v>1061</v>
      </c>
      <c r="C459" t="s">
        <v>320</v>
      </c>
      <c r="D459">
        <v>4</v>
      </c>
      <c r="E459">
        <f>IF(D459="", _xlfn.XLOOKUP(C459,'Median Quantity per product'!$D$4:$D$103,'Median Quantity per product'!$E$4:$E$103, "NA"),'Project Work - Data wrows'!D459)</f>
        <v>4</v>
      </c>
      <c r="F459">
        <v>124</v>
      </c>
      <c r="G459">
        <f>IF(F459="",_xlfn.XLOOKUP(C459,'Price Averages'!$D$4:$D$103,'Price Averages'!$E$4:$E$103, "FALSE"), F459)</f>
        <v>124</v>
      </c>
      <c r="H459" t="s">
        <v>32</v>
      </c>
      <c r="I459">
        <f>IF(H459="", _xlfn.XLOOKUP(C459, 'Cost Averages'!$D$4:$D$103,'Cost Averages'!$E$4:$E$103, "FALSE"),H459)</f>
        <v>62</v>
      </c>
      <c r="J459">
        <f t="shared" si="45"/>
        <v>496</v>
      </c>
      <c r="K459">
        <f t="shared" si="46"/>
        <v>248</v>
      </c>
      <c r="L459">
        <f t="shared" si="47"/>
        <v>248</v>
      </c>
      <c r="M459" s="2" t="s">
        <v>28</v>
      </c>
      <c r="N459" t="s">
        <v>523</v>
      </c>
      <c r="O459" t="s">
        <v>50</v>
      </c>
      <c r="P459" s="3">
        <v>14.064516999204997</v>
      </c>
      <c r="Q459" t="str">
        <f t="shared" si="42"/>
        <v>D</v>
      </c>
      <c r="R459">
        <f t="shared" si="43"/>
        <v>2018</v>
      </c>
      <c r="S459">
        <f t="shared" si="44"/>
        <v>0</v>
      </c>
    </row>
    <row r="460" spans="1:19" x14ac:dyDescent="0.25">
      <c r="A460" s="1">
        <v>43216.457328604825</v>
      </c>
      <c r="B460" s="2" t="s">
        <v>2945</v>
      </c>
      <c r="C460" t="s">
        <v>320</v>
      </c>
      <c r="D460">
        <v>6</v>
      </c>
      <c r="E460">
        <f>IF(D460="", _xlfn.XLOOKUP(C460,'Median Quantity per product'!$D$4:$D$103,'Median Quantity per product'!$E$4:$E$103, "NA"),'Project Work - Data wrows'!D460)</f>
        <v>6</v>
      </c>
      <c r="F460">
        <v>124</v>
      </c>
      <c r="G460">
        <f>IF(F460="",_xlfn.XLOOKUP(C460,'Price Averages'!$D$4:$D$103,'Price Averages'!$E$4:$E$103, "FALSE"), F460)</f>
        <v>124</v>
      </c>
      <c r="H460">
        <v>62</v>
      </c>
      <c r="I460">
        <f>IF(H460="", _xlfn.XLOOKUP(C460, 'Cost Averages'!$D$4:$D$103,'Cost Averages'!$E$4:$E$103, "FALSE"),H460)</f>
        <v>62</v>
      </c>
      <c r="J460">
        <f t="shared" si="45"/>
        <v>744</v>
      </c>
      <c r="K460">
        <f t="shared" si="46"/>
        <v>372</v>
      </c>
      <c r="L460">
        <f t="shared" si="47"/>
        <v>372</v>
      </c>
      <c r="M460" s="2" t="s">
        <v>28</v>
      </c>
      <c r="N460" t="s">
        <v>403</v>
      </c>
      <c r="O460" t="s">
        <v>56</v>
      </c>
      <c r="P460" s="3">
        <v>13.115597690631557</v>
      </c>
      <c r="Q460" t="str">
        <f t="shared" si="42"/>
        <v>D</v>
      </c>
      <c r="R460">
        <f t="shared" si="43"/>
        <v>2018</v>
      </c>
      <c r="S460">
        <f t="shared" si="44"/>
        <v>0</v>
      </c>
    </row>
    <row r="461" spans="1:19" x14ac:dyDescent="0.25">
      <c r="A461" s="1">
        <v>43163.303204034215</v>
      </c>
      <c r="B461" s="2" t="s">
        <v>552</v>
      </c>
      <c r="C461" t="s">
        <v>553</v>
      </c>
      <c r="D461">
        <v>3</v>
      </c>
      <c r="E461">
        <f>IF(D461="", _xlfn.XLOOKUP(C461,'Median Quantity per product'!$D$4:$D$103,'Median Quantity per product'!$E$4:$E$103, "NA"),'Project Work - Data wrows'!D461)</f>
        <v>3</v>
      </c>
      <c r="F461" t="s">
        <v>32</v>
      </c>
      <c r="G461">
        <f>IF(F461="",_xlfn.XLOOKUP(C461,'Price Averages'!$D$4:$D$103,'Price Averages'!$E$4:$E$103, "FALSE"), F461)</f>
        <v>384</v>
      </c>
      <c r="H461">
        <v>96</v>
      </c>
      <c r="I461">
        <f>IF(H461="", _xlfn.XLOOKUP(C461, 'Cost Averages'!$D$4:$D$103,'Cost Averages'!$E$4:$E$103, "FALSE"),H461)</f>
        <v>96</v>
      </c>
      <c r="J461">
        <f t="shared" si="45"/>
        <v>1152</v>
      </c>
      <c r="K461">
        <f t="shared" si="46"/>
        <v>288</v>
      </c>
      <c r="L461">
        <f t="shared" si="47"/>
        <v>864</v>
      </c>
      <c r="M461" s="2" t="s">
        <v>28</v>
      </c>
      <c r="N461" t="s">
        <v>554</v>
      </c>
      <c r="O461" t="s">
        <v>41</v>
      </c>
      <c r="P461" s="3">
        <v>11.808681852148307</v>
      </c>
      <c r="Q461" t="str">
        <f t="shared" si="42"/>
        <v>D</v>
      </c>
      <c r="R461">
        <f t="shared" si="43"/>
        <v>2018</v>
      </c>
      <c r="S461">
        <f t="shared" si="44"/>
        <v>0</v>
      </c>
    </row>
    <row r="462" spans="1:19" x14ac:dyDescent="0.25">
      <c r="A462" s="1">
        <v>43112.712985025304</v>
      </c>
      <c r="B462" s="2" t="s">
        <v>748</v>
      </c>
      <c r="C462" t="s">
        <v>553</v>
      </c>
      <c r="D462">
        <v>3</v>
      </c>
      <c r="E462">
        <f>IF(D462="", _xlfn.XLOOKUP(C462,'Median Quantity per product'!$D$4:$D$103,'Median Quantity per product'!$E$4:$E$103, "NA"),'Project Work - Data wrows'!D462)</f>
        <v>3</v>
      </c>
      <c r="F462" t="s">
        <v>32</v>
      </c>
      <c r="G462">
        <f>IF(F462="",_xlfn.XLOOKUP(C462,'Price Averages'!$D$4:$D$103,'Price Averages'!$E$4:$E$103, "FALSE"), F462)</f>
        <v>384</v>
      </c>
      <c r="H462">
        <v>96</v>
      </c>
      <c r="I462">
        <f>IF(H462="", _xlfn.XLOOKUP(C462, 'Cost Averages'!$D$4:$D$103,'Cost Averages'!$E$4:$E$103, "FALSE"),H462)</f>
        <v>96</v>
      </c>
      <c r="J462">
        <f t="shared" si="45"/>
        <v>1152</v>
      </c>
      <c r="K462">
        <f t="shared" si="46"/>
        <v>288</v>
      </c>
      <c r="L462">
        <f t="shared" si="47"/>
        <v>864</v>
      </c>
      <c r="M462" s="2" t="s">
        <v>28</v>
      </c>
      <c r="N462" t="s">
        <v>65</v>
      </c>
      <c r="O462" t="s">
        <v>50</v>
      </c>
      <c r="P462" s="3">
        <v>8.2871811249429097</v>
      </c>
      <c r="Q462" t="str">
        <f t="shared" si="42"/>
        <v>D</v>
      </c>
      <c r="R462">
        <f t="shared" si="43"/>
        <v>2018</v>
      </c>
      <c r="S462">
        <f t="shared" si="44"/>
        <v>0</v>
      </c>
    </row>
    <row r="463" spans="1:19" x14ac:dyDescent="0.25">
      <c r="A463" s="1">
        <v>43380.48013857277</v>
      </c>
      <c r="B463" s="2" t="s">
        <v>3162</v>
      </c>
      <c r="C463" t="s">
        <v>553</v>
      </c>
      <c r="D463">
        <v>7</v>
      </c>
      <c r="E463">
        <f>IF(D463="", _xlfn.XLOOKUP(C463,'Median Quantity per product'!$D$4:$D$103,'Median Quantity per product'!$E$4:$E$103, "NA"),'Project Work - Data wrows'!D463)</f>
        <v>7</v>
      </c>
      <c r="F463">
        <v>384</v>
      </c>
      <c r="G463">
        <f>IF(F463="",_xlfn.XLOOKUP(C463,'Price Averages'!$D$4:$D$103,'Price Averages'!$E$4:$E$103, "FALSE"), F463)</f>
        <v>384</v>
      </c>
      <c r="H463">
        <v>96</v>
      </c>
      <c r="I463">
        <f>IF(H463="", _xlfn.XLOOKUP(C463, 'Cost Averages'!$D$4:$D$103,'Cost Averages'!$E$4:$E$103, "FALSE"),H463)</f>
        <v>96</v>
      </c>
      <c r="J463">
        <f t="shared" si="45"/>
        <v>2688</v>
      </c>
      <c r="K463">
        <f t="shared" si="46"/>
        <v>672</v>
      </c>
      <c r="L463">
        <f t="shared" si="47"/>
        <v>2016</v>
      </c>
      <c r="M463" s="2" t="s">
        <v>44</v>
      </c>
      <c r="N463" t="s">
        <v>1004</v>
      </c>
      <c r="O463" t="s">
        <v>25</v>
      </c>
      <c r="P463" s="3">
        <v>14.538471643780088</v>
      </c>
      <c r="Q463" t="str">
        <f t="shared" si="42"/>
        <v>D</v>
      </c>
      <c r="R463">
        <f t="shared" si="43"/>
        <v>2018</v>
      </c>
      <c r="S463">
        <f t="shared" si="44"/>
        <v>0</v>
      </c>
    </row>
    <row r="464" spans="1:19" x14ac:dyDescent="0.25">
      <c r="A464" s="1">
        <v>43232.185880149518</v>
      </c>
      <c r="B464" s="2" t="s">
        <v>1927</v>
      </c>
      <c r="C464" t="s">
        <v>553</v>
      </c>
      <c r="D464">
        <v>15</v>
      </c>
      <c r="E464">
        <f>IF(D464="", _xlfn.XLOOKUP(C464,'Median Quantity per product'!$D$4:$D$103,'Median Quantity per product'!$E$4:$E$103, "NA"),'Project Work - Data wrows'!D464)</f>
        <v>15</v>
      </c>
      <c r="F464" t="s">
        <v>32</v>
      </c>
      <c r="G464">
        <f>IF(F464="",_xlfn.XLOOKUP(C464,'Price Averages'!$D$4:$D$103,'Price Averages'!$E$4:$E$103, "FALSE"), F464)</f>
        <v>384</v>
      </c>
      <c r="H464">
        <v>96</v>
      </c>
      <c r="I464">
        <f>IF(H464="", _xlfn.XLOOKUP(C464, 'Cost Averages'!$D$4:$D$103,'Cost Averages'!$E$4:$E$103, "FALSE"),H464)</f>
        <v>96</v>
      </c>
      <c r="J464">
        <f t="shared" si="45"/>
        <v>5760</v>
      </c>
      <c r="K464">
        <f t="shared" si="46"/>
        <v>1440</v>
      </c>
      <c r="L464">
        <f t="shared" si="47"/>
        <v>4320</v>
      </c>
      <c r="M464" s="2" t="s">
        <v>23</v>
      </c>
      <c r="N464" t="s">
        <v>458</v>
      </c>
      <c r="O464" t="s">
        <v>41</v>
      </c>
      <c r="P464" s="3">
        <v>16.368863536738775</v>
      </c>
      <c r="Q464" t="str">
        <f t="shared" si="42"/>
        <v>D</v>
      </c>
      <c r="R464">
        <f t="shared" si="43"/>
        <v>2018</v>
      </c>
      <c r="S464">
        <f t="shared" si="44"/>
        <v>0</v>
      </c>
    </row>
    <row r="465" spans="1:19" x14ac:dyDescent="0.25">
      <c r="A465" s="1">
        <v>43418.405240148029</v>
      </c>
      <c r="B465" s="2" t="s">
        <v>1065</v>
      </c>
      <c r="C465" t="s">
        <v>553</v>
      </c>
      <c r="D465">
        <v>16</v>
      </c>
      <c r="E465">
        <f>IF(D465="", _xlfn.XLOOKUP(C465,'Median Quantity per product'!$D$4:$D$103,'Median Quantity per product'!$E$4:$E$103, "NA"),'Project Work - Data wrows'!D465)</f>
        <v>16</v>
      </c>
      <c r="F465" t="s">
        <v>32</v>
      </c>
      <c r="G465">
        <f>IF(F465="",_xlfn.XLOOKUP(C465,'Price Averages'!$D$4:$D$103,'Price Averages'!$E$4:$E$103, "FALSE"), F465)</f>
        <v>384</v>
      </c>
      <c r="H465">
        <v>96</v>
      </c>
      <c r="I465">
        <f>IF(H465="", _xlfn.XLOOKUP(C465, 'Cost Averages'!$D$4:$D$103,'Cost Averages'!$E$4:$E$103, "FALSE"),H465)</f>
        <v>96</v>
      </c>
      <c r="J465">
        <f t="shared" si="45"/>
        <v>6144</v>
      </c>
      <c r="K465">
        <f t="shared" si="46"/>
        <v>1536</v>
      </c>
      <c r="L465">
        <f t="shared" si="47"/>
        <v>4608</v>
      </c>
      <c r="M465" s="2" t="s">
        <v>44</v>
      </c>
      <c r="N465" t="s">
        <v>906</v>
      </c>
      <c r="O465" t="s">
        <v>34</v>
      </c>
      <c r="P465" s="3">
        <v>13.853438793083487</v>
      </c>
      <c r="Q465" t="str">
        <f t="shared" si="42"/>
        <v>D</v>
      </c>
      <c r="R465">
        <f t="shared" si="43"/>
        <v>2018</v>
      </c>
      <c r="S465">
        <f t="shared" si="44"/>
        <v>0</v>
      </c>
    </row>
    <row r="466" spans="1:19" x14ac:dyDescent="0.25">
      <c r="A466" s="1">
        <v>43422.427285157712</v>
      </c>
      <c r="B466" s="2" t="s">
        <v>845</v>
      </c>
      <c r="C466" t="s">
        <v>553</v>
      </c>
      <c r="D466">
        <v>17</v>
      </c>
      <c r="E466">
        <f>IF(D466="", _xlfn.XLOOKUP(C466,'Median Quantity per product'!$D$4:$D$103,'Median Quantity per product'!$E$4:$E$103, "NA"),'Project Work - Data wrows'!D466)</f>
        <v>17</v>
      </c>
      <c r="F466">
        <v>384</v>
      </c>
      <c r="G466">
        <f>IF(F466="",_xlfn.XLOOKUP(C466,'Price Averages'!$D$4:$D$103,'Price Averages'!$E$4:$E$103, "FALSE"), F466)</f>
        <v>384</v>
      </c>
      <c r="H466">
        <v>96</v>
      </c>
      <c r="I466">
        <f>IF(H466="", _xlfn.XLOOKUP(C466, 'Cost Averages'!$D$4:$D$103,'Cost Averages'!$E$4:$E$103, "FALSE"),H466)</f>
        <v>96</v>
      </c>
      <c r="J466">
        <f t="shared" si="45"/>
        <v>6528</v>
      </c>
      <c r="K466">
        <f t="shared" si="46"/>
        <v>1632</v>
      </c>
      <c r="L466">
        <f t="shared" si="47"/>
        <v>4896</v>
      </c>
      <c r="M466" s="2" t="s">
        <v>28</v>
      </c>
      <c r="N466" t="s">
        <v>846</v>
      </c>
      <c r="O466" t="s">
        <v>50</v>
      </c>
      <c r="P466" s="3">
        <v>12.990345718839325</v>
      </c>
      <c r="Q466" t="str">
        <f t="shared" si="42"/>
        <v>D</v>
      </c>
      <c r="R466">
        <f t="shared" si="43"/>
        <v>2018</v>
      </c>
      <c r="S466">
        <f t="shared" si="44"/>
        <v>0</v>
      </c>
    </row>
    <row r="467" spans="1:19" x14ac:dyDescent="0.25">
      <c r="A467" s="1">
        <v>43422.324723079313</v>
      </c>
      <c r="B467" s="2" t="s">
        <v>1252</v>
      </c>
      <c r="C467" t="s">
        <v>54</v>
      </c>
      <c r="D467">
        <v>9</v>
      </c>
      <c r="E467">
        <f>IF(D467="", _xlfn.XLOOKUP(C467,'Median Quantity per product'!$D$4:$D$103,'Median Quantity per product'!$E$4:$E$103, "NA"),'Project Work - Data wrows'!D467)</f>
        <v>9</v>
      </c>
      <c r="F467">
        <v>80</v>
      </c>
      <c r="G467">
        <f>IF(F467="",_xlfn.XLOOKUP(C467,'Price Averages'!$D$4:$D$103,'Price Averages'!$E$4:$E$103, "FALSE"), F467)</f>
        <v>80</v>
      </c>
      <c r="H467">
        <v>20</v>
      </c>
      <c r="I467">
        <f>IF(H467="", _xlfn.XLOOKUP(C467, 'Cost Averages'!$D$4:$D$103,'Cost Averages'!$E$4:$E$103, "FALSE"),H467)</f>
        <v>20</v>
      </c>
      <c r="J467">
        <f t="shared" si="45"/>
        <v>720</v>
      </c>
      <c r="K467">
        <f t="shared" si="46"/>
        <v>180</v>
      </c>
      <c r="L467">
        <f t="shared" si="47"/>
        <v>540</v>
      </c>
      <c r="M467" s="2" t="s">
        <v>28</v>
      </c>
      <c r="N467" t="s">
        <v>211</v>
      </c>
      <c r="O467" t="s">
        <v>41</v>
      </c>
      <c r="P467" s="3">
        <v>13.697485557052493</v>
      </c>
      <c r="Q467" t="str">
        <f t="shared" si="42"/>
        <v>D</v>
      </c>
      <c r="R467">
        <f t="shared" si="43"/>
        <v>2018</v>
      </c>
      <c r="S467">
        <f t="shared" si="44"/>
        <v>0</v>
      </c>
    </row>
    <row r="468" spans="1:19" x14ac:dyDescent="0.25">
      <c r="A468" s="1">
        <v>43315.624907149133</v>
      </c>
      <c r="B468" s="2" t="s">
        <v>2559</v>
      </c>
      <c r="C468" t="s">
        <v>296</v>
      </c>
      <c r="D468">
        <v>12</v>
      </c>
      <c r="E468">
        <f>IF(D468="", _xlfn.XLOOKUP(C468,'Median Quantity per product'!$D$4:$D$103,'Median Quantity per product'!$E$4:$E$103, "NA"),'Project Work - Data wrows'!D468)</f>
        <v>12</v>
      </c>
      <c r="F468" t="s">
        <v>32</v>
      </c>
      <c r="G468">
        <f>IF(F468="",_xlfn.XLOOKUP(C468,'Price Averages'!$D$4:$D$103,'Price Averages'!$E$4:$E$103, "FALSE"), F468)</f>
        <v>116</v>
      </c>
      <c r="H468">
        <v>29</v>
      </c>
      <c r="I468">
        <f>IF(H468="", _xlfn.XLOOKUP(C468, 'Cost Averages'!$D$4:$D$103,'Cost Averages'!$E$4:$E$103, "FALSE"),H468)</f>
        <v>29</v>
      </c>
      <c r="J468">
        <f t="shared" si="45"/>
        <v>1392</v>
      </c>
      <c r="K468">
        <f t="shared" si="46"/>
        <v>348</v>
      </c>
      <c r="L468">
        <f t="shared" si="47"/>
        <v>1044</v>
      </c>
      <c r="M468" s="2" t="s">
        <v>28</v>
      </c>
      <c r="N468" t="s">
        <v>37</v>
      </c>
      <c r="O468" t="s">
        <v>34</v>
      </c>
      <c r="P468" s="3">
        <v>10.06992029407844</v>
      </c>
      <c r="Q468" t="str">
        <f t="shared" si="42"/>
        <v>D</v>
      </c>
      <c r="R468">
        <f t="shared" si="43"/>
        <v>2018</v>
      </c>
      <c r="S468">
        <f t="shared" si="44"/>
        <v>0</v>
      </c>
    </row>
    <row r="469" spans="1:19" x14ac:dyDescent="0.25">
      <c r="A469" s="1">
        <v>43436.726109429575</v>
      </c>
      <c r="B469" s="2" t="s">
        <v>1659</v>
      </c>
      <c r="C469" t="s">
        <v>296</v>
      </c>
      <c r="D469">
        <v>19</v>
      </c>
      <c r="E469">
        <f>IF(D469="", _xlfn.XLOOKUP(C469,'Median Quantity per product'!$D$4:$D$103,'Median Quantity per product'!$E$4:$E$103, "NA"),'Project Work - Data wrows'!D469)</f>
        <v>19</v>
      </c>
      <c r="F469">
        <v>116</v>
      </c>
      <c r="G469">
        <f>IF(F469="",_xlfn.XLOOKUP(C469,'Price Averages'!$D$4:$D$103,'Price Averages'!$E$4:$E$103, "FALSE"), F469)</f>
        <v>116</v>
      </c>
      <c r="H469">
        <v>29</v>
      </c>
      <c r="I469">
        <f>IF(H469="", _xlfn.XLOOKUP(C469, 'Cost Averages'!$D$4:$D$103,'Cost Averages'!$E$4:$E$103, "FALSE"),H469)</f>
        <v>29</v>
      </c>
      <c r="J469">
        <f t="shared" si="45"/>
        <v>2204</v>
      </c>
      <c r="K469">
        <f t="shared" si="46"/>
        <v>551</v>
      </c>
      <c r="L469">
        <f t="shared" si="47"/>
        <v>1653</v>
      </c>
      <c r="M469" s="2" t="s">
        <v>44</v>
      </c>
      <c r="N469" t="s">
        <v>721</v>
      </c>
      <c r="O469" t="s">
        <v>56</v>
      </c>
      <c r="P469" s="3">
        <v>11.443503623244197</v>
      </c>
      <c r="Q469" t="str">
        <f t="shared" si="42"/>
        <v>D</v>
      </c>
      <c r="R469">
        <f t="shared" si="43"/>
        <v>2018</v>
      </c>
      <c r="S469">
        <f t="shared" si="44"/>
        <v>0</v>
      </c>
    </row>
    <row r="470" spans="1:19" x14ac:dyDescent="0.25">
      <c r="A470" s="1">
        <v>43153.771037608916</v>
      </c>
      <c r="B470" s="2" t="s">
        <v>2759</v>
      </c>
      <c r="C470" t="s">
        <v>296</v>
      </c>
      <c r="D470">
        <v>19</v>
      </c>
      <c r="E470">
        <f>IF(D470="", _xlfn.XLOOKUP(C470,'Median Quantity per product'!$D$4:$D$103,'Median Quantity per product'!$E$4:$E$103, "NA"),'Project Work - Data wrows'!D470)</f>
        <v>19</v>
      </c>
      <c r="F470">
        <v>116</v>
      </c>
      <c r="G470">
        <f>IF(F470="",_xlfn.XLOOKUP(C470,'Price Averages'!$D$4:$D$103,'Price Averages'!$E$4:$E$103, "FALSE"), F470)</f>
        <v>116</v>
      </c>
      <c r="H470">
        <v>29</v>
      </c>
      <c r="I470">
        <f>IF(H470="", _xlfn.XLOOKUP(C470, 'Cost Averages'!$D$4:$D$103,'Cost Averages'!$E$4:$E$103, "FALSE"),H470)</f>
        <v>29</v>
      </c>
      <c r="J470">
        <f t="shared" si="45"/>
        <v>2204</v>
      </c>
      <c r="K470">
        <f t="shared" si="46"/>
        <v>551</v>
      </c>
      <c r="L470">
        <f t="shared" si="47"/>
        <v>1653</v>
      </c>
      <c r="M470" s="2" t="s">
        <v>28</v>
      </c>
      <c r="N470" t="s">
        <v>126</v>
      </c>
      <c r="O470" t="s">
        <v>25</v>
      </c>
      <c r="P470" s="3">
        <v>9.4200113153305907</v>
      </c>
      <c r="Q470" t="str">
        <f t="shared" si="42"/>
        <v>D</v>
      </c>
      <c r="R470">
        <f t="shared" si="43"/>
        <v>2018</v>
      </c>
      <c r="S470">
        <f t="shared" si="44"/>
        <v>0</v>
      </c>
    </row>
    <row r="471" spans="1:19" x14ac:dyDescent="0.25">
      <c r="A471" s="1">
        <v>43168.590013178298</v>
      </c>
      <c r="B471" s="2" t="s">
        <v>2764</v>
      </c>
      <c r="C471" t="s">
        <v>122</v>
      </c>
      <c r="D471">
        <v>4</v>
      </c>
      <c r="E471">
        <f>IF(D471="", _xlfn.XLOOKUP(C471,'Median Quantity per product'!$D$4:$D$103,'Median Quantity per product'!$E$4:$E$103, "NA"),'Project Work - Data wrows'!D471)</f>
        <v>4</v>
      </c>
      <c r="F471">
        <v>144</v>
      </c>
      <c r="G471">
        <f>IF(F471="",_xlfn.XLOOKUP(C471,'Price Averages'!$D$4:$D$103,'Price Averages'!$E$4:$E$103, "FALSE"), F471)</f>
        <v>144</v>
      </c>
      <c r="H471">
        <v>48</v>
      </c>
      <c r="I471">
        <f>IF(H471="", _xlfn.XLOOKUP(C471, 'Cost Averages'!$D$4:$D$103,'Cost Averages'!$E$4:$E$103, "FALSE"),H471)</f>
        <v>48</v>
      </c>
      <c r="J471">
        <f t="shared" si="45"/>
        <v>576</v>
      </c>
      <c r="K471">
        <f t="shared" si="46"/>
        <v>192</v>
      </c>
      <c r="L471">
        <f t="shared" si="47"/>
        <v>384</v>
      </c>
      <c r="M471" s="2" t="s">
        <v>23</v>
      </c>
      <c r="N471" t="s">
        <v>159</v>
      </c>
      <c r="O471" t="s">
        <v>78</v>
      </c>
      <c r="P471" s="3">
        <v>10.216282609482219</v>
      </c>
      <c r="Q471" t="str">
        <f t="shared" si="42"/>
        <v>D</v>
      </c>
      <c r="R471">
        <f t="shared" si="43"/>
        <v>2018</v>
      </c>
      <c r="S471">
        <f t="shared" si="44"/>
        <v>0</v>
      </c>
    </row>
    <row r="472" spans="1:19" x14ac:dyDescent="0.25">
      <c r="A472" s="1">
        <v>43293.313784745551</v>
      </c>
      <c r="B472" s="2" t="s">
        <v>578</v>
      </c>
      <c r="C472" t="s">
        <v>122</v>
      </c>
      <c r="D472">
        <v>13</v>
      </c>
      <c r="E472">
        <f>IF(D472="", _xlfn.XLOOKUP(C472,'Median Quantity per product'!$D$4:$D$103,'Median Quantity per product'!$E$4:$E$103, "NA"),'Project Work - Data wrows'!D472)</f>
        <v>13</v>
      </c>
      <c r="F472">
        <v>144</v>
      </c>
      <c r="G472">
        <f>IF(F472="",_xlfn.XLOOKUP(C472,'Price Averages'!$D$4:$D$103,'Price Averages'!$E$4:$E$103, "FALSE"), F472)</f>
        <v>144</v>
      </c>
      <c r="H472">
        <v>48</v>
      </c>
      <c r="I472">
        <f>IF(H472="", _xlfn.XLOOKUP(C472, 'Cost Averages'!$D$4:$D$103,'Cost Averages'!$E$4:$E$103, "FALSE"),H472)</f>
        <v>48</v>
      </c>
      <c r="J472">
        <f t="shared" si="45"/>
        <v>1872</v>
      </c>
      <c r="K472">
        <f t="shared" si="46"/>
        <v>624</v>
      </c>
      <c r="L472">
        <f t="shared" si="47"/>
        <v>1248</v>
      </c>
      <c r="M472" s="2" t="s">
        <v>44</v>
      </c>
      <c r="N472" t="s">
        <v>579</v>
      </c>
      <c r="O472" t="s">
        <v>41</v>
      </c>
      <c r="P472" s="3">
        <v>14.760829371220243</v>
      </c>
      <c r="Q472" t="str">
        <f t="shared" si="42"/>
        <v>D</v>
      </c>
      <c r="R472">
        <f t="shared" si="43"/>
        <v>2018</v>
      </c>
      <c r="S472">
        <f t="shared" si="44"/>
        <v>0</v>
      </c>
    </row>
    <row r="473" spans="1:19" x14ac:dyDescent="0.25">
      <c r="A473" s="1">
        <v>43375.049348293782</v>
      </c>
      <c r="B473" s="2" t="s">
        <v>1414</v>
      </c>
      <c r="C473" t="s">
        <v>515</v>
      </c>
      <c r="D473">
        <v>10</v>
      </c>
      <c r="E473">
        <f>IF(D473="", _xlfn.XLOOKUP(C473,'Median Quantity per product'!$D$4:$D$103,'Median Quantity per product'!$E$4:$E$103, "NA"),'Project Work - Data wrows'!D473)</f>
        <v>10</v>
      </c>
      <c r="F473">
        <v>92</v>
      </c>
      <c r="G473">
        <f>IF(F473="",_xlfn.XLOOKUP(C473,'Price Averages'!$D$4:$D$103,'Price Averages'!$E$4:$E$103, "FALSE"), F473)</f>
        <v>92</v>
      </c>
      <c r="H473">
        <v>46</v>
      </c>
      <c r="I473">
        <f>IF(H473="", _xlfn.XLOOKUP(C473, 'Cost Averages'!$D$4:$D$103,'Cost Averages'!$E$4:$E$103, "FALSE"),H473)</f>
        <v>46</v>
      </c>
      <c r="J473">
        <f t="shared" si="45"/>
        <v>920</v>
      </c>
      <c r="K473">
        <f t="shared" si="46"/>
        <v>460</v>
      </c>
      <c r="L473">
        <f t="shared" si="47"/>
        <v>460</v>
      </c>
      <c r="M473" s="2" t="s">
        <v>23</v>
      </c>
      <c r="N473" t="s">
        <v>614</v>
      </c>
      <c r="O473" t="s">
        <v>41</v>
      </c>
      <c r="P473" s="3">
        <v>8.3272837771733244</v>
      </c>
      <c r="Q473" t="str">
        <f t="shared" si="42"/>
        <v>D</v>
      </c>
      <c r="R473">
        <f t="shared" si="43"/>
        <v>2018</v>
      </c>
      <c r="S473">
        <f t="shared" si="44"/>
        <v>0</v>
      </c>
    </row>
    <row r="474" spans="1:19" x14ac:dyDescent="0.25">
      <c r="A474" s="1">
        <v>43303.006221330805</v>
      </c>
      <c r="B474" s="2" t="s">
        <v>676</v>
      </c>
      <c r="C474" t="s">
        <v>515</v>
      </c>
      <c r="D474">
        <v>11</v>
      </c>
      <c r="E474">
        <f>IF(D474="", _xlfn.XLOOKUP(C474,'Median Quantity per product'!$D$4:$D$103,'Median Quantity per product'!$E$4:$E$103, "NA"),'Project Work - Data wrows'!D474)</f>
        <v>11</v>
      </c>
      <c r="F474">
        <v>92</v>
      </c>
      <c r="G474">
        <f>IF(F474="",_xlfn.XLOOKUP(C474,'Price Averages'!$D$4:$D$103,'Price Averages'!$E$4:$E$103, "FALSE"), F474)</f>
        <v>92</v>
      </c>
      <c r="H474">
        <v>46</v>
      </c>
      <c r="I474">
        <f>IF(H474="", _xlfn.XLOOKUP(C474, 'Cost Averages'!$D$4:$D$103,'Cost Averages'!$E$4:$E$103, "FALSE"),H474)</f>
        <v>46</v>
      </c>
      <c r="J474">
        <f t="shared" si="45"/>
        <v>1012</v>
      </c>
      <c r="K474">
        <f t="shared" si="46"/>
        <v>506</v>
      </c>
      <c r="L474">
        <f t="shared" si="47"/>
        <v>506</v>
      </c>
      <c r="M474" s="2" t="s">
        <v>28</v>
      </c>
      <c r="N474" t="s">
        <v>175</v>
      </c>
      <c r="O474" t="s">
        <v>50</v>
      </c>
      <c r="P474" s="3">
        <v>11.939773463335372</v>
      </c>
      <c r="Q474" t="str">
        <f t="shared" si="42"/>
        <v>D</v>
      </c>
      <c r="R474">
        <f t="shared" si="43"/>
        <v>2018</v>
      </c>
      <c r="S474">
        <f t="shared" si="44"/>
        <v>0</v>
      </c>
    </row>
    <row r="475" spans="1:19" x14ac:dyDescent="0.25">
      <c r="A475" s="1">
        <v>43327.860974129042</v>
      </c>
      <c r="B475" s="2" t="s">
        <v>2396</v>
      </c>
      <c r="C475" t="s">
        <v>515</v>
      </c>
      <c r="D475">
        <v>13</v>
      </c>
      <c r="E475">
        <f>IF(D475="", _xlfn.XLOOKUP(C475,'Median Quantity per product'!$D$4:$D$103,'Median Quantity per product'!$E$4:$E$103, "NA"),'Project Work - Data wrows'!D475)</f>
        <v>13</v>
      </c>
      <c r="F475">
        <v>92</v>
      </c>
      <c r="G475">
        <f>IF(F475="",_xlfn.XLOOKUP(C475,'Price Averages'!$D$4:$D$103,'Price Averages'!$E$4:$E$103, "FALSE"), F475)</f>
        <v>92</v>
      </c>
      <c r="H475">
        <v>46</v>
      </c>
      <c r="I475">
        <f>IF(H475="", _xlfn.XLOOKUP(C475, 'Cost Averages'!$D$4:$D$103,'Cost Averages'!$E$4:$E$103, "FALSE"),H475)</f>
        <v>46</v>
      </c>
      <c r="J475">
        <f t="shared" si="45"/>
        <v>1196</v>
      </c>
      <c r="K475">
        <f t="shared" si="46"/>
        <v>598</v>
      </c>
      <c r="L475">
        <f t="shared" si="47"/>
        <v>598</v>
      </c>
      <c r="M475" s="2" t="s">
        <v>28</v>
      </c>
      <c r="N475" t="s">
        <v>625</v>
      </c>
      <c r="O475" t="s">
        <v>78</v>
      </c>
      <c r="P475" s="3">
        <v>12.954911944548844</v>
      </c>
      <c r="Q475" t="str">
        <f t="shared" si="42"/>
        <v>D</v>
      </c>
      <c r="R475">
        <f t="shared" si="43"/>
        <v>2018</v>
      </c>
      <c r="S475">
        <f t="shared" si="44"/>
        <v>0</v>
      </c>
    </row>
    <row r="476" spans="1:19" x14ac:dyDescent="0.25">
      <c r="A476" s="1">
        <v>43121.652589096368</v>
      </c>
      <c r="B476" s="2" t="s">
        <v>407</v>
      </c>
      <c r="C476" t="s">
        <v>97</v>
      </c>
      <c r="D476">
        <v>4</v>
      </c>
      <c r="E476">
        <f>IF(D476="", _xlfn.XLOOKUP(C476,'Median Quantity per product'!$D$4:$D$103,'Median Quantity per product'!$E$4:$E$103, "NA"),'Project Work - Data wrows'!D476)</f>
        <v>4</v>
      </c>
      <c r="F476">
        <v>201</v>
      </c>
      <c r="G476">
        <f>IF(F476="",_xlfn.XLOOKUP(C476,'Price Averages'!$D$4:$D$103,'Price Averages'!$E$4:$E$103, "FALSE"), F476)</f>
        <v>201</v>
      </c>
      <c r="H476">
        <v>67</v>
      </c>
      <c r="I476">
        <f>IF(H476="", _xlfn.XLOOKUP(C476, 'Cost Averages'!$D$4:$D$103,'Cost Averages'!$E$4:$E$103, "FALSE"),H476)</f>
        <v>67</v>
      </c>
      <c r="J476">
        <f t="shared" si="45"/>
        <v>804</v>
      </c>
      <c r="K476">
        <f t="shared" si="46"/>
        <v>268</v>
      </c>
      <c r="L476">
        <f t="shared" si="47"/>
        <v>536</v>
      </c>
      <c r="M476" s="2" t="s">
        <v>44</v>
      </c>
      <c r="N476" t="s">
        <v>408</v>
      </c>
      <c r="O476" t="s">
        <v>50</v>
      </c>
      <c r="P476" s="3">
        <v>12.399050786131125</v>
      </c>
      <c r="Q476" t="str">
        <f t="shared" si="42"/>
        <v>D</v>
      </c>
      <c r="R476">
        <f t="shared" si="43"/>
        <v>2018</v>
      </c>
      <c r="S476">
        <f t="shared" si="44"/>
        <v>0</v>
      </c>
    </row>
    <row r="477" spans="1:19" x14ac:dyDescent="0.25">
      <c r="A477" s="1">
        <v>43345.612246766999</v>
      </c>
      <c r="B477" s="2" t="s">
        <v>2325</v>
      </c>
      <c r="C477" t="s">
        <v>97</v>
      </c>
      <c r="D477">
        <v>9</v>
      </c>
      <c r="E477">
        <f>IF(D477="", _xlfn.XLOOKUP(C477,'Median Quantity per product'!$D$4:$D$103,'Median Quantity per product'!$E$4:$E$103, "NA"),'Project Work - Data wrows'!D477)</f>
        <v>9</v>
      </c>
      <c r="F477">
        <v>201</v>
      </c>
      <c r="G477">
        <f>IF(F477="",_xlfn.XLOOKUP(C477,'Price Averages'!$D$4:$D$103,'Price Averages'!$E$4:$E$103, "FALSE"), F477)</f>
        <v>201</v>
      </c>
      <c r="H477" t="s">
        <v>32</v>
      </c>
      <c r="I477">
        <f>IF(H477="", _xlfn.XLOOKUP(C477, 'Cost Averages'!$D$4:$D$103,'Cost Averages'!$E$4:$E$103, "FALSE"),H477)</f>
        <v>67</v>
      </c>
      <c r="J477">
        <f t="shared" si="45"/>
        <v>1809</v>
      </c>
      <c r="K477">
        <f t="shared" si="46"/>
        <v>603</v>
      </c>
      <c r="L477">
        <f t="shared" si="47"/>
        <v>1206</v>
      </c>
      <c r="M477" s="2" t="s">
        <v>44</v>
      </c>
      <c r="N477" t="s">
        <v>1083</v>
      </c>
      <c r="O477" t="s">
        <v>25</v>
      </c>
      <c r="P477" s="3">
        <v>12.55774399806273</v>
      </c>
      <c r="Q477" t="str">
        <f t="shared" si="42"/>
        <v>D</v>
      </c>
      <c r="R477">
        <f t="shared" si="43"/>
        <v>2018</v>
      </c>
      <c r="S477">
        <f t="shared" si="44"/>
        <v>0</v>
      </c>
    </row>
    <row r="478" spans="1:19" x14ac:dyDescent="0.25">
      <c r="A478" s="1">
        <v>43261.784356640695</v>
      </c>
      <c r="B478" s="2" t="s">
        <v>227</v>
      </c>
      <c r="C478" t="s">
        <v>97</v>
      </c>
      <c r="D478">
        <v>12</v>
      </c>
      <c r="E478">
        <f>IF(D478="", _xlfn.XLOOKUP(C478,'Median Quantity per product'!$D$4:$D$103,'Median Quantity per product'!$E$4:$E$103, "NA"),'Project Work - Data wrows'!D478)</f>
        <v>12</v>
      </c>
      <c r="F478" t="s">
        <v>32</v>
      </c>
      <c r="G478">
        <f>IF(F478="",_xlfn.XLOOKUP(C478,'Price Averages'!$D$4:$D$103,'Price Averages'!$E$4:$E$103, "FALSE"), F478)</f>
        <v>201</v>
      </c>
      <c r="H478">
        <v>67</v>
      </c>
      <c r="I478">
        <f>IF(H478="", _xlfn.XLOOKUP(C478, 'Cost Averages'!$D$4:$D$103,'Cost Averages'!$E$4:$E$103, "FALSE"),H478)</f>
        <v>67</v>
      </c>
      <c r="J478">
        <f t="shared" si="45"/>
        <v>2412</v>
      </c>
      <c r="K478">
        <f t="shared" si="46"/>
        <v>804</v>
      </c>
      <c r="L478">
        <f t="shared" si="47"/>
        <v>1608</v>
      </c>
      <c r="M478" s="2" t="s">
        <v>44</v>
      </c>
      <c r="N478" t="s">
        <v>228</v>
      </c>
      <c r="O478" t="s">
        <v>46</v>
      </c>
      <c r="P478" s="3">
        <v>9.3014286057233697</v>
      </c>
      <c r="Q478" t="str">
        <f t="shared" si="42"/>
        <v>D</v>
      </c>
      <c r="R478">
        <f t="shared" si="43"/>
        <v>2018</v>
      </c>
      <c r="S478">
        <f t="shared" si="44"/>
        <v>0</v>
      </c>
    </row>
    <row r="479" spans="1:19" x14ac:dyDescent="0.25">
      <c r="A479" s="1">
        <v>43421.606495163644</v>
      </c>
      <c r="B479" s="2" t="s">
        <v>1884</v>
      </c>
      <c r="C479" t="s">
        <v>97</v>
      </c>
      <c r="D479">
        <v>17</v>
      </c>
      <c r="E479">
        <f>IF(D479="", _xlfn.XLOOKUP(C479,'Median Quantity per product'!$D$4:$D$103,'Median Quantity per product'!$E$4:$E$103, "NA"),'Project Work - Data wrows'!D479)</f>
        <v>17</v>
      </c>
      <c r="F479">
        <v>201</v>
      </c>
      <c r="G479">
        <f>IF(F479="",_xlfn.XLOOKUP(C479,'Price Averages'!$D$4:$D$103,'Price Averages'!$E$4:$E$103, "FALSE"), F479)</f>
        <v>201</v>
      </c>
      <c r="H479">
        <v>67</v>
      </c>
      <c r="I479">
        <f>IF(H479="", _xlfn.XLOOKUP(C479, 'Cost Averages'!$D$4:$D$103,'Cost Averages'!$E$4:$E$103, "FALSE"),H479)</f>
        <v>67</v>
      </c>
      <c r="J479">
        <f t="shared" si="45"/>
        <v>3417</v>
      </c>
      <c r="K479">
        <f t="shared" si="46"/>
        <v>1139</v>
      </c>
      <c r="L479">
        <f t="shared" si="47"/>
        <v>2278</v>
      </c>
      <c r="M479" s="2" t="s">
        <v>28</v>
      </c>
      <c r="N479" t="s">
        <v>1077</v>
      </c>
      <c r="O479" t="s">
        <v>41</v>
      </c>
      <c r="P479" s="3">
        <v>10.818241047231139</v>
      </c>
      <c r="Q479" t="str">
        <f t="shared" si="42"/>
        <v>D</v>
      </c>
      <c r="R479">
        <f t="shared" si="43"/>
        <v>2018</v>
      </c>
      <c r="S479">
        <f t="shared" si="44"/>
        <v>0</v>
      </c>
    </row>
    <row r="480" spans="1:19" x14ac:dyDescent="0.25">
      <c r="A480" s="1">
        <v>43380.361919222327</v>
      </c>
      <c r="B480" s="2" t="s">
        <v>2060</v>
      </c>
      <c r="C480" t="s">
        <v>97</v>
      </c>
      <c r="D480" t="s">
        <v>32</v>
      </c>
      <c r="E480">
        <f>IF(D480="", _xlfn.XLOOKUP(C480,'Median Quantity per product'!$D$4:$D$103,'Median Quantity per product'!$E$4:$E$103, "NA"),'Project Work - Data wrows'!D480)</f>
        <v>9</v>
      </c>
      <c r="F480">
        <v>201</v>
      </c>
      <c r="G480">
        <f>IF(F480="",_xlfn.XLOOKUP(C480,'Price Averages'!$D$4:$D$103,'Price Averages'!$E$4:$E$103, "FALSE"), F480)</f>
        <v>201</v>
      </c>
      <c r="H480">
        <v>67</v>
      </c>
      <c r="I480">
        <f>IF(H480="", _xlfn.XLOOKUP(C480, 'Cost Averages'!$D$4:$D$103,'Cost Averages'!$E$4:$E$103, "FALSE"),H480)</f>
        <v>67</v>
      </c>
      <c r="J480">
        <f t="shared" si="45"/>
        <v>1809</v>
      </c>
      <c r="K480">
        <f t="shared" si="46"/>
        <v>603</v>
      </c>
      <c r="L480">
        <f t="shared" si="47"/>
        <v>1206</v>
      </c>
      <c r="M480" s="2" t="s">
        <v>28</v>
      </c>
      <c r="N480" t="s">
        <v>759</v>
      </c>
      <c r="O480" t="s">
        <v>34</v>
      </c>
      <c r="P480" s="3">
        <v>11.289144410898391</v>
      </c>
      <c r="Q480" t="str">
        <f t="shared" si="42"/>
        <v>D</v>
      </c>
      <c r="R480">
        <f t="shared" si="43"/>
        <v>2018</v>
      </c>
      <c r="S480">
        <f t="shared" si="44"/>
        <v>0</v>
      </c>
    </row>
    <row r="481" spans="1:19" x14ac:dyDescent="0.25">
      <c r="A481" s="1">
        <v>43330.105438292783</v>
      </c>
      <c r="B481" s="2" t="s">
        <v>2254</v>
      </c>
      <c r="C481" t="s">
        <v>152</v>
      </c>
      <c r="D481">
        <v>6</v>
      </c>
      <c r="E481">
        <f>IF(D481="", _xlfn.XLOOKUP(C481,'Median Quantity per product'!$D$4:$D$103,'Median Quantity per product'!$E$4:$E$103, "NA"),'Project Work - Data wrows'!D481)</f>
        <v>6</v>
      </c>
      <c r="F481">
        <v>132</v>
      </c>
      <c r="G481">
        <f>IF(F481="",_xlfn.XLOOKUP(C481,'Price Averages'!$D$4:$D$103,'Price Averages'!$E$4:$E$103, "FALSE"), F481)</f>
        <v>132</v>
      </c>
      <c r="H481">
        <v>33</v>
      </c>
      <c r="I481">
        <f>IF(H481="", _xlfn.XLOOKUP(C481, 'Cost Averages'!$D$4:$D$103,'Cost Averages'!$E$4:$E$103, "FALSE"),H481)</f>
        <v>33</v>
      </c>
      <c r="J481">
        <f t="shared" si="45"/>
        <v>792</v>
      </c>
      <c r="K481">
        <f t="shared" si="46"/>
        <v>198</v>
      </c>
      <c r="L481">
        <f t="shared" si="47"/>
        <v>594</v>
      </c>
      <c r="M481" s="2" t="s">
        <v>23</v>
      </c>
      <c r="N481" t="s">
        <v>836</v>
      </c>
      <c r="O481" t="s">
        <v>25</v>
      </c>
      <c r="P481" s="3">
        <v>11.816654396440285</v>
      </c>
      <c r="Q481" t="str">
        <f t="shared" si="42"/>
        <v>D</v>
      </c>
      <c r="R481">
        <f t="shared" si="43"/>
        <v>2018</v>
      </c>
      <c r="S481">
        <f t="shared" si="44"/>
        <v>0</v>
      </c>
    </row>
    <row r="482" spans="1:19" x14ac:dyDescent="0.25">
      <c r="A482" s="1">
        <v>43452.263966054743</v>
      </c>
      <c r="B482" s="2" t="s">
        <v>736</v>
      </c>
      <c r="C482" t="s">
        <v>152</v>
      </c>
      <c r="D482">
        <v>18</v>
      </c>
      <c r="E482">
        <f>IF(D482="", _xlfn.XLOOKUP(C482,'Median Quantity per product'!$D$4:$D$103,'Median Quantity per product'!$E$4:$E$103, "NA"),'Project Work - Data wrows'!D482)</f>
        <v>18</v>
      </c>
      <c r="F482">
        <v>132</v>
      </c>
      <c r="G482">
        <f>IF(F482="",_xlfn.XLOOKUP(C482,'Price Averages'!$D$4:$D$103,'Price Averages'!$E$4:$E$103, "FALSE"), F482)</f>
        <v>132</v>
      </c>
      <c r="H482">
        <v>33</v>
      </c>
      <c r="I482">
        <f>IF(H482="", _xlfn.XLOOKUP(C482, 'Cost Averages'!$D$4:$D$103,'Cost Averages'!$E$4:$E$103, "FALSE"),H482)</f>
        <v>33</v>
      </c>
      <c r="J482">
        <f t="shared" si="45"/>
        <v>2376</v>
      </c>
      <c r="K482">
        <f t="shared" si="46"/>
        <v>594</v>
      </c>
      <c r="L482">
        <f t="shared" si="47"/>
        <v>1782</v>
      </c>
      <c r="M482" s="2" t="s">
        <v>28</v>
      </c>
      <c r="N482" t="s">
        <v>737</v>
      </c>
      <c r="O482" t="s">
        <v>25</v>
      </c>
      <c r="P482" s="3">
        <v>9.1057685343725456</v>
      </c>
      <c r="Q482" t="str">
        <f t="shared" si="42"/>
        <v>D</v>
      </c>
      <c r="R482">
        <f t="shared" si="43"/>
        <v>2018</v>
      </c>
      <c r="S482">
        <f t="shared" si="44"/>
        <v>0</v>
      </c>
    </row>
    <row r="483" spans="1:19" x14ac:dyDescent="0.25">
      <c r="A483" s="1">
        <v>43450.99725294263</v>
      </c>
      <c r="B483" s="2" t="s">
        <v>3006</v>
      </c>
      <c r="C483" t="s">
        <v>152</v>
      </c>
      <c r="D483">
        <v>19</v>
      </c>
      <c r="E483">
        <f>IF(D483="", _xlfn.XLOOKUP(C483,'Median Quantity per product'!$D$4:$D$103,'Median Quantity per product'!$E$4:$E$103, "NA"),'Project Work - Data wrows'!D483)</f>
        <v>19</v>
      </c>
      <c r="F483">
        <v>132</v>
      </c>
      <c r="G483">
        <f>IF(F483="",_xlfn.XLOOKUP(C483,'Price Averages'!$D$4:$D$103,'Price Averages'!$E$4:$E$103, "FALSE"), F483)</f>
        <v>132</v>
      </c>
      <c r="H483">
        <v>33</v>
      </c>
      <c r="I483">
        <f>IF(H483="", _xlfn.XLOOKUP(C483, 'Cost Averages'!$D$4:$D$103,'Cost Averages'!$E$4:$E$103, "FALSE"),H483)</f>
        <v>33</v>
      </c>
      <c r="J483">
        <f t="shared" si="45"/>
        <v>2508</v>
      </c>
      <c r="K483">
        <f t="shared" si="46"/>
        <v>627</v>
      </c>
      <c r="L483">
        <f t="shared" si="47"/>
        <v>1881</v>
      </c>
      <c r="M483" s="2" t="s">
        <v>44</v>
      </c>
      <c r="N483" t="s">
        <v>652</v>
      </c>
      <c r="O483" t="s">
        <v>78</v>
      </c>
      <c r="P483" s="3">
        <v>10.163794912095831</v>
      </c>
      <c r="Q483" t="str">
        <f t="shared" si="42"/>
        <v>D</v>
      </c>
      <c r="R483">
        <f t="shared" si="43"/>
        <v>2018</v>
      </c>
      <c r="S483">
        <f t="shared" si="44"/>
        <v>0</v>
      </c>
    </row>
    <row r="484" spans="1:19" x14ac:dyDescent="0.25">
      <c r="A484" s="1">
        <v>43463.08203716619</v>
      </c>
      <c r="B484" s="2" t="s">
        <v>30</v>
      </c>
      <c r="C484" t="s">
        <v>31</v>
      </c>
      <c r="D484">
        <v>13</v>
      </c>
      <c r="E484">
        <f>IF(D484="", _xlfn.XLOOKUP(C484,'Median Quantity per product'!$D$4:$D$103,'Median Quantity per product'!$E$4:$E$103, "NA"),'Project Work - Data wrows'!D484)</f>
        <v>13</v>
      </c>
      <c r="F484">
        <v>46</v>
      </c>
      <c r="G484">
        <f>IF(F484="",_xlfn.XLOOKUP(C484,'Price Averages'!$D$4:$D$103,'Price Averages'!$E$4:$E$103, "FALSE"), F484)</f>
        <v>46</v>
      </c>
      <c r="H484" t="s">
        <v>32</v>
      </c>
      <c r="I484">
        <f>IF(H484="", _xlfn.XLOOKUP(C484, 'Cost Averages'!$D$4:$D$103,'Cost Averages'!$E$4:$E$103, "FALSE"),H484)</f>
        <v>23</v>
      </c>
      <c r="J484">
        <f t="shared" si="45"/>
        <v>598</v>
      </c>
      <c r="K484">
        <f t="shared" si="46"/>
        <v>299</v>
      </c>
      <c r="L484">
        <f t="shared" si="47"/>
        <v>299</v>
      </c>
      <c r="M484" s="2" t="s">
        <v>23</v>
      </c>
      <c r="N484" t="s">
        <v>33</v>
      </c>
      <c r="O484" t="s">
        <v>34</v>
      </c>
      <c r="P484" s="3">
        <v>9.3226775515721787</v>
      </c>
      <c r="Q484" t="str">
        <f t="shared" si="42"/>
        <v>D</v>
      </c>
      <c r="R484">
        <f t="shared" si="43"/>
        <v>2018</v>
      </c>
      <c r="S484">
        <f t="shared" si="44"/>
        <v>0</v>
      </c>
    </row>
    <row r="485" spans="1:19" x14ac:dyDescent="0.25">
      <c r="A485" s="1">
        <v>43413.368026996512</v>
      </c>
      <c r="B485" s="2" t="s">
        <v>1808</v>
      </c>
      <c r="C485" t="s">
        <v>31</v>
      </c>
      <c r="D485">
        <v>17</v>
      </c>
      <c r="E485">
        <f>IF(D485="", _xlfn.XLOOKUP(C485,'Median Quantity per product'!$D$4:$D$103,'Median Quantity per product'!$E$4:$E$103, "NA"),'Project Work - Data wrows'!D485)</f>
        <v>17</v>
      </c>
      <c r="F485">
        <v>46</v>
      </c>
      <c r="G485">
        <f>IF(F485="",_xlfn.XLOOKUP(C485,'Price Averages'!$D$4:$D$103,'Price Averages'!$E$4:$E$103, "FALSE"), F485)</f>
        <v>46</v>
      </c>
      <c r="H485" t="s">
        <v>32</v>
      </c>
      <c r="I485">
        <f>IF(H485="", _xlfn.XLOOKUP(C485, 'Cost Averages'!$D$4:$D$103,'Cost Averages'!$E$4:$E$103, "FALSE"),H485)</f>
        <v>23</v>
      </c>
      <c r="J485">
        <f t="shared" si="45"/>
        <v>782</v>
      </c>
      <c r="K485">
        <f t="shared" si="46"/>
        <v>391</v>
      </c>
      <c r="L485">
        <f t="shared" si="47"/>
        <v>391</v>
      </c>
      <c r="M485" s="2" t="s">
        <v>28</v>
      </c>
      <c r="N485" t="s">
        <v>670</v>
      </c>
      <c r="O485" t="s">
        <v>78</v>
      </c>
      <c r="P485" s="3">
        <v>12.460490918487697</v>
      </c>
      <c r="Q485" t="str">
        <f t="shared" si="42"/>
        <v>D</v>
      </c>
      <c r="R485">
        <f t="shared" si="43"/>
        <v>2018</v>
      </c>
      <c r="S485">
        <f t="shared" si="44"/>
        <v>0</v>
      </c>
    </row>
    <row r="486" spans="1:19" x14ac:dyDescent="0.25">
      <c r="A486" s="1">
        <v>43785.000642630715</v>
      </c>
      <c r="B486" s="2" t="s">
        <v>1725</v>
      </c>
      <c r="C486" t="s">
        <v>155</v>
      </c>
      <c r="D486">
        <v>4</v>
      </c>
      <c r="E486">
        <f>IF(D486="", _xlfn.XLOOKUP(C486,'Median Quantity per product'!$D$4:$D$103,'Median Quantity per product'!$E$4:$E$103, "NA"),'Project Work - Data wrows'!D486)</f>
        <v>4</v>
      </c>
      <c r="F486">
        <v>108</v>
      </c>
      <c r="G486">
        <f>IF(F486="",_xlfn.XLOOKUP(C486,'Price Averages'!$D$4:$D$103,'Price Averages'!$E$4:$E$103, "FALSE"), F486)</f>
        <v>108</v>
      </c>
      <c r="H486">
        <v>36</v>
      </c>
      <c r="I486">
        <f>IF(H486="", _xlfn.XLOOKUP(C486, 'Cost Averages'!$D$4:$D$103,'Cost Averages'!$E$4:$E$103, "FALSE"),H486)</f>
        <v>36</v>
      </c>
      <c r="J486">
        <f t="shared" si="45"/>
        <v>432</v>
      </c>
      <c r="K486">
        <f t="shared" si="46"/>
        <v>144</v>
      </c>
      <c r="L486">
        <f t="shared" si="47"/>
        <v>288</v>
      </c>
      <c r="M486" s="2" t="s">
        <v>28</v>
      </c>
      <c r="N486" t="s">
        <v>1713</v>
      </c>
      <c r="O486" t="s">
        <v>50</v>
      </c>
      <c r="P486" s="3">
        <v>13.537350739681813</v>
      </c>
      <c r="Q486" t="str">
        <f t="shared" si="42"/>
        <v>E</v>
      </c>
      <c r="R486">
        <f t="shared" si="43"/>
        <v>2019</v>
      </c>
      <c r="S486">
        <f t="shared" si="44"/>
        <v>0</v>
      </c>
    </row>
    <row r="487" spans="1:19" x14ac:dyDescent="0.25">
      <c r="A487" s="1">
        <v>43681.278419073577</v>
      </c>
      <c r="B487" s="2" t="s">
        <v>3029</v>
      </c>
      <c r="C487" t="s">
        <v>155</v>
      </c>
      <c r="D487">
        <v>4</v>
      </c>
      <c r="E487">
        <f>IF(D487="", _xlfn.XLOOKUP(C487,'Median Quantity per product'!$D$4:$D$103,'Median Quantity per product'!$E$4:$E$103, "NA"),'Project Work - Data wrows'!D487)</f>
        <v>4</v>
      </c>
      <c r="F487">
        <v>108</v>
      </c>
      <c r="G487">
        <f>IF(F487="",_xlfn.XLOOKUP(C487,'Price Averages'!$D$4:$D$103,'Price Averages'!$E$4:$E$103, "FALSE"), F487)</f>
        <v>108</v>
      </c>
      <c r="H487">
        <v>36</v>
      </c>
      <c r="I487">
        <f>IF(H487="", _xlfn.XLOOKUP(C487, 'Cost Averages'!$D$4:$D$103,'Cost Averages'!$E$4:$E$103, "FALSE"),H487)</f>
        <v>36</v>
      </c>
      <c r="J487">
        <f t="shared" si="45"/>
        <v>432</v>
      </c>
      <c r="K487">
        <f t="shared" si="46"/>
        <v>144</v>
      </c>
      <c r="L487">
        <f t="shared" si="47"/>
        <v>288</v>
      </c>
      <c r="M487" s="2" t="s">
        <v>44</v>
      </c>
      <c r="N487" t="s">
        <v>132</v>
      </c>
      <c r="O487" t="s">
        <v>46</v>
      </c>
      <c r="P487" s="3">
        <v>7.1104128275166252</v>
      </c>
      <c r="Q487" t="str">
        <f t="shared" si="42"/>
        <v>E</v>
      </c>
      <c r="R487">
        <f t="shared" si="43"/>
        <v>2019</v>
      </c>
      <c r="S487">
        <f t="shared" si="44"/>
        <v>0</v>
      </c>
    </row>
    <row r="488" spans="1:19" x14ac:dyDescent="0.25">
      <c r="A488" s="1">
        <v>43566.033562994184</v>
      </c>
      <c r="B488" s="2" t="s">
        <v>860</v>
      </c>
      <c r="C488" t="s">
        <v>155</v>
      </c>
      <c r="D488">
        <v>10</v>
      </c>
      <c r="E488">
        <f>IF(D488="", _xlfn.XLOOKUP(C488,'Median Quantity per product'!$D$4:$D$103,'Median Quantity per product'!$E$4:$E$103, "NA"),'Project Work - Data wrows'!D488)</f>
        <v>10</v>
      </c>
      <c r="F488">
        <v>108</v>
      </c>
      <c r="G488">
        <f>IF(F488="",_xlfn.XLOOKUP(C488,'Price Averages'!$D$4:$D$103,'Price Averages'!$E$4:$E$103, "FALSE"), F488)</f>
        <v>108</v>
      </c>
      <c r="H488">
        <v>36</v>
      </c>
      <c r="I488">
        <f>IF(H488="", _xlfn.XLOOKUP(C488, 'Cost Averages'!$D$4:$D$103,'Cost Averages'!$E$4:$E$103, "FALSE"),H488)</f>
        <v>36</v>
      </c>
      <c r="J488">
        <f t="shared" si="45"/>
        <v>1080</v>
      </c>
      <c r="K488">
        <f t="shared" si="46"/>
        <v>360</v>
      </c>
      <c r="L488">
        <f t="shared" si="47"/>
        <v>720</v>
      </c>
      <c r="M488" s="2" t="s">
        <v>44</v>
      </c>
      <c r="N488" t="s">
        <v>115</v>
      </c>
      <c r="O488" t="s">
        <v>46</v>
      </c>
      <c r="P488" s="3">
        <v>10.42743035829395</v>
      </c>
      <c r="Q488" t="str">
        <f t="shared" si="42"/>
        <v>E</v>
      </c>
      <c r="R488">
        <f t="shared" si="43"/>
        <v>2019</v>
      </c>
      <c r="S488">
        <f t="shared" si="44"/>
        <v>0</v>
      </c>
    </row>
    <row r="489" spans="1:19" x14ac:dyDescent="0.25">
      <c r="A489" s="1">
        <v>43604.870962295747</v>
      </c>
      <c r="B489" s="2" t="s">
        <v>1631</v>
      </c>
      <c r="C489" t="s">
        <v>155</v>
      </c>
      <c r="D489">
        <v>10</v>
      </c>
      <c r="E489">
        <f>IF(D489="", _xlfn.XLOOKUP(C489,'Median Quantity per product'!$D$4:$D$103,'Median Quantity per product'!$E$4:$E$103, "NA"),'Project Work - Data wrows'!D489)</f>
        <v>10</v>
      </c>
      <c r="F489">
        <v>108</v>
      </c>
      <c r="G489">
        <f>IF(F489="",_xlfn.XLOOKUP(C489,'Price Averages'!$D$4:$D$103,'Price Averages'!$E$4:$E$103, "FALSE"), F489)</f>
        <v>108</v>
      </c>
      <c r="H489">
        <v>36</v>
      </c>
      <c r="I489">
        <f>IF(H489="", _xlfn.XLOOKUP(C489, 'Cost Averages'!$D$4:$D$103,'Cost Averages'!$E$4:$E$103, "FALSE"),H489)</f>
        <v>36</v>
      </c>
      <c r="J489">
        <f t="shared" si="45"/>
        <v>1080</v>
      </c>
      <c r="K489">
        <f t="shared" si="46"/>
        <v>360</v>
      </c>
      <c r="L489">
        <f t="shared" si="47"/>
        <v>720</v>
      </c>
      <c r="M489" s="2" t="s">
        <v>28</v>
      </c>
      <c r="N489" t="s">
        <v>1149</v>
      </c>
      <c r="O489" t="s">
        <v>34</v>
      </c>
      <c r="P489" s="3">
        <v>10.517826055804084</v>
      </c>
      <c r="Q489" t="str">
        <f t="shared" si="42"/>
        <v>E</v>
      </c>
      <c r="R489">
        <f t="shared" si="43"/>
        <v>2019</v>
      </c>
      <c r="S489">
        <f t="shared" si="44"/>
        <v>0</v>
      </c>
    </row>
    <row r="490" spans="1:19" x14ac:dyDescent="0.25">
      <c r="A490" s="1">
        <v>43566.116688334259</v>
      </c>
      <c r="B490" s="2" t="s">
        <v>1339</v>
      </c>
      <c r="C490" t="s">
        <v>155</v>
      </c>
      <c r="D490">
        <v>11</v>
      </c>
      <c r="E490">
        <f>IF(D490="", _xlfn.XLOOKUP(C490,'Median Quantity per product'!$D$4:$D$103,'Median Quantity per product'!$E$4:$E$103, "NA"),'Project Work - Data wrows'!D490)</f>
        <v>11</v>
      </c>
      <c r="F490">
        <v>108</v>
      </c>
      <c r="G490">
        <f>IF(F490="",_xlfn.XLOOKUP(C490,'Price Averages'!$D$4:$D$103,'Price Averages'!$E$4:$E$103, "FALSE"), F490)</f>
        <v>108</v>
      </c>
      <c r="H490">
        <v>36</v>
      </c>
      <c r="I490">
        <f>IF(H490="", _xlfn.XLOOKUP(C490, 'Cost Averages'!$D$4:$D$103,'Cost Averages'!$E$4:$E$103, "FALSE"),H490)</f>
        <v>36</v>
      </c>
      <c r="J490">
        <f t="shared" si="45"/>
        <v>1188</v>
      </c>
      <c r="K490">
        <f t="shared" si="46"/>
        <v>396</v>
      </c>
      <c r="L490">
        <f t="shared" si="47"/>
        <v>792</v>
      </c>
      <c r="M490" s="2" t="s">
        <v>44</v>
      </c>
      <c r="N490" t="s">
        <v>513</v>
      </c>
      <c r="O490" t="s">
        <v>50</v>
      </c>
      <c r="P490" s="3">
        <v>8.8514729234790472</v>
      </c>
      <c r="Q490" t="str">
        <f t="shared" si="42"/>
        <v>E</v>
      </c>
      <c r="R490">
        <f t="shared" si="43"/>
        <v>2019</v>
      </c>
      <c r="S490">
        <f t="shared" si="44"/>
        <v>0</v>
      </c>
    </row>
    <row r="491" spans="1:19" x14ac:dyDescent="0.25">
      <c r="A491" s="1">
        <v>43606.173383893889</v>
      </c>
      <c r="B491" s="2" t="s">
        <v>899</v>
      </c>
      <c r="C491" t="s">
        <v>155</v>
      </c>
      <c r="D491">
        <v>13</v>
      </c>
      <c r="E491">
        <f>IF(D491="", _xlfn.XLOOKUP(C491,'Median Quantity per product'!$D$4:$D$103,'Median Quantity per product'!$E$4:$E$103, "NA"),'Project Work - Data wrows'!D491)</f>
        <v>13</v>
      </c>
      <c r="F491">
        <v>108</v>
      </c>
      <c r="G491">
        <f>IF(F491="",_xlfn.XLOOKUP(C491,'Price Averages'!$D$4:$D$103,'Price Averages'!$E$4:$E$103, "FALSE"), F491)</f>
        <v>108</v>
      </c>
      <c r="H491" t="s">
        <v>32</v>
      </c>
      <c r="I491">
        <f>IF(H491="", _xlfn.XLOOKUP(C491, 'Cost Averages'!$D$4:$D$103,'Cost Averages'!$E$4:$E$103, "FALSE"),H491)</f>
        <v>36</v>
      </c>
      <c r="J491">
        <f t="shared" si="45"/>
        <v>1404</v>
      </c>
      <c r="K491">
        <f t="shared" si="46"/>
        <v>468</v>
      </c>
      <c r="L491">
        <f t="shared" si="47"/>
        <v>936</v>
      </c>
      <c r="M491" s="2" t="s">
        <v>23</v>
      </c>
      <c r="N491" t="s">
        <v>368</v>
      </c>
      <c r="O491" t="s">
        <v>78</v>
      </c>
      <c r="P491" s="3">
        <v>11.655355879643379</v>
      </c>
      <c r="Q491" t="str">
        <f t="shared" si="42"/>
        <v>E</v>
      </c>
      <c r="R491">
        <f t="shared" si="43"/>
        <v>2019</v>
      </c>
      <c r="S491">
        <f t="shared" si="44"/>
        <v>0</v>
      </c>
    </row>
    <row r="492" spans="1:19" x14ac:dyDescent="0.25">
      <c r="A492" s="1">
        <v>43732.055956519951</v>
      </c>
      <c r="B492" s="2" t="s">
        <v>1342</v>
      </c>
      <c r="C492" t="s">
        <v>155</v>
      </c>
      <c r="D492">
        <v>15</v>
      </c>
      <c r="E492">
        <f>IF(D492="", _xlfn.XLOOKUP(C492,'Median Quantity per product'!$D$4:$D$103,'Median Quantity per product'!$E$4:$E$103, "NA"),'Project Work - Data wrows'!D492)</f>
        <v>15</v>
      </c>
      <c r="G492">
        <f>IF(F492="",_xlfn.XLOOKUP(C492,'Price Averages'!$D$4:$D$103,'Price Averages'!$E$4:$E$103, "FALSE"), F492)</f>
        <v>108</v>
      </c>
      <c r="H492">
        <v>36</v>
      </c>
      <c r="I492">
        <f>IF(H492="", _xlfn.XLOOKUP(C492, 'Cost Averages'!$D$4:$D$103,'Cost Averages'!$E$4:$E$103, "FALSE"),H492)</f>
        <v>36</v>
      </c>
      <c r="J492">
        <f t="shared" si="45"/>
        <v>1620</v>
      </c>
      <c r="K492">
        <f t="shared" si="46"/>
        <v>540</v>
      </c>
      <c r="L492">
        <f t="shared" si="47"/>
        <v>1080</v>
      </c>
      <c r="M492" s="2" t="s">
        <v>28</v>
      </c>
      <c r="N492" t="s">
        <v>135</v>
      </c>
      <c r="O492" t="s">
        <v>56</v>
      </c>
      <c r="P492" s="3">
        <v>11.406233913305266</v>
      </c>
      <c r="Q492" t="str">
        <f t="shared" si="42"/>
        <v>E</v>
      </c>
      <c r="R492">
        <f t="shared" si="43"/>
        <v>2019</v>
      </c>
      <c r="S492">
        <f t="shared" si="44"/>
        <v>0</v>
      </c>
    </row>
    <row r="493" spans="1:19" x14ac:dyDescent="0.25">
      <c r="A493" s="1">
        <v>43803.683710707046</v>
      </c>
      <c r="B493" s="2" t="s">
        <v>1472</v>
      </c>
      <c r="C493" t="s">
        <v>155</v>
      </c>
      <c r="D493">
        <v>18</v>
      </c>
      <c r="E493">
        <f>IF(D493="", _xlfn.XLOOKUP(C493,'Median Quantity per product'!$D$4:$D$103,'Median Quantity per product'!$E$4:$E$103, "NA"),'Project Work - Data wrows'!D493)</f>
        <v>18</v>
      </c>
      <c r="F493">
        <v>108</v>
      </c>
      <c r="G493">
        <f>IF(F493="",_xlfn.XLOOKUP(C493,'Price Averages'!$D$4:$D$103,'Price Averages'!$E$4:$E$103, "FALSE"), F493)</f>
        <v>108</v>
      </c>
      <c r="H493">
        <v>36</v>
      </c>
      <c r="I493">
        <f>IF(H493="", _xlfn.XLOOKUP(C493, 'Cost Averages'!$D$4:$D$103,'Cost Averages'!$E$4:$E$103, "FALSE"),H493)</f>
        <v>36</v>
      </c>
      <c r="J493">
        <f t="shared" si="45"/>
        <v>1944</v>
      </c>
      <c r="K493">
        <f t="shared" si="46"/>
        <v>648</v>
      </c>
      <c r="L493">
        <f t="shared" si="47"/>
        <v>1296</v>
      </c>
      <c r="M493" s="2" t="s">
        <v>28</v>
      </c>
      <c r="N493" t="s">
        <v>413</v>
      </c>
      <c r="O493" t="s">
        <v>46</v>
      </c>
      <c r="P493" s="3">
        <v>10.96230865592911</v>
      </c>
      <c r="Q493" t="str">
        <f t="shared" si="42"/>
        <v>E</v>
      </c>
      <c r="R493">
        <f t="shared" si="43"/>
        <v>2019</v>
      </c>
      <c r="S493">
        <f t="shared" si="44"/>
        <v>0</v>
      </c>
    </row>
    <row r="494" spans="1:19" x14ac:dyDescent="0.25">
      <c r="A494" s="1">
        <v>43776.074516718996</v>
      </c>
      <c r="B494" s="2" t="s">
        <v>2704</v>
      </c>
      <c r="C494" t="s">
        <v>155</v>
      </c>
      <c r="D494">
        <v>18</v>
      </c>
      <c r="E494">
        <f>IF(D494="", _xlfn.XLOOKUP(C494,'Median Quantity per product'!$D$4:$D$103,'Median Quantity per product'!$E$4:$E$103, "NA"),'Project Work - Data wrows'!D494)</f>
        <v>18</v>
      </c>
      <c r="F494">
        <v>108</v>
      </c>
      <c r="G494">
        <f>IF(F494="",_xlfn.XLOOKUP(C494,'Price Averages'!$D$4:$D$103,'Price Averages'!$E$4:$E$103, "FALSE"), F494)</f>
        <v>108</v>
      </c>
      <c r="H494" t="s">
        <v>32</v>
      </c>
      <c r="I494">
        <f>IF(H494="", _xlfn.XLOOKUP(C494, 'Cost Averages'!$D$4:$D$103,'Cost Averages'!$E$4:$E$103, "FALSE"),H494)</f>
        <v>36</v>
      </c>
      <c r="J494">
        <f t="shared" si="45"/>
        <v>1944</v>
      </c>
      <c r="K494">
        <f t="shared" si="46"/>
        <v>648</v>
      </c>
      <c r="L494">
        <f t="shared" si="47"/>
        <v>1296</v>
      </c>
      <c r="M494" s="2" t="s">
        <v>28</v>
      </c>
      <c r="N494" t="s">
        <v>393</v>
      </c>
      <c r="O494" t="s">
        <v>50</v>
      </c>
      <c r="P494" s="3">
        <v>11.394777319422785</v>
      </c>
      <c r="Q494" t="str">
        <f t="shared" si="42"/>
        <v>E</v>
      </c>
      <c r="R494">
        <f t="shared" si="43"/>
        <v>2019</v>
      </c>
      <c r="S494">
        <f t="shared" si="44"/>
        <v>0</v>
      </c>
    </row>
    <row r="495" spans="1:19" x14ac:dyDescent="0.25">
      <c r="A495" s="1">
        <v>43474.505904925456</v>
      </c>
      <c r="B495" s="2" t="s">
        <v>1433</v>
      </c>
      <c r="C495" t="s">
        <v>155</v>
      </c>
      <c r="D495">
        <v>19</v>
      </c>
      <c r="E495">
        <f>IF(D495="", _xlfn.XLOOKUP(C495,'Median Quantity per product'!$D$4:$D$103,'Median Quantity per product'!$E$4:$E$103, "NA"),'Project Work - Data wrows'!D495)</f>
        <v>19</v>
      </c>
      <c r="F495">
        <v>108</v>
      </c>
      <c r="G495">
        <f>IF(F495="",_xlfn.XLOOKUP(C495,'Price Averages'!$D$4:$D$103,'Price Averages'!$E$4:$E$103, "FALSE"), F495)</f>
        <v>108</v>
      </c>
      <c r="H495">
        <v>36</v>
      </c>
      <c r="I495">
        <f>IF(H495="", _xlfn.XLOOKUP(C495, 'Cost Averages'!$D$4:$D$103,'Cost Averages'!$E$4:$E$103, "FALSE"),H495)</f>
        <v>36</v>
      </c>
      <c r="J495">
        <f t="shared" si="45"/>
        <v>2052</v>
      </c>
      <c r="K495">
        <f t="shared" si="46"/>
        <v>684</v>
      </c>
      <c r="L495">
        <f t="shared" si="47"/>
        <v>1368</v>
      </c>
      <c r="M495" s="2" t="s">
        <v>28</v>
      </c>
      <c r="N495" t="s">
        <v>854</v>
      </c>
      <c r="O495" t="s">
        <v>50</v>
      </c>
      <c r="P495" s="3">
        <v>13.827196127590291</v>
      </c>
      <c r="Q495" t="str">
        <f t="shared" si="42"/>
        <v>E</v>
      </c>
      <c r="R495">
        <f t="shared" si="43"/>
        <v>2019</v>
      </c>
      <c r="S495">
        <f t="shared" si="44"/>
        <v>0</v>
      </c>
    </row>
    <row r="496" spans="1:19" x14ac:dyDescent="0.25">
      <c r="A496" s="1">
        <v>43652.429387751581</v>
      </c>
      <c r="B496" s="2" t="s">
        <v>2324</v>
      </c>
      <c r="C496" t="s">
        <v>155</v>
      </c>
      <c r="D496">
        <v>19</v>
      </c>
      <c r="E496">
        <f>IF(D496="", _xlfn.XLOOKUP(C496,'Median Quantity per product'!$D$4:$D$103,'Median Quantity per product'!$E$4:$E$103, "NA"),'Project Work - Data wrows'!D496)</f>
        <v>19</v>
      </c>
      <c r="G496">
        <f>IF(F496="",_xlfn.XLOOKUP(C496,'Price Averages'!$D$4:$D$103,'Price Averages'!$E$4:$E$103, "FALSE"), F496)</f>
        <v>108</v>
      </c>
      <c r="H496">
        <v>36</v>
      </c>
      <c r="I496">
        <f>IF(H496="", _xlfn.XLOOKUP(C496, 'Cost Averages'!$D$4:$D$103,'Cost Averages'!$E$4:$E$103, "FALSE"),H496)</f>
        <v>36</v>
      </c>
      <c r="J496">
        <f t="shared" si="45"/>
        <v>2052</v>
      </c>
      <c r="K496">
        <f t="shared" si="46"/>
        <v>684</v>
      </c>
      <c r="L496">
        <f t="shared" si="47"/>
        <v>1368</v>
      </c>
      <c r="M496" s="2" t="s">
        <v>44</v>
      </c>
      <c r="N496" t="s">
        <v>337</v>
      </c>
      <c r="O496" t="s">
        <v>41</v>
      </c>
      <c r="P496" s="3">
        <v>14.687857652112591</v>
      </c>
      <c r="Q496" t="str">
        <f t="shared" si="42"/>
        <v>E</v>
      </c>
      <c r="R496">
        <f t="shared" si="43"/>
        <v>2019</v>
      </c>
      <c r="S496">
        <f t="shared" si="44"/>
        <v>0</v>
      </c>
    </row>
    <row r="497" spans="1:19" x14ac:dyDescent="0.25">
      <c r="A497" s="1">
        <v>43759.551435856723</v>
      </c>
      <c r="B497" s="2" t="s">
        <v>2036</v>
      </c>
      <c r="C497" t="s">
        <v>102</v>
      </c>
      <c r="D497">
        <v>2</v>
      </c>
      <c r="E497">
        <f>IF(D497="", _xlfn.XLOOKUP(C497,'Median Quantity per product'!$D$4:$D$103,'Median Quantity per product'!$E$4:$E$103, "NA"),'Project Work - Data wrows'!D497)</f>
        <v>2</v>
      </c>
      <c r="F497">
        <v>144</v>
      </c>
      <c r="G497">
        <f>IF(F497="",_xlfn.XLOOKUP(C497,'Price Averages'!$D$4:$D$103,'Price Averages'!$E$4:$E$103, "FALSE"), F497)</f>
        <v>144</v>
      </c>
      <c r="H497">
        <v>36</v>
      </c>
      <c r="I497">
        <f>IF(H497="", _xlfn.XLOOKUP(C497, 'Cost Averages'!$D$4:$D$103,'Cost Averages'!$E$4:$E$103, "FALSE"),H497)</f>
        <v>36</v>
      </c>
      <c r="J497">
        <f t="shared" si="45"/>
        <v>288</v>
      </c>
      <c r="K497">
        <f t="shared" si="46"/>
        <v>72</v>
      </c>
      <c r="L497">
        <f t="shared" si="47"/>
        <v>216</v>
      </c>
      <c r="M497" s="2" t="s">
        <v>28</v>
      </c>
      <c r="N497" t="s">
        <v>559</v>
      </c>
      <c r="O497" t="s">
        <v>41</v>
      </c>
      <c r="P497" s="3">
        <v>12.147202500273634</v>
      </c>
      <c r="Q497" t="str">
        <f t="shared" si="42"/>
        <v>E</v>
      </c>
      <c r="R497">
        <f t="shared" si="43"/>
        <v>2019</v>
      </c>
      <c r="S497">
        <f t="shared" si="44"/>
        <v>0</v>
      </c>
    </row>
    <row r="498" spans="1:19" x14ac:dyDescent="0.25">
      <c r="A498" s="1">
        <v>43564.795901326303</v>
      </c>
      <c r="B498" s="2" t="s">
        <v>3156</v>
      </c>
      <c r="C498" t="s">
        <v>102</v>
      </c>
      <c r="D498">
        <v>2</v>
      </c>
      <c r="E498">
        <f>IF(D498="", _xlfn.XLOOKUP(C498,'Median Quantity per product'!$D$4:$D$103,'Median Quantity per product'!$E$4:$E$103, "NA"),'Project Work - Data wrows'!D498)</f>
        <v>2</v>
      </c>
      <c r="F498">
        <v>144</v>
      </c>
      <c r="G498">
        <f>IF(F498="",_xlfn.XLOOKUP(C498,'Price Averages'!$D$4:$D$103,'Price Averages'!$E$4:$E$103, "FALSE"), F498)</f>
        <v>144</v>
      </c>
      <c r="H498" t="s">
        <v>32</v>
      </c>
      <c r="I498">
        <f>IF(H498="", _xlfn.XLOOKUP(C498, 'Cost Averages'!$D$4:$D$103,'Cost Averages'!$E$4:$E$103, "FALSE"),H498)</f>
        <v>36</v>
      </c>
      <c r="J498">
        <f t="shared" si="45"/>
        <v>288</v>
      </c>
      <c r="K498">
        <f t="shared" si="46"/>
        <v>72</v>
      </c>
      <c r="L498">
        <f t="shared" si="47"/>
        <v>216</v>
      </c>
      <c r="M498" s="2" t="s">
        <v>23</v>
      </c>
      <c r="N498" t="s">
        <v>52</v>
      </c>
      <c r="O498" t="s">
        <v>46</v>
      </c>
      <c r="P498" s="3">
        <v>11.048444680405545</v>
      </c>
      <c r="Q498" t="str">
        <f t="shared" si="42"/>
        <v>E</v>
      </c>
      <c r="R498">
        <f t="shared" si="43"/>
        <v>2019</v>
      </c>
      <c r="S498">
        <f t="shared" si="44"/>
        <v>0</v>
      </c>
    </row>
    <row r="499" spans="1:19" x14ac:dyDescent="0.25">
      <c r="A499" s="1">
        <v>43822.752419709628</v>
      </c>
      <c r="B499" s="2" t="s">
        <v>3095</v>
      </c>
      <c r="C499" t="s">
        <v>102</v>
      </c>
      <c r="D499">
        <v>3</v>
      </c>
      <c r="E499">
        <f>IF(D499="", _xlfn.XLOOKUP(C499,'Median Quantity per product'!$D$4:$D$103,'Median Quantity per product'!$E$4:$E$103, "NA"),'Project Work - Data wrows'!D499)</f>
        <v>3</v>
      </c>
      <c r="F499">
        <v>144</v>
      </c>
      <c r="G499">
        <f>IF(F499="",_xlfn.XLOOKUP(C499,'Price Averages'!$D$4:$D$103,'Price Averages'!$E$4:$E$103, "FALSE"), F499)</f>
        <v>144</v>
      </c>
      <c r="H499">
        <v>36</v>
      </c>
      <c r="I499">
        <f>IF(H499="", _xlfn.XLOOKUP(C499, 'Cost Averages'!$D$4:$D$103,'Cost Averages'!$E$4:$E$103, "FALSE"),H499)</f>
        <v>36</v>
      </c>
      <c r="J499">
        <f t="shared" si="45"/>
        <v>432</v>
      </c>
      <c r="K499">
        <f t="shared" si="46"/>
        <v>108</v>
      </c>
      <c r="L499">
        <f t="shared" si="47"/>
        <v>324</v>
      </c>
      <c r="M499" s="2" t="s">
        <v>23</v>
      </c>
      <c r="N499" t="s">
        <v>113</v>
      </c>
      <c r="O499" t="s">
        <v>56</v>
      </c>
      <c r="P499" s="3">
        <v>14.16303548174143</v>
      </c>
      <c r="Q499" t="str">
        <f t="shared" si="42"/>
        <v>E</v>
      </c>
      <c r="R499">
        <f t="shared" si="43"/>
        <v>2019</v>
      </c>
      <c r="S499">
        <f t="shared" si="44"/>
        <v>0</v>
      </c>
    </row>
    <row r="500" spans="1:19" x14ac:dyDescent="0.25">
      <c r="A500" s="1">
        <v>43819.198591257998</v>
      </c>
      <c r="B500" s="2" t="s">
        <v>2211</v>
      </c>
      <c r="C500" t="s">
        <v>102</v>
      </c>
      <c r="D500">
        <v>4</v>
      </c>
      <c r="E500">
        <f>IF(D500="", _xlfn.XLOOKUP(C500,'Median Quantity per product'!$D$4:$D$103,'Median Quantity per product'!$E$4:$E$103, "NA"),'Project Work - Data wrows'!D500)</f>
        <v>4</v>
      </c>
      <c r="F500">
        <v>144</v>
      </c>
      <c r="G500">
        <f>IF(F500="",_xlfn.XLOOKUP(C500,'Price Averages'!$D$4:$D$103,'Price Averages'!$E$4:$E$103, "FALSE"), F500)</f>
        <v>144</v>
      </c>
      <c r="H500">
        <v>36</v>
      </c>
      <c r="I500">
        <f>IF(H500="", _xlfn.XLOOKUP(C500, 'Cost Averages'!$D$4:$D$103,'Cost Averages'!$E$4:$E$103, "FALSE"),H500)</f>
        <v>36</v>
      </c>
      <c r="J500">
        <f t="shared" si="45"/>
        <v>576</v>
      </c>
      <c r="K500">
        <f t="shared" si="46"/>
        <v>144</v>
      </c>
      <c r="L500">
        <f t="shared" si="47"/>
        <v>432</v>
      </c>
      <c r="M500" s="2" t="s">
        <v>28</v>
      </c>
      <c r="N500" t="s">
        <v>678</v>
      </c>
      <c r="O500" t="s">
        <v>78</v>
      </c>
      <c r="P500" s="3">
        <v>8.1595626482464514</v>
      </c>
      <c r="Q500" t="str">
        <f t="shared" si="42"/>
        <v>E</v>
      </c>
      <c r="R500">
        <f t="shared" si="43"/>
        <v>2019</v>
      </c>
      <c r="S500">
        <f t="shared" si="44"/>
        <v>0</v>
      </c>
    </row>
    <row r="501" spans="1:19" x14ac:dyDescent="0.25">
      <c r="A501" s="1">
        <v>43638.636209504795</v>
      </c>
      <c r="B501" s="2" t="s">
        <v>2463</v>
      </c>
      <c r="C501" t="s">
        <v>102</v>
      </c>
      <c r="D501">
        <v>5</v>
      </c>
      <c r="E501">
        <f>IF(D501="", _xlfn.XLOOKUP(C501,'Median Quantity per product'!$D$4:$D$103,'Median Quantity per product'!$E$4:$E$103, "NA"),'Project Work - Data wrows'!D501)</f>
        <v>5</v>
      </c>
      <c r="F501">
        <v>144</v>
      </c>
      <c r="G501">
        <f>IF(F501="",_xlfn.XLOOKUP(C501,'Price Averages'!$D$4:$D$103,'Price Averages'!$E$4:$E$103, "FALSE"), F501)</f>
        <v>144</v>
      </c>
      <c r="H501">
        <v>36</v>
      </c>
      <c r="I501">
        <f>IF(H501="", _xlfn.XLOOKUP(C501, 'Cost Averages'!$D$4:$D$103,'Cost Averages'!$E$4:$E$103, "FALSE"),H501)</f>
        <v>36</v>
      </c>
      <c r="J501">
        <f t="shared" si="45"/>
        <v>720</v>
      </c>
      <c r="K501">
        <f t="shared" si="46"/>
        <v>180</v>
      </c>
      <c r="L501">
        <f t="shared" si="47"/>
        <v>540</v>
      </c>
      <c r="M501" s="2" t="s">
        <v>23</v>
      </c>
      <c r="N501" t="s">
        <v>469</v>
      </c>
      <c r="O501" t="s">
        <v>46</v>
      </c>
      <c r="P501" s="3">
        <v>14.845213075061906</v>
      </c>
      <c r="Q501" t="str">
        <f t="shared" si="42"/>
        <v>E</v>
      </c>
      <c r="R501">
        <f t="shared" si="43"/>
        <v>2019</v>
      </c>
      <c r="S501">
        <f t="shared" si="44"/>
        <v>0</v>
      </c>
    </row>
    <row r="502" spans="1:19" x14ac:dyDescent="0.25">
      <c r="A502" s="1">
        <v>43737.481158078343</v>
      </c>
      <c r="B502" s="2" t="s">
        <v>1445</v>
      </c>
      <c r="C502" t="s">
        <v>102</v>
      </c>
      <c r="D502">
        <v>11</v>
      </c>
      <c r="E502">
        <f>IF(D502="", _xlfn.XLOOKUP(C502,'Median Quantity per product'!$D$4:$D$103,'Median Quantity per product'!$E$4:$E$103, "NA"),'Project Work - Data wrows'!D502)</f>
        <v>11</v>
      </c>
      <c r="F502">
        <v>144</v>
      </c>
      <c r="G502">
        <f>IF(F502="",_xlfn.XLOOKUP(C502,'Price Averages'!$D$4:$D$103,'Price Averages'!$E$4:$E$103, "FALSE"), F502)</f>
        <v>144</v>
      </c>
      <c r="H502">
        <v>36</v>
      </c>
      <c r="I502">
        <f>IF(H502="", _xlfn.XLOOKUP(C502, 'Cost Averages'!$D$4:$D$103,'Cost Averages'!$E$4:$E$103, "FALSE"),H502)</f>
        <v>36</v>
      </c>
      <c r="J502">
        <f t="shared" si="45"/>
        <v>1584</v>
      </c>
      <c r="K502">
        <f t="shared" si="46"/>
        <v>396</v>
      </c>
      <c r="L502">
        <f t="shared" si="47"/>
        <v>1188</v>
      </c>
      <c r="M502" s="2" t="s">
        <v>44</v>
      </c>
      <c r="N502" t="s">
        <v>474</v>
      </c>
      <c r="O502" t="s">
        <v>34</v>
      </c>
      <c r="P502" s="3">
        <v>11.311040680082275</v>
      </c>
      <c r="Q502" t="str">
        <f t="shared" si="42"/>
        <v>E</v>
      </c>
      <c r="R502">
        <f t="shared" si="43"/>
        <v>2019</v>
      </c>
      <c r="S502">
        <f t="shared" si="44"/>
        <v>0</v>
      </c>
    </row>
    <row r="503" spans="1:19" x14ac:dyDescent="0.25">
      <c r="A503" s="1">
        <v>43608.538608737108</v>
      </c>
      <c r="B503" s="2" t="s">
        <v>101</v>
      </c>
      <c r="C503" t="s">
        <v>102</v>
      </c>
      <c r="D503">
        <v>12</v>
      </c>
      <c r="E503">
        <f>IF(D503="", _xlfn.XLOOKUP(C503,'Median Quantity per product'!$D$4:$D$103,'Median Quantity per product'!$E$4:$E$103, "NA"),'Project Work - Data wrows'!D503)</f>
        <v>12</v>
      </c>
      <c r="F503">
        <v>144</v>
      </c>
      <c r="G503">
        <f>IF(F503="",_xlfn.XLOOKUP(C503,'Price Averages'!$D$4:$D$103,'Price Averages'!$E$4:$E$103, "FALSE"), F503)</f>
        <v>144</v>
      </c>
      <c r="H503">
        <v>36</v>
      </c>
      <c r="I503">
        <f>IF(H503="", _xlfn.XLOOKUP(C503, 'Cost Averages'!$D$4:$D$103,'Cost Averages'!$E$4:$E$103, "FALSE"),H503)</f>
        <v>36</v>
      </c>
      <c r="J503">
        <f t="shared" si="45"/>
        <v>1728</v>
      </c>
      <c r="K503">
        <f t="shared" si="46"/>
        <v>432</v>
      </c>
      <c r="L503">
        <f t="shared" si="47"/>
        <v>1296</v>
      </c>
      <c r="M503" s="2" t="s">
        <v>44</v>
      </c>
      <c r="N503" t="s">
        <v>103</v>
      </c>
      <c r="O503" t="s">
        <v>46</v>
      </c>
      <c r="P503" s="3">
        <v>13.407340878370247</v>
      </c>
      <c r="Q503" t="str">
        <f t="shared" si="42"/>
        <v>E</v>
      </c>
      <c r="R503">
        <f t="shared" si="43"/>
        <v>2019</v>
      </c>
      <c r="S503">
        <f t="shared" si="44"/>
        <v>0</v>
      </c>
    </row>
    <row r="504" spans="1:19" x14ac:dyDescent="0.25">
      <c r="A504" s="1">
        <v>43592.267972054753</v>
      </c>
      <c r="B504" s="2" t="s">
        <v>2297</v>
      </c>
      <c r="C504" t="s">
        <v>102</v>
      </c>
      <c r="D504">
        <v>12</v>
      </c>
      <c r="E504">
        <f>IF(D504="", _xlfn.XLOOKUP(C504,'Median Quantity per product'!$D$4:$D$103,'Median Quantity per product'!$E$4:$E$103, "NA"),'Project Work - Data wrows'!D504)</f>
        <v>12</v>
      </c>
      <c r="F504">
        <v>144</v>
      </c>
      <c r="G504">
        <f>IF(F504="",_xlfn.XLOOKUP(C504,'Price Averages'!$D$4:$D$103,'Price Averages'!$E$4:$E$103, "FALSE"), F504)</f>
        <v>144</v>
      </c>
      <c r="H504">
        <v>36</v>
      </c>
      <c r="I504">
        <f>IF(H504="", _xlfn.XLOOKUP(C504, 'Cost Averages'!$D$4:$D$103,'Cost Averages'!$E$4:$E$103, "FALSE"),H504)</f>
        <v>36</v>
      </c>
      <c r="J504">
        <f t="shared" si="45"/>
        <v>1728</v>
      </c>
      <c r="K504">
        <f t="shared" si="46"/>
        <v>432</v>
      </c>
      <c r="L504">
        <f t="shared" si="47"/>
        <v>1296</v>
      </c>
      <c r="M504" s="2" t="s">
        <v>23</v>
      </c>
      <c r="N504" t="s">
        <v>1121</v>
      </c>
      <c r="O504" t="s">
        <v>25</v>
      </c>
      <c r="P504" s="3">
        <v>10.585251392347548</v>
      </c>
      <c r="Q504" t="str">
        <f t="shared" si="42"/>
        <v>E</v>
      </c>
      <c r="R504">
        <f t="shared" si="43"/>
        <v>2019</v>
      </c>
      <c r="S504">
        <f t="shared" si="44"/>
        <v>0</v>
      </c>
    </row>
    <row r="505" spans="1:19" x14ac:dyDescent="0.25">
      <c r="A505" s="1">
        <v>43796.480938191657</v>
      </c>
      <c r="B505" s="2" t="s">
        <v>2982</v>
      </c>
      <c r="C505" t="s">
        <v>102</v>
      </c>
      <c r="D505">
        <v>17</v>
      </c>
      <c r="E505">
        <f>IF(D505="", _xlfn.XLOOKUP(C505,'Median Quantity per product'!$D$4:$D$103,'Median Quantity per product'!$E$4:$E$103, "NA"),'Project Work - Data wrows'!D505)</f>
        <v>17</v>
      </c>
      <c r="F505">
        <v>144</v>
      </c>
      <c r="G505">
        <f>IF(F505="",_xlfn.XLOOKUP(C505,'Price Averages'!$D$4:$D$103,'Price Averages'!$E$4:$E$103, "FALSE"), F505)</f>
        <v>144</v>
      </c>
      <c r="H505">
        <v>36</v>
      </c>
      <c r="I505">
        <f>IF(H505="", _xlfn.XLOOKUP(C505, 'Cost Averages'!$D$4:$D$103,'Cost Averages'!$E$4:$E$103, "FALSE"),H505)</f>
        <v>36</v>
      </c>
      <c r="J505">
        <f t="shared" si="45"/>
        <v>2448</v>
      </c>
      <c r="K505">
        <f t="shared" si="46"/>
        <v>612</v>
      </c>
      <c r="L505">
        <f t="shared" si="47"/>
        <v>1836</v>
      </c>
      <c r="M505" s="2" t="s">
        <v>44</v>
      </c>
      <c r="N505" t="s">
        <v>1099</v>
      </c>
      <c r="O505" t="s">
        <v>46</v>
      </c>
      <c r="P505" s="3">
        <v>10.28240320324797</v>
      </c>
      <c r="Q505" t="str">
        <f t="shared" si="42"/>
        <v>E</v>
      </c>
      <c r="R505">
        <f t="shared" si="43"/>
        <v>2019</v>
      </c>
      <c r="S505">
        <f t="shared" si="44"/>
        <v>0</v>
      </c>
    </row>
    <row r="506" spans="1:19" x14ac:dyDescent="0.25">
      <c r="A506" s="1">
        <v>43625.285497458382</v>
      </c>
      <c r="B506" s="2" t="s">
        <v>1804</v>
      </c>
      <c r="C506" t="s">
        <v>102</v>
      </c>
      <c r="D506" t="s">
        <v>32</v>
      </c>
      <c r="E506">
        <f>IF(D506="", _xlfn.XLOOKUP(C506,'Median Quantity per product'!$D$4:$D$103,'Median Quantity per product'!$E$4:$E$103, "NA"),'Project Work - Data wrows'!D506)</f>
        <v>11</v>
      </c>
      <c r="F506">
        <v>144</v>
      </c>
      <c r="G506">
        <f>IF(F506="",_xlfn.XLOOKUP(C506,'Price Averages'!$D$4:$D$103,'Price Averages'!$E$4:$E$103, "FALSE"), F506)</f>
        <v>144</v>
      </c>
      <c r="H506">
        <v>36</v>
      </c>
      <c r="I506">
        <f>IF(H506="", _xlfn.XLOOKUP(C506, 'Cost Averages'!$D$4:$D$103,'Cost Averages'!$E$4:$E$103, "FALSE"),H506)</f>
        <v>36</v>
      </c>
      <c r="J506">
        <f t="shared" si="45"/>
        <v>1584</v>
      </c>
      <c r="K506">
        <f t="shared" si="46"/>
        <v>396</v>
      </c>
      <c r="L506">
        <f t="shared" si="47"/>
        <v>1188</v>
      </c>
      <c r="M506" s="2" t="s">
        <v>44</v>
      </c>
      <c r="N506" t="s">
        <v>925</v>
      </c>
      <c r="O506" t="s">
        <v>50</v>
      </c>
      <c r="P506" s="3">
        <v>11.130819205617987</v>
      </c>
      <c r="Q506" t="str">
        <f t="shared" si="42"/>
        <v>E</v>
      </c>
      <c r="R506">
        <f t="shared" si="43"/>
        <v>2019</v>
      </c>
      <c r="S506">
        <f t="shared" si="44"/>
        <v>0</v>
      </c>
    </row>
    <row r="507" spans="1:19" x14ac:dyDescent="0.25">
      <c r="A507" s="1">
        <v>43801</v>
      </c>
      <c r="B507" s="2" t="s">
        <v>3217</v>
      </c>
      <c r="C507" t="s">
        <v>125</v>
      </c>
      <c r="D507">
        <v>5</v>
      </c>
      <c r="E507">
        <f>IF(D507="", _xlfn.XLOOKUP(C507,'Median Quantity per product'!$D$4:$D$103,'Median Quantity per product'!$E$4:$E$103, "NA"),'Project Work - Data wrows'!D507)</f>
        <v>5</v>
      </c>
      <c r="F507" t="s">
        <v>32</v>
      </c>
      <c r="G507">
        <f>IF(F507="",_xlfn.XLOOKUP(C507,'Price Averages'!$D$4:$D$103,'Price Averages'!$E$4:$E$103, "FALSE"), F507)</f>
        <v>189</v>
      </c>
      <c r="H507">
        <v>63</v>
      </c>
      <c r="I507">
        <f>IF(H507="", _xlfn.XLOOKUP(C507, 'Cost Averages'!$D$4:$D$103,'Cost Averages'!$E$4:$E$103, "FALSE"),H507)</f>
        <v>63</v>
      </c>
      <c r="J507">
        <f t="shared" si="45"/>
        <v>945</v>
      </c>
      <c r="K507">
        <f t="shared" si="46"/>
        <v>315</v>
      </c>
      <c r="L507">
        <f t="shared" si="47"/>
        <v>630</v>
      </c>
      <c r="M507" s="2" t="s">
        <v>28</v>
      </c>
      <c r="N507" t="s">
        <v>614</v>
      </c>
      <c r="O507" t="s">
        <v>41</v>
      </c>
      <c r="P507" s="3">
        <v>8.3272837771733244</v>
      </c>
      <c r="Q507" t="str">
        <f t="shared" si="42"/>
        <v>E</v>
      </c>
      <c r="R507">
        <f t="shared" si="43"/>
        <v>2019</v>
      </c>
      <c r="S507">
        <f t="shared" si="44"/>
        <v>0</v>
      </c>
    </row>
    <row r="508" spans="1:19" x14ac:dyDescent="0.25">
      <c r="A508" s="1">
        <v>43752.776701502924</v>
      </c>
      <c r="B508" s="2" t="s">
        <v>1847</v>
      </c>
      <c r="C508" t="s">
        <v>125</v>
      </c>
      <c r="D508">
        <v>6</v>
      </c>
      <c r="E508">
        <f>IF(D508="", _xlfn.XLOOKUP(C508,'Median Quantity per product'!$D$4:$D$103,'Median Quantity per product'!$E$4:$E$103, "NA"),'Project Work - Data wrows'!D508)</f>
        <v>6</v>
      </c>
      <c r="F508" t="s">
        <v>32</v>
      </c>
      <c r="G508">
        <f>IF(F508="",_xlfn.XLOOKUP(C508,'Price Averages'!$D$4:$D$103,'Price Averages'!$E$4:$E$103, "FALSE"), F508)</f>
        <v>189</v>
      </c>
      <c r="H508" t="s">
        <v>32</v>
      </c>
      <c r="I508">
        <f>IF(H508="", _xlfn.XLOOKUP(C508, 'Cost Averages'!$D$4:$D$103,'Cost Averages'!$E$4:$E$103, "FALSE"),H508)</f>
        <v>63</v>
      </c>
      <c r="J508">
        <f t="shared" si="45"/>
        <v>1134</v>
      </c>
      <c r="K508">
        <f t="shared" si="46"/>
        <v>378</v>
      </c>
      <c r="L508">
        <f t="shared" si="47"/>
        <v>756</v>
      </c>
      <c r="M508" s="2" t="s">
        <v>28</v>
      </c>
      <c r="N508" t="s">
        <v>637</v>
      </c>
      <c r="O508" t="s">
        <v>78</v>
      </c>
      <c r="P508" s="3">
        <v>9.879282537628514</v>
      </c>
      <c r="Q508" t="str">
        <f t="shared" si="42"/>
        <v>E</v>
      </c>
      <c r="R508">
        <f t="shared" si="43"/>
        <v>2019</v>
      </c>
      <c r="S508">
        <f t="shared" si="44"/>
        <v>0</v>
      </c>
    </row>
    <row r="509" spans="1:19" x14ac:dyDescent="0.25">
      <c r="A509" s="1">
        <v>43704.678963489612</v>
      </c>
      <c r="B509" s="2" t="s">
        <v>124</v>
      </c>
      <c r="C509" t="s">
        <v>125</v>
      </c>
      <c r="D509">
        <v>7</v>
      </c>
      <c r="E509">
        <f>IF(D509="", _xlfn.XLOOKUP(C509,'Median Quantity per product'!$D$4:$D$103,'Median Quantity per product'!$E$4:$E$103, "NA"),'Project Work - Data wrows'!D509)</f>
        <v>7</v>
      </c>
      <c r="F509">
        <v>189</v>
      </c>
      <c r="G509">
        <f>IF(F509="",_xlfn.XLOOKUP(C509,'Price Averages'!$D$4:$D$103,'Price Averages'!$E$4:$E$103, "FALSE"), F509)</f>
        <v>189</v>
      </c>
      <c r="H509">
        <v>63</v>
      </c>
      <c r="I509">
        <f>IF(H509="", _xlfn.XLOOKUP(C509, 'Cost Averages'!$D$4:$D$103,'Cost Averages'!$E$4:$E$103, "FALSE"),H509)</f>
        <v>63</v>
      </c>
      <c r="J509">
        <f t="shared" si="45"/>
        <v>1323</v>
      </c>
      <c r="K509">
        <f t="shared" si="46"/>
        <v>441</v>
      </c>
      <c r="L509">
        <f t="shared" si="47"/>
        <v>882</v>
      </c>
      <c r="M509" s="2" t="s">
        <v>23</v>
      </c>
      <c r="N509" t="s">
        <v>126</v>
      </c>
      <c r="O509" t="s">
        <v>25</v>
      </c>
      <c r="P509" s="3">
        <v>9.4200113153305907</v>
      </c>
      <c r="Q509" t="str">
        <f t="shared" si="42"/>
        <v>E</v>
      </c>
      <c r="R509">
        <f t="shared" si="43"/>
        <v>2019</v>
      </c>
      <c r="S509">
        <f t="shared" si="44"/>
        <v>0</v>
      </c>
    </row>
    <row r="510" spans="1:19" x14ac:dyDescent="0.25">
      <c r="A510" s="1">
        <v>43586.54199819643</v>
      </c>
      <c r="B510" s="2" t="s">
        <v>2104</v>
      </c>
      <c r="C510" t="s">
        <v>125</v>
      </c>
      <c r="D510">
        <v>8</v>
      </c>
      <c r="E510">
        <f>IF(D510="", _xlfn.XLOOKUP(C510,'Median Quantity per product'!$D$4:$D$103,'Median Quantity per product'!$E$4:$E$103, "NA"),'Project Work - Data wrows'!D510)</f>
        <v>8</v>
      </c>
      <c r="F510">
        <v>189</v>
      </c>
      <c r="G510">
        <f>IF(F510="",_xlfn.XLOOKUP(C510,'Price Averages'!$D$4:$D$103,'Price Averages'!$E$4:$E$103, "FALSE"), F510)</f>
        <v>189</v>
      </c>
      <c r="H510" t="s">
        <v>32</v>
      </c>
      <c r="I510">
        <f>IF(H510="", _xlfn.XLOOKUP(C510, 'Cost Averages'!$D$4:$D$103,'Cost Averages'!$E$4:$E$103, "FALSE"),H510)</f>
        <v>63</v>
      </c>
      <c r="J510">
        <f t="shared" si="45"/>
        <v>1512</v>
      </c>
      <c r="K510">
        <f t="shared" si="46"/>
        <v>504</v>
      </c>
      <c r="L510">
        <f t="shared" si="47"/>
        <v>1008</v>
      </c>
      <c r="M510" s="2" t="s">
        <v>28</v>
      </c>
      <c r="N510" t="s">
        <v>787</v>
      </c>
      <c r="O510" t="s">
        <v>41</v>
      </c>
      <c r="P510" s="3">
        <v>11.661237375491201</v>
      </c>
      <c r="Q510" t="str">
        <f t="shared" si="42"/>
        <v>E</v>
      </c>
      <c r="R510">
        <f t="shared" si="43"/>
        <v>2019</v>
      </c>
      <c r="S510">
        <f t="shared" si="44"/>
        <v>0</v>
      </c>
    </row>
    <row r="511" spans="1:19" x14ac:dyDescent="0.25">
      <c r="A511" s="1">
        <v>43578.794779018637</v>
      </c>
      <c r="B511" s="2" t="s">
        <v>2224</v>
      </c>
      <c r="C511" t="s">
        <v>125</v>
      </c>
      <c r="D511">
        <v>8</v>
      </c>
      <c r="E511">
        <f>IF(D511="", _xlfn.XLOOKUP(C511,'Median Quantity per product'!$D$4:$D$103,'Median Quantity per product'!$E$4:$E$103, "NA"),'Project Work - Data wrows'!D511)</f>
        <v>8</v>
      </c>
      <c r="F511">
        <v>189</v>
      </c>
      <c r="G511">
        <f>IF(F511="",_xlfn.XLOOKUP(C511,'Price Averages'!$D$4:$D$103,'Price Averages'!$E$4:$E$103, "FALSE"), F511)</f>
        <v>189</v>
      </c>
      <c r="H511">
        <v>63</v>
      </c>
      <c r="I511">
        <f>IF(H511="", _xlfn.XLOOKUP(C511, 'Cost Averages'!$D$4:$D$103,'Cost Averages'!$E$4:$E$103, "FALSE"),H511)</f>
        <v>63</v>
      </c>
      <c r="J511">
        <f t="shared" si="45"/>
        <v>1512</v>
      </c>
      <c r="K511">
        <f t="shared" si="46"/>
        <v>504</v>
      </c>
      <c r="L511">
        <f t="shared" si="47"/>
        <v>1008</v>
      </c>
      <c r="M511" s="2" t="s">
        <v>44</v>
      </c>
      <c r="N511" t="s">
        <v>230</v>
      </c>
      <c r="O511" t="s">
        <v>78</v>
      </c>
      <c r="P511" s="3">
        <v>14.593670394271927</v>
      </c>
      <c r="Q511" t="str">
        <f t="shared" si="42"/>
        <v>E</v>
      </c>
      <c r="R511">
        <f t="shared" si="43"/>
        <v>2019</v>
      </c>
      <c r="S511">
        <f t="shared" si="44"/>
        <v>0</v>
      </c>
    </row>
    <row r="512" spans="1:19" x14ac:dyDescent="0.25">
      <c r="A512" s="1">
        <v>43770.634788719879</v>
      </c>
      <c r="B512" s="2" t="s">
        <v>2638</v>
      </c>
      <c r="C512" t="s">
        <v>125</v>
      </c>
      <c r="D512">
        <v>9</v>
      </c>
      <c r="E512">
        <f>IF(D512="", _xlfn.XLOOKUP(C512,'Median Quantity per product'!$D$4:$D$103,'Median Quantity per product'!$E$4:$E$103, "NA"),'Project Work - Data wrows'!D512)</f>
        <v>9</v>
      </c>
      <c r="F512" t="s">
        <v>32</v>
      </c>
      <c r="G512">
        <f>IF(F512="",_xlfn.XLOOKUP(C512,'Price Averages'!$D$4:$D$103,'Price Averages'!$E$4:$E$103, "FALSE"), F512)</f>
        <v>189</v>
      </c>
      <c r="H512" t="s">
        <v>32</v>
      </c>
      <c r="I512">
        <f>IF(H512="", _xlfn.XLOOKUP(C512, 'Cost Averages'!$D$4:$D$103,'Cost Averages'!$E$4:$E$103, "FALSE"),H512)</f>
        <v>63</v>
      </c>
      <c r="J512">
        <f t="shared" si="45"/>
        <v>1701</v>
      </c>
      <c r="K512">
        <f t="shared" si="46"/>
        <v>567</v>
      </c>
      <c r="L512">
        <f t="shared" si="47"/>
        <v>1134</v>
      </c>
      <c r="M512" s="2" t="s">
        <v>28</v>
      </c>
      <c r="N512" t="s">
        <v>1426</v>
      </c>
      <c r="O512" t="s">
        <v>78</v>
      </c>
      <c r="P512" s="3">
        <v>10.826646539963521</v>
      </c>
      <c r="Q512" t="str">
        <f t="shared" si="42"/>
        <v>E</v>
      </c>
      <c r="R512">
        <f t="shared" si="43"/>
        <v>2019</v>
      </c>
      <c r="S512">
        <f t="shared" si="44"/>
        <v>0</v>
      </c>
    </row>
    <row r="513" spans="1:19" x14ac:dyDescent="0.25">
      <c r="A513" s="1">
        <v>43774.041456368141</v>
      </c>
      <c r="B513" s="2" t="s">
        <v>1675</v>
      </c>
      <c r="C513" t="s">
        <v>125</v>
      </c>
      <c r="D513">
        <v>11</v>
      </c>
      <c r="E513">
        <f>IF(D513="", _xlfn.XLOOKUP(C513,'Median Quantity per product'!$D$4:$D$103,'Median Quantity per product'!$E$4:$E$103, "NA"),'Project Work - Data wrows'!D513)</f>
        <v>11</v>
      </c>
      <c r="F513" t="s">
        <v>32</v>
      </c>
      <c r="G513">
        <f>IF(F513="",_xlfn.XLOOKUP(C513,'Price Averages'!$D$4:$D$103,'Price Averages'!$E$4:$E$103, "FALSE"), F513)</f>
        <v>189</v>
      </c>
      <c r="H513">
        <v>63</v>
      </c>
      <c r="I513">
        <f>IF(H513="", _xlfn.XLOOKUP(C513, 'Cost Averages'!$D$4:$D$103,'Cost Averages'!$E$4:$E$103, "FALSE"),H513)</f>
        <v>63</v>
      </c>
      <c r="J513">
        <f t="shared" si="45"/>
        <v>2079</v>
      </c>
      <c r="K513">
        <f t="shared" si="46"/>
        <v>693</v>
      </c>
      <c r="L513">
        <f t="shared" si="47"/>
        <v>1386</v>
      </c>
      <c r="M513" s="2" t="s">
        <v>44</v>
      </c>
      <c r="N513" t="s">
        <v>440</v>
      </c>
      <c r="O513" t="s">
        <v>50</v>
      </c>
      <c r="P513" s="3">
        <v>15.770846827234339</v>
      </c>
      <c r="Q513" t="str">
        <f t="shared" si="42"/>
        <v>E</v>
      </c>
      <c r="R513">
        <f t="shared" si="43"/>
        <v>2019</v>
      </c>
      <c r="S513">
        <f t="shared" si="44"/>
        <v>0</v>
      </c>
    </row>
    <row r="514" spans="1:19" x14ac:dyDescent="0.25">
      <c r="A514" s="1">
        <v>43583.010887560959</v>
      </c>
      <c r="B514" s="2" t="s">
        <v>2507</v>
      </c>
      <c r="C514" t="s">
        <v>125</v>
      </c>
      <c r="D514">
        <v>11</v>
      </c>
      <c r="E514">
        <f>IF(D514="", _xlfn.XLOOKUP(C514,'Median Quantity per product'!$D$4:$D$103,'Median Quantity per product'!$E$4:$E$103, "NA"),'Project Work - Data wrows'!D514)</f>
        <v>11</v>
      </c>
      <c r="F514">
        <v>189</v>
      </c>
      <c r="G514">
        <f>IF(F514="",_xlfn.XLOOKUP(C514,'Price Averages'!$D$4:$D$103,'Price Averages'!$E$4:$E$103, "FALSE"), F514)</f>
        <v>189</v>
      </c>
      <c r="H514">
        <v>63</v>
      </c>
      <c r="I514">
        <f>IF(H514="", _xlfn.XLOOKUP(C514, 'Cost Averages'!$D$4:$D$103,'Cost Averages'!$E$4:$E$103, "FALSE"),H514)</f>
        <v>63</v>
      </c>
      <c r="J514">
        <f t="shared" si="45"/>
        <v>2079</v>
      </c>
      <c r="K514">
        <f t="shared" si="46"/>
        <v>693</v>
      </c>
      <c r="L514">
        <f t="shared" si="47"/>
        <v>1386</v>
      </c>
      <c r="M514" s="2" t="s">
        <v>44</v>
      </c>
      <c r="N514" t="s">
        <v>108</v>
      </c>
      <c r="O514" t="s">
        <v>56</v>
      </c>
      <c r="P514" s="3">
        <v>14.697745043716761</v>
      </c>
      <c r="Q514" t="str">
        <f t="shared" ref="Q514:Q577" si="48">CHAR(64+(YEAR(A514)-2014))</f>
        <v>E</v>
      </c>
      <c r="R514">
        <f t="shared" ref="R514:R577" si="49">YEAR(A514)</f>
        <v>2019</v>
      </c>
      <c r="S514">
        <f t="shared" ref="S514:S577" si="50">IF(Q514=CHAR(64 + (YEAR(A514) - 2014)), 0, 1)</f>
        <v>0</v>
      </c>
    </row>
    <row r="515" spans="1:19" x14ac:dyDescent="0.25">
      <c r="A515" s="1">
        <v>43826</v>
      </c>
      <c r="B515" s="2" t="s">
        <v>3241</v>
      </c>
      <c r="C515" t="s">
        <v>125</v>
      </c>
      <c r="D515">
        <v>11</v>
      </c>
      <c r="E515">
        <f>IF(D515="", _xlfn.XLOOKUP(C515,'Median Quantity per product'!$D$4:$D$103,'Median Quantity per product'!$E$4:$E$103, "NA"),'Project Work - Data wrows'!D515)</f>
        <v>11</v>
      </c>
      <c r="F515">
        <v>189</v>
      </c>
      <c r="G515">
        <f>IF(F515="",_xlfn.XLOOKUP(C515,'Price Averages'!$D$4:$D$103,'Price Averages'!$E$4:$E$103, "FALSE"), F515)</f>
        <v>189</v>
      </c>
      <c r="H515">
        <v>63</v>
      </c>
      <c r="I515">
        <f>IF(H515="", _xlfn.XLOOKUP(C515, 'Cost Averages'!$D$4:$D$103,'Cost Averages'!$E$4:$E$103, "FALSE"),H515)</f>
        <v>63</v>
      </c>
      <c r="J515">
        <f t="shared" ref="J515:J578" si="51">E515*G515</f>
        <v>2079</v>
      </c>
      <c r="K515">
        <f t="shared" ref="K515:K578" si="52">E515*I515</f>
        <v>693</v>
      </c>
      <c r="L515">
        <f t="shared" ref="L515:L578" si="53">J515-K515</f>
        <v>1386</v>
      </c>
      <c r="M515" s="2" t="s">
        <v>28</v>
      </c>
      <c r="N515" t="s">
        <v>226</v>
      </c>
      <c r="O515" t="s">
        <v>56</v>
      </c>
      <c r="P515" s="3">
        <v>12.200533931675887</v>
      </c>
      <c r="Q515" t="str">
        <f t="shared" si="48"/>
        <v>E</v>
      </c>
      <c r="R515">
        <f t="shared" si="49"/>
        <v>2019</v>
      </c>
      <c r="S515">
        <f t="shared" si="50"/>
        <v>0</v>
      </c>
    </row>
    <row r="516" spans="1:19" x14ac:dyDescent="0.25">
      <c r="A516" s="1">
        <v>43679.809406903005</v>
      </c>
      <c r="B516" s="2" t="s">
        <v>1598</v>
      </c>
      <c r="C516" t="s">
        <v>125</v>
      </c>
      <c r="D516">
        <v>12</v>
      </c>
      <c r="E516">
        <f>IF(D516="", _xlfn.XLOOKUP(C516,'Median Quantity per product'!$D$4:$D$103,'Median Quantity per product'!$E$4:$E$103, "NA"),'Project Work - Data wrows'!D516)</f>
        <v>12</v>
      </c>
      <c r="F516">
        <v>189</v>
      </c>
      <c r="G516">
        <f>IF(F516="",_xlfn.XLOOKUP(C516,'Price Averages'!$D$4:$D$103,'Price Averages'!$E$4:$E$103, "FALSE"), F516)</f>
        <v>189</v>
      </c>
      <c r="H516">
        <v>63</v>
      </c>
      <c r="I516">
        <f>IF(H516="", _xlfn.XLOOKUP(C516, 'Cost Averages'!$D$4:$D$103,'Cost Averages'!$E$4:$E$103, "FALSE"),H516)</f>
        <v>63</v>
      </c>
      <c r="J516">
        <f t="shared" si="51"/>
        <v>2268</v>
      </c>
      <c r="K516">
        <f t="shared" si="52"/>
        <v>756</v>
      </c>
      <c r="L516">
        <f t="shared" si="53"/>
        <v>1512</v>
      </c>
      <c r="M516" s="2" t="s">
        <v>44</v>
      </c>
      <c r="N516" t="s">
        <v>159</v>
      </c>
      <c r="O516" t="s">
        <v>78</v>
      </c>
      <c r="P516" s="3">
        <v>10.216282609482219</v>
      </c>
      <c r="Q516" t="str">
        <f t="shared" si="48"/>
        <v>E</v>
      </c>
      <c r="R516">
        <f t="shared" si="49"/>
        <v>2019</v>
      </c>
      <c r="S516">
        <f t="shared" si="50"/>
        <v>0</v>
      </c>
    </row>
    <row r="517" spans="1:19" x14ac:dyDescent="0.25">
      <c r="A517" s="1">
        <v>43506.152854616295</v>
      </c>
      <c r="B517" s="2" t="s">
        <v>324</v>
      </c>
      <c r="C517" t="s">
        <v>125</v>
      </c>
      <c r="D517">
        <v>13</v>
      </c>
      <c r="E517">
        <f>IF(D517="", _xlfn.XLOOKUP(C517,'Median Quantity per product'!$D$4:$D$103,'Median Quantity per product'!$E$4:$E$103, "NA"),'Project Work - Data wrows'!D517)</f>
        <v>13</v>
      </c>
      <c r="F517">
        <v>189</v>
      </c>
      <c r="G517">
        <f>IF(F517="",_xlfn.XLOOKUP(C517,'Price Averages'!$D$4:$D$103,'Price Averages'!$E$4:$E$103, "FALSE"), F517)</f>
        <v>189</v>
      </c>
      <c r="H517">
        <v>63</v>
      </c>
      <c r="I517">
        <f>IF(H517="", _xlfn.XLOOKUP(C517, 'Cost Averages'!$D$4:$D$103,'Cost Averages'!$E$4:$E$103, "FALSE"),H517)</f>
        <v>63</v>
      </c>
      <c r="J517">
        <f t="shared" si="51"/>
        <v>2457</v>
      </c>
      <c r="K517">
        <f t="shared" si="52"/>
        <v>819</v>
      </c>
      <c r="L517">
        <f t="shared" si="53"/>
        <v>1638</v>
      </c>
      <c r="M517" s="2" t="s">
        <v>23</v>
      </c>
      <c r="N517" t="s">
        <v>126</v>
      </c>
      <c r="O517" t="s">
        <v>25</v>
      </c>
      <c r="P517" s="3">
        <v>9.4200113153305907</v>
      </c>
      <c r="Q517" t="str">
        <f t="shared" si="48"/>
        <v>E</v>
      </c>
      <c r="R517">
        <f t="shared" si="49"/>
        <v>2019</v>
      </c>
      <c r="S517">
        <f t="shared" si="50"/>
        <v>0</v>
      </c>
    </row>
    <row r="518" spans="1:19" x14ac:dyDescent="0.25">
      <c r="A518" s="1">
        <v>43683.350573789176</v>
      </c>
      <c r="B518" s="2" t="s">
        <v>1495</v>
      </c>
      <c r="C518" t="s">
        <v>125</v>
      </c>
      <c r="D518">
        <v>16</v>
      </c>
      <c r="E518">
        <f>IF(D518="", _xlfn.XLOOKUP(C518,'Median Quantity per product'!$D$4:$D$103,'Median Quantity per product'!$E$4:$E$103, "NA"),'Project Work - Data wrows'!D518)</f>
        <v>16</v>
      </c>
      <c r="F518">
        <v>189</v>
      </c>
      <c r="G518">
        <f>IF(F518="",_xlfn.XLOOKUP(C518,'Price Averages'!$D$4:$D$103,'Price Averages'!$E$4:$E$103, "FALSE"), F518)</f>
        <v>189</v>
      </c>
      <c r="H518">
        <v>63</v>
      </c>
      <c r="I518">
        <f>IF(H518="", _xlfn.XLOOKUP(C518, 'Cost Averages'!$D$4:$D$103,'Cost Averages'!$E$4:$E$103, "FALSE"),H518)</f>
        <v>63</v>
      </c>
      <c r="J518">
        <f t="shared" si="51"/>
        <v>3024</v>
      </c>
      <c r="K518">
        <f t="shared" si="52"/>
        <v>1008</v>
      </c>
      <c r="L518">
        <f t="shared" si="53"/>
        <v>2016</v>
      </c>
      <c r="M518" s="2" t="s">
        <v>28</v>
      </c>
      <c r="N518" t="s">
        <v>393</v>
      </c>
      <c r="O518" t="s">
        <v>50</v>
      </c>
      <c r="P518" s="3">
        <v>11.394777319422785</v>
      </c>
      <c r="Q518" t="str">
        <f t="shared" si="48"/>
        <v>E</v>
      </c>
      <c r="R518">
        <f t="shared" si="49"/>
        <v>2019</v>
      </c>
      <c r="S518">
        <f t="shared" si="50"/>
        <v>0</v>
      </c>
    </row>
    <row r="519" spans="1:19" x14ac:dyDescent="0.25">
      <c r="A519" s="1">
        <v>43566.667339429834</v>
      </c>
      <c r="B519" s="2" t="s">
        <v>870</v>
      </c>
      <c r="C519" t="s">
        <v>125</v>
      </c>
      <c r="D519">
        <v>17</v>
      </c>
      <c r="E519">
        <f>IF(D519="", _xlfn.XLOOKUP(C519,'Median Quantity per product'!$D$4:$D$103,'Median Quantity per product'!$E$4:$E$103, "NA"),'Project Work - Data wrows'!D519)</f>
        <v>17</v>
      </c>
      <c r="F519">
        <v>189</v>
      </c>
      <c r="G519">
        <f>IF(F519="",_xlfn.XLOOKUP(C519,'Price Averages'!$D$4:$D$103,'Price Averages'!$E$4:$E$103, "FALSE"), F519)</f>
        <v>189</v>
      </c>
      <c r="H519" t="s">
        <v>32</v>
      </c>
      <c r="I519">
        <f>IF(H519="", _xlfn.XLOOKUP(C519, 'Cost Averages'!$D$4:$D$103,'Cost Averages'!$E$4:$E$103, "FALSE"),H519)</f>
        <v>63</v>
      </c>
      <c r="J519">
        <f t="shared" si="51"/>
        <v>3213</v>
      </c>
      <c r="K519">
        <f t="shared" si="52"/>
        <v>1071</v>
      </c>
      <c r="L519">
        <f t="shared" si="53"/>
        <v>2142</v>
      </c>
      <c r="M519" s="2" t="s">
        <v>28</v>
      </c>
      <c r="N519" t="s">
        <v>871</v>
      </c>
      <c r="O519" t="s">
        <v>34</v>
      </c>
      <c r="P519" s="3">
        <v>12.37474961859551</v>
      </c>
      <c r="Q519" t="str">
        <f t="shared" si="48"/>
        <v>E</v>
      </c>
      <c r="R519">
        <f t="shared" si="49"/>
        <v>2019</v>
      </c>
      <c r="S519">
        <f t="shared" si="50"/>
        <v>0</v>
      </c>
    </row>
    <row r="520" spans="1:19" x14ac:dyDescent="0.25">
      <c r="A520" s="1">
        <v>43550.711045283111</v>
      </c>
      <c r="B520" s="2" t="s">
        <v>1749</v>
      </c>
      <c r="C520" t="s">
        <v>170</v>
      </c>
      <c r="D520">
        <v>8</v>
      </c>
      <c r="E520">
        <f>IF(D520="", _xlfn.XLOOKUP(C520,'Median Quantity per product'!$D$4:$D$103,'Median Quantity per product'!$E$4:$E$103, "NA"),'Project Work - Data wrows'!D520)</f>
        <v>8</v>
      </c>
      <c r="F520">
        <v>189</v>
      </c>
      <c r="G520">
        <f>IF(F520="",_xlfn.XLOOKUP(C520,'Price Averages'!$D$4:$D$103,'Price Averages'!$E$4:$E$103, "FALSE"), F520)</f>
        <v>189</v>
      </c>
      <c r="H520">
        <v>63</v>
      </c>
      <c r="I520">
        <f>IF(H520="", _xlfn.XLOOKUP(C520, 'Cost Averages'!$D$4:$D$103,'Cost Averages'!$E$4:$E$103, "FALSE"),H520)</f>
        <v>63</v>
      </c>
      <c r="J520">
        <f t="shared" si="51"/>
        <v>1512</v>
      </c>
      <c r="K520">
        <f t="shared" si="52"/>
        <v>504</v>
      </c>
      <c r="L520">
        <f t="shared" si="53"/>
        <v>1008</v>
      </c>
      <c r="M520" s="2" t="s">
        <v>28</v>
      </c>
      <c r="N520" t="s">
        <v>561</v>
      </c>
      <c r="O520" t="s">
        <v>25</v>
      </c>
      <c r="P520" s="3">
        <v>12.921682080641304</v>
      </c>
      <c r="Q520" t="str">
        <f t="shared" si="48"/>
        <v>E</v>
      </c>
      <c r="R520">
        <f t="shared" si="49"/>
        <v>2019</v>
      </c>
      <c r="S520">
        <f t="shared" si="50"/>
        <v>0</v>
      </c>
    </row>
    <row r="521" spans="1:19" x14ac:dyDescent="0.25">
      <c r="A521" s="1">
        <v>43609.080465087711</v>
      </c>
      <c r="B521" s="2" t="s">
        <v>1841</v>
      </c>
      <c r="C521" t="s">
        <v>170</v>
      </c>
      <c r="D521">
        <v>10</v>
      </c>
      <c r="E521">
        <f>IF(D521="", _xlfn.XLOOKUP(C521,'Median Quantity per product'!$D$4:$D$103,'Median Quantity per product'!$E$4:$E$103, "NA"),'Project Work - Data wrows'!D521)</f>
        <v>10</v>
      </c>
      <c r="F521">
        <v>189</v>
      </c>
      <c r="G521">
        <f>IF(F521="",_xlfn.XLOOKUP(C521,'Price Averages'!$D$4:$D$103,'Price Averages'!$E$4:$E$103, "FALSE"), F521)</f>
        <v>189</v>
      </c>
      <c r="H521" t="s">
        <v>32</v>
      </c>
      <c r="I521">
        <f>IF(H521="", _xlfn.XLOOKUP(C521, 'Cost Averages'!$D$4:$D$103,'Cost Averages'!$E$4:$E$103, "FALSE"),H521)</f>
        <v>63</v>
      </c>
      <c r="J521">
        <f t="shared" si="51"/>
        <v>1890</v>
      </c>
      <c r="K521">
        <f t="shared" si="52"/>
        <v>630</v>
      </c>
      <c r="L521">
        <f t="shared" si="53"/>
        <v>1260</v>
      </c>
      <c r="M521" s="2" t="s">
        <v>23</v>
      </c>
      <c r="N521" t="s">
        <v>670</v>
      </c>
      <c r="O521" t="s">
        <v>78</v>
      </c>
      <c r="P521" s="3">
        <v>12.460490918487697</v>
      </c>
      <c r="Q521" t="str">
        <f t="shared" si="48"/>
        <v>E</v>
      </c>
      <c r="R521">
        <f t="shared" si="49"/>
        <v>2019</v>
      </c>
      <c r="S521">
        <f t="shared" si="50"/>
        <v>0</v>
      </c>
    </row>
    <row r="522" spans="1:19" x14ac:dyDescent="0.25">
      <c r="A522" s="1">
        <v>43717.916307197054</v>
      </c>
      <c r="B522" s="2" t="s">
        <v>1551</v>
      </c>
      <c r="C522" t="s">
        <v>170</v>
      </c>
      <c r="D522">
        <v>12</v>
      </c>
      <c r="E522">
        <f>IF(D522="", _xlfn.XLOOKUP(C522,'Median Quantity per product'!$D$4:$D$103,'Median Quantity per product'!$E$4:$E$103, "NA"),'Project Work - Data wrows'!D522)</f>
        <v>12</v>
      </c>
      <c r="F522" t="s">
        <v>32</v>
      </c>
      <c r="G522">
        <f>IF(F522="",_xlfn.XLOOKUP(C522,'Price Averages'!$D$4:$D$103,'Price Averages'!$E$4:$E$103, "FALSE"), F522)</f>
        <v>189</v>
      </c>
      <c r="H522">
        <v>63</v>
      </c>
      <c r="I522">
        <f>IF(H522="", _xlfn.XLOOKUP(C522, 'Cost Averages'!$D$4:$D$103,'Cost Averages'!$E$4:$E$103, "FALSE"),H522)</f>
        <v>63</v>
      </c>
      <c r="J522">
        <f t="shared" si="51"/>
        <v>2268</v>
      </c>
      <c r="K522">
        <f t="shared" si="52"/>
        <v>756</v>
      </c>
      <c r="L522">
        <f t="shared" si="53"/>
        <v>1512</v>
      </c>
      <c r="M522" s="2" t="s">
        <v>28</v>
      </c>
      <c r="N522" t="s">
        <v>1552</v>
      </c>
      <c r="O522" t="s">
        <v>78</v>
      </c>
      <c r="P522" s="3">
        <v>14.412865837260112</v>
      </c>
      <c r="Q522" t="str">
        <f t="shared" si="48"/>
        <v>E</v>
      </c>
      <c r="R522">
        <f t="shared" si="49"/>
        <v>2019</v>
      </c>
      <c r="S522">
        <f t="shared" si="50"/>
        <v>0</v>
      </c>
    </row>
    <row r="523" spans="1:19" x14ac:dyDescent="0.25">
      <c r="A523" s="1">
        <v>43624.343012636942</v>
      </c>
      <c r="B523" s="2" t="s">
        <v>1718</v>
      </c>
      <c r="C523" t="s">
        <v>170</v>
      </c>
      <c r="D523">
        <v>15</v>
      </c>
      <c r="E523">
        <f>IF(D523="", _xlfn.XLOOKUP(C523,'Median Quantity per product'!$D$4:$D$103,'Median Quantity per product'!$E$4:$E$103, "NA"),'Project Work - Data wrows'!D523)</f>
        <v>15</v>
      </c>
      <c r="F523">
        <v>189</v>
      </c>
      <c r="G523">
        <f>IF(F523="",_xlfn.XLOOKUP(C523,'Price Averages'!$D$4:$D$103,'Price Averages'!$E$4:$E$103, "FALSE"), F523)</f>
        <v>189</v>
      </c>
      <c r="H523">
        <v>63</v>
      </c>
      <c r="I523">
        <f>IF(H523="", _xlfn.XLOOKUP(C523, 'Cost Averages'!$D$4:$D$103,'Cost Averages'!$E$4:$E$103, "FALSE"),H523)</f>
        <v>63</v>
      </c>
      <c r="J523">
        <f t="shared" si="51"/>
        <v>2835</v>
      </c>
      <c r="K523">
        <f t="shared" si="52"/>
        <v>945</v>
      </c>
      <c r="L523">
        <f t="shared" si="53"/>
        <v>1890</v>
      </c>
      <c r="M523" s="2" t="s">
        <v>28</v>
      </c>
      <c r="N523" t="s">
        <v>138</v>
      </c>
      <c r="O523" t="s">
        <v>56</v>
      </c>
      <c r="P523" s="3">
        <v>12.487915239531313</v>
      </c>
      <c r="Q523" t="str">
        <f t="shared" si="48"/>
        <v>E</v>
      </c>
      <c r="R523">
        <f t="shared" si="49"/>
        <v>2019</v>
      </c>
      <c r="S523">
        <f t="shared" si="50"/>
        <v>0</v>
      </c>
    </row>
    <row r="524" spans="1:19" x14ac:dyDescent="0.25">
      <c r="A524" s="1">
        <v>43821.170619238241</v>
      </c>
      <c r="B524" s="2" t="s">
        <v>2554</v>
      </c>
      <c r="C524" t="s">
        <v>170</v>
      </c>
      <c r="D524">
        <v>15</v>
      </c>
      <c r="E524">
        <f>IF(D524="", _xlfn.XLOOKUP(C524,'Median Quantity per product'!$D$4:$D$103,'Median Quantity per product'!$E$4:$E$103, "NA"),'Project Work - Data wrows'!D524)</f>
        <v>15</v>
      </c>
      <c r="F524">
        <v>189</v>
      </c>
      <c r="G524">
        <f>IF(F524="",_xlfn.XLOOKUP(C524,'Price Averages'!$D$4:$D$103,'Price Averages'!$E$4:$E$103, "FALSE"), F524)</f>
        <v>189</v>
      </c>
      <c r="H524">
        <v>63</v>
      </c>
      <c r="I524">
        <f>IF(H524="", _xlfn.XLOOKUP(C524, 'Cost Averages'!$D$4:$D$103,'Cost Averages'!$E$4:$E$103, "FALSE"),H524)</f>
        <v>63</v>
      </c>
      <c r="J524">
        <f t="shared" si="51"/>
        <v>2835</v>
      </c>
      <c r="K524">
        <f t="shared" si="52"/>
        <v>945</v>
      </c>
      <c r="L524">
        <f t="shared" si="53"/>
        <v>1890</v>
      </c>
      <c r="M524" s="2" t="s">
        <v>44</v>
      </c>
      <c r="N524" t="s">
        <v>869</v>
      </c>
      <c r="O524" t="s">
        <v>41</v>
      </c>
      <c r="P524" s="3">
        <v>13.275355576494196</v>
      </c>
      <c r="Q524" t="str">
        <f t="shared" si="48"/>
        <v>E</v>
      </c>
      <c r="R524">
        <f t="shared" si="49"/>
        <v>2019</v>
      </c>
      <c r="S524">
        <f t="shared" si="50"/>
        <v>0</v>
      </c>
    </row>
    <row r="525" spans="1:19" x14ac:dyDescent="0.25">
      <c r="A525" s="1">
        <v>43471.078814899825</v>
      </c>
      <c r="B525" s="2" t="s">
        <v>2919</v>
      </c>
      <c r="C525" t="s">
        <v>170</v>
      </c>
      <c r="D525">
        <v>15</v>
      </c>
      <c r="E525">
        <f>IF(D525="", _xlfn.XLOOKUP(C525,'Median Quantity per product'!$D$4:$D$103,'Median Quantity per product'!$E$4:$E$103, "NA"),'Project Work - Data wrows'!D525)</f>
        <v>15</v>
      </c>
      <c r="F525">
        <v>189</v>
      </c>
      <c r="G525">
        <f>IF(F525="",_xlfn.XLOOKUP(C525,'Price Averages'!$D$4:$D$103,'Price Averages'!$E$4:$E$103, "FALSE"), F525)</f>
        <v>189</v>
      </c>
      <c r="H525">
        <v>63</v>
      </c>
      <c r="I525">
        <f>IF(H525="", _xlfn.XLOOKUP(C525, 'Cost Averages'!$D$4:$D$103,'Cost Averages'!$E$4:$E$103, "FALSE"),H525)</f>
        <v>63</v>
      </c>
      <c r="J525">
        <f t="shared" si="51"/>
        <v>2835</v>
      </c>
      <c r="K525">
        <f t="shared" si="52"/>
        <v>945</v>
      </c>
      <c r="L525">
        <f t="shared" si="53"/>
        <v>1890</v>
      </c>
      <c r="M525" s="2" t="s">
        <v>28</v>
      </c>
      <c r="N525" t="s">
        <v>123</v>
      </c>
      <c r="O525" t="s">
        <v>25</v>
      </c>
      <c r="P525" s="3">
        <v>12.844063202784817</v>
      </c>
      <c r="Q525" t="str">
        <f t="shared" si="48"/>
        <v>E</v>
      </c>
      <c r="R525">
        <f t="shared" si="49"/>
        <v>2019</v>
      </c>
      <c r="S525">
        <f t="shared" si="50"/>
        <v>0</v>
      </c>
    </row>
    <row r="526" spans="1:19" x14ac:dyDescent="0.25">
      <c r="A526" s="1">
        <v>43721.93002650702</v>
      </c>
      <c r="B526" s="2" t="s">
        <v>837</v>
      </c>
      <c r="C526" t="s">
        <v>170</v>
      </c>
      <c r="D526">
        <v>17</v>
      </c>
      <c r="E526">
        <f>IF(D526="", _xlfn.XLOOKUP(C526,'Median Quantity per product'!$D$4:$D$103,'Median Quantity per product'!$E$4:$E$103, "NA"),'Project Work - Data wrows'!D526)</f>
        <v>17</v>
      </c>
      <c r="F526" t="s">
        <v>32</v>
      </c>
      <c r="G526">
        <f>IF(F526="",_xlfn.XLOOKUP(C526,'Price Averages'!$D$4:$D$103,'Price Averages'!$E$4:$E$103, "FALSE"), F526)</f>
        <v>189</v>
      </c>
      <c r="H526">
        <v>63</v>
      </c>
      <c r="I526">
        <f>IF(H526="", _xlfn.XLOOKUP(C526, 'Cost Averages'!$D$4:$D$103,'Cost Averages'!$E$4:$E$103, "FALSE"),H526)</f>
        <v>63</v>
      </c>
      <c r="J526">
        <f t="shared" si="51"/>
        <v>3213</v>
      </c>
      <c r="K526">
        <f t="shared" si="52"/>
        <v>1071</v>
      </c>
      <c r="L526">
        <f t="shared" si="53"/>
        <v>2142</v>
      </c>
      <c r="M526" s="2" t="s">
        <v>28</v>
      </c>
      <c r="N526" t="s">
        <v>264</v>
      </c>
      <c r="O526" t="s">
        <v>41</v>
      </c>
      <c r="P526" s="3">
        <v>12.503632939408062</v>
      </c>
      <c r="Q526" t="str">
        <f t="shared" si="48"/>
        <v>E</v>
      </c>
      <c r="R526">
        <f t="shared" si="49"/>
        <v>2019</v>
      </c>
      <c r="S526">
        <f t="shared" si="50"/>
        <v>0</v>
      </c>
    </row>
    <row r="527" spans="1:19" x14ac:dyDescent="0.25">
      <c r="A527" s="1">
        <v>43805</v>
      </c>
      <c r="B527" s="2" t="s">
        <v>3221</v>
      </c>
      <c r="C527" t="s">
        <v>170</v>
      </c>
      <c r="D527">
        <v>19</v>
      </c>
      <c r="E527">
        <f>IF(D527="", _xlfn.XLOOKUP(C527,'Median Quantity per product'!$D$4:$D$103,'Median Quantity per product'!$E$4:$E$103, "NA"),'Project Work - Data wrows'!D527)</f>
        <v>19</v>
      </c>
      <c r="F527">
        <v>189</v>
      </c>
      <c r="G527">
        <f>IF(F527="",_xlfn.XLOOKUP(C527,'Price Averages'!$D$4:$D$103,'Price Averages'!$E$4:$E$103, "FALSE"), F527)</f>
        <v>189</v>
      </c>
      <c r="H527">
        <v>63</v>
      </c>
      <c r="I527">
        <f>IF(H527="", _xlfn.XLOOKUP(C527, 'Cost Averages'!$D$4:$D$103,'Cost Averages'!$E$4:$E$103, "FALSE"),H527)</f>
        <v>63</v>
      </c>
      <c r="J527">
        <f t="shared" si="51"/>
        <v>3591</v>
      </c>
      <c r="K527">
        <f t="shared" si="52"/>
        <v>1197</v>
      </c>
      <c r="L527">
        <f t="shared" si="53"/>
        <v>2394</v>
      </c>
      <c r="M527" s="2" t="s">
        <v>23</v>
      </c>
      <c r="N527" t="s">
        <v>490</v>
      </c>
      <c r="O527" t="s">
        <v>50</v>
      </c>
      <c r="P527" s="3">
        <v>8.0758315802191021</v>
      </c>
      <c r="Q527" t="str">
        <f t="shared" si="48"/>
        <v>E</v>
      </c>
      <c r="R527">
        <f t="shared" si="49"/>
        <v>2019</v>
      </c>
      <c r="S527">
        <f t="shared" si="50"/>
        <v>0</v>
      </c>
    </row>
    <row r="528" spans="1:19" x14ac:dyDescent="0.25">
      <c r="A528" s="1">
        <v>43807.379580356413</v>
      </c>
      <c r="B528" s="2" t="s">
        <v>1219</v>
      </c>
      <c r="C528" t="s">
        <v>67</v>
      </c>
      <c r="D528">
        <v>2</v>
      </c>
      <c r="E528">
        <f>IF(D528="", _xlfn.XLOOKUP(C528,'Median Quantity per product'!$D$4:$D$103,'Median Quantity per product'!$E$4:$E$103, "NA"),'Project Work - Data wrows'!D528)</f>
        <v>2</v>
      </c>
      <c r="F528" t="s">
        <v>32</v>
      </c>
      <c r="G528">
        <f>IF(F528="",_xlfn.XLOOKUP(C528,'Price Averages'!$D$4:$D$103,'Price Averages'!$E$4:$E$103, "FALSE"), F528)</f>
        <v>76</v>
      </c>
      <c r="H528">
        <v>19</v>
      </c>
      <c r="I528">
        <f>IF(H528="", _xlfn.XLOOKUP(C528, 'Cost Averages'!$D$4:$D$103,'Cost Averages'!$E$4:$E$103, "FALSE"),H528)</f>
        <v>19</v>
      </c>
      <c r="J528">
        <f t="shared" si="51"/>
        <v>152</v>
      </c>
      <c r="K528">
        <f t="shared" si="52"/>
        <v>38</v>
      </c>
      <c r="L528">
        <f t="shared" si="53"/>
        <v>114</v>
      </c>
      <c r="M528" s="2" t="s">
        <v>44</v>
      </c>
      <c r="N528" t="s">
        <v>118</v>
      </c>
      <c r="O528" t="s">
        <v>56</v>
      </c>
      <c r="P528" s="3">
        <v>11.006397834696006</v>
      </c>
      <c r="Q528" t="str">
        <f t="shared" si="48"/>
        <v>E</v>
      </c>
      <c r="R528">
        <f t="shared" si="49"/>
        <v>2019</v>
      </c>
      <c r="S528">
        <f t="shared" si="50"/>
        <v>0</v>
      </c>
    </row>
    <row r="529" spans="1:19" x14ac:dyDescent="0.25">
      <c r="A529" s="1">
        <v>43796</v>
      </c>
      <c r="B529" s="2" t="s">
        <v>3212</v>
      </c>
      <c r="C529" t="s">
        <v>67</v>
      </c>
      <c r="D529">
        <v>4</v>
      </c>
      <c r="E529">
        <f>IF(D529="", _xlfn.XLOOKUP(C529,'Median Quantity per product'!$D$4:$D$103,'Median Quantity per product'!$E$4:$E$103, "NA"),'Project Work - Data wrows'!D529)</f>
        <v>4</v>
      </c>
      <c r="F529" t="s">
        <v>32</v>
      </c>
      <c r="G529">
        <f>IF(F529="",_xlfn.XLOOKUP(C529,'Price Averages'!$D$4:$D$103,'Price Averages'!$E$4:$E$103, "FALSE"), F529)</f>
        <v>76</v>
      </c>
      <c r="H529">
        <v>19</v>
      </c>
      <c r="I529">
        <f>IF(H529="", _xlfn.XLOOKUP(C529, 'Cost Averages'!$D$4:$D$103,'Cost Averages'!$E$4:$E$103, "FALSE"),H529)</f>
        <v>19</v>
      </c>
      <c r="J529">
        <f t="shared" si="51"/>
        <v>304</v>
      </c>
      <c r="K529">
        <f t="shared" si="52"/>
        <v>76</v>
      </c>
      <c r="L529">
        <f t="shared" si="53"/>
        <v>228</v>
      </c>
      <c r="M529" s="2" t="s">
        <v>28</v>
      </c>
      <c r="N529" t="s">
        <v>904</v>
      </c>
      <c r="O529" t="s">
        <v>56</v>
      </c>
      <c r="P529" s="3">
        <v>11.816651848338852</v>
      </c>
      <c r="Q529" t="str">
        <f t="shared" si="48"/>
        <v>E</v>
      </c>
      <c r="R529">
        <f t="shared" si="49"/>
        <v>2019</v>
      </c>
      <c r="S529">
        <f t="shared" si="50"/>
        <v>0</v>
      </c>
    </row>
    <row r="530" spans="1:19" x14ac:dyDescent="0.25">
      <c r="A530" s="1">
        <v>43671.066754054642</v>
      </c>
      <c r="B530" s="2" t="s">
        <v>66</v>
      </c>
      <c r="C530" t="s">
        <v>67</v>
      </c>
      <c r="D530">
        <v>5</v>
      </c>
      <c r="E530">
        <f>IF(D530="", _xlfn.XLOOKUP(C530,'Median Quantity per product'!$D$4:$D$103,'Median Quantity per product'!$E$4:$E$103, "NA"),'Project Work - Data wrows'!D530)</f>
        <v>5</v>
      </c>
      <c r="F530">
        <v>76</v>
      </c>
      <c r="G530">
        <f>IF(F530="",_xlfn.XLOOKUP(C530,'Price Averages'!$D$4:$D$103,'Price Averages'!$E$4:$E$103, "FALSE"), F530)</f>
        <v>76</v>
      </c>
      <c r="H530">
        <v>19</v>
      </c>
      <c r="I530">
        <f>IF(H530="", _xlfn.XLOOKUP(C530, 'Cost Averages'!$D$4:$D$103,'Cost Averages'!$E$4:$E$103, "FALSE"),H530)</f>
        <v>19</v>
      </c>
      <c r="J530">
        <f t="shared" si="51"/>
        <v>380</v>
      </c>
      <c r="K530">
        <f t="shared" si="52"/>
        <v>95</v>
      </c>
      <c r="L530">
        <f t="shared" si="53"/>
        <v>285</v>
      </c>
      <c r="M530" s="2" t="s">
        <v>28</v>
      </c>
      <c r="N530" t="s">
        <v>68</v>
      </c>
      <c r="O530" t="s">
        <v>50</v>
      </c>
      <c r="P530" s="3">
        <v>9.8384363471888783</v>
      </c>
      <c r="Q530" t="str">
        <f t="shared" si="48"/>
        <v>E</v>
      </c>
      <c r="R530">
        <f t="shared" si="49"/>
        <v>2019</v>
      </c>
      <c r="S530">
        <f t="shared" si="50"/>
        <v>0</v>
      </c>
    </row>
    <row r="531" spans="1:19" x14ac:dyDescent="0.25">
      <c r="A531" s="1">
        <v>43697.050971284909</v>
      </c>
      <c r="B531" s="2" t="s">
        <v>2263</v>
      </c>
      <c r="C531" t="s">
        <v>67</v>
      </c>
      <c r="D531">
        <v>8</v>
      </c>
      <c r="E531">
        <f>IF(D531="", _xlfn.XLOOKUP(C531,'Median Quantity per product'!$D$4:$D$103,'Median Quantity per product'!$E$4:$E$103, "NA"),'Project Work - Data wrows'!D531)</f>
        <v>8</v>
      </c>
      <c r="F531">
        <v>76</v>
      </c>
      <c r="G531">
        <f>IF(F531="",_xlfn.XLOOKUP(C531,'Price Averages'!$D$4:$D$103,'Price Averages'!$E$4:$E$103, "FALSE"), F531)</f>
        <v>76</v>
      </c>
      <c r="H531">
        <v>19</v>
      </c>
      <c r="I531">
        <f>IF(H531="", _xlfn.XLOOKUP(C531, 'Cost Averages'!$D$4:$D$103,'Cost Averages'!$E$4:$E$103, "FALSE"),H531)</f>
        <v>19</v>
      </c>
      <c r="J531">
        <f t="shared" si="51"/>
        <v>608</v>
      </c>
      <c r="K531">
        <f t="shared" si="52"/>
        <v>152</v>
      </c>
      <c r="L531">
        <f t="shared" si="53"/>
        <v>456</v>
      </c>
      <c r="M531" s="2" t="s">
        <v>28</v>
      </c>
      <c r="N531" t="s">
        <v>65</v>
      </c>
      <c r="O531" t="s">
        <v>50</v>
      </c>
      <c r="P531" s="3">
        <v>8.2871811249429097</v>
      </c>
      <c r="Q531" t="str">
        <f t="shared" si="48"/>
        <v>E</v>
      </c>
      <c r="R531">
        <f t="shared" si="49"/>
        <v>2019</v>
      </c>
      <c r="S531">
        <f t="shared" si="50"/>
        <v>0</v>
      </c>
    </row>
    <row r="532" spans="1:19" x14ac:dyDescent="0.25">
      <c r="A532" s="1">
        <v>43679.169037668493</v>
      </c>
      <c r="B532" s="2" t="s">
        <v>903</v>
      </c>
      <c r="C532" t="s">
        <v>67</v>
      </c>
      <c r="D532">
        <v>17</v>
      </c>
      <c r="E532">
        <f>IF(D532="", _xlfn.XLOOKUP(C532,'Median Quantity per product'!$D$4:$D$103,'Median Quantity per product'!$E$4:$E$103, "NA"),'Project Work - Data wrows'!D532)</f>
        <v>17</v>
      </c>
      <c r="F532" t="s">
        <v>32</v>
      </c>
      <c r="G532">
        <f>IF(F532="",_xlfn.XLOOKUP(C532,'Price Averages'!$D$4:$D$103,'Price Averages'!$E$4:$E$103, "FALSE"), F532)</f>
        <v>76</v>
      </c>
      <c r="H532">
        <v>19</v>
      </c>
      <c r="I532">
        <f>IF(H532="", _xlfn.XLOOKUP(C532, 'Cost Averages'!$D$4:$D$103,'Cost Averages'!$E$4:$E$103, "FALSE"),H532)</f>
        <v>19</v>
      </c>
      <c r="J532">
        <f t="shared" si="51"/>
        <v>1292</v>
      </c>
      <c r="K532">
        <f t="shared" si="52"/>
        <v>323</v>
      </c>
      <c r="L532">
        <f t="shared" si="53"/>
        <v>969</v>
      </c>
      <c r="M532" s="2" t="s">
        <v>44</v>
      </c>
      <c r="N532" t="s">
        <v>302</v>
      </c>
      <c r="O532" t="s">
        <v>50</v>
      </c>
      <c r="P532" s="3">
        <v>11.03324198943719</v>
      </c>
      <c r="Q532" t="str">
        <f t="shared" si="48"/>
        <v>E</v>
      </c>
      <c r="R532">
        <f t="shared" si="49"/>
        <v>2019</v>
      </c>
      <c r="S532">
        <f t="shared" si="50"/>
        <v>0</v>
      </c>
    </row>
    <row r="533" spans="1:19" x14ac:dyDescent="0.25">
      <c r="A533" s="1">
        <v>43471.363895630457</v>
      </c>
      <c r="B533" s="2" t="s">
        <v>2539</v>
      </c>
      <c r="C533" t="s">
        <v>67</v>
      </c>
      <c r="D533">
        <v>17</v>
      </c>
      <c r="E533">
        <f>IF(D533="", _xlfn.XLOOKUP(C533,'Median Quantity per product'!$D$4:$D$103,'Median Quantity per product'!$E$4:$E$103, "NA"),'Project Work - Data wrows'!D533)</f>
        <v>17</v>
      </c>
      <c r="F533">
        <v>76</v>
      </c>
      <c r="G533">
        <f>IF(F533="",_xlfn.XLOOKUP(C533,'Price Averages'!$D$4:$D$103,'Price Averages'!$E$4:$E$103, "FALSE"), F533)</f>
        <v>76</v>
      </c>
      <c r="H533">
        <v>19</v>
      </c>
      <c r="I533">
        <f>IF(H533="", _xlfn.XLOOKUP(C533, 'Cost Averages'!$D$4:$D$103,'Cost Averages'!$E$4:$E$103, "FALSE"),H533)</f>
        <v>19</v>
      </c>
      <c r="J533">
        <f t="shared" si="51"/>
        <v>1292</v>
      </c>
      <c r="K533">
        <f t="shared" si="52"/>
        <v>323</v>
      </c>
      <c r="L533">
        <f t="shared" si="53"/>
        <v>969</v>
      </c>
      <c r="M533" s="2" t="s">
        <v>23</v>
      </c>
      <c r="N533" t="s">
        <v>305</v>
      </c>
      <c r="O533" t="s">
        <v>41</v>
      </c>
      <c r="P533" s="3">
        <v>11.99399163482429</v>
      </c>
      <c r="Q533" t="str">
        <f t="shared" si="48"/>
        <v>E</v>
      </c>
      <c r="R533">
        <f t="shared" si="49"/>
        <v>2019</v>
      </c>
      <c r="S533">
        <f t="shared" si="50"/>
        <v>0</v>
      </c>
    </row>
    <row r="534" spans="1:19" x14ac:dyDescent="0.25">
      <c r="A534" s="1">
        <v>43728.033909260455</v>
      </c>
      <c r="B534" s="2" t="s">
        <v>2972</v>
      </c>
      <c r="C534" t="s">
        <v>67</v>
      </c>
      <c r="D534" t="s">
        <v>32</v>
      </c>
      <c r="E534">
        <f>IF(D534="", _xlfn.XLOOKUP(C534,'Median Quantity per product'!$D$4:$D$103,'Median Quantity per product'!$E$4:$E$103, "NA"),'Project Work - Data wrows'!D534)</f>
        <v>10.5</v>
      </c>
      <c r="F534">
        <v>76</v>
      </c>
      <c r="G534">
        <f>IF(F534="",_xlfn.XLOOKUP(C534,'Price Averages'!$D$4:$D$103,'Price Averages'!$E$4:$E$103, "FALSE"), F534)</f>
        <v>76</v>
      </c>
      <c r="H534">
        <v>19</v>
      </c>
      <c r="I534">
        <f>IF(H534="", _xlfn.XLOOKUP(C534, 'Cost Averages'!$D$4:$D$103,'Cost Averages'!$E$4:$E$103, "FALSE"),H534)</f>
        <v>19</v>
      </c>
      <c r="J534">
        <f t="shared" si="51"/>
        <v>798</v>
      </c>
      <c r="K534">
        <f t="shared" si="52"/>
        <v>199.5</v>
      </c>
      <c r="L534">
        <f t="shared" si="53"/>
        <v>598.5</v>
      </c>
      <c r="M534" s="2" t="s">
        <v>44</v>
      </c>
      <c r="N534" t="s">
        <v>846</v>
      </c>
      <c r="O534" t="s">
        <v>50</v>
      </c>
      <c r="P534" s="3">
        <v>12.990345718839325</v>
      </c>
      <c r="Q534" t="str">
        <f t="shared" si="48"/>
        <v>E</v>
      </c>
      <c r="R534">
        <f t="shared" si="49"/>
        <v>2019</v>
      </c>
      <c r="S534">
        <f t="shared" si="50"/>
        <v>0</v>
      </c>
    </row>
    <row r="535" spans="1:19" x14ac:dyDescent="0.25">
      <c r="A535" s="1">
        <v>43486.353161896863</v>
      </c>
      <c r="B535" s="2" t="s">
        <v>2648</v>
      </c>
      <c r="C535" t="s">
        <v>48</v>
      </c>
      <c r="D535">
        <v>2</v>
      </c>
      <c r="E535">
        <f>IF(D535="", _xlfn.XLOOKUP(C535,'Median Quantity per product'!$D$4:$D$103,'Median Quantity per product'!$E$4:$E$103, "NA"),'Project Work - Data wrows'!D535)</f>
        <v>2</v>
      </c>
      <c r="F535" t="s">
        <v>32</v>
      </c>
      <c r="G535">
        <f>IF(F535="",_xlfn.XLOOKUP(C535,'Price Averages'!$D$4:$D$103,'Price Averages'!$E$4:$E$103, "FALSE"), F535)</f>
        <v>38</v>
      </c>
      <c r="H535">
        <v>19</v>
      </c>
      <c r="I535">
        <f>IF(H535="", _xlfn.XLOOKUP(C535, 'Cost Averages'!$D$4:$D$103,'Cost Averages'!$E$4:$E$103, "FALSE"),H535)</f>
        <v>19</v>
      </c>
      <c r="J535">
        <f t="shared" si="51"/>
        <v>76</v>
      </c>
      <c r="K535">
        <f t="shared" si="52"/>
        <v>38</v>
      </c>
      <c r="L535">
        <f t="shared" si="53"/>
        <v>38</v>
      </c>
      <c r="M535" s="2" t="s">
        <v>23</v>
      </c>
      <c r="N535" t="s">
        <v>238</v>
      </c>
      <c r="O535" t="s">
        <v>50</v>
      </c>
      <c r="P535" s="3">
        <v>15.234329552872023</v>
      </c>
      <c r="Q535" t="str">
        <f t="shared" si="48"/>
        <v>E</v>
      </c>
      <c r="R535">
        <f t="shared" si="49"/>
        <v>2019</v>
      </c>
      <c r="S535">
        <f t="shared" si="50"/>
        <v>0</v>
      </c>
    </row>
    <row r="536" spans="1:19" x14ac:dyDescent="0.25">
      <c r="A536" s="1">
        <v>43715.658537188167</v>
      </c>
      <c r="B536" s="2" t="s">
        <v>2128</v>
      </c>
      <c r="C536" t="s">
        <v>48</v>
      </c>
      <c r="D536">
        <v>3</v>
      </c>
      <c r="E536">
        <f>IF(D536="", _xlfn.XLOOKUP(C536,'Median Quantity per product'!$D$4:$D$103,'Median Quantity per product'!$E$4:$E$103, "NA"),'Project Work - Data wrows'!D536)</f>
        <v>3</v>
      </c>
      <c r="F536">
        <v>38</v>
      </c>
      <c r="G536">
        <f>IF(F536="",_xlfn.XLOOKUP(C536,'Price Averages'!$D$4:$D$103,'Price Averages'!$E$4:$E$103, "FALSE"), F536)</f>
        <v>38</v>
      </c>
      <c r="H536" t="s">
        <v>32</v>
      </c>
      <c r="I536">
        <f>IF(H536="", _xlfn.XLOOKUP(C536, 'Cost Averages'!$D$4:$D$103,'Cost Averages'!$E$4:$E$103, "FALSE"),H536)</f>
        <v>19</v>
      </c>
      <c r="J536">
        <f t="shared" si="51"/>
        <v>114</v>
      </c>
      <c r="K536">
        <f t="shared" si="52"/>
        <v>57</v>
      </c>
      <c r="L536">
        <f t="shared" si="53"/>
        <v>57</v>
      </c>
      <c r="M536" s="2" t="s">
        <v>44</v>
      </c>
      <c r="N536" t="s">
        <v>637</v>
      </c>
      <c r="O536" t="s">
        <v>78</v>
      </c>
      <c r="P536" s="3">
        <v>9.879282537628514</v>
      </c>
      <c r="Q536" t="str">
        <f t="shared" si="48"/>
        <v>E</v>
      </c>
      <c r="R536">
        <f t="shared" si="49"/>
        <v>2019</v>
      </c>
      <c r="S536">
        <f t="shared" si="50"/>
        <v>0</v>
      </c>
    </row>
    <row r="537" spans="1:19" x14ac:dyDescent="0.25">
      <c r="A537" s="1">
        <v>43520.734927817088</v>
      </c>
      <c r="B537" s="2" t="s">
        <v>1529</v>
      </c>
      <c r="C537" t="s">
        <v>48</v>
      </c>
      <c r="D537">
        <v>4</v>
      </c>
      <c r="E537">
        <f>IF(D537="", _xlfn.XLOOKUP(C537,'Median Quantity per product'!$D$4:$D$103,'Median Quantity per product'!$E$4:$E$103, "NA"),'Project Work - Data wrows'!D537)</f>
        <v>4</v>
      </c>
      <c r="F537">
        <v>38</v>
      </c>
      <c r="G537">
        <f>IF(F537="",_xlfn.XLOOKUP(C537,'Price Averages'!$D$4:$D$103,'Price Averages'!$E$4:$E$103, "FALSE"), F537)</f>
        <v>38</v>
      </c>
      <c r="H537">
        <v>19</v>
      </c>
      <c r="I537">
        <f>IF(H537="", _xlfn.XLOOKUP(C537, 'Cost Averages'!$D$4:$D$103,'Cost Averages'!$E$4:$E$103, "FALSE"),H537)</f>
        <v>19</v>
      </c>
      <c r="J537">
        <f t="shared" si="51"/>
        <v>152</v>
      </c>
      <c r="K537">
        <f t="shared" si="52"/>
        <v>76</v>
      </c>
      <c r="L537">
        <f t="shared" si="53"/>
        <v>76</v>
      </c>
      <c r="M537" s="2" t="s">
        <v>44</v>
      </c>
      <c r="N537" t="s">
        <v>226</v>
      </c>
      <c r="O537" t="s">
        <v>56</v>
      </c>
      <c r="P537" s="3">
        <v>12.200533931675887</v>
      </c>
      <c r="Q537" t="str">
        <f t="shared" si="48"/>
        <v>E</v>
      </c>
      <c r="R537">
        <f t="shared" si="49"/>
        <v>2019</v>
      </c>
      <c r="S537">
        <f t="shared" si="50"/>
        <v>0</v>
      </c>
    </row>
    <row r="538" spans="1:19" x14ac:dyDescent="0.25">
      <c r="A538" s="1">
        <v>43687.326574070561</v>
      </c>
      <c r="B538" s="2" t="s">
        <v>1563</v>
      </c>
      <c r="C538" t="s">
        <v>48</v>
      </c>
      <c r="D538">
        <v>4</v>
      </c>
      <c r="E538">
        <f>IF(D538="", _xlfn.XLOOKUP(C538,'Median Quantity per product'!$D$4:$D$103,'Median Quantity per product'!$E$4:$E$103, "NA"),'Project Work - Data wrows'!D538)</f>
        <v>4</v>
      </c>
      <c r="F538">
        <v>38</v>
      </c>
      <c r="G538">
        <f>IF(F538="",_xlfn.XLOOKUP(C538,'Price Averages'!$D$4:$D$103,'Price Averages'!$E$4:$E$103, "FALSE"), F538)</f>
        <v>38</v>
      </c>
      <c r="H538">
        <v>19</v>
      </c>
      <c r="I538">
        <f>IF(H538="", _xlfn.XLOOKUP(C538, 'Cost Averages'!$D$4:$D$103,'Cost Averages'!$E$4:$E$103, "FALSE"),H538)</f>
        <v>19</v>
      </c>
      <c r="J538">
        <f t="shared" si="51"/>
        <v>152</v>
      </c>
      <c r="K538">
        <f t="shared" si="52"/>
        <v>76</v>
      </c>
      <c r="L538">
        <f t="shared" si="53"/>
        <v>76</v>
      </c>
      <c r="M538" s="2" t="s">
        <v>23</v>
      </c>
      <c r="N538" t="s">
        <v>1215</v>
      </c>
      <c r="O538" t="s">
        <v>46</v>
      </c>
      <c r="P538" s="3">
        <v>10.428287009858728</v>
      </c>
      <c r="Q538" t="str">
        <f t="shared" si="48"/>
        <v>E</v>
      </c>
      <c r="R538">
        <f t="shared" si="49"/>
        <v>2019</v>
      </c>
      <c r="S538">
        <f t="shared" si="50"/>
        <v>0</v>
      </c>
    </row>
    <row r="539" spans="1:19" x14ac:dyDescent="0.25">
      <c r="A539" s="1">
        <v>43821.665829463876</v>
      </c>
      <c r="B539" s="2" t="s">
        <v>1171</v>
      </c>
      <c r="C539" t="s">
        <v>48</v>
      </c>
      <c r="D539">
        <v>6</v>
      </c>
      <c r="E539">
        <f>IF(D539="", _xlfn.XLOOKUP(C539,'Median Quantity per product'!$D$4:$D$103,'Median Quantity per product'!$E$4:$E$103, "NA"),'Project Work - Data wrows'!D539)</f>
        <v>6</v>
      </c>
      <c r="F539">
        <v>38</v>
      </c>
      <c r="G539">
        <f>IF(F539="",_xlfn.XLOOKUP(C539,'Price Averages'!$D$4:$D$103,'Price Averages'!$E$4:$E$103, "FALSE"), F539)</f>
        <v>38</v>
      </c>
      <c r="H539">
        <v>19</v>
      </c>
      <c r="I539">
        <f>IF(H539="", _xlfn.XLOOKUP(C539, 'Cost Averages'!$D$4:$D$103,'Cost Averages'!$E$4:$E$103, "FALSE"),H539)</f>
        <v>19</v>
      </c>
      <c r="J539">
        <f t="shared" si="51"/>
        <v>228</v>
      </c>
      <c r="K539">
        <f t="shared" si="52"/>
        <v>114</v>
      </c>
      <c r="L539">
        <f t="shared" si="53"/>
        <v>114</v>
      </c>
      <c r="M539" s="2" t="s">
        <v>28</v>
      </c>
      <c r="N539" t="s">
        <v>307</v>
      </c>
      <c r="O539" t="s">
        <v>34</v>
      </c>
      <c r="P539" s="3">
        <v>10.966283117837653</v>
      </c>
      <c r="Q539" t="str">
        <f t="shared" si="48"/>
        <v>E</v>
      </c>
      <c r="R539">
        <f t="shared" si="49"/>
        <v>2019</v>
      </c>
      <c r="S539">
        <f t="shared" si="50"/>
        <v>0</v>
      </c>
    </row>
    <row r="540" spans="1:19" x14ac:dyDescent="0.25">
      <c r="A540" s="1">
        <v>43650.830853075997</v>
      </c>
      <c r="B540" s="2" t="s">
        <v>1959</v>
      </c>
      <c r="C540" t="s">
        <v>48</v>
      </c>
      <c r="D540">
        <v>7</v>
      </c>
      <c r="E540">
        <f>IF(D540="", _xlfn.XLOOKUP(C540,'Median Quantity per product'!$D$4:$D$103,'Median Quantity per product'!$E$4:$E$103, "NA"),'Project Work - Data wrows'!D540)</f>
        <v>7</v>
      </c>
      <c r="F540">
        <v>38</v>
      </c>
      <c r="G540">
        <f>IF(F540="",_xlfn.XLOOKUP(C540,'Price Averages'!$D$4:$D$103,'Price Averages'!$E$4:$E$103, "FALSE"), F540)</f>
        <v>38</v>
      </c>
      <c r="H540">
        <v>19</v>
      </c>
      <c r="I540">
        <f>IF(H540="", _xlfn.XLOOKUP(C540, 'Cost Averages'!$D$4:$D$103,'Cost Averages'!$E$4:$E$103, "FALSE"),H540)</f>
        <v>19</v>
      </c>
      <c r="J540">
        <f t="shared" si="51"/>
        <v>266</v>
      </c>
      <c r="K540">
        <f t="shared" si="52"/>
        <v>133</v>
      </c>
      <c r="L540">
        <f t="shared" si="53"/>
        <v>133</v>
      </c>
      <c r="M540" s="2" t="s">
        <v>23</v>
      </c>
      <c r="N540" t="s">
        <v>1245</v>
      </c>
      <c r="O540" t="s">
        <v>41</v>
      </c>
      <c r="P540" s="3">
        <v>10.518436853046438</v>
      </c>
      <c r="Q540" t="str">
        <f t="shared" si="48"/>
        <v>E</v>
      </c>
      <c r="R540">
        <f t="shared" si="49"/>
        <v>2019</v>
      </c>
      <c r="S540">
        <f t="shared" si="50"/>
        <v>0</v>
      </c>
    </row>
    <row r="541" spans="1:19" x14ac:dyDescent="0.25">
      <c r="A541" s="1">
        <v>43490.018214978823</v>
      </c>
      <c r="B541" s="2" t="s">
        <v>2022</v>
      </c>
      <c r="C541" t="s">
        <v>48</v>
      </c>
      <c r="D541">
        <v>9</v>
      </c>
      <c r="E541">
        <f>IF(D541="", _xlfn.XLOOKUP(C541,'Median Quantity per product'!$D$4:$D$103,'Median Quantity per product'!$E$4:$E$103, "NA"),'Project Work - Data wrows'!D541)</f>
        <v>9</v>
      </c>
      <c r="F541">
        <v>38</v>
      </c>
      <c r="G541">
        <f>IF(F541="",_xlfn.XLOOKUP(C541,'Price Averages'!$D$4:$D$103,'Price Averages'!$E$4:$E$103, "FALSE"), F541)</f>
        <v>38</v>
      </c>
      <c r="H541">
        <v>19</v>
      </c>
      <c r="I541">
        <f>IF(H541="", _xlfn.XLOOKUP(C541, 'Cost Averages'!$D$4:$D$103,'Cost Averages'!$E$4:$E$103, "FALSE"),H541)</f>
        <v>19</v>
      </c>
      <c r="J541">
        <f t="shared" si="51"/>
        <v>342</v>
      </c>
      <c r="K541">
        <f t="shared" si="52"/>
        <v>171</v>
      </c>
      <c r="L541">
        <f t="shared" si="53"/>
        <v>171</v>
      </c>
      <c r="M541" s="2" t="s">
        <v>28</v>
      </c>
      <c r="N541" t="s">
        <v>925</v>
      </c>
      <c r="O541" t="s">
        <v>50</v>
      </c>
      <c r="P541" s="3">
        <v>11.130819205617987</v>
      </c>
      <c r="Q541" t="str">
        <f t="shared" si="48"/>
        <v>E</v>
      </c>
      <c r="R541">
        <f t="shared" si="49"/>
        <v>2019</v>
      </c>
      <c r="S541">
        <f t="shared" si="50"/>
        <v>0</v>
      </c>
    </row>
    <row r="542" spans="1:19" x14ac:dyDescent="0.25">
      <c r="A542" s="1">
        <v>43714.852820357242</v>
      </c>
      <c r="B542" s="2" t="s">
        <v>395</v>
      </c>
      <c r="C542" t="s">
        <v>48</v>
      </c>
      <c r="D542">
        <v>11</v>
      </c>
      <c r="E542">
        <f>IF(D542="", _xlfn.XLOOKUP(C542,'Median Quantity per product'!$D$4:$D$103,'Median Quantity per product'!$E$4:$E$103, "NA"),'Project Work - Data wrows'!D542)</f>
        <v>11</v>
      </c>
      <c r="F542">
        <v>38</v>
      </c>
      <c r="G542">
        <f>IF(F542="",_xlfn.XLOOKUP(C542,'Price Averages'!$D$4:$D$103,'Price Averages'!$E$4:$E$103, "FALSE"), F542)</f>
        <v>38</v>
      </c>
      <c r="H542">
        <v>19</v>
      </c>
      <c r="I542">
        <f>IF(H542="", _xlfn.XLOOKUP(C542, 'Cost Averages'!$D$4:$D$103,'Cost Averages'!$E$4:$E$103, "FALSE"),H542)</f>
        <v>19</v>
      </c>
      <c r="J542">
        <f t="shared" si="51"/>
        <v>418</v>
      </c>
      <c r="K542">
        <f t="shared" si="52"/>
        <v>209</v>
      </c>
      <c r="L542">
        <f t="shared" si="53"/>
        <v>209</v>
      </c>
      <c r="M542" s="2" t="s">
        <v>28</v>
      </c>
      <c r="N542" t="s">
        <v>226</v>
      </c>
      <c r="O542" t="s">
        <v>56</v>
      </c>
      <c r="P542" s="3">
        <v>12.200533931675887</v>
      </c>
      <c r="Q542" t="str">
        <f t="shared" si="48"/>
        <v>E</v>
      </c>
      <c r="R542">
        <f t="shared" si="49"/>
        <v>2019</v>
      </c>
      <c r="S542">
        <f t="shared" si="50"/>
        <v>0</v>
      </c>
    </row>
    <row r="543" spans="1:19" x14ac:dyDescent="0.25">
      <c r="A543" s="1">
        <v>43803</v>
      </c>
      <c r="B543" s="2" t="s">
        <v>3219</v>
      </c>
      <c r="C543" t="s">
        <v>48</v>
      </c>
      <c r="D543">
        <v>11</v>
      </c>
      <c r="E543">
        <f>IF(D543="", _xlfn.XLOOKUP(C543,'Median Quantity per product'!$D$4:$D$103,'Median Quantity per product'!$E$4:$E$103, "NA"),'Project Work - Data wrows'!D543)</f>
        <v>11</v>
      </c>
      <c r="F543" t="s">
        <v>32</v>
      </c>
      <c r="G543">
        <f>IF(F543="",_xlfn.XLOOKUP(C543,'Price Averages'!$D$4:$D$103,'Price Averages'!$E$4:$E$103, "FALSE"), F543)</f>
        <v>38</v>
      </c>
      <c r="H543">
        <v>19</v>
      </c>
      <c r="I543">
        <f>IF(H543="", _xlfn.XLOOKUP(C543, 'Cost Averages'!$D$4:$D$103,'Cost Averages'!$E$4:$E$103, "FALSE"),H543)</f>
        <v>19</v>
      </c>
      <c r="J543">
        <f t="shared" si="51"/>
        <v>418</v>
      </c>
      <c r="K543">
        <f t="shared" si="52"/>
        <v>209</v>
      </c>
      <c r="L543">
        <f t="shared" si="53"/>
        <v>209</v>
      </c>
      <c r="M543" s="2" t="s">
        <v>28</v>
      </c>
      <c r="N543" t="s">
        <v>871</v>
      </c>
      <c r="O543" t="s">
        <v>34</v>
      </c>
      <c r="P543" s="3">
        <v>12.37474961859551</v>
      </c>
      <c r="Q543" t="str">
        <f t="shared" si="48"/>
        <v>E</v>
      </c>
      <c r="R543">
        <f t="shared" si="49"/>
        <v>2019</v>
      </c>
      <c r="S543">
        <f t="shared" si="50"/>
        <v>0</v>
      </c>
    </row>
    <row r="544" spans="1:19" x14ac:dyDescent="0.25">
      <c r="A544" s="1">
        <v>43800.432193527617</v>
      </c>
      <c r="B544" s="2" t="s">
        <v>1934</v>
      </c>
      <c r="C544" t="s">
        <v>48</v>
      </c>
      <c r="D544">
        <v>13</v>
      </c>
      <c r="E544">
        <f>IF(D544="", _xlfn.XLOOKUP(C544,'Median Quantity per product'!$D$4:$D$103,'Median Quantity per product'!$E$4:$E$103, "NA"),'Project Work - Data wrows'!D544)</f>
        <v>13</v>
      </c>
      <c r="F544">
        <v>38</v>
      </c>
      <c r="G544">
        <f>IF(F544="",_xlfn.XLOOKUP(C544,'Price Averages'!$D$4:$D$103,'Price Averages'!$E$4:$E$103, "FALSE"), F544)</f>
        <v>38</v>
      </c>
      <c r="H544" t="s">
        <v>32</v>
      </c>
      <c r="I544">
        <f>IF(H544="", _xlfn.XLOOKUP(C544, 'Cost Averages'!$D$4:$D$103,'Cost Averages'!$E$4:$E$103, "FALSE"),H544)</f>
        <v>19</v>
      </c>
      <c r="J544">
        <f t="shared" si="51"/>
        <v>494</v>
      </c>
      <c r="K544">
        <f t="shared" si="52"/>
        <v>247</v>
      </c>
      <c r="L544">
        <f t="shared" si="53"/>
        <v>247</v>
      </c>
      <c r="M544" s="2" t="s">
        <v>44</v>
      </c>
      <c r="N544" t="s">
        <v>778</v>
      </c>
      <c r="O544" t="s">
        <v>78</v>
      </c>
      <c r="P544" s="3">
        <v>13.095446915421235</v>
      </c>
      <c r="Q544" t="str">
        <f t="shared" si="48"/>
        <v>E</v>
      </c>
      <c r="R544">
        <f t="shared" si="49"/>
        <v>2019</v>
      </c>
      <c r="S544">
        <f t="shared" si="50"/>
        <v>0</v>
      </c>
    </row>
    <row r="545" spans="1:19" x14ac:dyDescent="0.25">
      <c r="A545" s="1">
        <v>43814.386657689829</v>
      </c>
      <c r="B545" s="2" t="s">
        <v>165</v>
      </c>
      <c r="C545" t="s">
        <v>48</v>
      </c>
      <c r="D545">
        <v>15</v>
      </c>
      <c r="E545">
        <f>IF(D545="", _xlfn.XLOOKUP(C545,'Median Quantity per product'!$D$4:$D$103,'Median Quantity per product'!$E$4:$E$103, "NA"),'Project Work - Data wrows'!D545)</f>
        <v>15</v>
      </c>
      <c r="F545">
        <v>38</v>
      </c>
      <c r="G545">
        <f>IF(F545="",_xlfn.XLOOKUP(C545,'Price Averages'!$D$4:$D$103,'Price Averages'!$E$4:$E$103, "FALSE"), F545)</f>
        <v>38</v>
      </c>
      <c r="H545">
        <v>19</v>
      </c>
      <c r="I545">
        <f>IF(H545="", _xlfn.XLOOKUP(C545, 'Cost Averages'!$D$4:$D$103,'Cost Averages'!$E$4:$E$103, "FALSE"),H545)</f>
        <v>19</v>
      </c>
      <c r="J545">
        <f t="shared" si="51"/>
        <v>570</v>
      </c>
      <c r="K545">
        <f t="shared" si="52"/>
        <v>285</v>
      </c>
      <c r="L545">
        <f t="shared" si="53"/>
        <v>285</v>
      </c>
      <c r="M545" s="2" t="s">
        <v>28</v>
      </c>
      <c r="N545" t="s">
        <v>71</v>
      </c>
      <c r="O545" t="s">
        <v>56</v>
      </c>
      <c r="P545" s="3">
        <v>12.163730387337393</v>
      </c>
      <c r="Q545" t="str">
        <f t="shared" si="48"/>
        <v>E</v>
      </c>
      <c r="R545">
        <f t="shared" si="49"/>
        <v>2019</v>
      </c>
      <c r="S545">
        <f t="shared" si="50"/>
        <v>0</v>
      </c>
    </row>
    <row r="546" spans="1:19" x14ac:dyDescent="0.25">
      <c r="A546" s="1">
        <v>43773.836508791108</v>
      </c>
      <c r="B546" s="2" t="s">
        <v>2313</v>
      </c>
      <c r="C546" t="s">
        <v>48</v>
      </c>
      <c r="D546">
        <v>15</v>
      </c>
      <c r="E546">
        <f>IF(D546="", _xlfn.XLOOKUP(C546,'Median Quantity per product'!$D$4:$D$103,'Median Quantity per product'!$E$4:$E$103, "NA"),'Project Work - Data wrows'!D546)</f>
        <v>15</v>
      </c>
      <c r="F546">
        <v>38</v>
      </c>
      <c r="G546">
        <f>IF(F546="",_xlfn.XLOOKUP(C546,'Price Averages'!$D$4:$D$103,'Price Averages'!$E$4:$E$103, "FALSE"), F546)</f>
        <v>38</v>
      </c>
      <c r="H546">
        <v>19</v>
      </c>
      <c r="I546">
        <f>IF(H546="", _xlfn.XLOOKUP(C546, 'Cost Averages'!$D$4:$D$103,'Cost Averages'!$E$4:$E$103, "FALSE"),H546)</f>
        <v>19</v>
      </c>
      <c r="J546">
        <f t="shared" si="51"/>
        <v>570</v>
      </c>
      <c r="K546">
        <f t="shared" si="52"/>
        <v>285</v>
      </c>
      <c r="L546">
        <f t="shared" si="53"/>
        <v>285</v>
      </c>
      <c r="M546" s="2" t="s">
        <v>28</v>
      </c>
      <c r="N546" t="s">
        <v>410</v>
      </c>
      <c r="O546" t="s">
        <v>34</v>
      </c>
      <c r="P546" s="3">
        <v>11.644564584314265</v>
      </c>
      <c r="Q546" t="str">
        <f t="shared" si="48"/>
        <v>E</v>
      </c>
      <c r="R546">
        <f t="shared" si="49"/>
        <v>2019</v>
      </c>
      <c r="S546">
        <f t="shared" si="50"/>
        <v>0</v>
      </c>
    </row>
    <row r="547" spans="1:19" x14ac:dyDescent="0.25">
      <c r="A547" s="1">
        <v>43647.19214598729</v>
      </c>
      <c r="B547" s="2" t="s">
        <v>2588</v>
      </c>
      <c r="C547" t="s">
        <v>48</v>
      </c>
      <c r="D547">
        <v>18</v>
      </c>
      <c r="E547">
        <f>IF(D547="", _xlfn.XLOOKUP(C547,'Median Quantity per product'!$D$4:$D$103,'Median Quantity per product'!$E$4:$E$103, "NA"),'Project Work - Data wrows'!D547)</f>
        <v>18</v>
      </c>
      <c r="F547">
        <v>38</v>
      </c>
      <c r="G547">
        <f>IF(F547="",_xlfn.XLOOKUP(C547,'Price Averages'!$D$4:$D$103,'Price Averages'!$E$4:$E$103, "FALSE"), F547)</f>
        <v>38</v>
      </c>
      <c r="H547">
        <v>19</v>
      </c>
      <c r="I547">
        <f>IF(H547="", _xlfn.XLOOKUP(C547, 'Cost Averages'!$D$4:$D$103,'Cost Averages'!$E$4:$E$103, "FALSE"),H547)</f>
        <v>19</v>
      </c>
      <c r="J547">
        <f t="shared" si="51"/>
        <v>684</v>
      </c>
      <c r="K547">
        <f t="shared" si="52"/>
        <v>342</v>
      </c>
      <c r="L547">
        <f t="shared" si="53"/>
        <v>342</v>
      </c>
      <c r="M547" s="2" t="s">
        <v>23</v>
      </c>
      <c r="N547" t="s">
        <v>108</v>
      </c>
      <c r="O547" t="s">
        <v>56</v>
      </c>
      <c r="P547" s="3">
        <v>14.697745043716761</v>
      </c>
      <c r="Q547" t="str">
        <f t="shared" si="48"/>
        <v>E</v>
      </c>
      <c r="R547">
        <f t="shared" si="49"/>
        <v>2019</v>
      </c>
      <c r="S547">
        <f t="shared" si="50"/>
        <v>0</v>
      </c>
    </row>
    <row r="548" spans="1:19" x14ac:dyDescent="0.25">
      <c r="A548" s="1">
        <v>43749.299577769998</v>
      </c>
      <c r="B548" s="2" t="s">
        <v>2051</v>
      </c>
      <c r="C548" t="s">
        <v>48</v>
      </c>
      <c r="D548">
        <v>20</v>
      </c>
      <c r="E548">
        <f>IF(D548="", _xlfn.XLOOKUP(C548,'Median Quantity per product'!$D$4:$D$103,'Median Quantity per product'!$E$4:$E$103, "NA"),'Project Work - Data wrows'!D548)</f>
        <v>20</v>
      </c>
      <c r="F548">
        <v>38</v>
      </c>
      <c r="G548">
        <f>IF(F548="",_xlfn.XLOOKUP(C548,'Price Averages'!$D$4:$D$103,'Price Averages'!$E$4:$E$103, "FALSE"), F548)</f>
        <v>38</v>
      </c>
      <c r="H548" t="s">
        <v>32</v>
      </c>
      <c r="I548">
        <f>IF(H548="", _xlfn.XLOOKUP(C548, 'Cost Averages'!$D$4:$D$103,'Cost Averages'!$E$4:$E$103, "FALSE"),H548)</f>
        <v>19</v>
      </c>
      <c r="J548">
        <f t="shared" si="51"/>
        <v>760</v>
      </c>
      <c r="K548">
        <f t="shared" si="52"/>
        <v>380</v>
      </c>
      <c r="L548">
        <f t="shared" si="53"/>
        <v>380</v>
      </c>
      <c r="M548" s="2" t="s">
        <v>28</v>
      </c>
      <c r="N548" t="s">
        <v>1215</v>
      </c>
      <c r="O548" t="s">
        <v>46</v>
      </c>
      <c r="P548" s="3">
        <v>10.428287009858728</v>
      </c>
      <c r="Q548" t="str">
        <f t="shared" si="48"/>
        <v>E</v>
      </c>
      <c r="R548">
        <f t="shared" si="49"/>
        <v>2019</v>
      </c>
      <c r="S548">
        <f t="shared" si="50"/>
        <v>0</v>
      </c>
    </row>
    <row r="549" spans="1:19" x14ac:dyDescent="0.25">
      <c r="A549" s="1">
        <v>43615.129977147022</v>
      </c>
      <c r="B549" s="2" t="s">
        <v>1738</v>
      </c>
      <c r="C549" t="s">
        <v>599</v>
      </c>
      <c r="D549">
        <v>1</v>
      </c>
      <c r="E549">
        <f>IF(D549="", _xlfn.XLOOKUP(C549,'Median Quantity per product'!$D$4:$D$103,'Median Quantity per product'!$E$4:$E$103, "NA"),'Project Work - Data wrows'!D549)</f>
        <v>1</v>
      </c>
      <c r="F549">
        <v>225</v>
      </c>
      <c r="G549">
        <f>IF(F549="",_xlfn.XLOOKUP(C549,'Price Averages'!$D$4:$D$103,'Price Averages'!$E$4:$E$103, "FALSE"), F549)</f>
        <v>225</v>
      </c>
      <c r="H549">
        <v>75</v>
      </c>
      <c r="I549">
        <f>IF(H549="", _xlfn.XLOOKUP(C549, 'Cost Averages'!$D$4:$D$103,'Cost Averages'!$E$4:$E$103, "FALSE"),H549)</f>
        <v>75</v>
      </c>
      <c r="J549">
        <f t="shared" si="51"/>
        <v>225</v>
      </c>
      <c r="K549">
        <f t="shared" si="52"/>
        <v>75</v>
      </c>
      <c r="L549">
        <f t="shared" si="53"/>
        <v>150</v>
      </c>
      <c r="M549" s="2" t="s">
        <v>28</v>
      </c>
      <c r="N549" t="s">
        <v>98</v>
      </c>
      <c r="O549" t="s">
        <v>34</v>
      </c>
      <c r="P549" s="3">
        <v>13.717776078041958</v>
      </c>
      <c r="Q549" t="str">
        <f t="shared" si="48"/>
        <v>E</v>
      </c>
      <c r="R549">
        <f t="shared" si="49"/>
        <v>2019</v>
      </c>
      <c r="S549">
        <f t="shared" si="50"/>
        <v>0</v>
      </c>
    </row>
    <row r="550" spans="1:19" x14ac:dyDescent="0.25">
      <c r="A550" s="1">
        <v>43789.575985874646</v>
      </c>
      <c r="B550" s="2" t="s">
        <v>1238</v>
      </c>
      <c r="C550" t="s">
        <v>599</v>
      </c>
      <c r="D550">
        <v>4</v>
      </c>
      <c r="E550">
        <f>IF(D550="", _xlfn.XLOOKUP(C550,'Median Quantity per product'!$D$4:$D$103,'Median Quantity per product'!$E$4:$E$103, "NA"),'Project Work - Data wrows'!D550)</f>
        <v>4</v>
      </c>
      <c r="F550" t="s">
        <v>32</v>
      </c>
      <c r="G550">
        <f>IF(F550="",_xlfn.XLOOKUP(C550,'Price Averages'!$D$4:$D$103,'Price Averages'!$E$4:$E$103, "FALSE"), F550)</f>
        <v>225</v>
      </c>
      <c r="H550">
        <v>75</v>
      </c>
      <c r="I550">
        <f>IF(H550="", _xlfn.XLOOKUP(C550, 'Cost Averages'!$D$4:$D$103,'Cost Averages'!$E$4:$E$103, "FALSE"),H550)</f>
        <v>75</v>
      </c>
      <c r="J550">
        <f t="shared" si="51"/>
        <v>900</v>
      </c>
      <c r="K550">
        <f t="shared" si="52"/>
        <v>300</v>
      </c>
      <c r="L550">
        <f t="shared" si="53"/>
        <v>600</v>
      </c>
      <c r="M550" s="2" t="s">
        <v>44</v>
      </c>
      <c r="N550" t="s">
        <v>307</v>
      </c>
      <c r="O550" t="s">
        <v>34</v>
      </c>
      <c r="P550" s="3">
        <v>10.966283117837653</v>
      </c>
      <c r="Q550" t="str">
        <f t="shared" si="48"/>
        <v>E</v>
      </c>
      <c r="R550">
        <f t="shared" si="49"/>
        <v>2019</v>
      </c>
      <c r="S550">
        <f t="shared" si="50"/>
        <v>0</v>
      </c>
    </row>
    <row r="551" spans="1:19" x14ac:dyDescent="0.25">
      <c r="A551" s="1">
        <v>43797</v>
      </c>
      <c r="B551" s="2" t="s">
        <v>3213</v>
      </c>
      <c r="C551" t="s">
        <v>599</v>
      </c>
      <c r="D551">
        <v>11</v>
      </c>
      <c r="E551">
        <f>IF(D551="", _xlfn.XLOOKUP(C551,'Median Quantity per product'!$D$4:$D$103,'Median Quantity per product'!$E$4:$E$103, "NA"),'Project Work - Data wrows'!D551)</f>
        <v>11</v>
      </c>
      <c r="F551">
        <v>225</v>
      </c>
      <c r="G551">
        <f>IF(F551="",_xlfn.XLOOKUP(C551,'Price Averages'!$D$4:$D$103,'Price Averages'!$E$4:$E$103, "FALSE"), F551)</f>
        <v>225</v>
      </c>
      <c r="H551">
        <v>75</v>
      </c>
      <c r="I551">
        <f>IF(H551="", _xlfn.XLOOKUP(C551, 'Cost Averages'!$D$4:$D$103,'Cost Averages'!$E$4:$E$103, "FALSE"),H551)</f>
        <v>75</v>
      </c>
      <c r="J551">
        <f t="shared" si="51"/>
        <v>2475</v>
      </c>
      <c r="K551">
        <f t="shared" si="52"/>
        <v>825</v>
      </c>
      <c r="L551">
        <f t="shared" si="53"/>
        <v>1650</v>
      </c>
      <c r="M551" s="2" t="s">
        <v>28</v>
      </c>
      <c r="N551" t="s">
        <v>405</v>
      </c>
      <c r="O551" t="s">
        <v>56</v>
      </c>
      <c r="P551" s="3">
        <v>12.682358648534777</v>
      </c>
      <c r="Q551" t="str">
        <f t="shared" si="48"/>
        <v>E</v>
      </c>
      <c r="R551">
        <f t="shared" si="49"/>
        <v>2019</v>
      </c>
      <c r="S551">
        <f t="shared" si="50"/>
        <v>0</v>
      </c>
    </row>
    <row r="552" spans="1:19" x14ac:dyDescent="0.25">
      <c r="A552" s="1">
        <v>43623.029333707666</v>
      </c>
      <c r="B552" s="2" t="s">
        <v>988</v>
      </c>
      <c r="C552" t="s">
        <v>599</v>
      </c>
      <c r="D552">
        <v>12</v>
      </c>
      <c r="E552">
        <f>IF(D552="", _xlfn.XLOOKUP(C552,'Median Quantity per product'!$D$4:$D$103,'Median Quantity per product'!$E$4:$E$103, "NA"),'Project Work - Data wrows'!D552)</f>
        <v>12</v>
      </c>
      <c r="F552">
        <v>225</v>
      </c>
      <c r="G552">
        <f>IF(F552="",_xlfn.XLOOKUP(C552,'Price Averages'!$D$4:$D$103,'Price Averages'!$E$4:$E$103, "FALSE"), F552)</f>
        <v>225</v>
      </c>
      <c r="H552">
        <v>75</v>
      </c>
      <c r="I552">
        <f>IF(H552="", _xlfn.XLOOKUP(C552, 'Cost Averages'!$D$4:$D$103,'Cost Averages'!$E$4:$E$103, "FALSE"),H552)</f>
        <v>75</v>
      </c>
      <c r="J552">
        <f t="shared" si="51"/>
        <v>2700</v>
      </c>
      <c r="K552">
        <f t="shared" si="52"/>
        <v>900</v>
      </c>
      <c r="L552">
        <f t="shared" si="53"/>
        <v>1800</v>
      </c>
      <c r="M552" s="2" t="s">
        <v>28</v>
      </c>
      <c r="N552" t="s">
        <v>989</v>
      </c>
      <c r="O552" t="s">
        <v>50</v>
      </c>
      <c r="P552" s="3">
        <v>12.173451788225162</v>
      </c>
      <c r="Q552" t="str">
        <f t="shared" si="48"/>
        <v>E</v>
      </c>
      <c r="R552">
        <f t="shared" si="49"/>
        <v>2019</v>
      </c>
      <c r="S552">
        <f t="shared" si="50"/>
        <v>0</v>
      </c>
    </row>
    <row r="553" spans="1:19" x14ac:dyDescent="0.25">
      <c r="A553" s="1">
        <v>43826.227363592938</v>
      </c>
      <c r="B553" s="2" t="s">
        <v>3102</v>
      </c>
      <c r="C553" t="s">
        <v>599</v>
      </c>
      <c r="D553">
        <v>13</v>
      </c>
      <c r="E553">
        <f>IF(D553="", _xlfn.XLOOKUP(C553,'Median Quantity per product'!$D$4:$D$103,'Median Quantity per product'!$E$4:$E$103, "NA"),'Project Work - Data wrows'!D553)</f>
        <v>13</v>
      </c>
      <c r="F553" t="s">
        <v>32</v>
      </c>
      <c r="G553">
        <f>IF(F553="",_xlfn.XLOOKUP(C553,'Price Averages'!$D$4:$D$103,'Price Averages'!$E$4:$E$103, "FALSE"), F553)</f>
        <v>225</v>
      </c>
      <c r="H553">
        <v>75</v>
      </c>
      <c r="I553">
        <f>IF(H553="", _xlfn.XLOOKUP(C553, 'Cost Averages'!$D$4:$D$103,'Cost Averages'!$E$4:$E$103, "FALSE"),H553)</f>
        <v>75</v>
      </c>
      <c r="J553">
        <f t="shared" si="51"/>
        <v>2925</v>
      </c>
      <c r="K553">
        <f t="shared" si="52"/>
        <v>975</v>
      </c>
      <c r="L553">
        <f t="shared" si="53"/>
        <v>1950</v>
      </c>
      <c r="M553" s="2" t="s">
        <v>44</v>
      </c>
      <c r="N553" t="s">
        <v>681</v>
      </c>
      <c r="O553" t="s">
        <v>50</v>
      </c>
      <c r="P553" s="3">
        <v>13.486912834801583</v>
      </c>
      <c r="Q553" t="str">
        <f t="shared" si="48"/>
        <v>E</v>
      </c>
      <c r="R553">
        <f t="shared" si="49"/>
        <v>2019</v>
      </c>
      <c r="S553">
        <f t="shared" si="50"/>
        <v>0</v>
      </c>
    </row>
    <row r="554" spans="1:19" x14ac:dyDescent="0.25">
      <c r="A554" s="1">
        <v>43508.421249553299</v>
      </c>
      <c r="B554" s="2" t="s">
        <v>3066</v>
      </c>
      <c r="C554" t="s">
        <v>599</v>
      </c>
      <c r="D554">
        <v>19</v>
      </c>
      <c r="E554">
        <f>IF(D554="", _xlfn.XLOOKUP(C554,'Median Quantity per product'!$D$4:$D$103,'Median Quantity per product'!$E$4:$E$103, "NA"),'Project Work - Data wrows'!D554)</f>
        <v>19</v>
      </c>
      <c r="F554">
        <v>225</v>
      </c>
      <c r="G554">
        <f>IF(F554="",_xlfn.XLOOKUP(C554,'Price Averages'!$D$4:$D$103,'Price Averages'!$E$4:$E$103, "FALSE"), F554)</f>
        <v>225</v>
      </c>
      <c r="H554">
        <v>75</v>
      </c>
      <c r="I554">
        <f>IF(H554="", _xlfn.XLOOKUP(C554, 'Cost Averages'!$D$4:$D$103,'Cost Averages'!$E$4:$E$103, "FALSE"),H554)</f>
        <v>75</v>
      </c>
      <c r="J554">
        <f t="shared" si="51"/>
        <v>4275</v>
      </c>
      <c r="K554">
        <f t="shared" si="52"/>
        <v>1425</v>
      </c>
      <c r="L554">
        <f t="shared" si="53"/>
        <v>2850</v>
      </c>
      <c r="M554" s="2" t="s">
        <v>44</v>
      </c>
      <c r="N554" t="s">
        <v>1004</v>
      </c>
      <c r="O554" t="s">
        <v>25</v>
      </c>
      <c r="P554" s="3">
        <v>14.538471643780088</v>
      </c>
      <c r="Q554" t="str">
        <f t="shared" si="48"/>
        <v>E</v>
      </c>
      <c r="R554">
        <f t="shared" si="49"/>
        <v>2019</v>
      </c>
      <c r="S554">
        <f t="shared" si="50"/>
        <v>0</v>
      </c>
    </row>
    <row r="555" spans="1:19" x14ac:dyDescent="0.25">
      <c r="A555" s="1">
        <v>43572.561987060595</v>
      </c>
      <c r="B555" s="2" t="s">
        <v>2956</v>
      </c>
      <c r="C555" t="s">
        <v>599</v>
      </c>
      <c r="D555">
        <v>20</v>
      </c>
      <c r="E555">
        <f>IF(D555="", _xlfn.XLOOKUP(C555,'Median Quantity per product'!$D$4:$D$103,'Median Quantity per product'!$E$4:$E$103, "NA"),'Project Work - Data wrows'!D555)</f>
        <v>20</v>
      </c>
      <c r="F555">
        <v>225</v>
      </c>
      <c r="G555">
        <f>IF(F555="",_xlfn.XLOOKUP(C555,'Price Averages'!$D$4:$D$103,'Price Averages'!$E$4:$E$103, "FALSE"), F555)</f>
        <v>225</v>
      </c>
      <c r="H555">
        <v>75</v>
      </c>
      <c r="I555">
        <f>IF(H555="", _xlfn.XLOOKUP(C555, 'Cost Averages'!$D$4:$D$103,'Cost Averages'!$E$4:$E$103, "FALSE"),H555)</f>
        <v>75</v>
      </c>
      <c r="J555">
        <f t="shared" si="51"/>
        <v>4500</v>
      </c>
      <c r="K555">
        <f t="shared" si="52"/>
        <v>1500</v>
      </c>
      <c r="L555">
        <f t="shared" si="53"/>
        <v>3000</v>
      </c>
      <c r="M555" s="2" t="s">
        <v>28</v>
      </c>
      <c r="N555" t="s">
        <v>523</v>
      </c>
      <c r="O555" t="s">
        <v>50</v>
      </c>
      <c r="P555" s="3">
        <v>14.064516999204997</v>
      </c>
      <c r="Q555" t="str">
        <f t="shared" si="48"/>
        <v>E</v>
      </c>
      <c r="R555">
        <f t="shared" si="49"/>
        <v>2019</v>
      </c>
      <c r="S555">
        <f t="shared" si="50"/>
        <v>0</v>
      </c>
    </row>
    <row r="556" spans="1:19" x14ac:dyDescent="0.25">
      <c r="A556" s="1">
        <v>43799</v>
      </c>
      <c r="B556" s="2" t="s">
        <v>3215</v>
      </c>
      <c r="C556" t="s">
        <v>163</v>
      </c>
      <c r="D556">
        <v>2</v>
      </c>
      <c r="E556">
        <f>IF(D556="", _xlfn.XLOOKUP(C556,'Median Quantity per product'!$D$4:$D$103,'Median Quantity per product'!$E$4:$E$103, "NA"),'Project Work - Data wrows'!D556)</f>
        <v>2</v>
      </c>
      <c r="F556">
        <v>225</v>
      </c>
      <c r="G556">
        <f>IF(F556="",_xlfn.XLOOKUP(C556,'Price Averages'!$D$4:$D$103,'Price Averages'!$E$4:$E$103, "FALSE"), F556)</f>
        <v>225</v>
      </c>
      <c r="H556">
        <v>75</v>
      </c>
      <c r="I556">
        <f>IF(H556="", _xlfn.XLOOKUP(C556, 'Cost Averages'!$D$4:$D$103,'Cost Averages'!$E$4:$E$103, "FALSE"),H556)</f>
        <v>75</v>
      </c>
      <c r="J556">
        <f t="shared" si="51"/>
        <v>450</v>
      </c>
      <c r="K556">
        <f t="shared" si="52"/>
        <v>150</v>
      </c>
      <c r="L556">
        <f t="shared" si="53"/>
        <v>300</v>
      </c>
      <c r="M556" s="2" t="s">
        <v>28</v>
      </c>
      <c r="N556" t="s">
        <v>217</v>
      </c>
      <c r="O556" t="s">
        <v>25</v>
      </c>
      <c r="P556" s="3">
        <v>11.083482342133532</v>
      </c>
      <c r="Q556" t="str">
        <f t="shared" si="48"/>
        <v>E</v>
      </c>
      <c r="R556">
        <f t="shared" si="49"/>
        <v>2019</v>
      </c>
      <c r="S556">
        <f t="shared" si="50"/>
        <v>0</v>
      </c>
    </row>
    <row r="557" spans="1:19" x14ac:dyDescent="0.25">
      <c r="A557" s="1">
        <v>43576.803671903283</v>
      </c>
      <c r="B557" s="2" t="s">
        <v>216</v>
      </c>
      <c r="C557" t="s">
        <v>163</v>
      </c>
      <c r="D557">
        <v>3</v>
      </c>
      <c r="E557">
        <f>IF(D557="", _xlfn.XLOOKUP(C557,'Median Quantity per product'!$D$4:$D$103,'Median Quantity per product'!$E$4:$E$103, "NA"),'Project Work - Data wrows'!D557)</f>
        <v>3</v>
      </c>
      <c r="F557">
        <v>225</v>
      </c>
      <c r="G557">
        <f>IF(F557="",_xlfn.XLOOKUP(C557,'Price Averages'!$D$4:$D$103,'Price Averages'!$E$4:$E$103, "FALSE"), F557)</f>
        <v>225</v>
      </c>
      <c r="H557">
        <v>75</v>
      </c>
      <c r="I557">
        <f>IF(H557="", _xlfn.XLOOKUP(C557, 'Cost Averages'!$D$4:$D$103,'Cost Averages'!$E$4:$E$103, "FALSE"),H557)</f>
        <v>75</v>
      </c>
      <c r="J557">
        <f t="shared" si="51"/>
        <v>675</v>
      </c>
      <c r="K557">
        <f t="shared" si="52"/>
        <v>225</v>
      </c>
      <c r="L557">
        <f t="shared" si="53"/>
        <v>450</v>
      </c>
      <c r="M557" s="2" t="s">
        <v>28</v>
      </c>
      <c r="N557" t="s">
        <v>217</v>
      </c>
      <c r="O557" t="s">
        <v>25</v>
      </c>
      <c r="P557" s="3">
        <v>11.083482342133532</v>
      </c>
      <c r="Q557" t="str">
        <f t="shared" si="48"/>
        <v>E</v>
      </c>
      <c r="R557">
        <f t="shared" si="49"/>
        <v>2019</v>
      </c>
      <c r="S557">
        <f t="shared" si="50"/>
        <v>0</v>
      </c>
    </row>
    <row r="558" spans="1:19" x14ac:dyDescent="0.25">
      <c r="A558" s="1">
        <v>43697.78442844349</v>
      </c>
      <c r="B558" s="2" t="s">
        <v>373</v>
      </c>
      <c r="C558" t="s">
        <v>163</v>
      </c>
      <c r="D558">
        <v>10</v>
      </c>
      <c r="E558">
        <f>IF(D558="", _xlfn.XLOOKUP(C558,'Median Quantity per product'!$D$4:$D$103,'Median Quantity per product'!$E$4:$E$103, "NA"),'Project Work - Data wrows'!D558)</f>
        <v>10</v>
      </c>
      <c r="F558">
        <v>225</v>
      </c>
      <c r="G558">
        <f>IF(F558="",_xlfn.XLOOKUP(C558,'Price Averages'!$D$4:$D$103,'Price Averages'!$E$4:$E$103, "FALSE"), F558)</f>
        <v>225</v>
      </c>
      <c r="H558">
        <v>75</v>
      </c>
      <c r="I558">
        <f>IF(H558="", _xlfn.XLOOKUP(C558, 'Cost Averages'!$D$4:$D$103,'Cost Averages'!$E$4:$E$103, "FALSE"),H558)</f>
        <v>75</v>
      </c>
      <c r="J558">
        <f t="shared" si="51"/>
        <v>2250</v>
      </c>
      <c r="K558">
        <f t="shared" si="52"/>
        <v>750</v>
      </c>
      <c r="L558">
        <f t="shared" si="53"/>
        <v>1500</v>
      </c>
      <c r="M558" s="2" t="s">
        <v>28</v>
      </c>
      <c r="N558" t="s">
        <v>513</v>
      </c>
      <c r="O558" t="s">
        <v>50</v>
      </c>
      <c r="P558" s="3">
        <v>8.8514729234790472</v>
      </c>
      <c r="Q558" t="str">
        <f t="shared" si="48"/>
        <v>E</v>
      </c>
      <c r="R558">
        <f t="shared" si="49"/>
        <v>2019</v>
      </c>
      <c r="S558">
        <f t="shared" si="50"/>
        <v>0</v>
      </c>
    </row>
    <row r="559" spans="1:19" x14ac:dyDescent="0.25">
      <c r="A559" s="1">
        <v>43743.737160740449</v>
      </c>
      <c r="B559" s="2" t="s">
        <v>2193</v>
      </c>
      <c r="C559" t="s">
        <v>357</v>
      </c>
      <c r="D559">
        <v>3</v>
      </c>
      <c r="E559">
        <f>IF(D559="", _xlfn.XLOOKUP(C559,'Median Quantity per product'!$D$4:$D$103,'Median Quantity per product'!$E$4:$E$103, "NA"),'Project Work - Data wrows'!D559)</f>
        <v>3</v>
      </c>
      <c r="F559">
        <v>255</v>
      </c>
      <c r="G559">
        <f>IF(F559="",_xlfn.XLOOKUP(C559,'Price Averages'!$D$4:$D$103,'Price Averages'!$E$4:$E$103, "FALSE"), F559)</f>
        <v>255</v>
      </c>
      <c r="H559">
        <v>85</v>
      </c>
      <c r="I559">
        <f>IF(H559="", _xlfn.XLOOKUP(C559, 'Cost Averages'!$D$4:$D$103,'Cost Averages'!$E$4:$E$103, "FALSE"),H559)</f>
        <v>85</v>
      </c>
      <c r="J559">
        <f t="shared" si="51"/>
        <v>765</v>
      </c>
      <c r="K559">
        <f t="shared" si="52"/>
        <v>255</v>
      </c>
      <c r="L559">
        <f t="shared" si="53"/>
        <v>510</v>
      </c>
      <c r="M559" s="2" t="s">
        <v>23</v>
      </c>
      <c r="N559" t="s">
        <v>254</v>
      </c>
      <c r="O559" t="s">
        <v>78</v>
      </c>
      <c r="P559" s="3">
        <v>12.796588406005421</v>
      </c>
      <c r="Q559" t="str">
        <f t="shared" si="48"/>
        <v>E</v>
      </c>
      <c r="R559">
        <f t="shared" si="49"/>
        <v>2019</v>
      </c>
      <c r="S559">
        <f t="shared" si="50"/>
        <v>0</v>
      </c>
    </row>
    <row r="560" spans="1:19" x14ac:dyDescent="0.25">
      <c r="A560" s="1">
        <v>43587.861658828493</v>
      </c>
      <c r="B560" s="2" t="s">
        <v>2431</v>
      </c>
      <c r="C560" t="s">
        <v>357</v>
      </c>
      <c r="D560">
        <v>5</v>
      </c>
      <c r="E560">
        <f>IF(D560="", _xlfn.XLOOKUP(C560,'Median Quantity per product'!$D$4:$D$103,'Median Quantity per product'!$E$4:$E$103, "NA"),'Project Work - Data wrows'!D560)</f>
        <v>5</v>
      </c>
      <c r="F560">
        <v>255</v>
      </c>
      <c r="G560">
        <f>IF(F560="",_xlfn.XLOOKUP(C560,'Price Averages'!$D$4:$D$103,'Price Averages'!$E$4:$E$103, "FALSE"), F560)</f>
        <v>255</v>
      </c>
      <c r="H560">
        <v>85</v>
      </c>
      <c r="I560">
        <f>IF(H560="", _xlfn.XLOOKUP(C560, 'Cost Averages'!$D$4:$D$103,'Cost Averages'!$E$4:$E$103, "FALSE"),H560)</f>
        <v>85</v>
      </c>
      <c r="J560">
        <f t="shared" si="51"/>
        <v>1275</v>
      </c>
      <c r="K560">
        <f t="shared" si="52"/>
        <v>425</v>
      </c>
      <c r="L560">
        <f t="shared" si="53"/>
        <v>850</v>
      </c>
      <c r="M560" s="2" t="s">
        <v>23</v>
      </c>
      <c r="N560" t="s">
        <v>1424</v>
      </c>
      <c r="O560" t="s">
        <v>46</v>
      </c>
      <c r="P560" s="3">
        <v>13.2671922973198</v>
      </c>
      <c r="Q560" t="str">
        <f t="shared" si="48"/>
        <v>E</v>
      </c>
      <c r="R560">
        <f t="shared" si="49"/>
        <v>2019</v>
      </c>
      <c r="S560">
        <f t="shared" si="50"/>
        <v>0</v>
      </c>
    </row>
    <row r="561" spans="1:19" x14ac:dyDescent="0.25">
      <c r="A561" s="1">
        <v>43797.745767217129</v>
      </c>
      <c r="B561" s="2" t="s">
        <v>1182</v>
      </c>
      <c r="C561" t="s">
        <v>357</v>
      </c>
      <c r="D561">
        <v>7</v>
      </c>
      <c r="E561">
        <f>IF(D561="", _xlfn.XLOOKUP(C561,'Median Quantity per product'!$D$4:$D$103,'Median Quantity per product'!$E$4:$E$103, "NA"),'Project Work - Data wrows'!D561)</f>
        <v>7</v>
      </c>
      <c r="F561">
        <v>255</v>
      </c>
      <c r="G561">
        <f>IF(F561="",_xlfn.XLOOKUP(C561,'Price Averages'!$D$4:$D$103,'Price Averages'!$E$4:$E$103, "FALSE"), F561)</f>
        <v>255</v>
      </c>
      <c r="H561">
        <v>85</v>
      </c>
      <c r="I561">
        <f>IF(H561="", _xlfn.XLOOKUP(C561, 'Cost Averages'!$D$4:$D$103,'Cost Averages'!$E$4:$E$103, "FALSE"),H561)</f>
        <v>85</v>
      </c>
      <c r="J561">
        <f t="shared" si="51"/>
        <v>1785</v>
      </c>
      <c r="K561">
        <f t="shared" si="52"/>
        <v>595</v>
      </c>
      <c r="L561">
        <f t="shared" si="53"/>
        <v>1190</v>
      </c>
      <c r="M561" s="2" t="s">
        <v>44</v>
      </c>
      <c r="N561" t="s">
        <v>220</v>
      </c>
      <c r="O561" t="s">
        <v>46</v>
      </c>
      <c r="P561" s="3">
        <v>14.377134310720955</v>
      </c>
      <c r="Q561" t="str">
        <f t="shared" si="48"/>
        <v>E</v>
      </c>
      <c r="R561">
        <f t="shared" si="49"/>
        <v>2019</v>
      </c>
      <c r="S561">
        <f t="shared" si="50"/>
        <v>0</v>
      </c>
    </row>
    <row r="562" spans="1:19" x14ac:dyDescent="0.25">
      <c r="A562" s="1">
        <v>43509.432362706139</v>
      </c>
      <c r="B562" s="2" t="s">
        <v>648</v>
      </c>
      <c r="C562" t="s">
        <v>357</v>
      </c>
      <c r="D562">
        <v>16</v>
      </c>
      <c r="E562">
        <f>IF(D562="", _xlfn.XLOOKUP(C562,'Median Quantity per product'!$D$4:$D$103,'Median Quantity per product'!$E$4:$E$103, "NA"),'Project Work - Data wrows'!D562)</f>
        <v>16</v>
      </c>
      <c r="F562">
        <v>255</v>
      </c>
      <c r="G562">
        <f>IF(F562="",_xlfn.XLOOKUP(C562,'Price Averages'!$D$4:$D$103,'Price Averages'!$E$4:$E$103, "FALSE"), F562)</f>
        <v>255</v>
      </c>
      <c r="H562">
        <v>85</v>
      </c>
      <c r="I562">
        <f>IF(H562="", _xlfn.XLOOKUP(C562, 'Cost Averages'!$D$4:$D$103,'Cost Averages'!$E$4:$E$103, "FALSE"),H562)</f>
        <v>85</v>
      </c>
      <c r="J562">
        <f t="shared" si="51"/>
        <v>4080</v>
      </c>
      <c r="K562">
        <f t="shared" si="52"/>
        <v>1360</v>
      </c>
      <c r="L562">
        <f t="shared" si="53"/>
        <v>2720</v>
      </c>
      <c r="M562" s="2" t="s">
        <v>23</v>
      </c>
      <c r="N562" t="s">
        <v>405</v>
      </c>
      <c r="O562" t="s">
        <v>56</v>
      </c>
      <c r="P562" s="3">
        <v>12.682358648534777</v>
      </c>
      <c r="Q562" t="str">
        <f t="shared" si="48"/>
        <v>E</v>
      </c>
      <c r="R562">
        <f t="shared" si="49"/>
        <v>2019</v>
      </c>
      <c r="S562">
        <f t="shared" si="50"/>
        <v>0</v>
      </c>
    </row>
    <row r="563" spans="1:19" x14ac:dyDescent="0.25">
      <c r="A563" s="1">
        <v>43778.934069431241</v>
      </c>
      <c r="B563" s="2" t="s">
        <v>1050</v>
      </c>
      <c r="C563" t="s">
        <v>357</v>
      </c>
      <c r="D563">
        <v>16</v>
      </c>
      <c r="E563">
        <f>IF(D563="", _xlfn.XLOOKUP(C563,'Median Quantity per product'!$D$4:$D$103,'Median Quantity per product'!$E$4:$E$103, "NA"),'Project Work - Data wrows'!D563)</f>
        <v>16</v>
      </c>
      <c r="F563">
        <v>255</v>
      </c>
      <c r="G563">
        <f>IF(F563="",_xlfn.XLOOKUP(C563,'Price Averages'!$D$4:$D$103,'Price Averages'!$E$4:$E$103, "FALSE"), F563)</f>
        <v>255</v>
      </c>
      <c r="H563">
        <v>85</v>
      </c>
      <c r="I563">
        <f>IF(H563="", _xlfn.XLOOKUP(C563, 'Cost Averages'!$D$4:$D$103,'Cost Averages'!$E$4:$E$103, "FALSE"),H563)</f>
        <v>85</v>
      </c>
      <c r="J563">
        <f t="shared" si="51"/>
        <v>4080</v>
      </c>
      <c r="K563">
        <f t="shared" si="52"/>
        <v>1360</v>
      </c>
      <c r="L563">
        <f t="shared" si="53"/>
        <v>2720</v>
      </c>
      <c r="M563" s="2" t="s">
        <v>44</v>
      </c>
      <c r="N563" t="s">
        <v>440</v>
      </c>
      <c r="O563" t="s">
        <v>50</v>
      </c>
      <c r="P563" s="3">
        <v>15.770846827234339</v>
      </c>
      <c r="Q563" t="str">
        <f t="shared" si="48"/>
        <v>E</v>
      </c>
      <c r="R563">
        <f t="shared" si="49"/>
        <v>2019</v>
      </c>
      <c r="S563">
        <f t="shared" si="50"/>
        <v>0</v>
      </c>
    </row>
    <row r="564" spans="1:19" x14ac:dyDescent="0.25">
      <c r="A564" s="1">
        <v>43515.999931547769</v>
      </c>
      <c r="B564" s="2" t="s">
        <v>2013</v>
      </c>
      <c r="C564" t="s">
        <v>357</v>
      </c>
      <c r="D564">
        <v>18</v>
      </c>
      <c r="E564">
        <f>IF(D564="", _xlfn.XLOOKUP(C564,'Median Quantity per product'!$D$4:$D$103,'Median Quantity per product'!$E$4:$E$103, "NA"),'Project Work - Data wrows'!D564)</f>
        <v>18</v>
      </c>
      <c r="F564">
        <v>255</v>
      </c>
      <c r="G564">
        <f>IF(F564="",_xlfn.XLOOKUP(C564,'Price Averages'!$D$4:$D$103,'Price Averages'!$E$4:$E$103, "FALSE"), F564)</f>
        <v>255</v>
      </c>
      <c r="H564" t="s">
        <v>32</v>
      </c>
      <c r="I564">
        <f>IF(H564="", _xlfn.XLOOKUP(C564, 'Cost Averages'!$D$4:$D$103,'Cost Averages'!$E$4:$E$103, "FALSE"),H564)</f>
        <v>85</v>
      </c>
      <c r="J564">
        <f t="shared" si="51"/>
        <v>4590</v>
      </c>
      <c r="K564">
        <f t="shared" si="52"/>
        <v>1530</v>
      </c>
      <c r="L564">
        <f t="shared" si="53"/>
        <v>3060</v>
      </c>
      <c r="M564" s="2" t="s">
        <v>28</v>
      </c>
      <c r="N564" t="s">
        <v>94</v>
      </c>
      <c r="O564" t="s">
        <v>41</v>
      </c>
      <c r="P564" s="3">
        <v>15.12637675023732</v>
      </c>
      <c r="Q564" t="str">
        <f t="shared" si="48"/>
        <v>E</v>
      </c>
      <c r="R564">
        <f t="shared" si="49"/>
        <v>2019</v>
      </c>
      <c r="S564">
        <f t="shared" si="50"/>
        <v>0</v>
      </c>
    </row>
    <row r="565" spans="1:19" x14ac:dyDescent="0.25">
      <c r="A565" s="1">
        <v>43485.098538647711</v>
      </c>
      <c r="B565" s="2" t="s">
        <v>1231</v>
      </c>
      <c r="C565" t="s">
        <v>357</v>
      </c>
      <c r="D565" t="s">
        <v>32</v>
      </c>
      <c r="E565">
        <f>IF(D565="", _xlfn.XLOOKUP(C565,'Median Quantity per product'!$D$4:$D$103,'Median Quantity per product'!$E$4:$E$103, "NA"),'Project Work - Data wrows'!D565)</f>
        <v>14.5</v>
      </c>
      <c r="F565">
        <v>255</v>
      </c>
      <c r="G565">
        <f>IF(F565="",_xlfn.XLOOKUP(C565,'Price Averages'!$D$4:$D$103,'Price Averages'!$E$4:$E$103, "FALSE"), F565)</f>
        <v>255</v>
      </c>
      <c r="H565" t="s">
        <v>32</v>
      </c>
      <c r="I565">
        <f>IF(H565="", _xlfn.XLOOKUP(C565, 'Cost Averages'!$D$4:$D$103,'Cost Averages'!$E$4:$E$103, "FALSE"),H565)</f>
        <v>85</v>
      </c>
      <c r="J565">
        <f t="shared" si="51"/>
        <v>3697.5</v>
      </c>
      <c r="K565">
        <f t="shared" si="52"/>
        <v>1232.5</v>
      </c>
      <c r="L565">
        <f t="shared" si="53"/>
        <v>2465</v>
      </c>
      <c r="M565" s="2" t="s">
        <v>28</v>
      </c>
      <c r="N565" t="s">
        <v>807</v>
      </c>
      <c r="O565" t="s">
        <v>25</v>
      </c>
      <c r="P565" s="3">
        <v>16.254955391951082</v>
      </c>
      <c r="Q565" t="str">
        <f t="shared" si="48"/>
        <v>E</v>
      </c>
      <c r="R565">
        <f t="shared" si="49"/>
        <v>2019</v>
      </c>
      <c r="S565">
        <f t="shared" si="50"/>
        <v>0</v>
      </c>
    </row>
    <row r="566" spans="1:19" x14ac:dyDescent="0.25">
      <c r="A566" s="1">
        <v>43769.711083278708</v>
      </c>
      <c r="B566" s="2" t="s">
        <v>2902</v>
      </c>
      <c r="C566" t="s">
        <v>362</v>
      </c>
      <c r="D566">
        <v>2</v>
      </c>
      <c r="E566">
        <f>IF(D566="", _xlfn.XLOOKUP(C566,'Median Quantity per product'!$D$4:$D$103,'Median Quantity per product'!$E$4:$E$103, "NA"),'Project Work - Data wrows'!D566)</f>
        <v>2</v>
      </c>
      <c r="F566">
        <v>144</v>
      </c>
      <c r="G566">
        <f>IF(F566="",_xlfn.XLOOKUP(C566,'Price Averages'!$D$4:$D$103,'Price Averages'!$E$4:$E$103, "FALSE"), F566)</f>
        <v>144</v>
      </c>
      <c r="H566">
        <v>36</v>
      </c>
      <c r="I566">
        <f>IF(H566="", _xlfn.XLOOKUP(C566, 'Cost Averages'!$D$4:$D$103,'Cost Averages'!$E$4:$E$103, "FALSE"),H566)</f>
        <v>36</v>
      </c>
      <c r="J566">
        <f t="shared" si="51"/>
        <v>288</v>
      </c>
      <c r="K566">
        <f t="shared" si="52"/>
        <v>72</v>
      </c>
      <c r="L566">
        <f t="shared" si="53"/>
        <v>216</v>
      </c>
      <c r="M566" s="2" t="s">
        <v>28</v>
      </c>
      <c r="N566" t="s">
        <v>1149</v>
      </c>
      <c r="O566" t="s">
        <v>34</v>
      </c>
      <c r="P566" s="3">
        <v>10.517826055804084</v>
      </c>
      <c r="Q566" t="str">
        <f t="shared" si="48"/>
        <v>E</v>
      </c>
      <c r="R566">
        <f t="shared" si="49"/>
        <v>2019</v>
      </c>
      <c r="S566">
        <f t="shared" si="50"/>
        <v>0</v>
      </c>
    </row>
    <row r="567" spans="1:19" x14ac:dyDescent="0.25">
      <c r="A567" s="1">
        <v>43723.657256605955</v>
      </c>
      <c r="B567" s="2" t="s">
        <v>1761</v>
      </c>
      <c r="C567" t="s">
        <v>362</v>
      </c>
      <c r="D567">
        <v>2</v>
      </c>
      <c r="E567">
        <f>IF(D567="", _xlfn.XLOOKUP(C567,'Median Quantity per product'!$D$4:$D$103,'Median Quantity per product'!$E$4:$E$103, "NA"),'Project Work - Data wrows'!D567)</f>
        <v>2</v>
      </c>
      <c r="F567" t="s">
        <v>32</v>
      </c>
      <c r="G567">
        <f>IF(F567="",_xlfn.XLOOKUP(C567,'Price Averages'!$D$4:$D$103,'Price Averages'!$E$4:$E$103, "FALSE"), F567)</f>
        <v>144</v>
      </c>
      <c r="H567">
        <v>36</v>
      </c>
      <c r="I567">
        <f>IF(H567="", _xlfn.XLOOKUP(C567, 'Cost Averages'!$D$4:$D$103,'Cost Averages'!$E$4:$E$103, "FALSE"),H567)</f>
        <v>36</v>
      </c>
      <c r="J567">
        <f t="shared" si="51"/>
        <v>288</v>
      </c>
      <c r="K567">
        <f t="shared" si="52"/>
        <v>72</v>
      </c>
      <c r="L567">
        <f t="shared" si="53"/>
        <v>216</v>
      </c>
      <c r="M567" s="2" t="s">
        <v>28</v>
      </c>
      <c r="N567" t="s">
        <v>794</v>
      </c>
      <c r="O567" t="s">
        <v>50</v>
      </c>
      <c r="P567" s="3">
        <v>11.943192562152261</v>
      </c>
      <c r="Q567" t="str">
        <f t="shared" si="48"/>
        <v>E</v>
      </c>
      <c r="R567">
        <f t="shared" si="49"/>
        <v>2019</v>
      </c>
      <c r="S567">
        <f t="shared" si="50"/>
        <v>0</v>
      </c>
    </row>
    <row r="568" spans="1:19" x14ac:dyDescent="0.25">
      <c r="A568" s="1">
        <v>43673.751538139026</v>
      </c>
      <c r="B568" s="2" t="s">
        <v>2041</v>
      </c>
      <c r="C568" t="s">
        <v>362</v>
      </c>
      <c r="D568">
        <v>5</v>
      </c>
      <c r="E568">
        <f>IF(D568="", _xlfn.XLOOKUP(C568,'Median Quantity per product'!$D$4:$D$103,'Median Quantity per product'!$E$4:$E$103, "NA"),'Project Work - Data wrows'!D568)</f>
        <v>5</v>
      </c>
      <c r="F568" t="s">
        <v>32</v>
      </c>
      <c r="G568">
        <f>IF(F568="",_xlfn.XLOOKUP(C568,'Price Averages'!$D$4:$D$103,'Price Averages'!$E$4:$E$103, "FALSE"), F568)</f>
        <v>144</v>
      </c>
      <c r="H568">
        <v>36</v>
      </c>
      <c r="I568">
        <f>IF(H568="", _xlfn.XLOOKUP(C568, 'Cost Averages'!$D$4:$D$103,'Cost Averages'!$E$4:$E$103, "FALSE"),H568)</f>
        <v>36</v>
      </c>
      <c r="J568">
        <f t="shared" si="51"/>
        <v>720</v>
      </c>
      <c r="K568">
        <f t="shared" si="52"/>
        <v>180</v>
      </c>
      <c r="L568">
        <f t="shared" si="53"/>
        <v>540</v>
      </c>
      <c r="M568" s="2" t="s">
        <v>28</v>
      </c>
      <c r="N568" t="s">
        <v>321</v>
      </c>
      <c r="O568" t="s">
        <v>25</v>
      </c>
      <c r="P568" s="3">
        <v>12.545140403858928</v>
      </c>
      <c r="Q568" t="str">
        <f t="shared" si="48"/>
        <v>E</v>
      </c>
      <c r="R568">
        <f t="shared" si="49"/>
        <v>2019</v>
      </c>
      <c r="S568">
        <f t="shared" si="50"/>
        <v>0</v>
      </c>
    </row>
    <row r="569" spans="1:19" x14ac:dyDescent="0.25">
      <c r="A569" s="1">
        <v>43554.865100923671</v>
      </c>
      <c r="B569" s="2" t="s">
        <v>1318</v>
      </c>
      <c r="C569" t="s">
        <v>362</v>
      </c>
      <c r="D569">
        <v>9</v>
      </c>
      <c r="E569">
        <f>IF(D569="", _xlfn.XLOOKUP(C569,'Median Quantity per product'!$D$4:$D$103,'Median Quantity per product'!$E$4:$E$103, "NA"),'Project Work - Data wrows'!D569)</f>
        <v>9</v>
      </c>
      <c r="F569">
        <v>144</v>
      </c>
      <c r="G569">
        <f>IF(F569="",_xlfn.XLOOKUP(C569,'Price Averages'!$D$4:$D$103,'Price Averages'!$E$4:$E$103, "FALSE"), F569)</f>
        <v>144</v>
      </c>
      <c r="H569">
        <v>36</v>
      </c>
      <c r="I569">
        <f>IF(H569="", _xlfn.XLOOKUP(C569, 'Cost Averages'!$D$4:$D$103,'Cost Averages'!$E$4:$E$103, "FALSE"),H569)</f>
        <v>36</v>
      </c>
      <c r="J569">
        <f t="shared" si="51"/>
        <v>1296</v>
      </c>
      <c r="K569">
        <f t="shared" si="52"/>
        <v>324</v>
      </c>
      <c r="L569">
        <f t="shared" si="53"/>
        <v>972</v>
      </c>
      <c r="M569" s="2" t="s">
        <v>28</v>
      </c>
      <c r="N569" t="s">
        <v>98</v>
      </c>
      <c r="O569" t="s">
        <v>34</v>
      </c>
      <c r="P569" s="3">
        <v>13.717776078041958</v>
      </c>
      <c r="Q569" t="str">
        <f t="shared" si="48"/>
        <v>E</v>
      </c>
      <c r="R569">
        <f t="shared" si="49"/>
        <v>2019</v>
      </c>
      <c r="S569">
        <f t="shared" si="50"/>
        <v>0</v>
      </c>
    </row>
    <row r="570" spans="1:19" x14ac:dyDescent="0.25">
      <c r="A570" s="1">
        <v>43746.997967138959</v>
      </c>
      <c r="B570" s="2" t="s">
        <v>702</v>
      </c>
      <c r="C570" t="s">
        <v>362</v>
      </c>
      <c r="D570">
        <v>14</v>
      </c>
      <c r="E570">
        <f>IF(D570="", _xlfn.XLOOKUP(C570,'Median Quantity per product'!$D$4:$D$103,'Median Quantity per product'!$E$4:$E$103, "NA"),'Project Work - Data wrows'!D570)</f>
        <v>14</v>
      </c>
      <c r="F570" t="s">
        <v>32</v>
      </c>
      <c r="G570">
        <f>IF(F570="",_xlfn.XLOOKUP(C570,'Price Averages'!$D$4:$D$103,'Price Averages'!$E$4:$E$103, "FALSE"), F570)</f>
        <v>144</v>
      </c>
      <c r="H570">
        <v>36</v>
      </c>
      <c r="I570">
        <f>IF(H570="", _xlfn.XLOOKUP(C570, 'Cost Averages'!$D$4:$D$103,'Cost Averages'!$E$4:$E$103, "FALSE"),H570)</f>
        <v>36</v>
      </c>
      <c r="J570">
        <f t="shared" si="51"/>
        <v>2016</v>
      </c>
      <c r="K570">
        <f t="shared" si="52"/>
        <v>504</v>
      </c>
      <c r="L570">
        <f t="shared" si="53"/>
        <v>1512</v>
      </c>
      <c r="M570" s="2" t="s">
        <v>44</v>
      </c>
      <c r="N570" t="s">
        <v>509</v>
      </c>
      <c r="O570" t="s">
        <v>78</v>
      </c>
      <c r="P570" s="3">
        <v>13.57003172959007</v>
      </c>
      <c r="Q570" t="str">
        <f t="shared" si="48"/>
        <v>E</v>
      </c>
      <c r="R570">
        <f t="shared" si="49"/>
        <v>2019</v>
      </c>
      <c r="S570">
        <f t="shared" si="50"/>
        <v>0</v>
      </c>
    </row>
    <row r="571" spans="1:19" x14ac:dyDescent="0.25">
      <c r="A571" s="1">
        <v>43618.859568862965</v>
      </c>
      <c r="B571" s="2" t="s">
        <v>2484</v>
      </c>
      <c r="C571" t="s">
        <v>362</v>
      </c>
      <c r="D571">
        <v>14</v>
      </c>
      <c r="E571">
        <f>IF(D571="", _xlfn.XLOOKUP(C571,'Median Quantity per product'!$D$4:$D$103,'Median Quantity per product'!$E$4:$E$103, "NA"),'Project Work - Data wrows'!D571)</f>
        <v>14</v>
      </c>
      <c r="F571">
        <v>144</v>
      </c>
      <c r="G571">
        <f>IF(F571="",_xlfn.XLOOKUP(C571,'Price Averages'!$D$4:$D$103,'Price Averages'!$E$4:$E$103, "FALSE"), F571)</f>
        <v>144</v>
      </c>
      <c r="H571">
        <v>36</v>
      </c>
      <c r="I571">
        <f>IF(H571="", _xlfn.XLOOKUP(C571, 'Cost Averages'!$D$4:$D$103,'Cost Averages'!$E$4:$E$103, "FALSE"),H571)</f>
        <v>36</v>
      </c>
      <c r="J571">
        <f t="shared" si="51"/>
        <v>2016</v>
      </c>
      <c r="K571">
        <f t="shared" si="52"/>
        <v>504</v>
      </c>
      <c r="L571">
        <f t="shared" si="53"/>
        <v>1512</v>
      </c>
      <c r="M571" s="2" t="s">
        <v>44</v>
      </c>
      <c r="N571" t="s">
        <v>123</v>
      </c>
      <c r="O571" t="s">
        <v>25</v>
      </c>
      <c r="P571" s="3">
        <v>12.844063202784817</v>
      </c>
      <c r="Q571" t="str">
        <f t="shared" si="48"/>
        <v>E</v>
      </c>
      <c r="R571">
        <f t="shared" si="49"/>
        <v>2019</v>
      </c>
      <c r="S571">
        <f t="shared" si="50"/>
        <v>0</v>
      </c>
    </row>
    <row r="572" spans="1:19" x14ac:dyDescent="0.25">
      <c r="A572" s="1">
        <v>43756.884534034791</v>
      </c>
      <c r="B572" s="2" t="s">
        <v>1405</v>
      </c>
      <c r="C572" t="s">
        <v>362</v>
      </c>
      <c r="D572">
        <v>15</v>
      </c>
      <c r="E572">
        <f>IF(D572="", _xlfn.XLOOKUP(C572,'Median Quantity per product'!$D$4:$D$103,'Median Quantity per product'!$E$4:$E$103, "NA"),'Project Work - Data wrows'!D572)</f>
        <v>15</v>
      </c>
      <c r="F572">
        <v>144</v>
      </c>
      <c r="G572">
        <f>IF(F572="",_xlfn.XLOOKUP(C572,'Price Averages'!$D$4:$D$103,'Price Averages'!$E$4:$E$103, "FALSE"), F572)</f>
        <v>144</v>
      </c>
      <c r="H572">
        <v>36</v>
      </c>
      <c r="I572">
        <f>IF(H572="", _xlfn.XLOOKUP(C572, 'Cost Averages'!$D$4:$D$103,'Cost Averages'!$E$4:$E$103, "FALSE"),H572)</f>
        <v>36</v>
      </c>
      <c r="J572">
        <f t="shared" si="51"/>
        <v>2160</v>
      </c>
      <c r="K572">
        <f t="shared" si="52"/>
        <v>540</v>
      </c>
      <c r="L572">
        <f t="shared" si="53"/>
        <v>1620</v>
      </c>
      <c r="M572" s="2" t="s">
        <v>28</v>
      </c>
      <c r="N572" t="s">
        <v>605</v>
      </c>
      <c r="O572" t="s">
        <v>78</v>
      </c>
      <c r="P572" s="3">
        <v>8.8169309002713945</v>
      </c>
      <c r="Q572" t="str">
        <f t="shared" si="48"/>
        <v>E</v>
      </c>
      <c r="R572">
        <f t="shared" si="49"/>
        <v>2019</v>
      </c>
      <c r="S572">
        <f t="shared" si="50"/>
        <v>0</v>
      </c>
    </row>
    <row r="573" spans="1:19" x14ac:dyDescent="0.25">
      <c r="A573" s="1">
        <v>43800.705215468675</v>
      </c>
      <c r="B573" s="2" t="s">
        <v>2963</v>
      </c>
      <c r="C573" t="s">
        <v>362</v>
      </c>
      <c r="D573">
        <v>16</v>
      </c>
      <c r="E573">
        <f>IF(D573="", _xlfn.XLOOKUP(C573,'Median Quantity per product'!$D$4:$D$103,'Median Quantity per product'!$E$4:$E$103, "NA"),'Project Work - Data wrows'!D573)</f>
        <v>16</v>
      </c>
      <c r="F573">
        <v>144</v>
      </c>
      <c r="G573">
        <f>IF(F573="",_xlfn.XLOOKUP(C573,'Price Averages'!$D$4:$D$103,'Price Averages'!$E$4:$E$103, "FALSE"), F573)</f>
        <v>144</v>
      </c>
      <c r="H573">
        <v>36</v>
      </c>
      <c r="I573">
        <f>IF(H573="", _xlfn.XLOOKUP(C573, 'Cost Averages'!$D$4:$D$103,'Cost Averages'!$E$4:$E$103, "FALSE"),H573)</f>
        <v>36</v>
      </c>
      <c r="J573">
        <f t="shared" si="51"/>
        <v>2304</v>
      </c>
      <c r="K573">
        <f t="shared" si="52"/>
        <v>576</v>
      </c>
      <c r="L573">
        <f t="shared" si="53"/>
        <v>1728</v>
      </c>
      <c r="M573" s="2" t="s">
        <v>44</v>
      </c>
      <c r="N573" t="s">
        <v>954</v>
      </c>
      <c r="O573" t="s">
        <v>78</v>
      </c>
      <c r="P573" s="3">
        <v>10.968401424454578</v>
      </c>
      <c r="Q573" t="str">
        <f t="shared" si="48"/>
        <v>E</v>
      </c>
      <c r="R573">
        <f t="shared" si="49"/>
        <v>2019</v>
      </c>
      <c r="S573">
        <f t="shared" si="50"/>
        <v>0</v>
      </c>
    </row>
    <row r="574" spans="1:19" x14ac:dyDescent="0.25">
      <c r="A574" s="1">
        <v>43681.021697138262</v>
      </c>
      <c r="B574" s="2" t="s">
        <v>1078</v>
      </c>
      <c r="C574" t="s">
        <v>362</v>
      </c>
      <c r="D574" t="s">
        <v>32</v>
      </c>
      <c r="E574">
        <f>IF(D574="", _xlfn.XLOOKUP(C574,'Median Quantity per product'!$D$4:$D$103,'Median Quantity per product'!$E$4:$E$103, "NA"),'Project Work - Data wrows'!D574)</f>
        <v>9</v>
      </c>
      <c r="F574" t="s">
        <v>32</v>
      </c>
      <c r="G574">
        <f>IF(F574="",_xlfn.XLOOKUP(C574,'Price Averages'!$D$4:$D$103,'Price Averages'!$E$4:$E$103, "FALSE"), F574)</f>
        <v>144</v>
      </c>
      <c r="H574">
        <v>36</v>
      </c>
      <c r="I574">
        <f>IF(H574="", _xlfn.XLOOKUP(C574, 'Cost Averages'!$D$4:$D$103,'Cost Averages'!$E$4:$E$103, "FALSE"),H574)</f>
        <v>36</v>
      </c>
      <c r="J574">
        <f t="shared" si="51"/>
        <v>1296</v>
      </c>
      <c r="K574">
        <f t="shared" si="52"/>
        <v>324</v>
      </c>
      <c r="L574">
        <f t="shared" si="53"/>
        <v>972</v>
      </c>
      <c r="M574" s="2" t="s">
        <v>23</v>
      </c>
      <c r="N574" t="s">
        <v>766</v>
      </c>
      <c r="O574" t="s">
        <v>41</v>
      </c>
      <c r="P574" s="3">
        <v>13.392447352247808</v>
      </c>
      <c r="Q574" t="str">
        <f t="shared" si="48"/>
        <v>E</v>
      </c>
      <c r="R574">
        <f t="shared" si="49"/>
        <v>2019</v>
      </c>
      <c r="S574">
        <f t="shared" si="50"/>
        <v>0</v>
      </c>
    </row>
    <row r="575" spans="1:19" x14ac:dyDescent="0.25">
      <c r="A575" s="1">
        <v>43490.153450827056</v>
      </c>
      <c r="B575" s="2" t="s">
        <v>1193</v>
      </c>
      <c r="C575" t="s">
        <v>362</v>
      </c>
      <c r="D575" t="s">
        <v>32</v>
      </c>
      <c r="E575">
        <f>IF(D575="", _xlfn.XLOOKUP(C575,'Median Quantity per product'!$D$4:$D$103,'Median Quantity per product'!$E$4:$E$103, "NA"),'Project Work - Data wrows'!D575)</f>
        <v>9</v>
      </c>
      <c r="F575">
        <v>144</v>
      </c>
      <c r="G575">
        <f>IF(F575="",_xlfn.XLOOKUP(C575,'Price Averages'!$D$4:$D$103,'Price Averages'!$E$4:$E$103, "FALSE"), F575)</f>
        <v>144</v>
      </c>
      <c r="H575">
        <v>36</v>
      </c>
      <c r="I575">
        <f>IF(H575="", _xlfn.XLOOKUP(C575, 'Cost Averages'!$D$4:$D$103,'Cost Averages'!$E$4:$E$103, "FALSE"),H575)</f>
        <v>36</v>
      </c>
      <c r="J575">
        <f t="shared" si="51"/>
        <v>1296</v>
      </c>
      <c r="K575">
        <f t="shared" si="52"/>
        <v>324</v>
      </c>
      <c r="L575">
        <f t="shared" si="53"/>
        <v>972</v>
      </c>
      <c r="M575" s="2" t="s">
        <v>28</v>
      </c>
      <c r="N575" t="s">
        <v>794</v>
      </c>
      <c r="O575" t="s">
        <v>50</v>
      </c>
      <c r="P575" s="3">
        <v>11.943192562152261</v>
      </c>
      <c r="Q575" t="str">
        <f t="shared" si="48"/>
        <v>E</v>
      </c>
      <c r="R575">
        <f t="shared" si="49"/>
        <v>2019</v>
      </c>
      <c r="S575">
        <f t="shared" si="50"/>
        <v>0</v>
      </c>
    </row>
    <row r="576" spans="1:19" x14ac:dyDescent="0.25">
      <c r="A576" s="1">
        <v>43506.289480959975</v>
      </c>
      <c r="B576" s="2" t="s">
        <v>1447</v>
      </c>
      <c r="C576" t="s">
        <v>479</v>
      </c>
      <c r="D576">
        <v>11</v>
      </c>
      <c r="E576">
        <f>IF(D576="", _xlfn.XLOOKUP(C576,'Median Quantity per product'!$D$4:$D$103,'Median Quantity per product'!$E$4:$E$103, "NA"),'Project Work - Data wrows'!D576)</f>
        <v>11</v>
      </c>
      <c r="F576">
        <v>264</v>
      </c>
      <c r="G576">
        <f>IF(F576="",_xlfn.XLOOKUP(C576,'Price Averages'!$D$4:$D$103,'Price Averages'!$E$4:$E$103, "FALSE"), F576)</f>
        <v>264</v>
      </c>
      <c r="H576">
        <v>88</v>
      </c>
      <c r="I576">
        <f>IF(H576="", _xlfn.XLOOKUP(C576, 'Cost Averages'!$D$4:$D$103,'Cost Averages'!$E$4:$E$103, "FALSE"),H576)</f>
        <v>88</v>
      </c>
      <c r="J576">
        <f t="shared" si="51"/>
        <v>2904</v>
      </c>
      <c r="K576">
        <f t="shared" si="52"/>
        <v>968</v>
      </c>
      <c r="L576">
        <f t="shared" si="53"/>
        <v>1936</v>
      </c>
      <c r="M576" s="2" t="s">
        <v>28</v>
      </c>
      <c r="N576" t="s">
        <v>869</v>
      </c>
      <c r="O576" t="s">
        <v>41</v>
      </c>
      <c r="P576" s="3">
        <v>13.275355576494196</v>
      </c>
      <c r="Q576" t="str">
        <f t="shared" si="48"/>
        <v>E</v>
      </c>
      <c r="R576">
        <f t="shared" si="49"/>
        <v>2019</v>
      </c>
      <c r="S576">
        <f t="shared" si="50"/>
        <v>0</v>
      </c>
    </row>
    <row r="577" spans="1:19" x14ac:dyDescent="0.25">
      <c r="A577" s="1">
        <v>43823</v>
      </c>
      <c r="B577" s="2" t="s">
        <v>3238</v>
      </c>
      <c r="C577" t="s">
        <v>479</v>
      </c>
      <c r="D577">
        <v>16</v>
      </c>
      <c r="E577">
        <f>IF(D577="", _xlfn.XLOOKUP(C577,'Median Quantity per product'!$D$4:$D$103,'Median Quantity per product'!$E$4:$E$103, "NA"),'Project Work - Data wrows'!D577)</f>
        <v>16</v>
      </c>
      <c r="F577">
        <v>264</v>
      </c>
      <c r="G577">
        <f>IF(F577="",_xlfn.XLOOKUP(C577,'Price Averages'!$D$4:$D$103,'Price Averages'!$E$4:$E$103, "FALSE"), F577)</f>
        <v>264</v>
      </c>
      <c r="H577" t="s">
        <v>32</v>
      </c>
      <c r="I577">
        <f>IF(H577="", _xlfn.XLOOKUP(C577, 'Cost Averages'!$D$4:$D$103,'Cost Averages'!$E$4:$E$103, "FALSE"),H577)</f>
        <v>88</v>
      </c>
      <c r="J577">
        <f t="shared" si="51"/>
        <v>4224</v>
      </c>
      <c r="K577">
        <f t="shared" si="52"/>
        <v>1408</v>
      </c>
      <c r="L577">
        <f t="shared" si="53"/>
        <v>2816</v>
      </c>
      <c r="M577" s="2" t="s">
        <v>28</v>
      </c>
      <c r="N577" t="s">
        <v>262</v>
      </c>
      <c r="O577" t="s">
        <v>34</v>
      </c>
      <c r="P577" s="3">
        <v>12.661538237835474</v>
      </c>
      <c r="Q577" t="str">
        <f t="shared" si="48"/>
        <v>E</v>
      </c>
      <c r="R577">
        <f t="shared" si="49"/>
        <v>2019</v>
      </c>
      <c r="S577">
        <f t="shared" si="50"/>
        <v>0</v>
      </c>
    </row>
    <row r="578" spans="1:19" x14ac:dyDescent="0.25">
      <c r="A578" s="1">
        <v>43734.689224547074</v>
      </c>
      <c r="B578" s="2" t="s">
        <v>3188</v>
      </c>
      <c r="C578" t="s">
        <v>193</v>
      </c>
      <c r="D578">
        <v>3</v>
      </c>
      <c r="E578">
        <f>IF(D578="", _xlfn.XLOOKUP(C578,'Median Quantity per product'!$D$4:$D$103,'Median Quantity per product'!$E$4:$E$103, "NA"),'Project Work - Data wrows'!D578)</f>
        <v>3</v>
      </c>
      <c r="F578">
        <v>30</v>
      </c>
      <c r="G578">
        <f>IF(F578="",_xlfn.XLOOKUP(C578,'Price Averages'!$D$4:$D$103,'Price Averages'!$E$4:$E$103, "FALSE"), F578)</f>
        <v>30</v>
      </c>
      <c r="H578" t="s">
        <v>32</v>
      </c>
      <c r="I578">
        <f>IF(H578="", _xlfn.XLOOKUP(C578, 'Cost Averages'!$D$4:$D$103,'Cost Averages'!$E$4:$E$103, "FALSE"),H578)</f>
        <v>15</v>
      </c>
      <c r="J578">
        <f t="shared" si="51"/>
        <v>90</v>
      </c>
      <c r="K578">
        <f t="shared" si="52"/>
        <v>45</v>
      </c>
      <c r="L578">
        <f t="shared" si="53"/>
        <v>45</v>
      </c>
      <c r="M578" s="2" t="s">
        <v>28</v>
      </c>
      <c r="N578" t="s">
        <v>135</v>
      </c>
      <c r="O578" t="s">
        <v>56</v>
      </c>
      <c r="P578" s="3">
        <v>11.406233913305266</v>
      </c>
      <c r="Q578" t="str">
        <f t="shared" ref="Q578:Q641" si="54">CHAR(64+(YEAR(A578)-2014))</f>
        <v>E</v>
      </c>
      <c r="R578">
        <f t="shared" ref="R578:R641" si="55">YEAR(A578)</f>
        <v>2019</v>
      </c>
      <c r="S578">
        <f t="shared" ref="S578:S641" si="56">IF(Q578=CHAR(64 + (YEAR(A578) - 2014)), 0, 1)</f>
        <v>0</v>
      </c>
    </row>
    <row r="579" spans="1:19" x14ac:dyDescent="0.25">
      <c r="A579" s="1">
        <v>43525.297157094363</v>
      </c>
      <c r="B579" s="2" t="s">
        <v>2435</v>
      </c>
      <c r="C579" t="s">
        <v>193</v>
      </c>
      <c r="D579">
        <v>6</v>
      </c>
      <c r="E579">
        <f>IF(D579="", _xlfn.XLOOKUP(C579,'Median Quantity per product'!$D$4:$D$103,'Median Quantity per product'!$E$4:$E$103, "NA"),'Project Work - Data wrows'!D579)</f>
        <v>6</v>
      </c>
      <c r="F579">
        <v>30</v>
      </c>
      <c r="G579">
        <f>IF(F579="",_xlfn.XLOOKUP(C579,'Price Averages'!$D$4:$D$103,'Price Averages'!$E$4:$E$103, "FALSE"), F579)</f>
        <v>30</v>
      </c>
      <c r="H579">
        <v>15</v>
      </c>
      <c r="I579">
        <f>IF(H579="", _xlfn.XLOOKUP(C579, 'Cost Averages'!$D$4:$D$103,'Cost Averages'!$E$4:$E$103, "FALSE"),H579)</f>
        <v>15</v>
      </c>
      <c r="J579">
        <f t="shared" ref="J579:J642" si="57">E579*G579</f>
        <v>180</v>
      </c>
      <c r="K579">
        <f t="shared" ref="K579:K642" si="58">E579*I579</f>
        <v>90</v>
      </c>
      <c r="L579">
        <f t="shared" ref="L579:L642" si="59">J579-K579</f>
        <v>90</v>
      </c>
      <c r="M579" s="2" t="s">
        <v>28</v>
      </c>
      <c r="N579" t="s">
        <v>442</v>
      </c>
      <c r="O579" t="s">
        <v>41</v>
      </c>
      <c r="P579" s="3">
        <v>13.332534707865639</v>
      </c>
      <c r="Q579" t="str">
        <f t="shared" si="54"/>
        <v>E</v>
      </c>
      <c r="R579">
        <f t="shared" si="55"/>
        <v>2019</v>
      </c>
      <c r="S579">
        <f t="shared" si="56"/>
        <v>0</v>
      </c>
    </row>
    <row r="580" spans="1:19" x14ac:dyDescent="0.25">
      <c r="A580" s="1">
        <v>43823.83239661291</v>
      </c>
      <c r="B580" s="2" t="s">
        <v>2215</v>
      </c>
      <c r="C580" t="s">
        <v>193</v>
      </c>
      <c r="D580">
        <v>6</v>
      </c>
      <c r="E580">
        <f>IF(D580="", _xlfn.XLOOKUP(C580,'Median Quantity per product'!$D$4:$D$103,'Median Quantity per product'!$E$4:$E$103, "NA"),'Project Work - Data wrows'!D580)</f>
        <v>6</v>
      </c>
      <c r="F580">
        <v>30</v>
      </c>
      <c r="G580">
        <f>IF(F580="",_xlfn.XLOOKUP(C580,'Price Averages'!$D$4:$D$103,'Price Averages'!$E$4:$E$103, "FALSE"), F580)</f>
        <v>30</v>
      </c>
      <c r="H580">
        <v>15</v>
      </c>
      <c r="I580">
        <f>IF(H580="", _xlfn.XLOOKUP(C580, 'Cost Averages'!$D$4:$D$103,'Cost Averages'!$E$4:$E$103, "FALSE"),H580)</f>
        <v>15</v>
      </c>
      <c r="J580">
        <f t="shared" si="57"/>
        <v>180</v>
      </c>
      <c r="K580">
        <f t="shared" si="58"/>
        <v>90</v>
      </c>
      <c r="L580">
        <f t="shared" si="59"/>
        <v>90</v>
      </c>
      <c r="M580" s="2" t="s">
        <v>28</v>
      </c>
      <c r="N580" t="s">
        <v>379</v>
      </c>
      <c r="O580" t="s">
        <v>78</v>
      </c>
      <c r="P580" s="3">
        <v>15.60430546146185</v>
      </c>
      <c r="Q580" t="str">
        <f t="shared" si="54"/>
        <v>E</v>
      </c>
      <c r="R580">
        <f t="shared" si="55"/>
        <v>2019</v>
      </c>
      <c r="S580">
        <f t="shared" si="56"/>
        <v>0</v>
      </c>
    </row>
    <row r="581" spans="1:19" x14ac:dyDescent="0.25">
      <c r="A581" s="1">
        <v>43712.005265200321</v>
      </c>
      <c r="B581" s="2" t="s">
        <v>1483</v>
      </c>
      <c r="C581" t="s">
        <v>193</v>
      </c>
      <c r="D581">
        <v>13</v>
      </c>
      <c r="E581">
        <f>IF(D581="", _xlfn.XLOOKUP(C581,'Median Quantity per product'!$D$4:$D$103,'Median Quantity per product'!$E$4:$E$103, "NA"),'Project Work - Data wrows'!D581)</f>
        <v>13</v>
      </c>
      <c r="F581">
        <v>30</v>
      </c>
      <c r="G581">
        <f>IF(F581="",_xlfn.XLOOKUP(C581,'Price Averages'!$D$4:$D$103,'Price Averages'!$E$4:$E$103, "FALSE"), F581)</f>
        <v>30</v>
      </c>
      <c r="H581">
        <v>15</v>
      </c>
      <c r="I581">
        <f>IF(H581="", _xlfn.XLOOKUP(C581, 'Cost Averages'!$D$4:$D$103,'Cost Averages'!$E$4:$E$103, "FALSE"),H581)</f>
        <v>15</v>
      </c>
      <c r="J581">
        <f t="shared" si="57"/>
        <v>390</v>
      </c>
      <c r="K581">
        <f t="shared" si="58"/>
        <v>195</v>
      </c>
      <c r="L581">
        <f t="shared" si="59"/>
        <v>195</v>
      </c>
      <c r="M581" s="2" t="s">
        <v>28</v>
      </c>
      <c r="N581" t="s">
        <v>368</v>
      </c>
      <c r="O581" t="s">
        <v>78</v>
      </c>
      <c r="P581" s="3">
        <v>11.655355879643379</v>
      </c>
      <c r="Q581" t="str">
        <f t="shared" si="54"/>
        <v>E</v>
      </c>
      <c r="R581">
        <f t="shared" si="55"/>
        <v>2019</v>
      </c>
      <c r="S581">
        <f t="shared" si="56"/>
        <v>0</v>
      </c>
    </row>
    <row r="582" spans="1:19" x14ac:dyDescent="0.25">
      <c r="A582" s="1">
        <v>43652.171439324033</v>
      </c>
      <c r="B582" s="2" t="s">
        <v>1655</v>
      </c>
      <c r="C582" t="s">
        <v>193</v>
      </c>
      <c r="D582">
        <v>14</v>
      </c>
      <c r="E582">
        <f>IF(D582="", _xlfn.XLOOKUP(C582,'Median Quantity per product'!$D$4:$D$103,'Median Quantity per product'!$E$4:$E$103, "NA"),'Project Work - Data wrows'!D582)</f>
        <v>14</v>
      </c>
      <c r="F582">
        <v>30</v>
      </c>
      <c r="G582">
        <f>IF(F582="",_xlfn.XLOOKUP(C582,'Price Averages'!$D$4:$D$103,'Price Averages'!$E$4:$E$103, "FALSE"), F582)</f>
        <v>30</v>
      </c>
      <c r="H582" t="s">
        <v>32</v>
      </c>
      <c r="I582">
        <f>IF(H582="", _xlfn.XLOOKUP(C582, 'Cost Averages'!$D$4:$D$103,'Cost Averages'!$E$4:$E$103, "FALSE"),H582)</f>
        <v>15</v>
      </c>
      <c r="J582">
        <f t="shared" si="57"/>
        <v>420</v>
      </c>
      <c r="K582">
        <f t="shared" si="58"/>
        <v>210</v>
      </c>
      <c r="L582">
        <f t="shared" si="59"/>
        <v>210</v>
      </c>
      <c r="M582" s="2" t="s">
        <v>44</v>
      </c>
      <c r="N582" t="s">
        <v>854</v>
      </c>
      <c r="O582" t="s">
        <v>50</v>
      </c>
      <c r="P582" s="3">
        <v>13.827196127590291</v>
      </c>
      <c r="Q582" t="str">
        <f t="shared" si="54"/>
        <v>E</v>
      </c>
      <c r="R582">
        <f t="shared" si="55"/>
        <v>2019</v>
      </c>
      <c r="S582">
        <f t="shared" si="56"/>
        <v>0</v>
      </c>
    </row>
    <row r="583" spans="1:19" x14ac:dyDescent="0.25">
      <c r="A583" s="1">
        <v>43583.261661780991</v>
      </c>
      <c r="B583" s="2" t="s">
        <v>1370</v>
      </c>
      <c r="C583" t="s">
        <v>193</v>
      </c>
      <c r="D583">
        <v>17</v>
      </c>
      <c r="E583">
        <f>IF(D583="", _xlfn.XLOOKUP(C583,'Median Quantity per product'!$D$4:$D$103,'Median Quantity per product'!$E$4:$E$103, "NA"),'Project Work - Data wrows'!D583)</f>
        <v>17</v>
      </c>
      <c r="F583">
        <v>30</v>
      </c>
      <c r="G583">
        <f>IF(F583="",_xlfn.XLOOKUP(C583,'Price Averages'!$D$4:$D$103,'Price Averages'!$E$4:$E$103, "FALSE"), F583)</f>
        <v>30</v>
      </c>
      <c r="H583">
        <v>15</v>
      </c>
      <c r="I583">
        <f>IF(H583="", _xlfn.XLOOKUP(C583, 'Cost Averages'!$D$4:$D$103,'Cost Averages'!$E$4:$E$103, "FALSE"),H583)</f>
        <v>15</v>
      </c>
      <c r="J583">
        <f t="shared" si="57"/>
        <v>510</v>
      </c>
      <c r="K583">
        <f t="shared" si="58"/>
        <v>255</v>
      </c>
      <c r="L583">
        <f t="shared" si="59"/>
        <v>255</v>
      </c>
      <c r="M583" s="2" t="s">
        <v>44</v>
      </c>
      <c r="N583" t="s">
        <v>1371</v>
      </c>
      <c r="O583" t="s">
        <v>78</v>
      </c>
      <c r="P583" s="3">
        <v>14.157909724393564</v>
      </c>
      <c r="Q583" t="str">
        <f t="shared" si="54"/>
        <v>E</v>
      </c>
      <c r="R583">
        <f t="shared" si="55"/>
        <v>2019</v>
      </c>
      <c r="S583">
        <f t="shared" si="56"/>
        <v>0</v>
      </c>
    </row>
    <row r="584" spans="1:19" x14ac:dyDescent="0.25">
      <c r="A584" s="1">
        <v>43702.598707324789</v>
      </c>
      <c r="B584" s="2" t="s">
        <v>459</v>
      </c>
      <c r="C584" t="s">
        <v>193</v>
      </c>
      <c r="D584">
        <v>20</v>
      </c>
      <c r="E584">
        <f>IF(D584="", _xlfn.XLOOKUP(C584,'Median Quantity per product'!$D$4:$D$103,'Median Quantity per product'!$E$4:$E$103, "NA"),'Project Work - Data wrows'!D584)</f>
        <v>20</v>
      </c>
      <c r="F584">
        <v>30</v>
      </c>
      <c r="G584">
        <f>IF(F584="",_xlfn.XLOOKUP(C584,'Price Averages'!$D$4:$D$103,'Price Averages'!$E$4:$E$103, "FALSE"), F584)</f>
        <v>30</v>
      </c>
      <c r="H584" t="s">
        <v>32</v>
      </c>
      <c r="I584">
        <f>IF(H584="", _xlfn.XLOOKUP(C584, 'Cost Averages'!$D$4:$D$103,'Cost Averages'!$E$4:$E$103, "FALSE"),H584)</f>
        <v>15</v>
      </c>
      <c r="J584">
        <f t="shared" si="57"/>
        <v>600</v>
      </c>
      <c r="K584">
        <f t="shared" si="58"/>
        <v>300</v>
      </c>
      <c r="L584">
        <f t="shared" si="59"/>
        <v>300</v>
      </c>
      <c r="M584" s="2" t="s">
        <v>28</v>
      </c>
      <c r="N584" t="s">
        <v>71</v>
      </c>
      <c r="O584" t="s">
        <v>56</v>
      </c>
      <c r="P584" s="3">
        <v>12.163730387337393</v>
      </c>
      <c r="Q584" t="str">
        <f t="shared" si="54"/>
        <v>E</v>
      </c>
      <c r="R584">
        <f t="shared" si="55"/>
        <v>2019</v>
      </c>
      <c r="S584">
        <f t="shared" si="56"/>
        <v>0</v>
      </c>
    </row>
    <row r="585" spans="1:19" x14ac:dyDescent="0.25">
      <c r="A585" s="1">
        <v>43680.855388894044</v>
      </c>
      <c r="B585" s="2" t="s">
        <v>3182</v>
      </c>
      <c r="C585" t="s">
        <v>386</v>
      </c>
      <c r="D585">
        <v>2</v>
      </c>
      <c r="E585">
        <f>IF(D585="", _xlfn.XLOOKUP(C585,'Median Quantity per product'!$D$4:$D$103,'Median Quantity per product'!$E$4:$E$103, "NA"),'Project Work - Data wrows'!D585)</f>
        <v>2</v>
      </c>
      <c r="F585">
        <v>58</v>
      </c>
      <c r="G585">
        <f>IF(F585="",_xlfn.XLOOKUP(C585,'Price Averages'!$D$4:$D$103,'Price Averages'!$E$4:$E$103, "FALSE"), F585)</f>
        <v>58</v>
      </c>
      <c r="H585">
        <v>29</v>
      </c>
      <c r="I585">
        <f>IF(H585="", _xlfn.XLOOKUP(C585, 'Cost Averages'!$D$4:$D$103,'Cost Averages'!$E$4:$E$103, "FALSE"),H585)</f>
        <v>29</v>
      </c>
      <c r="J585">
        <f t="shared" si="57"/>
        <v>116</v>
      </c>
      <c r="K585">
        <f t="shared" si="58"/>
        <v>58</v>
      </c>
      <c r="L585">
        <f t="shared" si="59"/>
        <v>58</v>
      </c>
      <c r="M585" s="2" t="s">
        <v>28</v>
      </c>
      <c r="N585" t="s">
        <v>103</v>
      </c>
      <c r="O585" t="s">
        <v>46</v>
      </c>
      <c r="P585" s="3">
        <v>13.407340878370247</v>
      </c>
      <c r="Q585" t="str">
        <f t="shared" si="54"/>
        <v>E</v>
      </c>
      <c r="R585">
        <f t="shared" si="55"/>
        <v>2019</v>
      </c>
      <c r="S585">
        <f t="shared" si="56"/>
        <v>0</v>
      </c>
    </row>
    <row r="586" spans="1:19" x14ac:dyDescent="0.25">
      <c r="A586" s="1">
        <v>43789.371224745548</v>
      </c>
      <c r="B586" s="2" t="s">
        <v>1873</v>
      </c>
      <c r="C586" t="s">
        <v>386</v>
      </c>
      <c r="D586">
        <v>7</v>
      </c>
      <c r="E586">
        <f>IF(D586="", _xlfn.XLOOKUP(C586,'Median Quantity per product'!$D$4:$D$103,'Median Quantity per product'!$E$4:$E$103, "NA"),'Project Work - Data wrows'!D586)</f>
        <v>7</v>
      </c>
      <c r="F586">
        <v>58</v>
      </c>
      <c r="G586">
        <f>IF(F586="",_xlfn.XLOOKUP(C586,'Price Averages'!$D$4:$D$103,'Price Averages'!$E$4:$E$103, "FALSE"), F586)</f>
        <v>58</v>
      </c>
      <c r="H586" t="s">
        <v>32</v>
      </c>
      <c r="I586">
        <f>IF(H586="", _xlfn.XLOOKUP(C586, 'Cost Averages'!$D$4:$D$103,'Cost Averages'!$E$4:$E$103, "FALSE"),H586)</f>
        <v>29</v>
      </c>
      <c r="J586">
        <f t="shared" si="57"/>
        <v>406</v>
      </c>
      <c r="K586">
        <f t="shared" si="58"/>
        <v>203</v>
      </c>
      <c r="L586">
        <f t="shared" si="59"/>
        <v>203</v>
      </c>
      <c r="M586" s="2" t="s">
        <v>28</v>
      </c>
      <c r="N586" t="s">
        <v>733</v>
      </c>
      <c r="O586" t="s">
        <v>34</v>
      </c>
      <c r="P586" s="3">
        <v>14.817898176328208</v>
      </c>
      <c r="Q586" t="str">
        <f t="shared" si="54"/>
        <v>E</v>
      </c>
      <c r="R586">
        <f t="shared" si="55"/>
        <v>2019</v>
      </c>
      <c r="S586">
        <f t="shared" si="56"/>
        <v>0</v>
      </c>
    </row>
    <row r="587" spans="1:19" x14ac:dyDescent="0.25">
      <c r="A587" s="1">
        <v>43798.818636213975</v>
      </c>
      <c r="B587" s="2" t="s">
        <v>963</v>
      </c>
      <c r="C587" t="s">
        <v>386</v>
      </c>
      <c r="D587">
        <v>12</v>
      </c>
      <c r="E587">
        <f>IF(D587="", _xlfn.XLOOKUP(C587,'Median Quantity per product'!$D$4:$D$103,'Median Quantity per product'!$E$4:$E$103, "NA"),'Project Work - Data wrows'!D587)</f>
        <v>12</v>
      </c>
      <c r="F587">
        <v>58</v>
      </c>
      <c r="G587">
        <f>IF(F587="",_xlfn.XLOOKUP(C587,'Price Averages'!$D$4:$D$103,'Price Averages'!$E$4:$E$103, "FALSE"), F587)</f>
        <v>58</v>
      </c>
      <c r="H587">
        <v>29</v>
      </c>
      <c r="I587">
        <f>IF(H587="", _xlfn.XLOOKUP(C587, 'Cost Averages'!$D$4:$D$103,'Cost Averages'!$E$4:$E$103, "FALSE"),H587)</f>
        <v>29</v>
      </c>
      <c r="J587">
        <f t="shared" si="57"/>
        <v>696</v>
      </c>
      <c r="K587">
        <f t="shared" si="58"/>
        <v>348</v>
      </c>
      <c r="L587">
        <f t="shared" si="59"/>
        <v>348</v>
      </c>
      <c r="M587" s="2" t="s">
        <v>44</v>
      </c>
      <c r="N587" t="s">
        <v>705</v>
      </c>
      <c r="O587" t="s">
        <v>34</v>
      </c>
      <c r="P587" s="3">
        <v>10.956589836772277</v>
      </c>
      <c r="Q587" t="str">
        <f t="shared" si="54"/>
        <v>E</v>
      </c>
      <c r="R587">
        <f t="shared" si="55"/>
        <v>2019</v>
      </c>
      <c r="S587">
        <f t="shared" si="56"/>
        <v>0</v>
      </c>
    </row>
    <row r="588" spans="1:19" x14ac:dyDescent="0.25">
      <c r="A588" s="1">
        <v>43536.576236318157</v>
      </c>
      <c r="B588" s="2" t="s">
        <v>2175</v>
      </c>
      <c r="C588" t="s">
        <v>73</v>
      </c>
      <c r="D588">
        <v>2</v>
      </c>
      <c r="E588">
        <f>IF(D588="", _xlfn.XLOOKUP(C588,'Median Quantity per product'!$D$4:$D$103,'Median Quantity per product'!$E$4:$E$103, "NA"),'Project Work - Data wrows'!D588)</f>
        <v>2</v>
      </c>
      <c r="F588">
        <v>166</v>
      </c>
      <c r="G588">
        <f>IF(F588="",_xlfn.XLOOKUP(C588,'Price Averages'!$D$4:$D$103,'Price Averages'!$E$4:$E$103, "FALSE"), F588)</f>
        <v>166</v>
      </c>
      <c r="H588">
        <v>83</v>
      </c>
      <c r="I588">
        <f>IF(H588="", _xlfn.XLOOKUP(C588, 'Cost Averages'!$D$4:$D$103,'Cost Averages'!$E$4:$E$103, "FALSE"),H588)</f>
        <v>83</v>
      </c>
      <c r="J588">
        <f t="shared" si="57"/>
        <v>332</v>
      </c>
      <c r="K588">
        <f t="shared" si="58"/>
        <v>166</v>
      </c>
      <c r="L588">
        <f t="shared" si="59"/>
        <v>166</v>
      </c>
      <c r="M588" s="2" t="s">
        <v>23</v>
      </c>
      <c r="N588" t="s">
        <v>1251</v>
      </c>
      <c r="O588" t="s">
        <v>56</v>
      </c>
      <c r="P588" s="3">
        <v>10.01033276255276</v>
      </c>
      <c r="Q588" t="str">
        <f t="shared" si="54"/>
        <v>E</v>
      </c>
      <c r="R588">
        <f t="shared" si="55"/>
        <v>2019</v>
      </c>
      <c r="S588">
        <f t="shared" si="56"/>
        <v>0</v>
      </c>
    </row>
    <row r="589" spans="1:19" x14ac:dyDescent="0.25">
      <c r="A589" s="1">
        <v>43701.858078292047</v>
      </c>
      <c r="B589" s="2" t="s">
        <v>961</v>
      </c>
      <c r="C589" t="s">
        <v>73</v>
      </c>
      <c r="D589">
        <v>3</v>
      </c>
      <c r="E589">
        <f>IF(D589="", _xlfn.XLOOKUP(C589,'Median Quantity per product'!$D$4:$D$103,'Median Quantity per product'!$E$4:$E$103, "NA"),'Project Work - Data wrows'!D589)</f>
        <v>3</v>
      </c>
      <c r="F589" t="s">
        <v>32</v>
      </c>
      <c r="G589">
        <f>IF(F589="",_xlfn.XLOOKUP(C589,'Price Averages'!$D$4:$D$103,'Price Averages'!$E$4:$E$103, "FALSE"), F589)</f>
        <v>166</v>
      </c>
      <c r="H589">
        <v>83</v>
      </c>
      <c r="I589">
        <f>IF(H589="", _xlfn.XLOOKUP(C589, 'Cost Averages'!$D$4:$D$103,'Cost Averages'!$E$4:$E$103, "FALSE"),H589)</f>
        <v>83</v>
      </c>
      <c r="J589">
        <f t="shared" si="57"/>
        <v>498</v>
      </c>
      <c r="K589">
        <f t="shared" si="58"/>
        <v>249</v>
      </c>
      <c r="L589">
        <f t="shared" si="59"/>
        <v>249</v>
      </c>
      <c r="M589" s="2" t="s">
        <v>44</v>
      </c>
      <c r="N589" t="s">
        <v>480</v>
      </c>
      <c r="O589" t="s">
        <v>56</v>
      </c>
      <c r="P589" s="3">
        <v>9.458617986208397</v>
      </c>
      <c r="Q589" t="str">
        <f t="shared" si="54"/>
        <v>E</v>
      </c>
      <c r="R589">
        <f t="shared" si="55"/>
        <v>2019</v>
      </c>
      <c r="S589">
        <f t="shared" si="56"/>
        <v>0</v>
      </c>
    </row>
    <row r="590" spans="1:19" x14ac:dyDescent="0.25">
      <c r="A590" s="1">
        <v>43742.137401682186</v>
      </c>
      <c r="B590" s="2" t="s">
        <v>2475</v>
      </c>
      <c r="C590" t="s">
        <v>73</v>
      </c>
      <c r="D590">
        <v>5</v>
      </c>
      <c r="E590">
        <f>IF(D590="", _xlfn.XLOOKUP(C590,'Median Quantity per product'!$D$4:$D$103,'Median Quantity per product'!$E$4:$E$103, "NA"),'Project Work - Data wrows'!D590)</f>
        <v>5</v>
      </c>
      <c r="F590">
        <v>166</v>
      </c>
      <c r="G590">
        <f>IF(F590="",_xlfn.XLOOKUP(C590,'Price Averages'!$D$4:$D$103,'Price Averages'!$E$4:$E$103, "FALSE"), F590)</f>
        <v>166</v>
      </c>
      <c r="H590">
        <v>83</v>
      </c>
      <c r="I590">
        <f>IF(H590="", _xlfn.XLOOKUP(C590, 'Cost Averages'!$D$4:$D$103,'Cost Averages'!$E$4:$E$103, "FALSE"),H590)</f>
        <v>83</v>
      </c>
      <c r="J590">
        <f t="shared" si="57"/>
        <v>830</v>
      </c>
      <c r="K590">
        <f t="shared" si="58"/>
        <v>415</v>
      </c>
      <c r="L590">
        <f t="shared" si="59"/>
        <v>415</v>
      </c>
      <c r="M590" s="2" t="s">
        <v>28</v>
      </c>
      <c r="N590" t="s">
        <v>1663</v>
      </c>
      <c r="O590" t="s">
        <v>78</v>
      </c>
      <c r="P590" s="3">
        <v>15.239568994601312</v>
      </c>
      <c r="Q590" t="str">
        <f t="shared" si="54"/>
        <v>E</v>
      </c>
      <c r="R590">
        <f t="shared" si="55"/>
        <v>2019</v>
      </c>
      <c r="S590">
        <f t="shared" si="56"/>
        <v>0</v>
      </c>
    </row>
    <row r="591" spans="1:19" x14ac:dyDescent="0.25">
      <c r="A591" s="1">
        <v>43731.541288211796</v>
      </c>
      <c r="B591" s="2" t="s">
        <v>2595</v>
      </c>
      <c r="C591" t="s">
        <v>73</v>
      </c>
      <c r="D591">
        <v>7</v>
      </c>
      <c r="E591">
        <f>IF(D591="", _xlfn.XLOOKUP(C591,'Median Quantity per product'!$D$4:$D$103,'Median Quantity per product'!$E$4:$E$103, "NA"),'Project Work - Data wrows'!D591)</f>
        <v>7</v>
      </c>
      <c r="F591">
        <v>166</v>
      </c>
      <c r="G591">
        <f>IF(F591="",_xlfn.XLOOKUP(C591,'Price Averages'!$D$4:$D$103,'Price Averages'!$E$4:$E$103, "FALSE"), F591)</f>
        <v>166</v>
      </c>
      <c r="H591">
        <v>83</v>
      </c>
      <c r="I591">
        <f>IF(H591="", _xlfn.XLOOKUP(C591, 'Cost Averages'!$D$4:$D$103,'Cost Averages'!$E$4:$E$103, "FALSE"),H591)</f>
        <v>83</v>
      </c>
      <c r="J591">
        <f t="shared" si="57"/>
        <v>1162</v>
      </c>
      <c r="K591">
        <f t="shared" si="58"/>
        <v>581</v>
      </c>
      <c r="L591">
        <f t="shared" si="59"/>
        <v>581</v>
      </c>
      <c r="M591" s="2" t="s">
        <v>28</v>
      </c>
      <c r="N591" t="s">
        <v>228</v>
      </c>
      <c r="O591" t="s">
        <v>46</v>
      </c>
      <c r="P591" s="3">
        <v>9.3014286057233697</v>
      </c>
      <c r="Q591" t="str">
        <f t="shared" si="54"/>
        <v>E</v>
      </c>
      <c r="R591">
        <f t="shared" si="55"/>
        <v>2019</v>
      </c>
      <c r="S591">
        <f t="shared" si="56"/>
        <v>0</v>
      </c>
    </row>
    <row r="592" spans="1:19" x14ac:dyDescent="0.25">
      <c r="A592" s="1">
        <v>43768.189478291759</v>
      </c>
      <c r="B592" s="2" t="s">
        <v>2644</v>
      </c>
      <c r="C592" t="s">
        <v>73</v>
      </c>
      <c r="D592">
        <v>7</v>
      </c>
      <c r="E592">
        <f>IF(D592="", _xlfn.XLOOKUP(C592,'Median Quantity per product'!$D$4:$D$103,'Median Quantity per product'!$E$4:$E$103, "NA"),'Project Work - Data wrows'!D592)</f>
        <v>7</v>
      </c>
      <c r="F592">
        <v>166</v>
      </c>
      <c r="G592">
        <f>IF(F592="",_xlfn.XLOOKUP(C592,'Price Averages'!$D$4:$D$103,'Price Averages'!$E$4:$E$103, "FALSE"), F592)</f>
        <v>166</v>
      </c>
      <c r="H592">
        <v>83</v>
      </c>
      <c r="I592">
        <f>IF(H592="", _xlfn.XLOOKUP(C592, 'Cost Averages'!$D$4:$D$103,'Cost Averages'!$E$4:$E$103, "FALSE"),H592)</f>
        <v>83</v>
      </c>
      <c r="J592">
        <f t="shared" si="57"/>
        <v>1162</v>
      </c>
      <c r="K592">
        <f t="shared" si="58"/>
        <v>581</v>
      </c>
      <c r="L592">
        <f t="shared" si="59"/>
        <v>581</v>
      </c>
      <c r="M592" s="2" t="s">
        <v>28</v>
      </c>
      <c r="N592" t="s">
        <v>549</v>
      </c>
      <c r="O592" t="s">
        <v>56</v>
      </c>
      <c r="P592" s="3">
        <v>10.037135914792184</v>
      </c>
      <c r="Q592" t="str">
        <f t="shared" si="54"/>
        <v>E</v>
      </c>
      <c r="R592">
        <f t="shared" si="55"/>
        <v>2019</v>
      </c>
      <c r="S592">
        <f t="shared" si="56"/>
        <v>0</v>
      </c>
    </row>
    <row r="593" spans="1:19" x14ac:dyDescent="0.25">
      <c r="A593" s="1">
        <v>43768.195375420299</v>
      </c>
      <c r="B593" s="2" t="s">
        <v>1076</v>
      </c>
      <c r="C593" t="s">
        <v>73</v>
      </c>
      <c r="D593">
        <v>12</v>
      </c>
      <c r="E593">
        <f>IF(D593="", _xlfn.XLOOKUP(C593,'Median Quantity per product'!$D$4:$D$103,'Median Quantity per product'!$E$4:$E$103, "NA"),'Project Work - Data wrows'!D593)</f>
        <v>12</v>
      </c>
      <c r="F593" t="s">
        <v>32</v>
      </c>
      <c r="G593">
        <f>IF(F593="",_xlfn.XLOOKUP(C593,'Price Averages'!$D$4:$D$103,'Price Averages'!$E$4:$E$103, "FALSE"), F593)</f>
        <v>166</v>
      </c>
      <c r="H593">
        <v>83</v>
      </c>
      <c r="I593">
        <f>IF(H593="", _xlfn.XLOOKUP(C593, 'Cost Averages'!$D$4:$D$103,'Cost Averages'!$E$4:$E$103, "FALSE"),H593)</f>
        <v>83</v>
      </c>
      <c r="J593">
        <f t="shared" si="57"/>
        <v>1992</v>
      </c>
      <c r="K593">
        <f t="shared" si="58"/>
        <v>996</v>
      </c>
      <c r="L593">
        <f t="shared" si="59"/>
        <v>996</v>
      </c>
      <c r="M593" s="2" t="s">
        <v>23</v>
      </c>
      <c r="N593" t="s">
        <v>1077</v>
      </c>
      <c r="O593" t="s">
        <v>41</v>
      </c>
      <c r="P593" s="3">
        <v>10.818241047231139</v>
      </c>
      <c r="Q593" t="str">
        <f t="shared" si="54"/>
        <v>E</v>
      </c>
      <c r="R593">
        <f t="shared" si="55"/>
        <v>2019</v>
      </c>
      <c r="S593">
        <f t="shared" si="56"/>
        <v>0</v>
      </c>
    </row>
    <row r="594" spans="1:19" x14ac:dyDescent="0.25">
      <c r="A594" s="1">
        <v>43816</v>
      </c>
      <c r="B594" s="2" t="s">
        <v>3232</v>
      </c>
      <c r="C594" t="s">
        <v>73</v>
      </c>
      <c r="D594">
        <v>13</v>
      </c>
      <c r="E594">
        <f>IF(D594="", _xlfn.XLOOKUP(C594,'Median Quantity per product'!$D$4:$D$103,'Median Quantity per product'!$E$4:$E$103, "NA"),'Project Work - Data wrows'!D594)</f>
        <v>13</v>
      </c>
      <c r="F594">
        <v>166</v>
      </c>
      <c r="G594">
        <f>IF(F594="",_xlfn.XLOOKUP(C594,'Price Averages'!$D$4:$D$103,'Price Averages'!$E$4:$E$103, "FALSE"), F594)</f>
        <v>166</v>
      </c>
      <c r="H594" t="s">
        <v>32</v>
      </c>
      <c r="I594">
        <f>IF(H594="", _xlfn.XLOOKUP(C594, 'Cost Averages'!$D$4:$D$103,'Cost Averages'!$E$4:$E$103, "FALSE"),H594)</f>
        <v>83</v>
      </c>
      <c r="J594">
        <f t="shared" si="57"/>
        <v>2158</v>
      </c>
      <c r="K594">
        <f t="shared" si="58"/>
        <v>1079</v>
      </c>
      <c r="L594">
        <f t="shared" si="59"/>
        <v>1079</v>
      </c>
      <c r="M594" s="2" t="s">
        <v>28</v>
      </c>
      <c r="N594" t="s">
        <v>100</v>
      </c>
      <c r="O594" t="s">
        <v>56</v>
      </c>
      <c r="P594" s="3">
        <v>9.7467096260695598</v>
      </c>
      <c r="Q594" t="str">
        <f t="shared" si="54"/>
        <v>E</v>
      </c>
      <c r="R594">
        <f t="shared" si="55"/>
        <v>2019</v>
      </c>
      <c r="S594">
        <f t="shared" si="56"/>
        <v>0</v>
      </c>
    </row>
    <row r="595" spans="1:19" x14ac:dyDescent="0.25">
      <c r="A595" s="1">
        <v>43535.205073475416</v>
      </c>
      <c r="B595" s="2" t="s">
        <v>395</v>
      </c>
      <c r="C595" t="s">
        <v>73</v>
      </c>
      <c r="D595">
        <v>15</v>
      </c>
      <c r="E595">
        <f>IF(D595="", _xlfn.XLOOKUP(C595,'Median Quantity per product'!$D$4:$D$103,'Median Quantity per product'!$E$4:$E$103, "NA"),'Project Work - Data wrows'!D595)</f>
        <v>15</v>
      </c>
      <c r="F595">
        <v>166</v>
      </c>
      <c r="G595">
        <f>IF(F595="",_xlfn.XLOOKUP(C595,'Price Averages'!$D$4:$D$103,'Price Averages'!$E$4:$E$103, "FALSE"), F595)</f>
        <v>166</v>
      </c>
      <c r="H595">
        <v>83</v>
      </c>
      <c r="I595">
        <f>IF(H595="", _xlfn.XLOOKUP(C595, 'Cost Averages'!$D$4:$D$103,'Cost Averages'!$E$4:$E$103, "FALSE"),H595)</f>
        <v>83</v>
      </c>
      <c r="J595">
        <f t="shared" si="57"/>
        <v>2490</v>
      </c>
      <c r="K595">
        <f t="shared" si="58"/>
        <v>1245</v>
      </c>
      <c r="L595">
        <f t="shared" si="59"/>
        <v>1245</v>
      </c>
      <c r="M595" s="2" t="s">
        <v>28</v>
      </c>
      <c r="N595" t="s">
        <v>587</v>
      </c>
      <c r="O595" t="s">
        <v>78</v>
      </c>
      <c r="P595" s="3">
        <v>12.045339240427111</v>
      </c>
      <c r="Q595" t="str">
        <f t="shared" si="54"/>
        <v>E</v>
      </c>
      <c r="R595">
        <f t="shared" si="55"/>
        <v>2019</v>
      </c>
      <c r="S595">
        <f t="shared" si="56"/>
        <v>0</v>
      </c>
    </row>
    <row r="596" spans="1:19" x14ac:dyDescent="0.25">
      <c r="A596" s="1">
        <v>43573.451146597923</v>
      </c>
      <c r="B596" s="2" t="s">
        <v>3077</v>
      </c>
      <c r="C596" t="s">
        <v>73</v>
      </c>
      <c r="D596">
        <v>19</v>
      </c>
      <c r="E596">
        <f>IF(D596="", _xlfn.XLOOKUP(C596,'Median Quantity per product'!$D$4:$D$103,'Median Quantity per product'!$E$4:$E$103, "NA"),'Project Work - Data wrows'!D596)</f>
        <v>19</v>
      </c>
      <c r="F596">
        <v>166</v>
      </c>
      <c r="G596">
        <f>IF(F596="",_xlfn.XLOOKUP(C596,'Price Averages'!$D$4:$D$103,'Price Averages'!$E$4:$E$103, "FALSE"), F596)</f>
        <v>166</v>
      </c>
      <c r="H596">
        <v>83</v>
      </c>
      <c r="I596">
        <f>IF(H596="", _xlfn.XLOOKUP(C596, 'Cost Averages'!$D$4:$D$103,'Cost Averages'!$E$4:$E$103, "FALSE"),H596)</f>
        <v>83</v>
      </c>
      <c r="J596">
        <f t="shared" si="57"/>
        <v>3154</v>
      </c>
      <c r="K596">
        <f t="shared" si="58"/>
        <v>1577</v>
      </c>
      <c r="L596">
        <f t="shared" si="59"/>
        <v>1577</v>
      </c>
      <c r="M596" s="2" t="s">
        <v>23</v>
      </c>
      <c r="N596" t="s">
        <v>1149</v>
      </c>
      <c r="O596" t="s">
        <v>34</v>
      </c>
      <c r="P596" s="3">
        <v>10.517826055804084</v>
      </c>
      <c r="Q596" t="str">
        <f t="shared" si="54"/>
        <v>E</v>
      </c>
      <c r="R596">
        <f t="shared" si="55"/>
        <v>2019</v>
      </c>
      <c r="S596">
        <f t="shared" si="56"/>
        <v>0</v>
      </c>
    </row>
    <row r="597" spans="1:19" x14ac:dyDescent="0.25">
      <c r="A597" s="1">
        <v>43612.439771643978</v>
      </c>
      <c r="B597" s="2" t="s">
        <v>985</v>
      </c>
      <c r="C597" t="s">
        <v>207</v>
      </c>
      <c r="D597">
        <v>9</v>
      </c>
      <c r="E597">
        <f>IF(D597="", _xlfn.XLOOKUP(C597,'Median Quantity per product'!$D$4:$D$103,'Median Quantity per product'!$E$4:$E$103, "NA"),'Project Work - Data wrows'!D597)</f>
        <v>9</v>
      </c>
      <c r="F597" t="s">
        <v>32</v>
      </c>
      <c r="G597">
        <f>IF(F597="",_xlfn.XLOOKUP(C597,'Price Averages'!$D$4:$D$103,'Price Averages'!$E$4:$E$103, "FALSE"), F597)</f>
        <v>176</v>
      </c>
      <c r="H597">
        <v>88</v>
      </c>
      <c r="I597">
        <f>IF(H597="", _xlfn.XLOOKUP(C597, 'Cost Averages'!$D$4:$D$103,'Cost Averages'!$E$4:$E$103, "FALSE"),H597)</f>
        <v>88</v>
      </c>
      <c r="J597">
        <f t="shared" si="57"/>
        <v>1584</v>
      </c>
      <c r="K597">
        <f t="shared" si="58"/>
        <v>792</v>
      </c>
      <c r="L597">
        <f t="shared" si="59"/>
        <v>792</v>
      </c>
      <c r="M597" s="2" t="s">
        <v>28</v>
      </c>
      <c r="N597" t="s">
        <v>556</v>
      </c>
      <c r="O597" t="s">
        <v>46</v>
      </c>
      <c r="P597" s="3">
        <v>11.563724686003232</v>
      </c>
      <c r="Q597" t="str">
        <f t="shared" si="54"/>
        <v>E</v>
      </c>
      <c r="R597">
        <f t="shared" si="55"/>
        <v>2019</v>
      </c>
      <c r="S597">
        <f t="shared" si="56"/>
        <v>0</v>
      </c>
    </row>
    <row r="598" spans="1:19" x14ac:dyDescent="0.25">
      <c r="A598" s="1">
        <v>43820.121609636619</v>
      </c>
      <c r="B598" s="2" t="s">
        <v>2424</v>
      </c>
      <c r="C598" t="s">
        <v>207</v>
      </c>
      <c r="D598">
        <v>12</v>
      </c>
      <c r="E598">
        <f>IF(D598="", _xlfn.XLOOKUP(C598,'Median Quantity per product'!$D$4:$D$103,'Median Quantity per product'!$E$4:$E$103, "NA"),'Project Work - Data wrows'!D598)</f>
        <v>12</v>
      </c>
      <c r="F598" t="s">
        <v>32</v>
      </c>
      <c r="G598">
        <f>IF(F598="",_xlfn.XLOOKUP(C598,'Price Averages'!$D$4:$D$103,'Price Averages'!$E$4:$E$103, "FALSE"), F598)</f>
        <v>176</v>
      </c>
      <c r="H598">
        <v>88</v>
      </c>
      <c r="I598">
        <f>IF(H598="", _xlfn.XLOOKUP(C598, 'Cost Averages'!$D$4:$D$103,'Cost Averages'!$E$4:$E$103, "FALSE"),H598)</f>
        <v>88</v>
      </c>
      <c r="J598">
        <f t="shared" si="57"/>
        <v>2112</v>
      </c>
      <c r="K598">
        <f t="shared" si="58"/>
        <v>1056</v>
      </c>
      <c r="L598">
        <f t="shared" si="59"/>
        <v>1056</v>
      </c>
      <c r="M598" s="2" t="s">
        <v>28</v>
      </c>
      <c r="N598" t="s">
        <v>925</v>
      </c>
      <c r="O598" t="s">
        <v>50</v>
      </c>
      <c r="P598" s="3">
        <v>11.130819205617987</v>
      </c>
      <c r="Q598" t="str">
        <f t="shared" si="54"/>
        <v>E</v>
      </c>
      <c r="R598">
        <f t="shared" si="55"/>
        <v>2019</v>
      </c>
      <c r="S598">
        <f t="shared" si="56"/>
        <v>0</v>
      </c>
    </row>
    <row r="599" spans="1:19" x14ac:dyDescent="0.25">
      <c r="A599" s="1">
        <v>43828.541041295422</v>
      </c>
      <c r="B599" s="2" t="s">
        <v>2621</v>
      </c>
      <c r="C599" t="s">
        <v>207</v>
      </c>
      <c r="D599">
        <v>12</v>
      </c>
      <c r="E599">
        <f>IF(D599="", _xlfn.XLOOKUP(C599,'Median Quantity per product'!$D$4:$D$103,'Median Quantity per product'!$E$4:$E$103, "NA"),'Project Work - Data wrows'!D599)</f>
        <v>12</v>
      </c>
      <c r="F599">
        <v>176</v>
      </c>
      <c r="G599">
        <f>IF(F599="",_xlfn.XLOOKUP(C599,'Price Averages'!$D$4:$D$103,'Price Averages'!$E$4:$E$103, "FALSE"), F599)</f>
        <v>176</v>
      </c>
      <c r="H599">
        <v>88</v>
      </c>
      <c r="I599">
        <f>IF(H599="", _xlfn.XLOOKUP(C599, 'Cost Averages'!$D$4:$D$103,'Cost Averages'!$E$4:$E$103, "FALSE"),H599)</f>
        <v>88</v>
      </c>
      <c r="J599">
        <f t="shared" si="57"/>
        <v>2112</v>
      </c>
      <c r="K599">
        <f t="shared" si="58"/>
        <v>1056</v>
      </c>
      <c r="L599">
        <f t="shared" si="59"/>
        <v>1056</v>
      </c>
      <c r="M599" s="2" t="s">
        <v>28</v>
      </c>
      <c r="N599" t="s">
        <v>637</v>
      </c>
      <c r="O599" t="s">
        <v>78</v>
      </c>
      <c r="P599" s="3">
        <v>9.879282537628514</v>
      </c>
      <c r="Q599" t="str">
        <f t="shared" si="54"/>
        <v>E</v>
      </c>
      <c r="R599">
        <f t="shared" si="55"/>
        <v>2019</v>
      </c>
      <c r="S599">
        <f t="shared" si="56"/>
        <v>0</v>
      </c>
    </row>
    <row r="600" spans="1:19" x14ac:dyDescent="0.25">
      <c r="A600" s="1">
        <v>43712.707272891668</v>
      </c>
      <c r="B600" s="2" t="s">
        <v>745</v>
      </c>
      <c r="C600" t="s">
        <v>207</v>
      </c>
      <c r="D600">
        <v>20</v>
      </c>
      <c r="E600">
        <f>IF(D600="", _xlfn.XLOOKUP(C600,'Median Quantity per product'!$D$4:$D$103,'Median Quantity per product'!$E$4:$E$103, "NA"),'Project Work - Data wrows'!D600)</f>
        <v>20</v>
      </c>
      <c r="F600">
        <v>176</v>
      </c>
      <c r="G600">
        <f>IF(F600="",_xlfn.XLOOKUP(C600,'Price Averages'!$D$4:$D$103,'Price Averages'!$E$4:$E$103, "FALSE"), F600)</f>
        <v>176</v>
      </c>
      <c r="H600">
        <v>88</v>
      </c>
      <c r="I600">
        <f>IF(H600="", _xlfn.XLOOKUP(C600, 'Cost Averages'!$D$4:$D$103,'Cost Averages'!$E$4:$E$103, "FALSE"),H600)</f>
        <v>88</v>
      </c>
      <c r="J600">
        <f t="shared" si="57"/>
        <v>3520</v>
      </c>
      <c r="K600">
        <f t="shared" si="58"/>
        <v>1760</v>
      </c>
      <c r="L600">
        <f t="shared" si="59"/>
        <v>1760</v>
      </c>
      <c r="M600" s="2" t="s">
        <v>23</v>
      </c>
      <c r="N600" t="s">
        <v>746</v>
      </c>
      <c r="O600" t="s">
        <v>34</v>
      </c>
      <c r="P600" s="3">
        <v>14.376986923104601</v>
      </c>
      <c r="Q600" t="str">
        <f t="shared" si="54"/>
        <v>E</v>
      </c>
      <c r="R600">
        <f t="shared" si="55"/>
        <v>2019</v>
      </c>
      <c r="S600">
        <f t="shared" si="56"/>
        <v>0</v>
      </c>
    </row>
    <row r="601" spans="1:19" x14ac:dyDescent="0.25">
      <c r="A601" s="1">
        <v>43647.940550559506</v>
      </c>
      <c r="B601" s="2" t="s">
        <v>2518</v>
      </c>
      <c r="C601" t="s">
        <v>207</v>
      </c>
      <c r="D601" t="s">
        <v>32</v>
      </c>
      <c r="E601">
        <f>IF(D601="", _xlfn.XLOOKUP(C601,'Median Quantity per product'!$D$4:$D$103,'Median Quantity per product'!$E$4:$E$103, "NA"),'Project Work - Data wrows'!D601)</f>
        <v>12.5</v>
      </c>
      <c r="F601">
        <v>176</v>
      </c>
      <c r="G601">
        <f>IF(F601="",_xlfn.XLOOKUP(C601,'Price Averages'!$D$4:$D$103,'Price Averages'!$E$4:$E$103, "FALSE"), F601)</f>
        <v>176</v>
      </c>
      <c r="H601" t="s">
        <v>32</v>
      </c>
      <c r="I601">
        <f>IF(H601="", _xlfn.XLOOKUP(C601, 'Cost Averages'!$D$4:$D$103,'Cost Averages'!$E$4:$E$103, "FALSE"),H601)</f>
        <v>88</v>
      </c>
      <c r="J601">
        <f t="shared" si="57"/>
        <v>2200</v>
      </c>
      <c r="K601">
        <f t="shared" si="58"/>
        <v>1100</v>
      </c>
      <c r="L601">
        <f t="shared" si="59"/>
        <v>1100</v>
      </c>
      <c r="M601" s="2" t="s">
        <v>28</v>
      </c>
      <c r="N601" t="s">
        <v>480</v>
      </c>
      <c r="O601" t="s">
        <v>56</v>
      </c>
      <c r="P601" s="3">
        <v>9.458617986208397</v>
      </c>
      <c r="Q601" t="str">
        <f t="shared" si="54"/>
        <v>E</v>
      </c>
      <c r="R601">
        <f t="shared" si="55"/>
        <v>2019</v>
      </c>
      <c r="S601">
        <f t="shared" si="56"/>
        <v>0</v>
      </c>
    </row>
    <row r="602" spans="1:19" x14ac:dyDescent="0.25">
      <c r="A602" s="1">
        <v>43660.787001404577</v>
      </c>
      <c r="B602" s="2" t="s">
        <v>885</v>
      </c>
      <c r="C602" t="s">
        <v>378</v>
      </c>
      <c r="D602">
        <v>1</v>
      </c>
      <c r="E602">
        <f>IF(D602="", _xlfn.XLOOKUP(C602,'Median Quantity per product'!$D$4:$D$103,'Median Quantity per product'!$E$4:$E$103, "NA"),'Project Work - Data wrows'!D602)</f>
        <v>1</v>
      </c>
      <c r="F602">
        <v>110</v>
      </c>
      <c r="G602">
        <f>IF(F602="",_xlfn.XLOOKUP(C602,'Price Averages'!$D$4:$D$103,'Price Averages'!$E$4:$E$103, "FALSE"), F602)</f>
        <v>110</v>
      </c>
      <c r="H602" t="s">
        <v>32</v>
      </c>
      <c r="I602">
        <f>IF(H602="", _xlfn.XLOOKUP(C602, 'Cost Averages'!$D$4:$D$103,'Cost Averages'!$E$4:$E$103, "FALSE"),H602)</f>
        <v>55</v>
      </c>
      <c r="J602">
        <f t="shared" si="57"/>
        <v>110</v>
      </c>
      <c r="K602">
        <f t="shared" si="58"/>
        <v>55</v>
      </c>
      <c r="L602">
        <f t="shared" si="59"/>
        <v>55</v>
      </c>
      <c r="M602" s="2" t="s">
        <v>28</v>
      </c>
      <c r="N602" t="s">
        <v>712</v>
      </c>
      <c r="O602" t="s">
        <v>46</v>
      </c>
      <c r="P602" s="3">
        <v>13.106678263594747</v>
      </c>
      <c r="Q602" t="str">
        <f t="shared" si="54"/>
        <v>E</v>
      </c>
      <c r="R602">
        <f t="shared" si="55"/>
        <v>2019</v>
      </c>
      <c r="S602">
        <f t="shared" si="56"/>
        <v>0</v>
      </c>
    </row>
    <row r="603" spans="1:19" x14ac:dyDescent="0.25">
      <c r="A603" s="1">
        <v>43537.024082067197</v>
      </c>
      <c r="B603" s="2" t="s">
        <v>2256</v>
      </c>
      <c r="C603" t="s">
        <v>378</v>
      </c>
      <c r="D603">
        <v>9</v>
      </c>
      <c r="E603">
        <f>IF(D603="", _xlfn.XLOOKUP(C603,'Median Quantity per product'!$D$4:$D$103,'Median Quantity per product'!$E$4:$E$103, "NA"),'Project Work - Data wrows'!D603)</f>
        <v>9</v>
      </c>
      <c r="F603">
        <v>110</v>
      </c>
      <c r="G603">
        <f>IF(F603="",_xlfn.XLOOKUP(C603,'Price Averages'!$D$4:$D$103,'Price Averages'!$E$4:$E$103, "FALSE"), F603)</f>
        <v>110</v>
      </c>
      <c r="H603">
        <v>55</v>
      </c>
      <c r="I603">
        <f>IF(H603="", _xlfn.XLOOKUP(C603, 'Cost Averages'!$D$4:$D$103,'Cost Averages'!$E$4:$E$103, "FALSE"),H603)</f>
        <v>55</v>
      </c>
      <c r="J603">
        <f t="shared" si="57"/>
        <v>990</v>
      </c>
      <c r="K603">
        <f t="shared" si="58"/>
        <v>495</v>
      </c>
      <c r="L603">
        <f t="shared" si="59"/>
        <v>495</v>
      </c>
      <c r="M603" s="2" t="s">
        <v>23</v>
      </c>
      <c r="N603" t="s">
        <v>173</v>
      </c>
      <c r="O603" t="s">
        <v>46</v>
      </c>
      <c r="P603" s="3">
        <v>11.727497850343074</v>
      </c>
      <c r="Q603" t="str">
        <f t="shared" si="54"/>
        <v>E</v>
      </c>
      <c r="R603">
        <f t="shared" si="55"/>
        <v>2019</v>
      </c>
      <c r="S603">
        <f t="shared" si="56"/>
        <v>0</v>
      </c>
    </row>
    <row r="604" spans="1:19" x14ac:dyDescent="0.25">
      <c r="A604" s="1">
        <v>43529.416315169932</v>
      </c>
      <c r="B604" s="2" t="s">
        <v>1211</v>
      </c>
      <c r="C604" t="s">
        <v>378</v>
      </c>
      <c r="D604">
        <v>10</v>
      </c>
      <c r="E604">
        <f>IF(D604="", _xlfn.XLOOKUP(C604,'Median Quantity per product'!$D$4:$D$103,'Median Quantity per product'!$E$4:$E$103, "NA"),'Project Work - Data wrows'!D604)</f>
        <v>10</v>
      </c>
      <c r="F604">
        <v>110</v>
      </c>
      <c r="G604">
        <f>IF(F604="",_xlfn.XLOOKUP(C604,'Price Averages'!$D$4:$D$103,'Price Averages'!$E$4:$E$103, "FALSE"), F604)</f>
        <v>110</v>
      </c>
      <c r="H604">
        <v>55</v>
      </c>
      <c r="I604">
        <f>IF(H604="", _xlfn.XLOOKUP(C604, 'Cost Averages'!$D$4:$D$103,'Cost Averages'!$E$4:$E$103, "FALSE"),H604)</f>
        <v>55</v>
      </c>
      <c r="J604">
        <f t="shared" si="57"/>
        <v>1100</v>
      </c>
      <c r="K604">
        <f t="shared" si="58"/>
        <v>550</v>
      </c>
      <c r="L604">
        <f t="shared" si="59"/>
        <v>550</v>
      </c>
      <c r="M604" s="2" t="s">
        <v>44</v>
      </c>
      <c r="N604" t="s">
        <v>358</v>
      </c>
      <c r="O604" t="s">
        <v>56</v>
      </c>
      <c r="P604" s="3">
        <v>12.342715162719054</v>
      </c>
      <c r="Q604" t="str">
        <f t="shared" si="54"/>
        <v>E</v>
      </c>
      <c r="R604">
        <f t="shared" si="55"/>
        <v>2019</v>
      </c>
      <c r="S604">
        <f t="shared" si="56"/>
        <v>0</v>
      </c>
    </row>
    <row r="605" spans="1:19" x14ac:dyDescent="0.25">
      <c r="A605" s="1">
        <v>43675.007780357992</v>
      </c>
      <c r="B605" s="2" t="s">
        <v>2732</v>
      </c>
      <c r="C605" t="s">
        <v>378</v>
      </c>
      <c r="D605">
        <v>10</v>
      </c>
      <c r="E605">
        <f>IF(D605="", _xlfn.XLOOKUP(C605,'Median Quantity per product'!$D$4:$D$103,'Median Quantity per product'!$E$4:$E$103, "NA"),'Project Work - Data wrows'!D605)</f>
        <v>10</v>
      </c>
      <c r="F605">
        <v>110</v>
      </c>
      <c r="G605">
        <f>IF(F605="",_xlfn.XLOOKUP(C605,'Price Averages'!$D$4:$D$103,'Price Averages'!$E$4:$E$103, "FALSE"), F605)</f>
        <v>110</v>
      </c>
      <c r="H605">
        <v>55</v>
      </c>
      <c r="I605">
        <f>IF(H605="", _xlfn.XLOOKUP(C605, 'Cost Averages'!$D$4:$D$103,'Cost Averages'!$E$4:$E$103, "FALSE"),H605)</f>
        <v>55</v>
      </c>
      <c r="J605">
        <f t="shared" si="57"/>
        <v>1100</v>
      </c>
      <c r="K605">
        <f t="shared" si="58"/>
        <v>550</v>
      </c>
      <c r="L605">
        <f t="shared" si="59"/>
        <v>550</v>
      </c>
      <c r="M605" s="2" t="s">
        <v>23</v>
      </c>
      <c r="N605" t="s">
        <v>307</v>
      </c>
      <c r="O605" t="s">
        <v>34</v>
      </c>
      <c r="P605" s="3">
        <v>10.966283117837653</v>
      </c>
      <c r="Q605" t="str">
        <f t="shared" si="54"/>
        <v>E</v>
      </c>
      <c r="R605">
        <f t="shared" si="55"/>
        <v>2019</v>
      </c>
      <c r="S605">
        <f t="shared" si="56"/>
        <v>0</v>
      </c>
    </row>
    <row r="606" spans="1:19" x14ac:dyDescent="0.25">
      <c r="A606" s="1">
        <v>43535.809669082242</v>
      </c>
      <c r="B606" s="2" t="s">
        <v>2147</v>
      </c>
      <c r="C606" t="s">
        <v>378</v>
      </c>
      <c r="D606">
        <v>11</v>
      </c>
      <c r="E606">
        <f>IF(D606="", _xlfn.XLOOKUP(C606,'Median Quantity per product'!$D$4:$D$103,'Median Quantity per product'!$E$4:$E$103, "NA"),'Project Work - Data wrows'!D606)</f>
        <v>11</v>
      </c>
      <c r="F606" t="s">
        <v>32</v>
      </c>
      <c r="G606">
        <f>IF(F606="",_xlfn.XLOOKUP(C606,'Price Averages'!$D$4:$D$103,'Price Averages'!$E$4:$E$103, "FALSE"), F606)</f>
        <v>110</v>
      </c>
      <c r="H606" t="s">
        <v>32</v>
      </c>
      <c r="I606">
        <f>IF(H606="", _xlfn.XLOOKUP(C606, 'Cost Averages'!$D$4:$D$103,'Cost Averages'!$E$4:$E$103, "FALSE"),H606)</f>
        <v>55</v>
      </c>
      <c r="J606">
        <f t="shared" si="57"/>
        <v>1210</v>
      </c>
      <c r="K606">
        <f t="shared" si="58"/>
        <v>605</v>
      </c>
      <c r="L606">
        <f t="shared" si="59"/>
        <v>605</v>
      </c>
      <c r="M606" s="2" t="s">
        <v>44</v>
      </c>
      <c r="N606" t="s">
        <v>1424</v>
      </c>
      <c r="O606" t="s">
        <v>46</v>
      </c>
      <c r="P606" s="3">
        <v>13.2671922973198</v>
      </c>
      <c r="Q606" t="str">
        <f t="shared" si="54"/>
        <v>E</v>
      </c>
      <c r="R606">
        <f t="shared" si="55"/>
        <v>2019</v>
      </c>
      <c r="S606">
        <f t="shared" si="56"/>
        <v>0</v>
      </c>
    </row>
    <row r="607" spans="1:19" x14ac:dyDescent="0.25">
      <c r="A607" s="1">
        <v>43606.800292282023</v>
      </c>
      <c r="B607" s="2" t="s">
        <v>1465</v>
      </c>
      <c r="C607" t="s">
        <v>378</v>
      </c>
      <c r="D607">
        <v>13</v>
      </c>
      <c r="E607">
        <f>IF(D607="", _xlfn.XLOOKUP(C607,'Median Quantity per product'!$D$4:$D$103,'Median Quantity per product'!$E$4:$E$103, "NA"),'Project Work - Data wrows'!D607)</f>
        <v>13</v>
      </c>
      <c r="F607" t="s">
        <v>32</v>
      </c>
      <c r="G607">
        <f>IF(F607="",_xlfn.XLOOKUP(C607,'Price Averages'!$D$4:$D$103,'Price Averages'!$E$4:$E$103, "FALSE"), F607)</f>
        <v>110</v>
      </c>
      <c r="H607" t="s">
        <v>32</v>
      </c>
      <c r="I607">
        <f>IF(H607="", _xlfn.XLOOKUP(C607, 'Cost Averages'!$D$4:$D$103,'Cost Averages'!$E$4:$E$103, "FALSE"),H607)</f>
        <v>55</v>
      </c>
      <c r="J607">
        <f t="shared" si="57"/>
        <v>1430</v>
      </c>
      <c r="K607">
        <f t="shared" si="58"/>
        <v>715</v>
      </c>
      <c r="L607">
        <f t="shared" si="59"/>
        <v>715</v>
      </c>
      <c r="M607" s="2" t="s">
        <v>23</v>
      </c>
      <c r="N607" t="s">
        <v>925</v>
      </c>
      <c r="O607" t="s">
        <v>50</v>
      </c>
      <c r="P607" s="3">
        <v>11.130819205617987</v>
      </c>
      <c r="Q607" t="str">
        <f t="shared" si="54"/>
        <v>E</v>
      </c>
      <c r="R607">
        <f t="shared" si="55"/>
        <v>2019</v>
      </c>
      <c r="S607">
        <f t="shared" si="56"/>
        <v>0</v>
      </c>
    </row>
    <row r="608" spans="1:19" x14ac:dyDescent="0.25">
      <c r="A608" s="1">
        <v>43614.66884873595</v>
      </c>
      <c r="B608" s="2" t="s">
        <v>980</v>
      </c>
      <c r="C608" t="s">
        <v>378</v>
      </c>
      <c r="D608">
        <v>14</v>
      </c>
      <c r="E608">
        <f>IF(D608="", _xlfn.XLOOKUP(C608,'Median Quantity per product'!$D$4:$D$103,'Median Quantity per product'!$E$4:$E$103, "NA"),'Project Work - Data wrows'!D608)</f>
        <v>14</v>
      </c>
      <c r="F608">
        <v>110</v>
      </c>
      <c r="G608">
        <f>IF(F608="",_xlfn.XLOOKUP(C608,'Price Averages'!$D$4:$D$103,'Price Averages'!$E$4:$E$103, "FALSE"), F608)</f>
        <v>110</v>
      </c>
      <c r="H608">
        <v>55</v>
      </c>
      <c r="I608">
        <f>IF(H608="", _xlfn.XLOOKUP(C608, 'Cost Averages'!$D$4:$D$103,'Cost Averages'!$E$4:$E$103, "FALSE"),H608)</f>
        <v>55</v>
      </c>
      <c r="J608">
        <f t="shared" si="57"/>
        <v>1540</v>
      </c>
      <c r="K608">
        <f t="shared" si="58"/>
        <v>770</v>
      </c>
      <c r="L608">
        <f t="shared" si="59"/>
        <v>770</v>
      </c>
      <c r="M608" s="2" t="s">
        <v>28</v>
      </c>
      <c r="N608" t="s">
        <v>175</v>
      </c>
      <c r="O608" t="s">
        <v>50</v>
      </c>
      <c r="P608" s="3">
        <v>11.939773463335372</v>
      </c>
      <c r="Q608" t="str">
        <f t="shared" si="54"/>
        <v>E</v>
      </c>
      <c r="R608">
        <f t="shared" si="55"/>
        <v>2019</v>
      </c>
      <c r="S608">
        <f t="shared" si="56"/>
        <v>0</v>
      </c>
    </row>
    <row r="609" spans="1:19" x14ac:dyDescent="0.25">
      <c r="A609" s="1">
        <v>43482.292321859422</v>
      </c>
      <c r="B609" s="2" t="s">
        <v>2025</v>
      </c>
      <c r="C609" t="s">
        <v>378</v>
      </c>
      <c r="D609">
        <v>16</v>
      </c>
      <c r="E609">
        <f>IF(D609="", _xlfn.XLOOKUP(C609,'Median Quantity per product'!$D$4:$D$103,'Median Quantity per product'!$E$4:$E$103, "NA"),'Project Work - Data wrows'!D609)</f>
        <v>16</v>
      </c>
      <c r="F609">
        <v>110</v>
      </c>
      <c r="G609">
        <f>IF(F609="",_xlfn.XLOOKUP(C609,'Price Averages'!$D$4:$D$103,'Price Averages'!$E$4:$E$103, "FALSE"), F609)</f>
        <v>110</v>
      </c>
      <c r="H609">
        <v>55</v>
      </c>
      <c r="I609">
        <f>IF(H609="", _xlfn.XLOOKUP(C609, 'Cost Averages'!$D$4:$D$103,'Cost Averages'!$E$4:$E$103, "FALSE"),H609)</f>
        <v>55</v>
      </c>
      <c r="J609">
        <f t="shared" si="57"/>
        <v>1760</v>
      </c>
      <c r="K609">
        <f t="shared" si="58"/>
        <v>880</v>
      </c>
      <c r="L609">
        <f t="shared" si="59"/>
        <v>880</v>
      </c>
      <c r="M609" s="2" t="s">
        <v>28</v>
      </c>
      <c r="N609" t="s">
        <v>191</v>
      </c>
      <c r="O609" t="s">
        <v>78</v>
      </c>
      <c r="P609" s="3">
        <v>13.890275354050972</v>
      </c>
      <c r="Q609" t="str">
        <f t="shared" si="54"/>
        <v>E</v>
      </c>
      <c r="R609">
        <f t="shared" si="55"/>
        <v>2019</v>
      </c>
      <c r="S609">
        <f t="shared" si="56"/>
        <v>0</v>
      </c>
    </row>
    <row r="610" spans="1:19" x14ac:dyDescent="0.25">
      <c r="A610" s="1">
        <v>43568.084176954188</v>
      </c>
      <c r="B610" s="2" t="s">
        <v>3078</v>
      </c>
      <c r="C610" t="s">
        <v>378</v>
      </c>
      <c r="D610">
        <v>17</v>
      </c>
      <c r="E610">
        <f>IF(D610="", _xlfn.XLOOKUP(C610,'Median Quantity per product'!$D$4:$D$103,'Median Quantity per product'!$E$4:$E$103, "NA"),'Project Work - Data wrows'!D610)</f>
        <v>17</v>
      </c>
      <c r="F610">
        <v>110</v>
      </c>
      <c r="G610">
        <f>IF(F610="",_xlfn.XLOOKUP(C610,'Price Averages'!$D$4:$D$103,'Price Averages'!$E$4:$E$103, "FALSE"), F610)</f>
        <v>110</v>
      </c>
      <c r="H610" t="s">
        <v>32</v>
      </c>
      <c r="I610">
        <f>IF(H610="", _xlfn.XLOOKUP(C610, 'Cost Averages'!$D$4:$D$103,'Cost Averages'!$E$4:$E$103, "FALSE"),H610)</f>
        <v>55</v>
      </c>
      <c r="J610">
        <f t="shared" si="57"/>
        <v>1870</v>
      </c>
      <c r="K610">
        <f t="shared" si="58"/>
        <v>935</v>
      </c>
      <c r="L610">
        <f t="shared" si="59"/>
        <v>935</v>
      </c>
      <c r="M610" s="2" t="s">
        <v>28</v>
      </c>
      <c r="N610" t="s">
        <v>199</v>
      </c>
      <c r="O610" t="s">
        <v>34</v>
      </c>
      <c r="P610" s="3">
        <v>12.177709716438097</v>
      </c>
      <c r="Q610" t="str">
        <f t="shared" si="54"/>
        <v>E</v>
      </c>
      <c r="R610">
        <f t="shared" si="55"/>
        <v>2019</v>
      </c>
      <c r="S610">
        <f t="shared" si="56"/>
        <v>0</v>
      </c>
    </row>
    <row r="611" spans="1:19" x14ac:dyDescent="0.25">
      <c r="A611" s="1">
        <v>43769.252279823602</v>
      </c>
      <c r="B611" s="2" t="s">
        <v>1416</v>
      </c>
      <c r="C611" t="s">
        <v>378</v>
      </c>
      <c r="D611">
        <v>18</v>
      </c>
      <c r="E611">
        <f>IF(D611="", _xlfn.XLOOKUP(C611,'Median Quantity per product'!$D$4:$D$103,'Median Quantity per product'!$E$4:$E$103, "NA"),'Project Work - Data wrows'!D611)</f>
        <v>18</v>
      </c>
      <c r="F611">
        <v>110</v>
      </c>
      <c r="G611">
        <f>IF(F611="",_xlfn.XLOOKUP(C611,'Price Averages'!$D$4:$D$103,'Price Averages'!$E$4:$E$103, "FALSE"), F611)</f>
        <v>110</v>
      </c>
      <c r="H611">
        <v>55</v>
      </c>
      <c r="I611">
        <f>IF(H611="", _xlfn.XLOOKUP(C611, 'Cost Averages'!$D$4:$D$103,'Cost Averages'!$E$4:$E$103, "FALSE"),H611)</f>
        <v>55</v>
      </c>
      <c r="J611">
        <f t="shared" si="57"/>
        <v>1980</v>
      </c>
      <c r="K611">
        <f t="shared" si="58"/>
        <v>990</v>
      </c>
      <c r="L611">
        <f t="shared" si="59"/>
        <v>990</v>
      </c>
      <c r="M611" s="2" t="s">
        <v>28</v>
      </c>
      <c r="N611" t="s">
        <v>236</v>
      </c>
      <c r="O611" t="s">
        <v>78</v>
      </c>
      <c r="P611" s="3">
        <v>15.458859683514467</v>
      </c>
      <c r="Q611" t="str">
        <f t="shared" si="54"/>
        <v>E</v>
      </c>
      <c r="R611">
        <f t="shared" si="55"/>
        <v>2019</v>
      </c>
      <c r="S611">
        <f t="shared" si="56"/>
        <v>0</v>
      </c>
    </row>
    <row r="612" spans="1:19" x14ac:dyDescent="0.25">
      <c r="A612" s="1">
        <v>43590.001840655874</v>
      </c>
      <c r="B612" s="2" t="s">
        <v>1486</v>
      </c>
      <c r="C612" t="s">
        <v>378</v>
      </c>
      <c r="D612" t="s">
        <v>32</v>
      </c>
      <c r="E612">
        <f>IF(D612="", _xlfn.XLOOKUP(C612,'Median Quantity per product'!$D$4:$D$103,'Median Quantity per product'!$E$4:$E$103, "NA"),'Project Work - Data wrows'!D612)</f>
        <v>11.5</v>
      </c>
      <c r="F612">
        <v>110</v>
      </c>
      <c r="G612">
        <f>IF(F612="",_xlfn.XLOOKUP(C612,'Price Averages'!$D$4:$D$103,'Price Averages'!$E$4:$E$103, "FALSE"), F612)</f>
        <v>110</v>
      </c>
      <c r="H612">
        <v>55</v>
      </c>
      <c r="I612">
        <f>IF(H612="", _xlfn.XLOOKUP(C612, 'Cost Averages'!$D$4:$D$103,'Cost Averages'!$E$4:$E$103, "FALSE"),H612)</f>
        <v>55</v>
      </c>
      <c r="J612">
        <f t="shared" si="57"/>
        <v>1265</v>
      </c>
      <c r="K612">
        <f t="shared" si="58"/>
        <v>632.5</v>
      </c>
      <c r="L612">
        <f t="shared" si="59"/>
        <v>632.5</v>
      </c>
      <c r="M612" s="2" t="s">
        <v>23</v>
      </c>
      <c r="N612" t="s">
        <v>213</v>
      </c>
      <c r="O612" t="s">
        <v>41</v>
      </c>
      <c r="P612" s="3">
        <v>12.396052160428608</v>
      </c>
      <c r="Q612" t="str">
        <f t="shared" si="54"/>
        <v>E</v>
      </c>
      <c r="R612">
        <f t="shared" si="55"/>
        <v>2019</v>
      </c>
      <c r="S612">
        <f t="shared" si="56"/>
        <v>0</v>
      </c>
    </row>
    <row r="613" spans="1:19" x14ac:dyDescent="0.25">
      <c r="A613" s="1">
        <v>43525.58282092338</v>
      </c>
      <c r="B613" s="2" t="s">
        <v>124</v>
      </c>
      <c r="C613" t="s">
        <v>771</v>
      </c>
      <c r="D613">
        <v>1</v>
      </c>
      <c r="E613">
        <f>IF(D613="", _xlfn.XLOOKUP(C613,'Median Quantity per product'!$D$4:$D$103,'Median Quantity per product'!$E$4:$E$103, "NA"),'Project Work - Data wrows'!D613)</f>
        <v>1</v>
      </c>
      <c r="F613">
        <v>120</v>
      </c>
      <c r="G613">
        <f>IF(F613="",_xlfn.XLOOKUP(C613,'Price Averages'!$D$4:$D$103,'Price Averages'!$E$4:$E$103, "FALSE"), F613)</f>
        <v>120</v>
      </c>
      <c r="H613" t="s">
        <v>32</v>
      </c>
      <c r="I613">
        <f>IF(H613="", _xlfn.XLOOKUP(C613, 'Cost Averages'!$D$4:$D$103,'Cost Averages'!$E$4:$E$103, "FALSE"),H613)</f>
        <v>30</v>
      </c>
      <c r="J613">
        <f t="shared" si="57"/>
        <v>120</v>
      </c>
      <c r="K613">
        <f t="shared" si="58"/>
        <v>30</v>
      </c>
      <c r="L613">
        <f t="shared" si="59"/>
        <v>90</v>
      </c>
      <c r="M613" s="2" t="s">
        <v>23</v>
      </c>
      <c r="N613" t="s">
        <v>463</v>
      </c>
      <c r="O613" t="s">
        <v>50</v>
      </c>
      <c r="P613" s="3">
        <v>10.764293826791503</v>
      </c>
      <c r="Q613" t="str">
        <f t="shared" si="54"/>
        <v>E</v>
      </c>
      <c r="R613">
        <f t="shared" si="55"/>
        <v>2019</v>
      </c>
      <c r="S613">
        <f t="shared" si="56"/>
        <v>0</v>
      </c>
    </row>
    <row r="614" spans="1:19" x14ac:dyDescent="0.25">
      <c r="A614" s="1">
        <v>43700.143057941787</v>
      </c>
      <c r="B614" s="2" t="s">
        <v>2190</v>
      </c>
      <c r="C614" t="s">
        <v>771</v>
      </c>
      <c r="D614">
        <v>7</v>
      </c>
      <c r="E614">
        <f>IF(D614="", _xlfn.XLOOKUP(C614,'Median Quantity per product'!$D$4:$D$103,'Median Quantity per product'!$E$4:$E$103, "NA"),'Project Work - Data wrows'!D614)</f>
        <v>7</v>
      </c>
      <c r="F614" t="s">
        <v>32</v>
      </c>
      <c r="G614">
        <f>IF(F614="",_xlfn.XLOOKUP(C614,'Price Averages'!$D$4:$D$103,'Price Averages'!$E$4:$E$103, "FALSE"), F614)</f>
        <v>120</v>
      </c>
      <c r="H614">
        <v>30</v>
      </c>
      <c r="I614">
        <f>IF(H614="", _xlfn.XLOOKUP(C614, 'Cost Averages'!$D$4:$D$103,'Cost Averages'!$E$4:$E$103, "FALSE"),H614)</f>
        <v>30</v>
      </c>
      <c r="J614">
        <f t="shared" si="57"/>
        <v>840</v>
      </c>
      <c r="K614">
        <f t="shared" si="58"/>
        <v>210</v>
      </c>
      <c r="L614">
        <f t="shared" si="59"/>
        <v>630</v>
      </c>
      <c r="M614" s="2" t="s">
        <v>28</v>
      </c>
      <c r="N614" t="s">
        <v>581</v>
      </c>
      <c r="O614" t="s">
        <v>50</v>
      </c>
      <c r="P614" s="3">
        <v>12.207242573430314</v>
      </c>
      <c r="Q614" t="str">
        <f t="shared" si="54"/>
        <v>E</v>
      </c>
      <c r="R614">
        <f t="shared" si="55"/>
        <v>2019</v>
      </c>
      <c r="S614">
        <f t="shared" si="56"/>
        <v>0</v>
      </c>
    </row>
    <row r="615" spans="1:19" x14ac:dyDescent="0.25">
      <c r="A615" s="1">
        <v>43737.34941263096</v>
      </c>
      <c r="B615" s="2" t="s">
        <v>1686</v>
      </c>
      <c r="C615" t="s">
        <v>771</v>
      </c>
      <c r="D615">
        <v>11</v>
      </c>
      <c r="E615">
        <f>IF(D615="", _xlfn.XLOOKUP(C615,'Median Quantity per product'!$D$4:$D$103,'Median Quantity per product'!$E$4:$E$103, "NA"),'Project Work - Data wrows'!D615)</f>
        <v>11</v>
      </c>
      <c r="F615">
        <v>120</v>
      </c>
      <c r="G615">
        <f>IF(F615="",_xlfn.XLOOKUP(C615,'Price Averages'!$D$4:$D$103,'Price Averages'!$E$4:$E$103, "FALSE"), F615)</f>
        <v>120</v>
      </c>
      <c r="H615">
        <v>30</v>
      </c>
      <c r="I615">
        <f>IF(H615="", _xlfn.XLOOKUP(C615, 'Cost Averages'!$D$4:$D$103,'Cost Averages'!$E$4:$E$103, "FALSE"),H615)</f>
        <v>30</v>
      </c>
      <c r="J615">
        <f t="shared" si="57"/>
        <v>1320</v>
      </c>
      <c r="K615">
        <f t="shared" si="58"/>
        <v>330</v>
      </c>
      <c r="L615">
        <f t="shared" si="59"/>
        <v>990</v>
      </c>
      <c r="M615" s="2" t="s">
        <v>28</v>
      </c>
      <c r="N615" t="s">
        <v>86</v>
      </c>
      <c r="O615" t="s">
        <v>41</v>
      </c>
      <c r="P615" s="3">
        <v>9.8238489437106278</v>
      </c>
      <c r="Q615" t="str">
        <f t="shared" si="54"/>
        <v>E</v>
      </c>
      <c r="R615">
        <f t="shared" si="55"/>
        <v>2019</v>
      </c>
      <c r="S615">
        <f t="shared" si="56"/>
        <v>0</v>
      </c>
    </row>
    <row r="616" spans="1:19" x14ac:dyDescent="0.25">
      <c r="A616" s="1">
        <v>43487.055702529564</v>
      </c>
      <c r="B616" s="2" t="s">
        <v>948</v>
      </c>
      <c r="C616" t="s">
        <v>771</v>
      </c>
      <c r="D616">
        <v>15</v>
      </c>
      <c r="E616">
        <f>IF(D616="", _xlfn.XLOOKUP(C616,'Median Quantity per product'!$D$4:$D$103,'Median Quantity per product'!$E$4:$E$103, "NA"),'Project Work - Data wrows'!D616)</f>
        <v>15</v>
      </c>
      <c r="F616">
        <v>120</v>
      </c>
      <c r="G616">
        <f>IF(F616="",_xlfn.XLOOKUP(C616,'Price Averages'!$D$4:$D$103,'Price Averages'!$E$4:$E$103, "FALSE"), F616)</f>
        <v>120</v>
      </c>
      <c r="H616">
        <v>30</v>
      </c>
      <c r="I616">
        <f>IF(H616="", _xlfn.XLOOKUP(C616, 'Cost Averages'!$D$4:$D$103,'Cost Averages'!$E$4:$E$103, "FALSE"),H616)</f>
        <v>30</v>
      </c>
      <c r="J616">
        <f t="shared" si="57"/>
        <v>1800</v>
      </c>
      <c r="K616">
        <f t="shared" si="58"/>
        <v>450</v>
      </c>
      <c r="L616">
        <f t="shared" si="59"/>
        <v>1350</v>
      </c>
      <c r="M616" s="2" t="s">
        <v>44</v>
      </c>
      <c r="N616" t="s">
        <v>572</v>
      </c>
      <c r="O616" t="s">
        <v>50</v>
      </c>
      <c r="P616" s="3">
        <v>14.66147716237918</v>
      </c>
      <c r="Q616" t="str">
        <f t="shared" si="54"/>
        <v>E</v>
      </c>
      <c r="R616">
        <f t="shared" si="55"/>
        <v>2019</v>
      </c>
      <c r="S616">
        <f t="shared" si="56"/>
        <v>0</v>
      </c>
    </row>
    <row r="617" spans="1:19" x14ac:dyDescent="0.25">
      <c r="A617" s="1">
        <v>43600.773556034837</v>
      </c>
      <c r="B617" s="2" t="s">
        <v>877</v>
      </c>
      <c r="C617" t="s">
        <v>771</v>
      </c>
      <c r="D617">
        <v>19</v>
      </c>
      <c r="E617">
        <f>IF(D617="", _xlfn.XLOOKUP(C617,'Median Quantity per product'!$D$4:$D$103,'Median Quantity per product'!$E$4:$E$103, "NA"),'Project Work - Data wrows'!D617)</f>
        <v>19</v>
      </c>
      <c r="F617">
        <v>120</v>
      </c>
      <c r="G617">
        <f>IF(F617="",_xlfn.XLOOKUP(C617,'Price Averages'!$D$4:$D$103,'Price Averages'!$E$4:$E$103, "FALSE"), F617)</f>
        <v>120</v>
      </c>
      <c r="H617">
        <v>30</v>
      </c>
      <c r="I617">
        <f>IF(H617="", _xlfn.XLOOKUP(C617, 'Cost Averages'!$D$4:$D$103,'Cost Averages'!$E$4:$E$103, "FALSE"),H617)</f>
        <v>30</v>
      </c>
      <c r="J617">
        <f t="shared" si="57"/>
        <v>2280</v>
      </c>
      <c r="K617">
        <f t="shared" si="58"/>
        <v>570</v>
      </c>
      <c r="L617">
        <f t="shared" si="59"/>
        <v>1710</v>
      </c>
      <c r="M617" s="2" t="s">
        <v>28</v>
      </c>
      <c r="N617" t="s">
        <v>480</v>
      </c>
      <c r="O617" t="s">
        <v>56</v>
      </c>
      <c r="P617" s="3">
        <v>9.458617986208397</v>
      </c>
      <c r="Q617" t="str">
        <f t="shared" si="54"/>
        <v>E</v>
      </c>
      <c r="R617">
        <f t="shared" si="55"/>
        <v>2019</v>
      </c>
      <c r="S617">
        <f t="shared" si="56"/>
        <v>0</v>
      </c>
    </row>
    <row r="618" spans="1:19" x14ac:dyDescent="0.25">
      <c r="A618" s="1">
        <v>43595.816119440977</v>
      </c>
      <c r="B618" s="2" t="s">
        <v>1687</v>
      </c>
      <c r="C618" t="s">
        <v>771</v>
      </c>
      <c r="D618">
        <v>20</v>
      </c>
      <c r="E618">
        <f>IF(D618="", _xlfn.XLOOKUP(C618,'Median Quantity per product'!$D$4:$D$103,'Median Quantity per product'!$E$4:$E$103, "NA"),'Project Work - Data wrows'!D618)</f>
        <v>20</v>
      </c>
      <c r="F618">
        <v>120</v>
      </c>
      <c r="G618">
        <f>IF(F618="",_xlfn.XLOOKUP(C618,'Price Averages'!$D$4:$D$103,'Price Averages'!$E$4:$E$103, "FALSE"), F618)</f>
        <v>120</v>
      </c>
      <c r="H618">
        <v>30</v>
      </c>
      <c r="I618">
        <f>IF(H618="", _xlfn.XLOOKUP(C618, 'Cost Averages'!$D$4:$D$103,'Cost Averages'!$E$4:$E$103, "FALSE"),H618)</f>
        <v>30</v>
      </c>
      <c r="J618">
        <f t="shared" si="57"/>
        <v>2400</v>
      </c>
      <c r="K618">
        <f t="shared" si="58"/>
        <v>600</v>
      </c>
      <c r="L618">
        <f t="shared" si="59"/>
        <v>1800</v>
      </c>
      <c r="M618" s="2" t="s">
        <v>44</v>
      </c>
      <c r="N618" t="s">
        <v>45</v>
      </c>
      <c r="O618" t="s">
        <v>46</v>
      </c>
      <c r="P618" s="3">
        <v>12.169266722245851</v>
      </c>
      <c r="Q618" t="str">
        <f t="shared" si="54"/>
        <v>E</v>
      </c>
      <c r="R618">
        <f t="shared" si="55"/>
        <v>2019</v>
      </c>
      <c r="S618">
        <f t="shared" si="56"/>
        <v>0</v>
      </c>
    </row>
    <row r="619" spans="1:19" x14ac:dyDescent="0.25">
      <c r="A619" s="1">
        <v>43638.587725333484</v>
      </c>
      <c r="B619" s="2" t="s">
        <v>1218</v>
      </c>
      <c r="C619" t="s">
        <v>232</v>
      </c>
      <c r="D619">
        <v>5</v>
      </c>
      <c r="E619">
        <f>IF(D619="", _xlfn.XLOOKUP(C619,'Median Quantity per product'!$D$4:$D$103,'Median Quantity per product'!$E$4:$E$103, "NA"),'Project Work - Data wrows'!D619)</f>
        <v>5</v>
      </c>
      <c r="F619">
        <v>108</v>
      </c>
      <c r="G619">
        <f>IF(F619="",_xlfn.XLOOKUP(C619,'Price Averages'!$D$4:$D$103,'Price Averages'!$E$4:$E$103, "FALSE"), F619)</f>
        <v>108</v>
      </c>
      <c r="H619" t="s">
        <v>32</v>
      </c>
      <c r="I619">
        <f>IF(H619="", _xlfn.XLOOKUP(C619, 'Cost Averages'!$D$4:$D$103,'Cost Averages'!$E$4:$E$103, "FALSE"),H619)</f>
        <v>54</v>
      </c>
      <c r="J619">
        <f t="shared" si="57"/>
        <v>540</v>
      </c>
      <c r="K619">
        <f t="shared" si="58"/>
        <v>270</v>
      </c>
      <c r="L619">
        <f t="shared" si="59"/>
        <v>270</v>
      </c>
      <c r="M619" s="2" t="s">
        <v>28</v>
      </c>
      <c r="N619" t="s">
        <v>665</v>
      </c>
      <c r="O619" t="s">
        <v>46</v>
      </c>
      <c r="P619" s="3">
        <v>14.460020532456038</v>
      </c>
      <c r="Q619" t="str">
        <f t="shared" si="54"/>
        <v>E</v>
      </c>
      <c r="R619">
        <f t="shared" si="55"/>
        <v>2019</v>
      </c>
      <c r="S619">
        <f t="shared" si="56"/>
        <v>0</v>
      </c>
    </row>
    <row r="620" spans="1:19" x14ac:dyDescent="0.25">
      <c r="A620" s="1">
        <v>43741.907976461516</v>
      </c>
      <c r="B620" s="2" t="s">
        <v>1636</v>
      </c>
      <c r="C620" t="s">
        <v>232</v>
      </c>
      <c r="D620">
        <v>6</v>
      </c>
      <c r="E620">
        <f>IF(D620="", _xlfn.XLOOKUP(C620,'Median Quantity per product'!$D$4:$D$103,'Median Quantity per product'!$E$4:$E$103, "NA"),'Project Work - Data wrows'!D620)</f>
        <v>6</v>
      </c>
      <c r="F620">
        <v>108</v>
      </c>
      <c r="G620">
        <f>IF(F620="",_xlfn.XLOOKUP(C620,'Price Averages'!$D$4:$D$103,'Price Averages'!$E$4:$E$103, "FALSE"), F620)</f>
        <v>108</v>
      </c>
      <c r="H620">
        <v>54</v>
      </c>
      <c r="I620">
        <f>IF(H620="", _xlfn.XLOOKUP(C620, 'Cost Averages'!$D$4:$D$103,'Cost Averages'!$E$4:$E$103, "FALSE"),H620)</f>
        <v>54</v>
      </c>
      <c r="J620">
        <f t="shared" si="57"/>
        <v>648</v>
      </c>
      <c r="K620">
        <f t="shared" si="58"/>
        <v>324</v>
      </c>
      <c r="L620">
        <f t="shared" si="59"/>
        <v>324</v>
      </c>
      <c r="M620" s="2" t="s">
        <v>28</v>
      </c>
      <c r="N620" t="s">
        <v>271</v>
      </c>
      <c r="O620" t="s">
        <v>56</v>
      </c>
      <c r="P620" s="3">
        <v>11.504886852416154</v>
      </c>
      <c r="Q620" t="str">
        <f t="shared" si="54"/>
        <v>E</v>
      </c>
      <c r="R620">
        <f t="shared" si="55"/>
        <v>2019</v>
      </c>
      <c r="S620">
        <f t="shared" si="56"/>
        <v>0</v>
      </c>
    </row>
    <row r="621" spans="1:19" x14ac:dyDescent="0.25">
      <c r="A621" s="1">
        <v>43747.346671303414</v>
      </c>
      <c r="B621" s="2" t="s">
        <v>1168</v>
      </c>
      <c r="C621" t="s">
        <v>232</v>
      </c>
      <c r="D621">
        <v>7</v>
      </c>
      <c r="E621">
        <f>IF(D621="", _xlfn.XLOOKUP(C621,'Median Quantity per product'!$D$4:$D$103,'Median Quantity per product'!$E$4:$E$103, "NA"),'Project Work - Data wrows'!D621)</f>
        <v>7</v>
      </c>
      <c r="F621">
        <v>108</v>
      </c>
      <c r="G621">
        <f>IF(F621="",_xlfn.XLOOKUP(C621,'Price Averages'!$D$4:$D$103,'Price Averages'!$E$4:$E$103, "FALSE"), F621)</f>
        <v>108</v>
      </c>
      <c r="H621">
        <v>54</v>
      </c>
      <c r="I621">
        <f>IF(H621="", _xlfn.XLOOKUP(C621, 'Cost Averages'!$D$4:$D$103,'Cost Averages'!$E$4:$E$103, "FALSE"),H621)</f>
        <v>54</v>
      </c>
      <c r="J621">
        <f t="shared" si="57"/>
        <v>756</v>
      </c>
      <c r="K621">
        <f t="shared" si="58"/>
        <v>378</v>
      </c>
      <c r="L621">
        <f t="shared" si="59"/>
        <v>378</v>
      </c>
      <c r="M621" s="2" t="s">
        <v>44</v>
      </c>
      <c r="N621" t="s">
        <v>40</v>
      </c>
      <c r="O621" t="s">
        <v>41</v>
      </c>
      <c r="P621" s="3">
        <v>15.24190997853951</v>
      </c>
      <c r="Q621" t="str">
        <f t="shared" si="54"/>
        <v>E</v>
      </c>
      <c r="R621">
        <f t="shared" si="55"/>
        <v>2019</v>
      </c>
      <c r="S621">
        <f t="shared" si="56"/>
        <v>0</v>
      </c>
    </row>
    <row r="622" spans="1:19" x14ac:dyDescent="0.25">
      <c r="A622" s="1">
        <v>43806.778364832928</v>
      </c>
      <c r="B622" s="2" t="s">
        <v>2514</v>
      </c>
      <c r="C622" t="s">
        <v>232</v>
      </c>
      <c r="D622">
        <v>7</v>
      </c>
      <c r="E622">
        <f>IF(D622="", _xlfn.XLOOKUP(C622,'Median Quantity per product'!$D$4:$D$103,'Median Quantity per product'!$E$4:$E$103, "NA"),'Project Work - Data wrows'!D622)</f>
        <v>7</v>
      </c>
      <c r="F622">
        <v>108</v>
      </c>
      <c r="G622">
        <f>IF(F622="",_xlfn.XLOOKUP(C622,'Price Averages'!$D$4:$D$103,'Price Averages'!$E$4:$E$103, "FALSE"), F622)</f>
        <v>108</v>
      </c>
      <c r="H622">
        <v>54</v>
      </c>
      <c r="I622">
        <f>IF(H622="", _xlfn.XLOOKUP(C622, 'Cost Averages'!$D$4:$D$103,'Cost Averages'!$E$4:$E$103, "FALSE"),H622)</f>
        <v>54</v>
      </c>
      <c r="J622">
        <f t="shared" si="57"/>
        <v>756</v>
      </c>
      <c r="K622">
        <f t="shared" si="58"/>
        <v>378</v>
      </c>
      <c r="L622">
        <f t="shared" si="59"/>
        <v>378</v>
      </c>
      <c r="M622" s="2" t="s">
        <v>23</v>
      </c>
      <c r="N622" t="s">
        <v>191</v>
      </c>
      <c r="O622" t="s">
        <v>78</v>
      </c>
      <c r="P622" s="3">
        <v>13.890275354050972</v>
      </c>
      <c r="Q622" t="str">
        <f t="shared" si="54"/>
        <v>E</v>
      </c>
      <c r="R622">
        <f t="shared" si="55"/>
        <v>2019</v>
      </c>
      <c r="S622">
        <f t="shared" si="56"/>
        <v>0</v>
      </c>
    </row>
    <row r="623" spans="1:19" x14ac:dyDescent="0.25">
      <c r="A623" s="1">
        <v>43775.919448609042</v>
      </c>
      <c r="B623" s="2" t="s">
        <v>2773</v>
      </c>
      <c r="C623" t="s">
        <v>232</v>
      </c>
      <c r="D623">
        <v>7</v>
      </c>
      <c r="E623">
        <f>IF(D623="", _xlfn.XLOOKUP(C623,'Median Quantity per product'!$D$4:$D$103,'Median Quantity per product'!$E$4:$E$103, "NA"),'Project Work - Data wrows'!D623)</f>
        <v>7</v>
      </c>
      <c r="F623">
        <v>108</v>
      </c>
      <c r="G623">
        <f>IF(F623="",_xlfn.XLOOKUP(C623,'Price Averages'!$D$4:$D$103,'Price Averages'!$E$4:$E$103, "FALSE"), F623)</f>
        <v>108</v>
      </c>
      <c r="H623">
        <v>54</v>
      </c>
      <c r="I623">
        <f>IF(H623="", _xlfn.XLOOKUP(C623, 'Cost Averages'!$D$4:$D$103,'Cost Averages'!$E$4:$E$103, "FALSE"),H623)</f>
        <v>54</v>
      </c>
      <c r="J623">
        <f t="shared" si="57"/>
        <v>756</v>
      </c>
      <c r="K623">
        <f t="shared" si="58"/>
        <v>378</v>
      </c>
      <c r="L623">
        <f t="shared" si="59"/>
        <v>378</v>
      </c>
      <c r="M623" s="2" t="s">
        <v>23</v>
      </c>
      <c r="N623" t="s">
        <v>245</v>
      </c>
      <c r="O623" t="s">
        <v>46</v>
      </c>
      <c r="P623" s="3">
        <v>13.918153610259502</v>
      </c>
      <c r="Q623" t="str">
        <f t="shared" si="54"/>
        <v>E</v>
      </c>
      <c r="R623">
        <f t="shared" si="55"/>
        <v>2019</v>
      </c>
      <c r="S623">
        <f t="shared" si="56"/>
        <v>0</v>
      </c>
    </row>
    <row r="624" spans="1:19" x14ac:dyDescent="0.25">
      <c r="A624" s="1">
        <v>43493.90428854138</v>
      </c>
      <c r="B624" s="2" t="s">
        <v>1296</v>
      </c>
      <c r="C624" t="s">
        <v>232</v>
      </c>
      <c r="D624">
        <v>7</v>
      </c>
      <c r="E624">
        <f>IF(D624="", _xlfn.XLOOKUP(C624,'Median Quantity per product'!$D$4:$D$103,'Median Quantity per product'!$E$4:$E$103, "NA"),'Project Work - Data wrows'!D624)</f>
        <v>7</v>
      </c>
      <c r="F624">
        <v>108</v>
      </c>
      <c r="G624">
        <f>IF(F624="",_xlfn.XLOOKUP(C624,'Price Averages'!$D$4:$D$103,'Price Averages'!$E$4:$E$103, "FALSE"), F624)</f>
        <v>108</v>
      </c>
      <c r="H624">
        <v>54</v>
      </c>
      <c r="I624">
        <f>IF(H624="", _xlfn.XLOOKUP(C624, 'Cost Averages'!$D$4:$D$103,'Cost Averages'!$E$4:$E$103, "FALSE"),H624)</f>
        <v>54</v>
      </c>
      <c r="J624">
        <f t="shared" si="57"/>
        <v>756</v>
      </c>
      <c r="K624">
        <f t="shared" si="58"/>
        <v>378</v>
      </c>
      <c r="L624">
        <f t="shared" si="59"/>
        <v>378</v>
      </c>
      <c r="M624" s="2" t="s">
        <v>28</v>
      </c>
      <c r="N624" t="s">
        <v>115</v>
      </c>
      <c r="O624" t="s">
        <v>46</v>
      </c>
      <c r="P624" s="3">
        <v>10.42743035829395</v>
      </c>
      <c r="Q624" t="str">
        <f t="shared" si="54"/>
        <v>E</v>
      </c>
      <c r="R624">
        <f t="shared" si="55"/>
        <v>2019</v>
      </c>
      <c r="S624">
        <f t="shared" si="56"/>
        <v>0</v>
      </c>
    </row>
    <row r="625" spans="1:19" x14ac:dyDescent="0.25">
      <c r="A625" s="1">
        <v>43656.717292885318</v>
      </c>
      <c r="B625" s="2" t="s">
        <v>2035</v>
      </c>
      <c r="C625" t="s">
        <v>232</v>
      </c>
      <c r="D625">
        <v>14</v>
      </c>
      <c r="E625">
        <f>IF(D625="", _xlfn.XLOOKUP(C625,'Median Quantity per product'!$D$4:$D$103,'Median Quantity per product'!$E$4:$E$103, "NA"),'Project Work - Data wrows'!D625)</f>
        <v>14</v>
      </c>
      <c r="F625">
        <v>108</v>
      </c>
      <c r="G625">
        <f>IF(F625="",_xlfn.XLOOKUP(C625,'Price Averages'!$D$4:$D$103,'Price Averages'!$E$4:$E$103, "FALSE"), F625)</f>
        <v>108</v>
      </c>
      <c r="H625">
        <v>54</v>
      </c>
      <c r="I625">
        <f>IF(H625="", _xlfn.XLOOKUP(C625, 'Cost Averages'!$D$4:$D$103,'Cost Averages'!$E$4:$E$103, "FALSE"),H625)</f>
        <v>54</v>
      </c>
      <c r="J625">
        <f t="shared" si="57"/>
        <v>1512</v>
      </c>
      <c r="K625">
        <f t="shared" si="58"/>
        <v>756</v>
      </c>
      <c r="L625">
        <f t="shared" si="59"/>
        <v>756</v>
      </c>
      <c r="M625" s="2" t="s">
        <v>23</v>
      </c>
      <c r="N625" t="s">
        <v>335</v>
      </c>
      <c r="O625" t="s">
        <v>34</v>
      </c>
      <c r="P625" s="3">
        <v>9.8928038181361391</v>
      </c>
      <c r="Q625" t="str">
        <f t="shared" si="54"/>
        <v>E</v>
      </c>
      <c r="R625">
        <f t="shared" si="55"/>
        <v>2019</v>
      </c>
      <c r="S625">
        <f t="shared" si="56"/>
        <v>0</v>
      </c>
    </row>
    <row r="626" spans="1:19" x14ac:dyDescent="0.25">
      <c r="A626" s="1">
        <v>43543.213156682548</v>
      </c>
      <c r="B626" s="2" t="s">
        <v>1913</v>
      </c>
      <c r="C626" t="s">
        <v>232</v>
      </c>
      <c r="D626">
        <v>15</v>
      </c>
      <c r="E626">
        <f>IF(D626="", _xlfn.XLOOKUP(C626,'Median Quantity per product'!$D$4:$D$103,'Median Quantity per product'!$E$4:$E$103, "NA"),'Project Work - Data wrows'!D626)</f>
        <v>15</v>
      </c>
      <c r="F626" t="s">
        <v>32</v>
      </c>
      <c r="G626">
        <f>IF(F626="",_xlfn.XLOOKUP(C626,'Price Averages'!$D$4:$D$103,'Price Averages'!$E$4:$E$103, "FALSE"), F626)</f>
        <v>108</v>
      </c>
      <c r="H626">
        <v>54</v>
      </c>
      <c r="I626">
        <f>IF(H626="", _xlfn.XLOOKUP(C626, 'Cost Averages'!$D$4:$D$103,'Cost Averages'!$E$4:$E$103, "FALSE"),H626)</f>
        <v>54</v>
      </c>
      <c r="J626">
        <f t="shared" si="57"/>
        <v>1620</v>
      </c>
      <c r="K626">
        <f t="shared" si="58"/>
        <v>810</v>
      </c>
      <c r="L626">
        <f t="shared" si="59"/>
        <v>810</v>
      </c>
      <c r="M626" s="2" t="s">
        <v>28</v>
      </c>
      <c r="N626" t="s">
        <v>520</v>
      </c>
      <c r="O626" t="s">
        <v>25</v>
      </c>
      <c r="P626" s="3">
        <v>11.003496633574638</v>
      </c>
      <c r="Q626" t="str">
        <f t="shared" si="54"/>
        <v>E</v>
      </c>
      <c r="R626">
        <f t="shared" si="55"/>
        <v>2019</v>
      </c>
      <c r="S626">
        <f t="shared" si="56"/>
        <v>0</v>
      </c>
    </row>
    <row r="627" spans="1:19" x14ac:dyDescent="0.25">
      <c r="A627" s="1">
        <v>43674.26522063875</v>
      </c>
      <c r="B627" s="2" t="s">
        <v>1318</v>
      </c>
      <c r="C627" t="s">
        <v>232</v>
      </c>
      <c r="D627">
        <v>16</v>
      </c>
      <c r="E627">
        <f>IF(D627="", _xlfn.XLOOKUP(C627,'Median Quantity per product'!$D$4:$D$103,'Median Quantity per product'!$E$4:$E$103, "NA"),'Project Work - Data wrows'!D627)</f>
        <v>16</v>
      </c>
      <c r="F627">
        <v>108</v>
      </c>
      <c r="G627">
        <f>IF(F627="",_xlfn.XLOOKUP(C627,'Price Averages'!$D$4:$D$103,'Price Averages'!$E$4:$E$103, "FALSE"), F627)</f>
        <v>108</v>
      </c>
      <c r="H627">
        <v>54</v>
      </c>
      <c r="I627">
        <f>IF(H627="", _xlfn.XLOOKUP(C627, 'Cost Averages'!$D$4:$D$103,'Cost Averages'!$E$4:$E$103, "FALSE"),H627)</f>
        <v>54</v>
      </c>
      <c r="J627">
        <f t="shared" si="57"/>
        <v>1728</v>
      </c>
      <c r="K627">
        <f t="shared" si="58"/>
        <v>864</v>
      </c>
      <c r="L627">
        <f t="shared" si="59"/>
        <v>864</v>
      </c>
      <c r="M627" s="2" t="s">
        <v>44</v>
      </c>
      <c r="N627" t="s">
        <v>803</v>
      </c>
      <c r="O627" t="s">
        <v>50</v>
      </c>
      <c r="P627" s="3">
        <v>14.308257477047373</v>
      </c>
      <c r="Q627" t="str">
        <f t="shared" si="54"/>
        <v>E</v>
      </c>
      <c r="R627">
        <f t="shared" si="55"/>
        <v>2019</v>
      </c>
      <c r="S627">
        <f t="shared" si="56"/>
        <v>0</v>
      </c>
    </row>
    <row r="628" spans="1:19" x14ac:dyDescent="0.25">
      <c r="A628" s="1">
        <v>43680.735871961944</v>
      </c>
      <c r="B628" s="2" t="s">
        <v>231</v>
      </c>
      <c r="C628" t="s">
        <v>232</v>
      </c>
      <c r="D628">
        <v>18</v>
      </c>
      <c r="E628">
        <f>IF(D628="", _xlfn.XLOOKUP(C628,'Median Quantity per product'!$D$4:$D$103,'Median Quantity per product'!$E$4:$E$103, "NA"),'Project Work - Data wrows'!D628)</f>
        <v>18</v>
      </c>
      <c r="F628">
        <v>108</v>
      </c>
      <c r="G628">
        <f>IF(F628="",_xlfn.XLOOKUP(C628,'Price Averages'!$D$4:$D$103,'Price Averages'!$E$4:$E$103, "FALSE"), F628)</f>
        <v>108</v>
      </c>
      <c r="H628">
        <v>54</v>
      </c>
      <c r="I628">
        <f>IF(H628="", _xlfn.XLOOKUP(C628, 'Cost Averages'!$D$4:$D$103,'Cost Averages'!$E$4:$E$103, "FALSE"),H628)</f>
        <v>54</v>
      </c>
      <c r="J628">
        <f t="shared" si="57"/>
        <v>1944</v>
      </c>
      <c r="K628">
        <f t="shared" si="58"/>
        <v>972</v>
      </c>
      <c r="L628">
        <f t="shared" si="59"/>
        <v>972</v>
      </c>
      <c r="M628" s="2" t="s">
        <v>28</v>
      </c>
      <c r="N628" t="s">
        <v>233</v>
      </c>
      <c r="O628" t="s">
        <v>25</v>
      </c>
      <c r="P628" s="3">
        <v>11.274864741138284</v>
      </c>
      <c r="Q628" t="str">
        <f t="shared" si="54"/>
        <v>E</v>
      </c>
      <c r="R628">
        <f t="shared" si="55"/>
        <v>2019</v>
      </c>
      <c r="S628">
        <f t="shared" si="56"/>
        <v>0</v>
      </c>
    </row>
    <row r="629" spans="1:19" x14ac:dyDescent="0.25">
      <c r="A629" s="1">
        <v>43683.450148989978</v>
      </c>
      <c r="B629" s="2" t="s">
        <v>1628</v>
      </c>
      <c r="C629" t="s">
        <v>232</v>
      </c>
      <c r="D629">
        <v>19</v>
      </c>
      <c r="E629">
        <f>IF(D629="", _xlfn.XLOOKUP(C629,'Median Quantity per product'!$D$4:$D$103,'Median Quantity per product'!$E$4:$E$103, "NA"),'Project Work - Data wrows'!D629)</f>
        <v>19</v>
      </c>
      <c r="F629">
        <v>108</v>
      </c>
      <c r="G629">
        <f>IF(F629="",_xlfn.XLOOKUP(C629,'Price Averages'!$D$4:$D$103,'Price Averages'!$E$4:$E$103, "FALSE"), F629)</f>
        <v>108</v>
      </c>
      <c r="H629" t="s">
        <v>32</v>
      </c>
      <c r="I629">
        <f>IF(H629="", _xlfn.XLOOKUP(C629, 'Cost Averages'!$D$4:$D$103,'Cost Averages'!$E$4:$E$103, "FALSE"),H629)</f>
        <v>54</v>
      </c>
      <c r="J629">
        <f t="shared" si="57"/>
        <v>2052</v>
      </c>
      <c r="K629">
        <f t="shared" si="58"/>
        <v>1026</v>
      </c>
      <c r="L629">
        <f t="shared" si="59"/>
        <v>1026</v>
      </c>
      <c r="M629" s="2" t="s">
        <v>44</v>
      </c>
      <c r="N629" t="s">
        <v>807</v>
      </c>
      <c r="O629" t="s">
        <v>25</v>
      </c>
      <c r="P629" s="3">
        <v>16.254955391951082</v>
      </c>
      <c r="Q629" t="str">
        <f t="shared" si="54"/>
        <v>E</v>
      </c>
      <c r="R629">
        <f t="shared" si="55"/>
        <v>2019</v>
      </c>
      <c r="S629">
        <f t="shared" si="56"/>
        <v>0</v>
      </c>
    </row>
    <row r="630" spans="1:19" x14ac:dyDescent="0.25">
      <c r="A630" s="1">
        <v>43828</v>
      </c>
      <c r="B630" s="2" t="s">
        <v>3243</v>
      </c>
      <c r="C630" t="s">
        <v>146</v>
      </c>
      <c r="D630">
        <v>3</v>
      </c>
      <c r="E630">
        <f>IF(D630="", _xlfn.XLOOKUP(C630,'Median Quantity per product'!$D$4:$D$103,'Median Quantity per product'!$E$4:$E$103, "NA"),'Project Work - Data wrows'!D630)</f>
        <v>3</v>
      </c>
      <c r="F630">
        <v>308</v>
      </c>
      <c r="G630">
        <f>IF(F630="",_xlfn.XLOOKUP(C630,'Price Averages'!$D$4:$D$103,'Price Averages'!$E$4:$E$103, "FALSE"), F630)</f>
        <v>308</v>
      </c>
      <c r="H630">
        <v>77</v>
      </c>
      <c r="I630">
        <f>IF(H630="", _xlfn.XLOOKUP(C630, 'Cost Averages'!$D$4:$D$103,'Cost Averages'!$E$4:$E$103, "FALSE"),H630)</f>
        <v>77</v>
      </c>
      <c r="J630">
        <f t="shared" si="57"/>
        <v>924</v>
      </c>
      <c r="K630">
        <f t="shared" si="58"/>
        <v>231</v>
      </c>
      <c r="L630">
        <f t="shared" si="59"/>
        <v>693</v>
      </c>
      <c r="M630" s="2" t="s">
        <v>44</v>
      </c>
      <c r="N630" t="s">
        <v>153</v>
      </c>
      <c r="O630" t="s">
        <v>25</v>
      </c>
      <c r="P630" s="3">
        <v>14.370283356317486</v>
      </c>
      <c r="Q630" t="str">
        <f t="shared" si="54"/>
        <v>E</v>
      </c>
      <c r="R630">
        <f t="shared" si="55"/>
        <v>2019</v>
      </c>
      <c r="S630">
        <f t="shared" si="56"/>
        <v>0</v>
      </c>
    </row>
    <row r="631" spans="1:19" x14ac:dyDescent="0.25">
      <c r="A631" s="1">
        <v>43540.067414452016</v>
      </c>
      <c r="B631" s="2" t="s">
        <v>1846</v>
      </c>
      <c r="C631" t="s">
        <v>146</v>
      </c>
      <c r="D631">
        <v>4</v>
      </c>
      <c r="E631">
        <f>IF(D631="", _xlfn.XLOOKUP(C631,'Median Quantity per product'!$D$4:$D$103,'Median Quantity per product'!$E$4:$E$103, "NA"),'Project Work - Data wrows'!D631)</f>
        <v>4</v>
      </c>
      <c r="F631">
        <v>308</v>
      </c>
      <c r="G631">
        <f>IF(F631="",_xlfn.XLOOKUP(C631,'Price Averages'!$D$4:$D$103,'Price Averages'!$E$4:$E$103, "FALSE"), F631)</f>
        <v>308</v>
      </c>
      <c r="H631">
        <v>77</v>
      </c>
      <c r="I631">
        <f>IF(H631="", _xlfn.XLOOKUP(C631, 'Cost Averages'!$D$4:$D$103,'Cost Averages'!$E$4:$E$103, "FALSE"),H631)</f>
        <v>77</v>
      </c>
      <c r="J631">
        <f t="shared" si="57"/>
        <v>1232</v>
      </c>
      <c r="K631">
        <f t="shared" si="58"/>
        <v>308</v>
      </c>
      <c r="L631">
        <f t="shared" si="59"/>
        <v>924</v>
      </c>
      <c r="M631" s="2" t="s">
        <v>28</v>
      </c>
      <c r="N631" t="s">
        <v>874</v>
      </c>
      <c r="O631" t="s">
        <v>56</v>
      </c>
      <c r="P631" s="3">
        <v>12.701325659159139</v>
      </c>
      <c r="Q631" t="str">
        <f t="shared" si="54"/>
        <v>E</v>
      </c>
      <c r="R631">
        <f t="shared" si="55"/>
        <v>2019</v>
      </c>
      <c r="S631">
        <f t="shared" si="56"/>
        <v>0</v>
      </c>
    </row>
    <row r="632" spans="1:19" x14ac:dyDescent="0.25">
      <c r="A632" s="1">
        <v>43615.439850970317</v>
      </c>
      <c r="B632" s="2" t="s">
        <v>3098</v>
      </c>
      <c r="C632" t="s">
        <v>146</v>
      </c>
      <c r="D632">
        <v>7</v>
      </c>
      <c r="E632">
        <f>IF(D632="", _xlfn.XLOOKUP(C632,'Median Quantity per product'!$D$4:$D$103,'Median Quantity per product'!$E$4:$E$103, "NA"),'Project Work - Data wrows'!D632)</f>
        <v>7</v>
      </c>
      <c r="F632">
        <v>308</v>
      </c>
      <c r="G632">
        <f>IF(F632="",_xlfn.XLOOKUP(C632,'Price Averages'!$D$4:$D$103,'Price Averages'!$E$4:$E$103, "FALSE"), F632)</f>
        <v>308</v>
      </c>
      <c r="H632">
        <v>77</v>
      </c>
      <c r="I632">
        <f>IF(H632="", _xlfn.XLOOKUP(C632, 'Cost Averages'!$D$4:$D$103,'Cost Averages'!$E$4:$E$103, "FALSE"),H632)</f>
        <v>77</v>
      </c>
      <c r="J632">
        <f t="shared" si="57"/>
        <v>2156</v>
      </c>
      <c r="K632">
        <f t="shared" si="58"/>
        <v>539</v>
      </c>
      <c r="L632">
        <f t="shared" si="59"/>
        <v>1617</v>
      </c>
      <c r="M632" s="2" t="s">
        <v>28</v>
      </c>
      <c r="N632" t="s">
        <v>217</v>
      </c>
      <c r="O632" t="s">
        <v>25</v>
      </c>
      <c r="P632" s="3">
        <v>11.083482342133532</v>
      </c>
      <c r="Q632" t="str">
        <f t="shared" si="54"/>
        <v>E</v>
      </c>
      <c r="R632">
        <f t="shared" si="55"/>
        <v>2019</v>
      </c>
      <c r="S632">
        <f t="shared" si="56"/>
        <v>0</v>
      </c>
    </row>
    <row r="633" spans="1:19" x14ac:dyDescent="0.25">
      <c r="A633" s="1">
        <v>43651.3722850743</v>
      </c>
      <c r="B633" s="2" t="s">
        <v>2488</v>
      </c>
      <c r="C633" t="s">
        <v>146</v>
      </c>
      <c r="D633">
        <v>13</v>
      </c>
      <c r="E633">
        <f>IF(D633="", _xlfn.XLOOKUP(C633,'Median Quantity per product'!$D$4:$D$103,'Median Quantity per product'!$E$4:$E$103, "NA"),'Project Work - Data wrows'!D633)</f>
        <v>13</v>
      </c>
      <c r="F633">
        <v>308</v>
      </c>
      <c r="G633">
        <f>IF(F633="",_xlfn.XLOOKUP(C633,'Price Averages'!$D$4:$D$103,'Price Averages'!$E$4:$E$103, "FALSE"), F633)</f>
        <v>308</v>
      </c>
      <c r="H633">
        <v>77</v>
      </c>
      <c r="I633">
        <f>IF(H633="", _xlfn.XLOOKUP(C633, 'Cost Averages'!$D$4:$D$103,'Cost Averages'!$E$4:$E$103, "FALSE"),H633)</f>
        <v>77</v>
      </c>
      <c r="J633">
        <f t="shared" si="57"/>
        <v>4004</v>
      </c>
      <c r="K633">
        <f t="shared" si="58"/>
        <v>1001</v>
      </c>
      <c r="L633">
        <f t="shared" si="59"/>
        <v>3003</v>
      </c>
      <c r="M633" s="2" t="s">
        <v>28</v>
      </c>
      <c r="N633" t="s">
        <v>930</v>
      </c>
      <c r="O633" t="s">
        <v>25</v>
      </c>
      <c r="P633" s="3">
        <v>13.397308081757757</v>
      </c>
      <c r="Q633" t="str">
        <f t="shared" si="54"/>
        <v>E</v>
      </c>
      <c r="R633">
        <f t="shared" si="55"/>
        <v>2019</v>
      </c>
      <c r="S633">
        <f t="shared" si="56"/>
        <v>0</v>
      </c>
    </row>
    <row r="634" spans="1:19" x14ac:dyDescent="0.25">
      <c r="A634" s="1">
        <v>43830.44171071177</v>
      </c>
      <c r="B634" s="2" t="s">
        <v>2002</v>
      </c>
      <c r="C634" t="s">
        <v>146</v>
      </c>
      <c r="D634">
        <v>16</v>
      </c>
      <c r="E634">
        <f>IF(D634="", _xlfn.XLOOKUP(C634,'Median Quantity per product'!$D$4:$D$103,'Median Quantity per product'!$E$4:$E$103, "NA"),'Project Work - Data wrows'!D634)</f>
        <v>16</v>
      </c>
      <c r="F634">
        <v>308</v>
      </c>
      <c r="G634">
        <f>IF(F634="",_xlfn.XLOOKUP(C634,'Price Averages'!$D$4:$D$103,'Price Averages'!$E$4:$E$103, "FALSE"), F634)</f>
        <v>308</v>
      </c>
      <c r="H634" t="s">
        <v>32</v>
      </c>
      <c r="I634">
        <f>IF(H634="", _xlfn.XLOOKUP(C634, 'Cost Averages'!$D$4:$D$103,'Cost Averages'!$E$4:$E$103, "FALSE"),H634)</f>
        <v>77</v>
      </c>
      <c r="J634">
        <f t="shared" si="57"/>
        <v>4928</v>
      </c>
      <c r="K634">
        <f t="shared" si="58"/>
        <v>1232</v>
      </c>
      <c r="L634">
        <f t="shared" si="59"/>
        <v>3696</v>
      </c>
      <c r="M634" s="2" t="s">
        <v>28</v>
      </c>
      <c r="N634" t="s">
        <v>29</v>
      </c>
      <c r="O634" t="s">
        <v>25</v>
      </c>
      <c r="P634" s="3">
        <v>13.299525114817991</v>
      </c>
      <c r="Q634" t="str">
        <f t="shared" si="54"/>
        <v>E</v>
      </c>
      <c r="R634">
        <f t="shared" si="55"/>
        <v>2019</v>
      </c>
      <c r="S634">
        <f t="shared" si="56"/>
        <v>0</v>
      </c>
    </row>
    <row r="635" spans="1:19" x14ac:dyDescent="0.25">
      <c r="A635" s="1">
        <v>43780.202651047723</v>
      </c>
      <c r="B635" s="2" t="s">
        <v>2150</v>
      </c>
      <c r="C635" t="s">
        <v>146</v>
      </c>
      <c r="D635">
        <v>17</v>
      </c>
      <c r="E635">
        <f>IF(D635="", _xlfn.XLOOKUP(C635,'Median Quantity per product'!$D$4:$D$103,'Median Quantity per product'!$E$4:$E$103, "NA"),'Project Work - Data wrows'!D635)</f>
        <v>17</v>
      </c>
      <c r="F635">
        <v>308</v>
      </c>
      <c r="G635">
        <f>IF(F635="",_xlfn.XLOOKUP(C635,'Price Averages'!$D$4:$D$103,'Price Averages'!$E$4:$E$103, "FALSE"), F635)</f>
        <v>308</v>
      </c>
      <c r="H635">
        <v>77</v>
      </c>
      <c r="I635">
        <f>IF(H635="", _xlfn.XLOOKUP(C635, 'Cost Averages'!$D$4:$D$103,'Cost Averages'!$E$4:$E$103, "FALSE"),H635)</f>
        <v>77</v>
      </c>
      <c r="J635">
        <f t="shared" si="57"/>
        <v>5236</v>
      </c>
      <c r="K635">
        <f t="shared" si="58"/>
        <v>1309</v>
      </c>
      <c r="L635">
        <f t="shared" si="59"/>
        <v>3927</v>
      </c>
      <c r="M635" s="2" t="s">
        <v>28</v>
      </c>
      <c r="N635" t="s">
        <v>477</v>
      </c>
      <c r="O635" t="s">
        <v>41</v>
      </c>
      <c r="P635" s="3">
        <v>12.889576147248359</v>
      </c>
      <c r="Q635" t="str">
        <f t="shared" si="54"/>
        <v>E</v>
      </c>
      <c r="R635">
        <f t="shared" si="55"/>
        <v>2019</v>
      </c>
      <c r="S635">
        <f t="shared" si="56"/>
        <v>0</v>
      </c>
    </row>
    <row r="636" spans="1:19" x14ac:dyDescent="0.25">
      <c r="A636" s="1">
        <v>43714.181108373559</v>
      </c>
      <c r="B636" s="2" t="s">
        <v>1405</v>
      </c>
      <c r="C636" t="s">
        <v>146</v>
      </c>
      <c r="D636" t="s">
        <v>32</v>
      </c>
      <c r="E636">
        <f>IF(D636="", _xlfn.XLOOKUP(C636,'Median Quantity per product'!$D$4:$D$103,'Median Quantity per product'!$E$4:$E$103, "NA"),'Project Work - Data wrows'!D636)</f>
        <v>10.5</v>
      </c>
      <c r="F636">
        <v>308</v>
      </c>
      <c r="G636">
        <f>IF(F636="",_xlfn.XLOOKUP(C636,'Price Averages'!$D$4:$D$103,'Price Averages'!$E$4:$E$103, "FALSE"), F636)</f>
        <v>308</v>
      </c>
      <c r="H636">
        <v>77</v>
      </c>
      <c r="I636">
        <f>IF(H636="", _xlfn.XLOOKUP(C636, 'Cost Averages'!$D$4:$D$103,'Cost Averages'!$E$4:$E$103, "FALSE"),H636)</f>
        <v>77</v>
      </c>
      <c r="J636">
        <f t="shared" si="57"/>
        <v>3234</v>
      </c>
      <c r="K636">
        <f t="shared" si="58"/>
        <v>808.5</v>
      </c>
      <c r="L636">
        <f t="shared" si="59"/>
        <v>2425.5</v>
      </c>
      <c r="M636" s="2" t="s">
        <v>28</v>
      </c>
      <c r="N636" t="s">
        <v>1406</v>
      </c>
      <c r="O636" t="s">
        <v>34</v>
      </c>
      <c r="P636" s="3">
        <v>8.6625575824723242</v>
      </c>
      <c r="Q636" t="str">
        <f t="shared" si="54"/>
        <v>E</v>
      </c>
      <c r="R636">
        <f t="shared" si="55"/>
        <v>2019</v>
      </c>
      <c r="S636">
        <f t="shared" si="56"/>
        <v>0</v>
      </c>
    </row>
    <row r="637" spans="1:19" x14ac:dyDescent="0.25">
      <c r="A637" s="1">
        <v>43546.398893379563</v>
      </c>
      <c r="B637" s="2" t="s">
        <v>331</v>
      </c>
      <c r="C637" t="s">
        <v>332</v>
      </c>
      <c r="D637">
        <v>1</v>
      </c>
      <c r="E637">
        <f>IF(D637="", _xlfn.XLOOKUP(C637,'Median Quantity per product'!$D$4:$D$103,'Median Quantity per product'!$E$4:$E$103, "NA"),'Project Work - Data wrows'!D637)</f>
        <v>1</v>
      </c>
      <c r="F637">
        <v>180</v>
      </c>
      <c r="G637">
        <f>IF(F637="",_xlfn.XLOOKUP(C637,'Price Averages'!$D$4:$D$103,'Price Averages'!$E$4:$E$103, "FALSE"), F637)</f>
        <v>180</v>
      </c>
      <c r="H637">
        <v>45</v>
      </c>
      <c r="I637">
        <f>IF(H637="", _xlfn.XLOOKUP(C637, 'Cost Averages'!$D$4:$D$103,'Cost Averages'!$E$4:$E$103, "FALSE"),H637)</f>
        <v>45</v>
      </c>
      <c r="J637">
        <f t="shared" si="57"/>
        <v>180</v>
      </c>
      <c r="K637">
        <f t="shared" si="58"/>
        <v>45</v>
      </c>
      <c r="L637">
        <f t="shared" si="59"/>
        <v>135</v>
      </c>
      <c r="M637" s="2" t="s">
        <v>44</v>
      </c>
      <c r="N637" t="s">
        <v>333</v>
      </c>
      <c r="O637" t="s">
        <v>56</v>
      </c>
      <c r="P637" s="3">
        <v>10.816866337473218</v>
      </c>
      <c r="Q637" t="str">
        <f t="shared" si="54"/>
        <v>E</v>
      </c>
      <c r="R637">
        <f t="shared" si="55"/>
        <v>2019</v>
      </c>
      <c r="S637">
        <f t="shared" si="56"/>
        <v>0</v>
      </c>
    </row>
    <row r="638" spans="1:19" x14ac:dyDescent="0.25">
      <c r="A638" s="1">
        <v>43796.411053283904</v>
      </c>
      <c r="B638" s="2" t="s">
        <v>619</v>
      </c>
      <c r="C638" t="s">
        <v>332</v>
      </c>
      <c r="D638">
        <v>4</v>
      </c>
      <c r="E638">
        <f>IF(D638="", _xlfn.XLOOKUP(C638,'Median Quantity per product'!$D$4:$D$103,'Median Quantity per product'!$E$4:$E$103, "NA"),'Project Work - Data wrows'!D638)</f>
        <v>4</v>
      </c>
      <c r="F638">
        <v>180</v>
      </c>
      <c r="G638">
        <f>IF(F638="",_xlfn.XLOOKUP(C638,'Price Averages'!$D$4:$D$103,'Price Averages'!$E$4:$E$103, "FALSE"), F638)</f>
        <v>180</v>
      </c>
      <c r="H638" t="s">
        <v>32</v>
      </c>
      <c r="I638">
        <f>IF(H638="", _xlfn.XLOOKUP(C638, 'Cost Averages'!$D$4:$D$103,'Cost Averages'!$E$4:$E$103, "FALSE"),H638)</f>
        <v>45</v>
      </c>
      <c r="J638">
        <f t="shared" si="57"/>
        <v>720</v>
      </c>
      <c r="K638">
        <f t="shared" si="58"/>
        <v>180</v>
      </c>
      <c r="L638">
        <f t="shared" si="59"/>
        <v>540</v>
      </c>
      <c r="M638" s="2" t="s">
        <v>23</v>
      </c>
      <c r="N638" t="s">
        <v>307</v>
      </c>
      <c r="O638" t="s">
        <v>34</v>
      </c>
      <c r="P638" s="3">
        <v>10.966283117837653</v>
      </c>
      <c r="Q638" t="str">
        <f t="shared" si="54"/>
        <v>E</v>
      </c>
      <c r="R638">
        <f t="shared" si="55"/>
        <v>2019</v>
      </c>
      <c r="S638">
        <f t="shared" si="56"/>
        <v>0</v>
      </c>
    </row>
    <row r="639" spans="1:19" x14ac:dyDescent="0.25">
      <c r="A639" s="1">
        <v>43754.916619051881</v>
      </c>
      <c r="B639" s="2" t="s">
        <v>301</v>
      </c>
      <c r="C639" t="s">
        <v>332</v>
      </c>
      <c r="D639">
        <v>10</v>
      </c>
      <c r="E639">
        <f>IF(D639="", _xlfn.XLOOKUP(C639,'Median Quantity per product'!$D$4:$D$103,'Median Quantity per product'!$E$4:$E$103, "NA"),'Project Work - Data wrows'!D639)</f>
        <v>10</v>
      </c>
      <c r="F639">
        <v>180</v>
      </c>
      <c r="G639">
        <f>IF(F639="",_xlfn.XLOOKUP(C639,'Price Averages'!$D$4:$D$103,'Price Averages'!$E$4:$E$103, "FALSE"), F639)</f>
        <v>180</v>
      </c>
      <c r="H639">
        <v>45</v>
      </c>
      <c r="I639">
        <f>IF(H639="", _xlfn.XLOOKUP(C639, 'Cost Averages'!$D$4:$D$103,'Cost Averages'!$E$4:$E$103, "FALSE"),H639)</f>
        <v>45</v>
      </c>
      <c r="J639">
        <f t="shared" si="57"/>
        <v>1800</v>
      </c>
      <c r="K639">
        <f t="shared" si="58"/>
        <v>450</v>
      </c>
      <c r="L639">
        <f t="shared" si="59"/>
        <v>1350</v>
      </c>
      <c r="M639" s="2" t="s">
        <v>44</v>
      </c>
      <c r="N639" t="s">
        <v>705</v>
      </c>
      <c r="O639" t="s">
        <v>34</v>
      </c>
      <c r="P639" s="3">
        <v>10.956589836772277</v>
      </c>
      <c r="Q639" t="str">
        <f t="shared" si="54"/>
        <v>E</v>
      </c>
      <c r="R639">
        <f t="shared" si="55"/>
        <v>2019</v>
      </c>
      <c r="S639">
        <f t="shared" si="56"/>
        <v>0</v>
      </c>
    </row>
    <row r="640" spans="1:19" x14ac:dyDescent="0.25">
      <c r="A640" s="1">
        <v>43830.13631357596</v>
      </c>
      <c r="B640" s="2" t="s">
        <v>1781</v>
      </c>
      <c r="C640" t="s">
        <v>332</v>
      </c>
      <c r="D640">
        <v>12</v>
      </c>
      <c r="E640">
        <f>IF(D640="", _xlfn.XLOOKUP(C640,'Median Quantity per product'!$D$4:$D$103,'Median Quantity per product'!$E$4:$E$103, "NA"),'Project Work - Data wrows'!D640)</f>
        <v>12</v>
      </c>
      <c r="F640">
        <v>180</v>
      </c>
      <c r="G640">
        <f>IF(F640="",_xlfn.XLOOKUP(C640,'Price Averages'!$D$4:$D$103,'Price Averages'!$E$4:$E$103, "FALSE"), F640)</f>
        <v>180</v>
      </c>
      <c r="H640">
        <v>45</v>
      </c>
      <c r="I640">
        <f>IF(H640="", _xlfn.XLOOKUP(C640, 'Cost Averages'!$D$4:$D$103,'Cost Averages'!$E$4:$E$103, "FALSE"),H640)</f>
        <v>45</v>
      </c>
      <c r="J640">
        <f t="shared" si="57"/>
        <v>2160</v>
      </c>
      <c r="K640">
        <f t="shared" si="58"/>
        <v>540</v>
      </c>
      <c r="L640">
        <f t="shared" si="59"/>
        <v>1620</v>
      </c>
      <c r="M640" s="2" t="s">
        <v>28</v>
      </c>
      <c r="N640" t="s">
        <v>108</v>
      </c>
      <c r="O640" t="s">
        <v>56</v>
      </c>
      <c r="P640" s="3">
        <v>14.697745043716761</v>
      </c>
      <c r="Q640" t="str">
        <f t="shared" si="54"/>
        <v>E</v>
      </c>
      <c r="R640">
        <f t="shared" si="55"/>
        <v>2019</v>
      </c>
      <c r="S640">
        <f t="shared" si="56"/>
        <v>0</v>
      </c>
    </row>
    <row r="641" spans="1:19" x14ac:dyDescent="0.25">
      <c r="A641" s="1">
        <v>43604.22978920232</v>
      </c>
      <c r="B641" s="2" t="s">
        <v>1639</v>
      </c>
      <c r="C641" t="s">
        <v>332</v>
      </c>
      <c r="D641">
        <v>13</v>
      </c>
      <c r="E641">
        <f>IF(D641="", _xlfn.XLOOKUP(C641,'Median Quantity per product'!$D$4:$D$103,'Median Quantity per product'!$E$4:$E$103, "NA"),'Project Work - Data wrows'!D641)</f>
        <v>13</v>
      </c>
      <c r="F641">
        <v>180</v>
      </c>
      <c r="G641">
        <f>IF(F641="",_xlfn.XLOOKUP(C641,'Price Averages'!$D$4:$D$103,'Price Averages'!$E$4:$E$103, "FALSE"), F641)</f>
        <v>180</v>
      </c>
      <c r="H641" t="s">
        <v>32</v>
      </c>
      <c r="I641">
        <f>IF(H641="", _xlfn.XLOOKUP(C641, 'Cost Averages'!$D$4:$D$103,'Cost Averages'!$E$4:$E$103, "FALSE"),H641)</f>
        <v>45</v>
      </c>
      <c r="J641">
        <f t="shared" si="57"/>
        <v>2340</v>
      </c>
      <c r="K641">
        <f t="shared" si="58"/>
        <v>585</v>
      </c>
      <c r="L641">
        <f t="shared" si="59"/>
        <v>1755</v>
      </c>
      <c r="M641" s="2" t="s">
        <v>28</v>
      </c>
      <c r="N641" t="s">
        <v>637</v>
      </c>
      <c r="O641" t="s">
        <v>78</v>
      </c>
      <c r="P641" s="3">
        <v>9.879282537628514</v>
      </c>
      <c r="Q641" t="str">
        <f t="shared" si="54"/>
        <v>E</v>
      </c>
      <c r="R641">
        <f t="shared" si="55"/>
        <v>2019</v>
      </c>
      <c r="S641">
        <f t="shared" si="56"/>
        <v>0</v>
      </c>
    </row>
    <row r="642" spans="1:19" x14ac:dyDescent="0.25">
      <c r="A642" s="1">
        <v>43756.722300110334</v>
      </c>
      <c r="B642" s="2" t="s">
        <v>300</v>
      </c>
      <c r="C642" t="s">
        <v>137</v>
      </c>
      <c r="D642">
        <v>2</v>
      </c>
      <c r="E642">
        <f>IF(D642="", _xlfn.XLOOKUP(C642,'Median Quantity per product'!$D$4:$D$103,'Median Quantity per product'!$E$4:$E$103, "NA"),'Project Work - Data wrows'!D642)</f>
        <v>2</v>
      </c>
      <c r="F642">
        <v>207</v>
      </c>
      <c r="G642">
        <f>IF(F642="",_xlfn.XLOOKUP(C642,'Price Averages'!$D$4:$D$103,'Price Averages'!$E$4:$E$103, "FALSE"), F642)</f>
        <v>207</v>
      </c>
      <c r="H642">
        <v>69</v>
      </c>
      <c r="I642">
        <f>IF(H642="", _xlfn.XLOOKUP(C642, 'Cost Averages'!$D$4:$D$103,'Cost Averages'!$E$4:$E$103, "FALSE"),H642)</f>
        <v>69</v>
      </c>
      <c r="J642">
        <f t="shared" si="57"/>
        <v>414</v>
      </c>
      <c r="K642">
        <f t="shared" si="58"/>
        <v>138</v>
      </c>
      <c r="L642">
        <f t="shared" si="59"/>
        <v>276</v>
      </c>
      <c r="M642" s="2" t="s">
        <v>23</v>
      </c>
      <c r="N642" t="s">
        <v>230</v>
      </c>
      <c r="O642" t="s">
        <v>78</v>
      </c>
      <c r="P642" s="3">
        <v>14.593670394271927</v>
      </c>
      <c r="Q642" t="str">
        <f t="shared" ref="Q642:Q705" si="60">CHAR(64+(YEAR(A642)-2014))</f>
        <v>E</v>
      </c>
      <c r="R642">
        <f t="shared" ref="R642:R705" si="61">YEAR(A642)</f>
        <v>2019</v>
      </c>
      <c r="S642">
        <f t="shared" ref="S642:S705" si="62">IF(Q642=CHAR(64 + (YEAR(A642) - 2014)), 0, 1)</f>
        <v>0</v>
      </c>
    </row>
    <row r="643" spans="1:19" x14ac:dyDescent="0.25">
      <c r="A643" s="1">
        <v>43752.977812652927</v>
      </c>
      <c r="B643" s="2" t="s">
        <v>1892</v>
      </c>
      <c r="C643" t="s">
        <v>137</v>
      </c>
      <c r="D643">
        <v>3</v>
      </c>
      <c r="E643">
        <f>IF(D643="", _xlfn.XLOOKUP(C643,'Median Quantity per product'!$D$4:$D$103,'Median Quantity per product'!$E$4:$E$103, "NA"),'Project Work - Data wrows'!D643)</f>
        <v>3</v>
      </c>
      <c r="F643">
        <v>207</v>
      </c>
      <c r="G643">
        <f>IF(F643="",_xlfn.XLOOKUP(C643,'Price Averages'!$D$4:$D$103,'Price Averages'!$E$4:$E$103, "FALSE"), F643)</f>
        <v>207</v>
      </c>
      <c r="H643">
        <v>69</v>
      </c>
      <c r="I643">
        <f>IF(H643="", _xlfn.XLOOKUP(C643, 'Cost Averages'!$D$4:$D$103,'Cost Averages'!$E$4:$E$103, "FALSE"),H643)</f>
        <v>69</v>
      </c>
      <c r="J643">
        <f t="shared" ref="J643:J706" si="63">E643*G643</f>
        <v>621</v>
      </c>
      <c r="K643">
        <f t="shared" ref="K643:K706" si="64">E643*I643</f>
        <v>207</v>
      </c>
      <c r="L643">
        <f t="shared" ref="L643:L706" si="65">J643-K643</f>
        <v>414</v>
      </c>
      <c r="M643" s="2" t="s">
        <v>28</v>
      </c>
      <c r="N643" t="s">
        <v>744</v>
      </c>
      <c r="O643" t="s">
        <v>41</v>
      </c>
      <c r="P643" s="3">
        <v>11.862005526237752</v>
      </c>
      <c r="Q643" t="str">
        <f t="shared" si="60"/>
        <v>E</v>
      </c>
      <c r="R643">
        <f t="shared" si="61"/>
        <v>2019</v>
      </c>
      <c r="S643">
        <f t="shared" si="62"/>
        <v>0</v>
      </c>
    </row>
    <row r="644" spans="1:19" x14ac:dyDescent="0.25">
      <c r="A644" s="1">
        <v>43712.840428954463</v>
      </c>
      <c r="B644" s="2" t="s">
        <v>1919</v>
      </c>
      <c r="C644" t="s">
        <v>137</v>
      </c>
      <c r="D644">
        <v>4</v>
      </c>
      <c r="E644">
        <f>IF(D644="", _xlfn.XLOOKUP(C644,'Median Quantity per product'!$D$4:$D$103,'Median Quantity per product'!$E$4:$E$103, "NA"),'Project Work - Data wrows'!D644)</f>
        <v>4</v>
      </c>
      <c r="F644">
        <v>207</v>
      </c>
      <c r="G644">
        <f>IF(F644="",_xlfn.XLOOKUP(C644,'Price Averages'!$D$4:$D$103,'Price Averages'!$E$4:$E$103, "FALSE"), F644)</f>
        <v>207</v>
      </c>
      <c r="H644">
        <v>69</v>
      </c>
      <c r="I644">
        <f>IF(H644="", _xlfn.XLOOKUP(C644, 'Cost Averages'!$D$4:$D$103,'Cost Averages'!$E$4:$E$103, "FALSE"),H644)</f>
        <v>69</v>
      </c>
      <c r="J644">
        <f t="shared" si="63"/>
        <v>828</v>
      </c>
      <c r="K644">
        <f t="shared" si="64"/>
        <v>276</v>
      </c>
      <c r="L644">
        <f t="shared" si="65"/>
        <v>552</v>
      </c>
      <c r="M644" s="2" t="s">
        <v>28</v>
      </c>
      <c r="N644" t="s">
        <v>228</v>
      </c>
      <c r="O644" t="s">
        <v>46</v>
      </c>
      <c r="P644" s="3">
        <v>9.3014286057233697</v>
      </c>
      <c r="Q644" t="str">
        <f t="shared" si="60"/>
        <v>E</v>
      </c>
      <c r="R644">
        <f t="shared" si="61"/>
        <v>2019</v>
      </c>
      <c r="S644">
        <f t="shared" si="62"/>
        <v>0</v>
      </c>
    </row>
    <row r="645" spans="1:19" x14ac:dyDescent="0.25">
      <c r="A645" s="1">
        <v>43481.265737284062</v>
      </c>
      <c r="B645" s="2" t="s">
        <v>765</v>
      </c>
      <c r="C645" t="s">
        <v>137</v>
      </c>
      <c r="D645">
        <v>5</v>
      </c>
      <c r="E645">
        <f>IF(D645="", _xlfn.XLOOKUP(C645,'Median Quantity per product'!$D$4:$D$103,'Median Quantity per product'!$E$4:$E$103, "NA"),'Project Work - Data wrows'!D645)</f>
        <v>5</v>
      </c>
      <c r="F645" t="s">
        <v>32</v>
      </c>
      <c r="G645">
        <f>IF(F645="",_xlfn.XLOOKUP(C645,'Price Averages'!$D$4:$D$103,'Price Averages'!$E$4:$E$103, "FALSE"), F645)</f>
        <v>207</v>
      </c>
      <c r="H645">
        <v>69</v>
      </c>
      <c r="I645">
        <f>IF(H645="", _xlfn.XLOOKUP(C645, 'Cost Averages'!$D$4:$D$103,'Cost Averages'!$E$4:$E$103, "FALSE"),H645)</f>
        <v>69</v>
      </c>
      <c r="J645">
        <f t="shared" si="63"/>
        <v>1035</v>
      </c>
      <c r="K645">
        <f t="shared" si="64"/>
        <v>345</v>
      </c>
      <c r="L645">
        <f t="shared" si="65"/>
        <v>690</v>
      </c>
      <c r="M645" s="2" t="s">
        <v>23</v>
      </c>
      <c r="N645" t="s">
        <v>766</v>
      </c>
      <c r="O645" t="s">
        <v>41</v>
      </c>
      <c r="P645" s="3">
        <v>13.392447352247808</v>
      </c>
      <c r="Q645" t="str">
        <f t="shared" si="60"/>
        <v>E</v>
      </c>
      <c r="R645">
        <f t="shared" si="61"/>
        <v>2019</v>
      </c>
      <c r="S645">
        <f t="shared" si="62"/>
        <v>0</v>
      </c>
    </row>
    <row r="646" spans="1:19" x14ac:dyDescent="0.25">
      <c r="A646" s="1">
        <v>43531.783922940449</v>
      </c>
      <c r="B646" s="2" t="s">
        <v>2729</v>
      </c>
      <c r="C646" t="s">
        <v>137</v>
      </c>
      <c r="D646">
        <v>14</v>
      </c>
      <c r="E646">
        <f>IF(D646="", _xlfn.XLOOKUP(C646,'Median Quantity per product'!$D$4:$D$103,'Median Quantity per product'!$E$4:$E$103, "NA"),'Project Work - Data wrows'!D646)</f>
        <v>14</v>
      </c>
      <c r="F646" t="s">
        <v>32</v>
      </c>
      <c r="G646">
        <f>IF(F646="",_xlfn.XLOOKUP(C646,'Price Averages'!$D$4:$D$103,'Price Averages'!$E$4:$E$103, "FALSE"), F646)</f>
        <v>207</v>
      </c>
      <c r="H646" t="s">
        <v>32</v>
      </c>
      <c r="I646">
        <f>IF(H646="", _xlfn.XLOOKUP(C646, 'Cost Averages'!$D$4:$D$103,'Cost Averages'!$E$4:$E$103, "FALSE"),H646)</f>
        <v>69</v>
      </c>
      <c r="J646">
        <f t="shared" si="63"/>
        <v>2898</v>
      </c>
      <c r="K646">
        <f t="shared" si="64"/>
        <v>966</v>
      </c>
      <c r="L646">
        <f t="shared" si="65"/>
        <v>1932</v>
      </c>
      <c r="M646" s="2" t="s">
        <v>28</v>
      </c>
      <c r="N646" t="s">
        <v>313</v>
      </c>
      <c r="O646" t="s">
        <v>34</v>
      </c>
      <c r="P646" s="3">
        <v>7.7337149713827413</v>
      </c>
      <c r="Q646" t="str">
        <f t="shared" si="60"/>
        <v>E</v>
      </c>
      <c r="R646">
        <f t="shared" si="61"/>
        <v>2019</v>
      </c>
      <c r="S646">
        <f t="shared" si="62"/>
        <v>0</v>
      </c>
    </row>
    <row r="647" spans="1:19" x14ac:dyDescent="0.25">
      <c r="A647" s="1">
        <v>43748.326112875191</v>
      </c>
      <c r="B647" s="2" t="s">
        <v>573</v>
      </c>
      <c r="C647" t="s">
        <v>137</v>
      </c>
      <c r="D647">
        <v>15</v>
      </c>
      <c r="E647">
        <f>IF(D647="", _xlfn.XLOOKUP(C647,'Median Quantity per product'!$D$4:$D$103,'Median Quantity per product'!$E$4:$E$103, "NA"),'Project Work - Data wrows'!D647)</f>
        <v>15</v>
      </c>
      <c r="F647">
        <v>207</v>
      </c>
      <c r="G647">
        <f>IF(F647="",_xlfn.XLOOKUP(C647,'Price Averages'!$D$4:$D$103,'Price Averages'!$E$4:$E$103, "FALSE"), F647)</f>
        <v>207</v>
      </c>
      <c r="H647">
        <v>69</v>
      </c>
      <c r="I647">
        <f>IF(H647="", _xlfn.XLOOKUP(C647, 'Cost Averages'!$D$4:$D$103,'Cost Averages'!$E$4:$E$103, "FALSE"),H647)</f>
        <v>69</v>
      </c>
      <c r="J647">
        <f t="shared" si="63"/>
        <v>3105</v>
      </c>
      <c r="K647">
        <f t="shared" si="64"/>
        <v>1035</v>
      </c>
      <c r="L647">
        <f t="shared" si="65"/>
        <v>2070</v>
      </c>
      <c r="M647" s="2" t="s">
        <v>23</v>
      </c>
      <c r="N647" t="s">
        <v>474</v>
      </c>
      <c r="O647" t="s">
        <v>34</v>
      </c>
      <c r="P647" s="3">
        <v>11.311040680082275</v>
      </c>
      <c r="Q647" t="str">
        <f t="shared" si="60"/>
        <v>E</v>
      </c>
      <c r="R647">
        <f t="shared" si="61"/>
        <v>2019</v>
      </c>
      <c r="S647">
        <f t="shared" si="62"/>
        <v>0</v>
      </c>
    </row>
    <row r="648" spans="1:19" x14ac:dyDescent="0.25">
      <c r="A648" s="1">
        <v>43661.846397740781</v>
      </c>
      <c r="B648" s="2" t="s">
        <v>3183</v>
      </c>
      <c r="C648" t="s">
        <v>137</v>
      </c>
      <c r="D648">
        <v>18</v>
      </c>
      <c r="E648">
        <f>IF(D648="", _xlfn.XLOOKUP(C648,'Median Quantity per product'!$D$4:$D$103,'Median Quantity per product'!$E$4:$E$103, "NA"),'Project Work - Data wrows'!D648)</f>
        <v>18</v>
      </c>
      <c r="F648">
        <v>207</v>
      </c>
      <c r="G648">
        <f>IF(F648="",_xlfn.XLOOKUP(C648,'Price Averages'!$D$4:$D$103,'Price Averages'!$E$4:$E$103, "FALSE"), F648)</f>
        <v>207</v>
      </c>
      <c r="H648">
        <v>69</v>
      </c>
      <c r="I648">
        <f>IF(H648="", _xlfn.XLOOKUP(C648, 'Cost Averages'!$D$4:$D$103,'Cost Averages'!$E$4:$E$103, "FALSE"),H648)</f>
        <v>69</v>
      </c>
      <c r="J648">
        <f t="shared" si="63"/>
        <v>3726</v>
      </c>
      <c r="K648">
        <f t="shared" si="64"/>
        <v>1242</v>
      </c>
      <c r="L648">
        <f t="shared" si="65"/>
        <v>2484</v>
      </c>
      <c r="M648" s="2" t="s">
        <v>23</v>
      </c>
      <c r="N648" t="s">
        <v>405</v>
      </c>
      <c r="O648" t="s">
        <v>56</v>
      </c>
      <c r="P648" s="3">
        <v>12.682358648534777</v>
      </c>
      <c r="Q648" t="str">
        <f t="shared" si="60"/>
        <v>E</v>
      </c>
      <c r="R648">
        <f t="shared" si="61"/>
        <v>2019</v>
      </c>
      <c r="S648">
        <f t="shared" si="62"/>
        <v>0</v>
      </c>
    </row>
    <row r="649" spans="1:19" x14ac:dyDescent="0.25">
      <c r="A649" s="1">
        <v>43582.663105738189</v>
      </c>
      <c r="B649" s="2" t="s">
        <v>2084</v>
      </c>
      <c r="C649" t="s">
        <v>143</v>
      </c>
      <c r="D649">
        <v>1</v>
      </c>
      <c r="E649">
        <f>IF(D649="", _xlfn.XLOOKUP(C649,'Median Quantity per product'!$D$4:$D$103,'Median Quantity per product'!$E$4:$E$103, "NA"),'Project Work - Data wrows'!D649)</f>
        <v>1</v>
      </c>
      <c r="F649">
        <v>153</v>
      </c>
      <c r="G649">
        <f>IF(F649="",_xlfn.XLOOKUP(C649,'Price Averages'!$D$4:$D$103,'Price Averages'!$E$4:$E$103, "FALSE"), F649)</f>
        <v>153</v>
      </c>
      <c r="H649">
        <v>51</v>
      </c>
      <c r="I649">
        <f>IF(H649="", _xlfn.XLOOKUP(C649, 'Cost Averages'!$D$4:$D$103,'Cost Averages'!$E$4:$E$103, "FALSE"),H649)</f>
        <v>51</v>
      </c>
      <c r="J649">
        <f t="shared" si="63"/>
        <v>153</v>
      </c>
      <c r="K649">
        <f t="shared" si="64"/>
        <v>51</v>
      </c>
      <c r="L649">
        <f t="shared" si="65"/>
        <v>102</v>
      </c>
      <c r="M649" s="2" t="s">
        <v>28</v>
      </c>
      <c r="N649" t="s">
        <v>603</v>
      </c>
      <c r="O649" t="s">
        <v>50</v>
      </c>
      <c r="P649" s="3">
        <v>7.8974070387684714</v>
      </c>
      <c r="Q649" t="str">
        <f t="shared" si="60"/>
        <v>E</v>
      </c>
      <c r="R649">
        <f t="shared" si="61"/>
        <v>2019</v>
      </c>
      <c r="S649">
        <f t="shared" si="62"/>
        <v>0</v>
      </c>
    </row>
    <row r="650" spans="1:19" x14ac:dyDescent="0.25">
      <c r="A650" s="1">
        <v>43676.020839830373</v>
      </c>
      <c r="B650" s="2" t="s">
        <v>968</v>
      </c>
      <c r="C650" t="s">
        <v>143</v>
      </c>
      <c r="D650">
        <v>6</v>
      </c>
      <c r="E650">
        <f>IF(D650="", _xlfn.XLOOKUP(C650,'Median Quantity per product'!$D$4:$D$103,'Median Quantity per product'!$E$4:$E$103, "NA"),'Project Work - Data wrows'!D650)</f>
        <v>6</v>
      </c>
      <c r="F650">
        <v>153</v>
      </c>
      <c r="G650">
        <f>IF(F650="",_xlfn.XLOOKUP(C650,'Price Averages'!$D$4:$D$103,'Price Averages'!$E$4:$E$103, "FALSE"), F650)</f>
        <v>153</v>
      </c>
      <c r="H650">
        <v>51</v>
      </c>
      <c r="I650">
        <f>IF(H650="", _xlfn.XLOOKUP(C650, 'Cost Averages'!$D$4:$D$103,'Cost Averages'!$E$4:$E$103, "FALSE"),H650)</f>
        <v>51</v>
      </c>
      <c r="J650">
        <f t="shared" si="63"/>
        <v>918</v>
      </c>
      <c r="K650">
        <f t="shared" si="64"/>
        <v>306</v>
      </c>
      <c r="L650">
        <f t="shared" si="65"/>
        <v>612</v>
      </c>
      <c r="M650" s="2" t="s">
        <v>44</v>
      </c>
      <c r="N650" t="s">
        <v>91</v>
      </c>
      <c r="O650" t="s">
        <v>78</v>
      </c>
      <c r="P650" s="3">
        <v>15.140903556171683</v>
      </c>
      <c r="Q650" t="str">
        <f t="shared" si="60"/>
        <v>E</v>
      </c>
      <c r="R650">
        <f t="shared" si="61"/>
        <v>2019</v>
      </c>
      <c r="S650">
        <f t="shared" si="62"/>
        <v>0</v>
      </c>
    </row>
    <row r="651" spans="1:19" x14ac:dyDescent="0.25">
      <c r="A651" s="1">
        <v>43528.028277624588</v>
      </c>
      <c r="B651" s="2" t="s">
        <v>2541</v>
      </c>
      <c r="C651" t="s">
        <v>143</v>
      </c>
      <c r="D651">
        <v>10</v>
      </c>
      <c r="E651">
        <f>IF(D651="", _xlfn.XLOOKUP(C651,'Median Quantity per product'!$D$4:$D$103,'Median Quantity per product'!$E$4:$E$103, "NA"),'Project Work - Data wrows'!D651)</f>
        <v>10</v>
      </c>
      <c r="F651">
        <v>153</v>
      </c>
      <c r="G651">
        <f>IF(F651="",_xlfn.XLOOKUP(C651,'Price Averages'!$D$4:$D$103,'Price Averages'!$E$4:$E$103, "FALSE"), F651)</f>
        <v>153</v>
      </c>
      <c r="H651">
        <v>51</v>
      </c>
      <c r="I651">
        <f>IF(H651="", _xlfn.XLOOKUP(C651, 'Cost Averages'!$D$4:$D$103,'Cost Averages'!$E$4:$E$103, "FALSE"),H651)</f>
        <v>51</v>
      </c>
      <c r="J651">
        <f t="shared" si="63"/>
        <v>1530</v>
      </c>
      <c r="K651">
        <f t="shared" si="64"/>
        <v>510</v>
      </c>
      <c r="L651">
        <f t="shared" si="65"/>
        <v>1020</v>
      </c>
      <c r="M651" s="2" t="s">
        <v>44</v>
      </c>
      <c r="N651" t="s">
        <v>1694</v>
      </c>
      <c r="O651" t="s">
        <v>34</v>
      </c>
      <c r="P651" s="3">
        <v>11.375127981841125</v>
      </c>
      <c r="Q651" t="str">
        <f t="shared" si="60"/>
        <v>E</v>
      </c>
      <c r="R651">
        <f t="shared" si="61"/>
        <v>2019</v>
      </c>
      <c r="S651">
        <f t="shared" si="62"/>
        <v>0</v>
      </c>
    </row>
    <row r="652" spans="1:19" x14ac:dyDescent="0.25">
      <c r="A652" s="1">
        <v>43594.389376057406</v>
      </c>
      <c r="B652" s="2" t="s">
        <v>1139</v>
      </c>
      <c r="C652" t="s">
        <v>143</v>
      </c>
      <c r="D652">
        <v>17</v>
      </c>
      <c r="E652">
        <f>IF(D652="", _xlfn.XLOOKUP(C652,'Median Quantity per product'!$D$4:$D$103,'Median Quantity per product'!$E$4:$E$103, "NA"),'Project Work - Data wrows'!D652)</f>
        <v>17</v>
      </c>
      <c r="F652">
        <v>153</v>
      </c>
      <c r="G652">
        <f>IF(F652="",_xlfn.XLOOKUP(C652,'Price Averages'!$D$4:$D$103,'Price Averages'!$E$4:$E$103, "FALSE"), F652)</f>
        <v>153</v>
      </c>
      <c r="H652">
        <v>51</v>
      </c>
      <c r="I652">
        <f>IF(H652="", _xlfn.XLOOKUP(C652, 'Cost Averages'!$D$4:$D$103,'Cost Averages'!$E$4:$E$103, "FALSE"),H652)</f>
        <v>51</v>
      </c>
      <c r="J652">
        <f t="shared" si="63"/>
        <v>2601</v>
      </c>
      <c r="K652">
        <f t="shared" si="64"/>
        <v>867</v>
      </c>
      <c r="L652">
        <f t="shared" si="65"/>
        <v>1734</v>
      </c>
      <c r="M652" s="2" t="s">
        <v>23</v>
      </c>
      <c r="N652" t="s">
        <v>403</v>
      </c>
      <c r="O652" t="s">
        <v>56</v>
      </c>
      <c r="P652" s="3">
        <v>13.115597690631557</v>
      </c>
      <c r="Q652" t="str">
        <f t="shared" si="60"/>
        <v>E</v>
      </c>
      <c r="R652">
        <f t="shared" si="61"/>
        <v>2019</v>
      </c>
      <c r="S652">
        <f t="shared" si="62"/>
        <v>0</v>
      </c>
    </row>
    <row r="653" spans="1:19" x14ac:dyDescent="0.25">
      <c r="A653" s="1">
        <v>43662.096730977901</v>
      </c>
      <c r="B653" s="2" t="s">
        <v>142</v>
      </c>
      <c r="C653" t="s">
        <v>143</v>
      </c>
      <c r="D653" t="s">
        <v>32</v>
      </c>
      <c r="E653">
        <f>IF(D653="", _xlfn.XLOOKUP(C653,'Median Quantity per product'!$D$4:$D$103,'Median Quantity per product'!$E$4:$E$103, "NA"),'Project Work - Data wrows'!D653)</f>
        <v>10.5</v>
      </c>
      <c r="F653">
        <v>153</v>
      </c>
      <c r="G653">
        <f>IF(F653="",_xlfn.XLOOKUP(C653,'Price Averages'!$D$4:$D$103,'Price Averages'!$E$4:$E$103, "FALSE"), F653)</f>
        <v>153</v>
      </c>
      <c r="H653">
        <v>51</v>
      </c>
      <c r="I653">
        <f>IF(H653="", _xlfn.XLOOKUP(C653, 'Cost Averages'!$D$4:$D$103,'Cost Averages'!$E$4:$E$103, "FALSE"),H653)</f>
        <v>51</v>
      </c>
      <c r="J653">
        <f t="shared" si="63"/>
        <v>1606.5</v>
      </c>
      <c r="K653">
        <f t="shared" si="64"/>
        <v>535.5</v>
      </c>
      <c r="L653">
        <f t="shared" si="65"/>
        <v>1071</v>
      </c>
      <c r="M653" s="2" t="s">
        <v>28</v>
      </c>
      <c r="N653" t="s">
        <v>144</v>
      </c>
      <c r="O653" t="s">
        <v>25</v>
      </c>
      <c r="P653" s="3">
        <v>11.749038185128619</v>
      </c>
      <c r="Q653" t="str">
        <f t="shared" si="60"/>
        <v>E</v>
      </c>
      <c r="R653">
        <f t="shared" si="61"/>
        <v>2019</v>
      </c>
      <c r="S653">
        <f t="shared" si="62"/>
        <v>0</v>
      </c>
    </row>
    <row r="654" spans="1:19" x14ac:dyDescent="0.25">
      <c r="A654" s="1">
        <v>43764.575657550638</v>
      </c>
      <c r="B654" s="2" t="s">
        <v>1759</v>
      </c>
      <c r="C654" t="s">
        <v>143</v>
      </c>
      <c r="D654" t="s">
        <v>32</v>
      </c>
      <c r="E654">
        <f>IF(D654="", _xlfn.XLOOKUP(C654,'Median Quantity per product'!$D$4:$D$103,'Median Quantity per product'!$E$4:$E$103, "NA"),'Project Work - Data wrows'!D654)</f>
        <v>10.5</v>
      </c>
      <c r="F654" t="s">
        <v>32</v>
      </c>
      <c r="G654">
        <f>IF(F654="",_xlfn.XLOOKUP(C654,'Price Averages'!$D$4:$D$103,'Price Averages'!$E$4:$E$103, "FALSE"), F654)</f>
        <v>153</v>
      </c>
      <c r="H654">
        <v>51</v>
      </c>
      <c r="I654">
        <f>IF(H654="", _xlfn.XLOOKUP(C654, 'Cost Averages'!$D$4:$D$103,'Cost Averages'!$E$4:$E$103, "FALSE"),H654)</f>
        <v>51</v>
      </c>
      <c r="J654">
        <f t="shared" si="63"/>
        <v>1606.5</v>
      </c>
      <c r="K654">
        <f t="shared" si="64"/>
        <v>535.5</v>
      </c>
      <c r="L654">
        <f t="shared" si="65"/>
        <v>1071</v>
      </c>
      <c r="M654" s="2" t="s">
        <v>28</v>
      </c>
      <c r="N654" t="s">
        <v>228</v>
      </c>
      <c r="O654" t="s">
        <v>46</v>
      </c>
      <c r="P654" s="3">
        <v>9.3014286057233697</v>
      </c>
      <c r="Q654" t="str">
        <f t="shared" si="60"/>
        <v>E</v>
      </c>
      <c r="R654">
        <f t="shared" si="61"/>
        <v>2019</v>
      </c>
      <c r="S654">
        <f t="shared" si="62"/>
        <v>0</v>
      </c>
    </row>
    <row r="655" spans="1:19" x14ac:dyDescent="0.25">
      <c r="A655" s="1">
        <v>43622.85668249966</v>
      </c>
      <c r="B655" s="2" t="s">
        <v>727</v>
      </c>
      <c r="C655" t="s">
        <v>76</v>
      </c>
      <c r="D655">
        <v>6</v>
      </c>
      <c r="E655">
        <f>IF(D655="", _xlfn.XLOOKUP(C655,'Median Quantity per product'!$D$4:$D$103,'Median Quantity per product'!$E$4:$E$103, "NA"),'Project Work - Data wrows'!D655)</f>
        <v>6</v>
      </c>
      <c r="F655" t="s">
        <v>32</v>
      </c>
      <c r="G655">
        <f>IF(F655="",_xlfn.XLOOKUP(C655,'Price Averages'!$D$4:$D$103,'Price Averages'!$E$4:$E$103, "FALSE"), F655)</f>
        <v>126</v>
      </c>
      <c r="H655">
        <v>42</v>
      </c>
      <c r="I655">
        <f>IF(H655="", _xlfn.XLOOKUP(C655, 'Cost Averages'!$D$4:$D$103,'Cost Averages'!$E$4:$E$103, "FALSE"),H655)</f>
        <v>42</v>
      </c>
      <c r="J655">
        <f t="shared" si="63"/>
        <v>756</v>
      </c>
      <c r="K655">
        <f t="shared" si="64"/>
        <v>252</v>
      </c>
      <c r="L655">
        <f t="shared" si="65"/>
        <v>504</v>
      </c>
      <c r="M655" s="2" t="s">
        <v>44</v>
      </c>
      <c r="N655" t="s">
        <v>276</v>
      </c>
      <c r="O655" t="s">
        <v>50</v>
      </c>
      <c r="P655" s="3">
        <v>10.570474361325047</v>
      </c>
      <c r="Q655" t="str">
        <f t="shared" si="60"/>
        <v>E</v>
      </c>
      <c r="R655">
        <f t="shared" si="61"/>
        <v>2019</v>
      </c>
      <c r="S655">
        <f t="shared" si="62"/>
        <v>0</v>
      </c>
    </row>
    <row r="656" spans="1:19" x14ac:dyDescent="0.25">
      <c r="A656" s="1">
        <v>43524.850898041856</v>
      </c>
      <c r="B656" s="2" t="s">
        <v>887</v>
      </c>
      <c r="C656" t="s">
        <v>76</v>
      </c>
      <c r="D656">
        <v>11</v>
      </c>
      <c r="E656">
        <f>IF(D656="", _xlfn.XLOOKUP(C656,'Median Quantity per product'!$D$4:$D$103,'Median Quantity per product'!$E$4:$E$103, "NA"),'Project Work - Data wrows'!D656)</f>
        <v>11</v>
      </c>
      <c r="F656">
        <v>126</v>
      </c>
      <c r="G656">
        <f>IF(F656="",_xlfn.XLOOKUP(C656,'Price Averages'!$D$4:$D$103,'Price Averages'!$E$4:$E$103, "FALSE"), F656)</f>
        <v>126</v>
      </c>
      <c r="H656">
        <v>42</v>
      </c>
      <c r="I656">
        <f>IF(H656="", _xlfn.XLOOKUP(C656, 'Cost Averages'!$D$4:$D$103,'Cost Averages'!$E$4:$E$103, "FALSE"),H656)</f>
        <v>42</v>
      </c>
      <c r="J656">
        <f t="shared" si="63"/>
        <v>1386</v>
      </c>
      <c r="K656">
        <f t="shared" si="64"/>
        <v>462</v>
      </c>
      <c r="L656">
        <f t="shared" si="65"/>
        <v>924</v>
      </c>
      <c r="M656" s="2" t="s">
        <v>28</v>
      </c>
      <c r="N656" t="s">
        <v>202</v>
      </c>
      <c r="O656" t="s">
        <v>50</v>
      </c>
      <c r="P656" s="3">
        <v>11.995406972581796</v>
      </c>
      <c r="Q656" t="str">
        <f t="shared" si="60"/>
        <v>E</v>
      </c>
      <c r="R656">
        <f t="shared" si="61"/>
        <v>2019</v>
      </c>
      <c r="S656">
        <f t="shared" si="62"/>
        <v>0</v>
      </c>
    </row>
    <row r="657" spans="1:19" x14ac:dyDescent="0.25">
      <c r="A657" s="1">
        <v>43809.63368077085</v>
      </c>
      <c r="B657" s="2" t="s">
        <v>1132</v>
      </c>
      <c r="C657" t="s">
        <v>76</v>
      </c>
      <c r="D657">
        <v>13</v>
      </c>
      <c r="E657">
        <f>IF(D657="", _xlfn.XLOOKUP(C657,'Median Quantity per product'!$D$4:$D$103,'Median Quantity per product'!$E$4:$E$103, "NA"),'Project Work - Data wrows'!D657)</f>
        <v>13</v>
      </c>
      <c r="F657">
        <v>126</v>
      </c>
      <c r="G657">
        <f>IF(F657="",_xlfn.XLOOKUP(C657,'Price Averages'!$D$4:$D$103,'Price Averages'!$E$4:$E$103, "FALSE"), F657)</f>
        <v>126</v>
      </c>
      <c r="H657">
        <v>42</v>
      </c>
      <c r="I657">
        <f>IF(H657="", _xlfn.XLOOKUP(C657, 'Cost Averages'!$D$4:$D$103,'Cost Averages'!$E$4:$E$103, "FALSE"),H657)</f>
        <v>42</v>
      </c>
      <c r="J657">
        <f t="shared" si="63"/>
        <v>1638</v>
      </c>
      <c r="K657">
        <f t="shared" si="64"/>
        <v>546</v>
      </c>
      <c r="L657">
        <f t="shared" si="65"/>
        <v>1092</v>
      </c>
      <c r="M657" s="2" t="s">
        <v>28</v>
      </c>
      <c r="N657" t="s">
        <v>393</v>
      </c>
      <c r="O657" t="s">
        <v>50</v>
      </c>
      <c r="P657" s="3">
        <v>11.394777319422785</v>
      </c>
      <c r="Q657" t="str">
        <f t="shared" si="60"/>
        <v>E</v>
      </c>
      <c r="R657">
        <f t="shared" si="61"/>
        <v>2019</v>
      </c>
      <c r="S657">
        <f t="shared" si="62"/>
        <v>0</v>
      </c>
    </row>
    <row r="658" spans="1:19" x14ac:dyDescent="0.25">
      <c r="A658" s="1">
        <v>43705.173209156332</v>
      </c>
      <c r="B658" s="2" t="s">
        <v>3106</v>
      </c>
      <c r="C658" t="s">
        <v>76</v>
      </c>
      <c r="D658">
        <v>14</v>
      </c>
      <c r="E658">
        <f>IF(D658="", _xlfn.XLOOKUP(C658,'Median Quantity per product'!$D$4:$D$103,'Median Quantity per product'!$E$4:$E$103, "NA"),'Project Work - Data wrows'!D658)</f>
        <v>14</v>
      </c>
      <c r="F658">
        <v>126</v>
      </c>
      <c r="G658">
        <f>IF(F658="",_xlfn.XLOOKUP(C658,'Price Averages'!$D$4:$D$103,'Price Averages'!$E$4:$E$103, "FALSE"), F658)</f>
        <v>126</v>
      </c>
      <c r="H658">
        <v>42</v>
      </c>
      <c r="I658">
        <f>IF(H658="", _xlfn.XLOOKUP(C658, 'Cost Averages'!$D$4:$D$103,'Cost Averages'!$E$4:$E$103, "FALSE"),H658)</f>
        <v>42</v>
      </c>
      <c r="J658">
        <f t="shared" si="63"/>
        <v>1764</v>
      </c>
      <c r="K658">
        <f t="shared" si="64"/>
        <v>588</v>
      </c>
      <c r="L658">
        <f t="shared" si="65"/>
        <v>1176</v>
      </c>
      <c r="M658" s="2" t="s">
        <v>28</v>
      </c>
      <c r="N658" t="s">
        <v>45</v>
      </c>
      <c r="O658" t="s">
        <v>46</v>
      </c>
      <c r="P658" s="3">
        <v>12.169266722245851</v>
      </c>
      <c r="Q658" t="str">
        <f t="shared" si="60"/>
        <v>E</v>
      </c>
      <c r="R658">
        <f t="shared" si="61"/>
        <v>2019</v>
      </c>
      <c r="S658">
        <f t="shared" si="62"/>
        <v>0</v>
      </c>
    </row>
    <row r="659" spans="1:19" x14ac:dyDescent="0.25">
      <c r="A659" s="1">
        <v>43590.533784653089</v>
      </c>
      <c r="B659" s="2" t="s">
        <v>1851</v>
      </c>
      <c r="C659" t="s">
        <v>76</v>
      </c>
      <c r="D659">
        <v>18</v>
      </c>
      <c r="E659">
        <f>IF(D659="", _xlfn.XLOOKUP(C659,'Median Quantity per product'!$D$4:$D$103,'Median Quantity per product'!$E$4:$E$103, "NA"),'Project Work - Data wrows'!D659)</f>
        <v>18</v>
      </c>
      <c r="F659">
        <v>126</v>
      </c>
      <c r="G659">
        <f>IF(F659="",_xlfn.XLOOKUP(C659,'Price Averages'!$D$4:$D$103,'Price Averages'!$E$4:$E$103, "FALSE"), F659)</f>
        <v>126</v>
      </c>
      <c r="H659">
        <v>42</v>
      </c>
      <c r="I659">
        <f>IF(H659="", _xlfn.XLOOKUP(C659, 'Cost Averages'!$D$4:$D$103,'Cost Averages'!$E$4:$E$103, "FALSE"),H659)</f>
        <v>42</v>
      </c>
      <c r="J659">
        <f t="shared" si="63"/>
        <v>2268</v>
      </c>
      <c r="K659">
        <f t="shared" si="64"/>
        <v>756</v>
      </c>
      <c r="L659">
        <f t="shared" si="65"/>
        <v>1512</v>
      </c>
      <c r="M659" s="2" t="s">
        <v>28</v>
      </c>
      <c r="N659" t="s">
        <v>103</v>
      </c>
      <c r="O659" t="s">
        <v>46</v>
      </c>
      <c r="P659" s="3">
        <v>13.407340878370247</v>
      </c>
      <c r="Q659" t="str">
        <f t="shared" si="60"/>
        <v>E</v>
      </c>
      <c r="R659">
        <f t="shared" si="61"/>
        <v>2019</v>
      </c>
      <c r="S659">
        <f t="shared" si="62"/>
        <v>0</v>
      </c>
    </row>
    <row r="660" spans="1:19" x14ac:dyDescent="0.25">
      <c r="A660" s="1">
        <v>43726.059727578926</v>
      </c>
      <c r="B660" s="2" t="s">
        <v>700</v>
      </c>
      <c r="C660" t="s">
        <v>105</v>
      </c>
      <c r="D660">
        <v>4</v>
      </c>
      <c r="E660">
        <f>IF(D660="", _xlfn.XLOOKUP(C660,'Median Quantity per product'!$D$4:$D$103,'Median Quantity per product'!$E$4:$E$103, "NA"),'Project Work - Data wrows'!D660)</f>
        <v>4</v>
      </c>
      <c r="F660">
        <v>66</v>
      </c>
      <c r="G660">
        <f>IF(F660="",_xlfn.XLOOKUP(C660,'Price Averages'!$D$4:$D$103,'Price Averages'!$E$4:$E$103, "FALSE"), F660)</f>
        <v>66</v>
      </c>
      <c r="H660">
        <v>33</v>
      </c>
      <c r="I660">
        <f>IF(H660="", _xlfn.XLOOKUP(C660, 'Cost Averages'!$D$4:$D$103,'Cost Averages'!$E$4:$E$103, "FALSE"),H660)</f>
        <v>33</v>
      </c>
      <c r="J660">
        <f t="shared" si="63"/>
        <v>264</v>
      </c>
      <c r="K660">
        <f t="shared" si="64"/>
        <v>132</v>
      </c>
      <c r="L660">
        <f t="shared" si="65"/>
        <v>132</v>
      </c>
      <c r="M660" s="2" t="s">
        <v>44</v>
      </c>
      <c r="N660" t="s">
        <v>701</v>
      </c>
      <c r="O660" t="s">
        <v>78</v>
      </c>
      <c r="P660" s="3">
        <v>12.658317415198635</v>
      </c>
      <c r="Q660" t="str">
        <f t="shared" si="60"/>
        <v>E</v>
      </c>
      <c r="R660">
        <f t="shared" si="61"/>
        <v>2019</v>
      </c>
      <c r="S660">
        <f t="shared" si="62"/>
        <v>0</v>
      </c>
    </row>
    <row r="661" spans="1:19" x14ac:dyDescent="0.25">
      <c r="A661" s="1">
        <v>43624.553374148498</v>
      </c>
      <c r="B661" s="2" t="s">
        <v>104</v>
      </c>
      <c r="C661" t="s">
        <v>105</v>
      </c>
      <c r="D661">
        <v>5</v>
      </c>
      <c r="E661">
        <f>IF(D661="", _xlfn.XLOOKUP(C661,'Median Quantity per product'!$D$4:$D$103,'Median Quantity per product'!$E$4:$E$103, "NA"),'Project Work - Data wrows'!D661)</f>
        <v>5</v>
      </c>
      <c r="F661">
        <v>66</v>
      </c>
      <c r="G661">
        <f>IF(F661="",_xlfn.XLOOKUP(C661,'Price Averages'!$D$4:$D$103,'Price Averages'!$E$4:$E$103, "FALSE"), F661)</f>
        <v>66</v>
      </c>
      <c r="H661" t="s">
        <v>32</v>
      </c>
      <c r="I661">
        <f>IF(H661="", _xlfn.XLOOKUP(C661, 'Cost Averages'!$D$4:$D$103,'Cost Averages'!$E$4:$E$103, "FALSE"),H661)</f>
        <v>33</v>
      </c>
      <c r="J661">
        <f t="shared" si="63"/>
        <v>330</v>
      </c>
      <c r="K661">
        <f t="shared" si="64"/>
        <v>165</v>
      </c>
      <c r="L661">
        <f t="shared" si="65"/>
        <v>165</v>
      </c>
      <c r="M661" s="2" t="s">
        <v>28</v>
      </c>
      <c r="N661" t="s">
        <v>103</v>
      </c>
      <c r="O661" t="s">
        <v>46</v>
      </c>
      <c r="P661" s="3">
        <v>13.407340878370247</v>
      </c>
      <c r="Q661" t="str">
        <f t="shared" si="60"/>
        <v>E</v>
      </c>
      <c r="R661">
        <f t="shared" si="61"/>
        <v>2019</v>
      </c>
      <c r="S661">
        <f t="shared" si="62"/>
        <v>0</v>
      </c>
    </row>
    <row r="662" spans="1:19" x14ac:dyDescent="0.25">
      <c r="A662" s="1">
        <v>43727.930232186809</v>
      </c>
      <c r="B662" s="2" t="s">
        <v>703</v>
      </c>
      <c r="C662" t="s">
        <v>105</v>
      </c>
      <c r="D662">
        <v>8</v>
      </c>
      <c r="E662">
        <f>IF(D662="", _xlfn.XLOOKUP(C662,'Median Quantity per product'!$D$4:$D$103,'Median Quantity per product'!$E$4:$E$103, "NA"),'Project Work - Data wrows'!D662)</f>
        <v>8</v>
      </c>
      <c r="F662">
        <v>66</v>
      </c>
      <c r="G662">
        <f>IF(F662="",_xlfn.XLOOKUP(C662,'Price Averages'!$D$4:$D$103,'Price Averages'!$E$4:$E$103, "FALSE"), F662)</f>
        <v>66</v>
      </c>
      <c r="H662">
        <v>33</v>
      </c>
      <c r="I662">
        <f>IF(H662="", _xlfn.XLOOKUP(C662, 'Cost Averages'!$D$4:$D$103,'Cost Averages'!$E$4:$E$103, "FALSE"),H662)</f>
        <v>33</v>
      </c>
      <c r="J662">
        <f t="shared" si="63"/>
        <v>528</v>
      </c>
      <c r="K662">
        <f t="shared" si="64"/>
        <v>264</v>
      </c>
      <c r="L662">
        <f t="shared" si="65"/>
        <v>264</v>
      </c>
      <c r="M662" s="2" t="s">
        <v>44</v>
      </c>
      <c r="N662" t="s">
        <v>513</v>
      </c>
      <c r="O662" t="s">
        <v>50</v>
      </c>
      <c r="P662" s="3">
        <v>8.8514729234790472</v>
      </c>
      <c r="Q662" t="str">
        <f t="shared" si="60"/>
        <v>E</v>
      </c>
      <c r="R662">
        <f t="shared" si="61"/>
        <v>2019</v>
      </c>
      <c r="S662">
        <f t="shared" si="62"/>
        <v>0</v>
      </c>
    </row>
    <row r="663" spans="1:19" x14ac:dyDescent="0.25">
      <c r="A663" s="1">
        <v>43690.80947565876</v>
      </c>
      <c r="B663" s="2" t="s">
        <v>1193</v>
      </c>
      <c r="C663" t="s">
        <v>105</v>
      </c>
      <c r="D663">
        <v>11</v>
      </c>
      <c r="E663">
        <f>IF(D663="", _xlfn.XLOOKUP(C663,'Median Quantity per product'!$D$4:$D$103,'Median Quantity per product'!$E$4:$E$103, "NA"),'Project Work - Data wrows'!D663)</f>
        <v>11</v>
      </c>
      <c r="F663" t="s">
        <v>32</v>
      </c>
      <c r="G663">
        <f>IF(F663="",_xlfn.XLOOKUP(C663,'Price Averages'!$D$4:$D$103,'Price Averages'!$E$4:$E$103, "FALSE"), F663)</f>
        <v>66</v>
      </c>
      <c r="H663">
        <v>33</v>
      </c>
      <c r="I663">
        <f>IF(H663="", _xlfn.XLOOKUP(C663, 'Cost Averages'!$D$4:$D$103,'Cost Averages'!$E$4:$E$103, "FALSE"),H663)</f>
        <v>33</v>
      </c>
      <c r="J663">
        <f t="shared" si="63"/>
        <v>726</v>
      </c>
      <c r="K663">
        <f t="shared" si="64"/>
        <v>363</v>
      </c>
      <c r="L663">
        <f t="shared" si="65"/>
        <v>363</v>
      </c>
      <c r="M663" s="2" t="s">
        <v>44</v>
      </c>
      <c r="N663" t="s">
        <v>1194</v>
      </c>
      <c r="O663" t="s">
        <v>50</v>
      </c>
      <c r="P663" s="3">
        <v>10.524491192521829</v>
      </c>
      <c r="Q663" t="str">
        <f t="shared" si="60"/>
        <v>E</v>
      </c>
      <c r="R663">
        <f t="shared" si="61"/>
        <v>2019</v>
      </c>
      <c r="S663">
        <f t="shared" si="62"/>
        <v>0</v>
      </c>
    </row>
    <row r="664" spans="1:19" x14ac:dyDescent="0.25">
      <c r="A664" s="1">
        <v>43747.618309221252</v>
      </c>
      <c r="B664" s="2" t="s">
        <v>270</v>
      </c>
      <c r="C664" t="s">
        <v>105</v>
      </c>
      <c r="D664">
        <v>17</v>
      </c>
      <c r="E664">
        <f>IF(D664="", _xlfn.XLOOKUP(C664,'Median Quantity per product'!$D$4:$D$103,'Median Quantity per product'!$E$4:$E$103, "NA"),'Project Work - Data wrows'!D664)</f>
        <v>17</v>
      </c>
      <c r="F664" t="s">
        <v>32</v>
      </c>
      <c r="G664">
        <f>IF(F664="",_xlfn.XLOOKUP(C664,'Price Averages'!$D$4:$D$103,'Price Averages'!$E$4:$E$103, "FALSE"), F664)</f>
        <v>66</v>
      </c>
      <c r="H664">
        <v>33</v>
      </c>
      <c r="I664">
        <f>IF(H664="", _xlfn.XLOOKUP(C664, 'Cost Averages'!$D$4:$D$103,'Cost Averages'!$E$4:$E$103, "FALSE"),H664)</f>
        <v>33</v>
      </c>
      <c r="J664">
        <f t="shared" si="63"/>
        <v>1122</v>
      </c>
      <c r="K664">
        <f t="shared" si="64"/>
        <v>561</v>
      </c>
      <c r="L664">
        <f t="shared" si="65"/>
        <v>561</v>
      </c>
      <c r="M664" s="2" t="s">
        <v>28</v>
      </c>
      <c r="N664" t="s">
        <v>271</v>
      </c>
      <c r="O664" t="s">
        <v>56</v>
      </c>
      <c r="P664" s="3">
        <v>11.504886852416154</v>
      </c>
      <c r="Q664" t="str">
        <f t="shared" si="60"/>
        <v>E</v>
      </c>
      <c r="R664">
        <f t="shared" si="61"/>
        <v>2019</v>
      </c>
      <c r="S664">
        <f t="shared" si="62"/>
        <v>0</v>
      </c>
    </row>
    <row r="665" spans="1:19" x14ac:dyDescent="0.25">
      <c r="A665" s="1">
        <v>43747.753088308622</v>
      </c>
      <c r="B665" s="2" t="s">
        <v>1605</v>
      </c>
      <c r="C665" t="s">
        <v>105</v>
      </c>
      <c r="D665">
        <v>17</v>
      </c>
      <c r="E665">
        <f>IF(D665="", _xlfn.XLOOKUP(C665,'Median Quantity per product'!$D$4:$D$103,'Median Quantity per product'!$E$4:$E$103, "NA"),'Project Work - Data wrows'!D665)</f>
        <v>17</v>
      </c>
      <c r="F665">
        <v>66</v>
      </c>
      <c r="G665">
        <f>IF(F665="",_xlfn.XLOOKUP(C665,'Price Averages'!$D$4:$D$103,'Price Averages'!$E$4:$E$103, "FALSE"), F665)</f>
        <v>66</v>
      </c>
      <c r="H665">
        <v>33</v>
      </c>
      <c r="I665">
        <f>IF(H665="", _xlfn.XLOOKUP(C665, 'Cost Averages'!$D$4:$D$103,'Cost Averages'!$E$4:$E$103, "FALSE"),H665)</f>
        <v>33</v>
      </c>
      <c r="J665">
        <f t="shared" si="63"/>
        <v>1122</v>
      </c>
      <c r="K665">
        <f t="shared" si="64"/>
        <v>561</v>
      </c>
      <c r="L665">
        <f t="shared" si="65"/>
        <v>561</v>
      </c>
      <c r="M665" s="2" t="s">
        <v>23</v>
      </c>
      <c r="N665" t="s">
        <v>271</v>
      </c>
      <c r="O665" t="s">
        <v>56</v>
      </c>
      <c r="P665" s="3">
        <v>11.504886852416154</v>
      </c>
      <c r="Q665" t="str">
        <f t="shared" si="60"/>
        <v>E</v>
      </c>
      <c r="R665">
        <f t="shared" si="61"/>
        <v>2019</v>
      </c>
      <c r="S665">
        <f t="shared" si="62"/>
        <v>0</v>
      </c>
    </row>
    <row r="666" spans="1:19" x14ac:dyDescent="0.25">
      <c r="A666" s="1">
        <v>43628.39902233571</v>
      </c>
      <c r="B666" s="2" t="s">
        <v>1631</v>
      </c>
      <c r="C666" t="s">
        <v>105</v>
      </c>
      <c r="D666">
        <v>18</v>
      </c>
      <c r="E666">
        <f>IF(D666="", _xlfn.XLOOKUP(C666,'Median Quantity per product'!$D$4:$D$103,'Median Quantity per product'!$E$4:$E$103, "NA"),'Project Work - Data wrows'!D666)</f>
        <v>18</v>
      </c>
      <c r="F666">
        <v>66</v>
      </c>
      <c r="G666">
        <f>IF(F666="",_xlfn.XLOOKUP(C666,'Price Averages'!$D$4:$D$103,'Price Averages'!$E$4:$E$103, "FALSE"), F666)</f>
        <v>66</v>
      </c>
      <c r="H666" t="s">
        <v>32</v>
      </c>
      <c r="I666">
        <f>IF(H666="", _xlfn.XLOOKUP(C666, 'Cost Averages'!$D$4:$D$103,'Cost Averages'!$E$4:$E$103, "FALSE"),H666)</f>
        <v>33</v>
      </c>
      <c r="J666">
        <f t="shared" si="63"/>
        <v>1188</v>
      </c>
      <c r="K666">
        <f t="shared" si="64"/>
        <v>594</v>
      </c>
      <c r="L666">
        <f t="shared" si="65"/>
        <v>594</v>
      </c>
      <c r="M666" s="2" t="s">
        <v>28</v>
      </c>
      <c r="N666" t="s">
        <v>266</v>
      </c>
      <c r="O666" t="s">
        <v>78</v>
      </c>
      <c r="P666" s="3">
        <v>9.821882845934784</v>
      </c>
      <c r="Q666" t="str">
        <f t="shared" si="60"/>
        <v>E</v>
      </c>
      <c r="R666">
        <f t="shared" si="61"/>
        <v>2019</v>
      </c>
      <c r="S666">
        <f t="shared" si="62"/>
        <v>0</v>
      </c>
    </row>
    <row r="667" spans="1:19" x14ac:dyDescent="0.25">
      <c r="A667" s="1">
        <v>43630.098127256613</v>
      </c>
      <c r="B667" s="2" t="s">
        <v>1637</v>
      </c>
      <c r="C667" t="s">
        <v>105</v>
      </c>
      <c r="D667" t="s">
        <v>32</v>
      </c>
      <c r="E667">
        <f>IF(D667="", _xlfn.XLOOKUP(C667,'Median Quantity per product'!$D$4:$D$103,'Median Quantity per product'!$E$4:$E$103, "NA"),'Project Work - Data wrows'!D667)</f>
        <v>12</v>
      </c>
      <c r="F667" t="s">
        <v>32</v>
      </c>
      <c r="G667">
        <f>IF(F667="",_xlfn.XLOOKUP(C667,'Price Averages'!$D$4:$D$103,'Price Averages'!$E$4:$E$103, "FALSE"), F667)</f>
        <v>66</v>
      </c>
      <c r="H667">
        <v>33</v>
      </c>
      <c r="I667">
        <f>IF(H667="", _xlfn.XLOOKUP(C667, 'Cost Averages'!$D$4:$D$103,'Cost Averages'!$E$4:$E$103, "FALSE"),H667)</f>
        <v>33</v>
      </c>
      <c r="J667">
        <f t="shared" si="63"/>
        <v>792</v>
      </c>
      <c r="K667">
        <f t="shared" si="64"/>
        <v>396</v>
      </c>
      <c r="L667">
        <f t="shared" si="65"/>
        <v>396</v>
      </c>
      <c r="M667" s="2" t="s">
        <v>28</v>
      </c>
      <c r="N667" t="s">
        <v>554</v>
      </c>
      <c r="O667" t="s">
        <v>41</v>
      </c>
      <c r="P667" s="3">
        <v>11.808681852148307</v>
      </c>
      <c r="Q667" t="str">
        <f t="shared" si="60"/>
        <v>E</v>
      </c>
      <c r="R667">
        <f t="shared" si="61"/>
        <v>2019</v>
      </c>
      <c r="S667">
        <f t="shared" si="62"/>
        <v>0</v>
      </c>
    </row>
    <row r="668" spans="1:19" x14ac:dyDescent="0.25">
      <c r="A668" s="1">
        <v>43795.522638870752</v>
      </c>
      <c r="B668" s="2" t="s">
        <v>2456</v>
      </c>
      <c r="C668" t="s">
        <v>105</v>
      </c>
      <c r="D668" t="s">
        <v>32</v>
      </c>
      <c r="E668">
        <f>IF(D668="", _xlfn.XLOOKUP(C668,'Median Quantity per product'!$D$4:$D$103,'Median Quantity per product'!$E$4:$E$103, "NA"),'Project Work - Data wrows'!D668)</f>
        <v>12</v>
      </c>
      <c r="F668">
        <v>66</v>
      </c>
      <c r="G668">
        <f>IF(F668="",_xlfn.XLOOKUP(C668,'Price Averages'!$D$4:$D$103,'Price Averages'!$E$4:$E$103, "FALSE"), F668)</f>
        <v>66</v>
      </c>
      <c r="H668">
        <v>33</v>
      </c>
      <c r="I668">
        <f>IF(H668="", _xlfn.XLOOKUP(C668, 'Cost Averages'!$D$4:$D$103,'Cost Averages'!$E$4:$E$103, "FALSE"),H668)</f>
        <v>33</v>
      </c>
      <c r="J668">
        <f t="shared" si="63"/>
        <v>792</v>
      </c>
      <c r="K668">
        <f t="shared" si="64"/>
        <v>396</v>
      </c>
      <c r="L668">
        <f t="shared" si="65"/>
        <v>396</v>
      </c>
      <c r="M668" s="2" t="s">
        <v>28</v>
      </c>
      <c r="N668" t="s">
        <v>74</v>
      </c>
      <c r="O668" t="s">
        <v>50</v>
      </c>
      <c r="P668" s="3">
        <v>13.45980057156361</v>
      </c>
      <c r="Q668" t="str">
        <f t="shared" si="60"/>
        <v>E</v>
      </c>
      <c r="R668">
        <f t="shared" si="61"/>
        <v>2019</v>
      </c>
      <c r="S668">
        <f t="shared" si="62"/>
        <v>0</v>
      </c>
    </row>
    <row r="669" spans="1:19" x14ac:dyDescent="0.25">
      <c r="A669" s="1">
        <v>43716.117781651526</v>
      </c>
      <c r="B669" s="2" t="s">
        <v>2427</v>
      </c>
      <c r="C669" t="s">
        <v>134</v>
      </c>
      <c r="D669">
        <v>1</v>
      </c>
      <c r="E669">
        <f>IF(D669="", _xlfn.XLOOKUP(C669,'Median Quantity per product'!$D$4:$D$103,'Median Quantity per product'!$E$4:$E$103, "NA"),'Project Work - Data wrows'!D669)</f>
        <v>1</v>
      </c>
      <c r="F669">
        <v>210</v>
      </c>
      <c r="G669">
        <f>IF(F669="",_xlfn.XLOOKUP(C669,'Price Averages'!$D$4:$D$103,'Price Averages'!$E$4:$E$103, "FALSE"), F669)</f>
        <v>210</v>
      </c>
      <c r="H669">
        <v>70</v>
      </c>
      <c r="I669">
        <f>IF(H669="", _xlfn.XLOOKUP(C669, 'Cost Averages'!$D$4:$D$103,'Cost Averages'!$E$4:$E$103, "FALSE"),H669)</f>
        <v>70</v>
      </c>
      <c r="J669">
        <f t="shared" si="63"/>
        <v>210</v>
      </c>
      <c r="K669">
        <f t="shared" si="64"/>
        <v>70</v>
      </c>
      <c r="L669">
        <f t="shared" si="65"/>
        <v>140</v>
      </c>
      <c r="M669" s="2" t="s">
        <v>44</v>
      </c>
      <c r="N669" t="s">
        <v>1742</v>
      </c>
      <c r="O669" t="s">
        <v>50</v>
      </c>
      <c r="P669" s="3">
        <v>7.9096461399190003</v>
      </c>
      <c r="Q669" t="str">
        <f t="shared" si="60"/>
        <v>E</v>
      </c>
      <c r="R669">
        <f t="shared" si="61"/>
        <v>2019</v>
      </c>
      <c r="S669">
        <f t="shared" si="62"/>
        <v>0</v>
      </c>
    </row>
    <row r="670" spans="1:19" x14ac:dyDescent="0.25">
      <c r="A670" s="1">
        <v>43746.024773459685</v>
      </c>
      <c r="B670" s="2" t="s">
        <v>1962</v>
      </c>
      <c r="C670" t="s">
        <v>134</v>
      </c>
      <c r="D670">
        <v>4</v>
      </c>
      <c r="E670">
        <f>IF(D670="", _xlfn.XLOOKUP(C670,'Median Quantity per product'!$D$4:$D$103,'Median Quantity per product'!$E$4:$E$103, "NA"),'Project Work - Data wrows'!D670)</f>
        <v>4</v>
      </c>
      <c r="F670">
        <v>210</v>
      </c>
      <c r="G670">
        <f>IF(F670="",_xlfn.XLOOKUP(C670,'Price Averages'!$D$4:$D$103,'Price Averages'!$E$4:$E$103, "FALSE"), F670)</f>
        <v>210</v>
      </c>
      <c r="H670" t="s">
        <v>32</v>
      </c>
      <c r="I670">
        <f>IF(H670="", _xlfn.XLOOKUP(C670, 'Cost Averages'!$D$4:$D$103,'Cost Averages'!$E$4:$E$103, "FALSE"),H670)</f>
        <v>70</v>
      </c>
      <c r="J670">
        <f t="shared" si="63"/>
        <v>840</v>
      </c>
      <c r="K670">
        <f t="shared" si="64"/>
        <v>280</v>
      </c>
      <c r="L670">
        <f t="shared" si="65"/>
        <v>560</v>
      </c>
      <c r="M670" s="2" t="s">
        <v>23</v>
      </c>
      <c r="N670" t="s">
        <v>678</v>
      </c>
      <c r="O670" t="s">
        <v>78</v>
      </c>
      <c r="P670" s="3">
        <v>8.1595626482464514</v>
      </c>
      <c r="Q670" t="str">
        <f t="shared" si="60"/>
        <v>E</v>
      </c>
      <c r="R670">
        <f t="shared" si="61"/>
        <v>2019</v>
      </c>
      <c r="S670">
        <f t="shared" si="62"/>
        <v>0</v>
      </c>
    </row>
    <row r="671" spans="1:19" x14ac:dyDescent="0.25">
      <c r="A671" s="1">
        <v>43622.690995981844</v>
      </c>
      <c r="B671" s="2" t="s">
        <v>2071</v>
      </c>
      <c r="C671" t="s">
        <v>134</v>
      </c>
      <c r="D671">
        <v>5</v>
      </c>
      <c r="E671">
        <f>IF(D671="", _xlfn.XLOOKUP(C671,'Median Quantity per product'!$D$4:$D$103,'Median Quantity per product'!$E$4:$E$103, "NA"),'Project Work - Data wrows'!D671)</f>
        <v>5</v>
      </c>
      <c r="F671">
        <v>210</v>
      </c>
      <c r="G671">
        <f>IF(F671="",_xlfn.XLOOKUP(C671,'Price Averages'!$D$4:$D$103,'Price Averages'!$E$4:$E$103, "FALSE"), F671)</f>
        <v>210</v>
      </c>
      <c r="H671" t="s">
        <v>32</v>
      </c>
      <c r="I671">
        <f>IF(H671="", _xlfn.XLOOKUP(C671, 'Cost Averages'!$D$4:$D$103,'Cost Averages'!$E$4:$E$103, "FALSE"),H671)</f>
        <v>70</v>
      </c>
      <c r="J671">
        <f t="shared" si="63"/>
        <v>1050</v>
      </c>
      <c r="K671">
        <f t="shared" si="64"/>
        <v>350</v>
      </c>
      <c r="L671">
        <f t="shared" si="65"/>
        <v>700</v>
      </c>
      <c r="M671" s="2" t="s">
        <v>23</v>
      </c>
      <c r="N671" t="s">
        <v>630</v>
      </c>
      <c r="O671" t="s">
        <v>25</v>
      </c>
      <c r="P671" s="3">
        <v>12.131375018945562</v>
      </c>
      <c r="Q671" t="str">
        <f t="shared" si="60"/>
        <v>E</v>
      </c>
      <c r="R671">
        <f t="shared" si="61"/>
        <v>2019</v>
      </c>
      <c r="S671">
        <f t="shared" si="62"/>
        <v>0</v>
      </c>
    </row>
    <row r="672" spans="1:19" x14ac:dyDescent="0.25">
      <c r="A672" s="1">
        <v>43643.097428162211</v>
      </c>
      <c r="B672" s="2" t="s">
        <v>1924</v>
      </c>
      <c r="C672" t="s">
        <v>134</v>
      </c>
      <c r="D672">
        <v>8</v>
      </c>
      <c r="E672">
        <f>IF(D672="", _xlfn.XLOOKUP(C672,'Median Quantity per product'!$D$4:$D$103,'Median Quantity per product'!$E$4:$E$103, "NA"),'Project Work - Data wrows'!D672)</f>
        <v>8</v>
      </c>
      <c r="F672">
        <v>210</v>
      </c>
      <c r="G672">
        <f>IF(F672="",_xlfn.XLOOKUP(C672,'Price Averages'!$D$4:$D$103,'Price Averages'!$E$4:$E$103, "FALSE"), F672)</f>
        <v>210</v>
      </c>
      <c r="H672" t="s">
        <v>32</v>
      </c>
      <c r="I672">
        <f>IF(H672="", _xlfn.XLOOKUP(C672, 'Cost Averages'!$D$4:$D$103,'Cost Averages'!$E$4:$E$103, "FALSE"),H672)</f>
        <v>70</v>
      </c>
      <c r="J672">
        <f t="shared" si="63"/>
        <v>1680</v>
      </c>
      <c r="K672">
        <f t="shared" si="64"/>
        <v>560</v>
      </c>
      <c r="L672">
        <f t="shared" si="65"/>
        <v>1120</v>
      </c>
      <c r="M672" s="2" t="s">
        <v>23</v>
      </c>
      <c r="N672" t="s">
        <v>418</v>
      </c>
      <c r="O672" t="s">
        <v>46</v>
      </c>
      <c r="P672" s="3">
        <v>13.923194761258239</v>
      </c>
      <c r="Q672" t="str">
        <f t="shared" si="60"/>
        <v>E</v>
      </c>
      <c r="R672">
        <f t="shared" si="61"/>
        <v>2019</v>
      </c>
      <c r="S672">
        <f t="shared" si="62"/>
        <v>0</v>
      </c>
    </row>
    <row r="673" spans="1:19" x14ac:dyDescent="0.25">
      <c r="A673" s="1">
        <v>43699.294544456527</v>
      </c>
      <c r="B673" s="2" t="s">
        <v>2845</v>
      </c>
      <c r="C673" t="s">
        <v>134</v>
      </c>
      <c r="D673">
        <v>11</v>
      </c>
      <c r="E673">
        <f>IF(D673="", _xlfn.XLOOKUP(C673,'Median Quantity per product'!$D$4:$D$103,'Median Quantity per product'!$E$4:$E$103, "NA"),'Project Work - Data wrows'!D673)</f>
        <v>11</v>
      </c>
      <c r="F673">
        <v>210</v>
      </c>
      <c r="G673">
        <f>IF(F673="",_xlfn.XLOOKUP(C673,'Price Averages'!$D$4:$D$103,'Price Averages'!$E$4:$E$103, "FALSE"), F673)</f>
        <v>210</v>
      </c>
      <c r="H673" t="s">
        <v>32</v>
      </c>
      <c r="I673">
        <f>IF(H673="", _xlfn.XLOOKUP(C673, 'Cost Averages'!$D$4:$D$103,'Cost Averages'!$E$4:$E$103, "FALSE"),H673)</f>
        <v>70</v>
      </c>
      <c r="J673">
        <f t="shared" si="63"/>
        <v>2310</v>
      </c>
      <c r="K673">
        <f t="shared" si="64"/>
        <v>770</v>
      </c>
      <c r="L673">
        <f t="shared" si="65"/>
        <v>1540</v>
      </c>
      <c r="M673" s="2" t="s">
        <v>28</v>
      </c>
      <c r="N673" t="s">
        <v>49</v>
      </c>
      <c r="O673" t="s">
        <v>50</v>
      </c>
      <c r="P673" s="3">
        <v>11.749993886708426</v>
      </c>
      <c r="Q673" t="str">
        <f t="shared" si="60"/>
        <v>E</v>
      </c>
      <c r="R673">
        <f t="shared" si="61"/>
        <v>2019</v>
      </c>
      <c r="S673">
        <f t="shared" si="62"/>
        <v>0</v>
      </c>
    </row>
    <row r="674" spans="1:19" x14ac:dyDescent="0.25">
      <c r="A674" s="1">
        <v>43716.33113021202</v>
      </c>
      <c r="B674" s="2" t="s">
        <v>1532</v>
      </c>
      <c r="C674" t="s">
        <v>134</v>
      </c>
      <c r="D674">
        <v>14</v>
      </c>
      <c r="E674">
        <f>IF(D674="", _xlfn.XLOOKUP(C674,'Median Quantity per product'!$D$4:$D$103,'Median Quantity per product'!$E$4:$E$103, "NA"),'Project Work - Data wrows'!D674)</f>
        <v>14</v>
      </c>
      <c r="F674" t="s">
        <v>32</v>
      </c>
      <c r="G674">
        <f>IF(F674="",_xlfn.XLOOKUP(C674,'Price Averages'!$D$4:$D$103,'Price Averages'!$E$4:$E$103, "FALSE"), F674)</f>
        <v>210</v>
      </c>
      <c r="H674">
        <v>70</v>
      </c>
      <c r="I674">
        <f>IF(H674="", _xlfn.XLOOKUP(C674, 'Cost Averages'!$D$4:$D$103,'Cost Averages'!$E$4:$E$103, "FALSE"),H674)</f>
        <v>70</v>
      </c>
      <c r="J674">
        <f t="shared" si="63"/>
        <v>2940</v>
      </c>
      <c r="K674">
        <f t="shared" si="64"/>
        <v>980</v>
      </c>
      <c r="L674">
        <f t="shared" si="65"/>
        <v>1960</v>
      </c>
      <c r="M674" s="2" t="s">
        <v>28</v>
      </c>
      <c r="N674" t="s">
        <v>458</v>
      </c>
      <c r="O674" t="s">
        <v>41</v>
      </c>
      <c r="P674" s="3">
        <v>16.368863536738775</v>
      </c>
      <c r="Q674" t="str">
        <f t="shared" si="60"/>
        <v>E</v>
      </c>
      <c r="R674">
        <f t="shared" si="61"/>
        <v>2019</v>
      </c>
      <c r="S674">
        <f t="shared" si="62"/>
        <v>0</v>
      </c>
    </row>
    <row r="675" spans="1:19" x14ac:dyDescent="0.25">
      <c r="A675" s="1">
        <v>43565.879321121072</v>
      </c>
      <c r="B675" s="2" t="s">
        <v>1502</v>
      </c>
      <c r="C675" t="s">
        <v>134</v>
      </c>
      <c r="D675">
        <v>20</v>
      </c>
      <c r="E675">
        <f>IF(D675="", _xlfn.XLOOKUP(C675,'Median Quantity per product'!$D$4:$D$103,'Median Quantity per product'!$E$4:$E$103, "NA"),'Project Work - Data wrows'!D675)</f>
        <v>20</v>
      </c>
      <c r="F675">
        <v>210</v>
      </c>
      <c r="G675">
        <f>IF(F675="",_xlfn.XLOOKUP(C675,'Price Averages'!$D$4:$D$103,'Price Averages'!$E$4:$E$103, "FALSE"), F675)</f>
        <v>210</v>
      </c>
      <c r="H675">
        <v>70</v>
      </c>
      <c r="I675">
        <f>IF(H675="", _xlfn.XLOOKUP(C675, 'Cost Averages'!$D$4:$D$103,'Cost Averages'!$E$4:$E$103, "FALSE"),H675)</f>
        <v>70</v>
      </c>
      <c r="J675">
        <f t="shared" si="63"/>
        <v>4200</v>
      </c>
      <c r="K675">
        <f t="shared" si="64"/>
        <v>1400</v>
      </c>
      <c r="L675">
        <f t="shared" si="65"/>
        <v>2800</v>
      </c>
      <c r="M675" s="2" t="s">
        <v>28</v>
      </c>
      <c r="N675" t="s">
        <v>115</v>
      </c>
      <c r="O675" t="s">
        <v>46</v>
      </c>
      <c r="P675" s="3">
        <v>10.42743035829395</v>
      </c>
      <c r="Q675" t="str">
        <f t="shared" si="60"/>
        <v>E</v>
      </c>
      <c r="R675">
        <f t="shared" si="61"/>
        <v>2019</v>
      </c>
      <c r="S675">
        <f t="shared" si="62"/>
        <v>0</v>
      </c>
    </row>
    <row r="676" spans="1:19" x14ac:dyDescent="0.25">
      <c r="A676" s="1">
        <v>43625.807593783655</v>
      </c>
      <c r="B676" s="2" t="s">
        <v>2955</v>
      </c>
      <c r="C676" t="s">
        <v>134</v>
      </c>
      <c r="D676">
        <v>20</v>
      </c>
      <c r="E676">
        <f>IF(D676="", _xlfn.XLOOKUP(C676,'Median Quantity per product'!$D$4:$D$103,'Median Quantity per product'!$E$4:$E$103, "NA"),'Project Work - Data wrows'!D676)</f>
        <v>20</v>
      </c>
      <c r="F676">
        <v>210</v>
      </c>
      <c r="G676">
        <f>IF(F676="",_xlfn.XLOOKUP(C676,'Price Averages'!$D$4:$D$103,'Price Averages'!$E$4:$E$103, "FALSE"), F676)</f>
        <v>210</v>
      </c>
      <c r="H676">
        <v>70</v>
      </c>
      <c r="I676">
        <f>IF(H676="", _xlfn.XLOOKUP(C676, 'Cost Averages'!$D$4:$D$103,'Cost Averages'!$E$4:$E$103, "FALSE"),H676)</f>
        <v>70</v>
      </c>
      <c r="J676">
        <f t="shared" si="63"/>
        <v>4200</v>
      </c>
      <c r="K676">
        <f t="shared" si="64"/>
        <v>1400</v>
      </c>
      <c r="L676">
        <f t="shared" si="65"/>
        <v>2800</v>
      </c>
      <c r="M676" s="2" t="s">
        <v>44</v>
      </c>
      <c r="N676" t="s">
        <v>696</v>
      </c>
      <c r="O676" t="s">
        <v>78</v>
      </c>
      <c r="P676" s="3">
        <v>12.699042739101285</v>
      </c>
      <c r="Q676" t="str">
        <f t="shared" si="60"/>
        <v>E</v>
      </c>
      <c r="R676">
        <f t="shared" si="61"/>
        <v>2019</v>
      </c>
      <c r="S676">
        <f t="shared" si="62"/>
        <v>0</v>
      </c>
    </row>
    <row r="677" spans="1:19" x14ac:dyDescent="0.25">
      <c r="A677" s="1">
        <v>43672.131482607292</v>
      </c>
      <c r="B677" s="2" t="s">
        <v>1515</v>
      </c>
      <c r="C677" t="s">
        <v>22</v>
      </c>
      <c r="D677">
        <v>2</v>
      </c>
      <c r="E677">
        <f>IF(D677="", _xlfn.XLOOKUP(C677,'Median Quantity per product'!$D$4:$D$103,'Median Quantity per product'!$E$4:$E$103, "NA"),'Project Work - Data wrows'!D677)</f>
        <v>2</v>
      </c>
      <c r="F677">
        <v>280</v>
      </c>
      <c r="G677">
        <f>IF(F677="",_xlfn.XLOOKUP(C677,'Price Averages'!$D$4:$D$103,'Price Averages'!$E$4:$E$103, "FALSE"), F677)</f>
        <v>280</v>
      </c>
      <c r="H677">
        <v>70</v>
      </c>
      <c r="I677">
        <f>IF(H677="", _xlfn.XLOOKUP(C677, 'Cost Averages'!$D$4:$D$103,'Cost Averages'!$E$4:$E$103, "FALSE"),H677)</f>
        <v>70</v>
      </c>
      <c r="J677">
        <f t="shared" si="63"/>
        <v>560</v>
      </c>
      <c r="K677">
        <f t="shared" si="64"/>
        <v>140</v>
      </c>
      <c r="L677">
        <f t="shared" si="65"/>
        <v>420</v>
      </c>
      <c r="M677" s="2" t="s">
        <v>23</v>
      </c>
      <c r="N677" t="s">
        <v>138</v>
      </c>
      <c r="O677" t="s">
        <v>56</v>
      </c>
      <c r="P677" s="3">
        <v>12.487915239531313</v>
      </c>
      <c r="Q677" t="str">
        <f t="shared" si="60"/>
        <v>E</v>
      </c>
      <c r="R677">
        <f t="shared" si="61"/>
        <v>2019</v>
      </c>
      <c r="S677">
        <f t="shared" si="62"/>
        <v>0</v>
      </c>
    </row>
    <row r="678" spans="1:19" x14ac:dyDescent="0.25">
      <c r="A678" s="1">
        <v>43685.343870179189</v>
      </c>
      <c r="B678" s="2" t="s">
        <v>1761</v>
      </c>
      <c r="C678" t="s">
        <v>22</v>
      </c>
      <c r="D678">
        <v>3</v>
      </c>
      <c r="E678">
        <f>IF(D678="", _xlfn.XLOOKUP(C678,'Median Quantity per product'!$D$4:$D$103,'Median Quantity per product'!$E$4:$E$103, "NA"),'Project Work - Data wrows'!D678)</f>
        <v>3</v>
      </c>
      <c r="F678">
        <v>280</v>
      </c>
      <c r="G678">
        <f>IF(F678="",_xlfn.XLOOKUP(C678,'Price Averages'!$D$4:$D$103,'Price Averages'!$E$4:$E$103, "FALSE"), F678)</f>
        <v>280</v>
      </c>
      <c r="H678" t="s">
        <v>32</v>
      </c>
      <c r="I678">
        <f>IF(H678="", _xlfn.XLOOKUP(C678, 'Cost Averages'!$D$4:$D$103,'Cost Averages'!$E$4:$E$103, "FALSE"),H678)</f>
        <v>70</v>
      </c>
      <c r="J678">
        <f t="shared" si="63"/>
        <v>840</v>
      </c>
      <c r="K678">
        <f t="shared" si="64"/>
        <v>210</v>
      </c>
      <c r="L678">
        <f t="shared" si="65"/>
        <v>630</v>
      </c>
      <c r="M678" s="2" t="s">
        <v>28</v>
      </c>
      <c r="N678" t="s">
        <v>355</v>
      </c>
      <c r="O678" t="s">
        <v>56</v>
      </c>
      <c r="P678" s="3">
        <v>14.690198582365463</v>
      </c>
      <c r="Q678" t="str">
        <f t="shared" si="60"/>
        <v>E</v>
      </c>
      <c r="R678">
        <f t="shared" si="61"/>
        <v>2019</v>
      </c>
      <c r="S678">
        <f t="shared" si="62"/>
        <v>0</v>
      </c>
    </row>
    <row r="679" spans="1:19" x14ac:dyDescent="0.25">
      <c r="A679" s="1">
        <v>43566.615264832741</v>
      </c>
      <c r="B679" s="2" t="s">
        <v>694</v>
      </c>
      <c r="C679" t="s">
        <v>22</v>
      </c>
      <c r="D679">
        <v>3</v>
      </c>
      <c r="E679">
        <f>IF(D679="", _xlfn.XLOOKUP(C679,'Median Quantity per product'!$D$4:$D$103,'Median Quantity per product'!$E$4:$E$103, "NA"),'Project Work - Data wrows'!D679)</f>
        <v>3</v>
      </c>
      <c r="F679">
        <v>280</v>
      </c>
      <c r="G679">
        <f>IF(F679="",_xlfn.XLOOKUP(C679,'Price Averages'!$D$4:$D$103,'Price Averages'!$E$4:$E$103, "FALSE"), F679)</f>
        <v>280</v>
      </c>
      <c r="H679" t="s">
        <v>32</v>
      </c>
      <c r="I679">
        <f>IF(H679="", _xlfn.XLOOKUP(C679, 'Cost Averages'!$D$4:$D$103,'Cost Averages'!$E$4:$E$103, "FALSE"),H679)</f>
        <v>70</v>
      </c>
      <c r="J679">
        <f t="shared" si="63"/>
        <v>840</v>
      </c>
      <c r="K679">
        <f t="shared" si="64"/>
        <v>210</v>
      </c>
      <c r="L679">
        <f t="shared" si="65"/>
        <v>630</v>
      </c>
      <c r="M679" s="2" t="s">
        <v>28</v>
      </c>
      <c r="N679" t="s">
        <v>1406</v>
      </c>
      <c r="O679" t="s">
        <v>34</v>
      </c>
      <c r="P679" s="3">
        <v>8.6625575824723242</v>
      </c>
      <c r="Q679" t="str">
        <f t="shared" si="60"/>
        <v>E</v>
      </c>
      <c r="R679">
        <f t="shared" si="61"/>
        <v>2019</v>
      </c>
      <c r="S679">
        <f t="shared" si="62"/>
        <v>0</v>
      </c>
    </row>
    <row r="680" spans="1:19" x14ac:dyDescent="0.25">
      <c r="A680" s="1">
        <v>43531.386938646225</v>
      </c>
      <c r="B680" s="2" t="s">
        <v>3084</v>
      </c>
      <c r="C680" t="s">
        <v>22</v>
      </c>
      <c r="D680">
        <v>3</v>
      </c>
      <c r="E680">
        <f>IF(D680="", _xlfn.XLOOKUP(C680,'Median Quantity per product'!$D$4:$D$103,'Median Quantity per product'!$E$4:$E$103, "NA"),'Project Work - Data wrows'!D680)</f>
        <v>3</v>
      </c>
      <c r="F680">
        <v>280</v>
      </c>
      <c r="G680">
        <f>IF(F680="",_xlfn.XLOOKUP(C680,'Price Averages'!$D$4:$D$103,'Price Averages'!$E$4:$E$103, "FALSE"), F680)</f>
        <v>280</v>
      </c>
      <c r="H680">
        <v>70</v>
      </c>
      <c r="I680">
        <f>IF(H680="", _xlfn.XLOOKUP(C680, 'Cost Averages'!$D$4:$D$103,'Cost Averages'!$E$4:$E$103, "FALSE"),H680)</f>
        <v>70</v>
      </c>
      <c r="J680">
        <f t="shared" si="63"/>
        <v>840</v>
      </c>
      <c r="K680">
        <f t="shared" si="64"/>
        <v>210</v>
      </c>
      <c r="L680">
        <f t="shared" si="65"/>
        <v>630</v>
      </c>
      <c r="M680" s="2" t="s">
        <v>28</v>
      </c>
      <c r="N680" t="s">
        <v>1350</v>
      </c>
      <c r="O680" t="s">
        <v>78</v>
      </c>
      <c r="P680" s="3">
        <v>13.811876869930865</v>
      </c>
      <c r="Q680" t="str">
        <f t="shared" si="60"/>
        <v>E</v>
      </c>
      <c r="R680">
        <f t="shared" si="61"/>
        <v>2019</v>
      </c>
      <c r="S680">
        <f t="shared" si="62"/>
        <v>0</v>
      </c>
    </row>
    <row r="681" spans="1:19" x14ac:dyDescent="0.25">
      <c r="A681" s="1">
        <v>43817.998744996134</v>
      </c>
      <c r="B681" s="2" t="s">
        <v>2924</v>
      </c>
      <c r="C681" t="s">
        <v>22</v>
      </c>
      <c r="D681">
        <v>8</v>
      </c>
      <c r="E681">
        <f>IF(D681="", _xlfn.XLOOKUP(C681,'Median Quantity per product'!$D$4:$D$103,'Median Quantity per product'!$E$4:$E$103, "NA"),'Project Work - Data wrows'!D681)</f>
        <v>8</v>
      </c>
      <c r="F681">
        <v>280</v>
      </c>
      <c r="G681">
        <f>IF(F681="",_xlfn.XLOOKUP(C681,'Price Averages'!$D$4:$D$103,'Price Averages'!$E$4:$E$103, "FALSE"), F681)</f>
        <v>280</v>
      </c>
      <c r="H681">
        <v>70</v>
      </c>
      <c r="I681">
        <f>IF(H681="", _xlfn.XLOOKUP(C681, 'Cost Averages'!$D$4:$D$103,'Cost Averages'!$E$4:$E$103, "FALSE"),H681)</f>
        <v>70</v>
      </c>
      <c r="J681">
        <f t="shared" si="63"/>
        <v>2240</v>
      </c>
      <c r="K681">
        <f t="shared" si="64"/>
        <v>560</v>
      </c>
      <c r="L681">
        <f t="shared" si="65"/>
        <v>1680</v>
      </c>
      <c r="M681" s="2" t="s">
        <v>44</v>
      </c>
      <c r="N681" t="s">
        <v>608</v>
      </c>
      <c r="O681" t="s">
        <v>41</v>
      </c>
      <c r="P681" s="3">
        <v>13.466362789017223</v>
      </c>
      <c r="Q681" t="str">
        <f t="shared" si="60"/>
        <v>E</v>
      </c>
      <c r="R681">
        <f t="shared" si="61"/>
        <v>2019</v>
      </c>
      <c r="S681">
        <f t="shared" si="62"/>
        <v>0</v>
      </c>
    </row>
    <row r="682" spans="1:19" x14ac:dyDescent="0.25">
      <c r="A682" s="1">
        <v>43673.406276272821</v>
      </c>
      <c r="B682" s="2" t="s">
        <v>1987</v>
      </c>
      <c r="C682" t="s">
        <v>22</v>
      </c>
      <c r="D682">
        <v>10</v>
      </c>
      <c r="E682">
        <f>IF(D682="", _xlfn.XLOOKUP(C682,'Median Quantity per product'!$D$4:$D$103,'Median Quantity per product'!$E$4:$E$103, "NA"),'Project Work - Data wrows'!D682)</f>
        <v>10</v>
      </c>
      <c r="F682">
        <v>280</v>
      </c>
      <c r="G682">
        <f>IF(F682="",_xlfn.XLOOKUP(C682,'Price Averages'!$D$4:$D$103,'Price Averages'!$E$4:$E$103, "FALSE"), F682)</f>
        <v>280</v>
      </c>
      <c r="H682">
        <v>70</v>
      </c>
      <c r="I682">
        <f>IF(H682="", _xlfn.XLOOKUP(C682, 'Cost Averages'!$D$4:$D$103,'Cost Averages'!$E$4:$E$103, "FALSE"),H682)</f>
        <v>70</v>
      </c>
      <c r="J682">
        <f t="shared" si="63"/>
        <v>2800</v>
      </c>
      <c r="K682">
        <f t="shared" si="64"/>
        <v>700</v>
      </c>
      <c r="L682">
        <f t="shared" si="65"/>
        <v>2100</v>
      </c>
      <c r="M682" s="2" t="s">
        <v>28</v>
      </c>
      <c r="N682" t="s">
        <v>696</v>
      </c>
      <c r="O682" t="s">
        <v>78</v>
      </c>
      <c r="P682" s="3">
        <v>12.699042739101285</v>
      </c>
      <c r="Q682" t="str">
        <f t="shared" si="60"/>
        <v>E</v>
      </c>
      <c r="R682">
        <f t="shared" si="61"/>
        <v>2019</v>
      </c>
      <c r="S682">
        <f t="shared" si="62"/>
        <v>0</v>
      </c>
    </row>
    <row r="683" spans="1:19" x14ac:dyDescent="0.25">
      <c r="A683" s="1">
        <v>43750.558483749417</v>
      </c>
      <c r="B683" s="2" t="s">
        <v>2287</v>
      </c>
      <c r="C683" t="s">
        <v>22</v>
      </c>
      <c r="D683">
        <v>18</v>
      </c>
      <c r="E683">
        <f>IF(D683="", _xlfn.XLOOKUP(C683,'Median Quantity per product'!$D$4:$D$103,'Median Quantity per product'!$E$4:$E$103, "NA"),'Project Work - Data wrows'!D683)</f>
        <v>18</v>
      </c>
      <c r="F683">
        <v>280</v>
      </c>
      <c r="G683">
        <f>IF(F683="",_xlfn.XLOOKUP(C683,'Price Averages'!$D$4:$D$103,'Price Averages'!$E$4:$E$103, "FALSE"), F683)</f>
        <v>280</v>
      </c>
      <c r="H683">
        <v>70</v>
      </c>
      <c r="I683">
        <f>IF(H683="", _xlfn.XLOOKUP(C683, 'Cost Averages'!$D$4:$D$103,'Cost Averages'!$E$4:$E$103, "FALSE"),H683)</f>
        <v>70</v>
      </c>
      <c r="J683">
        <f t="shared" si="63"/>
        <v>5040</v>
      </c>
      <c r="K683">
        <f t="shared" si="64"/>
        <v>1260</v>
      </c>
      <c r="L683">
        <f t="shared" si="65"/>
        <v>3780</v>
      </c>
      <c r="M683" s="2" t="s">
        <v>23</v>
      </c>
      <c r="N683" t="s">
        <v>960</v>
      </c>
      <c r="O683" t="s">
        <v>34</v>
      </c>
      <c r="P683" s="3">
        <v>11.961761925704458</v>
      </c>
      <c r="Q683" t="str">
        <f t="shared" si="60"/>
        <v>E</v>
      </c>
      <c r="R683">
        <f t="shared" si="61"/>
        <v>2019</v>
      </c>
      <c r="S683">
        <f t="shared" si="62"/>
        <v>0</v>
      </c>
    </row>
    <row r="684" spans="1:19" x14ac:dyDescent="0.25">
      <c r="A684" s="1">
        <v>43601.066638118617</v>
      </c>
      <c r="B684" s="2" t="s">
        <v>354</v>
      </c>
      <c r="C684" t="s">
        <v>22</v>
      </c>
      <c r="D684">
        <v>19</v>
      </c>
      <c r="E684">
        <f>IF(D684="", _xlfn.XLOOKUP(C684,'Median Quantity per product'!$D$4:$D$103,'Median Quantity per product'!$E$4:$E$103, "NA"),'Project Work - Data wrows'!D684)</f>
        <v>19</v>
      </c>
      <c r="F684">
        <v>280</v>
      </c>
      <c r="G684">
        <f>IF(F684="",_xlfn.XLOOKUP(C684,'Price Averages'!$D$4:$D$103,'Price Averages'!$E$4:$E$103, "FALSE"), F684)</f>
        <v>280</v>
      </c>
      <c r="H684">
        <v>70</v>
      </c>
      <c r="I684">
        <f>IF(H684="", _xlfn.XLOOKUP(C684, 'Cost Averages'!$D$4:$D$103,'Cost Averages'!$E$4:$E$103, "FALSE"),H684)</f>
        <v>70</v>
      </c>
      <c r="J684">
        <f t="shared" si="63"/>
        <v>5320</v>
      </c>
      <c r="K684">
        <f t="shared" si="64"/>
        <v>1330</v>
      </c>
      <c r="L684">
        <f t="shared" si="65"/>
        <v>3990</v>
      </c>
      <c r="M684" s="2" t="s">
        <v>44</v>
      </c>
      <c r="N684" t="s">
        <v>355</v>
      </c>
      <c r="O684" t="s">
        <v>56</v>
      </c>
      <c r="P684" s="3">
        <v>14.690198582365463</v>
      </c>
      <c r="Q684" t="str">
        <f t="shared" si="60"/>
        <v>E</v>
      </c>
      <c r="R684">
        <f t="shared" si="61"/>
        <v>2019</v>
      </c>
      <c r="S684">
        <f t="shared" si="62"/>
        <v>0</v>
      </c>
    </row>
    <row r="685" spans="1:19" x14ac:dyDescent="0.25">
      <c r="A685" s="1">
        <v>43733.63381164254</v>
      </c>
      <c r="B685" s="2" t="s">
        <v>1957</v>
      </c>
      <c r="C685" t="s">
        <v>247</v>
      </c>
      <c r="D685">
        <v>7</v>
      </c>
      <c r="E685">
        <f>IF(D685="", _xlfn.XLOOKUP(C685,'Median Quantity per product'!$D$4:$D$103,'Median Quantity per product'!$E$4:$E$103, "NA"),'Project Work - Data wrows'!D685)</f>
        <v>7</v>
      </c>
      <c r="F685">
        <v>140</v>
      </c>
      <c r="G685">
        <f>IF(F685="",_xlfn.XLOOKUP(C685,'Price Averages'!$D$4:$D$103,'Price Averages'!$E$4:$E$103, "FALSE"), F685)</f>
        <v>140</v>
      </c>
      <c r="H685">
        <v>70</v>
      </c>
      <c r="I685">
        <f>IF(H685="", _xlfn.XLOOKUP(C685, 'Cost Averages'!$D$4:$D$103,'Cost Averages'!$E$4:$E$103, "FALSE"),H685)</f>
        <v>70</v>
      </c>
      <c r="J685">
        <f t="shared" si="63"/>
        <v>980</v>
      </c>
      <c r="K685">
        <f t="shared" si="64"/>
        <v>490</v>
      </c>
      <c r="L685">
        <f t="shared" si="65"/>
        <v>490</v>
      </c>
      <c r="M685" s="2" t="s">
        <v>23</v>
      </c>
      <c r="N685" t="s">
        <v>418</v>
      </c>
      <c r="O685" t="s">
        <v>46</v>
      </c>
      <c r="P685" s="3">
        <v>13.923194761258239</v>
      </c>
      <c r="Q685" t="str">
        <f t="shared" si="60"/>
        <v>E</v>
      </c>
      <c r="R685">
        <f t="shared" si="61"/>
        <v>2019</v>
      </c>
      <c r="S685">
        <f t="shared" si="62"/>
        <v>0</v>
      </c>
    </row>
    <row r="686" spans="1:19" x14ac:dyDescent="0.25">
      <c r="A686" s="1">
        <v>43738.400141228507</v>
      </c>
      <c r="B686" s="2" t="s">
        <v>1238</v>
      </c>
      <c r="C686" t="s">
        <v>247</v>
      </c>
      <c r="D686">
        <v>12</v>
      </c>
      <c r="E686">
        <f>IF(D686="", _xlfn.XLOOKUP(C686,'Median Quantity per product'!$D$4:$D$103,'Median Quantity per product'!$E$4:$E$103, "NA"),'Project Work - Data wrows'!D686)</f>
        <v>12</v>
      </c>
      <c r="F686">
        <v>140</v>
      </c>
      <c r="G686">
        <f>IF(F686="",_xlfn.XLOOKUP(C686,'Price Averages'!$D$4:$D$103,'Price Averages'!$E$4:$E$103, "FALSE"), F686)</f>
        <v>140</v>
      </c>
      <c r="H686">
        <v>70</v>
      </c>
      <c r="I686">
        <f>IF(H686="", _xlfn.XLOOKUP(C686, 'Cost Averages'!$D$4:$D$103,'Cost Averages'!$E$4:$E$103, "FALSE"),H686)</f>
        <v>70</v>
      </c>
      <c r="J686">
        <f t="shared" si="63"/>
        <v>1680</v>
      </c>
      <c r="K686">
        <f t="shared" si="64"/>
        <v>840</v>
      </c>
      <c r="L686">
        <f t="shared" si="65"/>
        <v>840</v>
      </c>
      <c r="M686" s="2" t="s">
        <v>28</v>
      </c>
      <c r="N686" t="s">
        <v>438</v>
      </c>
      <c r="O686" t="s">
        <v>46</v>
      </c>
      <c r="P686" s="3">
        <v>12.85215703546821</v>
      </c>
      <c r="Q686" t="str">
        <f t="shared" si="60"/>
        <v>E</v>
      </c>
      <c r="R686">
        <f t="shared" si="61"/>
        <v>2019</v>
      </c>
      <c r="S686">
        <f t="shared" si="62"/>
        <v>0</v>
      </c>
    </row>
    <row r="687" spans="1:19" x14ac:dyDescent="0.25">
      <c r="A687" s="1">
        <v>43468.904341757974</v>
      </c>
      <c r="B687" s="2" t="s">
        <v>891</v>
      </c>
      <c r="C687" t="s">
        <v>247</v>
      </c>
      <c r="D687">
        <v>19</v>
      </c>
      <c r="E687">
        <f>IF(D687="", _xlfn.XLOOKUP(C687,'Median Quantity per product'!$D$4:$D$103,'Median Quantity per product'!$E$4:$E$103, "NA"),'Project Work - Data wrows'!D687)</f>
        <v>19</v>
      </c>
      <c r="F687">
        <v>140</v>
      </c>
      <c r="G687">
        <f>IF(F687="",_xlfn.XLOOKUP(C687,'Price Averages'!$D$4:$D$103,'Price Averages'!$E$4:$E$103, "FALSE"), F687)</f>
        <v>140</v>
      </c>
      <c r="H687">
        <v>70</v>
      </c>
      <c r="I687">
        <f>IF(H687="", _xlfn.XLOOKUP(C687, 'Cost Averages'!$D$4:$D$103,'Cost Averages'!$E$4:$E$103, "FALSE"),H687)</f>
        <v>70</v>
      </c>
      <c r="J687">
        <f t="shared" si="63"/>
        <v>2660</v>
      </c>
      <c r="K687">
        <f t="shared" si="64"/>
        <v>1330</v>
      </c>
      <c r="L687">
        <f t="shared" si="65"/>
        <v>1330</v>
      </c>
      <c r="M687" s="2" t="s">
        <v>23</v>
      </c>
      <c r="N687" t="s">
        <v>480</v>
      </c>
      <c r="O687" t="s">
        <v>56</v>
      </c>
      <c r="P687" s="3">
        <v>9.458617986208397</v>
      </c>
      <c r="Q687" t="str">
        <f t="shared" si="60"/>
        <v>E</v>
      </c>
      <c r="R687">
        <f t="shared" si="61"/>
        <v>2019</v>
      </c>
      <c r="S687">
        <f t="shared" si="62"/>
        <v>0</v>
      </c>
    </row>
    <row r="688" spans="1:19" x14ac:dyDescent="0.25">
      <c r="A688" s="1">
        <v>43786.237348431197</v>
      </c>
      <c r="B688" s="2" t="s">
        <v>992</v>
      </c>
      <c r="C688" t="s">
        <v>247</v>
      </c>
      <c r="D688">
        <v>19</v>
      </c>
      <c r="E688">
        <f>IF(D688="", _xlfn.XLOOKUP(C688,'Median Quantity per product'!$D$4:$D$103,'Median Quantity per product'!$E$4:$E$103, "NA"),'Project Work - Data wrows'!D688)</f>
        <v>19</v>
      </c>
      <c r="F688">
        <v>140</v>
      </c>
      <c r="G688">
        <f>IF(F688="",_xlfn.XLOOKUP(C688,'Price Averages'!$D$4:$D$103,'Price Averages'!$E$4:$E$103, "FALSE"), F688)</f>
        <v>140</v>
      </c>
      <c r="H688" t="s">
        <v>32</v>
      </c>
      <c r="I688">
        <f>IF(H688="", _xlfn.XLOOKUP(C688, 'Cost Averages'!$D$4:$D$103,'Cost Averages'!$E$4:$E$103, "FALSE"),H688)</f>
        <v>70</v>
      </c>
      <c r="J688">
        <f t="shared" si="63"/>
        <v>2660</v>
      </c>
      <c r="K688">
        <f t="shared" si="64"/>
        <v>1330</v>
      </c>
      <c r="L688">
        <f t="shared" si="65"/>
        <v>1330</v>
      </c>
      <c r="M688" s="2" t="s">
        <v>44</v>
      </c>
      <c r="N688" t="s">
        <v>29</v>
      </c>
      <c r="O688" t="s">
        <v>25</v>
      </c>
      <c r="P688" s="3">
        <v>13.299525114817991</v>
      </c>
      <c r="Q688" t="str">
        <f t="shared" si="60"/>
        <v>E</v>
      </c>
      <c r="R688">
        <f t="shared" si="61"/>
        <v>2019</v>
      </c>
      <c r="S688">
        <f t="shared" si="62"/>
        <v>0</v>
      </c>
    </row>
    <row r="689" spans="1:19" x14ac:dyDescent="0.25">
      <c r="A689" s="1">
        <v>43732.723184857932</v>
      </c>
      <c r="B689" s="2" t="s">
        <v>1179</v>
      </c>
      <c r="C689" t="s">
        <v>247</v>
      </c>
      <c r="D689" t="s">
        <v>32</v>
      </c>
      <c r="E689">
        <f>IF(D689="", _xlfn.XLOOKUP(C689,'Median Quantity per product'!$D$4:$D$103,'Median Quantity per product'!$E$4:$E$103, "NA"),'Project Work - Data wrows'!D689)</f>
        <v>10</v>
      </c>
      <c r="F689" t="s">
        <v>32</v>
      </c>
      <c r="G689">
        <f>IF(F689="",_xlfn.XLOOKUP(C689,'Price Averages'!$D$4:$D$103,'Price Averages'!$E$4:$E$103, "FALSE"), F689)</f>
        <v>140</v>
      </c>
      <c r="H689">
        <v>70</v>
      </c>
      <c r="I689">
        <f>IF(H689="", _xlfn.XLOOKUP(C689, 'Cost Averages'!$D$4:$D$103,'Cost Averages'!$E$4:$E$103, "FALSE"),H689)</f>
        <v>70</v>
      </c>
      <c r="J689">
        <f t="shared" si="63"/>
        <v>1400</v>
      </c>
      <c r="K689">
        <f t="shared" si="64"/>
        <v>700</v>
      </c>
      <c r="L689">
        <f t="shared" si="65"/>
        <v>700</v>
      </c>
      <c r="M689" s="2" t="s">
        <v>23</v>
      </c>
      <c r="N689" t="s">
        <v>156</v>
      </c>
      <c r="O689" t="s">
        <v>78</v>
      </c>
      <c r="P689" s="3">
        <v>12.452986387489583</v>
      </c>
      <c r="Q689" t="str">
        <f t="shared" si="60"/>
        <v>E</v>
      </c>
      <c r="R689">
        <f t="shared" si="61"/>
        <v>2019</v>
      </c>
      <c r="S689">
        <f t="shared" si="62"/>
        <v>0</v>
      </c>
    </row>
    <row r="690" spans="1:19" x14ac:dyDescent="0.25">
      <c r="A690" s="1">
        <v>43751.66198854379</v>
      </c>
      <c r="B690" s="2" t="s">
        <v>2677</v>
      </c>
      <c r="C690" t="s">
        <v>90</v>
      </c>
      <c r="D690">
        <v>1</v>
      </c>
      <c r="E690">
        <f>IF(D690="", _xlfn.XLOOKUP(C690,'Median Quantity per product'!$D$4:$D$103,'Median Quantity per product'!$E$4:$E$103, "NA"),'Project Work - Data wrows'!D690)</f>
        <v>1</v>
      </c>
      <c r="F690">
        <v>156</v>
      </c>
      <c r="G690">
        <f>IF(F690="",_xlfn.XLOOKUP(C690,'Price Averages'!$D$4:$D$103,'Price Averages'!$E$4:$E$103, "FALSE"), F690)</f>
        <v>156</v>
      </c>
      <c r="H690">
        <v>78</v>
      </c>
      <c r="I690">
        <f>IF(H690="", _xlfn.XLOOKUP(C690, 'Cost Averages'!$D$4:$D$103,'Cost Averages'!$E$4:$E$103, "FALSE"),H690)</f>
        <v>78</v>
      </c>
      <c r="J690">
        <f t="shared" si="63"/>
        <v>156</v>
      </c>
      <c r="K690">
        <f t="shared" si="64"/>
        <v>78</v>
      </c>
      <c r="L690">
        <f t="shared" si="65"/>
        <v>78</v>
      </c>
      <c r="M690" s="2" t="s">
        <v>28</v>
      </c>
      <c r="N690" t="s">
        <v>438</v>
      </c>
      <c r="O690" t="s">
        <v>46</v>
      </c>
      <c r="P690" s="3">
        <v>12.85215703546821</v>
      </c>
      <c r="Q690" t="str">
        <f t="shared" si="60"/>
        <v>E</v>
      </c>
      <c r="R690">
        <f t="shared" si="61"/>
        <v>2019</v>
      </c>
      <c r="S690">
        <f t="shared" si="62"/>
        <v>0</v>
      </c>
    </row>
    <row r="691" spans="1:19" x14ac:dyDescent="0.25">
      <c r="A691" s="1">
        <v>43535.457670474985</v>
      </c>
      <c r="B691" s="2" t="s">
        <v>1999</v>
      </c>
      <c r="C691" t="s">
        <v>90</v>
      </c>
      <c r="D691">
        <v>2</v>
      </c>
      <c r="E691">
        <f>IF(D691="", _xlfn.XLOOKUP(C691,'Median Quantity per product'!$D$4:$D$103,'Median Quantity per product'!$E$4:$E$103, "NA"),'Project Work - Data wrows'!D691)</f>
        <v>2</v>
      </c>
      <c r="F691">
        <v>156</v>
      </c>
      <c r="G691">
        <f>IF(F691="",_xlfn.XLOOKUP(C691,'Price Averages'!$D$4:$D$103,'Price Averages'!$E$4:$E$103, "FALSE"), F691)</f>
        <v>156</v>
      </c>
      <c r="H691">
        <v>78</v>
      </c>
      <c r="I691">
        <f>IF(H691="", _xlfn.XLOOKUP(C691, 'Cost Averages'!$D$4:$D$103,'Cost Averages'!$E$4:$E$103, "FALSE"),H691)</f>
        <v>78</v>
      </c>
      <c r="J691">
        <f t="shared" si="63"/>
        <v>312</v>
      </c>
      <c r="K691">
        <f t="shared" si="64"/>
        <v>156</v>
      </c>
      <c r="L691">
        <f t="shared" si="65"/>
        <v>156</v>
      </c>
      <c r="M691" s="2" t="s">
        <v>28</v>
      </c>
      <c r="N691" t="s">
        <v>389</v>
      </c>
      <c r="O691" t="s">
        <v>41</v>
      </c>
      <c r="P691" s="3">
        <v>9.4239783062860578</v>
      </c>
      <c r="Q691" t="str">
        <f t="shared" si="60"/>
        <v>E</v>
      </c>
      <c r="R691">
        <f t="shared" si="61"/>
        <v>2019</v>
      </c>
      <c r="S691">
        <f t="shared" si="62"/>
        <v>0</v>
      </c>
    </row>
    <row r="692" spans="1:19" x14ac:dyDescent="0.25">
      <c r="A692" s="1">
        <v>43667.952448495918</v>
      </c>
      <c r="B692" s="2" t="s">
        <v>2508</v>
      </c>
      <c r="C692" t="s">
        <v>90</v>
      </c>
      <c r="D692">
        <v>5</v>
      </c>
      <c r="E692">
        <f>IF(D692="", _xlfn.XLOOKUP(C692,'Median Quantity per product'!$D$4:$D$103,'Median Quantity per product'!$E$4:$E$103, "NA"),'Project Work - Data wrows'!D692)</f>
        <v>5</v>
      </c>
      <c r="F692" t="s">
        <v>32</v>
      </c>
      <c r="G692">
        <f>IF(F692="",_xlfn.XLOOKUP(C692,'Price Averages'!$D$4:$D$103,'Price Averages'!$E$4:$E$103, "FALSE"), F692)</f>
        <v>156</v>
      </c>
      <c r="H692" t="s">
        <v>32</v>
      </c>
      <c r="I692">
        <f>IF(H692="", _xlfn.XLOOKUP(C692, 'Cost Averages'!$D$4:$D$103,'Cost Averages'!$E$4:$E$103, "FALSE"),H692)</f>
        <v>78</v>
      </c>
      <c r="J692">
        <f t="shared" si="63"/>
        <v>780</v>
      </c>
      <c r="K692">
        <f t="shared" si="64"/>
        <v>390</v>
      </c>
      <c r="L692">
        <f t="shared" si="65"/>
        <v>390</v>
      </c>
      <c r="M692" s="2" t="s">
        <v>28</v>
      </c>
      <c r="N692" t="s">
        <v>276</v>
      </c>
      <c r="O692" t="s">
        <v>50</v>
      </c>
      <c r="P692" s="3">
        <v>10.570474361325047</v>
      </c>
      <c r="Q692" t="str">
        <f t="shared" si="60"/>
        <v>E</v>
      </c>
      <c r="R692">
        <f t="shared" si="61"/>
        <v>2019</v>
      </c>
      <c r="S692">
        <f t="shared" si="62"/>
        <v>0</v>
      </c>
    </row>
    <row r="693" spans="1:19" x14ac:dyDescent="0.25">
      <c r="A693" s="1">
        <v>43663.843577940555</v>
      </c>
      <c r="B693" s="2" t="s">
        <v>1576</v>
      </c>
      <c r="C693" t="s">
        <v>90</v>
      </c>
      <c r="D693">
        <v>6</v>
      </c>
      <c r="E693">
        <f>IF(D693="", _xlfn.XLOOKUP(C693,'Median Quantity per product'!$D$4:$D$103,'Median Quantity per product'!$E$4:$E$103, "NA"),'Project Work - Data wrows'!D693)</f>
        <v>6</v>
      </c>
      <c r="F693" t="s">
        <v>32</v>
      </c>
      <c r="G693">
        <f>IF(F693="",_xlfn.XLOOKUP(C693,'Price Averages'!$D$4:$D$103,'Price Averages'!$E$4:$E$103, "FALSE"), F693)</f>
        <v>156</v>
      </c>
      <c r="H693">
        <v>78</v>
      </c>
      <c r="I693">
        <f>IF(H693="", _xlfn.XLOOKUP(C693, 'Cost Averages'!$D$4:$D$103,'Cost Averages'!$E$4:$E$103, "FALSE"),H693)</f>
        <v>78</v>
      </c>
      <c r="J693">
        <f t="shared" si="63"/>
        <v>936</v>
      </c>
      <c r="K693">
        <f t="shared" si="64"/>
        <v>468</v>
      </c>
      <c r="L693">
        <f t="shared" si="65"/>
        <v>468</v>
      </c>
      <c r="M693" s="2" t="s">
        <v>28</v>
      </c>
      <c r="N693" t="s">
        <v>630</v>
      </c>
      <c r="O693" t="s">
        <v>25</v>
      </c>
      <c r="P693" s="3">
        <v>12.131375018945562</v>
      </c>
      <c r="Q693" t="str">
        <f t="shared" si="60"/>
        <v>E</v>
      </c>
      <c r="R693">
        <f t="shared" si="61"/>
        <v>2019</v>
      </c>
      <c r="S693">
        <f t="shared" si="62"/>
        <v>0</v>
      </c>
    </row>
    <row r="694" spans="1:19" x14ac:dyDescent="0.25">
      <c r="A694" s="1">
        <v>43735.327152290702</v>
      </c>
      <c r="B694" s="2" t="s">
        <v>3031</v>
      </c>
      <c r="C694" t="s">
        <v>90</v>
      </c>
      <c r="D694">
        <v>9</v>
      </c>
      <c r="E694">
        <f>IF(D694="", _xlfn.XLOOKUP(C694,'Median Quantity per product'!$D$4:$D$103,'Median Quantity per product'!$E$4:$E$103, "NA"),'Project Work - Data wrows'!D694)</f>
        <v>9</v>
      </c>
      <c r="F694">
        <v>156</v>
      </c>
      <c r="G694">
        <f>IF(F694="",_xlfn.XLOOKUP(C694,'Price Averages'!$D$4:$D$103,'Price Averages'!$E$4:$E$103, "FALSE"), F694)</f>
        <v>156</v>
      </c>
      <c r="H694">
        <v>78</v>
      </c>
      <c r="I694">
        <f>IF(H694="", _xlfn.XLOOKUP(C694, 'Cost Averages'!$D$4:$D$103,'Cost Averages'!$E$4:$E$103, "FALSE"),H694)</f>
        <v>78</v>
      </c>
      <c r="J694">
        <f t="shared" si="63"/>
        <v>1404</v>
      </c>
      <c r="K694">
        <f t="shared" si="64"/>
        <v>702</v>
      </c>
      <c r="L694">
        <f t="shared" si="65"/>
        <v>702</v>
      </c>
      <c r="M694" s="2" t="s">
        <v>28</v>
      </c>
      <c r="N694" t="s">
        <v>351</v>
      </c>
      <c r="O694" t="s">
        <v>56</v>
      </c>
      <c r="P694" s="3">
        <v>11.970975110943924</v>
      </c>
      <c r="Q694" t="str">
        <f t="shared" si="60"/>
        <v>E</v>
      </c>
      <c r="R694">
        <f t="shared" si="61"/>
        <v>2019</v>
      </c>
      <c r="S694">
        <f t="shared" si="62"/>
        <v>0</v>
      </c>
    </row>
    <row r="695" spans="1:19" x14ac:dyDescent="0.25">
      <c r="A695" s="1">
        <v>43550.296917368651</v>
      </c>
      <c r="B695" s="2" t="s">
        <v>2153</v>
      </c>
      <c r="C695" t="s">
        <v>90</v>
      </c>
      <c r="D695">
        <v>10</v>
      </c>
      <c r="E695">
        <f>IF(D695="", _xlfn.XLOOKUP(C695,'Median Quantity per product'!$D$4:$D$103,'Median Quantity per product'!$E$4:$E$103, "NA"),'Project Work - Data wrows'!D695)</f>
        <v>10</v>
      </c>
      <c r="F695">
        <v>156</v>
      </c>
      <c r="G695">
        <f>IF(F695="",_xlfn.XLOOKUP(C695,'Price Averages'!$D$4:$D$103,'Price Averages'!$E$4:$E$103, "FALSE"), F695)</f>
        <v>156</v>
      </c>
      <c r="H695">
        <v>78</v>
      </c>
      <c r="I695">
        <f>IF(H695="", _xlfn.XLOOKUP(C695, 'Cost Averages'!$D$4:$D$103,'Cost Averages'!$E$4:$E$103, "FALSE"),H695)</f>
        <v>78</v>
      </c>
      <c r="J695">
        <f t="shared" si="63"/>
        <v>1560</v>
      </c>
      <c r="K695">
        <f t="shared" si="64"/>
        <v>780</v>
      </c>
      <c r="L695">
        <f t="shared" si="65"/>
        <v>780</v>
      </c>
      <c r="M695" s="2" t="s">
        <v>44</v>
      </c>
      <c r="N695" t="s">
        <v>144</v>
      </c>
      <c r="O695" t="s">
        <v>25</v>
      </c>
      <c r="P695" s="3">
        <v>11.749038185128619</v>
      </c>
      <c r="Q695" t="str">
        <f t="shared" si="60"/>
        <v>E</v>
      </c>
      <c r="R695">
        <f t="shared" si="61"/>
        <v>2019</v>
      </c>
      <c r="S695">
        <f t="shared" si="62"/>
        <v>0</v>
      </c>
    </row>
    <row r="696" spans="1:19" x14ac:dyDescent="0.25">
      <c r="A696" s="1">
        <v>43501.14648188401</v>
      </c>
      <c r="B696" s="2" t="s">
        <v>1165</v>
      </c>
      <c r="C696" t="s">
        <v>90</v>
      </c>
      <c r="D696">
        <v>17</v>
      </c>
      <c r="E696">
        <f>IF(D696="", _xlfn.XLOOKUP(C696,'Median Quantity per product'!$D$4:$D$103,'Median Quantity per product'!$E$4:$E$103, "NA"),'Project Work - Data wrows'!D696)</f>
        <v>17</v>
      </c>
      <c r="F696" t="s">
        <v>32</v>
      </c>
      <c r="G696">
        <f>IF(F696="",_xlfn.XLOOKUP(C696,'Price Averages'!$D$4:$D$103,'Price Averages'!$E$4:$E$103, "FALSE"), F696)</f>
        <v>156</v>
      </c>
      <c r="H696" t="s">
        <v>32</v>
      </c>
      <c r="I696">
        <f>IF(H696="", _xlfn.XLOOKUP(C696, 'Cost Averages'!$D$4:$D$103,'Cost Averages'!$E$4:$E$103, "FALSE"),H696)</f>
        <v>78</v>
      </c>
      <c r="J696">
        <f t="shared" si="63"/>
        <v>2652</v>
      </c>
      <c r="K696">
        <f t="shared" si="64"/>
        <v>1326</v>
      </c>
      <c r="L696">
        <f t="shared" si="65"/>
        <v>1326</v>
      </c>
      <c r="M696" s="2" t="s">
        <v>44</v>
      </c>
      <c r="N696" t="s">
        <v>484</v>
      </c>
      <c r="O696" t="s">
        <v>25</v>
      </c>
      <c r="P696" s="3">
        <v>11.799431383856128</v>
      </c>
      <c r="Q696" t="str">
        <f t="shared" si="60"/>
        <v>E</v>
      </c>
      <c r="R696">
        <f t="shared" si="61"/>
        <v>2019</v>
      </c>
      <c r="S696">
        <f t="shared" si="62"/>
        <v>0</v>
      </c>
    </row>
    <row r="697" spans="1:19" x14ac:dyDescent="0.25">
      <c r="A697" s="1">
        <v>43682.877163894467</v>
      </c>
      <c r="B697" s="2" t="s">
        <v>2896</v>
      </c>
      <c r="C697" t="s">
        <v>90</v>
      </c>
      <c r="D697">
        <v>17</v>
      </c>
      <c r="E697">
        <f>IF(D697="", _xlfn.XLOOKUP(C697,'Median Quantity per product'!$D$4:$D$103,'Median Quantity per product'!$E$4:$E$103, "NA"),'Project Work - Data wrows'!D697)</f>
        <v>17</v>
      </c>
      <c r="F697">
        <v>156</v>
      </c>
      <c r="G697">
        <f>IF(F697="",_xlfn.XLOOKUP(C697,'Price Averages'!$D$4:$D$103,'Price Averages'!$E$4:$E$103, "FALSE"), F697)</f>
        <v>156</v>
      </c>
      <c r="H697">
        <v>78</v>
      </c>
      <c r="I697">
        <f>IF(H697="", _xlfn.XLOOKUP(C697, 'Cost Averages'!$D$4:$D$103,'Cost Averages'!$E$4:$E$103, "FALSE"),H697)</f>
        <v>78</v>
      </c>
      <c r="J697">
        <f t="shared" si="63"/>
        <v>2652</v>
      </c>
      <c r="K697">
        <f t="shared" si="64"/>
        <v>1326</v>
      </c>
      <c r="L697">
        <f t="shared" si="65"/>
        <v>1326</v>
      </c>
      <c r="M697" s="2" t="s">
        <v>44</v>
      </c>
      <c r="N697" t="s">
        <v>135</v>
      </c>
      <c r="O697" t="s">
        <v>56</v>
      </c>
      <c r="P697" s="3">
        <v>11.406233913305266</v>
      </c>
      <c r="Q697" t="str">
        <f t="shared" si="60"/>
        <v>E</v>
      </c>
      <c r="R697">
        <f t="shared" si="61"/>
        <v>2019</v>
      </c>
      <c r="S697">
        <f t="shared" si="62"/>
        <v>0</v>
      </c>
    </row>
    <row r="698" spans="1:19" x14ac:dyDescent="0.25">
      <c r="A698" s="1">
        <v>43583.614772310888</v>
      </c>
      <c r="B698" s="2" t="s">
        <v>3119</v>
      </c>
      <c r="C698" t="s">
        <v>90</v>
      </c>
      <c r="D698">
        <v>19</v>
      </c>
      <c r="E698">
        <f>IF(D698="", _xlfn.XLOOKUP(C698,'Median Quantity per product'!$D$4:$D$103,'Median Quantity per product'!$E$4:$E$103, "NA"),'Project Work - Data wrows'!D698)</f>
        <v>19</v>
      </c>
      <c r="F698" t="s">
        <v>32</v>
      </c>
      <c r="G698">
        <f>IF(F698="",_xlfn.XLOOKUP(C698,'Price Averages'!$D$4:$D$103,'Price Averages'!$E$4:$E$103, "FALSE"), F698)</f>
        <v>156</v>
      </c>
      <c r="H698">
        <v>78</v>
      </c>
      <c r="I698">
        <f>IF(H698="", _xlfn.XLOOKUP(C698, 'Cost Averages'!$D$4:$D$103,'Cost Averages'!$E$4:$E$103, "FALSE"),H698)</f>
        <v>78</v>
      </c>
      <c r="J698">
        <f t="shared" si="63"/>
        <v>2964</v>
      </c>
      <c r="K698">
        <f t="shared" si="64"/>
        <v>1482</v>
      </c>
      <c r="L698">
        <f t="shared" si="65"/>
        <v>1482</v>
      </c>
      <c r="M698" s="2" t="s">
        <v>23</v>
      </c>
      <c r="N698" t="s">
        <v>346</v>
      </c>
      <c r="O698" t="s">
        <v>34</v>
      </c>
      <c r="P698" s="3">
        <v>13.518413464873573</v>
      </c>
      <c r="Q698" t="str">
        <f t="shared" si="60"/>
        <v>E</v>
      </c>
      <c r="R698">
        <f t="shared" si="61"/>
        <v>2019</v>
      </c>
      <c r="S698">
        <f t="shared" si="62"/>
        <v>0</v>
      </c>
    </row>
    <row r="699" spans="1:19" x14ac:dyDescent="0.25">
      <c r="A699" s="1">
        <v>43693.162652798252</v>
      </c>
      <c r="B699" s="2" t="s">
        <v>557</v>
      </c>
      <c r="C699" t="s">
        <v>90</v>
      </c>
      <c r="D699">
        <v>20</v>
      </c>
      <c r="E699">
        <f>IF(D699="", _xlfn.XLOOKUP(C699,'Median Quantity per product'!$D$4:$D$103,'Median Quantity per product'!$E$4:$E$103, "NA"),'Project Work - Data wrows'!D699)</f>
        <v>20</v>
      </c>
      <c r="F699">
        <v>156</v>
      </c>
      <c r="G699">
        <f>IF(F699="",_xlfn.XLOOKUP(C699,'Price Averages'!$D$4:$D$103,'Price Averages'!$E$4:$E$103, "FALSE"), F699)</f>
        <v>156</v>
      </c>
      <c r="H699">
        <v>78</v>
      </c>
      <c r="I699">
        <f>IF(H699="", _xlfn.XLOOKUP(C699, 'Cost Averages'!$D$4:$D$103,'Cost Averages'!$E$4:$E$103, "FALSE"),H699)</f>
        <v>78</v>
      </c>
      <c r="J699">
        <f t="shared" si="63"/>
        <v>3120</v>
      </c>
      <c r="K699">
        <f t="shared" si="64"/>
        <v>1560</v>
      </c>
      <c r="L699">
        <f t="shared" si="65"/>
        <v>1560</v>
      </c>
      <c r="M699" s="2" t="s">
        <v>28</v>
      </c>
      <c r="N699" t="s">
        <v>466</v>
      </c>
      <c r="O699" t="s">
        <v>25</v>
      </c>
      <c r="P699" s="3">
        <v>9.629298039722805</v>
      </c>
      <c r="Q699" t="str">
        <f t="shared" si="60"/>
        <v>E</v>
      </c>
      <c r="R699">
        <f t="shared" si="61"/>
        <v>2019</v>
      </c>
      <c r="S699">
        <f t="shared" si="62"/>
        <v>0</v>
      </c>
    </row>
    <row r="700" spans="1:19" x14ac:dyDescent="0.25">
      <c r="A700" s="1">
        <v>43742.89257158566</v>
      </c>
      <c r="B700" s="2" t="s">
        <v>2537</v>
      </c>
      <c r="C700" t="s">
        <v>90</v>
      </c>
      <c r="D700" t="s">
        <v>32</v>
      </c>
      <c r="E700">
        <f>IF(D700="", _xlfn.XLOOKUP(C700,'Median Quantity per product'!$D$4:$D$103,'Median Quantity per product'!$E$4:$E$103, "NA"),'Project Work - Data wrows'!D700)</f>
        <v>10</v>
      </c>
      <c r="F700" t="s">
        <v>32</v>
      </c>
      <c r="G700">
        <f>IF(F700="",_xlfn.XLOOKUP(C700,'Price Averages'!$D$4:$D$103,'Price Averages'!$E$4:$E$103, "FALSE"), F700)</f>
        <v>156</v>
      </c>
      <c r="H700">
        <v>78</v>
      </c>
      <c r="I700">
        <f>IF(H700="", _xlfn.XLOOKUP(C700, 'Cost Averages'!$D$4:$D$103,'Cost Averages'!$E$4:$E$103, "FALSE"),H700)</f>
        <v>78</v>
      </c>
      <c r="J700">
        <f t="shared" si="63"/>
        <v>1560</v>
      </c>
      <c r="K700">
        <f t="shared" si="64"/>
        <v>780</v>
      </c>
      <c r="L700">
        <f t="shared" si="65"/>
        <v>780</v>
      </c>
      <c r="M700" s="2" t="s">
        <v>28</v>
      </c>
      <c r="N700" t="s">
        <v>1043</v>
      </c>
      <c r="O700" t="s">
        <v>56</v>
      </c>
      <c r="P700" s="3">
        <v>12.852414455158604</v>
      </c>
      <c r="Q700" t="str">
        <f t="shared" si="60"/>
        <v>E</v>
      </c>
      <c r="R700">
        <f t="shared" si="61"/>
        <v>2019</v>
      </c>
      <c r="S700">
        <f t="shared" si="62"/>
        <v>0</v>
      </c>
    </row>
    <row r="701" spans="1:19" x14ac:dyDescent="0.25">
      <c r="A701" s="1">
        <v>43545.786429744338</v>
      </c>
      <c r="B701" s="2" t="s">
        <v>1375</v>
      </c>
      <c r="C701" t="s">
        <v>204</v>
      </c>
      <c r="D701">
        <v>2</v>
      </c>
      <c r="E701">
        <f>IF(D701="", _xlfn.XLOOKUP(C701,'Median Quantity per product'!$D$4:$D$103,'Median Quantity per product'!$E$4:$E$103, "NA"),'Project Work - Data wrows'!D701)</f>
        <v>2</v>
      </c>
      <c r="F701" t="s">
        <v>32</v>
      </c>
      <c r="G701">
        <f>IF(F701="",_xlfn.XLOOKUP(C701,'Price Averages'!$D$4:$D$103,'Price Averages'!$E$4:$E$103, "FALSE"), F701)</f>
        <v>300</v>
      </c>
      <c r="H701" t="s">
        <v>32</v>
      </c>
      <c r="I701">
        <f>IF(H701="", _xlfn.XLOOKUP(C701, 'Cost Averages'!$D$4:$D$103,'Cost Averages'!$E$4:$E$103, "FALSE"),H701)</f>
        <v>75</v>
      </c>
      <c r="J701">
        <f t="shared" si="63"/>
        <v>600</v>
      </c>
      <c r="K701">
        <f t="shared" si="64"/>
        <v>150</v>
      </c>
      <c r="L701">
        <f t="shared" si="65"/>
        <v>450</v>
      </c>
      <c r="M701" s="2" t="s">
        <v>28</v>
      </c>
      <c r="N701" t="s">
        <v>313</v>
      </c>
      <c r="O701" t="s">
        <v>34</v>
      </c>
      <c r="P701" s="3">
        <v>7.7337149713827413</v>
      </c>
      <c r="Q701" t="str">
        <f t="shared" si="60"/>
        <v>E</v>
      </c>
      <c r="R701">
        <f t="shared" si="61"/>
        <v>2019</v>
      </c>
      <c r="S701">
        <f t="shared" si="62"/>
        <v>0</v>
      </c>
    </row>
    <row r="702" spans="1:19" x14ac:dyDescent="0.25">
      <c r="A702" s="1">
        <v>43599.633189274973</v>
      </c>
      <c r="B702" s="2" t="s">
        <v>541</v>
      </c>
      <c r="C702" t="s">
        <v>204</v>
      </c>
      <c r="D702">
        <v>3</v>
      </c>
      <c r="E702">
        <f>IF(D702="", _xlfn.XLOOKUP(C702,'Median Quantity per product'!$D$4:$D$103,'Median Quantity per product'!$E$4:$E$103, "NA"),'Project Work - Data wrows'!D702)</f>
        <v>3</v>
      </c>
      <c r="F702">
        <v>300</v>
      </c>
      <c r="G702">
        <f>IF(F702="",_xlfn.XLOOKUP(C702,'Price Averages'!$D$4:$D$103,'Price Averages'!$E$4:$E$103, "FALSE"), F702)</f>
        <v>300</v>
      </c>
      <c r="H702">
        <v>75</v>
      </c>
      <c r="I702">
        <f>IF(H702="", _xlfn.XLOOKUP(C702, 'Cost Averages'!$D$4:$D$103,'Cost Averages'!$E$4:$E$103, "FALSE"),H702)</f>
        <v>75</v>
      </c>
      <c r="J702">
        <f t="shared" si="63"/>
        <v>900</v>
      </c>
      <c r="K702">
        <f t="shared" si="64"/>
        <v>225</v>
      </c>
      <c r="L702">
        <f t="shared" si="65"/>
        <v>675</v>
      </c>
      <c r="M702" s="2" t="s">
        <v>23</v>
      </c>
      <c r="N702" t="s">
        <v>513</v>
      </c>
      <c r="O702" t="s">
        <v>50</v>
      </c>
      <c r="P702" s="3">
        <v>8.8514729234790472</v>
      </c>
      <c r="Q702" t="str">
        <f t="shared" si="60"/>
        <v>E</v>
      </c>
      <c r="R702">
        <f t="shared" si="61"/>
        <v>2019</v>
      </c>
      <c r="S702">
        <f t="shared" si="62"/>
        <v>0</v>
      </c>
    </row>
    <row r="703" spans="1:19" x14ac:dyDescent="0.25">
      <c r="A703" s="1">
        <v>43796.269476502319</v>
      </c>
      <c r="B703" s="2" t="s">
        <v>1430</v>
      </c>
      <c r="C703" t="s">
        <v>204</v>
      </c>
      <c r="D703">
        <v>4</v>
      </c>
      <c r="E703">
        <f>IF(D703="", _xlfn.XLOOKUP(C703,'Median Quantity per product'!$D$4:$D$103,'Median Quantity per product'!$E$4:$E$103, "NA"),'Project Work - Data wrows'!D703)</f>
        <v>4</v>
      </c>
      <c r="F703">
        <v>300</v>
      </c>
      <c r="G703">
        <f>IF(F703="",_xlfn.XLOOKUP(C703,'Price Averages'!$D$4:$D$103,'Price Averages'!$E$4:$E$103, "FALSE"), F703)</f>
        <v>300</v>
      </c>
      <c r="H703" t="s">
        <v>32</v>
      </c>
      <c r="I703">
        <f>IF(H703="", _xlfn.XLOOKUP(C703, 'Cost Averages'!$D$4:$D$103,'Cost Averages'!$E$4:$E$103, "FALSE"),H703)</f>
        <v>75</v>
      </c>
      <c r="J703">
        <f t="shared" si="63"/>
        <v>1200</v>
      </c>
      <c r="K703">
        <f t="shared" si="64"/>
        <v>300</v>
      </c>
      <c r="L703">
        <f t="shared" si="65"/>
        <v>900</v>
      </c>
      <c r="M703" s="2" t="s">
        <v>44</v>
      </c>
      <c r="N703" t="s">
        <v>630</v>
      </c>
      <c r="O703" t="s">
        <v>25</v>
      </c>
      <c r="P703" s="3">
        <v>12.131375018945562</v>
      </c>
      <c r="Q703" t="str">
        <f t="shared" si="60"/>
        <v>E</v>
      </c>
      <c r="R703">
        <f t="shared" si="61"/>
        <v>2019</v>
      </c>
      <c r="S703">
        <f t="shared" si="62"/>
        <v>0</v>
      </c>
    </row>
    <row r="704" spans="1:19" x14ac:dyDescent="0.25">
      <c r="A704" s="1">
        <v>43603.925023110693</v>
      </c>
      <c r="B704" s="2" t="s">
        <v>1058</v>
      </c>
      <c r="C704" t="s">
        <v>204</v>
      </c>
      <c r="D704">
        <v>12</v>
      </c>
      <c r="E704">
        <f>IF(D704="", _xlfn.XLOOKUP(C704,'Median Quantity per product'!$D$4:$D$103,'Median Quantity per product'!$E$4:$E$103, "NA"),'Project Work - Data wrows'!D704)</f>
        <v>12</v>
      </c>
      <c r="F704" t="s">
        <v>32</v>
      </c>
      <c r="G704">
        <f>IF(F704="",_xlfn.XLOOKUP(C704,'Price Averages'!$D$4:$D$103,'Price Averages'!$E$4:$E$103, "FALSE"), F704)</f>
        <v>300</v>
      </c>
      <c r="H704">
        <v>75</v>
      </c>
      <c r="I704">
        <f>IF(H704="", _xlfn.XLOOKUP(C704, 'Cost Averages'!$D$4:$D$103,'Cost Averages'!$E$4:$E$103, "FALSE"),H704)</f>
        <v>75</v>
      </c>
      <c r="J704">
        <f t="shared" si="63"/>
        <v>3600</v>
      </c>
      <c r="K704">
        <f t="shared" si="64"/>
        <v>900</v>
      </c>
      <c r="L704">
        <f t="shared" si="65"/>
        <v>2700</v>
      </c>
      <c r="M704" s="2" t="s">
        <v>28</v>
      </c>
      <c r="N704" t="s">
        <v>513</v>
      </c>
      <c r="O704" t="s">
        <v>50</v>
      </c>
      <c r="P704" s="3">
        <v>8.8514729234790472</v>
      </c>
      <c r="Q704" t="str">
        <f t="shared" si="60"/>
        <v>E</v>
      </c>
      <c r="R704">
        <f t="shared" si="61"/>
        <v>2019</v>
      </c>
      <c r="S704">
        <f t="shared" si="62"/>
        <v>0</v>
      </c>
    </row>
    <row r="705" spans="1:19" x14ac:dyDescent="0.25">
      <c r="A705" s="1">
        <v>43721.650201097982</v>
      </c>
      <c r="B705" s="2" t="s">
        <v>2111</v>
      </c>
      <c r="C705" t="s">
        <v>204</v>
      </c>
      <c r="D705">
        <v>14</v>
      </c>
      <c r="E705">
        <f>IF(D705="", _xlfn.XLOOKUP(C705,'Median Quantity per product'!$D$4:$D$103,'Median Quantity per product'!$E$4:$E$103, "NA"),'Project Work - Data wrows'!D705)</f>
        <v>14</v>
      </c>
      <c r="F705" t="s">
        <v>32</v>
      </c>
      <c r="G705">
        <f>IF(F705="",_xlfn.XLOOKUP(C705,'Price Averages'!$D$4:$D$103,'Price Averages'!$E$4:$E$103, "FALSE"), F705)</f>
        <v>300</v>
      </c>
      <c r="H705">
        <v>75</v>
      </c>
      <c r="I705">
        <f>IF(H705="", _xlfn.XLOOKUP(C705, 'Cost Averages'!$D$4:$D$103,'Cost Averages'!$E$4:$E$103, "FALSE"),H705)</f>
        <v>75</v>
      </c>
      <c r="J705">
        <f t="shared" si="63"/>
        <v>4200</v>
      </c>
      <c r="K705">
        <f t="shared" si="64"/>
        <v>1050</v>
      </c>
      <c r="L705">
        <f t="shared" si="65"/>
        <v>3150</v>
      </c>
      <c r="M705" s="2" t="s">
        <v>28</v>
      </c>
      <c r="N705" t="s">
        <v>191</v>
      </c>
      <c r="O705" t="s">
        <v>78</v>
      </c>
      <c r="P705" s="3">
        <v>13.890275354050972</v>
      </c>
      <c r="Q705" t="str">
        <f t="shared" si="60"/>
        <v>E</v>
      </c>
      <c r="R705">
        <f t="shared" si="61"/>
        <v>2019</v>
      </c>
      <c r="S705">
        <f t="shared" si="62"/>
        <v>0</v>
      </c>
    </row>
    <row r="706" spans="1:19" x14ac:dyDescent="0.25">
      <c r="A706" s="1">
        <v>43791.993305536751</v>
      </c>
      <c r="B706" s="2" t="s">
        <v>999</v>
      </c>
      <c r="C706" t="s">
        <v>204</v>
      </c>
      <c r="D706">
        <v>19</v>
      </c>
      <c r="E706">
        <f>IF(D706="", _xlfn.XLOOKUP(C706,'Median Quantity per product'!$D$4:$D$103,'Median Quantity per product'!$E$4:$E$103, "NA"),'Project Work - Data wrows'!D706)</f>
        <v>19</v>
      </c>
      <c r="F706">
        <v>300</v>
      </c>
      <c r="G706">
        <f>IF(F706="",_xlfn.XLOOKUP(C706,'Price Averages'!$D$4:$D$103,'Price Averages'!$E$4:$E$103, "FALSE"), F706)</f>
        <v>300</v>
      </c>
      <c r="H706">
        <v>75</v>
      </c>
      <c r="I706">
        <f>IF(H706="", _xlfn.XLOOKUP(C706, 'Cost Averages'!$D$4:$D$103,'Cost Averages'!$E$4:$E$103, "FALSE"),H706)</f>
        <v>75</v>
      </c>
      <c r="J706">
        <f t="shared" si="63"/>
        <v>5700</v>
      </c>
      <c r="K706">
        <f t="shared" si="64"/>
        <v>1425</v>
      </c>
      <c r="L706">
        <f t="shared" si="65"/>
        <v>4275</v>
      </c>
      <c r="M706" s="2" t="s">
        <v>28</v>
      </c>
      <c r="N706" t="s">
        <v>1000</v>
      </c>
      <c r="O706" t="s">
        <v>50</v>
      </c>
      <c r="P706" s="3">
        <v>9.9471686551317795</v>
      </c>
      <c r="Q706" t="str">
        <f t="shared" ref="Q706:Q769" si="66">CHAR(64+(YEAR(A706)-2014))</f>
        <v>E</v>
      </c>
      <c r="R706">
        <f t="shared" ref="R706:R769" si="67">YEAR(A706)</f>
        <v>2019</v>
      </c>
      <c r="S706">
        <f t="shared" ref="S706:S769" si="68">IF(Q706=CHAR(64 + (YEAR(A706) - 2014)), 0, 1)</f>
        <v>0</v>
      </c>
    </row>
    <row r="707" spans="1:19" x14ac:dyDescent="0.25">
      <c r="A707" s="1">
        <v>43658.601283456439</v>
      </c>
      <c r="B707" s="2" t="s">
        <v>1802</v>
      </c>
      <c r="C707" t="s">
        <v>204</v>
      </c>
      <c r="D707">
        <v>19</v>
      </c>
      <c r="E707">
        <f>IF(D707="", _xlfn.XLOOKUP(C707,'Median Quantity per product'!$D$4:$D$103,'Median Quantity per product'!$E$4:$E$103, "NA"),'Project Work - Data wrows'!D707)</f>
        <v>19</v>
      </c>
      <c r="F707">
        <v>300</v>
      </c>
      <c r="G707">
        <f>IF(F707="",_xlfn.XLOOKUP(C707,'Price Averages'!$D$4:$D$103,'Price Averages'!$E$4:$E$103, "FALSE"), F707)</f>
        <v>300</v>
      </c>
      <c r="H707">
        <v>75</v>
      </c>
      <c r="I707">
        <f>IF(H707="", _xlfn.XLOOKUP(C707, 'Cost Averages'!$D$4:$D$103,'Cost Averages'!$E$4:$E$103, "FALSE"),H707)</f>
        <v>75</v>
      </c>
      <c r="J707">
        <f t="shared" ref="J707:J770" si="69">E707*G707</f>
        <v>5700</v>
      </c>
      <c r="K707">
        <f t="shared" ref="K707:K770" si="70">E707*I707</f>
        <v>1425</v>
      </c>
      <c r="L707">
        <f t="shared" ref="L707:L770" si="71">J707-K707</f>
        <v>4275</v>
      </c>
      <c r="M707" s="2" t="s">
        <v>28</v>
      </c>
      <c r="N707" t="s">
        <v>98</v>
      </c>
      <c r="O707" t="s">
        <v>34</v>
      </c>
      <c r="P707" s="3">
        <v>13.717776078041958</v>
      </c>
      <c r="Q707" t="str">
        <f t="shared" si="66"/>
        <v>E</v>
      </c>
      <c r="R707">
        <f t="shared" si="67"/>
        <v>2019</v>
      </c>
      <c r="S707">
        <f t="shared" si="68"/>
        <v>0</v>
      </c>
    </row>
    <row r="708" spans="1:19" x14ac:dyDescent="0.25">
      <c r="A708" s="1">
        <v>43583.092911143722</v>
      </c>
      <c r="B708" s="2" t="s">
        <v>359</v>
      </c>
      <c r="C708" t="s">
        <v>204</v>
      </c>
      <c r="D708">
        <v>20</v>
      </c>
      <c r="E708">
        <f>IF(D708="", _xlfn.XLOOKUP(C708,'Median Quantity per product'!$D$4:$D$103,'Median Quantity per product'!$E$4:$E$103, "NA"),'Project Work - Data wrows'!D708)</f>
        <v>20</v>
      </c>
      <c r="F708">
        <v>300</v>
      </c>
      <c r="G708">
        <f>IF(F708="",_xlfn.XLOOKUP(C708,'Price Averages'!$D$4:$D$103,'Price Averages'!$E$4:$E$103, "FALSE"), F708)</f>
        <v>300</v>
      </c>
      <c r="H708">
        <v>75</v>
      </c>
      <c r="I708">
        <f>IF(H708="", _xlfn.XLOOKUP(C708, 'Cost Averages'!$D$4:$D$103,'Cost Averages'!$E$4:$E$103, "FALSE"),H708)</f>
        <v>75</v>
      </c>
      <c r="J708">
        <f t="shared" si="69"/>
        <v>6000</v>
      </c>
      <c r="K708">
        <f t="shared" si="70"/>
        <v>1500</v>
      </c>
      <c r="L708">
        <f t="shared" si="71"/>
        <v>4500</v>
      </c>
      <c r="M708" s="2" t="s">
        <v>44</v>
      </c>
      <c r="N708" t="s">
        <v>305</v>
      </c>
      <c r="O708" t="s">
        <v>41</v>
      </c>
      <c r="P708" s="3">
        <v>11.99399163482429</v>
      </c>
      <c r="Q708" t="str">
        <f t="shared" si="66"/>
        <v>E</v>
      </c>
      <c r="R708">
        <f t="shared" si="67"/>
        <v>2019</v>
      </c>
      <c r="S708">
        <f t="shared" si="68"/>
        <v>0</v>
      </c>
    </row>
    <row r="709" spans="1:19" x14ac:dyDescent="0.25">
      <c r="A709" s="1">
        <v>43697.321160771855</v>
      </c>
      <c r="B709" s="2" t="s">
        <v>2462</v>
      </c>
      <c r="C709" t="s">
        <v>204</v>
      </c>
      <c r="D709" t="s">
        <v>32</v>
      </c>
      <c r="E709">
        <f>IF(D709="", _xlfn.XLOOKUP(C709,'Median Quantity per product'!$D$4:$D$103,'Median Quantity per product'!$E$4:$E$103, "NA"),'Project Work - Data wrows'!D709)</f>
        <v>10</v>
      </c>
      <c r="F709">
        <v>300</v>
      </c>
      <c r="G709">
        <f>IF(F709="",_xlfn.XLOOKUP(C709,'Price Averages'!$D$4:$D$103,'Price Averages'!$E$4:$E$103, "FALSE"), F709)</f>
        <v>300</v>
      </c>
      <c r="H709">
        <v>75</v>
      </c>
      <c r="I709">
        <f>IF(H709="", _xlfn.XLOOKUP(C709, 'Cost Averages'!$D$4:$D$103,'Cost Averages'!$E$4:$E$103, "FALSE"),H709)</f>
        <v>75</v>
      </c>
      <c r="J709">
        <f t="shared" si="69"/>
        <v>3000</v>
      </c>
      <c r="K709">
        <f t="shared" si="70"/>
        <v>750</v>
      </c>
      <c r="L709">
        <f t="shared" si="71"/>
        <v>2250</v>
      </c>
      <c r="M709" s="2" t="s">
        <v>44</v>
      </c>
      <c r="N709" t="s">
        <v>135</v>
      </c>
      <c r="O709" t="s">
        <v>56</v>
      </c>
      <c r="P709" s="3">
        <v>11.406233913305266</v>
      </c>
      <c r="Q709" t="str">
        <f t="shared" si="66"/>
        <v>E</v>
      </c>
      <c r="R709">
        <f t="shared" si="67"/>
        <v>2019</v>
      </c>
      <c r="S709">
        <f t="shared" si="68"/>
        <v>0</v>
      </c>
    </row>
    <row r="710" spans="1:19" x14ac:dyDescent="0.25">
      <c r="A710" s="1">
        <v>43778.76350445384</v>
      </c>
      <c r="B710" s="2" t="s">
        <v>1305</v>
      </c>
      <c r="C710" t="s">
        <v>107</v>
      </c>
      <c r="D710">
        <v>1</v>
      </c>
      <c r="E710">
        <f>IF(D710="", _xlfn.XLOOKUP(C710,'Median Quantity per product'!$D$4:$D$103,'Median Quantity per product'!$E$4:$E$103, "NA"),'Project Work - Data wrows'!D710)</f>
        <v>1</v>
      </c>
      <c r="F710">
        <v>81</v>
      </c>
      <c r="G710">
        <f>IF(F710="",_xlfn.XLOOKUP(C710,'Price Averages'!$D$4:$D$103,'Price Averages'!$E$4:$E$103, "FALSE"), F710)</f>
        <v>81</v>
      </c>
      <c r="H710">
        <v>27</v>
      </c>
      <c r="I710">
        <f>IF(H710="", _xlfn.XLOOKUP(C710, 'Cost Averages'!$D$4:$D$103,'Cost Averages'!$E$4:$E$103, "FALSE"),H710)</f>
        <v>27</v>
      </c>
      <c r="J710">
        <f t="shared" si="69"/>
        <v>81</v>
      </c>
      <c r="K710">
        <f t="shared" si="70"/>
        <v>27</v>
      </c>
      <c r="L710">
        <f t="shared" si="71"/>
        <v>54</v>
      </c>
      <c r="M710" s="2" t="s">
        <v>44</v>
      </c>
      <c r="N710" t="s">
        <v>269</v>
      </c>
      <c r="O710" t="s">
        <v>50</v>
      </c>
      <c r="P710" s="3">
        <v>11.883396013219548</v>
      </c>
      <c r="Q710" t="str">
        <f t="shared" si="66"/>
        <v>E</v>
      </c>
      <c r="R710">
        <f t="shared" si="67"/>
        <v>2019</v>
      </c>
      <c r="S710">
        <f t="shared" si="68"/>
        <v>0</v>
      </c>
    </row>
    <row r="711" spans="1:19" x14ac:dyDescent="0.25">
      <c r="A711" s="1">
        <v>43496.547832154465</v>
      </c>
      <c r="B711" s="2" t="s">
        <v>1788</v>
      </c>
      <c r="C711" t="s">
        <v>107</v>
      </c>
      <c r="D711">
        <v>5</v>
      </c>
      <c r="E711">
        <f>IF(D711="", _xlfn.XLOOKUP(C711,'Median Quantity per product'!$D$4:$D$103,'Median Quantity per product'!$E$4:$E$103, "NA"),'Project Work - Data wrows'!D711)</f>
        <v>5</v>
      </c>
      <c r="F711">
        <v>81</v>
      </c>
      <c r="G711">
        <f>IF(F711="",_xlfn.XLOOKUP(C711,'Price Averages'!$D$4:$D$103,'Price Averages'!$E$4:$E$103, "FALSE"), F711)</f>
        <v>81</v>
      </c>
      <c r="H711">
        <v>27</v>
      </c>
      <c r="I711">
        <f>IF(H711="", _xlfn.XLOOKUP(C711, 'Cost Averages'!$D$4:$D$103,'Cost Averages'!$E$4:$E$103, "FALSE"),H711)</f>
        <v>27</v>
      </c>
      <c r="J711">
        <f t="shared" si="69"/>
        <v>405</v>
      </c>
      <c r="K711">
        <f t="shared" si="70"/>
        <v>135</v>
      </c>
      <c r="L711">
        <f t="shared" si="71"/>
        <v>270</v>
      </c>
      <c r="M711" s="2" t="s">
        <v>28</v>
      </c>
      <c r="N711" t="s">
        <v>113</v>
      </c>
      <c r="O711" t="s">
        <v>56</v>
      </c>
      <c r="P711" s="3">
        <v>14.16303548174143</v>
      </c>
      <c r="Q711" t="str">
        <f t="shared" si="66"/>
        <v>E</v>
      </c>
      <c r="R711">
        <f t="shared" si="67"/>
        <v>2019</v>
      </c>
      <c r="S711">
        <f t="shared" si="68"/>
        <v>0</v>
      </c>
    </row>
    <row r="712" spans="1:19" x14ac:dyDescent="0.25">
      <c r="A712" s="1">
        <v>43705.335308120106</v>
      </c>
      <c r="B712" s="2" t="s">
        <v>1772</v>
      </c>
      <c r="C712" t="s">
        <v>107</v>
      </c>
      <c r="D712">
        <v>7</v>
      </c>
      <c r="E712">
        <f>IF(D712="", _xlfn.XLOOKUP(C712,'Median Quantity per product'!$D$4:$D$103,'Median Quantity per product'!$E$4:$E$103, "NA"),'Project Work - Data wrows'!D712)</f>
        <v>7</v>
      </c>
      <c r="F712" t="s">
        <v>32</v>
      </c>
      <c r="G712">
        <f>IF(F712="",_xlfn.XLOOKUP(C712,'Price Averages'!$D$4:$D$103,'Price Averages'!$E$4:$E$103, "FALSE"), F712)</f>
        <v>81</v>
      </c>
      <c r="H712">
        <v>27</v>
      </c>
      <c r="I712">
        <f>IF(H712="", _xlfn.XLOOKUP(C712, 'Cost Averages'!$D$4:$D$103,'Cost Averages'!$E$4:$E$103, "FALSE"),H712)</f>
        <v>27</v>
      </c>
      <c r="J712">
        <f t="shared" si="69"/>
        <v>567</v>
      </c>
      <c r="K712">
        <f t="shared" si="70"/>
        <v>189</v>
      </c>
      <c r="L712">
        <f t="shared" si="71"/>
        <v>378</v>
      </c>
      <c r="M712" s="2" t="s">
        <v>23</v>
      </c>
      <c r="N712" t="s">
        <v>673</v>
      </c>
      <c r="O712" t="s">
        <v>78</v>
      </c>
      <c r="P712" s="3">
        <v>8.1628930629234038</v>
      </c>
      <c r="Q712" t="str">
        <f t="shared" si="66"/>
        <v>E</v>
      </c>
      <c r="R712">
        <f t="shared" si="67"/>
        <v>2019</v>
      </c>
      <c r="S712">
        <f t="shared" si="68"/>
        <v>0</v>
      </c>
    </row>
    <row r="713" spans="1:19" x14ac:dyDescent="0.25">
      <c r="A713" s="1">
        <v>43784.573412201622</v>
      </c>
      <c r="B713" s="2" t="s">
        <v>1829</v>
      </c>
      <c r="C713" t="s">
        <v>107</v>
      </c>
      <c r="D713">
        <v>9</v>
      </c>
      <c r="E713">
        <f>IF(D713="", _xlfn.XLOOKUP(C713,'Median Quantity per product'!$D$4:$D$103,'Median Quantity per product'!$E$4:$E$103, "NA"),'Project Work - Data wrows'!D713)</f>
        <v>9</v>
      </c>
      <c r="F713">
        <v>81</v>
      </c>
      <c r="G713">
        <f>IF(F713="",_xlfn.XLOOKUP(C713,'Price Averages'!$D$4:$D$103,'Price Averages'!$E$4:$E$103, "FALSE"), F713)</f>
        <v>81</v>
      </c>
      <c r="H713">
        <v>27</v>
      </c>
      <c r="I713">
        <f>IF(H713="", _xlfn.XLOOKUP(C713, 'Cost Averages'!$D$4:$D$103,'Cost Averages'!$E$4:$E$103, "FALSE"),H713)</f>
        <v>27</v>
      </c>
      <c r="J713">
        <f t="shared" si="69"/>
        <v>729</v>
      </c>
      <c r="K713">
        <f t="shared" si="70"/>
        <v>243</v>
      </c>
      <c r="L713">
        <f t="shared" si="71"/>
        <v>486</v>
      </c>
      <c r="M713" s="2" t="s">
        <v>23</v>
      </c>
      <c r="N713" t="s">
        <v>164</v>
      </c>
      <c r="O713" t="s">
        <v>25</v>
      </c>
      <c r="P713" s="3">
        <v>9.9311000381363836</v>
      </c>
      <c r="Q713" t="str">
        <f t="shared" si="66"/>
        <v>E</v>
      </c>
      <c r="R713">
        <f t="shared" si="67"/>
        <v>2019</v>
      </c>
      <c r="S713">
        <f t="shared" si="68"/>
        <v>0</v>
      </c>
    </row>
    <row r="714" spans="1:19" x14ac:dyDescent="0.25">
      <c r="A714" s="1">
        <v>43736.740717539928</v>
      </c>
      <c r="B714" s="2" t="s">
        <v>1703</v>
      </c>
      <c r="C714" t="s">
        <v>107</v>
      </c>
      <c r="D714">
        <v>11</v>
      </c>
      <c r="E714">
        <f>IF(D714="", _xlfn.XLOOKUP(C714,'Median Quantity per product'!$D$4:$D$103,'Median Quantity per product'!$E$4:$E$103, "NA"),'Project Work - Data wrows'!D714)</f>
        <v>11</v>
      </c>
      <c r="F714">
        <v>81</v>
      </c>
      <c r="G714">
        <f>IF(F714="",_xlfn.XLOOKUP(C714,'Price Averages'!$D$4:$D$103,'Price Averages'!$E$4:$E$103, "FALSE"), F714)</f>
        <v>81</v>
      </c>
      <c r="H714" t="s">
        <v>32</v>
      </c>
      <c r="I714">
        <f>IF(H714="", _xlfn.XLOOKUP(C714, 'Cost Averages'!$D$4:$D$103,'Cost Averages'!$E$4:$E$103, "FALSE"),H714)</f>
        <v>27</v>
      </c>
      <c r="J714">
        <f t="shared" si="69"/>
        <v>891</v>
      </c>
      <c r="K714">
        <f t="shared" si="70"/>
        <v>297</v>
      </c>
      <c r="L714">
        <f t="shared" si="71"/>
        <v>594</v>
      </c>
      <c r="M714" s="2" t="s">
        <v>28</v>
      </c>
      <c r="N714" t="s">
        <v>408</v>
      </c>
      <c r="O714" t="s">
        <v>50</v>
      </c>
      <c r="P714" s="3">
        <v>12.399050786131125</v>
      </c>
      <c r="Q714" t="str">
        <f t="shared" si="66"/>
        <v>E</v>
      </c>
      <c r="R714">
        <f t="shared" si="67"/>
        <v>2019</v>
      </c>
      <c r="S714">
        <f t="shared" si="68"/>
        <v>0</v>
      </c>
    </row>
    <row r="715" spans="1:19" x14ac:dyDescent="0.25">
      <c r="A715" s="1">
        <v>43532.219761512009</v>
      </c>
      <c r="B715" s="2" t="s">
        <v>2527</v>
      </c>
      <c r="C715" t="s">
        <v>107</v>
      </c>
      <c r="D715">
        <v>13</v>
      </c>
      <c r="E715">
        <f>IF(D715="", _xlfn.XLOOKUP(C715,'Median Quantity per product'!$D$4:$D$103,'Median Quantity per product'!$E$4:$E$103, "NA"),'Project Work - Data wrows'!D715)</f>
        <v>13</v>
      </c>
      <c r="F715">
        <v>81</v>
      </c>
      <c r="G715">
        <f>IF(F715="",_xlfn.XLOOKUP(C715,'Price Averages'!$D$4:$D$103,'Price Averages'!$E$4:$E$103, "FALSE"), F715)</f>
        <v>81</v>
      </c>
      <c r="H715">
        <v>27</v>
      </c>
      <c r="I715">
        <f>IF(H715="", _xlfn.XLOOKUP(C715, 'Cost Averages'!$D$4:$D$103,'Cost Averages'!$E$4:$E$103, "FALSE"),H715)</f>
        <v>27</v>
      </c>
      <c r="J715">
        <f t="shared" si="69"/>
        <v>1053</v>
      </c>
      <c r="K715">
        <f t="shared" si="70"/>
        <v>351</v>
      </c>
      <c r="L715">
        <f t="shared" si="71"/>
        <v>702</v>
      </c>
      <c r="M715" s="2" t="s">
        <v>44</v>
      </c>
      <c r="N715" t="s">
        <v>110</v>
      </c>
      <c r="O715" t="s">
        <v>56</v>
      </c>
      <c r="P715" s="3">
        <v>11.128721898968678</v>
      </c>
      <c r="Q715" t="str">
        <f t="shared" si="66"/>
        <v>E</v>
      </c>
      <c r="R715">
        <f t="shared" si="67"/>
        <v>2019</v>
      </c>
      <c r="S715">
        <f t="shared" si="68"/>
        <v>0</v>
      </c>
    </row>
    <row r="716" spans="1:19" x14ac:dyDescent="0.25">
      <c r="A716" s="1">
        <v>43626.291418853776</v>
      </c>
      <c r="B716" s="2" t="s">
        <v>1673</v>
      </c>
      <c r="C716" t="s">
        <v>107</v>
      </c>
      <c r="D716">
        <v>15</v>
      </c>
      <c r="E716">
        <f>IF(D716="", _xlfn.XLOOKUP(C716,'Median Quantity per product'!$D$4:$D$103,'Median Quantity per product'!$E$4:$E$103, "NA"),'Project Work - Data wrows'!D716)</f>
        <v>15</v>
      </c>
      <c r="F716">
        <v>81</v>
      </c>
      <c r="G716">
        <f>IF(F716="",_xlfn.XLOOKUP(C716,'Price Averages'!$D$4:$D$103,'Price Averages'!$E$4:$E$103, "FALSE"), F716)</f>
        <v>81</v>
      </c>
      <c r="H716" t="s">
        <v>32</v>
      </c>
      <c r="I716">
        <f>IF(H716="", _xlfn.XLOOKUP(C716, 'Cost Averages'!$D$4:$D$103,'Cost Averages'!$E$4:$E$103, "FALSE"),H716)</f>
        <v>27</v>
      </c>
      <c r="J716">
        <f t="shared" si="69"/>
        <v>1215</v>
      </c>
      <c r="K716">
        <f t="shared" si="70"/>
        <v>405</v>
      </c>
      <c r="L716">
        <f t="shared" si="71"/>
        <v>810</v>
      </c>
      <c r="M716" s="2" t="s">
        <v>44</v>
      </c>
      <c r="N716" t="s">
        <v>1118</v>
      </c>
      <c r="O716" t="s">
        <v>56</v>
      </c>
      <c r="P716" s="3">
        <v>11.593991859287692</v>
      </c>
      <c r="Q716" t="str">
        <f t="shared" si="66"/>
        <v>E</v>
      </c>
      <c r="R716">
        <f t="shared" si="67"/>
        <v>2019</v>
      </c>
      <c r="S716">
        <f t="shared" si="68"/>
        <v>0</v>
      </c>
    </row>
    <row r="717" spans="1:19" x14ac:dyDescent="0.25">
      <c r="A717" s="1">
        <v>43499.5409136585</v>
      </c>
      <c r="B717" s="2" t="s">
        <v>2942</v>
      </c>
      <c r="C717" t="s">
        <v>107</v>
      </c>
      <c r="D717">
        <v>20</v>
      </c>
      <c r="E717">
        <f>IF(D717="", _xlfn.XLOOKUP(C717,'Median Quantity per product'!$D$4:$D$103,'Median Quantity per product'!$E$4:$E$103, "NA"),'Project Work - Data wrows'!D717)</f>
        <v>20</v>
      </c>
      <c r="F717" t="s">
        <v>32</v>
      </c>
      <c r="G717">
        <f>IF(F717="",_xlfn.XLOOKUP(C717,'Price Averages'!$D$4:$D$103,'Price Averages'!$E$4:$E$103, "FALSE"), F717)</f>
        <v>81</v>
      </c>
      <c r="H717">
        <v>27</v>
      </c>
      <c r="I717">
        <f>IF(H717="", _xlfn.XLOOKUP(C717, 'Cost Averages'!$D$4:$D$103,'Cost Averages'!$E$4:$E$103, "FALSE"),H717)</f>
        <v>27</v>
      </c>
      <c r="J717">
        <f t="shared" si="69"/>
        <v>1620</v>
      </c>
      <c r="K717">
        <f t="shared" si="70"/>
        <v>540</v>
      </c>
      <c r="L717">
        <f t="shared" si="71"/>
        <v>1080</v>
      </c>
      <c r="M717" s="2" t="s">
        <v>28</v>
      </c>
      <c r="N717" t="s">
        <v>175</v>
      </c>
      <c r="O717" t="s">
        <v>50</v>
      </c>
      <c r="P717" s="3">
        <v>11.939773463335372</v>
      </c>
      <c r="Q717" t="str">
        <f t="shared" si="66"/>
        <v>E</v>
      </c>
      <c r="R717">
        <f t="shared" si="67"/>
        <v>2019</v>
      </c>
      <c r="S717">
        <f t="shared" si="68"/>
        <v>0</v>
      </c>
    </row>
    <row r="718" spans="1:19" x14ac:dyDescent="0.25">
      <c r="A718" s="1">
        <v>43659.974939414984</v>
      </c>
      <c r="B718" s="2" t="s">
        <v>916</v>
      </c>
      <c r="C718" t="s">
        <v>177</v>
      </c>
      <c r="D718">
        <v>1</v>
      </c>
      <c r="E718">
        <f>IF(D718="", _xlfn.XLOOKUP(C718,'Median Quantity per product'!$D$4:$D$103,'Median Quantity per product'!$E$4:$E$103, "NA"),'Project Work - Data wrows'!D718)</f>
        <v>1</v>
      </c>
      <c r="F718">
        <v>146</v>
      </c>
      <c r="G718">
        <f>IF(F718="",_xlfn.XLOOKUP(C718,'Price Averages'!$D$4:$D$103,'Price Averages'!$E$4:$E$103, "FALSE"), F718)</f>
        <v>146</v>
      </c>
      <c r="H718">
        <v>73</v>
      </c>
      <c r="I718">
        <f>IF(H718="", _xlfn.XLOOKUP(C718, 'Cost Averages'!$D$4:$D$103,'Cost Averages'!$E$4:$E$103, "FALSE"),H718)</f>
        <v>73</v>
      </c>
      <c r="J718">
        <f t="shared" si="69"/>
        <v>146</v>
      </c>
      <c r="K718">
        <f t="shared" si="70"/>
        <v>73</v>
      </c>
      <c r="L718">
        <f t="shared" si="71"/>
        <v>73</v>
      </c>
      <c r="M718" s="2" t="s">
        <v>44</v>
      </c>
      <c r="N718" t="s">
        <v>302</v>
      </c>
      <c r="O718" t="s">
        <v>50</v>
      </c>
      <c r="P718" s="3">
        <v>11.03324198943719</v>
      </c>
      <c r="Q718" t="str">
        <f t="shared" si="66"/>
        <v>E</v>
      </c>
      <c r="R718">
        <f t="shared" si="67"/>
        <v>2019</v>
      </c>
      <c r="S718">
        <f t="shared" si="68"/>
        <v>0</v>
      </c>
    </row>
    <row r="719" spans="1:19" x14ac:dyDescent="0.25">
      <c r="A719" s="1">
        <v>43479.905305792185</v>
      </c>
      <c r="B719" s="2" t="s">
        <v>1976</v>
      </c>
      <c r="C719" t="s">
        <v>177</v>
      </c>
      <c r="D719">
        <v>1</v>
      </c>
      <c r="E719">
        <f>IF(D719="", _xlfn.XLOOKUP(C719,'Median Quantity per product'!$D$4:$D$103,'Median Quantity per product'!$E$4:$E$103, "NA"),'Project Work - Data wrows'!D719)</f>
        <v>1</v>
      </c>
      <c r="F719">
        <v>146</v>
      </c>
      <c r="G719">
        <f>IF(F719="",_xlfn.XLOOKUP(C719,'Price Averages'!$D$4:$D$103,'Price Averages'!$E$4:$E$103, "FALSE"), F719)</f>
        <v>146</v>
      </c>
      <c r="H719">
        <v>73</v>
      </c>
      <c r="I719">
        <f>IF(H719="", _xlfn.XLOOKUP(C719, 'Cost Averages'!$D$4:$D$103,'Cost Averages'!$E$4:$E$103, "FALSE"),H719)</f>
        <v>73</v>
      </c>
      <c r="J719">
        <f t="shared" si="69"/>
        <v>146</v>
      </c>
      <c r="K719">
        <f t="shared" si="70"/>
        <v>73</v>
      </c>
      <c r="L719">
        <f t="shared" si="71"/>
        <v>73</v>
      </c>
      <c r="M719" s="2" t="s">
        <v>28</v>
      </c>
      <c r="N719" t="s">
        <v>1406</v>
      </c>
      <c r="O719" t="s">
        <v>34</v>
      </c>
      <c r="P719" s="3">
        <v>8.6625575824723242</v>
      </c>
      <c r="Q719" t="str">
        <f t="shared" si="66"/>
        <v>E</v>
      </c>
      <c r="R719">
        <f t="shared" si="67"/>
        <v>2019</v>
      </c>
      <c r="S719">
        <f t="shared" si="68"/>
        <v>0</v>
      </c>
    </row>
    <row r="720" spans="1:19" x14ac:dyDescent="0.25">
      <c r="A720" s="1">
        <v>43750.377464702273</v>
      </c>
      <c r="B720" s="2" t="s">
        <v>2113</v>
      </c>
      <c r="C720" t="s">
        <v>177</v>
      </c>
      <c r="D720">
        <v>2</v>
      </c>
      <c r="E720">
        <f>IF(D720="", _xlfn.XLOOKUP(C720,'Median Quantity per product'!$D$4:$D$103,'Median Quantity per product'!$E$4:$E$103, "NA"),'Project Work - Data wrows'!D720)</f>
        <v>2</v>
      </c>
      <c r="F720">
        <v>146</v>
      </c>
      <c r="G720">
        <f>IF(F720="",_xlfn.XLOOKUP(C720,'Price Averages'!$D$4:$D$103,'Price Averages'!$E$4:$E$103, "FALSE"), F720)</f>
        <v>146</v>
      </c>
      <c r="H720">
        <v>73</v>
      </c>
      <c r="I720">
        <f>IF(H720="", _xlfn.XLOOKUP(C720, 'Cost Averages'!$D$4:$D$103,'Cost Averages'!$E$4:$E$103, "FALSE"),H720)</f>
        <v>73</v>
      </c>
      <c r="J720">
        <f t="shared" si="69"/>
        <v>292</v>
      </c>
      <c r="K720">
        <f t="shared" si="70"/>
        <v>146</v>
      </c>
      <c r="L720">
        <f t="shared" si="71"/>
        <v>146</v>
      </c>
      <c r="M720" s="2" t="s">
        <v>44</v>
      </c>
      <c r="N720" t="s">
        <v>568</v>
      </c>
      <c r="O720" t="s">
        <v>25</v>
      </c>
      <c r="P720" s="3">
        <v>11.769937929618399</v>
      </c>
      <c r="Q720" t="str">
        <f t="shared" si="66"/>
        <v>E</v>
      </c>
      <c r="R720">
        <f t="shared" si="67"/>
        <v>2019</v>
      </c>
      <c r="S720">
        <f t="shared" si="68"/>
        <v>0</v>
      </c>
    </row>
    <row r="721" spans="1:19" x14ac:dyDescent="0.25">
      <c r="A721" s="1">
        <v>43530.795162795672</v>
      </c>
      <c r="B721" s="2" t="s">
        <v>826</v>
      </c>
      <c r="C721" t="s">
        <v>177</v>
      </c>
      <c r="D721">
        <v>6</v>
      </c>
      <c r="E721">
        <f>IF(D721="", _xlfn.XLOOKUP(C721,'Median Quantity per product'!$D$4:$D$103,'Median Quantity per product'!$E$4:$E$103, "NA"),'Project Work - Data wrows'!D721)</f>
        <v>6</v>
      </c>
      <c r="F721">
        <v>146</v>
      </c>
      <c r="G721">
        <f>IF(F721="",_xlfn.XLOOKUP(C721,'Price Averages'!$D$4:$D$103,'Price Averages'!$E$4:$E$103, "FALSE"), F721)</f>
        <v>146</v>
      </c>
      <c r="H721">
        <v>73</v>
      </c>
      <c r="I721">
        <f>IF(H721="", _xlfn.XLOOKUP(C721, 'Cost Averages'!$D$4:$D$103,'Cost Averages'!$E$4:$E$103, "FALSE"),H721)</f>
        <v>73</v>
      </c>
      <c r="J721">
        <f t="shared" si="69"/>
        <v>876</v>
      </c>
      <c r="K721">
        <f t="shared" si="70"/>
        <v>438</v>
      </c>
      <c r="L721">
        <f t="shared" si="71"/>
        <v>438</v>
      </c>
      <c r="M721" s="2" t="s">
        <v>28</v>
      </c>
      <c r="N721" t="s">
        <v>759</v>
      </c>
      <c r="O721" t="s">
        <v>34</v>
      </c>
      <c r="P721" s="3">
        <v>11.289144410898391</v>
      </c>
      <c r="Q721" t="str">
        <f t="shared" si="66"/>
        <v>E</v>
      </c>
      <c r="R721">
        <f t="shared" si="67"/>
        <v>2019</v>
      </c>
      <c r="S721">
        <f t="shared" si="68"/>
        <v>0</v>
      </c>
    </row>
    <row r="722" spans="1:19" x14ac:dyDescent="0.25">
      <c r="A722" s="1">
        <v>43747.489039299398</v>
      </c>
      <c r="B722" s="2" t="s">
        <v>176</v>
      </c>
      <c r="C722" t="s">
        <v>177</v>
      </c>
      <c r="D722">
        <v>15</v>
      </c>
      <c r="E722">
        <f>IF(D722="", _xlfn.XLOOKUP(C722,'Median Quantity per product'!$D$4:$D$103,'Median Quantity per product'!$E$4:$E$103, "NA"),'Project Work - Data wrows'!D722)</f>
        <v>15</v>
      </c>
      <c r="F722" t="s">
        <v>32</v>
      </c>
      <c r="G722">
        <f>IF(F722="",_xlfn.XLOOKUP(C722,'Price Averages'!$D$4:$D$103,'Price Averages'!$E$4:$E$103, "FALSE"), F722)</f>
        <v>146</v>
      </c>
      <c r="H722">
        <v>73</v>
      </c>
      <c r="I722">
        <f>IF(H722="", _xlfn.XLOOKUP(C722, 'Cost Averages'!$D$4:$D$103,'Cost Averages'!$E$4:$E$103, "FALSE"),H722)</f>
        <v>73</v>
      </c>
      <c r="J722">
        <f t="shared" si="69"/>
        <v>2190</v>
      </c>
      <c r="K722">
        <f t="shared" si="70"/>
        <v>1095</v>
      </c>
      <c r="L722">
        <f t="shared" si="71"/>
        <v>1095</v>
      </c>
      <c r="M722" s="2" t="s">
        <v>28</v>
      </c>
      <c r="N722" t="s">
        <v>178</v>
      </c>
      <c r="O722" t="s">
        <v>50</v>
      </c>
      <c r="P722" s="3">
        <v>11.31221475547909</v>
      </c>
      <c r="Q722" t="str">
        <f t="shared" si="66"/>
        <v>E</v>
      </c>
      <c r="R722">
        <f t="shared" si="67"/>
        <v>2019</v>
      </c>
      <c r="S722">
        <f t="shared" si="68"/>
        <v>0</v>
      </c>
    </row>
    <row r="723" spans="1:19" x14ac:dyDescent="0.25">
      <c r="A723" s="1">
        <v>43528.429386625648</v>
      </c>
      <c r="B723" s="2" t="s">
        <v>2373</v>
      </c>
      <c r="C723" t="s">
        <v>177</v>
      </c>
      <c r="D723">
        <v>17</v>
      </c>
      <c r="E723">
        <f>IF(D723="", _xlfn.XLOOKUP(C723,'Median Quantity per product'!$D$4:$D$103,'Median Quantity per product'!$E$4:$E$103, "NA"),'Project Work - Data wrows'!D723)</f>
        <v>17</v>
      </c>
      <c r="F723">
        <v>146</v>
      </c>
      <c r="G723">
        <f>IF(F723="",_xlfn.XLOOKUP(C723,'Price Averages'!$D$4:$D$103,'Price Averages'!$E$4:$E$103, "FALSE"), F723)</f>
        <v>146</v>
      </c>
      <c r="H723">
        <v>73</v>
      </c>
      <c r="I723">
        <f>IF(H723="", _xlfn.XLOOKUP(C723, 'Cost Averages'!$D$4:$D$103,'Cost Averages'!$E$4:$E$103, "FALSE"),H723)</f>
        <v>73</v>
      </c>
      <c r="J723">
        <f t="shared" si="69"/>
        <v>2482</v>
      </c>
      <c r="K723">
        <f t="shared" si="70"/>
        <v>1241</v>
      </c>
      <c r="L723">
        <f t="shared" si="71"/>
        <v>1241</v>
      </c>
      <c r="M723" s="2" t="s">
        <v>28</v>
      </c>
      <c r="N723" t="s">
        <v>1406</v>
      </c>
      <c r="O723" t="s">
        <v>34</v>
      </c>
      <c r="P723" s="3">
        <v>8.6625575824723242</v>
      </c>
      <c r="Q723" t="str">
        <f t="shared" si="66"/>
        <v>E</v>
      </c>
      <c r="R723">
        <f t="shared" si="67"/>
        <v>2019</v>
      </c>
      <c r="S723">
        <f t="shared" si="68"/>
        <v>0</v>
      </c>
    </row>
    <row r="724" spans="1:19" x14ac:dyDescent="0.25">
      <c r="A724" s="1">
        <v>43583.456830945455</v>
      </c>
      <c r="B724" s="2" t="s">
        <v>1710</v>
      </c>
      <c r="C724" t="s">
        <v>177</v>
      </c>
      <c r="D724" t="s">
        <v>32</v>
      </c>
      <c r="E724">
        <f>IF(D724="", _xlfn.XLOOKUP(C724,'Median Quantity per product'!$D$4:$D$103,'Median Quantity per product'!$E$4:$E$103, "NA"),'Project Work - Data wrows'!D724)</f>
        <v>7</v>
      </c>
      <c r="F724">
        <v>146</v>
      </c>
      <c r="G724">
        <f>IF(F724="",_xlfn.XLOOKUP(C724,'Price Averages'!$D$4:$D$103,'Price Averages'!$E$4:$E$103, "FALSE"), F724)</f>
        <v>146</v>
      </c>
      <c r="H724">
        <v>73</v>
      </c>
      <c r="I724">
        <f>IF(H724="", _xlfn.XLOOKUP(C724, 'Cost Averages'!$D$4:$D$103,'Cost Averages'!$E$4:$E$103, "FALSE"),H724)</f>
        <v>73</v>
      </c>
      <c r="J724">
        <f t="shared" si="69"/>
        <v>1022</v>
      </c>
      <c r="K724">
        <f t="shared" si="70"/>
        <v>511</v>
      </c>
      <c r="L724">
        <f t="shared" si="71"/>
        <v>511</v>
      </c>
      <c r="M724" s="2" t="s">
        <v>28</v>
      </c>
      <c r="N724" t="s">
        <v>103</v>
      </c>
      <c r="O724" t="s">
        <v>46</v>
      </c>
      <c r="P724" s="3">
        <v>13.407340878370247</v>
      </c>
      <c r="Q724" t="str">
        <f t="shared" si="66"/>
        <v>E</v>
      </c>
      <c r="R724">
        <f t="shared" si="67"/>
        <v>2019</v>
      </c>
      <c r="S724">
        <f t="shared" si="68"/>
        <v>0</v>
      </c>
    </row>
    <row r="725" spans="1:19" x14ac:dyDescent="0.25">
      <c r="A725" s="1">
        <v>43793.933497191589</v>
      </c>
      <c r="B725" s="2" t="s">
        <v>1684</v>
      </c>
      <c r="C725" t="s">
        <v>253</v>
      </c>
      <c r="D725">
        <v>2</v>
      </c>
      <c r="E725">
        <f>IF(D725="", _xlfn.XLOOKUP(C725,'Median Quantity per product'!$D$4:$D$103,'Median Quantity per product'!$E$4:$E$103, "NA"),'Project Work - Data wrows'!D725)</f>
        <v>2</v>
      </c>
      <c r="F725" t="s">
        <v>32</v>
      </c>
      <c r="G725">
        <f>IF(F725="",_xlfn.XLOOKUP(C725,'Price Averages'!$D$4:$D$103,'Price Averages'!$E$4:$E$103, "FALSE"), F725)</f>
        <v>92</v>
      </c>
      <c r="H725">
        <v>46</v>
      </c>
      <c r="I725">
        <f>IF(H725="", _xlfn.XLOOKUP(C725, 'Cost Averages'!$D$4:$D$103,'Cost Averages'!$E$4:$E$103, "FALSE"),H725)</f>
        <v>46</v>
      </c>
      <c r="J725">
        <f t="shared" si="69"/>
        <v>184</v>
      </c>
      <c r="K725">
        <f t="shared" si="70"/>
        <v>92</v>
      </c>
      <c r="L725">
        <f t="shared" si="71"/>
        <v>92</v>
      </c>
      <c r="M725" s="2" t="s">
        <v>28</v>
      </c>
      <c r="N725" t="s">
        <v>333</v>
      </c>
      <c r="O725" t="s">
        <v>56</v>
      </c>
      <c r="P725" s="3">
        <v>10.816866337473218</v>
      </c>
      <c r="Q725" t="str">
        <f t="shared" si="66"/>
        <v>E</v>
      </c>
      <c r="R725">
        <f t="shared" si="67"/>
        <v>2019</v>
      </c>
      <c r="S725">
        <f t="shared" si="68"/>
        <v>0</v>
      </c>
    </row>
    <row r="726" spans="1:19" x14ac:dyDescent="0.25">
      <c r="A726" s="1">
        <v>43713.231682380698</v>
      </c>
      <c r="B726" s="2" t="s">
        <v>557</v>
      </c>
      <c r="C726" t="s">
        <v>253</v>
      </c>
      <c r="D726">
        <v>3</v>
      </c>
      <c r="E726">
        <f>IF(D726="", _xlfn.XLOOKUP(C726,'Median Quantity per product'!$D$4:$D$103,'Median Quantity per product'!$E$4:$E$103, "NA"),'Project Work - Data wrows'!D726)</f>
        <v>3</v>
      </c>
      <c r="F726" t="s">
        <v>32</v>
      </c>
      <c r="G726">
        <f>IF(F726="",_xlfn.XLOOKUP(C726,'Price Averages'!$D$4:$D$103,'Price Averages'!$E$4:$E$103, "FALSE"), F726)</f>
        <v>92</v>
      </c>
      <c r="H726">
        <v>46</v>
      </c>
      <c r="I726">
        <f>IF(H726="", _xlfn.XLOOKUP(C726, 'Cost Averages'!$D$4:$D$103,'Cost Averages'!$E$4:$E$103, "FALSE"),H726)</f>
        <v>46</v>
      </c>
      <c r="J726">
        <f t="shared" si="69"/>
        <v>276</v>
      </c>
      <c r="K726">
        <f t="shared" si="70"/>
        <v>138</v>
      </c>
      <c r="L726">
        <f t="shared" si="71"/>
        <v>138</v>
      </c>
      <c r="M726" s="2" t="s">
        <v>28</v>
      </c>
      <c r="N726" t="s">
        <v>273</v>
      </c>
      <c r="O726" t="s">
        <v>25</v>
      </c>
      <c r="P726" s="3">
        <v>11.428575823958646</v>
      </c>
      <c r="Q726" t="str">
        <f t="shared" si="66"/>
        <v>E</v>
      </c>
      <c r="R726">
        <f t="shared" si="67"/>
        <v>2019</v>
      </c>
      <c r="S726">
        <f t="shared" si="68"/>
        <v>0</v>
      </c>
    </row>
    <row r="727" spans="1:19" x14ac:dyDescent="0.25">
      <c r="A727" s="1">
        <v>43738.321815849042</v>
      </c>
      <c r="B727" s="2" t="s">
        <v>1509</v>
      </c>
      <c r="C727" t="s">
        <v>253</v>
      </c>
      <c r="D727">
        <v>3</v>
      </c>
      <c r="E727">
        <f>IF(D727="", _xlfn.XLOOKUP(C727,'Median Quantity per product'!$D$4:$D$103,'Median Quantity per product'!$E$4:$E$103, "NA"),'Project Work - Data wrows'!D727)</f>
        <v>3</v>
      </c>
      <c r="F727">
        <v>92</v>
      </c>
      <c r="G727">
        <f>IF(F727="",_xlfn.XLOOKUP(C727,'Price Averages'!$D$4:$D$103,'Price Averages'!$E$4:$E$103, "FALSE"), F727)</f>
        <v>92</v>
      </c>
      <c r="H727" t="s">
        <v>32</v>
      </c>
      <c r="I727">
        <f>IF(H727="", _xlfn.XLOOKUP(C727, 'Cost Averages'!$D$4:$D$103,'Cost Averages'!$E$4:$E$103, "FALSE"),H727)</f>
        <v>46</v>
      </c>
      <c r="J727">
        <f t="shared" si="69"/>
        <v>276</v>
      </c>
      <c r="K727">
        <f t="shared" si="70"/>
        <v>138</v>
      </c>
      <c r="L727">
        <f t="shared" si="71"/>
        <v>138</v>
      </c>
      <c r="M727" s="2" t="s">
        <v>44</v>
      </c>
      <c r="N727" t="s">
        <v>1245</v>
      </c>
      <c r="O727" t="s">
        <v>41</v>
      </c>
      <c r="P727" s="3">
        <v>10.518436853046438</v>
      </c>
      <c r="Q727" t="str">
        <f t="shared" si="66"/>
        <v>E</v>
      </c>
      <c r="R727">
        <f t="shared" si="67"/>
        <v>2019</v>
      </c>
      <c r="S727">
        <f t="shared" si="68"/>
        <v>0</v>
      </c>
    </row>
    <row r="728" spans="1:19" x14ac:dyDescent="0.25">
      <c r="A728" s="1">
        <v>43690.024946816018</v>
      </c>
      <c r="B728" s="2" t="s">
        <v>1172</v>
      </c>
      <c r="C728" t="s">
        <v>253</v>
      </c>
      <c r="D728">
        <v>4</v>
      </c>
      <c r="E728">
        <f>IF(D728="", _xlfn.XLOOKUP(C728,'Median Quantity per product'!$D$4:$D$103,'Median Quantity per product'!$E$4:$E$103, "NA"),'Project Work - Data wrows'!D728)</f>
        <v>4</v>
      </c>
      <c r="F728">
        <v>92</v>
      </c>
      <c r="G728">
        <f>IF(F728="",_xlfn.XLOOKUP(C728,'Price Averages'!$D$4:$D$103,'Price Averages'!$E$4:$E$103, "FALSE"), F728)</f>
        <v>92</v>
      </c>
      <c r="H728">
        <v>46</v>
      </c>
      <c r="I728">
        <f>IF(H728="", _xlfn.XLOOKUP(C728, 'Cost Averages'!$D$4:$D$103,'Cost Averages'!$E$4:$E$103, "FALSE"),H728)</f>
        <v>46</v>
      </c>
      <c r="J728">
        <f t="shared" si="69"/>
        <v>368</v>
      </c>
      <c r="K728">
        <f t="shared" si="70"/>
        <v>184</v>
      </c>
      <c r="L728">
        <f t="shared" si="71"/>
        <v>184</v>
      </c>
      <c r="M728" s="2" t="s">
        <v>28</v>
      </c>
      <c r="N728" t="s">
        <v>191</v>
      </c>
      <c r="O728" t="s">
        <v>78</v>
      </c>
      <c r="P728" s="3">
        <v>13.890275354050972</v>
      </c>
      <c r="Q728" t="str">
        <f t="shared" si="66"/>
        <v>E</v>
      </c>
      <c r="R728">
        <f t="shared" si="67"/>
        <v>2019</v>
      </c>
      <c r="S728">
        <f t="shared" si="68"/>
        <v>0</v>
      </c>
    </row>
    <row r="729" spans="1:19" x14ac:dyDescent="0.25">
      <c r="A729" s="1">
        <v>43827</v>
      </c>
      <c r="B729" s="2" t="s">
        <v>3242</v>
      </c>
      <c r="C729" t="s">
        <v>253</v>
      </c>
      <c r="D729">
        <v>4</v>
      </c>
      <c r="E729">
        <f>IF(D729="", _xlfn.XLOOKUP(C729,'Median Quantity per product'!$D$4:$D$103,'Median Quantity per product'!$E$4:$E$103, "NA"),'Project Work - Data wrows'!D729)</f>
        <v>4</v>
      </c>
      <c r="F729">
        <v>92</v>
      </c>
      <c r="G729">
        <f>IF(F729="",_xlfn.XLOOKUP(C729,'Price Averages'!$D$4:$D$103,'Price Averages'!$E$4:$E$103, "FALSE"), F729)</f>
        <v>92</v>
      </c>
      <c r="H729">
        <v>46</v>
      </c>
      <c r="I729">
        <f>IF(H729="", _xlfn.XLOOKUP(C729, 'Cost Averages'!$D$4:$D$103,'Cost Averages'!$E$4:$E$103, "FALSE"),H729)</f>
        <v>46</v>
      </c>
      <c r="J729">
        <f t="shared" si="69"/>
        <v>368</v>
      </c>
      <c r="K729">
        <f t="shared" si="70"/>
        <v>184</v>
      </c>
      <c r="L729">
        <f t="shared" si="71"/>
        <v>184</v>
      </c>
      <c r="M729" s="2" t="s">
        <v>28</v>
      </c>
      <c r="N729" t="s">
        <v>440</v>
      </c>
      <c r="O729" t="s">
        <v>50</v>
      </c>
      <c r="P729" s="3">
        <v>15.770846827234339</v>
      </c>
      <c r="Q729" t="str">
        <f t="shared" si="66"/>
        <v>E</v>
      </c>
      <c r="R729">
        <f t="shared" si="67"/>
        <v>2019</v>
      </c>
      <c r="S729">
        <f t="shared" si="68"/>
        <v>0</v>
      </c>
    </row>
    <row r="730" spans="1:19" x14ac:dyDescent="0.25">
      <c r="A730" s="1">
        <v>43801.021599997635</v>
      </c>
      <c r="B730" s="2" t="s">
        <v>2109</v>
      </c>
      <c r="C730" t="s">
        <v>253</v>
      </c>
      <c r="D730">
        <v>5</v>
      </c>
      <c r="E730">
        <f>IF(D730="", _xlfn.XLOOKUP(C730,'Median Quantity per product'!$D$4:$D$103,'Median Quantity per product'!$E$4:$E$103, "NA"),'Project Work - Data wrows'!D730)</f>
        <v>5</v>
      </c>
      <c r="F730" t="s">
        <v>32</v>
      </c>
      <c r="G730">
        <f>IF(F730="",_xlfn.XLOOKUP(C730,'Price Averages'!$D$4:$D$103,'Price Averages'!$E$4:$E$103, "FALSE"), F730)</f>
        <v>92</v>
      </c>
      <c r="H730">
        <v>46</v>
      </c>
      <c r="I730">
        <f>IF(H730="", _xlfn.XLOOKUP(C730, 'Cost Averages'!$D$4:$D$103,'Cost Averages'!$E$4:$E$103, "FALSE"),H730)</f>
        <v>46</v>
      </c>
      <c r="J730">
        <f t="shared" si="69"/>
        <v>460</v>
      </c>
      <c r="K730">
        <f t="shared" si="70"/>
        <v>230</v>
      </c>
      <c r="L730">
        <f t="shared" si="71"/>
        <v>230</v>
      </c>
      <c r="M730" s="2" t="s">
        <v>23</v>
      </c>
      <c r="N730" t="s">
        <v>256</v>
      </c>
      <c r="O730" t="s">
        <v>34</v>
      </c>
      <c r="P730" s="3">
        <v>12.514998090845811</v>
      </c>
      <c r="Q730" t="str">
        <f t="shared" si="66"/>
        <v>E</v>
      </c>
      <c r="R730">
        <f t="shared" si="67"/>
        <v>2019</v>
      </c>
      <c r="S730">
        <f t="shared" si="68"/>
        <v>0</v>
      </c>
    </row>
    <row r="731" spans="1:19" x14ac:dyDescent="0.25">
      <c r="A731" s="1">
        <v>43643.954769802971</v>
      </c>
      <c r="B731" s="2" t="s">
        <v>927</v>
      </c>
      <c r="C731" t="s">
        <v>253</v>
      </c>
      <c r="D731">
        <v>8</v>
      </c>
      <c r="E731">
        <f>IF(D731="", _xlfn.XLOOKUP(C731,'Median Quantity per product'!$D$4:$D$103,'Median Quantity per product'!$E$4:$E$103, "NA"),'Project Work - Data wrows'!D731)</f>
        <v>8</v>
      </c>
      <c r="F731">
        <v>92</v>
      </c>
      <c r="G731">
        <f>IF(F731="",_xlfn.XLOOKUP(C731,'Price Averages'!$D$4:$D$103,'Price Averages'!$E$4:$E$103, "FALSE"), F731)</f>
        <v>92</v>
      </c>
      <c r="H731">
        <v>46</v>
      </c>
      <c r="I731">
        <f>IF(H731="", _xlfn.XLOOKUP(C731, 'Cost Averages'!$D$4:$D$103,'Cost Averages'!$E$4:$E$103, "FALSE"),H731)</f>
        <v>46</v>
      </c>
      <c r="J731">
        <f t="shared" si="69"/>
        <v>736</v>
      </c>
      <c r="K731">
        <f t="shared" si="70"/>
        <v>368</v>
      </c>
      <c r="L731">
        <f t="shared" si="71"/>
        <v>368</v>
      </c>
      <c r="M731" s="2" t="s">
        <v>44</v>
      </c>
      <c r="N731" t="s">
        <v>874</v>
      </c>
      <c r="O731" t="s">
        <v>56</v>
      </c>
      <c r="P731" s="3">
        <v>12.701325659159139</v>
      </c>
      <c r="Q731" t="str">
        <f t="shared" si="66"/>
        <v>E</v>
      </c>
      <c r="R731">
        <f t="shared" si="67"/>
        <v>2019</v>
      </c>
      <c r="S731">
        <f t="shared" si="68"/>
        <v>0</v>
      </c>
    </row>
    <row r="732" spans="1:19" x14ac:dyDescent="0.25">
      <c r="A732" s="1">
        <v>43559.965636946938</v>
      </c>
      <c r="B732" s="2" t="s">
        <v>1464</v>
      </c>
      <c r="C732" t="s">
        <v>253</v>
      </c>
      <c r="D732">
        <v>8</v>
      </c>
      <c r="E732">
        <f>IF(D732="", _xlfn.XLOOKUP(C732,'Median Quantity per product'!$D$4:$D$103,'Median Quantity per product'!$E$4:$E$103, "NA"),'Project Work - Data wrows'!D732)</f>
        <v>8</v>
      </c>
      <c r="F732">
        <v>92</v>
      </c>
      <c r="G732">
        <f>IF(F732="",_xlfn.XLOOKUP(C732,'Price Averages'!$D$4:$D$103,'Price Averages'!$E$4:$E$103, "FALSE"), F732)</f>
        <v>92</v>
      </c>
      <c r="H732" t="s">
        <v>32</v>
      </c>
      <c r="I732">
        <f>IF(H732="", _xlfn.XLOOKUP(C732, 'Cost Averages'!$D$4:$D$103,'Cost Averages'!$E$4:$E$103, "FALSE"),H732)</f>
        <v>46</v>
      </c>
      <c r="J732">
        <f t="shared" si="69"/>
        <v>736</v>
      </c>
      <c r="K732">
        <f t="shared" si="70"/>
        <v>368</v>
      </c>
      <c r="L732">
        <f t="shared" si="71"/>
        <v>368</v>
      </c>
      <c r="M732" s="2" t="s">
        <v>23</v>
      </c>
      <c r="N732" t="s">
        <v>228</v>
      </c>
      <c r="O732" t="s">
        <v>46</v>
      </c>
      <c r="P732" s="3">
        <v>9.3014286057233697</v>
      </c>
      <c r="Q732" t="str">
        <f t="shared" si="66"/>
        <v>E</v>
      </c>
      <c r="R732">
        <f t="shared" si="67"/>
        <v>2019</v>
      </c>
      <c r="S732">
        <f t="shared" si="68"/>
        <v>0</v>
      </c>
    </row>
    <row r="733" spans="1:19" x14ac:dyDescent="0.25">
      <c r="A733" s="1">
        <v>43605.588254087837</v>
      </c>
      <c r="B733" s="2" t="s">
        <v>2851</v>
      </c>
      <c r="C733" t="s">
        <v>253</v>
      </c>
      <c r="D733">
        <v>8</v>
      </c>
      <c r="E733">
        <f>IF(D733="", _xlfn.XLOOKUP(C733,'Median Quantity per product'!$D$4:$D$103,'Median Quantity per product'!$E$4:$E$103, "NA"),'Project Work - Data wrows'!D733)</f>
        <v>8</v>
      </c>
      <c r="F733">
        <v>92</v>
      </c>
      <c r="G733">
        <f>IF(F733="",_xlfn.XLOOKUP(C733,'Price Averages'!$D$4:$D$103,'Price Averages'!$E$4:$E$103, "FALSE"), F733)</f>
        <v>92</v>
      </c>
      <c r="H733">
        <v>46</v>
      </c>
      <c r="I733">
        <f>IF(H733="", _xlfn.XLOOKUP(C733, 'Cost Averages'!$D$4:$D$103,'Cost Averages'!$E$4:$E$103, "FALSE"),H733)</f>
        <v>46</v>
      </c>
      <c r="J733">
        <f t="shared" si="69"/>
        <v>736</v>
      </c>
      <c r="K733">
        <f t="shared" si="70"/>
        <v>368</v>
      </c>
      <c r="L733">
        <f t="shared" si="71"/>
        <v>368</v>
      </c>
      <c r="M733" s="2" t="s">
        <v>44</v>
      </c>
      <c r="N733" t="s">
        <v>1128</v>
      </c>
      <c r="O733" t="s">
        <v>41</v>
      </c>
      <c r="P733" s="3">
        <v>14.129095302641241</v>
      </c>
      <c r="Q733" t="str">
        <f t="shared" si="66"/>
        <v>E</v>
      </c>
      <c r="R733">
        <f t="shared" si="67"/>
        <v>2019</v>
      </c>
      <c r="S733">
        <f t="shared" si="68"/>
        <v>0</v>
      </c>
    </row>
    <row r="734" spans="1:19" x14ac:dyDescent="0.25">
      <c r="A734" s="1">
        <v>43693.354247631003</v>
      </c>
      <c r="B734" s="2" t="s">
        <v>1732</v>
      </c>
      <c r="C734" t="s">
        <v>253</v>
      </c>
      <c r="D734">
        <v>9</v>
      </c>
      <c r="E734">
        <f>IF(D734="", _xlfn.XLOOKUP(C734,'Median Quantity per product'!$D$4:$D$103,'Median Quantity per product'!$E$4:$E$103, "NA"),'Project Work - Data wrows'!D734)</f>
        <v>9</v>
      </c>
      <c r="F734">
        <v>92</v>
      </c>
      <c r="G734">
        <f>IF(F734="",_xlfn.XLOOKUP(C734,'Price Averages'!$D$4:$D$103,'Price Averages'!$E$4:$E$103, "FALSE"), F734)</f>
        <v>92</v>
      </c>
      <c r="H734">
        <v>46</v>
      </c>
      <c r="I734">
        <f>IF(H734="", _xlfn.XLOOKUP(C734, 'Cost Averages'!$D$4:$D$103,'Cost Averages'!$E$4:$E$103, "FALSE"),H734)</f>
        <v>46</v>
      </c>
      <c r="J734">
        <f t="shared" si="69"/>
        <v>828</v>
      </c>
      <c r="K734">
        <f t="shared" si="70"/>
        <v>414</v>
      </c>
      <c r="L734">
        <f t="shared" si="71"/>
        <v>414</v>
      </c>
      <c r="M734" s="2" t="s">
        <v>44</v>
      </c>
      <c r="N734" t="s">
        <v>1713</v>
      </c>
      <c r="O734" t="s">
        <v>50</v>
      </c>
      <c r="P734" s="3">
        <v>13.537350739681813</v>
      </c>
      <c r="Q734" t="str">
        <f t="shared" si="66"/>
        <v>E</v>
      </c>
      <c r="R734">
        <f t="shared" si="67"/>
        <v>2019</v>
      </c>
      <c r="S734">
        <f t="shared" si="68"/>
        <v>0</v>
      </c>
    </row>
    <row r="735" spans="1:19" x14ac:dyDescent="0.25">
      <c r="A735" s="1">
        <v>43746.648096218385</v>
      </c>
      <c r="B735" s="2" t="s">
        <v>2161</v>
      </c>
      <c r="C735" t="s">
        <v>253</v>
      </c>
      <c r="D735">
        <v>11</v>
      </c>
      <c r="E735">
        <f>IF(D735="", _xlfn.XLOOKUP(C735,'Median Quantity per product'!$D$4:$D$103,'Median Quantity per product'!$E$4:$E$103, "NA"),'Project Work - Data wrows'!D735)</f>
        <v>11</v>
      </c>
      <c r="F735">
        <v>92</v>
      </c>
      <c r="G735">
        <f>IF(F735="",_xlfn.XLOOKUP(C735,'Price Averages'!$D$4:$D$103,'Price Averages'!$E$4:$E$103, "FALSE"), F735)</f>
        <v>92</v>
      </c>
      <c r="H735">
        <v>46</v>
      </c>
      <c r="I735">
        <f>IF(H735="", _xlfn.XLOOKUP(C735, 'Cost Averages'!$D$4:$D$103,'Cost Averages'!$E$4:$E$103, "FALSE"),H735)</f>
        <v>46</v>
      </c>
      <c r="J735">
        <f t="shared" si="69"/>
        <v>1012</v>
      </c>
      <c r="K735">
        <f t="shared" si="70"/>
        <v>506</v>
      </c>
      <c r="L735">
        <f t="shared" si="71"/>
        <v>506</v>
      </c>
      <c r="M735" s="2" t="s">
        <v>23</v>
      </c>
      <c r="N735" t="s">
        <v>305</v>
      </c>
      <c r="O735" t="s">
        <v>41</v>
      </c>
      <c r="P735" s="3">
        <v>11.99399163482429</v>
      </c>
      <c r="Q735" t="str">
        <f t="shared" si="66"/>
        <v>E</v>
      </c>
      <c r="R735">
        <f t="shared" si="67"/>
        <v>2019</v>
      </c>
      <c r="S735">
        <f t="shared" si="68"/>
        <v>0</v>
      </c>
    </row>
    <row r="736" spans="1:19" x14ac:dyDescent="0.25">
      <c r="A736" s="1">
        <v>43744.807883575144</v>
      </c>
      <c r="B736" s="2" t="s">
        <v>580</v>
      </c>
      <c r="C736" t="s">
        <v>253</v>
      </c>
      <c r="D736">
        <v>12</v>
      </c>
      <c r="E736">
        <f>IF(D736="", _xlfn.XLOOKUP(C736,'Median Quantity per product'!$D$4:$D$103,'Median Quantity per product'!$E$4:$E$103, "NA"),'Project Work - Data wrows'!D736)</f>
        <v>12</v>
      </c>
      <c r="F736">
        <v>92</v>
      </c>
      <c r="G736">
        <f>IF(F736="",_xlfn.XLOOKUP(C736,'Price Averages'!$D$4:$D$103,'Price Averages'!$E$4:$E$103, "FALSE"), F736)</f>
        <v>92</v>
      </c>
      <c r="H736">
        <v>46</v>
      </c>
      <c r="I736">
        <f>IF(H736="", _xlfn.XLOOKUP(C736, 'Cost Averages'!$D$4:$D$103,'Cost Averages'!$E$4:$E$103, "FALSE"),H736)</f>
        <v>46</v>
      </c>
      <c r="J736">
        <f t="shared" si="69"/>
        <v>1104</v>
      </c>
      <c r="K736">
        <f t="shared" si="70"/>
        <v>552</v>
      </c>
      <c r="L736">
        <f t="shared" si="71"/>
        <v>552</v>
      </c>
      <c r="M736" s="2" t="s">
        <v>23</v>
      </c>
      <c r="N736" t="s">
        <v>581</v>
      </c>
      <c r="O736" t="s">
        <v>50</v>
      </c>
      <c r="P736" s="3">
        <v>12.207242573430314</v>
      </c>
      <c r="Q736" t="str">
        <f t="shared" si="66"/>
        <v>E</v>
      </c>
      <c r="R736">
        <f t="shared" si="67"/>
        <v>2019</v>
      </c>
      <c r="S736">
        <f t="shared" si="68"/>
        <v>0</v>
      </c>
    </row>
    <row r="737" spans="1:19" x14ac:dyDescent="0.25">
      <c r="A737" s="1">
        <v>43758.917875596213</v>
      </c>
      <c r="B737" s="2" t="s">
        <v>3003</v>
      </c>
      <c r="C737" t="s">
        <v>253</v>
      </c>
      <c r="D737">
        <v>14</v>
      </c>
      <c r="E737">
        <f>IF(D737="", _xlfn.XLOOKUP(C737,'Median Quantity per product'!$D$4:$D$103,'Median Quantity per product'!$E$4:$E$103, "NA"),'Project Work - Data wrows'!D737)</f>
        <v>14</v>
      </c>
      <c r="F737">
        <v>92</v>
      </c>
      <c r="G737">
        <f>IF(F737="",_xlfn.XLOOKUP(C737,'Price Averages'!$D$4:$D$103,'Price Averages'!$E$4:$E$103, "FALSE"), F737)</f>
        <v>92</v>
      </c>
      <c r="H737">
        <v>46</v>
      </c>
      <c r="I737">
        <f>IF(H737="", _xlfn.XLOOKUP(C737, 'Cost Averages'!$D$4:$D$103,'Cost Averages'!$E$4:$E$103, "FALSE"),H737)</f>
        <v>46</v>
      </c>
      <c r="J737">
        <f t="shared" si="69"/>
        <v>1288</v>
      </c>
      <c r="K737">
        <f t="shared" si="70"/>
        <v>644</v>
      </c>
      <c r="L737">
        <f t="shared" si="71"/>
        <v>644</v>
      </c>
      <c r="M737" s="2" t="s">
        <v>28</v>
      </c>
      <c r="N737" t="s">
        <v>759</v>
      </c>
      <c r="O737" t="s">
        <v>34</v>
      </c>
      <c r="P737" s="3">
        <v>11.289144410898391</v>
      </c>
      <c r="Q737" t="str">
        <f t="shared" si="66"/>
        <v>E</v>
      </c>
      <c r="R737">
        <f t="shared" si="67"/>
        <v>2019</v>
      </c>
      <c r="S737">
        <f t="shared" si="68"/>
        <v>0</v>
      </c>
    </row>
    <row r="738" spans="1:19" x14ac:dyDescent="0.25">
      <c r="A738" s="1">
        <v>43786.785465947345</v>
      </c>
      <c r="B738" s="2" t="s">
        <v>1633</v>
      </c>
      <c r="C738" t="s">
        <v>253</v>
      </c>
      <c r="D738">
        <v>15</v>
      </c>
      <c r="E738">
        <f>IF(D738="", _xlfn.XLOOKUP(C738,'Median Quantity per product'!$D$4:$D$103,'Median Quantity per product'!$E$4:$E$103, "NA"),'Project Work - Data wrows'!D738)</f>
        <v>15</v>
      </c>
      <c r="F738" t="s">
        <v>32</v>
      </c>
      <c r="G738">
        <f>IF(F738="",_xlfn.XLOOKUP(C738,'Price Averages'!$D$4:$D$103,'Price Averages'!$E$4:$E$103, "FALSE"), F738)</f>
        <v>92</v>
      </c>
      <c r="H738">
        <v>46</v>
      </c>
      <c r="I738">
        <f>IF(H738="", _xlfn.XLOOKUP(C738, 'Cost Averages'!$D$4:$D$103,'Cost Averages'!$E$4:$E$103, "FALSE"),H738)</f>
        <v>46</v>
      </c>
      <c r="J738">
        <f t="shared" si="69"/>
        <v>1380</v>
      </c>
      <c r="K738">
        <f t="shared" si="70"/>
        <v>690</v>
      </c>
      <c r="L738">
        <f t="shared" si="71"/>
        <v>690</v>
      </c>
      <c r="M738" s="2" t="s">
        <v>28</v>
      </c>
      <c r="N738" t="s">
        <v>972</v>
      </c>
      <c r="O738" t="s">
        <v>25</v>
      </c>
      <c r="P738" s="3">
        <v>8.1743378387804331</v>
      </c>
      <c r="Q738" t="str">
        <f t="shared" si="66"/>
        <v>E</v>
      </c>
      <c r="R738">
        <f t="shared" si="67"/>
        <v>2019</v>
      </c>
      <c r="S738">
        <f t="shared" si="68"/>
        <v>0</v>
      </c>
    </row>
    <row r="739" spans="1:19" x14ac:dyDescent="0.25">
      <c r="A739" s="1">
        <v>43794.48047876569</v>
      </c>
      <c r="B739" s="2" t="s">
        <v>2008</v>
      </c>
      <c r="C739" t="s">
        <v>253</v>
      </c>
      <c r="D739">
        <v>15</v>
      </c>
      <c r="E739">
        <f>IF(D739="", _xlfn.XLOOKUP(C739,'Median Quantity per product'!$D$4:$D$103,'Median Quantity per product'!$E$4:$E$103, "NA"),'Project Work - Data wrows'!D739)</f>
        <v>15</v>
      </c>
      <c r="F739">
        <v>92</v>
      </c>
      <c r="G739">
        <f>IF(F739="",_xlfn.XLOOKUP(C739,'Price Averages'!$D$4:$D$103,'Price Averages'!$E$4:$E$103, "FALSE"), F739)</f>
        <v>92</v>
      </c>
      <c r="H739">
        <v>46</v>
      </c>
      <c r="I739">
        <f>IF(H739="", _xlfn.XLOOKUP(C739, 'Cost Averages'!$D$4:$D$103,'Cost Averages'!$E$4:$E$103, "FALSE"),H739)</f>
        <v>46</v>
      </c>
      <c r="J739">
        <f t="shared" si="69"/>
        <v>1380</v>
      </c>
      <c r="K739">
        <f t="shared" si="70"/>
        <v>690</v>
      </c>
      <c r="L739">
        <f t="shared" si="71"/>
        <v>690</v>
      </c>
      <c r="M739" s="2" t="s">
        <v>28</v>
      </c>
      <c r="N739" t="s">
        <v>972</v>
      </c>
      <c r="O739" t="s">
        <v>25</v>
      </c>
      <c r="P739" s="3">
        <v>8.1743378387804331</v>
      </c>
      <c r="Q739" t="str">
        <f t="shared" si="66"/>
        <v>E</v>
      </c>
      <c r="R739">
        <f t="shared" si="67"/>
        <v>2019</v>
      </c>
      <c r="S739">
        <f t="shared" si="68"/>
        <v>0</v>
      </c>
    </row>
    <row r="740" spans="1:19" x14ac:dyDescent="0.25">
      <c r="A740" s="1">
        <v>43811.457664934002</v>
      </c>
      <c r="B740" s="2" t="s">
        <v>2466</v>
      </c>
      <c r="C740" t="s">
        <v>253</v>
      </c>
      <c r="D740">
        <v>15</v>
      </c>
      <c r="E740">
        <f>IF(D740="", _xlfn.XLOOKUP(C740,'Median Quantity per product'!$D$4:$D$103,'Median Quantity per product'!$E$4:$E$103, "NA"),'Project Work - Data wrows'!D740)</f>
        <v>15</v>
      </c>
      <c r="F740">
        <v>92</v>
      </c>
      <c r="G740">
        <f>IF(F740="",_xlfn.XLOOKUP(C740,'Price Averages'!$D$4:$D$103,'Price Averages'!$E$4:$E$103, "FALSE"), F740)</f>
        <v>92</v>
      </c>
      <c r="H740">
        <v>46</v>
      </c>
      <c r="I740">
        <f>IF(H740="", _xlfn.XLOOKUP(C740, 'Cost Averages'!$D$4:$D$103,'Cost Averages'!$E$4:$E$103, "FALSE"),H740)</f>
        <v>46</v>
      </c>
      <c r="J740">
        <f t="shared" si="69"/>
        <v>1380</v>
      </c>
      <c r="K740">
        <f t="shared" si="70"/>
        <v>690</v>
      </c>
      <c r="L740">
        <f t="shared" si="71"/>
        <v>690</v>
      </c>
      <c r="M740" s="2" t="s">
        <v>28</v>
      </c>
      <c r="N740" t="s">
        <v>496</v>
      </c>
      <c r="O740" t="s">
        <v>46</v>
      </c>
      <c r="P740" s="3">
        <v>12.801144805697081</v>
      </c>
      <c r="Q740" t="str">
        <f t="shared" si="66"/>
        <v>E</v>
      </c>
      <c r="R740">
        <f t="shared" si="67"/>
        <v>2019</v>
      </c>
      <c r="S740">
        <f t="shared" si="68"/>
        <v>0</v>
      </c>
    </row>
    <row r="741" spans="1:19" x14ac:dyDescent="0.25">
      <c r="A741" s="1">
        <v>43668.805214489104</v>
      </c>
      <c r="B741" s="2" t="s">
        <v>2597</v>
      </c>
      <c r="C741" t="s">
        <v>253</v>
      </c>
      <c r="D741">
        <v>17</v>
      </c>
      <c r="E741">
        <f>IF(D741="", _xlfn.XLOOKUP(C741,'Median Quantity per product'!$D$4:$D$103,'Median Quantity per product'!$E$4:$E$103, "NA"),'Project Work - Data wrows'!D741)</f>
        <v>17</v>
      </c>
      <c r="F741">
        <v>92</v>
      </c>
      <c r="G741">
        <f>IF(F741="",_xlfn.XLOOKUP(C741,'Price Averages'!$D$4:$D$103,'Price Averages'!$E$4:$E$103, "FALSE"), F741)</f>
        <v>92</v>
      </c>
      <c r="H741">
        <v>46</v>
      </c>
      <c r="I741">
        <f>IF(H741="", _xlfn.XLOOKUP(C741, 'Cost Averages'!$D$4:$D$103,'Cost Averages'!$E$4:$E$103, "FALSE"),H741)</f>
        <v>46</v>
      </c>
      <c r="J741">
        <f t="shared" si="69"/>
        <v>1564</v>
      </c>
      <c r="K741">
        <f t="shared" si="70"/>
        <v>782</v>
      </c>
      <c r="L741">
        <f t="shared" si="71"/>
        <v>782</v>
      </c>
      <c r="M741" s="2" t="s">
        <v>28</v>
      </c>
      <c r="N741" t="s">
        <v>906</v>
      </c>
      <c r="O741" t="s">
        <v>34</v>
      </c>
      <c r="P741" s="3">
        <v>13.853438793083487</v>
      </c>
      <c r="Q741" t="str">
        <f t="shared" si="66"/>
        <v>E</v>
      </c>
      <c r="R741">
        <f t="shared" si="67"/>
        <v>2019</v>
      </c>
      <c r="S741">
        <f t="shared" si="68"/>
        <v>0</v>
      </c>
    </row>
    <row r="742" spans="1:19" x14ac:dyDescent="0.25">
      <c r="A742" s="1">
        <v>43566.869164242824</v>
      </c>
      <c r="B742" s="2" t="s">
        <v>2342</v>
      </c>
      <c r="C742" t="s">
        <v>253</v>
      </c>
      <c r="D742">
        <v>18</v>
      </c>
      <c r="E742">
        <f>IF(D742="", _xlfn.XLOOKUP(C742,'Median Quantity per product'!$D$4:$D$103,'Median Quantity per product'!$E$4:$E$103, "NA"),'Project Work - Data wrows'!D742)</f>
        <v>18</v>
      </c>
      <c r="F742" t="s">
        <v>32</v>
      </c>
      <c r="G742">
        <f>IF(F742="",_xlfn.XLOOKUP(C742,'Price Averages'!$D$4:$D$103,'Price Averages'!$E$4:$E$103, "FALSE"), F742)</f>
        <v>92</v>
      </c>
      <c r="H742">
        <v>46</v>
      </c>
      <c r="I742">
        <f>IF(H742="", _xlfn.XLOOKUP(C742, 'Cost Averages'!$D$4:$D$103,'Cost Averages'!$E$4:$E$103, "FALSE"),H742)</f>
        <v>46</v>
      </c>
      <c r="J742">
        <f t="shared" si="69"/>
        <v>1656</v>
      </c>
      <c r="K742">
        <f t="shared" si="70"/>
        <v>828</v>
      </c>
      <c r="L742">
        <f t="shared" si="71"/>
        <v>828</v>
      </c>
      <c r="M742" s="2" t="s">
        <v>28</v>
      </c>
      <c r="N742" t="s">
        <v>895</v>
      </c>
      <c r="O742" t="s">
        <v>50</v>
      </c>
      <c r="P742" s="3">
        <v>11.952554704438674</v>
      </c>
      <c r="Q742" t="str">
        <f t="shared" si="66"/>
        <v>E</v>
      </c>
      <c r="R742">
        <f t="shared" si="67"/>
        <v>2019</v>
      </c>
      <c r="S742">
        <f t="shared" si="68"/>
        <v>0</v>
      </c>
    </row>
    <row r="743" spans="1:19" x14ac:dyDescent="0.25">
      <c r="A743" s="1">
        <v>43651.308287743326</v>
      </c>
      <c r="B743" s="2" t="s">
        <v>969</v>
      </c>
      <c r="C743" t="s">
        <v>253</v>
      </c>
      <c r="D743" t="s">
        <v>32</v>
      </c>
      <c r="E743">
        <f>IF(D743="", _xlfn.XLOOKUP(C743,'Median Quantity per product'!$D$4:$D$103,'Median Quantity per product'!$E$4:$E$103, "NA"),'Project Work - Data wrows'!D743)</f>
        <v>13</v>
      </c>
      <c r="F743">
        <v>92</v>
      </c>
      <c r="G743">
        <f>IF(F743="",_xlfn.XLOOKUP(C743,'Price Averages'!$D$4:$D$103,'Price Averages'!$E$4:$E$103, "FALSE"), F743)</f>
        <v>92</v>
      </c>
      <c r="H743">
        <v>46</v>
      </c>
      <c r="I743">
        <f>IF(H743="", _xlfn.XLOOKUP(C743, 'Cost Averages'!$D$4:$D$103,'Cost Averages'!$E$4:$E$103, "FALSE"),H743)</f>
        <v>46</v>
      </c>
      <c r="J743">
        <f t="shared" si="69"/>
        <v>1196</v>
      </c>
      <c r="K743">
        <f t="shared" si="70"/>
        <v>598</v>
      </c>
      <c r="L743">
        <f t="shared" si="71"/>
        <v>598</v>
      </c>
      <c r="M743" s="2" t="s">
        <v>28</v>
      </c>
      <c r="N743" t="s">
        <v>699</v>
      </c>
      <c r="O743" t="s">
        <v>41</v>
      </c>
      <c r="P743" s="3">
        <v>11.779256317174871</v>
      </c>
      <c r="Q743" t="str">
        <f t="shared" si="66"/>
        <v>E</v>
      </c>
      <c r="R743">
        <f t="shared" si="67"/>
        <v>2019</v>
      </c>
      <c r="S743">
        <f t="shared" si="68"/>
        <v>0</v>
      </c>
    </row>
    <row r="744" spans="1:19" x14ac:dyDescent="0.25">
      <c r="A744" s="1">
        <v>43671.909148464372</v>
      </c>
      <c r="B744" s="2" t="s">
        <v>1789</v>
      </c>
      <c r="C744" t="s">
        <v>196</v>
      </c>
      <c r="D744">
        <v>1</v>
      </c>
      <c r="E744">
        <f>IF(D744="", _xlfn.XLOOKUP(C744,'Median Quantity per product'!$D$4:$D$103,'Median Quantity per product'!$E$4:$E$103, "NA"),'Project Work - Data wrows'!D744)</f>
        <v>1</v>
      </c>
      <c r="F744" t="s">
        <v>32</v>
      </c>
      <c r="G744">
        <f>IF(F744="",_xlfn.XLOOKUP(C744,'Price Averages'!$D$4:$D$103,'Price Averages'!$E$4:$E$103, "FALSE"), F744)</f>
        <v>57</v>
      </c>
      <c r="H744">
        <v>19</v>
      </c>
      <c r="I744">
        <f>IF(H744="", _xlfn.XLOOKUP(C744, 'Cost Averages'!$D$4:$D$103,'Cost Averages'!$E$4:$E$103, "FALSE"),H744)</f>
        <v>19</v>
      </c>
      <c r="J744">
        <f t="shared" si="69"/>
        <v>57</v>
      </c>
      <c r="K744">
        <f t="shared" si="70"/>
        <v>19</v>
      </c>
      <c r="L744">
        <f t="shared" si="71"/>
        <v>38</v>
      </c>
      <c r="M744" s="2" t="s">
        <v>23</v>
      </c>
      <c r="N744" t="s">
        <v>531</v>
      </c>
      <c r="O744" t="s">
        <v>41</v>
      </c>
      <c r="P744" s="3">
        <v>10.954865572729823</v>
      </c>
      <c r="Q744" t="str">
        <f t="shared" si="66"/>
        <v>E</v>
      </c>
      <c r="R744">
        <f t="shared" si="67"/>
        <v>2019</v>
      </c>
      <c r="S744">
        <f t="shared" si="68"/>
        <v>0</v>
      </c>
    </row>
    <row r="745" spans="1:19" x14ac:dyDescent="0.25">
      <c r="A745" s="1">
        <v>43710.375857504667</v>
      </c>
      <c r="B745" s="2" t="s">
        <v>2202</v>
      </c>
      <c r="C745" t="s">
        <v>196</v>
      </c>
      <c r="D745">
        <v>3</v>
      </c>
      <c r="E745">
        <f>IF(D745="", _xlfn.XLOOKUP(C745,'Median Quantity per product'!$D$4:$D$103,'Median Quantity per product'!$E$4:$E$103, "NA"),'Project Work - Data wrows'!D745)</f>
        <v>3</v>
      </c>
      <c r="F745" t="s">
        <v>32</v>
      </c>
      <c r="G745">
        <f>IF(F745="",_xlfn.XLOOKUP(C745,'Price Averages'!$D$4:$D$103,'Price Averages'!$E$4:$E$103, "FALSE"), F745)</f>
        <v>57</v>
      </c>
      <c r="H745">
        <v>19</v>
      </c>
      <c r="I745">
        <f>IF(H745="", _xlfn.XLOOKUP(C745, 'Cost Averages'!$D$4:$D$103,'Cost Averages'!$E$4:$E$103, "FALSE"),H745)</f>
        <v>19</v>
      </c>
      <c r="J745">
        <f t="shared" si="69"/>
        <v>171</v>
      </c>
      <c r="K745">
        <f t="shared" si="70"/>
        <v>57</v>
      </c>
      <c r="L745">
        <f t="shared" si="71"/>
        <v>114</v>
      </c>
      <c r="M745" s="2" t="s">
        <v>28</v>
      </c>
      <c r="N745" t="s">
        <v>848</v>
      </c>
      <c r="O745" t="s">
        <v>34</v>
      </c>
      <c r="P745" s="3">
        <v>11.226611755437654</v>
      </c>
      <c r="Q745" t="str">
        <f t="shared" si="66"/>
        <v>E</v>
      </c>
      <c r="R745">
        <f t="shared" si="67"/>
        <v>2019</v>
      </c>
      <c r="S745">
        <f t="shared" si="68"/>
        <v>0</v>
      </c>
    </row>
    <row r="746" spans="1:19" x14ac:dyDescent="0.25">
      <c r="A746" s="1">
        <v>43539.618749927002</v>
      </c>
      <c r="B746" s="2" t="s">
        <v>892</v>
      </c>
      <c r="C746" t="s">
        <v>196</v>
      </c>
      <c r="D746">
        <v>7</v>
      </c>
      <c r="E746">
        <f>IF(D746="", _xlfn.XLOOKUP(C746,'Median Quantity per product'!$D$4:$D$103,'Median Quantity per product'!$E$4:$E$103, "NA"),'Project Work - Data wrows'!D746)</f>
        <v>7</v>
      </c>
      <c r="F746" t="s">
        <v>32</v>
      </c>
      <c r="G746">
        <f>IF(F746="",_xlfn.XLOOKUP(C746,'Price Averages'!$D$4:$D$103,'Price Averages'!$E$4:$E$103, "FALSE"), F746)</f>
        <v>57</v>
      </c>
      <c r="H746">
        <v>19</v>
      </c>
      <c r="I746">
        <f>IF(H746="", _xlfn.XLOOKUP(C746, 'Cost Averages'!$D$4:$D$103,'Cost Averages'!$E$4:$E$103, "FALSE"),H746)</f>
        <v>19</v>
      </c>
      <c r="J746">
        <f t="shared" si="69"/>
        <v>399</v>
      </c>
      <c r="K746">
        <f t="shared" si="70"/>
        <v>133</v>
      </c>
      <c r="L746">
        <f t="shared" si="71"/>
        <v>266</v>
      </c>
      <c r="M746" s="2" t="s">
        <v>28</v>
      </c>
      <c r="N746" t="s">
        <v>537</v>
      </c>
      <c r="O746" t="s">
        <v>46</v>
      </c>
      <c r="P746" s="3">
        <v>10.112765954734209</v>
      </c>
      <c r="Q746" t="str">
        <f t="shared" si="66"/>
        <v>E</v>
      </c>
      <c r="R746">
        <f t="shared" si="67"/>
        <v>2019</v>
      </c>
      <c r="S746">
        <f t="shared" si="68"/>
        <v>0</v>
      </c>
    </row>
    <row r="747" spans="1:19" x14ac:dyDescent="0.25">
      <c r="A747" s="1">
        <v>43704.3744225841</v>
      </c>
      <c r="B747" s="2" t="s">
        <v>2696</v>
      </c>
      <c r="C747" t="s">
        <v>196</v>
      </c>
      <c r="D747">
        <v>9</v>
      </c>
      <c r="E747">
        <f>IF(D747="", _xlfn.XLOOKUP(C747,'Median Quantity per product'!$D$4:$D$103,'Median Quantity per product'!$E$4:$E$103, "NA"),'Project Work - Data wrows'!D747)</f>
        <v>9</v>
      </c>
      <c r="F747">
        <v>57</v>
      </c>
      <c r="G747">
        <f>IF(F747="",_xlfn.XLOOKUP(C747,'Price Averages'!$D$4:$D$103,'Price Averages'!$E$4:$E$103, "FALSE"), F747)</f>
        <v>57</v>
      </c>
      <c r="H747">
        <v>19</v>
      </c>
      <c r="I747">
        <f>IF(H747="", _xlfn.XLOOKUP(C747, 'Cost Averages'!$D$4:$D$103,'Cost Averages'!$E$4:$E$103, "FALSE"),H747)</f>
        <v>19</v>
      </c>
      <c r="J747">
        <f t="shared" si="69"/>
        <v>513</v>
      </c>
      <c r="K747">
        <f t="shared" si="70"/>
        <v>171</v>
      </c>
      <c r="L747">
        <f t="shared" si="71"/>
        <v>342</v>
      </c>
      <c r="M747" s="2" t="s">
        <v>28</v>
      </c>
      <c r="N747" t="s">
        <v>673</v>
      </c>
      <c r="O747" t="s">
        <v>78</v>
      </c>
      <c r="P747" s="3">
        <v>8.1628930629234038</v>
      </c>
      <c r="Q747" t="str">
        <f t="shared" si="66"/>
        <v>E</v>
      </c>
      <c r="R747">
        <f t="shared" si="67"/>
        <v>2019</v>
      </c>
      <c r="S747">
        <f t="shared" si="68"/>
        <v>0</v>
      </c>
    </row>
    <row r="748" spans="1:19" x14ac:dyDescent="0.25">
      <c r="A748" s="1">
        <v>43750.992135332708</v>
      </c>
      <c r="B748" s="2" t="s">
        <v>1899</v>
      </c>
      <c r="C748" t="s">
        <v>196</v>
      </c>
      <c r="D748">
        <v>10</v>
      </c>
      <c r="E748">
        <f>IF(D748="", _xlfn.XLOOKUP(C748,'Median Quantity per product'!$D$4:$D$103,'Median Quantity per product'!$E$4:$E$103, "NA"),'Project Work - Data wrows'!D748)</f>
        <v>10</v>
      </c>
      <c r="F748">
        <v>57</v>
      </c>
      <c r="G748">
        <f>IF(F748="",_xlfn.XLOOKUP(C748,'Price Averages'!$D$4:$D$103,'Price Averages'!$E$4:$E$103, "FALSE"), F748)</f>
        <v>57</v>
      </c>
      <c r="H748">
        <v>19</v>
      </c>
      <c r="I748">
        <f>IF(H748="", _xlfn.XLOOKUP(C748, 'Cost Averages'!$D$4:$D$103,'Cost Averages'!$E$4:$E$103, "FALSE"),H748)</f>
        <v>19</v>
      </c>
      <c r="J748">
        <f t="shared" si="69"/>
        <v>570</v>
      </c>
      <c r="K748">
        <f t="shared" si="70"/>
        <v>190</v>
      </c>
      <c r="L748">
        <f t="shared" si="71"/>
        <v>380</v>
      </c>
      <c r="M748" s="2" t="s">
        <v>28</v>
      </c>
      <c r="N748" t="s">
        <v>91</v>
      </c>
      <c r="O748" t="s">
        <v>78</v>
      </c>
      <c r="P748" s="3">
        <v>15.140903556171683</v>
      </c>
      <c r="Q748" t="str">
        <f t="shared" si="66"/>
        <v>E</v>
      </c>
      <c r="R748">
        <f t="shared" si="67"/>
        <v>2019</v>
      </c>
      <c r="S748">
        <f t="shared" si="68"/>
        <v>0</v>
      </c>
    </row>
    <row r="749" spans="1:19" x14ac:dyDescent="0.25">
      <c r="A749" s="1">
        <v>43543.202815113415</v>
      </c>
      <c r="B749" s="2" t="s">
        <v>2749</v>
      </c>
      <c r="C749" t="s">
        <v>196</v>
      </c>
      <c r="D749">
        <v>11</v>
      </c>
      <c r="E749">
        <f>IF(D749="", _xlfn.XLOOKUP(C749,'Median Quantity per product'!$D$4:$D$103,'Median Quantity per product'!$E$4:$E$103, "NA"),'Project Work - Data wrows'!D749)</f>
        <v>11</v>
      </c>
      <c r="F749" t="s">
        <v>32</v>
      </c>
      <c r="G749">
        <f>IF(F749="",_xlfn.XLOOKUP(C749,'Price Averages'!$D$4:$D$103,'Price Averages'!$E$4:$E$103, "FALSE"), F749)</f>
        <v>57</v>
      </c>
      <c r="H749">
        <v>19</v>
      </c>
      <c r="I749">
        <f>IF(H749="", _xlfn.XLOOKUP(C749, 'Cost Averages'!$D$4:$D$103,'Cost Averages'!$E$4:$E$103, "FALSE"),H749)</f>
        <v>19</v>
      </c>
      <c r="J749">
        <f t="shared" si="69"/>
        <v>627</v>
      </c>
      <c r="K749">
        <f t="shared" si="70"/>
        <v>209</v>
      </c>
      <c r="L749">
        <f t="shared" si="71"/>
        <v>418</v>
      </c>
      <c r="M749" s="2" t="s">
        <v>28</v>
      </c>
      <c r="N749" t="s">
        <v>954</v>
      </c>
      <c r="O749" t="s">
        <v>78</v>
      </c>
      <c r="P749" s="3">
        <v>10.968401424454578</v>
      </c>
      <c r="Q749" t="str">
        <f t="shared" si="66"/>
        <v>E</v>
      </c>
      <c r="R749">
        <f t="shared" si="67"/>
        <v>2019</v>
      </c>
      <c r="S749">
        <f t="shared" si="68"/>
        <v>0</v>
      </c>
    </row>
    <row r="750" spans="1:19" x14ac:dyDescent="0.25">
      <c r="A750" s="1">
        <v>43796.592982451068</v>
      </c>
      <c r="B750" s="2" t="s">
        <v>1213</v>
      </c>
      <c r="C750" t="s">
        <v>196</v>
      </c>
      <c r="D750">
        <v>12</v>
      </c>
      <c r="E750">
        <f>IF(D750="", _xlfn.XLOOKUP(C750,'Median Quantity per product'!$D$4:$D$103,'Median Quantity per product'!$E$4:$E$103, "NA"),'Project Work - Data wrows'!D750)</f>
        <v>12</v>
      </c>
      <c r="F750">
        <v>57</v>
      </c>
      <c r="G750">
        <f>IF(F750="",_xlfn.XLOOKUP(C750,'Price Averages'!$D$4:$D$103,'Price Averages'!$E$4:$E$103, "FALSE"), F750)</f>
        <v>57</v>
      </c>
      <c r="H750">
        <v>19</v>
      </c>
      <c r="I750">
        <f>IF(H750="", _xlfn.XLOOKUP(C750, 'Cost Averages'!$D$4:$D$103,'Cost Averages'!$E$4:$E$103, "FALSE"),H750)</f>
        <v>19</v>
      </c>
      <c r="J750">
        <f t="shared" si="69"/>
        <v>684</v>
      </c>
      <c r="K750">
        <f t="shared" si="70"/>
        <v>228</v>
      </c>
      <c r="L750">
        <f t="shared" si="71"/>
        <v>456</v>
      </c>
      <c r="M750" s="2" t="s">
        <v>28</v>
      </c>
      <c r="N750" t="s">
        <v>310</v>
      </c>
      <c r="O750" t="s">
        <v>25</v>
      </c>
      <c r="P750" s="3">
        <v>9.0350666811770921</v>
      </c>
      <c r="Q750" t="str">
        <f t="shared" si="66"/>
        <v>E</v>
      </c>
      <c r="R750">
        <f t="shared" si="67"/>
        <v>2019</v>
      </c>
      <c r="S750">
        <f t="shared" si="68"/>
        <v>0</v>
      </c>
    </row>
    <row r="751" spans="1:19" x14ac:dyDescent="0.25">
      <c r="A751" s="1">
        <v>43813.774121755458</v>
      </c>
      <c r="B751" s="2" t="s">
        <v>195</v>
      </c>
      <c r="C751" t="s">
        <v>196</v>
      </c>
      <c r="D751">
        <v>13</v>
      </c>
      <c r="E751">
        <f>IF(D751="", _xlfn.XLOOKUP(C751,'Median Quantity per product'!$D$4:$D$103,'Median Quantity per product'!$E$4:$E$103, "NA"),'Project Work - Data wrows'!D751)</f>
        <v>13</v>
      </c>
      <c r="F751">
        <v>57</v>
      </c>
      <c r="G751">
        <f>IF(F751="",_xlfn.XLOOKUP(C751,'Price Averages'!$D$4:$D$103,'Price Averages'!$E$4:$E$103, "FALSE"), F751)</f>
        <v>57</v>
      </c>
      <c r="H751">
        <v>19</v>
      </c>
      <c r="I751">
        <f>IF(H751="", _xlfn.XLOOKUP(C751, 'Cost Averages'!$D$4:$D$103,'Cost Averages'!$E$4:$E$103, "FALSE"),H751)</f>
        <v>19</v>
      </c>
      <c r="J751">
        <f t="shared" si="69"/>
        <v>741</v>
      </c>
      <c r="K751">
        <f t="shared" si="70"/>
        <v>247</v>
      </c>
      <c r="L751">
        <f t="shared" si="71"/>
        <v>494</v>
      </c>
      <c r="M751" s="2" t="s">
        <v>28</v>
      </c>
      <c r="N751" t="s">
        <v>197</v>
      </c>
      <c r="O751" t="s">
        <v>25</v>
      </c>
      <c r="P751" s="3">
        <v>12.007834550770397</v>
      </c>
      <c r="Q751" t="str">
        <f t="shared" si="66"/>
        <v>E</v>
      </c>
      <c r="R751">
        <f t="shared" si="67"/>
        <v>2019</v>
      </c>
      <c r="S751">
        <f t="shared" si="68"/>
        <v>0</v>
      </c>
    </row>
    <row r="752" spans="1:19" x14ac:dyDescent="0.25">
      <c r="A752" s="1">
        <v>43627.740066481703</v>
      </c>
      <c r="B752" s="2" t="s">
        <v>1495</v>
      </c>
      <c r="C752" t="s">
        <v>196</v>
      </c>
      <c r="D752">
        <v>16</v>
      </c>
      <c r="E752">
        <f>IF(D752="", _xlfn.XLOOKUP(C752,'Median Quantity per product'!$D$4:$D$103,'Median Quantity per product'!$E$4:$E$103, "NA"),'Project Work - Data wrows'!D752)</f>
        <v>16</v>
      </c>
      <c r="F752" t="s">
        <v>32</v>
      </c>
      <c r="G752">
        <f>IF(F752="",_xlfn.XLOOKUP(C752,'Price Averages'!$D$4:$D$103,'Price Averages'!$E$4:$E$103, "FALSE"), F752)</f>
        <v>57</v>
      </c>
      <c r="H752">
        <v>19</v>
      </c>
      <c r="I752">
        <f>IF(H752="", _xlfn.XLOOKUP(C752, 'Cost Averages'!$D$4:$D$103,'Cost Averages'!$E$4:$E$103, "FALSE"),H752)</f>
        <v>19</v>
      </c>
      <c r="J752">
        <f t="shared" si="69"/>
        <v>912</v>
      </c>
      <c r="K752">
        <f t="shared" si="70"/>
        <v>304</v>
      </c>
      <c r="L752">
        <f t="shared" si="71"/>
        <v>608</v>
      </c>
      <c r="M752" s="2" t="s">
        <v>23</v>
      </c>
      <c r="N752" t="s">
        <v>168</v>
      </c>
      <c r="O752" t="s">
        <v>56</v>
      </c>
      <c r="P752" s="3">
        <v>12.1334991293512</v>
      </c>
      <c r="Q752" t="str">
        <f t="shared" si="66"/>
        <v>E</v>
      </c>
      <c r="R752">
        <f t="shared" si="67"/>
        <v>2019</v>
      </c>
      <c r="S752">
        <f t="shared" si="68"/>
        <v>0</v>
      </c>
    </row>
    <row r="753" spans="1:19" x14ac:dyDescent="0.25">
      <c r="A753" s="1">
        <v>43793</v>
      </c>
      <c r="B753" s="2" t="s">
        <v>3210</v>
      </c>
      <c r="C753" t="s">
        <v>196</v>
      </c>
      <c r="D753">
        <v>18</v>
      </c>
      <c r="E753">
        <f>IF(D753="", _xlfn.XLOOKUP(C753,'Median Quantity per product'!$D$4:$D$103,'Median Quantity per product'!$E$4:$E$103, "NA"),'Project Work - Data wrows'!D753)</f>
        <v>18</v>
      </c>
      <c r="F753">
        <v>57</v>
      </c>
      <c r="G753">
        <f>IF(F753="",_xlfn.XLOOKUP(C753,'Price Averages'!$D$4:$D$103,'Price Averages'!$E$4:$E$103, "FALSE"), F753)</f>
        <v>57</v>
      </c>
      <c r="H753">
        <v>19</v>
      </c>
      <c r="I753">
        <f>IF(H753="", _xlfn.XLOOKUP(C753, 'Cost Averages'!$D$4:$D$103,'Cost Averages'!$E$4:$E$103, "FALSE"),H753)</f>
        <v>19</v>
      </c>
      <c r="J753">
        <f t="shared" si="69"/>
        <v>1026</v>
      </c>
      <c r="K753">
        <f t="shared" si="70"/>
        <v>342</v>
      </c>
      <c r="L753">
        <f t="shared" si="71"/>
        <v>684</v>
      </c>
      <c r="M753" s="2" t="s">
        <v>28</v>
      </c>
      <c r="N753" t="s">
        <v>440</v>
      </c>
      <c r="O753" t="s">
        <v>50</v>
      </c>
      <c r="P753" s="3">
        <v>15.770846827234339</v>
      </c>
      <c r="Q753" t="str">
        <f t="shared" si="66"/>
        <v>E</v>
      </c>
      <c r="R753">
        <f t="shared" si="67"/>
        <v>2019</v>
      </c>
      <c r="S753">
        <f t="shared" si="68"/>
        <v>0</v>
      </c>
    </row>
    <row r="754" spans="1:19" x14ac:dyDescent="0.25">
      <c r="A754" s="1">
        <v>43721.903190746074</v>
      </c>
      <c r="B754" s="2" t="s">
        <v>1485</v>
      </c>
      <c r="C754" t="s">
        <v>196</v>
      </c>
      <c r="D754">
        <v>19</v>
      </c>
      <c r="E754">
        <f>IF(D754="", _xlfn.XLOOKUP(C754,'Median Quantity per product'!$D$4:$D$103,'Median Quantity per product'!$E$4:$E$103, "NA"),'Project Work - Data wrows'!D754)</f>
        <v>19</v>
      </c>
      <c r="F754">
        <v>57</v>
      </c>
      <c r="G754">
        <f>IF(F754="",_xlfn.XLOOKUP(C754,'Price Averages'!$D$4:$D$103,'Price Averages'!$E$4:$E$103, "FALSE"), F754)</f>
        <v>57</v>
      </c>
      <c r="H754">
        <v>19</v>
      </c>
      <c r="I754">
        <f>IF(H754="", _xlfn.XLOOKUP(C754, 'Cost Averages'!$D$4:$D$103,'Cost Averages'!$E$4:$E$103, "FALSE"),H754)</f>
        <v>19</v>
      </c>
      <c r="J754">
        <f t="shared" si="69"/>
        <v>1083</v>
      </c>
      <c r="K754">
        <f t="shared" si="70"/>
        <v>361</v>
      </c>
      <c r="L754">
        <f t="shared" si="71"/>
        <v>722</v>
      </c>
      <c r="M754" s="2" t="s">
        <v>44</v>
      </c>
      <c r="N754" t="s">
        <v>699</v>
      </c>
      <c r="O754" t="s">
        <v>41</v>
      </c>
      <c r="P754" s="3">
        <v>11.779256317174871</v>
      </c>
      <c r="Q754" t="str">
        <f t="shared" si="66"/>
        <v>E</v>
      </c>
      <c r="R754">
        <f t="shared" si="67"/>
        <v>2019</v>
      </c>
      <c r="S754">
        <f t="shared" si="68"/>
        <v>0</v>
      </c>
    </row>
    <row r="755" spans="1:19" x14ac:dyDescent="0.25">
      <c r="A755" s="1">
        <v>43737.983022370689</v>
      </c>
      <c r="B755" s="2" t="s">
        <v>801</v>
      </c>
      <c r="C755" t="s">
        <v>196</v>
      </c>
      <c r="D755" t="s">
        <v>32</v>
      </c>
      <c r="E755">
        <f>IF(D755="", _xlfn.XLOOKUP(C755,'Median Quantity per product'!$D$4:$D$103,'Median Quantity per product'!$E$4:$E$103, "NA"),'Project Work - Data wrows'!D755)</f>
        <v>11</v>
      </c>
      <c r="F755" t="s">
        <v>32</v>
      </c>
      <c r="G755">
        <f>IF(F755="",_xlfn.XLOOKUP(C755,'Price Averages'!$D$4:$D$103,'Price Averages'!$E$4:$E$103, "FALSE"), F755)</f>
        <v>57</v>
      </c>
      <c r="H755">
        <v>19</v>
      </c>
      <c r="I755">
        <f>IF(H755="", _xlfn.XLOOKUP(C755, 'Cost Averages'!$D$4:$D$103,'Cost Averages'!$E$4:$E$103, "FALSE"),H755)</f>
        <v>19</v>
      </c>
      <c r="J755">
        <f t="shared" si="69"/>
        <v>627</v>
      </c>
      <c r="K755">
        <f t="shared" si="70"/>
        <v>209</v>
      </c>
      <c r="L755">
        <f t="shared" si="71"/>
        <v>418</v>
      </c>
      <c r="M755" s="2" t="s">
        <v>28</v>
      </c>
      <c r="N755" t="s">
        <v>256</v>
      </c>
      <c r="O755" t="s">
        <v>34</v>
      </c>
      <c r="P755" s="3">
        <v>12.514998090845811</v>
      </c>
      <c r="Q755" t="str">
        <f t="shared" si="66"/>
        <v>E</v>
      </c>
      <c r="R755">
        <f t="shared" si="67"/>
        <v>2019</v>
      </c>
      <c r="S755">
        <f t="shared" si="68"/>
        <v>0</v>
      </c>
    </row>
    <row r="756" spans="1:19" x14ac:dyDescent="0.25">
      <c r="A756" s="1">
        <v>43578.659830010285</v>
      </c>
      <c r="B756" s="2" t="s">
        <v>2034</v>
      </c>
      <c r="C756" t="s">
        <v>36</v>
      </c>
      <c r="D756">
        <v>4</v>
      </c>
      <c r="E756">
        <f>IF(D756="", _xlfn.XLOOKUP(C756,'Median Quantity per product'!$D$4:$D$103,'Median Quantity per product'!$E$4:$E$103, "NA"),'Project Work - Data wrows'!D756)</f>
        <v>4</v>
      </c>
      <c r="F756">
        <v>114</v>
      </c>
      <c r="G756">
        <f>IF(F756="",_xlfn.XLOOKUP(C756,'Price Averages'!$D$4:$D$103,'Price Averages'!$E$4:$E$103, "FALSE"), F756)</f>
        <v>114</v>
      </c>
      <c r="H756">
        <v>57</v>
      </c>
      <c r="I756">
        <f>IF(H756="", _xlfn.XLOOKUP(C756, 'Cost Averages'!$D$4:$D$103,'Cost Averages'!$E$4:$E$103, "FALSE"),H756)</f>
        <v>57</v>
      </c>
      <c r="J756">
        <f t="shared" si="69"/>
        <v>456</v>
      </c>
      <c r="K756">
        <f t="shared" si="70"/>
        <v>228</v>
      </c>
      <c r="L756">
        <f t="shared" si="71"/>
        <v>228</v>
      </c>
      <c r="M756" s="2" t="s">
        <v>28</v>
      </c>
      <c r="N756" t="s">
        <v>614</v>
      </c>
      <c r="O756" t="s">
        <v>41</v>
      </c>
      <c r="P756" s="3">
        <v>8.3272837771733244</v>
      </c>
      <c r="Q756" t="str">
        <f t="shared" si="66"/>
        <v>E</v>
      </c>
      <c r="R756">
        <f t="shared" si="67"/>
        <v>2019</v>
      </c>
      <c r="S756">
        <f t="shared" si="68"/>
        <v>0</v>
      </c>
    </row>
    <row r="757" spans="1:19" x14ac:dyDescent="0.25">
      <c r="A757" s="1">
        <v>43788.145486281966</v>
      </c>
      <c r="B757" s="2" t="s">
        <v>2276</v>
      </c>
      <c r="C757" t="s">
        <v>36</v>
      </c>
      <c r="D757">
        <v>11</v>
      </c>
      <c r="E757">
        <f>IF(D757="", _xlfn.XLOOKUP(C757,'Median Quantity per product'!$D$4:$D$103,'Median Quantity per product'!$E$4:$E$103, "NA"),'Project Work - Data wrows'!D757)</f>
        <v>11</v>
      </c>
      <c r="F757">
        <v>114</v>
      </c>
      <c r="G757">
        <f>IF(F757="",_xlfn.XLOOKUP(C757,'Price Averages'!$D$4:$D$103,'Price Averages'!$E$4:$E$103, "FALSE"), F757)</f>
        <v>114</v>
      </c>
      <c r="H757">
        <v>57</v>
      </c>
      <c r="I757">
        <f>IF(H757="", _xlfn.XLOOKUP(C757, 'Cost Averages'!$D$4:$D$103,'Cost Averages'!$E$4:$E$103, "FALSE"),H757)</f>
        <v>57</v>
      </c>
      <c r="J757">
        <f t="shared" si="69"/>
        <v>1254</v>
      </c>
      <c r="K757">
        <f t="shared" si="70"/>
        <v>627</v>
      </c>
      <c r="L757">
        <f t="shared" si="71"/>
        <v>627</v>
      </c>
      <c r="M757" s="2" t="s">
        <v>28</v>
      </c>
      <c r="N757" t="s">
        <v>363</v>
      </c>
      <c r="O757" t="s">
        <v>50</v>
      </c>
      <c r="P757" s="3">
        <v>12.004541523616258</v>
      </c>
      <c r="Q757" t="str">
        <f t="shared" si="66"/>
        <v>E</v>
      </c>
      <c r="R757">
        <f t="shared" si="67"/>
        <v>2019</v>
      </c>
      <c r="S757">
        <f t="shared" si="68"/>
        <v>0</v>
      </c>
    </row>
    <row r="758" spans="1:19" x14ac:dyDescent="0.25">
      <c r="A758" s="1">
        <v>43631.40297850746</v>
      </c>
      <c r="B758" s="2" t="s">
        <v>1842</v>
      </c>
      <c r="C758" t="s">
        <v>36</v>
      </c>
      <c r="D758">
        <v>14</v>
      </c>
      <c r="E758">
        <f>IF(D758="", _xlfn.XLOOKUP(C758,'Median Quantity per product'!$D$4:$D$103,'Median Quantity per product'!$E$4:$E$103, "NA"),'Project Work - Data wrows'!D758)</f>
        <v>14</v>
      </c>
      <c r="F758">
        <v>114</v>
      </c>
      <c r="G758">
        <f>IF(F758="",_xlfn.XLOOKUP(C758,'Price Averages'!$D$4:$D$103,'Price Averages'!$E$4:$E$103, "FALSE"), F758)</f>
        <v>114</v>
      </c>
      <c r="H758">
        <v>57</v>
      </c>
      <c r="I758">
        <f>IF(H758="", _xlfn.XLOOKUP(C758, 'Cost Averages'!$D$4:$D$103,'Cost Averages'!$E$4:$E$103, "FALSE"),H758)</f>
        <v>57</v>
      </c>
      <c r="J758">
        <f t="shared" si="69"/>
        <v>1596</v>
      </c>
      <c r="K758">
        <f t="shared" si="70"/>
        <v>798</v>
      </c>
      <c r="L758">
        <f t="shared" si="71"/>
        <v>798</v>
      </c>
      <c r="M758" s="2" t="s">
        <v>28</v>
      </c>
      <c r="N758" t="s">
        <v>895</v>
      </c>
      <c r="O758" t="s">
        <v>50</v>
      </c>
      <c r="P758" s="3">
        <v>11.952554704438674</v>
      </c>
      <c r="Q758" t="str">
        <f t="shared" si="66"/>
        <v>E</v>
      </c>
      <c r="R758">
        <f t="shared" si="67"/>
        <v>2019</v>
      </c>
      <c r="S758">
        <f t="shared" si="68"/>
        <v>0</v>
      </c>
    </row>
    <row r="759" spans="1:19" x14ac:dyDescent="0.25">
      <c r="A759" s="1">
        <v>43809.673552403379</v>
      </c>
      <c r="B759" s="2" t="s">
        <v>2015</v>
      </c>
      <c r="C759" t="s">
        <v>36</v>
      </c>
      <c r="D759">
        <v>14</v>
      </c>
      <c r="E759">
        <f>IF(D759="", _xlfn.XLOOKUP(C759,'Median Quantity per product'!$D$4:$D$103,'Median Quantity per product'!$E$4:$E$103, "NA"),'Project Work - Data wrows'!D759)</f>
        <v>14</v>
      </c>
      <c r="F759" t="s">
        <v>32</v>
      </c>
      <c r="G759">
        <f>IF(F759="",_xlfn.XLOOKUP(C759,'Price Averages'!$D$4:$D$103,'Price Averages'!$E$4:$E$103, "FALSE"), F759)</f>
        <v>114</v>
      </c>
      <c r="H759">
        <v>57</v>
      </c>
      <c r="I759">
        <f>IF(H759="", _xlfn.XLOOKUP(C759, 'Cost Averages'!$D$4:$D$103,'Cost Averages'!$E$4:$E$103, "FALSE"),H759)</f>
        <v>57</v>
      </c>
      <c r="J759">
        <f t="shared" si="69"/>
        <v>1596</v>
      </c>
      <c r="K759">
        <f t="shared" si="70"/>
        <v>798</v>
      </c>
      <c r="L759">
        <f t="shared" si="71"/>
        <v>798</v>
      </c>
      <c r="M759" s="2" t="s">
        <v>28</v>
      </c>
      <c r="N759" t="s">
        <v>59</v>
      </c>
      <c r="O759" t="s">
        <v>56</v>
      </c>
      <c r="P759" s="3">
        <v>15.602184182549776</v>
      </c>
      <c r="Q759" t="str">
        <f t="shared" si="66"/>
        <v>E</v>
      </c>
      <c r="R759">
        <f t="shared" si="67"/>
        <v>2019</v>
      </c>
      <c r="S759">
        <f t="shared" si="68"/>
        <v>0</v>
      </c>
    </row>
    <row r="760" spans="1:19" x14ac:dyDescent="0.25">
      <c r="A760" s="1">
        <v>43667.435268118548</v>
      </c>
      <c r="B760" s="2" t="s">
        <v>987</v>
      </c>
      <c r="C760" t="s">
        <v>36</v>
      </c>
      <c r="D760">
        <v>16</v>
      </c>
      <c r="E760">
        <f>IF(D760="", _xlfn.XLOOKUP(C760,'Median Quantity per product'!$D$4:$D$103,'Median Quantity per product'!$E$4:$E$103, "NA"),'Project Work - Data wrows'!D760)</f>
        <v>16</v>
      </c>
      <c r="F760">
        <v>114</v>
      </c>
      <c r="G760">
        <f>IF(F760="",_xlfn.XLOOKUP(C760,'Price Averages'!$D$4:$D$103,'Price Averages'!$E$4:$E$103, "FALSE"), F760)</f>
        <v>114</v>
      </c>
      <c r="H760">
        <v>57</v>
      </c>
      <c r="I760">
        <f>IF(H760="", _xlfn.XLOOKUP(C760, 'Cost Averages'!$D$4:$D$103,'Cost Averages'!$E$4:$E$103, "FALSE"),H760)</f>
        <v>57</v>
      </c>
      <c r="J760">
        <f t="shared" si="69"/>
        <v>1824</v>
      </c>
      <c r="K760">
        <f t="shared" si="70"/>
        <v>912</v>
      </c>
      <c r="L760">
        <f t="shared" si="71"/>
        <v>912</v>
      </c>
      <c r="M760" s="2" t="s">
        <v>28</v>
      </c>
      <c r="N760" t="s">
        <v>389</v>
      </c>
      <c r="O760" t="s">
        <v>41</v>
      </c>
      <c r="P760" s="3">
        <v>9.4239783062860578</v>
      </c>
      <c r="Q760" t="str">
        <f t="shared" si="66"/>
        <v>E</v>
      </c>
      <c r="R760">
        <f t="shared" si="67"/>
        <v>2019</v>
      </c>
      <c r="S760">
        <f t="shared" si="68"/>
        <v>0</v>
      </c>
    </row>
    <row r="761" spans="1:19" x14ac:dyDescent="0.25">
      <c r="A761" s="1">
        <v>43809.177615233537</v>
      </c>
      <c r="B761" s="2" t="s">
        <v>345</v>
      </c>
      <c r="C761" t="s">
        <v>36</v>
      </c>
      <c r="D761">
        <v>18</v>
      </c>
      <c r="E761">
        <f>IF(D761="", _xlfn.XLOOKUP(C761,'Median Quantity per product'!$D$4:$D$103,'Median Quantity per product'!$E$4:$E$103, "NA"),'Project Work - Data wrows'!D761)</f>
        <v>18</v>
      </c>
      <c r="F761">
        <v>114</v>
      </c>
      <c r="G761">
        <f>IF(F761="",_xlfn.XLOOKUP(C761,'Price Averages'!$D$4:$D$103,'Price Averages'!$E$4:$E$103, "FALSE"), F761)</f>
        <v>114</v>
      </c>
      <c r="H761">
        <v>57</v>
      </c>
      <c r="I761">
        <f>IF(H761="", _xlfn.XLOOKUP(C761, 'Cost Averages'!$D$4:$D$103,'Cost Averages'!$E$4:$E$103, "FALSE"),H761)</f>
        <v>57</v>
      </c>
      <c r="J761">
        <f t="shared" si="69"/>
        <v>2052</v>
      </c>
      <c r="K761">
        <f t="shared" si="70"/>
        <v>1026</v>
      </c>
      <c r="L761">
        <f t="shared" si="71"/>
        <v>1026</v>
      </c>
      <c r="M761" s="2" t="s">
        <v>28</v>
      </c>
      <c r="N761" t="s">
        <v>346</v>
      </c>
      <c r="O761" t="s">
        <v>34</v>
      </c>
      <c r="P761" s="3">
        <v>13.518413464873573</v>
      </c>
      <c r="Q761" t="str">
        <f t="shared" si="66"/>
        <v>E</v>
      </c>
      <c r="R761">
        <f t="shared" si="67"/>
        <v>2019</v>
      </c>
      <c r="S761">
        <f t="shared" si="68"/>
        <v>0</v>
      </c>
    </row>
    <row r="762" spans="1:19" x14ac:dyDescent="0.25">
      <c r="A762" s="1">
        <v>43623.421984955159</v>
      </c>
      <c r="B762" s="2" t="s">
        <v>1062</v>
      </c>
      <c r="C762" t="s">
        <v>36</v>
      </c>
      <c r="D762">
        <v>19</v>
      </c>
      <c r="E762">
        <f>IF(D762="", _xlfn.XLOOKUP(C762,'Median Quantity per product'!$D$4:$D$103,'Median Quantity per product'!$E$4:$E$103, "NA"),'Project Work - Data wrows'!D762)</f>
        <v>19</v>
      </c>
      <c r="F762">
        <v>114</v>
      </c>
      <c r="G762">
        <f>IF(F762="",_xlfn.XLOOKUP(C762,'Price Averages'!$D$4:$D$103,'Price Averages'!$E$4:$E$103, "FALSE"), F762)</f>
        <v>114</v>
      </c>
      <c r="H762">
        <v>57</v>
      </c>
      <c r="I762">
        <f>IF(H762="", _xlfn.XLOOKUP(C762, 'Cost Averages'!$D$4:$D$103,'Cost Averages'!$E$4:$E$103, "FALSE"),H762)</f>
        <v>57</v>
      </c>
      <c r="J762">
        <f t="shared" si="69"/>
        <v>2166</v>
      </c>
      <c r="K762">
        <f t="shared" si="70"/>
        <v>1083</v>
      </c>
      <c r="L762">
        <f t="shared" si="71"/>
        <v>1083</v>
      </c>
      <c r="M762" s="2" t="s">
        <v>23</v>
      </c>
      <c r="N762" t="s">
        <v>746</v>
      </c>
      <c r="O762" t="s">
        <v>34</v>
      </c>
      <c r="P762" s="3">
        <v>14.376986923104601</v>
      </c>
      <c r="Q762" t="str">
        <f t="shared" si="66"/>
        <v>E</v>
      </c>
      <c r="R762">
        <f t="shared" si="67"/>
        <v>2019</v>
      </c>
      <c r="S762">
        <f t="shared" si="68"/>
        <v>0</v>
      </c>
    </row>
    <row r="763" spans="1:19" x14ac:dyDescent="0.25">
      <c r="A763" s="1">
        <v>43566.871446863173</v>
      </c>
      <c r="B763" s="2" t="s">
        <v>318</v>
      </c>
      <c r="C763" t="s">
        <v>219</v>
      </c>
      <c r="D763">
        <v>3</v>
      </c>
      <c r="E763">
        <f>IF(D763="", _xlfn.XLOOKUP(C763,'Median Quantity per product'!$D$4:$D$103,'Median Quantity per product'!$E$4:$E$103, "NA"),'Project Work - Data wrows'!D763)</f>
        <v>3</v>
      </c>
      <c r="F763">
        <v>144</v>
      </c>
      <c r="G763">
        <f>IF(F763="",_xlfn.XLOOKUP(C763,'Price Averages'!$D$4:$D$103,'Price Averages'!$E$4:$E$103, "FALSE"), F763)</f>
        <v>144</v>
      </c>
      <c r="H763">
        <v>48</v>
      </c>
      <c r="I763">
        <f>IF(H763="", _xlfn.XLOOKUP(C763, 'Cost Averages'!$D$4:$D$103,'Cost Averages'!$E$4:$E$103, "FALSE"),H763)</f>
        <v>48</v>
      </c>
      <c r="J763">
        <f t="shared" si="69"/>
        <v>432</v>
      </c>
      <c r="K763">
        <f t="shared" si="70"/>
        <v>144</v>
      </c>
      <c r="L763">
        <f t="shared" si="71"/>
        <v>288</v>
      </c>
      <c r="M763" s="2" t="s">
        <v>28</v>
      </c>
      <c r="N763" t="s">
        <v>297</v>
      </c>
      <c r="O763" t="s">
        <v>78</v>
      </c>
      <c r="P763" s="3">
        <v>10.317615395419679</v>
      </c>
      <c r="Q763" t="str">
        <f t="shared" si="66"/>
        <v>E</v>
      </c>
      <c r="R763">
        <f t="shared" si="67"/>
        <v>2019</v>
      </c>
      <c r="S763">
        <f t="shared" si="68"/>
        <v>0</v>
      </c>
    </row>
    <row r="764" spans="1:19" x14ac:dyDescent="0.25">
      <c r="A764" s="1">
        <v>43801.65546837508</v>
      </c>
      <c r="B764" s="2" t="s">
        <v>1084</v>
      </c>
      <c r="C764" t="s">
        <v>219</v>
      </c>
      <c r="D764">
        <v>3</v>
      </c>
      <c r="E764">
        <f>IF(D764="", _xlfn.XLOOKUP(C764,'Median Quantity per product'!$D$4:$D$103,'Median Quantity per product'!$E$4:$E$103, "NA"),'Project Work - Data wrows'!D764)</f>
        <v>3</v>
      </c>
      <c r="F764">
        <v>144</v>
      </c>
      <c r="G764">
        <f>IF(F764="",_xlfn.XLOOKUP(C764,'Price Averages'!$D$4:$D$103,'Price Averages'!$E$4:$E$103, "FALSE"), F764)</f>
        <v>144</v>
      </c>
      <c r="H764">
        <v>48</v>
      </c>
      <c r="I764">
        <f>IF(H764="", _xlfn.XLOOKUP(C764, 'Cost Averages'!$D$4:$D$103,'Cost Averages'!$E$4:$E$103, "FALSE"),H764)</f>
        <v>48</v>
      </c>
      <c r="J764">
        <f t="shared" si="69"/>
        <v>432</v>
      </c>
      <c r="K764">
        <f t="shared" si="70"/>
        <v>144</v>
      </c>
      <c r="L764">
        <f t="shared" si="71"/>
        <v>288</v>
      </c>
      <c r="M764" s="2" t="s">
        <v>28</v>
      </c>
      <c r="N764" t="s">
        <v>787</v>
      </c>
      <c r="O764" t="s">
        <v>41</v>
      </c>
      <c r="P764" s="3">
        <v>11.661237375491201</v>
      </c>
      <c r="Q764" t="str">
        <f t="shared" si="66"/>
        <v>E</v>
      </c>
      <c r="R764">
        <f t="shared" si="67"/>
        <v>2019</v>
      </c>
      <c r="S764">
        <f t="shared" si="68"/>
        <v>0</v>
      </c>
    </row>
    <row r="765" spans="1:19" x14ac:dyDescent="0.25">
      <c r="A765" s="1">
        <v>43530.494503308735</v>
      </c>
      <c r="B765" s="2" t="s">
        <v>1864</v>
      </c>
      <c r="C765" t="s">
        <v>219</v>
      </c>
      <c r="D765">
        <v>6</v>
      </c>
      <c r="E765">
        <f>IF(D765="", _xlfn.XLOOKUP(C765,'Median Quantity per product'!$D$4:$D$103,'Median Quantity per product'!$E$4:$E$103, "NA"),'Project Work - Data wrows'!D765)</f>
        <v>6</v>
      </c>
      <c r="F765" t="s">
        <v>32</v>
      </c>
      <c r="G765">
        <f>IF(F765="",_xlfn.XLOOKUP(C765,'Price Averages'!$D$4:$D$103,'Price Averages'!$E$4:$E$103, "FALSE"), F765)</f>
        <v>144</v>
      </c>
      <c r="H765">
        <v>48</v>
      </c>
      <c r="I765">
        <f>IF(H765="", _xlfn.XLOOKUP(C765, 'Cost Averages'!$D$4:$D$103,'Cost Averages'!$E$4:$E$103, "FALSE"),H765)</f>
        <v>48</v>
      </c>
      <c r="J765">
        <f t="shared" si="69"/>
        <v>864</v>
      </c>
      <c r="K765">
        <f t="shared" si="70"/>
        <v>288</v>
      </c>
      <c r="L765">
        <f t="shared" si="71"/>
        <v>576</v>
      </c>
      <c r="M765" s="2" t="s">
        <v>23</v>
      </c>
      <c r="N765" t="s">
        <v>477</v>
      </c>
      <c r="O765" t="s">
        <v>41</v>
      </c>
      <c r="P765" s="3">
        <v>12.889576147248359</v>
      </c>
      <c r="Q765" t="str">
        <f t="shared" si="66"/>
        <v>E</v>
      </c>
      <c r="R765">
        <f t="shared" si="67"/>
        <v>2019</v>
      </c>
      <c r="S765">
        <f t="shared" si="68"/>
        <v>0</v>
      </c>
    </row>
    <row r="766" spans="1:19" x14ac:dyDescent="0.25">
      <c r="A766" s="1">
        <v>43779.97994640933</v>
      </c>
      <c r="B766" s="2" t="s">
        <v>1573</v>
      </c>
      <c r="C766" t="s">
        <v>312</v>
      </c>
      <c r="D766">
        <v>1</v>
      </c>
      <c r="E766">
        <f>IF(D766="", _xlfn.XLOOKUP(C766,'Median Quantity per product'!$D$4:$D$103,'Median Quantity per product'!$E$4:$E$103, "NA"),'Project Work - Data wrows'!D766)</f>
        <v>1</v>
      </c>
      <c r="F766">
        <v>280</v>
      </c>
      <c r="G766">
        <f>IF(F766="",_xlfn.XLOOKUP(C766,'Price Averages'!$D$4:$D$103,'Price Averages'!$E$4:$E$103, "FALSE"), F766)</f>
        <v>280</v>
      </c>
      <c r="H766">
        <v>70</v>
      </c>
      <c r="I766">
        <f>IF(H766="", _xlfn.XLOOKUP(C766, 'Cost Averages'!$D$4:$D$103,'Cost Averages'!$E$4:$E$103, "FALSE"),H766)</f>
        <v>70</v>
      </c>
      <c r="J766">
        <f t="shared" si="69"/>
        <v>280</v>
      </c>
      <c r="K766">
        <f t="shared" si="70"/>
        <v>70</v>
      </c>
      <c r="L766">
        <f t="shared" si="71"/>
        <v>210</v>
      </c>
      <c r="M766" s="2" t="s">
        <v>28</v>
      </c>
      <c r="N766" t="s">
        <v>811</v>
      </c>
      <c r="O766" t="s">
        <v>78</v>
      </c>
      <c r="P766" s="3">
        <v>12.155895475340943</v>
      </c>
      <c r="Q766" t="str">
        <f t="shared" si="66"/>
        <v>E</v>
      </c>
      <c r="R766">
        <f t="shared" si="67"/>
        <v>2019</v>
      </c>
      <c r="S766">
        <f t="shared" si="68"/>
        <v>0</v>
      </c>
    </row>
    <row r="767" spans="1:19" x14ac:dyDescent="0.25">
      <c r="A767" s="1">
        <v>43549.760762098085</v>
      </c>
      <c r="B767" s="2" t="s">
        <v>1478</v>
      </c>
      <c r="C767" t="s">
        <v>312</v>
      </c>
      <c r="D767">
        <v>2</v>
      </c>
      <c r="E767">
        <f>IF(D767="", _xlfn.XLOOKUP(C767,'Median Quantity per product'!$D$4:$D$103,'Median Quantity per product'!$E$4:$E$103, "NA"),'Project Work - Data wrows'!D767)</f>
        <v>2</v>
      </c>
      <c r="F767">
        <v>280</v>
      </c>
      <c r="G767">
        <f>IF(F767="",_xlfn.XLOOKUP(C767,'Price Averages'!$D$4:$D$103,'Price Averages'!$E$4:$E$103, "FALSE"), F767)</f>
        <v>280</v>
      </c>
      <c r="H767">
        <v>70</v>
      </c>
      <c r="I767">
        <f>IF(H767="", _xlfn.XLOOKUP(C767, 'Cost Averages'!$D$4:$D$103,'Cost Averages'!$E$4:$E$103, "FALSE"),H767)</f>
        <v>70</v>
      </c>
      <c r="J767">
        <f t="shared" si="69"/>
        <v>560</v>
      </c>
      <c r="K767">
        <f t="shared" si="70"/>
        <v>140</v>
      </c>
      <c r="L767">
        <f t="shared" si="71"/>
        <v>420</v>
      </c>
      <c r="M767" s="2" t="s">
        <v>28</v>
      </c>
      <c r="N767" t="s">
        <v>129</v>
      </c>
      <c r="O767" t="s">
        <v>34</v>
      </c>
      <c r="P767" s="3">
        <v>11.410471033945758</v>
      </c>
      <c r="Q767" t="str">
        <f t="shared" si="66"/>
        <v>E</v>
      </c>
      <c r="R767">
        <f t="shared" si="67"/>
        <v>2019</v>
      </c>
      <c r="S767">
        <f t="shared" si="68"/>
        <v>0</v>
      </c>
    </row>
    <row r="768" spans="1:19" x14ac:dyDescent="0.25">
      <c r="A768" s="1">
        <v>43801.675719984669</v>
      </c>
      <c r="B768" s="2" t="s">
        <v>1871</v>
      </c>
      <c r="C768" t="s">
        <v>312</v>
      </c>
      <c r="D768">
        <v>14</v>
      </c>
      <c r="E768">
        <f>IF(D768="", _xlfn.XLOOKUP(C768,'Median Quantity per product'!$D$4:$D$103,'Median Quantity per product'!$E$4:$E$103, "NA"),'Project Work - Data wrows'!D768)</f>
        <v>14</v>
      </c>
      <c r="F768" t="s">
        <v>32</v>
      </c>
      <c r="G768">
        <f>IF(F768="",_xlfn.XLOOKUP(C768,'Price Averages'!$D$4:$D$103,'Price Averages'!$E$4:$E$103, "FALSE"), F768)</f>
        <v>280</v>
      </c>
      <c r="H768">
        <v>70</v>
      </c>
      <c r="I768">
        <f>IF(H768="", _xlfn.XLOOKUP(C768, 'Cost Averages'!$D$4:$D$103,'Cost Averages'!$E$4:$E$103, "FALSE"),H768)</f>
        <v>70</v>
      </c>
      <c r="J768">
        <f t="shared" si="69"/>
        <v>3920</v>
      </c>
      <c r="K768">
        <f t="shared" si="70"/>
        <v>980</v>
      </c>
      <c r="L768">
        <f t="shared" si="71"/>
        <v>2940</v>
      </c>
      <c r="M768" s="2" t="s">
        <v>44</v>
      </c>
      <c r="N768" t="s">
        <v>175</v>
      </c>
      <c r="O768" t="s">
        <v>50</v>
      </c>
      <c r="P768" s="3">
        <v>11.939773463335372</v>
      </c>
      <c r="Q768" t="str">
        <f t="shared" si="66"/>
        <v>E</v>
      </c>
      <c r="R768">
        <f t="shared" si="67"/>
        <v>2019</v>
      </c>
      <c r="S768">
        <f t="shared" si="68"/>
        <v>0</v>
      </c>
    </row>
    <row r="769" spans="1:19" x14ac:dyDescent="0.25">
      <c r="A769" s="1">
        <v>43544.272386711091</v>
      </c>
      <c r="B769" s="2" t="s">
        <v>1096</v>
      </c>
      <c r="C769" t="s">
        <v>312</v>
      </c>
      <c r="D769">
        <v>20</v>
      </c>
      <c r="E769">
        <f>IF(D769="", _xlfn.XLOOKUP(C769,'Median Quantity per product'!$D$4:$D$103,'Median Quantity per product'!$E$4:$E$103, "NA"),'Project Work - Data wrows'!D769)</f>
        <v>20</v>
      </c>
      <c r="F769" t="s">
        <v>32</v>
      </c>
      <c r="G769">
        <f>IF(F769="",_xlfn.XLOOKUP(C769,'Price Averages'!$D$4:$D$103,'Price Averages'!$E$4:$E$103, "FALSE"), F769)</f>
        <v>280</v>
      </c>
      <c r="H769">
        <v>70</v>
      </c>
      <c r="I769">
        <f>IF(H769="", _xlfn.XLOOKUP(C769, 'Cost Averages'!$D$4:$D$103,'Cost Averages'!$E$4:$E$103, "FALSE"),H769)</f>
        <v>70</v>
      </c>
      <c r="J769">
        <f t="shared" si="69"/>
        <v>5600</v>
      </c>
      <c r="K769">
        <f t="shared" si="70"/>
        <v>1400</v>
      </c>
      <c r="L769">
        <f t="shared" si="71"/>
        <v>4200</v>
      </c>
      <c r="M769" s="2" t="s">
        <v>28</v>
      </c>
      <c r="N769" t="s">
        <v>637</v>
      </c>
      <c r="O769" t="s">
        <v>78</v>
      </c>
      <c r="P769" s="3">
        <v>9.879282537628514</v>
      </c>
      <c r="Q769" t="str">
        <f t="shared" si="66"/>
        <v>E</v>
      </c>
      <c r="R769">
        <f t="shared" si="67"/>
        <v>2019</v>
      </c>
      <c r="S769">
        <f t="shared" si="68"/>
        <v>0</v>
      </c>
    </row>
    <row r="770" spans="1:19" x14ac:dyDescent="0.25">
      <c r="A770" s="1">
        <v>43503.190859762923</v>
      </c>
      <c r="B770" s="2" t="s">
        <v>2268</v>
      </c>
      <c r="C770" t="s">
        <v>249</v>
      </c>
      <c r="D770">
        <v>1</v>
      </c>
      <c r="E770">
        <f>IF(D770="", _xlfn.XLOOKUP(C770,'Median Quantity per product'!$D$4:$D$103,'Median Quantity per product'!$E$4:$E$103, "NA"),'Project Work - Data wrows'!D770)</f>
        <v>1</v>
      </c>
      <c r="F770">
        <v>160</v>
      </c>
      <c r="G770">
        <f>IF(F770="",_xlfn.XLOOKUP(C770,'Price Averages'!$D$4:$D$103,'Price Averages'!$E$4:$E$103, "FALSE"), F770)</f>
        <v>160</v>
      </c>
      <c r="H770" t="s">
        <v>32</v>
      </c>
      <c r="I770">
        <f>IF(H770="", _xlfn.XLOOKUP(C770, 'Cost Averages'!$D$4:$D$103,'Cost Averages'!$E$4:$E$103, "FALSE"),H770)</f>
        <v>80</v>
      </c>
      <c r="J770">
        <f t="shared" si="69"/>
        <v>160</v>
      </c>
      <c r="K770">
        <f t="shared" si="70"/>
        <v>80</v>
      </c>
      <c r="L770">
        <f t="shared" si="71"/>
        <v>80</v>
      </c>
      <c r="M770" s="2" t="s">
        <v>28</v>
      </c>
      <c r="N770" t="s">
        <v>343</v>
      </c>
      <c r="O770" t="s">
        <v>25</v>
      </c>
      <c r="P770" s="3">
        <v>11.070908141213383</v>
      </c>
      <c r="Q770" t="str">
        <f t="shared" ref="Q770:Q833" si="72">CHAR(64+(YEAR(A770)-2014))</f>
        <v>E</v>
      </c>
      <c r="R770">
        <f t="shared" ref="R770:R833" si="73">YEAR(A770)</f>
        <v>2019</v>
      </c>
      <c r="S770">
        <f t="shared" ref="S770:S833" si="74">IF(Q770=CHAR(64 + (YEAR(A770) - 2014)), 0, 1)</f>
        <v>0</v>
      </c>
    </row>
    <row r="771" spans="1:19" x14ac:dyDescent="0.25">
      <c r="A771" s="1">
        <v>43577.789000342331</v>
      </c>
      <c r="B771" s="2" t="s">
        <v>2278</v>
      </c>
      <c r="C771" t="s">
        <v>249</v>
      </c>
      <c r="D771">
        <v>7</v>
      </c>
      <c r="E771">
        <f>IF(D771="", _xlfn.XLOOKUP(C771,'Median Quantity per product'!$D$4:$D$103,'Median Quantity per product'!$E$4:$E$103, "NA"),'Project Work - Data wrows'!D771)</f>
        <v>7</v>
      </c>
      <c r="F771">
        <v>160</v>
      </c>
      <c r="G771">
        <f>IF(F771="",_xlfn.XLOOKUP(C771,'Price Averages'!$D$4:$D$103,'Price Averages'!$E$4:$E$103, "FALSE"), F771)</f>
        <v>160</v>
      </c>
      <c r="H771">
        <v>80</v>
      </c>
      <c r="I771">
        <f>IF(H771="", _xlfn.XLOOKUP(C771, 'Cost Averages'!$D$4:$D$103,'Cost Averages'!$E$4:$E$103, "FALSE"),H771)</f>
        <v>80</v>
      </c>
      <c r="J771">
        <f t="shared" ref="J771:J834" si="75">E771*G771</f>
        <v>1120</v>
      </c>
      <c r="K771">
        <f t="shared" ref="K771:K834" si="76">E771*I771</f>
        <v>560</v>
      </c>
      <c r="L771">
        <f t="shared" ref="L771:L834" si="77">J771-K771</f>
        <v>560</v>
      </c>
      <c r="M771" s="2" t="s">
        <v>23</v>
      </c>
      <c r="N771" t="s">
        <v>869</v>
      </c>
      <c r="O771" t="s">
        <v>41</v>
      </c>
      <c r="P771" s="3">
        <v>13.275355576494196</v>
      </c>
      <c r="Q771" t="str">
        <f t="shared" si="72"/>
        <v>E</v>
      </c>
      <c r="R771">
        <f t="shared" si="73"/>
        <v>2019</v>
      </c>
      <c r="S771">
        <f t="shared" si="74"/>
        <v>0</v>
      </c>
    </row>
    <row r="772" spans="1:19" x14ac:dyDescent="0.25">
      <c r="A772" s="1">
        <v>43793.856183630836</v>
      </c>
      <c r="B772" s="2" t="s">
        <v>2374</v>
      </c>
      <c r="C772" t="s">
        <v>249</v>
      </c>
      <c r="D772">
        <v>7</v>
      </c>
      <c r="E772">
        <f>IF(D772="", _xlfn.XLOOKUP(C772,'Median Quantity per product'!$D$4:$D$103,'Median Quantity per product'!$E$4:$E$103, "NA"),'Project Work - Data wrows'!D772)</f>
        <v>7</v>
      </c>
      <c r="F772" t="s">
        <v>32</v>
      </c>
      <c r="G772">
        <f>IF(F772="",_xlfn.XLOOKUP(C772,'Price Averages'!$D$4:$D$103,'Price Averages'!$E$4:$E$103, "FALSE"), F772)</f>
        <v>160</v>
      </c>
      <c r="H772">
        <v>80</v>
      </c>
      <c r="I772">
        <f>IF(H772="", _xlfn.XLOOKUP(C772, 'Cost Averages'!$D$4:$D$103,'Cost Averages'!$E$4:$E$103, "FALSE"),H772)</f>
        <v>80</v>
      </c>
      <c r="J772">
        <f t="shared" si="75"/>
        <v>1120</v>
      </c>
      <c r="K772">
        <f t="shared" si="76"/>
        <v>560</v>
      </c>
      <c r="L772">
        <f t="shared" si="77"/>
        <v>560</v>
      </c>
      <c r="M772" s="2" t="s">
        <v>28</v>
      </c>
      <c r="N772" t="s">
        <v>168</v>
      </c>
      <c r="O772" t="s">
        <v>56</v>
      </c>
      <c r="P772" s="3">
        <v>12.1334991293512</v>
      </c>
      <c r="Q772" t="str">
        <f t="shared" si="72"/>
        <v>E</v>
      </c>
      <c r="R772">
        <f t="shared" si="73"/>
        <v>2019</v>
      </c>
      <c r="S772">
        <f t="shared" si="74"/>
        <v>0</v>
      </c>
    </row>
    <row r="773" spans="1:19" x14ac:dyDescent="0.25">
      <c r="A773" s="1">
        <v>43689.250547660107</v>
      </c>
      <c r="B773" s="2" t="s">
        <v>1023</v>
      </c>
      <c r="C773" t="s">
        <v>249</v>
      </c>
      <c r="D773">
        <v>8</v>
      </c>
      <c r="E773">
        <f>IF(D773="", _xlfn.XLOOKUP(C773,'Median Quantity per product'!$D$4:$D$103,'Median Quantity per product'!$E$4:$E$103, "NA"),'Project Work - Data wrows'!D773)</f>
        <v>8</v>
      </c>
      <c r="F773">
        <v>160</v>
      </c>
      <c r="G773">
        <f>IF(F773="",_xlfn.XLOOKUP(C773,'Price Averages'!$D$4:$D$103,'Price Averages'!$E$4:$E$103, "FALSE"), F773)</f>
        <v>160</v>
      </c>
      <c r="H773">
        <v>80</v>
      </c>
      <c r="I773">
        <f>IF(H773="", _xlfn.XLOOKUP(C773, 'Cost Averages'!$D$4:$D$103,'Cost Averages'!$E$4:$E$103, "FALSE"),H773)</f>
        <v>80</v>
      </c>
      <c r="J773">
        <f t="shared" si="75"/>
        <v>1280</v>
      </c>
      <c r="K773">
        <f t="shared" si="76"/>
        <v>640</v>
      </c>
      <c r="L773">
        <f t="shared" si="77"/>
        <v>640</v>
      </c>
      <c r="M773" s="2" t="s">
        <v>44</v>
      </c>
      <c r="N773" t="s">
        <v>276</v>
      </c>
      <c r="O773" t="s">
        <v>50</v>
      </c>
      <c r="P773" s="3">
        <v>10.570474361325047</v>
      </c>
      <c r="Q773" t="str">
        <f t="shared" si="72"/>
        <v>E</v>
      </c>
      <c r="R773">
        <f t="shared" si="73"/>
        <v>2019</v>
      </c>
      <c r="S773">
        <f t="shared" si="74"/>
        <v>0</v>
      </c>
    </row>
    <row r="774" spans="1:19" x14ac:dyDescent="0.25">
      <c r="A774" s="1">
        <v>43785.275290693673</v>
      </c>
      <c r="B774" s="2" t="s">
        <v>1744</v>
      </c>
      <c r="C774" t="s">
        <v>249</v>
      </c>
      <c r="D774">
        <v>14</v>
      </c>
      <c r="E774">
        <f>IF(D774="", _xlfn.XLOOKUP(C774,'Median Quantity per product'!$D$4:$D$103,'Median Quantity per product'!$E$4:$E$103, "NA"),'Project Work - Data wrows'!D774)</f>
        <v>14</v>
      </c>
      <c r="F774">
        <v>160</v>
      </c>
      <c r="G774">
        <f>IF(F774="",_xlfn.XLOOKUP(C774,'Price Averages'!$D$4:$D$103,'Price Averages'!$E$4:$E$103, "FALSE"), F774)</f>
        <v>160</v>
      </c>
      <c r="H774">
        <v>80</v>
      </c>
      <c r="I774">
        <f>IF(H774="", _xlfn.XLOOKUP(C774, 'Cost Averages'!$D$4:$D$103,'Cost Averages'!$E$4:$E$103, "FALSE"),H774)</f>
        <v>80</v>
      </c>
      <c r="J774">
        <f t="shared" si="75"/>
        <v>2240</v>
      </c>
      <c r="K774">
        <f t="shared" si="76"/>
        <v>1120</v>
      </c>
      <c r="L774">
        <f t="shared" si="77"/>
        <v>1120</v>
      </c>
      <c r="M774" s="2" t="s">
        <v>23</v>
      </c>
      <c r="N774" t="s">
        <v>561</v>
      </c>
      <c r="O774" t="s">
        <v>25</v>
      </c>
      <c r="P774" s="3">
        <v>12.921682080641304</v>
      </c>
      <c r="Q774" t="str">
        <f t="shared" si="72"/>
        <v>E</v>
      </c>
      <c r="R774">
        <f t="shared" si="73"/>
        <v>2019</v>
      </c>
      <c r="S774">
        <f t="shared" si="74"/>
        <v>0</v>
      </c>
    </row>
    <row r="775" spans="1:19" x14ac:dyDescent="0.25">
      <c r="A775" s="1">
        <v>43648.675616464505</v>
      </c>
      <c r="B775" s="2" t="s">
        <v>1369</v>
      </c>
      <c r="C775" t="s">
        <v>249</v>
      </c>
      <c r="D775">
        <v>17</v>
      </c>
      <c r="E775">
        <f>IF(D775="", _xlfn.XLOOKUP(C775,'Median Quantity per product'!$D$4:$D$103,'Median Quantity per product'!$E$4:$E$103, "NA"),'Project Work - Data wrows'!D775)</f>
        <v>17</v>
      </c>
      <c r="F775">
        <v>160</v>
      </c>
      <c r="G775">
        <f>IF(F775="",_xlfn.XLOOKUP(C775,'Price Averages'!$D$4:$D$103,'Price Averages'!$E$4:$E$103, "FALSE"), F775)</f>
        <v>160</v>
      </c>
      <c r="H775">
        <v>80</v>
      </c>
      <c r="I775">
        <f>IF(H775="", _xlfn.XLOOKUP(C775, 'Cost Averages'!$D$4:$D$103,'Cost Averages'!$E$4:$E$103, "FALSE"),H775)</f>
        <v>80</v>
      </c>
      <c r="J775">
        <f t="shared" si="75"/>
        <v>2720</v>
      </c>
      <c r="K775">
        <f t="shared" si="76"/>
        <v>1360</v>
      </c>
      <c r="L775">
        <f t="shared" si="77"/>
        <v>1360</v>
      </c>
      <c r="M775" s="2" t="s">
        <v>23</v>
      </c>
      <c r="N775" t="s">
        <v>389</v>
      </c>
      <c r="O775" t="s">
        <v>41</v>
      </c>
      <c r="P775" s="3">
        <v>9.4239783062860578</v>
      </c>
      <c r="Q775" t="str">
        <f t="shared" si="72"/>
        <v>E</v>
      </c>
      <c r="R775">
        <f t="shared" si="73"/>
        <v>2019</v>
      </c>
      <c r="S775">
        <f t="shared" si="74"/>
        <v>0</v>
      </c>
    </row>
    <row r="776" spans="1:19" x14ac:dyDescent="0.25">
      <c r="A776" s="1">
        <v>43761.732624284938</v>
      </c>
      <c r="B776" s="2" t="s">
        <v>918</v>
      </c>
      <c r="C776" t="s">
        <v>249</v>
      </c>
      <c r="D776">
        <v>18</v>
      </c>
      <c r="E776">
        <f>IF(D776="", _xlfn.XLOOKUP(C776,'Median Quantity per product'!$D$4:$D$103,'Median Quantity per product'!$E$4:$E$103, "NA"),'Project Work - Data wrows'!D776)</f>
        <v>18</v>
      </c>
      <c r="F776">
        <v>160</v>
      </c>
      <c r="G776">
        <f>IF(F776="",_xlfn.XLOOKUP(C776,'Price Averages'!$D$4:$D$103,'Price Averages'!$E$4:$E$103, "FALSE"), F776)</f>
        <v>160</v>
      </c>
      <c r="H776">
        <v>80</v>
      </c>
      <c r="I776">
        <f>IF(H776="", _xlfn.XLOOKUP(C776, 'Cost Averages'!$D$4:$D$103,'Cost Averages'!$E$4:$E$103, "FALSE"),H776)</f>
        <v>80</v>
      </c>
      <c r="J776">
        <f t="shared" si="75"/>
        <v>2880</v>
      </c>
      <c r="K776">
        <f t="shared" si="76"/>
        <v>1440</v>
      </c>
      <c r="L776">
        <f t="shared" si="77"/>
        <v>1440</v>
      </c>
      <c r="M776" s="2" t="s">
        <v>44</v>
      </c>
      <c r="N776" t="s">
        <v>484</v>
      </c>
      <c r="O776" t="s">
        <v>25</v>
      </c>
      <c r="P776" s="3">
        <v>11.799431383856128</v>
      </c>
      <c r="Q776" t="str">
        <f t="shared" si="72"/>
        <v>E</v>
      </c>
      <c r="R776">
        <f t="shared" si="73"/>
        <v>2019</v>
      </c>
      <c r="S776">
        <f t="shared" si="74"/>
        <v>0</v>
      </c>
    </row>
    <row r="777" spans="1:19" x14ac:dyDescent="0.25">
      <c r="A777" s="1">
        <v>43617.851208249456</v>
      </c>
      <c r="B777" s="2" t="s">
        <v>2155</v>
      </c>
      <c r="C777" t="s">
        <v>249</v>
      </c>
      <c r="D777">
        <v>19</v>
      </c>
      <c r="E777">
        <f>IF(D777="", _xlfn.XLOOKUP(C777,'Median Quantity per product'!$D$4:$D$103,'Median Quantity per product'!$E$4:$E$103, "NA"),'Project Work - Data wrows'!D777)</f>
        <v>19</v>
      </c>
      <c r="F777">
        <v>160</v>
      </c>
      <c r="G777">
        <f>IF(F777="",_xlfn.XLOOKUP(C777,'Price Averages'!$D$4:$D$103,'Price Averages'!$E$4:$E$103, "FALSE"), F777)</f>
        <v>160</v>
      </c>
      <c r="H777">
        <v>80</v>
      </c>
      <c r="I777">
        <f>IF(H777="", _xlfn.XLOOKUP(C777, 'Cost Averages'!$D$4:$D$103,'Cost Averages'!$E$4:$E$103, "FALSE"),H777)</f>
        <v>80</v>
      </c>
      <c r="J777">
        <f t="shared" si="75"/>
        <v>3040</v>
      </c>
      <c r="K777">
        <f t="shared" si="76"/>
        <v>1520</v>
      </c>
      <c r="L777">
        <f t="shared" si="77"/>
        <v>1520</v>
      </c>
      <c r="M777" s="2" t="s">
        <v>44</v>
      </c>
      <c r="N777" t="s">
        <v>505</v>
      </c>
      <c r="O777" t="s">
        <v>50</v>
      </c>
      <c r="P777" s="3">
        <v>15.207985888346794</v>
      </c>
      <c r="Q777" t="str">
        <f t="shared" si="72"/>
        <v>E</v>
      </c>
      <c r="R777">
        <f t="shared" si="73"/>
        <v>2019</v>
      </c>
      <c r="S777">
        <f t="shared" si="74"/>
        <v>0</v>
      </c>
    </row>
    <row r="778" spans="1:19" x14ac:dyDescent="0.25">
      <c r="A778" s="1">
        <v>43484.65116968131</v>
      </c>
      <c r="B778" s="2" t="s">
        <v>1069</v>
      </c>
      <c r="C778" t="s">
        <v>249</v>
      </c>
      <c r="D778" t="s">
        <v>32</v>
      </c>
      <c r="E778">
        <f>IF(D778="", _xlfn.XLOOKUP(C778,'Median Quantity per product'!$D$4:$D$103,'Median Quantity per product'!$E$4:$E$103, "NA"),'Project Work - Data wrows'!D778)</f>
        <v>9</v>
      </c>
      <c r="F778" t="s">
        <v>32</v>
      </c>
      <c r="G778">
        <f>IF(F778="",_xlfn.XLOOKUP(C778,'Price Averages'!$D$4:$D$103,'Price Averages'!$E$4:$E$103, "FALSE"), F778)</f>
        <v>160</v>
      </c>
      <c r="H778">
        <v>80</v>
      </c>
      <c r="I778">
        <f>IF(H778="", _xlfn.XLOOKUP(C778, 'Cost Averages'!$D$4:$D$103,'Cost Averages'!$E$4:$E$103, "FALSE"),H778)</f>
        <v>80</v>
      </c>
      <c r="J778">
        <f t="shared" si="75"/>
        <v>1440</v>
      </c>
      <c r="K778">
        <f t="shared" si="76"/>
        <v>720</v>
      </c>
      <c r="L778">
        <f t="shared" si="77"/>
        <v>720</v>
      </c>
      <c r="M778" s="2" t="s">
        <v>23</v>
      </c>
      <c r="N778" t="s">
        <v>603</v>
      </c>
      <c r="O778" t="s">
        <v>50</v>
      </c>
      <c r="P778" s="3">
        <v>7.8974070387684714</v>
      </c>
      <c r="Q778" t="str">
        <f t="shared" si="72"/>
        <v>E</v>
      </c>
      <c r="R778">
        <f t="shared" si="73"/>
        <v>2019</v>
      </c>
      <c r="S778">
        <f t="shared" si="74"/>
        <v>0</v>
      </c>
    </row>
    <row r="779" spans="1:19" x14ac:dyDescent="0.25">
      <c r="A779" s="1">
        <v>43766.056287333187</v>
      </c>
      <c r="B779" s="2" t="s">
        <v>1244</v>
      </c>
      <c r="C779" t="s">
        <v>304</v>
      </c>
      <c r="D779">
        <v>1</v>
      </c>
      <c r="E779">
        <f>IF(D779="", _xlfn.XLOOKUP(C779,'Median Quantity per product'!$D$4:$D$103,'Median Quantity per product'!$E$4:$E$103, "NA"),'Project Work - Data wrows'!D779)</f>
        <v>1</v>
      </c>
      <c r="F779">
        <v>240</v>
      </c>
      <c r="G779">
        <f>IF(F779="",_xlfn.XLOOKUP(C779,'Price Averages'!$D$4:$D$103,'Price Averages'!$E$4:$E$103, "FALSE"), F779)</f>
        <v>240</v>
      </c>
      <c r="H779">
        <v>80</v>
      </c>
      <c r="I779">
        <f>IF(H779="", _xlfn.XLOOKUP(C779, 'Cost Averages'!$D$4:$D$103,'Cost Averages'!$E$4:$E$103, "FALSE"),H779)</f>
        <v>80</v>
      </c>
      <c r="J779">
        <f t="shared" si="75"/>
        <v>240</v>
      </c>
      <c r="K779">
        <f t="shared" si="76"/>
        <v>80</v>
      </c>
      <c r="L779">
        <f t="shared" si="77"/>
        <v>160</v>
      </c>
      <c r="M779" s="2" t="s">
        <v>44</v>
      </c>
      <c r="N779" t="s">
        <v>817</v>
      </c>
      <c r="O779" t="s">
        <v>34</v>
      </c>
      <c r="P779" s="3">
        <v>14.060995290679429</v>
      </c>
      <c r="Q779" t="str">
        <f t="shared" si="72"/>
        <v>E</v>
      </c>
      <c r="R779">
        <f t="shared" si="73"/>
        <v>2019</v>
      </c>
      <c r="S779">
        <f t="shared" si="74"/>
        <v>0</v>
      </c>
    </row>
    <row r="780" spans="1:19" x14ac:dyDescent="0.25">
      <c r="A780" s="1">
        <v>43640.363739084169</v>
      </c>
      <c r="B780" s="2" t="s">
        <v>2573</v>
      </c>
      <c r="C780" t="s">
        <v>304</v>
      </c>
      <c r="D780">
        <v>4</v>
      </c>
      <c r="E780">
        <f>IF(D780="", _xlfn.XLOOKUP(C780,'Median Quantity per product'!$D$4:$D$103,'Median Quantity per product'!$E$4:$E$103, "NA"),'Project Work - Data wrows'!D780)</f>
        <v>4</v>
      </c>
      <c r="F780">
        <v>240</v>
      </c>
      <c r="G780">
        <f>IF(F780="",_xlfn.XLOOKUP(C780,'Price Averages'!$D$4:$D$103,'Price Averages'!$E$4:$E$103, "FALSE"), F780)</f>
        <v>240</v>
      </c>
      <c r="H780" t="s">
        <v>32</v>
      </c>
      <c r="I780">
        <f>IF(H780="", _xlfn.XLOOKUP(C780, 'Cost Averages'!$D$4:$D$103,'Cost Averages'!$E$4:$E$103, "FALSE"),H780)</f>
        <v>80</v>
      </c>
      <c r="J780">
        <f t="shared" si="75"/>
        <v>960</v>
      </c>
      <c r="K780">
        <f t="shared" si="76"/>
        <v>320</v>
      </c>
      <c r="L780">
        <f t="shared" si="77"/>
        <v>640</v>
      </c>
      <c r="M780" s="2" t="s">
        <v>23</v>
      </c>
      <c r="N780" t="s">
        <v>199</v>
      </c>
      <c r="O780" t="s">
        <v>34</v>
      </c>
      <c r="P780" s="3">
        <v>12.177709716438097</v>
      </c>
      <c r="Q780" t="str">
        <f t="shared" si="72"/>
        <v>E</v>
      </c>
      <c r="R780">
        <f t="shared" si="73"/>
        <v>2019</v>
      </c>
      <c r="S780">
        <f t="shared" si="74"/>
        <v>0</v>
      </c>
    </row>
    <row r="781" spans="1:19" x14ac:dyDescent="0.25">
      <c r="A781" s="1">
        <v>43583.367026760541</v>
      </c>
      <c r="B781" s="2" t="s">
        <v>3027</v>
      </c>
      <c r="C781" t="s">
        <v>304</v>
      </c>
      <c r="D781">
        <v>7</v>
      </c>
      <c r="E781">
        <f>IF(D781="", _xlfn.XLOOKUP(C781,'Median Quantity per product'!$D$4:$D$103,'Median Quantity per product'!$E$4:$E$103, "NA"),'Project Work - Data wrows'!D781)</f>
        <v>7</v>
      </c>
      <c r="F781">
        <v>240</v>
      </c>
      <c r="G781">
        <f>IF(F781="",_xlfn.XLOOKUP(C781,'Price Averages'!$D$4:$D$103,'Price Averages'!$E$4:$E$103, "FALSE"), F781)</f>
        <v>240</v>
      </c>
      <c r="H781">
        <v>80</v>
      </c>
      <c r="I781">
        <f>IF(H781="", _xlfn.XLOOKUP(C781, 'Cost Averages'!$D$4:$D$103,'Cost Averages'!$E$4:$E$103, "FALSE"),H781)</f>
        <v>80</v>
      </c>
      <c r="J781">
        <f t="shared" si="75"/>
        <v>1680</v>
      </c>
      <c r="K781">
        <f t="shared" si="76"/>
        <v>560</v>
      </c>
      <c r="L781">
        <f t="shared" si="77"/>
        <v>1120</v>
      </c>
      <c r="M781" s="2" t="s">
        <v>28</v>
      </c>
      <c r="N781" t="s">
        <v>678</v>
      </c>
      <c r="O781" t="s">
        <v>78</v>
      </c>
      <c r="P781" s="3">
        <v>8.1595626482464514</v>
      </c>
      <c r="Q781" t="str">
        <f t="shared" si="72"/>
        <v>E</v>
      </c>
      <c r="R781">
        <f t="shared" si="73"/>
        <v>2019</v>
      </c>
      <c r="S781">
        <f t="shared" si="74"/>
        <v>0</v>
      </c>
    </row>
    <row r="782" spans="1:19" x14ac:dyDescent="0.25">
      <c r="A782" s="1">
        <v>43728.36280625889</v>
      </c>
      <c r="B782" s="2" t="s">
        <v>2565</v>
      </c>
      <c r="C782" t="s">
        <v>304</v>
      </c>
      <c r="D782">
        <v>9</v>
      </c>
      <c r="E782">
        <f>IF(D782="", _xlfn.XLOOKUP(C782,'Median Quantity per product'!$D$4:$D$103,'Median Quantity per product'!$E$4:$E$103, "NA"),'Project Work - Data wrows'!D782)</f>
        <v>9</v>
      </c>
      <c r="F782">
        <v>240</v>
      </c>
      <c r="G782">
        <f>IF(F782="",_xlfn.XLOOKUP(C782,'Price Averages'!$D$4:$D$103,'Price Averages'!$E$4:$E$103, "FALSE"), F782)</f>
        <v>240</v>
      </c>
      <c r="H782">
        <v>80</v>
      </c>
      <c r="I782">
        <f>IF(H782="", _xlfn.XLOOKUP(C782, 'Cost Averages'!$D$4:$D$103,'Cost Averages'!$E$4:$E$103, "FALSE"),H782)</f>
        <v>80</v>
      </c>
      <c r="J782">
        <f t="shared" si="75"/>
        <v>2160</v>
      </c>
      <c r="K782">
        <f t="shared" si="76"/>
        <v>720</v>
      </c>
      <c r="L782">
        <f t="shared" si="77"/>
        <v>1440</v>
      </c>
      <c r="M782" s="2" t="s">
        <v>28</v>
      </c>
      <c r="N782" t="s">
        <v>343</v>
      </c>
      <c r="O782" t="s">
        <v>25</v>
      </c>
      <c r="P782" s="3">
        <v>11.070908141213383</v>
      </c>
      <c r="Q782" t="str">
        <f t="shared" si="72"/>
        <v>E</v>
      </c>
      <c r="R782">
        <f t="shared" si="73"/>
        <v>2019</v>
      </c>
      <c r="S782">
        <f t="shared" si="74"/>
        <v>0</v>
      </c>
    </row>
    <row r="783" spans="1:19" x14ac:dyDescent="0.25">
      <c r="A783" s="1">
        <v>43668.819274726826</v>
      </c>
      <c r="B783" s="2" t="s">
        <v>2858</v>
      </c>
      <c r="C783" t="s">
        <v>304</v>
      </c>
      <c r="D783">
        <v>14</v>
      </c>
      <c r="E783">
        <f>IF(D783="", _xlfn.XLOOKUP(C783,'Median Quantity per product'!$D$4:$D$103,'Median Quantity per product'!$E$4:$E$103, "NA"),'Project Work - Data wrows'!D783)</f>
        <v>14</v>
      </c>
      <c r="F783">
        <v>240</v>
      </c>
      <c r="G783">
        <f>IF(F783="",_xlfn.XLOOKUP(C783,'Price Averages'!$D$4:$D$103,'Price Averages'!$E$4:$E$103, "FALSE"), F783)</f>
        <v>240</v>
      </c>
      <c r="H783">
        <v>80</v>
      </c>
      <c r="I783">
        <f>IF(H783="", _xlfn.XLOOKUP(C783, 'Cost Averages'!$D$4:$D$103,'Cost Averages'!$E$4:$E$103, "FALSE"),H783)</f>
        <v>80</v>
      </c>
      <c r="J783">
        <f t="shared" si="75"/>
        <v>3360</v>
      </c>
      <c r="K783">
        <f t="shared" si="76"/>
        <v>1120</v>
      </c>
      <c r="L783">
        <f t="shared" si="77"/>
        <v>2240</v>
      </c>
      <c r="M783" s="2" t="s">
        <v>28</v>
      </c>
      <c r="N783" t="s">
        <v>447</v>
      </c>
      <c r="O783" t="s">
        <v>46</v>
      </c>
      <c r="P783" s="3">
        <v>13.574227261506472</v>
      </c>
      <c r="Q783" t="str">
        <f t="shared" si="72"/>
        <v>E</v>
      </c>
      <c r="R783">
        <f t="shared" si="73"/>
        <v>2019</v>
      </c>
      <c r="S783">
        <f t="shared" si="74"/>
        <v>0</v>
      </c>
    </row>
    <row r="784" spans="1:19" x14ac:dyDescent="0.25">
      <c r="A784" s="1">
        <v>43732.611724050505</v>
      </c>
      <c r="B784" s="2" t="s">
        <v>1845</v>
      </c>
      <c r="C784" t="s">
        <v>304</v>
      </c>
      <c r="D784">
        <v>16</v>
      </c>
      <c r="E784">
        <f>IF(D784="", _xlfn.XLOOKUP(C784,'Median Quantity per product'!$D$4:$D$103,'Median Quantity per product'!$E$4:$E$103, "NA"),'Project Work - Data wrows'!D784)</f>
        <v>16</v>
      </c>
      <c r="F784">
        <v>240</v>
      </c>
      <c r="G784">
        <f>IF(F784="",_xlfn.XLOOKUP(C784,'Price Averages'!$D$4:$D$103,'Price Averages'!$E$4:$E$103, "FALSE"), F784)</f>
        <v>240</v>
      </c>
      <c r="H784">
        <v>80</v>
      </c>
      <c r="I784">
        <f>IF(H784="", _xlfn.XLOOKUP(C784, 'Cost Averages'!$D$4:$D$103,'Cost Averages'!$E$4:$E$103, "FALSE"),H784)</f>
        <v>80</v>
      </c>
      <c r="J784">
        <f t="shared" si="75"/>
        <v>3840</v>
      </c>
      <c r="K784">
        <f t="shared" si="76"/>
        <v>1280</v>
      </c>
      <c r="L784">
        <f t="shared" si="77"/>
        <v>2560</v>
      </c>
      <c r="M784" s="2" t="s">
        <v>44</v>
      </c>
      <c r="N784" t="s">
        <v>335</v>
      </c>
      <c r="O784" t="s">
        <v>34</v>
      </c>
      <c r="P784" s="3">
        <v>9.8928038181361391</v>
      </c>
      <c r="Q784" t="str">
        <f t="shared" si="72"/>
        <v>E</v>
      </c>
      <c r="R784">
        <f t="shared" si="73"/>
        <v>2019</v>
      </c>
      <c r="S784">
        <f t="shared" si="74"/>
        <v>0</v>
      </c>
    </row>
    <row r="785" spans="1:19" x14ac:dyDescent="0.25">
      <c r="A785" s="1">
        <v>43758.679270069057</v>
      </c>
      <c r="B785" s="2" t="s">
        <v>1361</v>
      </c>
      <c r="C785" t="s">
        <v>251</v>
      </c>
      <c r="D785">
        <v>1</v>
      </c>
      <c r="E785">
        <f>IF(D785="", _xlfn.XLOOKUP(C785,'Median Quantity per product'!$D$4:$D$103,'Median Quantity per product'!$E$4:$E$103, "NA"),'Project Work - Data wrows'!D785)</f>
        <v>1</v>
      </c>
      <c r="F785" t="s">
        <v>32</v>
      </c>
      <c r="G785">
        <f>IF(F785="",_xlfn.XLOOKUP(C785,'Price Averages'!$D$4:$D$103,'Price Averages'!$E$4:$E$103, "FALSE"), F785)</f>
        <v>270</v>
      </c>
      <c r="H785">
        <v>90</v>
      </c>
      <c r="I785">
        <f>IF(H785="", _xlfn.XLOOKUP(C785, 'Cost Averages'!$D$4:$D$103,'Cost Averages'!$E$4:$E$103, "FALSE"),H785)</f>
        <v>90</v>
      </c>
      <c r="J785">
        <f t="shared" si="75"/>
        <v>270</v>
      </c>
      <c r="K785">
        <f t="shared" si="76"/>
        <v>90</v>
      </c>
      <c r="L785">
        <f t="shared" si="77"/>
        <v>180</v>
      </c>
      <c r="M785" s="2" t="s">
        <v>44</v>
      </c>
      <c r="N785" t="s">
        <v>171</v>
      </c>
      <c r="O785" t="s">
        <v>46</v>
      </c>
      <c r="P785" s="3">
        <v>11.36085047138285</v>
      </c>
      <c r="Q785" t="str">
        <f t="shared" si="72"/>
        <v>E</v>
      </c>
      <c r="R785">
        <f t="shared" si="73"/>
        <v>2019</v>
      </c>
      <c r="S785">
        <f t="shared" si="74"/>
        <v>0</v>
      </c>
    </row>
    <row r="786" spans="1:19" x14ac:dyDescent="0.25">
      <c r="A786" s="1">
        <v>43684.017577063038</v>
      </c>
      <c r="B786" s="2" t="s">
        <v>2739</v>
      </c>
      <c r="C786" t="s">
        <v>251</v>
      </c>
      <c r="D786">
        <v>4</v>
      </c>
      <c r="E786">
        <f>IF(D786="", _xlfn.XLOOKUP(C786,'Median Quantity per product'!$D$4:$D$103,'Median Quantity per product'!$E$4:$E$103, "NA"),'Project Work - Data wrows'!D786)</f>
        <v>4</v>
      </c>
      <c r="F786" t="s">
        <v>32</v>
      </c>
      <c r="G786">
        <f>IF(F786="",_xlfn.XLOOKUP(C786,'Price Averages'!$D$4:$D$103,'Price Averages'!$E$4:$E$103, "FALSE"), F786)</f>
        <v>270</v>
      </c>
      <c r="H786">
        <v>90</v>
      </c>
      <c r="I786">
        <f>IF(H786="", _xlfn.XLOOKUP(C786, 'Cost Averages'!$D$4:$D$103,'Cost Averages'!$E$4:$E$103, "FALSE"),H786)</f>
        <v>90</v>
      </c>
      <c r="J786">
        <f t="shared" si="75"/>
        <v>1080</v>
      </c>
      <c r="K786">
        <f t="shared" si="76"/>
        <v>360</v>
      </c>
      <c r="L786">
        <f t="shared" si="77"/>
        <v>720</v>
      </c>
      <c r="M786" s="2" t="s">
        <v>44</v>
      </c>
      <c r="N786" t="s">
        <v>168</v>
      </c>
      <c r="O786" t="s">
        <v>56</v>
      </c>
      <c r="P786" s="3">
        <v>12.1334991293512</v>
      </c>
      <c r="Q786" t="str">
        <f t="shared" si="72"/>
        <v>E</v>
      </c>
      <c r="R786">
        <f t="shared" si="73"/>
        <v>2019</v>
      </c>
      <c r="S786">
        <f t="shared" si="74"/>
        <v>0</v>
      </c>
    </row>
    <row r="787" spans="1:19" x14ac:dyDescent="0.25">
      <c r="A787" s="1">
        <v>43826.951769211009</v>
      </c>
      <c r="B787" s="2" t="s">
        <v>2760</v>
      </c>
      <c r="C787" t="s">
        <v>251</v>
      </c>
      <c r="D787">
        <v>4</v>
      </c>
      <c r="E787">
        <f>IF(D787="", _xlfn.XLOOKUP(C787,'Median Quantity per product'!$D$4:$D$103,'Median Quantity per product'!$E$4:$E$103, "NA"),'Project Work - Data wrows'!D787)</f>
        <v>4</v>
      </c>
      <c r="F787">
        <v>270</v>
      </c>
      <c r="G787">
        <f>IF(F787="",_xlfn.XLOOKUP(C787,'Price Averages'!$D$4:$D$103,'Price Averages'!$E$4:$E$103, "FALSE"), F787)</f>
        <v>270</v>
      </c>
      <c r="H787">
        <v>90</v>
      </c>
      <c r="I787">
        <f>IF(H787="", _xlfn.XLOOKUP(C787, 'Cost Averages'!$D$4:$D$103,'Cost Averages'!$E$4:$E$103, "FALSE"),H787)</f>
        <v>90</v>
      </c>
      <c r="J787">
        <f t="shared" si="75"/>
        <v>1080</v>
      </c>
      <c r="K787">
        <f t="shared" si="76"/>
        <v>360</v>
      </c>
      <c r="L787">
        <f t="shared" si="77"/>
        <v>720</v>
      </c>
      <c r="M787" s="2" t="s">
        <v>28</v>
      </c>
      <c r="N787" t="s">
        <v>581</v>
      </c>
      <c r="O787" t="s">
        <v>50</v>
      </c>
      <c r="P787" s="3">
        <v>12.207242573430314</v>
      </c>
      <c r="Q787" t="str">
        <f t="shared" si="72"/>
        <v>E</v>
      </c>
      <c r="R787">
        <f t="shared" si="73"/>
        <v>2019</v>
      </c>
      <c r="S787">
        <f t="shared" si="74"/>
        <v>0</v>
      </c>
    </row>
    <row r="788" spans="1:19" x14ac:dyDescent="0.25">
      <c r="A788" s="1">
        <v>43590.558358754781</v>
      </c>
      <c r="B788" s="2" t="s">
        <v>2338</v>
      </c>
      <c r="C788" t="s">
        <v>251</v>
      </c>
      <c r="D788">
        <v>5</v>
      </c>
      <c r="E788">
        <f>IF(D788="", _xlfn.XLOOKUP(C788,'Median Quantity per product'!$D$4:$D$103,'Median Quantity per product'!$E$4:$E$103, "NA"),'Project Work - Data wrows'!D788)</f>
        <v>5</v>
      </c>
      <c r="F788">
        <v>270</v>
      </c>
      <c r="G788">
        <f>IF(F788="",_xlfn.XLOOKUP(C788,'Price Averages'!$D$4:$D$103,'Price Averages'!$E$4:$E$103, "FALSE"), F788)</f>
        <v>270</v>
      </c>
      <c r="H788">
        <v>90</v>
      </c>
      <c r="I788">
        <f>IF(H788="", _xlfn.XLOOKUP(C788, 'Cost Averages'!$D$4:$D$103,'Cost Averages'!$E$4:$E$103, "FALSE"),H788)</f>
        <v>90</v>
      </c>
      <c r="J788">
        <f t="shared" si="75"/>
        <v>1350</v>
      </c>
      <c r="K788">
        <f t="shared" si="76"/>
        <v>450</v>
      </c>
      <c r="L788">
        <f t="shared" si="77"/>
        <v>900</v>
      </c>
      <c r="M788" s="2" t="s">
        <v>28</v>
      </c>
      <c r="N788" t="s">
        <v>335</v>
      </c>
      <c r="O788" t="s">
        <v>34</v>
      </c>
      <c r="P788" s="3">
        <v>9.8928038181361391</v>
      </c>
      <c r="Q788" t="str">
        <f t="shared" si="72"/>
        <v>E</v>
      </c>
      <c r="R788">
        <f t="shared" si="73"/>
        <v>2019</v>
      </c>
      <c r="S788">
        <f t="shared" si="74"/>
        <v>0</v>
      </c>
    </row>
    <row r="789" spans="1:19" x14ac:dyDescent="0.25">
      <c r="A789" s="1">
        <v>43780.6527319245</v>
      </c>
      <c r="B789" s="2" t="s">
        <v>1581</v>
      </c>
      <c r="C789" t="s">
        <v>251</v>
      </c>
      <c r="D789">
        <v>6</v>
      </c>
      <c r="E789">
        <f>IF(D789="", _xlfn.XLOOKUP(C789,'Median Quantity per product'!$D$4:$D$103,'Median Quantity per product'!$E$4:$E$103, "NA"),'Project Work - Data wrows'!D789)</f>
        <v>6</v>
      </c>
      <c r="F789" t="s">
        <v>32</v>
      </c>
      <c r="G789">
        <f>IF(F789="",_xlfn.XLOOKUP(C789,'Price Averages'!$D$4:$D$103,'Price Averages'!$E$4:$E$103, "FALSE"), F789)</f>
        <v>270</v>
      </c>
      <c r="H789">
        <v>90</v>
      </c>
      <c r="I789">
        <f>IF(H789="", _xlfn.XLOOKUP(C789, 'Cost Averages'!$D$4:$D$103,'Cost Averages'!$E$4:$E$103, "FALSE"),H789)</f>
        <v>90</v>
      </c>
      <c r="J789">
        <f t="shared" si="75"/>
        <v>1620</v>
      </c>
      <c r="K789">
        <f t="shared" si="76"/>
        <v>540</v>
      </c>
      <c r="L789">
        <f t="shared" si="77"/>
        <v>1080</v>
      </c>
      <c r="M789" s="2" t="s">
        <v>23</v>
      </c>
      <c r="N789" t="s">
        <v>230</v>
      </c>
      <c r="O789" t="s">
        <v>78</v>
      </c>
      <c r="P789" s="3">
        <v>14.593670394271927</v>
      </c>
      <c r="Q789" t="str">
        <f t="shared" si="72"/>
        <v>E</v>
      </c>
      <c r="R789">
        <f t="shared" si="73"/>
        <v>2019</v>
      </c>
      <c r="S789">
        <f t="shared" si="74"/>
        <v>0</v>
      </c>
    </row>
    <row r="790" spans="1:19" x14ac:dyDescent="0.25">
      <c r="A790" s="1">
        <v>43550.412260368728</v>
      </c>
      <c r="B790" s="2" t="s">
        <v>1469</v>
      </c>
      <c r="C790" t="s">
        <v>251</v>
      </c>
      <c r="D790">
        <v>10</v>
      </c>
      <c r="E790">
        <f>IF(D790="", _xlfn.XLOOKUP(C790,'Median Quantity per product'!$D$4:$D$103,'Median Quantity per product'!$E$4:$E$103, "NA"),'Project Work - Data wrows'!D790)</f>
        <v>10</v>
      </c>
      <c r="F790">
        <v>270</v>
      </c>
      <c r="G790">
        <f>IF(F790="",_xlfn.XLOOKUP(C790,'Price Averages'!$D$4:$D$103,'Price Averages'!$E$4:$E$103, "FALSE"), F790)</f>
        <v>270</v>
      </c>
      <c r="H790">
        <v>90</v>
      </c>
      <c r="I790">
        <f>IF(H790="", _xlfn.XLOOKUP(C790, 'Cost Averages'!$D$4:$D$103,'Cost Averages'!$E$4:$E$103, "FALSE"),H790)</f>
        <v>90</v>
      </c>
      <c r="J790">
        <f t="shared" si="75"/>
        <v>2700</v>
      </c>
      <c r="K790">
        <f t="shared" si="76"/>
        <v>900</v>
      </c>
      <c r="L790">
        <f t="shared" si="77"/>
        <v>1800</v>
      </c>
      <c r="M790" s="2" t="s">
        <v>28</v>
      </c>
      <c r="N790" t="s">
        <v>220</v>
      </c>
      <c r="O790" t="s">
        <v>46</v>
      </c>
      <c r="P790" s="3">
        <v>14.377134310720955</v>
      </c>
      <c r="Q790" t="str">
        <f t="shared" si="72"/>
        <v>E</v>
      </c>
      <c r="R790">
        <f t="shared" si="73"/>
        <v>2019</v>
      </c>
      <c r="S790">
        <f t="shared" si="74"/>
        <v>0</v>
      </c>
    </row>
    <row r="791" spans="1:19" x14ac:dyDescent="0.25">
      <c r="A791" s="1">
        <v>43625.801435815461</v>
      </c>
      <c r="B791" s="2" t="s">
        <v>2110</v>
      </c>
      <c r="C791" t="s">
        <v>251</v>
      </c>
      <c r="D791">
        <v>20</v>
      </c>
      <c r="E791">
        <f>IF(D791="", _xlfn.XLOOKUP(C791,'Median Quantity per product'!$D$4:$D$103,'Median Quantity per product'!$E$4:$E$103, "NA"),'Project Work - Data wrows'!D791)</f>
        <v>20</v>
      </c>
      <c r="F791">
        <v>270</v>
      </c>
      <c r="G791">
        <f>IF(F791="",_xlfn.XLOOKUP(C791,'Price Averages'!$D$4:$D$103,'Price Averages'!$E$4:$E$103, "FALSE"), F791)</f>
        <v>270</v>
      </c>
      <c r="H791" t="s">
        <v>32</v>
      </c>
      <c r="I791">
        <f>IF(H791="", _xlfn.XLOOKUP(C791, 'Cost Averages'!$D$4:$D$103,'Cost Averages'!$E$4:$E$103, "FALSE"),H791)</f>
        <v>90</v>
      </c>
      <c r="J791">
        <f t="shared" si="75"/>
        <v>5400</v>
      </c>
      <c r="K791">
        <f t="shared" si="76"/>
        <v>1800</v>
      </c>
      <c r="L791">
        <f t="shared" si="77"/>
        <v>3600</v>
      </c>
      <c r="M791" s="2" t="s">
        <v>44</v>
      </c>
      <c r="N791" t="s">
        <v>40</v>
      </c>
      <c r="O791" t="s">
        <v>41</v>
      </c>
      <c r="P791" s="3">
        <v>15.24190997853951</v>
      </c>
      <c r="Q791" t="str">
        <f t="shared" si="72"/>
        <v>E</v>
      </c>
      <c r="R791">
        <f t="shared" si="73"/>
        <v>2019</v>
      </c>
      <c r="S791">
        <f t="shared" si="74"/>
        <v>0</v>
      </c>
    </row>
    <row r="792" spans="1:19" x14ac:dyDescent="0.25">
      <c r="A792" s="1">
        <v>43812.761900697609</v>
      </c>
      <c r="B792" s="2" t="s">
        <v>1804</v>
      </c>
      <c r="C792" t="s">
        <v>251</v>
      </c>
      <c r="D792">
        <v>20</v>
      </c>
      <c r="E792">
        <f>IF(D792="", _xlfn.XLOOKUP(C792,'Median Quantity per product'!$D$4:$D$103,'Median Quantity per product'!$E$4:$E$103, "NA"),'Project Work - Data wrows'!D792)</f>
        <v>20</v>
      </c>
      <c r="F792">
        <v>270</v>
      </c>
      <c r="G792">
        <f>IF(F792="",_xlfn.XLOOKUP(C792,'Price Averages'!$D$4:$D$103,'Price Averages'!$E$4:$E$103, "FALSE"), F792)</f>
        <v>270</v>
      </c>
      <c r="H792">
        <v>90</v>
      </c>
      <c r="I792">
        <f>IF(H792="", _xlfn.XLOOKUP(C792, 'Cost Averages'!$D$4:$D$103,'Cost Averages'!$E$4:$E$103, "FALSE"),H792)</f>
        <v>90</v>
      </c>
      <c r="J792">
        <f t="shared" si="75"/>
        <v>5400</v>
      </c>
      <c r="K792">
        <f t="shared" si="76"/>
        <v>1800</v>
      </c>
      <c r="L792">
        <f t="shared" si="77"/>
        <v>3600</v>
      </c>
      <c r="M792" s="2" t="s">
        <v>28</v>
      </c>
      <c r="N792" t="s">
        <v>566</v>
      </c>
      <c r="O792" t="s">
        <v>50</v>
      </c>
      <c r="P792" s="3">
        <v>13.150536103258979</v>
      </c>
      <c r="Q792" t="str">
        <f t="shared" si="72"/>
        <v>E</v>
      </c>
      <c r="R792">
        <f t="shared" si="73"/>
        <v>2019</v>
      </c>
      <c r="S792">
        <f t="shared" si="74"/>
        <v>0</v>
      </c>
    </row>
    <row r="793" spans="1:19" x14ac:dyDescent="0.25">
      <c r="A793" s="1">
        <v>43697.108469909297</v>
      </c>
      <c r="B793" s="2" t="s">
        <v>1318</v>
      </c>
      <c r="C793" t="s">
        <v>251</v>
      </c>
      <c r="D793" t="s">
        <v>32</v>
      </c>
      <c r="E793">
        <f>IF(D793="", _xlfn.XLOOKUP(C793,'Median Quantity per product'!$D$4:$D$103,'Median Quantity per product'!$E$4:$E$103, "NA"),'Project Work - Data wrows'!D793)</f>
        <v>10.5</v>
      </c>
      <c r="F793" t="s">
        <v>32</v>
      </c>
      <c r="G793">
        <f>IF(F793="",_xlfn.XLOOKUP(C793,'Price Averages'!$D$4:$D$103,'Price Averages'!$E$4:$E$103, "FALSE"), F793)</f>
        <v>270</v>
      </c>
      <c r="H793">
        <v>90</v>
      </c>
      <c r="I793">
        <f>IF(H793="", _xlfn.XLOOKUP(C793, 'Cost Averages'!$D$4:$D$103,'Cost Averages'!$E$4:$E$103, "FALSE"),H793)</f>
        <v>90</v>
      </c>
      <c r="J793">
        <f t="shared" si="75"/>
        <v>2835</v>
      </c>
      <c r="K793">
        <f t="shared" si="76"/>
        <v>945</v>
      </c>
      <c r="L793">
        <f t="shared" si="77"/>
        <v>1890</v>
      </c>
      <c r="M793" s="2" t="s">
        <v>44</v>
      </c>
      <c r="N793" t="s">
        <v>621</v>
      </c>
      <c r="O793" t="s">
        <v>46</v>
      </c>
      <c r="P793" s="3">
        <v>9.8892508156549788</v>
      </c>
      <c r="Q793" t="str">
        <f t="shared" si="72"/>
        <v>E</v>
      </c>
      <c r="R793">
        <f t="shared" si="73"/>
        <v>2019</v>
      </c>
      <c r="S793">
        <f t="shared" si="74"/>
        <v>0</v>
      </c>
    </row>
    <row r="794" spans="1:19" x14ac:dyDescent="0.25">
      <c r="A794" s="1">
        <v>43478.377007825962</v>
      </c>
      <c r="B794" s="2" t="s">
        <v>564</v>
      </c>
      <c r="C794" t="s">
        <v>43</v>
      </c>
      <c r="D794">
        <v>4</v>
      </c>
      <c r="E794">
        <f>IF(D794="", _xlfn.XLOOKUP(C794,'Median Quantity per product'!$D$4:$D$103,'Median Quantity per product'!$E$4:$E$103, "NA"),'Project Work - Data wrows'!D794)</f>
        <v>4</v>
      </c>
      <c r="F794" t="s">
        <v>32</v>
      </c>
      <c r="G794">
        <f>IF(F794="",_xlfn.XLOOKUP(C794,'Price Averages'!$D$4:$D$103,'Price Averages'!$E$4:$E$103, "FALSE"), F794)</f>
        <v>160</v>
      </c>
      <c r="H794">
        <v>80</v>
      </c>
      <c r="I794">
        <f>IF(H794="", _xlfn.XLOOKUP(C794, 'Cost Averages'!$D$4:$D$103,'Cost Averages'!$E$4:$E$103, "FALSE"),H794)</f>
        <v>80</v>
      </c>
      <c r="J794">
        <f t="shared" si="75"/>
        <v>640</v>
      </c>
      <c r="K794">
        <f t="shared" si="76"/>
        <v>320</v>
      </c>
      <c r="L794">
        <f t="shared" si="77"/>
        <v>320</v>
      </c>
      <c r="M794" s="2" t="s">
        <v>23</v>
      </c>
      <c r="N794" t="s">
        <v>480</v>
      </c>
      <c r="O794" t="s">
        <v>56</v>
      </c>
      <c r="P794" s="3">
        <v>9.458617986208397</v>
      </c>
      <c r="Q794" t="str">
        <f t="shared" si="72"/>
        <v>E</v>
      </c>
      <c r="R794">
        <f t="shared" si="73"/>
        <v>2019</v>
      </c>
      <c r="S794">
        <f t="shared" si="74"/>
        <v>0</v>
      </c>
    </row>
    <row r="795" spans="1:19" x14ac:dyDescent="0.25">
      <c r="A795" s="1">
        <v>43588.661182083597</v>
      </c>
      <c r="B795" s="2" t="s">
        <v>2080</v>
      </c>
      <c r="C795" t="s">
        <v>43</v>
      </c>
      <c r="D795">
        <v>4</v>
      </c>
      <c r="E795">
        <f>IF(D795="", _xlfn.XLOOKUP(C795,'Median Quantity per product'!$D$4:$D$103,'Median Quantity per product'!$E$4:$E$103, "NA"),'Project Work - Data wrows'!D795)</f>
        <v>4</v>
      </c>
      <c r="F795">
        <v>160</v>
      </c>
      <c r="G795">
        <f>IF(F795="",_xlfn.XLOOKUP(C795,'Price Averages'!$D$4:$D$103,'Price Averages'!$E$4:$E$103, "FALSE"), F795)</f>
        <v>160</v>
      </c>
      <c r="H795">
        <v>80</v>
      </c>
      <c r="I795">
        <f>IF(H795="", _xlfn.XLOOKUP(C795, 'Cost Averages'!$D$4:$D$103,'Cost Averages'!$E$4:$E$103, "FALSE"),H795)</f>
        <v>80</v>
      </c>
      <c r="J795">
        <f t="shared" si="75"/>
        <v>640</v>
      </c>
      <c r="K795">
        <f t="shared" si="76"/>
        <v>320</v>
      </c>
      <c r="L795">
        <f t="shared" si="77"/>
        <v>320</v>
      </c>
      <c r="M795" s="2" t="s">
        <v>28</v>
      </c>
      <c r="N795" t="s">
        <v>266</v>
      </c>
      <c r="O795" t="s">
        <v>78</v>
      </c>
      <c r="P795" s="3">
        <v>9.821882845934784</v>
      </c>
      <c r="Q795" t="str">
        <f t="shared" si="72"/>
        <v>E</v>
      </c>
      <c r="R795">
        <f t="shared" si="73"/>
        <v>2019</v>
      </c>
      <c r="S795">
        <f t="shared" si="74"/>
        <v>0</v>
      </c>
    </row>
    <row r="796" spans="1:19" x14ac:dyDescent="0.25">
      <c r="A796" s="1">
        <v>43638.140518436172</v>
      </c>
      <c r="B796" s="2" t="s">
        <v>341</v>
      </c>
      <c r="C796" t="s">
        <v>43</v>
      </c>
      <c r="D796">
        <v>6</v>
      </c>
      <c r="E796">
        <f>IF(D796="", _xlfn.XLOOKUP(C796,'Median Quantity per product'!$D$4:$D$103,'Median Quantity per product'!$E$4:$E$103, "NA"),'Project Work - Data wrows'!D796)</f>
        <v>6</v>
      </c>
      <c r="F796">
        <v>160</v>
      </c>
      <c r="G796">
        <f>IF(F796="",_xlfn.XLOOKUP(C796,'Price Averages'!$D$4:$D$103,'Price Averages'!$E$4:$E$103, "FALSE"), F796)</f>
        <v>160</v>
      </c>
      <c r="H796" t="s">
        <v>32</v>
      </c>
      <c r="I796">
        <f>IF(H796="", _xlfn.XLOOKUP(C796, 'Cost Averages'!$D$4:$D$103,'Cost Averages'!$E$4:$E$103, "FALSE"),H796)</f>
        <v>80</v>
      </c>
      <c r="J796">
        <f t="shared" si="75"/>
        <v>960</v>
      </c>
      <c r="K796">
        <f t="shared" si="76"/>
        <v>480</v>
      </c>
      <c r="L796">
        <f t="shared" si="77"/>
        <v>480</v>
      </c>
      <c r="M796" s="2" t="s">
        <v>28</v>
      </c>
      <c r="N796" t="s">
        <v>222</v>
      </c>
      <c r="O796" t="s">
        <v>34</v>
      </c>
      <c r="P796" s="3">
        <v>12.172922939334034</v>
      </c>
      <c r="Q796" t="str">
        <f t="shared" si="72"/>
        <v>E</v>
      </c>
      <c r="R796">
        <f t="shared" si="73"/>
        <v>2019</v>
      </c>
      <c r="S796">
        <f t="shared" si="74"/>
        <v>0</v>
      </c>
    </row>
    <row r="797" spans="1:19" x14ac:dyDescent="0.25">
      <c r="A797" s="1">
        <v>43657.966113686336</v>
      </c>
      <c r="B797" s="2" t="s">
        <v>1323</v>
      </c>
      <c r="C797" t="s">
        <v>43</v>
      </c>
      <c r="D797">
        <v>8</v>
      </c>
      <c r="E797">
        <f>IF(D797="", _xlfn.XLOOKUP(C797,'Median Quantity per product'!$D$4:$D$103,'Median Quantity per product'!$E$4:$E$103, "NA"),'Project Work - Data wrows'!D797)</f>
        <v>8</v>
      </c>
      <c r="F797">
        <v>160</v>
      </c>
      <c r="G797">
        <f>IF(F797="",_xlfn.XLOOKUP(C797,'Price Averages'!$D$4:$D$103,'Price Averages'!$E$4:$E$103, "FALSE"), F797)</f>
        <v>160</v>
      </c>
      <c r="H797">
        <v>80</v>
      </c>
      <c r="I797">
        <f>IF(H797="", _xlfn.XLOOKUP(C797, 'Cost Averages'!$D$4:$D$103,'Cost Averages'!$E$4:$E$103, "FALSE"),H797)</f>
        <v>80</v>
      </c>
      <c r="J797">
        <f t="shared" si="75"/>
        <v>1280</v>
      </c>
      <c r="K797">
        <f t="shared" si="76"/>
        <v>640</v>
      </c>
      <c r="L797">
        <f t="shared" si="77"/>
        <v>640</v>
      </c>
      <c r="M797" s="2" t="s">
        <v>28</v>
      </c>
      <c r="N797" t="s">
        <v>1149</v>
      </c>
      <c r="O797" t="s">
        <v>34</v>
      </c>
      <c r="P797" s="3">
        <v>10.517826055804084</v>
      </c>
      <c r="Q797" t="str">
        <f t="shared" si="72"/>
        <v>E</v>
      </c>
      <c r="R797">
        <f t="shared" si="73"/>
        <v>2019</v>
      </c>
      <c r="S797">
        <f t="shared" si="74"/>
        <v>0</v>
      </c>
    </row>
    <row r="798" spans="1:19" x14ac:dyDescent="0.25">
      <c r="A798" s="1">
        <v>43583.33510982561</v>
      </c>
      <c r="B798" s="2" t="s">
        <v>897</v>
      </c>
      <c r="C798" t="s">
        <v>43</v>
      </c>
      <c r="D798">
        <v>8</v>
      </c>
      <c r="E798">
        <f>IF(D798="", _xlfn.XLOOKUP(C798,'Median Quantity per product'!$D$4:$D$103,'Median Quantity per product'!$E$4:$E$103, "NA"),'Project Work - Data wrows'!D798)</f>
        <v>8</v>
      </c>
      <c r="F798" t="s">
        <v>32</v>
      </c>
      <c r="G798">
        <f>IF(F798="",_xlfn.XLOOKUP(C798,'Price Averages'!$D$4:$D$103,'Price Averages'!$E$4:$E$103, "FALSE"), F798)</f>
        <v>160</v>
      </c>
      <c r="H798">
        <v>80</v>
      </c>
      <c r="I798">
        <f>IF(H798="", _xlfn.XLOOKUP(C798, 'Cost Averages'!$D$4:$D$103,'Cost Averages'!$E$4:$E$103, "FALSE"),H798)</f>
        <v>80</v>
      </c>
      <c r="J798">
        <f t="shared" si="75"/>
        <v>1280</v>
      </c>
      <c r="K798">
        <f t="shared" si="76"/>
        <v>640</v>
      </c>
      <c r="L798">
        <f t="shared" si="77"/>
        <v>640</v>
      </c>
      <c r="M798" s="2" t="s">
        <v>28</v>
      </c>
      <c r="N798" t="s">
        <v>531</v>
      </c>
      <c r="O798" t="s">
        <v>41</v>
      </c>
      <c r="P798" s="3">
        <v>10.954865572729823</v>
      </c>
      <c r="Q798" t="str">
        <f t="shared" si="72"/>
        <v>E</v>
      </c>
      <c r="R798">
        <f t="shared" si="73"/>
        <v>2019</v>
      </c>
      <c r="S798">
        <f t="shared" si="74"/>
        <v>0</v>
      </c>
    </row>
    <row r="799" spans="1:19" x14ac:dyDescent="0.25">
      <c r="A799" s="1">
        <v>43608.975274561584</v>
      </c>
      <c r="B799" s="2" t="s">
        <v>1844</v>
      </c>
      <c r="C799" t="s">
        <v>43</v>
      </c>
      <c r="D799">
        <v>12</v>
      </c>
      <c r="E799">
        <f>IF(D799="", _xlfn.XLOOKUP(C799,'Median Quantity per product'!$D$4:$D$103,'Median Quantity per product'!$E$4:$E$103, "NA"),'Project Work - Data wrows'!D799)</f>
        <v>12</v>
      </c>
      <c r="F799">
        <v>160</v>
      </c>
      <c r="G799">
        <f>IF(F799="",_xlfn.XLOOKUP(C799,'Price Averages'!$D$4:$D$103,'Price Averages'!$E$4:$E$103, "FALSE"), F799)</f>
        <v>160</v>
      </c>
      <c r="H799">
        <v>80</v>
      </c>
      <c r="I799">
        <f>IF(H799="", _xlfn.XLOOKUP(C799, 'Cost Averages'!$D$4:$D$103,'Cost Averages'!$E$4:$E$103, "FALSE"),H799)</f>
        <v>80</v>
      </c>
      <c r="J799">
        <f t="shared" si="75"/>
        <v>1920</v>
      </c>
      <c r="K799">
        <f t="shared" si="76"/>
        <v>960</v>
      </c>
      <c r="L799">
        <f t="shared" si="77"/>
        <v>960</v>
      </c>
      <c r="M799" s="2" t="s">
        <v>28</v>
      </c>
      <c r="N799" t="s">
        <v>368</v>
      </c>
      <c r="O799" t="s">
        <v>78</v>
      </c>
      <c r="P799" s="3">
        <v>11.655355879643379</v>
      </c>
      <c r="Q799" t="str">
        <f t="shared" si="72"/>
        <v>E</v>
      </c>
      <c r="R799">
        <f t="shared" si="73"/>
        <v>2019</v>
      </c>
      <c r="S799">
        <f t="shared" si="74"/>
        <v>0</v>
      </c>
    </row>
    <row r="800" spans="1:19" x14ac:dyDescent="0.25">
      <c r="A800" s="1">
        <v>43824.681521203791</v>
      </c>
      <c r="B800" s="2" t="s">
        <v>1167</v>
      </c>
      <c r="C800" t="s">
        <v>275</v>
      </c>
      <c r="D800">
        <v>4</v>
      </c>
      <c r="E800">
        <f>IF(D800="", _xlfn.XLOOKUP(C800,'Median Quantity per product'!$D$4:$D$103,'Median Quantity per product'!$E$4:$E$103, "NA"),'Project Work - Data wrows'!D800)</f>
        <v>4</v>
      </c>
      <c r="F800">
        <v>144</v>
      </c>
      <c r="G800">
        <f>IF(F800="",_xlfn.XLOOKUP(C800,'Price Averages'!$D$4:$D$103,'Price Averages'!$E$4:$E$103, "FALSE"), F800)</f>
        <v>144</v>
      </c>
      <c r="H800">
        <v>36</v>
      </c>
      <c r="I800">
        <f>IF(H800="", _xlfn.XLOOKUP(C800, 'Cost Averages'!$D$4:$D$103,'Cost Averages'!$E$4:$E$103, "FALSE"),H800)</f>
        <v>36</v>
      </c>
      <c r="J800">
        <f t="shared" si="75"/>
        <v>576</v>
      </c>
      <c r="K800">
        <f t="shared" si="76"/>
        <v>144</v>
      </c>
      <c r="L800">
        <f t="shared" si="77"/>
        <v>432</v>
      </c>
      <c r="M800" s="2" t="s">
        <v>23</v>
      </c>
      <c r="N800" t="s">
        <v>487</v>
      </c>
      <c r="O800" t="s">
        <v>56</v>
      </c>
      <c r="P800" s="3">
        <v>8.8878868765808274</v>
      </c>
      <c r="Q800" t="str">
        <f t="shared" si="72"/>
        <v>E</v>
      </c>
      <c r="R800">
        <f t="shared" si="73"/>
        <v>2019</v>
      </c>
      <c r="S800">
        <f t="shared" si="74"/>
        <v>0</v>
      </c>
    </row>
    <row r="801" spans="1:19" x14ac:dyDescent="0.25">
      <c r="A801" s="1">
        <v>43592.183528007808</v>
      </c>
      <c r="B801" s="2" t="s">
        <v>1440</v>
      </c>
      <c r="C801" t="s">
        <v>275</v>
      </c>
      <c r="D801">
        <v>6</v>
      </c>
      <c r="E801">
        <f>IF(D801="", _xlfn.XLOOKUP(C801,'Median Quantity per product'!$D$4:$D$103,'Median Quantity per product'!$E$4:$E$103, "NA"),'Project Work - Data wrows'!D801)</f>
        <v>6</v>
      </c>
      <c r="F801">
        <v>144</v>
      </c>
      <c r="G801">
        <f>IF(F801="",_xlfn.XLOOKUP(C801,'Price Averages'!$D$4:$D$103,'Price Averages'!$E$4:$E$103, "FALSE"), F801)</f>
        <v>144</v>
      </c>
      <c r="H801">
        <v>36</v>
      </c>
      <c r="I801">
        <f>IF(H801="", _xlfn.XLOOKUP(C801, 'Cost Averages'!$D$4:$D$103,'Cost Averages'!$E$4:$E$103, "FALSE"),H801)</f>
        <v>36</v>
      </c>
      <c r="J801">
        <f t="shared" si="75"/>
        <v>864</v>
      </c>
      <c r="K801">
        <f t="shared" si="76"/>
        <v>216</v>
      </c>
      <c r="L801">
        <f t="shared" si="77"/>
        <v>648</v>
      </c>
      <c r="M801" s="2" t="s">
        <v>28</v>
      </c>
      <c r="N801" t="s">
        <v>118</v>
      </c>
      <c r="O801" t="s">
        <v>56</v>
      </c>
      <c r="P801" s="3">
        <v>11.006397834696006</v>
      </c>
      <c r="Q801" t="str">
        <f t="shared" si="72"/>
        <v>E</v>
      </c>
      <c r="R801">
        <f t="shared" si="73"/>
        <v>2019</v>
      </c>
      <c r="S801">
        <f t="shared" si="74"/>
        <v>0</v>
      </c>
    </row>
    <row r="802" spans="1:19" x14ac:dyDescent="0.25">
      <c r="A802" s="1">
        <v>43732.06096621327</v>
      </c>
      <c r="B802" s="2" t="s">
        <v>1436</v>
      </c>
      <c r="C802" t="s">
        <v>275</v>
      </c>
      <c r="D802">
        <v>8</v>
      </c>
      <c r="E802">
        <f>IF(D802="", _xlfn.XLOOKUP(C802,'Median Quantity per product'!$D$4:$D$103,'Median Quantity per product'!$E$4:$E$103, "NA"),'Project Work - Data wrows'!D802)</f>
        <v>8</v>
      </c>
      <c r="F802" t="s">
        <v>32</v>
      </c>
      <c r="G802">
        <f>IF(F802="",_xlfn.XLOOKUP(C802,'Price Averages'!$D$4:$D$103,'Price Averages'!$E$4:$E$103, "FALSE"), F802)</f>
        <v>144</v>
      </c>
      <c r="H802">
        <v>36</v>
      </c>
      <c r="I802">
        <f>IF(H802="", _xlfn.XLOOKUP(C802, 'Cost Averages'!$D$4:$D$103,'Cost Averages'!$E$4:$E$103, "FALSE"),H802)</f>
        <v>36</v>
      </c>
      <c r="J802">
        <f t="shared" si="75"/>
        <v>1152</v>
      </c>
      <c r="K802">
        <f t="shared" si="76"/>
        <v>288</v>
      </c>
      <c r="L802">
        <f t="shared" si="77"/>
        <v>864</v>
      </c>
      <c r="M802" s="2" t="s">
        <v>28</v>
      </c>
      <c r="N802" t="s">
        <v>461</v>
      </c>
      <c r="O802" t="s">
        <v>56</v>
      </c>
      <c r="P802" s="3">
        <v>7.9963422143733238</v>
      </c>
      <c r="Q802" t="str">
        <f t="shared" si="72"/>
        <v>E</v>
      </c>
      <c r="R802">
        <f t="shared" si="73"/>
        <v>2019</v>
      </c>
      <c r="S802">
        <f t="shared" si="74"/>
        <v>0</v>
      </c>
    </row>
    <row r="803" spans="1:19" x14ac:dyDescent="0.25">
      <c r="A803" s="1">
        <v>43478.21833910753</v>
      </c>
      <c r="B803" s="2" t="s">
        <v>489</v>
      </c>
      <c r="C803" t="s">
        <v>275</v>
      </c>
      <c r="D803">
        <v>9</v>
      </c>
      <c r="E803">
        <f>IF(D803="", _xlfn.XLOOKUP(C803,'Median Quantity per product'!$D$4:$D$103,'Median Quantity per product'!$E$4:$E$103, "NA"),'Project Work - Data wrows'!D803)</f>
        <v>9</v>
      </c>
      <c r="F803" t="s">
        <v>32</v>
      </c>
      <c r="G803">
        <f>IF(F803="",_xlfn.XLOOKUP(C803,'Price Averages'!$D$4:$D$103,'Price Averages'!$E$4:$E$103, "FALSE"), F803)</f>
        <v>144</v>
      </c>
      <c r="H803">
        <v>36</v>
      </c>
      <c r="I803">
        <f>IF(H803="", _xlfn.XLOOKUP(C803, 'Cost Averages'!$D$4:$D$103,'Cost Averages'!$E$4:$E$103, "FALSE"),H803)</f>
        <v>36</v>
      </c>
      <c r="J803">
        <f t="shared" si="75"/>
        <v>1296</v>
      </c>
      <c r="K803">
        <f t="shared" si="76"/>
        <v>324</v>
      </c>
      <c r="L803">
        <f t="shared" si="77"/>
        <v>972</v>
      </c>
      <c r="M803" s="2" t="s">
        <v>28</v>
      </c>
      <c r="N803" t="s">
        <v>490</v>
      </c>
      <c r="O803" t="s">
        <v>50</v>
      </c>
      <c r="P803" s="3">
        <v>8.0758315802191021</v>
      </c>
      <c r="Q803" t="str">
        <f t="shared" si="72"/>
        <v>E</v>
      </c>
      <c r="R803">
        <f t="shared" si="73"/>
        <v>2019</v>
      </c>
      <c r="S803">
        <f t="shared" si="74"/>
        <v>0</v>
      </c>
    </row>
    <row r="804" spans="1:19" x14ac:dyDescent="0.25">
      <c r="A804" s="1">
        <v>43808.478173230666</v>
      </c>
      <c r="B804" s="2" t="s">
        <v>1695</v>
      </c>
      <c r="C804" t="s">
        <v>275</v>
      </c>
      <c r="D804">
        <v>14</v>
      </c>
      <c r="E804">
        <f>IF(D804="", _xlfn.XLOOKUP(C804,'Median Quantity per product'!$D$4:$D$103,'Median Quantity per product'!$E$4:$E$103, "NA"),'Project Work - Data wrows'!D804)</f>
        <v>14</v>
      </c>
      <c r="F804">
        <v>144</v>
      </c>
      <c r="G804">
        <f>IF(F804="",_xlfn.XLOOKUP(C804,'Price Averages'!$D$4:$D$103,'Price Averages'!$E$4:$E$103, "FALSE"), F804)</f>
        <v>144</v>
      </c>
      <c r="H804">
        <v>36</v>
      </c>
      <c r="I804">
        <f>IF(H804="", _xlfn.XLOOKUP(C804, 'Cost Averages'!$D$4:$D$103,'Cost Averages'!$E$4:$E$103, "FALSE"),H804)</f>
        <v>36</v>
      </c>
      <c r="J804">
        <f t="shared" si="75"/>
        <v>2016</v>
      </c>
      <c r="K804">
        <f t="shared" si="76"/>
        <v>504</v>
      </c>
      <c r="L804">
        <f t="shared" si="77"/>
        <v>1512</v>
      </c>
      <c r="M804" s="2" t="s">
        <v>28</v>
      </c>
      <c r="N804" t="s">
        <v>925</v>
      </c>
      <c r="O804" t="s">
        <v>50</v>
      </c>
      <c r="P804" s="3">
        <v>11.130819205617987</v>
      </c>
      <c r="Q804" t="str">
        <f t="shared" si="72"/>
        <v>E</v>
      </c>
      <c r="R804">
        <f t="shared" si="73"/>
        <v>2019</v>
      </c>
      <c r="S804">
        <f t="shared" si="74"/>
        <v>0</v>
      </c>
    </row>
    <row r="805" spans="1:19" x14ac:dyDescent="0.25">
      <c r="A805" s="1">
        <v>43522.938444723884</v>
      </c>
      <c r="B805" s="2" t="s">
        <v>1204</v>
      </c>
      <c r="C805" t="s">
        <v>275</v>
      </c>
      <c r="D805">
        <v>15</v>
      </c>
      <c r="E805">
        <f>IF(D805="", _xlfn.XLOOKUP(C805,'Median Quantity per product'!$D$4:$D$103,'Median Quantity per product'!$E$4:$E$103, "NA"),'Project Work - Data wrows'!D805)</f>
        <v>15</v>
      </c>
      <c r="F805" t="s">
        <v>32</v>
      </c>
      <c r="G805">
        <f>IF(F805="",_xlfn.XLOOKUP(C805,'Price Averages'!$D$4:$D$103,'Price Averages'!$E$4:$E$103, "FALSE"), F805)</f>
        <v>144</v>
      </c>
      <c r="H805">
        <v>36</v>
      </c>
      <c r="I805">
        <f>IF(H805="", _xlfn.XLOOKUP(C805, 'Cost Averages'!$D$4:$D$103,'Cost Averages'!$E$4:$E$103, "FALSE"),H805)</f>
        <v>36</v>
      </c>
      <c r="J805">
        <f t="shared" si="75"/>
        <v>2160</v>
      </c>
      <c r="K805">
        <f t="shared" si="76"/>
        <v>540</v>
      </c>
      <c r="L805">
        <f t="shared" si="77"/>
        <v>1620</v>
      </c>
      <c r="M805" s="2" t="s">
        <v>28</v>
      </c>
      <c r="N805" t="s">
        <v>217</v>
      </c>
      <c r="O805" t="s">
        <v>25</v>
      </c>
      <c r="P805" s="3">
        <v>11.083482342133532</v>
      </c>
      <c r="Q805" t="str">
        <f t="shared" si="72"/>
        <v>E</v>
      </c>
      <c r="R805">
        <f t="shared" si="73"/>
        <v>2019</v>
      </c>
      <c r="S805">
        <f t="shared" si="74"/>
        <v>0</v>
      </c>
    </row>
    <row r="806" spans="1:19" x14ac:dyDescent="0.25">
      <c r="A806" s="1">
        <v>43660.455003365962</v>
      </c>
      <c r="B806" s="2" t="s">
        <v>1377</v>
      </c>
      <c r="C806" t="s">
        <v>275</v>
      </c>
      <c r="D806">
        <v>16</v>
      </c>
      <c r="E806">
        <f>IF(D806="", _xlfn.XLOOKUP(C806,'Median Quantity per product'!$D$4:$D$103,'Median Quantity per product'!$E$4:$E$103, "NA"),'Project Work - Data wrows'!D806)</f>
        <v>16</v>
      </c>
      <c r="F806">
        <v>144</v>
      </c>
      <c r="G806">
        <f>IF(F806="",_xlfn.XLOOKUP(C806,'Price Averages'!$D$4:$D$103,'Price Averages'!$E$4:$E$103, "FALSE"), F806)</f>
        <v>144</v>
      </c>
      <c r="H806" t="s">
        <v>32</v>
      </c>
      <c r="I806">
        <f>IF(H806="", _xlfn.XLOOKUP(C806, 'Cost Averages'!$D$4:$D$103,'Cost Averages'!$E$4:$E$103, "FALSE"),H806)</f>
        <v>36</v>
      </c>
      <c r="J806">
        <f t="shared" si="75"/>
        <v>2304</v>
      </c>
      <c r="K806">
        <f t="shared" si="76"/>
        <v>576</v>
      </c>
      <c r="L806">
        <f t="shared" si="77"/>
        <v>1728</v>
      </c>
      <c r="M806" s="2" t="s">
        <v>44</v>
      </c>
      <c r="N806" t="s">
        <v>222</v>
      </c>
      <c r="O806" t="s">
        <v>34</v>
      </c>
      <c r="P806" s="3">
        <v>12.172922939334034</v>
      </c>
      <c r="Q806" t="str">
        <f t="shared" si="72"/>
        <v>E</v>
      </c>
      <c r="R806">
        <f t="shared" si="73"/>
        <v>2019</v>
      </c>
      <c r="S806">
        <f t="shared" si="74"/>
        <v>0</v>
      </c>
    </row>
    <row r="807" spans="1:19" x14ac:dyDescent="0.25">
      <c r="A807" s="1">
        <v>43536.330025674783</v>
      </c>
      <c r="B807" s="2" t="s">
        <v>1020</v>
      </c>
      <c r="C807" t="s">
        <v>495</v>
      </c>
      <c r="D807">
        <v>1</v>
      </c>
      <c r="E807">
        <f>IF(D807="", _xlfn.XLOOKUP(C807,'Median Quantity per product'!$D$4:$D$103,'Median Quantity per product'!$E$4:$E$103, "NA"),'Project Work - Data wrows'!D807)</f>
        <v>1</v>
      </c>
      <c r="F807">
        <v>50</v>
      </c>
      <c r="G807">
        <f>IF(F807="",_xlfn.XLOOKUP(C807,'Price Averages'!$D$4:$D$103,'Price Averages'!$E$4:$E$103, "FALSE"), F807)</f>
        <v>50</v>
      </c>
      <c r="H807">
        <v>25</v>
      </c>
      <c r="I807">
        <f>IF(H807="", _xlfn.XLOOKUP(C807, 'Cost Averages'!$D$4:$D$103,'Cost Averages'!$E$4:$E$103, "FALSE"),H807)</f>
        <v>25</v>
      </c>
      <c r="J807">
        <f t="shared" si="75"/>
        <v>50</v>
      </c>
      <c r="K807">
        <f t="shared" si="76"/>
        <v>25</v>
      </c>
      <c r="L807">
        <f t="shared" si="77"/>
        <v>25</v>
      </c>
      <c r="M807" s="2" t="s">
        <v>44</v>
      </c>
      <c r="N807" t="s">
        <v>164</v>
      </c>
      <c r="O807" t="s">
        <v>25</v>
      </c>
      <c r="P807" s="3">
        <v>9.9311000381363836</v>
      </c>
      <c r="Q807" t="str">
        <f t="shared" si="72"/>
        <v>E</v>
      </c>
      <c r="R807">
        <f t="shared" si="73"/>
        <v>2019</v>
      </c>
      <c r="S807">
        <f t="shared" si="74"/>
        <v>0</v>
      </c>
    </row>
    <row r="808" spans="1:19" x14ac:dyDescent="0.25">
      <c r="A808" s="1">
        <v>43691.260622065754</v>
      </c>
      <c r="B808" s="2" t="s">
        <v>691</v>
      </c>
      <c r="C808" t="s">
        <v>495</v>
      </c>
      <c r="D808">
        <v>6</v>
      </c>
      <c r="E808">
        <f>IF(D808="", _xlfn.XLOOKUP(C808,'Median Quantity per product'!$D$4:$D$103,'Median Quantity per product'!$E$4:$E$103, "NA"),'Project Work - Data wrows'!D808)</f>
        <v>6</v>
      </c>
      <c r="F808">
        <v>50</v>
      </c>
      <c r="G808">
        <f>IF(F808="",_xlfn.XLOOKUP(C808,'Price Averages'!$D$4:$D$103,'Price Averages'!$E$4:$E$103, "FALSE"), F808)</f>
        <v>50</v>
      </c>
      <c r="H808">
        <v>25</v>
      </c>
      <c r="I808">
        <f>IF(H808="", _xlfn.XLOOKUP(C808, 'Cost Averages'!$D$4:$D$103,'Cost Averages'!$E$4:$E$103, "FALSE"),H808)</f>
        <v>25</v>
      </c>
      <c r="J808">
        <f t="shared" si="75"/>
        <v>300</v>
      </c>
      <c r="K808">
        <f t="shared" si="76"/>
        <v>150</v>
      </c>
      <c r="L808">
        <f t="shared" si="77"/>
        <v>150</v>
      </c>
      <c r="M808" s="2" t="s">
        <v>28</v>
      </c>
      <c r="N808" t="s">
        <v>297</v>
      </c>
      <c r="O808" t="s">
        <v>78</v>
      </c>
      <c r="P808" s="3">
        <v>10.317615395419679</v>
      </c>
      <c r="Q808" t="str">
        <f t="shared" si="72"/>
        <v>E</v>
      </c>
      <c r="R808">
        <f t="shared" si="73"/>
        <v>2019</v>
      </c>
      <c r="S808">
        <f t="shared" si="74"/>
        <v>0</v>
      </c>
    </row>
    <row r="809" spans="1:19" x14ac:dyDescent="0.25">
      <c r="A809" s="1">
        <v>43773.924176850916</v>
      </c>
      <c r="B809" s="2" t="s">
        <v>2131</v>
      </c>
      <c r="C809" t="s">
        <v>495</v>
      </c>
      <c r="D809">
        <v>11</v>
      </c>
      <c r="E809">
        <f>IF(D809="", _xlfn.XLOOKUP(C809,'Median Quantity per product'!$D$4:$D$103,'Median Quantity per product'!$E$4:$E$103, "NA"),'Project Work - Data wrows'!D809)</f>
        <v>11</v>
      </c>
      <c r="F809" t="s">
        <v>32</v>
      </c>
      <c r="G809">
        <f>IF(F809="",_xlfn.XLOOKUP(C809,'Price Averages'!$D$4:$D$103,'Price Averages'!$E$4:$E$103, "FALSE"), F809)</f>
        <v>50</v>
      </c>
      <c r="H809" t="s">
        <v>32</v>
      </c>
      <c r="I809">
        <f>IF(H809="", _xlfn.XLOOKUP(C809, 'Cost Averages'!$D$4:$D$103,'Cost Averages'!$E$4:$E$103, "FALSE"),H809)</f>
        <v>25</v>
      </c>
      <c r="J809">
        <f t="shared" si="75"/>
        <v>550</v>
      </c>
      <c r="K809">
        <f t="shared" si="76"/>
        <v>275</v>
      </c>
      <c r="L809">
        <f t="shared" si="77"/>
        <v>275</v>
      </c>
      <c r="M809" s="2" t="s">
        <v>28</v>
      </c>
      <c r="N809" t="s">
        <v>461</v>
      </c>
      <c r="O809" t="s">
        <v>56</v>
      </c>
      <c r="P809" s="3">
        <v>7.9963422143733238</v>
      </c>
      <c r="Q809" t="str">
        <f t="shared" si="72"/>
        <v>E</v>
      </c>
      <c r="R809">
        <f t="shared" si="73"/>
        <v>2019</v>
      </c>
      <c r="S809">
        <f t="shared" si="74"/>
        <v>0</v>
      </c>
    </row>
    <row r="810" spans="1:19" x14ac:dyDescent="0.25">
      <c r="A810" s="1">
        <v>43706.278642499681</v>
      </c>
      <c r="B810" s="2" t="s">
        <v>941</v>
      </c>
      <c r="C810" t="s">
        <v>495</v>
      </c>
      <c r="D810">
        <v>16</v>
      </c>
      <c r="E810">
        <f>IF(D810="", _xlfn.XLOOKUP(C810,'Median Quantity per product'!$D$4:$D$103,'Median Quantity per product'!$E$4:$E$103, "NA"),'Project Work - Data wrows'!D810)</f>
        <v>16</v>
      </c>
      <c r="F810">
        <v>50</v>
      </c>
      <c r="G810">
        <f>IF(F810="",_xlfn.XLOOKUP(C810,'Price Averages'!$D$4:$D$103,'Price Averages'!$E$4:$E$103, "FALSE"), F810)</f>
        <v>50</v>
      </c>
      <c r="H810">
        <v>25</v>
      </c>
      <c r="I810">
        <f>IF(H810="", _xlfn.XLOOKUP(C810, 'Cost Averages'!$D$4:$D$103,'Cost Averages'!$E$4:$E$103, "FALSE"),H810)</f>
        <v>25</v>
      </c>
      <c r="J810">
        <f t="shared" si="75"/>
        <v>800</v>
      </c>
      <c r="K810">
        <f t="shared" si="76"/>
        <v>400</v>
      </c>
      <c r="L810">
        <f t="shared" si="77"/>
        <v>400</v>
      </c>
      <c r="M810" s="2" t="s">
        <v>28</v>
      </c>
      <c r="N810" t="s">
        <v>389</v>
      </c>
      <c r="O810" t="s">
        <v>41</v>
      </c>
      <c r="P810" s="3">
        <v>9.4239783062860578</v>
      </c>
      <c r="Q810" t="str">
        <f t="shared" si="72"/>
        <v>E</v>
      </c>
      <c r="R810">
        <f t="shared" si="73"/>
        <v>2019</v>
      </c>
      <c r="S810">
        <f t="shared" si="74"/>
        <v>0</v>
      </c>
    </row>
    <row r="811" spans="1:19" x14ac:dyDescent="0.25">
      <c r="A811" s="1">
        <v>43717.043373775923</v>
      </c>
      <c r="B811" s="2" t="s">
        <v>729</v>
      </c>
      <c r="C811" t="s">
        <v>495</v>
      </c>
      <c r="D811">
        <v>17</v>
      </c>
      <c r="E811">
        <f>IF(D811="", _xlfn.XLOOKUP(C811,'Median Quantity per product'!$D$4:$D$103,'Median Quantity per product'!$E$4:$E$103, "NA"),'Project Work - Data wrows'!D811)</f>
        <v>17</v>
      </c>
      <c r="F811" t="s">
        <v>32</v>
      </c>
      <c r="G811">
        <f>IF(F811="",_xlfn.XLOOKUP(C811,'Price Averages'!$D$4:$D$103,'Price Averages'!$E$4:$E$103, "FALSE"), F811)</f>
        <v>50</v>
      </c>
      <c r="H811">
        <v>25</v>
      </c>
      <c r="I811">
        <f>IF(H811="", _xlfn.XLOOKUP(C811, 'Cost Averages'!$D$4:$D$103,'Cost Averages'!$E$4:$E$103, "FALSE"),H811)</f>
        <v>25</v>
      </c>
      <c r="J811">
        <f t="shared" si="75"/>
        <v>850</v>
      </c>
      <c r="K811">
        <f t="shared" si="76"/>
        <v>425</v>
      </c>
      <c r="L811">
        <f t="shared" si="77"/>
        <v>425</v>
      </c>
      <c r="M811" s="2" t="s">
        <v>28</v>
      </c>
      <c r="N811" t="s">
        <v>730</v>
      </c>
      <c r="O811" t="s">
        <v>25</v>
      </c>
      <c r="P811" s="3">
        <v>12.985332015423809</v>
      </c>
      <c r="Q811" t="str">
        <f t="shared" si="72"/>
        <v>E</v>
      </c>
      <c r="R811">
        <f t="shared" si="73"/>
        <v>2019</v>
      </c>
      <c r="S811">
        <f t="shared" si="74"/>
        <v>0</v>
      </c>
    </row>
    <row r="812" spans="1:19" x14ac:dyDescent="0.25">
      <c r="A812" s="1">
        <v>43610.266849507454</v>
      </c>
      <c r="B812" s="2" t="s">
        <v>1296</v>
      </c>
      <c r="C812" t="s">
        <v>495</v>
      </c>
      <c r="D812">
        <v>18</v>
      </c>
      <c r="E812">
        <f>IF(D812="", _xlfn.XLOOKUP(C812,'Median Quantity per product'!$D$4:$D$103,'Median Quantity per product'!$E$4:$E$103, "NA"),'Project Work - Data wrows'!D812)</f>
        <v>18</v>
      </c>
      <c r="F812" t="s">
        <v>32</v>
      </c>
      <c r="G812">
        <f>IF(F812="",_xlfn.XLOOKUP(C812,'Price Averages'!$D$4:$D$103,'Price Averages'!$E$4:$E$103, "FALSE"), F812)</f>
        <v>50</v>
      </c>
      <c r="H812">
        <v>25</v>
      </c>
      <c r="I812">
        <f>IF(H812="", _xlfn.XLOOKUP(C812, 'Cost Averages'!$D$4:$D$103,'Cost Averages'!$E$4:$E$103, "FALSE"),H812)</f>
        <v>25</v>
      </c>
      <c r="J812">
        <f t="shared" si="75"/>
        <v>900</v>
      </c>
      <c r="K812">
        <f t="shared" si="76"/>
        <v>450</v>
      </c>
      <c r="L812">
        <f t="shared" si="77"/>
        <v>450</v>
      </c>
      <c r="M812" s="2" t="s">
        <v>44</v>
      </c>
      <c r="N812" t="s">
        <v>153</v>
      </c>
      <c r="O812" t="s">
        <v>25</v>
      </c>
      <c r="P812" s="3">
        <v>14.370283356317486</v>
      </c>
      <c r="Q812" t="str">
        <f t="shared" si="72"/>
        <v>E</v>
      </c>
      <c r="R812">
        <f t="shared" si="73"/>
        <v>2019</v>
      </c>
      <c r="S812">
        <f t="shared" si="74"/>
        <v>0</v>
      </c>
    </row>
    <row r="813" spans="1:19" x14ac:dyDescent="0.25">
      <c r="A813" s="1">
        <v>43651.916485848626</v>
      </c>
      <c r="B813" s="2" t="s">
        <v>1053</v>
      </c>
      <c r="C813" t="s">
        <v>61</v>
      </c>
      <c r="D813">
        <v>4</v>
      </c>
      <c r="E813">
        <f>IF(D813="", _xlfn.XLOOKUP(C813,'Median Quantity per product'!$D$4:$D$103,'Median Quantity per product'!$E$4:$E$103, "NA"),'Project Work - Data wrows'!D813)</f>
        <v>4</v>
      </c>
      <c r="F813">
        <v>184</v>
      </c>
      <c r="G813">
        <f>IF(F813="",_xlfn.XLOOKUP(C813,'Price Averages'!$D$4:$D$103,'Price Averages'!$E$4:$E$103, "FALSE"), F813)</f>
        <v>184</v>
      </c>
      <c r="H813">
        <v>92</v>
      </c>
      <c r="I813">
        <f>IF(H813="", _xlfn.XLOOKUP(C813, 'Cost Averages'!$D$4:$D$103,'Cost Averages'!$E$4:$E$103, "FALSE"),H813)</f>
        <v>92</v>
      </c>
      <c r="J813">
        <f t="shared" si="75"/>
        <v>736</v>
      </c>
      <c r="K813">
        <f t="shared" si="76"/>
        <v>368</v>
      </c>
      <c r="L813">
        <f t="shared" si="77"/>
        <v>368</v>
      </c>
      <c r="M813" s="2" t="s">
        <v>28</v>
      </c>
      <c r="N813" t="s">
        <v>630</v>
      </c>
      <c r="O813" t="s">
        <v>25</v>
      </c>
      <c r="P813" s="3">
        <v>12.131375018945562</v>
      </c>
      <c r="Q813" t="str">
        <f t="shared" si="72"/>
        <v>E</v>
      </c>
      <c r="R813">
        <f t="shared" si="73"/>
        <v>2019</v>
      </c>
      <c r="S813">
        <f t="shared" si="74"/>
        <v>0</v>
      </c>
    </row>
    <row r="814" spans="1:19" x14ac:dyDescent="0.25">
      <c r="A814" s="1">
        <v>43663.030657742245</v>
      </c>
      <c r="B814" s="2" t="s">
        <v>795</v>
      </c>
      <c r="C814" t="s">
        <v>61</v>
      </c>
      <c r="D814">
        <v>8</v>
      </c>
      <c r="E814">
        <f>IF(D814="", _xlfn.XLOOKUP(C814,'Median Quantity per product'!$D$4:$D$103,'Median Quantity per product'!$E$4:$E$103, "NA"),'Project Work - Data wrows'!D814)</f>
        <v>8</v>
      </c>
      <c r="F814" t="s">
        <v>32</v>
      </c>
      <c r="G814">
        <f>IF(F814="",_xlfn.XLOOKUP(C814,'Price Averages'!$D$4:$D$103,'Price Averages'!$E$4:$E$103, "FALSE"), F814)</f>
        <v>184</v>
      </c>
      <c r="H814">
        <v>92</v>
      </c>
      <c r="I814">
        <f>IF(H814="", _xlfn.XLOOKUP(C814, 'Cost Averages'!$D$4:$D$103,'Cost Averages'!$E$4:$E$103, "FALSE"),H814)</f>
        <v>92</v>
      </c>
      <c r="J814">
        <f t="shared" si="75"/>
        <v>1472</v>
      </c>
      <c r="K814">
        <f t="shared" si="76"/>
        <v>736</v>
      </c>
      <c r="L814">
        <f t="shared" si="77"/>
        <v>736</v>
      </c>
      <c r="M814" s="2" t="s">
        <v>28</v>
      </c>
      <c r="N814" t="s">
        <v>144</v>
      </c>
      <c r="O814" t="s">
        <v>25</v>
      </c>
      <c r="P814" s="3">
        <v>11.749038185128619</v>
      </c>
      <c r="Q814" t="str">
        <f t="shared" si="72"/>
        <v>E</v>
      </c>
      <c r="R814">
        <f t="shared" si="73"/>
        <v>2019</v>
      </c>
      <c r="S814">
        <f t="shared" si="74"/>
        <v>0</v>
      </c>
    </row>
    <row r="815" spans="1:19" x14ac:dyDescent="0.25">
      <c r="A815" s="1">
        <v>43675.30958132149</v>
      </c>
      <c r="B815" s="2" t="s">
        <v>2803</v>
      </c>
      <c r="C815" t="s">
        <v>61</v>
      </c>
      <c r="D815">
        <v>10</v>
      </c>
      <c r="E815">
        <f>IF(D815="", _xlfn.XLOOKUP(C815,'Median Quantity per product'!$D$4:$D$103,'Median Quantity per product'!$E$4:$E$103, "NA"),'Project Work - Data wrows'!D815)</f>
        <v>10</v>
      </c>
      <c r="F815">
        <v>184</v>
      </c>
      <c r="G815">
        <f>IF(F815="",_xlfn.XLOOKUP(C815,'Price Averages'!$D$4:$D$103,'Price Averages'!$E$4:$E$103, "FALSE"), F815)</f>
        <v>184</v>
      </c>
      <c r="H815" t="s">
        <v>32</v>
      </c>
      <c r="I815">
        <f>IF(H815="", _xlfn.XLOOKUP(C815, 'Cost Averages'!$D$4:$D$103,'Cost Averages'!$E$4:$E$103, "FALSE"),H815)</f>
        <v>92</v>
      </c>
      <c r="J815">
        <f t="shared" si="75"/>
        <v>1840</v>
      </c>
      <c r="K815">
        <f t="shared" si="76"/>
        <v>920</v>
      </c>
      <c r="L815">
        <f t="shared" si="77"/>
        <v>920</v>
      </c>
      <c r="M815" s="2" t="s">
        <v>23</v>
      </c>
      <c r="N815" t="s">
        <v>925</v>
      </c>
      <c r="O815" t="s">
        <v>50</v>
      </c>
      <c r="P815" s="3">
        <v>11.130819205617987</v>
      </c>
      <c r="Q815" t="str">
        <f t="shared" si="72"/>
        <v>E</v>
      </c>
      <c r="R815">
        <f t="shared" si="73"/>
        <v>2019</v>
      </c>
      <c r="S815">
        <f t="shared" si="74"/>
        <v>0</v>
      </c>
    </row>
    <row r="816" spans="1:19" x14ac:dyDescent="0.25">
      <c r="A816" s="1">
        <v>43800</v>
      </c>
      <c r="B816" s="2" t="s">
        <v>3216</v>
      </c>
      <c r="C816" t="s">
        <v>61</v>
      </c>
      <c r="D816">
        <v>10</v>
      </c>
      <c r="E816">
        <f>IF(D816="", _xlfn.XLOOKUP(C816,'Median Quantity per product'!$D$4:$D$103,'Median Quantity per product'!$E$4:$E$103, "NA"),'Project Work - Data wrows'!D816)</f>
        <v>10</v>
      </c>
      <c r="F816">
        <v>184</v>
      </c>
      <c r="G816">
        <f>IF(F816="",_xlfn.XLOOKUP(C816,'Price Averages'!$D$4:$D$103,'Price Averages'!$E$4:$E$103, "FALSE"), F816)</f>
        <v>184</v>
      </c>
      <c r="H816">
        <v>92</v>
      </c>
      <c r="I816">
        <f>IF(H816="", _xlfn.XLOOKUP(C816, 'Cost Averages'!$D$4:$D$103,'Cost Averages'!$E$4:$E$103, "FALSE"),H816)</f>
        <v>92</v>
      </c>
      <c r="J816">
        <f t="shared" si="75"/>
        <v>1840</v>
      </c>
      <c r="K816">
        <f t="shared" si="76"/>
        <v>920</v>
      </c>
      <c r="L816">
        <f t="shared" si="77"/>
        <v>920</v>
      </c>
      <c r="M816" s="2" t="s">
        <v>28</v>
      </c>
      <c r="N816" t="s">
        <v>509</v>
      </c>
      <c r="O816" t="s">
        <v>78</v>
      </c>
      <c r="P816" s="3">
        <v>13.57003172959007</v>
      </c>
      <c r="Q816" t="str">
        <f t="shared" si="72"/>
        <v>E</v>
      </c>
      <c r="R816">
        <f t="shared" si="73"/>
        <v>2019</v>
      </c>
      <c r="S816">
        <f t="shared" si="74"/>
        <v>0</v>
      </c>
    </row>
    <row r="817" spans="1:19" x14ac:dyDescent="0.25">
      <c r="A817" s="1">
        <v>43649.530498226814</v>
      </c>
      <c r="B817" s="2" t="s">
        <v>2370</v>
      </c>
      <c r="C817" t="s">
        <v>61</v>
      </c>
      <c r="D817">
        <v>12</v>
      </c>
      <c r="E817">
        <f>IF(D817="", _xlfn.XLOOKUP(C817,'Median Quantity per product'!$D$4:$D$103,'Median Quantity per product'!$E$4:$E$103, "NA"),'Project Work - Data wrows'!D817)</f>
        <v>12</v>
      </c>
      <c r="F817">
        <v>184</v>
      </c>
      <c r="G817">
        <f>IF(F817="",_xlfn.XLOOKUP(C817,'Price Averages'!$D$4:$D$103,'Price Averages'!$E$4:$E$103, "FALSE"), F817)</f>
        <v>184</v>
      </c>
      <c r="H817" t="s">
        <v>32</v>
      </c>
      <c r="I817">
        <f>IF(H817="", _xlfn.XLOOKUP(C817, 'Cost Averages'!$D$4:$D$103,'Cost Averages'!$E$4:$E$103, "FALSE"),H817)</f>
        <v>92</v>
      </c>
      <c r="J817">
        <f t="shared" si="75"/>
        <v>2208</v>
      </c>
      <c r="K817">
        <f t="shared" si="76"/>
        <v>1104</v>
      </c>
      <c r="L817">
        <f t="shared" si="77"/>
        <v>1104</v>
      </c>
      <c r="M817" s="2" t="s">
        <v>28</v>
      </c>
      <c r="N817" t="s">
        <v>1083</v>
      </c>
      <c r="O817" t="s">
        <v>25</v>
      </c>
      <c r="P817" s="3">
        <v>12.55774399806273</v>
      </c>
      <c r="Q817" t="str">
        <f t="shared" si="72"/>
        <v>E</v>
      </c>
      <c r="R817">
        <f t="shared" si="73"/>
        <v>2019</v>
      </c>
      <c r="S817">
        <f t="shared" si="74"/>
        <v>0</v>
      </c>
    </row>
    <row r="818" spans="1:19" x14ac:dyDescent="0.25">
      <c r="A818" s="1">
        <v>43817</v>
      </c>
      <c r="B818" s="2" t="s">
        <v>3233</v>
      </c>
      <c r="C818" t="s">
        <v>61</v>
      </c>
      <c r="D818">
        <v>15</v>
      </c>
      <c r="E818">
        <f>IF(D818="", _xlfn.XLOOKUP(C818,'Median Quantity per product'!$D$4:$D$103,'Median Quantity per product'!$E$4:$E$103, "NA"),'Project Work - Data wrows'!D818)</f>
        <v>15</v>
      </c>
      <c r="F818" t="s">
        <v>32</v>
      </c>
      <c r="G818">
        <f>IF(F818="",_xlfn.XLOOKUP(C818,'Price Averages'!$D$4:$D$103,'Price Averages'!$E$4:$E$103, "FALSE"), F818)</f>
        <v>184</v>
      </c>
      <c r="H818" t="s">
        <v>32</v>
      </c>
      <c r="I818">
        <f>IF(H818="", _xlfn.XLOOKUP(C818, 'Cost Averages'!$D$4:$D$103,'Cost Averages'!$E$4:$E$103, "FALSE"),H818)</f>
        <v>92</v>
      </c>
      <c r="J818">
        <f t="shared" si="75"/>
        <v>2760</v>
      </c>
      <c r="K818">
        <f t="shared" si="76"/>
        <v>1380</v>
      </c>
      <c r="L818">
        <f t="shared" si="77"/>
        <v>1380</v>
      </c>
      <c r="M818" s="2" t="s">
        <v>28</v>
      </c>
      <c r="N818" t="s">
        <v>1077</v>
      </c>
      <c r="O818" t="s">
        <v>41</v>
      </c>
      <c r="P818" s="3">
        <v>10.818241047231139</v>
      </c>
      <c r="Q818" t="str">
        <f t="shared" si="72"/>
        <v>E</v>
      </c>
      <c r="R818">
        <f t="shared" si="73"/>
        <v>2019</v>
      </c>
      <c r="S818">
        <f t="shared" si="74"/>
        <v>0</v>
      </c>
    </row>
    <row r="819" spans="1:19" x14ac:dyDescent="0.25">
      <c r="A819" s="1">
        <v>43803.361282270947</v>
      </c>
      <c r="B819" s="2" t="s">
        <v>373</v>
      </c>
      <c r="C819" t="s">
        <v>61</v>
      </c>
      <c r="D819">
        <v>18</v>
      </c>
      <c r="E819">
        <f>IF(D819="", _xlfn.XLOOKUP(C819,'Median Quantity per product'!$D$4:$D$103,'Median Quantity per product'!$E$4:$E$103, "NA"),'Project Work - Data wrows'!D819)</f>
        <v>18</v>
      </c>
      <c r="F819" t="s">
        <v>32</v>
      </c>
      <c r="G819">
        <f>IF(F819="",_xlfn.XLOOKUP(C819,'Price Averages'!$D$4:$D$103,'Price Averages'!$E$4:$E$103, "FALSE"), F819)</f>
        <v>184</v>
      </c>
      <c r="H819">
        <v>92</v>
      </c>
      <c r="I819">
        <f>IF(H819="", _xlfn.XLOOKUP(C819, 'Cost Averages'!$D$4:$D$103,'Cost Averages'!$E$4:$E$103, "FALSE"),H819)</f>
        <v>92</v>
      </c>
      <c r="J819">
        <f t="shared" si="75"/>
        <v>3312</v>
      </c>
      <c r="K819">
        <f t="shared" si="76"/>
        <v>1656</v>
      </c>
      <c r="L819">
        <f t="shared" si="77"/>
        <v>1656</v>
      </c>
      <c r="M819" s="2" t="s">
        <v>28</v>
      </c>
      <c r="N819" t="s">
        <v>374</v>
      </c>
      <c r="O819" t="s">
        <v>41</v>
      </c>
      <c r="P819" s="3">
        <v>12.299779975023837</v>
      </c>
      <c r="Q819" t="str">
        <f t="shared" si="72"/>
        <v>E</v>
      </c>
      <c r="R819">
        <f t="shared" si="73"/>
        <v>2019</v>
      </c>
      <c r="S819">
        <f t="shared" si="74"/>
        <v>0</v>
      </c>
    </row>
    <row r="820" spans="1:19" x14ac:dyDescent="0.25">
      <c r="A820" s="1">
        <v>43641.120995936639</v>
      </c>
      <c r="B820" s="2" t="s">
        <v>1632</v>
      </c>
      <c r="C820" t="s">
        <v>61</v>
      </c>
      <c r="D820">
        <v>19</v>
      </c>
      <c r="E820">
        <f>IF(D820="", _xlfn.XLOOKUP(C820,'Median Quantity per product'!$D$4:$D$103,'Median Quantity per product'!$E$4:$E$103, "NA"),'Project Work - Data wrows'!D820)</f>
        <v>19</v>
      </c>
      <c r="F820" t="s">
        <v>32</v>
      </c>
      <c r="G820">
        <f>IF(F820="",_xlfn.XLOOKUP(C820,'Price Averages'!$D$4:$D$103,'Price Averages'!$E$4:$E$103, "FALSE"), F820)</f>
        <v>184</v>
      </c>
      <c r="H820">
        <v>92</v>
      </c>
      <c r="I820">
        <f>IF(H820="", _xlfn.XLOOKUP(C820, 'Cost Averages'!$D$4:$D$103,'Cost Averages'!$E$4:$E$103, "FALSE"),H820)</f>
        <v>92</v>
      </c>
      <c r="J820">
        <f t="shared" si="75"/>
        <v>3496</v>
      </c>
      <c r="K820">
        <f t="shared" si="76"/>
        <v>1748</v>
      </c>
      <c r="L820">
        <f t="shared" si="77"/>
        <v>1748</v>
      </c>
      <c r="M820" s="2" t="s">
        <v>28</v>
      </c>
      <c r="N820" t="s">
        <v>287</v>
      </c>
      <c r="O820" t="s">
        <v>34</v>
      </c>
      <c r="P820" s="3">
        <v>14.906846445071711</v>
      </c>
      <c r="Q820" t="str">
        <f t="shared" si="72"/>
        <v>E</v>
      </c>
      <c r="R820">
        <f t="shared" si="73"/>
        <v>2019</v>
      </c>
      <c r="S820">
        <f t="shared" si="74"/>
        <v>0</v>
      </c>
    </row>
    <row r="821" spans="1:19" x14ac:dyDescent="0.25">
      <c r="A821" s="1">
        <v>43547.662548125278</v>
      </c>
      <c r="B821" s="2" t="s">
        <v>2439</v>
      </c>
      <c r="C821" t="s">
        <v>61</v>
      </c>
      <c r="D821">
        <v>20</v>
      </c>
      <c r="E821">
        <f>IF(D821="", _xlfn.XLOOKUP(C821,'Median Quantity per product'!$D$4:$D$103,'Median Quantity per product'!$E$4:$E$103, "NA"),'Project Work - Data wrows'!D821)</f>
        <v>20</v>
      </c>
      <c r="F821">
        <v>184</v>
      </c>
      <c r="G821">
        <f>IF(F821="",_xlfn.XLOOKUP(C821,'Price Averages'!$D$4:$D$103,'Price Averages'!$E$4:$E$103, "FALSE"), F821)</f>
        <v>184</v>
      </c>
      <c r="H821">
        <v>92</v>
      </c>
      <c r="I821">
        <f>IF(H821="", _xlfn.XLOOKUP(C821, 'Cost Averages'!$D$4:$D$103,'Cost Averages'!$E$4:$E$103, "FALSE"),H821)</f>
        <v>92</v>
      </c>
      <c r="J821">
        <f t="shared" si="75"/>
        <v>3680</v>
      </c>
      <c r="K821">
        <f t="shared" si="76"/>
        <v>1840</v>
      </c>
      <c r="L821">
        <f t="shared" si="77"/>
        <v>1840</v>
      </c>
      <c r="M821" s="2" t="s">
        <v>44</v>
      </c>
      <c r="N821" t="s">
        <v>794</v>
      </c>
      <c r="O821" t="s">
        <v>50</v>
      </c>
      <c r="P821" s="3">
        <v>11.943192562152261</v>
      </c>
      <c r="Q821" t="str">
        <f t="shared" si="72"/>
        <v>E</v>
      </c>
      <c r="R821">
        <f t="shared" si="73"/>
        <v>2019</v>
      </c>
      <c r="S821">
        <f t="shared" si="74"/>
        <v>0</v>
      </c>
    </row>
    <row r="822" spans="1:19" x14ac:dyDescent="0.25">
      <c r="A822" s="1">
        <v>43712.331824606801</v>
      </c>
      <c r="B822" s="2" t="s">
        <v>1395</v>
      </c>
      <c r="C822" t="s">
        <v>61</v>
      </c>
      <c r="D822" t="s">
        <v>32</v>
      </c>
      <c r="E822">
        <f>IF(D822="", _xlfn.XLOOKUP(C822,'Median Quantity per product'!$D$4:$D$103,'Median Quantity per product'!$E$4:$E$103, "NA"),'Project Work - Data wrows'!D822)</f>
        <v>12</v>
      </c>
      <c r="F822">
        <v>184</v>
      </c>
      <c r="G822">
        <f>IF(F822="",_xlfn.XLOOKUP(C822,'Price Averages'!$D$4:$D$103,'Price Averages'!$E$4:$E$103, "FALSE"), F822)</f>
        <v>184</v>
      </c>
      <c r="H822">
        <v>92</v>
      </c>
      <c r="I822">
        <f>IF(H822="", _xlfn.XLOOKUP(C822, 'Cost Averages'!$D$4:$D$103,'Cost Averages'!$E$4:$E$103, "FALSE"),H822)</f>
        <v>92</v>
      </c>
      <c r="J822">
        <f t="shared" si="75"/>
        <v>2208</v>
      </c>
      <c r="K822">
        <f t="shared" si="76"/>
        <v>1104</v>
      </c>
      <c r="L822">
        <f t="shared" si="77"/>
        <v>1104</v>
      </c>
      <c r="M822" s="2" t="s">
        <v>28</v>
      </c>
      <c r="N822" t="s">
        <v>181</v>
      </c>
      <c r="O822" t="s">
        <v>50</v>
      </c>
      <c r="P822" s="3">
        <v>12.551203838971933</v>
      </c>
      <c r="Q822" t="str">
        <f t="shared" si="72"/>
        <v>E</v>
      </c>
      <c r="R822">
        <f t="shared" si="73"/>
        <v>2019</v>
      </c>
      <c r="S822">
        <f t="shared" si="74"/>
        <v>0</v>
      </c>
    </row>
    <row r="823" spans="1:19" x14ac:dyDescent="0.25">
      <c r="A823" s="1">
        <v>43783.023730689281</v>
      </c>
      <c r="B823" s="2" t="s">
        <v>314</v>
      </c>
      <c r="C823" t="s">
        <v>180</v>
      </c>
      <c r="D823">
        <v>1</v>
      </c>
      <c r="E823">
        <f>IF(D823="", _xlfn.XLOOKUP(C823,'Median Quantity per product'!$D$4:$D$103,'Median Quantity per product'!$E$4:$E$103, "NA"),'Project Work - Data wrows'!D823)</f>
        <v>1</v>
      </c>
      <c r="F823" t="s">
        <v>32</v>
      </c>
      <c r="G823">
        <f>IF(F823="",_xlfn.XLOOKUP(C823,'Price Averages'!$D$4:$D$103,'Price Averages'!$E$4:$E$103, "FALSE"), F823)</f>
        <v>368</v>
      </c>
      <c r="H823">
        <v>92</v>
      </c>
      <c r="I823">
        <f>IF(H823="", _xlfn.XLOOKUP(C823, 'Cost Averages'!$D$4:$D$103,'Cost Averages'!$E$4:$E$103, "FALSE"),H823)</f>
        <v>92</v>
      </c>
      <c r="J823">
        <f t="shared" si="75"/>
        <v>368</v>
      </c>
      <c r="K823">
        <f t="shared" si="76"/>
        <v>92</v>
      </c>
      <c r="L823">
        <f t="shared" si="77"/>
        <v>276</v>
      </c>
      <c r="M823" s="2" t="s">
        <v>28</v>
      </c>
      <c r="N823" t="s">
        <v>315</v>
      </c>
      <c r="O823" t="s">
        <v>46</v>
      </c>
      <c r="P823" s="3">
        <v>11.221666113009938</v>
      </c>
      <c r="Q823" t="str">
        <f t="shared" si="72"/>
        <v>E</v>
      </c>
      <c r="R823">
        <f t="shared" si="73"/>
        <v>2019</v>
      </c>
      <c r="S823">
        <f t="shared" si="74"/>
        <v>0</v>
      </c>
    </row>
    <row r="824" spans="1:19" x14ac:dyDescent="0.25">
      <c r="A824" s="1">
        <v>43562.464663530911</v>
      </c>
      <c r="B824" s="2" t="s">
        <v>316</v>
      </c>
      <c r="C824" t="s">
        <v>180</v>
      </c>
      <c r="D824">
        <v>1</v>
      </c>
      <c r="E824">
        <f>IF(D824="", _xlfn.XLOOKUP(C824,'Median Quantity per product'!$D$4:$D$103,'Median Quantity per product'!$E$4:$E$103, "NA"),'Project Work - Data wrows'!D824)</f>
        <v>1</v>
      </c>
      <c r="F824">
        <v>368</v>
      </c>
      <c r="G824">
        <f>IF(F824="",_xlfn.XLOOKUP(C824,'Price Averages'!$D$4:$D$103,'Price Averages'!$E$4:$E$103, "FALSE"), F824)</f>
        <v>368</v>
      </c>
      <c r="H824">
        <v>92</v>
      </c>
      <c r="I824">
        <f>IF(H824="", _xlfn.XLOOKUP(C824, 'Cost Averages'!$D$4:$D$103,'Cost Averages'!$E$4:$E$103, "FALSE"),H824)</f>
        <v>92</v>
      </c>
      <c r="J824">
        <f t="shared" si="75"/>
        <v>368</v>
      </c>
      <c r="K824">
        <f t="shared" si="76"/>
        <v>92</v>
      </c>
      <c r="L824">
        <f t="shared" si="77"/>
        <v>276</v>
      </c>
      <c r="M824" s="2" t="s">
        <v>44</v>
      </c>
      <c r="N824" t="s">
        <v>68</v>
      </c>
      <c r="O824" t="s">
        <v>50</v>
      </c>
      <c r="P824" s="3">
        <v>9.8384363471888783</v>
      </c>
      <c r="Q824" t="str">
        <f t="shared" si="72"/>
        <v>E</v>
      </c>
      <c r="R824">
        <f t="shared" si="73"/>
        <v>2019</v>
      </c>
      <c r="S824">
        <f t="shared" si="74"/>
        <v>0</v>
      </c>
    </row>
    <row r="825" spans="1:19" x14ac:dyDescent="0.25">
      <c r="A825" s="1">
        <v>43501.490505749738</v>
      </c>
      <c r="B825" s="2" t="s">
        <v>2376</v>
      </c>
      <c r="C825" t="s">
        <v>180</v>
      </c>
      <c r="D825">
        <v>3</v>
      </c>
      <c r="E825">
        <f>IF(D825="", _xlfn.XLOOKUP(C825,'Median Quantity per product'!$D$4:$D$103,'Median Quantity per product'!$E$4:$E$103, "NA"),'Project Work - Data wrows'!D825)</f>
        <v>3</v>
      </c>
      <c r="F825">
        <v>368</v>
      </c>
      <c r="G825">
        <f>IF(F825="",_xlfn.XLOOKUP(C825,'Price Averages'!$D$4:$D$103,'Price Averages'!$E$4:$E$103, "FALSE"), F825)</f>
        <v>368</v>
      </c>
      <c r="H825" t="s">
        <v>32</v>
      </c>
      <c r="I825">
        <f>IF(H825="", _xlfn.XLOOKUP(C825, 'Cost Averages'!$D$4:$D$103,'Cost Averages'!$E$4:$E$103, "FALSE"),H825)</f>
        <v>92</v>
      </c>
      <c r="J825">
        <f t="shared" si="75"/>
        <v>1104</v>
      </c>
      <c r="K825">
        <f t="shared" si="76"/>
        <v>276</v>
      </c>
      <c r="L825">
        <f t="shared" si="77"/>
        <v>828</v>
      </c>
      <c r="M825" s="2" t="s">
        <v>28</v>
      </c>
      <c r="N825" t="s">
        <v>256</v>
      </c>
      <c r="O825" t="s">
        <v>34</v>
      </c>
      <c r="P825" s="3">
        <v>12.514998090845811</v>
      </c>
      <c r="Q825" t="str">
        <f t="shared" si="72"/>
        <v>E</v>
      </c>
      <c r="R825">
        <f t="shared" si="73"/>
        <v>2019</v>
      </c>
      <c r="S825">
        <f t="shared" si="74"/>
        <v>0</v>
      </c>
    </row>
    <row r="826" spans="1:19" x14ac:dyDescent="0.25">
      <c r="A826" s="1">
        <v>43498.279767684602</v>
      </c>
      <c r="B826" s="2" t="s">
        <v>1880</v>
      </c>
      <c r="C826" t="s">
        <v>180</v>
      </c>
      <c r="D826">
        <v>7</v>
      </c>
      <c r="E826">
        <f>IF(D826="", _xlfn.XLOOKUP(C826,'Median Quantity per product'!$D$4:$D$103,'Median Quantity per product'!$E$4:$E$103, "NA"),'Project Work - Data wrows'!D826)</f>
        <v>7</v>
      </c>
      <c r="F826" t="s">
        <v>32</v>
      </c>
      <c r="G826">
        <f>IF(F826="",_xlfn.XLOOKUP(C826,'Price Averages'!$D$4:$D$103,'Price Averages'!$E$4:$E$103, "FALSE"), F826)</f>
        <v>368</v>
      </c>
      <c r="H826">
        <v>92</v>
      </c>
      <c r="I826">
        <f>IF(H826="", _xlfn.XLOOKUP(C826, 'Cost Averages'!$D$4:$D$103,'Cost Averages'!$E$4:$E$103, "FALSE"),H826)</f>
        <v>92</v>
      </c>
      <c r="J826">
        <f t="shared" si="75"/>
        <v>2576</v>
      </c>
      <c r="K826">
        <f t="shared" si="76"/>
        <v>644</v>
      </c>
      <c r="L826">
        <f t="shared" si="77"/>
        <v>1932</v>
      </c>
      <c r="M826" s="2" t="s">
        <v>28</v>
      </c>
      <c r="N826" t="s">
        <v>603</v>
      </c>
      <c r="O826" t="s">
        <v>50</v>
      </c>
      <c r="P826" s="3">
        <v>7.8974070387684714</v>
      </c>
      <c r="Q826" t="str">
        <f t="shared" si="72"/>
        <v>E</v>
      </c>
      <c r="R826">
        <f t="shared" si="73"/>
        <v>2019</v>
      </c>
      <c r="S826">
        <f t="shared" si="74"/>
        <v>0</v>
      </c>
    </row>
    <row r="827" spans="1:19" x14ac:dyDescent="0.25">
      <c r="A827" s="1">
        <v>43778.205308706296</v>
      </c>
      <c r="B827" s="2" t="s">
        <v>912</v>
      </c>
      <c r="C827" t="s">
        <v>180</v>
      </c>
      <c r="D827">
        <v>8</v>
      </c>
      <c r="E827">
        <f>IF(D827="", _xlfn.XLOOKUP(C827,'Median Quantity per product'!$D$4:$D$103,'Median Quantity per product'!$E$4:$E$103, "NA"),'Project Work - Data wrows'!D827)</f>
        <v>8</v>
      </c>
      <c r="F827">
        <v>368</v>
      </c>
      <c r="G827">
        <f>IF(F827="",_xlfn.XLOOKUP(C827,'Price Averages'!$D$4:$D$103,'Price Averages'!$E$4:$E$103, "FALSE"), F827)</f>
        <v>368</v>
      </c>
      <c r="H827">
        <v>92</v>
      </c>
      <c r="I827">
        <f>IF(H827="", _xlfn.XLOOKUP(C827, 'Cost Averages'!$D$4:$D$103,'Cost Averages'!$E$4:$E$103, "FALSE"),H827)</f>
        <v>92</v>
      </c>
      <c r="J827">
        <f t="shared" si="75"/>
        <v>2944</v>
      </c>
      <c r="K827">
        <f t="shared" si="76"/>
        <v>736</v>
      </c>
      <c r="L827">
        <f t="shared" si="77"/>
        <v>2208</v>
      </c>
      <c r="M827" s="2" t="s">
        <v>28</v>
      </c>
      <c r="N827" t="s">
        <v>181</v>
      </c>
      <c r="O827" t="s">
        <v>50</v>
      </c>
      <c r="P827" s="3">
        <v>12.551203838971933</v>
      </c>
      <c r="Q827" t="str">
        <f t="shared" si="72"/>
        <v>E</v>
      </c>
      <c r="R827">
        <f t="shared" si="73"/>
        <v>2019</v>
      </c>
      <c r="S827">
        <f t="shared" si="74"/>
        <v>0</v>
      </c>
    </row>
    <row r="828" spans="1:19" x14ac:dyDescent="0.25">
      <c r="A828" s="1">
        <v>43654.266236225136</v>
      </c>
      <c r="B828" s="2" t="s">
        <v>179</v>
      </c>
      <c r="C828" t="s">
        <v>180</v>
      </c>
      <c r="D828">
        <v>18</v>
      </c>
      <c r="E828">
        <f>IF(D828="", _xlfn.XLOOKUP(C828,'Median Quantity per product'!$D$4:$D$103,'Median Quantity per product'!$E$4:$E$103, "NA"),'Project Work - Data wrows'!D828)</f>
        <v>18</v>
      </c>
      <c r="F828">
        <v>368</v>
      </c>
      <c r="G828">
        <f>IF(F828="",_xlfn.XLOOKUP(C828,'Price Averages'!$D$4:$D$103,'Price Averages'!$E$4:$E$103, "FALSE"), F828)</f>
        <v>368</v>
      </c>
      <c r="H828">
        <v>92</v>
      </c>
      <c r="I828">
        <f>IF(H828="", _xlfn.XLOOKUP(C828, 'Cost Averages'!$D$4:$D$103,'Cost Averages'!$E$4:$E$103, "FALSE"),H828)</f>
        <v>92</v>
      </c>
      <c r="J828">
        <f t="shared" si="75"/>
        <v>6624</v>
      </c>
      <c r="K828">
        <f t="shared" si="76"/>
        <v>1656</v>
      </c>
      <c r="L828">
        <f t="shared" si="77"/>
        <v>4968</v>
      </c>
      <c r="M828" s="2" t="s">
        <v>44</v>
      </c>
      <c r="N828" t="s">
        <v>181</v>
      </c>
      <c r="O828" t="s">
        <v>50</v>
      </c>
      <c r="P828" s="3">
        <v>12.551203838971933</v>
      </c>
      <c r="Q828" t="str">
        <f t="shared" si="72"/>
        <v>E</v>
      </c>
      <c r="R828">
        <f t="shared" si="73"/>
        <v>2019</v>
      </c>
      <c r="S828">
        <f t="shared" si="74"/>
        <v>0</v>
      </c>
    </row>
    <row r="829" spans="1:19" x14ac:dyDescent="0.25">
      <c r="A829" s="1">
        <v>43696.317261548524</v>
      </c>
      <c r="B829" s="2" t="s">
        <v>946</v>
      </c>
      <c r="C829" t="s">
        <v>180</v>
      </c>
      <c r="D829">
        <v>19</v>
      </c>
      <c r="E829">
        <f>IF(D829="", _xlfn.XLOOKUP(C829,'Median Quantity per product'!$D$4:$D$103,'Median Quantity per product'!$E$4:$E$103, "NA"),'Project Work - Data wrows'!D829)</f>
        <v>19</v>
      </c>
      <c r="F829">
        <v>368</v>
      </c>
      <c r="G829">
        <f>IF(F829="",_xlfn.XLOOKUP(C829,'Price Averages'!$D$4:$D$103,'Price Averages'!$E$4:$E$103, "FALSE"), F829)</f>
        <v>368</v>
      </c>
      <c r="H829">
        <v>92</v>
      </c>
      <c r="I829">
        <f>IF(H829="", _xlfn.XLOOKUP(C829, 'Cost Averages'!$D$4:$D$103,'Cost Averages'!$E$4:$E$103, "FALSE"),H829)</f>
        <v>92</v>
      </c>
      <c r="J829">
        <f t="shared" si="75"/>
        <v>6992</v>
      </c>
      <c r="K829">
        <f t="shared" si="76"/>
        <v>1748</v>
      </c>
      <c r="L829">
        <f t="shared" si="77"/>
        <v>5244</v>
      </c>
      <c r="M829" s="2" t="s">
        <v>44</v>
      </c>
      <c r="N829" t="s">
        <v>505</v>
      </c>
      <c r="O829" t="s">
        <v>50</v>
      </c>
      <c r="P829" s="3">
        <v>15.207985888346794</v>
      </c>
      <c r="Q829" t="str">
        <f t="shared" si="72"/>
        <v>E</v>
      </c>
      <c r="R829">
        <f t="shared" si="73"/>
        <v>2019</v>
      </c>
      <c r="S829">
        <f t="shared" si="74"/>
        <v>0</v>
      </c>
    </row>
    <row r="830" spans="1:19" x14ac:dyDescent="0.25">
      <c r="A830" s="1">
        <v>43588.035711398101</v>
      </c>
      <c r="B830" s="2" t="s">
        <v>1838</v>
      </c>
      <c r="C830" t="s">
        <v>180</v>
      </c>
      <c r="D830">
        <v>19</v>
      </c>
      <c r="E830">
        <f>IF(D830="", _xlfn.XLOOKUP(C830,'Median Quantity per product'!$D$4:$D$103,'Median Quantity per product'!$E$4:$E$103, "NA"),'Project Work - Data wrows'!D830)</f>
        <v>19</v>
      </c>
      <c r="F830">
        <v>368</v>
      </c>
      <c r="G830">
        <f>IF(F830="",_xlfn.XLOOKUP(C830,'Price Averages'!$D$4:$D$103,'Price Averages'!$E$4:$E$103, "FALSE"), F830)</f>
        <v>368</v>
      </c>
      <c r="H830">
        <v>92</v>
      </c>
      <c r="I830">
        <f>IF(H830="", _xlfn.XLOOKUP(C830, 'Cost Averages'!$D$4:$D$103,'Cost Averages'!$E$4:$E$103, "FALSE"),H830)</f>
        <v>92</v>
      </c>
      <c r="J830">
        <f t="shared" si="75"/>
        <v>6992</v>
      </c>
      <c r="K830">
        <f t="shared" si="76"/>
        <v>1748</v>
      </c>
      <c r="L830">
        <f t="shared" si="77"/>
        <v>5244</v>
      </c>
      <c r="M830" s="2" t="s">
        <v>28</v>
      </c>
      <c r="N830" t="s">
        <v>115</v>
      </c>
      <c r="O830" t="s">
        <v>46</v>
      </c>
      <c r="P830" s="3">
        <v>10.42743035829395</v>
      </c>
      <c r="Q830" t="str">
        <f t="shared" si="72"/>
        <v>E</v>
      </c>
      <c r="R830">
        <f t="shared" si="73"/>
        <v>2019</v>
      </c>
      <c r="S830">
        <f t="shared" si="74"/>
        <v>0</v>
      </c>
    </row>
    <row r="831" spans="1:19" x14ac:dyDescent="0.25">
      <c r="A831" s="1">
        <v>43786.416079389142</v>
      </c>
      <c r="B831" s="2" t="s">
        <v>1312</v>
      </c>
      <c r="C831" t="s">
        <v>780</v>
      </c>
      <c r="D831">
        <v>1</v>
      </c>
      <c r="E831">
        <f>IF(D831="", _xlfn.XLOOKUP(C831,'Median Quantity per product'!$D$4:$D$103,'Median Quantity per product'!$E$4:$E$103, "NA"),'Project Work - Data wrows'!D831)</f>
        <v>1</v>
      </c>
      <c r="F831">
        <v>100</v>
      </c>
      <c r="G831">
        <f>IF(F831="",_xlfn.XLOOKUP(C831,'Price Averages'!$D$4:$D$103,'Price Averages'!$E$4:$E$103, "FALSE"), F831)</f>
        <v>100</v>
      </c>
      <c r="H831">
        <v>25</v>
      </c>
      <c r="I831">
        <f>IF(H831="", _xlfn.XLOOKUP(C831, 'Cost Averages'!$D$4:$D$103,'Cost Averages'!$E$4:$E$103, "FALSE"),H831)</f>
        <v>25</v>
      </c>
      <c r="J831">
        <f t="shared" si="75"/>
        <v>100</v>
      </c>
      <c r="K831">
        <f t="shared" si="76"/>
        <v>25</v>
      </c>
      <c r="L831">
        <f t="shared" si="77"/>
        <v>75</v>
      </c>
      <c r="M831" s="2" t="s">
        <v>44</v>
      </c>
      <c r="N831" t="s">
        <v>327</v>
      </c>
      <c r="O831" t="s">
        <v>46</v>
      </c>
      <c r="P831" s="3">
        <v>12.148236977735172</v>
      </c>
      <c r="Q831" t="str">
        <f t="shared" si="72"/>
        <v>E</v>
      </c>
      <c r="R831">
        <f t="shared" si="73"/>
        <v>2019</v>
      </c>
      <c r="S831">
        <f t="shared" si="74"/>
        <v>0</v>
      </c>
    </row>
    <row r="832" spans="1:19" x14ac:dyDescent="0.25">
      <c r="A832" s="1">
        <v>43770.715130434692</v>
      </c>
      <c r="B832" s="2" t="s">
        <v>1242</v>
      </c>
      <c r="C832" t="s">
        <v>780</v>
      </c>
      <c r="D832">
        <v>8</v>
      </c>
      <c r="E832">
        <f>IF(D832="", _xlfn.XLOOKUP(C832,'Median Quantity per product'!$D$4:$D$103,'Median Quantity per product'!$E$4:$E$103, "NA"),'Project Work - Data wrows'!D832)</f>
        <v>8</v>
      </c>
      <c r="F832">
        <v>100</v>
      </c>
      <c r="G832">
        <f>IF(F832="",_xlfn.XLOOKUP(C832,'Price Averages'!$D$4:$D$103,'Price Averages'!$E$4:$E$103, "FALSE"), F832)</f>
        <v>100</v>
      </c>
      <c r="H832" t="s">
        <v>32</v>
      </c>
      <c r="I832">
        <f>IF(H832="", _xlfn.XLOOKUP(C832, 'Cost Averages'!$D$4:$D$103,'Cost Averages'!$E$4:$E$103, "FALSE"),H832)</f>
        <v>25</v>
      </c>
      <c r="J832">
        <f t="shared" si="75"/>
        <v>800</v>
      </c>
      <c r="K832">
        <f t="shared" si="76"/>
        <v>200</v>
      </c>
      <c r="L832">
        <f t="shared" si="77"/>
        <v>600</v>
      </c>
      <c r="M832" s="2" t="s">
        <v>23</v>
      </c>
      <c r="N832" t="s">
        <v>547</v>
      </c>
      <c r="O832" t="s">
        <v>46</v>
      </c>
      <c r="P832" s="3">
        <v>14.341195386574373</v>
      </c>
      <c r="Q832" t="str">
        <f t="shared" si="72"/>
        <v>E</v>
      </c>
      <c r="R832">
        <f t="shared" si="73"/>
        <v>2019</v>
      </c>
      <c r="S832">
        <f t="shared" si="74"/>
        <v>0</v>
      </c>
    </row>
    <row r="833" spans="1:19" x14ac:dyDescent="0.25">
      <c r="A833" s="1">
        <v>43569.661668356712</v>
      </c>
      <c r="B833" s="2" t="s">
        <v>1222</v>
      </c>
      <c r="C833" t="s">
        <v>780</v>
      </c>
      <c r="D833">
        <v>9</v>
      </c>
      <c r="E833">
        <f>IF(D833="", _xlfn.XLOOKUP(C833,'Median Quantity per product'!$D$4:$D$103,'Median Quantity per product'!$E$4:$E$103, "NA"),'Project Work - Data wrows'!D833)</f>
        <v>9</v>
      </c>
      <c r="F833">
        <v>100</v>
      </c>
      <c r="G833">
        <f>IF(F833="",_xlfn.XLOOKUP(C833,'Price Averages'!$D$4:$D$103,'Price Averages'!$E$4:$E$103, "FALSE"), F833)</f>
        <v>100</v>
      </c>
      <c r="H833">
        <v>25</v>
      </c>
      <c r="I833">
        <f>IF(H833="", _xlfn.XLOOKUP(C833, 'Cost Averages'!$D$4:$D$103,'Cost Averages'!$E$4:$E$103, "FALSE"),H833)</f>
        <v>25</v>
      </c>
      <c r="J833">
        <f t="shared" si="75"/>
        <v>900</v>
      </c>
      <c r="K833">
        <f t="shared" si="76"/>
        <v>225</v>
      </c>
      <c r="L833">
        <f t="shared" si="77"/>
        <v>675</v>
      </c>
      <c r="M833" s="2" t="s">
        <v>44</v>
      </c>
      <c r="N833" t="s">
        <v>438</v>
      </c>
      <c r="O833" t="s">
        <v>46</v>
      </c>
      <c r="P833" s="3">
        <v>12.85215703546821</v>
      </c>
      <c r="Q833" t="str">
        <f t="shared" si="72"/>
        <v>E</v>
      </c>
      <c r="R833">
        <f t="shared" si="73"/>
        <v>2019</v>
      </c>
      <c r="S833">
        <f t="shared" si="74"/>
        <v>0</v>
      </c>
    </row>
    <row r="834" spans="1:19" x14ac:dyDescent="0.25">
      <c r="A834" s="1">
        <v>43594.123378459481</v>
      </c>
      <c r="B834" s="2" t="s">
        <v>1087</v>
      </c>
      <c r="C834" t="s">
        <v>780</v>
      </c>
      <c r="D834">
        <v>10</v>
      </c>
      <c r="E834">
        <f>IF(D834="", _xlfn.XLOOKUP(C834,'Median Quantity per product'!$D$4:$D$103,'Median Quantity per product'!$E$4:$E$103, "NA"),'Project Work - Data wrows'!D834)</f>
        <v>10</v>
      </c>
      <c r="F834">
        <v>100</v>
      </c>
      <c r="G834">
        <f>IF(F834="",_xlfn.XLOOKUP(C834,'Price Averages'!$D$4:$D$103,'Price Averages'!$E$4:$E$103, "FALSE"), F834)</f>
        <v>100</v>
      </c>
      <c r="H834">
        <v>25</v>
      </c>
      <c r="I834">
        <f>IF(H834="", _xlfn.XLOOKUP(C834, 'Cost Averages'!$D$4:$D$103,'Cost Averages'!$E$4:$E$103, "FALSE"),H834)</f>
        <v>25</v>
      </c>
      <c r="J834">
        <f t="shared" si="75"/>
        <v>1000</v>
      </c>
      <c r="K834">
        <f t="shared" si="76"/>
        <v>250</v>
      </c>
      <c r="L834">
        <f t="shared" si="77"/>
        <v>750</v>
      </c>
      <c r="M834" s="2" t="s">
        <v>28</v>
      </c>
      <c r="N834" t="s">
        <v>410</v>
      </c>
      <c r="O834" t="s">
        <v>34</v>
      </c>
      <c r="P834" s="3">
        <v>11.644564584314265</v>
      </c>
      <c r="Q834" t="str">
        <f t="shared" ref="Q834:Q897" si="78">CHAR(64+(YEAR(A834)-2014))</f>
        <v>E</v>
      </c>
      <c r="R834">
        <f t="shared" ref="R834:R897" si="79">YEAR(A834)</f>
        <v>2019</v>
      </c>
      <c r="S834">
        <f t="shared" ref="S834:S897" si="80">IF(Q834=CHAR(64 + (YEAR(A834) - 2014)), 0, 1)</f>
        <v>0</v>
      </c>
    </row>
    <row r="835" spans="1:19" x14ac:dyDescent="0.25">
      <c r="A835" s="1">
        <v>43802.920496607447</v>
      </c>
      <c r="B835" s="2" t="s">
        <v>444</v>
      </c>
      <c r="C835" t="s">
        <v>780</v>
      </c>
      <c r="D835">
        <v>11</v>
      </c>
      <c r="E835">
        <f>IF(D835="", _xlfn.XLOOKUP(C835,'Median Quantity per product'!$D$4:$D$103,'Median Quantity per product'!$E$4:$E$103, "NA"),'Project Work - Data wrows'!D835)</f>
        <v>11</v>
      </c>
      <c r="F835">
        <v>100</v>
      </c>
      <c r="G835">
        <f>IF(F835="",_xlfn.XLOOKUP(C835,'Price Averages'!$D$4:$D$103,'Price Averages'!$E$4:$E$103, "FALSE"), F835)</f>
        <v>100</v>
      </c>
      <c r="H835">
        <v>25</v>
      </c>
      <c r="I835">
        <f>IF(H835="", _xlfn.XLOOKUP(C835, 'Cost Averages'!$D$4:$D$103,'Cost Averages'!$E$4:$E$103, "FALSE"),H835)</f>
        <v>25</v>
      </c>
      <c r="J835">
        <f t="shared" ref="J835:J898" si="81">E835*G835</f>
        <v>1100</v>
      </c>
      <c r="K835">
        <f t="shared" ref="K835:K898" si="82">E835*I835</f>
        <v>275</v>
      </c>
      <c r="L835">
        <f t="shared" ref="L835:L898" si="83">J835-K835</f>
        <v>825</v>
      </c>
      <c r="M835" s="2" t="s">
        <v>28</v>
      </c>
      <c r="N835" t="s">
        <v>701</v>
      </c>
      <c r="O835" t="s">
        <v>78</v>
      </c>
      <c r="P835" s="3">
        <v>12.658317415198635</v>
      </c>
      <c r="Q835" t="str">
        <f t="shared" si="78"/>
        <v>E</v>
      </c>
      <c r="R835">
        <f t="shared" si="79"/>
        <v>2019</v>
      </c>
      <c r="S835">
        <f t="shared" si="80"/>
        <v>0</v>
      </c>
    </row>
    <row r="836" spans="1:19" x14ac:dyDescent="0.25">
      <c r="A836" s="1">
        <v>43472.951600257089</v>
      </c>
      <c r="B836" s="2" t="s">
        <v>2136</v>
      </c>
      <c r="C836" t="s">
        <v>780</v>
      </c>
      <c r="D836">
        <v>12</v>
      </c>
      <c r="E836">
        <f>IF(D836="", _xlfn.XLOOKUP(C836,'Median Quantity per product'!$D$4:$D$103,'Median Quantity per product'!$E$4:$E$103, "NA"),'Project Work - Data wrows'!D836)</f>
        <v>12</v>
      </c>
      <c r="F836">
        <v>100</v>
      </c>
      <c r="G836">
        <f>IF(F836="",_xlfn.XLOOKUP(C836,'Price Averages'!$D$4:$D$103,'Price Averages'!$E$4:$E$103, "FALSE"), F836)</f>
        <v>100</v>
      </c>
      <c r="H836">
        <v>25</v>
      </c>
      <c r="I836">
        <f>IF(H836="", _xlfn.XLOOKUP(C836, 'Cost Averages'!$D$4:$D$103,'Cost Averages'!$E$4:$E$103, "FALSE"),H836)</f>
        <v>25</v>
      </c>
      <c r="J836">
        <f t="shared" si="81"/>
        <v>1200</v>
      </c>
      <c r="K836">
        <f t="shared" si="82"/>
        <v>300</v>
      </c>
      <c r="L836">
        <f t="shared" si="83"/>
        <v>900</v>
      </c>
      <c r="M836" s="2" t="s">
        <v>23</v>
      </c>
      <c r="N836" t="s">
        <v>693</v>
      </c>
      <c r="O836" t="s">
        <v>34</v>
      </c>
      <c r="P836" s="3">
        <v>10.434860153112215</v>
      </c>
      <c r="Q836" t="str">
        <f t="shared" si="78"/>
        <v>E</v>
      </c>
      <c r="R836">
        <f t="shared" si="79"/>
        <v>2019</v>
      </c>
      <c r="S836">
        <f t="shared" si="80"/>
        <v>0</v>
      </c>
    </row>
    <row r="837" spans="1:19" x14ac:dyDescent="0.25">
      <c r="A837" s="1">
        <v>43566.229091293295</v>
      </c>
      <c r="B837" s="2" t="s">
        <v>2411</v>
      </c>
      <c r="C837" t="s">
        <v>780</v>
      </c>
      <c r="D837">
        <v>12</v>
      </c>
      <c r="E837">
        <f>IF(D837="", _xlfn.XLOOKUP(C837,'Median Quantity per product'!$D$4:$D$103,'Median Quantity per product'!$E$4:$E$103, "NA"),'Project Work - Data wrows'!D837)</f>
        <v>12</v>
      </c>
      <c r="F837">
        <v>100</v>
      </c>
      <c r="G837">
        <f>IF(F837="",_xlfn.XLOOKUP(C837,'Price Averages'!$D$4:$D$103,'Price Averages'!$E$4:$E$103, "FALSE"), F837)</f>
        <v>100</v>
      </c>
      <c r="H837">
        <v>25</v>
      </c>
      <c r="I837">
        <f>IF(H837="", _xlfn.XLOOKUP(C837, 'Cost Averages'!$D$4:$D$103,'Cost Averages'!$E$4:$E$103, "FALSE"),H837)</f>
        <v>25</v>
      </c>
      <c r="J837">
        <f t="shared" si="81"/>
        <v>1200</v>
      </c>
      <c r="K837">
        <f t="shared" si="82"/>
        <v>300</v>
      </c>
      <c r="L837">
        <f t="shared" si="83"/>
        <v>900</v>
      </c>
      <c r="M837" s="2" t="s">
        <v>23</v>
      </c>
      <c r="N837" t="s">
        <v>129</v>
      </c>
      <c r="O837" t="s">
        <v>34</v>
      </c>
      <c r="P837" s="3">
        <v>11.410471033945758</v>
      </c>
      <c r="Q837" t="str">
        <f t="shared" si="78"/>
        <v>E</v>
      </c>
      <c r="R837">
        <f t="shared" si="79"/>
        <v>2019</v>
      </c>
      <c r="S837">
        <f t="shared" si="80"/>
        <v>0</v>
      </c>
    </row>
    <row r="838" spans="1:19" x14ac:dyDescent="0.25">
      <c r="A838" s="1">
        <v>43790.642158530041</v>
      </c>
      <c r="B838" s="2" t="s">
        <v>1507</v>
      </c>
      <c r="C838" t="s">
        <v>780</v>
      </c>
      <c r="D838">
        <v>18</v>
      </c>
      <c r="E838">
        <f>IF(D838="", _xlfn.XLOOKUP(C838,'Median Quantity per product'!$D$4:$D$103,'Median Quantity per product'!$E$4:$E$103, "NA"),'Project Work - Data wrows'!D838)</f>
        <v>18</v>
      </c>
      <c r="F838">
        <v>100</v>
      </c>
      <c r="G838">
        <f>IF(F838="",_xlfn.XLOOKUP(C838,'Price Averages'!$D$4:$D$103,'Price Averages'!$E$4:$E$103, "FALSE"), F838)</f>
        <v>100</v>
      </c>
      <c r="H838">
        <v>25</v>
      </c>
      <c r="I838">
        <f>IF(H838="", _xlfn.XLOOKUP(C838, 'Cost Averages'!$D$4:$D$103,'Cost Averages'!$E$4:$E$103, "FALSE"),H838)</f>
        <v>25</v>
      </c>
      <c r="J838">
        <f t="shared" si="81"/>
        <v>1800</v>
      </c>
      <c r="K838">
        <f t="shared" si="82"/>
        <v>450</v>
      </c>
      <c r="L838">
        <f t="shared" si="83"/>
        <v>1350</v>
      </c>
      <c r="M838" s="2" t="s">
        <v>44</v>
      </c>
      <c r="N838" t="s">
        <v>233</v>
      </c>
      <c r="O838" t="s">
        <v>25</v>
      </c>
      <c r="P838" s="3">
        <v>11.274864741138284</v>
      </c>
      <c r="Q838" t="str">
        <f t="shared" si="78"/>
        <v>E</v>
      </c>
      <c r="R838">
        <f t="shared" si="79"/>
        <v>2019</v>
      </c>
      <c r="S838">
        <f t="shared" si="80"/>
        <v>0</v>
      </c>
    </row>
    <row r="839" spans="1:19" x14ac:dyDescent="0.25">
      <c r="A839" s="1">
        <v>43544.544587923301</v>
      </c>
      <c r="B839" s="2" t="s">
        <v>2357</v>
      </c>
      <c r="C839" t="s">
        <v>780</v>
      </c>
      <c r="D839" t="s">
        <v>32</v>
      </c>
      <c r="E839">
        <f>IF(D839="", _xlfn.XLOOKUP(C839,'Median Quantity per product'!$D$4:$D$103,'Median Quantity per product'!$E$4:$E$103, "NA"),'Project Work - Data wrows'!D839)</f>
        <v>10.5</v>
      </c>
      <c r="F839">
        <v>100</v>
      </c>
      <c r="G839">
        <f>IF(F839="",_xlfn.XLOOKUP(C839,'Price Averages'!$D$4:$D$103,'Price Averages'!$E$4:$E$103, "FALSE"), F839)</f>
        <v>100</v>
      </c>
      <c r="H839">
        <v>25</v>
      </c>
      <c r="I839">
        <f>IF(H839="", _xlfn.XLOOKUP(C839, 'Cost Averages'!$D$4:$D$103,'Cost Averages'!$E$4:$E$103, "FALSE"),H839)</f>
        <v>25</v>
      </c>
      <c r="J839">
        <f t="shared" si="81"/>
        <v>1050</v>
      </c>
      <c r="K839">
        <f t="shared" si="82"/>
        <v>262.5</v>
      </c>
      <c r="L839">
        <f t="shared" si="83"/>
        <v>787.5</v>
      </c>
      <c r="M839" s="2" t="s">
        <v>28</v>
      </c>
      <c r="N839" t="s">
        <v>68</v>
      </c>
      <c r="O839" t="s">
        <v>50</v>
      </c>
      <c r="P839" s="3">
        <v>9.8384363471888783</v>
      </c>
      <c r="Q839" t="str">
        <f t="shared" si="78"/>
        <v>E</v>
      </c>
      <c r="R839">
        <f t="shared" si="79"/>
        <v>2019</v>
      </c>
      <c r="S839">
        <f t="shared" si="80"/>
        <v>0</v>
      </c>
    </row>
    <row r="840" spans="1:19" x14ac:dyDescent="0.25">
      <c r="A840" s="1">
        <v>43782.50454930737</v>
      </c>
      <c r="B840" s="2" t="s">
        <v>2381</v>
      </c>
      <c r="C840" t="s">
        <v>167</v>
      </c>
      <c r="D840">
        <v>2</v>
      </c>
      <c r="E840">
        <f>IF(D840="", _xlfn.XLOOKUP(C840,'Median Quantity per product'!$D$4:$D$103,'Median Quantity per product'!$E$4:$E$103, "NA"),'Project Work - Data wrows'!D840)</f>
        <v>2</v>
      </c>
      <c r="F840">
        <v>38</v>
      </c>
      <c r="G840">
        <f>IF(F840="",_xlfn.XLOOKUP(C840,'Price Averages'!$D$4:$D$103,'Price Averages'!$E$4:$E$103, "FALSE"), F840)</f>
        <v>38</v>
      </c>
      <c r="H840">
        <v>19</v>
      </c>
      <c r="I840">
        <f>IF(H840="", _xlfn.XLOOKUP(C840, 'Cost Averages'!$D$4:$D$103,'Cost Averages'!$E$4:$E$103, "FALSE"),H840)</f>
        <v>19</v>
      </c>
      <c r="J840">
        <f t="shared" si="81"/>
        <v>76</v>
      </c>
      <c r="K840">
        <f t="shared" si="82"/>
        <v>38</v>
      </c>
      <c r="L840">
        <f t="shared" si="83"/>
        <v>38</v>
      </c>
      <c r="M840" s="2" t="s">
        <v>44</v>
      </c>
      <c r="N840" t="s">
        <v>566</v>
      </c>
      <c r="O840" t="s">
        <v>50</v>
      </c>
      <c r="P840" s="3">
        <v>13.150536103258979</v>
      </c>
      <c r="Q840" t="str">
        <f t="shared" si="78"/>
        <v>E</v>
      </c>
      <c r="R840">
        <f t="shared" si="79"/>
        <v>2019</v>
      </c>
      <c r="S840">
        <f t="shared" si="80"/>
        <v>0</v>
      </c>
    </row>
    <row r="841" spans="1:19" x14ac:dyDescent="0.25">
      <c r="A841" s="1">
        <v>43677.101800487137</v>
      </c>
      <c r="B841" s="2" t="s">
        <v>2625</v>
      </c>
      <c r="C841" t="s">
        <v>167</v>
      </c>
      <c r="D841">
        <v>3</v>
      </c>
      <c r="E841">
        <f>IF(D841="", _xlfn.XLOOKUP(C841,'Median Quantity per product'!$D$4:$D$103,'Median Quantity per product'!$E$4:$E$103, "NA"),'Project Work - Data wrows'!D841)</f>
        <v>3</v>
      </c>
      <c r="F841">
        <v>38</v>
      </c>
      <c r="G841">
        <f>IF(F841="",_xlfn.XLOOKUP(C841,'Price Averages'!$D$4:$D$103,'Price Averages'!$E$4:$E$103, "FALSE"), F841)</f>
        <v>38</v>
      </c>
      <c r="H841" t="s">
        <v>32</v>
      </c>
      <c r="I841">
        <f>IF(H841="", _xlfn.XLOOKUP(C841, 'Cost Averages'!$D$4:$D$103,'Cost Averages'!$E$4:$E$103, "FALSE"),H841)</f>
        <v>19</v>
      </c>
      <c r="J841">
        <f t="shared" si="81"/>
        <v>114</v>
      </c>
      <c r="K841">
        <f t="shared" si="82"/>
        <v>57</v>
      </c>
      <c r="L841">
        <f t="shared" si="83"/>
        <v>57</v>
      </c>
      <c r="M841" s="2" t="s">
        <v>28</v>
      </c>
      <c r="N841" t="s">
        <v>693</v>
      </c>
      <c r="O841" t="s">
        <v>34</v>
      </c>
      <c r="P841" s="3">
        <v>10.434860153112215</v>
      </c>
      <c r="Q841" t="str">
        <f t="shared" si="78"/>
        <v>E</v>
      </c>
      <c r="R841">
        <f t="shared" si="79"/>
        <v>2019</v>
      </c>
      <c r="S841">
        <f t="shared" si="80"/>
        <v>0</v>
      </c>
    </row>
    <row r="842" spans="1:19" x14ac:dyDescent="0.25">
      <c r="A842" s="1">
        <v>43824.774662035299</v>
      </c>
      <c r="B842" s="2" t="s">
        <v>350</v>
      </c>
      <c r="C842" t="s">
        <v>167</v>
      </c>
      <c r="D842">
        <v>4</v>
      </c>
      <c r="E842">
        <f>IF(D842="", _xlfn.XLOOKUP(C842,'Median Quantity per product'!$D$4:$D$103,'Median Quantity per product'!$E$4:$E$103, "NA"),'Project Work - Data wrows'!D842)</f>
        <v>4</v>
      </c>
      <c r="F842">
        <v>38</v>
      </c>
      <c r="G842">
        <f>IF(F842="",_xlfn.XLOOKUP(C842,'Price Averages'!$D$4:$D$103,'Price Averages'!$E$4:$E$103, "FALSE"), F842)</f>
        <v>38</v>
      </c>
      <c r="H842">
        <v>19</v>
      </c>
      <c r="I842">
        <f>IF(H842="", _xlfn.XLOOKUP(C842, 'Cost Averages'!$D$4:$D$103,'Cost Averages'!$E$4:$E$103, "FALSE"),H842)</f>
        <v>19</v>
      </c>
      <c r="J842">
        <f t="shared" si="81"/>
        <v>152</v>
      </c>
      <c r="K842">
        <f t="shared" si="82"/>
        <v>76</v>
      </c>
      <c r="L842">
        <f t="shared" si="83"/>
        <v>76</v>
      </c>
      <c r="M842" s="2" t="s">
        <v>28</v>
      </c>
      <c r="N842" t="s">
        <v>351</v>
      </c>
      <c r="O842" t="s">
        <v>56</v>
      </c>
      <c r="P842" s="3">
        <v>11.970975110943924</v>
      </c>
      <c r="Q842" t="str">
        <f t="shared" si="78"/>
        <v>E</v>
      </c>
      <c r="R842">
        <f t="shared" si="79"/>
        <v>2019</v>
      </c>
      <c r="S842">
        <f t="shared" si="80"/>
        <v>0</v>
      </c>
    </row>
    <row r="843" spans="1:19" x14ac:dyDescent="0.25">
      <c r="A843" s="1">
        <v>43716.231300520078</v>
      </c>
      <c r="B843" s="2" t="s">
        <v>1319</v>
      </c>
      <c r="C843" t="s">
        <v>167</v>
      </c>
      <c r="D843">
        <v>5</v>
      </c>
      <c r="E843">
        <f>IF(D843="", _xlfn.XLOOKUP(C843,'Median Quantity per product'!$D$4:$D$103,'Median Quantity per product'!$E$4:$E$103, "NA"),'Project Work - Data wrows'!D843)</f>
        <v>5</v>
      </c>
      <c r="F843">
        <v>38</v>
      </c>
      <c r="G843">
        <f>IF(F843="",_xlfn.XLOOKUP(C843,'Price Averages'!$D$4:$D$103,'Price Averages'!$E$4:$E$103, "FALSE"), F843)</f>
        <v>38</v>
      </c>
      <c r="H843">
        <v>19</v>
      </c>
      <c r="I843">
        <f>IF(H843="", _xlfn.XLOOKUP(C843, 'Cost Averages'!$D$4:$D$103,'Cost Averages'!$E$4:$E$103, "FALSE"),H843)</f>
        <v>19</v>
      </c>
      <c r="J843">
        <f t="shared" si="81"/>
        <v>190</v>
      </c>
      <c r="K843">
        <f t="shared" si="82"/>
        <v>95</v>
      </c>
      <c r="L843">
        <f t="shared" si="83"/>
        <v>95</v>
      </c>
      <c r="M843" s="2" t="s">
        <v>44</v>
      </c>
      <c r="N843" t="s">
        <v>132</v>
      </c>
      <c r="O843" t="s">
        <v>46</v>
      </c>
      <c r="P843" s="3">
        <v>7.1104128275166252</v>
      </c>
      <c r="Q843" t="str">
        <f t="shared" si="78"/>
        <v>E</v>
      </c>
      <c r="R843">
        <f t="shared" si="79"/>
        <v>2019</v>
      </c>
      <c r="S843">
        <f t="shared" si="80"/>
        <v>0</v>
      </c>
    </row>
    <row r="844" spans="1:19" x14ac:dyDescent="0.25">
      <c r="A844" s="1">
        <v>43647.927330434439</v>
      </c>
      <c r="B844" s="2" t="s">
        <v>2294</v>
      </c>
      <c r="C844" t="s">
        <v>167</v>
      </c>
      <c r="D844">
        <v>5</v>
      </c>
      <c r="E844">
        <f>IF(D844="", _xlfn.XLOOKUP(C844,'Median Quantity per product'!$D$4:$D$103,'Median Quantity per product'!$E$4:$E$103, "NA"),'Project Work - Data wrows'!D844)</f>
        <v>5</v>
      </c>
      <c r="F844" t="s">
        <v>32</v>
      </c>
      <c r="G844">
        <f>IF(F844="",_xlfn.XLOOKUP(C844,'Price Averages'!$D$4:$D$103,'Price Averages'!$E$4:$E$103, "FALSE"), F844)</f>
        <v>38</v>
      </c>
      <c r="H844">
        <v>19</v>
      </c>
      <c r="I844">
        <f>IF(H844="", _xlfn.XLOOKUP(C844, 'Cost Averages'!$D$4:$D$103,'Cost Averages'!$E$4:$E$103, "FALSE"),H844)</f>
        <v>19</v>
      </c>
      <c r="J844">
        <f t="shared" si="81"/>
        <v>190</v>
      </c>
      <c r="K844">
        <f t="shared" si="82"/>
        <v>95</v>
      </c>
      <c r="L844">
        <f t="shared" si="83"/>
        <v>95</v>
      </c>
      <c r="M844" s="2" t="s">
        <v>28</v>
      </c>
      <c r="N844" t="s">
        <v>284</v>
      </c>
      <c r="O844" t="s">
        <v>41</v>
      </c>
      <c r="P844" s="3">
        <v>11.710935611749917</v>
      </c>
      <c r="Q844" t="str">
        <f t="shared" si="78"/>
        <v>E</v>
      </c>
      <c r="R844">
        <f t="shared" si="79"/>
        <v>2019</v>
      </c>
      <c r="S844">
        <f t="shared" si="80"/>
        <v>0</v>
      </c>
    </row>
    <row r="845" spans="1:19" x14ac:dyDescent="0.25">
      <c r="A845" s="1">
        <v>43791</v>
      </c>
      <c r="B845" s="2" t="s">
        <v>3209</v>
      </c>
      <c r="C845" t="s">
        <v>167</v>
      </c>
      <c r="D845">
        <v>5</v>
      </c>
      <c r="E845">
        <f>IF(D845="", _xlfn.XLOOKUP(C845,'Median Quantity per product'!$D$4:$D$103,'Median Quantity per product'!$E$4:$E$103, "NA"),'Project Work - Data wrows'!D845)</f>
        <v>5</v>
      </c>
      <c r="F845">
        <v>38</v>
      </c>
      <c r="G845">
        <f>IF(F845="",_xlfn.XLOOKUP(C845,'Price Averages'!$D$4:$D$103,'Price Averages'!$E$4:$E$103, "FALSE"), F845)</f>
        <v>38</v>
      </c>
      <c r="H845">
        <v>19</v>
      </c>
      <c r="I845">
        <f>IF(H845="", _xlfn.XLOOKUP(C845, 'Cost Averages'!$D$4:$D$103,'Cost Averages'!$E$4:$E$103, "FALSE"),H845)</f>
        <v>19</v>
      </c>
      <c r="J845">
        <f t="shared" si="81"/>
        <v>190</v>
      </c>
      <c r="K845">
        <f t="shared" si="82"/>
        <v>95</v>
      </c>
      <c r="L845">
        <f t="shared" si="83"/>
        <v>95</v>
      </c>
      <c r="M845" s="2" t="s">
        <v>23</v>
      </c>
      <c r="N845" t="s">
        <v>276</v>
      </c>
      <c r="O845" t="s">
        <v>50</v>
      </c>
      <c r="P845" s="3">
        <v>10.570474361325047</v>
      </c>
      <c r="Q845" t="str">
        <f t="shared" si="78"/>
        <v>E</v>
      </c>
      <c r="R845">
        <f t="shared" si="79"/>
        <v>2019</v>
      </c>
      <c r="S845">
        <f t="shared" si="80"/>
        <v>0</v>
      </c>
    </row>
    <row r="846" spans="1:19" x14ac:dyDescent="0.25">
      <c r="A846" s="1">
        <v>43618.631437818665</v>
      </c>
      <c r="B846" s="2" t="s">
        <v>1865</v>
      </c>
      <c r="C846" t="s">
        <v>167</v>
      </c>
      <c r="D846">
        <v>6</v>
      </c>
      <c r="E846">
        <f>IF(D846="", _xlfn.XLOOKUP(C846,'Median Quantity per product'!$D$4:$D$103,'Median Quantity per product'!$E$4:$E$103, "NA"),'Project Work - Data wrows'!D846)</f>
        <v>6</v>
      </c>
      <c r="F846">
        <v>38</v>
      </c>
      <c r="G846">
        <f>IF(F846="",_xlfn.XLOOKUP(C846,'Price Averages'!$D$4:$D$103,'Price Averages'!$E$4:$E$103, "FALSE"), F846)</f>
        <v>38</v>
      </c>
      <c r="H846" t="s">
        <v>32</v>
      </c>
      <c r="I846">
        <f>IF(H846="", _xlfn.XLOOKUP(C846, 'Cost Averages'!$D$4:$D$103,'Cost Averages'!$E$4:$E$103, "FALSE"),H846)</f>
        <v>19</v>
      </c>
      <c r="J846">
        <f t="shared" si="81"/>
        <v>228</v>
      </c>
      <c r="K846">
        <f t="shared" si="82"/>
        <v>114</v>
      </c>
      <c r="L846">
        <f t="shared" si="83"/>
        <v>114</v>
      </c>
      <c r="M846" s="2" t="s">
        <v>44</v>
      </c>
      <c r="N846" t="s">
        <v>302</v>
      </c>
      <c r="O846" t="s">
        <v>50</v>
      </c>
      <c r="P846" s="3">
        <v>11.03324198943719</v>
      </c>
      <c r="Q846" t="str">
        <f t="shared" si="78"/>
        <v>E</v>
      </c>
      <c r="R846">
        <f t="shared" si="79"/>
        <v>2019</v>
      </c>
      <c r="S846">
        <f t="shared" si="80"/>
        <v>0</v>
      </c>
    </row>
    <row r="847" spans="1:19" x14ac:dyDescent="0.25">
      <c r="A847" s="1">
        <v>43554.373269665346</v>
      </c>
      <c r="B847" s="2" t="s">
        <v>2341</v>
      </c>
      <c r="C847" t="s">
        <v>167</v>
      </c>
      <c r="D847">
        <v>8</v>
      </c>
      <c r="E847">
        <f>IF(D847="", _xlfn.XLOOKUP(C847,'Median Quantity per product'!$D$4:$D$103,'Median Quantity per product'!$E$4:$E$103, "NA"),'Project Work - Data wrows'!D847)</f>
        <v>8</v>
      </c>
      <c r="F847">
        <v>38</v>
      </c>
      <c r="G847">
        <f>IF(F847="",_xlfn.XLOOKUP(C847,'Price Averages'!$D$4:$D$103,'Price Averages'!$E$4:$E$103, "FALSE"), F847)</f>
        <v>38</v>
      </c>
      <c r="H847">
        <v>19</v>
      </c>
      <c r="I847">
        <f>IF(H847="", _xlfn.XLOOKUP(C847, 'Cost Averages'!$D$4:$D$103,'Cost Averages'!$E$4:$E$103, "FALSE"),H847)</f>
        <v>19</v>
      </c>
      <c r="J847">
        <f t="shared" si="81"/>
        <v>304</v>
      </c>
      <c r="K847">
        <f t="shared" si="82"/>
        <v>152</v>
      </c>
      <c r="L847">
        <f t="shared" si="83"/>
        <v>152</v>
      </c>
      <c r="M847" s="2" t="s">
        <v>44</v>
      </c>
      <c r="N847" t="s">
        <v>1187</v>
      </c>
      <c r="O847" t="s">
        <v>25</v>
      </c>
      <c r="P847" s="3">
        <v>11.971065679104063</v>
      </c>
      <c r="Q847" t="str">
        <f t="shared" si="78"/>
        <v>E</v>
      </c>
      <c r="R847">
        <f t="shared" si="79"/>
        <v>2019</v>
      </c>
      <c r="S847">
        <f t="shared" si="80"/>
        <v>0</v>
      </c>
    </row>
    <row r="848" spans="1:19" x14ac:dyDescent="0.25">
      <c r="A848" s="1">
        <v>43728.819030189276</v>
      </c>
      <c r="B848" s="2" t="s">
        <v>1866</v>
      </c>
      <c r="C848" t="s">
        <v>167</v>
      </c>
      <c r="D848">
        <v>9</v>
      </c>
      <c r="E848">
        <f>IF(D848="", _xlfn.XLOOKUP(C848,'Median Quantity per product'!$D$4:$D$103,'Median Quantity per product'!$E$4:$E$103, "NA"),'Project Work - Data wrows'!D848)</f>
        <v>9</v>
      </c>
      <c r="F848">
        <v>38</v>
      </c>
      <c r="G848">
        <f>IF(F848="",_xlfn.XLOOKUP(C848,'Price Averages'!$D$4:$D$103,'Price Averages'!$E$4:$E$103, "FALSE"), F848)</f>
        <v>38</v>
      </c>
      <c r="H848">
        <v>19</v>
      </c>
      <c r="I848">
        <f>IF(H848="", _xlfn.XLOOKUP(C848, 'Cost Averages'!$D$4:$D$103,'Cost Averages'!$E$4:$E$103, "FALSE"),H848)</f>
        <v>19</v>
      </c>
      <c r="J848">
        <f t="shared" si="81"/>
        <v>342</v>
      </c>
      <c r="K848">
        <f t="shared" si="82"/>
        <v>171</v>
      </c>
      <c r="L848">
        <f t="shared" si="83"/>
        <v>171</v>
      </c>
      <c r="M848" s="2" t="s">
        <v>23</v>
      </c>
      <c r="N848" t="s">
        <v>135</v>
      </c>
      <c r="O848" t="s">
        <v>56</v>
      </c>
      <c r="P848" s="3">
        <v>11.406233913305266</v>
      </c>
      <c r="Q848" t="str">
        <f t="shared" si="78"/>
        <v>E</v>
      </c>
      <c r="R848">
        <f t="shared" si="79"/>
        <v>2019</v>
      </c>
      <c r="S848">
        <f t="shared" si="80"/>
        <v>0</v>
      </c>
    </row>
    <row r="849" spans="1:19" x14ac:dyDescent="0.25">
      <c r="A849" s="1">
        <v>43587.835425473349</v>
      </c>
      <c r="B849" s="2" t="s">
        <v>2821</v>
      </c>
      <c r="C849" t="s">
        <v>167</v>
      </c>
      <c r="D849">
        <v>10</v>
      </c>
      <c r="E849">
        <f>IF(D849="", _xlfn.XLOOKUP(C849,'Median Quantity per product'!$D$4:$D$103,'Median Quantity per product'!$E$4:$E$103, "NA"),'Project Work - Data wrows'!D849)</f>
        <v>10</v>
      </c>
      <c r="F849">
        <v>38</v>
      </c>
      <c r="G849">
        <f>IF(F849="",_xlfn.XLOOKUP(C849,'Price Averages'!$D$4:$D$103,'Price Averages'!$E$4:$E$103, "FALSE"), F849)</f>
        <v>38</v>
      </c>
      <c r="H849">
        <v>19</v>
      </c>
      <c r="I849">
        <f>IF(H849="", _xlfn.XLOOKUP(C849, 'Cost Averages'!$D$4:$D$103,'Cost Averages'!$E$4:$E$103, "FALSE"),H849)</f>
        <v>19</v>
      </c>
      <c r="J849">
        <f t="shared" si="81"/>
        <v>380</v>
      </c>
      <c r="K849">
        <f t="shared" si="82"/>
        <v>190</v>
      </c>
      <c r="L849">
        <f t="shared" si="83"/>
        <v>190</v>
      </c>
      <c r="M849" s="2" t="s">
        <v>28</v>
      </c>
      <c r="N849" t="s">
        <v>846</v>
      </c>
      <c r="O849" t="s">
        <v>50</v>
      </c>
      <c r="P849" s="3">
        <v>12.990345718839325</v>
      </c>
      <c r="Q849" t="str">
        <f t="shared" si="78"/>
        <v>E</v>
      </c>
      <c r="R849">
        <f t="shared" si="79"/>
        <v>2019</v>
      </c>
      <c r="S849">
        <f t="shared" si="80"/>
        <v>0</v>
      </c>
    </row>
    <row r="850" spans="1:19" x14ac:dyDescent="0.25">
      <c r="A850" s="1">
        <v>43730.792818263297</v>
      </c>
      <c r="B850" s="2" t="s">
        <v>957</v>
      </c>
      <c r="C850" t="s">
        <v>167</v>
      </c>
      <c r="D850">
        <v>15</v>
      </c>
      <c r="E850">
        <f>IF(D850="", _xlfn.XLOOKUP(C850,'Median Quantity per product'!$D$4:$D$103,'Median Quantity per product'!$E$4:$E$103, "NA"),'Project Work - Data wrows'!D850)</f>
        <v>15</v>
      </c>
      <c r="F850">
        <v>38</v>
      </c>
      <c r="G850">
        <f>IF(F850="",_xlfn.XLOOKUP(C850,'Price Averages'!$D$4:$D$103,'Price Averages'!$E$4:$E$103, "FALSE"), F850)</f>
        <v>38</v>
      </c>
      <c r="H850">
        <v>19</v>
      </c>
      <c r="I850">
        <f>IF(H850="", _xlfn.XLOOKUP(C850, 'Cost Averages'!$D$4:$D$103,'Cost Averages'!$E$4:$E$103, "FALSE"),H850)</f>
        <v>19</v>
      </c>
      <c r="J850">
        <f t="shared" si="81"/>
        <v>570</v>
      </c>
      <c r="K850">
        <f t="shared" si="82"/>
        <v>285</v>
      </c>
      <c r="L850">
        <f t="shared" si="83"/>
        <v>285</v>
      </c>
      <c r="M850" s="2" t="s">
        <v>28</v>
      </c>
      <c r="N850" t="s">
        <v>632</v>
      </c>
      <c r="O850" t="s">
        <v>46</v>
      </c>
      <c r="P850" s="3">
        <v>8.7741864171993527</v>
      </c>
      <c r="Q850" t="str">
        <f t="shared" si="78"/>
        <v>E</v>
      </c>
      <c r="R850">
        <f t="shared" si="79"/>
        <v>2019</v>
      </c>
      <c r="S850">
        <f t="shared" si="80"/>
        <v>0</v>
      </c>
    </row>
    <row r="851" spans="1:19" x14ac:dyDescent="0.25">
      <c r="A851" s="1">
        <v>43519.82229240641</v>
      </c>
      <c r="B851" s="2" t="s">
        <v>2045</v>
      </c>
      <c r="C851" t="s">
        <v>167</v>
      </c>
      <c r="D851">
        <v>15</v>
      </c>
      <c r="E851">
        <f>IF(D851="", _xlfn.XLOOKUP(C851,'Median Quantity per product'!$D$4:$D$103,'Median Quantity per product'!$E$4:$E$103, "NA"),'Project Work - Data wrows'!D851)</f>
        <v>15</v>
      </c>
      <c r="F851">
        <v>38</v>
      </c>
      <c r="G851">
        <f>IF(F851="",_xlfn.XLOOKUP(C851,'Price Averages'!$D$4:$D$103,'Price Averages'!$E$4:$E$103, "FALSE"), F851)</f>
        <v>38</v>
      </c>
      <c r="H851">
        <v>19</v>
      </c>
      <c r="I851">
        <f>IF(H851="", _xlfn.XLOOKUP(C851, 'Cost Averages'!$D$4:$D$103,'Cost Averages'!$E$4:$E$103, "FALSE"),H851)</f>
        <v>19</v>
      </c>
      <c r="J851">
        <f t="shared" si="81"/>
        <v>570</v>
      </c>
      <c r="K851">
        <f t="shared" si="82"/>
        <v>285</v>
      </c>
      <c r="L851">
        <f t="shared" si="83"/>
        <v>285</v>
      </c>
      <c r="M851" s="2" t="s">
        <v>44</v>
      </c>
      <c r="N851" t="s">
        <v>670</v>
      </c>
      <c r="O851" t="s">
        <v>78</v>
      </c>
      <c r="P851" s="3">
        <v>12.460490918487697</v>
      </c>
      <c r="Q851" t="str">
        <f t="shared" si="78"/>
        <v>E</v>
      </c>
      <c r="R851">
        <f t="shared" si="79"/>
        <v>2019</v>
      </c>
      <c r="S851">
        <f t="shared" si="80"/>
        <v>0</v>
      </c>
    </row>
    <row r="852" spans="1:19" x14ac:dyDescent="0.25">
      <c r="A852" s="1">
        <v>43720.07702548003</v>
      </c>
      <c r="B852" s="2" t="s">
        <v>1311</v>
      </c>
      <c r="C852" t="s">
        <v>167</v>
      </c>
      <c r="D852">
        <v>16</v>
      </c>
      <c r="E852">
        <f>IF(D852="", _xlfn.XLOOKUP(C852,'Median Quantity per product'!$D$4:$D$103,'Median Quantity per product'!$E$4:$E$103, "NA"),'Project Work - Data wrows'!D852)</f>
        <v>16</v>
      </c>
      <c r="F852">
        <v>38</v>
      </c>
      <c r="G852">
        <f>IF(F852="",_xlfn.XLOOKUP(C852,'Price Averages'!$D$4:$D$103,'Price Averages'!$E$4:$E$103, "FALSE"), F852)</f>
        <v>38</v>
      </c>
      <c r="H852">
        <v>19</v>
      </c>
      <c r="I852">
        <f>IF(H852="", _xlfn.XLOOKUP(C852, 'Cost Averages'!$D$4:$D$103,'Cost Averages'!$E$4:$E$103, "FALSE"),H852)</f>
        <v>19</v>
      </c>
      <c r="J852">
        <f t="shared" si="81"/>
        <v>608</v>
      </c>
      <c r="K852">
        <f t="shared" si="82"/>
        <v>304</v>
      </c>
      <c r="L852">
        <f t="shared" si="83"/>
        <v>304</v>
      </c>
      <c r="M852" s="2" t="s">
        <v>28</v>
      </c>
      <c r="N852" t="s">
        <v>705</v>
      </c>
      <c r="O852" t="s">
        <v>34</v>
      </c>
      <c r="P852" s="3">
        <v>10.956589836772277</v>
      </c>
      <c r="Q852" t="str">
        <f t="shared" si="78"/>
        <v>E</v>
      </c>
      <c r="R852">
        <f t="shared" si="79"/>
        <v>2019</v>
      </c>
      <c r="S852">
        <f t="shared" si="80"/>
        <v>0</v>
      </c>
    </row>
    <row r="853" spans="1:19" x14ac:dyDescent="0.25">
      <c r="A853" s="1">
        <v>43756.709151058167</v>
      </c>
      <c r="B853" s="2" t="s">
        <v>2895</v>
      </c>
      <c r="C853" t="s">
        <v>167</v>
      </c>
      <c r="D853">
        <v>18</v>
      </c>
      <c r="E853">
        <f>IF(D853="", _xlfn.XLOOKUP(C853,'Median Quantity per product'!$D$4:$D$103,'Median Quantity per product'!$E$4:$E$103, "NA"),'Project Work - Data wrows'!D853)</f>
        <v>18</v>
      </c>
      <c r="F853" t="s">
        <v>32</v>
      </c>
      <c r="G853">
        <f>IF(F853="",_xlfn.XLOOKUP(C853,'Price Averages'!$D$4:$D$103,'Price Averages'!$E$4:$E$103, "FALSE"), F853)</f>
        <v>38</v>
      </c>
      <c r="H853">
        <v>19</v>
      </c>
      <c r="I853">
        <f>IF(H853="", _xlfn.XLOOKUP(C853, 'Cost Averages'!$D$4:$D$103,'Cost Averages'!$E$4:$E$103, "FALSE"),H853)</f>
        <v>19</v>
      </c>
      <c r="J853">
        <f t="shared" si="81"/>
        <v>684</v>
      </c>
      <c r="K853">
        <f t="shared" si="82"/>
        <v>342</v>
      </c>
      <c r="L853">
        <f t="shared" si="83"/>
        <v>342</v>
      </c>
      <c r="M853" s="2" t="s">
        <v>28</v>
      </c>
      <c r="N853" t="s">
        <v>194</v>
      </c>
      <c r="O853" t="s">
        <v>50</v>
      </c>
      <c r="P853" s="3">
        <v>13.765798454641494</v>
      </c>
      <c r="Q853" t="str">
        <f t="shared" si="78"/>
        <v>E</v>
      </c>
      <c r="R853">
        <f t="shared" si="79"/>
        <v>2019</v>
      </c>
      <c r="S853">
        <f t="shared" si="80"/>
        <v>0</v>
      </c>
    </row>
    <row r="854" spans="1:19" x14ac:dyDescent="0.25">
      <c r="A854" s="1">
        <v>43541.670194700273</v>
      </c>
      <c r="B854" s="2" t="s">
        <v>2532</v>
      </c>
      <c r="C854" t="s">
        <v>383</v>
      </c>
      <c r="D854">
        <v>11</v>
      </c>
      <c r="E854">
        <f>IF(D854="", _xlfn.XLOOKUP(C854,'Median Quantity per product'!$D$4:$D$103,'Median Quantity per product'!$E$4:$E$103, "NA"),'Project Work - Data wrows'!D854)</f>
        <v>11</v>
      </c>
      <c r="F854">
        <v>72</v>
      </c>
      <c r="G854">
        <f>IF(F854="",_xlfn.XLOOKUP(C854,'Price Averages'!$D$4:$D$103,'Price Averages'!$E$4:$E$103, "FALSE"), F854)</f>
        <v>72</v>
      </c>
      <c r="H854">
        <v>36</v>
      </c>
      <c r="I854">
        <f>IF(H854="", _xlfn.XLOOKUP(C854, 'Cost Averages'!$D$4:$D$103,'Cost Averages'!$E$4:$E$103, "FALSE"),H854)</f>
        <v>36</v>
      </c>
      <c r="J854">
        <f t="shared" si="81"/>
        <v>792</v>
      </c>
      <c r="K854">
        <f t="shared" si="82"/>
        <v>396</v>
      </c>
      <c r="L854">
        <f t="shared" si="83"/>
        <v>396</v>
      </c>
      <c r="M854" s="2" t="s">
        <v>44</v>
      </c>
      <c r="N854" t="s">
        <v>442</v>
      </c>
      <c r="O854" t="s">
        <v>41</v>
      </c>
      <c r="P854" s="3">
        <v>13.332534707865639</v>
      </c>
      <c r="Q854" t="str">
        <f t="shared" si="78"/>
        <v>E</v>
      </c>
      <c r="R854">
        <f t="shared" si="79"/>
        <v>2019</v>
      </c>
      <c r="S854">
        <f t="shared" si="80"/>
        <v>0</v>
      </c>
    </row>
    <row r="855" spans="1:19" x14ac:dyDescent="0.25">
      <c r="A855" s="1">
        <v>43608.973435152402</v>
      </c>
      <c r="B855" s="2" t="s">
        <v>2279</v>
      </c>
      <c r="C855" t="s">
        <v>383</v>
      </c>
      <c r="D855">
        <v>13</v>
      </c>
      <c r="E855">
        <f>IF(D855="", _xlfn.XLOOKUP(C855,'Median Quantity per product'!$D$4:$D$103,'Median Quantity per product'!$E$4:$E$103, "NA"),'Project Work - Data wrows'!D855)</f>
        <v>13</v>
      </c>
      <c r="F855">
        <v>72</v>
      </c>
      <c r="G855">
        <f>IF(F855="",_xlfn.XLOOKUP(C855,'Price Averages'!$D$4:$D$103,'Price Averages'!$E$4:$E$103, "FALSE"), F855)</f>
        <v>72</v>
      </c>
      <c r="H855">
        <v>36</v>
      </c>
      <c r="I855">
        <f>IF(H855="", _xlfn.XLOOKUP(C855, 'Cost Averages'!$D$4:$D$103,'Cost Averages'!$E$4:$E$103, "FALSE"),H855)</f>
        <v>36</v>
      </c>
      <c r="J855">
        <f t="shared" si="81"/>
        <v>936</v>
      </c>
      <c r="K855">
        <f t="shared" si="82"/>
        <v>468</v>
      </c>
      <c r="L855">
        <f t="shared" si="83"/>
        <v>468</v>
      </c>
      <c r="M855" s="2" t="s">
        <v>23</v>
      </c>
      <c r="N855" t="s">
        <v>1335</v>
      </c>
      <c r="O855" t="s">
        <v>41</v>
      </c>
      <c r="P855" s="3">
        <v>9.1264071155960682</v>
      </c>
      <c r="Q855" t="str">
        <f t="shared" si="78"/>
        <v>E</v>
      </c>
      <c r="R855">
        <f t="shared" si="79"/>
        <v>2019</v>
      </c>
      <c r="S855">
        <f t="shared" si="80"/>
        <v>0</v>
      </c>
    </row>
    <row r="856" spans="1:19" x14ac:dyDescent="0.25">
      <c r="A856" s="1">
        <v>43799.678862720903</v>
      </c>
      <c r="B856" s="2" t="s">
        <v>1572</v>
      </c>
      <c r="C856" t="s">
        <v>383</v>
      </c>
      <c r="D856">
        <v>14</v>
      </c>
      <c r="E856">
        <f>IF(D856="", _xlfn.XLOOKUP(C856,'Median Quantity per product'!$D$4:$D$103,'Median Quantity per product'!$E$4:$E$103, "NA"),'Project Work - Data wrows'!D856)</f>
        <v>14</v>
      </c>
      <c r="F856" t="s">
        <v>32</v>
      </c>
      <c r="G856">
        <f>IF(F856="",_xlfn.XLOOKUP(C856,'Price Averages'!$D$4:$D$103,'Price Averages'!$E$4:$E$103, "FALSE"), F856)</f>
        <v>72</v>
      </c>
      <c r="H856">
        <v>36</v>
      </c>
      <c r="I856">
        <f>IF(H856="", _xlfn.XLOOKUP(C856, 'Cost Averages'!$D$4:$D$103,'Cost Averages'!$E$4:$E$103, "FALSE"),H856)</f>
        <v>36</v>
      </c>
      <c r="J856">
        <f t="shared" si="81"/>
        <v>1008</v>
      </c>
      <c r="K856">
        <f t="shared" si="82"/>
        <v>504</v>
      </c>
      <c r="L856">
        <f t="shared" si="83"/>
        <v>504</v>
      </c>
      <c r="M856" s="2" t="s">
        <v>28</v>
      </c>
      <c r="N856" t="s">
        <v>1128</v>
      </c>
      <c r="O856" t="s">
        <v>41</v>
      </c>
      <c r="P856" s="3">
        <v>14.129095302641241</v>
      </c>
      <c r="Q856" t="str">
        <f t="shared" si="78"/>
        <v>E</v>
      </c>
      <c r="R856">
        <f t="shared" si="79"/>
        <v>2019</v>
      </c>
      <c r="S856">
        <f t="shared" si="80"/>
        <v>0</v>
      </c>
    </row>
    <row r="857" spans="1:19" x14ac:dyDescent="0.25">
      <c r="A857" s="1">
        <v>43815</v>
      </c>
      <c r="B857" s="2" t="s">
        <v>3231</v>
      </c>
      <c r="C857" t="s">
        <v>383</v>
      </c>
      <c r="D857">
        <v>14</v>
      </c>
      <c r="E857">
        <f>IF(D857="", _xlfn.XLOOKUP(C857,'Median Quantity per product'!$D$4:$D$103,'Median Quantity per product'!$E$4:$E$103, "NA"),'Project Work - Data wrows'!D857)</f>
        <v>14</v>
      </c>
      <c r="F857">
        <v>72</v>
      </c>
      <c r="G857">
        <f>IF(F857="",_xlfn.XLOOKUP(C857,'Price Averages'!$D$4:$D$103,'Price Averages'!$E$4:$E$103, "FALSE"), F857)</f>
        <v>72</v>
      </c>
      <c r="H857">
        <v>36</v>
      </c>
      <c r="I857">
        <f>IF(H857="", _xlfn.XLOOKUP(C857, 'Cost Averages'!$D$4:$D$103,'Cost Averages'!$E$4:$E$103, "FALSE"),H857)</f>
        <v>36</v>
      </c>
      <c r="J857">
        <f t="shared" si="81"/>
        <v>1008</v>
      </c>
      <c r="K857">
        <f t="shared" si="82"/>
        <v>504</v>
      </c>
      <c r="L857">
        <f t="shared" si="83"/>
        <v>504</v>
      </c>
      <c r="M857" s="2" t="s">
        <v>28</v>
      </c>
      <c r="N857" t="s">
        <v>925</v>
      </c>
      <c r="O857" t="s">
        <v>50</v>
      </c>
      <c r="P857" s="3">
        <v>11.130819205617987</v>
      </c>
      <c r="Q857" t="str">
        <f t="shared" si="78"/>
        <v>E</v>
      </c>
      <c r="R857">
        <f t="shared" si="79"/>
        <v>2019</v>
      </c>
      <c r="S857">
        <f t="shared" si="80"/>
        <v>0</v>
      </c>
    </row>
    <row r="858" spans="1:19" x14ac:dyDescent="0.25">
      <c r="A858" s="1">
        <v>43705.525624704365</v>
      </c>
      <c r="B858" s="2" t="s">
        <v>3118</v>
      </c>
      <c r="C858" t="s">
        <v>383</v>
      </c>
      <c r="D858">
        <v>15</v>
      </c>
      <c r="E858">
        <f>IF(D858="", _xlfn.XLOOKUP(C858,'Median Quantity per product'!$D$4:$D$103,'Median Quantity per product'!$E$4:$E$103, "NA"),'Project Work - Data wrows'!D858)</f>
        <v>15</v>
      </c>
      <c r="F858">
        <v>72</v>
      </c>
      <c r="G858">
        <f>IF(F858="",_xlfn.XLOOKUP(C858,'Price Averages'!$D$4:$D$103,'Price Averages'!$E$4:$E$103, "FALSE"), F858)</f>
        <v>72</v>
      </c>
      <c r="H858">
        <v>36</v>
      </c>
      <c r="I858">
        <f>IF(H858="", _xlfn.XLOOKUP(C858, 'Cost Averages'!$D$4:$D$103,'Cost Averages'!$E$4:$E$103, "FALSE"),H858)</f>
        <v>36</v>
      </c>
      <c r="J858">
        <f t="shared" si="81"/>
        <v>1080</v>
      </c>
      <c r="K858">
        <f t="shared" si="82"/>
        <v>540</v>
      </c>
      <c r="L858">
        <f t="shared" si="83"/>
        <v>540</v>
      </c>
      <c r="M858" s="2" t="s">
        <v>23</v>
      </c>
      <c r="N858" t="s">
        <v>103</v>
      </c>
      <c r="O858" t="s">
        <v>46</v>
      </c>
      <c r="P858" s="3">
        <v>13.407340878370247</v>
      </c>
      <c r="Q858" t="str">
        <f t="shared" si="78"/>
        <v>E</v>
      </c>
      <c r="R858">
        <f t="shared" si="79"/>
        <v>2019</v>
      </c>
      <c r="S858">
        <f t="shared" si="80"/>
        <v>0</v>
      </c>
    </row>
    <row r="859" spans="1:19" x14ac:dyDescent="0.25">
      <c r="A859" s="1">
        <v>43591.063444063861</v>
      </c>
      <c r="B859" s="2" t="s">
        <v>1241</v>
      </c>
      <c r="C859" t="s">
        <v>383</v>
      </c>
      <c r="D859">
        <v>17</v>
      </c>
      <c r="E859">
        <f>IF(D859="", _xlfn.XLOOKUP(C859,'Median Quantity per product'!$D$4:$D$103,'Median Quantity per product'!$E$4:$E$103, "NA"),'Project Work - Data wrows'!D859)</f>
        <v>17</v>
      </c>
      <c r="F859">
        <v>72</v>
      </c>
      <c r="G859">
        <f>IF(F859="",_xlfn.XLOOKUP(C859,'Price Averages'!$D$4:$D$103,'Price Averages'!$E$4:$E$103, "FALSE"), F859)</f>
        <v>72</v>
      </c>
      <c r="H859" t="s">
        <v>32</v>
      </c>
      <c r="I859">
        <f>IF(H859="", _xlfn.XLOOKUP(C859, 'Cost Averages'!$D$4:$D$103,'Cost Averages'!$E$4:$E$103, "FALSE"),H859)</f>
        <v>36</v>
      </c>
      <c r="J859">
        <f t="shared" si="81"/>
        <v>1224</v>
      </c>
      <c r="K859">
        <f t="shared" si="82"/>
        <v>612</v>
      </c>
      <c r="L859">
        <f t="shared" si="83"/>
        <v>612</v>
      </c>
      <c r="M859" s="2" t="s">
        <v>44</v>
      </c>
      <c r="N859" t="s">
        <v>100</v>
      </c>
      <c r="O859" t="s">
        <v>56</v>
      </c>
      <c r="P859" s="3">
        <v>9.7467096260695598</v>
      </c>
      <c r="Q859" t="str">
        <f t="shared" si="78"/>
        <v>E</v>
      </c>
      <c r="R859">
        <f t="shared" si="79"/>
        <v>2019</v>
      </c>
      <c r="S859">
        <f t="shared" si="80"/>
        <v>0</v>
      </c>
    </row>
    <row r="860" spans="1:19" x14ac:dyDescent="0.25">
      <c r="A860" s="1">
        <v>43480.879496464579</v>
      </c>
      <c r="B860" s="2" t="s">
        <v>616</v>
      </c>
      <c r="C860" t="s">
        <v>112</v>
      </c>
      <c r="D860">
        <v>2</v>
      </c>
      <c r="E860">
        <f>IF(D860="", _xlfn.XLOOKUP(C860,'Median Quantity per product'!$D$4:$D$103,'Median Quantity per product'!$E$4:$E$103, "NA"),'Project Work - Data wrows'!D860)</f>
        <v>2</v>
      </c>
      <c r="F860" t="s">
        <v>32</v>
      </c>
      <c r="G860">
        <f>IF(F860="",_xlfn.XLOOKUP(C860,'Price Averages'!$D$4:$D$103,'Price Averages'!$E$4:$E$103, "FALSE"), F860)</f>
        <v>252</v>
      </c>
      <c r="H860">
        <v>63</v>
      </c>
      <c r="I860">
        <f>IF(H860="", _xlfn.XLOOKUP(C860, 'Cost Averages'!$D$4:$D$103,'Cost Averages'!$E$4:$E$103, "FALSE"),H860)</f>
        <v>63</v>
      </c>
      <c r="J860">
        <f t="shared" si="81"/>
        <v>504</v>
      </c>
      <c r="K860">
        <f t="shared" si="82"/>
        <v>126</v>
      </c>
      <c r="L860">
        <f t="shared" si="83"/>
        <v>378</v>
      </c>
      <c r="M860" s="2" t="s">
        <v>28</v>
      </c>
      <c r="N860" t="s">
        <v>110</v>
      </c>
      <c r="O860" t="s">
        <v>56</v>
      </c>
      <c r="P860" s="3">
        <v>11.128721898968678</v>
      </c>
      <c r="Q860" t="str">
        <f t="shared" si="78"/>
        <v>E</v>
      </c>
      <c r="R860">
        <f t="shared" si="79"/>
        <v>2019</v>
      </c>
      <c r="S860">
        <f t="shared" si="80"/>
        <v>0</v>
      </c>
    </row>
    <row r="861" spans="1:19" x14ac:dyDescent="0.25">
      <c r="A861" s="1">
        <v>43470.277579714937</v>
      </c>
      <c r="B861" s="2" t="s">
        <v>826</v>
      </c>
      <c r="C861" t="s">
        <v>112</v>
      </c>
      <c r="D861">
        <v>3</v>
      </c>
      <c r="E861">
        <f>IF(D861="", _xlfn.XLOOKUP(C861,'Median Quantity per product'!$D$4:$D$103,'Median Quantity per product'!$E$4:$E$103, "NA"),'Project Work - Data wrows'!D861)</f>
        <v>3</v>
      </c>
      <c r="F861" t="s">
        <v>32</v>
      </c>
      <c r="G861">
        <f>IF(F861="",_xlfn.XLOOKUP(C861,'Price Averages'!$D$4:$D$103,'Price Averages'!$E$4:$E$103, "FALSE"), F861)</f>
        <v>252</v>
      </c>
      <c r="H861">
        <v>63</v>
      </c>
      <c r="I861">
        <f>IF(H861="", _xlfn.XLOOKUP(C861, 'Cost Averages'!$D$4:$D$103,'Cost Averages'!$E$4:$E$103, "FALSE"),H861)</f>
        <v>63</v>
      </c>
      <c r="J861">
        <f t="shared" si="81"/>
        <v>756</v>
      </c>
      <c r="K861">
        <f t="shared" si="82"/>
        <v>189</v>
      </c>
      <c r="L861">
        <f t="shared" si="83"/>
        <v>567</v>
      </c>
      <c r="M861" s="2" t="s">
        <v>28</v>
      </c>
      <c r="N861" t="s">
        <v>33</v>
      </c>
      <c r="O861" t="s">
        <v>34</v>
      </c>
      <c r="P861" s="3">
        <v>9.3226775515721787</v>
      </c>
      <c r="Q861" t="str">
        <f t="shared" si="78"/>
        <v>E</v>
      </c>
      <c r="R861">
        <f t="shared" si="79"/>
        <v>2019</v>
      </c>
      <c r="S861">
        <f t="shared" si="80"/>
        <v>0</v>
      </c>
    </row>
    <row r="862" spans="1:19" x14ac:dyDescent="0.25">
      <c r="A862" s="1">
        <v>43717.584902113063</v>
      </c>
      <c r="B862" s="2" t="s">
        <v>111</v>
      </c>
      <c r="C862" t="s">
        <v>112</v>
      </c>
      <c r="D862">
        <v>4</v>
      </c>
      <c r="E862">
        <f>IF(D862="", _xlfn.XLOOKUP(C862,'Median Quantity per product'!$D$4:$D$103,'Median Quantity per product'!$E$4:$E$103, "NA"),'Project Work - Data wrows'!D862)</f>
        <v>4</v>
      </c>
      <c r="F862">
        <v>252</v>
      </c>
      <c r="G862">
        <f>IF(F862="",_xlfn.XLOOKUP(C862,'Price Averages'!$D$4:$D$103,'Price Averages'!$E$4:$E$103, "FALSE"), F862)</f>
        <v>252</v>
      </c>
      <c r="H862">
        <v>63</v>
      </c>
      <c r="I862">
        <f>IF(H862="", _xlfn.XLOOKUP(C862, 'Cost Averages'!$D$4:$D$103,'Cost Averages'!$E$4:$E$103, "FALSE"),H862)</f>
        <v>63</v>
      </c>
      <c r="J862">
        <f t="shared" si="81"/>
        <v>1008</v>
      </c>
      <c r="K862">
        <f t="shared" si="82"/>
        <v>252</v>
      </c>
      <c r="L862">
        <f t="shared" si="83"/>
        <v>756</v>
      </c>
      <c r="M862" s="2" t="s">
        <v>28</v>
      </c>
      <c r="N862" t="s">
        <v>113</v>
      </c>
      <c r="O862" t="s">
        <v>56</v>
      </c>
      <c r="P862" s="3">
        <v>14.16303548174143</v>
      </c>
      <c r="Q862" t="str">
        <f t="shared" si="78"/>
        <v>E</v>
      </c>
      <c r="R862">
        <f t="shared" si="79"/>
        <v>2019</v>
      </c>
      <c r="S862">
        <f t="shared" si="80"/>
        <v>0</v>
      </c>
    </row>
    <row r="863" spans="1:19" x14ac:dyDescent="0.25">
      <c r="A863" s="1">
        <v>43798</v>
      </c>
      <c r="B863" s="2" t="s">
        <v>3214</v>
      </c>
      <c r="C863" t="s">
        <v>112</v>
      </c>
      <c r="D863">
        <v>4</v>
      </c>
      <c r="E863">
        <f>IF(D863="", _xlfn.XLOOKUP(C863,'Median Quantity per product'!$D$4:$D$103,'Median Quantity per product'!$E$4:$E$103, "NA"),'Project Work - Data wrows'!D863)</f>
        <v>4</v>
      </c>
      <c r="F863">
        <v>252</v>
      </c>
      <c r="G863">
        <f>IF(F863="",_xlfn.XLOOKUP(C863,'Price Averages'!$D$4:$D$103,'Price Averages'!$E$4:$E$103, "FALSE"), F863)</f>
        <v>252</v>
      </c>
      <c r="H863">
        <v>63</v>
      </c>
      <c r="I863">
        <f>IF(H863="", _xlfn.XLOOKUP(C863, 'Cost Averages'!$D$4:$D$103,'Cost Averages'!$E$4:$E$103, "FALSE"),H863)</f>
        <v>63</v>
      </c>
      <c r="J863">
        <f t="shared" si="81"/>
        <v>1008</v>
      </c>
      <c r="K863">
        <f t="shared" si="82"/>
        <v>252</v>
      </c>
      <c r="L863">
        <f t="shared" si="83"/>
        <v>756</v>
      </c>
      <c r="M863" s="2" t="s">
        <v>44</v>
      </c>
      <c r="N863" t="s">
        <v>230</v>
      </c>
      <c r="O863" t="s">
        <v>78</v>
      </c>
      <c r="P863" s="3">
        <v>14.593670394271927</v>
      </c>
      <c r="Q863" t="str">
        <f t="shared" si="78"/>
        <v>E</v>
      </c>
      <c r="R863">
        <f t="shared" si="79"/>
        <v>2019</v>
      </c>
      <c r="S863">
        <f t="shared" si="80"/>
        <v>0</v>
      </c>
    </row>
    <row r="864" spans="1:19" x14ac:dyDescent="0.25">
      <c r="A864" s="1">
        <v>43661.350893428928</v>
      </c>
      <c r="B864" s="2" t="s">
        <v>2651</v>
      </c>
      <c r="C864" t="s">
        <v>112</v>
      </c>
      <c r="D864">
        <v>7</v>
      </c>
      <c r="E864">
        <f>IF(D864="", _xlfn.XLOOKUP(C864,'Median Quantity per product'!$D$4:$D$103,'Median Quantity per product'!$E$4:$E$103, "NA"),'Project Work - Data wrows'!D864)</f>
        <v>7</v>
      </c>
      <c r="F864">
        <v>252</v>
      </c>
      <c r="G864">
        <f>IF(F864="",_xlfn.XLOOKUP(C864,'Price Averages'!$D$4:$D$103,'Price Averages'!$E$4:$E$103, "FALSE"), F864)</f>
        <v>252</v>
      </c>
      <c r="H864">
        <v>63</v>
      </c>
      <c r="I864">
        <f>IF(H864="", _xlfn.XLOOKUP(C864, 'Cost Averages'!$D$4:$D$103,'Cost Averages'!$E$4:$E$103, "FALSE"),H864)</f>
        <v>63</v>
      </c>
      <c r="J864">
        <f t="shared" si="81"/>
        <v>1764</v>
      </c>
      <c r="K864">
        <f t="shared" si="82"/>
        <v>441</v>
      </c>
      <c r="L864">
        <f t="shared" si="83"/>
        <v>1323</v>
      </c>
      <c r="M864" s="2" t="s">
        <v>23</v>
      </c>
      <c r="N864" t="s">
        <v>817</v>
      </c>
      <c r="O864" t="s">
        <v>34</v>
      </c>
      <c r="P864" s="3">
        <v>14.060995290679429</v>
      </c>
      <c r="Q864" t="str">
        <f t="shared" si="78"/>
        <v>E</v>
      </c>
      <c r="R864">
        <f t="shared" si="79"/>
        <v>2019</v>
      </c>
      <c r="S864">
        <f t="shared" si="80"/>
        <v>0</v>
      </c>
    </row>
    <row r="865" spans="1:19" x14ac:dyDescent="0.25">
      <c r="A865" s="1">
        <v>43589.921482508915</v>
      </c>
      <c r="B865" s="2" t="s">
        <v>1610</v>
      </c>
      <c r="C865" t="s">
        <v>112</v>
      </c>
      <c r="D865">
        <v>12</v>
      </c>
      <c r="E865">
        <f>IF(D865="", _xlfn.XLOOKUP(C865,'Median Quantity per product'!$D$4:$D$103,'Median Quantity per product'!$E$4:$E$103, "NA"),'Project Work - Data wrows'!D865)</f>
        <v>12</v>
      </c>
      <c r="F865">
        <v>252</v>
      </c>
      <c r="G865">
        <f>IF(F865="",_xlfn.XLOOKUP(C865,'Price Averages'!$D$4:$D$103,'Price Averages'!$E$4:$E$103, "FALSE"), F865)</f>
        <v>252</v>
      </c>
      <c r="H865" t="s">
        <v>32</v>
      </c>
      <c r="I865">
        <f>IF(H865="", _xlfn.XLOOKUP(C865, 'Cost Averages'!$D$4:$D$103,'Cost Averages'!$E$4:$E$103, "FALSE"),H865)</f>
        <v>63</v>
      </c>
      <c r="J865">
        <f t="shared" si="81"/>
        <v>3024</v>
      </c>
      <c r="K865">
        <f t="shared" si="82"/>
        <v>756</v>
      </c>
      <c r="L865">
        <f t="shared" si="83"/>
        <v>2268</v>
      </c>
      <c r="M865" s="2" t="s">
        <v>28</v>
      </c>
      <c r="N865" t="s">
        <v>123</v>
      </c>
      <c r="O865" t="s">
        <v>25</v>
      </c>
      <c r="P865" s="3">
        <v>12.844063202784817</v>
      </c>
      <c r="Q865" t="str">
        <f t="shared" si="78"/>
        <v>E</v>
      </c>
      <c r="R865">
        <f t="shared" si="79"/>
        <v>2019</v>
      </c>
      <c r="S865">
        <f t="shared" si="80"/>
        <v>0</v>
      </c>
    </row>
    <row r="866" spans="1:19" x14ac:dyDescent="0.25">
      <c r="A866" s="1">
        <v>43727.680179043338</v>
      </c>
      <c r="B866" s="2" t="s">
        <v>2467</v>
      </c>
      <c r="C866" t="s">
        <v>112</v>
      </c>
      <c r="D866">
        <v>15</v>
      </c>
      <c r="E866">
        <f>IF(D866="", _xlfn.XLOOKUP(C866,'Median Quantity per product'!$D$4:$D$103,'Median Quantity per product'!$E$4:$E$103, "NA"),'Project Work - Data wrows'!D866)</f>
        <v>15</v>
      </c>
      <c r="F866">
        <v>252</v>
      </c>
      <c r="G866">
        <f>IF(F866="",_xlfn.XLOOKUP(C866,'Price Averages'!$D$4:$D$103,'Price Averages'!$E$4:$E$103, "FALSE"), F866)</f>
        <v>252</v>
      </c>
      <c r="H866" t="s">
        <v>32</v>
      </c>
      <c r="I866">
        <f>IF(H866="", _xlfn.XLOOKUP(C866, 'Cost Averages'!$D$4:$D$103,'Cost Averages'!$E$4:$E$103, "FALSE"),H866)</f>
        <v>63</v>
      </c>
      <c r="J866">
        <f t="shared" si="81"/>
        <v>3780</v>
      </c>
      <c r="K866">
        <f t="shared" si="82"/>
        <v>945</v>
      </c>
      <c r="L866">
        <f t="shared" si="83"/>
        <v>2835</v>
      </c>
      <c r="M866" s="2" t="s">
        <v>28</v>
      </c>
      <c r="N866" t="s">
        <v>208</v>
      </c>
      <c r="O866" t="s">
        <v>50</v>
      </c>
      <c r="P866" s="3">
        <v>15.556812309269255</v>
      </c>
      <c r="Q866" t="str">
        <f t="shared" si="78"/>
        <v>E</v>
      </c>
      <c r="R866">
        <f t="shared" si="79"/>
        <v>2019</v>
      </c>
      <c r="S866">
        <f t="shared" si="80"/>
        <v>0</v>
      </c>
    </row>
    <row r="867" spans="1:19" x14ac:dyDescent="0.25">
      <c r="A867" s="1">
        <v>43824.336426241549</v>
      </c>
      <c r="B867" s="2" t="s">
        <v>2238</v>
      </c>
      <c r="C867" t="s">
        <v>112</v>
      </c>
      <c r="D867">
        <v>16</v>
      </c>
      <c r="E867">
        <f>IF(D867="", _xlfn.XLOOKUP(C867,'Median Quantity per product'!$D$4:$D$103,'Median Quantity per product'!$E$4:$E$103, "NA"),'Project Work - Data wrows'!D867)</f>
        <v>16</v>
      </c>
      <c r="F867">
        <v>252</v>
      </c>
      <c r="G867">
        <f>IF(F867="",_xlfn.XLOOKUP(C867,'Price Averages'!$D$4:$D$103,'Price Averages'!$E$4:$E$103, "FALSE"), F867)</f>
        <v>252</v>
      </c>
      <c r="H867">
        <v>63</v>
      </c>
      <c r="I867">
        <f>IF(H867="", _xlfn.XLOOKUP(C867, 'Cost Averages'!$D$4:$D$103,'Cost Averages'!$E$4:$E$103, "FALSE"),H867)</f>
        <v>63</v>
      </c>
      <c r="J867">
        <f t="shared" si="81"/>
        <v>4032</v>
      </c>
      <c r="K867">
        <f t="shared" si="82"/>
        <v>1008</v>
      </c>
      <c r="L867">
        <f t="shared" si="83"/>
        <v>3024</v>
      </c>
      <c r="M867" s="2" t="s">
        <v>28</v>
      </c>
      <c r="N867" t="s">
        <v>445</v>
      </c>
      <c r="O867" t="s">
        <v>34</v>
      </c>
      <c r="P867" s="3">
        <v>13.104576594826185</v>
      </c>
      <c r="Q867" t="str">
        <f t="shared" si="78"/>
        <v>E</v>
      </c>
      <c r="R867">
        <f t="shared" si="79"/>
        <v>2019</v>
      </c>
      <c r="S867">
        <f t="shared" si="80"/>
        <v>0</v>
      </c>
    </row>
    <row r="868" spans="1:19" x14ac:dyDescent="0.25">
      <c r="A868" s="1">
        <v>43735.599244590027</v>
      </c>
      <c r="B868" s="2" t="s">
        <v>2701</v>
      </c>
      <c r="C868" t="s">
        <v>348</v>
      </c>
      <c r="D868">
        <v>2</v>
      </c>
      <c r="E868">
        <f>IF(D868="", _xlfn.XLOOKUP(C868,'Median Quantity per product'!$D$4:$D$103,'Median Quantity per product'!$E$4:$E$103, "NA"),'Project Work - Data wrows'!D868)</f>
        <v>2</v>
      </c>
      <c r="F868">
        <v>356</v>
      </c>
      <c r="G868">
        <f>IF(F868="",_xlfn.XLOOKUP(C868,'Price Averages'!$D$4:$D$103,'Price Averages'!$E$4:$E$103, "FALSE"), F868)</f>
        <v>356</v>
      </c>
      <c r="H868" t="s">
        <v>32</v>
      </c>
      <c r="I868">
        <f>IF(H868="", _xlfn.XLOOKUP(C868, 'Cost Averages'!$D$4:$D$103,'Cost Averages'!$E$4:$E$103, "FALSE"),H868)</f>
        <v>89</v>
      </c>
      <c r="J868">
        <f t="shared" si="81"/>
        <v>712</v>
      </c>
      <c r="K868">
        <f t="shared" si="82"/>
        <v>178</v>
      </c>
      <c r="L868">
        <f t="shared" si="83"/>
        <v>534</v>
      </c>
      <c r="M868" s="2" t="s">
        <v>23</v>
      </c>
      <c r="N868" t="s">
        <v>618</v>
      </c>
      <c r="O868" t="s">
        <v>50</v>
      </c>
      <c r="P868" s="3">
        <v>13.259563298324382</v>
      </c>
      <c r="Q868" t="str">
        <f t="shared" si="78"/>
        <v>E</v>
      </c>
      <c r="R868">
        <f t="shared" si="79"/>
        <v>2019</v>
      </c>
      <c r="S868">
        <f t="shared" si="80"/>
        <v>0</v>
      </c>
    </row>
    <row r="869" spans="1:19" x14ac:dyDescent="0.25">
      <c r="A869" s="1">
        <v>43534.452963080243</v>
      </c>
      <c r="B869" s="2" t="s">
        <v>2733</v>
      </c>
      <c r="C869" t="s">
        <v>348</v>
      </c>
      <c r="D869">
        <v>5</v>
      </c>
      <c r="E869">
        <f>IF(D869="", _xlfn.XLOOKUP(C869,'Median Quantity per product'!$D$4:$D$103,'Median Quantity per product'!$E$4:$E$103, "NA"),'Project Work - Data wrows'!D869)</f>
        <v>5</v>
      </c>
      <c r="F869">
        <v>356</v>
      </c>
      <c r="G869">
        <f>IF(F869="",_xlfn.XLOOKUP(C869,'Price Averages'!$D$4:$D$103,'Price Averages'!$E$4:$E$103, "FALSE"), F869)</f>
        <v>356</v>
      </c>
      <c r="H869">
        <v>89</v>
      </c>
      <c r="I869">
        <f>IF(H869="", _xlfn.XLOOKUP(C869, 'Cost Averages'!$D$4:$D$103,'Cost Averages'!$E$4:$E$103, "FALSE"),H869)</f>
        <v>89</v>
      </c>
      <c r="J869">
        <f t="shared" si="81"/>
        <v>1780</v>
      </c>
      <c r="K869">
        <f t="shared" si="82"/>
        <v>445</v>
      </c>
      <c r="L869">
        <f t="shared" si="83"/>
        <v>1335</v>
      </c>
      <c r="M869" s="2" t="s">
        <v>28</v>
      </c>
      <c r="N869" t="s">
        <v>370</v>
      </c>
      <c r="O869" t="s">
        <v>46</v>
      </c>
      <c r="P869" s="3">
        <v>14.423322704129969</v>
      </c>
      <c r="Q869" t="str">
        <f t="shared" si="78"/>
        <v>E</v>
      </c>
      <c r="R869">
        <f t="shared" si="79"/>
        <v>2019</v>
      </c>
      <c r="S869">
        <f t="shared" si="80"/>
        <v>0</v>
      </c>
    </row>
    <row r="870" spans="1:19" x14ac:dyDescent="0.25">
      <c r="A870" s="1">
        <v>43797.764492220835</v>
      </c>
      <c r="B870" s="2" t="s">
        <v>2048</v>
      </c>
      <c r="C870" t="s">
        <v>348</v>
      </c>
      <c r="D870">
        <v>7</v>
      </c>
      <c r="E870">
        <f>IF(D870="", _xlfn.XLOOKUP(C870,'Median Quantity per product'!$D$4:$D$103,'Median Quantity per product'!$E$4:$E$103, "NA"),'Project Work - Data wrows'!D870)</f>
        <v>7</v>
      </c>
      <c r="F870" t="s">
        <v>32</v>
      </c>
      <c r="G870">
        <f>IF(F870="",_xlfn.XLOOKUP(C870,'Price Averages'!$D$4:$D$103,'Price Averages'!$E$4:$E$103, "FALSE"), F870)</f>
        <v>356</v>
      </c>
      <c r="H870">
        <v>89</v>
      </c>
      <c r="I870">
        <f>IF(H870="", _xlfn.XLOOKUP(C870, 'Cost Averages'!$D$4:$D$103,'Cost Averages'!$E$4:$E$103, "FALSE"),H870)</f>
        <v>89</v>
      </c>
      <c r="J870">
        <f t="shared" si="81"/>
        <v>2492</v>
      </c>
      <c r="K870">
        <f t="shared" si="82"/>
        <v>623</v>
      </c>
      <c r="L870">
        <f t="shared" si="83"/>
        <v>1869</v>
      </c>
      <c r="M870" s="2" t="s">
        <v>28</v>
      </c>
      <c r="N870" t="s">
        <v>65</v>
      </c>
      <c r="O870" t="s">
        <v>50</v>
      </c>
      <c r="P870" s="3">
        <v>8.2871811249429097</v>
      </c>
      <c r="Q870" t="str">
        <f t="shared" si="78"/>
        <v>E</v>
      </c>
      <c r="R870">
        <f t="shared" si="79"/>
        <v>2019</v>
      </c>
      <c r="S870">
        <f t="shared" si="80"/>
        <v>0</v>
      </c>
    </row>
    <row r="871" spans="1:19" x14ac:dyDescent="0.25">
      <c r="A871" s="1">
        <v>43575.861034928559</v>
      </c>
      <c r="B871" s="2" t="s">
        <v>2287</v>
      </c>
      <c r="C871" t="s">
        <v>348</v>
      </c>
      <c r="D871">
        <v>8</v>
      </c>
      <c r="E871">
        <f>IF(D871="", _xlfn.XLOOKUP(C871,'Median Quantity per product'!$D$4:$D$103,'Median Quantity per product'!$E$4:$E$103, "NA"),'Project Work - Data wrows'!D871)</f>
        <v>8</v>
      </c>
      <c r="F871">
        <v>356</v>
      </c>
      <c r="G871">
        <f>IF(F871="",_xlfn.XLOOKUP(C871,'Price Averages'!$D$4:$D$103,'Price Averages'!$E$4:$E$103, "FALSE"), F871)</f>
        <v>356</v>
      </c>
      <c r="H871" t="s">
        <v>32</v>
      </c>
      <c r="I871">
        <f>IF(H871="", _xlfn.XLOOKUP(C871, 'Cost Averages'!$D$4:$D$103,'Cost Averages'!$E$4:$E$103, "FALSE"),H871)</f>
        <v>89</v>
      </c>
      <c r="J871">
        <f t="shared" si="81"/>
        <v>2848</v>
      </c>
      <c r="K871">
        <f t="shared" si="82"/>
        <v>712</v>
      </c>
      <c r="L871">
        <f t="shared" si="83"/>
        <v>2136</v>
      </c>
      <c r="M871" s="2" t="s">
        <v>28</v>
      </c>
      <c r="N871" t="s">
        <v>1000</v>
      </c>
      <c r="O871" t="s">
        <v>50</v>
      </c>
      <c r="P871" s="3">
        <v>9.9471686551317795</v>
      </c>
      <c r="Q871" t="str">
        <f t="shared" si="78"/>
        <v>E</v>
      </c>
      <c r="R871">
        <f t="shared" si="79"/>
        <v>2019</v>
      </c>
      <c r="S871">
        <f t="shared" si="80"/>
        <v>0</v>
      </c>
    </row>
    <row r="872" spans="1:19" x14ac:dyDescent="0.25">
      <c r="A872" s="1">
        <v>43631.920911058573</v>
      </c>
      <c r="B872" s="2" t="s">
        <v>728</v>
      </c>
      <c r="C872" t="s">
        <v>348</v>
      </c>
      <c r="D872" t="s">
        <v>32</v>
      </c>
      <c r="E872">
        <f>IF(D872="", _xlfn.XLOOKUP(C872,'Median Quantity per product'!$D$4:$D$103,'Median Quantity per product'!$E$4:$E$103, "NA"),'Project Work - Data wrows'!D872)</f>
        <v>11</v>
      </c>
      <c r="F872">
        <v>356</v>
      </c>
      <c r="G872">
        <f>IF(F872="",_xlfn.XLOOKUP(C872,'Price Averages'!$D$4:$D$103,'Price Averages'!$E$4:$E$103, "FALSE"), F872)</f>
        <v>356</v>
      </c>
      <c r="H872">
        <v>89</v>
      </c>
      <c r="I872">
        <f>IF(H872="", _xlfn.XLOOKUP(C872, 'Cost Averages'!$D$4:$D$103,'Cost Averages'!$E$4:$E$103, "FALSE"),H872)</f>
        <v>89</v>
      </c>
      <c r="J872">
        <f t="shared" si="81"/>
        <v>3916</v>
      </c>
      <c r="K872">
        <f t="shared" si="82"/>
        <v>979</v>
      </c>
      <c r="L872">
        <f t="shared" si="83"/>
        <v>2937</v>
      </c>
      <c r="M872" s="2" t="s">
        <v>44</v>
      </c>
      <c r="N872" t="s">
        <v>531</v>
      </c>
      <c r="O872" t="s">
        <v>41</v>
      </c>
      <c r="P872" s="3">
        <v>10.954865572729823</v>
      </c>
      <c r="Q872" t="str">
        <f t="shared" si="78"/>
        <v>E</v>
      </c>
      <c r="R872">
        <f t="shared" si="79"/>
        <v>2019</v>
      </c>
      <c r="S872">
        <f t="shared" si="80"/>
        <v>0</v>
      </c>
    </row>
    <row r="873" spans="1:19" x14ac:dyDescent="0.25">
      <c r="A873" s="1">
        <v>43556.234999350723</v>
      </c>
      <c r="B873" s="2" t="s">
        <v>2871</v>
      </c>
      <c r="C873" t="s">
        <v>289</v>
      </c>
      <c r="D873">
        <v>7</v>
      </c>
      <c r="E873">
        <f>IF(D873="", _xlfn.XLOOKUP(C873,'Median Quantity per product'!$D$4:$D$103,'Median Quantity per product'!$E$4:$E$103, "NA"),'Project Work - Data wrows'!D873)</f>
        <v>7</v>
      </c>
      <c r="F873">
        <v>108</v>
      </c>
      <c r="G873">
        <f>IF(F873="",_xlfn.XLOOKUP(C873,'Price Averages'!$D$4:$D$103,'Price Averages'!$E$4:$E$103, "FALSE"), F873)</f>
        <v>108</v>
      </c>
      <c r="H873">
        <v>36</v>
      </c>
      <c r="I873">
        <f>IF(H873="", _xlfn.XLOOKUP(C873, 'Cost Averages'!$D$4:$D$103,'Cost Averages'!$E$4:$E$103, "FALSE"),H873)</f>
        <v>36</v>
      </c>
      <c r="J873">
        <f t="shared" si="81"/>
        <v>756</v>
      </c>
      <c r="K873">
        <f t="shared" si="82"/>
        <v>252</v>
      </c>
      <c r="L873">
        <f t="shared" si="83"/>
        <v>504</v>
      </c>
      <c r="M873" s="2" t="s">
        <v>28</v>
      </c>
      <c r="N873" t="s">
        <v>233</v>
      </c>
      <c r="O873" t="s">
        <v>25</v>
      </c>
      <c r="P873" s="3">
        <v>11.274864741138284</v>
      </c>
      <c r="Q873" t="str">
        <f t="shared" si="78"/>
        <v>E</v>
      </c>
      <c r="R873">
        <f t="shared" si="79"/>
        <v>2019</v>
      </c>
      <c r="S873">
        <f t="shared" si="80"/>
        <v>0</v>
      </c>
    </row>
    <row r="874" spans="1:19" x14ac:dyDescent="0.25">
      <c r="A874" s="1">
        <v>43746.895437141902</v>
      </c>
      <c r="B874" s="2" t="s">
        <v>2235</v>
      </c>
      <c r="C874" t="s">
        <v>289</v>
      </c>
      <c r="D874">
        <v>11</v>
      </c>
      <c r="E874">
        <f>IF(D874="", _xlfn.XLOOKUP(C874,'Median Quantity per product'!$D$4:$D$103,'Median Quantity per product'!$E$4:$E$103, "NA"),'Project Work - Data wrows'!D874)</f>
        <v>11</v>
      </c>
      <c r="F874">
        <v>108</v>
      </c>
      <c r="G874">
        <f>IF(F874="",_xlfn.XLOOKUP(C874,'Price Averages'!$D$4:$D$103,'Price Averages'!$E$4:$E$103, "FALSE"), F874)</f>
        <v>108</v>
      </c>
      <c r="H874">
        <v>36</v>
      </c>
      <c r="I874">
        <f>IF(H874="", _xlfn.XLOOKUP(C874, 'Cost Averages'!$D$4:$D$103,'Cost Averages'!$E$4:$E$103, "FALSE"),H874)</f>
        <v>36</v>
      </c>
      <c r="J874">
        <f t="shared" si="81"/>
        <v>1188</v>
      </c>
      <c r="K874">
        <f t="shared" si="82"/>
        <v>396</v>
      </c>
      <c r="L874">
        <f t="shared" si="83"/>
        <v>792</v>
      </c>
      <c r="M874" s="2" t="s">
        <v>44</v>
      </c>
      <c r="N874" t="s">
        <v>496</v>
      </c>
      <c r="O874" t="s">
        <v>46</v>
      </c>
      <c r="P874" s="3">
        <v>12.801144805697081</v>
      </c>
      <c r="Q874" t="str">
        <f t="shared" si="78"/>
        <v>E</v>
      </c>
      <c r="R874">
        <f t="shared" si="79"/>
        <v>2019</v>
      </c>
      <c r="S874">
        <f t="shared" si="80"/>
        <v>0</v>
      </c>
    </row>
    <row r="875" spans="1:19" x14ac:dyDescent="0.25">
      <c r="A875" s="1">
        <v>43760.226929805613</v>
      </c>
      <c r="B875" s="2" t="s">
        <v>300</v>
      </c>
      <c r="C875" t="s">
        <v>289</v>
      </c>
      <c r="D875">
        <v>11</v>
      </c>
      <c r="E875">
        <f>IF(D875="", _xlfn.XLOOKUP(C875,'Median Quantity per product'!$D$4:$D$103,'Median Quantity per product'!$E$4:$E$103, "NA"),'Project Work - Data wrows'!D875)</f>
        <v>11</v>
      </c>
      <c r="F875">
        <v>108</v>
      </c>
      <c r="G875">
        <f>IF(F875="",_xlfn.XLOOKUP(C875,'Price Averages'!$D$4:$D$103,'Price Averages'!$E$4:$E$103, "FALSE"), F875)</f>
        <v>108</v>
      </c>
      <c r="H875">
        <v>36</v>
      </c>
      <c r="I875">
        <f>IF(H875="", _xlfn.XLOOKUP(C875, 'Cost Averages'!$D$4:$D$103,'Cost Averages'!$E$4:$E$103, "FALSE"),H875)</f>
        <v>36</v>
      </c>
      <c r="J875">
        <f t="shared" si="81"/>
        <v>1188</v>
      </c>
      <c r="K875">
        <f t="shared" si="82"/>
        <v>396</v>
      </c>
      <c r="L875">
        <f t="shared" si="83"/>
        <v>792</v>
      </c>
      <c r="M875" s="2" t="s">
        <v>44</v>
      </c>
      <c r="N875" t="s">
        <v>498</v>
      </c>
      <c r="O875" t="s">
        <v>25</v>
      </c>
      <c r="P875" s="3">
        <v>13.917704159139552</v>
      </c>
      <c r="Q875" t="str">
        <f t="shared" si="78"/>
        <v>E</v>
      </c>
      <c r="R875">
        <f t="shared" si="79"/>
        <v>2019</v>
      </c>
      <c r="S875">
        <f t="shared" si="80"/>
        <v>0</v>
      </c>
    </row>
    <row r="876" spans="1:19" x14ac:dyDescent="0.25">
      <c r="A876" s="1">
        <v>43762.113056966104</v>
      </c>
      <c r="B876" s="2" t="s">
        <v>1510</v>
      </c>
      <c r="C876" t="s">
        <v>289</v>
      </c>
      <c r="D876">
        <v>12</v>
      </c>
      <c r="E876">
        <f>IF(D876="", _xlfn.XLOOKUP(C876,'Median Quantity per product'!$D$4:$D$103,'Median Quantity per product'!$E$4:$E$103, "NA"),'Project Work - Data wrows'!D876)</f>
        <v>12</v>
      </c>
      <c r="F876">
        <v>108</v>
      </c>
      <c r="G876">
        <f>IF(F876="",_xlfn.XLOOKUP(C876,'Price Averages'!$D$4:$D$103,'Price Averages'!$E$4:$E$103, "FALSE"), F876)</f>
        <v>108</v>
      </c>
      <c r="H876">
        <v>36</v>
      </c>
      <c r="I876">
        <f>IF(H876="", _xlfn.XLOOKUP(C876, 'Cost Averages'!$D$4:$D$103,'Cost Averages'!$E$4:$E$103, "FALSE"),H876)</f>
        <v>36</v>
      </c>
      <c r="J876">
        <f t="shared" si="81"/>
        <v>1296</v>
      </c>
      <c r="K876">
        <f t="shared" si="82"/>
        <v>432</v>
      </c>
      <c r="L876">
        <f t="shared" si="83"/>
        <v>864</v>
      </c>
      <c r="M876" s="2" t="s">
        <v>28</v>
      </c>
      <c r="N876" t="s">
        <v>269</v>
      </c>
      <c r="O876" t="s">
        <v>50</v>
      </c>
      <c r="P876" s="3">
        <v>11.883396013219548</v>
      </c>
      <c r="Q876" t="str">
        <f t="shared" si="78"/>
        <v>E</v>
      </c>
      <c r="R876">
        <f t="shared" si="79"/>
        <v>2019</v>
      </c>
      <c r="S876">
        <f t="shared" si="80"/>
        <v>0</v>
      </c>
    </row>
    <row r="877" spans="1:19" x14ac:dyDescent="0.25">
      <c r="A877" s="1">
        <v>43699.756351101372</v>
      </c>
      <c r="B877" s="2" t="s">
        <v>2563</v>
      </c>
      <c r="C877" t="s">
        <v>289</v>
      </c>
      <c r="D877">
        <v>18</v>
      </c>
      <c r="E877">
        <f>IF(D877="", _xlfn.XLOOKUP(C877,'Median Quantity per product'!$D$4:$D$103,'Median Quantity per product'!$E$4:$E$103, "NA"),'Project Work - Data wrows'!D877)</f>
        <v>18</v>
      </c>
      <c r="F877" t="s">
        <v>32</v>
      </c>
      <c r="G877">
        <f>IF(F877="",_xlfn.XLOOKUP(C877,'Price Averages'!$D$4:$D$103,'Price Averages'!$E$4:$E$103, "FALSE"), F877)</f>
        <v>108</v>
      </c>
      <c r="H877">
        <v>36</v>
      </c>
      <c r="I877">
        <f>IF(H877="", _xlfn.XLOOKUP(C877, 'Cost Averages'!$D$4:$D$103,'Cost Averages'!$E$4:$E$103, "FALSE"),H877)</f>
        <v>36</v>
      </c>
      <c r="J877">
        <f t="shared" si="81"/>
        <v>1944</v>
      </c>
      <c r="K877">
        <f t="shared" si="82"/>
        <v>648</v>
      </c>
      <c r="L877">
        <f t="shared" si="83"/>
        <v>1296</v>
      </c>
      <c r="M877" s="2" t="s">
        <v>44</v>
      </c>
      <c r="N877" t="s">
        <v>321</v>
      </c>
      <c r="O877" t="s">
        <v>25</v>
      </c>
      <c r="P877" s="3">
        <v>12.545140403858928</v>
      </c>
      <c r="Q877" t="str">
        <f t="shared" si="78"/>
        <v>E</v>
      </c>
      <c r="R877">
        <f t="shared" si="79"/>
        <v>2019</v>
      </c>
      <c r="S877">
        <f t="shared" si="80"/>
        <v>0</v>
      </c>
    </row>
    <row r="878" spans="1:19" x14ac:dyDescent="0.25">
      <c r="A878" s="1">
        <v>43732.70036259554</v>
      </c>
      <c r="B878" s="2" t="s">
        <v>3194</v>
      </c>
      <c r="C878" t="s">
        <v>289</v>
      </c>
      <c r="D878">
        <v>18</v>
      </c>
      <c r="E878">
        <f>IF(D878="", _xlfn.XLOOKUP(C878,'Median Quantity per product'!$D$4:$D$103,'Median Quantity per product'!$E$4:$E$103, "NA"),'Project Work - Data wrows'!D878)</f>
        <v>18</v>
      </c>
      <c r="F878">
        <v>108</v>
      </c>
      <c r="G878">
        <f>IF(F878="",_xlfn.XLOOKUP(C878,'Price Averages'!$D$4:$D$103,'Price Averages'!$E$4:$E$103, "FALSE"), F878)</f>
        <v>108</v>
      </c>
      <c r="H878" t="s">
        <v>32</v>
      </c>
      <c r="I878">
        <f>IF(H878="", _xlfn.XLOOKUP(C878, 'Cost Averages'!$D$4:$D$103,'Cost Averages'!$E$4:$E$103, "FALSE"),H878)</f>
        <v>36</v>
      </c>
      <c r="J878">
        <f t="shared" si="81"/>
        <v>1944</v>
      </c>
      <c r="K878">
        <f t="shared" si="82"/>
        <v>648</v>
      </c>
      <c r="L878">
        <f t="shared" si="83"/>
        <v>1296</v>
      </c>
      <c r="M878" s="2" t="s">
        <v>23</v>
      </c>
      <c r="N878" t="s">
        <v>379</v>
      </c>
      <c r="O878" t="s">
        <v>78</v>
      </c>
      <c r="P878" s="3">
        <v>15.60430546146185</v>
      </c>
      <c r="Q878" t="str">
        <f t="shared" si="78"/>
        <v>E</v>
      </c>
      <c r="R878">
        <f t="shared" si="79"/>
        <v>2019</v>
      </c>
      <c r="S878">
        <f t="shared" si="80"/>
        <v>0</v>
      </c>
    </row>
    <row r="879" spans="1:19" x14ac:dyDescent="0.25">
      <c r="A879" s="1">
        <v>43609.72272085258</v>
      </c>
      <c r="B879" s="2" t="s">
        <v>694</v>
      </c>
      <c r="C879" t="s">
        <v>289</v>
      </c>
      <c r="D879">
        <v>19</v>
      </c>
      <c r="E879">
        <f>IF(D879="", _xlfn.XLOOKUP(C879,'Median Quantity per product'!$D$4:$D$103,'Median Quantity per product'!$E$4:$E$103, "NA"),'Project Work - Data wrows'!D879)</f>
        <v>19</v>
      </c>
      <c r="F879" t="s">
        <v>32</v>
      </c>
      <c r="G879">
        <f>IF(F879="",_xlfn.XLOOKUP(C879,'Price Averages'!$D$4:$D$103,'Price Averages'!$E$4:$E$103, "FALSE"), F879)</f>
        <v>108</v>
      </c>
      <c r="H879">
        <v>36</v>
      </c>
      <c r="I879">
        <f>IF(H879="", _xlfn.XLOOKUP(C879, 'Cost Averages'!$D$4:$D$103,'Cost Averages'!$E$4:$E$103, "FALSE"),H879)</f>
        <v>36</v>
      </c>
      <c r="J879">
        <f t="shared" si="81"/>
        <v>2052</v>
      </c>
      <c r="K879">
        <f t="shared" si="82"/>
        <v>684</v>
      </c>
      <c r="L879">
        <f t="shared" si="83"/>
        <v>1368</v>
      </c>
      <c r="M879" s="2" t="s">
        <v>28</v>
      </c>
      <c r="N879" t="s">
        <v>480</v>
      </c>
      <c r="O879" t="s">
        <v>56</v>
      </c>
      <c r="P879" s="3">
        <v>9.458617986208397</v>
      </c>
      <c r="Q879" t="str">
        <f t="shared" si="78"/>
        <v>E</v>
      </c>
      <c r="R879">
        <f t="shared" si="79"/>
        <v>2019</v>
      </c>
      <c r="S879">
        <f t="shared" si="80"/>
        <v>0</v>
      </c>
    </row>
    <row r="880" spans="1:19" x14ac:dyDescent="0.25">
      <c r="A880" s="1">
        <v>43789.625364238673</v>
      </c>
      <c r="B880" s="2" t="s">
        <v>1352</v>
      </c>
      <c r="C880" t="s">
        <v>289</v>
      </c>
      <c r="D880">
        <v>20</v>
      </c>
      <c r="E880">
        <f>IF(D880="", _xlfn.XLOOKUP(C880,'Median Quantity per product'!$D$4:$D$103,'Median Quantity per product'!$E$4:$E$103, "NA"),'Project Work - Data wrows'!D880)</f>
        <v>20</v>
      </c>
      <c r="F880">
        <v>108</v>
      </c>
      <c r="G880">
        <f>IF(F880="",_xlfn.XLOOKUP(C880,'Price Averages'!$D$4:$D$103,'Price Averages'!$E$4:$E$103, "FALSE"), F880)</f>
        <v>108</v>
      </c>
      <c r="H880">
        <v>36</v>
      </c>
      <c r="I880">
        <f>IF(H880="", _xlfn.XLOOKUP(C880, 'Cost Averages'!$D$4:$D$103,'Cost Averages'!$E$4:$E$103, "FALSE"),H880)</f>
        <v>36</v>
      </c>
      <c r="J880">
        <f t="shared" si="81"/>
        <v>2160</v>
      </c>
      <c r="K880">
        <f t="shared" si="82"/>
        <v>720</v>
      </c>
      <c r="L880">
        <f t="shared" si="83"/>
        <v>1440</v>
      </c>
      <c r="M880" s="2" t="s">
        <v>28</v>
      </c>
      <c r="N880" t="s">
        <v>768</v>
      </c>
      <c r="O880" t="s">
        <v>78</v>
      </c>
      <c r="P880" s="3">
        <v>13.611804647345796</v>
      </c>
      <c r="Q880" t="str">
        <f t="shared" si="78"/>
        <v>E</v>
      </c>
      <c r="R880">
        <f t="shared" si="79"/>
        <v>2019</v>
      </c>
      <c r="S880">
        <f t="shared" si="80"/>
        <v>0</v>
      </c>
    </row>
    <row r="881" spans="1:19" x14ac:dyDescent="0.25">
      <c r="A881" s="1">
        <v>43658.807121199527</v>
      </c>
      <c r="B881" s="2" t="s">
        <v>1372</v>
      </c>
      <c r="C881" t="s">
        <v>289</v>
      </c>
      <c r="D881" t="s">
        <v>32</v>
      </c>
      <c r="E881">
        <f>IF(D881="", _xlfn.XLOOKUP(C881,'Median Quantity per product'!$D$4:$D$103,'Median Quantity per product'!$E$4:$E$103, "NA"),'Project Work - Data wrows'!D881)</f>
        <v>11</v>
      </c>
      <c r="F881" t="s">
        <v>32</v>
      </c>
      <c r="G881">
        <f>IF(F881="",_xlfn.XLOOKUP(C881,'Price Averages'!$D$4:$D$103,'Price Averages'!$E$4:$E$103, "FALSE"), F881)</f>
        <v>108</v>
      </c>
      <c r="H881">
        <v>36</v>
      </c>
      <c r="I881">
        <f>IF(H881="", _xlfn.XLOOKUP(C881, 'Cost Averages'!$D$4:$D$103,'Cost Averages'!$E$4:$E$103, "FALSE"),H881)</f>
        <v>36</v>
      </c>
      <c r="J881">
        <f t="shared" si="81"/>
        <v>1188</v>
      </c>
      <c r="K881">
        <f t="shared" si="82"/>
        <v>396</v>
      </c>
      <c r="L881">
        <f t="shared" si="83"/>
        <v>792</v>
      </c>
      <c r="M881" s="2" t="s">
        <v>44</v>
      </c>
      <c r="N881" t="s">
        <v>554</v>
      </c>
      <c r="O881" t="s">
        <v>41</v>
      </c>
      <c r="P881" s="3">
        <v>11.808681852148307</v>
      </c>
      <c r="Q881" t="str">
        <f t="shared" si="78"/>
        <v>E</v>
      </c>
      <c r="R881">
        <f t="shared" si="79"/>
        <v>2019</v>
      </c>
      <c r="S881">
        <f t="shared" si="80"/>
        <v>0</v>
      </c>
    </row>
    <row r="882" spans="1:19" x14ac:dyDescent="0.25">
      <c r="A882" s="1">
        <v>43566.728807328327</v>
      </c>
      <c r="B882" s="2" t="s">
        <v>1202</v>
      </c>
      <c r="C882" t="s">
        <v>329</v>
      </c>
      <c r="D882">
        <v>1</v>
      </c>
      <c r="E882">
        <f>IF(D882="", _xlfn.XLOOKUP(C882,'Median Quantity per product'!$D$4:$D$103,'Median Quantity per product'!$E$4:$E$103, "NA"),'Project Work - Data wrows'!D882)</f>
        <v>1</v>
      </c>
      <c r="F882">
        <v>135</v>
      </c>
      <c r="G882">
        <f>IF(F882="",_xlfn.XLOOKUP(C882,'Price Averages'!$D$4:$D$103,'Price Averages'!$E$4:$E$103, "FALSE"), F882)</f>
        <v>135</v>
      </c>
      <c r="H882">
        <v>45</v>
      </c>
      <c r="I882">
        <f>IF(H882="", _xlfn.XLOOKUP(C882, 'Cost Averages'!$D$4:$D$103,'Cost Averages'!$E$4:$E$103, "FALSE"),H882)</f>
        <v>45</v>
      </c>
      <c r="J882">
        <f t="shared" si="81"/>
        <v>135</v>
      </c>
      <c r="K882">
        <f t="shared" si="82"/>
        <v>45</v>
      </c>
      <c r="L882">
        <f t="shared" si="83"/>
        <v>90</v>
      </c>
      <c r="M882" s="2" t="s">
        <v>28</v>
      </c>
      <c r="N882" t="s">
        <v>108</v>
      </c>
      <c r="O882" t="s">
        <v>56</v>
      </c>
      <c r="P882" s="3">
        <v>14.697745043716761</v>
      </c>
      <c r="Q882" t="str">
        <f t="shared" si="78"/>
        <v>E</v>
      </c>
      <c r="R882">
        <f t="shared" si="79"/>
        <v>2019</v>
      </c>
      <c r="S882">
        <f t="shared" si="80"/>
        <v>0</v>
      </c>
    </row>
    <row r="883" spans="1:19" x14ac:dyDescent="0.25">
      <c r="A883" s="1">
        <v>43569.418659004965</v>
      </c>
      <c r="B883" s="2" t="s">
        <v>2579</v>
      </c>
      <c r="C883" t="s">
        <v>329</v>
      </c>
      <c r="D883">
        <v>2</v>
      </c>
      <c r="E883">
        <f>IF(D883="", _xlfn.XLOOKUP(C883,'Median Quantity per product'!$D$4:$D$103,'Median Quantity per product'!$E$4:$E$103, "NA"),'Project Work - Data wrows'!D883)</f>
        <v>2</v>
      </c>
      <c r="F883" t="s">
        <v>32</v>
      </c>
      <c r="G883">
        <f>IF(F883="",_xlfn.XLOOKUP(C883,'Price Averages'!$D$4:$D$103,'Price Averages'!$E$4:$E$103, "FALSE"), F883)</f>
        <v>135</v>
      </c>
      <c r="H883">
        <v>45</v>
      </c>
      <c r="I883">
        <f>IF(H883="", _xlfn.XLOOKUP(C883, 'Cost Averages'!$D$4:$D$103,'Cost Averages'!$E$4:$E$103, "FALSE"),H883)</f>
        <v>45</v>
      </c>
      <c r="J883">
        <f t="shared" si="81"/>
        <v>270</v>
      </c>
      <c r="K883">
        <f t="shared" si="82"/>
        <v>90</v>
      </c>
      <c r="L883">
        <f t="shared" si="83"/>
        <v>180</v>
      </c>
      <c r="M883" s="2" t="s">
        <v>44</v>
      </c>
      <c r="N883" t="s">
        <v>355</v>
      </c>
      <c r="O883" t="s">
        <v>56</v>
      </c>
      <c r="P883" s="3">
        <v>14.690198582365463</v>
      </c>
      <c r="Q883" t="str">
        <f t="shared" si="78"/>
        <v>E</v>
      </c>
      <c r="R883">
        <f t="shared" si="79"/>
        <v>2019</v>
      </c>
      <c r="S883">
        <f t="shared" si="80"/>
        <v>0</v>
      </c>
    </row>
    <row r="884" spans="1:19" x14ac:dyDescent="0.25">
      <c r="A884" s="1">
        <v>43708.160495070719</v>
      </c>
      <c r="B884" s="2" t="s">
        <v>1348</v>
      </c>
      <c r="C884" t="s">
        <v>329</v>
      </c>
      <c r="D884">
        <v>5</v>
      </c>
      <c r="E884">
        <f>IF(D884="", _xlfn.XLOOKUP(C884,'Median Quantity per product'!$D$4:$D$103,'Median Quantity per product'!$E$4:$E$103, "NA"),'Project Work - Data wrows'!D884)</f>
        <v>5</v>
      </c>
      <c r="F884">
        <v>135</v>
      </c>
      <c r="G884">
        <f>IF(F884="",_xlfn.XLOOKUP(C884,'Price Averages'!$D$4:$D$103,'Price Averages'!$E$4:$E$103, "FALSE"), F884)</f>
        <v>135</v>
      </c>
      <c r="H884">
        <v>45</v>
      </c>
      <c r="I884">
        <f>IF(H884="", _xlfn.XLOOKUP(C884, 'Cost Averages'!$D$4:$D$103,'Cost Averages'!$E$4:$E$103, "FALSE"),H884)</f>
        <v>45</v>
      </c>
      <c r="J884">
        <f t="shared" si="81"/>
        <v>675</v>
      </c>
      <c r="K884">
        <f t="shared" si="82"/>
        <v>225</v>
      </c>
      <c r="L884">
        <f t="shared" si="83"/>
        <v>450</v>
      </c>
      <c r="M884" s="2" t="s">
        <v>28</v>
      </c>
      <c r="N884" t="s">
        <v>403</v>
      </c>
      <c r="O884" t="s">
        <v>56</v>
      </c>
      <c r="P884" s="3">
        <v>13.115597690631557</v>
      </c>
      <c r="Q884" t="str">
        <f t="shared" si="78"/>
        <v>E</v>
      </c>
      <c r="R884">
        <f t="shared" si="79"/>
        <v>2019</v>
      </c>
      <c r="S884">
        <f t="shared" si="80"/>
        <v>0</v>
      </c>
    </row>
    <row r="885" spans="1:19" x14ac:dyDescent="0.25">
      <c r="A885" s="1">
        <v>43579.941146593825</v>
      </c>
      <c r="B885" s="2" t="s">
        <v>820</v>
      </c>
      <c r="C885" t="s">
        <v>329</v>
      </c>
      <c r="D885">
        <v>12</v>
      </c>
      <c r="E885">
        <f>IF(D885="", _xlfn.XLOOKUP(C885,'Median Quantity per product'!$D$4:$D$103,'Median Quantity per product'!$E$4:$E$103, "NA"),'Project Work - Data wrows'!D885)</f>
        <v>12</v>
      </c>
      <c r="F885">
        <v>135</v>
      </c>
      <c r="G885">
        <f>IF(F885="",_xlfn.XLOOKUP(C885,'Price Averages'!$D$4:$D$103,'Price Averages'!$E$4:$E$103, "FALSE"), F885)</f>
        <v>135</v>
      </c>
      <c r="H885">
        <v>45</v>
      </c>
      <c r="I885">
        <f>IF(H885="", _xlfn.XLOOKUP(C885, 'Cost Averages'!$D$4:$D$103,'Cost Averages'!$E$4:$E$103, "FALSE"),H885)</f>
        <v>45</v>
      </c>
      <c r="J885">
        <f t="shared" si="81"/>
        <v>1620</v>
      </c>
      <c r="K885">
        <f t="shared" si="82"/>
        <v>540</v>
      </c>
      <c r="L885">
        <f t="shared" si="83"/>
        <v>1080</v>
      </c>
      <c r="M885" s="2" t="s">
        <v>28</v>
      </c>
      <c r="N885" t="s">
        <v>537</v>
      </c>
      <c r="O885" t="s">
        <v>46</v>
      </c>
      <c r="P885" s="3">
        <v>10.112765954734209</v>
      </c>
      <c r="Q885" t="str">
        <f t="shared" si="78"/>
        <v>E</v>
      </c>
      <c r="R885">
        <f t="shared" si="79"/>
        <v>2019</v>
      </c>
      <c r="S885">
        <f t="shared" si="80"/>
        <v>0</v>
      </c>
    </row>
    <row r="886" spans="1:19" x14ac:dyDescent="0.25">
      <c r="A886" s="1">
        <v>43774.334436594501</v>
      </c>
      <c r="B886" s="2" t="s">
        <v>1288</v>
      </c>
      <c r="C886" t="s">
        <v>329</v>
      </c>
      <c r="D886">
        <v>14</v>
      </c>
      <c r="E886">
        <f>IF(D886="", _xlfn.XLOOKUP(C886,'Median Quantity per product'!$D$4:$D$103,'Median Quantity per product'!$E$4:$E$103, "NA"),'Project Work - Data wrows'!D886)</f>
        <v>14</v>
      </c>
      <c r="F886">
        <v>135</v>
      </c>
      <c r="G886">
        <f>IF(F886="",_xlfn.XLOOKUP(C886,'Price Averages'!$D$4:$D$103,'Price Averages'!$E$4:$E$103, "FALSE"), F886)</f>
        <v>135</v>
      </c>
      <c r="H886">
        <v>45</v>
      </c>
      <c r="I886">
        <f>IF(H886="", _xlfn.XLOOKUP(C886, 'Cost Averages'!$D$4:$D$103,'Cost Averages'!$E$4:$E$103, "FALSE"),H886)</f>
        <v>45</v>
      </c>
      <c r="J886">
        <f t="shared" si="81"/>
        <v>1890</v>
      </c>
      <c r="K886">
        <f t="shared" si="82"/>
        <v>630</v>
      </c>
      <c r="L886">
        <f t="shared" si="83"/>
        <v>1260</v>
      </c>
      <c r="M886" s="2" t="s">
        <v>28</v>
      </c>
      <c r="N886" t="s">
        <v>374</v>
      </c>
      <c r="O886" t="s">
        <v>41</v>
      </c>
      <c r="P886" s="3">
        <v>12.299779975023837</v>
      </c>
      <c r="Q886" t="str">
        <f t="shared" si="78"/>
        <v>E</v>
      </c>
      <c r="R886">
        <f t="shared" si="79"/>
        <v>2019</v>
      </c>
      <c r="S886">
        <f t="shared" si="80"/>
        <v>0</v>
      </c>
    </row>
    <row r="887" spans="1:19" x14ac:dyDescent="0.25">
      <c r="A887" s="1">
        <v>43721.128980627611</v>
      </c>
      <c r="B887" s="2" t="s">
        <v>2181</v>
      </c>
      <c r="C887" t="s">
        <v>329</v>
      </c>
      <c r="D887">
        <v>14</v>
      </c>
      <c r="E887">
        <f>IF(D887="", _xlfn.XLOOKUP(C887,'Median Quantity per product'!$D$4:$D$103,'Median Quantity per product'!$E$4:$E$103, "NA"),'Project Work - Data wrows'!D887)</f>
        <v>14</v>
      </c>
      <c r="F887">
        <v>135</v>
      </c>
      <c r="G887">
        <f>IF(F887="",_xlfn.XLOOKUP(C887,'Price Averages'!$D$4:$D$103,'Price Averages'!$E$4:$E$103, "FALSE"), F887)</f>
        <v>135</v>
      </c>
      <c r="H887" t="s">
        <v>32</v>
      </c>
      <c r="I887">
        <f>IF(H887="", _xlfn.XLOOKUP(C887, 'Cost Averages'!$D$4:$D$103,'Cost Averages'!$E$4:$E$103, "FALSE"),H887)</f>
        <v>45</v>
      </c>
      <c r="J887">
        <f t="shared" si="81"/>
        <v>1890</v>
      </c>
      <c r="K887">
        <f t="shared" si="82"/>
        <v>630</v>
      </c>
      <c r="L887">
        <f t="shared" si="83"/>
        <v>1260</v>
      </c>
      <c r="M887" s="2" t="s">
        <v>28</v>
      </c>
      <c r="N887" t="s">
        <v>1128</v>
      </c>
      <c r="O887" t="s">
        <v>41</v>
      </c>
      <c r="P887" s="3">
        <v>14.129095302641241</v>
      </c>
      <c r="Q887" t="str">
        <f t="shared" si="78"/>
        <v>E</v>
      </c>
      <c r="R887">
        <f t="shared" si="79"/>
        <v>2019</v>
      </c>
      <c r="S887">
        <f t="shared" si="80"/>
        <v>0</v>
      </c>
    </row>
    <row r="888" spans="1:19" x14ac:dyDescent="0.25">
      <c r="A888" s="1">
        <v>43703.782590974515</v>
      </c>
      <c r="B888" s="2" t="s">
        <v>2725</v>
      </c>
      <c r="C888" t="s">
        <v>329</v>
      </c>
      <c r="D888">
        <v>20</v>
      </c>
      <c r="E888">
        <f>IF(D888="", _xlfn.XLOOKUP(C888,'Median Quantity per product'!$D$4:$D$103,'Median Quantity per product'!$E$4:$E$103, "NA"),'Project Work - Data wrows'!D888)</f>
        <v>20</v>
      </c>
      <c r="F888">
        <v>135</v>
      </c>
      <c r="G888">
        <f>IF(F888="",_xlfn.XLOOKUP(C888,'Price Averages'!$D$4:$D$103,'Price Averages'!$E$4:$E$103, "FALSE"), F888)</f>
        <v>135</v>
      </c>
      <c r="H888">
        <v>45</v>
      </c>
      <c r="I888">
        <f>IF(H888="", _xlfn.XLOOKUP(C888, 'Cost Averages'!$D$4:$D$103,'Cost Averages'!$E$4:$E$103, "FALSE"),H888)</f>
        <v>45</v>
      </c>
      <c r="J888">
        <f t="shared" si="81"/>
        <v>2700</v>
      </c>
      <c r="K888">
        <f t="shared" si="82"/>
        <v>900</v>
      </c>
      <c r="L888">
        <f t="shared" si="83"/>
        <v>1800</v>
      </c>
      <c r="M888" s="2" t="s">
        <v>28</v>
      </c>
      <c r="N888" t="s">
        <v>236</v>
      </c>
      <c r="O888" t="s">
        <v>78</v>
      </c>
      <c r="P888" s="3">
        <v>15.458859683514467</v>
      </c>
      <c r="Q888" t="str">
        <f t="shared" si="78"/>
        <v>E</v>
      </c>
      <c r="R888">
        <f t="shared" si="79"/>
        <v>2019</v>
      </c>
      <c r="S888">
        <f t="shared" si="80"/>
        <v>0</v>
      </c>
    </row>
    <row r="889" spans="1:19" x14ac:dyDescent="0.25">
      <c r="A889" s="1">
        <v>43767.697322348984</v>
      </c>
      <c r="B889" s="2" t="s">
        <v>2800</v>
      </c>
      <c r="C889" t="s">
        <v>329</v>
      </c>
      <c r="D889" t="s">
        <v>32</v>
      </c>
      <c r="E889">
        <f>IF(D889="", _xlfn.XLOOKUP(C889,'Median Quantity per product'!$D$4:$D$103,'Median Quantity per product'!$E$4:$E$103, "NA"),'Project Work - Data wrows'!D889)</f>
        <v>10</v>
      </c>
      <c r="F889">
        <v>135</v>
      </c>
      <c r="G889">
        <f>IF(F889="",_xlfn.XLOOKUP(C889,'Price Averages'!$D$4:$D$103,'Price Averages'!$E$4:$E$103, "FALSE"), F889)</f>
        <v>135</v>
      </c>
      <c r="H889">
        <v>45</v>
      </c>
      <c r="I889">
        <f>IF(H889="", _xlfn.XLOOKUP(C889, 'Cost Averages'!$D$4:$D$103,'Cost Averages'!$E$4:$E$103, "FALSE"),H889)</f>
        <v>45</v>
      </c>
      <c r="J889">
        <f t="shared" si="81"/>
        <v>1350</v>
      </c>
      <c r="K889">
        <f t="shared" si="82"/>
        <v>450</v>
      </c>
      <c r="L889">
        <f t="shared" si="83"/>
        <v>900</v>
      </c>
      <c r="M889" s="2" t="s">
        <v>44</v>
      </c>
      <c r="N889" t="s">
        <v>138</v>
      </c>
      <c r="O889" t="s">
        <v>56</v>
      </c>
      <c r="P889" s="3">
        <v>12.487915239531313</v>
      </c>
      <c r="Q889" t="str">
        <f t="shared" si="78"/>
        <v>E</v>
      </c>
      <c r="R889">
        <f t="shared" si="79"/>
        <v>2019</v>
      </c>
      <c r="S889">
        <f t="shared" si="80"/>
        <v>0</v>
      </c>
    </row>
    <row r="890" spans="1:19" x14ac:dyDescent="0.25">
      <c r="A890" s="1">
        <v>43687.163701125035</v>
      </c>
      <c r="B890" s="2" t="s">
        <v>2393</v>
      </c>
      <c r="C890" t="s">
        <v>64</v>
      </c>
      <c r="D890">
        <v>1</v>
      </c>
      <c r="E890">
        <f>IF(D890="", _xlfn.XLOOKUP(C890,'Median Quantity per product'!$D$4:$D$103,'Median Quantity per product'!$E$4:$E$103, "NA"),'Project Work - Data wrows'!D890)</f>
        <v>1</v>
      </c>
      <c r="F890">
        <v>352</v>
      </c>
      <c r="G890">
        <f>IF(F890="",_xlfn.XLOOKUP(C890,'Price Averages'!$D$4:$D$103,'Price Averages'!$E$4:$E$103, "FALSE"), F890)</f>
        <v>352</v>
      </c>
      <c r="H890">
        <v>88</v>
      </c>
      <c r="I890">
        <f>IF(H890="", _xlfn.XLOOKUP(C890, 'Cost Averages'!$D$4:$D$103,'Cost Averages'!$E$4:$E$103, "FALSE"),H890)</f>
        <v>88</v>
      </c>
      <c r="J890">
        <f t="shared" si="81"/>
        <v>352</v>
      </c>
      <c r="K890">
        <f t="shared" si="82"/>
        <v>88</v>
      </c>
      <c r="L890">
        <f t="shared" si="83"/>
        <v>264</v>
      </c>
      <c r="M890" s="2" t="s">
        <v>44</v>
      </c>
      <c r="N890" t="s">
        <v>384</v>
      </c>
      <c r="O890" t="s">
        <v>41</v>
      </c>
      <c r="P890" s="3">
        <v>12.456740895640767</v>
      </c>
      <c r="Q890" t="str">
        <f t="shared" si="78"/>
        <v>E</v>
      </c>
      <c r="R890">
        <f t="shared" si="79"/>
        <v>2019</v>
      </c>
      <c r="S890">
        <f t="shared" si="80"/>
        <v>0</v>
      </c>
    </row>
    <row r="891" spans="1:19" x14ac:dyDescent="0.25">
      <c r="A891" s="1">
        <v>43813.508169926063</v>
      </c>
      <c r="B891" s="2" t="s">
        <v>2412</v>
      </c>
      <c r="C891" t="s">
        <v>64</v>
      </c>
      <c r="D891">
        <v>5</v>
      </c>
      <c r="E891">
        <f>IF(D891="", _xlfn.XLOOKUP(C891,'Median Quantity per product'!$D$4:$D$103,'Median Quantity per product'!$E$4:$E$103, "NA"),'Project Work - Data wrows'!D891)</f>
        <v>5</v>
      </c>
      <c r="F891" t="s">
        <v>32</v>
      </c>
      <c r="G891">
        <f>IF(F891="",_xlfn.XLOOKUP(C891,'Price Averages'!$D$4:$D$103,'Price Averages'!$E$4:$E$103, "FALSE"), F891)</f>
        <v>352</v>
      </c>
      <c r="H891">
        <v>88</v>
      </c>
      <c r="I891">
        <f>IF(H891="", _xlfn.XLOOKUP(C891, 'Cost Averages'!$D$4:$D$103,'Cost Averages'!$E$4:$E$103, "FALSE"),H891)</f>
        <v>88</v>
      </c>
      <c r="J891">
        <f t="shared" si="81"/>
        <v>1760</v>
      </c>
      <c r="K891">
        <f t="shared" si="82"/>
        <v>440</v>
      </c>
      <c r="L891">
        <f t="shared" si="83"/>
        <v>1320</v>
      </c>
      <c r="M891" s="2" t="s">
        <v>44</v>
      </c>
      <c r="N891" t="s">
        <v>867</v>
      </c>
      <c r="O891" t="s">
        <v>50</v>
      </c>
      <c r="P891" s="3">
        <v>11.485823039755857</v>
      </c>
      <c r="Q891" t="str">
        <f t="shared" si="78"/>
        <v>E</v>
      </c>
      <c r="R891">
        <f t="shared" si="79"/>
        <v>2019</v>
      </c>
      <c r="S891">
        <f t="shared" si="80"/>
        <v>0</v>
      </c>
    </row>
    <row r="892" spans="1:19" x14ac:dyDescent="0.25">
      <c r="A892" s="1">
        <v>43782.399329361484</v>
      </c>
      <c r="B892" s="2" t="s">
        <v>3043</v>
      </c>
      <c r="C892" t="s">
        <v>64</v>
      </c>
      <c r="D892">
        <v>7</v>
      </c>
      <c r="E892">
        <f>IF(D892="", _xlfn.XLOOKUP(C892,'Median Quantity per product'!$D$4:$D$103,'Median Quantity per product'!$E$4:$E$103, "NA"),'Project Work - Data wrows'!D892)</f>
        <v>7</v>
      </c>
      <c r="F892">
        <v>352</v>
      </c>
      <c r="G892">
        <f>IF(F892="",_xlfn.XLOOKUP(C892,'Price Averages'!$D$4:$D$103,'Price Averages'!$E$4:$E$103, "FALSE"), F892)</f>
        <v>352</v>
      </c>
      <c r="H892">
        <v>88</v>
      </c>
      <c r="I892">
        <f>IF(H892="", _xlfn.XLOOKUP(C892, 'Cost Averages'!$D$4:$D$103,'Cost Averages'!$E$4:$E$103, "FALSE"),H892)</f>
        <v>88</v>
      </c>
      <c r="J892">
        <f t="shared" si="81"/>
        <v>2464</v>
      </c>
      <c r="K892">
        <f t="shared" si="82"/>
        <v>616</v>
      </c>
      <c r="L892">
        <f t="shared" si="83"/>
        <v>1848</v>
      </c>
      <c r="M892" s="2" t="s">
        <v>28</v>
      </c>
      <c r="N892" t="s">
        <v>1215</v>
      </c>
      <c r="O892" t="s">
        <v>46</v>
      </c>
      <c r="P892" s="3">
        <v>10.428287009858728</v>
      </c>
      <c r="Q892" t="str">
        <f t="shared" si="78"/>
        <v>E</v>
      </c>
      <c r="R892">
        <f t="shared" si="79"/>
        <v>2019</v>
      </c>
      <c r="S892">
        <f t="shared" si="80"/>
        <v>0</v>
      </c>
    </row>
    <row r="893" spans="1:19" x14ac:dyDescent="0.25">
      <c r="A893" s="1">
        <v>43502.86447048324</v>
      </c>
      <c r="B893" s="2" t="s">
        <v>2599</v>
      </c>
      <c r="C893" t="s">
        <v>64</v>
      </c>
      <c r="D893">
        <v>13</v>
      </c>
      <c r="E893">
        <f>IF(D893="", _xlfn.XLOOKUP(C893,'Median Quantity per product'!$D$4:$D$103,'Median Quantity per product'!$E$4:$E$103, "NA"),'Project Work - Data wrows'!D893)</f>
        <v>13</v>
      </c>
      <c r="F893">
        <v>352</v>
      </c>
      <c r="G893">
        <f>IF(F893="",_xlfn.XLOOKUP(C893,'Price Averages'!$D$4:$D$103,'Price Averages'!$E$4:$E$103, "FALSE"), F893)</f>
        <v>352</v>
      </c>
      <c r="H893" t="s">
        <v>32</v>
      </c>
      <c r="I893">
        <f>IF(H893="", _xlfn.XLOOKUP(C893, 'Cost Averages'!$D$4:$D$103,'Cost Averages'!$E$4:$E$103, "FALSE"),H893)</f>
        <v>88</v>
      </c>
      <c r="J893">
        <f t="shared" si="81"/>
        <v>4576</v>
      </c>
      <c r="K893">
        <f t="shared" si="82"/>
        <v>1144</v>
      </c>
      <c r="L893">
        <f t="shared" si="83"/>
        <v>3432</v>
      </c>
      <c r="M893" s="2" t="s">
        <v>44</v>
      </c>
      <c r="N893" t="s">
        <v>798</v>
      </c>
      <c r="O893" t="s">
        <v>78</v>
      </c>
      <c r="P893" s="3">
        <v>11.927799225928501</v>
      </c>
      <c r="Q893" t="str">
        <f t="shared" si="78"/>
        <v>E</v>
      </c>
      <c r="R893">
        <f t="shared" si="79"/>
        <v>2019</v>
      </c>
      <c r="S893">
        <f t="shared" si="80"/>
        <v>0</v>
      </c>
    </row>
    <row r="894" spans="1:19" x14ac:dyDescent="0.25">
      <c r="A894" s="1">
        <v>43790.503101934934</v>
      </c>
      <c r="B894" s="2" t="s">
        <v>3079</v>
      </c>
      <c r="C894" t="s">
        <v>64</v>
      </c>
      <c r="D894">
        <v>18</v>
      </c>
      <c r="E894">
        <f>IF(D894="", _xlfn.XLOOKUP(C894,'Median Quantity per product'!$D$4:$D$103,'Median Quantity per product'!$E$4:$E$103, "NA"),'Project Work - Data wrows'!D894)</f>
        <v>18</v>
      </c>
      <c r="F894">
        <v>352</v>
      </c>
      <c r="G894">
        <f>IF(F894="",_xlfn.XLOOKUP(C894,'Price Averages'!$D$4:$D$103,'Price Averages'!$E$4:$E$103, "FALSE"), F894)</f>
        <v>352</v>
      </c>
      <c r="H894" t="s">
        <v>32</v>
      </c>
      <c r="I894">
        <f>IF(H894="", _xlfn.XLOOKUP(C894, 'Cost Averages'!$D$4:$D$103,'Cost Averages'!$E$4:$E$103, "FALSE"),H894)</f>
        <v>88</v>
      </c>
      <c r="J894">
        <f t="shared" si="81"/>
        <v>6336</v>
      </c>
      <c r="K894">
        <f t="shared" si="82"/>
        <v>1584</v>
      </c>
      <c r="L894">
        <f t="shared" si="83"/>
        <v>4752</v>
      </c>
      <c r="M894" s="2" t="s">
        <v>44</v>
      </c>
      <c r="N894" t="s">
        <v>173</v>
      </c>
      <c r="O894" t="s">
        <v>46</v>
      </c>
      <c r="P894" s="3">
        <v>11.727497850343074</v>
      </c>
      <c r="Q894" t="str">
        <f t="shared" si="78"/>
        <v>E</v>
      </c>
      <c r="R894">
        <f t="shared" si="79"/>
        <v>2019</v>
      </c>
      <c r="S894">
        <f t="shared" si="80"/>
        <v>0</v>
      </c>
    </row>
    <row r="895" spans="1:19" x14ac:dyDescent="0.25">
      <c r="A895" s="1">
        <v>43818</v>
      </c>
      <c r="B895" s="2" t="s">
        <v>3234</v>
      </c>
      <c r="C895" t="s">
        <v>64</v>
      </c>
      <c r="D895">
        <v>18</v>
      </c>
      <c r="E895">
        <f>IF(D895="", _xlfn.XLOOKUP(C895,'Median Quantity per product'!$D$4:$D$103,'Median Quantity per product'!$E$4:$E$103, "NA"),'Project Work - Data wrows'!D895)</f>
        <v>18</v>
      </c>
      <c r="F895">
        <v>352</v>
      </c>
      <c r="G895">
        <f>IF(F895="",_xlfn.XLOOKUP(C895,'Price Averages'!$D$4:$D$103,'Price Averages'!$E$4:$E$103, "FALSE"), F895)</f>
        <v>352</v>
      </c>
      <c r="H895">
        <v>88</v>
      </c>
      <c r="I895">
        <f>IF(H895="", _xlfn.XLOOKUP(C895, 'Cost Averages'!$D$4:$D$103,'Cost Averages'!$E$4:$E$103, "FALSE"),H895)</f>
        <v>88</v>
      </c>
      <c r="J895">
        <f t="shared" si="81"/>
        <v>6336</v>
      </c>
      <c r="K895">
        <f t="shared" si="82"/>
        <v>1584</v>
      </c>
      <c r="L895">
        <f t="shared" si="83"/>
        <v>4752</v>
      </c>
      <c r="M895" s="2" t="s">
        <v>28</v>
      </c>
      <c r="N895" t="s">
        <v>141</v>
      </c>
      <c r="O895" t="s">
        <v>50</v>
      </c>
      <c r="P895" s="3">
        <v>8.1085102757869372</v>
      </c>
      <c r="Q895" t="str">
        <f t="shared" si="78"/>
        <v>E</v>
      </c>
      <c r="R895">
        <f t="shared" si="79"/>
        <v>2019</v>
      </c>
      <c r="S895">
        <f t="shared" si="80"/>
        <v>0</v>
      </c>
    </row>
    <row r="896" spans="1:19" x14ac:dyDescent="0.25">
      <c r="A896" s="1">
        <v>43826.143489124188</v>
      </c>
      <c r="B896" s="2" t="s">
        <v>301</v>
      </c>
      <c r="C896" t="s">
        <v>64</v>
      </c>
      <c r="D896">
        <v>19</v>
      </c>
      <c r="E896">
        <f>IF(D896="", _xlfn.XLOOKUP(C896,'Median Quantity per product'!$D$4:$D$103,'Median Quantity per product'!$E$4:$E$103, "NA"),'Project Work - Data wrows'!D896)</f>
        <v>19</v>
      </c>
      <c r="F896" t="s">
        <v>32</v>
      </c>
      <c r="G896">
        <f>IF(F896="",_xlfn.XLOOKUP(C896,'Price Averages'!$D$4:$D$103,'Price Averages'!$E$4:$E$103, "FALSE"), F896)</f>
        <v>352</v>
      </c>
      <c r="H896">
        <v>88</v>
      </c>
      <c r="I896">
        <f>IF(H896="", _xlfn.XLOOKUP(C896, 'Cost Averages'!$D$4:$D$103,'Cost Averages'!$E$4:$E$103, "FALSE"),H896)</f>
        <v>88</v>
      </c>
      <c r="J896">
        <f t="shared" si="81"/>
        <v>6688</v>
      </c>
      <c r="K896">
        <f t="shared" si="82"/>
        <v>1672</v>
      </c>
      <c r="L896">
        <f t="shared" si="83"/>
        <v>5016</v>
      </c>
      <c r="M896" s="2" t="s">
        <v>28</v>
      </c>
      <c r="N896" t="s">
        <v>302</v>
      </c>
      <c r="O896" t="s">
        <v>50</v>
      </c>
      <c r="P896" s="3">
        <v>11.03324198943719</v>
      </c>
      <c r="Q896" t="str">
        <f t="shared" si="78"/>
        <v>E</v>
      </c>
      <c r="R896">
        <f t="shared" si="79"/>
        <v>2019</v>
      </c>
      <c r="S896">
        <f t="shared" si="80"/>
        <v>0</v>
      </c>
    </row>
    <row r="897" spans="1:19" x14ac:dyDescent="0.25">
      <c r="A897" s="1">
        <v>43658.244849406197</v>
      </c>
      <c r="B897" s="2" t="s">
        <v>2447</v>
      </c>
      <c r="C897" t="s">
        <v>149</v>
      </c>
      <c r="D897">
        <v>4</v>
      </c>
      <c r="E897">
        <f>IF(D897="", _xlfn.XLOOKUP(C897,'Median Quantity per product'!$D$4:$D$103,'Median Quantity per product'!$E$4:$E$103, "NA"),'Project Work - Data wrows'!D897)</f>
        <v>4</v>
      </c>
      <c r="F897" t="s">
        <v>32</v>
      </c>
      <c r="G897">
        <f>IF(F897="",_xlfn.XLOOKUP(C897,'Price Averages'!$D$4:$D$103,'Price Averages'!$E$4:$E$103, "FALSE"), F897)</f>
        <v>50</v>
      </c>
      <c r="H897">
        <v>25</v>
      </c>
      <c r="I897">
        <f>IF(H897="", _xlfn.XLOOKUP(C897, 'Cost Averages'!$D$4:$D$103,'Cost Averages'!$E$4:$E$103, "FALSE"),H897)</f>
        <v>25</v>
      </c>
      <c r="J897">
        <f t="shared" si="81"/>
        <v>200</v>
      </c>
      <c r="K897">
        <f t="shared" si="82"/>
        <v>100</v>
      </c>
      <c r="L897">
        <f t="shared" si="83"/>
        <v>100</v>
      </c>
      <c r="M897" s="2" t="s">
        <v>23</v>
      </c>
      <c r="N897" t="s">
        <v>346</v>
      </c>
      <c r="O897" t="s">
        <v>34</v>
      </c>
      <c r="P897" s="3">
        <v>13.518413464873573</v>
      </c>
      <c r="Q897" t="str">
        <f t="shared" si="78"/>
        <v>E</v>
      </c>
      <c r="R897">
        <f t="shared" si="79"/>
        <v>2019</v>
      </c>
      <c r="S897">
        <f t="shared" si="80"/>
        <v>0</v>
      </c>
    </row>
    <row r="898" spans="1:19" x14ac:dyDescent="0.25">
      <c r="A898" s="1">
        <v>43808.275016348744</v>
      </c>
      <c r="B898" s="2" t="s">
        <v>2943</v>
      </c>
      <c r="C898" t="s">
        <v>149</v>
      </c>
      <c r="D898">
        <v>8</v>
      </c>
      <c r="E898">
        <f>IF(D898="", _xlfn.XLOOKUP(C898,'Median Quantity per product'!$D$4:$D$103,'Median Quantity per product'!$E$4:$E$103, "NA"),'Project Work - Data wrows'!D898)</f>
        <v>8</v>
      </c>
      <c r="F898" t="s">
        <v>32</v>
      </c>
      <c r="G898">
        <f>IF(F898="",_xlfn.XLOOKUP(C898,'Price Averages'!$D$4:$D$103,'Price Averages'!$E$4:$E$103, "FALSE"), F898)</f>
        <v>50</v>
      </c>
      <c r="H898">
        <v>25</v>
      </c>
      <c r="I898">
        <f>IF(H898="", _xlfn.XLOOKUP(C898, 'Cost Averages'!$D$4:$D$103,'Cost Averages'!$E$4:$E$103, "FALSE"),H898)</f>
        <v>25</v>
      </c>
      <c r="J898">
        <f t="shared" si="81"/>
        <v>400</v>
      </c>
      <c r="K898">
        <f t="shared" si="82"/>
        <v>200</v>
      </c>
      <c r="L898">
        <f t="shared" si="83"/>
        <v>200</v>
      </c>
      <c r="M898" s="2" t="s">
        <v>23</v>
      </c>
      <c r="N898" t="s">
        <v>405</v>
      </c>
      <c r="O898" t="s">
        <v>56</v>
      </c>
      <c r="P898" s="3">
        <v>12.682358648534777</v>
      </c>
      <c r="Q898" t="str">
        <f t="shared" ref="Q898:Q961" si="84">CHAR(64+(YEAR(A898)-2014))</f>
        <v>E</v>
      </c>
      <c r="R898">
        <f t="shared" ref="R898:R961" si="85">YEAR(A898)</f>
        <v>2019</v>
      </c>
      <c r="S898">
        <f t="shared" ref="S898:S961" si="86">IF(Q898=CHAR(64 + (YEAR(A898) - 2014)), 0, 1)</f>
        <v>0</v>
      </c>
    </row>
    <row r="899" spans="1:19" x14ac:dyDescent="0.25">
      <c r="A899" s="1">
        <v>43765.09898975549</v>
      </c>
      <c r="B899" s="2" t="s">
        <v>1285</v>
      </c>
      <c r="C899" t="s">
        <v>149</v>
      </c>
      <c r="D899">
        <v>9</v>
      </c>
      <c r="E899">
        <f>IF(D899="", _xlfn.XLOOKUP(C899,'Median Quantity per product'!$D$4:$D$103,'Median Quantity per product'!$E$4:$E$103, "NA"),'Project Work - Data wrows'!D899)</f>
        <v>9</v>
      </c>
      <c r="F899">
        <v>50</v>
      </c>
      <c r="G899">
        <f>IF(F899="",_xlfn.XLOOKUP(C899,'Price Averages'!$D$4:$D$103,'Price Averages'!$E$4:$E$103, "FALSE"), F899)</f>
        <v>50</v>
      </c>
      <c r="H899">
        <v>25</v>
      </c>
      <c r="I899">
        <f>IF(H899="", _xlfn.XLOOKUP(C899, 'Cost Averages'!$D$4:$D$103,'Cost Averages'!$E$4:$E$103, "FALSE"),H899)</f>
        <v>25</v>
      </c>
      <c r="J899">
        <f t="shared" ref="J899:J962" si="87">E899*G899</f>
        <v>450</v>
      </c>
      <c r="K899">
        <f t="shared" ref="K899:K962" si="88">E899*I899</f>
        <v>225</v>
      </c>
      <c r="L899">
        <f t="shared" ref="L899:L962" si="89">J899-K899</f>
        <v>225</v>
      </c>
      <c r="M899" s="2" t="s">
        <v>28</v>
      </c>
      <c r="N899" t="s">
        <v>430</v>
      </c>
      <c r="O899" t="s">
        <v>56</v>
      </c>
      <c r="P899" s="3">
        <v>12.532428411174646</v>
      </c>
      <c r="Q899" t="str">
        <f t="shared" si="84"/>
        <v>E</v>
      </c>
      <c r="R899">
        <f t="shared" si="85"/>
        <v>2019</v>
      </c>
      <c r="S899">
        <f t="shared" si="86"/>
        <v>0</v>
      </c>
    </row>
    <row r="900" spans="1:19" x14ac:dyDescent="0.25">
      <c r="A900" s="1">
        <v>43591.918483252019</v>
      </c>
      <c r="B900" s="2" t="s">
        <v>1661</v>
      </c>
      <c r="C900" t="s">
        <v>149</v>
      </c>
      <c r="D900">
        <v>10</v>
      </c>
      <c r="E900">
        <f>IF(D900="", _xlfn.XLOOKUP(C900,'Median Quantity per product'!$D$4:$D$103,'Median Quantity per product'!$E$4:$E$103, "NA"),'Project Work - Data wrows'!D900)</f>
        <v>10</v>
      </c>
      <c r="F900">
        <v>50</v>
      </c>
      <c r="G900">
        <f>IF(F900="",_xlfn.XLOOKUP(C900,'Price Averages'!$D$4:$D$103,'Price Averages'!$E$4:$E$103, "FALSE"), F900)</f>
        <v>50</v>
      </c>
      <c r="H900">
        <v>25</v>
      </c>
      <c r="I900">
        <f>IF(H900="", _xlfn.XLOOKUP(C900, 'Cost Averages'!$D$4:$D$103,'Cost Averages'!$E$4:$E$103, "FALSE"),H900)</f>
        <v>25</v>
      </c>
      <c r="J900">
        <f t="shared" si="87"/>
        <v>500</v>
      </c>
      <c r="K900">
        <f t="shared" si="88"/>
        <v>250</v>
      </c>
      <c r="L900">
        <f t="shared" si="89"/>
        <v>250</v>
      </c>
      <c r="M900" s="2" t="s">
        <v>28</v>
      </c>
      <c r="N900" t="s">
        <v>161</v>
      </c>
      <c r="O900" t="s">
        <v>25</v>
      </c>
      <c r="P900" s="3">
        <v>15.121383064708469</v>
      </c>
      <c r="Q900" t="str">
        <f t="shared" si="84"/>
        <v>E</v>
      </c>
      <c r="R900">
        <f t="shared" si="85"/>
        <v>2019</v>
      </c>
      <c r="S900">
        <f t="shared" si="86"/>
        <v>0</v>
      </c>
    </row>
    <row r="901" spans="1:19" x14ac:dyDescent="0.25">
      <c r="A901" s="1">
        <v>43649.31174155925</v>
      </c>
      <c r="B901" s="2" t="s">
        <v>2679</v>
      </c>
      <c r="C901" t="s">
        <v>149</v>
      </c>
      <c r="D901">
        <v>15</v>
      </c>
      <c r="E901">
        <f>IF(D901="", _xlfn.XLOOKUP(C901,'Median Quantity per product'!$D$4:$D$103,'Median Quantity per product'!$E$4:$E$103, "NA"),'Project Work - Data wrows'!D901)</f>
        <v>15</v>
      </c>
      <c r="F901">
        <v>50</v>
      </c>
      <c r="G901">
        <f>IF(F901="",_xlfn.XLOOKUP(C901,'Price Averages'!$D$4:$D$103,'Price Averages'!$E$4:$E$103, "FALSE"), F901)</f>
        <v>50</v>
      </c>
      <c r="H901" t="s">
        <v>32</v>
      </c>
      <c r="I901">
        <f>IF(H901="", _xlfn.XLOOKUP(C901, 'Cost Averages'!$D$4:$D$103,'Cost Averages'!$E$4:$E$103, "FALSE"),H901)</f>
        <v>25</v>
      </c>
      <c r="J901">
        <f t="shared" si="87"/>
        <v>750</v>
      </c>
      <c r="K901">
        <f t="shared" si="88"/>
        <v>375</v>
      </c>
      <c r="L901">
        <f t="shared" si="89"/>
        <v>375</v>
      </c>
      <c r="M901" s="2" t="s">
        <v>28</v>
      </c>
      <c r="N901" t="s">
        <v>1335</v>
      </c>
      <c r="O901" t="s">
        <v>41</v>
      </c>
      <c r="P901" s="3">
        <v>9.1264071155960682</v>
      </c>
      <c r="Q901" t="str">
        <f t="shared" si="84"/>
        <v>E</v>
      </c>
      <c r="R901">
        <f t="shared" si="85"/>
        <v>2019</v>
      </c>
      <c r="S901">
        <f t="shared" si="86"/>
        <v>0</v>
      </c>
    </row>
    <row r="902" spans="1:19" x14ac:dyDescent="0.25">
      <c r="A902" s="1">
        <v>43533.267827981363</v>
      </c>
      <c r="B902" s="2" t="s">
        <v>2993</v>
      </c>
      <c r="C902" t="s">
        <v>149</v>
      </c>
      <c r="D902">
        <v>16</v>
      </c>
      <c r="E902">
        <f>IF(D902="", _xlfn.XLOOKUP(C902,'Median Quantity per product'!$D$4:$D$103,'Median Quantity per product'!$E$4:$E$103, "NA"),'Project Work - Data wrows'!D902)</f>
        <v>16</v>
      </c>
      <c r="F902" t="s">
        <v>32</v>
      </c>
      <c r="G902">
        <f>IF(F902="",_xlfn.XLOOKUP(C902,'Price Averages'!$D$4:$D$103,'Price Averages'!$E$4:$E$103, "FALSE"), F902)</f>
        <v>50</v>
      </c>
      <c r="H902">
        <v>25</v>
      </c>
      <c r="I902">
        <f>IF(H902="", _xlfn.XLOOKUP(C902, 'Cost Averages'!$D$4:$D$103,'Cost Averages'!$E$4:$E$103, "FALSE"),H902)</f>
        <v>25</v>
      </c>
      <c r="J902">
        <f t="shared" si="87"/>
        <v>800</v>
      </c>
      <c r="K902">
        <f t="shared" si="88"/>
        <v>400</v>
      </c>
      <c r="L902">
        <f t="shared" si="89"/>
        <v>400</v>
      </c>
      <c r="M902" s="2" t="s">
        <v>28</v>
      </c>
      <c r="N902" t="s">
        <v>696</v>
      </c>
      <c r="O902" t="s">
        <v>78</v>
      </c>
      <c r="P902" s="3">
        <v>12.699042739101285</v>
      </c>
      <c r="Q902" t="str">
        <f t="shared" si="84"/>
        <v>E</v>
      </c>
      <c r="R902">
        <f t="shared" si="85"/>
        <v>2019</v>
      </c>
      <c r="S902">
        <f t="shared" si="86"/>
        <v>0</v>
      </c>
    </row>
    <row r="903" spans="1:19" x14ac:dyDescent="0.25">
      <c r="A903" s="1">
        <v>43744.27915982026</v>
      </c>
      <c r="B903" s="2" t="s">
        <v>3056</v>
      </c>
      <c r="C903" t="s">
        <v>149</v>
      </c>
      <c r="D903">
        <v>20</v>
      </c>
      <c r="E903">
        <f>IF(D903="", _xlfn.XLOOKUP(C903,'Median Quantity per product'!$D$4:$D$103,'Median Quantity per product'!$E$4:$E$103, "NA"),'Project Work - Data wrows'!D903)</f>
        <v>20</v>
      </c>
      <c r="F903">
        <v>50</v>
      </c>
      <c r="G903">
        <f>IF(F903="",_xlfn.XLOOKUP(C903,'Price Averages'!$D$4:$D$103,'Price Averages'!$E$4:$E$103, "FALSE"), F903)</f>
        <v>50</v>
      </c>
      <c r="H903">
        <v>25</v>
      </c>
      <c r="I903">
        <f>IF(H903="", _xlfn.XLOOKUP(C903, 'Cost Averages'!$D$4:$D$103,'Cost Averages'!$E$4:$E$103, "FALSE"),H903)</f>
        <v>25</v>
      </c>
      <c r="J903">
        <f t="shared" si="87"/>
        <v>1000</v>
      </c>
      <c r="K903">
        <f t="shared" si="88"/>
        <v>500</v>
      </c>
      <c r="L903">
        <f t="shared" si="89"/>
        <v>500</v>
      </c>
      <c r="M903" s="2" t="s">
        <v>44</v>
      </c>
      <c r="N903" t="s">
        <v>972</v>
      </c>
      <c r="O903" t="s">
        <v>25</v>
      </c>
      <c r="P903" s="3">
        <v>8.1743378387804331</v>
      </c>
      <c r="Q903" t="str">
        <f t="shared" si="84"/>
        <v>E</v>
      </c>
      <c r="R903">
        <f t="shared" si="85"/>
        <v>2019</v>
      </c>
      <c r="S903">
        <f t="shared" si="86"/>
        <v>0</v>
      </c>
    </row>
    <row r="904" spans="1:19" x14ac:dyDescent="0.25">
      <c r="A904" s="1">
        <v>43784.697260820976</v>
      </c>
      <c r="B904" s="2" t="s">
        <v>2776</v>
      </c>
      <c r="C904" t="s">
        <v>149</v>
      </c>
      <c r="D904" t="s">
        <v>32</v>
      </c>
      <c r="E904">
        <f>IF(D904="", _xlfn.XLOOKUP(C904,'Median Quantity per product'!$D$4:$D$103,'Median Quantity per product'!$E$4:$E$103, "NA"),'Project Work - Data wrows'!D904)</f>
        <v>10</v>
      </c>
      <c r="F904">
        <v>50</v>
      </c>
      <c r="G904">
        <f>IF(F904="",_xlfn.XLOOKUP(C904,'Price Averages'!$D$4:$D$103,'Price Averages'!$E$4:$E$103, "FALSE"), F904)</f>
        <v>50</v>
      </c>
      <c r="H904">
        <v>25</v>
      </c>
      <c r="I904">
        <f>IF(H904="", _xlfn.XLOOKUP(C904, 'Cost Averages'!$D$4:$D$103,'Cost Averages'!$E$4:$E$103, "FALSE"),H904)</f>
        <v>25</v>
      </c>
      <c r="J904">
        <f t="shared" si="87"/>
        <v>500</v>
      </c>
      <c r="K904">
        <f t="shared" si="88"/>
        <v>250</v>
      </c>
      <c r="L904">
        <f t="shared" si="89"/>
        <v>250</v>
      </c>
      <c r="M904" s="2" t="s">
        <v>28</v>
      </c>
      <c r="N904" t="s">
        <v>262</v>
      </c>
      <c r="O904" t="s">
        <v>34</v>
      </c>
      <c r="P904" s="3">
        <v>12.661538237835474</v>
      </c>
      <c r="Q904" t="str">
        <f t="shared" si="84"/>
        <v>E</v>
      </c>
      <c r="R904">
        <f t="shared" si="85"/>
        <v>2019</v>
      </c>
      <c r="S904">
        <f t="shared" si="86"/>
        <v>0</v>
      </c>
    </row>
    <row r="905" spans="1:19" x14ac:dyDescent="0.25">
      <c r="A905" s="1">
        <v>43809</v>
      </c>
      <c r="B905" s="2" t="s">
        <v>3225</v>
      </c>
      <c r="C905" t="s">
        <v>149</v>
      </c>
      <c r="D905" t="s">
        <v>32</v>
      </c>
      <c r="E905">
        <f>IF(D905="", _xlfn.XLOOKUP(C905,'Median Quantity per product'!$D$4:$D$103,'Median Quantity per product'!$E$4:$E$103, "NA"),'Project Work - Data wrows'!D905)</f>
        <v>10</v>
      </c>
      <c r="F905">
        <v>50</v>
      </c>
      <c r="G905">
        <f>IF(F905="",_xlfn.XLOOKUP(C905,'Price Averages'!$D$4:$D$103,'Price Averages'!$E$4:$E$103, "FALSE"), F905)</f>
        <v>50</v>
      </c>
      <c r="H905">
        <v>25</v>
      </c>
      <c r="I905">
        <f>IF(H905="", _xlfn.XLOOKUP(C905, 'Cost Averages'!$D$4:$D$103,'Cost Averages'!$E$4:$E$103, "FALSE"),H905)</f>
        <v>25</v>
      </c>
      <c r="J905">
        <f t="shared" si="87"/>
        <v>500</v>
      </c>
      <c r="K905">
        <f t="shared" si="88"/>
        <v>250</v>
      </c>
      <c r="L905">
        <f t="shared" si="89"/>
        <v>250</v>
      </c>
      <c r="M905" s="2" t="s">
        <v>23</v>
      </c>
      <c r="N905" t="s">
        <v>389</v>
      </c>
      <c r="O905" t="s">
        <v>41</v>
      </c>
      <c r="P905" s="3">
        <v>9.4239783062860578</v>
      </c>
      <c r="Q905" t="str">
        <f t="shared" si="84"/>
        <v>E</v>
      </c>
      <c r="R905">
        <f t="shared" si="85"/>
        <v>2019</v>
      </c>
      <c r="S905">
        <f t="shared" si="86"/>
        <v>0</v>
      </c>
    </row>
    <row r="906" spans="1:19" x14ac:dyDescent="0.25">
      <c r="A906" s="1">
        <v>43801.970849481055</v>
      </c>
      <c r="B906" s="2" t="s">
        <v>406</v>
      </c>
      <c r="C906" t="s">
        <v>58</v>
      </c>
      <c r="D906">
        <v>4</v>
      </c>
      <c r="E906">
        <f>IF(D906="", _xlfn.XLOOKUP(C906,'Median Quantity per product'!$D$4:$D$103,'Median Quantity per product'!$E$4:$E$103, "NA"),'Project Work - Data wrows'!D906)</f>
        <v>4</v>
      </c>
      <c r="F906">
        <v>144</v>
      </c>
      <c r="G906">
        <f>IF(F906="",_xlfn.XLOOKUP(C906,'Price Averages'!$D$4:$D$103,'Price Averages'!$E$4:$E$103, "FALSE"), F906)</f>
        <v>144</v>
      </c>
      <c r="H906">
        <v>48</v>
      </c>
      <c r="I906">
        <f>IF(H906="", _xlfn.XLOOKUP(C906, 'Cost Averages'!$D$4:$D$103,'Cost Averages'!$E$4:$E$103, "FALSE"),H906)</f>
        <v>48</v>
      </c>
      <c r="J906">
        <f t="shared" si="87"/>
        <v>576</v>
      </c>
      <c r="K906">
        <f t="shared" si="88"/>
        <v>192</v>
      </c>
      <c r="L906">
        <f t="shared" si="89"/>
        <v>384</v>
      </c>
      <c r="M906" s="2" t="s">
        <v>23</v>
      </c>
      <c r="N906" t="s">
        <v>276</v>
      </c>
      <c r="O906" t="s">
        <v>50</v>
      </c>
      <c r="P906" s="3">
        <v>10.570474361325047</v>
      </c>
      <c r="Q906" t="str">
        <f t="shared" si="84"/>
        <v>E</v>
      </c>
      <c r="R906">
        <f t="shared" si="85"/>
        <v>2019</v>
      </c>
      <c r="S906">
        <f t="shared" si="86"/>
        <v>0</v>
      </c>
    </row>
    <row r="907" spans="1:19" x14ac:dyDescent="0.25">
      <c r="A907" s="1">
        <v>43707.548875155408</v>
      </c>
      <c r="B907" s="2" t="s">
        <v>1423</v>
      </c>
      <c r="C907" t="s">
        <v>58</v>
      </c>
      <c r="D907">
        <v>9</v>
      </c>
      <c r="E907">
        <f>IF(D907="", _xlfn.XLOOKUP(C907,'Median Quantity per product'!$D$4:$D$103,'Median Quantity per product'!$E$4:$E$103, "NA"),'Project Work - Data wrows'!D907)</f>
        <v>9</v>
      </c>
      <c r="F907">
        <v>144</v>
      </c>
      <c r="G907">
        <f>IF(F907="",_xlfn.XLOOKUP(C907,'Price Averages'!$D$4:$D$103,'Price Averages'!$E$4:$E$103, "FALSE"), F907)</f>
        <v>144</v>
      </c>
      <c r="H907">
        <v>48</v>
      </c>
      <c r="I907">
        <f>IF(H907="", _xlfn.XLOOKUP(C907, 'Cost Averages'!$D$4:$D$103,'Cost Averages'!$E$4:$E$103, "FALSE"),H907)</f>
        <v>48</v>
      </c>
      <c r="J907">
        <f t="shared" si="87"/>
        <v>1296</v>
      </c>
      <c r="K907">
        <f t="shared" si="88"/>
        <v>432</v>
      </c>
      <c r="L907">
        <f t="shared" si="89"/>
        <v>864</v>
      </c>
      <c r="M907" s="2" t="s">
        <v>23</v>
      </c>
      <c r="N907" t="s">
        <v>1424</v>
      </c>
      <c r="O907" t="s">
        <v>46</v>
      </c>
      <c r="P907" s="3">
        <v>13.2671922973198</v>
      </c>
      <c r="Q907" t="str">
        <f t="shared" si="84"/>
        <v>E</v>
      </c>
      <c r="R907">
        <f t="shared" si="85"/>
        <v>2019</v>
      </c>
      <c r="S907">
        <f t="shared" si="86"/>
        <v>0</v>
      </c>
    </row>
    <row r="908" spans="1:19" x14ac:dyDescent="0.25">
      <c r="A908" s="1">
        <v>43810.881263009796</v>
      </c>
      <c r="B908" s="2" t="s">
        <v>1558</v>
      </c>
      <c r="C908" t="s">
        <v>58</v>
      </c>
      <c r="D908">
        <v>12</v>
      </c>
      <c r="E908">
        <f>IF(D908="", _xlfn.XLOOKUP(C908,'Median Quantity per product'!$D$4:$D$103,'Median Quantity per product'!$E$4:$E$103, "NA"),'Project Work - Data wrows'!D908)</f>
        <v>12</v>
      </c>
      <c r="F908">
        <v>144</v>
      </c>
      <c r="G908">
        <f>IF(F908="",_xlfn.XLOOKUP(C908,'Price Averages'!$D$4:$D$103,'Price Averages'!$E$4:$E$103, "FALSE"), F908)</f>
        <v>144</v>
      </c>
      <c r="H908">
        <v>48</v>
      </c>
      <c r="I908">
        <f>IF(H908="", _xlfn.XLOOKUP(C908, 'Cost Averages'!$D$4:$D$103,'Cost Averages'!$E$4:$E$103, "FALSE"),H908)</f>
        <v>48</v>
      </c>
      <c r="J908">
        <f t="shared" si="87"/>
        <v>1728</v>
      </c>
      <c r="K908">
        <f t="shared" si="88"/>
        <v>576</v>
      </c>
      <c r="L908">
        <f t="shared" si="89"/>
        <v>1152</v>
      </c>
      <c r="M908" s="2" t="s">
        <v>44</v>
      </c>
      <c r="N908" t="s">
        <v>1121</v>
      </c>
      <c r="O908" t="s">
        <v>25</v>
      </c>
      <c r="P908" s="3">
        <v>10.585251392347548</v>
      </c>
      <c r="Q908" t="str">
        <f t="shared" si="84"/>
        <v>E</v>
      </c>
      <c r="R908">
        <f t="shared" si="85"/>
        <v>2019</v>
      </c>
      <c r="S908">
        <f t="shared" si="86"/>
        <v>0</v>
      </c>
    </row>
    <row r="909" spans="1:19" x14ac:dyDescent="0.25">
      <c r="A909" s="1">
        <v>43567.545762922477</v>
      </c>
      <c r="B909" s="2" t="s">
        <v>1075</v>
      </c>
      <c r="C909" t="s">
        <v>58</v>
      </c>
      <c r="D909">
        <v>15</v>
      </c>
      <c r="E909">
        <f>IF(D909="", _xlfn.XLOOKUP(C909,'Median Quantity per product'!$D$4:$D$103,'Median Quantity per product'!$E$4:$E$103, "NA"),'Project Work - Data wrows'!D909)</f>
        <v>15</v>
      </c>
      <c r="F909">
        <v>144</v>
      </c>
      <c r="G909">
        <f>IF(F909="",_xlfn.XLOOKUP(C909,'Price Averages'!$D$4:$D$103,'Price Averages'!$E$4:$E$103, "FALSE"), F909)</f>
        <v>144</v>
      </c>
      <c r="H909">
        <v>48</v>
      </c>
      <c r="I909">
        <f>IF(H909="", _xlfn.XLOOKUP(C909, 'Cost Averages'!$D$4:$D$103,'Cost Averages'!$E$4:$E$103, "FALSE"),H909)</f>
        <v>48</v>
      </c>
      <c r="J909">
        <f t="shared" si="87"/>
        <v>2160</v>
      </c>
      <c r="K909">
        <f t="shared" si="88"/>
        <v>720</v>
      </c>
      <c r="L909">
        <f t="shared" si="89"/>
        <v>1440</v>
      </c>
      <c r="M909" s="2" t="s">
        <v>28</v>
      </c>
      <c r="N909" t="s">
        <v>88</v>
      </c>
      <c r="O909" t="s">
        <v>56</v>
      </c>
      <c r="P909" s="3">
        <v>12.072414596936037</v>
      </c>
      <c r="Q909" t="str">
        <f t="shared" si="84"/>
        <v>E</v>
      </c>
      <c r="R909">
        <f t="shared" si="85"/>
        <v>2019</v>
      </c>
      <c r="S909">
        <f t="shared" si="86"/>
        <v>0</v>
      </c>
    </row>
    <row r="910" spans="1:19" x14ac:dyDescent="0.25">
      <c r="A910" s="1">
        <v>43522.077607078209</v>
      </c>
      <c r="B910" s="2" t="s">
        <v>2875</v>
      </c>
      <c r="C910" t="s">
        <v>58</v>
      </c>
      <c r="D910">
        <v>16</v>
      </c>
      <c r="E910">
        <f>IF(D910="", _xlfn.XLOOKUP(C910,'Median Quantity per product'!$D$4:$D$103,'Median Quantity per product'!$E$4:$E$103, "NA"),'Project Work - Data wrows'!D910)</f>
        <v>16</v>
      </c>
      <c r="F910">
        <v>144</v>
      </c>
      <c r="G910">
        <f>IF(F910="",_xlfn.XLOOKUP(C910,'Price Averages'!$D$4:$D$103,'Price Averages'!$E$4:$E$103, "FALSE"), F910)</f>
        <v>144</v>
      </c>
      <c r="H910">
        <v>48</v>
      </c>
      <c r="I910">
        <f>IF(H910="", _xlfn.XLOOKUP(C910, 'Cost Averages'!$D$4:$D$103,'Cost Averages'!$E$4:$E$103, "FALSE"),H910)</f>
        <v>48</v>
      </c>
      <c r="J910">
        <f t="shared" si="87"/>
        <v>2304</v>
      </c>
      <c r="K910">
        <f t="shared" si="88"/>
        <v>768</v>
      </c>
      <c r="L910">
        <f t="shared" si="89"/>
        <v>1536</v>
      </c>
      <c r="M910" s="2" t="s">
        <v>23</v>
      </c>
      <c r="N910" t="s">
        <v>400</v>
      </c>
      <c r="O910" t="s">
        <v>34</v>
      </c>
      <c r="P910" s="3">
        <v>9.1877733607656964</v>
      </c>
      <c r="Q910" t="str">
        <f t="shared" si="84"/>
        <v>E</v>
      </c>
      <c r="R910">
        <f t="shared" si="85"/>
        <v>2019</v>
      </c>
      <c r="S910">
        <f t="shared" si="86"/>
        <v>0</v>
      </c>
    </row>
    <row r="911" spans="1:19" x14ac:dyDescent="0.25">
      <c r="A911" s="1">
        <v>43733.760011231367</v>
      </c>
      <c r="B911" s="2" t="s">
        <v>1141</v>
      </c>
      <c r="C911" t="s">
        <v>58</v>
      </c>
      <c r="D911">
        <v>20</v>
      </c>
      <c r="E911">
        <f>IF(D911="", _xlfn.XLOOKUP(C911,'Median Quantity per product'!$D$4:$D$103,'Median Quantity per product'!$E$4:$E$103, "NA"),'Project Work - Data wrows'!D911)</f>
        <v>20</v>
      </c>
      <c r="F911">
        <v>144</v>
      </c>
      <c r="G911">
        <f>IF(F911="",_xlfn.XLOOKUP(C911,'Price Averages'!$D$4:$D$103,'Price Averages'!$E$4:$E$103, "FALSE"), F911)</f>
        <v>144</v>
      </c>
      <c r="H911">
        <v>48</v>
      </c>
      <c r="I911">
        <f>IF(H911="", _xlfn.XLOOKUP(C911, 'Cost Averages'!$D$4:$D$103,'Cost Averages'!$E$4:$E$103, "FALSE"),H911)</f>
        <v>48</v>
      </c>
      <c r="J911">
        <f t="shared" si="87"/>
        <v>2880</v>
      </c>
      <c r="K911">
        <f t="shared" si="88"/>
        <v>960</v>
      </c>
      <c r="L911">
        <f t="shared" si="89"/>
        <v>1920</v>
      </c>
      <c r="M911" s="2" t="s">
        <v>23</v>
      </c>
      <c r="N911" t="s">
        <v>463</v>
      </c>
      <c r="O911" t="s">
        <v>50</v>
      </c>
      <c r="P911" s="3">
        <v>10.764293826791503</v>
      </c>
      <c r="Q911" t="str">
        <f t="shared" si="84"/>
        <v>E</v>
      </c>
      <c r="R911">
        <f t="shared" si="85"/>
        <v>2019</v>
      </c>
      <c r="S911">
        <f t="shared" si="86"/>
        <v>0</v>
      </c>
    </row>
    <row r="912" spans="1:19" x14ac:dyDescent="0.25">
      <c r="A912" s="1">
        <v>43798.920224476002</v>
      </c>
      <c r="B912" s="2" t="s">
        <v>910</v>
      </c>
      <c r="C912" t="s">
        <v>367</v>
      </c>
      <c r="D912">
        <v>2</v>
      </c>
      <c r="E912">
        <f>IF(D912="", _xlfn.XLOOKUP(C912,'Median Quantity per product'!$D$4:$D$103,'Median Quantity per product'!$E$4:$E$103, "NA"),'Project Work - Data wrows'!D912)</f>
        <v>2</v>
      </c>
      <c r="F912" t="s">
        <v>32</v>
      </c>
      <c r="G912">
        <f>IF(F912="",_xlfn.XLOOKUP(C912,'Price Averages'!$D$4:$D$103,'Price Averages'!$E$4:$E$103, "FALSE"), F912)</f>
        <v>360</v>
      </c>
      <c r="H912">
        <v>90</v>
      </c>
      <c r="I912">
        <f>IF(H912="", _xlfn.XLOOKUP(C912, 'Cost Averages'!$D$4:$D$103,'Cost Averages'!$E$4:$E$103, "FALSE"),H912)</f>
        <v>90</v>
      </c>
      <c r="J912">
        <f t="shared" si="87"/>
        <v>720</v>
      </c>
      <c r="K912">
        <f t="shared" si="88"/>
        <v>180</v>
      </c>
      <c r="L912">
        <f t="shared" si="89"/>
        <v>540</v>
      </c>
      <c r="M912" s="2" t="s">
        <v>44</v>
      </c>
      <c r="N912" t="s">
        <v>376</v>
      </c>
      <c r="O912" t="s">
        <v>25</v>
      </c>
      <c r="P912" s="3">
        <v>11.687634894637348</v>
      </c>
      <c r="Q912" t="str">
        <f t="shared" si="84"/>
        <v>E</v>
      </c>
      <c r="R912">
        <f t="shared" si="85"/>
        <v>2019</v>
      </c>
      <c r="S912">
        <f t="shared" si="86"/>
        <v>0</v>
      </c>
    </row>
    <row r="913" spans="1:19" x14ac:dyDescent="0.25">
      <c r="A913" s="1">
        <v>43482.176096941344</v>
      </c>
      <c r="B913" s="2" t="s">
        <v>1783</v>
      </c>
      <c r="C913" t="s">
        <v>367</v>
      </c>
      <c r="D913">
        <v>2</v>
      </c>
      <c r="E913">
        <f>IF(D913="", _xlfn.XLOOKUP(C913,'Median Quantity per product'!$D$4:$D$103,'Median Quantity per product'!$E$4:$E$103, "NA"),'Project Work - Data wrows'!D913)</f>
        <v>2</v>
      </c>
      <c r="F913" t="s">
        <v>32</v>
      </c>
      <c r="G913">
        <f>IF(F913="",_xlfn.XLOOKUP(C913,'Price Averages'!$D$4:$D$103,'Price Averages'!$E$4:$E$103, "FALSE"), F913)</f>
        <v>360</v>
      </c>
      <c r="H913">
        <v>90</v>
      </c>
      <c r="I913">
        <f>IF(H913="", _xlfn.XLOOKUP(C913, 'Cost Averages'!$D$4:$D$103,'Cost Averages'!$E$4:$E$103, "FALSE"),H913)</f>
        <v>90</v>
      </c>
      <c r="J913">
        <f t="shared" si="87"/>
        <v>720</v>
      </c>
      <c r="K913">
        <f t="shared" si="88"/>
        <v>180</v>
      </c>
      <c r="L913">
        <f t="shared" si="89"/>
        <v>540</v>
      </c>
      <c r="M913" s="2" t="s">
        <v>28</v>
      </c>
      <c r="N913" t="s">
        <v>178</v>
      </c>
      <c r="O913" t="s">
        <v>50</v>
      </c>
      <c r="P913" s="3">
        <v>11.31221475547909</v>
      </c>
      <c r="Q913" t="str">
        <f t="shared" si="84"/>
        <v>E</v>
      </c>
      <c r="R913">
        <f t="shared" si="85"/>
        <v>2019</v>
      </c>
      <c r="S913">
        <f t="shared" si="86"/>
        <v>0</v>
      </c>
    </row>
    <row r="914" spans="1:19" x14ac:dyDescent="0.25">
      <c r="A914" s="1">
        <v>43477.116113476099</v>
      </c>
      <c r="B914" s="2" t="s">
        <v>2628</v>
      </c>
      <c r="C914" t="s">
        <v>367</v>
      </c>
      <c r="D914">
        <v>3</v>
      </c>
      <c r="E914">
        <f>IF(D914="", _xlfn.XLOOKUP(C914,'Median Quantity per product'!$D$4:$D$103,'Median Quantity per product'!$E$4:$E$103, "NA"),'Project Work - Data wrows'!D914)</f>
        <v>3</v>
      </c>
      <c r="F914">
        <v>360</v>
      </c>
      <c r="G914">
        <f>IF(F914="",_xlfn.XLOOKUP(C914,'Price Averages'!$D$4:$D$103,'Price Averages'!$E$4:$E$103, "FALSE"), F914)</f>
        <v>360</v>
      </c>
      <c r="H914">
        <v>90</v>
      </c>
      <c r="I914">
        <f>IF(H914="", _xlfn.XLOOKUP(C914, 'Cost Averages'!$D$4:$D$103,'Cost Averages'!$E$4:$E$103, "FALSE"),H914)</f>
        <v>90</v>
      </c>
      <c r="J914">
        <f t="shared" si="87"/>
        <v>1080</v>
      </c>
      <c r="K914">
        <f t="shared" si="88"/>
        <v>270</v>
      </c>
      <c r="L914">
        <f t="shared" si="89"/>
        <v>810</v>
      </c>
      <c r="M914" s="2" t="s">
        <v>44</v>
      </c>
      <c r="N914" t="s">
        <v>191</v>
      </c>
      <c r="O914" t="s">
        <v>78</v>
      </c>
      <c r="P914" s="3">
        <v>13.890275354050972</v>
      </c>
      <c r="Q914" t="str">
        <f t="shared" si="84"/>
        <v>E</v>
      </c>
      <c r="R914">
        <f t="shared" si="85"/>
        <v>2019</v>
      </c>
      <c r="S914">
        <f t="shared" si="86"/>
        <v>0</v>
      </c>
    </row>
    <row r="915" spans="1:19" x14ac:dyDescent="0.25">
      <c r="A915" s="1">
        <v>43761.756135181808</v>
      </c>
      <c r="B915" s="2" t="s">
        <v>2026</v>
      </c>
      <c r="C915" t="s">
        <v>367</v>
      </c>
      <c r="D915">
        <v>4</v>
      </c>
      <c r="E915">
        <f>IF(D915="", _xlfn.XLOOKUP(C915,'Median Quantity per product'!$D$4:$D$103,'Median Quantity per product'!$E$4:$E$103, "NA"),'Project Work - Data wrows'!D915)</f>
        <v>4</v>
      </c>
      <c r="F915" t="s">
        <v>32</v>
      </c>
      <c r="G915">
        <f>IF(F915="",_xlfn.XLOOKUP(C915,'Price Averages'!$D$4:$D$103,'Price Averages'!$E$4:$E$103, "FALSE"), F915)</f>
        <v>360</v>
      </c>
      <c r="H915">
        <v>90</v>
      </c>
      <c r="I915">
        <f>IF(H915="", _xlfn.XLOOKUP(C915, 'Cost Averages'!$D$4:$D$103,'Cost Averages'!$E$4:$E$103, "FALSE"),H915)</f>
        <v>90</v>
      </c>
      <c r="J915">
        <f t="shared" si="87"/>
        <v>1440</v>
      </c>
      <c r="K915">
        <f t="shared" si="88"/>
        <v>360</v>
      </c>
      <c r="L915">
        <f t="shared" si="89"/>
        <v>1080</v>
      </c>
      <c r="M915" s="2" t="s">
        <v>44</v>
      </c>
      <c r="N915" t="s">
        <v>1713</v>
      </c>
      <c r="O915" t="s">
        <v>50</v>
      </c>
      <c r="P915" s="3">
        <v>13.537350739681813</v>
      </c>
      <c r="Q915" t="str">
        <f t="shared" si="84"/>
        <v>E</v>
      </c>
      <c r="R915">
        <f t="shared" si="85"/>
        <v>2019</v>
      </c>
      <c r="S915">
        <f t="shared" si="86"/>
        <v>0</v>
      </c>
    </row>
    <row r="916" spans="1:19" x14ac:dyDescent="0.25">
      <c r="A916" s="1">
        <v>43700.868082276866</v>
      </c>
      <c r="B916" s="2" t="s">
        <v>2585</v>
      </c>
      <c r="C916" t="s">
        <v>367</v>
      </c>
      <c r="D916">
        <v>8</v>
      </c>
      <c r="E916">
        <f>IF(D916="", _xlfn.XLOOKUP(C916,'Median Quantity per product'!$D$4:$D$103,'Median Quantity per product'!$E$4:$E$103, "NA"),'Project Work - Data wrows'!D916)</f>
        <v>8</v>
      </c>
      <c r="F916">
        <v>360</v>
      </c>
      <c r="G916">
        <f>IF(F916="",_xlfn.XLOOKUP(C916,'Price Averages'!$D$4:$D$103,'Price Averages'!$E$4:$E$103, "FALSE"), F916)</f>
        <v>360</v>
      </c>
      <c r="H916">
        <v>90</v>
      </c>
      <c r="I916">
        <f>IF(H916="", _xlfn.XLOOKUP(C916, 'Cost Averages'!$D$4:$D$103,'Cost Averages'!$E$4:$E$103, "FALSE"),H916)</f>
        <v>90</v>
      </c>
      <c r="J916">
        <f t="shared" si="87"/>
        <v>2880</v>
      </c>
      <c r="K916">
        <f t="shared" si="88"/>
        <v>720</v>
      </c>
      <c r="L916">
        <f t="shared" si="89"/>
        <v>2160</v>
      </c>
      <c r="M916" s="2" t="s">
        <v>28</v>
      </c>
      <c r="N916" t="s">
        <v>950</v>
      </c>
      <c r="O916" t="s">
        <v>50</v>
      </c>
      <c r="P916" s="3">
        <v>9.1591412531773226</v>
      </c>
      <c r="Q916" t="str">
        <f t="shared" si="84"/>
        <v>E</v>
      </c>
      <c r="R916">
        <f t="shared" si="85"/>
        <v>2019</v>
      </c>
      <c r="S916">
        <f t="shared" si="86"/>
        <v>0</v>
      </c>
    </row>
    <row r="917" spans="1:19" x14ac:dyDescent="0.25">
      <c r="A917" s="1">
        <v>43710.001090854181</v>
      </c>
      <c r="B917" s="2" t="s">
        <v>2834</v>
      </c>
      <c r="C917" t="s">
        <v>367</v>
      </c>
      <c r="D917">
        <v>8</v>
      </c>
      <c r="E917">
        <f>IF(D917="", _xlfn.XLOOKUP(C917,'Median Quantity per product'!$D$4:$D$103,'Median Quantity per product'!$E$4:$E$103, "NA"),'Project Work - Data wrows'!D917)</f>
        <v>8</v>
      </c>
      <c r="F917">
        <v>360</v>
      </c>
      <c r="G917">
        <f>IF(F917="",_xlfn.XLOOKUP(C917,'Price Averages'!$D$4:$D$103,'Price Averages'!$E$4:$E$103, "FALSE"), F917)</f>
        <v>360</v>
      </c>
      <c r="H917">
        <v>90</v>
      </c>
      <c r="I917">
        <f>IF(H917="", _xlfn.XLOOKUP(C917, 'Cost Averages'!$D$4:$D$103,'Cost Averages'!$E$4:$E$103, "FALSE"),H917)</f>
        <v>90</v>
      </c>
      <c r="J917">
        <f t="shared" si="87"/>
        <v>2880</v>
      </c>
      <c r="K917">
        <f t="shared" si="88"/>
        <v>720</v>
      </c>
      <c r="L917">
        <f t="shared" si="89"/>
        <v>2160</v>
      </c>
      <c r="M917" s="2" t="s">
        <v>44</v>
      </c>
      <c r="N917" t="s">
        <v>520</v>
      </c>
      <c r="O917" t="s">
        <v>25</v>
      </c>
      <c r="P917" s="3">
        <v>11.003496633574638</v>
      </c>
      <c r="Q917" t="str">
        <f t="shared" si="84"/>
        <v>E</v>
      </c>
      <c r="R917">
        <f t="shared" si="85"/>
        <v>2019</v>
      </c>
      <c r="S917">
        <f t="shared" si="86"/>
        <v>0</v>
      </c>
    </row>
    <row r="918" spans="1:19" x14ac:dyDescent="0.25">
      <c r="A918" s="1">
        <v>43532.642559415443</v>
      </c>
      <c r="B918" s="2" t="s">
        <v>1506</v>
      </c>
      <c r="C918" t="s">
        <v>465</v>
      </c>
      <c r="D918">
        <v>1</v>
      </c>
      <c r="E918">
        <f>IF(D918="", _xlfn.XLOOKUP(C918,'Median Quantity per product'!$D$4:$D$103,'Median Quantity per product'!$E$4:$E$103, "NA"),'Project Work - Data wrows'!D918)</f>
        <v>1</v>
      </c>
      <c r="F918">
        <v>72</v>
      </c>
      <c r="G918">
        <f>IF(F918="",_xlfn.XLOOKUP(C918,'Price Averages'!$D$4:$D$103,'Price Averages'!$E$4:$E$103, "FALSE"), F918)</f>
        <v>72</v>
      </c>
      <c r="H918">
        <v>36</v>
      </c>
      <c r="I918">
        <f>IF(H918="", _xlfn.XLOOKUP(C918, 'Cost Averages'!$D$4:$D$103,'Cost Averages'!$E$4:$E$103, "FALSE"),H918)</f>
        <v>36</v>
      </c>
      <c r="J918">
        <f t="shared" si="87"/>
        <v>72</v>
      </c>
      <c r="K918">
        <f t="shared" si="88"/>
        <v>36</v>
      </c>
      <c r="L918">
        <f t="shared" si="89"/>
        <v>36</v>
      </c>
      <c r="M918" s="2" t="s">
        <v>44</v>
      </c>
      <c r="N918" t="s">
        <v>213</v>
      </c>
      <c r="O918" t="s">
        <v>41</v>
      </c>
      <c r="P918" s="3">
        <v>12.396052160428608</v>
      </c>
      <c r="Q918" t="str">
        <f t="shared" si="84"/>
        <v>E</v>
      </c>
      <c r="R918">
        <f t="shared" si="85"/>
        <v>2019</v>
      </c>
      <c r="S918">
        <f t="shared" si="86"/>
        <v>0</v>
      </c>
    </row>
    <row r="919" spans="1:19" x14ac:dyDescent="0.25">
      <c r="A919" s="1">
        <v>43547.659096267715</v>
      </c>
      <c r="B919" s="2" t="s">
        <v>2143</v>
      </c>
      <c r="C919" t="s">
        <v>465</v>
      </c>
      <c r="D919">
        <v>1</v>
      </c>
      <c r="E919">
        <f>IF(D919="", _xlfn.XLOOKUP(C919,'Median Quantity per product'!$D$4:$D$103,'Median Quantity per product'!$E$4:$E$103, "NA"),'Project Work - Data wrows'!D919)</f>
        <v>1</v>
      </c>
      <c r="F919">
        <v>72</v>
      </c>
      <c r="G919">
        <f>IF(F919="",_xlfn.XLOOKUP(C919,'Price Averages'!$D$4:$D$103,'Price Averages'!$E$4:$E$103, "FALSE"), F919)</f>
        <v>72</v>
      </c>
      <c r="H919" t="s">
        <v>32</v>
      </c>
      <c r="I919">
        <f>IF(H919="", _xlfn.XLOOKUP(C919, 'Cost Averages'!$D$4:$D$103,'Cost Averages'!$E$4:$E$103, "FALSE"),H919)</f>
        <v>36</v>
      </c>
      <c r="J919">
        <f t="shared" si="87"/>
        <v>72</v>
      </c>
      <c r="K919">
        <f t="shared" si="88"/>
        <v>36</v>
      </c>
      <c r="L919">
        <f t="shared" si="89"/>
        <v>36</v>
      </c>
      <c r="M919" s="2" t="s">
        <v>44</v>
      </c>
      <c r="N919" t="s">
        <v>355</v>
      </c>
      <c r="O919" t="s">
        <v>56</v>
      </c>
      <c r="P919" s="3">
        <v>14.690198582365463</v>
      </c>
      <c r="Q919" t="str">
        <f t="shared" si="84"/>
        <v>E</v>
      </c>
      <c r="R919">
        <f t="shared" si="85"/>
        <v>2019</v>
      </c>
      <c r="S919">
        <f t="shared" si="86"/>
        <v>0</v>
      </c>
    </row>
    <row r="920" spans="1:19" x14ac:dyDescent="0.25">
      <c r="A920" s="1">
        <v>43720.846019912926</v>
      </c>
      <c r="B920" s="2" t="s">
        <v>2923</v>
      </c>
      <c r="C920" t="s">
        <v>465</v>
      </c>
      <c r="D920">
        <v>1</v>
      </c>
      <c r="E920">
        <f>IF(D920="", _xlfn.XLOOKUP(C920,'Median Quantity per product'!$D$4:$D$103,'Median Quantity per product'!$E$4:$E$103, "NA"),'Project Work - Data wrows'!D920)</f>
        <v>1</v>
      </c>
      <c r="F920">
        <v>72</v>
      </c>
      <c r="G920">
        <f>IF(F920="",_xlfn.XLOOKUP(C920,'Price Averages'!$D$4:$D$103,'Price Averages'!$E$4:$E$103, "FALSE"), F920)</f>
        <v>72</v>
      </c>
      <c r="H920">
        <v>36</v>
      </c>
      <c r="I920">
        <f>IF(H920="", _xlfn.XLOOKUP(C920, 'Cost Averages'!$D$4:$D$103,'Cost Averages'!$E$4:$E$103, "FALSE"),H920)</f>
        <v>36</v>
      </c>
      <c r="J920">
        <f t="shared" si="87"/>
        <v>72</v>
      </c>
      <c r="K920">
        <f t="shared" si="88"/>
        <v>36</v>
      </c>
      <c r="L920">
        <f t="shared" si="89"/>
        <v>36</v>
      </c>
      <c r="M920" s="2" t="s">
        <v>28</v>
      </c>
      <c r="N920" t="s">
        <v>766</v>
      </c>
      <c r="O920" t="s">
        <v>41</v>
      </c>
      <c r="P920" s="3">
        <v>13.392447352247808</v>
      </c>
      <c r="Q920" t="str">
        <f t="shared" si="84"/>
        <v>E</v>
      </c>
      <c r="R920">
        <f t="shared" si="85"/>
        <v>2019</v>
      </c>
      <c r="S920">
        <f t="shared" si="86"/>
        <v>0</v>
      </c>
    </row>
    <row r="921" spans="1:19" x14ac:dyDescent="0.25">
      <c r="A921" s="1">
        <v>43682.122031251456</v>
      </c>
      <c r="B921" s="2" t="s">
        <v>3109</v>
      </c>
      <c r="C921" t="s">
        <v>465</v>
      </c>
      <c r="D921">
        <v>2</v>
      </c>
      <c r="E921">
        <f>IF(D921="", _xlfn.XLOOKUP(C921,'Median Quantity per product'!$D$4:$D$103,'Median Quantity per product'!$E$4:$E$103, "NA"),'Project Work - Data wrows'!D921)</f>
        <v>2</v>
      </c>
      <c r="F921" t="s">
        <v>32</v>
      </c>
      <c r="G921">
        <f>IF(F921="",_xlfn.XLOOKUP(C921,'Price Averages'!$D$4:$D$103,'Price Averages'!$E$4:$E$103, "FALSE"), F921)</f>
        <v>72</v>
      </c>
      <c r="H921">
        <v>36</v>
      </c>
      <c r="I921">
        <f>IF(H921="", _xlfn.XLOOKUP(C921, 'Cost Averages'!$D$4:$D$103,'Cost Averages'!$E$4:$E$103, "FALSE"),H921)</f>
        <v>36</v>
      </c>
      <c r="J921">
        <f t="shared" si="87"/>
        <v>144</v>
      </c>
      <c r="K921">
        <f t="shared" si="88"/>
        <v>72</v>
      </c>
      <c r="L921">
        <f t="shared" si="89"/>
        <v>72</v>
      </c>
      <c r="M921" s="2" t="s">
        <v>44</v>
      </c>
      <c r="N921" t="s">
        <v>989</v>
      </c>
      <c r="O921" t="s">
        <v>50</v>
      </c>
      <c r="P921" s="3">
        <v>12.173451788225162</v>
      </c>
      <c r="Q921" t="str">
        <f t="shared" si="84"/>
        <v>E</v>
      </c>
      <c r="R921">
        <f t="shared" si="85"/>
        <v>2019</v>
      </c>
      <c r="S921">
        <f t="shared" si="86"/>
        <v>0</v>
      </c>
    </row>
    <row r="922" spans="1:19" x14ac:dyDescent="0.25">
      <c r="A922" s="1">
        <v>43754.058341443044</v>
      </c>
      <c r="B922" s="2" t="s">
        <v>935</v>
      </c>
      <c r="C922" t="s">
        <v>465</v>
      </c>
      <c r="D922">
        <v>9</v>
      </c>
      <c r="E922">
        <f>IF(D922="", _xlfn.XLOOKUP(C922,'Median Quantity per product'!$D$4:$D$103,'Median Quantity per product'!$E$4:$E$103, "NA"),'Project Work - Data wrows'!D922)</f>
        <v>9</v>
      </c>
      <c r="F922">
        <v>72</v>
      </c>
      <c r="G922">
        <f>IF(F922="",_xlfn.XLOOKUP(C922,'Price Averages'!$D$4:$D$103,'Price Averages'!$E$4:$E$103, "FALSE"), F922)</f>
        <v>72</v>
      </c>
      <c r="H922">
        <v>36</v>
      </c>
      <c r="I922">
        <f>IF(H922="", _xlfn.XLOOKUP(C922, 'Cost Averages'!$D$4:$D$103,'Cost Averages'!$E$4:$E$103, "FALSE"),H922)</f>
        <v>36</v>
      </c>
      <c r="J922">
        <f t="shared" si="87"/>
        <v>648</v>
      </c>
      <c r="K922">
        <f t="shared" si="88"/>
        <v>324</v>
      </c>
      <c r="L922">
        <f t="shared" si="89"/>
        <v>324</v>
      </c>
      <c r="M922" s="2" t="s">
        <v>44</v>
      </c>
      <c r="N922" t="s">
        <v>603</v>
      </c>
      <c r="O922" t="s">
        <v>50</v>
      </c>
      <c r="P922" s="3">
        <v>7.8974070387684714</v>
      </c>
      <c r="Q922" t="str">
        <f t="shared" si="84"/>
        <v>E</v>
      </c>
      <c r="R922">
        <f t="shared" si="85"/>
        <v>2019</v>
      </c>
      <c r="S922">
        <f t="shared" si="86"/>
        <v>0</v>
      </c>
    </row>
    <row r="923" spans="1:19" x14ac:dyDescent="0.25">
      <c r="A923" s="1">
        <v>43684.632226080554</v>
      </c>
      <c r="B923" s="2" t="s">
        <v>1278</v>
      </c>
      <c r="C923" t="s">
        <v>465</v>
      </c>
      <c r="D923">
        <v>9</v>
      </c>
      <c r="E923">
        <f>IF(D923="", _xlfn.XLOOKUP(C923,'Median Quantity per product'!$D$4:$D$103,'Median Quantity per product'!$E$4:$E$103, "NA"),'Project Work - Data wrows'!D923)</f>
        <v>9</v>
      </c>
      <c r="F923">
        <v>72</v>
      </c>
      <c r="G923">
        <f>IF(F923="",_xlfn.XLOOKUP(C923,'Price Averages'!$D$4:$D$103,'Price Averages'!$E$4:$E$103, "FALSE"), F923)</f>
        <v>72</v>
      </c>
      <c r="H923">
        <v>36</v>
      </c>
      <c r="I923">
        <f>IF(H923="", _xlfn.XLOOKUP(C923, 'Cost Averages'!$D$4:$D$103,'Cost Averages'!$E$4:$E$103, "FALSE"),H923)</f>
        <v>36</v>
      </c>
      <c r="J923">
        <f t="shared" si="87"/>
        <v>648</v>
      </c>
      <c r="K923">
        <f t="shared" si="88"/>
        <v>324</v>
      </c>
      <c r="L923">
        <f t="shared" si="89"/>
        <v>324</v>
      </c>
      <c r="M923" s="2" t="s">
        <v>28</v>
      </c>
      <c r="N923" t="s">
        <v>77</v>
      </c>
      <c r="O923" t="s">
        <v>78</v>
      </c>
      <c r="P923" s="3">
        <v>11.631646244583138</v>
      </c>
      <c r="Q923" t="str">
        <f t="shared" si="84"/>
        <v>E</v>
      </c>
      <c r="R923">
        <f t="shared" si="85"/>
        <v>2019</v>
      </c>
      <c r="S923">
        <f t="shared" si="86"/>
        <v>0</v>
      </c>
    </row>
    <row r="924" spans="1:19" x14ac:dyDescent="0.25">
      <c r="A924" s="1">
        <v>43820</v>
      </c>
      <c r="B924" s="2" t="s">
        <v>3236</v>
      </c>
      <c r="C924" t="s">
        <v>465</v>
      </c>
      <c r="D924">
        <v>11</v>
      </c>
      <c r="E924">
        <f>IF(D924="", _xlfn.XLOOKUP(C924,'Median Quantity per product'!$D$4:$D$103,'Median Quantity per product'!$E$4:$E$103, "NA"),'Project Work - Data wrows'!D924)</f>
        <v>11</v>
      </c>
      <c r="F924">
        <v>72</v>
      </c>
      <c r="G924">
        <f>IF(F924="",_xlfn.XLOOKUP(C924,'Price Averages'!$D$4:$D$103,'Price Averages'!$E$4:$E$103, "FALSE"), F924)</f>
        <v>72</v>
      </c>
      <c r="H924">
        <v>36</v>
      </c>
      <c r="I924">
        <f>IF(H924="", _xlfn.XLOOKUP(C924, 'Cost Averages'!$D$4:$D$103,'Cost Averages'!$E$4:$E$103, "FALSE"),H924)</f>
        <v>36</v>
      </c>
      <c r="J924">
        <f t="shared" si="87"/>
        <v>792</v>
      </c>
      <c r="K924">
        <f t="shared" si="88"/>
        <v>396</v>
      </c>
      <c r="L924">
        <f t="shared" si="89"/>
        <v>396</v>
      </c>
      <c r="M924" s="2" t="s">
        <v>44</v>
      </c>
      <c r="N924" t="s">
        <v>1393</v>
      </c>
      <c r="O924" t="s">
        <v>50</v>
      </c>
      <c r="P924" s="3">
        <v>11.0700865530371</v>
      </c>
      <c r="Q924" t="str">
        <f t="shared" si="84"/>
        <v>E</v>
      </c>
      <c r="R924">
        <f t="shared" si="85"/>
        <v>2019</v>
      </c>
      <c r="S924">
        <f t="shared" si="86"/>
        <v>0</v>
      </c>
    </row>
    <row r="925" spans="1:19" x14ac:dyDescent="0.25">
      <c r="A925" s="1">
        <v>43697.070457986192</v>
      </c>
      <c r="B925" s="2" t="s">
        <v>795</v>
      </c>
      <c r="C925" t="s">
        <v>465</v>
      </c>
      <c r="D925">
        <v>13</v>
      </c>
      <c r="E925">
        <f>IF(D925="", _xlfn.XLOOKUP(C925,'Median Quantity per product'!$D$4:$D$103,'Median Quantity per product'!$E$4:$E$103, "NA"),'Project Work - Data wrows'!D925)</f>
        <v>13</v>
      </c>
      <c r="F925">
        <v>72</v>
      </c>
      <c r="G925">
        <f>IF(F925="",_xlfn.XLOOKUP(C925,'Price Averages'!$D$4:$D$103,'Price Averages'!$E$4:$E$103, "FALSE"), F925)</f>
        <v>72</v>
      </c>
      <c r="H925">
        <v>36</v>
      </c>
      <c r="I925">
        <f>IF(H925="", _xlfn.XLOOKUP(C925, 'Cost Averages'!$D$4:$D$103,'Cost Averages'!$E$4:$E$103, "FALSE"),H925)</f>
        <v>36</v>
      </c>
      <c r="J925">
        <f t="shared" si="87"/>
        <v>936</v>
      </c>
      <c r="K925">
        <f t="shared" si="88"/>
        <v>468</v>
      </c>
      <c r="L925">
        <f t="shared" si="89"/>
        <v>468</v>
      </c>
      <c r="M925" s="2" t="s">
        <v>28</v>
      </c>
      <c r="N925" t="s">
        <v>796</v>
      </c>
      <c r="O925" t="s">
        <v>46</v>
      </c>
      <c r="P925" s="3">
        <v>9.4608554813364627</v>
      </c>
      <c r="Q925" t="str">
        <f t="shared" si="84"/>
        <v>E</v>
      </c>
      <c r="R925">
        <f t="shared" si="85"/>
        <v>2019</v>
      </c>
      <c r="S925">
        <f t="shared" si="86"/>
        <v>0</v>
      </c>
    </row>
    <row r="926" spans="1:19" x14ac:dyDescent="0.25">
      <c r="A926" s="1">
        <v>43517.567618924302</v>
      </c>
      <c r="B926" s="2" t="s">
        <v>1678</v>
      </c>
      <c r="C926" t="s">
        <v>465</v>
      </c>
      <c r="D926">
        <v>20</v>
      </c>
      <c r="E926">
        <f>IF(D926="", _xlfn.XLOOKUP(C926,'Median Quantity per product'!$D$4:$D$103,'Median Quantity per product'!$E$4:$E$103, "NA"),'Project Work - Data wrows'!D926)</f>
        <v>20</v>
      </c>
      <c r="F926" t="s">
        <v>32</v>
      </c>
      <c r="G926">
        <f>IF(F926="",_xlfn.XLOOKUP(C926,'Price Averages'!$D$4:$D$103,'Price Averages'!$E$4:$E$103, "FALSE"), F926)</f>
        <v>72</v>
      </c>
      <c r="H926">
        <v>36</v>
      </c>
      <c r="I926">
        <f>IF(H926="", _xlfn.XLOOKUP(C926, 'Cost Averages'!$D$4:$D$103,'Cost Averages'!$E$4:$E$103, "FALSE"),H926)</f>
        <v>36</v>
      </c>
      <c r="J926">
        <f t="shared" si="87"/>
        <v>1440</v>
      </c>
      <c r="K926">
        <f t="shared" si="88"/>
        <v>720</v>
      </c>
      <c r="L926">
        <f t="shared" si="89"/>
        <v>720</v>
      </c>
      <c r="M926" s="2" t="s">
        <v>28</v>
      </c>
      <c r="N926" t="s">
        <v>454</v>
      </c>
      <c r="O926" t="s">
        <v>78</v>
      </c>
      <c r="P926" s="3">
        <v>12.732640267350657</v>
      </c>
      <c r="Q926" t="str">
        <f t="shared" si="84"/>
        <v>E</v>
      </c>
      <c r="R926">
        <f t="shared" si="85"/>
        <v>2019</v>
      </c>
      <c r="S926">
        <f t="shared" si="86"/>
        <v>0</v>
      </c>
    </row>
    <row r="927" spans="1:19" x14ac:dyDescent="0.25">
      <c r="A927" s="1">
        <v>43761.681740108957</v>
      </c>
      <c r="B927" s="2" t="s">
        <v>2128</v>
      </c>
      <c r="C927" t="s">
        <v>244</v>
      </c>
      <c r="D927">
        <v>3</v>
      </c>
      <c r="E927">
        <f>IF(D927="", _xlfn.XLOOKUP(C927,'Median Quantity per product'!$D$4:$D$103,'Median Quantity per product'!$E$4:$E$103, "NA"),'Project Work - Data wrows'!D927)</f>
        <v>3</v>
      </c>
      <c r="F927">
        <v>252</v>
      </c>
      <c r="G927">
        <f>IF(F927="",_xlfn.XLOOKUP(C927,'Price Averages'!$D$4:$D$103,'Price Averages'!$E$4:$E$103, "FALSE"), F927)</f>
        <v>252</v>
      </c>
      <c r="H927">
        <v>63</v>
      </c>
      <c r="I927">
        <f>IF(H927="", _xlfn.XLOOKUP(C927, 'Cost Averages'!$D$4:$D$103,'Cost Averages'!$E$4:$E$103, "FALSE"),H927)</f>
        <v>63</v>
      </c>
      <c r="J927">
        <f t="shared" si="87"/>
        <v>756</v>
      </c>
      <c r="K927">
        <f t="shared" si="88"/>
        <v>189</v>
      </c>
      <c r="L927">
        <f t="shared" si="89"/>
        <v>567</v>
      </c>
      <c r="M927" s="2" t="s">
        <v>23</v>
      </c>
      <c r="N927" t="s">
        <v>527</v>
      </c>
      <c r="O927" t="s">
        <v>25</v>
      </c>
      <c r="P927" s="3">
        <v>14.554851510602212</v>
      </c>
      <c r="Q927" t="str">
        <f t="shared" si="84"/>
        <v>E</v>
      </c>
      <c r="R927">
        <f t="shared" si="85"/>
        <v>2019</v>
      </c>
      <c r="S927">
        <f t="shared" si="86"/>
        <v>0</v>
      </c>
    </row>
    <row r="928" spans="1:19" x14ac:dyDescent="0.25">
      <c r="A928" s="1">
        <v>43644.492392254331</v>
      </c>
      <c r="B928" s="2" t="s">
        <v>234</v>
      </c>
      <c r="C928" t="s">
        <v>244</v>
      </c>
      <c r="D928">
        <v>9</v>
      </c>
      <c r="E928">
        <f>IF(D928="", _xlfn.XLOOKUP(C928,'Median Quantity per product'!$D$4:$D$103,'Median Quantity per product'!$E$4:$E$103, "NA"),'Project Work - Data wrows'!D928)</f>
        <v>9</v>
      </c>
      <c r="F928">
        <v>252</v>
      </c>
      <c r="G928">
        <f>IF(F928="",_xlfn.XLOOKUP(C928,'Price Averages'!$D$4:$D$103,'Price Averages'!$E$4:$E$103, "FALSE"), F928)</f>
        <v>252</v>
      </c>
      <c r="H928">
        <v>63</v>
      </c>
      <c r="I928">
        <f>IF(H928="", _xlfn.XLOOKUP(C928, 'Cost Averages'!$D$4:$D$103,'Cost Averages'!$E$4:$E$103, "FALSE"),H928)</f>
        <v>63</v>
      </c>
      <c r="J928">
        <f t="shared" si="87"/>
        <v>2268</v>
      </c>
      <c r="K928">
        <f t="shared" si="88"/>
        <v>567</v>
      </c>
      <c r="L928">
        <f t="shared" si="89"/>
        <v>1701</v>
      </c>
      <c r="M928" s="2" t="s">
        <v>44</v>
      </c>
      <c r="N928" t="s">
        <v>1014</v>
      </c>
      <c r="O928" t="s">
        <v>41</v>
      </c>
      <c r="P928" s="3">
        <v>15.268550004010105</v>
      </c>
      <c r="Q928" t="str">
        <f t="shared" si="84"/>
        <v>E</v>
      </c>
      <c r="R928">
        <f t="shared" si="85"/>
        <v>2019</v>
      </c>
      <c r="S928">
        <f t="shared" si="86"/>
        <v>0</v>
      </c>
    </row>
    <row r="929" spans="1:19" x14ac:dyDescent="0.25">
      <c r="A929" s="1">
        <v>43694.784337934419</v>
      </c>
      <c r="B929" s="2" t="s">
        <v>2384</v>
      </c>
      <c r="C929" t="s">
        <v>244</v>
      </c>
      <c r="D929">
        <v>9</v>
      </c>
      <c r="E929">
        <f>IF(D929="", _xlfn.XLOOKUP(C929,'Median Quantity per product'!$D$4:$D$103,'Median Quantity per product'!$E$4:$E$103, "NA"),'Project Work - Data wrows'!D929)</f>
        <v>9</v>
      </c>
      <c r="F929" t="s">
        <v>32</v>
      </c>
      <c r="G929">
        <f>IF(F929="",_xlfn.XLOOKUP(C929,'Price Averages'!$D$4:$D$103,'Price Averages'!$E$4:$E$103, "FALSE"), F929)</f>
        <v>252</v>
      </c>
      <c r="H929">
        <v>63</v>
      </c>
      <c r="I929">
        <f>IF(H929="", _xlfn.XLOOKUP(C929, 'Cost Averages'!$D$4:$D$103,'Cost Averages'!$E$4:$E$103, "FALSE"),H929)</f>
        <v>63</v>
      </c>
      <c r="J929">
        <f t="shared" si="87"/>
        <v>2268</v>
      </c>
      <c r="K929">
        <f t="shared" si="88"/>
        <v>567</v>
      </c>
      <c r="L929">
        <f t="shared" si="89"/>
        <v>1701</v>
      </c>
      <c r="M929" s="2" t="s">
        <v>28</v>
      </c>
      <c r="N929" t="s">
        <v>194</v>
      </c>
      <c r="O929" t="s">
        <v>50</v>
      </c>
      <c r="P929" s="3">
        <v>13.765798454641494</v>
      </c>
      <c r="Q929" t="str">
        <f t="shared" si="84"/>
        <v>E</v>
      </c>
      <c r="R929">
        <f t="shared" si="85"/>
        <v>2019</v>
      </c>
      <c r="S929">
        <f t="shared" si="86"/>
        <v>0</v>
      </c>
    </row>
    <row r="930" spans="1:19" x14ac:dyDescent="0.25">
      <c r="A930" s="1">
        <v>43797.304870639789</v>
      </c>
      <c r="B930" s="2" t="s">
        <v>2248</v>
      </c>
      <c r="C930" t="s">
        <v>244</v>
      </c>
      <c r="D930">
        <v>13</v>
      </c>
      <c r="E930">
        <f>IF(D930="", _xlfn.XLOOKUP(C930,'Median Quantity per product'!$D$4:$D$103,'Median Quantity per product'!$E$4:$E$103, "NA"),'Project Work - Data wrows'!D930)</f>
        <v>13</v>
      </c>
      <c r="F930">
        <v>252</v>
      </c>
      <c r="G930">
        <f>IF(F930="",_xlfn.XLOOKUP(C930,'Price Averages'!$D$4:$D$103,'Price Averages'!$E$4:$E$103, "FALSE"), F930)</f>
        <v>252</v>
      </c>
      <c r="H930">
        <v>63</v>
      </c>
      <c r="I930">
        <f>IF(H930="", _xlfn.XLOOKUP(C930, 'Cost Averages'!$D$4:$D$103,'Cost Averages'!$E$4:$E$103, "FALSE"),H930)</f>
        <v>63</v>
      </c>
      <c r="J930">
        <f t="shared" si="87"/>
        <v>3276</v>
      </c>
      <c r="K930">
        <f t="shared" si="88"/>
        <v>819</v>
      </c>
      <c r="L930">
        <f t="shared" si="89"/>
        <v>2457</v>
      </c>
      <c r="M930" s="2" t="s">
        <v>23</v>
      </c>
      <c r="N930" t="s">
        <v>520</v>
      </c>
      <c r="O930" t="s">
        <v>25</v>
      </c>
      <c r="P930" s="3">
        <v>11.003496633574638</v>
      </c>
      <c r="Q930" t="str">
        <f t="shared" si="84"/>
        <v>E</v>
      </c>
      <c r="R930">
        <f t="shared" si="85"/>
        <v>2019</v>
      </c>
      <c r="S930">
        <f t="shared" si="86"/>
        <v>0</v>
      </c>
    </row>
    <row r="931" spans="1:19" x14ac:dyDescent="0.25">
      <c r="A931" s="1">
        <v>43830.644266088602</v>
      </c>
      <c r="B931" s="2" t="s">
        <v>2839</v>
      </c>
      <c r="C931" t="s">
        <v>244</v>
      </c>
      <c r="D931">
        <v>18</v>
      </c>
      <c r="E931">
        <f>IF(D931="", _xlfn.XLOOKUP(C931,'Median Quantity per product'!$D$4:$D$103,'Median Quantity per product'!$E$4:$E$103, "NA"),'Project Work - Data wrows'!D931)</f>
        <v>18</v>
      </c>
      <c r="F931">
        <v>252</v>
      </c>
      <c r="G931">
        <f>IF(F931="",_xlfn.XLOOKUP(C931,'Price Averages'!$D$4:$D$103,'Price Averages'!$E$4:$E$103, "FALSE"), F931)</f>
        <v>252</v>
      </c>
      <c r="H931" t="s">
        <v>32</v>
      </c>
      <c r="I931">
        <f>IF(H931="", _xlfn.XLOOKUP(C931, 'Cost Averages'!$D$4:$D$103,'Cost Averages'!$E$4:$E$103, "FALSE"),H931)</f>
        <v>63</v>
      </c>
      <c r="J931">
        <f t="shared" si="87"/>
        <v>4536</v>
      </c>
      <c r="K931">
        <f t="shared" si="88"/>
        <v>1134</v>
      </c>
      <c r="L931">
        <f t="shared" si="89"/>
        <v>3402</v>
      </c>
      <c r="M931" s="2" t="s">
        <v>44</v>
      </c>
      <c r="N931" t="s">
        <v>461</v>
      </c>
      <c r="O931" t="s">
        <v>56</v>
      </c>
      <c r="P931" s="3">
        <v>7.9963422143733238</v>
      </c>
      <c r="Q931" t="str">
        <f t="shared" si="84"/>
        <v>E</v>
      </c>
      <c r="R931">
        <f t="shared" si="85"/>
        <v>2019</v>
      </c>
      <c r="S931">
        <f t="shared" si="86"/>
        <v>0</v>
      </c>
    </row>
    <row r="932" spans="1:19" x14ac:dyDescent="0.25">
      <c r="A932" s="1">
        <v>43675.028639324155</v>
      </c>
      <c r="B932" s="2" t="s">
        <v>1013</v>
      </c>
      <c r="C932" t="s">
        <v>244</v>
      </c>
      <c r="D932">
        <v>19</v>
      </c>
      <c r="E932">
        <f>IF(D932="", _xlfn.XLOOKUP(C932,'Median Quantity per product'!$D$4:$D$103,'Median Quantity per product'!$E$4:$E$103, "NA"),'Project Work - Data wrows'!D932)</f>
        <v>19</v>
      </c>
      <c r="F932" t="s">
        <v>32</v>
      </c>
      <c r="G932">
        <f>IF(F932="",_xlfn.XLOOKUP(C932,'Price Averages'!$D$4:$D$103,'Price Averages'!$E$4:$E$103, "FALSE"), F932)</f>
        <v>252</v>
      </c>
      <c r="H932">
        <v>63</v>
      </c>
      <c r="I932">
        <f>IF(H932="", _xlfn.XLOOKUP(C932, 'Cost Averages'!$D$4:$D$103,'Cost Averages'!$E$4:$E$103, "FALSE"),H932)</f>
        <v>63</v>
      </c>
      <c r="J932">
        <f t="shared" si="87"/>
        <v>4788</v>
      </c>
      <c r="K932">
        <f t="shared" si="88"/>
        <v>1197</v>
      </c>
      <c r="L932">
        <f t="shared" si="89"/>
        <v>3591</v>
      </c>
      <c r="M932" s="2" t="s">
        <v>28</v>
      </c>
      <c r="N932" t="s">
        <v>1014</v>
      </c>
      <c r="O932" t="s">
        <v>41</v>
      </c>
      <c r="P932" s="3">
        <v>15.268550004010105</v>
      </c>
      <c r="Q932" t="str">
        <f t="shared" si="84"/>
        <v>E</v>
      </c>
      <c r="R932">
        <f t="shared" si="85"/>
        <v>2019</v>
      </c>
      <c r="S932">
        <f t="shared" si="86"/>
        <v>0</v>
      </c>
    </row>
    <row r="933" spans="1:19" x14ac:dyDescent="0.25">
      <c r="A933" s="1">
        <v>43564.106262808498</v>
      </c>
      <c r="B933" s="2" t="s">
        <v>2099</v>
      </c>
      <c r="C933" t="s">
        <v>244</v>
      </c>
      <c r="D933">
        <v>20</v>
      </c>
      <c r="E933">
        <f>IF(D933="", _xlfn.XLOOKUP(C933,'Median Quantity per product'!$D$4:$D$103,'Median Quantity per product'!$E$4:$E$103, "NA"),'Project Work - Data wrows'!D933)</f>
        <v>20</v>
      </c>
      <c r="F933" t="s">
        <v>32</v>
      </c>
      <c r="G933">
        <f>IF(F933="",_xlfn.XLOOKUP(C933,'Price Averages'!$D$4:$D$103,'Price Averages'!$E$4:$E$103, "FALSE"), F933)</f>
        <v>252</v>
      </c>
      <c r="H933">
        <v>63</v>
      </c>
      <c r="I933">
        <f>IF(H933="", _xlfn.XLOOKUP(C933, 'Cost Averages'!$D$4:$D$103,'Cost Averages'!$E$4:$E$103, "FALSE"),H933)</f>
        <v>63</v>
      </c>
      <c r="J933">
        <f t="shared" si="87"/>
        <v>5040</v>
      </c>
      <c r="K933">
        <f t="shared" si="88"/>
        <v>1260</v>
      </c>
      <c r="L933">
        <f t="shared" si="89"/>
        <v>3780</v>
      </c>
      <c r="M933" s="2" t="s">
        <v>28</v>
      </c>
      <c r="N933" t="s">
        <v>1149</v>
      </c>
      <c r="O933" t="s">
        <v>34</v>
      </c>
      <c r="P933" s="3">
        <v>10.517826055804084</v>
      </c>
      <c r="Q933" t="str">
        <f t="shared" si="84"/>
        <v>E</v>
      </c>
      <c r="R933">
        <f t="shared" si="85"/>
        <v>2019</v>
      </c>
      <c r="S933">
        <f t="shared" si="86"/>
        <v>0</v>
      </c>
    </row>
    <row r="934" spans="1:19" x14ac:dyDescent="0.25">
      <c r="A934" s="1">
        <v>43500.056145517556</v>
      </c>
      <c r="B934" s="2" t="s">
        <v>3151</v>
      </c>
      <c r="C934" t="s">
        <v>244</v>
      </c>
      <c r="D934">
        <v>20</v>
      </c>
      <c r="E934">
        <f>IF(D934="", _xlfn.XLOOKUP(C934,'Median Quantity per product'!$D$4:$D$103,'Median Quantity per product'!$E$4:$E$103, "NA"),'Project Work - Data wrows'!D934)</f>
        <v>20</v>
      </c>
      <c r="F934">
        <v>252</v>
      </c>
      <c r="G934">
        <f>IF(F934="",_xlfn.XLOOKUP(C934,'Price Averages'!$D$4:$D$103,'Price Averages'!$E$4:$E$103, "FALSE"), F934)</f>
        <v>252</v>
      </c>
      <c r="H934" t="s">
        <v>32</v>
      </c>
      <c r="I934">
        <f>IF(H934="", _xlfn.XLOOKUP(C934, 'Cost Averages'!$D$4:$D$103,'Cost Averages'!$E$4:$E$103, "FALSE"),H934)</f>
        <v>63</v>
      </c>
      <c r="J934">
        <f t="shared" si="87"/>
        <v>5040</v>
      </c>
      <c r="K934">
        <f t="shared" si="88"/>
        <v>1260</v>
      </c>
      <c r="L934">
        <f t="shared" si="89"/>
        <v>3780</v>
      </c>
      <c r="M934" s="2" t="s">
        <v>44</v>
      </c>
      <c r="N934" t="s">
        <v>310</v>
      </c>
      <c r="O934" t="s">
        <v>25</v>
      </c>
      <c r="P934" s="3">
        <v>9.0350666811770921</v>
      </c>
      <c r="Q934" t="str">
        <f t="shared" si="84"/>
        <v>E</v>
      </c>
      <c r="R934">
        <f t="shared" si="85"/>
        <v>2019</v>
      </c>
      <c r="S934">
        <f t="shared" si="86"/>
        <v>0</v>
      </c>
    </row>
    <row r="935" spans="1:19" x14ac:dyDescent="0.25">
      <c r="A935" s="1">
        <v>43825</v>
      </c>
      <c r="B935" s="2" t="s">
        <v>3240</v>
      </c>
      <c r="C935" t="s">
        <v>244</v>
      </c>
      <c r="D935" t="s">
        <v>32</v>
      </c>
      <c r="E935">
        <f>IF(D935="", _xlfn.XLOOKUP(C935,'Median Quantity per product'!$D$4:$D$103,'Median Quantity per product'!$E$4:$E$103, "NA"),'Project Work - Data wrows'!D935)</f>
        <v>10</v>
      </c>
      <c r="F935">
        <v>252</v>
      </c>
      <c r="G935">
        <f>IF(F935="",_xlfn.XLOOKUP(C935,'Price Averages'!$D$4:$D$103,'Price Averages'!$E$4:$E$103, "FALSE"), F935)</f>
        <v>252</v>
      </c>
      <c r="H935" t="s">
        <v>32</v>
      </c>
      <c r="I935">
        <f>IF(H935="", _xlfn.XLOOKUP(C935, 'Cost Averages'!$D$4:$D$103,'Cost Averages'!$E$4:$E$103, "FALSE"),H935)</f>
        <v>63</v>
      </c>
      <c r="J935">
        <f t="shared" si="87"/>
        <v>2520</v>
      </c>
      <c r="K935">
        <f t="shared" si="88"/>
        <v>630</v>
      </c>
      <c r="L935">
        <f t="shared" si="89"/>
        <v>1890</v>
      </c>
      <c r="M935" s="2" t="s">
        <v>28</v>
      </c>
      <c r="N935" t="s">
        <v>960</v>
      </c>
      <c r="O935" t="s">
        <v>34</v>
      </c>
      <c r="P935" s="3">
        <v>11.961761925704458</v>
      </c>
      <c r="Q935" t="str">
        <f t="shared" si="84"/>
        <v>E</v>
      </c>
      <c r="R935">
        <f t="shared" si="85"/>
        <v>2019</v>
      </c>
      <c r="S935">
        <f t="shared" si="86"/>
        <v>0</v>
      </c>
    </row>
    <row r="936" spans="1:19" x14ac:dyDescent="0.25">
      <c r="A936" s="1">
        <v>43783.31384413132</v>
      </c>
      <c r="B936" s="2" t="s">
        <v>912</v>
      </c>
      <c r="C936" t="s">
        <v>423</v>
      </c>
      <c r="D936">
        <v>18</v>
      </c>
      <c r="E936">
        <f>IF(D936="", _xlfn.XLOOKUP(C936,'Median Quantity per product'!$D$4:$D$103,'Median Quantity per product'!$E$4:$E$103, "NA"),'Project Work - Data wrows'!D936)</f>
        <v>18</v>
      </c>
      <c r="F936">
        <v>356</v>
      </c>
      <c r="G936">
        <f>IF(F936="",_xlfn.XLOOKUP(C936,'Price Averages'!$D$4:$D$103,'Price Averages'!$E$4:$E$103, "FALSE"), F936)</f>
        <v>356</v>
      </c>
      <c r="H936">
        <v>89</v>
      </c>
      <c r="I936">
        <f>IF(H936="", _xlfn.XLOOKUP(C936, 'Cost Averages'!$D$4:$D$103,'Cost Averages'!$E$4:$E$103, "FALSE"),H936)</f>
        <v>89</v>
      </c>
      <c r="J936">
        <f t="shared" si="87"/>
        <v>6408</v>
      </c>
      <c r="K936">
        <f t="shared" si="88"/>
        <v>1602</v>
      </c>
      <c r="L936">
        <f t="shared" si="89"/>
        <v>4806</v>
      </c>
      <c r="M936" s="2" t="s">
        <v>23</v>
      </c>
      <c r="N936" t="s">
        <v>323</v>
      </c>
      <c r="O936" t="s">
        <v>50</v>
      </c>
      <c r="P936" s="3">
        <v>15.18789248529443</v>
      </c>
      <c r="Q936" t="str">
        <f t="shared" si="84"/>
        <v>E</v>
      </c>
      <c r="R936">
        <f t="shared" si="85"/>
        <v>2019</v>
      </c>
      <c r="S936">
        <f t="shared" si="86"/>
        <v>0</v>
      </c>
    </row>
    <row r="937" spans="1:19" x14ac:dyDescent="0.25">
      <c r="A937" s="1">
        <v>43727.078356017242</v>
      </c>
      <c r="B937" s="2" t="s">
        <v>1411</v>
      </c>
      <c r="C937" t="s">
        <v>536</v>
      </c>
      <c r="D937">
        <v>2</v>
      </c>
      <c r="E937">
        <f>IF(D937="", _xlfn.XLOOKUP(C937,'Median Quantity per product'!$D$4:$D$103,'Median Quantity per product'!$E$4:$E$103, "NA"),'Project Work - Data wrows'!D937)</f>
        <v>2</v>
      </c>
      <c r="F937">
        <v>267</v>
      </c>
      <c r="G937">
        <f>IF(F937="",_xlfn.XLOOKUP(C937,'Price Averages'!$D$4:$D$103,'Price Averages'!$E$4:$E$103, "FALSE"), F937)</f>
        <v>267</v>
      </c>
      <c r="H937">
        <v>89</v>
      </c>
      <c r="I937">
        <f>IF(H937="", _xlfn.XLOOKUP(C937, 'Cost Averages'!$D$4:$D$103,'Cost Averages'!$E$4:$E$103, "FALSE"),H937)</f>
        <v>89</v>
      </c>
      <c r="J937">
        <f t="shared" si="87"/>
        <v>534</v>
      </c>
      <c r="K937">
        <f t="shared" si="88"/>
        <v>178</v>
      </c>
      <c r="L937">
        <f t="shared" si="89"/>
        <v>356</v>
      </c>
      <c r="M937" s="2" t="s">
        <v>44</v>
      </c>
      <c r="N937" t="s">
        <v>1187</v>
      </c>
      <c r="O937" t="s">
        <v>25</v>
      </c>
      <c r="P937" s="3">
        <v>11.971065679104063</v>
      </c>
      <c r="Q937" t="str">
        <f t="shared" si="84"/>
        <v>E</v>
      </c>
      <c r="R937">
        <f t="shared" si="85"/>
        <v>2019</v>
      </c>
      <c r="S937">
        <f t="shared" si="86"/>
        <v>0</v>
      </c>
    </row>
    <row r="938" spans="1:19" x14ac:dyDescent="0.25">
      <c r="A938" s="1">
        <v>43517.24566310527</v>
      </c>
      <c r="B938" s="2" t="s">
        <v>2044</v>
      </c>
      <c r="C938" t="s">
        <v>536</v>
      </c>
      <c r="D938">
        <v>5</v>
      </c>
      <c r="E938">
        <f>IF(D938="", _xlfn.XLOOKUP(C938,'Median Quantity per product'!$D$4:$D$103,'Median Quantity per product'!$E$4:$E$103, "NA"),'Project Work - Data wrows'!D938)</f>
        <v>5</v>
      </c>
      <c r="F938">
        <v>267</v>
      </c>
      <c r="G938">
        <f>IF(F938="",_xlfn.XLOOKUP(C938,'Price Averages'!$D$4:$D$103,'Price Averages'!$E$4:$E$103, "FALSE"), F938)</f>
        <v>267</v>
      </c>
      <c r="H938">
        <v>89</v>
      </c>
      <c r="I938">
        <f>IF(H938="", _xlfn.XLOOKUP(C938, 'Cost Averages'!$D$4:$D$103,'Cost Averages'!$E$4:$E$103, "FALSE"),H938)</f>
        <v>89</v>
      </c>
      <c r="J938">
        <f t="shared" si="87"/>
        <v>1335</v>
      </c>
      <c r="K938">
        <f t="shared" si="88"/>
        <v>445</v>
      </c>
      <c r="L938">
        <f t="shared" si="89"/>
        <v>890</v>
      </c>
      <c r="M938" s="2" t="s">
        <v>44</v>
      </c>
      <c r="N938" t="s">
        <v>254</v>
      </c>
      <c r="O938" t="s">
        <v>78</v>
      </c>
      <c r="P938" s="3">
        <v>12.796588406005421</v>
      </c>
      <c r="Q938" t="str">
        <f t="shared" si="84"/>
        <v>E</v>
      </c>
      <c r="R938">
        <f t="shared" si="85"/>
        <v>2019</v>
      </c>
      <c r="S938">
        <f t="shared" si="86"/>
        <v>0</v>
      </c>
    </row>
    <row r="939" spans="1:19" x14ac:dyDescent="0.25">
      <c r="A939" s="1">
        <v>43802</v>
      </c>
      <c r="B939" s="2" t="s">
        <v>3218</v>
      </c>
      <c r="C939" t="s">
        <v>536</v>
      </c>
      <c r="D939">
        <v>5</v>
      </c>
      <c r="E939">
        <f>IF(D939="", _xlfn.XLOOKUP(C939,'Median Quantity per product'!$D$4:$D$103,'Median Quantity per product'!$E$4:$E$103, "NA"),'Project Work - Data wrows'!D939)</f>
        <v>5</v>
      </c>
      <c r="F939">
        <v>267</v>
      </c>
      <c r="G939">
        <f>IF(F939="",_xlfn.XLOOKUP(C939,'Price Averages'!$D$4:$D$103,'Price Averages'!$E$4:$E$103, "FALSE"), F939)</f>
        <v>267</v>
      </c>
      <c r="H939">
        <v>89</v>
      </c>
      <c r="I939">
        <f>IF(H939="", _xlfn.XLOOKUP(C939, 'Cost Averages'!$D$4:$D$103,'Cost Averages'!$E$4:$E$103, "FALSE"),H939)</f>
        <v>89</v>
      </c>
      <c r="J939">
        <f t="shared" si="87"/>
        <v>1335</v>
      </c>
      <c r="K939">
        <f t="shared" si="88"/>
        <v>445</v>
      </c>
      <c r="L939">
        <f t="shared" si="89"/>
        <v>890</v>
      </c>
      <c r="M939" s="2" t="s">
        <v>23</v>
      </c>
      <c r="N939" t="s">
        <v>1034</v>
      </c>
      <c r="O939" t="s">
        <v>50</v>
      </c>
      <c r="P939" s="3">
        <v>10.588336269016523</v>
      </c>
      <c r="Q939" t="str">
        <f t="shared" si="84"/>
        <v>E</v>
      </c>
      <c r="R939">
        <f t="shared" si="85"/>
        <v>2019</v>
      </c>
      <c r="S939">
        <f t="shared" si="86"/>
        <v>0</v>
      </c>
    </row>
    <row r="940" spans="1:19" x14ac:dyDescent="0.25">
      <c r="A940" s="1">
        <v>43677.094508919123</v>
      </c>
      <c r="B940" s="2" t="s">
        <v>1576</v>
      </c>
      <c r="C940" t="s">
        <v>536</v>
      </c>
      <c r="D940">
        <v>17</v>
      </c>
      <c r="E940">
        <f>IF(D940="", _xlfn.XLOOKUP(C940,'Median Quantity per product'!$D$4:$D$103,'Median Quantity per product'!$E$4:$E$103, "NA"),'Project Work - Data wrows'!D940)</f>
        <v>17</v>
      </c>
      <c r="F940">
        <v>267</v>
      </c>
      <c r="G940">
        <f>IF(F940="",_xlfn.XLOOKUP(C940,'Price Averages'!$D$4:$D$103,'Price Averages'!$E$4:$E$103, "FALSE"), F940)</f>
        <v>267</v>
      </c>
      <c r="H940">
        <v>89</v>
      </c>
      <c r="I940">
        <f>IF(H940="", _xlfn.XLOOKUP(C940, 'Cost Averages'!$D$4:$D$103,'Cost Averages'!$E$4:$E$103, "FALSE"),H940)</f>
        <v>89</v>
      </c>
      <c r="J940">
        <f t="shared" si="87"/>
        <v>4539</v>
      </c>
      <c r="K940">
        <f t="shared" si="88"/>
        <v>1513</v>
      </c>
      <c r="L940">
        <f t="shared" si="89"/>
        <v>3026</v>
      </c>
      <c r="M940" s="2" t="s">
        <v>44</v>
      </c>
      <c r="N940" t="s">
        <v>1245</v>
      </c>
      <c r="O940" t="s">
        <v>41</v>
      </c>
      <c r="P940" s="3">
        <v>10.518436853046438</v>
      </c>
      <c r="Q940" t="str">
        <f t="shared" si="84"/>
        <v>E</v>
      </c>
      <c r="R940">
        <f t="shared" si="85"/>
        <v>2019</v>
      </c>
      <c r="S940">
        <f t="shared" si="86"/>
        <v>0</v>
      </c>
    </row>
    <row r="941" spans="1:19" x14ac:dyDescent="0.25">
      <c r="A941" s="1">
        <v>43619.21352931732</v>
      </c>
      <c r="B941" s="2" t="s">
        <v>1585</v>
      </c>
      <c r="C941" t="s">
        <v>536</v>
      </c>
      <c r="D941">
        <v>18</v>
      </c>
      <c r="E941">
        <f>IF(D941="", _xlfn.XLOOKUP(C941,'Median Quantity per product'!$D$4:$D$103,'Median Quantity per product'!$E$4:$E$103, "NA"),'Project Work - Data wrows'!D941)</f>
        <v>18</v>
      </c>
      <c r="F941">
        <v>267</v>
      </c>
      <c r="G941">
        <f>IF(F941="",_xlfn.XLOOKUP(C941,'Price Averages'!$D$4:$D$103,'Price Averages'!$E$4:$E$103, "FALSE"), F941)</f>
        <v>267</v>
      </c>
      <c r="H941">
        <v>89</v>
      </c>
      <c r="I941">
        <f>IF(H941="", _xlfn.XLOOKUP(C941, 'Cost Averages'!$D$4:$D$103,'Cost Averages'!$E$4:$E$103, "FALSE"),H941)</f>
        <v>89</v>
      </c>
      <c r="J941">
        <f t="shared" si="87"/>
        <v>4806</v>
      </c>
      <c r="K941">
        <f t="shared" si="88"/>
        <v>1602</v>
      </c>
      <c r="L941">
        <f t="shared" si="89"/>
        <v>3204</v>
      </c>
      <c r="M941" s="2" t="s">
        <v>28</v>
      </c>
      <c r="N941" t="s">
        <v>895</v>
      </c>
      <c r="O941" t="s">
        <v>50</v>
      </c>
      <c r="P941" s="3">
        <v>11.952554704438674</v>
      </c>
      <c r="Q941" t="str">
        <f t="shared" si="84"/>
        <v>E</v>
      </c>
      <c r="R941">
        <f t="shared" si="85"/>
        <v>2019</v>
      </c>
      <c r="S941">
        <f t="shared" si="86"/>
        <v>0</v>
      </c>
    </row>
    <row r="942" spans="1:19" x14ac:dyDescent="0.25">
      <c r="A942" s="1">
        <v>43828.267526034884</v>
      </c>
      <c r="B942" s="2" t="s">
        <v>2058</v>
      </c>
      <c r="C942" t="s">
        <v>83</v>
      </c>
      <c r="D942">
        <v>5</v>
      </c>
      <c r="E942">
        <f>IF(D942="", _xlfn.XLOOKUP(C942,'Median Quantity per product'!$D$4:$D$103,'Median Quantity per product'!$E$4:$E$103, "NA"),'Project Work - Data wrows'!D942)</f>
        <v>5</v>
      </c>
      <c r="F942">
        <v>300</v>
      </c>
      <c r="G942">
        <f>IF(F942="",_xlfn.XLOOKUP(C942,'Price Averages'!$D$4:$D$103,'Price Averages'!$E$4:$E$103, "FALSE"), F942)</f>
        <v>300</v>
      </c>
      <c r="H942">
        <v>75</v>
      </c>
      <c r="I942">
        <f>IF(H942="", _xlfn.XLOOKUP(C942, 'Cost Averages'!$D$4:$D$103,'Cost Averages'!$E$4:$E$103, "FALSE"),H942)</f>
        <v>75</v>
      </c>
      <c r="J942">
        <f t="shared" si="87"/>
        <v>1500</v>
      </c>
      <c r="K942">
        <f t="shared" si="88"/>
        <v>375</v>
      </c>
      <c r="L942">
        <f t="shared" si="89"/>
        <v>1125</v>
      </c>
      <c r="M942" s="2" t="s">
        <v>28</v>
      </c>
      <c r="N942" t="s">
        <v>566</v>
      </c>
      <c r="O942" t="s">
        <v>50</v>
      </c>
      <c r="P942" s="3">
        <v>13.150536103258979</v>
      </c>
      <c r="Q942" t="str">
        <f t="shared" si="84"/>
        <v>E</v>
      </c>
      <c r="R942">
        <f t="shared" si="85"/>
        <v>2019</v>
      </c>
      <c r="S942">
        <f t="shared" si="86"/>
        <v>0</v>
      </c>
    </row>
    <row r="943" spans="1:19" x14ac:dyDescent="0.25">
      <c r="A943" s="1">
        <v>43808.323383056566</v>
      </c>
      <c r="B943" s="2" t="s">
        <v>2215</v>
      </c>
      <c r="C943" t="s">
        <v>83</v>
      </c>
      <c r="D943">
        <v>13</v>
      </c>
      <c r="E943">
        <f>IF(D943="", _xlfn.XLOOKUP(C943,'Median Quantity per product'!$D$4:$D$103,'Median Quantity per product'!$E$4:$E$103, "NA"),'Project Work - Data wrows'!D943)</f>
        <v>13</v>
      </c>
      <c r="F943">
        <v>300</v>
      </c>
      <c r="G943">
        <f>IF(F943="",_xlfn.XLOOKUP(C943,'Price Averages'!$D$4:$D$103,'Price Averages'!$E$4:$E$103, "FALSE"), F943)</f>
        <v>300</v>
      </c>
      <c r="H943">
        <v>75</v>
      </c>
      <c r="I943">
        <f>IF(H943="", _xlfn.XLOOKUP(C943, 'Cost Averages'!$D$4:$D$103,'Cost Averages'!$E$4:$E$103, "FALSE"),H943)</f>
        <v>75</v>
      </c>
      <c r="J943">
        <f t="shared" si="87"/>
        <v>3900</v>
      </c>
      <c r="K943">
        <f t="shared" si="88"/>
        <v>975</v>
      </c>
      <c r="L943">
        <f t="shared" si="89"/>
        <v>2925</v>
      </c>
      <c r="M943" s="2" t="s">
        <v>28</v>
      </c>
      <c r="N943" t="s">
        <v>71</v>
      </c>
      <c r="O943" t="s">
        <v>56</v>
      </c>
      <c r="P943" s="3">
        <v>12.163730387337393</v>
      </c>
      <c r="Q943" t="str">
        <f t="shared" si="84"/>
        <v>E</v>
      </c>
      <c r="R943">
        <f t="shared" si="85"/>
        <v>2019</v>
      </c>
      <c r="S943">
        <f t="shared" si="86"/>
        <v>0</v>
      </c>
    </row>
    <row r="944" spans="1:19" x14ac:dyDescent="0.25">
      <c r="A944" s="1">
        <v>43723.387319289061</v>
      </c>
      <c r="B944" s="2" t="s">
        <v>2558</v>
      </c>
      <c r="C944" t="s">
        <v>83</v>
      </c>
      <c r="D944">
        <v>13</v>
      </c>
      <c r="E944">
        <f>IF(D944="", _xlfn.XLOOKUP(C944,'Median Quantity per product'!$D$4:$D$103,'Median Quantity per product'!$E$4:$E$103, "NA"),'Project Work - Data wrows'!D944)</f>
        <v>13</v>
      </c>
      <c r="F944">
        <v>300</v>
      </c>
      <c r="G944">
        <f>IF(F944="",_xlfn.XLOOKUP(C944,'Price Averages'!$D$4:$D$103,'Price Averages'!$E$4:$E$103, "FALSE"), F944)</f>
        <v>300</v>
      </c>
      <c r="H944">
        <v>75</v>
      </c>
      <c r="I944">
        <f>IF(H944="", _xlfn.XLOOKUP(C944, 'Cost Averages'!$D$4:$D$103,'Cost Averages'!$E$4:$E$103, "FALSE"),H944)</f>
        <v>75</v>
      </c>
      <c r="J944">
        <f t="shared" si="87"/>
        <v>3900</v>
      </c>
      <c r="K944">
        <f t="shared" si="88"/>
        <v>975</v>
      </c>
      <c r="L944">
        <f t="shared" si="89"/>
        <v>2925</v>
      </c>
      <c r="M944" s="2" t="s">
        <v>28</v>
      </c>
      <c r="N944" t="s">
        <v>1034</v>
      </c>
      <c r="O944" t="s">
        <v>50</v>
      </c>
      <c r="P944" s="3">
        <v>10.588336269016523</v>
      </c>
      <c r="Q944" t="str">
        <f t="shared" si="84"/>
        <v>E</v>
      </c>
      <c r="R944">
        <f t="shared" si="85"/>
        <v>2019</v>
      </c>
      <c r="S944">
        <f t="shared" si="86"/>
        <v>0</v>
      </c>
    </row>
    <row r="945" spans="1:19" x14ac:dyDescent="0.25">
      <c r="A945" s="1">
        <v>43620.800752977419</v>
      </c>
      <c r="B945" s="2" t="s">
        <v>1804</v>
      </c>
      <c r="C945" t="s">
        <v>83</v>
      </c>
      <c r="D945">
        <v>14</v>
      </c>
      <c r="E945">
        <f>IF(D945="", _xlfn.XLOOKUP(C945,'Median Quantity per product'!$D$4:$D$103,'Median Quantity per product'!$E$4:$E$103, "NA"),'Project Work - Data wrows'!D945)</f>
        <v>14</v>
      </c>
      <c r="F945">
        <v>300</v>
      </c>
      <c r="G945">
        <f>IF(F945="",_xlfn.XLOOKUP(C945,'Price Averages'!$D$4:$D$103,'Price Averages'!$E$4:$E$103, "FALSE"), F945)</f>
        <v>300</v>
      </c>
      <c r="H945">
        <v>75</v>
      </c>
      <c r="I945">
        <f>IF(H945="", _xlfn.XLOOKUP(C945, 'Cost Averages'!$D$4:$D$103,'Cost Averages'!$E$4:$E$103, "FALSE"),H945)</f>
        <v>75</v>
      </c>
      <c r="J945">
        <f t="shared" si="87"/>
        <v>4200</v>
      </c>
      <c r="K945">
        <f t="shared" si="88"/>
        <v>1050</v>
      </c>
      <c r="L945">
        <f t="shared" si="89"/>
        <v>3150</v>
      </c>
      <c r="M945" s="2" t="s">
        <v>44</v>
      </c>
      <c r="N945" t="s">
        <v>484</v>
      </c>
      <c r="O945" t="s">
        <v>25</v>
      </c>
      <c r="P945" s="3">
        <v>11.799431383856128</v>
      </c>
      <c r="Q945" t="str">
        <f t="shared" si="84"/>
        <v>E</v>
      </c>
      <c r="R945">
        <f t="shared" si="85"/>
        <v>2019</v>
      </c>
      <c r="S945">
        <f t="shared" si="86"/>
        <v>0</v>
      </c>
    </row>
    <row r="946" spans="1:19" x14ac:dyDescent="0.25">
      <c r="A946" s="1">
        <v>43795</v>
      </c>
      <c r="B946" s="2" t="s">
        <v>2943</v>
      </c>
      <c r="C946" t="s">
        <v>83</v>
      </c>
      <c r="D946">
        <v>14</v>
      </c>
      <c r="E946">
        <f>IF(D946="", _xlfn.XLOOKUP(C946,'Median Quantity per product'!$D$4:$D$103,'Median Quantity per product'!$E$4:$E$103, "NA"),'Project Work - Data wrows'!D946)</f>
        <v>14</v>
      </c>
      <c r="F946">
        <v>300</v>
      </c>
      <c r="G946">
        <f>IF(F946="",_xlfn.XLOOKUP(C946,'Price Averages'!$D$4:$D$103,'Price Averages'!$E$4:$E$103, "FALSE"), F946)</f>
        <v>300</v>
      </c>
      <c r="H946">
        <v>75</v>
      </c>
      <c r="I946">
        <f>IF(H946="", _xlfn.XLOOKUP(C946, 'Cost Averages'!$D$4:$D$103,'Cost Averages'!$E$4:$E$103, "FALSE"),H946)</f>
        <v>75</v>
      </c>
      <c r="J946">
        <f t="shared" si="87"/>
        <v>4200</v>
      </c>
      <c r="K946">
        <f t="shared" si="88"/>
        <v>1050</v>
      </c>
      <c r="L946">
        <f t="shared" si="89"/>
        <v>3150</v>
      </c>
      <c r="M946" s="2" t="s">
        <v>28</v>
      </c>
      <c r="N946" t="s">
        <v>705</v>
      </c>
      <c r="O946" t="s">
        <v>34</v>
      </c>
      <c r="P946" s="3">
        <v>10.956589836772277</v>
      </c>
      <c r="Q946" t="str">
        <f t="shared" si="84"/>
        <v>E</v>
      </c>
      <c r="R946">
        <f t="shared" si="85"/>
        <v>2019</v>
      </c>
      <c r="S946">
        <f t="shared" si="86"/>
        <v>0</v>
      </c>
    </row>
    <row r="947" spans="1:19" x14ac:dyDescent="0.25">
      <c r="A947" s="1">
        <v>43821</v>
      </c>
      <c r="B947" s="2" t="s">
        <v>3237</v>
      </c>
      <c r="C947" t="s">
        <v>83</v>
      </c>
      <c r="D947">
        <v>18</v>
      </c>
      <c r="E947">
        <f>IF(D947="", _xlfn.XLOOKUP(C947,'Median Quantity per product'!$D$4:$D$103,'Median Quantity per product'!$E$4:$E$103, "NA"),'Project Work - Data wrows'!D947)</f>
        <v>18</v>
      </c>
      <c r="F947">
        <v>300</v>
      </c>
      <c r="G947">
        <f>IF(F947="",_xlfn.XLOOKUP(C947,'Price Averages'!$D$4:$D$103,'Price Averages'!$E$4:$E$103, "FALSE"), F947)</f>
        <v>300</v>
      </c>
      <c r="H947">
        <v>75</v>
      </c>
      <c r="I947">
        <f>IF(H947="", _xlfn.XLOOKUP(C947, 'Cost Averages'!$D$4:$D$103,'Cost Averages'!$E$4:$E$103, "FALSE"),H947)</f>
        <v>75</v>
      </c>
      <c r="J947">
        <f t="shared" si="87"/>
        <v>5400</v>
      </c>
      <c r="K947">
        <f t="shared" si="88"/>
        <v>1350</v>
      </c>
      <c r="L947">
        <f t="shared" si="89"/>
        <v>4050</v>
      </c>
      <c r="M947" s="2" t="s">
        <v>28</v>
      </c>
      <c r="N947" t="s">
        <v>120</v>
      </c>
      <c r="O947" t="s">
        <v>34</v>
      </c>
      <c r="P947" s="3">
        <v>15.487214309603928</v>
      </c>
      <c r="Q947" t="str">
        <f t="shared" si="84"/>
        <v>E</v>
      </c>
      <c r="R947">
        <f t="shared" si="85"/>
        <v>2019</v>
      </c>
      <c r="S947">
        <f t="shared" si="86"/>
        <v>0</v>
      </c>
    </row>
    <row r="948" spans="1:19" x14ac:dyDescent="0.25">
      <c r="A948" s="1">
        <v>43767.954722931492</v>
      </c>
      <c r="B948" s="2" t="s">
        <v>2139</v>
      </c>
      <c r="C948" t="s">
        <v>210</v>
      </c>
      <c r="D948">
        <v>1</v>
      </c>
      <c r="E948">
        <f>IF(D948="", _xlfn.XLOOKUP(C948,'Median Quantity per product'!$D$4:$D$103,'Median Quantity per product'!$E$4:$E$103, "NA"),'Project Work - Data wrows'!D948)</f>
        <v>1</v>
      </c>
      <c r="F948">
        <v>264</v>
      </c>
      <c r="G948">
        <f>IF(F948="",_xlfn.XLOOKUP(C948,'Price Averages'!$D$4:$D$103,'Price Averages'!$E$4:$E$103, "FALSE"), F948)</f>
        <v>264</v>
      </c>
      <c r="H948">
        <v>88</v>
      </c>
      <c r="I948">
        <f>IF(H948="", _xlfn.XLOOKUP(C948, 'Cost Averages'!$D$4:$D$103,'Cost Averages'!$E$4:$E$103, "FALSE"),H948)</f>
        <v>88</v>
      </c>
      <c r="J948">
        <f t="shared" si="87"/>
        <v>264</v>
      </c>
      <c r="K948">
        <f t="shared" si="88"/>
        <v>88</v>
      </c>
      <c r="L948">
        <f t="shared" si="89"/>
        <v>176</v>
      </c>
      <c r="M948" s="2" t="s">
        <v>44</v>
      </c>
      <c r="N948" t="s">
        <v>1371</v>
      </c>
      <c r="O948" t="s">
        <v>78</v>
      </c>
      <c r="P948" s="3">
        <v>14.157909724393564</v>
      </c>
      <c r="Q948" t="str">
        <f t="shared" si="84"/>
        <v>E</v>
      </c>
      <c r="R948">
        <f t="shared" si="85"/>
        <v>2019</v>
      </c>
      <c r="S948">
        <f t="shared" si="86"/>
        <v>0</v>
      </c>
    </row>
    <row r="949" spans="1:19" x14ac:dyDescent="0.25">
      <c r="A949" s="1">
        <v>43790.503101934934</v>
      </c>
      <c r="B949" s="2" t="s">
        <v>3208</v>
      </c>
      <c r="C949" t="s">
        <v>210</v>
      </c>
      <c r="D949">
        <v>1</v>
      </c>
      <c r="E949">
        <f>IF(D949="", _xlfn.XLOOKUP(C949,'Median Quantity per product'!$D$4:$D$103,'Median Quantity per product'!$E$4:$E$103, "NA"),'Project Work - Data wrows'!D949)</f>
        <v>1</v>
      </c>
      <c r="F949" t="s">
        <v>32</v>
      </c>
      <c r="G949">
        <f>IF(F949="",_xlfn.XLOOKUP(C949,'Price Averages'!$D$4:$D$103,'Price Averages'!$E$4:$E$103, "FALSE"), F949)</f>
        <v>264</v>
      </c>
      <c r="H949">
        <v>88</v>
      </c>
      <c r="I949">
        <f>IF(H949="", _xlfn.XLOOKUP(C949, 'Cost Averages'!$D$4:$D$103,'Cost Averages'!$E$4:$E$103, "FALSE"),H949)</f>
        <v>88</v>
      </c>
      <c r="J949">
        <f t="shared" si="87"/>
        <v>264</v>
      </c>
      <c r="K949">
        <f t="shared" si="88"/>
        <v>88</v>
      </c>
      <c r="L949">
        <f t="shared" si="89"/>
        <v>176</v>
      </c>
      <c r="M949" s="2" t="s">
        <v>44</v>
      </c>
      <c r="N949" t="s">
        <v>1121</v>
      </c>
      <c r="O949" t="s">
        <v>25</v>
      </c>
      <c r="P949" s="3">
        <v>10.585251392347548</v>
      </c>
      <c r="Q949" t="str">
        <f t="shared" si="84"/>
        <v>E</v>
      </c>
      <c r="R949">
        <f t="shared" si="85"/>
        <v>2019</v>
      </c>
      <c r="S949">
        <f t="shared" si="86"/>
        <v>0</v>
      </c>
    </row>
    <row r="950" spans="1:19" x14ac:dyDescent="0.25">
      <c r="A950" s="1">
        <v>43647.644811396342</v>
      </c>
      <c r="B950" s="2" t="s">
        <v>1487</v>
      </c>
      <c r="C950" t="s">
        <v>210</v>
      </c>
      <c r="D950">
        <v>3</v>
      </c>
      <c r="E950">
        <f>IF(D950="", _xlfn.XLOOKUP(C950,'Median Quantity per product'!$D$4:$D$103,'Median Quantity per product'!$E$4:$E$103, "NA"),'Project Work - Data wrows'!D950)</f>
        <v>3</v>
      </c>
      <c r="F950">
        <v>264</v>
      </c>
      <c r="G950">
        <f>IF(F950="",_xlfn.XLOOKUP(C950,'Price Averages'!$D$4:$D$103,'Price Averages'!$E$4:$E$103, "FALSE"), F950)</f>
        <v>264</v>
      </c>
      <c r="H950" t="s">
        <v>32</v>
      </c>
      <c r="I950">
        <f>IF(H950="", _xlfn.XLOOKUP(C950, 'Cost Averages'!$D$4:$D$103,'Cost Averages'!$E$4:$E$103, "FALSE"),H950)</f>
        <v>88</v>
      </c>
      <c r="J950">
        <f t="shared" si="87"/>
        <v>792</v>
      </c>
      <c r="K950">
        <f t="shared" si="88"/>
        <v>264</v>
      </c>
      <c r="L950">
        <f t="shared" si="89"/>
        <v>528</v>
      </c>
      <c r="M950" s="2" t="s">
        <v>28</v>
      </c>
      <c r="N950" t="s">
        <v>652</v>
      </c>
      <c r="O950" t="s">
        <v>78</v>
      </c>
      <c r="P950" s="3">
        <v>10.163794912095831</v>
      </c>
      <c r="Q950" t="str">
        <f t="shared" si="84"/>
        <v>E</v>
      </c>
      <c r="R950">
        <f t="shared" si="85"/>
        <v>2019</v>
      </c>
      <c r="S950">
        <f t="shared" si="86"/>
        <v>0</v>
      </c>
    </row>
    <row r="951" spans="1:19" x14ac:dyDescent="0.25">
      <c r="A951" s="1">
        <v>43756.645628077647</v>
      </c>
      <c r="B951" s="2" t="s">
        <v>996</v>
      </c>
      <c r="C951" t="s">
        <v>210</v>
      </c>
      <c r="D951">
        <v>4</v>
      </c>
      <c r="E951">
        <f>IF(D951="", _xlfn.XLOOKUP(C951,'Median Quantity per product'!$D$4:$D$103,'Median Quantity per product'!$E$4:$E$103, "NA"),'Project Work - Data wrows'!D951)</f>
        <v>4</v>
      </c>
      <c r="F951" t="s">
        <v>32</v>
      </c>
      <c r="G951">
        <f>IF(F951="",_xlfn.XLOOKUP(C951,'Price Averages'!$D$4:$D$103,'Price Averages'!$E$4:$E$103, "FALSE"), F951)</f>
        <v>264</v>
      </c>
      <c r="H951">
        <v>88</v>
      </c>
      <c r="I951">
        <f>IF(H951="", _xlfn.XLOOKUP(C951, 'Cost Averages'!$D$4:$D$103,'Cost Averages'!$E$4:$E$103, "FALSE"),H951)</f>
        <v>88</v>
      </c>
      <c r="J951">
        <f t="shared" si="87"/>
        <v>1056</v>
      </c>
      <c r="K951">
        <f t="shared" si="88"/>
        <v>352</v>
      </c>
      <c r="L951">
        <f t="shared" si="89"/>
        <v>704</v>
      </c>
      <c r="M951" s="2" t="s">
        <v>28</v>
      </c>
      <c r="N951" t="s">
        <v>445</v>
      </c>
      <c r="O951" t="s">
        <v>34</v>
      </c>
      <c r="P951" s="3">
        <v>13.104576594826185</v>
      </c>
      <c r="Q951" t="str">
        <f t="shared" si="84"/>
        <v>E</v>
      </c>
      <c r="R951">
        <f t="shared" si="85"/>
        <v>2019</v>
      </c>
      <c r="S951">
        <f t="shared" si="86"/>
        <v>0</v>
      </c>
    </row>
    <row r="952" spans="1:19" x14ac:dyDescent="0.25">
      <c r="A952" s="1">
        <v>43625.3801000893</v>
      </c>
      <c r="B952" s="2" t="s">
        <v>1400</v>
      </c>
      <c r="C952" t="s">
        <v>210</v>
      </c>
      <c r="D952">
        <v>4</v>
      </c>
      <c r="E952">
        <f>IF(D952="", _xlfn.XLOOKUP(C952,'Median Quantity per product'!$D$4:$D$103,'Median Quantity per product'!$E$4:$E$103, "NA"),'Project Work - Data wrows'!D952)</f>
        <v>4</v>
      </c>
      <c r="F952">
        <v>264</v>
      </c>
      <c r="G952">
        <f>IF(F952="",_xlfn.XLOOKUP(C952,'Price Averages'!$D$4:$D$103,'Price Averages'!$E$4:$E$103, "FALSE"), F952)</f>
        <v>264</v>
      </c>
      <c r="H952" t="s">
        <v>32</v>
      </c>
      <c r="I952">
        <f>IF(H952="", _xlfn.XLOOKUP(C952, 'Cost Averages'!$D$4:$D$103,'Cost Averages'!$E$4:$E$103, "FALSE"),H952)</f>
        <v>88</v>
      </c>
      <c r="J952">
        <f t="shared" si="87"/>
        <v>1056</v>
      </c>
      <c r="K952">
        <f t="shared" si="88"/>
        <v>352</v>
      </c>
      <c r="L952">
        <f t="shared" si="89"/>
        <v>704</v>
      </c>
      <c r="M952" s="2" t="s">
        <v>23</v>
      </c>
      <c r="N952" t="s">
        <v>186</v>
      </c>
      <c r="O952" t="s">
        <v>34</v>
      </c>
      <c r="P952" s="3">
        <v>14.573178107544177</v>
      </c>
      <c r="Q952" t="str">
        <f t="shared" si="84"/>
        <v>E</v>
      </c>
      <c r="R952">
        <f t="shared" si="85"/>
        <v>2019</v>
      </c>
      <c r="S952">
        <f t="shared" si="86"/>
        <v>0</v>
      </c>
    </row>
    <row r="953" spans="1:19" x14ac:dyDescent="0.25">
      <c r="A953" s="1">
        <v>43661.729721153039</v>
      </c>
      <c r="B953" s="2" t="s">
        <v>1912</v>
      </c>
      <c r="C953" t="s">
        <v>210</v>
      </c>
      <c r="D953">
        <v>5</v>
      </c>
      <c r="E953">
        <f>IF(D953="", _xlfn.XLOOKUP(C953,'Median Quantity per product'!$D$4:$D$103,'Median Quantity per product'!$E$4:$E$103, "NA"),'Project Work - Data wrows'!D953)</f>
        <v>5</v>
      </c>
      <c r="F953">
        <v>264</v>
      </c>
      <c r="G953">
        <f>IF(F953="",_xlfn.XLOOKUP(C953,'Price Averages'!$D$4:$D$103,'Price Averages'!$E$4:$E$103, "FALSE"), F953)</f>
        <v>264</v>
      </c>
      <c r="H953">
        <v>88</v>
      </c>
      <c r="I953">
        <f>IF(H953="", _xlfn.XLOOKUP(C953, 'Cost Averages'!$D$4:$D$103,'Cost Averages'!$E$4:$E$103, "FALSE"),H953)</f>
        <v>88</v>
      </c>
      <c r="J953">
        <f t="shared" si="87"/>
        <v>1320</v>
      </c>
      <c r="K953">
        <f t="shared" si="88"/>
        <v>440</v>
      </c>
      <c r="L953">
        <f t="shared" si="89"/>
        <v>880</v>
      </c>
      <c r="M953" s="2" t="s">
        <v>28</v>
      </c>
      <c r="N953" t="s">
        <v>256</v>
      </c>
      <c r="O953" t="s">
        <v>34</v>
      </c>
      <c r="P953" s="3">
        <v>12.514998090845811</v>
      </c>
      <c r="Q953" t="str">
        <f t="shared" si="84"/>
        <v>E</v>
      </c>
      <c r="R953">
        <f t="shared" si="85"/>
        <v>2019</v>
      </c>
      <c r="S953">
        <f t="shared" si="86"/>
        <v>0</v>
      </c>
    </row>
    <row r="954" spans="1:19" x14ac:dyDescent="0.25">
      <c r="A954" s="1">
        <v>43572.686571546794</v>
      </c>
      <c r="B954" s="2" t="s">
        <v>3044</v>
      </c>
      <c r="C954" t="s">
        <v>210</v>
      </c>
      <c r="D954">
        <v>5</v>
      </c>
      <c r="E954">
        <f>IF(D954="", _xlfn.XLOOKUP(C954,'Median Quantity per product'!$D$4:$D$103,'Median Quantity per product'!$E$4:$E$103, "NA"),'Project Work - Data wrows'!D954)</f>
        <v>5</v>
      </c>
      <c r="F954">
        <v>264</v>
      </c>
      <c r="G954">
        <f>IF(F954="",_xlfn.XLOOKUP(C954,'Price Averages'!$D$4:$D$103,'Price Averages'!$E$4:$E$103, "FALSE"), F954)</f>
        <v>264</v>
      </c>
      <c r="H954">
        <v>88</v>
      </c>
      <c r="I954">
        <f>IF(H954="", _xlfn.XLOOKUP(C954, 'Cost Averages'!$D$4:$D$103,'Cost Averages'!$E$4:$E$103, "FALSE"),H954)</f>
        <v>88</v>
      </c>
      <c r="J954">
        <f t="shared" si="87"/>
        <v>1320</v>
      </c>
      <c r="K954">
        <f t="shared" si="88"/>
        <v>440</v>
      </c>
      <c r="L954">
        <f t="shared" si="89"/>
        <v>880</v>
      </c>
      <c r="M954" s="2" t="s">
        <v>23</v>
      </c>
      <c r="N954" t="s">
        <v>86</v>
      </c>
      <c r="O954" t="s">
        <v>41</v>
      </c>
      <c r="P954" s="3">
        <v>9.8238489437106278</v>
      </c>
      <c r="Q954" t="str">
        <f t="shared" si="84"/>
        <v>E</v>
      </c>
      <c r="R954">
        <f t="shared" si="85"/>
        <v>2019</v>
      </c>
      <c r="S954">
        <f t="shared" si="86"/>
        <v>0</v>
      </c>
    </row>
    <row r="955" spans="1:19" x14ac:dyDescent="0.25">
      <c r="A955" s="1">
        <v>43621.266535613904</v>
      </c>
      <c r="B955" s="2" t="s">
        <v>821</v>
      </c>
      <c r="C955" t="s">
        <v>210</v>
      </c>
      <c r="D955">
        <v>6</v>
      </c>
      <c r="E955">
        <f>IF(D955="", _xlfn.XLOOKUP(C955,'Median Quantity per product'!$D$4:$D$103,'Median Quantity per product'!$E$4:$E$103, "NA"),'Project Work - Data wrows'!D955)</f>
        <v>6</v>
      </c>
      <c r="F955" t="s">
        <v>32</v>
      </c>
      <c r="G955">
        <f>IF(F955="",_xlfn.XLOOKUP(C955,'Price Averages'!$D$4:$D$103,'Price Averages'!$E$4:$E$103, "FALSE"), F955)</f>
        <v>264</v>
      </c>
      <c r="H955" t="s">
        <v>32</v>
      </c>
      <c r="I955">
        <f>IF(H955="", _xlfn.XLOOKUP(C955, 'Cost Averages'!$D$4:$D$103,'Cost Averages'!$E$4:$E$103, "FALSE"),H955)</f>
        <v>88</v>
      </c>
      <c r="J955">
        <f t="shared" si="87"/>
        <v>1584</v>
      </c>
      <c r="K955">
        <f t="shared" si="88"/>
        <v>528</v>
      </c>
      <c r="L955">
        <f t="shared" si="89"/>
        <v>1056</v>
      </c>
      <c r="M955" s="2" t="s">
        <v>23</v>
      </c>
      <c r="N955" t="s">
        <v>307</v>
      </c>
      <c r="O955" t="s">
        <v>34</v>
      </c>
      <c r="P955" s="3">
        <v>10.966283117837653</v>
      </c>
      <c r="Q955" t="str">
        <f t="shared" si="84"/>
        <v>E</v>
      </c>
      <c r="R955">
        <f t="shared" si="85"/>
        <v>2019</v>
      </c>
      <c r="S955">
        <f t="shared" si="86"/>
        <v>0</v>
      </c>
    </row>
    <row r="956" spans="1:19" x14ac:dyDescent="0.25">
      <c r="A956" s="1">
        <v>43522.48968096434</v>
      </c>
      <c r="B956" s="2" t="s">
        <v>3089</v>
      </c>
      <c r="C956" t="s">
        <v>210</v>
      </c>
      <c r="D956">
        <v>7</v>
      </c>
      <c r="E956">
        <f>IF(D956="", _xlfn.XLOOKUP(C956,'Median Quantity per product'!$D$4:$D$103,'Median Quantity per product'!$E$4:$E$103, "NA"),'Project Work - Data wrows'!D956)</f>
        <v>7</v>
      </c>
      <c r="F956">
        <v>264</v>
      </c>
      <c r="G956">
        <f>IF(F956="",_xlfn.XLOOKUP(C956,'Price Averages'!$D$4:$D$103,'Price Averages'!$E$4:$E$103, "FALSE"), F956)</f>
        <v>264</v>
      </c>
      <c r="H956">
        <v>88</v>
      </c>
      <c r="I956">
        <f>IF(H956="", _xlfn.XLOOKUP(C956, 'Cost Averages'!$D$4:$D$103,'Cost Averages'!$E$4:$E$103, "FALSE"),H956)</f>
        <v>88</v>
      </c>
      <c r="J956">
        <f t="shared" si="87"/>
        <v>1848</v>
      </c>
      <c r="K956">
        <f t="shared" si="88"/>
        <v>616</v>
      </c>
      <c r="L956">
        <f t="shared" si="89"/>
        <v>1232</v>
      </c>
      <c r="M956" s="2" t="s">
        <v>28</v>
      </c>
      <c r="N956" t="s">
        <v>854</v>
      </c>
      <c r="O956" t="s">
        <v>50</v>
      </c>
      <c r="P956" s="3">
        <v>13.827196127590291</v>
      </c>
      <c r="Q956" t="str">
        <f t="shared" si="84"/>
        <v>E</v>
      </c>
      <c r="R956">
        <f t="shared" si="85"/>
        <v>2019</v>
      </c>
      <c r="S956">
        <f t="shared" si="86"/>
        <v>0</v>
      </c>
    </row>
    <row r="957" spans="1:19" x14ac:dyDescent="0.25">
      <c r="A957" s="1">
        <v>43804</v>
      </c>
      <c r="B957" s="2" t="s">
        <v>3220</v>
      </c>
      <c r="C957" t="s">
        <v>210</v>
      </c>
      <c r="D957">
        <v>8</v>
      </c>
      <c r="E957">
        <f>IF(D957="", _xlfn.XLOOKUP(C957,'Median Quantity per product'!$D$4:$D$103,'Median Quantity per product'!$E$4:$E$103, "NA"),'Project Work - Data wrows'!D957)</f>
        <v>8</v>
      </c>
      <c r="F957">
        <v>264</v>
      </c>
      <c r="G957">
        <f>IF(F957="",_xlfn.XLOOKUP(C957,'Price Averages'!$D$4:$D$103,'Price Averages'!$E$4:$E$103, "FALSE"), F957)</f>
        <v>264</v>
      </c>
      <c r="H957">
        <v>88</v>
      </c>
      <c r="I957">
        <f>IF(H957="", _xlfn.XLOOKUP(C957, 'Cost Averages'!$D$4:$D$103,'Cost Averages'!$E$4:$E$103, "FALSE"),H957)</f>
        <v>88</v>
      </c>
      <c r="J957">
        <f t="shared" si="87"/>
        <v>2112</v>
      </c>
      <c r="K957">
        <f t="shared" si="88"/>
        <v>704</v>
      </c>
      <c r="L957">
        <f t="shared" si="89"/>
        <v>1408</v>
      </c>
      <c r="M957" s="2" t="s">
        <v>23</v>
      </c>
      <c r="N957" t="s">
        <v>355</v>
      </c>
      <c r="O957" t="s">
        <v>56</v>
      </c>
      <c r="P957" s="3">
        <v>14.690198582365463</v>
      </c>
      <c r="Q957" t="str">
        <f t="shared" si="84"/>
        <v>E</v>
      </c>
      <c r="R957">
        <f t="shared" si="85"/>
        <v>2019</v>
      </c>
      <c r="S957">
        <f t="shared" si="86"/>
        <v>0</v>
      </c>
    </row>
    <row r="958" spans="1:19" x14ac:dyDescent="0.25">
      <c r="A958" s="1">
        <v>43703.152266820936</v>
      </c>
      <c r="B958" s="2" t="s">
        <v>2524</v>
      </c>
      <c r="C958" t="s">
        <v>210</v>
      </c>
      <c r="D958">
        <v>10</v>
      </c>
      <c r="E958">
        <f>IF(D958="", _xlfn.XLOOKUP(C958,'Median Quantity per product'!$D$4:$D$103,'Median Quantity per product'!$E$4:$E$103, "NA"),'Project Work - Data wrows'!D958)</f>
        <v>10</v>
      </c>
      <c r="F958">
        <v>264</v>
      </c>
      <c r="G958">
        <f>IF(F958="",_xlfn.XLOOKUP(C958,'Price Averages'!$D$4:$D$103,'Price Averages'!$E$4:$E$103, "FALSE"), F958)</f>
        <v>264</v>
      </c>
      <c r="H958" t="s">
        <v>32</v>
      </c>
      <c r="I958">
        <f>IF(H958="", _xlfn.XLOOKUP(C958, 'Cost Averages'!$D$4:$D$103,'Cost Averages'!$E$4:$E$103, "FALSE"),H958)</f>
        <v>88</v>
      </c>
      <c r="J958">
        <f t="shared" si="87"/>
        <v>2640</v>
      </c>
      <c r="K958">
        <f t="shared" si="88"/>
        <v>880</v>
      </c>
      <c r="L958">
        <f t="shared" si="89"/>
        <v>1760</v>
      </c>
      <c r="M958" s="2" t="s">
        <v>28</v>
      </c>
      <c r="N958" t="s">
        <v>245</v>
      </c>
      <c r="O958" t="s">
        <v>46</v>
      </c>
      <c r="P958" s="3">
        <v>13.918153610259502</v>
      </c>
      <c r="Q958" t="str">
        <f t="shared" si="84"/>
        <v>E</v>
      </c>
      <c r="R958">
        <f t="shared" si="85"/>
        <v>2019</v>
      </c>
      <c r="S958">
        <f t="shared" si="86"/>
        <v>0</v>
      </c>
    </row>
    <row r="959" spans="1:19" x14ac:dyDescent="0.25">
      <c r="A959" s="1">
        <v>43711.862383544591</v>
      </c>
      <c r="B959" s="2" t="s">
        <v>2017</v>
      </c>
      <c r="C959" t="s">
        <v>210</v>
      </c>
      <c r="D959">
        <v>11</v>
      </c>
      <c r="E959">
        <f>IF(D959="", _xlfn.XLOOKUP(C959,'Median Quantity per product'!$D$4:$D$103,'Median Quantity per product'!$E$4:$E$103, "NA"),'Project Work - Data wrows'!D959)</f>
        <v>11</v>
      </c>
      <c r="F959" t="s">
        <v>32</v>
      </c>
      <c r="G959">
        <f>IF(F959="",_xlfn.XLOOKUP(C959,'Price Averages'!$D$4:$D$103,'Price Averages'!$E$4:$E$103, "FALSE"), F959)</f>
        <v>264</v>
      </c>
      <c r="H959" t="s">
        <v>32</v>
      </c>
      <c r="I959">
        <f>IF(H959="", _xlfn.XLOOKUP(C959, 'Cost Averages'!$D$4:$D$103,'Cost Averages'!$E$4:$E$103, "FALSE"),H959)</f>
        <v>88</v>
      </c>
      <c r="J959">
        <f t="shared" si="87"/>
        <v>2904</v>
      </c>
      <c r="K959">
        <f t="shared" si="88"/>
        <v>968</v>
      </c>
      <c r="L959">
        <f t="shared" si="89"/>
        <v>1936</v>
      </c>
      <c r="M959" s="2" t="s">
        <v>28</v>
      </c>
      <c r="N959" t="s">
        <v>310</v>
      </c>
      <c r="O959" t="s">
        <v>25</v>
      </c>
      <c r="P959" s="3">
        <v>9.0350666811770921</v>
      </c>
      <c r="Q959" t="str">
        <f t="shared" si="84"/>
        <v>E</v>
      </c>
      <c r="R959">
        <f t="shared" si="85"/>
        <v>2019</v>
      </c>
      <c r="S959">
        <f t="shared" si="86"/>
        <v>0</v>
      </c>
    </row>
    <row r="960" spans="1:19" x14ac:dyDescent="0.25">
      <c r="A960" s="1">
        <v>43501.844653193402</v>
      </c>
      <c r="B960" s="2" t="s">
        <v>875</v>
      </c>
      <c r="C960" t="s">
        <v>210</v>
      </c>
      <c r="D960">
        <v>12</v>
      </c>
      <c r="E960">
        <f>IF(D960="", _xlfn.XLOOKUP(C960,'Median Quantity per product'!$D$4:$D$103,'Median Quantity per product'!$E$4:$E$103, "NA"),'Project Work - Data wrows'!D960)</f>
        <v>12</v>
      </c>
      <c r="F960">
        <v>264</v>
      </c>
      <c r="G960">
        <f>IF(F960="",_xlfn.XLOOKUP(C960,'Price Averages'!$D$4:$D$103,'Price Averages'!$E$4:$E$103, "FALSE"), F960)</f>
        <v>264</v>
      </c>
      <c r="H960" t="s">
        <v>32</v>
      </c>
      <c r="I960">
        <f>IF(H960="", _xlfn.XLOOKUP(C960, 'Cost Averages'!$D$4:$D$103,'Cost Averages'!$E$4:$E$103, "FALSE"),H960)</f>
        <v>88</v>
      </c>
      <c r="J960">
        <f t="shared" si="87"/>
        <v>3168</v>
      </c>
      <c r="K960">
        <f t="shared" si="88"/>
        <v>1056</v>
      </c>
      <c r="L960">
        <f t="shared" si="89"/>
        <v>2112</v>
      </c>
      <c r="M960" s="2" t="s">
        <v>28</v>
      </c>
      <c r="N960" t="s">
        <v>665</v>
      </c>
      <c r="O960" t="s">
        <v>46</v>
      </c>
      <c r="P960" s="3">
        <v>14.460020532456038</v>
      </c>
      <c r="Q960" t="str">
        <f t="shared" si="84"/>
        <v>E</v>
      </c>
      <c r="R960">
        <f t="shared" si="85"/>
        <v>2019</v>
      </c>
      <c r="S960">
        <f t="shared" si="86"/>
        <v>0</v>
      </c>
    </row>
    <row r="961" spans="1:19" x14ac:dyDescent="0.25">
      <c r="A961" s="1">
        <v>43680.99565577857</v>
      </c>
      <c r="B961" s="2" t="s">
        <v>2705</v>
      </c>
      <c r="C961" t="s">
        <v>210</v>
      </c>
      <c r="D961">
        <v>13</v>
      </c>
      <c r="E961">
        <f>IF(D961="", _xlfn.XLOOKUP(C961,'Median Quantity per product'!$D$4:$D$103,'Median Quantity per product'!$E$4:$E$103, "NA"),'Project Work - Data wrows'!D961)</f>
        <v>13</v>
      </c>
      <c r="F961" t="s">
        <v>32</v>
      </c>
      <c r="G961">
        <f>IF(F961="",_xlfn.XLOOKUP(C961,'Price Averages'!$D$4:$D$103,'Price Averages'!$E$4:$E$103, "FALSE"), F961)</f>
        <v>264</v>
      </c>
      <c r="H961">
        <v>88</v>
      </c>
      <c r="I961">
        <f>IF(H961="", _xlfn.XLOOKUP(C961, 'Cost Averages'!$D$4:$D$103,'Cost Averages'!$E$4:$E$103, "FALSE"),H961)</f>
        <v>88</v>
      </c>
      <c r="J961">
        <f t="shared" si="87"/>
        <v>3432</v>
      </c>
      <c r="K961">
        <f t="shared" si="88"/>
        <v>1144</v>
      </c>
      <c r="L961">
        <f t="shared" si="89"/>
        <v>2288</v>
      </c>
      <c r="M961" s="2" t="s">
        <v>28</v>
      </c>
      <c r="N961" t="s">
        <v>1077</v>
      </c>
      <c r="O961" t="s">
        <v>41</v>
      </c>
      <c r="P961" s="3">
        <v>10.818241047231139</v>
      </c>
      <c r="Q961" t="str">
        <f t="shared" si="84"/>
        <v>E</v>
      </c>
      <c r="R961">
        <f t="shared" si="85"/>
        <v>2019</v>
      </c>
      <c r="S961">
        <f t="shared" si="86"/>
        <v>0</v>
      </c>
    </row>
    <row r="962" spans="1:19" x14ac:dyDescent="0.25">
      <c r="A962" s="1">
        <v>43702.682936195117</v>
      </c>
      <c r="B962" s="2" t="s">
        <v>263</v>
      </c>
      <c r="C962" t="s">
        <v>210</v>
      </c>
      <c r="D962">
        <v>16</v>
      </c>
      <c r="E962">
        <f>IF(D962="", _xlfn.XLOOKUP(C962,'Median Quantity per product'!$D$4:$D$103,'Median Quantity per product'!$E$4:$E$103, "NA"),'Project Work - Data wrows'!D962)</f>
        <v>16</v>
      </c>
      <c r="F962">
        <v>264</v>
      </c>
      <c r="G962">
        <f>IF(F962="",_xlfn.XLOOKUP(C962,'Price Averages'!$D$4:$D$103,'Price Averages'!$E$4:$E$103, "FALSE"), F962)</f>
        <v>264</v>
      </c>
      <c r="H962">
        <v>88</v>
      </c>
      <c r="I962">
        <f>IF(H962="", _xlfn.XLOOKUP(C962, 'Cost Averages'!$D$4:$D$103,'Cost Averages'!$E$4:$E$103, "FALSE"),H962)</f>
        <v>88</v>
      </c>
      <c r="J962">
        <f t="shared" si="87"/>
        <v>4224</v>
      </c>
      <c r="K962">
        <f t="shared" si="88"/>
        <v>1408</v>
      </c>
      <c r="L962">
        <f t="shared" si="89"/>
        <v>2816</v>
      </c>
      <c r="M962" s="2" t="s">
        <v>44</v>
      </c>
      <c r="N962" t="s">
        <v>264</v>
      </c>
      <c r="O962" t="s">
        <v>41</v>
      </c>
      <c r="P962" s="3">
        <v>12.503632939408062</v>
      </c>
      <c r="Q962" t="str">
        <f t="shared" ref="Q962:Q1025" si="90">CHAR(64+(YEAR(A962)-2014))</f>
        <v>E</v>
      </c>
      <c r="R962">
        <f t="shared" ref="R962:R1025" si="91">YEAR(A962)</f>
        <v>2019</v>
      </c>
      <c r="S962">
        <f t="shared" ref="S962:S1025" si="92">IF(Q962=CHAR(64 + (YEAR(A962) - 2014)), 0, 1)</f>
        <v>0</v>
      </c>
    </row>
    <row r="963" spans="1:19" x14ac:dyDescent="0.25">
      <c r="A963" s="1">
        <v>43828.03194774811</v>
      </c>
      <c r="B963" s="2" t="s">
        <v>969</v>
      </c>
      <c r="C963" t="s">
        <v>210</v>
      </c>
      <c r="D963">
        <v>18</v>
      </c>
      <c r="E963">
        <f>IF(D963="", _xlfn.XLOOKUP(C963,'Median Quantity per product'!$D$4:$D$103,'Median Quantity per product'!$E$4:$E$103, "NA"),'Project Work - Data wrows'!D963)</f>
        <v>18</v>
      </c>
      <c r="F963">
        <v>264</v>
      </c>
      <c r="G963">
        <f>IF(F963="",_xlfn.XLOOKUP(C963,'Price Averages'!$D$4:$D$103,'Price Averages'!$E$4:$E$103, "FALSE"), F963)</f>
        <v>264</v>
      </c>
      <c r="H963">
        <v>88</v>
      </c>
      <c r="I963">
        <f>IF(H963="", _xlfn.XLOOKUP(C963, 'Cost Averages'!$D$4:$D$103,'Cost Averages'!$E$4:$E$103, "FALSE"),H963)</f>
        <v>88</v>
      </c>
      <c r="J963">
        <f t="shared" ref="J963:J1026" si="93">E963*G963</f>
        <v>4752</v>
      </c>
      <c r="K963">
        <f t="shared" ref="K963:K1026" si="94">E963*I963</f>
        <v>1584</v>
      </c>
      <c r="L963">
        <f t="shared" ref="L963:L1026" si="95">J963-K963</f>
        <v>3168</v>
      </c>
      <c r="M963" s="2" t="s">
        <v>44</v>
      </c>
      <c r="N963" t="s">
        <v>123</v>
      </c>
      <c r="O963" t="s">
        <v>25</v>
      </c>
      <c r="P963" s="3">
        <v>12.844063202784817</v>
      </c>
      <c r="Q963" t="str">
        <f t="shared" si="90"/>
        <v>E</v>
      </c>
      <c r="R963">
        <f t="shared" si="91"/>
        <v>2019</v>
      </c>
      <c r="S963">
        <f t="shared" si="92"/>
        <v>0</v>
      </c>
    </row>
    <row r="964" spans="1:19" x14ac:dyDescent="0.25">
      <c r="A964" s="1">
        <v>43728.943767785786</v>
      </c>
      <c r="B964" s="2" t="s">
        <v>419</v>
      </c>
      <c r="C964" t="s">
        <v>210</v>
      </c>
      <c r="D964">
        <v>19</v>
      </c>
      <c r="E964">
        <f>IF(D964="", _xlfn.XLOOKUP(C964,'Median Quantity per product'!$D$4:$D$103,'Median Quantity per product'!$E$4:$E$103, "NA"),'Project Work - Data wrows'!D964)</f>
        <v>19</v>
      </c>
      <c r="F964">
        <v>264</v>
      </c>
      <c r="G964">
        <f>IF(F964="",_xlfn.XLOOKUP(C964,'Price Averages'!$D$4:$D$103,'Price Averages'!$E$4:$E$103, "FALSE"), F964)</f>
        <v>264</v>
      </c>
      <c r="H964">
        <v>88</v>
      </c>
      <c r="I964">
        <f>IF(H964="", _xlfn.XLOOKUP(C964, 'Cost Averages'!$D$4:$D$103,'Cost Averages'!$E$4:$E$103, "FALSE"),H964)</f>
        <v>88</v>
      </c>
      <c r="J964">
        <f t="shared" si="93"/>
        <v>5016</v>
      </c>
      <c r="K964">
        <f t="shared" si="94"/>
        <v>1672</v>
      </c>
      <c r="L964">
        <f t="shared" si="95"/>
        <v>3344</v>
      </c>
      <c r="M964" s="2" t="s">
        <v>28</v>
      </c>
      <c r="N964" t="s">
        <v>379</v>
      </c>
      <c r="O964" t="s">
        <v>78</v>
      </c>
      <c r="P964" s="3">
        <v>15.60430546146185</v>
      </c>
      <c r="Q964" t="str">
        <f t="shared" si="90"/>
        <v>E</v>
      </c>
      <c r="R964">
        <f t="shared" si="91"/>
        <v>2019</v>
      </c>
      <c r="S964">
        <f t="shared" si="92"/>
        <v>0</v>
      </c>
    </row>
    <row r="965" spans="1:19" x14ac:dyDescent="0.25">
      <c r="A965" s="1">
        <v>43737.037623213466</v>
      </c>
      <c r="B965" s="2" t="s">
        <v>1640</v>
      </c>
      <c r="C965" t="s">
        <v>210</v>
      </c>
      <c r="D965">
        <v>20</v>
      </c>
      <c r="E965">
        <f>IF(D965="", _xlfn.XLOOKUP(C965,'Median Quantity per product'!$D$4:$D$103,'Median Quantity per product'!$E$4:$E$103, "NA"),'Project Work - Data wrows'!D965)</f>
        <v>20</v>
      </c>
      <c r="F965" t="s">
        <v>32</v>
      </c>
      <c r="G965">
        <f>IF(F965="",_xlfn.XLOOKUP(C965,'Price Averages'!$D$4:$D$103,'Price Averages'!$E$4:$E$103, "FALSE"), F965)</f>
        <v>264</v>
      </c>
      <c r="H965">
        <v>88</v>
      </c>
      <c r="I965">
        <f>IF(H965="", _xlfn.XLOOKUP(C965, 'Cost Averages'!$D$4:$D$103,'Cost Averages'!$E$4:$E$103, "FALSE"),H965)</f>
        <v>88</v>
      </c>
      <c r="J965">
        <f t="shared" si="93"/>
        <v>5280</v>
      </c>
      <c r="K965">
        <f t="shared" si="94"/>
        <v>1760</v>
      </c>
      <c r="L965">
        <f t="shared" si="95"/>
        <v>3520</v>
      </c>
      <c r="M965" s="2" t="s">
        <v>28</v>
      </c>
      <c r="N965" t="s">
        <v>778</v>
      </c>
      <c r="O965" t="s">
        <v>78</v>
      </c>
      <c r="P965" s="3">
        <v>13.095446915421235</v>
      </c>
      <c r="Q965" t="str">
        <f t="shared" si="90"/>
        <v>E</v>
      </c>
      <c r="R965">
        <f t="shared" si="91"/>
        <v>2019</v>
      </c>
      <c r="S965">
        <f t="shared" si="92"/>
        <v>0</v>
      </c>
    </row>
    <row r="966" spans="1:19" x14ac:dyDescent="0.25">
      <c r="A966" s="1">
        <v>43819.707195689283</v>
      </c>
      <c r="B966" s="2" t="s">
        <v>824</v>
      </c>
      <c r="C966" t="s">
        <v>185</v>
      </c>
      <c r="D966">
        <v>4</v>
      </c>
      <c r="E966">
        <f>IF(D966="", _xlfn.XLOOKUP(C966,'Median Quantity per product'!$D$4:$D$103,'Median Quantity per product'!$E$4:$E$103, "NA"),'Project Work - Data wrows'!D966)</f>
        <v>4</v>
      </c>
      <c r="F966" t="s">
        <v>32</v>
      </c>
      <c r="G966">
        <f>IF(F966="",_xlfn.XLOOKUP(C966,'Price Averages'!$D$4:$D$103,'Price Averages'!$E$4:$E$103, "FALSE"), F966)</f>
        <v>348</v>
      </c>
      <c r="H966">
        <v>87</v>
      </c>
      <c r="I966">
        <f>IF(H966="", _xlfn.XLOOKUP(C966, 'Cost Averages'!$D$4:$D$103,'Cost Averages'!$E$4:$E$103, "FALSE"),H966)</f>
        <v>87</v>
      </c>
      <c r="J966">
        <f t="shared" si="93"/>
        <v>1392</v>
      </c>
      <c r="K966">
        <f t="shared" si="94"/>
        <v>348</v>
      </c>
      <c r="L966">
        <f t="shared" si="95"/>
        <v>1044</v>
      </c>
      <c r="M966" s="2" t="s">
        <v>44</v>
      </c>
      <c r="N966" t="s">
        <v>222</v>
      </c>
      <c r="O966" t="s">
        <v>34</v>
      </c>
      <c r="P966" s="3">
        <v>12.172922939334034</v>
      </c>
      <c r="Q966" t="str">
        <f t="shared" si="90"/>
        <v>E</v>
      </c>
      <c r="R966">
        <f t="shared" si="91"/>
        <v>2019</v>
      </c>
      <c r="S966">
        <f t="shared" si="92"/>
        <v>0</v>
      </c>
    </row>
    <row r="967" spans="1:19" x14ac:dyDescent="0.25">
      <c r="A967" s="1">
        <v>43610.074381445476</v>
      </c>
      <c r="B967" s="2" t="s">
        <v>2545</v>
      </c>
      <c r="C967" t="s">
        <v>185</v>
      </c>
      <c r="D967">
        <v>6</v>
      </c>
      <c r="E967">
        <f>IF(D967="", _xlfn.XLOOKUP(C967,'Median Quantity per product'!$D$4:$D$103,'Median Quantity per product'!$E$4:$E$103, "NA"),'Project Work - Data wrows'!D967)</f>
        <v>6</v>
      </c>
      <c r="F967">
        <v>348</v>
      </c>
      <c r="G967">
        <f>IF(F967="",_xlfn.XLOOKUP(C967,'Price Averages'!$D$4:$D$103,'Price Averages'!$E$4:$E$103, "FALSE"), F967)</f>
        <v>348</v>
      </c>
      <c r="H967">
        <v>87</v>
      </c>
      <c r="I967">
        <f>IF(H967="", _xlfn.XLOOKUP(C967, 'Cost Averages'!$D$4:$D$103,'Cost Averages'!$E$4:$E$103, "FALSE"),H967)</f>
        <v>87</v>
      </c>
      <c r="J967">
        <f t="shared" si="93"/>
        <v>2088</v>
      </c>
      <c r="K967">
        <f t="shared" si="94"/>
        <v>522</v>
      </c>
      <c r="L967">
        <f t="shared" si="95"/>
        <v>1566</v>
      </c>
      <c r="M967" s="2" t="s">
        <v>44</v>
      </c>
      <c r="N967" t="s">
        <v>335</v>
      </c>
      <c r="O967" t="s">
        <v>34</v>
      </c>
      <c r="P967" s="3">
        <v>9.8928038181361391</v>
      </c>
      <c r="Q967" t="str">
        <f t="shared" si="90"/>
        <v>E</v>
      </c>
      <c r="R967">
        <f t="shared" si="91"/>
        <v>2019</v>
      </c>
      <c r="S967">
        <f t="shared" si="92"/>
        <v>0</v>
      </c>
    </row>
    <row r="968" spans="1:19" x14ac:dyDescent="0.25">
      <c r="A968" s="1">
        <v>43474.698311987668</v>
      </c>
      <c r="B968" s="2" t="s">
        <v>1480</v>
      </c>
      <c r="C968" t="s">
        <v>185</v>
      </c>
      <c r="D968">
        <v>10</v>
      </c>
      <c r="E968">
        <f>IF(D968="", _xlfn.XLOOKUP(C968,'Median Quantity per product'!$D$4:$D$103,'Median Quantity per product'!$E$4:$E$103, "NA"),'Project Work - Data wrows'!D968)</f>
        <v>10</v>
      </c>
      <c r="F968" t="s">
        <v>32</v>
      </c>
      <c r="G968">
        <f>IF(F968="",_xlfn.XLOOKUP(C968,'Price Averages'!$D$4:$D$103,'Price Averages'!$E$4:$E$103, "FALSE"), F968)</f>
        <v>348</v>
      </c>
      <c r="H968">
        <v>87</v>
      </c>
      <c r="I968">
        <f>IF(H968="", _xlfn.XLOOKUP(C968, 'Cost Averages'!$D$4:$D$103,'Cost Averages'!$E$4:$E$103, "FALSE"),H968)</f>
        <v>87</v>
      </c>
      <c r="J968">
        <f t="shared" si="93"/>
        <v>3480</v>
      </c>
      <c r="K968">
        <f t="shared" si="94"/>
        <v>870</v>
      </c>
      <c r="L968">
        <f t="shared" si="95"/>
        <v>2610</v>
      </c>
      <c r="M968" s="2" t="s">
        <v>28</v>
      </c>
      <c r="N968" t="s">
        <v>487</v>
      </c>
      <c r="O968" t="s">
        <v>56</v>
      </c>
      <c r="P968" s="3">
        <v>8.8878868765808274</v>
      </c>
      <c r="Q968" t="str">
        <f t="shared" si="90"/>
        <v>E</v>
      </c>
      <c r="R968">
        <f t="shared" si="91"/>
        <v>2019</v>
      </c>
      <c r="S968">
        <f t="shared" si="92"/>
        <v>0</v>
      </c>
    </row>
    <row r="969" spans="1:19" x14ac:dyDescent="0.25">
      <c r="A969" s="1">
        <v>43578.569671969759</v>
      </c>
      <c r="B969" s="2" t="s">
        <v>2660</v>
      </c>
      <c r="C969" t="s">
        <v>185</v>
      </c>
      <c r="D969">
        <v>12</v>
      </c>
      <c r="E969">
        <f>IF(D969="", _xlfn.XLOOKUP(C969,'Median Quantity per product'!$D$4:$D$103,'Median Quantity per product'!$E$4:$E$103, "NA"),'Project Work - Data wrows'!D969)</f>
        <v>12</v>
      </c>
      <c r="F969">
        <v>348</v>
      </c>
      <c r="G969">
        <f>IF(F969="",_xlfn.XLOOKUP(C969,'Price Averages'!$D$4:$D$103,'Price Averages'!$E$4:$E$103, "FALSE"), F969)</f>
        <v>348</v>
      </c>
      <c r="H969">
        <v>87</v>
      </c>
      <c r="I969">
        <f>IF(H969="", _xlfn.XLOOKUP(C969, 'Cost Averages'!$D$4:$D$103,'Cost Averages'!$E$4:$E$103, "FALSE"),H969)</f>
        <v>87</v>
      </c>
      <c r="J969">
        <f t="shared" si="93"/>
        <v>4176</v>
      </c>
      <c r="K969">
        <f t="shared" si="94"/>
        <v>1044</v>
      </c>
      <c r="L969">
        <f t="shared" si="95"/>
        <v>3132</v>
      </c>
      <c r="M969" s="2" t="s">
        <v>44</v>
      </c>
      <c r="N969" t="s">
        <v>447</v>
      </c>
      <c r="O969" t="s">
        <v>46</v>
      </c>
      <c r="P969" s="3">
        <v>13.574227261506472</v>
      </c>
      <c r="Q969" t="str">
        <f t="shared" si="90"/>
        <v>E</v>
      </c>
      <c r="R969">
        <f t="shared" si="91"/>
        <v>2019</v>
      </c>
      <c r="S969">
        <f t="shared" si="92"/>
        <v>0</v>
      </c>
    </row>
    <row r="970" spans="1:19" x14ac:dyDescent="0.25">
      <c r="A970" s="1">
        <v>43607.132114018968</v>
      </c>
      <c r="B970" s="2" t="s">
        <v>3180</v>
      </c>
      <c r="C970" t="s">
        <v>185</v>
      </c>
      <c r="D970">
        <v>14</v>
      </c>
      <c r="E970">
        <f>IF(D970="", _xlfn.XLOOKUP(C970,'Median Quantity per product'!$D$4:$D$103,'Median Quantity per product'!$E$4:$E$103, "NA"),'Project Work - Data wrows'!D970)</f>
        <v>14</v>
      </c>
      <c r="F970" t="s">
        <v>32</v>
      </c>
      <c r="G970">
        <f>IF(F970="",_xlfn.XLOOKUP(C970,'Price Averages'!$D$4:$D$103,'Price Averages'!$E$4:$E$103, "FALSE"), F970)</f>
        <v>348</v>
      </c>
      <c r="H970">
        <v>87</v>
      </c>
      <c r="I970">
        <f>IF(H970="", _xlfn.XLOOKUP(C970, 'Cost Averages'!$D$4:$D$103,'Cost Averages'!$E$4:$E$103, "FALSE"),H970)</f>
        <v>87</v>
      </c>
      <c r="J970">
        <f t="shared" si="93"/>
        <v>4872</v>
      </c>
      <c r="K970">
        <f t="shared" si="94"/>
        <v>1218</v>
      </c>
      <c r="L970">
        <f t="shared" si="95"/>
        <v>3654</v>
      </c>
      <c r="M970" s="2" t="s">
        <v>28</v>
      </c>
      <c r="N970" t="s">
        <v>534</v>
      </c>
      <c r="O970" t="s">
        <v>50</v>
      </c>
      <c r="P970" s="3">
        <v>13.929237493388955</v>
      </c>
      <c r="Q970" t="str">
        <f t="shared" si="90"/>
        <v>E</v>
      </c>
      <c r="R970">
        <f t="shared" si="91"/>
        <v>2019</v>
      </c>
      <c r="S970">
        <f t="shared" si="92"/>
        <v>0</v>
      </c>
    </row>
    <row r="971" spans="1:19" x14ac:dyDescent="0.25">
      <c r="A971" s="1">
        <v>43747.209331039332</v>
      </c>
      <c r="B971" s="2" t="s">
        <v>3160</v>
      </c>
      <c r="C971" t="s">
        <v>185</v>
      </c>
      <c r="D971">
        <v>16</v>
      </c>
      <c r="E971">
        <f>IF(D971="", _xlfn.XLOOKUP(C971,'Median Quantity per product'!$D$4:$D$103,'Median Quantity per product'!$E$4:$E$103, "NA"),'Project Work - Data wrows'!D971)</f>
        <v>16</v>
      </c>
      <c r="F971" t="s">
        <v>32</v>
      </c>
      <c r="G971">
        <f>IF(F971="",_xlfn.XLOOKUP(C971,'Price Averages'!$D$4:$D$103,'Price Averages'!$E$4:$E$103, "FALSE"), F971)</f>
        <v>348</v>
      </c>
      <c r="H971">
        <v>87</v>
      </c>
      <c r="I971">
        <f>IF(H971="", _xlfn.XLOOKUP(C971, 'Cost Averages'!$D$4:$D$103,'Cost Averages'!$E$4:$E$103, "FALSE"),H971)</f>
        <v>87</v>
      </c>
      <c r="J971">
        <f t="shared" si="93"/>
        <v>5568</v>
      </c>
      <c r="K971">
        <f t="shared" si="94"/>
        <v>1392</v>
      </c>
      <c r="L971">
        <f t="shared" si="95"/>
        <v>4176</v>
      </c>
      <c r="M971" s="2" t="s">
        <v>44</v>
      </c>
      <c r="N971" t="s">
        <v>1034</v>
      </c>
      <c r="O971" t="s">
        <v>50</v>
      </c>
      <c r="P971" s="3">
        <v>10.588336269016523</v>
      </c>
      <c r="Q971" t="str">
        <f t="shared" si="90"/>
        <v>E</v>
      </c>
      <c r="R971">
        <f t="shared" si="91"/>
        <v>2019</v>
      </c>
      <c r="S971">
        <f t="shared" si="92"/>
        <v>0</v>
      </c>
    </row>
    <row r="972" spans="1:19" x14ac:dyDescent="0.25">
      <c r="A972" s="1">
        <v>43494.508400351617</v>
      </c>
      <c r="B972" s="2" t="s">
        <v>318</v>
      </c>
      <c r="C972" t="s">
        <v>185</v>
      </c>
      <c r="D972">
        <v>17</v>
      </c>
      <c r="E972">
        <f>IF(D972="", _xlfn.XLOOKUP(C972,'Median Quantity per product'!$D$4:$D$103,'Median Quantity per product'!$E$4:$E$103, "NA"),'Project Work - Data wrows'!D972)</f>
        <v>17</v>
      </c>
      <c r="F972">
        <v>348</v>
      </c>
      <c r="G972">
        <f>IF(F972="",_xlfn.XLOOKUP(C972,'Price Averages'!$D$4:$D$103,'Price Averages'!$E$4:$E$103, "FALSE"), F972)</f>
        <v>348</v>
      </c>
      <c r="H972">
        <v>87</v>
      </c>
      <c r="I972">
        <f>IF(H972="", _xlfn.XLOOKUP(C972, 'Cost Averages'!$D$4:$D$103,'Cost Averages'!$E$4:$E$103, "FALSE"),H972)</f>
        <v>87</v>
      </c>
      <c r="J972">
        <f t="shared" si="93"/>
        <v>5916</v>
      </c>
      <c r="K972">
        <f t="shared" si="94"/>
        <v>1479</v>
      </c>
      <c r="L972">
        <f t="shared" si="95"/>
        <v>4437</v>
      </c>
      <c r="M972" s="2" t="s">
        <v>28</v>
      </c>
      <c r="N972" t="s">
        <v>699</v>
      </c>
      <c r="O972" t="s">
        <v>41</v>
      </c>
      <c r="P972" s="3">
        <v>11.779256317174871</v>
      </c>
      <c r="Q972" t="str">
        <f t="shared" si="90"/>
        <v>E</v>
      </c>
      <c r="R972">
        <f t="shared" si="91"/>
        <v>2019</v>
      </c>
      <c r="S972">
        <f t="shared" si="92"/>
        <v>0</v>
      </c>
    </row>
    <row r="973" spans="1:19" x14ac:dyDescent="0.25">
      <c r="A973" s="1">
        <v>43825.276798013409</v>
      </c>
      <c r="B973" s="2" t="s">
        <v>1941</v>
      </c>
      <c r="C973" t="s">
        <v>185</v>
      </c>
      <c r="D973">
        <v>19</v>
      </c>
      <c r="E973">
        <f>IF(D973="", _xlfn.XLOOKUP(C973,'Median Quantity per product'!$D$4:$D$103,'Median Quantity per product'!$E$4:$E$103, "NA"),'Project Work - Data wrows'!D973)</f>
        <v>19</v>
      </c>
      <c r="F973">
        <v>348</v>
      </c>
      <c r="G973">
        <f>IF(F973="",_xlfn.XLOOKUP(C973,'Price Averages'!$D$4:$D$103,'Price Averages'!$E$4:$E$103, "FALSE"), F973)</f>
        <v>348</v>
      </c>
      <c r="H973">
        <v>87</v>
      </c>
      <c r="I973">
        <f>IF(H973="", _xlfn.XLOOKUP(C973, 'Cost Averages'!$D$4:$D$103,'Cost Averages'!$E$4:$E$103, "FALSE"),H973)</f>
        <v>87</v>
      </c>
      <c r="J973">
        <f t="shared" si="93"/>
        <v>6612</v>
      </c>
      <c r="K973">
        <f t="shared" si="94"/>
        <v>1653</v>
      </c>
      <c r="L973">
        <f t="shared" si="95"/>
        <v>4959</v>
      </c>
      <c r="M973" s="2" t="s">
        <v>28</v>
      </c>
      <c r="N973" t="s">
        <v>1004</v>
      </c>
      <c r="O973" t="s">
        <v>25</v>
      </c>
      <c r="P973" s="3">
        <v>14.538471643780088</v>
      </c>
      <c r="Q973" t="str">
        <f t="shared" si="90"/>
        <v>E</v>
      </c>
      <c r="R973">
        <f t="shared" si="91"/>
        <v>2019</v>
      </c>
      <c r="S973">
        <f t="shared" si="92"/>
        <v>0</v>
      </c>
    </row>
    <row r="974" spans="1:19" x14ac:dyDescent="0.25">
      <c r="A974" s="1">
        <v>43512.774737101216</v>
      </c>
      <c r="B974" s="2" t="s">
        <v>1896</v>
      </c>
      <c r="C974" t="s">
        <v>530</v>
      </c>
      <c r="D974">
        <v>2</v>
      </c>
      <c r="E974">
        <f>IF(D974="", _xlfn.XLOOKUP(C974,'Median Quantity per product'!$D$4:$D$103,'Median Quantity per product'!$E$4:$E$103, "NA"),'Project Work - Data wrows'!D974)</f>
        <v>2</v>
      </c>
      <c r="F974">
        <v>261</v>
      </c>
      <c r="G974">
        <f>IF(F974="",_xlfn.XLOOKUP(C974,'Price Averages'!$D$4:$D$103,'Price Averages'!$E$4:$E$103, "FALSE"), F974)</f>
        <v>261</v>
      </c>
      <c r="H974">
        <v>87</v>
      </c>
      <c r="I974">
        <f>IF(H974="", _xlfn.XLOOKUP(C974, 'Cost Averages'!$D$4:$D$103,'Cost Averages'!$E$4:$E$103, "FALSE"),H974)</f>
        <v>87</v>
      </c>
      <c r="J974">
        <f t="shared" si="93"/>
        <v>522</v>
      </c>
      <c r="K974">
        <f t="shared" si="94"/>
        <v>174</v>
      </c>
      <c r="L974">
        <f t="shared" si="95"/>
        <v>348</v>
      </c>
      <c r="M974" s="2" t="s">
        <v>28</v>
      </c>
      <c r="N974" t="s">
        <v>960</v>
      </c>
      <c r="O974" t="s">
        <v>34</v>
      </c>
      <c r="P974" s="3">
        <v>11.961761925704458</v>
      </c>
      <c r="Q974" t="str">
        <f t="shared" si="90"/>
        <v>E</v>
      </c>
      <c r="R974">
        <f t="shared" si="91"/>
        <v>2019</v>
      </c>
      <c r="S974">
        <f t="shared" si="92"/>
        <v>0</v>
      </c>
    </row>
    <row r="975" spans="1:19" x14ac:dyDescent="0.25">
      <c r="A975" s="1">
        <v>43480.167308778684</v>
      </c>
      <c r="B975" s="2" t="s">
        <v>992</v>
      </c>
      <c r="C975" t="s">
        <v>530</v>
      </c>
      <c r="D975">
        <v>5</v>
      </c>
      <c r="E975">
        <f>IF(D975="", _xlfn.XLOOKUP(C975,'Median Quantity per product'!$D$4:$D$103,'Median Quantity per product'!$E$4:$E$103, "NA"),'Project Work - Data wrows'!D975)</f>
        <v>5</v>
      </c>
      <c r="F975">
        <v>261</v>
      </c>
      <c r="G975">
        <f>IF(F975="",_xlfn.XLOOKUP(C975,'Price Averages'!$D$4:$D$103,'Price Averages'!$E$4:$E$103, "FALSE"), F975)</f>
        <v>261</v>
      </c>
      <c r="H975">
        <v>87</v>
      </c>
      <c r="I975">
        <f>IF(H975="", _xlfn.XLOOKUP(C975, 'Cost Averages'!$D$4:$D$103,'Cost Averages'!$E$4:$E$103, "FALSE"),H975)</f>
        <v>87</v>
      </c>
      <c r="J975">
        <f t="shared" si="93"/>
        <v>1305</v>
      </c>
      <c r="K975">
        <f t="shared" si="94"/>
        <v>435</v>
      </c>
      <c r="L975">
        <f t="shared" si="95"/>
        <v>870</v>
      </c>
      <c r="M975" s="2" t="s">
        <v>28</v>
      </c>
      <c r="N975" t="s">
        <v>376</v>
      </c>
      <c r="O975" t="s">
        <v>25</v>
      </c>
      <c r="P975" s="3">
        <v>11.687634894637348</v>
      </c>
      <c r="Q975" t="str">
        <f t="shared" si="90"/>
        <v>E</v>
      </c>
      <c r="R975">
        <f t="shared" si="91"/>
        <v>2019</v>
      </c>
      <c r="S975">
        <f t="shared" si="92"/>
        <v>0</v>
      </c>
    </row>
    <row r="976" spans="1:19" x14ac:dyDescent="0.25">
      <c r="A976" s="1">
        <v>43702.715902881595</v>
      </c>
      <c r="B976" s="2" t="s">
        <v>2941</v>
      </c>
      <c r="C976" t="s">
        <v>530</v>
      </c>
      <c r="D976">
        <v>8</v>
      </c>
      <c r="E976">
        <f>IF(D976="", _xlfn.XLOOKUP(C976,'Median Quantity per product'!$D$4:$D$103,'Median Quantity per product'!$E$4:$E$103, "NA"),'Project Work - Data wrows'!D976)</f>
        <v>8</v>
      </c>
      <c r="F976">
        <v>261</v>
      </c>
      <c r="G976">
        <f>IF(F976="",_xlfn.XLOOKUP(C976,'Price Averages'!$D$4:$D$103,'Price Averages'!$E$4:$E$103, "FALSE"), F976)</f>
        <v>261</v>
      </c>
      <c r="H976">
        <v>87</v>
      </c>
      <c r="I976">
        <f>IF(H976="", _xlfn.XLOOKUP(C976, 'Cost Averages'!$D$4:$D$103,'Cost Averages'!$E$4:$E$103, "FALSE"),H976)</f>
        <v>87</v>
      </c>
      <c r="J976">
        <f t="shared" si="93"/>
        <v>2088</v>
      </c>
      <c r="K976">
        <f t="shared" si="94"/>
        <v>696</v>
      </c>
      <c r="L976">
        <f t="shared" si="95"/>
        <v>1392</v>
      </c>
      <c r="M976" s="2" t="s">
        <v>28</v>
      </c>
      <c r="N976" t="s">
        <v>353</v>
      </c>
      <c r="O976" t="s">
        <v>56</v>
      </c>
      <c r="P976" s="3">
        <v>13.092530646074781</v>
      </c>
      <c r="Q976" t="str">
        <f t="shared" si="90"/>
        <v>E</v>
      </c>
      <c r="R976">
        <f t="shared" si="91"/>
        <v>2019</v>
      </c>
      <c r="S976">
        <f t="shared" si="92"/>
        <v>0</v>
      </c>
    </row>
    <row r="977" spans="1:19" x14ac:dyDescent="0.25">
      <c r="A977" s="1">
        <v>43828.404570517101</v>
      </c>
      <c r="B977" s="2" t="s">
        <v>1048</v>
      </c>
      <c r="C977" t="s">
        <v>530</v>
      </c>
      <c r="D977">
        <v>14</v>
      </c>
      <c r="E977">
        <f>IF(D977="", _xlfn.XLOOKUP(C977,'Median Quantity per product'!$D$4:$D$103,'Median Quantity per product'!$E$4:$E$103, "NA"),'Project Work - Data wrows'!D977)</f>
        <v>14</v>
      </c>
      <c r="F977">
        <v>261</v>
      </c>
      <c r="G977">
        <f>IF(F977="",_xlfn.XLOOKUP(C977,'Price Averages'!$D$4:$D$103,'Price Averages'!$E$4:$E$103, "FALSE"), F977)</f>
        <v>261</v>
      </c>
      <c r="H977">
        <v>87</v>
      </c>
      <c r="I977">
        <f>IF(H977="", _xlfn.XLOOKUP(C977, 'Cost Averages'!$D$4:$D$103,'Cost Averages'!$E$4:$E$103, "FALSE"),H977)</f>
        <v>87</v>
      </c>
      <c r="J977">
        <f t="shared" si="93"/>
        <v>3654</v>
      </c>
      <c r="K977">
        <f t="shared" si="94"/>
        <v>1218</v>
      </c>
      <c r="L977">
        <f t="shared" si="95"/>
        <v>2436</v>
      </c>
      <c r="M977" s="2" t="s">
        <v>28</v>
      </c>
      <c r="N977" t="s">
        <v>120</v>
      </c>
      <c r="O977" t="s">
        <v>34</v>
      </c>
      <c r="P977" s="3">
        <v>15.487214309603928</v>
      </c>
      <c r="Q977" t="str">
        <f t="shared" si="90"/>
        <v>E</v>
      </c>
      <c r="R977">
        <f t="shared" si="91"/>
        <v>2019</v>
      </c>
      <c r="S977">
        <f t="shared" si="92"/>
        <v>0</v>
      </c>
    </row>
    <row r="978" spans="1:19" x14ac:dyDescent="0.25">
      <c r="A978" s="1">
        <v>43670.775687642112</v>
      </c>
      <c r="B978" s="2" t="s">
        <v>1428</v>
      </c>
      <c r="C978" t="s">
        <v>530</v>
      </c>
      <c r="D978">
        <v>15</v>
      </c>
      <c r="E978">
        <f>IF(D978="", _xlfn.XLOOKUP(C978,'Median Quantity per product'!$D$4:$D$103,'Median Quantity per product'!$E$4:$E$103, "NA"),'Project Work - Data wrows'!D978)</f>
        <v>15</v>
      </c>
      <c r="F978" t="s">
        <v>32</v>
      </c>
      <c r="G978">
        <f>IF(F978="",_xlfn.XLOOKUP(C978,'Price Averages'!$D$4:$D$103,'Price Averages'!$E$4:$E$103, "FALSE"), F978)</f>
        <v>261</v>
      </c>
      <c r="H978">
        <v>87</v>
      </c>
      <c r="I978">
        <f>IF(H978="", _xlfn.XLOOKUP(C978, 'Cost Averages'!$D$4:$D$103,'Cost Averages'!$E$4:$E$103, "FALSE"),H978)</f>
        <v>87</v>
      </c>
      <c r="J978">
        <f t="shared" si="93"/>
        <v>3915</v>
      </c>
      <c r="K978">
        <f t="shared" si="94"/>
        <v>1305</v>
      </c>
      <c r="L978">
        <f t="shared" si="95"/>
        <v>2610</v>
      </c>
      <c r="M978" s="2" t="s">
        <v>44</v>
      </c>
      <c r="N978" t="s">
        <v>1149</v>
      </c>
      <c r="O978" t="s">
        <v>34</v>
      </c>
      <c r="P978" s="3">
        <v>10.517826055804084</v>
      </c>
      <c r="Q978" t="str">
        <f t="shared" si="90"/>
        <v>E</v>
      </c>
      <c r="R978">
        <f t="shared" si="91"/>
        <v>2019</v>
      </c>
      <c r="S978">
        <f t="shared" si="92"/>
        <v>0</v>
      </c>
    </row>
    <row r="979" spans="1:19" x14ac:dyDescent="0.25">
      <c r="A979" s="1">
        <v>43716.782558240026</v>
      </c>
      <c r="B979" s="2" t="s">
        <v>2925</v>
      </c>
      <c r="C979" t="s">
        <v>530</v>
      </c>
      <c r="D979">
        <v>19</v>
      </c>
      <c r="E979">
        <f>IF(D979="", _xlfn.XLOOKUP(C979,'Median Quantity per product'!$D$4:$D$103,'Median Quantity per product'!$E$4:$E$103, "NA"),'Project Work - Data wrows'!D979)</f>
        <v>19</v>
      </c>
      <c r="F979">
        <v>261</v>
      </c>
      <c r="G979">
        <f>IF(F979="",_xlfn.XLOOKUP(C979,'Price Averages'!$D$4:$D$103,'Price Averages'!$E$4:$E$103, "FALSE"), F979)</f>
        <v>261</v>
      </c>
      <c r="H979">
        <v>87</v>
      </c>
      <c r="I979">
        <f>IF(H979="", _xlfn.XLOOKUP(C979, 'Cost Averages'!$D$4:$D$103,'Cost Averages'!$E$4:$E$103, "FALSE"),H979)</f>
        <v>87</v>
      </c>
      <c r="J979">
        <f t="shared" si="93"/>
        <v>4959</v>
      </c>
      <c r="K979">
        <f t="shared" si="94"/>
        <v>1653</v>
      </c>
      <c r="L979">
        <f t="shared" si="95"/>
        <v>3306</v>
      </c>
      <c r="M979" s="2" t="s">
        <v>28</v>
      </c>
      <c r="N979" t="s">
        <v>393</v>
      </c>
      <c r="O979" t="s">
        <v>50</v>
      </c>
      <c r="P979" s="3">
        <v>11.394777319422785</v>
      </c>
      <c r="Q979" t="str">
        <f t="shared" si="90"/>
        <v>E</v>
      </c>
      <c r="R979">
        <f t="shared" si="91"/>
        <v>2019</v>
      </c>
      <c r="S979">
        <f t="shared" si="92"/>
        <v>0</v>
      </c>
    </row>
    <row r="980" spans="1:19" x14ac:dyDescent="0.25">
      <c r="A980" s="1">
        <v>43689.111534655509</v>
      </c>
      <c r="B980" s="2" t="s">
        <v>1556</v>
      </c>
      <c r="C980" t="s">
        <v>530</v>
      </c>
      <c r="D980">
        <v>20</v>
      </c>
      <c r="E980">
        <f>IF(D980="", _xlfn.XLOOKUP(C980,'Median Quantity per product'!$D$4:$D$103,'Median Quantity per product'!$E$4:$E$103, "NA"),'Project Work - Data wrows'!D980)</f>
        <v>20</v>
      </c>
      <c r="F980">
        <v>261</v>
      </c>
      <c r="G980">
        <f>IF(F980="",_xlfn.XLOOKUP(C980,'Price Averages'!$D$4:$D$103,'Price Averages'!$E$4:$E$103, "FALSE"), F980)</f>
        <v>261</v>
      </c>
      <c r="H980">
        <v>87</v>
      </c>
      <c r="I980">
        <f>IF(H980="", _xlfn.XLOOKUP(C980, 'Cost Averages'!$D$4:$D$103,'Cost Averages'!$E$4:$E$103, "FALSE"),H980)</f>
        <v>87</v>
      </c>
      <c r="J980">
        <f t="shared" si="93"/>
        <v>5220</v>
      </c>
      <c r="K980">
        <f t="shared" si="94"/>
        <v>1740</v>
      </c>
      <c r="L980">
        <f t="shared" si="95"/>
        <v>3480</v>
      </c>
      <c r="M980" s="2" t="s">
        <v>28</v>
      </c>
      <c r="N980" t="s">
        <v>566</v>
      </c>
      <c r="O980" t="s">
        <v>50</v>
      </c>
      <c r="P980" s="3">
        <v>13.150536103258979</v>
      </c>
      <c r="Q980" t="str">
        <f t="shared" si="90"/>
        <v>E</v>
      </c>
      <c r="R980">
        <f t="shared" si="91"/>
        <v>2019</v>
      </c>
      <c r="S980">
        <f t="shared" si="92"/>
        <v>0</v>
      </c>
    </row>
    <row r="981" spans="1:19" x14ac:dyDescent="0.25">
      <c r="A981" s="1">
        <v>43817.661311923475</v>
      </c>
      <c r="B981" s="2" t="s">
        <v>2366</v>
      </c>
      <c r="C981" t="s">
        <v>39</v>
      </c>
      <c r="D981">
        <v>4</v>
      </c>
      <c r="E981">
        <f>IF(D981="", _xlfn.XLOOKUP(C981,'Median Quantity per product'!$D$4:$D$103,'Median Quantity per product'!$E$4:$E$103, "NA"),'Project Work - Data wrows'!D981)</f>
        <v>4</v>
      </c>
      <c r="F981" t="s">
        <v>32</v>
      </c>
      <c r="G981">
        <f>IF(F981="",_xlfn.XLOOKUP(C981,'Price Averages'!$D$4:$D$103,'Price Averages'!$E$4:$E$103, "FALSE"), F981)</f>
        <v>231</v>
      </c>
      <c r="H981">
        <v>77</v>
      </c>
      <c r="I981">
        <f>IF(H981="", _xlfn.XLOOKUP(C981, 'Cost Averages'!$D$4:$D$103,'Cost Averages'!$E$4:$E$103, "FALSE"),H981)</f>
        <v>77</v>
      </c>
      <c r="J981">
        <f t="shared" si="93"/>
        <v>924</v>
      </c>
      <c r="K981">
        <f t="shared" si="94"/>
        <v>308</v>
      </c>
      <c r="L981">
        <f t="shared" si="95"/>
        <v>616</v>
      </c>
      <c r="M981" s="2" t="s">
        <v>28</v>
      </c>
      <c r="N981" t="s">
        <v>705</v>
      </c>
      <c r="O981" t="s">
        <v>34</v>
      </c>
      <c r="P981" s="3">
        <v>10.956589836772277</v>
      </c>
      <c r="Q981" t="str">
        <f t="shared" si="90"/>
        <v>E</v>
      </c>
      <c r="R981">
        <f t="shared" si="91"/>
        <v>2019</v>
      </c>
      <c r="S981">
        <f t="shared" si="92"/>
        <v>0</v>
      </c>
    </row>
    <row r="982" spans="1:19" x14ac:dyDescent="0.25">
      <c r="A982" s="1">
        <v>43794</v>
      </c>
      <c r="B982" s="2" t="s">
        <v>3211</v>
      </c>
      <c r="C982" t="s">
        <v>39</v>
      </c>
      <c r="D982">
        <v>6</v>
      </c>
      <c r="E982">
        <f>IF(D982="", _xlfn.XLOOKUP(C982,'Median Quantity per product'!$D$4:$D$103,'Median Quantity per product'!$E$4:$E$103, "NA"),'Project Work - Data wrows'!D982)</f>
        <v>6</v>
      </c>
      <c r="F982">
        <v>231</v>
      </c>
      <c r="G982">
        <f>IF(F982="",_xlfn.XLOOKUP(C982,'Price Averages'!$D$4:$D$103,'Price Averages'!$E$4:$E$103, "FALSE"), F982)</f>
        <v>231</v>
      </c>
      <c r="H982">
        <v>77</v>
      </c>
      <c r="I982">
        <f>IF(H982="", _xlfn.XLOOKUP(C982, 'Cost Averages'!$D$4:$D$103,'Cost Averages'!$E$4:$E$103, "FALSE"),H982)</f>
        <v>77</v>
      </c>
      <c r="J982">
        <f t="shared" si="93"/>
        <v>1386</v>
      </c>
      <c r="K982">
        <f t="shared" si="94"/>
        <v>462</v>
      </c>
      <c r="L982">
        <f t="shared" si="95"/>
        <v>924</v>
      </c>
      <c r="M982" s="2" t="s">
        <v>44</v>
      </c>
      <c r="N982" t="s">
        <v>1099</v>
      </c>
      <c r="O982" t="s">
        <v>46</v>
      </c>
      <c r="P982" s="3">
        <v>10.28240320324797</v>
      </c>
      <c r="Q982" t="str">
        <f t="shared" si="90"/>
        <v>E</v>
      </c>
      <c r="R982">
        <f t="shared" si="91"/>
        <v>2019</v>
      </c>
      <c r="S982">
        <f t="shared" si="92"/>
        <v>0</v>
      </c>
    </row>
    <row r="983" spans="1:19" x14ac:dyDescent="0.25">
      <c r="A983" s="1">
        <v>43468.972734569754</v>
      </c>
      <c r="B983" s="2" t="s">
        <v>2815</v>
      </c>
      <c r="C983" t="s">
        <v>39</v>
      </c>
      <c r="D983">
        <v>8</v>
      </c>
      <c r="E983">
        <f>IF(D983="", _xlfn.XLOOKUP(C983,'Median Quantity per product'!$D$4:$D$103,'Median Quantity per product'!$E$4:$E$103, "NA"),'Project Work - Data wrows'!D983)</f>
        <v>8</v>
      </c>
      <c r="F983">
        <v>231</v>
      </c>
      <c r="G983">
        <f>IF(F983="",_xlfn.XLOOKUP(C983,'Price Averages'!$D$4:$D$103,'Price Averages'!$E$4:$E$103, "FALSE"), F983)</f>
        <v>231</v>
      </c>
      <c r="H983">
        <v>77</v>
      </c>
      <c r="I983">
        <f>IF(H983="", _xlfn.XLOOKUP(C983, 'Cost Averages'!$D$4:$D$103,'Cost Averages'!$E$4:$E$103, "FALSE"),H983)</f>
        <v>77</v>
      </c>
      <c r="J983">
        <f t="shared" si="93"/>
        <v>1848</v>
      </c>
      <c r="K983">
        <f t="shared" si="94"/>
        <v>616</v>
      </c>
      <c r="L983">
        <f t="shared" si="95"/>
        <v>1232</v>
      </c>
      <c r="M983" s="2" t="s">
        <v>44</v>
      </c>
      <c r="N983" t="s">
        <v>88</v>
      </c>
      <c r="O983" t="s">
        <v>56</v>
      </c>
      <c r="P983" s="3">
        <v>12.072414596936037</v>
      </c>
      <c r="Q983" t="str">
        <f t="shared" si="90"/>
        <v>E</v>
      </c>
      <c r="R983">
        <f t="shared" si="91"/>
        <v>2019</v>
      </c>
      <c r="S983">
        <f t="shared" si="92"/>
        <v>0</v>
      </c>
    </row>
    <row r="984" spans="1:19" x14ac:dyDescent="0.25">
      <c r="A984" s="1">
        <v>43758.395811163697</v>
      </c>
      <c r="B984" s="2" t="s">
        <v>2589</v>
      </c>
      <c r="C984" t="s">
        <v>39</v>
      </c>
      <c r="D984">
        <v>9</v>
      </c>
      <c r="E984">
        <f>IF(D984="", _xlfn.XLOOKUP(C984,'Median Quantity per product'!$D$4:$D$103,'Median Quantity per product'!$E$4:$E$103, "NA"),'Project Work - Data wrows'!D984)</f>
        <v>9</v>
      </c>
      <c r="F984">
        <v>231</v>
      </c>
      <c r="G984">
        <f>IF(F984="",_xlfn.XLOOKUP(C984,'Price Averages'!$D$4:$D$103,'Price Averages'!$E$4:$E$103, "FALSE"), F984)</f>
        <v>231</v>
      </c>
      <c r="H984">
        <v>77</v>
      </c>
      <c r="I984">
        <f>IF(H984="", _xlfn.XLOOKUP(C984, 'Cost Averages'!$D$4:$D$103,'Cost Averages'!$E$4:$E$103, "FALSE"),H984)</f>
        <v>77</v>
      </c>
      <c r="J984">
        <f t="shared" si="93"/>
        <v>2079</v>
      </c>
      <c r="K984">
        <f t="shared" si="94"/>
        <v>693</v>
      </c>
      <c r="L984">
        <f t="shared" si="95"/>
        <v>1386</v>
      </c>
      <c r="M984" s="2" t="s">
        <v>28</v>
      </c>
      <c r="N984" t="s">
        <v>262</v>
      </c>
      <c r="O984" t="s">
        <v>34</v>
      </c>
      <c r="P984" s="3">
        <v>12.661538237835474</v>
      </c>
      <c r="Q984" t="str">
        <f t="shared" si="90"/>
        <v>E</v>
      </c>
      <c r="R984">
        <f t="shared" si="91"/>
        <v>2019</v>
      </c>
      <c r="S984">
        <f t="shared" si="92"/>
        <v>0</v>
      </c>
    </row>
    <row r="985" spans="1:19" x14ac:dyDescent="0.25">
      <c r="A985" s="1">
        <v>43723.949001060093</v>
      </c>
      <c r="B985" s="2" t="s">
        <v>2623</v>
      </c>
      <c r="C985" t="s">
        <v>39</v>
      </c>
      <c r="D985">
        <v>11</v>
      </c>
      <c r="E985">
        <f>IF(D985="", _xlfn.XLOOKUP(C985,'Median Quantity per product'!$D$4:$D$103,'Median Quantity per product'!$E$4:$E$103, "NA"),'Project Work - Data wrows'!D985)</f>
        <v>11</v>
      </c>
      <c r="F985">
        <v>231</v>
      </c>
      <c r="G985">
        <f>IF(F985="",_xlfn.XLOOKUP(C985,'Price Averages'!$D$4:$D$103,'Price Averages'!$E$4:$E$103, "FALSE"), F985)</f>
        <v>231</v>
      </c>
      <c r="H985">
        <v>77</v>
      </c>
      <c r="I985">
        <f>IF(H985="", _xlfn.XLOOKUP(C985, 'Cost Averages'!$D$4:$D$103,'Cost Averages'!$E$4:$E$103, "FALSE"),H985)</f>
        <v>77</v>
      </c>
      <c r="J985">
        <f t="shared" si="93"/>
        <v>2541</v>
      </c>
      <c r="K985">
        <f t="shared" si="94"/>
        <v>847</v>
      </c>
      <c r="L985">
        <f t="shared" si="95"/>
        <v>1694</v>
      </c>
      <c r="M985" s="2" t="s">
        <v>28</v>
      </c>
      <c r="N985" t="s">
        <v>440</v>
      </c>
      <c r="O985" t="s">
        <v>50</v>
      </c>
      <c r="P985" s="3">
        <v>15.770846827234339</v>
      </c>
      <c r="Q985" t="str">
        <f t="shared" si="90"/>
        <v>E</v>
      </c>
      <c r="R985">
        <f t="shared" si="91"/>
        <v>2019</v>
      </c>
      <c r="S985">
        <f t="shared" si="92"/>
        <v>0</v>
      </c>
    </row>
    <row r="986" spans="1:19" x14ac:dyDescent="0.25">
      <c r="A986" s="1">
        <v>43784.946522744773</v>
      </c>
      <c r="B986" s="2" t="s">
        <v>2135</v>
      </c>
      <c r="C986" t="s">
        <v>39</v>
      </c>
      <c r="D986">
        <v>13</v>
      </c>
      <c r="E986">
        <f>IF(D986="", _xlfn.XLOOKUP(C986,'Median Quantity per product'!$D$4:$D$103,'Median Quantity per product'!$E$4:$E$103, "NA"),'Project Work - Data wrows'!D986)</f>
        <v>13</v>
      </c>
      <c r="F986">
        <v>231</v>
      </c>
      <c r="G986">
        <f>IF(F986="",_xlfn.XLOOKUP(C986,'Price Averages'!$D$4:$D$103,'Price Averages'!$E$4:$E$103, "FALSE"), F986)</f>
        <v>231</v>
      </c>
      <c r="H986">
        <v>77</v>
      </c>
      <c r="I986">
        <f>IF(H986="", _xlfn.XLOOKUP(C986, 'Cost Averages'!$D$4:$D$103,'Cost Averages'!$E$4:$E$103, "FALSE"),H986)</f>
        <v>77</v>
      </c>
      <c r="J986">
        <f t="shared" si="93"/>
        <v>3003</v>
      </c>
      <c r="K986">
        <f t="shared" si="94"/>
        <v>1001</v>
      </c>
      <c r="L986">
        <f t="shared" si="95"/>
        <v>2002</v>
      </c>
      <c r="M986" s="2" t="s">
        <v>44</v>
      </c>
      <c r="N986" t="s">
        <v>71</v>
      </c>
      <c r="O986" t="s">
        <v>56</v>
      </c>
      <c r="P986" s="3">
        <v>12.163730387337393</v>
      </c>
      <c r="Q986" t="str">
        <f t="shared" si="90"/>
        <v>E</v>
      </c>
      <c r="R986">
        <f t="shared" si="91"/>
        <v>2019</v>
      </c>
      <c r="S986">
        <f t="shared" si="92"/>
        <v>0</v>
      </c>
    </row>
    <row r="987" spans="1:19" x14ac:dyDescent="0.25">
      <c r="A987" s="1">
        <v>43795.376964238058</v>
      </c>
      <c r="B987" s="2" t="s">
        <v>1299</v>
      </c>
      <c r="C987" t="s">
        <v>39</v>
      </c>
      <c r="D987">
        <v>16</v>
      </c>
      <c r="E987">
        <f>IF(D987="", _xlfn.XLOOKUP(C987,'Median Quantity per product'!$D$4:$D$103,'Median Quantity per product'!$E$4:$E$103, "NA"),'Project Work - Data wrows'!D987)</f>
        <v>16</v>
      </c>
      <c r="F987">
        <v>231</v>
      </c>
      <c r="G987">
        <f>IF(F987="",_xlfn.XLOOKUP(C987,'Price Averages'!$D$4:$D$103,'Price Averages'!$E$4:$E$103, "FALSE"), F987)</f>
        <v>231</v>
      </c>
      <c r="H987" t="s">
        <v>32</v>
      </c>
      <c r="I987">
        <f>IF(H987="", _xlfn.XLOOKUP(C987, 'Cost Averages'!$D$4:$D$103,'Cost Averages'!$E$4:$E$103, "FALSE"),H987)</f>
        <v>77</v>
      </c>
      <c r="J987">
        <f t="shared" si="93"/>
        <v>3696</v>
      </c>
      <c r="K987">
        <f t="shared" si="94"/>
        <v>1232</v>
      </c>
      <c r="L987">
        <f t="shared" si="95"/>
        <v>2464</v>
      </c>
      <c r="M987" s="2" t="s">
        <v>28</v>
      </c>
      <c r="N987" t="s">
        <v>445</v>
      </c>
      <c r="O987" t="s">
        <v>34</v>
      </c>
      <c r="P987" s="3">
        <v>13.104576594826185</v>
      </c>
      <c r="Q987" t="str">
        <f t="shared" si="90"/>
        <v>E</v>
      </c>
      <c r="R987">
        <f t="shared" si="91"/>
        <v>2019</v>
      </c>
      <c r="S987">
        <f t="shared" si="92"/>
        <v>0</v>
      </c>
    </row>
    <row r="988" spans="1:19" x14ac:dyDescent="0.25">
      <c r="A988" s="1">
        <v>43532.928758645969</v>
      </c>
      <c r="B988" s="2" t="s">
        <v>2200</v>
      </c>
      <c r="C988" t="s">
        <v>39</v>
      </c>
      <c r="D988">
        <v>16</v>
      </c>
      <c r="E988">
        <f>IF(D988="", _xlfn.XLOOKUP(C988,'Median Quantity per product'!$D$4:$D$103,'Median Quantity per product'!$E$4:$E$103, "NA"),'Project Work - Data wrows'!D988)</f>
        <v>16</v>
      </c>
      <c r="F988">
        <v>231</v>
      </c>
      <c r="G988">
        <f>IF(F988="",_xlfn.XLOOKUP(C988,'Price Averages'!$D$4:$D$103,'Price Averages'!$E$4:$E$103, "FALSE"), F988)</f>
        <v>231</v>
      </c>
      <c r="H988">
        <v>77</v>
      </c>
      <c r="I988">
        <f>IF(H988="", _xlfn.XLOOKUP(C988, 'Cost Averages'!$D$4:$D$103,'Cost Averages'!$E$4:$E$103, "FALSE"),H988)</f>
        <v>77</v>
      </c>
      <c r="J988">
        <f t="shared" si="93"/>
        <v>3696</v>
      </c>
      <c r="K988">
        <f t="shared" si="94"/>
        <v>1232</v>
      </c>
      <c r="L988">
        <f t="shared" si="95"/>
        <v>2464</v>
      </c>
      <c r="M988" s="2" t="s">
        <v>44</v>
      </c>
      <c r="N988" t="s">
        <v>147</v>
      </c>
      <c r="O988" t="s">
        <v>34</v>
      </c>
      <c r="P988" s="3">
        <v>13.378080355059918</v>
      </c>
      <c r="Q988" t="str">
        <f t="shared" si="90"/>
        <v>E</v>
      </c>
      <c r="R988">
        <f t="shared" si="91"/>
        <v>2019</v>
      </c>
      <c r="S988">
        <f t="shared" si="92"/>
        <v>0</v>
      </c>
    </row>
    <row r="989" spans="1:19" x14ac:dyDescent="0.25">
      <c r="A989" s="1">
        <v>43571.104270554919</v>
      </c>
      <c r="B989" s="2" t="s">
        <v>404</v>
      </c>
      <c r="C989" t="s">
        <v>39</v>
      </c>
      <c r="D989">
        <v>18</v>
      </c>
      <c r="E989">
        <f>IF(D989="", _xlfn.XLOOKUP(C989,'Median Quantity per product'!$D$4:$D$103,'Median Quantity per product'!$E$4:$E$103, "NA"),'Project Work - Data wrows'!D989)</f>
        <v>18</v>
      </c>
      <c r="F989">
        <v>231</v>
      </c>
      <c r="G989">
        <f>IF(F989="",_xlfn.XLOOKUP(C989,'Price Averages'!$D$4:$D$103,'Price Averages'!$E$4:$E$103, "FALSE"), F989)</f>
        <v>231</v>
      </c>
      <c r="H989" t="s">
        <v>32</v>
      </c>
      <c r="I989">
        <f>IF(H989="", _xlfn.XLOOKUP(C989, 'Cost Averages'!$D$4:$D$103,'Cost Averages'!$E$4:$E$103, "FALSE"),H989)</f>
        <v>77</v>
      </c>
      <c r="J989">
        <f t="shared" si="93"/>
        <v>4158</v>
      </c>
      <c r="K989">
        <f t="shared" si="94"/>
        <v>1386</v>
      </c>
      <c r="L989">
        <f t="shared" si="95"/>
        <v>2772</v>
      </c>
      <c r="M989" s="2" t="s">
        <v>28</v>
      </c>
      <c r="N989" t="s">
        <v>405</v>
      </c>
      <c r="O989" t="s">
        <v>56</v>
      </c>
      <c r="P989" s="3">
        <v>12.682358648534777</v>
      </c>
      <c r="Q989" t="str">
        <f t="shared" si="90"/>
        <v>E</v>
      </c>
      <c r="R989">
        <f t="shared" si="91"/>
        <v>2019</v>
      </c>
      <c r="S989">
        <f t="shared" si="92"/>
        <v>0</v>
      </c>
    </row>
    <row r="990" spans="1:19" x14ac:dyDescent="0.25">
      <c r="A990" s="1">
        <v>43798.431581497454</v>
      </c>
      <c r="B990" s="2" t="s">
        <v>2552</v>
      </c>
      <c r="C990" t="s">
        <v>93</v>
      </c>
      <c r="D990">
        <v>1</v>
      </c>
      <c r="E990">
        <f>IF(D990="", _xlfn.XLOOKUP(C990,'Median Quantity per product'!$D$4:$D$103,'Median Quantity per product'!$E$4:$E$103, "NA"),'Project Work - Data wrows'!D990)</f>
        <v>1</v>
      </c>
      <c r="F990">
        <v>50</v>
      </c>
      <c r="G990">
        <f>IF(F990="",_xlfn.XLOOKUP(C990,'Price Averages'!$D$4:$D$103,'Price Averages'!$E$4:$E$103, "FALSE"), F990)</f>
        <v>50</v>
      </c>
      <c r="H990" t="s">
        <v>32</v>
      </c>
      <c r="I990">
        <f>IF(H990="", _xlfn.XLOOKUP(C990, 'Cost Averages'!$D$4:$D$103,'Cost Averages'!$E$4:$E$103, "FALSE"),H990)</f>
        <v>25</v>
      </c>
      <c r="J990">
        <f t="shared" si="93"/>
        <v>50</v>
      </c>
      <c r="K990">
        <f t="shared" si="94"/>
        <v>25</v>
      </c>
      <c r="L990">
        <f t="shared" si="95"/>
        <v>25</v>
      </c>
      <c r="M990" s="2" t="s">
        <v>44</v>
      </c>
      <c r="N990" t="s">
        <v>408</v>
      </c>
      <c r="O990" t="s">
        <v>50</v>
      </c>
      <c r="P990" s="3">
        <v>12.399050786131125</v>
      </c>
      <c r="Q990" t="str">
        <f t="shared" si="90"/>
        <v>E</v>
      </c>
      <c r="R990">
        <f t="shared" si="91"/>
        <v>2019</v>
      </c>
      <c r="S990">
        <f t="shared" si="92"/>
        <v>0</v>
      </c>
    </row>
    <row r="991" spans="1:19" x14ac:dyDescent="0.25">
      <c r="A991" s="1">
        <v>43495.64413301849</v>
      </c>
      <c r="B991" s="2" t="s">
        <v>2915</v>
      </c>
      <c r="C991" t="s">
        <v>93</v>
      </c>
      <c r="D991">
        <v>3</v>
      </c>
      <c r="E991">
        <f>IF(D991="", _xlfn.XLOOKUP(C991,'Median Quantity per product'!$D$4:$D$103,'Median Quantity per product'!$E$4:$E$103, "NA"),'Project Work - Data wrows'!D991)</f>
        <v>3</v>
      </c>
      <c r="F991">
        <v>50</v>
      </c>
      <c r="G991">
        <f>IF(F991="",_xlfn.XLOOKUP(C991,'Price Averages'!$D$4:$D$103,'Price Averages'!$E$4:$E$103, "FALSE"), F991)</f>
        <v>50</v>
      </c>
      <c r="H991">
        <v>25</v>
      </c>
      <c r="I991">
        <f>IF(H991="", _xlfn.XLOOKUP(C991, 'Cost Averages'!$D$4:$D$103,'Cost Averages'!$E$4:$E$103, "FALSE"),H991)</f>
        <v>25</v>
      </c>
      <c r="J991">
        <f t="shared" si="93"/>
        <v>150</v>
      </c>
      <c r="K991">
        <f t="shared" si="94"/>
        <v>75</v>
      </c>
      <c r="L991">
        <f t="shared" si="95"/>
        <v>75</v>
      </c>
      <c r="M991" s="2" t="s">
        <v>28</v>
      </c>
      <c r="N991" t="s">
        <v>778</v>
      </c>
      <c r="O991" t="s">
        <v>78</v>
      </c>
      <c r="P991" s="3">
        <v>13.095446915421235</v>
      </c>
      <c r="Q991" t="str">
        <f t="shared" si="90"/>
        <v>E</v>
      </c>
      <c r="R991">
        <f t="shared" si="91"/>
        <v>2019</v>
      </c>
      <c r="S991">
        <f t="shared" si="92"/>
        <v>0</v>
      </c>
    </row>
    <row r="992" spans="1:19" x14ac:dyDescent="0.25">
      <c r="A992" s="1">
        <v>43682.611769163042</v>
      </c>
      <c r="B992" s="2" t="s">
        <v>987</v>
      </c>
      <c r="C992" t="s">
        <v>93</v>
      </c>
      <c r="D992">
        <v>5</v>
      </c>
      <c r="E992">
        <f>IF(D992="", _xlfn.XLOOKUP(C992,'Median Quantity per product'!$D$4:$D$103,'Median Quantity per product'!$E$4:$E$103, "NA"),'Project Work - Data wrows'!D992)</f>
        <v>5</v>
      </c>
      <c r="F992" t="s">
        <v>32</v>
      </c>
      <c r="G992">
        <f>IF(F992="",_xlfn.XLOOKUP(C992,'Price Averages'!$D$4:$D$103,'Price Averages'!$E$4:$E$103, "FALSE"), F992)</f>
        <v>50</v>
      </c>
      <c r="H992">
        <v>25</v>
      </c>
      <c r="I992">
        <f>IF(H992="", _xlfn.XLOOKUP(C992, 'Cost Averages'!$D$4:$D$103,'Cost Averages'!$E$4:$E$103, "FALSE"),H992)</f>
        <v>25</v>
      </c>
      <c r="J992">
        <f t="shared" si="93"/>
        <v>250</v>
      </c>
      <c r="K992">
        <f t="shared" si="94"/>
        <v>125</v>
      </c>
      <c r="L992">
        <f t="shared" si="95"/>
        <v>125</v>
      </c>
      <c r="M992" s="2" t="s">
        <v>44</v>
      </c>
      <c r="N992" t="s">
        <v>178</v>
      </c>
      <c r="O992" t="s">
        <v>50</v>
      </c>
      <c r="P992" s="3">
        <v>11.31221475547909</v>
      </c>
      <c r="Q992" t="str">
        <f t="shared" si="90"/>
        <v>E</v>
      </c>
      <c r="R992">
        <f t="shared" si="91"/>
        <v>2019</v>
      </c>
      <c r="S992">
        <f t="shared" si="92"/>
        <v>0</v>
      </c>
    </row>
    <row r="993" spans="1:19" x14ac:dyDescent="0.25">
      <c r="A993" s="1">
        <v>43701.132002889688</v>
      </c>
      <c r="B993" s="2" t="s">
        <v>958</v>
      </c>
      <c r="C993" t="s">
        <v>93</v>
      </c>
      <c r="D993">
        <v>6</v>
      </c>
      <c r="E993">
        <f>IF(D993="", _xlfn.XLOOKUP(C993,'Median Quantity per product'!$D$4:$D$103,'Median Quantity per product'!$E$4:$E$103, "NA"),'Project Work - Data wrows'!D993)</f>
        <v>6</v>
      </c>
      <c r="F993">
        <v>50</v>
      </c>
      <c r="G993">
        <f>IF(F993="",_xlfn.XLOOKUP(C993,'Price Averages'!$D$4:$D$103,'Price Averages'!$E$4:$E$103, "FALSE"), F993)</f>
        <v>50</v>
      </c>
      <c r="H993">
        <v>25</v>
      </c>
      <c r="I993">
        <f>IF(H993="", _xlfn.XLOOKUP(C993, 'Cost Averages'!$D$4:$D$103,'Cost Averages'!$E$4:$E$103, "FALSE"),H993)</f>
        <v>25</v>
      </c>
      <c r="J993">
        <f t="shared" si="93"/>
        <v>300</v>
      </c>
      <c r="K993">
        <f t="shared" si="94"/>
        <v>150</v>
      </c>
      <c r="L993">
        <f t="shared" si="95"/>
        <v>150</v>
      </c>
      <c r="M993" s="2" t="s">
        <v>23</v>
      </c>
      <c r="N993" t="s">
        <v>123</v>
      </c>
      <c r="O993" t="s">
        <v>25</v>
      </c>
      <c r="P993" s="3">
        <v>12.844063202784817</v>
      </c>
      <c r="Q993" t="str">
        <f t="shared" si="90"/>
        <v>E</v>
      </c>
      <c r="R993">
        <f t="shared" si="91"/>
        <v>2019</v>
      </c>
      <c r="S993">
        <f t="shared" si="92"/>
        <v>0</v>
      </c>
    </row>
    <row r="994" spans="1:19" x14ac:dyDescent="0.25">
      <c r="A994" s="1">
        <v>43620.101371529214</v>
      </c>
      <c r="B994" s="2" t="s">
        <v>1879</v>
      </c>
      <c r="C994" t="s">
        <v>93</v>
      </c>
      <c r="D994">
        <v>6</v>
      </c>
      <c r="E994">
        <f>IF(D994="", _xlfn.XLOOKUP(C994,'Median Quantity per product'!$D$4:$D$103,'Median Quantity per product'!$E$4:$E$103, "NA"),'Project Work - Data wrows'!D994)</f>
        <v>6</v>
      </c>
      <c r="F994">
        <v>50</v>
      </c>
      <c r="G994">
        <f>IF(F994="",_xlfn.XLOOKUP(C994,'Price Averages'!$D$4:$D$103,'Price Averages'!$E$4:$E$103, "FALSE"), F994)</f>
        <v>50</v>
      </c>
      <c r="H994">
        <v>25</v>
      </c>
      <c r="I994">
        <f>IF(H994="", _xlfn.XLOOKUP(C994, 'Cost Averages'!$D$4:$D$103,'Cost Averages'!$E$4:$E$103, "FALSE"),H994)</f>
        <v>25</v>
      </c>
      <c r="J994">
        <f t="shared" si="93"/>
        <v>300</v>
      </c>
      <c r="K994">
        <f t="shared" si="94"/>
        <v>150</v>
      </c>
      <c r="L994">
        <f t="shared" si="95"/>
        <v>150</v>
      </c>
      <c r="M994" s="2" t="s">
        <v>28</v>
      </c>
      <c r="N994" t="s">
        <v>81</v>
      </c>
      <c r="O994" t="s">
        <v>56</v>
      </c>
      <c r="P994" s="3">
        <v>12.865074657680612</v>
      </c>
      <c r="Q994" t="str">
        <f t="shared" si="90"/>
        <v>E</v>
      </c>
      <c r="R994">
        <f t="shared" si="91"/>
        <v>2019</v>
      </c>
      <c r="S994">
        <f t="shared" si="92"/>
        <v>0</v>
      </c>
    </row>
    <row r="995" spans="1:19" x14ac:dyDescent="0.25">
      <c r="A995" s="1">
        <v>43681.039330217813</v>
      </c>
      <c r="B995" s="2" t="s">
        <v>2237</v>
      </c>
      <c r="C995" t="s">
        <v>93</v>
      </c>
      <c r="D995">
        <v>12</v>
      </c>
      <c r="E995">
        <f>IF(D995="", _xlfn.XLOOKUP(C995,'Median Quantity per product'!$D$4:$D$103,'Median Quantity per product'!$E$4:$E$103, "NA"),'Project Work - Data wrows'!D995)</f>
        <v>12</v>
      </c>
      <c r="F995">
        <v>50</v>
      </c>
      <c r="G995">
        <f>IF(F995="",_xlfn.XLOOKUP(C995,'Price Averages'!$D$4:$D$103,'Price Averages'!$E$4:$E$103, "FALSE"), F995)</f>
        <v>50</v>
      </c>
      <c r="H995">
        <v>25</v>
      </c>
      <c r="I995">
        <f>IF(H995="", _xlfn.XLOOKUP(C995, 'Cost Averages'!$D$4:$D$103,'Cost Averages'!$E$4:$E$103, "FALSE"),H995)</f>
        <v>25</v>
      </c>
      <c r="J995">
        <f t="shared" si="93"/>
        <v>600</v>
      </c>
      <c r="K995">
        <f t="shared" si="94"/>
        <v>300</v>
      </c>
      <c r="L995">
        <f t="shared" si="95"/>
        <v>300</v>
      </c>
      <c r="M995" s="2" t="s">
        <v>44</v>
      </c>
      <c r="N995" t="s">
        <v>282</v>
      </c>
      <c r="O995" t="s">
        <v>78</v>
      </c>
      <c r="P995" s="3">
        <v>12.758430621858414</v>
      </c>
      <c r="Q995" t="str">
        <f t="shared" si="90"/>
        <v>E</v>
      </c>
      <c r="R995">
        <f t="shared" si="91"/>
        <v>2019</v>
      </c>
      <c r="S995">
        <f t="shared" si="92"/>
        <v>0</v>
      </c>
    </row>
    <row r="996" spans="1:19" x14ac:dyDescent="0.25">
      <c r="A996" s="1">
        <v>43470.689196785082</v>
      </c>
      <c r="B996" s="2" t="s">
        <v>2119</v>
      </c>
      <c r="C996" t="s">
        <v>93</v>
      </c>
      <c r="D996">
        <v>16</v>
      </c>
      <c r="E996">
        <f>IF(D996="", _xlfn.XLOOKUP(C996,'Median Quantity per product'!$D$4:$D$103,'Median Quantity per product'!$E$4:$E$103, "NA"),'Project Work - Data wrows'!D996)</f>
        <v>16</v>
      </c>
      <c r="F996" t="s">
        <v>32</v>
      </c>
      <c r="G996">
        <f>IF(F996="",_xlfn.XLOOKUP(C996,'Price Averages'!$D$4:$D$103,'Price Averages'!$E$4:$E$103, "FALSE"), F996)</f>
        <v>50</v>
      </c>
      <c r="H996">
        <v>25</v>
      </c>
      <c r="I996">
        <f>IF(H996="", _xlfn.XLOOKUP(C996, 'Cost Averages'!$D$4:$D$103,'Cost Averages'!$E$4:$E$103, "FALSE"),H996)</f>
        <v>25</v>
      </c>
      <c r="J996">
        <f t="shared" si="93"/>
        <v>800</v>
      </c>
      <c r="K996">
        <f t="shared" si="94"/>
        <v>400</v>
      </c>
      <c r="L996">
        <f t="shared" si="95"/>
        <v>400</v>
      </c>
      <c r="M996" s="2" t="s">
        <v>28</v>
      </c>
      <c r="N996" t="s">
        <v>469</v>
      </c>
      <c r="O996" t="s">
        <v>46</v>
      </c>
      <c r="P996" s="3">
        <v>14.845213075061906</v>
      </c>
      <c r="Q996" t="str">
        <f t="shared" si="90"/>
        <v>E</v>
      </c>
      <c r="R996">
        <f t="shared" si="91"/>
        <v>2019</v>
      </c>
      <c r="S996">
        <f t="shared" si="92"/>
        <v>0</v>
      </c>
    </row>
    <row r="997" spans="1:19" x14ac:dyDescent="0.25">
      <c r="A997" s="1">
        <v>43633.987076241159</v>
      </c>
      <c r="B997" s="2" t="s">
        <v>3116</v>
      </c>
      <c r="C997" t="s">
        <v>93</v>
      </c>
      <c r="D997">
        <v>16</v>
      </c>
      <c r="E997">
        <f>IF(D997="", _xlfn.XLOOKUP(C997,'Median Quantity per product'!$D$4:$D$103,'Median Quantity per product'!$E$4:$E$103, "NA"),'Project Work - Data wrows'!D997)</f>
        <v>16</v>
      </c>
      <c r="F997">
        <v>50</v>
      </c>
      <c r="G997">
        <f>IF(F997="",_xlfn.XLOOKUP(C997,'Price Averages'!$D$4:$D$103,'Price Averages'!$E$4:$E$103, "FALSE"), F997)</f>
        <v>50</v>
      </c>
      <c r="H997">
        <v>25</v>
      </c>
      <c r="I997">
        <f>IF(H997="", _xlfn.XLOOKUP(C997, 'Cost Averages'!$D$4:$D$103,'Cost Averages'!$E$4:$E$103, "FALSE"),H997)</f>
        <v>25</v>
      </c>
      <c r="J997">
        <f t="shared" si="93"/>
        <v>800</v>
      </c>
      <c r="K997">
        <f t="shared" si="94"/>
        <v>400</v>
      </c>
      <c r="L997">
        <f t="shared" si="95"/>
        <v>400</v>
      </c>
      <c r="M997" s="2" t="s">
        <v>44</v>
      </c>
      <c r="N997" t="s">
        <v>115</v>
      </c>
      <c r="O997" t="s">
        <v>46</v>
      </c>
      <c r="P997" s="3">
        <v>10.42743035829395</v>
      </c>
      <c r="Q997" t="str">
        <f t="shared" si="90"/>
        <v>E</v>
      </c>
      <c r="R997">
        <f t="shared" si="91"/>
        <v>2019</v>
      </c>
      <c r="S997">
        <f t="shared" si="92"/>
        <v>0</v>
      </c>
    </row>
    <row r="998" spans="1:19" x14ac:dyDescent="0.25">
      <c r="A998" s="1">
        <v>43661.211440161678</v>
      </c>
      <c r="B998" s="2" t="s">
        <v>1593</v>
      </c>
      <c r="C998" t="s">
        <v>93</v>
      </c>
      <c r="D998">
        <v>18</v>
      </c>
      <c r="E998">
        <f>IF(D998="", _xlfn.XLOOKUP(C998,'Median Quantity per product'!$D$4:$D$103,'Median Quantity per product'!$E$4:$E$103, "NA"),'Project Work - Data wrows'!D998)</f>
        <v>18</v>
      </c>
      <c r="F998">
        <v>50</v>
      </c>
      <c r="G998">
        <f>IF(F998="",_xlfn.XLOOKUP(C998,'Price Averages'!$D$4:$D$103,'Price Averages'!$E$4:$E$103, "FALSE"), F998)</f>
        <v>50</v>
      </c>
      <c r="H998">
        <v>25</v>
      </c>
      <c r="I998">
        <f>IF(H998="", _xlfn.XLOOKUP(C998, 'Cost Averages'!$D$4:$D$103,'Cost Averages'!$E$4:$E$103, "FALSE"),H998)</f>
        <v>25</v>
      </c>
      <c r="J998">
        <f t="shared" si="93"/>
        <v>900</v>
      </c>
      <c r="K998">
        <f t="shared" si="94"/>
        <v>450</v>
      </c>
      <c r="L998">
        <f t="shared" si="95"/>
        <v>450</v>
      </c>
      <c r="M998" s="2" t="s">
        <v>23</v>
      </c>
      <c r="N998" t="s">
        <v>531</v>
      </c>
      <c r="O998" t="s">
        <v>41</v>
      </c>
      <c r="P998" s="3">
        <v>10.954865572729823</v>
      </c>
      <c r="Q998" t="str">
        <f t="shared" si="90"/>
        <v>E</v>
      </c>
      <c r="R998">
        <f t="shared" si="91"/>
        <v>2019</v>
      </c>
      <c r="S998">
        <f t="shared" si="92"/>
        <v>0</v>
      </c>
    </row>
    <row r="999" spans="1:19" x14ac:dyDescent="0.25">
      <c r="A999" s="1">
        <v>43715.709150008639</v>
      </c>
      <c r="B999" s="2" t="s">
        <v>2252</v>
      </c>
      <c r="C999" t="s">
        <v>278</v>
      </c>
      <c r="D999">
        <v>1</v>
      </c>
      <c r="E999">
        <f>IF(D999="", _xlfn.XLOOKUP(C999,'Median Quantity per product'!$D$4:$D$103,'Median Quantity per product'!$E$4:$E$103, "NA"),'Project Work - Data wrows'!D999)</f>
        <v>1</v>
      </c>
      <c r="F999">
        <v>34</v>
      </c>
      <c r="G999">
        <f>IF(F999="",_xlfn.XLOOKUP(C999,'Price Averages'!$D$4:$D$103,'Price Averages'!$E$4:$E$103, "FALSE"), F999)</f>
        <v>34</v>
      </c>
      <c r="H999">
        <v>17</v>
      </c>
      <c r="I999">
        <f>IF(H999="", _xlfn.XLOOKUP(C999, 'Cost Averages'!$D$4:$D$103,'Cost Averages'!$E$4:$E$103, "FALSE"),H999)</f>
        <v>17</v>
      </c>
      <c r="J999">
        <f t="shared" si="93"/>
        <v>34</v>
      </c>
      <c r="K999">
        <f t="shared" si="94"/>
        <v>17</v>
      </c>
      <c r="L999">
        <f t="shared" si="95"/>
        <v>17</v>
      </c>
      <c r="M999" s="2" t="s">
        <v>28</v>
      </c>
      <c r="N999" t="s">
        <v>534</v>
      </c>
      <c r="O999" t="s">
        <v>50</v>
      </c>
      <c r="P999" s="3">
        <v>13.929237493388955</v>
      </c>
      <c r="Q999" t="str">
        <f t="shared" si="90"/>
        <v>E</v>
      </c>
      <c r="R999">
        <f t="shared" si="91"/>
        <v>2019</v>
      </c>
      <c r="S999">
        <f t="shared" si="92"/>
        <v>0</v>
      </c>
    </row>
    <row r="1000" spans="1:19" x14ac:dyDescent="0.25">
      <c r="A1000" s="1">
        <v>43648.26842014875</v>
      </c>
      <c r="B1000" s="2" t="s">
        <v>3103</v>
      </c>
      <c r="C1000" t="s">
        <v>278</v>
      </c>
      <c r="D1000">
        <v>2</v>
      </c>
      <c r="E1000">
        <f>IF(D1000="", _xlfn.XLOOKUP(C1000,'Median Quantity per product'!$D$4:$D$103,'Median Quantity per product'!$E$4:$E$103, "NA"),'Project Work - Data wrows'!D1000)</f>
        <v>2</v>
      </c>
      <c r="F1000" t="s">
        <v>32</v>
      </c>
      <c r="G1000">
        <f>IF(F1000="",_xlfn.XLOOKUP(C1000,'Price Averages'!$D$4:$D$103,'Price Averages'!$E$4:$E$103, "FALSE"), F1000)</f>
        <v>34</v>
      </c>
      <c r="H1000">
        <v>17</v>
      </c>
      <c r="I1000">
        <f>IF(H1000="", _xlfn.XLOOKUP(C1000, 'Cost Averages'!$D$4:$D$103,'Cost Averages'!$E$4:$E$103, "FALSE"),H1000)</f>
        <v>17</v>
      </c>
      <c r="J1000">
        <f t="shared" si="93"/>
        <v>68</v>
      </c>
      <c r="K1000">
        <f t="shared" si="94"/>
        <v>34</v>
      </c>
      <c r="L1000">
        <f t="shared" si="95"/>
        <v>34</v>
      </c>
      <c r="M1000" s="2" t="s">
        <v>28</v>
      </c>
      <c r="N1000" t="s">
        <v>657</v>
      </c>
      <c r="O1000" t="s">
        <v>25</v>
      </c>
      <c r="P1000" s="3">
        <v>6.9183250411917196</v>
      </c>
      <c r="Q1000" t="str">
        <f t="shared" si="90"/>
        <v>E</v>
      </c>
      <c r="R1000">
        <f t="shared" si="91"/>
        <v>2019</v>
      </c>
      <c r="S1000">
        <f t="shared" si="92"/>
        <v>0</v>
      </c>
    </row>
    <row r="1001" spans="1:19" x14ac:dyDescent="0.25">
      <c r="A1001" s="1">
        <v>43573.755610942782</v>
      </c>
      <c r="B1001" s="2" t="s">
        <v>1314</v>
      </c>
      <c r="C1001" t="s">
        <v>278</v>
      </c>
      <c r="D1001">
        <v>7</v>
      </c>
      <c r="E1001">
        <f>IF(D1001="", _xlfn.XLOOKUP(C1001,'Median Quantity per product'!$D$4:$D$103,'Median Quantity per product'!$E$4:$E$103, "NA"),'Project Work - Data wrows'!D1001)</f>
        <v>7</v>
      </c>
      <c r="F1001">
        <v>34</v>
      </c>
      <c r="G1001">
        <f>IF(F1001="",_xlfn.XLOOKUP(C1001,'Price Averages'!$D$4:$D$103,'Price Averages'!$E$4:$E$103, "FALSE"), F1001)</f>
        <v>34</v>
      </c>
      <c r="H1001">
        <v>17</v>
      </c>
      <c r="I1001">
        <f>IF(H1001="", _xlfn.XLOOKUP(C1001, 'Cost Averages'!$D$4:$D$103,'Cost Averages'!$E$4:$E$103, "FALSE"),H1001)</f>
        <v>17</v>
      </c>
      <c r="J1001">
        <f t="shared" si="93"/>
        <v>238</v>
      </c>
      <c r="K1001">
        <f t="shared" si="94"/>
        <v>119</v>
      </c>
      <c r="L1001">
        <f t="shared" si="95"/>
        <v>119</v>
      </c>
      <c r="M1001" s="2" t="s">
        <v>23</v>
      </c>
      <c r="N1001" t="s">
        <v>86</v>
      </c>
      <c r="O1001" t="s">
        <v>41</v>
      </c>
      <c r="P1001" s="3">
        <v>9.8238489437106278</v>
      </c>
      <c r="Q1001" t="str">
        <f t="shared" si="90"/>
        <v>E</v>
      </c>
      <c r="R1001">
        <f t="shared" si="91"/>
        <v>2019</v>
      </c>
      <c r="S1001">
        <f t="shared" si="92"/>
        <v>0</v>
      </c>
    </row>
    <row r="1002" spans="1:19" x14ac:dyDescent="0.25">
      <c r="A1002" s="1">
        <v>43660.904578169291</v>
      </c>
      <c r="B1002" s="2" t="s">
        <v>2618</v>
      </c>
      <c r="C1002" t="s">
        <v>278</v>
      </c>
      <c r="D1002">
        <v>7</v>
      </c>
      <c r="E1002">
        <f>IF(D1002="", _xlfn.XLOOKUP(C1002,'Median Quantity per product'!$D$4:$D$103,'Median Quantity per product'!$E$4:$E$103, "NA"),'Project Work - Data wrows'!D1002)</f>
        <v>7</v>
      </c>
      <c r="F1002">
        <v>34</v>
      </c>
      <c r="G1002">
        <f>IF(F1002="",_xlfn.XLOOKUP(C1002,'Price Averages'!$D$4:$D$103,'Price Averages'!$E$4:$E$103, "FALSE"), F1002)</f>
        <v>34</v>
      </c>
      <c r="H1002" t="s">
        <v>32</v>
      </c>
      <c r="I1002">
        <f>IF(H1002="", _xlfn.XLOOKUP(C1002, 'Cost Averages'!$D$4:$D$103,'Cost Averages'!$E$4:$E$103, "FALSE"),H1002)</f>
        <v>17</v>
      </c>
      <c r="J1002">
        <f t="shared" si="93"/>
        <v>238</v>
      </c>
      <c r="K1002">
        <f t="shared" si="94"/>
        <v>119</v>
      </c>
      <c r="L1002">
        <f t="shared" si="95"/>
        <v>119</v>
      </c>
      <c r="M1002" s="2" t="s">
        <v>28</v>
      </c>
      <c r="N1002" t="s">
        <v>572</v>
      </c>
      <c r="O1002" t="s">
        <v>50</v>
      </c>
      <c r="P1002" s="3">
        <v>14.66147716237918</v>
      </c>
      <c r="Q1002" t="str">
        <f t="shared" si="90"/>
        <v>E</v>
      </c>
      <c r="R1002">
        <f t="shared" si="91"/>
        <v>2019</v>
      </c>
      <c r="S1002">
        <f t="shared" si="92"/>
        <v>0</v>
      </c>
    </row>
    <row r="1003" spans="1:19" x14ac:dyDescent="0.25">
      <c r="A1003" s="1">
        <v>43775.191358297197</v>
      </c>
      <c r="B1003" s="2" t="s">
        <v>1163</v>
      </c>
      <c r="C1003" t="s">
        <v>278</v>
      </c>
      <c r="D1003">
        <v>8</v>
      </c>
      <c r="E1003">
        <f>IF(D1003="", _xlfn.XLOOKUP(C1003,'Median Quantity per product'!$D$4:$D$103,'Median Quantity per product'!$E$4:$E$103, "NA"),'Project Work - Data wrows'!D1003)</f>
        <v>8</v>
      </c>
      <c r="F1003" t="s">
        <v>32</v>
      </c>
      <c r="G1003">
        <f>IF(F1003="",_xlfn.XLOOKUP(C1003,'Price Averages'!$D$4:$D$103,'Price Averages'!$E$4:$E$103, "FALSE"), F1003)</f>
        <v>34</v>
      </c>
      <c r="H1003">
        <v>17</v>
      </c>
      <c r="I1003">
        <f>IF(H1003="", _xlfn.XLOOKUP(C1003, 'Cost Averages'!$D$4:$D$103,'Cost Averages'!$E$4:$E$103, "FALSE"),H1003)</f>
        <v>17</v>
      </c>
      <c r="J1003">
        <f t="shared" si="93"/>
        <v>272</v>
      </c>
      <c r="K1003">
        <f t="shared" si="94"/>
        <v>136</v>
      </c>
      <c r="L1003">
        <f t="shared" si="95"/>
        <v>136</v>
      </c>
      <c r="M1003" s="2" t="s">
        <v>23</v>
      </c>
      <c r="N1003" t="s">
        <v>798</v>
      </c>
      <c r="O1003" t="s">
        <v>78</v>
      </c>
      <c r="P1003" s="3">
        <v>11.927799225928501</v>
      </c>
      <c r="Q1003" t="str">
        <f t="shared" si="90"/>
        <v>E</v>
      </c>
      <c r="R1003">
        <f t="shared" si="91"/>
        <v>2019</v>
      </c>
      <c r="S1003">
        <f t="shared" si="92"/>
        <v>0</v>
      </c>
    </row>
    <row r="1004" spans="1:19" x14ac:dyDescent="0.25">
      <c r="A1004" s="1">
        <v>43800.864457793105</v>
      </c>
      <c r="B1004" s="2" t="s">
        <v>2646</v>
      </c>
      <c r="C1004" t="s">
        <v>140</v>
      </c>
      <c r="D1004">
        <v>1</v>
      </c>
      <c r="E1004">
        <f>IF(D1004="", _xlfn.XLOOKUP(C1004,'Median Quantity per product'!$D$4:$D$103,'Median Quantity per product'!$E$4:$E$103, "NA"),'Project Work - Data wrows'!D1004)</f>
        <v>1</v>
      </c>
      <c r="F1004">
        <v>144</v>
      </c>
      <c r="G1004">
        <f>IF(F1004="",_xlfn.XLOOKUP(C1004,'Price Averages'!$D$4:$D$103,'Price Averages'!$E$4:$E$103, "FALSE"), F1004)</f>
        <v>144</v>
      </c>
      <c r="H1004">
        <v>36</v>
      </c>
      <c r="I1004">
        <f>IF(H1004="", _xlfn.XLOOKUP(C1004, 'Cost Averages'!$D$4:$D$103,'Cost Averages'!$E$4:$E$103, "FALSE"),H1004)</f>
        <v>36</v>
      </c>
      <c r="J1004">
        <f t="shared" si="93"/>
        <v>144</v>
      </c>
      <c r="K1004">
        <f t="shared" si="94"/>
        <v>36</v>
      </c>
      <c r="L1004">
        <f t="shared" si="95"/>
        <v>108</v>
      </c>
      <c r="M1004" s="2" t="s">
        <v>28</v>
      </c>
      <c r="N1004" t="s">
        <v>670</v>
      </c>
      <c r="O1004" t="s">
        <v>78</v>
      </c>
      <c r="P1004" s="3">
        <v>12.460490918487697</v>
      </c>
      <c r="Q1004" t="str">
        <f t="shared" si="90"/>
        <v>E</v>
      </c>
      <c r="R1004">
        <f t="shared" si="91"/>
        <v>2019</v>
      </c>
      <c r="S1004">
        <f t="shared" si="92"/>
        <v>0</v>
      </c>
    </row>
    <row r="1005" spans="1:19" x14ac:dyDescent="0.25">
      <c r="A1005" s="1">
        <v>43752.394474541332</v>
      </c>
      <c r="B1005" s="2" t="s">
        <v>921</v>
      </c>
      <c r="C1005" t="s">
        <v>140</v>
      </c>
      <c r="D1005">
        <v>4</v>
      </c>
      <c r="E1005">
        <f>IF(D1005="", _xlfn.XLOOKUP(C1005,'Median Quantity per product'!$D$4:$D$103,'Median Quantity per product'!$E$4:$E$103, "NA"),'Project Work - Data wrows'!D1005)</f>
        <v>4</v>
      </c>
      <c r="F1005" t="s">
        <v>32</v>
      </c>
      <c r="G1005">
        <f>IF(F1005="",_xlfn.XLOOKUP(C1005,'Price Averages'!$D$4:$D$103,'Price Averages'!$E$4:$E$103, "FALSE"), F1005)</f>
        <v>144</v>
      </c>
      <c r="H1005">
        <v>36</v>
      </c>
      <c r="I1005">
        <f>IF(H1005="", _xlfn.XLOOKUP(C1005, 'Cost Averages'!$D$4:$D$103,'Cost Averages'!$E$4:$E$103, "FALSE"),H1005)</f>
        <v>36</v>
      </c>
      <c r="J1005">
        <f t="shared" si="93"/>
        <v>576</v>
      </c>
      <c r="K1005">
        <f t="shared" si="94"/>
        <v>144</v>
      </c>
      <c r="L1005">
        <f t="shared" si="95"/>
        <v>432</v>
      </c>
      <c r="M1005" s="2" t="s">
        <v>44</v>
      </c>
      <c r="N1005" t="s">
        <v>730</v>
      </c>
      <c r="O1005" t="s">
        <v>25</v>
      </c>
      <c r="P1005" s="3">
        <v>12.985332015423809</v>
      </c>
      <c r="Q1005" t="str">
        <f t="shared" si="90"/>
        <v>E</v>
      </c>
      <c r="R1005">
        <f t="shared" si="91"/>
        <v>2019</v>
      </c>
      <c r="S1005">
        <f t="shared" si="92"/>
        <v>0</v>
      </c>
    </row>
    <row r="1006" spans="1:19" x14ac:dyDescent="0.25">
      <c r="A1006" s="1">
        <v>43791.042773145324</v>
      </c>
      <c r="B1006" s="2" t="s">
        <v>2163</v>
      </c>
      <c r="C1006" t="s">
        <v>140</v>
      </c>
      <c r="D1006">
        <v>5</v>
      </c>
      <c r="E1006">
        <f>IF(D1006="", _xlfn.XLOOKUP(C1006,'Median Quantity per product'!$D$4:$D$103,'Median Quantity per product'!$E$4:$E$103, "NA"),'Project Work - Data wrows'!D1006)</f>
        <v>5</v>
      </c>
      <c r="F1006" t="s">
        <v>32</v>
      </c>
      <c r="G1006">
        <f>IF(F1006="",_xlfn.XLOOKUP(C1006,'Price Averages'!$D$4:$D$103,'Price Averages'!$E$4:$E$103, "FALSE"), F1006)</f>
        <v>144</v>
      </c>
      <c r="H1006">
        <v>36</v>
      </c>
      <c r="I1006">
        <f>IF(H1006="", _xlfn.XLOOKUP(C1006, 'Cost Averages'!$D$4:$D$103,'Cost Averages'!$E$4:$E$103, "FALSE"),H1006)</f>
        <v>36</v>
      </c>
      <c r="J1006">
        <f t="shared" si="93"/>
        <v>720</v>
      </c>
      <c r="K1006">
        <f t="shared" si="94"/>
        <v>180</v>
      </c>
      <c r="L1006">
        <f t="shared" si="95"/>
        <v>540</v>
      </c>
      <c r="M1006" s="2" t="s">
        <v>28</v>
      </c>
      <c r="N1006" t="s">
        <v>635</v>
      </c>
      <c r="O1006" t="s">
        <v>25</v>
      </c>
      <c r="P1006" s="3">
        <v>12.275875773922367</v>
      </c>
      <c r="Q1006" t="str">
        <f t="shared" si="90"/>
        <v>E</v>
      </c>
      <c r="R1006">
        <f t="shared" si="91"/>
        <v>2019</v>
      </c>
      <c r="S1006">
        <f t="shared" si="92"/>
        <v>0</v>
      </c>
    </row>
    <row r="1007" spans="1:19" x14ac:dyDescent="0.25">
      <c r="A1007" s="1">
        <v>43769.941427723556</v>
      </c>
      <c r="B1007" s="2" t="s">
        <v>2634</v>
      </c>
      <c r="C1007" t="s">
        <v>140</v>
      </c>
      <c r="D1007">
        <v>6</v>
      </c>
      <c r="E1007">
        <f>IF(D1007="", _xlfn.XLOOKUP(C1007,'Median Quantity per product'!$D$4:$D$103,'Median Quantity per product'!$E$4:$E$103, "NA"),'Project Work - Data wrows'!D1007)</f>
        <v>6</v>
      </c>
      <c r="F1007">
        <v>144</v>
      </c>
      <c r="G1007">
        <f>IF(F1007="",_xlfn.XLOOKUP(C1007,'Price Averages'!$D$4:$D$103,'Price Averages'!$E$4:$E$103, "FALSE"), F1007)</f>
        <v>144</v>
      </c>
      <c r="H1007">
        <v>36</v>
      </c>
      <c r="I1007">
        <f>IF(H1007="", _xlfn.XLOOKUP(C1007, 'Cost Averages'!$D$4:$D$103,'Cost Averages'!$E$4:$E$103, "FALSE"),H1007)</f>
        <v>36</v>
      </c>
      <c r="J1007">
        <f t="shared" si="93"/>
        <v>864</v>
      </c>
      <c r="K1007">
        <f t="shared" si="94"/>
        <v>216</v>
      </c>
      <c r="L1007">
        <f t="shared" si="95"/>
        <v>648</v>
      </c>
      <c r="M1007" s="2" t="s">
        <v>28</v>
      </c>
      <c r="N1007" t="s">
        <v>1057</v>
      </c>
      <c r="O1007" t="s">
        <v>46</v>
      </c>
      <c r="P1007" s="3">
        <v>13.00553764131261</v>
      </c>
      <c r="Q1007" t="str">
        <f t="shared" si="90"/>
        <v>E</v>
      </c>
      <c r="R1007">
        <f t="shared" si="91"/>
        <v>2019</v>
      </c>
      <c r="S1007">
        <f t="shared" si="92"/>
        <v>0</v>
      </c>
    </row>
    <row r="1008" spans="1:19" x14ac:dyDescent="0.25">
      <c r="A1008" s="1">
        <v>43812.948857763266</v>
      </c>
      <c r="B1008" s="2" t="s">
        <v>2816</v>
      </c>
      <c r="C1008" t="s">
        <v>140</v>
      </c>
      <c r="D1008">
        <v>7</v>
      </c>
      <c r="E1008">
        <f>IF(D1008="", _xlfn.XLOOKUP(C1008,'Median Quantity per product'!$D$4:$D$103,'Median Quantity per product'!$E$4:$E$103, "NA"),'Project Work - Data wrows'!D1008)</f>
        <v>7</v>
      </c>
      <c r="F1008">
        <v>144</v>
      </c>
      <c r="G1008">
        <f>IF(F1008="",_xlfn.XLOOKUP(C1008,'Price Averages'!$D$4:$D$103,'Price Averages'!$E$4:$E$103, "FALSE"), F1008)</f>
        <v>144</v>
      </c>
      <c r="H1008">
        <v>36</v>
      </c>
      <c r="I1008">
        <f>IF(H1008="", _xlfn.XLOOKUP(C1008, 'Cost Averages'!$D$4:$D$103,'Cost Averages'!$E$4:$E$103, "FALSE"),H1008)</f>
        <v>36</v>
      </c>
      <c r="J1008">
        <f t="shared" si="93"/>
        <v>1008</v>
      </c>
      <c r="K1008">
        <f t="shared" si="94"/>
        <v>252</v>
      </c>
      <c r="L1008">
        <f t="shared" si="95"/>
        <v>756</v>
      </c>
      <c r="M1008" s="2" t="s">
        <v>28</v>
      </c>
      <c r="N1008" t="s">
        <v>601</v>
      </c>
      <c r="O1008" t="s">
        <v>56</v>
      </c>
      <c r="P1008" s="3">
        <v>12.564315242820944</v>
      </c>
      <c r="Q1008" t="str">
        <f t="shared" si="90"/>
        <v>E</v>
      </c>
      <c r="R1008">
        <f t="shared" si="91"/>
        <v>2019</v>
      </c>
      <c r="S1008">
        <f t="shared" si="92"/>
        <v>0</v>
      </c>
    </row>
    <row r="1009" spans="1:19" x14ac:dyDescent="0.25">
      <c r="A1009" s="1">
        <v>43811</v>
      </c>
      <c r="B1009" s="2" t="s">
        <v>3227</v>
      </c>
      <c r="C1009" t="s">
        <v>140</v>
      </c>
      <c r="D1009">
        <v>8</v>
      </c>
      <c r="E1009">
        <f>IF(D1009="", _xlfn.XLOOKUP(C1009,'Median Quantity per product'!$D$4:$D$103,'Median Quantity per product'!$E$4:$E$103, "NA"),'Project Work - Data wrows'!D1009)</f>
        <v>8</v>
      </c>
      <c r="F1009">
        <v>144</v>
      </c>
      <c r="G1009">
        <f>IF(F1009="",_xlfn.XLOOKUP(C1009,'Price Averages'!$D$4:$D$103,'Price Averages'!$E$4:$E$103, "FALSE"), F1009)</f>
        <v>144</v>
      </c>
      <c r="H1009" t="s">
        <v>32</v>
      </c>
      <c r="I1009">
        <f>IF(H1009="", _xlfn.XLOOKUP(C1009, 'Cost Averages'!$D$4:$D$103,'Cost Averages'!$E$4:$E$103, "FALSE"),H1009)</f>
        <v>36</v>
      </c>
      <c r="J1009">
        <f t="shared" si="93"/>
        <v>1152</v>
      </c>
      <c r="K1009">
        <f t="shared" si="94"/>
        <v>288</v>
      </c>
      <c r="L1009">
        <f t="shared" si="95"/>
        <v>864</v>
      </c>
      <c r="M1009" s="2" t="s">
        <v>44</v>
      </c>
      <c r="N1009" t="s">
        <v>313</v>
      </c>
      <c r="O1009" t="s">
        <v>34</v>
      </c>
      <c r="P1009" s="3">
        <v>7.7337149713827413</v>
      </c>
      <c r="Q1009" t="str">
        <f t="shared" si="90"/>
        <v>E</v>
      </c>
      <c r="R1009">
        <f t="shared" si="91"/>
        <v>2019</v>
      </c>
      <c r="S1009">
        <f t="shared" si="92"/>
        <v>0</v>
      </c>
    </row>
    <row r="1010" spans="1:19" x14ac:dyDescent="0.25">
      <c r="A1010" s="1">
        <v>43511.999509975263</v>
      </c>
      <c r="B1010" s="2" t="s">
        <v>1833</v>
      </c>
      <c r="C1010" t="s">
        <v>140</v>
      </c>
      <c r="D1010">
        <v>9</v>
      </c>
      <c r="E1010">
        <f>IF(D1010="", _xlfn.XLOOKUP(C1010,'Median Quantity per product'!$D$4:$D$103,'Median Quantity per product'!$E$4:$E$103, "NA"),'Project Work - Data wrows'!D1010)</f>
        <v>9</v>
      </c>
      <c r="F1010" t="s">
        <v>32</v>
      </c>
      <c r="G1010">
        <f>IF(F1010="",_xlfn.XLOOKUP(C1010,'Price Averages'!$D$4:$D$103,'Price Averages'!$E$4:$E$103, "FALSE"), F1010)</f>
        <v>144</v>
      </c>
      <c r="H1010" t="s">
        <v>32</v>
      </c>
      <c r="I1010">
        <f>IF(H1010="", _xlfn.XLOOKUP(C1010, 'Cost Averages'!$D$4:$D$103,'Cost Averages'!$E$4:$E$103, "FALSE"),H1010)</f>
        <v>36</v>
      </c>
      <c r="J1010">
        <f t="shared" si="93"/>
        <v>1296</v>
      </c>
      <c r="K1010">
        <f t="shared" si="94"/>
        <v>324</v>
      </c>
      <c r="L1010">
        <f t="shared" si="95"/>
        <v>972</v>
      </c>
      <c r="M1010" s="2" t="s">
        <v>28</v>
      </c>
      <c r="N1010" t="s">
        <v>49</v>
      </c>
      <c r="O1010" t="s">
        <v>50</v>
      </c>
      <c r="P1010" s="3">
        <v>11.749993886708426</v>
      </c>
      <c r="Q1010" t="str">
        <f t="shared" si="90"/>
        <v>E</v>
      </c>
      <c r="R1010">
        <f t="shared" si="91"/>
        <v>2019</v>
      </c>
      <c r="S1010">
        <f t="shared" si="92"/>
        <v>0</v>
      </c>
    </row>
    <row r="1011" spans="1:19" x14ac:dyDescent="0.25">
      <c r="A1011" s="1">
        <v>43681.410155763813</v>
      </c>
      <c r="B1011" s="2" t="s">
        <v>2038</v>
      </c>
      <c r="C1011" t="s">
        <v>140</v>
      </c>
      <c r="D1011">
        <v>12</v>
      </c>
      <c r="E1011">
        <f>IF(D1011="", _xlfn.XLOOKUP(C1011,'Median Quantity per product'!$D$4:$D$103,'Median Quantity per product'!$E$4:$E$103, "NA"),'Project Work - Data wrows'!D1011)</f>
        <v>12</v>
      </c>
      <c r="F1011">
        <v>144</v>
      </c>
      <c r="G1011">
        <f>IF(F1011="",_xlfn.XLOOKUP(C1011,'Price Averages'!$D$4:$D$103,'Price Averages'!$E$4:$E$103, "FALSE"), F1011)</f>
        <v>144</v>
      </c>
      <c r="H1011">
        <v>36</v>
      </c>
      <c r="I1011">
        <f>IF(H1011="", _xlfn.XLOOKUP(C1011, 'Cost Averages'!$D$4:$D$103,'Cost Averages'!$E$4:$E$103, "FALSE"),H1011)</f>
        <v>36</v>
      </c>
      <c r="J1011">
        <f t="shared" si="93"/>
        <v>1728</v>
      </c>
      <c r="K1011">
        <f t="shared" si="94"/>
        <v>432</v>
      </c>
      <c r="L1011">
        <f t="shared" si="95"/>
        <v>1296</v>
      </c>
      <c r="M1011" s="2" t="s">
        <v>23</v>
      </c>
      <c r="N1011" t="s">
        <v>284</v>
      </c>
      <c r="O1011" t="s">
        <v>41</v>
      </c>
      <c r="P1011" s="3">
        <v>11.710935611749917</v>
      </c>
      <c r="Q1011" t="str">
        <f t="shared" si="90"/>
        <v>E</v>
      </c>
      <c r="R1011">
        <f t="shared" si="91"/>
        <v>2019</v>
      </c>
      <c r="S1011">
        <f t="shared" si="92"/>
        <v>0</v>
      </c>
    </row>
    <row r="1012" spans="1:19" x14ac:dyDescent="0.25">
      <c r="A1012" s="1">
        <v>43626.732351454302</v>
      </c>
      <c r="B1012" s="2" t="s">
        <v>2738</v>
      </c>
      <c r="C1012" t="s">
        <v>140</v>
      </c>
      <c r="D1012">
        <v>12</v>
      </c>
      <c r="E1012">
        <f>IF(D1012="", _xlfn.XLOOKUP(C1012,'Median Quantity per product'!$D$4:$D$103,'Median Quantity per product'!$E$4:$E$103, "NA"),'Project Work - Data wrows'!D1012)</f>
        <v>12</v>
      </c>
      <c r="F1012">
        <v>144</v>
      </c>
      <c r="G1012">
        <f>IF(F1012="",_xlfn.XLOOKUP(C1012,'Price Averages'!$D$4:$D$103,'Price Averages'!$E$4:$E$103, "FALSE"), F1012)</f>
        <v>144</v>
      </c>
      <c r="H1012">
        <v>36</v>
      </c>
      <c r="I1012">
        <f>IF(H1012="", _xlfn.XLOOKUP(C1012, 'Cost Averages'!$D$4:$D$103,'Cost Averages'!$E$4:$E$103, "FALSE"),H1012)</f>
        <v>36</v>
      </c>
      <c r="J1012">
        <f t="shared" si="93"/>
        <v>1728</v>
      </c>
      <c r="K1012">
        <f t="shared" si="94"/>
        <v>432</v>
      </c>
      <c r="L1012">
        <f t="shared" si="95"/>
        <v>1296</v>
      </c>
      <c r="M1012" s="2" t="s">
        <v>44</v>
      </c>
      <c r="N1012" t="s">
        <v>71</v>
      </c>
      <c r="O1012" t="s">
        <v>56</v>
      </c>
      <c r="P1012" s="3">
        <v>12.163730387337393</v>
      </c>
      <c r="Q1012" t="str">
        <f t="shared" si="90"/>
        <v>E</v>
      </c>
      <c r="R1012">
        <f t="shared" si="91"/>
        <v>2019</v>
      </c>
      <c r="S1012">
        <f t="shared" si="92"/>
        <v>0</v>
      </c>
    </row>
    <row r="1013" spans="1:19" x14ac:dyDescent="0.25">
      <c r="A1013" s="1">
        <v>43718.768292573332</v>
      </c>
      <c r="B1013" s="2" t="s">
        <v>1137</v>
      </c>
      <c r="C1013" t="s">
        <v>140</v>
      </c>
      <c r="D1013">
        <v>15</v>
      </c>
      <c r="E1013">
        <f>IF(D1013="", _xlfn.XLOOKUP(C1013,'Median Quantity per product'!$D$4:$D$103,'Median Quantity per product'!$E$4:$E$103, "NA"),'Project Work - Data wrows'!D1013)</f>
        <v>15</v>
      </c>
      <c r="F1013">
        <v>144</v>
      </c>
      <c r="G1013">
        <f>IF(F1013="",_xlfn.XLOOKUP(C1013,'Price Averages'!$D$4:$D$103,'Price Averages'!$E$4:$E$103, "FALSE"), F1013)</f>
        <v>144</v>
      </c>
      <c r="H1013">
        <v>36</v>
      </c>
      <c r="I1013">
        <f>IF(H1013="", _xlfn.XLOOKUP(C1013, 'Cost Averages'!$D$4:$D$103,'Cost Averages'!$E$4:$E$103, "FALSE"),H1013)</f>
        <v>36</v>
      </c>
      <c r="J1013">
        <f t="shared" si="93"/>
        <v>2160</v>
      </c>
      <c r="K1013">
        <f t="shared" si="94"/>
        <v>540</v>
      </c>
      <c r="L1013">
        <f t="shared" si="95"/>
        <v>1620</v>
      </c>
      <c r="M1013" s="2" t="s">
        <v>44</v>
      </c>
      <c r="N1013" t="s">
        <v>45</v>
      </c>
      <c r="O1013" t="s">
        <v>46</v>
      </c>
      <c r="P1013" s="3">
        <v>12.169266722245851</v>
      </c>
      <c r="Q1013" t="str">
        <f t="shared" si="90"/>
        <v>E</v>
      </c>
      <c r="R1013">
        <f t="shared" si="91"/>
        <v>2019</v>
      </c>
      <c r="S1013">
        <f t="shared" si="92"/>
        <v>0</v>
      </c>
    </row>
    <row r="1014" spans="1:19" x14ac:dyDescent="0.25">
      <c r="A1014" s="1">
        <v>43796.979174553671</v>
      </c>
      <c r="B1014" s="2" t="s">
        <v>875</v>
      </c>
      <c r="C1014" t="s">
        <v>140</v>
      </c>
      <c r="D1014">
        <v>16</v>
      </c>
      <c r="E1014">
        <f>IF(D1014="", _xlfn.XLOOKUP(C1014,'Median Quantity per product'!$D$4:$D$103,'Median Quantity per product'!$E$4:$E$103, "NA"),'Project Work - Data wrows'!D1014)</f>
        <v>16</v>
      </c>
      <c r="F1014" t="s">
        <v>32</v>
      </c>
      <c r="G1014">
        <f>IF(F1014="",_xlfn.XLOOKUP(C1014,'Price Averages'!$D$4:$D$103,'Price Averages'!$E$4:$E$103, "FALSE"), F1014)</f>
        <v>144</v>
      </c>
      <c r="H1014">
        <v>36</v>
      </c>
      <c r="I1014">
        <f>IF(H1014="", _xlfn.XLOOKUP(C1014, 'Cost Averages'!$D$4:$D$103,'Cost Averages'!$E$4:$E$103, "FALSE"),H1014)</f>
        <v>36</v>
      </c>
      <c r="J1014">
        <f t="shared" si="93"/>
        <v>2304</v>
      </c>
      <c r="K1014">
        <f t="shared" si="94"/>
        <v>576</v>
      </c>
      <c r="L1014">
        <f t="shared" si="95"/>
        <v>1728</v>
      </c>
      <c r="M1014" s="2" t="s">
        <v>44</v>
      </c>
      <c r="N1014" t="s">
        <v>161</v>
      </c>
      <c r="O1014" t="s">
        <v>25</v>
      </c>
      <c r="P1014" s="3">
        <v>15.121383064708469</v>
      </c>
      <c r="Q1014" t="str">
        <f t="shared" si="90"/>
        <v>E</v>
      </c>
      <c r="R1014">
        <f t="shared" si="91"/>
        <v>2019</v>
      </c>
      <c r="S1014">
        <f t="shared" si="92"/>
        <v>0</v>
      </c>
    </row>
    <row r="1015" spans="1:19" x14ac:dyDescent="0.25">
      <c r="A1015" s="1">
        <v>43668.765171849627</v>
      </c>
      <c r="B1015" s="2" t="s">
        <v>2898</v>
      </c>
      <c r="C1015" t="s">
        <v>140</v>
      </c>
      <c r="D1015">
        <v>16</v>
      </c>
      <c r="E1015">
        <f>IF(D1015="", _xlfn.XLOOKUP(C1015,'Median Quantity per product'!$D$4:$D$103,'Median Quantity per product'!$E$4:$E$103, "NA"),'Project Work - Data wrows'!D1015)</f>
        <v>16</v>
      </c>
      <c r="F1015">
        <v>144</v>
      </c>
      <c r="G1015">
        <f>IF(F1015="",_xlfn.XLOOKUP(C1015,'Price Averages'!$D$4:$D$103,'Price Averages'!$E$4:$E$103, "FALSE"), F1015)</f>
        <v>144</v>
      </c>
      <c r="H1015">
        <v>36</v>
      </c>
      <c r="I1015">
        <f>IF(H1015="", _xlfn.XLOOKUP(C1015, 'Cost Averages'!$D$4:$D$103,'Cost Averages'!$E$4:$E$103, "FALSE"),H1015)</f>
        <v>36</v>
      </c>
      <c r="J1015">
        <f t="shared" si="93"/>
        <v>2304</v>
      </c>
      <c r="K1015">
        <f t="shared" si="94"/>
        <v>576</v>
      </c>
      <c r="L1015">
        <f t="shared" si="95"/>
        <v>1728</v>
      </c>
      <c r="M1015" s="2" t="s">
        <v>28</v>
      </c>
      <c r="N1015" t="s">
        <v>807</v>
      </c>
      <c r="O1015" t="s">
        <v>25</v>
      </c>
      <c r="P1015" s="3">
        <v>16.254955391951082</v>
      </c>
      <c r="Q1015" t="str">
        <f t="shared" si="90"/>
        <v>E</v>
      </c>
      <c r="R1015">
        <f t="shared" si="91"/>
        <v>2019</v>
      </c>
      <c r="S1015">
        <f t="shared" si="92"/>
        <v>0</v>
      </c>
    </row>
    <row r="1016" spans="1:19" x14ac:dyDescent="0.25">
      <c r="A1016" s="1">
        <v>43690.881247645957</v>
      </c>
      <c r="B1016" s="2" t="s">
        <v>139</v>
      </c>
      <c r="C1016" t="s">
        <v>140</v>
      </c>
      <c r="D1016">
        <v>17</v>
      </c>
      <c r="E1016">
        <f>IF(D1016="", _xlfn.XLOOKUP(C1016,'Median Quantity per product'!$D$4:$D$103,'Median Quantity per product'!$E$4:$E$103, "NA"),'Project Work - Data wrows'!D1016)</f>
        <v>17</v>
      </c>
      <c r="F1016" t="s">
        <v>32</v>
      </c>
      <c r="G1016">
        <f>IF(F1016="",_xlfn.XLOOKUP(C1016,'Price Averages'!$D$4:$D$103,'Price Averages'!$E$4:$E$103, "FALSE"), F1016)</f>
        <v>144</v>
      </c>
      <c r="H1016">
        <v>36</v>
      </c>
      <c r="I1016">
        <f>IF(H1016="", _xlfn.XLOOKUP(C1016, 'Cost Averages'!$D$4:$D$103,'Cost Averages'!$E$4:$E$103, "FALSE"),H1016)</f>
        <v>36</v>
      </c>
      <c r="J1016">
        <f t="shared" si="93"/>
        <v>2448</v>
      </c>
      <c r="K1016">
        <f t="shared" si="94"/>
        <v>612</v>
      </c>
      <c r="L1016">
        <f t="shared" si="95"/>
        <v>1836</v>
      </c>
      <c r="M1016" s="2" t="s">
        <v>28</v>
      </c>
      <c r="N1016" t="s">
        <v>141</v>
      </c>
      <c r="O1016" t="s">
        <v>50</v>
      </c>
      <c r="P1016" s="3">
        <v>8.1085102757869372</v>
      </c>
      <c r="Q1016" t="str">
        <f t="shared" si="90"/>
        <v>E</v>
      </c>
      <c r="R1016">
        <f t="shared" si="91"/>
        <v>2019</v>
      </c>
      <c r="S1016">
        <f t="shared" si="92"/>
        <v>0</v>
      </c>
    </row>
    <row r="1017" spans="1:19" x14ac:dyDescent="0.25">
      <c r="A1017" s="1">
        <v>43493.117401626245</v>
      </c>
      <c r="B1017" s="2" t="s">
        <v>1819</v>
      </c>
      <c r="C1017" t="s">
        <v>140</v>
      </c>
      <c r="D1017">
        <v>19</v>
      </c>
      <c r="E1017">
        <f>IF(D1017="", _xlfn.XLOOKUP(C1017,'Median Quantity per product'!$D$4:$D$103,'Median Quantity per product'!$E$4:$E$103, "NA"),'Project Work - Data wrows'!D1017)</f>
        <v>19</v>
      </c>
      <c r="F1017">
        <v>144</v>
      </c>
      <c r="G1017">
        <f>IF(F1017="",_xlfn.XLOOKUP(C1017,'Price Averages'!$D$4:$D$103,'Price Averages'!$E$4:$E$103, "FALSE"), F1017)</f>
        <v>144</v>
      </c>
      <c r="H1017">
        <v>36</v>
      </c>
      <c r="I1017">
        <f>IF(H1017="", _xlfn.XLOOKUP(C1017, 'Cost Averages'!$D$4:$D$103,'Cost Averages'!$E$4:$E$103, "FALSE"),H1017)</f>
        <v>36</v>
      </c>
      <c r="J1017">
        <f t="shared" si="93"/>
        <v>2736</v>
      </c>
      <c r="K1017">
        <f t="shared" si="94"/>
        <v>684</v>
      </c>
      <c r="L1017">
        <f t="shared" si="95"/>
        <v>2052</v>
      </c>
      <c r="M1017" s="2" t="s">
        <v>44</v>
      </c>
      <c r="N1017" t="s">
        <v>605</v>
      </c>
      <c r="O1017" t="s">
        <v>78</v>
      </c>
      <c r="P1017" s="3">
        <v>8.8169309002713945</v>
      </c>
      <c r="Q1017" t="str">
        <f t="shared" si="90"/>
        <v>E</v>
      </c>
      <c r="R1017">
        <f t="shared" si="91"/>
        <v>2019</v>
      </c>
      <c r="S1017">
        <f t="shared" si="92"/>
        <v>0</v>
      </c>
    </row>
    <row r="1018" spans="1:19" x14ac:dyDescent="0.25">
      <c r="A1018" s="1">
        <v>43709.676587773996</v>
      </c>
      <c r="B1018" s="2" t="s">
        <v>897</v>
      </c>
      <c r="C1018" t="s">
        <v>539</v>
      </c>
      <c r="D1018">
        <v>1</v>
      </c>
      <c r="E1018">
        <f>IF(D1018="", _xlfn.XLOOKUP(C1018,'Median Quantity per product'!$D$4:$D$103,'Median Quantity per product'!$E$4:$E$103, "NA"),'Project Work - Data wrows'!D1018)</f>
        <v>1</v>
      </c>
      <c r="F1018">
        <v>300</v>
      </c>
      <c r="G1018">
        <f>IF(F1018="",_xlfn.XLOOKUP(C1018,'Price Averages'!$D$4:$D$103,'Price Averages'!$E$4:$E$103, "FALSE"), F1018)</f>
        <v>300</v>
      </c>
      <c r="H1018">
        <v>75</v>
      </c>
      <c r="I1018">
        <f>IF(H1018="", _xlfn.XLOOKUP(C1018, 'Cost Averages'!$D$4:$D$103,'Cost Averages'!$E$4:$E$103, "FALSE"),H1018)</f>
        <v>75</v>
      </c>
      <c r="J1018">
        <f t="shared" si="93"/>
        <v>300</v>
      </c>
      <c r="K1018">
        <f t="shared" si="94"/>
        <v>75</v>
      </c>
      <c r="L1018">
        <f t="shared" si="95"/>
        <v>225</v>
      </c>
      <c r="M1018" s="2" t="s">
        <v>23</v>
      </c>
      <c r="N1018" t="s">
        <v>153</v>
      </c>
      <c r="O1018" t="s">
        <v>25</v>
      </c>
      <c r="P1018" s="3">
        <v>14.370283356317486</v>
      </c>
      <c r="Q1018" t="str">
        <f t="shared" si="90"/>
        <v>E</v>
      </c>
      <c r="R1018">
        <f t="shared" si="91"/>
        <v>2019</v>
      </c>
      <c r="S1018">
        <f t="shared" si="92"/>
        <v>0</v>
      </c>
    </row>
    <row r="1019" spans="1:19" x14ac:dyDescent="0.25">
      <c r="A1019" s="1">
        <v>43485.883815324152</v>
      </c>
      <c r="B1019" s="2" t="s">
        <v>1657</v>
      </c>
      <c r="C1019" t="s">
        <v>539</v>
      </c>
      <c r="D1019">
        <v>3</v>
      </c>
      <c r="E1019">
        <f>IF(D1019="", _xlfn.XLOOKUP(C1019,'Median Quantity per product'!$D$4:$D$103,'Median Quantity per product'!$E$4:$E$103, "NA"),'Project Work - Data wrows'!D1019)</f>
        <v>3</v>
      </c>
      <c r="F1019">
        <v>300</v>
      </c>
      <c r="G1019">
        <f>IF(F1019="",_xlfn.XLOOKUP(C1019,'Price Averages'!$D$4:$D$103,'Price Averages'!$E$4:$E$103, "FALSE"), F1019)</f>
        <v>300</v>
      </c>
      <c r="H1019" t="s">
        <v>32</v>
      </c>
      <c r="I1019">
        <f>IF(H1019="", _xlfn.XLOOKUP(C1019, 'Cost Averages'!$D$4:$D$103,'Cost Averages'!$E$4:$E$103, "FALSE"),H1019)</f>
        <v>75</v>
      </c>
      <c r="J1019">
        <f t="shared" si="93"/>
        <v>900</v>
      </c>
      <c r="K1019">
        <f t="shared" si="94"/>
        <v>225</v>
      </c>
      <c r="L1019">
        <f t="shared" si="95"/>
        <v>675</v>
      </c>
      <c r="M1019" s="2" t="s">
        <v>44</v>
      </c>
      <c r="N1019" t="s">
        <v>549</v>
      </c>
      <c r="O1019" t="s">
        <v>56</v>
      </c>
      <c r="P1019" s="3">
        <v>10.037135914792184</v>
      </c>
      <c r="Q1019" t="str">
        <f t="shared" si="90"/>
        <v>E</v>
      </c>
      <c r="R1019">
        <f t="shared" si="91"/>
        <v>2019</v>
      </c>
      <c r="S1019">
        <f t="shared" si="92"/>
        <v>0</v>
      </c>
    </row>
    <row r="1020" spans="1:19" x14ac:dyDescent="0.25">
      <c r="A1020" s="1">
        <v>43563.058945305282</v>
      </c>
      <c r="B1020" s="2" t="s">
        <v>2891</v>
      </c>
      <c r="C1020" t="s">
        <v>539</v>
      </c>
      <c r="D1020">
        <v>6</v>
      </c>
      <c r="E1020">
        <f>IF(D1020="", _xlfn.XLOOKUP(C1020,'Median Quantity per product'!$D$4:$D$103,'Median Quantity per product'!$E$4:$E$103, "NA"),'Project Work - Data wrows'!D1020)</f>
        <v>6</v>
      </c>
      <c r="F1020">
        <v>300</v>
      </c>
      <c r="G1020">
        <f>IF(F1020="",_xlfn.XLOOKUP(C1020,'Price Averages'!$D$4:$D$103,'Price Averages'!$E$4:$E$103, "FALSE"), F1020)</f>
        <v>300</v>
      </c>
      <c r="H1020">
        <v>75</v>
      </c>
      <c r="I1020">
        <f>IF(H1020="", _xlfn.XLOOKUP(C1020, 'Cost Averages'!$D$4:$D$103,'Cost Averages'!$E$4:$E$103, "FALSE"),H1020)</f>
        <v>75</v>
      </c>
      <c r="J1020">
        <f t="shared" si="93"/>
        <v>1800</v>
      </c>
      <c r="K1020">
        <f t="shared" si="94"/>
        <v>450</v>
      </c>
      <c r="L1020">
        <f t="shared" si="95"/>
        <v>1350</v>
      </c>
      <c r="M1020" s="2" t="s">
        <v>44</v>
      </c>
      <c r="N1020" t="s">
        <v>744</v>
      </c>
      <c r="O1020" t="s">
        <v>41</v>
      </c>
      <c r="P1020" s="3">
        <v>11.862005526237752</v>
      </c>
      <c r="Q1020" t="str">
        <f t="shared" si="90"/>
        <v>E</v>
      </c>
      <c r="R1020">
        <f t="shared" si="91"/>
        <v>2019</v>
      </c>
      <c r="S1020">
        <f t="shared" si="92"/>
        <v>0</v>
      </c>
    </row>
    <row r="1021" spans="1:19" x14ac:dyDescent="0.25">
      <c r="A1021" s="1">
        <v>43809.105465083623</v>
      </c>
      <c r="B1021" s="2" t="s">
        <v>2801</v>
      </c>
      <c r="C1021" t="s">
        <v>539</v>
      </c>
      <c r="D1021">
        <v>8</v>
      </c>
      <c r="E1021">
        <f>IF(D1021="", _xlfn.XLOOKUP(C1021,'Median Quantity per product'!$D$4:$D$103,'Median Quantity per product'!$E$4:$E$103, "NA"),'Project Work - Data wrows'!D1021)</f>
        <v>8</v>
      </c>
      <c r="F1021">
        <v>300</v>
      </c>
      <c r="G1021">
        <f>IF(F1021="",_xlfn.XLOOKUP(C1021,'Price Averages'!$D$4:$D$103,'Price Averages'!$E$4:$E$103, "FALSE"), F1021)</f>
        <v>300</v>
      </c>
      <c r="H1021">
        <v>75</v>
      </c>
      <c r="I1021">
        <f>IF(H1021="", _xlfn.XLOOKUP(C1021, 'Cost Averages'!$D$4:$D$103,'Cost Averages'!$E$4:$E$103, "FALSE"),H1021)</f>
        <v>75</v>
      </c>
      <c r="J1021">
        <f t="shared" si="93"/>
        <v>2400</v>
      </c>
      <c r="K1021">
        <f t="shared" si="94"/>
        <v>600</v>
      </c>
      <c r="L1021">
        <f t="shared" si="95"/>
        <v>1800</v>
      </c>
      <c r="M1021" s="2" t="s">
        <v>28</v>
      </c>
      <c r="N1021" t="s">
        <v>1014</v>
      </c>
      <c r="O1021" t="s">
        <v>41</v>
      </c>
      <c r="P1021" s="3">
        <v>15.268550004010105</v>
      </c>
      <c r="Q1021" t="str">
        <f t="shared" si="90"/>
        <v>E</v>
      </c>
      <c r="R1021">
        <f t="shared" si="91"/>
        <v>2019</v>
      </c>
      <c r="S1021">
        <f t="shared" si="92"/>
        <v>0</v>
      </c>
    </row>
    <row r="1022" spans="1:19" x14ac:dyDescent="0.25">
      <c r="A1022" s="1">
        <v>43801.577291493501</v>
      </c>
      <c r="B1022" s="2" t="s">
        <v>1223</v>
      </c>
      <c r="C1022" t="s">
        <v>539</v>
      </c>
      <c r="D1022">
        <v>9</v>
      </c>
      <c r="E1022">
        <f>IF(D1022="", _xlfn.XLOOKUP(C1022,'Median Quantity per product'!$D$4:$D$103,'Median Quantity per product'!$E$4:$E$103, "NA"),'Project Work - Data wrows'!D1022)</f>
        <v>9</v>
      </c>
      <c r="F1022">
        <v>300</v>
      </c>
      <c r="G1022">
        <f>IF(F1022="",_xlfn.XLOOKUP(C1022,'Price Averages'!$D$4:$D$103,'Price Averages'!$E$4:$E$103, "FALSE"), F1022)</f>
        <v>300</v>
      </c>
      <c r="H1022">
        <v>75</v>
      </c>
      <c r="I1022">
        <f>IF(H1022="", _xlfn.XLOOKUP(C1022, 'Cost Averages'!$D$4:$D$103,'Cost Averages'!$E$4:$E$103, "FALSE"),H1022)</f>
        <v>75</v>
      </c>
      <c r="J1022">
        <f t="shared" si="93"/>
        <v>2700</v>
      </c>
      <c r="K1022">
        <f t="shared" si="94"/>
        <v>675</v>
      </c>
      <c r="L1022">
        <f t="shared" si="95"/>
        <v>2025</v>
      </c>
      <c r="M1022" s="2" t="s">
        <v>44</v>
      </c>
      <c r="N1022" t="s">
        <v>925</v>
      </c>
      <c r="O1022" t="s">
        <v>50</v>
      </c>
      <c r="P1022" s="3">
        <v>11.130819205617987</v>
      </c>
      <c r="Q1022" t="str">
        <f t="shared" si="90"/>
        <v>E</v>
      </c>
      <c r="R1022">
        <f t="shared" si="91"/>
        <v>2019</v>
      </c>
      <c r="S1022">
        <f t="shared" si="92"/>
        <v>0</v>
      </c>
    </row>
    <row r="1023" spans="1:19" x14ac:dyDescent="0.25">
      <c r="A1023" s="1">
        <v>43573.516439696716</v>
      </c>
      <c r="B1023" s="2" t="s">
        <v>1986</v>
      </c>
      <c r="C1023" t="s">
        <v>539</v>
      </c>
      <c r="D1023">
        <v>9</v>
      </c>
      <c r="E1023">
        <f>IF(D1023="", _xlfn.XLOOKUP(C1023,'Median Quantity per product'!$D$4:$D$103,'Median Quantity per product'!$E$4:$E$103, "NA"),'Project Work - Data wrows'!D1023)</f>
        <v>9</v>
      </c>
      <c r="F1023" t="s">
        <v>32</v>
      </c>
      <c r="G1023">
        <f>IF(F1023="",_xlfn.XLOOKUP(C1023,'Price Averages'!$D$4:$D$103,'Price Averages'!$E$4:$E$103, "FALSE"), F1023)</f>
        <v>300</v>
      </c>
      <c r="H1023" t="s">
        <v>32</v>
      </c>
      <c r="I1023">
        <f>IF(H1023="", _xlfn.XLOOKUP(C1023, 'Cost Averages'!$D$4:$D$103,'Cost Averages'!$E$4:$E$103, "FALSE"),H1023)</f>
        <v>75</v>
      </c>
      <c r="J1023">
        <f t="shared" si="93"/>
        <v>2700</v>
      </c>
      <c r="K1023">
        <f t="shared" si="94"/>
        <v>675</v>
      </c>
      <c r="L1023">
        <f t="shared" si="95"/>
        <v>2025</v>
      </c>
      <c r="M1023" s="2" t="s">
        <v>23</v>
      </c>
      <c r="N1023" t="s">
        <v>135</v>
      </c>
      <c r="O1023" t="s">
        <v>56</v>
      </c>
      <c r="P1023" s="3">
        <v>11.406233913305266</v>
      </c>
      <c r="Q1023" t="str">
        <f t="shared" si="90"/>
        <v>E</v>
      </c>
      <c r="R1023">
        <f t="shared" si="91"/>
        <v>2019</v>
      </c>
      <c r="S1023">
        <f t="shared" si="92"/>
        <v>0</v>
      </c>
    </row>
    <row r="1024" spans="1:19" x14ac:dyDescent="0.25">
      <c r="A1024" s="1">
        <v>43617.512740284583</v>
      </c>
      <c r="B1024" s="2" t="s">
        <v>2816</v>
      </c>
      <c r="C1024" t="s">
        <v>539</v>
      </c>
      <c r="D1024">
        <v>10</v>
      </c>
      <c r="E1024">
        <f>IF(D1024="", _xlfn.XLOOKUP(C1024,'Median Quantity per product'!$D$4:$D$103,'Median Quantity per product'!$E$4:$E$103, "NA"),'Project Work - Data wrows'!D1024)</f>
        <v>10</v>
      </c>
      <c r="F1024">
        <v>300</v>
      </c>
      <c r="G1024">
        <f>IF(F1024="",_xlfn.XLOOKUP(C1024,'Price Averages'!$D$4:$D$103,'Price Averages'!$E$4:$E$103, "FALSE"), F1024)</f>
        <v>300</v>
      </c>
      <c r="H1024">
        <v>75</v>
      </c>
      <c r="I1024">
        <f>IF(H1024="", _xlfn.XLOOKUP(C1024, 'Cost Averages'!$D$4:$D$103,'Cost Averages'!$E$4:$E$103, "FALSE"),H1024)</f>
        <v>75</v>
      </c>
      <c r="J1024">
        <f t="shared" si="93"/>
        <v>3000</v>
      </c>
      <c r="K1024">
        <f t="shared" si="94"/>
        <v>750</v>
      </c>
      <c r="L1024">
        <f t="shared" si="95"/>
        <v>2250</v>
      </c>
      <c r="M1024" s="2" t="s">
        <v>28</v>
      </c>
      <c r="N1024" t="s">
        <v>400</v>
      </c>
      <c r="O1024" t="s">
        <v>34</v>
      </c>
      <c r="P1024" s="3">
        <v>9.1877733607656964</v>
      </c>
      <c r="Q1024" t="str">
        <f t="shared" si="90"/>
        <v>E</v>
      </c>
      <c r="R1024">
        <f t="shared" si="91"/>
        <v>2019</v>
      </c>
      <c r="S1024">
        <f t="shared" si="92"/>
        <v>0</v>
      </c>
    </row>
    <row r="1025" spans="1:19" x14ac:dyDescent="0.25">
      <c r="A1025" s="1">
        <v>43663.868533968394</v>
      </c>
      <c r="B1025" s="2" t="s">
        <v>1991</v>
      </c>
      <c r="C1025" t="s">
        <v>539</v>
      </c>
      <c r="D1025">
        <v>15</v>
      </c>
      <c r="E1025">
        <f>IF(D1025="", _xlfn.XLOOKUP(C1025,'Median Quantity per product'!$D$4:$D$103,'Median Quantity per product'!$E$4:$E$103, "NA"),'Project Work - Data wrows'!D1025)</f>
        <v>15</v>
      </c>
      <c r="F1025" t="s">
        <v>32</v>
      </c>
      <c r="G1025">
        <f>IF(F1025="",_xlfn.XLOOKUP(C1025,'Price Averages'!$D$4:$D$103,'Price Averages'!$E$4:$E$103, "FALSE"), F1025)</f>
        <v>300</v>
      </c>
      <c r="H1025">
        <v>75</v>
      </c>
      <c r="I1025">
        <f>IF(H1025="", _xlfn.XLOOKUP(C1025, 'Cost Averages'!$D$4:$D$103,'Cost Averages'!$E$4:$E$103, "FALSE"),H1025)</f>
        <v>75</v>
      </c>
      <c r="J1025">
        <f t="shared" si="93"/>
        <v>4500</v>
      </c>
      <c r="K1025">
        <f t="shared" si="94"/>
        <v>1125</v>
      </c>
      <c r="L1025">
        <f t="shared" si="95"/>
        <v>3375</v>
      </c>
      <c r="M1025" s="2" t="s">
        <v>28</v>
      </c>
      <c r="N1025" t="s">
        <v>233</v>
      </c>
      <c r="O1025" t="s">
        <v>25</v>
      </c>
      <c r="P1025" s="3">
        <v>11.274864741138284</v>
      </c>
      <c r="Q1025" t="str">
        <f t="shared" si="90"/>
        <v>E</v>
      </c>
      <c r="R1025">
        <f t="shared" si="91"/>
        <v>2019</v>
      </c>
      <c r="S1025">
        <f t="shared" si="92"/>
        <v>0</v>
      </c>
    </row>
    <row r="1026" spans="1:19" x14ac:dyDescent="0.25">
      <c r="A1026" s="1">
        <v>43525.082003265445</v>
      </c>
      <c r="B1026" s="2" t="s">
        <v>538</v>
      </c>
      <c r="C1026" t="s">
        <v>539</v>
      </c>
      <c r="D1026">
        <v>17</v>
      </c>
      <c r="E1026">
        <f>IF(D1026="", _xlfn.XLOOKUP(C1026,'Median Quantity per product'!$D$4:$D$103,'Median Quantity per product'!$E$4:$E$103, "NA"),'Project Work - Data wrows'!D1026)</f>
        <v>17</v>
      </c>
      <c r="F1026">
        <v>300</v>
      </c>
      <c r="G1026">
        <f>IF(F1026="",_xlfn.XLOOKUP(C1026,'Price Averages'!$D$4:$D$103,'Price Averages'!$E$4:$E$103, "FALSE"), F1026)</f>
        <v>300</v>
      </c>
      <c r="H1026">
        <v>75</v>
      </c>
      <c r="I1026">
        <f>IF(H1026="", _xlfn.XLOOKUP(C1026, 'Cost Averages'!$D$4:$D$103,'Cost Averages'!$E$4:$E$103, "FALSE"),H1026)</f>
        <v>75</v>
      </c>
      <c r="J1026">
        <f t="shared" si="93"/>
        <v>5100</v>
      </c>
      <c r="K1026">
        <f t="shared" si="94"/>
        <v>1275</v>
      </c>
      <c r="L1026">
        <f t="shared" si="95"/>
        <v>3825</v>
      </c>
      <c r="M1026" s="2" t="s">
        <v>28</v>
      </c>
      <c r="N1026" t="s">
        <v>540</v>
      </c>
      <c r="O1026" t="s">
        <v>46</v>
      </c>
      <c r="P1026" s="3">
        <v>16.695690968264284</v>
      </c>
      <c r="Q1026" t="str">
        <f t="shared" ref="Q1026:Q1089" si="96">CHAR(64+(YEAR(A1026)-2014))</f>
        <v>E</v>
      </c>
      <c r="R1026">
        <f t="shared" ref="R1026:R1089" si="97">YEAR(A1026)</f>
        <v>2019</v>
      </c>
      <c r="S1026">
        <f t="shared" ref="S1026:S1089" si="98">IF(Q1026=CHAR(64 + (YEAR(A1026) - 2014)), 0, 1)</f>
        <v>0</v>
      </c>
    </row>
    <row r="1027" spans="1:19" x14ac:dyDescent="0.25">
      <c r="A1027" s="1">
        <v>43738.527184886065</v>
      </c>
      <c r="B1027" s="2" t="s">
        <v>1382</v>
      </c>
      <c r="C1027" t="s">
        <v>539</v>
      </c>
      <c r="D1027" t="s">
        <v>32</v>
      </c>
      <c r="E1027">
        <f>IF(D1027="", _xlfn.XLOOKUP(C1027,'Median Quantity per product'!$D$4:$D$103,'Median Quantity per product'!$E$4:$E$103, "NA"),'Project Work - Data wrows'!D1027)</f>
        <v>8</v>
      </c>
      <c r="F1027">
        <v>300</v>
      </c>
      <c r="G1027">
        <f>IF(F1027="",_xlfn.XLOOKUP(C1027,'Price Averages'!$D$4:$D$103,'Price Averages'!$E$4:$E$103, "FALSE"), F1027)</f>
        <v>300</v>
      </c>
      <c r="H1027">
        <v>75</v>
      </c>
      <c r="I1027">
        <f>IF(H1027="", _xlfn.XLOOKUP(C1027, 'Cost Averages'!$D$4:$D$103,'Cost Averages'!$E$4:$E$103, "FALSE"),H1027)</f>
        <v>75</v>
      </c>
      <c r="J1027">
        <f t="shared" ref="J1027:J1090" si="99">E1027*G1027</f>
        <v>2400</v>
      </c>
      <c r="K1027">
        <f t="shared" ref="K1027:K1090" si="100">E1027*I1027</f>
        <v>600</v>
      </c>
      <c r="L1027">
        <f t="shared" ref="L1027:L1090" si="101">J1027-K1027</f>
        <v>1800</v>
      </c>
      <c r="M1027" s="2" t="s">
        <v>23</v>
      </c>
      <c r="N1027" t="s">
        <v>147</v>
      </c>
      <c r="O1027" t="s">
        <v>34</v>
      </c>
      <c r="P1027" s="3">
        <v>13.378080355059918</v>
      </c>
      <c r="Q1027" t="str">
        <f t="shared" si="96"/>
        <v>E</v>
      </c>
      <c r="R1027">
        <f t="shared" si="97"/>
        <v>2019</v>
      </c>
      <c r="S1027">
        <f t="shared" si="98"/>
        <v>0</v>
      </c>
    </row>
    <row r="1028" spans="1:19" x14ac:dyDescent="0.25">
      <c r="A1028" s="1">
        <v>43722.246043315245</v>
      </c>
      <c r="B1028" s="2" t="s">
        <v>2347</v>
      </c>
      <c r="C1028" t="s">
        <v>201</v>
      </c>
      <c r="D1028">
        <v>2</v>
      </c>
      <c r="E1028">
        <f>IF(D1028="", _xlfn.XLOOKUP(C1028,'Median Quantity per product'!$D$4:$D$103,'Median Quantity per product'!$E$4:$E$103, "NA"),'Project Work - Data wrows'!D1028)</f>
        <v>2</v>
      </c>
      <c r="F1028" t="s">
        <v>32</v>
      </c>
      <c r="G1028">
        <f>IF(F1028="",_xlfn.XLOOKUP(C1028,'Price Averages'!$D$4:$D$103,'Price Averages'!$E$4:$E$103, "FALSE"), F1028)</f>
        <v>150</v>
      </c>
      <c r="H1028" t="s">
        <v>32</v>
      </c>
      <c r="I1028">
        <f>IF(H1028="", _xlfn.XLOOKUP(C1028, 'Cost Averages'!$D$4:$D$103,'Cost Averages'!$E$4:$E$103, "FALSE"),H1028)</f>
        <v>75</v>
      </c>
      <c r="J1028">
        <f t="shared" si="99"/>
        <v>300</v>
      </c>
      <c r="K1028">
        <f t="shared" si="100"/>
        <v>150</v>
      </c>
      <c r="L1028">
        <f t="shared" si="101"/>
        <v>150</v>
      </c>
      <c r="M1028" s="2" t="s">
        <v>44</v>
      </c>
      <c r="N1028" t="s">
        <v>708</v>
      </c>
      <c r="O1028" t="s">
        <v>25</v>
      </c>
      <c r="P1028" s="3">
        <v>10.411813357023924</v>
      </c>
      <c r="Q1028" t="str">
        <f t="shared" si="96"/>
        <v>E</v>
      </c>
      <c r="R1028">
        <f t="shared" si="97"/>
        <v>2019</v>
      </c>
      <c r="S1028">
        <f t="shared" si="98"/>
        <v>0</v>
      </c>
    </row>
    <row r="1029" spans="1:19" x14ac:dyDescent="0.25">
      <c r="A1029" s="1">
        <v>43640.25171480899</v>
      </c>
      <c r="B1029" s="2" t="s">
        <v>684</v>
      </c>
      <c r="C1029" t="s">
        <v>201</v>
      </c>
      <c r="D1029">
        <v>6</v>
      </c>
      <c r="E1029">
        <f>IF(D1029="", _xlfn.XLOOKUP(C1029,'Median Quantity per product'!$D$4:$D$103,'Median Quantity per product'!$E$4:$E$103, "NA"),'Project Work - Data wrows'!D1029)</f>
        <v>6</v>
      </c>
      <c r="F1029">
        <v>150</v>
      </c>
      <c r="G1029">
        <f>IF(F1029="",_xlfn.XLOOKUP(C1029,'Price Averages'!$D$4:$D$103,'Price Averages'!$E$4:$E$103, "FALSE"), F1029)</f>
        <v>150</v>
      </c>
      <c r="H1029" t="s">
        <v>32</v>
      </c>
      <c r="I1029">
        <f>IF(H1029="", _xlfn.XLOOKUP(C1029, 'Cost Averages'!$D$4:$D$103,'Cost Averages'!$E$4:$E$103, "FALSE"),H1029)</f>
        <v>75</v>
      </c>
      <c r="J1029">
        <f t="shared" si="99"/>
        <v>900</v>
      </c>
      <c r="K1029">
        <f t="shared" si="100"/>
        <v>450</v>
      </c>
      <c r="L1029">
        <f t="shared" si="101"/>
        <v>450</v>
      </c>
      <c r="M1029" s="2" t="s">
        <v>28</v>
      </c>
      <c r="N1029" t="s">
        <v>45</v>
      </c>
      <c r="O1029" t="s">
        <v>46</v>
      </c>
      <c r="P1029" s="3">
        <v>12.169266722245851</v>
      </c>
      <c r="Q1029" t="str">
        <f t="shared" si="96"/>
        <v>E</v>
      </c>
      <c r="R1029">
        <f t="shared" si="97"/>
        <v>2019</v>
      </c>
      <c r="S1029">
        <f t="shared" si="98"/>
        <v>0</v>
      </c>
    </row>
    <row r="1030" spans="1:19" x14ac:dyDescent="0.25">
      <c r="A1030" s="1">
        <v>43564.237428540247</v>
      </c>
      <c r="B1030" s="2" t="s">
        <v>316</v>
      </c>
      <c r="C1030" t="s">
        <v>201</v>
      </c>
      <c r="D1030">
        <v>8</v>
      </c>
      <c r="E1030">
        <f>IF(D1030="", _xlfn.XLOOKUP(C1030,'Median Quantity per product'!$D$4:$D$103,'Median Quantity per product'!$E$4:$E$103, "NA"),'Project Work - Data wrows'!D1030)</f>
        <v>8</v>
      </c>
      <c r="F1030">
        <v>150</v>
      </c>
      <c r="G1030">
        <f>IF(F1030="",_xlfn.XLOOKUP(C1030,'Price Averages'!$D$4:$D$103,'Price Averages'!$E$4:$E$103, "FALSE"), F1030)</f>
        <v>150</v>
      </c>
      <c r="H1030">
        <v>75</v>
      </c>
      <c r="I1030">
        <f>IF(H1030="", _xlfn.XLOOKUP(C1030, 'Cost Averages'!$D$4:$D$103,'Cost Averages'!$E$4:$E$103, "FALSE"),H1030)</f>
        <v>75</v>
      </c>
      <c r="J1030">
        <f t="shared" si="99"/>
        <v>1200</v>
      </c>
      <c r="K1030">
        <f t="shared" si="100"/>
        <v>600</v>
      </c>
      <c r="L1030">
        <f t="shared" si="101"/>
        <v>600</v>
      </c>
      <c r="M1030" s="2" t="s">
        <v>23</v>
      </c>
      <c r="N1030" t="s">
        <v>358</v>
      </c>
      <c r="O1030" t="s">
        <v>56</v>
      </c>
      <c r="P1030" s="3">
        <v>12.342715162719054</v>
      </c>
      <c r="Q1030" t="str">
        <f t="shared" si="96"/>
        <v>E</v>
      </c>
      <c r="R1030">
        <f t="shared" si="97"/>
        <v>2019</v>
      </c>
      <c r="S1030">
        <f t="shared" si="98"/>
        <v>0</v>
      </c>
    </row>
    <row r="1031" spans="1:19" x14ac:dyDescent="0.25">
      <c r="A1031" s="1">
        <v>43737.189904547791</v>
      </c>
      <c r="B1031" s="2" t="s">
        <v>1390</v>
      </c>
      <c r="C1031" t="s">
        <v>201</v>
      </c>
      <c r="D1031">
        <v>10</v>
      </c>
      <c r="E1031">
        <f>IF(D1031="", _xlfn.XLOOKUP(C1031,'Median Quantity per product'!$D$4:$D$103,'Median Quantity per product'!$E$4:$E$103, "NA"),'Project Work - Data wrows'!D1031)</f>
        <v>10</v>
      </c>
      <c r="F1031">
        <v>150</v>
      </c>
      <c r="G1031">
        <f>IF(F1031="",_xlfn.XLOOKUP(C1031,'Price Averages'!$D$4:$D$103,'Price Averages'!$E$4:$E$103, "FALSE"), F1031)</f>
        <v>150</v>
      </c>
      <c r="H1031">
        <v>75</v>
      </c>
      <c r="I1031">
        <f>IF(H1031="", _xlfn.XLOOKUP(C1031, 'Cost Averages'!$D$4:$D$103,'Cost Averages'!$E$4:$E$103, "FALSE"),H1031)</f>
        <v>75</v>
      </c>
      <c r="J1031">
        <f t="shared" si="99"/>
        <v>1500</v>
      </c>
      <c r="K1031">
        <f t="shared" si="100"/>
        <v>750</v>
      </c>
      <c r="L1031">
        <f t="shared" si="101"/>
        <v>750</v>
      </c>
      <c r="M1031" s="2" t="s">
        <v>44</v>
      </c>
      <c r="N1031" t="s">
        <v>544</v>
      </c>
      <c r="O1031" t="s">
        <v>46</v>
      </c>
      <c r="P1031" s="3">
        <v>9.74650548941427</v>
      </c>
      <c r="Q1031" t="str">
        <f t="shared" si="96"/>
        <v>E</v>
      </c>
      <c r="R1031">
        <f t="shared" si="97"/>
        <v>2019</v>
      </c>
      <c r="S1031">
        <f t="shared" si="98"/>
        <v>0</v>
      </c>
    </row>
    <row r="1032" spans="1:19" x14ac:dyDescent="0.25">
      <c r="A1032" s="1">
        <v>43824</v>
      </c>
      <c r="B1032" s="2" t="s">
        <v>3239</v>
      </c>
      <c r="C1032" t="s">
        <v>201</v>
      </c>
      <c r="D1032">
        <v>10</v>
      </c>
      <c r="E1032">
        <f>IF(D1032="", _xlfn.XLOOKUP(C1032,'Median Quantity per product'!$D$4:$D$103,'Median Quantity per product'!$E$4:$E$103, "NA"),'Project Work - Data wrows'!D1032)</f>
        <v>10</v>
      </c>
      <c r="F1032">
        <v>150</v>
      </c>
      <c r="G1032">
        <f>IF(F1032="",_xlfn.XLOOKUP(C1032,'Price Averages'!$D$4:$D$103,'Price Averages'!$E$4:$E$103, "FALSE"), F1032)</f>
        <v>150</v>
      </c>
      <c r="H1032">
        <v>75</v>
      </c>
      <c r="I1032">
        <f>IF(H1032="", _xlfn.XLOOKUP(C1032, 'Cost Averages'!$D$4:$D$103,'Cost Averages'!$E$4:$E$103, "FALSE"),H1032)</f>
        <v>75</v>
      </c>
      <c r="J1032">
        <f t="shared" si="99"/>
        <v>1500</v>
      </c>
      <c r="K1032">
        <f t="shared" si="100"/>
        <v>750</v>
      </c>
      <c r="L1032">
        <f t="shared" si="101"/>
        <v>750</v>
      </c>
      <c r="M1032" s="2" t="s">
        <v>28</v>
      </c>
      <c r="N1032" t="s">
        <v>37</v>
      </c>
      <c r="O1032" t="s">
        <v>34</v>
      </c>
      <c r="P1032" s="3">
        <v>10.06992029407844</v>
      </c>
      <c r="Q1032" t="str">
        <f t="shared" si="96"/>
        <v>E</v>
      </c>
      <c r="R1032">
        <f t="shared" si="97"/>
        <v>2019</v>
      </c>
      <c r="S1032">
        <f t="shared" si="98"/>
        <v>0</v>
      </c>
    </row>
    <row r="1033" spans="1:19" x14ac:dyDescent="0.25">
      <c r="A1033" s="1">
        <v>43603.021610482952</v>
      </c>
      <c r="B1033" s="2" t="s">
        <v>200</v>
      </c>
      <c r="C1033" t="s">
        <v>201</v>
      </c>
      <c r="D1033">
        <v>17</v>
      </c>
      <c r="E1033">
        <f>IF(D1033="", _xlfn.XLOOKUP(C1033,'Median Quantity per product'!$D$4:$D$103,'Median Quantity per product'!$E$4:$E$103, "NA"),'Project Work - Data wrows'!D1033)</f>
        <v>17</v>
      </c>
      <c r="F1033">
        <v>150</v>
      </c>
      <c r="G1033">
        <f>IF(F1033="",_xlfn.XLOOKUP(C1033,'Price Averages'!$D$4:$D$103,'Price Averages'!$E$4:$E$103, "FALSE"), F1033)</f>
        <v>150</v>
      </c>
      <c r="H1033">
        <v>75</v>
      </c>
      <c r="I1033">
        <f>IF(H1033="", _xlfn.XLOOKUP(C1033, 'Cost Averages'!$D$4:$D$103,'Cost Averages'!$E$4:$E$103, "FALSE"),H1033)</f>
        <v>75</v>
      </c>
      <c r="J1033">
        <f t="shared" si="99"/>
        <v>2550</v>
      </c>
      <c r="K1033">
        <f t="shared" si="100"/>
        <v>1275</v>
      </c>
      <c r="L1033">
        <f t="shared" si="101"/>
        <v>1275</v>
      </c>
      <c r="M1033" s="2" t="s">
        <v>28</v>
      </c>
      <c r="N1033" t="s">
        <v>202</v>
      </c>
      <c r="O1033" t="s">
        <v>50</v>
      </c>
      <c r="P1033" s="3">
        <v>11.995406972581796</v>
      </c>
      <c r="Q1033" t="str">
        <f t="shared" si="96"/>
        <v>E</v>
      </c>
      <c r="R1033">
        <f t="shared" si="97"/>
        <v>2019</v>
      </c>
      <c r="S1033">
        <f t="shared" si="98"/>
        <v>0</v>
      </c>
    </row>
    <row r="1034" spans="1:19" x14ac:dyDescent="0.25">
      <c r="A1034" s="1">
        <v>43753.568081742123</v>
      </c>
      <c r="B1034" s="2" t="s">
        <v>1597</v>
      </c>
      <c r="C1034" t="s">
        <v>201</v>
      </c>
      <c r="D1034">
        <v>19</v>
      </c>
      <c r="E1034">
        <f>IF(D1034="", _xlfn.XLOOKUP(C1034,'Median Quantity per product'!$D$4:$D$103,'Median Quantity per product'!$E$4:$E$103, "NA"),'Project Work - Data wrows'!D1034)</f>
        <v>19</v>
      </c>
      <c r="F1034">
        <v>150</v>
      </c>
      <c r="G1034">
        <f>IF(F1034="",_xlfn.XLOOKUP(C1034,'Price Averages'!$D$4:$D$103,'Price Averages'!$E$4:$E$103, "FALSE"), F1034)</f>
        <v>150</v>
      </c>
      <c r="H1034">
        <v>75</v>
      </c>
      <c r="I1034">
        <f>IF(H1034="", _xlfn.XLOOKUP(C1034, 'Cost Averages'!$D$4:$D$103,'Cost Averages'!$E$4:$E$103, "FALSE"),H1034)</f>
        <v>75</v>
      </c>
      <c r="J1034">
        <f t="shared" si="99"/>
        <v>2850</v>
      </c>
      <c r="K1034">
        <f t="shared" si="100"/>
        <v>1425</v>
      </c>
      <c r="L1034">
        <f t="shared" si="101"/>
        <v>1425</v>
      </c>
      <c r="M1034" s="2" t="s">
        <v>28</v>
      </c>
      <c r="N1034" t="s">
        <v>950</v>
      </c>
      <c r="O1034" t="s">
        <v>50</v>
      </c>
      <c r="P1034" s="3">
        <v>9.1591412531773226</v>
      </c>
      <c r="Q1034" t="str">
        <f t="shared" si="96"/>
        <v>E</v>
      </c>
      <c r="R1034">
        <f t="shared" si="97"/>
        <v>2019</v>
      </c>
      <c r="S1034">
        <f t="shared" si="98"/>
        <v>0</v>
      </c>
    </row>
    <row r="1035" spans="1:19" x14ac:dyDescent="0.25">
      <c r="A1035" s="1">
        <v>43672.118469203095</v>
      </c>
      <c r="B1035" s="2" t="s">
        <v>459</v>
      </c>
      <c r="C1035" t="s">
        <v>201</v>
      </c>
      <c r="D1035">
        <v>20</v>
      </c>
      <c r="E1035">
        <f>IF(D1035="", _xlfn.XLOOKUP(C1035,'Median Quantity per product'!$D$4:$D$103,'Median Quantity per product'!$E$4:$E$103, "NA"),'Project Work - Data wrows'!D1035)</f>
        <v>20</v>
      </c>
      <c r="F1035">
        <v>150</v>
      </c>
      <c r="G1035">
        <f>IF(F1035="",_xlfn.XLOOKUP(C1035,'Price Averages'!$D$4:$D$103,'Price Averages'!$E$4:$E$103, "FALSE"), F1035)</f>
        <v>150</v>
      </c>
      <c r="H1035" t="s">
        <v>32</v>
      </c>
      <c r="I1035">
        <f>IF(H1035="", _xlfn.XLOOKUP(C1035, 'Cost Averages'!$D$4:$D$103,'Cost Averages'!$E$4:$E$103, "FALSE"),H1035)</f>
        <v>75</v>
      </c>
      <c r="J1035">
        <f t="shared" si="99"/>
        <v>3000</v>
      </c>
      <c r="K1035">
        <f t="shared" si="100"/>
        <v>1500</v>
      </c>
      <c r="L1035">
        <f t="shared" si="101"/>
        <v>1500</v>
      </c>
      <c r="M1035" s="2" t="s">
        <v>23</v>
      </c>
      <c r="N1035" t="s">
        <v>1060</v>
      </c>
      <c r="O1035" t="s">
        <v>34</v>
      </c>
      <c r="P1035" s="3">
        <v>8.1352386075080023</v>
      </c>
      <c r="Q1035" t="str">
        <f t="shared" si="96"/>
        <v>E</v>
      </c>
      <c r="R1035">
        <f t="shared" si="97"/>
        <v>2019</v>
      </c>
      <c r="S1035">
        <f t="shared" si="98"/>
        <v>0</v>
      </c>
    </row>
    <row r="1036" spans="1:19" x14ac:dyDescent="0.25">
      <c r="A1036" s="1">
        <v>43673.861018221847</v>
      </c>
      <c r="B1036" s="2" t="s">
        <v>2058</v>
      </c>
      <c r="C1036" t="s">
        <v>402</v>
      </c>
      <c r="D1036">
        <v>1</v>
      </c>
      <c r="E1036">
        <f>IF(D1036="", _xlfn.XLOOKUP(C1036,'Median Quantity per product'!$D$4:$D$103,'Median Quantity per product'!$E$4:$E$103, "NA"),'Project Work - Data wrows'!D1036)</f>
        <v>1</v>
      </c>
      <c r="F1036">
        <v>84</v>
      </c>
      <c r="G1036">
        <f>IF(F1036="",_xlfn.XLOOKUP(C1036,'Price Averages'!$D$4:$D$103,'Price Averages'!$E$4:$E$103, "FALSE"), F1036)</f>
        <v>84</v>
      </c>
      <c r="H1036">
        <v>21</v>
      </c>
      <c r="I1036">
        <f>IF(H1036="", _xlfn.XLOOKUP(C1036, 'Cost Averages'!$D$4:$D$103,'Cost Averages'!$E$4:$E$103, "FALSE"),H1036)</f>
        <v>21</v>
      </c>
      <c r="J1036">
        <f t="shared" si="99"/>
        <v>84</v>
      </c>
      <c r="K1036">
        <f t="shared" si="100"/>
        <v>21</v>
      </c>
      <c r="L1036">
        <f t="shared" si="101"/>
        <v>63</v>
      </c>
      <c r="M1036" s="2" t="s">
        <v>23</v>
      </c>
      <c r="N1036" t="s">
        <v>65</v>
      </c>
      <c r="O1036" t="s">
        <v>50</v>
      </c>
      <c r="P1036" s="3">
        <v>8.2871811249429097</v>
      </c>
      <c r="Q1036" t="str">
        <f t="shared" si="96"/>
        <v>E</v>
      </c>
      <c r="R1036">
        <f t="shared" si="97"/>
        <v>2019</v>
      </c>
      <c r="S1036">
        <f t="shared" si="98"/>
        <v>0</v>
      </c>
    </row>
    <row r="1037" spans="1:19" x14ac:dyDescent="0.25">
      <c r="A1037" s="1">
        <v>43632.85314022829</v>
      </c>
      <c r="B1037" s="2" t="s">
        <v>1154</v>
      </c>
      <c r="C1037" t="s">
        <v>402</v>
      </c>
      <c r="D1037">
        <v>5</v>
      </c>
      <c r="E1037">
        <f>IF(D1037="", _xlfn.XLOOKUP(C1037,'Median Quantity per product'!$D$4:$D$103,'Median Quantity per product'!$E$4:$E$103, "NA"),'Project Work - Data wrows'!D1037)</f>
        <v>5</v>
      </c>
      <c r="F1037">
        <v>84</v>
      </c>
      <c r="G1037">
        <f>IF(F1037="",_xlfn.XLOOKUP(C1037,'Price Averages'!$D$4:$D$103,'Price Averages'!$E$4:$E$103, "FALSE"), F1037)</f>
        <v>84</v>
      </c>
      <c r="H1037">
        <v>21</v>
      </c>
      <c r="I1037">
        <f>IF(H1037="", _xlfn.XLOOKUP(C1037, 'Cost Averages'!$D$4:$D$103,'Cost Averages'!$E$4:$E$103, "FALSE"),H1037)</f>
        <v>21</v>
      </c>
      <c r="J1037">
        <f t="shared" si="99"/>
        <v>420</v>
      </c>
      <c r="K1037">
        <f t="shared" si="100"/>
        <v>105</v>
      </c>
      <c r="L1037">
        <f t="shared" si="101"/>
        <v>315</v>
      </c>
      <c r="M1037" s="2" t="s">
        <v>28</v>
      </c>
      <c r="N1037" t="s">
        <v>256</v>
      </c>
      <c r="O1037" t="s">
        <v>34</v>
      </c>
      <c r="P1037" s="3">
        <v>12.514998090845811</v>
      </c>
      <c r="Q1037" t="str">
        <f t="shared" si="96"/>
        <v>E</v>
      </c>
      <c r="R1037">
        <f t="shared" si="97"/>
        <v>2019</v>
      </c>
      <c r="S1037">
        <f t="shared" si="98"/>
        <v>0</v>
      </c>
    </row>
    <row r="1038" spans="1:19" x14ac:dyDescent="0.25">
      <c r="A1038" s="1">
        <v>43794.343408978151</v>
      </c>
      <c r="B1038" s="2" t="s">
        <v>1542</v>
      </c>
      <c r="C1038" t="s">
        <v>402</v>
      </c>
      <c r="D1038">
        <v>7</v>
      </c>
      <c r="E1038">
        <f>IF(D1038="", _xlfn.XLOOKUP(C1038,'Median Quantity per product'!$D$4:$D$103,'Median Quantity per product'!$E$4:$E$103, "NA"),'Project Work - Data wrows'!D1038)</f>
        <v>7</v>
      </c>
      <c r="F1038">
        <v>84</v>
      </c>
      <c r="G1038">
        <f>IF(F1038="",_xlfn.XLOOKUP(C1038,'Price Averages'!$D$4:$D$103,'Price Averages'!$E$4:$E$103, "FALSE"), F1038)</f>
        <v>84</v>
      </c>
      <c r="H1038">
        <v>21</v>
      </c>
      <c r="I1038">
        <f>IF(H1038="", _xlfn.XLOOKUP(C1038, 'Cost Averages'!$D$4:$D$103,'Cost Averages'!$E$4:$E$103, "FALSE"),H1038)</f>
        <v>21</v>
      </c>
      <c r="J1038">
        <f t="shared" si="99"/>
        <v>588</v>
      </c>
      <c r="K1038">
        <f t="shared" si="100"/>
        <v>147</v>
      </c>
      <c r="L1038">
        <f t="shared" si="101"/>
        <v>441</v>
      </c>
      <c r="M1038" s="2" t="s">
        <v>44</v>
      </c>
      <c r="N1038" t="s">
        <v>566</v>
      </c>
      <c r="O1038" t="s">
        <v>50</v>
      </c>
      <c r="P1038" s="3">
        <v>13.150536103258979</v>
      </c>
      <c r="Q1038" t="str">
        <f t="shared" si="96"/>
        <v>E</v>
      </c>
      <c r="R1038">
        <f t="shared" si="97"/>
        <v>2019</v>
      </c>
      <c r="S1038">
        <f t="shared" si="98"/>
        <v>0</v>
      </c>
    </row>
    <row r="1039" spans="1:19" x14ac:dyDescent="0.25">
      <c r="A1039" s="1">
        <v>43468.504018278996</v>
      </c>
      <c r="B1039" s="2" t="s">
        <v>3201</v>
      </c>
      <c r="C1039" t="s">
        <v>402</v>
      </c>
      <c r="D1039">
        <v>7</v>
      </c>
      <c r="E1039">
        <f>IF(D1039="", _xlfn.XLOOKUP(C1039,'Median Quantity per product'!$D$4:$D$103,'Median Quantity per product'!$E$4:$E$103, "NA"),'Project Work - Data wrows'!D1039)</f>
        <v>7</v>
      </c>
      <c r="F1039">
        <v>84</v>
      </c>
      <c r="G1039">
        <f>IF(F1039="",_xlfn.XLOOKUP(C1039,'Price Averages'!$D$4:$D$103,'Price Averages'!$E$4:$E$103, "FALSE"), F1039)</f>
        <v>84</v>
      </c>
      <c r="H1039">
        <v>21</v>
      </c>
      <c r="I1039">
        <f>IF(H1039="", _xlfn.XLOOKUP(C1039, 'Cost Averages'!$D$4:$D$103,'Cost Averages'!$E$4:$E$103, "FALSE"),H1039)</f>
        <v>21</v>
      </c>
      <c r="J1039">
        <f t="shared" si="99"/>
        <v>588</v>
      </c>
      <c r="K1039">
        <f t="shared" si="100"/>
        <v>147</v>
      </c>
      <c r="L1039">
        <f t="shared" si="101"/>
        <v>441</v>
      </c>
      <c r="M1039" s="2" t="s">
        <v>23</v>
      </c>
      <c r="N1039" t="s">
        <v>269</v>
      </c>
      <c r="O1039" t="s">
        <v>50</v>
      </c>
      <c r="P1039" s="3">
        <v>11.883396013219548</v>
      </c>
      <c r="Q1039" t="str">
        <f t="shared" si="96"/>
        <v>E</v>
      </c>
      <c r="R1039">
        <f t="shared" si="97"/>
        <v>2019</v>
      </c>
      <c r="S1039">
        <f t="shared" si="98"/>
        <v>0</v>
      </c>
    </row>
    <row r="1040" spans="1:19" x14ac:dyDescent="0.25">
      <c r="A1040" s="1">
        <v>43680.345749535278</v>
      </c>
      <c r="B1040" s="2" t="s">
        <v>404</v>
      </c>
      <c r="C1040" t="s">
        <v>402</v>
      </c>
      <c r="D1040">
        <v>15</v>
      </c>
      <c r="E1040">
        <f>IF(D1040="", _xlfn.XLOOKUP(C1040,'Median Quantity per product'!$D$4:$D$103,'Median Quantity per product'!$E$4:$E$103, "NA"),'Project Work - Data wrows'!D1040)</f>
        <v>15</v>
      </c>
      <c r="F1040">
        <v>84</v>
      </c>
      <c r="G1040">
        <f>IF(F1040="",_xlfn.XLOOKUP(C1040,'Price Averages'!$D$4:$D$103,'Price Averages'!$E$4:$E$103, "FALSE"), F1040)</f>
        <v>84</v>
      </c>
      <c r="H1040">
        <v>21</v>
      </c>
      <c r="I1040">
        <f>IF(H1040="", _xlfn.XLOOKUP(C1040, 'Cost Averages'!$D$4:$D$103,'Cost Averages'!$E$4:$E$103, "FALSE"),H1040)</f>
        <v>21</v>
      </c>
      <c r="J1040">
        <f t="shared" si="99"/>
        <v>1260</v>
      </c>
      <c r="K1040">
        <f t="shared" si="100"/>
        <v>315</v>
      </c>
      <c r="L1040">
        <f t="shared" si="101"/>
        <v>945</v>
      </c>
      <c r="M1040" s="2" t="s">
        <v>28</v>
      </c>
      <c r="N1040" t="s">
        <v>768</v>
      </c>
      <c r="O1040" t="s">
        <v>78</v>
      </c>
      <c r="P1040" s="3">
        <v>13.611804647345796</v>
      </c>
      <c r="Q1040" t="str">
        <f t="shared" si="96"/>
        <v>E</v>
      </c>
      <c r="R1040">
        <f t="shared" si="97"/>
        <v>2019</v>
      </c>
      <c r="S1040">
        <f t="shared" si="98"/>
        <v>0</v>
      </c>
    </row>
    <row r="1041" spans="1:19" x14ac:dyDescent="0.25">
      <c r="A1041" s="1">
        <v>43489.560634911082</v>
      </c>
      <c r="B1041" s="2" t="s">
        <v>927</v>
      </c>
      <c r="C1041" t="s">
        <v>402</v>
      </c>
      <c r="D1041">
        <v>18</v>
      </c>
      <c r="E1041">
        <f>IF(D1041="", _xlfn.XLOOKUP(C1041,'Median Quantity per product'!$D$4:$D$103,'Median Quantity per product'!$E$4:$E$103, "NA"),'Project Work - Data wrows'!D1041)</f>
        <v>18</v>
      </c>
      <c r="F1041">
        <v>84</v>
      </c>
      <c r="G1041">
        <f>IF(F1041="",_xlfn.XLOOKUP(C1041,'Price Averages'!$D$4:$D$103,'Price Averages'!$E$4:$E$103, "FALSE"), F1041)</f>
        <v>84</v>
      </c>
      <c r="H1041">
        <v>21</v>
      </c>
      <c r="I1041">
        <f>IF(H1041="", _xlfn.XLOOKUP(C1041, 'Cost Averages'!$D$4:$D$103,'Cost Averages'!$E$4:$E$103, "FALSE"),H1041)</f>
        <v>21</v>
      </c>
      <c r="J1041">
        <f t="shared" si="99"/>
        <v>1512</v>
      </c>
      <c r="K1041">
        <f t="shared" si="100"/>
        <v>378</v>
      </c>
      <c r="L1041">
        <f t="shared" si="101"/>
        <v>1134</v>
      </c>
      <c r="M1041" s="2" t="s">
        <v>28</v>
      </c>
      <c r="N1041" t="s">
        <v>197</v>
      </c>
      <c r="O1041" t="s">
        <v>25</v>
      </c>
      <c r="P1041" s="3">
        <v>12.007834550770397</v>
      </c>
      <c r="Q1041" t="str">
        <f t="shared" si="96"/>
        <v>E</v>
      </c>
      <c r="R1041">
        <f t="shared" si="97"/>
        <v>2019</v>
      </c>
      <c r="S1041">
        <f t="shared" si="98"/>
        <v>0</v>
      </c>
    </row>
    <row r="1042" spans="1:19" x14ac:dyDescent="0.25">
      <c r="A1042" s="1">
        <v>43820.503632517975</v>
      </c>
      <c r="B1042" s="2" t="s">
        <v>2880</v>
      </c>
      <c r="C1042" t="s">
        <v>80</v>
      </c>
      <c r="D1042">
        <v>4</v>
      </c>
      <c r="E1042">
        <f>IF(D1042="", _xlfn.XLOOKUP(C1042,'Median Quantity per product'!$D$4:$D$103,'Median Quantity per product'!$E$4:$E$103, "NA"),'Project Work - Data wrows'!D1042)</f>
        <v>4</v>
      </c>
      <c r="F1042">
        <v>210</v>
      </c>
      <c r="G1042">
        <f>IF(F1042="",_xlfn.XLOOKUP(C1042,'Price Averages'!$D$4:$D$103,'Price Averages'!$E$4:$E$103, "FALSE"), F1042)</f>
        <v>210</v>
      </c>
      <c r="H1042">
        <v>70</v>
      </c>
      <c r="I1042">
        <f>IF(H1042="", _xlfn.XLOOKUP(C1042, 'Cost Averages'!$D$4:$D$103,'Cost Averages'!$E$4:$E$103, "FALSE"),H1042)</f>
        <v>70</v>
      </c>
      <c r="J1042">
        <f t="shared" si="99"/>
        <v>840</v>
      </c>
      <c r="K1042">
        <f t="shared" si="100"/>
        <v>280</v>
      </c>
      <c r="L1042">
        <f t="shared" si="101"/>
        <v>560</v>
      </c>
      <c r="M1042" s="2" t="s">
        <v>44</v>
      </c>
      <c r="N1042" t="s">
        <v>211</v>
      </c>
      <c r="O1042" t="s">
        <v>41</v>
      </c>
      <c r="P1042" s="3">
        <v>13.697485557052493</v>
      </c>
      <c r="Q1042" t="str">
        <f t="shared" si="96"/>
        <v>E</v>
      </c>
      <c r="R1042">
        <f t="shared" si="97"/>
        <v>2019</v>
      </c>
      <c r="S1042">
        <f t="shared" si="98"/>
        <v>0</v>
      </c>
    </row>
    <row r="1043" spans="1:19" x14ac:dyDescent="0.25">
      <c r="A1043" s="1">
        <v>43812</v>
      </c>
      <c r="B1043" s="2" t="s">
        <v>3228</v>
      </c>
      <c r="C1043" t="s">
        <v>80</v>
      </c>
      <c r="D1043">
        <v>10</v>
      </c>
      <c r="E1043">
        <f>IF(D1043="", _xlfn.XLOOKUP(C1043,'Median Quantity per product'!$D$4:$D$103,'Median Quantity per product'!$E$4:$E$103, "NA"),'Project Work - Data wrows'!D1043)</f>
        <v>10</v>
      </c>
      <c r="F1043" t="s">
        <v>32</v>
      </c>
      <c r="G1043">
        <f>IF(F1043="",_xlfn.XLOOKUP(C1043,'Price Averages'!$D$4:$D$103,'Price Averages'!$E$4:$E$103, "FALSE"), F1043)</f>
        <v>210</v>
      </c>
      <c r="H1043">
        <v>70</v>
      </c>
      <c r="I1043">
        <f>IF(H1043="", _xlfn.XLOOKUP(C1043, 'Cost Averages'!$D$4:$D$103,'Cost Averages'!$E$4:$E$103, "FALSE"),H1043)</f>
        <v>70</v>
      </c>
      <c r="J1043">
        <f t="shared" si="99"/>
        <v>2100</v>
      </c>
      <c r="K1043">
        <f t="shared" si="100"/>
        <v>700</v>
      </c>
      <c r="L1043">
        <f t="shared" si="101"/>
        <v>1400</v>
      </c>
      <c r="M1043" s="2" t="s">
        <v>28</v>
      </c>
      <c r="N1043" t="s">
        <v>581</v>
      </c>
      <c r="O1043" t="s">
        <v>50</v>
      </c>
      <c r="P1043" s="3">
        <v>12.207242573430314</v>
      </c>
      <c r="Q1043" t="str">
        <f t="shared" si="96"/>
        <v>E</v>
      </c>
      <c r="R1043">
        <f t="shared" si="97"/>
        <v>2019</v>
      </c>
      <c r="S1043">
        <f t="shared" si="98"/>
        <v>0</v>
      </c>
    </row>
    <row r="1044" spans="1:19" x14ac:dyDescent="0.25">
      <c r="A1044" s="1">
        <v>43814.918059080388</v>
      </c>
      <c r="B1044" s="2" t="s">
        <v>1511</v>
      </c>
      <c r="C1044" t="s">
        <v>80</v>
      </c>
      <c r="D1044">
        <v>12</v>
      </c>
      <c r="E1044">
        <f>IF(D1044="", _xlfn.XLOOKUP(C1044,'Median Quantity per product'!$D$4:$D$103,'Median Quantity per product'!$E$4:$E$103, "NA"),'Project Work - Data wrows'!D1044)</f>
        <v>12</v>
      </c>
      <c r="F1044" t="s">
        <v>32</v>
      </c>
      <c r="G1044">
        <f>IF(F1044="",_xlfn.XLOOKUP(C1044,'Price Averages'!$D$4:$D$103,'Price Averages'!$E$4:$E$103, "FALSE"), F1044)</f>
        <v>210</v>
      </c>
      <c r="H1044">
        <v>70</v>
      </c>
      <c r="I1044">
        <f>IF(H1044="", _xlfn.XLOOKUP(C1044, 'Cost Averages'!$D$4:$D$103,'Cost Averages'!$E$4:$E$103, "FALSE"),H1044)</f>
        <v>70</v>
      </c>
      <c r="J1044">
        <f t="shared" si="99"/>
        <v>2520</v>
      </c>
      <c r="K1044">
        <f t="shared" si="100"/>
        <v>840</v>
      </c>
      <c r="L1044">
        <f t="shared" si="101"/>
        <v>1680</v>
      </c>
      <c r="M1044" s="2" t="s">
        <v>28</v>
      </c>
      <c r="N1044" t="s">
        <v>110</v>
      </c>
      <c r="O1044" t="s">
        <v>56</v>
      </c>
      <c r="P1044" s="3">
        <v>11.128721898968678</v>
      </c>
      <c r="Q1044" t="str">
        <f t="shared" si="96"/>
        <v>E</v>
      </c>
      <c r="R1044">
        <f t="shared" si="97"/>
        <v>2019</v>
      </c>
      <c r="S1044">
        <f t="shared" si="98"/>
        <v>0</v>
      </c>
    </row>
    <row r="1045" spans="1:19" x14ac:dyDescent="0.25">
      <c r="A1045" s="1">
        <v>43830.644448891697</v>
      </c>
      <c r="B1045" s="2" t="s">
        <v>3011</v>
      </c>
      <c r="C1045" t="s">
        <v>80</v>
      </c>
      <c r="D1045">
        <v>15</v>
      </c>
      <c r="E1045">
        <f>IF(D1045="", _xlfn.XLOOKUP(C1045,'Median Quantity per product'!$D$4:$D$103,'Median Quantity per product'!$E$4:$E$103, "NA"),'Project Work - Data wrows'!D1045)</f>
        <v>15</v>
      </c>
      <c r="F1045">
        <v>210</v>
      </c>
      <c r="G1045">
        <f>IF(F1045="",_xlfn.XLOOKUP(C1045,'Price Averages'!$D$4:$D$103,'Price Averages'!$E$4:$E$103, "FALSE"), F1045)</f>
        <v>210</v>
      </c>
      <c r="H1045">
        <v>70</v>
      </c>
      <c r="I1045">
        <f>IF(H1045="", _xlfn.XLOOKUP(C1045, 'Cost Averages'!$D$4:$D$103,'Cost Averages'!$E$4:$E$103, "FALSE"),H1045)</f>
        <v>70</v>
      </c>
      <c r="J1045">
        <f t="shared" si="99"/>
        <v>3150</v>
      </c>
      <c r="K1045">
        <f t="shared" si="100"/>
        <v>1050</v>
      </c>
      <c r="L1045">
        <f t="shared" si="101"/>
        <v>2100</v>
      </c>
      <c r="M1045" s="2" t="s">
        <v>28</v>
      </c>
      <c r="N1045" t="s">
        <v>103</v>
      </c>
      <c r="O1045" t="s">
        <v>46</v>
      </c>
      <c r="P1045" s="3">
        <v>13.407340878370247</v>
      </c>
      <c r="Q1045" t="str">
        <f t="shared" si="96"/>
        <v>E</v>
      </c>
      <c r="R1045">
        <f t="shared" si="97"/>
        <v>2019</v>
      </c>
      <c r="S1045">
        <f t="shared" si="98"/>
        <v>0</v>
      </c>
    </row>
    <row r="1046" spans="1:19" x14ac:dyDescent="0.25">
      <c r="A1046" s="1">
        <v>43749.931444401569</v>
      </c>
      <c r="B1046" s="2" t="s">
        <v>2372</v>
      </c>
      <c r="C1046" t="s">
        <v>80</v>
      </c>
      <c r="D1046">
        <v>16</v>
      </c>
      <c r="E1046">
        <f>IF(D1046="", _xlfn.XLOOKUP(C1046,'Median Quantity per product'!$D$4:$D$103,'Median Quantity per product'!$E$4:$E$103, "NA"),'Project Work - Data wrows'!D1046)</f>
        <v>16</v>
      </c>
      <c r="F1046">
        <v>210</v>
      </c>
      <c r="G1046">
        <f>IF(F1046="",_xlfn.XLOOKUP(C1046,'Price Averages'!$D$4:$D$103,'Price Averages'!$E$4:$E$103, "FALSE"), F1046)</f>
        <v>210</v>
      </c>
      <c r="H1046">
        <v>70</v>
      </c>
      <c r="I1046">
        <f>IF(H1046="", _xlfn.XLOOKUP(C1046, 'Cost Averages'!$D$4:$D$103,'Cost Averages'!$E$4:$E$103, "FALSE"),H1046)</f>
        <v>70</v>
      </c>
      <c r="J1046">
        <f t="shared" si="99"/>
        <v>3360</v>
      </c>
      <c r="K1046">
        <f t="shared" si="100"/>
        <v>1120</v>
      </c>
      <c r="L1046">
        <f t="shared" si="101"/>
        <v>2240</v>
      </c>
      <c r="M1046" s="2" t="s">
        <v>28</v>
      </c>
      <c r="N1046" t="s">
        <v>1000</v>
      </c>
      <c r="O1046" t="s">
        <v>50</v>
      </c>
      <c r="P1046" s="3">
        <v>9.9471686551317795</v>
      </c>
      <c r="Q1046" t="str">
        <f t="shared" si="96"/>
        <v>E</v>
      </c>
      <c r="R1046">
        <f t="shared" si="97"/>
        <v>2019</v>
      </c>
      <c r="S1046">
        <f t="shared" si="98"/>
        <v>0</v>
      </c>
    </row>
    <row r="1047" spans="1:19" x14ac:dyDescent="0.25">
      <c r="A1047" s="1">
        <v>43587.324480105075</v>
      </c>
      <c r="B1047" s="2" t="s">
        <v>1009</v>
      </c>
      <c r="C1047" t="s">
        <v>80</v>
      </c>
      <c r="D1047">
        <v>17</v>
      </c>
      <c r="E1047">
        <f>IF(D1047="", _xlfn.XLOOKUP(C1047,'Median Quantity per product'!$D$4:$D$103,'Median Quantity per product'!$E$4:$E$103, "NA"),'Project Work - Data wrows'!D1047)</f>
        <v>17</v>
      </c>
      <c r="F1047">
        <v>210</v>
      </c>
      <c r="G1047">
        <f>IF(F1047="",_xlfn.XLOOKUP(C1047,'Price Averages'!$D$4:$D$103,'Price Averages'!$E$4:$E$103, "FALSE"), F1047)</f>
        <v>210</v>
      </c>
      <c r="H1047">
        <v>70</v>
      </c>
      <c r="I1047">
        <f>IF(H1047="", _xlfn.XLOOKUP(C1047, 'Cost Averages'!$D$4:$D$103,'Cost Averages'!$E$4:$E$103, "FALSE"),H1047)</f>
        <v>70</v>
      </c>
      <c r="J1047">
        <f t="shared" si="99"/>
        <v>3570</v>
      </c>
      <c r="K1047">
        <f t="shared" si="100"/>
        <v>1190</v>
      </c>
      <c r="L1047">
        <f t="shared" si="101"/>
        <v>2380</v>
      </c>
      <c r="M1047" s="2" t="s">
        <v>28</v>
      </c>
      <c r="N1047" t="s">
        <v>867</v>
      </c>
      <c r="O1047" t="s">
        <v>50</v>
      </c>
      <c r="P1047" s="3">
        <v>11.485823039755857</v>
      </c>
      <c r="Q1047" t="str">
        <f t="shared" si="96"/>
        <v>E</v>
      </c>
      <c r="R1047">
        <f t="shared" si="97"/>
        <v>2019</v>
      </c>
      <c r="S1047">
        <f t="shared" si="98"/>
        <v>0</v>
      </c>
    </row>
    <row r="1048" spans="1:19" x14ac:dyDescent="0.25">
      <c r="A1048" s="1">
        <v>43702.066906629181</v>
      </c>
      <c r="B1048" s="2" t="s">
        <v>2537</v>
      </c>
      <c r="C1048" t="s">
        <v>80</v>
      </c>
      <c r="D1048">
        <v>17</v>
      </c>
      <c r="E1048">
        <f>IF(D1048="", _xlfn.XLOOKUP(C1048,'Median Quantity per product'!$D$4:$D$103,'Median Quantity per product'!$E$4:$E$103, "NA"),'Project Work - Data wrows'!D1048)</f>
        <v>17</v>
      </c>
      <c r="F1048">
        <v>210</v>
      </c>
      <c r="G1048">
        <f>IF(F1048="",_xlfn.XLOOKUP(C1048,'Price Averages'!$D$4:$D$103,'Price Averages'!$E$4:$E$103, "FALSE"), F1048)</f>
        <v>210</v>
      </c>
      <c r="H1048">
        <v>70</v>
      </c>
      <c r="I1048">
        <f>IF(H1048="", _xlfn.XLOOKUP(C1048, 'Cost Averages'!$D$4:$D$103,'Cost Averages'!$E$4:$E$103, "FALSE"),H1048)</f>
        <v>70</v>
      </c>
      <c r="J1048">
        <f t="shared" si="99"/>
        <v>3570</v>
      </c>
      <c r="K1048">
        <f t="shared" si="100"/>
        <v>1190</v>
      </c>
      <c r="L1048">
        <f t="shared" si="101"/>
        <v>2380</v>
      </c>
      <c r="M1048" s="2" t="s">
        <v>44</v>
      </c>
      <c r="N1048" t="s">
        <v>282</v>
      </c>
      <c r="O1048" t="s">
        <v>78</v>
      </c>
      <c r="P1048" s="3">
        <v>12.758430621858414</v>
      </c>
      <c r="Q1048" t="str">
        <f t="shared" si="96"/>
        <v>E</v>
      </c>
      <c r="R1048">
        <f t="shared" si="97"/>
        <v>2019</v>
      </c>
      <c r="S1048">
        <f t="shared" si="98"/>
        <v>0</v>
      </c>
    </row>
    <row r="1049" spans="1:19" x14ac:dyDescent="0.25">
      <c r="A1049" s="1">
        <v>43807</v>
      </c>
      <c r="B1049" s="2" t="s">
        <v>3223</v>
      </c>
      <c r="C1049" t="s">
        <v>80</v>
      </c>
      <c r="D1049">
        <v>17</v>
      </c>
      <c r="E1049">
        <f>IF(D1049="", _xlfn.XLOOKUP(C1049,'Median Quantity per product'!$D$4:$D$103,'Median Quantity per product'!$E$4:$E$103, "NA"),'Project Work - Data wrows'!D1049)</f>
        <v>17</v>
      </c>
      <c r="F1049" t="s">
        <v>32</v>
      </c>
      <c r="G1049">
        <f>IF(F1049="",_xlfn.XLOOKUP(C1049,'Price Averages'!$D$4:$D$103,'Price Averages'!$E$4:$E$103, "FALSE"), F1049)</f>
        <v>210</v>
      </c>
      <c r="H1049">
        <v>70</v>
      </c>
      <c r="I1049">
        <f>IF(H1049="", _xlfn.XLOOKUP(C1049, 'Cost Averages'!$D$4:$D$103,'Cost Averages'!$E$4:$E$103, "FALSE"),H1049)</f>
        <v>70</v>
      </c>
      <c r="J1049">
        <f t="shared" si="99"/>
        <v>3570</v>
      </c>
      <c r="K1049">
        <f t="shared" si="100"/>
        <v>1190</v>
      </c>
      <c r="L1049">
        <f t="shared" si="101"/>
        <v>2380</v>
      </c>
      <c r="M1049" s="2" t="s">
        <v>28</v>
      </c>
      <c r="N1049" t="s">
        <v>1083</v>
      </c>
      <c r="O1049" t="s">
        <v>25</v>
      </c>
      <c r="P1049" s="3">
        <v>12.55774399806273</v>
      </c>
      <c r="Q1049" t="str">
        <f t="shared" si="96"/>
        <v>E</v>
      </c>
      <c r="R1049">
        <f t="shared" si="97"/>
        <v>2019</v>
      </c>
      <c r="S1049">
        <f t="shared" si="98"/>
        <v>0</v>
      </c>
    </row>
    <row r="1050" spans="1:19" x14ac:dyDescent="0.25">
      <c r="A1050" s="1">
        <v>43558.264057449582</v>
      </c>
      <c r="B1050" s="2" t="s">
        <v>1509</v>
      </c>
      <c r="C1050" t="s">
        <v>80</v>
      </c>
      <c r="D1050">
        <v>18</v>
      </c>
      <c r="E1050">
        <f>IF(D1050="", _xlfn.XLOOKUP(C1050,'Median Quantity per product'!$D$4:$D$103,'Median Quantity per product'!$E$4:$E$103, "NA"),'Project Work - Data wrows'!D1050)</f>
        <v>18</v>
      </c>
      <c r="F1050">
        <v>210</v>
      </c>
      <c r="G1050">
        <f>IF(F1050="",_xlfn.XLOOKUP(C1050,'Price Averages'!$D$4:$D$103,'Price Averages'!$E$4:$E$103, "FALSE"), F1050)</f>
        <v>210</v>
      </c>
      <c r="H1050">
        <v>70</v>
      </c>
      <c r="I1050">
        <f>IF(H1050="", _xlfn.XLOOKUP(C1050, 'Cost Averages'!$D$4:$D$103,'Cost Averages'!$E$4:$E$103, "FALSE"),H1050)</f>
        <v>70</v>
      </c>
      <c r="J1050">
        <f t="shared" si="99"/>
        <v>3780</v>
      </c>
      <c r="K1050">
        <f t="shared" si="100"/>
        <v>1260</v>
      </c>
      <c r="L1050">
        <f t="shared" si="101"/>
        <v>2520</v>
      </c>
      <c r="M1050" s="2" t="s">
        <v>23</v>
      </c>
      <c r="N1050" t="s">
        <v>701</v>
      </c>
      <c r="O1050" t="s">
        <v>78</v>
      </c>
      <c r="P1050" s="3">
        <v>12.658317415198635</v>
      </c>
      <c r="Q1050" t="str">
        <f t="shared" si="96"/>
        <v>E</v>
      </c>
      <c r="R1050">
        <f t="shared" si="97"/>
        <v>2019</v>
      </c>
      <c r="S1050">
        <f t="shared" si="98"/>
        <v>0</v>
      </c>
    </row>
    <row r="1051" spans="1:19" x14ac:dyDescent="0.25">
      <c r="A1051" s="1">
        <v>43616.1320752143</v>
      </c>
      <c r="B1051" s="2" t="s">
        <v>2435</v>
      </c>
      <c r="C1051" t="s">
        <v>80</v>
      </c>
      <c r="D1051">
        <v>18</v>
      </c>
      <c r="E1051">
        <f>IF(D1051="", _xlfn.XLOOKUP(C1051,'Median Quantity per product'!$D$4:$D$103,'Median Quantity per product'!$E$4:$E$103, "NA"),'Project Work - Data wrows'!D1051)</f>
        <v>18</v>
      </c>
      <c r="F1051">
        <v>210</v>
      </c>
      <c r="G1051">
        <f>IF(F1051="",_xlfn.XLOOKUP(C1051,'Price Averages'!$D$4:$D$103,'Price Averages'!$E$4:$E$103, "FALSE"), F1051)</f>
        <v>210</v>
      </c>
      <c r="H1051">
        <v>70</v>
      </c>
      <c r="I1051">
        <f>IF(H1051="", _xlfn.XLOOKUP(C1051, 'Cost Averages'!$D$4:$D$103,'Cost Averages'!$E$4:$E$103, "FALSE"),H1051)</f>
        <v>70</v>
      </c>
      <c r="J1051">
        <f t="shared" si="99"/>
        <v>3780</v>
      </c>
      <c r="K1051">
        <f t="shared" si="100"/>
        <v>1260</v>
      </c>
      <c r="L1051">
        <f t="shared" si="101"/>
        <v>2520</v>
      </c>
      <c r="M1051" s="2" t="s">
        <v>44</v>
      </c>
      <c r="N1051" t="s">
        <v>554</v>
      </c>
      <c r="O1051" t="s">
        <v>41</v>
      </c>
      <c r="P1051" s="3">
        <v>11.808681852148307</v>
      </c>
      <c r="Q1051" t="str">
        <f t="shared" si="96"/>
        <v>E</v>
      </c>
      <c r="R1051">
        <f t="shared" si="97"/>
        <v>2019</v>
      </c>
      <c r="S1051">
        <f t="shared" si="98"/>
        <v>0</v>
      </c>
    </row>
    <row r="1052" spans="1:19" x14ac:dyDescent="0.25">
      <c r="A1052" s="1">
        <v>43536.398815372297</v>
      </c>
      <c r="B1052" s="2" t="s">
        <v>3184</v>
      </c>
      <c r="C1052" t="s">
        <v>80</v>
      </c>
      <c r="D1052">
        <v>19</v>
      </c>
      <c r="E1052">
        <f>IF(D1052="", _xlfn.XLOOKUP(C1052,'Median Quantity per product'!$D$4:$D$103,'Median Quantity per product'!$E$4:$E$103, "NA"),'Project Work - Data wrows'!D1052)</f>
        <v>19</v>
      </c>
      <c r="F1052">
        <v>210</v>
      </c>
      <c r="G1052">
        <f>IF(F1052="",_xlfn.XLOOKUP(C1052,'Price Averages'!$D$4:$D$103,'Price Averages'!$E$4:$E$103, "FALSE"), F1052)</f>
        <v>210</v>
      </c>
      <c r="H1052">
        <v>70</v>
      </c>
      <c r="I1052">
        <f>IF(H1052="", _xlfn.XLOOKUP(C1052, 'Cost Averages'!$D$4:$D$103,'Cost Averages'!$E$4:$E$103, "FALSE"),H1052)</f>
        <v>70</v>
      </c>
      <c r="J1052">
        <f t="shared" si="99"/>
        <v>3990</v>
      </c>
      <c r="K1052">
        <f t="shared" si="100"/>
        <v>1330</v>
      </c>
      <c r="L1052">
        <f t="shared" si="101"/>
        <v>2660</v>
      </c>
      <c r="M1052" s="2" t="s">
        <v>23</v>
      </c>
      <c r="N1052" t="s">
        <v>183</v>
      </c>
      <c r="O1052" t="s">
        <v>34</v>
      </c>
      <c r="P1052" s="3">
        <v>10.523527521613014</v>
      </c>
      <c r="Q1052" t="str">
        <f t="shared" si="96"/>
        <v>E</v>
      </c>
      <c r="R1052">
        <f t="shared" si="97"/>
        <v>2019</v>
      </c>
      <c r="S1052">
        <f t="shared" si="98"/>
        <v>0</v>
      </c>
    </row>
    <row r="1053" spans="1:19" x14ac:dyDescent="0.25">
      <c r="A1053" s="1">
        <v>43751.771519946029</v>
      </c>
      <c r="B1053" s="2" t="s">
        <v>239</v>
      </c>
      <c r="C1053" t="s">
        <v>240</v>
      </c>
      <c r="D1053">
        <v>2</v>
      </c>
      <c r="E1053">
        <f>IF(D1053="", _xlfn.XLOOKUP(C1053,'Median Quantity per product'!$D$4:$D$103,'Median Quantity per product'!$E$4:$E$103, "NA"),'Project Work - Data wrows'!D1053)</f>
        <v>2</v>
      </c>
      <c r="F1053">
        <v>132</v>
      </c>
      <c r="G1053">
        <f>IF(F1053="",_xlfn.XLOOKUP(C1053,'Price Averages'!$D$4:$D$103,'Price Averages'!$E$4:$E$103, "FALSE"), F1053)</f>
        <v>132</v>
      </c>
      <c r="H1053">
        <v>44</v>
      </c>
      <c r="I1053">
        <f>IF(H1053="", _xlfn.XLOOKUP(C1053, 'Cost Averages'!$D$4:$D$103,'Cost Averages'!$E$4:$E$103, "FALSE"),H1053)</f>
        <v>44</v>
      </c>
      <c r="J1053">
        <f t="shared" si="99"/>
        <v>264</v>
      </c>
      <c r="K1053">
        <f t="shared" si="100"/>
        <v>88</v>
      </c>
      <c r="L1053">
        <f t="shared" si="101"/>
        <v>176</v>
      </c>
      <c r="M1053" s="2" t="s">
        <v>28</v>
      </c>
      <c r="N1053" t="s">
        <v>241</v>
      </c>
      <c r="O1053" t="s">
        <v>41</v>
      </c>
      <c r="P1053" s="3">
        <v>12.699346182652626</v>
      </c>
      <c r="Q1053" t="str">
        <f t="shared" si="96"/>
        <v>E</v>
      </c>
      <c r="R1053">
        <f t="shared" si="97"/>
        <v>2019</v>
      </c>
      <c r="S1053">
        <f t="shared" si="98"/>
        <v>0</v>
      </c>
    </row>
    <row r="1054" spans="1:19" x14ac:dyDescent="0.25">
      <c r="A1054" s="1">
        <v>43822</v>
      </c>
      <c r="B1054" s="2" t="s">
        <v>1639</v>
      </c>
      <c r="C1054" t="s">
        <v>240</v>
      </c>
      <c r="D1054">
        <v>8</v>
      </c>
      <c r="E1054">
        <f>IF(D1054="", _xlfn.XLOOKUP(C1054,'Median Quantity per product'!$D$4:$D$103,'Median Quantity per product'!$E$4:$E$103, "NA"),'Project Work - Data wrows'!D1054)</f>
        <v>8</v>
      </c>
      <c r="F1054">
        <v>132</v>
      </c>
      <c r="G1054">
        <f>IF(F1054="",_xlfn.XLOOKUP(C1054,'Price Averages'!$D$4:$D$103,'Price Averages'!$E$4:$E$103, "FALSE"), F1054)</f>
        <v>132</v>
      </c>
      <c r="H1054">
        <v>44</v>
      </c>
      <c r="I1054">
        <f>IF(H1054="", _xlfn.XLOOKUP(C1054, 'Cost Averages'!$D$4:$D$103,'Cost Averages'!$E$4:$E$103, "FALSE"),H1054)</f>
        <v>44</v>
      </c>
      <c r="J1054">
        <f t="shared" si="99"/>
        <v>1056</v>
      </c>
      <c r="K1054">
        <f t="shared" si="100"/>
        <v>352</v>
      </c>
      <c r="L1054">
        <f t="shared" si="101"/>
        <v>704</v>
      </c>
      <c r="M1054" s="2" t="s">
        <v>28</v>
      </c>
      <c r="N1054" t="s">
        <v>220</v>
      </c>
      <c r="O1054" t="s">
        <v>46</v>
      </c>
      <c r="P1054" s="3">
        <v>14.377134310720955</v>
      </c>
      <c r="Q1054" t="str">
        <f t="shared" si="96"/>
        <v>E</v>
      </c>
      <c r="R1054">
        <f t="shared" si="97"/>
        <v>2019</v>
      </c>
      <c r="S1054">
        <f t="shared" si="98"/>
        <v>0</v>
      </c>
    </row>
    <row r="1055" spans="1:19" x14ac:dyDescent="0.25">
      <c r="A1055" s="1">
        <v>43768.715069361751</v>
      </c>
      <c r="B1055" s="2" t="s">
        <v>1537</v>
      </c>
      <c r="C1055" t="s">
        <v>240</v>
      </c>
      <c r="D1055">
        <v>10</v>
      </c>
      <c r="E1055">
        <f>IF(D1055="", _xlfn.XLOOKUP(C1055,'Median Quantity per product'!$D$4:$D$103,'Median Quantity per product'!$E$4:$E$103, "NA"),'Project Work - Data wrows'!D1055)</f>
        <v>10</v>
      </c>
      <c r="F1055">
        <v>132</v>
      </c>
      <c r="G1055">
        <f>IF(F1055="",_xlfn.XLOOKUP(C1055,'Price Averages'!$D$4:$D$103,'Price Averages'!$E$4:$E$103, "FALSE"), F1055)</f>
        <v>132</v>
      </c>
      <c r="H1055">
        <v>44</v>
      </c>
      <c r="I1055">
        <f>IF(H1055="", _xlfn.XLOOKUP(C1055, 'Cost Averages'!$D$4:$D$103,'Cost Averages'!$E$4:$E$103, "FALSE"),H1055)</f>
        <v>44</v>
      </c>
      <c r="J1055">
        <f t="shared" si="99"/>
        <v>1320</v>
      </c>
      <c r="K1055">
        <f t="shared" si="100"/>
        <v>440</v>
      </c>
      <c r="L1055">
        <f t="shared" si="101"/>
        <v>880</v>
      </c>
      <c r="M1055" s="2" t="s">
        <v>23</v>
      </c>
      <c r="N1055" t="s">
        <v>71</v>
      </c>
      <c r="O1055" t="s">
        <v>56</v>
      </c>
      <c r="P1055" s="3">
        <v>12.163730387337393</v>
      </c>
      <c r="Q1055" t="str">
        <f t="shared" si="96"/>
        <v>E</v>
      </c>
      <c r="R1055">
        <f t="shared" si="97"/>
        <v>2019</v>
      </c>
      <c r="S1055">
        <f t="shared" si="98"/>
        <v>0</v>
      </c>
    </row>
    <row r="1056" spans="1:19" x14ac:dyDescent="0.25">
      <c r="A1056" s="1">
        <v>43610.829706590244</v>
      </c>
      <c r="B1056" s="2" t="s">
        <v>1375</v>
      </c>
      <c r="C1056" t="s">
        <v>240</v>
      </c>
      <c r="D1056">
        <v>10</v>
      </c>
      <c r="E1056">
        <f>IF(D1056="", _xlfn.XLOOKUP(C1056,'Median Quantity per product'!$D$4:$D$103,'Median Quantity per product'!$E$4:$E$103, "NA"),'Project Work - Data wrows'!D1056)</f>
        <v>10</v>
      </c>
      <c r="F1056">
        <v>132</v>
      </c>
      <c r="G1056">
        <f>IF(F1056="",_xlfn.XLOOKUP(C1056,'Price Averages'!$D$4:$D$103,'Price Averages'!$E$4:$E$103, "FALSE"), F1056)</f>
        <v>132</v>
      </c>
      <c r="H1056">
        <v>44</v>
      </c>
      <c r="I1056">
        <f>IF(H1056="", _xlfn.XLOOKUP(C1056, 'Cost Averages'!$D$4:$D$103,'Cost Averages'!$E$4:$E$103, "FALSE"),H1056)</f>
        <v>44</v>
      </c>
      <c r="J1056">
        <f t="shared" si="99"/>
        <v>1320</v>
      </c>
      <c r="K1056">
        <f t="shared" si="100"/>
        <v>440</v>
      </c>
      <c r="L1056">
        <f t="shared" si="101"/>
        <v>880</v>
      </c>
      <c r="M1056" s="2" t="s">
        <v>28</v>
      </c>
      <c r="N1056" t="s">
        <v>194</v>
      </c>
      <c r="O1056" t="s">
        <v>50</v>
      </c>
      <c r="P1056" s="3">
        <v>13.765798454641494</v>
      </c>
      <c r="Q1056" t="str">
        <f t="shared" si="96"/>
        <v>E</v>
      </c>
      <c r="R1056">
        <f t="shared" si="97"/>
        <v>2019</v>
      </c>
      <c r="S1056">
        <f t="shared" si="98"/>
        <v>0</v>
      </c>
    </row>
    <row r="1057" spans="1:19" x14ac:dyDescent="0.25">
      <c r="A1057" s="1">
        <v>43745.564604082901</v>
      </c>
      <c r="B1057" s="2" t="s">
        <v>2201</v>
      </c>
      <c r="C1057" t="s">
        <v>240</v>
      </c>
      <c r="D1057">
        <v>11</v>
      </c>
      <c r="E1057">
        <f>IF(D1057="", _xlfn.XLOOKUP(C1057,'Median Quantity per product'!$D$4:$D$103,'Median Quantity per product'!$E$4:$E$103, "NA"),'Project Work - Data wrows'!D1057)</f>
        <v>11</v>
      </c>
      <c r="F1057" t="s">
        <v>32</v>
      </c>
      <c r="G1057">
        <f>IF(F1057="",_xlfn.XLOOKUP(C1057,'Price Averages'!$D$4:$D$103,'Price Averages'!$E$4:$E$103, "FALSE"), F1057)</f>
        <v>132</v>
      </c>
      <c r="H1057">
        <v>44</v>
      </c>
      <c r="I1057">
        <f>IF(H1057="", _xlfn.XLOOKUP(C1057, 'Cost Averages'!$D$4:$D$103,'Cost Averages'!$E$4:$E$103, "FALSE"),H1057)</f>
        <v>44</v>
      </c>
      <c r="J1057">
        <f t="shared" si="99"/>
        <v>1452</v>
      </c>
      <c r="K1057">
        <f t="shared" si="100"/>
        <v>484</v>
      </c>
      <c r="L1057">
        <f t="shared" si="101"/>
        <v>968</v>
      </c>
      <c r="M1057" s="2" t="s">
        <v>44</v>
      </c>
      <c r="N1057" t="s">
        <v>226</v>
      </c>
      <c r="O1057" t="s">
        <v>56</v>
      </c>
      <c r="P1057" s="3">
        <v>12.200533931675887</v>
      </c>
      <c r="Q1057" t="str">
        <f t="shared" si="96"/>
        <v>E</v>
      </c>
      <c r="R1057">
        <f t="shared" si="97"/>
        <v>2019</v>
      </c>
      <c r="S1057">
        <f t="shared" si="98"/>
        <v>0</v>
      </c>
    </row>
    <row r="1058" spans="1:19" x14ac:dyDescent="0.25">
      <c r="A1058" s="1">
        <v>43830</v>
      </c>
      <c r="B1058" s="2" t="s">
        <v>3245</v>
      </c>
      <c r="C1058" t="s">
        <v>240</v>
      </c>
      <c r="D1058">
        <v>13</v>
      </c>
      <c r="E1058">
        <f>IF(D1058="", _xlfn.XLOOKUP(C1058,'Median Quantity per product'!$D$4:$D$103,'Median Quantity per product'!$E$4:$E$103, "NA"),'Project Work - Data wrows'!D1058)</f>
        <v>13</v>
      </c>
      <c r="F1058">
        <v>132</v>
      </c>
      <c r="G1058">
        <f>IF(F1058="",_xlfn.XLOOKUP(C1058,'Price Averages'!$D$4:$D$103,'Price Averages'!$E$4:$E$103, "FALSE"), F1058)</f>
        <v>132</v>
      </c>
      <c r="H1058">
        <v>44</v>
      </c>
      <c r="I1058">
        <f>IF(H1058="", _xlfn.XLOOKUP(C1058, 'Cost Averages'!$D$4:$D$103,'Cost Averages'!$E$4:$E$103, "FALSE"),H1058)</f>
        <v>44</v>
      </c>
      <c r="J1058">
        <f t="shared" si="99"/>
        <v>1716</v>
      </c>
      <c r="K1058">
        <f t="shared" si="100"/>
        <v>572</v>
      </c>
      <c r="L1058">
        <f t="shared" si="101"/>
        <v>1144</v>
      </c>
      <c r="M1058" s="2" t="s">
        <v>28</v>
      </c>
      <c r="N1058" t="s">
        <v>579</v>
      </c>
      <c r="O1058" t="s">
        <v>41</v>
      </c>
      <c r="P1058" s="3">
        <v>14.760829371220243</v>
      </c>
      <c r="Q1058" t="str">
        <f t="shared" si="96"/>
        <v>E</v>
      </c>
      <c r="R1058">
        <f t="shared" si="97"/>
        <v>2019</v>
      </c>
      <c r="S1058">
        <f t="shared" si="98"/>
        <v>0</v>
      </c>
    </row>
    <row r="1059" spans="1:19" x14ac:dyDescent="0.25">
      <c r="A1059" s="1">
        <v>43494.025600015782</v>
      </c>
      <c r="B1059" s="2" t="s">
        <v>1762</v>
      </c>
      <c r="C1059" t="s">
        <v>240</v>
      </c>
      <c r="D1059">
        <v>17</v>
      </c>
      <c r="E1059">
        <f>IF(D1059="", _xlfn.XLOOKUP(C1059,'Median Quantity per product'!$D$4:$D$103,'Median Quantity per product'!$E$4:$E$103, "NA"),'Project Work - Data wrows'!D1059)</f>
        <v>17</v>
      </c>
      <c r="F1059" t="s">
        <v>32</v>
      </c>
      <c r="G1059">
        <f>IF(F1059="",_xlfn.XLOOKUP(C1059,'Price Averages'!$D$4:$D$103,'Price Averages'!$E$4:$E$103, "FALSE"), F1059)</f>
        <v>132</v>
      </c>
      <c r="H1059">
        <v>44</v>
      </c>
      <c r="I1059">
        <f>IF(H1059="", _xlfn.XLOOKUP(C1059, 'Cost Averages'!$D$4:$D$103,'Cost Averages'!$E$4:$E$103, "FALSE"),H1059)</f>
        <v>44</v>
      </c>
      <c r="J1059">
        <f t="shared" si="99"/>
        <v>2244</v>
      </c>
      <c r="K1059">
        <f t="shared" si="100"/>
        <v>748</v>
      </c>
      <c r="L1059">
        <f t="shared" si="101"/>
        <v>1496</v>
      </c>
      <c r="M1059" s="2" t="s">
        <v>23</v>
      </c>
      <c r="N1059" t="s">
        <v>1128</v>
      </c>
      <c r="O1059" t="s">
        <v>41</v>
      </c>
      <c r="P1059" s="3">
        <v>14.129095302641241</v>
      </c>
      <c r="Q1059" t="str">
        <f t="shared" si="96"/>
        <v>E</v>
      </c>
      <c r="R1059">
        <f t="shared" si="97"/>
        <v>2019</v>
      </c>
      <c r="S1059">
        <f t="shared" si="98"/>
        <v>0</v>
      </c>
    </row>
    <row r="1060" spans="1:19" x14ac:dyDescent="0.25">
      <c r="A1060" s="1">
        <v>43806.840602403245</v>
      </c>
      <c r="B1060" s="2" t="s">
        <v>1374</v>
      </c>
      <c r="C1060" t="s">
        <v>240</v>
      </c>
      <c r="D1060">
        <v>18</v>
      </c>
      <c r="E1060">
        <f>IF(D1060="", _xlfn.XLOOKUP(C1060,'Median Quantity per product'!$D$4:$D$103,'Median Quantity per product'!$E$4:$E$103, "NA"),'Project Work - Data wrows'!D1060)</f>
        <v>18</v>
      </c>
      <c r="F1060">
        <v>132</v>
      </c>
      <c r="G1060">
        <f>IF(F1060="",_xlfn.XLOOKUP(C1060,'Price Averages'!$D$4:$D$103,'Price Averages'!$E$4:$E$103, "FALSE"), F1060)</f>
        <v>132</v>
      </c>
      <c r="H1060">
        <v>44</v>
      </c>
      <c r="I1060">
        <f>IF(H1060="", _xlfn.XLOOKUP(C1060, 'Cost Averages'!$D$4:$D$103,'Cost Averages'!$E$4:$E$103, "FALSE"),H1060)</f>
        <v>44</v>
      </c>
      <c r="J1060">
        <f t="shared" si="99"/>
        <v>2376</v>
      </c>
      <c r="K1060">
        <f t="shared" si="100"/>
        <v>792</v>
      </c>
      <c r="L1060">
        <f t="shared" si="101"/>
        <v>1584</v>
      </c>
      <c r="M1060" s="2" t="s">
        <v>28</v>
      </c>
      <c r="N1060" t="s">
        <v>415</v>
      </c>
      <c r="O1060" t="s">
        <v>78</v>
      </c>
      <c r="P1060" s="3">
        <v>10.813269600021069</v>
      </c>
      <c r="Q1060" t="str">
        <f t="shared" si="96"/>
        <v>E</v>
      </c>
      <c r="R1060">
        <f t="shared" si="97"/>
        <v>2019</v>
      </c>
      <c r="S1060">
        <f t="shared" si="98"/>
        <v>0</v>
      </c>
    </row>
    <row r="1061" spans="1:19" x14ac:dyDescent="0.25">
      <c r="A1061" s="1">
        <v>43805.689880873062</v>
      </c>
      <c r="B1061" s="2" t="s">
        <v>2563</v>
      </c>
      <c r="C1061" t="s">
        <v>240</v>
      </c>
      <c r="D1061">
        <v>20</v>
      </c>
      <c r="E1061">
        <f>IF(D1061="", _xlfn.XLOOKUP(C1061,'Median Quantity per product'!$D$4:$D$103,'Median Quantity per product'!$E$4:$E$103, "NA"),'Project Work - Data wrows'!D1061)</f>
        <v>20</v>
      </c>
      <c r="F1061">
        <v>132</v>
      </c>
      <c r="G1061">
        <f>IF(F1061="",_xlfn.XLOOKUP(C1061,'Price Averages'!$D$4:$D$103,'Price Averages'!$E$4:$E$103, "FALSE"), F1061)</f>
        <v>132</v>
      </c>
      <c r="H1061" t="s">
        <v>32</v>
      </c>
      <c r="I1061">
        <f>IF(H1061="", _xlfn.XLOOKUP(C1061, 'Cost Averages'!$D$4:$D$103,'Cost Averages'!$E$4:$E$103, "FALSE"),H1061)</f>
        <v>44</v>
      </c>
      <c r="J1061">
        <f t="shared" si="99"/>
        <v>2640</v>
      </c>
      <c r="K1061">
        <f t="shared" si="100"/>
        <v>880</v>
      </c>
      <c r="L1061">
        <f t="shared" si="101"/>
        <v>1760</v>
      </c>
      <c r="M1061" s="2" t="s">
        <v>28</v>
      </c>
      <c r="N1061" t="s">
        <v>189</v>
      </c>
      <c r="O1061" t="s">
        <v>41</v>
      </c>
      <c r="P1061" s="3">
        <v>13.288482149665386</v>
      </c>
      <c r="Q1061" t="str">
        <f t="shared" si="96"/>
        <v>E</v>
      </c>
      <c r="R1061">
        <f t="shared" si="97"/>
        <v>2019</v>
      </c>
      <c r="S1061">
        <f t="shared" si="98"/>
        <v>0</v>
      </c>
    </row>
    <row r="1062" spans="1:19" x14ac:dyDescent="0.25">
      <c r="A1062" s="1">
        <v>43641.776932018758</v>
      </c>
      <c r="B1062" s="2" t="s">
        <v>2179</v>
      </c>
      <c r="C1062" t="s">
        <v>280</v>
      </c>
      <c r="D1062">
        <v>2</v>
      </c>
      <c r="E1062">
        <f>IF(D1062="", _xlfn.XLOOKUP(C1062,'Median Quantity per product'!$D$4:$D$103,'Median Quantity per product'!$E$4:$E$103, "NA"),'Project Work - Data wrows'!D1062)</f>
        <v>2</v>
      </c>
      <c r="F1062">
        <v>48</v>
      </c>
      <c r="G1062">
        <f>IF(F1062="",_xlfn.XLOOKUP(C1062,'Price Averages'!$D$4:$D$103,'Price Averages'!$E$4:$E$103, "FALSE"), F1062)</f>
        <v>48</v>
      </c>
      <c r="H1062">
        <v>24</v>
      </c>
      <c r="I1062">
        <f>IF(H1062="", _xlfn.XLOOKUP(C1062, 'Cost Averages'!$D$4:$D$103,'Cost Averages'!$E$4:$E$103, "FALSE"),H1062)</f>
        <v>24</v>
      </c>
      <c r="J1062">
        <f t="shared" si="99"/>
        <v>96</v>
      </c>
      <c r="K1062">
        <f t="shared" si="100"/>
        <v>48</v>
      </c>
      <c r="L1062">
        <f t="shared" si="101"/>
        <v>48</v>
      </c>
      <c r="M1062" s="2" t="s">
        <v>44</v>
      </c>
      <c r="N1062" t="s">
        <v>509</v>
      </c>
      <c r="O1062" t="s">
        <v>78</v>
      </c>
      <c r="P1062" s="3">
        <v>13.57003172959007</v>
      </c>
      <c r="Q1062" t="str">
        <f t="shared" si="96"/>
        <v>E</v>
      </c>
      <c r="R1062">
        <f t="shared" si="97"/>
        <v>2019</v>
      </c>
      <c r="S1062">
        <f t="shared" si="98"/>
        <v>0</v>
      </c>
    </row>
    <row r="1063" spans="1:19" x14ac:dyDescent="0.25">
      <c r="A1063" s="1">
        <v>43570.47905477012</v>
      </c>
      <c r="B1063" s="2" t="s">
        <v>2750</v>
      </c>
      <c r="C1063" t="s">
        <v>280</v>
      </c>
      <c r="D1063">
        <v>2</v>
      </c>
      <c r="E1063">
        <f>IF(D1063="", _xlfn.XLOOKUP(C1063,'Median Quantity per product'!$D$4:$D$103,'Median Quantity per product'!$E$4:$E$103, "NA"),'Project Work - Data wrows'!D1063)</f>
        <v>2</v>
      </c>
      <c r="F1063">
        <v>48</v>
      </c>
      <c r="G1063">
        <f>IF(F1063="",_xlfn.XLOOKUP(C1063,'Price Averages'!$D$4:$D$103,'Price Averages'!$E$4:$E$103, "FALSE"), F1063)</f>
        <v>48</v>
      </c>
      <c r="H1063">
        <v>24</v>
      </c>
      <c r="I1063">
        <f>IF(H1063="", _xlfn.XLOOKUP(C1063, 'Cost Averages'!$D$4:$D$103,'Cost Averages'!$E$4:$E$103, "FALSE"),H1063)</f>
        <v>24</v>
      </c>
      <c r="J1063">
        <f t="shared" si="99"/>
        <v>96</v>
      </c>
      <c r="K1063">
        <f t="shared" si="100"/>
        <v>48</v>
      </c>
      <c r="L1063">
        <f t="shared" si="101"/>
        <v>48</v>
      </c>
      <c r="M1063" s="2" t="s">
        <v>23</v>
      </c>
      <c r="N1063" t="s">
        <v>733</v>
      </c>
      <c r="O1063" t="s">
        <v>34</v>
      </c>
      <c r="P1063" s="3">
        <v>14.817898176328208</v>
      </c>
      <c r="Q1063" t="str">
        <f t="shared" si="96"/>
        <v>E</v>
      </c>
      <c r="R1063">
        <f t="shared" si="97"/>
        <v>2019</v>
      </c>
      <c r="S1063">
        <f t="shared" si="98"/>
        <v>0</v>
      </c>
    </row>
    <row r="1064" spans="1:19" x14ac:dyDescent="0.25">
      <c r="A1064" s="1">
        <v>43718.290547809265</v>
      </c>
      <c r="B1064" s="2" t="s">
        <v>2828</v>
      </c>
      <c r="C1064" t="s">
        <v>280</v>
      </c>
      <c r="D1064">
        <v>2</v>
      </c>
      <c r="E1064">
        <f>IF(D1064="", _xlfn.XLOOKUP(C1064,'Median Quantity per product'!$D$4:$D$103,'Median Quantity per product'!$E$4:$E$103, "NA"),'Project Work - Data wrows'!D1064)</f>
        <v>2</v>
      </c>
      <c r="F1064">
        <v>48</v>
      </c>
      <c r="G1064">
        <f>IF(F1064="",_xlfn.XLOOKUP(C1064,'Price Averages'!$D$4:$D$103,'Price Averages'!$E$4:$E$103, "FALSE"), F1064)</f>
        <v>48</v>
      </c>
      <c r="H1064">
        <v>24</v>
      </c>
      <c r="I1064">
        <f>IF(H1064="", _xlfn.XLOOKUP(C1064, 'Cost Averages'!$D$4:$D$103,'Cost Averages'!$E$4:$E$103, "FALSE"),H1064)</f>
        <v>24</v>
      </c>
      <c r="J1064">
        <f t="shared" si="99"/>
        <v>96</v>
      </c>
      <c r="K1064">
        <f t="shared" si="100"/>
        <v>48</v>
      </c>
      <c r="L1064">
        <f t="shared" si="101"/>
        <v>48</v>
      </c>
      <c r="M1064" s="2" t="s">
        <v>44</v>
      </c>
      <c r="N1064" t="s">
        <v>49</v>
      </c>
      <c r="O1064" t="s">
        <v>50</v>
      </c>
      <c r="P1064" s="3">
        <v>11.749993886708426</v>
      </c>
      <c r="Q1064" t="str">
        <f t="shared" si="96"/>
        <v>E</v>
      </c>
      <c r="R1064">
        <f t="shared" si="97"/>
        <v>2019</v>
      </c>
      <c r="S1064">
        <f t="shared" si="98"/>
        <v>0</v>
      </c>
    </row>
    <row r="1065" spans="1:19" x14ac:dyDescent="0.25">
      <c r="A1065" s="1">
        <v>43698.099992701704</v>
      </c>
      <c r="B1065" s="2" t="s">
        <v>2430</v>
      </c>
      <c r="C1065" t="s">
        <v>280</v>
      </c>
      <c r="D1065">
        <v>3</v>
      </c>
      <c r="E1065">
        <f>IF(D1065="", _xlfn.XLOOKUP(C1065,'Median Quantity per product'!$D$4:$D$103,'Median Quantity per product'!$E$4:$E$103, "NA"),'Project Work - Data wrows'!D1065)</f>
        <v>3</v>
      </c>
      <c r="F1065">
        <v>48</v>
      </c>
      <c r="G1065">
        <f>IF(F1065="",_xlfn.XLOOKUP(C1065,'Price Averages'!$D$4:$D$103,'Price Averages'!$E$4:$E$103, "FALSE"), F1065)</f>
        <v>48</v>
      </c>
      <c r="H1065">
        <v>24</v>
      </c>
      <c r="I1065">
        <f>IF(H1065="", _xlfn.XLOOKUP(C1065, 'Cost Averages'!$D$4:$D$103,'Cost Averages'!$E$4:$E$103, "FALSE"),H1065)</f>
        <v>24</v>
      </c>
      <c r="J1065">
        <f t="shared" si="99"/>
        <v>144</v>
      </c>
      <c r="K1065">
        <f t="shared" si="100"/>
        <v>72</v>
      </c>
      <c r="L1065">
        <f t="shared" si="101"/>
        <v>72</v>
      </c>
      <c r="M1065" s="2" t="s">
        <v>28</v>
      </c>
      <c r="N1065" t="s">
        <v>191</v>
      </c>
      <c r="O1065" t="s">
        <v>78</v>
      </c>
      <c r="P1065" s="3">
        <v>13.890275354050972</v>
      </c>
      <c r="Q1065" t="str">
        <f t="shared" si="96"/>
        <v>E</v>
      </c>
      <c r="R1065">
        <f t="shared" si="97"/>
        <v>2019</v>
      </c>
      <c r="S1065">
        <f t="shared" si="98"/>
        <v>0</v>
      </c>
    </row>
    <row r="1066" spans="1:19" x14ac:dyDescent="0.25">
      <c r="A1066" s="1">
        <v>43814</v>
      </c>
      <c r="B1066" s="2" t="s">
        <v>3230</v>
      </c>
      <c r="C1066" t="s">
        <v>280</v>
      </c>
      <c r="D1066">
        <v>3</v>
      </c>
      <c r="E1066">
        <f>IF(D1066="", _xlfn.XLOOKUP(C1066,'Median Quantity per product'!$D$4:$D$103,'Median Quantity per product'!$E$4:$E$103, "NA"),'Project Work - Data wrows'!D1066)</f>
        <v>3</v>
      </c>
      <c r="F1066">
        <v>48</v>
      </c>
      <c r="G1066">
        <f>IF(F1066="",_xlfn.XLOOKUP(C1066,'Price Averages'!$D$4:$D$103,'Price Averages'!$E$4:$E$103, "FALSE"), F1066)</f>
        <v>48</v>
      </c>
      <c r="H1066" t="s">
        <v>32</v>
      </c>
      <c r="I1066">
        <f>IF(H1066="", _xlfn.XLOOKUP(C1066, 'Cost Averages'!$D$4:$D$103,'Cost Averages'!$E$4:$E$103, "FALSE"),H1066)</f>
        <v>24</v>
      </c>
      <c r="J1066">
        <f t="shared" si="99"/>
        <v>144</v>
      </c>
      <c r="K1066">
        <f t="shared" si="100"/>
        <v>72</v>
      </c>
      <c r="L1066">
        <f t="shared" si="101"/>
        <v>72</v>
      </c>
      <c r="M1066" s="2" t="s">
        <v>28</v>
      </c>
      <c r="N1066" t="s">
        <v>353</v>
      </c>
      <c r="O1066" t="s">
        <v>56</v>
      </c>
      <c r="P1066" s="3">
        <v>13.092530646074781</v>
      </c>
      <c r="Q1066" t="str">
        <f t="shared" si="96"/>
        <v>E</v>
      </c>
      <c r="R1066">
        <f t="shared" si="97"/>
        <v>2019</v>
      </c>
      <c r="S1066">
        <f t="shared" si="98"/>
        <v>0</v>
      </c>
    </row>
    <row r="1067" spans="1:19" x14ac:dyDescent="0.25">
      <c r="A1067" s="1">
        <v>43641.620404781534</v>
      </c>
      <c r="B1067" s="2" t="s">
        <v>2334</v>
      </c>
      <c r="C1067" t="s">
        <v>280</v>
      </c>
      <c r="D1067">
        <v>4</v>
      </c>
      <c r="E1067">
        <f>IF(D1067="", _xlfn.XLOOKUP(C1067,'Median Quantity per product'!$D$4:$D$103,'Median Quantity per product'!$E$4:$E$103, "NA"),'Project Work - Data wrows'!D1067)</f>
        <v>4</v>
      </c>
      <c r="F1067">
        <v>48</v>
      </c>
      <c r="G1067">
        <f>IF(F1067="",_xlfn.XLOOKUP(C1067,'Price Averages'!$D$4:$D$103,'Price Averages'!$E$4:$E$103, "FALSE"), F1067)</f>
        <v>48</v>
      </c>
      <c r="H1067">
        <v>24</v>
      </c>
      <c r="I1067">
        <f>IF(H1067="", _xlfn.XLOOKUP(C1067, 'Cost Averages'!$D$4:$D$103,'Cost Averages'!$E$4:$E$103, "FALSE"),H1067)</f>
        <v>24</v>
      </c>
      <c r="J1067">
        <f t="shared" si="99"/>
        <v>192</v>
      </c>
      <c r="K1067">
        <f t="shared" si="100"/>
        <v>96</v>
      </c>
      <c r="L1067">
        <f t="shared" si="101"/>
        <v>96</v>
      </c>
      <c r="M1067" s="2" t="s">
        <v>44</v>
      </c>
      <c r="N1067" t="s">
        <v>817</v>
      </c>
      <c r="O1067" t="s">
        <v>34</v>
      </c>
      <c r="P1067" s="3">
        <v>14.060995290679429</v>
      </c>
      <c r="Q1067" t="str">
        <f t="shared" si="96"/>
        <v>E</v>
      </c>
      <c r="R1067">
        <f t="shared" si="97"/>
        <v>2019</v>
      </c>
      <c r="S1067">
        <f t="shared" si="98"/>
        <v>0</v>
      </c>
    </row>
    <row r="1068" spans="1:19" x14ac:dyDescent="0.25">
      <c r="A1068" s="1">
        <v>43830.102570736904</v>
      </c>
      <c r="B1068" s="2" t="s">
        <v>1129</v>
      </c>
      <c r="C1068" t="s">
        <v>280</v>
      </c>
      <c r="D1068">
        <v>5</v>
      </c>
      <c r="E1068">
        <f>IF(D1068="", _xlfn.XLOOKUP(C1068,'Median Quantity per product'!$D$4:$D$103,'Median Quantity per product'!$E$4:$E$103, "NA"),'Project Work - Data wrows'!D1068)</f>
        <v>5</v>
      </c>
      <c r="F1068" t="s">
        <v>32</v>
      </c>
      <c r="G1068">
        <f>IF(F1068="",_xlfn.XLOOKUP(C1068,'Price Averages'!$D$4:$D$103,'Price Averages'!$E$4:$E$103, "FALSE"), F1068)</f>
        <v>48</v>
      </c>
      <c r="H1068">
        <v>24</v>
      </c>
      <c r="I1068">
        <f>IF(H1068="", _xlfn.XLOOKUP(C1068, 'Cost Averages'!$D$4:$D$103,'Cost Averages'!$E$4:$E$103, "FALSE"),H1068)</f>
        <v>24</v>
      </c>
      <c r="J1068">
        <f t="shared" si="99"/>
        <v>240</v>
      </c>
      <c r="K1068">
        <f t="shared" si="100"/>
        <v>120</v>
      </c>
      <c r="L1068">
        <f t="shared" si="101"/>
        <v>120</v>
      </c>
      <c r="M1068" s="2" t="s">
        <v>28</v>
      </c>
      <c r="N1068" t="s">
        <v>1130</v>
      </c>
      <c r="O1068" t="s">
        <v>56</v>
      </c>
      <c r="P1068" s="3">
        <v>13.601235361661526</v>
      </c>
      <c r="Q1068" t="str">
        <f t="shared" si="96"/>
        <v>E</v>
      </c>
      <c r="R1068">
        <f t="shared" si="97"/>
        <v>2019</v>
      </c>
      <c r="S1068">
        <f t="shared" si="98"/>
        <v>0</v>
      </c>
    </row>
    <row r="1069" spans="1:19" x14ac:dyDescent="0.25">
      <c r="A1069" s="1">
        <v>43533.518939557456</v>
      </c>
      <c r="B1069" s="2" t="s">
        <v>1401</v>
      </c>
      <c r="C1069" t="s">
        <v>280</v>
      </c>
      <c r="D1069">
        <v>9</v>
      </c>
      <c r="E1069">
        <f>IF(D1069="", _xlfn.XLOOKUP(C1069,'Median Quantity per product'!$D$4:$D$103,'Median Quantity per product'!$E$4:$E$103, "NA"),'Project Work - Data wrows'!D1069)</f>
        <v>9</v>
      </c>
      <c r="F1069">
        <v>48</v>
      </c>
      <c r="G1069">
        <f>IF(F1069="",_xlfn.XLOOKUP(C1069,'Price Averages'!$D$4:$D$103,'Price Averages'!$E$4:$E$103, "FALSE"), F1069)</f>
        <v>48</v>
      </c>
      <c r="H1069">
        <v>24</v>
      </c>
      <c r="I1069">
        <f>IF(H1069="", _xlfn.XLOOKUP(C1069, 'Cost Averages'!$D$4:$D$103,'Cost Averages'!$E$4:$E$103, "FALSE"),H1069)</f>
        <v>24</v>
      </c>
      <c r="J1069">
        <f t="shared" si="99"/>
        <v>432</v>
      </c>
      <c r="K1069">
        <f t="shared" si="100"/>
        <v>216</v>
      </c>
      <c r="L1069">
        <f t="shared" si="101"/>
        <v>216</v>
      </c>
      <c r="M1069" s="2" t="s">
        <v>44</v>
      </c>
      <c r="N1069" t="s">
        <v>1099</v>
      </c>
      <c r="O1069" t="s">
        <v>46</v>
      </c>
      <c r="P1069" s="3">
        <v>10.28240320324797</v>
      </c>
      <c r="Q1069" t="str">
        <f t="shared" si="96"/>
        <v>E</v>
      </c>
      <c r="R1069">
        <f t="shared" si="97"/>
        <v>2019</v>
      </c>
      <c r="S1069">
        <f t="shared" si="98"/>
        <v>0</v>
      </c>
    </row>
    <row r="1070" spans="1:19" x14ac:dyDescent="0.25">
      <c r="A1070" s="1">
        <v>43594.60184463652</v>
      </c>
      <c r="B1070" s="2" t="s">
        <v>761</v>
      </c>
      <c r="C1070" t="s">
        <v>280</v>
      </c>
      <c r="D1070">
        <v>18</v>
      </c>
      <c r="E1070">
        <f>IF(D1070="", _xlfn.XLOOKUP(C1070,'Median Quantity per product'!$D$4:$D$103,'Median Quantity per product'!$E$4:$E$103, "NA"),'Project Work - Data wrows'!D1070)</f>
        <v>18</v>
      </c>
      <c r="F1070" t="s">
        <v>32</v>
      </c>
      <c r="G1070">
        <f>IF(F1070="",_xlfn.XLOOKUP(C1070,'Price Averages'!$D$4:$D$103,'Price Averages'!$E$4:$E$103, "FALSE"), F1070)</f>
        <v>48</v>
      </c>
      <c r="H1070">
        <v>24</v>
      </c>
      <c r="I1070">
        <f>IF(H1070="", _xlfn.XLOOKUP(C1070, 'Cost Averages'!$D$4:$D$103,'Cost Averages'!$E$4:$E$103, "FALSE"),H1070)</f>
        <v>24</v>
      </c>
      <c r="J1070">
        <f t="shared" si="99"/>
        <v>864</v>
      </c>
      <c r="K1070">
        <f t="shared" si="100"/>
        <v>432</v>
      </c>
      <c r="L1070">
        <f t="shared" si="101"/>
        <v>432</v>
      </c>
      <c r="M1070" s="2" t="s">
        <v>28</v>
      </c>
      <c r="N1070" t="s">
        <v>346</v>
      </c>
      <c r="O1070" t="s">
        <v>34</v>
      </c>
      <c r="P1070" s="3">
        <v>13.518413464873573</v>
      </c>
      <c r="Q1070" t="str">
        <f t="shared" si="96"/>
        <v>E</v>
      </c>
      <c r="R1070">
        <f t="shared" si="97"/>
        <v>2019</v>
      </c>
      <c r="S1070">
        <f t="shared" si="98"/>
        <v>0</v>
      </c>
    </row>
    <row r="1071" spans="1:19" x14ac:dyDescent="0.25">
      <c r="A1071" s="1">
        <v>43719.25162780971</v>
      </c>
      <c r="B1071" s="2" t="s">
        <v>1929</v>
      </c>
      <c r="C1071" t="s">
        <v>280</v>
      </c>
      <c r="D1071">
        <v>18</v>
      </c>
      <c r="E1071">
        <f>IF(D1071="", _xlfn.XLOOKUP(C1071,'Median Quantity per product'!$D$4:$D$103,'Median Quantity per product'!$E$4:$E$103, "NA"),'Project Work - Data wrows'!D1071)</f>
        <v>18</v>
      </c>
      <c r="F1071">
        <v>48</v>
      </c>
      <c r="G1071">
        <f>IF(F1071="",_xlfn.XLOOKUP(C1071,'Price Averages'!$D$4:$D$103,'Price Averages'!$E$4:$E$103, "FALSE"), F1071)</f>
        <v>48</v>
      </c>
      <c r="H1071">
        <v>24</v>
      </c>
      <c r="I1071">
        <f>IF(H1071="", _xlfn.XLOOKUP(C1071, 'Cost Averages'!$D$4:$D$103,'Cost Averages'!$E$4:$E$103, "FALSE"),H1071)</f>
        <v>24</v>
      </c>
      <c r="J1071">
        <f t="shared" si="99"/>
        <v>864</v>
      </c>
      <c r="K1071">
        <f t="shared" si="100"/>
        <v>432</v>
      </c>
      <c r="L1071">
        <f t="shared" si="101"/>
        <v>432</v>
      </c>
      <c r="M1071" s="2" t="s">
        <v>28</v>
      </c>
      <c r="N1071" t="s">
        <v>103</v>
      </c>
      <c r="O1071" t="s">
        <v>46</v>
      </c>
      <c r="P1071" s="3">
        <v>13.407340878370247</v>
      </c>
      <c r="Q1071" t="str">
        <f t="shared" si="96"/>
        <v>E</v>
      </c>
      <c r="R1071">
        <f t="shared" si="97"/>
        <v>2019</v>
      </c>
      <c r="S1071">
        <f t="shared" si="98"/>
        <v>0</v>
      </c>
    </row>
    <row r="1072" spans="1:19" x14ac:dyDescent="0.25">
      <c r="A1072" s="1">
        <v>43764.000558811218</v>
      </c>
      <c r="B1072" s="2" t="s">
        <v>719</v>
      </c>
      <c r="C1072" t="s">
        <v>280</v>
      </c>
      <c r="D1072">
        <v>19</v>
      </c>
      <c r="E1072">
        <f>IF(D1072="", _xlfn.XLOOKUP(C1072,'Median Quantity per product'!$D$4:$D$103,'Median Quantity per product'!$E$4:$E$103, "NA"),'Project Work - Data wrows'!D1072)</f>
        <v>19</v>
      </c>
      <c r="F1072">
        <v>48</v>
      </c>
      <c r="G1072">
        <f>IF(F1072="",_xlfn.XLOOKUP(C1072,'Price Averages'!$D$4:$D$103,'Price Averages'!$E$4:$E$103, "FALSE"), F1072)</f>
        <v>48</v>
      </c>
      <c r="H1072">
        <v>24</v>
      </c>
      <c r="I1072">
        <f>IF(H1072="", _xlfn.XLOOKUP(C1072, 'Cost Averages'!$D$4:$D$103,'Cost Averages'!$E$4:$E$103, "FALSE"),H1072)</f>
        <v>24</v>
      </c>
      <c r="J1072">
        <f t="shared" si="99"/>
        <v>912</v>
      </c>
      <c r="K1072">
        <f t="shared" si="100"/>
        <v>456</v>
      </c>
      <c r="L1072">
        <f t="shared" si="101"/>
        <v>456</v>
      </c>
      <c r="M1072" s="2" t="s">
        <v>28</v>
      </c>
      <c r="N1072" t="s">
        <v>260</v>
      </c>
      <c r="O1072" t="s">
        <v>41</v>
      </c>
      <c r="P1072" s="3">
        <v>11.756374828790458</v>
      </c>
      <c r="Q1072" t="str">
        <f t="shared" si="96"/>
        <v>E</v>
      </c>
      <c r="R1072">
        <f t="shared" si="97"/>
        <v>2019</v>
      </c>
      <c r="S1072">
        <f t="shared" si="98"/>
        <v>0</v>
      </c>
    </row>
    <row r="1073" spans="1:19" x14ac:dyDescent="0.25">
      <c r="A1073" s="1">
        <v>43727.88119858515</v>
      </c>
      <c r="B1073" s="2" t="s">
        <v>2100</v>
      </c>
      <c r="C1073" t="s">
        <v>417</v>
      </c>
      <c r="D1073">
        <v>1</v>
      </c>
      <c r="E1073">
        <f>IF(D1073="", _xlfn.XLOOKUP(C1073,'Median Quantity per product'!$D$4:$D$103,'Median Quantity per product'!$E$4:$E$103, "NA"),'Project Work - Data wrows'!D1073)</f>
        <v>1</v>
      </c>
      <c r="F1073" t="s">
        <v>32</v>
      </c>
      <c r="G1073">
        <f>IF(F1073="",_xlfn.XLOOKUP(C1073,'Price Averages'!$D$4:$D$103,'Price Averages'!$E$4:$E$103, "FALSE"), F1073)</f>
        <v>352</v>
      </c>
      <c r="H1073">
        <v>88</v>
      </c>
      <c r="I1073">
        <f>IF(H1073="", _xlfn.XLOOKUP(C1073, 'Cost Averages'!$D$4:$D$103,'Cost Averages'!$E$4:$E$103, "FALSE"),H1073)</f>
        <v>88</v>
      </c>
      <c r="J1073">
        <f t="shared" si="99"/>
        <v>352</v>
      </c>
      <c r="K1073">
        <f t="shared" si="100"/>
        <v>88</v>
      </c>
      <c r="L1073">
        <f t="shared" si="101"/>
        <v>264</v>
      </c>
      <c r="M1073" s="2" t="s">
        <v>28</v>
      </c>
      <c r="N1073" t="s">
        <v>164</v>
      </c>
      <c r="O1073" t="s">
        <v>25</v>
      </c>
      <c r="P1073" s="3">
        <v>9.9311000381363836</v>
      </c>
      <c r="Q1073" t="str">
        <f t="shared" si="96"/>
        <v>E</v>
      </c>
      <c r="R1073">
        <f t="shared" si="97"/>
        <v>2019</v>
      </c>
      <c r="S1073">
        <f t="shared" si="98"/>
        <v>0</v>
      </c>
    </row>
    <row r="1074" spans="1:19" x14ac:dyDescent="0.25">
      <c r="A1074" s="1">
        <v>43748.510021494185</v>
      </c>
      <c r="B1074" s="2" t="s">
        <v>1309</v>
      </c>
      <c r="C1074" t="s">
        <v>417</v>
      </c>
      <c r="D1074">
        <v>2</v>
      </c>
      <c r="E1074">
        <f>IF(D1074="", _xlfn.XLOOKUP(C1074,'Median Quantity per product'!$D$4:$D$103,'Median Quantity per product'!$E$4:$E$103, "NA"),'Project Work - Data wrows'!D1074)</f>
        <v>2</v>
      </c>
      <c r="F1074">
        <v>352</v>
      </c>
      <c r="G1074">
        <f>IF(F1074="",_xlfn.XLOOKUP(C1074,'Price Averages'!$D$4:$D$103,'Price Averages'!$E$4:$E$103, "FALSE"), F1074)</f>
        <v>352</v>
      </c>
      <c r="H1074">
        <v>88</v>
      </c>
      <c r="I1074">
        <f>IF(H1074="", _xlfn.XLOOKUP(C1074, 'Cost Averages'!$D$4:$D$103,'Cost Averages'!$E$4:$E$103, "FALSE"),H1074)</f>
        <v>88</v>
      </c>
      <c r="J1074">
        <f t="shared" si="99"/>
        <v>704</v>
      </c>
      <c r="K1074">
        <f t="shared" si="100"/>
        <v>176</v>
      </c>
      <c r="L1074">
        <f t="shared" si="101"/>
        <v>528</v>
      </c>
      <c r="M1074" s="2" t="s">
        <v>23</v>
      </c>
      <c r="N1074" t="s">
        <v>405</v>
      </c>
      <c r="O1074" t="s">
        <v>56</v>
      </c>
      <c r="P1074" s="3">
        <v>12.682358648534777</v>
      </c>
      <c r="Q1074" t="str">
        <f t="shared" si="96"/>
        <v>E</v>
      </c>
      <c r="R1074">
        <f t="shared" si="97"/>
        <v>2019</v>
      </c>
      <c r="S1074">
        <f t="shared" si="98"/>
        <v>0</v>
      </c>
    </row>
    <row r="1075" spans="1:19" x14ac:dyDescent="0.25">
      <c r="A1075" s="1">
        <v>43814.406247271945</v>
      </c>
      <c r="B1075" s="2" t="s">
        <v>2029</v>
      </c>
      <c r="C1075" t="s">
        <v>417</v>
      </c>
      <c r="D1075">
        <v>2</v>
      </c>
      <c r="E1075">
        <f>IF(D1075="", _xlfn.XLOOKUP(C1075,'Median Quantity per product'!$D$4:$D$103,'Median Quantity per product'!$E$4:$E$103, "NA"),'Project Work - Data wrows'!D1075)</f>
        <v>2</v>
      </c>
      <c r="F1075" t="s">
        <v>32</v>
      </c>
      <c r="G1075">
        <f>IF(F1075="",_xlfn.XLOOKUP(C1075,'Price Averages'!$D$4:$D$103,'Price Averages'!$E$4:$E$103, "FALSE"), F1075)</f>
        <v>352</v>
      </c>
      <c r="H1075">
        <v>88</v>
      </c>
      <c r="I1075">
        <f>IF(H1075="", _xlfn.XLOOKUP(C1075, 'Cost Averages'!$D$4:$D$103,'Cost Averages'!$E$4:$E$103, "FALSE"),H1075)</f>
        <v>88</v>
      </c>
      <c r="J1075">
        <f t="shared" si="99"/>
        <v>704</v>
      </c>
      <c r="K1075">
        <f t="shared" si="100"/>
        <v>176</v>
      </c>
      <c r="L1075">
        <f t="shared" si="101"/>
        <v>528</v>
      </c>
      <c r="M1075" s="2" t="s">
        <v>23</v>
      </c>
      <c r="N1075" t="s">
        <v>315</v>
      </c>
      <c r="O1075" t="s">
        <v>46</v>
      </c>
      <c r="P1075" s="3">
        <v>11.221666113009938</v>
      </c>
      <c r="Q1075" t="str">
        <f t="shared" si="96"/>
        <v>E</v>
      </c>
      <c r="R1075">
        <f t="shared" si="97"/>
        <v>2019</v>
      </c>
      <c r="S1075">
        <f t="shared" si="98"/>
        <v>0</v>
      </c>
    </row>
    <row r="1076" spans="1:19" x14ac:dyDescent="0.25">
      <c r="A1076" s="1">
        <v>43488.469706285272</v>
      </c>
      <c r="B1076" s="2" t="s">
        <v>714</v>
      </c>
      <c r="C1076" t="s">
        <v>417</v>
      </c>
      <c r="D1076">
        <v>6</v>
      </c>
      <c r="E1076">
        <f>IF(D1076="", _xlfn.XLOOKUP(C1076,'Median Quantity per product'!$D$4:$D$103,'Median Quantity per product'!$E$4:$E$103, "NA"),'Project Work - Data wrows'!D1076)</f>
        <v>6</v>
      </c>
      <c r="F1076">
        <v>352</v>
      </c>
      <c r="G1076">
        <f>IF(F1076="",_xlfn.XLOOKUP(C1076,'Price Averages'!$D$4:$D$103,'Price Averages'!$E$4:$E$103, "FALSE"), F1076)</f>
        <v>352</v>
      </c>
      <c r="H1076" t="s">
        <v>32</v>
      </c>
      <c r="I1076">
        <f>IF(H1076="", _xlfn.XLOOKUP(C1076, 'Cost Averages'!$D$4:$D$103,'Cost Averages'!$E$4:$E$103, "FALSE"),H1076)</f>
        <v>88</v>
      </c>
      <c r="J1076">
        <f t="shared" si="99"/>
        <v>2112</v>
      </c>
      <c r="K1076">
        <f t="shared" si="100"/>
        <v>528</v>
      </c>
      <c r="L1076">
        <f t="shared" si="101"/>
        <v>1584</v>
      </c>
      <c r="M1076" s="2" t="s">
        <v>28</v>
      </c>
      <c r="N1076" t="s">
        <v>24</v>
      </c>
      <c r="O1076" t="s">
        <v>25</v>
      </c>
      <c r="P1076" s="3">
        <v>10.278063859084313</v>
      </c>
      <c r="Q1076" t="str">
        <f t="shared" si="96"/>
        <v>E</v>
      </c>
      <c r="R1076">
        <f t="shared" si="97"/>
        <v>2019</v>
      </c>
      <c r="S1076">
        <f t="shared" si="98"/>
        <v>0</v>
      </c>
    </row>
    <row r="1077" spans="1:19" x14ac:dyDescent="0.25">
      <c r="A1077" s="1">
        <v>43530.919682106243</v>
      </c>
      <c r="B1077" s="2" t="s">
        <v>500</v>
      </c>
      <c r="C1077" t="s">
        <v>417</v>
      </c>
      <c r="D1077">
        <v>7</v>
      </c>
      <c r="E1077">
        <f>IF(D1077="", _xlfn.XLOOKUP(C1077,'Median Quantity per product'!$D$4:$D$103,'Median Quantity per product'!$E$4:$E$103, "NA"),'Project Work - Data wrows'!D1077)</f>
        <v>7</v>
      </c>
      <c r="F1077">
        <v>352</v>
      </c>
      <c r="G1077">
        <f>IF(F1077="",_xlfn.XLOOKUP(C1077,'Price Averages'!$D$4:$D$103,'Price Averages'!$E$4:$E$103, "FALSE"), F1077)</f>
        <v>352</v>
      </c>
      <c r="H1077">
        <v>88</v>
      </c>
      <c r="I1077">
        <f>IF(H1077="", _xlfn.XLOOKUP(C1077, 'Cost Averages'!$D$4:$D$103,'Cost Averages'!$E$4:$E$103, "FALSE"),H1077)</f>
        <v>88</v>
      </c>
      <c r="J1077">
        <f t="shared" si="99"/>
        <v>2464</v>
      </c>
      <c r="K1077">
        <f t="shared" si="100"/>
        <v>616</v>
      </c>
      <c r="L1077">
        <f t="shared" si="101"/>
        <v>1848</v>
      </c>
      <c r="M1077" s="2" t="s">
        <v>28</v>
      </c>
      <c r="N1077" t="s">
        <v>972</v>
      </c>
      <c r="O1077" t="s">
        <v>25</v>
      </c>
      <c r="P1077" s="3">
        <v>8.1743378387804331</v>
      </c>
      <c r="Q1077" t="str">
        <f t="shared" si="96"/>
        <v>E</v>
      </c>
      <c r="R1077">
        <f t="shared" si="97"/>
        <v>2019</v>
      </c>
      <c r="S1077">
        <f t="shared" si="98"/>
        <v>0</v>
      </c>
    </row>
    <row r="1078" spans="1:19" x14ac:dyDescent="0.25">
      <c r="A1078" s="1">
        <v>43579.954148299083</v>
      </c>
      <c r="B1078" s="2" t="s">
        <v>2130</v>
      </c>
      <c r="C1078" t="s">
        <v>417</v>
      </c>
      <c r="D1078">
        <v>10</v>
      </c>
      <c r="E1078">
        <f>IF(D1078="", _xlfn.XLOOKUP(C1078,'Median Quantity per product'!$D$4:$D$103,'Median Quantity per product'!$E$4:$E$103, "NA"),'Project Work - Data wrows'!D1078)</f>
        <v>10</v>
      </c>
      <c r="F1078" t="s">
        <v>32</v>
      </c>
      <c r="G1078">
        <f>IF(F1078="",_xlfn.XLOOKUP(C1078,'Price Averages'!$D$4:$D$103,'Price Averages'!$E$4:$E$103, "FALSE"), F1078)</f>
        <v>352</v>
      </c>
      <c r="H1078">
        <v>88</v>
      </c>
      <c r="I1078">
        <f>IF(H1078="", _xlfn.XLOOKUP(C1078, 'Cost Averages'!$D$4:$D$103,'Cost Averages'!$E$4:$E$103, "FALSE"),H1078)</f>
        <v>88</v>
      </c>
      <c r="J1078">
        <f t="shared" si="99"/>
        <v>3520</v>
      </c>
      <c r="K1078">
        <f t="shared" si="100"/>
        <v>880</v>
      </c>
      <c r="L1078">
        <f t="shared" si="101"/>
        <v>2640</v>
      </c>
      <c r="M1078" s="2" t="s">
        <v>28</v>
      </c>
      <c r="N1078" t="s">
        <v>273</v>
      </c>
      <c r="O1078" t="s">
        <v>25</v>
      </c>
      <c r="P1078" s="3">
        <v>11.428575823958646</v>
      </c>
      <c r="Q1078" t="str">
        <f t="shared" si="96"/>
        <v>E</v>
      </c>
      <c r="R1078">
        <f t="shared" si="97"/>
        <v>2019</v>
      </c>
      <c r="S1078">
        <f t="shared" si="98"/>
        <v>0</v>
      </c>
    </row>
    <row r="1079" spans="1:19" x14ac:dyDescent="0.25">
      <c r="A1079" s="1">
        <v>43600.352867805632</v>
      </c>
      <c r="B1079" s="2" t="s">
        <v>416</v>
      </c>
      <c r="C1079" t="s">
        <v>417</v>
      </c>
      <c r="D1079">
        <v>11</v>
      </c>
      <c r="E1079">
        <f>IF(D1079="", _xlfn.XLOOKUP(C1079,'Median Quantity per product'!$D$4:$D$103,'Median Quantity per product'!$E$4:$E$103, "NA"),'Project Work - Data wrows'!D1079)</f>
        <v>11</v>
      </c>
      <c r="F1079">
        <v>352</v>
      </c>
      <c r="G1079">
        <f>IF(F1079="",_xlfn.XLOOKUP(C1079,'Price Averages'!$D$4:$D$103,'Price Averages'!$E$4:$E$103, "FALSE"), F1079)</f>
        <v>352</v>
      </c>
      <c r="H1079" t="s">
        <v>32</v>
      </c>
      <c r="I1079">
        <f>IF(H1079="", _xlfn.XLOOKUP(C1079, 'Cost Averages'!$D$4:$D$103,'Cost Averages'!$E$4:$E$103, "FALSE"),H1079)</f>
        <v>88</v>
      </c>
      <c r="J1079">
        <f t="shared" si="99"/>
        <v>3872</v>
      </c>
      <c r="K1079">
        <f t="shared" si="100"/>
        <v>968</v>
      </c>
      <c r="L1079">
        <f t="shared" si="101"/>
        <v>2904</v>
      </c>
      <c r="M1079" s="2" t="s">
        <v>28</v>
      </c>
      <c r="N1079" t="s">
        <v>418</v>
      </c>
      <c r="O1079" t="s">
        <v>46</v>
      </c>
      <c r="P1079" s="3">
        <v>13.923194761258239</v>
      </c>
      <c r="Q1079" t="str">
        <f t="shared" si="96"/>
        <v>E</v>
      </c>
      <c r="R1079">
        <f t="shared" si="97"/>
        <v>2019</v>
      </c>
      <c r="S1079">
        <f t="shared" si="98"/>
        <v>0</v>
      </c>
    </row>
    <row r="1080" spans="1:19" x14ac:dyDescent="0.25">
      <c r="A1080" s="1">
        <v>43748.156030559476</v>
      </c>
      <c r="B1080" s="2" t="s">
        <v>3000</v>
      </c>
      <c r="C1080" t="s">
        <v>417</v>
      </c>
      <c r="D1080">
        <v>13</v>
      </c>
      <c r="E1080">
        <f>IF(D1080="", _xlfn.XLOOKUP(C1080,'Median Quantity per product'!$D$4:$D$103,'Median Quantity per product'!$E$4:$E$103, "NA"),'Project Work - Data wrows'!D1080)</f>
        <v>13</v>
      </c>
      <c r="F1080">
        <v>352</v>
      </c>
      <c r="G1080">
        <f>IF(F1080="",_xlfn.XLOOKUP(C1080,'Price Averages'!$D$4:$D$103,'Price Averages'!$E$4:$E$103, "FALSE"), F1080)</f>
        <v>352</v>
      </c>
      <c r="H1080">
        <v>88</v>
      </c>
      <c r="I1080">
        <f>IF(H1080="", _xlfn.XLOOKUP(C1080, 'Cost Averages'!$D$4:$D$103,'Cost Averages'!$E$4:$E$103, "FALSE"),H1080)</f>
        <v>88</v>
      </c>
      <c r="J1080">
        <f t="shared" si="99"/>
        <v>4576</v>
      </c>
      <c r="K1080">
        <f t="shared" si="100"/>
        <v>1144</v>
      </c>
      <c r="L1080">
        <f t="shared" si="101"/>
        <v>3432</v>
      </c>
      <c r="M1080" s="2" t="s">
        <v>44</v>
      </c>
      <c r="N1080" t="s">
        <v>363</v>
      </c>
      <c r="O1080" t="s">
        <v>50</v>
      </c>
      <c r="P1080" s="3">
        <v>12.004541523616258</v>
      </c>
      <c r="Q1080" t="str">
        <f t="shared" si="96"/>
        <v>E</v>
      </c>
      <c r="R1080">
        <f t="shared" si="97"/>
        <v>2019</v>
      </c>
      <c r="S1080">
        <f t="shared" si="98"/>
        <v>0</v>
      </c>
    </row>
    <row r="1081" spans="1:19" x14ac:dyDescent="0.25">
      <c r="A1081" s="1">
        <v>43793.016157706232</v>
      </c>
      <c r="B1081" s="2" t="s">
        <v>444</v>
      </c>
      <c r="C1081" t="s">
        <v>417</v>
      </c>
      <c r="D1081">
        <v>14</v>
      </c>
      <c r="E1081">
        <f>IF(D1081="", _xlfn.XLOOKUP(C1081,'Median Quantity per product'!$D$4:$D$103,'Median Quantity per product'!$E$4:$E$103, "NA"),'Project Work - Data wrows'!D1081)</f>
        <v>14</v>
      </c>
      <c r="F1081">
        <v>352</v>
      </c>
      <c r="G1081">
        <f>IF(F1081="",_xlfn.XLOOKUP(C1081,'Price Averages'!$D$4:$D$103,'Price Averages'!$E$4:$E$103, "FALSE"), F1081)</f>
        <v>352</v>
      </c>
      <c r="H1081">
        <v>88</v>
      </c>
      <c r="I1081">
        <f>IF(H1081="", _xlfn.XLOOKUP(C1081, 'Cost Averages'!$D$4:$D$103,'Cost Averages'!$E$4:$E$103, "FALSE"),H1081)</f>
        <v>88</v>
      </c>
      <c r="J1081">
        <f t="shared" si="99"/>
        <v>4928</v>
      </c>
      <c r="K1081">
        <f t="shared" si="100"/>
        <v>1232</v>
      </c>
      <c r="L1081">
        <f t="shared" si="101"/>
        <v>3696</v>
      </c>
      <c r="M1081" s="2" t="s">
        <v>44</v>
      </c>
      <c r="N1081" t="s">
        <v>445</v>
      </c>
      <c r="O1081" t="s">
        <v>34</v>
      </c>
      <c r="P1081" s="3">
        <v>13.104576594826185</v>
      </c>
      <c r="Q1081" t="str">
        <f t="shared" si="96"/>
        <v>E</v>
      </c>
      <c r="R1081">
        <f t="shared" si="97"/>
        <v>2019</v>
      </c>
      <c r="S1081">
        <f t="shared" si="98"/>
        <v>0</v>
      </c>
    </row>
    <row r="1082" spans="1:19" x14ac:dyDescent="0.25">
      <c r="A1082" s="1">
        <v>43769.166306256586</v>
      </c>
      <c r="B1082" s="2" t="s">
        <v>1594</v>
      </c>
      <c r="C1082" t="s">
        <v>417</v>
      </c>
      <c r="D1082">
        <v>14</v>
      </c>
      <c r="E1082">
        <f>IF(D1082="", _xlfn.XLOOKUP(C1082,'Median Quantity per product'!$D$4:$D$103,'Median Quantity per product'!$E$4:$E$103, "NA"),'Project Work - Data wrows'!D1082)</f>
        <v>14</v>
      </c>
      <c r="F1082" t="s">
        <v>32</v>
      </c>
      <c r="G1082">
        <f>IF(F1082="",_xlfn.XLOOKUP(C1082,'Price Averages'!$D$4:$D$103,'Price Averages'!$E$4:$E$103, "FALSE"), F1082)</f>
        <v>352</v>
      </c>
      <c r="H1082" t="s">
        <v>32</v>
      </c>
      <c r="I1082">
        <f>IF(H1082="", _xlfn.XLOOKUP(C1082, 'Cost Averages'!$D$4:$D$103,'Cost Averages'!$E$4:$E$103, "FALSE"),H1082)</f>
        <v>88</v>
      </c>
      <c r="J1082">
        <f t="shared" si="99"/>
        <v>4928</v>
      </c>
      <c r="K1082">
        <f t="shared" si="100"/>
        <v>1232</v>
      </c>
      <c r="L1082">
        <f t="shared" si="101"/>
        <v>3696</v>
      </c>
      <c r="M1082" s="2" t="s">
        <v>28</v>
      </c>
      <c r="N1082" t="s">
        <v>171</v>
      </c>
      <c r="O1082" t="s">
        <v>46</v>
      </c>
      <c r="P1082" s="3">
        <v>11.36085047138285</v>
      </c>
      <c r="Q1082" t="str">
        <f t="shared" si="96"/>
        <v>E</v>
      </c>
      <c r="R1082">
        <f t="shared" si="97"/>
        <v>2019</v>
      </c>
      <c r="S1082">
        <f t="shared" si="98"/>
        <v>0</v>
      </c>
    </row>
    <row r="1083" spans="1:19" x14ac:dyDescent="0.25">
      <c r="A1083" s="1">
        <v>43825.611731414188</v>
      </c>
      <c r="B1083" s="2" t="s">
        <v>1006</v>
      </c>
      <c r="C1083" t="s">
        <v>417</v>
      </c>
      <c r="D1083">
        <v>20</v>
      </c>
      <c r="E1083">
        <f>IF(D1083="", _xlfn.XLOOKUP(C1083,'Median Quantity per product'!$D$4:$D$103,'Median Quantity per product'!$E$4:$E$103, "NA"),'Project Work - Data wrows'!D1083)</f>
        <v>20</v>
      </c>
      <c r="F1083">
        <v>352</v>
      </c>
      <c r="G1083">
        <f>IF(F1083="",_xlfn.XLOOKUP(C1083,'Price Averages'!$D$4:$D$103,'Price Averages'!$E$4:$E$103, "FALSE"), F1083)</f>
        <v>352</v>
      </c>
      <c r="H1083">
        <v>88</v>
      </c>
      <c r="I1083">
        <f>IF(H1083="", _xlfn.XLOOKUP(C1083, 'Cost Averages'!$D$4:$D$103,'Cost Averages'!$E$4:$E$103, "FALSE"),H1083)</f>
        <v>88</v>
      </c>
      <c r="J1083">
        <f t="shared" si="99"/>
        <v>7040</v>
      </c>
      <c r="K1083">
        <f t="shared" si="100"/>
        <v>1760</v>
      </c>
      <c r="L1083">
        <f t="shared" si="101"/>
        <v>5280</v>
      </c>
      <c r="M1083" s="2" t="s">
        <v>44</v>
      </c>
      <c r="N1083" t="s">
        <v>115</v>
      </c>
      <c r="O1083" t="s">
        <v>46</v>
      </c>
      <c r="P1083" s="3">
        <v>10.42743035829395</v>
      </c>
      <c r="Q1083" t="str">
        <f t="shared" si="96"/>
        <v>E</v>
      </c>
      <c r="R1083">
        <f t="shared" si="97"/>
        <v>2019</v>
      </c>
      <c r="S1083">
        <f t="shared" si="98"/>
        <v>0</v>
      </c>
    </row>
    <row r="1084" spans="1:19" x14ac:dyDescent="0.25">
      <c r="A1084" s="1">
        <v>43707.663180319018</v>
      </c>
      <c r="B1084" s="2" t="s">
        <v>2349</v>
      </c>
      <c r="C1084" t="s">
        <v>417</v>
      </c>
      <c r="D1084" t="s">
        <v>32</v>
      </c>
      <c r="E1084">
        <f>IF(D1084="", _xlfn.XLOOKUP(C1084,'Median Quantity per product'!$D$4:$D$103,'Median Quantity per product'!$E$4:$E$103, "NA"),'Project Work - Data wrows'!D1084)</f>
        <v>10</v>
      </c>
      <c r="F1084">
        <v>352</v>
      </c>
      <c r="G1084">
        <f>IF(F1084="",_xlfn.XLOOKUP(C1084,'Price Averages'!$D$4:$D$103,'Price Averages'!$E$4:$E$103, "FALSE"), F1084)</f>
        <v>352</v>
      </c>
      <c r="H1084">
        <v>88</v>
      </c>
      <c r="I1084">
        <f>IF(H1084="", _xlfn.XLOOKUP(C1084, 'Cost Averages'!$D$4:$D$103,'Cost Averages'!$E$4:$E$103, "FALSE"),H1084)</f>
        <v>88</v>
      </c>
      <c r="J1084">
        <f t="shared" si="99"/>
        <v>3520</v>
      </c>
      <c r="K1084">
        <f t="shared" si="100"/>
        <v>880</v>
      </c>
      <c r="L1084">
        <f t="shared" si="101"/>
        <v>2640</v>
      </c>
      <c r="M1084" s="2" t="s">
        <v>44</v>
      </c>
      <c r="N1084" t="s">
        <v>733</v>
      </c>
      <c r="O1084" t="s">
        <v>34</v>
      </c>
      <c r="P1084" s="3">
        <v>14.817898176328208</v>
      </c>
      <c r="Q1084" t="str">
        <f t="shared" si="96"/>
        <v>E</v>
      </c>
      <c r="R1084">
        <f t="shared" si="97"/>
        <v>2019</v>
      </c>
      <c r="S1084">
        <f t="shared" si="98"/>
        <v>0</v>
      </c>
    </row>
    <row r="1085" spans="1:19" x14ac:dyDescent="0.25">
      <c r="A1085" s="1">
        <v>43752.125804176423</v>
      </c>
      <c r="B1085" s="2" t="s">
        <v>2108</v>
      </c>
      <c r="C1085" t="s">
        <v>391</v>
      </c>
      <c r="D1085">
        <v>10</v>
      </c>
      <c r="E1085">
        <f>IF(D1085="", _xlfn.XLOOKUP(C1085,'Median Quantity per product'!$D$4:$D$103,'Median Quantity per product'!$E$4:$E$103, "NA"),'Project Work - Data wrows'!D1085)</f>
        <v>10</v>
      </c>
      <c r="F1085" t="s">
        <v>32</v>
      </c>
      <c r="G1085">
        <f>IF(F1085="",_xlfn.XLOOKUP(C1085,'Price Averages'!$D$4:$D$103,'Price Averages'!$E$4:$E$103, "FALSE"), F1085)</f>
        <v>160</v>
      </c>
      <c r="H1085">
        <v>80</v>
      </c>
      <c r="I1085">
        <f>IF(H1085="", _xlfn.XLOOKUP(C1085, 'Cost Averages'!$D$4:$D$103,'Cost Averages'!$E$4:$E$103, "FALSE"),H1085)</f>
        <v>80</v>
      </c>
      <c r="J1085">
        <f t="shared" si="99"/>
        <v>1600</v>
      </c>
      <c r="K1085">
        <f t="shared" si="100"/>
        <v>800</v>
      </c>
      <c r="L1085">
        <f t="shared" si="101"/>
        <v>800</v>
      </c>
      <c r="M1085" s="2" t="s">
        <v>28</v>
      </c>
      <c r="N1085" t="s">
        <v>642</v>
      </c>
      <c r="O1085" t="s">
        <v>78</v>
      </c>
      <c r="P1085" s="3">
        <v>12.679725647708608</v>
      </c>
      <c r="Q1085" t="str">
        <f t="shared" si="96"/>
        <v>E</v>
      </c>
      <c r="R1085">
        <f t="shared" si="97"/>
        <v>2019</v>
      </c>
      <c r="S1085">
        <f t="shared" si="98"/>
        <v>0</v>
      </c>
    </row>
    <row r="1086" spans="1:19" x14ac:dyDescent="0.25">
      <c r="A1086" s="1">
        <v>43565.168168127442</v>
      </c>
      <c r="B1086" s="2" t="s">
        <v>901</v>
      </c>
      <c r="C1086" t="s">
        <v>391</v>
      </c>
      <c r="D1086">
        <v>11</v>
      </c>
      <c r="E1086">
        <f>IF(D1086="", _xlfn.XLOOKUP(C1086,'Median Quantity per product'!$D$4:$D$103,'Median Quantity per product'!$E$4:$E$103, "NA"),'Project Work - Data wrows'!D1086)</f>
        <v>11</v>
      </c>
      <c r="F1086" t="s">
        <v>32</v>
      </c>
      <c r="G1086">
        <f>IF(F1086="",_xlfn.XLOOKUP(C1086,'Price Averages'!$D$4:$D$103,'Price Averages'!$E$4:$E$103, "FALSE"), F1086)</f>
        <v>160</v>
      </c>
      <c r="H1086">
        <v>80</v>
      </c>
      <c r="I1086">
        <f>IF(H1086="", _xlfn.XLOOKUP(C1086, 'Cost Averages'!$D$4:$D$103,'Cost Averages'!$E$4:$E$103, "FALSE"),H1086)</f>
        <v>80</v>
      </c>
      <c r="J1086">
        <f t="shared" si="99"/>
        <v>1760</v>
      </c>
      <c r="K1086">
        <f t="shared" si="100"/>
        <v>880</v>
      </c>
      <c r="L1086">
        <f t="shared" si="101"/>
        <v>880</v>
      </c>
      <c r="M1086" s="2" t="s">
        <v>28</v>
      </c>
      <c r="N1086" t="s">
        <v>902</v>
      </c>
      <c r="O1086" t="s">
        <v>50</v>
      </c>
      <c r="P1086" s="3">
        <v>11.78346750250795</v>
      </c>
      <c r="Q1086" t="str">
        <f t="shared" si="96"/>
        <v>E</v>
      </c>
      <c r="R1086">
        <f t="shared" si="97"/>
        <v>2019</v>
      </c>
      <c r="S1086">
        <f t="shared" si="98"/>
        <v>0</v>
      </c>
    </row>
    <row r="1087" spans="1:19" x14ac:dyDescent="0.25">
      <c r="A1087" s="1">
        <v>43675.481469485436</v>
      </c>
      <c r="B1087" s="2" t="s">
        <v>2863</v>
      </c>
      <c r="C1087" t="s">
        <v>391</v>
      </c>
      <c r="D1087">
        <v>12</v>
      </c>
      <c r="E1087">
        <f>IF(D1087="", _xlfn.XLOOKUP(C1087,'Median Quantity per product'!$D$4:$D$103,'Median Quantity per product'!$E$4:$E$103, "NA"),'Project Work - Data wrows'!D1087)</f>
        <v>12</v>
      </c>
      <c r="F1087">
        <v>160</v>
      </c>
      <c r="G1087">
        <f>IF(F1087="",_xlfn.XLOOKUP(C1087,'Price Averages'!$D$4:$D$103,'Price Averages'!$E$4:$E$103, "FALSE"), F1087)</f>
        <v>160</v>
      </c>
      <c r="H1087">
        <v>80</v>
      </c>
      <c r="I1087">
        <f>IF(H1087="", _xlfn.XLOOKUP(C1087, 'Cost Averages'!$D$4:$D$103,'Cost Averages'!$E$4:$E$103, "FALSE"),H1087)</f>
        <v>80</v>
      </c>
      <c r="J1087">
        <f t="shared" si="99"/>
        <v>1920</v>
      </c>
      <c r="K1087">
        <f t="shared" si="100"/>
        <v>960</v>
      </c>
      <c r="L1087">
        <f t="shared" si="101"/>
        <v>960</v>
      </c>
      <c r="M1087" s="2" t="s">
        <v>28</v>
      </c>
      <c r="N1087" t="s">
        <v>305</v>
      </c>
      <c r="O1087" t="s">
        <v>41</v>
      </c>
      <c r="P1087" s="3">
        <v>11.99399163482429</v>
      </c>
      <c r="Q1087" t="str">
        <f t="shared" si="96"/>
        <v>E</v>
      </c>
      <c r="R1087">
        <f t="shared" si="97"/>
        <v>2019</v>
      </c>
      <c r="S1087">
        <f t="shared" si="98"/>
        <v>0</v>
      </c>
    </row>
    <row r="1088" spans="1:19" x14ac:dyDescent="0.25">
      <c r="A1088" s="1">
        <v>43803.47290147793</v>
      </c>
      <c r="B1088" s="2" t="s">
        <v>3112</v>
      </c>
      <c r="C1088" t="s">
        <v>391</v>
      </c>
      <c r="D1088">
        <v>13</v>
      </c>
      <c r="E1088">
        <f>IF(D1088="", _xlfn.XLOOKUP(C1088,'Median Quantity per product'!$D$4:$D$103,'Median Quantity per product'!$E$4:$E$103, "NA"),'Project Work - Data wrows'!D1088)</f>
        <v>13</v>
      </c>
      <c r="F1088" t="s">
        <v>32</v>
      </c>
      <c r="G1088">
        <f>IF(F1088="",_xlfn.XLOOKUP(C1088,'Price Averages'!$D$4:$D$103,'Price Averages'!$E$4:$E$103, "FALSE"), F1088)</f>
        <v>160</v>
      </c>
      <c r="H1088">
        <v>80</v>
      </c>
      <c r="I1088">
        <f>IF(H1088="", _xlfn.XLOOKUP(C1088, 'Cost Averages'!$D$4:$D$103,'Cost Averages'!$E$4:$E$103, "FALSE"),H1088)</f>
        <v>80</v>
      </c>
      <c r="J1088">
        <f t="shared" si="99"/>
        <v>2080</v>
      </c>
      <c r="K1088">
        <f t="shared" si="100"/>
        <v>1040</v>
      </c>
      <c r="L1088">
        <f t="shared" si="101"/>
        <v>1040</v>
      </c>
      <c r="M1088" s="2" t="s">
        <v>23</v>
      </c>
      <c r="N1088" t="s">
        <v>1187</v>
      </c>
      <c r="O1088" t="s">
        <v>25</v>
      </c>
      <c r="P1088" s="3">
        <v>11.971065679104063</v>
      </c>
      <c r="Q1088" t="str">
        <f t="shared" si="96"/>
        <v>E</v>
      </c>
      <c r="R1088">
        <f t="shared" si="97"/>
        <v>2019</v>
      </c>
      <c r="S1088">
        <f t="shared" si="98"/>
        <v>0</v>
      </c>
    </row>
    <row r="1089" spans="1:19" x14ac:dyDescent="0.25">
      <c r="A1089" s="1">
        <v>43810.159216807595</v>
      </c>
      <c r="B1089" s="2" t="s">
        <v>390</v>
      </c>
      <c r="C1089" t="s">
        <v>391</v>
      </c>
      <c r="D1089">
        <v>17</v>
      </c>
      <c r="E1089">
        <f>IF(D1089="", _xlfn.XLOOKUP(C1089,'Median Quantity per product'!$D$4:$D$103,'Median Quantity per product'!$E$4:$E$103, "NA"),'Project Work - Data wrows'!D1089)</f>
        <v>17</v>
      </c>
      <c r="F1089">
        <v>160</v>
      </c>
      <c r="G1089">
        <f>IF(F1089="",_xlfn.XLOOKUP(C1089,'Price Averages'!$D$4:$D$103,'Price Averages'!$E$4:$E$103, "FALSE"), F1089)</f>
        <v>160</v>
      </c>
      <c r="H1089">
        <v>80</v>
      </c>
      <c r="I1089">
        <f>IF(H1089="", _xlfn.XLOOKUP(C1089, 'Cost Averages'!$D$4:$D$103,'Cost Averages'!$E$4:$E$103, "FALSE"),H1089)</f>
        <v>80</v>
      </c>
      <c r="J1089">
        <f t="shared" si="99"/>
        <v>2720</v>
      </c>
      <c r="K1089">
        <f t="shared" si="100"/>
        <v>1360</v>
      </c>
      <c r="L1089">
        <f t="shared" si="101"/>
        <v>1360</v>
      </c>
      <c r="M1089" s="2" t="s">
        <v>28</v>
      </c>
      <c r="N1089" t="s">
        <v>115</v>
      </c>
      <c r="O1089" t="s">
        <v>46</v>
      </c>
      <c r="P1089" s="3">
        <v>10.42743035829395</v>
      </c>
      <c r="Q1089" t="str">
        <f t="shared" si="96"/>
        <v>E</v>
      </c>
      <c r="R1089">
        <f t="shared" si="97"/>
        <v>2019</v>
      </c>
      <c r="S1089">
        <f t="shared" si="98"/>
        <v>0</v>
      </c>
    </row>
    <row r="1090" spans="1:19" x14ac:dyDescent="0.25">
      <c r="A1090" s="1">
        <v>43781.015831826393</v>
      </c>
      <c r="B1090" s="2" t="s">
        <v>2641</v>
      </c>
      <c r="C1090" t="s">
        <v>391</v>
      </c>
      <c r="D1090">
        <v>20</v>
      </c>
      <c r="E1090">
        <f>IF(D1090="", _xlfn.XLOOKUP(C1090,'Median Quantity per product'!$D$4:$D$103,'Median Quantity per product'!$E$4:$E$103, "NA"),'Project Work - Data wrows'!D1090)</f>
        <v>20</v>
      </c>
      <c r="F1090">
        <v>160</v>
      </c>
      <c r="G1090">
        <f>IF(F1090="",_xlfn.XLOOKUP(C1090,'Price Averages'!$D$4:$D$103,'Price Averages'!$E$4:$E$103, "FALSE"), F1090)</f>
        <v>160</v>
      </c>
      <c r="H1090" t="s">
        <v>32</v>
      </c>
      <c r="I1090">
        <f>IF(H1090="", _xlfn.XLOOKUP(C1090, 'Cost Averages'!$D$4:$D$103,'Cost Averages'!$E$4:$E$103, "FALSE"),H1090)</f>
        <v>80</v>
      </c>
      <c r="J1090">
        <f t="shared" si="99"/>
        <v>3200</v>
      </c>
      <c r="K1090">
        <f t="shared" si="100"/>
        <v>1600</v>
      </c>
      <c r="L1090">
        <f t="shared" si="101"/>
        <v>1600</v>
      </c>
      <c r="M1090" s="2" t="s">
        <v>23</v>
      </c>
      <c r="N1090" t="s">
        <v>230</v>
      </c>
      <c r="O1090" t="s">
        <v>78</v>
      </c>
      <c r="P1090" s="3">
        <v>14.593670394271927</v>
      </c>
      <c r="Q1090" t="str">
        <f t="shared" ref="Q1090:Q1153" si="102">CHAR(64+(YEAR(A1090)-2014))</f>
        <v>E</v>
      </c>
      <c r="R1090">
        <f t="shared" ref="R1090:R1153" si="103">YEAR(A1090)</f>
        <v>2019</v>
      </c>
      <c r="S1090">
        <f t="shared" ref="S1090:S1153" si="104">IF(Q1090=CHAR(64 + (YEAR(A1090) - 2014)), 0, 1)</f>
        <v>0</v>
      </c>
    </row>
    <row r="1091" spans="1:19" x14ac:dyDescent="0.25">
      <c r="A1091" s="1">
        <v>43722.801348878573</v>
      </c>
      <c r="B1091" s="2" t="s">
        <v>1216</v>
      </c>
      <c r="C1091" t="s">
        <v>70</v>
      </c>
      <c r="D1091">
        <v>4</v>
      </c>
      <c r="E1091">
        <f>IF(D1091="", _xlfn.XLOOKUP(C1091,'Median Quantity per product'!$D$4:$D$103,'Median Quantity per product'!$E$4:$E$103, "NA"),'Project Work - Data wrows'!D1091)</f>
        <v>4</v>
      </c>
      <c r="F1091" t="s">
        <v>32</v>
      </c>
      <c r="G1091">
        <f>IF(F1091="",_xlfn.XLOOKUP(C1091,'Price Averages'!$D$4:$D$103,'Price Averages'!$E$4:$E$103, "FALSE"), F1091)</f>
        <v>94</v>
      </c>
      <c r="H1091">
        <v>47</v>
      </c>
      <c r="I1091">
        <f>IF(H1091="", _xlfn.XLOOKUP(C1091, 'Cost Averages'!$D$4:$D$103,'Cost Averages'!$E$4:$E$103, "FALSE"),H1091)</f>
        <v>47</v>
      </c>
      <c r="J1091">
        <f t="shared" ref="J1091:J1154" si="105">E1091*G1091</f>
        <v>376</v>
      </c>
      <c r="K1091">
        <f t="shared" ref="K1091:K1154" si="106">E1091*I1091</f>
        <v>188</v>
      </c>
      <c r="L1091">
        <f t="shared" ref="L1091:L1154" si="107">J1091-K1091</f>
        <v>188</v>
      </c>
      <c r="M1091" s="2" t="s">
        <v>23</v>
      </c>
      <c r="N1091" t="s">
        <v>665</v>
      </c>
      <c r="O1091" t="s">
        <v>46</v>
      </c>
      <c r="P1091" s="3">
        <v>14.460020532456038</v>
      </c>
      <c r="Q1091" t="str">
        <f t="shared" si="102"/>
        <v>E</v>
      </c>
      <c r="R1091">
        <f t="shared" si="103"/>
        <v>2019</v>
      </c>
      <c r="S1091">
        <f t="shared" si="104"/>
        <v>0</v>
      </c>
    </row>
    <row r="1092" spans="1:19" x14ac:dyDescent="0.25">
      <c r="A1092" s="1">
        <v>43764.237309022385</v>
      </c>
      <c r="B1092" s="2" t="s">
        <v>2689</v>
      </c>
      <c r="C1092" t="s">
        <v>70</v>
      </c>
      <c r="D1092">
        <v>5</v>
      </c>
      <c r="E1092">
        <f>IF(D1092="", _xlfn.XLOOKUP(C1092,'Median Quantity per product'!$D$4:$D$103,'Median Quantity per product'!$E$4:$E$103, "NA"),'Project Work - Data wrows'!D1092)</f>
        <v>5</v>
      </c>
      <c r="F1092">
        <v>94</v>
      </c>
      <c r="G1092">
        <f>IF(F1092="",_xlfn.XLOOKUP(C1092,'Price Averages'!$D$4:$D$103,'Price Averages'!$E$4:$E$103, "FALSE"), F1092)</f>
        <v>94</v>
      </c>
      <c r="H1092">
        <v>47</v>
      </c>
      <c r="I1092">
        <f>IF(H1092="", _xlfn.XLOOKUP(C1092, 'Cost Averages'!$D$4:$D$103,'Cost Averages'!$E$4:$E$103, "FALSE"),H1092)</f>
        <v>47</v>
      </c>
      <c r="J1092">
        <f t="shared" si="105"/>
        <v>470</v>
      </c>
      <c r="K1092">
        <f t="shared" si="106"/>
        <v>235</v>
      </c>
      <c r="L1092">
        <f t="shared" si="107"/>
        <v>235</v>
      </c>
      <c r="M1092" s="2" t="s">
        <v>23</v>
      </c>
      <c r="N1092" t="s">
        <v>796</v>
      </c>
      <c r="O1092" t="s">
        <v>46</v>
      </c>
      <c r="P1092" s="3">
        <v>9.4608554813364627</v>
      </c>
      <c r="Q1092" t="str">
        <f t="shared" si="102"/>
        <v>E</v>
      </c>
      <c r="R1092">
        <f t="shared" si="103"/>
        <v>2019</v>
      </c>
      <c r="S1092">
        <f t="shared" si="104"/>
        <v>0</v>
      </c>
    </row>
    <row r="1093" spans="1:19" x14ac:dyDescent="0.25">
      <c r="A1093" s="1">
        <v>43791.555785376375</v>
      </c>
      <c r="B1093" s="2" t="s">
        <v>1853</v>
      </c>
      <c r="C1093" t="s">
        <v>70</v>
      </c>
      <c r="D1093">
        <v>7</v>
      </c>
      <c r="E1093">
        <f>IF(D1093="", _xlfn.XLOOKUP(C1093,'Median Quantity per product'!$D$4:$D$103,'Median Quantity per product'!$E$4:$E$103, "NA"),'Project Work - Data wrows'!D1093)</f>
        <v>7</v>
      </c>
      <c r="F1093">
        <v>94</v>
      </c>
      <c r="G1093">
        <f>IF(F1093="",_xlfn.XLOOKUP(C1093,'Price Averages'!$D$4:$D$103,'Price Averages'!$E$4:$E$103, "FALSE"), F1093)</f>
        <v>94</v>
      </c>
      <c r="H1093">
        <v>47</v>
      </c>
      <c r="I1093">
        <f>IF(H1093="", _xlfn.XLOOKUP(C1093, 'Cost Averages'!$D$4:$D$103,'Cost Averages'!$E$4:$E$103, "FALSE"),H1093)</f>
        <v>47</v>
      </c>
      <c r="J1093">
        <f t="shared" si="105"/>
        <v>658</v>
      </c>
      <c r="K1093">
        <f t="shared" si="106"/>
        <v>329</v>
      </c>
      <c r="L1093">
        <f t="shared" si="107"/>
        <v>329</v>
      </c>
      <c r="M1093" s="2" t="s">
        <v>28</v>
      </c>
      <c r="N1093" t="s">
        <v>115</v>
      </c>
      <c r="O1093" t="s">
        <v>46</v>
      </c>
      <c r="P1093" s="3">
        <v>10.42743035829395</v>
      </c>
      <c r="Q1093" t="str">
        <f t="shared" si="102"/>
        <v>E</v>
      </c>
      <c r="R1093">
        <f t="shared" si="103"/>
        <v>2019</v>
      </c>
      <c r="S1093">
        <f t="shared" si="104"/>
        <v>0</v>
      </c>
    </row>
    <row r="1094" spans="1:19" x14ac:dyDescent="0.25">
      <c r="A1094" s="1">
        <v>43570.641473678923</v>
      </c>
      <c r="B1094" s="2" t="s">
        <v>1372</v>
      </c>
      <c r="C1094" t="s">
        <v>70</v>
      </c>
      <c r="D1094">
        <v>8</v>
      </c>
      <c r="E1094">
        <f>IF(D1094="", _xlfn.XLOOKUP(C1094,'Median Quantity per product'!$D$4:$D$103,'Median Quantity per product'!$E$4:$E$103, "NA"),'Project Work - Data wrows'!D1094)</f>
        <v>8</v>
      </c>
      <c r="F1094" t="s">
        <v>32</v>
      </c>
      <c r="G1094">
        <f>IF(F1094="",_xlfn.XLOOKUP(C1094,'Price Averages'!$D$4:$D$103,'Price Averages'!$E$4:$E$103, "FALSE"), F1094)</f>
        <v>94</v>
      </c>
      <c r="H1094">
        <v>47</v>
      </c>
      <c r="I1094">
        <f>IF(H1094="", _xlfn.XLOOKUP(C1094, 'Cost Averages'!$D$4:$D$103,'Cost Averages'!$E$4:$E$103, "FALSE"),H1094)</f>
        <v>47</v>
      </c>
      <c r="J1094">
        <f t="shared" si="105"/>
        <v>752</v>
      </c>
      <c r="K1094">
        <f t="shared" si="106"/>
        <v>376</v>
      </c>
      <c r="L1094">
        <f t="shared" si="107"/>
        <v>376</v>
      </c>
      <c r="M1094" s="2" t="s">
        <v>28</v>
      </c>
      <c r="N1094" t="s">
        <v>271</v>
      </c>
      <c r="O1094" t="s">
        <v>56</v>
      </c>
      <c r="P1094" s="3">
        <v>11.504886852416154</v>
      </c>
      <c r="Q1094" t="str">
        <f t="shared" si="102"/>
        <v>E</v>
      </c>
      <c r="R1094">
        <f t="shared" si="103"/>
        <v>2019</v>
      </c>
      <c r="S1094">
        <f t="shared" si="104"/>
        <v>0</v>
      </c>
    </row>
    <row r="1095" spans="1:19" x14ac:dyDescent="0.25">
      <c r="A1095" s="1">
        <v>43801.363404906238</v>
      </c>
      <c r="B1095" s="2" t="s">
        <v>2649</v>
      </c>
      <c r="C1095" t="s">
        <v>70</v>
      </c>
      <c r="D1095">
        <v>8</v>
      </c>
      <c r="E1095">
        <f>IF(D1095="", _xlfn.XLOOKUP(C1095,'Median Quantity per product'!$D$4:$D$103,'Median Quantity per product'!$E$4:$E$103, "NA"),'Project Work - Data wrows'!D1095)</f>
        <v>8</v>
      </c>
      <c r="F1095">
        <v>94</v>
      </c>
      <c r="G1095">
        <f>IF(F1095="",_xlfn.XLOOKUP(C1095,'Price Averages'!$D$4:$D$103,'Price Averages'!$E$4:$E$103, "FALSE"), F1095)</f>
        <v>94</v>
      </c>
      <c r="H1095">
        <v>47</v>
      </c>
      <c r="I1095">
        <f>IF(H1095="", _xlfn.XLOOKUP(C1095, 'Cost Averages'!$D$4:$D$103,'Cost Averages'!$E$4:$E$103, "FALSE"),H1095)</f>
        <v>47</v>
      </c>
      <c r="J1095">
        <f t="shared" si="105"/>
        <v>752</v>
      </c>
      <c r="K1095">
        <f t="shared" si="106"/>
        <v>376</v>
      </c>
      <c r="L1095">
        <f t="shared" si="107"/>
        <v>376</v>
      </c>
      <c r="M1095" s="2" t="s">
        <v>23</v>
      </c>
      <c r="N1095" t="s">
        <v>335</v>
      </c>
      <c r="O1095" t="s">
        <v>34</v>
      </c>
      <c r="P1095" s="3">
        <v>9.8928038181361391</v>
      </c>
      <c r="Q1095" t="str">
        <f t="shared" si="102"/>
        <v>E</v>
      </c>
      <c r="R1095">
        <f t="shared" si="103"/>
        <v>2019</v>
      </c>
      <c r="S1095">
        <f t="shared" si="104"/>
        <v>0</v>
      </c>
    </row>
    <row r="1096" spans="1:19" x14ac:dyDescent="0.25">
      <c r="A1096" s="1">
        <v>43521.419629996984</v>
      </c>
      <c r="B1096" s="2" t="s">
        <v>1871</v>
      </c>
      <c r="C1096" t="s">
        <v>70</v>
      </c>
      <c r="D1096">
        <v>14</v>
      </c>
      <c r="E1096">
        <f>IF(D1096="", _xlfn.XLOOKUP(C1096,'Median Quantity per product'!$D$4:$D$103,'Median Quantity per product'!$E$4:$E$103, "NA"),'Project Work - Data wrows'!D1096)</f>
        <v>14</v>
      </c>
      <c r="F1096">
        <v>94</v>
      </c>
      <c r="G1096">
        <f>IF(F1096="",_xlfn.XLOOKUP(C1096,'Price Averages'!$D$4:$D$103,'Price Averages'!$E$4:$E$103, "FALSE"), F1096)</f>
        <v>94</v>
      </c>
      <c r="H1096">
        <v>47</v>
      </c>
      <c r="I1096">
        <f>IF(H1096="", _xlfn.XLOOKUP(C1096, 'Cost Averages'!$D$4:$D$103,'Cost Averages'!$E$4:$E$103, "FALSE"),H1096)</f>
        <v>47</v>
      </c>
      <c r="J1096">
        <f t="shared" si="105"/>
        <v>1316</v>
      </c>
      <c r="K1096">
        <f t="shared" si="106"/>
        <v>658</v>
      </c>
      <c r="L1096">
        <f t="shared" si="107"/>
        <v>658</v>
      </c>
      <c r="M1096" s="2" t="s">
        <v>28</v>
      </c>
      <c r="N1096" t="s">
        <v>874</v>
      </c>
      <c r="O1096" t="s">
        <v>56</v>
      </c>
      <c r="P1096" s="3">
        <v>12.701325659159139</v>
      </c>
      <c r="Q1096" t="str">
        <f t="shared" si="102"/>
        <v>E</v>
      </c>
      <c r="R1096">
        <f t="shared" si="103"/>
        <v>2019</v>
      </c>
      <c r="S1096">
        <f t="shared" si="104"/>
        <v>0</v>
      </c>
    </row>
    <row r="1097" spans="1:19" x14ac:dyDescent="0.25">
      <c r="A1097" s="1">
        <v>43558.488051942673</v>
      </c>
      <c r="B1097" s="2" t="s">
        <v>588</v>
      </c>
      <c r="C1097" t="s">
        <v>70</v>
      </c>
      <c r="D1097">
        <v>15</v>
      </c>
      <c r="E1097">
        <f>IF(D1097="", _xlfn.XLOOKUP(C1097,'Median Quantity per product'!$D$4:$D$103,'Median Quantity per product'!$E$4:$E$103, "NA"),'Project Work - Data wrows'!D1097)</f>
        <v>15</v>
      </c>
      <c r="F1097">
        <v>94</v>
      </c>
      <c r="G1097">
        <f>IF(F1097="",_xlfn.XLOOKUP(C1097,'Price Averages'!$D$4:$D$103,'Price Averages'!$E$4:$E$103, "FALSE"), F1097)</f>
        <v>94</v>
      </c>
      <c r="H1097" t="s">
        <v>32</v>
      </c>
      <c r="I1097">
        <f>IF(H1097="", _xlfn.XLOOKUP(C1097, 'Cost Averages'!$D$4:$D$103,'Cost Averages'!$E$4:$E$103, "FALSE"),H1097)</f>
        <v>47</v>
      </c>
      <c r="J1097">
        <f t="shared" si="105"/>
        <v>1410</v>
      </c>
      <c r="K1097">
        <f t="shared" si="106"/>
        <v>705</v>
      </c>
      <c r="L1097">
        <f t="shared" si="107"/>
        <v>705</v>
      </c>
      <c r="M1097" s="2" t="s">
        <v>28</v>
      </c>
      <c r="N1097" t="s">
        <v>430</v>
      </c>
      <c r="O1097" t="s">
        <v>56</v>
      </c>
      <c r="P1097" s="3">
        <v>12.532428411174646</v>
      </c>
      <c r="Q1097" t="str">
        <f t="shared" si="102"/>
        <v>E</v>
      </c>
      <c r="R1097">
        <f t="shared" si="103"/>
        <v>2019</v>
      </c>
      <c r="S1097">
        <f t="shared" si="104"/>
        <v>0</v>
      </c>
    </row>
    <row r="1098" spans="1:19" x14ac:dyDescent="0.25">
      <c r="A1098" s="1">
        <v>43517.277807314356</v>
      </c>
      <c r="B1098" s="2" t="s">
        <v>1066</v>
      </c>
      <c r="C1098" t="s">
        <v>70</v>
      </c>
      <c r="D1098">
        <v>15</v>
      </c>
      <c r="E1098">
        <f>IF(D1098="", _xlfn.XLOOKUP(C1098,'Median Quantity per product'!$D$4:$D$103,'Median Quantity per product'!$E$4:$E$103, "NA"),'Project Work - Data wrows'!D1098)</f>
        <v>15</v>
      </c>
      <c r="F1098">
        <v>94</v>
      </c>
      <c r="G1098">
        <f>IF(F1098="",_xlfn.XLOOKUP(C1098,'Price Averages'!$D$4:$D$103,'Price Averages'!$E$4:$E$103, "FALSE"), F1098)</f>
        <v>94</v>
      </c>
      <c r="H1098">
        <v>47</v>
      </c>
      <c r="I1098">
        <f>IF(H1098="", _xlfn.XLOOKUP(C1098, 'Cost Averages'!$D$4:$D$103,'Cost Averages'!$E$4:$E$103, "FALSE"),H1098)</f>
        <v>47</v>
      </c>
      <c r="J1098">
        <f t="shared" si="105"/>
        <v>1410</v>
      </c>
      <c r="K1098">
        <f t="shared" si="106"/>
        <v>705</v>
      </c>
      <c r="L1098">
        <f t="shared" si="107"/>
        <v>705</v>
      </c>
      <c r="M1098" s="2" t="s">
        <v>28</v>
      </c>
      <c r="N1098" t="s">
        <v>211</v>
      </c>
      <c r="O1098" t="s">
        <v>41</v>
      </c>
      <c r="P1098" s="3">
        <v>13.697485557052493</v>
      </c>
      <c r="Q1098" t="str">
        <f t="shared" si="102"/>
        <v>E</v>
      </c>
      <c r="R1098">
        <f t="shared" si="103"/>
        <v>2019</v>
      </c>
      <c r="S1098">
        <f t="shared" si="104"/>
        <v>0</v>
      </c>
    </row>
    <row r="1099" spans="1:19" x14ac:dyDescent="0.25">
      <c r="A1099" s="1">
        <v>43575.40031504447</v>
      </c>
      <c r="B1099" s="2" t="s">
        <v>522</v>
      </c>
      <c r="C1099" t="s">
        <v>70</v>
      </c>
      <c r="D1099">
        <v>16</v>
      </c>
      <c r="E1099">
        <f>IF(D1099="", _xlfn.XLOOKUP(C1099,'Median Quantity per product'!$D$4:$D$103,'Median Quantity per product'!$E$4:$E$103, "NA"),'Project Work - Data wrows'!D1099)</f>
        <v>16</v>
      </c>
      <c r="F1099">
        <v>94</v>
      </c>
      <c r="G1099">
        <f>IF(F1099="",_xlfn.XLOOKUP(C1099,'Price Averages'!$D$4:$D$103,'Price Averages'!$E$4:$E$103, "FALSE"), F1099)</f>
        <v>94</v>
      </c>
      <c r="H1099">
        <v>47</v>
      </c>
      <c r="I1099">
        <f>IF(H1099="", _xlfn.XLOOKUP(C1099, 'Cost Averages'!$D$4:$D$103,'Cost Averages'!$E$4:$E$103, "FALSE"),H1099)</f>
        <v>47</v>
      </c>
      <c r="J1099">
        <f t="shared" si="105"/>
        <v>1504</v>
      </c>
      <c r="K1099">
        <f t="shared" si="106"/>
        <v>752</v>
      </c>
      <c r="L1099">
        <f t="shared" si="107"/>
        <v>752</v>
      </c>
      <c r="M1099" s="2" t="s">
        <v>28</v>
      </c>
      <c r="N1099" t="s">
        <v>523</v>
      </c>
      <c r="O1099" t="s">
        <v>50</v>
      </c>
      <c r="P1099" s="3">
        <v>14.064516999204997</v>
      </c>
      <c r="Q1099" t="str">
        <f t="shared" si="102"/>
        <v>E</v>
      </c>
      <c r="R1099">
        <f t="shared" si="103"/>
        <v>2019</v>
      </c>
      <c r="S1099">
        <f t="shared" si="104"/>
        <v>0</v>
      </c>
    </row>
    <row r="1100" spans="1:19" x14ac:dyDescent="0.25">
      <c r="A1100" s="1">
        <v>43730.212170282881</v>
      </c>
      <c r="B1100" s="2" t="s">
        <v>1501</v>
      </c>
      <c r="C1100" t="s">
        <v>70</v>
      </c>
      <c r="D1100">
        <v>19</v>
      </c>
      <c r="E1100">
        <f>IF(D1100="", _xlfn.XLOOKUP(C1100,'Median Quantity per product'!$D$4:$D$103,'Median Quantity per product'!$E$4:$E$103, "NA"),'Project Work - Data wrows'!D1100)</f>
        <v>19</v>
      </c>
      <c r="F1100">
        <v>94</v>
      </c>
      <c r="G1100">
        <f>IF(F1100="",_xlfn.XLOOKUP(C1100,'Price Averages'!$D$4:$D$103,'Price Averages'!$E$4:$E$103, "FALSE"), F1100)</f>
        <v>94</v>
      </c>
      <c r="H1100" t="s">
        <v>32</v>
      </c>
      <c r="I1100">
        <f>IF(H1100="", _xlfn.XLOOKUP(C1100, 'Cost Averages'!$D$4:$D$103,'Cost Averages'!$E$4:$E$103, "FALSE"),H1100)</f>
        <v>47</v>
      </c>
      <c r="J1100">
        <f t="shared" si="105"/>
        <v>1786</v>
      </c>
      <c r="K1100">
        <f t="shared" si="106"/>
        <v>893</v>
      </c>
      <c r="L1100">
        <f t="shared" si="107"/>
        <v>893</v>
      </c>
      <c r="M1100" s="2" t="s">
        <v>28</v>
      </c>
      <c r="N1100" t="s">
        <v>81</v>
      </c>
      <c r="O1100" t="s">
        <v>56</v>
      </c>
      <c r="P1100" s="3">
        <v>12.865074657680612</v>
      </c>
      <c r="Q1100" t="str">
        <f t="shared" si="102"/>
        <v>E</v>
      </c>
      <c r="R1100">
        <f t="shared" si="103"/>
        <v>2019</v>
      </c>
      <c r="S1100">
        <f t="shared" si="104"/>
        <v>0</v>
      </c>
    </row>
    <row r="1101" spans="1:19" x14ac:dyDescent="0.25">
      <c r="A1101" s="1">
        <v>43789.813606774034</v>
      </c>
      <c r="B1101" s="2" t="s">
        <v>444</v>
      </c>
      <c r="C1101" t="s">
        <v>70</v>
      </c>
      <c r="D1101">
        <v>20</v>
      </c>
      <c r="E1101">
        <f>IF(D1101="", _xlfn.XLOOKUP(C1101,'Median Quantity per product'!$D$4:$D$103,'Median Quantity per product'!$E$4:$E$103, "NA"),'Project Work - Data wrows'!D1101)</f>
        <v>20</v>
      </c>
      <c r="F1101">
        <v>94</v>
      </c>
      <c r="G1101">
        <f>IF(F1101="",_xlfn.XLOOKUP(C1101,'Price Averages'!$D$4:$D$103,'Price Averages'!$E$4:$E$103, "FALSE"), F1101)</f>
        <v>94</v>
      </c>
      <c r="H1101" t="s">
        <v>32</v>
      </c>
      <c r="I1101">
        <f>IF(H1101="", _xlfn.XLOOKUP(C1101, 'Cost Averages'!$D$4:$D$103,'Cost Averages'!$E$4:$E$103, "FALSE"),H1101)</f>
        <v>47</v>
      </c>
      <c r="J1101">
        <f t="shared" si="105"/>
        <v>1880</v>
      </c>
      <c r="K1101">
        <f t="shared" si="106"/>
        <v>940</v>
      </c>
      <c r="L1101">
        <f t="shared" si="107"/>
        <v>940</v>
      </c>
      <c r="M1101" s="2" t="s">
        <v>28</v>
      </c>
      <c r="N1101" t="s">
        <v>556</v>
      </c>
      <c r="O1101" t="s">
        <v>46</v>
      </c>
      <c r="P1101" s="3">
        <v>11.563724686003232</v>
      </c>
      <c r="Q1101" t="str">
        <f t="shared" si="102"/>
        <v>E</v>
      </c>
      <c r="R1101">
        <f t="shared" si="103"/>
        <v>2019</v>
      </c>
      <c r="S1101">
        <f t="shared" si="104"/>
        <v>0</v>
      </c>
    </row>
    <row r="1102" spans="1:19" x14ac:dyDescent="0.25">
      <c r="A1102" s="1">
        <v>43544.792092927011</v>
      </c>
      <c r="B1102" s="2" t="s">
        <v>893</v>
      </c>
      <c r="C1102" t="s">
        <v>70</v>
      </c>
      <c r="D1102">
        <v>20</v>
      </c>
      <c r="E1102">
        <f>IF(D1102="", _xlfn.XLOOKUP(C1102,'Median Quantity per product'!$D$4:$D$103,'Median Quantity per product'!$E$4:$E$103, "NA"),'Project Work - Data wrows'!D1102)</f>
        <v>20</v>
      </c>
      <c r="F1102">
        <v>94</v>
      </c>
      <c r="G1102">
        <f>IF(F1102="",_xlfn.XLOOKUP(C1102,'Price Averages'!$D$4:$D$103,'Price Averages'!$E$4:$E$103, "FALSE"), F1102)</f>
        <v>94</v>
      </c>
      <c r="H1102">
        <v>47</v>
      </c>
      <c r="I1102">
        <f>IF(H1102="", _xlfn.XLOOKUP(C1102, 'Cost Averages'!$D$4:$D$103,'Cost Averages'!$E$4:$E$103, "FALSE"),H1102)</f>
        <v>47</v>
      </c>
      <c r="J1102">
        <f t="shared" si="105"/>
        <v>1880</v>
      </c>
      <c r="K1102">
        <f t="shared" si="106"/>
        <v>940</v>
      </c>
      <c r="L1102">
        <f t="shared" si="107"/>
        <v>940</v>
      </c>
      <c r="M1102" s="2" t="s">
        <v>23</v>
      </c>
      <c r="N1102" t="s">
        <v>884</v>
      </c>
      <c r="O1102" t="s">
        <v>25</v>
      </c>
      <c r="P1102" s="3">
        <v>13.062292798511226</v>
      </c>
      <c r="Q1102" t="str">
        <f t="shared" si="102"/>
        <v>E</v>
      </c>
      <c r="R1102">
        <f t="shared" si="103"/>
        <v>2019</v>
      </c>
      <c r="S1102">
        <f t="shared" si="104"/>
        <v>0</v>
      </c>
    </row>
    <row r="1103" spans="1:19" x14ac:dyDescent="0.25">
      <c r="A1103" s="1">
        <v>43810.876334044508</v>
      </c>
      <c r="B1103" s="2" t="s">
        <v>2712</v>
      </c>
      <c r="C1103" t="s">
        <v>412</v>
      </c>
      <c r="D1103">
        <v>7</v>
      </c>
      <c r="E1103">
        <f>IF(D1103="", _xlfn.XLOOKUP(C1103,'Median Quantity per product'!$D$4:$D$103,'Median Quantity per product'!$E$4:$E$103, "NA"),'Project Work - Data wrows'!D1103)</f>
        <v>7</v>
      </c>
      <c r="F1103">
        <v>162</v>
      </c>
      <c r="G1103">
        <f>IF(F1103="",_xlfn.XLOOKUP(C1103,'Price Averages'!$D$4:$D$103,'Price Averages'!$E$4:$E$103, "FALSE"), F1103)</f>
        <v>162</v>
      </c>
      <c r="H1103">
        <v>54</v>
      </c>
      <c r="I1103">
        <f>IF(H1103="", _xlfn.XLOOKUP(C1103, 'Cost Averages'!$D$4:$D$103,'Cost Averages'!$E$4:$E$103, "FALSE"),H1103)</f>
        <v>54</v>
      </c>
      <c r="J1103">
        <f t="shared" si="105"/>
        <v>1134</v>
      </c>
      <c r="K1103">
        <f t="shared" si="106"/>
        <v>378</v>
      </c>
      <c r="L1103">
        <f t="shared" si="107"/>
        <v>756</v>
      </c>
      <c r="M1103" s="2" t="s">
        <v>28</v>
      </c>
      <c r="N1103" t="s">
        <v>233</v>
      </c>
      <c r="O1103" t="s">
        <v>25</v>
      </c>
      <c r="P1103" s="3">
        <v>11.274864741138284</v>
      </c>
      <c r="Q1103" t="str">
        <f t="shared" si="102"/>
        <v>E</v>
      </c>
      <c r="R1103">
        <f t="shared" si="103"/>
        <v>2019</v>
      </c>
      <c r="S1103">
        <f t="shared" si="104"/>
        <v>0</v>
      </c>
    </row>
    <row r="1104" spans="1:19" x14ac:dyDescent="0.25">
      <c r="A1104" s="1">
        <v>43697.392005725102</v>
      </c>
      <c r="B1104" s="2" t="s">
        <v>644</v>
      </c>
      <c r="C1104" t="s">
        <v>412</v>
      </c>
      <c r="D1104">
        <v>8</v>
      </c>
      <c r="E1104">
        <f>IF(D1104="", _xlfn.XLOOKUP(C1104,'Median Quantity per product'!$D$4:$D$103,'Median Quantity per product'!$E$4:$E$103, "NA"),'Project Work - Data wrows'!D1104)</f>
        <v>8</v>
      </c>
      <c r="F1104">
        <v>162</v>
      </c>
      <c r="G1104">
        <f>IF(F1104="",_xlfn.XLOOKUP(C1104,'Price Averages'!$D$4:$D$103,'Price Averages'!$E$4:$E$103, "FALSE"), F1104)</f>
        <v>162</v>
      </c>
      <c r="H1104">
        <v>54</v>
      </c>
      <c r="I1104">
        <f>IF(H1104="", _xlfn.XLOOKUP(C1104, 'Cost Averages'!$D$4:$D$103,'Cost Averages'!$E$4:$E$103, "FALSE"),H1104)</f>
        <v>54</v>
      </c>
      <c r="J1104">
        <f t="shared" si="105"/>
        <v>1296</v>
      </c>
      <c r="K1104">
        <f t="shared" si="106"/>
        <v>432</v>
      </c>
      <c r="L1104">
        <f t="shared" si="107"/>
        <v>864</v>
      </c>
      <c r="M1104" s="2" t="s">
        <v>28</v>
      </c>
      <c r="N1104" t="s">
        <v>645</v>
      </c>
      <c r="O1104" t="s">
        <v>78</v>
      </c>
      <c r="P1104" s="3">
        <v>12.869841591513939</v>
      </c>
      <c r="Q1104" t="str">
        <f t="shared" si="102"/>
        <v>E</v>
      </c>
      <c r="R1104">
        <f t="shared" si="103"/>
        <v>2019</v>
      </c>
      <c r="S1104">
        <f t="shared" si="104"/>
        <v>0</v>
      </c>
    </row>
    <row r="1105" spans="1:19" x14ac:dyDescent="0.25">
      <c r="A1105" s="1">
        <v>43722.228628185585</v>
      </c>
      <c r="B1105" s="2" t="s">
        <v>2194</v>
      </c>
      <c r="C1105" t="s">
        <v>291</v>
      </c>
      <c r="D1105">
        <v>4</v>
      </c>
      <c r="E1105">
        <f>IF(D1105="", _xlfn.XLOOKUP(C1105,'Median Quantity per product'!$D$4:$D$103,'Median Quantity per product'!$E$4:$E$103, "NA"),'Project Work - Data wrows'!D1105)</f>
        <v>4</v>
      </c>
      <c r="F1105">
        <v>225</v>
      </c>
      <c r="G1105">
        <f>IF(F1105="",_xlfn.XLOOKUP(C1105,'Price Averages'!$D$4:$D$103,'Price Averages'!$E$4:$E$103, "FALSE"), F1105)</f>
        <v>225</v>
      </c>
      <c r="H1105">
        <v>75</v>
      </c>
      <c r="I1105">
        <f>IF(H1105="", _xlfn.XLOOKUP(C1105, 'Cost Averages'!$D$4:$D$103,'Cost Averages'!$E$4:$E$103, "FALSE"),H1105)</f>
        <v>75</v>
      </c>
      <c r="J1105">
        <f t="shared" si="105"/>
        <v>900</v>
      </c>
      <c r="K1105">
        <f t="shared" si="106"/>
        <v>300</v>
      </c>
      <c r="L1105">
        <f t="shared" si="107"/>
        <v>600</v>
      </c>
      <c r="M1105" s="2" t="s">
        <v>28</v>
      </c>
      <c r="N1105" t="s">
        <v>408</v>
      </c>
      <c r="O1105" t="s">
        <v>50</v>
      </c>
      <c r="P1105" s="3">
        <v>12.399050786131125</v>
      </c>
      <c r="Q1105" t="str">
        <f t="shared" si="102"/>
        <v>E</v>
      </c>
      <c r="R1105">
        <f t="shared" si="103"/>
        <v>2019</v>
      </c>
      <c r="S1105">
        <f t="shared" si="104"/>
        <v>0</v>
      </c>
    </row>
    <row r="1106" spans="1:19" x14ac:dyDescent="0.25">
      <c r="A1106" s="1">
        <v>43573.501837262316</v>
      </c>
      <c r="B1106" s="2" t="s">
        <v>471</v>
      </c>
      <c r="C1106" t="s">
        <v>291</v>
      </c>
      <c r="D1106">
        <v>6</v>
      </c>
      <c r="E1106">
        <f>IF(D1106="", _xlfn.XLOOKUP(C1106,'Median Quantity per product'!$D$4:$D$103,'Median Quantity per product'!$E$4:$E$103, "NA"),'Project Work - Data wrows'!D1106)</f>
        <v>6</v>
      </c>
      <c r="F1106">
        <v>225</v>
      </c>
      <c r="G1106">
        <f>IF(F1106="",_xlfn.XLOOKUP(C1106,'Price Averages'!$D$4:$D$103,'Price Averages'!$E$4:$E$103, "FALSE"), F1106)</f>
        <v>225</v>
      </c>
      <c r="H1106">
        <v>75</v>
      </c>
      <c r="I1106">
        <f>IF(H1106="", _xlfn.XLOOKUP(C1106, 'Cost Averages'!$D$4:$D$103,'Cost Averages'!$E$4:$E$103, "FALSE"),H1106)</f>
        <v>75</v>
      </c>
      <c r="J1106">
        <f t="shared" si="105"/>
        <v>1350</v>
      </c>
      <c r="K1106">
        <f t="shared" si="106"/>
        <v>450</v>
      </c>
      <c r="L1106">
        <f t="shared" si="107"/>
        <v>900</v>
      </c>
      <c r="M1106" s="2" t="s">
        <v>28</v>
      </c>
      <c r="N1106" t="s">
        <v>65</v>
      </c>
      <c r="O1106" t="s">
        <v>50</v>
      </c>
      <c r="P1106" s="3">
        <v>8.2871811249429097</v>
      </c>
      <c r="Q1106" t="str">
        <f t="shared" si="102"/>
        <v>E</v>
      </c>
      <c r="R1106">
        <f t="shared" si="103"/>
        <v>2019</v>
      </c>
      <c r="S1106">
        <f t="shared" si="104"/>
        <v>0</v>
      </c>
    </row>
    <row r="1107" spans="1:19" x14ac:dyDescent="0.25">
      <c r="A1107" s="1">
        <v>43727.373310873882</v>
      </c>
      <c r="B1107" s="2" t="s">
        <v>1687</v>
      </c>
      <c r="C1107" t="s">
        <v>291</v>
      </c>
      <c r="D1107">
        <v>12</v>
      </c>
      <c r="E1107">
        <f>IF(D1107="", _xlfn.XLOOKUP(C1107,'Median Quantity per product'!$D$4:$D$103,'Median Quantity per product'!$E$4:$E$103, "NA"),'Project Work - Data wrows'!D1107)</f>
        <v>12</v>
      </c>
      <c r="F1107">
        <v>225</v>
      </c>
      <c r="G1107">
        <f>IF(F1107="",_xlfn.XLOOKUP(C1107,'Price Averages'!$D$4:$D$103,'Price Averages'!$E$4:$E$103, "FALSE"), F1107)</f>
        <v>225</v>
      </c>
      <c r="H1107">
        <v>75</v>
      </c>
      <c r="I1107">
        <f>IF(H1107="", _xlfn.XLOOKUP(C1107, 'Cost Averages'!$D$4:$D$103,'Cost Averages'!$E$4:$E$103, "FALSE"),H1107)</f>
        <v>75</v>
      </c>
      <c r="J1107">
        <f t="shared" si="105"/>
        <v>2700</v>
      </c>
      <c r="K1107">
        <f t="shared" si="106"/>
        <v>900</v>
      </c>
      <c r="L1107">
        <f t="shared" si="107"/>
        <v>1800</v>
      </c>
      <c r="M1107" s="2" t="s">
        <v>23</v>
      </c>
      <c r="N1107" t="s">
        <v>915</v>
      </c>
      <c r="O1107" t="s">
        <v>34</v>
      </c>
      <c r="P1107" s="3">
        <v>12.502346728827876</v>
      </c>
      <c r="Q1107" t="str">
        <f t="shared" si="102"/>
        <v>E</v>
      </c>
      <c r="R1107">
        <f t="shared" si="103"/>
        <v>2019</v>
      </c>
      <c r="S1107">
        <f t="shared" si="104"/>
        <v>0</v>
      </c>
    </row>
    <row r="1108" spans="1:19" x14ac:dyDescent="0.25">
      <c r="A1108" s="1">
        <v>43768.566818676736</v>
      </c>
      <c r="B1108" s="2" t="s">
        <v>2320</v>
      </c>
      <c r="C1108" t="s">
        <v>291</v>
      </c>
      <c r="D1108">
        <v>14</v>
      </c>
      <c r="E1108">
        <f>IF(D1108="", _xlfn.XLOOKUP(C1108,'Median Quantity per product'!$D$4:$D$103,'Median Quantity per product'!$E$4:$E$103, "NA"),'Project Work - Data wrows'!D1108)</f>
        <v>14</v>
      </c>
      <c r="F1108">
        <v>225</v>
      </c>
      <c r="G1108">
        <f>IF(F1108="",_xlfn.XLOOKUP(C1108,'Price Averages'!$D$4:$D$103,'Price Averages'!$E$4:$E$103, "FALSE"), F1108)</f>
        <v>225</v>
      </c>
      <c r="H1108">
        <v>75</v>
      </c>
      <c r="I1108">
        <f>IF(H1108="", _xlfn.XLOOKUP(C1108, 'Cost Averages'!$D$4:$D$103,'Cost Averages'!$E$4:$E$103, "FALSE"),H1108)</f>
        <v>75</v>
      </c>
      <c r="J1108">
        <f t="shared" si="105"/>
        <v>3150</v>
      </c>
      <c r="K1108">
        <f t="shared" si="106"/>
        <v>1050</v>
      </c>
      <c r="L1108">
        <f t="shared" si="107"/>
        <v>2100</v>
      </c>
      <c r="M1108" s="2" t="s">
        <v>28</v>
      </c>
      <c r="N1108" t="s">
        <v>469</v>
      </c>
      <c r="O1108" t="s">
        <v>46</v>
      </c>
      <c r="P1108" s="3">
        <v>14.845213075061906</v>
      </c>
      <c r="Q1108" t="str">
        <f t="shared" si="102"/>
        <v>E</v>
      </c>
      <c r="R1108">
        <f t="shared" si="103"/>
        <v>2019</v>
      </c>
      <c r="S1108">
        <f t="shared" si="104"/>
        <v>0</v>
      </c>
    </row>
    <row r="1109" spans="1:19" x14ac:dyDescent="0.25">
      <c r="A1109" s="1">
        <v>43785.422113441491</v>
      </c>
      <c r="B1109" s="2" t="s">
        <v>1555</v>
      </c>
      <c r="C1109" t="s">
        <v>291</v>
      </c>
      <c r="D1109">
        <v>18</v>
      </c>
      <c r="E1109">
        <f>IF(D1109="", _xlfn.XLOOKUP(C1109,'Median Quantity per product'!$D$4:$D$103,'Median Quantity per product'!$E$4:$E$103, "NA"),'Project Work - Data wrows'!D1109)</f>
        <v>18</v>
      </c>
      <c r="F1109">
        <v>225</v>
      </c>
      <c r="G1109">
        <f>IF(F1109="",_xlfn.XLOOKUP(C1109,'Price Averages'!$D$4:$D$103,'Price Averages'!$E$4:$E$103, "FALSE"), F1109)</f>
        <v>225</v>
      </c>
      <c r="H1109">
        <v>75</v>
      </c>
      <c r="I1109">
        <f>IF(H1109="", _xlfn.XLOOKUP(C1109, 'Cost Averages'!$D$4:$D$103,'Cost Averages'!$E$4:$E$103, "FALSE"),H1109)</f>
        <v>75</v>
      </c>
      <c r="J1109">
        <f t="shared" si="105"/>
        <v>4050</v>
      </c>
      <c r="K1109">
        <f t="shared" si="106"/>
        <v>1350</v>
      </c>
      <c r="L1109">
        <f t="shared" si="107"/>
        <v>2700</v>
      </c>
      <c r="M1109" s="2" t="s">
        <v>44</v>
      </c>
      <c r="N1109" t="s">
        <v>1014</v>
      </c>
      <c r="O1109" t="s">
        <v>41</v>
      </c>
      <c r="P1109" s="3">
        <v>15.268550004010105</v>
      </c>
      <c r="Q1109" t="str">
        <f t="shared" si="102"/>
        <v>E</v>
      </c>
      <c r="R1109">
        <f t="shared" si="103"/>
        <v>2019</v>
      </c>
      <c r="S1109">
        <f t="shared" si="104"/>
        <v>0</v>
      </c>
    </row>
    <row r="1110" spans="1:19" x14ac:dyDescent="0.25">
      <c r="A1110" s="1">
        <v>43575.10469425864</v>
      </c>
      <c r="B1110" s="2" t="s">
        <v>3161</v>
      </c>
      <c r="C1110" t="s">
        <v>291</v>
      </c>
      <c r="D1110">
        <v>19</v>
      </c>
      <c r="E1110">
        <f>IF(D1110="", _xlfn.XLOOKUP(C1110,'Median Quantity per product'!$D$4:$D$103,'Median Quantity per product'!$E$4:$E$103, "NA"),'Project Work - Data wrows'!D1110)</f>
        <v>19</v>
      </c>
      <c r="F1110">
        <v>225</v>
      </c>
      <c r="G1110">
        <f>IF(F1110="",_xlfn.XLOOKUP(C1110,'Price Averages'!$D$4:$D$103,'Price Averages'!$E$4:$E$103, "FALSE"), F1110)</f>
        <v>225</v>
      </c>
      <c r="H1110" t="s">
        <v>32</v>
      </c>
      <c r="I1110">
        <f>IF(H1110="", _xlfn.XLOOKUP(C1110, 'Cost Averages'!$D$4:$D$103,'Cost Averages'!$E$4:$E$103, "FALSE"),H1110)</f>
        <v>75</v>
      </c>
      <c r="J1110">
        <f t="shared" si="105"/>
        <v>4275</v>
      </c>
      <c r="K1110">
        <f t="shared" si="106"/>
        <v>1425</v>
      </c>
      <c r="L1110">
        <f t="shared" si="107"/>
        <v>2850</v>
      </c>
      <c r="M1110" s="2" t="s">
        <v>28</v>
      </c>
      <c r="N1110" t="s">
        <v>540</v>
      </c>
      <c r="O1110" t="s">
        <v>46</v>
      </c>
      <c r="P1110" s="3">
        <v>16.695690968264284</v>
      </c>
      <c r="Q1110" t="str">
        <f t="shared" si="102"/>
        <v>E</v>
      </c>
      <c r="R1110">
        <f t="shared" si="103"/>
        <v>2019</v>
      </c>
      <c r="S1110">
        <f t="shared" si="104"/>
        <v>0</v>
      </c>
    </row>
    <row r="1111" spans="1:19" x14ac:dyDescent="0.25">
      <c r="A1111" s="1">
        <v>43676.291500000778</v>
      </c>
      <c r="B1111" s="2" t="s">
        <v>997</v>
      </c>
      <c r="C1111" t="s">
        <v>291</v>
      </c>
      <c r="D1111">
        <v>20</v>
      </c>
      <c r="E1111">
        <f>IF(D1111="", _xlfn.XLOOKUP(C1111,'Median Quantity per product'!$D$4:$D$103,'Median Quantity per product'!$E$4:$E$103, "NA"),'Project Work - Data wrows'!D1111)</f>
        <v>20</v>
      </c>
      <c r="F1111">
        <v>225</v>
      </c>
      <c r="G1111">
        <f>IF(F1111="",_xlfn.XLOOKUP(C1111,'Price Averages'!$D$4:$D$103,'Price Averages'!$E$4:$E$103, "FALSE"), F1111)</f>
        <v>225</v>
      </c>
      <c r="H1111" t="s">
        <v>32</v>
      </c>
      <c r="I1111">
        <f>IF(H1111="", _xlfn.XLOOKUP(C1111, 'Cost Averages'!$D$4:$D$103,'Cost Averages'!$E$4:$E$103, "FALSE"),H1111)</f>
        <v>75</v>
      </c>
      <c r="J1111">
        <f t="shared" si="105"/>
        <v>4500</v>
      </c>
      <c r="K1111">
        <f t="shared" si="106"/>
        <v>1500</v>
      </c>
      <c r="L1111">
        <f t="shared" si="107"/>
        <v>3000</v>
      </c>
      <c r="M1111" s="2" t="s">
        <v>28</v>
      </c>
      <c r="N1111" t="s">
        <v>398</v>
      </c>
      <c r="O1111" t="s">
        <v>50</v>
      </c>
      <c r="P1111" s="3">
        <v>11.082295381980092</v>
      </c>
      <c r="Q1111" t="str">
        <f t="shared" si="102"/>
        <v>E</v>
      </c>
      <c r="R1111">
        <f t="shared" si="103"/>
        <v>2019</v>
      </c>
      <c r="S1111">
        <f t="shared" si="104"/>
        <v>0</v>
      </c>
    </row>
    <row r="1112" spans="1:19" x14ac:dyDescent="0.25">
      <c r="A1112" s="1">
        <v>43774.395290767643</v>
      </c>
      <c r="B1112" s="2" t="s">
        <v>1001</v>
      </c>
      <c r="C1112" t="s">
        <v>291</v>
      </c>
      <c r="D1112">
        <v>20</v>
      </c>
      <c r="E1112">
        <f>IF(D1112="", _xlfn.XLOOKUP(C1112,'Median Quantity per product'!$D$4:$D$103,'Median Quantity per product'!$E$4:$E$103, "NA"),'Project Work - Data wrows'!D1112)</f>
        <v>20</v>
      </c>
      <c r="F1112">
        <v>225</v>
      </c>
      <c r="G1112">
        <f>IF(F1112="",_xlfn.XLOOKUP(C1112,'Price Averages'!$D$4:$D$103,'Price Averages'!$E$4:$E$103, "FALSE"), F1112)</f>
        <v>225</v>
      </c>
      <c r="H1112" t="s">
        <v>32</v>
      </c>
      <c r="I1112">
        <f>IF(H1112="", _xlfn.XLOOKUP(C1112, 'Cost Averages'!$D$4:$D$103,'Cost Averages'!$E$4:$E$103, "FALSE"),H1112)</f>
        <v>75</v>
      </c>
      <c r="J1112">
        <f t="shared" si="105"/>
        <v>4500</v>
      </c>
      <c r="K1112">
        <f t="shared" si="106"/>
        <v>1500</v>
      </c>
      <c r="L1112">
        <f t="shared" si="107"/>
        <v>3000</v>
      </c>
      <c r="M1112" s="2" t="s">
        <v>23</v>
      </c>
      <c r="N1112" t="s">
        <v>547</v>
      </c>
      <c r="O1112" t="s">
        <v>46</v>
      </c>
      <c r="P1112" s="3">
        <v>14.341195386574373</v>
      </c>
      <c r="Q1112" t="str">
        <f t="shared" si="102"/>
        <v>E</v>
      </c>
      <c r="R1112">
        <f t="shared" si="103"/>
        <v>2019</v>
      </c>
      <c r="S1112">
        <f t="shared" si="104"/>
        <v>0</v>
      </c>
    </row>
    <row r="1113" spans="1:19" x14ac:dyDescent="0.25">
      <c r="A1113" s="1">
        <v>43732.736548127206</v>
      </c>
      <c r="B1113" s="2" t="s">
        <v>1571</v>
      </c>
      <c r="C1113" t="s">
        <v>291</v>
      </c>
      <c r="D1113">
        <v>20</v>
      </c>
      <c r="E1113">
        <f>IF(D1113="", _xlfn.XLOOKUP(C1113,'Median Quantity per product'!$D$4:$D$103,'Median Quantity per product'!$E$4:$E$103, "NA"),'Project Work - Data wrows'!D1113)</f>
        <v>20</v>
      </c>
      <c r="F1113">
        <v>225</v>
      </c>
      <c r="G1113">
        <f>IF(F1113="",_xlfn.XLOOKUP(C1113,'Price Averages'!$D$4:$D$103,'Price Averages'!$E$4:$E$103, "FALSE"), F1113)</f>
        <v>225</v>
      </c>
      <c r="H1113">
        <v>75</v>
      </c>
      <c r="I1113">
        <f>IF(H1113="", _xlfn.XLOOKUP(C1113, 'Cost Averages'!$D$4:$D$103,'Cost Averages'!$E$4:$E$103, "FALSE"),H1113)</f>
        <v>75</v>
      </c>
      <c r="J1113">
        <f t="shared" si="105"/>
        <v>4500</v>
      </c>
      <c r="K1113">
        <f t="shared" si="106"/>
        <v>1500</v>
      </c>
      <c r="L1113">
        <f t="shared" si="107"/>
        <v>3000</v>
      </c>
      <c r="M1113" s="2" t="s">
        <v>28</v>
      </c>
      <c r="N1113" t="s">
        <v>379</v>
      </c>
      <c r="O1113" t="s">
        <v>78</v>
      </c>
      <c r="P1113" s="3">
        <v>15.60430546146185</v>
      </c>
      <c r="Q1113" t="str">
        <f t="shared" si="102"/>
        <v>E</v>
      </c>
      <c r="R1113">
        <f t="shared" si="103"/>
        <v>2019</v>
      </c>
      <c r="S1113">
        <f t="shared" si="104"/>
        <v>0</v>
      </c>
    </row>
    <row r="1114" spans="1:19" x14ac:dyDescent="0.25">
      <c r="A1114" s="1">
        <v>43819</v>
      </c>
      <c r="B1114" s="2" t="s">
        <v>3235</v>
      </c>
      <c r="C1114" t="s">
        <v>291</v>
      </c>
      <c r="D1114">
        <v>20</v>
      </c>
      <c r="E1114">
        <f>IF(D1114="", _xlfn.XLOOKUP(C1114,'Median Quantity per product'!$D$4:$D$103,'Median Quantity per product'!$E$4:$E$103, "NA"),'Project Work - Data wrows'!D1114)</f>
        <v>20</v>
      </c>
      <c r="F1114">
        <v>225</v>
      </c>
      <c r="G1114">
        <f>IF(F1114="",_xlfn.XLOOKUP(C1114,'Price Averages'!$D$4:$D$103,'Price Averages'!$E$4:$E$103, "FALSE"), F1114)</f>
        <v>225</v>
      </c>
      <c r="H1114">
        <v>75</v>
      </c>
      <c r="I1114">
        <f>IF(H1114="", _xlfn.XLOOKUP(C1114, 'Cost Averages'!$D$4:$D$103,'Cost Averages'!$E$4:$E$103, "FALSE"),H1114)</f>
        <v>75</v>
      </c>
      <c r="J1114">
        <f t="shared" si="105"/>
        <v>4500</v>
      </c>
      <c r="K1114">
        <f t="shared" si="106"/>
        <v>1500</v>
      </c>
      <c r="L1114">
        <f t="shared" si="107"/>
        <v>3000</v>
      </c>
      <c r="M1114" s="2" t="s">
        <v>23</v>
      </c>
      <c r="N1114" t="s">
        <v>33</v>
      </c>
      <c r="O1114" t="s">
        <v>34</v>
      </c>
      <c r="P1114" s="3">
        <v>9.3226775515721787</v>
      </c>
      <c r="Q1114" t="str">
        <f t="shared" si="102"/>
        <v>E</v>
      </c>
      <c r="R1114">
        <f t="shared" si="103"/>
        <v>2019</v>
      </c>
      <c r="S1114">
        <f t="shared" si="104"/>
        <v>0</v>
      </c>
    </row>
    <row r="1115" spans="1:19" x14ac:dyDescent="0.25">
      <c r="A1115" s="1">
        <v>43781.296618383283</v>
      </c>
      <c r="B1115" s="2" t="s">
        <v>1886</v>
      </c>
      <c r="C1115" t="s">
        <v>293</v>
      </c>
      <c r="D1115">
        <v>7</v>
      </c>
      <c r="E1115">
        <f>IF(D1115="", _xlfn.XLOOKUP(C1115,'Median Quantity per product'!$D$4:$D$103,'Median Quantity per product'!$E$4:$E$103, "NA"),'Project Work - Data wrows'!D1115)</f>
        <v>7</v>
      </c>
      <c r="F1115" t="s">
        <v>32</v>
      </c>
      <c r="G1115">
        <f>IF(F1115="",_xlfn.XLOOKUP(C1115,'Price Averages'!$D$4:$D$103,'Price Averages'!$E$4:$E$103, "FALSE"), F1115)</f>
        <v>188</v>
      </c>
      <c r="H1115">
        <v>94</v>
      </c>
      <c r="I1115">
        <f>IF(H1115="", _xlfn.XLOOKUP(C1115, 'Cost Averages'!$D$4:$D$103,'Cost Averages'!$E$4:$E$103, "FALSE"),H1115)</f>
        <v>94</v>
      </c>
      <c r="J1115">
        <f t="shared" si="105"/>
        <v>1316</v>
      </c>
      <c r="K1115">
        <f t="shared" si="106"/>
        <v>658</v>
      </c>
      <c r="L1115">
        <f t="shared" si="107"/>
        <v>658</v>
      </c>
      <c r="M1115" s="2" t="s">
        <v>28</v>
      </c>
      <c r="N1115" t="s">
        <v>408</v>
      </c>
      <c r="O1115" t="s">
        <v>50</v>
      </c>
      <c r="P1115" s="3">
        <v>12.399050786131125</v>
      </c>
      <c r="Q1115" t="str">
        <f t="shared" si="102"/>
        <v>E</v>
      </c>
      <c r="R1115">
        <f t="shared" si="103"/>
        <v>2019</v>
      </c>
      <c r="S1115">
        <f t="shared" si="104"/>
        <v>0</v>
      </c>
    </row>
    <row r="1116" spans="1:19" x14ac:dyDescent="0.25">
      <c r="A1116" s="1">
        <v>43657.994536057879</v>
      </c>
      <c r="B1116" s="2" t="s">
        <v>2222</v>
      </c>
      <c r="C1116" t="s">
        <v>293</v>
      </c>
      <c r="D1116">
        <v>9</v>
      </c>
      <c r="E1116">
        <f>IF(D1116="", _xlfn.XLOOKUP(C1116,'Median Quantity per product'!$D$4:$D$103,'Median Quantity per product'!$E$4:$E$103, "NA"),'Project Work - Data wrows'!D1116)</f>
        <v>9</v>
      </c>
      <c r="F1116">
        <v>188</v>
      </c>
      <c r="G1116">
        <f>IF(F1116="",_xlfn.XLOOKUP(C1116,'Price Averages'!$D$4:$D$103,'Price Averages'!$E$4:$E$103, "FALSE"), F1116)</f>
        <v>188</v>
      </c>
      <c r="H1116">
        <v>94</v>
      </c>
      <c r="I1116">
        <f>IF(H1116="", _xlfn.XLOOKUP(C1116, 'Cost Averages'!$D$4:$D$103,'Cost Averages'!$E$4:$E$103, "FALSE"),H1116)</f>
        <v>94</v>
      </c>
      <c r="J1116">
        <f t="shared" si="105"/>
        <v>1692</v>
      </c>
      <c r="K1116">
        <f t="shared" si="106"/>
        <v>846</v>
      </c>
      <c r="L1116">
        <f t="shared" si="107"/>
        <v>846</v>
      </c>
      <c r="M1116" s="2" t="s">
        <v>28</v>
      </c>
      <c r="N1116" t="s">
        <v>882</v>
      </c>
      <c r="O1116" t="s">
        <v>78</v>
      </c>
      <c r="P1116" s="3">
        <v>15.856807810268592</v>
      </c>
      <c r="Q1116" t="str">
        <f t="shared" si="102"/>
        <v>E</v>
      </c>
      <c r="R1116">
        <f t="shared" si="103"/>
        <v>2019</v>
      </c>
      <c r="S1116">
        <f t="shared" si="104"/>
        <v>0</v>
      </c>
    </row>
    <row r="1117" spans="1:19" x14ac:dyDescent="0.25">
      <c r="A1117" s="1">
        <v>43761.883865508906</v>
      </c>
      <c r="B1117" s="2" t="s">
        <v>2109</v>
      </c>
      <c r="C1117" t="s">
        <v>293</v>
      </c>
      <c r="D1117">
        <v>11</v>
      </c>
      <c r="E1117">
        <f>IF(D1117="", _xlfn.XLOOKUP(C1117,'Median Quantity per product'!$D$4:$D$103,'Median Quantity per product'!$E$4:$E$103, "NA"),'Project Work - Data wrows'!D1117)</f>
        <v>11</v>
      </c>
      <c r="F1117">
        <v>188</v>
      </c>
      <c r="G1117">
        <f>IF(F1117="",_xlfn.XLOOKUP(C1117,'Price Averages'!$D$4:$D$103,'Price Averages'!$E$4:$E$103, "FALSE"), F1117)</f>
        <v>188</v>
      </c>
      <c r="H1117">
        <v>94</v>
      </c>
      <c r="I1117">
        <f>IF(H1117="", _xlfn.XLOOKUP(C1117, 'Cost Averages'!$D$4:$D$103,'Cost Averages'!$E$4:$E$103, "FALSE"),H1117)</f>
        <v>94</v>
      </c>
      <c r="J1117">
        <f t="shared" si="105"/>
        <v>2068</v>
      </c>
      <c r="K1117">
        <f t="shared" si="106"/>
        <v>1034</v>
      </c>
      <c r="L1117">
        <f t="shared" si="107"/>
        <v>1034</v>
      </c>
      <c r="M1117" s="2" t="s">
        <v>28</v>
      </c>
      <c r="N1117" t="s">
        <v>398</v>
      </c>
      <c r="O1117" t="s">
        <v>50</v>
      </c>
      <c r="P1117" s="3">
        <v>11.082295381980092</v>
      </c>
      <c r="Q1117" t="str">
        <f t="shared" si="102"/>
        <v>E</v>
      </c>
      <c r="R1117">
        <f t="shared" si="103"/>
        <v>2019</v>
      </c>
      <c r="S1117">
        <f t="shared" si="104"/>
        <v>0</v>
      </c>
    </row>
    <row r="1118" spans="1:19" x14ac:dyDescent="0.25">
      <c r="A1118" s="1">
        <v>43828.277236022062</v>
      </c>
      <c r="B1118" s="2" t="s">
        <v>2538</v>
      </c>
      <c r="C1118" t="s">
        <v>293</v>
      </c>
      <c r="D1118">
        <v>15</v>
      </c>
      <c r="E1118">
        <f>IF(D1118="", _xlfn.XLOOKUP(C1118,'Median Quantity per product'!$D$4:$D$103,'Median Quantity per product'!$E$4:$E$103, "NA"),'Project Work - Data wrows'!D1118)</f>
        <v>15</v>
      </c>
      <c r="F1118" t="s">
        <v>32</v>
      </c>
      <c r="G1118">
        <f>IF(F1118="",_xlfn.XLOOKUP(C1118,'Price Averages'!$D$4:$D$103,'Price Averages'!$E$4:$E$103, "FALSE"), F1118)</f>
        <v>188</v>
      </c>
      <c r="H1118">
        <v>94</v>
      </c>
      <c r="I1118">
        <f>IF(H1118="", _xlfn.XLOOKUP(C1118, 'Cost Averages'!$D$4:$D$103,'Cost Averages'!$E$4:$E$103, "FALSE"),H1118)</f>
        <v>94</v>
      </c>
      <c r="J1118">
        <f t="shared" si="105"/>
        <v>2820</v>
      </c>
      <c r="K1118">
        <f t="shared" si="106"/>
        <v>1410</v>
      </c>
      <c r="L1118">
        <f t="shared" si="107"/>
        <v>1410</v>
      </c>
      <c r="M1118" s="2" t="s">
        <v>28</v>
      </c>
      <c r="N1118" t="s">
        <v>368</v>
      </c>
      <c r="O1118" t="s">
        <v>78</v>
      </c>
      <c r="P1118" s="3">
        <v>11.655355879643379</v>
      </c>
      <c r="Q1118" t="str">
        <f t="shared" si="102"/>
        <v>E</v>
      </c>
      <c r="R1118">
        <f t="shared" si="103"/>
        <v>2019</v>
      </c>
      <c r="S1118">
        <f t="shared" si="104"/>
        <v>0</v>
      </c>
    </row>
    <row r="1119" spans="1:19" x14ac:dyDescent="0.25">
      <c r="A1119" s="1">
        <v>43638.141059978989</v>
      </c>
      <c r="B1119" s="2" t="s">
        <v>1986</v>
      </c>
      <c r="C1119" t="s">
        <v>575</v>
      </c>
      <c r="D1119">
        <v>7</v>
      </c>
      <c r="E1119">
        <f>IF(D1119="", _xlfn.XLOOKUP(C1119,'Median Quantity per product'!$D$4:$D$103,'Median Quantity per product'!$E$4:$E$103, "NA"),'Project Work - Data wrows'!D1119)</f>
        <v>7</v>
      </c>
      <c r="F1119">
        <v>57</v>
      </c>
      <c r="G1119">
        <f>IF(F1119="",_xlfn.XLOOKUP(C1119,'Price Averages'!$D$4:$D$103,'Price Averages'!$E$4:$E$103, "FALSE"), F1119)</f>
        <v>57</v>
      </c>
      <c r="H1119">
        <v>19</v>
      </c>
      <c r="I1119">
        <f>IF(H1119="", _xlfn.XLOOKUP(C1119, 'Cost Averages'!$D$4:$D$103,'Cost Averages'!$E$4:$E$103, "FALSE"),H1119)</f>
        <v>19</v>
      </c>
      <c r="J1119">
        <f t="shared" si="105"/>
        <v>399</v>
      </c>
      <c r="K1119">
        <f t="shared" si="106"/>
        <v>133</v>
      </c>
      <c r="L1119">
        <f t="shared" si="107"/>
        <v>266</v>
      </c>
      <c r="M1119" s="2" t="s">
        <v>28</v>
      </c>
      <c r="N1119" t="s">
        <v>498</v>
      </c>
      <c r="O1119" t="s">
        <v>25</v>
      </c>
      <c r="P1119" s="3">
        <v>13.917704159139552</v>
      </c>
      <c r="Q1119" t="str">
        <f t="shared" si="102"/>
        <v>E</v>
      </c>
      <c r="R1119">
        <f t="shared" si="103"/>
        <v>2019</v>
      </c>
      <c r="S1119">
        <f t="shared" si="104"/>
        <v>0</v>
      </c>
    </row>
    <row r="1120" spans="1:19" x14ac:dyDescent="0.25">
      <c r="A1120" s="1">
        <v>43553.056019873613</v>
      </c>
      <c r="B1120" s="2" t="s">
        <v>574</v>
      </c>
      <c r="C1120" t="s">
        <v>575</v>
      </c>
      <c r="D1120">
        <v>8</v>
      </c>
      <c r="E1120">
        <f>IF(D1120="", _xlfn.XLOOKUP(C1120,'Median Quantity per product'!$D$4:$D$103,'Median Quantity per product'!$E$4:$E$103, "NA"),'Project Work - Data wrows'!D1120)</f>
        <v>8</v>
      </c>
      <c r="F1120">
        <v>57</v>
      </c>
      <c r="G1120">
        <f>IF(F1120="",_xlfn.XLOOKUP(C1120,'Price Averages'!$D$4:$D$103,'Price Averages'!$E$4:$E$103, "FALSE"), F1120)</f>
        <v>57</v>
      </c>
      <c r="H1120">
        <v>19</v>
      </c>
      <c r="I1120">
        <f>IF(H1120="", _xlfn.XLOOKUP(C1120, 'Cost Averages'!$D$4:$D$103,'Cost Averages'!$E$4:$E$103, "FALSE"),H1120)</f>
        <v>19</v>
      </c>
      <c r="J1120">
        <f t="shared" si="105"/>
        <v>456</v>
      </c>
      <c r="K1120">
        <f t="shared" si="106"/>
        <v>152</v>
      </c>
      <c r="L1120">
        <f t="shared" si="107"/>
        <v>304</v>
      </c>
      <c r="M1120" s="2" t="s">
        <v>28</v>
      </c>
      <c r="N1120" t="s">
        <v>537</v>
      </c>
      <c r="O1120" t="s">
        <v>46</v>
      </c>
      <c r="P1120" s="3">
        <v>10.112765954734209</v>
      </c>
      <c r="Q1120" t="str">
        <f t="shared" si="102"/>
        <v>E</v>
      </c>
      <c r="R1120">
        <f t="shared" si="103"/>
        <v>2019</v>
      </c>
      <c r="S1120">
        <f t="shared" si="104"/>
        <v>0</v>
      </c>
    </row>
    <row r="1121" spans="1:19" x14ac:dyDescent="0.25">
      <c r="A1121" s="1">
        <v>43610.965363200768</v>
      </c>
      <c r="B1121" s="2" t="s">
        <v>2160</v>
      </c>
      <c r="C1121" t="s">
        <v>575</v>
      </c>
      <c r="D1121">
        <v>11</v>
      </c>
      <c r="E1121">
        <f>IF(D1121="", _xlfn.XLOOKUP(C1121,'Median Quantity per product'!$D$4:$D$103,'Median Quantity per product'!$E$4:$E$103, "NA"),'Project Work - Data wrows'!D1121)</f>
        <v>11</v>
      </c>
      <c r="F1121">
        <v>57</v>
      </c>
      <c r="G1121">
        <f>IF(F1121="",_xlfn.XLOOKUP(C1121,'Price Averages'!$D$4:$D$103,'Price Averages'!$E$4:$E$103, "FALSE"), F1121)</f>
        <v>57</v>
      </c>
      <c r="H1121" t="s">
        <v>32</v>
      </c>
      <c r="I1121">
        <f>IF(H1121="", _xlfn.XLOOKUP(C1121, 'Cost Averages'!$D$4:$D$103,'Cost Averages'!$E$4:$E$103, "FALSE"),H1121)</f>
        <v>19</v>
      </c>
      <c r="J1121">
        <f t="shared" si="105"/>
        <v>627</v>
      </c>
      <c r="K1121">
        <f t="shared" si="106"/>
        <v>209</v>
      </c>
      <c r="L1121">
        <f t="shared" si="107"/>
        <v>418</v>
      </c>
      <c r="M1121" s="2" t="s">
        <v>28</v>
      </c>
      <c r="N1121" t="s">
        <v>568</v>
      </c>
      <c r="O1121" t="s">
        <v>25</v>
      </c>
      <c r="P1121" s="3">
        <v>11.769937929618399</v>
      </c>
      <c r="Q1121" t="str">
        <f t="shared" si="102"/>
        <v>E</v>
      </c>
      <c r="R1121">
        <f t="shared" si="103"/>
        <v>2019</v>
      </c>
      <c r="S1121">
        <f t="shared" si="104"/>
        <v>0</v>
      </c>
    </row>
    <row r="1122" spans="1:19" x14ac:dyDescent="0.25">
      <c r="A1122" s="1">
        <v>43621.182445641389</v>
      </c>
      <c r="B1122" s="2" t="s">
        <v>870</v>
      </c>
      <c r="C1122" t="s">
        <v>575</v>
      </c>
      <c r="D1122">
        <v>14</v>
      </c>
      <c r="E1122">
        <f>IF(D1122="", _xlfn.XLOOKUP(C1122,'Median Quantity per product'!$D$4:$D$103,'Median Quantity per product'!$E$4:$E$103, "NA"),'Project Work - Data wrows'!D1122)</f>
        <v>14</v>
      </c>
      <c r="F1122">
        <v>57</v>
      </c>
      <c r="G1122">
        <f>IF(F1122="",_xlfn.XLOOKUP(C1122,'Price Averages'!$D$4:$D$103,'Price Averages'!$E$4:$E$103, "FALSE"), F1122)</f>
        <v>57</v>
      </c>
      <c r="H1122">
        <v>19</v>
      </c>
      <c r="I1122">
        <f>IF(H1122="", _xlfn.XLOOKUP(C1122, 'Cost Averages'!$D$4:$D$103,'Cost Averages'!$E$4:$E$103, "FALSE"),H1122)</f>
        <v>19</v>
      </c>
      <c r="J1122">
        <f t="shared" si="105"/>
        <v>798</v>
      </c>
      <c r="K1122">
        <f t="shared" si="106"/>
        <v>266</v>
      </c>
      <c r="L1122">
        <f t="shared" si="107"/>
        <v>532</v>
      </c>
      <c r="M1122" s="2" t="s">
        <v>28</v>
      </c>
      <c r="N1122" t="s">
        <v>432</v>
      </c>
      <c r="O1122" t="s">
        <v>25</v>
      </c>
      <c r="P1122" s="3">
        <v>10.408704992688252</v>
      </c>
      <c r="Q1122" t="str">
        <f t="shared" si="102"/>
        <v>E</v>
      </c>
      <c r="R1122">
        <f t="shared" si="103"/>
        <v>2019</v>
      </c>
      <c r="S1122">
        <f t="shared" si="104"/>
        <v>0</v>
      </c>
    </row>
    <row r="1123" spans="1:19" x14ac:dyDescent="0.25">
      <c r="A1123" s="1">
        <v>43505.012568988401</v>
      </c>
      <c r="B1123" s="2" t="s">
        <v>1147</v>
      </c>
      <c r="C1123" t="s">
        <v>575</v>
      </c>
      <c r="D1123">
        <v>15</v>
      </c>
      <c r="E1123">
        <f>IF(D1123="", _xlfn.XLOOKUP(C1123,'Median Quantity per product'!$D$4:$D$103,'Median Quantity per product'!$E$4:$E$103, "NA"),'Project Work - Data wrows'!D1123)</f>
        <v>15</v>
      </c>
      <c r="F1123">
        <v>57</v>
      </c>
      <c r="G1123">
        <f>IF(F1123="",_xlfn.XLOOKUP(C1123,'Price Averages'!$D$4:$D$103,'Price Averages'!$E$4:$E$103, "FALSE"), F1123)</f>
        <v>57</v>
      </c>
      <c r="H1123" t="s">
        <v>32</v>
      </c>
      <c r="I1123">
        <f>IF(H1123="", _xlfn.XLOOKUP(C1123, 'Cost Averages'!$D$4:$D$103,'Cost Averages'!$E$4:$E$103, "FALSE"),H1123)</f>
        <v>19</v>
      </c>
      <c r="J1123">
        <f t="shared" si="105"/>
        <v>855</v>
      </c>
      <c r="K1123">
        <f t="shared" si="106"/>
        <v>285</v>
      </c>
      <c r="L1123">
        <f t="shared" si="107"/>
        <v>570</v>
      </c>
      <c r="M1123" s="2" t="s">
        <v>44</v>
      </c>
      <c r="N1123" t="s">
        <v>603</v>
      </c>
      <c r="O1123" t="s">
        <v>50</v>
      </c>
      <c r="P1123" s="3">
        <v>7.8974070387684714</v>
      </c>
      <c r="Q1123" t="str">
        <f t="shared" si="102"/>
        <v>E</v>
      </c>
      <c r="R1123">
        <f t="shared" si="103"/>
        <v>2019</v>
      </c>
      <c r="S1123">
        <f t="shared" si="104"/>
        <v>0</v>
      </c>
    </row>
    <row r="1124" spans="1:19" x14ac:dyDescent="0.25">
      <c r="A1124" s="1">
        <v>43761.948741184293</v>
      </c>
      <c r="B1124" s="2" t="s">
        <v>2125</v>
      </c>
      <c r="C1124" t="s">
        <v>575</v>
      </c>
      <c r="D1124">
        <v>18</v>
      </c>
      <c r="E1124">
        <f>IF(D1124="", _xlfn.XLOOKUP(C1124,'Median Quantity per product'!$D$4:$D$103,'Median Quantity per product'!$E$4:$E$103, "NA"),'Project Work - Data wrows'!D1124)</f>
        <v>18</v>
      </c>
      <c r="F1124">
        <v>57</v>
      </c>
      <c r="G1124">
        <f>IF(F1124="",_xlfn.XLOOKUP(C1124,'Price Averages'!$D$4:$D$103,'Price Averages'!$E$4:$E$103, "FALSE"), F1124)</f>
        <v>57</v>
      </c>
      <c r="H1124">
        <v>19</v>
      </c>
      <c r="I1124">
        <f>IF(H1124="", _xlfn.XLOOKUP(C1124, 'Cost Averages'!$D$4:$D$103,'Cost Averages'!$E$4:$E$103, "FALSE"),H1124)</f>
        <v>19</v>
      </c>
      <c r="J1124">
        <f t="shared" si="105"/>
        <v>1026</v>
      </c>
      <c r="K1124">
        <f t="shared" si="106"/>
        <v>342</v>
      </c>
      <c r="L1124">
        <f t="shared" si="107"/>
        <v>684</v>
      </c>
      <c r="M1124" s="2" t="s">
        <v>28</v>
      </c>
      <c r="N1124" t="s">
        <v>1130</v>
      </c>
      <c r="O1124" t="s">
        <v>56</v>
      </c>
      <c r="P1124" s="3">
        <v>13.601235361661526</v>
      </c>
      <c r="Q1124" t="str">
        <f t="shared" si="102"/>
        <v>E</v>
      </c>
      <c r="R1124">
        <f t="shared" si="103"/>
        <v>2019</v>
      </c>
      <c r="S1124">
        <f t="shared" si="104"/>
        <v>0</v>
      </c>
    </row>
    <row r="1125" spans="1:19" x14ac:dyDescent="0.25">
      <c r="A1125" s="1">
        <v>43728.84419945065</v>
      </c>
      <c r="B1125" s="2" t="s">
        <v>1046</v>
      </c>
      <c r="C1125" t="s">
        <v>575</v>
      </c>
      <c r="D1125">
        <v>20</v>
      </c>
      <c r="E1125">
        <f>IF(D1125="", _xlfn.XLOOKUP(C1125,'Median Quantity per product'!$D$4:$D$103,'Median Quantity per product'!$E$4:$E$103, "NA"),'Project Work - Data wrows'!D1125)</f>
        <v>20</v>
      </c>
      <c r="F1125">
        <v>57</v>
      </c>
      <c r="G1125">
        <f>IF(F1125="",_xlfn.XLOOKUP(C1125,'Price Averages'!$D$4:$D$103,'Price Averages'!$E$4:$E$103, "FALSE"), F1125)</f>
        <v>57</v>
      </c>
      <c r="H1125">
        <v>19</v>
      </c>
      <c r="I1125">
        <f>IF(H1125="", _xlfn.XLOOKUP(C1125, 'Cost Averages'!$D$4:$D$103,'Cost Averages'!$E$4:$E$103, "FALSE"),H1125)</f>
        <v>19</v>
      </c>
      <c r="J1125">
        <f t="shared" si="105"/>
        <v>1140</v>
      </c>
      <c r="K1125">
        <f t="shared" si="106"/>
        <v>380</v>
      </c>
      <c r="L1125">
        <f t="shared" si="107"/>
        <v>760</v>
      </c>
      <c r="M1125" s="2" t="s">
        <v>28</v>
      </c>
      <c r="N1125" t="s">
        <v>393</v>
      </c>
      <c r="O1125" t="s">
        <v>50</v>
      </c>
      <c r="P1125" s="3">
        <v>11.394777319422785</v>
      </c>
      <c r="Q1125" t="str">
        <f t="shared" si="102"/>
        <v>E</v>
      </c>
      <c r="R1125">
        <f t="shared" si="103"/>
        <v>2019</v>
      </c>
      <c r="S1125">
        <f t="shared" si="104"/>
        <v>0</v>
      </c>
    </row>
    <row r="1126" spans="1:19" x14ac:dyDescent="0.25">
      <c r="A1126" s="1">
        <v>43504.859702398397</v>
      </c>
      <c r="B1126" s="2" t="s">
        <v>2339</v>
      </c>
      <c r="C1126" t="s">
        <v>575</v>
      </c>
      <c r="D1126" t="s">
        <v>32</v>
      </c>
      <c r="E1126">
        <f>IF(D1126="", _xlfn.XLOOKUP(C1126,'Median Quantity per product'!$D$4:$D$103,'Median Quantity per product'!$E$4:$E$103, "NA"),'Project Work - Data wrows'!D1126)</f>
        <v>14</v>
      </c>
      <c r="F1126">
        <v>57</v>
      </c>
      <c r="G1126">
        <f>IF(F1126="",_xlfn.XLOOKUP(C1126,'Price Averages'!$D$4:$D$103,'Price Averages'!$E$4:$E$103, "FALSE"), F1126)</f>
        <v>57</v>
      </c>
      <c r="H1126">
        <v>19</v>
      </c>
      <c r="I1126">
        <f>IF(H1126="", _xlfn.XLOOKUP(C1126, 'Cost Averages'!$D$4:$D$103,'Cost Averages'!$E$4:$E$103, "FALSE"),H1126)</f>
        <v>19</v>
      </c>
      <c r="J1126">
        <f t="shared" si="105"/>
        <v>798</v>
      </c>
      <c r="K1126">
        <f t="shared" si="106"/>
        <v>266</v>
      </c>
      <c r="L1126">
        <f t="shared" si="107"/>
        <v>532</v>
      </c>
      <c r="M1126" s="2" t="s">
        <v>28</v>
      </c>
      <c r="N1126" t="s">
        <v>421</v>
      </c>
      <c r="O1126" t="s">
        <v>25</v>
      </c>
      <c r="P1126" s="3">
        <v>11.701919153133453</v>
      </c>
      <c r="Q1126" t="str">
        <f t="shared" si="102"/>
        <v>E</v>
      </c>
      <c r="R1126">
        <f t="shared" si="103"/>
        <v>2019</v>
      </c>
      <c r="S1126">
        <f t="shared" si="104"/>
        <v>0</v>
      </c>
    </row>
    <row r="1127" spans="1:19" x14ac:dyDescent="0.25">
      <c r="A1127" s="1">
        <v>43666.199065920853</v>
      </c>
      <c r="B1127" s="2" t="s">
        <v>1104</v>
      </c>
      <c r="C1127" t="s">
        <v>258</v>
      </c>
      <c r="D1127">
        <v>2</v>
      </c>
      <c r="E1127">
        <f>IF(D1127="", _xlfn.XLOOKUP(C1127,'Median Quantity per product'!$D$4:$D$103,'Median Quantity per product'!$E$4:$E$103, "NA"),'Project Work - Data wrows'!D1127)</f>
        <v>2</v>
      </c>
      <c r="F1127">
        <v>50</v>
      </c>
      <c r="G1127">
        <f>IF(F1127="",_xlfn.XLOOKUP(C1127,'Price Averages'!$D$4:$D$103,'Price Averages'!$E$4:$E$103, "FALSE"), F1127)</f>
        <v>50</v>
      </c>
      <c r="H1127" t="s">
        <v>32</v>
      </c>
      <c r="I1127">
        <f>IF(H1127="", _xlfn.XLOOKUP(C1127, 'Cost Averages'!$D$4:$D$103,'Cost Averages'!$E$4:$E$103, "FALSE"),H1127)</f>
        <v>25</v>
      </c>
      <c r="J1127">
        <f t="shared" si="105"/>
        <v>100</v>
      </c>
      <c r="K1127">
        <f t="shared" si="106"/>
        <v>50</v>
      </c>
      <c r="L1127">
        <f t="shared" si="107"/>
        <v>50</v>
      </c>
      <c r="M1127" s="2" t="s">
        <v>28</v>
      </c>
      <c r="N1127" t="s">
        <v>843</v>
      </c>
      <c r="O1127" t="s">
        <v>41</v>
      </c>
      <c r="P1127" s="3">
        <v>9.5176115401380308</v>
      </c>
      <c r="Q1127" t="str">
        <f t="shared" si="102"/>
        <v>E</v>
      </c>
      <c r="R1127">
        <f t="shared" si="103"/>
        <v>2019</v>
      </c>
      <c r="S1127">
        <f t="shared" si="104"/>
        <v>0</v>
      </c>
    </row>
    <row r="1128" spans="1:19" x14ac:dyDescent="0.25">
      <c r="A1128" s="1">
        <v>43537.802772961943</v>
      </c>
      <c r="B1128" s="2" t="s">
        <v>1666</v>
      </c>
      <c r="C1128" t="s">
        <v>258</v>
      </c>
      <c r="D1128">
        <v>2</v>
      </c>
      <c r="E1128">
        <f>IF(D1128="", _xlfn.XLOOKUP(C1128,'Median Quantity per product'!$D$4:$D$103,'Median Quantity per product'!$E$4:$E$103, "NA"),'Project Work - Data wrows'!D1128)</f>
        <v>2</v>
      </c>
      <c r="F1128">
        <v>50</v>
      </c>
      <c r="G1128">
        <f>IF(F1128="",_xlfn.XLOOKUP(C1128,'Price Averages'!$D$4:$D$103,'Price Averages'!$E$4:$E$103, "FALSE"), F1128)</f>
        <v>50</v>
      </c>
      <c r="H1128">
        <v>25</v>
      </c>
      <c r="I1128">
        <f>IF(H1128="", _xlfn.XLOOKUP(C1128, 'Cost Averages'!$D$4:$D$103,'Cost Averages'!$E$4:$E$103, "FALSE"),H1128)</f>
        <v>25</v>
      </c>
      <c r="J1128">
        <f t="shared" si="105"/>
        <v>100</v>
      </c>
      <c r="K1128">
        <f t="shared" si="106"/>
        <v>50</v>
      </c>
      <c r="L1128">
        <f t="shared" si="107"/>
        <v>50</v>
      </c>
      <c r="M1128" s="2" t="s">
        <v>28</v>
      </c>
      <c r="N1128" t="s">
        <v>854</v>
      </c>
      <c r="O1128" t="s">
        <v>50</v>
      </c>
      <c r="P1128" s="3">
        <v>13.827196127590291</v>
      </c>
      <c r="Q1128" t="str">
        <f t="shared" si="102"/>
        <v>E</v>
      </c>
      <c r="R1128">
        <f t="shared" si="103"/>
        <v>2019</v>
      </c>
      <c r="S1128">
        <f t="shared" si="104"/>
        <v>0</v>
      </c>
    </row>
    <row r="1129" spans="1:19" x14ac:dyDescent="0.25">
      <c r="A1129" s="1">
        <v>43569.504581684982</v>
      </c>
      <c r="B1129" s="2" t="s">
        <v>1562</v>
      </c>
      <c r="C1129" t="s">
        <v>258</v>
      </c>
      <c r="D1129">
        <v>6</v>
      </c>
      <c r="E1129">
        <f>IF(D1129="", _xlfn.XLOOKUP(C1129,'Median Quantity per product'!$D$4:$D$103,'Median Quantity per product'!$E$4:$E$103, "NA"),'Project Work - Data wrows'!D1129)</f>
        <v>6</v>
      </c>
      <c r="F1129">
        <v>50</v>
      </c>
      <c r="G1129">
        <f>IF(F1129="",_xlfn.XLOOKUP(C1129,'Price Averages'!$D$4:$D$103,'Price Averages'!$E$4:$E$103, "FALSE"), F1129)</f>
        <v>50</v>
      </c>
      <c r="H1129">
        <v>25</v>
      </c>
      <c r="I1129">
        <f>IF(H1129="", _xlfn.XLOOKUP(C1129, 'Cost Averages'!$D$4:$D$103,'Cost Averages'!$E$4:$E$103, "FALSE"),H1129)</f>
        <v>25</v>
      </c>
      <c r="J1129">
        <f t="shared" si="105"/>
        <v>300</v>
      </c>
      <c r="K1129">
        <f t="shared" si="106"/>
        <v>150</v>
      </c>
      <c r="L1129">
        <f t="shared" si="107"/>
        <v>150</v>
      </c>
      <c r="M1129" s="2" t="s">
        <v>23</v>
      </c>
      <c r="N1129" t="s">
        <v>310</v>
      </c>
      <c r="O1129" t="s">
        <v>25</v>
      </c>
      <c r="P1129" s="3">
        <v>9.0350666811770921</v>
      </c>
      <c r="Q1129" t="str">
        <f t="shared" si="102"/>
        <v>E</v>
      </c>
      <c r="R1129">
        <f t="shared" si="103"/>
        <v>2019</v>
      </c>
      <c r="S1129">
        <f t="shared" si="104"/>
        <v>0</v>
      </c>
    </row>
    <row r="1130" spans="1:19" x14ac:dyDescent="0.25">
      <c r="A1130" s="1">
        <v>43578.638686517326</v>
      </c>
      <c r="B1130" s="2" t="s">
        <v>1954</v>
      </c>
      <c r="C1130" t="s">
        <v>258</v>
      </c>
      <c r="D1130">
        <v>7</v>
      </c>
      <c r="E1130">
        <f>IF(D1130="", _xlfn.XLOOKUP(C1130,'Median Quantity per product'!$D$4:$D$103,'Median Quantity per product'!$E$4:$E$103, "NA"),'Project Work - Data wrows'!D1130)</f>
        <v>7</v>
      </c>
      <c r="F1130">
        <v>50</v>
      </c>
      <c r="G1130">
        <f>IF(F1130="",_xlfn.XLOOKUP(C1130,'Price Averages'!$D$4:$D$103,'Price Averages'!$E$4:$E$103, "FALSE"), F1130)</f>
        <v>50</v>
      </c>
      <c r="H1130">
        <v>25</v>
      </c>
      <c r="I1130">
        <f>IF(H1130="", _xlfn.XLOOKUP(C1130, 'Cost Averages'!$D$4:$D$103,'Cost Averages'!$E$4:$E$103, "FALSE"),H1130)</f>
        <v>25</v>
      </c>
      <c r="J1130">
        <f t="shared" si="105"/>
        <v>350</v>
      </c>
      <c r="K1130">
        <f t="shared" si="106"/>
        <v>175</v>
      </c>
      <c r="L1130">
        <f t="shared" si="107"/>
        <v>175</v>
      </c>
      <c r="M1130" s="2" t="s">
        <v>28</v>
      </c>
      <c r="N1130" t="s">
        <v>484</v>
      </c>
      <c r="O1130" t="s">
        <v>25</v>
      </c>
      <c r="P1130" s="3">
        <v>11.799431383856128</v>
      </c>
      <c r="Q1130" t="str">
        <f t="shared" si="102"/>
        <v>E</v>
      </c>
      <c r="R1130">
        <f t="shared" si="103"/>
        <v>2019</v>
      </c>
      <c r="S1130">
        <f t="shared" si="104"/>
        <v>0</v>
      </c>
    </row>
    <row r="1131" spans="1:19" x14ac:dyDescent="0.25">
      <c r="A1131" s="1">
        <v>43745.477915663178</v>
      </c>
      <c r="B1131" s="2" t="s">
        <v>1698</v>
      </c>
      <c r="C1131" t="s">
        <v>258</v>
      </c>
      <c r="D1131">
        <v>13</v>
      </c>
      <c r="E1131">
        <f>IF(D1131="", _xlfn.XLOOKUP(C1131,'Median Quantity per product'!$D$4:$D$103,'Median Quantity per product'!$E$4:$E$103, "NA"),'Project Work - Data wrows'!D1131)</f>
        <v>13</v>
      </c>
      <c r="F1131" t="s">
        <v>32</v>
      </c>
      <c r="G1131">
        <f>IF(F1131="",_xlfn.XLOOKUP(C1131,'Price Averages'!$D$4:$D$103,'Price Averages'!$E$4:$E$103, "FALSE"), F1131)</f>
        <v>50</v>
      </c>
      <c r="H1131">
        <v>25</v>
      </c>
      <c r="I1131">
        <f>IF(H1131="", _xlfn.XLOOKUP(C1131, 'Cost Averages'!$D$4:$D$103,'Cost Averages'!$E$4:$E$103, "FALSE"),H1131)</f>
        <v>25</v>
      </c>
      <c r="J1131">
        <f t="shared" si="105"/>
        <v>650</v>
      </c>
      <c r="K1131">
        <f t="shared" si="106"/>
        <v>325</v>
      </c>
      <c r="L1131">
        <f t="shared" si="107"/>
        <v>325</v>
      </c>
      <c r="M1131" s="2" t="s">
        <v>23</v>
      </c>
      <c r="N1131" t="s">
        <v>173</v>
      </c>
      <c r="O1131" t="s">
        <v>46</v>
      </c>
      <c r="P1131" s="3">
        <v>11.727497850343074</v>
      </c>
      <c r="Q1131" t="str">
        <f t="shared" si="102"/>
        <v>E</v>
      </c>
      <c r="R1131">
        <f t="shared" si="103"/>
        <v>2019</v>
      </c>
      <c r="S1131">
        <f t="shared" si="104"/>
        <v>0</v>
      </c>
    </row>
    <row r="1132" spans="1:19" x14ac:dyDescent="0.25">
      <c r="A1132" s="1">
        <v>43651.98493341454</v>
      </c>
      <c r="B1132" s="2" t="s">
        <v>1946</v>
      </c>
      <c r="C1132" t="s">
        <v>584</v>
      </c>
      <c r="D1132">
        <v>4</v>
      </c>
      <c r="E1132">
        <f>IF(D1132="", _xlfn.XLOOKUP(C1132,'Median Quantity per product'!$D$4:$D$103,'Median Quantity per product'!$E$4:$E$103, "NA"),'Project Work - Data wrows'!D1132)</f>
        <v>4</v>
      </c>
      <c r="F1132">
        <v>312</v>
      </c>
      <c r="G1132">
        <f>IF(F1132="",_xlfn.XLOOKUP(C1132,'Price Averages'!$D$4:$D$103,'Price Averages'!$E$4:$E$103, "FALSE"), F1132)</f>
        <v>312</v>
      </c>
      <c r="H1132">
        <v>78</v>
      </c>
      <c r="I1132">
        <f>IF(H1132="", _xlfn.XLOOKUP(C1132, 'Cost Averages'!$D$4:$D$103,'Cost Averages'!$E$4:$E$103, "FALSE"),H1132)</f>
        <v>78</v>
      </c>
      <c r="J1132">
        <f t="shared" si="105"/>
        <v>1248</v>
      </c>
      <c r="K1132">
        <f t="shared" si="106"/>
        <v>312</v>
      </c>
      <c r="L1132">
        <f t="shared" si="107"/>
        <v>936</v>
      </c>
      <c r="M1132" s="2" t="s">
        <v>44</v>
      </c>
      <c r="N1132" t="s">
        <v>178</v>
      </c>
      <c r="O1132" t="s">
        <v>50</v>
      </c>
      <c r="P1132" s="3">
        <v>11.31221475547909</v>
      </c>
      <c r="Q1132" t="str">
        <f t="shared" si="102"/>
        <v>E</v>
      </c>
      <c r="R1132">
        <f t="shared" si="103"/>
        <v>2019</v>
      </c>
      <c r="S1132">
        <f t="shared" si="104"/>
        <v>0</v>
      </c>
    </row>
    <row r="1133" spans="1:19" x14ac:dyDescent="0.25">
      <c r="A1133" s="1">
        <v>43796.78457758914</v>
      </c>
      <c r="B1133" s="2" t="s">
        <v>1160</v>
      </c>
      <c r="C1133" t="s">
        <v>584</v>
      </c>
      <c r="D1133">
        <v>5</v>
      </c>
      <c r="E1133">
        <f>IF(D1133="", _xlfn.XLOOKUP(C1133,'Median Quantity per product'!$D$4:$D$103,'Median Quantity per product'!$E$4:$E$103, "NA"),'Project Work - Data wrows'!D1133)</f>
        <v>5</v>
      </c>
      <c r="F1133" t="s">
        <v>32</v>
      </c>
      <c r="G1133">
        <f>IF(F1133="",_xlfn.XLOOKUP(C1133,'Price Averages'!$D$4:$D$103,'Price Averages'!$E$4:$E$103, "FALSE"), F1133)</f>
        <v>312</v>
      </c>
      <c r="H1133">
        <v>78</v>
      </c>
      <c r="I1133">
        <f>IF(H1133="", _xlfn.XLOOKUP(C1133, 'Cost Averages'!$D$4:$D$103,'Cost Averages'!$E$4:$E$103, "FALSE"),H1133)</f>
        <v>78</v>
      </c>
      <c r="J1133">
        <f t="shared" si="105"/>
        <v>1560</v>
      </c>
      <c r="K1133">
        <f t="shared" si="106"/>
        <v>390</v>
      </c>
      <c r="L1133">
        <f t="shared" si="107"/>
        <v>1170</v>
      </c>
      <c r="M1133" s="2" t="s">
        <v>28</v>
      </c>
      <c r="N1133" t="s">
        <v>605</v>
      </c>
      <c r="O1133" t="s">
        <v>78</v>
      </c>
      <c r="P1133" s="3">
        <v>8.8169309002713945</v>
      </c>
      <c r="Q1133" t="str">
        <f t="shared" si="102"/>
        <v>E</v>
      </c>
      <c r="R1133">
        <f t="shared" si="103"/>
        <v>2019</v>
      </c>
      <c r="S1133">
        <f t="shared" si="104"/>
        <v>0</v>
      </c>
    </row>
    <row r="1134" spans="1:19" x14ac:dyDescent="0.25">
      <c r="A1134" s="1">
        <v>43797.43109569318</v>
      </c>
      <c r="B1134" s="2" t="s">
        <v>2911</v>
      </c>
      <c r="C1134" t="s">
        <v>584</v>
      </c>
      <c r="D1134">
        <v>5</v>
      </c>
      <c r="E1134">
        <f>IF(D1134="", _xlfn.XLOOKUP(C1134,'Median Quantity per product'!$D$4:$D$103,'Median Quantity per product'!$E$4:$E$103, "NA"),'Project Work - Data wrows'!D1134)</f>
        <v>5</v>
      </c>
      <c r="F1134" t="s">
        <v>32</v>
      </c>
      <c r="G1134">
        <f>IF(F1134="",_xlfn.XLOOKUP(C1134,'Price Averages'!$D$4:$D$103,'Price Averages'!$E$4:$E$103, "FALSE"), F1134)</f>
        <v>312</v>
      </c>
      <c r="H1134">
        <v>78</v>
      </c>
      <c r="I1134">
        <f>IF(H1134="", _xlfn.XLOOKUP(C1134, 'Cost Averages'!$D$4:$D$103,'Cost Averages'!$E$4:$E$103, "FALSE"),H1134)</f>
        <v>78</v>
      </c>
      <c r="J1134">
        <f t="shared" si="105"/>
        <v>1560</v>
      </c>
      <c r="K1134">
        <f t="shared" si="106"/>
        <v>390</v>
      </c>
      <c r="L1134">
        <f t="shared" si="107"/>
        <v>1170</v>
      </c>
      <c r="M1134" s="2" t="s">
        <v>23</v>
      </c>
      <c r="N1134" t="s">
        <v>1187</v>
      </c>
      <c r="O1134" t="s">
        <v>25</v>
      </c>
      <c r="P1134" s="3">
        <v>11.971065679104063</v>
      </c>
      <c r="Q1134" t="str">
        <f t="shared" si="102"/>
        <v>E</v>
      </c>
      <c r="R1134">
        <f t="shared" si="103"/>
        <v>2019</v>
      </c>
      <c r="S1134">
        <f t="shared" si="104"/>
        <v>0</v>
      </c>
    </row>
    <row r="1135" spans="1:19" x14ac:dyDescent="0.25">
      <c r="A1135" s="1">
        <v>43621.456249734969</v>
      </c>
      <c r="B1135" s="2" t="s">
        <v>1008</v>
      </c>
      <c r="C1135" t="s">
        <v>584</v>
      </c>
      <c r="D1135">
        <v>7</v>
      </c>
      <c r="E1135">
        <f>IF(D1135="", _xlfn.XLOOKUP(C1135,'Median Quantity per product'!$D$4:$D$103,'Median Quantity per product'!$E$4:$E$103, "NA"),'Project Work - Data wrows'!D1135)</f>
        <v>7</v>
      </c>
      <c r="F1135" t="s">
        <v>32</v>
      </c>
      <c r="G1135">
        <f>IF(F1135="",_xlfn.XLOOKUP(C1135,'Price Averages'!$D$4:$D$103,'Price Averages'!$E$4:$E$103, "FALSE"), F1135)</f>
        <v>312</v>
      </c>
      <c r="H1135">
        <v>78</v>
      </c>
      <c r="I1135">
        <f>IF(H1135="", _xlfn.XLOOKUP(C1135, 'Cost Averages'!$D$4:$D$103,'Cost Averages'!$E$4:$E$103, "FALSE"),H1135)</f>
        <v>78</v>
      </c>
      <c r="J1135">
        <f t="shared" si="105"/>
        <v>2184</v>
      </c>
      <c r="K1135">
        <f t="shared" si="106"/>
        <v>546</v>
      </c>
      <c r="L1135">
        <f t="shared" si="107"/>
        <v>1638</v>
      </c>
      <c r="M1135" s="2" t="s">
        <v>23</v>
      </c>
      <c r="N1135" t="s">
        <v>282</v>
      </c>
      <c r="O1135" t="s">
        <v>78</v>
      </c>
      <c r="P1135" s="3">
        <v>12.758430621858414</v>
      </c>
      <c r="Q1135" t="str">
        <f t="shared" si="102"/>
        <v>E</v>
      </c>
      <c r="R1135">
        <f t="shared" si="103"/>
        <v>2019</v>
      </c>
      <c r="S1135">
        <f t="shared" si="104"/>
        <v>0</v>
      </c>
    </row>
    <row r="1136" spans="1:19" x14ac:dyDescent="0.25">
      <c r="A1136" s="1">
        <v>43651.572602656786</v>
      </c>
      <c r="B1136" s="2" t="s">
        <v>2853</v>
      </c>
      <c r="C1136" t="s">
        <v>584</v>
      </c>
      <c r="D1136">
        <v>7</v>
      </c>
      <c r="E1136">
        <f>IF(D1136="", _xlfn.XLOOKUP(C1136,'Median Quantity per product'!$D$4:$D$103,'Median Quantity per product'!$E$4:$E$103, "NA"),'Project Work - Data wrows'!D1136)</f>
        <v>7</v>
      </c>
      <c r="F1136">
        <v>312</v>
      </c>
      <c r="G1136">
        <f>IF(F1136="",_xlfn.XLOOKUP(C1136,'Price Averages'!$D$4:$D$103,'Price Averages'!$E$4:$E$103, "FALSE"), F1136)</f>
        <v>312</v>
      </c>
      <c r="H1136">
        <v>78</v>
      </c>
      <c r="I1136">
        <f>IF(H1136="", _xlfn.XLOOKUP(C1136, 'Cost Averages'!$D$4:$D$103,'Cost Averages'!$E$4:$E$103, "FALSE"),H1136)</f>
        <v>78</v>
      </c>
      <c r="J1136">
        <f t="shared" si="105"/>
        <v>2184</v>
      </c>
      <c r="K1136">
        <f t="shared" si="106"/>
        <v>546</v>
      </c>
      <c r="L1136">
        <f t="shared" si="107"/>
        <v>1638</v>
      </c>
      <c r="M1136" s="2" t="s">
        <v>23</v>
      </c>
      <c r="N1136" t="s">
        <v>595</v>
      </c>
      <c r="O1136" t="s">
        <v>56</v>
      </c>
      <c r="P1136" s="3">
        <v>11.072271050116964</v>
      </c>
      <c r="Q1136" t="str">
        <f t="shared" si="102"/>
        <v>E</v>
      </c>
      <c r="R1136">
        <f t="shared" si="103"/>
        <v>2019</v>
      </c>
      <c r="S1136">
        <f t="shared" si="104"/>
        <v>0</v>
      </c>
    </row>
    <row r="1137" spans="1:19" x14ac:dyDescent="0.25">
      <c r="A1137" s="1">
        <v>43817.316740052134</v>
      </c>
      <c r="B1137" s="2" t="s">
        <v>2446</v>
      </c>
      <c r="C1137" t="s">
        <v>584</v>
      </c>
      <c r="D1137">
        <v>8</v>
      </c>
      <c r="E1137">
        <f>IF(D1137="", _xlfn.XLOOKUP(C1137,'Median Quantity per product'!$D$4:$D$103,'Median Quantity per product'!$E$4:$E$103, "NA"),'Project Work - Data wrows'!D1137)</f>
        <v>8</v>
      </c>
      <c r="F1137" t="s">
        <v>32</v>
      </c>
      <c r="G1137">
        <f>IF(F1137="",_xlfn.XLOOKUP(C1137,'Price Averages'!$D$4:$D$103,'Price Averages'!$E$4:$E$103, "FALSE"), F1137)</f>
        <v>312</v>
      </c>
      <c r="H1137">
        <v>78</v>
      </c>
      <c r="I1137">
        <f>IF(H1137="", _xlfn.XLOOKUP(C1137, 'Cost Averages'!$D$4:$D$103,'Cost Averages'!$E$4:$E$103, "FALSE"),H1137)</f>
        <v>78</v>
      </c>
      <c r="J1137">
        <f t="shared" si="105"/>
        <v>2496</v>
      </c>
      <c r="K1137">
        <f t="shared" si="106"/>
        <v>624</v>
      </c>
      <c r="L1137">
        <f t="shared" si="107"/>
        <v>1872</v>
      </c>
      <c r="M1137" s="2" t="s">
        <v>28</v>
      </c>
      <c r="N1137" t="s">
        <v>1371</v>
      </c>
      <c r="O1137" t="s">
        <v>78</v>
      </c>
      <c r="P1137" s="3">
        <v>14.157909724393564</v>
      </c>
      <c r="Q1137" t="str">
        <f t="shared" si="102"/>
        <v>E</v>
      </c>
      <c r="R1137">
        <f t="shared" si="103"/>
        <v>2019</v>
      </c>
      <c r="S1137">
        <f t="shared" si="104"/>
        <v>0</v>
      </c>
    </row>
    <row r="1138" spans="1:19" x14ac:dyDescent="0.25">
      <c r="A1138" s="1">
        <v>43725.435861065693</v>
      </c>
      <c r="B1138" s="2" t="s">
        <v>1758</v>
      </c>
      <c r="C1138" t="s">
        <v>584</v>
      </c>
      <c r="D1138">
        <v>11</v>
      </c>
      <c r="E1138">
        <f>IF(D1138="", _xlfn.XLOOKUP(C1138,'Median Quantity per product'!$D$4:$D$103,'Median Quantity per product'!$E$4:$E$103, "NA"),'Project Work - Data wrows'!D1138)</f>
        <v>11</v>
      </c>
      <c r="F1138">
        <v>312</v>
      </c>
      <c r="G1138">
        <f>IF(F1138="",_xlfn.XLOOKUP(C1138,'Price Averages'!$D$4:$D$103,'Price Averages'!$E$4:$E$103, "FALSE"), F1138)</f>
        <v>312</v>
      </c>
      <c r="H1138">
        <v>78</v>
      </c>
      <c r="I1138">
        <f>IF(H1138="", _xlfn.XLOOKUP(C1138, 'Cost Averages'!$D$4:$D$103,'Cost Averages'!$E$4:$E$103, "FALSE"),H1138)</f>
        <v>78</v>
      </c>
      <c r="J1138">
        <f t="shared" si="105"/>
        <v>3432</v>
      </c>
      <c r="K1138">
        <f t="shared" si="106"/>
        <v>858</v>
      </c>
      <c r="L1138">
        <f t="shared" si="107"/>
        <v>2574</v>
      </c>
      <c r="M1138" s="2" t="s">
        <v>28</v>
      </c>
      <c r="N1138" t="s">
        <v>534</v>
      </c>
      <c r="O1138" t="s">
        <v>50</v>
      </c>
      <c r="P1138" s="3">
        <v>13.929237493388955</v>
      </c>
      <c r="Q1138" t="str">
        <f t="shared" si="102"/>
        <v>E</v>
      </c>
      <c r="R1138">
        <f t="shared" si="103"/>
        <v>2019</v>
      </c>
      <c r="S1138">
        <f t="shared" si="104"/>
        <v>0</v>
      </c>
    </row>
    <row r="1139" spans="1:19" x14ac:dyDescent="0.25">
      <c r="A1139" s="1">
        <v>43559.288741593926</v>
      </c>
      <c r="B1139" s="2" t="s">
        <v>2340</v>
      </c>
      <c r="C1139" t="s">
        <v>584</v>
      </c>
      <c r="D1139">
        <v>15</v>
      </c>
      <c r="E1139">
        <f>IF(D1139="", _xlfn.XLOOKUP(C1139,'Median Quantity per product'!$D$4:$D$103,'Median Quantity per product'!$E$4:$E$103, "NA"),'Project Work - Data wrows'!D1139)</f>
        <v>15</v>
      </c>
      <c r="F1139" t="s">
        <v>32</v>
      </c>
      <c r="G1139">
        <f>IF(F1139="",_xlfn.XLOOKUP(C1139,'Price Averages'!$D$4:$D$103,'Price Averages'!$E$4:$E$103, "FALSE"), F1139)</f>
        <v>312</v>
      </c>
      <c r="H1139">
        <v>78</v>
      </c>
      <c r="I1139">
        <f>IF(H1139="", _xlfn.XLOOKUP(C1139, 'Cost Averages'!$D$4:$D$103,'Cost Averages'!$E$4:$E$103, "FALSE"),H1139)</f>
        <v>78</v>
      </c>
      <c r="J1139">
        <f t="shared" si="105"/>
        <v>4680</v>
      </c>
      <c r="K1139">
        <f t="shared" si="106"/>
        <v>1170</v>
      </c>
      <c r="L1139">
        <f t="shared" si="107"/>
        <v>3510</v>
      </c>
      <c r="M1139" s="2" t="s">
        <v>23</v>
      </c>
      <c r="N1139" t="s">
        <v>110</v>
      </c>
      <c r="O1139" t="s">
        <v>56</v>
      </c>
      <c r="P1139" s="3">
        <v>11.128721898968678</v>
      </c>
      <c r="Q1139" t="str">
        <f t="shared" si="102"/>
        <v>E</v>
      </c>
      <c r="R1139">
        <f t="shared" si="103"/>
        <v>2019</v>
      </c>
      <c r="S1139">
        <f t="shared" si="104"/>
        <v>0</v>
      </c>
    </row>
    <row r="1140" spans="1:19" x14ac:dyDescent="0.25">
      <c r="A1140" s="1">
        <v>43752.029083279915</v>
      </c>
      <c r="B1140" s="2" t="s">
        <v>2380</v>
      </c>
      <c r="C1140" t="s">
        <v>584</v>
      </c>
      <c r="D1140">
        <v>15</v>
      </c>
      <c r="E1140">
        <f>IF(D1140="", _xlfn.XLOOKUP(C1140,'Median Quantity per product'!$D$4:$D$103,'Median Quantity per product'!$E$4:$E$103, "NA"),'Project Work - Data wrows'!D1140)</f>
        <v>15</v>
      </c>
      <c r="F1140">
        <v>312</v>
      </c>
      <c r="G1140">
        <f>IF(F1140="",_xlfn.XLOOKUP(C1140,'Price Averages'!$D$4:$D$103,'Price Averages'!$E$4:$E$103, "FALSE"), F1140)</f>
        <v>312</v>
      </c>
      <c r="H1140">
        <v>78</v>
      </c>
      <c r="I1140">
        <f>IF(H1140="", _xlfn.XLOOKUP(C1140, 'Cost Averages'!$D$4:$D$103,'Cost Averages'!$E$4:$E$103, "FALSE"),H1140)</f>
        <v>78</v>
      </c>
      <c r="J1140">
        <f t="shared" si="105"/>
        <v>4680</v>
      </c>
      <c r="K1140">
        <f t="shared" si="106"/>
        <v>1170</v>
      </c>
      <c r="L1140">
        <f t="shared" si="107"/>
        <v>3510</v>
      </c>
      <c r="M1140" s="2" t="s">
        <v>28</v>
      </c>
      <c r="N1140" t="s">
        <v>925</v>
      </c>
      <c r="O1140" t="s">
        <v>50</v>
      </c>
      <c r="P1140" s="3">
        <v>11.130819205617987</v>
      </c>
      <c r="Q1140" t="str">
        <f t="shared" si="102"/>
        <v>E</v>
      </c>
      <c r="R1140">
        <f t="shared" si="103"/>
        <v>2019</v>
      </c>
      <c r="S1140">
        <f t="shared" si="104"/>
        <v>0</v>
      </c>
    </row>
    <row r="1141" spans="1:19" x14ac:dyDescent="0.25">
      <c r="A1141" s="1">
        <v>43794.415706304215</v>
      </c>
      <c r="B1141" s="2" t="s">
        <v>2623</v>
      </c>
      <c r="C1141" t="s">
        <v>584</v>
      </c>
      <c r="D1141">
        <v>16</v>
      </c>
      <c r="E1141">
        <f>IF(D1141="", _xlfn.XLOOKUP(C1141,'Median Quantity per product'!$D$4:$D$103,'Median Quantity per product'!$E$4:$E$103, "NA"),'Project Work - Data wrows'!D1141)</f>
        <v>16</v>
      </c>
      <c r="F1141">
        <v>312</v>
      </c>
      <c r="G1141">
        <f>IF(F1141="",_xlfn.XLOOKUP(C1141,'Price Averages'!$D$4:$D$103,'Price Averages'!$E$4:$E$103, "FALSE"), F1141)</f>
        <v>312</v>
      </c>
      <c r="H1141">
        <v>78</v>
      </c>
      <c r="I1141">
        <f>IF(H1141="", _xlfn.XLOOKUP(C1141, 'Cost Averages'!$D$4:$D$103,'Cost Averages'!$E$4:$E$103, "FALSE"),H1141)</f>
        <v>78</v>
      </c>
      <c r="J1141">
        <f t="shared" si="105"/>
        <v>4992</v>
      </c>
      <c r="K1141">
        <f t="shared" si="106"/>
        <v>1248</v>
      </c>
      <c r="L1141">
        <f t="shared" si="107"/>
        <v>3744</v>
      </c>
      <c r="M1141" s="2" t="s">
        <v>28</v>
      </c>
      <c r="N1141" t="s">
        <v>445</v>
      </c>
      <c r="O1141" t="s">
        <v>34</v>
      </c>
      <c r="P1141" s="3">
        <v>13.104576594826185</v>
      </c>
      <c r="Q1141" t="str">
        <f t="shared" si="102"/>
        <v>E</v>
      </c>
      <c r="R1141">
        <f t="shared" si="103"/>
        <v>2019</v>
      </c>
      <c r="S1141">
        <f t="shared" si="104"/>
        <v>0</v>
      </c>
    </row>
    <row r="1142" spans="1:19" x14ac:dyDescent="0.25">
      <c r="A1142" s="1">
        <v>43621.66635909152</v>
      </c>
      <c r="B1142" s="2" t="s">
        <v>2635</v>
      </c>
      <c r="C1142" t="s">
        <v>584</v>
      </c>
      <c r="D1142">
        <v>17</v>
      </c>
      <c r="E1142">
        <f>IF(D1142="", _xlfn.XLOOKUP(C1142,'Median Quantity per product'!$D$4:$D$103,'Median Quantity per product'!$E$4:$E$103, "NA"),'Project Work - Data wrows'!D1142)</f>
        <v>17</v>
      </c>
      <c r="F1142">
        <v>312</v>
      </c>
      <c r="G1142">
        <f>IF(F1142="",_xlfn.XLOOKUP(C1142,'Price Averages'!$D$4:$D$103,'Price Averages'!$E$4:$E$103, "FALSE"), F1142)</f>
        <v>312</v>
      </c>
      <c r="H1142">
        <v>78</v>
      </c>
      <c r="I1142">
        <f>IF(H1142="", _xlfn.XLOOKUP(C1142, 'Cost Averages'!$D$4:$D$103,'Cost Averages'!$E$4:$E$103, "FALSE"),H1142)</f>
        <v>78</v>
      </c>
      <c r="J1142">
        <f t="shared" si="105"/>
        <v>5304</v>
      </c>
      <c r="K1142">
        <f t="shared" si="106"/>
        <v>1326</v>
      </c>
      <c r="L1142">
        <f t="shared" si="107"/>
        <v>3978</v>
      </c>
      <c r="M1142" s="2" t="s">
        <v>28</v>
      </c>
      <c r="N1142" t="s">
        <v>1043</v>
      </c>
      <c r="O1142" t="s">
        <v>56</v>
      </c>
      <c r="P1142" s="3">
        <v>12.852414455158604</v>
      </c>
      <c r="Q1142" t="str">
        <f t="shared" si="102"/>
        <v>E</v>
      </c>
      <c r="R1142">
        <f t="shared" si="103"/>
        <v>2019</v>
      </c>
      <c r="S1142">
        <f t="shared" si="104"/>
        <v>0</v>
      </c>
    </row>
    <row r="1143" spans="1:19" x14ac:dyDescent="0.25">
      <c r="A1143" s="1">
        <v>43793.238682286057</v>
      </c>
      <c r="B1143" s="2" t="s">
        <v>1344</v>
      </c>
      <c r="C1143" t="s">
        <v>584</v>
      </c>
      <c r="D1143">
        <v>20</v>
      </c>
      <c r="E1143">
        <f>IF(D1143="", _xlfn.XLOOKUP(C1143,'Median Quantity per product'!$D$4:$D$103,'Median Quantity per product'!$E$4:$E$103, "NA"),'Project Work - Data wrows'!D1143)</f>
        <v>20</v>
      </c>
      <c r="F1143">
        <v>312</v>
      </c>
      <c r="G1143">
        <f>IF(F1143="",_xlfn.XLOOKUP(C1143,'Price Averages'!$D$4:$D$103,'Price Averages'!$E$4:$E$103, "FALSE"), F1143)</f>
        <v>312</v>
      </c>
      <c r="H1143" t="s">
        <v>32</v>
      </c>
      <c r="I1143">
        <f>IF(H1143="", _xlfn.XLOOKUP(C1143, 'Cost Averages'!$D$4:$D$103,'Cost Averages'!$E$4:$E$103, "FALSE"),H1143)</f>
        <v>78</v>
      </c>
      <c r="J1143">
        <f t="shared" si="105"/>
        <v>6240</v>
      </c>
      <c r="K1143">
        <f t="shared" si="106"/>
        <v>1560</v>
      </c>
      <c r="L1143">
        <f t="shared" si="107"/>
        <v>4680</v>
      </c>
      <c r="M1143" s="2" t="s">
        <v>28</v>
      </c>
      <c r="N1143" t="s">
        <v>233</v>
      </c>
      <c r="O1143" t="s">
        <v>25</v>
      </c>
      <c r="P1143" s="3">
        <v>11.274864741138284</v>
      </c>
      <c r="Q1143" t="str">
        <f t="shared" si="102"/>
        <v>E</v>
      </c>
      <c r="R1143">
        <f t="shared" si="103"/>
        <v>2019</v>
      </c>
      <c r="S1143">
        <f t="shared" si="104"/>
        <v>0</v>
      </c>
    </row>
    <row r="1144" spans="1:19" x14ac:dyDescent="0.25">
      <c r="A1144" s="1">
        <v>43737.09792182711</v>
      </c>
      <c r="B1144" s="2" t="s">
        <v>2862</v>
      </c>
      <c r="C1144" t="s">
        <v>584</v>
      </c>
      <c r="D1144">
        <v>20</v>
      </c>
      <c r="E1144">
        <f>IF(D1144="", _xlfn.XLOOKUP(C1144,'Median Quantity per product'!$D$4:$D$103,'Median Quantity per product'!$E$4:$E$103, "NA"),'Project Work - Data wrows'!D1144)</f>
        <v>20</v>
      </c>
      <c r="F1144">
        <v>312</v>
      </c>
      <c r="G1144">
        <f>IF(F1144="",_xlfn.XLOOKUP(C1144,'Price Averages'!$D$4:$D$103,'Price Averages'!$E$4:$E$103, "FALSE"), F1144)</f>
        <v>312</v>
      </c>
      <c r="H1144">
        <v>78</v>
      </c>
      <c r="I1144">
        <f>IF(H1144="", _xlfn.XLOOKUP(C1144, 'Cost Averages'!$D$4:$D$103,'Cost Averages'!$E$4:$E$103, "FALSE"),H1144)</f>
        <v>78</v>
      </c>
      <c r="J1144">
        <f t="shared" si="105"/>
        <v>6240</v>
      </c>
      <c r="K1144">
        <f t="shared" si="106"/>
        <v>1560</v>
      </c>
      <c r="L1144">
        <f t="shared" si="107"/>
        <v>4680</v>
      </c>
      <c r="M1144" s="2" t="s">
        <v>44</v>
      </c>
      <c r="N1144" t="s">
        <v>346</v>
      </c>
      <c r="O1144" t="s">
        <v>34</v>
      </c>
      <c r="P1144" s="3">
        <v>13.518413464873573</v>
      </c>
      <c r="Q1144" t="str">
        <f t="shared" si="102"/>
        <v>E</v>
      </c>
      <c r="R1144">
        <f t="shared" si="103"/>
        <v>2019</v>
      </c>
      <c r="S1144">
        <f t="shared" si="104"/>
        <v>0</v>
      </c>
    </row>
    <row r="1145" spans="1:19" x14ac:dyDescent="0.25">
      <c r="A1145" s="1">
        <v>43715.850673423898</v>
      </c>
      <c r="B1145" s="2" t="s">
        <v>1611</v>
      </c>
      <c r="C1145" t="s">
        <v>235</v>
      </c>
      <c r="D1145">
        <v>9</v>
      </c>
      <c r="E1145">
        <f>IF(D1145="", _xlfn.XLOOKUP(C1145,'Median Quantity per product'!$D$4:$D$103,'Median Quantity per product'!$E$4:$E$103, "NA"),'Project Work - Data wrows'!D1145)</f>
        <v>9</v>
      </c>
      <c r="F1145" t="s">
        <v>32</v>
      </c>
      <c r="G1145">
        <f>IF(F1145="",_xlfn.XLOOKUP(C1145,'Price Averages'!$D$4:$D$103,'Price Averages'!$E$4:$E$103, "FALSE"), F1145)</f>
        <v>90</v>
      </c>
      <c r="H1145">
        <v>45</v>
      </c>
      <c r="I1145">
        <f>IF(H1145="", _xlfn.XLOOKUP(C1145, 'Cost Averages'!$D$4:$D$103,'Cost Averages'!$E$4:$E$103, "FALSE"),H1145)</f>
        <v>45</v>
      </c>
      <c r="J1145">
        <f t="shared" si="105"/>
        <v>810</v>
      </c>
      <c r="K1145">
        <f t="shared" si="106"/>
        <v>405</v>
      </c>
      <c r="L1145">
        <f t="shared" si="107"/>
        <v>405</v>
      </c>
      <c r="M1145" s="2" t="s">
        <v>28</v>
      </c>
      <c r="N1145" t="s">
        <v>171</v>
      </c>
      <c r="O1145" t="s">
        <v>46</v>
      </c>
      <c r="P1145" s="3">
        <v>11.36085047138285</v>
      </c>
      <c r="Q1145" t="str">
        <f t="shared" si="102"/>
        <v>E</v>
      </c>
      <c r="R1145">
        <f t="shared" si="103"/>
        <v>2019</v>
      </c>
      <c r="S1145">
        <f t="shared" si="104"/>
        <v>0</v>
      </c>
    </row>
    <row r="1146" spans="1:19" x14ac:dyDescent="0.25">
      <c r="A1146" s="1">
        <v>43726.319904091135</v>
      </c>
      <c r="B1146" s="2" t="s">
        <v>234</v>
      </c>
      <c r="C1146" t="s">
        <v>235</v>
      </c>
      <c r="D1146">
        <v>10</v>
      </c>
      <c r="E1146">
        <f>IF(D1146="", _xlfn.XLOOKUP(C1146,'Median Quantity per product'!$D$4:$D$103,'Median Quantity per product'!$E$4:$E$103, "NA"),'Project Work - Data wrows'!D1146)</f>
        <v>10</v>
      </c>
      <c r="F1146">
        <v>90</v>
      </c>
      <c r="G1146">
        <f>IF(F1146="",_xlfn.XLOOKUP(C1146,'Price Averages'!$D$4:$D$103,'Price Averages'!$E$4:$E$103, "FALSE"), F1146)</f>
        <v>90</v>
      </c>
      <c r="H1146">
        <v>45</v>
      </c>
      <c r="I1146">
        <f>IF(H1146="", _xlfn.XLOOKUP(C1146, 'Cost Averages'!$D$4:$D$103,'Cost Averages'!$E$4:$E$103, "FALSE"),H1146)</f>
        <v>45</v>
      </c>
      <c r="J1146">
        <f t="shared" si="105"/>
        <v>900</v>
      </c>
      <c r="K1146">
        <f t="shared" si="106"/>
        <v>450</v>
      </c>
      <c r="L1146">
        <f t="shared" si="107"/>
        <v>450</v>
      </c>
      <c r="M1146" s="2" t="s">
        <v>28</v>
      </c>
      <c r="N1146" t="s">
        <v>236</v>
      </c>
      <c r="O1146" t="s">
        <v>78</v>
      </c>
      <c r="P1146" s="3">
        <v>15.458859683514467</v>
      </c>
      <c r="Q1146" t="str">
        <f t="shared" si="102"/>
        <v>E</v>
      </c>
      <c r="R1146">
        <f t="shared" si="103"/>
        <v>2019</v>
      </c>
      <c r="S1146">
        <f t="shared" si="104"/>
        <v>0</v>
      </c>
    </row>
    <row r="1147" spans="1:19" x14ac:dyDescent="0.25">
      <c r="A1147" s="1">
        <v>43609.927412810481</v>
      </c>
      <c r="B1147" s="2" t="s">
        <v>2757</v>
      </c>
      <c r="C1147" t="s">
        <v>235</v>
      </c>
      <c r="D1147">
        <v>17</v>
      </c>
      <c r="E1147">
        <f>IF(D1147="", _xlfn.XLOOKUP(C1147,'Median Quantity per product'!$D$4:$D$103,'Median Quantity per product'!$E$4:$E$103, "NA"),'Project Work - Data wrows'!D1147)</f>
        <v>17</v>
      </c>
      <c r="F1147">
        <v>90</v>
      </c>
      <c r="G1147">
        <f>IF(F1147="",_xlfn.XLOOKUP(C1147,'Price Averages'!$D$4:$D$103,'Price Averages'!$E$4:$E$103, "FALSE"), F1147)</f>
        <v>90</v>
      </c>
      <c r="H1147">
        <v>45</v>
      </c>
      <c r="I1147">
        <f>IF(H1147="", _xlfn.XLOOKUP(C1147, 'Cost Averages'!$D$4:$D$103,'Cost Averages'!$E$4:$E$103, "FALSE"),H1147)</f>
        <v>45</v>
      </c>
      <c r="J1147">
        <f t="shared" si="105"/>
        <v>1530</v>
      </c>
      <c r="K1147">
        <f t="shared" si="106"/>
        <v>765</v>
      </c>
      <c r="L1147">
        <f t="shared" si="107"/>
        <v>765</v>
      </c>
      <c r="M1147" s="2" t="s">
        <v>28</v>
      </c>
      <c r="N1147" t="s">
        <v>630</v>
      </c>
      <c r="O1147" t="s">
        <v>25</v>
      </c>
      <c r="P1147" s="3">
        <v>12.131375018945562</v>
      </c>
      <c r="Q1147" t="str">
        <f t="shared" si="102"/>
        <v>E</v>
      </c>
      <c r="R1147">
        <f t="shared" si="103"/>
        <v>2019</v>
      </c>
      <c r="S1147">
        <f t="shared" si="104"/>
        <v>0</v>
      </c>
    </row>
    <row r="1148" spans="1:19" x14ac:dyDescent="0.25">
      <c r="A1148" s="1">
        <v>43526.088646515025</v>
      </c>
      <c r="B1148" s="2" t="s">
        <v>1815</v>
      </c>
      <c r="C1148" t="s">
        <v>235</v>
      </c>
      <c r="D1148">
        <v>18</v>
      </c>
      <c r="E1148">
        <f>IF(D1148="", _xlfn.XLOOKUP(C1148,'Median Quantity per product'!$D$4:$D$103,'Median Quantity per product'!$E$4:$E$103, "NA"),'Project Work - Data wrows'!D1148)</f>
        <v>18</v>
      </c>
      <c r="F1148" t="s">
        <v>32</v>
      </c>
      <c r="G1148">
        <f>IF(F1148="",_xlfn.XLOOKUP(C1148,'Price Averages'!$D$4:$D$103,'Price Averages'!$E$4:$E$103, "FALSE"), F1148)</f>
        <v>90</v>
      </c>
      <c r="H1148">
        <v>45</v>
      </c>
      <c r="I1148">
        <f>IF(H1148="", _xlfn.XLOOKUP(C1148, 'Cost Averages'!$D$4:$D$103,'Cost Averages'!$E$4:$E$103, "FALSE"),H1148)</f>
        <v>45</v>
      </c>
      <c r="J1148">
        <f t="shared" si="105"/>
        <v>1620</v>
      </c>
      <c r="K1148">
        <f t="shared" si="106"/>
        <v>810</v>
      </c>
      <c r="L1148">
        <f t="shared" si="107"/>
        <v>810</v>
      </c>
      <c r="M1148" s="2" t="s">
        <v>44</v>
      </c>
      <c r="N1148" t="s">
        <v>310</v>
      </c>
      <c r="O1148" t="s">
        <v>25</v>
      </c>
      <c r="P1148" s="3">
        <v>9.0350666811770921</v>
      </c>
      <c r="Q1148" t="str">
        <f t="shared" si="102"/>
        <v>E</v>
      </c>
      <c r="R1148">
        <f t="shared" si="103"/>
        <v>2019</v>
      </c>
      <c r="S1148">
        <f t="shared" si="104"/>
        <v>0</v>
      </c>
    </row>
    <row r="1149" spans="1:19" x14ac:dyDescent="0.25">
      <c r="A1149" s="1">
        <v>43629.797752894636</v>
      </c>
      <c r="B1149" s="2" t="s">
        <v>1164</v>
      </c>
      <c r="C1149" t="s">
        <v>235</v>
      </c>
      <c r="D1149">
        <v>19</v>
      </c>
      <c r="E1149">
        <f>IF(D1149="", _xlfn.XLOOKUP(C1149,'Median Quantity per product'!$D$4:$D$103,'Median Quantity per product'!$E$4:$E$103, "NA"),'Project Work - Data wrows'!D1149)</f>
        <v>19</v>
      </c>
      <c r="F1149" t="s">
        <v>32</v>
      </c>
      <c r="G1149">
        <f>IF(F1149="",_xlfn.XLOOKUP(C1149,'Price Averages'!$D$4:$D$103,'Price Averages'!$E$4:$E$103, "FALSE"), F1149)</f>
        <v>90</v>
      </c>
      <c r="H1149">
        <v>45</v>
      </c>
      <c r="I1149">
        <f>IF(H1149="", _xlfn.XLOOKUP(C1149, 'Cost Averages'!$D$4:$D$103,'Cost Averages'!$E$4:$E$103, "FALSE"),H1149)</f>
        <v>45</v>
      </c>
      <c r="J1149">
        <f t="shared" si="105"/>
        <v>1710</v>
      </c>
      <c r="K1149">
        <f t="shared" si="106"/>
        <v>855</v>
      </c>
      <c r="L1149">
        <f t="shared" si="107"/>
        <v>855</v>
      </c>
      <c r="M1149" s="2" t="s">
        <v>44</v>
      </c>
      <c r="N1149" t="s">
        <v>408</v>
      </c>
      <c r="O1149" t="s">
        <v>50</v>
      </c>
      <c r="P1149" s="3">
        <v>12.399050786131125</v>
      </c>
      <c r="Q1149" t="str">
        <f t="shared" si="102"/>
        <v>E</v>
      </c>
      <c r="R1149">
        <f t="shared" si="103"/>
        <v>2019</v>
      </c>
      <c r="S1149">
        <f t="shared" si="104"/>
        <v>0</v>
      </c>
    </row>
    <row r="1150" spans="1:19" x14ac:dyDescent="0.25">
      <c r="A1150" s="1">
        <v>43722.283498164739</v>
      </c>
      <c r="B1150" s="2" t="s">
        <v>1085</v>
      </c>
      <c r="C1150" t="s">
        <v>128</v>
      </c>
      <c r="D1150">
        <v>2</v>
      </c>
      <c r="E1150">
        <f>IF(D1150="", _xlfn.XLOOKUP(C1150,'Median Quantity per product'!$D$4:$D$103,'Median Quantity per product'!$E$4:$E$103, "NA"),'Project Work - Data wrows'!D1150)</f>
        <v>2</v>
      </c>
      <c r="F1150" t="s">
        <v>32</v>
      </c>
      <c r="G1150">
        <f>IF(F1150="",_xlfn.XLOOKUP(C1150,'Price Averages'!$D$4:$D$103,'Price Averages'!$E$4:$E$103, "FALSE"), F1150)</f>
        <v>154</v>
      </c>
      <c r="H1150">
        <v>77</v>
      </c>
      <c r="I1150">
        <f>IF(H1150="", _xlfn.XLOOKUP(C1150, 'Cost Averages'!$D$4:$D$103,'Cost Averages'!$E$4:$E$103, "FALSE"),H1150)</f>
        <v>77</v>
      </c>
      <c r="J1150">
        <f t="shared" si="105"/>
        <v>308</v>
      </c>
      <c r="K1150">
        <f t="shared" si="106"/>
        <v>154</v>
      </c>
      <c r="L1150">
        <f t="shared" si="107"/>
        <v>154</v>
      </c>
      <c r="M1150" s="2" t="s">
        <v>28</v>
      </c>
      <c r="N1150" t="s">
        <v>376</v>
      </c>
      <c r="O1150" t="s">
        <v>25</v>
      </c>
      <c r="P1150" s="3">
        <v>11.687634894637348</v>
      </c>
      <c r="Q1150" t="str">
        <f t="shared" si="102"/>
        <v>E</v>
      </c>
      <c r="R1150">
        <f t="shared" si="103"/>
        <v>2019</v>
      </c>
      <c r="S1150">
        <f t="shared" si="104"/>
        <v>0</v>
      </c>
    </row>
    <row r="1151" spans="1:19" x14ac:dyDescent="0.25">
      <c r="A1151" s="1">
        <v>43714.184889352706</v>
      </c>
      <c r="B1151" s="2" t="s">
        <v>500</v>
      </c>
      <c r="C1151" t="s">
        <v>128</v>
      </c>
      <c r="D1151">
        <v>8</v>
      </c>
      <c r="E1151">
        <f>IF(D1151="", _xlfn.XLOOKUP(C1151,'Median Quantity per product'!$D$4:$D$103,'Median Quantity per product'!$E$4:$E$103, "NA"),'Project Work - Data wrows'!D1151)</f>
        <v>8</v>
      </c>
      <c r="F1151">
        <v>154</v>
      </c>
      <c r="G1151">
        <f>IF(F1151="",_xlfn.XLOOKUP(C1151,'Price Averages'!$D$4:$D$103,'Price Averages'!$E$4:$E$103, "FALSE"), F1151)</f>
        <v>154</v>
      </c>
      <c r="H1151">
        <v>77</v>
      </c>
      <c r="I1151">
        <f>IF(H1151="", _xlfn.XLOOKUP(C1151, 'Cost Averages'!$D$4:$D$103,'Cost Averages'!$E$4:$E$103, "FALSE"),H1151)</f>
        <v>77</v>
      </c>
      <c r="J1151">
        <f t="shared" si="105"/>
        <v>1232</v>
      </c>
      <c r="K1151">
        <f t="shared" si="106"/>
        <v>616</v>
      </c>
      <c r="L1151">
        <f t="shared" si="107"/>
        <v>616</v>
      </c>
      <c r="M1151" s="2" t="s">
        <v>44</v>
      </c>
      <c r="N1151" t="s">
        <v>178</v>
      </c>
      <c r="O1151" t="s">
        <v>50</v>
      </c>
      <c r="P1151" s="3">
        <v>11.31221475547909</v>
      </c>
      <c r="Q1151" t="str">
        <f t="shared" si="102"/>
        <v>E</v>
      </c>
      <c r="R1151">
        <f t="shared" si="103"/>
        <v>2019</v>
      </c>
      <c r="S1151">
        <f t="shared" si="104"/>
        <v>0</v>
      </c>
    </row>
    <row r="1152" spans="1:19" x14ac:dyDescent="0.25">
      <c r="A1152" s="1">
        <v>43632.236792678603</v>
      </c>
      <c r="B1152" s="2" t="s">
        <v>471</v>
      </c>
      <c r="C1152" t="s">
        <v>128</v>
      </c>
      <c r="D1152">
        <v>11</v>
      </c>
      <c r="E1152">
        <f>IF(D1152="", _xlfn.XLOOKUP(C1152,'Median Quantity per product'!$D$4:$D$103,'Median Quantity per product'!$E$4:$E$103, "NA"),'Project Work - Data wrows'!D1152)</f>
        <v>11</v>
      </c>
      <c r="F1152">
        <v>154</v>
      </c>
      <c r="G1152">
        <f>IF(F1152="",_xlfn.XLOOKUP(C1152,'Price Averages'!$D$4:$D$103,'Price Averages'!$E$4:$E$103, "FALSE"), F1152)</f>
        <v>154</v>
      </c>
      <c r="H1152">
        <v>77</v>
      </c>
      <c r="I1152">
        <f>IF(H1152="", _xlfn.XLOOKUP(C1152, 'Cost Averages'!$D$4:$D$103,'Cost Averages'!$E$4:$E$103, "FALSE"),H1152)</f>
        <v>77</v>
      </c>
      <c r="J1152">
        <f t="shared" si="105"/>
        <v>1694</v>
      </c>
      <c r="K1152">
        <f t="shared" si="106"/>
        <v>847</v>
      </c>
      <c r="L1152">
        <f t="shared" si="107"/>
        <v>847</v>
      </c>
      <c r="M1152" s="2" t="s">
        <v>28</v>
      </c>
      <c r="N1152" t="s">
        <v>55</v>
      </c>
      <c r="O1152" t="s">
        <v>56</v>
      </c>
      <c r="P1152" s="3">
        <v>10.988762477277161</v>
      </c>
      <c r="Q1152" t="str">
        <f t="shared" si="102"/>
        <v>E</v>
      </c>
      <c r="R1152">
        <f t="shared" si="103"/>
        <v>2019</v>
      </c>
      <c r="S1152">
        <f t="shared" si="104"/>
        <v>0</v>
      </c>
    </row>
    <row r="1153" spans="1:19" x14ac:dyDescent="0.25">
      <c r="A1153" s="1">
        <v>43553.202139656489</v>
      </c>
      <c r="B1153" s="2" t="s">
        <v>1416</v>
      </c>
      <c r="C1153" t="s">
        <v>128</v>
      </c>
      <c r="D1153">
        <v>13</v>
      </c>
      <c r="E1153">
        <f>IF(D1153="", _xlfn.XLOOKUP(C1153,'Median Quantity per product'!$D$4:$D$103,'Median Quantity per product'!$E$4:$E$103, "NA"),'Project Work - Data wrows'!D1153)</f>
        <v>13</v>
      </c>
      <c r="F1153" t="s">
        <v>32</v>
      </c>
      <c r="G1153">
        <f>IF(F1153="",_xlfn.XLOOKUP(C1153,'Price Averages'!$D$4:$D$103,'Price Averages'!$E$4:$E$103, "FALSE"), F1153)</f>
        <v>154</v>
      </c>
      <c r="H1153">
        <v>77</v>
      </c>
      <c r="I1153">
        <f>IF(H1153="", _xlfn.XLOOKUP(C1153, 'Cost Averages'!$D$4:$D$103,'Cost Averages'!$E$4:$E$103, "FALSE"),H1153)</f>
        <v>77</v>
      </c>
      <c r="J1153">
        <f t="shared" si="105"/>
        <v>2002</v>
      </c>
      <c r="K1153">
        <f t="shared" si="106"/>
        <v>1001</v>
      </c>
      <c r="L1153">
        <f t="shared" si="107"/>
        <v>1001</v>
      </c>
      <c r="M1153" s="2" t="s">
        <v>28</v>
      </c>
      <c r="N1153" t="s">
        <v>1245</v>
      </c>
      <c r="O1153" t="s">
        <v>41</v>
      </c>
      <c r="P1153" s="3">
        <v>10.518436853046438</v>
      </c>
      <c r="Q1153" t="str">
        <f t="shared" si="102"/>
        <v>E</v>
      </c>
      <c r="R1153">
        <f t="shared" si="103"/>
        <v>2019</v>
      </c>
      <c r="S1153">
        <f t="shared" si="104"/>
        <v>0</v>
      </c>
    </row>
    <row r="1154" spans="1:19" x14ac:dyDescent="0.25">
      <c r="A1154" s="1">
        <v>43811.143297104965</v>
      </c>
      <c r="B1154" s="2" t="s">
        <v>1123</v>
      </c>
      <c r="C1154" t="s">
        <v>128</v>
      </c>
      <c r="D1154">
        <v>15</v>
      </c>
      <c r="E1154">
        <f>IF(D1154="", _xlfn.XLOOKUP(C1154,'Median Quantity per product'!$D$4:$D$103,'Median Quantity per product'!$E$4:$E$103, "NA"),'Project Work - Data wrows'!D1154)</f>
        <v>15</v>
      </c>
      <c r="F1154">
        <v>154</v>
      </c>
      <c r="G1154">
        <f>IF(F1154="",_xlfn.XLOOKUP(C1154,'Price Averages'!$D$4:$D$103,'Price Averages'!$E$4:$E$103, "FALSE"), F1154)</f>
        <v>154</v>
      </c>
      <c r="H1154" t="s">
        <v>32</v>
      </c>
      <c r="I1154">
        <f>IF(H1154="", _xlfn.XLOOKUP(C1154, 'Cost Averages'!$D$4:$D$103,'Cost Averages'!$E$4:$E$103, "FALSE"),H1154)</f>
        <v>77</v>
      </c>
      <c r="J1154">
        <f t="shared" si="105"/>
        <v>2310</v>
      </c>
      <c r="K1154">
        <f t="shared" si="106"/>
        <v>1155</v>
      </c>
      <c r="L1154">
        <f t="shared" si="107"/>
        <v>1155</v>
      </c>
      <c r="M1154" s="2" t="s">
        <v>28</v>
      </c>
      <c r="N1154" t="s">
        <v>561</v>
      </c>
      <c r="O1154" t="s">
        <v>25</v>
      </c>
      <c r="P1154" s="3">
        <v>12.921682080641304</v>
      </c>
      <c r="Q1154" t="str">
        <f t="shared" ref="Q1154:Q1217" si="108">CHAR(64+(YEAR(A1154)-2014))</f>
        <v>E</v>
      </c>
      <c r="R1154">
        <f t="shared" ref="R1154:R1217" si="109">YEAR(A1154)</f>
        <v>2019</v>
      </c>
      <c r="S1154">
        <f t="shared" ref="S1154:S1217" si="110">IF(Q1154=CHAR(64 + (YEAR(A1154) - 2014)), 0, 1)</f>
        <v>0</v>
      </c>
    </row>
    <row r="1155" spans="1:19" x14ac:dyDescent="0.25">
      <c r="A1155" s="1">
        <v>43512.762008733764</v>
      </c>
      <c r="B1155" s="2" t="s">
        <v>325</v>
      </c>
      <c r="C1155" t="s">
        <v>128</v>
      </c>
      <c r="D1155">
        <v>20</v>
      </c>
      <c r="E1155">
        <f>IF(D1155="", _xlfn.XLOOKUP(C1155,'Median Quantity per product'!$D$4:$D$103,'Median Quantity per product'!$E$4:$E$103, "NA"),'Project Work - Data wrows'!D1155)</f>
        <v>20</v>
      </c>
      <c r="F1155">
        <v>154</v>
      </c>
      <c r="G1155">
        <f>IF(F1155="",_xlfn.XLOOKUP(C1155,'Price Averages'!$D$4:$D$103,'Price Averages'!$E$4:$E$103, "FALSE"), F1155)</f>
        <v>154</v>
      </c>
      <c r="H1155">
        <v>77</v>
      </c>
      <c r="I1155">
        <f>IF(H1155="", _xlfn.XLOOKUP(C1155, 'Cost Averages'!$D$4:$D$103,'Cost Averages'!$E$4:$E$103, "FALSE"),H1155)</f>
        <v>77</v>
      </c>
      <c r="J1155">
        <f t="shared" ref="J1155:J1218" si="111">E1155*G1155</f>
        <v>3080</v>
      </c>
      <c r="K1155">
        <f t="shared" ref="K1155:K1218" si="112">E1155*I1155</f>
        <v>1540</v>
      </c>
      <c r="L1155">
        <f t="shared" ref="L1155:L1218" si="113">J1155-K1155</f>
        <v>1540</v>
      </c>
      <c r="M1155" s="2" t="s">
        <v>28</v>
      </c>
      <c r="N1155" t="s">
        <v>217</v>
      </c>
      <c r="O1155" t="s">
        <v>25</v>
      </c>
      <c r="P1155" s="3">
        <v>11.083482342133532</v>
      </c>
      <c r="Q1155" t="str">
        <f t="shared" si="108"/>
        <v>E</v>
      </c>
      <c r="R1155">
        <f t="shared" si="109"/>
        <v>2019</v>
      </c>
      <c r="S1155">
        <f t="shared" si="110"/>
        <v>0</v>
      </c>
    </row>
    <row r="1156" spans="1:19" x14ac:dyDescent="0.25">
      <c r="A1156" s="1">
        <v>43829.730717641789</v>
      </c>
      <c r="B1156" s="2" t="s">
        <v>767</v>
      </c>
      <c r="C1156" t="s">
        <v>128</v>
      </c>
      <c r="D1156">
        <v>20</v>
      </c>
      <c r="E1156">
        <f>IF(D1156="", _xlfn.XLOOKUP(C1156,'Median Quantity per product'!$D$4:$D$103,'Median Quantity per product'!$E$4:$E$103, "NA"),'Project Work - Data wrows'!D1156)</f>
        <v>20</v>
      </c>
      <c r="F1156">
        <v>154</v>
      </c>
      <c r="G1156">
        <f>IF(F1156="",_xlfn.XLOOKUP(C1156,'Price Averages'!$D$4:$D$103,'Price Averages'!$E$4:$E$103, "FALSE"), F1156)</f>
        <v>154</v>
      </c>
      <c r="H1156" t="s">
        <v>32</v>
      </c>
      <c r="I1156">
        <f>IF(H1156="", _xlfn.XLOOKUP(C1156, 'Cost Averages'!$D$4:$D$103,'Cost Averages'!$E$4:$E$103, "FALSE"),H1156)</f>
        <v>77</v>
      </c>
      <c r="J1156">
        <f t="shared" si="111"/>
        <v>3080</v>
      </c>
      <c r="K1156">
        <f t="shared" si="112"/>
        <v>1540</v>
      </c>
      <c r="L1156">
        <f t="shared" si="113"/>
        <v>1540</v>
      </c>
      <c r="M1156" s="2" t="s">
        <v>28</v>
      </c>
      <c r="N1156" t="s">
        <v>768</v>
      </c>
      <c r="O1156" t="s">
        <v>78</v>
      </c>
      <c r="P1156" s="3">
        <v>13.611804647345796</v>
      </c>
      <c r="Q1156" t="str">
        <f t="shared" si="108"/>
        <v>E</v>
      </c>
      <c r="R1156">
        <f t="shared" si="109"/>
        <v>2019</v>
      </c>
      <c r="S1156">
        <f t="shared" si="110"/>
        <v>0</v>
      </c>
    </row>
    <row r="1157" spans="1:19" x14ac:dyDescent="0.25">
      <c r="A1157" s="1">
        <v>43687.75561606566</v>
      </c>
      <c r="B1157" s="2" t="s">
        <v>727</v>
      </c>
      <c r="C1157" t="s">
        <v>131</v>
      </c>
      <c r="D1157">
        <v>2</v>
      </c>
      <c r="E1157">
        <f>IF(D1157="", _xlfn.XLOOKUP(C1157,'Median Quantity per product'!$D$4:$D$103,'Median Quantity per product'!$E$4:$E$103, "NA"),'Project Work - Data wrows'!D1157)</f>
        <v>2</v>
      </c>
      <c r="F1157">
        <v>320</v>
      </c>
      <c r="G1157">
        <f>IF(F1157="",_xlfn.XLOOKUP(C1157,'Price Averages'!$D$4:$D$103,'Price Averages'!$E$4:$E$103, "FALSE"), F1157)</f>
        <v>320</v>
      </c>
      <c r="H1157">
        <v>80</v>
      </c>
      <c r="I1157">
        <f>IF(H1157="", _xlfn.XLOOKUP(C1157, 'Cost Averages'!$D$4:$D$103,'Cost Averages'!$E$4:$E$103, "FALSE"),H1157)</f>
        <v>80</v>
      </c>
      <c r="J1157">
        <f t="shared" si="111"/>
        <v>640</v>
      </c>
      <c r="K1157">
        <f t="shared" si="112"/>
        <v>160</v>
      </c>
      <c r="L1157">
        <f t="shared" si="113"/>
        <v>480</v>
      </c>
      <c r="M1157" s="2" t="s">
        <v>28</v>
      </c>
      <c r="N1157" t="s">
        <v>113</v>
      </c>
      <c r="O1157" t="s">
        <v>56</v>
      </c>
      <c r="P1157" s="3">
        <v>14.16303548174143</v>
      </c>
      <c r="Q1157" t="str">
        <f t="shared" si="108"/>
        <v>E</v>
      </c>
      <c r="R1157">
        <f t="shared" si="109"/>
        <v>2019</v>
      </c>
      <c r="S1157">
        <f t="shared" si="110"/>
        <v>0</v>
      </c>
    </row>
    <row r="1158" spans="1:19" x14ac:dyDescent="0.25">
      <c r="A1158" s="1">
        <v>43561.822406407649</v>
      </c>
      <c r="B1158" s="2" t="s">
        <v>1322</v>
      </c>
      <c r="C1158" t="s">
        <v>131</v>
      </c>
      <c r="D1158">
        <v>2</v>
      </c>
      <c r="E1158">
        <f>IF(D1158="", _xlfn.XLOOKUP(C1158,'Median Quantity per product'!$D$4:$D$103,'Median Quantity per product'!$E$4:$E$103, "NA"),'Project Work - Data wrows'!D1158)</f>
        <v>2</v>
      </c>
      <c r="F1158">
        <v>320</v>
      </c>
      <c r="G1158">
        <f>IF(F1158="",_xlfn.XLOOKUP(C1158,'Price Averages'!$D$4:$D$103,'Price Averages'!$E$4:$E$103, "FALSE"), F1158)</f>
        <v>320</v>
      </c>
      <c r="H1158">
        <v>80</v>
      </c>
      <c r="I1158">
        <f>IF(H1158="", _xlfn.XLOOKUP(C1158, 'Cost Averages'!$D$4:$D$103,'Cost Averages'!$E$4:$E$103, "FALSE"),H1158)</f>
        <v>80</v>
      </c>
      <c r="J1158">
        <f t="shared" si="111"/>
        <v>640</v>
      </c>
      <c r="K1158">
        <f t="shared" si="112"/>
        <v>160</v>
      </c>
      <c r="L1158">
        <f t="shared" si="113"/>
        <v>480</v>
      </c>
      <c r="M1158" s="2" t="s">
        <v>44</v>
      </c>
      <c r="N1158" t="s">
        <v>673</v>
      </c>
      <c r="O1158" t="s">
        <v>78</v>
      </c>
      <c r="P1158" s="3">
        <v>8.1628930629234038</v>
      </c>
      <c r="Q1158" t="str">
        <f t="shared" si="108"/>
        <v>E</v>
      </c>
      <c r="R1158">
        <f t="shared" si="109"/>
        <v>2019</v>
      </c>
      <c r="S1158">
        <f t="shared" si="110"/>
        <v>0</v>
      </c>
    </row>
    <row r="1159" spans="1:19" x14ac:dyDescent="0.25">
      <c r="A1159" s="1">
        <v>43829</v>
      </c>
      <c r="B1159" s="2" t="s">
        <v>3244</v>
      </c>
      <c r="C1159" t="s">
        <v>131</v>
      </c>
      <c r="D1159">
        <v>8</v>
      </c>
      <c r="E1159">
        <f>IF(D1159="", _xlfn.XLOOKUP(C1159,'Median Quantity per product'!$D$4:$D$103,'Median Quantity per product'!$E$4:$E$103, "NA"),'Project Work - Data wrows'!D1159)</f>
        <v>8</v>
      </c>
      <c r="F1159" t="s">
        <v>32</v>
      </c>
      <c r="G1159">
        <f>IF(F1159="",_xlfn.XLOOKUP(C1159,'Price Averages'!$D$4:$D$103,'Price Averages'!$E$4:$E$103, "FALSE"), F1159)</f>
        <v>320</v>
      </c>
      <c r="H1159">
        <v>80</v>
      </c>
      <c r="I1159">
        <f>IF(H1159="", _xlfn.XLOOKUP(C1159, 'Cost Averages'!$D$4:$D$103,'Cost Averages'!$E$4:$E$103, "FALSE"),H1159)</f>
        <v>80</v>
      </c>
      <c r="J1159">
        <f t="shared" si="111"/>
        <v>2560</v>
      </c>
      <c r="K1159">
        <f t="shared" si="112"/>
        <v>640</v>
      </c>
      <c r="L1159">
        <f t="shared" si="113"/>
        <v>1920</v>
      </c>
      <c r="M1159" s="2" t="s">
        <v>44</v>
      </c>
      <c r="N1159" t="s">
        <v>299</v>
      </c>
      <c r="O1159" t="s">
        <v>46</v>
      </c>
      <c r="P1159" s="3">
        <v>7.0114620475168028</v>
      </c>
      <c r="Q1159" t="str">
        <f t="shared" si="108"/>
        <v>E</v>
      </c>
      <c r="R1159">
        <f t="shared" si="109"/>
        <v>2019</v>
      </c>
      <c r="S1159">
        <f t="shared" si="110"/>
        <v>0</v>
      </c>
    </row>
    <row r="1160" spans="1:19" x14ac:dyDescent="0.25">
      <c r="A1160" s="1">
        <v>43680.248259186519</v>
      </c>
      <c r="B1160" s="2" t="s">
        <v>375</v>
      </c>
      <c r="C1160" t="s">
        <v>131</v>
      </c>
      <c r="D1160">
        <v>9</v>
      </c>
      <c r="E1160">
        <f>IF(D1160="", _xlfn.XLOOKUP(C1160,'Median Quantity per product'!$D$4:$D$103,'Median Quantity per product'!$E$4:$E$103, "NA"),'Project Work - Data wrows'!D1160)</f>
        <v>9</v>
      </c>
      <c r="F1160">
        <v>320</v>
      </c>
      <c r="G1160">
        <f>IF(F1160="",_xlfn.XLOOKUP(C1160,'Price Averages'!$D$4:$D$103,'Price Averages'!$E$4:$E$103, "FALSE"), F1160)</f>
        <v>320</v>
      </c>
      <c r="H1160">
        <v>80</v>
      </c>
      <c r="I1160">
        <f>IF(H1160="", _xlfn.XLOOKUP(C1160, 'Cost Averages'!$D$4:$D$103,'Cost Averages'!$E$4:$E$103, "FALSE"),H1160)</f>
        <v>80</v>
      </c>
      <c r="J1160">
        <f t="shared" si="111"/>
        <v>2880</v>
      </c>
      <c r="K1160">
        <f t="shared" si="112"/>
        <v>720</v>
      </c>
      <c r="L1160">
        <f t="shared" si="113"/>
        <v>2160</v>
      </c>
      <c r="M1160" s="2" t="s">
        <v>44</v>
      </c>
      <c r="N1160" t="s">
        <v>376</v>
      </c>
      <c r="O1160" t="s">
        <v>25</v>
      </c>
      <c r="P1160" s="3">
        <v>11.687634894637348</v>
      </c>
      <c r="Q1160" t="str">
        <f t="shared" si="108"/>
        <v>E</v>
      </c>
      <c r="R1160">
        <f t="shared" si="109"/>
        <v>2019</v>
      </c>
      <c r="S1160">
        <f t="shared" si="110"/>
        <v>0</v>
      </c>
    </row>
    <row r="1161" spans="1:19" x14ac:dyDescent="0.25">
      <c r="A1161" s="1">
        <v>43573.714183793876</v>
      </c>
      <c r="B1161" s="2" t="s">
        <v>1900</v>
      </c>
      <c r="C1161" t="s">
        <v>131</v>
      </c>
      <c r="D1161">
        <v>9</v>
      </c>
      <c r="E1161">
        <f>IF(D1161="", _xlfn.XLOOKUP(C1161,'Median Quantity per product'!$D$4:$D$103,'Median Quantity per product'!$E$4:$E$103, "NA"),'Project Work - Data wrows'!D1161)</f>
        <v>9</v>
      </c>
      <c r="F1161">
        <v>320</v>
      </c>
      <c r="G1161">
        <f>IF(F1161="",_xlfn.XLOOKUP(C1161,'Price Averages'!$D$4:$D$103,'Price Averages'!$E$4:$E$103, "FALSE"), F1161)</f>
        <v>320</v>
      </c>
      <c r="H1161">
        <v>80</v>
      </c>
      <c r="I1161">
        <f>IF(H1161="", _xlfn.XLOOKUP(C1161, 'Cost Averages'!$D$4:$D$103,'Cost Averages'!$E$4:$E$103, "FALSE"),H1161)</f>
        <v>80</v>
      </c>
      <c r="J1161">
        <f t="shared" si="111"/>
        <v>2880</v>
      </c>
      <c r="K1161">
        <f t="shared" si="112"/>
        <v>720</v>
      </c>
      <c r="L1161">
        <f t="shared" si="113"/>
        <v>2160</v>
      </c>
      <c r="M1161" s="2" t="s">
        <v>28</v>
      </c>
      <c r="N1161" t="s">
        <v>424</v>
      </c>
      <c r="O1161" t="s">
        <v>41</v>
      </c>
      <c r="P1161" s="3">
        <v>13.857835104514242</v>
      </c>
      <c r="Q1161" t="str">
        <f t="shared" si="108"/>
        <v>E</v>
      </c>
      <c r="R1161">
        <f t="shared" si="109"/>
        <v>2019</v>
      </c>
      <c r="S1161">
        <f t="shared" si="110"/>
        <v>0</v>
      </c>
    </row>
    <row r="1162" spans="1:19" x14ac:dyDescent="0.25">
      <c r="A1162" s="1">
        <v>43670.1901967597</v>
      </c>
      <c r="B1162" s="2" t="s">
        <v>1763</v>
      </c>
      <c r="C1162" t="s">
        <v>131</v>
      </c>
      <c r="D1162">
        <v>12</v>
      </c>
      <c r="E1162">
        <f>IF(D1162="", _xlfn.XLOOKUP(C1162,'Median Quantity per product'!$D$4:$D$103,'Median Quantity per product'!$E$4:$E$103, "NA"),'Project Work - Data wrows'!D1162)</f>
        <v>12</v>
      </c>
      <c r="F1162">
        <v>320</v>
      </c>
      <c r="G1162">
        <f>IF(F1162="",_xlfn.XLOOKUP(C1162,'Price Averages'!$D$4:$D$103,'Price Averages'!$E$4:$E$103, "FALSE"), F1162)</f>
        <v>320</v>
      </c>
      <c r="H1162">
        <v>80</v>
      </c>
      <c r="I1162">
        <f>IF(H1162="", _xlfn.XLOOKUP(C1162, 'Cost Averages'!$D$4:$D$103,'Cost Averages'!$E$4:$E$103, "FALSE"),H1162)</f>
        <v>80</v>
      </c>
      <c r="J1162">
        <f t="shared" si="111"/>
        <v>3840</v>
      </c>
      <c r="K1162">
        <f t="shared" si="112"/>
        <v>960</v>
      </c>
      <c r="L1162">
        <f t="shared" si="113"/>
        <v>2880</v>
      </c>
      <c r="M1162" s="2" t="s">
        <v>28</v>
      </c>
      <c r="N1162" t="s">
        <v>523</v>
      </c>
      <c r="O1162" t="s">
        <v>50</v>
      </c>
      <c r="P1162" s="3">
        <v>14.064516999204997</v>
      </c>
      <c r="Q1162" t="str">
        <f t="shared" si="108"/>
        <v>E</v>
      </c>
      <c r="R1162">
        <f t="shared" si="109"/>
        <v>2019</v>
      </c>
      <c r="S1162">
        <f t="shared" si="110"/>
        <v>0</v>
      </c>
    </row>
    <row r="1163" spans="1:19" x14ac:dyDescent="0.25">
      <c r="A1163" s="1">
        <v>43780.326285241623</v>
      </c>
      <c r="B1163" s="2" t="s">
        <v>1955</v>
      </c>
      <c r="C1163" t="s">
        <v>131</v>
      </c>
      <c r="D1163">
        <v>17</v>
      </c>
      <c r="E1163">
        <f>IF(D1163="", _xlfn.XLOOKUP(C1163,'Median Quantity per product'!$D$4:$D$103,'Median Quantity per product'!$E$4:$E$103, "NA"),'Project Work - Data wrows'!D1163)</f>
        <v>17</v>
      </c>
      <c r="F1163" t="s">
        <v>32</v>
      </c>
      <c r="G1163">
        <f>IF(F1163="",_xlfn.XLOOKUP(C1163,'Price Averages'!$D$4:$D$103,'Price Averages'!$E$4:$E$103, "FALSE"), F1163)</f>
        <v>320</v>
      </c>
      <c r="H1163">
        <v>80</v>
      </c>
      <c r="I1163">
        <f>IF(H1163="", _xlfn.XLOOKUP(C1163, 'Cost Averages'!$D$4:$D$103,'Cost Averages'!$E$4:$E$103, "FALSE"),H1163)</f>
        <v>80</v>
      </c>
      <c r="J1163">
        <f t="shared" si="111"/>
        <v>5440</v>
      </c>
      <c r="K1163">
        <f t="shared" si="112"/>
        <v>1360</v>
      </c>
      <c r="L1163">
        <f t="shared" si="113"/>
        <v>4080</v>
      </c>
      <c r="M1163" s="2" t="s">
        <v>23</v>
      </c>
      <c r="N1163" t="s">
        <v>241</v>
      </c>
      <c r="O1163" t="s">
        <v>41</v>
      </c>
      <c r="P1163" s="3">
        <v>12.699346182652626</v>
      </c>
      <c r="Q1163" t="str">
        <f t="shared" si="108"/>
        <v>E</v>
      </c>
      <c r="R1163">
        <f t="shared" si="109"/>
        <v>2019</v>
      </c>
      <c r="S1163">
        <f t="shared" si="110"/>
        <v>0</v>
      </c>
    </row>
    <row r="1164" spans="1:19" x14ac:dyDescent="0.25">
      <c r="A1164" s="1">
        <v>43572.750461716263</v>
      </c>
      <c r="B1164" s="2" t="s">
        <v>1458</v>
      </c>
      <c r="C1164" t="s">
        <v>309</v>
      </c>
      <c r="D1164">
        <v>3</v>
      </c>
      <c r="E1164">
        <f>IF(D1164="", _xlfn.XLOOKUP(C1164,'Median Quantity per product'!$D$4:$D$103,'Median Quantity per product'!$E$4:$E$103, "NA"),'Project Work - Data wrows'!D1164)</f>
        <v>3</v>
      </c>
      <c r="F1164">
        <v>352</v>
      </c>
      <c r="G1164">
        <f>IF(F1164="",_xlfn.XLOOKUP(C1164,'Price Averages'!$D$4:$D$103,'Price Averages'!$E$4:$E$103, "FALSE"), F1164)</f>
        <v>352</v>
      </c>
      <c r="H1164" t="s">
        <v>32</v>
      </c>
      <c r="I1164">
        <f>IF(H1164="", _xlfn.XLOOKUP(C1164, 'Cost Averages'!$D$4:$D$103,'Cost Averages'!$E$4:$E$103, "FALSE"),H1164)</f>
        <v>88</v>
      </c>
      <c r="J1164">
        <f t="shared" si="111"/>
        <v>1056</v>
      </c>
      <c r="K1164">
        <f t="shared" si="112"/>
        <v>264</v>
      </c>
      <c r="L1164">
        <f t="shared" si="113"/>
        <v>792</v>
      </c>
      <c r="M1164" s="2" t="s">
        <v>28</v>
      </c>
      <c r="N1164" t="s">
        <v>228</v>
      </c>
      <c r="O1164" t="s">
        <v>46</v>
      </c>
      <c r="P1164" s="3">
        <v>9.3014286057233697</v>
      </c>
      <c r="Q1164" t="str">
        <f t="shared" si="108"/>
        <v>E</v>
      </c>
      <c r="R1164">
        <f t="shared" si="109"/>
        <v>2019</v>
      </c>
      <c r="S1164">
        <f t="shared" si="110"/>
        <v>0</v>
      </c>
    </row>
    <row r="1165" spans="1:19" x14ac:dyDescent="0.25">
      <c r="A1165" s="1">
        <v>43562.992232151133</v>
      </c>
      <c r="B1165" s="2" t="s">
        <v>2031</v>
      </c>
      <c r="C1165" t="s">
        <v>309</v>
      </c>
      <c r="D1165">
        <v>3</v>
      </c>
      <c r="E1165">
        <f>IF(D1165="", _xlfn.XLOOKUP(C1165,'Median Quantity per product'!$D$4:$D$103,'Median Quantity per product'!$E$4:$E$103, "NA"),'Project Work - Data wrows'!D1165)</f>
        <v>3</v>
      </c>
      <c r="F1165">
        <v>352</v>
      </c>
      <c r="G1165">
        <f>IF(F1165="",_xlfn.XLOOKUP(C1165,'Price Averages'!$D$4:$D$103,'Price Averages'!$E$4:$E$103, "FALSE"), F1165)</f>
        <v>352</v>
      </c>
      <c r="H1165" t="s">
        <v>32</v>
      </c>
      <c r="I1165">
        <f>IF(H1165="", _xlfn.XLOOKUP(C1165, 'Cost Averages'!$D$4:$D$103,'Cost Averages'!$E$4:$E$103, "FALSE"),H1165)</f>
        <v>88</v>
      </c>
      <c r="J1165">
        <f t="shared" si="111"/>
        <v>1056</v>
      </c>
      <c r="K1165">
        <f t="shared" si="112"/>
        <v>264</v>
      </c>
      <c r="L1165">
        <f t="shared" si="113"/>
        <v>792</v>
      </c>
      <c r="M1165" s="2" t="s">
        <v>28</v>
      </c>
      <c r="N1165" t="s">
        <v>400</v>
      </c>
      <c r="O1165" t="s">
        <v>34</v>
      </c>
      <c r="P1165" s="3">
        <v>9.1877733607656964</v>
      </c>
      <c r="Q1165" t="str">
        <f t="shared" si="108"/>
        <v>E</v>
      </c>
      <c r="R1165">
        <f t="shared" si="109"/>
        <v>2019</v>
      </c>
      <c r="S1165">
        <f t="shared" si="110"/>
        <v>0</v>
      </c>
    </row>
    <row r="1166" spans="1:19" x14ac:dyDescent="0.25">
      <c r="A1166" s="1">
        <v>43640.891187202695</v>
      </c>
      <c r="B1166" s="2" t="s">
        <v>2169</v>
      </c>
      <c r="C1166" t="s">
        <v>309</v>
      </c>
      <c r="D1166">
        <v>4</v>
      </c>
      <c r="E1166">
        <f>IF(D1166="", _xlfn.XLOOKUP(C1166,'Median Quantity per product'!$D$4:$D$103,'Median Quantity per product'!$E$4:$E$103, "NA"),'Project Work - Data wrows'!D1166)</f>
        <v>4</v>
      </c>
      <c r="F1166" t="s">
        <v>32</v>
      </c>
      <c r="G1166">
        <f>IF(F1166="",_xlfn.XLOOKUP(C1166,'Price Averages'!$D$4:$D$103,'Price Averages'!$E$4:$E$103, "FALSE"), F1166)</f>
        <v>352</v>
      </c>
      <c r="H1166" t="s">
        <v>32</v>
      </c>
      <c r="I1166">
        <f>IF(H1166="", _xlfn.XLOOKUP(C1166, 'Cost Averages'!$D$4:$D$103,'Cost Averages'!$E$4:$E$103, "FALSE"),H1166)</f>
        <v>88</v>
      </c>
      <c r="J1166">
        <f t="shared" si="111"/>
        <v>1408</v>
      </c>
      <c r="K1166">
        <f t="shared" si="112"/>
        <v>352</v>
      </c>
      <c r="L1166">
        <f t="shared" si="113"/>
        <v>1056</v>
      </c>
      <c r="M1166" s="2" t="s">
        <v>28</v>
      </c>
      <c r="N1166" t="s">
        <v>794</v>
      </c>
      <c r="O1166" t="s">
        <v>50</v>
      </c>
      <c r="P1166" s="3">
        <v>11.943192562152261</v>
      </c>
      <c r="Q1166" t="str">
        <f t="shared" si="108"/>
        <v>E</v>
      </c>
      <c r="R1166">
        <f t="shared" si="109"/>
        <v>2019</v>
      </c>
      <c r="S1166">
        <f t="shared" si="110"/>
        <v>0</v>
      </c>
    </row>
    <row r="1167" spans="1:19" x14ac:dyDescent="0.25">
      <c r="A1167" s="1">
        <v>43601.572021523338</v>
      </c>
      <c r="B1167" s="2" t="s">
        <v>1193</v>
      </c>
      <c r="C1167" t="s">
        <v>309</v>
      </c>
      <c r="D1167">
        <v>4</v>
      </c>
      <c r="E1167">
        <f>IF(D1167="", _xlfn.XLOOKUP(C1167,'Median Quantity per product'!$D$4:$D$103,'Median Quantity per product'!$E$4:$E$103, "NA"),'Project Work - Data wrows'!D1167)</f>
        <v>4</v>
      </c>
      <c r="F1167">
        <v>352</v>
      </c>
      <c r="G1167">
        <f>IF(F1167="",_xlfn.XLOOKUP(C1167,'Price Averages'!$D$4:$D$103,'Price Averages'!$E$4:$E$103, "FALSE"), F1167)</f>
        <v>352</v>
      </c>
      <c r="H1167">
        <v>88</v>
      </c>
      <c r="I1167">
        <f>IF(H1167="", _xlfn.XLOOKUP(C1167, 'Cost Averages'!$D$4:$D$103,'Cost Averages'!$E$4:$E$103, "FALSE"),H1167)</f>
        <v>88</v>
      </c>
      <c r="J1167">
        <f t="shared" si="111"/>
        <v>1408</v>
      </c>
      <c r="K1167">
        <f t="shared" si="112"/>
        <v>352</v>
      </c>
      <c r="L1167">
        <f t="shared" si="113"/>
        <v>1056</v>
      </c>
      <c r="M1167" s="2" t="s">
        <v>28</v>
      </c>
      <c r="N1167" t="s">
        <v>544</v>
      </c>
      <c r="O1167" t="s">
        <v>46</v>
      </c>
      <c r="P1167" s="3">
        <v>9.74650548941427</v>
      </c>
      <c r="Q1167" t="str">
        <f t="shared" si="108"/>
        <v>E</v>
      </c>
      <c r="R1167">
        <f t="shared" si="109"/>
        <v>2019</v>
      </c>
      <c r="S1167">
        <f t="shared" si="110"/>
        <v>0</v>
      </c>
    </row>
    <row r="1168" spans="1:19" x14ac:dyDescent="0.25">
      <c r="A1168" s="1">
        <v>43800.276219923464</v>
      </c>
      <c r="B1168" s="2" t="s">
        <v>1825</v>
      </c>
      <c r="C1168" t="s">
        <v>309</v>
      </c>
      <c r="D1168">
        <v>12</v>
      </c>
      <c r="E1168">
        <f>IF(D1168="", _xlfn.XLOOKUP(C1168,'Median Quantity per product'!$D$4:$D$103,'Median Quantity per product'!$E$4:$E$103, "NA"),'Project Work - Data wrows'!D1168)</f>
        <v>12</v>
      </c>
      <c r="F1168">
        <v>352</v>
      </c>
      <c r="G1168">
        <f>IF(F1168="",_xlfn.XLOOKUP(C1168,'Price Averages'!$D$4:$D$103,'Price Averages'!$E$4:$E$103, "FALSE"), F1168)</f>
        <v>352</v>
      </c>
      <c r="H1168">
        <v>88</v>
      </c>
      <c r="I1168">
        <f>IF(H1168="", _xlfn.XLOOKUP(C1168, 'Cost Averages'!$D$4:$D$103,'Cost Averages'!$E$4:$E$103, "FALSE"),H1168)</f>
        <v>88</v>
      </c>
      <c r="J1168">
        <f t="shared" si="111"/>
        <v>4224</v>
      </c>
      <c r="K1168">
        <f t="shared" si="112"/>
        <v>1056</v>
      </c>
      <c r="L1168">
        <f t="shared" si="113"/>
        <v>3168</v>
      </c>
      <c r="M1168" s="2" t="s">
        <v>28</v>
      </c>
      <c r="N1168" t="s">
        <v>49</v>
      </c>
      <c r="O1168" t="s">
        <v>50</v>
      </c>
      <c r="P1168" s="3">
        <v>11.749993886708426</v>
      </c>
      <c r="Q1168" t="str">
        <f t="shared" si="108"/>
        <v>E</v>
      </c>
      <c r="R1168">
        <f t="shared" si="109"/>
        <v>2019</v>
      </c>
      <c r="S1168">
        <f t="shared" si="110"/>
        <v>0</v>
      </c>
    </row>
    <row r="1169" spans="1:19" x14ac:dyDescent="0.25">
      <c r="A1169" s="1">
        <v>43540.922597192672</v>
      </c>
      <c r="B1169" s="2" t="s">
        <v>2321</v>
      </c>
      <c r="C1169" t="s">
        <v>309</v>
      </c>
      <c r="D1169">
        <v>12</v>
      </c>
      <c r="E1169">
        <f>IF(D1169="", _xlfn.XLOOKUP(C1169,'Median Quantity per product'!$D$4:$D$103,'Median Quantity per product'!$E$4:$E$103, "NA"),'Project Work - Data wrows'!D1169)</f>
        <v>12</v>
      </c>
      <c r="F1169">
        <v>352</v>
      </c>
      <c r="G1169">
        <f>IF(F1169="",_xlfn.XLOOKUP(C1169,'Price Averages'!$D$4:$D$103,'Price Averages'!$E$4:$E$103, "FALSE"), F1169)</f>
        <v>352</v>
      </c>
      <c r="H1169" t="s">
        <v>32</v>
      </c>
      <c r="I1169">
        <f>IF(H1169="", _xlfn.XLOOKUP(C1169, 'Cost Averages'!$D$4:$D$103,'Cost Averages'!$E$4:$E$103, "FALSE"),H1169)</f>
        <v>88</v>
      </c>
      <c r="J1169">
        <f t="shared" si="111"/>
        <v>4224</v>
      </c>
      <c r="K1169">
        <f t="shared" si="112"/>
        <v>1056</v>
      </c>
      <c r="L1169">
        <f t="shared" si="113"/>
        <v>3168</v>
      </c>
      <c r="M1169" s="2" t="s">
        <v>44</v>
      </c>
      <c r="N1169" t="s">
        <v>405</v>
      </c>
      <c r="O1169" t="s">
        <v>56</v>
      </c>
      <c r="P1169" s="3">
        <v>12.682358648534777</v>
      </c>
      <c r="Q1169" t="str">
        <f t="shared" si="108"/>
        <v>E</v>
      </c>
      <c r="R1169">
        <f t="shared" si="109"/>
        <v>2019</v>
      </c>
      <c r="S1169">
        <f t="shared" si="110"/>
        <v>0</v>
      </c>
    </row>
    <row r="1170" spans="1:19" x14ac:dyDescent="0.25">
      <c r="A1170" s="1">
        <v>43796.017964698214</v>
      </c>
      <c r="B1170" s="2" t="s">
        <v>1481</v>
      </c>
      <c r="C1170" t="s">
        <v>309</v>
      </c>
      <c r="D1170">
        <v>16</v>
      </c>
      <c r="E1170">
        <f>IF(D1170="", _xlfn.XLOOKUP(C1170,'Median Quantity per product'!$D$4:$D$103,'Median Quantity per product'!$E$4:$E$103, "NA"),'Project Work - Data wrows'!D1170)</f>
        <v>16</v>
      </c>
      <c r="F1170">
        <v>352</v>
      </c>
      <c r="G1170">
        <f>IF(F1170="",_xlfn.XLOOKUP(C1170,'Price Averages'!$D$4:$D$103,'Price Averages'!$E$4:$E$103, "FALSE"), F1170)</f>
        <v>352</v>
      </c>
      <c r="H1170">
        <v>88</v>
      </c>
      <c r="I1170">
        <f>IF(H1170="", _xlfn.XLOOKUP(C1170, 'Cost Averages'!$D$4:$D$103,'Cost Averages'!$E$4:$E$103, "FALSE"),H1170)</f>
        <v>88</v>
      </c>
      <c r="J1170">
        <f t="shared" si="111"/>
        <v>5632</v>
      </c>
      <c r="K1170">
        <f t="shared" si="112"/>
        <v>1408</v>
      </c>
      <c r="L1170">
        <f t="shared" si="113"/>
        <v>4224</v>
      </c>
      <c r="M1170" s="2" t="s">
        <v>23</v>
      </c>
      <c r="N1170" t="s">
        <v>55</v>
      </c>
      <c r="O1170" t="s">
        <v>56</v>
      </c>
      <c r="P1170" s="3">
        <v>10.988762477277161</v>
      </c>
      <c r="Q1170" t="str">
        <f t="shared" si="108"/>
        <v>E</v>
      </c>
      <c r="R1170">
        <f t="shared" si="109"/>
        <v>2019</v>
      </c>
      <c r="S1170">
        <f t="shared" si="110"/>
        <v>0</v>
      </c>
    </row>
    <row r="1171" spans="1:19" x14ac:dyDescent="0.25">
      <c r="A1171" s="1">
        <v>43692.949726604878</v>
      </c>
      <c r="B1171" s="2" t="s">
        <v>2092</v>
      </c>
      <c r="C1171" t="s">
        <v>309</v>
      </c>
      <c r="D1171">
        <v>19</v>
      </c>
      <c r="E1171">
        <f>IF(D1171="", _xlfn.XLOOKUP(C1171,'Median Quantity per product'!$D$4:$D$103,'Median Quantity per product'!$E$4:$E$103, "NA"),'Project Work - Data wrows'!D1171)</f>
        <v>19</v>
      </c>
      <c r="F1171">
        <v>352</v>
      </c>
      <c r="G1171">
        <f>IF(F1171="",_xlfn.XLOOKUP(C1171,'Price Averages'!$D$4:$D$103,'Price Averages'!$E$4:$E$103, "FALSE"), F1171)</f>
        <v>352</v>
      </c>
      <c r="H1171">
        <v>88</v>
      </c>
      <c r="I1171">
        <f>IF(H1171="", _xlfn.XLOOKUP(C1171, 'Cost Averages'!$D$4:$D$103,'Cost Averages'!$E$4:$E$103, "FALSE"),H1171)</f>
        <v>88</v>
      </c>
      <c r="J1171">
        <f t="shared" si="111"/>
        <v>6688</v>
      </c>
      <c r="K1171">
        <f t="shared" si="112"/>
        <v>1672</v>
      </c>
      <c r="L1171">
        <f t="shared" si="113"/>
        <v>5016</v>
      </c>
      <c r="M1171" s="2" t="s">
        <v>23</v>
      </c>
      <c r="N1171" t="s">
        <v>930</v>
      </c>
      <c r="O1171" t="s">
        <v>25</v>
      </c>
      <c r="P1171" s="3">
        <v>13.397308081757757</v>
      </c>
      <c r="Q1171" t="str">
        <f t="shared" si="108"/>
        <v>E</v>
      </c>
      <c r="R1171">
        <f t="shared" si="109"/>
        <v>2019</v>
      </c>
      <c r="S1171">
        <f t="shared" si="110"/>
        <v>0</v>
      </c>
    </row>
    <row r="1172" spans="1:19" x14ac:dyDescent="0.25">
      <c r="A1172" s="1">
        <v>43797.071956657914</v>
      </c>
      <c r="B1172" s="2" t="s">
        <v>1591</v>
      </c>
      <c r="C1172" t="s">
        <v>117</v>
      </c>
      <c r="D1172">
        <v>2</v>
      </c>
      <c r="E1172">
        <f>IF(D1172="", _xlfn.XLOOKUP(C1172,'Median Quantity per product'!$D$4:$D$103,'Median Quantity per product'!$E$4:$E$103, "NA"),'Project Work - Data wrows'!D1172)</f>
        <v>2</v>
      </c>
      <c r="F1172" t="s">
        <v>32</v>
      </c>
      <c r="G1172">
        <f>IF(F1172="",_xlfn.XLOOKUP(C1172,'Price Averages'!$D$4:$D$103,'Price Averages'!$E$4:$E$103, "FALSE"), F1172)</f>
        <v>176</v>
      </c>
      <c r="H1172">
        <v>88</v>
      </c>
      <c r="I1172">
        <f>IF(H1172="", _xlfn.XLOOKUP(C1172, 'Cost Averages'!$D$4:$D$103,'Cost Averages'!$E$4:$E$103, "FALSE"),H1172)</f>
        <v>88</v>
      </c>
      <c r="J1172">
        <f t="shared" si="111"/>
        <v>352</v>
      </c>
      <c r="K1172">
        <f t="shared" si="112"/>
        <v>176</v>
      </c>
      <c r="L1172">
        <f t="shared" si="113"/>
        <v>176</v>
      </c>
      <c r="M1172" s="2" t="s">
        <v>28</v>
      </c>
      <c r="N1172" t="s">
        <v>191</v>
      </c>
      <c r="O1172" t="s">
        <v>78</v>
      </c>
      <c r="P1172" s="3">
        <v>13.890275354050972</v>
      </c>
      <c r="Q1172" t="str">
        <f t="shared" si="108"/>
        <v>E</v>
      </c>
      <c r="R1172">
        <f t="shared" si="109"/>
        <v>2019</v>
      </c>
      <c r="S1172">
        <f t="shared" si="110"/>
        <v>0</v>
      </c>
    </row>
    <row r="1173" spans="1:19" x14ac:dyDescent="0.25">
      <c r="A1173" s="1">
        <v>43806</v>
      </c>
      <c r="B1173" s="2" t="s">
        <v>3222</v>
      </c>
      <c r="C1173" t="s">
        <v>117</v>
      </c>
      <c r="D1173">
        <v>7</v>
      </c>
      <c r="E1173">
        <f>IF(D1173="", _xlfn.XLOOKUP(C1173,'Median Quantity per product'!$D$4:$D$103,'Median Quantity per product'!$E$4:$E$103, "NA"),'Project Work - Data wrows'!D1173)</f>
        <v>7</v>
      </c>
      <c r="F1173" t="s">
        <v>32</v>
      </c>
      <c r="G1173">
        <f>IF(F1173="",_xlfn.XLOOKUP(C1173,'Price Averages'!$D$4:$D$103,'Price Averages'!$E$4:$E$103, "FALSE"), F1173)</f>
        <v>176</v>
      </c>
      <c r="H1173">
        <v>88</v>
      </c>
      <c r="I1173">
        <f>IF(H1173="", _xlfn.XLOOKUP(C1173, 'Cost Averages'!$D$4:$D$103,'Cost Averages'!$E$4:$E$103, "FALSE"),H1173)</f>
        <v>88</v>
      </c>
      <c r="J1173">
        <f t="shared" si="111"/>
        <v>1232</v>
      </c>
      <c r="K1173">
        <f t="shared" si="112"/>
        <v>616</v>
      </c>
      <c r="L1173">
        <f t="shared" si="113"/>
        <v>616</v>
      </c>
      <c r="M1173" s="2" t="s">
        <v>23</v>
      </c>
      <c r="N1173" t="s">
        <v>287</v>
      </c>
      <c r="O1173" t="s">
        <v>34</v>
      </c>
      <c r="P1173" s="3">
        <v>14.906846445071711</v>
      </c>
      <c r="Q1173" t="str">
        <f t="shared" si="108"/>
        <v>E</v>
      </c>
      <c r="R1173">
        <f t="shared" si="109"/>
        <v>2019</v>
      </c>
      <c r="S1173">
        <f t="shared" si="110"/>
        <v>0</v>
      </c>
    </row>
    <row r="1174" spans="1:19" x14ac:dyDescent="0.25">
      <c r="A1174" s="1">
        <v>43611.448842877609</v>
      </c>
      <c r="B1174" s="2" t="s">
        <v>1244</v>
      </c>
      <c r="C1174" t="s">
        <v>117</v>
      </c>
      <c r="D1174">
        <v>9</v>
      </c>
      <c r="E1174">
        <f>IF(D1174="", _xlfn.XLOOKUP(C1174,'Median Quantity per product'!$D$4:$D$103,'Median Quantity per product'!$E$4:$E$103, "NA"),'Project Work - Data wrows'!D1174)</f>
        <v>9</v>
      </c>
      <c r="F1174" t="s">
        <v>32</v>
      </c>
      <c r="G1174">
        <f>IF(F1174="",_xlfn.XLOOKUP(C1174,'Price Averages'!$D$4:$D$103,'Price Averages'!$E$4:$E$103, "FALSE"), F1174)</f>
        <v>176</v>
      </c>
      <c r="H1174">
        <v>88</v>
      </c>
      <c r="I1174">
        <f>IF(H1174="", _xlfn.XLOOKUP(C1174, 'Cost Averages'!$D$4:$D$103,'Cost Averages'!$E$4:$E$103, "FALSE"),H1174)</f>
        <v>88</v>
      </c>
      <c r="J1174">
        <f t="shared" si="111"/>
        <v>1584</v>
      </c>
      <c r="K1174">
        <f t="shared" si="112"/>
        <v>792</v>
      </c>
      <c r="L1174">
        <f t="shared" si="113"/>
        <v>792</v>
      </c>
      <c r="M1174" s="2" t="s">
        <v>44</v>
      </c>
      <c r="N1174" t="s">
        <v>1245</v>
      </c>
      <c r="O1174" t="s">
        <v>41</v>
      </c>
      <c r="P1174" s="3">
        <v>10.518436853046438</v>
      </c>
      <c r="Q1174" t="str">
        <f t="shared" si="108"/>
        <v>E</v>
      </c>
      <c r="R1174">
        <f t="shared" si="109"/>
        <v>2019</v>
      </c>
      <c r="S1174">
        <f t="shared" si="110"/>
        <v>0</v>
      </c>
    </row>
    <row r="1175" spans="1:19" x14ac:dyDescent="0.25">
      <c r="A1175" s="1">
        <v>43501.762919502115</v>
      </c>
      <c r="B1175" s="2" t="s">
        <v>2771</v>
      </c>
      <c r="C1175" t="s">
        <v>117</v>
      </c>
      <c r="D1175">
        <v>9</v>
      </c>
      <c r="E1175">
        <f>IF(D1175="", _xlfn.XLOOKUP(C1175,'Median Quantity per product'!$D$4:$D$103,'Median Quantity per product'!$E$4:$E$103, "NA"),'Project Work - Data wrows'!D1175)</f>
        <v>9</v>
      </c>
      <c r="F1175">
        <v>176</v>
      </c>
      <c r="G1175">
        <f>IF(F1175="",_xlfn.XLOOKUP(C1175,'Price Averages'!$D$4:$D$103,'Price Averages'!$E$4:$E$103, "FALSE"), F1175)</f>
        <v>176</v>
      </c>
      <c r="H1175">
        <v>88</v>
      </c>
      <c r="I1175">
        <f>IF(H1175="", _xlfn.XLOOKUP(C1175, 'Cost Averages'!$D$4:$D$103,'Cost Averages'!$E$4:$E$103, "FALSE"),H1175)</f>
        <v>88</v>
      </c>
      <c r="J1175">
        <f t="shared" si="111"/>
        <v>1584</v>
      </c>
      <c r="K1175">
        <f t="shared" si="112"/>
        <v>792</v>
      </c>
      <c r="L1175">
        <f t="shared" si="113"/>
        <v>792</v>
      </c>
      <c r="M1175" s="2" t="s">
        <v>28</v>
      </c>
      <c r="N1175" t="s">
        <v>630</v>
      </c>
      <c r="O1175" t="s">
        <v>25</v>
      </c>
      <c r="P1175" s="3">
        <v>12.131375018945562</v>
      </c>
      <c r="Q1175" t="str">
        <f t="shared" si="108"/>
        <v>E</v>
      </c>
      <c r="R1175">
        <f t="shared" si="109"/>
        <v>2019</v>
      </c>
      <c r="S1175">
        <f t="shared" si="110"/>
        <v>0</v>
      </c>
    </row>
    <row r="1176" spans="1:19" x14ac:dyDescent="0.25">
      <c r="A1176" s="1">
        <v>43813</v>
      </c>
      <c r="B1176" s="2" t="s">
        <v>3229</v>
      </c>
      <c r="C1176" t="s">
        <v>117</v>
      </c>
      <c r="D1176">
        <v>11</v>
      </c>
      <c r="E1176">
        <f>IF(D1176="", _xlfn.XLOOKUP(C1176,'Median Quantity per product'!$D$4:$D$103,'Median Quantity per product'!$E$4:$E$103, "NA"),'Project Work - Data wrows'!D1176)</f>
        <v>11</v>
      </c>
      <c r="F1176">
        <v>176</v>
      </c>
      <c r="G1176">
        <f>IF(F1176="",_xlfn.XLOOKUP(C1176,'Price Averages'!$D$4:$D$103,'Price Averages'!$E$4:$E$103, "FALSE"), F1176)</f>
        <v>176</v>
      </c>
      <c r="H1176">
        <v>88</v>
      </c>
      <c r="I1176">
        <f>IF(H1176="", _xlfn.XLOOKUP(C1176, 'Cost Averages'!$D$4:$D$103,'Cost Averages'!$E$4:$E$103, "FALSE"),H1176)</f>
        <v>88</v>
      </c>
      <c r="J1176">
        <f t="shared" si="111"/>
        <v>1936</v>
      </c>
      <c r="K1176">
        <f t="shared" si="112"/>
        <v>968</v>
      </c>
      <c r="L1176">
        <f t="shared" si="113"/>
        <v>968</v>
      </c>
      <c r="M1176" s="2" t="s">
        <v>23</v>
      </c>
      <c r="N1176" t="s">
        <v>1265</v>
      </c>
      <c r="O1176" t="s">
        <v>34</v>
      </c>
      <c r="P1176" s="3">
        <v>12.427459362224146</v>
      </c>
      <c r="Q1176" t="str">
        <f t="shared" si="108"/>
        <v>E</v>
      </c>
      <c r="R1176">
        <f t="shared" si="109"/>
        <v>2019</v>
      </c>
      <c r="S1176">
        <f t="shared" si="110"/>
        <v>0</v>
      </c>
    </row>
    <row r="1177" spans="1:19" x14ac:dyDescent="0.25">
      <c r="A1177" s="1">
        <v>43569.691131422827</v>
      </c>
      <c r="B1177" s="2" t="s">
        <v>1019</v>
      </c>
      <c r="C1177" t="s">
        <v>117</v>
      </c>
      <c r="D1177">
        <v>17</v>
      </c>
      <c r="E1177">
        <f>IF(D1177="", _xlfn.XLOOKUP(C1177,'Median Quantity per product'!$D$4:$D$103,'Median Quantity per product'!$E$4:$E$103, "NA"),'Project Work - Data wrows'!D1177)</f>
        <v>17</v>
      </c>
      <c r="F1177" t="s">
        <v>32</v>
      </c>
      <c r="G1177">
        <f>IF(F1177="",_xlfn.XLOOKUP(C1177,'Price Averages'!$D$4:$D$103,'Price Averages'!$E$4:$E$103, "FALSE"), F1177)</f>
        <v>176</v>
      </c>
      <c r="H1177">
        <v>88</v>
      </c>
      <c r="I1177">
        <f>IF(H1177="", _xlfn.XLOOKUP(C1177, 'Cost Averages'!$D$4:$D$103,'Cost Averages'!$E$4:$E$103, "FALSE"),H1177)</f>
        <v>88</v>
      </c>
      <c r="J1177">
        <f t="shared" si="111"/>
        <v>2992</v>
      </c>
      <c r="K1177">
        <f t="shared" si="112"/>
        <v>1496</v>
      </c>
      <c r="L1177">
        <f t="shared" si="113"/>
        <v>1496</v>
      </c>
      <c r="M1177" s="2" t="s">
        <v>28</v>
      </c>
      <c r="N1177" t="s">
        <v>108</v>
      </c>
      <c r="O1177" t="s">
        <v>56</v>
      </c>
      <c r="P1177" s="3">
        <v>14.697745043716761</v>
      </c>
      <c r="Q1177" t="str">
        <f t="shared" si="108"/>
        <v>E</v>
      </c>
      <c r="R1177">
        <f t="shared" si="109"/>
        <v>2019</v>
      </c>
      <c r="S1177">
        <f t="shared" si="110"/>
        <v>0</v>
      </c>
    </row>
    <row r="1178" spans="1:19" x14ac:dyDescent="0.25">
      <c r="A1178" s="1">
        <v>43631.373989220345</v>
      </c>
      <c r="B1178" s="2" t="s">
        <v>1499</v>
      </c>
      <c r="C1178" t="s">
        <v>117</v>
      </c>
      <c r="D1178">
        <v>18</v>
      </c>
      <c r="E1178">
        <f>IF(D1178="", _xlfn.XLOOKUP(C1178,'Median Quantity per product'!$D$4:$D$103,'Median Quantity per product'!$E$4:$E$103, "NA"),'Project Work - Data wrows'!D1178)</f>
        <v>18</v>
      </c>
      <c r="F1178">
        <v>176</v>
      </c>
      <c r="G1178">
        <f>IF(F1178="",_xlfn.XLOOKUP(C1178,'Price Averages'!$D$4:$D$103,'Price Averages'!$E$4:$E$103, "FALSE"), F1178)</f>
        <v>176</v>
      </c>
      <c r="H1178">
        <v>88</v>
      </c>
      <c r="I1178">
        <f>IF(H1178="", _xlfn.XLOOKUP(C1178, 'Cost Averages'!$D$4:$D$103,'Cost Averages'!$E$4:$E$103, "FALSE"),H1178)</f>
        <v>88</v>
      </c>
      <c r="J1178">
        <f t="shared" si="111"/>
        <v>3168</v>
      </c>
      <c r="K1178">
        <f t="shared" si="112"/>
        <v>1584</v>
      </c>
      <c r="L1178">
        <f t="shared" si="113"/>
        <v>1584</v>
      </c>
      <c r="M1178" s="2" t="s">
        <v>44</v>
      </c>
      <c r="N1178" t="s">
        <v>737</v>
      </c>
      <c r="O1178" t="s">
        <v>25</v>
      </c>
      <c r="P1178" s="3">
        <v>9.1057685343725456</v>
      </c>
      <c r="Q1178" t="str">
        <f t="shared" si="108"/>
        <v>E</v>
      </c>
      <c r="R1178">
        <f t="shared" si="109"/>
        <v>2019</v>
      </c>
      <c r="S1178">
        <f t="shared" si="110"/>
        <v>0</v>
      </c>
    </row>
    <row r="1179" spans="1:19" x14ac:dyDescent="0.25">
      <c r="A1179" s="1">
        <v>43726.674283327528</v>
      </c>
      <c r="B1179" s="2" t="s">
        <v>3131</v>
      </c>
      <c r="C1179" t="s">
        <v>117</v>
      </c>
      <c r="D1179">
        <v>19</v>
      </c>
      <c r="E1179">
        <f>IF(D1179="", _xlfn.XLOOKUP(C1179,'Median Quantity per product'!$D$4:$D$103,'Median Quantity per product'!$E$4:$E$103, "NA"),'Project Work - Data wrows'!D1179)</f>
        <v>19</v>
      </c>
      <c r="F1179">
        <v>176</v>
      </c>
      <c r="G1179">
        <f>IF(F1179="",_xlfn.XLOOKUP(C1179,'Price Averages'!$D$4:$D$103,'Price Averages'!$E$4:$E$103, "FALSE"), F1179)</f>
        <v>176</v>
      </c>
      <c r="H1179">
        <v>88</v>
      </c>
      <c r="I1179">
        <f>IF(H1179="", _xlfn.XLOOKUP(C1179, 'Cost Averages'!$D$4:$D$103,'Cost Averages'!$E$4:$E$103, "FALSE"),H1179)</f>
        <v>88</v>
      </c>
      <c r="J1179">
        <f t="shared" si="111"/>
        <v>3344</v>
      </c>
      <c r="K1179">
        <f t="shared" si="112"/>
        <v>1672</v>
      </c>
      <c r="L1179">
        <f t="shared" si="113"/>
        <v>1672</v>
      </c>
      <c r="M1179" s="2" t="s">
        <v>23</v>
      </c>
      <c r="N1179" t="s">
        <v>595</v>
      </c>
      <c r="O1179" t="s">
        <v>56</v>
      </c>
      <c r="P1179" s="3">
        <v>11.072271050116964</v>
      </c>
      <c r="Q1179" t="str">
        <f t="shared" si="108"/>
        <v>E</v>
      </c>
      <c r="R1179">
        <f t="shared" si="109"/>
        <v>2019</v>
      </c>
      <c r="S1179">
        <f t="shared" si="110"/>
        <v>0</v>
      </c>
    </row>
    <row r="1180" spans="1:19" x14ac:dyDescent="0.25">
      <c r="A1180" s="1">
        <v>43625.807518063586</v>
      </c>
      <c r="B1180" s="2" t="s">
        <v>231</v>
      </c>
      <c r="C1180" t="s">
        <v>188</v>
      </c>
      <c r="D1180">
        <v>3</v>
      </c>
      <c r="E1180">
        <f>IF(D1180="", _xlfn.XLOOKUP(C1180,'Median Quantity per product'!$D$4:$D$103,'Median Quantity per product'!$E$4:$E$103, "NA"),'Project Work - Data wrows'!D1180)</f>
        <v>3</v>
      </c>
      <c r="F1180">
        <v>192</v>
      </c>
      <c r="G1180">
        <f>IF(F1180="",_xlfn.XLOOKUP(C1180,'Price Averages'!$D$4:$D$103,'Price Averages'!$E$4:$E$103, "FALSE"), F1180)</f>
        <v>192</v>
      </c>
      <c r="H1180">
        <v>96</v>
      </c>
      <c r="I1180">
        <f>IF(H1180="", _xlfn.XLOOKUP(C1180, 'Cost Averages'!$D$4:$D$103,'Cost Averages'!$E$4:$E$103, "FALSE"),H1180)</f>
        <v>96</v>
      </c>
      <c r="J1180">
        <f t="shared" si="111"/>
        <v>576</v>
      </c>
      <c r="K1180">
        <f t="shared" si="112"/>
        <v>288</v>
      </c>
      <c r="L1180">
        <f t="shared" si="113"/>
        <v>288</v>
      </c>
      <c r="M1180" s="2" t="s">
        <v>28</v>
      </c>
      <c r="N1180" t="s">
        <v>287</v>
      </c>
      <c r="O1180" t="s">
        <v>34</v>
      </c>
      <c r="P1180" s="3">
        <v>14.906846445071711</v>
      </c>
      <c r="Q1180" t="str">
        <f t="shared" si="108"/>
        <v>E</v>
      </c>
      <c r="R1180">
        <f t="shared" si="109"/>
        <v>2019</v>
      </c>
      <c r="S1180">
        <f t="shared" si="110"/>
        <v>0</v>
      </c>
    </row>
    <row r="1181" spans="1:19" x14ac:dyDescent="0.25">
      <c r="A1181" s="1">
        <v>43718.743987983835</v>
      </c>
      <c r="B1181" s="2" t="s">
        <v>1573</v>
      </c>
      <c r="C1181" t="s">
        <v>188</v>
      </c>
      <c r="D1181">
        <v>6</v>
      </c>
      <c r="E1181">
        <f>IF(D1181="", _xlfn.XLOOKUP(C1181,'Median Quantity per product'!$D$4:$D$103,'Median Quantity per product'!$E$4:$E$103, "NA"),'Project Work - Data wrows'!D1181)</f>
        <v>6</v>
      </c>
      <c r="F1181">
        <v>192</v>
      </c>
      <c r="G1181">
        <f>IF(F1181="",_xlfn.XLOOKUP(C1181,'Price Averages'!$D$4:$D$103,'Price Averages'!$E$4:$E$103, "FALSE"), F1181)</f>
        <v>192</v>
      </c>
      <c r="H1181">
        <v>96</v>
      </c>
      <c r="I1181">
        <f>IF(H1181="", _xlfn.XLOOKUP(C1181, 'Cost Averages'!$D$4:$D$103,'Cost Averages'!$E$4:$E$103, "FALSE"),H1181)</f>
        <v>96</v>
      </c>
      <c r="J1181">
        <f t="shared" si="111"/>
        <v>1152</v>
      </c>
      <c r="K1181">
        <f t="shared" si="112"/>
        <v>576</v>
      </c>
      <c r="L1181">
        <f t="shared" si="113"/>
        <v>576</v>
      </c>
      <c r="M1181" s="2" t="s">
        <v>28</v>
      </c>
      <c r="N1181" t="s">
        <v>554</v>
      </c>
      <c r="O1181" t="s">
        <v>41</v>
      </c>
      <c r="P1181" s="3">
        <v>11.808681852148307</v>
      </c>
      <c r="Q1181" t="str">
        <f t="shared" si="108"/>
        <v>E</v>
      </c>
      <c r="R1181">
        <f t="shared" si="109"/>
        <v>2019</v>
      </c>
      <c r="S1181">
        <f t="shared" si="110"/>
        <v>0</v>
      </c>
    </row>
    <row r="1182" spans="1:19" x14ac:dyDescent="0.25">
      <c r="A1182" s="1">
        <v>43671.461573419161</v>
      </c>
      <c r="B1182" s="2" t="s">
        <v>1878</v>
      </c>
      <c r="C1182" t="s">
        <v>188</v>
      </c>
      <c r="D1182">
        <v>7</v>
      </c>
      <c r="E1182">
        <f>IF(D1182="", _xlfn.XLOOKUP(C1182,'Median Quantity per product'!$D$4:$D$103,'Median Quantity per product'!$E$4:$E$103, "NA"),'Project Work - Data wrows'!D1182)</f>
        <v>7</v>
      </c>
      <c r="F1182">
        <v>192</v>
      </c>
      <c r="G1182">
        <f>IF(F1182="",_xlfn.XLOOKUP(C1182,'Price Averages'!$D$4:$D$103,'Price Averages'!$E$4:$E$103, "FALSE"), F1182)</f>
        <v>192</v>
      </c>
      <c r="H1182">
        <v>96</v>
      </c>
      <c r="I1182">
        <f>IF(H1182="", _xlfn.XLOOKUP(C1182, 'Cost Averages'!$D$4:$D$103,'Cost Averages'!$E$4:$E$103, "FALSE"),H1182)</f>
        <v>96</v>
      </c>
      <c r="J1182">
        <f t="shared" si="111"/>
        <v>1344</v>
      </c>
      <c r="K1182">
        <f t="shared" si="112"/>
        <v>672</v>
      </c>
      <c r="L1182">
        <f t="shared" si="113"/>
        <v>672</v>
      </c>
      <c r="M1182" s="2" t="s">
        <v>28</v>
      </c>
      <c r="N1182" t="s">
        <v>1215</v>
      </c>
      <c r="O1182" t="s">
        <v>46</v>
      </c>
      <c r="P1182" s="3">
        <v>10.428287009858728</v>
      </c>
      <c r="Q1182" t="str">
        <f t="shared" si="108"/>
        <v>E</v>
      </c>
      <c r="R1182">
        <f t="shared" si="109"/>
        <v>2019</v>
      </c>
      <c r="S1182">
        <f t="shared" si="110"/>
        <v>0</v>
      </c>
    </row>
    <row r="1183" spans="1:19" x14ac:dyDescent="0.25">
      <c r="A1183" s="1">
        <v>43830.80046695636</v>
      </c>
      <c r="B1183" s="2" t="s">
        <v>187</v>
      </c>
      <c r="C1183" t="s">
        <v>188</v>
      </c>
      <c r="D1183">
        <v>9</v>
      </c>
      <c r="E1183">
        <f>IF(D1183="", _xlfn.XLOOKUP(C1183,'Median Quantity per product'!$D$4:$D$103,'Median Quantity per product'!$E$4:$E$103, "NA"),'Project Work - Data wrows'!D1183)</f>
        <v>9</v>
      </c>
      <c r="F1183">
        <v>192</v>
      </c>
      <c r="G1183">
        <f>IF(F1183="",_xlfn.XLOOKUP(C1183,'Price Averages'!$D$4:$D$103,'Price Averages'!$E$4:$E$103, "FALSE"), F1183)</f>
        <v>192</v>
      </c>
      <c r="H1183">
        <v>96</v>
      </c>
      <c r="I1183">
        <f>IF(H1183="", _xlfn.XLOOKUP(C1183, 'Cost Averages'!$D$4:$D$103,'Cost Averages'!$E$4:$E$103, "FALSE"),H1183)</f>
        <v>96</v>
      </c>
      <c r="J1183">
        <f t="shared" si="111"/>
        <v>1728</v>
      </c>
      <c r="K1183">
        <f t="shared" si="112"/>
        <v>864</v>
      </c>
      <c r="L1183">
        <f t="shared" si="113"/>
        <v>864</v>
      </c>
      <c r="M1183" s="2" t="s">
        <v>28</v>
      </c>
      <c r="N1183" t="s">
        <v>189</v>
      </c>
      <c r="O1183" t="s">
        <v>41</v>
      </c>
      <c r="P1183" s="3">
        <v>13.288482149665386</v>
      </c>
      <c r="Q1183" t="str">
        <f t="shared" si="108"/>
        <v>E</v>
      </c>
      <c r="R1183">
        <f t="shared" si="109"/>
        <v>2019</v>
      </c>
      <c r="S1183">
        <f t="shared" si="110"/>
        <v>0</v>
      </c>
    </row>
    <row r="1184" spans="1:19" x14ac:dyDescent="0.25">
      <c r="A1184" s="1">
        <v>43721.639923808143</v>
      </c>
      <c r="B1184" s="2" t="s">
        <v>2209</v>
      </c>
      <c r="C1184" t="s">
        <v>188</v>
      </c>
      <c r="D1184">
        <v>9</v>
      </c>
      <c r="E1184">
        <f>IF(D1184="", _xlfn.XLOOKUP(C1184,'Median Quantity per product'!$D$4:$D$103,'Median Quantity per product'!$E$4:$E$103, "NA"),'Project Work - Data wrows'!D1184)</f>
        <v>9</v>
      </c>
      <c r="F1184" t="s">
        <v>32</v>
      </c>
      <c r="G1184">
        <f>IF(F1184="",_xlfn.XLOOKUP(C1184,'Price Averages'!$D$4:$D$103,'Price Averages'!$E$4:$E$103, "FALSE"), F1184)</f>
        <v>192</v>
      </c>
      <c r="H1184">
        <v>96</v>
      </c>
      <c r="I1184">
        <f>IF(H1184="", _xlfn.XLOOKUP(C1184, 'Cost Averages'!$D$4:$D$103,'Cost Averages'!$E$4:$E$103, "FALSE"),H1184)</f>
        <v>96</v>
      </c>
      <c r="J1184">
        <f t="shared" si="111"/>
        <v>1728</v>
      </c>
      <c r="K1184">
        <f t="shared" si="112"/>
        <v>864</v>
      </c>
      <c r="L1184">
        <f t="shared" si="113"/>
        <v>864</v>
      </c>
      <c r="M1184" s="2" t="s">
        <v>28</v>
      </c>
      <c r="N1184" t="s">
        <v>403</v>
      </c>
      <c r="O1184" t="s">
        <v>56</v>
      </c>
      <c r="P1184" s="3">
        <v>13.115597690631557</v>
      </c>
      <c r="Q1184" t="str">
        <f t="shared" si="108"/>
        <v>E</v>
      </c>
      <c r="R1184">
        <f t="shared" si="109"/>
        <v>2019</v>
      </c>
      <c r="S1184">
        <f t="shared" si="110"/>
        <v>0</v>
      </c>
    </row>
    <row r="1185" spans="1:19" x14ac:dyDescent="0.25">
      <c r="A1185" s="1">
        <v>43493.370861148192</v>
      </c>
      <c r="B1185" s="2" t="s">
        <v>2747</v>
      </c>
      <c r="C1185" t="s">
        <v>188</v>
      </c>
      <c r="D1185">
        <v>9</v>
      </c>
      <c r="E1185">
        <f>IF(D1185="", _xlfn.XLOOKUP(C1185,'Median Quantity per product'!$D$4:$D$103,'Median Quantity per product'!$E$4:$E$103, "NA"),'Project Work - Data wrows'!D1185)</f>
        <v>9</v>
      </c>
      <c r="F1185">
        <v>192</v>
      </c>
      <c r="G1185">
        <f>IF(F1185="",_xlfn.XLOOKUP(C1185,'Price Averages'!$D$4:$D$103,'Price Averages'!$E$4:$E$103, "FALSE"), F1185)</f>
        <v>192</v>
      </c>
      <c r="H1185">
        <v>96</v>
      </c>
      <c r="I1185">
        <f>IF(H1185="", _xlfn.XLOOKUP(C1185, 'Cost Averages'!$D$4:$D$103,'Cost Averages'!$E$4:$E$103, "FALSE"),H1185)</f>
        <v>96</v>
      </c>
      <c r="J1185">
        <f t="shared" si="111"/>
        <v>1728</v>
      </c>
      <c r="K1185">
        <f t="shared" si="112"/>
        <v>864</v>
      </c>
      <c r="L1185">
        <f t="shared" si="113"/>
        <v>864</v>
      </c>
      <c r="M1185" s="2" t="s">
        <v>28</v>
      </c>
      <c r="N1185" t="s">
        <v>925</v>
      </c>
      <c r="O1185" t="s">
        <v>50</v>
      </c>
      <c r="P1185" s="3">
        <v>11.130819205617987</v>
      </c>
      <c r="Q1185" t="str">
        <f t="shared" si="108"/>
        <v>E</v>
      </c>
      <c r="R1185">
        <f t="shared" si="109"/>
        <v>2019</v>
      </c>
      <c r="S1185">
        <f t="shared" si="110"/>
        <v>0</v>
      </c>
    </row>
    <row r="1186" spans="1:19" x14ac:dyDescent="0.25">
      <c r="A1186" s="1">
        <v>43678.752357376383</v>
      </c>
      <c r="B1186" s="2" t="s">
        <v>1758</v>
      </c>
      <c r="C1186" t="s">
        <v>188</v>
      </c>
      <c r="D1186">
        <v>10</v>
      </c>
      <c r="E1186">
        <f>IF(D1186="", _xlfn.XLOOKUP(C1186,'Median Quantity per product'!$D$4:$D$103,'Median Quantity per product'!$E$4:$E$103, "NA"),'Project Work - Data wrows'!D1186)</f>
        <v>10</v>
      </c>
      <c r="F1186">
        <v>192</v>
      </c>
      <c r="G1186">
        <f>IF(F1186="",_xlfn.XLOOKUP(C1186,'Price Averages'!$D$4:$D$103,'Price Averages'!$E$4:$E$103, "FALSE"), F1186)</f>
        <v>192</v>
      </c>
      <c r="H1186">
        <v>96</v>
      </c>
      <c r="I1186">
        <f>IF(H1186="", _xlfn.XLOOKUP(C1186, 'Cost Averages'!$D$4:$D$103,'Cost Averages'!$E$4:$E$103, "FALSE"),H1186)</f>
        <v>96</v>
      </c>
      <c r="J1186">
        <f t="shared" si="111"/>
        <v>1920</v>
      </c>
      <c r="K1186">
        <f t="shared" si="112"/>
        <v>960</v>
      </c>
      <c r="L1186">
        <f t="shared" si="113"/>
        <v>960</v>
      </c>
      <c r="M1186" s="2" t="s">
        <v>28</v>
      </c>
      <c r="N1186" t="s">
        <v>363</v>
      </c>
      <c r="O1186" t="s">
        <v>50</v>
      </c>
      <c r="P1186" s="3">
        <v>12.004541523616258</v>
      </c>
      <c r="Q1186" t="str">
        <f t="shared" si="108"/>
        <v>E</v>
      </c>
      <c r="R1186">
        <f t="shared" si="109"/>
        <v>2019</v>
      </c>
      <c r="S1186">
        <f t="shared" si="110"/>
        <v>0</v>
      </c>
    </row>
    <row r="1187" spans="1:19" x14ac:dyDescent="0.25">
      <c r="A1187" s="1">
        <v>43634.276881200516</v>
      </c>
      <c r="B1187" s="2" t="s">
        <v>593</v>
      </c>
      <c r="C1187" t="s">
        <v>188</v>
      </c>
      <c r="D1187">
        <v>12</v>
      </c>
      <c r="E1187">
        <f>IF(D1187="", _xlfn.XLOOKUP(C1187,'Median Quantity per product'!$D$4:$D$103,'Median Quantity per product'!$E$4:$E$103, "NA"),'Project Work - Data wrows'!D1187)</f>
        <v>12</v>
      </c>
      <c r="F1187">
        <v>192</v>
      </c>
      <c r="G1187">
        <f>IF(F1187="",_xlfn.XLOOKUP(C1187,'Price Averages'!$D$4:$D$103,'Price Averages'!$E$4:$E$103, "FALSE"), F1187)</f>
        <v>192</v>
      </c>
      <c r="H1187">
        <v>96</v>
      </c>
      <c r="I1187">
        <f>IF(H1187="", _xlfn.XLOOKUP(C1187, 'Cost Averages'!$D$4:$D$103,'Cost Averages'!$E$4:$E$103, "FALSE"),H1187)</f>
        <v>96</v>
      </c>
      <c r="J1187">
        <f t="shared" si="111"/>
        <v>2304</v>
      </c>
      <c r="K1187">
        <f t="shared" si="112"/>
        <v>1152</v>
      </c>
      <c r="L1187">
        <f t="shared" si="113"/>
        <v>1152</v>
      </c>
      <c r="M1187" s="2" t="s">
        <v>28</v>
      </c>
      <c r="N1187" t="s">
        <v>194</v>
      </c>
      <c r="O1187" t="s">
        <v>50</v>
      </c>
      <c r="P1187" s="3">
        <v>13.765798454641494</v>
      </c>
      <c r="Q1187" t="str">
        <f t="shared" si="108"/>
        <v>E</v>
      </c>
      <c r="R1187">
        <f t="shared" si="109"/>
        <v>2019</v>
      </c>
      <c r="S1187">
        <f t="shared" si="110"/>
        <v>0</v>
      </c>
    </row>
    <row r="1188" spans="1:19" x14ac:dyDescent="0.25">
      <c r="A1188" s="1">
        <v>43595.864480283744</v>
      </c>
      <c r="B1188" s="2" t="s">
        <v>1255</v>
      </c>
      <c r="C1188" t="s">
        <v>188</v>
      </c>
      <c r="D1188">
        <v>17</v>
      </c>
      <c r="E1188">
        <f>IF(D1188="", _xlfn.XLOOKUP(C1188,'Median Quantity per product'!$D$4:$D$103,'Median Quantity per product'!$E$4:$E$103, "NA"),'Project Work - Data wrows'!D1188)</f>
        <v>17</v>
      </c>
      <c r="F1188">
        <v>192</v>
      </c>
      <c r="G1188">
        <f>IF(F1188="",_xlfn.XLOOKUP(C1188,'Price Averages'!$D$4:$D$103,'Price Averages'!$E$4:$E$103, "FALSE"), F1188)</f>
        <v>192</v>
      </c>
      <c r="H1188">
        <v>96</v>
      </c>
      <c r="I1188">
        <f>IF(H1188="", _xlfn.XLOOKUP(C1188, 'Cost Averages'!$D$4:$D$103,'Cost Averages'!$E$4:$E$103, "FALSE"),H1188)</f>
        <v>96</v>
      </c>
      <c r="J1188">
        <f t="shared" si="111"/>
        <v>3264</v>
      </c>
      <c r="K1188">
        <f t="shared" si="112"/>
        <v>1632</v>
      </c>
      <c r="L1188">
        <f t="shared" si="113"/>
        <v>1632</v>
      </c>
      <c r="M1188" s="2" t="s">
        <v>28</v>
      </c>
      <c r="N1188" t="s">
        <v>466</v>
      </c>
      <c r="O1188" t="s">
        <v>25</v>
      </c>
      <c r="P1188" s="3">
        <v>9.629298039722805</v>
      </c>
      <c r="Q1188" t="str">
        <f t="shared" si="108"/>
        <v>E</v>
      </c>
      <c r="R1188">
        <f t="shared" si="109"/>
        <v>2019</v>
      </c>
      <c r="S1188">
        <f t="shared" si="110"/>
        <v>0</v>
      </c>
    </row>
    <row r="1189" spans="1:19" x14ac:dyDescent="0.25">
      <c r="A1189" s="1">
        <v>43703.775304962372</v>
      </c>
      <c r="B1189" s="2" t="s">
        <v>1367</v>
      </c>
      <c r="C1189" t="s">
        <v>188</v>
      </c>
      <c r="D1189">
        <v>20</v>
      </c>
      <c r="E1189">
        <f>IF(D1189="", _xlfn.XLOOKUP(C1189,'Median Quantity per product'!$D$4:$D$103,'Median Quantity per product'!$E$4:$E$103, "NA"),'Project Work - Data wrows'!D1189)</f>
        <v>20</v>
      </c>
      <c r="F1189">
        <v>192</v>
      </c>
      <c r="G1189">
        <f>IF(F1189="",_xlfn.XLOOKUP(C1189,'Price Averages'!$D$4:$D$103,'Price Averages'!$E$4:$E$103, "FALSE"), F1189)</f>
        <v>192</v>
      </c>
      <c r="H1189">
        <v>96</v>
      </c>
      <c r="I1189">
        <f>IF(H1189="", _xlfn.XLOOKUP(C1189, 'Cost Averages'!$D$4:$D$103,'Cost Averages'!$E$4:$E$103, "FALSE"),H1189)</f>
        <v>96</v>
      </c>
      <c r="J1189">
        <f t="shared" si="111"/>
        <v>3840</v>
      </c>
      <c r="K1189">
        <f t="shared" si="112"/>
        <v>1920</v>
      </c>
      <c r="L1189">
        <f t="shared" si="113"/>
        <v>1920</v>
      </c>
      <c r="M1189" s="2" t="s">
        <v>28</v>
      </c>
      <c r="N1189" t="s">
        <v>925</v>
      </c>
      <c r="O1189" t="s">
        <v>50</v>
      </c>
      <c r="P1189" s="3">
        <v>11.130819205617987</v>
      </c>
      <c r="Q1189" t="str">
        <f t="shared" si="108"/>
        <v>E</v>
      </c>
      <c r="R1189">
        <f t="shared" si="109"/>
        <v>2019</v>
      </c>
      <c r="S1189">
        <f t="shared" si="110"/>
        <v>0</v>
      </c>
    </row>
    <row r="1190" spans="1:19" x14ac:dyDescent="0.25">
      <c r="A1190" s="1">
        <v>43545.308918600662</v>
      </c>
      <c r="B1190" s="2" t="s">
        <v>648</v>
      </c>
      <c r="C1190" t="s">
        <v>188</v>
      </c>
      <c r="D1190" t="s">
        <v>32</v>
      </c>
      <c r="E1190">
        <f>IF(D1190="", _xlfn.XLOOKUP(C1190,'Median Quantity per product'!$D$4:$D$103,'Median Quantity per product'!$E$4:$E$103, "NA"),'Project Work - Data wrows'!D1190)</f>
        <v>9</v>
      </c>
      <c r="F1190">
        <v>192</v>
      </c>
      <c r="G1190">
        <f>IF(F1190="",_xlfn.XLOOKUP(C1190,'Price Averages'!$D$4:$D$103,'Price Averages'!$E$4:$E$103, "FALSE"), F1190)</f>
        <v>192</v>
      </c>
      <c r="H1190">
        <v>96</v>
      </c>
      <c r="I1190">
        <f>IF(H1190="", _xlfn.XLOOKUP(C1190, 'Cost Averages'!$D$4:$D$103,'Cost Averages'!$E$4:$E$103, "FALSE"),H1190)</f>
        <v>96</v>
      </c>
      <c r="J1190">
        <f t="shared" si="111"/>
        <v>1728</v>
      </c>
      <c r="K1190">
        <f t="shared" si="112"/>
        <v>864</v>
      </c>
      <c r="L1190">
        <f t="shared" si="113"/>
        <v>864</v>
      </c>
      <c r="M1190" s="2" t="s">
        <v>28</v>
      </c>
      <c r="N1190" t="s">
        <v>978</v>
      </c>
      <c r="O1190" t="s">
        <v>78</v>
      </c>
      <c r="P1190" s="3">
        <v>12.392787515215366</v>
      </c>
      <c r="Q1190" t="str">
        <f t="shared" si="108"/>
        <v>E</v>
      </c>
      <c r="R1190">
        <f t="shared" si="109"/>
        <v>2019</v>
      </c>
      <c r="S1190">
        <f t="shared" si="110"/>
        <v>0</v>
      </c>
    </row>
    <row r="1191" spans="1:19" x14ac:dyDescent="0.25">
      <c r="A1191" s="1">
        <v>43716.925136894555</v>
      </c>
      <c r="B1191" s="2" t="s">
        <v>1126</v>
      </c>
      <c r="C1191" t="s">
        <v>27</v>
      </c>
      <c r="D1191">
        <v>14</v>
      </c>
      <c r="E1191">
        <f>IF(D1191="", _xlfn.XLOOKUP(C1191,'Median Quantity per product'!$D$4:$D$103,'Median Quantity per product'!$E$4:$E$103, "NA"),'Project Work - Data wrows'!D1191)</f>
        <v>14</v>
      </c>
      <c r="F1191">
        <v>102</v>
      </c>
      <c r="G1191">
        <f>IF(F1191="",_xlfn.XLOOKUP(C1191,'Price Averages'!$D$4:$D$103,'Price Averages'!$E$4:$E$103, "FALSE"), F1191)</f>
        <v>102</v>
      </c>
      <c r="H1191">
        <v>51</v>
      </c>
      <c r="I1191">
        <f>IF(H1191="", _xlfn.XLOOKUP(C1191, 'Cost Averages'!$D$4:$D$103,'Cost Averages'!$E$4:$E$103, "FALSE"),H1191)</f>
        <v>51</v>
      </c>
      <c r="J1191">
        <f t="shared" si="111"/>
        <v>1428</v>
      </c>
      <c r="K1191">
        <f t="shared" si="112"/>
        <v>714</v>
      </c>
      <c r="L1191">
        <f t="shared" si="113"/>
        <v>714</v>
      </c>
      <c r="M1191" s="2" t="s">
        <v>28</v>
      </c>
      <c r="N1191" t="s">
        <v>950</v>
      </c>
      <c r="O1191" t="s">
        <v>50</v>
      </c>
      <c r="P1191" s="3">
        <v>9.1591412531773226</v>
      </c>
      <c r="Q1191" t="str">
        <f t="shared" si="108"/>
        <v>E</v>
      </c>
      <c r="R1191">
        <f t="shared" si="109"/>
        <v>2019</v>
      </c>
      <c r="S1191">
        <f t="shared" si="110"/>
        <v>0</v>
      </c>
    </row>
    <row r="1192" spans="1:19" x14ac:dyDescent="0.25">
      <c r="A1192" s="1">
        <v>43591.876221693885</v>
      </c>
      <c r="B1192" s="2" t="s">
        <v>2916</v>
      </c>
      <c r="C1192" t="s">
        <v>27</v>
      </c>
      <c r="D1192">
        <v>16</v>
      </c>
      <c r="E1192">
        <f>IF(D1192="", _xlfn.XLOOKUP(C1192,'Median Quantity per product'!$D$4:$D$103,'Median Quantity per product'!$E$4:$E$103, "NA"),'Project Work - Data wrows'!D1192)</f>
        <v>16</v>
      </c>
      <c r="F1192">
        <v>102</v>
      </c>
      <c r="G1192">
        <f>IF(F1192="",_xlfn.XLOOKUP(C1192,'Price Averages'!$D$4:$D$103,'Price Averages'!$E$4:$E$103, "FALSE"), F1192)</f>
        <v>102</v>
      </c>
      <c r="H1192">
        <v>51</v>
      </c>
      <c r="I1192">
        <f>IF(H1192="", _xlfn.XLOOKUP(C1192, 'Cost Averages'!$D$4:$D$103,'Cost Averages'!$E$4:$E$103, "FALSE"),H1192)</f>
        <v>51</v>
      </c>
      <c r="J1192">
        <f t="shared" si="111"/>
        <v>1632</v>
      </c>
      <c r="K1192">
        <f t="shared" si="112"/>
        <v>816</v>
      </c>
      <c r="L1192">
        <f t="shared" si="113"/>
        <v>816</v>
      </c>
      <c r="M1192" s="2" t="s">
        <v>44</v>
      </c>
      <c r="N1192" t="s">
        <v>556</v>
      </c>
      <c r="O1192" t="s">
        <v>46</v>
      </c>
      <c r="P1192" s="3">
        <v>11.563724686003232</v>
      </c>
      <c r="Q1192" t="str">
        <f t="shared" si="108"/>
        <v>E</v>
      </c>
      <c r="R1192">
        <f t="shared" si="109"/>
        <v>2019</v>
      </c>
      <c r="S1192">
        <f t="shared" si="110"/>
        <v>0</v>
      </c>
    </row>
    <row r="1193" spans="1:19" x14ac:dyDescent="0.25">
      <c r="A1193" s="1">
        <v>43547.290315291553</v>
      </c>
      <c r="B1193" s="2" t="s">
        <v>3128</v>
      </c>
      <c r="C1193" t="s">
        <v>27</v>
      </c>
      <c r="D1193">
        <v>18</v>
      </c>
      <c r="E1193">
        <f>IF(D1193="", _xlfn.XLOOKUP(C1193,'Median Quantity per product'!$D$4:$D$103,'Median Quantity per product'!$E$4:$E$103, "NA"),'Project Work - Data wrows'!D1193)</f>
        <v>18</v>
      </c>
      <c r="F1193">
        <v>102</v>
      </c>
      <c r="G1193">
        <f>IF(F1193="",_xlfn.XLOOKUP(C1193,'Price Averages'!$D$4:$D$103,'Price Averages'!$E$4:$E$103, "FALSE"), F1193)</f>
        <v>102</v>
      </c>
      <c r="H1193">
        <v>51</v>
      </c>
      <c r="I1193">
        <f>IF(H1193="", _xlfn.XLOOKUP(C1193, 'Cost Averages'!$D$4:$D$103,'Cost Averages'!$E$4:$E$103, "FALSE"),H1193)</f>
        <v>51</v>
      </c>
      <c r="J1193">
        <f t="shared" si="111"/>
        <v>1836</v>
      </c>
      <c r="K1193">
        <f t="shared" si="112"/>
        <v>918</v>
      </c>
      <c r="L1193">
        <f t="shared" si="113"/>
        <v>918</v>
      </c>
      <c r="M1193" s="2" t="s">
        <v>44</v>
      </c>
      <c r="N1193" t="s">
        <v>363</v>
      </c>
      <c r="O1193" t="s">
        <v>50</v>
      </c>
      <c r="P1193" s="3">
        <v>12.004541523616258</v>
      </c>
      <c r="Q1193" t="str">
        <f t="shared" si="108"/>
        <v>E</v>
      </c>
      <c r="R1193">
        <f t="shared" si="109"/>
        <v>2019</v>
      </c>
      <c r="S1193">
        <f t="shared" si="110"/>
        <v>0</v>
      </c>
    </row>
    <row r="1194" spans="1:19" x14ac:dyDescent="0.25">
      <c r="A1194" s="1">
        <v>43826.683699218484</v>
      </c>
      <c r="B1194" s="2" t="s">
        <v>2495</v>
      </c>
      <c r="C1194" t="s">
        <v>268</v>
      </c>
      <c r="D1194">
        <v>8</v>
      </c>
      <c r="E1194">
        <f>IF(D1194="", _xlfn.XLOOKUP(C1194,'Median Quantity per product'!$D$4:$D$103,'Median Quantity per product'!$E$4:$E$103, "NA"),'Project Work - Data wrows'!D1194)</f>
        <v>8</v>
      </c>
      <c r="F1194">
        <v>57</v>
      </c>
      <c r="G1194">
        <f>IF(F1194="",_xlfn.XLOOKUP(C1194,'Price Averages'!$D$4:$D$103,'Price Averages'!$E$4:$E$103, "FALSE"), F1194)</f>
        <v>57</v>
      </c>
      <c r="H1194">
        <v>19</v>
      </c>
      <c r="I1194">
        <f>IF(H1194="", _xlfn.XLOOKUP(C1194, 'Cost Averages'!$D$4:$D$103,'Cost Averages'!$E$4:$E$103, "FALSE"),H1194)</f>
        <v>19</v>
      </c>
      <c r="J1194">
        <f t="shared" si="111"/>
        <v>456</v>
      </c>
      <c r="K1194">
        <f t="shared" si="112"/>
        <v>152</v>
      </c>
      <c r="L1194">
        <f t="shared" si="113"/>
        <v>304</v>
      </c>
      <c r="M1194" s="2" t="s">
        <v>44</v>
      </c>
      <c r="N1194" t="s">
        <v>340</v>
      </c>
      <c r="O1194" t="s">
        <v>34</v>
      </c>
      <c r="P1194" s="3">
        <v>11.769293993029555</v>
      </c>
      <c r="Q1194" t="str">
        <f t="shared" si="108"/>
        <v>E</v>
      </c>
      <c r="R1194">
        <f t="shared" si="109"/>
        <v>2019</v>
      </c>
      <c r="S1194">
        <f t="shared" si="110"/>
        <v>0</v>
      </c>
    </row>
    <row r="1195" spans="1:19" x14ac:dyDescent="0.25">
      <c r="A1195" s="1">
        <v>43572.05285010345</v>
      </c>
      <c r="B1195" s="2" t="s">
        <v>891</v>
      </c>
      <c r="C1195" t="s">
        <v>268</v>
      </c>
      <c r="D1195">
        <v>12</v>
      </c>
      <c r="E1195">
        <f>IF(D1195="", _xlfn.XLOOKUP(C1195,'Median Quantity per product'!$D$4:$D$103,'Median Quantity per product'!$E$4:$E$103, "NA"),'Project Work - Data wrows'!D1195)</f>
        <v>12</v>
      </c>
      <c r="F1195" t="s">
        <v>32</v>
      </c>
      <c r="G1195">
        <f>IF(F1195="",_xlfn.XLOOKUP(C1195,'Price Averages'!$D$4:$D$103,'Price Averages'!$E$4:$E$103, "FALSE"), F1195)</f>
        <v>57</v>
      </c>
      <c r="H1195">
        <v>19</v>
      </c>
      <c r="I1195">
        <f>IF(H1195="", _xlfn.XLOOKUP(C1195, 'Cost Averages'!$D$4:$D$103,'Cost Averages'!$E$4:$E$103, "FALSE"),H1195)</f>
        <v>19</v>
      </c>
      <c r="J1195">
        <f t="shared" si="111"/>
        <v>684</v>
      </c>
      <c r="K1195">
        <f t="shared" si="112"/>
        <v>228</v>
      </c>
      <c r="L1195">
        <f t="shared" si="113"/>
        <v>456</v>
      </c>
      <c r="M1195" s="2" t="s">
        <v>28</v>
      </c>
      <c r="N1195" t="s">
        <v>440</v>
      </c>
      <c r="O1195" t="s">
        <v>50</v>
      </c>
      <c r="P1195" s="3">
        <v>15.770846827234339</v>
      </c>
      <c r="Q1195" t="str">
        <f t="shared" si="108"/>
        <v>E</v>
      </c>
      <c r="R1195">
        <f t="shared" si="109"/>
        <v>2019</v>
      </c>
      <c r="S1195">
        <f t="shared" si="110"/>
        <v>0</v>
      </c>
    </row>
    <row r="1196" spans="1:19" x14ac:dyDescent="0.25">
      <c r="A1196" s="1">
        <v>43736.500180702955</v>
      </c>
      <c r="B1196" s="2" t="s">
        <v>2014</v>
      </c>
      <c r="C1196" t="s">
        <v>268</v>
      </c>
      <c r="D1196">
        <v>13</v>
      </c>
      <c r="E1196">
        <f>IF(D1196="", _xlfn.XLOOKUP(C1196,'Median Quantity per product'!$D$4:$D$103,'Median Quantity per product'!$E$4:$E$103, "NA"),'Project Work - Data wrows'!D1196)</f>
        <v>13</v>
      </c>
      <c r="F1196">
        <v>57</v>
      </c>
      <c r="G1196">
        <f>IF(F1196="",_xlfn.XLOOKUP(C1196,'Price Averages'!$D$4:$D$103,'Price Averages'!$E$4:$E$103, "FALSE"), F1196)</f>
        <v>57</v>
      </c>
      <c r="H1196" t="s">
        <v>32</v>
      </c>
      <c r="I1196">
        <f>IF(H1196="", _xlfn.XLOOKUP(C1196, 'Cost Averages'!$D$4:$D$103,'Cost Averages'!$E$4:$E$103, "FALSE"),H1196)</f>
        <v>19</v>
      </c>
      <c r="J1196">
        <f t="shared" si="111"/>
        <v>741</v>
      </c>
      <c r="K1196">
        <f t="shared" si="112"/>
        <v>247</v>
      </c>
      <c r="L1196">
        <f t="shared" si="113"/>
        <v>494</v>
      </c>
      <c r="M1196" s="2" t="s">
        <v>44</v>
      </c>
      <c r="N1196" t="s">
        <v>436</v>
      </c>
      <c r="O1196" t="s">
        <v>34</v>
      </c>
      <c r="P1196" s="3">
        <v>15.861056998489449</v>
      </c>
      <c r="Q1196" t="str">
        <f t="shared" si="108"/>
        <v>E</v>
      </c>
      <c r="R1196">
        <f t="shared" si="109"/>
        <v>2019</v>
      </c>
      <c r="S1196">
        <f t="shared" si="110"/>
        <v>0</v>
      </c>
    </row>
    <row r="1197" spans="1:19" x14ac:dyDescent="0.25">
      <c r="A1197" s="1">
        <v>43501.827718</v>
      </c>
      <c r="B1197" s="2" t="s">
        <v>1654</v>
      </c>
      <c r="C1197" t="s">
        <v>268</v>
      </c>
      <c r="D1197">
        <v>20</v>
      </c>
      <c r="E1197">
        <f>IF(D1197="", _xlfn.XLOOKUP(C1197,'Median Quantity per product'!$D$4:$D$103,'Median Quantity per product'!$E$4:$E$103, "NA"),'Project Work - Data wrows'!D1197)</f>
        <v>20</v>
      </c>
      <c r="F1197">
        <v>57</v>
      </c>
      <c r="G1197">
        <f>IF(F1197="",_xlfn.XLOOKUP(C1197,'Price Averages'!$D$4:$D$103,'Price Averages'!$E$4:$E$103, "FALSE"), F1197)</f>
        <v>57</v>
      </c>
      <c r="H1197" t="s">
        <v>32</v>
      </c>
      <c r="I1197">
        <f>IF(H1197="", _xlfn.XLOOKUP(C1197, 'Cost Averages'!$D$4:$D$103,'Cost Averages'!$E$4:$E$103, "FALSE"),H1197)</f>
        <v>19</v>
      </c>
      <c r="J1197">
        <f t="shared" si="111"/>
        <v>1140</v>
      </c>
      <c r="K1197">
        <f t="shared" si="112"/>
        <v>380</v>
      </c>
      <c r="L1197">
        <f t="shared" si="113"/>
        <v>760</v>
      </c>
      <c r="M1197" s="2" t="s">
        <v>28</v>
      </c>
      <c r="N1197" t="s">
        <v>544</v>
      </c>
      <c r="O1197" t="s">
        <v>46</v>
      </c>
      <c r="P1197" s="3">
        <v>9.74650548941427</v>
      </c>
      <c r="Q1197" t="str">
        <f t="shared" si="108"/>
        <v>E</v>
      </c>
      <c r="R1197">
        <f t="shared" si="109"/>
        <v>2019</v>
      </c>
      <c r="S1197">
        <f t="shared" si="110"/>
        <v>0</v>
      </c>
    </row>
    <row r="1198" spans="1:19" x14ac:dyDescent="0.25">
      <c r="A1198" s="1">
        <v>43708.221666359692</v>
      </c>
      <c r="B1198" s="2" t="s">
        <v>1951</v>
      </c>
      <c r="C1198" t="s">
        <v>85</v>
      </c>
      <c r="D1198">
        <v>2</v>
      </c>
      <c r="E1198">
        <f>IF(D1198="", _xlfn.XLOOKUP(C1198,'Median Quantity per product'!$D$4:$D$103,'Median Quantity per product'!$E$4:$E$103, "NA"),'Project Work - Data wrows'!D1198)</f>
        <v>2</v>
      </c>
      <c r="F1198">
        <v>204</v>
      </c>
      <c r="G1198">
        <f>IF(F1198="",_xlfn.XLOOKUP(C1198,'Price Averages'!$D$4:$D$103,'Price Averages'!$E$4:$E$103, "FALSE"), F1198)</f>
        <v>204</v>
      </c>
      <c r="H1198">
        <v>51</v>
      </c>
      <c r="I1198">
        <f>IF(H1198="", _xlfn.XLOOKUP(C1198, 'Cost Averages'!$D$4:$D$103,'Cost Averages'!$E$4:$E$103, "FALSE"),H1198)</f>
        <v>51</v>
      </c>
      <c r="J1198">
        <f t="shared" si="111"/>
        <v>408</v>
      </c>
      <c r="K1198">
        <f t="shared" si="112"/>
        <v>102</v>
      </c>
      <c r="L1198">
        <f t="shared" si="113"/>
        <v>306</v>
      </c>
      <c r="M1198" s="2" t="s">
        <v>28</v>
      </c>
      <c r="N1198" t="s">
        <v>484</v>
      </c>
      <c r="O1198" t="s">
        <v>25</v>
      </c>
      <c r="P1198" s="3">
        <v>11.799431383856128</v>
      </c>
      <c r="Q1198" t="str">
        <f t="shared" si="108"/>
        <v>E</v>
      </c>
      <c r="R1198">
        <f t="shared" si="109"/>
        <v>2019</v>
      </c>
      <c r="S1198">
        <f t="shared" si="110"/>
        <v>0</v>
      </c>
    </row>
    <row r="1199" spans="1:19" x14ac:dyDescent="0.25">
      <c r="A1199" s="1">
        <v>43808</v>
      </c>
      <c r="B1199" s="2" t="s">
        <v>3224</v>
      </c>
      <c r="C1199" t="s">
        <v>85</v>
      </c>
      <c r="D1199">
        <v>3</v>
      </c>
      <c r="E1199">
        <f>IF(D1199="", _xlfn.XLOOKUP(C1199,'Median Quantity per product'!$D$4:$D$103,'Median Quantity per product'!$E$4:$E$103, "NA"),'Project Work - Data wrows'!D1199)</f>
        <v>3</v>
      </c>
      <c r="F1199">
        <v>204</v>
      </c>
      <c r="G1199">
        <f>IF(F1199="",_xlfn.XLOOKUP(C1199,'Price Averages'!$D$4:$D$103,'Price Averages'!$E$4:$E$103, "FALSE"), F1199)</f>
        <v>204</v>
      </c>
      <c r="H1199" t="s">
        <v>32</v>
      </c>
      <c r="I1199">
        <f>IF(H1199="", _xlfn.XLOOKUP(C1199, 'Cost Averages'!$D$4:$D$103,'Cost Averages'!$E$4:$E$103, "FALSE"),H1199)</f>
        <v>51</v>
      </c>
      <c r="J1199">
        <f t="shared" si="111"/>
        <v>612</v>
      </c>
      <c r="K1199">
        <f t="shared" si="112"/>
        <v>153</v>
      </c>
      <c r="L1199">
        <f t="shared" si="113"/>
        <v>459</v>
      </c>
      <c r="M1199" s="2" t="s">
        <v>23</v>
      </c>
      <c r="N1199" t="s">
        <v>211</v>
      </c>
      <c r="O1199" t="s">
        <v>41</v>
      </c>
      <c r="P1199" s="3">
        <v>13.697485557052493</v>
      </c>
      <c r="Q1199" t="str">
        <f t="shared" si="108"/>
        <v>E</v>
      </c>
      <c r="R1199">
        <f t="shared" si="109"/>
        <v>2019</v>
      </c>
      <c r="S1199">
        <f t="shared" si="110"/>
        <v>0</v>
      </c>
    </row>
    <row r="1200" spans="1:19" x14ac:dyDescent="0.25">
      <c r="A1200" s="1">
        <v>43644.90435998395</v>
      </c>
      <c r="B1200" s="2" t="s">
        <v>3079</v>
      </c>
      <c r="C1200" t="s">
        <v>85</v>
      </c>
      <c r="D1200">
        <v>9</v>
      </c>
      <c r="E1200">
        <f>IF(D1200="", _xlfn.XLOOKUP(C1200,'Median Quantity per product'!$D$4:$D$103,'Median Quantity per product'!$E$4:$E$103, "NA"),'Project Work - Data wrows'!D1200)</f>
        <v>9</v>
      </c>
      <c r="F1200" t="s">
        <v>32</v>
      </c>
      <c r="G1200">
        <f>IF(F1200="",_xlfn.XLOOKUP(C1200,'Price Averages'!$D$4:$D$103,'Price Averages'!$E$4:$E$103, "FALSE"), F1200)</f>
        <v>204</v>
      </c>
      <c r="H1200" t="s">
        <v>32</v>
      </c>
      <c r="I1200">
        <f>IF(H1200="", _xlfn.XLOOKUP(C1200, 'Cost Averages'!$D$4:$D$103,'Cost Averages'!$E$4:$E$103, "FALSE"),H1200)</f>
        <v>51</v>
      </c>
      <c r="J1200">
        <f t="shared" si="111"/>
        <v>1836</v>
      </c>
      <c r="K1200">
        <f t="shared" si="112"/>
        <v>459</v>
      </c>
      <c r="L1200">
        <f t="shared" si="113"/>
        <v>1377</v>
      </c>
      <c r="M1200" s="2" t="s">
        <v>28</v>
      </c>
      <c r="N1200" t="s">
        <v>65</v>
      </c>
      <c r="O1200" t="s">
        <v>50</v>
      </c>
      <c r="P1200" s="3">
        <v>8.2871811249429097</v>
      </c>
      <c r="Q1200" t="str">
        <f t="shared" si="108"/>
        <v>E</v>
      </c>
      <c r="R1200">
        <f t="shared" si="109"/>
        <v>2019</v>
      </c>
      <c r="S1200">
        <f t="shared" si="110"/>
        <v>0</v>
      </c>
    </row>
    <row r="1201" spans="1:19" x14ac:dyDescent="0.25">
      <c r="A1201" s="1">
        <v>43485.424090336324</v>
      </c>
      <c r="B1201" s="2" t="s">
        <v>1008</v>
      </c>
      <c r="C1201" t="s">
        <v>85</v>
      </c>
      <c r="D1201">
        <v>10</v>
      </c>
      <c r="E1201">
        <f>IF(D1201="", _xlfn.XLOOKUP(C1201,'Median Quantity per product'!$D$4:$D$103,'Median Quantity per product'!$E$4:$E$103, "NA"),'Project Work - Data wrows'!D1201)</f>
        <v>10</v>
      </c>
      <c r="F1201">
        <v>204</v>
      </c>
      <c r="G1201">
        <f>IF(F1201="",_xlfn.XLOOKUP(C1201,'Price Averages'!$D$4:$D$103,'Price Averages'!$E$4:$E$103, "FALSE"), F1201)</f>
        <v>204</v>
      </c>
      <c r="H1201" t="s">
        <v>32</v>
      </c>
      <c r="I1201">
        <f>IF(H1201="", _xlfn.XLOOKUP(C1201, 'Cost Averages'!$D$4:$D$103,'Cost Averages'!$E$4:$E$103, "FALSE"),H1201)</f>
        <v>51</v>
      </c>
      <c r="J1201">
        <f t="shared" si="111"/>
        <v>2040</v>
      </c>
      <c r="K1201">
        <f t="shared" si="112"/>
        <v>510</v>
      </c>
      <c r="L1201">
        <f t="shared" si="113"/>
        <v>1530</v>
      </c>
      <c r="M1201" s="2" t="s">
        <v>28</v>
      </c>
      <c r="N1201" t="s">
        <v>343</v>
      </c>
      <c r="O1201" t="s">
        <v>25</v>
      </c>
      <c r="P1201" s="3">
        <v>11.070908141213383</v>
      </c>
      <c r="Q1201" t="str">
        <f t="shared" si="108"/>
        <v>E</v>
      </c>
      <c r="R1201">
        <f t="shared" si="109"/>
        <v>2019</v>
      </c>
      <c r="S1201">
        <f t="shared" si="110"/>
        <v>0</v>
      </c>
    </row>
    <row r="1202" spans="1:19" x14ac:dyDescent="0.25">
      <c r="A1202" s="1">
        <v>43817.673973560726</v>
      </c>
      <c r="B1202" s="2" t="s">
        <v>1787</v>
      </c>
      <c r="C1202" t="s">
        <v>85</v>
      </c>
      <c r="D1202">
        <v>12</v>
      </c>
      <c r="E1202">
        <f>IF(D1202="", _xlfn.XLOOKUP(C1202,'Median Quantity per product'!$D$4:$D$103,'Median Quantity per product'!$E$4:$E$103, "NA"),'Project Work - Data wrows'!D1202)</f>
        <v>12</v>
      </c>
      <c r="F1202">
        <v>204</v>
      </c>
      <c r="G1202">
        <f>IF(F1202="",_xlfn.XLOOKUP(C1202,'Price Averages'!$D$4:$D$103,'Price Averages'!$E$4:$E$103, "FALSE"), F1202)</f>
        <v>204</v>
      </c>
      <c r="H1202" t="s">
        <v>32</v>
      </c>
      <c r="I1202">
        <f>IF(H1202="", _xlfn.XLOOKUP(C1202, 'Cost Averages'!$D$4:$D$103,'Cost Averages'!$E$4:$E$103, "FALSE"),H1202)</f>
        <v>51</v>
      </c>
      <c r="J1202">
        <f t="shared" si="111"/>
        <v>2448</v>
      </c>
      <c r="K1202">
        <f t="shared" si="112"/>
        <v>612</v>
      </c>
      <c r="L1202">
        <f t="shared" si="113"/>
        <v>1836</v>
      </c>
      <c r="M1202" s="2" t="s">
        <v>28</v>
      </c>
      <c r="N1202" t="s">
        <v>796</v>
      </c>
      <c r="O1202" t="s">
        <v>46</v>
      </c>
      <c r="P1202" s="3">
        <v>9.4608554813364627</v>
      </c>
      <c r="Q1202" t="str">
        <f t="shared" si="108"/>
        <v>E</v>
      </c>
      <c r="R1202">
        <f t="shared" si="109"/>
        <v>2019</v>
      </c>
      <c r="S1202">
        <f t="shared" si="110"/>
        <v>0</v>
      </c>
    </row>
    <row r="1203" spans="1:19" x14ac:dyDescent="0.25">
      <c r="A1203" s="1">
        <v>43614.450733577905</v>
      </c>
      <c r="B1203" s="2" t="s">
        <v>2542</v>
      </c>
      <c r="C1203" t="s">
        <v>85</v>
      </c>
      <c r="D1203">
        <v>18</v>
      </c>
      <c r="E1203">
        <f>IF(D1203="", _xlfn.XLOOKUP(C1203,'Median Quantity per product'!$D$4:$D$103,'Median Quantity per product'!$E$4:$E$103, "NA"),'Project Work - Data wrows'!D1203)</f>
        <v>18</v>
      </c>
      <c r="F1203">
        <v>204</v>
      </c>
      <c r="G1203">
        <f>IF(F1203="",_xlfn.XLOOKUP(C1203,'Price Averages'!$D$4:$D$103,'Price Averages'!$E$4:$E$103, "FALSE"), F1203)</f>
        <v>204</v>
      </c>
      <c r="H1203">
        <v>51</v>
      </c>
      <c r="I1203">
        <f>IF(H1203="", _xlfn.XLOOKUP(C1203, 'Cost Averages'!$D$4:$D$103,'Cost Averages'!$E$4:$E$103, "FALSE"),H1203)</f>
        <v>51</v>
      </c>
      <c r="J1203">
        <f t="shared" si="111"/>
        <v>3672</v>
      </c>
      <c r="K1203">
        <f t="shared" si="112"/>
        <v>918</v>
      </c>
      <c r="L1203">
        <f t="shared" si="113"/>
        <v>2754</v>
      </c>
      <c r="M1203" s="2" t="s">
        <v>28</v>
      </c>
      <c r="N1203" t="s">
        <v>1004</v>
      </c>
      <c r="O1203" t="s">
        <v>25</v>
      </c>
      <c r="P1203" s="3">
        <v>14.538471643780088</v>
      </c>
      <c r="Q1203" t="str">
        <f t="shared" si="108"/>
        <v>E</v>
      </c>
      <c r="R1203">
        <f t="shared" si="109"/>
        <v>2019</v>
      </c>
      <c r="S1203">
        <f t="shared" si="110"/>
        <v>0</v>
      </c>
    </row>
    <row r="1204" spans="1:19" x14ac:dyDescent="0.25">
      <c r="A1204" s="1">
        <v>43709.359876109273</v>
      </c>
      <c r="B1204" s="2" t="s">
        <v>2926</v>
      </c>
      <c r="C1204" t="s">
        <v>85</v>
      </c>
      <c r="D1204" t="s">
        <v>32</v>
      </c>
      <c r="E1204">
        <f>IF(D1204="", _xlfn.XLOOKUP(C1204,'Median Quantity per product'!$D$4:$D$103,'Median Quantity per product'!$E$4:$E$103, "NA"),'Project Work - Data wrows'!D1204)</f>
        <v>11</v>
      </c>
      <c r="F1204" t="s">
        <v>32</v>
      </c>
      <c r="G1204">
        <f>IF(F1204="",_xlfn.XLOOKUP(C1204,'Price Averages'!$D$4:$D$103,'Price Averages'!$E$4:$E$103, "FALSE"), F1204)</f>
        <v>204</v>
      </c>
      <c r="H1204">
        <v>51</v>
      </c>
      <c r="I1204">
        <f>IF(H1204="", _xlfn.XLOOKUP(C1204, 'Cost Averages'!$D$4:$D$103,'Cost Averages'!$E$4:$E$103, "FALSE"),H1204)</f>
        <v>51</v>
      </c>
      <c r="J1204">
        <f t="shared" si="111"/>
        <v>2244</v>
      </c>
      <c r="K1204">
        <f t="shared" si="112"/>
        <v>561</v>
      </c>
      <c r="L1204">
        <f t="shared" si="113"/>
        <v>1683</v>
      </c>
      <c r="M1204" s="2" t="s">
        <v>44</v>
      </c>
      <c r="N1204" t="s">
        <v>71</v>
      </c>
      <c r="O1204" t="s">
        <v>56</v>
      </c>
      <c r="P1204" s="3">
        <v>12.163730387337393</v>
      </c>
      <c r="Q1204" t="str">
        <f t="shared" si="108"/>
        <v>E</v>
      </c>
      <c r="R1204">
        <f t="shared" si="109"/>
        <v>2019</v>
      </c>
      <c r="S1204">
        <f t="shared" si="110"/>
        <v>0</v>
      </c>
    </row>
    <row r="1205" spans="1:19" x14ac:dyDescent="0.25">
      <c r="A1205" s="1">
        <v>43475.205952562421</v>
      </c>
      <c r="B1205" s="2" t="s">
        <v>319</v>
      </c>
      <c r="C1205" t="s">
        <v>320</v>
      </c>
      <c r="D1205">
        <v>13</v>
      </c>
      <c r="E1205">
        <f>IF(D1205="", _xlfn.XLOOKUP(C1205,'Median Quantity per product'!$D$4:$D$103,'Median Quantity per product'!$E$4:$E$103, "NA"),'Project Work - Data wrows'!D1205)</f>
        <v>13</v>
      </c>
      <c r="F1205">
        <v>124</v>
      </c>
      <c r="G1205">
        <f>IF(F1205="",_xlfn.XLOOKUP(C1205,'Price Averages'!$D$4:$D$103,'Price Averages'!$E$4:$E$103, "FALSE"), F1205)</f>
        <v>124</v>
      </c>
      <c r="H1205">
        <v>62</v>
      </c>
      <c r="I1205">
        <f>IF(H1205="", _xlfn.XLOOKUP(C1205, 'Cost Averages'!$D$4:$D$103,'Cost Averages'!$E$4:$E$103, "FALSE"),H1205)</f>
        <v>62</v>
      </c>
      <c r="J1205">
        <f t="shared" si="111"/>
        <v>1612</v>
      </c>
      <c r="K1205">
        <f t="shared" si="112"/>
        <v>806</v>
      </c>
      <c r="L1205">
        <f t="shared" si="113"/>
        <v>806</v>
      </c>
      <c r="M1205" s="2" t="s">
        <v>28</v>
      </c>
      <c r="N1205" t="s">
        <v>321</v>
      </c>
      <c r="O1205" t="s">
        <v>25</v>
      </c>
      <c r="P1205" s="3">
        <v>12.545140403858928</v>
      </c>
      <c r="Q1205" t="str">
        <f t="shared" si="108"/>
        <v>E</v>
      </c>
      <c r="R1205">
        <f t="shared" si="109"/>
        <v>2019</v>
      </c>
      <c r="S1205">
        <f t="shared" si="110"/>
        <v>0</v>
      </c>
    </row>
    <row r="1206" spans="1:19" x14ac:dyDescent="0.25">
      <c r="A1206" s="1">
        <v>43625.594721239271</v>
      </c>
      <c r="B1206" s="2" t="s">
        <v>1920</v>
      </c>
      <c r="C1206" t="s">
        <v>320</v>
      </c>
      <c r="D1206">
        <v>18</v>
      </c>
      <c r="E1206">
        <f>IF(D1206="", _xlfn.XLOOKUP(C1206,'Median Quantity per product'!$D$4:$D$103,'Median Quantity per product'!$E$4:$E$103, "NA"),'Project Work - Data wrows'!D1206)</f>
        <v>18</v>
      </c>
      <c r="F1206" t="s">
        <v>32</v>
      </c>
      <c r="G1206">
        <f>IF(F1206="",_xlfn.XLOOKUP(C1206,'Price Averages'!$D$4:$D$103,'Price Averages'!$E$4:$E$103, "FALSE"), F1206)</f>
        <v>124</v>
      </c>
      <c r="H1206">
        <v>62</v>
      </c>
      <c r="I1206">
        <f>IF(H1206="", _xlfn.XLOOKUP(C1206, 'Cost Averages'!$D$4:$D$103,'Cost Averages'!$E$4:$E$103, "FALSE"),H1206)</f>
        <v>62</v>
      </c>
      <c r="J1206">
        <f t="shared" si="111"/>
        <v>2232</v>
      </c>
      <c r="K1206">
        <f t="shared" si="112"/>
        <v>1116</v>
      </c>
      <c r="L1206">
        <f t="shared" si="113"/>
        <v>1116</v>
      </c>
      <c r="M1206" s="2" t="s">
        <v>28</v>
      </c>
      <c r="N1206" t="s">
        <v>71</v>
      </c>
      <c r="O1206" t="s">
        <v>56</v>
      </c>
      <c r="P1206" s="3">
        <v>12.163730387337393</v>
      </c>
      <c r="Q1206" t="str">
        <f t="shared" si="108"/>
        <v>E</v>
      </c>
      <c r="R1206">
        <f t="shared" si="109"/>
        <v>2019</v>
      </c>
      <c r="S1206">
        <f t="shared" si="110"/>
        <v>0</v>
      </c>
    </row>
    <row r="1207" spans="1:19" x14ac:dyDescent="0.25">
      <c r="A1207" s="1">
        <v>43704.313798547206</v>
      </c>
      <c r="B1207" s="2" t="s">
        <v>1208</v>
      </c>
      <c r="C1207" t="s">
        <v>320</v>
      </c>
      <c r="D1207">
        <v>19</v>
      </c>
      <c r="E1207">
        <f>IF(D1207="", _xlfn.XLOOKUP(C1207,'Median Quantity per product'!$D$4:$D$103,'Median Quantity per product'!$E$4:$E$103, "NA"),'Project Work - Data wrows'!D1207)</f>
        <v>19</v>
      </c>
      <c r="F1207" t="s">
        <v>32</v>
      </c>
      <c r="G1207">
        <f>IF(F1207="",_xlfn.XLOOKUP(C1207,'Price Averages'!$D$4:$D$103,'Price Averages'!$E$4:$E$103, "FALSE"), F1207)</f>
        <v>124</v>
      </c>
      <c r="H1207">
        <v>62</v>
      </c>
      <c r="I1207">
        <f>IF(H1207="", _xlfn.XLOOKUP(C1207, 'Cost Averages'!$D$4:$D$103,'Cost Averages'!$E$4:$E$103, "FALSE"),H1207)</f>
        <v>62</v>
      </c>
      <c r="J1207">
        <f t="shared" si="111"/>
        <v>2356</v>
      </c>
      <c r="K1207">
        <f t="shared" si="112"/>
        <v>1178</v>
      </c>
      <c r="L1207">
        <f t="shared" si="113"/>
        <v>1178</v>
      </c>
      <c r="M1207" s="2" t="s">
        <v>28</v>
      </c>
      <c r="N1207" t="s">
        <v>266</v>
      </c>
      <c r="O1207" t="s">
        <v>78</v>
      </c>
      <c r="P1207" s="3">
        <v>9.821882845934784</v>
      </c>
      <c r="Q1207" t="str">
        <f t="shared" si="108"/>
        <v>E</v>
      </c>
      <c r="R1207">
        <f t="shared" si="109"/>
        <v>2019</v>
      </c>
      <c r="S1207">
        <f t="shared" si="110"/>
        <v>0</v>
      </c>
    </row>
    <row r="1208" spans="1:19" x14ac:dyDescent="0.25">
      <c r="A1208" s="1">
        <v>43781.018435498183</v>
      </c>
      <c r="B1208" s="2" t="s">
        <v>2590</v>
      </c>
      <c r="C1208" t="s">
        <v>320</v>
      </c>
      <c r="D1208" t="s">
        <v>32</v>
      </c>
      <c r="E1208">
        <f>IF(D1208="", _xlfn.XLOOKUP(C1208,'Median Quantity per product'!$D$4:$D$103,'Median Quantity per product'!$E$4:$E$103, "NA"),'Project Work - Data wrows'!D1208)</f>
        <v>7</v>
      </c>
      <c r="F1208" t="s">
        <v>32</v>
      </c>
      <c r="G1208">
        <f>IF(F1208="",_xlfn.XLOOKUP(C1208,'Price Averages'!$D$4:$D$103,'Price Averages'!$E$4:$E$103, "FALSE"), F1208)</f>
        <v>124</v>
      </c>
      <c r="H1208">
        <v>62</v>
      </c>
      <c r="I1208">
        <f>IF(H1208="", _xlfn.XLOOKUP(C1208, 'Cost Averages'!$D$4:$D$103,'Cost Averages'!$E$4:$E$103, "FALSE"),H1208)</f>
        <v>62</v>
      </c>
      <c r="J1208">
        <f t="shared" si="111"/>
        <v>868</v>
      </c>
      <c r="K1208">
        <f t="shared" si="112"/>
        <v>434</v>
      </c>
      <c r="L1208">
        <f t="shared" si="113"/>
        <v>434</v>
      </c>
      <c r="M1208" s="2" t="s">
        <v>44</v>
      </c>
      <c r="N1208" t="s">
        <v>787</v>
      </c>
      <c r="O1208" t="s">
        <v>41</v>
      </c>
      <c r="P1208" s="3">
        <v>11.661237375491201</v>
      </c>
      <c r="Q1208" t="str">
        <f t="shared" si="108"/>
        <v>E</v>
      </c>
      <c r="R1208">
        <f t="shared" si="109"/>
        <v>2019</v>
      </c>
      <c r="S1208">
        <f t="shared" si="110"/>
        <v>0</v>
      </c>
    </row>
    <row r="1209" spans="1:19" x14ac:dyDescent="0.25">
      <c r="A1209" s="1">
        <v>43614.034870265779</v>
      </c>
      <c r="B1209" s="2" t="s">
        <v>2829</v>
      </c>
      <c r="C1209" t="s">
        <v>553</v>
      </c>
      <c r="D1209">
        <v>2</v>
      </c>
      <c r="E1209">
        <f>IF(D1209="", _xlfn.XLOOKUP(C1209,'Median Quantity per product'!$D$4:$D$103,'Median Quantity per product'!$E$4:$E$103, "NA"),'Project Work - Data wrows'!D1209)</f>
        <v>2</v>
      </c>
      <c r="F1209">
        <v>384</v>
      </c>
      <c r="G1209">
        <f>IF(F1209="",_xlfn.XLOOKUP(C1209,'Price Averages'!$D$4:$D$103,'Price Averages'!$E$4:$E$103, "FALSE"), F1209)</f>
        <v>384</v>
      </c>
      <c r="H1209">
        <v>96</v>
      </c>
      <c r="I1209">
        <f>IF(H1209="", _xlfn.XLOOKUP(C1209, 'Cost Averages'!$D$4:$D$103,'Cost Averages'!$E$4:$E$103, "FALSE"),H1209)</f>
        <v>96</v>
      </c>
      <c r="J1209">
        <f t="shared" si="111"/>
        <v>768</v>
      </c>
      <c r="K1209">
        <f t="shared" si="112"/>
        <v>192</v>
      </c>
      <c r="L1209">
        <f t="shared" si="113"/>
        <v>576</v>
      </c>
      <c r="M1209" s="2" t="s">
        <v>28</v>
      </c>
      <c r="N1209" t="s">
        <v>81</v>
      </c>
      <c r="O1209" t="s">
        <v>56</v>
      </c>
      <c r="P1209" s="3">
        <v>12.865074657680612</v>
      </c>
      <c r="Q1209" t="str">
        <f t="shared" si="108"/>
        <v>E</v>
      </c>
      <c r="R1209">
        <f t="shared" si="109"/>
        <v>2019</v>
      </c>
      <c r="S1209">
        <f t="shared" si="110"/>
        <v>0</v>
      </c>
    </row>
    <row r="1210" spans="1:19" x14ac:dyDescent="0.25">
      <c r="A1210" s="1">
        <v>43669.202295125171</v>
      </c>
      <c r="B1210" s="2" t="s">
        <v>2979</v>
      </c>
      <c r="C1210" t="s">
        <v>553</v>
      </c>
      <c r="D1210">
        <v>3</v>
      </c>
      <c r="E1210">
        <f>IF(D1210="", _xlfn.XLOOKUP(C1210,'Median Quantity per product'!$D$4:$D$103,'Median Quantity per product'!$E$4:$E$103, "NA"),'Project Work - Data wrows'!D1210)</f>
        <v>3</v>
      </c>
      <c r="F1210">
        <v>384</v>
      </c>
      <c r="G1210">
        <f>IF(F1210="",_xlfn.XLOOKUP(C1210,'Price Averages'!$D$4:$D$103,'Price Averages'!$E$4:$E$103, "FALSE"), F1210)</f>
        <v>384</v>
      </c>
      <c r="H1210">
        <v>96</v>
      </c>
      <c r="I1210">
        <f>IF(H1210="", _xlfn.XLOOKUP(C1210, 'Cost Averages'!$D$4:$D$103,'Cost Averages'!$E$4:$E$103, "FALSE"),H1210)</f>
        <v>96</v>
      </c>
      <c r="J1210">
        <f t="shared" si="111"/>
        <v>1152</v>
      </c>
      <c r="K1210">
        <f t="shared" si="112"/>
        <v>288</v>
      </c>
      <c r="L1210">
        <f t="shared" si="113"/>
        <v>864</v>
      </c>
      <c r="M1210" s="2" t="s">
        <v>44</v>
      </c>
      <c r="N1210" t="s">
        <v>403</v>
      </c>
      <c r="O1210" t="s">
        <v>56</v>
      </c>
      <c r="P1210" s="3">
        <v>13.115597690631557</v>
      </c>
      <c r="Q1210" t="str">
        <f t="shared" si="108"/>
        <v>E</v>
      </c>
      <c r="R1210">
        <f t="shared" si="109"/>
        <v>2019</v>
      </c>
      <c r="S1210">
        <f t="shared" si="110"/>
        <v>0</v>
      </c>
    </row>
    <row r="1211" spans="1:19" x14ac:dyDescent="0.25">
      <c r="A1211" s="1">
        <v>43574.354126914186</v>
      </c>
      <c r="B1211" s="2" t="s">
        <v>2457</v>
      </c>
      <c r="C1211" t="s">
        <v>553</v>
      </c>
      <c r="D1211">
        <v>4</v>
      </c>
      <c r="E1211">
        <f>IF(D1211="", _xlfn.XLOOKUP(C1211,'Median Quantity per product'!$D$4:$D$103,'Median Quantity per product'!$E$4:$E$103, "NA"),'Project Work - Data wrows'!D1211)</f>
        <v>4</v>
      </c>
      <c r="F1211">
        <v>384</v>
      </c>
      <c r="G1211">
        <f>IF(F1211="",_xlfn.XLOOKUP(C1211,'Price Averages'!$D$4:$D$103,'Price Averages'!$E$4:$E$103, "FALSE"), F1211)</f>
        <v>384</v>
      </c>
      <c r="H1211">
        <v>96</v>
      </c>
      <c r="I1211">
        <f>IF(H1211="", _xlfn.XLOOKUP(C1211, 'Cost Averages'!$D$4:$D$103,'Cost Averages'!$E$4:$E$103, "FALSE"),H1211)</f>
        <v>96</v>
      </c>
      <c r="J1211">
        <f t="shared" si="111"/>
        <v>1536</v>
      </c>
      <c r="K1211">
        <f t="shared" si="112"/>
        <v>384</v>
      </c>
      <c r="L1211">
        <f t="shared" si="113"/>
        <v>1152</v>
      </c>
      <c r="M1211" s="2" t="s">
        <v>44</v>
      </c>
      <c r="N1211" t="s">
        <v>665</v>
      </c>
      <c r="O1211" t="s">
        <v>46</v>
      </c>
      <c r="P1211" s="3">
        <v>14.460020532456038</v>
      </c>
      <c r="Q1211" t="str">
        <f t="shared" si="108"/>
        <v>E</v>
      </c>
      <c r="R1211">
        <f t="shared" si="109"/>
        <v>2019</v>
      </c>
      <c r="S1211">
        <f t="shared" si="110"/>
        <v>0</v>
      </c>
    </row>
    <row r="1212" spans="1:19" x14ac:dyDescent="0.25">
      <c r="A1212" s="1">
        <v>43548.451225288154</v>
      </c>
      <c r="B1212" s="2" t="s">
        <v>2189</v>
      </c>
      <c r="C1212" t="s">
        <v>553</v>
      </c>
      <c r="D1212">
        <v>7</v>
      </c>
      <c r="E1212">
        <f>IF(D1212="", _xlfn.XLOOKUP(C1212,'Median Quantity per product'!$D$4:$D$103,'Median Quantity per product'!$E$4:$E$103, "NA"),'Project Work - Data wrows'!D1212)</f>
        <v>7</v>
      </c>
      <c r="F1212">
        <v>384</v>
      </c>
      <c r="G1212">
        <f>IF(F1212="",_xlfn.XLOOKUP(C1212,'Price Averages'!$D$4:$D$103,'Price Averages'!$E$4:$E$103, "FALSE"), F1212)</f>
        <v>384</v>
      </c>
      <c r="H1212">
        <v>96</v>
      </c>
      <c r="I1212">
        <f>IF(H1212="", _xlfn.XLOOKUP(C1212, 'Cost Averages'!$D$4:$D$103,'Cost Averages'!$E$4:$E$103, "FALSE"),H1212)</f>
        <v>96</v>
      </c>
      <c r="J1212">
        <f t="shared" si="111"/>
        <v>2688</v>
      </c>
      <c r="K1212">
        <f t="shared" si="112"/>
        <v>672</v>
      </c>
      <c r="L1212">
        <f t="shared" si="113"/>
        <v>2016</v>
      </c>
      <c r="M1212" s="2" t="s">
        <v>28</v>
      </c>
      <c r="N1212" t="s">
        <v>161</v>
      </c>
      <c r="O1212" t="s">
        <v>25</v>
      </c>
      <c r="P1212" s="3">
        <v>15.121383064708469</v>
      </c>
      <c r="Q1212" t="str">
        <f t="shared" si="108"/>
        <v>E</v>
      </c>
      <c r="R1212">
        <f t="shared" si="109"/>
        <v>2019</v>
      </c>
      <c r="S1212">
        <f t="shared" si="110"/>
        <v>0</v>
      </c>
    </row>
    <row r="1213" spans="1:19" x14ac:dyDescent="0.25">
      <c r="A1213" s="1">
        <v>43520.533019867362</v>
      </c>
      <c r="B1213" s="2" t="s">
        <v>994</v>
      </c>
      <c r="C1213" t="s">
        <v>553</v>
      </c>
      <c r="D1213">
        <v>9</v>
      </c>
      <c r="E1213">
        <f>IF(D1213="", _xlfn.XLOOKUP(C1213,'Median Quantity per product'!$D$4:$D$103,'Median Quantity per product'!$E$4:$E$103, "NA"),'Project Work - Data wrows'!D1213)</f>
        <v>9</v>
      </c>
      <c r="F1213">
        <v>384</v>
      </c>
      <c r="G1213">
        <f>IF(F1213="",_xlfn.XLOOKUP(C1213,'Price Averages'!$D$4:$D$103,'Price Averages'!$E$4:$E$103, "FALSE"), F1213)</f>
        <v>384</v>
      </c>
      <c r="H1213">
        <v>96</v>
      </c>
      <c r="I1213">
        <f>IF(H1213="", _xlfn.XLOOKUP(C1213, 'Cost Averages'!$D$4:$D$103,'Cost Averages'!$E$4:$E$103, "FALSE"),H1213)</f>
        <v>96</v>
      </c>
      <c r="J1213">
        <f t="shared" si="111"/>
        <v>3456</v>
      </c>
      <c r="K1213">
        <f t="shared" si="112"/>
        <v>864</v>
      </c>
      <c r="L1213">
        <f t="shared" si="113"/>
        <v>2592</v>
      </c>
      <c r="M1213" s="2" t="s">
        <v>28</v>
      </c>
      <c r="N1213" t="s">
        <v>213</v>
      </c>
      <c r="O1213" t="s">
        <v>41</v>
      </c>
      <c r="P1213" s="3">
        <v>12.396052160428608</v>
      </c>
      <c r="Q1213" t="str">
        <f t="shared" si="108"/>
        <v>E</v>
      </c>
      <c r="R1213">
        <f t="shared" si="109"/>
        <v>2019</v>
      </c>
      <c r="S1213">
        <f t="shared" si="110"/>
        <v>0</v>
      </c>
    </row>
    <row r="1214" spans="1:19" x14ac:dyDescent="0.25">
      <c r="A1214" s="1">
        <v>43572.166850928377</v>
      </c>
      <c r="B1214" s="2" t="s">
        <v>1438</v>
      </c>
      <c r="C1214" t="s">
        <v>553</v>
      </c>
      <c r="D1214">
        <v>11</v>
      </c>
      <c r="E1214">
        <f>IF(D1214="", _xlfn.XLOOKUP(C1214,'Median Quantity per product'!$D$4:$D$103,'Median Quantity per product'!$E$4:$E$103, "NA"),'Project Work - Data wrows'!D1214)</f>
        <v>11</v>
      </c>
      <c r="F1214">
        <v>384</v>
      </c>
      <c r="G1214">
        <f>IF(F1214="",_xlfn.XLOOKUP(C1214,'Price Averages'!$D$4:$D$103,'Price Averages'!$E$4:$E$103, "FALSE"), F1214)</f>
        <v>384</v>
      </c>
      <c r="H1214">
        <v>96</v>
      </c>
      <c r="I1214">
        <f>IF(H1214="", _xlfn.XLOOKUP(C1214, 'Cost Averages'!$D$4:$D$103,'Cost Averages'!$E$4:$E$103, "FALSE"),H1214)</f>
        <v>96</v>
      </c>
      <c r="J1214">
        <f t="shared" si="111"/>
        <v>4224</v>
      </c>
      <c r="K1214">
        <f t="shared" si="112"/>
        <v>1056</v>
      </c>
      <c r="L1214">
        <f t="shared" si="113"/>
        <v>3168</v>
      </c>
      <c r="M1214" s="2" t="s">
        <v>44</v>
      </c>
      <c r="N1214" t="s">
        <v>699</v>
      </c>
      <c r="O1214" t="s">
        <v>41</v>
      </c>
      <c r="P1214" s="3">
        <v>11.779256317174871</v>
      </c>
      <c r="Q1214" t="str">
        <f t="shared" si="108"/>
        <v>E</v>
      </c>
      <c r="R1214">
        <f t="shared" si="109"/>
        <v>2019</v>
      </c>
      <c r="S1214">
        <f t="shared" si="110"/>
        <v>0</v>
      </c>
    </row>
    <row r="1215" spans="1:19" x14ac:dyDescent="0.25">
      <c r="A1215" s="1">
        <v>43545.947825037045</v>
      </c>
      <c r="B1215" s="2" t="s">
        <v>2188</v>
      </c>
      <c r="C1215" t="s">
        <v>553</v>
      </c>
      <c r="D1215">
        <v>13</v>
      </c>
      <c r="E1215">
        <f>IF(D1215="", _xlfn.XLOOKUP(C1215,'Median Quantity per product'!$D$4:$D$103,'Median Quantity per product'!$E$4:$E$103, "NA"),'Project Work - Data wrows'!D1215)</f>
        <v>13</v>
      </c>
      <c r="F1215">
        <v>384</v>
      </c>
      <c r="G1215">
        <f>IF(F1215="",_xlfn.XLOOKUP(C1215,'Price Averages'!$D$4:$D$103,'Price Averages'!$E$4:$E$103, "FALSE"), F1215)</f>
        <v>384</v>
      </c>
      <c r="H1215">
        <v>96</v>
      </c>
      <c r="I1215">
        <f>IF(H1215="", _xlfn.XLOOKUP(C1215, 'Cost Averages'!$D$4:$D$103,'Cost Averages'!$E$4:$E$103, "FALSE"),H1215)</f>
        <v>96</v>
      </c>
      <c r="J1215">
        <f t="shared" si="111"/>
        <v>4992</v>
      </c>
      <c r="K1215">
        <f t="shared" si="112"/>
        <v>1248</v>
      </c>
      <c r="L1215">
        <f t="shared" si="113"/>
        <v>3744</v>
      </c>
      <c r="M1215" s="2" t="s">
        <v>28</v>
      </c>
      <c r="N1215" t="s">
        <v>144</v>
      </c>
      <c r="O1215" t="s">
        <v>25</v>
      </c>
      <c r="P1215" s="3">
        <v>11.749038185128619</v>
      </c>
      <c r="Q1215" t="str">
        <f t="shared" si="108"/>
        <v>E</v>
      </c>
      <c r="R1215">
        <f t="shared" si="109"/>
        <v>2019</v>
      </c>
      <c r="S1215">
        <f t="shared" si="110"/>
        <v>0</v>
      </c>
    </row>
    <row r="1216" spans="1:19" x14ac:dyDescent="0.25">
      <c r="A1216" s="1">
        <v>43520.398061958236</v>
      </c>
      <c r="B1216" s="2" t="s">
        <v>1439</v>
      </c>
      <c r="C1216" t="s">
        <v>553</v>
      </c>
      <c r="D1216">
        <v>20</v>
      </c>
      <c r="E1216">
        <f>IF(D1216="", _xlfn.XLOOKUP(C1216,'Median Quantity per product'!$D$4:$D$103,'Median Quantity per product'!$E$4:$E$103, "NA"),'Project Work - Data wrows'!D1216)</f>
        <v>20</v>
      </c>
      <c r="F1216">
        <v>384</v>
      </c>
      <c r="G1216">
        <f>IF(F1216="",_xlfn.XLOOKUP(C1216,'Price Averages'!$D$4:$D$103,'Price Averages'!$E$4:$E$103, "FALSE"), F1216)</f>
        <v>384</v>
      </c>
      <c r="H1216">
        <v>96</v>
      </c>
      <c r="I1216">
        <f>IF(H1216="", _xlfn.XLOOKUP(C1216, 'Cost Averages'!$D$4:$D$103,'Cost Averages'!$E$4:$E$103, "FALSE"),H1216)</f>
        <v>96</v>
      </c>
      <c r="J1216">
        <f t="shared" si="111"/>
        <v>7680</v>
      </c>
      <c r="K1216">
        <f t="shared" si="112"/>
        <v>1920</v>
      </c>
      <c r="L1216">
        <f t="shared" si="113"/>
        <v>5760</v>
      </c>
      <c r="M1216" s="2" t="s">
        <v>44</v>
      </c>
      <c r="N1216" t="s">
        <v>960</v>
      </c>
      <c r="O1216" t="s">
        <v>34</v>
      </c>
      <c r="P1216" s="3">
        <v>11.961761925704458</v>
      </c>
      <c r="Q1216" t="str">
        <f t="shared" si="108"/>
        <v>E</v>
      </c>
      <c r="R1216">
        <f t="shared" si="109"/>
        <v>2019</v>
      </c>
      <c r="S1216">
        <f t="shared" si="110"/>
        <v>0</v>
      </c>
    </row>
    <row r="1217" spans="1:19" x14ac:dyDescent="0.25">
      <c r="A1217" s="1">
        <v>43499.754798296264</v>
      </c>
      <c r="B1217" s="2" t="s">
        <v>87</v>
      </c>
      <c r="C1217" t="s">
        <v>54</v>
      </c>
      <c r="D1217">
        <v>3</v>
      </c>
      <c r="E1217">
        <f>IF(D1217="", _xlfn.XLOOKUP(C1217,'Median Quantity per product'!$D$4:$D$103,'Median Quantity per product'!$E$4:$E$103, "NA"),'Project Work - Data wrows'!D1217)</f>
        <v>3</v>
      </c>
      <c r="F1217">
        <v>80</v>
      </c>
      <c r="G1217">
        <f>IF(F1217="",_xlfn.XLOOKUP(C1217,'Price Averages'!$D$4:$D$103,'Price Averages'!$E$4:$E$103, "FALSE"), F1217)</f>
        <v>80</v>
      </c>
      <c r="H1217" t="s">
        <v>32</v>
      </c>
      <c r="I1217">
        <f>IF(H1217="", _xlfn.XLOOKUP(C1217, 'Cost Averages'!$D$4:$D$103,'Cost Averages'!$E$4:$E$103, "FALSE"),H1217)</f>
        <v>20</v>
      </c>
      <c r="J1217">
        <f t="shared" si="111"/>
        <v>240</v>
      </c>
      <c r="K1217">
        <f t="shared" si="112"/>
        <v>60</v>
      </c>
      <c r="L1217">
        <f t="shared" si="113"/>
        <v>180</v>
      </c>
      <c r="M1217" s="2" t="s">
        <v>44</v>
      </c>
      <c r="N1217" t="s">
        <v>88</v>
      </c>
      <c r="O1217" t="s">
        <v>56</v>
      </c>
      <c r="P1217" s="3">
        <v>12.072414596936037</v>
      </c>
      <c r="Q1217" t="str">
        <f t="shared" si="108"/>
        <v>E</v>
      </c>
      <c r="R1217">
        <f t="shared" si="109"/>
        <v>2019</v>
      </c>
      <c r="S1217">
        <f t="shared" si="110"/>
        <v>0</v>
      </c>
    </row>
    <row r="1218" spans="1:19" x14ac:dyDescent="0.25">
      <c r="A1218" s="1">
        <v>43690.598867459652</v>
      </c>
      <c r="B1218" s="2" t="s">
        <v>2030</v>
      </c>
      <c r="C1218" t="s">
        <v>54</v>
      </c>
      <c r="D1218">
        <v>7</v>
      </c>
      <c r="E1218">
        <f>IF(D1218="", _xlfn.XLOOKUP(C1218,'Median Quantity per product'!$D$4:$D$103,'Median Quantity per product'!$E$4:$E$103, "NA"),'Project Work - Data wrows'!D1218)</f>
        <v>7</v>
      </c>
      <c r="F1218">
        <v>80</v>
      </c>
      <c r="G1218">
        <f>IF(F1218="",_xlfn.XLOOKUP(C1218,'Price Averages'!$D$4:$D$103,'Price Averages'!$E$4:$E$103, "FALSE"), F1218)</f>
        <v>80</v>
      </c>
      <c r="H1218">
        <v>20</v>
      </c>
      <c r="I1218">
        <f>IF(H1218="", _xlfn.XLOOKUP(C1218, 'Cost Averages'!$D$4:$D$103,'Cost Averages'!$E$4:$E$103, "FALSE"),H1218)</f>
        <v>20</v>
      </c>
      <c r="J1218">
        <f t="shared" si="111"/>
        <v>560</v>
      </c>
      <c r="K1218">
        <f t="shared" si="112"/>
        <v>140</v>
      </c>
      <c r="L1218">
        <f t="shared" si="113"/>
        <v>420</v>
      </c>
      <c r="M1218" s="2" t="s">
        <v>28</v>
      </c>
      <c r="N1218" t="s">
        <v>1663</v>
      </c>
      <c r="O1218" t="s">
        <v>78</v>
      </c>
      <c r="P1218" s="3">
        <v>15.239568994601312</v>
      </c>
      <c r="Q1218" t="str">
        <f t="shared" ref="Q1218:Q1281" si="114">CHAR(64+(YEAR(A1218)-2014))</f>
        <v>E</v>
      </c>
      <c r="R1218">
        <f t="shared" ref="R1218:R1281" si="115">YEAR(A1218)</f>
        <v>2019</v>
      </c>
      <c r="S1218">
        <f t="shared" ref="S1218:S1281" si="116">IF(Q1218=CHAR(64 + (YEAR(A1218) - 2014)), 0, 1)</f>
        <v>0</v>
      </c>
    </row>
    <row r="1219" spans="1:19" x14ac:dyDescent="0.25">
      <c r="A1219" s="1">
        <v>43824.629406275075</v>
      </c>
      <c r="B1219" s="2" t="s">
        <v>1016</v>
      </c>
      <c r="C1219" t="s">
        <v>54</v>
      </c>
      <c r="D1219">
        <v>8</v>
      </c>
      <c r="E1219">
        <f>IF(D1219="", _xlfn.XLOOKUP(C1219,'Median Quantity per product'!$D$4:$D$103,'Median Quantity per product'!$E$4:$E$103, "NA"),'Project Work - Data wrows'!D1219)</f>
        <v>8</v>
      </c>
      <c r="F1219" t="s">
        <v>32</v>
      </c>
      <c r="G1219">
        <f>IF(F1219="",_xlfn.XLOOKUP(C1219,'Price Averages'!$D$4:$D$103,'Price Averages'!$E$4:$E$103, "FALSE"), F1219)</f>
        <v>80</v>
      </c>
      <c r="H1219">
        <v>20</v>
      </c>
      <c r="I1219">
        <f>IF(H1219="", _xlfn.XLOOKUP(C1219, 'Cost Averages'!$D$4:$D$103,'Cost Averages'!$E$4:$E$103, "FALSE"),H1219)</f>
        <v>20</v>
      </c>
      <c r="J1219">
        <f t="shared" ref="J1219:J1282" si="117">E1219*G1219</f>
        <v>640</v>
      </c>
      <c r="K1219">
        <f t="shared" ref="K1219:K1282" si="118">E1219*I1219</f>
        <v>160</v>
      </c>
      <c r="L1219">
        <f t="shared" ref="L1219:L1282" si="119">J1219-K1219</f>
        <v>480</v>
      </c>
      <c r="M1219" s="2" t="s">
        <v>44</v>
      </c>
      <c r="N1219" t="s">
        <v>461</v>
      </c>
      <c r="O1219" t="s">
        <v>56</v>
      </c>
      <c r="P1219" s="3">
        <v>7.9963422143733238</v>
      </c>
      <c r="Q1219" t="str">
        <f t="shared" si="114"/>
        <v>E</v>
      </c>
      <c r="R1219">
        <f t="shared" si="115"/>
        <v>2019</v>
      </c>
      <c r="S1219">
        <f t="shared" si="116"/>
        <v>0</v>
      </c>
    </row>
    <row r="1220" spans="1:19" x14ac:dyDescent="0.25">
      <c r="A1220" s="1">
        <v>43740.138816371407</v>
      </c>
      <c r="B1220" s="2" t="s">
        <v>3117</v>
      </c>
      <c r="C1220" t="s">
        <v>54</v>
      </c>
      <c r="D1220">
        <v>9</v>
      </c>
      <c r="E1220">
        <f>IF(D1220="", _xlfn.XLOOKUP(C1220,'Median Quantity per product'!$D$4:$D$103,'Median Quantity per product'!$E$4:$E$103, "NA"),'Project Work - Data wrows'!D1220)</f>
        <v>9</v>
      </c>
      <c r="F1220">
        <v>80</v>
      </c>
      <c r="G1220">
        <f>IF(F1220="",_xlfn.XLOOKUP(C1220,'Price Averages'!$D$4:$D$103,'Price Averages'!$E$4:$E$103, "FALSE"), F1220)</f>
        <v>80</v>
      </c>
      <c r="H1220">
        <v>20</v>
      </c>
      <c r="I1220">
        <f>IF(H1220="", _xlfn.XLOOKUP(C1220, 'Cost Averages'!$D$4:$D$103,'Cost Averages'!$E$4:$E$103, "FALSE"),H1220)</f>
        <v>20</v>
      </c>
      <c r="J1220">
        <f t="shared" si="117"/>
        <v>720</v>
      </c>
      <c r="K1220">
        <f t="shared" si="118"/>
        <v>180</v>
      </c>
      <c r="L1220">
        <f t="shared" si="119"/>
        <v>540</v>
      </c>
      <c r="M1220" s="2" t="s">
        <v>44</v>
      </c>
      <c r="N1220" t="s">
        <v>418</v>
      </c>
      <c r="O1220" t="s">
        <v>46</v>
      </c>
      <c r="P1220" s="3">
        <v>13.923194761258239</v>
      </c>
      <c r="Q1220" t="str">
        <f t="shared" si="114"/>
        <v>E</v>
      </c>
      <c r="R1220">
        <f t="shared" si="115"/>
        <v>2019</v>
      </c>
      <c r="S1220">
        <f t="shared" si="116"/>
        <v>0</v>
      </c>
    </row>
    <row r="1221" spans="1:19" x14ac:dyDescent="0.25">
      <c r="A1221" s="1">
        <v>43593.779412353695</v>
      </c>
      <c r="B1221" s="2" t="s">
        <v>1105</v>
      </c>
      <c r="C1221" t="s">
        <v>54</v>
      </c>
      <c r="D1221">
        <v>10</v>
      </c>
      <c r="E1221">
        <f>IF(D1221="", _xlfn.XLOOKUP(C1221,'Median Quantity per product'!$D$4:$D$103,'Median Quantity per product'!$E$4:$E$103, "NA"),'Project Work - Data wrows'!D1221)</f>
        <v>10</v>
      </c>
      <c r="F1221">
        <v>80</v>
      </c>
      <c r="G1221">
        <f>IF(F1221="",_xlfn.XLOOKUP(C1221,'Price Averages'!$D$4:$D$103,'Price Averages'!$E$4:$E$103, "FALSE"), F1221)</f>
        <v>80</v>
      </c>
      <c r="H1221">
        <v>20</v>
      </c>
      <c r="I1221">
        <f>IF(H1221="", _xlfn.XLOOKUP(C1221, 'Cost Averages'!$D$4:$D$103,'Cost Averages'!$E$4:$E$103, "FALSE"),H1221)</f>
        <v>20</v>
      </c>
      <c r="J1221">
        <f t="shared" si="117"/>
        <v>800</v>
      </c>
      <c r="K1221">
        <f t="shared" si="118"/>
        <v>200</v>
      </c>
      <c r="L1221">
        <f t="shared" si="119"/>
        <v>600</v>
      </c>
      <c r="M1221" s="2" t="s">
        <v>23</v>
      </c>
      <c r="N1221" t="s">
        <v>645</v>
      </c>
      <c r="O1221" t="s">
        <v>78</v>
      </c>
      <c r="P1221" s="3">
        <v>12.869841591513939</v>
      </c>
      <c r="Q1221" t="str">
        <f t="shared" si="114"/>
        <v>E</v>
      </c>
      <c r="R1221">
        <f t="shared" si="115"/>
        <v>2019</v>
      </c>
      <c r="S1221">
        <f t="shared" si="116"/>
        <v>0</v>
      </c>
    </row>
    <row r="1222" spans="1:19" x14ac:dyDescent="0.25">
      <c r="A1222" s="1">
        <v>43494.719378520691</v>
      </c>
      <c r="B1222" s="2" t="s">
        <v>2808</v>
      </c>
      <c r="C1222" t="s">
        <v>54</v>
      </c>
      <c r="D1222">
        <v>11</v>
      </c>
      <c r="E1222">
        <f>IF(D1222="", _xlfn.XLOOKUP(C1222,'Median Quantity per product'!$D$4:$D$103,'Median Quantity per product'!$E$4:$E$103, "NA"),'Project Work - Data wrows'!D1222)</f>
        <v>11</v>
      </c>
      <c r="F1222" t="s">
        <v>32</v>
      </c>
      <c r="G1222">
        <f>IF(F1222="",_xlfn.XLOOKUP(C1222,'Price Averages'!$D$4:$D$103,'Price Averages'!$E$4:$E$103, "FALSE"), F1222)</f>
        <v>80</v>
      </c>
      <c r="H1222">
        <v>20</v>
      </c>
      <c r="I1222">
        <f>IF(H1222="", _xlfn.XLOOKUP(C1222, 'Cost Averages'!$D$4:$D$103,'Cost Averages'!$E$4:$E$103, "FALSE"),H1222)</f>
        <v>20</v>
      </c>
      <c r="J1222">
        <f t="shared" si="117"/>
        <v>880</v>
      </c>
      <c r="K1222">
        <f t="shared" si="118"/>
        <v>220</v>
      </c>
      <c r="L1222">
        <f t="shared" si="119"/>
        <v>660</v>
      </c>
      <c r="M1222" s="2" t="s">
        <v>28</v>
      </c>
      <c r="N1222" t="s">
        <v>696</v>
      </c>
      <c r="O1222" t="s">
        <v>78</v>
      </c>
      <c r="P1222" s="3">
        <v>12.699042739101285</v>
      </c>
      <c r="Q1222" t="str">
        <f t="shared" si="114"/>
        <v>E</v>
      </c>
      <c r="R1222">
        <f t="shared" si="115"/>
        <v>2019</v>
      </c>
      <c r="S1222">
        <f t="shared" si="116"/>
        <v>0</v>
      </c>
    </row>
    <row r="1223" spans="1:19" x14ac:dyDescent="0.25">
      <c r="A1223" s="1">
        <v>43549.229185546603</v>
      </c>
      <c r="B1223" s="2" t="s">
        <v>834</v>
      </c>
      <c r="C1223" t="s">
        <v>54</v>
      </c>
      <c r="D1223">
        <v>12</v>
      </c>
      <c r="E1223">
        <f>IF(D1223="", _xlfn.XLOOKUP(C1223,'Median Quantity per product'!$D$4:$D$103,'Median Quantity per product'!$E$4:$E$103, "NA"),'Project Work - Data wrows'!D1223)</f>
        <v>12</v>
      </c>
      <c r="F1223">
        <v>80</v>
      </c>
      <c r="G1223">
        <f>IF(F1223="",_xlfn.XLOOKUP(C1223,'Price Averages'!$D$4:$D$103,'Price Averages'!$E$4:$E$103, "FALSE"), F1223)</f>
        <v>80</v>
      </c>
      <c r="H1223">
        <v>20</v>
      </c>
      <c r="I1223">
        <f>IF(H1223="", _xlfn.XLOOKUP(C1223, 'Cost Averages'!$D$4:$D$103,'Cost Averages'!$E$4:$E$103, "FALSE"),H1223)</f>
        <v>20</v>
      </c>
      <c r="J1223">
        <f t="shared" si="117"/>
        <v>960</v>
      </c>
      <c r="K1223">
        <f t="shared" si="118"/>
        <v>240</v>
      </c>
      <c r="L1223">
        <f t="shared" si="119"/>
        <v>720</v>
      </c>
      <c r="M1223" s="2" t="s">
        <v>28</v>
      </c>
      <c r="N1223" t="s">
        <v>228</v>
      </c>
      <c r="O1223" t="s">
        <v>46</v>
      </c>
      <c r="P1223" s="3">
        <v>9.3014286057233697</v>
      </c>
      <c r="Q1223" t="str">
        <f t="shared" si="114"/>
        <v>E</v>
      </c>
      <c r="R1223">
        <f t="shared" si="115"/>
        <v>2019</v>
      </c>
      <c r="S1223">
        <f t="shared" si="116"/>
        <v>0</v>
      </c>
    </row>
    <row r="1224" spans="1:19" x14ac:dyDescent="0.25">
      <c r="A1224" s="1">
        <v>43638.82325965217</v>
      </c>
      <c r="B1224" s="2" t="s">
        <v>1378</v>
      </c>
      <c r="C1224" t="s">
        <v>54</v>
      </c>
      <c r="D1224">
        <v>12</v>
      </c>
      <c r="E1224">
        <f>IF(D1224="", _xlfn.XLOOKUP(C1224,'Median Quantity per product'!$D$4:$D$103,'Median Quantity per product'!$E$4:$E$103, "NA"),'Project Work - Data wrows'!D1224)</f>
        <v>12</v>
      </c>
      <c r="F1224">
        <v>80</v>
      </c>
      <c r="G1224">
        <f>IF(F1224="",_xlfn.XLOOKUP(C1224,'Price Averages'!$D$4:$D$103,'Price Averages'!$E$4:$E$103, "FALSE"), F1224)</f>
        <v>80</v>
      </c>
      <c r="H1224">
        <v>20</v>
      </c>
      <c r="I1224">
        <f>IF(H1224="", _xlfn.XLOOKUP(C1224, 'Cost Averages'!$D$4:$D$103,'Cost Averages'!$E$4:$E$103, "FALSE"),H1224)</f>
        <v>20</v>
      </c>
      <c r="J1224">
        <f t="shared" si="117"/>
        <v>960</v>
      </c>
      <c r="K1224">
        <f t="shared" si="118"/>
        <v>240</v>
      </c>
      <c r="L1224">
        <f t="shared" si="119"/>
        <v>720</v>
      </c>
      <c r="M1224" s="2" t="s">
        <v>44</v>
      </c>
      <c r="N1224" t="s">
        <v>778</v>
      </c>
      <c r="O1224" t="s">
        <v>78</v>
      </c>
      <c r="P1224" s="3">
        <v>13.095446915421235</v>
      </c>
      <c r="Q1224" t="str">
        <f t="shared" si="114"/>
        <v>E</v>
      </c>
      <c r="R1224">
        <f t="shared" si="115"/>
        <v>2019</v>
      </c>
      <c r="S1224">
        <f t="shared" si="116"/>
        <v>0</v>
      </c>
    </row>
    <row r="1225" spans="1:19" x14ac:dyDescent="0.25">
      <c r="A1225" s="1">
        <v>43672.658440416984</v>
      </c>
      <c r="B1225" s="2" t="s">
        <v>2259</v>
      </c>
      <c r="C1225" t="s">
        <v>54</v>
      </c>
      <c r="D1225">
        <v>13</v>
      </c>
      <c r="E1225">
        <f>IF(D1225="", _xlfn.XLOOKUP(C1225,'Median Quantity per product'!$D$4:$D$103,'Median Quantity per product'!$E$4:$E$103, "NA"),'Project Work - Data wrows'!D1225)</f>
        <v>13</v>
      </c>
      <c r="F1225" t="s">
        <v>32</v>
      </c>
      <c r="G1225">
        <f>IF(F1225="",_xlfn.XLOOKUP(C1225,'Price Averages'!$D$4:$D$103,'Price Averages'!$E$4:$E$103, "FALSE"), F1225)</f>
        <v>80</v>
      </c>
      <c r="H1225">
        <v>20</v>
      </c>
      <c r="I1225">
        <f>IF(H1225="", _xlfn.XLOOKUP(C1225, 'Cost Averages'!$D$4:$D$103,'Cost Averages'!$E$4:$E$103, "FALSE"),H1225)</f>
        <v>20</v>
      </c>
      <c r="J1225">
        <f t="shared" si="117"/>
        <v>1040</v>
      </c>
      <c r="K1225">
        <f t="shared" si="118"/>
        <v>260</v>
      </c>
      <c r="L1225">
        <f t="shared" si="119"/>
        <v>780</v>
      </c>
      <c r="M1225" s="2" t="s">
        <v>23</v>
      </c>
      <c r="N1225" t="s">
        <v>906</v>
      </c>
      <c r="O1225" t="s">
        <v>34</v>
      </c>
      <c r="P1225" s="3">
        <v>13.853438793083487</v>
      </c>
      <c r="Q1225" t="str">
        <f t="shared" si="114"/>
        <v>E</v>
      </c>
      <c r="R1225">
        <f t="shared" si="115"/>
        <v>2019</v>
      </c>
      <c r="S1225">
        <f t="shared" si="116"/>
        <v>0</v>
      </c>
    </row>
    <row r="1226" spans="1:19" x14ac:dyDescent="0.25">
      <c r="A1226" s="1">
        <v>43534.000630194452</v>
      </c>
      <c r="B1226" s="2" t="s">
        <v>2218</v>
      </c>
      <c r="C1226" t="s">
        <v>54</v>
      </c>
      <c r="D1226">
        <v>14</v>
      </c>
      <c r="E1226">
        <f>IF(D1226="", _xlfn.XLOOKUP(C1226,'Median Quantity per product'!$D$4:$D$103,'Median Quantity per product'!$E$4:$E$103, "NA"),'Project Work - Data wrows'!D1226)</f>
        <v>14</v>
      </c>
      <c r="F1226">
        <v>80</v>
      </c>
      <c r="G1226">
        <f>IF(F1226="",_xlfn.XLOOKUP(C1226,'Price Averages'!$D$4:$D$103,'Price Averages'!$E$4:$E$103, "FALSE"), F1226)</f>
        <v>80</v>
      </c>
      <c r="H1226">
        <v>20</v>
      </c>
      <c r="I1226">
        <f>IF(H1226="", _xlfn.XLOOKUP(C1226, 'Cost Averages'!$D$4:$D$103,'Cost Averages'!$E$4:$E$103, "FALSE"),H1226)</f>
        <v>20</v>
      </c>
      <c r="J1226">
        <f t="shared" si="117"/>
        <v>1120</v>
      </c>
      <c r="K1226">
        <f t="shared" si="118"/>
        <v>280</v>
      </c>
      <c r="L1226">
        <f t="shared" si="119"/>
        <v>840</v>
      </c>
      <c r="M1226" s="2" t="s">
        <v>23</v>
      </c>
      <c r="N1226" t="s">
        <v>520</v>
      </c>
      <c r="O1226" t="s">
        <v>25</v>
      </c>
      <c r="P1226" s="3">
        <v>11.003496633574638</v>
      </c>
      <c r="Q1226" t="str">
        <f t="shared" si="114"/>
        <v>E</v>
      </c>
      <c r="R1226">
        <f t="shared" si="115"/>
        <v>2019</v>
      </c>
      <c r="S1226">
        <f t="shared" si="116"/>
        <v>0</v>
      </c>
    </row>
    <row r="1227" spans="1:19" x14ac:dyDescent="0.25">
      <c r="A1227" s="1">
        <v>43600.075575385927</v>
      </c>
      <c r="B1227" s="2" t="s">
        <v>397</v>
      </c>
      <c r="C1227" t="s">
        <v>54</v>
      </c>
      <c r="D1227">
        <v>15</v>
      </c>
      <c r="E1227">
        <f>IF(D1227="", _xlfn.XLOOKUP(C1227,'Median Quantity per product'!$D$4:$D$103,'Median Quantity per product'!$E$4:$E$103, "NA"),'Project Work - Data wrows'!D1227)</f>
        <v>15</v>
      </c>
      <c r="F1227">
        <v>80</v>
      </c>
      <c r="G1227">
        <f>IF(F1227="",_xlfn.XLOOKUP(C1227,'Price Averages'!$D$4:$D$103,'Price Averages'!$E$4:$E$103, "FALSE"), F1227)</f>
        <v>80</v>
      </c>
      <c r="H1227">
        <v>20</v>
      </c>
      <c r="I1227">
        <f>IF(H1227="", _xlfn.XLOOKUP(C1227, 'Cost Averages'!$D$4:$D$103,'Cost Averages'!$E$4:$E$103, "FALSE"),H1227)</f>
        <v>20</v>
      </c>
      <c r="J1227">
        <f t="shared" si="117"/>
        <v>1200</v>
      </c>
      <c r="K1227">
        <f t="shared" si="118"/>
        <v>300</v>
      </c>
      <c r="L1227">
        <f t="shared" si="119"/>
        <v>900</v>
      </c>
      <c r="M1227" s="2" t="s">
        <v>28</v>
      </c>
      <c r="N1227" t="s">
        <v>398</v>
      </c>
      <c r="O1227" t="s">
        <v>50</v>
      </c>
      <c r="P1227" s="3">
        <v>11.082295381980092</v>
      </c>
      <c r="Q1227" t="str">
        <f t="shared" si="114"/>
        <v>E</v>
      </c>
      <c r="R1227">
        <f t="shared" si="115"/>
        <v>2019</v>
      </c>
      <c r="S1227">
        <f t="shared" si="116"/>
        <v>0</v>
      </c>
    </row>
    <row r="1228" spans="1:19" x14ac:dyDescent="0.25">
      <c r="A1228" s="1">
        <v>43623.545093424633</v>
      </c>
      <c r="B1228" s="2" t="s">
        <v>2308</v>
      </c>
      <c r="C1228" t="s">
        <v>54</v>
      </c>
      <c r="D1228">
        <v>20</v>
      </c>
      <c r="E1228">
        <f>IF(D1228="", _xlfn.XLOOKUP(C1228,'Median Quantity per product'!$D$4:$D$103,'Median Quantity per product'!$E$4:$E$103, "NA"),'Project Work - Data wrows'!D1228)</f>
        <v>20</v>
      </c>
      <c r="F1228">
        <v>80</v>
      </c>
      <c r="G1228">
        <f>IF(F1228="",_xlfn.XLOOKUP(C1228,'Price Averages'!$D$4:$D$103,'Price Averages'!$E$4:$E$103, "FALSE"), F1228)</f>
        <v>80</v>
      </c>
      <c r="H1228">
        <v>20</v>
      </c>
      <c r="I1228">
        <f>IF(H1228="", _xlfn.XLOOKUP(C1228, 'Cost Averages'!$D$4:$D$103,'Cost Averages'!$E$4:$E$103, "FALSE"),H1228)</f>
        <v>20</v>
      </c>
      <c r="J1228">
        <f t="shared" si="117"/>
        <v>1600</v>
      </c>
      <c r="K1228">
        <f t="shared" si="118"/>
        <v>400</v>
      </c>
      <c r="L1228">
        <f t="shared" si="119"/>
        <v>1200</v>
      </c>
      <c r="M1228" s="2" t="s">
        <v>44</v>
      </c>
      <c r="N1228" t="s">
        <v>156</v>
      </c>
      <c r="O1228" t="s">
        <v>78</v>
      </c>
      <c r="P1228" s="3">
        <v>12.452986387489583</v>
      </c>
      <c r="Q1228" t="str">
        <f t="shared" si="114"/>
        <v>E</v>
      </c>
      <c r="R1228">
        <f t="shared" si="115"/>
        <v>2019</v>
      </c>
      <c r="S1228">
        <f t="shared" si="116"/>
        <v>0</v>
      </c>
    </row>
    <row r="1229" spans="1:19" x14ac:dyDescent="0.25">
      <c r="A1229" s="1">
        <v>43823.359681738701</v>
      </c>
      <c r="B1229" s="2" t="s">
        <v>2565</v>
      </c>
      <c r="C1229" t="s">
        <v>296</v>
      </c>
      <c r="D1229">
        <v>5</v>
      </c>
      <c r="E1229">
        <f>IF(D1229="", _xlfn.XLOOKUP(C1229,'Median Quantity per product'!$D$4:$D$103,'Median Quantity per product'!$E$4:$E$103, "NA"),'Project Work - Data wrows'!D1229)</f>
        <v>5</v>
      </c>
      <c r="F1229">
        <v>116</v>
      </c>
      <c r="G1229">
        <f>IF(F1229="",_xlfn.XLOOKUP(C1229,'Price Averages'!$D$4:$D$103,'Price Averages'!$E$4:$E$103, "FALSE"), F1229)</f>
        <v>116</v>
      </c>
      <c r="H1229">
        <v>29</v>
      </c>
      <c r="I1229">
        <f>IF(H1229="", _xlfn.XLOOKUP(C1229, 'Cost Averages'!$D$4:$D$103,'Cost Averages'!$E$4:$E$103, "FALSE"),H1229)</f>
        <v>29</v>
      </c>
      <c r="J1229">
        <f t="shared" si="117"/>
        <v>580</v>
      </c>
      <c r="K1229">
        <f t="shared" si="118"/>
        <v>145</v>
      </c>
      <c r="L1229">
        <f t="shared" si="119"/>
        <v>435</v>
      </c>
      <c r="M1229" s="2" t="s">
        <v>23</v>
      </c>
      <c r="N1229" t="s">
        <v>817</v>
      </c>
      <c r="O1229" t="s">
        <v>34</v>
      </c>
      <c r="P1229" s="3">
        <v>14.060995290679429</v>
      </c>
      <c r="Q1229" t="str">
        <f t="shared" si="114"/>
        <v>E</v>
      </c>
      <c r="R1229">
        <f t="shared" si="115"/>
        <v>2019</v>
      </c>
      <c r="S1229">
        <f t="shared" si="116"/>
        <v>0</v>
      </c>
    </row>
    <row r="1230" spans="1:19" x14ac:dyDescent="0.25">
      <c r="A1230" s="1">
        <v>43721.588084479721</v>
      </c>
      <c r="B1230" s="2" t="s">
        <v>2481</v>
      </c>
      <c r="C1230" t="s">
        <v>296</v>
      </c>
      <c r="D1230">
        <v>9</v>
      </c>
      <c r="E1230">
        <f>IF(D1230="", _xlfn.XLOOKUP(C1230,'Median Quantity per product'!$D$4:$D$103,'Median Quantity per product'!$E$4:$E$103, "NA"),'Project Work - Data wrows'!D1230)</f>
        <v>9</v>
      </c>
      <c r="F1230">
        <v>116</v>
      </c>
      <c r="G1230">
        <f>IF(F1230="",_xlfn.XLOOKUP(C1230,'Price Averages'!$D$4:$D$103,'Price Averages'!$E$4:$E$103, "FALSE"), F1230)</f>
        <v>116</v>
      </c>
      <c r="H1230">
        <v>29</v>
      </c>
      <c r="I1230">
        <f>IF(H1230="", _xlfn.XLOOKUP(C1230, 'Cost Averages'!$D$4:$D$103,'Cost Averages'!$E$4:$E$103, "FALSE"),H1230)</f>
        <v>29</v>
      </c>
      <c r="J1230">
        <f t="shared" si="117"/>
        <v>1044</v>
      </c>
      <c r="K1230">
        <f t="shared" si="118"/>
        <v>261</v>
      </c>
      <c r="L1230">
        <f t="shared" si="119"/>
        <v>783</v>
      </c>
      <c r="M1230" s="2" t="s">
        <v>28</v>
      </c>
      <c r="N1230" t="s">
        <v>245</v>
      </c>
      <c r="O1230" t="s">
        <v>46</v>
      </c>
      <c r="P1230" s="3">
        <v>13.918153610259502</v>
      </c>
      <c r="Q1230" t="str">
        <f t="shared" si="114"/>
        <v>E</v>
      </c>
      <c r="R1230">
        <f t="shared" si="115"/>
        <v>2019</v>
      </c>
      <c r="S1230">
        <f t="shared" si="116"/>
        <v>0</v>
      </c>
    </row>
    <row r="1231" spans="1:19" x14ac:dyDescent="0.25">
      <c r="A1231" s="1">
        <v>43693.428286383394</v>
      </c>
      <c r="B1231" s="2" t="s">
        <v>1942</v>
      </c>
      <c r="C1231" t="s">
        <v>296</v>
      </c>
      <c r="D1231">
        <v>10</v>
      </c>
      <c r="E1231">
        <f>IF(D1231="", _xlfn.XLOOKUP(C1231,'Median Quantity per product'!$D$4:$D$103,'Median Quantity per product'!$E$4:$E$103, "NA"),'Project Work - Data wrows'!D1231)</f>
        <v>10</v>
      </c>
      <c r="F1231" t="s">
        <v>32</v>
      </c>
      <c r="G1231">
        <f>IF(F1231="",_xlfn.XLOOKUP(C1231,'Price Averages'!$D$4:$D$103,'Price Averages'!$E$4:$E$103, "FALSE"), F1231)</f>
        <v>116</v>
      </c>
      <c r="H1231" t="s">
        <v>32</v>
      </c>
      <c r="I1231">
        <f>IF(H1231="", _xlfn.XLOOKUP(C1231, 'Cost Averages'!$D$4:$D$103,'Cost Averages'!$E$4:$E$103, "FALSE"),H1231)</f>
        <v>29</v>
      </c>
      <c r="J1231">
        <f t="shared" si="117"/>
        <v>1160</v>
      </c>
      <c r="K1231">
        <f t="shared" si="118"/>
        <v>290</v>
      </c>
      <c r="L1231">
        <f t="shared" si="119"/>
        <v>870</v>
      </c>
      <c r="M1231" s="2" t="s">
        <v>28</v>
      </c>
      <c r="N1231" t="s">
        <v>645</v>
      </c>
      <c r="O1231" t="s">
        <v>78</v>
      </c>
      <c r="P1231" s="3">
        <v>12.869841591513939</v>
      </c>
      <c r="Q1231" t="str">
        <f t="shared" si="114"/>
        <v>E</v>
      </c>
      <c r="R1231">
        <f t="shared" si="115"/>
        <v>2019</v>
      </c>
      <c r="S1231">
        <f t="shared" si="116"/>
        <v>0</v>
      </c>
    </row>
    <row r="1232" spans="1:19" x14ac:dyDescent="0.25">
      <c r="A1232" s="1">
        <v>43726.360082141684</v>
      </c>
      <c r="B1232" s="2" t="s">
        <v>1815</v>
      </c>
      <c r="C1232" t="s">
        <v>296</v>
      </c>
      <c r="D1232">
        <v>11</v>
      </c>
      <c r="E1232">
        <f>IF(D1232="", _xlfn.XLOOKUP(C1232,'Median Quantity per product'!$D$4:$D$103,'Median Quantity per product'!$E$4:$E$103, "NA"),'Project Work - Data wrows'!D1232)</f>
        <v>11</v>
      </c>
      <c r="F1232">
        <v>116</v>
      </c>
      <c r="G1232">
        <f>IF(F1232="",_xlfn.XLOOKUP(C1232,'Price Averages'!$D$4:$D$103,'Price Averages'!$E$4:$E$103, "FALSE"), F1232)</f>
        <v>116</v>
      </c>
      <c r="H1232">
        <v>29</v>
      </c>
      <c r="I1232">
        <f>IF(H1232="", _xlfn.XLOOKUP(C1232, 'Cost Averages'!$D$4:$D$103,'Cost Averages'!$E$4:$E$103, "FALSE"),H1232)</f>
        <v>29</v>
      </c>
      <c r="J1232">
        <f t="shared" si="117"/>
        <v>1276</v>
      </c>
      <c r="K1232">
        <f t="shared" si="118"/>
        <v>319</v>
      </c>
      <c r="L1232">
        <f t="shared" si="119"/>
        <v>957</v>
      </c>
      <c r="M1232" s="2" t="s">
        <v>23</v>
      </c>
      <c r="N1232" t="s">
        <v>49</v>
      </c>
      <c r="O1232" t="s">
        <v>50</v>
      </c>
      <c r="P1232" s="3">
        <v>11.749993886708426</v>
      </c>
      <c r="Q1232" t="str">
        <f t="shared" si="114"/>
        <v>E</v>
      </c>
      <c r="R1232">
        <f t="shared" si="115"/>
        <v>2019</v>
      </c>
      <c r="S1232">
        <f t="shared" si="116"/>
        <v>0</v>
      </c>
    </row>
    <row r="1233" spans="1:19" x14ac:dyDescent="0.25">
      <c r="A1233" s="1">
        <v>43800.871429204904</v>
      </c>
      <c r="B1233" s="2" t="s">
        <v>1081</v>
      </c>
      <c r="C1233" t="s">
        <v>296</v>
      </c>
      <c r="D1233">
        <v>20</v>
      </c>
      <c r="E1233">
        <f>IF(D1233="", _xlfn.XLOOKUP(C1233,'Median Quantity per product'!$D$4:$D$103,'Median Quantity per product'!$E$4:$E$103, "NA"),'Project Work - Data wrows'!D1233)</f>
        <v>20</v>
      </c>
      <c r="F1233">
        <v>116</v>
      </c>
      <c r="G1233">
        <f>IF(F1233="",_xlfn.XLOOKUP(C1233,'Price Averages'!$D$4:$D$103,'Price Averages'!$E$4:$E$103, "FALSE"), F1233)</f>
        <v>116</v>
      </c>
      <c r="H1233">
        <v>29</v>
      </c>
      <c r="I1233">
        <f>IF(H1233="", _xlfn.XLOOKUP(C1233, 'Cost Averages'!$D$4:$D$103,'Cost Averages'!$E$4:$E$103, "FALSE"),H1233)</f>
        <v>29</v>
      </c>
      <c r="J1233">
        <f t="shared" si="117"/>
        <v>2320</v>
      </c>
      <c r="K1233">
        <f t="shared" si="118"/>
        <v>580</v>
      </c>
      <c r="L1233">
        <f t="shared" si="119"/>
        <v>1740</v>
      </c>
      <c r="M1233" s="2" t="s">
        <v>28</v>
      </c>
      <c r="N1233" t="s">
        <v>98</v>
      </c>
      <c r="O1233" t="s">
        <v>34</v>
      </c>
      <c r="P1233" s="3">
        <v>13.717776078041958</v>
      </c>
      <c r="Q1233" t="str">
        <f t="shared" si="114"/>
        <v>E</v>
      </c>
      <c r="R1233">
        <f t="shared" si="115"/>
        <v>2019</v>
      </c>
      <c r="S1233">
        <f t="shared" si="116"/>
        <v>0</v>
      </c>
    </row>
    <row r="1234" spans="1:19" x14ac:dyDescent="0.25">
      <c r="A1234" s="1">
        <v>43821.893369773163</v>
      </c>
      <c r="B1234" s="2" t="s">
        <v>1027</v>
      </c>
      <c r="C1234" t="s">
        <v>296</v>
      </c>
      <c r="D1234" t="s">
        <v>32</v>
      </c>
      <c r="E1234">
        <f>IF(D1234="", _xlfn.XLOOKUP(C1234,'Median Quantity per product'!$D$4:$D$103,'Median Quantity per product'!$E$4:$E$103, "NA"),'Project Work - Data wrows'!D1234)</f>
        <v>12</v>
      </c>
      <c r="F1234" t="s">
        <v>32</v>
      </c>
      <c r="G1234">
        <f>IF(F1234="",_xlfn.XLOOKUP(C1234,'Price Averages'!$D$4:$D$103,'Price Averages'!$E$4:$E$103, "FALSE"), F1234)</f>
        <v>116</v>
      </c>
      <c r="H1234">
        <v>29</v>
      </c>
      <c r="I1234">
        <f>IF(H1234="", _xlfn.XLOOKUP(C1234, 'Cost Averages'!$D$4:$D$103,'Cost Averages'!$E$4:$E$103, "FALSE"),H1234)</f>
        <v>29</v>
      </c>
      <c r="J1234">
        <f t="shared" si="117"/>
        <v>1392</v>
      </c>
      <c r="K1234">
        <f t="shared" si="118"/>
        <v>348</v>
      </c>
      <c r="L1234">
        <f t="shared" si="119"/>
        <v>1044</v>
      </c>
      <c r="M1234" s="2" t="s">
        <v>28</v>
      </c>
      <c r="N1234" t="s">
        <v>568</v>
      </c>
      <c r="O1234" t="s">
        <v>25</v>
      </c>
      <c r="P1234" s="3">
        <v>11.769937929618399</v>
      </c>
      <c r="Q1234" t="str">
        <f t="shared" si="114"/>
        <v>E</v>
      </c>
      <c r="R1234">
        <f t="shared" si="115"/>
        <v>2019</v>
      </c>
      <c r="S1234">
        <f t="shared" si="116"/>
        <v>0</v>
      </c>
    </row>
    <row r="1235" spans="1:19" x14ac:dyDescent="0.25">
      <c r="A1235" s="1">
        <v>43822.465870215427</v>
      </c>
      <c r="B1235" s="2" t="s">
        <v>861</v>
      </c>
      <c r="C1235" t="s">
        <v>122</v>
      </c>
      <c r="D1235">
        <v>2</v>
      </c>
      <c r="E1235">
        <f>IF(D1235="", _xlfn.XLOOKUP(C1235,'Median Quantity per product'!$D$4:$D$103,'Median Quantity per product'!$E$4:$E$103, "NA"),'Project Work - Data wrows'!D1235)</f>
        <v>2</v>
      </c>
      <c r="F1235">
        <v>144</v>
      </c>
      <c r="G1235">
        <f>IF(F1235="",_xlfn.XLOOKUP(C1235,'Price Averages'!$D$4:$D$103,'Price Averages'!$E$4:$E$103, "FALSE"), F1235)</f>
        <v>144</v>
      </c>
      <c r="H1235">
        <v>48</v>
      </c>
      <c r="I1235">
        <f>IF(H1235="", _xlfn.XLOOKUP(C1235, 'Cost Averages'!$D$4:$D$103,'Cost Averages'!$E$4:$E$103, "FALSE"),H1235)</f>
        <v>48</v>
      </c>
      <c r="J1235">
        <f t="shared" si="117"/>
        <v>288</v>
      </c>
      <c r="K1235">
        <f t="shared" si="118"/>
        <v>96</v>
      </c>
      <c r="L1235">
        <f t="shared" si="119"/>
        <v>192</v>
      </c>
      <c r="M1235" s="2" t="s">
        <v>28</v>
      </c>
      <c r="N1235" t="s">
        <v>418</v>
      </c>
      <c r="O1235" t="s">
        <v>46</v>
      </c>
      <c r="P1235" s="3">
        <v>13.923194761258239</v>
      </c>
      <c r="Q1235" t="str">
        <f t="shared" si="114"/>
        <v>E</v>
      </c>
      <c r="R1235">
        <f t="shared" si="115"/>
        <v>2019</v>
      </c>
      <c r="S1235">
        <f t="shared" si="116"/>
        <v>0</v>
      </c>
    </row>
    <row r="1236" spans="1:19" x14ac:dyDescent="0.25">
      <c r="A1236" s="1">
        <v>43684.670303660205</v>
      </c>
      <c r="B1236" s="2" t="s">
        <v>2191</v>
      </c>
      <c r="C1236" t="s">
        <v>122</v>
      </c>
      <c r="D1236">
        <v>3</v>
      </c>
      <c r="E1236">
        <f>IF(D1236="", _xlfn.XLOOKUP(C1236,'Median Quantity per product'!$D$4:$D$103,'Median Quantity per product'!$E$4:$E$103, "NA"),'Project Work - Data wrows'!D1236)</f>
        <v>3</v>
      </c>
      <c r="F1236">
        <v>144</v>
      </c>
      <c r="G1236">
        <f>IF(F1236="",_xlfn.XLOOKUP(C1236,'Price Averages'!$D$4:$D$103,'Price Averages'!$E$4:$E$103, "FALSE"), F1236)</f>
        <v>144</v>
      </c>
      <c r="H1236" t="s">
        <v>32</v>
      </c>
      <c r="I1236">
        <f>IF(H1236="", _xlfn.XLOOKUP(C1236, 'Cost Averages'!$D$4:$D$103,'Cost Averages'!$E$4:$E$103, "FALSE"),H1236)</f>
        <v>48</v>
      </c>
      <c r="J1236">
        <f t="shared" si="117"/>
        <v>432</v>
      </c>
      <c r="K1236">
        <f t="shared" si="118"/>
        <v>144</v>
      </c>
      <c r="L1236">
        <f t="shared" si="119"/>
        <v>288</v>
      </c>
      <c r="M1236" s="2" t="s">
        <v>23</v>
      </c>
      <c r="N1236" t="s">
        <v>374</v>
      </c>
      <c r="O1236" t="s">
        <v>41</v>
      </c>
      <c r="P1236" s="3">
        <v>12.299779975023837</v>
      </c>
      <c r="Q1236" t="str">
        <f t="shared" si="114"/>
        <v>E</v>
      </c>
      <c r="R1236">
        <f t="shared" si="115"/>
        <v>2019</v>
      </c>
      <c r="S1236">
        <f t="shared" si="116"/>
        <v>0</v>
      </c>
    </row>
    <row r="1237" spans="1:19" x14ac:dyDescent="0.25">
      <c r="A1237" s="1">
        <v>43668.24429630948</v>
      </c>
      <c r="B1237" s="2" t="s">
        <v>2528</v>
      </c>
      <c r="C1237" t="s">
        <v>122</v>
      </c>
      <c r="D1237">
        <v>3</v>
      </c>
      <c r="E1237">
        <f>IF(D1237="", _xlfn.XLOOKUP(C1237,'Median Quantity per product'!$D$4:$D$103,'Median Quantity per product'!$E$4:$E$103, "NA"),'Project Work - Data wrows'!D1237)</f>
        <v>3</v>
      </c>
      <c r="F1237">
        <v>144</v>
      </c>
      <c r="G1237">
        <f>IF(F1237="",_xlfn.XLOOKUP(C1237,'Price Averages'!$D$4:$D$103,'Price Averages'!$E$4:$E$103, "FALSE"), F1237)</f>
        <v>144</v>
      </c>
      <c r="H1237">
        <v>48</v>
      </c>
      <c r="I1237">
        <f>IF(H1237="", _xlfn.XLOOKUP(C1237, 'Cost Averages'!$D$4:$D$103,'Cost Averages'!$E$4:$E$103, "FALSE"),H1237)</f>
        <v>48</v>
      </c>
      <c r="J1237">
        <f t="shared" si="117"/>
        <v>432</v>
      </c>
      <c r="K1237">
        <f t="shared" si="118"/>
        <v>144</v>
      </c>
      <c r="L1237">
        <f t="shared" si="119"/>
        <v>288</v>
      </c>
      <c r="M1237" s="2" t="s">
        <v>23</v>
      </c>
      <c r="N1237" t="s">
        <v>213</v>
      </c>
      <c r="O1237" t="s">
        <v>41</v>
      </c>
      <c r="P1237" s="3">
        <v>12.396052160428608</v>
      </c>
      <c r="Q1237" t="str">
        <f t="shared" si="114"/>
        <v>E</v>
      </c>
      <c r="R1237">
        <f t="shared" si="115"/>
        <v>2019</v>
      </c>
      <c r="S1237">
        <f t="shared" si="116"/>
        <v>0</v>
      </c>
    </row>
    <row r="1238" spans="1:19" x14ac:dyDescent="0.25">
      <c r="A1238" s="1">
        <v>43717.221561949533</v>
      </c>
      <c r="B1238" s="2" t="s">
        <v>3101</v>
      </c>
      <c r="C1238" t="s">
        <v>122</v>
      </c>
      <c r="D1238">
        <v>4</v>
      </c>
      <c r="E1238">
        <f>IF(D1238="", _xlfn.XLOOKUP(C1238,'Median Quantity per product'!$D$4:$D$103,'Median Quantity per product'!$E$4:$E$103, "NA"),'Project Work - Data wrows'!D1238)</f>
        <v>4</v>
      </c>
      <c r="F1238">
        <v>144</v>
      </c>
      <c r="G1238">
        <f>IF(F1238="",_xlfn.XLOOKUP(C1238,'Price Averages'!$D$4:$D$103,'Price Averages'!$E$4:$E$103, "FALSE"), F1238)</f>
        <v>144</v>
      </c>
      <c r="H1238">
        <v>48</v>
      </c>
      <c r="I1238">
        <f>IF(H1238="", _xlfn.XLOOKUP(C1238, 'Cost Averages'!$D$4:$D$103,'Cost Averages'!$E$4:$E$103, "FALSE"),H1238)</f>
        <v>48</v>
      </c>
      <c r="J1238">
        <f t="shared" si="117"/>
        <v>576</v>
      </c>
      <c r="K1238">
        <f t="shared" si="118"/>
        <v>192</v>
      </c>
      <c r="L1238">
        <f t="shared" si="119"/>
        <v>384</v>
      </c>
      <c r="M1238" s="2" t="s">
        <v>23</v>
      </c>
      <c r="N1238" t="s">
        <v>1350</v>
      </c>
      <c r="O1238" t="s">
        <v>78</v>
      </c>
      <c r="P1238" s="3">
        <v>13.811876869930865</v>
      </c>
      <c r="Q1238" t="str">
        <f t="shared" si="114"/>
        <v>E</v>
      </c>
      <c r="R1238">
        <f t="shared" si="115"/>
        <v>2019</v>
      </c>
      <c r="S1238">
        <f t="shared" si="116"/>
        <v>0</v>
      </c>
    </row>
    <row r="1239" spans="1:19" x14ac:dyDescent="0.25">
      <c r="A1239" s="1">
        <v>43799.507587958266</v>
      </c>
      <c r="B1239" s="2" t="s">
        <v>2082</v>
      </c>
      <c r="C1239" t="s">
        <v>122</v>
      </c>
      <c r="D1239">
        <v>7</v>
      </c>
      <c r="E1239">
        <f>IF(D1239="", _xlfn.XLOOKUP(C1239,'Median Quantity per product'!$D$4:$D$103,'Median Quantity per product'!$E$4:$E$103, "NA"),'Project Work - Data wrows'!D1239)</f>
        <v>7</v>
      </c>
      <c r="F1239">
        <v>144</v>
      </c>
      <c r="G1239">
        <f>IF(F1239="",_xlfn.XLOOKUP(C1239,'Price Averages'!$D$4:$D$103,'Price Averages'!$E$4:$E$103, "FALSE"), F1239)</f>
        <v>144</v>
      </c>
      <c r="H1239">
        <v>48</v>
      </c>
      <c r="I1239">
        <f>IF(H1239="", _xlfn.XLOOKUP(C1239, 'Cost Averages'!$D$4:$D$103,'Cost Averages'!$E$4:$E$103, "FALSE"),H1239)</f>
        <v>48</v>
      </c>
      <c r="J1239">
        <f t="shared" si="117"/>
        <v>1008</v>
      </c>
      <c r="K1239">
        <f t="shared" si="118"/>
        <v>336</v>
      </c>
      <c r="L1239">
        <f t="shared" si="119"/>
        <v>672</v>
      </c>
      <c r="M1239" s="2" t="s">
        <v>44</v>
      </c>
      <c r="N1239" t="s">
        <v>498</v>
      </c>
      <c r="O1239" t="s">
        <v>25</v>
      </c>
      <c r="P1239" s="3">
        <v>13.917704159139552</v>
      </c>
      <c r="Q1239" t="str">
        <f t="shared" si="114"/>
        <v>E</v>
      </c>
      <c r="R1239">
        <f t="shared" si="115"/>
        <v>2019</v>
      </c>
      <c r="S1239">
        <f t="shared" si="116"/>
        <v>0</v>
      </c>
    </row>
    <row r="1240" spans="1:19" x14ac:dyDescent="0.25">
      <c r="A1240" s="1">
        <v>43791.23977576496</v>
      </c>
      <c r="B1240" s="2" t="s">
        <v>1055</v>
      </c>
      <c r="C1240" t="s">
        <v>122</v>
      </c>
      <c r="D1240">
        <v>8</v>
      </c>
      <c r="E1240">
        <f>IF(D1240="", _xlfn.XLOOKUP(C1240,'Median Quantity per product'!$D$4:$D$103,'Median Quantity per product'!$E$4:$E$103, "NA"),'Project Work - Data wrows'!D1240)</f>
        <v>8</v>
      </c>
      <c r="F1240" t="s">
        <v>32</v>
      </c>
      <c r="G1240">
        <f>IF(F1240="",_xlfn.XLOOKUP(C1240,'Price Averages'!$D$4:$D$103,'Price Averages'!$E$4:$E$103, "FALSE"), F1240)</f>
        <v>144</v>
      </c>
      <c r="H1240">
        <v>48</v>
      </c>
      <c r="I1240">
        <f>IF(H1240="", _xlfn.XLOOKUP(C1240, 'Cost Averages'!$D$4:$D$103,'Cost Averages'!$E$4:$E$103, "FALSE"),H1240)</f>
        <v>48</v>
      </c>
      <c r="J1240">
        <f t="shared" si="117"/>
        <v>1152</v>
      </c>
      <c r="K1240">
        <f t="shared" si="118"/>
        <v>384</v>
      </c>
      <c r="L1240">
        <f t="shared" si="119"/>
        <v>768</v>
      </c>
      <c r="M1240" s="2" t="s">
        <v>28</v>
      </c>
      <c r="N1240" t="s">
        <v>228</v>
      </c>
      <c r="O1240" t="s">
        <v>46</v>
      </c>
      <c r="P1240" s="3">
        <v>9.3014286057233697</v>
      </c>
      <c r="Q1240" t="str">
        <f t="shared" si="114"/>
        <v>E</v>
      </c>
      <c r="R1240">
        <f t="shared" si="115"/>
        <v>2019</v>
      </c>
      <c r="S1240">
        <f t="shared" si="116"/>
        <v>0</v>
      </c>
    </row>
    <row r="1241" spans="1:19" x14ac:dyDescent="0.25">
      <c r="A1241" s="1">
        <v>43760.110188555132</v>
      </c>
      <c r="B1241" s="2" t="s">
        <v>2415</v>
      </c>
      <c r="C1241" t="s">
        <v>122</v>
      </c>
      <c r="D1241">
        <v>9</v>
      </c>
      <c r="E1241">
        <f>IF(D1241="", _xlfn.XLOOKUP(C1241,'Median Quantity per product'!$D$4:$D$103,'Median Quantity per product'!$E$4:$E$103, "NA"),'Project Work - Data wrows'!D1241)</f>
        <v>9</v>
      </c>
      <c r="F1241">
        <v>144</v>
      </c>
      <c r="G1241">
        <f>IF(F1241="",_xlfn.XLOOKUP(C1241,'Price Averages'!$D$4:$D$103,'Price Averages'!$E$4:$E$103, "FALSE"), F1241)</f>
        <v>144</v>
      </c>
      <c r="H1241">
        <v>48</v>
      </c>
      <c r="I1241">
        <f>IF(H1241="", _xlfn.XLOOKUP(C1241, 'Cost Averages'!$D$4:$D$103,'Cost Averages'!$E$4:$E$103, "FALSE"),H1241)</f>
        <v>48</v>
      </c>
      <c r="J1241">
        <f t="shared" si="117"/>
        <v>1296</v>
      </c>
      <c r="K1241">
        <f t="shared" si="118"/>
        <v>432</v>
      </c>
      <c r="L1241">
        <f t="shared" si="119"/>
        <v>864</v>
      </c>
      <c r="M1241" s="2" t="s">
        <v>44</v>
      </c>
      <c r="N1241" t="s">
        <v>144</v>
      </c>
      <c r="O1241" t="s">
        <v>25</v>
      </c>
      <c r="P1241" s="3">
        <v>11.749038185128619</v>
      </c>
      <c r="Q1241" t="str">
        <f t="shared" si="114"/>
        <v>E</v>
      </c>
      <c r="R1241">
        <f t="shared" si="115"/>
        <v>2019</v>
      </c>
      <c r="S1241">
        <f t="shared" si="116"/>
        <v>0</v>
      </c>
    </row>
    <row r="1242" spans="1:19" x14ac:dyDescent="0.25">
      <c r="A1242" s="1">
        <v>43591.18147803656</v>
      </c>
      <c r="B1242" s="2" t="s">
        <v>2996</v>
      </c>
      <c r="C1242" t="s">
        <v>122</v>
      </c>
      <c r="D1242">
        <v>10</v>
      </c>
      <c r="E1242">
        <f>IF(D1242="", _xlfn.XLOOKUP(C1242,'Median Quantity per product'!$D$4:$D$103,'Median Quantity per product'!$E$4:$E$103, "NA"),'Project Work - Data wrows'!D1242)</f>
        <v>10</v>
      </c>
      <c r="F1242">
        <v>144</v>
      </c>
      <c r="G1242">
        <f>IF(F1242="",_xlfn.XLOOKUP(C1242,'Price Averages'!$D$4:$D$103,'Price Averages'!$E$4:$E$103, "FALSE"), F1242)</f>
        <v>144</v>
      </c>
      <c r="H1242">
        <v>48</v>
      </c>
      <c r="I1242">
        <f>IF(H1242="", _xlfn.XLOOKUP(C1242, 'Cost Averages'!$D$4:$D$103,'Cost Averages'!$E$4:$E$103, "FALSE"),H1242)</f>
        <v>48</v>
      </c>
      <c r="J1242">
        <f t="shared" si="117"/>
        <v>1440</v>
      </c>
      <c r="K1242">
        <f t="shared" si="118"/>
        <v>480</v>
      </c>
      <c r="L1242">
        <f t="shared" si="119"/>
        <v>960</v>
      </c>
      <c r="M1242" s="2" t="s">
        <v>44</v>
      </c>
      <c r="N1242" t="s">
        <v>33</v>
      </c>
      <c r="O1242" t="s">
        <v>34</v>
      </c>
      <c r="P1242" s="3">
        <v>9.3226775515721787</v>
      </c>
      <c r="Q1242" t="str">
        <f t="shared" si="114"/>
        <v>E</v>
      </c>
      <c r="R1242">
        <f t="shared" si="115"/>
        <v>2019</v>
      </c>
      <c r="S1242">
        <f t="shared" si="116"/>
        <v>0</v>
      </c>
    </row>
    <row r="1243" spans="1:19" x14ac:dyDescent="0.25">
      <c r="A1243" s="1">
        <v>43516.69427266618</v>
      </c>
      <c r="B1243" s="2" t="s">
        <v>2537</v>
      </c>
      <c r="C1243" t="s">
        <v>122</v>
      </c>
      <c r="D1243">
        <v>11</v>
      </c>
      <c r="E1243">
        <f>IF(D1243="", _xlfn.XLOOKUP(C1243,'Median Quantity per product'!$D$4:$D$103,'Median Quantity per product'!$E$4:$E$103, "NA"),'Project Work - Data wrows'!D1243)</f>
        <v>11</v>
      </c>
      <c r="F1243">
        <v>144</v>
      </c>
      <c r="G1243">
        <f>IF(F1243="",_xlfn.XLOOKUP(C1243,'Price Averages'!$D$4:$D$103,'Price Averages'!$E$4:$E$103, "FALSE"), F1243)</f>
        <v>144</v>
      </c>
      <c r="H1243">
        <v>48</v>
      </c>
      <c r="I1243">
        <f>IF(H1243="", _xlfn.XLOOKUP(C1243, 'Cost Averages'!$D$4:$D$103,'Cost Averages'!$E$4:$E$103, "FALSE"),H1243)</f>
        <v>48</v>
      </c>
      <c r="J1243">
        <f t="shared" si="117"/>
        <v>1584</v>
      </c>
      <c r="K1243">
        <f t="shared" si="118"/>
        <v>528</v>
      </c>
      <c r="L1243">
        <f t="shared" si="119"/>
        <v>1056</v>
      </c>
      <c r="M1243" s="2" t="s">
        <v>28</v>
      </c>
      <c r="N1243" t="s">
        <v>363</v>
      </c>
      <c r="O1243" t="s">
        <v>50</v>
      </c>
      <c r="P1243" s="3">
        <v>12.004541523616258</v>
      </c>
      <c r="Q1243" t="str">
        <f t="shared" si="114"/>
        <v>E</v>
      </c>
      <c r="R1243">
        <f t="shared" si="115"/>
        <v>2019</v>
      </c>
      <c r="S1243">
        <f t="shared" si="116"/>
        <v>0</v>
      </c>
    </row>
    <row r="1244" spans="1:19" x14ac:dyDescent="0.25">
      <c r="A1244" s="1">
        <v>43554.105759756123</v>
      </c>
      <c r="B1244" s="2" t="s">
        <v>1330</v>
      </c>
      <c r="C1244" t="s">
        <v>515</v>
      </c>
      <c r="D1244">
        <v>5</v>
      </c>
      <c r="E1244">
        <f>IF(D1244="", _xlfn.XLOOKUP(C1244,'Median Quantity per product'!$D$4:$D$103,'Median Quantity per product'!$E$4:$E$103, "NA"),'Project Work - Data wrows'!D1244)</f>
        <v>5</v>
      </c>
      <c r="F1244" t="s">
        <v>32</v>
      </c>
      <c r="G1244">
        <f>IF(F1244="",_xlfn.XLOOKUP(C1244,'Price Averages'!$D$4:$D$103,'Price Averages'!$E$4:$E$103, "FALSE"), F1244)</f>
        <v>92</v>
      </c>
      <c r="H1244">
        <v>46</v>
      </c>
      <c r="I1244">
        <f>IF(H1244="", _xlfn.XLOOKUP(C1244, 'Cost Averages'!$D$4:$D$103,'Cost Averages'!$E$4:$E$103, "FALSE"),H1244)</f>
        <v>46</v>
      </c>
      <c r="J1244">
        <f t="shared" si="117"/>
        <v>460</v>
      </c>
      <c r="K1244">
        <f t="shared" si="118"/>
        <v>230</v>
      </c>
      <c r="L1244">
        <f t="shared" si="119"/>
        <v>230</v>
      </c>
      <c r="M1244" s="2" t="s">
        <v>23</v>
      </c>
      <c r="N1244" t="s">
        <v>68</v>
      </c>
      <c r="O1244" t="s">
        <v>50</v>
      </c>
      <c r="P1244" s="3">
        <v>9.8384363471888783</v>
      </c>
      <c r="Q1244" t="str">
        <f t="shared" si="114"/>
        <v>E</v>
      </c>
      <c r="R1244">
        <f t="shared" si="115"/>
        <v>2019</v>
      </c>
      <c r="S1244">
        <f t="shared" si="116"/>
        <v>0</v>
      </c>
    </row>
    <row r="1245" spans="1:19" x14ac:dyDescent="0.25">
      <c r="A1245" s="1">
        <v>43769.958930541623</v>
      </c>
      <c r="B1245" s="2" t="s">
        <v>3108</v>
      </c>
      <c r="C1245" t="s">
        <v>515</v>
      </c>
      <c r="D1245">
        <v>6</v>
      </c>
      <c r="E1245">
        <f>IF(D1245="", _xlfn.XLOOKUP(C1245,'Median Quantity per product'!$D$4:$D$103,'Median Quantity per product'!$E$4:$E$103, "NA"),'Project Work - Data wrows'!D1245)</f>
        <v>6</v>
      </c>
      <c r="F1245">
        <v>92</v>
      </c>
      <c r="G1245">
        <f>IF(F1245="",_xlfn.XLOOKUP(C1245,'Price Averages'!$D$4:$D$103,'Price Averages'!$E$4:$E$103, "FALSE"), F1245)</f>
        <v>92</v>
      </c>
      <c r="H1245">
        <v>46</v>
      </c>
      <c r="I1245">
        <f>IF(H1245="", _xlfn.XLOOKUP(C1245, 'Cost Averages'!$D$4:$D$103,'Cost Averages'!$E$4:$E$103, "FALSE"),H1245)</f>
        <v>46</v>
      </c>
      <c r="J1245">
        <f t="shared" si="117"/>
        <v>552</v>
      </c>
      <c r="K1245">
        <f t="shared" si="118"/>
        <v>276</v>
      </c>
      <c r="L1245">
        <f t="shared" si="119"/>
        <v>276</v>
      </c>
      <c r="M1245" s="2" t="s">
        <v>44</v>
      </c>
      <c r="N1245" t="s">
        <v>730</v>
      </c>
      <c r="O1245" t="s">
        <v>25</v>
      </c>
      <c r="P1245" s="3">
        <v>12.985332015423809</v>
      </c>
      <c r="Q1245" t="str">
        <f t="shared" si="114"/>
        <v>E</v>
      </c>
      <c r="R1245">
        <f t="shared" si="115"/>
        <v>2019</v>
      </c>
      <c r="S1245">
        <f t="shared" si="116"/>
        <v>0</v>
      </c>
    </row>
    <row r="1246" spans="1:19" x14ac:dyDescent="0.25">
      <c r="A1246" s="1">
        <v>43551.223547930182</v>
      </c>
      <c r="B1246" s="2" t="s">
        <v>1567</v>
      </c>
      <c r="C1246" t="s">
        <v>515</v>
      </c>
      <c r="D1246">
        <v>7</v>
      </c>
      <c r="E1246">
        <f>IF(D1246="", _xlfn.XLOOKUP(C1246,'Median Quantity per product'!$D$4:$D$103,'Median Quantity per product'!$E$4:$E$103, "NA"),'Project Work - Data wrows'!D1246)</f>
        <v>7</v>
      </c>
      <c r="F1246">
        <v>92</v>
      </c>
      <c r="G1246">
        <f>IF(F1246="",_xlfn.XLOOKUP(C1246,'Price Averages'!$D$4:$D$103,'Price Averages'!$E$4:$E$103, "FALSE"), F1246)</f>
        <v>92</v>
      </c>
      <c r="H1246">
        <v>46</v>
      </c>
      <c r="I1246">
        <f>IF(H1246="", _xlfn.XLOOKUP(C1246, 'Cost Averages'!$D$4:$D$103,'Cost Averages'!$E$4:$E$103, "FALSE"),H1246)</f>
        <v>46</v>
      </c>
      <c r="J1246">
        <f t="shared" si="117"/>
        <v>644</v>
      </c>
      <c r="K1246">
        <f t="shared" si="118"/>
        <v>322</v>
      </c>
      <c r="L1246">
        <f t="shared" si="119"/>
        <v>322</v>
      </c>
      <c r="M1246" s="2" t="s">
        <v>23</v>
      </c>
      <c r="N1246" t="s">
        <v>603</v>
      </c>
      <c r="O1246" t="s">
        <v>50</v>
      </c>
      <c r="P1246" s="3">
        <v>7.8974070387684714</v>
      </c>
      <c r="Q1246" t="str">
        <f t="shared" si="114"/>
        <v>E</v>
      </c>
      <c r="R1246">
        <f t="shared" si="115"/>
        <v>2019</v>
      </c>
      <c r="S1246">
        <f t="shared" si="116"/>
        <v>0</v>
      </c>
    </row>
    <row r="1247" spans="1:19" x14ac:dyDescent="0.25">
      <c r="A1247" s="1">
        <v>43696.847355741702</v>
      </c>
      <c r="B1247" s="2" t="s">
        <v>2669</v>
      </c>
      <c r="C1247" t="s">
        <v>515</v>
      </c>
      <c r="D1247">
        <v>11</v>
      </c>
      <c r="E1247">
        <f>IF(D1247="", _xlfn.XLOOKUP(C1247,'Median Quantity per product'!$D$4:$D$103,'Median Quantity per product'!$E$4:$E$103, "NA"),'Project Work - Data wrows'!D1247)</f>
        <v>11</v>
      </c>
      <c r="F1247" t="s">
        <v>32</v>
      </c>
      <c r="G1247">
        <f>IF(F1247="",_xlfn.XLOOKUP(C1247,'Price Averages'!$D$4:$D$103,'Price Averages'!$E$4:$E$103, "FALSE"), F1247)</f>
        <v>92</v>
      </c>
      <c r="H1247">
        <v>46</v>
      </c>
      <c r="I1247">
        <f>IF(H1247="", _xlfn.XLOOKUP(C1247, 'Cost Averages'!$D$4:$D$103,'Cost Averages'!$E$4:$E$103, "FALSE"),H1247)</f>
        <v>46</v>
      </c>
      <c r="J1247">
        <f t="shared" si="117"/>
        <v>1012</v>
      </c>
      <c r="K1247">
        <f t="shared" si="118"/>
        <v>506</v>
      </c>
      <c r="L1247">
        <f t="shared" si="119"/>
        <v>506</v>
      </c>
      <c r="M1247" s="2" t="s">
        <v>28</v>
      </c>
      <c r="N1247" t="s">
        <v>447</v>
      </c>
      <c r="O1247" t="s">
        <v>46</v>
      </c>
      <c r="P1247" s="3">
        <v>13.574227261506472</v>
      </c>
      <c r="Q1247" t="str">
        <f t="shared" si="114"/>
        <v>E</v>
      </c>
      <c r="R1247">
        <f t="shared" si="115"/>
        <v>2019</v>
      </c>
      <c r="S1247">
        <f t="shared" si="116"/>
        <v>0</v>
      </c>
    </row>
    <row r="1248" spans="1:19" x14ac:dyDescent="0.25">
      <c r="A1248" s="1">
        <v>43810</v>
      </c>
      <c r="B1248" s="2" t="s">
        <v>3226</v>
      </c>
      <c r="C1248" t="s">
        <v>515</v>
      </c>
      <c r="D1248">
        <v>14</v>
      </c>
      <c r="E1248">
        <f>IF(D1248="", _xlfn.XLOOKUP(C1248,'Median Quantity per product'!$D$4:$D$103,'Median Quantity per product'!$E$4:$E$103, "NA"),'Project Work - Data wrows'!D1248)</f>
        <v>14</v>
      </c>
      <c r="F1248">
        <v>92</v>
      </c>
      <c r="G1248">
        <f>IF(F1248="",_xlfn.XLOOKUP(C1248,'Price Averages'!$D$4:$D$103,'Price Averages'!$E$4:$E$103, "FALSE"), F1248)</f>
        <v>92</v>
      </c>
      <c r="H1248">
        <v>46</v>
      </c>
      <c r="I1248">
        <f>IF(H1248="", _xlfn.XLOOKUP(C1248, 'Cost Averages'!$D$4:$D$103,'Cost Averages'!$E$4:$E$103, "FALSE"),H1248)</f>
        <v>46</v>
      </c>
      <c r="J1248">
        <f t="shared" si="117"/>
        <v>1288</v>
      </c>
      <c r="K1248">
        <f t="shared" si="118"/>
        <v>644</v>
      </c>
      <c r="L1248">
        <f t="shared" si="119"/>
        <v>644</v>
      </c>
      <c r="M1248" s="2" t="s">
        <v>44</v>
      </c>
      <c r="N1248" t="s">
        <v>445</v>
      </c>
      <c r="O1248" t="s">
        <v>34</v>
      </c>
      <c r="P1248" s="3">
        <v>13.104576594826185</v>
      </c>
      <c r="Q1248" t="str">
        <f t="shared" si="114"/>
        <v>E</v>
      </c>
      <c r="R1248">
        <f t="shared" si="115"/>
        <v>2019</v>
      </c>
      <c r="S1248">
        <f t="shared" si="116"/>
        <v>0</v>
      </c>
    </row>
    <row r="1249" spans="1:19" x14ac:dyDescent="0.25">
      <c r="A1249" s="1">
        <v>43828.570660130368</v>
      </c>
      <c r="B1249" s="2" t="s">
        <v>1341</v>
      </c>
      <c r="C1249" t="s">
        <v>515</v>
      </c>
      <c r="D1249">
        <v>18</v>
      </c>
      <c r="E1249">
        <f>IF(D1249="", _xlfn.XLOOKUP(C1249,'Median Quantity per product'!$D$4:$D$103,'Median Quantity per product'!$E$4:$E$103, "NA"),'Project Work - Data wrows'!D1249)</f>
        <v>18</v>
      </c>
      <c r="F1249">
        <v>92</v>
      </c>
      <c r="G1249">
        <f>IF(F1249="",_xlfn.XLOOKUP(C1249,'Price Averages'!$D$4:$D$103,'Price Averages'!$E$4:$E$103, "FALSE"), F1249)</f>
        <v>92</v>
      </c>
      <c r="H1249">
        <v>46</v>
      </c>
      <c r="I1249">
        <f>IF(H1249="", _xlfn.XLOOKUP(C1249, 'Cost Averages'!$D$4:$D$103,'Cost Averages'!$E$4:$E$103, "FALSE"),H1249)</f>
        <v>46</v>
      </c>
      <c r="J1249">
        <f t="shared" si="117"/>
        <v>1656</v>
      </c>
      <c r="K1249">
        <f t="shared" si="118"/>
        <v>828</v>
      </c>
      <c r="L1249">
        <f t="shared" si="119"/>
        <v>828</v>
      </c>
      <c r="M1249" s="2" t="s">
        <v>23</v>
      </c>
      <c r="N1249" t="s">
        <v>349</v>
      </c>
      <c r="O1249" t="s">
        <v>78</v>
      </c>
      <c r="P1249" s="3">
        <v>11.986565560885863</v>
      </c>
      <c r="Q1249" t="str">
        <f t="shared" si="114"/>
        <v>E</v>
      </c>
      <c r="R1249">
        <f t="shared" si="115"/>
        <v>2019</v>
      </c>
      <c r="S1249">
        <f t="shared" si="116"/>
        <v>0</v>
      </c>
    </row>
    <row r="1250" spans="1:19" x14ac:dyDescent="0.25">
      <c r="A1250" s="1">
        <v>43794.249013096116</v>
      </c>
      <c r="B1250" s="2" t="s">
        <v>1544</v>
      </c>
      <c r="C1250" t="s">
        <v>97</v>
      </c>
      <c r="D1250">
        <v>2</v>
      </c>
      <c r="E1250">
        <f>IF(D1250="", _xlfn.XLOOKUP(C1250,'Median Quantity per product'!$D$4:$D$103,'Median Quantity per product'!$E$4:$E$103, "NA"),'Project Work - Data wrows'!D1250)</f>
        <v>2</v>
      </c>
      <c r="F1250">
        <v>201</v>
      </c>
      <c r="G1250">
        <f>IF(F1250="",_xlfn.XLOOKUP(C1250,'Price Averages'!$D$4:$D$103,'Price Averages'!$E$4:$E$103, "FALSE"), F1250)</f>
        <v>201</v>
      </c>
      <c r="H1250">
        <v>67</v>
      </c>
      <c r="I1250">
        <f>IF(H1250="", _xlfn.XLOOKUP(C1250, 'Cost Averages'!$D$4:$D$103,'Cost Averages'!$E$4:$E$103, "FALSE"),H1250)</f>
        <v>67</v>
      </c>
      <c r="J1250">
        <f t="shared" si="117"/>
        <v>402</v>
      </c>
      <c r="K1250">
        <f t="shared" si="118"/>
        <v>134</v>
      </c>
      <c r="L1250">
        <f t="shared" si="119"/>
        <v>268</v>
      </c>
      <c r="M1250" s="2" t="s">
        <v>28</v>
      </c>
      <c r="N1250" t="s">
        <v>787</v>
      </c>
      <c r="O1250" t="s">
        <v>41</v>
      </c>
      <c r="P1250" s="3">
        <v>11.661237375491201</v>
      </c>
      <c r="Q1250" t="str">
        <f t="shared" si="114"/>
        <v>E</v>
      </c>
      <c r="R1250">
        <f t="shared" si="115"/>
        <v>2019</v>
      </c>
      <c r="S1250">
        <f t="shared" si="116"/>
        <v>0</v>
      </c>
    </row>
    <row r="1251" spans="1:19" x14ac:dyDescent="0.25">
      <c r="A1251" s="1">
        <v>43772.128122593014</v>
      </c>
      <c r="B1251" s="2" t="s">
        <v>1608</v>
      </c>
      <c r="C1251" t="s">
        <v>97</v>
      </c>
      <c r="D1251">
        <v>2</v>
      </c>
      <c r="E1251">
        <f>IF(D1251="", _xlfn.XLOOKUP(C1251,'Median Quantity per product'!$D$4:$D$103,'Median Quantity per product'!$E$4:$E$103, "NA"),'Project Work - Data wrows'!D1251)</f>
        <v>2</v>
      </c>
      <c r="F1251">
        <v>201</v>
      </c>
      <c r="G1251">
        <f>IF(F1251="",_xlfn.XLOOKUP(C1251,'Price Averages'!$D$4:$D$103,'Price Averages'!$E$4:$E$103, "FALSE"), F1251)</f>
        <v>201</v>
      </c>
      <c r="H1251">
        <v>67</v>
      </c>
      <c r="I1251">
        <f>IF(H1251="", _xlfn.XLOOKUP(C1251, 'Cost Averages'!$D$4:$D$103,'Cost Averages'!$E$4:$E$103, "FALSE"),H1251)</f>
        <v>67</v>
      </c>
      <c r="J1251">
        <f t="shared" si="117"/>
        <v>402</v>
      </c>
      <c r="K1251">
        <f t="shared" si="118"/>
        <v>134</v>
      </c>
      <c r="L1251">
        <f t="shared" si="119"/>
        <v>268</v>
      </c>
      <c r="M1251" s="2" t="s">
        <v>44</v>
      </c>
      <c r="N1251" t="s">
        <v>681</v>
      </c>
      <c r="O1251" t="s">
        <v>50</v>
      </c>
      <c r="P1251" s="3">
        <v>13.486912834801583</v>
      </c>
      <c r="Q1251" t="str">
        <f t="shared" si="114"/>
        <v>E</v>
      </c>
      <c r="R1251">
        <f t="shared" si="115"/>
        <v>2019</v>
      </c>
      <c r="S1251">
        <f t="shared" si="116"/>
        <v>0</v>
      </c>
    </row>
    <row r="1252" spans="1:19" x14ac:dyDescent="0.25">
      <c r="A1252" s="1">
        <v>43738.779197324562</v>
      </c>
      <c r="B1252" s="2" t="s">
        <v>903</v>
      </c>
      <c r="C1252" t="s">
        <v>97</v>
      </c>
      <c r="D1252">
        <v>7</v>
      </c>
      <c r="E1252">
        <f>IF(D1252="", _xlfn.XLOOKUP(C1252,'Median Quantity per product'!$D$4:$D$103,'Median Quantity per product'!$E$4:$E$103, "NA"),'Project Work - Data wrows'!D1252)</f>
        <v>7</v>
      </c>
      <c r="F1252">
        <v>201</v>
      </c>
      <c r="G1252">
        <f>IF(F1252="",_xlfn.XLOOKUP(C1252,'Price Averages'!$D$4:$D$103,'Price Averages'!$E$4:$E$103, "FALSE"), F1252)</f>
        <v>201</v>
      </c>
      <c r="H1252" t="s">
        <v>32</v>
      </c>
      <c r="I1252">
        <f>IF(H1252="", _xlfn.XLOOKUP(C1252, 'Cost Averages'!$D$4:$D$103,'Cost Averages'!$E$4:$E$103, "FALSE"),H1252)</f>
        <v>67</v>
      </c>
      <c r="J1252">
        <f t="shared" si="117"/>
        <v>1407</v>
      </c>
      <c r="K1252">
        <f t="shared" si="118"/>
        <v>469</v>
      </c>
      <c r="L1252">
        <f t="shared" si="119"/>
        <v>938</v>
      </c>
      <c r="M1252" s="2" t="s">
        <v>28</v>
      </c>
      <c r="N1252" t="s">
        <v>904</v>
      </c>
      <c r="O1252" t="s">
        <v>56</v>
      </c>
      <c r="P1252" s="3">
        <v>11.816651848338852</v>
      </c>
      <c r="Q1252" t="str">
        <f t="shared" si="114"/>
        <v>E</v>
      </c>
      <c r="R1252">
        <f t="shared" si="115"/>
        <v>2019</v>
      </c>
      <c r="S1252">
        <f t="shared" si="116"/>
        <v>0</v>
      </c>
    </row>
    <row r="1253" spans="1:19" x14ac:dyDescent="0.25">
      <c r="A1253" s="1">
        <v>43705.198492245574</v>
      </c>
      <c r="B1253" s="2" t="s">
        <v>1613</v>
      </c>
      <c r="C1253" t="s">
        <v>97</v>
      </c>
      <c r="D1253">
        <v>10</v>
      </c>
      <c r="E1253">
        <f>IF(D1253="", _xlfn.XLOOKUP(C1253,'Median Quantity per product'!$D$4:$D$103,'Median Quantity per product'!$E$4:$E$103, "NA"),'Project Work - Data wrows'!D1253)</f>
        <v>10</v>
      </c>
      <c r="F1253">
        <v>201</v>
      </c>
      <c r="G1253">
        <f>IF(F1253="",_xlfn.XLOOKUP(C1253,'Price Averages'!$D$4:$D$103,'Price Averages'!$E$4:$E$103, "FALSE"), F1253)</f>
        <v>201</v>
      </c>
      <c r="H1253">
        <v>67</v>
      </c>
      <c r="I1253">
        <f>IF(H1253="", _xlfn.XLOOKUP(C1253, 'Cost Averages'!$D$4:$D$103,'Cost Averages'!$E$4:$E$103, "FALSE"),H1253)</f>
        <v>67</v>
      </c>
      <c r="J1253">
        <f t="shared" si="117"/>
        <v>2010</v>
      </c>
      <c r="K1253">
        <f t="shared" si="118"/>
        <v>670</v>
      </c>
      <c r="L1253">
        <f t="shared" si="119"/>
        <v>1340</v>
      </c>
      <c r="M1253" s="2" t="s">
        <v>44</v>
      </c>
      <c r="N1253" t="s">
        <v>368</v>
      </c>
      <c r="O1253" t="s">
        <v>78</v>
      </c>
      <c r="P1253" s="3">
        <v>11.655355879643379</v>
      </c>
      <c r="Q1253" t="str">
        <f t="shared" si="114"/>
        <v>E</v>
      </c>
      <c r="R1253">
        <f t="shared" si="115"/>
        <v>2019</v>
      </c>
      <c r="S1253">
        <f t="shared" si="116"/>
        <v>0</v>
      </c>
    </row>
    <row r="1254" spans="1:19" x14ac:dyDescent="0.25">
      <c r="A1254" s="1">
        <v>43724.086968893265</v>
      </c>
      <c r="B1254" s="2" t="s">
        <v>1876</v>
      </c>
      <c r="C1254" t="s">
        <v>97</v>
      </c>
      <c r="D1254">
        <v>15</v>
      </c>
      <c r="E1254">
        <f>IF(D1254="", _xlfn.XLOOKUP(C1254,'Median Quantity per product'!$D$4:$D$103,'Median Quantity per product'!$E$4:$E$103, "NA"),'Project Work - Data wrows'!D1254)</f>
        <v>15</v>
      </c>
      <c r="F1254">
        <v>201</v>
      </c>
      <c r="G1254">
        <f>IF(F1254="",_xlfn.XLOOKUP(C1254,'Price Averages'!$D$4:$D$103,'Price Averages'!$E$4:$E$103, "FALSE"), F1254)</f>
        <v>201</v>
      </c>
      <c r="H1254">
        <v>67</v>
      </c>
      <c r="I1254">
        <f>IF(H1254="", _xlfn.XLOOKUP(C1254, 'Cost Averages'!$D$4:$D$103,'Cost Averages'!$E$4:$E$103, "FALSE"),H1254)</f>
        <v>67</v>
      </c>
      <c r="J1254">
        <f t="shared" si="117"/>
        <v>3015</v>
      </c>
      <c r="K1254">
        <f t="shared" si="118"/>
        <v>1005</v>
      </c>
      <c r="L1254">
        <f t="shared" si="119"/>
        <v>2010</v>
      </c>
      <c r="M1254" s="2" t="s">
        <v>23</v>
      </c>
      <c r="N1254" t="s">
        <v>603</v>
      </c>
      <c r="O1254" t="s">
        <v>50</v>
      </c>
      <c r="P1254" s="3">
        <v>7.8974070387684714</v>
      </c>
      <c r="Q1254" t="str">
        <f t="shared" si="114"/>
        <v>E</v>
      </c>
      <c r="R1254">
        <f t="shared" si="115"/>
        <v>2019</v>
      </c>
      <c r="S1254">
        <f t="shared" si="116"/>
        <v>0</v>
      </c>
    </row>
    <row r="1255" spans="1:19" x14ac:dyDescent="0.25">
      <c r="A1255" s="1">
        <v>43667.095546447868</v>
      </c>
      <c r="B1255" s="2" t="s">
        <v>1334</v>
      </c>
      <c r="C1255" t="s">
        <v>152</v>
      </c>
      <c r="D1255">
        <v>2</v>
      </c>
      <c r="E1255">
        <f>IF(D1255="", _xlfn.XLOOKUP(C1255,'Median Quantity per product'!$D$4:$D$103,'Median Quantity per product'!$E$4:$E$103, "NA"),'Project Work - Data wrows'!D1255)</f>
        <v>2</v>
      </c>
      <c r="F1255" t="s">
        <v>32</v>
      </c>
      <c r="G1255">
        <f>IF(F1255="",_xlfn.XLOOKUP(C1255,'Price Averages'!$D$4:$D$103,'Price Averages'!$E$4:$E$103, "FALSE"), F1255)</f>
        <v>132</v>
      </c>
      <c r="H1255">
        <v>33</v>
      </c>
      <c r="I1255">
        <f>IF(H1255="", _xlfn.XLOOKUP(C1255, 'Cost Averages'!$D$4:$D$103,'Cost Averages'!$E$4:$E$103, "FALSE"),H1255)</f>
        <v>33</v>
      </c>
      <c r="J1255">
        <f t="shared" si="117"/>
        <v>264</v>
      </c>
      <c r="K1255">
        <f t="shared" si="118"/>
        <v>66</v>
      </c>
      <c r="L1255">
        <f t="shared" si="119"/>
        <v>198</v>
      </c>
      <c r="M1255" s="2" t="s">
        <v>28</v>
      </c>
      <c r="N1255" t="s">
        <v>1335</v>
      </c>
      <c r="O1255" t="s">
        <v>41</v>
      </c>
      <c r="P1255" s="3">
        <v>9.1264071155960682</v>
      </c>
      <c r="Q1255" t="str">
        <f t="shared" si="114"/>
        <v>E</v>
      </c>
      <c r="R1255">
        <f t="shared" si="115"/>
        <v>2019</v>
      </c>
      <c r="S1255">
        <f t="shared" si="116"/>
        <v>0</v>
      </c>
    </row>
    <row r="1256" spans="1:19" x14ac:dyDescent="0.25">
      <c r="A1256" s="1">
        <v>43794.84054683306</v>
      </c>
      <c r="B1256" s="2" t="s">
        <v>1577</v>
      </c>
      <c r="C1256" t="s">
        <v>152</v>
      </c>
      <c r="D1256">
        <v>5</v>
      </c>
      <c r="E1256">
        <f>IF(D1256="", _xlfn.XLOOKUP(C1256,'Median Quantity per product'!$D$4:$D$103,'Median Quantity per product'!$E$4:$E$103, "NA"),'Project Work - Data wrows'!D1256)</f>
        <v>5</v>
      </c>
      <c r="F1256">
        <v>132</v>
      </c>
      <c r="G1256">
        <f>IF(F1256="",_xlfn.XLOOKUP(C1256,'Price Averages'!$D$4:$D$103,'Price Averages'!$E$4:$E$103, "FALSE"), F1256)</f>
        <v>132</v>
      </c>
      <c r="H1256">
        <v>33</v>
      </c>
      <c r="I1256">
        <f>IF(H1256="", _xlfn.XLOOKUP(C1256, 'Cost Averages'!$D$4:$D$103,'Cost Averages'!$E$4:$E$103, "FALSE"),H1256)</f>
        <v>33</v>
      </c>
      <c r="J1256">
        <f t="shared" si="117"/>
        <v>660</v>
      </c>
      <c r="K1256">
        <f t="shared" si="118"/>
        <v>165</v>
      </c>
      <c r="L1256">
        <f t="shared" si="119"/>
        <v>495</v>
      </c>
      <c r="M1256" s="2" t="s">
        <v>23</v>
      </c>
      <c r="N1256" t="s">
        <v>77</v>
      </c>
      <c r="O1256" t="s">
        <v>78</v>
      </c>
      <c r="P1256" s="3">
        <v>11.631646244583138</v>
      </c>
      <c r="Q1256" t="str">
        <f t="shared" si="114"/>
        <v>E</v>
      </c>
      <c r="R1256">
        <f t="shared" si="115"/>
        <v>2019</v>
      </c>
      <c r="S1256">
        <f t="shared" si="116"/>
        <v>0</v>
      </c>
    </row>
    <row r="1257" spans="1:19" x14ac:dyDescent="0.25">
      <c r="A1257" s="1">
        <v>43562.616942538931</v>
      </c>
      <c r="B1257" s="2" t="s">
        <v>890</v>
      </c>
      <c r="C1257" t="s">
        <v>152</v>
      </c>
      <c r="D1257">
        <v>10</v>
      </c>
      <c r="E1257">
        <f>IF(D1257="", _xlfn.XLOOKUP(C1257,'Median Quantity per product'!$D$4:$D$103,'Median Quantity per product'!$E$4:$E$103, "NA"),'Project Work - Data wrows'!D1257)</f>
        <v>10</v>
      </c>
      <c r="F1257" t="s">
        <v>32</v>
      </c>
      <c r="G1257">
        <f>IF(F1257="",_xlfn.XLOOKUP(C1257,'Price Averages'!$D$4:$D$103,'Price Averages'!$E$4:$E$103, "FALSE"), F1257)</f>
        <v>132</v>
      </c>
      <c r="H1257">
        <v>33</v>
      </c>
      <c r="I1257">
        <f>IF(H1257="", _xlfn.XLOOKUP(C1257, 'Cost Averages'!$D$4:$D$103,'Cost Averages'!$E$4:$E$103, "FALSE"),H1257)</f>
        <v>33</v>
      </c>
      <c r="J1257">
        <f t="shared" si="117"/>
        <v>1320</v>
      </c>
      <c r="K1257">
        <f t="shared" si="118"/>
        <v>330</v>
      </c>
      <c r="L1257">
        <f t="shared" si="119"/>
        <v>990</v>
      </c>
      <c r="M1257" s="2" t="s">
        <v>28</v>
      </c>
      <c r="N1257" t="s">
        <v>103</v>
      </c>
      <c r="O1257" t="s">
        <v>46</v>
      </c>
      <c r="P1257" s="3">
        <v>13.407340878370247</v>
      </c>
      <c r="Q1257" t="str">
        <f t="shared" si="114"/>
        <v>E</v>
      </c>
      <c r="R1257">
        <f t="shared" si="115"/>
        <v>2019</v>
      </c>
      <c r="S1257">
        <f t="shared" si="116"/>
        <v>0</v>
      </c>
    </row>
    <row r="1258" spans="1:19" x14ac:dyDescent="0.25">
      <c r="A1258" s="1">
        <v>43668.644720628363</v>
      </c>
      <c r="B1258" s="2" t="s">
        <v>2600</v>
      </c>
      <c r="C1258" t="s">
        <v>152</v>
      </c>
      <c r="D1258">
        <v>12</v>
      </c>
      <c r="E1258">
        <f>IF(D1258="", _xlfn.XLOOKUP(C1258,'Median Quantity per product'!$D$4:$D$103,'Median Quantity per product'!$E$4:$E$103, "NA"),'Project Work - Data wrows'!D1258)</f>
        <v>12</v>
      </c>
      <c r="F1258" t="s">
        <v>32</v>
      </c>
      <c r="G1258">
        <f>IF(F1258="",_xlfn.XLOOKUP(C1258,'Price Averages'!$D$4:$D$103,'Price Averages'!$E$4:$E$103, "FALSE"), F1258)</f>
        <v>132</v>
      </c>
      <c r="H1258">
        <v>33</v>
      </c>
      <c r="I1258">
        <f>IF(H1258="", _xlfn.XLOOKUP(C1258, 'Cost Averages'!$D$4:$D$103,'Cost Averages'!$E$4:$E$103, "FALSE"),H1258)</f>
        <v>33</v>
      </c>
      <c r="J1258">
        <f t="shared" si="117"/>
        <v>1584</v>
      </c>
      <c r="K1258">
        <f t="shared" si="118"/>
        <v>396</v>
      </c>
      <c r="L1258">
        <f t="shared" si="119"/>
        <v>1188</v>
      </c>
      <c r="M1258" s="2" t="s">
        <v>23</v>
      </c>
      <c r="N1258" t="s">
        <v>307</v>
      </c>
      <c r="O1258" t="s">
        <v>34</v>
      </c>
      <c r="P1258" s="3">
        <v>10.966283117837653</v>
      </c>
      <c r="Q1258" t="str">
        <f t="shared" si="114"/>
        <v>E</v>
      </c>
      <c r="R1258">
        <f t="shared" si="115"/>
        <v>2019</v>
      </c>
      <c r="S1258">
        <f t="shared" si="116"/>
        <v>0</v>
      </c>
    </row>
    <row r="1259" spans="1:19" x14ac:dyDescent="0.25">
      <c r="A1259" s="1">
        <v>43542.827520371102</v>
      </c>
      <c r="B1259" s="2" t="s">
        <v>3062</v>
      </c>
      <c r="C1259" t="s">
        <v>152</v>
      </c>
      <c r="D1259">
        <v>14</v>
      </c>
      <c r="E1259">
        <f>IF(D1259="", _xlfn.XLOOKUP(C1259,'Median Quantity per product'!$D$4:$D$103,'Median Quantity per product'!$E$4:$E$103, "NA"),'Project Work - Data wrows'!D1259)</f>
        <v>14</v>
      </c>
      <c r="F1259" t="s">
        <v>32</v>
      </c>
      <c r="G1259">
        <f>IF(F1259="",_xlfn.XLOOKUP(C1259,'Price Averages'!$D$4:$D$103,'Price Averages'!$E$4:$E$103, "FALSE"), F1259)</f>
        <v>132</v>
      </c>
      <c r="H1259" t="s">
        <v>32</v>
      </c>
      <c r="I1259">
        <f>IF(H1259="", _xlfn.XLOOKUP(C1259, 'Cost Averages'!$D$4:$D$103,'Cost Averages'!$E$4:$E$103, "FALSE"),H1259)</f>
        <v>33</v>
      </c>
      <c r="J1259">
        <f t="shared" si="117"/>
        <v>1848</v>
      </c>
      <c r="K1259">
        <f t="shared" si="118"/>
        <v>462</v>
      </c>
      <c r="L1259">
        <f t="shared" si="119"/>
        <v>1386</v>
      </c>
      <c r="M1259" s="2" t="s">
        <v>28</v>
      </c>
      <c r="N1259" t="s">
        <v>1194</v>
      </c>
      <c r="O1259" t="s">
        <v>50</v>
      </c>
      <c r="P1259" s="3">
        <v>10.524491192521829</v>
      </c>
      <c r="Q1259" t="str">
        <f t="shared" si="114"/>
        <v>E</v>
      </c>
      <c r="R1259">
        <f t="shared" si="115"/>
        <v>2019</v>
      </c>
      <c r="S1259">
        <f t="shared" si="116"/>
        <v>0</v>
      </c>
    </row>
    <row r="1260" spans="1:19" x14ac:dyDescent="0.25">
      <c r="A1260" s="1">
        <v>43615.113725783049</v>
      </c>
      <c r="B1260" s="2" t="s">
        <v>992</v>
      </c>
      <c r="C1260" t="s">
        <v>152</v>
      </c>
      <c r="D1260">
        <v>15</v>
      </c>
      <c r="E1260">
        <f>IF(D1260="", _xlfn.XLOOKUP(C1260,'Median Quantity per product'!$D$4:$D$103,'Median Quantity per product'!$E$4:$E$103, "NA"),'Project Work - Data wrows'!D1260)</f>
        <v>15</v>
      </c>
      <c r="F1260">
        <v>132</v>
      </c>
      <c r="G1260">
        <f>IF(F1260="",_xlfn.XLOOKUP(C1260,'Price Averages'!$D$4:$D$103,'Price Averages'!$E$4:$E$103, "FALSE"), F1260)</f>
        <v>132</v>
      </c>
      <c r="H1260">
        <v>33</v>
      </c>
      <c r="I1260">
        <f>IF(H1260="", _xlfn.XLOOKUP(C1260, 'Cost Averages'!$D$4:$D$103,'Cost Averages'!$E$4:$E$103, "FALSE"),H1260)</f>
        <v>33</v>
      </c>
      <c r="J1260">
        <f t="shared" si="117"/>
        <v>1980</v>
      </c>
      <c r="K1260">
        <f t="shared" si="118"/>
        <v>495</v>
      </c>
      <c r="L1260">
        <f t="shared" si="119"/>
        <v>1485</v>
      </c>
      <c r="M1260" s="2" t="s">
        <v>28</v>
      </c>
      <c r="N1260" t="s">
        <v>1004</v>
      </c>
      <c r="O1260" t="s">
        <v>25</v>
      </c>
      <c r="P1260" s="3">
        <v>14.538471643780088</v>
      </c>
      <c r="Q1260" t="str">
        <f t="shared" si="114"/>
        <v>E</v>
      </c>
      <c r="R1260">
        <f t="shared" si="115"/>
        <v>2019</v>
      </c>
      <c r="S1260">
        <f t="shared" si="116"/>
        <v>0</v>
      </c>
    </row>
    <row r="1261" spans="1:19" x14ac:dyDescent="0.25">
      <c r="A1261" s="1">
        <v>43503.025409040696</v>
      </c>
      <c r="B1261" s="2" t="s">
        <v>1329</v>
      </c>
      <c r="C1261" t="s">
        <v>152</v>
      </c>
      <c r="D1261">
        <v>16</v>
      </c>
      <c r="E1261">
        <f>IF(D1261="", _xlfn.XLOOKUP(C1261,'Median Quantity per product'!$D$4:$D$103,'Median Quantity per product'!$E$4:$E$103, "NA"),'Project Work - Data wrows'!D1261)</f>
        <v>16</v>
      </c>
      <c r="F1261">
        <v>132</v>
      </c>
      <c r="G1261">
        <f>IF(F1261="",_xlfn.XLOOKUP(C1261,'Price Averages'!$D$4:$D$103,'Price Averages'!$E$4:$E$103, "FALSE"), F1261)</f>
        <v>132</v>
      </c>
      <c r="H1261">
        <v>33</v>
      </c>
      <c r="I1261">
        <f>IF(H1261="", _xlfn.XLOOKUP(C1261, 'Cost Averages'!$D$4:$D$103,'Cost Averages'!$E$4:$E$103, "FALSE"),H1261)</f>
        <v>33</v>
      </c>
      <c r="J1261">
        <f t="shared" si="117"/>
        <v>2112</v>
      </c>
      <c r="K1261">
        <f t="shared" si="118"/>
        <v>528</v>
      </c>
      <c r="L1261">
        <f t="shared" si="119"/>
        <v>1584</v>
      </c>
      <c r="M1261" s="2" t="s">
        <v>44</v>
      </c>
      <c r="N1261" t="s">
        <v>284</v>
      </c>
      <c r="O1261" t="s">
        <v>41</v>
      </c>
      <c r="P1261" s="3">
        <v>11.710935611749917</v>
      </c>
      <c r="Q1261" t="str">
        <f t="shared" si="114"/>
        <v>E</v>
      </c>
      <c r="R1261">
        <f t="shared" si="115"/>
        <v>2019</v>
      </c>
      <c r="S1261">
        <f t="shared" si="116"/>
        <v>0</v>
      </c>
    </row>
    <row r="1262" spans="1:19" x14ac:dyDescent="0.25">
      <c r="A1262" s="1">
        <v>43637.132603432983</v>
      </c>
      <c r="B1262" s="2" t="s">
        <v>364</v>
      </c>
      <c r="C1262" t="s">
        <v>152</v>
      </c>
      <c r="D1262">
        <v>17</v>
      </c>
      <c r="E1262">
        <f>IF(D1262="", _xlfn.XLOOKUP(C1262,'Median Quantity per product'!$D$4:$D$103,'Median Quantity per product'!$E$4:$E$103, "NA"),'Project Work - Data wrows'!D1262)</f>
        <v>17</v>
      </c>
      <c r="F1262">
        <v>132</v>
      </c>
      <c r="G1262">
        <f>IF(F1262="",_xlfn.XLOOKUP(C1262,'Price Averages'!$D$4:$D$103,'Price Averages'!$E$4:$E$103, "FALSE"), F1262)</f>
        <v>132</v>
      </c>
      <c r="H1262">
        <v>33</v>
      </c>
      <c r="I1262">
        <f>IF(H1262="", _xlfn.XLOOKUP(C1262, 'Cost Averages'!$D$4:$D$103,'Cost Averages'!$E$4:$E$103, "FALSE"),H1262)</f>
        <v>33</v>
      </c>
      <c r="J1262">
        <f t="shared" si="117"/>
        <v>2244</v>
      </c>
      <c r="K1262">
        <f t="shared" si="118"/>
        <v>561</v>
      </c>
      <c r="L1262">
        <f t="shared" si="119"/>
        <v>1683</v>
      </c>
      <c r="M1262" s="2" t="s">
        <v>28</v>
      </c>
      <c r="N1262" t="s">
        <v>37</v>
      </c>
      <c r="O1262" t="s">
        <v>34</v>
      </c>
      <c r="P1262" s="3">
        <v>10.06992029407844</v>
      </c>
      <c r="Q1262" t="str">
        <f t="shared" si="114"/>
        <v>E</v>
      </c>
      <c r="R1262">
        <f t="shared" si="115"/>
        <v>2019</v>
      </c>
      <c r="S1262">
        <f t="shared" si="116"/>
        <v>0</v>
      </c>
    </row>
    <row r="1263" spans="1:19" x14ac:dyDescent="0.25">
      <c r="A1263" s="1">
        <v>43685.509514487771</v>
      </c>
      <c r="B1263" s="2" t="s">
        <v>1303</v>
      </c>
      <c r="C1263" t="s">
        <v>152</v>
      </c>
      <c r="D1263">
        <v>18</v>
      </c>
      <c r="E1263">
        <f>IF(D1263="", _xlfn.XLOOKUP(C1263,'Median Quantity per product'!$D$4:$D$103,'Median Quantity per product'!$E$4:$E$103, "NA"),'Project Work - Data wrows'!D1263)</f>
        <v>18</v>
      </c>
      <c r="F1263" t="s">
        <v>32</v>
      </c>
      <c r="G1263">
        <f>IF(F1263="",_xlfn.XLOOKUP(C1263,'Price Averages'!$D$4:$D$103,'Price Averages'!$E$4:$E$103, "FALSE"), F1263)</f>
        <v>132</v>
      </c>
      <c r="H1263">
        <v>33</v>
      </c>
      <c r="I1263">
        <f>IF(H1263="", _xlfn.XLOOKUP(C1263, 'Cost Averages'!$D$4:$D$103,'Cost Averages'!$E$4:$E$103, "FALSE"),H1263)</f>
        <v>33</v>
      </c>
      <c r="J1263">
        <f t="shared" si="117"/>
        <v>2376</v>
      </c>
      <c r="K1263">
        <f t="shared" si="118"/>
        <v>594</v>
      </c>
      <c r="L1263">
        <f t="shared" si="119"/>
        <v>1782</v>
      </c>
      <c r="M1263" s="2" t="s">
        <v>28</v>
      </c>
      <c r="N1263" t="s">
        <v>271</v>
      </c>
      <c r="O1263" t="s">
        <v>56</v>
      </c>
      <c r="P1263" s="3">
        <v>11.504886852416154</v>
      </c>
      <c r="Q1263" t="str">
        <f t="shared" si="114"/>
        <v>E</v>
      </c>
      <c r="R1263">
        <f t="shared" si="115"/>
        <v>2019</v>
      </c>
      <c r="S1263">
        <f t="shared" si="116"/>
        <v>0</v>
      </c>
    </row>
    <row r="1264" spans="1:19" x14ac:dyDescent="0.25">
      <c r="A1264" s="1">
        <v>43483.30504098333</v>
      </c>
      <c r="B1264" s="2" t="s">
        <v>1530</v>
      </c>
      <c r="C1264" t="s">
        <v>152</v>
      </c>
      <c r="D1264">
        <v>18</v>
      </c>
      <c r="E1264">
        <f>IF(D1264="", _xlfn.XLOOKUP(C1264,'Median Quantity per product'!$D$4:$D$103,'Median Quantity per product'!$E$4:$E$103, "NA"),'Project Work - Data wrows'!D1264)</f>
        <v>18</v>
      </c>
      <c r="F1264">
        <v>132</v>
      </c>
      <c r="G1264">
        <f>IF(F1264="",_xlfn.XLOOKUP(C1264,'Price Averages'!$D$4:$D$103,'Price Averages'!$E$4:$E$103, "FALSE"), F1264)</f>
        <v>132</v>
      </c>
      <c r="H1264">
        <v>33</v>
      </c>
      <c r="I1264">
        <f>IF(H1264="", _xlfn.XLOOKUP(C1264, 'Cost Averages'!$D$4:$D$103,'Cost Averages'!$E$4:$E$103, "FALSE"),H1264)</f>
        <v>33</v>
      </c>
      <c r="J1264">
        <f t="shared" si="117"/>
        <v>2376</v>
      </c>
      <c r="K1264">
        <f t="shared" si="118"/>
        <v>594</v>
      </c>
      <c r="L1264">
        <f t="shared" si="119"/>
        <v>1782</v>
      </c>
      <c r="M1264" s="2" t="s">
        <v>28</v>
      </c>
      <c r="N1264" t="s">
        <v>238</v>
      </c>
      <c r="O1264" t="s">
        <v>50</v>
      </c>
      <c r="P1264" s="3">
        <v>15.234329552872023</v>
      </c>
      <c r="Q1264" t="str">
        <f t="shared" si="114"/>
        <v>E</v>
      </c>
      <c r="R1264">
        <f t="shared" si="115"/>
        <v>2019</v>
      </c>
      <c r="S1264">
        <f t="shared" si="116"/>
        <v>0</v>
      </c>
    </row>
    <row r="1265" spans="1:19" x14ac:dyDescent="0.25">
      <c r="A1265" s="1">
        <v>43467.60619153687</v>
      </c>
      <c r="B1265" s="2" t="s">
        <v>849</v>
      </c>
      <c r="C1265" t="s">
        <v>152</v>
      </c>
      <c r="D1265">
        <v>19</v>
      </c>
      <c r="E1265">
        <f>IF(D1265="", _xlfn.XLOOKUP(C1265,'Median Quantity per product'!$D$4:$D$103,'Median Quantity per product'!$E$4:$E$103, "NA"),'Project Work - Data wrows'!D1265)</f>
        <v>19</v>
      </c>
      <c r="F1265" t="s">
        <v>32</v>
      </c>
      <c r="G1265">
        <f>IF(F1265="",_xlfn.XLOOKUP(C1265,'Price Averages'!$D$4:$D$103,'Price Averages'!$E$4:$E$103, "FALSE"), F1265)</f>
        <v>132</v>
      </c>
      <c r="H1265">
        <v>33</v>
      </c>
      <c r="I1265">
        <f>IF(H1265="", _xlfn.XLOOKUP(C1265, 'Cost Averages'!$D$4:$D$103,'Cost Averages'!$E$4:$E$103, "FALSE"),H1265)</f>
        <v>33</v>
      </c>
      <c r="J1265">
        <f t="shared" si="117"/>
        <v>2508</v>
      </c>
      <c r="K1265">
        <f t="shared" si="118"/>
        <v>627</v>
      </c>
      <c r="L1265">
        <f t="shared" si="119"/>
        <v>1881</v>
      </c>
      <c r="M1265" s="2" t="s">
        <v>44</v>
      </c>
      <c r="N1265" t="s">
        <v>49</v>
      </c>
      <c r="O1265" t="s">
        <v>50</v>
      </c>
      <c r="P1265" s="3">
        <v>11.749993886708426</v>
      </c>
      <c r="Q1265" t="str">
        <f t="shared" si="114"/>
        <v>E</v>
      </c>
      <c r="R1265">
        <f t="shared" si="115"/>
        <v>2019</v>
      </c>
      <c r="S1265">
        <f t="shared" si="116"/>
        <v>0</v>
      </c>
    </row>
    <row r="1266" spans="1:19" x14ac:dyDescent="0.25">
      <c r="A1266" s="1">
        <v>43760.572506146207</v>
      </c>
      <c r="B1266" s="2" t="s">
        <v>3205</v>
      </c>
      <c r="C1266" t="s">
        <v>31</v>
      </c>
      <c r="D1266">
        <v>3</v>
      </c>
      <c r="E1266">
        <f>IF(D1266="", _xlfn.XLOOKUP(C1266,'Median Quantity per product'!$D$4:$D$103,'Median Quantity per product'!$E$4:$E$103, "NA"),'Project Work - Data wrows'!D1266)</f>
        <v>3</v>
      </c>
      <c r="F1266" t="s">
        <v>32</v>
      </c>
      <c r="G1266">
        <f>IF(F1266="",_xlfn.XLOOKUP(C1266,'Price Averages'!$D$4:$D$103,'Price Averages'!$E$4:$E$103, "FALSE"), F1266)</f>
        <v>46</v>
      </c>
      <c r="H1266">
        <v>23</v>
      </c>
      <c r="I1266">
        <f>IF(H1266="", _xlfn.XLOOKUP(C1266, 'Cost Averages'!$D$4:$D$103,'Cost Averages'!$E$4:$E$103, "FALSE"),H1266)</f>
        <v>23</v>
      </c>
      <c r="J1266">
        <f t="shared" si="117"/>
        <v>138</v>
      </c>
      <c r="K1266">
        <f t="shared" si="118"/>
        <v>69</v>
      </c>
      <c r="L1266">
        <f t="shared" si="119"/>
        <v>69</v>
      </c>
      <c r="M1266" s="2" t="s">
        <v>28</v>
      </c>
      <c r="N1266" t="s">
        <v>228</v>
      </c>
      <c r="O1266" t="s">
        <v>46</v>
      </c>
      <c r="P1266" s="3">
        <v>9.3014286057233697</v>
      </c>
      <c r="Q1266" t="str">
        <f t="shared" si="114"/>
        <v>E</v>
      </c>
      <c r="R1266">
        <f t="shared" si="115"/>
        <v>2019</v>
      </c>
      <c r="S1266">
        <f t="shared" si="116"/>
        <v>0</v>
      </c>
    </row>
    <row r="1267" spans="1:19" x14ac:dyDescent="0.25">
      <c r="A1267" s="1">
        <v>43508.99948517813</v>
      </c>
      <c r="B1267" s="2" t="s">
        <v>1142</v>
      </c>
      <c r="C1267" t="s">
        <v>31</v>
      </c>
      <c r="D1267">
        <v>6</v>
      </c>
      <c r="E1267">
        <f>IF(D1267="", _xlfn.XLOOKUP(C1267,'Median Quantity per product'!$D$4:$D$103,'Median Quantity per product'!$E$4:$E$103, "NA"),'Project Work - Data wrows'!D1267)</f>
        <v>6</v>
      </c>
      <c r="F1267" t="s">
        <v>32</v>
      </c>
      <c r="G1267">
        <f>IF(F1267="",_xlfn.XLOOKUP(C1267,'Price Averages'!$D$4:$D$103,'Price Averages'!$E$4:$E$103, "FALSE"), F1267)</f>
        <v>46</v>
      </c>
      <c r="H1267">
        <v>23</v>
      </c>
      <c r="I1267">
        <f>IF(H1267="", _xlfn.XLOOKUP(C1267, 'Cost Averages'!$D$4:$D$103,'Cost Averages'!$E$4:$E$103, "FALSE"),H1267)</f>
        <v>23</v>
      </c>
      <c r="J1267">
        <f t="shared" si="117"/>
        <v>276</v>
      </c>
      <c r="K1267">
        <f t="shared" si="118"/>
        <v>138</v>
      </c>
      <c r="L1267">
        <f t="shared" si="119"/>
        <v>138</v>
      </c>
      <c r="M1267" s="2" t="s">
        <v>28</v>
      </c>
      <c r="N1267" t="s">
        <v>442</v>
      </c>
      <c r="O1267" t="s">
        <v>41</v>
      </c>
      <c r="P1267" s="3">
        <v>13.332534707865639</v>
      </c>
      <c r="Q1267" t="str">
        <f t="shared" si="114"/>
        <v>E</v>
      </c>
      <c r="R1267">
        <f t="shared" si="115"/>
        <v>2019</v>
      </c>
      <c r="S1267">
        <f t="shared" si="116"/>
        <v>0</v>
      </c>
    </row>
    <row r="1268" spans="1:19" x14ac:dyDescent="0.25">
      <c r="A1268" s="1">
        <v>43800.312500780376</v>
      </c>
      <c r="B1268" s="2" t="s">
        <v>564</v>
      </c>
      <c r="C1268" t="s">
        <v>31</v>
      </c>
      <c r="D1268">
        <v>9</v>
      </c>
      <c r="E1268">
        <f>IF(D1268="", _xlfn.XLOOKUP(C1268,'Median Quantity per product'!$D$4:$D$103,'Median Quantity per product'!$E$4:$E$103, "NA"),'Project Work - Data wrows'!D1268)</f>
        <v>9</v>
      </c>
      <c r="F1268">
        <v>46</v>
      </c>
      <c r="G1268">
        <f>IF(F1268="",_xlfn.XLOOKUP(C1268,'Price Averages'!$D$4:$D$103,'Price Averages'!$E$4:$E$103, "FALSE"), F1268)</f>
        <v>46</v>
      </c>
      <c r="H1268">
        <v>23</v>
      </c>
      <c r="I1268">
        <f>IF(H1268="", _xlfn.XLOOKUP(C1268, 'Cost Averages'!$D$4:$D$103,'Cost Averages'!$E$4:$E$103, "FALSE"),H1268)</f>
        <v>23</v>
      </c>
      <c r="J1268">
        <f t="shared" si="117"/>
        <v>414</v>
      </c>
      <c r="K1268">
        <f t="shared" si="118"/>
        <v>207</v>
      </c>
      <c r="L1268">
        <f t="shared" si="119"/>
        <v>207</v>
      </c>
      <c r="M1268" s="2" t="s">
        <v>44</v>
      </c>
      <c r="N1268" t="s">
        <v>103</v>
      </c>
      <c r="O1268" t="s">
        <v>46</v>
      </c>
      <c r="P1268" s="3">
        <v>13.407340878370247</v>
      </c>
      <c r="Q1268" t="str">
        <f t="shared" si="114"/>
        <v>E</v>
      </c>
      <c r="R1268">
        <f t="shared" si="115"/>
        <v>2019</v>
      </c>
      <c r="S1268">
        <f t="shared" si="116"/>
        <v>0</v>
      </c>
    </row>
    <row r="1269" spans="1:19" x14ac:dyDescent="0.25">
      <c r="A1269" s="1">
        <v>43792</v>
      </c>
      <c r="B1269" s="2" t="s">
        <v>1339</v>
      </c>
      <c r="C1269" t="s">
        <v>31</v>
      </c>
      <c r="D1269">
        <v>12</v>
      </c>
      <c r="E1269">
        <f>IF(D1269="", _xlfn.XLOOKUP(C1269,'Median Quantity per product'!$D$4:$D$103,'Median Quantity per product'!$E$4:$E$103, "NA"),'Project Work - Data wrows'!D1269)</f>
        <v>12</v>
      </c>
      <c r="F1269" t="s">
        <v>32</v>
      </c>
      <c r="G1269">
        <f>IF(F1269="",_xlfn.XLOOKUP(C1269,'Price Averages'!$D$4:$D$103,'Price Averages'!$E$4:$E$103, "FALSE"), F1269)</f>
        <v>46</v>
      </c>
      <c r="H1269">
        <v>23</v>
      </c>
      <c r="I1269">
        <f>IF(H1269="", _xlfn.XLOOKUP(C1269, 'Cost Averages'!$D$4:$D$103,'Cost Averages'!$E$4:$E$103, "FALSE"),H1269)</f>
        <v>23</v>
      </c>
      <c r="J1269">
        <f t="shared" si="117"/>
        <v>552</v>
      </c>
      <c r="K1269">
        <f t="shared" si="118"/>
        <v>276</v>
      </c>
      <c r="L1269">
        <f t="shared" si="119"/>
        <v>276</v>
      </c>
      <c r="M1269" s="2" t="s">
        <v>44</v>
      </c>
      <c r="N1269" t="s">
        <v>213</v>
      </c>
      <c r="O1269" t="s">
        <v>41</v>
      </c>
      <c r="P1269" s="3">
        <v>12.396052160428608</v>
      </c>
      <c r="Q1269" t="str">
        <f t="shared" si="114"/>
        <v>E</v>
      </c>
      <c r="R1269">
        <f t="shared" si="115"/>
        <v>2019</v>
      </c>
      <c r="S1269">
        <f t="shared" si="116"/>
        <v>0</v>
      </c>
    </row>
    <row r="1270" spans="1:19" x14ac:dyDescent="0.25">
      <c r="A1270" s="1">
        <v>43757.053110733395</v>
      </c>
      <c r="B1270" s="2" t="s">
        <v>2693</v>
      </c>
      <c r="C1270" t="s">
        <v>31</v>
      </c>
      <c r="D1270">
        <v>17</v>
      </c>
      <c r="E1270">
        <f>IF(D1270="", _xlfn.XLOOKUP(C1270,'Median Quantity per product'!$D$4:$D$103,'Median Quantity per product'!$E$4:$E$103, "NA"),'Project Work - Data wrows'!D1270)</f>
        <v>17</v>
      </c>
      <c r="F1270">
        <v>46</v>
      </c>
      <c r="G1270">
        <f>IF(F1270="",_xlfn.XLOOKUP(C1270,'Price Averages'!$D$4:$D$103,'Price Averages'!$E$4:$E$103, "FALSE"), F1270)</f>
        <v>46</v>
      </c>
      <c r="H1270">
        <v>23</v>
      </c>
      <c r="I1270">
        <f>IF(H1270="", _xlfn.XLOOKUP(C1270, 'Cost Averages'!$D$4:$D$103,'Cost Averages'!$E$4:$E$103, "FALSE"),H1270)</f>
        <v>23</v>
      </c>
      <c r="J1270">
        <f t="shared" si="117"/>
        <v>782</v>
      </c>
      <c r="K1270">
        <f t="shared" si="118"/>
        <v>391</v>
      </c>
      <c r="L1270">
        <f t="shared" si="119"/>
        <v>391</v>
      </c>
      <c r="M1270" s="2" t="s">
        <v>28</v>
      </c>
      <c r="N1270" t="s">
        <v>490</v>
      </c>
      <c r="O1270" t="s">
        <v>50</v>
      </c>
      <c r="P1270" s="3">
        <v>8.0758315802191021</v>
      </c>
      <c r="Q1270" t="str">
        <f t="shared" si="114"/>
        <v>E</v>
      </c>
      <c r="R1270">
        <f t="shared" si="115"/>
        <v>2019</v>
      </c>
      <c r="S1270">
        <f t="shared" si="116"/>
        <v>0</v>
      </c>
    </row>
    <row r="1271" spans="1:19" x14ac:dyDescent="0.25">
      <c r="A1271" s="1">
        <v>44139.001526107721</v>
      </c>
      <c r="B1271" s="2" t="s">
        <v>3189</v>
      </c>
      <c r="C1271" t="s">
        <v>155</v>
      </c>
      <c r="D1271">
        <v>6</v>
      </c>
      <c r="E1271">
        <f>IF(D1271="", _xlfn.XLOOKUP(C1271,'Median Quantity per product'!$D$4:$D$103,'Median Quantity per product'!$E$4:$E$103, "NA"),'Project Work - Data wrows'!D1271)</f>
        <v>6</v>
      </c>
      <c r="F1271">
        <v>108</v>
      </c>
      <c r="G1271">
        <f>IF(F1271="",_xlfn.XLOOKUP(C1271,'Price Averages'!$D$4:$D$103,'Price Averages'!$E$4:$E$103, "FALSE"), F1271)</f>
        <v>108</v>
      </c>
      <c r="H1271">
        <v>36</v>
      </c>
      <c r="I1271">
        <f>IF(H1271="", _xlfn.XLOOKUP(C1271, 'Cost Averages'!$D$4:$D$103,'Cost Averages'!$E$4:$E$103, "FALSE"),H1271)</f>
        <v>36</v>
      </c>
      <c r="J1271">
        <f t="shared" si="117"/>
        <v>648</v>
      </c>
      <c r="K1271">
        <f t="shared" si="118"/>
        <v>216</v>
      </c>
      <c r="L1271">
        <f t="shared" si="119"/>
        <v>432</v>
      </c>
      <c r="M1271" s="2" t="s">
        <v>28</v>
      </c>
      <c r="N1271" t="s">
        <v>534</v>
      </c>
      <c r="O1271" t="s">
        <v>50</v>
      </c>
      <c r="P1271" s="3">
        <v>13.929237493388955</v>
      </c>
      <c r="Q1271" t="str">
        <f t="shared" si="114"/>
        <v>F</v>
      </c>
      <c r="R1271">
        <f t="shared" si="115"/>
        <v>2020</v>
      </c>
      <c r="S1271">
        <f t="shared" si="116"/>
        <v>0</v>
      </c>
    </row>
    <row r="1272" spans="1:19" x14ac:dyDescent="0.25">
      <c r="A1272" s="1">
        <v>43941</v>
      </c>
      <c r="B1272" s="2" t="s">
        <v>3332</v>
      </c>
      <c r="C1272" t="s">
        <v>155</v>
      </c>
      <c r="D1272">
        <v>8</v>
      </c>
      <c r="E1272">
        <f>IF(D1272="", _xlfn.XLOOKUP(C1272,'Median Quantity per product'!$D$4:$D$103,'Median Quantity per product'!$E$4:$E$103, "NA"),'Project Work - Data wrows'!D1272)</f>
        <v>8</v>
      </c>
      <c r="F1272">
        <v>108</v>
      </c>
      <c r="G1272">
        <f>IF(F1272="",_xlfn.XLOOKUP(C1272,'Price Averages'!$D$4:$D$103,'Price Averages'!$E$4:$E$103, "FALSE"), F1272)</f>
        <v>108</v>
      </c>
      <c r="H1272">
        <v>36</v>
      </c>
      <c r="I1272">
        <f>IF(H1272="", _xlfn.XLOOKUP(C1272, 'Cost Averages'!$D$4:$D$103,'Cost Averages'!$E$4:$E$103, "FALSE"),H1272)</f>
        <v>36</v>
      </c>
      <c r="J1272">
        <f t="shared" si="117"/>
        <v>864</v>
      </c>
      <c r="K1272">
        <f t="shared" si="118"/>
        <v>288</v>
      </c>
      <c r="L1272">
        <f t="shared" si="119"/>
        <v>576</v>
      </c>
      <c r="M1272" s="2" t="s">
        <v>28</v>
      </c>
      <c r="N1272" t="s">
        <v>355</v>
      </c>
      <c r="O1272" t="s">
        <v>56</v>
      </c>
      <c r="P1272" s="3">
        <v>14.690198582365463</v>
      </c>
      <c r="Q1272" t="str">
        <f t="shared" si="114"/>
        <v>F</v>
      </c>
      <c r="R1272">
        <f t="shared" si="115"/>
        <v>2020</v>
      </c>
      <c r="S1272">
        <f t="shared" si="116"/>
        <v>0</v>
      </c>
    </row>
    <row r="1273" spans="1:19" x14ac:dyDescent="0.25">
      <c r="A1273" s="1">
        <v>44005.711532196023</v>
      </c>
      <c r="B1273" s="2" t="s">
        <v>154</v>
      </c>
      <c r="C1273" t="s">
        <v>155</v>
      </c>
      <c r="D1273">
        <v>9</v>
      </c>
      <c r="E1273">
        <f>IF(D1273="", _xlfn.XLOOKUP(C1273,'Median Quantity per product'!$D$4:$D$103,'Median Quantity per product'!$E$4:$E$103, "NA"),'Project Work - Data wrows'!D1273)</f>
        <v>9</v>
      </c>
      <c r="F1273">
        <v>108</v>
      </c>
      <c r="G1273">
        <f>IF(F1273="",_xlfn.XLOOKUP(C1273,'Price Averages'!$D$4:$D$103,'Price Averages'!$E$4:$E$103, "FALSE"), F1273)</f>
        <v>108</v>
      </c>
      <c r="H1273">
        <v>36</v>
      </c>
      <c r="I1273">
        <f>IF(H1273="", _xlfn.XLOOKUP(C1273, 'Cost Averages'!$D$4:$D$103,'Cost Averages'!$E$4:$E$103, "FALSE"),H1273)</f>
        <v>36</v>
      </c>
      <c r="J1273">
        <f t="shared" si="117"/>
        <v>972</v>
      </c>
      <c r="K1273">
        <f t="shared" si="118"/>
        <v>324</v>
      </c>
      <c r="L1273">
        <f t="shared" si="119"/>
        <v>648</v>
      </c>
      <c r="M1273" s="2" t="s">
        <v>23</v>
      </c>
      <c r="N1273" t="s">
        <v>156</v>
      </c>
      <c r="O1273" t="s">
        <v>78</v>
      </c>
      <c r="P1273" s="3">
        <v>12.452986387489583</v>
      </c>
      <c r="Q1273" t="str">
        <f t="shared" si="114"/>
        <v>F</v>
      </c>
      <c r="R1273">
        <f t="shared" si="115"/>
        <v>2020</v>
      </c>
      <c r="S1273">
        <f t="shared" si="116"/>
        <v>0</v>
      </c>
    </row>
    <row r="1274" spans="1:19" x14ac:dyDescent="0.25">
      <c r="A1274" s="1">
        <v>44185.073938062531</v>
      </c>
      <c r="B1274" s="2" t="s">
        <v>1546</v>
      </c>
      <c r="C1274" t="s">
        <v>155</v>
      </c>
      <c r="D1274">
        <v>13</v>
      </c>
      <c r="E1274">
        <f>IF(D1274="", _xlfn.XLOOKUP(C1274,'Median Quantity per product'!$D$4:$D$103,'Median Quantity per product'!$E$4:$E$103, "NA"),'Project Work - Data wrows'!D1274)</f>
        <v>13</v>
      </c>
      <c r="F1274">
        <v>108</v>
      </c>
      <c r="G1274">
        <f>IF(F1274="",_xlfn.XLOOKUP(C1274,'Price Averages'!$D$4:$D$103,'Price Averages'!$E$4:$E$103, "FALSE"), F1274)</f>
        <v>108</v>
      </c>
      <c r="H1274">
        <v>36</v>
      </c>
      <c r="I1274">
        <f>IF(H1274="", _xlfn.XLOOKUP(C1274, 'Cost Averages'!$D$4:$D$103,'Cost Averages'!$E$4:$E$103, "FALSE"),H1274)</f>
        <v>36</v>
      </c>
      <c r="J1274">
        <f t="shared" si="117"/>
        <v>1404</v>
      </c>
      <c r="K1274">
        <f t="shared" si="118"/>
        <v>468</v>
      </c>
      <c r="L1274">
        <f t="shared" si="119"/>
        <v>936</v>
      </c>
      <c r="M1274" s="2" t="s">
        <v>23</v>
      </c>
      <c r="N1274" t="s">
        <v>273</v>
      </c>
      <c r="O1274" t="s">
        <v>25</v>
      </c>
      <c r="P1274" s="3">
        <v>11.428575823958646</v>
      </c>
      <c r="Q1274" t="str">
        <f t="shared" si="114"/>
        <v>F</v>
      </c>
      <c r="R1274">
        <f t="shared" si="115"/>
        <v>2020</v>
      </c>
      <c r="S1274">
        <f t="shared" si="116"/>
        <v>0</v>
      </c>
    </row>
    <row r="1275" spans="1:19" x14ac:dyDescent="0.25">
      <c r="A1275" s="1">
        <v>44093.491121519808</v>
      </c>
      <c r="B1275" s="2" t="s">
        <v>692</v>
      </c>
      <c r="C1275" t="s">
        <v>155</v>
      </c>
      <c r="D1275">
        <v>14</v>
      </c>
      <c r="E1275">
        <f>IF(D1275="", _xlfn.XLOOKUP(C1275,'Median Quantity per product'!$D$4:$D$103,'Median Quantity per product'!$E$4:$E$103, "NA"),'Project Work - Data wrows'!D1275)</f>
        <v>14</v>
      </c>
      <c r="F1275">
        <v>108</v>
      </c>
      <c r="G1275">
        <f>IF(F1275="",_xlfn.XLOOKUP(C1275,'Price Averages'!$D$4:$D$103,'Price Averages'!$E$4:$E$103, "FALSE"), F1275)</f>
        <v>108</v>
      </c>
      <c r="H1275">
        <v>36</v>
      </c>
      <c r="I1275">
        <f>IF(H1275="", _xlfn.XLOOKUP(C1275, 'Cost Averages'!$D$4:$D$103,'Cost Averages'!$E$4:$E$103, "FALSE"),H1275)</f>
        <v>36</v>
      </c>
      <c r="J1275">
        <f t="shared" si="117"/>
        <v>1512</v>
      </c>
      <c r="K1275">
        <f t="shared" si="118"/>
        <v>504</v>
      </c>
      <c r="L1275">
        <f t="shared" si="119"/>
        <v>1008</v>
      </c>
      <c r="M1275" s="2" t="s">
        <v>23</v>
      </c>
      <c r="N1275" t="s">
        <v>693</v>
      </c>
      <c r="O1275" t="s">
        <v>34</v>
      </c>
      <c r="P1275" s="3">
        <v>10.434860153112215</v>
      </c>
      <c r="Q1275" t="str">
        <f t="shared" si="114"/>
        <v>F</v>
      </c>
      <c r="R1275">
        <f t="shared" si="115"/>
        <v>2020</v>
      </c>
      <c r="S1275">
        <f t="shared" si="116"/>
        <v>0</v>
      </c>
    </row>
    <row r="1276" spans="1:19" x14ac:dyDescent="0.25">
      <c r="A1276" s="1">
        <v>44091.754936598343</v>
      </c>
      <c r="B1276" s="2" t="s">
        <v>2358</v>
      </c>
      <c r="C1276" t="s">
        <v>155</v>
      </c>
      <c r="D1276">
        <v>14</v>
      </c>
      <c r="E1276">
        <f>IF(D1276="", _xlfn.XLOOKUP(C1276,'Median Quantity per product'!$D$4:$D$103,'Median Quantity per product'!$E$4:$E$103, "NA"),'Project Work - Data wrows'!D1276)</f>
        <v>14</v>
      </c>
      <c r="F1276">
        <v>108</v>
      </c>
      <c r="G1276">
        <f>IF(F1276="",_xlfn.XLOOKUP(C1276,'Price Averages'!$D$4:$D$103,'Price Averages'!$E$4:$E$103, "FALSE"), F1276)</f>
        <v>108</v>
      </c>
      <c r="H1276">
        <v>36</v>
      </c>
      <c r="I1276">
        <f>IF(H1276="", _xlfn.XLOOKUP(C1276, 'Cost Averages'!$D$4:$D$103,'Cost Averages'!$E$4:$E$103, "FALSE"),H1276)</f>
        <v>36</v>
      </c>
      <c r="J1276">
        <f t="shared" si="117"/>
        <v>1512</v>
      </c>
      <c r="K1276">
        <f t="shared" si="118"/>
        <v>504</v>
      </c>
      <c r="L1276">
        <f t="shared" si="119"/>
        <v>1008</v>
      </c>
      <c r="M1276" s="2" t="s">
        <v>44</v>
      </c>
      <c r="N1276" t="s">
        <v>725</v>
      </c>
      <c r="O1276" t="s">
        <v>46</v>
      </c>
      <c r="P1276" s="3">
        <v>16.148992525516267</v>
      </c>
      <c r="Q1276" t="str">
        <f t="shared" si="114"/>
        <v>F</v>
      </c>
      <c r="R1276">
        <f t="shared" si="115"/>
        <v>2020</v>
      </c>
      <c r="S1276">
        <f t="shared" si="116"/>
        <v>0</v>
      </c>
    </row>
    <row r="1277" spans="1:19" x14ac:dyDescent="0.25">
      <c r="A1277" s="1">
        <v>44118</v>
      </c>
      <c r="B1277" s="2" t="s">
        <v>1601</v>
      </c>
      <c r="C1277" t="s">
        <v>155</v>
      </c>
      <c r="D1277">
        <v>16</v>
      </c>
      <c r="E1277">
        <f>IF(D1277="", _xlfn.XLOOKUP(C1277,'Median Quantity per product'!$D$4:$D$103,'Median Quantity per product'!$E$4:$E$103, "NA"),'Project Work - Data wrows'!D1277)</f>
        <v>16</v>
      </c>
      <c r="F1277">
        <v>108</v>
      </c>
      <c r="G1277">
        <f>IF(F1277="",_xlfn.XLOOKUP(C1277,'Price Averages'!$D$4:$D$103,'Price Averages'!$E$4:$E$103, "FALSE"), F1277)</f>
        <v>108</v>
      </c>
      <c r="H1277">
        <v>36</v>
      </c>
      <c r="I1277">
        <f>IF(H1277="", _xlfn.XLOOKUP(C1277, 'Cost Averages'!$D$4:$D$103,'Cost Averages'!$E$4:$E$103, "FALSE"),H1277)</f>
        <v>36</v>
      </c>
      <c r="J1277">
        <f t="shared" si="117"/>
        <v>1728</v>
      </c>
      <c r="K1277">
        <f t="shared" si="118"/>
        <v>576</v>
      </c>
      <c r="L1277">
        <f t="shared" si="119"/>
        <v>1152</v>
      </c>
      <c r="M1277" s="2" t="s">
        <v>28</v>
      </c>
      <c r="N1277" t="s">
        <v>273</v>
      </c>
      <c r="O1277" t="s">
        <v>25</v>
      </c>
      <c r="P1277" s="3">
        <v>11.428575823958646</v>
      </c>
      <c r="Q1277" t="str">
        <f t="shared" si="114"/>
        <v>F</v>
      </c>
      <c r="R1277">
        <f t="shared" si="115"/>
        <v>2020</v>
      </c>
      <c r="S1277">
        <f t="shared" si="116"/>
        <v>0</v>
      </c>
    </row>
    <row r="1278" spans="1:19" x14ac:dyDescent="0.25">
      <c r="A1278" s="1">
        <v>44132.833264323235</v>
      </c>
      <c r="B1278" s="2" t="s">
        <v>1938</v>
      </c>
      <c r="C1278" t="s">
        <v>155</v>
      </c>
      <c r="D1278">
        <v>17</v>
      </c>
      <c r="E1278">
        <f>IF(D1278="", _xlfn.XLOOKUP(C1278,'Median Quantity per product'!$D$4:$D$103,'Median Quantity per product'!$E$4:$E$103, "NA"),'Project Work - Data wrows'!D1278)</f>
        <v>17</v>
      </c>
      <c r="F1278">
        <v>108</v>
      </c>
      <c r="G1278">
        <f>IF(F1278="",_xlfn.XLOOKUP(C1278,'Price Averages'!$D$4:$D$103,'Price Averages'!$E$4:$E$103, "FALSE"), F1278)</f>
        <v>108</v>
      </c>
      <c r="H1278">
        <v>36</v>
      </c>
      <c r="I1278">
        <f>IF(H1278="", _xlfn.XLOOKUP(C1278, 'Cost Averages'!$D$4:$D$103,'Cost Averages'!$E$4:$E$103, "FALSE"),H1278)</f>
        <v>36</v>
      </c>
      <c r="J1278">
        <f t="shared" si="117"/>
        <v>1836</v>
      </c>
      <c r="K1278">
        <f t="shared" si="118"/>
        <v>612</v>
      </c>
      <c r="L1278">
        <f t="shared" si="119"/>
        <v>1224</v>
      </c>
      <c r="M1278" s="2" t="s">
        <v>28</v>
      </c>
      <c r="N1278" t="s">
        <v>389</v>
      </c>
      <c r="O1278" t="s">
        <v>41</v>
      </c>
      <c r="P1278" s="3">
        <v>9.4239783062860578</v>
      </c>
      <c r="Q1278" t="str">
        <f t="shared" si="114"/>
        <v>F</v>
      </c>
      <c r="R1278">
        <f t="shared" si="115"/>
        <v>2020</v>
      </c>
      <c r="S1278">
        <f t="shared" si="116"/>
        <v>0</v>
      </c>
    </row>
    <row r="1279" spans="1:19" x14ac:dyDescent="0.25">
      <c r="A1279" s="1">
        <v>44080</v>
      </c>
      <c r="B1279" s="2" t="s">
        <v>3451</v>
      </c>
      <c r="C1279" t="s">
        <v>155</v>
      </c>
      <c r="D1279">
        <v>20</v>
      </c>
      <c r="E1279">
        <f>IF(D1279="", _xlfn.XLOOKUP(C1279,'Median Quantity per product'!$D$4:$D$103,'Median Quantity per product'!$E$4:$E$103, "NA"),'Project Work - Data wrows'!D1279)</f>
        <v>20</v>
      </c>
      <c r="F1279">
        <v>108</v>
      </c>
      <c r="G1279">
        <f>IF(F1279="",_xlfn.XLOOKUP(C1279,'Price Averages'!$D$4:$D$103,'Price Averages'!$E$4:$E$103, "FALSE"), F1279)</f>
        <v>108</v>
      </c>
      <c r="H1279">
        <v>36</v>
      </c>
      <c r="I1279">
        <f>IF(H1279="", _xlfn.XLOOKUP(C1279, 'Cost Averages'!$D$4:$D$103,'Cost Averages'!$E$4:$E$103, "FALSE"),H1279)</f>
        <v>36</v>
      </c>
      <c r="J1279">
        <f t="shared" si="117"/>
        <v>2160</v>
      </c>
      <c r="K1279">
        <f t="shared" si="118"/>
        <v>720</v>
      </c>
      <c r="L1279">
        <f t="shared" si="119"/>
        <v>1440</v>
      </c>
      <c r="M1279" s="2" t="s">
        <v>28</v>
      </c>
      <c r="N1279" t="s">
        <v>307</v>
      </c>
      <c r="O1279" t="s">
        <v>34</v>
      </c>
      <c r="P1279" s="3">
        <v>10.966283117837653</v>
      </c>
      <c r="Q1279" t="str">
        <f t="shared" si="114"/>
        <v>F</v>
      </c>
      <c r="R1279">
        <f t="shared" si="115"/>
        <v>2020</v>
      </c>
      <c r="S1279">
        <f t="shared" si="116"/>
        <v>0</v>
      </c>
    </row>
    <row r="1280" spans="1:19" x14ac:dyDescent="0.25">
      <c r="A1280" s="1">
        <v>43849.732959436216</v>
      </c>
      <c r="B1280" s="2" t="s">
        <v>2715</v>
      </c>
      <c r="C1280" t="s">
        <v>155</v>
      </c>
      <c r="D1280" t="s">
        <v>32</v>
      </c>
      <c r="E1280">
        <f>IF(D1280="", _xlfn.XLOOKUP(C1280,'Median Quantity per product'!$D$4:$D$103,'Median Quantity per product'!$E$4:$E$103, "NA"),'Project Work - Data wrows'!D1280)</f>
        <v>12.5</v>
      </c>
      <c r="F1280">
        <v>108</v>
      </c>
      <c r="G1280">
        <f>IF(F1280="",_xlfn.XLOOKUP(C1280,'Price Averages'!$D$4:$D$103,'Price Averages'!$E$4:$E$103, "FALSE"), F1280)</f>
        <v>108</v>
      </c>
      <c r="H1280">
        <v>36</v>
      </c>
      <c r="I1280">
        <f>IF(H1280="", _xlfn.XLOOKUP(C1280, 'Cost Averages'!$D$4:$D$103,'Cost Averages'!$E$4:$E$103, "FALSE"),H1280)</f>
        <v>36</v>
      </c>
      <c r="J1280">
        <f t="shared" si="117"/>
        <v>1350</v>
      </c>
      <c r="K1280">
        <f t="shared" si="118"/>
        <v>450</v>
      </c>
      <c r="L1280">
        <f t="shared" si="119"/>
        <v>900</v>
      </c>
      <c r="M1280" s="2" t="s">
        <v>44</v>
      </c>
      <c r="N1280" t="s">
        <v>480</v>
      </c>
      <c r="O1280" t="s">
        <v>56</v>
      </c>
      <c r="P1280" s="3">
        <v>9.458617986208397</v>
      </c>
      <c r="Q1280" t="str">
        <f t="shared" si="114"/>
        <v>F</v>
      </c>
      <c r="R1280">
        <f t="shared" si="115"/>
        <v>2020</v>
      </c>
      <c r="S1280">
        <f t="shared" si="116"/>
        <v>0</v>
      </c>
    </row>
    <row r="1281" spans="1:19" x14ac:dyDescent="0.25">
      <c r="A1281" s="1">
        <v>44196.152553506181</v>
      </c>
      <c r="B1281" s="2" t="s">
        <v>322</v>
      </c>
      <c r="C1281" t="s">
        <v>102</v>
      </c>
      <c r="D1281">
        <v>1</v>
      </c>
      <c r="E1281">
        <f>IF(D1281="", _xlfn.XLOOKUP(C1281,'Median Quantity per product'!$D$4:$D$103,'Median Quantity per product'!$E$4:$E$103, "NA"),'Project Work - Data wrows'!D1281)</f>
        <v>1</v>
      </c>
      <c r="F1281">
        <v>144</v>
      </c>
      <c r="G1281">
        <f>IF(F1281="",_xlfn.XLOOKUP(C1281,'Price Averages'!$D$4:$D$103,'Price Averages'!$E$4:$E$103, "FALSE"), F1281)</f>
        <v>144</v>
      </c>
      <c r="H1281">
        <v>36</v>
      </c>
      <c r="I1281">
        <f>IF(H1281="", _xlfn.XLOOKUP(C1281, 'Cost Averages'!$D$4:$D$103,'Cost Averages'!$E$4:$E$103, "FALSE"),H1281)</f>
        <v>36</v>
      </c>
      <c r="J1281">
        <f t="shared" si="117"/>
        <v>144</v>
      </c>
      <c r="K1281">
        <f t="shared" si="118"/>
        <v>36</v>
      </c>
      <c r="L1281">
        <f t="shared" si="119"/>
        <v>108</v>
      </c>
      <c r="M1281" s="2" t="s">
        <v>28</v>
      </c>
      <c r="N1281" t="s">
        <v>323</v>
      </c>
      <c r="O1281" t="s">
        <v>50</v>
      </c>
      <c r="P1281" s="3">
        <v>15.18789248529443</v>
      </c>
      <c r="Q1281" t="str">
        <f t="shared" si="114"/>
        <v>F</v>
      </c>
      <c r="R1281">
        <f t="shared" si="115"/>
        <v>2020</v>
      </c>
      <c r="S1281">
        <f t="shared" si="116"/>
        <v>0</v>
      </c>
    </row>
    <row r="1282" spans="1:19" x14ac:dyDescent="0.25">
      <c r="A1282" s="1">
        <v>43867</v>
      </c>
      <c r="B1282" s="2" t="s">
        <v>3275</v>
      </c>
      <c r="C1282" t="s">
        <v>102</v>
      </c>
      <c r="D1282">
        <v>3</v>
      </c>
      <c r="E1282">
        <f>IF(D1282="", _xlfn.XLOOKUP(C1282,'Median Quantity per product'!$D$4:$D$103,'Median Quantity per product'!$E$4:$E$103, "NA"),'Project Work - Data wrows'!D1282)</f>
        <v>3</v>
      </c>
      <c r="F1282">
        <v>144</v>
      </c>
      <c r="G1282">
        <f>IF(F1282="",_xlfn.XLOOKUP(C1282,'Price Averages'!$D$4:$D$103,'Price Averages'!$E$4:$E$103, "FALSE"), F1282)</f>
        <v>144</v>
      </c>
      <c r="H1282">
        <v>36</v>
      </c>
      <c r="I1282">
        <f>IF(H1282="", _xlfn.XLOOKUP(C1282, 'Cost Averages'!$D$4:$D$103,'Cost Averages'!$E$4:$E$103, "FALSE"),H1282)</f>
        <v>36</v>
      </c>
      <c r="J1282">
        <f t="shared" si="117"/>
        <v>432</v>
      </c>
      <c r="K1282">
        <f t="shared" si="118"/>
        <v>108</v>
      </c>
      <c r="L1282">
        <f t="shared" si="119"/>
        <v>324</v>
      </c>
      <c r="M1282" s="2" t="s">
        <v>28</v>
      </c>
      <c r="N1282" t="s">
        <v>544</v>
      </c>
      <c r="O1282" t="s">
        <v>46</v>
      </c>
      <c r="P1282" s="3">
        <v>9.74650548941427</v>
      </c>
      <c r="Q1282" t="str">
        <f t="shared" ref="Q1282:Q1345" si="120">CHAR(64+(YEAR(A1282)-2014))</f>
        <v>F</v>
      </c>
      <c r="R1282">
        <f t="shared" ref="R1282:R1345" si="121">YEAR(A1282)</f>
        <v>2020</v>
      </c>
      <c r="S1282">
        <f t="shared" ref="S1282:S1345" si="122">IF(Q1282=CHAR(64 + (YEAR(A1282) - 2014)), 0, 1)</f>
        <v>0</v>
      </c>
    </row>
    <row r="1283" spans="1:19" x14ac:dyDescent="0.25">
      <c r="A1283" s="1">
        <v>44109.904700539155</v>
      </c>
      <c r="B1283" s="2" t="s">
        <v>2311</v>
      </c>
      <c r="C1283" t="s">
        <v>102</v>
      </c>
      <c r="D1283">
        <v>4</v>
      </c>
      <c r="E1283">
        <f>IF(D1283="", _xlfn.XLOOKUP(C1283,'Median Quantity per product'!$D$4:$D$103,'Median Quantity per product'!$E$4:$E$103, "NA"),'Project Work - Data wrows'!D1283)</f>
        <v>4</v>
      </c>
      <c r="F1283">
        <v>144</v>
      </c>
      <c r="G1283">
        <f>IF(F1283="",_xlfn.XLOOKUP(C1283,'Price Averages'!$D$4:$D$103,'Price Averages'!$E$4:$E$103, "FALSE"), F1283)</f>
        <v>144</v>
      </c>
      <c r="H1283">
        <v>36</v>
      </c>
      <c r="I1283">
        <f>IF(H1283="", _xlfn.XLOOKUP(C1283, 'Cost Averages'!$D$4:$D$103,'Cost Averages'!$E$4:$E$103, "FALSE"),H1283)</f>
        <v>36</v>
      </c>
      <c r="J1283">
        <f t="shared" ref="J1283:J1346" si="123">E1283*G1283</f>
        <v>576</v>
      </c>
      <c r="K1283">
        <f t="shared" ref="K1283:K1346" si="124">E1283*I1283</f>
        <v>144</v>
      </c>
      <c r="L1283">
        <f t="shared" ref="L1283:L1346" si="125">J1283-K1283</f>
        <v>432</v>
      </c>
      <c r="M1283" s="2" t="s">
        <v>28</v>
      </c>
      <c r="N1283" t="s">
        <v>115</v>
      </c>
      <c r="O1283" t="s">
        <v>46</v>
      </c>
      <c r="P1283" s="3">
        <v>10.42743035829395</v>
      </c>
      <c r="Q1283" t="str">
        <f t="shared" si="120"/>
        <v>F</v>
      </c>
      <c r="R1283">
        <f t="shared" si="121"/>
        <v>2020</v>
      </c>
      <c r="S1283">
        <f t="shared" si="122"/>
        <v>0</v>
      </c>
    </row>
    <row r="1284" spans="1:19" x14ac:dyDescent="0.25">
      <c r="A1284" s="1">
        <v>43888.942463086329</v>
      </c>
      <c r="B1284" s="2" t="s">
        <v>2792</v>
      </c>
      <c r="C1284" t="s">
        <v>102</v>
      </c>
      <c r="D1284">
        <v>5</v>
      </c>
      <c r="E1284">
        <f>IF(D1284="", _xlfn.XLOOKUP(C1284,'Median Quantity per product'!$D$4:$D$103,'Median Quantity per product'!$E$4:$E$103, "NA"),'Project Work - Data wrows'!D1284)</f>
        <v>5</v>
      </c>
      <c r="F1284">
        <v>144</v>
      </c>
      <c r="G1284">
        <f>IF(F1284="",_xlfn.XLOOKUP(C1284,'Price Averages'!$D$4:$D$103,'Price Averages'!$E$4:$E$103, "FALSE"), F1284)</f>
        <v>144</v>
      </c>
      <c r="H1284" t="s">
        <v>32</v>
      </c>
      <c r="I1284">
        <f>IF(H1284="", _xlfn.XLOOKUP(C1284, 'Cost Averages'!$D$4:$D$103,'Cost Averages'!$E$4:$E$103, "FALSE"),H1284)</f>
        <v>36</v>
      </c>
      <c r="J1284">
        <f t="shared" si="123"/>
        <v>720</v>
      </c>
      <c r="K1284">
        <f t="shared" si="124"/>
        <v>180</v>
      </c>
      <c r="L1284">
        <f t="shared" si="125"/>
        <v>540</v>
      </c>
      <c r="M1284" s="2" t="s">
        <v>44</v>
      </c>
      <c r="N1284" t="s">
        <v>1406</v>
      </c>
      <c r="O1284" t="s">
        <v>34</v>
      </c>
      <c r="P1284" s="3">
        <v>8.6625575824723242</v>
      </c>
      <c r="Q1284" t="str">
        <f t="shared" si="120"/>
        <v>F</v>
      </c>
      <c r="R1284">
        <f t="shared" si="121"/>
        <v>2020</v>
      </c>
      <c r="S1284">
        <f t="shared" si="122"/>
        <v>0</v>
      </c>
    </row>
    <row r="1285" spans="1:19" x14ac:dyDescent="0.25">
      <c r="A1285" s="1">
        <v>43952.301231386868</v>
      </c>
      <c r="B1285" s="2" t="s">
        <v>2505</v>
      </c>
      <c r="C1285" t="s">
        <v>102</v>
      </c>
      <c r="D1285">
        <v>6</v>
      </c>
      <c r="E1285">
        <f>IF(D1285="", _xlfn.XLOOKUP(C1285,'Median Quantity per product'!$D$4:$D$103,'Median Quantity per product'!$E$4:$E$103, "NA"),'Project Work - Data wrows'!D1285)</f>
        <v>6</v>
      </c>
      <c r="F1285">
        <v>144</v>
      </c>
      <c r="G1285">
        <f>IF(F1285="",_xlfn.XLOOKUP(C1285,'Price Averages'!$D$4:$D$103,'Price Averages'!$E$4:$E$103, "FALSE"), F1285)</f>
        <v>144</v>
      </c>
      <c r="H1285" t="s">
        <v>32</v>
      </c>
      <c r="I1285">
        <f>IF(H1285="", _xlfn.XLOOKUP(C1285, 'Cost Averages'!$D$4:$D$103,'Cost Averages'!$E$4:$E$103, "FALSE"),H1285)</f>
        <v>36</v>
      </c>
      <c r="J1285">
        <f t="shared" si="123"/>
        <v>864</v>
      </c>
      <c r="K1285">
        <f t="shared" si="124"/>
        <v>216</v>
      </c>
      <c r="L1285">
        <f t="shared" si="125"/>
        <v>648</v>
      </c>
      <c r="M1285" s="2" t="s">
        <v>28</v>
      </c>
      <c r="N1285" t="s">
        <v>153</v>
      </c>
      <c r="O1285" t="s">
        <v>25</v>
      </c>
      <c r="P1285" s="3">
        <v>14.370283356317486</v>
      </c>
      <c r="Q1285" t="str">
        <f t="shared" si="120"/>
        <v>F</v>
      </c>
      <c r="R1285">
        <f t="shared" si="121"/>
        <v>2020</v>
      </c>
      <c r="S1285">
        <f t="shared" si="122"/>
        <v>0</v>
      </c>
    </row>
    <row r="1286" spans="1:19" x14ac:dyDescent="0.25">
      <c r="A1286" s="1">
        <v>43915.489913941812</v>
      </c>
      <c r="B1286" s="2" t="s">
        <v>1007</v>
      </c>
      <c r="C1286" t="s">
        <v>102</v>
      </c>
      <c r="D1286">
        <v>8</v>
      </c>
      <c r="E1286">
        <f>IF(D1286="", _xlfn.XLOOKUP(C1286,'Median Quantity per product'!$D$4:$D$103,'Median Quantity per product'!$E$4:$E$103, "NA"),'Project Work - Data wrows'!D1286)</f>
        <v>8</v>
      </c>
      <c r="F1286">
        <v>144</v>
      </c>
      <c r="G1286">
        <f>IF(F1286="",_xlfn.XLOOKUP(C1286,'Price Averages'!$D$4:$D$103,'Price Averages'!$E$4:$E$103, "FALSE"), F1286)</f>
        <v>144</v>
      </c>
      <c r="H1286">
        <v>36</v>
      </c>
      <c r="I1286">
        <f>IF(H1286="", _xlfn.XLOOKUP(C1286, 'Cost Averages'!$D$4:$D$103,'Cost Averages'!$E$4:$E$103, "FALSE"),H1286)</f>
        <v>36</v>
      </c>
      <c r="J1286">
        <f t="shared" si="123"/>
        <v>1152</v>
      </c>
      <c r="K1286">
        <f t="shared" si="124"/>
        <v>288</v>
      </c>
      <c r="L1286">
        <f t="shared" si="125"/>
        <v>864</v>
      </c>
      <c r="M1286" s="2" t="s">
        <v>28</v>
      </c>
      <c r="N1286" t="s">
        <v>202</v>
      </c>
      <c r="O1286" t="s">
        <v>50</v>
      </c>
      <c r="P1286" s="3">
        <v>11.995406972581796</v>
      </c>
      <c r="Q1286" t="str">
        <f t="shared" si="120"/>
        <v>F</v>
      </c>
      <c r="R1286">
        <f t="shared" si="121"/>
        <v>2020</v>
      </c>
      <c r="S1286">
        <f t="shared" si="122"/>
        <v>0</v>
      </c>
    </row>
    <row r="1287" spans="1:19" x14ac:dyDescent="0.25">
      <c r="A1287" s="1">
        <v>44013</v>
      </c>
      <c r="B1287" s="2" t="s">
        <v>3396</v>
      </c>
      <c r="C1287" t="s">
        <v>102</v>
      </c>
      <c r="D1287">
        <v>10</v>
      </c>
      <c r="E1287">
        <f>IF(D1287="", _xlfn.XLOOKUP(C1287,'Median Quantity per product'!$D$4:$D$103,'Median Quantity per product'!$E$4:$E$103, "NA"),'Project Work - Data wrows'!D1287)</f>
        <v>10</v>
      </c>
      <c r="F1287">
        <v>144</v>
      </c>
      <c r="G1287">
        <f>IF(F1287="",_xlfn.XLOOKUP(C1287,'Price Averages'!$D$4:$D$103,'Price Averages'!$E$4:$E$103, "FALSE"), F1287)</f>
        <v>144</v>
      </c>
      <c r="H1287">
        <v>36</v>
      </c>
      <c r="I1287">
        <f>IF(H1287="", _xlfn.XLOOKUP(C1287, 'Cost Averages'!$D$4:$D$103,'Cost Averages'!$E$4:$E$103, "FALSE"),H1287)</f>
        <v>36</v>
      </c>
      <c r="J1287">
        <f t="shared" si="123"/>
        <v>1440</v>
      </c>
      <c r="K1287">
        <f t="shared" si="124"/>
        <v>360</v>
      </c>
      <c r="L1287">
        <f t="shared" si="125"/>
        <v>1080</v>
      </c>
      <c r="M1287" s="2" t="s">
        <v>28</v>
      </c>
      <c r="N1287" t="s">
        <v>608</v>
      </c>
      <c r="O1287" t="s">
        <v>41</v>
      </c>
      <c r="P1287" s="3">
        <v>13.466362789017223</v>
      </c>
      <c r="Q1287" t="str">
        <f t="shared" si="120"/>
        <v>F</v>
      </c>
      <c r="R1287">
        <f t="shared" si="121"/>
        <v>2020</v>
      </c>
      <c r="S1287">
        <f t="shared" si="122"/>
        <v>0</v>
      </c>
    </row>
    <row r="1288" spans="1:19" x14ac:dyDescent="0.25">
      <c r="A1288" s="1">
        <v>44045</v>
      </c>
      <c r="B1288" s="2" t="s">
        <v>3423</v>
      </c>
      <c r="C1288" t="s">
        <v>102</v>
      </c>
      <c r="D1288">
        <v>11</v>
      </c>
      <c r="E1288">
        <f>IF(D1288="", _xlfn.XLOOKUP(C1288,'Median Quantity per product'!$D$4:$D$103,'Median Quantity per product'!$E$4:$E$103, "NA"),'Project Work - Data wrows'!D1288)</f>
        <v>11</v>
      </c>
      <c r="F1288">
        <v>144</v>
      </c>
      <c r="G1288">
        <f>IF(F1288="",_xlfn.XLOOKUP(C1288,'Price Averages'!$D$4:$D$103,'Price Averages'!$E$4:$E$103, "FALSE"), F1288)</f>
        <v>144</v>
      </c>
      <c r="H1288">
        <v>36</v>
      </c>
      <c r="I1288">
        <f>IF(H1288="", _xlfn.XLOOKUP(C1288, 'Cost Averages'!$D$4:$D$103,'Cost Averages'!$E$4:$E$103, "FALSE"),H1288)</f>
        <v>36</v>
      </c>
      <c r="J1288">
        <f t="shared" si="123"/>
        <v>1584</v>
      </c>
      <c r="K1288">
        <f t="shared" si="124"/>
        <v>396</v>
      </c>
      <c r="L1288">
        <f t="shared" si="125"/>
        <v>1188</v>
      </c>
      <c r="M1288" s="2" t="s">
        <v>44</v>
      </c>
      <c r="N1288" t="s">
        <v>256</v>
      </c>
      <c r="O1288" t="s">
        <v>34</v>
      </c>
      <c r="P1288" s="3">
        <v>12.514998090845811</v>
      </c>
      <c r="Q1288" t="str">
        <f t="shared" si="120"/>
        <v>F</v>
      </c>
      <c r="R1288">
        <f t="shared" si="121"/>
        <v>2020</v>
      </c>
      <c r="S1288">
        <f t="shared" si="122"/>
        <v>0</v>
      </c>
    </row>
    <row r="1289" spans="1:19" x14ac:dyDescent="0.25">
      <c r="A1289" s="1">
        <v>43845.598197875646</v>
      </c>
      <c r="B1289" s="2" t="s">
        <v>562</v>
      </c>
      <c r="C1289" t="s">
        <v>102</v>
      </c>
      <c r="D1289">
        <v>12</v>
      </c>
      <c r="E1289">
        <f>IF(D1289="", _xlfn.XLOOKUP(C1289,'Median Quantity per product'!$D$4:$D$103,'Median Quantity per product'!$E$4:$E$103, "NA"),'Project Work - Data wrows'!D1289)</f>
        <v>12</v>
      </c>
      <c r="F1289">
        <v>144</v>
      </c>
      <c r="G1289">
        <f>IF(F1289="",_xlfn.XLOOKUP(C1289,'Price Averages'!$D$4:$D$103,'Price Averages'!$E$4:$E$103, "FALSE"), F1289)</f>
        <v>144</v>
      </c>
      <c r="H1289">
        <v>36</v>
      </c>
      <c r="I1289">
        <f>IF(H1289="", _xlfn.XLOOKUP(C1289, 'Cost Averages'!$D$4:$D$103,'Cost Averages'!$E$4:$E$103, "FALSE"),H1289)</f>
        <v>36</v>
      </c>
      <c r="J1289">
        <f t="shared" si="123"/>
        <v>1728</v>
      </c>
      <c r="K1289">
        <f t="shared" si="124"/>
        <v>432</v>
      </c>
      <c r="L1289">
        <f t="shared" si="125"/>
        <v>1296</v>
      </c>
      <c r="M1289" s="2" t="s">
        <v>28</v>
      </c>
      <c r="N1289" t="s">
        <v>271</v>
      </c>
      <c r="O1289" t="s">
        <v>56</v>
      </c>
      <c r="P1289" s="3">
        <v>11.504886852416154</v>
      </c>
      <c r="Q1289" t="str">
        <f t="shared" si="120"/>
        <v>F</v>
      </c>
      <c r="R1289">
        <f t="shared" si="121"/>
        <v>2020</v>
      </c>
      <c r="S1289">
        <f t="shared" si="122"/>
        <v>0</v>
      </c>
    </row>
    <row r="1290" spans="1:19" x14ac:dyDescent="0.25">
      <c r="A1290" s="1">
        <v>43841</v>
      </c>
      <c r="B1290" s="2" t="s">
        <v>1679</v>
      </c>
      <c r="C1290" t="s">
        <v>102</v>
      </c>
      <c r="D1290">
        <v>13</v>
      </c>
      <c r="E1290">
        <f>IF(D1290="", _xlfn.XLOOKUP(C1290,'Median Quantity per product'!$D$4:$D$103,'Median Quantity per product'!$E$4:$E$103, "NA"),'Project Work - Data wrows'!D1290)</f>
        <v>13</v>
      </c>
      <c r="F1290">
        <v>144</v>
      </c>
      <c r="G1290">
        <f>IF(F1290="",_xlfn.XLOOKUP(C1290,'Price Averages'!$D$4:$D$103,'Price Averages'!$E$4:$E$103, "FALSE"), F1290)</f>
        <v>144</v>
      </c>
      <c r="H1290" t="s">
        <v>32</v>
      </c>
      <c r="I1290">
        <f>IF(H1290="", _xlfn.XLOOKUP(C1290, 'Cost Averages'!$D$4:$D$103,'Cost Averages'!$E$4:$E$103, "FALSE"),H1290)</f>
        <v>36</v>
      </c>
      <c r="J1290">
        <f t="shared" si="123"/>
        <v>1872</v>
      </c>
      <c r="K1290">
        <f t="shared" si="124"/>
        <v>468</v>
      </c>
      <c r="L1290">
        <f t="shared" si="125"/>
        <v>1404</v>
      </c>
      <c r="M1290" s="2" t="s">
        <v>23</v>
      </c>
      <c r="N1290" t="s">
        <v>601</v>
      </c>
      <c r="O1290" t="s">
        <v>56</v>
      </c>
      <c r="P1290" s="3">
        <v>12.564315242820944</v>
      </c>
      <c r="Q1290" t="str">
        <f t="shared" si="120"/>
        <v>F</v>
      </c>
      <c r="R1290">
        <f t="shared" si="121"/>
        <v>2020</v>
      </c>
      <c r="S1290">
        <f t="shared" si="122"/>
        <v>0</v>
      </c>
    </row>
    <row r="1291" spans="1:19" x14ac:dyDescent="0.25">
      <c r="A1291" s="1">
        <v>43865.94336360415</v>
      </c>
      <c r="B1291" s="2" t="s">
        <v>455</v>
      </c>
      <c r="C1291" t="s">
        <v>102</v>
      </c>
      <c r="D1291">
        <v>14</v>
      </c>
      <c r="E1291">
        <f>IF(D1291="", _xlfn.XLOOKUP(C1291,'Median Quantity per product'!$D$4:$D$103,'Median Quantity per product'!$E$4:$E$103, "NA"),'Project Work - Data wrows'!D1291)</f>
        <v>14</v>
      </c>
      <c r="F1291">
        <v>144</v>
      </c>
      <c r="G1291">
        <f>IF(F1291="",_xlfn.XLOOKUP(C1291,'Price Averages'!$D$4:$D$103,'Price Averages'!$E$4:$E$103, "FALSE"), F1291)</f>
        <v>144</v>
      </c>
      <c r="H1291">
        <v>36</v>
      </c>
      <c r="I1291">
        <f>IF(H1291="", _xlfn.XLOOKUP(C1291, 'Cost Averages'!$D$4:$D$103,'Cost Averages'!$E$4:$E$103, "FALSE"),H1291)</f>
        <v>36</v>
      </c>
      <c r="J1291">
        <f t="shared" si="123"/>
        <v>2016</v>
      </c>
      <c r="K1291">
        <f t="shared" si="124"/>
        <v>504</v>
      </c>
      <c r="L1291">
        <f t="shared" si="125"/>
        <v>1512</v>
      </c>
      <c r="M1291" s="2" t="s">
        <v>23</v>
      </c>
      <c r="N1291" t="s">
        <v>164</v>
      </c>
      <c r="O1291" t="s">
        <v>25</v>
      </c>
      <c r="P1291" s="3">
        <v>9.9311000381363836</v>
      </c>
      <c r="Q1291" t="str">
        <f t="shared" si="120"/>
        <v>F</v>
      </c>
      <c r="R1291">
        <f t="shared" si="121"/>
        <v>2020</v>
      </c>
      <c r="S1291">
        <f t="shared" si="122"/>
        <v>0</v>
      </c>
    </row>
    <row r="1292" spans="1:19" x14ac:dyDescent="0.25">
      <c r="A1292" s="1">
        <v>43904.452569822584</v>
      </c>
      <c r="B1292" s="2" t="s">
        <v>2727</v>
      </c>
      <c r="C1292" t="s">
        <v>102</v>
      </c>
      <c r="D1292">
        <v>15</v>
      </c>
      <c r="E1292">
        <f>IF(D1292="", _xlfn.XLOOKUP(C1292,'Median Quantity per product'!$D$4:$D$103,'Median Quantity per product'!$E$4:$E$103, "NA"),'Project Work - Data wrows'!D1292)</f>
        <v>15</v>
      </c>
      <c r="F1292">
        <v>144</v>
      </c>
      <c r="G1292">
        <f>IF(F1292="",_xlfn.XLOOKUP(C1292,'Price Averages'!$D$4:$D$103,'Price Averages'!$E$4:$E$103, "FALSE"), F1292)</f>
        <v>144</v>
      </c>
      <c r="H1292">
        <v>36</v>
      </c>
      <c r="I1292">
        <f>IF(H1292="", _xlfn.XLOOKUP(C1292, 'Cost Averages'!$D$4:$D$103,'Cost Averages'!$E$4:$E$103, "FALSE"),H1292)</f>
        <v>36</v>
      </c>
      <c r="J1292">
        <f t="shared" si="123"/>
        <v>2160</v>
      </c>
      <c r="K1292">
        <f t="shared" si="124"/>
        <v>540</v>
      </c>
      <c r="L1292">
        <f t="shared" si="125"/>
        <v>1620</v>
      </c>
      <c r="M1292" s="2" t="s">
        <v>28</v>
      </c>
      <c r="N1292" t="s">
        <v>693</v>
      </c>
      <c r="O1292" t="s">
        <v>34</v>
      </c>
      <c r="P1292" s="3">
        <v>10.434860153112215</v>
      </c>
      <c r="Q1292" t="str">
        <f t="shared" si="120"/>
        <v>F</v>
      </c>
      <c r="R1292">
        <f t="shared" si="121"/>
        <v>2020</v>
      </c>
      <c r="S1292">
        <f t="shared" si="122"/>
        <v>0</v>
      </c>
    </row>
    <row r="1293" spans="1:19" x14ac:dyDescent="0.25">
      <c r="A1293" s="1">
        <v>44183.226715499841</v>
      </c>
      <c r="B1293" s="2" t="s">
        <v>1656</v>
      </c>
      <c r="C1293" t="s">
        <v>102</v>
      </c>
      <c r="D1293">
        <v>18</v>
      </c>
      <c r="E1293">
        <f>IF(D1293="", _xlfn.XLOOKUP(C1293,'Median Quantity per product'!$D$4:$D$103,'Median Quantity per product'!$E$4:$E$103, "NA"),'Project Work - Data wrows'!D1293)</f>
        <v>18</v>
      </c>
      <c r="F1293">
        <v>144</v>
      </c>
      <c r="G1293">
        <f>IF(F1293="",_xlfn.XLOOKUP(C1293,'Price Averages'!$D$4:$D$103,'Price Averages'!$E$4:$E$103, "FALSE"), F1293)</f>
        <v>144</v>
      </c>
      <c r="H1293" t="s">
        <v>32</v>
      </c>
      <c r="I1293">
        <f>IF(H1293="", _xlfn.XLOOKUP(C1293, 'Cost Averages'!$D$4:$D$103,'Cost Averages'!$E$4:$E$103, "FALSE"),H1293)</f>
        <v>36</v>
      </c>
      <c r="J1293">
        <f t="shared" si="123"/>
        <v>2592</v>
      </c>
      <c r="K1293">
        <f t="shared" si="124"/>
        <v>648</v>
      </c>
      <c r="L1293">
        <f t="shared" si="125"/>
        <v>1944</v>
      </c>
      <c r="M1293" s="2" t="s">
        <v>28</v>
      </c>
      <c r="N1293" t="s">
        <v>1118</v>
      </c>
      <c r="O1293" t="s">
        <v>56</v>
      </c>
      <c r="P1293" s="3">
        <v>11.593991859287692</v>
      </c>
      <c r="Q1293" t="str">
        <f t="shared" si="120"/>
        <v>F</v>
      </c>
      <c r="R1293">
        <f t="shared" si="121"/>
        <v>2020</v>
      </c>
      <c r="S1293">
        <f t="shared" si="122"/>
        <v>0</v>
      </c>
    </row>
    <row r="1294" spans="1:19" x14ac:dyDescent="0.25">
      <c r="A1294" s="1">
        <v>43891.221053598136</v>
      </c>
      <c r="B1294" s="2" t="s">
        <v>2404</v>
      </c>
      <c r="C1294" t="s">
        <v>102</v>
      </c>
      <c r="D1294">
        <v>19</v>
      </c>
      <c r="E1294">
        <f>IF(D1294="", _xlfn.XLOOKUP(C1294,'Median Quantity per product'!$D$4:$D$103,'Median Quantity per product'!$E$4:$E$103, "NA"),'Project Work - Data wrows'!D1294)</f>
        <v>19</v>
      </c>
      <c r="F1294">
        <v>144</v>
      </c>
      <c r="G1294">
        <f>IF(F1294="",_xlfn.XLOOKUP(C1294,'Price Averages'!$D$4:$D$103,'Price Averages'!$E$4:$E$103, "FALSE"), F1294)</f>
        <v>144</v>
      </c>
      <c r="H1294">
        <v>36</v>
      </c>
      <c r="I1294">
        <f>IF(H1294="", _xlfn.XLOOKUP(C1294, 'Cost Averages'!$D$4:$D$103,'Cost Averages'!$E$4:$E$103, "FALSE"),H1294)</f>
        <v>36</v>
      </c>
      <c r="J1294">
        <f t="shared" si="123"/>
        <v>2736</v>
      </c>
      <c r="K1294">
        <f t="shared" si="124"/>
        <v>684</v>
      </c>
      <c r="L1294">
        <f t="shared" si="125"/>
        <v>2052</v>
      </c>
      <c r="M1294" s="2" t="s">
        <v>23</v>
      </c>
      <c r="N1294" t="s">
        <v>123</v>
      </c>
      <c r="O1294" t="s">
        <v>25</v>
      </c>
      <c r="P1294" s="3">
        <v>12.844063202784817</v>
      </c>
      <c r="Q1294" t="str">
        <f t="shared" si="120"/>
        <v>F</v>
      </c>
      <c r="R1294">
        <f t="shared" si="121"/>
        <v>2020</v>
      </c>
      <c r="S1294">
        <f t="shared" si="122"/>
        <v>0</v>
      </c>
    </row>
    <row r="1295" spans="1:19" x14ac:dyDescent="0.25">
      <c r="A1295" s="1">
        <v>43840.399966317324</v>
      </c>
      <c r="B1295" s="2" t="s">
        <v>2933</v>
      </c>
      <c r="C1295" t="s">
        <v>102</v>
      </c>
      <c r="D1295">
        <v>20</v>
      </c>
      <c r="E1295">
        <f>IF(D1295="", _xlfn.XLOOKUP(C1295,'Median Quantity per product'!$D$4:$D$103,'Median Quantity per product'!$E$4:$E$103, "NA"),'Project Work - Data wrows'!D1295)</f>
        <v>20</v>
      </c>
      <c r="F1295">
        <v>144</v>
      </c>
      <c r="G1295">
        <f>IF(F1295="",_xlfn.XLOOKUP(C1295,'Price Averages'!$D$4:$D$103,'Price Averages'!$E$4:$E$103, "FALSE"), F1295)</f>
        <v>144</v>
      </c>
      <c r="H1295">
        <v>36</v>
      </c>
      <c r="I1295">
        <f>IF(H1295="", _xlfn.XLOOKUP(C1295, 'Cost Averages'!$D$4:$D$103,'Cost Averages'!$E$4:$E$103, "FALSE"),H1295)</f>
        <v>36</v>
      </c>
      <c r="J1295">
        <f t="shared" si="123"/>
        <v>2880</v>
      </c>
      <c r="K1295">
        <f t="shared" si="124"/>
        <v>720</v>
      </c>
      <c r="L1295">
        <f t="shared" si="125"/>
        <v>2160</v>
      </c>
      <c r="M1295" s="2" t="s">
        <v>28</v>
      </c>
      <c r="N1295" t="s">
        <v>217</v>
      </c>
      <c r="O1295" t="s">
        <v>25</v>
      </c>
      <c r="P1295" s="3">
        <v>11.083482342133532</v>
      </c>
      <c r="Q1295" t="str">
        <f t="shared" si="120"/>
        <v>F</v>
      </c>
      <c r="R1295">
        <f t="shared" si="121"/>
        <v>2020</v>
      </c>
      <c r="S1295">
        <f t="shared" si="122"/>
        <v>0</v>
      </c>
    </row>
    <row r="1296" spans="1:19" x14ac:dyDescent="0.25">
      <c r="A1296" s="1">
        <v>43995</v>
      </c>
      <c r="B1296" s="2" t="s">
        <v>3381</v>
      </c>
      <c r="C1296" t="s">
        <v>102</v>
      </c>
      <c r="D1296" t="s">
        <v>32</v>
      </c>
      <c r="E1296">
        <f>IF(D1296="", _xlfn.XLOOKUP(C1296,'Median Quantity per product'!$D$4:$D$103,'Median Quantity per product'!$E$4:$E$103, "NA"),'Project Work - Data wrows'!D1296)</f>
        <v>11</v>
      </c>
      <c r="F1296">
        <v>144</v>
      </c>
      <c r="G1296">
        <f>IF(F1296="",_xlfn.XLOOKUP(C1296,'Price Averages'!$D$4:$D$103,'Price Averages'!$E$4:$E$103, "FALSE"), F1296)</f>
        <v>144</v>
      </c>
      <c r="H1296">
        <v>36</v>
      </c>
      <c r="I1296">
        <f>IF(H1296="", _xlfn.XLOOKUP(C1296, 'Cost Averages'!$D$4:$D$103,'Cost Averages'!$E$4:$E$103, "FALSE"),H1296)</f>
        <v>36</v>
      </c>
      <c r="J1296">
        <f t="shared" si="123"/>
        <v>1584</v>
      </c>
      <c r="K1296">
        <f t="shared" si="124"/>
        <v>396</v>
      </c>
      <c r="L1296">
        <f t="shared" si="125"/>
        <v>1188</v>
      </c>
      <c r="M1296" s="2" t="s">
        <v>23</v>
      </c>
      <c r="N1296" t="s">
        <v>413</v>
      </c>
      <c r="O1296" t="s">
        <v>46</v>
      </c>
      <c r="P1296" s="3">
        <v>10.96230865592911</v>
      </c>
      <c r="Q1296" t="str">
        <f t="shared" si="120"/>
        <v>F</v>
      </c>
      <c r="R1296">
        <f t="shared" si="121"/>
        <v>2020</v>
      </c>
      <c r="S1296">
        <f t="shared" si="122"/>
        <v>0</v>
      </c>
    </row>
    <row r="1297" spans="1:19" x14ac:dyDescent="0.25">
      <c r="A1297" s="1">
        <v>44178.619810017495</v>
      </c>
      <c r="B1297" s="2" t="s">
        <v>2684</v>
      </c>
      <c r="C1297" t="s">
        <v>125</v>
      </c>
      <c r="D1297">
        <v>1</v>
      </c>
      <c r="E1297">
        <f>IF(D1297="", _xlfn.XLOOKUP(C1297,'Median Quantity per product'!$D$4:$D$103,'Median Quantity per product'!$E$4:$E$103, "NA"),'Project Work - Data wrows'!D1297)</f>
        <v>1</v>
      </c>
      <c r="F1297">
        <v>189</v>
      </c>
      <c r="G1297">
        <f>IF(F1297="",_xlfn.XLOOKUP(C1297,'Price Averages'!$D$4:$D$103,'Price Averages'!$E$4:$E$103, "FALSE"), F1297)</f>
        <v>189</v>
      </c>
      <c r="H1297">
        <v>63</v>
      </c>
      <c r="I1297">
        <f>IF(H1297="", _xlfn.XLOOKUP(C1297, 'Cost Averages'!$D$4:$D$103,'Cost Averages'!$E$4:$E$103, "FALSE"),H1297)</f>
        <v>63</v>
      </c>
      <c r="J1297">
        <f t="shared" si="123"/>
        <v>189</v>
      </c>
      <c r="K1297">
        <f t="shared" si="124"/>
        <v>63</v>
      </c>
      <c r="L1297">
        <f t="shared" si="125"/>
        <v>126</v>
      </c>
      <c r="M1297" s="2" t="s">
        <v>44</v>
      </c>
      <c r="N1297" t="s">
        <v>436</v>
      </c>
      <c r="O1297" t="s">
        <v>34</v>
      </c>
      <c r="P1297" s="3">
        <v>15.861056998489449</v>
      </c>
      <c r="Q1297" t="str">
        <f t="shared" si="120"/>
        <v>F</v>
      </c>
      <c r="R1297">
        <f t="shared" si="121"/>
        <v>2020</v>
      </c>
      <c r="S1297">
        <f t="shared" si="122"/>
        <v>0</v>
      </c>
    </row>
    <row r="1298" spans="1:19" x14ac:dyDescent="0.25">
      <c r="A1298" s="1">
        <v>43941.78171695707</v>
      </c>
      <c r="B1298" s="2" t="s">
        <v>3115</v>
      </c>
      <c r="C1298" t="s">
        <v>125</v>
      </c>
      <c r="D1298">
        <v>2</v>
      </c>
      <c r="E1298">
        <f>IF(D1298="", _xlfn.XLOOKUP(C1298,'Median Quantity per product'!$D$4:$D$103,'Median Quantity per product'!$E$4:$E$103, "NA"),'Project Work - Data wrows'!D1298)</f>
        <v>2</v>
      </c>
      <c r="F1298">
        <v>189</v>
      </c>
      <c r="G1298">
        <f>IF(F1298="",_xlfn.XLOOKUP(C1298,'Price Averages'!$D$4:$D$103,'Price Averages'!$E$4:$E$103, "FALSE"), F1298)</f>
        <v>189</v>
      </c>
      <c r="H1298">
        <v>63</v>
      </c>
      <c r="I1298">
        <f>IF(H1298="", _xlfn.XLOOKUP(C1298, 'Cost Averages'!$D$4:$D$103,'Cost Averages'!$E$4:$E$103, "FALSE"),H1298)</f>
        <v>63</v>
      </c>
      <c r="J1298">
        <f t="shared" si="123"/>
        <v>378</v>
      </c>
      <c r="K1298">
        <f t="shared" si="124"/>
        <v>126</v>
      </c>
      <c r="L1298">
        <f t="shared" si="125"/>
        <v>252</v>
      </c>
      <c r="M1298" s="2" t="s">
        <v>28</v>
      </c>
      <c r="N1298" t="s">
        <v>313</v>
      </c>
      <c r="O1298" t="s">
        <v>34</v>
      </c>
      <c r="P1298" s="3">
        <v>7.7337149713827413</v>
      </c>
      <c r="Q1298" t="str">
        <f t="shared" si="120"/>
        <v>F</v>
      </c>
      <c r="R1298">
        <f t="shared" si="121"/>
        <v>2020</v>
      </c>
      <c r="S1298">
        <f t="shared" si="122"/>
        <v>0</v>
      </c>
    </row>
    <row r="1299" spans="1:19" x14ac:dyDescent="0.25">
      <c r="A1299" s="1">
        <v>43917</v>
      </c>
      <c r="B1299" s="2" t="s">
        <v>1054</v>
      </c>
      <c r="C1299" t="s">
        <v>125</v>
      </c>
      <c r="D1299">
        <v>2</v>
      </c>
      <c r="E1299">
        <f>IF(D1299="", _xlfn.XLOOKUP(C1299,'Median Quantity per product'!$D$4:$D$103,'Median Quantity per product'!$E$4:$E$103, "NA"),'Project Work - Data wrows'!D1299)</f>
        <v>2</v>
      </c>
      <c r="F1299">
        <v>189</v>
      </c>
      <c r="G1299">
        <f>IF(F1299="",_xlfn.XLOOKUP(C1299,'Price Averages'!$D$4:$D$103,'Price Averages'!$E$4:$E$103, "FALSE"), F1299)</f>
        <v>189</v>
      </c>
      <c r="H1299">
        <v>63</v>
      </c>
      <c r="I1299">
        <f>IF(H1299="", _xlfn.XLOOKUP(C1299, 'Cost Averages'!$D$4:$D$103,'Cost Averages'!$E$4:$E$103, "FALSE"),H1299)</f>
        <v>63</v>
      </c>
      <c r="J1299">
        <f t="shared" si="123"/>
        <v>378</v>
      </c>
      <c r="K1299">
        <f t="shared" si="124"/>
        <v>126</v>
      </c>
      <c r="L1299">
        <f t="shared" si="125"/>
        <v>252</v>
      </c>
      <c r="M1299" s="2" t="s">
        <v>28</v>
      </c>
      <c r="N1299" t="s">
        <v>534</v>
      </c>
      <c r="O1299" t="s">
        <v>50</v>
      </c>
      <c r="P1299" s="3">
        <v>13.929237493388955</v>
      </c>
      <c r="Q1299" t="str">
        <f t="shared" si="120"/>
        <v>F</v>
      </c>
      <c r="R1299">
        <f t="shared" si="121"/>
        <v>2020</v>
      </c>
      <c r="S1299">
        <f t="shared" si="122"/>
        <v>0</v>
      </c>
    </row>
    <row r="1300" spans="1:19" x14ac:dyDescent="0.25">
      <c r="A1300" s="1">
        <v>43990</v>
      </c>
      <c r="B1300" s="2" t="s">
        <v>3377</v>
      </c>
      <c r="C1300" t="s">
        <v>125</v>
      </c>
      <c r="D1300">
        <v>2</v>
      </c>
      <c r="E1300">
        <f>IF(D1300="", _xlfn.XLOOKUP(C1300,'Median Quantity per product'!$D$4:$D$103,'Median Quantity per product'!$E$4:$E$103, "NA"),'Project Work - Data wrows'!D1300)</f>
        <v>2</v>
      </c>
      <c r="F1300">
        <v>189</v>
      </c>
      <c r="G1300">
        <f>IF(F1300="",_xlfn.XLOOKUP(C1300,'Price Averages'!$D$4:$D$103,'Price Averages'!$E$4:$E$103, "FALSE"), F1300)</f>
        <v>189</v>
      </c>
      <c r="H1300">
        <v>63</v>
      </c>
      <c r="I1300">
        <f>IF(H1300="", _xlfn.XLOOKUP(C1300, 'Cost Averages'!$D$4:$D$103,'Cost Averages'!$E$4:$E$103, "FALSE"),H1300)</f>
        <v>63</v>
      </c>
      <c r="J1300">
        <f t="shared" si="123"/>
        <v>378</v>
      </c>
      <c r="K1300">
        <f t="shared" si="124"/>
        <v>126</v>
      </c>
      <c r="L1300">
        <f t="shared" si="125"/>
        <v>252</v>
      </c>
      <c r="M1300" s="2" t="s">
        <v>44</v>
      </c>
      <c r="N1300" t="s">
        <v>74</v>
      </c>
      <c r="O1300" t="s">
        <v>50</v>
      </c>
      <c r="P1300" s="3">
        <v>13.45980057156361</v>
      </c>
      <c r="Q1300" t="str">
        <f t="shared" si="120"/>
        <v>F</v>
      </c>
      <c r="R1300">
        <f t="shared" si="121"/>
        <v>2020</v>
      </c>
      <c r="S1300">
        <f t="shared" si="122"/>
        <v>0</v>
      </c>
    </row>
    <row r="1301" spans="1:19" x14ac:dyDescent="0.25">
      <c r="A1301" s="1">
        <v>44050.550545899503</v>
      </c>
      <c r="B1301" s="2" t="s">
        <v>2173</v>
      </c>
      <c r="C1301" t="s">
        <v>125</v>
      </c>
      <c r="D1301">
        <v>4</v>
      </c>
      <c r="E1301">
        <f>IF(D1301="", _xlfn.XLOOKUP(C1301,'Median Quantity per product'!$D$4:$D$103,'Median Quantity per product'!$E$4:$E$103, "NA"),'Project Work - Data wrows'!D1301)</f>
        <v>4</v>
      </c>
      <c r="F1301">
        <v>189</v>
      </c>
      <c r="G1301">
        <f>IF(F1301="",_xlfn.XLOOKUP(C1301,'Price Averages'!$D$4:$D$103,'Price Averages'!$E$4:$E$103, "FALSE"), F1301)</f>
        <v>189</v>
      </c>
      <c r="H1301">
        <v>63</v>
      </c>
      <c r="I1301">
        <f>IF(H1301="", _xlfn.XLOOKUP(C1301, 'Cost Averages'!$D$4:$D$103,'Cost Averages'!$E$4:$E$103, "FALSE"),H1301)</f>
        <v>63</v>
      </c>
      <c r="J1301">
        <f t="shared" si="123"/>
        <v>756</v>
      </c>
      <c r="K1301">
        <f t="shared" si="124"/>
        <v>252</v>
      </c>
      <c r="L1301">
        <f t="shared" si="125"/>
        <v>504</v>
      </c>
      <c r="M1301" s="2" t="s">
        <v>28</v>
      </c>
      <c r="N1301" t="s">
        <v>681</v>
      </c>
      <c r="O1301" t="s">
        <v>50</v>
      </c>
      <c r="P1301" s="3">
        <v>13.486912834801583</v>
      </c>
      <c r="Q1301" t="str">
        <f t="shared" si="120"/>
        <v>F</v>
      </c>
      <c r="R1301">
        <f t="shared" si="121"/>
        <v>2020</v>
      </c>
      <c r="S1301">
        <f t="shared" si="122"/>
        <v>0</v>
      </c>
    </row>
    <row r="1302" spans="1:19" x14ac:dyDescent="0.25">
      <c r="A1302" s="1">
        <v>44176.729611685711</v>
      </c>
      <c r="B1302" s="2" t="s">
        <v>472</v>
      </c>
      <c r="C1302" t="s">
        <v>125</v>
      </c>
      <c r="D1302">
        <v>5</v>
      </c>
      <c r="E1302">
        <f>IF(D1302="", _xlfn.XLOOKUP(C1302,'Median Quantity per product'!$D$4:$D$103,'Median Quantity per product'!$E$4:$E$103, "NA"),'Project Work - Data wrows'!D1302)</f>
        <v>5</v>
      </c>
      <c r="F1302">
        <v>189</v>
      </c>
      <c r="G1302">
        <f>IF(F1302="",_xlfn.XLOOKUP(C1302,'Price Averages'!$D$4:$D$103,'Price Averages'!$E$4:$E$103, "FALSE"), F1302)</f>
        <v>189</v>
      </c>
      <c r="H1302">
        <v>63</v>
      </c>
      <c r="I1302">
        <f>IF(H1302="", _xlfn.XLOOKUP(C1302, 'Cost Averages'!$D$4:$D$103,'Cost Averages'!$E$4:$E$103, "FALSE"),H1302)</f>
        <v>63</v>
      </c>
      <c r="J1302">
        <f t="shared" si="123"/>
        <v>945</v>
      </c>
      <c r="K1302">
        <f t="shared" si="124"/>
        <v>315</v>
      </c>
      <c r="L1302">
        <f t="shared" si="125"/>
        <v>630</v>
      </c>
      <c r="M1302" s="2" t="s">
        <v>44</v>
      </c>
      <c r="N1302" t="s">
        <v>197</v>
      </c>
      <c r="O1302" t="s">
        <v>25</v>
      </c>
      <c r="P1302" s="3">
        <v>12.007834550770397</v>
      </c>
      <c r="Q1302" t="str">
        <f t="shared" si="120"/>
        <v>F</v>
      </c>
      <c r="R1302">
        <f t="shared" si="121"/>
        <v>2020</v>
      </c>
      <c r="S1302">
        <f t="shared" si="122"/>
        <v>0</v>
      </c>
    </row>
    <row r="1303" spans="1:19" x14ac:dyDescent="0.25">
      <c r="A1303" s="1">
        <v>44037.318699388117</v>
      </c>
      <c r="B1303" s="2" t="s">
        <v>1868</v>
      </c>
      <c r="C1303" t="s">
        <v>125</v>
      </c>
      <c r="D1303">
        <v>5</v>
      </c>
      <c r="E1303">
        <f>IF(D1303="", _xlfn.XLOOKUP(C1303,'Median Quantity per product'!$D$4:$D$103,'Median Quantity per product'!$E$4:$E$103, "NA"),'Project Work - Data wrows'!D1303)</f>
        <v>5</v>
      </c>
      <c r="F1303" t="s">
        <v>32</v>
      </c>
      <c r="G1303">
        <f>IF(F1303="",_xlfn.XLOOKUP(C1303,'Price Averages'!$D$4:$D$103,'Price Averages'!$E$4:$E$103, "FALSE"), F1303)</f>
        <v>189</v>
      </c>
      <c r="H1303">
        <v>63</v>
      </c>
      <c r="I1303">
        <f>IF(H1303="", _xlfn.XLOOKUP(C1303, 'Cost Averages'!$D$4:$D$103,'Cost Averages'!$E$4:$E$103, "FALSE"),H1303)</f>
        <v>63</v>
      </c>
      <c r="J1303">
        <f t="shared" si="123"/>
        <v>945</v>
      </c>
      <c r="K1303">
        <f t="shared" si="124"/>
        <v>315</v>
      </c>
      <c r="L1303">
        <f t="shared" si="125"/>
        <v>630</v>
      </c>
      <c r="M1303" s="2" t="s">
        <v>23</v>
      </c>
      <c r="N1303" t="s">
        <v>424</v>
      </c>
      <c r="O1303" t="s">
        <v>41</v>
      </c>
      <c r="P1303" s="3">
        <v>13.857835104514242</v>
      </c>
      <c r="Q1303" t="str">
        <f t="shared" si="120"/>
        <v>F</v>
      </c>
      <c r="R1303">
        <f t="shared" si="121"/>
        <v>2020</v>
      </c>
      <c r="S1303">
        <f t="shared" si="122"/>
        <v>0</v>
      </c>
    </row>
    <row r="1304" spans="1:19" x14ac:dyDescent="0.25">
      <c r="A1304" s="1">
        <v>44112.344494500496</v>
      </c>
      <c r="B1304" s="2" t="s">
        <v>606</v>
      </c>
      <c r="C1304" t="s">
        <v>125</v>
      </c>
      <c r="D1304">
        <v>6</v>
      </c>
      <c r="E1304">
        <f>IF(D1304="", _xlfn.XLOOKUP(C1304,'Median Quantity per product'!$D$4:$D$103,'Median Quantity per product'!$E$4:$E$103, "NA"),'Project Work - Data wrows'!D1304)</f>
        <v>6</v>
      </c>
      <c r="F1304">
        <v>189</v>
      </c>
      <c r="G1304">
        <f>IF(F1304="",_xlfn.XLOOKUP(C1304,'Price Averages'!$D$4:$D$103,'Price Averages'!$E$4:$E$103, "FALSE"), F1304)</f>
        <v>189</v>
      </c>
      <c r="H1304">
        <v>63</v>
      </c>
      <c r="I1304">
        <f>IF(H1304="", _xlfn.XLOOKUP(C1304, 'Cost Averages'!$D$4:$D$103,'Cost Averages'!$E$4:$E$103, "FALSE"),H1304)</f>
        <v>63</v>
      </c>
      <c r="J1304">
        <f t="shared" si="123"/>
        <v>1134</v>
      </c>
      <c r="K1304">
        <f t="shared" si="124"/>
        <v>378</v>
      </c>
      <c r="L1304">
        <f t="shared" si="125"/>
        <v>756</v>
      </c>
      <c r="M1304" s="2" t="s">
        <v>28</v>
      </c>
      <c r="N1304" t="s">
        <v>313</v>
      </c>
      <c r="O1304" t="s">
        <v>34</v>
      </c>
      <c r="P1304" s="3">
        <v>7.7337149713827413</v>
      </c>
      <c r="Q1304" t="str">
        <f t="shared" si="120"/>
        <v>F</v>
      </c>
      <c r="R1304">
        <f t="shared" si="121"/>
        <v>2020</v>
      </c>
      <c r="S1304">
        <f t="shared" si="122"/>
        <v>0</v>
      </c>
    </row>
    <row r="1305" spans="1:19" x14ac:dyDescent="0.25">
      <c r="A1305" s="1">
        <v>43847.509020729827</v>
      </c>
      <c r="B1305" s="2" t="s">
        <v>1705</v>
      </c>
      <c r="C1305" t="s">
        <v>125</v>
      </c>
      <c r="D1305">
        <v>8</v>
      </c>
      <c r="E1305">
        <f>IF(D1305="", _xlfn.XLOOKUP(C1305,'Median Quantity per product'!$D$4:$D$103,'Median Quantity per product'!$E$4:$E$103, "NA"),'Project Work - Data wrows'!D1305)</f>
        <v>8</v>
      </c>
      <c r="F1305">
        <v>189</v>
      </c>
      <c r="G1305">
        <f>IF(F1305="",_xlfn.XLOOKUP(C1305,'Price Averages'!$D$4:$D$103,'Price Averages'!$E$4:$E$103, "FALSE"), F1305)</f>
        <v>189</v>
      </c>
      <c r="H1305">
        <v>63</v>
      </c>
      <c r="I1305">
        <f>IF(H1305="", _xlfn.XLOOKUP(C1305, 'Cost Averages'!$D$4:$D$103,'Cost Averages'!$E$4:$E$103, "FALSE"),H1305)</f>
        <v>63</v>
      </c>
      <c r="J1305">
        <f t="shared" si="123"/>
        <v>1512</v>
      </c>
      <c r="K1305">
        <f t="shared" si="124"/>
        <v>504</v>
      </c>
      <c r="L1305">
        <f t="shared" si="125"/>
        <v>1008</v>
      </c>
      <c r="M1305" s="2" t="s">
        <v>28</v>
      </c>
      <c r="N1305" t="s">
        <v>798</v>
      </c>
      <c r="O1305" t="s">
        <v>78</v>
      </c>
      <c r="P1305" s="3">
        <v>11.927799225928501</v>
      </c>
      <c r="Q1305" t="str">
        <f t="shared" si="120"/>
        <v>F</v>
      </c>
      <c r="R1305">
        <f t="shared" si="121"/>
        <v>2020</v>
      </c>
      <c r="S1305">
        <f t="shared" si="122"/>
        <v>0</v>
      </c>
    </row>
    <row r="1306" spans="1:19" x14ac:dyDescent="0.25">
      <c r="A1306" s="1">
        <v>44103.535244311563</v>
      </c>
      <c r="B1306" s="2" t="s">
        <v>2774</v>
      </c>
      <c r="C1306" t="s">
        <v>125</v>
      </c>
      <c r="D1306">
        <v>8</v>
      </c>
      <c r="E1306">
        <f>IF(D1306="", _xlfn.XLOOKUP(C1306,'Median Quantity per product'!$D$4:$D$103,'Median Quantity per product'!$E$4:$E$103, "NA"),'Project Work - Data wrows'!D1306)</f>
        <v>8</v>
      </c>
      <c r="F1306" t="s">
        <v>32</v>
      </c>
      <c r="G1306">
        <f>IF(F1306="",_xlfn.XLOOKUP(C1306,'Price Averages'!$D$4:$D$103,'Price Averages'!$E$4:$E$103, "FALSE"), F1306)</f>
        <v>189</v>
      </c>
      <c r="H1306">
        <v>63</v>
      </c>
      <c r="I1306">
        <f>IF(H1306="", _xlfn.XLOOKUP(C1306, 'Cost Averages'!$D$4:$D$103,'Cost Averages'!$E$4:$E$103, "FALSE"),H1306)</f>
        <v>63</v>
      </c>
      <c r="J1306">
        <f t="shared" si="123"/>
        <v>1512</v>
      </c>
      <c r="K1306">
        <f t="shared" si="124"/>
        <v>504</v>
      </c>
      <c r="L1306">
        <f t="shared" si="125"/>
        <v>1008</v>
      </c>
      <c r="M1306" s="2" t="s">
        <v>28</v>
      </c>
      <c r="N1306" t="s">
        <v>370</v>
      </c>
      <c r="O1306" t="s">
        <v>46</v>
      </c>
      <c r="P1306" s="3">
        <v>14.423322704129969</v>
      </c>
      <c r="Q1306" t="str">
        <f t="shared" si="120"/>
        <v>F</v>
      </c>
      <c r="R1306">
        <f t="shared" si="121"/>
        <v>2020</v>
      </c>
      <c r="S1306">
        <f t="shared" si="122"/>
        <v>0</v>
      </c>
    </row>
    <row r="1307" spans="1:19" x14ac:dyDescent="0.25">
      <c r="A1307" s="1">
        <v>44133</v>
      </c>
      <c r="B1307" s="2" t="s">
        <v>3494</v>
      </c>
      <c r="C1307" t="s">
        <v>125</v>
      </c>
      <c r="D1307">
        <v>13</v>
      </c>
      <c r="E1307">
        <f>IF(D1307="", _xlfn.XLOOKUP(C1307,'Median Quantity per product'!$D$4:$D$103,'Median Quantity per product'!$E$4:$E$103, "NA"),'Project Work - Data wrows'!D1307)</f>
        <v>13</v>
      </c>
      <c r="F1307">
        <v>189</v>
      </c>
      <c r="G1307">
        <f>IF(F1307="",_xlfn.XLOOKUP(C1307,'Price Averages'!$D$4:$D$103,'Price Averages'!$E$4:$E$103, "FALSE"), F1307)</f>
        <v>189</v>
      </c>
      <c r="H1307">
        <v>63</v>
      </c>
      <c r="I1307">
        <f>IF(H1307="", _xlfn.XLOOKUP(C1307, 'Cost Averages'!$D$4:$D$103,'Cost Averages'!$E$4:$E$103, "FALSE"),H1307)</f>
        <v>63</v>
      </c>
      <c r="J1307">
        <f t="shared" si="123"/>
        <v>2457</v>
      </c>
      <c r="K1307">
        <f t="shared" si="124"/>
        <v>819</v>
      </c>
      <c r="L1307">
        <f t="shared" si="125"/>
        <v>1638</v>
      </c>
      <c r="M1307" s="2" t="s">
        <v>44</v>
      </c>
      <c r="N1307" t="s">
        <v>744</v>
      </c>
      <c r="O1307" t="s">
        <v>41</v>
      </c>
      <c r="P1307" s="3">
        <v>11.862005526237752</v>
      </c>
      <c r="Q1307" t="str">
        <f t="shared" si="120"/>
        <v>F</v>
      </c>
      <c r="R1307">
        <f t="shared" si="121"/>
        <v>2020</v>
      </c>
      <c r="S1307">
        <f t="shared" si="122"/>
        <v>0</v>
      </c>
    </row>
    <row r="1308" spans="1:19" x14ac:dyDescent="0.25">
      <c r="A1308" s="1">
        <v>44136.015310858274</v>
      </c>
      <c r="B1308" s="2" t="s">
        <v>1056</v>
      </c>
      <c r="C1308" t="s">
        <v>125</v>
      </c>
      <c r="D1308">
        <v>14</v>
      </c>
      <c r="E1308">
        <f>IF(D1308="", _xlfn.XLOOKUP(C1308,'Median Quantity per product'!$D$4:$D$103,'Median Quantity per product'!$E$4:$E$103, "NA"),'Project Work - Data wrows'!D1308)</f>
        <v>14</v>
      </c>
      <c r="F1308">
        <v>189</v>
      </c>
      <c r="G1308">
        <f>IF(F1308="",_xlfn.XLOOKUP(C1308,'Price Averages'!$D$4:$D$103,'Price Averages'!$E$4:$E$103, "FALSE"), F1308)</f>
        <v>189</v>
      </c>
      <c r="H1308">
        <v>63</v>
      </c>
      <c r="I1308">
        <f>IF(H1308="", _xlfn.XLOOKUP(C1308, 'Cost Averages'!$D$4:$D$103,'Cost Averages'!$E$4:$E$103, "FALSE"),H1308)</f>
        <v>63</v>
      </c>
      <c r="J1308">
        <f t="shared" si="123"/>
        <v>2646</v>
      </c>
      <c r="K1308">
        <f t="shared" si="124"/>
        <v>882</v>
      </c>
      <c r="L1308">
        <f t="shared" si="125"/>
        <v>1764</v>
      </c>
      <c r="M1308" s="2" t="s">
        <v>23</v>
      </c>
      <c r="N1308" t="s">
        <v>1057</v>
      </c>
      <c r="O1308" t="s">
        <v>46</v>
      </c>
      <c r="P1308" s="3">
        <v>13.00553764131261</v>
      </c>
      <c r="Q1308" t="str">
        <f t="shared" si="120"/>
        <v>F</v>
      </c>
      <c r="R1308">
        <f t="shared" si="121"/>
        <v>2020</v>
      </c>
      <c r="S1308">
        <f t="shared" si="122"/>
        <v>0</v>
      </c>
    </row>
    <row r="1309" spans="1:19" x14ac:dyDescent="0.25">
      <c r="A1309" s="1">
        <v>43952</v>
      </c>
      <c r="B1309" s="2" t="s">
        <v>3341</v>
      </c>
      <c r="C1309" t="s">
        <v>125</v>
      </c>
      <c r="D1309">
        <v>16</v>
      </c>
      <c r="E1309">
        <f>IF(D1309="", _xlfn.XLOOKUP(C1309,'Median Quantity per product'!$D$4:$D$103,'Median Quantity per product'!$E$4:$E$103, "NA"),'Project Work - Data wrows'!D1309)</f>
        <v>16</v>
      </c>
      <c r="F1309" t="s">
        <v>32</v>
      </c>
      <c r="G1309">
        <f>IF(F1309="",_xlfn.XLOOKUP(C1309,'Price Averages'!$D$4:$D$103,'Price Averages'!$E$4:$E$103, "FALSE"), F1309)</f>
        <v>189</v>
      </c>
      <c r="H1309">
        <v>63</v>
      </c>
      <c r="I1309">
        <f>IF(H1309="", _xlfn.XLOOKUP(C1309, 'Cost Averages'!$D$4:$D$103,'Cost Averages'!$E$4:$E$103, "FALSE"),H1309)</f>
        <v>63</v>
      </c>
      <c r="J1309">
        <f t="shared" si="123"/>
        <v>3024</v>
      </c>
      <c r="K1309">
        <f t="shared" si="124"/>
        <v>1008</v>
      </c>
      <c r="L1309">
        <f t="shared" si="125"/>
        <v>2016</v>
      </c>
      <c r="M1309" s="2" t="s">
        <v>28</v>
      </c>
      <c r="N1309" t="s">
        <v>854</v>
      </c>
      <c r="O1309" t="s">
        <v>50</v>
      </c>
      <c r="P1309" s="3">
        <v>13.827196127590291</v>
      </c>
      <c r="Q1309" t="str">
        <f t="shared" si="120"/>
        <v>F</v>
      </c>
      <c r="R1309">
        <f t="shared" si="121"/>
        <v>2020</v>
      </c>
      <c r="S1309">
        <f t="shared" si="122"/>
        <v>0</v>
      </c>
    </row>
    <row r="1310" spans="1:19" x14ac:dyDescent="0.25">
      <c r="A1310" s="1">
        <v>44054</v>
      </c>
      <c r="B1310" s="2" t="s">
        <v>3431</v>
      </c>
      <c r="C1310" t="s">
        <v>170</v>
      </c>
      <c r="D1310">
        <v>7</v>
      </c>
      <c r="E1310">
        <f>IF(D1310="", _xlfn.XLOOKUP(C1310,'Median Quantity per product'!$D$4:$D$103,'Median Quantity per product'!$E$4:$E$103, "NA"),'Project Work - Data wrows'!D1310)</f>
        <v>7</v>
      </c>
      <c r="F1310" t="s">
        <v>32</v>
      </c>
      <c r="G1310">
        <f>IF(F1310="",_xlfn.XLOOKUP(C1310,'Price Averages'!$D$4:$D$103,'Price Averages'!$E$4:$E$103, "FALSE"), F1310)</f>
        <v>189</v>
      </c>
      <c r="H1310">
        <v>63</v>
      </c>
      <c r="I1310">
        <f>IF(H1310="", _xlfn.XLOOKUP(C1310, 'Cost Averages'!$D$4:$D$103,'Cost Averages'!$E$4:$E$103, "FALSE"),H1310)</f>
        <v>63</v>
      </c>
      <c r="J1310">
        <f t="shared" si="123"/>
        <v>1323</v>
      </c>
      <c r="K1310">
        <f t="shared" si="124"/>
        <v>441</v>
      </c>
      <c r="L1310">
        <f t="shared" si="125"/>
        <v>882</v>
      </c>
      <c r="M1310" s="2" t="s">
        <v>28</v>
      </c>
      <c r="N1310" t="s">
        <v>189</v>
      </c>
      <c r="O1310" t="s">
        <v>41</v>
      </c>
      <c r="P1310" s="3">
        <v>13.288482149665386</v>
      </c>
      <c r="Q1310" t="str">
        <f t="shared" si="120"/>
        <v>F</v>
      </c>
      <c r="R1310">
        <f t="shared" si="121"/>
        <v>2020</v>
      </c>
      <c r="S1310">
        <f t="shared" si="122"/>
        <v>0</v>
      </c>
    </row>
    <row r="1311" spans="1:19" x14ac:dyDescent="0.25">
      <c r="A1311" s="1">
        <v>43904.166659114708</v>
      </c>
      <c r="B1311" s="2" t="s">
        <v>2077</v>
      </c>
      <c r="C1311" t="s">
        <v>170</v>
      </c>
      <c r="D1311">
        <v>8</v>
      </c>
      <c r="E1311">
        <f>IF(D1311="", _xlfn.XLOOKUP(C1311,'Median Quantity per product'!$D$4:$D$103,'Median Quantity per product'!$E$4:$E$103, "NA"),'Project Work - Data wrows'!D1311)</f>
        <v>8</v>
      </c>
      <c r="F1311">
        <v>189</v>
      </c>
      <c r="G1311">
        <f>IF(F1311="",_xlfn.XLOOKUP(C1311,'Price Averages'!$D$4:$D$103,'Price Averages'!$E$4:$E$103, "FALSE"), F1311)</f>
        <v>189</v>
      </c>
      <c r="H1311" t="s">
        <v>32</v>
      </c>
      <c r="I1311">
        <f>IF(H1311="", _xlfn.XLOOKUP(C1311, 'Cost Averages'!$D$4:$D$103,'Cost Averages'!$E$4:$E$103, "FALSE"),H1311)</f>
        <v>63</v>
      </c>
      <c r="J1311">
        <f t="shared" si="123"/>
        <v>1512</v>
      </c>
      <c r="K1311">
        <f t="shared" si="124"/>
        <v>504</v>
      </c>
      <c r="L1311">
        <f t="shared" si="125"/>
        <v>1008</v>
      </c>
      <c r="M1311" s="2" t="s">
        <v>28</v>
      </c>
      <c r="N1311" t="s">
        <v>487</v>
      </c>
      <c r="O1311" t="s">
        <v>56</v>
      </c>
      <c r="P1311" s="3">
        <v>8.8878868765808274</v>
      </c>
      <c r="Q1311" t="str">
        <f t="shared" si="120"/>
        <v>F</v>
      </c>
      <c r="R1311">
        <f t="shared" si="121"/>
        <v>2020</v>
      </c>
      <c r="S1311">
        <f t="shared" si="122"/>
        <v>0</v>
      </c>
    </row>
    <row r="1312" spans="1:19" x14ac:dyDescent="0.25">
      <c r="A1312" s="1">
        <v>44196.525215248847</v>
      </c>
      <c r="B1312" s="2" t="s">
        <v>2817</v>
      </c>
      <c r="C1312" t="s">
        <v>170</v>
      </c>
      <c r="D1312">
        <v>8</v>
      </c>
      <c r="E1312">
        <f>IF(D1312="", _xlfn.XLOOKUP(C1312,'Median Quantity per product'!$D$4:$D$103,'Median Quantity per product'!$E$4:$E$103, "NA"),'Project Work - Data wrows'!D1312)</f>
        <v>8</v>
      </c>
      <c r="F1312">
        <v>189</v>
      </c>
      <c r="G1312">
        <f>IF(F1312="",_xlfn.XLOOKUP(C1312,'Price Averages'!$D$4:$D$103,'Price Averages'!$E$4:$E$103, "FALSE"), F1312)</f>
        <v>189</v>
      </c>
      <c r="H1312">
        <v>63</v>
      </c>
      <c r="I1312">
        <f>IF(H1312="", _xlfn.XLOOKUP(C1312, 'Cost Averages'!$D$4:$D$103,'Cost Averages'!$E$4:$E$103, "FALSE"),H1312)</f>
        <v>63</v>
      </c>
      <c r="J1312">
        <f t="shared" si="123"/>
        <v>1512</v>
      </c>
      <c r="K1312">
        <f t="shared" si="124"/>
        <v>504</v>
      </c>
      <c r="L1312">
        <f t="shared" si="125"/>
        <v>1008</v>
      </c>
      <c r="M1312" s="2" t="s">
        <v>44</v>
      </c>
      <c r="N1312" t="s">
        <v>129</v>
      </c>
      <c r="O1312" t="s">
        <v>34</v>
      </c>
      <c r="P1312" s="3">
        <v>11.410471033945758</v>
      </c>
      <c r="Q1312" t="str">
        <f t="shared" si="120"/>
        <v>F</v>
      </c>
      <c r="R1312">
        <f t="shared" si="121"/>
        <v>2020</v>
      </c>
      <c r="S1312">
        <f t="shared" si="122"/>
        <v>0</v>
      </c>
    </row>
    <row r="1313" spans="1:19" x14ac:dyDescent="0.25">
      <c r="A1313" s="1">
        <v>44101</v>
      </c>
      <c r="B1313" s="2" t="s">
        <v>3468</v>
      </c>
      <c r="C1313" t="s">
        <v>170</v>
      </c>
      <c r="D1313">
        <v>8</v>
      </c>
      <c r="E1313">
        <f>IF(D1313="", _xlfn.XLOOKUP(C1313,'Median Quantity per product'!$D$4:$D$103,'Median Quantity per product'!$E$4:$E$103, "NA"),'Project Work - Data wrows'!D1313)</f>
        <v>8</v>
      </c>
      <c r="F1313" t="s">
        <v>32</v>
      </c>
      <c r="G1313">
        <f>IF(F1313="",_xlfn.XLOOKUP(C1313,'Price Averages'!$D$4:$D$103,'Price Averages'!$E$4:$E$103, "FALSE"), F1313)</f>
        <v>189</v>
      </c>
      <c r="H1313" t="s">
        <v>32</v>
      </c>
      <c r="I1313">
        <f>IF(H1313="", _xlfn.XLOOKUP(C1313, 'Cost Averages'!$D$4:$D$103,'Cost Averages'!$E$4:$E$103, "FALSE"),H1313)</f>
        <v>63</v>
      </c>
      <c r="J1313">
        <f t="shared" si="123"/>
        <v>1512</v>
      </c>
      <c r="K1313">
        <f t="shared" si="124"/>
        <v>504</v>
      </c>
      <c r="L1313">
        <f t="shared" si="125"/>
        <v>1008</v>
      </c>
      <c r="M1313" s="2" t="s">
        <v>28</v>
      </c>
      <c r="N1313" t="s">
        <v>1149</v>
      </c>
      <c r="O1313" t="s">
        <v>34</v>
      </c>
      <c r="P1313" s="3">
        <v>10.517826055804084</v>
      </c>
      <c r="Q1313" t="str">
        <f t="shared" si="120"/>
        <v>F</v>
      </c>
      <c r="R1313">
        <f t="shared" si="121"/>
        <v>2020</v>
      </c>
      <c r="S1313">
        <f t="shared" si="122"/>
        <v>0</v>
      </c>
    </row>
    <row r="1314" spans="1:19" x14ac:dyDescent="0.25">
      <c r="A1314" s="1">
        <v>44088.931606606828</v>
      </c>
      <c r="B1314" s="2" t="s">
        <v>926</v>
      </c>
      <c r="C1314" t="s">
        <v>170</v>
      </c>
      <c r="D1314">
        <v>14</v>
      </c>
      <c r="E1314">
        <f>IF(D1314="", _xlfn.XLOOKUP(C1314,'Median Quantity per product'!$D$4:$D$103,'Median Quantity per product'!$E$4:$E$103, "NA"),'Project Work - Data wrows'!D1314)</f>
        <v>14</v>
      </c>
      <c r="F1314">
        <v>189</v>
      </c>
      <c r="G1314">
        <f>IF(F1314="",_xlfn.XLOOKUP(C1314,'Price Averages'!$D$4:$D$103,'Price Averages'!$E$4:$E$103, "FALSE"), F1314)</f>
        <v>189</v>
      </c>
      <c r="H1314">
        <v>63</v>
      </c>
      <c r="I1314">
        <f>IF(H1314="", _xlfn.XLOOKUP(C1314, 'Cost Averages'!$D$4:$D$103,'Cost Averages'!$E$4:$E$103, "FALSE"),H1314)</f>
        <v>63</v>
      </c>
      <c r="J1314">
        <f t="shared" si="123"/>
        <v>2646</v>
      </c>
      <c r="K1314">
        <f t="shared" si="124"/>
        <v>882</v>
      </c>
      <c r="L1314">
        <f t="shared" si="125"/>
        <v>1764</v>
      </c>
      <c r="M1314" s="2" t="s">
        <v>28</v>
      </c>
      <c r="N1314" t="s">
        <v>173</v>
      </c>
      <c r="O1314" t="s">
        <v>46</v>
      </c>
      <c r="P1314" s="3">
        <v>11.727497850343074</v>
      </c>
      <c r="Q1314" t="str">
        <f t="shared" si="120"/>
        <v>F</v>
      </c>
      <c r="R1314">
        <f t="shared" si="121"/>
        <v>2020</v>
      </c>
      <c r="S1314">
        <f t="shared" si="122"/>
        <v>0</v>
      </c>
    </row>
    <row r="1315" spans="1:19" x14ac:dyDescent="0.25">
      <c r="A1315" s="1">
        <v>43836.787169594325</v>
      </c>
      <c r="B1315" s="2" t="s">
        <v>864</v>
      </c>
      <c r="C1315" t="s">
        <v>170</v>
      </c>
      <c r="D1315">
        <v>15</v>
      </c>
      <c r="E1315">
        <f>IF(D1315="", _xlfn.XLOOKUP(C1315,'Median Quantity per product'!$D$4:$D$103,'Median Quantity per product'!$E$4:$E$103, "NA"),'Project Work - Data wrows'!D1315)</f>
        <v>15</v>
      </c>
      <c r="F1315">
        <v>189</v>
      </c>
      <c r="G1315">
        <f>IF(F1315="",_xlfn.XLOOKUP(C1315,'Price Averages'!$D$4:$D$103,'Price Averages'!$E$4:$E$103, "FALSE"), F1315)</f>
        <v>189</v>
      </c>
      <c r="H1315">
        <v>63</v>
      </c>
      <c r="I1315">
        <f>IF(H1315="", _xlfn.XLOOKUP(C1315, 'Cost Averages'!$D$4:$D$103,'Cost Averages'!$E$4:$E$103, "FALSE"),H1315)</f>
        <v>63</v>
      </c>
      <c r="J1315">
        <f t="shared" si="123"/>
        <v>2835</v>
      </c>
      <c r="K1315">
        <f t="shared" si="124"/>
        <v>945</v>
      </c>
      <c r="L1315">
        <f t="shared" si="125"/>
        <v>1890</v>
      </c>
      <c r="M1315" s="2" t="s">
        <v>44</v>
      </c>
      <c r="N1315" t="s">
        <v>175</v>
      </c>
      <c r="O1315" t="s">
        <v>50</v>
      </c>
      <c r="P1315" s="3">
        <v>11.939773463335372</v>
      </c>
      <c r="Q1315" t="str">
        <f t="shared" si="120"/>
        <v>F</v>
      </c>
      <c r="R1315">
        <f t="shared" si="121"/>
        <v>2020</v>
      </c>
      <c r="S1315">
        <f t="shared" si="122"/>
        <v>0</v>
      </c>
    </row>
    <row r="1316" spans="1:19" x14ac:dyDescent="0.25">
      <c r="A1316" s="1">
        <v>44185.353000507159</v>
      </c>
      <c r="B1316" s="2" t="s">
        <v>169</v>
      </c>
      <c r="C1316" t="s">
        <v>170</v>
      </c>
      <c r="D1316">
        <v>16</v>
      </c>
      <c r="E1316">
        <f>IF(D1316="", _xlfn.XLOOKUP(C1316,'Median Quantity per product'!$D$4:$D$103,'Median Quantity per product'!$E$4:$E$103, "NA"),'Project Work - Data wrows'!D1316)</f>
        <v>16</v>
      </c>
      <c r="F1316" t="s">
        <v>32</v>
      </c>
      <c r="G1316">
        <f>IF(F1316="",_xlfn.XLOOKUP(C1316,'Price Averages'!$D$4:$D$103,'Price Averages'!$E$4:$E$103, "FALSE"), F1316)</f>
        <v>189</v>
      </c>
      <c r="H1316">
        <v>63</v>
      </c>
      <c r="I1316">
        <f>IF(H1316="", _xlfn.XLOOKUP(C1316, 'Cost Averages'!$D$4:$D$103,'Cost Averages'!$E$4:$E$103, "FALSE"),H1316)</f>
        <v>63</v>
      </c>
      <c r="J1316">
        <f t="shared" si="123"/>
        <v>3024</v>
      </c>
      <c r="K1316">
        <f t="shared" si="124"/>
        <v>1008</v>
      </c>
      <c r="L1316">
        <f t="shared" si="125"/>
        <v>2016</v>
      </c>
      <c r="M1316" s="2" t="s">
        <v>28</v>
      </c>
      <c r="N1316" t="s">
        <v>171</v>
      </c>
      <c r="O1316" t="s">
        <v>46</v>
      </c>
      <c r="P1316" s="3">
        <v>11.36085047138285</v>
      </c>
      <c r="Q1316" t="str">
        <f t="shared" si="120"/>
        <v>F</v>
      </c>
      <c r="R1316">
        <f t="shared" si="121"/>
        <v>2020</v>
      </c>
      <c r="S1316">
        <f t="shared" si="122"/>
        <v>0</v>
      </c>
    </row>
    <row r="1317" spans="1:19" x14ac:dyDescent="0.25">
      <c r="A1317" s="1">
        <v>43968.372806406209</v>
      </c>
      <c r="B1317" s="2" t="s">
        <v>2369</v>
      </c>
      <c r="C1317" t="s">
        <v>170</v>
      </c>
      <c r="D1317">
        <v>16</v>
      </c>
      <c r="E1317">
        <f>IF(D1317="", _xlfn.XLOOKUP(C1317,'Median Quantity per product'!$D$4:$D$103,'Median Quantity per product'!$E$4:$E$103, "NA"),'Project Work - Data wrows'!D1317)</f>
        <v>16</v>
      </c>
      <c r="F1317">
        <v>189</v>
      </c>
      <c r="G1317">
        <f>IF(F1317="",_xlfn.XLOOKUP(C1317,'Price Averages'!$D$4:$D$103,'Price Averages'!$E$4:$E$103, "FALSE"), F1317)</f>
        <v>189</v>
      </c>
      <c r="H1317" t="s">
        <v>32</v>
      </c>
      <c r="I1317">
        <f>IF(H1317="", _xlfn.XLOOKUP(C1317, 'Cost Averages'!$D$4:$D$103,'Cost Averages'!$E$4:$E$103, "FALSE"),H1317)</f>
        <v>63</v>
      </c>
      <c r="J1317">
        <f t="shared" si="123"/>
        <v>3024</v>
      </c>
      <c r="K1317">
        <f t="shared" si="124"/>
        <v>1008</v>
      </c>
      <c r="L1317">
        <f t="shared" si="125"/>
        <v>2016</v>
      </c>
      <c r="M1317" s="2" t="s">
        <v>44</v>
      </c>
      <c r="N1317" t="s">
        <v>355</v>
      </c>
      <c r="O1317" t="s">
        <v>56</v>
      </c>
      <c r="P1317" s="3">
        <v>14.690198582365463</v>
      </c>
      <c r="Q1317" t="str">
        <f t="shared" si="120"/>
        <v>F</v>
      </c>
      <c r="R1317">
        <f t="shared" si="121"/>
        <v>2020</v>
      </c>
      <c r="S1317">
        <f t="shared" si="122"/>
        <v>0</v>
      </c>
    </row>
    <row r="1318" spans="1:19" x14ac:dyDescent="0.25">
      <c r="A1318" s="1">
        <v>43879</v>
      </c>
      <c r="B1318" s="2" t="s">
        <v>3286</v>
      </c>
      <c r="C1318" t="s">
        <v>170</v>
      </c>
      <c r="D1318">
        <v>19</v>
      </c>
      <c r="E1318">
        <f>IF(D1318="", _xlfn.XLOOKUP(C1318,'Median Quantity per product'!$D$4:$D$103,'Median Quantity per product'!$E$4:$E$103, "NA"),'Project Work - Data wrows'!D1318)</f>
        <v>19</v>
      </c>
      <c r="F1318">
        <v>189</v>
      </c>
      <c r="G1318">
        <f>IF(F1318="",_xlfn.XLOOKUP(C1318,'Price Averages'!$D$4:$D$103,'Price Averages'!$E$4:$E$103, "FALSE"), F1318)</f>
        <v>189</v>
      </c>
      <c r="H1318">
        <v>63</v>
      </c>
      <c r="I1318">
        <f>IF(H1318="", _xlfn.XLOOKUP(C1318, 'Cost Averages'!$D$4:$D$103,'Cost Averages'!$E$4:$E$103, "FALSE"),H1318)</f>
        <v>63</v>
      </c>
      <c r="J1318">
        <f t="shared" si="123"/>
        <v>3591</v>
      </c>
      <c r="K1318">
        <f t="shared" si="124"/>
        <v>1197</v>
      </c>
      <c r="L1318">
        <f t="shared" si="125"/>
        <v>2394</v>
      </c>
      <c r="M1318" s="2" t="s">
        <v>23</v>
      </c>
      <c r="N1318" t="s">
        <v>340</v>
      </c>
      <c r="O1318" t="s">
        <v>34</v>
      </c>
      <c r="P1318" s="3">
        <v>11.769293993029555</v>
      </c>
      <c r="Q1318" t="str">
        <f t="shared" si="120"/>
        <v>F</v>
      </c>
      <c r="R1318">
        <f t="shared" si="121"/>
        <v>2020</v>
      </c>
      <c r="S1318">
        <f t="shared" si="122"/>
        <v>0</v>
      </c>
    </row>
    <row r="1319" spans="1:19" x14ac:dyDescent="0.25">
      <c r="A1319" s="1">
        <v>44108</v>
      </c>
      <c r="B1319" s="2" t="s">
        <v>3474</v>
      </c>
      <c r="C1319" t="s">
        <v>170</v>
      </c>
      <c r="D1319">
        <v>19</v>
      </c>
      <c r="E1319">
        <f>IF(D1319="", _xlfn.XLOOKUP(C1319,'Median Quantity per product'!$D$4:$D$103,'Median Quantity per product'!$E$4:$E$103, "NA"),'Project Work - Data wrows'!D1319)</f>
        <v>19</v>
      </c>
      <c r="F1319">
        <v>189</v>
      </c>
      <c r="G1319">
        <f>IF(F1319="",_xlfn.XLOOKUP(C1319,'Price Averages'!$D$4:$D$103,'Price Averages'!$E$4:$E$103, "FALSE"), F1319)</f>
        <v>189</v>
      </c>
      <c r="H1319">
        <v>63</v>
      </c>
      <c r="I1319">
        <f>IF(H1319="", _xlfn.XLOOKUP(C1319, 'Cost Averages'!$D$4:$D$103,'Cost Averages'!$E$4:$E$103, "FALSE"),H1319)</f>
        <v>63</v>
      </c>
      <c r="J1319">
        <f t="shared" si="123"/>
        <v>3591</v>
      </c>
      <c r="K1319">
        <f t="shared" si="124"/>
        <v>1197</v>
      </c>
      <c r="L1319">
        <f t="shared" si="125"/>
        <v>2394</v>
      </c>
      <c r="M1319" s="2" t="s">
        <v>23</v>
      </c>
      <c r="N1319" t="s">
        <v>869</v>
      </c>
      <c r="O1319" t="s">
        <v>41</v>
      </c>
      <c r="P1319" s="3">
        <v>13.275355576494196</v>
      </c>
      <c r="Q1319" t="str">
        <f t="shared" si="120"/>
        <v>F</v>
      </c>
      <c r="R1319">
        <f t="shared" si="121"/>
        <v>2020</v>
      </c>
      <c r="S1319">
        <f t="shared" si="122"/>
        <v>0</v>
      </c>
    </row>
    <row r="1320" spans="1:19" x14ac:dyDescent="0.25">
      <c r="A1320" s="1">
        <v>44034</v>
      </c>
      <c r="B1320" s="2" t="s">
        <v>3413</v>
      </c>
      <c r="C1320" t="s">
        <v>67</v>
      </c>
      <c r="D1320">
        <v>4</v>
      </c>
      <c r="E1320">
        <f>IF(D1320="", _xlfn.XLOOKUP(C1320,'Median Quantity per product'!$D$4:$D$103,'Median Quantity per product'!$E$4:$E$103, "NA"),'Project Work - Data wrows'!D1320)</f>
        <v>4</v>
      </c>
      <c r="F1320">
        <v>76</v>
      </c>
      <c r="G1320">
        <f>IF(F1320="",_xlfn.XLOOKUP(C1320,'Price Averages'!$D$4:$D$103,'Price Averages'!$E$4:$E$103, "FALSE"), F1320)</f>
        <v>76</v>
      </c>
      <c r="H1320">
        <v>19</v>
      </c>
      <c r="I1320">
        <f>IF(H1320="", _xlfn.XLOOKUP(C1320, 'Cost Averages'!$D$4:$D$103,'Cost Averages'!$E$4:$E$103, "FALSE"),H1320)</f>
        <v>19</v>
      </c>
      <c r="J1320">
        <f t="shared" si="123"/>
        <v>304</v>
      </c>
      <c r="K1320">
        <f t="shared" si="124"/>
        <v>76</v>
      </c>
      <c r="L1320">
        <f t="shared" si="125"/>
        <v>228</v>
      </c>
      <c r="M1320" s="2" t="s">
        <v>28</v>
      </c>
      <c r="N1320" t="s">
        <v>895</v>
      </c>
      <c r="O1320" t="s">
        <v>50</v>
      </c>
      <c r="P1320" s="3">
        <v>11.952554704438674</v>
      </c>
      <c r="Q1320" t="str">
        <f t="shared" si="120"/>
        <v>F</v>
      </c>
      <c r="R1320">
        <f t="shared" si="121"/>
        <v>2020</v>
      </c>
      <c r="S1320">
        <f t="shared" si="122"/>
        <v>0</v>
      </c>
    </row>
    <row r="1321" spans="1:19" x14ac:dyDescent="0.25">
      <c r="A1321" s="1">
        <v>44129.024347701539</v>
      </c>
      <c r="B1321" s="2" t="s">
        <v>2735</v>
      </c>
      <c r="C1321" t="s">
        <v>67</v>
      </c>
      <c r="D1321">
        <v>5</v>
      </c>
      <c r="E1321">
        <f>IF(D1321="", _xlfn.XLOOKUP(C1321,'Median Quantity per product'!$D$4:$D$103,'Median Quantity per product'!$E$4:$E$103, "NA"),'Project Work - Data wrows'!D1321)</f>
        <v>5</v>
      </c>
      <c r="F1321" t="s">
        <v>32</v>
      </c>
      <c r="G1321">
        <f>IF(F1321="",_xlfn.XLOOKUP(C1321,'Price Averages'!$D$4:$D$103,'Price Averages'!$E$4:$E$103, "FALSE"), F1321)</f>
        <v>76</v>
      </c>
      <c r="H1321">
        <v>19</v>
      </c>
      <c r="I1321">
        <f>IF(H1321="", _xlfn.XLOOKUP(C1321, 'Cost Averages'!$D$4:$D$103,'Cost Averages'!$E$4:$E$103, "FALSE"),H1321)</f>
        <v>19</v>
      </c>
      <c r="J1321">
        <f t="shared" si="123"/>
        <v>380</v>
      </c>
      <c r="K1321">
        <f t="shared" si="124"/>
        <v>95</v>
      </c>
      <c r="L1321">
        <f t="shared" si="125"/>
        <v>285</v>
      </c>
      <c r="M1321" s="2" t="s">
        <v>28</v>
      </c>
      <c r="N1321" t="s">
        <v>445</v>
      </c>
      <c r="O1321" t="s">
        <v>34</v>
      </c>
      <c r="P1321" s="3">
        <v>13.104576594826185</v>
      </c>
      <c r="Q1321" t="str">
        <f t="shared" si="120"/>
        <v>F</v>
      </c>
      <c r="R1321">
        <f t="shared" si="121"/>
        <v>2020</v>
      </c>
      <c r="S1321">
        <f t="shared" si="122"/>
        <v>0</v>
      </c>
    </row>
    <row r="1322" spans="1:19" x14ac:dyDescent="0.25">
      <c r="A1322" s="1">
        <v>44150.040341094937</v>
      </c>
      <c r="B1322" s="2" t="s">
        <v>476</v>
      </c>
      <c r="C1322" t="s">
        <v>67</v>
      </c>
      <c r="D1322">
        <v>7</v>
      </c>
      <c r="E1322">
        <f>IF(D1322="", _xlfn.XLOOKUP(C1322,'Median Quantity per product'!$D$4:$D$103,'Median Quantity per product'!$E$4:$E$103, "NA"),'Project Work - Data wrows'!D1322)</f>
        <v>7</v>
      </c>
      <c r="F1322">
        <v>76</v>
      </c>
      <c r="G1322">
        <f>IF(F1322="",_xlfn.XLOOKUP(C1322,'Price Averages'!$D$4:$D$103,'Price Averages'!$E$4:$E$103, "FALSE"), F1322)</f>
        <v>76</v>
      </c>
      <c r="H1322">
        <v>19</v>
      </c>
      <c r="I1322">
        <f>IF(H1322="", _xlfn.XLOOKUP(C1322, 'Cost Averages'!$D$4:$D$103,'Cost Averages'!$E$4:$E$103, "FALSE"),H1322)</f>
        <v>19</v>
      </c>
      <c r="J1322">
        <f t="shared" si="123"/>
        <v>532</v>
      </c>
      <c r="K1322">
        <f t="shared" si="124"/>
        <v>133</v>
      </c>
      <c r="L1322">
        <f t="shared" si="125"/>
        <v>399</v>
      </c>
      <c r="M1322" s="2" t="s">
        <v>28</v>
      </c>
      <c r="N1322" t="s">
        <v>477</v>
      </c>
      <c r="O1322" t="s">
        <v>41</v>
      </c>
      <c r="P1322" s="3">
        <v>12.889576147248359</v>
      </c>
      <c r="Q1322" t="str">
        <f t="shared" si="120"/>
        <v>F</v>
      </c>
      <c r="R1322">
        <f t="shared" si="121"/>
        <v>2020</v>
      </c>
      <c r="S1322">
        <f t="shared" si="122"/>
        <v>0</v>
      </c>
    </row>
    <row r="1323" spans="1:19" x14ac:dyDescent="0.25">
      <c r="A1323" s="1">
        <v>44105.999346960954</v>
      </c>
      <c r="B1323" s="2" t="s">
        <v>967</v>
      </c>
      <c r="C1323" t="s">
        <v>67</v>
      </c>
      <c r="D1323">
        <v>7</v>
      </c>
      <c r="E1323">
        <f>IF(D1323="", _xlfn.XLOOKUP(C1323,'Median Quantity per product'!$D$4:$D$103,'Median Quantity per product'!$E$4:$E$103, "NA"),'Project Work - Data wrows'!D1323)</f>
        <v>7</v>
      </c>
      <c r="F1323">
        <v>76</v>
      </c>
      <c r="G1323">
        <f>IF(F1323="",_xlfn.XLOOKUP(C1323,'Price Averages'!$D$4:$D$103,'Price Averages'!$E$4:$E$103, "FALSE"), F1323)</f>
        <v>76</v>
      </c>
      <c r="H1323">
        <v>19</v>
      </c>
      <c r="I1323">
        <f>IF(H1323="", _xlfn.XLOOKUP(C1323, 'Cost Averages'!$D$4:$D$103,'Cost Averages'!$E$4:$E$103, "FALSE"),H1323)</f>
        <v>19</v>
      </c>
      <c r="J1323">
        <f t="shared" si="123"/>
        <v>532</v>
      </c>
      <c r="K1323">
        <f t="shared" si="124"/>
        <v>133</v>
      </c>
      <c r="L1323">
        <f t="shared" si="125"/>
        <v>399</v>
      </c>
      <c r="M1323" s="2" t="s">
        <v>44</v>
      </c>
      <c r="N1323" t="s">
        <v>579</v>
      </c>
      <c r="O1323" t="s">
        <v>41</v>
      </c>
      <c r="P1323" s="3">
        <v>14.760829371220243</v>
      </c>
      <c r="Q1323" t="str">
        <f t="shared" si="120"/>
        <v>F</v>
      </c>
      <c r="R1323">
        <f t="shared" si="121"/>
        <v>2020</v>
      </c>
      <c r="S1323">
        <f t="shared" si="122"/>
        <v>0</v>
      </c>
    </row>
    <row r="1324" spans="1:19" x14ac:dyDescent="0.25">
      <c r="A1324" s="1">
        <v>43872.552480655846</v>
      </c>
      <c r="B1324" s="2" t="s">
        <v>160</v>
      </c>
      <c r="C1324" t="s">
        <v>67</v>
      </c>
      <c r="D1324">
        <v>8</v>
      </c>
      <c r="E1324">
        <f>IF(D1324="", _xlfn.XLOOKUP(C1324,'Median Quantity per product'!$D$4:$D$103,'Median Quantity per product'!$E$4:$E$103, "NA"),'Project Work - Data wrows'!D1324)</f>
        <v>8</v>
      </c>
      <c r="F1324">
        <v>76</v>
      </c>
      <c r="G1324">
        <f>IF(F1324="",_xlfn.XLOOKUP(C1324,'Price Averages'!$D$4:$D$103,'Price Averages'!$E$4:$E$103, "FALSE"), F1324)</f>
        <v>76</v>
      </c>
      <c r="H1324">
        <v>19</v>
      </c>
      <c r="I1324">
        <f>IF(H1324="", _xlfn.XLOOKUP(C1324, 'Cost Averages'!$D$4:$D$103,'Cost Averages'!$E$4:$E$103, "FALSE"),H1324)</f>
        <v>19</v>
      </c>
      <c r="J1324">
        <f t="shared" si="123"/>
        <v>608</v>
      </c>
      <c r="K1324">
        <f t="shared" si="124"/>
        <v>152</v>
      </c>
      <c r="L1324">
        <f t="shared" si="125"/>
        <v>456</v>
      </c>
      <c r="M1324" s="2" t="s">
        <v>23</v>
      </c>
      <c r="N1324" t="s">
        <v>161</v>
      </c>
      <c r="O1324" t="s">
        <v>25</v>
      </c>
      <c r="P1324" s="3">
        <v>15.121383064708469</v>
      </c>
      <c r="Q1324" t="str">
        <f t="shared" si="120"/>
        <v>F</v>
      </c>
      <c r="R1324">
        <f t="shared" si="121"/>
        <v>2020</v>
      </c>
      <c r="S1324">
        <f t="shared" si="122"/>
        <v>0</v>
      </c>
    </row>
    <row r="1325" spans="1:19" x14ac:dyDescent="0.25">
      <c r="A1325" s="1">
        <v>44154.869863759748</v>
      </c>
      <c r="B1325" s="2" t="s">
        <v>2721</v>
      </c>
      <c r="C1325" t="s">
        <v>67</v>
      </c>
      <c r="D1325">
        <v>9</v>
      </c>
      <c r="E1325">
        <f>IF(D1325="", _xlfn.XLOOKUP(C1325,'Median Quantity per product'!$D$4:$D$103,'Median Quantity per product'!$E$4:$E$103, "NA"),'Project Work - Data wrows'!D1325)</f>
        <v>9</v>
      </c>
      <c r="F1325">
        <v>76</v>
      </c>
      <c r="G1325">
        <f>IF(F1325="",_xlfn.XLOOKUP(C1325,'Price Averages'!$D$4:$D$103,'Price Averages'!$E$4:$E$103, "FALSE"), F1325)</f>
        <v>76</v>
      </c>
      <c r="H1325">
        <v>19</v>
      </c>
      <c r="I1325">
        <f>IF(H1325="", _xlfn.XLOOKUP(C1325, 'Cost Averages'!$D$4:$D$103,'Cost Averages'!$E$4:$E$103, "FALSE"),H1325)</f>
        <v>19</v>
      </c>
      <c r="J1325">
        <f t="shared" si="123"/>
        <v>684</v>
      </c>
      <c r="K1325">
        <f t="shared" si="124"/>
        <v>171</v>
      </c>
      <c r="L1325">
        <f t="shared" si="125"/>
        <v>513</v>
      </c>
      <c r="M1325" s="2" t="s">
        <v>28</v>
      </c>
      <c r="N1325" t="s">
        <v>161</v>
      </c>
      <c r="O1325" t="s">
        <v>25</v>
      </c>
      <c r="P1325" s="3">
        <v>15.121383064708469</v>
      </c>
      <c r="Q1325" t="str">
        <f t="shared" si="120"/>
        <v>F</v>
      </c>
      <c r="R1325">
        <f t="shared" si="121"/>
        <v>2020</v>
      </c>
      <c r="S1325">
        <f t="shared" si="122"/>
        <v>0</v>
      </c>
    </row>
    <row r="1326" spans="1:19" x14ac:dyDescent="0.25">
      <c r="A1326" s="1">
        <v>43907.891185788932</v>
      </c>
      <c r="B1326" s="2" t="s">
        <v>1306</v>
      </c>
      <c r="C1326" t="s">
        <v>67</v>
      </c>
      <c r="D1326">
        <v>14</v>
      </c>
      <c r="E1326">
        <f>IF(D1326="", _xlfn.XLOOKUP(C1326,'Median Quantity per product'!$D$4:$D$103,'Median Quantity per product'!$E$4:$E$103, "NA"),'Project Work - Data wrows'!D1326)</f>
        <v>14</v>
      </c>
      <c r="F1326">
        <v>76</v>
      </c>
      <c r="G1326">
        <f>IF(F1326="",_xlfn.XLOOKUP(C1326,'Price Averages'!$D$4:$D$103,'Price Averages'!$E$4:$E$103, "FALSE"), F1326)</f>
        <v>76</v>
      </c>
      <c r="H1326">
        <v>19</v>
      </c>
      <c r="I1326">
        <f>IF(H1326="", _xlfn.XLOOKUP(C1326, 'Cost Averages'!$D$4:$D$103,'Cost Averages'!$E$4:$E$103, "FALSE"),H1326)</f>
        <v>19</v>
      </c>
      <c r="J1326">
        <f t="shared" si="123"/>
        <v>1064</v>
      </c>
      <c r="K1326">
        <f t="shared" si="124"/>
        <v>266</v>
      </c>
      <c r="L1326">
        <f t="shared" si="125"/>
        <v>798</v>
      </c>
      <c r="M1326" s="2" t="s">
        <v>28</v>
      </c>
      <c r="N1326" t="s">
        <v>587</v>
      </c>
      <c r="O1326" t="s">
        <v>78</v>
      </c>
      <c r="P1326" s="3">
        <v>12.045339240427111</v>
      </c>
      <c r="Q1326" t="str">
        <f t="shared" si="120"/>
        <v>F</v>
      </c>
      <c r="R1326">
        <f t="shared" si="121"/>
        <v>2020</v>
      </c>
      <c r="S1326">
        <f t="shared" si="122"/>
        <v>0</v>
      </c>
    </row>
    <row r="1327" spans="1:19" x14ac:dyDescent="0.25">
      <c r="A1327" s="1">
        <v>43867.376124042501</v>
      </c>
      <c r="B1327" s="2" t="s">
        <v>3121</v>
      </c>
      <c r="C1327" t="s">
        <v>67</v>
      </c>
      <c r="D1327">
        <v>17</v>
      </c>
      <c r="E1327">
        <f>IF(D1327="", _xlfn.XLOOKUP(C1327,'Median Quantity per product'!$D$4:$D$103,'Median Quantity per product'!$E$4:$E$103, "NA"),'Project Work - Data wrows'!D1327)</f>
        <v>17</v>
      </c>
      <c r="F1327">
        <v>76</v>
      </c>
      <c r="G1327">
        <f>IF(F1327="",_xlfn.XLOOKUP(C1327,'Price Averages'!$D$4:$D$103,'Price Averages'!$E$4:$E$103, "FALSE"), F1327)</f>
        <v>76</v>
      </c>
      <c r="H1327">
        <v>19</v>
      </c>
      <c r="I1327">
        <f>IF(H1327="", _xlfn.XLOOKUP(C1327, 'Cost Averages'!$D$4:$D$103,'Cost Averages'!$E$4:$E$103, "FALSE"),H1327)</f>
        <v>19</v>
      </c>
      <c r="J1327">
        <f t="shared" si="123"/>
        <v>1292</v>
      </c>
      <c r="K1327">
        <f t="shared" si="124"/>
        <v>323</v>
      </c>
      <c r="L1327">
        <f t="shared" si="125"/>
        <v>969</v>
      </c>
      <c r="M1327" s="2" t="s">
        <v>28</v>
      </c>
      <c r="N1327" t="s">
        <v>1371</v>
      </c>
      <c r="O1327" t="s">
        <v>78</v>
      </c>
      <c r="P1327" s="3">
        <v>14.157909724393564</v>
      </c>
      <c r="Q1327" t="str">
        <f t="shared" si="120"/>
        <v>F</v>
      </c>
      <c r="R1327">
        <f t="shared" si="121"/>
        <v>2020</v>
      </c>
      <c r="S1327">
        <f t="shared" si="122"/>
        <v>0</v>
      </c>
    </row>
    <row r="1328" spans="1:19" x14ac:dyDescent="0.25">
      <c r="A1328" s="1">
        <v>44063.789284194128</v>
      </c>
      <c r="B1328" s="2" t="s">
        <v>1868</v>
      </c>
      <c r="C1328" t="s">
        <v>67</v>
      </c>
      <c r="D1328">
        <v>17</v>
      </c>
      <c r="E1328">
        <f>IF(D1328="", _xlfn.XLOOKUP(C1328,'Median Quantity per product'!$D$4:$D$103,'Median Quantity per product'!$E$4:$E$103, "NA"),'Project Work - Data wrows'!D1328)</f>
        <v>17</v>
      </c>
      <c r="F1328" t="s">
        <v>32</v>
      </c>
      <c r="G1328">
        <f>IF(F1328="",_xlfn.XLOOKUP(C1328,'Price Averages'!$D$4:$D$103,'Price Averages'!$E$4:$E$103, "FALSE"), F1328)</f>
        <v>76</v>
      </c>
      <c r="H1328">
        <v>19</v>
      </c>
      <c r="I1328">
        <f>IF(H1328="", _xlfn.XLOOKUP(C1328, 'Cost Averages'!$D$4:$D$103,'Cost Averages'!$E$4:$E$103, "FALSE"),H1328)</f>
        <v>19</v>
      </c>
      <c r="J1328">
        <f t="shared" si="123"/>
        <v>1292</v>
      </c>
      <c r="K1328">
        <f t="shared" si="124"/>
        <v>323</v>
      </c>
      <c r="L1328">
        <f t="shared" si="125"/>
        <v>969</v>
      </c>
      <c r="M1328" s="2" t="s">
        <v>28</v>
      </c>
      <c r="N1328" t="s">
        <v>276</v>
      </c>
      <c r="O1328" t="s">
        <v>50</v>
      </c>
      <c r="P1328" s="3">
        <v>10.570474361325047</v>
      </c>
      <c r="Q1328" t="str">
        <f t="shared" si="120"/>
        <v>F</v>
      </c>
      <c r="R1328">
        <f t="shared" si="121"/>
        <v>2020</v>
      </c>
      <c r="S1328">
        <f t="shared" si="122"/>
        <v>0</v>
      </c>
    </row>
    <row r="1329" spans="1:19" x14ac:dyDescent="0.25">
      <c r="A1329" s="1">
        <v>44055.131035098078</v>
      </c>
      <c r="B1329" s="2" t="s">
        <v>1145</v>
      </c>
      <c r="C1329" t="s">
        <v>67</v>
      </c>
      <c r="D1329">
        <v>20</v>
      </c>
      <c r="E1329">
        <f>IF(D1329="", _xlfn.XLOOKUP(C1329,'Median Quantity per product'!$D$4:$D$103,'Median Quantity per product'!$E$4:$E$103, "NA"),'Project Work - Data wrows'!D1329)</f>
        <v>20</v>
      </c>
      <c r="F1329">
        <v>76</v>
      </c>
      <c r="G1329">
        <f>IF(F1329="",_xlfn.XLOOKUP(C1329,'Price Averages'!$D$4:$D$103,'Price Averages'!$E$4:$E$103, "FALSE"), F1329)</f>
        <v>76</v>
      </c>
      <c r="H1329">
        <v>19</v>
      </c>
      <c r="I1329">
        <f>IF(H1329="", _xlfn.XLOOKUP(C1329, 'Cost Averages'!$D$4:$D$103,'Cost Averages'!$E$4:$E$103, "FALSE"),H1329)</f>
        <v>19</v>
      </c>
      <c r="J1329">
        <f t="shared" si="123"/>
        <v>1520</v>
      </c>
      <c r="K1329">
        <f t="shared" si="124"/>
        <v>380</v>
      </c>
      <c r="L1329">
        <f t="shared" si="125"/>
        <v>1140</v>
      </c>
      <c r="M1329" s="2" t="s">
        <v>44</v>
      </c>
      <c r="N1329" t="s">
        <v>794</v>
      </c>
      <c r="O1329" t="s">
        <v>50</v>
      </c>
      <c r="P1329" s="3">
        <v>11.943192562152261</v>
      </c>
      <c r="Q1329" t="str">
        <f t="shared" si="120"/>
        <v>F</v>
      </c>
      <c r="R1329">
        <f t="shared" si="121"/>
        <v>2020</v>
      </c>
      <c r="S1329">
        <f t="shared" si="122"/>
        <v>0</v>
      </c>
    </row>
    <row r="1330" spans="1:19" x14ac:dyDescent="0.25">
      <c r="A1330" s="1">
        <v>44090</v>
      </c>
      <c r="B1330" s="2" t="s">
        <v>3461</v>
      </c>
      <c r="C1330" t="s">
        <v>67</v>
      </c>
      <c r="D1330" t="s">
        <v>32</v>
      </c>
      <c r="E1330">
        <f>IF(D1330="", _xlfn.XLOOKUP(C1330,'Median Quantity per product'!$D$4:$D$103,'Median Quantity per product'!$E$4:$E$103, "NA"),'Project Work - Data wrows'!D1330)</f>
        <v>10.5</v>
      </c>
      <c r="F1330">
        <v>76</v>
      </c>
      <c r="G1330">
        <f>IF(F1330="",_xlfn.XLOOKUP(C1330,'Price Averages'!$D$4:$D$103,'Price Averages'!$E$4:$E$103, "FALSE"), F1330)</f>
        <v>76</v>
      </c>
      <c r="H1330">
        <v>19</v>
      </c>
      <c r="I1330">
        <f>IF(H1330="", _xlfn.XLOOKUP(C1330, 'Cost Averages'!$D$4:$D$103,'Cost Averages'!$E$4:$E$103, "FALSE"),H1330)</f>
        <v>19</v>
      </c>
      <c r="J1330">
        <f t="shared" si="123"/>
        <v>798</v>
      </c>
      <c r="K1330">
        <f t="shared" si="124"/>
        <v>199.5</v>
      </c>
      <c r="L1330">
        <f t="shared" si="125"/>
        <v>598.5</v>
      </c>
      <c r="M1330" s="2" t="s">
        <v>28</v>
      </c>
      <c r="N1330" t="s">
        <v>337</v>
      </c>
      <c r="O1330" t="s">
        <v>41</v>
      </c>
      <c r="P1330" s="3">
        <v>14.687857652112591</v>
      </c>
      <c r="Q1330" t="str">
        <f t="shared" si="120"/>
        <v>F</v>
      </c>
      <c r="R1330">
        <f t="shared" si="121"/>
        <v>2020</v>
      </c>
      <c r="S1330">
        <f t="shared" si="122"/>
        <v>0</v>
      </c>
    </row>
    <row r="1331" spans="1:19" x14ac:dyDescent="0.25">
      <c r="A1331" s="1">
        <v>44192</v>
      </c>
      <c r="B1331" s="2" t="s">
        <v>3538</v>
      </c>
      <c r="C1331" t="s">
        <v>48</v>
      </c>
      <c r="D1331">
        <v>1</v>
      </c>
      <c r="E1331">
        <f>IF(D1331="", _xlfn.XLOOKUP(C1331,'Median Quantity per product'!$D$4:$D$103,'Median Quantity per product'!$E$4:$E$103, "NA"),'Project Work - Data wrows'!D1331)</f>
        <v>1</v>
      </c>
      <c r="F1331" t="s">
        <v>32</v>
      </c>
      <c r="G1331">
        <f>IF(F1331="",_xlfn.XLOOKUP(C1331,'Price Averages'!$D$4:$D$103,'Price Averages'!$E$4:$E$103, "FALSE"), F1331)</f>
        <v>38</v>
      </c>
      <c r="H1331">
        <v>19</v>
      </c>
      <c r="I1331">
        <f>IF(H1331="", _xlfn.XLOOKUP(C1331, 'Cost Averages'!$D$4:$D$103,'Cost Averages'!$E$4:$E$103, "FALSE"),H1331)</f>
        <v>19</v>
      </c>
      <c r="J1331">
        <f t="shared" si="123"/>
        <v>38</v>
      </c>
      <c r="K1331">
        <f t="shared" si="124"/>
        <v>19</v>
      </c>
      <c r="L1331">
        <f t="shared" si="125"/>
        <v>19</v>
      </c>
      <c r="M1331" s="2" t="s">
        <v>28</v>
      </c>
      <c r="N1331" t="s">
        <v>778</v>
      </c>
      <c r="O1331" t="s">
        <v>78</v>
      </c>
      <c r="P1331" s="3">
        <v>13.095446915421235</v>
      </c>
      <c r="Q1331" t="str">
        <f t="shared" si="120"/>
        <v>F</v>
      </c>
      <c r="R1331">
        <f t="shared" si="121"/>
        <v>2020</v>
      </c>
      <c r="S1331">
        <f t="shared" si="122"/>
        <v>0</v>
      </c>
    </row>
    <row r="1332" spans="1:19" x14ac:dyDescent="0.25">
      <c r="A1332" s="1">
        <v>43929.615336095761</v>
      </c>
      <c r="B1332" s="2" t="s">
        <v>365</v>
      </c>
      <c r="C1332" t="s">
        <v>48</v>
      </c>
      <c r="D1332">
        <v>2</v>
      </c>
      <c r="E1332">
        <f>IF(D1332="", _xlfn.XLOOKUP(C1332,'Median Quantity per product'!$D$4:$D$103,'Median Quantity per product'!$E$4:$E$103, "NA"),'Project Work - Data wrows'!D1332)</f>
        <v>2</v>
      </c>
      <c r="F1332">
        <v>38</v>
      </c>
      <c r="G1332">
        <f>IF(F1332="",_xlfn.XLOOKUP(C1332,'Price Averages'!$D$4:$D$103,'Price Averages'!$E$4:$E$103, "FALSE"), F1332)</f>
        <v>38</v>
      </c>
      <c r="H1332">
        <v>19</v>
      </c>
      <c r="I1332">
        <f>IF(H1332="", _xlfn.XLOOKUP(C1332, 'Cost Averages'!$D$4:$D$103,'Cost Averages'!$E$4:$E$103, "FALSE"),H1332)</f>
        <v>19</v>
      </c>
      <c r="J1332">
        <f t="shared" si="123"/>
        <v>76</v>
      </c>
      <c r="K1332">
        <f t="shared" si="124"/>
        <v>38</v>
      </c>
      <c r="L1332">
        <f t="shared" si="125"/>
        <v>38</v>
      </c>
      <c r="M1332" s="2" t="s">
        <v>28</v>
      </c>
      <c r="N1332" t="s">
        <v>173</v>
      </c>
      <c r="O1332" t="s">
        <v>46</v>
      </c>
      <c r="P1332" s="3">
        <v>11.727497850343074</v>
      </c>
      <c r="Q1332" t="str">
        <f t="shared" si="120"/>
        <v>F</v>
      </c>
      <c r="R1332">
        <f t="shared" si="121"/>
        <v>2020</v>
      </c>
      <c r="S1332">
        <f t="shared" si="122"/>
        <v>0</v>
      </c>
    </row>
    <row r="1333" spans="1:19" x14ac:dyDescent="0.25">
      <c r="A1333" s="1">
        <v>43960.387445539694</v>
      </c>
      <c r="B1333" s="2" t="s">
        <v>1719</v>
      </c>
      <c r="C1333" t="s">
        <v>48</v>
      </c>
      <c r="D1333">
        <v>2</v>
      </c>
      <c r="E1333">
        <f>IF(D1333="", _xlfn.XLOOKUP(C1333,'Median Quantity per product'!$D$4:$D$103,'Median Quantity per product'!$E$4:$E$103, "NA"),'Project Work - Data wrows'!D1333)</f>
        <v>2</v>
      </c>
      <c r="F1333">
        <v>38</v>
      </c>
      <c r="G1333">
        <f>IF(F1333="",_xlfn.XLOOKUP(C1333,'Price Averages'!$D$4:$D$103,'Price Averages'!$E$4:$E$103, "FALSE"), F1333)</f>
        <v>38</v>
      </c>
      <c r="H1333" t="s">
        <v>32</v>
      </c>
      <c r="I1333">
        <f>IF(H1333="", _xlfn.XLOOKUP(C1333, 'Cost Averages'!$D$4:$D$103,'Cost Averages'!$E$4:$E$103, "FALSE"),H1333)</f>
        <v>19</v>
      </c>
      <c r="J1333">
        <f t="shared" si="123"/>
        <v>76</v>
      </c>
      <c r="K1333">
        <f t="shared" si="124"/>
        <v>38</v>
      </c>
      <c r="L1333">
        <f t="shared" si="125"/>
        <v>38</v>
      </c>
      <c r="M1333" s="2" t="s">
        <v>28</v>
      </c>
      <c r="N1333" t="s">
        <v>1742</v>
      </c>
      <c r="O1333" t="s">
        <v>50</v>
      </c>
      <c r="P1333" s="3">
        <v>7.9096461399190003</v>
      </c>
      <c r="Q1333" t="str">
        <f t="shared" si="120"/>
        <v>F</v>
      </c>
      <c r="R1333">
        <f t="shared" si="121"/>
        <v>2020</v>
      </c>
      <c r="S1333">
        <f t="shared" si="122"/>
        <v>0</v>
      </c>
    </row>
    <row r="1334" spans="1:19" x14ac:dyDescent="0.25">
      <c r="A1334" s="1">
        <v>43924</v>
      </c>
      <c r="B1334" s="2" t="s">
        <v>3318</v>
      </c>
      <c r="C1334" t="s">
        <v>48</v>
      </c>
      <c r="D1334">
        <v>4</v>
      </c>
      <c r="E1334">
        <f>IF(D1334="", _xlfn.XLOOKUP(C1334,'Median Quantity per product'!$D$4:$D$103,'Median Quantity per product'!$E$4:$E$103, "NA"),'Project Work - Data wrows'!D1334)</f>
        <v>4</v>
      </c>
      <c r="F1334">
        <v>38</v>
      </c>
      <c r="G1334">
        <f>IF(F1334="",_xlfn.XLOOKUP(C1334,'Price Averages'!$D$4:$D$103,'Price Averages'!$E$4:$E$103, "FALSE"), F1334)</f>
        <v>38</v>
      </c>
      <c r="H1334">
        <v>19</v>
      </c>
      <c r="I1334">
        <f>IF(H1334="", _xlfn.XLOOKUP(C1334, 'Cost Averages'!$D$4:$D$103,'Cost Averages'!$E$4:$E$103, "FALSE"),H1334)</f>
        <v>19</v>
      </c>
      <c r="J1334">
        <f t="shared" si="123"/>
        <v>152</v>
      </c>
      <c r="K1334">
        <f t="shared" si="124"/>
        <v>76</v>
      </c>
      <c r="L1334">
        <f t="shared" si="125"/>
        <v>76</v>
      </c>
      <c r="M1334" s="2" t="s">
        <v>28</v>
      </c>
      <c r="N1334" t="s">
        <v>410</v>
      </c>
      <c r="O1334" t="s">
        <v>34</v>
      </c>
      <c r="P1334" s="3">
        <v>11.644564584314265</v>
      </c>
      <c r="Q1334" t="str">
        <f t="shared" si="120"/>
        <v>F</v>
      </c>
      <c r="R1334">
        <f t="shared" si="121"/>
        <v>2020</v>
      </c>
      <c r="S1334">
        <f t="shared" si="122"/>
        <v>0</v>
      </c>
    </row>
    <row r="1335" spans="1:19" x14ac:dyDescent="0.25">
      <c r="A1335" s="1">
        <v>43915.568505905132</v>
      </c>
      <c r="B1335" s="2" t="s">
        <v>1669</v>
      </c>
      <c r="C1335" t="s">
        <v>48</v>
      </c>
      <c r="D1335">
        <v>7</v>
      </c>
      <c r="E1335">
        <f>IF(D1335="", _xlfn.XLOOKUP(C1335,'Median Quantity per product'!$D$4:$D$103,'Median Quantity per product'!$E$4:$E$103, "NA"),'Project Work - Data wrows'!D1335)</f>
        <v>7</v>
      </c>
      <c r="F1335">
        <v>38</v>
      </c>
      <c r="G1335">
        <f>IF(F1335="",_xlfn.XLOOKUP(C1335,'Price Averages'!$D$4:$D$103,'Price Averages'!$E$4:$E$103, "FALSE"), F1335)</f>
        <v>38</v>
      </c>
      <c r="H1335" t="s">
        <v>32</v>
      </c>
      <c r="I1335">
        <f>IF(H1335="", _xlfn.XLOOKUP(C1335, 'Cost Averages'!$D$4:$D$103,'Cost Averages'!$E$4:$E$103, "FALSE"),H1335)</f>
        <v>19</v>
      </c>
      <c r="J1335">
        <f t="shared" si="123"/>
        <v>266</v>
      </c>
      <c r="K1335">
        <f t="shared" si="124"/>
        <v>133</v>
      </c>
      <c r="L1335">
        <f t="shared" si="125"/>
        <v>133</v>
      </c>
      <c r="M1335" s="2" t="s">
        <v>28</v>
      </c>
      <c r="N1335" t="s">
        <v>194</v>
      </c>
      <c r="O1335" t="s">
        <v>50</v>
      </c>
      <c r="P1335" s="3">
        <v>13.765798454641494</v>
      </c>
      <c r="Q1335" t="str">
        <f t="shared" si="120"/>
        <v>F</v>
      </c>
      <c r="R1335">
        <f t="shared" si="121"/>
        <v>2020</v>
      </c>
      <c r="S1335">
        <f t="shared" si="122"/>
        <v>0</v>
      </c>
    </row>
    <row r="1336" spans="1:19" x14ac:dyDescent="0.25">
      <c r="A1336" s="1">
        <v>44013.208055679519</v>
      </c>
      <c r="B1336" s="2" t="s">
        <v>2695</v>
      </c>
      <c r="C1336" t="s">
        <v>48</v>
      </c>
      <c r="D1336">
        <v>7</v>
      </c>
      <c r="E1336">
        <f>IF(D1336="", _xlfn.XLOOKUP(C1336,'Median Quantity per product'!$D$4:$D$103,'Median Quantity per product'!$E$4:$E$103, "NA"),'Project Work - Data wrows'!D1336)</f>
        <v>7</v>
      </c>
      <c r="F1336">
        <v>38</v>
      </c>
      <c r="G1336">
        <f>IF(F1336="",_xlfn.XLOOKUP(C1336,'Price Averages'!$D$4:$D$103,'Price Averages'!$E$4:$E$103, "FALSE"), F1336)</f>
        <v>38</v>
      </c>
      <c r="H1336">
        <v>19</v>
      </c>
      <c r="I1336">
        <f>IF(H1336="", _xlfn.XLOOKUP(C1336, 'Cost Averages'!$D$4:$D$103,'Cost Averages'!$E$4:$E$103, "FALSE"),H1336)</f>
        <v>19</v>
      </c>
      <c r="J1336">
        <f t="shared" si="123"/>
        <v>266</v>
      </c>
      <c r="K1336">
        <f t="shared" si="124"/>
        <v>133</v>
      </c>
      <c r="L1336">
        <f t="shared" si="125"/>
        <v>133</v>
      </c>
      <c r="M1336" s="2" t="s">
        <v>28</v>
      </c>
      <c r="N1336" t="s">
        <v>129</v>
      </c>
      <c r="O1336" t="s">
        <v>34</v>
      </c>
      <c r="P1336" s="3">
        <v>11.410471033945758</v>
      </c>
      <c r="Q1336" t="str">
        <f t="shared" si="120"/>
        <v>F</v>
      </c>
      <c r="R1336">
        <f t="shared" si="121"/>
        <v>2020</v>
      </c>
      <c r="S1336">
        <f t="shared" si="122"/>
        <v>0</v>
      </c>
    </row>
    <row r="1337" spans="1:19" x14ac:dyDescent="0.25">
      <c r="A1337" s="1">
        <v>43842.897505346009</v>
      </c>
      <c r="B1337" s="2" t="s">
        <v>51</v>
      </c>
      <c r="C1337" t="s">
        <v>48</v>
      </c>
      <c r="D1337">
        <v>11</v>
      </c>
      <c r="E1337">
        <f>IF(D1337="", _xlfn.XLOOKUP(C1337,'Median Quantity per product'!$D$4:$D$103,'Median Quantity per product'!$E$4:$E$103, "NA"),'Project Work - Data wrows'!D1337)</f>
        <v>11</v>
      </c>
      <c r="F1337" t="s">
        <v>32</v>
      </c>
      <c r="G1337">
        <f>IF(F1337="",_xlfn.XLOOKUP(C1337,'Price Averages'!$D$4:$D$103,'Price Averages'!$E$4:$E$103, "FALSE"), F1337)</f>
        <v>38</v>
      </c>
      <c r="H1337" t="s">
        <v>32</v>
      </c>
      <c r="I1337">
        <f>IF(H1337="", _xlfn.XLOOKUP(C1337, 'Cost Averages'!$D$4:$D$103,'Cost Averages'!$E$4:$E$103, "FALSE"),H1337)</f>
        <v>19</v>
      </c>
      <c r="J1337">
        <f t="shared" si="123"/>
        <v>418</v>
      </c>
      <c r="K1337">
        <f t="shared" si="124"/>
        <v>209</v>
      </c>
      <c r="L1337">
        <f t="shared" si="125"/>
        <v>209</v>
      </c>
      <c r="M1337" s="2" t="s">
        <v>28</v>
      </c>
      <c r="N1337" t="s">
        <v>52</v>
      </c>
      <c r="O1337" t="s">
        <v>46</v>
      </c>
      <c r="P1337" s="3">
        <v>11.048444680405545</v>
      </c>
      <c r="Q1337" t="str">
        <f t="shared" si="120"/>
        <v>F</v>
      </c>
      <c r="R1337">
        <f t="shared" si="121"/>
        <v>2020</v>
      </c>
      <c r="S1337">
        <f t="shared" si="122"/>
        <v>0</v>
      </c>
    </row>
    <row r="1338" spans="1:19" x14ac:dyDescent="0.25">
      <c r="A1338" s="1">
        <v>44125.340808469984</v>
      </c>
      <c r="B1338" s="2" t="s">
        <v>2753</v>
      </c>
      <c r="C1338" t="s">
        <v>48</v>
      </c>
      <c r="D1338">
        <v>12</v>
      </c>
      <c r="E1338">
        <f>IF(D1338="", _xlfn.XLOOKUP(C1338,'Median Quantity per product'!$D$4:$D$103,'Median Quantity per product'!$E$4:$E$103, "NA"),'Project Work - Data wrows'!D1338)</f>
        <v>12</v>
      </c>
      <c r="F1338">
        <v>38</v>
      </c>
      <c r="G1338">
        <f>IF(F1338="",_xlfn.XLOOKUP(C1338,'Price Averages'!$D$4:$D$103,'Price Averages'!$E$4:$E$103, "FALSE"), F1338)</f>
        <v>38</v>
      </c>
      <c r="H1338">
        <v>19</v>
      </c>
      <c r="I1338">
        <f>IF(H1338="", _xlfn.XLOOKUP(C1338, 'Cost Averages'!$D$4:$D$103,'Cost Averages'!$E$4:$E$103, "FALSE"),H1338)</f>
        <v>19</v>
      </c>
      <c r="J1338">
        <f t="shared" si="123"/>
        <v>456</v>
      </c>
      <c r="K1338">
        <f t="shared" si="124"/>
        <v>228</v>
      </c>
      <c r="L1338">
        <f t="shared" si="125"/>
        <v>228</v>
      </c>
      <c r="M1338" s="2" t="s">
        <v>28</v>
      </c>
      <c r="N1338" t="s">
        <v>721</v>
      </c>
      <c r="O1338" t="s">
        <v>56</v>
      </c>
      <c r="P1338" s="3">
        <v>11.443503623244197</v>
      </c>
      <c r="Q1338" t="str">
        <f t="shared" si="120"/>
        <v>F</v>
      </c>
      <c r="R1338">
        <f t="shared" si="121"/>
        <v>2020</v>
      </c>
      <c r="S1338">
        <f t="shared" si="122"/>
        <v>0</v>
      </c>
    </row>
    <row r="1339" spans="1:19" x14ac:dyDescent="0.25">
      <c r="A1339" s="1">
        <v>44066</v>
      </c>
      <c r="B1339" s="2" t="s">
        <v>3439</v>
      </c>
      <c r="C1339" t="s">
        <v>48</v>
      </c>
      <c r="D1339">
        <v>16</v>
      </c>
      <c r="E1339">
        <f>IF(D1339="", _xlfn.XLOOKUP(C1339,'Median Quantity per product'!$D$4:$D$103,'Median Quantity per product'!$E$4:$E$103, "NA"),'Project Work - Data wrows'!D1339)</f>
        <v>16</v>
      </c>
      <c r="F1339" t="s">
        <v>32</v>
      </c>
      <c r="G1339">
        <f>IF(F1339="",_xlfn.XLOOKUP(C1339,'Price Averages'!$D$4:$D$103,'Price Averages'!$E$4:$E$103, "FALSE"), F1339)</f>
        <v>38</v>
      </c>
      <c r="H1339">
        <v>19</v>
      </c>
      <c r="I1339">
        <f>IF(H1339="", _xlfn.XLOOKUP(C1339, 'Cost Averages'!$D$4:$D$103,'Cost Averages'!$E$4:$E$103, "FALSE"),H1339)</f>
        <v>19</v>
      </c>
      <c r="J1339">
        <f t="shared" si="123"/>
        <v>608</v>
      </c>
      <c r="K1339">
        <f t="shared" si="124"/>
        <v>304</v>
      </c>
      <c r="L1339">
        <f t="shared" si="125"/>
        <v>304</v>
      </c>
      <c r="M1339" s="2" t="s">
        <v>44</v>
      </c>
      <c r="N1339" t="s">
        <v>614</v>
      </c>
      <c r="O1339" t="s">
        <v>41</v>
      </c>
      <c r="P1339" s="3">
        <v>8.3272837771733244</v>
      </c>
      <c r="Q1339" t="str">
        <f t="shared" si="120"/>
        <v>F</v>
      </c>
      <c r="R1339">
        <f t="shared" si="121"/>
        <v>2020</v>
      </c>
      <c r="S1339">
        <f t="shared" si="122"/>
        <v>0</v>
      </c>
    </row>
    <row r="1340" spans="1:19" x14ac:dyDescent="0.25">
      <c r="A1340" s="1">
        <v>44100</v>
      </c>
      <c r="B1340" s="2" t="s">
        <v>3467</v>
      </c>
      <c r="C1340" t="s">
        <v>48</v>
      </c>
      <c r="D1340">
        <v>17</v>
      </c>
      <c r="E1340">
        <f>IF(D1340="", _xlfn.XLOOKUP(C1340,'Median Quantity per product'!$D$4:$D$103,'Median Quantity per product'!$E$4:$E$103, "NA"),'Project Work - Data wrows'!D1340)</f>
        <v>17</v>
      </c>
      <c r="F1340">
        <v>38</v>
      </c>
      <c r="G1340">
        <f>IF(F1340="",_xlfn.XLOOKUP(C1340,'Price Averages'!$D$4:$D$103,'Price Averages'!$E$4:$E$103, "FALSE"), F1340)</f>
        <v>38</v>
      </c>
      <c r="H1340">
        <v>19</v>
      </c>
      <c r="I1340">
        <f>IF(H1340="", _xlfn.XLOOKUP(C1340, 'Cost Averages'!$D$4:$D$103,'Cost Averages'!$E$4:$E$103, "FALSE"),H1340)</f>
        <v>19</v>
      </c>
      <c r="J1340">
        <f t="shared" si="123"/>
        <v>646</v>
      </c>
      <c r="K1340">
        <f t="shared" si="124"/>
        <v>323</v>
      </c>
      <c r="L1340">
        <f t="shared" si="125"/>
        <v>323</v>
      </c>
      <c r="M1340" s="2" t="s">
        <v>44</v>
      </c>
      <c r="N1340" t="s">
        <v>254</v>
      </c>
      <c r="O1340" t="s">
        <v>78</v>
      </c>
      <c r="P1340" s="3">
        <v>12.796588406005421</v>
      </c>
      <c r="Q1340" t="str">
        <f t="shared" si="120"/>
        <v>F</v>
      </c>
      <c r="R1340">
        <f t="shared" si="121"/>
        <v>2020</v>
      </c>
      <c r="S1340">
        <f t="shared" si="122"/>
        <v>0</v>
      </c>
    </row>
    <row r="1341" spans="1:19" x14ac:dyDescent="0.25">
      <c r="A1341" s="1">
        <v>43996.812014301147</v>
      </c>
      <c r="B1341" s="2" t="s">
        <v>1998</v>
      </c>
      <c r="C1341" t="s">
        <v>599</v>
      </c>
      <c r="D1341">
        <v>5</v>
      </c>
      <c r="E1341">
        <f>IF(D1341="", _xlfn.XLOOKUP(C1341,'Median Quantity per product'!$D$4:$D$103,'Median Quantity per product'!$E$4:$E$103, "NA"),'Project Work - Data wrows'!D1341)</f>
        <v>5</v>
      </c>
      <c r="F1341">
        <v>225</v>
      </c>
      <c r="G1341">
        <f>IF(F1341="",_xlfn.XLOOKUP(C1341,'Price Averages'!$D$4:$D$103,'Price Averages'!$E$4:$E$103, "FALSE"), F1341)</f>
        <v>225</v>
      </c>
      <c r="H1341">
        <v>75</v>
      </c>
      <c r="I1341">
        <f>IF(H1341="", _xlfn.XLOOKUP(C1341, 'Cost Averages'!$D$4:$D$103,'Cost Averages'!$E$4:$E$103, "FALSE"),H1341)</f>
        <v>75</v>
      </c>
      <c r="J1341">
        <f t="shared" si="123"/>
        <v>1125</v>
      </c>
      <c r="K1341">
        <f t="shared" si="124"/>
        <v>375</v>
      </c>
      <c r="L1341">
        <f t="shared" si="125"/>
        <v>750</v>
      </c>
      <c r="M1341" s="2" t="s">
        <v>44</v>
      </c>
      <c r="N1341" t="s">
        <v>355</v>
      </c>
      <c r="O1341" t="s">
        <v>56</v>
      </c>
      <c r="P1341" s="3">
        <v>14.690198582365463</v>
      </c>
      <c r="Q1341" t="str">
        <f t="shared" si="120"/>
        <v>F</v>
      </c>
      <c r="R1341">
        <f t="shared" si="121"/>
        <v>2020</v>
      </c>
      <c r="S1341">
        <f t="shared" si="122"/>
        <v>0</v>
      </c>
    </row>
    <row r="1342" spans="1:19" x14ac:dyDescent="0.25">
      <c r="A1342" s="1">
        <v>43879.271758175273</v>
      </c>
      <c r="B1342" s="2" t="s">
        <v>598</v>
      </c>
      <c r="C1342" t="s">
        <v>599</v>
      </c>
      <c r="D1342">
        <v>10</v>
      </c>
      <c r="E1342">
        <f>IF(D1342="", _xlfn.XLOOKUP(C1342,'Median Quantity per product'!$D$4:$D$103,'Median Quantity per product'!$E$4:$E$103, "NA"),'Project Work - Data wrows'!D1342)</f>
        <v>10</v>
      </c>
      <c r="F1342">
        <v>225</v>
      </c>
      <c r="G1342">
        <f>IF(F1342="",_xlfn.XLOOKUP(C1342,'Price Averages'!$D$4:$D$103,'Price Averages'!$E$4:$E$103, "FALSE"), F1342)</f>
        <v>225</v>
      </c>
      <c r="H1342">
        <v>75</v>
      </c>
      <c r="I1342">
        <f>IF(H1342="", _xlfn.XLOOKUP(C1342, 'Cost Averages'!$D$4:$D$103,'Cost Averages'!$E$4:$E$103, "FALSE"),H1342)</f>
        <v>75</v>
      </c>
      <c r="J1342">
        <f t="shared" si="123"/>
        <v>2250</v>
      </c>
      <c r="K1342">
        <f t="shared" si="124"/>
        <v>750</v>
      </c>
      <c r="L1342">
        <f t="shared" si="125"/>
        <v>1500</v>
      </c>
      <c r="M1342" s="2" t="s">
        <v>23</v>
      </c>
      <c r="N1342" t="s">
        <v>430</v>
      </c>
      <c r="O1342" t="s">
        <v>56</v>
      </c>
      <c r="P1342" s="3">
        <v>12.532428411174646</v>
      </c>
      <c r="Q1342" t="str">
        <f t="shared" si="120"/>
        <v>F</v>
      </c>
      <c r="R1342">
        <f t="shared" si="121"/>
        <v>2020</v>
      </c>
      <c r="S1342">
        <f t="shared" si="122"/>
        <v>0</v>
      </c>
    </row>
    <row r="1343" spans="1:19" x14ac:dyDescent="0.25">
      <c r="A1343" s="1">
        <v>44042.450062165241</v>
      </c>
      <c r="B1343" s="2" t="s">
        <v>841</v>
      </c>
      <c r="C1343" t="s">
        <v>599</v>
      </c>
      <c r="D1343">
        <v>12</v>
      </c>
      <c r="E1343">
        <f>IF(D1343="", _xlfn.XLOOKUP(C1343,'Median Quantity per product'!$D$4:$D$103,'Median Quantity per product'!$E$4:$E$103, "NA"),'Project Work - Data wrows'!D1343)</f>
        <v>12</v>
      </c>
      <c r="F1343">
        <v>225</v>
      </c>
      <c r="G1343">
        <f>IF(F1343="",_xlfn.XLOOKUP(C1343,'Price Averages'!$D$4:$D$103,'Price Averages'!$E$4:$E$103, "FALSE"), F1343)</f>
        <v>225</v>
      </c>
      <c r="H1343">
        <v>75</v>
      </c>
      <c r="I1343">
        <f>IF(H1343="", _xlfn.XLOOKUP(C1343, 'Cost Averages'!$D$4:$D$103,'Cost Averages'!$E$4:$E$103, "FALSE"),H1343)</f>
        <v>75</v>
      </c>
      <c r="J1343">
        <f t="shared" si="123"/>
        <v>2700</v>
      </c>
      <c r="K1343">
        <f t="shared" si="124"/>
        <v>900</v>
      </c>
      <c r="L1343">
        <f t="shared" si="125"/>
        <v>1800</v>
      </c>
      <c r="M1343" s="2" t="s">
        <v>23</v>
      </c>
      <c r="N1343" t="s">
        <v>568</v>
      </c>
      <c r="O1343" t="s">
        <v>25</v>
      </c>
      <c r="P1343" s="3">
        <v>11.769937929618399</v>
      </c>
      <c r="Q1343" t="str">
        <f t="shared" si="120"/>
        <v>F</v>
      </c>
      <c r="R1343">
        <f t="shared" si="121"/>
        <v>2020</v>
      </c>
      <c r="S1343">
        <f t="shared" si="122"/>
        <v>0</v>
      </c>
    </row>
    <row r="1344" spans="1:19" x14ac:dyDescent="0.25">
      <c r="A1344" s="1">
        <v>43895</v>
      </c>
      <c r="B1344" s="2" t="s">
        <v>3266</v>
      </c>
      <c r="C1344" t="s">
        <v>599</v>
      </c>
      <c r="D1344">
        <v>12</v>
      </c>
      <c r="E1344">
        <f>IF(D1344="", _xlfn.XLOOKUP(C1344,'Median Quantity per product'!$D$4:$D$103,'Median Quantity per product'!$E$4:$E$103, "NA"),'Project Work - Data wrows'!D1344)</f>
        <v>12</v>
      </c>
      <c r="F1344">
        <v>225</v>
      </c>
      <c r="G1344">
        <f>IF(F1344="",_xlfn.XLOOKUP(C1344,'Price Averages'!$D$4:$D$103,'Price Averages'!$E$4:$E$103, "FALSE"), F1344)</f>
        <v>225</v>
      </c>
      <c r="H1344">
        <v>75</v>
      </c>
      <c r="I1344">
        <f>IF(H1344="", _xlfn.XLOOKUP(C1344, 'Cost Averages'!$D$4:$D$103,'Cost Averages'!$E$4:$E$103, "FALSE"),H1344)</f>
        <v>75</v>
      </c>
      <c r="J1344">
        <f t="shared" si="123"/>
        <v>2700</v>
      </c>
      <c r="K1344">
        <f t="shared" si="124"/>
        <v>900</v>
      </c>
      <c r="L1344">
        <f t="shared" si="125"/>
        <v>1800</v>
      </c>
      <c r="M1344" s="2" t="s">
        <v>28</v>
      </c>
      <c r="N1344" t="s">
        <v>189</v>
      </c>
      <c r="O1344" t="s">
        <v>41</v>
      </c>
      <c r="P1344" s="3">
        <v>13.288482149665386</v>
      </c>
      <c r="Q1344" t="str">
        <f t="shared" si="120"/>
        <v>F</v>
      </c>
      <c r="R1344">
        <f t="shared" si="121"/>
        <v>2020</v>
      </c>
      <c r="S1344">
        <f t="shared" si="122"/>
        <v>0</v>
      </c>
    </row>
    <row r="1345" spans="1:19" x14ac:dyDescent="0.25">
      <c r="A1345" s="1">
        <v>44011</v>
      </c>
      <c r="B1345" s="2" t="s">
        <v>1373</v>
      </c>
      <c r="C1345" t="s">
        <v>599</v>
      </c>
      <c r="D1345">
        <v>12</v>
      </c>
      <c r="E1345">
        <f>IF(D1345="", _xlfn.XLOOKUP(C1345,'Median Quantity per product'!$D$4:$D$103,'Median Quantity per product'!$E$4:$E$103, "NA"),'Project Work - Data wrows'!D1345)</f>
        <v>12</v>
      </c>
      <c r="F1345">
        <v>225</v>
      </c>
      <c r="G1345">
        <f>IF(F1345="",_xlfn.XLOOKUP(C1345,'Price Averages'!$D$4:$D$103,'Price Averages'!$E$4:$E$103, "FALSE"), F1345)</f>
        <v>225</v>
      </c>
      <c r="H1345">
        <v>75</v>
      </c>
      <c r="I1345">
        <f>IF(H1345="", _xlfn.XLOOKUP(C1345, 'Cost Averages'!$D$4:$D$103,'Cost Averages'!$E$4:$E$103, "FALSE"),H1345)</f>
        <v>75</v>
      </c>
      <c r="J1345">
        <f t="shared" si="123"/>
        <v>2700</v>
      </c>
      <c r="K1345">
        <f t="shared" si="124"/>
        <v>900</v>
      </c>
      <c r="L1345">
        <f t="shared" si="125"/>
        <v>1800</v>
      </c>
      <c r="M1345" s="2" t="s">
        <v>28</v>
      </c>
      <c r="N1345" t="s">
        <v>226</v>
      </c>
      <c r="O1345" t="s">
        <v>56</v>
      </c>
      <c r="P1345" s="3">
        <v>12.200533931675887</v>
      </c>
      <c r="Q1345" t="str">
        <f t="shared" si="120"/>
        <v>F</v>
      </c>
      <c r="R1345">
        <f t="shared" si="121"/>
        <v>2020</v>
      </c>
      <c r="S1345">
        <f t="shared" si="122"/>
        <v>0</v>
      </c>
    </row>
    <row r="1346" spans="1:19" x14ac:dyDescent="0.25">
      <c r="A1346" s="1">
        <v>43973</v>
      </c>
      <c r="B1346" s="2" t="s">
        <v>3361</v>
      </c>
      <c r="C1346" t="s">
        <v>599</v>
      </c>
      <c r="D1346">
        <v>14</v>
      </c>
      <c r="E1346">
        <f>IF(D1346="", _xlfn.XLOOKUP(C1346,'Median Quantity per product'!$D$4:$D$103,'Median Quantity per product'!$E$4:$E$103, "NA"),'Project Work - Data wrows'!D1346)</f>
        <v>14</v>
      </c>
      <c r="F1346">
        <v>225</v>
      </c>
      <c r="G1346">
        <f>IF(F1346="",_xlfn.XLOOKUP(C1346,'Price Averages'!$D$4:$D$103,'Price Averages'!$E$4:$E$103, "FALSE"), F1346)</f>
        <v>225</v>
      </c>
      <c r="H1346">
        <v>75</v>
      </c>
      <c r="I1346">
        <f>IF(H1346="", _xlfn.XLOOKUP(C1346, 'Cost Averages'!$D$4:$D$103,'Cost Averages'!$E$4:$E$103, "FALSE"),H1346)</f>
        <v>75</v>
      </c>
      <c r="J1346">
        <f t="shared" si="123"/>
        <v>3150</v>
      </c>
      <c r="K1346">
        <f t="shared" si="124"/>
        <v>1050</v>
      </c>
      <c r="L1346">
        <f t="shared" si="125"/>
        <v>2100</v>
      </c>
      <c r="M1346" s="2" t="s">
        <v>28</v>
      </c>
      <c r="N1346" t="s">
        <v>696</v>
      </c>
      <c r="O1346" t="s">
        <v>78</v>
      </c>
      <c r="P1346" s="3">
        <v>12.699042739101285</v>
      </c>
      <c r="Q1346" t="str">
        <f t="shared" ref="Q1346:Q1409" si="126">CHAR(64+(YEAR(A1346)-2014))</f>
        <v>F</v>
      </c>
      <c r="R1346">
        <f t="shared" ref="R1346:R1409" si="127">YEAR(A1346)</f>
        <v>2020</v>
      </c>
      <c r="S1346">
        <f t="shared" ref="S1346:S1409" si="128">IF(Q1346=CHAR(64 + (YEAR(A1346) - 2014)), 0, 1)</f>
        <v>0</v>
      </c>
    </row>
    <row r="1347" spans="1:19" x14ac:dyDescent="0.25">
      <c r="A1347" s="1">
        <v>43880.694472479619</v>
      </c>
      <c r="B1347" s="2" t="s">
        <v>1170</v>
      </c>
      <c r="C1347" t="s">
        <v>599</v>
      </c>
      <c r="D1347">
        <v>16</v>
      </c>
      <c r="E1347">
        <f>IF(D1347="", _xlfn.XLOOKUP(C1347,'Median Quantity per product'!$D$4:$D$103,'Median Quantity per product'!$E$4:$E$103, "NA"),'Project Work - Data wrows'!D1347)</f>
        <v>16</v>
      </c>
      <c r="F1347">
        <v>225</v>
      </c>
      <c r="G1347">
        <f>IF(F1347="",_xlfn.XLOOKUP(C1347,'Price Averages'!$D$4:$D$103,'Price Averages'!$E$4:$E$103, "FALSE"), F1347)</f>
        <v>225</v>
      </c>
      <c r="H1347">
        <v>75</v>
      </c>
      <c r="I1347">
        <f>IF(H1347="", _xlfn.XLOOKUP(C1347, 'Cost Averages'!$D$4:$D$103,'Cost Averages'!$E$4:$E$103, "FALSE"),H1347)</f>
        <v>75</v>
      </c>
      <c r="J1347">
        <f t="shared" ref="J1347:J1410" si="129">E1347*G1347</f>
        <v>3600</v>
      </c>
      <c r="K1347">
        <f t="shared" ref="K1347:K1410" si="130">E1347*I1347</f>
        <v>1200</v>
      </c>
      <c r="L1347">
        <f t="shared" ref="L1347:L1410" si="131">J1347-K1347</f>
        <v>2400</v>
      </c>
      <c r="M1347" s="2" t="s">
        <v>28</v>
      </c>
      <c r="N1347" t="s">
        <v>68</v>
      </c>
      <c r="O1347" t="s">
        <v>50</v>
      </c>
      <c r="P1347" s="3">
        <v>9.8384363471888783</v>
      </c>
      <c r="Q1347" t="str">
        <f t="shared" si="126"/>
        <v>F</v>
      </c>
      <c r="R1347">
        <f t="shared" si="127"/>
        <v>2020</v>
      </c>
      <c r="S1347">
        <f t="shared" si="128"/>
        <v>0</v>
      </c>
    </row>
    <row r="1348" spans="1:19" x14ac:dyDescent="0.25">
      <c r="A1348" s="1">
        <v>43939.071344354954</v>
      </c>
      <c r="B1348" s="2" t="s">
        <v>2575</v>
      </c>
      <c r="C1348" t="s">
        <v>599</v>
      </c>
      <c r="D1348">
        <v>16</v>
      </c>
      <c r="E1348">
        <f>IF(D1348="", _xlfn.XLOOKUP(C1348,'Median Quantity per product'!$D$4:$D$103,'Median Quantity per product'!$E$4:$E$103, "NA"),'Project Work - Data wrows'!D1348)</f>
        <v>16</v>
      </c>
      <c r="F1348">
        <v>225</v>
      </c>
      <c r="G1348">
        <f>IF(F1348="",_xlfn.XLOOKUP(C1348,'Price Averages'!$D$4:$D$103,'Price Averages'!$E$4:$E$103, "FALSE"), F1348)</f>
        <v>225</v>
      </c>
      <c r="H1348">
        <v>75</v>
      </c>
      <c r="I1348">
        <f>IF(H1348="", _xlfn.XLOOKUP(C1348, 'Cost Averages'!$D$4:$D$103,'Cost Averages'!$E$4:$E$103, "FALSE"),H1348)</f>
        <v>75</v>
      </c>
      <c r="J1348">
        <f t="shared" si="129"/>
        <v>3600</v>
      </c>
      <c r="K1348">
        <f t="shared" si="130"/>
        <v>1200</v>
      </c>
      <c r="L1348">
        <f t="shared" si="131"/>
        <v>2400</v>
      </c>
      <c r="M1348" s="2" t="s">
        <v>23</v>
      </c>
      <c r="N1348" t="s">
        <v>978</v>
      </c>
      <c r="O1348" t="s">
        <v>78</v>
      </c>
      <c r="P1348" s="3">
        <v>12.392787515215366</v>
      </c>
      <c r="Q1348" t="str">
        <f t="shared" si="126"/>
        <v>F</v>
      </c>
      <c r="R1348">
        <f t="shared" si="127"/>
        <v>2020</v>
      </c>
      <c r="S1348">
        <f t="shared" si="128"/>
        <v>0</v>
      </c>
    </row>
    <row r="1349" spans="1:19" x14ac:dyDescent="0.25">
      <c r="A1349" s="1">
        <v>44084</v>
      </c>
      <c r="B1349" s="2" t="s">
        <v>3455</v>
      </c>
      <c r="C1349" t="s">
        <v>163</v>
      </c>
      <c r="D1349">
        <v>2</v>
      </c>
      <c r="E1349">
        <f>IF(D1349="", _xlfn.XLOOKUP(C1349,'Median Quantity per product'!$D$4:$D$103,'Median Quantity per product'!$E$4:$E$103, "NA"),'Project Work - Data wrows'!D1349)</f>
        <v>2</v>
      </c>
      <c r="F1349">
        <v>225</v>
      </c>
      <c r="G1349">
        <f>IF(F1349="",_xlfn.XLOOKUP(C1349,'Price Averages'!$D$4:$D$103,'Price Averages'!$E$4:$E$103, "FALSE"), F1349)</f>
        <v>225</v>
      </c>
      <c r="H1349">
        <v>75</v>
      </c>
      <c r="I1349">
        <f>IF(H1349="", _xlfn.XLOOKUP(C1349, 'Cost Averages'!$D$4:$D$103,'Cost Averages'!$E$4:$E$103, "FALSE"),H1349)</f>
        <v>75</v>
      </c>
      <c r="J1349">
        <f t="shared" si="129"/>
        <v>450</v>
      </c>
      <c r="K1349">
        <f t="shared" si="130"/>
        <v>150</v>
      </c>
      <c r="L1349">
        <f t="shared" si="131"/>
        <v>300</v>
      </c>
      <c r="M1349" s="2" t="s">
        <v>23</v>
      </c>
      <c r="N1349" t="s">
        <v>355</v>
      </c>
      <c r="O1349" t="s">
        <v>56</v>
      </c>
      <c r="P1349" s="3">
        <v>14.690198582365463</v>
      </c>
      <c r="Q1349" t="str">
        <f t="shared" si="126"/>
        <v>F</v>
      </c>
      <c r="R1349">
        <f t="shared" si="127"/>
        <v>2020</v>
      </c>
      <c r="S1349">
        <f t="shared" si="128"/>
        <v>0</v>
      </c>
    </row>
    <row r="1350" spans="1:19" x14ac:dyDescent="0.25">
      <c r="A1350" s="1">
        <v>44009.011457782799</v>
      </c>
      <c r="B1350" s="2" t="s">
        <v>2657</v>
      </c>
      <c r="C1350" t="s">
        <v>163</v>
      </c>
      <c r="D1350">
        <v>6</v>
      </c>
      <c r="E1350">
        <f>IF(D1350="", _xlfn.XLOOKUP(C1350,'Median Quantity per product'!$D$4:$D$103,'Median Quantity per product'!$E$4:$E$103, "NA"),'Project Work - Data wrows'!D1350)</f>
        <v>6</v>
      </c>
      <c r="F1350">
        <v>225</v>
      </c>
      <c r="G1350">
        <f>IF(F1350="",_xlfn.XLOOKUP(C1350,'Price Averages'!$D$4:$D$103,'Price Averages'!$E$4:$E$103, "FALSE"), F1350)</f>
        <v>225</v>
      </c>
      <c r="H1350">
        <v>75</v>
      </c>
      <c r="I1350">
        <f>IF(H1350="", _xlfn.XLOOKUP(C1350, 'Cost Averages'!$D$4:$D$103,'Cost Averages'!$E$4:$E$103, "FALSE"),H1350)</f>
        <v>75</v>
      </c>
      <c r="J1350">
        <f t="shared" si="129"/>
        <v>1350</v>
      </c>
      <c r="K1350">
        <f t="shared" si="130"/>
        <v>450</v>
      </c>
      <c r="L1350">
        <f t="shared" si="131"/>
        <v>900</v>
      </c>
      <c r="M1350" s="2" t="s">
        <v>44</v>
      </c>
      <c r="N1350" t="s">
        <v>635</v>
      </c>
      <c r="O1350" t="s">
        <v>25</v>
      </c>
      <c r="P1350" s="3">
        <v>12.275875773922367</v>
      </c>
      <c r="Q1350" t="str">
        <f t="shared" si="126"/>
        <v>F</v>
      </c>
      <c r="R1350">
        <f t="shared" si="127"/>
        <v>2020</v>
      </c>
      <c r="S1350">
        <f t="shared" si="128"/>
        <v>0</v>
      </c>
    </row>
    <row r="1351" spans="1:19" x14ac:dyDescent="0.25">
      <c r="A1351" s="1">
        <v>43898.800071566351</v>
      </c>
      <c r="B1351" s="2" t="s">
        <v>1158</v>
      </c>
      <c r="C1351" t="s">
        <v>163</v>
      </c>
      <c r="D1351">
        <v>7</v>
      </c>
      <c r="E1351">
        <f>IF(D1351="", _xlfn.XLOOKUP(C1351,'Median Quantity per product'!$D$4:$D$103,'Median Quantity per product'!$E$4:$E$103, "NA"),'Project Work - Data wrows'!D1351)</f>
        <v>7</v>
      </c>
      <c r="F1351" t="s">
        <v>32</v>
      </c>
      <c r="G1351">
        <f>IF(F1351="",_xlfn.XLOOKUP(C1351,'Price Averages'!$D$4:$D$103,'Price Averages'!$E$4:$E$103, "FALSE"), F1351)</f>
        <v>225</v>
      </c>
      <c r="H1351">
        <v>75</v>
      </c>
      <c r="I1351">
        <f>IF(H1351="", _xlfn.XLOOKUP(C1351, 'Cost Averages'!$D$4:$D$103,'Cost Averages'!$E$4:$E$103, "FALSE"),H1351)</f>
        <v>75</v>
      </c>
      <c r="J1351">
        <f t="shared" si="129"/>
        <v>1575</v>
      </c>
      <c r="K1351">
        <f t="shared" si="130"/>
        <v>525</v>
      </c>
      <c r="L1351">
        <f t="shared" si="131"/>
        <v>1050</v>
      </c>
      <c r="M1351" s="2" t="s">
        <v>28</v>
      </c>
      <c r="N1351" t="s">
        <v>330</v>
      </c>
      <c r="O1351" t="s">
        <v>56</v>
      </c>
      <c r="P1351" s="3">
        <v>10.132922049221957</v>
      </c>
      <c r="Q1351" t="str">
        <f t="shared" si="126"/>
        <v>F</v>
      </c>
      <c r="R1351">
        <f t="shared" si="127"/>
        <v>2020</v>
      </c>
      <c r="S1351">
        <f t="shared" si="128"/>
        <v>0</v>
      </c>
    </row>
    <row r="1352" spans="1:19" x14ac:dyDescent="0.25">
      <c r="A1352" s="1">
        <v>44059.543155318046</v>
      </c>
      <c r="B1352" s="2" t="s">
        <v>785</v>
      </c>
      <c r="C1352" t="s">
        <v>163</v>
      </c>
      <c r="D1352">
        <v>11</v>
      </c>
      <c r="E1352">
        <f>IF(D1352="", _xlfn.XLOOKUP(C1352,'Median Quantity per product'!$D$4:$D$103,'Median Quantity per product'!$E$4:$E$103, "NA"),'Project Work - Data wrows'!D1352)</f>
        <v>11</v>
      </c>
      <c r="F1352">
        <v>225</v>
      </c>
      <c r="G1352">
        <f>IF(F1352="",_xlfn.XLOOKUP(C1352,'Price Averages'!$D$4:$D$103,'Price Averages'!$E$4:$E$103, "FALSE"), F1352)</f>
        <v>225</v>
      </c>
      <c r="H1352">
        <v>75</v>
      </c>
      <c r="I1352">
        <f>IF(H1352="", _xlfn.XLOOKUP(C1352, 'Cost Averages'!$D$4:$D$103,'Cost Averages'!$E$4:$E$103, "FALSE"),H1352)</f>
        <v>75</v>
      </c>
      <c r="J1352">
        <f t="shared" si="129"/>
        <v>2475</v>
      </c>
      <c r="K1352">
        <f t="shared" si="130"/>
        <v>825</v>
      </c>
      <c r="L1352">
        <f t="shared" si="131"/>
        <v>1650</v>
      </c>
      <c r="M1352" s="2" t="s">
        <v>44</v>
      </c>
      <c r="N1352" t="s">
        <v>233</v>
      </c>
      <c r="O1352" t="s">
        <v>25</v>
      </c>
      <c r="P1352" s="3">
        <v>11.274864741138284</v>
      </c>
      <c r="Q1352" t="str">
        <f t="shared" si="126"/>
        <v>F</v>
      </c>
      <c r="R1352">
        <f t="shared" si="127"/>
        <v>2020</v>
      </c>
      <c r="S1352">
        <f t="shared" si="128"/>
        <v>0</v>
      </c>
    </row>
    <row r="1353" spans="1:19" x14ac:dyDescent="0.25">
      <c r="A1353" s="1">
        <v>44042</v>
      </c>
      <c r="B1353" s="2" t="s">
        <v>3420</v>
      </c>
      <c r="C1353" t="s">
        <v>163</v>
      </c>
      <c r="D1353">
        <v>11</v>
      </c>
      <c r="E1353">
        <f>IF(D1353="", _xlfn.XLOOKUP(C1353,'Median Quantity per product'!$D$4:$D$103,'Median Quantity per product'!$E$4:$E$103, "NA"),'Project Work - Data wrows'!D1353)</f>
        <v>11</v>
      </c>
      <c r="F1353">
        <v>225</v>
      </c>
      <c r="G1353">
        <f>IF(F1353="",_xlfn.XLOOKUP(C1353,'Price Averages'!$D$4:$D$103,'Price Averages'!$E$4:$E$103, "FALSE"), F1353)</f>
        <v>225</v>
      </c>
      <c r="H1353">
        <v>75</v>
      </c>
      <c r="I1353">
        <f>IF(H1353="", _xlfn.XLOOKUP(C1353, 'Cost Averages'!$D$4:$D$103,'Cost Averages'!$E$4:$E$103, "FALSE"),H1353)</f>
        <v>75</v>
      </c>
      <c r="J1353">
        <f t="shared" si="129"/>
        <v>2475</v>
      </c>
      <c r="K1353">
        <f t="shared" si="130"/>
        <v>825</v>
      </c>
      <c r="L1353">
        <f t="shared" si="131"/>
        <v>1650</v>
      </c>
      <c r="M1353" s="2" t="s">
        <v>28</v>
      </c>
      <c r="N1353" t="s">
        <v>159</v>
      </c>
      <c r="O1353" t="s">
        <v>78</v>
      </c>
      <c r="P1353" s="3">
        <v>10.216282609482219</v>
      </c>
      <c r="Q1353" t="str">
        <f t="shared" si="126"/>
        <v>F</v>
      </c>
      <c r="R1353">
        <f t="shared" si="127"/>
        <v>2020</v>
      </c>
      <c r="S1353">
        <f t="shared" si="128"/>
        <v>0</v>
      </c>
    </row>
    <row r="1354" spans="1:19" x14ac:dyDescent="0.25">
      <c r="A1354" s="1">
        <v>44096</v>
      </c>
      <c r="B1354" s="2" t="s">
        <v>3464</v>
      </c>
      <c r="C1354" t="s">
        <v>163</v>
      </c>
      <c r="D1354">
        <v>12</v>
      </c>
      <c r="E1354">
        <f>IF(D1354="", _xlfn.XLOOKUP(C1354,'Median Quantity per product'!$D$4:$D$103,'Median Quantity per product'!$E$4:$E$103, "NA"),'Project Work - Data wrows'!D1354)</f>
        <v>12</v>
      </c>
      <c r="F1354" t="s">
        <v>32</v>
      </c>
      <c r="G1354">
        <f>IF(F1354="",_xlfn.XLOOKUP(C1354,'Price Averages'!$D$4:$D$103,'Price Averages'!$E$4:$E$103, "FALSE"), F1354)</f>
        <v>225</v>
      </c>
      <c r="H1354">
        <v>75</v>
      </c>
      <c r="I1354">
        <f>IF(H1354="", _xlfn.XLOOKUP(C1354, 'Cost Averages'!$D$4:$D$103,'Cost Averages'!$E$4:$E$103, "FALSE"),H1354)</f>
        <v>75</v>
      </c>
      <c r="J1354">
        <f t="shared" si="129"/>
        <v>2700</v>
      </c>
      <c r="K1354">
        <f t="shared" si="130"/>
        <v>900</v>
      </c>
      <c r="L1354">
        <f t="shared" si="131"/>
        <v>1800</v>
      </c>
      <c r="M1354" s="2" t="s">
        <v>28</v>
      </c>
      <c r="N1354" t="s">
        <v>276</v>
      </c>
      <c r="O1354" t="s">
        <v>50</v>
      </c>
      <c r="P1354" s="3">
        <v>10.570474361325047</v>
      </c>
      <c r="Q1354" t="str">
        <f t="shared" si="126"/>
        <v>F</v>
      </c>
      <c r="R1354">
        <f t="shared" si="127"/>
        <v>2020</v>
      </c>
      <c r="S1354">
        <f t="shared" si="128"/>
        <v>0</v>
      </c>
    </row>
    <row r="1355" spans="1:19" x14ac:dyDescent="0.25">
      <c r="A1355" s="1">
        <v>43861.137633876213</v>
      </c>
      <c r="B1355" s="2" t="s">
        <v>2512</v>
      </c>
      <c r="C1355" t="s">
        <v>163</v>
      </c>
      <c r="D1355">
        <v>15</v>
      </c>
      <c r="E1355">
        <f>IF(D1355="", _xlfn.XLOOKUP(C1355,'Median Quantity per product'!$D$4:$D$103,'Median Quantity per product'!$E$4:$E$103, "NA"),'Project Work - Data wrows'!D1355)</f>
        <v>15</v>
      </c>
      <c r="F1355">
        <v>225</v>
      </c>
      <c r="G1355">
        <f>IF(F1355="",_xlfn.XLOOKUP(C1355,'Price Averages'!$D$4:$D$103,'Price Averages'!$E$4:$E$103, "FALSE"), F1355)</f>
        <v>225</v>
      </c>
      <c r="H1355">
        <v>75</v>
      </c>
      <c r="I1355">
        <f>IF(H1355="", _xlfn.XLOOKUP(C1355, 'Cost Averages'!$D$4:$D$103,'Cost Averages'!$E$4:$E$103, "FALSE"),H1355)</f>
        <v>75</v>
      </c>
      <c r="J1355">
        <f t="shared" si="129"/>
        <v>3375</v>
      </c>
      <c r="K1355">
        <f t="shared" si="130"/>
        <v>1125</v>
      </c>
      <c r="L1355">
        <f t="shared" si="131"/>
        <v>2250</v>
      </c>
      <c r="M1355" s="2" t="s">
        <v>28</v>
      </c>
      <c r="N1355" t="s">
        <v>52</v>
      </c>
      <c r="O1355" t="s">
        <v>46</v>
      </c>
      <c r="P1355" s="3">
        <v>11.048444680405545</v>
      </c>
      <c r="Q1355" t="str">
        <f t="shared" si="126"/>
        <v>F</v>
      </c>
      <c r="R1355">
        <f t="shared" si="127"/>
        <v>2020</v>
      </c>
      <c r="S1355">
        <f t="shared" si="128"/>
        <v>0</v>
      </c>
    </row>
    <row r="1356" spans="1:19" x14ac:dyDescent="0.25">
      <c r="A1356" s="1">
        <v>43876</v>
      </c>
      <c r="B1356" s="2" t="s">
        <v>360</v>
      </c>
      <c r="C1356" t="s">
        <v>163</v>
      </c>
      <c r="D1356">
        <v>16</v>
      </c>
      <c r="E1356">
        <f>IF(D1356="", _xlfn.XLOOKUP(C1356,'Median Quantity per product'!$D$4:$D$103,'Median Quantity per product'!$E$4:$E$103, "NA"),'Project Work - Data wrows'!D1356)</f>
        <v>16</v>
      </c>
      <c r="F1356">
        <v>225</v>
      </c>
      <c r="G1356">
        <f>IF(F1356="",_xlfn.XLOOKUP(C1356,'Price Averages'!$D$4:$D$103,'Price Averages'!$E$4:$E$103, "FALSE"), F1356)</f>
        <v>225</v>
      </c>
      <c r="H1356">
        <v>75</v>
      </c>
      <c r="I1356">
        <f>IF(H1356="", _xlfn.XLOOKUP(C1356, 'Cost Averages'!$D$4:$D$103,'Cost Averages'!$E$4:$E$103, "FALSE"),H1356)</f>
        <v>75</v>
      </c>
      <c r="J1356">
        <f t="shared" si="129"/>
        <v>3600</v>
      </c>
      <c r="K1356">
        <f t="shared" si="130"/>
        <v>1200</v>
      </c>
      <c r="L1356">
        <f t="shared" si="131"/>
        <v>2400</v>
      </c>
      <c r="M1356" s="2" t="s">
        <v>28</v>
      </c>
      <c r="N1356" t="s">
        <v>215</v>
      </c>
      <c r="O1356" t="s">
        <v>56</v>
      </c>
      <c r="P1356" s="3">
        <v>14.030594525378042</v>
      </c>
      <c r="Q1356" t="str">
        <f t="shared" si="126"/>
        <v>F</v>
      </c>
      <c r="R1356">
        <f t="shared" si="127"/>
        <v>2020</v>
      </c>
      <c r="S1356">
        <f t="shared" si="128"/>
        <v>0</v>
      </c>
    </row>
    <row r="1357" spans="1:19" x14ac:dyDescent="0.25">
      <c r="A1357" s="1">
        <v>43944</v>
      </c>
      <c r="B1357" s="2" t="s">
        <v>3334</v>
      </c>
      <c r="C1357" t="s">
        <v>163</v>
      </c>
      <c r="D1357">
        <v>16</v>
      </c>
      <c r="E1357">
        <f>IF(D1357="", _xlfn.XLOOKUP(C1357,'Median Quantity per product'!$D$4:$D$103,'Median Quantity per product'!$E$4:$E$103, "NA"),'Project Work - Data wrows'!D1357)</f>
        <v>16</v>
      </c>
      <c r="F1357">
        <v>225</v>
      </c>
      <c r="G1357">
        <f>IF(F1357="",_xlfn.XLOOKUP(C1357,'Price Averages'!$D$4:$D$103,'Price Averages'!$E$4:$E$103, "FALSE"), F1357)</f>
        <v>225</v>
      </c>
      <c r="H1357">
        <v>75</v>
      </c>
      <c r="I1357">
        <f>IF(H1357="", _xlfn.XLOOKUP(C1357, 'Cost Averages'!$D$4:$D$103,'Cost Averages'!$E$4:$E$103, "FALSE"),H1357)</f>
        <v>75</v>
      </c>
      <c r="J1357">
        <f t="shared" si="129"/>
        <v>3600</v>
      </c>
      <c r="K1357">
        <f t="shared" si="130"/>
        <v>1200</v>
      </c>
      <c r="L1357">
        <f t="shared" si="131"/>
        <v>2400</v>
      </c>
      <c r="M1357" s="2" t="s">
        <v>28</v>
      </c>
      <c r="N1357" t="s">
        <v>315</v>
      </c>
      <c r="O1357" t="s">
        <v>46</v>
      </c>
      <c r="P1357" s="3">
        <v>11.221666113009938</v>
      </c>
      <c r="Q1357" t="str">
        <f t="shared" si="126"/>
        <v>F</v>
      </c>
      <c r="R1357">
        <f t="shared" si="127"/>
        <v>2020</v>
      </c>
      <c r="S1357">
        <f t="shared" si="128"/>
        <v>0</v>
      </c>
    </row>
    <row r="1358" spans="1:19" x14ac:dyDescent="0.25">
      <c r="A1358" s="1">
        <v>44163</v>
      </c>
      <c r="B1358" s="2" t="s">
        <v>3515</v>
      </c>
      <c r="C1358" t="s">
        <v>163</v>
      </c>
      <c r="D1358">
        <v>17</v>
      </c>
      <c r="E1358">
        <f>IF(D1358="", _xlfn.XLOOKUP(C1358,'Median Quantity per product'!$D$4:$D$103,'Median Quantity per product'!$E$4:$E$103, "NA"),'Project Work - Data wrows'!D1358)</f>
        <v>17</v>
      </c>
      <c r="F1358">
        <v>225</v>
      </c>
      <c r="G1358">
        <f>IF(F1358="",_xlfn.XLOOKUP(C1358,'Price Averages'!$D$4:$D$103,'Price Averages'!$E$4:$E$103, "FALSE"), F1358)</f>
        <v>225</v>
      </c>
      <c r="H1358">
        <v>75</v>
      </c>
      <c r="I1358">
        <f>IF(H1358="", _xlfn.XLOOKUP(C1358, 'Cost Averages'!$D$4:$D$103,'Cost Averages'!$E$4:$E$103, "FALSE"),H1358)</f>
        <v>75</v>
      </c>
      <c r="J1358">
        <f t="shared" si="129"/>
        <v>3825</v>
      </c>
      <c r="K1358">
        <f t="shared" si="130"/>
        <v>1275</v>
      </c>
      <c r="L1358">
        <f t="shared" si="131"/>
        <v>2550</v>
      </c>
      <c r="M1358" s="2" t="s">
        <v>28</v>
      </c>
      <c r="N1358" t="s">
        <v>817</v>
      </c>
      <c r="O1358" t="s">
        <v>34</v>
      </c>
      <c r="P1358" s="3">
        <v>14.060995290679429</v>
      </c>
      <c r="Q1358" t="str">
        <f t="shared" si="126"/>
        <v>F</v>
      </c>
      <c r="R1358">
        <f t="shared" si="127"/>
        <v>2020</v>
      </c>
      <c r="S1358">
        <f t="shared" si="128"/>
        <v>0</v>
      </c>
    </row>
    <row r="1359" spans="1:19" x14ac:dyDescent="0.25">
      <c r="A1359" s="1">
        <v>44007</v>
      </c>
      <c r="B1359" s="2" t="s">
        <v>3391</v>
      </c>
      <c r="C1359" t="s">
        <v>163</v>
      </c>
      <c r="D1359">
        <v>18</v>
      </c>
      <c r="E1359">
        <f>IF(D1359="", _xlfn.XLOOKUP(C1359,'Median Quantity per product'!$D$4:$D$103,'Median Quantity per product'!$E$4:$E$103, "NA"),'Project Work - Data wrows'!D1359)</f>
        <v>18</v>
      </c>
      <c r="F1359">
        <v>225</v>
      </c>
      <c r="G1359">
        <f>IF(F1359="",_xlfn.XLOOKUP(C1359,'Price Averages'!$D$4:$D$103,'Price Averages'!$E$4:$E$103, "FALSE"), F1359)</f>
        <v>225</v>
      </c>
      <c r="H1359">
        <v>75</v>
      </c>
      <c r="I1359">
        <f>IF(H1359="", _xlfn.XLOOKUP(C1359, 'Cost Averages'!$D$4:$D$103,'Cost Averages'!$E$4:$E$103, "FALSE"),H1359)</f>
        <v>75</v>
      </c>
      <c r="J1359">
        <f t="shared" si="129"/>
        <v>4050</v>
      </c>
      <c r="K1359">
        <f t="shared" si="130"/>
        <v>1350</v>
      </c>
      <c r="L1359">
        <f t="shared" si="131"/>
        <v>2700</v>
      </c>
      <c r="M1359" s="2" t="s">
        <v>28</v>
      </c>
      <c r="N1359" t="s">
        <v>379</v>
      </c>
      <c r="O1359" t="s">
        <v>78</v>
      </c>
      <c r="P1359" s="3">
        <v>15.60430546146185</v>
      </c>
      <c r="Q1359" t="str">
        <f t="shared" si="126"/>
        <v>F</v>
      </c>
      <c r="R1359">
        <f t="shared" si="127"/>
        <v>2020</v>
      </c>
      <c r="S1359">
        <f t="shared" si="128"/>
        <v>0</v>
      </c>
    </row>
    <row r="1360" spans="1:19" x14ac:dyDescent="0.25">
      <c r="A1360" s="1">
        <v>44015</v>
      </c>
      <c r="B1360" s="2" t="s">
        <v>3397</v>
      </c>
      <c r="C1360" t="s">
        <v>163</v>
      </c>
      <c r="D1360">
        <v>18</v>
      </c>
      <c r="E1360">
        <f>IF(D1360="", _xlfn.XLOOKUP(C1360,'Median Quantity per product'!$D$4:$D$103,'Median Quantity per product'!$E$4:$E$103, "NA"),'Project Work - Data wrows'!D1360)</f>
        <v>18</v>
      </c>
      <c r="F1360" t="s">
        <v>32</v>
      </c>
      <c r="G1360">
        <f>IF(F1360="",_xlfn.XLOOKUP(C1360,'Price Averages'!$D$4:$D$103,'Price Averages'!$E$4:$E$103, "FALSE"), F1360)</f>
        <v>225</v>
      </c>
      <c r="H1360">
        <v>75</v>
      </c>
      <c r="I1360">
        <f>IF(H1360="", _xlfn.XLOOKUP(C1360, 'Cost Averages'!$D$4:$D$103,'Cost Averages'!$E$4:$E$103, "FALSE"),H1360)</f>
        <v>75</v>
      </c>
      <c r="J1360">
        <f t="shared" si="129"/>
        <v>4050</v>
      </c>
      <c r="K1360">
        <f t="shared" si="130"/>
        <v>1350</v>
      </c>
      <c r="L1360">
        <f t="shared" si="131"/>
        <v>2700</v>
      </c>
      <c r="M1360" s="2" t="s">
        <v>23</v>
      </c>
      <c r="N1360" t="s">
        <v>408</v>
      </c>
      <c r="O1360" t="s">
        <v>50</v>
      </c>
      <c r="P1360" s="3">
        <v>12.399050786131125</v>
      </c>
      <c r="Q1360" t="str">
        <f t="shared" si="126"/>
        <v>F</v>
      </c>
      <c r="R1360">
        <f t="shared" si="127"/>
        <v>2020</v>
      </c>
      <c r="S1360">
        <f t="shared" si="128"/>
        <v>0</v>
      </c>
    </row>
    <row r="1361" spans="1:19" x14ac:dyDescent="0.25">
      <c r="A1361" s="1">
        <v>43897.289438256834</v>
      </c>
      <c r="B1361" s="2" t="s">
        <v>764</v>
      </c>
      <c r="C1361" t="s">
        <v>163</v>
      </c>
      <c r="D1361">
        <v>20</v>
      </c>
      <c r="E1361">
        <f>IF(D1361="", _xlfn.XLOOKUP(C1361,'Median Quantity per product'!$D$4:$D$103,'Median Quantity per product'!$E$4:$E$103, "NA"),'Project Work - Data wrows'!D1361)</f>
        <v>20</v>
      </c>
      <c r="F1361">
        <v>225</v>
      </c>
      <c r="G1361">
        <f>IF(F1361="",_xlfn.XLOOKUP(C1361,'Price Averages'!$D$4:$D$103,'Price Averages'!$E$4:$E$103, "FALSE"), F1361)</f>
        <v>225</v>
      </c>
      <c r="H1361" t="s">
        <v>32</v>
      </c>
      <c r="I1361">
        <f>IF(H1361="", _xlfn.XLOOKUP(C1361, 'Cost Averages'!$D$4:$D$103,'Cost Averages'!$E$4:$E$103, "FALSE"),H1361)</f>
        <v>75</v>
      </c>
      <c r="J1361">
        <f t="shared" si="129"/>
        <v>4500</v>
      </c>
      <c r="K1361">
        <f t="shared" si="130"/>
        <v>1500</v>
      </c>
      <c r="L1361">
        <f t="shared" si="131"/>
        <v>3000</v>
      </c>
      <c r="M1361" s="2" t="s">
        <v>44</v>
      </c>
      <c r="N1361" t="s">
        <v>150</v>
      </c>
      <c r="O1361" t="s">
        <v>50</v>
      </c>
      <c r="P1361" s="3">
        <v>11.841063669683448</v>
      </c>
      <c r="Q1361" t="str">
        <f t="shared" si="126"/>
        <v>F</v>
      </c>
      <c r="R1361">
        <f t="shared" si="127"/>
        <v>2020</v>
      </c>
      <c r="S1361">
        <f t="shared" si="128"/>
        <v>0</v>
      </c>
    </row>
    <row r="1362" spans="1:19" x14ac:dyDescent="0.25">
      <c r="A1362" s="1">
        <v>43922.417925758498</v>
      </c>
      <c r="B1362" s="2" t="s">
        <v>1615</v>
      </c>
      <c r="C1362" t="s">
        <v>357</v>
      </c>
      <c r="D1362">
        <v>2</v>
      </c>
      <c r="E1362">
        <f>IF(D1362="", _xlfn.XLOOKUP(C1362,'Median Quantity per product'!$D$4:$D$103,'Median Quantity per product'!$E$4:$E$103, "NA"),'Project Work - Data wrows'!D1362)</f>
        <v>2</v>
      </c>
      <c r="F1362">
        <v>255</v>
      </c>
      <c r="G1362">
        <f>IF(F1362="",_xlfn.XLOOKUP(C1362,'Price Averages'!$D$4:$D$103,'Price Averages'!$E$4:$E$103, "FALSE"), F1362)</f>
        <v>255</v>
      </c>
      <c r="H1362" t="s">
        <v>32</v>
      </c>
      <c r="I1362">
        <f>IF(H1362="", _xlfn.XLOOKUP(C1362, 'Cost Averages'!$D$4:$D$103,'Cost Averages'!$E$4:$E$103, "FALSE"),H1362)</f>
        <v>85</v>
      </c>
      <c r="J1362">
        <f t="shared" si="129"/>
        <v>510</v>
      </c>
      <c r="K1362">
        <f t="shared" si="130"/>
        <v>170</v>
      </c>
      <c r="L1362">
        <f t="shared" si="131"/>
        <v>340</v>
      </c>
      <c r="M1362" s="2" t="s">
        <v>28</v>
      </c>
      <c r="N1362" t="s">
        <v>696</v>
      </c>
      <c r="O1362" t="s">
        <v>78</v>
      </c>
      <c r="P1362" s="3">
        <v>12.699042739101285</v>
      </c>
      <c r="Q1362" t="str">
        <f t="shared" si="126"/>
        <v>F</v>
      </c>
      <c r="R1362">
        <f t="shared" si="127"/>
        <v>2020</v>
      </c>
      <c r="S1362">
        <f t="shared" si="128"/>
        <v>0</v>
      </c>
    </row>
    <row r="1363" spans="1:19" x14ac:dyDescent="0.25">
      <c r="A1363" s="1">
        <v>43850.452111479892</v>
      </c>
      <c r="B1363" s="2" t="s">
        <v>2068</v>
      </c>
      <c r="C1363" t="s">
        <v>357</v>
      </c>
      <c r="D1363">
        <v>3</v>
      </c>
      <c r="E1363">
        <f>IF(D1363="", _xlfn.XLOOKUP(C1363,'Median Quantity per product'!$D$4:$D$103,'Median Quantity per product'!$E$4:$E$103, "NA"),'Project Work - Data wrows'!D1363)</f>
        <v>3</v>
      </c>
      <c r="F1363" t="s">
        <v>32</v>
      </c>
      <c r="G1363">
        <f>IF(F1363="",_xlfn.XLOOKUP(C1363,'Price Averages'!$D$4:$D$103,'Price Averages'!$E$4:$E$103, "FALSE"), F1363)</f>
        <v>255</v>
      </c>
      <c r="H1363" t="s">
        <v>32</v>
      </c>
      <c r="I1363">
        <f>IF(H1363="", _xlfn.XLOOKUP(C1363, 'Cost Averages'!$D$4:$D$103,'Cost Averages'!$E$4:$E$103, "FALSE"),H1363)</f>
        <v>85</v>
      </c>
      <c r="J1363">
        <f t="shared" si="129"/>
        <v>765</v>
      </c>
      <c r="K1363">
        <f t="shared" si="130"/>
        <v>255</v>
      </c>
      <c r="L1363">
        <f t="shared" si="131"/>
        <v>510</v>
      </c>
      <c r="M1363" s="2" t="s">
        <v>23</v>
      </c>
      <c r="N1363" t="s">
        <v>848</v>
      </c>
      <c r="O1363" t="s">
        <v>34</v>
      </c>
      <c r="P1363" s="3">
        <v>11.226611755437654</v>
      </c>
      <c r="Q1363" t="str">
        <f t="shared" si="126"/>
        <v>F</v>
      </c>
      <c r="R1363">
        <f t="shared" si="127"/>
        <v>2020</v>
      </c>
      <c r="S1363">
        <f t="shared" si="128"/>
        <v>0</v>
      </c>
    </row>
    <row r="1364" spans="1:19" x14ac:dyDescent="0.25">
      <c r="A1364" s="1">
        <v>43894.965406486161</v>
      </c>
      <c r="B1364" s="2" t="s">
        <v>953</v>
      </c>
      <c r="C1364" t="s">
        <v>357</v>
      </c>
      <c r="D1364">
        <v>3</v>
      </c>
      <c r="E1364">
        <f>IF(D1364="", _xlfn.XLOOKUP(C1364,'Median Quantity per product'!$D$4:$D$103,'Median Quantity per product'!$E$4:$E$103, "NA"),'Project Work - Data wrows'!D1364)</f>
        <v>3</v>
      </c>
      <c r="F1364">
        <v>255</v>
      </c>
      <c r="G1364">
        <f>IF(F1364="",_xlfn.XLOOKUP(C1364,'Price Averages'!$D$4:$D$103,'Price Averages'!$E$4:$E$103, "FALSE"), F1364)</f>
        <v>255</v>
      </c>
      <c r="H1364">
        <v>85</v>
      </c>
      <c r="I1364">
        <f>IF(H1364="", _xlfn.XLOOKUP(C1364, 'Cost Averages'!$D$4:$D$103,'Cost Averages'!$E$4:$E$103, "FALSE"),H1364)</f>
        <v>85</v>
      </c>
      <c r="J1364">
        <f t="shared" si="129"/>
        <v>765</v>
      </c>
      <c r="K1364">
        <f t="shared" si="130"/>
        <v>255</v>
      </c>
      <c r="L1364">
        <f t="shared" si="131"/>
        <v>510</v>
      </c>
      <c r="M1364" s="2" t="s">
        <v>28</v>
      </c>
      <c r="N1364" t="s">
        <v>1215</v>
      </c>
      <c r="O1364" t="s">
        <v>46</v>
      </c>
      <c r="P1364" s="3">
        <v>10.428287009858728</v>
      </c>
      <c r="Q1364" t="str">
        <f t="shared" si="126"/>
        <v>F</v>
      </c>
      <c r="R1364">
        <f t="shared" si="127"/>
        <v>2020</v>
      </c>
      <c r="S1364">
        <f t="shared" si="128"/>
        <v>0</v>
      </c>
    </row>
    <row r="1365" spans="1:19" x14ac:dyDescent="0.25">
      <c r="A1365" s="1">
        <v>43847</v>
      </c>
      <c r="B1365" s="2" t="s">
        <v>3258</v>
      </c>
      <c r="C1365" t="s">
        <v>357</v>
      </c>
      <c r="D1365">
        <v>5</v>
      </c>
      <c r="E1365">
        <f>IF(D1365="", _xlfn.XLOOKUP(C1365,'Median Quantity per product'!$D$4:$D$103,'Median Quantity per product'!$E$4:$E$103, "NA"),'Project Work - Data wrows'!D1365)</f>
        <v>5</v>
      </c>
      <c r="F1365">
        <v>255</v>
      </c>
      <c r="G1365">
        <f>IF(F1365="",_xlfn.XLOOKUP(C1365,'Price Averages'!$D$4:$D$103,'Price Averages'!$E$4:$E$103, "FALSE"), F1365)</f>
        <v>255</v>
      </c>
      <c r="H1365">
        <v>85</v>
      </c>
      <c r="I1365">
        <f>IF(H1365="", _xlfn.XLOOKUP(C1365, 'Cost Averages'!$D$4:$D$103,'Cost Averages'!$E$4:$E$103, "FALSE"),H1365)</f>
        <v>85</v>
      </c>
      <c r="J1365">
        <f t="shared" si="129"/>
        <v>1275</v>
      </c>
      <c r="K1365">
        <f t="shared" si="130"/>
        <v>425</v>
      </c>
      <c r="L1365">
        <f t="shared" si="131"/>
        <v>850</v>
      </c>
      <c r="M1365" s="2" t="s">
        <v>44</v>
      </c>
      <c r="N1365" t="s">
        <v>496</v>
      </c>
      <c r="O1365" t="s">
        <v>46</v>
      </c>
      <c r="P1365" s="3">
        <v>12.801144805697081</v>
      </c>
      <c r="Q1365" t="str">
        <f t="shared" si="126"/>
        <v>F</v>
      </c>
      <c r="R1365">
        <f t="shared" si="127"/>
        <v>2020</v>
      </c>
      <c r="S1365">
        <f t="shared" si="128"/>
        <v>0</v>
      </c>
    </row>
    <row r="1366" spans="1:19" x14ac:dyDescent="0.25">
      <c r="A1366" s="1">
        <v>44166.502586509829</v>
      </c>
      <c r="B1366" s="2" t="s">
        <v>1029</v>
      </c>
      <c r="C1366" t="s">
        <v>357</v>
      </c>
      <c r="D1366">
        <v>9</v>
      </c>
      <c r="E1366">
        <f>IF(D1366="", _xlfn.XLOOKUP(C1366,'Median Quantity per product'!$D$4:$D$103,'Median Quantity per product'!$E$4:$E$103, "NA"),'Project Work - Data wrows'!D1366)</f>
        <v>9</v>
      </c>
      <c r="F1366">
        <v>255</v>
      </c>
      <c r="G1366">
        <f>IF(F1366="",_xlfn.XLOOKUP(C1366,'Price Averages'!$D$4:$D$103,'Price Averages'!$E$4:$E$103, "FALSE"), F1366)</f>
        <v>255</v>
      </c>
      <c r="H1366">
        <v>85</v>
      </c>
      <c r="I1366">
        <f>IF(H1366="", _xlfn.XLOOKUP(C1366, 'Cost Averages'!$D$4:$D$103,'Cost Averages'!$E$4:$E$103, "FALSE"),H1366)</f>
        <v>85</v>
      </c>
      <c r="J1366">
        <f t="shared" si="129"/>
        <v>2295</v>
      </c>
      <c r="K1366">
        <f t="shared" si="130"/>
        <v>765</v>
      </c>
      <c r="L1366">
        <f t="shared" si="131"/>
        <v>1530</v>
      </c>
      <c r="M1366" s="2" t="s">
        <v>28</v>
      </c>
      <c r="N1366" t="s">
        <v>778</v>
      </c>
      <c r="O1366" t="s">
        <v>78</v>
      </c>
      <c r="P1366" s="3">
        <v>13.095446915421235</v>
      </c>
      <c r="Q1366" t="str">
        <f t="shared" si="126"/>
        <v>F</v>
      </c>
      <c r="R1366">
        <f t="shared" si="127"/>
        <v>2020</v>
      </c>
      <c r="S1366">
        <f t="shared" si="128"/>
        <v>0</v>
      </c>
    </row>
    <row r="1367" spans="1:19" x14ac:dyDescent="0.25">
      <c r="A1367" s="1">
        <v>43970.700052430926</v>
      </c>
      <c r="B1367" s="2" t="s">
        <v>2332</v>
      </c>
      <c r="C1367" t="s">
        <v>357</v>
      </c>
      <c r="D1367">
        <v>11</v>
      </c>
      <c r="E1367">
        <f>IF(D1367="", _xlfn.XLOOKUP(C1367,'Median Quantity per product'!$D$4:$D$103,'Median Quantity per product'!$E$4:$E$103, "NA"),'Project Work - Data wrows'!D1367)</f>
        <v>11</v>
      </c>
      <c r="F1367">
        <v>255</v>
      </c>
      <c r="G1367">
        <f>IF(F1367="",_xlfn.XLOOKUP(C1367,'Price Averages'!$D$4:$D$103,'Price Averages'!$E$4:$E$103, "FALSE"), F1367)</f>
        <v>255</v>
      </c>
      <c r="H1367">
        <v>85</v>
      </c>
      <c r="I1367">
        <f>IF(H1367="", _xlfn.XLOOKUP(C1367, 'Cost Averages'!$D$4:$D$103,'Cost Averages'!$E$4:$E$103, "FALSE"),H1367)</f>
        <v>85</v>
      </c>
      <c r="J1367">
        <f t="shared" si="129"/>
        <v>2805</v>
      </c>
      <c r="K1367">
        <f t="shared" si="130"/>
        <v>935</v>
      </c>
      <c r="L1367">
        <f t="shared" si="131"/>
        <v>1870</v>
      </c>
      <c r="M1367" s="2" t="s">
        <v>23</v>
      </c>
      <c r="N1367" t="s">
        <v>330</v>
      </c>
      <c r="O1367" t="s">
        <v>56</v>
      </c>
      <c r="P1367" s="3">
        <v>10.132922049221957</v>
      </c>
      <c r="Q1367" t="str">
        <f t="shared" si="126"/>
        <v>F</v>
      </c>
      <c r="R1367">
        <f t="shared" si="127"/>
        <v>2020</v>
      </c>
      <c r="S1367">
        <f t="shared" si="128"/>
        <v>0</v>
      </c>
    </row>
    <row r="1368" spans="1:19" x14ac:dyDescent="0.25">
      <c r="A1368" s="1">
        <v>44038.840804271946</v>
      </c>
      <c r="B1368" s="2" t="s">
        <v>717</v>
      </c>
      <c r="C1368" t="s">
        <v>357</v>
      </c>
      <c r="D1368">
        <v>13</v>
      </c>
      <c r="E1368">
        <f>IF(D1368="", _xlfn.XLOOKUP(C1368,'Median Quantity per product'!$D$4:$D$103,'Median Quantity per product'!$E$4:$E$103, "NA"),'Project Work - Data wrows'!D1368)</f>
        <v>13</v>
      </c>
      <c r="F1368">
        <v>255</v>
      </c>
      <c r="G1368">
        <f>IF(F1368="",_xlfn.XLOOKUP(C1368,'Price Averages'!$D$4:$D$103,'Price Averages'!$E$4:$E$103, "FALSE"), F1368)</f>
        <v>255</v>
      </c>
      <c r="H1368">
        <v>85</v>
      </c>
      <c r="I1368">
        <f>IF(H1368="", _xlfn.XLOOKUP(C1368, 'Cost Averages'!$D$4:$D$103,'Cost Averages'!$E$4:$E$103, "FALSE"),H1368)</f>
        <v>85</v>
      </c>
      <c r="J1368">
        <f t="shared" si="129"/>
        <v>3315</v>
      </c>
      <c r="K1368">
        <f t="shared" si="130"/>
        <v>1105</v>
      </c>
      <c r="L1368">
        <f t="shared" si="131"/>
        <v>2210</v>
      </c>
      <c r="M1368" s="2" t="s">
        <v>23</v>
      </c>
      <c r="N1368" t="s">
        <v>445</v>
      </c>
      <c r="O1368" t="s">
        <v>34</v>
      </c>
      <c r="P1368" s="3">
        <v>13.104576594826185</v>
      </c>
      <c r="Q1368" t="str">
        <f t="shared" si="126"/>
        <v>F</v>
      </c>
      <c r="R1368">
        <f t="shared" si="127"/>
        <v>2020</v>
      </c>
      <c r="S1368">
        <f t="shared" si="128"/>
        <v>0</v>
      </c>
    </row>
    <row r="1369" spans="1:19" x14ac:dyDescent="0.25">
      <c r="A1369" s="1">
        <v>44014</v>
      </c>
      <c r="B1369" s="2" t="s">
        <v>2991</v>
      </c>
      <c r="C1369" t="s">
        <v>357</v>
      </c>
      <c r="D1369">
        <v>13</v>
      </c>
      <c r="E1369">
        <f>IF(D1369="", _xlfn.XLOOKUP(C1369,'Median Quantity per product'!$D$4:$D$103,'Median Quantity per product'!$E$4:$E$103, "NA"),'Project Work - Data wrows'!D1369)</f>
        <v>13</v>
      </c>
      <c r="F1369">
        <v>255</v>
      </c>
      <c r="G1369">
        <f>IF(F1369="",_xlfn.XLOOKUP(C1369,'Price Averages'!$D$4:$D$103,'Price Averages'!$E$4:$E$103, "FALSE"), F1369)</f>
        <v>255</v>
      </c>
      <c r="H1369">
        <v>85</v>
      </c>
      <c r="I1369">
        <f>IF(H1369="", _xlfn.XLOOKUP(C1369, 'Cost Averages'!$D$4:$D$103,'Cost Averages'!$E$4:$E$103, "FALSE"),H1369)</f>
        <v>85</v>
      </c>
      <c r="J1369">
        <f t="shared" si="129"/>
        <v>3315</v>
      </c>
      <c r="K1369">
        <f t="shared" si="130"/>
        <v>1105</v>
      </c>
      <c r="L1369">
        <f t="shared" si="131"/>
        <v>2210</v>
      </c>
      <c r="M1369" s="2" t="s">
        <v>44</v>
      </c>
      <c r="N1369" t="s">
        <v>1128</v>
      </c>
      <c r="O1369" t="s">
        <v>41</v>
      </c>
      <c r="P1369" s="3">
        <v>14.129095302641241</v>
      </c>
      <c r="Q1369" t="str">
        <f t="shared" si="126"/>
        <v>F</v>
      </c>
      <c r="R1369">
        <f t="shared" si="127"/>
        <v>2020</v>
      </c>
      <c r="S1369">
        <f t="shared" si="128"/>
        <v>0</v>
      </c>
    </row>
    <row r="1370" spans="1:19" x14ac:dyDescent="0.25">
      <c r="A1370" s="1">
        <v>43992.21546913877</v>
      </c>
      <c r="B1370" s="2" t="s">
        <v>356</v>
      </c>
      <c r="C1370" t="s">
        <v>357</v>
      </c>
      <c r="D1370">
        <v>15</v>
      </c>
      <c r="E1370">
        <f>IF(D1370="", _xlfn.XLOOKUP(C1370,'Median Quantity per product'!$D$4:$D$103,'Median Quantity per product'!$E$4:$E$103, "NA"),'Project Work - Data wrows'!D1370)</f>
        <v>15</v>
      </c>
      <c r="F1370">
        <v>255</v>
      </c>
      <c r="G1370">
        <f>IF(F1370="",_xlfn.XLOOKUP(C1370,'Price Averages'!$D$4:$D$103,'Price Averages'!$E$4:$E$103, "FALSE"), F1370)</f>
        <v>255</v>
      </c>
      <c r="H1370">
        <v>85</v>
      </c>
      <c r="I1370">
        <f>IF(H1370="", _xlfn.XLOOKUP(C1370, 'Cost Averages'!$D$4:$D$103,'Cost Averages'!$E$4:$E$103, "FALSE"),H1370)</f>
        <v>85</v>
      </c>
      <c r="J1370">
        <f t="shared" si="129"/>
        <v>3825</v>
      </c>
      <c r="K1370">
        <f t="shared" si="130"/>
        <v>1275</v>
      </c>
      <c r="L1370">
        <f t="shared" si="131"/>
        <v>2550</v>
      </c>
      <c r="M1370" s="2" t="s">
        <v>44</v>
      </c>
      <c r="N1370" t="s">
        <v>358</v>
      </c>
      <c r="O1370" t="s">
        <v>56</v>
      </c>
      <c r="P1370" s="3">
        <v>12.342715162719054</v>
      </c>
      <c r="Q1370" t="str">
        <f t="shared" si="126"/>
        <v>F</v>
      </c>
      <c r="R1370">
        <f t="shared" si="127"/>
        <v>2020</v>
      </c>
      <c r="S1370">
        <f t="shared" si="128"/>
        <v>0</v>
      </c>
    </row>
    <row r="1371" spans="1:19" x14ac:dyDescent="0.25">
      <c r="A1371" s="1">
        <v>43892.207305804739</v>
      </c>
      <c r="B1371" s="2" t="s">
        <v>2270</v>
      </c>
      <c r="C1371" t="s">
        <v>357</v>
      </c>
      <c r="D1371">
        <v>16</v>
      </c>
      <c r="E1371">
        <f>IF(D1371="", _xlfn.XLOOKUP(C1371,'Median Quantity per product'!$D$4:$D$103,'Median Quantity per product'!$E$4:$E$103, "NA"),'Project Work - Data wrows'!D1371)</f>
        <v>16</v>
      </c>
      <c r="F1371">
        <v>255</v>
      </c>
      <c r="G1371">
        <f>IF(F1371="",_xlfn.XLOOKUP(C1371,'Price Averages'!$D$4:$D$103,'Price Averages'!$E$4:$E$103, "FALSE"), F1371)</f>
        <v>255</v>
      </c>
      <c r="H1371">
        <v>85</v>
      </c>
      <c r="I1371">
        <f>IF(H1371="", _xlfn.XLOOKUP(C1371, 'Cost Averages'!$D$4:$D$103,'Cost Averages'!$E$4:$E$103, "FALSE"),H1371)</f>
        <v>85</v>
      </c>
      <c r="J1371">
        <f t="shared" si="129"/>
        <v>4080</v>
      </c>
      <c r="K1371">
        <f t="shared" si="130"/>
        <v>1360</v>
      </c>
      <c r="L1371">
        <f t="shared" si="131"/>
        <v>2720</v>
      </c>
      <c r="M1371" s="2" t="s">
        <v>44</v>
      </c>
      <c r="N1371" t="s">
        <v>384</v>
      </c>
      <c r="O1371" t="s">
        <v>41</v>
      </c>
      <c r="P1371" s="3">
        <v>12.456740895640767</v>
      </c>
      <c r="Q1371" t="str">
        <f t="shared" si="126"/>
        <v>F</v>
      </c>
      <c r="R1371">
        <f t="shared" si="127"/>
        <v>2020</v>
      </c>
      <c r="S1371">
        <f t="shared" si="128"/>
        <v>0</v>
      </c>
    </row>
    <row r="1372" spans="1:19" x14ac:dyDescent="0.25">
      <c r="A1372" s="1">
        <v>43989</v>
      </c>
      <c r="B1372" s="2" t="s">
        <v>3376</v>
      </c>
      <c r="C1372" t="s">
        <v>357</v>
      </c>
      <c r="D1372">
        <v>17</v>
      </c>
      <c r="E1372">
        <f>IF(D1372="", _xlfn.XLOOKUP(C1372,'Median Quantity per product'!$D$4:$D$103,'Median Quantity per product'!$E$4:$E$103, "NA"),'Project Work - Data wrows'!D1372)</f>
        <v>17</v>
      </c>
      <c r="F1372" t="s">
        <v>32</v>
      </c>
      <c r="G1372">
        <f>IF(F1372="",_xlfn.XLOOKUP(C1372,'Price Averages'!$D$4:$D$103,'Price Averages'!$E$4:$E$103, "FALSE"), F1372)</f>
        <v>255</v>
      </c>
      <c r="H1372" t="s">
        <v>32</v>
      </c>
      <c r="I1372">
        <f>IF(H1372="", _xlfn.XLOOKUP(C1372, 'Cost Averages'!$D$4:$D$103,'Cost Averages'!$E$4:$E$103, "FALSE"),H1372)</f>
        <v>85</v>
      </c>
      <c r="J1372">
        <f t="shared" si="129"/>
        <v>4335</v>
      </c>
      <c r="K1372">
        <f t="shared" si="130"/>
        <v>1445</v>
      </c>
      <c r="L1372">
        <f t="shared" si="131"/>
        <v>2890</v>
      </c>
      <c r="M1372" s="2" t="s">
        <v>23</v>
      </c>
      <c r="N1372" t="s">
        <v>262</v>
      </c>
      <c r="O1372" t="s">
        <v>34</v>
      </c>
      <c r="P1372" s="3">
        <v>12.661538237835474</v>
      </c>
      <c r="Q1372" t="str">
        <f t="shared" si="126"/>
        <v>F</v>
      </c>
      <c r="R1372">
        <f t="shared" si="127"/>
        <v>2020</v>
      </c>
      <c r="S1372">
        <f t="shared" si="128"/>
        <v>0</v>
      </c>
    </row>
    <row r="1373" spans="1:19" x14ac:dyDescent="0.25">
      <c r="A1373" s="1">
        <v>43886.999510308851</v>
      </c>
      <c r="B1373" s="2" t="s">
        <v>685</v>
      </c>
      <c r="C1373" t="s">
        <v>357</v>
      </c>
      <c r="D1373">
        <v>18</v>
      </c>
      <c r="E1373">
        <f>IF(D1373="", _xlfn.XLOOKUP(C1373,'Median Quantity per product'!$D$4:$D$103,'Median Quantity per product'!$E$4:$E$103, "NA"),'Project Work - Data wrows'!D1373)</f>
        <v>18</v>
      </c>
      <c r="F1373">
        <v>255</v>
      </c>
      <c r="G1373">
        <f>IF(F1373="",_xlfn.XLOOKUP(C1373,'Price Averages'!$D$4:$D$103,'Price Averages'!$E$4:$E$103, "FALSE"), F1373)</f>
        <v>255</v>
      </c>
      <c r="H1373">
        <v>85</v>
      </c>
      <c r="I1373">
        <f>IF(H1373="", _xlfn.XLOOKUP(C1373, 'Cost Averages'!$D$4:$D$103,'Cost Averages'!$E$4:$E$103, "FALSE"),H1373)</f>
        <v>85</v>
      </c>
      <c r="J1373">
        <f t="shared" si="129"/>
        <v>4590</v>
      </c>
      <c r="K1373">
        <f t="shared" si="130"/>
        <v>1530</v>
      </c>
      <c r="L1373">
        <f t="shared" si="131"/>
        <v>3060</v>
      </c>
      <c r="M1373" s="2" t="s">
        <v>44</v>
      </c>
      <c r="N1373" t="s">
        <v>400</v>
      </c>
      <c r="O1373" t="s">
        <v>34</v>
      </c>
      <c r="P1373" s="3">
        <v>9.1877733607656964</v>
      </c>
      <c r="Q1373" t="str">
        <f t="shared" si="126"/>
        <v>F</v>
      </c>
      <c r="R1373">
        <f t="shared" si="127"/>
        <v>2020</v>
      </c>
      <c r="S1373">
        <f t="shared" si="128"/>
        <v>0</v>
      </c>
    </row>
    <row r="1374" spans="1:19" x14ac:dyDescent="0.25">
      <c r="A1374" s="1">
        <v>43903</v>
      </c>
      <c r="B1374" s="2" t="s">
        <v>3302</v>
      </c>
      <c r="C1374" t="s">
        <v>357</v>
      </c>
      <c r="D1374">
        <v>18</v>
      </c>
      <c r="E1374">
        <f>IF(D1374="", _xlfn.XLOOKUP(C1374,'Median Quantity per product'!$D$4:$D$103,'Median Quantity per product'!$E$4:$E$103, "NA"),'Project Work - Data wrows'!D1374)</f>
        <v>18</v>
      </c>
      <c r="F1374" t="s">
        <v>32</v>
      </c>
      <c r="G1374">
        <f>IF(F1374="",_xlfn.XLOOKUP(C1374,'Price Averages'!$D$4:$D$103,'Price Averages'!$E$4:$E$103, "FALSE"), F1374)</f>
        <v>255</v>
      </c>
      <c r="H1374">
        <v>85</v>
      </c>
      <c r="I1374">
        <f>IF(H1374="", _xlfn.XLOOKUP(C1374, 'Cost Averages'!$D$4:$D$103,'Cost Averages'!$E$4:$E$103, "FALSE"),H1374)</f>
        <v>85</v>
      </c>
      <c r="J1374">
        <f t="shared" si="129"/>
        <v>4590</v>
      </c>
      <c r="K1374">
        <f t="shared" si="130"/>
        <v>1530</v>
      </c>
      <c r="L1374">
        <f t="shared" si="131"/>
        <v>3060</v>
      </c>
      <c r="M1374" s="2" t="s">
        <v>44</v>
      </c>
      <c r="N1374" t="s">
        <v>228</v>
      </c>
      <c r="O1374" t="s">
        <v>46</v>
      </c>
      <c r="P1374" s="3">
        <v>9.3014286057233697</v>
      </c>
      <c r="Q1374" t="str">
        <f t="shared" si="126"/>
        <v>F</v>
      </c>
      <c r="R1374">
        <f t="shared" si="127"/>
        <v>2020</v>
      </c>
      <c r="S1374">
        <f t="shared" si="128"/>
        <v>0</v>
      </c>
    </row>
    <row r="1375" spans="1:19" x14ac:dyDescent="0.25">
      <c r="A1375" s="1">
        <v>43981.917701819795</v>
      </c>
      <c r="B1375" s="2" t="s">
        <v>1777</v>
      </c>
      <c r="C1375" t="s">
        <v>357</v>
      </c>
      <c r="D1375">
        <v>19</v>
      </c>
      <c r="E1375">
        <f>IF(D1375="", _xlfn.XLOOKUP(C1375,'Median Quantity per product'!$D$4:$D$103,'Median Quantity per product'!$E$4:$E$103, "NA"),'Project Work - Data wrows'!D1375)</f>
        <v>19</v>
      </c>
      <c r="F1375" t="s">
        <v>32</v>
      </c>
      <c r="G1375">
        <f>IF(F1375="",_xlfn.XLOOKUP(C1375,'Price Averages'!$D$4:$D$103,'Price Averages'!$E$4:$E$103, "FALSE"), F1375)</f>
        <v>255</v>
      </c>
      <c r="H1375">
        <v>85</v>
      </c>
      <c r="I1375">
        <f>IF(H1375="", _xlfn.XLOOKUP(C1375, 'Cost Averages'!$D$4:$D$103,'Cost Averages'!$E$4:$E$103, "FALSE"),H1375)</f>
        <v>85</v>
      </c>
      <c r="J1375">
        <f t="shared" si="129"/>
        <v>4845</v>
      </c>
      <c r="K1375">
        <f t="shared" si="130"/>
        <v>1615</v>
      </c>
      <c r="L1375">
        <f t="shared" si="131"/>
        <v>3230</v>
      </c>
      <c r="M1375" s="2" t="s">
        <v>44</v>
      </c>
      <c r="N1375" t="s">
        <v>436</v>
      </c>
      <c r="O1375" t="s">
        <v>34</v>
      </c>
      <c r="P1375" s="3">
        <v>15.861056998489449</v>
      </c>
      <c r="Q1375" t="str">
        <f t="shared" si="126"/>
        <v>F</v>
      </c>
      <c r="R1375">
        <f t="shared" si="127"/>
        <v>2020</v>
      </c>
      <c r="S1375">
        <f t="shared" si="128"/>
        <v>0</v>
      </c>
    </row>
    <row r="1376" spans="1:19" x14ac:dyDescent="0.25">
      <c r="A1376" s="1">
        <v>44029.761245263697</v>
      </c>
      <c r="B1376" s="2" t="s">
        <v>303</v>
      </c>
      <c r="C1376" t="s">
        <v>357</v>
      </c>
      <c r="D1376">
        <v>19</v>
      </c>
      <c r="E1376">
        <f>IF(D1376="", _xlfn.XLOOKUP(C1376,'Median Quantity per product'!$D$4:$D$103,'Median Quantity per product'!$E$4:$E$103, "NA"),'Project Work - Data wrows'!D1376)</f>
        <v>19</v>
      </c>
      <c r="F1376">
        <v>255</v>
      </c>
      <c r="G1376">
        <f>IF(F1376="",_xlfn.XLOOKUP(C1376,'Price Averages'!$D$4:$D$103,'Price Averages'!$E$4:$E$103, "FALSE"), F1376)</f>
        <v>255</v>
      </c>
      <c r="H1376">
        <v>85</v>
      </c>
      <c r="I1376">
        <f>IF(H1376="", _xlfn.XLOOKUP(C1376, 'Cost Averages'!$D$4:$D$103,'Cost Averages'!$E$4:$E$103, "FALSE"),H1376)</f>
        <v>85</v>
      </c>
      <c r="J1376">
        <f t="shared" si="129"/>
        <v>4845</v>
      </c>
      <c r="K1376">
        <f t="shared" si="130"/>
        <v>1615</v>
      </c>
      <c r="L1376">
        <f t="shared" si="131"/>
        <v>3230</v>
      </c>
      <c r="M1376" s="2" t="s">
        <v>23</v>
      </c>
      <c r="N1376" t="s">
        <v>118</v>
      </c>
      <c r="O1376" t="s">
        <v>56</v>
      </c>
      <c r="P1376" s="3">
        <v>11.006397834696006</v>
      </c>
      <c r="Q1376" t="str">
        <f t="shared" si="126"/>
        <v>F</v>
      </c>
      <c r="R1376">
        <f t="shared" si="127"/>
        <v>2020</v>
      </c>
      <c r="S1376">
        <f t="shared" si="128"/>
        <v>0</v>
      </c>
    </row>
    <row r="1377" spans="1:19" x14ac:dyDescent="0.25">
      <c r="A1377" s="1">
        <v>44099</v>
      </c>
      <c r="B1377" s="2" t="s">
        <v>3466</v>
      </c>
      <c r="C1377" t="s">
        <v>357</v>
      </c>
      <c r="D1377">
        <v>19</v>
      </c>
      <c r="E1377">
        <f>IF(D1377="", _xlfn.XLOOKUP(C1377,'Median Quantity per product'!$D$4:$D$103,'Median Quantity per product'!$E$4:$E$103, "NA"),'Project Work - Data wrows'!D1377)</f>
        <v>19</v>
      </c>
      <c r="F1377">
        <v>255</v>
      </c>
      <c r="G1377">
        <f>IF(F1377="",_xlfn.XLOOKUP(C1377,'Price Averages'!$D$4:$D$103,'Price Averages'!$E$4:$E$103, "FALSE"), F1377)</f>
        <v>255</v>
      </c>
      <c r="H1377">
        <v>85</v>
      </c>
      <c r="I1377">
        <f>IF(H1377="", _xlfn.XLOOKUP(C1377, 'Cost Averages'!$D$4:$D$103,'Cost Averages'!$E$4:$E$103, "FALSE"),H1377)</f>
        <v>85</v>
      </c>
      <c r="J1377">
        <f t="shared" si="129"/>
        <v>4845</v>
      </c>
      <c r="K1377">
        <f t="shared" si="130"/>
        <v>1615</v>
      </c>
      <c r="L1377">
        <f t="shared" si="131"/>
        <v>3230</v>
      </c>
      <c r="M1377" s="2" t="s">
        <v>23</v>
      </c>
      <c r="N1377" t="s">
        <v>379</v>
      </c>
      <c r="O1377" t="s">
        <v>78</v>
      </c>
      <c r="P1377" s="3">
        <v>15.60430546146185</v>
      </c>
      <c r="Q1377" t="str">
        <f t="shared" si="126"/>
        <v>F</v>
      </c>
      <c r="R1377">
        <f t="shared" si="127"/>
        <v>2020</v>
      </c>
      <c r="S1377">
        <f t="shared" si="128"/>
        <v>0</v>
      </c>
    </row>
    <row r="1378" spans="1:19" x14ac:dyDescent="0.25">
      <c r="A1378" s="1">
        <v>44019.456807990449</v>
      </c>
      <c r="B1378" s="2" t="s">
        <v>2103</v>
      </c>
      <c r="C1378" t="s">
        <v>357</v>
      </c>
      <c r="D1378">
        <v>20</v>
      </c>
      <c r="E1378">
        <f>IF(D1378="", _xlfn.XLOOKUP(C1378,'Median Quantity per product'!$D$4:$D$103,'Median Quantity per product'!$E$4:$E$103, "NA"),'Project Work - Data wrows'!D1378)</f>
        <v>20</v>
      </c>
      <c r="F1378">
        <v>255</v>
      </c>
      <c r="G1378">
        <f>IF(F1378="",_xlfn.XLOOKUP(C1378,'Price Averages'!$D$4:$D$103,'Price Averages'!$E$4:$E$103, "FALSE"), F1378)</f>
        <v>255</v>
      </c>
      <c r="H1378">
        <v>85</v>
      </c>
      <c r="I1378">
        <f>IF(H1378="", _xlfn.XLOOKUP(C1378, 'Cost Averages'!$D$4:$D$103,'Cost Averages'!$E$4:$E$103, "FALSE"),H1378)</f>
        <v>85</v>
      </c>
      <c r="J1378">
        <f t="shared" si="129"/>
        <v>5100</v>
      </c>
      <c r="K1378">
        <f t="shared" si="130"/>
        <v>1700</v>
      </c>
      <c r="L1378">
        <f t="shared" si="131"/>
        <v>3400</v>
      </c>
      <c r="M1378" s="2" t="s">
        <v>28</v>
      </c>
      <c r="N1378" t="s">
        <v>579</v>
      </c>
      <c r="O1378" t="s">
        <v>41</v>
      </c>
      <c r="P1378" s="3">
        <v>14.760829371220243</v>
      </c>
      <c r="Q1378" t="str">
        <f t="shared" si="126"/>
        <v>F</v>
      </c>
      <c r="R1378">
        <f t="shared" si="127"/>
        <v>2020</v>
      </c>
      <c r="S1378">
        <f t="shared" si="128"/>
        <v>0</v>
      </c>
    </row>
    <row r="1379" spans="1:19" x14ac:dyDescent="0.25">
      <c r="A1379" s="1">
        <v>43977</v>
      </c>
      <c r="B1379" s="2" t="s">
        <v>3365</v>
      </c>
      <c r="C1379" t="s">
        <v>357</v>
      </c>
      <c r="D1379">
        <v>20</v>
      </c>
      <c r="E1379">
        <f>IF(D1379="", _xlfn.XLOOKUP(C1379,'Median Quantity per product'!$D$4:$D$103,'Median Quantity per product'!$E$4:$E$103, "NA"),'Project Work - Data wrows'!D1379)</f>
        <v>20</v>
      </c>
      <c r="F1379">
        <v>255</v>
      </c>
      <c r="G1379">
        <f>IF(F1379="",_xlfn.XLOOKUP(C1379,'Price Averages'!$D$4:$D$103,'Price Averages'!$E$4:$E$103, "FALSE"), F1379)</f>
        <v>255</v>
      </c>
      <c r="H1379">
        <v>85</v>
      </c>
      <c r="I1379">
        <f>IF(H1379="", _xlfn.XLOOKUP(C1379, 'Cost Averages'!$D$4:$D$103,'Cost Averages'!$E$4:$E$103, "FALSE"),H1379)</f>
        <v>85</v>
      </c>
      <c r="J1379">
        <f t="shared" si="129"/>
        <v>5100</v>
      </c>
      <c r="K1379">
        <f t="shared" si="130"/>
        <v>1700</v>
      </c>
      <c r="L1379">
        <f t="shared" si="131"/>
        <v>3400</v>
      </c>
      <c r="M1379" s="2" t="s">
        <v>28</v>
      </c>
      <c r="N1379" t="s">
        <v>537</v>
      </c>
      <c r="O1379" t="s">
        <v>46</v>
      </c>
      <c r="P1379" s="3">
        <v>10.112765954734209</v>
      </c>
      <c r="Q1379" t="str">
        <f t="shared" si="126"/>
        <v>F</v>
      </c>
      <c r="R1379">
        <f t="shared" si="127"/>
        <v>2020</v>
      </c>
      <c r="S1379">
        <f t="shared" si="128"/>
        <v>0</v>
      </c>
    </row>
    <row r="1380" spans="1:19" x14ac:dyDescent="0.25">
      <c r="A1380" s="1">
        <v>44140</v>
      </c>
      <c r="B1380" s="2" t="s">
        <v>3500</v>
      </c>
      <c r="C1380" t="s">
        <v>357</v>
      </c>
      <c r="D1380" t="s">
        <v>32</v>
      </c>
      <c r="E1380">
        <f>IF(D1380="", _xlfn.XLOOKUP(C1380,'Median Quantity per product'!$D$4:$D$103,'Median Quantity per product'!$E$4:$E$103, "NA"),'Project Work - Data wrows'!D1380)</f>
        <v>14.5</v>
      </c>
      <c r="F1380">
        <v>255</v>
      </c>
      <c r="G1380">
        <f>IF(F1380="",_xlfn.XLOOKUP(C1380,'Price Averages'!$D$4:$D$103,'Price Averages'!$E$4:$E$103, "FALSE"), F1380)</f>
        <v>255</v>
      </c>
      <c r="H1380" t="s">
        <v>32</v>
      </c>
      <c r="I1380">
        <f>IF(H1380="", _xlfn.XLOOKUP(C1380, 'Cost Averages'!$D$4:$D$103,'Cost Averages'!$E$4:$E$103, "FALSE"),H1380)</f>
        <v>85</v>
      </c>
      <c r="J1380">
        <f t="shared" si="129"/>
        <v>3697.5</v>
      </c>
      <c r="K1380">
        <f t="shared" si="130"/>
        <v>1232.5</v>
      </c>
      <c r="L1380">
        <f t="shared" si="131"/>
        <v>2465</v>
      </c>
      <c r="M1380" s="2" t="s">
        <v>28</v>
      </c>
      <c r="N1380" t="s">
        <v>632</v>
      </c>
      <c r="O1380" t="s">
        <v>46</v>
      </c>
      <c r="P1380" s="3">
        <v>8.7741864171993527</v>
      </c>
      <c r="Q1380" t="str">
        <f t="shared" si="126"/>
        <v>F</v>
      </c>
      <c r="R1380">
        <f t="shared" si="127"/>
        <v>2020</v>
      </c>
      <c r="S1380">
        <f t="shared" si="128"/>
        <v>0</v>
      </c>
    </row>
    <row r="1381" spans="1:19" x14ac:dyDescent="0.25">
      <c r="A1381" s="1">
        <v>44054.291669850456</v>
      </c>
      <c r="B1381" s="2" t="s">
        <v>1263</v>
      </c>
      <c r="C1381" t="s">
        <v>362</v>
      </c>
      <c r="D1381">
        <v>4</v>
      </c>
      <c r="E1381">
        <f>IF(D1381="", _xlfn.XLOOKUP(C1381,'Median Quantity per product'!$D$4:$D$103,'Median Quantity per product'!$E$4:$E$103, "NA"),'Project Work - Data wrows'!D1381)</f>
        <v>4</v>
      </c>
      <c r="F1381">
        <v>144</v>
      </c>
      <c r="G1381">
        <f>IF(F1381="",_xlfn.XLOOKUP(C1381,'Price Averages'!$D$4:$D$103,'Price Averages'!$E$4:$E$103, "FALSE"), F1381)</f>
        <v>144</v>
      </c>
      <c r="H1381" t="s">
        <v>32</v>
      </c>
      <c r="I1381">
        <f>IF(H1381="", _xlfn.XLOOKUP(C1381, 'Cost Averages'!$D$4:$D$103,'Cost Averages'!$E$4:$E$103, "FALSE"),H1381)</f>
        <v>36</v>
      </c>
      <c r="J1381">
        <f t="shared" si="129"/>
        <v>576</v>
      </c>
      <c r="K1381">
        <f t="shared" si="130"/>
        <v>144</v>
      </c>
      <c r="L1381">
        <f t="shared" si="131"/>
        <v>432</v>
      </c>
      <c r="M1381" s="2" t="s">
        <v>28</v>
      </c>
      <c r="N1381" t="s">
        <v>349</v>
      </c>
      <c r="O1381" t="s">
        <v>78</v>
      </c>
      <c r="P1381" s="3">
        <v>11.986565560885863</v>
      </c>
      <c r="Q1381" t="str">
        <f t="shared" si="126"/>
        <v>F</v>
      </c>
      <c r="R1381">
        <f t="shared" si="127"/>
        <v>2020</v>
      </c>
      <c r="S1381">
        <f t="shared" si="128"/>
        <v>0</v>
      </c>
    </row>
    <row r="1382" spans="1:19" x14ac:dyDescent="0.25">
      <c r="A1382" s="1">
        <v>44114.601535718895</v>
      </c>
      <c r="B1382" s="2" t="s">
        <v>1570</v>
      </c>
      <c r="C1382" t="s">
        <v>362</v>
      </c>
      <c r="D1382">
        <v>4</v>
      </c>
      <c r="E1382">
        <f>IF(D1382="", _xlfn.XLOOKUP(C1382,'Median Quantity per product'!$D$4:$D$103,'Median Quantity per product'!$E$4:$E$103, "NA"),'Project Work - Data wrows'!D1382)</f>
        <v>4</v>
      </c>
      <c r="F1382" t="s">
        <v>32</v>
      </c>
      <c r="G1382">
        <f>IF(F1382="",_xlfn.XLOOKUP(C1382,'Price Averages'!$D$4:$D$103,'Price Averages'!$E$4:$E$103, "FALSE"), F1382)</f>
        <v>144</v>
      </c>
      <c r="H1382">
        <v>36</v>
      </c>
      <c r="I1382">
        <f>IF(H1382="", _xlfn.XLOOKUP(C1382, 'Cost Averages'!$D$4:$D$103,'Cost Averages'!$E$4:$E$103, "FALSE"),H1382)</f>
        <v>36</v>
      </c>
      <c r="J1382">
        <f t="shared" si="129"/>
        <v>576</v>
      </c>
      <c r="K1382">
        <f t="shared" si="130"/>
        <v>144</v>
      </c>
      <c r="L1382">
        <f t="shared" si="131"/>
        <v>432</v>
      </c>
      <c r="M1382" s="2" t="s">
        <v>28</v>
      </c>
      <c r="N1382" t="s">
        <v>1093</v>
      </c>
      <c r="O1382" t="s">
        <v>25</v>
      </c>
      <c r="P1382" s="3">
        <v>9.8776671534059073</v>
      </c>
      <c r="Q1382" t="str">
        <f t="shared" si="126"/>
        <v>F</v>
      </c>
      <c r="R1382">
        <f t="shared" si="127"/>
        <v>2020</v>
      </c>
      <c r="S1382">
        <f t="shared" si="128"/>
        <v>0</v>
      </c>
    </row>
    <row r="1383" spans="1:19" x14ac:dyDescent="0.25">
      <c r="A1383" s="1">
        <v>43853.609242647253</v>
      </c>
      <c r="B1383" s="2" t="s">
        <v>933</v>
      </c>
      <c r="C1383" t="s">
        <v>362</v>
      </c>
      <c r="D1383">
        <v>5</v>
      </c>
      <c r="E1383">
        <f>IF(D1383="", _xlfn.XLOOKUP(C1383,'Median Quantity per product'!$D$4:$D$103,'Median Quantity per product'!$E$4:$E$103, "NA"),'Project Work - Data wrows'!D1383)</f>
        <v>5</v>
      </c>
      <c r="F1383">
        <v>144</v>
      </c>
      <c r="G1383">
        <f>IF(F1383="",_xlfn.XLOOKUP(C1383,'Price Averages'!$D$4:$D$103,'Price Averages'!$E$4:$E$103, "FALSE"), F1383)</f>
        <v>144</v>
      </c>
      <c r="H1383">
        <v>36</v>
      </c>
      <c r="I1383">
        <f>IF(H1383="", _xlfn.XLOOKUP(C1383, 'Cost Averages'!$D$4:$D$103,'Cost Averages'!$E$4:$E$103, "FALSE"),H1383)</f>
        <v>36</v>
      </c>
      <c r="J1383">
        <f t="shared" si="129"/>
        <v>720</v>
      </c>
      <c r="K1383">
        <f t="shared" si="130"/>
        <v>180</v>
      </c>
      <c r="L1383">
        <f t="shared" si="131"/>
        <v>540</v>
      </c>
      <c r="M1383" s="2" t="s">
        <v>28</v>
      </c>
      <c r="N1383" t="s">
        <v>307</v>
      </c>
      <c r="O1383" t="s">
        <v>34</v>
      </c>
      <c r="P1383" s="3">
        <v>10.966283117837653</v>
      </c>
      <c r="Q1383" t="str">
        <f t="shared" si="126"/>
        <v>F</v>
      </c>
      <c r="R1383">
        <f t="shared" si="127"/>
        <v>2020</v>
      </c>
      <c r="S1383">
        <f t="shared" si="128"/>
        <v>0</v>
      </c>
    </row>
    <row r="1384" spans="1:19" x14ac:dyDescent="0.25">
      <c r="A1384" s="1">
        <v>44113.101117123595</v>
      </c>
      <c r="B1384" s="2" t="s">
        <v>1292</v>
      </c>
      <c r="C1384" t="s">
        <v>362</v>
      </c>
      <c r="D1384">
        <v>6</v>
      </c>
      <c r="E1384">
        <f>IF(D1384="", _xlfn.XLOOKUP(C1384,'Median Quantity per product'!$D$4:$D$103,'Median Quantity per product'!$E$4:$E$103, "NA"),'Project Work - Data wrows'!D1384)</f>
        <v>6</v>
      </c>
      <c r="F1384">
        <v>144</v>
      </c>
      <c r="G1384">
        <f>IF(F1384="",_xlfn.XLOOKUP(C1384,'Price Averages'!$D$4:$D$103,'Price Averages'!$E$4:$E$103, "FALSE"), F1384)</f>
        <v>144</v>
      </c>
      <c r="H1384">
        <v>36</v>
      </c>
      <c r="I1384">
        <f>IF(H1384="", _xlfn.XLOOKUP(C1384, 'Cost Averages'!$D$4:$D$103,'Cost Averages'!$E$4:$E$103, "FALSE"),H1384)</f>
        <v>36</v>
      </c>
      <c r="J1384">
        <f t="shared" si="129"/>
        <v>864</v>
      </c>
      <c r="K1384">
        <f t="shared" si="130"/>
        <v>216</v>
      </c>
      <c r="L1384">
        <f t="shared" si="131"/>
        <v>648</v>
      </c>
      <c r="M1384" s="2" t="s">
        <v>28</v>
      </c>
      <c r="N1384" t="s">
        <v>705</v>
      </c>
      <c r="O1384" t="s">
        <v>34</v>
      </c>
      <c r="P1384" s="3">
        <v>10.956589836772277</v>
      </c>
      <c r="Q1384" t="str">
        <f t="shared" si="126"/>
        <v>F</v>
      </c>
      <c r="R1384">
        <f t="shared" si="127"/>
        <v>2020</v>
      </c>
      <c r="S1384">
        <f t="shared" si="128"/>
        <v>0</v>
      </c>
    </row>
    <row r="1385" spans="1:19" x14ac:dyDescent="0.25">
      <c r="A1385" s="1">
        <v>43996.433224268112</v>
      </c>
      <c r="B1385" s="2" t="s">
        <v>1786</v>
      </c>
      <c r="C1385" t="s">
        <v>362</v>
      </c>
      <c r="D1385">
        <v>6</v>
      </c>
      <c r="E1385">
        <f>IF(D1385="", _xlfn.XLOOKUP(C1385,'Median Quantity per product'!$D$4:$D$103,'Median Quantity per product'!$E$4:$E$103, "NA"),'Project Work - Data wrows'!D1385)</f>
        <v>6</v>
      </c>
      <c r="F1385">
        <v>144</v>
      </c>
      <c r="G1385">
        <f>IF(F1385="",_xlfn.XLOOKUP(C1385,'Price Averages'!$D$4:$D$103,'Price Averages'!$E$4:$E$103, "FALSE"), F1385)</f>
        <v>144</v>
      </c>
      <c r="H1385">
        <v>36</v>
      </c>
      <c r="I1385">
        <f>IF(H1385="", _xlfn.XLOOKUP(C1385, 'Cost Averages'!$D$4:$D$103,'Cost Averages'!$E$4:$E$103, "FALSE"),H1385)</f>
        <v>36</v>
      </c>
      <c r="J1385">
        <f t="shared" si="129"/>
        <v>864</v>
      </c>
      <c r="K1385">
        <f t="shared" si="130"/>
        <v>216</v>
      </c>
      <c r="L1385">
        <f t="shared" si="131"/>
        <v>648</v>
      </c>
      <c r="M1385" s="2" t="s">
        <v>28</v>
      </c>
      <c r="N1385" t="s">
        <v>310</v>
      </c>
      <c r="O1385" t="s">
        <v>25</v>
      </c>
      <c r="P1385" s="3">
        <v>9.0350666811770921</v>
      </c>
      <c r="Q1385" t="str">
        <f t="shared" si="126"/>
        <v>F</v>
      </c>
      <c r="R1385">
        <f t="shared" si="127"/>
        <v>2020</v>
      </c>
      <c r="S1385">
        <f t="shared" si="128"/>
        <v>0</v>
      </c>
    </row>
    <row r="1386" spans="1:19" x14ac:dyDescent="0.25">
      <c r="A1386" s="1">
        <v>44107.100231365992</v>
      </c>
      <c r="B1386" s="2" t="s">
        <v>3009</v>
      </c>
      <c r="C1386" t="s">
        <v>362</v>
      </c>
      <c r="D1386">
        <v>6</v>
      </c>
      <c r="E1386">
        <f>IF(D1386="", _xlfn.XLOOKUP(C1386,'Median Quantity per product'!$D$4:$D$103,'Median Quantity per product'!$E$4:$E$103, "NA"),'Project Work - Data wrows'!D1386)</f>
        <v>6</v>
      </c>
      <c r="F1386">
        <v>144</v>
      </c>
      <c r="G1386">
        <f>IF(F1386="",_xlfn.XLOOKUP(C1386,'Price Averages'!$D$4:$D$103,'Price Averages'!$E$4:$E$103, "FALSE"), F1386)</f>
        <v>144</v>
      </c>
      <c r="H1386">
        <v>36</v>
      </c>
      <c r="I1386">
        <f>IF(H1386="", _xlfn.XLOOKUP(C1386, 'Cost Averages'!$D$4:$D$103,'Cost Averages'!$E$4:$E$103, "FALSE"),H1386)</f>
        <v>36</v>
      </c>
      <c r="J1386">
        <f t="shared" si="129"/>
        <v>864</v>
      </c>
      <c r="K1386">
        <f t="shared" si="130"/>
        <v>216</v>
      </c>
      <c r="L1386">
        <f t="shared" si="131"/>
        <v>648</v>
      </c>
      <c r="M1386" s="2" t="s">
        <v>28</v>
      </c>
      <c r="N1386" t="s">
        <v>625</v>
      </c>
      <c r="O1386" t="s">
        <v>78</v>
      </c>
      <c r="P1386" s="3">
        <v>12.954911944548844</v>
      </c>
      <c r="Q1386" t="str">
        <f t="shared" si="126"/>
        <v>F</v>
      </c>
      <c r="R1386">
        <f t="shared" si="127"/>
        <v>2020</v>
      </c>
      <c r="S1386">
        <f t="shared" si="128"/>
        <v>0</v>
      </c>
    </row>
    <row r="1387" spans="1:19" x14ac:dyDescent="0.25">
      <c r="A1387" s="1">
        <v>43887</v>
      </c>
      <c r="B1387" s="2" t="s">
        <v>3291</v>
      </c>
      <c r="C1387" t="s">
        <v>362</v>
      </c>
      <c r="D1387">
        <v>7</v>
      </c>
      <c r="E1387">
        <f>IF(D1387="", _xlfn.XLOOKUP(C1387,'Median Quantity per product'!$D$4:$D$103,'Median Quantity per product'!$E$4:$E$103, "NA"),'Project Work - Data wrows'!D1387)</f>
        <v>7</v>
      </c>
      <c r="F1387" t="s">
        <v>32</v>
      </c>
      <c r="G1387">
        <f>IF(F1387="",_xlfn.XLOOKUP(C1387,'Price Averages'!$D$4:$D$103,'Price Averages'!$E$4:$E$103, "FALSE"), F1387)</f>
        <v>144</v>
      </c>
      <c r="H1387">
        <v>36</v>
      </c>
      <c r="I1387">
        <f>IF(H1387="", _xlfn.XLOOKUP(C1387, 'Cost Averages'!$D$4:$D$103,'Cost Averages'!$E$4:$E$103, "FALSE"),H1387)</f>
        <v>36</v>
      </c>
      <c r="J1387">
        <f t="shared" si="129"/>
        <v>1008</v>
      </c>
      <c r="K1387">
        <f t="shared" si="130"/>
        <v>252</v>
      </c>
      <c r="L1387">
        <f t="shared" si="131"/>
        <v>756</v>
      </c>
      <c r="M1387" s="2" t="s">
        <v>23</v>
      </c>
      <c r="N1387" t="s">
        <v>363</v>
      </c>
      <c r="O1387" t="s">
        <v>50</v>
      </c>
      <c r="P1387" s="3">
        <v>12.004541523616258</v>
      </c>
      <c r="Q1387" t="str">
        <f t="shared" si="126"/>
        <v>F</v>
      </c>
      <c r="R1387">
        <f t="shared" si="127"/>
        <v>2020</v>
      </c>
      <c r="S1387">
        <f t="shared" si="128"/>
        <v>0</v>
      </c>
    </row>
    <row r="1388" spans="1:19" x14ac:dyDescent="0.25">
      <c r="A1388" s="1">
        <v>43906.820164557081</v>
      </c>
      <c r="B1388" s="2" t="s">
        <v>1120</v>
      </c>
      <c r="C1388" t="s">
        <v>362</v>
      </c>
      <c r="D1388">
        <v>8</v>
      </c>
      <c r="E1388">
        <f>IF(D1388="", _xlfn.XLOOKUP(C1388,'Median Quantity per product'!$D$4:$D$103,'Median Quantity per product'!$E$4:$E$103, "NA"),'Project Work - Data wrows'!D1388)</f>
        <v>8</v>
      </c>
      <c r="F1388" t="s">
        <v>32</v>
      </c>
      <c r="G1388">
        <f>IF(F1388="",_xlfn.XLOOKUP(C1388,'Price Averages'!$D$4:$D$103,'Price Averages'!$E$4:$E$103, "FALSE"), F1388)</f>
        <v>144</v>
      </c>
      <c r="H1388">
        <v>36</v>
      </c>
      <c r="I1388">
        <f>IF(H1388="", _xlfn.XLOOKUP(C1388, 'Cost Averages'!$D$4:$D$103,'Cost Averages'!$E$4:$E$103, "FALSE"),H1388)</f>
        <v>36</v>
      </c>
      <c r="J1388">
        <f t="shared" si="129"/>
        <v>1152</v>
      </c>
      <c r="K1388">
        <f t="shared" si="130"/>
        <v>288</v>
      </c>
      <c r="L1388">
        <f t="shared" si="131"/>
        <v>864</v>
      </c>
      <c r="M1388" s="2" t="s">
        <v>28</v>
      </c>
      <c r="N1388" t="s">
        <v>1121</v>
      </c>
      <c r="O1388" t="s">
        <v>25</v>
      </c>
      <c r="P1388" s="3">
        <v>10.585251392347548</v>
      </c>
      <c r="Q1388" t="str">
        <f t="shared" si="126"/>
        <v>F</v>
      </c>
      <c r="R1388">
        <f t="shared" si="127"/>
        <v>2020</v>
      </c>
      <c r="S1388">
        <f t="shared" si="128"/>
        <v>0</v>
      </c>
    </row>
    <row r="1389" spans="1:19" x14ac:dyDescent="0.25">
      <c r="A1389" s="1">
        <v>43864</v>
      </c>
      <c r="B1389" s="2" t="s">
        <v>3272</v>
      </c>
      <c r="C1389" t="s">
        <v>362</v>
      </c>
      <c r="D1389">
        <v>8</v>
      </c>
      <c r="E1389">
        <f>IF(D1389="", _xlfn.XLOOKUP(C1389,'Median Quantity per product'!$D$4:$D$103,'Median Quantity per product'!$E$4:$E$103, "NA"),'Project Work - Data wrows'!D1389)</f>
        <v>8</v>
      </c>
      <c r="F1389">
        <v>144</v>
      </c>
      <c r="G1389">
        <f>IF(F1389="",_xlfn.XLOOKUP(C1389,'Price Averages'!$D$4:$D$103,'Price Averages'!$E$4:$E$103, "FALSE"), F1389)</f>
        <v>144</v>
      </c>
      <c r="H1389">
        <v>36</v>
      </c>
      <c r="I1389">
        <f>IF(H1389="", _xlfn.XLOOKUP(C1389, 'Cost Averages'!$D$4:$D$103,'Cost Averages'!$E$4:$E$103, "FALSE"),H1389)</f>
        <v>36</v>
      </c>
      <c r="J1389">
        <f t="shared" si="129"/>
        <v>1152</v>
      </c>
      <c r="K1389">
        <f t="shared" si="130"/>
        <v>288</v>
      </c>
      <c r="L1389">
        <f t="shared" si="131"/>
        <v>864</v>
      </c>
      <c r="M1389" s="2" t="s">
        <v>23</v>
      </c>
      <c r="N1389" t="s">
        <v>213</v>
      </c>
      <c r="O1389" t="s">
        <v>41</v>
      </c>
      <c r="P1389" s="3">
        <v>12.396052160428608</v>
      </c>
      <c r="Q1389" t="str">
        <f t="shared" si="126"/>
        <v>F</v>
      </c>
      <c r="R1389">
        <f t="shared" si="127"/>
        <v>2020</v>
      </c>
      <c r="S1389">
        <f t="shared" si="128"/>
        <v>0</v>
      </c>
    </row>
    <row r="1390" spans="1:19" x14ac:dyDescent="0.25">
      <c r="A1390" s="1">
        <v>44078</v>
      </c>
      <c r="B1390" s="2" t="s">
        <v>3449</v>
      </c>
      <c r="C1390" t="s">
        <v>362</v>
      </c>
      <c r="D1390">
        <v>8</v>
      </c>
      <c r="E1390">
        <f>IF(D1390="", _xlfn.XLOOKUP(C1390,'Median Quantity per product'!$D$4:$D$103,'Median Quantity per product'!$E$4:$E$103, "NA"),'Project Work - Data wrows'!D1390)</f>
        <v>8</v>
      </c>
      <c r="F1390">
        <v>144</v>
      </c>
      <c r="G1390">
        <f>IF(F1390="",_xlfn.XLOOKUP(C1390,'Price Averages'!$D$4:$D$103,'Price Averages'!$E$4:$E$103, "FALSE"), F1390)</f>
        <v>144</v>
      </c>
      <c r="H1390">
        <v>36</v>
      </c>
      <c r="I1390">
        <f>IF(H1390="", _xlfn.XLOOKUP(C1390, 'Cost Averages'!$D$4:$D$103,'Cost Averages'!$E$4:$E$103, "FALSE"),H1390)</f>
        <v>36</v>
      </c>
      <c r="J1390">
        <f t="shared" si="129"/>
        <v>1152</v>
      </c>
      <c r="K1390">
        <f t="shared" si="130"/>
        <v>288</v>
      </c>
      <c r="L1390">
        <f t="shared" si="131"/>
        <v>864</v>
      </c>
      <c r="M1390" s="2" t="s">
        <v>28</v>
      </c>
      <c r="N1390" t="s">
        <v>605</v>
      </c>
      <c r="O1390" t="s">
        <v>78</v>
      </c>
      <c r="P1390" s="3">
        <v>8.8169309002713945</v>
      </c>
      <c r="Q1390" t="str">
        <f t="shared" si="126"/>
        <v>F</v>
      </c>
      <c r="R1390">
        <f t="shared" si="127"/>
        <v>2020</v>
      </c>
      <c r="S1390">
        <f t="shared" si="128"/>
        <v>0</v>
      </c>
    </row>
    <row r="1391" spans="1:19" x14ac:dyDescent="0.25">
      <c r="A1391" s="1">
        <v>43860.814285316432</v>
      </c>
      <c r="B1391" s="2" t="s">
        <v>1403</v>
      </c>
      <c r="C1391" t="s">
        <v>362</v>
      </c>
      <c r="D1391">
        <v>11</v>
      </c>
      <c r="E1391">
        <f>IF(D1391="", _xlfn.XLOOKUP(C1391,'Median Quantity per product'!$D$4:$D$103,'Median Quantity per product'!$E$4:$E$103, "NA"),'Project Work - Data wrows'!D1391)</f>
        <v>11</v>
      </c>
      <c r="F1391">
        <v>144</v>
      </c>
      <c r="G1391">
        <f>IF(F1391="",_xlfn.XLOOKUP(C1391,'Price Averages'!$D$4:$D$103,'Price Averages'!$E$4:$E$103, "FALSE"), F1391)</f>
        <v>144</v>
      </c>
      <c r="H1391">
        <v>36</v>
      </c>
      <c r="I1391">
        <f>IF(H1391="", _xlfn.XLOOKUP(C1391, 'Cost Averages'!$D$4:$D$103,'Cost Averages'!$E$4:$E$103, "FALSE"),H1391)</f>
        <v>36</v>
      </c>
      <c r="J1391">
        <f t="shared" si="129"/>
        <v>1584</v>
      </c>
      <c r="K1391">
        <f t="shared" si="130"/>
        <v>396</v>
      </c>
      <c r="L1391">
        <f t="shared" si="131"/>
        <v>1188</v>
      </c>
      <c r="M1391" s="2" t="s">
        <v>28</v>
      </c>
      <c r="N1391" t="s">
        <v>398</v>
      </c>
      <c r="O1391" t="s">
        <v>50</v>
      </c>
      <c r="P1391" s="3">
        <v>11.082295381980092</v>
      </c>
      <c r="Q1391" t="str">
        <f t="shared" si="126"/>
        <v>F</v>
      </c>
      <c r="R1391">
        <f t="shared" si="127"/>
        <v>2020</v>
      </c>
      <c r="S1391">
        <f t="shared" si="128"/>
        <v>0</v>
      </c>
    </row>
    <row r="1392" spans="1:19" x14ac:dyDescent="0.25">
      <c r="A1392" s="1">
        <v>43947.541032324494</v>
      </c>
      <c r="B1392" s="2" t="s">
        <v>1719</v>
      </c>
      <c r="C1392" t="s">
        <v>362</v>
      </c>
      <c r="D1392">
        <v>13</v>
      </c>
      <c r="E1392">
        <f>IF(D1392="", _xlfn.XLOOKUP(C1392,'Median Quantity per product'!$D$4:$D$103,'Median Quantity per product'!$E$4:$E$103, "NA"),'Project Work - Data wrows'!D1392)</f>
        <v>13</v>
      </c>
      <c r="F1392">
        <v>144</v>
      </c>
      <c r="G1392">
        <f>IF(F1392="",_xlfn.XLOOKUP(C1392,'Price Averages'!$D$4:$D$103,'Price Averages'!$E$4:$E$103, "FALSE"), F1392)</f>
        <v>144</v>
      </c>
      <c r="H1392">
        <v>36</v>
      </c>
      <c r="I1392">
        <f>IF(H1392="", _xlfn.XLOOKUP(C1392, 'Cost Averages'!$D$4:$D$103,'Cost Averages'!$E$4:$E$103, "FALSE"),H1392)</f>
        <v>36</v>
      </c>
      <c r="J1392">
        <f t="shared" si="129"/>
        <v>1872</v>
      </c>
      <c r="K1392">
        <f t="shared" si="130"/>
        <v>468</v>
      </c>
      <c r="L1392">
        <f t="shared" si="131"/>
        <v>1404</v>
      </c>
      <c r="M1392" s="2" t="s">
        <v>44</v>
      </c>
      <c r="N1392" t="s">
        <v>161</v>
      </c>
      <c r="O1392" t="s">
        <v>25</v>
      </c>
      <c r="P1392" s="3">
        <v>15.121383064708469</v>
      </c>
      <c r="Q1392" t="str">
        <f t="shared" si="126"/>
        <v>F</v>
      </c>
      <c r="R1392">
        <f t="shared" si="127"/>
        <v>2020</v>
      </c>
      <c r="S1392">
        <f t="shared" si="128"/>
        <v>0</v>
      </c>
    </row>
    <row r="1393" spans="1:19" x14ac:dyDescent="0.25">
      <c r="A1393" s="1">
        <v>44024</v>
      </c>
      <c r="B1393" s="2" t="s">
        <v>3405</v>
      </c>
      <c r="C1393" t="s">
        <v>362</v>
      </c>
      <c r="D1393">
        <v>14</v>
      </c>
      <c r="E1393">
        <f>IF(D1393="", _xlfn.XLOOKUP(C1393,'Median Quantity per product'!$D$4:$D$103,'Median Quantity per product'!$E$4:$E$103, "NA"),'Project Work - Data wrows'!D1393)</f>
        <v>14</v>
      </c>
      <c r="F1393">
        <v>144</v>
      </c>
      <c r="G1393">
        <f>IF(F1393="",_xlfn.XLOOKUP(C1393,'Price Averages'!$D$4:$D$103,'Price Averages'!$E$4:$E$103, "FALSE"), F1393)</f>
        <v>144</v>
      </c>
      <c r="H1393">
        <v>36</v>
      </c>
      <c r="I1393">
        <f>IF(H1393="", _xlfn.XLOOKUP(C1393, 'Cost Averages'!$D$4:$D$103,'Cost Averages'!$E$4:$E$103, "FALSE"),H1393)</f>
        <v>36</v>
      </c>
      <c r="J1393">
        <f t="shared" si="129"/>
        <v>2016</v>
      </c>
      <c r="K1393">
        <f t="shared" si="130"/>
        <v>504</v>
      </c>
      <c r="L1393">
        <f t="shared" si="131"/>
        <v>1512</v>
      </c>
      <c r="M1393" s="2" t="s">
        <v>44</v>
      </c>
      <c r="N1393" t="s">
        <v>408</v>
      </c>
      <c r="O1393" t="s">
        <v>50</v>
      </c>
      <c r="P1393" s="3">
        <v>12.399050786131125</v>
      </c>
      <c r="Q1393" t="str">
        <f t="shared" si="126"/>
        <v>F</v>
      </c>
      <c r="R1393">
        <f t="shared" si="127"/>
        <v>2020</v>
      </c>
      <c r="S1393">
        <f t="shared" si="128"/>
        <v>0</v>
      </c>
    </row>
    <row r="1394" spans="1:19" x14ac:dyDescent="0.25">
      <c r="A1394" s="1">
        <v>44153.474753498536</v>
      </c>
      <c r="B1394" s="2" t="s">
        <v>2970</v>
      </c>
      <c r="C1394" t="s">
        <v>362</v>
      </c>
      <c r="D1394">
        <v>16</v>
      </c>
      <c r="E1394">
        <f>IF(D1394="", _xlfn.XLOOKUP(C1394,'Median Quantity per product'!$D$4:$D$103,'Median Quantity per product'!$E$4:$E$103, "NA"),'Project Work - Data wrows'!D1394)</f>
        <v>16</v>
      </c>
      <c r="F1394">
        <v>144</v>
      </c>
      <c r="G1394">
        <f>IF(F1394="",_xlfn.XLOOKUP(C1394,'Price Averages'!$D$4:$D$103,'Price Averages'!$E$4:$E$103, "FALSE"), F1394)</f>
        <v>144</v>
      </c>
      <c r="H1394">
        <v>36</v>
      </c>
      <c r="I1394">
        <f>IF(H1394="", _xlfn.XLOOKUP(C1394, 'Cost Averages'!$D$4:$D$103,'Cost Averages'!$E$4:$E$103, "FALSE"),H1394)</f>
        <v>36</v>
      </c>
      <c r="J1394">
        <f t="shared" si="129"/>
        <v>2304</v>
      </c>
      <c r="K1394">
        <f t="shared" si="130"/>
        <v>576</v>
      </c>
      <c r="L1394">
        <f t="shared" si="131"/>
        <v>1728</v>
      </c>
      <c r="M1394" s="2" t="s">
        <v>28</v>
      </c>
      <c r="N1394" t="s">
        <v>418</v>
      </c>
      <c r="O1394" t="s">
        <v>46</v>
      </c>
      <c r="P1394" s="3">
        <v>13.923194761258239</v>
      </c>
      <c r="Q1394" t="str">
        <f t="shared" si="126"/>
        <v>F</v>
      </c>
      <c r="R1394">
        <f t="shared" si="127"/>
        <v>2020</v>
      </c>
      <c r="S1394">
        <f t="shared" si="128"/>
        <v>0</v>
      </c>
    </row>
    <row r="1395" spans="1:19" x14ac:dyDescent="0.25">
      <c r="A1395" s="1">
        <v>44054.634061752979</v>
      </c>
      <c r="B1395" s="2" t="s">
        <v>1011</v>
      </c>
      <c r="C1395" t="s">
        <v>362</v>
      </c>
      <c r="D1395">
        <v>19</v>
      </c>
      <c r="E1395">
        <f>IF(D1395="", _xlfn.XLOOKUP(C1395,'Median Quantity per product'!$D$4:$D$103,'Median Quantity per product'!$E$4:$E$103, "NA"),'Project Work - Data wrows'!D1395)</f>
        <v>19</v>
      </c>
      <c r="F1395">
        <v>144</v>
      </c>
      <c r="G1395">
        <f>IF(F1395="",_xlfn.XLOOKUP(C1395,'Price Averages'!$D$4:$D$103,'Price Averages'!$E$4:$E$103, "FALSE"), F1395)</f>
        <v>144</v>
      </c>
      <c r="H1395">
        <v>36</v>
      </c>
      <c r="I1395">
        <f>IF(H1395="", _xlfn.XLOOKUP(C1395, 'Cost Averages'!$D$4:$D$103,'Cost Averages'!$E$4:$E$103, "FALSE"),H1395)</f>
        <v>36</v>
      </c>
      <c r="J1395">
        <f t="shared" si="129"/>
        <v>2736</v>
      </c>
      <c r="K1395">
        <f t="shared" si="130"/>
        <v>684</v>
      </c>
      <c r="L1395">
        <f t="shared" si="131"/>
        <v>2052</v>
      </c>
      <c r="M1395" s="2" t="s">
        <v>23</v>
      </c>
      <c r="N1395" t="s">
        <v>759</v>
      </c>
      <c r="O1395" t="s">
        <v>34</v>
      </c>
      <c r="P1395" s="3">
        <v>11.289144410898391</v>
      </c>
      <c r="Q1395" t="str">
        <f t="shared" si="126"/>
        <v>F</v>
      </c>
      <c r="R1395">
        <f t="shared" si="127"/>
        <v>2020</v>
      </c>
      <c r="S1395">
        <f t="shared" si="128"/>
        <v>0</v>
      </c>
    </row>
    <row r="1396" spans="1:19" x14ac:dyDescent="0.25">
      <c r="A1396" s="1">
        <v>43995.072609168041</v>
      </c>
      <c r="B1396" s="2" t="s">
        <v>2890</v>
      </c>
      <c r="C1396" t="s">
        <v>362</v>
      </c>
      <c r="D1396">
        <v>20</v>
      </c>
      <c r="E1396">
        <f>IF(D1396="", _xlfn.XLOOKUP(C1396,'Median Quantity per product'!$D$4:$D$103,'Median Quantity per product'!$E$4:$E$103, "NA"),'Project Work - Data wrows'!D1396)</f>
        <v>20</v>
      </c>
      <c r="F1396" t="s">
        <v>32</v>
      </c>
      <c r="G1396">
        <f>IF(F1396="",_xlfn.XLOOKUP(C1396,'Price Averages'!$D$4:$D$103,'Price Averages'!$E$4:$E$103, "FALSE"), F1396)</f>
        <v>144</v>
      </c>
      <c r="H1396">
        <v>36</v>
      </c>
      <c r="I1396">
        <f>IF(H1396="", _xlfn.XLOOKUP(C1396, 'Cost Averages'!$D$4:$D$103,'Cost Averages'!$E$4:$E$103, "FALSE"),H1396)</f>
        <v>36</v>
      </c>
      <c r="J1396">
        <f t="shared" si="129"/>
        <v>2880</v>
      </c>
      <c r="K1396">
        <f t="shared" si="130"/>
        <v>720</v>
      </c>
      <c r="L1396">
        <f t="shared" si="131"/>
        <v>2160</v>
      </c>
      <c r="M1396" s="2" t="s">
        <v>23</v>
      </c>
      <c r="N1396" t="s">
        <v>307</v>
      </c>
      <c r="O1396" t="s">
        <v>34</v>
      </c>
      <c r="P1396" s="3">
        <v>10.966283117837653</v>
      </c>
      <c r="Q1396" t="str">
        <f t="shared" si="126"/>
        <v>F</v>
      </c>
      <c r="R1396">
        <f t="shared" si="127"/>
        <v>2020</v>
      </c>
      <c r="S1396">
        <f t="shared" si="128"/>
        <v>0</v>
      </c>
    </row>
    <row r="1397" spans="1:19" x14ac:dyDescent="0.25">
      <c r="A1397" s="1">
        <v>43951</v>
      </c>
      <c r="B1397" s="2" t="s">
        <v>3340</v>
      </c>
      <c r="C1397" t="s">
        <v>362</v>
      </c>
      <c r="D1397">
        <v>20</v>
      </c>
      <c r="E1397">
        <f>IF(D1397="", _xlfn.XLOOKUP(C1397,'Median Quantity per product'!$D$4:$D$103,'Median Quantity per product'!$E$4:$E$103, "NA"),'Project Work - Data wrows'!D1397)</f>
        <v>20</v>
      </c>
      <c r="F1397">
        <v>144</v>
      </c>
      <c r="G1397">
        <f>IF(F1397="",_xlfn.XLOOKUP(C1397,'Price Averages'!$D$4:$D$103,'Price Averages'!$E$4:$E$103, "FALSE"), F1397)</f>
        <v>144</v>
      </c>
      <c r="H1397">
        <v>36</v>
      </c>
      <c r="I1397">
        <f>IF(H1397="", _xlfn.XLOOKUP(C1397, 'Cost Averages'!$D$4:$D$103,'Cost Averages'!$E$4:$E$103, "FALSE"),H1397)</f>
        <v>36</v>
      </c>
      <c r="J1397">
        <f t="shared" si="129"/>
        <v>2880</v>
      </c>
      <c r="K1397">
        <f t="shared" si="130"/>
        <v>720</v>
      </c>
      <c r="L1397">
        <f t="shared" si="131"/>
        <v>2160</v>
      </c>
      <c r="M1397" s="2" t="s">
        <v>28</v>
      </c>
      <c r="N1397" t="s">
        <v>77</v>
      </c>
      <c r="O1397" t="s">
        <v>78</v>
      </c>
      <c r="P1397" s="3">
        <v>11.631646244583138</v>
      </c>
      <c r="Q1397" t="str">
        <f t="shared" si="126"/>
        <v>F</v>
      </c>
      <c r="R1397">
        <f t="shared" si="127"/>
        <v>2020</v>
      </c>
      <c r="S1397">
        <f t="shared" si="128"/>
        <v>0</v>
      </c>
    </row>
    <row r="1398" spans="1:19" x14ac:dyDescent="0.25">
      <c r="A1398" s="1">
        <v>44180.162595211936</v>
      </c>
      <c r="B1398" s="2" t="s">
        <v>1470</v>
      </c>
      <c r="C1398" t="s">
        <v>362</v>
      </c>
      <c r="D1398" t="s">
        <v>32</v>
      </c>
      <c r="E1398">
        <f>IF(D1398="", _xlfn.XLOOKUP(C1398,'Median Quantity per product'!$D$4:$D$103,'Median Quantity per product'!$E$4:$E$103, "NA"),'Project Work - Data wrows'!D1398)</f>
        <v>9</v>
      </c>
      <c r="F1398">
        <v>144</v>
      </c>
      <c r="G1398">
        <f>IF(F1398="",_xlfn.XLOOKUP(C1398,'Price Averages'!$D$4:$D$103,'Price Averages'!$E$4:$E$103, "FALSE"), F1398)</f>
        <v>144</v>
      </c>
      <c r="H1398" t="s">
        <v>32</v>
      </c>
      <c r="I1398">
        <f>IF(H1398="", _xlfn.XLOOKUP(C1398, 'Cost Averages'!$D$4:$D$103,'Cost Averages'!$E$4:$E$103, "FALSE"),H1398)</f>
        <v>36</v>
      </c>
      <c r="J1398">
        <f t="shared" si="129"/>
        <v>1296</v>
      </c>
      <c r="K1398">
        <f t="shared" si="130"/>
        <v>324</v>
      </c>
      <c r="L1398">
        <f t="shared" si="131"/>
        <v>972</v>
      </c>
      <c r="M1398" s="2" t="s">
        <v>23</v>
      </c>
      <c r="N1398" t="s">
        <v>869</v>
      </c>
      <c r="O1398" t="s">
        <v>41</v>
      </c>
      <c r="P1398" s="3">
        <v>13.275355576494196</v>
      </c>
      <c r="Q1398" t="str">
        <f t="shared" si="126"/>
        <v>F</v>
      </c>
      <c r="R1398">
        <f t="shared" si="127"/>
        <v>2020</v>
      </c>
      <c r="S1398">
        <f t="shared" si="128"/>
        <v>0</v>
      </c>
    </row>
    <row r="1399" spans="1:19" x14ac:dyDescent="0.25">
      <c r="A1399" s="1">
        <v>44181.630023265694</v>
      </c>
      <c r="B1399" s="2" t="s">
        <v>636</v>
      </c>
      <c r="C1399" t="s">
        <v>479</v>
      </c>
      <c r="D1399">
        <v>2</v>
      </c>
      <c r="E1399">
        <f>IF(D1399="", _xlfn.XLOOKUP(C1399,'Median Quantity per product'!$D$4:$D$103,'Median Quantity per product'!$E$4:$E$103, "NA"),'Project Work - Data wrows'!D1399)</f>
        <v>2</v>
      </c>
      <c r="F1399" t="s">
        <v>32</v>
      </c>
      <c r="G1399">
        <f>IF(F1399="",_xlfn.XLOOKUP(C1399,'Price Averages'!$D$4:$D$103,'Price Averages'!$E$4:$E$103, "FALSE"), F1399)</f>
        <v>264</v>
      </c>
      <c r="H1399">
        <v>88</v>
      </c>
      <c r="I1399">
        <f>IF(H1399="", _xlfn.XLOOKUP(C1399, 'Cost Averages'!$D$4:$D$103,'Cost Averages'!$E$4:$E$103, "FALSE"),H1399)</f>
        <v>88</v>
      </c>
      <c r="J1399">
        <f t="shared" si="129"/>
        <v>528</v>
      </c>
      <c r="K1399">
        <f t="shared" si="130"/>
        <v>176</v>
      </c>
      <c r="L1399">
        <f t="shared" si="131"/>
        <v>352</v>
      </c>
      <c r="M1399" s="2" t="s">
        <v>44</v>
      </c>
      <c r="N1399" t="s">
        <v>637</v>
      </c>
      <c r="O1399" t="s">
        <v>78</v>
      </c>
      <c r="P1399" s="3">
        <v>9.879282537628514</v>
      </c>
      <c r="Q1399" t="str">
        <f t="shared" si="126"/>
        <v>F</v>
      </c>
      <c r="R1399">
        <f t="shared" si="127"/>
        <v>2020</v>
      </c>
      <c r="S1399">
        <f t="shared" si="128"/>
        <v>0</v>
      </c>
    </row>
    <row r="1400" spans="1:19" x14ac:dyDescent="0.25">
      <c r="A1400" s="1">
        <v>43968</v>
      </c>
      <c r="B1400" s="2" t="s">
        <v>3356</v>
      </c>
      <c r="C1400" t="s">
        <v>479</v>
      </c>
      <c r="D1400">
        <v>3</v>
      </c>
      <c r="E1400">
        <f>IF(D1400="", _xlfn.XLOOKUP(C1400,'Median Quantity per product'!$D$4:$D$103,'Median Quantity per product'!$E$4:$E$103, "NA"),'Project Work - Data wrows'!D1400)</f>
        <v>3</v>
      </c>
      <c r="F1400">
        <v>264</v>
      </c>
      <c r="G1400">
        <f>IF(F1400="",_xlfn.XLOOKUP(C1400,'Price Averages'!$D$4:$D$103,'Price Averages'!$E$4:$E$103, "FALSE"), F1400)</f>
        <v>264</v>
      </c>
      <c r="H1400" t="s">
        <v>32</v>
      </c>
      <c r="I1400">
        <f>IF(H1400="", _xlfn.XLOOKUP(C1400, 'Cost Averages'!$D$4:$D$103,'Cost Averages'!$E$4:$E$103, "FALSE"),H1400)</f>
        <v>88</v>
      </c>
      <c r="J1400">
        <f t="shared" si="129"/>
        <v>792</v>
      </c>
      <c r="K1400">
        <f t="shared" si="130"/>
        <v>264</v>
      </c>
      <c r="L1400">
        <f t="shared" si="131"/>
        <v>528</v>
      </c>
      <c r="M1400" s="2" t="s">
        <v>44</v>
      </c>
      <c r="N1400" t="s">
        <v>482</v>
      </c>
      <c r="O1400" t="s">
        <v>56</v>
      </c>
      <c r="P1400" s="3">
        <v>11.249825090458803</v>
      </c>
      <c r="Q1400" t="str">
        <f t="shared" si="126"/>
        <v>F</v>
      </c>
      <c r="R1400">
        <f t="shared" si="127"/>
        <v>2020</v>
      </c>
      <c r="S1400">
        <f t="shared" si="128"/>
        <v>0</v>
      </c>
    </row>
    <row r="1401" spans="1:19" x14ac:dyDescent="0.25">
      <c r="A1401" s="1">
        <v>44055.86262132792</v>
      </c>
      <c r="B1401" s="2" t="s">
        <v>2522</v>
      </c>
      <c r="C1401" t="s">
        <v>479</v>
      </c>
      <c r="D1401">
        <v>4</v>
      </c>
      <c r="E1401">
        <f>IF(D1401="", _xlfn.XLOOKUP(C1401,'Median Quantity per product'!$D$4:$D$103,'Median Quantity per product'!$E$4:$E$103, "NA"),'Project Work - Data wrows'!D1401)</f>
        <v>4</v>
      </c>
      <c r="F1401">
        <v>264</v>
      </c>
      <c r="G1401">
        <f>IF(F1401="",_xlfn.XLOOKUP(C1401,'Price Averages'!$D$4:$D$103,'Price Averages'!$E$4:$E$103, "FALSE"), F1401)</f>
        <v>264</v>
      </c>
      <c r="H1401">
        <v>88</v>
      </c>
      <c r="I1401">
        <f>IF(H1401="", _xlfn.XLOOKUP(C1401, 'Cost Averages'!$D$4:$D$103,'Cost Averages'!$E$4:$E$103, "FALSE"),H1401)</f>
        <v>88</v>
      </c>
      <c r="J1401">
        <f t="shared" si="129"/>
        <v>1056</v>
      </c>
      <c r="K1401">
        <f t="shared" si="130"/>
        <v>352</v>
      </c>
      <c r="L1401">
        <f t="shared" si="131"/>
        <v>704</v>
      </c>
      <c r="M1401" s="2" t="s">
        <v>28</v>
      </c>
      <c r="N1401" t="s">
        <v>430</v>
      </c>
      <c r="O1401" t="s">
        <v>56</v>
      </c>
      <c r="P1401" s="3">
        <v>12.532428411174646</v>
      </c>
      <c r="Q1401" t="str">
        <f t="shared" si="126"/>
        <v>F</v>
      </c>
      <c r="R1401">
        <f t="shared" si="127"/>
        <v>2020</v>
      </c>
      <c r="S1401">
        <f t="shared" si="128"/>
        <v>0</v>
      </c>
    </row>
    <row r="1402" spans="1:19" x14ac:dyDescent="0.25">
      <c r="A1402" s="1">
        <v>43930</v>
      </c>
      <c r="B1402" s="2" t="s">
        <v>3324</v>
      </c>
      <c r="C1402" t="s">
        <v>479</v>
      </c>
      <c r="D1402">
        <v>4</v>
      </c>
      <c r="E1402">
        <f>IF(D1402="", _xlfn.XLOOKUP(C1402,'Median Quantity per product'!$D$4:$D$103,'Median Quantity per product'!$E$4:$E$103, "NA"),'Project Work - Data wrows'!D1402)</f>
        <v>4</v>
      </c>
      <c r="F1402">
        <v>264</v>
      </c>
      <c r="G1402">
        <f>IF(F1402="",_xlfn.XLOOKUP(C1402,'Price Averages'!$D$4:$D$103,'Price Averages'!$E$4:$E$103, "FALSE"), F1402)</f>
        <v>264</v>
      </c>
      <c r="H1402">
        <v>88</v>
      </c>
      <c r="I1402">
        <f>IF(H1402="", _xlfn.XLOOKUP(C1402, 'Cost Averages'!$D$4:$D$103,'Cost Averages'!$E$4:$E$103, "FALSE"),H1402)</f>
        <v>88</v>
      </c>
      <c r="J1402">
        <f t="shared" si="129"/>
        <v>1056</v>
      </c>
      <c r="K1402">
        <f t="shared" si="130"/>
        <v>352</v>
      </c>
      <c r="L1402">
        <f t="shared" si="131"/>
        <v>704</v>
      </c>
      <c r="M1402" s="2" t="s">
        <v>28</v>
      </c>
      <c r="N1402" t="s">
        <v>427</v>
      </c>
      <c r="O1402" t="s">
        <v>25</v>
      </c>
      <c r="P1402" s="3">
        <v>5.9872353338051019</v>
      </c>
      <c r="Q1402" t="str">
        <f t="shared" si="126"/>
        <v>F</v>
      </c>
      <c r="R1402">
        <f t="shared" si="127"/>
        <v>2020</v>
      </c>
      <c r="S1402">
        <f t="shared" si="128"/>
        <v>0</v>
      </c>
    </row>
    <row r="1403" spans="1:19" x14ac:dyDescent="0.25">
      <c r="A1403" s="1">
        <v>44061.650965328728</v>
      </c>
      <c r="B1403" s="2" t="s">
        <v>754</v>
      </c>
      <c r="C1403" t="s">
        <v>479</v>
      </c>
      <c r="D1403">
        <v>7</v>
      </c>
      <c r="E1403">
        <f>IF(D1403="", _xlfn.XLOOKUP(C1403,'Median Quantity per product'!$D$4:$D$103,'Median Quantity per product'!$E$4:$E$103, "NA"),'Project Work - Data wrows'!D1403)</f>
        <v>7</v>
      </c>
      <c r="F1403">
        <v>264</v>
      </c>
      <c r="G1403">
        <f>IF(F1403="",_xlfn.XLOOKUP(C1403,'Price Averages'!$D$4:$D$103,'Price Averages'!$E$4:$E$103, "FALSE"), F1403)</f>
        <v>264</v>
      </c>
      <c r="H1403">
        <v>88</v>
      </c>
      <c r="I1403">
        <f>IF(H1403="", _xlfn.XLOOKUP(C1403, 'Cost Averages'!$D$4:$D$103,'Cost Averages'!$E$4:$E$103, "FALSE"),H1403)</f>
        <v>88</v>
      </c>
      <c r="J1403">
        <f t="shared" si="129"/>
        <v>1848</v>
      </c>
      <c r="K1403">
        <f t="shared" si="130"/>
        <v>616</v>
      </c>
      <c r="L1403">
        <f t="shared" si="131"/>
        <v>1232</v>
      </c>
      <c r="M1403" s="2" t="s">
        <v>23</v>
      </c>
      <c r="N1403" t="s">
        <v>474</v>
      </c>
      <c r="O1403" t="s">
        <v>34</v>
      </c>
      <c r="P1403" s="3">
        <v>11.311040680082275</v>
      </c>
      <c r="Q1403" t="str">
        <f t="shared" si="126"/>
        <v>F</v>
      </c>
      <c r="R1403">
        <f t="shared" si="127"/>
        <v>2020</v>
      </c>
      <c r="S1403">
        <f t="shared" si="128"/>
        <v>0</v>
      </c>
    </row>
    <row r="1404" spans="1:19" x14ac:dyDescent="0.25">
      <c r="A1404" s="1">
        <v>44031.164476780614</v>
      </c>
      <c r="B1404" s="2" t="s">
        <v>2927</v>
      </c>
      <c r="C1404" t="s">
        <v>479</v>
      </c>
      <c r="D1404">
        <v>12</v>
      </c>
      <c r="E1404">
        <f>IF(D1404="", _xlfn.XLOOKUP(C1404,'Median Quantity per product'!$D$4:$D$103,'Median Quantity per product'!$E$4:$E$103, "NA"),'Project Work - Data wrows'!D1404)</f>
        <v>12</v>
      </c>
      <c r="F1404">
        <v>264</v>
      </c>
      <c r="G1404">
        <f>IF(F1404="",_xlfn.XLOOKUP(C1404,'Price Averages'!$D$4:$D$103,'Price Averages'!$E$4:$E$103, "FALSE"), F1404)</f>
        <v>264</v>
      </c>
      <c r="H1404">
        <v>88</v>
      </c>
      <c r="I1404">
        <f>IF(H1404="", _xlfn.XLOOKUP(C1404, 'Cost Averages'!$D$4:$D$103,'Cost Averages'!$E$4:$E$103, "FALSE"),H1404)</f>
        <v>88</v>
      </c>
      <c r="J1404">
        <f t="shared" si="129"/>
        <v>3168</v>
      </c>
      <c r="K1404">
        <f t="shared" si="130"/>
        <v>1056</v>
      </c>
      <c r="L1404">
        <f t="shared" si="131"/>
        <v>2112</v>
      </c>
      <c r="M1404" s="2" t="s">
        <v>23</v>
      </c>
      <c r="N1404" t="s">
        <v>1245</v>
      </c>
      <c r="O1404" t="s">
        <v>41</v>
      </c>
      <c r="P1404" s="3">
        <v>10.518436853046438</v>
      </c>
      <c r="Q1404" t="str">
        <f t="shared" si="126"/>
        <v>F</v>
      </c>
      <c r="R1404">
        <f t="shared" si="127"/>
        <v>2020</v>
      </c>
      <c r="S1404">
        <f t="shared" si="128"/>
        <v>0</v>
      </c>
    </row>
    <row r="1405" spans="1:19" x14ac:dyDescent="0.25">
      <c r="A1405" s="1">
        <v>44132</v>
      </c>
      <c r="B1405" s="2" t="s">
        <v>753</v>
      </c>
      <c r="C1405" t="s">
        <v>479</v>
      </c>
      <c r="D1405">
        <v>14</v>
      </c>
      <c r="E1405">
        <f>IF(D1405="", _xlfn.XLOOKUP(C1405,'Median Quantity per product'!$D$4:$D$103,'Median Quantity per product'!$E$4:$E$103, "NA"),'Project Work - Data wrows'!D1405)</f>
        <v>14</v>
      </c>
      <c r="F1405">
        <v>264</v>
      </c>
      <c r="G1405">
        <f>IF(F1405="",_xlfn.XLOOKUP(C1405,'Price Averages'!$D$4:$D$103,'Price Averages'!$E$4:$E$103, "FALSE"), F1405)</f>
        <v>264</v>
      </c>
      <c r="H1405" t="s">
        <v>32</v>
      </c>
      <c r="I1405">
        <f>IF(H1405="", _xlfn.XLOOKUP(C1405, 'Cost Averages'!$D$4:$D$103,'Cost Averages'!$E$4:$E$103, "FALSE"),H1405)</f>
        <v>88</v>
      </c>
      <c r="J1405">
        <f t="shared" si="129"/>
        <v>3696</v>
      </c>
      <c r="K1405">
        <f t="shared" si="130"/>
        <v>1232</v>
      </c>
      <c r="L1405">
        <f t="shared" si="131"/>
        <v>2464</v>
      </c>
      <c r="M1405" s="2" t="s">
        <v>44</v>
      </c>
      <c r="N1405" t="s">
        <v>477</v>
      </c>
      <c r="O1405" t="s">
        <v>41</v>
      </c>
      <c r="P1405" s="3">
        <v>12.889576147248359</v>
      </c>
      <c r="Q1405" t="str">
        <f t="shared" si="126"/>
        <v>F</v>
      </c>
      <c r="R1405">
        <f t="shared" si="127"/>
        <v>2020</v>
      </c>
      <c r="S1405">
        <f t="shared" si="128"/>
        <v>0</v>
      </c>
    </row>
    <row r="1406" spans="1:19" x14ac:dyDescent="0.25">
      <c r="A1406" s="1">
        <v>44079</v>
      </c>
      <c r="B1406" s="2" t="s">
        <v>3450</v>
      </c>
      <c r="C1406" t="s">
        <v>479</v>
      </c>
      <c r="D1406">
        <v>15</v>
      </c>
      <c r="E1406">
        <f>IF(D1406="", _xlfn.XLOOKUP(C1406,'Median Quantity per product'!$D$4:$D$103,'Median Quantity per product'!$E$4:$E$103, "NA"),'Project Work - Data wrows'!D1406)</f>
        <v>15</v>
      </c>
      <c r="F1406">
        <v>264</v>
      </c>
      <c r="G1406">
        <f>IF(F1406="",_xlfn.XLOOKUP(C1406,'Price Averages'!$D$4:$D$103,'Price Averages'!$E$4:$E$103, "FALSE"), F1406)</f>
        <v>264</v>
      </c>
      <c r="H1406">
        <v>88</v>
      </c>
      <c r="I1406">
        <f>IF(H1406="", _xlfn.XLOOKUP(C1406, 'Cost Averages'!$D$4:$D$103,'Cost Averages'!$E$4:$E$103, "FALSE"),H1406)</f>
        <v>88</v>
      </c>
      <c r="J1406">
        <f t="shared" si="129"/>
        <v>3960</v>
      </c>
      <c r="K1406">
        <f t="shared" si="130"/>
        <v>1320</v>
      </c>
      <c r="L1406">
        <f t="shared" si="131"/>
        <v>2640</v>
      </c>
      <c r="M1406" s="2" t="s">
        <v>23</v>
      </c>
      <c r="N1406" t="s">
        <v>271</v>
      </c>
      <c r="O1406" t="s">
        <v>56</v>
      </c>
      <c r="P1406" s="3">
        <v>11.504886852416154</v>
      </c>
      <c r="Q1406" t="str">
        <f t="shared" si="126"/>
        <v>F</v>
      </c>
      <c r="R1406">
        <f t="shared" si="127"/>
        <v>2020</v>
      </c>
      <c r="S1406">
        <f t="shared" si="128"/>
        <v>0</v>
      </c>
    </row>
    <row r="1407" spans="1:19" x14ac:dyDescent="0.25">
      <c r="A1407" s="1">
        <v>44161.169396799851</v>
      </c>
      <c r="B1407" s="2" t="s">
        <v>1790</v>
      </c>
      <c r="C1407" t="s">
        <v>479</v>
      </c>
      <c r="D1407">
        <v>16</v>
      </c>
      <c r="E1407">
        <f>IF(D1407="", _xlfn.XLOOKUP(C1407,'Median Quantity per product'!$D$4:$D$103,'Median Quantity per product'!$E$4:$E$103, "NA"),'Project Work - Data wrows'!D1407)</f>
        <v>16</v>
      </c>
      <c r="F1407">
        <v>264</v>
      </c>
      <c r="G1407">
        <f>IF(F1407="",_xlfn.XLOOKUP(C1407,'Price Averages'!$D$4:$D$103,'Price Averages'!$E$4:$E$103, "FALSE"), F1407)</f>
        <v>264</v>
      </c>
      <c r="H1407">
        <v>88</v>
      </c>
      <c r="I1407">
        <f>IF(H1407="", _xlfn.XLOOKUP(C1407, 'Cost Averages'!$D$4:$D$103,'Cost Averages'!$E$4:$E$103, "FALSE"),H1407)</f>
        <v>88</v>
      </c>
      <c r="J1407">
        <f t="shared" si="129"/>
        <v>4224</v>
      </c>
      <c r="K1407">
        <f t="shared" si="130"/>
        <v>1408</v>
      </c>
      <c r="L1407">
        <f t="shared" si="131"/>
        <v>2816</v>
      </c>
      <c r="M1407" s="2" t="s">
        <v>28</v>
      </c>
      <c r="N1407" t="s">
        <v>202</v>
      </c>
      <c r="O1407" t="s">
        <v>50</v>
      </c>
      <c r="P1407" s="3">
        <v>11.995406972581796</v>
      </c>
      <c r="Q1407" t="str">
        <f t="shared" si="126"/>
        <v>F</v>
      </c>
      <c r="R1407">
        <f t="shared" si="127"/>
        <v>2020</v>
      </c>
      <c r="S1407">
        <f t="shared" si="128"/>
        <v>0</v>
      </c>
    </row>
    <row r="1408" spans="1:19" x14ac:dyDescent="0.25">
      <c r="A1408" s="1">
        <v>44019</v>
      </c>
      <c r="B1408" s="2" t="s">
        <v>2877</v>
      </c>
      <c r="C1408" t="s">
        <v>193</v>
      </c>
      <c r="D1408">
        <v>9</v>
      </c>
      <c r="E1408">
        <f>IF(D1408="", _xlfn.XLOOKUP(C1408,'Median Quantity per product'!$D$4:$D$103,'Median Quantity per product'!$E$4:$E$103, "NA"),'Project Work - Data wrows'!D1408)</f>
        <v>9</v>
      </c>
      <c r="F1408">
        <v>30</v>
      </c>
      <c r="G1408">
        <f>IF(F1408="",_xlfn.XLOOKUP(C1408,'Price Averages'!$D$4:$D$103,'Price Averages'!$E$4:$E$103, "FALSE"), F1408)</f>
        <v>30</v>
      </c>
      <c r="H1408" t="s">
        <v>32</v>
      </c>
      <c r="I1408">
        <f>IF(H1408="", _xlfn.XLOOKUP(C1408, 'Cost Averages'!$D$4:$D$103,'Cost Averages'!$E$4:$E$103, "FALSE"),H1408)</f>
        <v>15</v>
      </c>
      <c r="J1408">
        <f t="shared" si="129"/>
        <v>270</v>
      </c>
      <c r="K1408">
        <f t="shared" si="130"/>
        <v>135</v>
      </c>
      <c r="L1408">
        <f t="shared" si="131"/>
        <v>135</v>
      </c>
      <c r="M1408" s="2" t="s">
        <v>28</v>
      </c>
      <c r="N1408" t="s">
        <v>778</v>
      </c>
      <c r="O1408" t="s">
        <v>78</v>
      </c>
      <c r="P1408" s="3">
        <v>13.095446915421235</v>
      </c>
      <c r="Q1408" t="str">
        <f t="shared" si="126"/>
        <v>F</v>
      </c>
      <c r="R1408">
        <f t="shared" si="127"/>
        <v>2020</v>
      </c>
      <c r="S1408">
        <f t="shared" si="128"/>
        <v>0</v>
      </c>
    </row>
    <row r="1409" spans="1:19" x14ac:dyDescent="0.25">
      <c r="A1409" s="1">
        <v>44118.800680120301</v>
      </c>
      <c r="B1409" s="2" t="s">
        <v>2976</v>
      </c>
      <c r="C1409" t="s">
        <v>193</v>
      </c>
      <c r="D1409">
        <v>12</v>
      </c>
      <c r="E1409">
        <f>IF(D1409="", _xlfn.XLOOKUP(C1409,'Median Quantity per product'!$D$4:$D$103,'Median Quantity per product'!$E$4:$E$103, "NA"),'Project Work - Data wrows'!D1409)</f>
        <v>12</v>
      </c>
      <c r="F1409">
        <v>30</v>
      </c>
      <c r="G1409">
        <f>IF(F1409="",_xlfn.XLOOKUP(C1409,'Price Averages'!$D$4:$D$103,'Price Averages'!$E$4:$E$103, "FALSE"), F1409)</f>
        <v>30</v>
      </c>
      <c r="H1409">
        <v>15</v>
      </c>
      <c r="I1409">
        <f>IF(H1409="", _xlfn.XLOOKUP(C1409, 'Cost Averages'!$D$4:$D$103,'Cost Averages'!$E$4:$E$103, "FALSE"),H1409)</f>
        <v>15</v>
      </c>
      <c r="J1409">
        <f t="shared" si="129"/>
        <v>360</v>
      </c>
      <c r="K1409">
        <f t="shared" si="130"/>
        <v>180</v>
      </c>
      <c r="L1409">
        <f t="shared" si="131"/>
        <v>180</v>
      </c>
      <c r="M1409" s="2" t="s">
        <v>44</v>
      </c>
      <c r="N1409" t="s">
        <v>353</v>
      </c>
      <c r="O1409" t="s">
        <v>56</v>
      </c>
      <c r="P1409" s="3">
        <v>13.092530646074781</v>
      </c>
      <c r="Q1409" t="str">
        <f t="shared" si="126"/>
        <v>F</v>
      </c>
      <c r="R1409">
        <f t="shared" si="127"/>
        <v>2020</v>
      </c>
      <c r="S1409">
        <f t="shared" si="128"/>
        <v>0</v>
      </c>
    </row>
    <row r="1410" spans="1:19" x14ac:dyDescent="0.25">
      <c r="A1410" s="1">
        <v>44047.513005013498</v>
      </c>
      <c r="B1410" s="2" t="s">
        <v>1893</v>
      </c>
      <c r="C1410" t="s">
        <v>193</v>
      </c>
      <c r="D1410">
        <v>13</v>
      </c>
      <c r="E1410">
        <f>IF(D1410="", _xlfn.XLOOKUP(C1410,'Median Quantity per product'!$D$4:$D$103,'Median Quantity per product'!$E$4:$E$103, "NA"),'Project Work - Data wrows'!D1410)</f>
        <v>13</v>
      </c>
      <c r="F1410">
        <v>30</v>
      </c>
      <c r="G1410">
        <f>IF(F1410="",_xlfn.XLOOKUP(C1410,'Price Averages'!$D$4:$D$103,'Price Averages'!$E$4:$E$103, "FALSE"), F1410)</f>
        <v>30</v>
      </c>
      <c r="H1410">
        <v>15</v>
      </c>
      <c r="I1410">
        <f>IF(H1410="", _xlfn.XLOOKUP(C1410, 'Cost Averages'!$D$4:$D$103,'Cost Averages'!$E$4:$E$103, "FALSE"),H1410)</f>
        <v>15</v>
      </c>
      <c r="J1410">
        <f t="shared" si="129"/>
        <v>390</v>
      </c>
      <c r="K1410">
        <f t="shared" si="130"/>
        <v>195</v>
      </c>
      <c r="L1410">
        <f t="shared" si="131"/>
        <v>195</v>
      </c>
      <c r="M1410" s="2" t="s">
        <v>28</v>
      </c>
      <c r="N1410" t="s">
        <v>302</v>
      </c>
      <c r="O1410" t="s">
        <v>50</v>
      </c>
      <c r="P1410" s="3">
        <v>11.03324198943719</v>
      </c>
      <c r="Q1410" t="str">
        <f t="shared" ref="Q1410:Q1473" si="132">CHAR(64+(YEAR(A1410)-2014))</f>
        <v>F</v>
      </c>
      <c r="R1410">
        <f t="shared" ref="R1410:R1473" si="133">YEAR(A1410)</f>
        <v>2020</v>
      </c>
      <c r="S1410">
        <f t="shared" ref="S1410:S1473" si="134">IF(Q1410=CHAR(64 + (YEAR(A1410) - 2014)), 0, 1)</f>
        <v>0</v>
      </c>
    </row>
    <row r="1411" spans="1:19" x14ac:dyDescent="0.25">
      <c r="A1411" s="1">
        <v>44151.646894764337</v>
      </c>
      <c r="B1411" s="2" t="s">
        <v>192</v>
      </c>
      <c r="C1411" t="s">
        <v>193</v>
      </c>
      <c r="D1411">
        <v>15</v>
      </c>
      <c r="E1411">
        <f>IF(D1411="", _xlfn.XLOOKUP(C1411,'Median Quantity per product'!$D$4:$D$103,'Median Quantity per product'!$E$4:$E$103, "NA"),'Project Work - Data wrows'!D1411)</f>
        <v>15</v>
      </c>
      <c r="F1411">
        <v>30</v>
      </c>
      <c r="G1411">
        <f>IF(F1411="",_xlfn.XLOOKUP(C1411,'Price Averages'!$D$4:$D$103,'Price Averages'!$E$4:$E$103, "FALSE"), F1411)</f>
        <v>30</v>
      </c>
      <c r="H1411" t="s">
        <v>32</v>
      </c>
      <c r="I1411">
        <f>IF(H1411="", _xlfn.XLOOKUP(C1411, 'Cost Averages'!$D$4:$D$103,'Cost Averages'!$E$4:$E$103, "FALSE"),H1411)</f>
        <v>15</v>
      </c>
      <c r="J1411">
        <f t="shared" ref="J1411:J1474" si="135">E1411*G1411</f>
        <v>450</v>
      </c>
      <c r="K1411">
        <f t="shared" ref="K1411:K1474" si="136">E1411*I1411</f>
        <v>225</v>
      </c>
      <c r="L1411">
        <f t="shared" ref="L1411:L1474" si="137">J1411-K1411</f>
        <v>225</v>
      </c>
      <c r="M1411" s="2" t="s">
        <v>28</v>
      </c>
      <c r="N1411" t="s">
        <v>194</v>
      </c>
      <c r="O1411" t="s">
        <v>50</v>
      </c>
      <c r="P1411" s="3">
        <v>13.765798454641494</v>
      </c>
      <c r="Q1411" t="str">
        <f t="shared" si="132"/>
        <v>F</v>
      </c>
      <c r="R1411">
        <f t="shared" si="133"/>
        <v>2020</v>
      </c>
      <c r="S1411">
        <f t="shared" si="134"/>
        <v>0</v>
      </c>
    </row>
    <row r="1412" spans="1:19" x14ac:dyDescent="0.25">
      <c r="A1412" s="1">
        <v>44171</v>
      </c>
      <c r="B1412" s="2" t="s">
        <v>3521</v>
      </c>
      <c r="C1412" t="s">
        <v>193</v>
      </c>
      <c r="D1412">
        <v>16</v>
      </c>
      <c r="E1412">
        <f>IF(D1412="", _xlfn.XLOOKUP(C1412,'Median Quantity per product'!$D$4:$D$103,'Median Quantity per product'!$E$4:$E$103, "NA"),'Project Work - Data wrows'!D1412)</f>
        <v>16</v>
      </c>
      <c r="F1412">
        <v>30</v>
      </c>
      <c r="G1412">
        <f>IF(F1412="",_xlfn.XLOOKUP(C1412,'Price Averages'!$D$4:$D$103,'Price Averages'!$E$4:$E$103, "FALSE"), F1412)</f>
        <v>30</v>
      </c>
      <c r="H1412">
        <v>15</v>
      </c>
      <c r="I1412">
        <f>IF(H1412="", _xlfn.XLOOKUP(C1412, 'Cost Averages'!$D$4:$D$103,'Cost Averages'!$E$4:$E$103, "FALSE"),H1412)</f>
        <v>15</v>
      </c>
      <c r="J1412">
        <f t="shared" si="135"/>
        <v>480</v>
      </c>
      <c r="K1412">
        <f t="shared" si="136"/>
        <v>240</v>
      </c>
      <c r="L1412">
        <f t="shared" si="137"/>
        <v>240</v>
      </c>
      <c r="M1412" s="2" t="s">
        <v>28</v>
      </c>
      <c r="N1412" t="s">
        <v>236</v>
      </c>
      <c r="O1412" t="s">
        <v>78</v>
      </c>
      <c r="P1412" s="3">
        <v>15.458859683514467</v>
      </c>
      <c r="Q1412" t="str">
        <f t="shared" si="132"/>
        <v>F</v>
      </c>
      <c r="R1412">
        <f t="shared" si="133"/>
        <v>2020</v>
      </c>
      <c r="S1412">
        <f t="shared" si="134"/>
        <v>0</v>
      </c>
    </row>
    <row r="1413" spans="1:19" x14ac:dyDescent="0.25">
      <c r="A1413" s="1">
        <v>43843</v>
      </c>
      <c r="B1413" s="2" t="s">
        <v>3255</v>
      </c>
      <c r="C1413" t="s">
        <v>193</v>
      </c>
      <c r="D1413">
        <v>20</v>
      </c>
      <c r="E1413">
        <f>IF(D1413="", _xlfn.XLOOKUP(C1413,'Median Quantity per product'!$D$4:$D$103,'Median Quantity per product'!$E$4:$E$103, "NA"),'Project Work - Data wrows'!D1413)</f>
        <v>20</v>
      </c>
      <c r="F1413">
        <v>30</v>
      </c>
      <c r="G1413">
        <f>IF(F1413="",_xlfn.XLOOKUP(C1413,'Price Averages'!$D$4:$D$103,'Price Averages'!$E$4:$E$103, "FALSE"), F1413)</f>
        <v>30</v>
      </c>
      <c r="H1413">
        <v>15</v>
      </c>
      <c r="I1413">
        <f>IF(H1413="", _xlfn.XLOOKUP(C1413, 'Cost Averages'!$D$4:$D$103,'Cost Averages'!$E$4:$E$103, "FALSE"),H1413)</f>
        <v>15</v>
      </c>
      <c r="J1413">
        <f t="shared" si="135"/>
        <v>600</v>
      </c>
      <c r="K1413">
        <f t="shared" si="136"/>
        <v>300</v>
      </c>
      <c r="L1413">
        <f t="shared" si="137"/>
        <v>300</v>
      </c>
      <c r="M1413" s="2" t="s">
        <v>28</v>
      </c>
      <c r="N1413" t="s">
        <v>245</v>
      </c>
      <c r="O1413" t="s">
        <v>46</v>
      </c>
      <c r="P1413" s="3">
        <v>13.918153610259502</v>
      </c>
      <c r="Q1413" t="str">
        <f t="shared" si="132"/>
        <v>F</v>
      </c>
      <c r="R1413">
        <f t="shared" si="133"/>
        <v>2020</v>
      </c>
      <c r="S1413">
        <f t="shared" si="134"/>
        <v>0</v>
      </c>
    </row>
    <row r="1414" spans="1:19" x14ac:dyDescent="0.25">
      <c r="A1414" s="1">
        <v>44194</v>
      </c>
      <c r="B1414" s="2" t="s">
        <v>3540</v>
      </c>
      <c r="C1414" t="s">
        <v>193</v>
      </c>
      <c r="D1414" t="s">
        <v>32</v>
      </c>
      <c r="E1414">
        <f>IF(D1414="", _xlfn.XLOOKUP(C1414,'Median Quantity per product'!$D$4:$D$103,'Median Quantity per product'!$E$4:$E$103, "NA"),'Project Work - Data wrows'!D1414)</f>
        <v>12</v>
      </c>
      <c r="F1414">
        <v>30</v>
      </c>
      <c r="G1414">
        <f>IF(F1414="",_xlfn.XLOOKUP(C1414,'Price Averages'!$D$4:$D$103,'Price Averages'!$E$4:$E$103, "FALSE"), F1414)</f>
        <v>30</v>
      </c>
      <c r="H1414">
        <v>15</v>
      </c>
      <c r="I1414">
        <f>IF(H1414="", _xlfn.XLOOKUP(C1414, 'Cost Averages'!$D$4:$D$103,'Cost Averages'!$E$4:$E$103, "FALSE"),H1414)</f>
        <v>15</v>
      </c>
      <c r="J1414">
        <f t="shared" si="135"/>
        <v>360</v>
      </c>
      <c r="K1414">
        <f t="shared" si="136"/>
        <v>180</v>
      </c>
      <c r="L1414">
        <f t="shared" si="137"/>
        <v>180</v>
      </c>
      <c r="M1414" s="2" t="s">
        <v>44</v>
      </c>
      <c r="N1414" t="s">
        <v>1000</v>
      </c>
      <c r="O1414" t="s">
        <v>50</v>
      </c>
      <c r="P1414" s="3">
        <v>9.9471686551317795</v>
      </c>
      <c r="Q1414" t="str">
        <f t="shared" si="132"/>
        <v>F</v>
      </c>
      <c r="R1414">
        <f t="shared" si="133"/>
        <v>2020</v>
      </c>
      <c r="S1414">
        <f t="shared" si="134"/>
        <v>0</v>
      </c>
    </row>
    <row r="1415" spans="1:19" x14ac:dyDescent="0.25">
      <c r="A1415" s="1">
        <v>43880</v>
      </c>
      <c r="B1415" s="2" t="s">
        <v>169</v>
      </c>
      <c r="C1415" t="s">
        <v>386</v>
      </c>
      <c r="D1415">
        <v>4</v>
      </c>
      <c r="E1415">
        <f>IF(D1415="", _xlfn.XLOOKUP(C1415,'Median Quantity per product'!$D$4:$D$103,'Median Quantity per product'!$E$4:$E$103, "NA"),'Project Work - Data wrows'!D1415)</f>
        <v>4</v>
      </c>
      <c r="F1415">
        <v>58</v>
      </c>
      <c r="G1415">
        <f>IF(F1415="",_xlfn.XLOOKUP(C1415,'Price Averages'!$D$4:$D$103,'Price Averages'!$E$4:$E$103, "FALSE"), F1415)</f>
        <v>58</v>
      </c>
      <c r="H1415">
        <v>29</v>
      </c>
      <c r="I1415">
        <f>IF(H1415="", _xlfn.XLOOKUP(C1415, 'Cost Averages'!$D$4:$D$103,'Cost Averages'!$E$4:$E$103, "FALSE"),H1415)</f>
        <v>29</v>
      </c>
      <c r="J1415">
        <f t="shared" si="135"/>
        <v>232</v>
      </c>
      <c r="K1415">
        <f t="shared" si="136"/>
        <v>116</v>
      </c>
      <c r="L1415">
        <f t="shared" si="137"/>
        <v>116</v>
      </c>
      <c r="M1415" s="2" t="s">
        <v>28</v>
      </c>
      <c r="N1415" t="s">
        <v>230</v>
      </c>
      <c r="O1415" t="s">
        <v>78</v>
      </c>
      <c r="P1415" s="3">
        <v>14.593670394271927</v>
      </c>
      <c r="Q1415" t="str">
        <f t="shared" si="132"/>
        <v>F</v>
      </c>
      <c r="R1415">
        <f t="shared" si="133"/>
        <v>2020</v>
      </c>
      <c r="S1415">
        <f t="shared" si="134"/>
        <v>0</v>
      </c>
    </row>
    <row r="1416" spans="1:19" x14ac:dyDescent="0.25">
      <c r="A1416" s="1">
        <v>43904</v>
      </c>
      <c r="B1416" s="2" t="s">
        <v>3303</v>
      </c>
      <c r="C1416" t="s">
        <v>386</v>
      </c>
      <c r="D1416">
        <v>4</v>
      </c>
      <c r="E1416">
        <f>IF(D1416="", _xlfn.XLOOKUP(C1416,'Median Quantity per product'!$D$4:$D$103,'Median Quantity per product'!$E$4:$E$103, "NA"),'Project Work - Data wrows'!D1416)</f>
        <v>4</v>
      </c>
      <c r="F1416">
        <v>58</v>
      </c>
      <c r="G1416">
        <f>IF(F1416="",_xlfn.XLOOKUP(C1416,'Price Averages'!$D$4:$D$103,'Price Averages'!$E$4:$E$103, "FALSE"), F1416)</f>
        <v>58</v>
      </c>
      <c r="H1416">
        <v>29</v>
      </c>
      <c r="I1416">
        <f>IF(H1416="", _xlfn.XLOOKUP(C1416, 'Cost Averages'!$D$4:$D$103,'Cost Averages'!$E$4:$E$103, "FALSE"),H1416)</f>
        <v>29</v>
      </c>
      <c r="J1416">
        <f t="shared" si="135"/>
        <v>232</v>
      </c>
      <c r="K1416">
        <f t="shared" si="136"/>
        <v>116</v>
      </c>
      <c r="L1416">
        <f t="shared" si="137"/>
        <v>116</v>
      </c>
      <c r="M1416" s="2" t="s">
        <v>23</v>
      </c>
      <c r="N1416" t="s">
        <v>110</v>
      </c>
      <c r="O1416" t="s">
        <v>56</v>
      </c>
      <c r="P1416" s="3">
        <v>11.128721898968678</v>
      </c>
      <c r="Q1416" t="str">
        <f t="shared" si="132"/>
        <v>F</v>
      </c>
      <c r="R1416">
        <f t="shared" si="133"/>
        <v>2020</v>
      </c>
      <c r="S1416">
        <f t="shared" si="134"/>
        <v>0</v>
      </c>
    </row>
    <row r="1417" spans="1:19" x14ac:dyDescent="0.25">
      <c r="A1417" s="1">
        <v>44149.652275859145</v>
      </c>
      <c r="B1417" s="2" t="s">
        <v>797</v>
      </c>
      <c r="C1417" t="s">
        <v>386</v>
      </c>
      <c r="D1417">
        <v>14</v>
      </c>
      <c r="E1417">
        <f>IF(D1417="", _xlfn.XLOOKUP(C1417,'Median Quantity per product'!$D$4:$D$103,'Median Quantity per product'!$E$4:$E$103, "NA"),'Project Work - Data wrows'!D1417)</f>
        <v>14</v>
      </c>
      <c r="F1417">
        <v>58</v>
      </c>
      <c r="G1417">
        <f>IF(F1417="",_xlfn.XLOOKUP(C1417,'Price Averages'!$D$4:$D$103,'Price Averages'!$E$4:$E$103, "FALSE"), F1417)</f>
        <v>58</v>
      </c>
      <c r="H1417">
        <v>29</v>
      </c>
      <c r="I1417">
        <f>IF(H1417="", _xlfn.XLOOKUP(C1417, 'Cost Averages'!$D$4:$D$103,'Cost Averages'!$E$4:$E$103, "FALSE"),H1417)</f>
        <v>29</v>
      </c>
      <c r="J1417">
        <f t="shared" si="135"/>
        <v>812</v>
      </c>
      <c r="K1417">
        <f t="shared" si="136"/>
        <v>406</v>
      </c>
      <c r="L1417">
        <f t="shared" si="137"/>
        <v>406</v>
      </c>
      <c r="M1417" s="2" t="s">
        <v>44</v>
      </c>
      <c r="N1417" t="s">
        <v>798</v>
      </c>
      <c r="O1417" t="s">
        <v>78</v>
      </c>
      <c r="P1417" s="3">
        <v>11.927799225928501</v>
      </c>
      <c r="Q1417" t="str">
        <f t="shared" si="132"/>
        <v>F</v>
      </c>
      <c r="R1417">
        <f t="shared" si="133"/>
        <v>2020</v>
      </c>
      <c r="S1417">
        <f t="shared" si="134"/>
        <v>0</v>
      </c>
    </row>
    <row r="1418" spans="1:19" x14ac:dyDescent="0.25">
      <c r="A1418" s="1">
        <v>43946.475480555368</v>
      </c>
      <c r="B1418" s="2" t="s">
        <v>724</v>
      </c>
      <c r="C1418" t="s">
        <v>386</v>
      </c>
      <c r="D1418">
        <v>16</v>
      </c>
      <c r="E1418">
        <f>IF(D1418="", _xlfn.XLOOKUP(C1418,'Median Quantity per product'!$D$4:$D$103,'Median Quantity per product'!$E$4:$E$103, "NA"),'Project Work - Data wrows'!D1418)</f>
        <v>16</v>
      </c>
      <c r="F1418" t="s">
        <v>32</v>
      </c>
      <c r="G1418">
        <f>IF(F1418="",_xlfn.XLOOKUP(C1418,'Price Averages'!$D$4:$D$103,'Price Averages'!$E$4:$E$103, "FALSE"), F1418)</f>
        <v>58</v>
      </c>
      <c r="H1418">
        <v>29</v>
      </c>
      <c r="I1418">
        <f>IF(H1418="", _xlfn.XLOOKUP(C1418, 'Cost Averages'!$D$4:$D$103,'Cost Averages'!$E$4:$E$103, "FALSE"),H1418)</f>
        <v>29</v>
      </c>
      <c r="J1418">
        <f t="shared" si="135"/>
        <v>928</v>
      </c>
      <c r="K1418">
        <f t="shared" si="136"/>
        <v>464</v>
      </c>
      <c r="L1418">
        <f t="shared" si="137"/>
        <v>464</v>
      </c>
      <c r="M1418" s="2" t="s">
        <v>28</v>
      </c>
      <c r="N1418" t="s">
        <v>925</v>
      </c>
      <c r="O1418" t="s">
        <v>50</v>
      </c>
      <c r="P1418" s="3">
        <v>11.130819205617987</v>
      </c>
      <c r="Q1418" t="str">
        <f t="shared" si="132"/>
        <v>F</v>
      </c>
      <c r="R1418">
        <f t="shared" si="133"/>
        <v>2020</v>
      </c>
      <c r="S1418">
        <f t="shared" si="134"/>
        <v>0</v>
      </c>
    </row>
    <row r="1419" spans="1:19" x14ac:dyDescent="0.25">
      <c r="A1419" s="1">
        <v>44108.419596085885</v>
      </c>
      <c r="B1419" s="2" t="s">
        <v>911</v>
      </c>
      <c r="C1419" t="s">
        <v>386</v>
      </c>
      <c r="D1419">
        <v>18</v>
      </c>
      <c r="E1419">
        <f>IF(D1419="", _xlfn.XLOOKUP(C1419,'Median Quantity per product'!$D$4:$D$103,'Median Quantity per product'!$E$4:$E$103, "NA"),'Project Work - Data wrows'!D1419)</f>
        <v>18</v>
      </c>
      <c r="F1419">
        <v>58</v>
      </c>
      <c r="G1419">
        <f>IF(F1419="",_xlfn.XLOOKUP(C1419,'Price Averages'!$D$4:$D$103,'Price Averages'!$E$4:$E$103, "FALSE"), F1419)</f>
        <v>58</v>
      </c>
      <c r="H1419">
        <v>29</v>
      </c>
      <c r="I1419">
        <f>IF(H1419="", _xlfn.XLOOKUP(C1419, 'Cost Averages'!$D$4:$D$103,'Cost Averages'!$E$4:$E$103, "FALSE"),H1419)</f>
        <v>29</v>
      </c>
      <c r="J1419">
        <f t="shared" si="135"/>
        <v>1044</v>
      </c>
      <c r="K1419">
        <f t="shared" si="136"/>
        <v>522</v>
      </c>
      <c r="L1419">
        <f t="shared" si="137"/>
        <v>522</v>
      </c>
      <c r="M1419" s="2" t="s">
        <v>44</v>
      </c>
      <c r="N1419" t="s">
        <v>49</v>
      </c>
      <c r="O1419" t="s">
        <v>50</v>
      </c>
      <c r="P1419" s="3">
        <v>11.749993886708426</v>
      </c>
      <c r="Q1419" t="str">
        <f t="shared" si="132"/>
        <v>F</v>
      </c>
      <c r="R1419">
        <f t="shared" si="133"/>
        <v>2020</v>
      </c>
      <c r="S1419">
        <f t="shared" si="134"/>
        <v>0</v>
      </c>
    </row>
    <row r="1420" spans="1:19" x14ac:dyDescent="0.25">
      <c r="A1420" s="1">
        <v>44033</v>
      </c>
      <c r="B1420" s="2" t="s">
        <v>1776</v>
      </c>
      <c r="C1420" t="s">
        <v>386</v>
      </c>
      <c r="D1420">
        <v>19</v>
      </c>
      <c r="E1420">
        <f>IF(D1420="", _xlfn.XLOOKUP(C1420,'Median Quantity per product'!$D$4:$D$103,'Median Quantity per product'!$E$4:$E$103, "NA"),'Project Work - Data wrows'!D1420)</f>
        <v>19</v>
      </c>
      <c r="F1420" t="s">
        <v>32</v>
      </c>
      <c r="G1420">
        <f>IF(F1420="",_xlfn.XLOOKUP(C1420,'Price Averages'!$D$4:$D$103,'Price Averages'!$E$4:$E$103, "FALSE"), F1420)</f>
        <v>58</v>
      </c>
      <c r="H1420">
        <v>29</v>
      </c>
      <c r="I1420">
        <f>IF(H1420="", _xlfn.XLOOKUP(C1420, 'Cost Averages'!$D$4:$D$103,'Cost Averages'!$E$4:$E$103, "FALSE"),H1420)</f>
        <v>29</v>
      </c>
      <c r="J1420">
        <f t="shared" si="135"/>
        <v>1102</v>
      </c>
      <c r="K1420">
        <f t="shared" si="136"/>
        <v>551</v>
      </c>
      <c r="L1420">
        <f t="shared" si="137"/>
        <v>551</v>
      </c>
      <c r="M1420" s="2" t="s">
        <v>44</v>
      </c>
      <c r="N1420" t="s">
        <v>721</v>
      </c>
      <c r="O1420" t="s">
        <v>56</v>
      </c>
      <c r="P1420" s="3">
        <v>11.443503623244197</v>
      </c>
      <c r="Q1420" t="str">
        <f t="shared" si="132"/>
        <v>F</v>
      </c>
      <c r="R1420">
        <f t="shared" si="133"/>
        <v>2020</v>
      </c>
      <c r="S1420">
        <f t="shared" si="134"/>
        <v>0</v>
      </c>
    </row>
    <row r="1421" spans="1:19" x14ac:dyDescent="0.25">
      <c r="A1421" s="1">
        <v>44170</v>
      </c>
      <c r="B1421" s="2" t="s">
        <v>1778</v>
      </c>
      <c r="C1421" t="s">
        <v>386</v>
      </c>
      <c r="D1421">
        <v>20</v>
      </c>
      <c r="E1421">
        <f>IF(D1421="", _xlfn.XLOOKUP(C1421,'Median Quantity per product'!$D$4:$D$103,'Median Quantity per product'!$E$4:$E$103, "NA"),'Project Work - Data wrows'!D1421)</f>
        <v>20</v>
      </c>
      <c r="F1421" t="s">
        <v>32</v>
      </c>
      <c r="G1421">
        <f>IF(F1421="",_xlfn.XLOOKUP(C1421,'Price Averages'!$D$4:$D$103,'Price Averages'!$E$4:$E$103, "FALSE"), F1421)</f>
        <v>58</v>
      </c>
      <c r="H1421">
        <v>29</v>
      </c>
      <c r="I1421">
        <f>IF(H1421="", _xlfn.XLOOKUP(C1421, 'Cost Averages'!$D$4:$D$103,'Cost Averages'!$E$4:$E$103, "FALSE"),H1421)</f>
        <v>29</v>
      </c>
      <c r="J1421">
        <f t="shared" si="135"/>
        <v>1160</v>
      </c>
      <c r="K1421">
        <f t="shared" si="136"/>
        <v>580</v>
      </c>
      <c r="L1421">
        <f t="shared" si="137"/>
        <v>580</v>
      </c>
      <c r="M1421" s="2" t="s">
        <v>23</v>
      </c>
      <c r="N1421" t="s">
        <v>1663</v>
      </c>
      <c r="O1421" t="s">
        <v>78</v>
      </c>
      <c r="P1421" s="3">
        <v>15.239568994601312</v>
      </c>
      <c r="Q1421" t="str">
        <f t="shared" si="132"/>
        <v>F</v>
      </c>
      <c r="R1421">
        <f t="shared" si="133"/>
        <v>2020</v>
      </c>
      <c r="S1421">
        <f t="shared" si="134"/>
        <v>0</v>
      </c>
    </row>
    <row r="1422" spans="1:19" x14ac:dyDescent="0.25">
      <c r="A1422" s="1">
        <v>43965</v>
      </c>
      <c r="B1422" s="2" t="s">
        <v>3353</v>
      </c>
      <c r="C1422" t="s">
        <v>386</v>
      </c>
      <c r="D1422" t="s">
        <v>32</v>
      </c>
      <c r="E1422">
        <f>IF(D1422="", _xlfn.XLOOKUP(C1422,'Median Quantity per product'!$D$4:$D$103,'Median Quantity per product'!$E$4:$E$103, "NA"),'Project Work - Data wrows'!D1422)</f>
        <v>14</v>
      </c>
      <c r="F1422">
        <v>58</v>
      </c>
      <c r="G1422">
        <f>IF(F1422="",_xlfn.XLOOKUP(C1422,'Price Averages'!$D$4:$D$103,'Price Averages'!$E$4:$E$103, "FALSE"), F1422)</f>
        <v>58</v>
      </c>
      <c r="H1422">
        <v>29</v>
      </c>
      <c r="I1422">
        <f>IF(H1422="", _xlfn.XLOOKUP(C1422, 'Cost Averages'!$D$4:$D$103,'Cost Averages'!$E$4:$E$103, "FALSE"),H1422)</f>
        <v>29</v>
      </c>
      <c r="J1422">
        <f t="shared" si="135"/>
        <v>812</v>
      </c>
      <c r="K1422">
        <f t="shared" si="136"/>
        <v>406</v>
      </c>
      <c r="L1422">
        <f t="shared" si="137"/>
        <v>406</v>
      </c>
      <c r="M1422" s="2" t="s">
        <v>44</v>
      </c>
      <c r="N1422" t="s">
        <v>197</v>
      </c>
      <c r="O1422" t="s">
        <v>25</v>
      </c>
      <c r="P1422" s="3">
        <v>12.007834550770397</v>
      </c>
      <c r="Q1422" t="str">
        <f t="shared" si="132"/>
        <v>F</v>
      </c>
      <c r="R1422">
        <f t="shared" si="133"/>
        <v>2020</v>
      </c>
      <c r="S1422">
        <f t="shared" si="134"/>
        <v>0</v>
      </c>
    </row>
    <row r="1423" spans="1:19" x14ac:dyDescent="0.25">
      <c r="A1423" s="1">
        <v>44190.87028620379</v>
      </c>
      <c r="B1423" s="2" t="s">
        <v>1063</v>
      </c>
      <c r="C1423" t="s">
        <v>73</v>
      </c>
      <c r="D1423">
        <v>2</v>
      </c>
      <c r="E1423">
        <f>IF(D1423="", _xlfn.XLOOKUP(C1423,'Median Quantity per product'!$D$4:$D$103,'Median Quantity per product'!$E$4:$E$103, "NA"),'Project Work - Data wrows'!D1423)</f>
        <v>2</v>
      </c>
      <c r="F1423">
        <v>166</v>
      </c>
      <c r="G1423">
        <f>IF(F1423="",_xlfn.XLOOKUP(C1423,'Price Averages'!$D$4:$D$103,'Price Averages'!$E$4:$E$103, "FALSE"), F1423)</f>
        <v>166</v>
      </c>
      <c r="H1423">
        <v>83</v>
      </c>
      <c r="I1423">
        <f>IF(H1423="", _xlfn.XLOOKUP(C1423, 'Cost Averages'!$D$4:$D$103,'Cost Averages'!$E$4:$E$103, "FALSE"),H1423)</f>
        <v>83</v>
      </c>
      <c r="J1423">
        <f t="shared" si="135"/>
        <v>332</v>
      </c>
      <c r="K1423">
        <f t="shared" si="136"/>
        <v>166</v>
      </c>
      <c r="L1423">
        <f t="shared" si="137"/>
        <v>166</v>
      </c>
      <c r="M1423" s="2" t="s">
        <v>28</v>
      </c>
      <c r="N1423" t="s">
        <v>652</v>
      </c>
      <c r="O1423" t="s">
        <v>78</v>
      </c>
      <c r="P1423" s="3">
        <v>10.163794912095831</v>
      </c>
      <c r="Q1423" t="str">
        <f t="shared" si="132"/>
        <v>F</v>
      </c>
      <c r="R1423">
        <f t="shared" si="133"/>
        <v>2020</v>
      </c>
      <c r="S1423">
        <f t="shared" si="134"/>
        <v>0</v>
      </c>
    </row>
    <row r="1424" spans="1:19" x14ac:dyDescent="0.25">
      <c r="A1424" s="1">
        <v>44108.143977099244</v>
      </c>
      <c r="B1424" s="2" t="s">
        <v>3025</v>
      </c>
      <c r="C1424" t="s">
        <v>73</v>
      </c>
      <c r="D1424">
        <v>5</v>
      </c>
      <c r="E1424">
        <f>IF(D1424="", _xlfn.XLOOKUP(C1424,'Median Quantity per product'!$D$4:$D$103,'Median Quantity per product'!$E$4:$E$103, "NA"),'Project Work - Data wrows'!D1424)</f>
        <v>5</v>
      </c>
      <c r="F1424">
        <v>166</v>
      </c>
      <c r="G1424">
        <f>IF(F1424="",_xlfn.XLOOKUP(C1424,'Price Averages'!$D$4:$D$103,'Price Averages'!$E$4:$E$103, "FALSE"), F1424)</f>
        <v>166</v>
      </c>
      <c r="H1424">
        <v>83</v>
      </c>
      <c r="I1424">
        <f>IF(H1424="", _xlfn.XLOOKUP(C1424, 'Cost Averages'!$D$4:$D$103,'Cost Averages'!$E$4:$E$103, "FALSE"),H1424)</f>
        <v>83</v>
      </c>
      <c r="J1424">
        <f t="shared" si="135"/>
        <v>830</v>
      </c>
      <c r="K1424">
        <f t="shared" si="136"/>
        <v>415</v>
      </c>
      <c r="L1424">
        <f t="shared" si="137"/>
        <v>415</v>
      </c>
      <c r="M1424" s="2" t="s">
        <v>44</v>
      </c>
      <c r="N1424" t="s">
        <v>81</v>
      </c>
      <c r="O1424" t="s">
        <v>56</v>
      </c>
      <c r="P1424" s="3">
        <v>12.865074657680612</v>
      </c>
      <c r="Q1424" t="str">
        <f t="shared" si="132"/>
        <v>F</v>
      </c>
      <c r="R1424">
        <f t="shared" si="133"/>
        <v>2020</v>
      </c>
      <c r="S1424">
        <f t="shared" si="134"/>
        <v>0</v>
      </c>
    </row>
    <row r="1425" spans="1:19" x14ac:dyDescent="0.25">
      <c r="A1425" s="1">
        <v>43892</v>
      </c>
      <c r="B1425" s="2" t="s">
        <v>3295</v>
      </c>
      <c r="C1425" t="s">
        <v>73</v>
      </c>
      <c r="D1425">
        <v>7</v>
      </c>
      <c r="E1425">
        <f>IF(D1425="", _xlfn.XLOOKUP(C1425,'Median Quantity per product'!$D$4:$D$103,'Median Quantity per product'!$E$4:$E$103, "NA"),'Project Work - Data wrows'!D1425)</f>
        <v>7</v>
      </c>
      <c r="F1425">
        <v>166</v>
      </c>
      <c r="G1425">
        <f>IF(F1425="",_xlfn.XLOOKUP(C1425,'Price Averages'!$D$4:$D$103,'Price Averages'!$E$4:$E$103, "FALSE"), F1425)</f>
        <v>166</v>
      </c>
      <c r="H1425">
        <v>83</v>
      </c>
      <c r="I1425">
        <f>IF(H1425="", _xlfn.XLOOKUP(C1425, 'Cost Averages'!$D$4:$D$103,'Cost Averages'!$E$4:$E$103, "FALSE"),H1425)</f>
        <v>83</v>
      </c>
      <c r="J1425">
        <f t="shared" si="135"/>
        <v>1162</v>
      </c>
      <c r="K1425">
        <f t="shared" si="136"/>
        <v>581</v>
      </c>
      <c r="L1425">
        <f t="shared" si="137"/>
        <v>581</v>
      </c>
      <c r="M1425" s="2" t="s">
        <v>44</v>
      </c>
      <c r="N1425" t="s">
        <v>241</v>
      </c>
      <c r="O1425" t="s">
        <v>41</v>
      </c>
      <c r="P1425" s="3">
        <v>12.699346182652626</v>
      </c>
      <c r="Q1425" t="str">
        <f t="shared" si="132"/>
        <v>F</v>
      </c>
      <c r="R1425">
        <f t="shared" si="133"/>
        <v>2020</v>
      </c>
      <c r="S1425">
        <f t="shared" si="134"/>
        <v>0</v>
      </c>
    </row>
    <row r="1426" spans="1:19" x14ac:dyDescent="0.25">
      <c r="A1426" s="1">
        <v>44176.401393170119</v>
      </c>
      <c r="B1426" s="2" t="s">
        <v>3114</v>
      </c>
      <c r="C1426" t="s">
        <v>73</v>
      </c>
      <c r="D1426">
        <v>12</v>
      </c>
      <c r="E1426">
        <f>IF(D1426="", _xlfn.XLOOKUP(C1426,'Median Quantity per product'!$D$4:$D$103,'Median Quantity per product'!$E$4:$E$103, "NA"),'Project Work - Data wrows'!D1426)</f>
        <v>12</v>
      </c>
      <c r="F1426">
        <v>166</v>
      </c>
      <c r="G1426">
        <f>IF(F1426="",_xlfn.XLOOKUP(C1426,'Price Averages'!$D$4:$D$103,'Price Averages'!$E$4:$E$103, "FALSE"), F1426)</f>
        <v>166</v>
      </c>
      <c r="H1426">
        <v>83</v>
      </c>
      <c r="I1426">
        <f>IF(H1426="", _xlfn.XLOOKUP(C1426, 'Cost Averages'!$D$4:$D$103,'Cost Averages'!$E$4:$E$103, "FALSE"),H1426)</f>
        <v>83</v>
      </c>
      <c r="J1426">
        <f t="shared" si="135"/>
        <v>1992</v>
      </c>
      <c r="K1426">
        <f t="shared" si="136"/>
        <v>996</v>
      </c>
      <c r="L1426">
        <f t="shared" si="137"/>
        <v>996</v>
      </c>
      <c r="M1426" s="2" t="s">
        <v>28</v>
      </c>
      <c r="N1426" t="s">
        <v>215</v>
      </c>
      <c r="O1426" t="s">
        <v>56</v>
      </c>
      <c r="P1426" s="3">
        <v>14.030594525378042</v>
      </c>
      <c r="Q1426" t="str">
        <f t="shared" si="132"/>
        <v>F</v>
      </c>
      <c r="R1426">
        <f t="shared" si="133"/>
        <v>2020</v>
      </c>
      <c r="S1426">
        <f t="shared" si="134"/>
        <v>0</v>
      </c>
    </row>
    <row r="1427" spans="1:19" x14ac:dyDescent="0.25">
      <c r="A1427" s="1">
        <v>44178</v>
      </c>
      <c r="B1427" s="2" t="s">
        <v>3527</v>
      </c>
      <c r="C1427" t="s">
        <v>73</v>
      </c>
      <c r="D1427">
        <v>12</v>
      </c>
      <c r="E1427">
        <f>IF(D1427="", _xlfn.XLOOKUP(C1427,'Median Quantity per product'!$D$4:$D$103,'Median Quantity per product'!$E$4:$E$103, "NA"),'Project Work - Data wrows'!D1427)</f>
        <v>12</v>
      </c>
      <c r="F1427" t="s">
        <v>32</v>
      </c>
      <c r="G1427">
        <f>IF(F1427="",_xlfn.XLOOKUP(C1427,'Price Averages'!$D$4:$D$103,'Price Averages'!$E$4:$E$103, "FALSE"), F1427)</f>
        <v>166</v>
      </c>
      <c r="H1427">
        <v>83</v>
      </c>
      <c r="I1427">
        <f>IF(H1427="", _xlfn.XLOOKUP(C1427, 'Cost Averages'!$D$4:$D$103,'Cost Averages'!$E$4:$E$103, "FALSE"),H1427)</f>
        <v>83</v>
      </c>
      <c r="J1427">
        <f t="shared" si="135"/>
        <v>1992</v>
      </c>
      <c r="K1427">
        <f t="shared" si="136"/>
        <v>996</v>
      </c>
      <c r="L1427">
        <f t="shared" si="137"/>
        <v>996</v>
      </c>
      <c r="M1427" s="2" t="s">
        <v>44</v>
      </c>
      <c r="N1427" t="s">
        <v>1424</v>
      </c>
      <c r="O1427" t="s">
        <v>46</v>
      </c>
      <c r="P1427" s="3">
        <v>13.2671922973198</v>
      </c>
      <c r="Q1427" t="str">
        <f t="shared" si="132"/>
        <v>F</v>
      </c>
      <c r="R1427">
        <f t="shared" si="133"/>
        <v>2020</v>
      </c>
      <c r="S1427">
        <f t="shared" si="134"/>
        <v>0</v>
      </c>
    </row>
    <row r="1428" spans="1:19" x14ac:dyDescent="0.25">
      <c r="A1428" s="1">
        <v>43925.220916882317</v>
      </c>
      <c r="B1428" s="2" t="s">
        <v>1627</v>
      </c>
      <c r="C1428" t="s">
        <v>73</v>
      </c>
      <c r="D1428">
        <v>13</v>
      </c>
      <c r="E1428">
        <f>IF(D1428="", _xlfn.XLOOKUP(C1428,'Median Quantity per product'!$D$4:$D$103,'Median Quantity per product'!$E$4:$E$103, "NA"),'Project Work - Data wrows'!D1428)</f>
        <v>13</v>
      </c>
      <c r="F1428" t="s">
        <v>32</v>
      </c>
      <c r="G1428">
        <f>IF(F1428="",_xlfn.XLOOKUP(C1428,'Price Averages'!$D$4:$D$103,'Price Averages'!$E$4:$E$103, "FALSE"), F1428)</f>
        <v>166</v>
      </c>
      <c r="H1428">
        <v>83</v>
      </c>
      <c r="I1428">
        <f>IF(H1428="", _xlfn.XLOOKUP(C1428, 'Cost Averages'!$D$4:$D$103,'Cost Averages'!$E$4:$E$103, "FALSE"),H1428)</f>
        <v>83</v>
      </c>
      <c r="J1428">
        <f t="shared" si="135"/>
        <v>2158</v>
      </c>
      <c r="K1428">
        <f t="shared" si="136"/>
        <v>1079</v>
      </c>
      <c r="L1428">
        <f t="shared" si="137"/>
        <v>1079</v>
      </c>
      <c r="M1428" s="2" t="s">
        <v>23</v>
      </c>
      <c r="N1428" t="s">
        <v>950</v>
      </c>
      <c r="O1428" t="s">
        <v>50</v>
      </c>
      <c r="P1428" s="3">
        <v>9.1591412531773226</v>
      </c>
      <c r="Q1428" t="str">
        <f t="shared" si="132"/>
        <v>F</v>
      </c>
      <c r="R1428">
        <f t="shared" si="133"/>
        <v>2020</v>
      </c>
      <c r="S1428">
        <f t="shared" si="134"/>
        <v>0</v>
      </c>
    </row>
    <row r="1429" spans="1:19" x14ac:dyDescent="0.25">
      <c r="A1429" s="1">
        <v>43864.667435413263</v>
      </c>
      <c r="B1429" s="2" t="s">
        <v>928</v>
      </c>
      <c r="C1429" t="s">
        <v>73</v>
      </c>
      <c r="D1429">
        <v>15</v>
      </c>
      <c r="E1429">
        <f>IF(D1429="", _xlfn.XLOOKUP(C1429,'Median Quantity per product'!$D$4:$D$103,'Median Quantity per product'!$E$4:$E$103, "NA"),'Project Work - Data wrows'!D1429)</f>
        <v>15</v>
      </c>
      <c r="F1429">
        <v>166</v>
      </c>
      <c r="G1429">
        <f>IF(F1429="",_xlfn.XLOOKUP(C1429,'Price Averages'!$D$4:$D$103,'Price Averages'!$E$4:$E$103, "FALSE"), F1429)</f>
        <v>166</v>
      </c>
      <c r="H1429">
        <v>83</v>
      </c>
      <c r="I1429">
        <f>IF(H1429="", _xlfn.XLOOKUP(C1429, 'Cost Averages'!$D$4:$D$103,'Cost Averages'!$E$4:$E$103, "FALSE"),H1429)</f>
        <v>83</v>
      </c>
      <c r="J1429">
        <f t="shared" si="135"/>
        <v>2490</v>
      </c>
      <c r="K1429">
        <f t="shared" si="136"/>
        <v>1245</v>
      </c>
      <c r="L1429">
        <f t="shared" si="137"/>
        <v>1245</v>
      </c>
      <c r="M1429" s="2" t="s">
        <v>28</v>
      </c>
      <c r="N1429" t="s">
        <v>561</v>
      </c>
      <c r="O1429" t="s">
        <v>25</v>
      </c>
      <c r="P1429" s="3">
        <v>12.921682080641304</v>
      </c>
      <c r="Q1429" t="str">
        <f t="shared" si="132"/>
        <v>F</v>
      </c>
      <c r="R1429">
        <f t="shared" si="133"/>
        <v>2020</v>
      </c>
      <c r="S1429">
        <f t="shared" si="134"/>
        <v>0</v>
      </c>
    </row>
    <row r="1430" spans="1:19" x14ac:dyDescent="0.25">
      <c r="A1430" s="1">
        <v>43997.257259471851</v>
      </c>
      <c r="B1430" s="2" t="s">
        <v>1412</v>
      </c>
      <c r="C1430" t="s">
        <v>73</v>
      </c>
      <c r="D1430">
        <v>16</v>
      </c>
      <c r="E1430">
        <f>IF(D1430="", _xlfn.XLOOKUP(C1430,'Median Quantity per product'!$D$4:$D$103,'Median Quantity per product'!$E$4:$E$103, "NA"),'Project Work - Data wrows'!D1430)</f>
        <v>16</v>
      </c>
      <c r="F1430">
        <v>166</v>
      </c>
      <c r="G1430">
        <f>IF(F1430="",_xlfn.XLOOKUP(C1430,'Price Averages'!$D$4:$D$103,'Price Averages'!$E$4:$E$103, "FALSE"), F1430)</f>
        <v>166</v>
      </c>
      <c r="H1430">
        <v>83</v>
      </c>
      <c r="I1430">
        <f>IF(H1430="", _xlfn.XLOOKUP(C1430, 'Cost Averages'!$D$4:$D$103,'Cost Averages'!$E$4:$E$103, "FALSE"),H1430)</f>
        <v>83</v>
      </c>
      <c r="J1430">
        <f t="shared" si="135"/>
        <v>2656</v>
      </c>
      <c r="K1430">
        <f t="shared" si="136"/>
        <v>1328</v>
      </c>
      <c r="L1430">
        <f t="shared" si="137"/>
        <v>1328</v>
      </c>
      <c r="M1430" s="2" t="s">
        <v>44</v>
      </c>
      <c r="N1430" t="s">
        <v>487</v>
      </c>
      <c r="O1430" t="s">
        <v>56</v>
      </c>
      <c r="P1430" s="3">
        <v>8.8878868765808274</v>
      </c>
      <c r="Q1430" t="str">
        <f t="shared" si="132"/>
        <v>F</v>
      </c>
      <c r="R1430">
        <f t="shared" si="133"/>
        <v>2020</v>
      </c>
      <c r="S1430">
        <f t="shared" si="134"/>
        <v>0</v>
      </c>
    </row>
    <row r="1431" spans="1:19" x14ac:dyDescent="0.25">
      <c r="A1431" s="1">
        <v>44027.971148338976</v>
      </c>
      <c r="B1431" s="2" t="s">
        <v>425</v>
      </c>
      <c r="C1431" t="s">
        <v>73</v>
      </c>
      <c r="D1431">
        <v>17</v>
      </c>
      <c r="E1431">
        <f>IF(D1431="", _xlfn.XLOOKUP(C1431,'Median Quantity per product'!$D$4:$D$103,'Median Quantity per product'!$E$4:$E$103, "NA"),'Project Work - Data wrows'!D1431)</f>
        <v>17</v>
      </c>
      <c r="F1431">
        <v>166</v>
      </c>
      <c r="G1431">
        <f>IF(F1431="",_xlfn.XLOOKUP(C1431,'Price Averages'!$D$4:$D$103,'Price Averages'!$E$4:$E$103, "FALSE"), F1431)</f>
        <v>166</v>
      </c>
      <c r="H1431">
        <v>83</v>
      </c>
      <c r="I1431">
        <f>IF(H1431="", _xlfn.XLOOKUP(C1431, 'Cost Averages'!$D$4:$D$103,'Cost Averages'!$E$4:$E$103, "FALSE"),H1431)</f>
        <v>83</v>
      </c>
      <c r="J1431">
        <f t="shared" si="135"/>
        <v>2822</v>
      </c>
      <c r="K1431">
        <f t="shared" si="136"/>
        <v>1411</v>
      </c>
      <c r="L1431">
        <f t="shared" si="137"/>
        <v>1411</v>
      </c>
      <c r="M1431" s="2" t="s">
        <v>44</v>
      </c>
      <c r="N1431" t="s">
        <v>256</v>
      </c>
      <c r="O1431" t="s">
        <v>34</v>
      </c>
      <c r="P1431" s="3">
        <v>12.514998090845811</v>
      </c>
      <c r="Q1431" t="str">
        <f t="shared" si="132"/>
        <v>F</v>
      </c>
      <c r="R1431">
        <f t="shared" si="133"/>
        <v>2020</v>
      </c>
      <c r="S1431">
        <f t="shared" si="134"/>
        <v>0</v>
      </c>
    </row>
    <row r="1432" spans="1:19" x14ac:dyDescent="0.25">
      <c r="A1432" s="1">
        <v>43866</v>
      </c>
      <c r="B1432" s="2" t="s">
        <v>3274</v>
      </c>
      <c r="C1432" t="s">
        <v>73</v>
      </c>
      <c r="D1432">
        <v>17</v>
      </c>
      <c r="E1432">
        <f>IF(D1432="", _xlfn.XLOOKUP(C1432,'Median Quantity per product'!$D$4:$D$103,'Median Quantity per product'!$E$4:$E$103, "NA"),'Project Work - Data wrows'!D1432)</f>
        <v>17</v>
      </c>
      <c r="F1432">
        <v>166</v>
      </c>
      <c r="G1432">
        <f>IF(F1432="",_xlfn.XLOOKUP(C1432,'Price Averages'!$D$4:$D$103,'Price Averages'!$E$4:$E$103, "FALSE"), F1432)</f>
        <v>166</v>
      </c>
      <c r="H1432">
        <v>83</v>
      </c>
      <c r="I1432">
        <f>IF(H1432="", _xlfn.XLOOKUP(C1432, 'Cost Averages'!$D$4:$D$103,'Cost Averages'!$E$4:$E$103, "FALSE"),H1432)</f>
        <v>83</v>
      </c>
      <c r="J1432">
        <f t="shared" si="135"/>
        <v>2822</v>
      </c>
      <c r="K1432">
        <f t="shared" si="136"/>
        <v>1411</v>
      </c>
      <c r="L1432">
        <f t="shared" si="137"/>
        <v>1411</v>
      </c>
      <c r="M1432" s="2" t="s">
        <v>44</v>
      </c>
      <c r="N1432" t="s">
        <v>930</v>
      </c>
      <c r="O1432" t="s">
        <v>25</v>
      </c>
      <c r="P1432" s="3">
        <v>13.397308081757757</v>
      </c>
      <c r="Q1432" t="str">
        <f t="shared" si="132"/>
        <v>F</v>
      </c>
      <c r="R1432">
        <f t="shared" si="133"/>
        <v>2020</v>
      </c>
      <c r="S1432">
        <f t="shared" si="134"/>
        <v>0</v>
      </c>
    </row>
    <row r="1433" spans="1:19" x14ac:dyDescent="0.25">
      <c r="A1433" s="1">
        <v>44153</v>
      </c>
      <c r="B1433" s="2" t="s">
        <v>3111</v>
      </c>
      <c r="C1433" t="s">
        <v>73</v>
      </c>
      <c r="D1433">
        <v>18</v>
      </c>
      <c r="E1433">
        <f>IF(D1433="", _xlfn.XLOOKUP(C1433,'Median Quantity per product'!$D$4:$D$103,'Median Quantity per product'!$E$4:$E$103, "NA"),'Project Work - Data wrows'!D1433)</f>
        <v>18</v>
      </c>
      <c r="F1433">
        <v>166</v>
      </c>
      <c r="G1433">
        <f>IF(F1433="",_xlfn.XLOOKUP(C1433,'Price Averages'!$D$4:$D$103,'Price Averages'!$E$4:$E$103, "FALSE"), F1433)</f>
        <v>166</v>
      </c>
      <c r="H1433">
        <v>83</v>
      </c>
      <c r="I1433">
        <f>IF(H1433="", _xlfn.XLOOKUP(C1433, 'Cost Averages'!$D$4:$D$103,'Cost Averages'!$E$4:$E$103, "FALSE"),H1433)</f>
        <v>83</v>
      </c>
      <c r="J1433">
        <f t="shared" si="135"/>
        <v>2988</v>
      </c>
      <c r="K1433">
        <f t="shared" si="136"/>
        <v>1494</v>
      </c>
      <c r="L1433">
        <f t="shared" si="137"/>
        <v>1494</v>
      </c>
      <c r="M1433" s="2" t="s">
        <v>44</v>
      </c>
      <c r="N1433" t="s">
        <v>466</v>
      </c>
      <c r="O1433" t="s">
        <v>25</v>
      </c>
      <c r="P1433" s="3">
        <v>9.629298039722805</v>
      </c>
      <c r="Q1433" t="str">
        <f t="shared" si="132"/>
        <v>F</v>
      </c>
      <c r="R1433">
        <f t="shared" si="133"/>
        <v>2020</v>
      </c>
      <c r="S1433">
        <f t="shared" si="134"/>
        <v>0</v>
      </c>
    </row>
    <row r="1434" spans="1:19" x14ac:dyDescent="0.25">
      <c r="A1434" s="1">
        <v>43854</v>
      </c>
      <c r="B1434" s="2" t="s">
        <v>3264</v>
      </c>
      <c r="C1434" t="s">
        <v>207</v>
      </c>
      <c r="D1434">
        <v>1</v>
      </c>
      <c r="E1434">
        <f>IF(D1434="", _xlfn.XLOOKUP(C1434,'Median Quantity per product'!$D$4:$D$103,'Median Quantity per product'!$E$4:$E$103, "NA"),'Project Work - Data wrows'!D1434)</f>
        <v>1</v>
      </c>
      <c r="F1434">
        <v>176</v>
      </c>
      <c r="G1434">
        <f>IF(F1434="",_xlfn.XLOOKUP(C1434,'Price Averages'!$D$4:$D$103,'Price Averages'!$E$4:$E$103, "FALSE"), F1434)</f>
        <v>176</v>
      </c>
      <c r="H1434" t="s">
        <v>32</v>
      </c>
      <c r="I1434">
        <f>IF(H1434="", _xlfn.XLOOKUP(C1434, 'Cost Averages'!$D$4:$D$103,'Cost Averages'!$E$4:$E$103, "FALSE"),H1434)</f>
        <v>88</v>
      </c>
      <c r="J1434">
        <f t="shared" si="135"/>
        <v>176</v>
      </c>
      <c r="K1434">
        <f t="shared" si="136"/>
        <v>88</v>
      </c>
      <c r="L1434">
        <f t="shared" si="137"/>
        <v>88</v>
      </c>
      <c r="M1434" s="2" t="s">
        <v>28</v>
      </c>
      <c r="N1434" t="s">
        <v>534</v>
      </c>
      <c r="O1434" t="s">
        <v>50</v>
      </c>
      <c r="P1434" s="3">
        <v>13.929237493388955</v>
      </c>
      <c r="Q1434" t="str">
        <f t="shared" si="132"/>
        <v>F</v>
      </c>
      <c r="R1434">
        <f t="shared" si="133"/>
        <v>2020</v>
      </c>
      <c r="S1434">
        <f t="shared" si="134"/>
        <v>0</v>
      </c>
    </row>
    <row r="1435" spans="1:19" x14ac:dyDescent="0.25">
      <c r="A1435" s="1">
        <v>43919</v>
      </c>
      <c r="B1435" s="2" t="s">
        <v>3313</v>
      </c>
      <c r="C1435" t="s">
        <v>207</v>
      </c>
      <c r="D1435">
        <v>1</v>
      </c>
      <c r="E1435">
        <f>IF(D1435="", _xlfn.XLOOKUP(C1435,'Median Quantity per product'!$D$4:$D$103,'Median Quantity per product'!$E$4:$E$103, "NA"),'Project Work - Data wrows'!D1435)</f>
        <v>1</v>
      </c>
      <c r="F1435">
        <v>176</v>
      </c>
      <c r="G1435">
        <f>IF(F1435="",_xlfn.XLOOKUP(C1435,'Price Averages'!$D$4:$D$103,'Price Averages'!$E$4:$E$103, "FALSE"), F1435)</f>
        <v>176</v>
      </c>
      <c r="H1435">
        <v>88</v>
      </c>
      <c r="I1435">
        <f>IF(H1435="", _xlfn.XLOOKUP(C1435, 'Cost Averages'!$D$4:$D$103,'Cost Averages'!$E$4:$E$103, "FALSE"),H1435)</f>
        <v>88</v>
      </c>
      <c r="J1435">
        <f t="shared" si="135"/>
        <v>176</v>
      </c>
      <c r="K1435">
        <f t="shared" si="136"/>
        <v>88</v>
      </c>
      <c r="L1435">
        <f t="shared" si="137"/>
        <v>88</v>
      </c>
      <c r="M1435" s="2" t="s">
        <v>28</v>
      </c>
      <c r="N1435" t="s">
        <v>559</v>
      </c>
      <c r="O1435" t="s">
        <v>41</v>
      </c>
      <c r="P1435" s="3">
        <v>12.147202500273634</v>
      </c>
      <c r="Q1435" t="str">
        <f t="shared" si="132"/>
        <v>F</v>
      </c>
      <c r="R1435">
        <f t="shared" si="133"/>
        <v>2020</v>
      </c>
      <c r="S1435">
        <f t="shared" si="134"/>
        <v>0</v>
      </c>
    </row>
    <row r="1436" spans="1:19" x14ac:dyDescent="0.25">
      <c r="A1436" s="1">
        <v>43967.74667890479</v>
      </c>
      <c r="B1436" s="2" t="s">
        <v>1915</v>
      </c>
      <c r="C1436" t="s">
        <v>207</v>
      </c>
      <c r="D1436">
        <v>4</v>
      </c>
      <c r="E1436">
        <f>IF(D1436="", _xlfn.XLOOKUP(C1436,'Median Quantity per product'!$D$4:$D$103,'Median Quantity per product'!$E$4:$E$103, "NA"),'Project Work - Data wrows'!D1436)</f>
        <v>4</v>
      </c>
      <c r="F1436">
        <v>176</v>
      </c>
      <c r="G1436">
        <f>IF(F1436="",_xlfn.XLOOKUP(C1436,'Price Averages'!$D$4:$D$103,'Price Averages'!$E$4:$E$103, "FALSE"), F1436)</f>
        <v>176</v>
      </c>
      <c r="H1436">
        <v>88</v>
      </c>
      <c r="I1436">
        <f>IF(H1436="", _xlfn.XLOOKUP(C1436, 'Cost Averages'!$D$4:$D$103,'Cost Averages'!$E$4:$E$103, "FALSE"),H1436)</f>
        <v>88</v>
      </c>
      <c r="J1436">
        <f t="shared" si="135"/>
        <v>704</v>
      </c>
      <c r="K1436">
        <f t="shared" si="136"/>
        <v>352</v>
      </c>
      <c r="L1436">
        <f t="shared" si="137"/>
        <v>352</v>
      </c>
      <c r="M1436" s="2" t="s">
        <v>28</v>
      </c>
      <c r="N1436" t="s">
        <v>358</v>
      </c>
      <c r="O1436" t="s">
        <v>56</v>
      </c>
      <c r="P1436" s="3">
        <v>12.342715162719054</v>
      </c>
      <c r="Q1436" t="str">
        <f t="shared" si="132"/>
        <v>F</v>
      </c>
      <c r="R1436">
        <f t="shared" si="133"/>
        <v>2020</v>
      </c>
      <c r="S1436">
        <f t="shared" si="134"/>
        <v>0</v>
      </c>
    </row>
    <row r="1437" spans="1:19" x14ac:dyDescent="0.25">
      <c r="A1437" s="1">
        <v>44039.909530903511</v>
      </c>
      <c r="B1437" s="2" t="s">
        <v>2429</v>
      </c>
      <c r="C1437" t="s">
        <v>207</v>
      </c>
      <c r="D1437">
        <v>8</v>
      </c>
      <c r="E1437">
        <f>IF(D1437="", _xlfn.XLOOKUP(C1437,'Median Quantity per product'!$D$4:$D$103,'Median Quantity per product'!$E$4:$E$103, "NA"),'Project Work - Data wrows'!D1437)</f>
        <v>8</v>
      </c>
      <c r="F1437">
        <v>176</v>
      </c>
      <c r="G1437">
        <f>IF(F1437="",_xlfn.XLOOKUP(C1437,'Price Averages'!$D$4:$D$103,'Price Averages'!$E$4:$E$103, "FALSE"), F1437)</f>
        <v>176</v>
      </c>
      <c r="H1437">
        <v>88</v>
      </c>
      <c r="I1437">
        <f>IF(H1437="", _xlfn.XLOOKUP(C1437, 'Cost Averages'!$D$4:$D$103,'Cost Averages'!$E$4:$E$103, "FALSE"),H1437)</f>
        <v>88</v>
      </c>
      <c r="J1437">
        <f t="shared" si="135"/>
        <v>1408</v>
      </c>
      <c r="K1437">
        <f t="shared" si="136"/>
        <v>704</v>
      </c>
      <c r="L1437">
        <f t="shared" si="137"/>
        <v>704</v>
      </c>
      <c r="M1437" s="2" t="s">
        <v>23</v>
      </c>
      <c r="N1437" t="s">
        <v>874</v>
      </c>
      <c r="O1437" t="s">
        <v>56</v>
      </c>
      <c r="P1437" s="3">
        <v>12.701325659159139</v>
      </c>
      <c r="Q1437" t="str">
        <f t="shared" si="132"/>
        <v>F</v>
      </c>
      <c r="R1437">
        <f t="shared" si="133"/>
        <v>2020</v>
      </c>
      <c r="S1437">
        <f t="shared" si="134"/>
        <v>0</v>
      </c>
    </row>
    <row r="1438" spans="1:19" x14ac:dyDescent="0.25">
      <c r="A1438" s="1">
        <v>43922.835680958953</v>
      </c>
      <c r="B1438" s="2" t="s">
        <v>560</v>
      </c>
      <c r="C1438" t="s">
        <v>207</v>
      </c>
      <c r="D1438">
        <v>10</v>
      </c>
      <c r="E1438">
        <f>IF(D1438="", _xlfn.XLOOKUP(C1438,'Median Quantity per product'!$D$4:$D$103,'Median Quantity per product'!$E$4:$E$103, "NA"),'Project Work - Data wrows'!D1438)</f>
        <v>10</v>
      </c>
      <c r="F1438">
        <v>176</v>
      </c>
      <c r="G1438">
        <f>IF(F1438="",_xlfn.XLOOKUP(C1438,'Price Averages'!$D$4:$D$103,'Price Averages'!$E$4:$E$103, "FALSE"), F1438)</f>
        <v>176</v>
      </c>
      <c r="H1438">
        <v>88</v>
      </c>
      <c r="I1438">
        <f>IF(H1438="", _xlfn.XLOOKUP(C1438, 'Cost Averages'!$D$4:$D$103,'Cost Averages'!$E$4:$E$103, "FALSE"),H1438)</f>
        <v>88</v>
      </c>
      <c r="J1438">
        <f t="shared" si="135"/>
        <v>1760</v>
      </c>
      <c r="K1438">
        <f t="shared" si="136"/>
        <v>880</v>
      </c>
      <c r="L1438">
        <f t="shared" si="137"/>
        <v>880</v>
      </c>
      <c r="M1438" s="2" t="s">
        <v>23</v>
      </c>
      <c r="N1438" t="s">
        <v>561</v>
      </c>
      <c r="O1438" t="s">
        <v>25</v>
      </c>
      <c r="P1438" s="3">
        <v>12.921682080641304</v>
      </c>
      <c r="Q1438" t="str">
        <f t="shared" si="132"/>
        <v>F</v>
      </c>
      <c r="R1438">
        <f t="shared" si="133"/>
        <v>2020</v>
      </c>
      <c r="S1438">
        <f t="shared" si="134"/>
        <v>0</v>
      </c>
    </row>
    <row r="1439" spans="1:19" x14ac:dyDescent="0.25">
      <c r="A1439" s="1">
        <v>43961.53264528259</v>
      </c>
      <c r="B1439" s="2" t="s">
        <v>1664</v>
      </c>
      <c r="C1439" t="s">
        <v>207</v>
      </c>
      <c r="D1439">
        <v>10</v>
      </c>
      <c r="E1439">
        <f>IF(D1439="", _xlfn.XLOOKUP(C1439,'Median Quantity per product'!$D$4:$D$103,'Median Quantity per product'!$E$4:$E$103, "NA"),'Project Work - Data wrows'!D1439)</f>
        <v>10</v>
      </c>
      <c r="F1439">
        <v>176</v>
      </c>
      <c r="G1439">
        <f>IF(F1439="",_xlfn.XLOOKUP(C1439,'Price Averages'!$D$4:$D$103,'Price Averages'!$E$4:$E$103, "FALSE"), F1439)</f>
        <v>176</v>
      </c>
      <c r="H1439">
        <v>88</v>
      </c>
      <c r="I1439">
        <f>IF(H1439="", _xlfn.XLOOKUP(C1439, 'Cost Averages'!$D$4:$D$103,'Cost Averages'!$E$4:$E$103, "FALSE"),H1439)</f>
        <v>88</v>
      </c>
      <c r="J1439">
        <f t="shared" si="135"/>
        <v>1760</v>
      </c>
      <c r="K1439">
        <f t="shared" si="136"/>
        <v>880</v>
      </c>
      <c r="L1439">
        <f t="shared" si="137"/>
        <v>880</v>
      </c>
      <c r="M1439" s="2" t="s">
        <v>28</v>
      </c>
      <c r="N1439" t="s">
        <v>86</v>
      </c>
      <c r="O1439" t="s">
        <v>41</v>
      </c>
      <c r="P1439" s="3">
        <v>9.8238489437106278</v>
      </c>
      <c r="Q1439" t="str">
        <f t="shared" si="132"/>
        <v>F</v>
      </c>
      <c r="R1439">
        <f t="shared" si="133"/>
        <v>2020</v>
      </c>
      <c r="S1439">
        <f t="shared" si="134"/>
        <v>0</v>
      </c>
    </row>
    <row r="1440" spans="1:19" x14ac:dyDescent="0.25">
      <c r="A1440" s="1">
        <v>43845.874483105486</v>
      </c>
      <c r="B1440" s="2" t="s">
        <v>511</v>
      </c>
      <c r="C1440" t="s">
        <v>207</v>
      </c>
      <c r="D1440">
        <v>13</v>
      </c>
      <c r="E1440">
        <f>IF(D1440="", _xlfn.XLOOKUP(C1440,'Median Quantity per product'!$D$4:$D$103,'Median Quantity per product'!$E$4:$E$103, "NA"),'Project Work - Data wrows'!D1440)</f>
        <v>13</v>
      </c>
      <c r="F1440">
        <v>176</v>
      </c>
      <c r="G1440">
        <f>IF(F1440="",_xlfn.XLOOKUP(C1440,'Price Averages'!$D$4:$D$103,'Price Averages'!$E$4:$E$103, "FALSE"), F1440)</f>
        <v>176</v>
      </c>
      <c r="H1440">
        <v>88</v>
      </c>
      <c r="I1440">
        <f>IF(H1440="", _xlfn.XLOOKUP(C1440, 'Cost Averages'!$D$4:$D$103,'Cost Averages'!$E$4:$E$103, "FALSE"),H1440)</f>
        <v>88</v>
      </c>
      <c r="J1440">
        <f t="shared" si="135"/>
        <v>2288</v>
      </c>
      <c r="K1440">
        <f t="shared" si="136"/>
        <v>1144</v>
      </c>
      <c r="L1440">
        <f t="shared" si="137"/>
        <v>1144</v>
      </c>
      <c r="M1440" s="2" t="s">
        <v>28</v>
      </c>
      <c r="N1440" t="s">
        <v>817</v>
      </c>
      <c r="O1440" t="s">
        <v>34</v>
      </c>
      <c r="P1440" s="3">
        <v>14.060995290679429</v>
      </c>
      <c r="Q1440" t="str">
        <f t="shared" si="132"/>
        <v>F</v>
      </c>
      <c r="R1440">
        <f t="shared" si="133"/>
        <v>2020</v>
      </c>
      <c r="S1440">
        <f t="shared" si="134"/>
        <v>0</v>
      </c>
    </row>
    <row r="1441" spans="1:19" x14ac:dyDescent="0.25">
      <c r="A1441" s="1">
        <v>43872.766819425306</v>
      </c>
      <c r="B1441" s="2" t="s">
        <v>1471</v>
      </c>
      <c r="C1441" t="s">
        <v>207</v>
      </c>
      <c r="D1441">
        <v>13</v>
      </c>
      <c r="E1441">
        <f>IF(D1441="", _xlfn.XLOOKUP(C1441,'Median Quantity per product'!$D$4:$D$103,'Median Quantity per product'!$E$4:$E$103, "NA"),'Project Work - Data wrows'!D1441)</f>
        <v>13</v>
      </c>
      <c r="F1441">
        <v>176</v>
      </c>
      <c r="G1441">
        <f>IF(F1441="",_xlfn.XLOOKUP(C1441,'Price Averages'!$D$4:$D$103,'Price Averages'!$E$4:$E$103, "FALSE"), F1441)</f>
        <v>176</v>
      </c>
      <c r="H1441">
        <v>88</v>
      </c>
      <c r="I1441">
        <f>IF(H1441="", _xlfn.XLOOKUP(C1441, 'Cost Averages'!$D$4:$D$103,'Cost Averages'!$E$4:$E$103, "FALSE"),H1441)</f>
        <v>88</v>
      </c>
      <c r="J1441">
        <f t="shared" si="135"/>
        <v>2288</v>
      </c>
      <c r="K1441">
        <f t="shared" si="136"/>
        <v>1144</v>
      </c>
      <c r="L1441">
        <f t="shared" si="137"/>
        <v>1144</v>
      </c>
      <c r="M1441" s="2" t="s">
        <v>28</v>
      </c>
      <c r="N1441" t="s">
        <v>224</v>
      </c>
      <c r="O1441" t="s">
        <v>78</v>
      </c>
      <c r="P1441" s="3">
        <v>11.346510807401776</v>
      </c>
      <c r="Q1441" t="str">
        <f t="shared" si="132"/>
        <v>F</v>
      </c>
      <c r="R1441">
        <f t="shared" si="133"/>
        <v>2020</v>
      </c>
      <c r="S1441">
        <f t="shared" si="134"/>
        <v>0</v>
      </c>
    </row>
    <row r="1442" spans="1:19" x14ac:dyDescent="0.25">
      <c r="A1442" s="1">
        <v>43866.902877618289</v>
      </c>
      <c r="B1442" s="2" t="s">
        <v>344</v>
      </c>
      <c r="C1442" t="s">
        <v>207</v>
      </c>
      <c r="D1442">
        <v>14</v>
      </c>
      <c r="E1442">
        <f>IF(D1442="", _xlfn.XLOOKUP(C1442,'Median Quantity per product'!$D$4:$D$103,'Median Quantity per product'!$E$4:$E$103, "NA"),'Project Work - Data wrows'!D1442)</f>
        <v>14</v>
      </c>
      <c r="F1442" t="s">
        <v>32</v>
      </c>
      <c r="G1442">
        <f>IF(F1442="",_xlfn.XLOOKUP(C1442,'Price Averages'!$D$4:$D$103,'Price Averages'!$E$4:$E$103, "FALSE"), F1442)</f>
        <v>176</v>
      </c>
      <c r="H1442">
        <v>88</v>
      </c>
      <c r="I1442">
        <f>IF(H1442="", _xlfn.XLOOKUP(C1442, 'Cost Averages'!$D$4:$D$103,'Cost Averages'!$E$4:$E$103, "FALSE"),H1442)</f>
        <v>88</v>
      </c>
      <c r="J1442">
        <f t="shared" si="135"/>
        <v>2464</v>
      </c>
      <c r="K1442">
        <f t="shared" si="136"/>
        <v>1232</v>
      </c>
      <c r="L1442">
        <f t="shared" si="137"/>
        <v>1232</v>
      </c>
      <c r="M1442" s="2" t="s">
        <v>28</v>
      </c>
      <c r="N1442" t="s">
        <v>197</v>
      </c>
      <c r="O1442" t="s">
        <v>25</v>
      </c>
      <c r="P1442" s="3">
        <v>12.007834550770397</v>
      </c>
      <c r="Q1442" t="str">
        <f t="shared" si="132"/>
        <v>F</v>
      </c>
      <c r="R1442">
        <f t="shared" si="133"/>
        <v>2020</v>
      </c>
      <c r="S1442">
        <f t="shared" si="134"/>
        <v>0</v>
      </c>
    </row>
    <row r="1443" spans="1:19" x14ac:dyDescent="0.25">
      <c r="A1443" s="1">
        <v>43880.547612790702</v>
      </c>
      <c r="B1443" s="2" t="s">
        <v>1831</v>
      </c>
      <c r="C1443" t="s">
        <v>207</v>
      </c>
      <c r="D1443">
        <v>15</v>
      </c>
      <c r="E1443">
        <f>IF(D1443="", _xlfn.XLOOKUP(C1443,'Median Quantity per product'!$D$4:$D$103,'Median Quantity per product'!$E$4:$E$103, "NA"),'Project Work - Data wrows'!D1443)</f>
        <v>15</v>
      </c>
      <c r="F1443">
        <v>176</v>
      </c>
      <c r="G1443">
        <f>IF(F1443="",_xlfn.XLOOKUP(C1443,'Price Averages'!$D$4:$D$103,'Price Averages'!$E$4:$E$103, "FALSE"), F1443)</f>
        <v>176</v>
      </c>
      <c r="H1443">
        <v>88</v>
      </c>
      <c r="I1443">
        <f>IF(H1443="", _xlfn.XLOOKUP(C1443, 'Cost Averages'!$D$4:$D$103,'Cost Averages'!$E$4:$E$103, "FALSE"),H1443)</f>
        <v>88</v>
      </c>
      <c r="J1443">
        <f t="shared" si="135"/>
        <v>2640</v>
      </c>
      <c r="K1443">
        <f t="shared" si="136"/>
        <v>1320</v>
      </c>
      <c r="L1443">
        <f t="shared" si="137"/>
        <v>1320</v>
      </c>
      <c r="M1443" s="2" t="s">
        <v>28</v>
      </c>
      <c r="N1443" t="s">
        <v>86</v>
      </c>
      <c r="O1443" t="s">
        <v>41</v>
      </c>
      <c r="P1443" s="3">
        <v>9.8238489437106278</v>
      </c>
      <c r="Q1443" t="str">
        <f t="shared" si="132"/>
        <v>F</v>
      </c>
      <c r="R1443">
        <f t="shared" si="133"/>
        <v>2020</v>
      </c>
      <c r="S1443">
        <f t="shared" si="134"/>
        <v>0</v>
      </c>
    </row>
    <row r="1444" spans="1:19" x14ac:dyDescent="0.25">
      <c r="A1444" s="1">
        <v>44105.57523449813</v>
      </c>
      <c r="B1444" s="2" t="s">
        <v>2510</v>
      </c>
      <c r="C1444" t="s">
        <v>207</v>
      </c>
      <c r="D1444">
        <v>17</v>
      </c>
      <c r="E1444">
        <f>IF(D1444="", _xlfn.XLOOKUP(C1444,'Median Quantity per product'!$D$4:$D$103,'Median Quantity per product'!$E$4:$E$103, "NA"),'Project Work - Data wrows'!D1444)</f>
        <v>17</v>
      </c>
      <c r="F1444">
        <v>176</v>
      </c>
      <c r="G1444">
        <f>IF(F1444="",_xlfn.XLOOKUP(C1444,'Price Averages'!$D$4:$D$103,'Price Averages'!$E$4:$E$103, "FALSE"), F1444)</f>
        <v>176</v>
      </c>
      <c r="H1444">
        <v>88</v>
      </c>
      <c r="I1444">
        <f>IF(H1444="", _xlfn.XLOOKUP(C1444, 'Cost Averages'!$D$4:$D$103,'Cost Averages'!$E$4:$E$103, "FALSE"),H1444)</f>
        <v>88</v>
      </c>
      <c r="J1444">
        <f t="shared" si="135"/>
        <v>2992</v>
      </c>
      <c r="K1444">
        <f t="shared" si="136"/>
        <v>1496</v>
      </c>
      <c r="L1444">
        <f t="shared" si="137"/>
        <v>1496</v>
      </c>
      <c r="M1444" s="2" t="s">
        <v>28</v>
      </c>
      <c r="N1444" t="s">
        <v>171</v>
      </c>
      <c r="O1444" t="s">
        <v>46</v>
      </c>
      <c r="P1444" s="3">
        <v>11.36085047138285</v>
      </c>
      <c r="Q1444" t="str">
        <f t="shared" si="132"/>
        <v>F</v>
      </c>
      <c r="R1444">
        <f t="shared" si="133"/>
        <v>2020</v>
      </c>
      <c r="S1444">
        <f t="shared" si="134"/>
        <v>0</v>
      </c>
    </row>
    <row r="1445" spans="1:19" x14ac:dyDescent="0.25">
      <c r="A1445" s="1">
        <v>43881</v>
      </c>
      <c r="B1445" s="2" t="s">
        <v>3287</v>
      </c>
      <c r="C1445" t="s">
        <v>207</v>
      </c>
      <c r="D1445">
        <v>20</v>
      </c>
      <c r="E1445">
        <f>IF(D1445="", _xlfn.XLOOKUP(C1445,'Median Quantity per product'!$D$4:$D$103,'Median Quantity per product'!$E$4:$E$103, "NA"),'Project Work - Data wrows'!D1445)</f>
        <v>20</v>
      </c>
      <c r="F1445">
        <v>176</v>
      </c>
      <c r="G1445">
        <f>IF(F1445="",_xlfn.XLOOKUP(C1445,'Price Averages'!$D$4:$D$103,'Price Averages'!$E$4:$E$103, "FALSE"), F1445)</f>
        <v>176</v>
      </c>
      <c r="H1445">
        <v>88</v>
      </c>
      <c r="I1445">
        <f>IF(H1445="", _xlfn.XLOOKUP(C1445, 'Cost Averages'!$D$4:$D$103,'Cost Averages'!$E$4:$E$103, "FALSE"),H1445)</f>
        <v>88</v>
      </c>
      <c r="J1445">
        <f t="shared" si="135"/>
        <v>3520</v>
      </c>
      <c r="K1445">
        <f t="shared" si="136"/>
        <v>1760</v>
      </c>
      <c r="L1445">
        <f t="shared" si="137"/>
        <v>1760</v>
      </c>
      <c r="M1445" s="2" t="s">
        <v>44</v>
      </c>
      <c r="N1445" t="s">
        <v>186</v>
      </c>
      <c r="O1445" t="s">
        <v>34</v>
      </c>
      <c r="P1445" s="3">
        <v>14.573178107544177</v>
      </c>
      <c r="Q1445" t="str">
        <f t="shared" si="132"/>
        <v>F</v>
      </c>
      <c r="R1445">
        <f t="shared" si="133"/>
        <v>2020</v>
      </c>
      <c r="S1445">
        <f t="shared" si="134"/>
        <v>0</v>
      </c>
    </row>
    <row r="1446" spans="1:19" x14ac:dyDescent="0.25">
      <c r="A1446" s="1">
        <v>44035.22651973812</v>
      </c>
      <c r="B1446" s="2" t="s">
        <v>1849</v>
      </c>
      <c r="C1446" t="s">
        <v>207</v>
      </c>
      <c r="D1446" t="s">
        <v>32</v>
      </c>
      <c r="E1446">
        <f>IF(D1446="", _xlfn.XLOOKUP(C1446,'Median Quantity per product'!$D$4:$D$103,'Median Quantity per product'!$E$4:$E$103, "NA"),'Project Work - Data wrows'!D1446)</f>
        <v>12.5</v>
      </c>
      <c r="F1446">
        <v>176</v>
      </c>
      <c r="G1446">
        <f>IF(F1446="",_xlfn.XLOOKUP(C1446,'Price Averages'!$D$4:$D$103,'Price Averages'!$E$4:$E$103, "FALSE"), F1446)</f>
        <v>176</v>
      </c>
      <c r="H1446">
        <v>88</v>
      </c>
      <c r="I1446">
        <f>IF(H1446="", _xlfn.XLOOKUP(C1446, 'Cost Averages'!$D$4:$D$103,'Cost Averages'!$E$4:$E$103, "FALSE"),H1446)</f>
        <v>88</v>
      </c>
      <c r="J1446">
        <f t="shared" si="135"/>
        <v>2200</v>
      </c>
      <c r="K1446">
        <f t="shared" si="136"/>
        <v>1100</v>
      </c>
      <c r="L1446">
        <f t="shared" si="137"/>
        <v>1100</v>
      </c>
      <c r="M1446" s="2" t="s">
        <v>28</v>
      </c>
      <c r="N1446" t="s">
        <v>882</v>
      </c>
      <c r="O1446" t="s">
        <v>78</v>
      </c>
      <c r="P1446" s="3">
        <v>15.856807810268592</v>
      </c>
      <c r="Q1446" t="str">
        <f t="shared" si="132"/>
        <v>F</v>
      </c>
      <c r="R1446">
        <f t="shared" si="133"/>
        <v>2020</v>
      </c>
      <c r="S1446">
        <f t="shared" si="134"/>
        <v>0</v>
      </c>
    </row>
    <row r="1447" spans="1:19" x14ac:dyDescent="0.25">
      <c r="A1447" s="1">
        <v>43956.654466046093</v>
      </c>
      <c r="B1447" s="2" t="s">
        <v>1110</v>
      </c>
      <c r="C1447" t="s">
        <v>378</v>
      </c>
      <c r="D1447">
        <v>1</v>
      </c>
      <c r="E1447">
        <f>IF(D1447="", _xlfn.XLOOKUP(C1447,'Median Quantity per product'!$D$4:$D$103,'Median Quantity per product'!$E$4:$E$103, "NA"),'Project Work - Data wrows'!D1447)</f>
        <v>1</v>
      </c>
      <c r="F1447">
        <v>110</v>
      </c>
      <c r="G1447">
        <f>IF(F1447="",_xlfn.XLOOKUP(C1447,'Price Averages'!$D$4:$D$103,'Price Averages'!$E$4:$E$103, "FALSE"), F1447)</f>
        <v>110</v>
      </c>
      <c r="H1447">
        <v>55</v>
      </c>
      <c r="I1447">
        <f>IF(H1447="", _xlfn.XLOOKUP(C1447, 'Cost Averages'!$D$4:$D$103,'Cost Averages'!$E$4:$E$103, "FALSE"),H1447)</f>
        <v>55</v>
      </c>
      <c r="J1447">
        <f t="shared" si="135"/>
        <v>110</v>
      </c>
      <c r="K1447">
        <f t="shared" si="136"/>
        <v>55</v>
      </c>
      <c r="L1447">
        <f t="shared" si="137"/>
        <v>55</v>
      </c>
      <c r="M1447" s="2" t="s">
        <v>28</v>
      </c>
      <c r="N1447" t="s">
        <v>1118</v>
      </c>
      <c r="O1447" t="s">
        <v>56</v>
      </c>
      <c r="P1447" s="3">
        <v>11.593991859287692</v>
      </c>
      <c r="Q1447" t="str">
        <f t="shared" si="132"/>
        <v>F</v>
      </c>
      <c r="R1447">
        <f t="shared" si="133"/>
        <v>2020</v>
      </c>
      <c r="S1447">
        <f t="shared" si="134"/>
        <v>0</v>
      </c>
    </row>
    <row r="1448" spans="1:19" x14ac:dyDescent="0.25">
      <c r="A1448" s="1">
        <v>44054.512120036292</v>
      </c>
      <c r="B1448" s="2" t="s">
        <v>1199</v>
      </c>
      <c r="C1448" t="s">
        <v>378</v>
      </c>
      <c r="D1448">
        <v>5</v>
      </c>
      <c r="E1448">
        <f>IF(D1448="", _xlfn.XLOOKUP(C1448,'Median Quantity per product'!$D$4:$D$103,'Median Quantity per product'!$E$4:$E$103, "NA"),'Project Work - Data wrows'!D1448)</f>
        <v>5</v>
      </c>
      <c r="F1448">
        <v>110</v>
      </c>
      <c r="G1448">
        <f>IF(F1448="",_xlfn.XLOOKUP(C1448,'Price Averages'!$D$4:$D$103,'Price Averages'!$E$4:$E$103, "FALSE"), F1448)</f>
        <v>110</v>
      </c>
      <c r="H1448">
        <v>55</v>
      </c>
      <c r="I1448">
        <f>IF(H1448="", _xlfn.XLOOKUP(C1448, 'Cost Averages'!$D$4:$D$103,'Cost Averages'!$E$4:$E$103, "FALSE"),H1448)</f>
        <v>55</v>
      </c>
      <c r="J1448">
        <f t="shared" si="135"/>
        <v>550</v>
      </c>
      <c r="K1448">
        <f t="shared" si="136"/>
        <v>275</v>
      </c>
      <c r="L1448">
        <f t="shared" si="137"/>
        <v>275</v>
      </c>
      <c r="M1448" s="2" t="s">
        <v>28</v>
      </c>
      <c r="N1448" t="s">
        <v>230</v>
      </c>
      <c r="O1448" t="s">
        <v>78</v>
      </c>
      <c r="P1448" s="3">
        <v>14.593670394271927</v>
      </c>
      <c r="Q1448" t="str">
        <f t="shared" si="132"/>
        <v>F</v>
      </c>
      <c r="R1448">
        <f t="shared" si="133"/>
        <v>2020</v>
      </c>
      <c r="S1448">
        <f t="shared" si="134"/>
        <v>0</v>
      </c>
    </row>
    <row r="1449" spans="1:19" x14ac:dyDescent="0.25">
      <c r="A1449" s="1">
        <v>43943</v>
      </c>
      <c r="B1449" s="2" t="s">
        <v>3333</v>
      </c>
      <c r="C1449" t="s">
        <v>378</v>
      </c>
      <c r="D1449">
        <v>7</v>
      </c>
      <c r="E1449">
        <f>IF(D1449="", _xlfn.XLOOKUP(C1449,'Median Quantity per product'!$D$4:$D$103,'Median Quantity per product'!$E$4:$E$103, "NA"),'Project Work - Data wrows'!D1449)</f>
        <v>7</v>
      </c>
      <c r="F1449">
        <v>110</v>
      </c>
      <c r="G1449">
        <f>IF(F1449="",_xlfn.XLOOKUP(C1449,'Price Averages'!$D$4:$D$103,'Price Averages'!$E$4:$E$103, "FALSE"), F1449)</f>
        <v>110</v>
      </c>
      <c r="H1449">
        <v>55</v>
      </c>
      <c r="I1449">
        <f>IF(H1449="", _xlfn.XLOOKUP(C1449, 'Cost Averages'!$D$4:$D$103,'Cost Averages'!$E$4:$E$103, "FALSE"),H1449)</f>
        <v>55</v>
      </c>
      <c r="J1449">
        <f t="shared" si="135"/>
        <v>770</v>
      </c>
      <c r="K1449">
        <f t="shared" si="136"/>
        <v>385</v>
      </c>
      <c r="L1449">
        <f t="shared" si="137"/>
        <v>385</v>
      </c>
      <c r="M1449" s="2" t="s">
        <v>28</v>
      </c>
      <c r="N1449" t="s">
        <v>376</v>
      </c>
      <c r="O1449" t="s">
        <v>25</v>
      </c>
      <c r="P1449" s="3">
        <v>11.687634894637348</v>
      </c>
      <c r="Q1449" t="str">
        <f t="shared" si="132"/>
        <v>F</v>
      </c>
      <c r="R1449">
        <f t="shared" si="133"/>
        <v>2020</v>
      </c>
      <c r="S1449">
        <f t="shared" si="134"/>
        <v>0</v>
      </c>
    </row>
    <row r="1450" spans="1:19" x14ac:dyDescent="0.25">
      <c r="A1450" s="1">
        <v>43981</v>
      </c>
      <c r="B1450" s="2" t="s">
        <v>3368</v>
      </c>
      <c r="C1450" t="s">
        <v>378</v>
      </c>
      <c r="D1450">
        <v>9</v>
      </c>
      <c r="E1450">
        <f>IF(D1450="", _xlfn.XLOOKUP(C1450,'Median Quantity per product'!$D$4:$D$103,'Median Quantity per product'!$E$4:$E$103, "NA"),'Project Work - Data wrows'!D1450)</f>
        <v>9</v>
      </c>
      <c r="F1450">
        <v>110</v>
      </c>
      <c r="G1450">
        <f>IF(F1450="",_xlfn.XLOOKUP(C1450,'Price Averages'!$D$4:$D$103,'Price Averages'!$E$4:$E$103, "FALSE"), F1450)</f>
        <v>110</v>
      </c>
      <c r="H1450">
        <v>55</v>
      </c>
      <c r="I1450">
        <f>IF(H1450="", _xlfn.XLOOKUP(C1450, 'Cost Averages'!$D$4:$D$103,'Cost Averages'!$E$4:$E$103, "FALSE"),H1450)</f>
        <v>55</v>
      </c>
      <c r="J1450">
        <f t="shared" si="135"/>
        <v>990</v>
      </c>
      <c r="K1450">
        <f t="shared" si="136"/>
        <v>495</v>
      </c>
      <c r="L1450">
        <f t="shared" si="137"/>
        <v>495</v>
      </c>
      <c r="M1450" s="2" t="s">
        <v>28</v>
      </c>
      <c r="N1450" t="s">
        <v>59</v>
      </c>
      <c r="O1450" t="s">
        <v>56</v>
      </c>
      <c r="P1450" s="3">
        <v>15.602184182549776</v>
      </c>
      <c r="Q1450" t="str">
        <f t="shared" si="132"/>
        <v>F</v>
      </c>
      <c r="R1450">
        <f t="shared" si="133"/>
        <v>2020</v>
      </c>
      <c r="S1450">
        <f t="shared" si="134"/>
        <v>0</v>
      </c>
    </row>
    <row r="1451" spans="1:19" x14ac:dyDescent="0.25">
      <c r="A1451" s="1">
        <v>44081</v>
      </c>
      <c r="B1451" s="2" t="s">
        <v>3452</v>
      </c>
      <c r="C1451" t="s">
        <v>378</v>
      </c>
      <c r="D1451">
        <v>12</v>
      </c>
      <c r="E1451">
        <f>IF(D1451="", _xlfn.XLOOKUP(C1451,'Median Quantity per product'!$D$4:$D$103,'Median Quantity per product'!$E$4:$E$103, "NA"),'Project Work - Data wrows'!D1451)</f>
        <v>12</v>
      </c>
      <c r="F1451">
        <v>110</v>
      </c>
      <c r="G1451">
        <f>IF(F1451="",_xlfn.XLOOKUP(C1451,'Price Averages'!$D$4:$D$103,'Price Averages'!$E$4:$E$103, "FALSE"), F1451)</f>
        <v>110</v>
      </c>
      <c r="H1451">
        <v>55</v>
      </c>
      <c r="I1451">
        <f>IF(H1451="", _xlfn.XLOOKUP(C1451, 'Cost Averages'!$D$4:$D$103,'Cost Averages'!$E$4:$E$103, "FALSE"),H1451)</f>
        <v>55</v>
      </c>
      <c r="J1451">
        <f t="shared" si="135"/>
        <v>1320</v>
      </c>
      <c r="K1451">
        <f t="shared" si="136"/>
        <v>660</v>
      </c>
      <c r="L1451">
        <f t="shared" si="137"/>
        <v>660</v>
      </c>
      <c r="M1451" s="2" t="s">
        <v>28</v>
      </c>
      <c r="N1451" t="s">
        <v>581</v>
      </c>
      <c r="O1451" t="s">
        <v>50</v>
      </c>
      <c r="P1451" s="3">
        <v>12.207242573430314</v>
      </c>
      <c r="Q1451" t="str">
        <f t="shared" si="132"/>
        <v>F</v>
      </c>
      <c r="R1451">
        <f t="shared" si="133"/>
        <v>2020</v>
      </c>
      <c r="S1451">
        <f t="shared" si="134"/>
        <v>0</v>
      </c>
    </row>
    <row r="1452" spans="1:19" x14ac:dyDescent="0.25">
      <c r="A1452" s="1">
        <v>44038.872263892641</v>
      </c>
      <c r="B1452" s="2" t="s">
        <v>866</v>
      </c>
      <c r="C1452" t="s">
        <v>378</v>
      </c>
      <c r="D1452">
        <v>17</v>
      </c>
      <c r="E1452">
        <f>IF(D1452="", _xlfn.XLOOKUP(C1452,'Median Quantity per product'!$D$4:$D$103,'Median Quantity per product'!$E$4:$E$103, "NA"),'Project Work - Data wrows'!D1452)</f>
        <v>17</v>
      </c>
      <c r="F1452">
        <v>110</v>
      </c>
      <c r="G1452">
        <f>IF(F1452="",_xlfn.XLOOKUP(C1452,'Price Averages'!$D$4:$D$103,'Price Averages'!$E$4:$E$103, "FALSE"), F1452)</f>
        <v>110</v>
      </c>
      <c r="H1452">
        <v>55</v>
      </c>
      <c r="I1452">
        <f>IF(H1452="", _xlfn.XLOOKUP(C1452, 'Cost Averages'!$D$4:$D$103,'Cost Averages'!$E$4:$E$103, "FALSE"),H1452)</f>
        <v>55</v>
      </c>
      <c r="J1452">
        <f t="shared" si="135"/>
        <v>1870</v>
      </c>
      <c r="K1452">
        <f t="shared" si="136"/>
        <v>935</v>
      </c>
      <c r="L1452">
        <f t="shared" si="137"/>
        <v>935</v>
      </c>
      <c r="M1452" s="2" t="s">
        <v>44</v>
      </c>
      <c r="N1452" t="s">
        <v>867</v>
      </c>
      <c r="O1452" t="s">
        <v>50</v>
      </c>
      <c r="P1452" s="3">
        <v>11.485823039755857</v>
      </c>
      <c r="Q1452" t="str">
        <f t="shared" si="132"/>
        <v>F</v>
      </c>
      <c r="R1452">
        <f t="shared" si="133"/>
        <v>2020</v>
      </c>
      <c r="S1452">
        <f t="shared" si="134"/>
        <v>0</v>
      </c>
    </row>
    <row r="1453" spans="1:19" x14ac:dyDescent="0.25">
      <c r="A1453" s="1">
        <v>43864.720155887837</v>
      </c>
      <c r="B1453" s="2" t="s">
        <v>789</v>
      </c>
      <c r="C1453" t="s">
        <v>378</v>
      </c>
      <c r="D1453">
        <v>17</v>
      </c>
      <c r="E1453">
        <f>IF(D1453="", _xlfn.XLOOKUP(C1453,'Median Quantity per product'!$D$4:$D$103,'Median Quantity per product'!$E$4:$E$103, "NA"),'Project Work - Data wrows'!D1453)</f>
        <v>17</v>
      </c>
      <c r="F1453" t="s">
        <v>32</v>
      </c>
      <c r="G1453">
        <f>IF(F1453="",_xlfn.XLOOKUP(C1453,'Price Averages'!$D$4:$D$103,'Price Averages'!$E$4:$E$103, "FALSE"), F1453)</f>
        <v>110</v>
      </c>
      <c r="H1453">
        <v>55</v>
      </c>
      <c r="I1453">
        <f>IF(H1453="", _xlfn.XLOOKUP(C1453, 'Cost Averages'!$D$4:$D$103,'Cost Averages'!$E$4:$E$103, "FALSE"),H1453)</f>
        <v>55</v>
      </c>
      <c r="J1453">
        <f t="shared" si="135"/>
        <v>1870</v>
      </c>
      <c r="K1453">
        <f t="shared" si="136"/>
        <v>935</v>
      </c>
      <c r="L1453">
        <f t="shared" si="137"/>
        <v>935</v>
      </c>
      <c r="M1453" s="2" t="s">
        <v>28</v>
      </c>
      <c r="N1453" t="s">
        <v>1215</v>
      </c>
      <c r="O1453" t="s">
        <v>46</v>
      </c>
      <c r="P1453" s="3">
        <v>10.428287009858728</v>
      </c>
      <c r="Q1453" t="str">
        <f t="shared" si="132"/>
        <v>F</v>
      </c>
      <c r="R1453">
        <f t="shared" si="133"/>
        <v>2020</v>
      </c>
      <c r="S1453">
        <f t="shared" si="134"/>
        <v>0</v>
      </c>
    </row>
    <row r="1454" spans="1:19" x14ac:dyDescent="0.25">
      <c r="A1454" s="1">
        <v>43907.837025396977</v>
      </c>
      <c r="B1454" s="2" t="s">
        <v>1101</v>
      </c>
      <c r="C1454" t="s">
        <v>378</v>
      </c>
      <c r="D1454">
        <v>18</v>
      </c>
      <c r="E1454">
        <f>IF(D1454="", _xlfn.XLOOKUP(C1454,'Median Quantity per product'!$D$4:$D$103,'Median Quantity per product'!$E$4:$E$103, "NA"),'Project Work - Data wrows'!D1454)</f>
        <v>18</v>
      </c>
      <c r="F1454">
        <v>110</v>
      </c>
      <c r="G1454">
        <f>IF(F1454="",_xlfn.XLOOKUP(C1454,'Price Averages'!$D$4:$D$103,'Price Averages'!$E$4:$E$103, "FALSE"), F1454)</f>
        <v>110</v>
      </c>
      <c r="H1454" t="s">
        <v>32</v>
      </c>
      <c r="I1454">
        <f>IF(H1454="", _xlfn.XLOOKUP(C1454, 'Cost Averages'!$D$4:$D$103,'Cost Averages'!$E$4:$E$103, "FALSE"),H1454)</f>
        <v>55</v>
      </c>
      <c r="J1454">
        <f t="shared" si="135"/>
        <v>1980</v>
      </c>
      <c r="K1454">
        <f t="shared" si="136"/>
        <v>990</v>
      </c>
      <c r="L1454">
        <f t="shared" si="137"/>
        <v>990</v>
      </c>
      <c r="M1454" s="2" t="s">
        <v>28</v>
      </c>
      <c r="N1454" t="s">
        <v>759</v>
      </c>
      <c r="O1454" t="s">
        <v>34</v>
      </c>
      <c r="P1454" s="3">
        <v>11.289144410898391</v>
      </c>
      <c r="Q1454" t="str">
        <f t="shared" si="132"/>
        <v>F</v>
      </c>
      <c r="R1454">
        <f t="shared" si="133"/>
        <v>2020</v>
      </c>
      <c r="S1454">
        <f t="shared" si="134"/>
        <v>0</v>
      </c>
    </row>
    <row r="1455" spans="1:19" x14ac:dyDescent="0.25">
      <c r="A1455" s="1">
        <v>44189</v>
      </c>
      <c r="B1455" s="2" t="s">
        <v>2715</v>
      </c>
      <c r="C1455" t="s">
        <v>378</v>
      </c>
      <c r="D1455">
        <v>19</v>
      </c>
      <c r="E1455">
        <f>IF(D1455="", _xlfn.XLOOKUP(C1455,'Median Quantity per product'!$D$4:$D$103,'Median Quantity per product'!$E$4:$E$103, "NA"),'Project Work - Data wrows'!D1455)</f>
        <v>19</v>
      </c>
      <c r="F1455">
        <v>110</v>
      </c>
      <c r="G1455">
        <f>IF(F1455="",_xlfn.XLOOKUP(C1455,'Price Averages'!$D$4:$D$103,'Price Averages'!$E$4:$E$103, "FALSE"), F1455)</f>
        <v>110</v>
      </c>
      <c r="H1455" t="s">
        <v>32</v>
      </c>
      <c r="I1455">
        <f>IF(H1455="", _xlfn.XLOOKUP(C1455, 'Cost Averages'!$D$4:$D$103,'Cost Averages'!$E$4:$E$103, "FALSE"),H1455)</f>
        <v>55</v>
      </c>
      <c r="J1455">
        <f t="shared" si="135"/>
        <v>2090</v>
      </c>
      <c r="K1455">
        <f t="shared" si="136"/>
        <v>1045</v>
      </c>
      <c r="L1455">
        <f t="shared" si="137"/>
        <v>1045</v>
      </c>
      <c r="M1455" s="2" t="s">
        <v>44</v>
      </c>
      <c r="N1455" t="s">
        <v>353</v>
      </c>
      <c r="O1455" t="s">
        <v>56</v>
      </c>
      <c r="P1455" s="3">
        <v>13.092530646074781</v>
      </c>
      <c r="Q1455" t="str">
        <f t="shared" si="132"/>
        <v>F</v>
      </c>
      <c r="R1455">
        <f t="shared" si="133"/>
        <v>2020</v>
      </c>
      <c r="S1455">
        <f t="shared" si="134"/>
        <v>0</v>
      </c>
    </row>
    <row r="1456" spans="1:19" x14ac:dyDescent="0.25">
      <c r="A1456" s="1">
        <v>44080.890083361883</v>
      </c>
      <c r="B1456" s="2" t="s">
        <v>2841</v>
      </c>
      <c r="C1456" t="s">
        <v>771</v>
      </c>
      <c r="D1456">
        <v>5</v>
      </c>
      <c r="E1456">
        <f>IF(D1456="", _xlfn.XLOOKUP(C1456,'Median Quantity per product'!$D$4:$D$103,'Median Quantity per product'!$E$4:$E$103, "NA"),'Project Work - Data wrows'!D1456)</f>
        <v>5</v>
      </c>
      <c r="F1456" t="s">
        <v>32</v>
      </c>
      <c r="G1456">
        <f>IF(F1456="",_xlfn.XLOOKUP(C1456,'Price Averages'!$D$4:$D$103,'Price Averages'!$E$4:$E$103, "FALSE"), F1456)</f>
        <v>120</v>
      </c>
      <c r="H1456">
        <v>30</v>
      </c>
      <c r="I1456">
        <f>IF(H1456="", _xlfn.XLOOKUP(C1456, 'Cost Averages'!$D$4:$D$103,'Cost Averages'!$E$4:$E$103, "FALSE"),H1456)</f>
        <v>30</v>
      </c>
      <c r="J1456">
        <f t="shared" si="135"/>
        <v>600</v>
      </c>
      <c r="K1456">
        <f t="shared" si="136"/>
        <v>150</v>
      </c>
      <c r="L1456">
        <f t="shared" si="137"/>
        <v>450</v>
      </c>
      <c r="M1456" s="2" t="s">
        <v>28</v>
      </c>
      <c r="N1456" t="s">
        <v>1265</v>
      </c>
      <c r="O1456" t="s">
        <v>34</v>
      </c>
      <c r="P1456" s="3">
        <v>12.427459362224146</v>
      </c>
      <c r="Q1456" t="str">
        <f t="shared" si="132"/>
        <v>F</v>
      </c>
      <c r="R1456">
        <f t="shared" si="133"/>
        <v>2020</v>
      </c>
      <c r="S1456">
        <f t="shared" si="134"/>
        <v>0</v>
      </c>
    </row>
    <row r="1457" spans="1:19" x14ac:dyDescent="0.25">
      <c r="A1457" s="1">
        <v>44152</v>
      </c>
      <c r="B1457" s="2" t="s">
        <v>3508</v>
      </c>
      <c r="C1457" t="s">
        <v>771</v>
      </c>
      <c r="D1457">
        <v>5</v>
      </c>
      <c r="E1457">
        <f>IF(D1457="", _xlfn.XLOOKUP(C1457,'Median Quantity per product'!$D$4:$D$103,'Median Quantity per product'!$E$4:$E$103, "NA"),'Project Work - Data wrows'!D1457)</f>
        <v>5</v>
      </c>
      <c r="F1457">
        <v>120</v>
      </c>
      <c r="G1457">
        <f>IF(F1457="",_xlfn.XLOOKUP(C1457,'Price Averages'!$D$4:$D$103,'Price Averages'!$E$4:$E$103, "FALSE"), F1457)</f>
        <v>120</v>
      </c>
      <c r="H1457">
        <v>30</v>
      </c>
      <c r="I1457">
        <f>IF(H1457="", _xlfn.XLOOKUP(C1457, 'Cost Averages'!$D$4:$D$103,'Cost Averages'!$E$4:$E$103, "FALSE"),H1457)</f>
        <v>30</v>
      </c>
      <c r="J1457">
        <f t="shared" si="135"/>
        <v>600</v>
      </c>
      <c r="K1457">
        <f t="shared" si="136"/>
        <v>150</v>
      </c>
      <c r="L1457">
        <f t="shared" si="137"/>
        <v>450</v>
      </c>
      <c r="M1457" s="2" t="s">
        <v>23</v>
      </c>
      <c r="N1457" t="s">
        <v>355</v>
      </c>
      <c r="O1457" t="s">
        <v>56</v>
      </c>
      <c r="P1457" s="3">
        <v>14.690198582365463</v>
      </c>
      <c r="Q1457" t="str">
        <f t="shared" si="132"/>
        <v>F</v>
      </c>
      <c r="R1457">
        <f t="shared" si="133"/>
        <v>2020</v>
      </c>
      <c r="S1457">
        <f t="shared" si="134"/>
        <v>0</v>
      </c>
    </row>
    <row r="1458" spans="1:19" x14ac:dyDescent="0.25">
      <c r="A1458" s="1">
        <v>44041.850000776765</v>
      </c>
      <c r="B1458" s="2" t="s">
        <v>1070</v>
      </c>
      <c r="C1458" t="s">
        <v>771</v>
      </c>
      <c r="D1458">
        <v>7</v>
      </c>
      <c r="E1458">
        <f>IF(D1458="", _xlfn.XLOOKUP(C1458,'Median Quantity per product'!$D$4:$D$103,'Median Quantity per product'!$E$4:$E$103, "NA"),'Project Work - Data wrows'!D1458)</f>
        <v>7</v>
      </c>
      <c r="F1458">
        <v>120</v>
      </c>
      <c r="G1458">
        <f>IF(F1458="",_xlfn.XLOOKUP(C1458,'Price Averages'!$D$4:$D$103,'Price Averages'!$E$4:$E$103, "FALSE"), F1458)</f>
        <v>120</v>
      </c>
      <c r="H1458">
        <v>30</v>
      </c>
      <c r="I1458">
        <f>IF(H1458="", _xlfn.XLOOKUP(C1458, 'Cost Averages'!$D$4:$D$103,'Cost Averages'!$E$4:$E$103, "FALSE"),H1458)</f>
        <v>30</v>
      </c>
      <c r="J1458">
        <f t="shared" si="135"/>
        <v>840</v>
      </c>
      <c r="K1458">
        <f t="shared" si="136"/>
        <v>210</v>
      </c>
      <c r="L1458">
        <f t="shared" si="137"/>
        <v>630</v>
      </c>
      <c r="M1458" s="2" t="s">
        <v>44</v>
      </c>
      <c r="N1458" t="s">
        <v>978</v>
      </c>
      <c r="O1458" t="s">
        <v>78</v>
      </c>
      <c r="P1458" s="3">
        <v>12.392787515215366</v>
      </c>
      <c r="Q1458" t="str">
        <f t="shared" si="132"/>
        <v>F</v>
      </c>
      <c r="R1458">
        <f t="shared" si="133"/>
        <v>2020</v>
      </c>
      <c r="S1458">
        <f t="shared" si="134"/>
        <v>0</v>
      </c>
    </row>
    <row r="1459" spans="1:19" x14ac:dyDescent="0.25">
      <c r="A1459" s="1">
        <v>43850.784354684547</v>
      </c>
      <c r="B1459" s="2" t="s">
        <v>1968</v>
      </c>
      <c r="C1459" t="s">
        <v>771</v>
      </c>
      <c r="D1459">
        <v>8</v>
      </c>
      <c r="E1459">
        <f>IF(D1459="", _xlfn.XLOOKUP(C1459,'Median Quantity per product'!$D$4:$D$103,'Median Quantity per product'!$E$4:$E$103, "NA"),'Project Work - Data wrows'!D1459)</f>
        <v>8</v>
      </c>
      <c r="F1459" t="s">
        <v>32</v>
      </c>
      <c r="G1459">
        <f>IF(F1459="",_xlfn.XLOOKUP(C1459,'Price Averages'!$D$4:$D$103,'Price Averages'!$E$4:$E$103, "FALSE"), F1459)</f>
        <v>120</v>
      </c>
      <c r="H1459">
        <v>30</v>
      </c>
      <c r="I1459">
        <f>IF(H1459="", _xlfn.XLOOKUP(C1459, 'Cost Averages'!$D$4:$D$103,'Cost Averages'!$E$4:$E$103, "FALSE"),H1459)</f>
        <v>30</v>
      </c>
      <c r="J1459">
        <f t="shared" si="135"/>
        <v>960</v>
      </c>
      <c r="K1459">
        <f t="shared" si="136"/>
        <v>240</v>
      </c>
      <c r="L1459">
        <f t="shared" si="137"/>
        <v>720</v>
      </c>
      <c r="M1459" s="2" t="s">
        <v>28</v>
      </c>
      <c r="N1459" t="s">
        <v>458</v>
      </c>
      <c r="O1459" t="s">
        <v>41</v>
      </c>
      <c r="P1459" s="3">
        <v>16.368863536738775</v>
      </c>
      <c r="Q1459" t="str">
        <f t="shared" si="132"/>
        <v>F</v>
      </c>
      <c r="R1459">
        <f t="shared" si="133"/>
        <v>2020</v>
      </c>
      <c r="S1459">
        <f t="shared" si="134"/>
        <v>0</v>
      </c>
    </row>
    <row r="1460" spans="1:19" x14ac:dyDescent="0.25">
      <c r="A1460" s="1">
        <v>43894</v>
      </c>
      <c r="B1460" s="2" t="s">
        <v>1357</v>
      </c>
      <c r="C1460" t="s">
        <v>771</v>
      </c>
      <c r="D1460">
        <v>9</v>
      </c>
      <c r="E1460">
        <f>IF(D1460="", _xlfn.XLOOKUP(C1460,'Median Quantity per product'!$D$4:$D$103,'Median Quantity per product'!$E$4:$E$103, "NA"),'Project Work - Data wrows'!D1460)</f>
        <v>9</v>
      </c>
      <c r="F1460">
        <v>120</v>
      </c>
      <c r="G1460">
        <f>IF(F1460="",_xlfn.XLOOKUP(C1460,'Price Averages'!$D$4:$D$103,'Price Averages'!$E$4:$E$103, "FALSE"), F1460)</f>
        <v>120</v>
      </c>
      <c r="H1460">
        <v>30</v>
      </c>
      <c r="I1460">
        <f>IF(H1460="", _xlfn.XLOOKUP(C1460, 'Cost Averages'!$D$4:$D$103,'Cost Averages'!$E$4:$E$103, "FALSE"),H1460)</f>
        <v>30</v>
      </c>
      <c r="J1460">
        <f t="shared" si="135"/>
        <v>1080</v>
      </c>
      <c r="K1460">
        <f t="shared" si="136"/>
        <v>270</v>
      </c>
      <c r="L1460">
        <f t="shared" si="137"/>
        <v>810</v>
      </c>
      <c r="M1460" s="2" t="s">
        <v>44</v>
      </c>
      <c r="N1460" t="s">
        <v>168</v>
      </c>
      <c r="O1460" t="s">
        <v>56</v>
      </c>
      <c r="P1460" s="3">
        <v>12.1334991293512</v>
      </c>
      <c r="Q1460" t="str">
        <f t="shared" si="132"/>
        <v>F</v>
      </c>
      <c r="R1460">
        <f t="shared" si="133"/>
        <v>2020</v>
      </c>
      <c r="S1460">
        <f t="shared" si="134"/>
        <v>0</v>
      </c>
    </row>
    <row r="1461" spans="1:19" x14ac:dyDescent="0.25">
      <c r="A1461" s="1">
        <v>44062</v>
      </c>
      <c r="B1461" s="2" t="s">
        <v>3437</v>
      </c>
      <c r="C1461" t="s">
        <v>771</v>
      </c>
      <c r="D1461">
        <v>10</v>
      </c>
      <c r="E1461">
        <f>IF(D1461="", _xlfn.XLOOKUP(C1461,'Median Quantity per product'!$D$4:$D$103,'Median Quantity per product'!$E$4:$E$103, "NA"),'Project Work - Data wrows'!D1461)</f>
        <v>10</v>
      </c>
      <c r="F1461" t="s">
        <v>32</v>
      </c>
      <c r="G1461">
        <f>IF(F1461="",_xlfn.XLOOKUP(C1461,'Price Averages'!$D$4:$D$103,'Price Averages'!$E$4:$E$103, "FALSE"), F1461)</f>
        <v>120</v>
      </c>
      <c r="H1461">
        <v>30</v>
      </c>
      <c r="I1461">
        <f>IF(H1461="", _xlfn.XLOOKUP(C1461, 'Cost Averages'!$D$4:$D$103,'Cost Averages'!$E$4:$E$103, "FALSE"),H1461)</f>
        <v>30</v>
      </c>
      <c r="J1461">
        <f t="shared" si="135"/>
        <v>1200</v>
      </c>
      <c r="K1461">
        <f t="shared" si="136"/>
        <v>300</v>
      </c>
      <c r="L1461">
        <f t="shared" si="137"/>
        <v>900</v>
      </c>
      <c r="M1461" s="2" t="s">
        <v>28</v>
      </c>
      <c r="N1461" t="s">
        <v>321</v>
      </c>
      <c r="O1461" t="s">
        <v>25</v>
      </c>
      <c r="P1461" s="3">
        <v>12.545140403858928</v>
      </c>
      <c r="Q1461" t="str">
        <f t="shared" si="132"/>
        <v>F</v>
      </c>
      <c r="R1461">
        <f t="shared" si="133"/>
        <v>2020</v>
      </c>
      <c r="S1461">
        <f t="shared" si="134"/>
        <v>0</v>
      </c>
    </row>
    <row r="1462" spans="1:19" x14ac:dyDescent="0.25">
      <c r="A1462" s="1">
        <v>43911</v>
      </c>
      <c r="B1462" s="2" t="s">
        <v>476</v>
      </c>
      <c r="C1462" t="s">
        <v>771</v>
      </c>
      <c r="D1462">
        <v>12</v>
      </c>
      <c r="E1462">
        <f>IF(D1462="", _xlfn.XLOOKUP(C1462,'Median Quantity per product'!$D$4:$D$103,'Median Quantity per product'!$E$4:$E$103, "NA"),'Project Work - Data wrows'!D1462)</f>
        <v>12</v>
      </c>
      <c r="F1462">
        <v>120</v>
      </c>
      <c r="G1462">
        <f>IF(F1462="",_xlfn.XLOOKUP(C1462,'Price Averages'!$D$4:$D$103,'Price Averages'!$E$4:$E$103, "FALSE"), F1462)</f>
        <v>120</v>
      </c>
      <c r="H1462">
        <v>30</v>
      </c>
      <c r="I1462">
        <f>IF(H1462="", _xlfn.XLOOKUP(C1462, 'Cost Averages'!$D$4:$D$103,'Cost Averages'!$E$4:$E$103, "FALSE"),H1462)</f>
        <v>30</v>
      </c>
      <c r="J1462">
        <f t="shared" si="135"/>
        <v>1440</v>
      </c>
      <c r="K1462">
        <f t="shared" si="136"/>
        <v>360</v>
      </c>
      <c r="L1462">
        <f t="shared" si="137"/>
        <v>1080</v>
      </c>
      <c r="M1462" s="2" t="s">
        <v>44</v>
      </c>
      <c r="N1462" t="s">
        <v>266</v>
      </c>
      <c r="O1462" t="s">
        <v>78</v>
      </c>
      <c r="P1462" s="3">
        <v>9.821882845934784</v>
      </c>
      <c r="Q1462" t="str">
        <f t="shared" si="132"/>
        <v>F</v>
      </c>
      <c r="R1462">
        <f t="shared" si="133"/>
        <v>2020</v>
      </c>
      <c r="S1462">
        <f t="shared" si="134"/>
        <v>0</v>
      </c>
    </row>
    <row r="1463" spans="1:19" x14ac:dyDescent="0.25">
      <c r="A1463" s="1">
        <v>43922.643500623708</v>
      </c>
      <c r="B1463" s="2" t="s">
        <v>1388</v>
      </c>
      <c r="C1463" t="s">
        <v>771</v>
      </c>
      <c r="D1463">
        <v>13</v>
      </c>
      <c r="E1463">
        <f>IF(D1463="", _xlfn.XLOOKUP(C1463,'Median Quantity per product'!$D$4:$D$103,'Median Quantity per product'!$E$4:$E$103, "NA"),'Project Work - Data wrows'!D1463)</f>
        <v>13</v>
      </c>
      <c r="F1463">
        <v>120</v>
      </c>
      <c r="G1463">
        <f>IF(F1463="",_xlfn.XLOOKUP(C1463,'Price Averages'!$D$4:$D$103,'Price Averages'!$E$4:$E$103, "FALSE"), F1463)</f>
        <v>120</v>
      </c>
      <c r="H1463">
        <v>30</v>
      </c>
      <c r="I1463">
        <f>IF(H1463="", _xlfn.XLOOKUP(C1463, 'Cost Averages'!$D$4:$D$103,'Cost Averages'!$E$4:$E$103, "FALSE"),H1463)</f>
        <v>30</v>
      </c>
      <c r="J1463">
        <f t="shared" si="135"/>
        <v>1560</v>
      </c>
      <c r="K1463">
        <f t="shared" si="136"/>
        <v>390</v>
      </c>
      <c r="L1463">
        <f t="shared" si="137"/>
        <v>1170</v>
      </c>
      <c r="M1463" s="2" t="s">
        <v>28</v>
      </c>
      <c r="N1463" t="s">
        <v>379</v>
      </c>
      <c r="O1463" t="s">
        <v>78</v>
      </c>
      <c r="P1463" s="3">
        <v>15.60430546146185</v>
      </c>
      <c r="Q1463" t="str">
        <f t="shared" si="132"/>
        <v>F</v>
      </c>
      <c r="R1463">
        <f t="shared" si="133"/>
        <v>2020</v>
      </c>
      <c r="S1463">
        <f t="shared" si="134"/>
        <v>0</v>
      </c>
    </row>
    <row r="1464" spans="1:19" x14ac:dyDescent="0.25">
      <c r="A1464" s="1">
        <v>44124.574679230966</v>
      </c>
      <c r="B1464" s="2" t="s">
        <v>1543</v>
      </c>
      <c r="C1464" t="s">
        <v>771</v>
      </c>
      <c r="D1464">
        <v>16</v>
      </c>
      <c r="E1464">
        <f>IF(D1464="", _xlfn.XLOOKUP(C1464,'Median Quantity per product'!$D$4:$D$103,'Median Quantity per product'!$E$4:$E$103, "NA"),'Project Work - Data wrows'!D1464)</f>
        <v>16</v>
      </c>
      <c r="F1464">
        <v>120</v>
      </c>
      <c r="G1464">
        <f>IF(F1464="",_xlfn.XLOOKUP(C1464,'Price Averages'!$D$4:$D$103,'Price Averages'!$E$4:$E$103, "FALSE"), F1464)</f>
        <v>120</v>
      </c>
      <c r="H1464">
        <v>30</v>
      </c>
      <c r="I1464">
        <f>IF(H1464="", _xlfn.XLOOKUP(C1464, 'Cost Averages'!$D$4:$D$103,'Cost Averages'!$E$4:$E$103, "FALSE"),H1464)</f>
        <v>30</v>
      </c>
      <c r="J1464">
        <f t="shared" si="135"/>
        <v>1920</v>
      </c>
      <c r="K1464">
        <f t="shared" si="136"/>
        <v>480</v>
      </c>
      <c r="L1464">
        <f t="shared" si="137"/>
        <v>1440</v>
      </c>
      <c r="M1464" s="2" t="s">
        <v>28</v>
      </c>
      <c r="N1464" t="s">
        <v>932</v>
      </c>
      <c r="O1464" t="s">
        <v>78</v>
      </c>
      <c r="P1464" s="3">
        <v>9.2053706474810433</v>
      </c>
      <c r="Q1464" t="str">
        <f t="shared" si="132"/>
        <v>F</v>
      </c>
      <c r="R1464">
        <f t="shared" si="133"/>
        <v>2020</v>
      </c>
      <c r="S1464">
        <f t="shared" si="134"/>
        <v>0</v>
      </c>
    </row>
    <row r="1465" spans="1:19" x14ac:dyDescent="0.25">
      <c r="A1465" s="1">
        <v>43933</v>
      </c>
      <c r="B1465" s="2" t="s">
        <v>3326</v>
      </c>
      <c r="C1465" t="s">
        <v>771</v>
      </c>
      <c r="D1465">
        <v>19</v>
      </c>
      <c r="E1465">
        <f>IF(D1465="", _xlfn.XLOOKUP(C1465,'Median Quantity per product'!$D$4:$D$103,'Median Quantity per product'!$E$4:$E$103, "NA"),'Project Work - Data wrows'!D1465)</f>
        <v>19</v>
      </c>
      <c r="F1465">
        <v>120</v>
      </c>
      <c r="G1465">
        <f>IF(F1465="",_xlfn.XLOOKUP(C1465,'Price Averages'!$D$4:$D$103,'Price Averages'!$E$4:$E$103, "FALSE"), F1465)</f>
        <v>120</v>
      </c>
      <c r="H1465">
        <v>30</v>
      </c>
      <c r="I1465">
        <f>IF(H1465="", _xlfn.XLOOKUP(C1465, 'Cost Averages'!$D$4:$D$103,'Cost Averages'!$E$4:$E$103, "FALSE"),H1465)</f>
        <v>30</v>
      </c>
      <c r="J1465">
        <f t="shared" si="135"/>
        <v>2280</v>
      </c>
      <c r="K1465">
        <f t="shared" si="136"/>
        <v>570</v>
      </c>
      <c r="L1465">
        <f t="shared" si="137"/>
        <v>1710</v>
      </c>
      <c r="M1465" s="2" t="s">
        <v>23</v>
      </c>
      <c r="N1465" t="s">
        <v>1000</v>
      </c>
      <c r="O1465" t="s">
        <v>50</v>
      </c>
      <c r="P1465" s="3">
        <v>9.9471686551317795</v>
      </c>
      <c r="Q1465" t="str">
        <f t="shared" si="132"/>
        <v>F</v>
      </c>
      <c r="R1465">
        <f t="shared" si="133"/>
        <v>2020</v>
      </c>
      <c r="S1465">
        <f t="shared" si="134"/>
        <v>0</v>
      </c>
    </row>
    <row r="1466" spans="1:19" x14ac:dyDescent="0.25">
      <c r="A1466" s="1">
        <v>44161</v>
      </c>
      <c r="B1466" s="2" t="s">
        <v>3513</v>
      </c>
      <c r="C1466" t="s">
        <v>771</v>
      </c>
      <c r="D1466">
        <v>19</v>
      </c>
      <c r="E1466">
        <f>IF(D1466="", _xlfn.XLOOKUP(C1466,'Median Quantity per product'!$D$4:$D$103,'Median Quantity per product'!$E$4:$E$103, "NA"),'Project Work - Data wrows'!D1466)</f>
        <v>19</v>
      </c>
      <c r="F1466">
        <v>120</v>
      </c>
      <c r="G1466">
        <f>IF(F1466="",_xlfn.XLOOKUP(C1466,'Price Averages'!$D$4:$D$103,'Price Averages'!$E$4:$E$103, "FALSE"), F1466)</f>
        <v>120</v>
      </c>
      <c r="H1466">
        <v>30</v>
      </c>
      <c r="I1466">
        <f>IF(H1466="", _xlfn.XLOOKUP(C1466, 'Cost Averages'!$D$4:$D$103,'Cost Averages'!$E$4:$E$103, "FALSE"),H1466)</f>
        <v>30</v>
      </c>
      <c r="J1466">
        <f t="shared" si="135"/>
        <v>2280</v>
      </c>
      <c r="K1466">
        <f t="shared" si="136"/>
        <v>570</v>
      </c>
      <c r="L1466">
        <f t="shared" si="137"/>
        <v>1710</v>
      </c>
      <c r="M1466" s="2" t="s">
        <v>44</v>
      </c>
      <c r="N1466" t="s">
        <v>904</v>
      </c>
      <c r="O1466" t="s">
        <v>56</v>
      </c>
      <c r="P1466" s="3">
        <v>11.816651848338852</v>
      </c>
      <c r="Q1466" t="str">
        <f t="shared" si="132"/>
        <v>F</v>
      </c>
      <c r="R1466">
        <f t="shared" si="133"/>
        <v>2020</v>
      </c>
      <c r="S1466">
        <f t="shared" si="134"/>
        <v>0</v>
      </c>
    </row>
    <row r="1467" spans="1:19" x14ac:dyDescent="0.25">
      <c r="A1467" s="1">
        <v>43956.149534796998</v>
      </c>
      <c r="B1467" s="2" t="s">
        <v>1780</v>
      </c>
      <c r="C1467" t="s">
        <v>771</v>
      </c>
      <c r="D1467" t="s">
        <v>32</v>
      </c>
      <c r="E1467">
        <f>IF(D1467="", _xlfn.XLOOKUP(C1467,'Median Quantity per product'!$D$4:$D$103,'Median Quantity per product'!$E$4:$E$103, "NA"),'Project Work - Data wrows'!D1467)</f>
        <v>10</v>
      </c>
      <c r="F1467">
        <v>120</v>
      </c>
      <c r="G1467">
        <f>IF(F1467="",_xlfn.XLOOKUP(C1467,'Price Averages'!$D$4:$D$103,'Price Averages'!$E$4:$E$103, "FALSE"), F1467)</f>
        <v>120</v>
      </c>
      <c r="H1467">
        <v>30</v>
      </c>
      <c r="I1467">
        <f>IF(H1467="", _xlfn.XLOOKUP(C1467, 'Cost Averages'!$D$4:$D$103,'Cost Averages'!$E$4:$E$103, "FALSE"),H1467)</f>
        <v>30</v>
      </c>
      <c r="J1467">
        <f t="shared" si="135"/>
        <v>1200</v>
      </c>
      <c r="K1467">
        <f t="shared" si="136"/>
        <v>300</v>
      </c>
      <c r="L1467">
        <f t="shared" si="137"/>
        <v>900</v>
      </c>
      <c r="M1467" s="2" t="s">
        <v>23</v>
      </c>
      <c r="N1467" t="s">
        <v>421</v>
      </c>
      <c r="O1467" t="s">
        <v>25</v>
      </c>
      <c r="P1467" s="3">
        <v>11.701919153133453</v>
      </c>
      <c r="Q1467" t="str">
        <f t="shared" si="132"/>
        <v>F</v>
      </c>
      <c r="R1467">
        <f t="shared" si="133"/>
        <v>2020</v>
      </c>
      <c r="S1467">
        <f t="shared" si="134"/>
        <v>0</v>
      </c>
    </row>
    <row r="1468" spans="1:19" x14ac:dyDescent="0.25">
      <c r="A1468" s="1">
        <v>43878</v>
      </c>
      <c r="B1468" s="2" t="s">
        <v>3285</v>
      </c>
      <c r="C1468" t="s">
        <v>771</v>
      </c>
      <c r="D1468" t="s">
        <v>32</v>
      </c>
      <c r="E1468">
        <f>IF(D1468="", _xlfn.XLOOKUP(C1468,'Median Quantity per product'!$D$4:$D$103,'Median Quantity per product'!$E$4:$E$103, "NA"),'Project Work - Data wrows'!D1468)</f>
        <v>10</v>
      </c>
      <c r="F1468">
        <v>120</v>
      </c>
      <c r="G1468">
        <f>IF(F1468="",_xlfn.XLOOKUP(C1468,'Price Averages'!$D$4:$D$103,'Price Averages'!$E$4:$E$103, "FALSE"), F1468)</f>
        <v>120</v>
      </c>
      <c r="H1468">
        <v>30</v>
      </c>
      <c r="I1468">
        <f>IF(H1468="", _xlfn.XLOOKUP(C1468, 'Cost Averages'!$D$4:$D$103,'Cost Averages'!$E$4:$E$103, "FALSE"),H1468)</f>
        <v>30</v>
      </c>
      <c r="J1468">
        <f t="shared" si="135"/>
        <v>1200</v>
      </c>
      <c r="K1468">
        <f t="shared" si="136"/>
        <v>300</v>
      </c>
      <c r="L1468">
        <f t="shared" si="137"/>
        <v>900</v>
      </c>
      <c r="M1468" s="2" t="s">
        <v>28</v>
      </c>
      <c r="N1468" t="s">
        <v>505</v>
      </c>
      <c r="O1468" t="s">
        <v>50</v>
      </c>
      <c r="P1468" s="3">
        <v>15.207985888346794</v>
      </c>
      <c r="Q1468" t="str">
        <f t="shared" si="132"/>
        <v>F</v>
      </c>
      <c r="R1468">
        <f t="shared" si="133"/>
        <v>2020</v>
      </c>
      <c r="S1468">
        <f t="shared" si="134"/>
        <v>0</v>
      </c>
    </row>
    <row r="1469" spans="1:19" x14ac:dyDescent="0.25">
      <c r="A1469" s="1">
        <v>44120</v>
      </c>
      <c r="B1469" s="2" t="s">
        <v>3484</v>
      </c>
      <c r="C1469" t="s">
        <v>232</v>
      </c>
      <c r="D1469">
        <v>1</v>
      </c>
      <c r="E1469">
        <f>IF(D1469="", _xlfn.XLOOKUP(C1469,'Median Quantity per product'!$D$4:$D$103,'Median Quantity per product'!$E$4:$E$103, "NA"),'Project Work - Data wrows'!D1469)</f>
        <v>1</v>
      </c>
      <c r="F1469">
        <v>108</v>
      </c>
      <c r="G1469">
        <f>IF(F1469="",_xlfn.XLOOKUP(C1469,'Price Averages'!$D$4:$D$103,'Price Averages'!$E$4:$E$103, "FALSE"), F1469)</f>
        <v>108</v>
      </c>
      <c r="H1469">
        <v>54</v>
      </c>
      <c r="I1469">
        <f>IF(H1469="", _xlfn.XLOOKUP(C1469, 'Cost Averages'!$D$4:$D$103,'Cost Averages'!$E$4:$E$103, "FALSE"),H1469)</f>
        <v>54</v>
      </c>
      <c r="J1469">
        <f t="shared" si="135"/>
        <v>108</v>
      </c>
      <c r="K1469">
        <f t="shared" si="136"/>
        <v>54</v>
      </c>
      <c r="L1469">
        <f t="shared" si="137"/>
        <v>54</v>
      </c>
      <c r="M1469" s="2" t="s">
        <v>44</v>
      </c>
      <c r="N1469" t="s">
        <v>436</v>
      </c>
      <c r="O1469" t="s">
        <v>34</v>
      </c>
      <c r="P1469" s="3">
        <v>15.861056998489449</v>
      </c>
      <c r="Q1469" t="str">
        <f t="shared" si="132"/>
        <v>F</v>
      </c>
      <c r="R1469">
        <f t="shared" si="133"/>
        <v>2020</v>
      </c>
      <c r="S1469">
        <f t="shared" si="134"/>
        <v>0</v>
      </c>
    </row>
    <row r="1470" spans="1:19" x14ac:dyDescent="0.25">
      <c r="A1470" s="1">
        <v>44134</v>
      </c>
      <c r="B1470" s="2" t="s">
        <v>3495</v>
      </c>
      <c r="C1470" t="s">
        <v>232</v>
      </c>
      <c r="D1470">
        <v>1</v>
      </c>
      <c r="E1470">
        <f>IF(D1470="", _xlfn.XLOOKUP(C1470,'Median Quantity per product'!$D$4:$D$103,'Median Quantity per product'!$E$4:$E$103, "NA"),'Project Work - Data wrows'!D1470)</f>
        <v>1</v>
      </c>
      <c r="F1470">
        <v>108</v>
      </c>
      <c r="G1470">
        <f>IF(F1470="",_xlfn.XLOOKUP(C1470,'Price Averages'!$D$4:$D$103,'Price Averages'!$E$4:$E$103, "FALSE"), F1470)</f>
        <v>108</v>
      </c>
      <c r="H1470">
        <v>54</v>
      </c>
      <c r="I1470">
        <f>IF(H1470="", _xlfn.XLOOKUP(C1470, 'Cost Averages'!$D$4:$D$103,'Cost Averages'!$E$4:$E$103, "FALSE"),H1470)</f>
        <v>54</v>
      </c>
      <c r="J1470">
        <f t="shared" si="135"/>
        <v>108</v>
      </c>
      <c r="K1470">
        <f t="shared" si="136"/>
        <v>54</v>
      </c>
      <c r="L1470">
        <f t="shared" si="137"/>
        <v>54</v>
      </c>
      <c r="M1470" s="2" t="s">
        <v>28</v>
      </c>
      <c r="N1470" t="s">
        <v>91</v>
      </c>
      <c r="O1470" t="s">
        <v>78</v>
      </c>
      <c r="P1470" s="3">
        <v>15.140903556171683</v>
      </c>
      <c r="Q1470" t="str">
        <f t="shared" si="132"/>
        <v>F</v>
      </c>
      <c r="R1470">
        <f t="shared" si="133"/>
        <v>2020</v>
      </c>
      <c r="S1470">
        <f t="shared" si="134"/>
        <v>0</v>
      </c>
    </row>
    <row r="1471" spans="1:19" x14ac:dyDescent="0.25">
      <c r="A1471" s="1">
        <v>44117</v>
      </c>
      <c r="B1471" s="2" t="s">
        <v>3482</v>
      </c>
      <c r="C1471" t="s">
        <v>232</v>
      </c>
      <c r="D1471">
        <v>2</v>
      </c>
      <c r="E1471">
        <f>IF(D1471="", _xlfn.XLOOKUP(C1471,'Median Quantity per product'!$D$4:$D$103,'Median Quantity per product'!$E$4:$E$103, "NA"),'Project Work - Data wrows'!D1471)</f>
        <v>2</v>
      </c>
      <c r="F1471" t="s">
        <v>32</v>
      </c>
      <c r="G1471">
        <f>IF(F1471="",_xlfn.XLOOKUP(C1471,'Price Averages'!$D$4:$D$103,'Price Averages'!$E$4:$E$103, "FALSE"), F1471)</f>
        <v>108</v>
      </c>
      <c r="H1471">
        <v>54</v>
      </c>
      <c r="I1471">
        <f>IF(H1471="", _xlfn.XLOOKUP(C1471, 'Cost Averages'!$D$4:$D$103,'Cost Averages'!$E$4:$E$103, "FALSE"),H1471)</f>
        <v>54</v>
      </c>
      <c r="J1471">
        <f t="shared" si="135"/>
        <v>216</v>
      </c>
      <c r="K1471">
        <f t="shared" si="136"/>
        <v>108</v>
      </c>
      <c r="L1471">
        <f t="shared" si="137"/>
        <v>108</v>
      </c>
      <c r="M1471" s="2" t="s">
        <v>44</v>
      </c>
      <c r="N1471" t="s">
        <v>579</v>
      </c>
      <c r="O1471" t="s">
        <v>41</v>
      </c>
      <c r="P1471" s="3">
        <v>14.760829371220243</v>
      </c>
      <c r="Q1471" t="str">
        <f t="shared" si="132"/>
        <v>F</v>
      </c>
      <c r="R1471">
        <f t="shared" si="133"/>
        <v>2020</v>
      </c>
      <c r="S1471">
        <f t="shared" si="134"/>
        <v>0</v>
      </c>
    </row>
    <row r="1472" spans="1:19" x14ac:dyDescent="0.25">
      <c r="A1472" s="1">
        <v>44158</v>
      </c>
      <c r="B1472" s="2" t="s">
        <v>2498</v>
      </c>
      <c r="C1472" t="s">
        <v>232</v>
      </c>
      <c r="D1472">
        <v>2</v>
      </c>
      <c r="E1472">
        <f>IF(D1472="", _xlfn.XLOOKUP(C1472,'Median Quantity per product'!$D$4:$D$103,'Median Quantity per product'!$E$4:$E$103, "NA"),'Project Work - Data wrows'!D1472)</f>
        <v>2</v>
      </c>
      <c r="F1472" t="s">
        <v>32</v>
      </c>
      <c r="G1472">
        <f>IF(F1472="",_xlfn.XLOOKUP(C1472,'Price Averages'!$D$4:$D$103,'Price Averages'!$E$4:$E$103, "FALSE"), F1472)</f>
        <v>108</v>
      </c>
      <c r="H1472">
        <v>54</v>
      </c>
      <c r="I1472">
        <f>IF(H1472="", _xlfn.XLOOKUP(C1472, 'Cost Averages'!$D$4:$D$103,'Cost Averages'!$E$4:$E$103, "FALSE"),H1472)</f>
        <v>54</v>
      </c>
      <c r="J1472">
        <f t="shared" si="135"/>
        <v>216</v>
      </c>
      <c r="K1472">
        <f t="shared" si="136"/>
        <v>108</v>
      </c>
      <c r="L1472">
        <f t="shared" si="137"/>
        <v>108</v>
      </c>
      <c r="M1472" s="2" t="s">
        <v>28</v>
      </c>
      <c r="N1472" t="s">
        <v>189</v>
      </c>
      <c r="O1472" t="s">
        <v>41</v>
      </c>
      <c r="P1472" s="3">
        <v>13.288482149665386</v>
      </c>
      <c r="Q1472" t="str">
        <f t="shared" si="132"/>
        <v>F</v>
      </c>
      <c r="R1472">
        <f t="shared" si="133"/>
        <v>2020</v>
      </c>
      <c r="S1472">
        <f t="shared" si="134"/>
        <v>0</v>
      </c>
    </row>
    <row r="1473" spans="1:19" x14ac:dyDescent="0.25">
      <c r="A1473" s="1">
        <v>43907.273958820057</v>
      </c>
      <c r="B1473" s="2" t="s">
        <v>1667</v>
      </c>
      <c r="C1473" t="s">
        <v>232</v>
      </c>
      <c r="D1473">
        <v>3</v>
      </c>
      <c r="E1473">
        <f>IF(D1473="", _xlfn.XLOOKUP(C1473,'Median Quantity per product'!$D$4:$D$103,'Median Quantity per product'!$E$4:$E$103, "NA"),'Project Work - Data wrows'!D1473)</f>
        <v>3</v>
      </c>
      <c r="F1473">
        <v>108</v>
      </c>
      <c r="G1473">
        <f>IF(F1473="",_xlfn.XLOOKUP(C1473,'Price Averages'!$D$4:$D$103,'Price Averages'!$E$4:$E$103, "FALSE"), F1473)</f>
        <v>108</v>
      </c>
      <c r="H1473">
        <v>54</v>
      </c>
      <c r="I1473">
        <f>IF(H1473="", _xlfn.XLOOKUP(C1473, 'Cost Averages'!$D$4:$D$103,'Cost Averages'!$E$4:$E$103, "FALSE"),H1473)</f>
        <v>54</v>
      </c>
      <c r="J1473">
        <f t="shared" si="135"/>
        <v>324</v>
      </c>
      <c r="K1473">
        <f t="shared" si="136"/>
        <v>162</v>
      </c>
      <c r="L1473">
        <f t="shared" si="137"/>
        <v>162</v>
      </c>
      <c r="M1473" s="2" t="s">
        <v>23</v>
      </c>
      <c r="N1473" t="s">
        <v>161</v>
      </c>
      <c r="O1473" t="s">
        <v>25</v>
      </c>
      <c r="P1473" s="3">
        <v>15.121383064708469</v>
      </c>
      <c r="Q1473" t="str">
        <f t="shared" si="132"/>
        <v>F</v>
      </c>
      <c r="R1473">
        <f t="shared" si="133"/>
        <v>2020</v>
      </c>
      <c r="S1473">
        <f t="shared" si="134"/>
        <v>0</v>
      </c>
    </row>
    <row r="1474" spans="1:19" x14ac:dyDescent="0.25">
      <c r="A1474" s="1">
        <v>43853.082003261829</v>
      </c>
      <c r="B1474" s="2" t="s">
        <v>1316</v>
      </c>
      <c r="C1474" t="s">
        <v>232</v>
      </c>
      <c r="D1474">
        <v>4</v>
      </c>
      <c r="E1474">
        <f>IF(D1474="", _xlfn.XLOOKUP(C1474,'Median Quantity per product'!$D$4:$D$103,'Median Quantity per product'!$E$4:$E$103, "NA"),'Project Work - Data wrows'!D1474)</f>
        <v>4</v>
      </c>
      <c r="F1474" t="s">
        <v>32</v>
      </c>
      <c r="G1474">
        <f>IF(F1474="",_xlfn.XLOOKUP(C1474,'Price Averages'!$D$4:$D$103,'Price Averages'!$E$4:$E$103, "FALSE"), F1474)</f>
        <v>108</v>
      </c>
      <c r="H1474">
        <v>54</v>
      </c>
      <c r="I1474">
        <f>IF(H1474="", _xlfn.XLOOKUP(C1474, 'Cost Averages'!$D$4:$D$103,'Cost Averages'!$E$4:$E$103, "FALSE"),H1474)</f>
        <v>54</v>
      </c>
      <c r="J1474">
        <f t="shared" si="135"/>
        <v>432</v>
      </c>
      <c r="K1474">
        <f t="shared" si="136"/>
        <v>216</v>
      </c>
      <c r="L1474">
        <f t="shared" si="137"/>
        <v>216</v>
      </c>
      <c r="M1474" s="2" t="s">
        <v>28</v>
      </c>
      <c r="N1474" t="s">
        <v>74</v>
      </c>
      <c r="O1474" t="s">
        <v>50</v>
      </c>
      <c r="P1474" s="3">
        <v>13.45980057156361</v>
      </c>
      <c r="Q1474" t="str">
        <f t="shared" ref="Q1474:Q1537" si="138">CHAR(64+(YEAR(A1474)-2014))</f>
        <v>F</v>
      </c>
      <c r="R1474">
        <f t="shared" ref="R1474:R1537" si="139">YEAR(A1474)</f>
        <v>2020</v>
      </c>
      <c r="S1474">
        <f t="shared" ref="S1474:S1537" si="140">IF(Q1474=CHAR(64 + (YEAR(A1474) - 2014)), 0, 1)</f>
        <v>0</v>
      </c>
    </row>
    <row r="1475" spans="1:19" x14ac:dyDescent="0.25">
      <c r="A1475" s="1">
        <v>44039.873177983027</v>
      </c>
      <c r="B1475" s="2" t="s">
        <v>1956</v>
      </c>
      <c r="C1475" t="s">
        <v>232</v>
      </c>
      <c r="D1475">
        <v>6</v>
      </c>
      <c r="E1475">
        <f>IF(D1475="", _xlfn.XLOOKUP(C1475,'Median Quantity per product'!$D$4:$D$103,'Median Quantity per product'!$E$4:$E$103, "NA"),'Project Work - Data wrows'!D1475)</f>
        <v>6</v>
      </c>
      <c r="F1475">
        <v>108</v>
      </c>
      <c r="G1475">
        <f>IF(F1475="",_xlfn.XLOOKUP(C1475,'Price Averages'!$D$4:$D$103,'Price Averages'!$E$4:$E$103, "FALSE"), F1475)</f>
        <v>108</v>
      </c>
      <c r="H1475">
        <v>54</v>
      </c>
      <c r="I1475">
        <f>IF(H1475="", _xlfn.XLOOKUP(C1475, 'Cost Averages'!$D$4:$D$103,'Cost Averages'!$E$4:$E$103, "FALSE"),H1475)</f>
        <v>54</v>
      </c>
      <c r="J1475">
        <f t="shared" ref="J1475:J1538" si="141">E1475*G1475</f>
        <v>648</v>
      </c>
      <c r="K1475">
        <f t="shared" ref="K1475:K1538" si="142">E1475*I1475</f>
        <v>324</v>
      </c>
      <c r="L1475">
        <f t="shared" ref="L1475:L1538" si="143">J1475-K1475</f>
        <v>324</v>
      </c>
      <c r="M1475" s="2" t="s">
        <v>23</v>
      </c>
      <c r="N1475" t="s">
        <v>418</v>
      </c>
      <c r="O1475" t="s">
        <v>46</v>
      </c>
      <c r="P1475" s="3">
        <v>13.923194761258239</v>
      </c>
      <c r="Q1475" t="str">
        <f t="shared" si="138"/>
        <v>F</v>
      </c>
      <c r="R1475">
        <f t="shared" si="139"/>
        <v>2020</v>
      </c>
      <c r="S1475">
        <f t="shared" si="140"/>
        <v>0</v>
      </c>
    </row>
    <row r="1476" spans="1:19" x14ac:dyDescent="0.25">
      <c r="A1476" s="1">
        <v>44041.425769450856</v>
      </c>
      <c r="B1476" s="2" t="s">
        <v>2884</v>
      </c>
      <c r="C1476" t="s">
        <v>232</v>
      </c>
      <c r="D1476">
        <v>14</v>
      </c>
      <c r="E1476">
        <f>IF(D1476="", _xlfn.XLOOKUP(C1476,'Median Quantity per product'!$D$4:$D$103,'Median Quantity per product'!$E$4:$E$103, "NA"),'Project Work - Data wrows'!D1476)</f>
        <v>14</v>
      </c>
      <c r="F1476">
        <v>108</v>
      </c>
      <c r="G1476">
        <f>IF(F1476="",_xlfn.XLOOKUP(C1476,'Price Averages'!$D$4:$D$103,'Price Averages'!$E$4:$E$103, "FALSE"), F1476)</f>
        <v>108</v>
      </c>
      <c r="H1476">
        <v>54</v>
      </c>
      <c r="I1476">
        <f>IF(H1476="", _xlfn.XLOOKUP(C1476, 'Cost Averages'!$D$4:$D$103,'Cost Averages'!$E$4:$E$103, "FALSE"),H1476)</f>
        <v>54</v>
      </c>
      <c r="J1476">
        <f t="shared" si="141"/>
        <v>1512</v>
      </c>
      <c r="K1476">
        <f t="shared" si="142"/>
        <v>756</v>
      </c>
      <c r="L1476">
        <f t="shared" si="143"/>
        <v>756</v>
      </c>
      <c r="M1476" s="2" t="s">
        <v>28</v>
      </c>
      <c r="N1476" t="s">
        <v>1251</v>
      </c>
      <c r="O1476" t="s">
        <v>56</v>
      </c>
      <c r="P1476" s="3">
        <v>10.01033276255276</v>
      </c>
      <c r="Q1476" t="str">
        <f t="shared" si="138"/>
        <v>F</v>
      </c>
      <c r="R1476">
        <f t="shared" si="139"/>
        <v>2020</v>
      </c>
      <c r="S1476">
        <f t="shared" si="140"/>
        <v>0</v>
      </c>
    </row>
    <row r="1477" spans="1:19" x14ac:dyDescent="0.25">
      <c r="A1477" s="1">
        <v>44040.822354875789</v>
      </c>
      <c r="B1477" s="2" t="s">
        <v>409</v>
      </c>
      <c r="C1477" t="s">
        <v>232</v>
      </c>
      <c r="D1477">
        <v>16</v>
      </c>
      <c r="E1477">
        <f>IF(D1477="", _xlfn.XLOOKUP(C1477,'Median Quantity per product'!$D$4:$D$103,'Median Quantity per product'!$E$4:$E$103, "NA"),'Project Work - Data wrows'!D1477)</f>
        <v>16</v>
      </c>
      <c r="F1477">
        <v>108</v>
      </c>
      <c r="G1477">
        <f>IF(F1477="",_xlfn.XLOOKUP(C1477,'Price Averages'!$D$4:$D$103,'Price Averages'!$E$4:$E$103, "FALSE"), F1477)</f>
        <v>108</v>
      </c>
      <c r="H1477">
        <v>54</v>
      </c>
      <c r="I1477">
        <f>IF(H1477="", _xlfn.XLOOKUP(C1477, 'Cost Averages'!$D$4:$D$103,'Cost Averages'!$E$4:$E$103, "FALSE"),H1477)</f>
        <v>54</v>
      </c>
      <c r="J1477">
        <f t="shared" si="141"/>
        <v>1728</v>
      </c>
      <c r="K1477">
        <f t="shared" si="142"/>
        <v>864</v>
      </c>
      <c r="L1477">
        <f t="shared" si="143"/>
        <v>864</v>
      </c>
      <c r="M1477" s="2" t="s">
        <v>23</v>
      </c>
      <c r="N1477" t="s">
        <v>410</v>
      </c>
      <c r="O1477" t="s">
        <v>34</v>
      </c>
      <c r="P1477" s="3">
        <v>11.644564584314265</v>
      </c>
      <c r="Q1477" t="str">
        <f t="shared" si="138"/>
        <v>F</v>
      </c>
      <c r="R1477">
        <f t="shared" si="139"/>
        <v>2020</v>
      </c>
      <c r="S1477">
        <f t="shared" si="140"/>
        <v>0</v>
      </c>
    </row>
    <row r="1478" spans="1:19" x14ac:dyDescent="0.25">
      <c r="A1478" s="1">
        <v>44070.371749303085</v>
      </c>
      <c r="B1478" s="2" t="s">
        <v>1522</v>
      </c>
      <c r="C1478" t="s">
        <v>232</v>
      </c>
      <c r="D1478">
        <v>16</v>
      </c>
      <c r="E1478">
        <f>IF(D1478="", _xlfn.XLOOKUP(C1478,'Median Quantity per product'!$D$4:$D$103,'Median Quantity per product'!$E$4:$E$103, "NA"),'Project Work - Data wrows'!D1478)</f>
        <v>16</v>
      </c>
      <c r="F1478">
        <v>108</v>
      </c>
      <c r="G1478">
        <f>IF(F1478="",_xlfn.XLOOKUP(C1478,'Price Averages'!$D$4:$D$103,'Price Averages'!$E$4:$E$103, "FALSE"), F1478)</f>
        <v>108</v>
      </c>
      <c r="H1478">
        <v>54</v>
      </c>
      <c r="I1478">
        <f>IF(H1478="", _xlfn.XLOOKUP(C1478, 'Cost Averages'!$D$4:$D$103,'Cost Averages'!$E$4:$E$103, "FALSE"),H1478)</f>
        <v>54</v>
      </c>
      <c r="J1478">
        <f t="shared" si="141"/>
        <v>1728</v>
      </c>
      <c r="K1478">
        <f t="shared" si="142"/>
        <v>864</v>
      </c>
      <c r="L1478">
        <f t="shared" si="143"/>
        <v>864</v>
      </c>
      <c r="M1478" s="2" t="s">
        <v>28</v>
      </c>
      <c r="N1478" t="s">
        <v>310</v>
      </c>
      <c r="O1478" t="s">
        <v>25</v>
      </c>
      <c r="P1478" s="3">
        <v>9.0350666811770921</v>
      </c>
      <c r="Q1478" t="str">
        <f t="shared" si="138"/>
        <v>F</v>
      </c>
      <c r="R1478">
        <f t="shared" si="139"/>
        <v>2020</v>
      </c>
      <c r="S1478">
        <f t="shared" si="140"/>
        <v>0</v>
      </c>
    </row>
    <row r="1479" spans="1:19" x14ac:dyDescent="0.25">
      <c r="A1479" s="1">
        <v>44150</v>
      </c>
      <c r="B1479" s="2" t="s">
        <v>3507</v>
      </c>
      <c r="C1479" t="s">
        <v>232</v>
      </c>
      <c r="D1479">
        <v>16</v>
      </c>
      <c r="E1479">
        <f>IF(D1479="", _xlfn.XLOOKUP(C1479,'Median Quantity per product'!$D$4:$D$103,'Median Quantity per product'!$E$4:$E$103, "NA"),'Project Work - Data wrows'!D1479)</f>
        <v>16</v>
      </c>
      <c r="F1479">
        <v>108</v>
      </c>
      <c r="G1479">
        <f>IF(F1479="",_xlfn.XLOOKUP(C1479,'Price Averages'!$D$4:$D$103,'Price Averages'!$E$4:$E$103, "FALSE"), F1479)</f>
        <v>108</v>
      </c>
      <c r="H1479">
        <v>54</v>
      </c>
      <c r="I1479">
        <f>IF(H1479="", _xlfn.XLOOKUP(C1479, 'Cost Averages'!$D$4:$D$103,'Cost Averages'!$E$4:$E$103, "FALSE"),H1479)</f>
        <v>54</v>
      </c>
      <c r="J1479">
        <f t="shared" si="141"/>
        <v>1728</v>
      </c>
      <c r="K1479">
        <f t="shared" si="142"/>
        <v>864</v>
      </c>
      <c r="L1479">
        <f t="shared" si="143"/>
        <v>864</v>
      </c>
      <c r="M1479" s="2" t="s">
        <v>44</v>
      </c>
      <c r="N1479" t="s">
        <v>544</v>
      </c>
      <c r="O1479" t="s">
        <v>46</v>
      </c>
      <c r="P1479" s="3">
        <v>9.74650548941427</v>
      </c>
      <c r="Q1479" t="str">
        <f t="shared" si="138"/>
        <v>F</v>
      </c>
      <c r="R1479">
        <f t="shared" si="139"/>
        <v>2020</v>
      </c>
      <c r="S1479">
        <f t="shared" si="140"/>
        <v>0</v>
      </c>
    </row>
    <row r="1480" spans="1:19" x14ac:dyDescent="0.25">
      <c r="A1480" s="1">
        <v>43998.568515508974</v>
      </c>
      <c r="B1480" s="2" t="s">
        <v>524</v>
      </c>
      <c r="C1480" t="s">
        <v>232</v>
      </c>
      <c r="D1480">
        <v>17</v>
      </c>
      <c r="E1480">
        <f>IF(D1480="", _xlfn.XLOOKUP(C1480,'Median Quantity per product'!$D$4:$D$103,'Median Quantity per product'!$E$4:$E$103, "NA"),'Project Work - Data wrows'!D1480)</f>
        <v>17</v>
      </c>
      <c r="F1480">
        <v>108</v>
      </c>
      <c r="G1480">
        <f>IF(F1480="",_xlfn.XLOOKUP(C1480,'Price Averages'!$D$4:$D$103,'Price Averages'!$E$4:$E$103, "FALSE"), F1480)</f>
        <v>108</v>
      </c>
      <c r="H1480">
        <v>54</v>
      </c>
      <c r="I1480">
        <f>IF(H1480="", _xlfn.XLOOKUP(C1480, 'Cost Averages'!$D$4:$D$103,'Cost Averages'!$E$4:$E$103, "FALSE"),H1480)</f>
        <v>54</v>
      </c>
      <c r="J1480">
        <f t="shared" si="141"/>
        <v>1836</v>
      </c>
      <c r="K1480">
        <f t="shared" si="142"/>
        <v>918</v>
      </c>
      <c r="L1480">
        <f t="shared" si="143"/>
        <v>918</v>
      </c>
      <c r="M1480" s="2" t="s">
        <v>23</v>
      </c>
      <c r="N1480" t="s">
        <v>321</v>
      </c>
      <c r="O1480" t="s">
        <v>25</v>
      </c>
      <c r="P1480" s="3">
        <v>12.545140403858928</v>
      </c>
      <c r="Q1480" t="str">
        <f t="shared" si="138"/>
        <v>F</v>
      </c>
      <c r="R1480">
        <f t="shared" si="139"/>
        <v>2020</v>
      </c>
      <c r="S1480">
        <f t="shared" si="140"/>
        <v>0</v>
      </c>
    </row>
    <row r="1481" spans="1:19" x14ac:dyDescent="0.25">
      <c r="A1481" s="1">
        <v>44027</v>
      </c>
      <c r="B1481" s="2" t="s">
        <v>3408</v>
      </c>
      <c r="C1481" t="s">
        <v>232</v>
      </c>
      <c r="D1481">
        <v>19</v>
      </c>
      <c r="E1481">
        <f>IF(D1481="", _xlfn.XLOOKUP(C1481,'Median Quantity per product'!$D$4:$D$103,'Median Quantity per product'!$E$4:$E$103, "NA"),'Project Work - Data wrows'!D1481)</f>
        <v>19</v>
      </c>
      <c r="F1481">
        <v>108</v>
      </c>
      <c r="G1481">
        <f>IF(F1481="",_xlfn.XLOOKUP(C1481,'Price Averages'!$D$4:$D$103,'Price Averages'!$E$4:$E$103, "FALSE"), F1481)</f>
        <v>108</v>
      </c>
      <c r="H1481" t="s">
        <v>32</v>
      </c>
      <c r="I1481">
        <f>IF(H1481="", _xlfn.XLOOKUP(C1481, 'Cost Averages'!$D$4:$D$103,'Cost Averages'!$E$4:$E$103, "FALSE"),H1481)</f>
        <v>54</v>
      </c>
      <c r="J1481">
        <f t="shared" si="141"/>
        <v>2052</v>
      </c>
      <c r="K1481">
        <f t="shared" si="142"/>
        <v>1026</v>
      </c>
      <c r="L1481">
        <f t="shared" si="143"/>
        <v>1026</v>
      </c>
      <c r="M1481" s="2" t="s">
        <v>28</v>
      </c>
      <c r="N1481" t="s">
        <v>358</v>
      </c>
      <c r="O1481" t="s">
        <v>56</v>
      </c>
      <c r="P1481" s="3">
        <v>12.342715162719054</v>
      </c>
      <c r="Q1481" t="str">
        <f t="shared" si="138"/>
        <v>F</v>
      </c>
      <c r="R1481">
        <f t="shared" si="139"/>
        <v>2020</v>
      </c>
      <c r="S1481">
        <f t="shared" si="140"/>
        <v>0</v>
      </c>
    </row>
    <row r="1482" spans="1:19" x14ac:dyDescent="0.25">
      <c r="A1482" s="1">
        <v>44066.937394853303</v>
      </c>
      <c r="B1482" s="2" t="s">
        <v>394</v>
      </c>
      <c r="C1482" t="s">
        <v>146</v>
      </c>
      <c r="D1482">
        <v>3</v>
      </c>
      <c r="E1482">
        <f>IF(D1482="", _xlfn.XLOOKUP(C1482,'Median Quantity per product'!$D$4:$D$103,'Median Quantity per product'!$E$4:$E$103, "NA"),'Project Work - Data wrows'!D1482)</f>
        <v>3</v>
      </c>
      <c r="F1482">
        <v>308</v>
      </c>
      <c r="G1482">
        <f>IF(F1482="",_xlfn.XLOOKUP(C1482,'Price Averages'!$D$4:$D$103,'Price Averages'!$E$4:$E$103, "FALSE"), F1482)</f>
        <v>308</v>
      </c>
      <c r="H1482">
        <v>77</v>
      </c>
      <c r="I1482">
        <f>IF(H1482="", _xlfn.XLOOKUP(C1482, 'Cost Averages'!$D$4:$D$103,'Cost Averages'!$E$4:$E$103, "FALSE"),H1482)</f>
        <v>77</v>
      </c>
      <c r="J1482">
        <f t="shared" si="141"/>
        <v>924</v>
      </c>
      <c r="K1482">
        <f t="shared" si="142"/>
        <v>231</v>
      </c>
      <c r="L1482">
        <f t="shared" si="143"/>
        <v>693</v>
      </c>
      <c r="M1482" s="2" t="s">
        <v>23</v>
      </c>
      <c r="N1482" t="s">
        <v>59</v>
      </c>
      <c r="O1482" t="s">
        <v>56</v>
      </c>
      <c r="P1482" s="3">
        <v>15.602184182549776</v>
      </c>
      <c r="Q1482" t="str">
        <f t="shared" si="138"/>
        <v>F</v>
      </c>
      <c r="R1482">
        <f t="shared" si="139"/>
        <v>2020</v>
      </c>
      <c r="S1482">
        <f t="shared" si="140"/>
        <v>0</v>
      </c>
    </row>
    <row r="1483" spans="1:19" x14ac:dyDescent="0.25">
      <c r="A1483" s="1">
        <v>43910.745209595436</v>
      </c>
      <c r="B1483" s="2" t="s">
        <v>1890</v>
      </c>
      <c r="C1483" t="s">
        <v>146</v>
      </c>
      <c r="D1483">
        <v>5</v>
      </c>
      <c r="E1483">
        <f>IF(D1483="", _xlfn.XLOOKUP(C1483,'Median Quantity per product'!$D$4:$D$103,'Median Quantity per product'!$E$4:$E$103, "NA"),'Project Work - Data wrows'!D1483)</f>
        <v>5</v>
      </c>
      <c r="F1483">
        <v>308</v>
      </c>
      <c r="G1483">
        <f>IF(F1483="",_xlfn.XLOOKUP(C1483,'Price Averages'!$D$4:$D$103,'Price Averages'!$E$4:$E$103, "FALSE"), F1483)</f>
        <v>308</v>
      </c>
      <c r="H1483" t="s">
        <v>32</v>
      </c>
      <c r="I1483">
        <f>IF(H1483="", _xlfn.XLOOKUP(C1483, 'Cost Averages'!$D$4:$D$103,'Cost Averages'!$E$4:$E$103, "FALSE"),H1483)</f>
        <v>77</v>
      </c>
      <c r="J1483">
        <f t="shared" si="141"/>
        <v>1540</v>
      </c>
      <c r="K1483">
        <f t="shared" si="142"/>
        <v>385</v>
      </c>
      <c r="L1483">
        <f t="shared" si="143"/>
        <v>1155</v>
      </c>
      <c r="M1483" s="2" t="s">
        <v>23</v>
      </c>
      <c r="N1483" t="s">
        <v>645</v>
      </c>
      <c r="O1483" t="s">
        <v>78</v>
      </c>
      <c r="P1483" s="3">
        <v>12.869841591513939</v>
      </c>
      <c r="Q1483" t="str">
        <f t="shared" si="138"/>
        <v>F</v>
      </c>
      <c r="R1483">
        <f t="shared" si="139"/>
        <v>2020</v>
      </c>
      <c r="S1483">
        <f t="shared" si="140"/>
        <v>0</v>
      </c>
    </row>
    <row r="1484" spans="1:19" x14ac:dyDescent="0.25">
      <c r="A1484" s="1">
        <v>44025.961696567821</v>
      </c>
      <c r="B1484" s="2" t="s">
        <v>2364</v>
      </c>
      <c r="C1484" t="s">
        <v>146</v>
      </c>
      <c r="D1484">
        <v>7</v>
      </c>
      <c r="E1484">
        <f>IF(D1484="", _xlfn.XLOOKUP(C1484,'Median Quantity per product'!$D$4:$D$103,'Median Quantity per product'!$E$4:$E$103, "NA"),'Project Work - Data wrows'!D1484)</f>
        <v>7</v>
      </c>
      <c r="F1484">
        <v>308</v>
      </c>
      <c r="G1484">
        <f>IF(F1484="",_xlfn.XLOOKUP(C1484,'Price Averages'!$D$4:$D$103,'Price Averages'!$E$4:$E$103, "FALSE"), F1484)</f>
        <v>308</v>
      </c>
      <c r="H1484">
        <v>77</v>
      </c>
      <c r="I1484">
        <f>IF(H1484="", _xlfn.XLOOKUP(C1484, 'Cost Averages'!$D$4:$D$103,'Cost Averages'!$E$4:$E$103, "FALSE"),H1484)</f>
        <v>77</v>
      </c>
      <c r="J1484">
        <f t="shared" si="141"/>
        <v>2156</v>
      </c>
      <c r="K1484">
        <f t="shared" si="142"/>
        <v>539</v>
      </c>
      <c r="L1484">
        <f t="shared" si="143"/>
        <v>1617</v>
      </c>
      <c r="M1484" s="2" t="s">
        <v>23</v>
      </c>
      <c r="N1484" t="s">
        <v>1335</v>
      </c>
      <c r="O1484" t="s">
        <v>41</v>
      </c>
      <c r="P1484" s="3">
        <v>9.1264071155960682</v>
      </c>
      <c r="Q1484" t="str">
        <f t="shared" si="138"/>
        <v>F</v>
      </c>
      <c r="R1484">
        <f t="shared" si="139"/>
        <v>2020</v>
      </c>
      <c r="S1484">
        <f t="shared" si="140"/>
        <v>0</v>
      </c>
    </row>
    <row r="1485" spans="1:19" x14ac:dyDescent="0.25">
      <c r="A1485" s="1">
        <v>43996</v>
      </c>
      <c r="B1485" s="2" t="s">
        <v>3382</v>
      </c>
      <c r="C1485" t="s">
        <v>146</v>
      </c>
      <c r="D1485">
        <v>10</v>
      </c>
      <c r="E1485">
        <f>IF(D1485="", _xlfn.XLOOKUP(C1485,'Median Quantity per product'!$D$4:$D$103,'Median Quantity per product'!$E$4:$E$103, "NA"),'Project Work - Data wrows'!D1485)</f>
        <v>10</v>
      </c>
      <c r="F1485">
        <v>308</v>
      </c>
      <c r="G1485">
        <f>IF(F1485="",_xlfn.XLOOKUP(C1485,'Price Averages'!$D$4:$D$103,'Price Averages'!$E$4:$E$103, "FALSE"), F1485)</f>
        <v>308</v>
      </c>
      <c r="H1485" t="s">
        <v>32</v>
      </c>
      <c r="I1485">
        <f>IF(H1485="", _xlfn.XLOOKUP(C1485, 'Cost Averages'!$D$4:$D$103,'Cost Averages'!$E$4:$E$103, "FALSE"),H1485)</f>
        <v>77</v>
      </c>
      <c r="J1485">
        <f t="shared" si="141"/>
        <v>3080</v>
      </c>
      <c r="K1485">
        <f t="shared" si="142"/>
        <v>770</v>
      </c>
      <c r="L1485">
        <f t="shared" si="143"/>
        <v>2310</v>
      </c>
      <c r="M1485" s="2" t="s">
        <v>44</v>
      </c>
      <c r="N1485" t="s">
        <v>71</v>
      </c>
      <c r="O1485" t="s">
        <v>56</v>
      </c>
      <c r="P1485" s="3">
        <v>12.163730387337393</v>
      </c>
      <c r="Q1485" t="str">
        <f t="shared" si="138"/>
        <v>F</v>
      </c>
      <c r="R1485">
        <f t="shared" si="139"/>
        <v>2020</v>
      </c>
      <c r="S1485">
        <f t="shared" si="140"/>
        <v>0</v>
      </c>
    </row>
    <row r="1486" spans="1:19" x14ac:dyDescent="0.25">
      <c r="A1486" s="1">
        <v>43866.487296950545</v>
      </c>
      <c r="B1486" s="2" t="s">
        <v>2534</v>
      </c>
      <c r="C1486" t="s">
        <v>146</v>
      </c>
      <c r="D1486">
        <v>11</v>
      </c>
      <c r="E1486">
        <f>IF(D1486="", _xlfn.XLOOKUP(C1486,'Median Quantity per product'!$D$4:$D$103,'Median Quantity per product'!$E$4:$E$103, "NA"),'Project Work - Data wrows'!D1486)</f>
        <v>11</v>
      </c>
      <c r="F1486">
        <v>308</v>
      </c>
      <c r="G1486">
        <f>IF(F1486="",_xlfn.XLOOKUP(C1486,'Price Averages'!$D$4:$D$103,'Price Averages'!$E$4:$E$103, "FALSE"), F1486)</f>
        <v>308</v>
      </c>
      <c r="H1486">
        <v>77</v>
      </c>
      <c r="I1486">
        <f>IF(H1486="", _xlfn.XLOOKUP(C1486, 'Cost Averages'!$D$4:$D$103,'Cost Averages'!$E$4:$E$103, "FALSE"),H1486)</f>
        <v>77</v>
      </c>
      <c r="J1486">
        <f t="shared" si="141"/>
        <v>3388</v>
      </c>
      <c r="K1486">
        <f t="shared" si="142"/>
        <v>847</v>
      </c>
      <c r="L1486">
        <f t="shared" si="143"/>
        <v>2541</v>
      </c>
      <c r="M1486" s="2" t="s">
        <v>23</v>
      </c>
      <c r="N1486" t="s">
        <v>59</v>
      </c>
      <c r="O1486" t="s">
        <v>56</v>
      </c>
      <c r="P1486" s="3">
        <v>15.602184182549776</v>
      </c>
      <c r="Q1486" t="str">
        <f t="shared" si="138"/>
        <v>F</v>
      </c>
      <c r="R1486">
        <f t="shared" si="139"/>
        <v>2020</v>
      </c>
      <c r="S1486">
        <f t="shared" si="140"/>
        <v>0</v>
      </c>
    </row>
    <row r="1487" spans="1:19" x14ac:dyDescent="0.25">
      <c r="A1487" s="1">
        <v>43901.005884211365</v>
      </c>
      <c r="B1487" s="2" t="s">
        <v>3033</v>
      </c>
      <c r="C1487" t="s">
        <v>146</v>
      </c>
      <c r="D1487">
        <v>14</v>
      </c>
      <c r="E1487">
        <f>IF(D1487="", _xlfn.XLOOKUP(C1487,'Median Quantity per product'!$D$4:$D$103,'Median Quantity per product'!$E$4:$E$103, "NA"),'Project Work - Data wrows'!D1487)</f>
        <v>14</v>
      </c>
      <c r="F1487" t="s">
        <v>32</v>
      </c>
      <c r="G1487">
        <f>IF(F1487="",_xlfn.XLOOKUP(C1487,'Price Averages'!$D$4:$D$103,'Price Averages'!$E$4:$E$103, "FALSE"), F1487)</f>
        <v>308</v>
      </c>
      <c r="H1487" t="s">
        <v>32</v>
      </c>
      <c r="I1487">
        <f>IF(H1487="", _xlfn.XLOOKUP(C1487, 'Cost Averages'!$D$4:$D$103,'Cost Averages'!$E$4:$E$103, "FALSE"),H1487)</f>
        <v>77</v>
      </c>
      <c r="J1487">
        <f t="shared" si="141"/>
        <v>4312</v>
      </c>
      <c r="K1487">
        <f t="shared" si="142"/>
        <v>1078</v>
      </c>
      <c r="L1487">
        <f t="shared" si="143"/>
        <v>3234</v>
      </c>
      <c r="M1487" s="2" t="s">
        <v>44</v>
      </c>
      <c r="N1487" t="s">
        <v>843</v>
      </c>
      <c r="O1487" t="s">
        <v>41</v>
      </c>
      <c r="P1487" s="3">
        <v>9.5176115401380308</v>
      </c>
      <c r="Q1487" t="str">
        <f t="shared" si="138"/>
        <v>F</v>
      </c>
      <c r="R1487">
        <f t="shared" si="139"/>
        <v>2020</v>
      </c>
      <c r="S1487">
        <f t="shared" si="140"/>
        <v>0</v>
      </c>
    </row>
    <row r="1488" spans="1:19" x14ac:dyDescent="0.25">
      <c r="A1488" s="1">
        <v>44132.42771175356</v>
      </c>
      <c r="B1488" s="2" t="s">
        <v>145</v>
      </c>
      <c r="C1488" t="s">
        <v>146</v>
      </c>
      <c r="D1488">
        <v>15</v>
      </c>
      <c r="E1488">
        <f>IF(D1488="", _xlfn.XLOOKUP(C1488,'Median Quantity per product'!$D$4:$D$103,'Median Quantity per product'!$E$4:$E$103, "NA"),'Project Work - Data wrows'!D1488)</f>
        <v>15</v>
      </c>
      <c r="F1488">
        <v>308</v>
      </c>
      <c r="G1488">
        <f>IF(F1488="",_xlfn.XLOOKUP(C1488,'Price Averages'!$D$4:$D$103,'Price Averages'!$E$4:$E$103, "FALSE"), F1488)</f>
        <v>308</v>
      </c>
      <c r="H1488">
        <v>77</v>
      </c>
      <c r="I1488">
        <f>IF(H1488="", _xlfn.XLOOKUP(C1488, 'Cost Averages'!$D$4:$D$103,'Cost Averages'!$E$4:$E$103, "FALSE"),H1488)</f>
        <v>77</v>
      </c>
      <c r="J1488">
        <f t="shared" si="141"/>
        <v>4620</v>
      </c>
      <c r="K1488">
        <f t="shared" si="142"/>
        <v>1155</v>
      </c>
      <c r="L1488">
        <f t="shared" si="143"/>
        <v>3465</v>
      </c>
      <c r="M1488" s="2" t="s">
        <v>28</v>
      </c>
      <c r="N1488" t="s">
        <v>147</v>
      </c>
      <c r="O1488" t="s">
        <v>34</v>
      </c>
      <c r="P1488" s="3">
        <v>13.378080355059918</v>
      </c>
      <c r="Q1488" t="str">
        <f t="shared" si="138"/>
        <v>F</v>
      </c>
      <c r="R1488">
        <f t="shared" si="139"/>
        <v>2020</v>
      </c>
      <c r="S1488">
        <f t="shared" si="140"/>
        <v>0</v>
      </c>
    </row>
    <row r="1489" spans="1:19" x14ac:dyDescent="0.25">
      <c r="A1489" s="1">
        <v>44025.374741809428</v>
      </c>
      <c r="B1489" s="2" t="s">
        <v>3163</v>
      </c>
      <c r="C1489" t="s">
        <v>146</v>
      </c>
      <c r="D1489">
        <v>15</v>
      </c>
      <c r="E1489">
        <f>IF(D1489="", _xlfn.XLOOKUP(C1489,'Median Quantity per product'!$D$4:$D$103,'Median Quantity per product'!$E$4:$E$103, "NA"),'Project Work - Data wrows'!D1489)</f>
        <v>15</v>
      </c>
      <c r="F1489">
        <v>308</v>
      </c>
      <c r="G1489">
        <f>IF(F1489="",_xlfn.XLOOKUP(C1489,'Price Averages'!$D$4:$D$103,'Price Averages'!$E$4:$E$103, "FALSE"), F1489)</f>
        <v>308</v>
      </c>
      <c r="H1489">
        <v>77</v>
      </c>
      <c r="I1489">
        <f>IF(H1489="", _xlfn.XLOOKUP(C1489, 'Cost Averages'!$D$4:$D$103,'Cost Averages'!$E$4:$E$103, "FALSE"),H1489)</f>
        <v>77</v>
      </c>
      <c r="J1489">
        <f t="shared" si="141"/>
        <v>4620</v>
      </c>
      <c r="K1489">
        <f t="shared" si="142"/>
        <v>1155</v>
      </c>
      <c r="L1489">
        <f t="shared" si="143"/>
        <v>3465</v>
      </c>
      <c r="M1489" s="2" t="s">
        <v>28</v>
      </c>
      <c r="N1489" t="s">
        <v>62</v>
      </c>
      <c r="O1489" t="s">
        <v>41</v>
      </c>
      <c r="P1489" s="3">
        <v>12.957303170959879</v>
      </c>
      <c r="Q1489" t="str">
        <f t="shared" si="138"/>
        <v>F</v>
      </c>
      <c r="R1489">
        <f t="shared" si="139"/>
        <v>2020</v>
      </c>
      <c r="S1489">
        <f t="shared" si="140"/>
        <v>0</v>
      </c>
    </row>
    <row r="1490" spans="1:19" x14ac:dyDescent="0.25">
      <c r="A1490" s="1">
        <v>43960.742800507258</v>
      </c>
      <c r="B1490" s="2" t="s">
        <v>668</v>
      </c>
      <c r="C1490" t="s">
        <v>146</v>
      </c>
      <c r="D1490">
        <v>18</v>
      </c>
      <c r="E1490">
        <f>IF(D1490="", _xlfn.XLOOKUP(C1490,'Median Quantity per product'!$D$4:$D$103,'Median Quantity per product'!$E$4:$E$103, "NA"),'Project Work - Data wrows'!D1490)</f>
        <v>18</v>
      </c>
      <c r="F1490">
        <v>308</v>
      </c>
      <c r="G1490">
        <f>IF(F1490="",_xlfn.XLOOKUP(C1490,'Price Averages'!$D$4:$D$103,'Price Averages'!$E$4:$E$103, "FALSE"), F1490)</f>
        <v>308</v>
      </c>
      <c r="H1490">
        <v>77</v>
      </c>
      <c r="I1490">
        <f>IF(H1490="", _xlfn.XLOOKUP(C1490, 'Cost Averages'!$D$4:$D$103,'Cost Averages'!$E$4:$E$103, "FALSE"),H1490)</f>
        <v>77</v>
      </c>
      <c r="J1490">
        <f t="shared" si="141"/>
        <v>5544</v>
      </c>
      <c r="K1490">
        <f t="shared" si="142"/>
        <v>1386</v>
      </c>
      <c r="L1490">
        <f t="shared" si="143"/>
        <v>4158</v>
      </c>
      <c r="M1490" s="2" t="s">
        <v>28</v>
      </c>
      <c r="N1490" t="s">
        <v>103</v>
      </c>
      <c r="O1490" t="s">
        <v>46</v>
      </c>
      <c r="P1490" s="3">
        <v>13.407340878370247</v>
      </c>
      <c r="Q1490" t="str">
        <f t="shared" si="138"/>
        <v>F</v>
      </c>
      <c r="R1490">
        <f t="shared" si="139"/>
        <v>2020</v>
      </c>
      <c r="S1490">
        <f t="shared" si="140"/>
        <v>0</v>
      </c>
    </row>
    <row r="1491" spans="1:19" x14ac:dyDescent="0.25">
      <c r="A1491" s="1">
        <v>43912.281112208577</v>
      </c>
      <c r="B1491" s="2" t="s">
        <v>1108</v>
      </c>
      <c r="C1491" t="s">
        <v>146</v>
      </c>
      <c r="D1491">
        <v>20</v>
      </c>
      <c r="E1491">
        <f>IF(D1491="", _xlfn.XLOOKUP(C1491,'Median Quantity per product'!$D$4:$D$103,'Median Quantity per product'!$E$4:$E$103, "NA"),'Project Work - Data wrows'!D1491)</f>
        <v>20</v>
      </c>
      <c r="F1491" t="s">
        <v>32</v>
      </c>
      <c r="G1491">
        <f>IF(F1491="",_xlfn.XLOOKUP(C1491,'Price Averages'!$D$4:$D$103,'Price Averages'!$E$4:$E$103, "FALSE"), F1491)</f>
        <v>308</v>
      </c>
      <c r="H1491">
        <v>77</v>
      </c>
      <c r="I1491">
        <f>IF(H1491="", _xlfn.XLOOKUP(C1491, 'Cost Averages'!$D$4:$D$103,'Cost Averages'!$E$4:$E$103, "FALSE"),H1491)</f>
        <v>77</v>
      </c>
      <c r="J1491">
        <f t="shared" si="141"/>
        <v>6160</v>
      </c>
      <c r="K1491">
        <f t="shared" si="142"/>
        <v>1540</v>
      </c>
      <c r="L1491">
        <f t="shared" si="143"/>
        <v>4620</v>
      </c>
      <c r="M1491" s="2" t="s">
        <v>28</v>
      </c>
      <c r="N1491" t="s">
        <v>327</v>
      </c>
      <c r="O1491" t="s">
        <v>46</v>
      </c>
      <c r="P1491" s="3">
        <v>12.148236977735172</v>
      </c>
      <c r="Q1491" t="str">
        <f t="shared" si="138"/>
        <v>F</v>
      </c>
      <c r="R1491">
        <f t="shared" si="139"/>
        <v>2020</v>
      </c>
      <c r="S1491">
        <f t="shared" si="140"/>
        <v>0</v>
      </c>
    </row>
    <row r="1492" spans="1:19" x14ac:dyDescent="0.25">
      <c r="A1492" s="1">
        <v>44082.573867734522</v>
      </c>
      <c r="B1492" s="2" t="s">
        <v>1539</v>
      </c>
      <c r="C1492" t="s">
        <v>146</v>
      </c>
      <c r="D1492" t="s">
        <v>32</v>
      </c>
      <c r="E1492">
        <f>IF(D1492="", _xlfn.XLOOKUP(C1492,'Median Quantity per product'!$D$4:$D$103,'Median Quantity per product'!$E$4:$E$103, "NA"),'Project Work - Data wrows'!D1492)</f>
        <v>10.5</v>
      </c>
      <c r="F1492">
        <v>308</v>
      </c>
      <c r="G1492">
        <f>IF(F1492="",_xlfn.XLOOKUP(C1492,'Price Averages'!$D$4:$D$103,'Price Averages'!$E$4:$E$103, "FALSE"), F1492)</f>
        <v>308</v>
      </c>
      <c r="H1492">
        <v>77</v>
      </c>
      <c r="I1492">
        <f>IF(H1492="", _xlfn.XLOOKUP(C1492, 'Cost Averages'!$D$4:$D$103,'Cost Averages'!$E$4:$E$103, "FALSE"),H1492)</f>
        <v>77</v>
      </c>
      <c r="J1492">
        <f t="shared" si="141"/>
        <v>3234</v>
      </c>
      <c r="K1492">
        <f t="shared" si="142"/>
        <v>808.5</v>
      </c>
      <c r="L1492">
        <f t="shared" si="143"/>
        <v>2425.5</v>
      </c>
      <c r="M1492" s="2" t="s">
        <v>44</v>
      </c>
      <c r="N1492" t="s">
        <v>379</v>
      </c>
      <c r="O1492" t="s">
        <v>78</v>
      </c>
      <c r="P1492" s="3">
        <v>15.60430546146185</v>
      </c>
      <c r="Q1492" t="str">
        <f t="shared" si="138"/>
        <v>F</v>
      </c>
      <c r="R1492">
        <f t="shared" si="139"/>
        <v>2020</v>
      </c>
      <c r="S1492">
        <f t="shared" si="140"/>
        <v>0</v>
      </c>
    </row>
    <row r="1493" spans="1:19" x14ac:dyDescent="0.25">
      <c r="A1493" s="1">
        <v>44016.73441964791</v>
      </c>
      <c r="B1493" s="2" t="s">
        <v>1914</v>
      </c>
      <c r="C1493" t="s">
        <v>332</v>
      </c>
      <c r="D1493">
        <v>2</v>
      </c>
      <c r="E1493">
        <f>IF(D1493="", _xlfn.XLOOKUP(C1493,'Median Quantity per product'!$D$4:$D$103,'Median Quantity per product'!$E$4:$E$103, "NA"),'Project Work - Data wrows'!D1493)</f>
        <v>2</v>
      </c>
      <c r="F1493">
        <v>180</v>
      </c>
      <c r="G1493">
        <f>IF(F1493="",_xlfn.XLOOKUP(C1493,'Price Averages'!$D$4:$D$103,'Price Averages'!$E$4:$E$103, "FALSE"), F1493)</f>
        <v>180</v>
      </c>
      <c r="H1493">
        <v>45</v>
      </c>
      <c r="I1493">
        <f>IF(H1493="", _xlfn.XLOOKUP(C1493, 'Cost Averages'!$D$4:$D$103,'Cost Averages'!$E$4:$E$103, "FALSE"),H1493)</f>
        <v>45</v>
      </c>
      <c r="J1493">
        <f t="shared" si="141"/>
        <v>360</v>
      </c>
      <c r="K1493">
        <f t="shared" si="142"/>
        <v>90</v>
      </c>
      <c r="L1493">
        <f t="shared" si="143"/>
        <v>270</v>
      </c>
      <c r="M1493" s="2" t="s">
        <v>28</v>
      </c>
      <c r="N1493" t="s">
        <v>1424</v>
      </c>
      <c r="O1493" t="s">
        <v>46</v>
      </c>
      <c r="P1493" s="3">
        <v>13.2671922973198</v>
      </c>
      <c r="Q1493" t="str">
        <f t="shared" si="138"/>
        <v>F</v>
      </c>
      <c r="R1493">
        <f t="shared" si="139"/>
        <v>2020</v>
      </c>
      <c r="S1493">
        <f t="shared" si="140"/>
        <v>0</v>
      </c>
    </row>
    <row r="1494" spans="1:19" x14ac:dyDescent="0.25">
      <c r="A1494" s="1">
        <v>44172.79633575461</v>
      </c>
      <c r="B1494" s="2" t="s">
        <v>2409</v>
      </c>
      <c r="C1494" t="s">
        <v>332</v>
      </c>
      <c r="D1494">
        <v>5</v>
      </c>
      <c r="E1494">
        <f>IF(D1494="", _xlfn.XLOOKUP(C1494,'Median Quantity per product'!$D$4:$D$103,'Median Quantity per product'!$E$4:$E$103, "NA"),'Project Work - Data wrows'!D1494)</f>
        <v>5</v>
      </c>
      <c r="F1494">
        <v>180</v>
      </c>
      <c r="G1494">
        <f>IF(F1494="",_xlfn.XLOOKUP(C1494,'Price Averages'!$D$4:$D$103,'Price Averages'!$E$4:$E$103, "FALSE"), F1494)</f>
        <v>180</v>
      </c>
      <c r="H1494">
        <v>45</v>
      </c>
      <c r="I1494">
        <f>IF(H1494="", _xlfn.XLOOKUP(C1494, 'Cost Averages'!$D$4:$D$103,'Cost Averages'!$E$4:$E$103, "FALSE"),H1494)</f>
        <v>45</v>
      </c>
      <c r="J1494">
        <f t="shared" si="141"/>
        <v>900</v>
      </c>
      <c r="K1494">
        <f t="shared" si="142"/>
        <v>225</v>
      </c>
      <c r="L1494">
        <f t="shared" si="143"/>
        <v>675</v>
      </c>
      <c r="M1494" s="2" t="s">
        <v>23</v>
      </c>
      <c r="N1494" t="s">
        <v>627</v>
      </c>
      <c r="O1494" t="s">
        <v>25</v>
      </c>
      <c r="P1494" s="3">
        <v>15.478388039566896</v>
      </c>
      <c r="Q1494" t="str">
        <f t="shared" si="138"/>
        <v>F</v>
      </c>
      <c r="R1494">
        <f t="shared" si="139"/>
        <v>2020</v>
      </c>
      <c r="S1494">
        <f t="shared" si="140"/>
        <v>0</v>
      </c>
    </row>
    <row r="1495" spans="1:19" x14ac:dyDescent="0.25">
      <c r="A1495" s="1">
        <v>44147.659343055275</v>
      </c>
      <c r="B1495" s="2" t="s">
        <v>2240</v>
      </c>
      <c r="C1495" t="s">
        <v>332</v>
      </c>
      <c r="D1495">
        <v>5</v>
      </c>
      <c r="E1495">
        <f>IF(D1495="", _xlfn.XLOOKUP(C1495,'Median Quantity per product'!$D$4:$D$103,'Median Quantity per product'!$E$4:$E$103, "NA"),'Project Work - Data wrows'!D1495)</f>
        <v>5</v>
      </c>
      <c r="F1495">
        <v>180</v>
      </c>
      <c r="G1495">
        <f>IF(F1495="",_xlfn.XLOOKUP(C1495,'Price Averages'!$D$4:$D$103,'Price Averages'!$E$4:$E$103, "FALSE"), F1495)</f>
        <v>180</v>
      </c>
      <c r="H1495" t="s">
        <v>32</v>
      </c>
      <c r="I1495">
        <f>IF(H1495="", _xlfn.XLOOKUP(C1495, 'Cost Averages'!$D$4:$D$103,'Cost Averages'!$E$4:$E$103, "FALSE"),H1495)</f>
        <v>45</v>
      </c>
      <c r="J1495">
        <f t="shared" si="141"/>
        <v>900</v>
      </c>
      <c r="K1495">
        <f t="shared" si="142"/>
        <v>225</v>
      </c>
      <c r="L1495">
        <f t="shared" si="143"/>
        <v>675</v>
      </c>
      <c r="M1495" s="2" t="s">
        <v>28</v>
      </c>
      <c r="N1495" t="s">
        <v>579</v>
      </c>
      <c r="O1495" t="s">
        <v>41</v>
      </c>
      <c r="P1495" s="3">
        <v>14.760829371220243</v>
      </c>
      <c r="Q1495" t="str">
        <f t="shared" si="138"/>
        <v>F</v>
      </c>
      <c r="R1495">
        <f t="shared" si="139"/>
        <v>2020</v>
      </c>
      <c r="S1495">
        <f t="shared" si="140"/>
        <v>0</v>
      </c>
    </row>
    <row r="1496" spans="1:19" x14ac:dyDescent="0.25">
      <c r="A1496" s="1">
        <v>44009</v>
      </c>
      <c r="B1496" s="2" t="s">
        <v>3393</v>
      </c>
      <c r="C1496" t="s">
        <v>332</v>
      </c>
      <c r="D1496">
        <v>9</v>
      </c>
      <c r="E1496">
        <f>IF(D1496="", _xlfn.XLOOKUP(C1496,'Median Quantity per product'!$D$4:$D$103,'Median Quantity per product'!$E$4:$E$103, "NA"),'Project Work - Data wrows'!D1496)</f>
        <v>9</v>
      </c>
      <c r="F1496">
        <v>180</v>
      </c>
      <c r="G1496">
        <f>IF(F1496="",_xlfn.XLOOKUP(C1496,'Price Averages'!$D$4:$D$103,'Price Averages'!$E$4:$E$103, "FALSE"), F1496)</f>
        <v>180</v>
      </c>
      <c r="H1496">
        <v>45</v>
      </c>
      <c r="I1496">
        <f>IF(H1496="", _xlfn.XLOOKUP(C1496, 'Cost Averages'!$D$4:$D$103,'Cost Averages'!$E$4:$E$103, "FALSE"),H1496)</f>
        <v>45</v>
      </c>
      <c r="J1496">
        <f t="shared" si="141"/>
        <v>1620</v>
      </c>
      <c r="K1496">
        <f t="shared" si="142"/>
        <v>405</v>
      </c>
      <c r="L1496">
        <f t="shared" si="143"/>
        <v>1215</v>
      </c>
      <c r="M1496" s="2" t="s">
        <v>28</v>
      </c>
      <c r="N1496" t="s">
        <v>161</v>
      </c>
      <c r="O1496" t="s">
        <v>25</v>
      </c>
      <c r="P1496" s="3">
        <v>15.121383064708469</v>
      </c>
      <c r="Q1496" t="str">
        <f t="shared" si="138"/>
        <v>F</v>
      </c>
      <c r="R1496">
        <f t="shared" si="139"/>
        <v>2020</v>
      </c>
      <c r="S1496">
        <f t="shared" si="140"/>
        <v>0</v>
      </c>
    </row>
    <row r="1497" spans="1:19" x14ac:dyDescent="0.25">
      <c r="A1497" s="1">
        <v>43884</v>
      </c>
      <c r="B1497" s="2" t="s">
        <v>3267</v>
      </c>
      <c r="C1497" t="s">
        <v>332</v>
      </c>
      <c r="D1497">
        <v>10</v>
      </c>
      <c r="E1497">
        <f>IF(D1497="", _xlfn.XLOOKUP(C1497,'Median Quantity per product'!$D$4:$D$103,'Median Quantity per product'!$E$4:$E$103, "NA"),'Project Work - Data wrows'!D1497)</f>
        <v>10</v>
      </c>
      <c r="F1497">
        <v>180</v>
      </c>
      <c r="G1497">
        <f>IF(F1497="",_xlfn.XLOOKUP(C1497,'Price Averages'!$D$4:$D$103,'Price Averages'!$E$4:$E$103, "FALSE"), F1497)</f>
        <v>180</v>
      </c>
      <c r="H1497">
        <v>45</v>
      </c>
      <c r="I1497">
        <f>IF(H1497="", _xlfn.XLOOKUP(C1497, 'Cost Averages'!$D$4:$D$103,'Cost Averages'!$E$4:$E$103, "FALSE"),H1497)</f>
        <v>45</v>
      </c>
      <c r="J1497">
        <f t="shared" si="141"/>
        <v>1800</v>
      </c>
      <c r="K1497">
        <f t="shared" si="142"/>
        <v>450</v>
      </c>
      <c r="L1497">
        <f t="shared" si="143"/>
        <v>1350</v>
      </c>
      <c r="M1497" s="2" t="s">
        <v>28</v>
      </c>
      <c r="N1497" t="s">
        <v>337</v>
      </c>
      <c r="O1497" t="s">
        <v>41</v>
      </c>
      <c r="P1497" s="3">
        <v>14.687857652112591</v>
      </c>
      <c r="Q1497" t="str">
        <f t="shared" si="138"/>
        <v>F</v>
      </c>
      <c r="R1497">
        <f t="shared" si="139"/>
        <v>2020</v>
      </c>
      <c r="S1497">
        <f t="shared" si="140"/>
        <v>0</v>
      </c>
    </row>
    <row r="1498" spans="1:19" x14ac:dyDescent="0.25">
      <c r="A1498" s="1">
        <v>44129.220476073489</v>
      </c>
      <c r="B1498" s="2" t="s">
        <v>2775</v>
      </c>
      <c r="C1498" t="s">
        <v>332</v>
      </c>
      <c r="D1498">
        <v>11</v>
      </c>
      <c r="E1498">
        <f>IF(D1498="", _xlfn.XLOOKUP(C1498,'Median Quantity per product'!$D$4:$D$103,'Median Quantity per product'!$E$4:$E$103, "NA"),'Project Work - Data wrows'!D1498)</f>
        <v>11</v>
      </c>
      <c r="F1498">
        <v>180</v>
      </c>
      <c r="G1498">
        <f>IF(F1498="",_xlfn.XLOOKUP(C1498,'Price Averages'!$D$4:$D$103,'Price Averages'!$E$4:$E$103, "FALSE"), F1498)</f>
        <v>180</v>
      </c>
      <c r="H1498">
        <v>45</v>
      </c>
      <c r="I1498">
        <f>IF(H1498="", _xlfn.XLOOKUP(C1498, 'Cost Averages'!$D$4:$D$103,'Cost Averages'!$E$4:$E$103, "FALSE"),H1498)</f>
        <v>45</v>
      </c>
      <c r="J1498">
        <f t="shared" si="141"/>
        <v>1980</v>
      </c>
      <c r="K1498">
        <f t="shared" si="142"/>
        <v>495</v>
      </c>
      <c r="L1498">
        <f t="shared" si="143"/>
        <v>1485</v>
      </c>
      <c r="M1498" s="2" t="s">
        <v>28</v>
      </c>
      <c r="N1498" t="s">
        <v>45</v>
      </c>
      <c r="O1498" t="s">
        <v>46</v>
      </c>
      <c r="P1498" s="3">
        <v>12.169266722245851</v>
      </c>
      <c r="Q1498" t="str">
        <f t="shared" si="138"/>
        <v>F</v>
      </c>
      <c r="R1498">
        <f t="shared" si="139"/>
        <v>2020</v>
      </c>
      <c r="S1498">
        <f t="shared" si="140"/>
        <v>0</v>
      </c>
    </row>
    <row r="1499" spans="1:19" x14ac:dyDescent="0.25">
      <c r="A1499" s="1">
        <v>44156.553937338278</v>
      </c>
      <c r="B1499" s="2" t="s">
        <v>2789</v>
      </c>
      <c r="C1499" t="s">
        <v>332</v>
      </c>
      <c r="D1499">
        <v>15</v>
      </c>
      <c r="E1499">
        <f>IF(D1499="", _xlfn.XLOOKUP(C1499,'Median Quantity per product'!$D$4:$D$103,'Median Quantity per product'!$E$4:$E$103, "NA"),'Project Work - Data wrows'!D1499)</f>
        <v>15</v>
      </c>
      <c r="F1499">
        <v>180</v>
      </c>
      <c r="G1499">
        <f>IF(F1499="",_xlfn.XLOOKUP(C1499,'Price Averages'!$D$4:$D$103,'Price Averages'!$E$4:$E$103, "FALSE"), F1499)</f>
        <v>180</v>
      </c>
      <c r="H1499">
        <v>45</v>
      </c>
      <c r="I1499">
        <f>IF(H1499="", _xlfn.XLOOKUP(C1499, 'Cost Averages'!$D$4:$D$103,'Cost Averages'!$E$4:$E$103, "FALSE"),H1499)</f>
        <v>45</v>
      </c>
      <c r="J1499">
        <f t="shared" si="141"/>
        <v>2700</v>
      </c>
      <c r="K1499">
        <f t="shared" si="142"/>
        <v>675</v>
      </c>
      <c r="L1499">
        <f t="shared" si="143"/>
        <v>2025</v>
      </c>
      <c r="M1499" s="2" t="s">
        <v>44</v>
      </c>
      <c r="N1499" t="s">
        <v>496</v>
      </c>
      <c r="O1499" t="s">
        <v>46</v>
      </c>
      <c r="P1499" s="3">
        <v>12.801144805697081</v>
      </c>
      <c r="Q1499" t="str">
        <f t="shared" si="138"/>
        <v>F</v>
      </c>
      <c r="R1499">
        <f t="shared" si="139"/>
        <v>2020</v>
      </c>
      <c r="S1499">
        <f t="shared" si="140"/>
        <v>0</v>
      </c>
    </row>
    <row r="1500" spans="1:19" x14ac:dyDescent="0.25">
      <c r="A1500" s="1">
        <v>43879.457016730674</v>
      </c>
      <c r="B1500" s="2" t="s">
        <v>1549</v>
      </c>
      <c r="C1500" t="s">
        <v>332</v>
      </c>
      <c r="D1500">
        <v>17</v>
      </c>
      <c r="E1500">
        <f>IF(D1500="", _xlfn.XLOOKUP(C1500,'Median Quantity per product'!$D$4:$D$103,'Median Quantity per product'!$E$4:$E$103, "NA"),'Project Work - Data wrows'!D1500)</f>
        <v>17</v>
      </c>
      <c r="F1500">
        <v>180</v>
      </c>
      <c r="G1500">
        <f>IF(F1500="",_xlfn.XLOOKUP(C1500,'Price Averages'!$D$4:$D$103,'Price Averages'!$E$4:$E$103, "FALSE"), F1500)</f>
        <v>180</v>
      </c>
      <c r="H1500">
        <v>45</v>
      </c>
      <c r="I1500">
        <f>IF(H1500="", _xlfn.XLOOKUP(C1500, 'Cost Averages'!$D$4:$D$103,'Cost Averages'!$E$4:$E$103, "FALSE"),H1500)</f>
        <v>45</v>
      </c>
      <c r="J1500">
        <f t="shared" si="141"/>
        <v>3060</v>
      </c>
      <c r="K1500">
        <f t="shared" si="142"/>
        <v>765</v>
      </c>
      <c r="L1500">
        <f t="shared" si="143"/>
        <v>2295</v>
      </c>
      <c r="M1500" s="2" t="s">
        <v>28</v>
      </c>
      <c r="N1500" t="s">
        <v>487</v>
      </c>
      <c r="O1500" t="s">
        <v>56</v>
      </c>
      <c r="P1500" s="3">
        <v>8.8878868765808274</v>
      </c>
      <c r="Q1500" t="str">
        <f t="shared" si="138"/>
        <v>F</v>
      </c>
      <c r="R1500">
        <f t="shared" si="139"/>
        <v>2020</v>
      </c>
      <c r="S1500">
        <f t="shared" si="140"/>
        <v>0</v>
      </c>
    </row>
    <row r="1501" spans="1:19" x14ac:dyDescent="0.25">
      <c r="A1501" s="1">
        <v>43984.962795092331</v>
      </c>
      <c r="B1501" s="2" t="s">
        <v>1626</v>
      </c>
      <c r="C1501" t="s">
        <v>137</v>
      </c>
      <c r="D1501">
        <v>1</v>
      </c>
      <c r="E1501">
        <f>IF(D1501="", _xlfn.XLOOKUP(C1501,'Median Quantity per product'!$D$4:$D$103,'Median Quantity per product'!$E$4:$E$103, "NA"),'Project Work - Data wrows'!D1501)</f>
        <v>1</v>
      </c>
      <c r="F1501">
        <v>207</v>
      </c>
      <c r="G1501">
        <f>IF(F1501="",_xlfn.XLOOKUP(C1501,'Price Averages'!$D$4:$D$103,'Price Averages'!$E$4:$E$103, "FALSE"), F1501)</f>
        <v>207</v>
      </c>
      <c r="H1501">
        <v>69</v>
      </c>
      <c r="I1501">
        <f>IF(H1501="", _xlfn.XLOOKUP(C1501, 'Cost Averages'!$D$4:$D$103,'Cost Averages'!$E$4:$E$103, "FALSE"),H1501)</f>
        <v>69</v>
      </c>
      <c r="J1501">
        <f t="shared" si="141"/>
        <v>207</v>
      </c>
      <c r="K1501">
        <f t="shared" si="142"/>
        <v>69</v>
      </c>
      <c r="L1501">
        <f t="shared" si="143"/>
        <v>138</v>
      </c>
      <c r="M1501" s="2" t="s">
        <v>28</v>
      </c>
      <c r="N1501" t="s">
        <v>436</v>
      </c>
      <c r="O1501" t="s">
        <v>34</v>
      </c>
      <c r="P1501" s="3">
        <v>15.861056998489449</v>
      </c>
      <c r="Q1501" t="str">
        <f t="shared" si="138"/>
        <v>F</v>
      </c>
      <c r="R1501">
        <f t="shared" si="139"/>
        <v>2020</v>
      </c>
      <c r="S1501">
        <f t="shared" si="140"/>
        <v>0</v>
      </c>
    </row>
    <row r="1502" spans="1:19" x14ac:dyDescent="0.25">
      <c r="A1502" s="1">
        <v>43944.89811156637</v>
      </c>
      <c r="B1502" s="2" t="s">
        <v>1969</v>
      </c>
      <c r="C1502" t="s">
        <v>137</v>
      </c>
      <c r="D1502">
        <v>5</v>
      </c>
      <c r="E1502">
        <f>IF(D1502="", _xlfn.XLOOKUP(C1502,'Median Quantity per product'!$D$4:$D$103,'Median Quantity per product'!$E$4:$E$103, "NA"),'Project Work - Data wrows'!D1502)</f>
        <v>5</v>
      </c>
      <c r="F1502">
        <v>207</v>
      </c>
      <c r="G1502">
        <f>IF(F1502="",_xlfn.XLOOKUP(C1502,'Price Averages'!$D$4:$D$103,'Price Averages'!$E$4:$E$103, "FALSE"), F1502)</f>
        <v>207</v>
      </c>
      <c r="H1502">
        <v>69</v>
      </c>
      <c r="I1502">
        <f>IF(H1502="", _xlfn.XLOOKUP(C1502, 'Cost Averages'!$D$4:$D$103,'Cost Averages'!$E$4:$E$103, "FALSE"),H1502)</f>
        <v>69</v>
      </c>
      <c r="J1502">
        <f t="shared" si="141"/>
        <v>1035</v>
      </c>
      <c r="K1502">
        <f t="shared" si="142"/>
        <v>345</v>
      </c>
      <c r="L1502">
        <f t="shared" si="143"/>
        <v>690</v>
      </c>
      <c r="M1502" s="2" t="s">
        <v>28</v>
      </c>
      <c r="N1502" t="s">
        <v>418</v>
      </c>
      <c r="O1502" t="s">
        <v>46</v>
      </c>
      <c r="P1502" s="3">
        <v>13.923194761258239</v>
      </c>
      <c r="Q1502" t="str">
        <f t="shared" si="138"/>
        <v>F</v>
      </c>
      <c r="R1502">
        <f t="shared" si="139"/>
        <v>2020</v>
      </c>
      <c r="S1502">
        <f t="shared" si="140"/>
        <v>0</v>
      </c>
    </row>
    <row r="1503" spans="1:19" x14ac:dyDescent="0.25">
      <c r="A1503" s="1">
        <v>44103.161845541974</v>
      </c>
      <c r="B1503" s="2" t="s">
        <v>2145</v>
      </c>
      <c r="C1503" t="s">
        <v>137</v>
      </c>
      <c r="D1503">
        <v>12</v>
      </c>
      <c r="E1503">
        <f>IF(D1503="", _xlfn.XLOOKUP(C1503,'Median Quantity per product'!$D$4:$D$103,'Median Quantity per product'!$E$4:$E$103, "NA"),'Project Work - Data wrows'!D1503)</f>
        <v>12</v>
      </c>
      <c r="F1503" t="s">
        <v>32</v>
      </c>
      <c r="G1503">
        <f>IF(F1503="",_xlfn.XLOOKUP(C1503,'Price Averages'!$D$4:$D$103,'Price Averages'!$E$4:$E$103, "FALSE"), F1503)</f>
        <v>207</v>
      </c>
      <c r="H1503">
        <v>69</v>
      </c>
      <c r="I1503">
        <f>IF(H1503="", _xlfn.XLOOKUP(C1503, 'Cost Averages'!$D$4:$D$103,'Cost Averages'!$E$4:$E$103, "FALSE"),H1503)</f>
        <v>69</v>
      </c>
      <c r="J1503">
        <f t="shared" si="141"/>
        <v>2484</v>
      </c>
      <c r="K1503">
        <f t="shared" si="142"/>
        <v>828</v>
      </c>
      <c r="L1503">
        <f t="shared" si="143"/>
        <v>1656</v>
      </c>
      <c r="M1503" s="2" t="s">
        <v>23</v>
      </c>
      <c r="N1503" t="s">
        <v>108</v>
      </c>
      <c r="O1503" t="s">
        <v>56</v>
      </c>
      <c r="P1503" s="3">
        <v>14.697745043716761</v>
      </c>
      <c r="Q1503" t="str">
        <f t="shared" si="138"/>
        <v>F</v>
      </c>
      <c r="R1503">
        <f t="shared" si="139"/>
        <v>2020</v>
      </c>
      <c r="S1503">
        <f t="shared" si="140"/>
        <v>0</v>
      </c>
    </row>
    <row r="1504" spans="1:19" x14ac:dyDescent="0.25">
      <c r="A1504" s="1">
        <v>43906.429731375298</v>
      </c>
      <c r="B1504" s="2" t="s">
        <v>2550</v>
      </c>
      <c r="C1504" t="s">
        <v>137</v>
      </c>
      <c r="D1504">
        <v>14</v>
      </c>
      <c r="E1504">
        <f>IF(D1504="", _xlfn.XLOOKUP(C1504,'Median Quantity per product'!$D$4:$D$103,'Median Quantity per product'!$E$4:$E$103, "NA"),'Project Work - Data wrows'!D1504)</f>
        <v>14</v>
      </c>
      <c r="F1504" t="s">
        <v>32</v>
      </c>
      <c r="G1504">
        <f>IF(F1504="",_xlfn.XLOOKUP(C1504,'Price Averages'!$D$4:$D$103,'Price Averages'!$E$4:$E$103, "FALSE"), F1504)</f>
        <v>207</v>
      </c>
      <c r="H1504">
        <v>69</v>
      </c>
      <c r="I1504">
        <f>IF(H1504="", _xlfn.XLOOKUP(C1504, 'Cost Averages'!$D$4:$D$103,'Cost Averages'!$E$4:$E$103, "FALSE"),H1504)</f>
        <v>69</v>
      </c>
      <c r="J1504">
        <f t="shared" si="141"/>
        <v>2898</v>
      </c>
      <c r="K1504">
        <f t="shared" si="142"/>
        <v>966</v>
      </c>
      <c r="L1504">
        <f t="shared" si="143"/>
        <v>1932</v>
      </c>
      <c r="M1504" s="2" t="s">
        <v>28</v>
      </c>
      <c r="N1504" t="s">
        <v>645</v>
      </c>
      <c r="O1504" t="s">
        <v>78</v>
      </c>
      <c r="P1504" s="3">
        <v>12.869841591513939</v>
      </c>
      <c r="Q1504" t="str">
        <f t="shared" si="138"/>
        <v>F</v>
      </c>
      <c r="R1504">
        <f t="shared" si="139"/>
        <v>2020</v>
      </c>
      <c r="S1504">
        <f t="shared" si="140"/>
        <v>0</v>
      </c>
    </row>
    <row r="1505" spans="1:19" x14ac:dyDescent="0.25">
      <c r="A1505" s="1">
        <v>44117.18264301779</v>
      </c>
      <c r="B1505" s="2" t="s">
        <v>789</v>
      </c>
      <c r="C1505" t="s">
        <v>137</v>
      </c>
      <c r="D1505">
        <v>16</v>
      </c>
      <c r="E1505">
        <f>IF(D1505="", _xlfn.XLOOKUP(C1505,'Median Quantity per product'!$D$4:$D$103,'Median Quantity per product'!$E$4:$E$103, "NA"),'Project Work - Data wrows'!D1505)</f>
        <v>16</v>
      </c>
      <c r="F1505">
        <v>207</v>
      </c>
      <c r="G1505">
        <f>IF(F1505="",_xlfn.XLOOKUP(C1505,'Price Averages'!$D$4:$D$103,'Price Averages'!$E$4:$E$103, "FALSE"), F1505)</f>
        <v>207</v>
      </c>
      <c r="H1505">
        <v>69</v>
      </c>
      <c r="I1505">
        <f>IF(H1505="", _xlfn.XLOOKUP(C1505, 'Cost Averages'!$D$4:$D$103,'Cost Averages'!$E$4:$E$103, "FALSE"),H1505)</f>
        <v>69</v>
      </c>
      <c r="J1505">
        <f t="shared" si="141"/>
        <v>3312</v>
      </c>
      <c r="K1505">
        <f t="shared" si="142"/>
        <v>1104</v>
      </c>
      <c r="L1505">
        <f t="shared" si="143"/>
        <v>2208</v>
      </c>
      <c r="M1505" s="2" t="s">
        <v>28</v>
      </c>
      <c r="N1505" t="s">
        <v>410</v>
      </c>
      <c r="O1505" t="s">
        <v>34</v>
      </c>
      <c r="P1505" s="3">
        <v>11.644564584314265</v>
      </c>
      <c r="Q1505" t="str">
        <f t="shared" si="138"/>
        <v>F</v>
      </c>
      <c r="R1505">
        <f t="shared" si="139"/>
        <v>2020</v>
      </c>
      <c r="S1505">
        <f t="shared" si="140"/>
        <v>0</v>
      </c>
    </row>
    <row r="1506" spans="1:19" x14ac:dyDescent="0.25">
      <c r="A1506" s="1">
        <v>44160.544211810433</v>
      </c>
      <c r="B1506" s="2" t="s">
        <v>1274</v>
      </c>
      <c r="C1506" t="s">
        <v>137</v>
      </c>
      <c r="D1506">
        <v>16</v>
      </c>
      <c r="E1506">
        <f>IF(D1506="", _xlfn.XLOOKUP(C1506,'Median Quantity per product'!$D$4:$D$103,'Median Quantity per product'!$E$4:$E$103, "NA"),'Project Work - Data wrows'!D1506)</f>
        <v>16</v>
      </c>
      <c r="F1506" t="s">
        <v>32</v>
      </c>
      <c r="G1506">
        <f>IF(F1506="",_xlfn.XLOOKUP(C1506,'Price Averages'!$D$4:$D$103,'Price Averages'!$E$4:$E$103, "FALSE"), F1506)</f>
        <v>207</v>
      </c>
      <c r="H1506">
        <v>69</v>
      </c>
      <c r="I1506">
        <f>IF(H1506="", _xlfn.XLOOKUP(C1506, 'Cost Averages'!$D$4:$D$103,'Cost Averages'!$E$4:$E$103, "FALSE"),H1506)</f>
        <v>69</v>
      </c>
      <c r="J1506">
        <f t="shared" si="141"/>
        <v>3312</v>
      </c>
      <c r="K1506">
        <f t="shared" si="142"/>
        <v>1104</v>
      </c>
      <c r="L1506">
        <f t="shared" si="143"/>
        <v>2208</v>
      </c>
      <c r="M1506" s="2" t="s">
        <v>28</v>
      </c>
      <c r="N1506" t="s">
        <v>186</v>
      </c>
      <c r="O1506" t="s">
        <v>34</v>
      </c>
      <c r="P1506" s="3">
        <v>14.573178107544177</v>
      </c>
      <c r="Q1506" t="str">
        <f t="shared" si="138"/>
        <v>F</v>
      </c>
      <c r="R1506">
        <f t="shared" si="139"/>
        <v>2020</v>
      </c>
      <c r="S1506">
        <f t="shared" si="140"/>
        <v>0</v>
      </c>
    </row>
    <row r="1507" spans="1:19" x14ac:dyDescent="0.25">
      <c r="A1507" s="1">
        <v>44072</v>
      </c>
      <c r="B1507" s="2" t="s">
        <v>3444</v>
      </c>
      <c r="C1507" t="s">
        <v>137</v>
      </c>
      <c r="D1507">
        <v>18</v>
      </c>
      <c r="E1507">
        <f>IF(D1507="", _xlfn.XLOOKUP(C1507,'Median Quantity per product'!$D$4:$D$103,'Median Quantity per product'!$E$4:$E$103, "NA"),'Project Work - Data wrows'!D1507)</f>
        <v>18</v>
      </c>
      <c r="F1507">
        <v>207</v>
      </c>
      <c r="G1507">
        <f>IF(F1507="",_xlfn.XLOOKUP(C1507,'Price Averages'!$D$4:$D$103,'Price Averages'!$E$4:$E$103, "FALSE"), F1507)</f>
        <v>207</v>
      </c>
      <c r="H1507">
        <v>69</v>
      </c>
      <c r="I1507">
        <f>IF(H1507="", _xlfn.XLOOKUP(C1507, 'Cost Averages'!$D$4:$D$103,'Cost Averages'!$E$4:$E$103, "FALSE"),H1507)</f>
        <v>69</v>
      </c>
      <c r="J1507">
        <f t="shared" si="141"/>
        <v>3726</v>
      </c>
      <c r="K1507">
        <f t="shared" si="142"/>
        <v>1242</v>
      </c>
      <c r="L1507">
        <f t="shared" si="143"/>
        <v>2484</v>
      </c>
      <c r="M1507" s="2" t="s">
        <v>23</v>
      </c>
      <c r="N1507" t="s">
        <v>141</v>
      </c>
      <c r="O1507" t="s">
        <v>50</v>
      </c>
      <c r="P1507" s="3">
        <v>8.1085102757869372</v>
      </c>
      <c r="Q1507" t="str">
        <f t="shared" si="138"/>
        <v>F</v>
      </c>
      <c r="R1507">
        <f t="shared" si="139"/>
        <v>2020</v>
      </c>
      <c r="S1507">
        <f t="shared" si="140"/>
        <v>0</v>
      </c>
    </row>
    <row r="1508" spans="1:19" x14ac:dyDescent="0.25">
      <c r="A1508" s="1">
        <v>43974.762926119285</v>
      </c>
      <c r="B1508" s="2" t="s">
        <v>1116</v>
      </c>
      <c r="C1508" t="s">
        <v>137</v>
      </c>
      <c r="D1508">
        <v>19</v>
      </c>
      <c r="E1508">
        <f>IF(D1508="", _xlfn.XLOOKUP(C1508,'Median Quantity per product'!$D$4:$D$103,'Median Quantity per product'!$E$4:$E$103, "NA"),'Project Work - Data wrows'!D1508)</f>
        <v>19</v>
      </c>
      <c r="F1508" t="s">
        <v>32</v>
      </c>
      <c r="G1508">
        <f>IF(F1508="",_xlfn.XLOOKUP(C1508,'Price Averages'!$D$4:$D$103,'Price Averages'!$E$4:$E$103, "FALSE"), F1508)</f>
        <v>207</v>
      </c>
      <c r="H1508">
        <v>69</v>
      </c>
      <c r="I1508">
        <f>IF(H1508="", _xlfn.XLOOKUP(C1508, 'Cost Averages'!$D$4:$D$103,'Cost Averages'!$E$4:$E$103, "FALSE"),H1508)</f>
        <v>69</v>
      </c>
      <c r="J1508">
        <f t="shared" si="141"/>
        <v>3933</v>
      </c>
      <c r="K1508">
        <f t="shared" si="142"/>
        <v>1311</v>
      </c>
      <c r="L1508">
        <f t="shared" si="143"/>
        <v>2622</v>
      </c>
      <c r="M1508" s="2" t="s">
        <v>28</v>
      </c>
      <c r="N1508" t="s">
        <v>269</v>
      </c>
      <c r="O1508" t="s">
        <v>50</v>
      </c>
      <c r="P1508" s="3">
        <v>11.883396013219548</v>
      </c>
      <c r="Q1508" t="str">
        <f t="shared" si="138"/>
        <v>F</v>
      </c>
      <c r="R1508">
        <f t="shared" si="139"/>
        <v>2020</v>
      </c>
      <c r="S1508">
        <f t="shared" si="140"/>
        <v>0</v>
      </c>
    </row>
    <row r="1509" spans="1:19" x14ac:dyDescent="0.25">
      <c r="A1509" s="1">
        <v>43867.197006082351</v>
      </c>
      <c r="B1509" s="2" t="s">
        <v>863</v>
      </c>
      <c r="C1509" t="s">
        <v>137</v>
      </c>
      <c r="D1509">
        <v>20</v>
      </c>
      <c r="E1509">
        <f>IF(D1509="", _xlfn.XLOOKUP(C1509,'Median Quantity per product'!$D$4:$D$103,'Median Quantity per product'!$E$4:$E$103, "NA"),'Project Work - Data wrows'!D1509)</f>
        <v>20</v>
      </c>
      <c r="F1509" t="s">
        <v>32</v>
      </c>
      <c r="G1509">
        <f>IF(F1509="",_xlfn.XLOOKUP(C1509,'Price Averages'!$D$4:$D$103,'Price Averages'!$E$4:$E$103, "FALSE"), F1509)</f>
        <v>207</v>
      </c>
      <c r="H1509" t="s">
        <v>32</v>
      </c>
      <c r="I1509">
        <f>IF(H1509="", _xlfn.XLOOKUP(C1509, 'Cost Averages'!$D$4:$D$103,'Cost Averages'!$E$4:$E$103, "FALSE"),H1509)</f>
        <v>69</v>
      </c>
      <c r="J1509">
        <f t="shared" si="141"/>
        <v>4140</v>
      </c>
      <c r="K1509">
        <f t="shared" si="142"/>
        <v>1380</v>
      </c>
      <c r="L1509">
        <f t="shared" si="143"/>
        <v>2760</v>
      </c>
      <c r="M1509" s="2" t="s">
        <v>44</v>
      </c>
      <c r="N1509" t="s">
        <v>436</v>
      </c>
      <c r="O1509" t="s">
        <v>34</v>
      </c>
      <c r="P1509" s="3">
        <v>15.861056998489449</v>
      </c>
      <c r="Q1509" t="str">
        <f t="shared" si="138"/>
        <v>F</v>
      </c>
      <c r="R1509">
        <f t="shared" si="139"/>
        <v>2020</v>
      </c>
      <c r="S1509">
        <f t="shared" si="140"/>
        <v>0</v>
      </c>
    </row>
    <row r="1510" spans="1:19" x14ac:dyDescent="0.25">
      <c r="A1510" s="1">
        <v>43935.922777386826</v>
      </c>
      <c r="B1510" s="2" t="s">
        <v>2255</v>
      </c>
      <c r="C1510" t="s">
        <v>143</v>
      </c>
      <c r="D1510">
        <v>3</v>
      </c>
      <c r="E1510">
        <f>IF(D1510="", _xlfn.XLOOKUP(C1510,'Median Quantity per product'!$D$4:$D$103,'Median Quantity per product'!$E$4:$E$103, "NA"),'Project Work - Data wrows'!D1510)</f>
        <v>3</v>
      </c>
      <c r="F1510">
        <v>153</v>
      </c>
      <c r="G1510">
        <f>IF(F1510="",_xlfn.XLOOKUP(C1510,'Price Averages'!$D$4:$D$103,'Price Averages'!$E$4:$E$103, "FALSE"), F1510)</f>
        <v>153</v>
      </c>
      <c r="H1510" t="s">
        <v>32</v>
      </c>
      <c r="I1510">
        <f>IF(H1510="", _xlfn.XLOOKUP(C1510, 'Cost Averages'!$D$4:$D$103,'Cost Averages'!$E$4:$E$103, "FALSE"),H1510)</f>
        <v>51</v>
      </c>
      <c r="J1510">
        <f t="shared" si="141"/>
        <v>459</v>
      </c>
      <c r="K1510">
        <f t="shared" si="142"/>
        <v>153</v>
      </c>
      <c r="L1510">
        <f t="shared" si="143"/>
        <v>306</v>
      </c>
      <c r="M1510" s="2" t="s">
        <v>28</v>
      </c>
      <c r="N1510" t="s">
        <v>461</v>
      </c>
      <c r="O1510" t="s">
        <v>56</v>
      </c>
      <c r="P1510" s="3">
        <v>7.9963422143733238</v>
      </c>
      <c r="Q1510" t="str">
        <f t="shared" si="138"/>
        <v>F</v>
      </c>
      <c r="R1510">
        <f t="shared" si="139"/>
        <v>2020</v>
      </c>
      <c r="S1510">
        <f t="shared" si="140"/>
        <v>0</v>
      </c>
    </row>
    <row r="1511" spans="1:19" x14ac:dyDescent="0.25">
      <c r="A1511" s="1">
        <v>43872.673628596058</v>
      </c>
      <c r="B1511" s="2" t="s">
        <v>2786</v>
      </c>
      <c r="C1511" t="s">
        <v>143</v>
      </c>
      <c r="D1511">
        <v>3</v>
      </c>
      <c r="E1511">
        <f>IF(D1511="", _xlfn.XLOOKUP(C1511,'Median Quantity per product'!$D$4:$D$103,'Median Quantity per product'!$E$4:$E$103, "NA"),'Project Work - Data wrows'!D1511)</f>
        <v>3</v>
      </c>
      <c r="F1511">
        <v>153</v>
      </c>
      <c r="G1511">
        <f>IF(F1511="",_xlfn.XLOOKUP(C1511,'Price Averages'!$D$4:$D$103,'Price Averages'!$E$4:$E$103, "FALSE"), F1511)</f>
        <v>153</v>
      </c>
      <c r="H1511">
        <v>51</v>
      </c>
      <c r="I1511">
        <f>IF(H1511="", _xlfn.XLOOKUP(C1511, 'Cost Averages'!$D$4:$D$103,'Cost Averages'!$E$4:$E$103, "FALSE"),H1511)</f>
        <v>51</v>
      </c>
      <c r="J1511">
        <f t="shared" si="141"/>
        <v>459</v>
      </c>
      <c r="K1511">
        <f t="shared" si="142"/>
        <v>153</v>
      </c>
      <c r="L1511">
        <f t="shared" si="143"/>
        <v>306</v>
      </c>
      <c r="M1511" s="2" t="s">
        <v>44</v>
      </c>
      <c r="N1511" t="s">
        <v>59</v>
      </c>
      <c r="O1511" t="s">
        <v>56</v>
      </c>
      <c r="P1511" s="3">
        <v>15.602184182549776</v>
      </c>
      <c r="Q1511" t="str">
        <f t="shared" si="138"/>
        <v>F</v>
      </c>
      <c r="R1511">
        <f t="shared" si="139"/>
        <v>2020</v>
      </c>
      <c r="S1511">
        <f t="shared" si="140"/>
        <v>0</v>
      </c>
    </row>
    <row r="1512" spans="1:19" x14ac:dyDescent="0.25">
      <c r="A1512" s="1">
        <v>44164</v>
      </c>
      <c r="B1512" s="2" t="s">
        <v>3516</v>
      </c>
      <c r="C1512" t="s">
        <v>143</v>
      </c>
      <c r="D1512">
        <v>5</v>
      </c>
      <c r="E1512">
        <f>IF(D1512="", _xlfn.XLOOKUP(C1512,'Median Quantity per product'!$D$4:$D$103,'Median Quantity per product'!$E$4:$E$103, "NA"),'Project Work - Data wrows'!D1512)</f>
        <v>5</v>
      </c>
      <c r="F1512">
        <v>153</v>
      </c>
      <c r="G1512">
        <f>IF(F1512="",_xlfn.XLOOKUP(C1512,'Price Averages'!$D$4:$D$103,'Price Averages'!$E$4:$E$103, "FALSE"), F1512)</f>
        <v>153</v>
      </c>
      <c r="H1512">
        <v>51</v>
      </c>
      <c r="I1512">
        <f>IF(H1512="", _xlfn.XLOOKUP(C1512, 'Cost Averages'!$D$4:$D$103,'Cost Averages'!$E$4:$E$103, "FALSE"),H1512)</f>
        <v>51</v>
      </c>
      <c r="J1512">
        <f t="shared" si="141"/>
        <v>765</v>
      </c>
      <c r="K1512">
        <f t="shared" si="142"/>
        <v>255</v>
      </c>
      <c r="L1512">
        <f t="shared" si="143"/>
        <v>510</v>
      </c>
      <c r="M1512" s="2" t="s">
        <v>23</v>
      </c>
      <c r="N1512" t="s">
        <v>1014</v>
      </c>
      <c r="O1512" t="s">
        <v>41</v>
      </c>
      <c r="P1512" s="3">
        <v>15.268550004010105</v>
      </c>
      <c r="Q1512" t="str">
        <f t="shared" si="138"/>
        <v>F</v>
      </c>
      <c r="R1512">
        <f t="shared" si="139"/>
        <v>2020</v>
      </c>
      <c r="S1512">
        <f t="shared" si="140"/>
        <v>0</v>
      </c>
    </row>
    <row r="1513" spans="1:19" x14ac:dyDescent="0.25">
      <c r="A1513" s="1">
        <v>43877</v>
      </c>
      <c r="B1513" s="2" t="s">
        <v>3284</v>
      </c>
      <c r="C1513" t="s">
        <v>143</v>
      </c>
      <c r="D1513">
        <v>6</v>
      </c>
      <c r="E1513">
        <f>IF(D1513="", _xlfn.XLOOKUP(C1513,'Median Quantity per product'!$D$4:$D$103,'Median Quantity per product'!$E$4:$E$103, "NA"),'Project Work - Data wrows'!D1513)</f>
        <v>6</v>
      </c>
      <c r="F1513">
        <v>153</v>
      </c>
      <c r="G1513">
        <f>IF(F1513="",_xlfn.XLOOKUP(C1513,'Price Averages'!$D$4:$D$103,'Price Averages'!$E$4:$E$103, "FALSE"), F1513)</f>
        <v>153</v>
      </c>
      <c r="H1513">
        <v>51</v>
      </c>
      <c r="I1513">
        <f>IF(H1513="", _xlfn.XLOOKUP(C1513, 'Cost Averages'!$D$4:$D$103,'Cost Averages'!$E$4:$E$103, "FALSE"),H1513)</f>
        <v>51</v>
      </c>
      <c r="J1513">
        <f t="shared" si="141"/>
        <v>918</v>
      </c>
      <c r="K1513">
        <f t="shared" si="142"/>
        <v>306</v>
      </c>
      <c r="L1513">
        <f t="shared" si="143"/>
        <v>612</v>
      </c>
      <c r="M1513" s="2" t="s">
        <v>23</v>
      </c>
      <c r="N1513" t="s">
        <v>438</v>
      </c>
      <c r="O1513" t="s">
        <v>46</v>
      </c>
      <c r="P1513" s="3">
        <v>12.85215703546821</v>
      </c>
      <c r="Q1513" t="str">
        <f t="shared" si="138"/>
        <v>F</v>
      </c>
      <c r="R1513">
        <f t="shared" si="139"/>
        <v>2020</v>
      </c>
      <c r="S1513">
        <f t="shared" si="140"/>
        <v>0</v>
      </c>
    </row>
    <row r="1514" spans="1:19" x14ac:dyDescent="0.25">
      <c r="A1514" s="1">
        <v>44161.202755563252</v>
      </c>
      <c r="B1514" s="2" t="s">
        <v>606</v>
      </c>
      <c r="C1514" t="s">
        <v>143</v>
      </c>
      <c r="D1514">
        <v>9</v>
      </c>
      <c r="E1514">
        <f>IF(D1514="", _xlfn.XLOOKUP(C1514,'Median Quantity per product'!$D$4:$D$103,'Median Quantity per product'!$E$4:$E$103, "NA"),'Project Work - Data wrows'!D1514)</f>
        <v>9</v>
      </c>
      <c r="F1514">
        <v>153</v>
      </c>
      <c r="G1514">
        <f>IF(F1514="",_xlfn.XLOOKUP(C1514,'Price Averages'!$D$4:$D$103,'Price Averages'!$E$4:$E$103, "FALSE"), F1514)</f>
        <v>153</v>
      </c>
      <c r="H1514">
        <v>51</v>
      </c>
      <c r="I1514">
        <f>IF(H1514="", _xlfn.XLOOKUP(C1514, 'Cost Averages'!$D$4:$D$103,'Cost Averages'!$E$4:$E$103, "FALSE"),H1514)</f>
        <v>51</v>
      </c>
      <c r="J1514">
        <f t="shared" si="141"/>
        <v>1377</v>
      </c>
      <c r="K1514">
        <f t="shared" si="142"/>
        <v>459</v>
      </c>
      <c r="L1514">
        <f t="shared" si="143"/>
        <v>918</v>
      </c>
      <c r="M1514" s="2" t="s">
        <v>28</v>
      </c>
      <c r="N1514" t="s">
        <v>480</v>
      </c>
      <c r="O1514" t="s">
        <v>56</v>
      </c>
      <c r="P1514" s="3">
        <v>9.458617986208397</v>
      </c>
      <c r="Q1514" t="str">
        <f t="shared" si="138"/>
        <v>F</v>
      </c>
      <c r="R1514">
        <f t="shared" si="139"/>
        <v>2020</v>
      </c>
      <c r="S1514">
        <f t="shared" si="140"/>
        <v>0</v>
      </c>
    </row>
    <row r="1515" spans="1:19" x14ac:dyDescent="0.25">
      <c r="A1515" s="1">
        <v>44097</v>
      </c>
      <c r="B1515" s="2" t="s">
        <v>3327</v>
      </c>
      <c r="C1515" t="s">
        <v>143</v>
      </c>
      <c r="D1515">
        <v>10</v>
      </c>
      <c r="E1515">
        <f>IF(D1515="", _xlfn.XLOOKUP(C1515,'Median Quantity per product'!$D$4:$D$103,'Median Quantity per product'!$E$4:$E$103, "NA"),'Project Work - Data wrows'!D1515)</f>
        <v>10</v>
      </c>
      <c r="F1515">
        <v>153</v>
      </c>
      <c r="G1515">
        <f>IF(F1515="",_xlfn.XLOOKUP(C1515,'Price Averages'!$D$4:$D$103,'Price Averages'!$E$4:$E$103, "FALSE"), F1515)</f>
        <v>153</v>
      </c>
      <c r="H1515">
        <v>51</v>
      </c>
      <c r="I1515">
        <f>IF(H1515="", _xlfn.XLOOKUP(C1515, 'Cost Averages'!$D$4:$D$103,'Cost Averages'!$E$4:$E$103, "FALSE"),H1515)</f>
        <v>51</v>
      </c>
      <c r="J1515">
        <f t="shared" si="141"/>
        <v>1530</v>
      </c>
      <c r="K1515">
        <f t="shared" si="142"/>
        <v>510</v>
      </c>
      <c r="L1515">
        <f t="shared" si="143"/>
        <v>1020</v>
      </c>
      <c r="M1515" s="2" t="s">
        <v>28</v>
      </c>
      <c r="N1515" t="s">
        <v>1426</v>
      </c>
      <c r="O1515" t="s">
        <v>78</v>
      </c>
      <c r="P1515" s="3">
        <v>10.826646539963521</v>
      </c>
      <c r="Q1515" t="str">
        <f t="shared" si="138"/>
        <v>F</v>
      </c>
      <c r="R1515">
        <f t="shared" si="139"/>
        <v>2020</v>
      </c>
      <c r="S1515">
        <f t="shared" si="140"/>
        <v>0</v>
      </c>
    </row>
    <row r="1516" spans="1:19" x14ac:dyDescent="0.25">
      <c r="A1516" s="1">
        <v>43946</v>
      </c>
      <c r="B1516" s="2" t="s">
        <v>3336</v>
      </c>
      <c r="C1516" t="s">
        <v>143</v>
      </c>
      <c r="D1516">
        <v>11</v>
      </c>
      <c r="E1516">
        <f>IF(D1516="", _xlfn.XLOOKUP(C1516,'Median Quantity per product'!$D$4:$D$103,'Median Quantity per product'!$E$4:$E$103, "NA"),'Project Work - Data wrows'!D1516)</f>
        <v>11</v>
      </c>
      <c r="F1516">
        <v>153</v>
      </c>
      <c r="G1516">
        <f>IF(F1516="",_xlfn.XLOOKUP(C1516,'Price Averages'!$D$4:$D$103,'Price Averages'!$E$4:$E$103, "FALSE"), F1516)</f>
        <v>153</v>
      </c>
      <c r="H1516">
        <v>51</v>
      </c>
      <c r="I1516">
        <f>IF(H1516="", _xlfn.XLOOKUP(C1516, 'Cost Averages'!$D$4:$D$103,'Cost Averages'!$E$4:$E$103, "FALSE"),H1516)</f>
        <v>51</v>
      </c>
      <c r="J1516">
        <f t="shared" si="141"/>
        <v>1683</v>
      </c>
      <c r="K1516">
        <f t="shared" si="142"/>
        <v>561</v>
      </c>
      <c r="L1516">
        <f t="shared" si="143"/>
        <v>1122</v>
      </c>
      <c r="M1516" s="2" t="s">
        <v>44</v>
      </c>
      <c r="N1516" t="s">
        <v>123</v>
      </c>
      <c r="O1516" t="s">
        <v>25</v>
      </c>
      <c r="P1516" s="3">
        <v>12.844063202784817</v>
      </c>
      <c r="Q1516" t="str">
        <f t="shared" si="138"/>
        <v>F</v>
      </c>
      <c r="R1516">
        <f t="shared" si="139"/>
        <v>2020</v>
      </c>
      <c r="S1516">
        <f t="shared" si="140"/>
        <v>0</v>
      </c>
    </row>
    <row r="1517" spans="1:19" x14ac:dyDescent="0.25">
      <c r="A1517" s="1">
        <v>43948</v>
      </c>
      <c r="B1517" s="2" t="s">
        <v>3338</v>
      </c>
      <c r="C1517" t="s">
        <v>143</v>
      </c>
      <c r="D1517">
        <v>11</v>
      </c>
      <c r="E1517">
        <f>IF(D1517="", _xlfn.XLOOKUP(C1517,'Median Quantity per product'!$D$4:$D$103,'Median Quantity per product'!$E$4:$E$103, "NA"),'Project Work - Data wrows'!D1517)</f>
        <v>11</v>
      </c>
      <c r="F1517" t="s">
        <v>32</v>
      </c>
      <c r="G1517">
        <f>IF(F1517="",_xlfn.XLOOKUP(C1517,'Price Averages'!$D$4:$D$103,'Price Averages'!$E$4:$E$103, "FALSE"), F1517)</f>
        <v>153</v>
      </c>
      <c r="H1517">
        <v>51</v>
      </c>
      <c r="I1517">
        <f>IF(H1517="", _xlfn.XLOOKUP(C1517, 'Cost Averages'!$D$4:$D$103,'Cost Averages'!$E$4:$E$103, "FALSE"),H1517)</f>
        <v>51</v>
      </c>
      <c r="J1517">
        <f t="shared" si="141"/>
        <v>1683</v>
      </c>
      <c r="K1517">
        <f t="shared" si="142"/>
        <v>561</v>
      </c>
      <c r="L1517">
        <f t="shared" si="143"/>
        <v>1122</v>
      </c>
      <c r="M1517" s="2" t="s">
        <v>28</v>
      </c>
      <c r="N1517" t="s">
        <v>509</v>
      </c>
      <c r="O1517" t="s">
        <v>78</v>
      </c>
      <c r="P1517" s="3">
        <v>13.57003172959007</v>
      </c>
      <c r="Q1517" t="str">
        <f t="shared" si="138"/>
        <v>F</v>
      </c>
      <c r="R1517">
        <f t="shared" si="139"/>
        <v>2020</v>
      </c>
      <c r="S1517">
        <f t="shared" si="140"/>
        <v>0</v>
      </c>
    </row>
    <row r="1518" spans="1:19" x14ac:dyDescent="0.25">
      <c r="A1518" s="1">
        <v>44026.500146464161</v>
      </c>
      <c r="B1518" s="2" t="s">
        <v>3173</v>
      </c>
      <c r="C1518" t="s">
        <v>143</v>
      </c>
      <c r="D1518">
        <v>13</v>
      </c>
      <c r="E1518">
        <f>IF(D1518="", _xlfn.XLOOKUP(C1518,'Median Quantity per product'!$D$4:$D$103,'Median Quantity per product'!$E$4:$E$103, "NA"),'Project Work - Data wrows'!D1518)</f>
        <v>13</v>
      </c>
      <c r="F1518">
        <v>153</v>
      </c>
      <c r="G1518">
        <f>IF(F1518="",_xlfn.XLOOKUP(C1518,'Price Averages'!$D$4:$D$103,'Price Averages'!$E$4:$E$103, "FALSE"), F1518)</f>
        <v>153</v>
      </c>
      <c r="H1518">
        <v>51</v>
      </c>
      <c r="I1518">
        <f>IF(H1518="", _xlfn.XLOOKUP(C1518, 'Cost Averages'!$D$4:$D$103,'Cost Averages'!$E$4:$E$103, "FALSE"),H1518)</f>
        <v>51</v>
      </c>
      <c r="J1518">
        <f t="shared" si="141"/>
        <v>1989</v>
      </c>
      <c r="K1518">
        <f t="shared" si="142"/>
        <v>663</v>
      </c>
      <c r="L1518">
        <f t="shared" si="143"/>
        <v>1326</v>
      </c>
      <c r="M1518" s="2" t="s">
        <v>23</v>
      </c>
      <c r="N1518" t="s">
        <v>183</v>
      </c>
      <c r="O1518" t="s">
        <v>34</v>
      </c>
      <c r="P1518" s="3">
        <v>10.523527521613014</v>
      </c>
      <c r="Q1518" t="str">
        <f t="shared" si="138"/>
        <v>F</v>
      </c>
      <c r="R1518">
        <f t="shared" si="139"/>
        <v>2020</v>
      </c>
      <c r="S1518">
        <f t="shared" si="140"/>
        <v>0</v>
      </c>
    </row>
    <row r="1519" spans="1:19" x14ac:dyDescent="0.25">
      <c r="A1519" s="1">
        <v>44028</v>
      </c>
      <c r="B1519" s="2" t="s">
        <v>3271</v>
      </c>
      <c r="C1519" t="s">
        <v>143</v>
      </c>
      <c r="D1519">
        <v>14</v>
      </c>
      <c r="E1519">
        <f>IF(D1519="", _xlfn.XLOOKUP(C1519,'Median Quantity per product'!$D$4:$D$103,'Median Quantity per product'!$E$4:$E$103, "NA"),'Project Work - Data wrows'!D1519)</f>
        <v>14</v>
      </c>
      <c r="F1519" t="s">
        <v>32</v>
      </c>
      <c r="G1519">
        <f>IF(F1519="",_xlfn.XLOOKUP(C1519,'Price Averages'!$D$4:$D$103,'Price Averages'!$E$4:$E$103, "FALSE"), F1519)</f>
        <v>153</v>
      </c>
      <c r="H1519">
        <v>51</v>
      </c>
      <c r="I1519">
        <f>IF(H1519="", _xlfn.XLOOKUP(C1519, 'Cost Averages'!$D$4:$D$103,'Cost Averages'!$E$4:$E$103, "FALSE"),H1519)</f>
        <v>51</v>
      </c>
      <c r="J1519">
        <f t="shared" si="141"/>
        <v>2142</v>
      </c>
      <c r="K1519">
        <f t="shared" si="142"/>
        <v>714</v>
      </c>
      <c r="L1519">
        <f t="shared" si="143"/>
        <v>1428</v>
      </c>
      <c r="M1519" s="2" t="s">
        <v>28</v>
      </c>
      <c r="N1519" t="s">
        <v>642</v>
      </c>
      <c r="O1519" t="s">
        <v>78</v>
      </c>
      <c r="P1519" s="3">
        <v>12.679725647708608</v>
      </c>
      <c r="Q1519" t="str">
        <f t="shared" si="138"/>
        <v>F</v>
      </c>
      <c r="R1519">
        <f t="shared" si="139"/>
        <v>2020</v>
      </c>
      <c r="S1519">
        <f t="shared" si="140"/>
        <v>0</v>
      </c>
    </row>
    <row r="1520" spans="1:19" x14ac:dyDescent="0.25">
      <c r="A1520" s="1">
        <v>44092</v>
      </c>
      <c r="B1520" s="2" t="s">
        <v>3191</v>
      </c>
      <c r="C1520" t="s">
        <v>143</v>
      </c>
      <c r="D1520">
        <v>14</v>
      </c>
      <c r="E1520">
        <f>IF(D1520="", _xlfn.XLOOKUP(C1520,'Median Quantity per product'!$D$4:$D$103,'Median Quantity per product'!$E$4:$E$103, "NA"),'Project Work - Data wrows'!D1520)</f>
        <v>14</v>
      </c>
      <c r="F1520">
        <v>153</v>
      </c>
      <c r="G1520">
        <f>IF(F1520="",_xlfn.XLOOKUP(C1520,'Price Averages'!$D$4:$D$103,'Price Averages'!$E$4:$E$103, "FALSE"), F1520)</f>
        <v>153</v>
      </c>
      <c r="H1520">
        <v>51</v>
      </c>
      <c r="I1520">
        <f>IF(H1520="", _xlfn.XLOOKUP(C1520, 'Cost Averages'!$D$4:$D$103,'Cost Averages'!$E$4:$E$103, "FALSE"),H1520)</f>
        <v>51</v>
      </c>
      <c r="J1520">
        <f t="shared" si="141"/>
        <v>2142</v>
      </c>
      <c r="K1520">
        <f t="shared" si="142"/>
        <v>714</v>
      </c>
      <c r="L1520">
        <f t="shared" si="143"/>
        <v>1428</v>
      </c>
      <c r="M1520" s="2" t="s">
        <v>44</v>
      </c>
      <c r="N1520" t="s">
        <v>601</v>
      </c>
      <c r="O1520" t="s">
        <v>56</v>
      </c>
      <c r="P1520" s="3">
        <v>12.564315242820944</v>
      </c>
      <c r="Q1520" t="str">
        <f t="shared" si="138"/>
        <v>F</v>
      </c>
      <c r="R1520">
        <f t="shared" si="139"/>
        <v>2020</v>
      </c>
      <c r="S1520">
        <f t="shared" si="140"/>
        <v>0</v>
      </c>
    </row>
    <row r="1521" spans="1:19" x14ac:dyDescent="0.25">
      <c r="A1521" s="1">
        <v>44031.837283342167</v>
      </c>
      <c r="B1521" s="2" t="s">
        <v>1261</v>
      </c>
      <c r="C1521" t="s">
        <v>143</v>
      </c>
      <c r="D1521">
        <v>16</v>
      </c>
      <c r="E1521">
        <f>IF(D1521="", _xlfn.XLOOKUP(C1521,'Median Quantity per product'!$D$4:$D$103,'Median Quantity per product'!$E$4:$E$103, "NA"),'Project Work - Data wrows'!D1521)</f>
        <v>16</v>
      </c>
      <c r="F1521">
        <v>153</v>
      </c>
      <c r="G1521">
        <f>IF(F1521="",_xlfn.XLOOKUP(C1521,'Price Averages'!$D$4:$D$103,'Price Averages'!$E$4:$E$103, "FALSE"), F1521)</f>
        <v>153</v>
      </c>
      <c r="H1521" t="s">
        <v>32</v>
      </c>
      <c r="I1521">
        <f>IF(H1521="", _xlfn.XLOOKUP(C1521, 'Cost Averages'!$D$4:$D$103,'Cost Averages'!$E$4:$E$103, "FALSE"),H1521)</f>
        <v>51</v>
      </c>
      <c r="J1521">
        <f t="shared" si="141"/>
        <v>2448</v>
      </c>
      <c r="K1521">
        <f t="shared" si="142"/>
        <v>816</v>
      </c>
      <c r="L1521">
        <f t="shared" si="143"/>
        <v>1632</v>
      </c>
      <c r="M1521" s="2" t="s">
        <v>44</v>
      </c>
      <c r="N1521" t="s">
        <v>466</v>
      </c>
      <c r="O1521" t="s">
        <v>25</v>
      </c>
      <c r="P1521" s="3">
        <v>9.629298039722805</v>
      </c>
      <c r="Q1521" t="str">
        <f t="shared" si="138"/>
        <v>F</v>
      </c>
      <c r="R1521">
        <f t="shared" si="139"/>
        <v>2020</v>
      </c>
      <c r="S1521">
        <f t="shared" si="140"/>
        <v>0</v>
      </c>
    </row>
    <row r="1522" spans="1:19" x14ac:dyDescent="0.25">
      <c r="A1522" s="1">
        <v>43833</v>
      </c>
      <c r="B1522" s="2" t="s">
        <v>3247</v>
      </c>
      <c r="C1522" t="s">
        <v>143</v>
      </c>
      <c r="D1522">
        <v>16</v>
      </c>
      <c r="E1522">
        <f>IF(D1522="", _xlfn.XLOOKUP(C1522,'Median Quantity per product'!$D$4:$D$103,'Median Quantity per product'!$E$4:$E$103, "NA"),'Project Work - Data wrows'!D1522)</f>
        <v>16</v>
      </c>
      <c r="F1522" t="s">
        <v>32</v>
      </c>
      <c r="G1522">
        <f>IF(F1522="",_xlfn.XLOOKUP(C1522,'Price Averages'!$D$4:$D$103,'Price Averages'!$E$4:$E$103, "FALSE"), F1522)</f>
        <v>153</v>
      </c>
      <c r="H1522">
        <v>51</v>
      </c>
      <c r="I1522">
        <f>IF(H1522="", _xlfn.XLOOKUP(C1522, 'Cost Averages'!$D$4:$D$103,'Cost Averages'!$E$4:$E$103, "FALSE"),H1522)</f>
        <v>51</v>
      </c>
      <c r="J1522">
        <f t="shared" si="141"/>
        <v>2448</v>
      </c>
      <c r="K1522">
        <f t="shared" si="142"/>
        <v>816</v>
      </c>
      <c r="L1522">
        <f t="shared" si="143"/>
        <v>1632</v>
      </c>
      <c r="M1522" s="2" t="s">
        <v>44</v>
      </c>
      <c r="N1522" t="s">
        <v>906</v>
      </c>
      <c r="O1522" t="s">
        <v>34</v>
      </c>
      <c r="P1522" s="3">
        <v>13.853438793083487</v>
      </c>
      <c r="Q1522" t="str">
        <f t="shared" si="138"/>
        <v>F</v>
      </c>
      <c r="R1522">
        <f t="shared" si="139"/>
        <v>2020</v>
      </c>
      <c r="S1522">
        <f t="shared" si="140"/>
        <v>0</v>
      </c>
    </row>
    <row r="1523" spans="1:19" x14ac:dyDescent="0.25">
      <c r="A1523" s="1">
        <v>44149.646394249998</v>
      </c>
      <c r="B1523" s="2" t="s">
        <v>261</v>
      </c>
      <c r="C1523" t="s">
        <v>143</v>
      </c>
      <c r="D1523">
        <v>18</v>
      </c>
      <c r="E1523">
        <f>IF(D1523="", _xlfn.XLOOKUP(C1523,'Median Quantity per product'!$D$4:$D$103,'Median Quantity per product'!$E$4:$E$103, "NA"),'Project Work - Data wrows'!D1523)</f>
        <v>18</v>
      </c>
      <c r="F1523">
        <v>153</v>
      </c>
      <c r="G1523">
        <f>IF(F1523="",_xlfn.XLOOKUP(C1523,'Price Averages'!$D$4:$D$103,'Price Averages'!$E$4:$E$103, "FALSE"), F1523)</f>
        <v>153</v>
      </c>
      <c r="H1523">
        <v>51</v>
      </c>
      <c r="I1523">
        <f>IF(H1523="", _xlfn.XLOOKUP(C1523, 'Cost Averages'!$D$4:$D$103,'Cost Averages'!$E$4:$E$103, "FALSE"),H1523)</f>
        <v>51</v>
      </c>
      <c r="J1523">
        <f t="shared" si="141"/>
        <v>2754</v>
      </c>
      <c r="K1523">
        <f t="shared" si="142"/>
        <v>918</v>
      </c>
      <c r="L1523">
        <f t="shared" si="143"/>
        <v>1836</v>
      </c>
      <c r="M1523" s="2" t="s">
        <v>28</v>
      </c>
      <c r="N1523" t="s">
        <v>262</v>
      </c>
      <c r="O1523" t="s">
        <v>34</v>
      </c>
      <c r="P1523" s="3">
        <v>12.661538237835474</v>
      </c>
      <c r="Q1523" t="str">
        <f t="shared" si="138"/>
        <v>F</v>
      </c>
      <c r="R1523">
        <f t="shared" si="139"/>
        <v>2020</v>
      </c>
      <c r="S1523">
        <f t="shared" si="140"/>
        <v>0</v>
      </c>
    </row>
    <row r="1524" spans="1:19" x14ac:dyDescent="0.25">
      <c r="A1524" s="1">
        <v>44100.494571258263</v>
      </c>
      <c r="B1524" s="2" t="s">
        <v>711</v>
      </c>
      <c r="C1524" t="s">
        <v>143</v>
      </c>
      <c r="D1524">
        <v>20</v>
      </c>
      <c r="E1524">
        <f>IF(D1524="", _xlfn.XLOOKUP(C1524,'Median Quantity per product'!$D$4:$D$103,'Median Quantity per product'!$E$4:$E$103, "NA"),'Project Work - Data wrows'!D1524)</f>
        <v>20</v>
      </c>
      <c r="F1524">
        <v>153</v>
      </c>
      <c r="G1524">
        <f>IF(F1524="",_xlfn.XLOOKUP(C1524,'Price Averages'!$D$4:$D$103,'Price Averages'!$E$4:$E$103, "FALSE"), F1524)</f>
        <v>153</v>
      </c>
      <c r="H1524">
        <v>51</v>
      </c>
      <c r="I1524">
        <f>IF(H1524="", _xlfn.XLOOKUP(C1524, 'Cost Averages'!$D$4:$D$103,'Cost Averages'!$E$4:$E$103, "FALSE"),H1524)</f>
        <v>51</v>
      </c>
      <c r="J1524">
        <f t="shared" si="141"/>
        <v>3060</v>
      </c>
      <c r="K1524">
        <f t="shared" si="142"/>
        <v>1020</v>
      </c>
      <c r="L1524">
        <f t="shared" si="143"/>
        <v>2040</v>
      </c>
      <c r="M1524" s="2" t="s">
        <v>23</v>
      </c>
      <c r="N1524" t="s">
        <v>712</v>
      </c>
      <c r="O1524" t="s">
        <v>46</v>
      </c>
      <c r="P1524" s="3">
        <v>13.106678263594747</v>
      </c>
      <c r="Q1524" t="str">
        <f t="shared" si="138"/>
        <v>F</v>
      </c>
      <c r="R1524">
        <f t="shared" si="139"/>
        <v>2020</v>
      </c>
      <c r="S1524">
        <f t="shared" si="140"/>
        <v>0</v>
      </c>
    </row>
    <row r="1525" spans="1:19" x14ac:dyDescent="0.25">
      <c r="A1525" s="1">
        <v>43929.712498668574</v>
      </c>
      <c r="B1525" s="2" t="s">
        <v>532</v>
      </c>
      <c r="C1525" t="s">
        <v>76</v>
      </c>
      <c r="D1525">
        <v>1</v>
      </c>
      <c r="E1525">
        <f>IF(D1525="", _xlfn.XLOOKUP(C1525,'Median Quantity per product'!$D$4:$D$103,'Median Quantity per product'!$E$4:$E$103, "NA"),'Project Work - Data wrows'!D1525)</f>
        <v>1</v>
      </c>
      <c r="F1525" t="s">
        <v>32</v>
      </c>
      <c r="G1525">
        <f>IF(F1525="",_xlfn.XLOOKUP(C1525,'Price Averages'!$D$4:$D$103,'Price Averages'!$E$4:$E$103, "FALSE"), F1525)</f>
        <v>126</v>
      </c>
      <c r="H1525">
        <v>42</v>
      </c>
      <c r="I1525">
        <f>IF(H1525="", _xlfn.XLOOKUP(C1525, 'Cost Averages'!$D$4:$D$103,'Cost Averages'!$E$4:$E$103, "FALSE"),H1525)</f>
        <v>42</v>
      </c>
      <c r="J1525">
        <f t="shared" si="141"/>
        <v>126</v>
      </c>
      <c r="K1525">
        <f t="shared" si="142"/>
        <v>42</v>
      </c>
      <c r="L1525">
        <f t="shared" si="143"/>
        <v>84</v>
      </c>
      <c r="M1525" s="2" t="s">
        <v>28</v>
      </c>
      <c r="N1525" t="s">
        <v>141</v>
      </c>
      <c r="O1525" t="s">
        <v>50</v>
      </c>
      <c r="P1525" s="3">
        <v>8.1085102757869372</v>
      </c>
      <c r="Q1525" t="str">
        <f t="shared" si="138"/>
        <v>F</v>
      </c>
      <c r="R1525">
        <f t="shared" si="139"/>
        <v>2020</v>
      </c>
      <c r="S1525">
        <f t="shared" si="140"/>
        <v>0</v>
      </c>
    </row>
    <row r="1526" spans="1:19" x14ac:dyDescent="0.25">
      <c r="A1526" s="1">
        <v>44180</v>
      </c>
      <c r="B1526" s="2" t="s">
        <v>1287</v>
      </c>
      <c r="C1526" t="s">
        <v>76</v>
      </c>
      <c r="D1526">
        <v>1</v>
      </c>
      <c r="E1526">
        <f>IF(D1526="", _xlfn.XLOOKUP(C1526,'Median Quantity per product'!$D$4:$D$103,'Median Quantity per product'!$E$4:$E$103, "NA"),'Project Work - Data wrows'!D1526)</f>
        <v>1</v>
      </c>
      <c r="F1526">
        <v>126</v>
      </c>
      <c r="G1526">
        <f>IF(F1526="",_xlfn.XLOOKUP(C1526,'Price Averages'!$D$4:$D$103,'Price Averages'!$E$4:$E$103, "FALSE"), F1526)</f>
        <v>126</v>
      </c>
      <c r="H1526">
        <v>42</v>
      </c>
      <c r="I1526">
        <f>IF(H1526="", _xlfn.XLOOKUP(C1526, 'Cost Averages'!$D$4:$D$103,'Cost Averages'!$E$4:$E$103, "FALSE"),H1526)</f>
        <v>42</v>
      </c>
      <c r="J1526">
        <f t="shared" si="141"/>
        <v>126</v>
      </c>
      <c r="K1526">
        <f t="shared" si="142"/>
        <v>42</v>
      </c>
      <c r="L1526">
        <f t="shared" si="143"/>
        <v>84</v>
      </c>
      <c r="M1526" s="2" t="s">
        <v>28</v>
      </c>
      <c r="N1526" t="s">
        <v>796</v>
      </c>
      <c r="O1526" t="s">
        <v>46</v>
      </c>
      <c r="P1526" s="3">
        <v>9.4608554813364627</v>
      </c>
      <c r="Q1526" t="str">
        <f t="shared" si="138"/>
        <v>F</v>
      </c>
      <c r="R1526">
        <f t="shared" si="139"/>
        <v>2020</v>
      </c>
      <c r="S1526">
        <f t="shared" si="140"/>
        <v>0</v>
      </c>
    </row>
    <row r="1527" spans="1:19" x14ac:dyDescent="0.25">
      <c r="A1527" s="1">
        <v>44110.911018721541</v>
      </c>
      <c r="B1527" s="2" t="s">
        <v>3030</v>
      </c>
      <c r="C1527" t="s">
        <v>76</v>
      </c>
      <c r="D1527">
        <v>2</v>
      </c>
      <c r="E1527">
        <f>IF(D1527="", _xlfn.XLOOKUP(C1527,'Median Quantity per product'!$D$4:$D$103,'Median Quantity per product'!$E$4:$E$103, "NA"),'Project Work - Data wrows'!D1527)</f>
        <v>2</v>
      </c>
      <c r="F1527" t="s">
        <v>32</v>
      </c>
      <c r="G1527">
        <f>IF(F1527="",_xlfn.XLOOKUP(C1527,'Price Averages'!$D$4:$D$103,'Price Averages'!$E$4:$E$103, "FALSE"), F1527)</f>
        <v>126</v>
      </c>
      <c r="H1527">
        <v>42</v>
      </c>
      <c r="I1527">
        <f>IF(H1527="", _xlfn.XLOOKUP(C1527, 'Cost Averages'!$D$4:$D$103,'Cost Averages'!$E$4:$E$103, "FALSE"),H1527)</f>
        <v>42</v>
      </c>
      <c r="J1527">
        <f t="shared" si="141"/>
        <v>252</v>
      </c>
      <c r="K1527">
        <f t="shared" si="142"/>
        <v>84</v>
      </c>
      <c r="L1527">
        <f t="shared" si="143"/>
        <v>168</v>
      </c>
      <c r="M1527" s="2" t="s">
        <v>23</v>
      </c>
      <c r="N1527" t="s">
        <v>759</v>
      </c>
      <c r="O1527" t="s">
        <v>34</v>
      </c>
      <c r="P1527" s="3">
        <v>11.289144410898391</v>
      </c>
      <c r="Q1527" t="str">
        <f t="shared" si="138"/>
        <v>F</v>
      </c>
      <c r="R1527">
        <f t="shared" si="139"/>
        <v>2020</v>
      </c>
      <c r="S1527">
        <f t="shared" si="140"/>
        <v>0</v>
      </c>
    </row>
    <row r="1528" spans="1:19" x14ac:dyDescent="0.25">
      <c r="A1528" s="1">
        <v>44066.936649507814</v>
      </c>
      <c r="B1528" s="2" t="s">
        <v>99</v>
      </c>
      <c r="C1528" t="s">
        <v>76</v>
      </c>
      <c r="D1528">
        <v>3</v>
      </c>
      <c r="E1528">
        <f>IF(D1528="", _xlfn.XLOOKUP(C1528,'Median Quantity per product'!$D$4:$D$103,'Median Quantity per product'!$E$4:$E$103, "NA"),'Project Work - Data wrows'!D1528)</f>
        <v>3</v>
      </c>
      <c r="F1528">
        <v>126</v>
      </c>
      <c r="G1528">
        <f>IF(F1528="",_xlfn.XLOOKUP(C1528,'Price Averages'!$D$4:$D$103,'Price Averages'!$E$4:$E$103, "FALSE"), F1528)</f>
        <v>126</v>
      </c>
      <c r="H1528">
        <v>42</v>
      </c>
      <c r="I1528">
        <f>IF(H1528="", _xlfn.XLOOKUP(C1528, 'Cost Averages'!$D$4:$D$103,'Cost Averages'!$E$4:$E$103, "FALSE"),H1528)</f>
        <v>42</v>
      </c>
      <c r="J1528">
        <f t="shared" si="141"/>
        <v>378</v>
      </c>
      <c r="K1528">
        <f t="shared" si="142"/>
        <v>126</v>
      </c>
      <c r="L1528">
        <f t="shared" si="143"/>
        <v>252</v>
      </c>
      <c r="M1528" s="2" t="s">
        <v>23</v>
      </c>
      <c r="N1528" t="s">
        <v>100</v>
      </c>
      <c r="O1528" t="s">
        <v>56</v>
      </c>
      <c r="P1528" s="3">
        <v>9.7467096260695598</v>
      </c>
      <c r="Q1528" t="str">
        <f t="shared" si="138"/>
        <v>F</v>
      </c>
      <c r="R1528">
        <f t="shared" si="139"/>
        <v>2020</v>
      </c>
      <c r="S1528">
        <f t="shared" si="140"/>
        <v>0</v>
      </c>
    </row>
    <row r="1529" spans="1:19" x14ac:dyDescent="0.25">
      <c r="A1529" s="1">
        <v>44154.053096792333</v>
      </c>
      <c r="B1529" s="2" t="s">
        <v>1619</v>
      </c>
      <c r="C1529" t="s">
        <v>76</v>
      </c>
      <c r="D1529">
        <v>3</v>
      </c>
      <c r="E1529">
        <f>IF(D1529="", _xlfn.XLOOKUP(C1529,'Median Quantity per product'!$D$4:$D$103,'Median Quantity per product'!$E$4:$E$103, "NA"),'Project Work - Data wrows'!D1529)</f>
        <v>3</v>
      </c>
      <c r="F1529">
        <v>126</v>
      </c>
      <c r="G1529">
        <f>IF(F1529="",_xlfn.XLOOKUP(C1529,'Price Averages'!$D$4:$D$103,'Price Averages'!$E$4:$E$103, "FALSE"), F1529)</f>
        <v>126</v>
      </c>
      <c r="H1529" t="s">
        <v>32</v>
      </c>
      <c r="I1529">
        <f>IF(H1529="", _xlfn.XLOOKUP(C1529, 'Cost Averages'!$D$4:$D$103,'Cost Averages'!$E$4:$E$103, "FALSE"),H1529)</f>
        <v>42</v>
      </c>
      <c r="J1529">
        <f t="shared" si="141"/>
        <v>378</v>
      </c>
      <c r="K1529">
        <f t="shared" si="142"/>
        <v>126</v>
      </c>
      <c r="L1529">
        <f t="shared" si="143"/>
        <v>252</v>
      </c>
      <c r="M1529" s="2" t="s">
        <v>23</v>
      </c>
      <c r="N1529" t="s">
        <v>904</v>
      </c>
      <c r="O1529" t="s">
        <v>56</v>
      </c>
      <c r="P1529" s="3">
        <v>11.816651848338852</v>
      </c>
      <c r="Q1529" t="str">
        <f t="shared" si="138"/>
        <v>F</v>
      </c>
      <c r="R1529">
        <f t="shared" si="139"/>
        <v>2020</v>
      </c>
      <c r="S1529">
        <f t="shared" si="140"/>
        <v>0</v>
      </c>
    </row>
    <row r="1530" spans="1:19" x14ac:dyDescent="0.25">
      <c r="A1530" s="1">
        <v>43832</v>
      </c>
      <c r="B1530" s="2" t="s">
        <v>2976</v>
      </c>
      <c r="C1530" t="s">
        <v>76</v>
      </c>
      <c r="D1530">
        <v>3</v>
      </c>
      <c r="E1530">
        <f>IF(D1530="", _xlfn.XLOOKUP(C1530,'Median Quantity per product'!$D$4:$D$103,'Median Quantity per product'!$E$4:$E$103, "NA"),'Project Work - Data wrows'!D1530)</f>
        <v>3</v>
      </c>
      <c r="F1530">
        <v>126</v>
      </c>
      <c r="G1530">
        <f>IF(F1530="",_xlfn.XLOOKUP(C1530,'Price Averages'!$D$4:$D$103,'Price Averages'!$E$4:$E$103, "FALSE"), F1530)</f>
        <v>126</v>
      </c>
      <c r="H1530">
        <v>42</v>
      </c>
      <c r="I1530">
        <f>IF(H1530="", _xlfn.XLOOKUP(C1530, 'Cost Averages'!$D$4:$D$103,'Cost Averages'!$E$4:$E$103, "FALSE"),H1530)</f>
        <v>42</v>
      </c>
      <c r="J1530">
        <f t="shared" si="141"/>
        <v>378</v>
      </c>
      <c r="K1530">
        <f t="shared" si="142"/>
        <v>126</v>
      </c>
      <c r="L1530">
        <f t="shared" si="143"/>
        <v>252</v>
      </c>
      <c r="M1530" s="2" t="s">
        <v>28</v>
      </c>
      <c r="N1530" t="s">
        <v>932</v>
      </c>
      <c r="O1530" t="s">
        <v>78</v>
      </c>
      <c r="P1530" s="3">
        <v>9.2053706474810433</v>
      </c>
      <c r="Q1530" t="str">
        <f t="shared" si="138"/>
        <v>F</v>
      </c>
      <c r="R1530">
        <f t="shared" si="139"/>
        <v>2020</v>
      </c>
      <c r="S1530">
        <f t="shared" si="140"/>
        <v>0</v>
      </c>
    </row>
    <row r="1531" spans="1:19" x14ac:dyDescent="0.25">
      <c r="A1531" s="1">
        <v>43945</v>
      </c>
      <c r="B1531" s="2" t="s">
        <v>3335</v>
      </c>
      <c r="C1531" t="s">
        <v>76</v>
      </c>
      <c r="D1531">
        <v>3</v>
      </c>
      <c r="E1531">
        <f>IF(D1531="", _xlfn.XLOOKUP(C1531,'Median Quantity per product'!$D$4:$D$103,'Median Quantity per product'!$E$4:$E$103, "NA"),'Project Work - Data wrows'!D1531)</f>
        <v>3</v>
      </c>
      <c r="F1531">
        <v>126</v>
      </c>
      <c r="G1531">
        <f>IF(F1531="",_xlfn.XLOOKUP(C1531,'Price Averages'!$D$4:$D$103,'Price Averages'!$E$4:$E$103, "FALSE"), F1531)</f>
        <v>126</v>
      </c>
      <c r="H1531" t="s">
        <v>32</v>
      </c>
      <c r="I1531">
        <f>IF(H1531="", _xlfn.XLOOKUP(C1531, 'Cost Averages'!$D$4:$D$103,'Cost Averages'!$E$4:$E$103, "FALSE"),H1531)</f>
        <v>42</v>
      </c>
      <c r="J1531">
        <f t="shared" si="141"/>
        <v>378</v>
      </c>
      <c r="K1531">
        <f t="shared" si="142"/>
        <v>126</v>
      </c>
      <c r="L1531">
        <f t="shared" si="143"/>
        <v>252</v>
      </c>
      <c r="M1531" s="2" t="s">
        <v>44</v>
      </c>
      <c r="N1531" t="s">
        <v>202</v>
      </c>
      <c r="O1531" t="s">
        <v>50</v>
      </c>
      <c r="P1531" s="3">
        <v>11.995406972581796</v>
      </c>
      <c r="Q1531" t="str">
        <f t="shared" si="138"/>
        <v>F</v>
      </c>
      <c r="R1531">
        <f t="shared" si="139"/>
        <v>2020</v>
      </c>
      <c r="S1531">
        <f t="shared" si="140"/>
        <v>0</v>
      </c>
    </row>
    <row r="1532" spans="1:19" x14ac:dyDescent="0.25">
      <c r="A1532" s="1">
        <v>44117.050844999409</v>
      </c>
      <c r="B1532" s="2" t="s">
        <v>75</v>
      </c>
      <c r="C1532" t="s">
        <v>76</v>
      </c>
      <c r="D1532">
        <v>7</v>
      </c>
      <c r="E1532">
        <f>IF(D1532="", _xlfn.XLOOKUP(C1532,'Median Quantity per product'!$D$4:$D$103,'Median Quantity per product'!$E$4:$E$103, "NA"),'Project Work - Data wrows'!D1532)</f>
        <v>7</v>
      </c>
      <c r="F1532" t="s">
        <v>32</v>
      </c>
      <c r="G1532">
        <f>IF(F1532="",_xlfn.XLOOKUP(C1532,'Price Averages'!$D$4:$D$103,'Price Averages'!$E$4:$E$103, "FALSE"), F1532)</f>
        <v>126</v>
      </c>
      <c r="H1532">
        <v>42</v>
      </c>
      <c r="I1532">
        <f>IF(H1532="", _xlfn.XLOOKUP(C1532, 'Cost Averages'!$D$4:$D$103,'Cost Averages'!$E$4:$E$103, "FALSE"),H1532)</f>
        <v>42</v>
      </c>
      <c r="J1532">
        <f t="shared" si="141"/>
        <v>882</v>
      </c>
      <c r="K1532">
        <f t="shared" si="142"/>
        <v>294</v>
      </c>
      <c r="L1532">
        <f t="shared" si="143"/>
        <v>588</v>
      </c>
      <c r="M1532" s="2" t="s">
        <v>23</v>
      </c>
      <c r="N1532" t="s">
        <v>77</v>
      </c>
      <c r="O1532" t="s">
        <v>78</v>
      </c>
      <c r="P1532" s="3">
        <v>11.631646244583138</v>
      </c>
      <c r="Q1532" t="str">
        <f t="shared" si="138"/>
        <v>F</v>
      </c>
      <c r="R1532">
        <f t="shared" si="139"/>
        <v>2020</v>
      </c>
      <c r="S1532">
        <f t="shared" si="140"/>
        <v>0</v>
      </c>
    </row>
    <row r="1533" spans="1:19" x14ac:dyDescent="0.25">
      <c r="A1533" s="1">
        <v>43960.721670593288</v>
      </c>
      <c r="B1533" s="2" t="s">
        <v>2807</v>
      </c>
      <c r="C1533" t="s">
        <v>76</v>
      </c>
      <c r="D1533">
        <v>7</v>
      </c>
      <c r="E1533">
        <f>IF(D1533="", _xlfn.XLOOKUP(C1533,'Median Quantity per product'!$D$4:$D$103,'Median Quantity per product'!$E$4:$E$103, "NA"),'Project Work - Data wrows'!D1533)</f>
        <v>7</v>
      </c>
      <c r="F1533">
        <v>126</v>
      </c>
      <c r="G1533">
        <f>IF(F1533="",_xlfn.XLOOKUP(C1533,'Price Averages'!$D$4:$D$103,'Price Averages'!$E$4:$E$103, "FALSE"), F1533)</f>
        <v>126</v>
      </c>
      <c r="H1533">
        <v>42</v>
      </c>
      <c r="I1533">
        <f>IF(H1533="", _xlfn.XLOOKUP(C1533, 'Cost Averages'!$D$4:$D$103,'Cost Averages'!$E$4:$E$103, "FALSE"),H1533)</f>
        <v>42</v>
      </c>
      <c r="J1533">
        <f t="shared" si="141"/>
        <v>882</v>
      </c>
      <c r="K1533">
        <f t="shared" si="142"/>
        <v>294</v>
      </c>
      <c r="L1533">
        <f t="shared" si="143"/>
        <v>588</v>
      </c>
      <c r="M1533" s="2" t="s">
        <v>28</v>
      </c>
      <c r="N1533" t="s">
        <v>340</v>
      </c>
      <c r="O1533" t="s">
        <v>34</v>
      </c>
      <c r="P1533" s="3">
        <v>11.769293993029555</v>
      </c>
      <c r="Q1533" t="str">
        <f t="shared" si="138"/>
        <v>F</v>
      </c>
      <c r="R1533">
        <f t="shared" si="139"/>
        <v>2020</v>
      </c>
      <c r="S1533">
        <f t="shared" si="140"/>
        <v>0</v>
      </c>
    </row>
    <row r="1534" spans="1:19" x14ac:dyDescent="0.25">
      <c r="A1534" s="1">
        <v>43943.910165325382</v>
      </c>
      <c r="B1534" s="2" t="s">
        <v>715</v>
      </c>
      <c r="C1534" t="s">
        <v>76</v>
      </c>
      <c r="D1534">
        <v>14</v>
      </c>
      <c r="E1534">
        <f>IF(D1534="", _xlfn.XLOOKUP(C1534,'Median Quantity per product'!$D$4:$D$103,'Median Quantity per product'!$E$4:$E$103, "NA"),'Project Work - Data wrows'!D1534)</f>
        <v>14</v>
      </c>
      <c r="F1534">
        <v>126</v>
      </c>
      <c r="G1534">
        <f>IF(F1534="",_xlfn.XLOOKUP(C1534,'Price Averages'!$D$4:$D$103,'Price Averages'!$E$4:$E$103, "FALSE"), F1534)</f>
        <v>126</v>
      </c>
      <c r="H1534">
        <v>42</v>
      </c>
      <c r="I1534">
        <f>IF(H1534="", _xlfn.XLOOKUP(C1534, 'Cost Averages'!$D$4:$D$103,'Cost Averages'!$E$4:$E$103, "FALSE"),H1534)</f>
        <v>42</v>
      </c>
      <c r="J1534">
        <f t="shared" si="141"/>
        <v>1764</v>
      </c>
      <c r="K1534">
        <f t="shared" si="142"/>
        <v>588</v>
      </c>
      <c r="L1534">
        <f t="shared" si="143"/>
        <v>1176</v>
      </c>
      <c r="M1534" s="2" t="s">
        <v>28</v>
      </c>
      <c r="N1534" t="s">
        <v>482</v>
      </c>
      <c r="O1534" t="s">
        <v>56</v>
      </c>
      <c r="P1534" s="3">
        <v>11.249825090458803</v>
      </c>
      <c r="Q1534" t="str">
        <f t="shared" si="138"/>
        <v>F</v>
      </c>
      <c r="R1534">
        <f t="shared" si="139"/>
        <v>2020</v>
      </c>
      <c r="S1534">
        <f t="shared" si="140"/>
        <v>0</v>
      </c>
    </row>
    <row r="1535" spans="1:19" x14ac:dyDescent="0.25">
      <c r="A1535" s="1">
        <v>44026.098623927239</v>
      </c>
      <c r="B1535" s="2" t="s">
        <v>2731</v>
      </c>
      <c r="C1535" t="s">
        <v>76</v>
      </c>
      <c r="D1535">
        <v>15</v>
      </c>
      <c r="E1535">
        <f>IF(D1535="", _xlfn.XLOOKUP(C1535,'Median Quantity per product'!$D$4:$D$103,'Median Quantity per product'!$E$4:$E$103, "NA"),'Project Work - Data wrows'!D1535)</f>
        <v>15</v>
      </c>
      <c r="F1535" t="s">
        <v>32</v>
      </c>
      <c r="G1535">
        <f>IF(F1535="",_xlfn.XLOOKUP(C1535,'Price Averages'!$D$4:$D$103,'Price Averages'!$E$4:$E$103, "FALSE"), F1535)</f>
        <v>126</v>
      </c>
      <c r="H1535">
        <v>42</v>
      </c>
      <c r="I1535">
        <f>IF(H1535="", _xlfn.XLOOKUP(C1535, 'Cost Averages'!$D$4:$D$103,'Cost Averages'!$E$4:$E$103, "FALSE"),H1535)</f>
        <v>42</v>
      </c>
      <c r="J1535">
        <f t="shared" si="141"/>
        <v>1890</v>
      </c>
      <c r="K1535">
        <f t="shared" si="142"/>
        <v>630</v>
      </c>
      <c r="L1535">
        <f t="shared" si="143"/>
        <v>1260</v>
      </c>
      <c r="M1535" s="2" t="s">
        <v>28</v>
      </c>
      <c r="N1535" t="s">
        <v>230</v>
      </c>
      <c r="O1535" t="s">
        <v>78</v>
      </c>
      <c r="P1535" s="3">
        <v>14.593670394271927</v>
      </c>
      <c r="Q1535" t="str">
        <f t="shared" si="138"/>
        <v>F</v>
      </c>
      <c r="R1535">
        <f t="shared" si="139"/>
        <v>2020</v>
      </c>
      <c r="S1535">
        <f t="shared" si="140"/>
        <v>0</v>
      </c>
    </row>
    <row r="1536" spans="1:19" x14ac:dyDescent="0.25">
      <c r="A1536" s="1">
        <v>43987.931137761327</v>
      </c>
      <c r="B1536" s="2" t="s">
        <v>1459</v>
      </c>
      <c r="C1536" t="s">
        <v>76</v>
      </c>
      <c r="D1536">
        <v>17</v>
      </c>
      <c r="E1536">
        <f>IF(D1536="", _xlfn.XLOOKUP(C1536,'Median Quantity per product'!$D$4:$D$103,'Median Quantity per product'!$E$4:$E$103, "NA"),'Project Work - Data wrows'!D1536)</f>
        <v>17</v>
      </c>
      <c r="F1536">
        <v>126</v>
      </c>
      <c r="G1536">
        <f>IF(F1536="",_xlfn.XLOOKUP(C1536,'Price Averages'!$D$4:$D$103,'Price Averages'!$E$4:$E$103, "FALSE"), F1536)</f>
        <v>126</v>
      </c>
      <c r="H1536">
        <v>42</v>
      </c>
      <c r="I1536">
        <f>IF(H1536="", _xlfn.XLOOKUP(C1536, 'Cost Averages'!$D$4:$D$103,'Cost Averages'!$E$4:$E$103, "FALSE"),H1536)</f>
        <v>42</v>
      </c>
      <c r="J1536">
        <f t="shared" si="141"/>
        <v>2142</v>
      </c>
      <c r="K1536">
        <f t="shared" si="142"/>
        <v>714</v>
      </c>
      <c r="L1536">
        <f t="shared" si="143"/>
        <v>1428</v>
      </c>
      <c r="M1536" s="2" t="s">
        <v>28</v>
      </c>
      <c r="N1536" t="s">
        <v>642</v>
      </c>
      <c r="O1536" t="s">
        <v>78</v>
      </c>
      <c r="P1536" s="3">
        <v>12.679725647708608</v>
      </c>
      <c r="Q1536" t="str">
        <f t="shared" si="138"/>
        <v>F</v>
      </c>
      <c r="R1536">
        <f t="shared" si="139"/>
        <v>2020</v>
      </c>
      <c r="S1536">
        <f t="shared" si="140"/>
        <v>0</v>
      </c>
    </row>
    <row r="1537" spans="1:19" x14ac:dyDescent="0.25">
      <c r="A1537" s="1">
        <v>43872</v>
      </c>
      <c r="B1537" s="2" t="s">
        <v>3280</v>
      </c>
      <c r="C1537" t="s">
        <v>76</v>
      </c>
      <c r="D1537">
        <v>18</v>
      </c>
      <c r="E1537">
        <f>IF(D1537="", _xlfn.XLOOKUP(C1537,'Median Quantity per product'!$D$4:$D$103,'Median Quantity per product'!$E$4:$E$103, "NA"),'Project Work - Data wrows'!D1537)</f>
        <v>18</v>
      </c>
      <c r="F1537">
        <v>126</v>
      </c>
      <c r="G1537">
        <f>IF(F1537="",_xlfn.XLOOKUP(C1537,'Price Averages'!$D$4:$D$103,'Price Averages'!$E$4:$E$103, "FALSE"), F1537)</f>
        <v>126</v>
      </c>
      <c r="H1537" t="s">
        <v>32</v>
      </c>
      <c r="I1537">
        <f>IF(H1537="", _xlfn.XLOOKUP(C1537, 'Cost Averages'!$D$4:$D$103,'Cost Averages'!$E$4:$E$103, "FALSE"),H1537)</f>
        <v>42</v>
      </c>
      <c r="J1537">
        <f t="shared" si="141"/>
        <v>2268</v>
      </c>
      <c r="K1537">
        <f t="shared" si="142"/>
        <v>756</v>
      </c>
      <c r="L1537">
        <f t="shared" si="143"/>
        <v>1512</v>
      </c>
      <c r="M1537" s="2" t="s">
        <v>23</v>
      </c>
      <c r="N1537" t="s">
        <v>202</v>
      </c>
      <c r="O1537" t="s">
        <v>50</v>
      </c>
      <c r="P1537" s="3">
        <v>11.995406972581796</v>
      </c>
      <c r="Q1537" t="str">
        <f t="shared" si="138"/>
        <v>F</v>
      </c>
      <c r="R1537">
        <f t="shared" si="139"/>
        <v>2020</v>
      </c>
      <c r="S1537">
        <f t="shared" si="140"/>
        <v>0</v>
      </c>
    </row>
    <row r="1538" spans="1:19" x14ac:dyDescent="0.25">
      <c r="A1538" s="1">
        <v>44040</v>
      </c>
      <c r="B1538" s="2" t="s">
        <v>3418</v>
      </c>
      <c r="C1538" t="s">
        <v>105</v>
      </c>
      <c r="D1538">
        <v>3</v>
      </c>
      <c r="E1538">
        <f>IF(D1538="", _xlfn.XLOOKUP(C1538,'Median Quantity per product'!$D$4:$D$103,'Median Quantity per product'!$E$4:$E$103, "NA"),'Project Work - Data wrows'!D1538)</f>
        <v>3</v>
      </c>
      <c r="F1538">
        <v>66</v>
      </c>
      <c r="G1538">
        <f>IF(F1538="",_xlfn.XLOOKUP(C1538,'Price Averages'!$D$4:$D$103,'Price Averages'!$E$4:$E$103, "FALSE"), F1538)</f>
        <v>66</v>
      </c>
      <c r="H1538" t="s">
        <v>32</v>
      </c>
      <c r="I1538">
        <f>IF(H1538="", _xlfn.XLOOKUP(C1538, 'Cost Averages'!$D$4:$D$103,'Cost Averages'!$E$4:$E$103, "FALSE"),H1538)</f>
        <v>33</v>
      </c>
      <c r="J1538">
        <f t="shared" si="141"/>
        <v>198</v>
      </c>
      <c r="K1538">
        <f t="shared" si="142"/>
        <v>99</v>
      </c>
      <c r="L1538">
        <f t="shared" si="143"/>
        <v>99</v>
      </c>
      <c r="M1538" s="2" t="s">
        <v>44</v>
      </c>
      <c r="N1538" t="s">
        <v>45</v>
      </c>
      <c r="O1538" t="s">
        <v>46</v>
      </c>
      <c r="P1538" s="3">
        <v>12.169266722245851</v>
      </c>
      <c r="Q1538" t="str">
        <f t="shared" ref="Q1538:Q1601" si="144">CHAR(64+(YEAR(A1538)-2014))</f>
        <v>F</v>
      </c>
      <c r="R1538">
        <f t="shared" ref="R1538:R1601" si="145">YEAR(A1538)</f>
        <v>2020</v>
      </c>
      <c r="S1538">
        <f t="shared" ref="S1538:S1601" si="146">IF(Q1538=CHAR(64 + (YEAR(A1538) - 2014)), 0, 1)</f>
        <v>0</v>
      </c>
    </row>
    <row r="1539" spans="1:19" x14ac:dyDescent="0.25">
      <c r="A1539" s="1">
        <v>43977.547747108678</v>
      </c>
      <c r="B1539" s="2" t="s">
        <v>2046</v>
      </c>
      <c r="C1539" t="s">
        <v>105</v>
      </c>
      <c r="D1539">
        <v>4</v>
      </c>
      <c r="E1539">
        <f>IF(D1539="", _xlfn.XLOOKUP(C1539,'Median Quantity per product'!$D$4:$D$103,'Median Quantity per product'!$E$4:$E$103, "NA"),'Project Work - Data wrows'!D1539)</f>
        <v>4</v>
      </c>
      <c r="F1539" t="s">
        <v>32</v>
      </c>
      <c r="G1539">
        <f>IF(F1539="",_xlfn.XLOOKUP(C1539,'Price Averages'!$D$4:$D$103,'Price Averages'!$E$4:$E$103, "FALSE"), F1539)</f>
        <v>66</v>
      </c>
      <c r="H1539">
        <v>33</v>
      </c>
      <c r="I1539">
        <f>IF(H1539="", _xlfn.XLOOKUP(C1539, 'Cost Averages'!$D$4:$D$103,'Cost Averages'!$E$4:$E$103, "FALSE"),H1539)</f>
        <v>33</v>
      </c>
      <c r="J1539">
        <f t="shared" ref="J1539:J1602" si="147">E1539*G1539</f>
        <v>264</v>
      </c>
      <c r="K1539">
        <f t="shared" ref="K1539:K1602" si="148">E1539*I1539</f>
        <v>132</v>
      </c>
      <c r="L1539">
        <f t="shared" ref="L1539:L1602" si="149">J1539-K1539</f>
        <v>132</v>
      </c>
      <c r="M1539" s="2" t="s">
        <v>44</v>
      </c>
      <c r="N1539" t="s">
        <v>803</v>
      </c>
      <c r="O1539" t="s">
        <v>50</v>
      </c>
      <c r="P1539" s="3">
        <v>14.308257477047373</v>
      </c>
      <c r="Q1539" t="str">
        <f t="shared" si="144"/>
        <v>F</v>
      </c>
      <c r="R1539">
        <f t="shared" si="145"/>
        <v>2020</v>
      </c>
      <c r="S1539">
        <f t="shared" si="146"/>
        <v>0</v>
      </c>
    </row>
    <row r="1540" spans="1:19" x14ac:dyDescent="0.25">
      <c r="A1540" s="1">
        <v>44052</v>
      </c>
      <c r="B1540" s="2" t="s">
        <v>3429</v>
      </c>
      <c r="C1540" t="s">
        <v>105</v>
      </c>
      <c r="D1540">
        <v>6</v>
      </c>
      <c r="E1540">
        <f>IF(D1540="", _xlfn.XLOOKUP(C1540,'Median Quantity per product'!$D$4:$D$103,'Median Quantity per product'!$E$4:$E$103, "NA"),'Project Work - Data wrows'!D1540)</f>
        <v>6</v>
      </c>
      <c r="F1540">
        <v>66</v>
      </c>
      <c r="G1540">
        <f>IF(F1540="",_xlfn.XLOOKUP(C1540,'Price Averages'!$D$4:$D$103,'Price Averages'!$E$4:$E$103, "FALSE"), F1540)</f>
        <v>66</v>
      </c>
      <c r="H1540">
        <v>33</v>
      </c>
      <c r="I1540">
        <f>IF(H1540="", _xlfn.XLOOKUP(C1540, 'Cost Averages'!$D$4:$D$103,'Cost Averages'!$E$4:$E$103, "FALSE"),H1540)</f>
        <v>33</v>
      </c>
      <c r="J1540">
        <f t="shared" si="147"/>
        <v>396</v>
      </c>
      <c r="K1540">
        <f t="shared" si="148"/>
        <v>198</v>
      </c>
      <c r="L1540">
        <f t="shared" si="149"/>
        <v>198</v>
      </c>
      <c r="M1540" s="2" t="s">
        <v>44</v>
      </c>
      <c r="N1540" t="s">
        <v>398</v>
      </c>
      <c r="O1540" t="s">
        <v>50</v>
      </c>
      <c r="P1540" s="3">
        <v>11.082295381980092</v>
      </c>
      <c r="Q1540" t="str">
        <f t="shared" si="144"/>
        <v>F</v>
      </c>
      <c r="R1540">
        <f t="shared" si="145"/>
        <v>2020</v>
      </c>
      <c r="S1540">
        <f t="shared" si="146"/>
        <v>0</v>
      </c>
    </row>
    <row r="1541" spans="1:19" x14ac:dyDescent="0.25">
      <c r="A1541" s="1">
        <v>43901.853443281303</v>
      </c>
      <c r="B1541" s="2" t="s">
        <v>3074</v>
      </c>
      <c r="C1541" t="s">
        <v>105</v>
      </c>
      <c r="D1541">
        <v>7</v>
      </c>
      <c r="E1541">
        <f>IF(D1541="", _xlfn.XLOOKUP(C1541,'Median Quantity per product'!$D$4:$D$103,'Median Quantity per product'!$E$4:$E$103, "NA"),'Project Work - Data wrows'!D1541)</f>
        <v>7</v>
      </c>
      <c r="F1541">
        <v>66</v>
      </c>
      <c r="G1541">
        <f>IF(F1541="",_xlfn.XLOOKUP(C1541,'Price Averages'!$D$4:$D$103,'Price Averages'!$E$4:$E$103, "FALSE"), F1541)</f>
        <v>66</v>
      </c>
      <c r="H1541">
        <v>33</v>
      </c>
      <c r="I1541">
        <f>IF(H1541="", _xlfn.XLOOKUP(C1541, 'Cost Averages'!$D$4:$D$103,'Cost Averages'!$E$4:$E$103, "FALSE"),H1541)</f>
        <v>33</v>
      </c>
      <c r="J1541">
        <f t="shared" si="147"/>
        <v>462</v>
      </c>
      <c r="K1541">
        <f t="shared" si="148"/>
        <v>231</v>
      </c>
      <c r="L1541">
        <f t="shared" si="149"/>
        <v>231</v>
      </c>
      <c r="M1541" s="2" t="s">
        <v>28</v>
      </c>
      <c r="N1541" t="s">
        <v>954</v>
      </c>
      <c r="O1541" t="s">
        <v>78</v>
      </c>
      <c r="P1541" s="3">
        <v>10.968401424454578</v>
      </c>
      <c r="Q1541" t="str">
        <f t="shared" si="144"/>
        <v>F</v>
      </c>
      <c r="R1541">
        <f t="shared" si="145"/>
        <v>2020</v>
      </c>
      <c r="S1541">
        <f t="shared" si="146"/>
        <v>0</v>
      </c>
    </row>
    <row r="1542" spans="1:19" x14ac:dyDescent="0.25">
      <c r="A1542" s="1">
        <v>43878.154440212194</v>
      </c>
      <c r="B1542" s="2" t="s">
        <v>1340</v>
      </c>
      <c r="C1542" t="s">
        <v>105</v>
      </c>
      <c r="D1542">
        <v>8</v>
      </c>
      <c r="E1542">
        <f>IF(D1542="", _xlfn.XLOOKUP(C1542,'Median Quantity per product'!$D$4:$D$103,'Median Quantity per product'!$E$4:$E$103, "NA"),'Project Work - Data wrows'!D1542)</f>
        <v>8</v>
      </c>
      <c r="F1542">
        <v>66</v>
      </c>
      <c r="G1542">
        <f>IF(F1542="",_xlfn.XLOOKUP(C1542,'Price Averages'!$D$4:$D$103,'Price Averages'!$E$4:$E$103, "FALSE"), F1542)</f>
        <v>66</v>
      </c>
      <c r="H1542">
        <v>33</v>
      </c>
      <c r="I1542">
        <f>IF(H1542="", _xlfn.XLOOKUP(C1542, 'Cost Averages'!$D$4:$D$103,'Cost Averages'!$E$4:$E$103, "FALSE"),H1542)</f>
        <v>33</v>
      </c>
      <c r="J1542">
        <f t="shared" si="147"/>
        <v>528</v>
      </c>
      <c r="K1542">
        <f t="shared" si="148"/>
        <v>264</v>
      </c>
      <c r="L1542">
        <f t="shared" si="149"/>
        <v>264</v>
      </c>
      <c r="M1542" s="2" t="s">
        <v>23</v>
      </c>
      <c r="N1542" t="s">
        <v>351</v>
      </c>
      <c r="O1542" t="s">
        <v>56</v>
      </c>
      <c r="P1542" s="3">
        <v>11.970975110943924</v>
      </c>
      <c r="Q1542" t="str">
        <f t="shared" si="144"/>
        <v>F</v>
      </c>
      <c r="R1542">
        <f t="shared" si="145"/>
        <v>2020</v>
      </c>
      <c r="S1542">
        <f t="shared" si="146"/>
        <v>0</v>
      </c>
    </row>
    <row r="1543" spans="1:19" x14ac:dyDescent="0.25">
      <c r="A1543" s="1">
        <v>43935.325347651844</v>
      </c>
      <c r="B1543" s="2" t="s">
        <v>3054</v>
      </c>
      <c r="C1543" t="s">
        <v>105</v>
      </c>
      <c r="D1543">
        <v>8</v>
      </c>
      <c r="E1543">
        <f>IF(D1543="", _xlfn.XLOOKUP(C1543,'Median Quantity per product'!$D$4:$D$103,'Median Quantity per product'!$E$4:$E$103, "NA"),'Project Work - Data wrows'!D1543)</f>
        <v>8</v>
      </c>
      <c r="F1543">
        <v>66</v>
      </c>
      <c r="G1543">
        <f>IF(F1543="",_xlfn.XLOOKUP(C1543,'Price Averages'!$D$4:$D$103,'Price Averages'!$E$4:$E$103, "FALSE"), F1543)</f>
        <v>66</v>
      </c>
      <c r="H1543" t="s">
        <v>32</v>
      </c>
      <c r="I1543">
        <f>IF(H1543="", _xlfn.XLOOKUP(C1543, 'Cost Averages'!$D$4:$D$103,'Cost Averages'!$E$4:$E$103, "FALSE"),H1543)</f>
        <v>33</v>
      </c>
      <c r="J1543">
        <f t="shared" si="147"/>
        <v>528</v>
      </c>
      <c r="K1543">
        <f t="shared" si="148"/>
        <v>264</v>
      </c>
      <c r="L1543">
        <f t="shared" si="149"/>
        <v>264</v>
      </c>
      <c r="M1543" s="2" t="s">
        <v>44</v>
      </c>
      <c r="N1543" t="s">
        <v>811</v>
      </c>
      <c r="O1543" t="s">
        <v>78</v>
      </c>
      <c r="P1543" s="3">
        <v>12.155895475340943</v>
      </c>
      <c r="Q1543" t="str">
        <f t="shared" si="144"/>
        <v>F</v>
      </c>
      <c r="R1543">
        <f t="shared" si="145"/>
        <v>2020</v>
      </c>
      <c r="S1543">
        <f t="shared" si="146"/>
        <v>0</v>
      </c>
    </row>
    <row r="1544" spans="1:19" x14ac:dyDescent="0.25">
      <c r="A1544" s="1">
        <v>44022</v>
      </c>
      <c r="B1544" s="2" t="s">
        <v>3403</v>
      </c>
      <c r="C1544" t="s">
        <v>105</v>
      </c>
      <c r="D1544">
        <v>8</v>
      </c>
      <c r="E1544">
        <f>IF(D1544="", _xlfn.XLOOKUP(C1544,'Median Quantity per product'!$D$4:$D$103,'Median Quantity per product'!$E$4:$E$103, "NA"),'Project Work - Data wrows'!D1544)</f>
        <v>8</v>
      </c>
      <c r="F1544">
        <v>66</v>
      </c>
      <c r="G1544">
        <f>IF(F1544="",_xlfn.XLOOKUP(C1544,'Price Averages'!$D$4:$D$103,'Price Averages'!$E$4:$E$103, "FALSE"), F1544)</f>
        <v>66</v>
      </c>
      <c r="H1544">
        <v>33</v>
      </c>
      <c r="I1544">
        <f>IF(H1544="", _xlfn.XLOOKUP(C1544, 'Cost Averages'!$D$4:$D$103,'Cost Averages'!$E$4:$E$103, "FALSE"),H1544)</f>
        <v>33</v>
      </c>
      <c r="J1544">
        <f t="shared" si="147"/>
        <v>528</v>
      </c>
      <c r="K1544">
        <f t="shared" si="148"/>
        <v>264</v>
      </c>
      <c r="L1544">
        <f t="shared" si="149"/>
        <v>264</v>
      </c>
      <c r="M1544" s="2" t="s">
        <v>28</v>
      </c>
      <c r="N1544" t="s">
        <v>1194</v>
      </c>
      <c r="O1544" t="s">
        <v>50</v>
      </c>
      <c r="P1544" s="3">
        <v>10.524491192521829</v>
      </c>
      <c r="Q1544" t="str">
        <f t="shared" si="144"/>
        <v>F</v>
      </c>
      <c r="R1544">
        <f t="shared" si="145"/>
        <v>2020</v>
      </c>
      <c r="S1544">
        <f t="shared" si="146"/>
        <v>0</v>
      </c>
    </row>
    <row r="1545" spans="1:19" x14ac:dyDescent="0.25">
      <c r="A1545" s="1">
        <v>43854.019632464144</v>
      </c>
      <c r="B1545" s="2" t="s">
        <v>3092</v>
      </c>
      <c r="C1545" t="s">
        <v>105</v>
      </c>
      <c r="D1545">
        <v>15</v>
      </c>
      <c r="E1545">
        <f>IF(D1545="", _xlfn.XLOOKUP(C1545,'Median Quantity per product'!$D$4:$D$103,'Median Quantity per product'!$E$4:$E$103, "NA"),'Project Work - Data wrows'!D1545)</f>
        <v>15</v>
      </c>
      <c r="F1545">
        <v>66</v>
      </c>
      <c r="G1545">
        <f>IF(F1545="",_xlfn.XLOOKUP(C1545,'Price Averages'!$D$4:$D$103,'Price Averages'!$E$4:$E$103, "FALSE"), F1545)</f>
        <v>66</v>
      </c>
      <c r="H1545">
        <v>33</v>
      </c>
      <c r="I1545">
        <f>IF(H1545="", _xlfn.XLOOKUP(C1545, 'Cost Averages'!$D$4:$D$103,'Cost Averages'!$E$4:$E$103, "FALSE"),H1545)</f>
        <v>33</v>
      </c>
      <c r="J1545">
        <f t="shared" si="147"/>
        <v>990</v>
      </c>
      <c r="K1545">
        <f t="shared" si="148"/>
        <v>495</v>
      </c>
      <c r="L1545">
        <f t="shared" si="149"/>
        <v>495</v>
      </c>
      <c r="M1545" s="2" t="s">
        <v>28</v>
      </c>
      <c r="N1545" t="s">
        <v>904</v>
      </c>
      <c r="O1545" t="s">
        <v>56</v>
      </c>
      <c r="P1545" s="3">
        <v>11.816651848338852</v>
      </c>
      <c r="Q1545" t="str">
        <f t="shared" si="144"/>
        <v>F</v>
      </c>
      <c r="R1545">
        <f t="shared" si="145"/>
        <v>2020</v>
      </c>
      <c r="S1545">
        <f t="shared" si="146"/>
        <v>0</v>
      </c>
    </row>
    <row r="1546" spans="1:19" x14ac:dyDescent="0.25">
      <c r="A1546" s="1">
        <v>43860.488830246002</v>
      </c>
      <c r="B1546" s="2" t="s">
        <v>1091</v>
      </c>
      <c r="C1546" t="s">
        <v>105</v>
      </c>
      <c r="D1546">
        <v>16</v>
      </c>
      <c r="E1546">
        <f>IF(D1546="", _xlfn.XLOOKUP(C1546,'Median Quantity per product'!$D$4:$D$103,'Median Quantity per product'!$E$4:$E$103, "NA"),'Project Work - Data wrows'!D1546)</f>
        <v>16</v>
      </c>
      <c r="F1546">
        <v>66</v>
      </c>
      <c r="G1546">
        <f>IF(F1546="",_xlfn.XLOOKUP(C1546,'Price Averages'!$D$4:$D$103,'Price Averages'!$E$4:$E$103, "FALSE"), F1546)</f>
        <v>66</v>
      </c>
      <c r="H1546">
        <v>33</v>
      </c>
      <c r="I1546">
        <f>IF(H1546="", _xlfn.XLOOKUP(C1546, 'Cost Averages'!$D$4:$D$103,'Cost Averages'!$E$4:$E$103, "FALSE"),H1546)</f>
        <v>33</v>
      </c>
      <c r="J1546">
        <f t="shared" si="147"/>
        <v>1056</v>
      </c>
      <c r="K1546">
        <f t="shared" si="148"/>
        <v>528</v>
      </c>
      <c r="L1546">
        <f t="shared" si="149"/>
        <v>528</v>
      </c>
      <c r="M1546" s="2" t="s">
        <v>23</v>
      </c>
      <c r="N1546" t="s">
        <v>817</v>
      </c>
      <c r="O1546" t="s">
        <v>34</v>
      </c>
      <c r="P1546" s="3">
        <v>14.060995290679429</v>
      </c>
      <c r="Q1546" t="str">
        <f t="shared" si="144"/>
        <v>F</v>
      </c>
      <c r="R1546">
        <f t="shared" si="145"/>
        <v>2020</v>
      </c>
      <c r="S1546">
        <f t="shared" si="146"/>
        <v>0</v>
      </c>
    </row>
    <row r="1547" spans="1:19" x14ac:dyDescent="0.25">
      <c r="A1547" s="1">
        <v>44121.292926367736</v>
      </c>
      <c r="B1547" s="2" t="s">
        <v>2473</v>
      </c>
      <c r="C1547" t="s">
        <v>105</v>
      </c>
      <c r="D1547">
        <v>17</v>
      </c>
      <c r="E1547">
        <f>IF(D1547="", _xlfn.XLOOKUP(C1547,'Median Quantity per product'!$D$4:$D$103,'Median Quantity per product'!$E$4:$E$103, "NA"),'Project Work - Data wrows'!D1547)</f>
        <v>17</v>
      </c>
      <c r="F1547">
        <v>66</v>
      </c>
      <c r="G1547">
        <f>IF(F1547="",_xlfn.XLOOKUP(C1547,'Price Averages'!$D$4:$D$103,'Price Averages'!$E$4:$E$103, "FALSE"), F1547)</f>
        <v>66</v>
      </c>
      <c r="H1547">
        <v>33</v>
      </c>
      <c r="I1547">
        <f>IF(H1547="", _xlfn.XLOOKUP(C1547, 'Cost Averages'!$D$4:$D$103,'Cost Averages'!$E$4:$E$103, "FALSE"),H1547)</f>
        <v>33</v>
      </c>
      <c r="J1547">
        <f t="shared" si="147"/>
        <v>1122</v>
      </c>
      <c r="K1547">
        <f t="shared" si="148"/>
        <v>561</v>
      </c>
      <c r="L1547">
        <f t="shared" si="149"/>
        <v>561</v>
      </c>
      <c r="M1547" s="2" t="s">
        <v>44</v>
      </c>
      <c r="N1547" t="s">
        <v>226</v>
      </c>
      <c r="O1547" t="s">
        <v>56</v>
      </c>
      <c r="P1547" s="3">
        <v>12.200533931675887</v>
      </c>
      <c r="Q1547" t="str">
        <f t="shared" si="144"/>
        <v>F</v>
      </c>
      <c r="R1547">
        <f t="shared" si="145"/>
        <v>2020</v>
      </c>
      <c r="S1547">
        <f t="shared" si="146"/>
        <v>0</v>
      </c>
    </row>
    <row r="1548" spans="1:19" x14ac:dyDescent="0.25">
      <c r="A1548" s="1">
        <v>44030.229682729499</v>
      </c>
      <c r="B1548" s="2" t="s">
        <v>1364</v>
      </c>
      <c r="C1548" t="s">
        <v>105</v>
      </c>
      <c r="D1548">
        <v>18</v>
      </c>
      <c r="E1548">
        <f>IF(D1548="", _xlfn.XLOOKUP(C1548,'Median Quantity per product'!$D$4:$D$103,'Median Quantity per product'!$E$4:$E$103, "NA"),'Project Work - Data wrows'!D1548)</f>
        <v>18</v>
      </c>
      <c r="F1548" t="s">
        <v>32</v>
      </c>
      <c r="G1548">
        <f>IF(F1548="",_xlfn.XLOOKUP(C1548,'Price Averages'!$D$4:$D$103,'Price Averages'!$E$4:$E$103, "FALSE"), F1548)</f>
        <v>66</v>
      </c>
      <c r="H1548">
        <v>33</v>
      </c>
      <c r="I1548">
        <f>IF(H1548="", _xlfn.XLOOKUP(C1548, 'Cost Averages'!$D$4:$D$103,'Cost Averages'!$E$4:$E$103, "FALSE"),H1548)</f>
        <v>33</v>
      </c>
      <c r="J1548">
        <f t="shared" si="147"/>
        <v>1188</v>
      </c>
      <c r="K1548">
        <f t="shared" si="148"/>
        <v>594</v>
      </c>
      <c r="L1548">
        <f t="shared" si="149"/>
        <v>594</v>
      </c>
      <c r="M1548" s="2" t="s">
        <v>23</v>
      </c>
      <c r="N1548" t="s">
        <v>389</v>
      </c>
      <c r="O1548" t="s">
        <v>41</v>
      </c>
      <c r="P1548" s="3">
        <v>9.4239783062860578</v>
      </c>
      <c r="Q1548" t="str">
        <f t="shared" si="144"/>
        <v>F</v>
      </c>
      <c r="R1548">
        <f t="shared" si="145"/>
        <v>2020</v>
      </c>
      <c r="S1548">
        <f t="shared" si="146"/>
        <v>0</v>
      </c>
    </row>
    <row r="1549" spans="1:19" x14ac:dyDescent="0.25">
      <c r="A1549" s="1">
        <v>43946.817649633049</v>
      </c>
      <c r="B1549" s="2" t="s">
        <v>2566</v>
      </c>
      <c r="C1549" t="s">
        <v>105</v>
      </c>
      <c r="D1549">
        <v>19</v>
      </c>
      <c r="E1549">
        <f>IF(D1549="", _xlfn.XLOOKUP(C1549,'Median Quantity per product'!$D$4:$D$103,'Median Quantity per product'!$E$4:$E$103, "NA"),'Project Work - Data wrows'!D1549)</f>
        <v>19</v>
      </c>
      <c r="F1549" t="s">
        <v>32</v>
      </c>
      <c r="G1549">
        <f>IF(F1549="",_xlfn.XLOOKUP(C1549,'Price Averages'!$D$4:$D$103,'Price Averages'!$E$4:$E$103, "FALSE"), F1549)</f>
        <v>66</v>
      </c>
      <c r="H1549">
        <v>33</v>
      </c>
      <c r="I1549">
        <f>IF(H1549="", _xlfn.XLOOKUP(C1549, 'Cost Averages'!$D$4:$D$103,'Cost Averages'!$E$4:$E$103, "FALSE"),H1549)</f>
        <v>33</v>
      </c>
      <c r="J1549">
        <f t="shared" si="147"/>
        <v>1254</v>
      </c>
      <c r="K1549">
        <f t="shared" si="148"/>
        <v>627</v>
      </c>
      <c r="L1549">
        <f t="shared" si="149"/>
        <v>627</v>
      </c>
      <c r="M1549" s="2" t="s">
        <v>28</v>
      </c>
      <c r="N1549" t="s">
        <v>496</v>
      </c>
      <c r="O1549" t="s">
        <v>46</v>
      </c>
      <c r="P1549" s="3">
        <v>12.801144805697081</v>
      </c>
      <c r="Q1549" t="str">
        <f t="shared" si="144"/>
        <v>F</v>
      </c>
      <c r="R1549">
        <f t="shared" si="145"/>
        <v>2020</v>
      </c>
      <c r="S1549">
        <f t="shared" si="146"/>
        <v>0</v>
      </c>
    </row>
    <row r="1550" spans="1:19" x14ac:dyDescent="0.25">
      <c r="A1550" s="1">
        <v>44148.530868711729</v>
      </c>
      <c r="B1550" s="2" t="s">
        <v>1476</v>
      </c>
      <c r="C1550" t="s">
        <v>105</v>
      </c>
      <c r="D1550">
        <v>20</v>
      </c>
      <c r="E1550">
        <f>IF(D1550="", _xlfn.XLOOKUP(C1550,'Median Quantity per product'!$D$4:$D$103,'Median Quantity per product'!$E$4:$E$103, "NA"),'Project Work - Data wrows'!D1550)</f>
        <v>20</v>
      </c>
      <c r="F1550">
        <v>66</v>
      </c>
      <c r="G1550">
        <f>IF(F1550="",_xlfn.XLOOKUP(C1550,'Price Averages'!$D$4:$D$103,'Price Averages'!$E$4:$E$103, "FALSE"), F1550)</f>
        <v>66</v>
      </c>
      <c r="H1550">
        <v>33</v>
      </c>
      <c r="I1550">
        <f>IF(H1550="", _xlfn.XLOOKUP(C1550, 'Cost Averages'!$D$4:$D$103,'Cost Averages'!$E$4:$E$103, "FALSE"),H1550)</f>
        <v>33</v>
      </c>
      <c r="J1550">
        <f t="shared" si="147"/>
        <v>1320</v>
      </c>
      <c r="K1550">
        <f t="shared" si="148"/>
        <v>660</v>
      </c>
      <c r="L1550">
        <f t="shared" si="149"/>
        <v>660</v>
      </c>
      <c r="M1550" s="2" t="s">
        <v>23</v>
      </c>
      <c r="N1550" t="s">
        <v>256</v>
      </c>
      <c r="O1550" t="s">
        <v>34</v>
      </c>
      <c r="P1550" s="3">
        <v>12.514998090845811</v>
      </c>
      <c r="Q1550" t="str">
        <f t="shared" si="144"/>
        <v>F</v>
      </c>
      <c r="R1550">
        <f t="shared" si="145"/>
        <v>2020</v>
      </c>
      <c r="S1550">
        <f t="shared" si="146"/>
        <v>0</v>
      </c>
    </row>
    <row r="1551" spans="1:19" x14ac:dyDescent="0.25">
      <c r="A1551" s="1">
        <v>43913</v>
      </c>
      <c r="B1551" s="2" t="s">
        <v>3308</v>
      </c>
      <c r="C1551" t="s">
        <v>105</v>
      </c>
      <c r="D1551" t="s">
        <v>32</v>
      </c>
      <c r="E1551">
        <f>IF(D1551="", _xlfn.XLOOKUP(C1551,'Median Quantity per product'!$D$4:$D$103,'Median Quantity per product'!$E$4:$E$103, "NA"),'Project Work - Data wrows'!D1551)</f>
        <v>12</v>
      </c>
      <c r="F1551">
        <v>66</v>
      </c>
      <c r="G1551">
        <f>IF(F1551="",_xlfn.XLOOKUP(C1551,'Price Averages'!$D$4:$D$103,'Price Averages'!$E$4:$E$103, "FALSE"), F1551)</f>
        <v>66</v>
      </c>
      <c r="H1551">
        <v>33</v>
      </c>
      <c r="I1551">
        <f>IF(H1551="", _xlfn.XLOOKUP(C1551, 'Cost Averages'!$D$4:$D$103,'Cost Averages'!$E$4:$E$103, "FALSE"),H1551)</f>
        <v>33</v>
      </c>
      <c r="J1551">
        <f t="shared" si="147"/>
        <v>792</v>
      </c>
      <c r="K1551">
        <f t="shared" si="148"/>
        <v>396</v>
      </c>
      <c r="L1551">
        <f t="shared" si="149"/>
        <v>396</v>
      </c>
      <c r="M1551" s="2" t="s">
        <v>28</v>
      </c>
      <c r="N1551" t="s">
        <v>854</v>
      </c>
      <c r="O1551" t="s">
        <v>50</v>
      </c>
      <c r="P1551" s="3">
        <v>13.827196127590291</v>
      </c>
      <c r="Q1551" t="str">
        <f t="shared" si="144"/>
        <v>F</v>
      </c>
      <c r="R1551">
        <f t="shared" si="145"/>
        <v>2020</v>
      </c>
      <c r="S1551">
        <f t="shared" si="146"/>
        <v>0</v>
      </c>
    </row>
    <row r="1552" spans="1:19" x14ac:dyDescent="0.25">
      <c r="A1552" s="1">
        <v>43927</v>
      </c>
      <c r="B1552" s="2" t="s">
        <v>3321</v>
      </c>
      <c r="C1552" t="s">
        <v>105</v>
      </c>
      <c r="D1552" t="s">
        <v>32</v>
      </c>
      <c r="E1552">
        <f>IF(D1552="", _xlfn.XLOOKUP(C1552,'Median Quantity per product'!$D$4:$D$103,'Median Quantity per product'!$E$4:$E$103, "NA"),'Project Work - Data wrows'!D1552)</f>
        <v>12</v>
      </c>
      <c r="F1552">
        <v>66</v>
      </c>
      <c r="G1552">
        <f>IF(F1552="",_xlfn.XLOOKUP(C1552,'Price Averages'!$D$4:$D$103,'Price Averages'!$E$4:$E$103, "FALSE"), F1552)</f>
        <v>66</v>
      </c>
      <c r="H1552" t="s">
        <v>32</v>
      </c>
      <c r="I1552">
        <f>IF(H1552="", _xlfn.XLOOKUP(C1552, 'Cost Averages'!$D$4:$D$103,'Cost Averages'!$E$4:$E$103, "FALSE"),H1552)</f>
        <v>33</v>
      </c>
      <c r="J1552">
        <f t="shared" si="147"/>
        <v>792</v>
      </c>
      <c r="K1552">
        <f t="shared" si="148"/>
        <v>396</v>
      </c>
      <c r="L1552">
        <f t="shared" si="149"/>
        <v>396</v>
      </c>
      <c r="M1552" s="2" t="s">
        <v>28</v>
      </c>
      <c r="N1552" t="s">
        <v>1663</v>
      </c>
      <c r="O1552" t="s">
        <v>78</v>
      </c>
      <c r="P1552" s="3">
        <v>15.239568994601312</v>
      </c>
      <c r="Q1552" t="str">
        <f t="shared" si="144"/>
        <v>F</v>
      </c>
      <c r="R1552">
        <f t="shared" si="145"/>
        <v>2020</v>
      </c>
      <c r="S1552">
        <f t="shared" si="146"/>
        <v>0</v>
      </c>
    </row>
    <row r="1553" spans="1:19" x14ac:dyDescent="0.25">
      <c r="A1553" s="1">
        <v>43998.548192524067</v>
      </c>
      <c r="B1553" s="2" t="s">
        <v>1607</v>
      </c>
      <c r="C1553" t="s">
        <v>134</v>
      </c>
      <c r="D1553">
        <v>6</v>
      </c>
      <c r="E1553">
        <f>IF(D1553="", _xlfn.XLOOKUP(C1553,'Median Quantity per product'!$D$4:$D$103,'Median Quantity per product'!$E$4:$E$103, "NA"),'Project Work - Data wrows'!D1553)</f>
        <v>6</v>
      </c>
      <c r="F1553">
        <v>210</v>
      </c>
      <c r="G1553">
        <f>IF(F1553="",_xlfn.XLOOKUP(C1553,'Price Averages'!$D$4:$D$103,'Price Averages'!$E$4:$E$103, "FALSE"), F1553)</f>
        <v>210</v>
      </c>
      <c r="H1553">
        <v>70</v>
      </c>
      <c r="I1553">
        <f>IF(H1553="", _xlfn.XLOOKUP(C1553, 'Cost Averages'!$D$4:$D$103,'Cost Averages'!$E$4:$E$103, "FALSE"),H1553)</f>
        <v>70</v>
      </c>
      <c r="J1553">
        <f t="shared" si="147"/>
        <v>1260</v>
      </c>
      <c r="K1553">
        <f t="shared" si="148"/>
        <v>420</v>
      </c>
      <c r="L1553">
        <f t="shared" si="149"/>
        <v>840</v>
      </c>
      <c r="M1553" s="2" t="s">
        <v>23</v>
      </c>
      <c r="N1553" t="s">
        <v>537</v>
      </c>
      <c r="O1553" t="s">
        <v>46</v>
      </c>
      <c r="P1553" s="3">
        <v>10.112765954734209</v>
      </c>
      <c r="Q1553" t="str">
        <f t="shared" si="144"/>
        <v>F</v>
      </c>
      <c r="R1553">
        <f t="shared" si="145"/>
        <v>2020</v>
      </c>
      <c r="S1553">
        <f t="shared" si="146"/>
        <v>0</v>
      </c>
    </row>
    <row r="1554" spans="1:19" x14ac:dyDescent="0.25">
      <c r="A1554" s="1">
        <v>44156.620776793607</v>
      </c>
      <c r="B1554" s="2" t="s">
        <v>2892</v>
      </c>
      <c r="C1554" t="s">
        <v>134</v>
      </c>
      <c r="D1554">
        <v>7</v>
      </c>
      <c r="E1554">
        <f>IF(D1554="", _xlfn.XLOOKUP(C1554,'Median Quantity per product'!$D$4:$D$103,'Median Quantity per product'!$E$4:$E$103, "NA"),'Project Work - Data wrows'!D1554)</f>
        <v>7</v>
      </c>
      <c r="F1554" t="s">
        <v>32</v>
      </c>
      <c r="G1554">
        <f>IF(F1554="",_xlfn.XLOOKUP(C1554,'Price Averages'!$D$4:$D$103,'Price Averages'!$E$4:$E$103, "FALSE"), F1554)</f>
        <v>210</v>
      </c>
      <c r="H1554" t="s">
        <v>32</v>
      </c>
      <c r="I1554">
        <f>IF(H1554="", _xlfn.XLOOKUP(C1554, 'Cost Averages'!$D$4:$D$103,'Cost Averages'!$E$4:$E$103, "FALSE"),H1554)</f>
        <v>70</v>
      </c>
      <c r="J1554">
        <f t="shared" si="147"/>
        <v>1470</v>
      </c>
      <c r="K1554">
        <f t="shared" si="148"/>
        <v>490</v>
      </c>
      <c r="L1554">
        <f t="shared" si="149"/>
        <v>980</v>
      </c>
      <c r="M1554" s="2" t="s">
        <v>28</v>
      </c>
      <c r="N1554" t="s">
        <v>1000</v>
      </c>
      <c r="O1554" t="s">
        <v>50</v>
      </c>
      <c r="P1554" s="3">
        <v>9.9471686551317795</v>
      </c>
      <c r="Q1554" t="str">
        <f t="shared" si="144"/>
        <v>F</v>
      </c>
      <c r="R1554">
        <f t="shared" si="145"/>
        <v>2020</v>
      </c>
      <c r="S1554">
        <f t="shared" si="146"/>
        <v>0</v>
      </c>
    </row>
    <row r="1555" spans="1:19" x14ac:dyDescent="0.25">
      <c r="A1555" s="1">
        <v>43963.292149603309</v>
      </c>
      <c r="B1555" s="2" t="s">
        <v>457</v>
      </c>
      <c r="C1555" t="s">
        <v>134</v>
      </c>
      <c r="D1555">
        <v>10</v>
      </c>
      <c r="E1555">
        <f>IF(D1555="", _xlfn.XLOOKUP(C1555,'Median Quantity per product'!$D$4:$D$103,'Median Quantity per product'!$E$4:$E$103, "NA"),'Project Work - Data wrows'!D1555)</f>
        <v>10</v>
      </c>
      <c r="F1555" t="s">
        <v>32</v>
      </c>
      <c r="G1555">
        <f>IF(F1555="",_xlfn.XLOOKUP(C1555,'Price Averages'!$D$4:$D$103,'Price Averages'!$E$4:$E$103, "FALSE"), F1555)</f>
        <v>210</v>
      </c>
      <c r="H1555">
        <v>70</v>
      </c>
      <c r="I1555">
        <f>IF(H1555="", _xlfn.XLOOKUP(C1555, 'Cost Averages'!$D$4:$D$103,'Cost Averages'!$E$4:$E$103, "FALSE"),H1555)</f>
        <v>70</v>
      </c>
      <c r="J1555">
        <f t="shared" si="147"/>
        <v>2100</v>
      </c>
      <c r="K1555">
        <f t="shared" si="148"/>
        <v>700</v>
      </c>
      <c r="L1555">
        <f t="shared" si="149"/>
        <v>1400</v>
      </c>
      <c r="M1555" s="2" t="s">
        <v>23</v>
      </c>
      <c r="N1555" t="s">
        <v>458</v>
      </c>
      <c r="O1555" t="s">
        <v>41</v>
      </c>
      <c r="P1555" s="3">
        <v>16.368863536738775</v>
      </c>
      <c r="Q1555" t="str">
        <f t="shared" si="144"/>
        <v>F</v>
      </c>
      <c r="R1555">
        <f t="shared" si="145"/>
        <v>2020</v>
      </c>
      <c r="S1555">
        <f t="shared" si="146"/>
        <v>0</v>
      </c>
    </row>
    <row r="1556" spans="1:19" x14ac:dyDescent="0.25">
      <c r="A1556" s="1">
        <v>44175</v>
      </c>
      <c r="B1556" s="2" t="s">
        <v>1674</v>
      </c>
      <c r="C1556" t="s">
        <v>134</v>
      </c>
      <c r="D1556">
        <v>11</v>
      </c>
      <c r="E1556">
        <f>IF(D1556="", _xlfn.XLOOKUP(C1556,'Median Quantity per product'!$D$4:$D$103,'Median Quantity per product'!$E$4:$E$103, "NA"),'Project Work - Data wrows'!D1556)</f>
        <v>11</v>
      </c>
      <c r="F1556" t="s">
        <v>32</v>
      </c>
      <c r="G1556">
        <f>IF(F1556="",_xlfn.XLOOKUP(C1556,'Price Averages'!$D$4:$D$103,'Price Averages'!$E$4:$E$103, "FALSE"), F1556)</f>
        <v>210</v>
      </c>
      <c r="H1556">
        <v>70</v>
      </c>
      <c r="I1556">
        <f>IF(H1556="", _xlfn.XLOOKUP(C1556, 'Cost Averages'!$D$4:$D$103,'Cost Averages'!$E$4:$E$103, "FALSE"),H1556)</f>
        <v>70</v>
      </c>
      <c r="J1556">
        <f t="shared" si="147"/>
        <v>2310</v>
      </c>
      <c r="K1556">
        <f t="shared" si="148"/>
        <v>770</v>
      </c>
      <c r="L1556">
        <f t="shared" si="149"/>
        <v>1540</v>
      </c>
      <c r="M1556" s="2" t="s">
        <v>28</v>
      </c>
      <c r="N1556" t="s">
        <v>71</v>
      </c>
      <c r="O1556" t="s">
        <v>56</v>
      </c>
      <c r="P1556" s="3">
        <v>12.163730387337393</v>
      </c>
      <c r="Q1556" t="str">
        <f t="shared" si="144"/>
        <v>F</v>
      </c>
      <c r="R1556">
        <f t="shared" si="145"/>
        <v>2020</v>
      </c>
      <c r="S1556">
        <f t="shared" si="146"/>
        <v>0</v>
      </c>
    </row>
    <row r="1557" spans="1:19" x14ac:dyDescent="0.25">
      <c r="A1557" s="1">
        <v>44162.572305081158</v>
      </c>
      <c r="B1557" s="2" t="s">
        <v>1840</v>
      </c>
      <c r="C1557" t="s">
        <v>134</v>
      </c>
      <c r="D1557">
        <v>17</v>
      </c>
      <c r="E1557">
        <f>IF(D1557="", _xlfn.XLOOKUP(C1557,'Median Quantity per product'!$D$4:$D$103,'Median Quantity per product'!$E$4:$E$103, "NA"),'Project Work - Data wrows'!D1557)</f>
        <v>17</v>
      </c>
      <c r="F1557">
        <v>210</v>
      </c>
      <c r="G1557">
        <f>IF(F1557="",_xlfn.XLOOKUP(C1557,'Price Averages'!$D$4:$D$103,'Price Averages'!$E$4:$E$103, "FALSE"), F1557)</f>
        <v>210</v>
      </c>
      <c r="H1557">
        <v>70</v>
      </c>
      <c r="I1557">
        <f>IF(H1557="", _xlfn.XLOOKUP(C1557, 'Cost Averages'!$D$4:$D$103,'Cost Averages'!$E$4:$E$103, "FALSE"),H1557)</f>
        <v>70</v>
      </c>
      <c r="J1557">
        <f t="shared" si="147"/>
        <v>3570</v>
      </c>
      <c r="K1557">
        <f t="shared" si="148"/>
        <v>1190</v>
      </c>
      <c r="L1557">
        <f t="shared" si="149"/>
        <v>2380</v>
      </c>
      <c r="M1557" s="2" t="s">
        <v>28</v>
      </c>
      <c r="N1557" t="s">
        <v>33</v>
      </c>
      <c r="O1557" t="s">
        <v>34</v>
      </c>
      <c r="P1557" s="3">
        <v>9.3226775515721787</v>
      </c>
      <c r="Q1557" t="str">
        <f t="shared" si="144"/>
        <v>F</v>
      </c>
      <c r="R1557">
        <f t="shared" si="145"/>
        <v>2020</v>
      </c>
      <c r="S1557">
        <f t="shared" si="146"/>
        <v>0</v>
      </c>
    </row>
    <row r="1558" spans="1:19" x14ac:dyDescent="0.25">
      <c r="A1558" s="1">
        <v>43844.067475535354</v>
      </c>
      <c r="B1558" s="2" t="s">
        <v>2627</v>
      </c>
      <c r="C1558" t="s">
        <v>134</v>
      </c>
      <c r="D1558">
        <v>17</v>
      </c>
      <c r="E1558">
        <f>IF(D1558="", _xlfn.XLOOKUP(C1558,'Median Quantity per product'!$D$4:$D$103,'Median Quantity per product'!$E$4:$E$103, "NA"),'Project Work - Data wrows'!D1558)</f>
        <v>17</v>
      </c>
      <c r="F1558">
        <v>210</v>
      </c>
      <c r="G1558">
        <f>IF(F1558="",_xlfn.XLOOKUP(C1558,'Price Averages'!$D$4:$D$103,'Price Averages'!$E$4:$E$103, "FALSE"), F1558)</f>
        <v>210</v>
      </c>
      <c r="H1558">
        <v>70</v>
      </c>
      <c r="I1558">
        <f>IF(H1558="", _xlfn.XLOOKUP(C1558, 'Cost Averages'!$D$4:$D$103,'Cost Averages'!$E$4:$E$103, "FALSE"),H1558)</f>
        <v>70</v>
      </c>
      <c r="J1558">
        <f t="shared" si="147"/>
        <v>3570</v>
      </c>
      <c r="K1558">
        <f t="shared" si="148"/>
        <v>1190</v>
      </c>
      <c r="L1558">
        <f t="shared" si="149"/>
        <v>2380</v>
      </c>
      <c r="M1558" s="2" t="s">
        <v>28</v>
      </c>
      <c r="N1558" t="s">
        <v>427</v>
      </c>
      <c r="O1558" t="s">
        <v>25</v>
      </c>
      <c r="P1558" s="3">
        <v>5.9872353338051019</v>
      </c>
      <c r="Q1558" t="str">
        <f t="shared" si="144"/>
        <v>F</v>
      </c>
      <c r="R1558">
        <f t="shared" si="145"/>
        <v>2020</v>
      </c>
      <c r="S1558">
        <f t="shared" si="146"/>
        <v>0</v>
      </c>
    </row>
    <row r="1559" spans="1:19" x14ac:dyDescent="0.25">
      <c r="A1559" s="1">
        <v>44023.05944710238</v>
      </c>
      <c r="B1559" s="2" t="s">
        <v>2697</v>
      </c>
      <c r="C1559" t="s">
        <v>134</v>
      </c>
      <c r="D1559">
        <v>18</v>
      </c>
      <c r="E1559">
        <f>IF(D1559="", _xlfn.XLOOKUP(C1559,'Median Quantity per product'!$D$4:$D$103,'Median Quantity per product'!$E$4:$E$103, "NA"),'Project Work - Data wrows'!D1559)</f>
        <v>18</v>
      </c>
      <c r="F1559" t="s">
        <v>32</v>
      </c>
      <c r="G1559">
        <f>IF(F1559="",_xlfn.XLOOKUP(C1559,'Price Averages'!$D$4:$D$103,'Price Averages'!$E$4:$E$103, "FALSE"), F1559)</f>
        <v>210</v>
      </c>
      <c r="H1559">
        <v>70</v>
      </c>
      <c r="I1559">
        <f>IF(H1559="", _xlfn.XLOOKUP(C1559, 'Cost Averages'!$D$4:$D$103,'Cost Averages'!$E$4:$E$103, "FALSE"),H1559)</f>
        <v>70</v>
      </c>
      <c r="J1559">
        <f t="shared" si="147"/>
        <v>3780</v>
      </c>
      <c r="K1559">
        <f t="shared" si="148"/>
        <v>1260</v>
      </c>
      <c r="L1559">
        <f t="shared" si="149"/>
        <v>2520</v>
      </c>
      <c r="M1559" s="2" t="s">
        <v>28</v>
      </c>
      <c r="N1559" t="s">
        <v>561</v>
      </c>
      <c r="O1559" t="s">
        <v>25</v>
      </c>
      <c r="P1559" s="3">
        <v>12.921682080641304</v>
      </c>
      <c r="Q1559" t="str">
        <f t="shared" si="144"/>
        <v>F</v>
      </c>
      <c r="R1559">
        <f t="shared" si="145"/>
        <v>2020</v>
      </c>
      <c r="S1559">
        <f t="shared" si="146"/>
        <v>0</v>
      </c>
    </row>
    <row r="1560" spans="1:19" x14ac:dyDescent="0.25">
      <c r="A1560" s="1">
        <v>44167.445591019474</v>
      </c>
      <c r="B1560" s="2" t="s">
        <v>1683</v>
      </c>
      <c r="C1560" t="s">
        <v>134</v>
      </c>
      <c r="D1560">
        <v>19</v>
      </c>
      <c r="E1560">
        <f>IF(D1560="", _xlfn.XLOOKUP(C1560,'Median Quantity per product'!$D$4:$D$103,'Median Quantity per product'!$E$4:$E$103, "NA"),'Project Work - Data wrows'!D1560)</f>
        <v>19</v>
      </c>
      <c r="F1560">
        <v>210</v>
      </c>
      <c r="G1560">
        <f>IF(F1560="",_xlfn.XLOOKUP(C1560,'Price Averages'!$D$4:$D$103,'Price Averages'!$E$4:$E$103, "FALSE"), F1560)</f>
        <v>210</v>
      </c>
      <c r="H1560">
        <v>70</v>
      </c>
      <c r="I1560">
        <f>IF(H1560="", _xlfn.XLOOKUP(C1560, 'Cost Averages'!$D$4:$D$103,'Cost Averages'!$E$4:$E$103, "FALSE"),H1560)</f>
        <v>70</v>
      </c>
      <c r="J1560">
        <f t="shared" si="147"/>
        <v>3990</v>
      </c>
      <c r="K1560">
        <f t="shared" si="148"/>
        <v>1330</v>
      </c>
      <c r="L1560">
        <f t="shared" si="149"/>
        <v>2660</v>
      </c>
      <c r="M1560" s="2" t="s">
        <v>28</v>
      </c>
      <c r="N1560" t="s">
        <v>618</v>
      </c>
      <c r="O1560" t="s">
        <v>50</v>
      </c>
      <c r="P1560" s="3">
        <v>13.259563298324382</v>
      </c>
      <c r="Q1560" t="str">
        <f t="shared" si="144"/>
        <v>F</v>
      </c>
      <c r="R1560">
        <f t="shared" si="145"/>
        <v>2020</v>
      </c>
      <c r="S1560">
        <f t="shared" si="146"/>
        <v>0</v>
      </c>
    </row>
    <row r="1561" spans="1:19" x14ac:dyDescent="0.25">
      <c r="A1561" s="1">
        <v>44029.283616984023</v>
      </c>
      <c r="B1561" s="2" t="s">
        <v>1843</v>
      </c>
      <c r="C1561" t="s">
        <v>134</v>
      </c>
      <c r="D1561">
        <v>19</v>
      </c>
      <c r="E1561">
        <f>IF(D1561="", _xlfn.XLOOKUP(C1561,'Median Quantity per product'!$D$4:$D$103,'Median Quantity per product'!$E$4:$E$103, "NA"),'Project Work - Data wrows'!D1561)</f>
        <v>19</v>
      </c>
      <c r="F1561" t="s">
        <v>32</v>
      </c>
      <c r="G1561">
        <f>IF(F1561="",_xlfn.XLOOKUP(C1561,'Price Averages'!$D$4:$D$103,'Price Averages'!$E$4:$E$103, "FALSE"), F1561)</f>
        <v>210</v>
      </c>
      <c r="H1561">
        <v>70</v>
      </c>
      <c r="I1561">
        <f>IF(H1561="", _xlfn.XLOOKUP(C1561, 'Cost Averages'!$D$4:$D$103,'Cost Averages'!$E$4:$E$103, "FALSE"),H1561)</f>
        <v>70</v>
      </c>
      <c r="J1561">
        <f t="shared" si="147"/>
        <v>3990</v>
      </c>
      <c r="K1561">
        <f t="shared" si="148"/>
        <v>1330</v>
      </c>
      <c r="L1561">
        <f t="shared" si="149"/>
        <v>2660</v>
      </c>
      <c r="M1561" s="2" t="s">
        <v>23</v>
      </c>
      <c r="N1561" t="s">
        <v>71</v>
      </c>
      <c r="O1561" t="s">
        <v>56</v>
      </c>
      <c r="P1561" s="3">
        <v>12.163730387337393</v>
      </c>
      <c r="Q1561" t="str">
        <f t="shared" si="144"/>
        <v>F</v>
      </c>
      <c r="R1561">
        <f t="shared" si="145"/>
        <v>2020</v>
      </c>
      <c r="S1561">
        <f t="shared" si="146"/>
        <v>0</v>
      </c>
    </row>
    <row r="1562" spans="1:19" x14ac:dyDescent="0.25">
      <c r="A1562" s="1">
        <v>44008.824204390861</v>
      </c>
      <c r="B1562" s="2" t="s">
        <v>1443</v>
      </c>
      <c r="C1562" t="s">
        <v>134</v>
      </c>
      <c r="D1562">
        <v>20</v>
      </c>
      <c r="E1562">
        <f>IF(D1562="", _xlfn.XLOOKUP(C1562,'Median Quantity per product'!$D$4:$D$103,'Median Quantity per product'!$E$4:$E$103, "NA"),'Project Work - Data wrows'!D1562)</f>
        <v>20</v>
      </c>
      <c r="F1562" t="s">
        <v>32</v>
      </c>
      <c r="G1562">
        <f>IF(F1562="",_xlfn.XLOOKUP(C1562,'Price Averages'!$D$4:$D$103,'Price Averages'!$E$4:$E$103, "FALSE"), F1562)</f>
        <v>210</v>
      </c>
      <c r="H1562">
        <v>70</v>
      </c>
      <c r="I1562">
        <f>IF(H1562="", _xlfn.XLOOKUP(C1562, 'Cost Averages'!$D$4:$D$103,'Cost Averages'!$E$4:$E$103, "FALSE"),H1562)</f>
        <v>70</v>
      </c>
      <c r="J1562">
        <f t="shared" si="147"/>
        <v>4200</v>
      </c>
      <c r="K1562">
        <f t="shared" si="148"/>
        <v>1400</v>
      </c>
      <c r="L1562">
        <f t="shared" si="149"/>
        <v>2800</v>
      </c>
      <c r="M1562" s="2" t="s">
        <v>28</v>
      </c>
      <c r="N1562" t="s">
        <v>657</v>
      </c>
      <c r="O1562" t="s">
        <v>25</v>
      </c>
      <c r="P1562" s="3">
        <v>6.9183250411917196</v>
      </c>
      <c r="Q1562" t="str">
        <f t="shared" si="144"/>
        <v>F</v>
      </c>
      <c r="R1562">
        <f t="shared" si="145"/>
        <v>2020</v>
      </c>
      <c r="S1562">
        <f t="shared" si="146"/>
        <v>0</v>
      </c>
    </row>
    <row r="1563" spans="1:19" x14ac:dyDescent="0.25">
      <c r="A1563" s="1">
        <v>43974.35665266421</v>
      </c>
      <c r="B1563" s="2" t="s">
        <v>3024</v>
      </c>
      <c r="C1563" t="s">
        <v>134</v>
      </c>
      <c r="D1563">
        <v>20</v>
      </c>
      <c r="E1563">
        <f>IF(D1563="", _xlfn.XLOOKUP(C1563,'Median Quantity per product'!$D$4:$D$103,'Median Quantity per product'!$E$4:$E$103, "NA"),'Project Work - Data wrows'!D1563)</f>
        <v>20</v>
      </c>
      <c r="F1563">
        <v>210</v>
      </c>
      <c r="G1563">
        <f>IF(F1563="",_xlfn.XLOOKUP(C1563,'Price Averages'!$D$4:$D$103,'Price Averages'!$E$4:$E$103, "FALSE"), F1563)</f>
        <v>210</v>
      </c>
      <c r="H1563">
        <v>70</v>
      </c>
      <c r="I1563">
        <f>IF(H1563="", _xlfn.XLOOKUP(C1563, 'Cost Averages'!$D$4:$D$103,'Cost Averages'!$E$4:$E$103, "FALSE"),H1563)</f>
        <v>70</v>
      </c>
      <c r="J1563">
        <f t="shared" si="147"/>
        <v>4200</v>
      </c>
      <c r="K1563">
        <f t="shared" si="148"/>
        <v>1400</v>
      </c>
      <c r="L1563">
        <f t="shared" si="149"/>
        <v>2800</v>
      </c>
      <c r="M1563" s="2" t="s">
        <v>28</v>
      </c>
      <c r="N1563" t="s">
        <v>1565</v>
      </c>
      <c r="O1563" t="s">
        <v>56</v>
      </c>
      <c r="P1563" s="3">
        <v>10.78374703625888</v>
      </c>
      <c r="Q1563" t="str">
        <f t="shared" si="144"/>
        <v>F</v>
      </c>
      <c r="R1563">
        <f t="shared" si="145"/>
        <v>2020</v>
      </c>
      <c r="S1563">
        <f t="shared" si="146"/>
        <v>0</v>
      </c>
    </row>
    <row r="1564" spans="1:19" x14ac:dyDescent="0.25">
      <c r="A1564" s="1">
        <v>44023.044043435766</v>
      </c>
      <c r="B1564" s="2" t="s">
        <v>420</v>
      </c>
      <c r="C1564" t="s">
        <v>134</v>
      </c>
      <c r="D1564" t="s">
        <v>32</v>
      </c>
      <c r="E1564">
        <f>IF(D1564="", _xlfn.XLOOKUP(C1564,'Median Quantity per product'!$D$4:$D$103,'Median Quantity per product'!$E$4:$E$103, "NA"),'Project Work - Data wrows'!D1564)</f>
        <v>13</v>
      </c>
      <c r="F1564">
        <v>210</v>
      </c>
      <c r="G1564">
        <f>IF(F1564="",_xlfn.XLOOKUP(C1564,'Price Averages'!$D$4:$D$103,'Price Averages'!$E$4:$E$103, "FALSE"), F1564)</f>
        <v>210</v>
      </c>
      <c r="H1564">
        <v>70</v>
      </c>
      <c r="I1564">
        <f>IF(H1564="", _xlfn.XLOOKUP(C1564, 'Cost Averages'!$D$4:$D$103,'Cost Averages'!$E$4:$E$103, "FALSE"),H1564)</f>
        <v>70</v>
      </c>
      <c r="J1564">
        <f t="shared" si="147"/>
        <v>2730</v>
      </c>
      <c r="K1564">
        <f t="shared" si="148"/>
        <v>910</v>
      </c>
      <c r="L1564">
        <f t="shared" si="149"/>
        <v>1820</v>
      </c>
      <c r="M1564" s="2" t="s">
        <v>28</v>
      </c>
      <c r="N1564" t="s">
        <v>421</v>
      </c>
      <c r="O1564" t="s">
        <v>25</v>
      </c>
      <c r="P1564" s="3">
        <v>11.701919153133453</v>
      </c>
      <c r="Q1564" t="str">
        <f t="shared" si="144"/>
        <v>F</v>
      </c>
      <c r="R1564">
        <f t="shared" si="145"/>
        <v>2020</v>
      </c>
      <c r="S1564">
        <f t="shared" si="146"/>
        <v>0</v>
      </c>
    </row>
    <row r="1565" spans="1:19" x14ac:dyDescent="0.25">
      <c r="A1565" s="1">
        <v>43917.58498881416</v>
      </c>
      <c r="B1565" s="2" t="s">
        <v>717</v>
      </c>
      <c r="C1565" t="s">
        <v>134</v>
      </c>
      <c r="D1565" t="s">
        <v>32</v>
      </c>
      <c r="E1565">
        <f>IF(D1565="", _xlfn.XLOOKUP(C1565,'Median Quantity per product'!$D$4:$D$103,'Median Quantity per product'!$E$4:$E$103, "NA"),'Project Work - Data wrows'!D1565)</f>
        <v>13</v>
      </c>
      <c r="F1565">
        <v>210</v>
      </c>
      <c r="G1565">
        <f>IF(F1565="",_xlfn.XLOOKUP(C1565,'Price Averages'!$D$4:$D$103,'Price Averages'!$E$4:$E$103, "FALSE"), F1565)</f>
        <v>210</v>
      </c>
      <c r="H1565">
        <v>70</v>
      </c>
      <c r="I1565">
        <f>IF(H1565="", _xlfn.XLOOKUP(C1565, 'Cost Averages'!$D$4:$D$103,'Cost Averages'!$E$4:$E$103, "FALSE"),H1565)</f>
        <v>70</v>
      </c>
      <c r="J1565">
        <f t="shared" si="147"/>
        <v>2730</v>
      </c>
      <c r="K1565">
        <f t="shared" si="148"/>
        <v>910</v>
      </c>
      <c r="L1565">
        <f t="shared" si="149"/>
        <v>1820</v>
      </c>
      <c r="M1565" s="2" t="s">
        <v>23</v>
      </c>
      <c r="N1565" t="s">
        <v>175</v>
      </c>
      <c r="O1565" t="s">
        <v>50</v>
      </c>
      <c r="P1565" s="3">
        <v>11.939773463335372</v>
      </c>
      <c r="Q1565" t="str">
        <f t="shared" si="144"/>
        <v>F</v>
      </c>
      <c r="R1565">
        <f t="shared" si="145"/>
        <v>2020</v>
      </c>
      <c r="S1565">
        <f t="shared" si="146"/>
        <v>0</v>
      </c>
    </row>
    <row r="1566" spans="1:19" x14ac:dyDescent="0.25">
      <c r="A1566" s="1">
        <v>43940.923824257392</v>
      </c>
      <c r="B1566" s="2" t="s">
        <v>1373</v>
      </c>
      <c r="C1566" t="s">
        <v>22</v>
      </c>
      <c r="D1566">
        <v>1</v>
      </c>
      <c r="E1566">
        <f>IF(D1566="", _xlfn.XLOOKUP(C1566,'Median Quantity per product'!$D$4:$D$103,'Median Quantity per product'!$E$4:$E$103, "NA"),'Project Work - Data wrows'!D1566)</f>
        <v>1</v>
      </c>
      <c r="F1566">
        <v>280</v>
      </c>
      <c r="G1566">
        <f>IF(F1566="",_xlfn.XLOOKUP(C1566,'Price Averages'!$D$4:$D$103,'Price Averages'!$E$4:$E$103, "FALSE"), F1566)</f>
        <v>280</v>
      </c>
      <c r="H1566">
        <v>70</v>
      </c>
      <c r="I1566">
        <f>IF(H1566="", _xlfn.XLOOKUP(C1566, 'Cost Averages'!$D$4:$D$103,'Cost Averages'!$E$4:$E$103, "FALSE"),H1566)</f>
        <v>70</v>
      </c>
      <c r="J1566">
        <f t="shared" si="147"/>
        <v>280</v>
      </c>
      <c r="K1566">
        <f t="shared" si="148"/>
        <v>70</v>
      </c>
      <c r="L1566">
        <f t="shared" si="149"/>
        <v>210</v>
      </c>
      <c r="M1566" s="2" t="s">
        <v>23</v>
      </c>
      <c r="N1566" t="s">
        <v>421</v>
      </c>
      <c r="O1566" t="s">
        <v>25</v>
      </c>
      <c r="P1566" s="3">
        <v>11.701919153133453</v>
      </c>
      <c r="Q1566" t="str">
        <f t="shared" si="144"/>
        <v>F</v>
      </c>
      <c r="R1566">
        <f t="shared" si="145"/>
        <v>2020</v>
      </c>
      <c r="S1566">
        <f t="shared" si="146"/>
        <v>0</v>
      </c>
    </row>
    <row r="1567" spans="1:19" x14ac:dyDescent="0.25">
      <c r="A1567" s="1">
        <v>43876.805965769498</v>
      </c>
      <c r="B1567" s="2" t="s">
        <v>2709</v>
      </c>
      <c r="C1567" t="s">
        <v>22</v>
      </c>
      <c r="D1567">
        <v>1</v>
      </c>
      <c r="E1567">
        <f>IF(D1567="", _xlfn.XLOOKUP(C1567,'Median Quantity per product'!$D$4:$D$103,'Median Quantity per product'!$E$4:$E$103, "NA"),'Project Work - Data wrows'!D1567)</f>
        <v>1</v>
      </c>
      <c r="F1567">
        <v>280</v>
      </c>
      <c r="G1567">
        <f>IF(F1567="",_xlfn.XLOOKUP(C1567,'Price Averages'!$D$4:$D$103,'Price Averages'!$E$4:$E$103, "FALSE"), F1567)</f>
        <v>280</v>
      </c>
      <c r="H1567">
        <v>70</v>
      </c>
      <c r="I1567">
        <f>IF(H1567="", _xlfn.XLOOKUP(C1567, 'Cost Averages'!$D$4:$D$103,'Cost Averages'!$E$4:$E$103, "FALSE"),H1567)</f>
        <v>70</v>
      </c>
      <c r="J1567">
        <f t="shared" si="147"/>
        <v>280</v>
      </c>
      <c r="K1567">
        <f t="shared" si="148"/>
        <v>70</v>
      </c>
      <c r="L1567">
        <f t="shared" si="149"/>
        <v>210</v>
      </c>
      <c r="M1567" s="2" t="s">
        <v>28</v>
      </c>
      <c r="N1567" t="s">
        <v>1371</v>
      </c>
      <c r="O1567" t="s">
        <v>78</v>
      </c>
      <c r="P1567" s="3">
        <v>14.157909724393564</v>
      </c>
      <c r="Q1567" t="str">
        <f t="shared" si="144"/>
        <v>F</v>
      </c>
      <c r="R1567">
        <f t="shared" si="145"/>
        <v>2020</v>
      </c>
      <c r="S1567">
        <f t="shared" si="146"/>
        <v>0</v>
      </c>
    </row>
    <row r="1568" spans="1:19" x14ac:dyDescent="0.25">
      <c r="A1568" s="1">
        <v>43886</v>
      </c>
      <c r="B1568" s="2" t="s">
        <v>1097</v>
      </c>
      <c r="C1568" t="s">
        <v>22</v>
      </c>
      <c r="D1568">
        <v>2</v>
      </c>
      <c r="E1568">
        <f>IF(D1568="", _xlfn.XLOOKUP(C1568,'Median Quantity per product'!$D$4:$D$103,'Median Quantity per product'!$E$4:$E$103, "NA"),'Project Work - Data wrows'!D1568)</f>
        <v>2</v>
      </c>
      <c r="F1568">
        <v>280</v>
      </c>
      <c r="G1568">
        <f>IF(F1568="",_xlfn.XLOOKUP(C1568,'Price Averages'!$D$4:$D$103,'Price Averages'!$E$4:$E$103, "FALSE"), F1568)</f>
        <v>280</v>
      </c>
      <c r="H1568">
        <v>70</v>
      </c>
      <c r="I1568">
        <f>IF(H1568="", _xlfn.XLOOKUP(C1568, 'Cost Averages'!$D$4:$D$103,'Cost Averages'!$E$4:$E$103, "FALSE"),H1568)</f>
        <v>70</v>
      </c>
      <c r="J1568">
        <f t="shared" si="147"/>
        <v>560</v>
      </c>
      <c r="K1568">
        <f t="shared" si="148"/>
        <v>140</v>
      </c>
      <c r="L1568">
        <f t="shared" si="149"/>
        <v>420</v>
      </c>
      <c r="M1568" s="2" t="s">
        <v>28</v>
      </c>
      <c r="N1568" t="s">
        <v>62</v>
      </c>
      <c r="O1568" t="s">
        <v>41</v>
      </c>
      <c r="P1568" s="3">
        <v>12.957303170959879</v>
      </c>
      <c r="Q1568" t="str">
        <f t="shared" si="144"/>
        <v>F</v>
      </c>
      <c r="R1568">
        <f t="shared" si="145"/>
        <v>2020</v>
      </c>
      <c r="S1568">
        <f t="shared" si="146"/>
        <v>0</v>
      </c>
    </row>
    <row r="1569" spans="1:19" x14ac:dyDescent="0.25">
      <c r="A1569" s="1">
        <v>44183.191256681734</v>
      </c>
      <c r="B1569" s="2" t="s">
        <v>1209</v>
      </c>
      <c r="C1569" t="s">
        <v>22</v>
      </c>
      <c r="D1569">
        <v>5</v>
      </c>
      <c r="E1569">
        <f>IF(D1569="", _xlfn.XLOOKUP(C1569,'Median Quantity per product'!$D$4:$D$103,'Median Quantity per product'!$E$4:$E$103, "NA"),'Project Work - Data wrows'!D1569)</f>
        <v>5</v>
      </c>
      <c r="F1569">
        <v>280</v>
      </c>
      <c r="G1569">
        <f>IF(F1569="",_xlfn.XLOOKUP(C1569,'Price Averages'!$D$4:$D$103,'Price Averages'!$E$4:$E$103, "FALSE"), F1569)</f>
        <v>280</v>
      </c>
      <c r="H1569">
        <v>70</v>
      </c>
      <c r="I1569">
        <f>IF(H1569="", _xlfn.XLOOKUP(C1569, 'Cost Averages'!$D$4:$D$103,'Cost Averages'!$E$4:$E$103, "FALSE"),H1569)</f>
        <v>70</v>
      </c>
      <c r="J1569">
        <f t="shared" si="147"/>
        <v>1400</v>
      </c>
      <c r="K1569">
        <f t="shared" si="148"/>
        <v>350</v>
      </c>
      <c r="L1569">
        <f t="shared" si="149"/>
        <v>1050</v>
      </c>
      <c r="M1569" s="2" t="s">
        <v>28</v>
      </c>
      <c r="N1569" t="s">
        <v>733</v>
      </c>
      <c r="O1569" t="s">
        <v>34</v>
      </c>
      <c r="P1569" s="3">
        <v>14.817898176328208</v>
      </c>
      <c r="Q1569" t="str">
        <f t="shared" si="144"/>
        <v>F</v>
      </c>
      <c r="R1569">
        <f t="shared" si="145"/>
        <v>2020</v>
      </c>
      <c r="S1569">
        <f t="shared" si="146"/>
        <v>0</v>
      </c>
    </row>
    <row r="1570" spans="1:19" x14ac:dyDescent="0.25">
      <c r="A1570" s="1">
        <v>44041</v>
      </c>
      <c r="B1570" s="2" t="s">
        <v>3419</v>
      </c>
      <c r="C1570" t="s">
        <v>22</v>
      </c>
      <c r="D1570">
        <v>6</v>
      </c>
      <c r="E1570">
        <f>IF(D1570="", _xlfn.XLOOKUP(C1570,'Median Quantity per product'!$D$4:$D$103,'Median Quantity per product'!$E$4:$E$103, "NA"),'Project Work - Data wrows'!D1570)</f>
        <v>6</v>
      </c>
      <c r="F1570">
        <v>280</v>
      </c>
      <c r="G1570">
        <f>IF(F1570="",_xlfn.XLOOKUP(C1570,'Price Averages'!$D$4:$D$103,'Price Averages'!$E$4:$E$103, "FALSE"), F1570)</f>
        <v>280</v>
      </c>
      <c r="H1570">
        <v>70</v>
      </c>
      <c r="I1570">
        <f>IF(H1570="", _xlfn.XLOOKUP(C1570, 'Cost Averages'!$D$4:$D$103,'Cost Averages'!$E$4:$E$103, "FALSE"),H1570)</f>
        <v>70</v>
      </c>
      <c r="J1570">
        <f t="shared" si="147"/>
        <v>1680</v>
      </c>
      <c r="K1570">
        <f t="shared" si="148"/>
        <v>420</v>
      </c>
      <c r="L1570">
        <f t="shared" si="149"/>
        <v>1260</v>
      </c>
      <c r="M1570" s="2" t="s">
        <v>44</v>
      </c>
      <c r="N1570" t="s">
        <v>410</v>
      </c>
      <c r="O1570" t="s">
        <v>34</v>
      </c>
      <c r="P1570" s="3">
        <v>11.644564584314265</v>
      </c>
      <c r="Q1570" t="str">
        <f t="shared" si="144"/>
        <v>F</v>
      </c>
      <c r="R1570">
        <f t="shared" si="145"/>
        <v>2020</v>
      </c>
      <c r="S1570">
        <f t="shared" si="146"/>
        <v>0</v>
      </c>
    </row>
    <row r="1571" spans="1:19" x14ac:dyDescent="0.25">
      <c r="A1571" s="1">
        <v>44148.154382464709</v>
      </c>
      <c r="B1571" s="2" t="s">
        <v>913</v>
      </c>
      <c r="C1571" t="s">
        <v>22</v>
      </c>
      <c r="D1571">
        <v>9</v>
      </c>
      <c r="E1571">
        <f>IF(D1571="", _xlfn.XLOOKUP(C1571,'Median Quantity per product'!$D$4:$D$103,'Median Quantity per product'!$E$4:$E$103, "NA"),'Project Work - Data wrows'!D1571)</f>
        <v>9</v>
      </c>
      <c r="F1571">
        <v>280</v>
      </c>
      <c r="G1571">
        <f>IF(F1571="",_xlfn.XLOOKUP(C1571,'Price Averages'!$D$4:$D$103,'Price Averages'!$E$4:$E$103, "FALSE"), F1571)</f>
        <v>280</v>
      </c>
      <c r="H1571">
        <v>70</v>
      </c>
      <c r="I1571">
        <f>IF(H1571="", _xlfn.XLOOKUP(C1571, 'Cost Averages'!$D$4:$D$103,'Cost Averages'!$E$4:$E$103, "FALSE"),H1571)</f>
        <v>70</v>
      </c>
      <c r="J1571">
        <f t="shared" si="147"/>
        <v>2520</v>
      </c>
      <c r="K1571">
        <f t="shared" si="148"/>
        <v>630</v>
      </c>
      <c r="L1571">
        <f t="shared" si="149"/>
        <v>1890</v>
      </c>
      <c r="M1571" s="2" t="s">
        <v>28</v>
      </c>
      <c r="N1571" t="s">
        <v>817</v>
      </c>
      <c r="O1571" t="s">
        <v>34</v>
      </c>
      <c r="P1571" s="3">
        <v>14.060995290679429</v>
      </c>
      <c r="Q1571" t="str">
        <f t="shared" si="144"/>
        <v>F</v>
      </c>
      <c r="R1571">
        <f t="shared" si="145"/>
        <v>2020</v>
      </c>
      <c r="S1571">
        <f t="shared" si="146"/>
        <v>0</v>
      </c>
    </row>
    <row r="1572" spans="1:19" x14ac:dyDescent="0.25">
      <c r="A1572" s="1">
        <v>43921</v>
      </c>
      <c r="B1572" s="2" t="s">
        <v>3315</v>
      </c>
      <c r="C1572" t="s">
        <v>22</v>
      </c>
      <c r="D1572">
        <v>12</v>
      </c>
      <c r="E1572">
        <f>IF(D1572="", _xlfn.XLOOKUP(C1572,'Median Quantity per product'!$D$4:$D$103,'Median Quantity per product'!$E$4:$E$103, "NA"),'Project Work - Data wrows'!D1572)</f>
        <v>12</v>
      </c>
      <c r="F1572">
        <v>280</v>
      </c>
      <c r="G1572">
        <f>IF(F1572="",_xlfn.XLOOKUP(C1572,'Price Averages'!$D$4:$D$103,'Price Averages'!$E$4:$E$103, "FALSE"), F1572)</f>
        <v>280</v>
      </c>
      <c r="H1572">
        <v>70</v>
      </c>
      <c r="I1572">
        <f>IF(H1572="", _xlfn.XLOOKUP(C1572, 'Cost Averages'!$D$4:$D$103,'Cost Averages'!$E$4:$E$103, "FALSE"),H1572)</f>
        <v>70</v>
      </c>
      <c r="J1572">
        <f t="shared" si="147"/>
        <v>3360</v>
      </c>
      <c r="K1572">
        <f t="shared" si="148"/>
        <v>840</v>
      </c>
      <c r="L1572">
        <f t="shared" si="149"/>
        <v>2520</v>
      </c>
      <c r="M1572" s="2" t="s">
        <v>28</v>
      </c>
      <c r="N1572" t="s">
        <v>436</v>
      </c>
      <c r="O1572" t="s">
        <v>34</v>
      </c>
      <c r="P1572" s="3">
        <v>15.861056998489449</v>
      </c>
      <c r="Q1572" t="str">
        <f t="shared" si="144"/>
        <v>F</v>
      </c>
      <c r="R1572">
        <f t="shared" si="145"/>
        <v>2020</v>
      </c>
      <c r="S1572">
        <f t="shared" si="146"/>
        <v>0</v>
      </c>
    </row>
    <row r="1573" spans="1:19" x14ac:dyDescent="0.25">
      <c r="A1573" s="1">
        <v>44191</v>
      </c>
      <c r="B1573" s="2" t="s">
        <v>3537</v>
      </c>
      <c r="C1573" t="s">
        <v>22</v>
      </c>
      <c r="D1573">
        <v>13</v>
      </c>
      <c r="E1573">
        <f>IF(D1573="", _xlfn.XLOOKUP(C1573,'Median Quantity per product'!$D$4:$D$103,'Median Quantity per product'!$E$4:$E$103, "NA"),'Project Work - Data wrows'!D1573)</f>
        <v>13</v>
      </c>
      <c r="F1573">
        <v>280</v>
      </c>
      <c r="G1573">
        <f>IF(F1573="",_xlfn.XLOOKUP(C1573,'Price Averages'!$D$4:$D$103,'Price Averages'!$E$4:$E$103, "FALSE"), F1573)</f>
        <v>280</v>
      </c>
      <c r="H1573">
        <v>70</v>
      </c>
      <c r="I1573">
        <f>IF(H1573="", _xlfn.XLOOKUP(C1573, 'Cost Averages'!$D$4:$D$103,'Cost Averages'!$E$4:$E$103, "FALSE"),H1573)</f>
        <v>70</v>
      </c>
      <c r="J1573">
        <f t="shared" si="147"/>
        <v>3640</v>
      </c>
      <c r="K1573">
        <f t="shared" si="148"/>
        <v>910</v>
      </c>
      <c r="L1573">
        <f t="shared" si="149"/>
        <v>2730</v>
      </c>
      <c r="M1573" s="2" t="s">
        <v>28</v>
      </c>
      <c r="N1573" t="s">
        <v>211</v>
      </c>
      <c r="O1573" t="s">
        <v>41</v>
      </c>
      <c r="P1573" s="3">
        <v>13.697485557052493</v>
      </c>
      <c r="Q1573" t="str">
        <f t="shared" si="144"/>
        <v>F</v>
      </c>
      <c r="R1573">
        <f t="shared" si="145"/>
        <v>2020</v>
      </c>
      <c r="S1573">
        <f t="shared" si="146"/>
        <v>0</v>
      </c>
    </row>
    <row r="1574" spans="1:19" x14ac:dyDescent="0.25">
      <c r="A1574" s="1">
        <v>44010.148731327892</v>
      </c>
      <c r="B1574" s="2" t="s">
        <v>758</v>
      </c>
      <c r="C1574" t="s">
        <v>22</v>
      </c>
      <c r="D1574">
        <v>16</v>
      </c>
      <c r="E1574">
        <f>IF(D1574="", _xlfn.XLOOKUP(C1574,'Median Quantity per product'!$D$4:$D$103,'Median Quantity per product'!$E$4:$E$103, "NA"),'Project Work - Data wrows'!D1574)</f>
        <v>16</v>
      </c>
      <c r="F1574">
        <v>280</v>
      </c>
      <c r="G1574">
        <f>IF(F1574="",_xlfn.XLOOKUP(C1574,'Price Averages'!$D$4:$D$103,'Price Averages'!$E$4:$E$103, "FALSE"), F1574)</f>
        <v>280</v>
      </c>
      <c r="H1574">
        <v>70</v>
      </c>
      <c r="I1574">
        <f>IF(H1574="", _xlfn.XLOOKUP(C1574, 'Cost Averages'!$D$4:$D$103,'Cost Averages'!$E$4:$E$103, "FALSE"),H1574)</f>
        <v>70</v>
      </c>
      <c r="J1574">
        <f t="shared" si="147"/>
        <v>4480</v>
      </c>
      <c r="K1574">
        <f t="shared" si="148"/>
        <v>1120</v>
      </c>
      <c r="L1574">
        <f t="shared" si="149"/>
        <v>3360</v>
      </c>
      <c r="M1574" s="2" t="s">
        <v>23</v>
      </c>
      <c r="N1574" t="s">
        <v>972</v>
      </c>
      <c r="O1574" t="s">
        <v>25</v>
      </c>
      <c r="P1574" s="3">
        <v>8.1743378387804331</v>
      </c>
      <c r="Q1574" t="str">
        <f t="shared" si="144"/>
        <v>F</v>
      </c>
      <c r="R1574">
        <f t="shared" si="145"/>
        <v>2020</v>
      </c>
      <c r="S1574">
        <f t="shared" si="146"/>
        <v>0</v>
      </c>
    </row>
    <row r="1575" spans="1:19" x14ac:dyDescent="0.25">
      <c r="A1575" s="1">
        <v>44174.780213588987</v>
      </c>
      <c r="B1575" s="2" t="s">
        <v>2920</v>
      </c>
      <c r="C1575" t="s">
        <v>22</v>
      </c>
      <c r="D1575">
        <v>16</v>
      </c>
      <c r="E1575">
        <f>IF(D1575="", _xlfn.XLOOKUP(C1575,'Median Quantity per product'!$D$4:$D$103,'Median Quantity per product'!$E$4:$E$103, "NA"),'Project Work - Data wrows'!D1575)</f>
        <v>16</v>
      </c>
      <c r="F1575" t="s">
        <v>32</v>
      </c>
      <c r="G1575">
        <f>IF(F1575="",_xlfn.XLOOKUP(C1575,'Price Averages'!$D$4:$D$103,'Price Averages'!$E$4:$E$103, "FALSE"), F1575)</f>
        <v>280</v>
      </c>
      <c r="H1575" t="s">
        <v>32</v>
      </c>
      <c r="I1575">
        <f>IF(H1575="", _xlfn.XLOOKUP(C1575, 'Cost Averages'!$D$4:$D$103,'Cost Averages'!$E$4:$E$103, "FALSE"),H1575)</f>
        <v>70</v>
      </c>
      <c r="J1575">
        <f t="shared" si="147"/>
        <v>4480</v>
      </c>
      <c r="K1575">
        <f t="shared" si="148"/>
        <v>1120</v>
      </c>
      <c r="L1575">
        <f t="shared" si="149"/>
        <v>3360</v>
      </c>
      <c r="M1575" s="2" t="s">
        <v>28</v>
      </c>
      <c r="N1575" t="s">
        <v>534</v>
      </c>
      <c r="O1575" t="s">
        <v>50</v>
      </c>
      <c r="P1575" s="3">
        <v>13.929237493388955</v>
      </c>
      <c r="Q1575" t="str">
        <f t="shared" si="144"/>
        <v>F</v>
      </c>
      <c r="R1575">
        <f t="shared" si="145"/>
        <v>2020</v>
      </c>
      <c r="S1575">
        <f t="shared" si="146"/>
        <v>0</v>
      </c>
    </row>
    <row r="1576" spans="1:19" x14ac:dyDescent="0.25">
      <c r="A1576" s="1">
        <v>44144.976868394901</v>
      </c>
      <c r="B1576" s="2" t="s">
        <v>2639</v>
      </c>
      <c r="C1576" t="s">
        <v>22</v>
      </c>
      <c r="D1576">
        <v>17</v>
      </c>
      <c r="E1576">
        <f>IF(D1576="", _xlfn.XLOOKUP(C1576,'Median Quantity per product'!$D$4:$D$103,'Median Quantity per product'!$E$4:$E$103, "NA"),'Project Work - Data wrows'!D1576)</f>
        <v>17</v>
      </c>
      <c r="F1576">
        <v>280</v>
      </c>
      <c r="G1576">
        <f>IF(F1576="",_xlfn.XLOOKUP(C1576,'Price Averages'!$D$4:$D$103,'Price Averages'!$E$4:$E$103, "FALSE"), F1576)</f>
        <v>280</v>
      </c>
      <c r="H1576">
        <v>70</v>
      </c>
      <c r="I1576">
        <f>IF(H1576="", _xlfn.XLOOKUP(C1576, 'Cost Averages'!$D$4:$D$103,'Cost Averages'!$E$4:$E$103, "FALSE"),H1576)</f>
        <v>70</v>
      </c>
      <c r="J1576">
        <f t="shared" si="147"/>
        <v>4760</v>
      </c>
      <c r="K1576">
        <f t="shared" si="148"/>
        <v>1190</v>
      </c>
      <c r="L1576">
        <f t="shared" si="149"/>
        <v>3570</v>
      </c>
      <c r="M1576" s="2" t="s">
        <v>28</v>
      </c>
      <c r="N1576" t="s">
        <v>351</v>
      </c>
      <c r="O1576" t="s">
        <v>56</v>
      </c>
      <c r="P1576" s="3">
        <v>11.970975110943924</v>
      </c>
      <c r="Q1576" t="str">
        <f t="shared" si="144"/>
        <v>F</v>
      </c>
      <c r="R1576">
        <f t="shared" si="145"/>
        <v>2020</v>
      </c>
      <c r="S1576">
        <f t="shared" si="146"/>
        <v>0</v>
      </c>
    </row>
    <row r="1577" spans="1:19" x14ac:dyDescent="0.25">
      <c r="A1577" s="1">
        <v>44072.105250981942</v>
      </c>
      <c r="B1577" s="2" t="s">
        <v>739</v>
      </c>
      <c r="C1577" t="s">
        <v>22</v>
      </c>
      <c r="D1577">
        <v>18</v>
      </c>
      <c r="E1577">
        <f>IF(D1577="", _xlfn.XLOOKUP(C1577,'Median Quantity per product'!$D$4:$D$103,'Median Quantity per product'!$E$4:$E$103, "NA"),'Project Work - Data wrows'!D1577)</f>
        <v>18</v>
      </c>
      <c r="F1577" t="s">
        <v>32</v>
      </c>
      <c r="G1577">
        <f>IF(F1577="",_xlfn.XLOOKUP(C1577,'Price Averages'!$D$4:$D$103,'Price Averages'!$E$4:$E$103, "FALSE"), F1577)</f>
        <v>280</v>
      </c>
      <c r="H1577">
        <v>70</v>
      </c>
      <c r="I1577">
        <f>IF(H1577="", _xlfn.XLOOKUP(C1577, 'Cost Averages'!$D$4:$D$103,'Cost Averages'!$E$4:$E$103, "FALSE"),H1577)</f>
        <v>70</v>
      </c>
      <c r="J1577">
        <f t="shared" si="147"/>
        <v>5040</v>
      </c>
      <c r="K1577">
        <f t="shared" si="148"/>
        <v>1260</v>
      </c>
      <c r="L1577">
        <f t="shared" si="149"/>
        <v>3780</v>
      </c>
      <c r="M1577" s="2" t="s">
        <v>28</v>
      </c>
      <c r="N1577" t="s">
        <v>307</v>
      </c>
      <c r="O1577" t="s">
        <v>34</v>
      </c>
      <c r="P1577" s="3">
        <v>10.966283117837653</v>
      </c>
      <c r="Q1577" t="str">
        <f t="shared" si="144"/>
        <v>F</v>
      </c>
      <c r="R1577">
        <f t="shared" si="145"/>
        <v>2020</v>
      </c>
      <c r="S1577">
        <f t="shared" si="146"/>
        <v>0</v>
      </c>
    </row>
    <row r="1578" spans="1:19" x14ac:dyDescent="0.25">
      <c r="A1578" s="1">
        <v>44095.913495633373</v>
      </c>
      <c r="B1578" s="2" t="s">
        <v>1837</v>
      </c>
      <c r="C1578" t="s">
        <v>22</v>
      </c>
      <c r="D1578">
        <v>18</v>
      </c>
      <c r="E1578">
        <f>IF(D1578="", _xlfn.XLOOKUP(C1578,'Median Quantity per product'!$D$4:$D$103,'Median Quantity per product'!$E$4:$E$103, "NA"),'Project Work - Data wrows'!D1578)</f>
        <v>18</v>
      </c>
      <c r="F1578">
        <v>280</v>
      </c>
      <c r="G1578">
        <f>IF(F1578="",_xlfn.XLOOKUP(C1578,'Price Averages'!$D$4:$D$103,'Price Averages'!$E$4:$E$103, "FALSE"), F1578)</f>
        <v>280</v>
      </c>
      <c r="H1578" t="s">
        <v>32</v>
      </c>
      <c r="I1578">
        <f>IF(H1578="", _xlfn.XLOOKUP(C1578, 'Cost Averages'!$D$4:$D$103,'Cost Averages'!$E$4:$E$103, "FALSE"),H1578)</f>
        <v>70</v>
      </c>
      <c r="J1578">
        <f t="shared" si="147"/>
        <v>5040</v>
      </c>
      <c r="K1578">
        <f t="shared" si="148"/>
        <v>1260</v>
      </c>
      <c r="L1578">
        <f t="shared" si="149"/>
        <v>3780</v>
      </c>
      <c r="M1578" s="2" t="s">
        <v>44</v>
      </c>
      <c r="N1578" t="s">
        <v>415</v>
      </c>
      <c r="O1578" t="s">
        <v>78</v>
      </c>
      <c r="P1578" s="3">
        <v>10.813269600021069</v>
      </c>
      <c r="Q1578" t="str">
        <f t="shared" si="144"/>
        <v>F</v>
      </c>
      <c r="R1578">
        <f t="shared" si="145"/>
        <v>2020</v>
      </c>
      <c r="S1578">
        <f t="shared" si="146"/>
        <v>0</v>
      </c>
    </row>
    <row r="1579" spans="1:19" x14ac:dyDescent="0.25">
      <c r="A1579" s="1">
        <v>43946.626953495193</v>
      </c>
      <c r="B1579" s="2" t="s">
        <v>426</v>
      </c>
      <c r="C1579" t="s">
        <v>22</v>
      </c>
      <c r="D1579">
        <v>20</v>
      </c>
      <c r="E1579">
        <f>IF(D1579="", _xlfn.XLOOKUP(C1579,'Median Quantity per product'!$D$4:$D$103,'Median Quantity per product'!$E$4:$E$103, "NA"),'Project Work - Data wrows'!D1579)</f>
        <v>20</v>
      </c>
      <c r="F1579">
        <v>280</v>
      </c>
      <c r="G1579">
        <f>IF(F1579="",_xlfn.XLOOKUP(C1579,'Price Averages'!$D$4:$D$103,'Price Averages'!$E$4:$E$103, "FALSE"), F1579)</f>
        <v>280</v>
      </c>
      <c r="H1579">
        <v>70</v>
      </c>
      <c r="I1579">
        <f>IF(H1579="", _xlfn.XLOOKUP(C1579, 'Cost Averages'!$D$4:$D$103,'Cost Averages'!$E$4:$E$103, "FALSE"),H1579)</f>
        <v>70</v>
      </c>
      <c r="J1579">
        <f t="shared" si="147"/>
        <v>5600</v>
      </c>
      <c r="K1579">
        <f t="shared" si="148"/>
        <v>1400</v>
      </c>
      <c r="L1579">
        <f t="shared" si="149"/>
        <v>4200</v>
      </c>
      <c r="M1579" s="2" t="s">
        <v>28</v>
      </c>
      <c r="N1579" t="s">
        <v>427</v>
      </c>
      <c r="O1579" t="s">
        <v>25</v>
      </c>
      <c r="P1579" s="3">
        <v>5.9872353338051019</v>
      </c>
      <c r="Q1579" t="str">
        <f t="shared" si="144"/>
        <v>F</v>
      </c>
      <c r="R1579">
        <f t="shared" si="145"/>
        <v>2020</v>
      </c>
      <c r="S1579">
        <f t="shared" si="146"/>
        <v>0</v>
      </c>
    </row>
    <row r="1580" spans="1:19" x14ac:dyDescent="0.25">
      <c r="A1580" s="1">
        <v>44056.674390972032</v>
      </c>
      <c r="B1580" s="2" t="s">
        <v>1689</v>
      </c>
      <c r="C1580" t="s">
        <v>22</v>
      </c>
      <c r="D1580" t="s">
        <v>32</v>
      </c>
      <c r="E1580">
        <f>IF(D1580="", _xlfn.XLOOKUP(C1580,'Median Quantity per product'!$D$4:$D$103,'Median Quantity per product'!$E$4:$E$103, "NA"),'Project Work - Data wrows'!D1580)</f>
        <v>11</v>
      </c>
      <c r="F1580">
        <v>280</v>
      </c>
      <c r="G1580">
        <f>IF(F1580="",_xlfn.XLOOKUP(C1580,'Price Averages'!$D$4:$D$103,'Price Averages'!$E$4:$E$103, "FALSE"), F1580)</f>
        <v>280</v>
      </c>
      <c r="H1580" t="s">
        <v>32</v>
      </c>
      <c r="I1580">
        <f>IF(H1580="", _xlfn.XLOOKUP(C1580, 'Cost Averages'!$D$4:$D$103,'Cost Averages'!$E$4:$E$103, "FALSE"),H1580)</f>
        <v>70</v>
      </c>
      <c r="J1580">
        <f t="shared" si="147"/>
        <v>3080</v>
      </c>
      <c r="K1580">
        <f t="shared" si="148"/>
        <v>770</v>
      </c>
      <c r="L1580">
        <f t="shared" si="149"/>
        <v>2310</v>
      </c>
      <c r="M1580" s="2" t="s">
        <v>44</v>
      </c>
      <c r="N1580" t="s">
        <v>269</v>
      </c>
      <c r="O1580" t="s">
        <v>50</v>
      </c>
      <c r="P1580" s="3">
        <v>11.883396013219548</v>
      </c>
      <c r="Q1580" t="str">
        <f t="shared" si="144"/>
        <v>F</v>
      </c>
      <c r="R1580">
        <f t="shared" si="145"/>
        <v>2020</v>
      </c>
      <c r="S1580">
        <f t="shared" si="146"/>
        <v>0</v>
      </c>
    </row>
    <row r="1581" spans="1:19" x14ac:dyDescent="0.25">
      <c r="A1581" s="1">
        <v>44036.41547608994</v>
      </c>
      <c r="B1581" s="2" t="s">
        <v>524</v>
      </c>
      <c r="C1581" t="s">
        <v>247</v>
      </c>
      <c r="D1581">
        <v>1</v>
      </c>
      <c r="E1581">
        <f>IF(D1581="", _xlfn.XLOOKUP(C1581,'Median Quantity per product'!$D$4:$D$103,'Median Quantity per product'!$E$4:$E$103, "NA"),'Project Work - Data wrows'!D1581)</f>
        <v>1</v>
      </c>
      <c r="F1581" t="s">
        <v>32</v>
      </c>
      <c r="G1581">
        <f>IF(F1581="",_xlfn.XLOOKUP(C1581,'Price Averages'!$D$4:$D$103,'Price Averages'!$E$4:$E$103, "FALSE"), F1581)</f>
        <v>140</v>
      </c>
      <c r="H1581">
        <v>70</v>
      </c>
      <c r="I1581">
        <f>IF(H1581="", _xlfn.XLOOKUP(C1581, 'Cost Averages'!$D$4:$D$103,'Cost Averages'!$E$4:$E$103, "FALSE"),H1581)</f>
        <v>70</v>
      </c>
      <c r="J1581">
        <f t="shared" si="147"/>
        <v>140</v>
      </c>
      <c r="K1581">
        <f t="shared" si="148"/>
        <v>70</v>
      </c>
      <c r="L1581">
        <f t="shared" si="149"/>
        <v>70</v>
      </c>
      <c r="M1581" s="2" t="s">
        <v>44</v>
      </c>
      <c r="N1581" t="s">
        <v>208</v>
      </c>
      <c r="O1581" t="s">
        <v>50</v>
      </c>
      <c r="P1581" s="3">
        <v>15.556812309269255</v>
      </c>
      <c r="Q1581" t="str">
        <f t="shared" si="144"/>
        <v>F</v>
      </c>
      <c r="R1581">
        <f t="shared" si="145"/>
        <v>2020</v>
      </c>
      <c r="S1581">
        <f t="shared" si="146"/>
        <v>0</v>
      </c>
    </row>
    <row r="1582" spans="1:19" x14ac:dyDescent="0.25">
      <c r="A1582" s="1">
        <v>44045.621971320601</v>
      </c>
      <c r="B1582" s="2" t="s">
        <v>1743</v>
      </c>
      <c r="C1582" t="s">
        <v>247</v>
      </c>
      <c r="D1582">
        <v>3</v>
      </c>
      <c r="E1582">
        <f>IF(D1582="", _xlfn.XLOOKUP(C1582,'Median Quantity per product'!$D$4:$D$103,'Median Quantity per product'!$E$4:$E$103, "NA"),'Project Work - Data wrows'!D1582)</f>
        <v>3</v>
      </c>
      <c r="F1582">
        <v>140</v>
      </c>
      <c r="G1582">
        <f>IF(F1582="",_xlfn.XLOOKUP(C1582,'Price Averages'!$D$4:$D$103,'Price Averages'!$E$4:$E$103, "FALSE"), F1582)</f>
        <v>140</v>
      </c>
      <c r="H1582">
        <v>70</v>
      </c>
      <c r="I1582">
        <f>IF(H1582="", _xlfn.XLOOKUP(C1582, 'Cost Averages'!$D$4:$D$103,'Cost Averages'!$E$4:$E$103, "FALSE"),H1582)</f>
        <v>70</v>
      </c>
      <c r="J1582">
        <f t="shared" si="147"/>
        <v>420</v>
      </c>
      <c r="K1582">
        <f t="shared" si="148"/>
        <v>210</v>
      </c>
      <c r="L1582">
        <f t="shared" si="149"/>
        <v>210</v>
      </c>
      <c r="M1582" s="2" t="s">
        <v>23</v>
      </c>
      <c r="N1582" t="s">
        <v>595</v>
      </c>
      <c r="O1582" t="s">
        <v>56</v>
      </c>
      <c r="P1582" s="3">
        <v>11.072271050116964</v>
      </c>
      <c r="Q1582" t="str">
        <f t="shared" si="144"/>
        <v>F</v>
      </c>
      <c r="R1582">
        <f t="shared" si="145"/>
        <v>2020</v>
      </c>
      <c r="S1582">
        <f t="shared" si="146"/>
        <v>0</v>
      </c>
    </row>
    <row r="1583" spans="1:19" x14ac:dyDescent="0.25">
      <c r="A1583" s="1">
        <v>44140.803069075788</v>
      </c>
      <c r="B1583" s="2" t="s">
        <v>3204</v>
      </c>
      <c r="C1583" t="s">
        <v>247</v>
      </c>
      <c r="D1583">
        <v>3</v>
      </c>
      <c r="E1583">
        <f>IF(D1583="", _xlfn.XLOOKUP(C1583,'Median Quantity per product'!$D$4:$D$103,'Median Quantity per product'!$E$4:$E$103, "NA"),'Project Work - Data wrows'!D1583)</f>
        <v>3</v>
      </c>
      <c r="F1583">
        <v>140</v>
      </c>
      <c r="G1583">
        <f>IF(F1583="",_xlfn.XLOOKUP(C1583,'Price Averages'!$D$4:$D$103,'Price Averages'!$E$4:$E$103, "FALSE"), F1583)</f>
        <v>140</v>
      </c>
      <c r="H1583">
        <v>70</v>
      </c>
      <c r="I1583">
        <f>IF(H1583="", _xlfn.XLOOKUP(C1583, 'Cost Averages'!$D$4:$D$103,'Cost Averages'!$E$4:$E$103, "FALSE"),H1583)</f>
        <v>70</v>
      </c>
      <c r="J1583">
        <f t="shared" si="147"/>
        <v>420</v>
      </c>
      <c r="K1583">
        <f t="shared" si="148"/>
        <v>210</v>
      </c>
      <c r="L1583">
        <f t="shared" si="149"/>
        <v>210</v>
      </c>
      <c r="M1583" s="2" t="s">
        <v>23</v>
      </c>
      <c r="N1583" t="s">
        <v>498</v>
      </c>
      <c r="O1583" t="s">
        <v>25</v>
      </c>
      <c r="P1583" s="3">
        <v>13.917704159139552</v>
      </c>
      <c r="Q1583" t="str">
        <f t="shared" si="144"/>
        <v>F</v>
      </c>
      <c r="R1583">
        <f t="shared" si="145"/>
        <v>2020</v>
      </c>
      <c r="S1583">
        <f t="shared" si="146"/>
        <v>0</v>
      </c>
    </row>
    <row r="1584" spans="1:19" x14ac:dyDescent="0.25">
      <c r="A1584" s="1">
        <v>44101.763831165714</v>
      </c>
      <c r="B1584" s="2" t="s">
        <v>2005</v>
      </c>
      <c r="C1584" t="s">
        <v>247</v>
      </c>
      <c r="D1584">
        <v>4</v>
      </c>
      <c r="E1584">
        <f>IF(D1584="", _xlfn.XLOOKUP(C1584,'Median Quantity per product'!$D$4:$D$103,'Median Quantity per product'!$E$4:$E$103, "NA"),'Project Work - Data wrows'!D1584)</f>
        <v>4</v>
      </c>
      <c r="F1584" t="s">
        <v>32</v>
      </c>
      <c r="G1584">
        <f>IF(F1584="",_xlfn.XLOOKUP(C1584,'Price Averages'!$D$4:$D$103,'Price Averages'!$E$4:$E$103, "FALSE"), F1584)</f>
        <v>140</v>
      </c>
      <c r="H1584" t="s">
        <v>32</v>
      </c>
      <c r="I1584">
        <f>IF(H1584="", _xlfn.XLOOKUP(C1584, 'Cost Averages'!$D$4:$D$103,'Cost Averages'!$E$4:$E$103, "FALSE"),H1584)</f>
        <v>70</v>
      </c>
      <c r="J1584">
        <f t="shared" si="147"/>
        <v>560</v>
      </c>
      <c r="K1584">
        <f t="shared" si="148"/>
        <v>280</v>
      </c>
      <c r="L1584">
        <f t="shared" si="149"/>
        <v>280</v>
      </c>
      <c r="M1584" s="2" t="s">
        <v>44</v>
      </c>
      <c r="N1584" t="s">
        <v>632</v>
      </c>
      <c r="O1584" t="s">
        <v>46</v>
      </c>
      <c r="P1584" s="3">
        <v>8.7741864171993527</v>
      </c>
      <c r="Q1584" t="str">
        <f t="shared" si="144"/>
        <v>F</v>
      </c>
      <c r="R1584">
        <f t="shared" si="145"/>
        <v>2020</v>
      </c>
      <c r="S1584">
        <f t="shared" si="146"/>
        <v>0</v>
      </c>
    </row>
    <row r="1585" spans="1:19" x14ac:dyDescent="0.25">
      <c r="A1585" s="1">
        <v>44051.36307978796</v>
      </c>
      <c r="B1585" s="2" t="s">
        <v>1345</v>
      </c>
      <c r="C1585" t="s">
        <v>247</v>
      </c>
      <c r="D1585">
        <v>6</v>
      </c>
      <c r="E1585">
        <f>IF(D1585="", _xlfn.XLOOKUP(C1585,'Median Quantity per product'!$D$4:$D$103,'Median Quantity per product'!$E$4:$E$103, "NA"),'Project Work - Data wrows'!D1585)</f>
        <v>6</v>
      </c>
      <c r="F1585">
        <v>140</v>
      </c>
      <c r="G1585">
        <f>IF(F1585="",_xlfn.XLOOKUP(C1585,'Price Averages'!$D$4:$D$103,'Price Averages'!$E$4:$E$103, "FALSE"), F1585)</f>
        <v>140</v>
      </c>
      <c r="H1585">
        <v>70</v>
      </c>
      <c r="I1585">
        <f>IF(H1585="", _xlfn.XLOOKUP(C1585, 'Cost Averages'!$D$4:$D$103,'Cost Averages'!$E$4:$E$103, "FALSE"),H1585)</f>
        <v>70</v>
      </c>
      <c r="J1585">
        <f t="shared" si="147"/>
        <v>840</v>
      </c>
      <c r="K1585">
        <f t="shared" si="148"/>
        <v>420</v>
      </c>
      <c r="L1585">
        <f t="shared" si="149"/>
        <v>420</v>
      </c>
      <c r="M1585" s="2" t="s">
        <v>44</v>
      </c>
      <c r="N1585" t="s">
        <v>1000</v>
      </c>
      <c r="O1585" t="s">
        <v>50</v>
      </c>
      <c r="P1585" s="3">
        <v>9.9471686551317795</v>
      </c>
      <c r="Q1585" t="str">
        <f t="shared" si="144"/>
        <v>F</v>
      </c>
      <c r="R1585">
        <f t="shared" si="145"/>
        <v>2020</v>
      </c>
      <c r="S1585">
        <f t="shared" si="146"/>
        <v>0</v>
      </c>
    </row>
    <row r="1586" spans="1:19" x14ac:dyDescent="0.25">
      <c r="A1586" s="1">
        <v>43946.116190154062</v>
      </c>
      <c r="B1586" s="2" t="s">
        <v>2888</v>
      </c>
      <c r="C1586" t="s">
        <v>247</v>
      </c>
      <c r="D1586">
        <v>6</v>
      </c>
      <c r="E1586">
        <f>IF(D1586="", _xlfn.XLOOKUP(C1586,'Median Quantity per product'!$D$4:$D$103,'Median Quantity per product'!$E$4:$E$103, "NA"),'Project Work - Data wrows'!D1586)</f>
        <v>6</v>
      </c>
      <c r="F1586">
        <v>140</v>
      </c>
      <c r="G1586">
        <f>IF(F1586="",_xlfn.XLOOKUP(C1586,'Price Averages'!$D$4:$D$103,'Price Averages'!$E$4:$E$103, "FALSE"), F1586)</f>
        <v>140</v>
      </c>
      <c r="H1586">
        <v>70</v>
      </c>
      <c r="I1586">
        <f>IF(H1586="", _xlfn.XLOOKUP(C1586, 'Cost Averages'!$D$4:$D$103,'Cost Averages'!$E$4:$E$103, "FALSE"),H1586)</f>
        <v>70</v>
      </c>
      <c r="J1586">
        <f t="shared" si="147"/>
        <v>840</v>
      </c>
      <c r="K1586">
        <f t="shared" si="148"/>
        <v>420</v>
      </c>
      <c r="L1586">
        <f t="shared" si="149"/>
        <v>420</v>
      </c>
      <c r="M1586" s="2" t="s">
        <v>28</v>
      </c>
      <c r="N1586" t="s">
        <v>254</v>
      </c>
      <c r="O1586" t="s">
        <v>78</v>
      </c>
      <c r="P1586" s="3">
        <v>12.796588406005421</v>
      </c>
      <c r="Q1586" t="str">
        <f t="shared" si="144"/>
        <v>F</v>
      </c>
      <c r="R1586">
        <f t="shared" si="145"/>
        <v>2020</v>
      </c>
      <c r="S1586">
        <f t="shared" si="146"/>
        <v>0</v>
      </c>
    </row>
    <row r="1587" spans="1:19" x14ac:dyDescent="0.25">
      <c r="A1587" s="1">
        <v>44020.054965614487</v>
      </c>
      <c r="B1587" s="2" t="s">
        <v>1737</v>
      </c>
      <c r="C1587" t="s">
        <v>247</v>
      </c>
      <c r="D1587">
        <v>8</v>
      </c>
      <c r="E1587">
        <f>IF(D1587="", _xlfn.XLOOKUP(C1587,'Median Quantity per product'!$D$4:$D$103,'Median Quantity per product'!$E$4:$E$103, "NA"),'Project Work - Data wrows'!D1587)</f>
        <v>8</v>
      </c>
      <c r="F1587">
        <v>140</v>
      </c>
      <c r="G1587">
        <f>IF(F1587="",_xlfn.XLOOKUP(C1587,'Price Averages'!$D$4:$D$103,'Price Averages'!$E$4:$E$103, "FALSE"), F1587)</f>
        <v>140</v>
      </c>
      <c r="H1587" t="s">
        <v>32</v>
      </c>
      <c r="I1587">
        <f>IF(H1587="", _xlfn.XLOOKUP(C1587, 'Cost Averages'!$D$4:$D$103,'Cost Averages'!$E$4:$E$103, "FALSE"),H1587)</f>
        <v>70</v>
      </c>
      <c r="J1587">
        <f t="shared" si="147"/>
        <v>1120</v>
      </c>
      <c r="K1587">
        <f t="shared" si="148"/>
        <v>560</v>
      </c>
      <c r="L1587">
        <f t="shared" si="149"/>
        <v>560</v>
      </c>
      <c r="M1587" s="2" t="s">
        <v>28</v>
      </c>
      <c r="N1587" t="s">
        <v>141</v>
      </c>
      <c r="O1587" t="s">
        <v>50</v>
      </c>
      <c r="P1587" s="3">
        <v>8.1085102757869372</v>
      </c>
      <c r="Q1587" t="str">
        <f t="shared" si="144"/>
        <v>F</v>
      </c>
      <c r="R1587">
        <f t="shared" si="145"/>
        <v>2020</v>
      </c>
      <c r="S1587">
        <f t="shared" si="146"/>
        <v>0</v>
      </c>
    </row>
    <row r="1588" spans="1:19" x14ac:dyDescent="0.25">
      <c r="A1588" s="1">
        <v>44017.970422306746</v>
      </c>
      <c r="B1588" s="2" t="s">
        <v>1752</v>
      </c>
      <c r="C1588" t="s">
        <v>247</v>
      </c>
      <c r="D1588">
        <v>8</v>
      </c>
      <c r="E1588">
        <f>IF(D1588="", _xlfn.XLOOKUP(C1588,'Median Quantity per product'!$D$4:$D$103,'Median Quantity per product'!$E$4:$E$103, "NA"),'Project Work - Data wrows'!D1588)</f>
        <v>8</v>
      </c>
      <c r="F1588">
        <v>140</v>
      </c>
      <c r="G1588">
        <f>IF(F1588="",_xlfn.XLOOKUP(C1588,'Price Averages'!$D$4:$D$103,'Price Averages'!$E$4:$E$103, "FALSE"), F1588)</f>
        <v>140</v>
      </c>
      <c r="H1588">
        <v>70</v>
      </c>
      <c r="I1588">
        <f>IF(H1588="", _xlfn.XLOOKUP(C1588, 'Cost Averages'!$D$4:$D$103,'Cost Averages'!$E$4:$E$103, "FALSE"),H1588)</f>
        <v>70</v>
      </c>
      <c r="J1588">
        <f t="shared" si="147"/>
        <v>1120</v>
      </c>
      <c r="K1588">
        <f t="shared" si="148"/>
        <v>560</v>
      </c>
      <c r="L1588">
        <f t="shared" si="149"/>
        <v>560</v>
      </c>
      <c r="M1588" s="2" t="s">
        <v>28</v>
      </c>
      <c r="N1588" t="s">
        <v>68</v>
      </c>
      <c r="O1588" t="s">
        <v>50</v>
      </c>
      <c r="P1588" s="3">
        <v>9.8384363471888783</v>
      </c>
      <c r="Q1588" t="str">
        <f t="shared" si="144"/>
        <v>F</v>
      </c>
      <c r="R1588">
        <f t="shared" si="145"/>
        <v>2020</v>
      </c>
      <c r="S1588">
        <f t="shared" si="146"/>
        <v>0</v>
      </c>
    </row>
    <row r="1589" spans="1:19" x14ac:dyDescent="0.25">
      <c r="A1589" s="1">
        <v>43916.266493017712</v>
      </c>
      <c r="B1589" s="2" t="s">
        <v>2861</v>
      </c>
      <c r="C1589" t="s">
        <v>247</v>
      </c>
      <c r="D1589">
        <v>10</v>
      </c>
      <c r="E1589">
        <f>IF(D1589="", _xlfn.XLOOKUP(C1589,'Median Quantity per product'!$D$4:$D$103,'Median Quantity per product'!$E$4:$E$103, "NA"),'Project Work - Data wrows'!D1589)</f>
        <v>10</v>
      </c>
      <c r="F1589">
        <v>140</v>
      </c>
      <c r="G1589">
        <f>IF(F1589="",_xlfn.XLOOKUP(C1589,'Price Averages'!$D$4:$D$103,'Price Averages'!$E$4:$E$103, "FALSE"), F1589)</f>
        <v>140</v>
      </c>
      <c r="H1589">
        <v>70</v>
      </c>
      <c r="I1589">
        <f>IF(H1589="", _xlfn.XLOOKUP(C1589, 'Cost Averages'!$D$4:$D$103,'Cost Averages'!$E$4:$E$103, "FALSE"),H1589)</f>
        <v>70</v>
      </c>
      <c r="J1589">
        <f t="shared" si="147"/>
        <v>1400</v>
      </c>
      <c r="K1589">
        <f t="shared" si="148"/>
        <v>700</v>
      </c>
      <c r="L1589">
        <f t="shared" si="149"/>
        <v>700</v>
      </c>
      <c r="M1589" s="2" t="s">
        <v>44</v>
      </c>
      <c r="N1589" t="s">
        <v>466</v>
      </c>
      <c r="O1589" t="s">
        <v>25</v>
      </c>
      <c r="P1589" s="3">
        <v>9.629298039722805</v>
      </c>
      <c r="Q1589" t="str">
        <f t="shared" si="144"/>
        <v>F</v>
      </c>
      <c r="R1589">
        <f t="shared" si="145"/>
        <v>2020</v>
      </c>
      <c r="S1589">
        <f t="shared" si="146"/>
        <v>0</v>
      </c>
    </row>
    <row r="1590" spans="1:19" x14ac:dyDescent="0.25">
      <c r="A1590" s="1">
        <v>44091.370634799576</v>
      </c>
      <c r="B1590" s="2" t="s">
        <v>2355</v>
      </c>
      <c r="C1590" t="s">
        <v>247</v>
      </c>
      <c r="D1590">
        <v>12</v>
      </c>
      <c r="E1590">
        <f>IF(D1590="", _xlfn.XLOOKUP(C1590,'Median Quantity per product'!$D$4:$D$103,'Median Quantity per product'!$E$4:$E$103, "NA"),'Project Work - Data wrows'!D1590)</f>
        <v>12</v>
      </c>
      <c r="F1590">
        <v>140</v>
      </c>
      <c r="G1590">
        <f>IF(F1590="",_xlfn.XLOOKUP(C1590,'Price Averages'!$D$4:$D$103,'Price Averages'!$E$4:$E$103, "FALSE"), F1590)</f>
        <v>140</v>
      </c>
      <c r="H1590">
        <v>70</v>
      </c>
      <c r="I1590">
        <f>IF(H1590="", _xlfn.XLOOKUP(C1590, 'Cost Averages'!$D$4:$D$103,'Cost Averages'!$E$4:$E$103, "FALSE"),H1590)</f>
        <v>70</v>
      </c>
      <c r="J1590">
        <f t="shared" si="147"/>
        <v>1680</v>
      </c>
      <c r="K1590">
        <f t="shared" si="148"/>
        <v>840</v>
      </c>
      <c r="L1590">
        <f t="shared" si="149"/>
        <v>840</v>
      </c>
      <c r="M1590" s="2" t="s">
        <v>44</v>
      </c>
      <c r="N1590" t="s">
        <v>811</v>
      </c>
      <c r="O1590" t="s">
        <v>78</v>
      </c>
      <c r="P1590" s="3">
        <v>12.155895475340943</v>
      </c>
      <c r="Q1590" t="str">
        <f t="shared" si="144"/>
        <v>F</v>
      </c>
      <c r="R1590">
        <f t="shared" si="145"/>
        <v>2020</v>
      </c>
      <c r="S1590">
        <f t="shared" si="146"/>
        <v>0</v>
      </c>
    </row>
    <row r="1591" spans="1:19" x14ac:dyDescent="0.25">
      <c r="A1591" s="1">
        <v>43959.550621078815</v>
      </c>
      <c r="B1591" s="2" t="s">
        <v>1113</v>
      </c>
      <c r="C1591" t="s">
        <v>247</v>
      </c>
      <c r="D1591">
        <v>15</v>
      </c>
      <c r="E1591">
        <f>IF(D1591="", _xlfn.XLOOKUP(C1591,'Median Quantity per product'!$D$4:$D$103,'Median Quantity per product'!$E$4:$E$103, "NA"),'Project Work - Data wrows'!D1591)</f>
        <v>15</v>
      </c>
      <c r="F1591">
        <v>140</v>
      </c>
      <c r="G1591">
        <f>IF(F1591="",_xlfn.XLOOKUP(C1591,'Price Averages'!$D$4:$D$103,'Price Averages'!$E$4:$E$103, "FALSE"), F1591)</f>
        <v>140</v>
      </c>
      <c r="H1591">
        <v>70</v>
      </c>
      <c r="I1591">
        <f>IF(H1591="", _xlfn.XLOOKUP(C1591, 'Cost Averages'!$D$4:$D$103,'Cost Averages'!$E$4:$E$103, "FALSE"),H1591)</f>
        <v>70</v>
      </c>
      <c r="J1591">
        <f t="shared" si="147"/>
        <v>2100</v>
      </c>
      <c r="K1591">
        <f t="shared" si="148"/>
        <v>1050</v>
      </c>
      <c r="L1591">
        <f t="shared" si="149"/>
        <v>1050</v>
      </c>
      <c r="M1591" s="2" t="s">
        <v>44</v>
      </c>
      <c r="N1591" t="s">
        <v>608</v>
      </c>
      <c r="O1591" t="s">
        <v>41</v>
      </c>
      <c r="P1591" s="3">
        <v>13.466362789017223</v>
      </c>
      <c r="Q1591" t="str">
        <f t="shared" si="144"/>
        <v>F</v>
      </c>
      <c r="R1591">
        <f t="shared" si="145"/>
        <v>2020</v>
      </c>
      <c r="S1591">
        <f t="shared" si="146"/>
        <v>0</v>
      </c>
    </row>
    <row r="1592" spans="1:19" x14ac:dyDescent="0.25">
      <c r="A1592" s="1">
        <v>43926.294383737026</v>
      </c>
      <c r="B1592" s="2" t="s">
        <v>2391</v>
      </c>
      <c r="C1592" t="s">
        <v>247</v>
      </c>
      <c r="D1592">
        <v>16</v>
      </c>
      <c r="E1592">
        <f>IF(D1592="", _xlfn.XLOOKUP(C1592,'Median Quantity per product'!$D$4:$D$103,'Median Quantity per product'!$E$4:$E$103, "NA"),'Project Work - Data wrows'!D1592)</f>
        <v>16</v>
      </c>
      <c r="F1592">
        <v>140</v>
      </c>
      <c r="G1592">
        <f>IF(F1592="",_xlfn.XLOOKUP(C1592,'Price Averages'!$D$4:$D$103,'Price Averages'!$E$4:$E$103, "FALSE"), F1592)</f>
        <v>140</v>
      </c>
      <c r="H1592">
        <v>70</v>
      </c>
      <c r="I1592">
        <f>IF(H1592="", _xlfn.XLOOKUP(C1592, 'Cost Averages'!$D$4:$D$103,'Cost Averages'!$E$4:$E$103, "FALSE"),H1592)</f>
        <v>70</v>
      </c>
      <c r="J1592">
        <f t="shared" si="147"/>
        <v>2240</v>
      </c>
      <c r="K1592">
        <f t="shared" si="148"/>
        <v>1120</v>
      </c>
      <c r="L1592">
        <f t="shared" si="149"/>
        <v>1120</v>
      </c>
      <c r="M1592" s="2" t="s">
        <v>28</v>
      </c>
      <c r="N1592" t="s">
        <v>930</v>
      </c>
      <c r="O1592" t="s">
        <v>25</v>
      </c>
      <c r="P1592" s="3">
        <v>13.397308081757757</v>
      </c>
      <c r="Q1592" t="str">
        <f t="shared" si="144"/>
        <v>F</v>
      </c>
      <c r="R1592">
        <f t="shared" si="145"/>
        <v>2020</v>
      </c>
      <c r="S1592">
        <f t="shared" si="146"/>
        <v>0</v>
      </c>
    </row>
    <row r="1593" spans="1:19" x14ac:dyDescent="0.25">
      <c r="A1593" s="1">
        <v>44041.470100912666</v>
      </c>
      <c r="B1593" s="2" t="s">
        <v>1302</v>
      </c>
      <c r="C1593" t="s">
        <v>247</v>
      </c>
      <c r="D1593">
        <v>17</v>
      </c>
      <c r="E1593">
        <f>IF(D1593="", _xlfn.XLOOKUP(C1593,'Median Quantity per product'!$D$4:$D$103,'Median Quantity per product'!$E$4:$E$103, "NA"),'Project Work - Data wrows'!D1593)</f>
        <v>17</v>
      </c>
      <c r="F1593">
        <v>140</v>
      </c>
      <c r="G1593">
        <f>IF(F1593="",_xlfn.XLOOKUP(C1593,'Price Averages'!$D$4:$D$103,'Price Averages'!$E$4:$E$103, "FALSE"), F1593)</f>
        <v>140</v>
      </c>
      <c r="H1593">
        <v>70</v>
      </c>
      <c r="I1593">
        <f>IF(H1593="", _xlfn.XLOOKUP(C1593, 'Cost Averages'!$D$4:$D$103,'Cost Averages'!$E$4:$E$103, "FALSE"),H1593)</f>
        <v>70</v>
      </c>
      <c r="J1593">
        <f t="shared" si="147"/>
        <v>2380</v>
      </c>
      <c r="K1593">
        <f t="shared" si="148"/>
        <v>1190</v>
      </c>
      <c r="L1593">
        <f t="shared" si="149"/>
        <v>1190</v>
      </c>
      <c r="M1593" s="2" t="s">
        <v>28</v>
      </c>
      <c r="N1593" t="s">
        <v>587</v>
      </c>
      <c r="O1593" t="s">
        <v>78</v>
      </c>
      <c r="P1593" s="3">
        <v>12.045339240427111</v>
      </c>
      <c r="Q1593" t="str">
        <f t="shared" si="144"/>
        <v>F</v>
      </c>
      <c r="R1593">
        <f t="shared" si="145"/>
        <v>2020</v>
      </c>
      <c r="S1593">
        <f t="shared" si="146"/>
        <v>0</v>
      </c>
    </row>
    <row r="1594" spans="1:19" x14ac:dyDescent="0.25">
      <c r="A1594" s="1">
        <v>43851.969944665863</v>
      </c>
      <c r="B1594" s="2" t="s">
        <v>1662</v>
      </c>
      <c r="C1594" t="s">
        <v>247</v>
      </c>
      <c r="D1594">
        <v>19</v>
      </c>
      <c r="E1594">
        <f>IF(D1594="", _xlfn.XLOOKUP(C1594,'Median Quantity per product'!$D$4:$D$103,'Median Quantity per product'!$E$4:$E$103, "NA"),'Project Work - Data wrows'!D1594)</f>
        <v>19</v>
      </c>
      <c r="F1594">
        <v>140</v>
      </c>
      <c r="G1594">
        <f>IF(F1594="",_xlfn.XLOOKUP(C1594,'Price Averages'!$D$4:$D$103,'Price Averages'!$E$4:$E$103, "FALSE"), F1594)</f>
        <v>140</v>
      </c>
      <c r="H1594">
        <v>70</v>
      </c>
      <c r="I1594">
        <f>IF(H1594="", _xlfn.XLOOKUP(C1594, 'Cost Averages'!$D$4:$D$103,'Cost Averages'!$E$4:$E$103, "FALSE"),H1594)</f>
        <v>70</v>
      </c>
      <c r="J1594">
        <f t="shared" si="147"/>
        <v>2660</v>
      </c>
      <c r="K1594">
        <f t="shared" si="148"/>
        <v>1330</v>
      </c>
      <c r="L1594">
        <f t="shared" si="149"/>
        <v>1330</v>
      </c>
      <c r="M1594" s="2" t="s">
        <v>28</v>
      </c>
      <c r="N1594" t="s">
        <v>1663</v>
      </c>
      <c r="O1594" t="s">
        <v>78</v>
      </c>
      <c r="P1594" s="3">
        <v>15.239568994601312</v>
      </c>
      <c r="Q1594" t="str">
        <f t="shared" si="144"/>
        <v>F</v>
      </c>
      <c r="R1594">
        <f t="shared" si="145"/>
        <v>2020</v>
      </c>
      <c r="S1594">
        <f t="shared" si="146"/>
        <v>0</v>
      </c>
    </row>
    <row r="1595" spans="1:19" x14ac:dyDescent="0.25">
      <c r="A1595" s="1">
        <v>43864.687137613648</v>
      </c>
      <c r="B1595" s="2" t="s">
        <v>2765</v>
      </c>
      <c r="C1595" t="s">
        <v>90</v>
      </c>
      <c r="D1595">
        <v>4</v>
      </c>
      <c r="E1595">
        <f>IF(D1595="", _xlfn.XLOOKUP(C1595,'Median Quantity per product'!$D$4:$D$103,'Median Quantity per product'!$E$4:$E$103, "NA"),'Project Work - Data wrows'!D1595)</f>
        <v>4</v>
      </c>
      <c r="F1595" t="s">
        <v>32</v>
      </c>
      <c r="G1595">
        <f>IF(F1595="",_xlfn.XLOOKUP(C1595,'Price Averages'!$D$4:$D$103,'Price Averages'!$E$4:$E$103, "FALSE"), F1595)</f>
        <v>156</v>
      </c>
      <c r="H1595" t="s">
        <v>32</v>
      </c>
      <c r="I1595">
        <f>IF(H1595="", _xlfn.XLOOKUP(C1595, 'Cost Averages'!$D$4:$D$103,'Cost Averages'!$E$4:$E$103, "FALSE"),H1595)</f>
        <v>78</v>
      </c>
      <c r="J1595">
        <f t="shared" si="147"/>
        <v>624</v>
      </c>
      <c r="K1595">
        <f t="shared" si="148"/>
        <v>312</v>
      </c>
      <c r="L1595">
        <f t="shared" si="149"/>
        <v>312</v>
      </c>
      <c r="M1595" s="2" t="s">
        <v>28</v>
      </c>
      <c r="N1595" t="s">
        <v>1406</v>
      </c>
      <c r="O1595" t="s">
        <v>34</v>
      </c>
      <c r="P1595" s="3">
        <v>8.6625575824723242</v>
      </c>
      <c r="Q1595" t="str">
        <f t="shared" si="144"/>
        <v>F</v>
      </c>
      <c r="R1595">
        <f t="shared" si="145"/>
        <v>2020</v>
      </c>
      <c r="S1595">
        <f t="shared" si="146"/>
        <v>0</v>
      </c>
    </row>
    <row r="1596" spans="1:19" x14ac:dyDescent="0.25">
      <c r="A1596" s="1">
        <v>43954.702196325918</v>
      </c>
      <c r="B1596" s="2" t="s">
        <v>1125</v>
      </c>
      <c r="C1596" t="s">
        <v>90</v>
      </c>
      <c r="D1596">
        <v>5</v>
      </c>
      <c r="E1596">
        <f>IF(D1596="", _xlfn.XLOOKUP(C1596,'Median Quantity per product'!$D$4:$D$103,'Median Quantity per product'!$E$4:$E$103, "NA"),'Project Work - Data wrows'!D1596)</f>
        <v>5</v>
      </c>
      <c r="F1596">
        <v>156</v>
      </c>
      <c r="G1596">
        <f>IF(F1596="",_xlfn.XLOOKUP(C1596,'Price Averages'!$D$4:$D$103,'Price Averages'!$E$4:$E$103, "FALSE"), F1596)</f>
        <v>156</v>
      </c>
      <c r="H1596">
        <v>78</v>
      </c>
      <c r="I1596">
        <f>IF(H1596="", _xlfn.XLOOKUP(C1596, 'Cost Averages'!$D$4:$D$103,'Cost Averages'!$E$4:$E$103, "FALSE"),H1596)</f>
        <v>78</v>
      </c>
      <c r="J1596">
        <f t="shared" si="147"/>
        <v>780</v>
      </c>
      <c r="K1596">
        <f t="shared" si="148"/>
        <v>390</v>
      </c>
      <c r="L1596">
        <f t="shared" si="149"/>
        <v>390</v>
      </c>
      <c r="M1596" s="2" t="s">
        <v>44</v>
      </c>
      <c r="N1596" t="s">
        <v>469</v>
      </c>
      <c r="O1596" t="s">
        <v>46</v>
      </c>
      <c r="P1596" s="3">
        <v>14.845213075061906</v>
      </c>
      <c r="Q1596" t="str">
        <f t="shared" si="144"/>
        <v>F</v>
      </c>
      <c r="R1596">
        <f t="shared" si="145"/>
        <v>2020</v>
      </c>
      <c r="S1596">
        <f t="shared" si="146"/>
        <v>0</v>
      </c>
    </row>
    <row r="1597" spans="1:19" x14ac:dyDescent="0.25">
      <c r="A1597" s="1">
        <v>44180.288695380143</v>
      </c>
      <c r="B1597" s="2" t="s">
        <v>1770</v>
      </c>
      <c r="C1597" t="s">
        <v>90</v>
      </c>
      <c r="D1597">
        <v>9</v>
      </c>
      <c r="E1597">
        <f>IF(D1597="", _xlfn.XLOOKUP(C1597,'Median Quantity per product'!$D$4:$D$103,'Median Quantity per product'!$E$4:$E$103, "NA"),'Project Work - Data wrows'!D1597)</f>
        <v>9</v>
      </c>
      <c r="F1597" t="s">
        <v>32</v>
      </c>
      <c r="G1597">
        <f>IF(F1597="",_xlfn.XLOOKUP(C1597,'Price Averages'!$D$4:$D$103,'Price Averages'!$E$4:$E$103, "FALSE"), F1597)</f>
        <v>156</v>
      </c>
      <c r="H1597">
        <v>78</v>
      </c>
      <c r="I1597">
        <f>IF(H1597="", _xlfn.XLOOKUP(C1597, 'Cost Averages'!$D$4:$D$103,'Cost Averages'!$E$4:$E$103, "FALSE"),H1597)</f>
        <v>78</v>
      </c>
      <c r="J1597">
        <f t="shared" si="147"/>
        <v>1404</v>
      </c>
      <c r="K1597">
        <f t="shared" si="148"/>
        <v>702</v>
      </c>
      <c r="L1597">
        <f t="shared" si="149"/>
        <v>702</v>
      </c>
      <c r="M1597" s="2" t="s">
        <v>28</v>
      </c>
      <c r="N1597" t="s">
        <v>77</v>
      </c>
      <c r="O1597" t="s">
        <v>78</v>
      </c>
      <c r="P1597" s="3">
        <v>11.631646244583138</v>
      </c>
      <c r="Q1597" t="str">
        <f t="shared" si="144"/>
        <v>F</v>
      </c>
      <c r="R1597">
        <f t="shared" si="145"/>
        <v>2020</v>
      </c>
      <c r="S1597">
        <f t="shared" si="146"/>
        <v>0</v>
      </c>
    </row>
    <row r="1598" spans="1:19" x14ac:dyDescent="0.25">
      <c r="A1598" s="1">
        <v>44044.452815994482</v>
      </c>
      <c r="B1598" s="2" t="s">
        <v>1381</v>
      </c>
      <c r="C1598" t="s">
        <v>90</v>
      </c>
      <c r="D1598">
        <v>10</v>
      </c>
      <c r="E1598">
        <f>IF(D1598="", _xlfn.XLOOKUP(C1598,'Median Quantity per product'!$D$4:$D$103,'Median Quantity per product'!$E$4:$E$103, "NA"),'Project Work - Data wrows'!D1598)</f>
        <v>10</v>
      </c>
      <c r="F1598">
        <v>156</v>
      </c>
      <c r="G1598">
        <f>IF(F1598="",_xlfn.XLOOKUP(C1598,'Price Averages'!$D$4:$D$103,'Price Averages'!$E$4:$E$103, "FALSE"), F1598)</f>
        <v>156</v>
      </c>
      <c r="H1598">
        <v>78</v>
      </c>
      <c r="I1598">
        <f>IF(H1598="", _xlfn.XLOOKUP(C1598, 'Cost Averages'!$D$4:$D$103,'Cost Averages'!$E$4:$E$103, "FALSE"),H1598)</f>
        <v>78</v>
      </c>
      <c r="J1598">
        <f t="shared" si="147"/>
        <v>1560</v>
      </c>
      <c r="K1598">
        <f t="shared" si="148"/>
        <v>780</v>
      </c>
      <c r="L1598">
        <f t="shared" si="149"/>
        <v>780</v>
      </c>
      <c r="M1598" s="2" t="s">
        <v>28</v>
      </c>
      <c r="N1598" t="s">
        <v>156</v>
      </c>
      <c r="O1598" t="s">
        <v>78</v>
      </c>
      <c r="P1598" s="3">
        <v>12.452986387489583</v>
      </c>
      <c r="Q1598" t="str">
        <f t="shared" si="144"/>
        <v>F</v>
      </c>
      <c r="R1598">
        <f t="shared" si="145"/>
        <v>2020</v>
      </c>
      <c r="S1598">
        <f t="shared" si="146"/>
        <v>0</v>
      </c>
    </row>
    <row r="1599" spans="1:19" x14ac:dyDescent="0.25">
      <c r="A1599" s="1">
        <v>43901.044783091624</v>
      </c>
      <c r="B1599" s="2" t="s">
        <v>2019</v>
      </c>
      <c r="C1599" t="s">
        <v>90</v>
      </c>
      <c r="D1599">
        <v>10</v>
      </c>
      <c r="E1599">
        <f>IF(D1599="", _xlfn.XLOOKUP(C1599,'Median Quantity per product'!$D$4:$D$103,'Median Quantity per product'!$E$4:$E$103, "NA"),'Project Work - Data wrows'!D1599)</f>
        <v>10</v>
      </c>
      <c r="F1599" t="s">
        <v>32</v>
      </c>
      <c r="G1599">
        <f>IF(F1599="",_xlfn.XLOOKUP(C1599,'Price Averages'!$D$4:$D$103,'Price Averages'!$E$4:$E$103, "FALSE"), F1599)</f>
        <v>156</v>
      </c>
      <c r="H1599">
        <v>78</v>
      </c>
      <c r="I1599">
        <f>IF(H1599="", _xlfn.XLOOKUP(C1599, 'Cost Averages'!$D$4:$D$103,'Cost Averages'!$E$4:$E$103, "FALSE"),H1599)</f>
        <v>78</v>
      </c>
      <c r="J1599">
        <f t="shared" si="147"/>
        <v>1560</v>
      </c>
      <c r="K1599">
        <f t="shared" si="148"/>
        <v>780</v>
      </c>
      <c r="L1599">
        <f t="shared" si="149"/>
        <v>780</v>
      </c>
      <c r="M1599" s="2" t="s">
        <v>44</v>
      </c>
      <c r="N1599" t="s">
        <v>65</v>
      </c>
      <c r="O1599" t="s">
        <v>50</v>
      </c>
      <c r="P1599" s="3">
        <v>8.2871811249429097</v>
      </c>
      <c r="Q1599" t="str">
        <f t="shared" si="144"/>
        <v>F</v>
      </c>
      <c r="R1599">
        <f t="shared" si="145"/>
        <v>2020</v>
      </c>
      <c r="S1599">
        <f t="shared" si="146"/>
        <v>0</v>
      </c>
    </row>
    <row r="1600" spans="1:19" x14ac:dyDescent="0.25">
      <c r="A1600" s="1">
        <v>43933.2821144564</v>
      </c>
      <c r="B1600" s="2" t="s">
        <v>2474</v>
      </c>
      <c r="C1600" t="s">
        <v>90</v>
      </c>
      <c r="D1600">
        <v>13</v>
      </c>
      <c r="E1600">
        <f>IF(D1600="", _xlfn.XLOOKUP(C1600,'Median Quantity per product'!$D$4:$D$103,'Median Quantity per product'!$E$4:$E$103, "NA"),'Project Work - Data wrows'!D1600)</f>
        <v>13</v>
      </c>
      <c r="F1600">
        <v>156</v>
      </c>
      <c r="G1600">
        <f>IF(F1600="",_xlfn.XLOOKUP(C1600,'Price Averages'!$D$4:$D$103,'Price Averages'!$E$4:$E$103, "FALSE"), F1600)</f>
        <v>156</v>
      </c>
      <c r="H1600">
        <v>78</v>
      </c>
      <c r="I1600">
        <f>IF(H1600="", _xlfn.XLOOKUP(C1600, 'Cost Averages'!$D$4:$D$103,'Cost Averages'!$E$4:$E$103, "FALSE"),H1600)</f>
        <v>78</v>
      </c>
      <c r="J1600">
        <f t="shared" si="147"/>
        <v>2028</v>
      </c>
      <c r="K1600">
        <f t="shared" si="148"/>
        <v>1014</v>
      </c>
      <c r="L1600">
        <f t="shared" si="149"/>
        <v>1014</v>
      </c>
      <c r="M1600" s="2" t="s">
        <v>44</v>
      </c>
      <c r="N1600" t="s">
        <v>62</v>
      </c>
      <c r="O1600" t="s">
        <v>41</v>
      </c>
      <c r="P1600" s="3">
        <v>12.957303170959879</v>
      </c>
      <c r="Q1600" t="str">
        <f t="shared" si="144"/>
        <v>F</v>
      </c>
      <c r="R1600">
        <f t="shared" si="145"/>
        <v>2020</v>
      </c>
      <c r="S1600">
        <f t="shared" si="146"/>
        <v>0</v>
      </c>
    </row>
    <row r="1601" spans="1:19" x14ac:dyDescent="0.25">
      <c r="A1601" s="1">
        <v>43954.243859252041</v>
      </c>
      <c r="B1601" s="2" t="s">
        <v>2157</v>
      </c>
      <c r="C1601" t="s">
        <v>90</v>
      </c>
      <c r="D1601">
        <v>16</v>
      </c>
      <c r="E1601">
        <f>IF(D1601="", _xlfn.XLOOKUP(C1601,'Median Quantity per product'!$D$4:$D$103,'Median Quantity per product'!$E$4:$E$103, "NA"),'Project Work - Data wrows'!D1601)</f>
        <v>16</v>
      </c>
      <c r="F1601">
        <v>156</v>
      </c>
      <c r="G1601">
        <f>IF(F1601="",_xlfn.XLOOKUP(C1601,'Price Averages'!$D$4:$D$103,'Price Averages'!$E$4:$E$103, "FALSE"), F1601)</f>
        <v>156</v>
      </c>
      <c r="H1601" t="s">
        <v>32</v>
      </c>
      <c r="I1601">
        <f>IF(H1601="", _xlfn.XLOOKUP(C1601, 'Cost Averages'!$D$4:$D$103,'Cost Averages'!$E$4:$E$103, "FALSE"),H1601)</f>
        <v>78</v>
      </c>
      <c r="J1601">
        <f t="shared" si="147"/>
        <v>2496</v>
      </c>
      <c r="K1601">
        <f t="shared" si="148"/>
        <v>1248</v>
      </c>
      <c r="L1601">
        <f t="shared" si="149"/>
        <v>1248</v>
      </c>
      <c r="M1601" s="2" t="s">
        <v>44</v>
      </c>
      <c r="N1601" t="s">
        <v>418</v>
      </c>
      <c r="O1601" t="s">
        <v>46</v>
      </c>
      <c r="P1601" s="3">
        <v>13.923194761258239</v>
      </c>
      <c r="Q1601" t="str">
        <f t="shared" si="144"/>
        <v>F</v>
      </c>
      <c r="R1601">
        <f t="shared" si="145"/>
        <v>2020</v>
      </c>
      <c r="S1601">
        <f t="shared" si="146"/>
        <v>0</v>
      </c>
    </row>
    <row r="1602" spans="1:19" x14ac:dyDescent="0.25">
      <c r="A1602" s="1">
        <v>44125.238116793589</v>
      </c>
      <c r="B1602" s="2" t="s">
        <v>89</v>
      </c>
      <c r="C1602" t="s">
        <v>90</v>
      </c>
      <c r="D1602">
        <v>17</v>
      </c>
      <c r="E1602">
        <f>IF(D1602="", _xlfn.XLOOKUP(C1602,'Median Quantity per product'!$D$4:$D$103,'Median Quantity per product'!$E$4:$E$103, "NA"),'Project Work - Data wrows'!D1602)</f>
        <v>17</v>
      </c>
      <c r="F1602">
        <v>156</v>
      </c>
      <c r="G1602">
        <f>IF(F1602="",_xlfn.XLOOKUP(C1602,'Price Averages'!$D$4:$D$103,'Price Averages'!$E$4:$E$103, "FALSE"), F1602)</f>
        <v>156</v>
      </c>
      <c r="H1602">
        <v>78</v>
      </c>
      <c r="I1602">
        <f>IF(H1602="", _xlfn.XLOOKUP(C1602, 'Cost Averages'!$D$4:$D$103,'Cost Averages'!$E$4:$E$103, "FALSE"),H1602)</f>
        <v>78</v>
      </c>
      <c r="J1602">
        <f t="shared" si="147"/>
        <v>2652</v>
      </c>
      <c r="K1602">
        <f t="shared" si="148"/>
        <v>1326</v>
      </c>
      <c r="L1602">
        <f t="shared" si="149"/>
        <v>1326</v>
      </c>
      <c r="M1602" s="2" t="s">
        <v>28</v>
      </c>
      <c r="N1602" t="s">
        <v>91</v>
      </c>
      <c r="O1602" t="s">
        <v>78</v>
      </c>
      <c r="P1602" s="3">
        <v>15.140903556171683</v>
      </c>
      <c r="Q1602" t="str">
        <f t="shared" ref="Q1602:Q1665" si="150">CHAR(64+(YEAR(A1602)-2014))</f>
        <v>F</v>
      </c>
      <c r="R1602">
        <f t="shared" ref="R1602:R1665" si="151">YEAR(A1602)</f>
        <v>2020</v>
      </c>
      <c r="S1602">
        <f t="shared" ref="S1602:S1665" si="152">IF(Q1602=CHAR(64 + (YEAR(A1602) - 2014)), 0, 1)</f>
        <v>0</v>
      </c>
    </row>
    <row r="1603" spans="1:19" x14ac:dyDescent="0.25">
      <c r="A1603" s="1">
        <v>44031</v>
      </c>
      <c r="B1603" s="2" t="s">
        <v>3411</v>
      </c>
      <c r="C1603" t="s">
        <v>204</v>
      </c>
      <c r="D1603">
        <v>2</v>
      </c>
      <c r="E1603">
        <f>IF(D1603="", _xlfn.XLOOKUP(C1603,'Median Quantity per product'!$D$4:$D$103,'Median Quantity per product'!$E$4:$E$103, "NA"),'Project Work - Data wrows'!D1603)</f>
        <v>2</v>
      </c>
      <c r="F1603">
        <v>300</v>
      </c>
      <c r="G1603">
        <f>IF(F1603="",_xlfn.XLOOKUP(C1603,'Price Averages'!$D$4:$D$103,'Price Averages'!$E$4:$E$103, "FALSE"), F1603)</f>
        <v>300</v>
      </c>
      <c r="H1603">
        <v>75</v>
      </c>
      <c r="I1603">
        <f>IF(H1603="", _xlfn.XLOOKUP(C1603, 'Cost Averages'!$D$4:$D$103,'Cost Averages'!$E$4:$E$103, "FALSE"),H1603)</f>
        <v>75</v>
      </c>
      <c r="J1603">
        <f t="shared" ref="J1603:J1666" si="153">E1603*G1603</f>
        <v>600</v>
      </c>
      <c r="K1603">
        <f t="shared" ref="K1603:K1666" si="154">E1603*I1603</f>
        <v>150</v>
      </c>
      <c r="L1603">
        <f t="shared" ref="L1603:L1666" si="155">J1603-K1603</f>
        <v>450</v>
      </c>
      <c r="M1603" s="2" t="s">
        <v>28</v>
      </c>
      <c r="N1603" t="s">
        <v>132</v>
      </c>
      <c r="O1603" t="s">
        <v>46</v>
      </c>
      <c r="P1603" s="3">
        <v>7.1104128275166252</v>
      </c>
      <c r="Q1603" t="str">
        <f t="shared" si="150"/>
        <v>F</v>
      </c>
      <c r="R1603">
        <f t="shared" si="151"/>
        <v>2020</v>
      </c>
      <c r="S1603">
        <f t="shared" si="152"/>
        <v>0</v>
      </c>
    </row>
    <row r="1604" spans="1:19" x14ac:dyDescent="0.25">
      <c r="A1604" s="1">
        <v>43947.833469188969</v>
      </c>
      <c r="B1604" s="2" t="s">
        <v>1270</v>
      </c>
      <c r="C1604" t="s">
        <v>204</v>
      </c>
      <c r="D1604">
        <v>4</v>
      </c>
      <c r="E1604">
        <f>IF(D1604="", _xlfn.XLOOKUP(C1604,'Median Quantity per product'!$D$4:$D$103,'Median Quantity per product'!$E$4:$E$103, "NA"),'Project Work - Data wrows'!D1604)</f>
        <v>4</v>
      </c>
      <c r="F1604" t="s">
        <v>32</v>
      </c>
      <c r="G1604">
        <f>IF(F1604="",_xlfn.XLOOKUP(C1604,'Price Averages'!$D$4:$D$103,'Price Averages'!$E$4:$E$103, "FALSE"), F1604)</f>
        <v>300</v>
      </c>
      <c r="H1604">
        <v>75</v>
      </c>
      <c r="I1604">
        <f>IF(H1604="", _xlfn.XLOOKUP(C1604, 'Cost Averages'!$D$4:$D$103,'Cost Averages'!$E$4:$E$103, "FALSE"),H1604)</f>
        <v>75</v>
      </c>
      <c r="J1604">
        <f t="shared" si="153"/>
        <v>1200</v>
      </c>
      <c r="K1604">
        <f t="shared" si="154"/>
        <v>300</v>
      </c>
      <c r="L1604">
        <f t="shared" si="155"/>
        <v>900</v>
      </c>
      <c r="M1604" s="2" t="s">
        <v>44</v>
      </c>
      <c r="N1604" t="s">
        <v>1271</v>
      </c>
      <c r="O1604" t="s">
        <v>25</v>
      </c>
      <c r="P1604" s="3">
        <v>6.221489120484736</v>
      </c>
      <c r="Q1604" t="str">
        <f t="shared" si="150"/>
        <v>F</v>
      </c>
      <c r="R1604">
        <f t="shared" si="151"/>
        <v>2020</v>
      </c>
      <c r="S1604">
        <f t="shared" si="152"/>
        <v>0</v>
      </c>
    </row>
    <row r="1605" spans="1:19" x14ac:dyDescent="0.25">
      <c r="A1605" s="1">
        <v>43873.118069477314</v>
      </c>
      <c r="B1605" s="2" t="s">
        <v>1388</v>
      </c>
      <c r="C1605" t="s">
        <v>204</v>
      </c>
      <c r="D1605">
        <v>7</v>
      </c>
      <c r="E1605">
        <f>IF(D1605="", _xlfn.XLOOKUP(C1605,'Median Quantity per product'!$D$4:$D$103,'Median Quantity per product'!$E$4:$E$103, "NA"),'Project Work - Data wrows'!D1605)</f>
        <v>7</v>
      </c>
      <c r="F1605">
        <v>300</v>
      </c>
      <c r="G1605">
        <f>IF(F1605="",_xlfn.XLOOKUP(C1605,'Price Averages'!$D$4:$D$103,'Price Averages'!$E$4:$E$103, "FALSE"), F1605)</f>
        <v>300</v>
      </c>
      <c r="H1605">
        <v>75</v>
      </c>
      <c r="I1605">
        <f>IF(H1605="", _xlfn.XLOOKUP(C1605, 'Cost Averages'!$D$4:$D$103,'Cost Averages'!$E$4:$E$103, "FALSE"),H1605)</f>
        <v>75</v>
      </c>
      <c r="J1605">
        <f t="shared" si="153"/>
        <v>2100</v>
      </c>
      <c r="K1605">
        <f t="shared" si="154"/>
        <v>525</v>
      </c>
      <c r="L1605">
        <f t="shared" si="155"/>
        <v>1575</v>
      </c>
      <c r="M1605" s="2" t="s">
        <v>23</v>
      </c>
      <c r="N1605" t="s">
        <v>1060</v>
      </c>
      <c r="O1605" t="s">
        <v>34</v>
      </c>
      <c r="P1605" s="3">
        <v>8.1352386075080023</v>
      </c>
      <c r="Q1605" t="str">
        <f t="shared" si="150"/>
        <v>F</v>
      </c>
      <c r="R1605">
        <f t="shared" si="151"/>
        <v>2020</v>
      </c>
      <c r="S1605">
        <f t="shared" si="152"/>
        <v>0</v>
      </c>
    </row>
    <row r="1606" spans="1:19" x14ac:dyDescent="0.25">
      <c r="A1606" s="1">
        <v>44146</v>
      </c>
      <c r="B1606" s="2" t="s">
        <v>3504</v>
      </c>
      <c r="C1606" t="s">
        <v>204</v>
      </c>
      <c r="D1606">
        <v>8</v>
      </c>
      <c r="E1606">
        <f>IF(D1606="", _xlfn.XLOOKUP(C1606,'Median Quantity per product'!$D$4:$D$103,'Median Quantity per product'!$E$4:$E$103, "NA"),'Project Work - Data wrows'!D1606)</f>
        <v>8</v>
      </c>
      <c r="F1606" t="s">
        <v>32</v>
      </c>
      <c r="G1606">
        <f>IF(F1606="",_xlfn.XLOOKUP(C1606,'Price Averages'!$D$4:$D$103,'Price Averages'!$E$4:$E$103, "FALSE"), F1606)</f>
        <v>300</v>
      </c>
      <c r="H1606" t="s">
        <v>32</v>
      </c>
      <c r="I1606">
        <f>IF(H1606="", _xlfn.XLOOKUP(C1606, 'Cost Averages'!$D$4:$D$103,'Cost Averages'!$E$4:$E$103, "FALSE"),H1606)</f>
        <v>75</v>
      </c>
      <c r="J1606">
        <f t="shared" si="153"/>
        <v>2400</v>
      </c>
      <c r="K1606">
        <f t="shared" si="154"/>
        <v>600</v>
      </c>
      <c r="L1606">
        <f t="shared" si="155"/>
        <v>1800</v>
      </c>
      <c r="M1606" s="2" t="s">
        <v>44</v>
      </c>
      <c r="N1606" t="s">
        <v>215</v>
      </c>
      <c r="O1606" t="s">
        <v>56</v>
      </c>
      <c r="P1606" s="3">
        <v>14.030594525378042</v>
      </c>
      <c r="Q1606" t="str">
        <f t="shared" si="150"/>
        <v>F</v>
      </c>
      <c r="R1606">
        <f t="shared" si="151"/>
        <v>2020</v>
      </c>
      <c r="S1606">
        <f t="shared" si="152"/>
        <v>0</v>
      </c>
    </row>
    <row r="1607" spans="1:19" x14ac:dyDescent="0.25">
      <c r="A1607" s="1">
        <v>43931.584552247332</v>
      </c>
      <c r="B1607" s="2" t="s">
        <v>2562</v>
      </c>
      <c r="C1607" t="s">
        <v>204</v>
      </c>
      <c r="D1607">
        <v>9</v>
      </c>
      <c r="E1607">
        <f>IF(D1607="", _xlfn.XLOOKUP(C1607,'Median Quantity per product'!$D$4:$D$103,'Median Quantity per product'!$E$4:$E$103, "NA"),'Project Work - Data wrows'!D1607)</f>
        <v>9</v>
      </c>
      <c r="F1607" t="s">
        <v>32</v>
      </c>
      <c r="G1607">
        <f>IF(F1607="",_xlfn.XLOOKUP(C1607,'Price Averages'!$D$4:$D$103,'Price Averages'!$E$4:$E$103, "FALSE"), F1607)</f>
        <v>300</v>
      </c>
      <c r="H1607">
        <v>75</v>
      </c>
      <c r="I1607">
        <f>IF(H1607="", _xlfn.XLOOKUP(C1607, 'Cost Averages'!$D$4:$D$103,'Cost Averages'!$E$4:$E$103, "FALSE"),H1607)</f>
        <v>75</v>
      </c>
      <c r="J1607">
        <f t="shared" si="153"/>
        <v>2700</v>
      </c>
      <c r="K1607">
        <f t="shared" si="154"/>
        <v>675</v>
      </c>
      <c r="L1607">
        <f t="shared" si="155"/>
        <v>2025</v>
      </c>
      <c r="M1607" s="2" t="s">
        <v>44</v>
      </c>
      <c r="N1607" t="s">
        <v>230</v>
      </c>
      <c r="O1607" t="s">
        <v>78</v>
      </c>
      <c r="P1607" s="3">
        <v>14.593670394271927</v>
      </c>
      <c r="Q1607" t="str">
        <f t="shared" si="150"/>
        <v>F</v>
      </c>
      <c r="R1607">
        <f t="shared" si="151"/>
        <v>2020</v>
      </c>
      <c r="S1607">
        <f t="shared" si="152"/>
        <v>0</v>
      </c>
    </row>
    <row r="1608" spans="1:19" x14ac:dyDescent="0.25">
      <c r="A1608" s="1">
        <v>43890.087007192153</v>
      </c>
      <c r="B1608" s="2" t="s">
        <v>3176</v>
      </c>
      <c r="C1608" t="s">
        <v>204</v>
      </c>
      <c r="D1608">
        <v>10</v>
      </c>
      <c r="E1608">
        <f>IF(D1608="", _xlfn.XLOOKUP(C1608,'Median Quantity per product'!$D$4:$D$103,'Median Quantity per product'!$E$4:$E$103, "NA"),'Project Work - Data wrows'!D1608)</f>
        <v>10</v>
      </c>
      <c r="F1608" t="s">
        <v>32</v>
      </c>
      <c r="G1608">
        <f>IF(F1608="",_xlfn.XLOOKUP(C1608,'Price Averages'!$D$4:$D$103,'Price Averages'!$E$4:$E$103, "FALSE"), F1608)</f>
        <v>300</v>
      </c>
      <c r="H1608">
        <v>75</v>
      </c>
      <c r="I1608">
        <f>IF(H1608="", _xlfn.XLOOKUP(C1608, 'Cost Averages'!$D$4:$D$103,'Cost Averages'!$E$4:$E$103, "FALSE"),H1608)</f>
        <v>75</v>
      </c>
      <c r="J1608">
        <f t="shared" si="153"/>
        <v>3000</v>
      </c>
      <c r="K1608">
        <f t="shared" si="154"/>
        <v>750</v>
      </c>
      <c r="L1608">
        <f t="shared" si="155"/>
        <v>2250</v>
      </c>
      <c r="M1608" s="2" t="s">
        <v>28</v>
      </c>
      <c r="N1608" t="s">
        <v>768</v>
      </c>
      <c r="O1608" t="s">
        <v>78</v>
      </c>
      <c r="P1608" s="3">
        <v>13.611804647345796</v>
      </c>
      <c r="Q1608" t="str">
        <f t="shared" si="150"/>
        <v>F</v>
      </c>
      <c r="R1608">
        <f t="shared" si="151"/>
        <v>2020</v>
      </c>
      <c r="S1608">
        <f t="shared" si="152"/>
        <v>0</v>
      </c>
    </row>
    <row r="1609" spans="1:19" x14ac:dyDescent="0.25">
      <c r="A1609" s="1">
        <v>44154</v>
      </c>
      <c r="B1609" s="2" t="s">
        <v>3509</v>
      </c>
      <c r="C1609" t="s">
        <v>204</v>
      </c>
      <c r="D1609">
        <v>14</v>
      </c>
      <c r="E1609">
        <f>IF(D1609="", _xlfn.XLOOKUP(C1609,'Median Quantity per product'!$D$4:$D$103,'Median Quantity per product'!$E$4:$E$103, "NA"),'Project Work - Data wrows'!D1609)</f>
        <v>14</v>
      </c>
      <c r="F1609">
        <v>300</v>
      </c>
      <c r="G1609">
        <f>IF(F1609="",_xlfn.XLOOKUP(C1609,'Price Averages'!$D$4:$D$103,'Price Averages'!$E$4:$E$103, "FALSE"), F1609)</f>
        <v>300</v>
      </c>
      <c r="H1609">
        <v>75</v>
      </c>
      <c r="I1609">
        <f>IF(H1609="", _xlfn.XLOOKUP(C1609, 'Cost Averages'!$D$4:$D$103,'Cost Averages'!$E$4:$E$103, "FALSE"),H1609)</f>
        <v>75</v>
      </c>
      <c r="J1609">
        <f t="shared" si="153"/>
        <v>4200</v>
      </c>
      <c r="K1609">
        <f t="shared" si="154"/>
        <v>1050</v>
      </c>
      <c r="L1609">
        <f t="shared" si="155"/>
        <v>3150</v>
      </c>
      <c r="M1609" s="2" t="s">
        <v>44</v>
      </c>
      <c r="N1609" t="s">
        <v>226</v>
      </c>
      <c r="O1609" t="s">
        <v>56</v>
      </c>
      <c r="P1609" s="3">
        <v>12.200533931675887</v>
      </c>
      <c r="Q1609" t="str">
        <f t="shared" si="150"/>
        <v>F</v>
      </c>
      <c r="R1609">
        <f t="shared" si="151"/>
        <v>2020</v>
      </c>
      <c r="S1609">
        <f t="shared" si="152"/>
        <v>0</v>
      </c>
    </row>
    <row r="1610" spans="1:19" x14ac:dyDescent="0.25">
      <c r="A1610" s="1">
        <v>43864.192116349055</v>
      </c>
      <c r="B1610" s="2" t="s">
        <v>570</v>
      </c>
      <c r="C1610" t="s">
        <v>204</v>
      </c>
      <c r="D1610">
        <v>16</v>
      </c>
      <c r="E1610">
        <f>IF(D1610="", _xlfn.XLOOKUP(C1610,'Median Quantity per product'!$D$4:$D$103,'Median Quantity per product'!$E$4:$E$103, "NA"),'Project Work - Data wrows'!D1610)</f>
        <v>16</v>
      </c>
      <c r="F1610">
        <v>300</v>
      </c>
      <c r="G1610">
        <f>IF(F1610="",_xlfn.XLOOKUP(C1610,'Price Averages'!$D$4:$D$103,'Price Averages'!$E$4:$E$103, "FALSE"), F1610)</f>
        <v>300</v>
      </c>
      <c r="H1610" t="s">
        <v>32</v>
      </c>
      <c r="I1610">
        <f>IF(H1610="", _xlfn.XLOOKUP(C1610, 'Cost Averages'!$D$4:$D$103,'Cost Averages'!$E$4:$E$103, "FALSE"),H1610)</f>
        <v>75</v>
      </c>
      <c r="J1610">
        <f t="shared" si="153"/>
        <v>4800</v>
      </c>
      <c r="K1610">
        <f t="shared" si="154"/>
        <v>1200</v>
      </c>
      <c r="L1610">
        <f t="shared" si="155"/>
        <v>3600</v>
      </c>
      <c r="M1610" s="2" t="s">
        <v>28</v>
      </c>
      <c r="N1610" t="s">
        <v>299</v>
      </c>
      <c r="O1610" t="s">
        <v>46</v>
      </c>
      <c r="P1610" s="3">
        <v>7.0114620475168028</v>
      </c>
      <c r="Q1610" t="str">
        <f t="shared" si="150"/>
        <v>F</v>
      </c>
      <c r="R1610">
        <f t="shared" si="151"/>
        <v>2020</v>
      </c>
      <c r="S1610">
        <f t="shared" si="152"/>
        <v>0</v>
      </c>
    </row>
    <row r="1611" spans="1:19" x14ac:dyDescent="0.25">
      <c r="A1611" s="1">
        <v>44107.23789930046</v>
      </c>
      <c r="B1611" s="2" t="s">
        <v>203</v>
      </c>
      <c r="C1611" t="s">
        <v>204</v>
      </c>
      <c r="D1611">
        <v>19</v>
      </c>
      <c r="E1611">
        <f>IF(D1611="", _xlfn.XLOOKUP(C1611,'Median Quantity per product'!$D$4:$D$103,'Median Quantity per product'!$E$4:$E$103, "NA"),'Project Work - Data wrows'!D1611)</f>
        <v>19</v>
      </c>
      <c r="F1611">
        <v>300</v>
      </c>
      <c r="G1611">
        <f>IF(F1611="",_xlfn.XLOOKUP(C1611,'Price Averages'!$D$4:$D$103,'Price Averages'!$E$4:$E$103, "FALSE"), F1611)</f>
        <v>300</v>
      </c>
      <c r="H1611">
        <v>75</v>
      </c>
      <c r="I1611">
        <f>IF(H1611="", _xlfn.XLOOKUP(C1611, 'Cost Averages'!$D$4:$D$103,'Cost Averages'!$E$4:$E$103, "FALSE"),H1611)</f>
        <v>75</v>
      </c>
      <c r="J1611">
        <f t="shared" si="153"/>
        <v>5700</v>
      </c>
      <c r="K1611">
        <f t="shared" si="154"/>
        <v>1425</v>
      </c>
      <c r="L1611">
        <f t="shared" si="155"/>
        <v>4275</v>
      </c>
      <c r="M1611" s="2" t="s">
        <v>44</v>
      </c>
      <c r="N1611" t="s">
        <v>205</v>
      </c>
      <c r="O1611" t="s">
        <v>50</v>
      </c>
      <c r="P1611" s="3">
        <v>10.980884286450312</v>
      </c>
      <c r="Q1611" t="str">
        <f t="shared" si="150"/>
        <v>F</v>
      </c>
      <c r="R1611">
        <f t="shared" si="151"/>
        <v>2020</v>
      </c>
      <c r="S1611">
        <f t="shared" si="152"/>
        <v>0</v>
      </c>
    </row>
    <row r="1612" spans="1:19" x14ac:dyDescent="0.25">
      <c r="A1612" s="1">
        <v>44135.87651084859</v>
      </c>
      <c r="B1612" s="2" t="s">
        <v>756</v>
      </c>
      <c r="C1612" t="s">
        <v>204</v>
      </c>
      <c r="D1612">
        <v>20</v>
      </c>
      <c r="E1612">
        <f>IF(D1612="", _xlfn.XLOOKUP(C1612,'Median Quantity per product'!$D$4:$D$103,'Median Quantity per product'!$E$4:$E$103, "NA"),'Project Work - Data wrows'!D1612)</f>
        <v>20</v>
      </c>
      <c r="F1612">
        <v>300</v>
      </c>
      <c r="G1612">
        <f>IF(F1612="",_xlfn.XLOOKUP(C1612,'Price Averages'!$D$4:$D$103,'Price Averages'!$E$4:$E$103, "FALSE"), F1612)</f>
        <v>300</v>
      </c>
      <c r="H1612" t="s">
        <v>32</v>
      </c>
      <c r="I1612">
        <f>IF(H1612="", _xlfn.XLOOKUP(C1612, 'Cost Averages'!$D$4:$D$103,'Cost Averages'!$E$4:$E$103, "FALSE"),H1612)</f>
        <v>75</v>
      </c>
      <c r="J1612">
        <f t="shared" si="153"/>
        <v>6000</v>
      </c>
      <c r="K1612">
        <f t="shared" si="154"/>
        <v>1500</v>
      </c>
      <c r="L1612">
        <f t="shared" si="155"/>
        <v>4500</v>
      </c>
      <c r="M1612" s="2" t="s">
        <v>23</v>
      </c>
      <c r="N1612" t="s">
        <v>461</v>
      </c>
      <c r="O1612" t="s">
        <v>56</v>
      </c>
      <c r="P1612" s="3">
        <v>7.9963422143733238</v>
      </c>
      <c r="Q1612" t="str">
        <f t="shared" si="150"/>
        <v>F</v>
      </c>
      <c r="R1612">
        <f t="shared" si="151"/>
        <v>2020</v>
      </c>
      <c r="S1612">
        <f t="shared" si="152"/>
        <v>0</v>
      </c>
    </row>
    <row r="1613" spans="1:19" x14ac:dyDescent="0.25">
      <c r="A1613" s="1">
        <v>43944.485797572954</v>
      </c>
      <c r="B1613" s="2" t="s">
        <v>2094</v>
      </c>
      <c r="C1613" t="s">
        <v>204</v>
      </c>
      <c r="D1613">
        <v>20</v>
      </c>
      <c r="E1613">
        <f>IF(D1613="", _xlfn.XLOOKUP(C1613,'Median Quantity per product'!$D$4:$D$103,'Median Quantity per product'!$E$4:$E$103, "NA"),'Project Work - Data wrows'!D1613)</f>
        <v>20</v>
      </c>
      <c r="F1613" t="s">
        <v>32</v>
      </c>
      <c r="G1613">
        <f>IF(F1613="",_xlfn.XLOOKUP(C1613,'Price Averages'!$D$4:$D$103,'Price Averages'!$E$4:$E$103, "FALSE"), F1613)</f>
        <v>300</v>
      </c>
      <c r="H1613">
        <v>75</v>
      </c>
      <c r="I1613">
        <f>IF(H1613="", _xlfn.XLOOKUP(C1613, 'Cost Averages'!$D$4:$D$103,'Cost Averages'!$E$4:$E$103, "FALSE"),H1613)</f>
        <v>75</v>
      </c>
      <c r="J1613">
        <f t="shared" si="153"/>
        <v>6000</v>
      </c>
      <c r="K1613">
        <f t="shared" si="154"/>
        <v>1500</v>
      </c>
      <c r="L1613">
        <f t="shared" si="155"/>
        <v>4500</v>
      </c>
      <c r="M1613" s="2" t="s">
        <v>28</v>
      </c>
      <c r="N1613" t="s">
        <v>474</v>
      </c>
      <c r="O1613" t="s">
        <v>34</v>
      </c>
      <c r="P1613" s="3">
        <v>11.311040680082275</v>
      </c>
      <c r="Q1613" t="str">
        <f t="shared" si="150"/>
        <v>F</v>
      </c>
      <c r="R1613">
        <f t="shared" si="151"/>
        <v>2020</v>
      </c>
      <c r="S1613">
        <f t="shared" si="152"/>
        <v>0</v>
      </c>
    </row>
    <row r="1614" spans="1:19" x14ac:dyDescent="0.25">
      <c r="A1614" s="1">
        <v>43987.210619337849</v>
      </c>
      <c r="B1614" s="2" t="s">
        <v>2501</v>
      </c>
      <c r="C1614" t="s">
        <v>204</v>
      </c>
      <c r="D1614" t="s">
        <v>32</v>
      </c>
      <c r="E1614">
        <f>IF(D1614="", _xlfn.XLOOKUP(C1614,'Median Quantity per product'!$D$4:$D$103,'Median Quantity per product'!$E$4:$E$103, "NA"),'Project Work - Data wrows'!D1614)</f>
        <v>10</v>
      </c>
      <c r="F1614">
        <v>300</v>
      </c>
      <c r="G1614">
        <f>IF(F1614="",_xlfn.XLOOKUP(C1614,'Price Averages'!$D$4:$D$103,'Price Averages'!$E$4:$E$103, "FALSE"), F1614)</f>
        <v>300</v>
      </c>
      <c r="H1614">
        <v>75</v>
      </c>
      <c r="I1614">
        <f>IF(H1614="", _xlfn.XLOOKUP(C1614, 'Cost Averages'!$D$4:$D$103,'Cost Averages'!$E$4:$E$103, "FALSE"),H1614)</f>
        <v>75</v>
      </c>
      <c r="J1614">
        <f t="shared" si="153"/>
        <v>3000</v>
      </c>
      <c r="K1614">
        <f t="shared" si="154"/>
        <v>750</v>
      </c>
      <c r="L1614">
        <f t="shared" si="155"/>
        <v>2250</v>
      </c>
      <c r="M1614" s="2" t="s">
        <v>28</v>
      </c>
      <c r="N1614" t="s">
        <v>438</v>
      </c>
      <c r="O1614" t="s">
        <v>46</v>
      </c>
      <c r="P1614" s="3">
        <v>12.85215703546821</v>
      </c>
      <c r="Q1614" t="str">
        <f t="shared" si="150"/>
        <v>F</v>
      </c>
      <c r="R1614">
        <f t="shared" si="151"/>
        <v>2020</v>
      </c>
      <c r="S1614">
        <f t="shared" si="152"/>
        <v>0</v>
      </c>
    </row>
    <row r="1615" spans="1:19" x14ac:dyDescent="0.25">
      <c r="A1615" s="1">
        <v>43890</v>
      </c>
      <c r="B1615" s="2" t="s">
        <v>724</v>
      </c>
      <c r="C1615" t="s">
        <v>107</v>
      </c>
      <c r="D1615">
        <v>1</v>
      </c>
      <c r="E1615">
        <f>IF(D1615="", _xlfn.XLOOKUP(C1615,'Median Quantity per product'!$D$4:$D$103,'Median Quantity per product'!$E$4:$E$103, "NA"),'Project Work - Data wrows'!D1615)</f>
        <v>1</v>
      </c>
      <c r="F1615">
        <v>81</v>
      </c>
      <c r="G1615">
        <f>IF(F1615="",_xlfn.XLOOKUP(C1615,'Price Averages'!$D$4:$D$103,'Price Averages'!$E$4:$E$103, "FALSE"), F1615)</f>
        <v>81</v>
      </c>
      <c r="H1615">
        <v>27</v>
      </c>
      <c r="I1615">
        <f>IF(H1615="", _xlfn.XLOOKUP(C1615, 'Cost Averages'!$D$4:$D$103,'Cost Averages'!$E$4:$E$103, "FALSE"),H1615)</f>
        <v>27</v>
      </c>
      <c r="J1615">
        <f t="shared" si="153"/>
        <v>81</v>
      </c>
      <c r="K1615">
        <f t="shared" si="154"/>
        <v>27</v>
      </c>
      <c r="L1615">
        <f t="shared" si="155"/>
        <v>54</v>
      </c>
      <c r="M1615" s="2" t="s">
        <v>28</v>
      </c>
      <c r="N1615" t="s">
        <v>355</v>
      </c>
      <c r="O1615" t="s">
        <v>56</v>
      </c>
      <c r="P1615" s="3">
        <v>14.690198582365463</v>
      </c>
      <c r="Q1615" t="str">
        <f t="shared" si="150"/>
        <v>F</v>
      </c>
      <c r="R1615">
        <f t="shared" si="151"/>
        <v>2020</v>
      </c>
      <c r="S1615">
        <f t="shared" si="152"/>
        <v>0</v>
      </c>
    </row>
    <row r="1616" spans="1:19" x14ac:dyDescent="0.25">
      <c r="A1616" s="1">
        <v>43954</v>
      </c>
      <c r="B1616" s="2" t="s">
        <v>3343</v>
      </c>
      <c r="C1616" t="s">
        <v>107</v>
      </c>
      <c r="D1616">
        <v>1</v>
      </c>
      <c r="E1616">
        <f>IF(D1616="", _xlfn.XLOOKUP(C1616,'Median Quantity per product'!$D$4:$D$103,'Median Quantity per product'!$E$4:$E$103, "NA"),'Project Work - Data wrows'!D1616)</f>
        <v>1</v>
      </c>
      <c r="F1616">
        <v>81</v>
      </c>
      <c r="G1616">
        <f>IF(F1616="",_xlfn.XLOOKUP(C1616,'Price Averages'!$D$4:$D$103,'Price Averages'!$E$4:$E$103, "FALSE"), F1616)</f>
        <v>81</v>
      </c>
      <c r="H1616">
        <v>27</v>
      </c>
      <c r="I1616">
        <f>IF(H1616="", _xlfn.XLOOKUP(C1616, 'Cost Averages'!$D$4:$D$103,'Cost Averages'!$E$4:$E$103, "FALSE"),H1616)</f>
        <v>27</v>
      </c>
      <c r="J1616">
        <f t="shared" si="153"/>
        <v>81</v>
      </c>
      <c r="K1616">
        <f t="shared" si="154"/>
        <v>27</v>
      </c>
      <c r="L1616">
        <f t="shared" si="155"/>
        <v>54</v>
      </c>
      <c r="M1616" s="2" t="s">
        <v>28</v>
      </c>
      <c r="N1616" t="s">
        <v>126</v>
      </c>
      <c r="O1616" t="s">
        <v>25</v>
      </c>
      <c r="P1616" s="3">
        <v>9.4200113153305907</v>
      </c>
      <c r="Q1616" t="str">
        <f t="shared" si="150"/>
        <v>F</v>
      </c>
      <c r="R1616">
        <f t="shared" si="151"/>
        <v>2020</v>
      </c>
      <c r="S1616">
        <f t="shared" si="152"/>
        <v>0</v>
      </c>
    </row>
    <row r="1617" spans="1:19" x14ac:dyDescent="0.25">
      <c r="A1617" s="1">
        <v>44043</v>
      </c>
      <c r="B1617" s="2" t="s">
        <v>3421</v>
      </c>
      <c r="C1617" t="s">
        <v>107</v>
      </c>
      <c r="D1617">
        <v>2</v>
      </c>
      <c r="E1617">
        <f>IF(D1617="", _xlfn.XLOOKUP(C1617,'Median Quantity per product'!$D$4:$D$103,'Median Quantity per product'!$E$4:$E$103, "NA"),'Project Work - Data wrows'!D1617)</f>
        <v>2</v>
      </c>
      <c r="F1617" t="s">
        <v>32</v>
      </c>
      <c r="G1617">
        <f>IF(F1617="",_xlfn.XLOOKUP(C1617,'Price Averages'!$D$4:$D$103,'Price Averages'!$E$4:$E$103, "FALSE"), F1617)</f>
        <v>81</v>
      </c>
      <c r="H1617">
        <v>27</v>
      </c>
      <c r="I1617">
        <f>IF(H1617="", _xlfn.XLOOKUP(C1617, 'Cost Averages'!$D$4:$D$103,'Cost Averages'!$E$4:$E$103, "FALSE"),H1617)</f>
        <v>27</v>
      </c>
      <c r="J1617">
        <f t="shared" si="153"/>
        <v>162</v>
      </c>
      <c r="K1617">
        <f t="shared" si="154"/>
        <v>54</v>
      </c>
      <c r="L1617">
        <f t="shared" si="155"/>
        <v>108</v>
      </c>
      <c r="M1617" s="2" t="s">
        <v>28</v>
      </c>
      <c r="N1617" t="s">
        <v>1118</v>
      </c>
      <c r="O1617" t="s">
        <v>56</v>
      </c>
      <c r="P1617" s="3">
        <v>11.593991859287692</v>
      </c>
      <c r="Q1617" t="str">
        <f t="shared" si="150"/>
        <v>F</v>
      </c>
      <c r="R1617">
        <f t="shared" si="151"/>
        <v>2020</v>
      </c>
      <c r="S1617">
        <f t="shared" si="152"/>
        <v>0</v>
      </c>
    </row>
    <row r="1618" spans="1:19" x14ac:dyDescent="0.25">
      <c r="A1618" s="1">
        <v>44023.393911340507</v>
      </c>
      <c r="B1618" s="2" t="s">
        <v>1161</v>
      </c>
      <c r="C1618" t="s">
        <v>107</v>
      </c>
      <c r="D1618">
        <v>3</v>
      </c>
      <c r="E1618">
        <f>IF(D1618="", _xlfn.XLOOKUP(C1618,'Median Quantity per product'!$D$4:$D$103,'Median Quantity per product'!$E$4:$E$103, "NA"),'Project Work - Data wrows'!D1618)</f>
        <v>3</v>
      </c>
      <c r="F1618">
        <v>81</v>
      </c>
      <c r="G1618">
        <f>IF(F1618="",_xlfn.XLOOKUP(C1618,'Price Averages'!$D$4:$D$103,'Price Averages'!$E$4:$E$103, "FALSE"), F1618)</f>
        <v>81</v>
      </c>
      <c r="H1618">
        <v>27</v>
      </c>
      <c r="I1618">
        <f>IF(H1618="", _xlfn.XLOOKUP(C1618, 'Cost Averages'!$D$4:$D$103,'Cost Averages'!$E$4:$E$103, "FALSE"),H1618)</f>
        <v>27</v>
      </c>
      <c r="J1618">
        <f t="shared" si="153"/>
        <v>243</v>
      </c>
      <c r="K1618">
        <f t="shared" si="154"/>
        <v>81</v>
      </c>
      <c r="L1618">
        <f t="shared" si="155"/>
        <v>162</v>
      </c>
      <c r="M1618" s="2" t="s">
        <v>28</v>
      </c>
      <c r="N1618" t="s">
        <v>670</v>
      </c>
      <c r="O1618" t="s">
        <v>78</v>
      </c>
      <c r="P1618" s="3">
        <v>12.460490918487697</v>
      </c>
      <c r="Q1618" t="str">
        <f t="shared" si="150"/>
        <v>F</v>
      </c>
      <c r="R1618">
        <f t="shared" si="151"/>
        <v>2020</v>
      </c>
      <c r="S1618">
        <f t="shared" si="152"/>
        <v>0</v>
      </c>
    </row>
    <row r="1619" spans="1:19" x14ac:dyDescent="0.25">
      <c r="A1619" s="1">
        <v>44102.375466562109</v>
      </c>
      <c r="B1619" s="2" t="s">
        <v>2519</v>
      </c>
      <c r="C1619" t="s">
        <v>107</v>
      </c>
      <c r="D1619">
        <v>5</v>
      </c>
      <c r="E1619">
        <f>IF(D1619="", _xlfn.XLOOKUP(C1619,'Median Quantity per product'!$D$4:$D$103,'Median Quantity per product'!$E$4:$E$103, "NA"),'Project Work - Data wrows'!D1619)</f>
        <v>5</v>
      </c>
      <c r="F1619">
        <v>81</v>
      </c>
      <c r="G1619">
        <f>IF(F1619="",_xlfn.XLOOKUP(C1619,'Price Averages'!$D$4:$D$103,'Price Averages'!$E$4:$E$103, "FALSE"), F1619)</f>
        <v>81</v>
      </c>
      <c r="H1619">
        <v>27</v>
      </c>
      <c r="I1619">
        <f>IF(H1619="", _xlfn.XLOOKUP(C1619, 'Cost Averages'!$D$4:$D$103,'Cost Averages'!$E$4:$E$103, "FALSE"),H1619)</f>
        <v>27</v>
      </c>
      <c r="J1619">
        <f t="shared" si="153"/>
        <v>405</v>
      </c>
      <c r="K1619">
        <f t="shared" si="154"/>
        <v>135</v>
      </c>
      <c r="L1619">
        <f t="shared" si="155"/>
        <v>270</v>
      </c>
      <c r="M1619" s="2" t="s">
        <v>28</v>
      </c>
      <c r="N1619" t="s">
        <v>902</v>
      </c>
      <c r="O1619" t="s">
        <v>50</v>
      </c>
      <c r="P1619" s="3">
        <v>11.78346750250795</v>
      </c>
      <c r="Q1619" t="str">
        <f t="shared" si="150"/>
        <v>F</v>
      </c>
      <c r="R1619">
        <f t="shared" si="151"/>
        <v>2020</v>
      </c>
      <c r="S1619">
        <f t="shared" si="152"/>
        <v>0</v>
      </c>
    </row>
    <row r="1620" spans="1:19" x14ac:dyDescent="0.25">
      <c r="A1620" s="1">
        <v>44025.915726474894</v>
      </c>
      <c r="B1620" s="2" t="s">
        <v>2811</v>
      </c>
      <c r="C1620" t="s">
        <v>107</v>
      </c>
      <c r="D1620">
        <v>7</v>
      </c>
      <c r="E1620">
        <f>IF(D1620="", _xlfn.XLOOKUP(C1620,'Median Quantity per product'!$D$4:$D$103,'Median Quantity per product'!$E$4:$E$103, "NA"),'Project Work - Data wrows'!D1620)</f>
        <v>7</v>
      </c>
      <c r="F1620" t="s">
        <v>32</v>
      </c>
      <c r="G1620">
        <f>IF(F1620="",_xlfn.XLOOKUP(C1620,'Price Averages'!$D$4:$D$103,'Price Averages'!$E$4:$E$103, "FALSE"), F1620)</f>
        <v>81</v>
      </c>
      <c r="H1620">
        <v>27</v>
      </c>
      <c r="I1620">
        <f>IF(H1620="", _xlfn.XLOOKUP(C1620, 'Cost Averages'!$D$4:$D$103,'Cost Averages'!$E$4:$E$103, "FALSE"),H1620)</f>
        <v>27</v>
      </c>
      <c r="J1620">
        <f t="shared" si="153"/>
        <v>567</v>
      </c>
      <c r="K1620">
        <f t="shared" si="154"/>
        <v>189</v>
      </c>
      <c r="L1620">
        <f t="shared" si="155"/>
        <v>378</v>
      </c>
      <c r="M1620" s="2" t="s">
        <v>23</v>
      </c>
      <c r="N1620" t="s">
        <v>1000</v>
      </c>
      <c r="O1620" t="s">
        <v>50</v>
      </c>
      <c r="P1620" s="3">
        <v>9.9471686551317795</v>
      </c>
      <c r="Q1620" t="str">
        <f t="shared" si="150"/>
        <v>F</v>
      </c>
      <c r="R1620">
        <f t="shared" si="151"/>
        <v>2020</v>
      </c>
      <c r="S1620">
        <f t="shared" si="152"/>
        <v>0</v>
      </c>
    </row>
    <row r="1621" spans="1:19" x14ac:dyDescent="0.25">
      <c r="A1621" s="1">
        <v>44146.943053407449</v>
      </c>
      <c r="B1621" s="2" t="s">
        <v>365</v>
      </c>
      <c r="C1621" t="s">
        <v>107</v>
      </c>
      <c r="D1621">
        <v>9</v>
      </c>
      <c r="E1621">
        <f>IF(D1621="", _xlfn.XLOOKUP(C1621,'Median Quantity per product'!$D$4:$D$103,'Median Quantity per product'!$E$4:$E$103, "NA"),'Project Work - Data wrows'!D1621)</f>
        <v>9</v>
      </c>
      <c r="F1621">
        <v>81</v>
      </c>
      <c r="G1621">
        <f>IF(F1621="",_xlfn.XLOOKUP(C1621,'Price Averages'!$D$4:$D$103,'Price Averages'!$E$4:$E$103, "FALSE"), F1621)</f>
        <v>81</v>
      </c>
      <c r="H1621">
        <v>27</v>
      </c>
      <c r="I1621">
        <f>IF(H1621="", _xlfn.XLOOKUP(C1621, 'Cost Averages'!$D$4:$D$103,'Cost Averages'!$E$4:$E$103, "FALSE"),H1621)</f>
        <v>27</v>
      </c>
      <c r="J1621">
        <f t="shared" si="153"/>
        <v>729</v>
      </c>
      <c r="K1621">
        <f t="shared" si="154"/>
        <v>243</v>
      </c>
      <c r="L1621">
        <f t="shared" si="155"/>
        <v>486</v>
      </c>
      <c r="M1621" s="2" t="s">
        <v>23</v>
      </c>
      <c r="N1621" t="s">
        <v>725</v>
      </c>
      <c r="O1621" t="s">
        <v>46</v>
      </c>
      <c r="P1621" s="3">
        <v>16.148992525516267</v>
      </c>
      <c r="Q1621" t="str">
        <f t="shared" si="150"/>
        <v>F</v>
      </c>
      <c r="R1621">
        <f t="shared" si="151"/>
        <v>2020</v>
      </c>
      <c r="S1621">
        <f t="shared" si="152"/>
        <v>0</v>
      </c>
    </row>
    <row r="1622" spans="1:19" x14ac:dyDescent="0.25">
      <c r="A1622" s="1">
        <v>44171.282534014856</v>
      </c>
      <c r="B1622" s="2" t="s">
        <v>1521</v>
      </c>
      <c r="C1622" t="s">
        <v>107</v>
      </c>
      <c r="D1622">
        <v>11</v>
      </c>
      <c r="E1622">
        <f>IF(D1622="", _xlfn.XLOOKUP(C1622,'Median Quantity per product'!$D$4:$D$103,'Median Quantity per product'!$E$4:$E$103, "NA"),'Project Work - Data wrows'!D1622)</f>
        <v>11</v>
      </c>
      <c r="F1622" t="s">
        <v>32</v>
      </c>
      <c r="G1622">
        <f>IF(F1622="",_xlfn.XLOOKUP(C1622,'Price Averages'!$D$4:$D$103,'Price Averages'!$E$4:$E$103, "FALSE"), F1622)</f>
        <v>81</v>
      </c>
      <c r="H1622">
        <v>27</v>
      </c>
      <c r="I1622">
        <f>IF(H1622="", _xlfn.XLOOKUP(C1622, 'Cost Averages'!$D$4:$D$103,'Cost Averages'!$E$4:$E$103, "FALSE"),H1622)</f>
        <v>27</v>
      </c>
      <c r="J1622">
        <f t="shared" si="153"/>
        <v>891</v>
      </c>
      <c r="K1622">
        <f t="shared" si="154"/>
        <v>297</v>
      </c>
      <c r="L1622">
        <f t="shared" si="155"/>
        <v>594</v>
      </c>
      <c r="M1622" s="2" t="s">
        <v>28</v>
      </c>
      <c r="N1622" t="s">
        <v>1057</v>
      </c>
      <c r="O1622" t="s">
        <v>46</v>
      </c>
      <c r="P1622" s="3">
        <v>13.00553764131261</v>
      </c>
      <c r="Q1622" t="str">
        <f t="shared" si="150"/>
        <v>F</v>
      </c>
      <c r="R1622">
        <f t="shared" si="151"/>
        <v>2020</v>
      </c>
      <c r="S1622">
        <f t="shared" si="152"/>
        <v>0</v>
      </c>
    </row>
    <row r="1623" spans="1:19" x14ac:dyDescent="0.25">
      <c r="A1623" s="1">
        <v>44039.421432197269</v>
      </c>
      <c r="B1623" s="2" t="s">
        <v>1103</v>
      </c>
      <c r="C1623" t="s">
        <v>107</v>
      </c>
      <c r="D1623">
        <v>12</v>
      </c>
      <c r="E1623">
        <f>IF(D1623="", _xlfn.XLOOKUP(C1623,'Median Quantity per product'!$D$4:$D$103,'Median Quantity per product'!$E$4:$E$103, "NA"),'Project Work - Data wrows'!D1623)</f>
        <v>12</v>
      </c>
      <c r="F1623">
        <v>81</v>
      </c>
      <c r="G1623">
        <f>IF(F1623="",_xlfn.XLOOKUP(C1623,'Price Averages'!$D$4:$D$103,'Price Averages'!$E$4:$E$103, "FALSE"), F1623)</f>
        <v>81</v>
      </c>
      <c r="H1623">
        <v>27</v>
      </c>
      <c r="I1623">
        <f>IF(H1623="", _xlfn.XLOOKUP(C1623, 'Cost Averages'!$D$4:$D$103,'Cost Averages'!$E$4:$E$103, "FALSE"),H1623)</f>
        <v>27</v>
      </c>
      <c r="J1623">
        <f t="shared" si="153"/>
        <v>972</v>
      </c>
      <c r="K1623">
        <f t="shared" si="154"/>
        <v>324</v>
      </c>
      <c r="L1623">
        <f t="shared" si="155"/>
        <v>648</v>
      </c>
      <c r="M1623" s="2" t="s">
        <v>28</v>
      </c>
      <c r="N1623" t="s">
        <v>282</v>
      </c>
      <c r="O1623" t="s">
        <v>78</v>
      </c>
      <c r="P1623" s="3">
        <v>12.758430621858414</v>
      </c>
      <c r="Q1623" t="str">
        <f t="shared" si="150"/>
        <v>F</v>
      </c>
      <c r="R1623">
        <f t="shared" si="151"/>
        <v>2020</v>
      </c>
      <c r="S1623">
        <f t="shared" si="152"/>
        <v>0</v>
      </c>
    </row>
    <row r="1624" spans="1:19" x14ac:dyDescent="0.25">
      <c r="A1624" s="1">
        <v>43981.546322460723</v>
      </c>
      <c r="B1624" s="2" t="s">
        <v>1268</v>
      </c>
      <c r="C1624" t="s">
        <v>107</v>
      </c>
      <c r="D1624">
        <v>12</v>
      </c>
      <c r="E1624">
        <f>IF(D1624="", _xlfn.XLOOKUP(C1624,'Median Quantity per product'!$D$4:$D$103,'Median Quantity per product'!$E$4:$E$103, "NA"),'Project Work - Data wrows'!D1624)</f>
        <v>12</v>
      </c>
      <c r="F1624">
        <v>81</v>
      </c>
      <c r="G1624">
        <f>IF(F1624="",_xlfn.XLOOKUP(C1624,'Price Averages'!$D$4:$D$103,'Price Averages'!$E$4:$E$103, "FALSE"), F1624)</f>
        <v>81</v>
      </c>
      <c r="H1624" t="s">
        <v>32</v>
      </c>
      <c r="I1624">
        <f>IF(H1624="", _xlfn.XLOOKUP(C1624, 'Cost Averages'!$D$4:$D$103,'Cost Averages'!$E$4:$E$103, "FALSE"),H1624)</f>
        <v>27</v>
      </c>
      <c r="J1624">
        <f t="shared" si="153"/>
        <v>972</v>
      </c>
      <c r="K1624">
        <f t="shared" si="154"/>
        <v>324</v>
      </c>
      <c r="L1624">
        <f t="shared" si="155"/>
        <v>648</v>
      </c>
      <c r="M1624" s="2" t="s">
        <v>28</v>
      </c>
      <c r="N1624" t="s">
        <v>904</v>
      </c>
      <c r="O1624" t="s">
        <v>56</v>
      </c>
      <c r="P1624" s="3">
        <v>11.816651848338852</v>
      </c>
      <c r="Q1624" t="str">
        <f t="shared" si="150"/>
        <v>F</v>
      </c>
      <c r="R1624">
        <f t="shared" si="151"/>
        <v>2020</v>
      </c>
      <c r="S1624">
        <f t="shared" si="152"/>
        <v>0</v>
      </c>
    </row>
    <row r="1625" spans="1:19" x14ac:dyDescent="0.25">
      <c r="A1625" s="1">
        <v>44180.24831035742</v>
      </c>
      <c r="B1625" s="2" t="s">
        <v>829</v>
      </c>
      <c r="C1625" t="s">
        <v>107</v>
      </c>
      <c r="D1625">
        <v>13</v>
      </c>
      <c r="E1625">
        <f>IF(D1625="", _xlfn.XLOOKUP(C1625,'Median Quantity per product'!$D$4:$D$103,'Median Quantity per product'!$E$4:$E$103, "NA"),'Project Work - Data wrows'!D1625)</f>
        <v>13</v>
      </c>
      <c r="F1625">
        <v>81</v>
      </c>
      <c r="G1625">
        <f>IF(F1625="",_xlfn.XLOOKUP(C1625,'Price Averages'!$D$4:$D$103,'Price Averages'!$E$4:$E$103, "FALSE"), F1625)</f>
        <v>81</v>
      </c>
      <c r="H1625">
        <v>27</v>
      </c>
      <c r="I1625">
        <f>IF(H1625="", _xlfn.XLOOKUP(C1625, 'Cost Averages'!$D$4:$D$103,'Cost Averages'!$E$4:$E$103, "FALSE"),H1625)</f>
        <v>27</v>
      </c>
      <c r="J1625">
        <f t="shared" si="153"/>
        <v>1053</v>
      </c>
      <c r="K1625">
        <f t="shared" si="154"/>
        <v>351</v>
      </c>
      <c r="L1625">
        <f t="shared" si="155"/>
        <v>702</v>
      </c>
      <c r="M1625" s="2" t="s">
        <v>28</v>
      </c>
      <c r="N1625" t="s">
        <v>211</v>
      </c>
      <c r="O1625" t="s">
        <v>41</v>
      </c>
      <c r="P1625" s="3">
        <v>13.697485557052493</v>
      </c>
      <c r="Q1625" t="str">
        <f t="shared" si="150"/>
        <v>F</v>
      </c>
      <c r="R1625">
        <f t="shared" si="151"/>
        <v>2020</v>
      </c>
      <c r="S1625">
        <f t="shared" si="152"/>
        <v>0</v>
      </c>
    </row>
    <row r="1626" spans="1:19" x14ac:dyDescent="0.25">
      <c r="A1626" s="1">
        <v>43952.991850262981</v>
      </c>
      <c r="B1626" s="2" t="s">
        <v>106</v>
      </c>
      <c r="C1626" t="s">
        <v>107</v>
      </c>
      <c r="D1626">
        <v>14</v>
      </c>
      <c r="E1626">
        <f>IF(D1626="", _xlfn.XLOOKUP(C1626,'Median Quantity per product'!$D$4:$D$103,'Median Quantity per product'!$E$4:$E$103, "NA"),'Project Work - Data wrows'!D1626)</f>
        <v>14</v>
      </c>
      <c r="F1626">
        <v>81</v>
      </c>
      <c r="G1626">
        <f>IF(F1626="",_xlfn.XLOOKUP(C1626,'Price Averages'!$D$4:$D$103,'Price Averages'!$E$4:$E$103, "FALSE"), F1626)</f>
        <v>81</v>
      </c>
      <c r="H1626">
        <v>27</v>
      </c>
      <c r="I1626">
        <f>IF(H1626="", _xlfn.XLOOKUP(C1626, 'Cost Averages'!$D$4:$D$103,'Cost Averages'!$E$4:$E$103, "FALSE"),H1626)</f>
        <v>27</v>
      </c>
      <c r="J1626">
        <f t="shared" si="153"/>
        <v>1134</v>
      </c>
      <c r="K1626">
        <f t="shared" si="154"/>
        <v>378</v>
      </c>
      <c r="L1626">
        <f t="shared" si="155"/>
        <v>756</v>
      </c>
      <c r="M1626" s="2" t="s">
        <v>28</v>
      </c>
      <c r="N1626" t="s">
        <v>108</v>
      </c>
      <c r="O1626" t="s">
        <v>56</v>
      </c>
      <c r="P1626" s="3">
        <v>14.697745043716761</v>
      </c>
      <c r="Q1626" t="str">
        <f t="shared" si="150"/>
        <v>F</v>
      </c>
      <c r="R1626">
        <f t="shared" si="151"/>
        <v>2020</v>
      </c>
      <c r="S1626">
        <f t="shared" si="152"/>
        <v>0</v>
      </c>
    </row>
    <row r="1627" spans="1:19" x14ac:dyDescent="0.25">
      <c r="A1627" s="1">
        <v>43890.359082028903</v>
      </c>
      <c r="B1627" s="2" t="s">
        <v>1528</v>
      </c>
      <c r="C1627" t="s">
        <v>107</v>
      </c>
      <c r="D1627">
        <v>14</v>
      </c>
      <c r="E1627">
        <f>IF(D1627="", _xlfn.XLOOKUP(C1627,'Median Quantity per product'!$D$4:$D$103,'Median Quantity per product'!$E$4:$E$103, "NA"),'Project Work - Data wrows'!D1627)</f>
        <v>14</v>
      </c>
      <c r="F1627">
        <v>81</v>
      </c>
      <c r="G1627">
        <f>IF(F1627="",_xlfn.XLOOKUP(C1627,'Price Averages'!$D$4:$D$103,'Price Averages'!$E$4:$E$103, "FALSE"), F1627)</f>
        <v>81</v>
      </c>
      <c r="H1627">
        <v>27</v>
      </c>
      <c r="I1627">
        <f>IF(H1627="", _xlfn.XLOOKUP(C1627, 'Cost Averages'!$D$4:$D$103,'Cost Averages'!$E$4:$E$103, "FALSE"),H1627)</f>
        <v>27</v>
      </c>
      <c r="J1627">
        <f t="shared" si="153"/>
        <v>1134</v>
      </c>
      <c r="K1627">
        <f t="shared" si="154"/>
        <v>378</v>
      </c>
      <c r="L1627">
        <f t="shared" si="155"/>
        <v>756</v>
      </c>
      <c r="M1627" s="2" t="s">
        <v>44</v>
      </c>
      <c r="N1627" t="s">
        <v>55</v>
      </c>
      <c r="O1627" t="s">
        <v>56</v>
      </c>
      <c r="P1627" s="3">
        <v>10.988762477277161</v>
      </c>
      <c r="Q1627" t="str">
        <f t="shared" si="150"/>
        <v>F</v>
      </c>
      <c r="R1627">
        <f t="shared" si="151"/>
        <v>2020</v>
      </c>
      <c r="S1627">
        <f t="shared" si="152"/>
        <v>0</v>
      </c>
    </row>
    <row r="1628" spans="1:19" x14ac:dyDescent="0.25">
      <c r="A1628" s="1">
        <v>44036.822695293311</v>
      </c>
      <c r="B1628" s="2" t="s">
        <v>653</v>
      </c>
      <c r="C1628" t="s">
        <v>107</v>
      </c>
      <c r="D1628">
        <v>15</v>
      </c>
      <c r="E1628">
        <f>IF(D1628="", _xlfn.XLOOKUP(C1628,'Median Quantity per product'!$D$4:$D$103,'Median Quantity per product'!$E$4:$E$103, "NA"),'Project Work - Data wrows'!D1628)</f>
        <v>15</v>
      </c>
      <c r="F1628">
        <v>81</v>
      </c>
      <c r="G1628">
        <f>IF(F1628="",_xlfn.XLOOKUP(C1628,'Price Averages'!$D$4:$D$103,'Price Averages'!$E$4:$E$103, "FALSE"), F1628)</f>
        <v>81</v>
      </c>
      <c r="H1628">
        <v>27</v>
      </c>
      <c r="I1628">
        <f>IF(H1628="", _xlfn.XLOOKUP(C1628, 'Cost Averages'!$D$4:$D$103,'Cost Averages'!$E$4:$E$103, "FALSE"),H1628)</f>
        <v>27</v>
      </c>
      <c r="J1628">
        <f t="shared" si="153"/>
        <v>1215</v>
      </c>
      <c r="K1628">
        <f t="shared" si="154"/>
        <v>405</v>
      </c>
      <c r="L1628">
        <f t="shared" si="155"/>
        <v>810</v>
      </c>
      <c r="M1628" s="2" t="s">
        <v>44</v>
      </c>
      <c r="N1628" t="s">
        <v>245</v>
      </c>
      <c r="O1628" t="s">
        <v>46</v>
      </c>
      <c r="P1628" s="3">
        <v>13.918153610259502</v>
      </c>
      <c r="Q1628" t="str">
        <f t="shared" si="150"/>
        <v>F</v>
      </c>
      <c r="R1628">
        <f t="shared" si="151"/>
        <v>2020</v>
      </c>
      <c r="S1628">
        <f t="shared" si="152"/>
        <v>0</v>
      </c>
    </row>
    <row r="1629" spans="1:19" x14ac:dyDescent="0.25">
      <c r="A1629" s="1">
        <v>44142.866858923611</v>
      </c>
      <c r="B1629" s="2" t="s">
        <v>1155</v>
      </c>
      <c r="C1629" t="s">
        <v>107</v>
      </c>
      <c r="D1629" t="s">
        <v>32</v>
      </c>
      <c r="E1629">
        <f>IF(D1629="", _xlfn.XLOOKUP(C1629,'Median Quantity per product'!$D$4:$D$103,'Median Quantity per product'!$E$4:$E$103, "NA"),'Project Work - Data wrows'!D1629)</f>
        <v>11</v>
      </c>
      <c r="F1629">
        <v>81</v>
      </c>
      <c r="G1629">
        <f>IF(F1629="",_xlfn.XLOOKUP(C1629,'Price Averages'!$D$4:$D$103,'Price Averages'!$E$4:$E$103, "FALSE"), F1629)</f>
        <v>81</v>
      </c>
      <c r="H1629">
        <v>27</v>
      </c>
      <c r="I1629">
        <f>IF(H1629="", _xlfn.XLOOKUP(C1629, 'Cost Averages'!$D$4:$D$103,'Cost Averages'!$E$4:$E$103, "FALSE"),H1629)</f>
        <v>27</v>
      </c>
      <c r="J1629">
        <f t="shared" si="153"/>
        <v>891</v>
      </c>
      <c r="K1629">
        <f t="shared" si="154"/>
        <v>297</v>
      </c>
      <c r="L1629">
        <f t="shared" si="155"/>
        <v>594</v>
      </c>
      <c r="M1629" s="2" t="s">
        <v>23</v>
      </c>
      <c r="N1629" t="s">
        <v>178</v>
      </c>
      <c r="O1629" t="s">
        <v>50</v>
      </c>
      <c r="P1629" s="3">
        <v>11.31221475547909</v>
      </c>
      <c r="Q1629" t="str">
        <f t="shared" si="150"/>
        <v>F</v>
      </c>
      <c r="R1629">
        <f t="shared" si="151"/>
        <v>2020</v>
      </c>
      <c r="S1629">
        <f t="shared" si="152"/>
        <v>0</v>
      </c>
    </row>
    <row r="1630" spans="1:19" x14ac:dyDescent="0.25">
      <c r="A1630" s="1">
        <v>44086</v>
      </c>
      <c r="B1630" s="2" t="s">
        <v>3457</v>
      </c>
      <c r="C1630" t="s">
        <v>107</v>
      </c>
      <c r="D1630" t="s">
        <v>32</v>
      </c>
      <c r="E1630">
        <f>IF(D1630="", _xlfn.XLOOKUP(C1630,'Median Quantity per product'!$D$4:$D$103,'Median Quantity per product'!$E$4:$E$103, "NA"),'Project Work - Data wrows'!D1630)</f>
        <v>11</v>
      </c>
      <c r="F1630">
        <v>81</v>
      </c>
      <c r="G1630">
        <f>IF(F1630="",_xlfn.XLOOKUP(C1630,'Price Averages'!$D$4:$D$103,'Price Averages'!$E$4:$E$103, "FALSE"), F1630)</f>
        <v>81</v>
      </c>
      <c r="H1630">
        <v>27</v>
      </c>
      <c r="I1630">
        <f>IF(H1630="", _xlfn.XLOOKUP(C1630, 'Cost Averages'!$D$4:$D$103,'Cost Averages'!$E$4:$E$103, "FALSE"),H1630)</f>
        <v>27</v>
      </c>
      <c r="J1630">
        <f t="shared" si="153"/>
        <v>891</v>
      </c>
      <c r="K1630">
        <f t="shared" si="154"/>
        <v>297</v>
      </c>
      <c r="L1630">
        <f t="shared" si="155"/>
        <v>594</v>
      </c>
      <c r="M1630" s="2" t="s">
        <v>28</v>
      </c>
      <c r="N1630" t="s">
        <v>954</v>
      </c>
      <c r="O1630" t="s">
        <v>78</v>
      </c>
      <c r="P1630" s="3">
        <v>10.968401424454578</v>
      </c>
      <c r="Q1630" t="str">
        <f t="shared" si="150"/>
        <v>F</v>
      </c>
      <c r="R1630">
        <f t="shared" si="151"/>
        <v>2020</v>
      </c>
      <c r="S1630">
        <f t="shared" si="152"/>
        <v>0</v>
      </c>
    </row>
    <row r="1631" spans="1:19" x14ac:dyDescent="0.25">
      <c r="A1631" s="1">
        <v>43901</v>
      </c>
      <c r="B1631" s="2" t="s">
        <v>3300</v>
      </c>
      <c r="C1631" t="s">
        <v>177</v>
      </c>
      <c r="D1631">
        <v>1</v>
      </c>
      <c r="E1631">
        <f>IF(D1631="", _xlfn.XLOOKUP(C1631,'Median Quantity per product'!$D$4:$D$103,'Median Quantity per product'!$E$4:$E$103, "NA"),'Project Work - Data wrows'!D1631)</f>
        <v>1</v>
      </c>
      <c r="F1631">
        <v>146</v>
      </c>
      <c r="G1631">
        <f>IF(F1631="",_xlfn.XLOOKUP(C1631,'Price Averages'!$D$4:$D$103,'Price Averages'!$E$4:$E$103, "FALSE"), F1631)</f>
        <v>146</v>
      </c>
      <c r="H1631">
        <v>73</v>
      </c>
      <c r="I1631">
        <f>IF(H1631="", _xlfn.XLOOKUP(C1631, 'Cost Averages'!$D$4:$D$103,'Cost Averages'!$E$4:$E$103, "FALSE"),H1631)</f>
        <v>73</v>
      </c>
      <c r="J1631">
        <f t="shared" si="153"/>
        <v>146</v>
      </c>
      <c r="K1631">
        <f t="shared" si="154"/>
        <v>73</v>
      </c>
      <c r="L1631">
        <f t="shared" si="155"/>
        <v>73</v>
      </c>
      <c r="M1631" s="2" t="s">
        <v>28</v>
      </c>
      <c r="N1631" t="s">
        <v>1215</v>
      </c>
      <c r="O1631" t="s">
        <v>46</v>
      </c>
      <c r="P1631" s="3">
        <v>10.428287009858728</v>
      </c>
      <c r="Q1631" t="str">
        <f t="shared" si="150"/>
        <v>F</v>
      </c>
      <c r="R1631">
        <f t="shared" si="151"/>
        <v>2020</v>
      </c>
      <c r="S1631">
        <f t="shared" si="152"/>
        <v>0</v>
      </c>
    </row>
    <row r="1632" spans="1:19" x14ac:dyDescent="0.25">
      <c r="A1632" s="1">
        <v>44050.513115133195</v>
      </c>
      <c r="B1632" s="2" t="s">
        <v>900</v>
      </c>
      <c r="C1632" t="s">
        <v>177</v>
      </c>
      <c r="D1632">
        <v>2</v>
      </c>
      <c r="E1632">
        <f>IF(D1632="", _xlfn.XLOOKUP(C1632,'Median Quantity per product'!$D$4:$D$103,'Median Quantity per product'!$E$4:$E$103, "NA"),'Project Work - Data wrows'!D1632)</f>
        <v>2</v>
      </c>
      <c r="F1632">
        <v>146</v>
      </c>
      <c r="G1632">
        <f>IF(F1632="",_xlfn.XLOOKUP(C1632,'Price Averages'!$D$4:$D$103,'Price Averages'!$E$4:$E$103, "FALSE"), F1632)</f>
        <v>146</v>
      </c>
      <c r="H1632">
        <v>73</v>
      </c>
      <c r="I1632">
        <f>IF(H1632="", _xlfn.XLOOKUP(C1632, 'Cost Averages'!$D$4:$D$103,'Cost Averages'!$E$4:$E$103, "FALSE"),H1632)</f>
        <v>73</v>
      </c>
      <c r="J1632">
        <f t="shared" si="153"/>
        <v>292</v>
      </c>
      <c r="K1632">
        <f t="shared" si="154"/>
        <v>146</v>
      </c>
      <c r="L1632">
        <f t="shared" si="155"/>
        <v>146</v>
      </c>
      <c r="M1632" s="2" t="s">
        <v>28</v>
      </c>
      <c r="N1632" t="s">
        <v>183</v>
      </c>
      <c r="O1632" t="s">
        <v>34</v>
      </c>
      <c r="P1632" s="3">
        <v>10.523527521613014</v>
      </c>
      <c r="Q1632" t="str">
        <f t="shared" si="150"/>
        <v>F</v>
      </c>
      <c r="R1632">
        <f t="shared" si="151"/>
        <v>2020</v>
      </c>
      <c r="S1632">
        <f t="shared" si="152"/>
        <v>0</v>
      </c>
    </row>
    <row r="1633" spans="1:19" x14ac:dyDescent="0.25">
      <c r="A1633" s="1">
        <v>44162</v>
      </c>
      <c r="B1633" s="2" t="s">
        <v>3514</v>
      </c>
      <c r="C1633" t="s">
        <v>177</v>
      </c>
      <c r="D1633">
        <v>3</v>
      </c>
      <c r="E1633">
        <f>IF(D1633="", _xlfn.XLOOKUP(C1633,'Median Quantity per product'!$D$4:$D$103,'Median Quantity per product'!$E$4:$E$103, "NA"),'Project Work - Data wrows'!D1633)</f>
        <v>3</v>
      </c>
      <c r="F1633">
        <v>146</v>
      </c>
      <c r="G1633">
        <f>IF(F1633="",_xlfn.XLOOKUP(C1633,'Price Averages'!$D$4:$D$103,'Price Averages'!$E$4:$E$103, "FALSE"), F1633)</f>
        <v>146</v>
      </c>
      <c r="H1633">
        <v>73</v>
      </c>
      <c r="I1633">
        <f>IF(H1633="", _xlfn.XLOOKUP(C1633, 'Cost Averages'!$D$4:$D$103,'Cost Averages'!$E$4:$E$103, "FALSE"),H1633)</f>
        <v>73</v>
      </c>
      <c r="J1633">
        <f t="shared" si="153"/>
        <v>438</v>
      </c>
      <c r="K1633">
        <f t="shared" si="154"/>
        <v>219</v>
      </c>
      <c r="L1633">
        <f t="shared" si="155"/>
        <v>219</v>
      </c>
      <c r="M1633" s="2" t="s">
        <v>23</v>
      </c>
      <c r="N1633" t="s">
        <v>1350</v>
      </c>
      <c r="O1633" t="s">
        <v>78</v>
      </c>
      <c r="P1633" s="3">
        <v>13.811876869930865</v>
      </c>
      <c r="Q1633" t="str">
        <f t="shared" si="150"/>
        <v>F</v>
      </c>
      <c r="R1633">
        <f t="shared" si="151"/>
        <v>2020</v>
      </c>
      <c r="S1633">
        <f t="shared" si="152"/>
        <v>0</v>
      </c>
    </row>
    <row r="1634" spans="1:19" x14ac:dyDescent="0.25">
      <c r="A1634" s="1">
        <v>43882.310696683846</v>
      </c>
      <c r="B1634" s="2" t="s">
        <v>475</v>
      </c>
      <c r="C1634" t="s">
        <v>177</v>
      </c>
      <c r="D1634">
        <v>4</v>
      </c>
      <c r="E1634">
        <f>IF(D1634="", _xlfn.XLOOKUP(C1634,'Median Quantity per product'!$D$4:$D$103,'Median Quantity per product'!$E$4:$E$103, "NA"),'Project Work - Data wrows'!D1634)</f>
        <v>4</v>
      </c>
      <c r="F1634">
        <v>146</v>
      </c>
      <c r="G1634">
        <f>IF(F1634="",_xlfn.XLOOKUP(C1634,'Price Averages'!$D$4:$D$103,'Price Averages'!$E$4:$E$103, "FALSE"), F1634)</f>
        <v>146</v>
      </c>
      <c r="H1634">
        <v>73</v>
      </c>
      <c r="I1634">
        <f>IF(H1634="", _xlfn.XLOOKUP(C1634, 'Cost Averages'!$D$4:$D$103,'Cost Averages'!$E$4:$E$103, "FALSE"),H1634)</f>
        <v>73</v>
      </c>
      <c r="J1634">
        <f t="shared" si="153"/>
        <v>584</v>
      </c>
      <c r="K1634">
        <f t="shared" si="154"/>
        <v>292</v>
      </c>
      <c r="L1634">
        <f t="shared" si="155"/>
        <v>292</v>
      </c>
      <c r="M1634" s="2" t="s">
        <v>28</v>
      </c>
      <c r="N1634" t="s">
        <v>284</v>
      </c>
      <c r="O1634" t="s">
        <v>41</v>
      </c>
      <c r="P1634" s="3">
        <v>11.710935611749917</v>
      </c>
      <c r="Q1634" t="str">
        <f t="shared" si="150"/>
        <v>F</v>
      </c>
      <c r="R1634">
        <f t="shared" si="151"/>
        <v>2020</v>
      </c>
      <c r="S1634">
        <f t="shared" si="152"/>
        <v>0</v>
      </c>
    </row>
    <row r="1635" spans="1:19" x14ac:dyDescent="0.25">
      <c r="A1635" s="1">
        <v>43997.52415737843</v>
      </c>
      <c r="B1635" s="2" t="s">
        <v>2510</v>
      </c>
      <c r="C1635" t="s">
        <v>177</v>
      </c>
      <c r="D1635">
        <v>5</v>
      </c>
      <c r="E1635">
        <f>IF(D1635="", _xlfn.XLOOKUP(C1635,'Median Quantity per product'!$D$4:$D$103,'Median Quantity per product'!$E$4:$E$103, "NA"),'Project Work - Data wrows'!D1635)</f>
        <v>5</v>
      </c>
      <c r="F1635">
        <v>146</v>
      </c>
      <c r="G1635">
        <f>IF(F1635="",_xlfn.XLOOKUP(C1635,'Price Averages'!$D$4:$D$103,'Price Averages'!$E$4:$E$103, "FALSE"), F1635)</f>
        <v>146</v>
      </c>
      <c r="H1635">
        <v>73</v>
      </c>
      <c r="I1635">
        <f>IF(H1635="", _xlfn.XLOOKUP(C1635, 'Cost Averages'!$D$4:$D$103,'Cost Averages'!$E$4:$E$103, "FALSE"),H1635)</f>
        <v>73</v>
      </c>
      <c r="J1635">
        <f t="shared" si="153"/>
        <v>730</v>
      </c>
      <c r="K1635">
        <f t="shared" si="154"/>
        <v>365</v>
      </c>
      <c r="L1635">
        <f t="shared" si="155"/>
        <v>365</v>
      </c>
      <c r="M1635" s="2" t="s">
        <v>28</v>
      </c>
      <c r="N1635" t="s">
        <v>556</v>
      </c>
      <c r="O1635" t="s">
        <v>46</v>
      </c>
      <c r="P1635" s="3">
        <v>11.563724686003232</v>
      </c>
      <c r="Q1635" t="str">
        <f t="shared" si="150"/>
        <v>F</v>
      </c>
      <c r="R1635">
        <f t="shared" si="151"/>
        <v>2020</v>
      </c>
      <c r="S1635">
        <f t="shared" si="152"/>
        <v>0</v>
      </c>
    </row>
    <row r="1636" spans="1:19" x14ac:dyDescent="0.25">
      <c r="A1636" s="1">
        <v>43840</v>
      </c>
      <c r="B1636" s="2" t="s">
        <v>2440</v>
      </c>
      <c r="C1636" t="s">
        <v>177</v>
      </c>
      <c r="D1636">
        <v>6</v>
      </c>
      <c r="E1636">
        <f>IF(D1636="", _xlfn.XLOOKUP(C1636,'Median Quantity per product'!$D$4:$D$103,'Median Quantity per product'!$E$4:$E$103, "NA"),'Project Work - Data wrows'!D1636)</f>
        <v>6</v>
      </c>
      <c r="F1636" t="s">
        <v>32</v>
      </c>
      <c r="G1636">
        <f>IF(F1636="",_xlfn.XLOOKUP(C1636,'Price Averages'!$D$4:$D$103,'Price Averages'!$E$4:$E$103, "FALSE"), F1636)</f>
        <v>146</v>
      </c>
      <c r="H1636" t="s">
        <v>32</v>
      </c>
      <c r="I1636">
        <f>IF(H1636="", _xlfn.XLOOKUP(C1636, 'Cost Averages'!$D$4:$D$103,'Cost Averages'!$E$4:$E$103, "FALSE"),H1636)</f>
        <v>73</v>
      </c>
      <c r="J1636">
        <f t="shared" si="153"/>
        <v>876</v>
      </c>
      <c r="K1636">
        <f t="shared" si="154"/>
        <v>438</v>
      </c>
      <c r="L1636">
        <f t="shared" si="155"/>
        <v>438</v>
      </c>
      <c r="M1636" s="2" t="s">
        <v>28</v>
      </c>
      <c r="N1636" t="s">
        <v>389</v>
      </c>
      <c r="O1636" t="s">
        <v>41</v>
      </c>
      <c r="P1636" s="3">
        <v>9.4239783062860578</v>
      </c>
      <c r="Q1636" t="str">
        <f t="shared" si="150"/>
        <v>F</v>
      </c>
      <c r="R1636">
        <f t="shared" si="151"/>
        <v>2020</v>
      </c>
      <c r="S1636">
        <f t="shared" si="152"/>
        <v>0</v>
      </c>
    </row>
    <row r="1637" spans="1:19" x14ac:dyDescent="0.25">
      <c r="A1637" s="1">
        <v>43906.125293156721</v>
      </c>
      <c r="B1637" s="2" t="s">
        <v>1321</v>
      </c>
      <c r="C1637" t="s">
        <v>177</v>
      </c>
      <c r="D1637">
        <v>9</v>
      </c>
      <c r="E1637">
        <f>IF(D1637="", _xlfn.XLOOKUP(C1637,'Median Quantity per product'!$D$4:$D$103,'Median Quantity per product'!$E$4:$E$103, "NA"),'Project Work - Data wrows'!D1637)</f>
        <v>9</v>
      </c>
      <c r="F1637">
        <v>146</v>
      </c>
      <c r="G1637">
        <f>IF(F1637="",_xlfn.XLOOKUP(C1637,'Price Averages'!$D$4:$D$103,'Price Averages'!$E$4:$E$103, "FALSE"), F1637)</f>
        <v>146</v>
      </c>
      <c r="H1637">
        <v>73</v>
      </c>
      <c r="I1637">
        <f>IF(H1637="", _xlfn.XLOOKUP(C1637, 'Cost Averages'!$D$4:$D$103,'Cost Averages'!$E$4:$E$103, "FALSE"),H1637)</f>
        <v>73</v>
      </c>
      <c r="J1637">
        <f t="shared" si="153"/>
        <v>1314</v>
      </c>
      <c r="K1637">
        <f t="shared" si="154"/>
        <v>657</v>
      </c>
      <c r="L1637">
        <f t="shared" si="155"/>
        <v>657</v>
      </c>
      <c r="M1637" s="2" t="s">
        <v>28</v>
      </c>
      <c r="N1637" t="s">
        <v>505</v>
      </c>
      <c r="O1637" t="s">
        <v>50</v>
      </c>
      <c r="P1637" s="3">
        <v>15.207985888346794</v>
      </c>
      <c r="Q1637" t="str">
        <f t="shared" si="150"/>
        <v>F</v>
      </c>
      <c r="R1637">
        <f t="shared" si="151"/>
        <v>2020</v>
      </c>
      <c r="S1637">
        <f t="shared" si="152"/>
        <v>0</v>
      </c>
    </row>
    <row r="1638" spans="1:19" x14ac:dyDescent="0.25">
      <c r="A1638" s="1">
        <v>43962</v>
      </c>
      <c r="B1638" s="2" t="s">
        <v>3350</v>
      </c>
      <c r="C1638" t="s">
        <v>177</v>
      </c>
      <c r="D1638">
        <v>10</v>
      </c>
      <c r="E1638">
        <f>IF(D1638="", _xlfn.XLOOKUP(C1638,'Median Quantity per product'!$D$4:$D$103,'Median Quantity per product'!$E$4:$E$103, "NA"),'Project Work - Data wrows'!D1638)</f>
        <v>10</v>
      </c>
      <c r="F1638">
        <v>146</v>
      </c>
      <c r="G1638">
        <f>IF(F1638="",_xlfn.XLOOKUP(C1638,'Price Averages'!$D$4:$D$103,'Price Averages'!$E$4:$E$103, "FALSE"), F1638)</f>
        <v>146</v>
      </c>
      <c r="H1638" t="s">
        <v>32</v>
      </c>
      <c r="I1638">
        <f>IF(H1638="", _xlfn.XLOOKUP(C1638, 'Cost Averages'!$D$4:$D$103,'Cost Averages'!$E$4:$E$103, "FALSE"),H1638)</f>
        <v>73</v>
      </c>
      <c r="J1638">
        <f t="shared" si="153"/>
        <v>1460</v>
      </c>
      <c r="K1638">
        <f t="shared" si="154"/>
        <v>730</v>
      </c>
      <c r="L1638">
        <f t="shared" si="155"/>
        <v>730</v>
      </c>
      <c r="M1638" s="2" t="s">
        <v>28</v>
      </c>
      <c r="N1638" t="s">
        <v>733</v>
      </c>
      <c r="O1638" t="s">
        <v>34</v>
      </c>
      <c r="P1638" s="3">
        <v>14.817898176328208</v>
      </c>
      <c r="Q1638" t="str">
        <f t="shared" si="150"/>
        <v>F</v>
      </c>
      <c r="R1638">
        <f t="shared" si="151"/>
        <v>2020</v>
      </c>
      <c r="S1638">
        <f t="shared" si="152"/>
        <v>0</v>
      </c>
    </row>
    <row r="1639" spans="1:19" x14ac:dyDescent="0.25">
      <c r="A1639" s="1">
        <v>44092.39502315328</v>
      </c>
      <c r="B1639" s="2" t="s">
        <v>3001</v>
      </c>
      <c r="C1639" t="s">
        <v>177</v>
      </c>
      <c r="D1639">
        <v>12</v>
      </c>
      <c r="E1639">
        <f>IF(D1639="", _xlfn.XLOOKUP(C1639,'Median Quantity per product'!$D$4:$D$103,'Median Quantity per product'!$E$4:$E$103, "NA"),'Project Work - Data wrows'!D1639)</f>
        <v>12</v>
      </c>
      <c r="F1639">
        <v>146</v>
      </c>
      <c r="G1639">
        <f>IF(F1639="",_xlfn.XLOOKUP(C1639,'Price Averages'!$D$4:$D$103,'Price Averages'!$E$4:$E$103, "FALSE"), F1639)</f>
        <v>146</v>
      </c>
      <c r="H1639">
        <v>73</v>
      </c>
      <c r="I1639">
        <f>IF(H1639="", _xlfn.XLOOKUP(C1639, 'Cost Averages'!$D$4:$D$103,'Cost Averages'!$E$4:$E$103, "FALSE"),H1639)</f>
        <v>73</v>
      </c>
      <c r="J1639">
        <f t="shared" si="153"/>
        <v>1752</v>
      </c>
      <c r="K1639">
        <f t="shared" si="154"/>
        <v>876</v>
      </c>
      <c r="L1639">
        <f t="shared" si="155"/>
        <v>876</v>
      </c>
      <c r="M1639" s="2" t="s">
        <v>44</v>
      </c>
      <c r="N1639" t="s">
        <v>321</v>
      </c>
      <c r="O1639" t="s">
        <v>25</v>
      </c>
      <c r="P1639" s="3">
        <v>12.545140403858928</v>
      </c>
      <c r="Q1639" t="str">
        <f t="shared" si="150"/>
        <v>F</v>
      </c>
      <c r="R1639">
        <f t="shared" si="151"/>
        <v>2020</v>
      </c>
      <c r="S1639">
        <f t="shared" si="152"/>
        <v>0</v>
      </c>
    </row>
    <row r="1640" spans="1:19" x14ac:dyDescent="0.25">
      <c r="A1640" s="1">
        <v>43999.016409133343</v>
      </c>
      <c r="B1640" s="2" t="s">
        <v>2149</v>
      </c>
      <c r="C1640" t="s">
        <v>177</v>
      </c>
      <c r="D1640">
        <v>15</v>
      </c>
      <c r="E1640">
        <f>IF(D1640="", _xlfn.XLOOKUP(C1640,'Median Quantity per product'!$D$4:$D$103,'Median Quantity per product'!$E$4:$E$103, "NA"),'Project Work - Data wrows'!D1640)</f>
        <v>15</v>
      </c>
      <c r="F1640" t="s">
        <v>32</v>
      </c>
      <c r="G1640">
        <f>IF(F1640="",_xlfn.XLOOKUP(C1640,'Price Averages'!$D$4:$D$103,'Price Averages'!$E$4:$E$103, "FALSE"), F1640)</f>
        <v>146</v>
      </c>
      <c r="H1640">
        <v>73</v>
      </c>
      <c r="I1640">
        <f>IF(H1640="", _xlfn.XLOOKUP(C1640, 'Cost Averages'!$D$4:$D$103,'Cost Averages'!$E$4:$E$103, "FALSE"),H1640)</f>
        <v>73</v>
      </c>
      <c r="J1640">
        <f t="shared" si="153"/>
        <v>2190</v>
      </c>
      <c r="K1640">
        <f t="shared" si="154"/>
        <v>1095</v>
      </c>
      <c r="L1640">
        <f t="shared" si="155"/>
        <v>1095</v>
      </c>
      <c r="M1640" s="2" t="s">
        <v>44</v>
      </c>
      <c r="N1640" t="s">
        <v>333</v>
      </c>
      <c r="O1640" t="s">
        <v>56</v>
      </c>
      <c r="P1640" s="3">
        <v>10.816866337473218</v>
      </c>
      <c r="Q1640" t="str">
        <f t="shared" si="150"/>
        <v>F</v>
      </c>
      <c r="R1640">
        <f t="shared" si="151"/>
        <v>2020</v>
      </c>
      <c r="S1640">
        <f t="shared" si="152"/>
        <v>0</v>
      </c>
    </row>
    <row r="1641" spans="1:19" x14ac:dyDescent="0.25">
      <c r="A1641" s="1">
        <v>43916</v>
      </c>
      <c r="B1641" s="2" t="s">
        <v>3311</v>
      </c>
      <c r="C1641" t="s">
        <v>177</v>
      </c>
      <c r="D1641">
        <v>20</v>
      </c>
      <c r="E1641">
        <f>IF(D1641="", _xlfn.XLOOKUP(C1641,'Median Quantity per product'!$D$4:$D$103,'Median Quantity per product'!$E$4:$E$103, "NA"),'Project Work - Data wrows'!D1641)</f>
        <v>20</v>
      </c>
      <c r="F1641">
        <v>146</v>
      </c>
      <c r="G1641">
        <f>IF(F1641="",_xlfn.XLOOKUP(C1641,'Price Averages'!$D$4:$D$103,'Price Averages'!$E$4:$E$103, "FALSE"), F1641)</f>
        <v>146</v>
      </c>
      <c r="H1641">
        <v>73</v>
      </c>
      <c r="I1641">
        <f>IF(H1641="", _xlfn.XLOOKUP(C1641, 'Cost Averages'!$D$4:$D$103,'Cost Averages'!$E$4:$E$103, "FALSE"),H1641)</f>
        <v>73</v>
      </c>
      <c r="J1641">
        <f t="shared" si="153"/>
        <v>2920</v>
      </c>
      <c r="K1641">
        <f t="shared" si="154"/>
        <v>1460</v>
      </c>
      <c r="L1641">
        <f t="shared" si="155"/>
        <v>1460</v>
      </c>
      <c r="M1641" s="2" t="s">
        <v>44</v>
      </c>
      <c r="N1641" t="s">
        <v>1014</v>
      </c>
      <c r="O1641" t="s">
        <v>41</v>
      </c>
      <c r="P1641" s="3">
        <v>15.268550004010105</v>
      </c>
      <c r="Q1641" t="str">
        <f t="shared" si="150"/>
        <v>F</v>
      </c>
      <c r="R1641">
        <f t="shared" si="151"/>
        <v>2020</v>
      </c>
      <c r="S1641">
        <f t="shared" si="152"/>
        <v>0</v>
      </c>
    </row>
    <row r="1642" spans="1:19" x14ac:dyDescent="0.25">
      <c r="A1642" s="1">
        <v>43988</v>
      </c>
      <c r="B1642" s="2" t="s">
        <v>3375</v>
      </c>
      <c r="C1642" t="s">
        <v>177</v>
      </c>
      <c r="D1642" t="s">
        <v>32</v>
      </c>
      <c r="E1642">
        <f>IF(D1642="", _xlfn.XLOOKUP(C1642,'Median Quantity per product'!$D$4:$D$103,'Median Quantity per product'!$E$4:$E$103, "NA"),'Project Work - Data wrows'!D1642)</f>
        <v>7</v>
      </c>
      <c r="F1642">
        <v>146</v>
      </c>
      <c r="G1642">
        <f>IF(F1642="",_xlfn.XLOOKUP(C1642,'Price Averages'!$D$4:$D$103,'Price Averages'!$E$4:$E$103, "FALSE"), F1642)</f>
        <v>146</v>
      </c>
      <c r="H1642">
        <v>73</v>
      </c>
      <c r="I1642">
        <f>IF(H1642="", _xlfn.XLOOKUP(C1642, 'Cost Averages'!$D$4:$D$103,'Cost Averages'!$E$4:$E$103, "FALSE"),H1642)</f>
        <v>73</v>
      </c>
      <c r="J1642">
        <f t="shared" si="153"/>
        <v>1022</v>
      </c>
      <c r="K1642">
        <f t="shared" si="154"/>
        <v>511</v>
      </c>
      <c r="L1642">
        <f t="shared" si="155"/>
        <v>511</v>
      </c>
      <c r="M1642" s="2" t="s">
        <v>44</v>
      </c>
      <c r="N1642" t="s">
        <v>581</v>
      </c>
      <c r="O1642" t="s">
        <v>50</v>
      </c>
      <c r="P1642" s="3">
        <v>12.207242573430314</v>
      </c>
      <c r="Q1642" t="str">
        <f t="shared" si="150"/>
        <v>F</v>
      </c>
      <c r="R1642">
        <f t="shared" si="151"/>
        <v>2020</v>
      </c>
      <c r="S1642">
        <f t="shared" si="152"/>
        <v>0</v>
      </c>
    </row>
    <row r="1643" spans="1:19" x14ac:dyDescent="0.25">
      <c r="A1643" s="1">
        <v>44188</v>
      </c>
      <c r="B1643" s="2" t="s">
        <v>3535</v>
      </c>
      <c r="C1643" t="s">
        <v>177</v>
      </c>
      <c r="D1643" t="s">
        <v>32</v>
      </c>
      <c r="E1643">
        <f>IF(D1643="", _xlfn.XLOOKUP(C1643,'Median Quantity per product'!$D$4:$D$103,'Median Quantity per product'!$E$4:$E$103, "NA"),'Project Work - Data wrows'!D1643)</f>
        <v>7</v>
      </c>
      <c r="F1643">
        <v>146</v>
      </c>
      <c r="G1643">
        <f>IF(F1643="",_xlfn.XLOOKUP(C1643,'Price Averages'!$D$4:$D$103,'Price Averages'!$E$4:$E$103, "FALSE"), F1643)</f>
        <v>146</v>
      </c>
      <c r="H1643">
        <v>73</v>
      </c>
      <c r="I1643">
        <f>IF(H1643="", _xlfn.XLOOKUP(C1643, 'Cost Averages'!$D$4:$D$103,'Cost Averages'!$E$4:$E$103, "FALSE"),H1643)</f>
        <v>73</v>
      </c>
      <c r="J1643">
        <f t="shared" si="153"/>
        <v>1022</v>
      </c>
      <c r="K1643">
        <f t="shared" si="154"/>
        <v>511</v>
      </c>
      <c r="L1643">
        <f t="shared" si="155"/>
        <v>511</v>
      </c>
      <c r="M1643" s="2" t="s">
        <v>28</v>
      </c>
      <c r="N1643" t="s">
        <v>418</v>
      </c>
      <c r="O1643" t="s">
        <v>46</v>
      </c>
      <c r="P1643" s="3">
        <v>13.923194761258239</v>
      </c>
      <c r="Q1643" t="str">
        <f t="shared" si="150"/>
        <v>F</v>
      </c>
      <c r="R1643">
        <f t="shared" si="151"/>
        <v>2020</v>
      </c>
      <c r="S1643">
        <f t="shared" si="152"/>
        <v>0</v>
      </c>
    </row>
    <row r="1644" spans="1:19" x14ac:dyDescent="0.25">
      <c r="A1644" s="1">
        <v>44060</v>
      </c>
      <c r="B1644" s="2" t="s">
        <v>3380</v>
      </c>
      <c r="C1644" t="s">
        <v>253</v>
      </c>
      <c r="D1644">
        <v>4</v>
      </c>
      <c r="E1644">
        <f>IF(D1644="", _xlfn.XLOOKUP(C1644,'Median Quantity per product'!$D$4:$D$103,'Median Quantity per product'!$E$4:$E$103, "NA"),'Project Work - Data wrows'!D1644)</f>
        <v>4</v>
      </c>
      <c r="F1644" t="s">
        <v>32</v>
      </c>
      <c r="G1644">
        <f>IF(F1644="",_xlfn.XLOOKUP(C1644,'Price Averages'!$D$4:$D$103,'Price Averages'!$E$4:$E$103, "FALSE"), F1644)</f>
        <v>92</v>
      </c>
      <c r="H1644">
        <v>46</v>
      </c>
      <c r="I1644">
        <f>IF(H1644="", _xlfn.XLOOKUP(C1644, 'Cost Averages'!$D$4:$D$103,'Cost Averages'!$E$4:$E$103, "FALSE"),H1644)</f>
        <v>46</v>
      </c>
      <c r="J1644">
        <f t="shared" si="153"/>
        <v>368</v>
      </c>
      <c r="K1644">
        <f t="shared" si="154"/>
        <v>184</v>
      </c>
      <c r="L1644">
        <f t="shared" si="155"/>
        <v>184</v>
      </c>
      <c r="M1644" s="2" t="s">
        <v>28</v>
      </c>
      <c r="N1644" t="s">
        <v>138</v>
      </c>
      <c r="O1644" t="s">
        <v>56</v>
      </c>
      <c r="P1644" s="3">
        <v>12.487915239531313</v>
      </c>
      <c r="Q1644" t="str">
        <f t="shared" si="150"/>
        <v>F</v>
      </c>
      <c r="R1644">
        <f t="shared" si="151"/>
        <v>2020</v>
      </c>
      <c r="S1644">
        <f t="shared" si="152"/>
        <v>0</v>
      </c>
    </row>
    <row r="1645" spans="1:19" x14ac:dyDescent="0.25">
      <c r="A1645" s="1">
        <v>43934</v>
      </c>
      <c r="B1645" s="2" t="s">
        <v>3327</v>
      </c>
      <c r="C1645" t="s">
        <v>253</v>
      </c>
      <c r="D1645">
        <v>9</v>
      </c>
      <c r="E1645">
        <f>IF(D1645="", _xlfn.XLOOKUP(C1645,'Median Quantity per product'!$D$4:$D$103,'Median Quantity per product'!$E$4:$E$103, "NA"),'Project Work - Data wrows'!D1645)</f>
        <v>9</v>
      </c>
      <c r="F1645">
        <v>92</v>
      </c>
      <c r="G1645">
        <f>IF(F1645="",_xlfn.XLOOKUP(C1645,'Price Averages'!$D$4:$D$103,'Price Averages'!$E$4:$E$103, "FALSE"), F1645)</f>
        <v>92</v>
      </c>
      <c r="H1645">
        <v>46</v>
      </c>
      <c r="I1645">
        <f>IF(H1645="", _xlfn.XLOOKUP(C1645, 'Cost Averages'!$D$4:$D$103,'Cost Averages'!$E$4:$E$103, "FALSE"),H1645)</f>
        <v>46</v>
      </c>
      <c r="J1645">
        <f t="shared" si="153"/>
        <v>828</v>
      </c>
      <c r="K1645">
        <f t="shared" si="154"/>
        <v>414</v>
      </c>
      <c r="L1645">
        <f t="shared" si="155"/>
        <v>414</v>
      </c>
      <c r="M1645" s="2" t="s">
        <v>28</v>
      </c>
      <c r="N1645" t="s">
        <v>513</v>
      </c>
      <c r="O1645" t="s">
        <v>50</v>
      </c>
      <c r="P1645" s="3">
        <v>8.8514729234790472</v>
      </c>
      <c r="Q1645" t="str">
        <f t="shared" si="150"/>
        <v>F</v>
      </c>
      <c r="R1645">
        <f t="shared" si="151"/>
        <v>2020</v>
      </c>
      <c r="S1645">
        <f t="shared" si="152"/>
        <v>0</v>
      </c>
    </row>
    <row r="1646" spans="1:19" x14ac:dyDescent="0.25">
      <c r="A1646" s="1">
        <v>44100.390433913795</v>
      </c>
      <c r="B1646" s="2" t="s">
        <v>3196</v>
      </c>
      <c r="C1646" t="s">
        <v>253</v>
      </c>
      <c r="D1646">
        <v>12</v>
      </c>
      <c r="E1646">
        <f>IF(D1646="", _xlfn.XLOOKUP(C1646,'Median Quantity per product'!$D$4:$D$103,'Median Quantity per product'!$E$4:$E$103, "NA"),'Project Work - Data wrows'!D1646)</f>
        <v>12</v>
      </c>
      <c r="F1646" t="s">
        <v>32</v>
      </c>
      <c r="G1646">
        <f>IF(F1646="",_xlfn.XLOOKUP(C1646,'Price Averages'!$D$4:$D$103,'Price Averages'!$E$4:$E$103, "FALSE"), F1646)</f>
        <v>92</v>
      </c>
      <c r="H1646">
        <v>46</v>
      </c>
      <c r="I1646">
        <f>IF(H1646="", _xlfn.XLOOKUP(C1646, 'Cost Averages'!$D$4:$D$103,'Cost Averages'!$E$4:$E$103, "FALSE"),H1646)</f>
        <v>46</v>
      </c>
      <c r="J1646">
        <f t="shared" si="153"/>
        <v>1104</v>
      </c>
      <c r="K1646">
        <f t="shared" si="154"/>
        <v>552</v>
      </c>
      <c r="L1646">
        <f t="shared" si="155"/>
        <v>552</v>
      </c>
      <c r="M1646" s="2" t="s">
        <v>23</v>
      </c>
      <c r="N1646" t="s">
        <v>262</v>
      </c>
      <c r="O1646" t="s">
        <v>34</v>
      </c>
      <c r="P1646" s="3">
        <v>12.661538237835474</v>
      </c>
      <c r="Q1646" t="str">
        <f t="shared" si="150"/>
        <v>F</v>
      </c>
      <c r="R1646">
        <f t="shared" si="151"/>
        <v>2020</v>
      </c>
      <c r="S1646">
        <f t="shared" si="152"/>
        <v>0</v>
      </c>
    </row>
    <row r="1647" spans="1:19" x14ac:dyDescent="0.25">
      <c r="A1647" s="1">
        <v>43842.641951047422</v>
      </c>
      <c r="B1647" s="2" t="s">
        <v>2991</v>
      </c>
      <c r="C1647" t="s">
        <v>253</v>
      </c>
      <c r="D1647">
        <v>13</v>
      </c>
      <c r="E1647">
        <f>IF(D1647="", _xlfn.XLOOKUP(C1647,'Median Quantity per product'!$D$4:$D$103,'Median Quantity per product'!$E$4:$E$103, "NA"),'Project Work - Data wrows'!D1647)</f>
        <v>13</v>
      </c>
      <c r="F1647">
        <v>92</v>
      </c>
      <c r="G1647">
        <f>IF(F1647="",_xlfn.XLOOKUP(C1647,'Price Averages'!$D$4:$D$103,'Price Averages'!$E$4:$E$103, "FALSE"), F1647)</f>
        <v>92</v>
      </c>
      <c r="H1647">
        <v>46</v>
      </c>
      <c r="I1647">
        <f>IF(H1647="", _xlfn.XLOOKUP(C1647, 'Cost Averages'!$D$4:$D$103,'Cost Averages'!$E$4:$E$103, "FALSE"),H1647)</f>
        <v>46</v>
      </c>
      <c r="J1647">
        <f t="shared" si="153"/>
        <v>1196</v>
      </c>
      <c r="K1647">
        <f t="shared" si="154"/>
        <v>598</v>
      </c>
      <c r="L1647">
        <f t="shared" si="155"/>
        <v>598</v>
      </c>
      <c r="M1647" s="2" t="s">
        <v>28</v>
      </c>
      <c r="N1647" t="s">
        <v>630</v>
      </c>
      <c r="O1647" t="s">
        <v>25</v>
      </c>
      <c r="P1647" s="3">
        <v>12.131375018945562</v>
      </c>
      <c r="Q1647" t="str">
        <f t="shared" si="150"/>
        <v>F</v>
      </c>
      <c r="R1647">
        <f t="shared" si="151"/>
        <v>2020</v>
      </c>
      <c r="S1647">
        <f t="shared" si="152"/>
        <v>0</v>
      </c>
    </row>
    <row r="1648" spans="1:19" x14ac:dyDescent="0.25">
      <c r="A1648" s="1">
        <v>43980.022255127617</v>
      </c>
      <c r="B1648" s="2" t="s">
        <v>2425</v>
      </c>
      <c r="C1648" t="s">
        <v>253</v>
      </c>
      <c r="D1648">
        <v>14</v>
      </c>
      <c r="E1648">
        <f>IF(D1648="", _xlfn.XLOOKUP(C1648,'Median Quantity per product'!$D$4:$D$103,'Median Quantity per product'!$E$4:$E$103, "NA"),'Project Work - Data wrows'!D1648)</f>
        <v>14</v>
      </c>
      <c r="F1648" t="s">
        <v>32</v>
      </c>
      <c r="G1648">
        <f>IF(F1648="",_xlfn.XLOOKUP(C1648,'Price Averages'!$D$4:$D$103,'Price Averages'!$E$4:$E$103, "FALSE"), F1648)</f>
        <v>92</v>
      </c>
      <c r="H1648">
        <v>46</v>
      </c>
      <c r="I1648">
        <f>IF(H1648="", _xlfn.XLOOKUP(C1648, 'Cost Averages'!$D$4:$D$103,'Cost Averages'!$E$4:$E$103, "FALSE"),H1648)</f>
        <v>46</v>
      </c>
      <c r="J1648">
        <f t="shared" si="153"/>
        <v>1288</v>
      </c>
      <c r="K1648">
        <f t="shared" si="154"/>
        <v>644</v>
      </c>
      <c r="L1648">
        <f t="shared" si="155"/>
        <v>644</v>
      </c>
      <c r="M1648" s="2" t="s">
        <v>28</v>
      </c>
      <c r="N1648" t="s">
        <v>469</v>
      </c>
      <c r="O1648" t="s">
        <v>46</v>
      </c>
      <c r="P1648" s="3">
        <v>14.845213075061906</v>
      </c>
      <c r="Q1648" t="str">
        <f t="shared" si="150"/>
        <v>F</v>
      </c>
      <c r="R1648">
        <f t="shared" si="151"/>
        <v>2020</v>
      </c>
      <c r="S1648">
        <f t="shared" si="152"/>
        <v>0</v>
      </c>
    </row>
    <row r="1649" spans="1:19" x14ac:dyDescent="0.25">
      <c r="A1649" s="1">
        <v>43968.513761501097</v>
      </c>
      <c r="B1649" s="2" t="s">
        <v>1671</v>
      </c>
      <c r="C1649" t="s">
        <v>253</v>
      </c>
      <c r="D1649">
        <v>15</v>
      </c>
      <c r="E1649">
        <f>IF(D1649="", _xlfn.XLOOKUP(C1649,'Median Quantity per product'!$D$4:$D$103,'Median Quantity per product'!$E$4:$E$103, "NA"),'Project Work - Data wrows'!D1649)</f>
        <v>15</v>
      </c>
      <c r="F1649">
        <v>92</v>
      </c>
      <c r="G1649">
        <f>IF(F1649="",_xlfn.XLOOKUP(C1649,'Price Averages'!$D$4:$D$103,'Price Averages'!$E$4:$E$103, "FALSE"), F1649)</f>
        <v>92</v>
      </c>
      <c r="H1649">
        <v>46</v>
      </c>
      <c r="I1649">
        <f>IF(H1649="", _xlfn.XLOOKUP(C1649, 'Cost Averages'!$D$4:$D$103,'Cost Averages'!$E$4:$E$103, "FALSE"),H1649)</f>
        <v>46</v>
      </c>
      <c r="J1649">
        <f t="shared" si="153"/>
        <v>1380</v>
      </c>
      <c r="K1649">
        <f t="shared" si="154"/>
        <v>690</v>
      </c>
      <c r="L1649">
        <f t="shared" si="155"/>
        <v>690</v>
      </c>
      <c r="M1649" s="2" t="s">
        <v>28</v>
      </c>
      <c r="N1649" t="s">
        <v>108</v>
      </c>
      <c r="O1649" t="s">
        <v>56</v>
      </c>
      <c r="P1649" s="3">
        <v>14.697745043716761</v>
      </c>
      <c r="Q1649" t="str">
        <f t="shared" si="150"/>
        <v>F</v>
      </c>
      <c r="R1649">
        <f t="shared" si="151"/>
        <v>2020</v>
      </c>
      <c r="S1649">
        <f t="shared" si="152"/>
        <v>0</v>
      </c>
    </row>
    <row r="1650" spans="1:19" x14ac:dyDescent="0.25">
      <c r="A1650" s="1">
        <v>43850.867042915335</v>
      </c>
      <c r="B1650" s="2" t="s">
        <v>2802</v>
      </c>
      <c r="C1650" t="s">
        <v>253</v>
      </c>
      <c r="D1650">
        <v>15</v>
      </c>
      <c r="E1650">
        <f>IF(D1650="", _xlfn.XLOOKUP(C1650,'Median Quantity per product'!$D$4:$D$103,'Median Quantity per product'!$E$4:$E$103, "NA"),'Project Work - Data wrows'!D1650)</f>
        <v>15</v>
      </c>
      <c r="F1650">
        <v>92</v>
      </c>
      <c r="G1650">
        <f>IF(F1650="",_xlfn.XLOOKUP(C1650,'Price Averages'!$D$4:$D$103,'Price Averages'!$E$4:$E$103, "FALSE"), F1650)</f>
        <v>92</v>
      </c>
      <c r="H1650" t="s">
        <v>32</v>
      </c>
      <c r="I1650">
        <f>IF(H1650="", _xlfn.XLOOKUP(C1650, 'Cost Averages'!$D$4:$D$103,'Cost Averages'!$E$4:$E$103, "FALSE"),H1650)</f>
        <v>46</v>
      </c>
      <c r="J1650">
        <f t="shared" si="153"/>
        <v>1380</v>
      </c>
      <c r="K1650">
        <f t="shared" si="154"/>
        <v>690</v>
      </c>
      <c r="L1650">
        <f t="shared" si="155"/>
        <v>690</v>
      </c>
      <c r="M1650" s="2" t="s">
        <v>44</v>
      </c>
      <c r="N1650" t="s">
        <v>376</v>
      </c>
      <c r="O1650" t="s">
        <v>25</v>
      </c>
      <c r="P1650" s="3">
        <v>11.687634894637348</v>
      </c>
      <c r="Q1650" t="str">
        <f t="shared" si="150"/>
        <v>F</v>
      </c>
      <c r="R1650">
        <f t="shared" si="151"/>
        <v>2020</v>
      </c>
      <c r="S1650">
        <f t="shared" si="152"/>
        <v>0</v>
      </c>
    </row>
    <row r="1651" spans="1:19" x14ac:dyDescent="0.25">
      <c r="A1651" s="1">
        <v>44065.416468109826</v>
      </c>
      <c r="B1651" s="2" t="s">
        <v>2459</v>
      </c>
      <c r="C1651" t="s">
        <v>253</v>
      </c>
      <c r="D1651">
        <v>17</v>
      </c>
      <c r="E1651">
        <f>IF(D1651="", _xlfn.XLOOKUP(C1651,'Median Quantity per product'!$D$4:$D$103,'Median Quantity per product'!$E$4:$E$103, "NA"),'Project Work - Data wrows'!D1651)</f>
        <v>17</v>
      </c>
      <c r="F1651">
        <v>92</v>
      </c>
      <c r="G1651">
        <f>IF(F1651="",_xlfn.XLOOKUP(C1651,'Price Averages'!$D$4:$D$103,'Price Averages'!$E$4:$E$103, "FALSE"), F1651)</f>
        <v>92</v>
      </c>
      <c r="H1651">
        <v>46</v>
      </c>
      <c r="I1651">
        <f>IF(H1651="", _xlfn.XLOOKUP(C1651, 'Cost Averages'!$D$4:$D$103,'Cost Averages'!$E$4:$E$103, "FALSE"),H1651)</f>
        <v>46</v>
      </c>
      <c r="J1651">
        <f t="shared" si="153"/>
        <v>1564</v>
      </c>
      <c r="K1651">
        <f t="shared" si="154"/>
        <v>782</v>
      </c>
      <c r="L1651">
        <f t="shared" si="155"/>
        <v>782</v>
      </c>
      <c r="M1651" s="2" t="s">
        <v>23</v>
      </c>
      <c r="N1651" t="s">
        <v>299</v>
      </c>
      <c r="O1651" t="s">
        <v>46</v>
      </c>
      <c r="P1651" s="3">
        <v>7.0114620475168028</v>
      </c>
      <c r="Q1651" t="str">
        <f t="shared" si="150"/>
        <v>F</v>
      </c>
      <c r="R1651">
        <f t="shared" si="151"/>
        <v>2020</v>
      </c>
      <c r="S1651">
        <f t="shared" si="152"/>
        <v>0</v>
      </c>
    </row>
    <row r="1652" spans="1:19" x14ac:dyDescent="0.25">
      <c r="A1652" s="1">
        <v>44035.738648744256</v>
      </c>
      <c r="B1652" s="2" t="s">
        <v>1894</v>
      </c>
      <c r="C1652" t="s">
        <v>253</v>
      </c>
      <c r="D1652">
        <v>19</v>
      </c>
      <c r="E1652">
        <f>IF(D1652="", _xlfn.XLOOKUP(C1652,'Median Quantity per product'!$D$4:$D$103,'Median Quantity per product'!$E$4:$E$103, "NA"),'Project Work - Data wrows'!D1652)</f>
        <v>19</v>
      </c>
      <c r="F1652" t="s">
        <v>32</v>
      </c>
      <c r="G1652">
        <f>IF(F1652="",_xlfn.XLOOKUP(C1652,'Price Averages'!$D$4:$D$103,'Price Averages'!$E$4:$E$103, "FALSE"), F1652)</f>
        <v>92</v>
      </c>
      <c r="H1652">
        <v>46</v>
      </c>
      <c r="I1652">
        <f>IF(H1652="", _xlfn.XLOOKUP(C1652, 'Cost Averages'!$D$4:$D$103,'Cost Averages'!$E$4:$E$103, "FALSE"),H1652)</f>
        <v>46</v>
      </c>
      <c r="J1652">
        <f t="shared" si="153"/>
        <v>1748</v>
      </c>
      <c r="K1652">
        <f t="shared" si="154"/>
        <v>874</v>
      </c>
      <c r="L1652">
        <f t="shared" si="155"/>
        <v>874</v>
      </c>
      <c r="M1652" s="2" t="s">
        <v>23</v>
      </c>
      <c r="N1652" t="s">
        <v>693</v>
      </c>
      <c r="O1652" t="s">
        <v>34</v>
      </c>
      <c r="P1652" s="3">
        <v>10.434860153112215</v>
      </c>
      <c r="Q1652" t="str">
        <f t="shared" si="150"/>
        <v>F</v>
      </c>
      <c r="R1652">
        <f t="shared" si="151"/>
        <v>2020</v>
      </c>
      <c r="S1652">
        <f t="shared" si="152"/>
        <v>0</v>
      </c>
    </row>
    <row r="1653" spans="1:19" x14ac:dyDescent="0.25">
      <c r="A1653" s="1">
        <v>43842.153194873499</v>
      </c>
      <c r="B1653" s="2" t="s">
        <v>2305</v>
      </c>
      <c r="C1653" t="s">
        <v>253</v>
      </c>
      <c r="D1653">
        <v>19</v>
      </c>
      <c r="E1653">
        <f>IF(D1653="", _xlfn.XLOOKUP(C1653,'Median Quantity per product'!$D$4:$D$103,'Median Quantity per product'!$E$4:$E$103, "NA"),'Project Work - Data wrows'!D1653)</f>
        <v>19</v>
      </c>
      <c r="F1653">
        <v>92</v>
      </c>
      <c r="G1653">
        <f>IF(F1653="",_xlfn.XLOOKUP(C1653,'Price Averages'!$D$4:$D$103,'Price Averages'!$E$4:$E$103, "FALSE"), F1653)</f>
        <v>92</v>
      </c>
      <c r="H1653">
        <v>46</v>
      </c>
      <c r="I1653">
        <f>IF(H1653="", _xlfn.XLOOKUP(C1653, 'Cost Averages'!$D$4:$D$103,'Cost Averages'!$E$4:$E$103, "FALSE"),H1653)</f>
        <v>46</v>
      </c>
      <c r="J1653">
        <f t="shared" si="153"/>
        <v>1748</v>
      </c>
      <c r="K1653">
        <f t="shared" si="154"/>
        <v>874</v>
      </c>
      <c r="L1653">
        <f t="shared" si="155"/>
        <v>874</v>
      </c>
      <c r="M1653" s="2" t="s">
        <v>23</v>
      </c>
      <c r="N1653" t="s">
        <v>811</v>
      </c>
      <c r="O1653" t="s">
        <v>78</v>
      </c>
      <c r="P1653" s="3">
        <v>12.155895475340943</v>
      </c>
      <c r="Q1653" t="str">
        <f t="shared" si="150"/>
        <v>F</v>
      </c>
      <c r="R1653">
        <f t="shared" si="151"/>
        <v>2020</v>
      </c>
      <c r="S1653">
        <f t="shared" si="152"/>
        <v>0</v>
      </c>
    </row>
    <row r="1654" spans="1:19" x14ac:dyDescent="0.25">
      <c r="A1654" s="1">
        <v>43907.160651049853</v>
      </c>
      <c r="B1654" s="2" t="s">
        <v>2730</v>
      </c>
      <c r="C1654" t="s">
        <v>253</v>
      </c>
      <c r="D1654">
        <v>20</v>
      </c>
      <c r="E1654">
        <f>IF(D1654="", _xlfn.XLOOKUP(C1654,'Median Quantity per product'!$D$4:$D$103,'Median Quantity per product'!$E$4:$E$103, "NA"),'Project Work - Data wrows'!D1654)</f>
        <v>20</v>
      </c>
      <c r="F1654" t="s">
        <v>32</v>
      </c>
      <c r="G1654">
        <f>IF(F1654="",_xlfn.XLOOKUP(C1654,'Price Averages'!$D$4:$D$103,'Price Averages'!$E$4:$E$103, "FALSE"), F1654)</f>
        <v>92</v>
      </c>
      <c r="H1654">
        <v>46</v>
      </c>
      <c r="I1654">
        <f>IF(H1654="", _xlfn.XLOOKUP(C1654, 'Cost Averages'!$D$4:$D$103,'Cost Averages'!$E$4:$E$103, "FALSE"),H1654)</f>
        <v>46</v>
      </c>
      <c r="J1654">
        <f t="shared" si="153"/>
        <v>1840</v>
      </c>
      <c r="K1654">
        <f t="shared" si="154"/>
        <v>920</v>
      </c>
      <c r="L1654">
        <f t="shared" si="155"/>
        <v>920</v>
      </c>
      <c r="M1654" s="2" t="s">
        <v>28</v>
      </c>
      <c r="N1654" t="s">
        <v>836</v>
      </c>
      <c r="O1654" t="s">
        <v>25</v>
      </c>
      <c r="P1654" s="3">
        <v>11.816654396440285</v>
      </c>
      <c r="Q1654" t="str">
        <f t="shared" si="150"/>
        <v>F</v>
      </c>
      <c r="R1654">
        <f t="shared" si="151"/>
        <v>2020</v>
      </c>
      <c r="S1654">
        <f t="shared" si="152"/>
        <v>0</v>
      </c>
    </row>
    <row r="1655" spans="1:19" x14ac:dyDescent="0.25">
      <c r="A1655" s="1">
        <v>43870</v>
      </c>
      <c r="B1655" s="2" t="s">
        <v>3278</v>
      </c>
      <c r="C1655" t="s">
        <v>253</v>
      </c>
      <c r="D1655" t="s">
        <v>32</v>
      </c>
      <c r="E1655">
        <f>IF(D1655="", _xlfn.XLOOKUP(C1655,'Median Quantity per product'!$D$4:$D$103,'Median Quantity per product'!$E$4:$E$103, "NA"),'Project Work - Data wrows'!D1655)</f>
        <v>13</v>
      </c>
      <c r="F1655">
        <v>92</v>
      </c>
      <c r="G1655">
        <f>IF(F1655="",_xlfn.XLOOKUP(C1655,'Price Averages'!$D$4:$D$103,'Price Averages'!$E$4:$E$103, "FALSE"), F1655)</f>
        <v>92</v>
      </c>
      <c r="H1655">
        <v>46</v>
      </c>
      <c r="I1655">
        <f>IF(H1655="", _xlfn.XLOOKUP(C1655, 'Cost Averages'!$D$4:$D$103,'Cost Averages'!$E$4:$E$103, "FALSE"),H1655)</f>
        <v>46</v>
      </c>
      <c r="J1655">
        <f t="shared" si="153"/>
        <v>1196</v>
      </c>
      <c r="K1655">
        <f t="shared" si="154"/>
        <v>598</v>
      </c>
      <c r="L1655">
        <f t="shared" si="155"/>
        <v>598</v>
      </c>
      <c r="M1655" s="2" t="s">
        <v>23</v>
      </c>
      <c r="N1655" t="s">
        <v>744</v>
      </c>
      <c r="O1655" t="s">
        <v>41</v>
      </c>
      <c r="P1655" s="3">
        <v>11.862005526237752</v>
      </c>
      <c r="Q1655" t="str">
        <f t="shared" si="150"/>
        <v>F</v>
      </c>
      <c r="R1655">
        <f t="shared" si="151"/>
        <v>2020</v>
      </c>
      <c r="S1655">
        <f t="shared" si="152"/>
        <v>0</v>
      </c>
    </row>
    <row r="1656" spans="1:19" x14ac:dyDescent="0.25">
      <c r="A1656" s="1">
        <v>43986</v>
      </c>
      <c r="B1656" s="2" t="s">
        <v>3373</v>
      </c>
      <c r="C1656" t="s">
        <v>196</v>
      </c>
      <c r="D1656">
        <v>1</v>
      </c>
      <c r="E1656">
        <f>IF(D1656="", _xlfn.XLOOKUP(C1656,'Median Quantity per product'!$D$4:$D$103,'Median Quantity per product'!$E$4:$E$103, "NA"),'Project Work - Data wrows'!D1656)</f>
        <v>1</v>
      </c>
      <c r="F1656" t="s">
        <v>32</v>
      </c>
      <c r="G1656">
        <f>IF(F1656="",_xlfn.XLOOKUP(C1656,'Price Averages'!$D$4:$D$103,'Price Averages'!$E$4:$E$103, "FALSE"), F1656)</f>
        <v>57</v>
      </c>
      <c r="H1656" t="s">
        <v>32</v>
      </c>
      <c r="I1656">
        <f>IF(H1656="", _xlfn.XLOOKUP(C1656, 'Cost Averages'!$D$4:$D$103,'Cost Averages'!$E$4:$E$103, "FALSE"),H1656)</f>
        <v>19</v>
      </c>
      <c r="J1656">
        <f t="shared" si="153"/>
        <v>57</v>
      </c>
      <c r="K1656">
        <f t="shared" si="154"/>
        <v>19</v>
      </c>
      <c r="L1656">
        <f t="shared" si="155"/>
        <v>38</v>
      </c>
      <c r="M1656" s="2" t="s">
        <v>28</v>
      </c>
      <c r="N1656" t="s">
        <v>871</v>
      </c>
      <c r="O1656" t="s">
        <v>34</v>
      </c>
      <c r="P1656" s="3">
        <v>12.37474961859551</v>
      </c>
      <c r="Q1656" t="str">
        <f t="shared" si="150"/>
        <v>F</v>
      </c>
      <c r="R1656">
        <f t="shared" si="151"/>
        <v>2020</v>
      </c>
      <c r="S1656">
        <f t="shared" si="152"/>
        <v>0</v>
      </c>
    </row>
    <row r="1657" spans="1:19" x14ac:dyDescent="0.25">
      <c r="A1657" s="1">
        <v>43842</v>
      </c>
      <c r="B1657" s="2" t="s">
        <v>3254</v>
      </c>
      <c r="C1657" t="s">
        <v>196</v>
      </c>
      <c r="D1657">
        <v>2</v>
      </c>
      <c r="E1657">
        <f>IF(D1657="", _xlfn.XLOOKUP(C1657,'Median Quantity per product'!$D$4:$D$103,'Median Quantity per product'!$E$4:$E$103, "NA"),'Project Work - Data wrows'!D1657)</f>
        <v>2</v>
      </c>
      <c r="F1657" t="s">
        <v>32</v>
      </c>
      <c r="G1657">
        <f>IF(F1657="",_xlfn.XLOOKUP(C1657,'Price Averages'!$D$4:$D$103,'Price Averages'!$E$4:$E$103, "FALSE"), F1657)</f>
        <v>57</v>
      </c>
      <c r="H1657">
        <v>19</v>
      </c>
      <c r="I1657">
        <f>IF(H1657="", _xlfn.XLOOKUP(C1657, 'Cost Averages'!$D$4:$D$103,'Cost Averages'!$E$4:$E$103, "FALSE"),H1657)</f>
        <v>19</v>
      </c>
      <c r="J1657">
        <f t="shared" si="153"/>
        <v>114</v>
      </c>
      <c r="K1657">
        <f t="shared" si="154"/>
        <v>38</v>
      </c>
      <c r="L1657">
        <f t="shared" si="155"/>
        <v>76</v>
      </c>
      <c r="M1657" s="2" t="s">
        <v>23</v>
      </c>
      <c r="N1657" t="s">
        <v>683</v>
      </c>
      <c r="O1657" t="s">
        <v>25</v>
      </c>
      <c r="P1657" s="3">
        <v>10.248947386022252</v>
      </c>
      <c r="Q1657" t="str">
        <f t="shared" si="150"/>
        <v>F</v>
      </c>
      <c r="R1657">
        <f t="shared" si="151"/>
        <v>2020</v>
      </c>
      <c r="S1657">
        <f t="shared" si="152"/>
        <v>0</v>
      </c>
    </row>
    <row r="1658" spans="1:19" x14ac:dyDescent="0.25">
      <c r="A1658" s="1">
        <v>44154.949758242496</v>
      </c>
      <c r="B1658" s="2" t="s">
        <v>1708</v>
      </c>
      <c r="C1658" t="s">
        <v>196</v>
      </c>
      <c r="D1658">
        <v>5</v>
      </c>
      <c r="E1658">
        <f>IF(D1658="", _xlfn.XLOOKUP(C1658,'Median Quantity per product'!$D$4:$D$103,'Median Quantity per product'!$E$4:$E$103, "NA"),'Project Work - Data wrows'!D1658)</f>
        <v>5</v>
      </c>
      <c r="F1658">
        <v>57</v>
      </c>
      <c r="G1658">
        <f>IF(F1658="",_xlfn.XLOOKUP(C1658,'Price Averages'!$D$4:$D$103,'Price Averages'!$E$4:$E$103, "FALSE"), F1658)</f>
        <v>57</v>
      </c>
      <c r="H1658">
        <v>19</v>
      </c>
      <c r="I1658">
        <f>IF(H1658="", _xlfn.XLOOKUP(C1658, 'Cost Averages'!$D$4:$D$103,'Cost Averages'!$E$4:$E$103, "FALSE"),H1658)</f>
        <v>19</v>
      </c>
      <c r="J1658">
        <f t="shared" si="153"/>
        <v>285</v>
      </c>
      <c r="K1658">
        <f t="shared" si="154"/>
        <v>95</v>
      </c>
      <c r="L1658">
        <f t="shared" si="155"/>
        <v>190</v>
      </c>
      <c r="M1658" s="2" t="s">
        <v>23</v>
      </c>
      <c r="N1658" t="s">
        <v>164</v>
      </c>
      <c r="O1658" t="s">
        <v>25</v>
      </c>
      <c r="P1658" s="3">
        <v>9.9311000381363836</v>
      </c>
      <c r="Q1658" t="str">
        <f t="shared" si="150"/>
        <v>F</v>
      </c>
      <c r="R1658">
        <f t="shared" si="151"/>
        <v>2020</v>
      </c>
      <c r="S1658">
        <f t="shared" si="152"/>
        <v>0</v>
      </c>
    </row>
    <row r="1659" spans="1:19" x14ac:dyDescent="0.25">
      <c r="A1659" s="1">
        <v>44174.15107886136</v>
      </c>
      <c r="B1659" s="2" t="s">
        <v>1152</v>
      </c>
      <c r="C1659" t="s">
        <v>196</v>
      </c>
      <c r="D1659">
        <v>6</v>
      </c>
      <c r="E1659">
        <f>IF(D1659="", _xlfn.XLOOKUP(C1659,'Median Quantity per product'!$D$4:$D$103,'Median Quantity per product'!$E$4:$E$103, "NA"),'Project Work - Data wrows'!D1659)</f>
        <v>6</v>
      </c>
      <c r="F1659" t="s">
        <v>32</v>
      </c>
      <c r="G1659">
        <f>IF(F1659="",_xlfn.XLOOKUP(C1659,'Price Averages'!$D$4:$D$103,'Price Averages'!$E$4:$E$103, "FALSE"), F1659)</f>
        <v>57</v>
      </c>
      <c r="H1659">
        <v>19</v>
      </c>
      <c r="I1659">
        <f>IF(H1659="", _xlfn.XLOOKUP(C1659, 'Cost Averages'!$D$4:$D$103,'Cost Averages'!$E$4:$E$103, "FALSE"),H1659)</f>
        <v>19</v>
      </c>
      <c r="J1659">
        <f t="shared" si="153"/>
        <v>342</v>
      </c>
      <c r="K1659">
        <f t="shared" si="154"/>
        <v>114</v>
      </c>
      <c r="L1659">
        <f t="shared" si="155"/>
        <v>228</v>
      </c>
      <c r="M1659" s="2" t="s">
        <v>28</v>
      </c>
      <c r="N1659" t="s">
        <v>49</v>
      </c>
      <c r="O1659" t="s">
        <v>50</v>
      </c>
      <c r="P1659" s="3">
        <v>11.749993886708426</v>
      </c>
      <c r="Q1659" t="str">
        <f t="shared" si="150"/>
        <v>F</v>
      </c>
      <c r="R1659">
        <f t="shared" si="151"/>
        <v>2020</v>
      </c>
      <c r="S1659">
        <f t="shared" si="152"/>
        <v>0</v>
      </c>
    </row>
    <row r="1660" spans="1:19" x14ac:dyDescent="0.25">
      <c r="A1660" s="1">
        <v>43908.331128152218</v>
      </c>
      <c r="B1660" s="2" t="s">
        <v>543</v>
      </c>
      <c r="C1660" t="s">
        <v>196</v>
      </c>
      <c r="D1660">
        <v>8</v>
      </c>
      <c r="E1660">
        <f>IF(D1660="", _xlfn.XLOOKUP(C1660,'Median Quantity per product'!$D$4:$D$103,'Median Quantity per product'!$E$4:$E$103, "NA"),'Project Work - Data wrows'!D1660)</f>
        <v>8</v>
      </c>
      <c r="F1660">
        <v>57</v>
      </c>
      <c r="G1660">
        <f>IF(F1660="",_xlfn.XLOOKUP(C1660,'Price Averages'!$D$4:$D$103,'Price Averages'!$E$4:$E$103, "FALSE"), F1660)</f>
        <v>57</v>
      </c>
      <c r="H1660" t="s">
        <v>32</v>
      </c>
      <c r="I1660">
        <f>IF(H1660="", _xlfn.XLOOKUP(C1660, 'Cost Averages'!$D$4:$D$103,'Cost Averages'!$E$4:$E$103, "FALSE"),H1660)</f>
        <v>19</v>
      </c>
      <c r="J1660">
        <f t="shared" si="153"/>
        <v>456</v>
      </c>
      <c r="K1660">
        <f t="shared" si="154"/>
        <v>152</v>
      </c>
      <c r="L1660">
        <f t="shared" si="155"/>
        <v>304</v>
      </c>
      <c r="M1660" s="2" t="s">
        <v>44</v>
      </c>
      <c r="N1660" t="s">
        <v>544</v>
      </c>
      <c r="O1660" t="s">
        <v>46</v>
      </c>
      <c r="P1660" s="3">
        <v>9.74650548941427</v>
      </c>
      <c r="Q1660" t="str">
        <f t="shared" si="150"/>
        <v>F</v>
      </c>
      <c r="R1660">
        <f t="shared" si="151"/>
        <v>2020</v>
      </c>
      <c r="S1660">
        <f t="shared" si="152"/>
        <v>0</v>
      </c>
    </row>
    <row r="1661" spans="1:19" x14ac:dyDescent="0.25">
      <c r="A1661" s="1">
        <v>44045.243624860872</v>
      </c>
      <c r="B1661" s="2" t="s">
        <v>446</v>
      </c>
      <c r="C1661" t="s">
        <v>196</v>
      </c>
      <c r="D1661">
        <v>9</v>
      </c>
      <c r="E1661">
        <f>IF(D1661="", _xlfn.XLOOKUP(C1661,'Median Quantity per product'!$D$4:$D$103,'Median Quantity per product'!$E$4:$E$103, "NA"),'Project Work - Data wrows'!D1661)</f>
        <v>9</v>
      </c>
      <c r="F1661">
        <v>57</v>
      </c>
      <c r="G1661">
        <f>IF(F1661="",_xlfn.XLOOKUP(C1661,'Price Averages'!$D$4:$D$103,'Price Averages'!$E$4:$E$103, "FALSE"), F1661)</f>
        <v>57</v>
      </c>
      <c r="H1661">
        <v>19</v>
      </c>
      <c r="I1661">
        <f>IF(H1661="", _xlfn.XLOOKUP(C1661, 'Cost Averages'!$D$4:$D$103,'Cost Averages'!$E$4:$E$103, "FALSE"),H1661)</f>
        <v>19</v>
      </c>
      <c r="J1661">
        <f t="shared" si="153"/>
        <v>513</v>
      </c>
      <c r="K1661">
        <f t="shared" si="154"/>
        <v>171</v>
      </c>
      <c r="L1661">
        <f t="shared" si="155"/>
        <v>342</v>
      </c>
      <c r="M1661" s="2" t="s">
        <v>28</v>
      </c>
      <c r="N1661" t="s">
        <v>447</v>
      </c>
      <c r="O1661" t="s">
        <v>46</v>
      </c>
      <c r="P1661" s="3">
        <v>13.574227261506472</v>
      </c>
      <c r="Q1661" t="str">
        <f t="shared" si="150"/>
        <v>F</v>
      </c>
      <c r="R1661">
        <f t="shared" si="151"/>
        <v>2020</v>
      </c>
      <c r="S1661">
        <f t="shared" si="152"/>
        <v>0</v>
      </c>
    </row>
    <row r="1662" spans="1:19" x14ac:dyDescent="0.25">
      <c r="A1662" s="1">
        <v>43955.303471169005</v>
      </c>
      <c r="B1662" s="2" t="s">
        <v>449</v>
      </c>
      <c r="C1662" t="s">
        <v>196</v>
      </c>
      <c r="D1662">
        <v>11</v>
      </c>
      <c r="E1662">
        <f>IF(D1662="", _xlfn.XLOOKUP(C1662,'Median Quantity per product'!$D$4:$D$103,'Median Quantity per product'!$E$4:$E$103, "NA"),'Project Work - Data wrows'!D1662)</f>
        <v>11</v>
      </c>
      <c r="F1662">
        <v>57</v>
      </c>
      <c r="G1662">
        <f>IF(F1662="",_xlfn.XLOOKUP(C1662,'Price Averages'!$D$4:$D$103,'Price Averages'!$E$4:$E$103, "FALSE"), F1662)</f>
        <v>57</v>
      </c>
      <c r="H1662">
        <v>19</v>
      </c>
      <c r="I1662">
        <f>IF(H1662="", _xlfn.XLOOKUP(C1662, 'Cost Averages'!$D$4:$D$103,'Cost Averages'!$E$4:$E$103, "FALSE"),H1662)</f>
        <v>19</v>
      </c>
      <c r="J1662">
        <f t="shared" si="153"/>
        <v>627</v>
      </c>
      <c r="K1662">
        <f t="shared" si="154"/>
        <v>209</v>
      </c>
      <c r="L1662">
        <f t="shared" si="155"/>
        <v>418</v>
      </c>
      <c r="M1662" s="2" t="s">
        <v>44</v>
      </c>
      <c r="N1662" t="s">
        <v>353</v>
      </c>
      <c r="O1662" t="s">
        <v>56</v>
      </c>
      <c r="P1662" s="3">
        <v>13.092530646074781</v>
      </c>
      <c r="Q1662" t="str">
        <f t="shared" si="150"/>
        <v>F</v>
      </c>
      <c r="R1662">
        <f t="shared" si="151"/>
        <v>2020</v>
      </c>
      <c r="S1662">
        <f t="shared" si="152"/>
        <v>0</v>
      </c>
    </row>
    <row r="1663" spans="1:19" x14ac:dyDescent="0.25">
      <c r="A1663" s="1">
        <v>43983</v>
      </c>
      <c r="B1663" s="2" t="s">
        <v>3370</v>
      </c>
      <c r="C1663" t="s">
        <v>196</v>
      </c>
      <c r="D1663">
        <v>11</v>
      </c>
      <c r="E1663">
        <f>IF(D1663="", _xlfn.XLOOKUP(C1663,'Median Quantity per product'!$D$4:$D$103,'Median Quantity per product'!$E$4:$E$103, "NA"),'Project Work - Data wrows'!D1663)</f>
        <v>11</v>
      </c>
      <c r="F1663" t="s">
        <v>32</v>
      </c>
      <c r="G1663">
        <f>IF(F1663="",_xlfn.XLOOKUP(C1663,'Price Averages'!$D$4:$D$103,'Price Averages'!$E$4:$E$103, "FALSE"), F1663)</f>
        <v>57</v>
      </c>
      <c r="H1663">
        <v>19</v>
      </c>
      <c r="I1663">
        <f>IF(H1663="", _xlfn.XLOOKUP(C1663, 'Cost Averages'!$D$4:$D$103,'Cost Averages'!$E$4:$E$103, "FALSE"),H1663)</f>
        <v>19</v>
      </c>
      <c r="J1663">
        <f t="shared" si="153"/>
        <v>627</v>
      </c>
      <c r="K1663">
        <f t="shared" si="154"/>
        <v>209</v>
      </c>
      <c r="L1663">
        <f t="shared" si="155"/>
        <v>418</v>
      </c>
      <c r="M1663" s="2" t="s">
        <v>28</v>
      </c>
      <c r="N1663" t="s">
        <v>284</v>
      </c>
      <c r="O1663" t="s">
        <v>41</v>
      </c>
      <c r="P1663" s="3">
        <v>11.710935611749917</v>
      </c>
      <c r="Q1663" t="str">
        <f t="shared" si="150"/>
        <v>F</v>
      </c>
      <c r="R1663">
        <f t="shared" si="151"/>
        <v>2020</v>
      </c>
      <c r="S1663">
        <f t="shared" si="152"/>
        <v>0</v>
      </c>
    </row>
    <row r="1664" spans="1:19" x14ac:dyDescent="0.25">
      <c r="A1664" s="1">
        <v>44093.815723842134</v>
      </c>
      <c r="B1664" s="2" t="s">
        <v>2133</v>
      </c>
      <c r="C1664" t="s">
        <v>196</v>
      </c>
      <c r="D1664">
        <v>14</v>
      </c>
      <c r="E1664">
        <f>IF(D1664="", _xlfn.XLOOKUP(C1664,'Median Quantity per product'!$D$4:$D$103,'Median Quantity per product'!$E$4:$E$103, "NA"),'Project Work - Data wrows'!D1664)</f>
        <v>14</v>
      </c>
      <c r="F1664">
        <v>57</v>
      </c>
      <c r="G1664">
        <f>IF(F1664="",_xlfn.XLOOKUP(C1664,'Price Averages'!$D$4:$D$103,'Price Averages'!$E$4:$E$103, "FALSE"), F1664)</f>
        <v>57</v>
      </c>
      <c r="H1664">
        <v>19</v>
      </c>
      <c r="I1664">
        <f>IF(H1664="", _xlfn.XLOOKUP(C1664, 'Cost Averages'!$D$4:$D$103,'Cost Averages'!$E$4:$E$103, "FALSE"),H1664)</f>
        <v>19</v>
      </c>
      <c r="J1664">
        <f t="shared" si="153"/>
        <v>798</v>
      </c>
      <c r="K1664">
        <f t="shared" si="154"/>
        <v>266</v>
      </c>
      <c r="L1664">
        <f t="shared" si="155"/>
        <v>532</v>
      </c>
      <c r="M1664" s="2" t="s">
        <v>28</v>
      </c>
      <c r="N1664" t="s">
        <v>846</v>
      </c>
      <c r="O1664" t="s">
        <v>50</v>
      </c>
      <c r="P1664" s="3">
        <v>12.990345718839325</v>
      </c>
      <c r="Q1664" t="str">
        <f t="shared" si="150"/>
        <v>F</v>
      </c>
      <c r="R1664">
        <f t="shared" si="151"/>
        <v>2020</v>
      </c>
      <c r="S1664">
        <f t="shared" si="152"/>
        <v>0</v>
      </c>
    </row>
    <row r="1665" spans="1:19" x14ac:dyDescent="0.25">
      <c r="A1665" s="1">
        <v>43910</v>
      </c>
      <c r="B1665" s="2" t="s">
        <v>1157</v>
      </c>
      <c r="C1665" t="s">
        <v>196</v>
      </c>
      <c r="D1665">
        <v>16</v>
      </c>
      <c r="E1665">
        <f>IF(D1665="", _xlfn.XLOOKUP(C1665,'Median Quantity per product'!$D$4:$D$103,'Median Quantity per product'!$E$4:$E$103, "NA"),'Project Work - Data wrows'!D1665)</f>
        <v>16</v>
      </c>
      <c r="F1665">
        <v>57</v>
      </c>
      <c r="G1665">
        <f>IF(F1665="",_xlfn.XLOOKUP(C1665,'Price Averages'!$D$4:$D$103,'Price Averages'!$E$4:$E$103, "FALSE"), F1665)</f>
        <v>57</v>
      </c>
      <c r="H1665">
        <v>19</v>
      </c>
      <c r="I1665">
        <f>IF(H1665="", _xlfn.XLOOKUP(C1665, 'Cost Averages'!$D$4:$D$103,'Cost Averages'!$E$4:$E$103, "FALSE"),H1665)</f>
        <v>19</v>
      </c>
      <c r="J1665">
        <f t="shared" si="153"/>
        <v>912</v>
      </c>
      <c r="K1665">
        <f t="shared" si="154"/>
        <v>304</v>
      </c>
      <c r="L1665">
        <f t="shared" si="155"/>
        <v>608</v>
      </c>
      <c r="M1665" s="2" t="s">
        <v>28</v>
      </c>
      <c r="N1665" t="s">
        <v>132</v>
      </c>
      <c r="O1665" t="s">
        <v>46</v>
      </c>
      <c r="P1665" s="3">
        <v>7.1104128275166252</v>
      </c>
      <c r="Q1665" t="str">
        <f t="shared" si="150"/>
        <v>F</v>
      </c>
      <c r="R1665">
        <f t="shared" si="151"/>
        <v>2020</v>
      </c>
      <c r="S1665">
        <f t="shared" si="152"/>
        <v>0</v>
      </c>
    </row>
    <row r="1666" spans="1:19" x14ac:dyDescent="0.25">
      <c r="A1666" s="1">
        <v>44036</v>
      </c>
      <c r="B1666" s="2" t="s">
        <v>3415</v>
      </c>
      <c r="C1666" t="s">
        <v>196</v>
      </c>
      <c r="D1666">
        <v>17</v>
      </c>
      <c r="E1666">
        <f>IF(D1666="", _xlfn.XLOOKUP(C1666,'Median Quantity per product'!$D$4:$D$103,'Median Quantity per product'!$E$4:$E$103, "NA"),'Project Work - Data wrows'!D1666)</f>
        <v>17</v>
      </c>
      <c r="F1666">
        <v>57</v>
      </c>
      <c r="G1666">
        <f>IF(F1666="",_xlfn.XLOOKUP(C1666,'Price Averages'!$D$4:$D$103,'Price Averages'!$E$4:$E$103, "FALSE"), F1666)</f>
        <v>57</v>
      </c>
      <c r="H1666">
        <v>19</v>
      </c>
      <c r="I1666">
        <f>IF(H1666="", _xlfn.XLOOKUP(C1666, 'Cost Averages'!$D$4:$D$103,'Cost Averages'!$E$4:$E$103, "FALSE"),H1666)</f>
        <v>19</v>
      </c>
      <c r="J1666">
        <f t="shared" si="153"/>
        <v>969</v>
      </c>
      <c r="K1666">
        <f t="shared" si="154"/>
        <v>323</v>
      </c>
      <c r="L1666">
        <f t="shared" si="155"/>
        <v>646</v>
      </c>
      <c r="M1666" s="2" t="s">
        <v>28</v>
      </c>
      <c r="N1666" t="s">
        <v>1060</v>
      </c>
      <c r="O1666" t="s">
        <v>34</v>
      </c>
      <c r="P1666" s="3">
        <v>8.1352386075080023</v>
      </c>
      <c r="Q1666" t="str">
        <f t="shared" ref="Q1666:Q1729" si="156">CHAR(64+(YEAR(A1666)-2014))</f>
        <v>F</v>
      </c>
      <c r="R1666">
        <f t="shared" ref="R1666:R1729" si="157">YEAR(A1666)</f>
        <v>2020</v>
      </c>
      <c r="S1666">
        <f t="shared" ref="S1666:S1729" si="158">IF(Q1666=CHAR(64 + (YEAR(A1666) - 2014)), 0, 1)</f>
        <v>0</v>
      </c>
    </row>
    <row r="1667" spans="1:19" x14ac:dyDescent="0.25">
      <c r="A1667" s="1">
        <v>44046</v>
      </c>
      <c r="B1667" s="2" t="s">
        <v>1263</v>
      </c>
      <c r="C1667" t="s">
        <v>196</v>
      </c>
      <c r="D1667">
        <v>17</v>
      </c>
      <c r="E1667">
        <f>IF(D1667="", _xlfn.XLOOKUP(C1667,'Median Quantity per product'!$D$4:$D$103,'Median Quantity per product'!$E$4:$E$103, "NA"),'Project Work - Data wrows'!D1667)</f>
        <v>17</v>
      </c>
      <c r="F1667">
        <v>57</v>
      </c>
      <c r="G1667">
        <f>IF(F1667="",_xlfn.XLOOKUP(C1667,'Price Averages'!$D$4:$D$103,'Price Averages'!$E$4:$E$103, "FALSE"), F1667)</f>
        <v>57</v>
      </c>
      <c r="H1667">
        <v>19</v>
      </c>
      <c r="I1667">
        <f>IF(H1667="", _xlfn.XLOOKUP(C1667, 'Cost Averages'!$D$4:$D$103,'Cost Averages'!$E$4:$E$103, "FALSE"),H1667)</f>
        <v>19</v>
      </c>
      <c r="J1667">
        <f t="shared" ref="J1667:J1730" si="159">E1667*G1667</f>
        <v>969</v>
      </c>
      <c r="K1667">
        <f t="shared" ref="K1667:K1730" si="160">E1667*I1667</f>
        <v>323</v>
      </c>
      <c r="L1667">
        <f t="shared" ref="L1667:L1730" si="161">J1667-K1667</f>
        <v>646</v>
      </c>
      <c r="M1667" s="2" t="s">
        <v>28</v>
      </c>
      <c r="N1667" t="s">
        <v>389</v>
      </c>
      <c r="O1667" t="s">
        <v>41</v>
      </c>
      <c r="P1667" s="3">
        <v>9.4239783062860578</v>
      </c>
      <c r="Q1667" t="str">
        <f t="shared" si="156"/>
        <v>F</v>
      </c>
      <c r="R1667">
        <f t="shared" si="157"/>
        <v>2020</v>
      </c>
      <c r="S1667">
        <f t="shared" si="158"/>
        <v>0</v>
      </c>
    </row>
    <row r="1668" spans="1:19" x14ac:dyDescent="0.25">
      <c r="A1668" s="1">
        <v>44018.509568093046</v>
      </c>
      <c r="B1668" s="2" t="s">
        <v>3086</v>
      </c>
      <c r="C1668" t="s">
        <v>36</v>
      </c>
      <c r="D1668">
        <v>9</v>
      </c>
      <c r="E1668">
        <f>IF(D1668="", _xlfn.XLOOKUP(C1668,'Median Quantity per product'!$D$4:$D$103,'Median Quantity per product'!$E$4:$E$103, "NA"),'Project Work - Data wrows'!D1668)</f>
        <v>9</v>
      </c>
      <c r="F1668">
        <v>114</v>
      </c>
      <c r="G1668">
        <f>IF(F1668="",_xlfn.XLOOKUP(C1668,'Price Averages'!$D$4:$D$103,'Price Averages'!$E$4:$E$103, "FALSE"), F1668)</f>
        <v>114</v>
      </c>
      <c r="H1668">
        <v>57</v>
      </c>
      <c r="I1668">
        <f>IF(H1668="", _xlfn.XLOOKUP(C1668, 'Cost Averages'!$D$4:$D$103,'Cost Averages'!$E$4:$E$103, "FALSE"),H1668)</f>
        <v>57</v>
      </c>
      <c r="J1668">
        <f t="shared" si="159"/>
        <v>1026</v>
      </c>
      <c r="K1668">
        <f t="shared" si="160"/>
        <v>513</v>
      </c>
      <c r="L1668">
        <f t="shared" si="161"/>
        <v>513</v>
      </c>
      <c r="M1668" s="2" t="s">
        <v>28</v>
      </c>
      <c r="N1668" t="s">
        <v>1406</v>
      </c>
      <c r="O1668" t="s">
        <v>34</v>
      </c>
      <c r="P1668" s="3">
        <v>8.6625575824723242</v>
      </c>
      <c r="Q1668" t="str">
        <f t="shared" si="156"/>
        <v>F</v>
      </c>
      <c r="R1668">
        <f t="shared" si="157"/>
        <v>2020</v>
      </c>
      <c r="S1668">
        <f t="shared" si="158"/>
        <v>0</v>
      </c>
    </row>
    <row r="1669" spans="1:19" x14ac:dyDescent="0.25">
      <c r="A1669" s="1">
        <v>44004</v>
      </c>
      <c r="B1669" s="2" t="s">
        <v>3388</v>
      </c>
      <c r="C1669" t="s">
        <v>36</v>
      </c>
      <c r="D1669">
        <v>9</v>
      </c>
      <c r="E1669">
        <f>IF(D1669="", _xlfn.XLOOKUP(C1669,'Median Quantity per product'!$D$4:$D$103,'Median Quantity per product'!$E$4:$E$103, "NA"),'Project Work - Data wrows'!D1669)</f>
        <v>9</v>
      </c>
      <c r="F1669" t="s">
        <v>32</v>
      </c>
      <c r="G1669">
        <f>IF(F1669="",_xlfn.XLOOKUP(C1669,'Price Averages'!$D$4:$D$103,'Price Averages'!$E$4:$E$103, "FALSE"), F1669)</f>
        <v>114</v>
      </c>
      <c r="H1669">
        <v>57</v>
      </c>
      <c r="I1669">
        <f>IF(H1669="", _xlfn.XLOOKUP(C1669, 'Cost Averages'!$D$4:$D$103,'Cost Averages'!$E$4:$E$103, "FALSE"),H1669)</f>
        <v>57</v>
      </c>
      <c r="J1669">
        <f t="shared" si="159"/>
        <v>1026</v>
      </c>
      <c r="K1669">
        <f t="shared" si="160"/>
        <v>513</v>
      </c>
      <c r="L1669">
        <f t="shared" si="161"/>
        <v>513</v>
      </c>
      <c r="M1669" s="2" t="s">
        <v>28</v>
      </c>
      <c r="N1669" t="s">
        <v>477</v>
      </c>
      <c r="O1669" t="s">
        <v>41</v>
      </c>
      <c r="P1669" s="3">
        <v>12.889576147248359</v>
      </c>
      <c r="Q1669" t="str">
        <f t="shared" si="156"/>
        <v>F</v>
      </c>
      <c r="R1669">
        <f t="shared" si="157"/>
        <v>2020</v>
      </c>
      <c r="S1669">
        <f t="shared" si="158"/>
        <v>0</v>
      </c>
    </row>
    <row r="1670" spans="1:19" x14ac:dyDescent="0.25">
      <c r="A1670" s="1">
        <v>43988.581761964982</v>
      </c>
      <c r="B1670" s="2" t="s">
        <v>2814</v>
      </c>
      <c r="C1670" t="s">
        <v>36</v>
      </c>
      <c r="D1670">
        <v>10</v>
      </c>
      <c r="E1670">
        <f>IF(D1670="", _xlfn.XLOOKUP(C1670,'Median Quantity per product'!$D$4:$D$103,'Median Quantity per product'!$E$4:$E$103, "NA"),'Project Work - Data wrows'!D1670)</f>
        <v>10</v>
      </c>
      <c r="F1670">
        <v>114</v>
      </c>
      <c r="G1670">
        <f>IF(F1670="",_xlfn.XLOOKUP(C1670,'Price Averages'!$D$4:$D$103,'Price Averages'!$E$4:$E$103, "FALSE"), F1670)</f>
        <v>114</v>
      </c>
      <c r="H1670">
        <v>57</v>
      </c>
      <c r="I1670">
        <f>IF(H1670="", _xlfn.XLOOKUP(C1670, 'Cost Averages'!$D$4:$D$103,'Cost Averages'!$E$4:$E$103, "FALSE"),H1670)</f>
        <v>57</v>
      </c>
      <c r="J1670">
        <f t="shared" si="159"/>
        <v>1140</v>
      </c>
      <c r="K1670">
        <f t="shared" si="160"/>
        <v>570</v>
      </c>
      <c r="L1670">
        <f t="shared" si="161"/>
        <v>570</v>
      </c>
      <c r="M1670" s="2" t="s">
        <v>28</v>
      </c>
      <c r="N1670" t="s">
        <v>554</v>
      </c>
      <c r="O1670" t="s">
        <v>41</v>
      </c>
      <c r="P1670" s="3">
        <v>11.808681852148307</v>
      </c>
      <c r="Q1670" t="str">
        <f t="shared" si="156"/>
        <v>F</v>
      </c>
      <c r="R1670">
        <f t="shared" si="157"/>
        <v>2020</v>
      </c>
      <c r="S1670">
        <f t="shared" si="158"/>
        <v>0</v>
      </c>
    </row>
    <row r="1671" spans="1:19" x14ac:dyDescent="0.25">
      <c r="A1671" s="1">
        <v>43844.09832163027</v>
      </c>
      <c r="B1671" s="2" t="s">
        <v>2864</v>
      </c>
      <c r="C1671" t="s">
        <v>36</v>
      </c>
      <c r="D1671">
        <v>13</v>
      </c>
      <c r="E1671">
        <f>IF(D1671="", _xlfn.XLOOKUP(C1671,'Median Quantity per product'!$D$4:$D$103,'Median Quantity per product'!$E$4:$E$103, "NA"),'Project Work - Data wrows'!D1671)</f>
        <v>13</v>
      </c>
      <c r="F1671" t="s">
        <v>32</v>
      </c>
      <c r="G1671">
        <f>IF(F1671="",_xlfn.XLOOKUP(C1671,'Price Averages'!$D$4:$D$103,'Price Averages'!$E$4:$E$103, "FALSE"), F1671)</f>
        <v>114</v>
      </c>
      <c r="H1671">
        <v>57</v>
      </c>
      <c r="I1671">
        <f>IF(H1671="", _xlfn.XLOOKUP(C1671, 'Cost Averages'!$D$4:$D$103,'Cost Averages'!$E$4:$E$103, "FALSE"),H1671)</f>
        <v>57</v>
      </c>
      <c r="J1671">
        <f t="shared" si="159"/>
        <v>1482</v>
      </c>
      <c r="K1671">
        <f t="shared" si="160"/>
        <v>741</v>
      </c>
      <c r="L1671">
        <f t="shared" si="161"/>
        <v>741</v>
      </c>
      <c r="M1671" s="2" t="s">
        <v>28</v>
      </c>
      <c r="N1671" t="s">
        <v>379</v>
      </c>
      <c r="O1671" t="s">
        <v>78</v>
      </c>
      <c r="P1671" s="3">
        <v>15.60430546146185</v>
      </c>
      <c r="Q1671" t="str">
        <f t="shared" si="156"/>
        <v>F</v>
      </c>
      <c r="R1671">
        <f t="shared" si="157"/>
        <v>2020</v>
      </c>
      <c r="S1671">
        <f t="shared" si="158"/>
        <v>0</v>
      </c>
    </row>
    <row r="1672" spans="1:19" x14ac:dyDescent="0.25">
      <c r="A1672" s="1">
        <v>43912</v>
      </c>
      <c r="B1672" s="2" t="s">
        <v>2007</v>
      </c>
      <c r="C1672" t="s">
        <v>36</v>
      </c>
      <c r="D1672">
        <v>13</v>
      </c>
      <c r="E1672">
        <f>IF(D1672="", _xlfn.XLOOKUP(C1672,'Median Quantity per product'!$D$4:$D$103,'Median Quantity per product'!$E$4:$E$103, "NA"),'Project Work - Data wrows'!D1672)</f>
        <v>13</v>
      </c>
      <c r="F1672">
        <v>114</v>
      </c>
      <c r="G1672">
        <f>IF(F1672="",_xlfn.XLOOKUP(C1672,'Price Averages'!$D$4:$D$103,'Price Averages'!$E$4:$E$103, "FALSE"), F1672)</f>
        <v>114</v>
      </c>
      <c r="H1672">
        <v>57</v>
      </c>
      <c r="I1672">
        <f>IF(H1672="", _xlfn.XLOOKUP(C1672, 'Cost Averages'!$D$4:$D$103,'Cost Averages'!$E$4:$E$103, "FALSE"),H1672)</f>
        <v>57</v>
      </c>
      <c r="J1672">
        <f t="shared" si="159"/>
        <v>1482</v>
      </c>
      <c r="K1672">
        <f t="shared" si="160"/>
        <v>741</v>
      </c>
      <c r="L1672">
        <f t="shared" si="161"/>
        <v>741</v>
      </c>
      <c r="M1672" s="2" t="s">
        <v>28</v>
      </c>
      <c r="N1672" t="s">
        <v>811</v>
      </c>
      <c r="O1672" t="s">
        <v>78</v>
      </c>
      <c r="P1672" s="3">
        <v>12.155895475340943</v>
      </c>
      <c r="Q1672" t="str">
        <f t="shared" si="156"/>
        <v>F</v>
      </c>
      <c r="R1672">
        <f t="shared" si="157"/>
        <v>2020</v>
      </c>
      <c r="S1672">
        <f t="shared" si="158"/>
        <v>0</v>
      </c>
    </row>
    <row r="1673" spans="1:19" x14ac:dyDescent="0.25">
      <c r="A1673" s="1">
        <v>43931.682065085588</v>
      </c>
      <c r="B1673" s="2" t="s">
        <v>1114</v>
      </c>
      <c r="C1673" t="s">
        <v>36</v>
      </c>
      <c r="D1673">
        <v>17</v>
      </c>
      <c r="E1673">
        <f>IF(D1673="", _xlfn.XLOOKUP(C1673,'Median Quantity per product'!$D$4:$D$103,'Median Quantity per product'!$E$4:$E$103, "NA"),'Project Work - Data wrows'!D1673)</f>
        <v>17</v>
      </c>
      <c r="F1673" t="s">
        <v>32</v>
      </c>
      <c r="G1673">
        <f>IF(F1673="",_xlfn.XLOOKUP(C1673,'Price Averages'!$D$4:$D$103,'Price Averages'!$E$4:$E$103, "FALSE"), F1673)</f>
        <v>114</v>
      </c>
      <c r="H1673">
        <v>57</v>
      </c>
      <c r="I1673">
        <f>IF(H1673="", _xlfn.XLOOKUP(C1673, 'Cost Averages'!$D$4:$D$103,'Cost Averages'!$E$4:$E$103, "FALSE"),H1673)</f>
        <v>57</v>
      </c>
      <c r="J1673">
        <f t="shared" si="159"/>
        <v>1938</v>
      </c>
      <c r="K1673">
        <f t="shared" si="160"/>
        <v>969</v>
      </c>
      <c r="L1673">
        <f t="shared" si="161"/>
        <v>969</v>
      </c>
      <c r="M1673" s="2" t="s">
        <v>28</v>
      </c>
      <c r="N1673" t="s">
        <v>202</v>
      </c>
      <c r="O1673" t="s">
        <v>50</v>
      </c>
      <c r="P1673" s="3">
        <v>11.995406972581796</v>
      </c>
      <c r="Q1673" t="str">
        <f t="shared" si="156"/>
        <v>F</v>
      </c>
      <c r="R1673">
        <f t="shared" si="157"/>
        <v>2020</v>
      </c>
      <c r="S1673">
        <f t="shared" si="158"/>
        <v>0</v>
      </c>
    </row>
    <row r="1674" spans="1:19" x14ac:dyDescent="0.25">
      <c r="A1674" s="1">
        <v>44137</v>
      </c>
      <c r="B1674" s="2" t="s">
        <v>3497</v>
      </c>
      <c r="C1674" t="s">
        <v>36</v>
      </c>
      <c r="D1674">
        <v>17</v>
      </c>
      <c r="E1674">
        <f>IF(D1674="", _xlfn.XLOOKUP(C1674,'Median Quantity per product'!$D$4:$D$103,'Median Quantity per product'!$E$4:$E$103, "NA"),'Project Work - Data wrows'!D1674)</f>
        <v>17</v>
      </c>
      <c r="F1674">
        <v>114</v>
      </c>
      <c r="G1674">
        <f>IF(F1674="",_xlfn.XLOOKUP(C1674,'Price Averages'!$D$4:$D$103,'Price Averages'!$E$4:$E$103, "FALSE"), F1674)</f>
        <v>114</v>
      </c>
      <c r="H1674">
        <v>57</v>
      </c>
      <c r="I1674">
        <f>IF(H1674="", _xlfn.XLOOKUP(C1674, 'Cost Averages'!$D$4:$D$103,'Cost Averages'!$E$4:$E$103, "FALSE"),H1674)</f>
        <v>57</v>
      </c>
      <c r="J1674">
        <f t="shared" si="159"/>
        <v>1938</v>
      </c>
      <c r="K1674">
        <f t="shared" si="160"/>
        <v>969</v>
      </c>
      <c r="L1674">
        <f t="shared" si="161"/>
        <v>969</v>
      </c>
      <c r="M1674" s="2" t="s">
        <v>28</v>
      </c>
      <c r="N1674" t="s">
        <v>123</v>
      </c>
      <c r="O1674" t="s">
        <v>25</v>
      </c>
      <c r="P1674" s="3">
        <v>12.844063202784817</v>
      </c>
      <c r="Q1674" t="str">
        <f t="shared" si="156"/>
        <v>F</v>
      </c>
      <c r="R1674">
        <f t="shared" si="157"/>
        <v>2020</v>
      </c>
      <c r="S1674">
        <f t="shared" si="158"/>
        <v>0</v>
      </c>
    </row>
    <row r="1675" spans="1:19" x14ac:dyDescent="0.25">
      <c r="A1675" s="1">
        <v>44011.169393107099</v>
      </c>
      <c r="B1675" s="2" t="s">
        <v>2980</v>
      </c>
      <c r="C1675" t="s">
        <v>36</v>
      </c>
      <c r="D1675">
        <v>20</v>
      </c>
      <c r="E1675">
        <f>IF(D1675="", _xlfn.XLOOKUP(C1675,'Median Quantity per product'!$D$4:$D$103,'Median Quantity per product'!$E$4:$E$103, "NA"),'Project Work - Data wrows'!D1675)</f>
        <v>20</v>
      </c>
      <c r="F1675">
        <v>114</v>
      </c>
      <c r="G1675">
        <f>IF(F1675="",_xlfn.XLOOKUP(C1675,'Price Averages'!$D$4:$D$103,'Price Averages'!$E$4:$E$103, "FALSE"), F1675)</f>
        <v>114</v>
      </c>
      <c r="H1675">
        <v>57</v>
      </c>
      <c r="I1675">
        <f>IF(H1675="", _xlfn.XLOOKUP(C1675, 'Cost Averages'!$D$4:$D$103,'Cost Averages'!$E$4:$E$103, "FALSE"),H1675)</f>
        <v>57</v>
      </c>
      <c r="J1675">
        <f t="shared" si="159"/>
        <v>2280</v>
      </c>
      <c r="K1675">
        <f t="shared" si="160"/>
        <v>1140</v>
      </c>
      <c r="L1675">
        <f t="shared" si="161"/>
        <v>1140</v>
      </c>
      <c r="M1675" s="2" t="s">
        <v>23</v>
      </c>
      <c r="N1675" t="s">
        <v>1121</v>
      </c>
      <c r="O1675" t="s">
        <v>25</v>
      </c>
      <c r="P1675" s="3">
        <v>10.585251392347548</v>
      </c>
      <c r="Q1675" t="str">
        <f t="shared" si="156"/>
        <v>F</v>
      </c>
      <c r="R1675">
        <f t="shared" si="157"/>
        <v>2020</v>
      </c>
      <c r="S1675">
        <f t="shared" si="158"/>
        <v>0</v>
      </c>
    </row>
    <row r="1676" spans="1:19" x14ac:dyDescent="0.25">
      <c r="A1676" s="1">
        <v>44038.842748428593</v>
      </c>
      <c r="B1676" s="2" t="s">
        <v>371</v>
      </c>
      <c r="C1676" t="s">
        <v>36</v>
      </c>
      <c r="D1676" t="s">
        <v>32</v>
      </c>
      <c r="E1676">
        <f>IF(D1676="", _xlfn.XLOOKUP(C1676,'Median Quantity per product'!$D$4:$D$103,'Median Quantity per product'!$E$4:$E$103, "NA"),'Project Work - Data wrows'!D1676)</f>
        <v>11</v>
      </c>
      <c r="F1676" t="s">
        <v>32</v>
      </c>
      <c r="G1676">
        <f>IF(F1676="",_xlfn.XLOOKUP(C1676,'Price Averages'!$D$4:$D$103,'Price Averages'!$E$4:$E$103, "FALSE"), F1676)</f>
        <v>114</v>
      </c>
      <c r="H1676">
        <v>57</v>
      </c>
      <c r="I1676">
        <f>IF(H1676="", _xlfn.XLOOKUP(C1676, 'Cost Averages'!$D$4:$D$103,'Cost Averages'!$E$4:$E$103, "FALSE"),H1676)</f>
        <v>57</v>
      </c>
      <c r="J1676">
        <f t="shared" si="159"/>
        <v>1254</v>
      </c>
      <c r="K1676">
        <f t="shared" si="160"/>
        <v>627</v>
      </c>
      <c r="L1676">
        <f t="shared" si="161"/>
        <v>627</v>
      </c>
      <c r="M1676" s="2" t="s">
        <v>28</v>
      </c>
      <c r="N1676" t="s">
        <v>372</v>
      </c>
      <c r="O1676" t="s">
        <v>56</v>
      </c>
      <c r="P1676" s="3">
        <v>11.416048240262977</v>
      </c>
      <c r="Q1676" t="str">
        <f t="shared" si="156"/>
        <v>F</v>
      </c>
      <c r="R1676">
        <f t="shared" si="157"/>
        <v>2020</v>
      </c>
      <c r="S1676">
        <f t="shared" si="158"/>
        <v>0</v>
      </c>
    </row>
    <row r="1677" spans="1:19" x14ac:dyDescent="0.25">
      <c r="A1677" s="1">
        <v>44012</v>
      </c>
      <c r="B1677" s="2" t="s">
        <v>3395</v>
      </c>
      <c r="C1677" t="s">
        <v>36</v>
      </c>
      <c r="D1677" t="s">
        <v>32</v>
      </c>
      <c r="E1677">
        <f>IF(D1677="", _xlfn.XLOOKUP(C1677,'Median Quantity per product'!$D$4:$D$103,'Median Quantity per product'!$E$4:$E$103, "NA"),'Project Work - Data wrows'!D1677)</f>
        <v>11</v>
      </c>
      <c r="F1677">
        <v>114</v>
      </c>
      <c r="G1677">
        <f>IF(F1677="",_xlfn.XLOOKUP(C1677,'Price Averages'!$D$4:$D$103,'Price Averages'!$E$4:$E$103, "FALSE"), F1677)</f>
        <v>114</v>
      </c>
      <c r="H1677">
        <v>57</v>
      </c>
      <c r="I1677">
        <f>IF(H1677="", _xlfn.XLOOKUP(C1677, 'Cost Averages'!$D$4:$D$103,'Cost Averages'!$E$4:$E$103, "FALSE"),H1677)</f>
        <v>57</v>
      </c>
      <c r="J1677">
        <f t="shared" si="159"/>
        <v>1254</v>
      </c>
      <c r="K1677">
        <f t="shared" si="160"/>
        <v>627</v>
      </c>
      <c r="L1677">
        <f t="shared" si="161"/>
        <v>627</v>
      </c>
      <c r="M1677" s="2" t="s">
        <v>44</v>
      </c>
      <c r="N1677" t="s">
        <v>29</v>
      </c>
      <c r="O1677" t="s">
        <v>25</v>
      </c>
      <c r="P1677" s="3">
        <v>13.299525114817991</v>
      </c>
      <c r="Q1677" t="str">
        <f t="shared" si="156"/>
        <v>F</v>
      </c>
      <c r="R1677">
        <f t="shared" si="157"/>
        <v>2020</v>
      </c>
      <c r="S1677">
        <f t="shared" si="158"/>
        <v>0</v>
      </c>
    </row>
    <row r="1678" spans="1:19" x14ac:dyDescent="0.25">
      <c r="A1678" s="1">
        <v>44000</v>
      </c>
      <c r="B1678" s="2" t="s">
        <v>3385</v>
      </c>
      <c r="C1678" t="s">
        <v>219</v>
      </c>
      <c r="D1678">
        <v>5</v>
      </c>
      <c r="E1678">
        <f>IF(D1678="", _xlfn.XLOOKUP(C1678,'Median Quantity per product'!$D$4:$D$103,'Median Quantity per product'!$E$4:$E$103, "NA"),'Project Work - Data wrows'!D1678)</f>
        <v>5</v>
      </c>
      <c r="F1678">
        <v>144</v>
      </c>
      <c r="G1678">
        <f>IF(F1678="",_xlfn.XLOOKUP(C1678,'Price Averages'!$D$4:$D$103,'Price Averages'!$E$4:$E$103, "FALSE"), F1678)</f>
        <v>144</v>
      </c>
      <c r="H1678">
        <v>48</v>
      </c>
      <c r="I1678">
        <f>IF(H1678="", _xlfn.XLOOKUP(C1678, 'Cost Averages'!$D$4:$D$103,'Cost Averages'!$E$4:$E$103, "FALSE"),H1678)</f>
        <v>48</v>
      </c>
      <c r="J1678">
        <f t="shared" si="159"/>
        <v>720</v>
      </c>
      <c r="K1678">
        <f t="shared" si="160"/>
        <v>240</v>
      </c>
      <c r="L1678">
        <f t="shared" si="161"/>
        <v>480</v>
      </c>
      <c r="M1678" s="2" t="s">
        <v>28</v>
      </c>
      <c r="N1678" t="s">
        <v>271</v>
      </c>
      <c r="O1678" t="s">
        <v>56</v>
      </c>
      <c r="P1678" s="3">
        <v>11.504886852416154</v>
      </c>
      <c r="Q1678" t="str">
        <f t="shared" si="156"/>
        <v>F</v>
      </c>
      <c r="R1678">
        <f t="shared" si="157"/>
        <v>2020</v>
      </c>
      <c r="S1678">
        <f t="shared" si="158"/>
        <v>0</v>
      </c>
    </row>
    <row r="1679" spans="1:19" x14ac:dyDescent="0.25">
      <c r="A1679" s="1">
        <v>44074.4123853739</v>
      </c>
      <c r="B1679" s="2" t="s">
        <v>2883</v>
      </c>
      <c r="C1679" t="s">
        <v>219</v>
      </c>
      <c r="D1679">
        <v>7</v>
      </c>
      <c r="E1679">
        <f>IF(D1679="", _xlfn.XLOOKUP(C1679,'Median Quantity per product'!$D$4:$D$103,'Median Quantity per product'!$E$4:$E$103, "NA"),'Project Work - Data wrows'!D1679)</f>
        <v>7</v>
      </c>
      <c r="F1679">
        <v>144</v>
      </c>
      <c r="G1679">
        <f>IF(F1679="",_xlfn.XLOOKUP(C1679,'Price Averages'!$D$4:$D$103,'Price Averages'!$E$4:$E$103, "FALSE"), F1679)</f>
        <v>144</v>
      </c>
      <c r="H1679">
        <v>48</v>
      </c>
      <c r="I1679">
        <f>IF(H1679="", _xlfn.XLOOKUP(C1679, 'Cost Averages'!$D$4:$D$103,'Cost Averages'!$E$4:$E$103, "FALSE"),H1679)</f>
        <v>48</v>
      </c>
      <c r="J1679">
        <f t="shared" si="159"/>
        <v>1008</v>
      </c>
      <c r="K1679">
        <f t="shared" si="160"/>
        <v>336</v>
      </c>
      <c r="L1679">
        <f t="shared" si="161"/>
        <v>672</v>
      </c>
      <c r="M1679" s="2" t="s">
        <v>44</v>
      </c>
      <c r="N1679" t="s">
        <v>1713</v>
      </c>
      <c r="O1679" t="s">
        <v>50</v>
      </c>
      <c r="P1679" s="3">
        <v>13.537350739681813</v>
      </c>
      <c r="Q1679" t="str">
        <f t="shared" si="156"/>
        <v>F</v>
      </c>
      <c r="R1679">
        <f t="shared" si="157"/>
        <v>2020</v>
      </c>
      <c r="S1679">
        <f t="shared" si="158"/>
        <v>0</v>
      </c>
    </row>
    <row r="1680" spans="1:19" x14ac:dyDescent="0.25">
      <c r="A1680" s="1">
        <v>44091.398618632382</v>
      </c>
      <c r="B1680" s="2" t="s">
        <v>942</v>
      </c>
      <c r="C1680" t="s">
        <v>219</v>
      </c>
      <c r="D1680">
        <v>11</v>
      </c>
      <c r="E1680">
        <f>IF(D1680="", _xlfn.XLOOKUP(C1680,'Median Quantity per product'!$D$4:$D$103,'Median Quantity per product'!$E$4:$E$103, "NA"),'Project Work - Data wrows'!D1680)</f>
        <v>11</v>
      </c>
      <c r="F1680" t="s">
        <v>32</v>
      </c>
      <c r="G1680">
        <f>IF(F1680="",_xlfn.XLOOKUP(C1680,'Price Averages'!$D$4:$D$103,'Price Averages'!$E$4:$E$103, "FALSE"), F1680)</f>
        <v>144</v>
      </c>
      <c r="H1680">
        <v>48</v>
      </c>
      <c r="I1680">
        <f>IF(H1680="", _xlfn.XLOOKUP(C1680, 'Cost Averages'!$D$4:$D$103,'Cost Averages'!$E$4:$E$103, "FALSE"),H1680)</f>
        <v>48</v>
      </c>
      <c r="J1680">
        <f t="shared" si="159"/>
        <v>1584</v>
      </c>
      <c r="K1680">
        <f t="shared" si="160"/>
        <v>528</v>
      </c>
      <c r="L1680">
        <f t="shared" si="161"/>
        <v>1056</v>
      </c>
      <c r="M1680" s="2" t="s">
        <v>23</v>
      </c>
      <c r="N1680" t="s">
        <v>384</v>
      </c>
      <c r="O1680" t="s">
        <v>41</v>
      </c>
      <c r="P1680" s="3">
        <v>12.456740895640767</v>
      </c>
      <c r="Q1680" t="str">
        <f t="shared" si="156"/>
        <v>F</v>
      </c>
      <c r="R1680">
        <f t="shared" si="157"/>
        <v>2020</v>
      </c>
      <c r="S1680">
        <f t="shared" si="158"/>
        <v>0</v>
      </c>
    </row>
    <row r="1681" spans="1:19" x14ac:dyDescent="0.25">
      <c r="A1681" s="1">
        <v>44087</v>
      </c>
      <c r="B1681" s="2" t="s">
        <v>3458</v>
      </c>
      <c r="C1681" t="s">
        <v>219</v>
      </c>
      <c r="D1681">
        <v>12</v>
      </c>
      <c r="E1681">
        <f>IF(D1681="", _xlfn.XLOOKUP(C1681,'Median Quantity per product'!$D$4:$D$103,'Median Quantity per product'!$E$4:$E$103, "NA"),'Project Work - Data wrows'!D1681)</f>
        <v>12</v>
      </c>
      <c r="F1681">
        <v>144</v>
      </c>
      <c r="G1681">
        <f>IF(F1681="",_xlfn.XLOOKUP(C1681,'Price Averages'!$D$4:$D$103,'Price Averages'!$E$4:$E$103, "FALSE"), F1681)</f>
        <v>144</v>
      </c>
      <c r="H1681">
        <v>48</v>
      </c>
      <c r="I1681">
        <f>IF(H1681="", _xlfn.XLOOKUP(C1681, 'Cost Averages'!$D$4:$D$103,'Cost Averages'!$E$4:$E$103, "FALSE"),H1681)</f>
        <v>48</v>
      </c>
      <c r="J1681">
        <f t="shared" si="159"/>
        <v>1728</v>
      </c>
      <c r="K1681">
        <f t="shared" si="160"/>
        <v>576</v>
      </c>
      <c r="L1681">
        <f t="shared" si="161"/>
        <v>1152</v>
      </c>
      <c r="M1681" s="2" t="s">
        <v>28</v>
      </c>
      <c r="N1681" t="s">
        <v>509</v>
      </c>
      <c r="O1681" t="s">
        <v>78</v>
      </c>
      <c r="P1681" s="3">
        <v>13.57003172959007</v>
      </c>
      <c r="Q1681" t="str">
        <f t="shared" si="156"/>
        <v>F</v>
      </c>
      <c r="R1681">
        <f t="shared" si="157"/>
        <v>2020</v>
      </c>
      <c r="S1681">
        <f t="shared" si="158"/>
        <v>0</v>
      </c>
    </row>
    <row r="1682" spans="1:19" x14ac:dyDescent="0.25">
      <c r="A1682" s="1">
        <v>44121</v>
      </c>
      <c r="B1682" s="2" t="s">
        <v>3485</v>
      </c>
      <c r="C1682" t="s">
        <v>219</v>
      </c>
      <c r="D1682">
        <v>13</v>
      </c>
      <c r="E1682">
        <f>IF(D1682="", _xlfn.XLOOKUP(C1682,'Median Quantity per product'!$D$4:$D$103,'Median Quantity per product'!$E$4:$E$103, "NA"),'Project Work - Data wrows'!D1682)</f>
        <v>13</v>
      </c>
      <c r="F1682">
        <v>144</v>
      </c>
      <c r="G1682">
        <f>IF(F1682="",_xlfn.XLOOKUP(C1682,'Price Averages'!$D$4:$D$103,'Price Averages'!$E$4:$E$103, "FALSE"), F1682)</f>
        <v>144</v>
      </c>
      <c r="H1682">
        <v>48</v>
      </c>
      <c r="I1682">
        <f>IF(H1682="", _xlfn.XLOOKUP(C1682, 'Cost Averages'!$D$4:$D$103,'Cost Averages'!$E$4:$E$103, "FALSE"),H1682)</f>
        <v>48</v>
      </c>
      <c r="J1682">
        <f t="shared" si="159"/>
        <v>1872</v>
      </c>
      <c r="K1682">
        <f t="shared" si="160"/>
        <v>624</v>
      </c>
      <c r="L1682">
        <f t="shared" si="161"/>
        <v>1248</v>
      </c>
      <c r="M1682" s="2" t="s">
        <v>28</v>
      </c>
      <c r="N1682" t="s">
        <v>330</v>
      </c>
      <c r="O1682" t="s">
        <v>56</v>
      </c>
      <c r="P1682" s="3">
        <v>10.132922049221957</v>
      </c>
      <c r="Q1682" t="str">
        <f t="shared" si="156"/>
        <v>F</v>
      </c>
      <c r="R1682">
        <f t="shared" si="157"/>
        <v>2020</v>
      </c>
      <c r="S1682">
        <f t="shared" si="158"/>
        <v>0</v>
      </c>
    </row>
    <row r="1683" spans="1:19" x14ac:dyDescent="0.25">
      <c r="A1683" s="1">
        <v>44067.185990503312</v>
      </c>
      <c r="B1683" s="2" t="s">
        <v>1059</v>
      </c>
      <c r="C1683" t="s">
        <v>219</v>
      </c>
      <c r="D1683">
        <v>15</v>
      </c>
      <c r="E1683">
        <f>IF(D1683="", _xlfn.XLOOKUP(C1683,'Median Quantity per product'!$D$4:$D$103,'Median Quantity per product'!$E$4:$E$103, "NA"),'Project Work - Data wrows'!D1683)</f>
        <v>15</v>
      </c>
      <c r="F1683">
        <v>144</v>
      </c>
      <c r="G1683">
        <f>IF(F1683="",_xlfn.XLOOKUP(C1683,'Price Averages'!$D$4:$D$103,'Price Averages'!$E$4:$E$103, "FALSE"), F1683)</f>
        <v>144</v>
      </c>
      <c r="H1683">
        <v>48</v>
      </c>
      <c r="I1683">
        <f>IF(H1683="", _xlfn.XLOOKUP(C1683, 'Cost Averages'!$D$4:$D$103,'Cost Averages'!$E$4:$E$103, "FALSE"),H1683)</f>
        <v>48</v>
      </c>
      <c r="J1683">
        <f t="shared" si="159"/>
        <v>2160</v>
      </c>
      <c r="K1683">
        <f t="shared" si="160"/>
        <v>720</v>
      </c>
      <c r="L1683">
        <f t="shared" si="161"/>
        <v>1440</v>
      </c>
      <c r="M1683" s="2" t="s">
        <v>28</v>
      </c>
      <c r="N1683" t="s">
        <v>307</v>
      </c>
      <c r="O1683" t="s">
        <v>34</v>
      </c>
      <c r="P1683" s="3">
        <v>10.966283117837653</v>
      </c>
      <c r="Q1683" t="str">
        <f t="shared" si="156"/>
        <v>F</v>
      </c>
      <c r="R1683">
        <f t="shared" si="157"/>
        <v>2020</v>
      </c>
      <c r="S1683">
        <f t="shared" si="158"/>
        <v>0</v>
      </c>
    </row>
    <row r="1684" spans="1:19" x14ac:dyDescent="0.25">
      <c r="A1684" s="1">
        <v>43947</v>
      </c>
      <c r="B1684" s="2" t="s">
        <v>3337</v>
      </c>
      <c r="C1684" t="s">
        <v>219</v>
      </c>
      <c r="D1684">
        <v>16</v>
      </c>
      <c r="E1684">
        <f>IF(D1684="", _xlfn.XLOOKUP(C1684,'Median Quantity per product'!$D$4:$D$103,'Median Quantity per product'!$E$4:$E$103, "NA"),'Project Work - Data wrows'!D1684)</f>
        <v>16</v>
      </c>
      <c r="F1684">
        <v>144</v>
      </c>
      <c r="G1684">
        <f>IF(F1684="",_xlfn.XLOOKUP(C1684,'Price Averages'!$D$4:$D$103,'Price Averages'!$E$4:$E$103, "FALSE"), F1684)</f>
        <v>144</v>
      </c>
      <c r="H1684">
        <v>48</v>
      </c>
      <c r="I1684">
        <f>IF(H1684="", _xlfn.XLOOKUP(C1684, 'Cost Averages'!$D$4:$D$103,'Cost Averages'!$E$4:$E$103, "FALSE"),H1684)</f>
        <v>48</v>
      </c>
      <c r="J1684">
        <f t="shared" si="159"/>
        <v>2304</v>
      </c>
      <c r="K1684">
        <f t="shared" si="160"/>
        <v>768</v>
      </c>
      <c r="L1684">
        <f t="shared" si="161"/>
        <v>1536</v>
      </c>
      <c r="M1684" s="2" t="s">
        <v>28</v>
      </c>
      <c r="N1684" t="s">
        <v>49</v>
      </c>
      <c r="O1684" t="s">
        <v>50</v>
      </c>
      <c r="P1684" s="3">
        <v>11.749993886708426</v>
      </c>
      <c r="Q1684" t="str">
        <f t="shared" si="156"/>
        <v>F</v>
      </c>
      <c r="R1684">
        <f t="shared" si="157"/>
        <v>2020</v>
      </c>
      <c r="S1684">
        <f t="shared" si="158"/>
        <v>0</v>
      </c>
    </row>
    <row r="1685" spans="1:19" x14ac:dyDescent="0.25">
      <c r="A1685" s="1">
        <v>43934.894005050293</v>
      </c>
      <c r="B1685" s="2" t="s">
        <v>3123</v>
      </c>
      <c r="C1685" t="s">
        <v>219</v>
      </c>
      <c r="D1685">
        <v>18</v>
      </c>
      <c r="E1685">
        <f>IF(D1685="", _xlfn.XLOOKUP(C1685,'Median Quantity per product'!$D$4:$D$103,'Median Quantity per product'!$E$4:$E$103, "NA"),'Project Work - Data wrows'!D1685)</f>
        <v>18</v>
      </c>
      <c r="F1685">
        <v>144</v>
      </c>
      <c r="G1685">
        <f>IF(F1685="",_xlfn.XLOOKUP(C1685,'Price Averages'!$D$4:$D$103,'Price Averages'!$E$4:$E$103, "FALSE"), F1685)</f>
        <v>144</v>
      </c>
      <c r="H1685">
        <v>48</v>
      </c>
      <c r="I1685">
        <f>IF(H1685="", _xlfn.XLOOKUP(C1685, 'Cost Averages'!$D$4:$D$103,'Cost Averages'!$E$4:$E$103, "FALSE"),H1685)</f>
        <v>48</v>
      </c>
      <c r="J1685">
        <f t="shared" si="159"/>
        <v>2592</v>
      </c>
      <c r="K1685">
        <f t="shared" si="160"/>
        <v>864</v>
      </c>
      <c r="L1685">
        <f t="shared" si="161"/>
        <v>1728</v>
      </c>
      <c r="M1685" s="2" t="s">
        <v>28</v>
      </c>
      <c r="N1685" t="s">
        <v>766</v>
      </c>
      <c r="O1685" t="s">
        <v>41</v>
      </c>
      <c r="P1685" s="3">
        <v>13.392447352247808</v>
      </c>
      <c r="Q1685" t="str">
        <f t="shared" si="156"/>
        <v>F</v>
      </c>
      <c r="R1685">
        <f t="shared" si="157"/>
        <v>2020</v>
      </c>
      <c r="S1685">
        <f t="shared" si="158"/>
        <v>0</v>
      </c>
    </row>
    <row r="1686" spans="1:19" x14ac:dyDescent="0.25">
      <c r="A1686" s="1">
        <v>44116.324230019556</v>
      </c>
      <c r="B1686" s="2" t="s">
        <v>1045</v>
      </c>
      <c r="C1686" t="s">
        <v>219</v>
      </c>
      <c r="D1686">
        <v>19</v>
      </c>
      <c r="E1686">
        <f>IF(D1686="", _xlfn.XLOOKUP(C1686,'Median Quantity per product'!$D$4:$D$103,'Median Quantity per product'!$E$4:$E$103, "NA"),'Project Work - Data wrows'!D1686)</f>
        <v>19</v>
      </c>
      <c r="F1686">
        <v>144</v>
      </c>
      <c r="G1686">
        <f>IF(F1686="",_xlfn.XLOOKUP(C1686,'Price Averages'!$D$4:$D$103,'Price Averages'!$E$4:$E$103, "FALSE"), F1686)</f>
        <v>144</v>
      </c>
      <c r="H1686" t="s">
        <v>32</v>
      </c>
      <c r="I1686">
        <f>IF(H1686="", _xlfn.XLOOKUP(C1686, 'Cost Averages'!$D$4:$D$103,'Cost Averages'!$E$4:$E$103, "FALSE"),H1686)</f>
        <v>48</v>
      </c>
      <c r="J1686">
        <f t="shared" si="159"/>
        <v>2736</v>
      </c>
      <c r="K1686">
        <f t="shared" si="160"/>
        <v>912</v>
      </c>
      <c r="L1686">
        <f t="shared" si="161"/>
        <v>1824</v>
      </c>
      <c r="M1686" s="2" t="s">
        <v>28</v>
      </c>
      <c r="N1686" t="s">
        <v>150</v>
      </c>
      <c r="O1686" t="s">
        <v>50</v>
      </c>
      <c r="P1686" s="3">
        <v>11.841063669683448</v>
      </c>
      <c r="Q1686" t="str">
        <f t="shared" si="156"/>
        <v>F</v>
      </c>
      <c r="R1686">
        <f t="shared" si="157"/>
        <v>2020</v>
      </c>
      <c r="S1686">
        <f t="shared" si="158"/>
        <v>0</v>
      </c>
    </row>
    <row r="1687" spans="1:19" x14ac:dyDescent="0.25">
      <c r="A1687" s="1">
        <v>44176</v>
      </c>
      <c r="B1687" s="2" t="s">
        <v>3525</v>
      </c>
      <c r="C1687" t="s">
        <v>219</v>
      </c>
      <c r="D1687">
        <v>19</v>
      </c>
      <c r="E1687">
        <f>IF(D1687="", _xlfn.XLOOKUP(C1687,'Median Quantity per product'!$D$4:$D$103,'Median Quantity per product'!$E$4:$E$103, "NA"),'Project Work - Data wrows'!D1687)</f>
        <v>19</v>
      </c>
      <c r="F1687">
        <v>144</v>
      </c>
      <c r="G1687">
        <f>IF(F1687="",_xlfn.XLOOKUP(C1687,'Price Averages'!$D$4:$D$103,'Price Averages'!$E$4:$E$103, "FALSE"), F1687)</f>
        <v>144</v>
      </c>
      <c r="H1687" t="s">
        <v>32</v>
      </c>
      <c r="I1687">
        <f>IF(H1687="", _xlfn.XLOOKUP(C1687, 'Cost Averages'!$D$4:$D$103,'Cost Averages'!$E$4:$E$103, "FALSE"),H1687)</f>
        <v>48</v>
      </c>
      <c r="J1687">
        <f t="shared" si="159"/>
        <v>2736</v>
      </c>
      <c r="K1687">
        <f t="shared" si="160"/>
        <v>912</v>
      </c>
      <c r="L1687">
        <f t="shared" si="161"/>
        <v>1824</v>
      </c>
      <c r="M1687" s="2" t="s">
        <v>28</v>
      </c>
      <c r="N1687" t="s">
        <v>113</v>
      </c>
      <c r="O1687" t="s">
        <v>56</v>
      </c>
      <c r="P1687" s="3">
        <v>14.16303548174143</v>
      </c>
      <c r="Q1687" t="str">
        <f t="shared" si="156"/>
        <v>F</v>
      </c>
      <c r="R1687">
        <f t="shared" si="157"/>
        <v>2020</v>
      </c>
      <c r="S1687">
        <f t="shared" si="158"/>
        <v>0</v>
      </c>
    </row>
    <row r="1688" spans="1:19" x14ac:dyDescent="0.25">
      <c r="A1688" s="1">
        <v>44145.787899648036</v>
      </c>
      <c r="B1688" s="2" t="s">
        <v>1420</v>
      </c>
      <c r="C1688" t="s">
        <v>312</v>
      </c>
      <c r="D1688">
        <v>1</v>
      </c>
      <c r="E1688">
        <f>IF(D1688="", _xlfn.XLOOKUP(C1688,'Median Quantity per product'!$D$4:$D$103,'Median Quantity per product'!$E$4:$E$103, "NA"),'Project Work - Data wrows'!D1688)</f>
        <v>1</v>
      </c>
      <c r="F1688">
        <v>280</v>
      </c>
      <c r="G1688">
        <f>IF(F1688="",_xlfn.XLOOKUP(C1688,'Price Averages'!$D$4:$D$103,'Price Averages'!$E$4:$E$103, "FALSE"), F1688)</f>
        <v>280</v>
      </c>
      <c r="H1688">
        <v>70</v>
      </c>
      <c r="I1688">
        <f>IF(H1688="", _xlfn.XLOOKUP(C1688, 'Cost Averages'!$D$4:$D$103,'Cost Averages'!$E$4:$E$103, "FALSE"),H1688)</f>
        <v>70</v>
      </c>
      <c r="J1688">
        <f t="shared" si="159"/>
        <v>280</v>
      </c>
      <c r="K1688">
        <f t="shared" si="160"/>
        <v>70</v>
      </c>
      <c r="L1688">
        <f t="shared" si="161"/>
        <v>210</v>
      </c>
      <c r="M1688" s="2" t="s">
        <v>28</v>
      </c>
      <c r="N1688" t="s">
        <v>587</v>
      </c>
      <c r="O1688" t="s">
        <v>78</v>
      </c>
      <c r="P1688" s="3">
        <v>12.045339240427111</v>
      </c>
      <c r="Q1688" t="str">
        <f t="shared" si="156"/>
        <v>F</v>
      </c>
      <c r="R1688">
        <f t="shared" si="157"/>
        <v>2020</v>
      </c>
      <c r="S1688">
        <f t="shared" si="158"/>
        <v>0</v>
      </c>
    </row>
    <row r="1689" spans="1:19" x14ac:dyDescent="0.25">
      <c r="A1689" s="1">
        <v>44166.681144793249</v>
      </c>
      <c r="B1689" s="2" t="s">
        <v>1186</v>
      </c>
      <c r="C1689" t="s">
        <v>312</v>
      </c>
      <c r="D1689">
        <v>6</v>
      </c>
      <c r="E1689">
        <f>IF(D1689="", _xlfn.XLOOKUP(C1689,'Median Quantity per product'!$D$4:$D$103,'Median Quantity per product'!$E$4:$E$103, "NA"),'Project Work - Data wrows'!D1689)</f>
        <v>6</v>
      </c>
      <c r="F1689">
        <v>280</v>
      </c>
      <c r="G1689">
        <f>IF(F1689="",_xlfn.XLOOKUP(C1689,'Price Averages'!$D$4:$D$103,'Price Averages'!$E$4:$E$103, "FALSE"), F1689)</f>
        <v>280</v>
      </c>
      <c r="H1689">
        <v>70</v>
      </c>
      <c r="I1689">
        <f>IF(H1689="", _xlfn.XLOOKUP(C1689, 'Cost Averages'!$D$4:$D$103,'Cost Averages'!$E$4:$E$103, "FALSE"),H1689)</f>
        <v>70</v>
      </c>
      <c r="J1689">
        <f t="shared" si="159"/>
        <v>1680</v>
      </c>
      <c r="K1689">
        <f t="shared" si="160"/>
        <v>420</v>
      </c>
      <c r="L1689">
        <f t="shared" si="161"/>
        <v>1260</v>
      </c>
      <c r="M1689" s="2" t="s">
        <v>28</v>
      </c>
      <c r="N1689" t="s">
        <v>1187</v>
      </c>
      <c r="O1689" t="s">
        <v>25</v>
      </c>
      <c r="P1689" s="3">
        <v>11.971065679104063</v>
      </c>
      <c r="Q1689" t="str">
        <f t="shared" si="156"/>
        <v>F</v>
      </c>
      <c r="R1689">
        <f t="shared" si="157"/>
        <v>2020</v>
      </c>
      <c r="S1689">
        <f t="shared" si="158"/>
        <v>0</v>
      </c>
    </row>
    <row r="1690" spans="1:19" x14ac:dyDescent="0.25">
      <c r="A1690" s="1">
        <v>43836.672807221672</v>
      </c>
      <c r="B1690" s="2" t="s">
        <v>1097</v>
      </c>
      <c r="C1690" t="s">
        <v>312</v>
      </c>
      <c r="D1690">
        <v>8</v>
      </c>
      <c r="E1690">
        <f>IF(D1690="", _xlfn.XLOOKUP(C1690,'Median Quantity per product'!$D$4:$D$103,'Median Quantity per product'!$E$4:$E$103, "NA"),'Project Work - Data wrows'!D1690)</f>
        <v>8</v>
      </c>
      <c r="F1690" t="s">
        <v>32</v>
      </c>
      <c r="G1690">
        <f>IF(F1690="",_xlfn.XLOOKUP(C1690,'Price Averages'!$D$4:$D$103,'Price Averages'!$E$4:$E$103, "FALSE"), F1690)</f>
        <v>280</v>
      </c>
      <c r="H1690">
        <v>70</v>
      </c>
      <c r="I1690">
        <f>IF(H1690="", _xlfn.XLOOKUP(C1690, 'Cost Averages'!$D$4:$D$103,'Cost Averages'!$E$4:$E$103, "FALSE"),H1690)</f>
        <v>70</v>
      </c>
      <c r="J1690">
        <f t="shared" si="159"/>
        <v>2240</v>
      </c>
      <c r="K1690">
        <f t="shared" si="160"/>
        <v>560</v>
      </c>
      <c r="L1690">
        <f t="shared" si="161"/>
        <v>1680</v>
      </c>
      <c r="M1690" s="2" t="s">
        <v>28</v>
      </c>
      <c r="N1690" t="s">
        <v>466</v>
      </c>
      <c r="O1690" t="s">
        <v>25</v>
      </c>
      <c r="P1690" s="3">
        <v>9.629298039722805</v>
      </c>
      <c r="Q1690" t="str">
        <f t="shared" si="156"/>
        <v>F</v>
      </c>
      <c r="R1690">
        <f t="shared" si="157"/>
        <v>2020</v>
      </c>
      <c r="S1690">
        <f t="shared" si="158"/>
        <v>0</v>
      </c>
    </row>
    <row r="1691" spans="1:19" x14ac:dyDescent="0.25">
      <c r="A1691" s="1">
        <v>44053</v>
      </c>
      <c r="B1691" s="2" t="s">
        <v>3430</v>
      </c>
      <c r="C1691" t="s">
        <v>312</v>
      </c>
      <c r="D1691">
        <v>8</v>
      </c>
      <c r="E1691">
        <f>IF(D1691="", _xlfn.XLOOKUP(C1691,'Median Quantity per product'!$D$4:$D$103,'Median Quantity per product'!$E$4:$E$103, "NA"),'Project Work - Data wrows'!D1691)</f>
        <v>8</v>
      </c>
      <c r="F1691">
        <v>280</v>
      </c>
      <c r="G1691">
        <f>IF(F1691="",_xlfn.XLOOKUP(C1691,'Price Averages'!$D$4:$D$103,'Price Averages'!$E$4:$E$103, "FALSE"), F1691)</f>
        <v>280</v>
      </c>
      <c r="H1691">
        <v>70</v>
      </c>
      <c r="I1691">
        <f>IF(H1691="", _xlfn.XLOOKUP(C1691, 'Cost Averages'!$D$4:$D$103,'Cost Averages'!$E$4:$E$103, "FALSE"),H1691)</f>
        <v>70</v>
      </c>
      <c r="J1691">
        <f t="shared" si="159"/>
        <v>2240</v>
      </c>
      <c r="K1691">
        <f t="shared" si="160"/>
        <v>560</v>
      </c>
      <c r="L1691">
        <f t="shared" si="161"/>
        <v>1680</v>
      </c>
      <c r="M1691" s="2" t="s">
        <v>28</v>
      </c>
      <c r="N1691" t="s">
        <v>108</v>
      </c>
      <c r="O1691" t="s">
        <v>56</v>
      </c>
      <c r="P1691" s="3">
        <v>14.697745043716761</v>
      </c>
      <c r="Q1691" t="str">
        <f t="shared" si="156"/>
        <v>F</v>
      </c>
      <c r="R1691">
        <f t="shared" si="157"/>
        <v>2020</v>
      </c>
      <c r="S1691">
        <f t="shared" si="158"/>
        <v>0</v>
      </c>
    </row>
    <row r="1692" spans="1:19" x14ac:dyDescent="0.25">
      <c r="A1692" s="1">
        <v>44039.871050736896</v>
      </c>
      <c r="B1692" s="2" t="s">
        <v>1394</v>
      </c>
      <c r="C1692" t="s">
        <v>312</v>
      </c>
      <c r="D1692">
        <v>12</v>
      </c>
      <c r="E1692">
        <f>IF(D1692="", _xlfn.XLOOKUP(C1692,'Median Quantity per product'!$D$4:$D$103,'Median Quantity per product'!$E$4:$E$103, "NA"),'Project Work - Data wrows'!D1692)</f>
        <v>12</v>
      </c>
      <c r="F1692">
        <v>280</v>
      </c>
      <c r="G1692">
        <f>IF(F1692="",_xlfn.XLOOKUP(C1692,'Price Averages'!$D$4:$D$103,'Price Averages'!$E$4:$E$103, "FALSE"), F1692)</f>
        <v>280</v>
      </c>
      <c r="H1692">
        <v>70</v>
      </c>
      <c r="I1692">
        <f>IF(H1692="", _xlfn.XLOOKUP(C1692, 'Cost Averages'!$D$4:$D$103,'Cost Averages'!$E$4:$E$103, "FALSE"),H1692)</f>
        <v>70</v>
      </c>
      <c r="J1692">
        <f t="shared" si="159"/>
        <v>3360</v>
      </c>
      <c r="K1692">
        <f t="shared" si="160"/>
        <v>840</v>
      </c>
      <c r="L1692">
        <f t="shared" si="161"/>
        <v>2520</v>
      </c>
      <c r="M1692" s="2" t="s">
        <v>23</v>
      </c>
      <c r="N1692" t="s">
        <v>262</v>
      </c>
      <c r="O1692" t="s">
        <v>34</v>
      </c>
      <c r="P1692" s="3">
        <v>12.661538237835474</v>
      </c>
      <c r="Q1692" t="str">
        <f t="shared" si="156"/>
        <v>F</v>
      </c>
      <c r="R1692">
        <f t="shared" si="157"/>
        <v>2020</v>
      </c>
      <c r="S1692">
        <f t="shared" si="158"/>
        <v>0</v>
      </c>
    </row>
    <row r="1693" spans="1:19" x14ac:dyDescent="0.25">
      <c r="A1693" s="1">
        <v>44186.495129630508</v>
      </c>
      <c r="B1693" s="2" t="s">
        <v>2346</v>
      </c>
      <c r="C1693" t="s">
        <v>312</v>
      </c>
      <c r="D1693">
        <v>15</v>
      </c>
      <c r="E1693">
        <f>IF(D1693="", _xlfn.XLOOKUP(C1693,'Median Quantity per product'!$D$4:$D$103,'Median Quantity per product'!$E$4:$E$103, "NA"),'Project Work - Data wrows'!D1693)</f>
        <v>15</v>
      </c>
      <c r="F1693">
        <v>280</v>
      </c>
      <c r="G1693">
        <f>IF(F1693="",_xlfn.XLOOKUP(C1693,'Price Averages'!$D$4:$D$103,'Price Averages'!$E$4:$E$103, "FALSE"), F1693)</f>
        <v>280</v>
      </c>
      <c r="H1693" t="s">
        <v>32</v>
      </c>
      <c r="I1693">
        <f>IF(H1693="", _xlfn.XLOOKUP(C1693, 'Cost Averages'!$D$4:$D$103,'Cost Averages'!$E$4:$E$103, "FALSE"),H1693)</f>
        <v>70</v>
      </c>
      <c r="J1693">
        <f t="shared" si="159"/>
        <v>4200</v>
      </c>
      <c r="K1693">
        <f t="shared" si="160"/>
        <v>1050</v>
      </c>
      <c r="L1693">
        <f t="shared" si="161"/>
        <v>3150</v>
      </c>
      <c r="M1693" s="2" t="s">
        <v>23</v>
      </c>
      <c r="N1693" t="s">
        <v>282</v>
      </c>
      <c r="O1693" t="s">
        <v>78</v>
      </c>
      <c r="P1693" s="3">
        <v>12.758430621858414</v>
      </c>
      <c r="Q1693" t="str">
        <f t="shared" si="156"/>
        <v>F</v>
      </c>
      <c r="R1693">
        <f t="shared" si="157"/>
        <v>2020</v>
      </c>
      <c r="S1693">
        <f t="shared" si="158"/>
        <v>0</v>
      </c>
    </row>
    <row r="1694" spans="1:19" x14ac:dyDescent="0.25">
      <c r="A1694" s="1">
        <v>44110.992354155409</v>
      </c>
      <c r="B1694" s="2" t="s">
        <v>2751</v>
      </c>
      <c r="C1694" t="s">
        <v>312</v>
      </c>
      <c r="D1694">
        <v>15</v>
      </c>
      <c r="E1694">
        <f>IF(D1694="", _xlfn.XLOOKUP(C1694,'Median Quantity per product'!$D$4:$D$103,'Median Quantity per product'!$E$4:$E$103, "NA"),'Project Work - Data wrows'!D1694)</f>
        <v>15</v>
      </c>
      <c r="F1694" t="s">
        <v>32</v>
      </c>
      <c r="G1694">
        <f>IF(F1694="",_xlfn.XLOOKUP(C1694,'Price Averages'!$D$4:$D$103,'Price Averages'!$E$4:$E$103, "FALSE"), F1694)</f>
        <v>280</v>
      </c>
      <c r="H1694">
        <v>70</v>
      </c>
      <c r="I1694">
        <f>IF(H1694="", _xlfn.XLOOKUP(C1694, 'Cost Averages'!$D$4:$D$103,'Cost Averages'!$E$4:$E$103, "FALSE"),H1694)</f>
        <v>70</v>
      </c>
      <c r="J1694">
        <f t="shared" si="159"/>
        <v>4200</v>
      </c>
      <c r="K1694">
        <f t="shared" si="160"/>
        <v>1050</v>
      </c>
      <c r="L1694">
        <f t="shared" si="161"/>
        <v>3150</v>
      </c>
      <c r="M1694" s="2" t="s">
        <v>28</v>
      </c>
      <c r="N1694" t="s">
        <v>370</v>
      </c>
      <c r="O1694" t="s">
        <v>46</v>
      </c>
      <c r="P1694" s="3">
        <v>14.423322704129969</v>
      </c>
      <c r="Q1694" t="str">
        <f t="shared" si="156"/>
        <v>F</v>
      </c>
      <c r="R1694">
        <f t="shared" si="157"/>
        <v>2020</v>
      </c>
      <c r="S1694">
        <f t="shared" si="158"/>
        <v>0</v>
      </c>
    </row>
    <row r="1695" spans="1:19" x14ac:dyDescent="0.25">
      <c r="A1695" s="1">
        <v>44173.618636481886</v>
      </c>
      <c r="B1695" s="2" t="s">
        <v>716</v>
      </c>
      <c r="C1695" t="s">
        <v>312</v>
      </c>
      <c r="D1695">
        <v>19</v>
      </c>
      <c r="E1695">
        <f>IF(D1695="", _xlfn.XLOOKUP(C1695,'Median Quantity per product'!$D$4:$D$103,'Median Quantity per product'!$E$4:$E$103, "NA"),'Project Work - Data wrows'!D1695)</f>
        <v>19</v>
      </c>
      <c r="F1695" t="s">
        <v>32</v>
      </c>
      <c r="G1695">
        <f>IF(F1695="",_xlfn.XLOOKUP(C1695,'Price Averages'!$D$4:$D$103,'Price Averages'!$E$4:$E$103, "FALSE"), F1695)</f>
        <v>280</v>
      </c>
      <c r="H1695">
        <v>70</v>
      </c>
      <c r="I1695">
        <f>IF(H1695="", _xlfn.XLOOKUP(C1695, 'Cost Averages'!$D$4:$D$103,'Cost Averages'!$E$4:$E$103, "FALSE"),H1695)</f>
        <v>70</v>
      </c>
      <c r="J1695">
        <f t="shared" si="159"/>
        <v>5320</v>
      </c>
      <c r="K1695">
        <f t="shared" si="160"/>
        <v>1330</v>
      </c>
      <c r="L1695">
        <f t="shared" si="161"/>
        <v>3990</v>
      </c>
      <c r="M1695" s="2" t="s">
        <v>28</v>
      </c>
      <c r="N1695" t="s">
        <v>652</v>
      </c>
      <c r="O1695" t="s">
        <v>78</v>
      </c>
      <c r="P1695" s="3">
        <v>10.163794912095831</v>
      </c>
      <c r="Q1695" t="str">
        <f t="shared" si="156"/>
        <v>F</v>
      </c>
      <c r="R1695">
        <f t="shared" si="157"/>
        <v>2020</v>
      </c>
      <c r="S1695">
        <f t="shared" si="158"/>
        <v>0</v>
      </c>
    </row>
    <row r="1696" spans="1:19" x14ac:dyDescent="0.25">
      <c r="A1696" s="1">
        <v>43856.617232700111</v>
      </c>
      <c r="B1696" s="2" t="s">
        <v>2840</v>
      </c>
      <c r="C1696" t="s">
        <v>312</v>
      </c>
      <c r="D1696">
        <v>19</v>
      </c>
      <c r="E1696">
        <f>IF(D1696="", _xlfn.XLOOKUP(C1696,'Median Quantity per product'!$D$4:$D$103,'Median Quantity per product'!$E$4:$E$103, "NA"),'Project Work - Data wrows'!D1696)</f>
        <v>19</v>
      </c>
      <c r="F1696">
        <v>280</v>
      </c>
      <c r="G1696">
        <f>IF(F1696="",_xlfn.XLOOKUP(C1696,'Price Averages'!$D$4:$D$103,'Price Averages'!$E$4:$E$103, "FALSE"), F1696)</f>
        <v>280</v>
      </c>
      <c r="H1696" t="s">
        <v>32</v>
      </c>
      <c r="I1696">
        <f>IF(H1696="", _xlfn.XLOOKUP(C1696, 'Cost Averages'!$D$4:$D$103,'Cost Averages'!$E$4:$E$103, "FALSE"),H1696)</f>
        <v>70</v>
      </c>
      <c r="J1696">
        <f t="shared" si="159"/>
        <v>5320</v>
      </c>
      <c r="K1696">
        <f t="shared" si="160"/>
        <v>1330</v>
      </c>
      <c r="L1696">
        <f t="shared" si="161"/>
        <v>3990</v>
      </c>
      <c r="M1696" s="2" t="s">
        <v>28</v>
      </c>
      <c r="N1696" t="s">
        <v>469</v>
      </c>
      <c r="O1696" t="s">
        <v>46</v>
      </c>
      <c r="P1696" s="3">
        <v>14.845213075061906</v>
      </c>
      <c r="Q1696" t="str">
        <f t="shared" si="156"/>
        <v>F</v>
      </c>
      <c r="R1696">
        <f t="shared" si="157"/>
        <v>2020</v>
      </c>
      <c r="S1696">
        <f t="shared" si="158"/>
        <v>0</v>
      </c>
    </row>
    <row r="1697" spans="1:19" x14ac:dyDescent="0.25">
      <c r="A1697" s="1">
        <v>43979.217960931681</v>
      </c>
      <c r="B1697" s="2" t="s">
        <v>835</v>
      </c>
      <c r="C1697" t="s">
        <v>249</v>
      </c>
      <c r="D1697">
        <v>3</v>
      </c>
      <c r="E1697">
        <f>IF(D1697="", _xlfn.XLOOKUP(C1697,'Median Quantity per product'!$D$4:$D$103,'Median Quantity per product'!$E$4:$E$103, "NA"),'Project Work - Data wrows'!D1697)</f>
        <v>3</v>
      </c>
      <c r="F1697" t="s">
        <v>32</v>
      </c>
      <c r="G1697">
        <f>IF(F1697="",_xlfn.XLOOKUP(C1697,'Price Averages'!$D$4:$D$103,'Price Averages'!$E$4:$E$103, "FALSE"), F1697)</f>
        <v>160</v>
      </c>
      <c r="H1697">
        <v>80</v>
      </c>
      <c r="I1697">
        <f>IF(H1697="", _xlfn.XLOOKUP(C1697, 'Cost Averages'!$D$4:$D$103,'Cost Averages'!$E$4:$E$103, "FALSE"),H1697)</f>
        <v>80</v>
      </c>
      <c r="J1697">
        <f t="shared" si="159"/>
        <v>480</v>
      </c>
      <c r="K1697">
        <f t="shared" si="160"/>
        <v>240</v>
      </c>
      <c r="L1697">
        <f t="shared" si="161"/>
        <v>240</v>
      </c>
      <c r="M1697" s="2" t="s">
        <v>23</v>
      </c>
      <c r="N1697" t="s">
        <v>836</v>
      </c>
      <c r="O1697" t="s">
        <v>25</v>
      </c>
      <c r="P1697" s="3">
        <v>11.816654396440285</v>
      </c>
      <c r="Q1697" t="str">
        <f t="shared" si="156"/>
        <v>F</v>
      </c>
      <c r="R1697">
        <f t="shared" si="157"/>
        <v>2020</v>
      </c>
      <c r="S1697">
        <f t="shared" si="158"/>
        <v>0</v>
      </c>
    </row>
    <row r="1698" spans="1:19" x14ac:dyDescent="0.25">
      <c r="A1698" s="1">
        <v>44100.601966130176</v>
      </c>
      <c r="B1698" s="2" t="s">
        <v>1676</v>
      </c>
      <c r="C1698" t="s">
        <v>249</v>
      </c>
      <c r="D1698">
        <v>4</v>
      </c>
      <c r="E1698">
        <f>IF(D1698="", _xlfn.XLOOKUP(C1698,'Median Quantity per product'!$D$4:$D$103,'Median Quantity per product'!$E$4:$E$103, "NA"),'Project Work - Data wrows'!D1698)</f>
        <v>4</v>
      </c>
      <c r="F1698" t="s">
        <v>32</v>
      </c>
      <c r="G1698">
        <f>IF(F1698="",_xlfn.XLOOKUP(C1698,'Price Averages'!$D$4:$D$103,'Price Averages'!$E$4:$E$103, "FALSE"), F1698)</f>
        <v>160</v>
      </c>
      <c r="H1698">
        <v>80</v>
      </c>
      <c r="I1698">
        <f>IF(H1698="", _xlfn.XLOOKUP(C1698, 'Cost Averages'!$D$4:$D$103,'Cost Averages'!$E$4:$E$103, "FALSE"),H1698)</f>
        <v>80</v>
      </c>
      <c r="J1698">
        <f t="shared" si="159"/>
        <v>640</v>
      </c>
      <c r="K1698">
        <f t="shared" si="160"/>
        <v>320</v>
      </c>
      <c r="L1698">
        <f t="shared" si="161"/>
        <v>320</v>
      </c>
      <c r="M1698" s="2" t="s">
        <v>28</v>
      </c>
      <c r="N1698" t="s">
        <v>635</v>
      </c>
      <c r="O1698" t="s">
        <v>25</v>
      </c>
      <c r="P1698" s="3">
        <v>12.275875773922367</v>
      </c>
      <c r="Q1698" t="str">
        <f t="shared" si="156"/>
        <v>F</v>
      </c>
      <c r="R1698">
        <f t="shared" si="157"/>
        <v>2020</v>
      </c>
      <c r="S1698">
        <f t="shared" si="158"/>
        <v>0</v>
      </c>
    </row>
    <row r="1699" spans="1:19" x14ac:dyDescent="0.25">
      <c r="A1699" s="1">
        <v>44118.249068357654</v>
      </c>
      <c r="B1699" s="2" t="s">
        <v>965</v>
      </c>
      <c r="C1699" t="s">
        <v>249</v>
      </c>
      <c r="D1699">
        <v>6</v>
      </c>
      <c r="E1699">
        <f>IF(D1699="", _xlfn.XLOOKUP(C1699,'Median Quantity per product'!$D$4:$D$103,'Median Quantity per product'!$E$4:$E$103, "NA"),'Project Work - Data wrows'!D1699)</f>
        <v>6</v>
      </c>
      <c r="F1699" t="s">
        <v>32</v>
      </c>
      <c r="G1699">
        <f>IF(F1699="",_xlfn.XLOOKUP(C1699,'Price Averages'!$D$4:$D$103,'Price Averages'!$E$4:$E$103, "FALSE"), F1699)</f>
        <v>160</v>
      </c>
      <c r="H1699">
        <v>80</v>
      </c>
      <c r="I1699">
        <f>IF(H1699="", _xlfn.XLOOKUP(C1699, 'Cost Averages'!$D$4:$D$103,'Cost Averages'!$E$4:$E$103, "FALSE"),H1699)</f>
        <v>80</v>
      </c>
      <c r="J1699">
        <f t="shared" si="159"/>
        <v>960</v>
      </c>
      <c r="K1699">
        <f t="shared" si="160"/>
        <v>480</v>
      </c>
      <c r="L1699">
        <f t="shared" si="161"/>
        <v>480</v>
      </c>
      <c r="M1699" s="2" t="s">
        <v>44</v>
      </c>
      <c r="N1699" t="s">
        <v>65</v>
      </c>
      <c r="O1699" t="s">
        <v>50</v>
      </c>
      <c r="P1699" s="3">
        <v>8.2871811249429097</v>
      </c>
      <c r="Q1699" t="str">
        <f t="shared" si="156"/>
        <v>F</v>
      </c>
      <c r="R1699">
        <f t="shared" si="157"/>
        <v>2020</v>
      </c>
      <c r="S1699">
        <f t="shared" si="158"/>
        <v>0</v>
      </c>
    </row>
    <row r="1700" spans="1:19" x14ac:dyDescent="0.25">
      <c r="A1700" s="1">
        <v>44060.485430380417</v>
      </c>
      <c r="B1700" s="2" t="s">
        <v>2497</v>
      </c>
      <c r="C1700" t="s">
        <v>249</v>
      </c>
      <c r="D1700">
        <v>7</v>
      </c>
      <c r="E1700">
        <f>IF(D1700="", _xlfn.XLOOKUP(C1700,'Median Quantity per product'!$D$4:$D$103,'Median Quantity per product'!$E$4:$E$103, "NA"),'Project Work - Data wrows'!D1700)</f>
        <v>7</v>
      </c>
      <c r="F1700" t="s">
        <v>32</v>
      </c>
      <c r="G1700">
        <f>IF(F1700="",_xlfn.XLOOKUP(C1700,'Price Averages'!$D$4:$D$103,'Price Averages'!$E$4:$E$103, "FALSE"), F1700)</f>
        <v>160</v>
      </c>
      <c r="H1700">
        <v>80</v>
      </c>
      <c r="I1700">
        <f>IF(H1700="", _xlfn.XLOOKUP(C1700, 'Cost Averages'!$D$4:$D$103,'Cost Averages'!$E$4:$E$103, "FALSE"),H1700)</f>
        <v>80</v>
      </c>
      <c r="J1700">
        <f t="shared" si="159"/>
        <v>1120</v>
      </c>
      <c r="K1700">
        <f t="shared" si="160"/>
        <v>560</v>
      </c>
      <c r="L1700">
        <f t="shared" si="161"/>
        <v>560</v>
      </c>
      <c r="M1700" s="2" t="s">
        <v>28</v>
      </c>
      <c r="N1700" t="s">
        <v>313</v>
      </c>
      <c r="O1700" t="s">
        <v>34</v>
      </c>
      <c r="P1700" s="3">
        <v>7.7337149713827413</v>
      </c>
      <c r="Q1700" t="str">
        <f t="shared" si="156"/>
        <v>F</v>
      </c>
      <c r="R1700">
        <f t="shared" si="157"/>
        <v>2020</v>
      </c>
      <c r="S1700">
        <f t="shared" si="158"/>
        <v>0</v>
      </c>
    </row>
    <row r="1701" spans="1:19" x14ac:dyDescent="0.25">
      <c r="A1701" s="1">
        <v>43938.396746022023</v>
      </c>
      <c r="B1701" s="2" t="s">
        <v>1798</v>
      </c>
      <c r="C1701" t="s">
        <v>249</v>
      </c>
      <c r="D1701">
        <v>9</v>
      </c>
      <c r="E1701">
        <f>IF(D1701="", _xlfn.XLOOKUP(C1701,'Median Quantity per product'!$D$4:$D$103,'Median Quantity per product'!$E$4:$E$103, "NA"),'Project Work - Data wrows'!D1701)</f>
        <v>9</v>
      </c>
      <c r="F1701">
        <v>160</v>
      </c>
      <c r="G1701">
        <f>IF(F1701="",_xlfn.XLOOKUP(C1701,'Price Averages'!$D$4:$D$103,'Price Averages'!$E$4:$E$103, "FALSE"), F1701)</f>
        <v>160</v>
      </c>
      <c r="H1701">
        <v>80</v>
      </c>
      <c r="I1701">
        <f>IF(H1701="", _xlfn.XLOOKUP(C1701, 'Cost Averages'!$D$4:$D$103,'Cost Averages'!$E$4:$E$103, "FALSE"),H1701)</f>
        <v>80</v>
      </c>
      <c r="J1701">
        <f t="shared" si="159"/>
        <v>1440</v>
      </c>
      <c r="K1701">
        <f t="shared" si="160"/>
        <v>720</v>
      </c>
      <c r="L1701">
        <f t="shared" si="161"/>
        <v>720</v>
      </c>
      <c r="M1701" s="2" t="s">
        <v>28</v>
      </c>
      <c r="N1701" t="s">
        <v>197</v>
      </c>
      <c r="O1701" t="s">
        <v>25</v>
      </c>
      <c r="P1701" s="3">
        <v>12.007834550770397</v>
      </c>
      <c r="Q1701" t="str">
        <f t="shared" si="156"/>
        <v>F</v>
      </c>
      <c r="R1701">
        <f t="shared" si="157"/>
        <v>2020</v>
      </c>
      <c r="S1701">
        <f t="shared" si="158"/>
        <v>0</v>
      </c>
    </row>
    <row r="1702" spans="1:19" x14ac:dyDescent="0.25">
      <c r="A1702" s="1">
        <v>43965.503926469442</v>
      </c>
      <c r="B1702" s="2" t="s">
        <v>3061</v>
      </c>
      <c r="C1702" t="s">
        <v>249</v>
      </c>
      <c r="D1702">
        <v>9</v>
      </c>
      <c r="E1702">
        <f>IF(D1702="", _xlfn.XLOOKUP(C1702,'Median Quantity per product'!$D$4:$D$103,'Median Quantity per product'!$E$4:$E$103, "NA"),'Project Work - Data wrows'!D1702)</f>
        <v>9</v>
      </c>
      <c r="F1702">
        <v>160</v>
      </c>
      <c r="G1702">
        <f>IF(F1702="",_xlfn.XLOOKUP(C1702,'Price Averages'!$D$4:$D$103,'Price Averages'!$E$4:$E$103, "FALSE"), F1702)</f>
        <v>160</v>
      </c>
      <c r="H1702">
        <v>80</v>
      </c>
      <c r="I1702">
        <f>IF(H1702="", _xlfn.XLOOKUP(C1702, 'Cost Averages'!$D$4:$D$103,'Cost Averages'!$E$4:$E$103, "FALSE"),H1702)</f>
        <v>80</v>
      </c>
      <c r="J1702">
        <f t="shared" si="159"/>
        <v>1440</v>
      </c>
      <c r="K1702">
        <f t="shared" si="160"/>
        <v>720</v>
      </c>
      <c r="L1702">
        <f t="shared" si="161"/>
        <v>720</v>
      </c>
      <c r="M1702" s="2" t="s">
        <v>44</v>
      </c>
      <c r="N1702" t="s">
        <v>115</v>
      </c>
      <c r="O1702" t="s">
        <v>46</v>
      </c>
      <c r="P1702" s="3">
        <v>10.42743035829395</v>
      </c>
      <c r="Q1702" t="str">
        <f t="shared" si="156"/>
        <v>F</v>
      </c>
      <c r="R1702">
        <f t="shared" si="157"/>
        <v>2020</v>
      </c>
      <c r="S1702">
        <f t="shared" si="158"/>
        <v>0</v>
      </c>
    </row>
    <row r="1703" spans="1:19" x14ac:dyDescent="0.25">
      <c r="A1703" s="1">
        <v>44013.604258337931</v>
      </c>
      <c r="B1703" s="2" t="s">
        <v>1460</v>
      </c>
      <c r="C1703" t="s">
        <v>249</v>
      </c>
      <c r="D1703">
        <v>16</v>
      </c>
      <c r="E1703">
        <f>IF(D1703="", _xlfn.XLOOKUP(C1703,'Median Quantity per product'!$D$4:$D$103,'Median Quantity per product'!$E$4:$E$103, "NA"),'Project Work - Data wrows'!D1703)</f>
        <v>16</v>
      </c>
      <c r="F1703">
        <v>160</v>
      </c>
      <c r="G1703">
        <f>IF(F1703="",_xlfn.XLOOKUP(C1703,'Price Averages'!$D$4:$D$103,'Price Averages'!$E$4:$E$103, "FALSE"), F1703)</f>
        <v>160</v>
      </c>
      <c r="H1703">
        <v>80</v>
      </c>
      <c r="I1703">
        <f>IF(H1703="", _xlfn.XLOOKUP(C1703, 'Cost Averages'!$D$4:$D$103,'Cost Averages'!$E$4:$E$103, "FALSE"),H1703)</f>
        <v>80</v>
      </c>
      <c r="J1703">
        <f t="shared" si="159"/>
        <v>2560</v>
      </c>
      <c r="K1703">
        <f t="shared" si="160"/>
        <v>1280</v>
      </c>
      <c r="L1703">
        <f t="shared" si="161"/>
        <v>1280</v>
      </c>
      <c r="M1703" s="2" t="s">
        <v>44</v>
      </c>
      <c r="N1703" t="s">
        <v>635</v>
      </c>
      <c r="O1703" t="s">
        <v>25</v>
      </c>
      <c r="P1703" s="3">
        <v>12.275875773922367</v>
      </c>
      <c r="Q1703" t="str">
        <f t="shared" si="156"/>
        <v>F</v>
      </c>
      <c r="R1703">
        <f t="shared" si="157"/>
        <v>2020</v>
      </c>
      <c r="S1703">
        <f t="shared" si="158"/>
        <v>0</v>
      </c>
    </row>
    <row r="1704" spans="1:19" x14ac:dyDescent="0.25">
      <c r="A1704" s="1">
        <v>43861.203742158301</v>
      </c>
      <c r="B1704" s="2" t="s">
        <v>3197</v>
      </c>
      <c r="C1704" t="s">
        <v>249</v>
      </c>
      <c r="D1704">
        <v>16</v>
      </c>
      <c r="E1704">
        <f>IF(D1704="", _xlfn.XLOOKUP(C1704,'Median Quantity per product'!$D$4:$D$103,'Median Quantity per product'!$E$4:$E$103, "NA"),'Project Work - Data wrows'!D1704)</f>
        <v>16</v>
      </c>
      <c r="F1704">
        <v>160</v>
      </c>
      <c r="G1704">
        <f>IF(F1704="",_xlfn.XLOOKUP(C1704,'Price Averages'!$D$4:$D$103,'Price Averages'!$E$4:$E$103, "FALSE"), F1704)</f>
        <v>160</v>
      </c>
      <c r="H1704" t="s">
        <v>32</v>
      </c>
      <c r="I1704">
        <f>IF(H1704="", _xlfn.XLOOKUP(C1704, 'Cost Averages'!$D$4:$D$103,'Cost Averages'!$E$4:$E$103, "FALSE"),H1704)</f>
        <v>80</v>
      </c>
      <c r="J1704">
        <f t="shared" si="159"/>
        <v>2560</v>
      </c>
      <c r="K1704">
        <f t="shared" si="160"/>
        <v>1280</v>
      </c>
      <c r="L1704">
        <f t="shared" si="161"/>
        <v>1280</v>
      </c>
      <c r="M1704" s="2" t="s">
        <v>28</v>
      </c>
      <c r="N1704" t="s">
        <v>705</v>
      </c>
      <c r="O1704" t="s">
        <v>34</v>
      </c>
      <c r="P1704" s="3">
        <v>10.956589836772277</v>
      </c>
      <c r="Q1704" t="str">
        <f t="shared" si="156"/>
        <v>F</v>
      </c>
      <c r="R1704">
        <f t="shared" si="157"/>
        <v>2020</v>
      </c>
      <c r="S1704">
        <f t="shared" si="158"/>
        <v>0</v>
      </c>
    </row>
    <row r="1705" spans="1:19" x14ac:dyDescent="0.25">
      <c r="A1705" s="1">
        <v>44117.154606168035</v>
      </c>
      <c r="B1705" s="2" t="s">
        <v>248</v>
      </c>
      <c r="C1705" t="s">
        <v>249</v>
      </c>
      <c r="D1705">
        <v>19</v>
      </c>
      <c r="E1705">
        <f>IF(D1705="", _xlfn.XLOOKUP(C1705,'Median Quantity per product'!$D$4:$D$103,'Median Quantity per product'!$E$4:$E$103, "NA"),'Project Work - Data wrows'!D1705)</f>
        <v>19</v>
      </c>
      <c r="F1705">
        <v>160</v>
      </c>
      <c r="G1705">
        <f>IF(F1705="",_xlfn.XLOOKUP(C1705,'Price Averages'!$D$4:$D$103,'Price Averages'!$E$4:$E$103, "FALSE"), F1705)</f>
        <v>160</v>
      </c>
      <c r="H1705">
        <v>80</v>
      </c>
      <c r="I1705">
        <f>IF(H1705="", _xlfn.XLOOKUP(C1705, 'Cost Averages'!$D$4:$D$103,'Cost Averages'!$E$4:$E$103, "FALSE"),H1705)</f>
        <v>80</v>
      </c>
      <c r="J1705">
        <f t="shared" si="159"/>
        <v>3040</v>
      </c>
      <c r="K1705">
        <f t="shared" si="160"/>
        <v>1520</v>
      </c>
      <c r="L1705">
        <f t="shared" si="161"/>
        <v>1520</v>
      </c>
      <c r="M1705" s="2" t="s">
        <v>44</v>
      </c>
      <c r="N1705" t="s">
        <v>129</v>
      </c>
      <c r="O1705" t="s">
        <v>34</v>
      </c>
      <c r="P1705" s="3">
        <v>11.410471033945758</v>
      </c>
      <c r="Q1705" t="str">
        <f t="shared" si="156"/>
        <v>F</v>
      </c>
      <c r="R1705">
        <f t="shared" si="157"/>
        <v>2020</v>
      </c>
      <c r="S1705">
        <f t="shared" si="158"/>
        <v>0</v>
      </c>
    </row>
    <row r="1706" spans="1:19" x14ac:dyDescent="0.25">
      <c r="A1706" s="1">
        <v>43996.319079692628</v>
      </c>
      <c r="B1706" s="2" t="s">
        <v>2615</v>
      </c>
      <c r="C1706" t="s">
        <v>249</v>
      </c>
      <c r="D1706">
        <v>20</v>
      </c>
      <c r="E1706">
        <f>IF(D1706="", _xlfn.XLOOKUP(C1706,'Median Quantity per product'!$D$4:$D$103,'Median Quantity per product'!$E$4:$E$103, "NA"),'Project Work - Data wrows'!D1706)</f>
        <v>20</v>
      </c>
      <c r="F1706" t="s">
        <v>32</v>
      </c>
      <c r="G1706">
        <f>IF(F1706="",_xlfn.XLOOKUP(C1706,'Price Averages'!$D$4:$D$103,'Price Averages'!$E$4:$E$103, "FALSE"), F1706)</f>
        <v>160</v>
      </c>
      <c r="H1706" t="s">
        <v>32</v>
      </c>
      <c r="I1706">
        <f>IF(H1706="", _xlfn.XLOOKUP(C1706, 'Cost Averages'!$D$4:$D$103,'Cost Averages'!$E$4:$E$103, "FALSE"),H1706)</f>
        <v>80</v>
      </c>
      <c r="J1706">
        <f t="shared" si="159"/>
        <v>3200</v>
      </c>
      <c r="K1706">
        <f t="shared" si="160"/>
        <v>1600</v>
      </c>
      <c r="L1706">
        <f t="shared" si="161"/>
        <v>1600</v>
      </c>
      <c r="M1706" s="2" t="s">
        <v>28</v>
      </c>
      <c r="N1706" t="s">
        <v>1014</v>
      </c>
      <c r="O1706" t="s">
        <v>41</v>
      </c>
      <c r="P1706" s="3">
        <v>15.268550004010105</v>
      </c>
      <c r="Q1706" t="str">
        <f t="shared" si="156"/>
        <v>F</v>
      </c>
      <c r="R1706">
        <f t="shared" si="157"/>
        <v>2020</v>
      </c>
      <c r="S1706">
        <f t="shared" si="158"/>
        <v>0</v>
      </c>
    </row>
    <row r="1707" spans="1:19" x14ac:dyDescent="0.25">
      <c r="A1707" s="1">
        <v>43831</v>
      </c>
      <c r="B1707" s="2" t="s">
        <v>3246</v>
      </c>
      <c r="C1707" t="s">
        <v>304</v>
      </c>
      <c r="D1707">
        <v>2</v>
      </c>
      <c r="E1707">
        <f>IF(D1707="", _xlfn.XLOOKUP(C1707,'Median Quantity per product'!$D$4:$D$103,'Median Quantity per product'!$E$4:$E$103, "NA"),'Project Work - Data wrows'!D1707)</f>
        <v>2</v>
      </c>
      <c r="F1707">
        <v>240</v>
      </c>
      <c r="G1707">
        <f>IF(F1707="",_xlfn.XLOOKUP(C1707,'Price Averages'!$D$4:$D$103,'Price Averages'!$E$4:$E$103, "FALSE"), F1707)</f>
        <v>240</v>
      </c>
      <c r="H1707">
        <v>80</v>
      </c>
      <c r="I1707">
        <f>IF(H1707="", _xlfn.XLOOKUP(C1707, 'Cost Averages'!$D$4:$D$103,'Cost Averages'!$E$4:$E$103, "FALSE"),H1707)</f>
        <v>80</v>
      </c>
      <c r="J1707">
        <f t="shared" si="159"/>
        <v>480</v>
      </c>
      <c r="K1707">
        <f t="shared" si="160"/>
        <v>160</v>
      </c>
      <c r="L1707">
        <f t="shared" si="161"/>
        <v>320</v>
      </c>
      <c r="M1707" s="2" t="s">
        <v>44</v>
      </c>
      <c r="N1707" t="s">
        <v>681</v>
      </c>
      <c r="O1707" t="s">
        <v>50</v>
      </c>
      <c r="P1707" s="3">
        <v>13.486912834801583</v>
      </c>
      <c r="Q1707" t="str">
        <f t="shared" si="156"/>
        <v>F</v>
      </c>
      <c r="R1707">
        <f t="shared" si="157"/>
        <v>2020</v>
      </c>
      <c r="S1707">
        <f t="shared" si="158"/>
        <v>0</v>
      </c>
    </row>
    <row r="1708" spans="1:19" x14ac:dyDescent="0.25">
      <c r="A1708" s="1">
        <v>43939.728179710728</v>
      </c>
      <c r="B1708" s="2" t="s">
        <v>1421</v>
      </c>
      <c r="C1708" t="s">
        <v>304</v>
      </c>
      <c r="D1708">
        <v>4</v>
      </c>
      <c r="E1708">
        <f>IF(D1708="", _xlfn.XLOOKUP(C1708,'Median Quantity per product'!$D$4:$D$103,'Median Quantity per product'!$E$4:$E$103, "NA"),'Project Work - Data wrows'!D1708)</f>
        <v>4</v>
      </c>
      <c r="F1708" t="s">
        <v>32</v>
      </c>
      <c r="G1708">
        <f>IF(F1708="",_xlfn.XLOOKUP(C1708,'Price Averages'!$D$4:$D$103,'Price Averages'!$E$4:$E$103, "FALSE"), F1708)</f>
        <v>240</v>
      </c>
      <c r="H1708">
        <v>80</v>
      </c>
      <c r="I1708">
        <f>IF(H1708="", _xlfn.XLOOKUP(C1708, 'Cost Averages'!$D$4:$D$103,'Cost Averages'!$E$4:$E$103, "FALSE"),H1708)</f>
        <v>80</v>
      </c>
      <c r="J1708">
        <f t="shared" si="159"/>
        <v>960</v>
      </c>
      <c r="K1708">
        <f t="shared" si="160"/>
        <v>320</v>
      </c>
      <c r="L1708">
        <f t="shared" si="161"/>
        <v>640</v>
      </c>
      <c r="M1708" s="2" t="s">
        <v>44</v>
      </c>
      <c r="N1708" t="s">
        <v>199</v>
      </c>
      <c r="O1708" t="s">
        <v>34</v>
      </c>
      <c r="P1708" s="3">
        <v>12.177709716438097</v>
      </c>
      <c r="Q1708" t="str">
        <f t="shared" si="156"/>
        <v>F</v>
      </c>
      <c r="R1708">
        <f t="shared" si="157"/>
        <v>2020</v>
      </c>
      <c r="S1708">
        <f t="shared" si="158"/>
        <v>0</v>
      </c>
    </row>
    <row r="1709" spans="1:19" x14ac:dyDescent="0.25">
      <c r="A1709" s="1">
        <v>44171.780097617288</v>
      </c>
      <c r="B1709" s="2" t="s">
        <v>2499</v>
      </c>
      <c r="C1709" t="s">
        <v>304</v>
      </c>
      <c r="D1709">
        <v>6</v>
      </c>
      <c r="E1709">
        <f>IF(D1709="", _xlfn.XLOOKUP(C1709,'Median Quantity per product'!$D$4:$D$103,'Median Quantity per product'!$E$4:$E$103, "NA"),'Project Work - Data wrows'!D1709)</f>
        <v>6</v>
      </c>
      <c r="F1709">
        <v>240</v>
      </c>
      <c r="G1709">
        <f>IF(F1709="",_xlfn.XLOOKUP(C1709,'Price Averages'!$D$4:$D$103,'Price Averages'!$E$4:$E$103, "FALSE"), F1709)</f>
        <v>240</v>
      </c>
      <c r="H1709">
        <v>80</v>
      </c>
      <c r="I1709">
        <f>IF(H1709="", _xlfn.XLOOKUP(C1709, 'Cost Averages'!$D$4:$D$103,'Cost Averages'!$E$4:$E$103, "FALSE"),H1709)</f>
        <v>80</v>
      </c>
      <c r="J1709">
        <f t="shared" si="159"/>
        <v>1440</v>
      </c>
      <c r="K1709">
        <f t="shared" si="160"/>
        <v>480</v>
      </c>
      <c r="L1709">
        <f t="shared" si="161"/>
        <v>960</v>
      </c>
      <c r="M1709" s="2" t="s">
        <v>44</v>
      </c>
      <c r="N1709" t="s">
        <v>989</v>
      </c>
      <c r="O1709" t="s">
        <v>50</v>
      </c>
      <c r="P1709" s="3">
        <v>12.173451788225162</v>
      </c>
      <c r="Q1709" t="str">
        <f t="shared" si="156"/>
        <v>F</v>
      </c>
      <c r="R1709">
        <f t="shared" si="157"/>
        <v>2020</v>
      </c>
      <c r="S1709">
        <f t="shared" si="158"/>
        <v>0</v>
      </c>
    </row>
    <row r="1710" spans="1:19" x14ac:dyDescent="0.25">
      <c r="A1710" s="1">
        <v>43975</v>
      </c>
      <c r="B1710" s="2" t="s">
        <v>3363</v>
      </c>
      <c r="C1710" t="s">
        <v>304</v>
      </c>
      <c r="D1710">
        <v>6</v>
      </c>
      <c r="E1710">
        <f>IF(D1710="", _xlfn.XLOOKUP(C1710,'Median Quantity per product'!$D$4:$D$103,'Median Quantity per product'!$E$4:$E$103, "NA"),'Project Work - Data wrows'!D1710)</f>
        <v>6</v>
      </c>
      <c r="F1710">
        <v>240</v>
      </c>
      <c r="G1710">
        <f>IF(F1710="",_xlfn.XLOOKUP(C1710,'Price Averages'!$D$4:$D$103,'Price Averages'!$E$4:$E$103, "FALSE"), F1710)</f>
        <v>240</v>
      </c>
      <c r="H1710">
        <v>80</v>
      </c>
      <c r="I1710">
        <f>IF(H1710="", _xlfn.XLOOKUP(C1710, 'Cost Averages'!$D$4:$D$103,'Cost Averages'!$E$4:$E$103, "FALSE"),H1710)</f>
        <v>80</v>
      </c>
      <c r="J1710">
        <f t="shared" si="159"/>
        <v>1440</v>
      </c>
      <c r="K1710">
        <f t="shared" si="160"/>
        <v>480</v>
      </c>
      <c r="L1710">
        <f t="shared" si="161"/>
        <v>960</v>
      </c>
      <c r="M1710" s="2" t="s">
        <v>28</v>
      </c>
      <c r="N1710" t="s">
        <v>236</v>
      </c>
      <c r="O1710" t="s">
        <v>78</v>
      </c>
      <c r="P1710" s="3">
        <v>15.458859683514467</v>
      </c>
      <c r="Q1710" t="str">
        <f t="shared" si="156"/>
        <v>F</v>
      </c>
      <c r="R1710">
        <f t="shared" si="157"/>
        <v>2020</v>
      </c>
      <c r="S1710">
        <f t="shared" si="158"/>
        <v>0</v>
      </c>
    </row>
    <row r="1711" spans="1:19" x14ac:dyDescent="0.25">
      <c r="A1711" s="1">
        <v>43920.382780570522</v>
      </c>
      <c r="B1711" s="2" t="s">
        <v>1253</v>
      </c>
      <c r="C1711" t="s">
        <v>304</v>
      </c>
      <c r="D1711">
        <v>7</v>
      </c>
      <c r="E1711">
        <f>IF(D1711="", _xlfn.XLOOKUP(C1711,'Median Quantity per product'!$D$4:$D$103,'Median Quantity per product'!$E$4:$E$103, "NA"),'Project Work - Data wrows'!D1711)</f>
        <v>7</v>
      </c>
      <c r="F1711">
        <v>240</v>
      </c>
      <c r="G1711">
        <f>IF(F1711="",_xlfn.XLOOKUP(C1711,'Price Averages'!$D$4:$D$103,'Price Averages'!$E$4:$E$103, "FALSE"), F1711)</f>
        <v>240</v>
      </c>
      <c r="H1711">
        <v>80</v>
      </c>
      <c r="I1711">
        <f>IF(H1711="", _xlfn.XLOOKUP(C1711, 'Cost Averages'!$D$4:$D$103,'Cost Averages'!$E$4:$E$103, "FALSE"),H1711)</f>
        <v>80</v>
      </c>
      <c r="J1711">
        <f t="shared" si="159"/>
        <v>1680</v>
      </c>
      <c r="K1711">
        <f t="shared" si="160"/>
        <v>560</v>
      </c>
      <c r="L1711">
        <f t="shared" si="161"/>
        <v>1120</v>
      </c>
      <c r="M1711" s="2" t="s">
        <v>44</v>
      </c>
      <c r="N1711" t="s">
        <v>153</v>
      </c>
      <c r="O1711" t="s">
        <v>25</v>
      </c>
      <c r="P1711" s="3">
        <v>14.370283356317486</v>
      </c>
      <c r="Q1711" t="str">
        <f t="shared" si="156"/>
        <v>F</v>
      </c>
      <c r="R1711">
        <f t="shared" si="157"/>
        <v>2020</v>
      </c>
      <c r="S1711">
        <f t="shared" si="158"/>
        <v>0</v>
      </c>
    </row>
    <row r="1712" spans="1:19" x14ac:dyDescent="0.25">
      <c r="A1712" s="1">
        <v>43957.893519275116</v>
      </c>
      <c r="B1712" s="2" t="s">
        <v>1233</v>
      </c>
      <c r="C1712" t="s">
        <v>304</v>
      </c>
      <c r="D1712">
        <v>12</v>
      </c>
      <c r="E1712">
        <f>IF(D1712="", _xlfn.XLOOKUP(C1712,'Median Quantity per product'!$D$4:$D$103,'Median Quantity per product'!$E$4:$E$103, "NA"),'Project Work - Data wrows'!D1712)</f>
        <v>12</v>
      </c>
      <c r="F1712">
        <v>240</v>
      </c>
      <c r="G1712">
        <f>IF(F1712="",_xlfn.XLOOKUP(C1712,'Price Averages'!$D$4:$D$103,'Price Averages'!$E$4:$E$103, "FALSE"), F1712)</f>
        <v>240</v>
      </c>
      <c r="H1712">
        <v>80</v>
      </c>
      <c r="I1712">
        <f>IF(H1712="", _xlfn.XLOOKUP(C1712, 'Cost Averages'!$D$4:$D$103,'Cost Averages'!$E$4:$E$103, "FALSE"),H1712)</f>
        <v>80</v>
      </c>
      <c r="J1712">
        <f t="shared" si="159"/>
        <v>2880</v>
      </c>
      <c r="K1712">
        <f t="shared" si="160"/>
        <v>960</v>
      </c>
      <c r="L1712">
        <f t="shared" si="161"/>
        <v>1920</v>
      </c>
      <c r="M1712" s="2" t="s">
        <v>28</v>
      </c>
      <c r="N1712" t="s">
        <v>544</v>
      </c>
      <c r="O1712" t="s">
        <v>46</v>
      </c>
      <c r="P1712" s="3">
        <v>9.74650548941427</v>
      </c>
      <c r="Q1712" t="str">
        <f t="shared" si="156"/>
        <v>F</v>
      </c>
      <c r="R1712">
        <f t="shared" si="157"/>
        <v>2020</v>
      </c>
      <c r="S1712">
        <f t="shared" si="158"/>
        <v>0</v>
      </c>
    </row>
    <row r="1713" spans="1:19" x14ac:dyDescent="0.25">
      <c r="A1713" s="1">
        <v>44076.446683663788</v>
      </c>
      <c r="B1713" s="2" t="s">
        <v>303</v>
      </c>
      <c r="C1713" t="s">
        <v>304</v>
      </c>
      <c r="D1713">
        <v>13</v>
      </c>
      <c r="E1713">
        <f>IF(D1713="", _xlfn.XLOOKUP(C1713,'Median Quantity per product'!$D$4:$D$103,'Median Quantity per product'!$E$4:$E$103, "NA"),'Project Work - Data wrows'!D1713)</f>
        <v>13</v>
      </c>
      <c r="F1713">
        <v>240</v>
      </c>
      <c r="G1713">
        <f>IF(F1713="",_xlfn.XLOOKUP(C1713,'Price Averages'!$D$4:$D$103,'Price Averages'!$E$4:$E$103, "FALSE"), F1713)</f>
        <v>240</v>
      </c>
      <c r="H1713">
        <v>80</v>
      </c>
      <c r="I1713">
        <f>IF(H1713="", _xlfn.XLOOKUP(C1713, 'Cost Averages'!$D$4:$D$103,'Cost Averages'!$E$4:$E$103, "FALSE"),H1713)</f>
        <v>80</v>
      </c>
      <c r="J1713">
        <f t="shared" si="159"/>
        <v>3120</v>
      </c>
      <c r="K1713">
        <f t="shared" si="160"/>
        <v>1040</v>
      </c>
      <c r="L1713">
        <f t="shared" si="161"/>
        <v>2080</v>
      </c>
      <c r="M1713" s="2" t="s">
        <v>28</v>
      </c>
      <c r="N1713" t="s">
        <v>305</v>
      </c>
      <c r="O1713" t="s">
        <v>41</v>
      </c>
      <c r="P1713" s="3">
        <v>11.99399163482429</v>
      </c>
      <c r="Q1713" t="str">
        <f t="shared" si="156"/>
        <v>F</v>
      </c>
      <c r="R1713">
        <f t="shared" si="157"/>
        <v>2020</v>
      </c>
      <c r="S1713">
        <f t="shared" si="158"/>
        <v>0</v>
      </c>
    </row>
    <row r="1714" spans="1:19" x14ac:dyDescent="0.25">
      <c r="A1714" s="1">
        <v>43898.343048006871</v>
      </c>
      <c r="B1714" s="2" t="s">
        <v>3152</v>
      </c>
      <c r="C1714" t="s">
        <v>304</v>
      </c>
      <c r="D1714">
        <v>14</v>
      </c>
      <c r="E1714">
        <f>IF(D1714="", _xlfn.XLOOKUP(C1714,'Median Quantity per product'!$D$4:$D$103,'Median Quantity per product'!$E$4:$E$103, "NA"),'Project Work - Data wrows'!D1714)</f>
        <v>14</v>
      </c>
      <c r="F1714">
        <v>240</v>
      </c>
      <c r="G1714">
        <f>IF(F1714="",_xlfn.XLOOKUP(C1714,'Price Averages'!$D$4:$D$103,'Price Averages'!$E$4:$E$103, "FALSE"), F1714)</f>
        <v>240</v>
      </c>
      <c r="H1714">
        <v>80</v>
      </c>
      <c r="I1714">
        <f>IF(H1714="", _xlfn.XLOOKUP(C1714, 'Cost Averages'!$D$4:$D$103,'Cost Averages'!$E$4:$E$103, "FALSE"),H1714)</f>
        <v>80</v>
      </c>
      <c r="J1714">
        <f t="shared" si="159"/>
        <v>3360</v>
      </c>
      <c r="K1714">
        <f t="shared" si="160"/>
        <v>1120</v>
      </c>
      <c r="L1714">
        <f t="shared" si="161"/>
        <v>2240</v>
      </c>
      <c r="M1714" s="2" t="s">
        <v>44</v>
      </c>
      <c r="N1714" t="s">
        <v>430</v>
      </c>
      <c r="O1714" t="s">
        <v>56</v>
      </c>
      <c r="P1714" s="3">
        <v>12.532428411174646</v>
      </c>
      <c r="Q1714" t="str">
        <f t="shared" si="156"/>
        <v>F</v>
      </c>
      <c r="R1714">
        <f t="shared" si="157"/>
        <v>2020</v>
      </c>
      <c r="S1714">
        <f t="shared" si="158"/>
        <v>0</v>
      </c>
    </row>
    <row r="1715" spans="1:19" x14ac:dyDescent="0.25">
      <c r="A1715" s="1">
        <v>43985.257953491513</v>
      </c>
      <c r="B1715" s="2" t="s">
        <v>2335</v>
      </c>
      <c r="C1715" t="s">
        <v>304</v>
      </c>
      <c r="D1715">
        <v>15</v>
      </c>
      <c r="E1715">
        <f>IF(D1715="", _xlfn.XLOOKUP(C1715,'Median Quantity per product'!$D$4:$D$103,'Median Quantity per product'!$E$4:$E$103, "NA"),'Project Work - Data wrows'!D1715)</f>
        <v>15</v>
      </c>
      <c r="F1715">
        <v>240</v>
      </c>
      <c r="G1715">
        <f>IF(F1715="",_xlfn.XLOOKUP(C1715,'Price Averages'!$D$4:$D$103,'Price Averages'!$E$4:$E$103, "FALSE"), F1715)</f>
        <v>240</v>
      </c>
      <c r="H1715">
        <v>80</v>
      </c>
      <c r="I1715">
        <f>IF(H1715="", _xlfn.XLOOKUP(C1715, 'Cost Averages'!$D$4:$D$103,'Cost Averages'!$E$4:$E$103, "FALSE"),H1715)</f>
        <v>80</v>
      </c>
      <c r="J1715">
        <f t="shared" si="159"/>
        <v>3600</v>
      </c>
      <c r="K1715">
        <f t="shared" si="160"/>
        <v>1200</v>
      </c>
      <c r="L1715">
        <f t="shared" si="161"/>
        <v>2400</v>
      </c>
      <c r="M1715" s="2" t="s">
        <v>44</v>
      </c>
      <c r="N1715" t="s">
        <v>173</v>
      </c>
      <c r="O1715" t="s">
        <v>46</v>
      </c>
      <c r="P1715" s="3">
        <v>11.727497850343074</v>
      </c>
      <c r="Q1715" t="str">
        <f t="shared" si="156"/>
        <v>F</v>
      </c>
      <c r="R1715">
        <f t="shared" si="157"/>
        <v>2020</v>
      </c>
      <c r="S1715">
        <f t="shared" si="158"/>
        <v>0</v>
      </c>
    </row>
    <row r="1716" spans="1:19" x14ac:dyDescent="0.25">
      <c r="A1716" s="1">
        <v>44163.554985437448</v>
      </c>
      <c r="B1716" s="2" t="s">
        <v>1600</v>
      </c>
      <c r="C1716" t="s">
        <v>304</v>
      </c>
      <c r="D1716">
        <v>18</v>
      </c>
      <c r="E1716">
        <f>IF(D1716="", _xlfn.XLOOKUP(C1716,'Median Quantity per product'!$D$4:$D$103,'Median Quantity per product'!$E$4:$E$103, "NA"),'Project Work - Data wrows'!D1716)</f>
        <v>18</v>
      </c>
      <c r="F1716">
        <v>240</v>
      </c>
      <c r="G1716">
        <f>IF(F1716="",_xlfn.XLOOKUP(C1716,'Price Averages'!$D$4:$D$103,'Price Averages'!$E$4:$E$103, "FALSE"), F1716)</f>
        <v>240</v>
      </c>
      <c r="H1716">
        <v>80</v>
      </c>
      <c r="I1716">
        <f>IF(H1716="", _xlfn.XLOOKUP(C1716, 'Cost Averages'!$D$4:$D$103,'Cost Averages'!$E$4:$E$103, "FALSE"),H1716)</f>
        <v>80</v>
      </c>
      <c r="J1716">
        <f t="shared" si="159"/>
        <v>4320</v>
      </c>
      <c r="K1716">
        <f t="shared" si="160"/>
        <v>1440</v>
      </c>
      <c r="L1716">
        <f t="shared" si="161"/>
        <v>2880</v>
      </c>
      <c r="M1716" s="2" t="s">
        <v>44</v>
      </c>
      <c r="N1716" t="s">
        <v>349</v>
      </c>
      <c r="O1716" t="s">
        <v>78</v>
      </c>
      <c r="P1716" s="3">
        <v>11.986565560885863</v>
      </c>
      <c r="Q1716" t="str">
        <f t="shared" si="156"/>
        <v>F</v>
      </c>
      <c r="R1716">
        <f t="shared" si="157"/>
        <v>2020</v>
      </c>
      <c r="S1716">
        <f t="shared" si="158"/>
        <v>0</v>
      </c>
    </row>
    <row r="1717" spans="1:19" x14ac:dyDescent="0.25">
      <c r="A1717" s="1">
        <v>44087.172151295723</v>
      </c>
      <c r="B1717" s="2" t="s">
        <v>1379</v>
      </c>
      <c r="C1717" t="s">
        <v>304</v>
      </c>
      <c r="D1717" t="s">
        <v>32</v>
      </c>
      <c r="E1717">
        <f>IF(D1717="", _xlfn.XLOOKUP(C1717,'Median Quantity per product'!$D$4:$D$103,'Median Quantity per product'!$E$4:$E$103, "NA"),'Project Work - Data wrows'!D1717)</f>
        <v>10</v>
      </c>
      <c r="F1717">
        <v>240</v>
      </c>
      <c r="G1717">
        <f>IF(F1717="",_xlfn.XLOOKUP(C1717,'Price Averages'!$D$4:$D$103,'Price Averages'!$E$4:$E$103, "FALSE"), F1717)</f>
        <v>240</v>
      </c>
      <c r="H1717">
        <v>80</v>
      </c>
      <c r="I1717">
        <f>IF(H1717="", _xlfn.XLOOKUP(C1717, 'Cost Averages'!$D$4:$D$103,'Cost Averages'!$E$4:$E$103, "FALSE"),H1717)</f>
        <v>80</v>
      </c>
      <c r="J1717">
        <f t="shared" si="159"/>
        <v>2400</v>
      </c>
      <c r="K1717">
        <f t="shared" si="160"/>
        <v>800</v>
      </c>
      <c r="L1717">
        <f t="shared" si="161"/>
        <v>1600</v>
      </c>
      <c r="M1717" s="2" t="s">
        <v>28</v>
      </c>
      <c r="N1717" t="s">
        <v>24</v>
      </c>
      <c r="O1717" t="s">
        <v>25</v>
      </c>
      <c r="P1717" s="3">
        <v>10.278063859084313</v>
      </c>
      <c r="Q1717" t="str">
        <f t="shared" si="156"/>
        <v>F</v>
      </c>
      <c r="R1717">
        <f t="shared" si="157"/>
        <v>2020</v>
      </c>
      <c r="S1717">
        <f t="shared" si="158"/>
        <v>0</v>
      </c>
    </row>
    <row r="1718" spans="1:19" x14ac:dyDescent="0.25">
      <c r="A1718" s="1">
        <v>44055.147897141294</v>
      </c>
      <c r="B1718" s="2" t="s">
        <v>1110</v>
      </c>
      <c r="C1718" t="s">
        <v>251</v>
      </c>
      <c r="D1718">
        <v>1</v>
      </c>
      <c r="E1718">
        <f>IF(D1718="", _xlfn.XLOOKUP(C1718,'Median Quantity per product'!$D$4:$D$103,'Median Quantity per product'!$E$4:$E$103, "NA"),'Project Work - Data wrows'!D1718)</f>
        <v>1</v>
      </c>
      <c r="F1718">
        <v>270</v>
      </c>
      <c r="G1718">
        <f>IF(F1718="",_xlfn.XLOOKUP(C1718,'Price Averages'!$D$4:$D$103,'Price Averages'!$E$4:$E$103, "FALSE"), F1718)</f>
        <v>270</v>
      </c>
      <c r="H1718">
        <v>90</v>
      </c>
      <c r="I1718">
        <f>IF(H1718="", _xlfn.XLOOKUP(C1718, 'Cost Averages'!$D$4:$D$103,'Cost Averages'!$E$4:$E$103, "FALSE"),H1718)</f>
        <v>90</v>
      </c>
      <c r="J1718">
        <f t="shared" si="159"/>
        <v>270</v>
      </c>
      <c r="K1718">
        <f t="shared" si="160"/>
        <v>90</v>
      </c>
      <c r="L1718">
        <f t="shared" si="161"/>
        <v>180</v>
      </c>
      <c r="M1718" s="2" t="s">
        <v>28</v>
      </c>
      <c r="N1718" t="s">
        <v>523</v>
      </c>
      <c r="O1718" t="s">
        <v>50</v>
      </c>
      <c r="P1718" s="3">
        <v>14.064516999204997</v>
      </c>
      <c r="Q1718" t="str">
        <f t="shared" si="156"/>
        <v>F</v>
      </c>
      <c r="R1718">
        <f t="shared" si="157"/>
        <v>2020</v>
      </c>
      <c r="S1718">
        <f t="shared" si="158"/>
        <v>0</v>
      </c>
    </row>
    <row r="1719" spans="1:19" x14ac:dyDescent="0.25">
      <c r="A1719" s="1">
        <v>43922.931374592874</v>
      </c>
      <c r="B1719" s="2" t="s">
        <v>250</v>
      </c>
      <c r="C1719" t="s">
        <v>251</v>
      </c>
      <c r="D1719">
        <v>2</v>
      </c>
      <c r="E1719">
        <f>IF(D1719="", _xlfn.XLOOKUP(C1719,'Median Quantity per product'!$D$4:$D$103,'Median Quantity per product'!$E$4:$E$103, "NA"),'Project Work - Data wrows'!D1719)</f>
        <v>2</v>
      </c>
      <c r="F1719">
        <v>270</v>
      </c>
      <c r="G1719">
        <f>IF(F1719="",_xlfn.XLOOKUP(C1719,'Price Averages'!$D$4:$D$103,'Price Averages'!$E$4:$E$103, "FALSE"), F1719)</f>
        <v>270</v>
      </c>
      <c r="H1719">
        <v>90</v>
      </c>
      <c r="I1719">
        <f>IF(H1719="", _xlfn.XLOOKUP(C1719, 'Cost Averages'!$D$4:$D$103,'Cost Averages'!$E$4:$E$103, "FALSE"),H1719)</f>
        <v>90</v>
      </c>
      <c r="J1719">
        <f t="shared" si="159"/>
        <v>540</v>
      </c>
      <c r="K1719">
        <f t="shared" si="160"/>
        <v>180</v>
      </c>
      <c r="L1719">
        <f t="shared" si="161"/>
        <v>360</v>
      </c>
      <c r="M1719" s="2" t="s">
        <v>28</v>
      </c>
      <c r="N1719" t="s">
        <v>103</v>
      </c>
      <c r="O1719" t="s">
        <v>46</v>
      </c>
      <c r="P1719" s="3">
        <v>13.407340878370247</v>
      </c>
      <c r="Q1719" t="str">
        <f t="shared" si="156"/>
        <v>F</v>
      </c>
      <c r="R1719">
        <f t="shared" si="157"/>
        <v>2020</v>
      </c>
      <c r="S1719">
        <f t="shared" si="158"/>
        <v>0</v>
      </c>
    </row>
    <row r="1720" spans="1:19" x14ac:dyDescent="0.25">
      <c r="A1720" s="1">
        <v>44166.963481565705</v>
      </c>
      <c r="B1720" s="2" t="s">
        <v>851</v>
      </c>
      <c r="C1720" t="s">
        <v>251</v>
      </c>
      <c r="D1720">
        <v>2</v>
      </c>
      <c r="E1720">
        <f>IF(D1720="", _xlfn.XLOOKUP(C1720,'Median Quantity per product'!$D$4:$D$103,'Median Quantity per product'!$E$4:$E$103, "NA"),'Project Work - Data wrows'!D1720)</f>
        <v>2</v>
      </c>
      <c r="F1720">
        <v>270</v>
      </c>
      <c r="G1720">
        <f>IF(F1720="",_xlfn.XLOOKUP(C1720,'Price Averages'!$D$4:$D$103,'Price Averages'!$E$4:$E$103, "FALSE"), F1720)</f>
        <v>270</v>
      </c>
      <c r="H1720">
        <v>90</v>
      </c>
      <c r="I1720">
        <f>IF(H1720="", _xlfn.XLOOKUP(C1720, 'Cost Averages'!$D$4:$D$103,'Cost Averages'!$E$4:$E$103, "FALSE"),H1720)</f>
        <v>90</v>
      </c>
      <c r="J1720">
        <f t="shared" si="159"/>
        <v>540</v>
      </c>
      <c r="K1720">
        <f t="shared" si="160"/>
        <v>180</v>
      </c>
      <c r="L1720">
        <f t="shared" si="161"/>
        <v>360</v>
      </c>
      <c r="M1720" s="2" t="s">
        <v>44</v>
      </c>
      <c r="N1720" t="s">
        <v>413</v>
      </c>
      <c r="O1720" t="s">
        <v>46</v>
      </c>
      <c r="P1720" s="3">
        <v>10.96230865592911</v>
      </c>
      <c r="Q1720" t="str">
        <f t="shared" si="156"/>
        <v>F</v>
      </c>
      <c r="R1720">
        <f t="shared" si="157"/>
        <v>2020</v>
      </c>
      <c r="S1720">
        <f t="shared" si="158"/>
        <v>0</v>
      </c>
    </row>
    <row r="1721" spans="1:19" x14ac:dyDescent="0.25">
      <c r="A1721" s="1">
        <v>44080.473435086977</v>
      </c>
      <c r="B1721" s="2" t="s">
        <v>2369</v>
      </c>
      <c r="C1721" t="s">
        <v>251</v>
      </c>
      <c r="D1721">
        <v>3</v>
      </c>
      <c r="E1721">
        <f>IF(D1721="", _xlfn.XLOOKUP(C1721,'Median Quantity per product'!$D$4:$D$103,'Median Quantity per product'!$E$4:$E$103, "NA"),'Project Work - Data wrows'!D1721)</f>
        <v>3</v>
      </c>
      <c r="F1721">
        <v>270</v>
      </c>
      <c r="G1721">
        <f>IF(F1721="",_xlfn.XLOOKUP(C1721,'Price Averages'!$D$4:$D$103,'Price Averages'!$E$4:$E$103, "FALSE"), F1721)</f>
        <v>270</v>
      </c>
      <c r="H1721">
        <v>90</v>
      </c>
      <c r="I1721">
        <f>IF(H1721="", _xlfn.XLOOKUP(C1721, 'Cost Averages'!$D$4:$D$103,'Cost Averages'!$E$4:$E$103, "FALSE"),H1721)</f>
        <v>90</v>
      </c>
      <c r="J1721">
        <f t="shared" si="159"/>
        <v>810</v>
      </c>
      <c r="K1721">
        <f t="shared" si="160"/>
        <v>270</v>
      </c>
      <c r="L1721">
        <f t="shared" si="161"/>
        <v>540</v>
      </c>
      <c r="M1721" s="2" t="s">
        <v>28</v>
      </c>
      <c r="N1721" t="s">
        <v>513</v>
      </c>
      <c r="O1721" t="s">
        <v>50</v>
      </c>
      <c r="P1721" s="3">
        <v>8.8514729234790472</v>
      </c>
      <c r="Q1721" t="str">
        <f t="shared" si="156"/>
        <v>F</v>
      </c>
      <c r="R1721">
        <f t="shared" si="157"/>
        <v>2020</v>
      </c>
      <c r="S1721">
        <f t="shared" si="158"/>
        <v>0</v>
      </c>
    </row>
    <row r="1722" spans="1:19" x14ac:dyDescent="0.25">
      <c r="A1722" s="1">
        <v>43930.319219077792</v>
      </c>
      <c r="B1722" s="2" t="s">
        <v>2301</v>
      </c>
      <c r="C1722" t="s">
        <v>251</v>
      </c>
      <c r="D1722">
        <v>5</v>
      </c>
      <c r="E1722">
        <f>IF(D1722="", _xlfn.XLOOKUP(C1722,'Median Quantity per product'!$D$4:$D$103,'Median Quantity per product'!$E$4:$E$103, "NA"),'Project Work - Data wrows'!D1722)</f>
        <v>5</v>
      </c>
      <c r="F1722">
        <v>270</v>
      </c>
      <c r="G1722">
        <f>IF(F1722="",_xlfn.XLOOKUP(C1722,'Price Averages'!$D$4:$D$103,'Price Averages'!$E$4:$E$103, "FALSE"), F1722)</f>
        <v>270</v>
      </c>
      <c r="H1722">
        <v>90</v>
      </c>
      <c r="I1722">
        <f>IF(H1722="", _xlfn.XLOOKUP(C1722, 'Cost Averages'!$D$4:$D$103,'Cost Averages'!$E$4:$E$103, "FALSE"),H1722)</f>
        <v>90</v>
      </c>
      <c r="J1722">
        <f t="shared" si="159"/>
        <v>1350</v>
      </c>
      <c r="K1722">
        <f t="shared" si="160"/>
        <v>450</v>
      </c>
      <c r="L1722">
        <f t="shared" si="161"/>
        <v>900</v>
      </c>
      <c r="M1722" s="2" t="s">
        <v>28</v>
      </c>
      <c r="N1722" t="s">
        <v>637</v>
      </c>
      <c r="O1722" t="s">
        <v>78</v>
      </c>
      <c r="P1722" s="3">
        <v>9.879282537628514</v>
      </c>
      <c r="Q1722" t="str">
        <f t="shared" si="156"/>
        <v>F</v>
      </c>
      <c r="R1722">
        <f t="shared" si="157"/>
        <v>2020</v>
      </c>
      <c r="S1722">
        <f t="shared" si="158"/>
        <v>0</v>
      </c>
    </row>
    <row r="1723" spans="1:19" x14ac:dyDescent="0.25">
      <c r="A1723" s="1">
        <v>44189.339697373958</v>
      </c>
      <c r="B1723" s="2" t="s">
        <v>2981</v>
      </c>
      <c r="C1723" t="s">
        <v>251</v>
      </c>
      <c r="D1723">
        <v>6</v>
      </c>
      <c r="E1723">
        <f>IF(D1723="", _xlfn.XLOOKUP(C1723,'Median Quantity per product'!$D$4:$D$103,'Median Quantity per product'!$E$4:$E$103, "NA"),'Project Work - Data wrows'!D1723)</f>
        <v>6</v>
      </c>
      <c r="F1723">
        <v>270</v>
      </c>
      <c r="G1723">
        <f>IF(F1723="",_xlfn.XLOOKUP(C1723,'Price Averages'!$D$4:$D$103,'Price Averages'!$E$4:$E$103, "FALSE"), F1723)</f>
        <v>270</v>
      </c>
      <c r="H1723" t="s">
        <v>32</v>
      </c>
      <c r="I1723">
        <f>IF(H1723="", _xlfn.XLOOKUP(C1723, 'Cost Averages'!$D$4:$D$103,'Cost Averages'!$E$4:$E$103, "FALSE"),H1723)</f>
        <v>90</v>
      </c>
      <c r="J1723">
        <f t="shared" si="159"/>
        <v>1620</v>
      </c>
      <c r="K1723">
        <f t="shared" si="160"/>
        <v>540</v>
      </c>
      <c r="L1723">
        <f t="shared" si="161"/>
        <v>1080</v>
      </c>
      <c r="M1723" s="2" t="s">
        <v>28</v>
      </c>
      <c r="N1723" t="s">
        <v>241</v>
      </c>
      <c r="O1723" t="s">
        <v>41</v>
      </c>
      <c r="P1723" s="3">
        <v>12.699346182652626</v>
      </c>
      <c r="Q1723" t="str">
        <f t="shared" si="156"/>
        <v>F</v>
      </c>
      <c r="R1723">
        <f t="shared" si="157"/>
        <v>2020</v>
      </c>
      <c r="S1723">
        <f t="shared" si="158"/>
        <v>0</v>
      </c>
    </row>
    <row r="1724" spans="1:19" x14ac:dyDescent="0.25">
      <c r="A1724" s="1">
        <v>43836</v>
      </c>
      <c r="B1724" s="2" t="s">
        <v>3250</v>
      </c>
      <c r="C1724" t="s">
        <v>251</v>
      </c>
      <c r="D1724">
        <v>6</v>
      </c>
      <c r="E1724">
        <f>IF(D1724="", _xlfn.XLOOKUP(C1724,'Median Quantity per product'!$D$4:$D$103,'Median Quantity per product'!$E$4:$E$103, "NA"),'Project Work - Data wrows'!D1724)</f>
        <v>6</v>
      </c>
      <c r="F1724">
        <v>270</v>
      </c>
      <c r="G1724">
        <f>IF(F1724="",_xlfn.XLOOKUP(C1724,'Price Averages'!$D$4:$D$103,'Price Averages'!$E$4:$E$103, "FALSE"), F1724)</f>
        <v>270</v>
      </c>
      <c r="H1724" t="s">
        <v>32</v>
      </c>
      <c r="I1724">
        <f>IF(H1724="", _xlfn.XLOOKUP(C1724, 'Cost Averages'!$D$4:$D$103,'Cost Averages'!$E$4:$E$103, "FALSE"),H1724)</f>
        <v>90</v>
      </c>
      <c r="J1724">
        <f t="shared" si="159"/>
        <v>1620</v>
      </c>
      <c r="K1724">
        <f t="shared" si="160"/>
        <v>540</v>
      </c>
      <c r="L1724">
        <f t="shared" si="161"/>
        <v>1080</v>
      </c>
      <c r="M1724" s="2" t="s">
        <v>28</v>
      </c>
      <c r="N1724" t="s">
        <v>372</v>
      </c>
      <c r="O1724" t="s">
        <v>56</v>
      </c>
      <c r="P1724" s="3">
        <v>11.416048240262977</v>
      </c>
      <c r="Q1724" t="str">
        <f t="shared" si="156"/>
        <v>F</v>
      </c>
      <c r="R1724">
        <f t="shared" si="157"/>
        <v>2020</v>
      </c>
      <c r="S1724">
        <f t="shared" si="158"/>
        <v>0</v>
      </c>
    </row>
    <row r="1725" spans="1:19" x14ac:dyDescent="0.25">
      <c r="A1725" s="1">
        <v>44064.686991493516</v>
      </c>
      <c r="B1725" s="2" t="s">
        <v>1174</v>
      </c>
      <c r="C1725" t="s">
        <v>251</v>
      </c>
      <c r="D1725">
        <v>13</v>
      </c>
      <c r="E1725">
        <f>IF(D1725="", _xlfn.XLOOKUP(C1725,'Median Quantity per product'!$D$4:$D$103,'Median Quantity per product'!$E$4:$E$103, "NA"),'Project Work - Data wrows'!D1725)</f>
        <v>13</v>
      </c>
      <c r="F1725">
        <v>270</v>
      </c>
      <c r="G1725">
        <f>IF(F1725="",_xlfn.XLOOKUP(C1725,'Price Averages'!$D$4:$D$103,'Price Averages'!$E$4:$E$103, "FALSE"), F1725)</f>
        <v>270</v>
      </c>
      <c r="H1725">
        <v>90</v>
      </c>
      <c r="I1725">
        <f>IF(H1725="", _xlfn.XLOOKUP(C1725, 'Cost Averages'!$D$4:$D$103,'Cost Averages'!$E$4:$E$103, "FALSE"),H1725)</f>
        <v>90</v>
      </c>
      <c r="J1725">
        <f t="shared" si="159"/>
        <v>3510</v>
      </c>
      <c r="K1725">
        <f t="shared" si="160"/>
        <v>1170</v>
      </c>
      <c r="L1725">
        <f t="shared" si="161"/>
        <v>2340</v>
      </c>
      <c r="M1725" s="2" t="s">
        <v>28</v>
      </c>
      <c r="N1725" t="s">
        <v>74</v>
      </c>
      <c r="O1725" t="s">
        <v>50</v>
      </c>
      <c r="P1725" s="3">
        <v>13.45980057156361</v>
      </c>
      <c r="Q1725" t="str">
        <f t="shared" si="156"/>
        <v>F</v>
      </c>
      <c r="R1725">
        <f t="shared" si="157"/>
        <v>2020</v>
      </c>
      <c r="S1725">
        <f t="shared" si="158"/>
        <v>0</v>
      </c>
    </row>
    <row r="1726" spans="1:19" x14ac:dyDescent="0.25">
      <c r="A1726" s="1">
        <v>44083.758599459587</v>
      </c>
      <c r="B1726" s="2" t="s">
        <v>2330</v>
      </c>
      <c r="C1726" t="s">
        <v>251</v>
      </c>
      <c r="D1726">
        <v>13</v>
      </c>
      <c r="E1726">
        <f>IF(D1726="", _xlfn.XLOOKUP(C1726,'Median Quantity per product'!$D$4:$D$103,'Median Quantity per product'!$E$4:$E$103, "NA"),'Project Work - Data wrows'!D1726)</f>
        <v>13</v>
      </c>
      <c r="F1726" t="s">
        <v>32</v>
      </c>
      <c r="G1726">
        <f>IF(F1726="",_xlfn.XLOOKUP(C1726,'Price Averages'!$D$4:$D$103,'Price Averages'!$E$4:$E$103, "FALSE"), F1726)</f>
        <v>270</v>
      </c>
      <c r="H1726">
        <v>90</v>
      </c>
      <c r="I1726">
        <f>IF(H1726="", _xlfn.XLOOKUP(C1726, 'Cost Averages'!$D$4:$D$103,'Cost Averages'!$E$4:$E$103, "FALSE"),H1726)</f>
        <v>90</v>
      </c>
      <c r="J1726">
        <f t="shared" si="159"/>
        <v>3510</v>
      </c>
      <c r="K1726">
        <f t="shared" si="160"/>
        <v>1170</v>
      </c>
      <c r="L1726">
        <f t="shared" si="161"/>
        <v>2340</v>
      </c>
      <c r="M1726" s="2" t="s">
        <v>44</v>
      </c>
      <c r="N1726" t="s">
        <v>88</v>
      </c>
      <c r="O1726" t="s">
        <v>56</v>
      </c>
      <c r="P1726" s="3">
        <v>12.072414596936037</v>
      </c>
      <c r="Q1726" t="str">
        <f t="shared" si="156"/>
        <v>F</v>
      </c>
      <c r="R1726">
        <f t="shared" si="157"/>
        <v>2020</v>
      </c>
      <c r="S1726">
        <f t="shared" si="158"/>
        <v>0</v>
      </c>
    </row>
    <row r="1727" spans="1:19" x14ac:dyDescent="0.25">
      <c r="A1727" s="1">
        <v>44063</v>
      </c>
      <c r="B1727" s="2" t="s">
        <v>2005</v>
      </c>
      <c r="C1727" t="s">
        <v>251</v>
      </c>
      <c r="D1727">
        <v>14</v>
      </c>
      <c r="E1727">
        <f>IF(D1727="", _xlfn.XLOOKUP(C1727,'Median Quantity per product'!$D$4:$D$103,'Median Quantity per product'!$E$4:$E$103, "NA"),'Project Work - Data wrows'!D1727)</f>
        <v>14</v>
      </c>
      <c r="F1727">
        <v>270</v>
      </c>
      <c r="G1727">
        <f>IF(F1727="",_xlfn.XLOOKUP(C1727,'Price Averages'!$D$4:$D$103,'Price Averages'!$E$4:$E$103, "FALSE"), F1727)</f>
        <v>270</v>
      </c>
      <c r="H1727">
        <v>90</v>
      </c>
      <c r="I1727">
        <f>IF(H1727="", _xlfn.XLOOKUP(C1727, 'Cost Averages'!$D$4:$D$103,'Cost Averages'!$E$4:$E$103, "FALSE"),H1727)</f>
        <v>90</v>
      </c>
      <c r="J1727">
        <f t="shared" si="159"/>
        <v>3780</v>
      </c>
      <c r="K1727">
        <f t="shared" si="160"/>
        <v>1260</v>
      </c>
      <c r="L1727">
        <f t="shared" si="161"/>
        <v>2520</v>
      </c>
      <c r="M1727" s="2" t="s">
        <v>28</v>
      </c>
      <c r="N1727" t="s">
        <v>376</v>
      </c>
      <c r="O1727" t="s">
        <v>25</v>
      </c>
      <c r="P1727" s="3">
        <v>11.687634894637348</v>
      </c>
      <c r="Q1727" t="str">
        <f t="shared" si="156"/>
        <v>F</v>
      </c>
      <c r="R1727">
        <f t="shared" si="157"/>
        <v>2020</v>
      </c>
      <c r="S1727">
        <f t="shared" si="158"/>
        <v>0</v>
      </c>
    </row>
    <row r="1728" spans="1:19" x14ac:dyDescent="0.25">
      <c r="A1728" s="1">
        <v>43870.889675938473</v>
      </c>
      <c r="B1728" s="2" t="s">
        <v>1015</v>
      </c>
      <c r="C1728" t="s">
        <v>251</v>
      </c>
      <c r="D1728">
        <v>15</v>
      </c>
      <c r="E1728">
        <f>IF(D1728="", _xlfn.XLOOKUP(C1728,'Median Quantity per product'!$D$4:$D$103,'Median Quantity per product'!$E$4:$E$103, "NA"),'Project Work - Data wrows'!D1728)</f>
        <v>15</v>
      </c>
      <c r="F1728">
        <v>270</v>
      </c>
      <c r="G1728">
        <f>IF(F1728="",_xlfn.XLOOKUP(C1728,'Price Averages'!$D$4:$D$103,'Price Averages'!$E$4:$E$103, "FALSE"), F1728)</f>
        <v>270</v>
      </c>
      <c r="H1728">
        <v>90</v>
      </c>
      <c r="I1728">
        <f>IF(H1728="", _xlfn.XLOOKUP(C1728, 'Cost Averages'!$D$4:$D$103,'Cost Averages'!$E$4:$E$103, "FALSE"),H1728)</f>
        <v>90</v>
      </c>
      <c r="J1728">
        <f t="shared" si="159"/>
        <v>4050</v>
      </c>
      <c r="K1728">
        <f t="shared" si="160"/>
        <v>1350</v>
      </c>
      <c r="L1728">
        <f t="shared" si="161"/>
        <v>2700</v>
      </c>
      <c r="M1728" s="2" t="s">
        <v>28</v>
      </c>
      <c r="N1728" t="s">
        <v>930</v>
      </c>
      <c r="O1728" t="s">
        <v>25</v>
      </c>
      <c r="P1728" s="3">
        <v>13.397308081757757</v>
      </c>
      <c r="Q1728" t="str">
        <f t="shared" si="156"/>
        <v>F</v>
      </c>
      <c r="R1728">
        <f t="shared" si="157"/>
        <v>2020</v>
      </c>
      <c r="S1728">
        <f t="shared" si="158"/>
        <v>0</v>
      </c>
    </row>
    <row r="1729" spans="1:19" x14ac:dyDescent="0.25">
      <c r="A1729" s="1">
        <v>43970.195603331507</v>
      </c>
      <c r="B1729" s="2" t="s">
        <v>1520</v>
      </c>
      <c r="C1729" t="s">
        <v>251</v>
      </c>
      <c r="D1729">
        <v>15</v>
      </c>
      <c r="E1729">
        <f>IF(D1729="", _xlfn.XLOOKUP(C1729,'Median Quantity per product'!$D$4:$D$103,'Median Quantity per product'!$E$4:$E$103, "NA"),'Project Work - Data wrows'!D1729)</f>
        <v>15</v>
      </c>
      <c r="F1729">
        <v>270</v>
      </c>
      <c r="G1729">
        <f>IF(F1729="",_xlfn.XLOOKUP(C1729,'Price Averages'!$D$4:$D$103,'Price Averages'!$E$4:$E$103, "FALSE"), F1729)</f>
        <v>270</v>
      </c>
      <c r="H1729" t="s">
        <v>32</v>
      </c>
      <c r="I1729">
        <f>IF(H1729="", _xlfn.XLOOKUP(C1729, 'Cost Averages'!$D$4:$D$103,'Cost Averages'!$E$4:$E$103, "FALSE"),H1729)</f>
        <v>90</v>
      </c>
      <c r="J1729">
        <f t="shared" si="159"/>
        <v>4050</v>
      </c>
      <c r="K1729">
        <f t="shared" si="160"/>
        <v>1350</v>
      </c>
      <c r="L1729">
        <f t="shared" si="161"/>
        <v>2700</v>
      </c>
      <c r="M1729" s="2" t="s">
        <v>28</v>
      </c>
      <c r="N1729" t="s">
        <v>527</v>
      </c>
      <c r="O1729" t="s">
        <v>25</v>
      </c>
      <c r="P1729" s="3">
        <v>14.554851510602212</v>
      </c>
      <c r="Q1729" t="str">
        <f t="shared" si="156"/>
        <v>F</v>
      </c>
      <c r="R1729">
        <f t="shared" si="157"/>
        <v>2020</v>
      </c>
      <c r="S1729">
        <f t="shared" si="158"/>
        <v>0</v>
      </c>
    </row>
    <row r="1730" spans="1:19" x14ac:dyDescent="0.25">
      <c r="A1730" s="1">
        <v>43914</v>
      </c>
      <c r="B1730" s="2" t="s">
        <v>3309</v>
      </c>
      <c r="C1730" t="s">
        <v>251</v>
      </c>
      <c r="D1730">
        <v>17</v>
      </c>
      <c r="E1730">
        <f>IF(D1730="", _xlfn.XLOOKUP(C1730,'Median Quantity per product'!$D$4:$D$103,'Median Quantity per product'!$E$4:$E$103, "NA"),'Project Work - Data wrows'!D1730)</f>
        <v>17</v>
      </c>
      <c r="F1730" t="s">
        <v>32</v>
      </c>
      <c r="G1730">
        <f>IF(F1730="",_xlfn.XLOOKUP(C1730,'Price Averages'!$D$4:$D$103,'Price Averages'!$E$4:$E$103, "FALSE"), F1730)</f>
        <v>270</v>
      </c>
      <c r="H1730" t="s">
        <v>32</v>
      </c>
      <c r="I1730">
        <f>IF(H1730="", _xlfn.XLOOKUP(C1730, 'Cost Averages'!$D$4:$D$103,'Cost Averages'!$E$4:$E$103, "FALSE"),H1730)</f>
        <v>90</v>
      </c>
      <c r="J1730">
        <f t="shared" si="159"/>
        <v>4590</v>
      </c>
      <c r="K1730">
        <f t="shared" si="160"/>
        <v>1530</v>
      </c>
      <c r="L1730">
        <f t="shared" si="161"/>
        <v>3060</v>
      </c>
      <c r="M1730" s="2" t="s">
        <v>28</v>
      </c>
      <c r="N1730" t="s">
        <v>652</v>
      </c>
      <c r="O1730" t="s">
        <v>78</v>
      </c>
      <c r="P1730" s="3">
        <v>10.163794912095831</v>
      </c>
      <c r="Q1730" t="str">
        <f t="shared" ref="Q1730:Q1793" si="162">CHAR(64+(YEAR(A1730)-2014))</f>
        <v>F</v>
      </c>
      <c r="R1730">
        <f t="shared" ref="R1730:R1793" si="163">YEAR(A1730)</f>
        <v>2020</v>
      </c>
      <c r="S1730">
        <f t="shared" ref="S1730:S1793" si="164">IF(Q1730=CHAR(64 + (YEAR(A1730) - 2014)), 0, 1)</f>
        <v>0</v>
      </c>
    </row>
    <row r="1731" spans="1:19" x14ac:dyDescent="0.25">
      <c r="A1731" s="1">
        <v>43837.634992862746</v>
      </c>
      <c r="B1731" s="2" t="s">
        <v>2601</v>
      </c>
      <c r="C1731" t="s">
        <v>251</v>
      </c>
      <c r="D1731">
        <v>20</v>
      </c>
      <c r="E1731">
        <f>IF(D1731="", _xlfn.XLOOKUP(C1731,'Median Quantity per product'!$D$4:$D$103,'Median Quantity per product'!$E$4:$E$103, "NA"),'Project Work - Data wrows'!D1731)</f>
        <v>20</v>
      </c>
      <c r="F1731" t="s">
        <v>32</v>
      </c>
      <c r="G1731">
        <f>IF(F1731="",_xlfn.XLOOKUP(C1731,'Price Averages'!$D$4:$D$103,'Price Averages'!$E$4:$E$103, "FALSE"), F1731)</f>
        <v>270</v>
      </c>
      <c r="H1731">
        <v>90</v>
      </c>
      <c r="I1731">
        <f>IF(H1731="", _xlfn.XLOOKUP(C1731, 'Cost Averages'!$D$4:$D$103,'Cost Averages'!$E$4:$E$103, "FALSE"),H1731)</f>
        <v>90</v>
      </c>
      <c r="J1731">
        <f t="shared" ref="J1731:J1794" si="165">E1731*G1731</f>
        <v>5400</v>
      </c>
      <c r="K1731">
        <f t="shared" ref="K1731:K1794" si="166">E1731*I1731</f>
        <v>1800</v>
      </c>
      <c r="L1731">
        <f t="shared" ref="L1731:L1794" si="167">J1731-K1731</f>
        <v>3600</v>
      </c>
      <c r="M1731" s="2" t="s">
        <v>44</v>
      </c>
      <c r="N1731" t="s">
        <v>1014</v>
      </c>
      <c r="O1731" t="s">
        <v>41</v>
      </c>
      <c r="P1731" s="3">
        <v>15.268550004010105</v>
      </c>
      <c r="Q1731" t="str">
        <f t="shared" si="162"/>
        <v>F</v>
      </c>
      <c r="R1731">
        <f t="shared" si="163"/>
        <v>2020</v>
      </c>
      <c r="S1731">
        <f t="shared" si="164"/>
        <v>0</v>
      </c>
    </row>
    <row r="1732" spans="1:19" x14ac:dyDescent="0.25">
      <c r="A1732" s="1">
        <v>44073.953559297253</v>
      </c>
      <c r="B1732" s="2" t="s">
        <v>2257</v>
      </c>
      <c r="C1732" t="s">
        <v>43</v>
      </c>
      <c r="D1732">
        <v>2</v>
      </c>
      <c r="E1732">
        <f>IF(D1732="", _xlfn.XLOOKUP(C1732,'Median Quantity per product'!$D$4:$D$103,'Median Quantity per product'!$E$4:$E$103, "NA"),'Project Work - Data wrows'!D1732)</f>
        <v>2</v>
      </c>
      <c r="F1732">
        <v>160</v>
      </c>
      <c r="G1732">
        <f>IF(F1732="",_xlfn.XLOOKUP(C1732,'Price Averages'!$D$4:$D$103,'Price Averages'!$E$4:$E$103, "FALSE"), F1732)</f>
        <v>160</v>
      </c>
      <c r="H1732">
        <v>80</v>
      </c>
      <c r="I1732">
        <f>IF(H1732="", _xlfn.XLOOKUP(C1732, 'Cost Averages'!$D$4:$D$103,'Cost Averages'!$E$4:$E$103, "FALSE"),H1732)</f>
        <v>80</v>
      </c>
      <c r="J1732">
        <f t="shared" si="165"/>
        <v>320</v>
      </c>
      <c r="K1732">
        <f t="shared" si="166"/>
        <v>160</v>
      </c>
      <c r="L1732">
        <f t="shared" si="167"/>
        <v>160</v>
      </c>
      <c r="M1732" s="2" t="s">
        <v>28</v>
      </c>
      <c r="N1732" t="s">
        <v>1424</v>
      </c>
      <c r="O1732" t="s">
        <v>46</v>
      </c>
      <c r="P1732" s="3">
        <v>13.2671922973198</v>
      </c>
      <c r="Q1732" t="str">
        <f t="shared" si="162"/>
        <v>F</v>
      </c>
      <c r="R1732">
        <f t="shared" si="163"/>
        <v>2020</v>
      </c>
      <c r="S1732">
        <f t="shared" si="164"/>
        <v>0</v>
      </c>
    </row>
    <row r="1733" spans="1:19" x14ac:dyDescent="0.25">
      <c r="A1733" s="1">
        <v>43906</v>
      </c>
      <c r="B1733" s="2" t="s">
        <v>3304</v>
      </c>
      <c r="C1733" t="s">
        <v>43</v>
      </c>
      <c r="D1733">
        <v>2</v>
      </c>
      <c r="E1733">
        <f>IF(D1733="", _xlfn.XLOOKUP(C1733,'Median Quantity per product'!$D$4:$D$103,'Median Quantity per product'!$E$4:$E$103, "NA"),'Project Work - Data wrows'!D1733)</f>
        <v>2</v>
      </c>
      <c r="F1733">
        <v>160</v>
      </c>
      <c r="G1733">
        <f>IF(F1733="",_xlfn.XLOOKUP(C1733,'Price Averages'!$D$4:$D$103,'Price Averages'!$E$4:$E$103, "FALSE"), F1733)</f>
        <v>160</v>
      </c>
      <c r="H1733">
        <v>80</v>
      </c>
      <c r="I1733">
        <f>IF(H1733="", _xlfn.XLOOKUP(C1733, 'Cost Averages'!$D$4:$D$103,'Cost Averages'!$E$4:$E$103, "FALSE"),H1733)</f>
        <v>80</v>
      </c>
      <c r="J1733">
        <f t="shared" si="165"/>
        <v>320</v>
      </c>
      <c r="K1733">
        <f t="shared" si="166"/>
        <v>160</v>
      </c>
      <c r="L1733">
        <f t="shared" si="167"/>
        <v>160</v>
      </c>
      <c r="M1733" s="2" t="s">
        <v>28</v>
      </c>
      <c r="N1733" t="s">
        <v>315</v>
      </c>
      <c r="O1733" t="s">
        <v>46</v>
      </c>
      <c r="P1733" s="3">
        <v>11.221666113009938</v>
      </c>
      <c r="Q1733" t="str">
        <f t="shared" si="162"/>
        <v>F</v>
      </c>
      <c r="R1733">
        <f t="shared" si="163"/>
        <v>2020</v>
      </c>
      <c r="S1733">
        <f t="shared" si="164"/>
        <v>0</v>
      </c>
    </row>
    <row r="1734" spans="1:19" x14ac:dyDescent="0.25">
      <c r="A1734" s="1">
        <v>44100.480226181651</v>
      </c>
      <c r="B1734" s="2" t="s">
        <v>42</v>
      </c>
      <c r="C1734" t="s">
        <v>43</v>
      </c>
      <c r="D1734">
        <v>3</v>
      </c>
      <c r="E1734">
        <f>IF(D1734="", _xlfn.XLOOKUP(C1734,'Median Quantity per product'!$D$4:$D$103,'Median Quantity per product'!$E$4:$E$103, "NA"),'Project Work - Data wrows'!D1734)</f>
        <v>3</v>
      </c>
      <c r="F1734">
        <v>160</v>
      </c>
      <c r="G1734">
        <f>IF(F1734="",_xlfn.XLOOKUP(C1734,'Price Averages'!$D$4:$D$103,'Price Averages'!$E$4:$E$103, "FALSE"), F1734)</f>
        <v>160</v>
      </c>
      <c r="H1734">
        <v>80</v>
      </c>
      <c r="I1734">
        <f>IF(H1734="", _xlfn.XLOOKUP(C1734, 'Cost Averages'!$D$4:$D$103,'Cost Averages'!$E$4:$E$103, "FALSE"),H1734)</f>
        <v>80</v>
      </c>
      <c r="J1734">
        <f t="shared" si="165"/>
        <v>480</v>
      </c>
      <c r="K1734">
        <f t="shared" si="166"/>
        <v>240</v>
      </c>
      <c r="L1734">
        <f t="shared" si="167"/>
        <v>240</v>
      </c>
      <c r="M1734" s="2" t="s">
        <v>44</v>
      </c>
      <c r="N1734" t="s">
        <v>45</v>
      </c>
      <c r="O1734" t="s">
        <v>46</v>
      </c>
      <c r="P1734" s="3">
        <v>12.169266722245851</v>
      </c>
      <c r="Q1734" t="str">
        <f t="shared" si="162"/>
        <v>F</v>
      </c>
      <c r="R1734">
        <f t="shared" si="163"/>
        <v>2020</v>
      </c>
      <c r="S1734">
        <f t="shared" si="164"/>
        <v>0</v>
      </c>
    </row>
    <row r="1735" spans="1:19" x14ac:dyDescent="0.25">
      <c r="A1735" s="1">
        <v>43907</v>
      </c>
      <c r="B1735" s="2" t="s">
        <v>3305</v>
      </c>
      <c r="C1735" t="s">
        <v>43</v>
      </c>
      <c r="D1735">
        <v>3</v>
      </c>
      <c r="E1735">
        <f>IF(D1735="", _xlfn.XLOOKUP(C1735,'Median Quantity per product'!$D$4:$D$103,'Median Quantity per product'!$E$4:$E$103, "NA"),'Project Work - Data wrows'!D1735)</f>
        <v>3</v>
      </c>
      <c r="F1735">
        <v>160</v>
      </c>
      <c r="G1735">
        <f>IF(F1735="",_xlfn.XLOOKUP(C1735,'Price Averages'!$D$4:$D$103,'Price Averages'!$E$4:$E$103, "FALSE"), F1735)</f>
        <v>160</v>
      </c>
      <c r="H1735">
        <v>80</v>
      </c>
      <c r="I1735">
        <f>IF(H1735="", _xlfn.XLOOKUP(C1735, 'Cost Averages'!$D$4:$D$103,'Cost Averages'!$E$4:$E$103, "FALSE"),H1735)</f>
        <v>80</v>
      </c>
      <c r="J1735">
        <f t="shared" si="165"/>
        <v>480</v>
      </c>
      <c r="K1735">
        <f t="shared" si="166"/>
        <v>240</v>
      </c>
      <c r="L1735">
        <f t="shared" si="167"/>
        <v>240</v>
      </c>
      <c r="M1735" s="2" t="s">
        <v>23</v>
      </c>
      <c r="N1735" t="s">
        <v>358</v>
      </c>
      <c r="O1735" t="s">
        <v>56</v>
      </c>
      <c r="P1735" s="3">
        <v>12.342715162719054</v>
      </c>
      <c r="Q1735" t="str">
        <f t="shared" si="162"/>
        <v>F</v>
      </c>
      <c r="R1735">
        <f t="shared" si="163"/>
        <v>2020</v>
      </c>
      <c r="S1735">
        <f t="shared" si="164"/>
        <v>0</v>
      </c>
    </row>
    <row r="1736" spans="1:19" x14ac:dyDescent="0.25">
      <c r="A1736" s="1">
        <v>43864.456410154344</v>
      </c>
      <c r="B1736" s="2" t="s">
        <v>1067</v>
      </c>
      <c r="C1736" t="s">
        <v>43</v>
      </c>
      <c r="D1736">
        <v>7</v>
      </c>
      <c r="E1736">
        <f>IF(D1736="", _xlfn.XLOOKUP(C1736,'Median Quantity per product'!$D$4:$D$103,'Median Quantity per product'!$E$4:$E$103, "NA"),'Project Work - Data wrows'!D1736)</f>
        <v>7</v>
      </c>
      <c r="F1736">
        <v>160</v>
      </c>
      <c r="G1736">
        <f>IF(F1736="",_xlfn.XLOOKUP(C1736,'Price Averages'!$D$4:$D$103,'Price Averages'!$E$4:$E$103, "FALSE"), F1736)</f>
        <v>160</v>
      </c>
      <c r="H1736">
        <v>80</v>
      </c>
      <c r="I1736">
        <f>IF(H1736="", _xlfn.XLOOKUP(C1736, 'Cost Averages'!$D$4:$D$103,'Cost Averages'!$E$4:$E$103, "FALSE"),H1736)</f>
        <v>80</v>
      </c>
      <c r="J1736">
        <f t="shared" si="165"/>
        <v>1120</v>
      </c>
      <c r="K1736">
        <f t="shared" si="166"/>
        <v>560</v>
      </c>
      <c r="L1736">
        <f t="shared" si="167"/>
        <v>560</v>
      </c>
      <c r="M1736" s="2" t="s">
        <v>44</v>
      </c>
      <c r="N1736" t="s">
        <v>434</v>
      </c>
      <c r="O1736" t="s">
        <v>50</v>
      </c>
      <c r="P1736" s="3">
        <v>16.429355109701351</v>
      </c>
      <c r="Q1736" t="str">
        <f t="shared" si="162"/>
        <v>F</v>
      </c>
      <c r="R1736">
        <f t="shared" si="163"/>
        <v>2020</v>
      </c>
      <c r="S1736">
        <f t="shared" si="164"/>
        <v>0</v>
      </c>
    </row>
    <row r="1737" spans="1:19" x14ac:dyDescent="0.25">
      <c r="A1737" s="1">
        <v>43914.497918577428</v>
      </c>
      <c r="B1737" s="2" t="s">
        <v>248</v>
      </c>
      <c r="C1737" t="s">
        <v>43</v>
      </c>
      <c r="D1737">
        <v>8</v>
      </c>
      <c r="E1737">
        <f>IF(D1737="", _xlfn.XLOOKUP(C1737,'Median Quantity per product'!$D$4:$D$103,'Median Quantity per product'!$E$4:$E$103, "NA"),'Project Work - Data wrows'!D1737)</f>
        <v>8</v>
      </c>
      <c r="F1737" t="s">
        <v>32</v>
      </c>
      <c r="G1737">
        <f>IF(F1737="",_xlfn.XLOOKUP(C1737,'Price Averages'!$D$4:$D$103,'Price Averages'!$E$4:$E$103, "FALSE"), F1737)</f>
        <v>160</v>
      </c>
      <c r="H1737">
        <v>80</v>
      </c>
      <c r="I1737">
        <f>IF(H1737="", _xlfn.XLOOKUP(C1737, 'Cost Averages'!$D$4:$D$103,'Cost Averages'!$E$4:$E$103, "FALSE"),H1737)</f>
        <v>80</v>
      </c>
      <c r="J1737">
        <f t="shared" si="165"/>
        <v>1280</v>
      </c>
      <c r="K1737">
        <f t="shared" si="166"/>
        <v>640</v>
      </c>
      <c r="L1737">
        <f t="shared" si="167"/>
        <v>640</v>
      </c>
      <c r="M1737" s="2" t="s">
        <v>28</v>
      </c>
      <c r="N1737" t="s">
        <v>1060</v>
      </c>
      <c r="O1737" t="s">
        <v>34</v>
      </c>
      <c r="P1737" s="3">
        <v>8.1352386075080023</v>
      </c>
      <c r="Q1737" t="str">
        <f t="shared" si="162"/>
        <v>F</v>
      </c>
      <c r="R1737">
        <f t="shared" si="163"/>
        <v>2020</v>
      </c>
      <c r="S1737">
        <f t="shared" si="164"/>
        <v>0</v>
      </c>
    </row>
    <row r="1738" spans="1:19" x14ac:dyDescent="0.25">
      <c r="A1738" s="1">
        <v>43960.751745396796</v>
      </c>
      <c r="B1738" s="2" t="s">
        <v>2156</v>
      </c>
      <c r="C1738" t="s">
        <v>43</v>
      </c>
      <c r="D1738">
        <v>8</v>
      </c>
      <c r="E1738">
        <f>IF(D1738="", _xlfn.XLOOKUP(C1738,'Median Quantity per product'!$D$4:$D$103,'Median Quantity per product'!$E$4:$E$103, "NA"),'Project Work - Data wrows'!D1738)</f>
        <v>8</v>
      </c>
      <c r="F1738">
        <v>160</v>
      </c>
      <c r="G1738">
        <f>IF(F1738="",_xlfn.XLOOKUP(C1738,'Price Averages'!$D$4:$D$103,'Price Averages'!$E$4:$E$103, "FALSE"), F1738)</f>
        <v>160</v>
      </c>
      <c r="H1738">
        <v>80</v>
      </c>
      <c r="I1738">
        <f>IF(H1738="", _xlfn.XLOOKUP(C1738, 'Cost Averages'!$D$4:$D$103,'Cost Averages'!$E$4:$E$103, "FALSE"),H1738)</f>
        <v>80</v>
      </c>
      <c r="J1738">
        <f t="shared" si="165"/>
        <v>1280</v>
      </c>
      <c r="K1738">
        <f t="shared" si="166"/>
        <v>640</v>
      </c>
      <c r="L1738">
        <f t="shared" si="167"/>
        <v>640</v>
      </c>
      <c r="M1738" s="2" t="s">
        <v>28</v>
      </c>
      <c r="N1738" t="s">
        <v>49</v>
      </c>
      <c r="O1738" t="s">
        <v>50</v>
      </c>
      <c r="P1738" s="3">
        <v>11.749993886708426</v>
      </c>
      <c r="Q1738" t="str">
        <f t="shared" si="162"/>
        <v>F</v>
      </c>
      <c r="R1738">
        <f t="shared" si="163"/>
        <v>2020</v>
      </c>
      <c r="S1738">
        <f t="shared" si="164"/>
        <v>0</v>
      </c>
    </row>
    <row r="1739" spans="1:19" x14ac:dyDescent="0.25">
      <c r="A1739" s="1">
        <v>44072.701632585879</v>
      </c>
      <c r="B1739" s="2" t="s">
        <v>2327</v>
      </c>
      <c r="C1739" t="s">
        <v>43</v>
      </c>
      <c r="D1739">
        <v>8</v>
      </c>
      <c r="E1739">
        <f>IF(D1739="", _xlfn.XLOOKUP(C1739,'Median Quantity per product'!$D$4:$D$103,'Median Quantity per product'!$E$4:$E$103, "NA"),'Project Work - Data wrows'!D1739)</f>
        <v>8</v>
      </c>
      <c r="F1739">
        <v>160</v>
      </c>
      <c r="G1739">
        <f>IF(F1739="",_xlfn.XLOOKUP(C1739,'Price Averages'!$D$4:$D$103,'Price Averages'!$E$4:$E$103, "FALSE"), F1739)</f>
        <v>160</v>
      </c>
      <c r="H1739">
        <v>80</v>
      </c>
      <c r="I1739">
        <f>IF(H1739="", _xlfn.XLOOKUP(C1739, 'Cost Averages'!$D$4:$D$103,'Cost Averages'!$E$4:$E$103, "FALSE"),H1739)</f>
        <v>80</v>
      </c>
      <c r="J1739">
        <f t="shared" si="165"/>
        <v>1280</v>
      </c>
      <c r="K1739">
        <f t="shared" si="166"/>
        <v>640</v>
      </c>
      <c r="L1739">
        <f t="shared" si="167"/>
        <v>640</v>
      </c>
      <c r="M1739" s="2" t="s">
        <v>23</v>
      </c>
      <c r="N1739" t="s">
        <v>273</v>
      </c>
      <c r="O1739" t="s">
        <v>25</v>
      </c>
      <c r="P1739" s="3">
        <v>11.428575823958646</v>
      </c>
      <c r="Q1739" t="str">
        <f t="shared" si="162"/>
        <v>F</v>
      </c>
      <c r="R1739">
        <f t="shared" si="163"/>
        <v>2020</v>
      </c>
      <c r="S1739">
        <f t="shared" si="164"/>
        <v>0</v>
      </c>
    </row>
    <row r="1740" spans="1:19" x14ac:dyDescent="0.25">
      <c r="A1740" s="1">
        <v>44105.989869317338</v>
      </c>
      <c r="B1740" s="2" t="s">
        <v>993</v>
      </c>
      <c r="C1740" t="s">
        <v>43</v>
      </c>
      <c r="D1740">
        <v>11</v>
      </c>
      <c r="E1740">
        <f>IF(D1740="", _xlfn.XLOOKUP(C1740,'Median Quantity per product'!$D$4:$D$103,'Median Quantity per product'!$E$4:$E$103, "NA"),'Project Work - Data wrows'!D1740)</f>
        <v>11</v>
      </c>
      <c r="F1740">
        <v>160</v>
      </c>
      <c r="G1740">
        <f>IF(F1740="",_xlfn.XLOOKUP(C1740,'Price Averages'!$D$4:$D$103,'Price Averages'!$E$4:$E$103, "FALSE"), F1740)</f>
        <v>160</v>
      </c>
      <c r="H1740" t="s">
        <v>32</v>
      </c>
      <c r="I1740">
        <f>IF(H1740="", _xlfn.XLOOKUP(C1740, 'Cost Averages'!$D$4:$D$103,'Cost Averages'!$E$4:$E$103, "FALSE"),H1740)</f>
        <v>80</v>
      </c>
      <c r="J1740">
        <f t="shared" si="165"/>
        <v>1760</v>
      </c>
      <c r="K1740">
        <f t="shared" si="166"/>
        <v>880</v>
      </c>
      <c r="L1740">
        <f t="shared" si="167"/>
        <v>880</v>
      </c>
      <c r="M1740" s="2" t="s">
        <v>44</v>
      </c>
      <c r="N1740" t="s">
        <v>645</v>
      </c>
      <c r="O1740" t="s">
        <v>78</v>
      </c>
      <c r="P1740" s="3">
        <v>12.869841591513939</v>
      </c>
      <c r="Q1740" t="str">
        <f t="shared" si="162"/>
        <v>F</v>
      </c>
      <c r="R1740">
        <f t="shared" si="163"/>
        <v>2020</v>
      </c>
      <c r="S1740">
        <f t="shared" si="164"/>
        <v>0</v>
      </c>
    </row>
    <row r="1741" spans="1:19" x14ac:dyDescent="0.25">
      <c r="A1741" s="1">
        <v>43942.011613214279</v>
      </c>
      <c r="B1741" s="2" t="s">
        <v>2987</v>
      </c>
      <c r="C1741" t="s">
        <v>43</v>
      </c>
      <c r="D1741">
        <v>14</v>
      </c>
      <c r="E1741">
        <f>IF(D1741="", _xlfn.XLOOKUP(C1741,'Median Quantity per product'!$D$4:$D$103,'Median Quantity per product'!$E$4:$E$103, "NA"),'Project Work - Data wrows'!D1741)</f>
        <v>14</v>
      </c>
      <c r="F1741">
        <v>160</v>
      </c>
      <c r="G1741">
        <f>IF(F1741="",_xlfn.XLOOKUP(C1741,'Price Averages'!$D$4:$D$103,'Price Averages'!$E$4:$E$103, "FALSE"), F1741)</f>
        <v>160</v>
      </c>
      <c r="H1741">
        <v>80</v>
      </c>
      <c r="I1741">
        <f>IF(H1741="", _xlfn.XLOOKUP(C1741, 'Cost Averages'!$D$4:$D$103,'Cost Averages'!$E$4:$E$103, "FALSE"),H1741)</f>
        <v>80</v>
      </c>
      <c r="J1741">
        <f t="shared" si="165"/>
        <v>2240</v>
      </c>
      <c r="K1741">
        <f t="shared" si="166"/>
        <v>1120</v>
      </c>
      <c r="L1741">
        <f t="shared" si="167"/>
        <v>1120</v>
      </c>
      <c r="M1741" s="2" t="s">
        <v>28</v>
      </c>
      <c r="N1741" t="s">
        <v>430</v>
      </c>
      <c r="O1741" t="s">
        <v>56</v>
      </c>
      <c r="P1741" s="3">
        <v>12.532428411174646</v>
      </c>
      <c r="Q1741" t="str">
        <f t="shared" si="162"/>
        <v>F</v>
      </c>
      <c r="R1741">
        <f t="shared" si="163"/>
        <v>2020</v>
      </c>
      <c r="S1741">
        <f t="shared" si="164"/>
        <v>0</v>
      </c>
    </row>
    <row r="1742" spans="1:19" x14ac:dyDescent="0.25">
      <c r="A1742" s="1">
        <v>43876.199288272321</v>
      </c>
      <c r="B1742" s="2" t="s">
        <v>1091</v>
      </c>
      <c r="C1742" t="s">
        <v>43</v>
      </c>
      <c r="D1742">
        <v>16</v>
      </c>
      <c r="E1742">
        <f>IF(D1742="", _xlfn.XLOOKUP(C1742,'Median Quantity per product'!$D$4:$D$103,'Median Quantity per product'!$E$4:$E$103, "NA"),'Project Work - Data wrows'!D1742)</f>
        <v>16</v>
      </c>
      <c r="F1742">
        <v>160</v>
      </c>
      <c r="G1742">
        <f>IF(F1742="",_xlfn.XLOOKUP(C1742,'Price Averages'!$D$4:$D$103,'Price Averages'!$E$4:$E$103, "FALSE"), F1742)</f>
        <v>160</v>
      </c>
      <c r="H1742">
        <v>80</v>
      </c>
      <c r="I1742">
        <f>IF(H1742="", _xlfn.XLOOKUP(C1742, 'Cost Averages'!$D$4:$D$103,'Cost Averages'!$E$4:$E$103, "FALSE"),H1742)</f>
        <v>80</v>
      </c>
      <c r="J1742">
        <f t="shared" si="165"/>
        <v>2560</v>
      </c>
      <c r="K1742">
        <f t="shared" si="166"/>
        <v>1280</v>
      </c>
      <c r="L1742">
        <f t="shared" si="167"/>
        <v>1280</v>
      </c>
      <c r="M1742" s="2" t="s">
        <v>44</v>
      </c>
      <c r="N1742" t="s">
        <v>86</v>
      </c>
      <c r="O1742" t="s">
        <v>41</v>
      </c>
      <c r="P1742" s="3">
        <v>9.8238489437106278</v>
      </c>
      <c r="Q1742" t="str">
        <f t="shared" si="162"/>
        <v>F</v>
      </c>
      <c r="R1742">
        <f t="shared" si="163"/>
        <v>2020</v>
      </c>
      <c r="S1742">
        <f t="shared" si="164"/>
        <v>0</v>
      </c>
    </row>
    <row r="1743" spans="1:19" x14ac:dyDescent="0.25">
      <c r="A1743" s="1">
        <v>43859.586687100156</v>
      </c>
      <c r="B1743" s="2" t="s">
        <v>184</v>
      </c>
      <c r="C1743" t="s">
        <v>43</v>
      </c>
      <c r="D1743">
        <v>16</v>
      </c>
      <c r="E1743">
        <f>IF(D1743="", _xlfn.XLOOKUP(C1743,'Median Quantity per product'!$D$4:$D$103,'Median Quantity per product'!$E$4:$E$103, "NA"),'Project Work - Data wrows'!D1743)</f>
        <v>16</v>
      </c>
      <c r="F1743">
        <v>160</v>
      </c>
      <c r="G1743">
        <f>IF(F1743="",_xlfn.XLOOKUP(C1743,'Price Averages'!$D$4:$D$103,'Price Averages'!$E$4:$E$103, "FALSE"), F1743)</f>
        <v>160</v>
      </c>
      <c r="H1743">
        <v>80</v>
      </c>
      <c r="I1743">
        <f>IF(H1743="", _xlfn.XLOOKUP(C1743, 'Cost Averages'!$D$4:$D$103,'Cost Averages'!$E$4:$E$103, "FALSE"),H1743)</f>
        <v>80</v>
      </c>
      <c r="J1743">
        <f t="shared" si="165"/>
        <v>2560</v>
      </c>
      <c r="K1743">
        <f t="shared" si="166"/>
        <v>1280</v>
      </c>
      <c r="L1743">
        <f t="shared" si="167"/>
        <v>1280</v>
      </c>
      <c r="M1743" s="2" t="s">
        <v>23</v>
      </c>
      <c r="N1743" t="s">
        <v>400</v>
      </c>
      <c r="O1743" t="s">
        <v>34</v>
      </c>
      <c r="P1743" s="3">
        <v>9.1877733607656964</v>
      </c>
      <c r="Q1743" t="str">
        <f t="shared" si="162"/>
        <v>F</v>
      </c>
      <c r="R1743">
        <f t="shared" si="163"/>
        <v>2020</v>
      </c>
      <c r="S1743">
        <f t="shared" si="164"/>
        <v>0</v>
      </c>
    </row>
    <row r="1744" spans="1:19" x14ac:dyDescent="0.25">
      <c r="A1744" s="1">
        <v>44014.668242889609</v>
      </c>
      <c r="B1744" s="2" t="s">
        <v>668</v>
      </c>
      <c r="C1744" t="s">
        <v>43</v>
      </c>
      <c r="D1744">
        <v>18</v>
      </c>
      <c r="E1744">
        <f>IF(D1744="", _xlfn.XLOOKUP(C1744,'Median Quantity per product'!$D$4:$D$103,'Median Quantity per product'!$E$4:$E$103, "NA"),'Project Work - Data wrows'!D1744)</f>
        <v>18</v>
      </c>
      <c r="F1744">
        <v>160</v>
      </c>
      <c r="G1744">
        <f>IF(F1744="",_xlfn.XLOOKUP(C1744,'Price Averages'!$D$4:$D$103,'Price Averages'!$E$4:$E$103, "FALSE"), F1744)</f>
        <v>160</v>
      </c>
      <c r="H1744">
        <v>80</v>
      </c>
      <c r="I1744">
        <f>IF(H1744="", _xlfn.XLOOKUP(C1744, 'Cost Averages'!$D$4:$D$103,'Cost Averages'!$E$4:$E$103, "FALSE"),H1744)</f>
        <v>80</v>
      </c>
      <c r="J1744">
        <f t="shared" si="165"/>
        <v>2880</v>
      </c>
      <c r="K1744">
        <f t="shared" si="166"/>
        <v>1440</v>
      </c>
      <c r="L1744">
        <f t="shared" si="167"/>
        <v>1440</v>
      </c>
      <c r="M1744" s="2" t="s">
        <v>28</v>
      </c>
      <c r="N1744" t="s">
        <v>241</v>
      </c>
      <c r="O1744" t="s">
        <v>41</v>
      </c>
      <c r="P1744" s="3">
        <v>12.699346182652626</v>
      </c>
      <c r="Q1744" t="str">
        <f t="shared" si="162"/>
        <v>F</v>
      </c>
      <c r="R1744">
        <f t="shared" si="163"/>
        <v>2020</v>
      </c>
      <c r="S1744">
        <f t="shared" si="164"/>
        <v>0</v>
      </c>
    </row>
    <row r="1745" spans="1:19" x14ac:dyDescent="0.25">
      <c r="A1745" s="1">
        <v>44193.42957745117</v>
      </c>
      <c r="B1745" s="2" t="s">
        <v>2326</v>
      </c>
      <c r="C1745" t="s">
        <v>43</v>
      </c>
      <c r="D1745">
        <v>18</v>
      </c>
      <c r="E1745">
        <f>IF(D1745="", _xlfn.XLOOKUP(C1745,'Median Quantity per product'!$D$4:$D$103,'Median Quantity per product'!$E$4:$E$103, "NA"),'Project Work - Data wrows'!D1745)</f>
        <v>18</v>
      </c>
      <c r="F1745" t="s">
        <v>32</v>
      </c>
      <c r="G1745">
        <f>IF(F1745="",_xlfn.XLOOKUP(C1745,'Price Averages'!$D$4:$D$103,'Price Averages'!$E$4:$E$103, "FALSE"), F1745)</f>
        <v>160</v>
      </c>
      <c r="H1745" t="s">
        <v>32</v>
      </c>
      <c r="I1745">
        <f>IF(H1745="", _xlfn.XLOOKUP(C1745, 'Cost Averages'!$D$4:$D$103,'Cost Averages'!$E$4:$E$103, "FALSE"),H1745)</f>
        <v>80</v>
      </c>
      <c r="J1745">
        <f t="shared" si="165"/>
        <v>2880</v>
      </c>
      <c r="K1745">
        <f t="shared" si="166"/>
        <v>1440</v>
      </c>
      <c r="L1745">
        <f t="shared" si="167"/>
        <v>1440</v>
      </c>
      <c r="M1745" s="2" t="s">
        <v>28</v>
      </c>
      <c r="N1745" t="s">
        <v>123</v>
      </c>
      <c r="O1745" t="s">
        <v>25</v>
      </c>
      <c r="P1745" s="3">
        <v>12.844063202784817</v>
      </c>
      <c r="Q1745" t="str">
        <f t="shared" si="162"/>
        <v>F</v>
      </c>
      <c r="R1745">
        <f t="shared" si="163"/>
        <v>2020</v>
      </c>
      <c r="S1745">
        <f t="shared" si="164"/>
        <v>0</v>
      </c>
    </row>
    <row r="1746" spans="1:19" x14ac:dyDescent="0.25">
      <c r="A1746" s="1">
        <v>43908</v>
      </c>
      <c r="B1746" s="2" t="s">
        <v>3306</v>
      </c>
      <c r="C1746" t="s">
        <v>43</v>
      </c>
      <c r="D1746">
        <v>19</v>
      </c>
      <c r="E1746">
        <f>IF(D1746="", _xlfn.XLOOKUP(C1746,'Median Quantity per product'!$D$4:$D$103,'Median Quantity per product'!$E$4:$E$103, "NA"),'Project Work - Data wrows'!D1746)</f>
        <v>19</v>
      </c>
      <c r="F1746">
        <v>160</v>
      </c>
      <c r="G1746">
        <f>IF(F1746="",_xlfn.XLOOKUP(C1746,'Price Averages'!$D$4:$D$103,'Price Averages'!$E$4:$E$103, "FALSE"), F1746)</f>
        <v>160</v>
      </c>
      <c r="H1746">
        <v>80</v>
      </c>
      <c r="I1746">
        <f>IF(H1746="", _xlfn.XLOOKUP(C1746, 'Cost Averages'!$D$4:$D$103,'Cost Averages'!$E$4:$E$103, "FALSE"),H1746)</f>
        <v>80</v>
      </c>
      <c r="J1746">
        <f t="shared" si="165"/>
        <v>3040</v>
      </c>
      <c r="K1746">
        <f t="shared" si="166"/>
        <v>1520</v>
      </c>
      <c r="L1746">
        <f t="shared" si="167"/>
        <v>1520</v>
      </c>
      <c r="M1746" s="2" t="s">
        <v>28</v>
      </c>
      <c r="N1746" t="s">
        <v>436</v>
      </c>
      <c r="O1746" t="s">
        <v>34</v>
      </c>
      <c r="P1746" s="3">
        <v>15.861056998489449</v>
      </c>
      <c r="Q1746" t="str">
        <f t="shared" si="162"/>
        <v>F</v>
      </c>
      <c r="R1746">
        <f t="shared" si="163"/>
        <v>2020</v>
      </c>
      <c r="S1746">
        <f t="shared" si="164"/>
        <v>0</v>
      </c>
    </row>
    <row r="1747" spans="1:19" x14ac:dyDescent="0.25">
      <c r="A1747" s="1">
        <v>43904.344231909279</v>
      </c>
      <c r="B1747" s="2" t="s">
        <v>2974</v>
      </c>
      <c r="C1747" t="s">
        <v>43</v>
      </c>
      <c r="D1747" t="s">
        <v>32</v>
      </c>
      <c r="E1747">
        <f>IF(D1747="", _xlfn.XLOOKUP(C1747,'Median Quantity per product'!$D$4:$D$103,'Median Quantity per product'!$E$4:$E$103, "NA"),'Project Work - Data wrows'!D1747)</f>
        <v>9</v>
      </c>
      <c r="F1747">
        <v>160</v>
      </c>
      <c r="G1747">
        <f>IF(F1747="",_xlfn.XLOOKUP(C1747,'Price Averages'!$D$4:$D$103,'Price Averages'!$E$4:$E$103, "FALSE"), F1747)</f>
        <v>160</v>
      </c>
      <c r="H1747">
        <v>80</v>
      </c>
      <c r="I1747">
        <f>IF(H1747="", _xlfn.XLOOKUP(C1747, 'Cost Averages'!$D$4:$D$103,'Cost Averages'!$E$4:$E$103, "FALSE"),H1747)</f>
        <v>80</v>
      </c>
      <c r="J1747">
        <f t="shared" si="165"/>
        <v>1440</v>
      </c>
      <c r="K1747">
        <f t="shared" si="166"/>
        <v>720</v>
      </c>
      <c r="L1747">
        <f t="shared" si="167"/>
        <v>720</v>
      </c>
      <c r="M1747" s="2" t="s">
        <v>44</v>
      </c>
      <c r="N1747" t="s">
        <v>566</v>
      </c>
      <c r="O1747" t="s">
        <v>50</v>
      </c>
      <c r="P1747" s="3">
        <v>13.150536103258979</v>
      </c>
      <c r="Q1747" t="str">
        <f t="shared" si="162"/>
        <v>F</v>
      </c>
      <c r="R1747">
        <f t="shared" si="163"/>
        <v>2020</v>
      </c>
      <c r="S1747">
        <f t="shared" si="164"/>
        <v>0</v>
      </c>
    </row>
    <row r="1748" spans="1:19" x14ac:dyDescent="0.25">
      <c r="A1748" s="1">
        <v>43923</v>
      </c>
      <c r="B1748" s="2" t="s">
        <v>3317</v>
      </c>
      <c r="C1748" t="s">
        <v>275</v>
      </c>
      <c r="D1748">
        <v>2</v>
      </c>
      <c r="E1748">
        <f>IF(D1748="", _xlfn.XLOOKUP(C1748,'Median Quantity per product'!$D$4:$D$103,'Median Quantity per product'!$E$4:$E$103, "NA"),'Project Work - Data wrows'!D1748)</f>
        <v>2</v>
      </c>
      <c r="F1748">
        <v>144</v>
      </c>
      <c r="G1748">
        <f>IF(F1748="",_xlfn.XLOOKUP(C1748,'Price Averages'!$D$4:$D$103,'Price Averages'!$E$4:$E$103, "FALSE"), F1748)</f>
        <v>144</v>
      </c>
      <c r="H1748">
        <v>36</v>
      </c>
      <c r="I1748">
        <f>IF(H1748="", _xlfn.XLOOKUP(C1748, 'Cost Averages'!$D$4:$D$103,'Cost Averages'!$E$4:$E$103, "FALSE"),H1748)</f>
        <v>36</v>
      </c>
      <c r="J1748">
        <f t="shared" si="165"/>
        <v>288</v>
      </c>
      <c r="K1748">
        <f t="shared" si="166"/>
        <v>72</v>
      </c>
      <c r="L1748">
        <f t="shared" si="167"/>
        <v>216</v>
      </c>
      <c r="M1748" s="2" t="s">
        <v>28</v>
      </c>
      <c r="N1748" t="s">
        <v>463</v>
      </c>
      <c r="O1748" t="s">
        <v>50</v>
      </c>
      <c r="P1748" s="3">
        <v>10.764293826791503</v>
      </c>
      <c r="Q1748" t="str">
        <f t="shared" si="162"/>
        <v>F</v>
      </c>
      <c r="R1748">
        <f t="shared" si="163"/>
        <v>2020</v>
      </c>
      <c r="S1748">
        <f t="shared" si="164"/>
        <v>0</v>
      </c>
    </row>
    <row r="1749" spans="1:19" x14ac:dyDescent="0.25">
      <c r="A1749" s="1">
        <v>44092.274201848195</v>
      </c>
      <c r="B1749" s="2" t="s">
        <v>840</v>
      </c>
      <c r="C1749" t="s">
        <v>275</v>
      </c>
      <c r="D1749">
        <v>8</v>
      </c>
      <c r="E1749">
        <f>IF(D1749="", _xlfn.XLOOKUP(C1749,'Median Quantity per product'!$D$4:$D$103,'Median Quantity per product'!$E$4:$E$103, "NA"),'Project Work - Data wrows'!D1749)</f>
        <v>8</v>
      </c>
      <c r="F1749">
        <v>144</v>
      </c>
      <c r="G1749">
        <f>IF(F1749="",_xlfn.XLOOKUP(C1749,'Price Averages'!$D$4:$D$103,'Price Averages'!$E$4:$E$103, "FALSE"), F1749)</f>
        <v>144</v>
      </c>
      <c r="H1749">
        <v>36</v>
      </c>
      <c r="I1749">
        <f>IF(H1749="", _xlfn.XLOOKUP(C1749, 'Cost Averages'!$D$4:$D$103,'Cost Averages'!$E$4:$E$103, "FALSE"),H1749)</f>
        <v>36</v>
      </c>
      <c r="J1749">
        <f t="shared" si="165"/>
        <v>1152</v>
      </c>
      <c r="K1749">
        <f t="shared" si="166"/>
        <v>288</v>
      </c>
      <c r="L1749">
        <f t="shared" si="167"/>
        <v>864</v>
      </c>
      <c r="M1749" s="2" t="s">
        <v>44</v>
      </c>
      <c r="N1749" t="s">
        <v>621</v>
      </c>
      <c r="O1749" t="s">
        <v>46</v>
      </c>
      <c r="P1749" s="3">
        <v>9.8892508156549788</v>
      </c>
      <c r="Q1749" t="str">
        <f t="shared" si="162"/>
        <v>F</v>
      </c>
      <c r="R1749">
        <f t="shared" si="163"/>
        <v>2020</v>
      </c>
      <c r="S1749">
        <f t="shared" si="164"/>
        <v>0</v>
      </c>
    </row>
    <row r="1750" spans="1:19" x14ac:dyDescent="0.25">
      <c r="A1750" s="1">
        <v>43888.036001723231</v>
      </c>
      <c r="B1750" s="2" t="s">
        <v>2198</v>
      </c>
      <c r="C1750" t="s">
        <v>275</v>
      </c>
      <c r="D1750">
        <v>9</v>
      </c>
      <c r="E1750">
        <f>IF(D1750="", _xlfn.XLOOKUP(C1750,'Median Quantity per product'!$D$4:$D$103,'Median Quantity per product'!$E$4:$E$103, "NA"),'Project Work - Data wrows'!D1750)</f>
        <v>9</v>
      </c>
      <c r="F1750">
        <v>144</v>
      </c>
      <c r="G1750">
        <f>IF(F1750="",_xlfn.XLOOKUP(C1750,'Price Averages'!$D$4:$D$103,'Price Averages'!$E$4:$E$103, "FALSE"), F1750)</f>
        <v>144</v>
      </c>
      <c r="H1750">
        <v>36</v>
      </c>
      <c r="I1750">
        <f>IF(H1750="", _xlfn.XLOOKUP(C1750, 'Cost Averages'!$D$4:$D$103,'Cost Averages'!$E$4:$E$103, "FALSE"),H1750)</f>
        <v>36</v>
      </c>
      <c r="J1750">
        <f t="shared" si="165"/>
        <v>1296</v>
      </c>
      <c r="K1750">
        <f t="shared" si="166"/>
        <v>324</v>
      </c>
      <c r="L1750">
        <f t="shared" si="167"/>
        <v>972</v>
      </c>
      <c r="M1750" s="2" t="s">
        <v>28</v>
      </c>
      <c r="N1750" t="s">
        <v>614</v>
      </c>
      <c r="O1750" t="s">
        <v>41</v>
      </c>
      <c r="P1750" s="3">
        <v>8.3272837771733244</v>
      </c>
      <c r="Q1750" t="str">
        <f t="shared" si="162"/>
        <v>F</v>
      </c>
      <c r="R1750">
        <f t="shared" si="163"/>
        <v>2020</v>
      </c>
      <c r="S1750">
        <f t="shared" si="164"/>
        <v>0</v>
      </c>
    </row>
    <row r="1751" spans="1:19" x14ac:dyDescent="0.25">
      <c r="A1751" s="1">
        <v>43911.365686329904</v>
      </c>
      <c r="B1751" s="2" t="s">
        <v>2745</v>
      </c>
      <c r="C1751" t="s">
        <v>275</v>
      </c>
      <c r="D1751">
        <v>10</v>
      </c>
      <c r="E1751">
        <f>IF(D1751="", _xlfn.XLOOKUP(C1751,'Median Quantity per product'!$D$4:$D$103,'Median Quantity per product'!$E$4:$E$103, "NA"),'Project Work - Data wrows'!D1751)</f>
        <v>10</v>
      </c>
      <c r="F1751">
        <v>144</v>
      </c>
      <c r="G1751">
        <f>IF(F1751="",_xlfn.XLOOKUP(C1751,'Price Averages'!$D$4:$D$103,'Price Averages'!$E$4:$E$103, "FALSE"), F1751)</f>
        <v>144</v>
      </c>
      <c r="H1751">
        <v>36</v>
      </c>
      <c r="I1751">
        <f>IF(H1751="", _xlfn.XLOOKUP(C1751, 'Cost Averages'!$D$4:$D$103,'Cost Averages'!$E$4:$E$103, "FALSE"),H1751)</f>
        <v>36</v>
      </c>
      <c r="J1751">
        <f t="shared" si="165"/>
        <v>1440</v>
      </c>
      <c r="K1751">
        <f t="shared" si="166"/>
        <v>360</v>
      </c>
      <c r="L1751">
        <f t="shared" si="167"/>
        <v>1080</v>
      </c>
      <c r="M1751" s="2" t="s">
        <v>28</v>
      </c>
      <c r="N1751" t="s">
        <v>330</v>
      </c>
      <c r="O1751" t="s">
        <v>56</v>
      </c>
      <c r="P1751" s="3">
        <v>10.132922049221957</v>
      </c>
      <c r="Q1751" t="str">
        <f t="shared" si="162"/>
        <v>F</v>
      </c>
      <c r="R1751">
        <f t="shared" si="163"/>
        <v>2020</v>
      </c>
      <c r="S1751">
        <f t="shared" si="164"/>
        <v>0</v>
      </c>
    </row>
    <row r="1752" spans="1:19" x14ac:dyDescent="0.25">
      <c r="A1752" s="1">
        <v>43987</v>
      </c>
      <c r="B1752" s="2" t="s">
        <v>3374</v>
      </c>
      <c r="C1752" t="s">
        <v>275</v>
      </c>
      <c r="D1752">
        <v>13</v>
      </c>
      <c r="E1752">
        <f>IF(D1752="", _xlfn.XLOOKUP(C1752,'Median Quantity per product'!$D$4:$D$103,'Median Quantity per product'!$E$4:$E$103, "NA"),'Project Work - Data wrows'!D1752)</f>
        <v>13</v>
      </c>
      <c r="F1752" t="s">
        <v>32</v>
      </c>
      <c r="G1752">
        <f>IF(F1752="",_xlfn.XLOOKUP(C1752,'Price Averages'!$D$4:$D$103,'Price Averages'!$E$4:$E$103, "FALSE"), F1752)</f>
        <v>144</v>
      </c>
      <c r="H1752">
        <v>36</v>
      </c>
      <c r="I1752">
        <f>IF(H1752="", _xlfn.XLOOKUP(C1752, 'Cost Averages'!$D$4:$D$103,'Cost Averages'!$E$4:$E$103, "FALSE"),H1752)</f>
        <v>36</v>
      </c>
      <c r="J1752">
        <f t="shared" si="165"/>
        <v>1872</v>
      </c>
      <c r="K1752">
        <f t="shared" si="166"/>
        <v>468</v>
      </c>
      <c r="L1752">
        <f t="shared" si="167"/>
        <v>1404</v>
      </c>
      <c r="M1752" s="2" t="s">
        <v>44</v>
      </c>
      <c r="N1752" t="s">
        <v>262</v>
      </c>
      <c r="O1752" t="s">
        <v>34</v>
      </c>
      <c r="P1752" s="3">
        <v>12.661538237835474</v>
      </c>
      <c r="Q1752" t="str">
        <f t="shared" si="162"/>
        <v>F</v>
      </c>
      <c r="R1752">
        <f t="shared" si="163"/>
        <v>2020</v>
      </c>
      <c r="S1752">
        <f t="shared" si="164"/>
        <v>0</v>
      </c>
    </row>
    <row r="1753" spans="1:19" x14ac:dyDescent="0.25">
      <c r="A1753" s="1">
        <v>43845</v>
      </c>
      <c r="B1753" s="2" t="s">
        <v>3257</v>
      </c>
      <c r="C1753" t="s">
        <v>275</v>
      </c>
      <c r="D1753">
        <v>15</v>
      </c>
      <c r="E1753">
        <f>IF(D1753="", _xlfn.XLOOKUP(C1753,'Median Quantity per product'!$D$4:$D$103,'Median Quantity per product'!$E$4:$E$103, "NA"),'Project Work - Data wrows'!D1753)</f>
        <v>15</v>
      </c>
      <c r="F1753">
        <v>144</v>
      </c>
      <c r="G1753">
        <f>IF(F1753="",_xlfn.XLOOKUP(C1753,'Price Averages'!$D$4:$D$103,'Price Averages'!$E$4:$E$103, "FALSE"), F1753)</f>
        <v>144</v>
      </c>
      <c r="H1753">
        <v>36</v>
      </c>
      <c r="I1753">
        <f>IF(H1753="", _xlfn.XLOOKUP(C1753, 'Cost Averages'!$D$4:$D$103,'Cost Averages'!$E$4:$E$103, "FALSE"),H1753)</f>
        <v>36</v>
      </c>
      <c r="J1753">
        <f t="shared" si="165"/>
        <v>2160</v>
      </c>
      <c r="K1753">
        <f t="shared" si="166"/>
        <v>540</v>
      </c>
      <c r="L1753">
        <f t="shared" si="167"/>
        <v>1620</v>
      </c>
      <c r="M1753" s="2" t="s">
        <v>23</v>
      </c>
      <c r="N1753" t="s">
        <v>108</v>
      </c>
      <c r="O1753" t="s">
        <v>56</v>
      </c>
      <c r="P1753" s="3">
        <v>14.697745043716761</v>
      </c>
      <c r="Q1753" t="str">
        <f t="shared" si="162"/>
        <v>F</v>
      </c>
      <c r="R1753">
        <f t="shared" si="163"/>
        <v>2020</v>
      </c>
      <c r="S1753">
        <f t="shared" si="164"/>
        <v>0</v>
      </c>
    </row>
    <row r="1754" spans="1:19" x14ac:dyDescent="0.25">
      <c r="A1754" s="1">
        <v>43939</v>
      </c>
      <c r="B1754" s="2" t="s">
        <v>3331</v>
      </c>
      <c r="C1754" t="s">
        <v>275</v>
      </c>
      <c r="D1754">
        <v>20</v>
      </c>
      <c r="E1754">
        <f>IF(D1754="", _xlfn.XLOOKUP(C1754,'Median Quantity per product'!$D$4:$D$103,'Median Quantity per product'!$E$4:$E$103, "NA"),'Project Work - Data wrows'!D1754)</f>
        <v>20</v>
      </c>
      <c r="F1754">
        <v>144</v>
      </c>
      <c r="G1754">
        <f>IF(F1754="",_xlfn.XLOOKUP(C1754,'Price Averages'!$D$4:$D$103,'Price Averages'!$E$4:$E$103, "FALSE"), F1754)</f>
        <v>144</v>
      </c>
      <c r="H1754">
        <v>36</v>
      </c>
      <c r="I1754">
        <f>IF(H1754="", _xlfn.XLOOKUP(C1754, 'Cost Averages'!$D$4:$D$103,'Cost Averages'!$E$4:$E$103, "FALSE"),H1754)</f>
        <v>36</v>
      </c>
      <c r="J1754">
        <f t="shared" si="165"/>
        <v>2880</v>
      </c>
      <c r="K1754">
        <f t="shared" si="166"/>
        <v>720</v>
      </c>
      <c r="L1754">
        <f t="shared" si="167"/>
        <v>2160</v>
      </c>
      <c r="M1754" s="2" t="s">
        <v>23</v>
      </c>
      <c r="N1754" t="s">
        <v>721</v>
      </c>
      <c r="O1754" t="s">
        <v>56</v>
      </c>
      <c r="P1754" s="3">
        <v>11.443503623244197</v>
      </c>
      <c r="Q1754" t="str">
        <f t="shared" si="162"/>
        <v>F</v>
      </c>
      <c r="R1754">
        <f t="shared" si="163"/>
        <v>2020</v>
      </c>
      <c r="S1754">
        <f t="shared" si="164"/>
        <v>0</v>
      </c>
    </row>
    <row r="1755" spans="1:19" x14ac:dyDescent="0.25">
      <c r="A1755" s="1">
        <v>44166.376185628629</v>
      </c>
      <c r="B1755" s="2" t="s">
        <v>886</v>
      </c>
      <c r="C1755" t="s">
        <v>495</v>
      </c>
      <c r="D1755">
        <v>1</v>
      </c>
      <c r="E1755">
        <f>IF(D1755="", _xlfn.XLOOKUP(C1755,'Median Quantity per product'!$D$4:$D$103,'Median Quantity per product'!$E$4:$E$103, "NA"),'Project Work - Data wrows'!D1755)</f>
        <v>1</v>
      </c>
      <c r="F1755">
        <v>50</v>
      </c>
      <c r="G1755">
        <f>IF(F1755="",_xlfn.XLOOKUP(C1755,'Price Averages'!$D$4:$D$103,'Price Averages'!$E$4:$E$103, "FALSE"), F1755)</f>
        <v>50</v>
      </c>
      <c r="H1755" t="s">
        <v>32</v>
      </c>
      <c r="I1755">
        <f>IF(H1755="", _xlfn.XLOOKUP(C1755, 'Cost Averages'!$D$4:$D$103,'Cost Averages'!$E$4:$E$103, "FALSE"),H1755)</f>
        <v>25</v>
      </c>
      <c r="J1755">
        <f t="shared" si="165"/>
        <v>50</v>
      </c>
      <c r="K1755">
        <f t="shared" si="166"/>
        <v>25</v>
      </c>
      <c r="L1755">
        <f t="shared" si="167"/>
        <v>25</v>
      </c>
      <c r="M1755" s="2" t="s">
        <v>28</v>
      </c>
      <c r="N1755" t="s">
        <v>505</v>
      </c>
      <c r="O1755" t="s">
        <v>50</v>
      </c>
      <c r="P1755" s="3">
        <v>15.207985888346794</v>
      </c>
      <c r="Q1755" t="str">
        <f t="shared" si="162"/>
        <v>F</v>
      </c>
      <c r="R1755">
        <f t="shared" si="163"/>
        <v>2020</v>
      </c>
      <c r="S1755">
        <f t="shared" si="164"/>
        <v>0</v>
      </c>
    </row>
    <row r="1756" spans="1:19" x14ac:dyDescent="0.25">
      <c r="A1756" s="1">
        <v>43875</v>
      </c>
      <c r="B1756" s="2" t="s">
        <v>3283</v>
      </c>
      <c r="C1756" t="s">
        <v>495</v>
      </c>
      <c r="D1756">
        <v>5</v>
      </c>
      <c r="E1756">
        <f>IF(D1756="", _xlfn.XLOOKUP(C1756,'Median Quantity per product'!$D$4:$D$103,'Median Quantity per product'!$E$4:$E$103, "NA"),'Project Work - Data wrows'!D1756)</f>
        <v>5</v>
      </c>
      <c r="F1756" t="s">
        <v>32</v>
      </c>
      <c r="G1756">
        <f>IF(F1756="",_xlfn.XLOOKUP(C1756,'Price Averages'!$D$4:$D$103,'Price Averages'!$E$4:$E$103, "FALSE"), F1756)</f>
        <v>50</v>
      </c>
      <c r="H1756">
        <v>25</v>
      </c>
      <c r="I1756">
        <f>IF(H1756="", _xlfn.XLOOKUP(C1756, 'Cost Averages'!$D$4:$D$103,'Cost Averages'!$E$4:$E$103, "FALSE"),H1756)</f>
        <v>25</v>
      </c>
      <c r="J1756">
        <f t="shared" si="165"/>
        <v>250</v>
      </c>
      <c r="K1756">
        <f t="shared" si="166"/>
        <v>125</v>
      </c>
      <c r="L1756">
        <f t="shared" si="167"/>
        <v>125</v>
      </c>
      <c r="M1756" s="2" t="s">
        <v>28</v>
      </c>
      <c r="N1756" t="s">
        <v>1617</v>
      </c>
      <c r="O1756" t="s">
        <v>78</v>
      </c>
      <c r="P1756" s="3">
        <v>11.238524301148807</v>
      </c>
      <c r="Q1756" t="str">
        <f t="shared" si="162"/>
        <v>F</v>
      </c>
      <c r="R1756">
        <f t="shared" si="163"/>
        <v>2020</v>
      </c>
      <c r="S1756">
        <f t="shared" si="164"/>
        <v>0</v>
      </c>
    </row>
    <row r="1757" spans="1:19" x14ac:dyDescent="0.25">
      <c r="A1757" s="1">
        <v>43987.014923999974</v>
      </c>
      <c r="B1757" s="2" t="s">
        <v>687</v>
      </c>
      <c r="C1757" t="s">
        <v>495</v>
      </c>
      <c r="D1757">
        <v>6</v>
      </c>
      <c r="E1757">
        <f>IF(D1757="", _xlfn.XLOOKUP(C1757,'Median Quantity per product'!$D$4:$D$103,'Median Quantity per product'!$E$4:$E$103, "NA"),'Project Work - Data wrows'!D1757)</f>
        <v>6</v>
      </c>
      <c r="F1757">
        <v>50</v>
      </c>
      <c r="G1757">
        <f>IF(F1757="",_xlfn.XLOOKUP(C1757,'Price Averages'!$D$4:$D$103,'Price Averages'!$E$4:$E$103, "FALSE"), F1757)</f>
        <v>50</v>
      </c>
      <c r="H1757">
        <v>25</v>
      </c>
      <c r="I1757">
        <f>IF(H1757="", _xlfn.XLOOKUP(C1757, 'Cost Averages'!$D$4:$D$103,'Cost Averages'!$E$4:$E$103, "FALSE"),H1757)</f>
        <v>25</v>
      </c>
      <c r="J1757">
        <f t="shared" si="165"/>
        <v>300</v>
      </c>
      <c r="K1757">
        <f t="shared" si="166"/>
        <v>150</v>
      </c>
      <c r="L1757">
        <f t="shared" si="167"/>
        <v>150</v>
      </c>
      <c r="M1757" s="2" t="s">
        <v>28</v>
      </c>
      <c r="N1757" t="s">
        <v>323</v>
      </c>
      <c r="O1757" t="s">
        <v>50</v>
      </c>
      <c r="P1757" s="3">
        <v>15.18789248529443</v>
      </c>
      <c r="Q1757" t="str">
        <f t="shared" si="162"/>
        <v>F</v>
      </c>
      <c r="R1757">
        <f t="shared" si="163"/>
        <v>2020</v>
      </c>
      <c r="S1757">
        <f t="shared" si="164"/>
        <v>0</v>
      </c>
    </row>
    <row r="1758" spans="1:19" x14ac:dyDescent="0.25">
      <c r="A1758" s="1">
        <v>43855</v>
      </c>
      <c r="B1758" s="2" t="s">
        <v>3265</v>
      </c>
      <c r="C1758" t="s">
        <v>495</v>
      </c>
      <c r="D1758">
        <v>8</v>
      </c>
      <c r="E1758">
        <f>IF(D1758="", _xlfn.XLOOKUP(C1758,'Median Quantity per product'!$D$4:$D$103,'Median Quantity per product'!$E$4:$E$103, "NA"),'Project Work - Data wrows'!D1758)</f>
        <v>8</v>
      </c>
      <c r="F1758">
        <v>50</v>
      </c>
      <c r="G1758">
        <f>IF(F1758="",_xlfn.XLOOKUP(C1758,'Price Averages'!$D$4:$D$103,'Price Averages'!$E$4:$E$103, "FALSE"), F1758)</f>
        <v>50</v>
      </c>
      <c r="H1758">
        <v>25</v>
      </c>
      <c r="I1758">
        <f>IF(H1758="", _xlfn.XLOOKUP(C1758, 'Cost Averages'!$D$4:$D$103,'Cost Averages'!$E$4:$E$103, "FALSE"),H1758)</f>
        <v>25</v>
      </c>
      <c r="J1758">
        <f t="shared" si="165"/>
        <v>400</v>
      </c>
      <c r="K1758">
        <f t="shared" si="166"/>
        <v>200</v>
      </c>
      <c r="L1758">
        <f t="shared" si="167"/>
        <v>200</v>
      </c>
      <c r="M1758" s="2" t="s">
        <v>44</v>
      </c>
      <c r="N1758" t="s">
        <v>477</v>
      </c>
      <c r="O1758" t="s">
        <v>41</v>
      </c>
      <c r="P1758" s="3">
        <v>12.889576147248359</v>
      </c>
      <c r="Q1758" t="str">
        <f t="shared" si="162"/>
        <v>F</v>
      </c>
      <c r="R1758">
        <f t="shared" si="163"/>
        <v>2020</v>
      </c>
      <c r="S1758">
        <f t="shared" si="164"/>
        <v>0</v>
      </c>
    </row>
    <row r="1759" spans="1:19" x14ac:dyDescent="0.25">
      <c r="A1759" s="1">
        <v>44079.783532670495</v>
      </c>
      <c r="B1759" s="2" t="s">
        <v>1574</v>
      </c>
      <c r="C1759" t="s">
        <v>495</v>
      </c>
      <c r="D1759">
        <v>9</v>
      </c>
      <c r="E1759">
        <f>IF(D1759="", _xlfn.XLOOKUP(C1759,'Median Quantity per product'!$D$4:$D$103,'Median Quantity per product'!$E$4:$E$103, "NA"),'Project Work - Data wrows'!D1759)</f>
        <v>9</v>
      </c>
      <c r="F1759">
        <v>50</v>
      </c>
      <c r="G1759">
        <f>IF(F1759="",_xlfn.XLOOKUP(C1759,'Price Averages'!$D$4:$D$103,'Price Averages'!$E$4:$E$103, "FALSE"), F1759)</f>
        <v>50</v>
      </c>
      <c r="H1759">
        <v>25</v>
      </c>
      <c r="I1759">
        <f>IF(H1759="", _xlfn.XLOOKUP(C1759, 'Cost Averages'!$D$4:$D$103,'Cost Averages'!$E$4:$E$103, "FALSE"),H1759)</f>
        <v>25</v>
      </c>
      <c r="J1759">
        <f t="shared" si="165"/>
        <v>450</v>
      </c>
      <c r="K1759">
        <f t="shared" si="166"/>
        <v>225</v>
      </c>
      <c r="L1759">
        <f t="shared" si="167"/>
        <v>225</v>
      </c>
      <c r="M1759" s="2" t="s">
        <v>28</v>
      </c>
      <c r="N1759" t="s">
        <v>226</v>
      </c>
      <c r="O1759" t="s">
        <v>56</v>
      </c>
      <c r="P1759" s="3">
        <v>12.200533931675887</v>
      </c>
      <c r="Q1759" t="str">
        <f t="shared" si="162"/>
        <v>F</v>
      </c>
      <c r="R1759">
        <f t="shared" si="163"/>
        <v>2020</v>
      </c>
      <c r="S1759">
        <f t="shared" si="164"/>
        <v>0</v>
      </c>
    </row>
    <row r="1760" spans="1:19" x14ac:dyDescent="0.25">
      <c r="A1760" s="1">
        <v>43964.727036406955</v>
      </c>
      <c r="B1760" s="2" t="s">
        <v>1961</v>
      </c>
      <c r="C1760" t="s">
        <v>495</v>
      </c>
      <c r="D1760">
        <v>11</v>
      </c>
      <c r="E1760">
        <f>IF(D1760="", _xlfn.XLOOKUP(C1760,'Median Quantity per product'!$D$4:$D$103,'Median Quantity per product'!$E$4:$E$103, "NA"),'Project Work - Data wrows'!D1760)</f>
        <v>11</v>
      </c>
      <c r="F1760" t="s">
        <v>32</v>
      </c>
      <c r="G1760">
        <f>IF(F1760="",_xlfn.XLOOKUP(C1760,'Price Averages'!$D$4:$D$103,'Price Averages'!$E$4:$E$103, "FALSE"), F1760)</f>
        <v>50</v>
      </c>
      <c r="H1760">
        <v>25</v>
      </c>
      <c r="I1760">
        <f>IF(H1760="", _xlfn.XLOOKUP(C1760, 'Cost Averages'!$D$4:$D$103,'Cost Averages'!$E$4:$E$103, "FALSE"),H1760)</f>
        <v>25</v>
      </c>
      <c r="J1760">
        <f t="shared" si="165"/>
        <v>550</v>
      </c>
      <c r="K1760">
        <f t="shared" si="166"/>
        <v>275</v>
      </c>
      <c r="L1760">
        <f t="shared" si="167"/>
        <v>275</v>
      </c>
      <c r="M1760" s="2" t="s">
        <v>28</v>
      </c>
      <c r="N1760" t="s">
        <v>906</v>
      </c>
      <c r="O1760" t="s">
        <v>34</v>
      </c>
      <c r="P1760" s="3">
        <v>13.853438793083487</v>
      </c>
      <c r="Q1760" t="str">
        <f t="shared" si="162"/>
        <v>F</v>
      </c>
      <c r="R1760">
        <f t="shared" si="163"/>
        <v>2020</v>
      </c>
      <c r="S1760">
        <f t="shared" si="164"/>
        <v>0</v>
      </c>
    </row>
    <row r="1761" spans="1:19" x14ac:dyDescent="0.25">
      <c r="A1761" s="1">
        <v>44185</v>
      </c>
      <c r="B1761" s="2" t="s">
        <v>3532</v>
      </c>
      <c r="C1761" t="s">
        <v>495</v>
      </c>
      <c r="D1761">
        <v>12</v>
      </c>
      <c r="E1761">
        <f>IF(D1761="", _xlfn.XLOOKUP(C1761,'Median Quantity per product'!$D$4:$D$103,'Median Quantity per product'!$E$4:$E$103, "NA"),'Project Work - Data wrows'!D1761)</f>
        <v>12</v>
      </c>
      <c r="F1761">
        <v>50</v>
      </c>
      <c r="G1761">
        <f>IF(F1761="",_xlfn.XLOOKUP(C1761,'Price Averages'!$D$4:$D$103,'Price Averages'!$E$4:$E$103, "FALSE"), F1761)</f>
        <v>50</v>
      </c>
      <c r="H1761" t="s">
        <v>32</v>
      </c>
      <c r="I1761">
        <f>IF(H1761="", _xlfn.XLOOKUP(C1761, 'Cost Averages'!$D$4:$D$103,'Cost Averages'!$E$4:$E$103, "FALSE"),H1761)</f>
        <v>25</v>
      </c>
      <c r="J1761">
        <f t="shared" si="165"/>
        <v>600</v>
      </c>
      <c r="K1761">
        <f t="shared" si="166"/>
        <v>300</v>
      </c>
      <c r="L1761">
        <f t="shared" si="167"/>
        <v>300</v>
      </c>
      <c r="M1761" s="2" t="s">
        <v>23</v>
      </c>
      <c r="N1761" t="s">
        <v>803</v>
      </c>
      <c r="O1761" t="s">
        <v>50</v>
      </c>
      <c r="P1761" s="3">
        <v>14.308257477047373</v>
      </c>
      <c r="Q1761" t="str">
        <f t="shared" si="162"/>
        <v>F</v>
      </c>
      <c r="R1761">
        <f t="shared" si="163"/>
        <v>2020</v>
      </c>
      <c r="S1761">
        <f t="shared" si="164"/>
        <v>0</v>
      </c>
    </row>
    <row r="1762" spans="1:19" x14ac:dyDescent="0.25">
      <c r="A1762" s="1">
        <v>44074.417082180909</v>
      </c>
      <c r="B1762" s="2" t="s">
        <v>1054</v>
      </c>
      <c r="C1762" t="s">
        <v>495</v>
      </c>
      <c r="D1762">
        <v>14</v>
      </c>
      <c r="E1762">
        <f>IF(D1762="", _xlfn.XLOOKUP(C1762,'Median Quantity per product'!$D$4:$D$103,'Median Quantity per product'!$E$4:$E$103, "NA"),'Project Work - Data wrows'!D1762)</f>
        <v>14</v>
      </c>
      <c r="F1762" t="s">
        <v>32</v>
      </c>
      <c r="G1762">
        <f>IF(F1762="",_xlfn.XLOOKUP(C1762,'Price Averages'!$D$4:$D$103,'Price Averages'!$E$4:$E$103, "FALSE"), F1762)</f>
        <v>50</v>
      </c>
      <c r="H1762">
        <v>25</v>
      </c>
      <c r="I1762">
        <f>IF(H1762="", _xlfn.XLOOKUP(C1762, 'Cost Averages'!$D$4:$D$103,'Cost Averages'!$E$4:$E$103, "FALSE"),H1762)</f>
        <v>25</v>
      </c>
      <c r="J1762">
        <f t="shared" si="165"/>
        <v>700</v>
      </c>
      <c r="K1762">
        <f t="shared" si="166"/>
        <v>350</v>
      </c>
      <c r="L1762">
        <f t="shared" si="167"/>
        <v>350</v>
      </c>
      <c r="M1762" s="2" t="s">
        <v>28</v>
      </c>
      <c r="N1762" t="s">
        <v>540</v>
      </c>
      <c r="O1762" t="s">
        <v>46</v>
      </c>
      <c r="P1762" s="3">
        <v>16.695690968264284</v>
      </c>
      <c r="Q1762" t="str">
        <f t="shared" si="162"/>
        <v>F</v>
      </c>
      <c r="R1762">
        <f t="shared" si="163"/>
        <v>2020</v>
      </c>
      <c r="S1762">
        <f t="shared" si="164"/>
        <v>0</v>
      </c>
    </row>
    <row r="1763" spans="1:19" x14ac:dyDescent="0.25">
      <c r="A1763" s="1">
        <v>44115.518727967385</v>
      </c>
      <c r="B1763" s="2" t="s">
        <v>2464</v>
      </c>
      <c r="C1763" t="s">
        <v>495</v>
      </c>
      <c r="D1763">
        <v>14</v>
      </c>
      <c r="E1763">
        <f>IF(D1763="", _xlfn.XLOOKUP(C1763,'Median Quantity per product'!$D$4:$D$103,'Median Quantity per product'!$E$4:$E$103, "NA"),'Project Work - Data wrows'!D1763)</f>
        <v>14</v>
      </c>
      <c r="F1763">
        <v>50</v>
      </c>
      <c r="G1763">
        <f>IF(F1763="",_xlfn.XLOOKUP(C1763,'Price Averages'!$D$4:$D$103,'Price Averages'!$E$4:$E$103, "FALSE"), F1763)</f>
        <v>50</v>
      </c>
      <c r="H1763">
        <v>25</v>
      </c>
      <c r="I1763">
        <f>IF(H1763="", _xlfn.XLOOKUP(C1763, 'Cost Averages'!$D$4:$D$103,'Cost Averages'!$E$4:$E$103, "FALSE"),H1763)</f>
        <v>25</v>
      </c>
      <c r="J1763">
        <f t="shared" si="165"/>
        <v>700</v>
      </c>
      <c r="K1763">
        <f t="shared" si="166"/>
        <v>350</v>
      </c>
      <c r="L1763">
        <f t="shared" si="167"/>
        <v>350</v>
      </c>
      <c r="M1763" s="2" t="s">
        <v>28</v>
      </c>
      <c r="N1763" t="s">
        <v>618</v>
      </c>
      <c r="O1763" t="s">
        <v>50</v>
      </c>
      <c r="P1763" s="3">
        <v>13.259563298324382</v>
      </c>
      <c r="Q1763" t="str">
        <f t="shared" si="162"/>
        <v>F</v>
      </c>
      <c r="R1763">
        <f t="shared" si="163"/>
        <v>2020</v>
      </c>
      <c r="S1763">
        <f t="shared" si="164"/>
        <v>0</v>
      </c>
    </row>
    <row r="1764" spans="1:19" x14ac:dyDescent="0.25">
      <c r="A1764" s="1">
        <v>43832.28873946485</v>
      </c>
      <c r="B1764" s="2" t="s">
        <v>1431</v>
      </c>
      <c r="C1764" t="s">
        <v>495</v>
      </c>
      <c r="D1764">
        <v>16</v>
      </c>
      <c r="E1764">
        <f>IF(D1764="", _xlfn.XLOOKUP(C1764,'Median Quantity per product'!$D$4:$D$103,'Median Quantity per product'!$E$4:$E$103, "NA"),'Project Work - Data wrows'!D1764)</f>
        <v>16</v>
      </c>
      <c r="F1764">
        <v>50</v>
      </c>
      <c r="G1764">
        <f>IF(F1764="",_xlfn.XLOOKUP(C1764,'Price Averages'!$D$4:$D$103,'Price Averages'!$E$4:$E$103, "FALSE"), F1764)</f>
        <v>50</v>
      </c>
      <c r="H1764">
        <v>25</v>
      </c>
      <c r="I1764">
        <f>IF(H1764="", _xlfn.XLOOKUP(C1764, 'Cost Averages'!$D$4:$D$103,'Cost Averages'!$E$4:$E$103, "FALSE"),H1764)</f>
        <v>25</v>
      </c>
      <c r="J1764">
        <f t="shared" si="165"/>
        <v>800</v>
      </c>
      <c r="K1764">
        <f t="shared" si="166"/>
        <v>400</v>
      </c>
      <c r="L1764">
        <f t="shared" si="167"/>
        <v>400</v>
      </c>
      <c r="M1764" s="2" t="s">
        <v>23</v>
      </c>
      <c r="N1764" t="s">
        <v>587</v>
      </c>
      <c r="O1764" t="s">
        <v>78</v>
      </c>
      <c r="P1764" s="3">
        <v>12.045339240427111</v>
      </c>
      <c r="Q1764" t="str">
        <f t="shared" si="162"/>
        <v>F</v>
      </c>
      <c r="R1764">
        <f t="shared" si="163"/>
        <v>2020</v>
      </c>
      <c r="S1764">
        <f t="shared" si="164"/>
        <v>0</v>
      </c>
    </row>
    <row r="1765" spans="1:19" x14ac:dyDescent="0.25">
      <c r="A1765" s="1">
        <v>43871.881713297145</v>
      </c>
      <c r="B1765" s="2" t="s">
        <v>2352</v>
      </c>
      <c r="C1765" t="s">
        <v>495</v>
      </c>
      <c r="D1765">
        <v>19</v>
      </c>
      <c r="E1765">
        <f>IF(D1765="", _xlfn.XLOOKUP(C1765,'Median Quantity per product'!$D$4:$D$103,'Median Quantity per product'!$E$4:$E$103, "NA"),'Project Work - Data wrows'!D1765)</f>
        <v>19</v>
      </c>
      <c r="F1765">
        <v>50</v>
      </c>
      <c r="G1765">
        <f>IF(F1765="",_xlfn.XLOOKUP(C1765,'Price Averages'!$D$4:$D$103,'Price Averages'!$E$4:$E$103, "FALSE"), F1765)</f>
        <v>50</v>
      </c>
      <c r="H1765">
        <v>25</v>
      </c>
      <c r="I1765">
        <f>IF(H1765="", _xlfn.XLOOKUP(C1765, 'Cost Averages'!$D$4:$D$103,'Cost Averages'!$E$4:$E$103, "FALSE"),H1765)</f>
        <v>25</v>
      </c>
      <c r="J1765">
        <f t="shared" si="165"/>
        <v>950</v>
      </c>
      <c r="K1765">
        <f t="shared" si="166"/>
        <v>475</v>
      </c>
      <c r="L1765">
        <f t="shared" si="167"/>
        <v>475</v>
      </c>
      <c r="M1765" s="2" t="s">
        <v>44</v>
      </c>
      <c r="N1765" t="s">
        <v>807</v>
      </c>
      <c r="O1765" t="s">
        <v>25</v>
      </c>
      <c r="P1765" s="3">
        <v>16.254955391951082</v>
      </c>
      <c r="Q1765" t="str">
        <f t="shared" si="162"/>
        <v>F</v>
      </c>
      <c r="R1765">
        <f t="shared" si="163"/>
        <v>2020</v>
      </c>
      <c r="S1765">
        <f t="shared" si="164"/>
        <v>0</v>
      </c>
    </row>
    <row r="1766" spans="1:19" x14ac:dyDescent="0.25">
      <c r="A1766" s="1">
        <v>43942</v>
      </c>
      <c r="B1766" s="2" t="s">
        <v>1984</v>
      </c>
      <c r="C1766" t="s">
        <v>495</v>
      </c>
      <c r="D1766">
        <v>20</v>
      </c>
      <c r="E1766">
        <f>IF(D1766="", _xlfn.XLOOKUP(C1766,'Median Quantity per product'!$D$4:$D$103,'Median Quantity per product'!$E$4:$E$103, "NA"),'Project Work - Data wrows'!D1766)</f>
        <v>20</v>
      </c>
      <c r="F1766">
        <v>50</v>
      </c>
      <c r="G1766">
        <f>IF(F1766="",_xlfn.XLOOKUP(C1766,'Price Averages'!$D$4:$D$103,'Price Averages'!$E$4:$E$103, "FALSE"), F1766)</f>
        <v>50</v>
      </c>
      <c r="H1766">
        <v>25</v>
      </c>
      <c r="I1766">
        <f>IF(H1766="", _xlfn.XLOOKUP(C1766, 'Cost Averages'!$D$4:$D$103,'Cost Averages'!$E$4:$E$103, "FALSE"),H1766)</f>
        <v>25</v>
      </c>
      <c r="J1766">
        <f t="shared" si="165"/>
        <v>1000</v>
      </c>
      <c r="K1766">
        <f t="shared" si="166"/>
        <v>500</v>
      </c>
      <c r="L1766">
        <f t="shared" si="167"/>
        <v>500</v>
      </c>
      <c r="M1766" s="2" t="s">
        <v>28</v>
      </c>
      <c r="N1766" t="s">
        <v>730</v>
      </c>
      <c r="O1766" t="s">
        <v>25</v>
      </c>
      <c r="P1766" s="3">
        <v>12.985332015423809</v>
      </c>
      <c r="Q1766" t="str">
        <f t="shared" si="162"/>
        <v>F</v>
      </c>
      <c r="R1766">
        <f t="shared" si="163"/>
        <v>2020</v>
      </c>
      <c r="S1766">
        <f t="shared" si="164"/>
        <v>0</v>
      </c>
    </row>
    <row r="1767" spans="1:19" x14ac:dyDescent="0.25">
      <c r="A1767" s="1">
        <v>43921.156143344575</v>
      </c>
      <c r="B1767" s="2" t="s">
        <v>1712</v>
      </c>
      <c r="C1767" t="s">
        <v>61</v>
      </c>
      <c r="D1767">
        <v>4</v>
      </c>
      <c r="E1767">
        <f>IF(D1767="", _xlfn.XLOOKUP(C1767,'Median Quantity per product'!$D$4:$D$103,'Median Quantity per product'!$E$4:$E$103, "NA"),'Project Work - Data wrows'!D1767)</f>
        <v>4</v>
      </c>
      <c r="F1767">
        <v>184</v>
      </c>
      <c r="G1767">
        <f>IF(F1767="",_xlfn.XLOOKUP(C1767,'Price Averages'!$D$4:$D$103,'Price Averages'!$E$4:$E$103, "FALSE"), F1767)</f>
        <v>184</v>
      </c>
      <c r="H1767" t="s">
        <v>32</v>
      </c>
      <c r="I1767">
        <f>IF(H1767="", _xlfn.XLOOKUP(C1767, 'Cost Averages'!$D$4:$D$103,'Cost Averages'!$E$4:$E$103, "FALSE"),H1767)</f>
        <v>92</v>
      </c>
      <c r="J1767">
        <f t="shared" si="165"/>
        <v>736</v>
      </c>
      <c r="K1767">
        <f t="shared" si="166"/>
        <v>368</v>
      </c>
      <c r="L1767">
        <f t="shared" si="167"/>
        <v>368</v>
      </c>
      <c r="M1767" s="2" t="s">
        <v>44</v>
      </c>
      <c r="N1767" t="s">
        <v>1713</v>
      </c>
      <c r="O1767" t="s">
        <v>50</v>
      </c>
      <c r="P1767" s="3">
        <v>13.537350739681813</v>
      </c>
      <c r="Q1767" t="str">
        <f t="shared" si="162"/>
        <v>F</v>
      </c>
      <c r="R1767">
        <f t="shared" si="163"/>
        <v>2020</v>
      </c>
      <c r="S1767">
        <f t="shared" si="164"/>
        <v>0</v>
      </c>
    </row>
    <row r="1768" spans="1:19" x14ac:dyDescent="0.25">
      <c r="A1768" s="1">
        <v>43945.969277622527</v>
      </c>
      <c r="B1768" s="2" t="s">
        <v>1943</v>
      </c>
      <c r="C1768" t="s">
        <v>61</v>
      </c>
      <c r="D1768">
        <v>4</v>
      </c>
      <c r="E1768">
        <f>IF(D1768="", _xlfn.XLOOKUP(C1768,'Median Quantity per product'!$D$4:$D$103,'Median Quantity per product'!$E$4:$E$103, "NA"),'Project Work - Data wrows'!D1768)</f>
        <v>4</v>
      </c>
      <c r="F1768" t="s">
        <v>32</v>
      </c>
      <c r="G1768">
        <f>IF(F1768="",_xlfn.XLOOKUP(C1768,'Price Averages'!$D$4:$D$103,'Price Averages'!$E$4:$E$103, "FALSE"), F1768)</f>
        <v>184</v>
      </c>
      <c r="H1768" t="s">
        <v>32</v>
      </c>
      <c r="I1768">
        <f>IF(H1768="", _xlfn.XLOOKUP(C1768, 'Cost Averages'!$D$4:$D$103,'Cost Averages'!$E$4:$E$103, "FALSE"),H1768)</f>
        <v>92</v>
      </c>
      <c r="J1768">
        <f t="shared" si="165"/>
        <v>736</v>
      </c>
      <c r="K1768">
        <f t="shared" si="166"/>
        <v>368</v>
      </c>
      <c r="L1768">
        <f t="shared" si="167"/>
        <v>368</v>
      </c>
      <c r="M1768" s="2" t="s">
        <v>28</v>
      </c>
      <c r="N1768" t="s">
        <v>527</v>
      </c>
      <c r="O1768" t="s">
        <v>25</v>
      </c>
      <c r="P1768" s="3">
        <v>14.554851510602212</v>
      </c>
      <c r="Q1768" t="str">
        <f t="shared" si="162"/>
        <v>F</v>
      </c>
      <c r="R1768">
        <f t="shared" si="163"/>
        <v>2020</v>
      </c>
      <c r="S1768">
        <f t="shared" si="164"/>
        <v>0</v>
      </c>
    </row>
    <row r="1769" spans="1:19" x14ac:dyDescent="0.25">
      <c r="A1769" s="1">
        <v>44195</v>
      </c>
      <c r="B1769" s="2" t="s">
        <v>1771</v>
      </c>
      <c r="C1769" t="s">
        <v>61</v>
      </c>
      <c r="D1769">
        <v>4</v>
      </c>
      <c r="E1769">
        <f>IF(D1769="", _xlfn.XLOOKUP(C1769,'Median Quantity per product'!$D$4:$D$103,'Median Quantity per product'!$E$4:$E$103, "NA"),'Project Work - Data wrows'!D1769)</f>
        <v>4</v>
      </c>
      <c r="F1769">
        <v>184</v>
      </c>
      <c r="G1769">
        <f>IF(F1769="",_xlfn.XLOOKUP(C1769,'Price Averages'!$D$4:$D$103,'Price Averages'!$E$4:$E$103, "FALSE"), F1769)</f>
        <v>184</v>
      </c>
      <c r="H1769">
        <v>92</v>
      </c>
      <c r="I1769">
        <f>IF(H1769="", _xlfn.XLOOKUP(C1769, 'Cost Averages'!$D$4:$D$103,'Cost Averages'!$E$4:$E$103, "FALSE"),H1769)</f>
        <v>92</v>
      </c>
      <c r="J1769">
        <f t="shared" si="165"/>
        <v>736</v>
      </c>
      <c r="K1769">
        <f t="shared" si="166"/>
        <v>368</v>
      </c>
      <c r="L1769">
        <f t="shared" si="167"/>
        <v>368</v>
      </c>
      <c r="M1769" s="2" t="s">
        <v>23</v>
      </c>
      <c r="N1769" t="s">
        <v>1713</v>
      </c>
      <c r="O1769" t="s">
        <v>50</v>
      </c>
      <c r="P1769" s="3">
        <v>13.537350739681813</v>
      </c>
      <c r="Q1769" t="str">
        <f t="shared" si="162"/>
        <v>F</v>
      </c>
      <c r="R1769">
        <f t="shared" si="163"/>
        <v>2020</v>
      </c>
      <c r="S1769">
        <f t="shared" si="164"/>
        <v>0</v>
      </c>
    </row>
    <row r="1770" spans="1:19" x14ac:dyDescent="0.25">
      <c r="A1770" s="1">
        <v>44095.969311719033</v>
      </c>
      <c r="B1770" s="2" t="s">
        <v>1623</v>
      </c>
      <c r="C1770" t="s">
        <v>61</v>
      </c>
      <c r="D1770">
        <v>6</v>
      </c>
      <c r="E1770">
        <f>IF(D1770="", _xlfn.XLOOKUP(C1770,'Median Quantity per product'!$D$4:$D$103,'Median Quantity per product'!$E$4:$E$103, "NA"),'Project Work - Data wrows'!D1770)</f>
        <v>6</v>
      </c>
      <c r="F1770">
        <v>184</v>
      </c>
      <c r="G1770">
        <f>IF(F1770="",_xlfn.XLOOKUP(C1770,'Price Averages'!$D$4:$D$103,'Price Averages'!$E$4:$E$103, "FALSE"), F1770)</f>
        <v>184</v>
      </c>
      <c r="H1770">
        <v>92</v>
      </c>
      <c r="I1770">
        <f>IF(H1770="", _xlfn.XLOOKUP(C1770, 'Cost Averages'!$D$4:$D$103,'Cost Averages'!$E$4:$E$103, "FALSE"),H1770)</f>
        <v>92</v>
      </c>
      <c r="J1770">
        <f t="shared" si="165"/>
        <v>1104</v>
      </c>
      <c r="K1770">
        <f t="shared" si="166"/>
        <v>552</v>
      </c>
      <c r="L1770">
        <f t="shared" si="167"/>
        <v>552</v>
      </c>
      <c r="M1770" s="2" t="s">
        <v>44</v>
      </c>
      <c r="N1770" t="s">
        <v>363</v>
      </c>
      <c r="O1770" t="s">
        <v>50</v>
      </c>
      <c r="P1770" s="3">
        <v>12.004541523616258</v>
      </c>
      <c r="Q1770" t="str">
        <f t="shared" si="162"/>
        <v>F</v>
      </c>
      <c r="R1770">
        <f t="shared" si="163"/>
        <v>2020</v>
      </c>
      <c r="S1770">
        <f t="shared" si="164"/>
        <v>0</v>
      </c>
    </row>
    <row r="1771" spans="1:19" x14ac:dyDescent="0.25">
      <c r="A1771" s="1">
        <v>43994</v>
      </c>
      <c r="B1771" s="2" t="s">
        <v>3380</v>
      </c>
      <c r="C1771" t="s">
        <v>61</v>
      </c>
      <c r="D1771">
        <v>6</v>
      </c>
      <c r="E1771">
        <f>IF(D1771="", _xlfn.XLOOKUP(C1771,'Median Quantity per product'!$D$4:$D$103,'Median Quantity per product'!$E$4:$E$103, "NA"),'Project Work - Data wrows'!D1771)</f>
        <v>6</v>
      </c>
      <c r="F1771" t="s">
        <v>32</v>
      </c>
      <c r="G1771">
        <f>IF(F1771="",_xlfn.XLOOKUP(C1771,'Price Averages'!$D$4:$D$103,'Price Averages'!$E$4:$E$103, "FALSE"), F1771)</f>
        <v>184</v>
      </c>
      <c r="H1771">
        <v>92</v>
      </c>
      <c r="I1771">
        <f>IF(H1771="", _xlfn.XLOOKUP(C1771, 'Cost Averages'!$D$4:$D$103,'Cost Averages'!$E$4:$E$103, "FALSE"),H1771)</f>
        <v>92</v>
      </c>
      <c r="J1771">
        <f t="shared" si="165"/>
        <v>1104</v>
      </c>
      <c r="K1771">
        <f t="shared" si="166"/>
        <v>552</v>
      </c>
      <c r="L1771">
        <f t="shared" si="167"/>
        <v>552</v>
      </c>
      <c r="M1771" s="2" t="s">
        <v>44</v>
      </c>
      <c r="N1771" t="s">
        <v>537</v>
      </c>
      <c r="O1771" t="s">
        <v>46</v>
      </c>
      <c r="P1771" s="3">
        <v>10.112765954734209</v>
      </c>
      <c r="Q1771" t="str">
        <f t="shared" si="162"/>
        <v>F</v>
      </c>
      <c r="R1771">
        <f t="shared" si="163"/>
        <v>2020</v>
      </c>
      <c r="S1771">
        <f t="shared" si="164"/>
        <v>0</v>
      </c>
    </row>
    <row r="1772" spans="1:19" x14ac:dyDescent="0.25">
      <c r="A1772" s="1">
        <v>44049.346279331323</v>
      </c>
      <c r="B1772" s="2" t="s">
        <v>483</v>
      </c>
      <c r="C1772" t="s">
        <v>61</v>
      </c>
      <c r="D1772">
        <v>7</v>
      </c>
      <c r="E1772">
        <f>IF(D1772="", _xlfn.XLOOKUP(C1772,'Median Quantity per product'!$D$4:$D$103,'Median Quantity per product'!$E$4:$E$103, "NA"),'Project Work - Data wrows'!D1772)</f>
        <v>7</v>
      </c>
      <c r="F1772">
        <v>184</v>
      </c>
      <c r="G1772">
        <f>IF(F1772="",_xlfn.XLOOKUP(C1772,'Price Averages'!$D$4:$D$103,'Price Averages'!$E$4:$E$103, "FALSE"), F1772)</f>
        <v>184</v>
      </c>
      <c r="H1772">
        <v>92</v>
      </c>
      <c r="I1772">
        <f>IF(H1772="", _xlfn.XLOOKUP(C1772, 'Cost Averages'!$D$4:$D$103,'Cost Averages'!$E$4:$E$103, "FALSE"),H1772)</f>
        <v>92</v>
      </c>
      <c r="J1772">
        <f t="shared" si="165"/>
        <v>1288</v>
      </c>
      <c r="K1772">
        <f t="shared" si="166"/>
        <v>644</v>
      </c>
      <c r="L1772">
        <f t="shared" si="167"/>
        <v>644</v>
      </c>
      <c r="M1772" s="2" t="s">
        <v>44</v>
      </c>
      <c r="N1772" t="s">
        <v>484</v>
      </c>
      <c r="O1772" t="s">
        <v>25</v>
      </c>
      <c r="P1772" s="3">
        <v>11.799431383856128</v>
      </c>
      <c r="Q1772" t="str">
        <f t="shared" si="162"/>
        <v>F</v>
      </c>
      <c r="R1772">
        <f t="shared" si="163"/>
        <v>2020</v>
      </c>
      <c r="S1772">
        <f t="shared" si="164"/>
        <v>0</v>
      </c>
    </row>
    <row r="1773" spans="1:19" x14ac:dyDescent="0.25">
      <c r="A1773" s="1">
        <v>43944.326152866321</v>
      </c>
      <c r="B1773" s="2" t="s">
        <v>2910</v>
      </c>
      <c r="C1773" t="s">
        <v>61</v>
      </c>
      <c r="D1773">
        <v>12</v>
      </c>
      <c r="E1773">
        <f>IF(D1773="", _xlfn.XLOOKUP(C1773,'Median Quantity per product'!$D$4:$D$103,'Median Quantity per product'!$E$4:$E$103, "NA"),'Project Work - Data wrows'!D1773)</f>
        <v>12</v>
      </c>
      <c r="F1773">
        <v>184</v>
      </c>
      <c r="G1773">
        <f>IF(F1773="",_xlfn.XLOOKUP(C1773,'Price Averages'!$D$4:$D$103,'Price Averages'!$E$4:$E$103, "FALSE"), F1773)</f>
        <v>184</v>
      </c>
      <c r="H1773">
        <v>92</v>
      </c>
      <c r="I1773">
        <f>IF(H1773="", _xlfn.XLOOKUP(C1773, 'Cost Averages'!$D$4:$D$103,'Cost Averages'!$E$4:$E$103, "FALSE"),H1773)</f>
        <v>92</v>
      </c>
      <c r="J1773">
        <f t="shared" si="165"/>
        <v>2208</v>
      </c>
      <c r="K1773">
        <f t="shared" si="166"/>
        <v>1104</v>
      </c>
      <c r="L1773">
        <f t="shared" si="167"/>
        <v>1104</v>
      </c>
      <c r="M1773" s="2" t="s">
        <v>44</v>
      </c>
      <c r="N1773" t="s">
        <v>1099</v>
      </c>
      <c r="O1773" t="s">
        <v>46</v>
      </c>
      <c r="P1773" s="3">
        <v>10.28240320324797</v>
      </c>
      <c r="Q1773" t="str">
        <f t="shared" si="162"/>
        <v>F</v>
      </c>
      <c r="R1773">
        <f t="shared" si="163"/>
        <v>2020</v>
      </c>
      <c r="S1773">
        <f t="shared" si="164"/>
        <v>0</v>
      </c>
    </row>
    <row r="1774" spans="1:19" x14ac:dyDescent="0.25">
      <c r="A1774" s="1">
        <v>43858.530770201956</v>
      </c>
      <c r="B1774" s="2" t="s">
        <v>1629</v>
      </c>
      <c r="C1774" t="s">
        <v>61</v>
      </c>
      <c r="D1774">
        <v>14</v>
      </c>
      <c r="E1774">
        <f>IF(D1774="", _xlfn.XLOOKUP(C1774,'Median Quantity per product'!$D$4:$D$103,'Median Quantity per product'!$E$4:$E$103, "NA"),'Project Work - Data wrows'!D1774)</f>
        <v>14</v>
      </c>
      <c r="F1774">
        <v>184</v>
      </c>
      <c r="G1774">
        <f>IF(F1774="",_xlfn.XLOOKUP(C1774,'Price Averages'!$D$4:$D$103,'Price Averages'!$E$4:$E$103, "FALSE"), F1774)</f>
        <v>184</v>
      </c>
      <c r="H1774">
        <v>92</v>
      </c>
      <c r="I1774">
        <f>IF(H1774="", _xlfn.XLOOKUP(C1774, 'Cost Averages'!$D$4:$D$103,'Cost Averages'!$E$4:$E$103, "FALSE"),H1774)</f>
        <v>92</v>
      </c>
      <c r="J1774">
        <f t="shared" si="165"/>
        <v>2576</v>
      </c>
      <c r="K1774">
        <f t="shared" si="166"/>
        <v>1288</v>
      </c>
      <c r="L1774">
        <f t="shared" si="167"/>
        <v>1288</v>
      </c>
      <c r="M1774" s="2" t="s">
        <v>44</v>
      </c>
      <c r="N1774" t="s">
        <v>730</v>
      </c>
      <c r="O1774" t="s">
        <v>25</v>
      </c>
      <c r="P1774" s="3">
        <v>12.985332015423809</v>
      </c>
      <c r="Q1774" t="str">
        <f t="shared" si="162"/>
        <v>F</v>
      </c>
      <c r="R1774">
        <f t="shared" si="163"/>
        <v>2020</v>
      </c>
      <c r="S1774">
        <f t="shared" si="164"/>
        <v>0</v>
      </c>
    </row>
    <row r="1775" spans="1:19" x14ac:dyDescent="0.25">
      <c r="A1775" s="1">
        <v>44096.394556196014</v>
      </c>
      <c r="B1775" s="2" t="s">
        <v>3094</v>
      </c>
      <c r="C1775" t="s">
        <v>61</v>
      </c>
      <c r="D1775">
        <v>14</v>
      </c>
      <c r="E1775">
        <f>IF(D1775="", _xlfn.XLOOKUP(C1775,'Median Quantity per product'!$D$4:$D$103,'Median Quantity per product'!$E$4:$E$103, "NA"),'Project Work - Data wrows'!D1775)</f>
        <v>14</v>
      </c>
      <c r="F1775">
        <v>184</v>
      </c>
      <c r="G1775">
        <f>IF(F1775="",_xlfn.XLOOKUP(C1775,'Price Averages'!$D$4:$D$103,'Price Averages'!$E$4:$E$103, "FALSE"), F1775)</f>
        <v>184</v>
      </c>
      <c r="H1775">
        <v>92</v>
      </c>
      <c r="I1775">
        <f>IF(H1775="", _xlfn.XLOOKUP(C1775, 'Cost Averages'!$D$4:$D$103,'Cost Averages'!$E$4:$E$103, "FALSE"),H1775)</f>
        <v>92</v>
      </c>
      <c r="J1775">
        <f t="shared" si="165"/>
        <v>2576</v>
      </c>
      <c r="K1775">
        <f t="shared" si="166"/>
        <v>1288</v>
      </c>
      <c r="L1775">
        <f t="shared" si="167"/>
        <v>1288</v>
      </c>
      <c r="M1775" s="2" t="s">
        <v>28</v>
      </c>
      <c r="N1775" t="s">
        <v>463</v>
      </c>
      <c r="O1775" t="s">
        <v>50</v>
      </c>
      <c r="P1775" s="3">
        <v>10.764293826791503</v>
      </c>
      <c r="Q1775" t="str">
        <f t="shared" si="162"/>
        <v>F</v>
      </c>
      <c r="R1775">
        <f t="shared" si="163"/>
        <v>2020</v>
      </c>
      <c r="S1775">
        <f t="shared" si="164"/>
        <v>0</v>
      </c>
    </row>
    <row r="1776" spans="1:19" x14ac:dyDescent="0.25">
      <c r="A1776" s="1">
        <v>43953</v>
      </c>
      <c r="B1776" s="2" t="s">
        <v>3342</v>
      </c>
      <c r="C1776" t="s">
        <v>61</v>
      </c>
      <c r="D1776">
        <v>14</v>
      </c>
      <c r="E1776">
        <f>IF(D1776="", _xlfn.XLOOKUP(C1776,'Median Quantity per product'!$D$4:$D$103,'Median Quantity per product'!$E$4:$E$103, "NA"),'Project Work - Data wrows'!D1776)</f>
        <v>14</v>
      </c>
      <c r="F1776">
        <v>184</v>
      </c>
      <c r="G1776">
        <f>IF(F1776="",_xlfn.XLOOKUP(C1776,'Price Averages'!$D$4:$D$103,'Price Averages'!$E$4:$E$103, "FALSE"), F1776)</f>
        <v>184</v>
      </c>
      <c r="H1776" t="s">
        <v>32</v>
      </c>
      <c r="I1776">
        <f>IF(H1776="", _xlfn.XLOOKUP(C1776, 'Cost Averages'!$D$4:$D$103,'Cost Averages'!$E$4:$E$103, "FALSE"),H1776)</f>
        <v>92</v>
      </c>
      <c r="J1776">
        <f t="shared" si="165"/>
        <v>2576</v>
      </c>
      <c r="K1776">
        <f t="shared" si="166"/>
        <v>1288</v>
      </c>
      <c r="L1776">
        <f t="shared" si="167"/>
        <v>1288</v>
      </c>
      <c r="M1776" s="2" t="s">
        <v>44</v>
      </c>
      <c r="N1776" t="s">
        <v>505</v>
      </c>
      <c r="O1776" t="s">
        <v>50</v>
      </c>
      <c r="P1776" s="3">
        <v>15.207985888346794</v>
      </c>
      <c r="Q1776" t="str">
        <f t="shared" si="162"/>
        <v>F</v>
      </c>
      <c r="R1776">
        <f t="shared" si="163"/>
        <v>2020</v>
      </c>
      <c r="S1776">
        <f t="shared" si="164"/>
        <v>0</v>
      </c>
    </row>
    <row r="1777" spans="1:19" x14ac:dyDescent="0.25">
      <c r="A1777" s="1">
        <v>44001</v>
      </c>
      <c r="B1777" s="2" t="s">
        <v>3386</v>
      </c>
      <c r="C1777" t="s">
        <v>61</v>
      </c>
      <c r="D1777">
        <v>14</v>
      </c>
      <c r="E1777">
        <f>IF(D1777="", _xlfn.XLOOKUP(C1777,'Median Quantity per product'!$D$4:$D$103,'Median Quantity per product'!$E$4:$E$103, "NA"),'Project Work - Data wrows'!D1777)</f>
        <v>14</v>
      </c>
      <c r="F1777">
        <v>184</v>
      </c>
      <c r="G1777">
        <f>IF(F1777="",_xlfn.XLOOKUP(C1777,'Price Averages'!$D$4:$D$103,'Price Averages'!$E$4:$E$103, "FALSE"), F1777)</f>
        <v>184</v>
      </c>
      <c r="H1777">
        <v>92</v>
      </c>
      <c r="I1777">
        <f>IF(H1777="", _xlfn.XLOOKUP(C1777, 'Cost Averages'!$D$4:$D$103,'Cost Averages'!$E$4:$E$103, "FALSE"),H1777)</f>
        <v>92</v>
      </c>
      <c r="J1777">
        <f t="shared" si="165"/>
        <v>2576</v>
      </c>
      <c r="K1777">
        <f t="shared" si="166"/>
        <v>1288</v>
      </c>
      <c r="L1777">
        <f t="shared" si="167"/>
        <v>1288</v>
      </c>
      <c r="M1777" s="2" t="s">
        <v>23</v>
      </c>
      <c r="N1777" t="s">
        <v>882</v>
      </c>
      <c r="O1777" t="s">
        <v>78</v>
      </c>
      <c r="P1777" s="3">
        <v>15.856807810268592</v>
      </c>
      <c r="Q1777" t="str">
        <f t="shared" si="162"/>
        <v>F</v>
      </c>
      <c r="R1777">
        <f t="shared" si="163"/>
        <v>2020</v>
      </c>
      <c r="S1777">
        <f t="shared" si="164"/>
        <v>0</v>
      </c>
    </row>
    <row r="1778" spans="1:19" x14ac:dyDescent="0.25">
      <c r="A1778" s="1">
        <v>43842.221776387407</v>
      </c>
      <c r="B1778" s="2" t="s">
        <v>2743</v>
      </c>
      <c r="C1778" t="s">
        <v>61</v>
      </c>
      <c r="D1778">
        <v>15</v>
      </c>
      <c r="E1778">
        <f>IF(D1778="", _xlfn.XLOOKUP(C1778,'Median Quantity per product'!$D$4:$D$103,'Median Quantity per product'!$E$4:$E$103, "NA"),'Project Work - Data wrows'!D1778)</f>
        <v>15</v>
      </c>
      <c r="F1778" t="s">
        <v>32</v>
      </c>
      <c r="G1778">
        <f>IF(F1778="",_xlfn.XLOOKUP(C1778,'Price Averages'!$D$4:$D$103,'Price Averages'!$E$4:$E$103, "FALSE"), F1778)</f>
        <v>184</v>
      </c>
      <c r="H1778">
        <v>92</v>
      </c>
      <c r="I1778">
        <f>IF(H1778="", _xlfn.XLOOKUP(C1778, 'Cost Averages'!$D$4:$D$103,'Cost Averages'!$E$4:$E$103, "FALSE"),H1778)</f>
        <v>92</v>
      </c>
      <c r="J1778">
        <f t="shared" si="165"/>
        <v>2760</v>
      </c>
      <c r="K1778">
        <f t="shared" si="166"/>
        <v>1380</v>
      </c>
      <c r="L1778">
        <f t="shared" si="167"/>
        <v>1380</v>
      </c>
      <c r="M1778" s="2" t="s">
        <v>23</v>
      </c>
      <c r="N1778" t="s">
        <v>505</v>
      </c>
      <c r="O1778" t="s">
        <v>50</v>
      </c>
      <c r="P1778" s="3">
        <v>15.207985888346794</v>
      </c>
      <c r="Q1778" t="str">
        <f t="shared" si="162"/>
        <v>F</v>
      </c>
      <c r="R1778">
        <f t="shared" si="163"/>
        <v>2020</v>
      </c>
      <c r="S1778">
        <f t="shared" si="164"/>
        <v>0</v>
      </c>
    </row>
    <row r="1779" spans="1:19" x14ac:dyDescent="0.25">
      <c r="A1779" s="1">
        <v>43898.469720813293</v>
      </c>
      <c r="B1779" s="2" t="s">
        <v>60</v>
      </c>
      <c r="C1779" t="s">
        <v>61</v>
      </c>
      <c r="D1779">
        <v>20</v>
      </c>
      <c r="E1779">
        <f>IF(D1779="", _xlfn.XLOOKUP(C1779,'Median Quantity per product'!$D$4:$D$103,'Median Quantity per product'!$E$4:$E$103, "NA"),'Project Work - Data wrows'!D1779)</f>
        <v>20</v>
      </c>
      <c r="F1779">
        <v>184</v>
      </c>
      <c r="G1779">
        <f>IF(F1779="",_xlfn.XLOOKUP(C1779,'Price Averages'!$D$4:$D$103,'Price Averages'!$E$4:$E$103, "FALSE"), F1779)</f>
        <v>184</v>
      </c>
      <c r="H1779">
        <v>92</v>
      </c>
      <c r="I1779">
        <f>IF(H1779="", _xlfn.XLOOKUP(C1779, 'Cost Averages'!$D$4:$D$103,'Cost Averages'!$E$4:$E$103, "FALSE"),H1779)</f>
        <v>92</v>
      </c>
      <c r="J1779">
        <f t="shared" si="165"/>
        <v>3680</v>
      </c>
      <c r="K1779">
        <f t="shared" si="166"/>
        <v>1840</v>
      </c>
      <c r="L1779">
        <f t="shared" si="167"/>
        <v>1840</v>
      </c>
      <c r="M1779" s="2" t="s">
        <v>44</v>
      </c>
      <c r="N1779" t="s">
        <v>62</v>
      </c>
      <c r="O1779" t="s">
        <v>41</v>
      </c>
      <c r="P1779" s="3">
        <v>12.957303170959879</v>
      </c>
      <c r="Q1779" t="str">
        <f t="shared" si="162"/>
        <v>F</v>
      </c>
      <c r="R1779">
        <f t="shared" si="163"/>
        <v>2020</v>
      </c>
      <c r="S1779">
        <f t="shared" si="164"/>
        <v>0</v>
      </c>
    </row>
    <row r="1780" spans="1:19" x14ac:dyDescent="0.25">
      <c r="A1780" s="1">
        <v>43833.008789579646</v>
      </c>
      <c r="B1780" s="2" t="s">
        <v>2498</v>
      </c>
      <c r="C1780" t="s">
        <v>180</v>
      </c>
      <c r="D1780">
        <v>2</v>
      </c>
      <c r="E1780">
        <f>IF(D1780="", _xlfn.XLOOKUP(C1780,'Median Quantity per product'!$D$4:$D$103,'Median Quantity per product'!$E$4:$E$103, "NA"),'Project Work - Data wrows'!D1780)</f>
        <v>2</v>
      </c>
      <c r="F1780" t="s">
        <v>32</v>
      </c>
      <c r="G1780">
        <f>IF(F1780="",_xlfn.XLOOKUP(C1780,'Price Averages'!$D$4:$D$103,'Price Averages'!$E$4:$E$103, "FALSE"), F1780)</f>
        <v>368</v>
      </c>
      <c r="H1780" t="s">
        <v>32</v>
      </c>
      <c r="I1780">
        <f>IF(H1780="", _xlfn.XLOOKUP(C1780, 'Cost Averages'!$D$4:$D$103,'Cost Averages'!$E$4:$E$103, "FALSE"),H1780)</f>
        <v>92</v>
      </c>
      <c r="J1780">
        <f t="shared" si="165"/>
        <v>736</v>
      </c>
      <c r="K1780">
        <f t="shared" si="166"/>
        <v>184</v>
      </c>
      <c r="L1780">
        <f t="shared" si="167"/>
        <v>552</v>
      </c>
      <c r="M1780" s="2" t="s">
        <v>28</v>
      </c>
      <c r="N1780" t="s">
        <v>1713</v>
      </c>
      <c r="O1780" t="s">
        <v>50</v>
      </c>
      <c r="P1780" s="3">
        <v>13.537350739681813</v>
      </c>
      <c r="Q1780" t="str">
        <f t="shared" si="162"/>
        <v>F</v>
      </c>
      <c r="R1780">
        <f t="shared" si="163"/>
        <v>2020</v>
      </c>
      <c r="S1780">
        <f t="shared" si="164"/>
        <v>0</v>
      </c>
    </row>
    <row r="1781" spans="1:19" x14ac:dyDescent="0.25">
      <c r="A1781" s="1">
        <v>43871.618220728909</v>
      </c>
      <c r="B1781" s="2" t="s">
        <v>2630</v>
      </c>
      <c r="C1781" t="s">
        <v>180</v>
      </c>
      <c r="D1781">
        <v>3</v>
      </c>
      <c r="E1781">
        <f>IF(D1781="", _xlfn.XLOOKUP(C1781,'Median Quantity per product'!$D$4:$D$103,'Median Quantity per product'!$E$4:$E$103, "NA"),'Project Work - Data wrows'!D1781)</f>
        <v>3</v>
      </c>
      <c r="F1781" t="s">
        <v>32</v>
      </c>
      <c r="G1781">
        <f>IF(F1781="",_xlfn.XLOOKUP(C1781,'Price Averages'!$D$4:$D$103,'Price Averages'!$E$4:$E$103, "FALSE"), F1781)</f>
        <v>368</v>
      </c>
      <c r="H1781">
        <v>92</v>
      </c>
      <c r="I1781">
        <f>IF(H1781="", _xlfn.XLOOKUP(C1781, 'Cost Averages'!$D$4:$D$103,'Cost Averages'!$E$4:$E$103, "FALSE"),H1781)</f>
        <v>92</v>
      </c>
      <c r="J1781">
        <f t="shared" si="165"/>
        <v>1104</v>
      </c>
      <c r="K1781">
        <f t="shared" si="166"/>
        <v>276</v>
      </c>
      <c r="L1781">
        <f t="shared" si="167"/>
        <v>828</v>
      </c>
      <c r="M1781" s="2" t="s">
        <v>23</v>
      </c>
      <c r="N1781" t="s">
        <v>413</v>
      </c>
      <c r="O1781" t="s">
        <v>46</v>
      </c>
      <c r="P1781" s="3">
        <v>10.96230865592911</v>
      </c>
      <c r="Q1781" t="str">
        <f t="shared" si="162"/>
        <v>F</v>
      </c>
      <c r="R1781">
        <f t="shared" si="163"/>
        <v>2020</v>
      </c>
      <c r="S1781">
        <f t="shared" si="164"/>
        <v>0</v>
      </c>
    </row>
    <row r="1782" spans="1:19" x14ac:dyDescent="0.25">
      <c r="A1782" s="1">
        <v>43957.112671248397</v>
      </c>
      <c r="B1782" s="2" t="s">
        <v>2040</v>
      </c>
      <c r="C1782" t="s">
        <v>180</v>
      </c>
      <c r="D1782">
        <v>5</v>
      </c>
      <c r="E1782">
        <f>IF(D1782="", _xlfn.XLOOKUP(C1782,'Median Quantity per product'!$D$4:$D$103,'Median Quantity per product'!$E$4:$E$103, "NA"),'Project Work - Data wrows'!D1782)</f>
        <v>5</v>
      </c>
      <c r="F1782">
        <v>368</v>
      </c>
      <c r="G1782">
        <f>IF(F1782="",_xlfn.XLOOKUP(C1782,'Price Averages'!$D$4:$D$103,'Price Averages'!$E$4:$E$103, "FALSE"), F1782)</f>
        <v>368</v>
      </c>
      <c r="H1782">
        <v>92</v>
      </c>
      <c r="I1782">
        <f>IF(H1782="", _xlfn.XLOOKUP(C1782, 'Cost Averages'!$D$4:$D$103,'Cost Averages'!$E$4:$E$103, "FALSE"),H1782)</f>
        <v>92</v>
      </c>
      <c r="J1782">
        <f t="shared" si="165"/>
        <v>1840</v>
      </c>
      <c r="K1782">
        <f t="shared" si="166"/>
        <v>460</v>
      </c>
      <c r="L1782">
        <f t="shared" si="167"/>
        <v>1380</v>
      </c>
      <c r="M1782" s="2" t="s">
        <v>28</v>
      </c>
      <c r="N1782" t="s">
        <v>138</v>
      </c>
      <c r="O1782" t="s">
        <v>56</v>
      </c>
      <c r="P1782" s="3">
        <v>12.487915239531313</v>
      </c>
      <c r="Q1782" t="str">
        <f t="shared" si="162"/>
        <v>F</v>
      </c>
      <c r="R1782">
        <f t="shared" si="163"/>
        <v>2020</v>
      </c>
      <c r="S1782">
        <f t="shared" si="164"/>
        <v>0</v>
      </c>
    </row>
    <row r="1783" spans="1:19" x14ac:dyDescent="0.25">
      <c r="A1783" s="1">
        <v>43974.914333296278</v>
      </c>
      <c r="B1783" s="2" t="s">
        <v>1417</v>
      </c>
      <c r="C1783" t="s">
        <v>180</v>
      </c>
      <c r="D1783">
        <v>7</v>
      </c>
      <c r="E1783">
        <f>IF(D1783="", _xlfn.XLOOKUP(C1783,'Median Quantity per product'!$D$4:$D$103,'Median Quantity per product'!$E$4:$E$103, "NA"),'Project Work - Data wrows'!D1783)</f>
        <v>7</v>
      </c>
      <c r="F1783" t="s">
        <v>32</v>
      </c>
      <c r="G1783">
        <f>IF(F1783="",_xlfn.XLOOKUP(C1783,'Price Averages'!$D$4:$D$103,'Price Averages'!$E$4:$E$103, "FALSE"), F1783)</f>
        <v>368</v>
      </c>
      <c r="H1783" t="s">
        <v>32</v>
      </c>
      <c r="I1783">
        <f>IF(H1783="", _xlfn.XLOOKUP(C1783, 'Cost Averages'!$D$4:$D$103,'Cost Averages'!$E$4:$E$103, "FALSE"),H1783)</f>
        <v>92</v>
      </c>
      <c r="J1783">
        <f t="shared" si="165"/>
        <v>2576</v>
      </c>
      <c r="K1783">
        <f t="shared" si="166"/>
        <v>644</v>
      </c>
      <c r="L1783">
        <f t="shared" si="167"/>
        <v>1932</v>
      </c>
      <c r="M1783" s="2" t="s">
        <v>44</v>
      </c>
      <c r="N1783" t="s">
        <v>74</v>
      </c>
      <c r="O1783" t="s">
        <v>50</v>
      </c>
      <c r="P1783" s="3">
        <v>13.45980057156361</v>
      </c>
      <c r="Q1783" t="str">
        <f t="shared" si="162"/>
        <v>F</v>
      </c>
      <c r="R1783">
        <f t="shared" si="163"/>
        <v>2020</v>
      </c>
      <c r="S1783">
        <f t="shared" si="164"/>
        <v>0</v>
      </c>
    </row>
    <row r="1784" spans="1:19" x14ac:dyDescent="0.25">
      <c r="A1784" s="1">
        <v>43848.614822052397</v>
      </c>
      <c r="B1784" s="2" t="s">
        <v>2066</v>
      </c>
      <c r="C1784" t="s">
        <v>180</v>
      </c>
      <c r="D1784">
        <v>8</v>
      </c>
      <c r="E1784">
        <f>IF(D1784="", _xlfn.XLOOKUP(C1784,'Median Quantity per product'!$D$4:$D$103,'Median Quantity per product'!$E$4:$E$103, "NA"),'Project Work - Data wrows'!D1784)</f>
        <v>8</v>
      </c>
      <c r="F1784">
        <v>368</v>
      </c>
      <c r="G1784">
        <f>IF(F1784="",_xlfn.XLOOKUP(C1784,'Price Averages'!$D$4:$D$103,'Price Averages'!$E$4:$E$103, "FALSE"), F1784)</f>
        <v>368</v>
      </c>
      <c r="H1784">
        <v>92</v>
      </c>
      <c r="I1784">
        <f>IF(H1784="", _xlfn.XLOOKUP(C1784, 'Cost Averages'!$D$4:$D$103,'Cost Averages'!$E$4:$E$103, "FALSE"),H1784)</f>
        <v>92</v>
      </c>
      <c r="J1784">
        <f t="shared" si="165"/>
        <v>2944</v>
      </c>
      <c r="K1784">
        <f t="shared" si="166"/>
        <v>736</v>
      </c>
      <c r="L1784">
        <f t="shared" si="167"/>
        <v>2208</v>
      </c>
      <c r="M1784" s="2" t="s">
        <v>28</v>
      </c>
      <c r="N1784" t="s">
        <v>744</v>
      </c>
      <c r="O1784" t="s">
        <v>41</v>
      </c>
      <c r="P1784" s="3">
        <v>11.862005526237752</v>
      </c>
      <c r="Q1784" t="str">
        <f t="shared" si="162"/>
        <v>F</v>
      </c>
      <c r="R1784">
        <f t="shared" si="163"/>
        <v>2020</v>
      </c>
      <c r="S1784">
        <f t="shared" si="164"/>
        <v>0</v>
      </c>
    </row>
    <row r="1785" spans="1:19" x14ac:dyDescent="0.25">
      <c r="A1785" s="1">
        <v>44114.234064359662</v>
      </c>
      <c r="B1785" s="2" t="s">
        <v>2947</v>
      </c>
      <c r="C1785" t="s">
        <v>180</v>
      </c>
      <c r="D1785">
        <v>10</v>
      </c>
      <c r="E1785">
        <f>IF(D1785="", _xlfn.XLOOKUP(C1785,'Median Quantity per product'!$D$4:$D$103,'Median Quantity per product'!$E$4:$E$103, "NA"),'Project Work - Data wrows'!D1785)</f>
        <v>10</v>
      </c>
      <c r="F1785">
        <v>368</v>
      </c>
      <c r="G1785">
        <f>IF(F1785="",_xlfn.XLOOKUP(C1785,'Price Averages'!$D$4:$D$103,'Price Averages'!$E$4:$E$103, "FALSE"), F1785)</f>
        <v>368</v>
      </c>
      <c r="H1785">
        <v>92</v>
      </c>
      <c r="I1785">
        <f>IF(H1785="", _xlfn.XLOOKUP(C1785, 'Cost Averages'!$D$4:$D$103,'Cost Averages'!$E$4:$E$103, "FALSE"),H1785)</f>
        <v>92</v>
      </c>
      <c r="J1785">
        <f t="shared" si="165"/>
        <v>3680</v>
      </c>
      <c r="K1785">
        <f t="shared" si="166"/>
        <v>920</v>
      </c>
      <c r="L1785">
        <f t="shared" si="167"/>
        <v>2760</v>
      </c>
      <c r="M1785" s="2" t="s">
        <v>44</v>
      </c>
      <c r="N1785" t="s">
        <v>559</v>
      </c>
      <c r="O1785" t="s">
        <v>41</v>
      </c>
      <c r="P1785" s="3">
        <v>12.147202500273634</v>
      </c>
      <c r="Q1785" t="str">
        <f t="shared" si="162"/>
        <v>F</v>
      </c>
      <c r="R1785">
        <f t="shared" si="163"/>
        <v>2020</v>
      </c>
      <c r="S1785">
        <f t="shared" si="164"/>
        <v>0</v>
      </c>
    </row>
    <row r="1786" spans="1:19" x14ac:dyDescent="0.25">
      <c r="A1786" s="1">
        <v>44136</v>
      </c>
      <c r="B1786" s="2" t="s">
        <v>3496</v>
      </c>
      <c r="C1786" t="s">
        <v>180</v>
      </c>
      <c r="D1786">
        <v>10</v>
      </c>
      <c r="E1786">
        <f>IF(D1786="", _xlfn.XLOOKUP(C1786,'Median Quantity per product'!$D$4:$D$103,'Median Quantity per product'!$E$4:$E$103, "NA"),'Project Work - Data wrows'!D1786)</f>
        <v>10</v>
      </c>
      <c r="F1786" t="s">
        <v>32</v>
      </c>
      <c r="G1786">
        <f>IF(F1786="",_xlfn.XLOOKUP(C1786,'Price Averages'!$D$4:$D$103,'Price Averages'!$E$4:$E$103, "FALSE"), F1786)</f>
        <v>368</v>
      </c>
      <c r="H1786">
        <v>92</v>
      </c>
      <c r="I1786">
        <f>IF(H1786="", _xlfn.XLOOKUP(C1786, 'Cost Averages'!$D$4:$D$103,'Cost Averages'!$E$4:$E$103, "FALSE"),H1786)</f>
        <v>92</v>
      </c>
      <c r="J1786">
        <f t="shared" si="165"/>
        <v>3680</v>
      </c>
      <c r="K1786">
        <f t="shared" si="166"/>
        <v>920</v>
      </c>
      <c r="L1786">
        <f t="shared" si="167"/>
        <v>2760</v>
      </c>
      <c r="M1786" s="2" t="s">
        <v>23</v>
      </c>
      <c r="N1786" t="s">
        <v>673</v>
      </c>
      <c r="O1786" t="s">
        <v>78</v>
      </c>
      <c r="P1786" s="3">
        <v>8.1628930629234038</v>
      </c>
      <c r="Q1786" t="str">
        <f t="shared" si="162"/>
        <v>F</v>
      </c>
      <c r="R1786">
        <f t="shared" si="163"/>
        <v>2020</v>
      </c>
      <c r="S1786">
        <f t="shared" si="164"/>
        <v>0</v>
      </c>
    </row>
    <row r="1787" spans="1:19" x14ac:dyDescent="0.25">
      <c r="A1787" s="1">
        <v>44090.739175898882</v>
      </c>
      <c r="B1787" s="2" t="s">
        <v>2770</v>
      </c>
      <c r="C1787" t="s">
        <v>180</v>
      </c>
      <c r="D1787">
        <v>11</v>
      </c>
      <c r="E1787">
        <f>IF(D1787="", _xlfn.XLOOKUP(C1787,'Median Quantity per product'!$D$4:$D$103,'Median Quantity per product'!$E$4:$E$103, "NA"),'Project Work - Data wrows'!D1787)</f>
        <v>11</v>
      </c>
      <c r="F1787">
        <v>368</v>
      </c>
      <c r="G1787">
        <f>IF(F1787="",_xlfn.XLOOKUP(C1787,'Price Averages'!$D$4:$D$103,'Price Averages'!$E$4:$E$103, "FALSE"), F1787)</f>
        <v>368</v>
      </c>
      <c r="H1787">
        <v>92</v>
      </c>
      <c r="I1787">
        <f>IF(H1787="", _xlfn.XLOOKUP(C1787, 'Cost Averages'!$D$4:$D$103,'Cost Averages'!$E$4:$E$103, "FALSE"),H1787)</f>
        <v>92</v>
      </c>
      <c r="J1787">
        <f t="shared" si="165"/>
        <v>4048</v>
      </c>
      <c r="K1787">
        <f t="shared" si="166"/>
        <v>1012</v>
      </c>
      <c r="L1787">
        <f t="shared" si="167"/>
        <v>3036</v>
      </c>
      <c r="M1787" s="2" t="s">
        <v>28</v>
      </c>
      <c r="N1787" t="s">
        <v>199</v>
      </c>
      <c r="O1787" t="s">
        <v>34</v>
      </c>
      <c r="P1787" s="3">
        <v>12.177709716438097</v>
      </c>
      <c r="Q1787" t="str">
        <f t="shared" si="162"/>
        <v>F</v>
      </c>
      <c r="R1787">
        <f t="shared" si="163"/>
        <v>2020</v>
      </c>
      <c r="S1787">
        <f t="shared" si="164"/>
        <v>0</v>
      </c>
    </row>
    <row r="1788" spans="1:19" x14ac:dyDescent="0.25">
      <c r="A1788" s="1">
        <v>44105</v>
      </c>
      <c r="B1788" s="2" t="s">
        <v>3471</v>
      </c>
      <c r="C1788" t="s">
        <v>180</v>
      </c>
      <c r="D1788">
        <v>14</v>
      </c>
      <c r="E1788">
        <f>IF(D1788="", _xlfn.XLOOKUP(C1788,'Median Quantity per product'!$D$4:$D$103,'Median Quantity per product'!$E$4:$E$103, "NA"),'Project Work - Data wrows'!D1788)</f>
        <v>14</v>
      </c>
      <c r="F1788">
        <v>368</v>
      </c>
      <c r="G1788">
        <f>IF(F1788="",_xlfn.XLOOKUP(C1788,'Price Averages'!$D$4:$D$103,'Price Averages'!$E$4:$E$103, "FALSE"), F1788)</f>
        <v>368</v>
      </c>
      <c r="H1788">
        <v>92</v>
      </c>
      <c r="I1788">
        <f>IF(H1788="", _xlfn.XLOOKUP(C1788, 'Cost Averages'!$D$4:$D$103,'Cost Averages'!$E$4:$E$103, "FALSE"),H1788)</f>
        <v>92</v>
      </c>
      <c r="J1788">
        <f t="shared" si="165"/>
        <v>5152</v>
      </c>
      <c r="K1788">
        <f t="shared" si="166"/>
        <v>1288</v>
      </c>
      <c r="L1788">
        <f t="shared" si="167"/>
        <v>3864</v>
      </c>
      <c r="M1788" s="2" t="s">
        <v>23</v>
      </c>
      <c r="N1788" t="s">
        <v>798</v>
      </c>
      <c r="O1788" t="s">
        <v>78</v>
      </c>
      <c r="P1788" s="3">
        <v>11.927799225928501</v>
      </c>
      <c r="Q1788" t="str">
        <f t="shared" si="162"/>
        <v>F</v>
      </c>
      <c r="R1788">
        <f t="shared" si="163"/>
        <v>2020</v>
      </c>
      <c r="S1788">
        <f t="shared" si="164"/>
        <v>0</v>
      </c>
    </row>
    <row r="1789" spans="1:19" x14ac:dyDescent="0.25">
      <c r="A1789" s="1">
        <v>44174</v>
      </c>
      <c r="B1789" s="2" t="s">
        <v>3524</v>
      </c>
      <c r="C1789" t="s">
        <v>180</v>
      </c>
      <c r="D1789">
        <v>14</v>
      </c>
      <c r="E1789">
        <f>IF(D1789="", _xlfn.XLOOKUP(C1789,'Median Quantity per product'!$D$4:$D$103,'Median Quantity per product'!$E$4:$E$103, "NA"),'Project Work - Data wrows'!D1789)</f>
        <v>14</v>
      </c>
      <c r="F1789">
        <v>368</v>
      </c>
      <c r="G1789">
        <f>IF(F1789="",_xlfn.XLOOKUP(C1789,'Price Averages'!$D$4:$D$103,'Price Averages'!$E$4:$E$103, "FALSE"), F1789)</f>
        <v>368</v>
      </c>
      <c r="H1789">
        <v>92</v>
      </c>
      <c r="I1789">
        <f>IF(H1789="", _xlfn.XLOOKUP(C1789, 'Cost Averages'!$D$4:$D$103,'Cost Averages'!$E$4:$E$103, "FALSE"),H1789)</f>
        <v>92</v>
      </c>
      <c r="J1789">
        <f t="shared" si="165"/>
        <v>5152</v>
      </c>
      <c r="K1789">
        <f t="shared" si="166"/>
        <v>1288</v>
      </c>
      <c r="L1789">
        <f t="shared" si="167"/>
        <v>3864</v>
      </c>
      <c r="M1789" s="2" t="s">
        <v>28</v>
      </c>
      <c r="N1789" t="s">
        <v>355</v>
      </c>
      <c r="O1789" t="s">
        <v>56</v>
      </c>
      <c r="P1789" s="3">
        <v>14.690198582365463</v>
      </c>
      <c r="Q1789" t="str">
        <f t="shared" si="162"/>
        <v>F</v>
      </c>
      <c r="R1789">
        <f t="shared" si="163"/>
        <v>2020</v>
      </c>
      <c r="S1789">
        <f t="shared" si="164"/>
        <v>0</v>
      </c>
    </row>
    <row r="1790" spans="1:19" x14ac:dyDescent="0.25">
      <c r="A1790" s="1">
        <v>44074.00285322027</v>
      </c>
      <c r="B1790" s="2" t="s">
        <v>1801</v>
      </c>
      <c r="C1790" t="s">
        <v>180</v>
      </c>
      <c r="D1790">
        <v>15</v>
      </c>
      <c r="E1790">
        <f>IF(D1790="", _xlfn.XLOOKUP(C1790,'Median Quantity per product'!$D$4:$D$103,'Median Quantity per product'!$E$4:$E$103, "NA"),'Project Work - Data wrows'!D1790)</f>
        <v>15</v>
      </c>
      <c r="F1790" t="s">
        <v>32</v>
      </c>
      <c r="G1790">
        <f>IF(F1790="",_xlfn.XLOOKUP(C1790,'Price Averages'!$D$4:$D$103,'Price Averages'!$E$4:$E$103, "FALSE"), F1790)</f>
        <v>368</v>
      </c>
      <c r="H1790">
        <v>92</v>
      </c>
      <c r="I1790">
        <f>IF(H1790="", _xlfn.XLOOKUP(C1790, 'Cost Averages'!$D$4:$D$103,'Cost Averages'!$E$4:$E$103, "FALSE"),H1790)</f>
        <v>92</v>
      </c>
      <c r="J1790">
        <f t="shared" si="165"/>
        <v>5520</v>
      </c>
      <c r="K1790">
        <f t="shared" si="166"/>
        <v>1380</v>
      </c>
      <c r="L1790">
        <f t="shared" si="167"/>
        <v>4140</v>
      </c>
      <c r="M1790" s="2" t="s">
        <v>44</v>
      </c>
      <c r="N1790" t="s">
        <v>398</v>
      </c>
      <c r="O1790" t="s">
        <v>50</v>
      </c>
      <c r="P1790" s="3">
        <v>11.082295381980092</v>
      </c>
      <c r="Q1790" t="str">
        <f t="shared" si="162"/>
        <v>F</v>
      </c>
      <c r="R1790">
        <f t="shared" si="163"/>
        <v>2020</v>
      </c>
      <c r="S1790">
        <f t="shared" si="164"/>
        <v>0</v>
      </c>
    </row>
    <row r="1791" spans="1:19" x14ac:dyDescent="0.25">
      <c r="A1791" s="1">
        <v>44059.614930249656</v>
      </c>
      <c r="B1791" s="2" t="s">
        <v>1157</v>
      </c>
      <c r="C1791" t="s">
        <v>180</v>
      </c>
      <c r="D1791">
        <v>19</v>
      </c>
      <c r="E1791">
        <f>IF(D1791="", _xlfn.XLOOKUP(C1791,'Median Quantity per product'!$D$4:$D$103,'Median Quantity per product'!$E$4:$E$103, "NA"),'Project Work - Data wrows'!D1791)</f>
        <v>19</v>
      </c>
      <c r="F1791">
        <v>368</v>
      </c>
      <c r="G1791">
        <f>IF(F1791="",_xlfn.XLOOKUP(C1791,'Price Averages'!$D$4:$D$103,'Price Averages'!$E$4:$E$103, "FALSE"), F1791)</f>
        <v>368</v>
      </c>
      <c r="H1791">
        <v>92</v>
      </c>
      <c r="I1791">
        <f>IF(H1791="", _xlfn.XLOOKUP(C1791, 'Cost Averages'!$D$4:$D$103,'Cost Averages'!$E$4:$E$103, "FALSE"),H1791)</f>
        <v>92</v>
      </c>
      <c r="J1791">
        <f t="shared" si="165"/>
        <v>6992</v>
      </c>
      <c r="K1791">
        <f t="shared" si="166"/>
        <v>1748</v>
      </c>
      <c r="L1791">
        <f t="shared" si="167"/>
        <v>5244</v>
      </c>
      <c r="M1791" s="2" t="s">
        <v>28</v>
      </c>
      <c r="N1791" t="s">
        <v>432</v>
      </c>
      <c r="O1791" t="s">
        <v>25</v>
      </c>
      <c r="P1791" s="3">
        <v>10.408704992688252</v>
      </c>
      <c r="Q1791" t="str">
        <f t="shared" si="162"/>
        <v>F</v>
      </c>
      <c r="R1791">
        <f t="shared" si="163"/>
        <v>2020</v>
      </c>
      <c r="S1791">
        <f t="shared" si="164"/>
        <v>0</v>
      </c>
    </row>
    <row r="1792" spans="1:19" x14ac:dyDescent="0.25">
      <c r="A1792" s="1">
        <v>43917.703719232013</v>
      </c>
      <c r="B1792" s="2" t="s">
        <v>1548</v>
      </c>
      <c r="C1792" t="s">
        <v>180</v>
      </c>
      <c r="D1792" t="s">
        <v>32</v>
      </c>
      <c r="E1792">
        <f>IF(D1792="", _xlfn.XLOOKUP(C1792,'Median Quantity per product'!$D$4:$D$103,'Median Quantity per product'!$E$4:$E$103, "NA"),'Project Work - Data wrows'!D1792)</f>
        <v>10</v>
      </c>
      <c r="F1792">
        <v>368</v>
      </c>
      <c r="G1792">
        <f>IF(F1792="",_xlfn.XLOOKUP(C1792,'Price Averages'!$D$4:$D$103,'Price Averages'!$E$4:$E$103, "FALSE"), F1792)</f>
        <v>368</v>
      </c>
      <c r="H1792">
        <v>92</v>
      </c>
      <c r="I1792">
        <f>IF(H1792="", _xlfn.XLOOKUP(C1792, 'Cost Averages'!$D$4:$D$103,'Cost Averages'!$E$4:$E$103, "FALSE"),H1792)</f>
        <v>92</v>
      </c>
      <c r="J1792">
        <f t="shared" si="165"/>
        <v>3680</v>
      </c>
      <c r="K1792">
        <f t="shared" si="166"/>
        <v>920</v>
      </c>
      <c r="L1792">
        <f t="shared" si="167"/>
        <v>2760</v>
      </c>
      <c r="M1792" s="2" t="s">
        <v>44</v>
      </c>
      <c r="N1792" t="s">
        <v>81</v>
      </c>
      <c r="O1792" t="s">
        <v>56</v>
      </c>
      <c r="P1792" s="3">
        <v>12.865074657680612</v>
      </c>
      <c r="Q1792" t="str">
        <f t="shared" si="162"/>
        <v>F</v>
      </c>
      <c r="R1792">
        <f t="shared" si="163"/>
        <v>2020</v>
      </c>
      <c r="S1792">
        <f t="shared" si="164"/>
        <v>0</v>
      </c>
    </row>
    <row r="1793" spans="1:19" x14ac:dyDescent="0.25">
      <c r="A1793" s="1">
        <v>44186.201324423913</v>
      </c>
      <c r="B1793" s="2" t="s">
        <v>2261</v>
      </c>
      <c r="C1793" t="s">
        <v>780</v>
      </c>
      <c r="D1793">
        <v>1</v>
      </c>
      <c r="E1793">
        <f>IF(D1793="", _xlfn.XLOOKUP(C1793,'Median Quantity per product'!$D$4:$D$103,'Median Quantity per product'!$E$4:$E$103, "NA"),'Project Work - Data wrows'!D1793)</f>
        <v>1</v>
      </c>
      <c r="F1793">
        <v>100</v>
      </c>
      <c r="G1793">
        <f>IF(F1793="",_xlfn.XLOOKUP(C1793,'Price Averages'!$D$4:$D$103,'Price Averages'!$E$4:$E$103, "FALSE"), F1793)</f>
        <v>100</v>
      </c>
      <c r="H1793">
        <v>25</v>
      </c>
      <c r="I1793">
        <f>IF(H1793="", _xlfn.XLOOKUP(C1793, 'Cost Averages'!$D$4:$D$103,'Cost Averages'!$E$4:$E$103, "FALSE"),H1793)</f>
        <v>25</v>
      </c>
      <c r="J1793">
        <f t="shared" si="165"/>
        <v>100</v>
      </c>
      <c r="K1793">
        <f t="shared" si="166"/>
        <v>25</v>
      </c>
      <c r="L1793">
        <f t="shared" si="167"/>
        <v>75</v>
      </c>
      <c r="M1793" s="2" t="s">
        <v>28</v>
      </c>
      <c r="N1793" t="s">
        <v>98</v>
      </c>
      <c r="O1793" t="s">
        <v>34</v>
      </c>
      <c r="P1793" s="3">
        <v>13.717776078041958</v>
      </c>
      <c r="Q1793" t="str">
        <f t="shared" si="162"/>
        <v>F</v>
      </c>
      <c r="R1793">
        <f t="shared" si="163"/>
        <v>2020</v>
      </c>
      <c r="S1793">
        <f t="shared" si="164"/>
        <v>0</v>
      </c>
    </row>
    <row r="1794" spans="1:19" x14ac:dyDescent="0.25">
      <c r="A1794" s="1">
        <v>43893.284844301706</v>
      </c>
      <c r="B1794" s="2" t="s">
        <v>2977</v>
      </c>
      <c r="C1794" t="s">
        <v>780</v>
      </c>
      <c r="D1794">
        <v>3</v>
      </c>
      <c r="E1794">
        <f>IF(D1794="", _xlfn.XLOOKUP(C1794,'Median Quantity per product'!$D$4:$D$103,'Median Quantity per product'!$E$4:$E$103, "NA"),'Project Work - Data wrows'!D1794)</f>
        <v>3</v>
      </c>
      <c r="F1794" t="s">
        <v>32</v>
      </c>
      <c r="G1794">
        <f>IF(F1794="",_xlfn.XLOOKUP(C1794,'Price Averages'!$D$4:$D$103,'Price Averages'!$E$4:$E$103, "FALSE"), F1794)</f>
        <v>100</v>
      </c>
      <c r="H1794" t="s">
        <v>32</v>
      </c>
      <c r="I1794">
        <f>IF(H1794="", _xlfn.XLOOKUP(C1794, 'Cost Averages'!$D$4:$D$103,'Cost Averages'!$E$4:$E$103, "FALSE"),H1794)</f>
        <v>25</v>
      </c>
      <c r="J1794">
        <f t="shared" si="165"/>
        <v>300</v>
      </c>
      <c r="K1794">
        <f t="shared" si="166"/>
        <v>75</v>
      </c>
      <c r="L1794">
        <f t="shared" si="167"/>
        <v>225</v>
      </c>
      <c r="M1794" s="2" t="s">
        <v>44</v>
      </c>
      <c r="N1794" t="s">
        <v>238</v>
      </c>
      <c r="O1794" t="s">
        <v>50</v>
      </c>
      <c r="P1794" s="3">
        <v>15.234329552872023</v>
      </c>
      <c r="Q1794" t="str">
        <f t="shared" ref="Q1794:Q1857" si="168">CHAR(64+(YEAR(A1794)-2014))</f>
        <v>F</v>
      </c>
      <c r="R1794">
        <f t="shared" ref="R1794:R1857" si="169">YEAR(A1794)</f>
        <v>2020</v>
      </c>
      <c r="S1794">
        <f t="shared" ref="S1794:S1857" si="170">IF(Q1794=CHAR(64 + (YEAR(A1794) - 2014)), 0, 1)</f>
        <v>0</v>
      </c>
    </row>
    <row r="1795" spans="1:19" x14ac:dyDescent="0.25">
      <c r="A1795" s="1">
        <v>44059.464487351652</v>
      </c>
      <c r="B1795" s="2" t="s">
        <v>1210</v>
      </c>
      <c r="C1795" t="s">
        <v>780</v>
      </c>
      <c r="D1795">
        <v>5</v>
      </c>
      <c r="E1795">
        <f>IF(D1795="", _xlfn.XLOOKUP(C1795,'Median Quantity per product'!$D$4:$D$103,'Median Quantity per product'!$E$4:$E$103, "NA"),'Project Work - Data wrows'!D1795)</f>
        <v>5</v>
      </c>
      <c r="F1795">
        <v>100</v>
      </c>
      <c r="G1795">
        <f>IF(F1795="",_xlfn.XLOOKUP(C1795,'Price Averages'!$D$4:$D$103,'Price Averages'!$E$4:$E$103, "FALSE"), F1795)</f>
        <v>100</v>
      </c>
      <c r="H1795">
        <v>25</v>
      </c>
      <c r="I1795">
        <f>IF(H1795="", _xlfn.XLOOKUP(C1795, 'Cost Averages'!$D$4:$D$103,'Cost Averages'!$E$4:$E$103, "FALSE"),H1795)</f>
        <v>25</v>
      </c>
      <c r="J1795">
        <f t="shared" ref="J1795:J1858" si="171">E1795*G1795</f>
        <v>500</v>
      </c>
      <c r="K1795">
        <f t="shared" ref="K1795:K1858" si="172">E1795*I1795</f>
        <v>125</v>
      </c>
      <c r="L1795">
        <f t="shared" ref="L1795:L1858" si="173">J1795-K1795</f>
        <v>375</v>
      </c>
      <c r="M1795" s="2" t="s">
        <v>44</v>
      </c>
      <c r="N1795" t="s">
        <v>245</v>
      </c>
      <c r="O1795" t="s">
        <v>46</v>
      </c>
      <c r="P1795" s="3">
        <v>13.918153610259502</v>
      </c>
      <c r="Q1795" t="str">
        <f t="shared" si="168"/>
        <v>F</v>
      </c>
      <c r="R1795">
        <f t="shared" si="169"/>
        <v>2020</v>
      </c>
      <c r="S1795">
        <f t="shared" si="170"/>
        <v>0</v>
      </c>
    </row>
    <row r="1796" spans="1:19" x14ac:dyDescent="0.25">
      <c r="A1796" s="1">
        <v>44190</v>
      </c>
      <c r="B1796" s="2" t="s">
        <v>3536</v>
      </c>
      <c r="C1796" t="s">
        <v>780</v>
      </c>
      <c r="D1796">
        <v>6</v>
      </c>
      <c r="E1796">
        <f>IF(D1796="", _xlfn.XLOOKUP(C1796,'Median Quantity per product'!$D$4:$D$103,'Median Quantity per product'!$E$4:$E$103, "NA"),'Project Work - Data wrows'!D1796)</f>
        <v>6</v>
      </c>
      <c r="F1796" t="s">
        <v>32</v>
      </c>
      <c r="G1796">
        <f>IF(F1796="",_xlfn.XLOOKUP(C1796,'Price Averages'!$D$4:$D$103,'Price Averages'!$E$4:$E$103, "FALSE"), F1796)</f>
        <v>100</v>
      </c>
      <c r="H1796">
        <v>25</v>
      </c>
      <c r="I1796">
        <f>IF(H1796="", _xlfn.XLOOKUP(C1796, 'Cost Averages'!$D$4:$D$103,'Cost Averages'!$E$4:$E$103, "FALSE"),H1796)</f>
        <v>25</v>
      </c>
      <c r="J1796">
        <f t="shared" si="171"/>
        <v>600</v>
      </c>
      <c r="K1796">
        <f t="shared" si="172"/>
        <v>150</v>
      </c>
      <c r="L1796">
        <f t="shared" si="173"/>
        <v>450</v>
      </c>
      <c r="M1796" s="2" t="s">
        <v>23</v>
      </c>
      <c r="N1796" t="s">
        <v>1034</v>
      </c>
      <c r="O1796" t="s">
        <v>50</v>
      </c>
      <c r="P1796" s="3">
        <v>10.588336269016523</v>
      </c>
      <c r="Q1796" t="str">
        <f t="shared" si="168"/>
        <v>F</v>
      </c>
      <c r="R1796">
        <f t="shared" si="169"/>
        <v>2020</v>
      </c>
      <c r="S1796">
        <f t="shared" si="170"/>
        <v>0</v>
      </c>
    </row>
    <row r="1797" spans="1:19" x14ac:dyDescent="0.25">
      <c r="A1797" s="1">
        <v>43926.193848193638</v>
      </c>
      <c r="B1797" s="2" t="s">
        <v>2177</v>
      </c>
      <c r="C1797" t="s">
        <v>780</v>
      </c>
      <c r="D1797">
        <v>9</v>
      </c>
      <c r="E1797">
        <f>IF(D1797="", _xlfn.XLOOKUP(C1797,'Median Quantity per product'!$D$4:$D$103,'Median Quantity per product'!$E$4:$E$103, "NA"),'Project Work - Data wrows'!D1797)</f>
        <v>9</v>
      </c>
      <c r="F1797">
        <v>100</v>
      </c>
      <c r="G1797">
        <f>IF(F1797="",_xlfn.XLOOKUP(C1797,'Price Averages'!$D$4:$D$103,'Price Averages'!$E$4:$E$103, "FALSE"), F1797)</f>
        <v>100</v>
      </c>
      <c r="H1797">
        <v>25</v>
      </c>
      <c r="I1797">
        <f>IF(H1797="", _xlfn.XLOOKUP(C1797, 'Cost Averages'!$D$4:$D$103,'Cost Averages'!$E$4:$E$103, "FALSE"),H1797)</f>
        <v>25</v>
      </c>
      <c r="J1797">
        <f t="shared" si="171"/>
        <v>900</v>
      </c>
      <c r="K1797">
        <f t="shared" si="172"/>
        <v>225</v>
      </c>
      <c r="L1797">
        <f t="shared" si="173"/>
        <v>675</v>
      </c>
      <c r="M1797" s="2" t="s">
        <v>23</v>
      </c>
      <c r="N1797" t="s">
        <v>712</v>
      </c>
      <c r="O1797" t="s">
        <v>46</v>
      </c>
      <c r="P1797" s="3">
        <v>13.106678263594747</v>
      </c>
      <c r="Q1797" t="str">
        <f t="shared" si="168"/>
        <v>F</v>
      </c>
      <c r="R1797">
        <f t="shared" si="169"/>
        <v>2020</v>
      </c>
      <c r="S1797">
        <f t="shared" si="170"/>
        <v>0</v>
      </c>
    </row>
    <row r="1798" spans="1:19" x14ac:dyDescent="0.25">
      <c r="A1798" s="1">
        <v>44193.95672314999</v>
      </c>
      <c r="B1798" s="2" t="s">
        <v>2825</v>
      </c>
      <c r="C1798" t="s">
        <v>780</v>
      </c>
      <c r="D1798">
        <v>9</v>
      </c>
      <c r="E1798">
        <f>IF(D1798="", _xlfn.XLOOKUP(C1798,'Median Quantity per product'!$D$4:$D$103,'Median Quantity per product'!$E$4:$E$103, "NA"),'Project Work - Data wrows'!D1798)</f>
        <v>9</v>
      </c>
      <c r="F1798" t="s">
        <v>32</v>
      </c>
      <c r="G1798">
        <f>IF(F1798="",_xlfn.XLOOKUP(C1798,'Price Averages'!$D$4:$D$103,'Price Averages'!$E$4:$E$103, "FALSE"), F1798)</f>
        <v>100</v>
      </c>
      <c r="H1798">
        <v>25</v>
      </c>
      <c r="I1798">
        <f>IF(H1798="", _xlfn.XLOOKUP(C1798, 'Cost Averages'!$D$4:$D$103,'Cost Averages'!$E$4:$E$103, "FALSE"),H1798)</f>
        <v>25</v>
      </c>
      <c r="J1798">
        <f t="shared" si="171"/>
        <v>900</v>
      </c>
      <c r="K1798">
        <f t="shared" si="172"/>
        <v>225</v>
      </c>
      <c r="L1798">
        <f t="shared" si="173"/>
        <v>675</v>
      </c>
      <c r="M1798" s="2" t="s">
        <v>28</v>
      </c>
      <c r="N1798" t="s">
        <v>434</v>
      </c>
      <c r="O1798" t="s">
        <v>50</v>
      </c>
      <c r="P1798" s="3">
        <v>16.429355109701351</v>
      </c>
      <c r="Q1798" t="str">
        <f t="shared" si="168"/>
        <v>F</v>
      </c>
      <c r="R1798">
        <f t="shared" si="169"/>
        <v>2020</v>
      </c>
      <c r="S1798">
        <f t="shared" si="170"/>
        <v>0</v>
      </c>
    </row>
    <row r="1799" spans="1:19" x14ac:dyDescent="0.25">
      <c r="A1799" s="1">
        <v>44176.019705605846</v>
      </c>
      <c r="B1799" s="2" t="s">
        <v>1287</v>
      </c>
      <c r="C1799" t="s">
        <v>780</v>
      </c>
      <c r="D1799">
        <v>10</v>
      </c>
      <c r="E1799">
        <f>IF(D1799="", _xlfn.XLOOKUP(C1799,'Median Quantity per product'!$D$4:$D$103,'Median Quantity per product'!$E$4:$E$103, "NA"),'Project Work - Data wrows'!D1799)</f>
        <v>10</v>
      </c>
      <c r="F1799">
        <v>100</v>
      </c>
      <c r="G1799">
        <f>IF(F1799="",_xlfn.XLOOKUP(C1799,'Price Averages'!$D$4:$D$103,'Price Averages'!$E$4:$E$103, "FALSE"), F1799)</f>
        <v>100</v>
      </c>
      <c r="H1799">
        <v>25</v>
      </c>
      <c r="I1799">
        <f>IF(H1799="", _xlfn.XLOOKUP(C1799, 'Cost Averages'!$D$4:$D$103,'Cost Averages'!$E$4:$E$103, "FALSE"),H1799)</f>
        <v>25</v>
      </c>
      <c r="J1799">
        <f t="shared" si="171"/>
        <v>1000</v>
      </c>
      <c r="K1799">
        <f t="shared" si="172"/>
        <v>250</v>
      </c>
      <c r="L1799">
        <f t="shared" si="173"/>
        <v>750</v>
      </c>
      <c r="M1799" s="2" t="s">
        <v>28</v>
      </c>
      <c r="N1799" t="s">
        <v>224</v>
      </c>
      <c r="O1799" t="s">
        <v>78</v>
      </c>
      <c r="P1799" s="3">
        <v>11.346510807401776</v>
      </c>
      <c r="Q1799" t="str">
        <f t="shared" si="168"/>
        <v>F</v>
      </c>
      <c r="R1799">
        <f t="shared" si="169"/>
        <v>2020</v>
      </c>
      <c r="S1799">
        <f t="shared" si="170"/>
        <v>0</v>
      </c>
    </row>
    <row r="1800" spans="1:19" x14ac:dyDescent="0.25">
      <c r="A1800" s="1">
        <v>44194.862842227303</v>
      </c>
      <c r="B1800" s="2" t="s">
        <v>636</v>
      </c>
      <c r="C1800" t="s">
        <v>780</v>
      </c>
      <c r="D1800">
        <v>10</v>
      </c>
      <c r="E1800">
        <f>IF(D1800="", _xlfn.XLOOKUP(C1800,'Median Quantity per product'!$D$4:$D$103,'Median Quantity per product'!$E$4:$E$103, "NA"),'Project Work - Data wrows'!D1800)</f>
        <v>10</v>
      </c>
      <c r="F1800">
        <v>100</v>
      </c>
      <c r="G1800">
        <f>IF(F1800="",_xlfn.XLOOKUP(C1800,'Price Averages'!$D$4:$D$103,'Price Averages'!$E$4:$E$103, "FALSE"), F1800)</f>
        <v>100</v>
      </c>
      <c r="H1800" t="s">
        <v>32</v>
      </c>
      <c r="I1800">
        <f>IF(H1800="", _xlfn.XLOOKUP(C1800, 'Cost Averages'!$D$4:$D$103,'Cost Averages'!$E$4:$E$103, "FALSE"),H1800)</f>
        <v>25</v>
      </c>
      <c r="J1800">
        <f t="shared" si="171"/>
        <v>1000</v>
      </c>
      <c r="K1800">
        <f t="shared" si="172"/>
        <v>250</v>
      </c>
      <c r="L1800">
        <f t="shared" si="173"/>
        <v>750</v>
      </c>
      <c r="M1800" s="2" t="s">
        <v>28</v>
      </c>
      <c r="N1800" t="s">
        <v>480</v>
      </c>
      <c r="O1800" t="s">
        <v>56</v>
      </c>
      <c r="P1800" s="3">
        <v>9.458617986208397</v>
      </c>
      <c r="Q1800" t="str">
        <f t="shared" si="168"/>
        <v>F</v>
      </c>
      <c r="R1800">
        <f t="shared" si="169"/>
        <v>2020</v>
      </c>
      <c r="S1800">
        <f t="shared" si="170"/>
        <v>0</v>
      </c>
    </row>
    <row r="1801" spans="1:19" x14ac:dyDescent="0.25">
      <c r="A1801" s="1">
        <v>44073</v>
      </c>
      <c r="B1801" s="2" t="s">
        <v>2522</v>
      </c>
      <c r="C1801" t="s">
        <v>780</v>
      </c>
      <c r="D1801">
        <v>11</v>
      </c>
      <c r="E1801">
        <f>IF(D1801="", _xlfn.XLOOKUP(C1801,'Median Quantity per product'!$D$4:$D$103,'Median Quantity per product'!$E$4:$E$103, "NA"),'Project Work - Data wrows'!D1801)</f>
        <v>11</v>
      </c>
      <c r="F1801" t="s">
        <v>32</v>
      </c>
      <c r="G1801">
        <f>IF(F1801="",_xlfn.XLOOKUP(C1801,'Price Averages'!$D$4:$D$103,'Price Averages'!$E$4:$E$103, "FALSE"), F1801)</f>
        <v>100</v>
      </c>
      <c r="H1801" t="s">
        <v>32</v>
      </c>
      <c r="I1801">
        <f>IF(H1801="", _xlfn.XLOOKUP(C1801, 'Cost Averages'!$D$4:$D$103,'Cost Averages'!$E$4:$E$103, "FALSE"),H1801)</f>
        <v>25</v>
      </c>
      <c r="J1801">
        <f t="shared" si="171"/>
        <v>1100</v>
      </c>
      <c r="K1801">
        <f t="shared" si="172"/>
        <v>275</v>
      </c>
      <c r="L1801">
        <f t="shared" si="173"/>
        <v>825</v>
      </c>
      <c r="M1801" s="2" t="s">
        <v>44</v>
      </c>
      <c r="N1801" t="s">
        <v>355</v>
      </c>
      <c r="O1801" t="s">
        <v>56</v>
      </c>
      <c r="P1801" s="3">
        <v>14.690198582365463</v>
      </c>
      <c r="Q1801" t="str">
        <f t="shared" si="168"/>
        <v>F</v>
      </c>
      <c r="R1801">
        <f t="shared" si="169"/>
        <v>2020</v>
      </c>
      <c r="S1801">
        <f t="shared" si="170"/>
        <v>0</v>
      </c>
    </row>
    <row r="1802" spans="1:19" x14ac:dyDescent="0.25">
      <c r="A1802" s="1">
        <v>44111.494201776033</v>
      </c>
      <c r="B1802" s="2" t="s">
        <v>779</v>
      </c>
      <c r="C1802" t="s">
        <v>780</v>
      </c>
      <c r="D1802">
        <v>12</v>
      </c>
      <c r="E1802">
        <f>IF(D1802="", _xlfn.XLOOKUP(C1802,'Median Quantity per product'!$D$4:$D$103,'Median Quantity per product'!$E$4:$E$103, "NA"),'Project Work - Data wrows'!D1802)</f>
        <v>12</v>
      </c>
      <c r="F1802">
        <v>100</v>
      </c>
      <c r="G1802">
        <f>IF(F1802="",_xlfn.XLOOKUP(C1802,'Price Averages'!$D$4:$D$103,'Price Averages'!$E$4:$E$103, "FALSE"), F1802)</f>
        <v>100</v>
      </c>
      <c r="H1802">
        <v>25</v>
      </c>
      <c r="I1802">
        <f>IF(H1802="", _xlfn.XLOOKUP(C1802, 'Cost Averages'!$D$4:$D$103,'Cost Averages'!$E$4:$E$103, "FALSE"),H1802)</f>
        <v>25</v>
      </c>
      <c r="J1802">
        <f t="shared" si="171"/>
        <v>1200</v>
      </c>
      <c r="K1802">
        <f t="shared" si="172"/>
        <v>300</v>
      </c>
      <c r="L1802">
        <f t="shared" si="173"/>
        <v>900</v>
      </c>
      <c r="M1802" s="2" t="s">
        <v>28</v>
      </c>
      <c r="N1802" t="s">
        <v>463</v>
      </c>
      <c r="O1802" t="s">
        <v>50</v>
      </c>
      <c r="P1802" s="3">
        <v>10.764293826791503</v>
      </c>
      <c r="Q1802" t="str">
        <f t="shared" si="168"/>
        <v>F</v>
      </c>
      <c r="R1802">
        <f t="shared" si="169"/>
        <v>2020</v>
      </c>
      <c r="S1802">
        <f t="shared" si="170"/>
        <v>0</v>
      </c>
    </row>
    <row r="1803" spans="1:19" x14ac:dyDescent="0.25">
      <c r="A1803" s="1">
        <v>44091.068365733459</v>
      </c>
      <c r="B1803" s="2" t="s">
        <v>1410</v>
      </c>
      <c r="C1803" t="s">
        <v>780</v>
      </c>
      <c r="D1803">
        <v>12</v>
      </c>
      <c r="E1803">
        <f>IF(D1803="", _xlfn.XLOOKUP(C1803,'Median Quantity per product'!$D$4:$D$103,'Median Quantity per product'!$E$4:$E$103, "NA"),'Project Work - Data wrows'!D1803)</f>
        <v>12</v>
      </c>
      <c r="F1803" t="s">
        <v>32</v>
      </c>
      <c r="G1803">
        <f>IF(F1803="",_xlfn.XLOOKUP(C1803,'Price Averages'!$D$4:$D$103,'Price Averages'!$E$4:$E$103, "FALSE"), F1803)</f>
        <v>100</v>
      </c>
      <c r="H1803">
        <v>25</v>
      </c>
      <c r="I1803">
        <f>IF(H1803="", _xlfn.XLOOKUP(C1803, 'Cost Averages'!$D$4:$D$103,'Cost Averages'!$E$4:$E$103, "FALSE"),H1803)</f>
        <v>25</v>
      </c>
      <c r="J1803">
        <f t="shared" si="171"/>
        <v>1200</v>
      </c>
      <c r="K1803">
        <f t="shared" si="172"/>
        <v>300</v>
      </c>
      <c r="L1803">
        <f t="shared" si="173"/>
        <v>900</v>
      </c>
      <c r="M1803" s="2" t="s">
        <v>28</v>
      </c>
      <c r="N1803" t="s">
        <v>410</v>
      </c>
      <c r="O1803" t="s">
        <v>34</v>
      </c>
      <c r="P1803" s="3">
        <v>11.644564584314265</v>
      </c>
      <c r="Q1803" t="str">
        <f t="shared" si="168"/>
        <v>F</v>
      </c>
      <c r="R1803">
        <f t="shared" si="169"/>
        <v>2020</v>
      </c>
      <c r="S1803">
        <f t="shared" si="170"/>
        <v>0</v>
      </c>
    </row>
    <row r="1804" spans="1:19" x14ac:dyDescent="0.25">
      <c r="A1804" s="1">
        <v>44038</v>
      </c>
      <c r="B1804" s="2" t="s">
        <v>2247</v>
      </c>
      <c r="C1804" t="s">
        <v>780</v>
      </c>
      <c r="D1804">
        <v>12</v>
      </c>
      <c r="E1804">
        <f>IF(D1804="", _xlfn.XLOOKUP(C1804,'Median Quantity per product'!$D$4:$D$103,'Median Quantity per product'!$E$4:$E$103, "NA"),'Project Work - Data wrows'!D1804)</f>
        <v>12</v>
      </c>
      <c r="F1804">
        <v>100</v>
      </c>
      <c r="G1804">
        <f>IF(F1804="",_xlfn.XLOOKUP(C1804,'Price Averages'!$D$4:$D$103,'Price Averages'!$E$4:$E$103, "FALSE"), F1804)</f>
        <v>100</v>
      </c>
      <c r="H1804">
        <v>25</v>
      </c>
      <c r="I1804">
        <f>IF(H1804="", _xlfn.XLOOKUP(C1804, 'Cost Averages'!$D$4:$D$103,'Cost Averages'!$E$4:$E$103, "FALSE"),H1804)</f>
        <v>25</v>
      </c>
      <c r="J1804">
        <f t="shared" si="171"/>
        <v>1200</v>
      </c>
      <c r="K1804">
        <f t="shared" si="172"/>
        <v>300</v>
      </c>
      <c r="L1804">
        <f t="shared" si="173"/>
        <v>900</v>
      </c>
      <c r="M1804" s="2" t="s">
        <v>28</v>
      </c>
      <c r="N1804" t="s">
        <v>950</v>
      </c>
      <c r="O1804" t="s">
        <v>50</v>
      </c>
      <c r="P1804" s="3">
        <v>9.1591412531773226</v>
      </c>
      <c r="Q1804" t="str">
        <f t="shared" si="168"/>
        <v>F</v>
      </c>
      <c r="R1804">
        <f t="shared" si="169"/>
        <v>2020</v>
      </c>
      <c r="S1804">
        <f t="shared" si="170"/>
        <v>0</v>
      </c>
    </row>
    <row r="1805" spans="1:19" x14ac:dyDescent="0.25">
      <c r="A1805" s="1">
        <v>43872.763767188502</v>
      </c>
      <c r="B1805" s="2" t="s">
        <v>2779</v>
      </c>
      <c r="C1805" t="s">
        <v>780</v>
      </c>
      <c r="D1805">
        <v>14</v>
      </c>
      <c r="E1805">
        <f>IF(D1805="", _xlfn.XLOOKUP(C1805,'Median Quantity per product'!$D$4:$D$103,'Median Quantity per product'!$E$4:$E$103, "NA"),'Project Work - Data wrows'!D1805)</f>
        <v>14</v>
      </c>
      <c r="F1805">
        <v>100</v>
      </c>
      <c r="G1805">
        <f>IF(F1805="",_xlfn.XLOOKUP(C1805,'Price Averages'!$D$4:$D$103,'Price Averages'!$E$4:$E$103, "FALSE"), F1805)</f>
        <v>100</v>
      </c>
      <c r="H1805">
        <v>25</v>
      </c>
      <c r="I1805">
        <f>IF(H1805="", _xlfn.XLOOKUP(C1805, 'Cost Averages'!$D$4:$D$103,'Cost Averages'!$E$4:$E$103, "FALSE"),H1805)</f>
        <v>25</v>
      </c>
      <c r="J1805">
        <f t="shared" si="171"/>
        <v>1400</v>
      </c>
      <c r="K1805">
        <f t="shared" si="172"/>
        <v>350</v>
      </c>
      <c r="L1805">
        <f t="shared" si="173"/>
        <v>1050</v>
      </c>
      <c r="M1805" s="2" t="s">
        <v>28</v>
      </c>
      <c r="N1805" t="s">
        <v>846</v>
      </c>
      <c r="O1805" t="s">
        <v>50</v>
      </c>
      <c r="P1805" s="3">
        <v>12.990345718839325</v>
      </c>
      <c r="Q1805" t="str">
        <f t="shared" si="168"/>
        <v>F</v>
      </c>
      <c r="R1805">
        <f t="shared" si="169"/>
        <v>2020</v>
      </c>
      <c r="S1805">
        <f t="shared" si="170"/>
        <v>0</v>
      </c>
    </row>
    <row r="1806" spans="1:19" x14ac:dyDescent="0.25">
      <c r="A1806" s="1">
        <v>43875.836379291344</v>
      </c>
      <c r="B1806" s="2" t="s">
        <v>830</v>
      </c>
      <c r="C1806" t="s">
        <v>780</v>
      </c>
      <c r="D1806">
        <v>16</v>
      </c>
      <c r="E1806">
        <f>IF(D1806="", _xlfn.XLOOKUP(C1806,'Median Quantity per product'!$D$4:$D$103,'Median Quantity per product'!$E$4:$E$103, "NA"),'Project Work - Data wrows'!D1806)</f>
        <v>16</v>
      </c>
      <c r="F1806">
        <v>100</v>
      </c>
      <c r="G1806">
        <f>IF(F1806="",_xlfn.XLOOKUP(C1806,'Price Averages'!$D$4:$D$103,'Price Averages'!$E$4:$E$103, "FALSE"), F1806)</f>
        <v>100</v>
      </c>
      <c r="H1806">
        <v>25</v>
      </c>
      <c r="I1806">
        <f>IF(H1806="", _xlfn.XLOOKUP(C1806, 'Cost Averages'!$D$4:$D$103,'Cost Averages'!$E$4:$E$103, "FALSE"),H1806)</f>
        <v>25</v>
      </c>
      <c r="J1806">
        <f t="shared" si="171"/>
        <v>1600</v>
      </c>
      <c r="K1806">
        <f t="shared" si="172"/>
        <v>400</v>
      </c>
      <c r="L1806">
        <f t="shared" si="173"/>
        <v>1200</v>
      </c>
      <c r="M1806" s="2" t="s">
        <v>28</v>
      </c>
      <c r="N1806" t="s">
        <v>436</v>
      </c>
      <c r="O1806" t="s">
        <v>34</v>
      </c>
      <c r="P1806" s="3">
        <v>15.861056998489449</v>
      </c>
      <c r="Q1806" t="str">
        <f t="shared" si="168"/>
        <v>F</v>
      </c>
      <c r="R1806">
        <f t="shared" si="169"/>
        <v>2020</v>
      </c>
      <c r="S1806">
        <f t="shared" si="170"/>
        <v>0</v>
      </c>
    </row>
    <row r="1807" spans="1:19" x14ac:dyDescent="0.25">
      <c r="A1807" s="1">
        <v>43919.900235968671</v>
      </c>
      <c r="B1807" s="2" t="s">
        <v>1331</v>
      </c>
      <c r="C1807" t="s">
        <v>780</v>
      </c>
      <c r="D1807">
        <v>17</v>
      </c>
      <c r="E1807">
        <f>IF(D1807="", _xlfn.XLOOKUP(C1807,'Median Quantity per product'!$D$4:$D$103,'Median Quantity per product'!$E$4:$E$103, "NA"),'Project Work - Data wrows'!D1807)</f>
        <v>17</v>
      </c>
      <c r="F1807">
        <v>100</v>
      </c>
      <c r="G1807">
        <f>IF(F1807="",_xlfn.XLOOKUP(C1807,'Price Averages'!$D$4:$D$103,'Price Averages'!$E$4:$E$103, "FALSE"), F1807)</f>
        <v>100</v>
      </c>
      <c r="H1807">
        <v>25</v>
      </c>
      <c r="I1807">
        <f>IF(H1807="", _xlfn.XLOOKUP(C1807, 'Cost Averages'!$D$4:$D$103,'Cost Averages'!$E$4:$E$103, "FALSE"),H1807)</f>
        <v>25</v>
      </c>
      <c r="J1807">
        <f t="shared" si="171"/>
        <v>1700</v>
      </c>
      <c r="K1807">
        <f t="shared" si="172"/>
        <v>425</v>
      </c>
      <c r="L1807">
        <f t="shared" si="173"/>
        <v>1275</v>
      </c>
      <c r="M1807" s="2" t="s">
        <v>28</v>
      </c>
      <c r="N1807" t="s">
        <v>156</v>
      </c>
      <c r="O1807" t="s">
        <v>78</v>
      </c>
      <c r="P1807" s="3">
        <v>12.452986387489583</v>
      </c>
      <c r="Q1807" t="str">
        <f t="shared" si="168"/>
        <v>F</v>
      </c>
      <c r="R1807">
        <f t="shared" si="169"/>
        <v>2020</v>
      </c>
      <c r="S1807">
        <f t="shared" si="170"/>
        <v>0</v>
      </c>
    </row>
    <row r="1808" spans="1:19" x14ac:dyDescent="0.25">
      <c r="A1808" s="1">
        <v>44064</v>
      </c>
      <c r="B1808" s="2" t="s">
        <v>3438</v>
      </c>
      <c r="C1808" t="s">
        <v>780</v>
      </c>
      <c r="D1808">
        <v>18</v>
      </c>
      <c r="E1808">
        <f>IF(D1808="", _xlfn.XLOOKUP(C1808,'Median Quantity per product'!$D$4:$D$103,'Median Quantity per product'!$E$4:$E$103, "NA"),'Project Work - Data wrows'!D1808)</f>
        <v>18</v>
      </c>
      <c r="F1808">
        <v>100</v>
      </c>
      <c r="G1808">
        <f>IF(F1808="",_xlfn.XLOOKUP(C1808,'Price Averages'!$D$4:$D$103,'Price Averages'!$E$4:$E$103, "FALSE"), F1808)</f>
        <v>100</v>
      </c>
      <c r="H1808">
        <v>25</v>
      </c>
      <c r="I1808">
        <f>IF(H1808="", _xlfn.XLOOKUP(C1808, 'Cost Averages'!$D$4:$D$103,'Cost Averages'!$E$4:$E$103, "FALSE"),H1808)</f>
        <v>25</v>
      </c>
      <c r="J1808">
        <f t="shared" si="171"/>
        <v>1800</v>
      </c>
      <c r="K1808">
        <f t="shared" si="172"/>
        <v>450</v>
      </c>
      <c r="L1808">
        <f t="shared" si="173"/>
        <v>1350</v>
      </c>
      <c r="M1808" s="2" t="s">
        <v>28</v>
      </c>
      <c r="N1808" t="s">
        <v>645</v>
      </c>
      <c r="O1808" t="s">
        <v>78</v>
      </c>
      <c r="P1808" s="3">
        <v>12.869841591513939</v>
      </c>
      <c r="Q1808" t="str">
        <f t="shared" si="168"/>
        <v>F</v>
      </c>
      <c r="R1808">
        <f t="shared" si="169"/>
        <v>2020</v>
      </c>
      <c r="S1808">
        <f t="shared" si="170"/>
        <v>0</v>
      </c>
    </row>
    <row r="1809" spans="1:19" x14ac:dyDescent="0.25">
      <c r="A1809" s="1">
        <v>43997</v>
      </c>
      <c r="B1809" s="2" t="s">
        <v>856</v>
      </c>
      <c r="C1809" t="s">
        <v>780</v>
      </c>
      <c r="D1809">
        <v>19</v>
      </c>
      <c r="E1809">
        <f>IF(D1809="", _xlfn.XLOOKUP(C1809,'Median Quantity per product'!$D$4:$D$103,'Median Quantity per product'!$E$4:$E$103, "NA"),'Project Work - Data wrows'!D1809)</f>
        <v>19</v>
      </c>
      <c r="F1809">
        <v>100</v>
      </c>
      <c r="G1809">
        <f>IF(F1809="",_xlfn.XLOOKUP(C1809,'Price Averages'!$D$4:$D$103,'Price Averages'!$E$4:$E$103, "FALSE"), F1809)</f>
        <v>100</v>
      </c>
      <c r="H1809">
        <v>25</v>
      </c>
      <c r="I1809">
        <f>IF(H1809="", _xlfn.XLOOKUP(C1809, 'Cost Averages'!$D$4:$D$103,'Cost Averages'!$E$4:$E$103, "FALSE"),H1809)</f>
        <v>25</v>
      </c>
      <c r="J1809">
        <f t="shared" si="171"/>
        <v>1900</v>
      </c>
      <c r="K1809">
        <f t="shared" si="172"/>
        <v>475</v>
      </c>
      <c r="L1809">
        <f t="shared" si="173"/>
        <v>1425</v>
      </c>
      <c r="M1809" s="2" t="s">
        <v>44</v>
      </c>
      <c r="N1809" t="s">
        <v>730</v>
      </c>
      <c r="O1809" t="s">
        <v>25</v>
      </c>
      <c r="P1809" s="3">
        <v>12.985332015423809</v>
      </c>
      <c r="Q1809" t="str">
        <f t="shared" si="168"/>
        <v>F</v>
      </c>
      <c r="R1809">
        <f t="shared" si="169"/>
        <v>2020</v>
      </c>
      <c r="S1809">
        <f t="shared" si="170"/>
        <v>0</v>
      </c>
    </row>
    <row r="1810" spans="1:19" x14ac:dyDescent="0.25">
      <c r="A1810" s="1">
        <v>43870.33702791002</v>
      </c>
      <c r="B1810" s="2" t="s">
        <v>1325</v>
      </c>
      <c r="C1810" t="s">
        <v>780</v>
      </c>
      <c r="D1810" t="s">
        <v>32</v>
      </c>
      <c r="E1810">
        <f>IF(D1810="", _xlfn.XLOOKUP(C1810,'Median Quantity per product'!$D$4:$D$103,'Median Quantity per product'!$E$4:$E$103, "NA"),'Project Work - Data wrows'!D1810)</f>
        <v>10.5</v>
      </c>
      <c r="F1810">
        <v>100</v>
      </c>
      <c r="G1810">
        <f>IF(F1810="",_xlfn.XLOOKUP(C1810,'Price Averages'!$D$4:$D$103,'Price Averages'!$E$4:$E$103, "FALSE"), F1810)</f>
        <v>100</v>
      </c>
      <c r="H1810" t="s">
        <v>32</v>
      </c>
      <c r="I1810">
        <f>IF(H1810="", _xlfn.XLOOKUP(C1810, 'Cost Averages'!$D$4:$D$103,'Cost Averages'!$E$4:$E$103, "FALSE"),H1810)</f>
        <v>25</v>
      </c>
      <c r="J1810">
        <f t="shared" si="171"/>
        <v>1050</v>
      </c>
      <c r="K1810">
        <f t="shared" si="172"/>
        <v>262.5</v>
      </c>
      <c r="L1810">
        <f t="shared" si="173"/>
        <v>787.5</v>
      </c>
      <c r="M1810" s="2" t="s">
        <v>44</v>
      </c>
      <c r="N1810" t="s">
        <v>547</v>
      </c>
      <c r="O1810" t="s">
        <v>46</v>
      </c>
      <c r="P1810" s="3">
        <v>14.341195386574373</v>
      </c>
      <c r="Q1810" t="str">
        <f t="shared" si="168"/>
        <v>F</v>
      </c>
      <c r="R1810">
        <f t="shared" si="169"/>
        <v>2020</v>
      </c>
      <c r="S1810">
        <f t="shared" si="170"/>
        <v>0</v>
      </c>
    </row>
    <row r="1811" spans="1:19" x14ac:dyDescent="0.25">
      <c r="A1811" s="1">
        <v>43918.559677971571</v>
      </c>
      <c r="B1811" s="2" t="s">
        <v>2632</v>
      </c>
      <c r="C1811" t="s">
        <v>167</v>
      </c>
      <c r="D1811">
        <v>1</v>
      </c>
      <c r="E1811">
        <f>IF(D1811="", _xlfn.XLOOKUP(C1811,'Median Quantity per product'!$D$4:$D$103,'Median Quantity per product'!$E$4:$E$103, "NA"),'Project Work - Data wrows'!D1811)</f>
        <v>1</v>
      </c>
      <c r="F1811">
        <v>38</v>
      </c>
      <c r="G1811">
        <f>IF(F1811="",_xlfn.XLOOKUP(C1811,'Price Averages'!$D$4:$D$103,'Price Averages'!$E$4:$E$103, "FALSE"), F1811)</f>
        <v>38</v>
      </c>
      <c r="H1811">
        <v>19</v>
      </c>
      <c r="I1811">
        <f>IF(H1811="", _xlfn.XLOOKUP(C1811, 'Cost Averages'!$D$4:$D$103,'Cost Averages'!$E$4:$E$103, "FALSE"),H1811)</f>
        <v>19</v>
      </c>
      <c r="J1811">
        <f t="shared" si="171"/>
        <v>38</v>
      </c>
      <c r="K1811">
        <f t="shared" si="172"/>
        <v>19</v>
      </c>
      <c r="L1811">
        <f t="shared" si="173"/>
        <v>19</v>
      </c>
      <c r="M1811" s="2" t="s">
        <v>28</v>
      </c>
      <c r="N1811" t="s">
        <v>635</v>
      </c>
      <c r="O1811" t="s">
        <v>25</v>
      </c>
      <c r="P1811" s="3">
        <v>12.275875773922367</v>
      </c>
      <c r="Q1811" t="str">
        <f t="shared" si="168"/>
        <v>F</v>
      </c>
      <c r="R1811">
        <f t="shared" si="169"/>
        <v>2020</v>
      </c>
      <c r="S1811">
        <f t="shared" si="170"/>
        <v>0</v>
      </c>
    </row>
    <row r="1812" spans="1:19" x14ac:dyDescent="0.25">
      <c r="A1812" s="1">
        <v>44047</v>
      </c>
      <c r="B1812" s="2" t="s">
        <v>3424</v>
      </c>
      <c r="C1812" t="s">
        <v>167</v>
      </c>
      <c r="D1812">
        <v>1</v>
      </c>
      <c r="E1812">
        <f>IF(D1812="", _xlfn.XLOOKUP(C1812,'Median Quantity per product'!$D$4:$D$103,'Median Quantity per product'!$E$4:$E$103, "NA"),'Project Work - Data wrows'!D1812)</f>
        <v>1</v>
      </c>
      <c r="F1812">
        <v>38</v>
      </c>
      <c r="G1812">
        <f>IF(F1812="",_xlfn.XLOOKUP(C1812,'Price Averages'!$D$4:$D$103,'Price Averages'!$E$4:$E$103, "FALSE"), F1812)</f>
        <v>38</v>
      </c>
      <c r="H1812">
        <v>19</v>
      </c>
      <c r="I1812">
        <f>IF(H1812="", _xlfn.XLOOKUP(C1812, 'Cost Averages'!$D$4:$D$103,'Cost Averages'!$E$4:$E$103, "FALSE"),H1812)</f>
        <v>19</v>
      </c>
      <c r="J1812">
        <f t="shared" si="171"/>
        <v>38</v>
      </c>
      <c r="K1812">
        <f t="shared" si="172"/>
        <v>19</v>
      </c>
      <c r="L1812">
        <f t="shared" si="173"/>
        <v>19</v>
      </c>
      <c r="M1812" s="2" t="s">
        <v>28</v>
      </c>
      <c r="N1812" t="s">
        <v>173</v>
      </c>
      <c r="O1812" t="s">
        <v>46</v>
      </c>
      <c r="P1812" s="3">
        <v>11.727497850343074</v>
      </c>
      <c r="Q1812" t="str">
        <f t="shared" si="168"/>
        <v>F</v>
      </c>
      <c r="R1812">
        <f t="shared" si="169"/>
        <v>2020</v>
      </c>
      <c r="S1812">
        <f t="shared" si="170"/>
        <v>0</v>
      </c>
    </row>
    <row r="1813" spans="1:19" x14ac:dyDescent="0.25">
      <c r="A1813" s="1">
        <v>44063.302999442967</v>
      </c>
      <c r="B1813" s="2" t="s">
        <v>3172</v>
      </c>
      <c r="C1813" t="s">
        <v>167</v>
      </c>
      <c r="D1813">
        <v>5</v>
      </c>
      <c r="E1813">
        <f>IF(D1813="", _xlfn.XLOOKUP(C1813,'Median Quantity per product'!$D$4:$D$103,'Median Quantity per product'!$E$4:$E$103, "NA"),'Project Work - Data wrows'!D1813)</f>
        <v>5</v>
      </c>
      <c r="F1813">
        <v>38</v>
      </c>
      <c r="G1813">
        <f>IF(F1813="",_xlfn.XLOOKUP(C1813,'Price Averages'!$D$4:$D$103,'Price Averages'!$E$4:$E$103, "FALSE"), F1813)</f>
        <v>38</v>
      </c>
      <c r="H1813" t="s">
        <v>32</v>
      </c>
      <c r="I1813">
        <f>IF(H1813="", _xlfn.XLOOKUP(C1813, 'Cost Averages'!$D$4:$D$103,'Cost Averages'!$E$4:$E$103, "FALSE"),H1813)</f>
        <v>19</v>
      </c>
      <c r="J1813">
        <f t="shared" si="171"/>
        <v>190</v>
      </c>
      <c r="K1813">
        <f t="shared" si="172"/>
        <v>95</v>
      </c>
      <c r="L1813">
        <f t="shared" si="173"/>
        <v>95</v>
      </c>
      <c r="M1813" s="2" t="s">
        <v>23</v>
      </c>
      <c r="N1813" t="s">
        <v>389</v>
      </c>
      <c r="O1813" t="s">
        <v>41</v>
      </c>
      <c r="P1813" s="3">
        <v>9.4239783062860578</v>
      </c>
      <c r="Q1813" t="str">
        <f t="shared" si="168"/>
        <v>F</v>
      </c>
      <c r="R1813">
        <f t="shared" si="169"/>
        <v>2020</v>
      </c>
      <c r="S1813">
        <f t="shared" si="170"/>
        <v>0</v>
      </c>
    </row>
    <row r="1814" spans="1:19" x14ac:dyDescent="0.25">
      <c r="A1814" s="1">
        <v>43956</v>
      </c>
      <c r="B1814" s="2" t="s">
        <v>3344</v>
      </c>
      <c r="C1814" t="s">
        <v>167</v>
      </c>
      <c r="D1814">
        <v>6</v>
      </c>
      <c r="E1814">
        <f>IF(D1814="", _xlfn.XLOOKUP(C1814,'Median Quantity per product'!$D$4:$D$103,'Median Quantity per product'!$E$4:$E$103, "NA"),'Project Work - Data wrows'!D1814)</f>
        <v>6</v>
      </c>
      <c r="F1814" t="s">
        <v>32</v>
      </c>
      <c r="G1814">
        <f>IF(F1814="",_xlfn.XLOOKUP(C1814,'Price Averages'!$D$4:$D$103,'Price Averages'!$E$4:$E$103, "FALSE"), F1814)</f>
        <v>38</v>
      </c>
      <c r="H1814" t="s">
        <v>32</v>
      </c>
      <c r="I1814">
        <f>IF(H1814="", _xlfn.XLOOKUP(C1814, 'Cost Averages'!$D$4:$D$103,'Cost Averages'!$E$4:$E$103, "FALSE"),H1814)</f>
        <v>19</v>
      </c>
      <c r="J1814">
        <f t="shared" si="171"/>
        <v>228</v>
      </c>
      <c r="K1814">
        <f t="shared" si="172"/>
        <v>114</v>
      </c>
      <c r="L1814">
        <f t="shared" si="173"/>
        <v>114</v>
      </c>
      <c r="M1814" s="2" t="s">
        <v>28</v>
      </c>
      <c r="N1814" t="s">
        <v>554</v>
      </c>
      <c r="O1814" t="s">
        <v>41</v>
      </c>
      <c r="P1814" s="3">
        <v>11.808681852148307</v>
      </c>
      <c r="Q1814" t="str">
        <f t="shared" si="168"/>
        <v>F</v>
      </c>
      <c r="R1814">
        <f t="shared" si="169"/>
        <v>2020</v>
      </c>
      <c r="S1814">
        <f t="shared" si="170"/>
        <v>0</v>
      </c>
    </row>
    <row r="1815" spans="1:19" x14ac:dyDescent="0.25">
      <c r="A1815" s="1">
        <v>43967.261198723674</v>
      </c>
      <c r="B1815" s="2" t="s">
        <v>2405</v>
      </c>
      <c r="C1815" t="s">
        <v>167</v>
      </c>
      <c r="D1815">
        <v>8</v>
      </c>
      <c r="E1815">
        <f>IF(D1815="", _xlfn.XLOOKUP(C1815,'Median Quantity per product'!$D$4:$D$103,'Median Quantity per product'!$E$4:$E$103, "NA"),'Project Work - Data wrows'!D1815)</f>
        <v>8</v>
      </c>
      <c r="F1815">
        <v>38</v>
      </c>
      <c r="G1815">
        <f>IF(F1815="",_xlfn.XLOOKUP(C1815,'Price Averages'!$D$4:$D$103,'Price Averages'!$E$4:$E$103, "FALSE"), F1815)</f>
        <v>38</v>
      </c>
      <c r="H1815">
        <v>19</v>
      </c>
      <c r="I1815">
        <f>IF(H1815="", _xlfn.XLOOKUP(C1815, 'Cost Averages'!$D$4:$D$103,'Cost Averages'!$E$4:$E$103, "FALSE"),H1815)</f>
        <v>19</v>
      </c>
      <c r="J1815">
        <f t="shared" si="171"/>
        <v>304</v>
      </c>
      <c r="K1815">
        <f t="shared" si="172"/>
        <v>152</v>
      </c>
      <c r="L1815">
        <f t="shared" si="173"/>
        <v>152</v>
      </c>
      <c r="M1815" s="2" t="s">
        <v>28</v>
      </c>
      <c r="N1815" t="s">
        <v>189</v>
      </c>
      <c r="O1815" t="s">
        <v>41</v>
      </c>
      <c r="P1815" s="3">
        <v>13.288482149665386</v>
      </c>
      <c r="Q1815" t="str">
        <f t="shared" si="168"/>
        <v>F</v>
      </c>
      <c r="R1815">
        <f t="shared" si="169"/>
        <v>2020</v>
      </c>
      <c r="S1815">
        <f t="shared" si="170"/>
        <v>0</v>
      </c>
    </row>
    <row r="1816" spans="1:19" x14ac:dyDescent="0.25">
      <c r="A1816" s="1">
        <v>44058.658764874228</v>
      </c>
      <c r="B1816" s="2" t="s">
        <v>2174</v>
      </c>
      <c r="C1816" t="s">
        <v>167</v>
      </c>
      <c r="D1816">
        <v>11</v>
      </c>
      <c r="E1816">
        <f>IF(D1816="", _xlfn.XLOOKUP(C1816,'Median Quantity per product'!$D$4:$D$103,'Median Quantity per product'!$E$4:$E$103, "NA"),'Project Work - Data wrows'!D1816)</f>
        <v>11</v>
      </c>
      <c r="F1816" t="s">
        <v>32</v>
      </c>
      <c r="G1816">
        <f>IF(F1816="",_xlfn.XLOOKUP(C1816,'Price Averages'!$D$4:$D$103,'Price Averages'!$E$4:$E$103, "FALSE"), F1816)</f>
        <v>38</v>
      </c>
      <c r="H1816">
        <v>19</v>
      </c>
      <c r="I1816">
        <f>IF(H1816="", _xlfn.XLOOKUP(C1816, 'Cost Averages'!$D$4:$D$103,'Cost Averages'!$E$4:$E$103, "FALSE"),H1816)</f>
        <v>19</v>
      </c>
      <c r="J1816">
        <f t="shared" si="171"/>
        <v>418</v>
      </c>
      <c r="K1816">
        <f t="shared" si="172"/>
        <v>209</v>
      </c>
      <c r="L1816">
        <f t="shared" si="173"/>
        <v>209</v>
      </c>
      <c r="M1816" s="2" t="s">
        <v>28</v>
      </c>
      <c r="N1816" t="s">
        <v>168</v>
      </c>
      <c r="O1816" t="s">
        <v>56</v>
      </c>
      <c r="P1816" s="3">
        <v>12.1334991293512</v>
      </c>
      <c r="Q1816" t="str">
        <f t="shared" si="168"/>
        <v>F</v>
      </c>
      <c r="R1816">
        <f t="shared" si="169"/>
        <v>2020</v>
      </c>
      <c r="S1816">
        <f t="shared" si="170"/>
        <v>0</v>
      </c>
    </row>
    <row r="1817" spans="1:19" x14ac:dyDescent="0.25">
      <c r="A1817" s="1">
        <v>43837.513867929825</v>
      </c>
      <c r="B1817" s="2" t="s">
        <v>2526</v>
      </c>
      <c r="C1817" t="s">
        <v>167</v>
      </c>
      <c r="D1817">
        <v>11</v>
      </c>
      <c r="E1817">
        <f>IF(D1817="", _xlfn.XLOOKUP(C1817,'Median Quantity per product'!$D$4:$D$103,'Median Quantity per product'!$E$4:$E$103, "NA"),'Project Work - Data wrows'!D1817)</f>
        <v>11</v>
      </c>
      <c r="F1817">
        <v>38</v>
      </c>
      <c r="G1817">
        <f>IF(F1817="",_xlfn.XLOOKUP(C1817,'Price Averages'!$D$4:$D$103,'Price Averages'!$E$4:$E$103, "FALSE"), F1817)</f>
        <v>38</v>
      </c>
      <c r="H1817">
        <v>19</v>
      </c>
      <c r="I1817">
        <f>IF(H1817="", _xlfn.XLOOKUP(C1817, 'Cost Averages'!$D$4:$D$103,'Cost Averages'!$E$4:$E$103, "FALSE"),H1817)</f>
        <v>19</v>
      </c>
      <c r="J1817">
        <f t="shared" si="171"/>
        <v>418</v>
      </c>
      <c r="K1817">
        <f t="shared" si="172"/>
        <v>209</v>
      </c>
      <c r="L1817">
        <f t="shared" si="173"/>
        <v>209</v>
      </c>
      <c r="M1817" s="2" t="s">
        <v>28</v>
      </c>
      <c r="N1817" t="s">
        <v>337</v>
      </c>
      <c r="O1817" t="s">
        <v>41</v>
      </c>
      <c r="P1817" s="3">
        <v>14.687857652112591</v>
      </c>
      <c r="Q1817" t="str">
        <f t="shared" si="168"/>
        <v>F</v>
      </c>
      <c r="R1817">
        <f t="shared" si="169"/>
        <v>2020</v>
      </c>
      <c r="S1817">
        <f t="shared" si="170"/>
        <v>0</v>
      </c>
    </row>
    <row r="1818" spans="1:19" x14ac:dyDescent="0.25">
      <c r="A1818" s="1">
        <v>43959.306093373569</v>
      </c>
      <c r="B1818" s="2" t="s">
        <v>2310</v>
      </c>
      <c r="C1818" t="s">
        <v>167</v>
      </c>
      <c r="D1818">
        <v>12</v>
      </c>
      <c r="E1818">
        <f>IF(D1818="", _xlfn.XLOOKUP(C1818,'Median Quantity per product'!$D$4:$D$103,'Median Quantity per product'!$E$4:$E$103, "NA"),'Project Work - Data wrows'!D1818)</f>
        <v>12</v>
      </c>
      <c r="F1818">
        <v>38</v>
      </c>
      <c r="G1818">
        <f>IF(F1818="",_xlfn.XLOOKUP(C1818,'Price Averages'!$D$4:$D$103,'Price Averages'!$E$4:$E$103, "FALSE"), F1818)</f>
        <v>38</v>
      </c>
      <c r="H1818" t="s">
        <v>32</v>
      </c>
      <c r="I1818">
        <f>IF(H1818="", _xlfn.XLOOKUP(C1818, 'Cost Averages'!$D$4:$D$103,'Cost Averages'!$E$4:$E$103, "FALSE"),H1818)</f>
        <v>19</v>
      </c>
      <c r="J1818">
        <f t="shared" si="171"/>
        <v>456</v>
      </c>
      <c r="K1818">
        <f t="shared" si="172"/>
        <v>228</v>
      </c>
      <c r="L1818">
        <f t="shared" si="173"/>
        <v>228</v>
      </c>
      <c r="M1818" s="2" t="s">
        <v>23</v>
      </c>
      <c r="N1818" t="s">
        <v>440</v>
      </c>
      <c r="O1818" t="s">
        <v>50</v>
      </c>
      <c r="P1818" s="3">
        <v>15.770846827234339</v>
      </c>
      <c r="Q1818" t="str">
        <f t="shared" si="168"/>
        <v>F</v>
      </c>
      <c r="R1818">
        <f t="shared" si="169"/>
        <v>2020</v>
      </c>
      <c r="S1818">
        <f t="shared" si="170"/>
        <v>0</v>
      </c>
    </row>
    <row r="1819" spans="1:19" x14ac:dyDescent="0.25">
      <c r="A1819" s="1">
        <v>43926</v>
      </c>
      <c r="B1819" s="2" t="s">
        <v>3320</v>
      </c>
      <c r="C1819" t="s">
        <v>167</v>
      </c>
      <c r="D1819">
        <v>14</v>
      </c>
      <c r="E1819">
        <f>IF(D1819="", _xlfn.XLOOKUP(C1819,'Median Quantity per product'!$D$4:$D$103,'Median Quantity per product'!$E$4:$E$103, "NA"),'Project Work - Data wrows'!D1819)</f>
        <v>14</v>
      </c>
      <c r="F1819">
        <v>38</v>
      </c>
      <c r="G1819">
        <f>IF(F1819="",_xlfn.XLOOKUP(C1819,'Price Averages'!$D$4:$D$103,'Price Averages'!$E$4:$E$103, "FALSE"), F1819)</f>
        <v>38</v>
      </c>
      <c r="H1819">
        <v>19</v>
      </c>
      <c r="I1819">
        <f>IF(H1819="", _xlfn.XLOOKUP(C1819, 'Cost Averages'!$D$4:$D$103,'Cost Averages'!$E$4:$E$103, "FALSE"),H1819)</f>
        <v>19</v>
      </c>
      <c r="J1819">
        <f t="shared" si="171"/>
        <v>532</v>
      </c>
      <c r="K1819">
        <f t="shared" si="172"/>
        <v>266</v>
      </c>
      <c r="L1819">
        <f t="shared" si="173"/>
        <v>266</v>
      </c>
      <c r="M1819" s="2" t="s">
        <v>28</v>
      </c>
      <c r="N1819" t="s">
        <v>427</v>
      </c>
      <c r="O1819" t="s">
        <v>25</v>
      </c>
      <c r="P1819" s="3">
        <v>5.9872353338051019</v>
      </c>
      <c r="Q1819" t="str">
        <f t="shared" si="168"/>
        <v>F</v>
      </c>
      <c r="R1819">
        <f t="shared" si="169"/>
        <v>2020</v>
      </c>
      <c r="S1819">
        <f t="shared" si="170"/>
        <v>0</v>
      </c>
    </row>
    <row r="1820" spans="1:19" x14ac:dyDescent="0.25">
      <c r="A1820" s="1">
        <v>43832.926815953615</v>
      </c>
      <c r="B1820" s="2" t="s">
        <v>2969</v>
      </c>
      <c r="C1820" t="s">
        <v>167</v>
      </c>
      <c r="D1820">
        <v>18</v>
      </c>
      <c r="E1820">
        <f>IF(D1820="", _xlfn.XLOOKUP(C1820,'Median Quantity per product'!$D$4:$D$103,'Median Quantity per product'!$E$4:$E$103, "NA"),'Project Work - Data wrows'!D1820)</f>
        <v>18</v>
      </c>
      <c r="F1820">
        <v>38</v>
      </c>
      <c r="G1820">
        <f>IF(F1820="",_xlfn.XLOOKUP(C1820,'Price Averages'!$D$4:$D$103,'Price Averages'!$E$4:$E$103, "FALSE"), F1820)</f>
        <v>38</v>
      </c>
      <c r="H1820">
        <v>19</v>
      </c>
      <c r="I1820">
        <f>IF(H1820="", _xlfn.XLOOKUP(C1820, 'Cost Averages'!$D$4:$D$103,'Cost Averages'!$E$4:$E$103, "FALSE"),H1820)</f>
        <v>19</v>
      </c>
      <c r="J1820">
        <f t="shared" si="171"/>
        <v>684</v>
      </c>
      <c r="K1820">
        <f t="shared" si="172"/>
        <v>342</v>
      </c>
      <c r="L1820">
        <f t="shared" si="173"/>
        <v>342</v>
      </c>
      <c r="M1820" s="2" t="s">
        <v>28</v>
      </c>
      <c r="N1820" t="s">
        <v>299</v>
      </c>
      <c r="O1820" t="s">
        <v>46</v>
      </c>
      <c r="P1820" s="3">
        <v>7.0114620475168028</v>
      </c>
      <c r="Q1820" t="str">
        <f t="shared" si="168"/>
        <v>F</v>
      </c>
      <c r="R1820">
        <f t="shared" si="169"/>
        <v>2020</v>
      </c>
      <c r="S1820">
        <f t="shared" si="170"/>
        <v>0</v>
      </c>
    </row>
    <row r="1821" spans="1:19" x14ac:dyDescent="0.25">
      <c r="A1821" s="1">
        <v>43874</v>
      </c>
      <c r="B1821" s="2" t="s">
        <v>3282</v>
      </c>
      <c r="C1821" t="s">
        <v>167</v>
      </c>
      <c r="D1821">
        <v>18</v>
      </c>
      <c r="E1821">
        <f>IF(D1821="", _xlfn.XLOOKUP(C1821,'Median Quantity per product'!$D$4:$D$103,'Median Quantity per product'!$E$4:$E$103, "NA"),'Project Work - Data wrows'!D1821)</f>
        <v>18</v>
      </c>
      <c r="F1821">
        <v>38</v>
      </c>
      <c r="G1821">
        <f>IF(F1821="",_xlfn.XLOOKUP(C1821,'Price Averages'!$D$4:$D$103,'Price Averages'!$E$4:$E$103, "FALSE"), F1821)</f>
        <v>38</v>
      </c>
      <c r="H1821">
        <v>19</v>
      </c>
      <c r="I1821">
        <f>IF(H1821="", _xlfn.XLOOKUP(C1821, 'Cost Averages'!$D$4:$D$103,'Cost Averages'!$E$4:$E$103, "FALSE"),H1821)</f>
        <v>19</v>
      </c>
      <c r="J1821">
        <f t="shared" si="171"/>
        <v>684</v>
      </c>
      <c r="K1821">
        <f t="shared" si="172"/>
        <v>342</v>
      </c>
      <c r="L1821">
        <f t="shared" si="173"/>
        <v>342</v>
      </c>
      <c r="M1821" s="2" t="s">
        <v>44</v>
      </c>
      <c r="N1821" t="s">
        <v>520</v>
      </c>
      <c r="O1821" t="s">
        <v>25</v>
      </c>
      <c r="P1821" s="3">
        <v>11.003496633574638</v>
      </c>
      <c r="Q1821" t="str">
        <f t="shared" si="168"/>
        <v>F</v>
      </c>
      <c r="R1821">
        <f t="shared" si="169"/>
        <v>2020</v>
      </c>
      <c r="S1821">
        <f t="shared" si="170"/>
        <v>0</v>
      </c>
    </row>
    <row r="1822" spans="1:19" x14ac:dyDescent="0.25">
      <c r="A1822" s="1">
        <v>44056</v>
      </c>
      <c r="B1822" s="2" t="s">
        <v>2980</v>
      </c>
      <c r="C1822" t="s">
        <v>167</v>
      </c>
      <c r="D1822">
        <v>20</v>
      </c>
      <c r="E1822">
        <f>IF(D1822="", _xlfn.XLOOKUP(C1822,'Median Quantity per product'!$D$4:$D$103,'Median Quantity per product'!$E$4:$E$103, "NA"),'Project Work - Data wrows'!D1822)</f>
        <v>20</v>
      </c>
      <c r="F1822">
        <v>38</v>
      </c>
      <c r="G1822">
        <f>IF(F1822="",_xlfn.XLOOKUP(C1822,'Price Averages'!$D$4:$D$103,'Price Averages'!$E$4:$E$103, "FALSE"), F1822)</f>
        <v>38</v>
      </c>
      <c r="H1822">
        <v>19</v>
      </c>
      <c r="I1822">
        <f>IF(H1822="", _xlfn.XLOOKUP(C1822, 'Cost Averages'!$D$4:$D$103,'Cost Averages'!$E$4:$E$103, "FALSE"),H1822)</f>
        <v>19</v>
      </c>
      <c r="J1822">
        <f t="shared" si="171"/>
        <v>760</v>
      </c>
      <c r="K1822">
        <f t="shared" si="172"/>
        <v>380</v>
      </c>
      <c r="L1822">
        <f t="shared" si="173"/>
        <v>380</v>
      </c>
      <c r="M1822" s="2" t="s">
        <v>23</v>
      </c>
      <c r="N1822" t="s">
        <v>264</v>
      </c>
      <c r="O1822" t="s">
        <v>41</v>
      </c>
      <c r="P1822" s="3">
        <v>12.503632939408062</v>
      </c>
      <c r="Q1822" t="str">
        <f t="shared" si="168"/>
        <v>F</v>
      </c>
      <c r="R1822">
        <f t="shared" si="169"/>
        <v>2020</v>
      </c>
      <c r="S1822">
        <f t="shared" si="170"/>
        <v>0</v>
      </c>
    </row>
    <row r="1823" spans="1:19" x14ac:dyDescent="0.25">
      <c r="A1823" s="1">
        <v>43896</v>
      </c>
      <c r="B1823" s="2" t="s">
        <v>3297</v>
      </c>
      <c r="C1823" t="s">
        <v>167</v>
      </c>
      <c r="D1823" t="s">
        <v>32</v>
      </c>
      <c r="E1823">
        <f>IF(D1823="", _xlfn.XLOOKUP(C1823,'Median Quantity per product'!$D$4:$D$103,'Median Quantity per product'!$E$4:$E$103, "NA"),'Project Work - Data wrows'!D1823)</f>
        <v>9</v>
      </c>
      <c r="F1823">
        <v>38</v>
      </c>
      <c r="G1823">
        <f>IF(F1823="",_xlfn.XLOOKUP(C1823,'Price Averages'!$D$4:$D$103,'Price Averages'!$E$4:$E$103, "FALSE"), F1823)</f>
        <v>38</v>
      </c>
      <c r="H1823">
        <v>19</v>
      </c>
      <c r="I1823">
        <f>IF(H1823="", _xlfn.XLOOKUP(C1823, 'Cost Averages'!$D$4:$D$103,'Cost Averages'!$E$4:$E$103, "FALSE"),H1823)</f>
        <v>19</v>
      </c>
      <c r="J1823">
        <f t="shared" si="171"/>
        <v>342</v>
      </c>
      <c r="K1823">
        <f t="shared" si="172"/>
        <v>171</v>
      </c>
      <c r="L1823">
        <f t="shared" si="173"/>
        <v>171</v>
      </c>
      <c r="M1823" s="2" t="s">
        <v>28</v>
      </c>
      <c r="N1823" t="s">
        <v>482</v>
      </c>
      <c r="O1823" t="s">
        <v>56</v>
      </c>
      <c r="P1823" s="3">
        <v>11.249825090458803</v>
      </c>
      <c r="Q1823" t="str">
        <f t="shared" si="168"/>
        <v>F</v>
      </c>
      <c r="R1823">
        <f t="shared" si="169"/>
        <v>2020</v>
      </c>
      <c r="S1823">
        <f t="shared" si="170"/>
        <v>0</v>
      </c>
    </row>
    <row r="1824" spans="1:19" x14ac:dyDescent="0.25">
      <c r="A1824" s="1">
        <v>43874.640127757935</v>
      </c>
      <c r="B1824" s="2" t="s">
        <v>1396</v>
      </c>
      <c r="C1824" t="s">
        <v>383</v>
      </c>
      <c r="D1824">
        <v>2</v>
      </c>
      <c r="E1824">
        <f>IF(D1824="", _xlfn.XLOOKUP(C1824,'Median Quantity per product'!$D$4:$D$103,'Median Quantity per product'!$E$4:$E$103, "NA"),'Project Work - Data wrows'!D1824)</f>
        <v>2</v>
      </c>
      <c r="F1824">
        <v>72</v>
      </c>
      <c r="G1824">
        <f>IF(F1824="",_xlfn.XLOOKUP(C1824,'Price Averages'!$D$4:$D$103,'Price Averages'!$E$4:$E$103, "FALSE"), F1824)</f>
        <v>72</v>
      </c>
      <c r="H1824">
        <v>36</v>
      </c>
      <c r="I1824">
        <f>IF(H1824="", _xlfn.XLOOKUP(C1824, 'Cost Averages'!$D$4:$D$103,'Cost Averages'!$E$4:$E$103, "FALSE"),H1824)</f>
        <v>36</v>
      </c>
      <c r="J1824">
        <f t="shared" si="171"/>
        <v>144</v>
      </c>
      <c r="K1824">
        <f t="shared" si="172"/>
        <v>72</v>
      </c>
      <c r="L1824">
        <f t="shared" si="173"/>
        <v>72</v>
      </c>
      <c r="M1824" s="2" t="s">
        <v>28</v>
      </c>
      <c r="N1824" t="s">
        <v>103</v>
      </c>
      <c r="O1824" t="s">
        <v>46</v>
      </c>
      <c r="P1824" s="3">
        <v>13.407340878370247</v>
      </c>
      <c r="Q1824" t="str">
        <f t="shared" si="168"/>
        <v>F</v>
      </c>
      <c r="R1824">
        <f t="shared" si="169"/>
        <v>2020</v>
      </c>
      <c r="S1824">
        <f t="shared" si="170"/>
        <v>0</v>
      </c>
    </row>
    <row r="1825" spans="1:19" x14ac:dyDescent="0.25">
      <c r="A1825" s="1">
        <v>43901.131675148405</v>
      </c>
      <c r="B1825" s="2" t="s">
        <v>2414</v>
      </c>
      <c r="C1825" t="s">
        <v>383</v>
      </c>
      <c r="D1825">
        <v>7</v>
      </c>
      <c r="E1825">
        <f>IF(D1825="", _xlfn.XLOOKUP(C1825,'Median Quantity per product'!$D$4:$D$103,'Median Quantity per product'!$E$4:$E$103, "NA"),'Project Work - Data wrows'!D1825)</f>
        <v>7</v>
      </c>
      <c r="F1825" t="s">
        <v>32</v>
      </c>
      <c r="G1825">
        <f>IF(F1825="",_xlfn.XLOOKUP(C1825,'Price Averages'!$D$4:$D$103,'Price Averages'!$E$4:$E$103, "FALSE"), F1825)</f>
        <v>72</v>
      </c>
      <c r="H1825">
        <v>36</v>
      </c>
      <c r="I1825">
        <f>IF(H1825="", _xlfn.XLOOKUP(C1825, 'Cost Averages'!$D$4:$D$103,'Cost Averages'!$E$4:$E$103, "FALSE"),H1825)</f>
        <v>36</v>
      </c>
      <c r="J1825">
        <f t="shared" si="171"/>
        <v>504</v>
      </c>
      <c r="K1825">
        <f t="shared" si="172"/>
        <v>252</v>
      </c>
      <c r="L1825">
        <f t="shared" si="173"/>
        <v>252</v>
      </c>
      <c r="M1825" s="2" t="s">
        <v>28</v>
      </c>
      <c r="N1825" t="s">
        <v>843</v>
      </c>
      <c r="O1825" t="s">
        <v>41</v>
      </c>
      <c r="P1825" s="3">
        <v>9.5176115401380308</v>
      </c>
      <c r="Q1825" t="str">
        <f t="shared" si="168"/>
        <v>F</v>
      </c>
      <c r="R1825">
        <f t="shared" si="169"/>
        <v>2020</v>
      </c>
      <c r="S1825">
        <f t="shared" si="170"/>
        <v>0</v>
      </c>
    </row>
    <row r="1826" spans="1:19" x14ac:dyDescent="0.25">
      <c r="A1826" s="1">
        <v>43916.535920375922</v>
      </c>
      <c r="B1826" s="2" t="s">
        <v>1601</v>
      </c>
      <c r="C1826" t="s">
        <v>383</v>
      </c>
      <c r="D1826">
        <v>9</v>
      </c>
      <c r="E1826">
        <f>IF(D1826="", _xlfn.XLOOKUP(C1826,'Median Quantity per product'!$D$4:$D$103,'Median Quantity per product'!$E$4:$E$103, "NA"),'Project Work - Data wrows'!D1826)</f>
        <v>9</v>
      </c>
      <c r="F1826">
        <v>72</v>
      </c>
      <c r="G1826">
        <f>IF(F1826="",_xlfn.XLOOKUP(C1826,'Price Averages'!$D$4:$D$103,'Price Averages'!$E$4:$E$103, "FALSE"), F1826)</f>
        <v>72</v>
      </c>
      <c r="H1826">
        <v>36</v>
      </c>
      <c r="I1826">
        <f>IF(H1826="", _xlfn.XLOOKUP(C1826, 'Cost Averages'!$D$4:$D$103,'Cost Averages'!$E$4:$E$103, "FALSE"),H1826)</f>
        <v>36</v>
      </c>
      <c r="J1826">
        <f t="shared" si="171"/>
        <v>648</v>
      </c>
      <c r="K1826">
        <f t="shared" si="172"/>
        <v>324</v>
      </c>
      <c r="L1826">
        <f t="shared" si="173"/>
        <v>324</v>
      </c>
      <c r="M1826" s="2" t="s">
        <v>28</v>
      </c>
      <c r="N1826" t="s">
        <v>74</v>
      </c>
      <c r="O1826" t="s">
        <v>50</v>
      </c>
      <c r="P1826" s="3">
        <v>13.45980057156361</v>
      </c>
      <c r="Q1826" t="str">
        <f t="shared" si="168"/>
        <v>F</v>
      </c>
      <c r="R1826">
        <f t="shared" si="169"/>
        <v>2020</v>
      </c>
      <c r="S1826">
        <f t="shared" si="170"/>
        <v>0</v>
      </c>
    </row>
    <row r="1827" spans="1:19" x14ac:dyDescent="0.25">
      <c r="A1827" s="1">
        <v>44056.299770000085</v>
      </c>
      <c r="B1827" s="2" t="s">
        <v>2876</v>
      </c>
      <c r="C1827" t="s">
        <v>383</v>
      </c>
      <c r="D1827">
        <v>10</v>
      </c>
      <c r="E1827">
        <f>IF(D1827="", _xlfn.XLOOKUP(C1827,'Median Quantity per product'!$D$4:$D$103,'Median Quantity per product'!$E$4:$E$103, "NA"),'Project Work - Data wrows'!D1827)</f>
        <v>10</v>
      </c>
      <c r="F1827">
        <v>72</v>
      </c>
      <c r="G1827">
        <f>IF(F1827="",_xlfn.XLOOKUP(C1827,'Price Averages'!$D$4:$D$103,'Price Averages'!$E$4:$E$103, "FALSE"), F1827)</f>
        <v>72</v>
      </c>
      <c r="H1827">
        <v>36</v>
      </c>
      <c r="I1827">
        <f>IF(H1827="", _xlfn.XLOOKUP(C1827, 'Cost Averages'!$D$4:$D$103,'Cost Averages'!$E$4:$E$103, "FALSE"),H1827)</f>
        <v>36</v>
      </c>
      <c r="J1827">
        <f t="shared" si="171"/>
        <v>720</v>
      </c>
      <c r="K1827">
        <f t="shared" si="172"/>
        <v>360</v>
      </c>
      <c r="L1827">
        <f t="shared" si="173"/>
        <v>360</v>
      </c>
      <c r="M1827" s="2" t="s">
        <v>28</v>
      </c>
      <c r="N1827" t="s">
        <v>498</v>
      </c>
      <c r="O1827" t="s">
        <v>25</v>
      </c>
      <c r="P1827" s="3">
        <v>13.917704159139552</v>
      </c>
      <c r="Q1827" t="str">
        <f t="shared" si="168"/>
        <v>F</v>
      </c>
      <c r="R1827">
        <f t="shared" si="169"/>
        <v>2020</v>
      </c>
      <c r="S1827">
        <f t="shared" si="170"/>
        <v>0</v>
      </c>
    </row>
    <row r="1828" spans="1:19" x14ac:dyDescent="0.25">
      <c r="A1828" s="1">
        <v>43937.409589854185</v>
      </c>
      <c r="B1828" s="2" t="s">
        <v>3191</v>
      </c>
      <c r="C1828" t="s">
        <v>383</v>
      </c>
      <c r="D1828">
        <v>13</v>
      </c>
      <c r="E1828">
        <f>IF(D1828="", _xlfn.XLOOKUP(C1828,'Median Quantity per product'!$D$4:$D$103,'Median Quantity per product'!$E$4:$E$103, "NA"),'Project Work - Data wrows'!D1828)</f>
        <v>13</v>
      </c>
      <c r="F1828">
        <v>72</v>
      </c>
      <c r="G1828">
        <f>IF(F1828="",_xlfn.XLOOKUP(C1828,'Price Averages'!$D$4:$D$103,'Price Averages'!$E$4:$E$103, "FALSE"), F1828)</f>
        <v>72</v>
      </c>
      <c r="H1828">
        <v>36</v>
      </c>
      <c r="I1828">
        <f>IF(H1828="", _xlfn.XLOOKUP(C1828, 'Cost Averages'!$D$4:$D$103,'Cost Averages'!$E$4:$E$103, "FALSE"),H1828)</f>
        <v>36</v>
      </c>
      <c r="J1828">
        <f t="shared" si="171"/>
        <v>936</v>
      </c>
      <c r="K1828">
        <f t="shared" si="172"/>
        <v>468</v>
      </c>
      <c r="L1828">
        <f t="shared" si="173"/>
        <v>468</v>
      </c>
      <c r="M1828" s="2" t="s">
        <v>28</v>
      </c>
      <c r="N1828" t="s">
        <v>410</v>
      </c>
      <c r="O1828" t="s">
        <v>34</v>
      </c>
      <c r="P1828" s="3">
        <v>11.644564584314265</v>
      </c>
      <c r="Q1828" t="str">
        <f t="shared" si="168"/>
        <v>F</v>
      </c>
      <c r="R1828">
        <f t="shared" si="169"/>
        <v>2020</v>
      </c>
      <c r="S1828">
        <f t="shared" si="170"/>
        <v>0</v>
      </c>
    </row>
    <row r="1829" spans="1:19" x14ac:dyDescent="0.25">
      <c r="A1829" s="1">
        <v>44141</v>
      </c>
      <c r="B1829" s="2" t="s">
        <v>2174</v>
      </c>
      <c r="C1829" t="s">
        <v>383</v>
      </c>
      <c r="D1829">
        <v>13</v>
      </c>
      <c r="E1829">
        <f>IF(D1829="", _xlfn.XLOOKUP(C1829,'Median Quantity per product'!$D$4:$D$103,'Median Quantity per product'!$E$4:$E$103, "NA"),'Project Work - Data wrows'!D1829)</f>
        <v>13</v>
      </c>
      <c r="F1829">
        <v>72</v>
      </c>
      <c r="G1829">
        <f>IF(F1829="",_xlfn.XLOOKUP(C1829,'Price Averages'!$D$4:$D$103,'Price Averages'!$E$4:$E$103, "FALSE"), F1829)</f>
        <v>72</v>
      </c>
      <c r="H1829">
        <v>36</v>
      </c>
      <c r="I1829">
        <f>IF(H1829="", _xlfn.XLOOKUP(C1829, 'Cost Averages'!$D$4:$D$103,'Cost Averages'!$E$4:$E$103, "FALSE"),H1829)</f>
        <v>36</v>
      </c>
      <c r="J1829">
        <f t="shared" si="171"/>
        <v>936</v>
      </c>
      <c r="K1829">
        <f t="shared" si="172"/>
        <v>468</v>
      </c>
      <c r="L1829">
        <f t="shared" si="173"/>
        <v>468</v>
      </c>
      <c r="M1829" s="2" t="s">
        <v>44</v>
      </c>
      <c r="N1829" t="s">
        <v>434</v>
      </c>
      <c r="O1829" t="s">
        <v>50</v>
      </c>
      <c r="P1829" s="3">
        <v>16.429355109701351</v>
      </c>
      <c r="Q1829" t="str">
        <f t="shared" si="168"/>
        <v>F</v>
      </c>
      <c r="R1829">
        <f t="shared" si="169"/>
        <v>2020</v>
      </c>
      <c r="S1829">
        <f t="shared" si="170"/>
        <v>0</v>
      </c>
    </row>
    <row r="1830" spans="1:19" x14ac:dyDescent="0.25">
      <c r="A1830" s="1">
        <v>44184.07651112364</v>
      </c>
      <c r="B1830" s="2" t="s">
        <v>1527</v>
      </c>
      <c r="C1830" t="s">
        <v>383</v>
      </c>
      <c r="D1830">
        <v>14</v>
      </c>
      <c r="E1830">
        <f>IF(D1830="", _xlfn.XLOOKUP(C1830,'Median Quantity per product'!$D$4:$D$103,'Median Quantity per product'!$E$4:$E$103, "NA"),'Project Work - Data wrows'!D1830)</f>
        <v>14</v>
      </c>
      <c r="F1830">
        <v>72</v>
      </c>
      <c r="G1830">
        <f>IF(F1830="",_xlfn.XLOOKUP(C1830,'Price Averages'!$D$4:$D$103,'Price Averages'!$E$4:$E$103, "FALSE"), F1830)</f>
        <v>72</v>
      </c>
      <c r="H1830" t="s">
        <v>32</v>
      </c>
      <c r="I1830">
        <f>IF(H1830="", _xlfn.XLOOKUP(C1830, 'Cost Averages'!$D$4:$D$103,'Cost Averages'!$E$4:$E$103, "FALSE"),H1830)</f>
        <v>36</v>
      </c>
      <c r="J1830">
        <f t="shared" si="171"/>
        <v>1008</v>
      </c>
      <c r="K1830">
        <f t="shared" si="172"/>
        <v>504</v>
      </c>
      <c r="L1830">
        <f t="shared" si="173"/>
        <v>504</v>
      </c>
      <c r="M1830" s="2" t="s">
        <v>44</v>
      </c>
      <c r="N1830" t="s">
        <v>630</v>
      </c>
      <c r="O1830" t="s">
        <v>25</v>
      </c>
      <c r="P1830" s="3">
        <v>12.131375018945562</v>
      </c>
      <c r="Q1830" t="str">
        <f t="shared" si="168"/>
        <v>F</v>
      </c>
      <c r="R1830">
        <f t="shared" si="169"/>
        <v>2020</v>
      </c>
      <c r="S1830">
        <f t="shared" si="170"/>
        <v>0</v>
      </c>
    </row>
    <row r="1831" spans="1:19" x14ac:dyDescent="0.25">
      <c r="A1831" s="1">
        <v>43896.665802710864</v>
      </c>
      <c r="B1831" s="2" t="s">
        <v>2075</v>
      </c>
      <c r="C1831" t="s">
        <v>383</v>
      </c>
      <c r="D1831">
        <v>15</v>
      </c>
      <c r="E1831">
        <f>IF(D1831="", _xlfn.XLOOKUP(C1831,'Median Quantity per product'!$D$4:$D$103,'Median Quantity per product'!$E$4:$E$103, "NA"),'Project Work - Data wrows'!D1831)</f>
        <v>15</v>
      </c>
      <c r="F1831">
        <v>72</v>
      </c>
      <c r="G1831">
        <f>IF(F1831="",_xlfn.XLOOKUP(C1831,'Price Averages'!$D$4:$D$103,'Price Averages'!$E$4:$E$103, "FALSE"), F1831)</f>
        <v>72</v>
      </c>
      <c r="H1831">
        <v>36</v>
      </c>
      <c r="I1831">
        <f>IF(H1831="", _xlfn.XLOOKUP(C1831, 'Cost Averages'!$D$4:$D$103,'Cost Averages'!$E$4:$E$103, "FALSE"),H1831)</f>
        <v>36</v>
      </c>
      <c r="J1831">
        <f t="shared" si="171"/>
        <v>1080</v>
      </c>
      <c r="K1831">
        <f t="shared" si="172"/>
        <v>540</v>
      </c>
      <c r="L1831">
        <f t="shared" si="173"/>
        <v>540</v>
      </c>
      <c r="M1831" s="2" t="s">
        <v>44</v>
      </c>
      <c r="N1831" t="s">
        <v>418</v>
      </c>
      <c r="O1831" t="s">
        <v>46</v>
      </c>
      <c r="P1831" s="3">
        <v>13.923194761258239</v>
      </c>
      <c r="Q1831" t="str">
        <f t="shared" si="168"/>
        <v>F</v>
      </c>
      <c r="R1831">
        <f t="shared" si="169"/>
        <v>2020</v>
      </c>
      <c r="S1831">
        <f t="shared" si="170"/>
        <v>0</v>
      </c>
    </row>
    <row r="1832" spans="1:19" x14ac:dyDescent="0.25">
      <c r="A1832" s="1">
        <v>44142</v>
      </c>
      <c r="B1832" s="2" t="s">
        <v>1814</v>
      </c>
      <c r="C1832" t="s">
        <v>383</v>
      </c>
      <c r="D1832">
        <v>17</v>
      </c>
      <c r="E1832">
        <f>IF(D1832="", _xlfn.XLOOKUP(C1832,'Median Quantity per product'!$D$4:$D$103,'Median Quantity per product'!$E$4:$E$103, "NA"),'Project Work - Data wrows'!D1832)</f>
        <v>17</v>
      </c>
      <c r="F1832">
        <v>72</v>
      </c>
      <c r="G1832">
        <f>IF(F1832="",_xlfn.XLOOKUP(C1832,'Price Averages'!$D$4:$D$103,'Price Averages'!$E$4:$E$103, "FALSE"), F1832)</f>
        <v>72</v>
      </c>
      <c r="H1832">
        <v>36</v>
      </c>
      <c r="I1832">
        <f>IF(H1832="", _xlfn.XLOOKUP(C1832, 'Cost Averages'!$D$4:$D$103,'Cost Averages'!$E$4:$E$103, "FALSE"),H1832)</f>
        <v>36</v>
      </c>
      <c r="J1832">
        <f t="shared" si="171"/>
        <v>1224</v>
      </c>
      <c r="K1832">
        <f t="shared" si="172"/>
        <v>612</v>
      </c>
      <c r="L1832">
        <f t="shared" si="173"/>
        <v>612</v>
      </c>
      <c r="M1832" s="2" t="s">
        <v>28</v>
      </c>
      <c r="N1832" t="s">
        <v>349</v>
      </c>
      <c r="O1832" t="s">
        <v>78</v>
      </c>
      <c r="P1832" s="3">
        <v>11.986565560885863</v>
      </c>
      <c r="Q1832" t="str">
        <f t="shared" si="168"/>
        <v>F</v>
      </c>
      <c r="R1832">
        <f t="shared" si="169"/>
        <v>2020</v>
      </c>
      <c r="S1832">
        <f t="shared" si="170"/>
        <v>0</v>
      </c>
    </row>
    <row r="1833" spans="1:19" x14ac:dyDescent="0.25">
      <c r="A1833" s="1">
        <v>44113.101922142276</v>
      </c>
      <c r="B1833" s="2" t="s">
        <v>2893</v>
      </c>
      <c r="C1833" t="s">
        <v>112</v>
      </c>
      <c r="D1833">
        <v>1</v>
      </c>
      <c r="E1833">
        <f>IF(D1833="", _xlfn.XLOOKUP(C1833,'Median Quantity per product'!$D$4:$D$103,'Median Quantity per product'!$E$4:$E$103, "NA"),'Project Work - Data wrows'!D1833)</f>
        <v>1</v>
      </c>
      <c r="F1833" t="s">
        <v>32</v>
      </c>
      <c r="G1833">
        <f>IF(F1833="",_xlfn.XLOOKUP(C1833,'Price Averages'!$D$4:$D$103,'Price Averages'!$E$4:$E$103, "FALSE"), F1833)</f>
        <v>252</v>
      </c>
      <c r="H1833" t="s">
        <v>32</v>
      </c>
      <c r="I1833">
        <f>IF(H1833="", _xlfn.XLOOKUP(C1833, 'Cost Averages'!$D$4:$D$103,'Cost Averages'!$E$4:$E$103, "FALSE"),H1833)</f>
        <v>63</v>
      </c>
      <c r="J1833">
        <f t="shared" si="171"/>
        <v>252</v>
      </c>
      <c r="K1833">
        <f t="shared" si="172"/>
        <v>63</v>
      </c>
      <c r="L1833">
        <f t="shared" si="173"/>
        <v>189</v>
      </c>
      <c r="M1833" s="2" t="s">
        <v>28</v>
      </c>
      <c r="N1833" t="s">
        <v>418</v>
      </c>
      <c r="O1833" t="s">
        <v>46</v>
      </c>
      <c r="P1833" s="3">
        <v>13.923194761258239</v>
      </c>
      <c r="Q1833" t="str">
        <f t="shared" si="168"/>
        <v>F</v>
      </c>
      <c r="R1833">
        <f t="shared" si="169"/>
        <v>2020</v>
      </c>
      <c r="S1833">
        <f t="shared" si="170"/>
        <v>0</v>
      </c>
    </row>
    <row r="1834" spans="1:19" x14ac:dyDescent="0.25">
      <c r="A1834" s="1">
        <v>43850.959463493244</v>
      </c>
      <c r="B1834" s="2" t="s">
        <v>2249</v>
      </c>
      <c r="C1834" t="s">
        <v>112</v>
      </c>
      <c r="D1834">
        <v>2</v>
      </c>
      <c r="E1834">
        <f>IF(D1834="", _xlfn.XLOOKUP(C1834,'Median Quantity per product'!$D$4:$D$103,'Median Quantity per product'!$E$4:$E$103, "NA"),'Project Work - Data wrows'!D1834)</f>
        <v>2</v>
      </c>
      <c r="F1834">
        <v>252</v>
      </c>
      <c r="G1834">
        <f>IF(F1834="",_xlfn.XLOOKUP(C1834,'Price Averages'!$D$4:$D$103,'Price Averages'!$E$4:$E$103, "FALSE"), F1834)</f>
        <v>252</v>
      </c>
      <c r="H1834" t="s">
        <v>32</v>
      </c>
      <c r="I1834">
        <f>IF(H1834="", _xlfn.XLOOKUP(C1834, 'Cost Averages'!$D$4:$D$103,'Cost Averages'!$E$4:$E$103, "FALSE"),H1834)</f>
        <v>63</v>
      </c>
      <c r="J1834">
        <f t="shared" si="171"/>
        <v>504</v>
      </c>
      <c r="K1834">
        <f t="shared" si="172"/>
        <v>126</v>
      </c>
      <c r="L1834">
        <f t="shared" si="173"/>
        <v>378</v>
      </c>
      <c r="M1834" s="2" t="s">
        <v>23</v>
      </c>
      <c r="N1834" t="s">
        <v>454</v>
      </c>
      <c r="O1834" t="s">
        <v>78</v>
      </c>
      <c r="P1834" s="3">
        <v>12.732640267350657</v>
      </c>
      <c r="Q1834" t="str">
        <f t="shared" si="168"/>
        <v>F</v>
      </c>
      <c r="R1834">
        <f t="shared" si="169"/>
        <v>2020</v>
      </c>
      <c r="S1834">
        <f t="shared" si="170"/>
        <v>0</v>
      </c>
    </row>
    <row r="1835" spans="1:19" x14ac:dyDescent="0.25">
      <c r="A1835" s="1">
        <v>44073.273899174172</v>
      </c>
      <c r="B1835" s="2" t="s">
        <v>2422</v>
      </c>
      <c r="C1835" t="s">
        <v>112</v>
      </c>
      <c r="D1835">
        <v>3</v>
      </c>
      <c r="E1835">
        <f>IF(D1835="", _xlfn.XLOOKUP(C1835,'Median Quantity per product'!$D$4:$D$103,'Median Quantity per product'!$E$4:$E$103, "NA"),'Project Work - Data wrows'!D1835)</f>
        <v>3</v>
      </c>
      <c r="F1835">
        <v>252</v>
      </c>
      <c r="G1835">
        <f>IF(F1835="",_xlfn.XLOOKUP(C1835,'Price Averages'!$D$4:$D$103,'Price Averages'!$E$4:$E$103, "FALSE"), F1835)</f>
        <v>252</v>
      </c>
      <c r="H1835" t="s">
        <v>32</v>
      </c>
      <c r="I1835">
        <f>IF(H1835="", _xlfn.XLOOKUP(C1835, 'Cost Averages'!$D$4:$D$103,'Cost Averages'!$E$4:$E$103, "FALSE"),H1835)</f>
        <v>63</v>
      </c>
      <c r="J1835">
        <f t="shared" si="171"/>
        <v>756</v>
      </c>
      <c r="K1835">
        <f t="shared" si="172"/>
        <v>189</v>
      </c>
      <c r="L1835">
        <f t="shared" si="173"/>
        <v>567</v>
      </c>
      <c r="M1835" s="2" t="s">
        <v>44</v>
      </c>
      <c r="N1835" t="s">
        <v>625</v>
      </c>
      <c r="O1835" t="s">
        <v>78</v>
      </c>
      <c r="P1835" s="3">
        <v>12.954911944548844</v>
      </c>
      <c r="Q1835" t="str">
        <f t="shared" si="168"/>
        <v>F</v>
      </c>
      <c r="R1835">
        <f t="shared" si="169"/>
        <v>2020</v>
      </c>
      <c r="S1835">
        <f t="shared" si="170"/>
        <v>0</v>
      </c>
    </row>
    <row r="1836" spans="1:19" x14ac:dyDescent="0.25">
      <c r="A1836" s="1">
        <v>43916.758234736888</v>
      </c>
      <c r="B1836" s="2" t="s">
        <v>550</v>
      </c>
      <c r="C1836" t="s">
        <v>112</v>
      </c>
      <c r="D1836">
        <v>4</v>
      </c>
      <c r="E1836">
        <f>IF(D1836="", _xlfn.XLOOKUP(C1836,'Median Quantity per product'!$D$4:$D$103,'Median Quantity per product'!$E$4:$E$103, "NA"),'Project Work - Data wrows'!D1836)</f>
        <v>4</v>
      </c>
      <c r="F1836" t="s">
        <v>32</v>
      </c>
      <c r="G1836">
        <f>IF(F1836="",_xlfn.XLOOKUP(C1836,'Price Averages'!$D$4:$D$103,'Price Averages'!$E$4:$E$103, "FALSE"), F1836)</f>
        <v>252</v>
      </c>
      <c r="H1836">
        <v>63</v>
      </c>
      <c r="I1836">
        <f>IF(H1836="", _xlfn.XLOOKUP(C1836, 'Cost Averages'!$D$4:$D$103,'Cost Averages'!$E$4:$E$103, "FALSE"),H1836)</f>
        <v>63</v>
      </c>
      <c r="J1836">
        <f t="shared" si="171"/>
        <v>1008</v>
      </c>
      <c r="K1836">
        <f t="shared" si="172"/>
        <v>252</v>
      </c>
      <c r="L1836">
        <f t="shared" si="173"/>
        <v>756</v>
      </c>
      <c r="M1836" s="2" t="s">
        <v>28</v>
      </c>
      <c r="N1836" t="s">
        <v>480</v>
      </c>
      <c r="O1836" t="s">
        <v>56</v>
      </c>
      <c r="P1836" s="3">
        <v>9.458617986208397</v>
      </c>
      <c r="Q1836" t="str">
        <f t="shared" si="168"/>
        <v>F</v>
      </c>
      <c r="R1836">
        <f t="shared" si="169"/>
        <v>2020</v>
      </c>
      <c r="S1836">
        <f t="shared" si="170"/>
        <v>0</v>
      </c>
    </row>
    <row r="1837" spans="1:19" x14ac:dyDescent="0.25">
      <c r="A1837" s="1">
        <v>43852</v>
      </c>
      <c r="B1837" s="2" t="s">
        <v>2888</v>
      </c>
      <c r="C1837" t="s">
        <v>112</v>
      </c>
      <c r="D1837">
        <v>11</v>
      </c>
      <c r="E1837">
        <f>IF(D1837="", _xlfn.XLOOKUP(C1837,'Median Quantity per product'!$D$4:$D$103,'Median Quantity per product'!$E$4:$E$103, "NA"),'Project Work - Data wrows'!D1837)</f>
        <v>11</v>
      </c>
      <c r="F1837" t="s">
        <v>32</v>
      </c>
      <c r="G1837">
        <f>IF(F1837="",_xlfn.XLOOKUP(C1837,'Price Averages'!$D$4:$D$103,'Price Averages'!$E$4:$E$103, "FALSE"), F1837)</f>
        <v>252</v>
      </c>
      <c r="H1837">
        <v>63</v>
      </c>
      <c r="I1837">
        <f>IF(H1837="", _xlfn.XLOOKUP(C1837, 'Cost Averages'!$D$4:$D$103,'Cost Averages'!$E$4:$E$103, "FALSE"),H1837)</f>
        <v>63</v>
      </c>
      <c r="J1837">
        <f t="shared" si="171"/>
        <v>2772</v>
      </c>
      <c r="K1837">
        <f t="shared" si="172"/>
        <v>693</v>
      </c>
      <c r="L1837">
        <f t="shared" si="173"/>
        <v>2079</v>
      </c>
      <c r="M1837" s="2" t="s">
        <v>44</v>
      </c>
      <c r="N1837" t="s">
        <v>474</v>
      </c>
      <c r="O1837" t="s">
        <v>34</v>
      </c>
      <c r="P1837" s="3">
        <v>11.311040680082275</v>
      </c>
      <c r="Q1837" t="str">
        <f t="shared" si="168"/>
        <v>F</v>
      </c>
      <c r="R1837">
        <f t="shared" si="169"/>
        <v>2020</v>
      </c>
      <c r="S1837">
        <f t="shared" si="170"/>
        <v>0</v>
      </c>
    </row>
    <row r="1838" spans="1:19" x14ac:dyDescent="0.25">
      <c r="A1838" s="1">
        <v>44167</v>
      </c>
      <c r="B1838" s="2" t="s">
        <v>3519</v>
      </c>
      <c r="C1838" t="s">
        <v>112</v>
      </c>
      <c r="D1838">
        <v>11</v>
      </c>
      <c r="E1838">
        <f>IF(D1838="", _xlfn.XLOOKUP(C1838,'Median Quantity per product'!$D$4:$D$103,'Median Quantity per product'!$E$4:$E$103, "NA"),'Project Work - Data wrows'!D1838)</f>
        <v>11</v>
      </c>
      <c r="F1838">
        <v>252</v>
      </c>
      <c r="G1838">
        <f>IF(F1838="",_xlfn.XLOOKUP(C1838,'Price Averages'!$D$4:$D$103,'Price Averages'!$E$4:$E$103, "FALSE"), F1838)</f>
        <v>252</v>
      </c>
      <c r="H1838" t="s">
        <v>32</v>
      </c>
      <c r="I1838">
        <f>IF(H1838="", _xlfn.XLOOKUP(C1838, 'Cost Averages'!$D$4:$D$103,'Cost Averages'!$E$4:$E$103, "FALSE"),H1838)</f>
        <v>63</v>
      </c>
      <c r="J1838">
        <f t="shared" si="171"/>
        <v>2772</v>
      </c>
      <c r="K1838">
        <f t="shared" si="172"/>
        <v>693</v>
      </c>
      <c r="L1838">
        <f t="shared" si="173"/>
        <v>2079</v>
      </c>
      <c r="M1838" s="2" t="s">
        <v>44</v>
      </c>
      <c r="N1838" t="s">
        <v>869</v>
      </c>
      <c r="O1838" t="s">
        <v>41</v>
      </c>
      <c r="P1838" s="3">
        <v>13.275355576494196</v>
      </c>
      <c r="Q1838" t="str">
        <f t="shared" si="168"/>
        <v>F</v>
      </c>
      <c r="R1838">
        <f t="shared" si="169"/>
        <v>2020</v>
      </c>
      <c r="S1838">
        <f t="shared" si="170"/>
        <v>0</v>
      </c>
    </row>
    <row r="1839" spans="1:19" x14ac:dyDescent="0.25">
      <c r="A1839" s="1">
        <v>43893.050510197267</v>
      </c>
      <c r="B1839" s="2" t="s">
        <v>1619</v>
      </c>
      <c r="C1839" t="s">
        <v>112</v>
      </c>
      <c r="D1839">
        <v>12</v>
      </c>
      <c r="E1839">
        <f>IF(D1839="", _xlfn.XLOOKUP(C1839,'Median Quantity per product'!$D$4:$D$103,'Median Quantity per product'!$E$4:$E$103, "NA"),'Project Work - Data wrows'!D1839)</f>
        <v>12</v>
      </c>
      <c r="F1839">
        <v>252</v>
      </c>
      <c r="G1839">
        <f>IF(F1839="",_xlfn.XLOOKUP(C1839,'Price Averages'!$D$4:$D$103,'Price Averages'!$E$4:$E$103, "FALSE"), F1839)</f>
        <v>252</v>
      </c>
      <c r="H1839">
        <v>63</v>
      </c>
      <c r="I1839">
        <f>IF(H1839="", _xlfn.XLOOKUP(C1839, 'Cost Averages'!$D$4:$D$103,'Cost Averages'!$E$4:$E$103, "FALSE"),H1839)</f>
        <v>63</v>
      </c>
      <c r="J1839">
        <f t="shared" si="171"/>
        <v>3024</v>
      </c>
      <c r="K1839">
        <f t="shared" si="172"/>
        <v>756</v>
      </c>
      <c r="L1839">
        <f t="shared" si="173"/>
        <v>2268</v>
      </c>
      <c r="M1839" s="2" t="s">
        <v>23</v>
      </c>
      <c r="N1839" t="s">
        <v>568</v>
      </c>
      <c r="O1839" t="s">
        <v>25</v>
      </c>
      <c r="P1839" s="3">
        <v>11.769937929618399</v>
      </c>
      <c r="Q1839" t="str">
        <f t="shared" si="168"/>
        <v>F</v>
      </c>
      <c r="R1839">
        <f t="shared" si="169"/>
        <v>2020</v>
      </c>
      <c r="S1839">
        <f t="shared" si="170"/>
        <v>0</v>
      </c>
    </row>
    <row r="1840" spans="1:19" x14ac:dyDescent="0.25">
      <c r="A1840" s="1">
        <v>44005.973227195827</v>
      </c>
      <c r="B1840" s="2" t="s">
        <v>2999</v>
      </c>
      <c r="C1840" t="s">
        <v>112</v>
      </c>
      <c r="D1840">
        <v>12</v>
      </c>
      <c r="E1840">
        <f>IF(D1840="", _xlfn.XLOOKUP(C1840,'Median Quantity per product'!$D$4:$D$103,'Median Quantity per product'!$E$4:$E$103, "NA"),'Project Work - Data wrows'!D1840)</f>
        <v>12</v>
      </c>
      <c r="F1840">
        <v>252</v>
      </c>
      <c r="G1840">
        <f>IF(F1840="",_xlfn.XLOOKUP(C1840,'Price Averages'!$D$4:$D$103,'Price Averages'!$E$4:$E$103, "FALSE"), F1840)</f>
        <v>252</v>
      </c>
      <c r="H1840">
        <v>63</v>
      </c>
      <c r="I1840">
        <f>IF(H1840="", _xlfn.XLOOKUP(C1840, 'Cost Averages'!$D$4:$D$103,'Cost Averages'!$E$4:$E$103, "FALSE"),H1840)</f>
        <v>63</v>
      </c>
      <c r="J1840">
        <f t="shared" si="171"/>
        <v>3024</v>
      </c>
      <c r="K1840">
        <f t="shared" si="172"/>
        <v>756</v>
      </c>
      <c r="L1840">
        <f t="shared" si="173"/>
        <v>2268</v>
      </c>
      <c r="M1840" s="2" t="s">
        <v>28</v>
      </c>
      <c r="N1840" t="s">
        <v>393</v>
      </c>
      <c r="O1840" t="s">
        <v>50</v>
      </c>
      <c r="P1840" s="3">
        <v>11.394777319422785</v>
      </c>
      <c r="Q1840" t="str">
        <f t="shared" si="168"/>
        <v>F</v>
      </c>
      <c r="R1840">
        <f t="shared" si="169"/>
        <v>2020</v>
      </c>
      <c r="S1840">
        <f t="shared" si="170"/>
        <v>0</v>
      </c>
    </row>
    <row r="1841" spans="1:19" x14ac:dyDescent="0.25">
      <c r="A1841" s="1">
        <v>44047.091446357743</v>
      </c>
      <c r="B1841" s="2" t="s">
        <v>1224</v>
      </c>
      <c r="C1841" t="s">
        <v>112</v>
      </c>
      <c r="D1841">
        <v>15</v>
      </c>
      <c r="E1841">
        <f>IF(D1841="", _xlfn.XLOOKUP(C1841,'Median Quantity per product'!$D$4:$D$103,'Median Quantity per product'!$E$4:$E$103, "NA"),'Project Work - Data wrows'!D1841)</f>
        <v>15</v>
      </c>
      <c r="F1841">
        <v>252</v>
      </c>
      <c r="G1841">
        <f>IF(F1841="",_xlfn.XLOOKUP(C1841,'Price Averages'!$D$4:$D$103,'Price Averages'!$E$4:$E$103, "FALSE"), F1841)</f>
        <v>252</v>
      </c>
      <c r="H1841">
        <v>63</v>
      </c>
      <c r="I1841">
        <f>IF(H1841="", _xlfn.XLOOKUP(C1841, 'Cost Averages'!$D$4:$D$103,'Cost Averages'!$E$4:$E$103, "FALSE"),H1841)</f>
        <v>63</v>
      </c>
      <c r="J1841">
        <f t="shared" si="171"/>
        <v>3780</v>
      </c>
      <c r="K1841">
        <f t="shared" si="172"/>
        <v>945</v>
      </c>
      <c r="L1841">
        <f t="shared" si="173"/>
        <v>2835</v>
      </c>
      <c r="M1841" s="2" t="s">
        <v>28</v>
      </c>
      <c r="N1841" t="s">
        <v>848</v>
      </c>
      <c r="O1841" t="s">
        <v>34</v>
      </c>
      <c r="P1841" s="3">
        <v>11.226611755437654</v>
      </c>
      <c r="Q1841" t="str">
        <f t="shared" si="168"/>
        <v>F</v>
      </c>
      <c r="R1841">
        <f t="shared" si="169"/>
        <v>2020</v>
      </c>
      <c r="S1841">
        <f t="shared" si="170"/>
        <v>0</v>
      </c>
    </row>
    <row r="1842" spans="1:19" x14ac:dyDescent="0.25">
      <c r="A1842" s="1">
        <v>43865.129759462099</v>
      </c>
      <c r="B1842" s="2" t="s">
        <v>1646</v>
      </c>
      <c r="C1842" t="s">
        <v>112</v>
      </c>
      <c r="D1842">
        <v>16</v>
      </c>
      <c r="E1842">
        <f>IF(D1842="", _xlfn.XLOOKUP(C1842,'Median Quantity per product'!$D$4:$D$103,'Median Quantity per product'!$E$4:$E$103, "NA"),'Project Work - Data wrows'!D1842)</f>
        <v>16</v>
      </c>
      <c r="F1842" t="s">
        <v>32</v>
      </c>
      <c r="G1842">
        <f>IF(F1842="",_xlfn.XLOOKUP(C1842,'Price Averages'!$D$4:$D$103,'Price Averages'!$E$4:$E$103, "FALSE"), F1842)</f>
        <v>252</v>
      </c>
      <c r="H1842">
        <v>63</v>
      </c>
      <c r="I1842">
        <f>IF(H1842="", _xlfn.XLOOKUP(C1842, 'Cost Averages'!$D$4:$D$103,'Cost Averages'!$E$4:$E$103, "FALSE"),H1842)</f>
        <v>63</v>
      </c>
      <c r="J1842">
        <f t="shared" si="171"/>
        <v>4032</v>
      </c>
      <c r="K1842">
        <f t="shared" si="172"/>
        <v>1008</v>
      </c>
      <c r="L1842">
        <f t="shared" si="173"/>
        <v>3024</v>
      </c>
      <c r="M1842" s="2" t="s">
        <v>44</v>
      </c>
      <c r="N1842" t="s">
        <v>848</v>
      </c>
      <c r="O1842" t="s">
        <v>34</v>
      </c>
      <c r="P1842" s="3">
        <v>11.226611755437654</v>
      </c>
      <c r="Q1842" t="str">
        <f t="shared" si="168"/>
        <v>F</v>
      </c>
      <c r="R1842">
        <f t="shared" si="169"/>
        <v>2020</v>
      </c>
      <c r="S1842">
        <f t="shared" si="170"/>
        <v>0</v>
      </c>
    </row>
    <row r="1843" spans="1:19" x14ac:dyDescent="0.25">
      <c r="A1843" s="1">
        <v>44049</v>
      </c>
      <c r="B1843" s="2" t="s">
        <v>3426</v>
      </c>
      <c r="C1843" t="s">
        <v>112</v>
      </c>
      <c r="D1843">
        <v>18</v>
      </c>
      <c r="E1843">
        <f>IF(D1843="", _xlfn.XLOOKUP(C1843,'Median Quantity per product'!$D$4:$D$103,'Median Quantity per product'!$E$4:$E$103, "NA"),'Project Work - Data wrows'!D1843)</f>
        <v>18</v>
      </c>
      <c r="F1843" t="s">
        <v>32</v>
      </c>
      <c r="G1843">
        <f>IF(F1843="",_xlfn.XLOOKUP(C1843,'Price Averages'!$D$4:$D$103,'Price Averages'!$E$4:$E$103, "FALSE"), F1843)</f>
        <v>252</v>
      </c>
      <c r="H1843">
        <v>63</v>
      </c>
      <c r="I1843">
        <f>IF(H1843="", _xlfn.XLOOKUP(C1843, 'Cost Averages'!$D$4:$D$103,'Cost Averages'!$E$4:$E$103, "FALSE"),H1843)</f>
        <v>63</v>
      </c>
      <c r="J1843">
        <f t="shared" si="171"/>
        <v>4536</v>
      </c>
      <c r="K1843">
        <f t="shared" si="172"/>
        <v>1134</v>
      </c>
      <c r="L1843">
        <f t="shared" si="173"/>
        <v>3402</v>
      </c>
      <c r="M1843" s="2" t="s">
        <v>28</v>
      </c>
      <c r="N1843" t="s">
        <v>798</v>
      </c>
      <c r="O1843" t="s">
        <v>78</v>
      </c>
      <c r="P1843" s="3">
        <v>11.927799225928501</v>
      </c>
      <c r="Q1843" t="str">
        <f t="shared" si="168"/>
        <v>F</v>
      </c>
      <c r="R1843">
        <f t="shared" si="169"/>
        <v>2020</v>
      </c>
      <c r="S1843">
        <f t="shared" si="170"/>
        <v>0</v>
      </c>
    </row>
    <row r="1844" spans="1:19" x14ac:dyDescent="0.25">
      <c r="A1844" s="1">
        <v>44165</v>
      </c>
      <c r="B1844" s="2" t="s">
        <v>3517</v>
      </c>
      <c r="C1844" t="s">
        <v>112</v>
      </c>
      <c r="D1844">
        <v>18</v>
      </c>
      <c r="E1844">
        <f>IF(D1844="", _xlfn.XLOOKUP(C1844,'Median Quantity per product'!$D$4:$D$103,'Median Quantity per product'!$E$4:$E$103, "NA"),'Project Work - Data wrows'!D1844)</f>
        <v>18</v>
      </c>
      <c r="F1844">
        <v>252</v>
      </c>
      <c r="G1844">
        <f>IF(F1844="",_xlfn.XLOOKUP(C1844,'Price Averages'!$D$4:$D$103,'Price Averages'!$E$4:$E$103, "FALSE"), F1844)</f>
        <v>252</v>
      </c>
      <c r="H1844">
        <v>63</v>
      </c>
      <c r="I1844">
        <f>IF(H1844="", _xlfn.XLOOKUP(C1844, 'Cost Averages'!$D$4:$D$103,'Cost Averages'!$E$4:$E$103, "FALSE"),H1844)</f>
        <v>63</v>
      </c>
      <c r="J1844">
        <f t="shared" si="171"/>
        <v>4536</v>
      </c>
      <c r="K1844">
        <f t="shared" si="172"/>
        <v>1134</v>
      </c>
      <c r="L1844">
        <f t="shared" si="173"/>
        <v>3402</v>
      </c>
      <c r="M1844" s="2" t="s">
        <v>44</v>
      </c>
      <c r="N1844" t="s">
        <v>587</v>
      </c>
      <c r="O1844" t="s">
        <v>78</v>
      </c>
      <c r="P1844" s="3">
        <v>12.045339240427111</v>
      </c>
      <c r="Q1844" t="str">
        <f t="shared" si="168"/>
        <v>F</v>
      </c>
      <c r="R1844">
        <f t="shared" si="169"/>
        <v>2020</v>
      </c>
      <c r="S1844">
        <f t="shared" si="170"/>
        <v>0</v>
      </c>
    </row>
    <row r="1845" spans="1:19" x14ac:dyDescent="0.25">
      <c r="A1845" s="1">
        <v>44170.844635758804</v>
      </c>
      <c r="B1845" s="2" t="s">
        <v>1748</v>
      </c>
      <c r="C1845" t="s">
        <v>112</v>
      </c>
      <c r="D1845">
        <v>20</v>
      </c>
      <c r="E1845">
        <f>IF(D1845="", _xlfn.XLOOKUP(C1845,'Median Quantity per product'!$D$4:$D$103,'Median Quantity per product'!$E$4:$E$103, "NA"),'Project Work - Data wrows'!D1845)</f>
        <v>20</v>
      </c>
      <c r="F1845">
        <v>252</v>
      </c>
      <c r="G1845">
        <f>IF(F1845="",_xlfn.XLOOKUP(C1845,'Price Averages'!$D$4:$D$103,'Price Averages'!$E$4:$E$103, "FALSE"), F1845)</f>
        <v>252</v>
      </c>
      <c r="H1845">
        <v>63</v>
      </c>
      <c r="I1845">
        <f>IF(H1845="", _xlfn.XLOOKUP(C1845, 'Cost Averages'!$D$4:$D$103,'Cost Averages'!$E$4:$E$103, "FALSE"),H1845)</f>
        <v>63</v>
      </c>
      <c r="J1845">
        <f t="shared" si="171"/>
        <v>5040</v>
      </c>
      <c r="K1845">
        <f t="shared" si="172"/>
        <v>1260</v>
      </c>
      <c r="L1845">
        <f t="shared" si="173"/>
        <v>3780</v>
      </c>
      <c r="M1845" s="2" t="s">
        <v>23</v>
      </c>
      <c r="N1845" t="s">
        <v>915</v>
      </c>
      <c r="O1845" t="s">
        <v>34</v>
      </c>
      <c r="P1845" s="3">
        <v>12.502346728827876</v>
      </c>
      <c r="Q1845" t="str">
        <f t="shared" si="168"/>
        <v>F</v>
      </c>
      <c r="R1845">
        <f t="shared" si="169"/>
        <v>2020</v>
      </c>
      <c r="S1845">
        <f t="shared" si="170"/>
        <v>0</v>
      </c>
    </row>
    <row r="1846" spans="1:19" x14ac:dyDescent="0.25">
      <c r="A1846" s="1">
        <v>43931.525916964951</v>
      </c>
      <c r="B1846" s="2" t="s">
        <v>1760</v>
      </c>
      <c r="C1846" t="s">
        <v>348</v>
      </c>
      <c r="D1846">
        <v>1</v>
      </c>
      <c r="E1846">
        <f>IF(D1846="", _xlfn.XLOOKUP(C1846,'Median Quantity per product'!$D$4:$D$103,'Median Quantity per product'!$E$4:$E$103, "NA"),'Project Work - Data wrows'!D1846)</f>
        <v>1</v>
      </c>
      <c r="F1846" t="s">
        <v>32</v>
      </c>
      <c r="G1846">
        <f>IF(F1846="",_xlfn.XLOOKUP(C1846,'Price Averages'!$D$4:$D$103,'Price Averages'!$E$4:$E$103, "FALSE"), F1846)</f>
        <v>356</v>
      </c>
      <c r="H1846">
        <v>89</v>
      </c>
      <c r="I1846">
        <f>IF(H1846="", _xlfn.XLOOKUP(C1846, 'Cost Averages'!$D$4:$D$103,'Cost Averages'!$E$4:$E$103, "FALSE"),H1846)</f>
        <v>89</v>
      </c>
      <c r="J1846">
        <f t="shared" si="171"/>
        <v>356</v>
      </c>
      <c r="K1846">
        <f t="shared" si="172"/>
        <v>89</v>
      </c>
      <c r="L1846">
        <f t="shared" si="173"/>
        <v>267</v>
      </c>
      <c r="M1846" s="2" t="s">
        <v>28</v>
      </c>
      <c r="N1846" t="s">
        <v>389</v>
      </c>
      <c r="O1846" t="s">
        <v>41</v>
      </c>
      <c r="P1846" s="3">
        <v>9.4239783062860578</v>
      </c>
      <c r="Q1846" t="str">
        <f t="shared" si="168"/>
        <v>F</v>
      </c>
      <c r="R1846">
        <f t="shared" si="169"/>
        <v>2020</v>
      </c>
      <c r="S1846">
        <f t="shared" si="170"/>
        <v>0</v>
      </c>
    </row>
    <row r="1847" spans="1:19" x14ac:dyDescent="0.25">
      <c r="A1847" s="1">
        <v>43941.524566409564</v>
      </c>
      <c r="B1847" s="2" t="s">
        <v>347</v>
      </c>
      <c r="C1847" t="s">
        <v>348</v>
      </c>
      <c r="D1847">
        <v>2</v>
      </c>
      <c r="E1847">
        <f>IF(D1847="", _xlfn.XLOOKUP(C1847,'Median Quantity per product'!$D$4:$D$103,'Median Quantity per product'!$E$4:$E$103, "NA"),'Project Work - Data wrows'!D1847)</f>
        <v>2</v>
      </c>
      <c r="F1847">
        <v>356</v>
      </c>
      <c r="G1847">
        <f>IF(F1847="",_xlfn.XLOOKUP(C1847,'Price Averages'!$D$4:$D$103,'Price Averages'!$E$4:$E$103, "FALSE"), F1847)</f>
        <v>356</v>
      </c>
      <c r="H1847">
        <v>89</v>
      </c>
      <c r="I1847">
        <f>IF(H1847="", _xlfn.XLOOKUP(C1847, 'Cost Averages'!$D$4:$D$103,'Cost Averages'!$E$4:$E$103, "FALSE"),H1847)</f>
        <v>89</v>
      </c>
      <c r="J1847">
        <f t="shared" si="171"/>
        <v>712</v>
      </c>
      <c r="K1847">
        <f t="shared" si="172"/>
        <v>178</v>
      </c>
      <c r="L1847">
        <f t="shared" si="173"/>
        <v>534</v>
      </c>
      <c r="M1847" s="2" t="s">
        <v>23</v>
      </c>
      <c r="N1847" t="s">
        <v>349</v>
      </c>
      <c r="O1847" t="s">
        <v>78</v>
      </c>
      <c r="P1847" s="3">
        <v>11.986565560885863</v>
      </c>
      <c r="Q1847" t="str">
        <f t="shared" si="168"/>
        <v>F</v>
      </c>
      <c r="R1847">
        <f t="shared" si="169"/>
        <v>2020</v>
      </c>
      <c r="S1847">
        <f t="shared" si="170"/>
        <v>0</v>
      </c>
    </row>
    <row r="1848" spans="1:19" x14ac:dyDescent="0.25">
      <c r="A1848" s="1">
        <v>44140.058121752758</v>
      </c>
      <c r="B1848" s="2" t="s">
        <v>2272</v>
      </c>
      <c r="C1848" t="s">
        <v>348</v>
      </c>
      <c r="D1848">
        <v>2</v>
      </c>
      <c r="E1848">
        <f>IF(D1848="", _xlfn.XLOOKUP(C1848,'Median Quantity per product'!$D$4:$D$103,'Median Quantity per product'!$E$4:$E$103, "NA"),'Project Work - Data wrows'!D1848)</f>
        <v>2</v>
      </c>
      <c r="F1848">
        <v>356</v>
      </c>
      <c r="G1848">
        <f>IF(F1848="",_xlfn.XLOOKUP(C1848,'Price Averages'!$D$4:$D$103,'Price Averages'!$E$4:$E$103, "FALSE"), F1848)</f>
        <v>356</v>
      </c>
      <c r="H1848">
        <v>89</v>
      </c>
      <c r="I1848">
        <f>IF(H1848="", _xlfn.XLOOKUP(C1848, 'Cost Averages'!$D$4:$D$103,'Cost Averages'!$E$4:$E$103, "FALSE"),H1848)</f>
        <v>89</v>
      </c>
      <c r="J1848">
        <f t="shared" si="171"/>
        <v>712</v>
      </c>
      <c r="K1848">
        <f t="shared" si="172"/>
        <v>178</v>
      </c>
      <c r="L1848">
        <f t="shared" si="173"/>
        <v>534</v>
      </c>
      <c r="M1848" s="2" t="s">
        <v>28</v>
      </c>
      <c r="N1848" t="s">
        <v>284</v>
      </c>
      <c r="O1848" t="s">
        <v>41</v>
      </c>
      <c r="P1848" s="3">
        <v>11.710935611749917</v>
      </c>
      <c r="Q1848" t="str">
        <f t="shared" si="168"/>
        <v>F</v>
      </c>
      <c r="R1848">
        <f t="shared" si="169"/>
        <v>2020</v>
      </c>
      <c r="S1848">
        <f t="shared" si="170"/>
        <v>0</v>
      </c>
    </row>
    <row r="1849" spans="1:19" x14ac:dyDescent="0.25">
      <c r="A1849" s="1">
        <v>43851.628131367557</v>
      </c>
      <c r="B1849" s="2" t="s">
        <v>1258</v>
      </c>
      <c r="C1849" t="s">
        <v>348</v>
      </c>
      <c r="D1849">
        <v>7</v>
      </c>
      <c r="E1849">
        <f>IF(D1849="", _xlfn.XLOOKUP(C1849,'Median Quantity per product'!$D$4:$D$103,'Median Quantity per product'!$E$4:$E$103, "NA"),'Project Work - Data wrows'!D1849)</f>
        <v>7</v>
      </c>
      <c r="F1849">
        <v>356</v>
      </c>
      <c r="G1849">
        <f>IF(F1849="",_xlfn.XLOOKUP(C1849,'Price Averages'!$D$4:$D$103,'Price Averages'!$E$4:$E$103, "FALSE"), F1849)</f>
        <v>356</v>
      </c>
      <c r="H1849">
        <v>89</v>
      </c>
      <c r="I1849">
        <f>IF(H1849="", _xlfn.XLOOKUP(C1849, 'Cost Averages'!$D$4:$D$103,'Cost Averages'!$E$4:$E$103, "FALSE"),H1849)</f>
        <v>89</v>
      </c>
      <c r="J1849">
        <f t="shared" si="171"/>
        <v>2492</v>
      </c>
      <c r="K1849">
        <f t="shared" si="172"/>
        <v>623</v>
      </c>
      <c r="L1849">
        <f t="shared" si="173"/>
        <v>1869</v>
      </c>
      <c r="M1849" s="2" t="s">
        <v>28</v>
      </c>
      <c r="N1849" t="s">
        <v>513</v>
      </c>
      <c r="O1849" t="s">
        <v>50</v>
      </c>
      <c r="P1849" s="3">
        <v>8.8514729234790472</v>
      </c>
      <c r="Q1849" t="str">
        <f t="shared" si="168"/>
        <v>F</v>
      </c>
      <c r="R1849">
        <f t="shared" si="169"/>
        <v>2020</v>
      </c>
      <c r="S1849">
        <f t="shared" si="170"/>
        <v>0</v>
      </c>
    </row>
    <row r="1850" spans="1:19" x14ac:dyDescent="0.25">
      <c r="A1850" s="1">
        <v>44190.846697201276</v>
      </c>
      <c r="B1850" s="2" t="s">
        <v>2769</v>
      </c>
      <c r="C1850" t="s">
        <v>348</v>
      </c>
      <c r="D1850">
        <v>7</v>
      </c>
      <c r="E1850">
        <f>IF(D1850="", _xlfn.XLOOKUP(C1850,'Median Quantity per product'!$D$4:$D$103,'Median Quantity per product'!$E$4:$E$103, "NA"),'Project Work - Data wrows'!D1850)</f>
        <v>7</v>
      </c>
      <c r="F1850" t="s">
        <v>32</v>
      </c>
      <c r="G1850">
        <f>IF(F1850="",_xlfn.XLOOKUP(C1850,'Price Averages'!$D$4:$D$103,'Price Averages'!$E$4:$E$103, "FALSE"), F1850)</f>
        <v>356</v>
      </c>
      <c r="H1850">
        <v>89</v>
      </c>
      <c r="I1850">
        <f>IF(H1850="", _xlfn.XLOOKUP(C1850, 'Cost Averages'!$D$4:$D$103,'Cost Averages'!$E$4:$E$103, "FALSE"),H1850)</f>
        <v>89</v>
      </c>
      <c r="J1850">
        <f t="shared" si="171"/>
        <v>2492</v>
      </c>
      <c r="K1850">
        <f t="shared" si="172"/>
        <v>623</v>
      </c>
      <c r="L1850">
        <f t="shared" si="173"/>
        <v>1869</v>
      </c>
      <c r="M1850" s="2" t="s">
        <v>23</v>
      </c>
      <c r="N1850" t="s">
        <v>1083</v>
      </c>
      <c r="O1850" t="s">
        <v>25</v>
      </c>
      <c r="P1850" s="3">
        <v>12.55774399806273</v>
      </c>
      <c r="Q1850" t="str">
        <f t="shared" si="168"/>
        <v>F</v>
      </c>
      <c r="R1850">
        <f t="shared" si="169"/>
        <v>2020</v>
      </c>
      <c r="S1850">
        <f t="shared" si="170"/>
        <v>0</v>
      </c>
    </row>
    <row r="1851" spans="1:19" x14ac:dyDescent="0.25">
      <c r="A1851" s="1">
        <v>43924.797772158949</v>
      </c>
      <c r="B1851" s="2" t="s">
        <v>724</v>
      </c>
      <c r="C1851" t="s">
        <v>348</v>
      </c>
      <c r="D1851">
        <v>8</v>
      </c>
      <c r="E1851">
        <f>IF(D1851="", _xlfn.XLOOKUP(C1851,'Median Quantity per product'!$D$4:$D$103,'Median Quantity per product'!$E$4:$E$103, "NA"),'Project Work - Data wrows'!D1851)</f>
        <v>8</v>
      </c>
      <c r="F1851">
        <v>356</v>
      </c>
      <c r="G1851">
        <f>IF(F1851="",_xlfn.XLOOKUP(C1851,'Price Averages'!$D$4:$D$103,'Price Averages'!$E$4:$E$103, "FALSE"), F1851)</f>
        <v>356</v>
      </c>
      <c r="H1851">
        <v>89</v>
      </c>
      <c r="I1851">
        <f>IF(H1851="", _xlfn.XLOOKUP(C1851, 'Cost Averages'!$D$4:$D$103,'Cost Averages'!$E$4:$E$103, "FALSE"),H1851)</f>
        <v>89</v>
      </c>
      <c r="J1851">
        <f t="shared" si="171"/>
        <v>2848</v>
      </c>
      <c r="K1851">
        <f t="shared" si="172"/>
        <v>712</v>
      </c>
      <c r="L1851">
        <f t="shared" si="173"/>
        <v>2136</v>
      </c>
      <c r="M1851" s="2" t="s">
        <v>28</v>
      </c>
      <c r="N1851" t="s">
        <v>725</v>
      </c>
      <c r="O1851" t="s">
        <v>46</v>
      </c>
      <c r="P1851" s="3">
        <v>16.148992525516267</v>
      </c>
      <c r="Q1851" t="str">
        <f t="shared" si="168"/>
        <v>F</v>
      </c>
      <c r="R1851">
        <f t="shared" si="169"/>
        <v>2020</v>
      </c>
      <c r="S1851">
        <f t="shared" si="170"/>
        <v>0</v>
      </c>
    </row>
    <row r="1852" spans="1:19" x14ac:dyDescent="0.25">
      <c r="A1852" s="1">
        <v>43886.283669179364</v>
      </c>
      <c r="B1852" s="2" t="s">
        <v>2613</v>
      </c>
      <c r="C1852" t="s">
        <v>348</v>
      </c>
      <c r="D1852">
        <v>10</v>
      </c>
      <c r="E1852">
        <f>IF(D1852="", _xlfn.XLOOKUP(C1852,'Median Quantity per product'!$D$4:$D$103,'Median Quantity per product'!$E$4:$E$103, "NA"),'Project Work - Data wrows'!D1852)</f>
        <v>10</v>
      </c>
      <c r="F1852">
        <v>356</v>
      </c>
      <c r="G1852">
        <f>IF(F1852="",_xlfn.XLOOKUP(C1852,'Price Averages'!$D$4:$D$103,'Price Averages'!$E$4:$E$103, "FALSE"), F1852)</f>
        <v>356</v>
      </c>
      <c r="H1852" t="s">
        <v>32</v>
      </c>
      <c r="I1852">
        <f>IF(H1852="", _xlfn.XLOOKUP(C1852, 'Cost Averages'!$D$4:$D$103,'Cost Averages'!$E$4:$E$103, "FALSE"),H1852)</f>
        <v>89</v>
      </c>
      <c r="J1852">
        <f t="shared" si="171"/>
        <v>3560</v>
      </c>
      <c r="K1852">
        <f t="shared" si="172"/>
        <v>890</v>
      </c>
      <c r="L1852">
        <f t="shared" si="173"/>
        <v>2670</v>
      </c>
      <c r="M1852" s="2" t="s">
        <v>28</v>
      </c>
      <c r="N1852" t="s">
        <v>484</v>
      </c>
      <c r="O1852" t="s">
        <v>25</v>
      </c>
      <c r="P1852" s="3">
        <v>11.799431383856128</v>
      </c>
      <c r="Q1852" t="str">
        <f t="shared" si="168"/>
        <v>F</v>
      </c>
      <c r="R1852">
        <f t="shared" si="169"/>
        <v>2020</v>
      </c>
      <c r="S1852">
        <f t="shared" si="170"/>
        <v>0</v>
      </c>
    </row>
    <row r="1853" spans="1:19" x14ac:dyDescent="0.25">
      <c r="A1853" s="1">
        <v>44005.395368259262</v>
      </c>
      <c r="B1853" s="2" t="s">
        <v>1349</v>
      </c>
      <c r="C1853" t="s">
        <v>348</v>
      </c>
      <c r="D1853">
        <v>11</v>
      </c>
      <c r="E1853">
        <f>IF(D1853="", _xlfn.XLOOKUP(C1853,'Median Quantity per product'!$D$4:$D$103,'Median Quantity per product'!$E$4:$E$103, "NA"),'Project Work - Data wrows'!D1853)</f>
        <v>11</v>
      </c>
      <c r="F1853">
        <v>356</v>
      </c>
      <c r="G1853">
        <f>IF(F1853="",_xlfn.XLOOKUP(C1853,'Price Averages'!$D$4:$D$103,'Price Averages'!$E$4:$E$103, "FALSE"), F1853)</f>
        <v>356</v>
      </c>
      <c r="H1853">
        <v>89</v>
      </c>
      <c r="I1853">
        <f>IF(H1853="", _xlfn.XLOOKUP(C1853, 'Cost Averages'!$D$4:$D$103,'Cost Averages'!$E$4:$E$103, "FALSE"),H1853)</f>
        <v>89</v>
      </c>
      <c r="J1853">
        <f t="shared" si="171"/>
        <v>3916</v>
      </c>
      <c r="K1853">
        <f t="shared" si="172"/>
        <v>979</v>
      </c>
      <c r="L1853">
        <f t="shared" si="173"/>
        <v>2937</v>
      </c>
      <c r="M1853" s="2" t="s">
        <v>28</v>
      </c>
      <c r="N1853" t="s">
        <v>1350</v>
      </c>
      <c r="O1853" t="s">
        <v>78</v>
      </c>
      <c r="P1853" s="3">
        <v>13.811876869930865</v>
      </c>
      <c r="Q1853" t="str">
        <f t="shared" si="168"/>
        <v>F</v>
      </c>
      <c r="R1853">
        <f t="shared" si="169"/>
        <v>2020</v>
      </c>
      <c r="S1853">
        <f t="shared" si="170"/>
        <v>0</v>
      </c>
    </row>
    <row r="1854" spans="1:19" x14ac:dyDescent="0.25">
      <c r="A1854" s="1">
        <v>44163.636912064758</v>
      </c>
      <c r="B1854" s="2" t="s">
        <v>2206</v>
      </c>
      <c r="C1854" t="s">
        <v>348</v>
      </c>
      <c r="D1854">
        <v>12</v>
      </c>
      <c r="E1854">
        <f>IF(D1854="", _xlfn.XLOOKUP(C1854,'Median Quantity per product'!$D$4:$D$103,'Median Quantity per product'!$E$4:$E$103, "NA"),'Project Work - Data wrows'!D1854)</f>
        <v>12</v>
      </c>
      <c r="F1854">
        <v>356</v>
      </c>
      <c r="G1854">
        <f>IF(F1854="",_xlfn.XLOOKUP(C1854,'Price Averages'!$D$4:$D$103,'Price Averages'!$E$4:$E$103, "FALSE"), F1854)</f>
        <v>356</v>
      </c>
      <c r="H1854" t="s">
        <v>32</v>
      </c>
      <c r="I1854">
        <f>IF(H1854="", _xlfn.XLOOKUP(C1854, 'Cost Averages'!$D$4:$D$103,'Cost Averages'!$E$4:$E$103, "FALSE"),H1854)</f>
        <v>89</v>
      </c>
      <c r="J1854">
        <f t="shared" si="171"/>
        <v>4272</v>
      </c>
      <c r="K1854">
        <f t="shared" si="172"/>
        <v>1068</v>
      </c>
      <c r="L1854">
        <f t="shared" si="173"/>
        <v>3204</v>
      </c>
      <c r="M1854" s="2" t="s">
        <v>28</v>
      </c>
      <c r="N1854" t="s">
        <v>59</v>
      </c>
      <c r="O1854" t="s">
        <v>56</v>
      </c>
      <c r="P1854" s="3">
        <v>15.602184182549776</v>
      </c>
      <c r="Q1854" t="str">
        <f t="shared" si="168"/>
        <v>F</v>
      </c>
      <c r="R1854">
        <f t="shared" si="169"/>
        <v>2020</v>
      </c>
      <c r="S1854">
        <f t="shared" si="170"/>
        <v>0</v>
      </c>
    </row>
    <row r="1855" spans="1:19" x14ac:dyDescent="0.25">
      <c r="A1855" s="1">
        <v>44160</v>
      </c>
      <c r="B1855" s="2" t="s">
        <v>414</v>
      </c>
      <c r="C1855" t="s">
        <v>348</v>
      </c>
      <c r="D1855">
        <v>16</v>
      </c>
      <c r="E1855">
        <f>IF(D1855="", _xlfn.XLOOKUP(C1855,'Median Quantity per product'!$D$4:$D$103,'Median Quantity per product'!$E$4:$E$103, "NA"),'Project Work - Data wrows'!D1855)</f>
        <v>16</v>
      </c>
      <c r="F1855">
        <v>356</v>
      </c>
      <c r="G1855">
        <f>IF(F1855="",_xlfn.XLOOKUP(C1855,'Price Averages'!$D$4:$D$103,'Price Averages'!$E$4:$E$103, "FALSE"), F1855)</f>
        <v>356</v>
      </c>
      <c r="H1855">
        <v>89</v>
      </c>
      <c r="I1855">
        <f>IF(H1855="", _xlfn.XLOOKUP(C1855, 'Cost Averages'!$D$4:$D$103,'Cost Averages'!$E$4:$E$103, "FALSE"),H1855)</f>
        <v>89</v>
      </c>
      <c r="J1855">
        <f t="shared" si="171"/>
        <v>5696</v>
      </c>
      <c r="K1855">
        <f t="shared" si="172"/>
        <v>1424</v>
      </c>
      <c r="L1855">
        <f t="shared" si="173"/>
        <v>4272</v>
      </c>
      <c r="M1855" s="2" t="s">
        <v>28</v>
      </c>
      <c r="N1855" t="s">
        <v>930</v>
      </c>
      <c r="O1855" t="s">
        <v>25</v>
      </c>
      <c r="P1855" s="3">
        <v>13.397308081757757</v>
      </c>
      <c r="Q1855" t="str">
        <f t="shared" si="168"/>
        <v>F</v>
      </c>
      <c r="R1855">
        <f t="shared" si="169"/>
        <v>2020</v>
      </c>
      <c r="S1855">
        <f t="shared" si="170"/>
        <v>0</v>
      </c>
    </row>
    <row r="1856" spans="1:19" x14ac:dyDescent="0.25">
      <c r="A1856" s="1">
        <v>43902</v>
      </c>
      <c r="B1856" s="2" t="s">
        <v>3301</v>
      </c>
      <c r="C1856" t="s">
        <v>348</v>
      </c>
      <c r="D1856">
        <v>18</v>
      </c>
      <c r="E1856">
        <f>IF(D1856="", _xlfn.XLOOKUP(C1856,'Median Quantity per product'!$D$4:$D$103,'Median Quantity per product'!$E$4:$E$103, "NA"),'Project Work - Data wrows'!D1856)</f>
        <v>18</v>
      </c>
      <c r="F1856" t="s">
        <v>32</v>
      </c>
      <c r="G1856">
        <f>IF(F1856="",_xlfn.XLOOKUP(C1856,'Price Averages'!$D$4:$D$103,'Price Averages'!$E$4:$E$103, "FALSE"), F1856)</f>
        <v>356</v>
      </c>
      <c r="H1856">
        <v>89</v>
      </c>
      <c r="I1856">
        <f>IF(H1856="", _xlfn.XLOOKUP(C1856, 'Cost Averages'!$D$4:$D$103,'Cost Averages'!$E$4:$E$103, "FALSE"),H1856)</f>
        <v>89</v>
      </c>
      <c r="J1856">
        <f t="shared" si="171"/>
        <v>6408</v>
      </c>
      <c r="K1856">
        <f t="shared" si="172"/>
        <v>1602</v>
      </c>
      <c r="L1856">
        <f t="shared" si="173"/>
        <v>4806</v>
      </c>
      <c r="M1856" s="2" t="s">
        <v>44</v>
      </c>
      <c r="N1856" t="s">
        <v>349</v>
      </c>
      <c r="O1856" t="s">
        <v>78</v>
      </c>
      <c r="P1856" s="3">
        <v>11.986565560885863</v>
      </c>
      <c r="Q1856" t="str">
        <f t="shared" si="168"/>
        <v>F</v>
      </c>
      <c r="R1856">
        <f t="shared" si="169"/>
        <v>2020</v>
      </c>
      <c r="S1856">
        <f t="shared" si="170"/>
        <v>0</v>
      </c>
    </row>
    <row r="1857" spans="1:19" x14ac:dyDescent="0.25">
      <c r="A1857" s="1">
        <v>43910.655575823082</v>
      </c>
      <c r="B1857" s="2" t="s">
        <v>2804</v>
      </c>
      <c r="C1857" t="s">
        <v>348</v>
      </c>
      <c r="D1857">
        <v>20</v>
      </c>
      <c r="E1857">
        <f>IF(D1857="", _xlfn.XLOOKUP(C1857,'Median Quantity per product'!$D$4:$D$103,'Median Quantity per product'!$E$4:$E$103, "NA"),'Project Work - Data wrows'!D1857)</f>
        <v>20</v>
      </c>
      <c r="F1857">
        <v>356</v>
      </c>
      <c r="G1857">
        <f>IF(F1857="",_xlfn.XLOOKUP(C1857,'Price Averages'!$D$4:$D$103,'Price Averages'!$E$4:$E$103, "FALSE"), F1857)</f>
        <v>356</v>
      </c>
      <c r="H1857">
        <v>89</v>
      </c>
      <c r="I1857">
        <f>IF(H1857="", _xlfn.XLOOKUP(C1857, 'Cost Averages'!$D$4:$D$103,'Cost Averages'!$E$4:$E$103, "FALSE"),H1857)</f>
        <v>89</v>
      </c>
      <c r="J1857">
        <f t="shared" si="171"/>
        <v>7120</v>
      </c>
      <c r="K1857">
        <f t="shared" si="172"/>
        <v>1780</v>
      </c>
      <c r="L1857">
        <f t="shared" si="173"/>
        <v>5340</v>
      </c>
      <c r="M1857" s="2" t="s">
        <v>23</v>
      </c>
      <c r="N1857" t="s">
        <v>798</v>
      </c>
      <c r="O1857" t="s">
        <v>78</v>
      </c>
      <c r="P1857" s="3">
        <v>11.927799225928501</v>
      </c>
      <c r="Q1857" t="str">
        <f t="shared" si="168"/>
        <v>F</v>
      </c>
      <c r="R1857">
        <f t="shared" si="169"/>
        <v>2020</v>
      </c>
      <c r="S1857">
        <f t="shared" si="170"/>
        <v>0</v>
      </c>
    </row>
    <row r="1858" spans="1:19" x14ac:dyDescent="0.25">
      <c r="A1858" s="1">
        <v>44070</v>
      </c>
      <c r="B1858" s="2" t="s">
        <v>3443</v>
      </c>
      <c r="C1858" t="s">
        <v>348</v>
      </c>
      <c r="D1858">
        <v>20</v>
      </c>
      <c r="E1858">
        <f>IF(D1858="", _xlfn.XLOOKUP(C1858,'Median Quantity per product'!$D$4:$D$103,'Median Quantity per product'!$E$4:$E$103, "NA"),'Project Work - Data wrows'!D1858)</f>
        <v>20</v>
      </c>
      <c r="F1858">
        <v>356</v>
      </c>
      <c r="G1858">
        <f>IF(F1858="",_xlfn.XLOOKUP(C1858,'Price Averages'!$D$4:$D$103,'Price Averages'!$E$4:$E$103, "FALSE"), F1858)</f>
        <v>356</v>
      </c>
      <c r="H1858">
        <v>89</v>
      </c>
      <c r="I1858">
        <f>IF(H1858="", _xlfn.XLOOKUP(C1858, 'Cost Averages'!$D$4:$D$103,'Cost Averages'!$E$4:$E$103, "FALSE"),H1858)</f>
        <v>89</v>
      </c>
      <c r="J1858">
        <f t="shared" si="171"/>
        <v>7120</v>
      </c>
      <c r="K1858">
        <f t="shared" si="172"/>
        <v>1780</v>
      </c>
      <c r="L1858">
        <f t="shared" si="173"/>
        <v>5340</v>
      </c>
      <c r="M1858" s="2" t="s">
        <v>44</v>
      </c>
      <c r="N1858" t="s">
        <v>370</v>
      </c>
      <c r="O1858" t="s">
        <v>46</v>
      </c>
      <c r="P1858" s="3">
        <v>14.423322704129969</v>
      </c>
      <c r="Q1858" t="str">
        <f t="shared" ref="Q1858:Q1921" si="174">CHAR(64+(YEAR(A1858)-2014))</f>
        <v>F</v>
      </c>
      <c r="R1858">
        <f t="shared" ref="R1858:R1921" si="175">YEAR(A1858)</f>
        <v>2020</v>
      </c>
      <c r="S1858">
        <f t="shared" ref="S1858:S1921" si="176">IF(Q1858=CHAR(64 + (YEAR(A1858) - 2014)), 0, 1)</f>
        <v>0</v>
      </c>
    </row>
    <row r="1859" spans="1:19" x14ac:dyDescent="0.25">
      <c r="A1859" s="1">
        <v>44058</v>
      </c>
      <c r="B1859" s="2" t="s">
        <v>3434</v>
      </c>
      <c r="C1859" t="s">
        <v>348</v>
      </c>
      <c r="D1859" t="s">
        <v>32</v>
      </c>
      <c r="E1859">
        <f>IF(D1859="", _xlfn.XLOOKUP(C1859,'Median Quantity per product'!$D$4:$D$103,'Median Quantity per product'!$E$4:$E$103, "NA"),'Project Work - Data wrows'!D1859)</f>
        <v>11</v>
      </c>
      <c r="F1859">
        <v>356</v>
      </c>
      <c r="G1859">
        <f>IF(F1859="",_xlfn.XLOOKUP(C1859,'Price Averages'!$D$4:$D$103,'Price Averages'!$E$4:$E$103, "FALSE"), F1859)</f>
        <v>356</v>
      </c>
      <c r="H1859">
        <v>89</v>
      </c>
      <c r="I1859">
        <f>IF(H1859="", _xlfn.XLOOKUP(C1859, 'Cost Averages'!$D$4:$D$103,'Cost Averages'!$E$4:$E$103, "FALSE"),H1859)</f>
        <v>89</v>
      </c>
      <c r="J1859">
        <f t="shared" ref="J1859:J1922" si="177">E1859*G1859</f>
        <v>3916</v>
      </c>
      <c r="K1859">
        <f t="shared" ref="K1859:K1922" si="178">E1859*I1859</f>
        <v>979</v>
      </c>
      <c r="L1859">
        <f t="shared" ref="L1859:L1922" si="179">J1859-K1859</f>
        <v>2937</v>
      </c>
      <c r="M1859" s="2" t="s">
        <v>23</v>
      </c>
      <c r="N1859" t="s">
        <v>673</v>
      </c>
      <c r="O1859" t="s">
        <v>78</v>
      </c>
      <c r="P1859" s="3">
        <v>8.1628930629234038</v>
      </c>
      <c r="Q1859" t="str">
        <f t="shared" si="174"/>
        <v>F</v>
      </c>
      <c r="R1859">
        <f t="shared" si="175"/>
        <v>2020</v>
      </c>
      <c r="S1859">
        <f t="shared" si="176"/>
        <v>0</v>
      </c>
    </row>
    <row r="1860" spans="1:19" x14ac:dyDescent="0.25">
      <c r="A1860" s="1">
        <v>43922</v>
      </c>
      <c r="B1860" s="2" t="s">
        <v>3316</v>
      </c>
      <c r="C1860" t="s">
        <v>289</v>
      </c>
      <c r="D1860">
        <v>1</v>
      </c>
      <c r="E1860">
        <f>IF(D1860="", _xlfn.XLOOKUP(C1860,'Median Quantity per product'!$D$4:$D$103,'Median Quantity per product'!$E$4:$E$103, "NA"),'Project Work - Data wrows'!D1860)</f>
        <v>1</v>
      </c>
      <c r="F1860">
        <v>108</v>
      </c>
      <c r="G1860">
        <f>IF(F1860="",_xlfn.XLOOKUP(C1860,'Price Averages'!$D$4:$D$103,'Price Averages'!$E$4:$E$103, "FALSE"), F1860)</f>
        <v>108</v>
      </c>
      <c r="H1860">
        <v>36</v>
      </c>
      <c r="I1860">
        <f>IF(H1860="", _xlfn.XLOOKUP(C1860, 'Cost Averages'!$D$4:$D$103,'Cost Averages'!$E$4:$E$103, "FALSE"),H1860)</f>
        <v>36</v>
      </c>
      <c r="J1860">
        <f t="shared" si="177"/>
        <v>108</v>
      </c>
      <c r="K1860">
        <f t="shared" si="178"/>
        <v>36</v>
      </c>
      <c r="L1860">
        <f t="shared" si="179"/>
        <v>72</v>
      </c>
      <c r="M1860" s="2" t="s">
        <v>28</v>
      </c>
      <c r="N1860" t="s">
        <v>330</v>
      </c>
      <c r="O1860" t="s">
        <v>56</v>
      </c>
      <c r="P1860" s="3">
        <v>10.132922049221957</v>
      </c>
      <c r="Q1860" t="str">
        <f t="shared" si="174"/>
        <v>F</v>
      </c>
      <c r="R1860">
        <f t="shared" si="175"/>
        <v>2020</v>
      </c>
      <c r="S1860">
        <f t="shared" si="176"/>
        <v>0</v>
      </c>
    </row>
    <row r="1861" spans="1:19" x14ac:dyDescent="0.25">
      <c r="A1861" s="1">
        <v>44026.996710639934</v>
      </c>
      <c r="B1861" s="2" t="s">
        <v>602</v>
      </c>
      <c r="C1861" t="s">
        <v>289</v>
      </c>
      <c r="D1861">
        <v>8</v>
      </c>
      <c r="E1861">
        <f>IF(D1861="", _xlfn.XLOOKUP(C1861,'Median Quantity per product'!$D$4:$D$103,'Median Quantity per product'!$E$4:$E$103, "NA"),'Project Work - Data wrows'!D1861)</f>
        <v>8</v>
      </c>
      <c r="F1861">
        <v>108</v>
      </c>
      <c r="G1861">
        <f>IF(F1861="",_xlfn.XLOOKUP(C1861,'Price Averages'!$D$4:$D$103,'Price Averages'!$E$4:$E$103, "FALSE"), F1861)</f>
        <v>108</v>
      </c>
      <c r="H1861">
        <v>36</v>
      </c>
      <c r="I1861">
        <f>IF(H1861="", _xlfn.XLOOKUP(C1861, 'Cost Averages'!$D$4:$D$103,'Cost Averages'!$E$4:$E$103, "FALSE"),H1861)</f>
        <v>36</v>
      </c>
      <c r="J1861">
        <f t="shared" si="177"/>
        <v>864</v>
      </c>
      <c r="K1861">
        <f t="shared" si="178"/>
        <v>288</v>
      </c>
      <c r="L1861">
        <f t="shared" si="179"/>
        <v>576</v>
      </c>
      <c r="M1861" s="2" t="s">
        <v>23</v>
      </c>
      <c r="N1861" t="s">
        <v>603</v>
      </c>
      <c r="O1861" t="s">
        <v>50</v>
      </c>
      <c r="P1861" s="3">
        <v>7.8974070387684714</v>
      </c>
      <c r="Q1861" t="str">
        <f t="shared" si="174"/>
        <v>F</v>
      </c>
      <c r="R1861">
        <f t="shared" si="175"/>
        <v>2020</v>
      </c>
      <c r="S1861">
        <f t="shared" si="176"/>
        <v>0</v>
      </c>
    </row>
    <row r="1862" spans="1:19" x14ac:dyDescent="0.25">
      <c r="A1862" s="1">
        <v>43835</v>
      </c>
      <c r="B1862" s="2" t="s">
        <v>3249</v>
      </c>
      <c r="C1862" t="s">
        <v>289</v>
      </c>
      <c r="D1862">
        <v>9</v>
      </c>
      <c r="E1862">
        <f>IF(D1862="", _xlfn.XLOOKUP(C1862,'Median Quantity per product'!$D$4:$D$103,'Median Quantity per product'!$E$4:$E$103, "NA"),'Project Work - Data wrows'!D1862)</f>
        <v>9</v>
      </c>
      <c r="F1862" t="s">
        <v>32</v>
      </c>
      <c r="G1862">
        <f>IF(F1862="",_xlfn.XLOOKUP(C1862,'Price Averages'!$D$4:$D$103,'Price Averages'!$E$4:$E$103, "FALSE"), F1862)</f>
        <v>108</v>
      </c>
      <c r="H1862">
        <v>36</v>
      </c>
      <c r="I1862">
        <f>IF(H1862="", _xlfn.XLOOKUP(C1862, 'Cost Averages'!$D$4:$D$103,'Cost Averages'!$E$4:$E$103, "FALSE"),H1862)</f>
        <v>36</v>
      </c>
      <c r="J1862">
        <f t="shared" si="177"/>
        <v>972</v>
      </c>
      <c r="K1862">
        <f t="shared" si="178"/>
        <v>324</v>
      </c>
      <c r="L1862">
        <f t="shared" si="179"/>
        <v>648</v>
      </c>
      <c r="M1862" s="2" t="s">
        <v>28</v>
      </c>
      <c r="N1862" t="s">
        <v>81</v>
      </c>
      <c r="O1862" t="s">
        <v>56</v>
      </c>
      <c r="P1862" s="3">
        <v>12.865074657680612</v>
      </c>
      <c r="Q1862" t="str">
        <f t="shared" si="174"/>
        <v>F</v>
      </c>
      <c r="R1862">
        <f t="shared" si="175"/>
        <v>2020</v>
      </c>
      <c r="S1862">
        <f t="shared" si="176"/>
        <v>0</v>
      </c>
    </row>
    <row r="1863" spans="1:19" x14ac:dyDescent="0.25">
      <c r="A1863" s="1">
        <v>43929</v>
      </c>
      <c r="B1863" s="2" t="s">
        <v>3323</v>
      </c>
      <c r="C1863" t="s">
        <v>289</v>
      </c>
      <c r="D1863">
        <v>17</v>
      </c>
      <c r="E1863">
        <f>IF(D1863="", _xlfn.XLOOKUP(C1863,'Median Quantity per product'!$D$4:$D$103,'Median Quantity per product'!$E$4:$E$103, "NA"),'Project Work - Data wrows'!D1863)</f>
        <v>17</v>
      </c>
      <c r="F1863">
        <v>108</v>
      </c>
      <c r="G1863">
        <f>IF(F1863="",_xlfn.XLOOKUP(C1863,'Price Averages'!$D$4:$D$103,'Price Averages'!$E$4:$E$103, "FALSE"), F1863)</f>
        <v>108</v>
      </c>
      <c r="H1863">
        <v>36</v>
      </c>
      <c r="I1863">
        <f>IF(H1863="", _xlfn.XLOOKUP(C1863, 'Cost Averages'!$D$4:$D$103,'Cost Averages'!$E$4:$E$103, "FALSE"),H1863)</f>
        <v>36</v>
      </c>
      <c r="J1863">
        <f t="shared" si="177"/>
        <v>1836</v>
      </c>
      <c r="K1863">
        <f t="shared" si="178"/>
        <v>612</v>
      </c>
      <c r="L1863">
        <f t="shared" si="179"/>
        <v>1224</v>
      </c>
      <c r="M1863" s="2" t="s">
        <v>23</v>
      </c>
      <c r="N1863" t="s">
        <v>484</v>
      </c>
      <c r="O1863" t="s">
        <v>25</v>
      </c>
      <c r="P1863" s="3">
        <v>11.799431383856128</v>
      </c>
      <c r="Q1863" t="str">
        <f t="shared" si="174"/>
        <v>F</v>
      </c>
      <c r="R1863">
        <f t="shared" si="175"/>
        <v>2020</v>
      </c>
      <c r="S1863">
        <f t="shared" si="176"/>
        <v>0</v>
      </c>
    </row>
    <row r="1864" spans="1:19" x14ac:dyDescent="0.25">
      <c r="A1864" s="1">
        <v>44160.122298587434</v>
      </c>
      <c r="B1864" s="2" t="s">
        <v>2886</v>
      </c>
      <c r="C1864" t="s">
        <v>289</v>
      </c>
      <c r="D1864">
        <v>18</v>
      </c>
      <c r="E1864">
        <f>IF(D1864="", _xlfn.XLOOKUP(C1864,'Median Quantity per product'!$D$4:$D$103,'Median Quantity per product'!$E$4:$E$103, "NA"),'Project Work - Data wrows'!D1864)</f>
        <v>18</v>
      </c>
      <c r="F1864">
        <v>108</v>
      </c>
      <c r="G1864">
        <f>IF(F1864="",_xlfn.XLOOKUP(C1864,'Price Averages'!$D$4:$D$103,'Price Averages'!$E$4:$E$103, "FALSE"), F1864)</f>
        <v>108</v>
      </c>
      <c r="H1864">
        <v>36</v>
      </c>
      <c r="I1864">
        <f>IF(H1864="", _xlfn.XLOOKUP(C1864, 'Cost Averages'!$D$4:$D$103,'Cost Averages'!$E$4:$E$103, "FALSE"),H1864)</f>
        <v>36</v>
      </c>
      <c r="J1864">
        <f t="shared" si="177"/>
        <v>1944</v>
      </c>
      <c r="K1864">
        <f t="shared" si="178"/>
        <v>648</v>
      </c>
      <c r="L1864">
        <f t="shared" si="179"/>
        <v>1296</v>
      </c>
      <c r="M1864" s="2" t="s">
        <v>44</v>
      </c>
      <c r="N1864" t="s">
        <v>310</v>
      </c>
      <c r="O1864" t="s">
        <v>25</v>
      </c>
      <c r="P1864" s="3">
        <v>9.0350666811770921</v>
      </c>
      <c r="Q1864" t="str">
        <f t="shared" si="174"/>
        <v>F</v>
      </c>
      <c r="R1864">
        <f t="shared" si="175"/>
        <v>2020</v>
      </c>
      <c r="S1864">
        <f t="shared" si="176"/>
        <v>0</v>
      </c>
    </row>
    <row r="1865" spans="1:19" x14ac:dyDescent="0.25">
      <c r="A1865" s="1">
        <v>43957.123017173042</v>
      </c>
      <c r="B1865" s="2" t="s">
        <v>2283</v>
      </c>
      <c r="C1865" t="s">
        <v>289</v>
      </c>
      <c r="D1865">
        <v>19</v>
      </c>
      <c r="E1865">
        <f>IF(D1865="", _xlfn.XLOOKUP(C1865,'Median Quantity per product'!$D$4:$D$103,'Median Quantity per product'!$E$4:$E$103, "NA"),'Project Work - Data wrows'!D1865)</f>
        <v>19</v>
      </c>
      <c r="F1865">
        <v>108</v>
      </c>
      <c r="G1865">
        <f>IF(F1865="",_xlfn.XLOOKUP(C1865,'Price Averages'!$D$4:$D$103,'Price Averages'!$E$4:$E$103, "FALSE"), F1865)</f>
        <v>108</v>
      </c>
      <c r="H1865" t="s">
        <v>32</v>
      </c>
      <c r="I1865">
        <f>IF(H1865="", _xlfn.XLOOKUP(C1865, 'Cost Averages'!$D$4:$D$103,'Cost Averages'!$E$4:$E$103, "FALSE"),H1865)</f>
        <v>36</v>
      </c>
      <c r="J1865">
        <f t="shared" si="177"/>
        <v>2052</v>
      </c>
      <c r="K1865">
        <f t="shared" si="178"/>
        <v>684</v>
      </c>
      <c r="L1865">
        <f t="shared" si="179"/>
        <v>1368</v>
      </c>
      <c r="M1865" s="2" t="s">
        <v>28</v>
      </c>
      <c r="N1865" t="s">
        <v>138</v>
      </c>
      <c r="O1865" t="s">
        <v>56</v>
      </c>
      <c r="P1865" s="3">
        <v>12.487915239531313</v>
      </c>
      <c r="Q1865" t="str">
        <f t="shared" si="174"/>
        <v>F</v>
      </c>
      <c r="R1865">
        <f t="shared" si="175"/>
        <v>2020</v>
      </c>
      <c r="S1865">
        <f t="shared" si="176"/>
        <v>0</v>
      </c>
    </row>
    <row r="1866" spans="1:19" x14ac:dyDescent="0.25">
      <c r="A1866" s="1">
        <v>43853</v>
      </c>
      <c r="B1866" s="2" t="s">
        <v>3263</v>
      </c>
      <c r="C1866" t="s">
        <v>329</v>
      </c>
      <c r="D1866">
        <v>2</v>
      </c>
      <c r="E1866">
        <f>IF(D1866="", _xlfn.XLOOKUP(C1866,'Median Quantity per product'!$D$4:$D$103,'Median Quantity per product'!$E$4:$E$103, "NA"),'Project Work - Data wrows'!D1866)</f>
        <v>2</v>
      </c>
      <c r="F1866" t="s">
        <v>32</v>
      </c>
      <c r="G1866">
        <f>IF(F1866="",_xlfn.XLOOKUP(C1866,'Price Averages'!$D$4:$D$103,'Price Averages'!$E$4:$E$103, "FALSE"), F1866)</f>
        <v>135</v>
      </c>
      <c r="H1866" t="s">
        <v>32</v>
      </c>
      <c r="I1866">
        <f>IF(H1866="", _xlfn.XLOOKUP(C1866, 'Cost Averages'!$D$4:$D$103,'Cost Averages'!$E$4:$E$103, "FALSE"),H1866)</f>
        <v>45</v>
      </c>
      <c r="J1866">
        <f t="shared" si="177"/>
        <v>270</v>
      </c>
      <c r="K1866">
        <f t="shared" si="178"/>
        <v>90</v>
      </c>
      <c r="L1866">
        <f t="shared" si="179"/>
        <v>180</v>
      </c>
      <c r="M1866" s="2" t="s">
        <v>44</v>
      </c>
      <c r="N1866" t="s">
        <v>178</v>
      </c>
      <c r="O1866" t="s">
        <v>50</v>
      </c>
      <c r="P1866" s="3">
        <v>11.31221475547909</v>
      </c>
      <c r="Q1866" t="str">
        <f t="shared" si="174"/>
        <v>F</v>
      </c>
      <c r="R1866">
        <f t="shared" si="175"/>
        <v>2020</v>
      </c>
      <c r="S1866">
        <f t="shared" si="176"/>
        <v>0</v>
      </c>
    </row>
    <row r="1867" spans="1:19" x14ac:dyDescent="0.25">
      <c r="A1867" s="1">
        <v>43859</v>
      </c>
      <c r="B1867" s="2" t="s">
        <v>3268</v>
      </c>
      <c r="C1867" t="s">
        <v>329</v>
      </c>
      <c r="D1867">
        <v>5</v>
      </c>
      <c r="E1867">
        <f>IF(D1867="", _xlfn.XLOOKUP(C1867,'Median Quantity per product'!$D$4:$D$103,'Median Quantity per product'!$E$4:$E$103, "NA"),'Project Work - Data wrows'!D1867)</f>
        <v>5</v>
      </c>
      <c r="F1867">
        <v>135</v>
      </c>
      <c r="G1867">
        <f>IF(F1867="",_xlfn.XLOOKUP(C1867,'Price Averages'!$D$4:$D$103,'Price Averages'!$E$4:$E$103, "FALSE"), F1867)</f>
        <v>135</v>
      </c>
      <c r="H1867">
        <v>45</v>
      </c>
      <c r="I1867">
        <f>IF(H1867="", _xlfn.XLOOKUP(C1867, 'Cost Averages'!$D$4:$D$103,'Cost Averages'!$E$4:$E$103, "FALSE"),H1867)</f>
        <v>45</v>
      </c>
      <c r="J1867">
        <f t="shared" si="177"/>
        <v>675</v>
      </c>
      <c r="K1867">
        <f t="shared" si="178"/>
        <v>225</v>
      </c>
      <c r="L1867">
        <f t="shared" si="179"/>
        <v>450</v>
      </c>
      <c r="M1867" s="2" t="s">
        <v>28</v>
      </c>
      <c r="N1867" t="s">
        <v>794</v>
      </c>
      <c r="O1867" t="s">
        <v>50</v>
      </c>
      <c r="P1867" s="3">
        <v>11.943192562152261</v>
      </c>
      <c r="Q1867" t="str">
        <f t="shared" si="174"/>
        <v>F</v>
      </c>
      <c r="R1867">
        <f t="shared" si="175"/>
        <v>2020</v>
      </c>
      <c r="S1867">
        <f t="shared" si="176"/>
        <v>0</v>
      </c>
    </row>
    <row r="1868" spans="1:19" x14ac:dyDescent="0.25">
      <c r="A1868" s="1">
        <v>44081.979410370659</v>
      </c>
      <c r="B1868" s="2" t="s">
        <v>2718</v>
      </c>
      <c r="C1868" t="s">
        <v>329</v>
      </c>
      <c r="D1868">
        <v>7</v>
      </c>
      <c r="E1868">
        <f>IF(D1868="", _xlfn.XLOOKUP(C1868,'Median Quantity per product'!$D$4:$D$103,'Median Quantity per product'!$E$4:$E$103, "NA"),'Project Work - Data wrows'!D1868)</f>
        <v>7</v>
      </c>
      <c r="F1868">
        <v>135</v>
      </c>
      <c r="G1868">
        <f>IF(F1868="",_xlfn.XLOOKUP(C1868,'Price Averages'!$D$4:$D$103,'Price Averages'!$E$4:$E$103, "FALSE"), F1868)</f>
        <v>135</v>
      </c>
      <c r="H1868" t="s">
        <v>32</v>
      </c>
      <c r="I1868">
        <f>IF(H1868="", _xlfn.XLOOKUP(C1868, 'Cost Averages'!$D$4:$D$103,'Cost Averages'!$E$4:$E$103, "FALSE"),H1868)</f>
        <v>45</v>
      </c>
      <c r="J1868">
        <f t="shared" si="177"/>
        <v>945</v>
      </c>
      <c r="K1868">
        <f t="shared" si="178"/>
        <v>315</v>
      </c>
      <c r="L1868">
        <f t="shared" si="179"/>
        <v>630</v>
      </c>
      <c r="M1868" s="2" t="s">
        <v>28</v>
      </c>
      <c r="N1868" t="s">
        <v>972</v>
      </c>
      <c r="O1868" t="s">
        <v>25</v>
      </c>
      <c r="P1868" s="3">
        <v>8.1743378387804331</v>
      </c>
      <c r="Q1868" t="str">
        <f t="shared" si="174"/>
        <v>F</v>
      </c>
      <c r="R1868">
        <f t="shared" si="175"/>
        <v>2020</v>
      </c>
      <c r="S1868">
        <f t="shared" si="176"/>
        <v>0</v>
      </c>
    </row>
    <row r="1869" spans="1:19" x14ac:dyDescent="0.25">
      <c r="A1869" s="1">
        <v>43861.209614868065</v>
      </c>
      <c r="B1869" s="2" t="s">
        <v>2557</v>
      </c>
      <c r="C1869" t="s">
        <v>329</v>
      </c>
      <c r="D1869">
        <v>8</v>
      </c>
      <c r="E1869">
        <f>IF(D1869="", _xlfn.XLOOKUP(C1869,'Median Quantity per product'!$D$4:$D$103,'Median Quantity per product'!$E$4:$E$103, "NA"),'Project Work - Data wrows'!D1869)</f>
        <v>8</v>
      </c>
      <c r="F1869">
        <v>135</v>
      </c>
      <c r="G1869">
        <f>IF(F1869="",_xlfn.XLOOKUP(C1869,'Price Averages'!$D$4:$D$103,'Price Averages'!$E$4:$E$103, "FALSE"), F1869)</f>
        <v>135</v>
      </c>
      <c r="H1869">
        <v>45</v>
      </c>
      <c r="I1869">
        <f>IF(H1869="", _xlfn.XLOOKUP(C1869, 'Cost Averages'!$D$4:$D$103,'Cost Averages'!$E$4:$E$103, "FALSE"),H1869)</f>
        <v>45</v>
      </c>
      <c r="J1869">
        <f t="shared" si="177"/>
        <v>1080</v>
      </c>
      <c r="K1869">
        <f t="shared" si="178"/>
        <v>360</v>
      </c>
      <c r="L1869">
        <f t="shared" si="179"/>
        <v>720</v>
      </c>
      <c r="M1869" s="2" t="s">
        <v>28</v>
      </c>
      <c r="N1869" t="s">
        <v>1663</v>
      </c>
      <c r="O1869" t="s">
        <v>78</v>
      </c>
      <c r="P1869" s="3">
        <v>15.239568994601312</v>
      </c>
      <c r="Q1869" t="str">
        <f t="shared" si="174"/>
        <v>F</v>
      </c>
      <c r="R1869">
        <f t="shared" si="175"/>
        <v>2020</v>
      </c>
      <c r="S1869">
        <f t="shared" si="176"/>
        <v>0</v>
      </c>
    </row>
    <row r="1870" spans="1:19" x14ac:dyDescent="0.25">
      <c r="A1870" s="1">
        <v>43858</v>
      </c>
      <c r="B1870" s="2" t="s">
        <v>3267</v>
      </c>
      <c r="C1870" t="s">
        <v>329</v>
      </c>
      <c r="D1870">
        <v>8</v>
      </c>
      <c r="E1870">
        <f>IF(D1870="", _xlfn.XLOOKUP(C1870,'Median Quantity per product'!$D$4:$D$103,'Median Quantity per product'!$E$4:$E$103, "NA"),'Project Work - Data wrows'!D1870)</f>
        <v>8</v>
      </c>
      <c r="F1870">
        <v>135</v>
      </c>
      <c r="G1870">
        <f>IF(F1870="",_xlfn.XLOOKUP(C1870,'Price Averages'!$D$4:$D$103,'Price Averages'!$E$4:$E$103, "FALSE"), F1870)</f>
        <v>135</v>
      </c>
      <c r="H1870">
        <v>45</v>
      </c>
      <c r="I1870">
        <f>IF(H1870="", _xlfn.XLOOKUP(C1870, 'Cost Averages'!$D$4:$D$103,'Cost Averages'!$E$4:$E$103, "FALSE"),H1870)</f>
        <v>45</v>
      </c>
      <c r="J1870">
        <f t="shared" si="177"/>
        <v>1080</v>
      </c>
      <c r="K1870">
        <f t="shared" si="178"/>
        <v>360</v>
      </c>
      <c r="L1870">
        <f t="shared" si="179"/>
        <v>720</v>
      </c>
      <c r="M1870" s="2" t="s">
        <v>23</v>
      </c>
      <c r="N1870" t="s">
        <v>1565</v>
      </c>
      <c r="O1870" t="s">
        <v>56</v>
      </c>
      <c r="P1870" s="3">
        <v>10.78374703625888</v>
      </c>
      <c r="Q1870" t="str">
        <f t="shared" si="174"/>
        <v>F</v>
      </c>
      <c r="R1870">
        <f t="shared" si="175"/>
        <v>2020</v>
      </c>
      <c r="S1870">
        <f t="shared" si="176"/>
        <v>0</v>
      </c>
    </row>
    <row r="1871" spans="1:19" x14ac:dyDescent="0.25">
      <c r="A1871" s="1">
        <v>43953.412390867663</v>
      </c>
      <c r="B1871" s="2" t="s">
        <v>1601</v>
      </c>
      <c r="C1871" t="s">
        <v>329</v>
      </c>
      <c r="D1871">
        <v>12</v>
      </c>
      <c r="E1871">
        <f>IF(D1871="", _xlfn.XLOOKUP(C1871,'Median Quantity per product'!$D$4:$D$103,'Median Quantity per product'!$E$4:$E$103, "NA"),'Project Work - Data wrows'!D1871)</f>
        <v>12</v>
      </c>
      <c r="F1871">
        <v>135</v>
      </c>
      <c r="G1871">
        <f>IF(F1871="",_xlfn.XLOOKUP(C1871,'Price Averages'!$D$4:$D$103,'Price Averages'!$E$4:$E$103, "FALSE"), F1871)</f>
        <v>135</v>
      </c>
      <c r="H1871">
        <v>45</v>
      </c>
      <c r="I1871">
        <f>IF(H1871="", _xlfn.XLOOKUP(C1871, 'Cost Averages'!$D$4:$D$103,'Cost Averages'!$E$4:$E$103, "FALSE"),H1871)</f>
        <v>45</v>
      </c>
      <c r="J1871">
        <f t="shared" si="177"/>
        <v>1620</v>
      </c>
      <c r="K1871">
        <f t="shared" si="178"/>
        <v>540</v>
      </c>
      <c r="L1871">
        <f t="shared" si="179"/>
        <v>1080</v>
      </c>
      <c r="M1871" s="2" t="s">
        <v>23</v>
      </c>
      <c r="N1871" t="s">
        <v>370</v>
      </c>
      <c r="O1871" t="s">
        <v>46</v>
      </c>
      <c r="P1871" s="3">
        <v>14.423322704129969</v>
      </c>
      <c r="Q1871" t="str">
        <f t="shared" si="174"/>
        <v>F</v>
      </c>
      <c r="R1871">
        <f t="shared" si="175"/>
        <v>2020</v>
      </c>
      <c r="S1871">
        <f t="shared" si="176"/>
        <v>0</v>
      </c>
    </row>
    <row r="1872" spans="1:19" x14ac:dyDescent="0.25">
      <c r="A1872" s="1">
        <v>43842.18279412308</v>
      </c>
      <c r="B1872" s="2" t="s">
        <v>623</v>
      </c>
      <c r="C1872" t="s">
        <v>329</v>
      </c>
      <c r="D1872">
        <v>13</v>
      </c>
      <c r="E1872">
        <f>IF(D1872="", _xlfn.XLOOKUP(C1872,'Median Quantity per product'!$D$4:$D$103,'Median Quantity per product'!$E$4:$E$103, "NA"),'Project Work - Data wrows'!D1872)</f>
        <v>13</v>
      </c>
      <c r="F1872" t="s">
        <v>32</v>
      </c>
      <c r="G1872">
        <f>IF(F1872="",_xlfn.XLOOKUP(C1872,'Price Averages'!$D$4:$D$103,'Price Averages'!$E$4:$E$103, "FALSE"), F1872)</f>
        <v>135</v>
      </c>
      <c r="H1872">
        <v>45</v>
      </c>
      <c r="I1872">
        <f>IF(H1872="", _xlfn.XLOOKUP(C1872, 'Cost Averages'!$D$4:$D$103,'Cost Averages'!$E$4:$E$103, "FALSE"),H1872)</f>
        <v>45</v>
      </c>
      <c r="J1872">
        <f t="shared" si="177"/>
        <v>1755</v>
      </c>
      <c r="K1872">
        <f t="shared" si="178"/>
        <v>585</v>
      </c>
      <c r="L1872">
        <f t="shared" si="179"/>
        <v>1170</v>
      </c>
      <c r="M1872" s="2" t="s">
        <v>28</v>
      </c>
      <c r="N1872" t="s">
        <v>186</v>
      </c>
      <c r="O1872" t="s">
        <v>34</v>
      </c>
      <c r="P1872" s="3">
        <v>14.573178107544177</v>
      </c>
      <c r="Q1872" t="str">
        <f t="shared" si="174"/>
        <v>F</v>
      </c>
      <c r="R1872">
        <f t="shared" si="175"/>
        <v>2020</v>
      </c>
      <c r="S1872">
        <f t="shared" si="176"/>
        <v>0</v>
      </c>
    </row>
    <row r="1873" spans="1:19" x14ac:dyDescent="0.25">
      <c r="A1873" s="1">
        <v>44021.970081033272</v>
      </c>
      <c r="B1873" s="2" t="s">
        <v>750</v>
      </c>
      <c r="C1873" t="s">
        <v>329</v>
      </c>
      <c r="D1873">
        <v>14</v>
      </c>
      <c r="E1873">
        <f>IF(D1873="", _xlfn.XLOOKUP(C1873,'Median Quantity per product'!$D$4:$D$103,'Median Quantity per product'!$E$4:$E$103, "NA"),'Project Work - Data wrows'!D1873)</f>
        <v>14</v>
      </c>
      <c r="F1873">
        <v>135</v>
      </c>
      <c r="G1873">
        <f>IF(F1873="",_xlfn.XLOOKUP(C1873,'Price Averages'!$D$4:$D$103,'Price Averages'!$E$4:$E$103, "FALSE"), F1873)</f>
        <v>135</v>
      </c>
      <c r="H1873">
        <v>45</v>
      </c>
      <c r="I1873">
        <f>IF(H1873="", _xlfn.XLOOKUP(C1873, 'Cost Averages'!$D$4:$D$103,'Cost Averages'!$E$4:$E$103, "FALSE"),H1873)</f>
        <v>45</v>
      </c>
      <c r="J1873">
        <f t="shared" si="177"/>
        <v>1890</v>
      </c>
      <c r="K1873">
        <f t="shared" si="178"/>
        <v>630</v>
      </c>
      <c r="L1873">
        <f t="shared" si="179"/>
        <v>1260</v>
      </c>
      <c r="M1873" s="2" t="s">
        <v>44</v>
      </c>
      <c r="N1873" t="s">
        <v>40</v>
      </c>
      <c r="O1873" t="s">
        <v>41</v>
      </c>
      <c r="P1873" s="3">
        <v>15.24190997853951</v>
      </c>
      <c r="Q1873" t="str">
        <f t="shared" si="174"/>
        <v>F</v>
      </c>
      <c r="R1873">
        <f t="shared" si="175"/>
        <v>2020</v>
      </c>
      <c r="S1873">
        <f t="shared" si="176"/>
        <v>0</v>
      </c>
    </row>
    <row r="1874" spans="1:19" x14ac:dyDescent="0.25">
      <c r="A1874" s="1">
        <v>44161.760016441018</v>
      </c>
      <c r="B1874" s="2" t="s">
        <v>2877</v>
      </c>
      <c r="C1874" t="s">
        <v>329</v>
      </c>
      <c r="D1874">
        <v>19</v>
      </c>
      <c r="E1874">
        <f>IF(D1874="", _xlfn.XLOOKUP(C1874,'Median Quantity per product'!$D$4:$D$103,'Median Quantity per product'!$E$4:$E$103, "NA"),'Project Work - Data wrows'!D1874)</f>
        <v>19</v>
      </c>
      <c r="F1874">
        <v>135</v>
      </c>
      <c r="G1874">
        <f>IF(F1874="",_xlfn.XLOOKUP(C1874,'Price Averages'!$D$4:$D$103,'Price Averages'!$E$4:$E$103, "FALSE"), F1874)</f>
        <v>135</v>
      </c>
      <c r="H1874">
        <v>45</v>
      </c>
      <c r="I1874">
        <f>IF(H1874="", _xlfn.XLOOKUP(C1874, 'Cost Averages'!$D$4:$D$103,'Cost Averages'!$E$4:$E$103, "FALSE"),H1874)</f>
        <v>45</v>
      </c>
      <c r="J1874">
        <f t="shared" si="177"/>
        <v>2565</v>
      </c>
      <c r="K1874">
        <f t="shared" si="178"/>
        <v>855</v>
      </c>
      <c r="L1874">
        <f t="shared" si="179"/>
        <v>1710</v>
      </c>
      <c r="M1874" s="2" t="s">
        <v>28</v>
      </c>
      <c r="N1874" t="s">
        <v>683</v>
      </c>
      <c r="O1874" t="s">
        <v>25</v>
      </c>
      <c r="P1874" s="3">
        <v>10.248947386022252</v>
      </c>
      <c r="Q1874" t="str">
        <f t="shared" si="174"/>
        <v>F</v>
      </c>
      <c r="R1874">
        <f t="shared" si="175"/>
        <v>2020</v>
      </c>
      <c r="S1874">
        <f t="shared" si="176"/>
        <v>0</v>
      </c>
    </row>
    <row r="1875" spans="1:19" x14ac:dyDescent="0.25">
      <c r="A1875" s="1">
        <v>43932.273300675115</v>
      </c>
      <c r="B1875" s="2" t="s">
        <v>1855</v>
      </c>
      <c r="C1875" t="s">
        <v>64</v>
      </c>
      <c r="D1875">
        <v>1</v>
      </c>
      <c r="E1875">
        <f>IF(D1875="", _xlfn.XLOOKUP(C1875,'Median Quantity per product'!$D$4:$D$103,'Median Quantity per product'!$E$4:$E$103, "NA"),'Project Work - Data wrows'!D1875)</f>
        <v>1</v>
      </c>
      <c r="F1875">
        <v>352</v>
      </c>
      <c r="G1875">
        <f>IF(F1875="",_xlfn.XLOOKUP(C1875,'Price Averages'!$D$4:$D$103,'Price Averages'!$E$4:$E$103, "FALSE"), F1875)</f>
        <v>352</v>
      </c>
      <c r="H1875">
        <v>88</v>
      </c>
      <c r="I1875">
        <f>IF(H1875="", _xlfn.XLOOKUP(C1875, 'Cost Averages'!$D$4:$D$103,'Cost Averages'!$E$4:$E$103, "FALSE"),H1875)</f>
        <v>88</v>
      </c>
      <c r="J1875">
        <f t="shared" si="177"/>
        <v>352</v>
      </c>
      <c r="K1875">
        <f t="shared" si="178"/>
        <v>88</v>
      </c>
      <c r="L1875">
        <f t="shared" si="179"/>
        <v>264</v>
      </c>
      <c r="M1875" s="2" t="s">
        <v>44</v>
      </c>
      <c r="N1875" t="s">
        <v>40</v>
      </c>
      <c r="O1875" t="s">
        <v>41</v>
      </c>
      <c r="P1875" s="3">
        <v>15.24190997853951</v>
      </c>
      <c r="Q1875" t="str">
        <f t="shared" si="174"/>
        <v>F</v>
      </c>
      <c r="R1875">
        <f t="shared" si="175"/>
        <v>2020</v>
      </c>
      <c r="S1875">
        <f t="shared" si="176"/>
        <v>0</v>
      </c>
    </row>
    <row r="1876" spans="1:19" x14ac:dyDescent="0.25">
      <c r="A1876" s="1">
        <v>44076</v>
      </c>
      <c r="B1876" s="2" t="s">
        <v>3447</v>
      </c>
      <c r="C1876" t="s">
        <v>64</v>
      </c>
      <c r="D1876">
        <v>1</v>
      </c>
      <c r="E1876">
        <f>IF(D1876="", _xlfn.XLOOKUP(C1876,'Median Quantity per product'!$D$4:$D$103,'Median Quantity per product'!$E$4:$E$103, "NA"),'Project Work - Data wrows'!D1876)</f>
        <v>1</v>
      </c>
      <c r="F1876" t="s">
        <v>32</v>
      </c>
      <c r="G1876">
        <f>IF(F1876="",_xlfn.XLOOKUP(C1876,'Price Averages'!$D$4:$D$103,'Price Averages'!$E$4:$E$103, "FALSE"), F1876)</f>
        <v>352</v>
      </c>
      <c r="H1876">
        <v>88</v>
      </c>
      <c r="I1876">
        <f>IF(H1876="", _xlfn.XLOOKUP(C1876, 'Cost Averages'!$D$4:$D$103,'Cost Averages'!$E$4:$E$103, "FALSE"),H1876)</f>
        <v>88</v>
      </c>
      <c r="J1876">
        <f t="shared" si="177"/>
        <v>352</v>
      </c>
      <c r="K1876">
        <f t="shared" si="178"/>
        <v>88</v>
      </c>
      <c r="L1876">
        <f t="shared" si="179"/>
        <v>264</v>
      </c>
      <c r="M1876" s="2" t="s">
        <v>23</v>
      </c>
      <c r="N1876" t="s">
        <v>77</v>
      </c>
      <c r="O1876" t="s">
        <v>78</v>
      </c>
      <c r="P1876" s="3">
        <v>11.631646244583138</v>
      </c>
      <c r="Q1876" t="str">
        <f t="shared" si="174"/>
        <v>F</v>
      </c>
      <c r="R1876">
        <f t="shared" si="175"/>
        <v>2020</v>
      </c>
      <c r="S1876">
        <f t="shared" si="176"/>
        <v>0</v>
      </c>
    </row>
    <row r="1877" spans="1:19" x14ac:dyDescent="0.25">
      <c r="A1877" s="1">
        <v>44085.409696365205</v>
      </c>
      <c r="B1877" s="2" t="s">
        <v>63</v>
      </c>
      <c r="C1877" t="s">
        <v>64</v>
      </c>
      <c r="D1877">
        <v>2</v>
      </c>
      <c r="E1877">
        <f>IF(D1877="", _xlfn.XLOOKUP(C1877,'Median Quantity per product'!$D$4:$D$103,'Median Quantity per product'!$E$4:$E$103, "NA"),'Project Work - Data wrows'!D1877)</f>
        <v>2</v>
      </c>
      <c r="F1877">
        <v>352</v>
      </c>
      <c r="G1877">
        <f>IF(F1877="",_xlfn.XLOOKUP(C1877,'Price Averages'!$D$4:$D$103,'Price Averages'!$E$4:$E$103, "FALSE"), F1877)</f>
        <v>352</v>
      </c>
      <c r="H1877">
        <v>88</v>
      </c>
      <c r="I1877">
        <f>IF(H1877="", _xlfn.XLOOKUP(C1877, 'Cost Averages'!$D$4:$D$103,'Cost Averages'!$E$4:$E$103, "FALSE"),H1877)</f>
        <v>88</v>
      </c>
      <c r="J1877">
        <f t="shared" si="177"/>
        <v>704</v>
      </c>
      <c r="K1877">
        <f t="shared" si="178"/>
        <v>176</v>
      </c>
      <c r="L1877">
        <f t="shared" si="179"/>
        <v>528</v>
      </c>
      <c r="M1877" s="2" t="s">
        <v>44</v>
      </c>
      <c r="N1877" t="s">
        <v>65</v>
      </c>
      <c r="O1877" t="s">
        <v>50</v>
      </c>
      <c r="P1877" s="3">
        <v>8.2871811249429097</v>
      </c>
      <c r="Q1877" t="str">
        <f t="shared" si="174"/>
        <v>F</v>
      </c>
      <c r="R1877">
        <f t="shared" si="175"/>
        <v>2020</v>
      </c>
      <c r="S1877">
        <f t="shared" si="176"/>
        <v>0</v>
      </c>
    </row>
    <row r="1878" spans="1:19" x14ac:dyDescent="0.25">
      <c r="A1878" s="1">
        <v>44196</v>
      </c>
      <c r="B1878" s="2" t="s">
        <v>3541</v>
      </c>
      <c r="C1878" t="s">
        <v>64</v>
      </c>
      <c r="D1878">
        <v>3</v>
      </c>
      <c r="E1878">
        <f>IF(D1878="", _xlfn.XLOOKUP(C1878,'Median Quantity per product'!$D$4:$D$103,'Median Quantity per product'!$E$4:$E$103, "NA"),'Project Work - Data wrows'!D1878)</f>
        <v>3</v>
      </c>
      <c r="F1878">
        <v>352</v>
      </c>
      <c r="G1878">
        <f>IF(F1878="",_xlfn.XLOOKUP(C1878,'Price Averages'!$D$4:$D$103,'Price Averages'!$E$4:$E$103, "FALSE"), F1878)</f>
        <v>352</v>
      </c>
      <c r="H1878">
        <v>88</v>
      </c>
      <c r="I1878">
        <f>IF(H1878="", _xlfn.XLOOKUP(C1878, 'Cost Averages'!$D$4:$D$103,'Cost Averages'!$E$4:$E$103, "FALSE"),H1878)</f>
        <v>88</v>
      </c>
      <c r="J1878">
        <f t="shared" si="177"/>
        <v>1056</v>
      </c>
      <c r="K1878">
        <f t="shared" si="178"/>
        <v>264</v>
      </c>
      <c r="L1878">
        <f t="shared" si="179"/>
        <v>792</v>
      </c>
      <c r="M1878" s="2" t="s">
        <v>28</v>
      </c>
      <c r="N1878" t="s">
        <v>487</v>
      </c>
      <c r="O1878" t="s">
        <v>56</v>
      </c>
      <c r="P1878" s="3">
        <v>8.8878868765808274</v>
      </c>
      <c r="Q1878" t="str">
        <f t="shared" si="174"/>
        <v>F</v>
      </c>
      <c r="R1878">
        <f t="shared" si="175"/>
        <v>2020</v>
      </c>
      <c r="S1878">
        <f t="shared" si="176"/>
        <v>0</v>
      </c>
    </row>
    <row r="1879" spans="1:19" x14ac:dyDescent="0.25">
      <c r="A1879" s="1">
        <v>44085.72635302494</v>
      </c>
      <c r="B1879" s="2" t="s">
        <v>1197</v>
      </c>
      <c r="C1879" t="s">
        <v>64</v>
      </c>
      <c r="D1879">
        <v>5</v>
      </c>
      <c r="E1879">
        <f>IF(D1879="", _xlfn.XLOOKUP(C1879,'Median Quantity per product'!$D$4:$D$103,'Median Quantity per product'!$E$4:$E$103, "NA"),'Project Work - Data wrows'!D1879)</f>
        <v>5</v>
      </c>
      <c r="F1879" t="s">
        <v>32</v>
      </c>
      <c r="G1879">
        <f>IF(F1879="",_xlfn.XLOOKUP(C1879,'Price Averages'!$D$4:$D$103,'Price Averages'!$E$4:$E$103, "FALSE"), F1879)</f>
        <v>352</v>
      </c>
      <c r="H1879">
        <v>88</v>
      </c>
      <c r="I1879">
        <f>IF(H1879="", _xlfn.XLOOKUP(C1879, 'Cost Averages'!$D$4:$D$103,'Cost Averages'!$E$4:$E$103, "FALSE"),H1879)</f>
        <v>88</v>
      </c>
      <c r="J1879">
        <f t="shared" si="177"/>
        <v>1760</v>
      </c>
      <c r="K1879">
        <f t="shared" si="178"/>
        <v>440</v>
      </c>
      <c r="L1879">
        <f t="shared" si="179"/>
        <v>1320</v>
      </c>
      <c r="M1879" s="2" t="s">
        <v>23</v>
      </c>
      <c r="N1879" t="s">
        <v>930</v>
      </c>
      <c r="O1879" t="s">
        <v>25</v>
      </c>
      <c r="P1879" s="3">
        <v>13.397308081757757</v>
      </c>
      <c r="Q1879" t="str">
        <f t="shared" si="174"/>
        <v>F</v>
      </c>
      <c r="R1879">
        <f t="shared" si="175"/>
        <v>2020</v>
      </c>
      <c r="S1879">
        <f t="shared" si="176"/>
        <v>0</v>
      </c>
    </row>
    <row r="1880" spans="1:19" x14ac:dyDescent="0.25">
      <c r="A1880" s="1">
        <v>44014.936570488542</v>
      </c>
      <c r="B1880" s="2" t="s">
        <v>2247</v>
      </c>
      <c r="C1880" t="s">
        <v>64</v>
      </c>
      <c r="D1880">
        <v>5</v>
      </c>
      <c r="E1880">
        <f>IF(D1880="", _xlfn.XLOOKUP(C1880,'Median Quantity per product'!$D$4:$D$103,'Median Quantity per product'!$E$4:$E$103, "NA"),'Project Work - Data wrows'!D1880)</f>
        <v>5</v>
      </c>
      <c r="F1880">
        <v>352</v>
      </c>
      <c r="G1880">
        <f>IF(F1880="",_xlfn.XLOOKUP(C1880,'Price Averages'!$D$4:$D$103,'Price Averages'!$E$4:$E$103, "FALSE"), F1880)</f>
        <v>352</v>
      </c>
      <c r="H1880" t="s">
        <v>32</v>
      </c>
      <c r="I1880">
        <f>IF(H1880="", _xlfn.XLOOKUP(C1880, 'Cost Averages'!$D$4:$D$103,'Cost Averages'!$E$4:$E$103, "FALSE"),H1880)</f>
        <v>88</v>
      </c>
      <c r="J1880">
        <f t="shared" si="177"/>
        <v>1760</v>
      </c>
      <c r="K1880">
        <f t="shared" si="178"/>
        <v>440</v>
      </c>
      <c r="L1880">
        <f t="shared" si="179"/>
        <v>1320</v>
      </c>
      <c r="M1880" s="2" t="s">
        <v>23</v>
      </c>
      <c r="N1880" t="s">
        <v>302</v>
      </c>
      <c r="O1880" t="s">
        <v>50</v>
      </c>
      <c r="P1880" s="3">
        <v>11.03324198943719</v>
      </c>
      <c r="Q1880" t="str">
        <f t="shared" si="174"/>
        <v>F</v>
      </c>
      <c r="R1880">
        <f t="shared" si="175"/>
        <v>2020</v>
      </c>
      <c r="S1880">
        <f t="shared" si="176"/>
        <v>0</v>
      </c>
    </row>
    <row r="1881" spans="1:19" x14ac:dyDescent="0.25">
      <c r="A1881" s="1">
        <v>43886.683146849864</v>
      </c>
      <c r="B1881" s="2" t="s">
        <v>2362</v>
      </c>
      <c r="C1881" t="s">
        <v>64</v>
      </c>
      <c r="D1881">
        <v>8</v>
      </c>
      <c r="E1881">
        <f>IF(D1881="", _xlfn.XLOOKUP(C1881,'Median Quantity per product'!$D$4:$D$103,'Median Quantity per product'!$E$4:$E$103, "NA"),'Project Work - Data wrows'!D1881)</f>
        <v>8</v>
      </c>
      <c r="F1881">
        <v>352</v>
      </c>
      <c r="G1881">
        <f>IF(F1881="",_xlfn.XLOOKUP(C1881,'Price Averages'!$D$4:$D$103,'Price Averages'!$E$4:$E$103, "FALSE"), F1881)</f>
        <v>352</v>
      </c>
      <c r="H1881">
        <v>88</v>
      </c>
      <c r="I1881">
        <f>IF(H1881="", _xlfn.XLOOKUP(C1881, 'Cost Averages'!$D$4:$D$103,'Cost Averages'!$E$4:$E$103, "FALSE"),H1881)</f>
        <v>88</v>
      </c>
      <c r="J1881">
        <f t="shared" si="177"/>
        <v>2816</v>
      </c>
      <c r="K1881">
        <f t="shared" si="178"/>
        <v>704</v>
      </c>
      <c r="L1881">
        <f t="shared" si="179"/>
        <v>2112</v>
      </c>
      <c r="M1881" s="2" t="s">
        <v>28</v>
      </c>
      <c r="N1881" t="s">
        <v>183</v>
      </c>
      <c r="O1881" t="s">
        <v>34</v>
      </c>
      <c r="P1881" s="3">
        <v>10.523527521613014</v>
      </c>
      <c r="Q1881" t="str">
        <f t="shared" si="174"/>
        <v>F</v>
      </c>
      <c r="R1881">
        <f t="shared" si="175"/>
        <v>2020</v>
      </c>
      <c r="S1881">
        <f t="shared" si="176"/>
        <v>0</v>
      </c>
    </row>
    <row r="1882" spans="1:19" x14ac:dyDescent="0.25">
      <c r="A1882" s="1">
        <v>43972</v>
      </c>
      <c r="B1882" s="2" t="s">
        <v>3360</v>
      </c>
      <c r="C1882" t="s">
        <v>64</v>
      </c>
      <c r="D1882">
        <v>8</v>
      </c>
      <c r="E1882">
        <f>IF(D1882="", _xlfn.XLOOKUP(C1882,'Median Quantity per product'!$D$4:$D$103,'Median Quantity per product'!$E$4:$E$103, "NA"),'Project Work - Data wrows'!D1882)</f>
        <v>8</v>
      </c>
      <c r="F1882" t="s">
        <v>32</v>
      </c>
      <c r="G1882">
        <f>IF(F1882="",_xlfn.XLOOKUP(C1882,'Price Averages'!$D$4:$D$103,'Price Averages'!$E$4:$E$103, "FALSE"), F1882)</f>
        <v>352</v>
      </c>
      <c r="H1882" t="s">
        <v>32</v>
      </c>
      <c r="I1882">
        <f>IF(H1882="", _xlfn.XLOOKUP(C1882, 'Cost Averages'!$D$4:$D$103,'Cost Averages'!$E$4:$E$103, "FALSE"),H1882)</f>
        <v>88</v>
      </c>
      <c r="J1882">
        <f t="shared" si="177"/>
        <v>2816</v>
      </c>
      <c r="K1882">
        <f t="shared" si="178"/>
        <v>704</v>
      </c>
      <c r="L1882">
        <f t="shared" si="179"/>
        <v>2112</v>
      </c>
      <c r="M1882" s="2" t="s">
        <v>44</v>
      </c>
      <c r="N1882" t="s">
        <v>1130</v>
      </c>
      <c r="O1882" t="s">
        <v>56</v>
      </c>
      <c r="P1882" s="3">
        <v>13.601235361661526</v>
      </c>
      <c r="Q1882" t="str">
        <f t="shared" si="174"/>
        <v>F</v>
      </c>
      <c r="R1882">
        <f t="shared" si="175"/>
        <v>2020</v>
      </c>
      <c r="S1882">
        <f t="shared" si="176"/>
        <v>0</v>
      </c>
    </row>
    <row r="1883" spans="1:19" x14ac:dyDescent="0.25">
      <c r="A1883" s="1">
        <v>44082</v>
      </c>
      <c r="B1883" s="2" t="s">
        <v>3453</v>
      </c>
      <c r="C1883" t="s">
        <v>64</v>
      </c>
      <c r="D1883">
        <v>8</v>
      </c>
      <c r="E1883">
        <f>IF(D1883="", _xlfn.XLOOKUP(C1883,'Median Quantity per product'!$D$4:$D$103,'Median Quantity per product'!$E$4:$E$103, "NA"),'Project Work - Data wrows'!D1883)</f>
        <v>8</v>
      </c>
      <c r="F1883">
        <v>352</v>
      </c>
      <c r="G1883">
        <f>IF(F1883="",_xlfn.XLOOKUP(C1883,'Price Averages'!$D$4:$D$103,'Price Averages'!$E$4:$E$103, "FALSE"), F1883)</f>
        <v>352</v>
      </c>
      <c r="H1883">
        <v>88</v>
      </c>
      <c r="I1883">
        <f>IF(H1883="", _xlfn.XLOOKUP(C1883, 'Cost Averages'!$D$4:$D$103,'Cost Averages'!$E$4:$E$103, "FALSE"),H1883)</f>
        <v>88</v>
      </c>
      <c r="J1883">
        <f t="shared" si="177"/>
        <v>2816</v>
      </c>
      <c r="K1883">
        <f t="shared" si="178"/>
        <v>704</v>
      </c>
      <c r="L1883">
        <f t="shared" si="179"/>
        <v>2112</v>
      </c>
      <c r="M1883" s="2" t="s">
        <v>44</v>
      </c>
      <c r="N1883" t="s">
        <v>746</v>
      </c>
      <c r="O1883" t="s">
        <v>34</v>
      </c>
      <c r="P1883" s="3">
        <v>14.376986923104601</v>
      </c>
      <c r="Q1883" t="str">
        <f t="shared" si="174"/>
        <v>F</v>
      </c>
      <c r="R1883">
        <f t="shared" si="175"/>
        <v>2020</v>
      </c>
      <c r="S1883">
        <f t="shared" si="176"/>
        <v>0</v>
      </c>
    </row>
    <row r="1884" spans="1:19" x14ac:dyDescent="0.25">
      <c r="A1884" s="1">
        <v>43997.149193645942</v>
      </c>
      <c r="B1884" s="2" t="s">
        <v>1021</v>
      </c>
      <c r="C1884" t="s">
        <v>64</v>
      </c>
      <c r="D1884">
        <v>9</v>
      </c>
      <c r="E1884">
        <f>IF(D1884="", _xlfn.XLOOKUP(C1884,'Median Quantity per product'!$D$4:$D$103,'Median Quantity per product'!$E$4:$E$103, "NA"),'Project Work - Data wrows'!D1884)</f>
        <v>9</v>
      </c>
      <c r="F1884">
        <v>352</v>
      </c>
      <c r="G1884">
        <f>IF(F1884="",_xlfn.XLOOKUP(C1884,'Price Averages'!$D$4:$D$103,'Price Averages'!$E$4:$E$103, "FALSE"), F1884)</f>
        <v>352</v>
      </c>
      <c r="H1884">
        <v>88</v>
      </c>
      <c r="I1884">
        <f>IF(H1884="", _xlfn.XLOOKUP(C1884, 'Cost Averages'!$D$4:$D$103,'Cost Averages'!$E$4:$E$103, "FALSE"),H1884)</f>
        <v>88</v>
      </c>
      <c r="J1884">
        <f t="shared" si="177"/>
        <v>3168</v>
      </c>
      <c r="K1884">
        <f t="shared" si="178"/>
        <v>792</v>
      </c>
      <c r="L1884">
        <f t="shared" si="179"/>
        <v>2376</v>
      </c>
      <c r="M1884" s="2" t="s">
        <v>28</v>
      </c>
      <c r="N1884" t="s">
        <v>333</v>
      </c>
      <c r="O1884" t="s">
        <v>56</v>
      </c>
      <c r="P1884" s="3">
        <v>10.816866337473218</v>
      </c>
      <c r="Q1884" t="str">
        <f t="shared" si="174"/>
        <v>F</v>
      </c>
      <c r="R1884">
        <f t="shared" si="175"/>
        <v>2020</v>
      </c>
      <c r="S1884">
        <f t="shared" si="176"/>
        <v>0</v>
      </c>
    </row>
    <row r="1885" spans="1:19" x14ac:dyDescent="0.25">
      <c r="A1885" s="1">
        <v>43893.109874254566</v>
      </c>
      <c r="B1885" s="2" t="s">
        <v>977</v>
      </c>
      <c r="C1885" t="s">
        <v>64</v>
      </c>
      <c r="D1885">
        <v>10</v>
      </c>
      <c r="E1885">
        <f>IF(D1885="", _xlfn.XLOOKUP(C1885,'Median Quantity per product'!$D$4:$D$103,'Median Quantity per product'!$E$4:$E$103, "NA"),'Project Work - Data wrows'!D1885)</f>
        <v>10</v>
      </c>
      <c r="F1885">
        <v>352</v>
      </c>
      <c r="G1885">
        <f>IF(F1885="",_xlfn.XLOOKUP(C1885,'Price Averages'!$D$4:$D$103,'Price Averages'!$E$4:$E$103, "FALSE"), F1885)</f>
        <v>352</v>
      </c>
      <c r="H1885">
        <v>88</v>
      </c>
      <c r="I1885">
        <f>IF(H1885="", _xlfn.XLOOKUP(C1885, 'Cost Averages'!$D$4:$D$103,'Cost Averages'!$E$4:$E$103, "FALSE"),H1885)</f>
        <v>88</v>
      </c>
      <c r="J1885">
        <f t="shared" si="177"/>
        <v>3520</v>
      </c>
      <c r="K1885">
        <f t="shared" si="178"/>
        <v>880</v>
      </c>
      <c r="L1885">
        <f t="shared" si="179"/>
        <v>2640</v>
      </c>
      <c r="M1885" s="2" t="s">
        <v>44</v>
      </c>
      <c r="N1885" t="s">
        <v>978</v>
      </c>
      <c r="O1885" t="s">
        <v>78</v>
      </c>
      <c r="P1885" s="3">
        <v>12.392787515215366</v>
      </c>
      <c r="Q1885" t="str">
        <f t="shared" si="174"/>
        <v>F</v>
      </c>
      <c r="R1885">
        <f t="shared" si="175"/>
        <v>2020</v>
      </c>
      <c r="S1885">
        <f t="shared" si="176"/>
        <v>0</v>
      </c>
    </row>
    <row r="1886" spans="1:19" x14ac:dyDescent="0.25">
      <c r="A1886" s="1">
        <v>43976.163713105416</v>
      </c>
      <c r="B1886" s="2" t="s">
        <v>2097</v>
      </c>
      <c r="C1886" t="s">
        <v>64</v>
      </c>
      <c r="D1886">
        <v>12</v>
      </c>
      <c r="E1886">
        <f>IF(D1886="", _xlfn.XLOOKUP(C1886,'Median Quantity per product'!$D$4:$D$103,'Median Quantity per product'!$E$4:$E$103, "NA"),'Project Work - Data wrows'!D1886)</f>
        <v>12</v>
      </c>
      <c r="F1886">
        <v>352</v>
      </c>
      <c r="G1886">
        <f>IF(F1886="",_xlfn.XLOOKUP(C1886,'Price Averages'!$D$4:$D$103,'Price Averages'!$E$4:$E$103, "FALSE"), F1886)</f>
        <v>352</v>
      </c>
      <c r="H1886">
        <v>88</v>
      </c>
      <c r="I1886">
        <f>IF(H1886="", _xlfn.XLOOKUP(C1886, 'Cost Averages'!$D$4:$D$103,'Cost Averages'!$E$4:$E$103, "FALSE"),H1886)</f>
        <v>88</v>
      </c>
      <c r="J1886">
        <f t="shared" si="177"/>
        <v>4224</v>
      </c>
      <c r="K1886">
        <f t="shared" si="178"/>
        <v>1056</v>
      </c>
      <c r="L1886">
        <f t="shared" si="179"/>
        <v>3168</v>
      </c>
      <c r="M1886" s="2" t="s">
        <v>44</v>
      </c>
      <c r="N1886" t="s">
        <v>759</v>
      </c>
      <c r="O1886" t="s">
        <v>34</v>
      </c>
      <c r="P1886" s="3">
        <v>11.289144410898391</v>
      </c>
      <c r="Q1886" t="str">
        <f t="shared" si="174"/>
        <v>F</v>
      </c>
      <c r="R1886">
        <f t="shared" si="175"/>
        <v>2020</v>
      </c>
      <c r="S1886">
        <f t="shared" si="176"/>
        <v>0</v>
      </c>
    </row>
    <row r="1887" spans="1:19" x14ac:dyDescent="0.25">
      <c r="A1887" s="1">
        <v>44116</v>
      </c>
      <c r="B1887" s="2" t="s">
        <v>3481</v>
      </c>
      <c r="C1887" t="s">
        <v>64</v>
      </c>
      <c r="D1887">
        <v>12</v>
      </c>
      <c r="E1887">
        <f>IF(D1887="", _xlfn.XLOOKUP(C1887,'Median Quantity per product'!$D$4:$D$103,'Median Quantity per product'!$E$4:$E$103, "NA"),'Project Work - Data wrows'!D1887)</f>
        <v>12</v>
      </c>
      <c r="F1887" t="s">
        <v>32</v>
      </c>
      <c r="G1887">
        <f>IF(F1887="",_xlfn.XLOOKUP(C1887,'Price Averages'!$D$4:$D$103,'Price Averages'!$E$4:$E$103, "FALSE"), F1887)</f>
        <v>352</v>
      </c>
      <c r="H1887">
        <v>88</v>
      </c>
      <c r="I1887">
        <f>IF(H1887="", _xlfn.XLOOKUP(C1887, 'Cost Averages'!$D$4:$D$103,'Cost Averages'!$E$4:$E$103, "FALSE"),H1887)</f>
        <v>88</v>
      </c>
      <c r="J1887">
        <f t="shared" si="177"/>
        <v>4224</v>
      </c>
      <c r="K1887">
        <f t="shared" si="178"/>
        <v>1056</v>
      </c>
      <c r="L1887">
        <f t="shared" si="179"/>
        <v>3168</v>
      </c>
      <c r="M1887" s="2" t="s">
        <v>44</v>
      </c>
      <c r="N1887" t="s">
        <v>1121</v>
      </c>
      <c r="O1887" t="s">
        <v>25</v>
      </c>
      <c r="P1887" s="3">
        <v>10.585251392347548</v>
      </c>
      <c r="Q1887" t="str">
        <f t="shared" si="174"/>
        <v>F</v>
      </c>
      <c r="R1887">
        <f t="shared" si="175"/>
        <v>2020</v>
      </c>
      <c r="S1887">
        <f t="shared" si="176"/>
        <v>0</v>
      </c>
    </row>
    <row r="1888" spans="1:19" x14ac:dyDescent="0.25">
      <c r="A1888" s="1">
        <v>43954.313896671752</v>
      </c>
      <c r="B1888" s="2" t="s">
        <v>777</v>
      </c>
      <c r="C1888" t="s">
        <v>64</v>
      </c>
      <c r="D1888">
        <v>16</v>
      </c>
      <c r="E1888">
        <f>IF(D1888="", _xlfn.XLOOKUP(C1888,'Median Quantity per product'!$D$4:$D$103,'Median Quantity per product'!$E$4:$E$103, "NA"),'Project Work - Data wrows'!D1888)</f>
        <v>16</v>
      </c>
      <c r="F1888">
        <v>352</v>
      </c>
      <c r="G1888">
        <f>IF(F1888="",_xlfn.XLOOKUP(C1888,'Price Averages'!$D$4:$D$103,'Price Averages'!$E$4:$E$103, "FALSE"), F1888)</f>
        <v>352</v>
      </c>
      <c r="H1888">
        <v>88</v>
      </c>
      <c r="I1888">
        <f>IF(H1888="", _xlfn.XLOOKUP(C1888, 'Cost Averages'!$D$4:$D$103,'Cost Averages'!$E$4:$E$103, "FALSE"),H1888)</f>
        <v>88</v>
      </c>
      <c r="J1888">
        <f t="shared" si="177"/>
        <v>5632</v>
      </c>
      <c r="K1888">
        <f t="shared" si="178"/>
        <v>1408</v>
      </c>
      <c r="L1888">
        <f t="shared" si="179"/>
        <v>4224</v>
      </c>
      <c r="M1888" s="2" t="s">
        <v>28</v>
      </c>
      <c r="N1888" t="s">
        <v>778</v>
      </c>
      <c r="O1888" t="s">
        <v>78</v>
      </c>
      <c r="P1888" s="3">
        <v>13.095446915421235</v>
      </c>
      <c r="Q1888" t="str">
        <f t="shared" si="174"/>
        <v>F</v>
      </c>
      <c r="R1888">
        <f t="shared" si="175"/>
        <v>2020</v>
      </c>
      <c r="S1888">
        <f t="shared" si="176"/>
        <v>0</v>
      </c>
    </row>
    <row r="1889" spans="1:19" x14ac:dyDescent="0.25">
      <c r="A1889" s="1">
        <v>44181.126167528717</v>
      </c>
      <c r="B1889" s="2" t="s">
        <v>2183</v>
      </c>
      <c r="C1889" t="s">
        <v>64</v>
      </c>
      <c r="D1889">
        <v>19</v>
      </c>
      <c r="E1889">
        <f>IF(D1889="", _xlfn.XLOOKUP(C1889,'Median Quantity per product'!$D$4:$D$103,'Median Quantity per product'!$E$4:$E$103, "NA"),'Project Work - Data wrows'!D1889)</f>
        <v>19</v>
      </c>
      <c r="F1889" t="s">
        <v>32</v>
      </c>
      <c r="G1889">
        <f>IF(F1889="",_xlfn.XLOOKUP(C1889,'Price Averages'!$D$4:$D$103,'Price Averages'!$E$4:$E$103, "FALSE"), F1889)</f>
        <v>352</v>
      </c>
      <c r="H1889" t="s">
        <v>32</v>
      </c>
      <c r="I1889">
        <f>IF(H1889="", _xlfn.XLOOKUP(C1889, 'Cost Averages'!$D$4:$D$103,'Cost Averages'!$E$4:$E$103, "FALSE"),H1889)</f>
        <v>88</v>
      </c>
      <c r="J1889">
        <f t="shared" si="177"/>
        <v>6688</v>
      </c>
      <c r="K1889">
        <f t="shared" si="178"/>
        <v>1672</v>
      </c>
      <c r="L1889">
        <f t="shared" si="179"/>
        <v>5016</v>
      </c>
      <c r="M1889" s="2" t="s">
        <v>23</v>
      </c>
      <c r="N1889" t="s">
        <v>351</v>
      </c>
      <c r="O1889" t="s">
        <v>56</v>
      </c>
      <c r="P1889" s="3">
        <v>11.970975110943924</v>
      </c>
      <c r="Q1889" t="str">
        <f t="shared" si="174"/>
        <v>F</v>
      </c>
      <c r="R1889">
        <f t="shared" si="175"/>
        <v>2020</v>
      </c>
      <c r="S1889">
        <f t="shared" si="176"/>
        <v>0</v>
      </c>
    </row>
    <row r="1890" spans="1:19" x14ac:dyDescent="0.25">
      <c r="A1890" s="1">
        <v>43850</v>
      </c>
      <c r="B1890" s="2" t="s">
        <v>3261</v>
      </c>
      <c r="C1890" t="s">
        <v>64</v>
      </c>
      <c r="D1890">
        <v>19</v>
      </c>
      <c r="E1890">
        <f>IF(D1890="", _xlfn.XLOOKUP(C1890,'Median Quantity per product'!$D$4:$D$103,'Median Quantity per product'!$E$4:$E$103, "NA"),'Project Work - Data wrows'!D1890)</f>
        <v>19</v>
      </c>
      <c r="F1890" t="s">
        <v>32</v>
      </c>
      <c r="G1890">
        <f>IF(F1890="",_xlfn.XLOOKUP(C1890,'Price Averages'!$D$4:$D$103,'Price Averages'!$E$4:$E$103, "FALSE"), F1890)</f>
        <v>352</v>
      </c>
      <c r="H1890">
        <v>88</v>
      </c>
      <c r="I1890">
        <f>IF(H1890="", _xlfn.XLOOKUP(C1890, 'Cost Averages'!$D$4:$D$103,'Cost Averages'!$E$4:$E$103, "FALSE"),H1890)</f>
        <v>88</v>
      </c>
      <c r="J1890">
        <f t="shared" si="177"/>
        <v>6688</v>
      </c>
      <c r="K1890">
        <f t="shared" si="178"/>
        <v>1672</v>
      </c>
      <c r="L1890">
        <f t="shared" si="179"/>
        <v>5016</v>
      </c>
      <c r="M1890" s="2" t="s">
        <v>23</v>
      </c>
      <c r="N1890" t="s">
        <v>208</v>
      </c>
      <c r="O1890" t="s">
        <v>50</v>
      </c>
      <c r="P1890" s="3">
        <v>15.556812309269255</v>
      </c>
      <c r="Q1890" t="str">
        <f t="shared" si="174"/>
        <v>F</v>
      </c>
      <c r="R1890">
        <f t="shared" si="175"/>
        <v>2020</v>
      </c>
      <c r="S1890">
        <f t="shared" si="176"/>
        <v>0</v>
      </c>
    </row>
    <row r="1891" spans="1:19" x14ac:dyDescent="0.25">
      <c r="A1891" s="1">
        <v>43849.266247256579</v>
      </c>
      <c r="B1891" s="2" t="s">
        <v>2005</v>
      </c>
      <c r="C1891" t="s">
        <v>64</v>
      </c>
      <c r="D1891">
        <v>20</v>
      </c>
      <c r="E1891">
        <f>IF(D1891="", _xlfn.XLOOKUP(C1891,'Median Quantity per product'!$D$4:$D$103,'Median Quantity per product'!$E$4:$E$103, "NA"),'Project Work - Data wrows'!D1891)</f>
        <v>20</v>
      </c>
      <c r="F1891">
        <v>352</v>
      </c>
      <c r="G1891">
        <f>IF(F1891="",_xlfn.XLOOKUP(C1891,'Price Averages'!$D$4:$D$103,'Price Averages'!$E$4:$E$103, "FALSE"), F1891)</f>
        <v>352</v>
      </c>
      <c r="H1891">
        <v>88</v>
      </c>
      <c r="I1891">
        <f>IF(H1891="", _xlfn.XLOOKUP(C1891, 'Cost Averages'!$D$4:$D$103,'Cost Averages'!$E$4:$E$103, "FALSE"),H1891)</f>
        <v>88</v>
      </c>
      <c r="J1891">
        <f t="shared" si="177"/>
        <v>7040</v>
      </c>
      <c r="K1891">
        <f t="shared" si="178"/>
        <v>1760</v>
      </c>
      <c r="L1891">
        <f t="shared" si="179"/>
        <v>5280</v>
      </c>
      <c r="M1891" s="2" t="s">
        <v>28</v>
      </c>
      <c r="N1891" t="s">
        <v>601</v>
      </c>
      <c r="O1891" t="s">
        <v>56</v>
      </c>
      <c r="P1891" s="3">
        <v>12.564315242820944</v>
      </c>
      <c r="Q1891" t="str">
        <f t="shared" si="174"/>
        <v>F</v>
      </c>
      <c r="R1891">
        <f t="shared" si="175"/>
        <v>2020</v>
      </c>
      <c r="S1891">
        <f t="shared" si="176"/>
        <v>0</v>
      </c>
    </row>
    <row r="1892" spans="1:19" x14ac:dyDescent="0.25">
      <c r="A1892" s="1">
        <v>43869.213594886256</v>
      </c>
      <c r="B1892" s="2" t="s">
        <v>2010</v>
      </c>
      <c r="C1892" t="s">
        <v>64</v>
      </c>
      <c r="D1892">
        <v>20</v>
      </c>
      <c r="E1892">
        <f>IF(D1892="", _xlfn.XLOOKUP(C1892,'Median Quantity per product'!$D$4:$D$103,'Median Quantity per product'!$E$4:$E$103, "NA"),'Project Work - Data wrows'!D1892)</f>
        <v>20</v>
      </c>
      <c r="F1892" t="s">
        <v>32</v>
      </c>
      <c r="G1892">
        <f>IF(F1892="",_xlfn.XLOOKUP(C1892,'Price Averages'!$D$4:$D$103,'Price Averages'!$E$4:$E$103, "FALSE"), F1892)</f>
        <v>352</v>
      </c>
      <c r="H1892" t="s">
        <v>32</v>
      </c>
      <c r="I1892">
        <f>IF(H1892="", _xlfn.XLOOKUP(C1892, 'Cost Averages'!$D$4:$D$103,'Cost Averages'!$E$4:$E$103, "FALSE"),H1892)</f>
        <v>88</v>
      </c>
      <c r="J1892">
        <f t="shared" si="177"/>
        <v>7040</v>
      </c>
      <c r="K1892">
        <f t="shared" si="178"/>
        <v>1760</v>
      </c>
      <c r="L1892">
        <f t="shared" si="179"/>
        <v>5280</v>
      </c>
      <c r="M1892" s="2" t="s">
        <v>44</v>
      </c>
      <c r="N1892" t="s">
        <v>138</v>
      </c>
      <c r="O1892" t="s">
        <v>56</v>
      </c>
      <c r="P1892" s="3">
        <v>12.487915239531313</v>
      </c>
      <c r="Q1892" t="str">
        <f t="shared" si="174"/>
        <v>F</v>
      </c>
      <c r="R1892">
        <f t="shared" si="175"/>
        <v>2020</v>
      </c>
      <c r="S1892">
        <f t="shared" si="176"/>
        <v>0</v>
      </c>
    </row>
    <row r="1893" spans="1:19" x14ac:dyDescent="0.25">
      <c r="A1893" s="1">
        <v>43864.681482363478</v>
      </c>
      <c r="B1893" s="2" t="s">
        <v>847</v>
      </c>
      <c r="C1893" t="s">
        <v>149</v>
      </c>
      <c r="D1893">
        <v>1</v>
      </c>
      <c r="E1893">
        <f>IF(D1893="", _xlfn.XLOOKUP(C1893,'Median Quantity per product'!$D$4:$D$103,'Median Quantity per product'!$E$4:$E$103, "NA"),'Project Work - Data wrows'!D1893)</f>
        <v>1</v>
      </c>
      <c r="F1893">
        <v>50</v>
      </c>
      <c r="G1893">
        <f>IF(F1893="",_xlfn.XLOOKUP(C1893,'Price Averages'!$D$4:$D$103,'Price Averages'!$E$4:$E$103, "FALSE"), F1893)</f>
        <v>50</v>
      </c>
      <c r="H1893">
        <v>25</v>
      </c>
      <c r="I1893">
        <f>IF(H1893="", _xlfn.XLOOKUP(C1893, 'Cost Averages'!$D$4:$D$103,'Cost Averages'!$E$4:$E$103, "FALSE"),H1893)</f>
        <v>25</v>
      </c>
      <c r="J1893">
        <f t="shared" si="177"/>
        <v>50</v>
      </c>
      <c r="K1893">
        <f t="shared" si="178"/>
        <v>25</v>
      </c>
      <c r="L1893">
        <f t="shared" si="179"/>
        <v>25</v>
      </c>
      <c r="M1893" s="2" t="s">
        <v>28</v>
      </c>
      <c r="N1893" t="s">
        <v>463</v>
      </c>
      <c r="O1893" t="s">
        <v>50</v>
      </c>
      <c r="P1893" s="3">
        <v>10.764293826791503</v>
      </c>
      <c r="Q1893" t="str">
        <f t="shared" si="174"/>
        <v>F</v>
      </c>
      <c r="R1893">
        <f t="shared" si="175"/>
        <v>2020</v>
      </c>
      <c r="S1893">
        <f t="shared" si="176"/>
        <v>0</v>
      </c>
    </row>
    <row r="1894" spans="1:19" x14ac:dyDescent="0.25">
      <c r="A1894" s="1">
        <v>44167.581119487673</v>
      </c>
      <c r="B1894" s="2" t="s">
        <v>818</v>
      </c>
      <c r="C1894" t="s">
        <v>149</v>
      </c>
      <c r="D1894">
        <v>5</v>
      </c>
      <c r="E1894">
        <f>IF(D1894="", _xlfn.XLOOKUP(C1894,'Median Quantity per product'!$D$4:$D$103,'Median Quantity per product'!$E$4:$E$103, "NA"),'Project Work - Data wrows'!D1894)</f>
        <v>5</v>
      </c>
      <c r="F1894">
        <v>50</v>
      </c>
      <c r="G1894">
        <f>IF(F1894="",_xlfn.XLOOKUP(C1894,'Price Averages'!$D$4:$D$103,'Price Averages'!$E$4:$E$103, "FALSE"), F1894)</f>
        <v>50</v>
      </c>
      <c r="H1894">
        <v>25</v>
      </c>
      <c r="I1894">
        <f>IF(H1894="", _xlfn.XLOOKUP(C1894, 'Cost Averages'!$D$4:$D$103,'Cost Averages'!$E$4:$E$103, "FALSE"),H1894)</f>
        <v>25</v>
      </c>
      <c r="J1894">
        <f t="shared" si="177"/>
        <v>250</v>
      </c>
      <c r="K1894">
        <f t="shared" si="178"/>
        <v>125</v>
      </c>
      <c r="L1894">
        <f t="shared" si="179"/>
        <v>125</v>
      </c>
      <c r="M1894" s="2" t="s">
        <v>28</v>
      </c>
      <c r="N1894" t="s">
        <v>49</v>
      </c>
      <c r="O1894" t="s">
        <v>50</v>
      </c>
      <c r="P1894" s="3">
        <v>11.749993886708426</v>
      </c>
      <c r="Q1894" t="str">
        <f t="shared" si="174"/>
        <v>F</v>
      </c>
      <c r="R1894">
        <f t="shared" si="175"/>
        <v>2020</v>
      </c>
      <c r="S1894">
        <f t="shared" si="176"/>
        <v>0</v>
      </c>
    </row>
    <row r="1895" spans="1:19" x14ac:dyDescent="0.25">
      <c r="A1895" s="1">
        <v>43848.693891038129</v>
      </c>
      <c r="B1895" s="2" t="s">
        <v>1007</v>
      </c>
      <c r="C1895" t="s">
        <v>149</v>
      </c>
      <c r="D1895">
        <v>5</v>
      </c>
      <c r="E1895">
        <f>IF(D1895="", _xlfn.XLOOKUP(C1895,'Median Quantity per product'!$D$4:$D$103,'Median Quantity per product'!$E$4:$E$103, "NA"),'Project Work - Data wrows'!D1895)</f>
        <v>5</v>
      </c>
      <c r="F1895">
        <v>50</v>
      </c>
      <c r="G1895">
        <f>IF(F1895="",_xlfn.XLOOKUP(C1895,'Price Averages'!$D$4:$D$103,'Price Averages'!$E$4:$E$103, "FALSE"), F1895)</f>
        <v>50</v>
      </c>
      <c r="H1895">
        <v>25</v>
      </c>
      <c r="I1895">
        <f>IF(H1895="", _xlfn.XLOOKUP(C1895, 'Cost Averages'!$D$4:$D$103,'Cost Averages'!$E$4:$E$103, "FALSE"),H1895)</f>
        <v>25</v>
      </c>
      <c r="J1895">
        <f t="shared" si="177"/>
        <v>250</v>
      </c>
      <c r="K1895">
        <f t="shared" si="178"/>
        <v>125</v>
      </c>
      <c r="L1895">
        <f t="shared" si="179"/>
        <v>125</v>
      </c>
      <c r="M1895" s="2" t="s">
        <v>28</v>
      </c>
      <c r="N1895" t="s">
        <v>183</v>
      </c>
      <c r="O1895" t="s">
        <v>34</v>
      </c>
      <c r="P1895" s="3">
        <v>10.523527521613014</v>
      </c>
      <c r="Q1895" t="str">
        <f t="shared" si="174"/>
        <v>F</v>
      </c>
      <c r="R1895">
        <f t="shared" si="175"/>
        <v>2020</v>
      </c>
      <c r="S1895">
        <f t="shared" si="176"/>
        <v>0</v>
      </c>
    </row>
    <row r="1896" spans="1:19" x14ac:dyDescent="0.25">
      <c r="A1896" s="1">
        <v>44006</v>
      </c>
      <c r="B1896" s="2" t="s">
        <v>3390</v>
      </c>
      <c r="C1896" t="s">
        <v>149</v>
      </c>
      <c r="D1896">
        <v>5</v>
      </c>
      <c r="E1896">
        <f>IF(D1896="", _xlfn.XLOOKUP(C1896,'Median Quantity per product'!$D$4:$D$103,'Median Quantity per product'!$E$4:$E$103, "NA"),'Project Work - Data wrows'!D1896)</f>
        <v>5</v>
      </c>
      <c r="F1896">
        <v>50</v>
      </c>
      <c r="G1896">
        <f>IF(F1896="",_xlfn.XLOOKUP(C1896,'Price Averages'!$D$4:$D$103,'Price Averages'!$E$4:$E$103, "FALSE"), F1896)</f>
        <v>50</v>
      </c>
      <c r="H1896">
        <v>25</v>
      </c>
      <c r="I1896">
        <f>IF(H1896="", _xlfn.XLOOKUP(C1896, 'Cost Averages'!$D$4:$D$103,'Cost Averages'!$E$4:$E$103, "FALSE"),H1896)</f>
        <v>25</v>
      </c>
      <c r="J1896">
        <f t="shared" si="177"/>
        <v>250</v>
      </c>
      <c r="K1896">
        <f t="shared" si="178"/>
        <v>125</v>
      </c>
      <c r="L1896">
        <f t="shared" si="179"/>
        <v>125</v>
      </c>
      <c r="M1896" s="2" t="s">
        <v>23</v>
      </c>
      <c r="N1896" t="s">
        <v>657</v>
      </c>
      <c r="O1896" t="s">
        <v>25</v>
      </c>
      <c r="P1896" s="3">
        <v>6.9183250411917196</v>
      </c>
      <c r="Q1896" t="str">
        <f t="shared" si="174"/>
        <v>F</v>
      </c>
      <c r="R1896">
        <f t="shared" si="175"/>
        <v>2020</v>
      </c>
      <c r="S1896">
        <f t="shared" si="176"/>
        <v>0</v>
      </c>
    </row>
    <row r="1897" spans="1:19" x14ac:dyDescent="0.25">
      <c r="A1897" s="1">
        <v>44081.47900204044</v>
      </c>
      <c r="B1897" s="2" t="s">
        <v>858</v>
      </c>
      <c r="C1897" t="s">
        <v>149</v>
      </c>
      <c r="D1897">
        <v>6</v>
      </c>
      <c r="E1897">
        <f>IF(D1897="", _xlfn.XLOOKUP(C1897,'Median Quantity per product'!$D$4:$D$103,'Median Quantity per product'!$E$4:$E$103, "NA"),'Project Work - Data wrows'!D1897)</f>
        <v>6</v>
      </c>
      <c r="F1897">
        <v>50</v>
      </c>
      <c r="G1897">
        <f>IF(F1897="",_xlfn.XLOOKUP(C1897,'Price Averages'!$D$4:$D$103,'Price Averages'!$E$4:$E$103, "FALSE"), F1897)</f>
        <v>50</v>
      </c>
      <c r="H1897">
        <v>25</v>
      </c>
      <c r="I1897">
        <f>IF(H1897="", _xlfn.XLOOKUP(C1897, 'Cost Averages'!$D$4:$D$103,'Cost Averages'!$E$4:$E$103, "FALSE"),H1897)</f>
        <v>25</v>
      </c>
      <c r="J1897">
        <f t="shared" si="177"/>
        <v>300</v>
      </c>
      <c r="K1897">
        <f t="shared" si="178"/>
        <v>150</v>
      </c>
      <c r="L1897">
        <f t="shared" si="179"/>
        <v>150</v>
      </c>
      <c r="M1897" s="2" t="s">
        <v>28</v>
      </c>
      <c r="N1897" t="s">
        <v>110</v>
      </c>
      <c r="O1897" t="s">
        <v>56</v>
      </c>
      <c r="P1897" s="3">
        <v>11.128721898968678</v>
      </c>
      <c r="Q1897" t="str">
        <f t="shared" si="174"/>
        <v>F</v>
      </c>
      <c r="R1897">
        <f t="shared" si="175"/>
        <v>2020</v>
      </c>
      <c r="S1897">
        <f t="shared" si="176"/>
        <v>0</v>
      </c>
    </row>
    <row r="1898" spans="1:19" x14ac:dyDescent="0.25">
      <c r="A1898" s="1">
        <v>44024.532111811626</v>
      </c>
      <c r="B1898" s="2" t="s">
        <v>1321</v>
      </c>
      <c r="C1898" t="s">
        <v>149</v>
      </c>
      <c r="D1898">
        <v>7</v>
      </c>
      <c r="E1898">
        <f>IF(D1898="", _xlfn.XLOOKUP(C1898,'Median Quantity per product'!$D$4:$D$103,'Median Quantity per product'!$E$4:$E$103, "NA"),'Project Work - Data wrows'!D1898)</f>
        <v>7</v>
      </c>
      <c r="F1898">
        <v>50</v>
      </c>
      <c r="G1898">
        <f>IF(F1898="",_xlfn.XLOOKUP(C1898,'Price Averages'!$D$4:$D$103,'Price Averages'!$E$4:$E$103, "FALSE"), F1898)</f>
        <v>50</v>
      </c>
      <c r="H1898">
        <v>25</v>
      </c>
      <c r="I1898">
        <f>IF(H1898="", _xlfn.XLOOKUP(C1898, 'Cost Averages'!$D$4:$D$103,'Cost Averages'!$E$4:$E$103, "FALSE"),H1898)</f>
        <v>25</v>
      </c>
      <c r="J1898">
        <f t="shared" si="177"/>
        <v>350</v>
      </c>
      <c r="K1898">
        <f t="shared" si="178"/>
        <v>175</v>
      </c>
      <c r="L1898">
        <f t="shared" si="179"/>
        <v>175</v>
      </c>
      <c r="M1898" s="2" t="s">
        <v>28</v>
      </c>
      <c r="N1898" t="s">
        <v>337</v>
      </c>
      <c r="O1898" t="s">
        <v>41</v>
      </c>
      <c r="P1898" s="3">
        <v>14.687857652112591</v>
      </c>
      <c r="Q1898" t="str">
        <f t="shared" si="174"/>
        <v>F</v>
      </c>
      <c r="R1898">
        <f t="shared" si="175"/>
        <v>2020</v>
      </c>
      <c r="S1898">
        <f t="shared" si="176"/>
        <v>0</v>
      </c>
    </row>
    <row r="1899" spans="1:19" x14ac:dyDescent="0.25">
      <c r="A1899" s="1">
        <v>43950.054766345129</v>
      </c>
      <c r="B1899" s="2" t="s">
        <v>543</v>
      </c>
      <c r="C1899" t="s">
        <v>149</v>
      </c>
      <c r="D1899">
        <v>7</v>
      </c>
      <c r="E1899">
        <f>IF(D1899="", _xlfn.XLOOKUP(C1899,'Median Quantity per product'!$D$4:$D$103,'Median Quantity per product'!$E$4:$E$103, "NA"),'Project Work - Data wrows'!D1899)</f>
        <v>7</v>
      </c>
      <c r="F1899">
        <v>50</v>
      </c>
      <c r="G1899">
        <f>IF(F1899="",_xlfn.XLOOKUP(C1899,'Price Averages'!$D$4:$D$103,'Price Averages'!$E$4:$E$103, "FALSE"), F1899)</f>
        <v>50</v>
      </c>
      <c r="H1899">
        <v>25</v>
      </c>
      <c r="I1899">
        <f>IF(H1899="", _xlfn.XLOOKUP(C1899, 'Cost Averages'!$D$4:$D$103,'Cost Averages'!$E$4:$E$103, "FALSE"),H1899)</f>
        <v>25</v>
      </c>
      <c r="J1899">
        <f t="shared" si="177"/>
        <v>350</v>
      </c>
      <c r="K1899">
        <f t="shared" si="178"/>
        <v>175</v>
      </c>
      <c r="L1899">
        <f t="shared" si="179"/>
        <v>175</v>
      </c>
      <c r="M1899" s="2" t="s">
        <v>28</v>
      </c>
      <c r="N1899" t="s">
        <v>1083</v>
      </c>
      <c r="O1899" t="s">
        <v>25</v>
      </c>
      <c r="P1899" s="3">
        <v>12.55774399806273</v>
      </c>
      <c r="Q1899" t="str">
        <f t="shared" si="174"/>
        <v>F</v>
      </c>
      <c r="R1899">
        <f t="shared" si="175"/>
        <v>2020</v>
      </c>
      <c r="S1899">
        <f t="shared" si="176"/>
        <v>0</v>
      </c>
    </row>
    <row r="1900" spans="1:19" x14ac:dyDescent="0.25">
      <c r="A1900" s="1">
        <v>44130</v>
      </c>
      <c r="B1900" s="2" t="s">
        <v>3493</v>
      </c>
      <c r="C1900" t="s">
        <v>149</v>
      </c>
      <c r="D1900">
        <v>7</v>
      </c>
      <c r="E1900">
        <f>IF(D1900="", _xlfn.XLOOKUP(C1900,'Median Quantity per product'!$D$4:$D$103,'Median Quantity per product'!$E$4:$E$103, "NA"),'Project Work - Data wrows'!D1900)</f>
        <v>7</v>
      </c>
      <c r="F1900">
        <v>50</v>
      </c>
      <c r="G1900">
        <f>IF(F1900="",_xlfn.XLOOKUP(C1900,'Price Averages'!$D$4:$D$103,'Price Averages'!$E$4:$E$103, "FALSE"), F1900)</f>
        <v>50</v>
      </c>
      <c r="H1900">
        <v>25</v>
      </c>
      <c r="I1900">
        <f>IF(H1900="", _xlfn.XLOOKUP(C1900, 'Cost Averages'!$D$4:$D$103,'Cost Averages'!$E$4:$E$103, "FALSE"),H1900)</f>
        <v>25</v>
      </c>
      <c r="J1900">
        <f t="shared" si="177"/>
        <v>350</v>
      </c>
      <c r="K1900">
        <f t="shared" si="178"/>
        <v>175</v>
      </c>
      <c r="L1900">
        <f t="shared" si="179"/>
        <v>175</v>
      </c>
      <c r="M1900" s="2" t="s">
        <v>28</v>
      </c>
      <c r="N1900" t="s">
        <v>621</v>
      </c>
      <c r="O1900" t="s">
        <v>46</v>
      </c>
      <c r="P1900" s="3">
        <v>9.8892508156549788</v>
      </c>
      <c r="Q1900" t="str">
        <f t="shared" si="174"/>
        <v>F</v>
      </c>
      <c r="R1900">
        <f t="shared" si="175"/>
        <v>2020</v>
      </c>
      <c r="S1900">
        <f t="shared" si="176"/>
        <v>0</v>
      </c>
    </row>
    <row r="1901" spans="1:19" x14ac:dyDescent="0.25">
      <c r="A1901" s="1">
        <v>43849.637519693977</v>
      </c>
      <c r="B1901" s="2" t="s">
        <v>214</v>
      </c>
      <c r="C1901" t="s">
        <v>149</v>
      </c>
      <c r="D1901">
        <v>12</v>
      </c>
      <c r="E1901">
        <f>IF(D1901="", _xlfn.XLOOKUP(C1901,'Median Quantity per product'!$D$4:$D$103,'Median Quantity per product'!$E$4:$E$103, "NA"),'Project Work - Data wrows'!D1901)</f>
        <v>12</v>
      </c>
      <c r="F1901" t="s">
        <v>32</v>
      </c>
      <c r="G1901">
        <f>IF(F1901="",_xlfn.XLOOKUP(C1901,'Price Averages'!$D$4:$D$103,'Price Averages'!$E$4:$E$103, "FALSE"), F1901)</f>
        <v>50</v>
      </c>
      <c r="H1901">
        <v>25</v>
      </c>
      <c r="I1901">
        <f>IF(H1901="", _xlfn.XLOOKUP(C1901, 'Cost Averages'!$D$4:$D$103,'Cost Averages'!$E$4:$E$103, "FALSE"),H1901)</f>
        <v>25</v>
      </c>
      <c r="J1901">
        <f t="shared" si="177"/>
        <v>600</v>
      </c>
      <c r="K1901">
        <f t="shared" si="178"/>
        <v>300</v>
      </c>
      <c r="L1901">
        <f t="shared" si="179"/>
        <v>300</v>
      </c>
      <c r="M1901" s="2" t="s">
        <v>23</v>
      </c>
      <c r="N1901" t="s">
        <v>215</v>
      </c>
      <c r="O1901" t="s">
        <v>56</v>
      </c>
      <c r="P1901" s="3">
        <v>14.030594525378042</v>
      </c>
      <c r="Q1901" t="str">
        <f t="shared" si="174"/>
        <v>F</v>
      </c>
      <c r="R1901">
        <f t="shared" si="175"/>
        <v>2020</v>
      </c>
      <c r="S1901">
        <f t="shared" si="176"/>
        <v>0</v>
      </c>
    </row>
    <row r="1902" spans="1:19" x14ac:dyDescent="0.25">
      <c r="A1902" s="1">
        <v>43977.423036480388</v>
      </c>
      <c r="B1902" s="2" t="s">
        <v>1398</v>
      </c>
      <c r="C1902" t="s">
        <v>149</v>
      </c>
      <c r="D1902">
        <v>15</v>
      </c>
      <c r="E1902">
        <f>IF(D1902="", _xlfn.XLOOKUP(C1902,'Median Quantity per product'!$D$4:$D$103,'Median Quantity per product'!$E$4:$E$103, "NA"),'Project Work - Data wrows'!D1902)</f>
        <v>15</v>
      </c>
      <c r="F1902">
        <v>50</v>
      </c>
      <c r="G1902">
        <f>IF(F1902="",_xlfn.XLOOKUP(C1902,'Price Averages'!$D$4:$D$103,'Price Averages'!$E$4:$E$103, "FALSE"), F1902)</f>
        <v>50</v>
      </c>
      <c r="H1902">
        <v>25</v>
      </c>
      <c r="I1902">
        <f>IF(H1902="", _xlfn.XLOOKUP(C1902, 'Cost Averages'!$D$4:$D$103,'Cost Averages'!$E$4:$E$103, "FALSE"),H1902)</f>
        <v>25</v>
      </c>
      <c r="J1902">
        <f t="shared" si="177"/>
        <v>750</v>
      </c>
      <c r="K1902">
        <f t="shared" si="178"/>
        <v>375</v>
      </c>
      <c r="L1902">
        <f t="shared" si="179"/>
        <v>375</v>
      </c>
      <c r="M1902" s="2" t="s">
        <v>28</v>
      </c>
      <c r="N1902" t="s">
        <v>126</v>
      </c>
      <c r="O1902" t="s">
        <v>25</v>
      </c>
      <c r="P1902" s="3">
        <v>9.4200113153305907</v>
      </c>
      <c r="Q1902" t="str">
        <f t="shared" si="174"/>
        <v>F</v>
      </c>
      <c r="R1902">
        <f t="shared" si="175"/>
        <v>2020</v>
      </c>
      <c r="S1902">
        <f t="shared" si="176"/>
        <v>0</v>
      </c>
    </row>
    <row r="1903" spans="1:19" x14ac:dyDescent="0.25">
      <c r="A1903" s="1">
        <v>44077</v>
      </c>
      <c r="B1903" s="2" t="s">
        <v>3448</v>
      </c>
      <c r="C1903" t="s">
        <v>149</v>
      </c>
      <c r="D1903">
        <v>16</v>
      </c>
      <c r="E1903">
        <f>IF(D1903="", _xlfn.XLOOKUP(C1903,'Median Quantity per product'!$D$4:$D$103,'Median Quantity per product'!$E$4:$E$103, "NA"),'Project Work - Data wrows'!D1903)</f>
        <v>16</v>
      </c>
      <c r="F1903">
        <v>50</v>
      </c>
      <c r="G1903">
        <f>IF(F1903="",_xlfn.XLOOKUP(C1903,'Price Averages'!$D$4:$D$103,'Price Averages'!$E$4:$E$103, "FALSE"), F1903)</f>
        <v>50</v>
      </c>
      <c r="H1903">
        <v>25</v>
      </c>
      <c r="I1903">
        <f>IF(H1903="", _xlfn.XLOOKUP(C1903, 'Cost Averages'!$D$4:$D$103,'Cost Averages'!$E$4:$E$103, "FALSE"),H1903)</f>
        <v>25</v>
      </c>
      <c r="J1903">
        <f t="shared" si="177"/>
        <v>800</v>
      </c>
      <c r="K1903">
        <f t="shared" si="178"/>
        <v>400</v>
      </c>
      <c r="L1903">
        <f t="shared" si="179"/>
        <v>400</v>
      </c>
      <c r="M1903" s="2" t="s">
        <v>23</v>
      </c>
      <c r="N1903" t="s">
        <v>843</v>
      </c>
      <c r="O1903" t="s">
        <v>41</v>
      </c>
      <c r="P1903" s="3">
        <v>9.5176115401380308</v>
      </c>
      <c r="Q1903" t="str">
        <f t="shared" si="174"/>
        <v>F</v>
      </c>
      <c r="R1903">
        <f t="shared" si="175"/>
        <v>2020</v>
      </c>
      <c r="S1903">
        <f t="shared" si="176"/>
        <v>0</v>
      </c>
    </row>
    <row r="1904" spans="1:19" x14ac:dyDescent="0.25">
      <c r="A1904" s="1">
        <v>43901.805567675256</v>
      </c>
      <c r="B1904" s="2" t="s">
        <v>1883</v>
      </c>
      <c r="C1904" t="s">
        <v>149</v>
      </c>
      <c r="D1904">
        <v>17</v>
      </c>
      <c r="E1904">
        <f>IF(D1904="", _xlfn.XLOOKUP(C1904,'Median Quantity per product'!$D$4:$D$103,'Median Quantity per product'!$E$4:$E$103, "NA"),'Project Work - Data wrows'!D1904)</f>
        <v>17</v>
      </c>
      <c r="F1904">
        <v>50</v>
      </c>
      <c r="G1904">
        <f>IF(F1904="",_xlfn.XLOOKUP(C1904,'Price Averages'!$D$4:$D$103,'Price Averages'!$E$4:$E$103, "FALSE"), F1904)</f>
        <v>50</v>
      </c>
      <c r="H1904">
        <v>25</v>
      </c>
      <c r="I1904">
        <f>IF(H1904="", _xlfn.XLOOKUP(C1904, 'Cost Averages'!$D$4:$D$103,'Cost Averages'!$E$4:$E$103, "FALSE"),H1904)</f>
        <v>25</v>
      </c>
      <c r="J1904">
        <f t="shared" si="177"/>
        <v>850</v>
      </c>
      <c r="K1904">
        <f t="shared" si="178"/>
        <v>425</v>
      </c>
      <c r="L1904">
        <f t="shared" si="179"/>
        <v>425</v>
      </c>
      <c r="M1904" s="2" t="s">
        <v>28</v>
      </c>
      <c r="N1904" t="s">
        <v>915</v>
      </c>
      <c r="O1904" t="s">
        <v>34</v>
      </c>
      <c r="P1904" s="3">
        <v>12.502346728827876</v>
      </c>
      <c r="Q1904" t="str">
        <f t="shared" si="174"/>
        <v>F</v>
      </c>
      <c r="R1904">
        <f t="shared" si="175"/>
        <v>2020</v>
      </c>
      <c r="S1904">
        <f t="shared" si="176"/>
        <v>0</v>
      </c>
    </row>
    <row r="1905" spans="1:19" x14ac:dyDescent="0.25">
      <c r="A1905" s="1">
        <v>43957</v>
      </c>
      <c r="B1905" s="2" t="s">
        <v>3345</v>
      </c>
      <c r="C1905" t="s">
        <v>149</v>
      </c>
      <c r="D1905">
        <v>20</v>
      </c>
      <c r="E1905">
        <f>IF(D1905="", _xlfn.XLOOKUP(C1905,'Median Quantity per product'!$D$4:$D$103,'Median Quantity per product'!$E$4:$E$103, "NA"),'Project Work - Data wrows'!D1905)</f>
        <v>20</v>
      </c>
      <c r="F1905">
        <v>50</v>
      </c>
      <c r="G1905">
        <f>IF(F1905="",_xlfn.XLOOKUP(C1905,'Price Averages'!$D$4:$D$103,'Price Averages'!$E$4:$E$103, "FALSE"), F1905)</f>
        <v>50</v>
      </c>
      <c r="H1905">
        <v>25</v>
      </c>
      <c r="I1905">
        <f>IF(H1905="", _xlfn.XLOOKUP(C1905, 'Cost Averages'!$D$4:$D$103,'Cost Averages'!$E$4:$E$103, "FALSE"),H1905)</f>
        <v>25</v>
      </c>
      <c r="J1905">
        <f t="shared" si="177"/>
        <v>1000</v>
      </c>
      <c r="K1905">
        <f t="shared" si="178"/>
        <v>500</v>
      </c>
      <c r="L1905">
        <f t="shared" si="179"/>
        <v>500</v>
      </c>
      <c r="M1905" s="2" t="s">
        <v>23</v>
      </c>
      <c r="N1905" t="s">
        <v>153</v>
      </c>
      <c r="O1905" t="s">
        <v>25</v>
      </c>
      <c r="P1905" s="3">
        <v>14.370283356317486</v>
      </c>
      <c r="Q1905" t="str">
        <f t="shared" si="174"/>
        <v>F</v>
      </c>
      <c r="R1905">
        <f t="shared" si="175"/>
        <v>2020</v>
      </c>
      <c r="S1905">
        <f t="shared" si="176"/>
        <v>0</v>
      </c>
    </row>
    <row r="1906" spans="1:19" x14ac:dyDescent="0.25">
      <c r="A1906" s="1">
        <v>44196.51110180965</v>
      </c>
      <c r="B1906" s="2" t="s">
        <v>2918</v>
      </c>
      <c r="C1906" t="s">
        <v>58</v>
      </c>
      <c r="D1906">
        <v>1</v>
      </c>
      <c r="E1906">
        <f>IF(D1906="", _xlfn.XLOOKUP(C1906,'Median Quantity per product'!$D$4:$D$103,'Median Quantity per product'!$E$4:$E$103, "NA"),'Project Work - Data wrows'!D1906)</f>
        <v>1</v>
      </c>
      <c r="F1906">
        <v>144</v>
      </c>
      <c r="G1906">
        <f>IF(F1906="",_xlfn.XLOOKUP(C1906,'Price Averages'!$D$4:$D$103,'Price Averages'!$E$4:$E$103, "FALSE"), F1906)</f>
        <v>144</v>
      </c>
      <c r="H1906">
        <v>48</v>
      </c>
      <c r="I1906">
        <f>IF(H1906="", _xlfn.XLOOKUP(C1906, 'Cost Averages'!$D$4:$D$103,'Cost Averages'!$E$4:$E$103, "FALSE"),H1906)</f>
        <v>48</v>
      </c>
      <c r="J1906">
        <f t="shared" si="177"/>
        <v>144</v>
      </c>
      <c r="K1906">
        <f t="shared" si="178"/>
        <v>48</v>
      </c>
      <c r="L1906">
        <f t="shared" si="179"/>
        <v>96</v>
      </c>
      <c r="M1906" s="2" t="s">
        <v>44</v>
      </c>
      <c r="N1906" t="s">
        <v>159</v>
      </c>
      <c r="O1906" t="s">
        <v>78</v>
      </c>
      <c r="P1906" s="3">
        <v>10.216282609482219</v>
      </c>
      <c r="Q1906" t="str">
        <f t="shared" si="174"/>
        <v>F</v>
      </c>
      <c r="R1906">
        <f t="shared" si="175"/>
        <v>2020</v>
      </c>
      <c r="S1906">
        <f t="shared" si="176"/>
        <v>0</v>
      </c>
    </row>
    <row r="1907" spans="1:19" x14ac:dyDescent="0.25">
      <c r="A1907" s="1">
        <v>44165.033655738014</v>
      </c>
      <c r="B1907" s="2" t="s">
        <v>1275</v>
      </c>
      <c r="C1907" t="s">
        <v>58</v>
      </c>
      <c r="D1907">
        <v>7</v>
      </c>
      <c r="E1907">
        <f>IF(D1907="", _xlfn.XLOOKUP(C1907,'Median Quantity per product'!$D$4:$D$103,'Median Quantity per product'!$E$4:$E$103, "NA"),'Project Work - Data wrows'!D1907)</f>
        <v>7</v>
      </c>
      <c r="F1907">
        <v>144</v>
      </c>
      <c r="G1907">
        <f>IF(F1907="",_xlfn.XLOOKUP(C1907,'Price Averages'!$D$4:$D$103,'Price Averages'!$E$4:$E$103, "FALSE"), F1907)</f>
        <v>144</v>
      </c>
      <c r="H1907">
        <v>48</v>
      </c>
      <c r="I1907">
        <f>IF(H1907="", _xlfn.XLOOKUP(C1907, 'Cost Averages'!$D$4:$D$103,'Cost Averages'!$E$4:$E$103, "FALSE"),H1907)</f>
        <v>48</v>
      </c>
      <c r="J1907">
        <f t="shared" si="177"/>
        <v>1008</v>
      </c>
      <c r="K1907">
        <f t="shared" si="178"/>
        <v>336</v>
      </c>
      <c r="L1907">
        <f t="shared" si="179"/>
        <v>672</v>
      </c>
      <c r="M1907" s="2" t="s">
        <v>28</v>
      </c>
      <c r="N1907" t="s">
        <v>932</v>
      </c>
      <c r="O1907" t="s">
        <v>78</v>
      </c>
      <c r="P1907" s="3">
        <v>9.2053706474810433</v>
      </c>
      <c r="Q1907" t="str">
        <f t="shared" si="174"/>
        <v>F</v>
      </c>
      <c r="R1907">
        <f t="shared" si="175"/>
        <v>2020</v>
      </c>
      <c r="S1907">
        <f t="shared" si="176"/>
        <v>0</v>
      </c>
    </row>
    <row r="1908" spans="1:19" x14ac:dyDescent="0.25">
      <c r="A1908" s="1">
        <v>44018.996763636133</v>
      </c>
      <c r="B1908" s="2" t="s">
        <v>1757</v>
      </c>
      <c r="C1908" t="s">
        <v>58</v>
      </c>
      <c r="D1908">
        <v>8</v>
      </c>
      <c r="E1908">
        <f>IF(D1908="", _xlfn.XLOOKUP(C1908,'Median Quantity per product'!$D$4:$D$103,'Median Quantity per product'!$E$4:$E$103, "NA"),'Project Work - Data wrows'!D1908)</f>
        <v>8</v>
      </c>
      <c r="F1908">
        <v>144</v>
      </c>
      <c r="G1908">
        <f>IF(F1908="",_xlfn.XLOOKUP(C1908,'Price Averages'!$D$4:$D$103,'Price Averages'!$E$4:$E$103, "FALSE"), F1908)</f>
        <v>144</v>
      </c>
      <c r="H1908">
        <v>48</v>
      </c>
      <c r="I1908">
        <f>IF(H1908="", _xlfn.XLOOKUP(C1908, 'Cost Averages'!$D$4:$D$103,'Cost Averages'!$E$4:$E$103, "FALSE"),H1908)</f>
        <v>48</v>
      </c>
      <c r="J1908">
        <f t="shared" si="177"/>
        <v>1152</v>
      </c>
      <c r="K1908">
        <f t="shared" si="178"/>
        <v>384</v>
      </c>
      <c r="L1908">
        <f t="shared" si="179"/>
        <v>768</v>
      </c>
      <c r="M1908" s="2" t="s">
        <v>44</v>
      </c>
      <c r="N1908" t="s">
        <v>733</v>
      </c>
      <c r="O1908" t="s">
        <v>34</v>
      </c>
      <c r="P1908" s="3">
        <v>14.817898176328208</v>
      </c>
      <c r="Q1908" t="str">
        <f t="shared" si="174"/>
        <v>F</v>
      </c>
      <c r="R1908">
        <f t="shared" si="175"/>
        <v>2020</v>
      </c>
      <c r="S1908">
        <f t="shared" si="176"/>
        <v>0</v>
      </c>
    </row>
    <row r="1909" spans="1:19" x14ac:dyDescent="0.25">
      <c r="A1909" s="1">
        <v>43927.789850442903</v>
      </c>
      <c r="B1909" s="2" t="s">
        <v>3071</v>
      </c>
      <c r="C1909" t="s">
        <v>58</v>
      </c>
      <c r="D1909">
        <v>8</v>
      </c>
      <c r="E1909">
        <f>IF(D1909="", _xlfn.XLOOKUP(C1909,'Median Quantity per product'!$D$4:$D$103,'Median Quantity per product'!$E$4:$E$103, "NA"),'Project Work - Data wrows'!D1909)</f>
        <v>8</v>
      </c>
      <c r="F1909" t="s">
        <v>32</v>
      </c>
      <c r="G1909">
        <f>IF(F1909="",_xlfn.XLOOKUP(C1909,'Price Averages'!$D$4:$D$103,'Price Averages'!$E$4:$E$103, "FALSE"), F1909)</f>
        <v>144</v>
      </c>
      <c r="H1909">
        <v>48</v>
      </c>
      <c r="I1909">
        <f>IF(H1909="", _xlfn.XLOOKUP(C1909, 'Cost Averages'!$D$4:$D$103,'Cost Averages'!$E$4:$E$103, "FALSE"),H1909)</f>
        <v>48</v>
      </c>
      <c r="J1909">
        <f t="shared" si="177"/>
        <v>1152</v>
      </c>
      <c r="K1909">
        <f t="shared" si="178"/>
        <v>384</v>
      </c>
      <c r="L1909">
        <f t="shared" si="179"/>
        <v>768</v>
      </c>
      <c r="M1909" s="2" t="s">
        <v>23</v>
      </c>
      <c r="N1909" t="s">
        <v>632</v>
      </c>
      <c r="O1909" t="s">
        <v>46</v>
      </c>
      <c r="P1909" s="3">
        <v>8.7741864171993527</v>
      </c>
      <c r="Q1909" t="str">
        <f t="shared" si="174"/>
        <v>F</v>
      </c>
      <c r="R1909">
        <f t="shared" si="175"/>
        <v>2020</v>
      </c>
      <c r="S1909">
        <f t="shared" si="176"/>
        <v>0</v>
      </c>
    </row>
    <row r="1910" spans="1:19" x14ac:dyDescent="0.25">
      <c r="A1910" s="1">
        <v>43964</v>
      </c>
      <c r="B1910" s="2" t="s">
        <v>3352</v>
      </c>
      <c r="C1910" t="s">
        <v>58</v>
      </c>
      <c r="D1910">
        <v>11</v>
      </c>
      <c r="E1910">
        <f>IF(D1910="", _xlfn.XLOOKUP(C1910,'Median Quantity per product'!$D$4:$D$103,'Median Quantity per product'!$E$4:$E$103, "NA"),'Project Work - Data wrows'!D1910)</f>
        <v>11</v>
      </c>
      <c r="F1910">
        <v>144</v>
      </c>
      <c r="G1910">
        <f>IF(F1910="",_xlfn.XLOOKUP(C1910,'Price Averages'!$D$4:$D$103,'Price Averages'!$E$4:$E$103, "FALSE"), F1910)</f>
        <v>144</v>
      </c>
      <c r="H1910">
        <v>48</v>
      </c>
      <c r="I1910">
        <f>IF(H1910="", _xlfn.XLOOKUP(C1910, 'Cost Averages'!$D$4:$D$103,'Cost Averages'!$E$4:$E$103, "FALSE"),H1910)</f>
        <v>48</v>
      </c>
      <c r="J1910">
        <f t="shared" si="177"/>
        <v>1584</v>
      </c>
      <c r="K1910">
        <f t="shared" si="178"/>
        <v>528</v>
      </c>
      <c r="L1910">
        <f t="shared" si="179"/>
        <v>1056</v>
      </c>
      <c r="M1910" s="2" t="s">
        <v>28</v>
      </c>
      <c r="N1910" t="s">
        <v>264</v>
      </c>
      <c r="O1910" t="s">
        <v>41</v>
      </c>
      <c r="P1910" s="3">
        <v>12.503632939408062</v>
      </c>
      <c r="Q1910" t="str">
        <f t="shared" si="174"/>
        <v>F</v>
      </c>
      <c r="R1910">
        <f t="shared" si="175"/>
        <v>2020</v>
      </c>
      <c r="S1910">
        <f t="shared" si="176"/>
        <v>0</v>
      </c>
    </row>
    <row r="1911" spans="1:19" x14ac:dyDescent="0.25">
      <c r="A1911" s="1">
        <v>44050</v>
      </c>
      <c r="B1911" s="2" t="s">
        <v>3427</v>
      </c>
      <c r="C1911" t="s">
        <v>58</v>
      </c>
      <c r="D1911">
        <v>13</v>
      </c>
      <c r="E1911">
        <f>IF(D1911="", _xlfn.XLOOKUP(C1911,'Median Quantity per product'!$D$4:$D$103,'Median Quantity per product'!$E$4:$E$103, "NA"),'Project Work - Data wrows'!D1911)</f>
        <v>13</v>
      </c>
      <c r="F1911">
        <v>144</v>
      </c>
      <c r="G1911">
        <f>IF(F1911="",_xlfn.XLOOKUP(C1911,'Price Averages'!$D$4:$D$103,'Price Averages'!$E$4:$E$103, "FALSE"), F1911)</f>
        <v>144</v>
      </c>
      <c r="H1911">
        <v>48</v>
      </c>
      <c r="I1911">
        <f>IF(H1911="", _xlfn.XLOOKUP(C1911, 'Cost Averages'!$D$4:$D$103,'Cost Averages'!$E$4:$E$103, "FALSE"),H1911)</f>
        <v>48</v>
      </c>
      <c r="J1911">
        <f t="shared" si="177"/>
        <v>1872</v>
      </c>
      <c r="K1911">
        <f t="shared" si="178"/>
        <v>624</v>
      </c>
      <c r="L1911">
        <f t="shared" si="179"/>
        <v>1248</v>
      </c>
      <c r="M1911" s="2" t="s">
        <v>28</v>
      </c>
      <c r="N1911" t="s">
        <v>537</v>
      </c>
      <c r="O1911" t="s">
        <v>46</v>
      </c>
      <c r="P1911" s="3">
        <v>10.112765954734209</v>
      </c>
      <c r="Q1911" t="str">
        <f t="shared" si="174"/>
        <v>F</v>
      </c>
      <c r="R1911">
        <f t="shared" si="175"/>
        <v>2020</v>
      </c>
      <c r="S1911">
        <f t="shared" si="176"/>
        <v>0</v>
      </c>
    </row>
    <row r="1912" spans="1:19" x14ac:dyDescent="0.25">
      <c r="A1912" s="1">
        <v>44021</v>
      </c>
      <c r="B1912" s="2" t="s">
        <v>3402</v>
      </c>
      <c r="C1912" t="s">
        <v>58</v>
      </c>
      <c r="D1912">
        <v>15</v>
      </c>
      <c r="E1912">
        <f>IF(D1912="", _xlfn.XLOOKUP(C1912,'Median Quantity per product'!$D$4:$D$103,'Median Quantity per product'!$E$4:$E$103, "NA"),'Project Work - Data wrows'!D1912)</f>
        <v>15</v>
      </c>
      <c r="F1912" t="s">
        <v>32</v>
      </c>
      <c r="G1912">
        <f>IF(F1912="",_xlfn.XLOOKUP(C1912,'Price Averages'!$D$4:$D$103,'Price Averages'!$E$4:$E$103, "FALSE"), F1912)</f>
        <v>144</v>
      </c>
      <c r="H1912">
        <v>48</v>
      </c>
      <c r="I1912">
        <f>IF(H1912="", _xlfn.XLOOKUP(C1912, 'Cost Averages'!$D$4:$D$103,'Cost Averages'!$E$4:$E$103, "FALSE"),H1912)</f>
        <v>48</v>
      </c>
      <c r="J1912">
        <f t="shared" si="177"/>
        <v>2160</v>
      </c>
      <c r="K1912">
        <f t="shared" si="178"/>
        <v>720</v>
      </c>
      <c r="L1912">
        <f t="shared" si="179"/>
        <v>1440</v>
      </c>
      <c r="M1912" s="2" t="s">
        <v>23</v>
      </c>
      <c r="N1912" t="s">
        <v>287</v>
      </c>
      <c r="O1912" t="s">
        <v>34</v>
      </c>
      <c r="P1912" s="3">
        <v>14.906846445071711</v>
      </c>
      <c r="Q1912" t="str">
        <f t="shared" si="174"/>
        <v>F</v>
      </c>
      <c r="R1912">
        <f t="shared" si="175"/>
        <v>2020</v>
      </c>
      <c r="S1912">
        <f t="shared" si="176"/>
        <v>0</v>
      </c>
    </row>
    <row r="1913" spans="1:19" x14ac:dyDescent="0.25">
      <c r="A1913" s="1">
        <v>43838</v>
      </c>
      <c r="B1913" s="2" t="s">
        <v>3252</v>
      </c>
      <c r="C1913" t="s">
        <v>58</v>
      </c>
      <c r="D1913">
        <v>16</v>
      </c>
      <c r="E1913">
        <f>IF(D1913="", _xlfn.XLOOKUP(C1913,'Median Quantity per product'!$D$4:$D$103,'Median Quantity per product'!$E$4:$E$103, "NA"),'Project Work - Data wrows'!D1913)</f>
        <v>16</v>
      </c>
      <c r="F1913">
        <v>144</v>
      </c>
      <c r="G1913">
        <f>IF(F1913="",_xlfn.XLOOKUP(C1913,'Price Averages'!$D$4:$D$103,'Price Averages'!$E$4:$E$103, "FALSE"), F1913)</f>
        <v>144</v>
      </c>
      <c r="H1913">
        <v>48</v>
      </c>
      <c r="I1913">
        <f>IF(H1913="", _xlfn.XLOOKUP(C1913, 'Cost Averages'!$D$4:$D$103,'Cost Averages'!$E$4:$E$103, "FALSE"),H1913)</f>
        <v>48</v>
      </c>
      <c r="J1913">
        <f t="shared" si="177"/>
        <v>2304</v>
      </c>
      <c r="K1913">
        <f t="shared" si="178"/>
        <v>768</v>
      </c>
      <c r="L1913">
        <f t="shared" si="179"/>
        <v>1536</v>
      </c>
      <c r="M1913" s="2" t="s">
        <v>28</v>
      </c>
      <c r="N1913" t="s">
        <v>696</v>
      </c>
      <c r="O1913" t="s">
        <v>78</v>
      </c>
      <c r="P1913" s="3">
        <v>12.699042739101285</v>
      </c>
      <c r="Q1913" t="str">
        <f t="shared" si="174"/>
        <v>F</v>
      </c>
      <c r="R1913">
        <f t="shared" si="175"/>
        <v>2020</v>
      </c>
      <c r="S1913">
        <f t="shared" si="176"/>
        <v>0</v>
      </c>
    </row>
    <row r="1914" spans="1:19" x14ac:dyDescent="0.25">
      <c r="A1914" s="1">
        <v>44147.511680501972</v>
      </c>
      <c r="B1914" s="2" t="s">
        <v>237</v>
      </c>
      <c r="C1914" t="s">
        <v>58</v>
      </c>
      <c r="D1914">
        <v>19</v>
      </c>
      <c r="E1914">
        <f>IF(D1914="", _xlfn.XLOOKUP(C1914,'Median Quantity per product'!$D$4:$D$103,'Median Quantity per product'!$E$4:$E$103, "NA"),'Project Work - Data wrows'!D1914)</f>
        <v>19</v>
      </c>
      <c r="F1914">
        <v>144</v>
      </c>
      <c r="G1914">
        <f>IF(F1914="",_xlfn.XLOOKUP(C1914,'Price Averages'!$D$4:$D$103,'Price Averages'!$E$4:$E$103, "FALSE"), F1914)</f>
        <v>144</v>
      </c>
      <c r="H1914" t="s">
        <v>32</v>
      </c>
      <c r="I1914">
        <f>IF(H1914="", _xlfn.XLOOKUP(C1914, 'Cost Averages'!$D$4:$D$103,'Cost Averages'!$E$4:$E$103, "FALSE"),H1914)</f>
        <v>48</v>
      </c>
      <c r="J1914">
        <f t="shared" si="177"/>
        <v>2736</v>
      </c>
      <c r="K1914">
        <f t="shared" si="178"/>
        <v>912</v>
      </c>
      <c r="L1914">
        <f t="shared" si="179"/>
        <v>1824</v>
      </c>
      <c r="M1914" s="2" t="s">
        <v>23</v>
      </c>
      <c r="N1914" t="s">
        <v>238</v>
      </c>
      <c r="O1914" t="s">
        <v>50</v>
      </c>
      <c r="P1914" s="3">
        <v>15.234329552872023</v>
      </c>
      <c r="Q1914" t="str">
        <f t="shared" si="174"/>
        <v>F</v>
      </c>
      <c r="R1914">
        <f t="shared" si="175"/>
        <v>2020</v>
      </c>
      <c r="S1914">
        <f t="shared" si="176"/>
        <v>0</v>
      </c>
    </row>
    <row r="1915" spans="1:19" x14ac:dyDescent="0.25">
      <c r="A1915" s="1">
        <v>43889</v>
      </c>
      <c r="B1915" s="2" t="s">
        <v>3293</v>
      </c>
      <c r="C1915" t="s">
        <v>58</v>
      </c>
      <c r="D1915">
        <v>19</v>
      </c>
      <c r="E1915">
        <f>IF(D1915="", _xlfn.XLOOKUP(C1915,'Median Quantity per product'!$D$4:$D$103,'Median Quantity per product'!$E$4:$E$103, "NA"),'Project Work - Data wrows'!D1915)</f>
        <v>19</v>
      </c>
      <c r="F1915" t="s">
        <v>32</v>
      </c>
      <c r="G1915">
        <f>IF(F1915="",_xlfn.XLOOKUP(C1915,'Price Averages'!$D$4:$D$103,'Price Averages'!$E$4:$E$103, "FALSE"), F1915)</f>
        <v>144</v>
      </c>
      <c r="H1915">
        <v>48</v>
      </c>
      <c r="I1915">
        <f>IF(H1915="", _xlfn.XLOOKUP(C1915, 'Cost Averages'!$D$4:$D$103,'Cost Averages'!$E$4:$E$103, "FALSE"),H1915)</f>
        <v>48</v>
      </c>
      <c r="J1915">
        <f t="shared" si="177"/>
        <v>2736</v>
      </c>
      <c r="K1915">
        <f t="shared" si="178"/>
        <v>912</v>
      </c>
      <c r="L1915">
        <f t="shared" si="179"/>
        <v>1824</v>
      </c>
      <c r="M1915" s="2" t="s">
        <v>28</v>
      </c>
      <c r="N1915" t="s">
        <v>353</v>
      </c>
      <c r="O1915" t="s">
        <v>56</v>
      </c>
      <c r="P1915" s="3">
        <v>13.092530646074781</v>
      </c>
      <c r="Q1915" t="str">
        <f t="shared" si="174"/>
        <v>F</v>
      </c>
      <c r="R1915">
        <f t="shared" si="175"/>
        <v>2020</v>
      </c>
      <c r="S1915">
        <f t="shared" si="176"/>
        <v>0</v>
      </c>
    </row>
    <row r="1916" spans="1:19" x14ac:dyDescent="0.25">
      <c r="A1916" s="1">
        <v>43937</v>
      </c>
      <c r="B1916" s="2" t="s">
        <v>3329</v>
      </c>
      <c r="C1916" t="s">
        <v>58</v>
      </c>
      <c r="D1916">
        <v>19</v>
      </c>
      <c r="E1916">
        <f>IF(D1916="", _xlfn.XLOOKUP(C1916,'Median Quantity per product'!$D$4:$D$103,'Median Quantity per product'!$E$4:$E$103, "NA"),'Project Work - Data wrows'!D1916)</f>
        <v>19</v>
      </c>
      <c r="F1916">
        <v>144</v>
      </c>
      <c r="G1916">
        <f>IF(F1916="",_xlfn.XLOOKUP(C1916,'Price Averages'!$D$4:$D$103,'Price Averages'!$E$4:$E$103, "FALSE"), F1916)</f>
        <v>144</v>
      </c>
      <c r="H1916">
        <v>48</v>
      </c>
      <c r="I1916">
        <f>IF(H1916="", _xlfn.XLOOKUP(C1916, 'Cost Averages'!$D$4:$D$103,'Cost Averages'!$E$4:$E$103, "FALSE"),H1916)</f>
        <v>48</v>
      </c>
      <c r="J1916">
        <f t="shared" si="177"/>
        <v>2736</v>
      </c>
      <c r="K1916">
        <f t="shared" si="178"/>
        <v>912</v>
      </c>
      <c r="L1916">
        <f t="shared" si="179"/>
        <v>1824</v>
      </c>
      <c r="M1916" s="2" t="s">
        <v>44</v>
      </c>
      <c r="N1916" t="s">
        <v>408</v>
      </c>
      <c r="O1916" t="s">
        <v>50</v>
      </c>
      <c r="P1916" s="3">
        <v>12.399050786131125</v>
      </c>
      <c r="Q1916" t="str">
        <f t="shared" si="174"/>
        <v>F</v>
      </c>
      <c r="R1916">
        <f t="shared" si="175"/>
        <v>2020</v>
      </c>
      <c r="S1916">
        <f t="shared" si="176"/>
        <v>0</v>
      </c>
    </row>
    <row r="1917" spans="1:19" x14ac:dyDescent="0.25">
      <c r="A1917" s="1">
        <v>43868</v>
      </c>
      <c r="B1917" s="2" t="s">
        <v>3276</v>
      </c>
      <c r="C1917" t="s">
        <v>58</v>
      </c>
      <c r="D1917" t="s">
        <v>32</v>
      </c>
      <c r="E1917">
        <f>IF(D1917="", _xlfn.XLOOKUP(C1917,'Median Quantity per product'!$D$4:$D$103,'Median Quantity per product'!$E$4:$E$103, "NA"),'Project Work - Data wrows'!D1917)</f>
        <v>13.5</v>
      </c>
      <c r="F1917">
        <v>144</v>
      </c>
      <c r="G1917">
        <f>IF(F1917="",_xlfn.XLOOKUP(C1917,'Price Averages'!$D$4:$D$103,'Price Averages'!$E$4:$E$103, "FALSE"), F1917)</f>
        <v>144</v>
      </c>
      <c r="H1917">
        <v>48</v>
      </c>
      <c r="I1917">
        <f>IF(H1917="", _xlfn.XLOOKUP(C1917, 'Cost Averages'!$D$4:$D$103,'Cost Averages'!$E$4:$E$103, "FALSE"),H1917)</f>
        <v>48</v>
      </c>
      <c r="J1917">
        <f t="shared" si="177"/>
        <v>1944</v>
      </c>
      <c r="K1917">
        <f t="shared" si="178"/>
        <v>648</v>
      </c>
      <c r="L1917">
        <f t="shared" si="179"/>
        <v>1296</v>
      </c>
      <c r="M1917" s="2" t="s">
        <v>28</v>
      </c>
      <c r="N1917" t="s">
        <v>657</v>
      </c>
      <c r="O1917" t="s">
        <v>25</v>
      </c>
      <c r="P1917" s="3">
        <v>6.9183250411917196</v>
      </c>
      <c r="Q1917" t="str">
        <f t="shared" si="174"/>
        <v>F</v>
      </c>
      <c r="R1917">
        <f t="shared" si="175"/>
        <v>2020</v>
      </c>
      <c r="S1917">
        <f t="shared" si="176"/>
        <v>0</v>
      </c>
    </row>
    <row r="1918" spans="1:19" x14ac:dyDescent="0.25">
      <c r="A1918" s="1">
        <v>44013.369743095383</v>
      </c>
      <c r="B1918" s="2" t="s">
        <v>804</v>
      </c>
      <c r="C1918" t="s">
        <v>367</v>
      </c>
      <c r="D1918">
        <v>3</v>
      </c>
      <c r="E1918">
        <f>IF(D1918="", _xlfn.XLOOKUP(C1918,'Median Quantity per product'!$D$4:$D$103,'Median Quantity per product'!$E$4:$E$103, "NA"),'Project Work - Data wrows'!D1918)</f>
        <v>3</v>
      </c>
      <c r="F1918">
        <v>360</v>
      </c>
      <c r="G1918">
        <f>IF(F1918="",_xlfn.XLOOKUP(C1918,'Price Averages'!$D$4:$D$103,'Price Averages'!$E$4:$E$103, "FALSE"), F1918)</f>
        <v>360</v>
      </c>
      <c r="H1918">
        <v>90</v>
      </c>
      <c r="I1918">
        <f>IF(H1918="", _xlfn.XLOOKUP(C1918, 'Cost Averages'!$D$4:$D$103,'Cost Averages'!$E$4:$E$103, "FALSE"),H1918)</f>
        <v>90</v>
      </c>
      <c r="J1918">
        <f t="shared" si="177"/>
        <v>1080</v>
      </c>
      <c r="K1918">
        <f t="shared" si="178"/>
        <v>270</v>
      </c>
      <c r="L1918">
        <f t="shared" si="179"/>
        <v>810</v>
      </c>
      <c r="M1918" s="2" t="s">
        <v>44</v>
      </c>
      <c r="N1918" t="s">
        <v>315</v>
      </c>
      <c r="O1918" t="s">
        <v>46</v>
      </c>
      <c r="P1918" s="3">
        <v>11.221666113009938</v>
      </c>
      <c r="Q1918" t="str">
        <f t="shared" si="174"/>
        <v>F</v>
      </c>
      <c r="R1918">
        <f t="shared" si="175"/>
        <v>2020</v>
      </c>
      <c r="S1918">
        <f t="shared" si="176"/>
        <v>0</v>
      </c>
    </row>
    <row r="1919" spans="1:19" x14ac:dyDescent="0.25">
      <c r="A1919" s="1">
        <v>44164.340905522564</v>
      </c>
      <c r="B1919" s="2" t="s">
        <v>1017</v>
      </c>
      <c r="C1919" t="s">
        <v>367</v>
      </c>
      <c r="D1919">
        <v>4</v>
      </c>
      <c r="E1919">
        <f>IF(D1919="", _xlfn.XLOOKUP(C1919,'Median Quantity per product'!$D$4:$D$103,'Median Quantity per product'!$E$4:$E$103, "NA"),'Project Work - Data wrows'!D1919)</f>
        <v>4</v>
      </c>
      <c r="F1919">
        <v>360</v>
      </c>
      <c r="G1919">
        <f>IF(F1919="",_xlfn.XLOOKUP(C1919,'Price Averages'!$D$4:$D$103,'Price Averages'!$E$4:$E$103, "FALSE"), F1919)</f>
        <v>360</v>
      </c>
      <c r="H1919">
        <v>90</v>
      </c>
      <c r="I1919">
        <f>IF(H1919="", _xlfn.XLOOKUP(C1919, 'Cost Averages'!$D$4:$D$103,'Cost Averages'!$E$4:$E$103, "FALSE"),H1919)</f>
        <v>90</v>
      </c>
      <c r="J1919">
        <f t="shared" si="177"/>
        <v>1440</v>
      </c>
      <c r="K1919">
        <f t="shared" si="178"/>
        <v>360</v>
      </c>
      <c r="L1919">
        <f t="shared" si="179"/>
        <v>1080</v>
      </c>
      <c r="M1919" s="2" t="s">
        <v>28</v>
      </c>
      <c r="N1919" t="s">
        <v>156</v>
      </c>
      <c r="O1919" t="s">
        <v>78</v>
      </c>
      <c r="P1919" s="3">
        <v>12.452986387489583</v>
      </c>
      <c r="Q1919" t="str">
        <f t="shared" si="174"/>
        <v>F</v>
      </c>
      <c r="R1919">
        <f t="shared" si="175"/>
        <v>2020</v>
      </c>
      <c r="S1919">
        <f t="shared" si="176"/>
        <v>0</v>
      </c>
    </row>
    <row r="1920" spans="1:19" x14ac:dyDescent="0.25">
      <c r="A1920" s="1">
        <v>43863</v>
      </c>
      <c r="B1920" s="2" t="s">
        <v>1190</v>
      </c>
      <c r="C1920" t="s">
        <v>367</v>
      </c>
      <c r="D1920">
        <v>13</v>
      </c>
      <c r="E1920">
        <f>IF(D1920="", _xlfn.XLOOKUP(C1920,'Median Quantity per product'!$D$4:$D$103,'Median Quantity per product'!$E$4:$E$103, "NA"),'Project Work - Data wrows'!D1920)</f>
        <v>13</v>
      </c>
      <c r="F1920" t="s">
        <v>32</v>
      </c>
      <c r="G1920">
        <f>IF(F1920="",_xlfn.XLOOKUP(C1920,'Price Averages'!$D$4:$D$103,'Price Averages'!$E$4:$E$103, "FALSE"), F1920)</f>
        <v>360</v>
      </c>
      <c r="H1920">
        <v>90</v>
      </c>
      <c r="I1920">
        <f>IF(H1920="", _xlfn.XLOOKUP(C1920, 'Cost Averages'!$D$4:$D$103,'Cost Averages'!$E$4:$E$103, "FALSE"),H1920)</f>
        <v>90</v>
      </c>
      <c r="J1920">
        <f t="shared" si="177"/>
        <v>4680</v>
      </c>
      <c r="K1920">
        <f t="shared" si="178"/>
        <v>1170</v>
      </c>
      <c r="L1920">
        <f t="shared" si="179"/>
        <v>3510</v>
      </c>
      <c r="M1920" s="2" t="s">
        <v>28</v>
      </c>
      <c r="N1920" t="s">
        <v>273</v>
      </c>
      <c r="O1920" t="s">
        <v>25</v>
      </c>
      <c r="P1920" s="3">
        <v>11.428575823958646</v>
      </c>
      <c r="Q1920" t="str">
        <f t="shared" si="174"/>
        <v>F</v>
      </c>
      <c r="R1920">
        <f t="shared" si="175"/>
        <v>2020</v>
      </c>
      <c r="S1920">
        <f t="shared" si="176"/>
        <v>0</v>
      </c>
    </row>
    <row r="1921" spans="1:19" x14ac:dyDescent="0.25">
      <c r="A1921" s="1">
        <v>44105.962854432262</v>
      </c>
      <c r="B1921" s="2" t="s">
        <v>1178</v>
      </c>
      <c r="C1921" t="s">
        <v>367</v>
      </c>
      <c r="D1921">
        <v>15</v>
      </c>
      <c r="E1921">
        <f>IF(D1921="", _xlfn.XLOOKUP(C1921,'Median Quantity per product'!$D$4:$D$103,'Median Quantity per product'!$E$4:$E$103, "NA"),'Project Work - Data wrows'!D1921)</f>
        <v>15</v>
      </c>
      <c r="F1921">
        <v>360</v>
      </c>
      <c r="G1921">
        <f>IF(F1921="",_xlfn.XLOOKUP(C1921,'Price Averages'!$D$4:$D$103,'Price Averages'!$E$4:$E$103, "FALSE"), F1921)</f>
        <v>360</v>
      </c>
      <c r="H1921">
        <v>90</v>
      </c>
      <c r="I1921">
        <f>IF(H1921="", _xlfn.XLOOKUP(C1921, 'Cost Averages'!$D$4:$D$103,'Cost Averages'!$E$4:$E$103, "FALSE"),H1921)</f>
        <v>90</v>
      </c>
      <c r="J1921">
        <f t="shared" si="177"/>
        <v>5400</v>
      </c>
      <c r="K1921">
        <f t="shared" si="178"/>
        <v>1350</v>
      </c>
      <c r="L1921">
        <f t="shared" si="179"/>
        <v>4050</v>
      </c>
      <c r="M1921" s="2" t="s">
        <v>44</v>
      </c>
      <c r="N1921" t="s">
        <v>330</v>
      </c>
      <c r="O1921" t="s">
        <v>56</v>
      </c>
      <c r="P1921" s="3">
        <v>10.132922049221957</v>
      </c>
      <c r="Q1921" t="str">
        <f t="shared" si="174"/>
        <v>F</v>
      </c>
      <c r="R1921">
        <f t="shared" si="175"/>
        <v>2020</v>
      </c>
      <c r="S1921">
        <f t="shared" si="176"/>
        <v>0</v>
      </c>
    </row>
    <row r="1922" spans="1:19" x14ac:dyDescent="0.25">
      <c r="A1922" s="1">
        <v>44063.972072364035</v>
      </c>
      <c r="B1922" s="2" t="s">
        <v>1264</v>
      </c>
      <c r="C1922" t="s">
        <v>367</v>
      </c>
      <c r="D1922">
        <v>15</v>
      </c>
      <c r="E1922">
        <f>IF(D1922="", _xlfn.XLOOKUP(C1922,'Median Quantity per product'!$D$4:$D$103,'Median Quantity per product'!$E$4:$E$103, "NA"),'Project Work - Data wrows'!D1922)</f>
        <v>15</v>
      </c>
      <c r="F1922">
        <v>360</v>
      </c>
      <c r="G1922">
        <f>IF(F1922="",_xlfn.XLOOKUP(C1922,'Price Averages'!$D$4:$D$103,'Price Averages'!$E$4:$E$103, "FALSE"), F1922)</f>
        <v>360</v>
      </c>
      <c r="H1922">
        <v>90</v>
      </c>
      <c r="I1922">
        <f>IF(H1922="", _xlfn.XLOOKUP(C1922, 'Cost Averages'!$D$4:$D$103,'Cost Averages'!$E$4:$E$103, "FALSE"),H1922)</f>
        <v>90</v>
      </c>
      <c r="J1922">
        <f t="shared" si="177"/>
        <v>5400</v>
      </c>
      <c r="K1922">
        <f t="shared" si="178"/>
        <v>1350</v>
      </c>
      <c r="L1922">
        <f t="shared" si="179"/>
        <v>4050</v>
      </c>
      <c r="M1922" s="2" t="s">
        <v>28</v>
      </c>
      <c r="N1922" t="s">
        <v>1265</v>
      </c>
      <c r="O1922" t="s">
        <v>34</v>
      </c>
      <c r="P1922" s="3">
        <v>12.427459362224146</v>
      </c>
      <c r="Q1922" t="str">
        <f t="shared" ref="Q1922:Q1985" si="180">CHAR(64+(YEAR(A1922)-2014))</f>
        <v>F</v>
      </c>
      <c r="R1922">
        <f t="shared" ref="R1922:R1985" si="181">YEAR(A1922)</f>
        <v>2020</v>
      </c>
      <c r="S1922">
        <f t="shared" ref="S1922:S1985" si="182">IF(Q1922=CHAR(64 + (YEAR(A1922) - 2014)), 0, 1)</f>
        <v>0</v>
      </c>
    </row>
    <row r="1923" spans="1:19" x14ac:dyDescent="0.25">
      <c r="A1923" s="1">
        <v>44010.379623624351</v>
      </c>
      <c r="B1923" s="2" t="s">
        <v>717</v>
      </c>
      <c r="C1923" t="s">
        <v>367</v>
      </c>
      <c r="D1923">
        <v>15</v>
      </c>
      <c r="E1923">
        <f>IF(D1923="", _xlfn.XLOOKUP(C1923,'Median Quantity per product'!$D$4:$D$103,'Median Quantity per product'!$E$4:$E$103, "NA"),'Project Work - Data wrows'!D1923)</f>
        <v>15</v>
      </c>
      <c r="F1923">
        <v>360</v>
      </c>
      <c r="G1923">
        <f>IF(F1923="",_xlfn.XLOOKUP(C1923,'Price Averages'!$D$4:$D$103,'Price Averages'!$E$4:$E$103, "FALSE"), F1923)</f>
        <v>360</v>
      </c>
      <c r="H1923">
        <v>90</v>
      </c>
      <c r="I1923">
        <f>IF(H1923="", _xlfn.XLOOKUP(C1923, 'Cost Averages'!$D$4:$D$103,'Cost Averages'!$E$4:$E$103, "FALSE"),H1923)</f>
        <v>90</v>
      </c>
      <c r="J1923">
        <f t="shared" ref="J1923:J1986" si="183">E1923*G1923</f>
        <v>5400</v>
      </c>
      <c r="K1923">
        <f t="shared" ref="K1923:K1986" si="184">E1923*I1923</f>
        <v>1350</v>
      </c>
      <c r="L1923">
        <f t="shared" ref="L1923:L1986" si="185">J1923-K1923</f>
        <v>4050</v>
      </c>
      <c r="M1923" s="2" t="s">
        <v>23</v>
      </c>
      <c r="N1923" t="s">
        <v>1713</v>
      </c>
      <c r="O1923" t="s">
        <v>50</v>
      </c>
      <c r="P1923" s="3">
        <v>13.537350739681813</v>
      </c>
      <c r="Q1923" t="str">
        <f t="shared" si="180"/>
        <v>F</v>
      </c>
      <c r="R1923">
        <f t="shared" si="181"/>
        <v>2020</v>
      </c>
      <c r="S1923">
        <f t="shared" si="182"/>
        <v>0</v>
      </c>
    </row>
    <row r="1924" spans="1:19" x14ac:dyDescent="0.25">
      <c r="A1924" s="1">
        <v>44142.921663343877</v>
      </c>
      <c r="B1924" s="2" t="s">
        <v>366</v>
      </c>
      <c r="C1924" t="s">
        <v>367</v>
      </c>
      <c r="D1924">
        <v>16</v>
      </c>
      <c r="E1924">
        <f>IF(D1924="", _xlfn.XLOOKUP(C1924,'Median Quantity per product'!$D$4:$D$103,'Median Quantity per product'!$E$4:$E$103, "NA"),'Project Work - Data wrows'!D1924)</f>
        <v>16</v>
      </c>
      <c r="F1924" t="s">
        <v>32</v>
      </c>
      <c r="G1924">
        <f>IF(F1924="",_xlfn.XLOOKUP(C1924,'Price Averages'!$D$4:$D$103,'Price Averages'!$E$4:$E$103, "FALSE"), F1924)</f>
        <v>360</v>
      </c>
      <c r="H1924">
        <v>90</v>
      </c>
      <c r="I1924">
        <f>IF(H1924="", _xlfn.XLOOKUP(C1924, 'Cost Averages'!$D$4:$D$103,'Cost Averages'!$E$4:$E$103, "FALSE"),H1924)</f>
        <v>90</v>
      </c>
      <c r="J1924">
        <f t="shared" si="183"/>
        <v>5760</v>
      </c>
      <c r="K1924">
        <f t="shared" si="184"/>
        <v>1440</v>
      </c>
      <c r="L1924">
        <f t="shared" si="185"/>
        <v>4320</v>
      </c>
      <c r="M1924" s="2" t="s">
        <v>28</v>
      </c>
      <c r="N1924" t="s">
        <v>368</v>
      </c>
      <c r="O1924" t="s">
        <v>78</v>
      </c>
      <c r="P1924" s="3">
        <v>11.655355879643379</v>
      </c>
      <c r="Q1924" t="str">
        <f t="shared" si="180"/>
        <v>F</v>
      </c>
      <c r="R1924">
        <f t="shared" si="181"/>
        <v>2020</v>
      </c>
      <c r="S1924">
        <f t="shared" si="182"/>
        <v>0</v>
      </c>
    </row>
    <row r="1925" spans="1:19" x14ac:dyDescent="0.25">
      <c r="A1925" s="1">
        <v>43969.322480072558</v>
      </c>
      <c r="B1925" s="2" t="s">
        <v>1175</v>
      </c>
      <c r="C1925" t="s">
        <v>367</v>
      </c>
      <c r="D1925">
        <v>16</v>
      </c>
      <c r="E1925">
        <f>IF(D1925="", _xlfn.XLOOKUP(C1925,'Median Quantity per product'!$D$4:$D$103,'Median Quantity per product'!$E$4:$E$103, "NA"),'Project Work - Data wrows'!D1925)</f>
        <v>16</v>
      </c>
      <c r="F1925">
        <v>360</v>
      </c>
      <c r="G1925">
        <f>IF(F1925="",_xlfn.XLOOKUP(C1925,'Price Averages'!$D$4:$D$103,'Price Averages'!$E$4:$E$103, "FALSE"), F1925)</f>
        <v>360</v>
      </c>
      <c r="H1925">
        <v>90</v>
      </c>
      <c r="I1925">
        <f>IF(H1925="", _xlfn.XLOOKUP(C1925, 'Cost Averages'!$D$4:$D$103,'Cost Averages'!$E$4:$E$103, "FALSE"),H1925)</f>
        <v>90</v>
      </c>
      <c r="J1925">
        <f t="shared" si="183"/>
        <v>5760</v>
      </c>
      <c r="K1925">
        <f t="shared" si="184"/>
        <v>1440</v>
      </c>
      <c r="L1925">
        <f t="shared" si="185"/>
        <v>4320</v>
      </c>
      <c r="M1925" s="2" t="s">
        <v>28</v>
      </c>
      <c r="N1925" t="s">
        <v>480</v>
      </c>
      <c r="O1925" t="s">
        <v>56</v>
      </c>
      <c r="P1925" s="3">
        <v>9.458617986208397</v>
      </c>
      <c r="Q1925" t="str">
        <f t="shared" si="180"/>
        <v>F</v>
      </c>
      <c r="R1925">
        <f t="shared" si="181"/>
        <v>2020</v>
      </c>
      <c r="S1925">
        <f t="shared" si="182"/>
        <v>0</v>
      </c>
    </row>
    <row r="1926" spans="1:19" x14ac:dyDescent="0.25">
      <c r="A1926" s="1">
        <v>44003.193345756685</v>
      </c>
      <c r="B1926" s="2" t="s">
        <v>2598</v>
      </c>
      <c r="C1926" t="s">
        <v>367</v>
      </c>
      <c r="D1926">
        <v>16</v>
      </c>
      <c r="E1926">
        <f>IF(D1926="", _xlfn.XLOOKUP(C1926,'Median Quantity per product'!$D$4:$D$103,'Median Quantity per product'!$E$4:$E$103, "NA"),'Project Work - Data wrows'!D1926)</f>
        <v>16</v>
      </c>
      <c r="F1926">
        <v>360</v>
      </c>
      <c r="G1926">
        <f>IF(F1926="",_xlfn.XLOOKUP(C1926,'Price Averages'!$D$4:$D$103,'Price Averages'!$E$4:$E$103, "FALSE"), F1926)</f>
        <v>360</v>
      </c>
      <c r="H1926">
        <v>90</v>
      </c>
      <c r="I1926">
        <f>IF(H1926="", _xlfn.XLOOKUP(C1926, 'Cost Averages'!$D$4:$D$103,'Cost Averages'!$E$4:$E$103, "FALSE"),H1926)</f>
        <v>90</v>
      </c>
      <c r="J1926">
        <f t="shared" si="183"/>
        <v>5760</v>
      </c>
      <c r="K1926">
        <f t="shared" si="184"/>
        <v>1440</v>
      </c>
      <c r="L1926">
        <f t="shared" si="185"/>
        <v>4320</v>
      </c>
      <c r="M1926" s="2" t="s">
        <v>44</v>
      </c>
      <c r="N1926" t="s">
        <v>454</v>
      </c>
      <c r="O1926" t="s">
        <v>78</v>
      </c>
      <c r="P1926" s="3">
        <v>12.732640267350657</v>
      </c>
      <c r="Q1926" t="str">
        <f t="shared" si="180"/>
        <v>F</v>
      </c>
      <c r="R1926">
        <f t="shared" si="181"/>
        <v>2020</v>
      </c>
      <c r="S1926">
        <f t="shared" si="182"/>
        <v>0</v>
      </c>
    </row>
    <row r="1927" spans="1:19" x14ac:dyDescent="0.25">
      <c r="A1927" s="1">
        <v>44007.737217335271</v>
      </c>
      <c r="B1927" s="2" t="s">
        <v>1821</v>
      </c>
      <c r="C1927" t="s">
        <v>367</v>
      </c>
      <c r="D1927" t="s">
        <v>32</v>
      </c>
      <c r="E1927">
        <f>IF(D1927="", _xlfn.XLOOKUP(C1927,'Median Quantity per product'!$D$4:$D$103,'Median Quantity per product'!$E$4:$E$103, "NA"),'Project Work - Data wrows'!D1927)</f>
        <v>12</v>
      </c>
      <c r="F1927" t="s">
        <v>32</v>
      </c>
      <c r="G1927">
        <f>IF(F1927="",_xlfn.XLOOKUP(C1927,'Price Averages'!$D$4:$D$103,'Price Averages'!$E$4:$E$103, "FALSE"), F1927)</f>
        <v>360</v>
      </c>
      <c r="H1927">
        <v>90</v>
      </c>
      <c r="I1927">
        <f>IF(H1927="", _xlfn.XLOOKUP(C1927, 'Cost Averages'!$D$4:$D$103,'Cost Averages'!$E$4:$E$103, "FALSE"),H1927)</f>
        <v>90</v>
      </c>
      <c r="J1927">
        <f t="shared" si="183"/>
        <v>4320</v>
      </c>
      <c r="K1927">
        <f t="shared" si="184"/>
        <v>1080</v>
      </c>
      <c r="L1927">
        <f t="shared" si="185"/>
        <v>3240</v>
      </c>
      <c r="M1927" s="2" t="s">
        <v>28</v>
      </c>
      <c r="N1927" t="s">
        <v>712</v>
      </c>
      <c r="O1927" t="s">
        <v>46</v>
      </c>
      <c r="P1927" s="3">
        <v>13.106678263594747</v>
      </c>
      <c r="Q1927" t="str">
        <f t="shared" si="180"/>
        <v>F</v>
      </c>
      <c r="R1927">
        <f t="shared" si="181"/>
        <v>2020</v>
      </c>
      <c r="S1927">
        <f t="shared" si="182"/>
        <v>0</v>
      </c>
    </row>
    <row r="1928" spans="1:19" x14ac:dyDescent="0.25">
      <c r="A1928" s="1">
        <v>43835.396378545658</v>
      </c>
      <c r="B1928" s="2" t="s">
        <v>2748</v>
      </c>
      <c r="C1928" t="s">
        <v>465</v>
      </c>
      <c r="D1928">
        <v>1</v>
      </c>
      <c r="E1928">
        <f>IF(D1928="", _xlfn.XLOOKUP(C1928,'Median Quantity per product'!$D$4:$D$103,'Median Quantity per product'!$E$4:$E$103, "NA"),'Project Work - Data wrows'!D1928)</f>
        <v>1</v>
      </c>
      <c r="F1928">
        <v>72</v>
      </c>
      <c r="G1928">
        <f>IF(F1928="",_xlfn.XLOOKUP(C1928,'Price Averages'!$D$4:$D$103,'Price Averages'!$E$4:$E$103, "FALSE"), F1928)</f>
        <v>72</v>
      </c>
      <c r="H1928">
        <v>36</v>
      </c>
      <c r="I1928">
        <f>IF(H1928="", _xlfn.XLOOKUP(C1928, 'Cost Averages'!$D$4:$D$103,'Cost Averages'!$E$4:$E$103, "FALSE"),H1928)</f>
        <v>36</v>
      </c>
      <c r="J1928">
        <f t="shared" si="183"/>
        <v>72</v>
      </c>
      <c r="K1928">
        <f t="shared" si="184"/>
        <v>36</v>
      </c>
      <c r="L1928">
        <f t="shared" si="185"/>
        <v>36</v>
      </c>
      <c r="M1928" s="2" t="s">
        <v>28</v>
      </c>
      <c r="N1928" t="s">
        <v>421</v>
      </c>
      <c r="O1928" t="s">
        <v>25</v>
      </c>
      <c r="P1928" s="3">
        <v>11.701919153133453</v>
      </c>
      <c r="Q1928" t="str">
        <f t="shared" si="180"/>
        <v>F</v>
      </c>
      <c r="R1928">
        <f t="shared" si="181"/>
        <v>2020</v>
      </c>
      <c r="S1928">
        <f t="shared" si="182"/>
        <v>0</v>
      </c>
    </row>
    <row r="1929" spans="1:19" x14ac:dyDescent="0.25">
      <c r="A1929" s="1">
        <v>44141.532145822872</v>
      </c>
      <c r="B1929" s="2" t="s">
        <v>3202</v>
      </c>
      <c r="C1929" t="s">
        <v>465</v>
      </c>
      <c r="D1929">
        <v>1</v>
      </c>
      <c r="E1929">
        <f>IF(D1929="", _xlfn.XLOOKUP(C1929,'Median Quantity per product'!$D$4:$D$103,'Median Quantity per product'!$E$4:$E$103, "NA"),'Project Work - Data wrows'!D1929)</f>
        <v>1</v>
      </c>
      <c r="F1929">
        <v>72</v>
      </c>
      <c r="G1929">
        <f>IF(F1929="",_xlfn.XLOOKUP(C1929,'Price Averages'!$D$4:$D$103,'Price Averages'!$E$4:$E$103, "FALSE"), F1929)</f>
        <v>72</v>
      </c>
      <c r="H1929" t="s">
        <v>32</v>
      </c>
      <c r="I1929">
        <f>IF(H1929="", _xlfn.XLOOKUP(C1929, 'Cost Averages'!$D$4:$D$103,'Cost Averages'!$E$4:$E$103, "FALSE"),H1929)</f>
        <v>36</v>
      </c>
      <c r="J1929">
        <f t="shared" si="183"/>
        <v>72</v>
      </c>
      <c r="K1929">
        <f t="shared" si="184"/>
        <v>36</v>
      </c>
      <c r="L1929">
        <f t="shared" si="185"/>
        <v>36</v>
      </c>
      <c r="M1929" s="2" t="s">
        <v>28</v>
      </c>
      <c r="N1929" t="s">
        <v>803</v>
      </c>
      <c r="O1929" t="s">
        <v>50</v>
      </c>
      <c r="P1929" s="3">
        <v>14.308257477047373</v>
      </c>
      <c r="Q1929" t="str">
        <f t="shared" si="180"/>
        <v>F</v>
      </c>
      <c r="R1929">
        <f t="shared" si="181"/>
        <v>2020</v>
      </c>
      <c r="S1929">
        <f t="shared" si="182"/>
        <v>0</v>
      </c>
    </row>
    <row r="1930" spans="1:19" x14ac:dyDescent="0.25">
      <c r="A1930" s="1">
        <v>44109.639242092249</v>
      </c>
      <c r="B1930" s="2" t="s">
        <v>1316</v>
      </c>
      <c r="C1930" t="s">
        <v>465</v>
      </c>
      <c r="D1930">
        <v>3</v>
      </c>
      <c r="E1930">
        <f>IF(D1930="", _xlfn.XLOOKUP(C1930,'Median Quantity per product'!$D$4:$D$103,'Median Quantity per product'!$E$4:$E$103, "NA"),'Project Work - Data wrows'!D1930)</f>
        <v>3</v>
      </c>
      <c r="F1930" t="s">
        <v>32</v>
      </c>
      <c r="G1930">
        <f>IF(F1930="",_xlfn.XLOOKUP(C1930,'Price Averages'!$D$4:$D$103,'Price Averages'!$E$4:$E$103, "FALSE"), F1930)</f>
        <v>72</v>
      </c>
      <c r="H1930">
        <v>36</v>
      </c>
      <c r="I1930">
        <f>IF(H1930="", _xlfn.XLOOKUP(C1930, 'Cost Averages'!$D$4:$D$103,'Cost Averages'!$E$4:$E$103, "FALSE"),H1930)</f>
        <v>36</v>
      </c>
      <c r="J1930">
        <f t="shared" si="183"/>
        <v>216</v>
      </c>
      <c r="K1930">
        <f t="shared" si="184"/>
        <v>108</v>
      </c>
      <c r="L1930">
        <f t="shared" si="185"/>
        <v>108</v>
      </c>
      <c r="M1930" s="2" t="s">
        <v>28</v>
      </c>
      <c r="N1930" t="s">
        <v>712</v>
      </c>
      <c r="O1930" t="s">
        <v>46</v>
      </c>
      <c r="P1930" s="3">
        <v>13.106678263594747</v>
      </c>
      <c r="Q1930" t="str">
        <f t="shared" si="180"/>
        <v>F</v>
      </c>
      <c r="R1930">
        <f t="shared" si="181"/>
        <v>2020</v>
      </c>
      <c r="S1930">
        <f t="shared" si="182"/>
        <v>0</v>
      </c>
    </row>
    <row r="1931" spans="1:19" x14ac:dyDescent="0.25">
      <c r="A1931" s="1">
        <v>44018.359691380378</v>
      </c>
      <c r="B1931" s="2" t="s">
        <v>2219</v>
      </c>
      <c r="C1931" t="s">
        <v>465</v>
      </c>
      <c r="D1931">
        <v>3</v>
      </c>
      <c r="E1931">
        <f>IF(D1931="", _xlfn.XLOOKUP(C1931,'Median Quantity per product'!$D$4:$D$103,'Median Quantity per product'!$E$4:$E$103, "NA"),'Project Work - Data wrows'!D1931)</f>
        <v>3</v>
      </c>
      <c r="F1931">
        <v>72</v>
      </c>
      <c r="G1931">
        <f>IF(F1931="",_xlfn.XLOOKUP(C1931,'Price Averages'!$D$4:$D$103,'Price Averages'!$E$4:$E$103, "FALSE"), F1931)</f>
        <v>72</v>
      </c>
      <c r="H1931">
        <v>36</v>
      </c>
      <c r="I1931">
        <f>IF(H1931="", _xlfn.XLOOKUP(C1931, 'Cost Averages'!$D$4:$D$103,'Cost Averages'!$E$4:$E$103, "FALSE"),H1931)</f>
        <v>36</v>
      </c>
      <c r="J1931">
        <f t="shared" si="183"/>
        <v>216</v>
      </c>
      <c r="K1931">
        <f t="shared" si="184"/>
        <v>108</v>
      </c>
      <c r="L1931">
        <f t="shared" si="185"/>
        <v>108</v>
      </c>
      <c r="M1931" s="2" t="s">
        <v>23</v>
      </c>
      <c r="N1931" t="s">
        <v>222</v>
      </c>
      <c r="O1931" t="s">
        <v>34</v>
      </c>
      <c r="P1931" s="3">
        <v>12.172922939334034</v>
      </c>
      <c r="Q1931" t="str">
        <f t="shared" si="180"/>
        <v>F</v>
      </c>
      <c r="R1931">
        <f t="shared" si="181"/>
        <v>2020</v>
      </c>
      <c r="S1931">
        <f t="shared" si="182"/>
        <v>0</v>
      </c>
    </row>
    <row r="1932" spans="1:19" x14ac:dyDescent="0.25">
      <c r="A1932" s="1">
        <v>43843.764901986928</v>
      </c>
      <c r="B1932" s="2" t="s">
        <v>493</v>
      </c>
      <c r="C1932" t="s">
        <v>465</v>
      </c>
      <c r="D1932">
        <v>9</v>
      </c>
      <c r="E1932">
        <f>IF(D1932="", _xlfn.XLOOKUP(C1932,'Median Quantity per product'!$D$4:$D$103,'Median Quantity per product'!$E$4:$E$103, "NA"),'Project Work - Data wrows'!D1932)</f>
        <v>9</v>
      </c>
      <c r="F1932" t="s">
        <v>32</v>
      </c>
      <c r="G1932">
        <f>IF(F1932="",_xlfn.XLOOKUP(C1932,'Price Averages'!$D$4:$D$103,'Price Averages'!$E$4:$E$103, "FALSE"), F1932)</f>
        <v>72</v>
      </c>
      <c r="H1932">
        <v>36</v>
      </c>
      <c r="I1932">
        <f>IF(H1932="", _xlfn.XLOOKUP(C1932, 'Cost Averages'!$D$4:$D$103,'Cost Averages'!$E$4:$E$103, "FALSE"),H1932)</f>
        <v>36</v>
      </c>
      <c r="J1932">
        <f t="shared" si="183"/>
        <v>648</v>
      </c>
      <c r="K1932">
        <f t="shared" si="184"/>
        <v>324</v>
      </c>
      <c r="L1932">
        <f t="shared" si="185"/>
        <v>324</v>
      </c>
      <c r="M1932" s="2" t="s">
        <v>28</v>
      </c>
      <c r="N1932" t="s">
        <v>164</v>
      </c>
      <c r="O1932" t="s">
        <v>25</v>
      </c>
      <c r="P1932" s="3">
        <v>9.9311000381363836</v>
      </c>
      <c r="Q1932" t="str">
        <f t="shared" si="180"/>
        <v>F</v>
      </c>
      <c r="R1932">
        <f t="shared" si="181"/>
        <v>2020</v>
      </c>
      <c r="S1932">
        <f t="shared" si="182"/>
        <v>0</v>
      </c>
    </row>
    <row r="1933" spans="1:19" x14ac:dyDescent="0.25">
      <c r="A1933" s="1">
        <v>44066.893385446543</v>
      </c>
      <c r="B1933" s="2" t="s">
        <v>612</v>
      </c>
      <c r="C1933" t="s">
        <v>465</v>
      </c>
      <c r="D1933">
        <v>11</v>
      </c>
      <c r="E1933">
        <f>IF(D1933="", _xlfn.XLOOKUP(C1933,'Median Quantity per product'!$D$4:$D$103,'Median Quantity per product'!$E$4:$E$103, "NA"),'Project Work - Data wrows'!D1933)</f>
        <v>11</v>
      </c>
      <c r="F1933">
        <v>72</v>
      </c>
      <c r="G1933">
        <f>IF(F1933="",_xlfn.XLOOKUP(C1933,'Price Averages'!$D$4:$D$103,'Price Averages'!$E$4:$E$103, "FALSE"), F1933)</f>
        <v>72</v>
      </c>
      <c r="H1933">
        <v>36</v>
      </c>
      <c r="I1933">
        <f>IF(H1933="", _xlfn.XLOOKUP(C1933, 'Cost Averages'!$D$4:$D$103,'Cost Averages'!$E$4:$E$103, "FALSE"),H1933)</f>
        <v>36</v>
      </c>
      <c r="J1933">
        <f t="shared" si="183"/>
        <v>792</v>
      </c>
      <c r="K1933">
        <f t="shared" si="184"/>
        <v>396</v>
      </c>
      <c r="L1933">
        <f t="shared" si="185"/>
        <v>396</v>
      </c>
      <c r="M1933" s="2" t="s">
        <v>28</v>
      </c>
      <c r="N1933" t="s">
        <v>156</v>
      </c>
      <c r="O1933" t="s">
        <v>78</v>
      </c>
      <c r="P1933" s="3">
        <v>12.452986387489583</v>
      </c>
      <c r="Q1933" t="str">
        <f t="shared" si="180"/>
        <v>F</v>
      </c>
      <c r="R1933">
        <f t="shared" si="181"/>
        <v>2020</v>
      </c>
      <c r="S1933">
        <f t="shared" si="182"/>
        <v>0</v>
      </c>
    </row>
    <row r="1934" spans="1:19" x14ac:dyDescent="0.25">
      <c r="A1934" s="1">
        <v>43982</v>
      </c>
      <c r="B1934" s="2" t="s">
        <v>3369</v>
      </c>
      <c r="C1934" t="s">
        <v>465</v>
      </c>
      <c r="D1934">
        <v>11</v>
      </c>
      <c r="E1934">
        <f>IF(D1934="", _xlfn.XLOOKUP(C1934,'Median Quantity per product'!$D$4:$D$103,'Median Quantity per product'!$E$4:$E$103, "NA"),'Project Work - Data wrows'!D1934)</f>
        <v>11</v>
      </c>
      <c r="F1934">
        <v>72</v>
      </c>
      <c r="G1934">
        <f>IF(F1934="",_xlfn.XLOOKUP(C1934,'Price Averages'!$D$4:$D$103,'Price Averages'!$E$4:$E$103, "FALSE"), F1934)</f>
        <v>72</v>
      </c>
      <c r="H1934">
        <v>36</v>
      </c>
      <c r="I1934">
        <f>IF(H1934="", _xlfn.XLOOKUP(C1934, 'Cost Averages'!$D$4:$D$103,'Cost Averages'!$E$4:$E$103, "FALSE"),H1934)</f>
        <v>36</v>
      </c>
      <c r="J1934">
        <f t="shared" si="183"/>
        <v>792</v>
      </c>
      <c r="K1934">
        <f t="shared" si="184"/>
        <v>396</v>
      </c>
      <c r="L1934">
        <f t="shared" si="185"/>
        <v>396</v>
      </c>
      <c r="M1934" s="2" t="s">
        <v>44</v>
      </c>
      <c r="N1934" t="s">
        <v>608</v>
      </c>
      <c r="O1934" t="s">
        <v>41</v>
      </c>
      <c r="P1934" s="3">
        <v>13.466362789017223</v>
      </c>
      <c r="Q1934" t="str">
        <f t="shared" si="180"/>
        <v>F</v>
      </c>
      <c r="R1934">
        <f t="shared" si="181"/>
        <v>2020</v>
      </c>
      <c r="S1934">
        <f t="shared" si="182"/>
        <v>0</v>
      </c>
    </row>
    <row r="1935" spans="1:19" x14ac:dyDescent="0.25">
      <c r="A1935" s="1">
        <v>44071.311833277112</v>
      </c>
      <c r="B1935" s="2" t="s">
        <v>775</v>
      </c>
      <c r="C1935" t="s">
        <v>465</v>
      </c>
      <c r="D1935">
        <v>13</v>
      </c>
      <c r="E1935">
        <f>IF(D1935="", _xlfn.XLOOKUP(C1935,'Median Quantity per product'!$D$4:$D$103,'Median Quantity per product'!$E$4:$E$103, "NA"),'Project Work - Data wrows'!D1935)</f>
        <v>13</v>
      </c>
      <c r="F1935">
        <v>72</v>
      </c>
      <c r="G1935">
        <f>IF(F1935="",_xlfn.XLOOKUP(C1935,'Price Averages'!$D$4:$D$103,'Price Averages'!$E$4:$E$103, "FALSE"), F1935)</f>
        <v>72</v>
      </c>
      <c r="H1935">
        <v>36</v>
      </c>
      <c r="I1935">
        <f>IF(H1935="", _xlfn.XLOOKUP(C1935, 'Cost Averages'!$D$4:$D$103,'Cost Averages'!$E$4:$E$103, "FALSE"),H1935)</f>
        <v>36</v>
      </c>
      <c r="J1935">
        <f t="shared" si="183"/>
        <v>936</v>
      </c>
      <c r="K1935">
        <f t="shared" si="184"/>
        <v>468</v>
      </c>
      <c r="L1935">
        <f t="shared" si="185"/>
        <v>468</v>
      </c>
      <c r="M1935" s="2" t="s">
        <v>28</v>
      </c>
      <c r="N1935" t="s">
        <v>256</v>
      </c>
      <c r="O1935" t="s">
        <v>34</v>
      </c>
      <c r="P1935" s="3">
        <v>12.514998090845811</v>
      </c>
      <c r="Q1935" t="str">
        <f t="shared" si="180"/>
        <v>F</v>
      </c>
      <c r="R1935">
        <f t="shared" si="181"/>
        <v>2020</v>
      </c>
      <c r="S1935">
        <f t="shared" si="182"/>
        <v>0</v>
      </c>
    </row>
    <row r="1936" spans="1:19" x14ac:dyDescent="0.25">
      <c r="A1936" s="1">
        <v>43938.963686222574</v>
      </c>
      <c r="B1936" s="2" t="s">
        <v>1156</v>
      </c>
      <c r="C1936" t="s">
        <v>465</v>
      </c>
      <c r="D1936">
        <v>13</v>
      </c>
      <c r="E1936">
        <f>IF(D1936="", _xlfn.XLOOKUP(C1936,'Median Quantity per product'!$D$4:$D$103,'Median Quantity per product'!$E$4:$E$103, "NA"),'Project Work - Data wrows'!D1936)</f>
        <v>13</v>
      </c>
      <c r="F1936" t="s">
        <v>32</v>
      </c>
      <c r="G1936">
        <f>IF(F1936="",_xlfn.XLOOKUP(C1936,'Price Averages'!$D$4:$D$103,'Price Averages'!$E$4:$E$103, "FALSE"), F1936)</f>
        <v>72</v>
      </c>
      <c r="H1936" t="s">
        <v>32</v>
      </c>
      <c r="I1936">
        <f>IF(H1936="", _xlfn.XLOOKUP(C1936, 'Cost Averages'!$D$4:$D$103,'Cost Averages'!$E$4:$E$103, "FALSE"),H1936)</f>
        <v>36</v>
      </c>
      <c r="J1936">
        <f t="shared" si="183"/>
        <v>936</v>
      </c>
      <c r="K1936">
        <f t="shared" si="184"/>
        <v>468</v>
      </c>
      <c r="L1936">
        <f t="shared" si="185"/>
        <v>468</v>
      </c>
      <c r="M1936" s="2" t="s">
        <v>28</v>
      </c>
      <c r="N1936" t="s">
        <v>337</v>
      </c>
      <c r="O1936" t="s">
        <v>41</v>
      </c>
      <c r="P1936" s="3">
        <v>14.687857652112591</v>
      </c>
      <c r="Q1936" t="str">
        <f t="shared" si="180"/>
        <v>F</v>
      </c>
      <c r="R1936">
        <f t="shared" si="181"/>
        <v>2020</v>
      </c>
      <c r="S1936">
        <f t="shared" si="182"/>
        <v>0</v>
      </c>
    </row>
    <row r="1937" spans="1:19" x14ac:dyDescent="0.25">
      <c r="A1937" s="1">
        <v>43976.146107597153</v>
      </c>
      <c r="B1937" s="2" t="s">
        <v>823</v>
      </c>
      <c r="C1937" t="s">
        <v>465</v>
      </c>
      <c r="D1937">
        <v>14</v>
      </c>
      <c r="E1937">
        <f>IF(D1937="", _xlfn.XLOOKUP(C1937,'Median Quantity per product'!$D$4:$D$103,'Median Quantity per product'!$E$4:$E$103, "NA"),'Project Work - Data wrows'!D1937)</f>
        <v>14</v>
      </c>
      <c r="F1937" t="s">
        <v>32</v>
      </c>
      <c r="G1937">
        <f>IF(F1937="",_xlfn.XLOOKUP(C1937,'Price Averages'!$D$4:$D$103,'Price Averages'!$E$4:$E$103, "FALSE"), F1937)</f>
        <v>72</v>
      </c>
      <c r="H1937" t="s">
        <v>32</v>
      </c>
      <c r="I1937">
        <f>IF(H1937="", _xlfn.XLOOKUP(C1937, 'Cost Averages'!$D$4:$D$103,'Cost Averages'!$E$4:$E$103, "FALSE"),H1937)</f>
        <v>36</v>
      </c>
      <c r="J1937">
        <f t="shared" si="183"/>
        <v>1008</v>
      </c>
      <c r="K1937">
        <f t="shared" si="184"/>
        <v>504</v>
      </c>
      <c r="L1937">
        <f t="shared" si="185"/>
        <v>504</v>
      </c>
      <c r="M1937" s="2" t="s">
        <v>23</v>
      </c>
      <c r="N1937" t="s">
        <v>561</v>
      </c>
      <c r="O1937" t="s">
        <v>25</v>
      </c>
      <c r="P1937" s="3">
        <v>12.921682080641304</v>
      </c>
      <c r="Q1937" t="str">
        <f t="shared" si="180"/>
        <v>F</v>
      </c>
      <c r="R1937">
        <f t="shared" si="181"/>
        <v>2020</v>
      </c>
      <c r="S1937">
        <f t="shared" si="182"/>
        <v>0</v>
      </c>
    </row>
    <row r="1938" spans="1:19" x14ac:dyDescent="0.25">
      <c r="A1938" s="1">
        <v>43831.670130502956</v>
      </c>
      <c r="B1938" s="2" t="s">
        <v>1925</v>
      </c>
      <c r="C1938" t="s">
        <v>465</v>
      </c>
      <c r="D1938">
        <v>18</v>
      </c>
      <c r="E1938">
        <f>IF(D1938="", _xlfn.XLOOKUP(C1938,'Median Quantity per product'!$D$4:$D$103,'Median Quantity per product'!$E$4:$E$103, "NA"),'Project Work - Data wrows'!D1938)</f>
        <v>18</v>
      </c>
      <c r="F1938" t="s">
        <v>32</v>
      </c>
      <c r="G1938">
        <f>IF(F1938="",_xlfn.XLOOKUP(C1938,'Price Averages'!$D$4:$D$103,'Price Averages'!$E$4:$E$103, "FALSE"), F1938)</f>
        <v>72</v>
      </c>
      <c r="H1938">
        <v>36</v>
      </c>
      <c r="I1938">
        <f>IF(H1938="", _xlfn.XLOOKUP(C1938, 'Cost Averages'!$D$4:$D$103,'Cost Averages'!$E$4:$E$103, "FALSE"),H1938)</f>
        <v>36</v>
      </c>
      <c r="J1938">
        <f t="shared" si="183"/>
        <v>1296</v>
      </c>
      <c r="K1938">
        <f t="shared" si="184"/>
        <v>648</v>
      </c>
      <c r="L1938">
        <f t="shared" si="185"/>
        <v>648</v>
      </c>
      <c r="M1938" s="2" t="s">
        <v>44</v>
      </c>
      <c r="N1938" t="s">
        <v>91</v>
      </c>
      <c r="O1938" t="s">
        <v>78</v>
      </c>
      <c r="P1938" s="3">
        <v>15.140903556171683</v>
      </c>
      <c r="Q1938" t="str">
        <f t="shared" si="180"/>
        <v>F</v>
      </c>
      <c r="R1938">
        <f t="shared" si="181"/>
        <v>2020</v>
      </c>
      <c r="S1938">
        <f t="shared" si="182"/>
        <v>0</v>
      </c>
    </row>
    <row r="1939" spans="1:19" x14ac:dyDescent="0.25">
      <c r="A1939" s="1">
        <v>43838.597119347076</v>
      </c>
      <c r="B1939" s="2" t="s">
        <v>2159</v>
      </c>
      <c r="C1939" t="s">
        <v>465</v>
      </c>
      <c r="D1939">
        <v>19</v>
      </c>
      <c r="E1939">
        <f>IF(D1939="", _xlfn.XLOOKUP(C1939,'Median Quantity per product'!$D$4:$D$103,'Median Quantity per product'!$E$4:$E$103, "NA"),'Project Work - Data wrows'!D1939)</f>
        <v>19</v>
      </c>
      <c r="F1939">
        <v>72</v>
      </c>
      <c r="G1939">
        <f>IF(F1939="",_xlfn.XLOOKUP(C1939,'Price Averages'!$D$4:$D$103,'Price Averages'!$E$4:$E$103, "FALSE"), F1939)</f>
        <v>72</v>
      </c>
      <c r="H1939">
        <v>36</v>
      </c>
      <c r="I1939">
        <f>IF(H1939="", _xlfn.XLOOKUP(C1939, 'Cost Averages'!$D$4:$D$103,'Cost Averages'!$E$4:$E$103, "FALSE"),H1939)</f>
        <v>36</v>
      </c>
      <c r="J1939">
        <f t="shared" si="183"/>
        <v>1368</v>
      </c>
      <c r="K1939">
        <f t="shared" si="184"/>
        <v>684</v>
      </c>
      <c r="L1939">
        <f t="shared" si="185"/>
        <v>684</v>
      </c>
      <c r="M1939" s="2" t="s">
        <v>28</v>
      </c>
      <c r="N1939" t="s">
        <v>950</v>
      </c>
      <c r="O1939" t="s">
        <v>50</v>
      </c>
      <c r="P1939" s="3">
        <v>9.1591412531773226</v>
      </c>
      <c r="Q1939" t="str">
        <f t="shared" si="180"/>
        <v>F</v>
      </c>
      <c r="R1939">
        <f t="shared" si="181"/>
        <v>2020</v>
      </c>
      <c r="S1939">
        <f t="shared" si="182"/>
        <v>0</v>
      </c>
    </row>
    <row r="1940" spans="1:19" x14ac:dyDescent="0.25">
      <c r="A1940" s="1">
        <v>44124</v>
      </c>
      <c r="B1940" s="2" t="s">
        <v>3487</v>
      </c>
      <c r="C1940" t="s">
        <v>465</v>
      </c>
      <c r="D1940">
        <v>20</v>
      </c>
      <c r="E1940">
        <f>IF(D1940="", _xlfn.XLOOKUP(C1940,'Median Quantity per product'!$D$4:$D$103,'Median Quantity per product'!$E$4:$E$103, "NA"),'Project Work - Data wrows'!D1940)</f>
        <v>20</v>
      </c>
      <c r="F1940">
        <v>72</v>
      </c>
      <c r="G1940">
        <f>IF(F1940="",_xlfn.XLOOKUP(C1940,'Price Averages'!$D$4:$D$103,'Price Averages'!$E$4:$E$103, "FALSE"), F1940)</f>
        <v>72</v>
      </c>
      <c r="H1940">
        <v>36</v>
      </c>
      <c r="I1940">
        <f>IF(H1940="", _xlfn.XLOOKUP(C1940, 'Cost Averages'!$D$4:$D$103,'Cost Averages'!$E$4:$E$103, "FALSE"),H1940)</f>
        <v>36</v>
      </c>
      <c r="J1940">
        <f t="shared" si="183"/>
        <v>1440</v>
      </c>
      <c r="K1940">
        <f t="shared" si="184"/>
        <v>720</v>
      </c>
      <c r="L1940">
        <f t="shared" si="185"/>
        <v>720</v>
      </c>
      <c r="M1940" s="2" t="s">
        <v>28</v>
      </c>
      <c r="N1940" t="s">
        <v>766</v>
      </c>
      <c r="O1940" t="s">
        <v>41</v>
      </c>
      <c r="P1940" s="3">
        <v>13.392447352247808</v>
      </c>
      <c r="Q1940" t="str">
        <f t="shared" si="180"/>
        <v>F</v>
      </c>
      <c r="R1940">
        <f t="shared" si="181"/>
        <v>2020</v>
      </c>
      <c r="S1940">
        <f t="shared" si="182"/>
        <v>0</v>
      </c>
    </row>
    <row r="1941" spans="1:19" x14ac:dyDescent="0.25">
      <c r="A1941" s="1">
        <v>44173</v>
      </c>
      <c r="B1941" s="2" t="s">
        <v>3523</v>
      </c>
      <c r="C1941" t="s">
        <v>465</v>
      </c>
      <c r="D1941">
        <v>20</v>
      </c>
      <c r="E1941">
        <f>IF(D1941="", _xlfn.XLOOKUP(C1941,'Median Quantity per product'!$D$4:$D$103,'Median Quantity per product'!$E$4:$E$103, "NA"),'Project Work - Data wrows'!D1941)</f>
        <v>20</v>
      </c>
      <c r="F1941">
        <v>72</v>
      </c>
      <c r="G1941">
        <f>IF(F1941="",_xlfn.XLOOKUP(C1941,'Price Averages'!$D$4:$D$103,'Price Averages'!$E$4:$E$103, "FALSE"), F1941)</f>
        <v>72</v>
      </c>
      <c r="H1941">
        <v>36</v>
      </c>
      <c r="I1941">
        <f>IF(H1941="", _xlfn.XLOOKUP(C1941, 'Cost Averages'!$D$4:$D$103,'Cost Averages'!$E$4:$E$103, "FALSE"),H1941)</f>
        <v>36</v>
      </c>
      <c r="J1941">
        <f t="shared" si="183"/>
        <v>1440</v>
      </c>
      <c r="K1941">
        <f t="shared" si="184"/>
        <v>720</v>
      </c>
      <c r="L1941">
        <f t="shared" si="185"/>
        <v>720</v>
      </c>
      <c r="M1941" s="2" t="s">
        <v>44</v>
      </c>
      <c r="N1941" t="s">
        <v>480</v>
      </c>
      <c r="O1941" t="s">
        <v>56</v>
      </c>
      <c r="P1941" s="3">
        <v>9.458617986208397</v>
      </c>
      <c r="Q1941" t="str">
        <f t="shared" si="180"/>
        <v>F</v>
      </c>
      <c r="R1941">
        <f t="shared" si="181"/>
        <v>2020</v>
      </c>
      <c r="S1941">
        <f t="shared" si="182"/>
        <v>0</v>
      </c>
    </row>
    <row r="1942" spans="1:19" x14ac:dyDescent="0.25">
      <c r="A1942" s="1">
        <v>44134.260771393667</v>
      </c>
      <c r="B1942" s="2" t="s">
        <v>2473</v>
      </c>
      <c r="C1942" t="s">
        <v>465</v>
      </c>
      <c r="D1942" t="s">
        <v>32</v>
      </c>
      <c r="E1942">
        <f>IF(D1942="", _xlfn.XLOOKUP(C1942,'Median Quantity per product'!$D$4:$D$103,'Median Quantity per product'!$E$4:$E$103, "NA"),'Project Work - Data wrows'!D1942)</f>
        <v>9</v>
      </c>
      <c r="F1942">
        <v>72</v>
      </c>
      <c r="G1942">
        <f>IF(F1942="",_xlfn.XLOOKUP(C1942,'Price Averages'!$D$4:$D$103,'Price Averages'!$E$4:$E$103, "FALSE"), F1942)</f>
        <v>72</v>
      </c>
      <c r="H1942" t="s">
        <v>32</v>
      </c>
      <c r="I1942">
        <f>IF(H1942="", _xlfn.XLOOKUP(C1942, 'Cost Averages'!$D$4:$D$103,'Cost Averages'!$E$4:$E$103, "FALSE"),H1942)</f>
        <v>36</v>
      </c>
      <c r="J1942">
        <f t="shared" si="183"/>
        <v>648</v>
      </c>
      <c r="K1942">
        <f t="shared" si="184"/>
        <v>324</v>
      </c>
      <c r="L1942">
        <f t="shared" si="185"/>
        <v>324</v>
      </c>
      <c r="M1942" s="2" t="s">
        <v>28</v>
      </c>
      <c r="N1942" t="s">
        <v>466</v>
      </c>
      <c r="O1942" t="s">
        <v>25</v>
      </c>
      <c r="P1942" s="3">
        <v>9.629298039722805</v>
      </c>
      <c r="Q1942" t="str">
        <f t="shared" si="180"/>
        <v>F</v>
      </c>
      <c r="R1942">
        <f t="shared" si="181"/>
        <v>2020</v>
      </c>
      <c r="S1942">
        <f t="shared" si="182"/>
        <v>0</v>
      </c>
    </row>
    <row r="1943" spans="1:19" x14ac:dyDescent="0.25">
      <c r="A1943" s="1">
        <v>43845.308863123137</v>
      </c>
      <c r="B1943" s="2" t="s">
        <v>862</v>
      </c>
      <c r="C1943" t="s">
        <v>244</v>
      </c>
      <c r="D1943">
        <v>1</v>
      </c>
      <c r="E1943">
        <f>IF(D1943="", _xlfn.XLOOKUP(C1943,'Median Quantity per product'!$D$4:$D$103,'Median Quantity per product'!$E$4:$E$103, "NA"),'Project Work - Data wrows'!D1943)</f>
        <v>1</v>
      </c>
      <c r="F1943">
        <v>252</v>
      </c>
      <c r="G1943">
        <f>IF(F1943="",_xlfn.XLOOKUP(C1943,'Price Averages'!$D$4:$D$103,'Price Averages'!$E$4:$E$103, "FALSE"), F1943)</f>
        <v>252</v>
      </c>
      <c r="H1943">
        <v>63</v>
      </c>
      <c r="I1943">
        <f>IF(H1943="", _xlfn.XLOOKUP(C1943, 'Cost Averages'!$D$4:$D$103,'Cost Averages'!$E$4:$E$103, "FALSE"),H1943)</f>
        <v>63</v>
      </c>
      <c r="J1943">
        <f t="shared" si="183"/>
        <v>252</v>
      </c>
      <c r="K1943">
        <f t="shared" si="184"/>
        <v>63</v>
      </c>
      <c r="L1943">
        <f t="shared" si="185"/>
        <v>189</v>
      </c>
      <c r="M1943" s="2" t="s">
        <v>28</v>
      </c>
      <c r="N1943" t="s">
        <v>618</v>
      </c>
      <c r="O1943" t="s">
        <v>50</v>
      </c>
      <c r="P1943" s="3">
        <v>13.259563298324382</v>
      </c>
      <c r="Q1943" t="str">
        <f t="shared" si="180"/>
        <v>F</v>
      </c>
      <c r="R1943">
        <f t="shared" si="181"/>
        <v>2020</v>
      </c>
      <c r="S1943">
        <f t="shared" si="182"/>
        <v>0</v>
      </c>
    </row>
    <row r="1944" spans="1:19" x14ac:dyDescent="0.25">
      <c r="A1944" s="1">
        <v>43897.263327931418</v>
      </c>
      <c r="B1944" s="2" t="s">
        <v>1867</v>
      </c>
      <c r="C1944" t="s">
        <v>244</v>
      </c>
      <c r="D1944">
        <v>1</v>
      </c>
      <c r="E1944">
        <f>IF(D1944="", _xlfn.XLOOKUP(C1944,'Median Quantity per product'!$D$4:$D$103,'Median Quantity per product'!$E$4:$E$103, "NA"),'Project Work - Data wrows'!D1944)</f>
        <v>1</v>
      </c>
      <c r="F1944">
        <v>252</v>
      </c>
      <c r="G1944">
        <f>IF(F1944="",_xlfn.XLOOKUP(C1944,'Price Averages'!$D$4:$D$103,'Price Averages'!$E$4:$E$103, "FALSE"), F1944)</f>
        <v>252</v>
      </c>
      <c r="H1944" t="s">
        <v>32</v>
      </c>
      <c r="I1944">
        <f>IF(H1944="", _xlfn.XLOOKUP(C1944, 'Cost Averages'!$D$4:$D$103,'Cost Averages'!$E$4:$E$103, "FALSE"),H1944)</f>
        <v>63</v>
      </c>
      <c r="J1944">
        <f t="shared" si="183"/>
        <v>252</v>
      </c>
      <c r="K1944">
        <f t="shared" si="184"/>
        <v>63</v>
      </c>
      <c r="L1944">
        <f t="shared" si="185"/>
        <v>189</v>
      </c>
      <c r="M1944" s="2" t="s">
        <v>28</v>
      </c>
      <c r="N1944" t="s">
        <v>954</v>
      </c>
      <c r="O1944" t="s">
        <v>78</v>
      </c>
      <c r="P1944" s="3">
        <v>10.968401424454578</v>
      </c>
      <c r="Q1944" t="str">
        <f t="shared" si="180"/>
        <v>F</v>
      </c>
      <c r="R1944">
        <f t="shared" si="181"/>
        <v>2020</v>
      </c>
      <c r="S1944">
        <f t="shared" si="182"/>
        <v>0</v>
      </c>
    </row>
    <row r="1945" spans="1:19" x14ac:dyDescent="0.25">
      <c r="A1945" s="1">
        <v>44167.223244720983</v>
      </c>
      <c r="B1945" s="2" t="s">
        <v>1561</v>
      </c>
      <c r="C1945" t="s">
        <v>244</v>
      </c>
      <c r="D1945">
        <v>2</v>
      </c>
      <c r="E1945">
        <f>IF(D1945="", _xlfn.XLOOKUP(C1945,'Median Quantity per product'!$D$4:$D$103,'Median Quantity per product'!$E$4:$E$103, "NA"),'Project Work - Data wrows'!D1945)</f>
        <v>2</v>
      </c>
      <c r="F1945">
        <v>252</v>
      </c>
      <c r="G1945">
        <f>IF(F1945="",_xlfn.XLOOKUP(C1945,'Price Averages'!$D$4:$D$103,'Price Averages'!$E$4:$E$103, "FALSE"), F1945)</f>
        <v>252</v>
      </c>
      <c r="H1945">
        <v>63</v>
      </c>
      <c r="I1945">
        <f>IF(H1945="", _xlfn.XLOOKUP(C1945, 'Cost Averages'!$D$4:$D$103,'Cost Averages'!$E$4:$E$103, "FALSE"),H1945)</f>
        <v>63</v>
      </c>
      <c r="J1945">
        <f t="shared" si="183"/>
        <v>504</v>
      </c>
      <c r="K1945">
        <f t="shared" si="184"/>
        <v>126</v>
      </c>
      <c r="L1945">
        <f t="shared" si="185"/>
        <v>378</v>
      </c>
      <c r="M1945" s="2" t="s">
        <v>28</v>
      </c>
      <c r="N1945" t="s">
        <v>848</v>
      </c>
      <c r="O1945" t="s">
        <v>34</v>
      </c>
      <c r="P1945" s="3">
        <v>11.226611755437654</v>
      </c>
      <c r="Q1945" t="str">
        <f t="shared" si="180"/>
        <v>F</v>
      </c>
      <c r="R1945">
        <f t="shared" si="181"/>
        <v>2020</v>
      </c>
      <c r="S1945">
        <f t="shared" si="182"/>
        <v>0</v>
      </c>
    </row>
    <row r="1946" spans="1:19" x14ac:dyDescent="0.25">
      <c r="A1946" s="1">
        <v>43865</v>
      </c>
      <c r="B1946" s="2" t="s">
        <v>3273</v>
      </c>
      <c r="C1946" t="s">
        <v>244</v>
      </c>
      <c r="D1946">
        <v>4</v>
      </c>
      <c r="E1946">
        <f>IF(D1946="", _xlfn.XLOOKUP(C1946,'Median Quantity per product'!$D$4:$D$103,'Median Quantity per product'!$E$4:$E$103, "NA"),'Project Work - Data wrows'!D1946)</f>
        <v>4</v>
      </c>
      <c r="F1946">
        <v>252</v>
      </c>
      <c r="G1946">
        <f>IF(F1946="",_xlfn.XLOOKUP(C1946,'Price Averages'!$D$4:$D$103,'Price Averages'!$E$4:$E$103, "FALSE"), F1946)</f>
        <v>252</v>
      </c>
      <c r="H1946">
        <v>63</v>
      </c>
      <c r="I1946">
        <f>IF(H1946="", _xlfn.XLOOKUP(C1946, 'Cost Averages'!$D$4:$D$103,'Cost Averages'!$E$4:$E$103, "FALSE"),H1946)</f>
        <v>63</v>
      </c>
      <c r="J1946">
        <f t="shared" si="183"/>
        <v>1008</v>
      </c>
      <c r="K1946">
        <f t="shared" si="184"/>
        <v>252</v>
      </c>
      <c r="L1946">
        <f t="shared" si="185"/>
        <v>756</v>
      </c>
      <c r="M1946" s="2" t="s">
        <v>23</v>
      </c>
      <c r="N1946" t="s">
        <v>746</v>
      </c>
      <c r="O1946" t="s">
        <v>34</v>
      </c>
      <c r="P1946" s="3">
        <v>14.376986923104601</v>
      </c>
      <c r="Q1946" t="str">
        <f t="shared" si="180"/>
        <v>F</v>
      </c>
      <c r="R1946">
        <f t="shared" si="181"/>
        <v>2020</v>
      </c>
      <c r="S1946">
        <f t="shared" si="182"/>
        <v>0</v>
      </c>
    </row>
    <row r="1947" spans="1:19" x14ac:dyDescent="0.25">
      <c r="A1947" s="1">
        <v>44022.072525005337</v>
      </c>
      <c r="B1947" s="2" t="s">
        <v>2504</v>
      </c>
      <c r="C1947" t="s">
        <v>244</v>
      </c>
      <c r="D1947">
        <v>5</v>
      </c>
      <c r="E1947">
        <f>IF(D1947="", _xlfn.XLOOKUP(C1947,'Median Quantity per product'!$D$4:$D$103,'Median Quantity per product'!$E$4:$E$103, "NA"),'Project Work - Data wrows'!D1947)</f>
        <v>5</v>
      </c>
      <c r="F1947">
        <v>252</v>
      </c>
      <c r="G1947">
        <f>IF(F1947="",_xlfn.XLOOKUP(C1947,'Price Averages'!$D$4:$D$103,'Price Averages'!$E$4:$E$103, "FALSE"), F1947)</f>
        <v>252</v>
      </c>
      <c r="H1947">
        <v>63</v>
      </c>
      <c r="I1947">
        <f>IF(H1947="", _xlfn.XLOOKUP(C1947, 'Cost Averages'!$D$4:$D$103,'Cost Averages'!$E$4:$E$103, "FALSE"),H1947)</f>
        <v>63</v>
      </c>
      <c r="J1947">
        <f t="shared" si="183"/>
        <v>1260</v>
      </c>
      <c r="K1947">
        <f t="shared" si="184"/>
        <v>315</v>
      </c>
      <c r="L1947">
        <f t="shared" si="185"/>
        <v>945</v>
      </c>
      <c r="M1947" s="2" t="s">
        <v>28</v>
      </c>
      <c r="N1947" t="s">
        <v>120</v>
      </c>
      <c r="O1947" t="s">
        <v>34</v>
      </c>
      <c r="P1947" s="3">
        <v>15.487214309603928</v>
      </c>
      <c r="Q1947" t="str">
        <f t="shared" si="180"/>
        <v>F</v>
      </c>
      <c r="R1947">
        <f t="shared" si="181"/>
        <v>2020</v>
      </c>
      <c r="S1947">
        <f t="shared" si="182"/>
        <v>0</v>
      </c>
    </row>
    <row r="1948" spans="1:19" x14ac:dyDescent="0.25">
      <c r="A1948" s="1">
        <v>44184</v>
      </c>
      <c r="B1948" s="2" t="s">
        <v>3531</v>
      </c>
      <c r="C1948" t="s">
        <v>244</v>
      </c>
      <c r="D1948">
        <v>6</v>
      </c>
      <c r="E1948">
        <f>IF(D1948="", _xlfn.XLOOKUP(C1948,'Median Quantity per product'!$D$4:$D$103,'Median Quantity per product'!$E$4:$E$103, "NA"),'Project Work - Data wrows'!D1948)</f>
        <v>6</v>
      </c>
      <c r="F1948" t="s">
        <v>32</v>
      </c>
      <c r="G1948">
        <f>IF(F1948="",_xlfn.XLOOKUP(C1948,'Price Averages'!$D$4:$D$103,'Price Averages'!$E$4:$E$103, "FALSE"), F1948)</f>
        <v>252</v>
      </c>
      <c r="H1948">
        <v>63</v>
      </c>
      <c r="I1948">
        <f>IF(H1948="", _xlfn.XLOOKUP(C1948, 'Cost Averages'!$D$4:$D$103,'Cost Averages'!$E$4:$E$103, "FALSE"),H1948)</f>
        <v>63</v>
      </c>
      <c r="J1948">
        <f t="shared" si="183"/>
        <v>1512</v>
      </c>
      <c r="K1948">
        <f t="shared" si="184"/>
        <v>378</v>
      </c>
      <c r="L1948">
        <f t="shared" si="185"/>
        <v>1134</v>
      </c>
      <c r="M1948" s="2" t="s">
        <v>44</v>
      </c>
      <c r="N1948" t="s">
        <v>236</v>
      </c>
      <c r="O1948" t="s">
        <v>78</v>
      </c>
      <c r="P1948" s="3">
        <v>15.458859683514467</v>
      </c>
      <c r="Q1948" t="str">
        <f t="shared" si="180"/>
        <v>F</v>
      </c>
      <c r="R1948">
        <f t="shared" si="181"/>
        <v>2020</v>
      </c>
      <c r="S1948">
        <f t="shared" si="182"/>
        <v>0</v>
      </c>
    </row>
    <row r="1949" spans="1:19" x14ac:dyDescent="0.25">
      <c r="A1949" s="1">
        <v>43947.018874010028</v>
      </c>
      <c r="B1949" s="2" t="s">
        <v>2948</v>
      </c>
      <c r="C1949" t="s">
        <v>244</v>
      </c>
      <c r="D1949">
        <v>15</v>
      </c>
      <c r="E1949">
        <f>IF(D1949="", _xlfn.XLOOKUP(C1949,'Median Quantity per product'!$D$4:$D$103,'Median Quantity per product'!$E$4:$E$103, "NA"),'Project Work - Data wrows'!D1949)</f>
        <v>15</v>
      </c>
      <c r="F1949" t="s">
        <v>32</v>
      </c>
      <c r="G1949">
        <f>IF(F1949="",_xlfn.XLOOKUP(C1949,'Price Averages'!$D$4:$D$103,'Price Averages'!$E$4:$E$103, "FALSE"), F1949)</f>
        <v>252</v>
      </c>
      <c r="H1949">
        <v>63</v>
      </c>
      <c r="I1949">
        <f>IF(H1949="", _xlfn.XLOOKUP(C1949, 'Cost Averages'!$D$4:$D$103,'Cost Averages'!$E$4:$E$103, "FALSE"),H1949)</f>
        <v>63</v>
      </c>
      <c r="J1949">
        <f t="shared" si="183"/>
        <v>3780</v>
      </c>
      <c r="K1949">
        <f t="shared" si="184"/>
        <v>945</v>
      </c>
      <c r="L1949">
        <f t="shared" si="185"/>
        <v>2835</v>
      </c>
      <c r="M1949" s="2" t="s">
        <v>28</v>
      </c>
      <c r="N1949" t="s">
        <v>183</v>
      </c>
      <c r="O1949" t="s">
        <v>34</v>
      </c>
      <c r="P1949" s="3">
        <v>10.523527521613014</v>
      </c>
      <c r="Q1949" t="str">
        <f t="shared" si="180"/>
        <v>F</v>
      </c>
      <c r="R1949">
        <f t="shared" si="181"/>
        <v>2020</v>
      </c>
      <c r="S1949">
        <f t="shared" si="182"/>
        <v>0</v>
      </c>
    </row>
    <row r="1950" spans="1:19" x14ac:dyDescent="0.25">
      <c r="A1950" s="1">
        <v>44103</v>
      </c>
      <c r="B1950" s="2" t="s">
        <v>3469</v>
      </c>
      <c r="C1950" t="s">
        <v>244</v>
      </c>
      <c r="D1950">
        <v>16</v>
      </c>
      <c r="E1950">
        <f>IF(D1950="", _xlfn.XLOOKUP(C1950,'Median Quantity per product'!$D$4:$D$103,'Median Quantity per product'!$E$4:$E$103, "NA"),'Project Work - Data wrows'!D1950)</f>
        <v>16</v>
      </c>
      <c r="F1950">
        <v>252</v>
      </c>
      <c r="G1950">
        <f>IF(F1950="",_xlfn.XLOOKUP(C1950,'Price Averages'!$D$4:$D$103,'Price Averages'!$E$4:$E$103, "FALSE"), F1950)</f>
        <v>252</v>
      </c>
      <c r="H1950">
        <v>63</v>
      </c>
      <c r="I1950">
        <f>IF(H1950="", _xlfn.XLOOKUP(C1950, 'Cost Averages'!$D$4:$D$103,'Cost Averages'!$E$4:$E$103, "FALSE"),H1950)</f>
        <v>63</v>
      </c>
      <c r="J1950">
        <f t="shared" si="183"/>
        <v>4032</v>
      </c>
      <c r="K1950">
        <f t="shared" si="184"/>
        <v>1008</v>
      </c>
      <c r="L1950">
        <f t="shared" si="185"/>
        <v>3024</v>
      </c>
      <c r="M1950" s="2" t="s">
        <v>28</v>
      </c>
      <c r="N1950" t="s">
        <v>605</v>
      </c>
      <c r="O1950" t="s">
        <v>78</v>
      </c>
      <c r="P1950" s="3">
        <v>8.8169309002713945</v>
      </c>
      <c r="Q1950" t="str">
        <f t="shared" si="180"/>
        <v>F</v>
      </c>
      <c r="R1950">
        <f t="shared" si="181"/>
        <v>2020</v>
      </c>
      <c r="S1950">
        <f t="shared" si="182"/>
        <v>0</v>
      </c>
    </row>
    <row r="1951" spans="1:19" x14ac:dyDescent="0.25">
      <c r="A1951" s="1">
        <v>44176.456448628254</v>
      </c>
      <c r="B1951" s="2" t="s">
        <v>610</v>
      </c>
      <c r="C1951" t="s">
        <v>244</v>
      </c>
      <c r="D1951">
        <v>19</v>
      </c>
      <c r="E1951">
        <f>IF(D1951="", _xlfn.XLOOKUP(C1951,'Median Quantity per product'!$D$4:$D$103,'Median Quantity per product'!$E$4:$E$103, "NA"),'Project Work - Data wrows'!D1951)</f>
        <v>19</v>
      </c>
      <c r="F1951">
        <v>252</v>
      </c>
      <c r="G1951">
        <f>IF(F1951="",_xlfn.XLOOKUP(C1951,'Price Averages'!$D$4:$D$103,'Price Averages'!$E$4:$E$103, "FALSE"), F1951)</f>
        <v>252</v>
      </c>
      <c r="H1951">
        <v>63</v>
      </c>
      <c r="I1951">
        <f>IF(H1951="", _xlfn.XLOOKUP(C1951, 'Cost Averages'!$D$4:$D$103,'Cost Averages'!$E$4:$E$103, "FALSE"),H1951)</f>
        <v>63</v>
      </c>
      <c r="J1951">
        <f t="shared" si="183"/>
        <v>4788</v>
      </c>
      <c r="K1951">
        <f t="shared" si="184"/>
        <v>1197</v>
      </c>
      <c r="L1951">
        <f t="shared" si="185"/>
        <v>3591</v>
      </c>
      <c r="M1951" s="2" t="s">
        <v>28</v>
      </c>
      <c r="N1951" t="s">
        <v>59</v>
      </c>
      <c r="O1951" t="s">
        <v>56</v>
      </c>
      <c r="P1951" s="3">
        <v>15.602184182549776</v>
      </c>
      <c r="Q1951" t="str">
        <f t="shared" si="180"/>
        <v>F</v>
      </c>
      <c r="R1951">
        <f t="shared" si="181"/>
        <v>2020</v>
      </c>
      <c r="S1951">
        <f t="shared" si="182"/>
        <v>0</v>
      </c>
    </row>
    <row r="1952" spans="1:19" x14ac:dyDescent="0.25">
      <c r="A1952" s="1">
        <v>43895.558859351593</v>
      </c>
      <c r="B1952" s="2" t="s">
        <v>1038</v>
      </c>
      <c r="C1952" t="s">
        <v>244</v>
      </c>
      <c r="D1952" t="s">
        <v>32</v>
      </c>
      <c r="E1952">
        <f>IF(D1952="", _xlfn.XLOOKUP(C1952,'Median Quantity per product'!$D$4:$D$103,'Median Quantity per product'!$E$4:$E$103, "NA"),'Project Work - Data wrows'!D1952)</f>
        <v>10</v>
      </c>
      <c r="F1952">
        <v>252</v>
      </c>
      <c r="G1952">
        <f>IF(F1952="",_xlfn.XLOOKUP(C1952,'Price Averages'!$D$4:$D$103,'Price Averages'!$E$4:$E$103, "FALSE"), F1952)</f>
        <v>252</v>
      </c>
      <c r="H1952">
        <v>63</v>
      </c>
      <c r="I1952">
        <f>IF(H1952="", _xlfn.XLOOKUP(C1952, 'Cost Averages'!$D$4:$D$103,'Cost Averages'!$E$4:$E$103, "FALSE"),H1952)</f>
        <v>63</v>
      </c>
      <c r="J1952">
        <f t="shared" si="183"/>
        <v>2520</v>
      </c>
      <c r="K1952">
        <f t="shared" si="184"/>
        <v>630</v>
      </c>
      <c r="L1952">
        <f t="shared" si="185"/>
        <v>1890</v>
      </c>
      <c r="M1952" s="2" t="s">
        <v>23</v>
      </c>
      <c r="N1952" t="s">
        <v>621</v>
      </c>
      <c r="O1952" t="s">
        <v>46</v>
      </c>
      <c r="P1952" s="3">
        <v>9.8892508156549788</v>
      </c>
      <c r="Q1952" t="str">
        <f t="shared" si="180"/>
        <v>F</v>
      </c>
      <c r="R1952">
        <f t="shared" si="181"/>
        <v>2020</v>
      </c>
      <c r="S1952">
        <f t="shared" si="182"/>
        <v>0</v>
      </c>
    </row>
    <row r="1953" spans="1:19" x14ac:dyDescent="0.25">
      <c r="A1953" s="1">
        <v>43970.262668332791</v>
      </c>
      <c r="B1953" s="2" t="s">
        <v>2713</v>
      </c>
      <c r="C1953" t="s">
        <v>423</v>
      </c>
      <c r="D1953">
        <v>1</v>
      </c>
      <c r="E1953">
        <f>IF(D1953="", _xlfn.XLOOKUP(C1953,'Median Quantity per product'!$D$4:$D$103,'Median Quantity per product'!$E$4:$E$103, "NA"),'Project Work - Data wrows'!D1953)</f>
        <v>1</v>
      </c>
      <c r="F1953">
        <v>356</v>
      </c>
      <c r="G1953">
        <f>IF(F1953="",_xlfn.XLOOKUP(C1953,'Price Averages'!$D$4:$D$103,'Price Averages'!$E$4:$E$103, "FALSE"), F1953)</f>
        <v>356</v>
      </c>
      <c r="H1953">
        <v>89</v>
      </c>
      <c r="I1953">
        <f>IF(H1953="", _xlfn.XLOOKUP(C1953, 'Cost Averages'!$D$4:$D$103,'Cost Averages'!$E$4:$E$103, "FALSE"),H1953)</f>
        <v>89</v>
      </c>
      <c r="J1953">
        <f t="shared" si="183"/>
        <v>356</v>
      </c>
      <c r="K1953">
        <f t="shared" si="184"/>
        <v>89</v>
      </c>
      <c r="L1953">
        <f t="shared" si="185"/>
        <v>267</v>
      </c>
      <c r="M1953" s="2" t="s">
        <v>44</v>
      </c>
      <c r="N1953" t="s">
        <v>645</v>
      </c>
      <c r="O1953" t="s">
        <v>78</v>
      </c>
      <c r="P1953" s="3">
        <v>12.869841591513939</v>
      </c>
      <c r="Q1953" t="str">
        <f t="shared" si="180"/>
        <v>F</v>
      </c>
      <c r="R1953">
        <f t="shared" si="181"/>
        <v>2020</v>
      </c>
      <c r="S1953">
        <f t="shared" si="182"/>
        <v>0</v>
      </c>
    </row>
    <row r="1954" spans="1:19" x14ac:dyDescent="0.25">
      <c r="A1954" s="1">
        <v>43836.957272751308</v>
      </c>
      <c r="B1954" s="2" t="s">
        <v>2865</v>
      </c>
      <c r="C1954" t="s">
        <v>423</v>
      </c>
      <c r="D1954">
        <v>1</v>
      </c>
      <c r="E1954">
        <f>IF(D1954="", _xlfn.XLOOKUP(C1954,'Median Quantity per product'!$D$4:$D$103,'Median Quantity per product'!$E$4:$E$103, "NA"),'Project Work - Data wrows'!D1954)</f>
        <v>1</v>
      </c>
      <c r="F1954" t="s">
        <v>32</v>
      </c>
      <c r="G1954">
        <f>IF(F1954="",_xlfn.XLOOKUP(C1954,'Price Averages'!$D$4:$D$103,'Price Averages'!$E$4:$E$103, "FALSE"), F1954)</f>
        <v>356</v>
      </c>
      <c r="H1954">
        <v>89</v>
      </c>
      <c r="I1954">
        <f>IF(H1954="", _xlfn.XLOOKUP(C1954, 'Cost Averages'!$D$4:$D$103,'Cost Averages'!$E$4:$E$103, "FALSE"),H1954)</f>
        <v>89</v>
      </c>
      <c r="J1954">
        <f t="shared" si="183"/>
        <v>356</v>
      </c>
      <c r="K1954">
        <f t="shared" si="184"/>
        <v>89</v>
      </c>
      <c r="L1954">
        <f t="shared" si="185"/>
        <v>267</v>
      </c>
      <c r="M1954" s="2" t="s">
        <v>23</v>
      </c>
      <c r="N1954" t="s">
        <v>100</v>
      </c>
      <c r="O1954" t="s">
        <v>56</v>
      </c>
      <c r="P1954" s="3">
        <v>9.7467096260695598</v>
      </c>
      <c r="Q1954" t="str">
        <f t="shared" si="180"/>
        <v>F</v>
      </c>
      <c r="R1954">
        <f t="shared" si="181"/>
        <v>2020</v>
      </c>
      <c r="S1954">
        <f t="shared" si="182"/>
        <v>0</v>
      </c>
    </row>
    <row r="1955" spans="1:19" x14ac:dyDescent="0.25">
      <c r="A1955" s="1">
        <v>44098.719755667167</v>
      </c>
      <c r="B1955" s="2" t="s">
        <v>1967</v>
      </c>
      <c r="C1955" t="s">
        <v>423</v>
      </c>
      <c r="D1955">
        <v>1</v>
      </c>
      <c r="E1955">
        <f>IF(D1955="", _xlfn.XLOOKUP(C1955,'Median Quantity per product'!$D$4:$D$103,'Median Quantity per product'!$E$4:$E$103, "NA"),'Project Work - Data wrows'!D1955)</f>
        <v>1</v>
      </c>
      <c r="F1955">
        <v>356</v>
      </c>
      <c r="G1955">
        <f>IF(F1955="",_xlfn.XLOOKUP(C1955,'Price Averages'!$D$4:$D$103,'Price Averages'!$E$4:$E$103, "FALSE"), F1955)</f>
        <v>356</v>
      </c>
      <c r="H1955">
        <v>89</v>
      </c>
      <c r="I1955">
        <f>IF(H1955="", _xlfn.XLOOKUP(C1955, 'Cost Averages'!$D$4:$D$103,'Cost Averages'!$E$4:$E$103, "FALSE"),H1955)</f>
        <v>89</v>
      </c>
      <c r="J1955">
        <f t="shared" si="183"/>
        <v>356</v>
      </c>
      <c r="K1955">
        <f t="shared" si="184"/>
        <v>89</v>
      </c>
      <c r="L1955">
        <f t="shared" si="185"/>
        <v>267</v>
      </c>
      <c r="M1955" s="2" t="s">
        <v>44</v>
      </c>
      <c r="N1955" t="s">
        <v>652</v>
      </c>
      <c r="O1955" t="s">
        <v>78</v>
      </c>
      <c r="P1955" s="3">
        <v>10.163794912095831</v>
      </c>
      <c r="Q1955" t="str">
        <f t="shared" si="180"/>
        <v>F</v>
      </c>
      <c r="R1955">
        <f t="shared" si="181"/>
        <v>2020</v>
      </c>
      <c r="S1955">
        <f t="shared" si="182"/>
        <v>0</v>
      </c>
    </row>
    <row r="1956" spans="1:19" x14ac:dyDescent="0.25">
      <c r="A1956" s="1">
        <v>44193</v>
      </c>
      <c r="B1956" s="2" t="s">
        <v>3539</v>
      </c>
      <c r="C1956" t="s">
        <v>423</v>
      </c>
      <c r="D1956">
        <v>1</v>
      </c>
      <c r="E1956">
        <f>IF(D1956="", _xlfn.XLOOKUP(C1956,'Median Quantity per product'!$D$4:$D$103,'Median Quantity per product'!$E$4:$E$103, "NA"),'Project Work - Data wrows'!D1956)</f>
        <v>1</v>
      </c>
      <c r="F1956">
        <v>356</v>
      </c>
      <c r="G1956">
        <f>IF(F1956="",_xlfn.XLOOKUP(C1956,'Price Averages'!$D$4:$D$103,'Price Averages'!$E$4:$E$103, "FALSE"), F1956)</f>
        <v>356</v>
      </c>
      <c r="H1956">
        <v>89</v>
      </c>
      <c r="I1956">
        <f>IF(H1956="", _xlfn.XLOOKUP(C1956, 'Cost Averages'!$D$4:$D$103,'Cost Averages'!$E$4:$E$103, "FALSE"),H1956)</f>
        <v>89</v>
      </c>
      <c r="J1956">
        <f t="shared" si="183"/>
        <v>356</v>
      </c>
      <c r="K1956">
        <f t="shared" si="184"/>
        <v>89</v>
      </c>
      <c r="L1956">
        <f t="shared" si="185"/>
        <v>267</v>
      </c>
      <c r="M1956" s="2" t="s">
        <v>44</v>
      </c>
      <c r="N1956" t="s">
        <v>1426</v>
      </c>
      <c r="O1956" t="s">
        <v>78</v>
      </c>
      <c r="P1956" s="3">
        <v>10.826646539963521</v>
      </c>
      <c r="Q1956" t="str">
        <f t="shared" si="180"/>
        <v>F</v>
      </c>
      <c r="R1956">
        <f t="shared" si="181"/>
        <v>2020</v>
      </c>
      <c r="S1956">
        <f t="shared" si="182"/>
        <v>0</v>
      </c>
    </row>
    <row r="1957" spans="1:19" x14ac:dyDescent="0.25">
      <c r="A1957" s="1">
        <v>44058.389529413558</v>
      </c>
      <c r="B1957" s="2" t="s">
        <v>1356</v>
      </c>
      <c r="C1957" t="s">
        <v>423</v>
      </c>
      <c r="D1957">
        <v>3</v>
      </c>
      <c r="E1957">
        <f>IF(D1957="", _xlfn.XLOOKUP(C1957,'Median Quantity per product'!$D$4:$D$103,'Median Quantity per product'!$E$4:$E$103, "NA"),'Project Work - Data wrows'!D1957)</f>
        <v>3</v>
      </c>
      <c r="F1957">
        <v>356</v>
      </c>
      <c r="G1957">
        <f>IF(F1957="",_xlfn.XLOOKUP(C1957,'Price Averages'!$D$4:$D$103,'Price Averages'!$E$4:$E$103, "FALSE"), F1957)</f>
        <v>356</v>
      </c>
      <c r="H1957">
        <v>89</v>
      </c>
      <c r="I1957">
        <f>IF(H1957="", _xlfn.XLOOKUP(C1957, 'Cost Averages'!$D$4:$D$103,'Cost Averages'!$E$4:$E$103, "FALSE"),H1957)</f>
        <v>89</v>
      </c>
      <c r="J1957">
        <f t="shared" si="183"/>
        <v>1068</v>
      </c>
      <c r="K1957">
        <f t="shared" si="184"/>
        <v>267</v>
      </c>
      <c r="L1957">
        <f t="shared" si="185"/>
        <v>801</v>
      </c>
      <c r="M1957" s="2" t="s">
        <v>28</v>
      </c>
      <c r="N1957" t="s">
        <v>211</v>
      </c>
      <c r="O1957" t="s">
        <v>41</v>
      </c>
      <c r="P1957" s="3">
        <v>13.697485557052493</v>
      </c>
      <c r="Q1957" t="str">
        <f t="shared" si="180"/>
        <v>F</v>
      </c>
      <c r="R1957">
        <f t="shared" si="181"/>
        <v>2020</v>
      </c>
      <c r="S1957">
        <f t="shared" si="182"/>
        <v>0</v>
      </c>
    </row>
    <row r="1958" spans="1:19" x14ac:dyDescent="0.25">
      <c r="A1958" s="1">
        <v>43856.781798995209</v>
      </c>
      <c r="B1958" s="2" t="s">
        <v>1570</v>
      </c>
      <c r="C1958" t="s">
        <v>423</v>
      </c>
      <c r="D1958">
        <v>4</v>
      </c>
      <c r="E1958">
        <f>IF(D1958="", _xlfn.XLOOKUP(C1958,'Median Quantity per product'!$D$4:$D$103,'Median Quantity per product'!$E$4:$E$103, "NA"),'Project Work - Data wrows'!D1958)</f>
        <v>4</v>
      </c>
      <c r="F1958">
        <v>356</v>
      </c>
      <c r="G1958">
        <f>IF(F1958="",_xlfn.XLOOKUP(C1958,'Price Averages'!$D$4:$D$103,'Price Averages'!$E$4:$E$103, "FALSE"), F1958)</f>
        <v>356</v>
      </c>
      <c r="H1958">
        <v>89</v>
      </c>
      <c r="I1958">
        <f>IF(H1958="", _xlfn.XLOOKUP(C1958, 'Cost Averages'!$D$4:$D$103,'Cost Averages'!$E$4:$E$103, "FALSE"),H1958)</f>
        <v>89</v>
      </c>
      <c r="J1958">
        <f t="shared" si="183"/>
        <v>1424</v>
      </c>
      <c r="K1958">
        <f t="shared" si="184"/>
        <v>356</v>
      </c>
      <c r="L1958">
        <f t="shared" si="185"/>
        <v>1068</v>
      </c>
      <c r="M1958" s="2" t="s">
        <v>23</v>
      </c>
      <c r="N1958" t="s">
        <v>509</v>
      </c>
      <c r="O1958" t="s">
        <v>78</v>
      </c>
      <c r="P1958" s="3">
        <v>13.57003172959007</v>
      </c>
      <c r="Q1958" t="str">
        <f t="shared" si="180"/>
        <v>F</v>
      </c>
      <c r="R1958">
        <f t="shared" si="181"/>
        <v>2020</v>
      </c>
      <c r="S1958">
        <f t="shared" si="182"/>
        <v>0</v>
      </c>
    </row>
    <row r="1959" spans="1:19" x14ac:dyDescent="0.25">
      <c r="A1959" s="1">
        <v>43947.162365935459</v>
      </c>
      <c r="B1959" s="2" t="s">
        <v>1452</v>
      </c>
      <c r="C1959" t="s">
        <v>423</v>
      </c>
      <c r="D1959">
        <v>7</v>
      </c>
      <c r="E1959">
        <f>IF(D1959="", _xlfn.XLOOKUP(C1959,'Median Quantity per product'!$D$4:$D$103,'Median Quantity per product'!$E$4:$E$103, "NA"),'Project Work - Data wrows'!D1959)</f>
        <v>7</v>
      </c>
      <c r="F1959">
        <v>356</v>
      </c>
      <c r="G1959">
        <f>IF(F1959="",_xlfn.XLOOKUP(C1959,'Price Averages'!$D$4:$D$103,'Price Averages'!$E$4:$E$103, "FALSE"), F1959)</f>
        <v>356</v>
      </c>
      <c r="H1959" t="s">
        <v>32</v>
      </c>
      <c r="I1959">
        <f>IF(H1959="", _xlfn.XLOOKUP(C1959, 'Cost Averages'!$D$4:$D$103,'Cost Averages'!$E$4:$E$103, "FALSE"),H1959)</f>
        <v>89</v>
      </c>
      <c r="J1959">
        <f t="shared" si="183"/>
        <v>2492</v>
      </c>
      <c r="K1959">
        <f t="shared" si="184"/>
        <v>623</v>
      </c>
      <c r="L1959">
        <f t="shared" si="185"/>
        <v>1869</v>
      </c>
      <c r="M1959" s="2" t="s">
        <v>44</v>
      </c>
      <c r="N1959" t="s">
        <v>71</v>
      </c>
      <c r="O1959" t="s">
        <v>56</v>
      </c>
      <c r="P1959" s="3">
        <v>12.163730387337393</v>
      </c>
      <c r="Q1959" t="str">
        <f t="shared" si="180"/>
        <v>F</v>
      </c>
      <c r="R1959">
        <f t="shared" si="181"/>
        <v>2020</v>
      </c>
      <c r="S1959">
        <f t="shared" si="182"/>
        <v>0</v>
      </c>
    </row>
    <row r="1960" spans="1:19" x14ac:dyDescent="0.25">
      <c r="A1960" s="1">
        <v>44008</v>
      </c>
      <c r="B1960" s="2" t="s">
        <v>3392</v>
      </c>
      <c r="C1960" t="s">
        <v>423</v>
      </c>
      <c r="D1960">
        <v>8</v>
      </c>
      <c r="E1960">
        <f>IF(D1960="", _xlfn.XLOOKUP(C1960,'Median Quantity per product'!$D$4:$D$103,'Median Quantity per product'!$E$4:$E$103, "NA"),'Project Work - Data wrows'!D1960)</f>
        <v>8</v>
      </c>
      <c r="F1960" t="s">
        <v>32</v>
      </c>
      <c r="G1960">
        <f>IF(F1960="",_xlfn.XLOOKUP(C1960,'Price Averages'!$D$4:$D$103,'Price Averages'!$E$4:$E$103, "FALSE"), F1960)</f>
        <v>356</v>
      </c>
      <c r="H1960">
        <v>89</v>
      </c>
      <c r="I1960">
        <f>IF(H1960="", _xlfn.XLOOKUP(C1960, 'Cost Averages'!$D$4:$D$103,'Cost Averages'!$E$4:$E$103, "FALSE"),H1960)</f>
        <v>89</v>
      </c>
      <c r="J1960">
        <f t="shared" si="183"/>
        <v>2848</v>
      </c>
      <c r="K1960">
        <f t="shared" si="184"/>
        <v>712</v>
      </c>
      <c r="L1960">
        <f t="shared" si="185"/>
        <v>2136</v>
      </c>
      <c r="M1960" s="2" t="s">
        <v>28</v>
      </c>
      <c r="N1960" t="s">
        <v>1215</v>
      </c>
      <c r="O1960" t="s">
        <v>46</v>
      </c>
      <c r="P1960" s="3">
        <v>10.428287009858728</v>
      </c>
      <c r="Q1960" t="str">
        <f t="shared" si="180"/>
        <v>F</v>
      </c>
      <c r="R1960">
        <f t="shared" si="181"/>
        <v>2020</v>
      </c>
      <c r="S1960">
        <f t="shared" si="182"/>
        <v>0</v>
      </c>
    </row>
    <row r="1961" spans="1:19" x14ac:dyDescent="0.25">
      <c r="A1961" s="1">
        <v>43963</v>
      </c>
      <c r="B1961" s="2" t="s">
        <v>3351</v>
      </c>
      <c r="C1961" t="s">
        <v>423</v>
      </c>
      <c r="D1961">
        <v>16</v>
      </c>
      <c r="E1961">
        <f>IF(D1961="", _xlfn.XLOOKUP(C1961,'Median Quantity per product'!$D$4:$D$103,'Median Quantity per product'!$E$4:$E$103, "NA"),'Project Work - Data wrows'!D1961)</f>
        <v>16</v>
      </c>
      <c r="F1961" t="s">
        <v>32</v>
      </c>
      <c r="G1961">
        <f>IF(F1961="",_xlfn.XLOOKUP(C1961,'Price Averages'!$D$4:$D$103,'Price Averages'!$E$4:$E$103, "FALSE"), F1961)</f>
        <v>356</v>
      </c>
      <c r="H1961" t="s">
        <v>32</v>
      </c>
      <c r="I1961">
        <f>IF(H1961="", _xlfn.XLOOKUP(C1961, 'Cost Averages'!$D$4:$D$103,'Cost Averages'!$E$4:$E$103, "FALSE"),H1961)</f>
        <v>89</v>
      </c>
      <c r="J1961">
        <f t="shared" si="183"/>
        <v>5696</v>
      </c>
      <c r="K1961">
        <f t="shared" si="184"/>
        <v>1424</v>
      </c>
      <c r="L1961">
        <f t="shared" si="185"/>
        <v>4272</v>
      </c>
      <c r="M1961" s="2" t="s">
        <v>44</v>
      </c>
      <c r="N1961" t="s">
        <v>744</v>
      </c>
      <c r="O1961" t="s">
        <v>41</v>
      </c>
      <c r="P1961" s="3">
        <v>11.862005526237752</v>
      </c>
      <c r="Q1961" t="str">
        <f t="shared" si="180"/>
        <v>F</v>
      </c>
      <c r="R1961">
        <f t="shared" si="181"/>
        <v>2020</v>
      </c>
      <c r="S1961">
        <f t="shared" si="182"/>
        <v>0</v>
      </c>
    </row>
    <row r="1962" spans="1:19" x14ac:dyDescent="0.25">
      <c r="A1962" s="1">
        <v>44143.488455137442</v>
      </c>
      <c r="B1962" s="2" t="s">
        <v>2681</v>
      </c>
      <c r="C1962" t="s">
        <v>423</v>
      </c>
      <c r="D1962">
        <v>20</v>
      </c>
      <c r="E1962">
        <f>IF(D1962="", _xlfn.XLOOKUP(C1962,'Median Quantity per product'!$D$4:$D$103,'Median Quantity per product'!$E$4:$E$103, "NA"),'Project Work - Data wrows'!D1962)</f>
        <v>20</v>
      </c>
      <c r="F1962">
        <v>356</v>
      </c>
      <c r="G1962">
        <f>IF(F1962="",_xlfn.XLOOKUP(C1962,'Price Averages'!$D$4:$D$103,'Price Averages'!$E$4:$E$103, "FALSE"), F1962)</f>
        <v>356</v>
      </c>
      <c r="H1962">
        <v>89</v>
      </c>
      <c r="I1962">
        <f>IF(H1962="", _xlfn.XLOOKUP(C1962, 'Cost Averages'!$D$4:$D$103,'Cost Averages'!$E$4:$E$103, "FALSE"),H1962)</f>
        <v>89</v>
      </c>
      <c r="J1962">
        <f t="shared" si="183"/>
        <v>7120</v>
      </c>
      <c r="K1962">
        <f t="shared" si="184"/>
        <v>1780</v>
      </c>
      <c r="L1962">
        <f t="shared" si="185"/>
        <v>5340</v>
      </c>
      <c r="M1962" s="2" t="s">
        <v>28</v>
      </c>
      <c r="N1962" t="s">
        <v>1149</v>
      </c>
      <c r="O1962" t="s">
        <v>34</v>
      </c>
      <c r="P1962" s="3">
        <v>10.517826055804084</v>
      </c>
      <c r="Q1962" t="str">
        <f t="shared" si="180"/>
        <v>F</v>
      </c>
      <c r="R1962">
        <f t="shared" si="181"/>
        <v>2020</v>
      </c>
      <c r="S1962">
        <f t="shared" si="182"/>
        <v>0</v>
      </c>
    </row>
    <row r="1963" spans="1:19" x14ac:dyDescent="0.25">
      <c r="A1963" s="1">
        <v>43989.187287002569</v>
      </c>
      <c r="B1963" s="2" t="s">
        <v>2666</v>
      </c>
      <c r="C1963" t="s">
        <v>536</v>
      </c>
      <c r="D1963">
        <v>4</v>
      </c>
      <c r="E1963">
        <f>IF(D1963="", _xlfn.XLOOKUP(C1963,'Median Quantity per product'!$D$4:$D$103,'Median Quantity per product'!$E$4:$E$103, "NA"),'Project Work - Data wrows'!D1963)</f>
        <v>4</v>
      </c>
      <c r="F1963">
        <v>267</v>
      </c>
      <c r="G1963">
        <f>IF(F1963="",_xlfn.XLOOKUP(C1963,'Price Averages'!$D$4:$D$103,'Price Averages'!$E$4:$E$103, "FALSE"), F1963)</f>
        <v>267</v>
      </c>
      <c r="H1963">
        <v>89</v>
      </c>
      <c r="I1963">
        <f>IF(H1963="", _xlfn.XLOOKUP(C1963, 'Cost Averages'!$D$4:$D$103,'Cost Averages'!$E$4:$E$103, "FALSE"),H1963)</f>
        <v>89</v>
      </c>
      <c r="J1963">
        <f t="shared" si="183"/>
        <v>1068</v>
      </c>
      <c r="K1963">
        <f t="shared" si="184"/>
        <v>356</v>
      </c>
      <c r="L1963">
        <f t="shared" si="185"/>
        <v>712</v>
      </c>
      <c r="M1963" s="2" t="s">
        <v>44</v>
      </c>
      <c r="N1963" t="s">
        <v>141</v>
      </c>
      <c r="O1963" t="s">
        <v>50</v>
      </c>
      <c r="P1963" s="3">
        <v>8.1085102757869372</v>
      </c>
      <c r="Q1963" t="str">
        <f t="shared" si="180"/>
        <v>F</v>
      </c>
      <c r="R1963">
        <f t="shared" si="181"/>
        <v>2020</v>
      </c>
      <c r="S1963">
        <f t="shared" si="182"/>
        <v>0</v>
      </c>
    </row>
    <row r="1964" spans="1:19" x14ac:dyDescent="0.25">
      <c r="A1964" s="1">
        <v>44150.659067919987</v>
      </c>
      <c r="B1964" s="2" t="s">
        <v>879</v>
      </c>
      <c r="C1964" t="s">
        <v>536</v>
      </c>
      <c r="D1964">
        <v>5</v>
      </c>
      <c r="E1964">
        <f>IF(D1964="", _xlfn.XLOOKUP(C1964,'Median Quantity per product'!$D$4:$D$103,'Median Quantity per product'!$E$4:$E$103, "NA"),'Project Work - Data wrows'!D1964)</f>
        <v>5</v>
      </c>
      <c r="F1964">
        <v>267</v>
      </c>
      <c r="G1964">
        <f>IF(F1964="",_xlfn.XLOOKUP(C1964,'Price Averages'!$D$4:$D$103,'Price Averages'!$E$4:$E$103, "FALSE"), F1964)</f>
        <v>267</v>
      </c>
      <c r="H1964" t="s">
        <v>32</v>
      </c>
      <c r="I1964">
        <f>IF(H1964="", _xlfn.XLOOKUP(C1964, 'Cost Averages'!$D$4:$D$103,'Cost Averages'!$E$4:$E$103, "FALSE"),H1964)</f>
        <v>89</v>
      </c>
      <c r="J1964">
        <f t="shared" si="183"/>
        <v>1335</v>
      </c>
      <c r="K1964">
        <f t="shared" si="184"/>
        <v>445</v>
      </c>
      <c r="L1964">
        <f t="shared" si="185"/>
        <v>890</v>
      </c>
      <c r="M1964" s="2" t="s">
        <v>44</v>
      </c>
      <c r="N1964" t="s">
        <v>544</v>
      </c>
      <c r="O1964" t="s">
        <v>46</v>
      </c>
      <c r="P1964" s="3">
        <v>9.74650548941427</v>
      </c>
      <c r="Q1964" t="str">
        <f t="shared" si="180"/>
        <v>F</v>
      </c>
      <c r="R1964">
        <f t="shared" si="181"/>
        <v>2020</v>
      </c>
      <c r="S1964">
        <f t="shared" si="182"/>
        <v>0</v>
      </c>
    </row>
    <row r="1965" spans="1:19" x14ac:dyDescent="0.25">
      <c r="A1965" s="1">
        <v>43894.050341818373</v>
      </c>
      <c r="B1965" s="2" t="s">
        <v>1413</v>
      </c>
      <c r="C1965" t="s">
        <v>536</v>
      </c>
      <c r="D1965">
        <v>5</v>
      </c>
      <c r="E1965">
        <f>IF(D1965="", _xlfn.XLOOKUP(C1965,'Median Quantity per product'!$D$4:$D$103,'Median Quantity per product'!$E$4:$E$103, "NA"),'Project Work - Data wrows'!D1965)</f>
        <v>5</v>
      </c>
      <c r="F1965">
        <v>267</v>
      </c>
      <c r="G1965">
        <f>IF(F1965="",_xlfn.XLOOKUP(C1965,'Price Averages'!$D$4:$D$103,'Price Averages'!$E$4:$E$103, "FALSE"), F1965)</f>
        <v>267</v>
      </c>
      <c r="H1965">
        <v>89</v>
      </c>
      <c r="I1965">
        <f>IF(H1965="", _xlfn.XLOOKUP(C1965, 'Cost Averages'!$D$4:$D$103,'Cost Averages'!$E$4:$E$103, "FALSE"),H1965)</f>
        <v>89</v>
      </c>
      <c r="J1965">
        <f t="shared" si="183"/>
        <v>1335</v>
      </c>
      <c r="K1965">
        <f t="shared" si="184"/>
        <v>445</v>
      </c>
      <c r="L1965">
        <f t="shared" si="185"/>
        <v>890</v>
      </c>
      <c r="M1965" s="2" t="s">
        <v>44</v>
      </c>
      <c r="N1965" t="s">
        <v>186</v>
      </c>
      <c r="O1965" t="s">
        <v>34</v>
      </c>
      <c r="P1965" s="3">
        <v>14.573178107544177</v>
      </c>
      <c r="Q1965" t="str">
        <f t="shared" si="180"/>
        <v>F</v>
      </c>
      <c r="R1965">
        <f t="shared" si="181"/>
        <v>2020</v>
      </c>
      <c r="S1965">
        <f t="shared" si="182"/>
        <v>0</v>
      </c>
    </row>
    <row r="1966" spans="1:19" x14ac:dyDescent="0.25">
      <c r="A1966" s="1">
        <v>43932.971365340687</v>
      </c>
      <c r="B1966" s="2" t="s">
        <v>2571</v>
      </c>
      <c r="C1966" t="s">
        <v>536</v>
      </c>
      <c r="D1966">
        <v>6</v>
      </c>
      <c r="E1966">
        <f>IF(D1966="", _xlfn.XLOOKUP(C1966,'Median Quantity per product'!$D$4:$D$103,'Median Quantity per product'!$E$4:$E$103, "NA"),'Project Work - Data wrows'!D1966)</f>
        <v>6</v>
      </c>
      <c r="F1966">
        <v>267</v>
      </c>
      <c r="G1966">
        <f>IF(F1966="",_xlfn.XLOOKUP(C1966,'Price Averages'!$D$4:$D$103,'Price Averages'!$E$4:$E$103, "FALSE"), F1966)</f>
        <v>267</v>
      </c>
      <c r="H1966">
        <v>89</v>
      </c>
      <c r="I1966">
        <f>IF(H1966="", _xlfn.XLOOKUP(C1966, 'Cost Averages'!$D$4:$D$103,'Cost Averages'!$E$4:$E$103, "FALSE"),H1966)</f>
        <v>89</v>
      </c>
      <c r="J1966">
        <f t="shared" si="183"/>
        <v>1602</v>
      </c>
      <c r="K1966">
        <f t="shared" si="184"/>
        <v>534</v>
      </c>
      <c r="L1966">
        <f t="shared" si="185"/>
        <v>1068</v>
      </c>
      <c r="M1966" s="2" t="s">
        <v>44</v>
      </c>
      <c r="N1966" t="s">
        <v>869</v>
      </c>
      <c r="O1966" t="s">
        <v>41</v>
      </c>
      <c r="P1966" s="3">
        <v>13.275355576494196</v>
      </c>
      <c r="Q1966" t="str">
        <f t="shared" si="180"/>
        <v>F</v>
      </c>
      <c r="R1966">
        <f t="shared" si="181"/>
        <v>2020</v>
      </c>
      <c r="S1966">
        <f t="shared" si="182"/>
        <v>0</v>
      </c>
    </row>
    <row r="1967" spans="1:19" x14ac:dyDescent="0.25">
      <c r="A1967" s="1">
        <v>44032.726478768331</v>
      </c>
      <c r="B1967" s="2" t="s">
        <v>1290</v>
      </c>
      <c r="C1967" t="s">
        <v>536</v>
      </c>
      <c r="D1967">
        <v>7</v>
      </c>
      <c r="E1967">
        <f>IF(D1967="", _xlfn.XLOOKUP(C1967,'Median Quantity per product'!$D$4:$D$103,'Median Quantity per product'!$E$4:$E$103, "NA"),'Project Work - Data wrows'!D1967)</f>
        <v>7</v>
      </c>
      <c r="F1967">
        <v>267</v>
      </c>
      <c r="G1967">
        <f>IF(F1967="",_xlfn.XLOOKUP(C1967,'Price Averages'!$D$4:$D$103,'Price Averages'!$E$4:$E$103, "FALSE"), F1967)</f>
        <v>267</v>
      </c>
      <c r="H1967">
        <v>89</v>
      </c>
      <c r="I1967">
        <f>IF(H1967="", _xlfn.XLOOKUP(C1967, 'Cost Averages'!$D$4:$D$103,'Cost Averages'!$E$4:$E$103, "FALSE"),H1967)</f>
        <v>89</v>
      </c>
      <c r="J1967">
        <f t="shared" si="183"/>
        <v>1869</v>
      </c>
      <c r="K1967">
        <f t="shared" si="184"/>
        <v>623</v>
      </c>
      <c r="L1967">
        <f t="shared" si="185"/>
        <v>1246</v>
      </c>
      <c r="M1967" s="2" t="s">
        <v>28</v>
      </c>
      <c r="N1967" t="s">
        <v>321</v>
      </c>
      <c r="O1967" t="s">
        <v>25</v>
      </c>
      <c r="P1967" s="3">
        <v>12.545140403858928</v>
      </c>
      <c r="Q1967" t="str">
        <f t="shared" si="180"/>
        <v>F</v>
      </c>
      <c r="R1967">
        <f t="shared" si="181"/>
        <v>2020</v>
      </c>
      <c r="S1967">
        <f t="shared" si="182"/>
        <v>0</v>
      </c>
    </row>
    <row r="1968" spans="1:19" x14ac:dyDescent="0.25">
      <c r="A1968" s="1">
        <v>43904.329777706145</v>
      </c>
      <c r="B1968" s="2" t="s">
        <v>2795</v>
      </c>
      <c r="C1968" t="s">
        <v>536</v>
      </c>
      <c r="D1968">
        <v>7</v>
      </c>
      <c r="E1968">
        <f>IF(D1968="", _xlfn.XLOOKUP(C1968,'Median Quantity per product'!$D$4:$D$103,'Median Quantity per product'!$E$4:$E$103, "NA"),'Project Work - Data wrows'!D1968)</f>
        <v>7</v>
      </c>
      <c r="F1968">
        <v>267</v>
      </c>
      <c r="G1968">
        <f>IF(F1968="",_xlfn.XLOOKUP(C1968,'Price Averages'!$D$4:$D$103,'Price Averages'!$E$4:$E$103, "FALSE"), F1968)</f>
        <v>267</v>
      </c>
      <c r="H1968">
        <v>89</v>
      </c>
      <c r="I1968">
        <f>IF(H1968="", _xlfn.XLOOKUP(C1968, 'Cost Averages'!$D$4:$D$103,'Cost Averages'!$E$4:$E$103, "FALSE"),H1968)</f>
        <v>89</v>
      </c>
      <c r="J1968">
        <f t="shared" si="183"/>
        <v>1869</v>
      </c>
      <c r="K1968">
        <f t="shared" si="184"/>
        <v>623</v>
      </c>
      <c r="L1968">
        <f t="shared" si="185"/>
        <v>1246</v>
      </c>
      <c r="M1968" s="2" t="s">
        <v>28</v>
      </c>
      <c r="N1968" t="s">
        <v>768</v>
      </c>
      <c r="O1968" t="s">
        <v>78</v>
      </c>
      <c r="P1968" s="3">
        <v>13.611804647345796</v>
      </c>
      <c r="Q1968" t="str">
        <f t="shared" si="180"/>
        <v>F</v>
      </c>
      <c r="R1968">
        <f t="shared" si="181"/>
        <v>2020</v>
      </c>
      <c r="S1968">
        <f t="shared" si="182"/>
        <v>0</v>
      </c>
    </row>
    <row r="1969" spans="1:19" x14ac:dyDescent="0.25">
      <c r="A1969" s="1">
        <v>43946.620610840102</v>
      </c>
      <c r="B1969" s="2" t="s">
        <v>1248</v>
      </c>
      <c r="C1969" t="s">
        <v>536</v>
      </c>
      <c r="D1969">
        <v>7</v>
      </c>
      <c r="E1969">
        <f>IF(D1969="", _xlfn.XLOOKUP(C1969,'Median Quantity per product'!$D$4:$D$103,'Median Quantity per product'!$E$4:$E$103, "NA"),'Project Work - Data wrows'!D1969)</f>
        <v>7</v>
      </c>
      <c r="F1969" t="s">
        <v>32</v>
      </c>
      <c r="G1969">
        <f>IF(F1969="",_xlfn.XLOOKUP(C1969,'Price Averages'!$D$4:$D$103,'Price Averages'!$E$4:$E$103, "FALSE"), F1969)</f>
        <v>267</v>
      </c>
      <c r="H1969">
        <v>89</v>
      </c>
      <c r="I1969">
        <f>IF(H1969="", _xlfn.XLOOKUP(C1969, 'Cost Averages'!$D$4:$D$103,'Cost Averages'!$E$4:$E$103, "FALSE"),H1969)</f>
        <v>89</v>
      </c>
      <c r="J1969">
        <f t="shared" si="183"/>
        <v>1869</v>
      </c>
      <c r="K1969">
        <f t="shared" si="184"/>
        <v>623</v>
      </c>
      <c r="L1969">
        <f t="shared" si="185"/>
        <v>1246</v>
      </c>
      <c r="M1969" s="2" t="s">
        <v>28</v>
      </c>
      <c r="N1969" t="s">
        <v>374</v>
      </c>
      <c r="O1969" t="s">
        <v>41</v>
      </c>
      <c r="P1969" s="3">
        <v>12.299779975023837</v>
      </c>
      <c r="Q1969" t="str">
        <f t="shared" si="180"/>
        <v>F</v>
      </c>
      <c r="R1969">
        <f t="shared" si="181"/>
        <v>2020</v>
      </c>
      <c r="S1969">
        <f t="shared" si="182"/>
        <v>0</v>
      </c>
    </row>
    <row r="1970" spans="1:19" x14ac:dyDescent="0.25">
      <c r="A1970" s="1">
        <v>43893</v>
      </c>
      <c r="B1970" s="2" t="s">
        <v>3296</v>
      </c>
      <c r="C1970" t="s">
        <v>536</v>
      </c>
      <c r="D1970">
        <v>11</v>
      </c>
      <c r="E1970">
        <f>IF(D1970="", _xlfn.XLOOKUP(C1970,'Median Quantity per product'!$D$4:$D$103,'Median Quantity per product'!$E$4:$E$103, "NA"),'Project Work - Data wrows'!D1970)</f>
        <v>11</v>
      </c>
      <c r="F1970" t="s">
        <v>32</v>
      </c>
      <c r="G1970">
        <f>IF(F1970="",_xlfn.XLOOKUP(C1970,'Price Averages'!$D$4:$D$103,'Price Averages'!$E$4:$E$103, "FALSE"), F1970)</f>
        <v>267</v>
      </c>
      <c r="H1970">
        <v>89</v>
      </c>
      <c r="I1970">
        <f>IF(H1970="", _xlfn.XLOOKUP(C1970, 'Cost Averages'!$D$4:$D$103,'Cost Averages'!$E$4:$E$103, "FALSE"),H1970)</f>
        <v>89</v>
      </c>
      <c r="J1970">
        <f t="shared" si="183"/>
        <v>2937</v>
      </c>
      <c r="K1970">
        <f t="shared" si="184"/>
        <v>979</v>
      </c>
      <c r="L1970">
        <f t="shared" si="185"/>
        <v>1958</v>
      </c>
      <c r="M1970" s="2" t="s">
        <v>44</v>
      </c>
      <c r="N1970" t="s">
        <v>882</v>
      </c>
      <c r="O1970" t="s">
        <v>78</v>
      </c>
      <c r="P1970" s="3">
        <v>15.856807810268592</v>
      </c>
      <c r="Q1970" t="str">
        <f t="shared" si="180"/>
        <v>F</v>
      </c>
      <c r="R1970">
        <f t="shared" si="181"/>
        <v>2020</v>
      </c>
      <c r="S1970">
        <f t="shared" si="182"/>
        <v>0</v>
      </c>
    </row>
    <row r="1971" spans="1:19" x14ac:dyDescent="0.25">
      <c r="A1971" s="1">
        <v>43894.794604402538</v>
      </c>
      <c r="B1971" s="2" t="s">
        <v>1857</v>
      </c>
      <c r="C1971" t="s">
        <v>536</v>
      </c>
      <c r="D1971">
        <v>12</v>
      </c>
      <c r="E1971">
        <f>IF(D1971="", _xlfn.XLOOKUP(C1971,'Median Quantity per product'!$D$4:$D$103,'Median Quantity per product'!$E$4:$E$103, "NA"),'Project Work - Data wrows'!D1971)</f>
        <v>12</v>
      </c>
      <c r="F1971">
        <v>267</v>
      </c>
      <c r="G1971">
        <f>IF(F1971="",_xlfn.XLOOKUP(C1971,'Price Averages'!$D$4:$D$103,'Price Averages'!$E$4:$E$103, "FALSE"), F1971)</f>
        <v>267</v>
      </c>
      <c r="H1971">
        <v>89</v>
      </c>
      <c r="I1971">
        <f>IF(H1971="", _xlfn.XLOOKUP(C1971, 'Cost Averages'!$D$4:$D$103,'Cost Averages'!$E$4:$E$103, "FALSE"),H1971)</f>
        <v>89</v>
      </c>
      <c r="J1971">
        <f t="shared" si="183"/>
        <v>3204</v>
      </c>
      <c r="K1971">
        <f t="shared" si="184"/>
        <v>1068</v>
      </c>
      <c r="L1971">
        <f t="shared" si="185"/>
        <v>2136</v>
      </c>
      <c r="M1971" s="2" t="s">
        <v>28</v>
      </c>
      <c r="N1971" t="s">
        <v>353</v>
      </c>
      <c r="O1971" t="s">
        <v>56</v>
      </c>
      <c r="P1971" s="3">
        <v>13.092530646074781</v>
      </c>
      <c r="Q1971" t="str">
        <f t="shared" si="180"/>
        <v>F</v>
      </c>
      <c r="R1971">
        <f t="shared" si="181"/>
        <v>2020</v>
      </c>
      <c r="S1971">
        <f t="shared" si="182"/>
        <v>0</v>
      </c>
    </row>
    <row r="1972" spans="1:19" x14ac:dyDescent="0.25">
      <c r="A1972" s="1">
        <v>43998</v>
      </c>
      <c r="B1972" s="2" t="s">
        <v>3383</v>
      </c>
      <c r="C1972" t="s">
        <v>536</v>
      </c>
      <c r="D1972">
        <v>13</v>
      </c>
      <c r="E1972">
        <f>IF(D1972="", _xlfn.XLOOKUP(C1972,'Median Quantity per product'!$D$4:$D$103,'Median Quantity per product'!$E$4:$E$103, "NA"),'Project Work - Data wrows'!D1972)</f>
        <v>13</v>
      </c>
      <c r="F1972" t="s">
        <v>32</v>
      </c>
      <c r="G1972">
        <f>IF(F1972="",_xlfn.XLOOKUP(C1972,'Price Averages'!$D$4:$D$103,'Price Averages'!$E$4:$E$103, "FALSE"), F1972)</f>
        <v>267</v>
      </c>
      <c r="H1972">
        <v>89</v>
      </c>
      <c r="I1972">
        <f>IF(H1972="", _xlfn.XLOOKUP(C1972, 'Cost Averages'!$D$4:$D$103,'Cost Averages'!$E$4:$E$103, "FALSE"),H1972)</f>
        <v>89</v>
      </c>
      <c r="J1972">
        <f t="shared" si="183"/>
        <v>3471</v>
      </c>
      <c r="K1972">
        <f t="shared" si="184"/>
        <v>1157</v>
      </c>
      <c r="L1972">
        <f t="shared" si="185"/>
        <v>2314</v>
      </c>
      <c r="M1972" s="2" t="s">
        <v>28</v>
      </c>
      <c r="N1972" t="s">
        <v>759</v>
      </c>
      <c r="O1972" t="s">
        <v>34</v>
      </c>
      <c r="P1972" s="3">
        <v>11.289144410898391</v>
      </c>
      <c r="Q1972" t="str">
        <f t="shared" si="180"/>
        <v>F</v>
      </c>
      <c r="R1972">
        <f t="shared" si="181"/>
        <v>2020</v>
      </c>
      <c r="S1972">
        <f t="shared" si="182"/>
        <v>0</v>
      </c>
    </row>
    <row r="1973" spans="1:19" x14ac:dyDescent="0.25">
      <c r="A1973" s="1">
        <v>44119.49691947009</v>
      </c>
      <c r="B1973" s="2" t="s">
        <v>3134</v>
      </c>
      <c r="C1973" t="s">
        <v>536</v>
      </c>
      <c r="D1973">
        <v>15</v>
      </c>
      <c r="E1973">
        <f>IF(D1973="", _xlfn.XLOOKUP(C1973,'Median Quantity per product'!$D$4:$D$103,'Median Quantity per product'!$E$4:$E$103, "NA"),'Project Work - Data wrows'!D1973)</f>
        <v>15</v>
      </c>
      <c r="F1973">
        <v>267</v>
      </c>
      <c r="G1973">
        <f>IF(F1973="",_xlfn.XLOOKUP(C1973,'Price Averages'!$D$4:$D$103,'Price Averages'!$E$4:$E$103, "FALSE"), F1973)</f>
        <v>267</v>
      </c>
      <c r="H1973">
        <v>89</v>
      </c>
      <c r="I1973">
        <f>IF(H1973="", _xlfn.XLOOKUP(C1973, 'Cost Averages'!$D$4:$D$103,'Cost Averages'!$E$4:$E$103, "FALSE"),H1973)</f>
        <v>89</v>
      </c>
      <c r="J1973">
        <f t="shared" si="183"/>
        <v>4005</v>
      </c>
      <c r="K1973">
        <f t="shared" si="184"/>
        <v>1335</v>
      </c>
      <c r="L1973">
        <f t="shared" si="185"/>
        <v>2670</v>
      </c>
      <c r="M1973" s="2" t="s">
        <v>44</v>
      </c>
      <c r="N1973" t="s">
        <v>393</v>
      </c>
      <c r="O1973" t="s">
        <v>50</v>
      </c>
      <c r="P1973" s="3">
        <v>11.394777319422785</v>
      </c>
      <c r="Q1973" t="str">
        <f t="shared" si="180"/>
        <v>F</v>
      </c>
      <c r="R1973">
        <f t="shared" si="181"/>
        <v>2020</v>
      </c>
      <c r="S1973">
        <f t="shared" si="182"/>
        <v>0</v>
      </c>
    </row>
    <row r="1974" spans="1:19" x14ac:dyDescent="0.25">
      <c r="A1974" s="1">
        <v>43936</v>
      </c>
      <c r="B1974" s="2" t="s">
        <v>3111</v>
      </c>
      <c r="C1974" t="s">
        <v>536</v>
      </c>
      <c r="D1974">
        <v>16</v>
      </c>
      <c r="E1974">
        <f>IF(D1974="", _xlfn.XLOOKUP(C1974,'Median Quantity per product'!$D$4:$D$103,'Median Quantity per product'!$E$4:$E$103, "NA"),'Project Work - Data wrows'!D1974)</f>
        <v>16</v>
      </c>
      <c r="F1974">
        <v>267</v>
      </c>
      <c r="G1974">
        <f>IF(F1974="",_xlfn.XLOOKUP(C1974,'Price Averages'!$D$4:$D$103,'Price Averages'!$E$4:$E$103, "FALSE"), F1974)</f>
        <v>267</v>
      </c>
      <c r="H1974">
        <v>89</v>
      </c>
      <c r="I1974">
        <f>IF(H1974="", _xlfn.XLOOKUP(C1974, 'Cost Averages'!$D$4:$D$103,'Cost Averages'!$E$4:$E$103, "FALSE"),H1974)</f>
        <v>89</v>
      </c>
      <c r="J1974">
        <f t="shared" si="183"/>
        <v>4272</v>
      </c>
      <c r="K1974">
        <f t="shared" si="184"/>
        <v>1424</v>
      </c>
      <c r="L1974">
        <f t="shared" si="185"/>
        <v>2848</v>
      </c>
      <c r="M1974" s="2" t="s">
        <v>44</v>
      </c>
      <c r="N1974" t="s">
        <v>871</v>
      </c>
      <c r="O1974" t="s">
        <v>34</v>
      </c>
      <c r="P1974" s="3">
        <v>12.37474961859551</v>
      </c>
      <c r="Q1974" t="str">
        <f t="shared" si="180"/>
        <v>F</v>
      </c>
      <c r="R1974">
        <f t="shared" si="181"/>
        <v>2020</v>
      </c>
      <c r="S1974">
        <f t="shared" si="182"/>
        <v>0</v>
      </c>
    </row>
    <row r="1975" spans="1:19" x14ac:dyDescent="0.25">
      <c r="A1975" s="1">
        <v>43835.39779949592</v>
      </c>
      <c r="B1975" s="2" t="s">
        <v>2304</v>
      </c>
      <c r="C1975" t="s">
        <v>536</v>
      </c>
      <c r="D1975">
        <v>18</v>
      </c>
      <c r="E1975">
        <f>IF(D1975="", _xlfn.XLOOKUP(C1975,'Median Quantity per product'!$D$4:$D$103,'Median Quantity per product'!$E$4:$E$103, "NA"),'Project Work - Data wrows'!D1975)</f>
        <v>18</v>
      </c>
      <c r="F1975" t="s">
        <v>32</v>
      </c>
      <c r="G1975">
        <f>IF(F1975="",_xlfn.XLOOKUP(C1975,'Price Averages'!$D$4:$D$103,'Price Averages'!$E$4:$E$103, "FALSE"), F1975)</f>
        <v>267</v>
      </c>
      <c r="H1975" t="s">
        <v>32</v>
      </c>
      <c r="I1975">
        <f>IF(H1975="", _xlfn.XLOOKUP(C1975, 'Cost Averages'!$D$4:$D$103,'Cost Averages'!$E$4:$E$103, "FALSE"),H1975)</f>
        <v>89</v>
      </c>
      <c r="J1975">
        <f t="shared" si="183"/>
        <v>4806</v>
      </c>
      <c r="K1975">
        <f t="shared" si="184"/>
        <v>1602</v>
      </c>
      <c r="L1975">
        <f t="shared" si="185"/>
        <v>3204</v>
      </c>
      <c r="M1975" s="2" t="s">
        <v>44</v>
      </c>
      <c r="N1975" t="s">
        <v>374</v>
      </c>
      <c r="O1975" t="s">
        <v>41</v>
      </c>
      <c r="P1975" s="3">
        <v>12.299779975023837</v>
      </c>
      <c r="Q1975" t="str">
        <f t="shared" si="180"/>
        <v>F</v>
      </c>
      <c r="R1975">
        <f t="shared" si="181"/>
        <v>2020</v>
      </c>
      <c r="S1975">
        <f t="shared" si="182"/>
        <v>0</v>
      </c>
    </row>
    <row r="1976" spans="1:19" x14ac:dyDescent="0.25">
      <c r="A1976" s="1">
        <v>44165.097293082283</v>
      </c>
      <c r="B1976" s="2" t="s">
        <v>2240</v>
      </c>
      <c r="C1976" t="s">
        <v>536</v>
      </c>
      <c r="D1976">
        <v>19</v>
      </c>
      <c r="E1976">
        <f>IF(D1976="", _xlfn.XLOOKUP(C1976,'Median Quantity per product'!$D$4:$D$103,'Median Quantity per product'!$E$4:$E$103, "NA"),'Project Work - Data wrows'!D1976)</f>
        <v>19</v>
      </c>
      <c r="F1976">
        <v>267</v>
      </c>
      <c r="G1976">
        <f>IF(F1976="",_xlfn.XLOOKUP(C1976,'Price Averages'!$D$4:$D$103,'Price Averages'!$E$4:$E$103, "FALSE"), F1976)</f>
        <v>267</v>
      </c>
      <c r="H1976" t="s">
        <v>32</v>
      </c>
      <c r="I1976">
        <f>IF(H1976="", _xlfn.XLOOKUP(C1976, 'Cost Averages'!$D$4:$D$103,'Cost Averages'!$E$4:$E$103, "FALSE"),H1976)</f>
        <v>89</v>
      </c>
      <c r="J1976">
        <f t="shared" si="183"/>
        <v>5073</v>
      </c>
      <c r="K1976">
        <f t="shared" si="184"/>
        <v>1691</v>
      </c>
      <c r="L1976">
        <f t="shared" si="185"/>
        <v>3382</v>
      </c>
      <c r="M1976" s="2" t="s">
        <v>28</v>
      </c>
      <c r="N1976" t="s">
        <v>120</v>
      </c>
      <c r="O1976" t="s">
        <v>34</v>
      </c>
      <c r="P1976" s="3">
        <v>15.487214309603928</v>
      </c>
      <c r="Q1976" t="str">
        <f t="shared" si="180"/>
        <v>F</v>
      </c>
      <c r="R1976">
        <f t="shared" si="181"/>
        <v>2020</v>
      </c>
      <c r="S1976">
        <f t="shared" si="182"/>
        <v>0</v>
      </c>
    </row>
    <row r="1977" spans="1:19" x14ac:dyDescent="0.25">
      <c r="A1977" s="1">
        <v>44167.650248455269</v>
      </c>
      <c r="B1977" s="2" t="s">
        <v>535</v>
      </c>
      <c r="C1977" t="s">
        <v>536</v>
      </c>
      <c r="D1977" t="s">
        <v>32</v>
      </c>
      <c r="E1977">
        <f>IF(D1977="", _xlfn.XLOOKUP(C1977,'Median Quantity per product'!$D$4:$D$103,'Median Quantity per product'!$E$4:$E$103, "NA"),'Project Work - Data wrows'!D1977)</f>
        <v>11.5</v>
      </c>
      <c r="F1977" t="s">
        <v>32</v>
      </c>
      <c r="G1977">
        <f>IF(F1977="",_xlfn.XLOOKUP(C1977,'Price Averages'!$D$4:$D$103,'Price Averages'!$E$4:$E$103, "FALSE"), F1977)</f>
        <v>267</v>
      </c>
      <c r="H1977">
        <v>89</v>
      </c>
      <c r="I1977">
        <f>IF(H1977="", _xlfn.XLOOKUP(C1977, 'Cost Averages'!$D$4:$D$103,'Cost Averages'!$E$4:$E$103, "FALSE"),H1977)</f>
        <v>89</v>
      </c>
      <c r="J1977">
        <f t="shared" si="183"/>
        <v>3070.5</v>
      </c>
      <c r="K1977">
        <f t="shared" si="184"/>
        <v>1023.5</v>
      </c>
      <c r="L1977">
        <f t="shared" si="185"/>
        <v>2047</v>
      </c>
      <c r="M1977" s="2" t="s">
        <v>28</v>
      </c>
      <c r="N1977" t="s">
        <v>537</v>
      </c>
      <c r="O1977" t="s">
        <v>46</v>
      </c>
      <c r="P1977" s="3">
        <v>10.112765954734209</v>
      </c>
      <c r="Q1977" t="str">
        <f t="shared" si="180"/>
        <v>F</v>
      </c>
      <c r="R1977">
        <f t="shared" si="181"/>
        <v>2020</v>
      </c>
      <c r="S1977">
        <f t="shared" si="182"/>
        <v>0</v>
      </c>
    </row>
    <row r="1978" spans="1:19" x14ac:dyDescent="0.25">
      <c r="A1978" s="1">
        <v>44121.744181571834</v>
      </c>
      <c r="B1978" s="2" t="s">
        <v>1337</v>
      </c>
      <c r="C1978" t="s">
        <v>83</v>
      </c>
      <c r="D1978">
        <v>1</v>
      </c>
      <c r="E1978">
        <f>IF(D1978="", _xlfn.XLOOKUP(C1978,'Median Quantity per product'!$D$4:$D$103,'Median Quantity per product'!$E$4:$E$103, "NA"),'Project Work - Data wrows'!D1978)</f>
        <v>1</v>
      </c>
      <c r="F1978" t="s">
        <v>32</v>
      </c>
      <c r="G1978">
        <f>IF(F1978="",_xlfn.XLOOKUP(C1978,'Price Averages'!$D$4:$D$103,'Price Averages'!$E$4:$E$103, "FALSE"), F1978)</f>
        <v>300</v>
      </c>
      <c r="H1978">
        <v>75</v>
      </c>
      <c r="I1978">
        <f>IF(H1978="", _xlfn.XLOOKUP(C1978, 'Cost Averages'!$D$4:$D$103,'Cost Averages'!$E$4:$E$103, "FALSE"),H1978)</f>
        <v>75</v>
      </c>
      <c r="J1978">
        <f t="shared" si="183"/>
        <v>300</v>
      </c>
      <c r="K1978">
        <f t="shared" si="184"/>
        <v>75</v>
      </c>
      <c r="L1978">
        <f t="shared" si="185"/>
        <v>225</v>
      </c>
      <c r="M1978" s="2" t="s">
        <v>23</v>
      </c>
      <c r="N1978" t="s">
        <v>164</v>
      </c>
      <c r="O1978" t="s">
        <v>25</v>
      </c>
      <c r="P1978" s="3">
        <v>9.9311000381363836</v>
      </c>
      <c r="Q1978" t="str">
        <f t="shared" si="180"/>
        <v>F</v>
      </c>
      <c r="R1978">
        <f t="shared" si="181"/>
        <v>2020</v>
      </c>
      <c r="S1978">
        <f t="shared" si="182"/>
        <v>0</v>
      </c>
    </row>
    <row r="1979" spans="1:19" x14ac:dyDescent="0.25">
      <c r="A1979" s="1">
        <v>43954.051149749881</v>
      </c>
      <c r="B1979" s="2" t="s">
        <v>1935</v>
      </c>
      <c r="C1979" t="s">
        <v>83</v>
      </c>
      <c r="D1979">
        <v>2</v>
      </c>
      <c r="E1979">
        <f>IF(D1979="", _xlfn.XLOOKUP(C1979,'Median Quantity per product'!$D$4:$D$103,'Median Quantity per product'!$E$4:$E$103, "NA"),'Project Work - Data wrows'!D1979)</f>
        <v>2</v>
      </c>
      <c r="F1979">
        <v>300</v>
      </c>
      <c r="G1979">
        <f>IF(F1979="",_xlfn.XLOOKUP(C1979,'Price Averages'!$D$4:$D$103,'Price Averages'!$E$4:$E$103, "FALSE"), F1979)</f>
        <v>300</v>
      </c>
      <c r="H1979">
        <v>75</v>
      </c>
      <c r="I1979">
        <f>IF(H1979="", _xlfn.XLOOKUP(C1979, 'Cost Averages'!$D$4:$D$103,'Cost Averages'!$E$4:$E$103, "FALSE"),H1979)</f>
        <v>75</v>
      </c>
      <c r="J1979">
        <f t="shared" si="183"/>
        <v>600</v>
      </c>
      <c r="K1979">
        <f t="shared" si="184"/>
        <v>150</v>
      </c>
      <c r="L1979">
        <f t="shared" si="185"/>
        <v>450</v>
      </c>
      <c r="M1979" s="2" t="s">
        <v>28</v>
      </c>
      <c r="N1979" t="s">
        <v>100</v>
      </c>
      <c r="O1979" t="s">
        <v>56</v>
      </c>
      <c r="P1979" s="3">
        <v>9.7467096260695598</v>
      </c>
      <c r="Q1979" t="str">
        <f t="shared" si="180"/>
        <v>F</v>
      </c>
      <c r="R1979">
        <f t="shared" si="181"/>
        <v>2020</v>
      </c>
      <c r="S1979">
        <f t="shared" si="182"/>
        <v>0</v>
      </c>
    </row>
    <row r="1980" spans="1:19" x14ac:dyDescent="0.25">
      <c r="A1980" s="1">
        <v>43975.393851368994</v>
      </c>
      <c r="B1980" s="2" t="s">
        <v>2584</v>
      </c>
      <c r="C1980" t="s">
        <v>83</v>
      </c>
      <c r="D1980">
        <v>11</v>
      </c>
      <c r="E1980">
        <f>IF(D1980="", _xlfn.XLOOKUP(C1980,'Median Quantity per product'!$D$4:$D$103,'Median Quantity per product'!$E$4:$E$103, "NA"),'Project Work - Data wrows'!D1980)</f>
        <v>11</v>
      </c>
      <c r="F1980" t="s">
        <v>32</v>
      </c>
      <c r="G1980">
        <f>IF(F1980="",_xlfn.XLOOKUP(C1980,'Price Averages'!$D$4:$D$103,'Price Averages'!$E$4:$E$103, "FALSE"), F1980)</f>
        <v>300</v>
      </c>
      <c r="H1980">
        <v>75</v>
      </c>
      <c r="I1980">
        <f>IF(H1980="", _xlfn.XLOOKUP(C1980, 'Cost Averages'!$D$4:$D$103,'Cost Averages'!$E$4:$E$103, "FALSE"),H1980)</f>
        <v>75</v>
      </c>
      <c r="J1980">
        <f t="shared" si="183"/>
        <v>3300</v>
      </c>
      <c r="K1980">
        <f t="shared" si="184"/>
        <v>825</v>
      </c>
      <c r="L1980">
        <f t="shared" si="185"/>
        <v>2475</v>
      </c>
      <c r="M1980" s="2" t="s">
        <v>23</v>
      </c>
      <c r="N1980" t="s">
        <v>1128</v>
      </c>
      <c r="O1980" t="s">
        <v>41</v>
      </c>
      <c r="P1980" s="3">
        <v>14.129095302641241</v>
      </c>
      <c r="Q1980" t="str">
        <f t="shared" si="180"/>
        <v>F</v>
      </c>
      <c r="R1980">
        <f t="shared" si="181"/>
        <v>2020</v>
      </c>
      <c r="S1980">
        <f t="shared" si="182"/>
        <v>0</v>
      </c>
    </row>
    <row r="1981" spans="1:19" x14ac:dyDescent="0.25">
      <c r="A1981" s="1">
        <v>44122.381916668368</v>
      </c>
      <c r="B1981" s="2" t="s">
        <v>1905</v>
      </c>
      <c r="C1981" t="s">
        <v>83</v>
      </c>
      <c r="D1981">
        <v>13</v>
      </c>
      <c r="E1981">
        <f>IF(D1981="", _xlfn.XLOOKUP(C1981,'Median Quantity per product'!$D$4:$D$103,'Median Quantity per product'!$E$4:$E$103, "NA"),'Project Work - Data wrows'!D1981)</f>
        <v>13</v>
      </c>
      <c r="F1981">
        <v>300</v>
      </c>
      <c r="G1981">
        <f>IF(F1981="",_xlfn.XLOOKUP(C1981,'Price Averages'!$D$4:$D$103,'Price Averages'!$E$4:$E$103, "FALSE"), F1981)</f>
        <v>300</v>
      </c>
      <c r="H1981">
        <v>75</v>
      </c>
      <c r="I1981">
        <f>IF(H1981="", _xlfn.XLOOKUP(C1981, 'Cost Averages'!$D$4:$D$103,'Cost Averages'!$E$4:$E$103, "FALSE"),H1981)</f>
        <v>75</v>
      </c>
      <c r="J1981">
        <f t="shared" si="183"/>
        <v>3900</v>
      </c>
      <c r="K1981">
        <f t="shared" si="184"/>
        <v>975</v>
      </c>
      <c r="L1981">
        <f t="shared" si="185"/>
        <v>2925</v>
      </c>
      <c r="M1981" s="2" t="s">
        <v>23</v>
      </c>
      <c r="N1981" t="s">
        <v>370</v>
      </c>
      <c r="O1981" t="s">
        <v>46</v>
      </c>
      <c r="P1981" s="3">
        <v>14.423322704129969</v>
      </c>
      <c r="Q1981" t="str">
        <f t="shared" si="180"/>
        <v>F</v>
      </c>
      <c r="R1981">
        <f t="shared" si="181"/>
        <v>2020</v>
      </c>
      <c r="S1981">
        <f t="shared" si="182"/>
        <v>0</v>
      </c>
    </row>
    <row r="1982" spans="1:19" x14ac:dyDescent="0.25">
      <c r="A1982" s="1">
        <v>44106.895870581146</v>
      </c>
      <c r="B1982" s="2" t="s">
        <v>2694</v>
      </c>
      <c r="C1982" t="s">
        <v>83</v>
      </c>
      <c r="D1982">
        <v>14</v>
      </c>
      <c r="E1982">
        <f>IF(D1982="", _xlfn.XLOOKUP(C1982,'Median Quantity per product'!$D$4:$D$103,'Median Quantity per product'!$E$4:$E$103, "NA"),'Project Work - Data wrows'!D1982)</f>
        <v>14</v>
      </c>
      <c r="F1982">
        <v>300</v>
      </c>
      <c r="G1982">
        <f>IF(F1982="",_xlfn.XLOOKUP(C1982,'Price Averages'!$D$4:$D$103,'Price Averages'!$E$4:$E$103, "FALSE"), F1982)</f>
        <v>300</v>
      </c>
      <c r="H1982">
        <v>75</v>
      </c>
      <c r="I1982">
        <f>IF(H1982="", _xlfn.XLOOKUP(C1982, 'Cost Averages'!$D$4:$D$103,'Cost Averages'!$E$4:$E$103, "FALSE"),H1982)</f>
        <v>75</v>
      </c>
      <c r="J1982">
        <f t="shared" si="183"/>
        <v>4200</v>
      </c>
      <c r="K1982">
        <f t="shared" si="184"/>
        <v>1050</v>
      </c>
      <c r="L1982">
        <f t="shared" si="185"/>
        <v>3150</v>
      </c>
      <c r="M1982" s="2" t="s">
        <v>28</v>
      </c>
      <c r="N1982" t="s">
        <v>52</v>
      </c>
      <c r="O1982" t="s">
        <v>46</v>
      </c>
      <c r="P1982" s="3">
        <v>11.048444680405545</v>
      </c>
      <c r="Q1982" t="str">
        <f t="shared" si="180"/>
        <v>F</v>
      </c>
      <c r="R1982">
        <f t="shared" si="181"/>
        <v>2020</v>
      </c>
      <c r="S1982">
        <f t="shared" si="182"/>
        <v>0</v>
      </c>
    </row>
    <row r="1983" spans="1:19" x14ac:dyDescent="0.25">
      <c r="A1983" s="1">
        <v>44068.983550090772</v>
      </c>
      <c r="B1983" s="2" t="s">
        <v>1688</v>
      </c>
      <c r="C1983" t="s">
        <v>83</v>
      </c>
      <c r="D1983">
        <v>15</v>
      </c>
      <c r="E1983">
        <f>IF(D1983="", _xlfn.XLOOKUP(C1983,'Median Quantity per product'!$D$4:$D$103,'Median Quantity per product'!$E$4:$E$103, "NA"),'Project Work - Data wrows'!D1983)</f>
        <v>15</v>
      </c>
      <c r="F1983">
        <v>300</v>
      </c>
      <c r="G1983">
        <f>IF(F1983="",_xlfn.XLOOKUP(C1983,'Price Averages'!$D$4:$D$103,'Price Averages'!$E$4:$E$103, "FALSE"), F1983)</f>
        <v>300</v>
      </c>
      <c r="H1983">
        <v>75</v>
      </c>
      <c r="I1983">
        <f>IF(H1983="", _xlfn.XLOOKUP(C1983, 'Cost Averages'!$D$4:$D$103,'Cost Averages'!$E$4:$E$103, "FALSE"),H1983)</f>
        <v>75</v>
      </c>
      <c r="J1983">
        <f t="shared" si="183"/>
        <v>4500</v>
      </c>
      <c r="K1983">
        <f t="shared" si="184"/>
        <v>1125</v>
      </c>
      <c r="L1983">
        <f t="shared" si="185"/>
        <v>3375</v>
      </c>
      <c r="M1983" s="2" t="s">
        <v>28</v>
      </c>
      <c r="N1983" t="s">
        <v>405</v>
      </c>
      <c r="O1983" t="s">
        <v>56</v>
      </c>
      <c r="P1983" s="3">
        <v>12.682358648534777</v>
      </c>
      <c r="Q1983" t="str">
        <f t="shared" si="180"/>
        <v>F</v>
      </c>
      <c r="R1983">
        <f t="shared" si="181"/>
        <v>2020</v>
      </c>
      <c r="S1983">
        <f t="shared" si="182"/>
        <v>0</v>
      </c>
    </row>
    <row r="1984" spans="1:19" x14ac:dyDescent="0.25">
      <c r="A1984" s="1">
        <v>43980</v>
      </c>
      <c r="B1984" s="2" t="s">
        <v>1059</v>
      </c>
      <c r="C1984" t="s">
        <v>83</v>
      </c>
      <c r="D1984">
        <v>15</v>
      </c>
      <c r="E1984">
        <f>IF(D1984="", _xlfn.XLOOKUP(C1984,'Median Quantity per product'!$D$4:$D$103,'Median Quantity per product'!$E$4:$E$103, "NA"),'Project Work - Data wrows'!D1984)</f>
        <v>15</v>
      </c>
      <c r="F1984" t="s">
        <v>32</v>
      </c>
      <c r="G1984">
        <f>IF(F1984="",_xlfn.XLOOKUP(C1984,'Price Averages'!$D$4:$D$103,'Price Averages'!$E$4:$E$103, "FALSE"), F1984)</f>
        <v>300</v>
      </c>
      <c r="H1984">
        <v>75</v>
      </c>
      <c r="I1984">
        <f>IF(H1984="", _xlfn.XLOOKUP(C1984, 'Cost Averages'!$D$4:$D$103,'Cost Averages'!$E$4:$E$103, "FALSE"),H1984)</f>
        <v>75</v>
      </c>
      <c r="J1984">
        <f t="shared" si="183"/>
        <v>4500</v>
      </c>
      <c r="K1984">
        <f t="shared" si="184"/>
        <v>1125</v>
      </c>
      <c r="L1984">
        <f t="shared" si="185"/>
        <v>3375</v>
      </c>
      <c r="M1984" s="2" t="s">
        <v>28</v>
      </c>
      <c r="N1984" t="s">
        <v>442</v>
      </c>
      <c r="O1984" t="s">
        <v>41</v>
      </c>
      <c r="P1984" s="3">
        <v>13.332534707865639</v>
      </c>
      <c r="Q1984" t="str">
        <f t="shared" si="180"/>
        <v>F</v>
      </c>
      <c r="R1984">
        <f t="shared" si="181"/>
        <v>2020</v>
      </c>
      <c r="S1984">
        <f t="shared" si="182"/>
        <v>0</v>
      </c>
    </row>
    <row r="1985" spans="1:19" x14ac:dyDescent="0.25">
      <c r="A1985" s="1">
        <v>44114</v>
      </c>
      <c r="B1985" s="2" t="s">
        <v>3480</v>
      </c>
      <c r="C1985" t="s">
        <v>83</v>
      </c>
      <c r="D1985">
        <v>15</v>
      </c>
      <c r="E1985">
        <f>IF(D1985="", _xlfn.XLOOKUP(C1985,'Median Quantity per product'!$D$4:$D$103,'Median Quantity per product'!$E$4:$E$103, "NA"),'Project Work - Data wrows'!D1985)</f>
        <v>15</v>
      </c>
      <c r="F1985">
        <v>300</v>
      </c>
      <c r="G1985">
        <f>IF(F1985="",_xlfn.XLOOKUP(C1985,'Price Averages'!$D$4:$D$103,'Price Averages'!$E$4:$E$103, "FALSE"), F1985)</f>
        <v>300</v>
      </c>
      <c r="H1985">
        <v>75</v>
      </c>
      <c r="I1985">
        <f>IF(H1985="", _xlfn.XLOOKUP(C1985, 'Cost Averages'!$D$4:$D$103,'Cost Averages'!$E$4:$E$103, "FALSE"),H1985)</f>
        <v>75</v>
      </c>
      <c r="J1985">
        <f t="shared" si="183"/>
        <v>4500</v>
      </c>
      <c r="K1985">
        <f t="shared" si="184"/>
        <v>1125</v>
      </c>
      <c r="L1985">
        <f t="shared" si="185"/>
        <v>3375</v>
      </c>
      <c r="M1985" s="2" t="s">
        <v>28</v>
      </c>
      <c r="N1985" t="s">
        <v>632</v>
      </c>
      <c r="O1985" t="s">
        <v>46</v>
      </c>
      <c r="P1985" s="3">
        <v>8.7741864171993527</v>
      </c>
      <c r="Q1985" t="str">
        <f t="shared" si="180"/>
        <v>F</v>
      </c>
      <c r="R1985">
        <f t="shared" si="181"/>
        <v>2020</v>
      </c>
      <c r="S1985">
        <f t="shared" si="182"/>
        <v>0</v>
      </c>
    </row>
    <row r="1986" spans="1:19" x14ac:dyDescent="0.25">
      <c r="A1986" s="1">
        <v>44176.414679976791</v>
      </c>
      <c r="B1986" s="2" t="s">
        <v>1205</v>
      </c>
      <c r="C1986" t="s">
        <v>83</v>
      </c>
      <c r="D1986">
        <v>17</v>
      </c>
      <c r="E1986">
        <f>IF(D1986="", _xlfn.XLOOKUP(C1986,'Median Quantity per product'!$D$4:$D$103,'Median Quantity per product'!$E$4:$E$103, "NA"),'Project Work - Data wrows'!D1986)</f>
        <v>17</v>
      </c>
      <c r="F1986" t="s">
        <v>32</v>
      </c>
      <c r="G1986">
        <f>IF(F1986="",_xlfn.XLOOKUP(C1986,'Price Averages'!$D$4:$D$103,'Price Averages'!$E$4:$E$103, "FALSE"), F1986)</f>
        <v>300</v>
      </c>
      <c r="H1986">
        <v>75</v>
      </c>
      <c r="I1986">
        <f>IF(H1986="", _xlfn.XLOOKUP(C1986, 'Cost Averages'!$D$4:$D$103,'Cost Averages'!$E$4:$E$103, "FALSE"),H1986)</f>
        <v>75</v>
      </c>
      <c r="J1986">
        <f t="shared" si="183"/>
        <v>5100</v>
      </c>
      <c r="K1986">
        <f t="shared" si="184"/>
        <v>1275</v>
      </c>
      <c r="L1986">
        <f t="shared" si="185"/>
        <v>3825</v>
      </c>
      <c r="M1986" s="2" t="s">
        <v>44</v>
      </c>
      <c r="N1986" t="s">
        <v>477</v>
      </c>
      <c r="O1986" t="s">
        <v>41</v>
      </c>
      <c r="P1986" s="3">
        <v>12.889576147248359</v>
      </c>
      <c r="Q1986" t="str">
        <f t="shared" ref="Q1986:Q2049" si="186">CHAR(64+(YEAR(A1986)-2014))</f>
        <v>F</v>
      </c>
      <c r="R1986">
        <f t="shared" ref="R1986:R2049" si="187">YEAR(A1986)</f>
        <v>2020</v>
      </c>
      <c r="S1986">
        <f t="shared" ref="S1986:S2049" si="188">IF(Q1986=CHAR(64 + (YEAR(A1986) - 2014)), 0, 1)</f>
        <v>0</v>
      </c>
    </row>
    <row r="1987" spans="1:19" x14ac:dyDescent="0.25">
      <c r="A1987" s="1">
        <v>44151</v>
      </c>
      <c r="B1987" s="2" t="s">
        <v>3167</v>
      </c>
      <c r="C1987" t="s">
        <v>83</v>
      </c>
      <c r="D1987">
        <v>17</v>
      </c>
      <c r="E1987">
        <f>IF(D1987="", _xlfn.XLOOKUP(C1987,'Median Quantity per product'!$D$4:$D$103,'Median Quantity per product'!$E$4:$E$103, "NA"),'Project Work - Data wrows'!D1987)</f>
        <v>17</v>
      </c>
      <c r="F1987">
        <v>300</v>
      </c>
      <c r="G1987">
        <f>IF(F1987="",_xlfn.XLOOKUP(C1987,'Price Averages'!$D$4:$D$103,'Price Averages'!$E$4:$E$103, "FALSE"), F1987)</f>
        <v>300</v>
      </c>
      <c r="H1987">
        <v>75</v>
      </c>
      <c r="I1987">
        <f>IF(H1987="", _xlfn.XLOOKUP(C1987, 'Cost Averages'!$D$4:$D$103,'Cost Averages'!$E$4:$E$103, "FALSE"),H1987)</f>
        <v>75</v>
      </c>
      <c r="J1987">
        <f t="shared" ref="J1987:J2050" si="189">E1987*G1987</f>
        <v>5100</v>
      </c>
      <c r="K1987">
        <f t="shared" ref="K1987:K2050" si="190">E1987*I1987</f>
        <v>1275</v>
      </c>
      <c r="L1987">
        <f t="shared" ref="L1987:L2050" si="191">J1987-K1987</f>
        <v>3825</v>
      </c>
      <c r="M1987" s="2" t="s">
        <v>28</v>
      </c>
      <c r="N1987" t="s">
        <v>635</v>
      </c>
      <c r="O1987" t="s">
        <v>25</v>
      </c>
      <c r="P1987" s="3">
        <v>12.275875773922367</v>
      </c>
      <c r="Q1987" t="str">
        <f t="shared" si="186"/>
        <v>F</v>
      </c>
      <c r="R1987">
        <f t="shared" si="187"/>
        <v>2020</v>
      </c>
      <c r="S1987">
        <f t="shared" si="188"/>
        <v>0</v>
      </c>
    </row>
    <row r="1988" spans="1:19" x14ac:dyDescent="0.25">
      <c r="A1988" s="1">
        <v>43972.289310591506</v>
      </c>
      <c r="B1988" s="2" t="s">
        <v>2777</v>
      </c>
      <c r="C1988" t="s">
        <v>83</v>
      </c>
      <c r="D1988">
        <v>18</v>
      </c>
      <c r="E1988">
        <f>IF(D1988="", _xlfn.XLOOKUP(C1988,'Median Quantity per product'!$D$4:$D$103,'Median Quantity per product'!$E$4:$E$103, "NA"),'Project Work - Data wrows'!D1988)</f>
        <v>18</v>
      </c>
      <c r="F1988">
        <v>300</v>
      </c>
      <c r="G1988">
        <f>IF(F1988="",_xlfn.XLOOKUP(C1988,'Price Averages'!$D$4:$D$103,'Price Averages'!$E$4:$E$103, "FALSE"), F1988)</f>
        <v>300</v>
      </c>
      <c r="H1988">
        <v>75</v>
      </c>
      <c r="I1988">
        <f>IF(H1988="", _xlfn.XLOOKUP(C1988, 'Cost Averages'!$D$4:$D$103,'Cost Averages'!$E$4:$E$103, "FALSE"),H1988)</f>
        <v>75</v>
      </c>
      <c r="J1988">
        <f t="shared" si="189"/>
        <v>5400</v>
      </c>
      <c r="K1988">
        <f t="shared" si="190"/>
        <v>1350</v>
      </c>
      <c r="L1988">
        <f t="shared" si="191"/>
        <v>4050</v>
      </c>
      <c r="M1988" s="2" t="s">
        <v>28</v>
      </c>
      <c r="N1988" t="s">
        <v>62</v>
      </c>
      <c r="O1988" t="s">
        <v>41</v>
      </c>
      <c r="P1988" s="3">
        <v>12.957303170959879</v>
      </c>
      <c r="Q1988" t="str">
        <f t="shared" si="186"/>
        <v>F</v>
      </c>
      <c r="R1988">
        <f t="shared" si="187"/>
        <v>2020</v>
      </c>
      <c r="S1988">
        <f t="shared" si="188"/>
        <v>0</v>
      </c>
    </row>
    <row r="1989" spans="1:19" x14ac:dyDescent="0.25">
      <c r="A1989" s="1">
        <v>43873</v>
      </c>
      <c r="B1989" s="2" t="s">
        <v>3281</v>
      </c>
      <c r="C1989" t="s">
        <v>83</v>
      </c>
      <c r="D1989">
        <v>19</v>
      </c>
      <c r="E1989">
        <f>IF(D1989="", _xlfn.XLOOKUP(C1989,'Median Quantity per product'!$D$4:$D$103,'Median Quantity per product'!$E$4:$E$103, "NA"),'Project Work - Data wrows'!D1989)</f>
        <v>19</v>
      </c>
      <c r="F1989">
        <v>300</v>
      </c>
      <c r="G1989">
        <f>IF(F1989="",_xlfn.XLOOKUP(C1989,'Price Averages'!$D$4:$D$103,'Price Averages'!$E$4:$E$103, "FALSE"), F1989)</f>
        <v>300</v>
      </c>
      <c r="H1989">
        <v>75</v>
      </c>
      <c r="I1989">
        <f>IF(H1989="", _xlfn.XLOOKUP(C1989, 'Cost Averages'!$D$4:$D$103,'Cost Averages'!$E$4:$E$103, "FALSE"),H1989)</f>
        <v>75</v>
      </c>
      <c r="J1989">
        <f t="shared" si="189"/>
        <v>5700</v>
      </c>
      <c r="K1989">
        <f t="shared" si="190"/>
        <v>1425</v>
      </c>
      <c r="L1989">
        <f t="shared" si="191"/>
        <v>4275</v>
      </c>
      <c r="M1989" s="2" t="s">
        <v>28</v>
      </c>
      <c r="N1989" t="s">
        <v>68</v>
      </c>
      <c r="O1989" t="s">
        <v>50</v>
      </c>
      <c r="P1989" s="3">
        <v>9.8384363471888783</v>
      </c>
      <c r="Q1989" t="str">
        <f t="shared" si="186"/>
        <v>F</v>
      </c>
      <c r="R1989">
        <f t="shared" si="187"/>
        <v>2020</v>
      </c>
      <c r="S1989">
        <f t="shared" si="188"/>
        <v>0</v>
      </c>
    </row>
    <row r="1990" spans="1:19" x14ac:dyDescent="0.25">
      <c r="A1990" s="1">
        <v>43998.368348613207</v>
      </c>
      <c r="B1990" s="2" t="s">
        <v>1397</v>
      </c>
      <c r="C1990" t="s">
        <v>210</v>
      </c>
      <c r="D1990">
        <v>4</v>
      </c>
      <c r="E1990">
        <f>IF(D1990="", _xlfn.XLOOKUP(C1990,'Median Quantity per product'!$D$4:$D$103,'Median Quantity per product'!$E$4:$E$103, "NA"),'Project Work - Data wrows'!D1990)</f>
        <v>4</v>
      </c>
      <c r="F1990">
        <v>264</v>
      </c>
      <c r="G1990">
        <f>IF(F1990="",_xlfn.XLOOKUP(C1990,'Price Averages'!$D$4:$D$103,'Price Averages'!$E$4:$E$103, "FALSE"), F1990)</f>
        <v>264</v>
      </c>
      <c r="H1990">
        <v>88</v>
      </c>
      <c r="I1990">
        <f>IF(H1990="", _xlfn.XLOOKUP(C1990, 'Cost Averages'!$D$4:$D$103,'Cost Averages'!$E$4:$E$103, "FALSE"),H1990)</f>
        <v>88</v>
      </c>
      <c r="J1990">
        <f t="shared" si="189"/>
        <v>1056</v>
      </c>
      <c r="K1990">
        <f t="shared" si="190"/>
        <v>352</v>
      </c>
      <c r="L1990">
        <f t="shared" si="191"/>
        <v>704</v>
      </c>
      <c r="M1990" s="2" t="s">
        <v>44</v>
      </c>
      <c r="N1990" t="s">
        <v>523</v>
      </c>
      <c r="O1990" t="s">
        <v>50</v>
      </c>
      <c r="P1990" s="3">
        <v>14.064516999204997</v>
      </c>
      <c r="Q1990" t="str">
        <f t="shared" si="186"/>
        <v>F</v>
      </c>
      <c r="R1990">
        <f t="shared" si="187"/>
        <v>2020</v>
      </c>
      <c r="S1990">
        <f t="shared" si="188"/>
        <v>0</v>
      </c>
    </row>
    <row r="1991" spans="1:19" x14ac:dyDescent="0.25">
      <c r="A1991" s="1">
        <v>44128</v>
      </c>
      <c r="B1991" s="2" t="s">
        <v>3491</v>
      </c>
      <c r="C1991" t="s">
        <v>210</v>
      </c>
      <c r="D1991">
        <v>4</v>
      </c>
      <c r="E1991">
        <f>IF(D1991="", _xlfn.XLOOKUP(C1991,'Median Quantity per product'!$D$4:$D$103,'Median Quantity per product'!$E$4:$E$103, "NA"),'Project Work - Data wrows'!D1991)</f>
        <v>4</v>
      </c>
      <c r="F1991" t="s">
        <v>32</v>
      </c>
      <c r="G1991">
        <f>IF(F1991="",_xlfn.XLOOKUP(C1991,'Price Averages'!$D$4:$D$103,'Price Averages'!$E$4:$E$103, "FALSE"), F1991)</f>
        <v>264</v>
      </c>
      <c r="H1991">
        <v>88</v>
      </c>
      <c r="I1991">
        <f>IF(H1991="", _xlfn.XLOOKUP(C1991, 'Cost Averages'!$D$4:$D$103,'Cost Averages'!$E$4:$E$103, "FALSE"),H1991)</f>
        <v>88</v>
      </c>
      <c r="J1991">
        <f t="shared" si="189"/>
        <v>1056</v>
      </c>
      <c r="K1991">
        <f t="shared" si="190"/>
        <v>352</v>
      </c>
      <c r="L1991">
        <f t="shared" si="191"/>
        <v>704</v>
      </c>
      <c r="M1991" s="2" t="s">
        <v>28</v>
      </c>
      <c r="N1991" t="s">
        <v>1083</v>
      </c>
      <c r="O1991" t="s">
        <v>25</v>
      </c>
      <c r="P1991" s="3">
        <v>12.55774399806273</v>
      </c>
      <c r="Q1991" t="str">
        <f t="shared" si="186"/>
        <v>F</v>
      </c>
      <c r="R1991">
        <f t="shared" si="187"/>
        <v>2020</v>
      </c>
      <c r="S1991">
        <f t="shared" si="188"/>
        <v>0</v>
      </c>
    </row>
    <row r="1992" spans="1:19" x14ac:dyDescent="0.25">
      <c r="A1992" s="1">
        <v>44086.356665583313</v>
      </c>
      <c r="B1992" s="2" t="s">
        <v>2438</v>
      </c>
      <c r="C1992" t="s">
        <v>210</v>
      </c>
      <c r="D1992">
        <v>7</v>
      </c>
      <c r="E1992">
        <f>IF(D1992="", _xlfn.XLOOKUP(C1992,'Median Quantity per product'!$D$4:$D$103,'Median Quantity per product'!$E$4:$E$103, "NA"),'Project Work - Data wrows'!D1992)</f>
        <v>7</v>
      </c>
      <c r="F1992">
        <v>264</v>
      </c>
      <c r="G1992">
        <f>IF(F1992="",_xlfn.XLOOKUP(C1992,'Price Averages'!$D$4:$D$103,'Price Averages'!$E$4:$E$103, "FALSE"), F1992)</f>
        <v>264</v>
      </c>
      <c r="H1992">
        <v>88</v>
      </c>
      <c r="I1992">
        <f>IF(H1992="", _xlfn.XLOOKUP(C1992, 'Cost Averages'!$D$4:$D$103,'Cost Averages'!$E$4:$E$103, "FALSE"),H1992)</f>
        <v>88</v>
      </c>
      <c r="J1992">
        <f t="shared" si="189"/>
        <v>1848</v>
      </c>
      <c r="K1992">
        <f t="shared" si="190"/>
        <v>616</v>
      </c>
      <c r="L1992">
        <f t="shared" si="191"/>
        <v>1232</v>
      </c>
      <c r="M1992" s="2" t="s">
        <v>28</v>
      </c>
      <c r="N1992" t="s">
        <v>59</v>
      </c>
      <c r="O1992" t="s">
        <v>56</v>
      </c>
      <c r="P1992" s="3">
        <v>15.602184182549776</v>
      </c>
      <c r="Q1992" t="str">
        <f t="shared" si="186"/>
        <v>F</v>
      </c>
      <c r="R1992">
        <f t="shared" si="187"/>
        <v>2020</v>
      </c>
      <c r="S1992">
        <f t="shared" si="188"/>
        <v>0</v>
      </c>
    </row>
    <row r="1993" spans="1:19" x14ac:dyDescent="0.25">
      <c r="A1993" s="1">
        <v>44037.825651848238</v>
      </c>
      <c r="B1993" s="2" t="s">
        <v>460</v>
      </c>
      <c r="C1993" t="s">
        <v>210</v>
      </c>
      <c r="D1993">
        <v>9</v>
      </c>
      <c r="E1993">
        <f>IF(D1993="", _xlfn.XLOOKUP(C1993,'Median Quantity per product'!$D$4:$D$103,'Median Quantity per product'!$E$4:$E$103, "NA"),'Project Work - Data wrows'!D1993)</f>
        <v>9</v>
      </c>
      <c r="F1993">
        <v>264</v>
      </c>
      <c r="G1993">
        <f>IF(F1993="",_xlfn.XLOOKUP(C1993,'Price Averages'!$D$4:$D$103,'Price Averages'!$E$4:$E$103, "FALSE"), F1993)</f>
        <v>264</v>
      </c>
      <c r="H1993">
        <v>88</v>
      </c>
      <c r="I1993">
        <f>IF(H1993="", _xlfn.XLOOKUP(C1993, 'Cost Averages'!$D$4:$D$103,'Cost Averages'!$E$4:$E$103, "FALSE"),H1993)</f>
        <v>88</v>
      </c>
      <c r="J1993">
        <f t="shared" si="189"/>
        <v>2376</v>
      </c>
      <c r="K1993">
        <f t="shared" si="190"/>
        <v>792</v>
      </c>
      <c r="L1993">
        <f t="shared" si="191"/>
        <v>1584</v>
      </c>
      <c r="M1993" s="2" t="s">
        <v>28</v>
      </c>
      <c r="N1993" t="s">
        <v>461</v>
      </c>
      <c r="O1993" t="s">
        <v>56</v>
      </c>
      <c r="P1993" s="3">
        <v>7.9963422143733238</v>
      </c>
      <c r="Q1993" t="str">
        <f t="shared" si="186"/>
        <v>F</v>
      </c>
      <c r="R1993">
        <f t="shared" si="187"/>
        <v>2020</v>
      </c>
      <c r="S1993">
        <f t="shared" si="188"/>
        <v>0</v>
      </c>
    </row>
    <row r="1994" spans="1:19" x14ac:dyDescent="0.25">
      <c r="A1994" s="1">
        <v>44141.899635509209</v>
      </c>
      <c r="B1994" s="2" t="s">
        <v>1961</v>
      </c>
      <c r="C1994" t="s">
        <v>210</v>
      </c>
      <c r="D1994">
        <v>9</v>
      </c>
      <c r="E1994">
        <f>IF(D1994="", _xlfn.XLOOKUP(C1994,'Median Quantity per product'!$D$4:$D$103,'Median Quantity per product'!$E$4:$E$103, "NA"),'Project Work - Data wrows'!D1994)</f>
        <v>9</v>
      </c>
      <c r="F1994">
        <v>264</v>
      </c>
      <c r="G1994">
        <f>IF(F1994="",_xlfn.XLOOKUP(C1994,'Price Averages'!$D$4:$D$103,'Price Averages'!$E$4:$E$103, "FALSE"), F1994)</f>
        <v>264</v>
      </c>
      <c r="H1994">
        <v>88</v>
      </c>
      <c r="I1994">
        <f>IF(H1994="", _xlfn.XLOOKUP(C1994, 'Cost Averages'!$D$4:$D$103,'Cost Averages'!$E$4:$E$103, "FALSE"),H1994)</f>
        <v>88</v>
      </c>
      <c r="J1994">
        <f t="shared" si="189"/>
        <v>2376</v>
      </c>
      <c r="K1994">
        <f t="shared" si="190"/>
        <v>792</v>
      </c>
      <c r="L1994">
        <f t="shared" si="191"/>
        <v>1584</v>
      </c>
      <c r="M1994" s="2" t="s">
        <v>28</v>
      </c>
      <c r="N1994" t="s">
        <v>355</v>
      </c>
      <c r="O1994" t="s">
        <v>56</v>
      </c>
      <c r="P1994" s="3">
        <v>14.690198582365463</v>
      </c>
      <c r="Q1994" t="str">
        <f t="shared" si="186"/>
        <v>F</v>
      </c>
      <c r="R1994">
        <f t="shared" si="187"/>
        <v>2020</v>
      </c>
      <c r="S1994">
        <f t="shared" si="188"/>
        <v>0</v>
      </c>
    </row>
    <row r="1995" spans="1:19" x14ac:dyDescent="0.25">
      <c r="A1995" s="1">
        <v>43945.933709059886</v>
      </c>
      <c r="B1995" s="2" t="s">
        <v>2857</v>
      </c>
      <c r="C1995" t="s">
        <v>210</v>
      </c>
      <c r="D1995">
        <v>12</v>
      </c>
      <c r="E1995">
        <f>IF(D1995="", _xlfn.XLOOKUP(C1995,'Median Quantity per product'!$D$4:$D$103,'Median Quantity per product'!$E$4:$E$103, "NA"),'Project Work - Data wrows'!D1995)</f>
        <v>12</v>
      </c>
      <c r="F1995">
        <v>264</v>
      </c>
      <c r="G1995">
        <f>IF(F1995="",_xlfn.XLOOKUP(C1995,'Price Averages'!$D$4:$D$103,'Price Averages'!$E$4:$E$103, "FALSE"), F1995)</f>
        <v>264</v>
      </c>
      <c r="H1995">
        <v>88</v>
      </c>
      <c r="I1995">
        <f>IF(H1995="", _xlfn.XLOOKUP(C1995, 'Cost Averages'!$D$4:$D$103,'Cost Averages'!$E$4:$E$103, "FALSE"),H1995)</f>
        <v>88</v>
      </c>
      <c r="J1995">
        <f t="shared" si="189"/>
        <v>3168</v>
      </c>
      <c r="K1995">
        <f t="shared" si="190"/>
        <v>1056</v>
      </c>
      <c r="L1995">
        <f t="shared" si="191"/>
        <v>2112</v>
      </c>
      <c r="M1995" s="2" t="s">
        <v>28</v>
      </c>
      <c r="N1995" t="s">
        <v>147</v>
      </c>
      <c r="O1995" t="s">
        <v>34</v>
      </c>
      <c r="P1995" s="3">
        <v>13.378080355059918</v>
      </c>
      <c r="Q1995" t="str">
        <f t="shared" si="186"/>
        <v>F</v>
      </c>
      <c r="R1995">
        <f t="shared" si="187"/>
        <v>2020</v>
      </c>
      <c r="S1995">
        <f t="shared" si="188"/>
        <v>0</v>
      </c>
    </row>
    <row r="1996" spans="1:19" x14ac:dyDescent="0.25">
      <c r="A1996" s="1">
        <v>43849.826476341193</v>
      </c>
      <c r="B1996" s="2" t="s">
        <v>1041</v>
      </c>
      <c r="C1996" t="s">
        <v>210</v>
      </c>
      <c r="D1996">
        <v>14</v>
      </c>
      <c r="E1996">
        <f>IF(D1996="", _xlfn.XLOOKUP(C1996,'Median Quantity per product'!$D$4:$D$103,'Median Quantity per product'!$E$4:$E$103, "NA"),'Project Work - Data wrows'!D1996)</f>
        <v>14</v>
      </c>
      <c r="F1996">
        <v>264</v>
      </c>
      <c r="G1996">
        <f>IF(F1996="",_xlfn.XLOOKUP(C1996,'Price Averages'!$D$4:$D$103,'Price Averages'!$E$4:$E$103, "FALSE"), F1996)</f>
        <v>264</v>
      </c>
      <c r="H1996">
        <v>88</v>
      </c>
      <c r="I1996">
        <f>IF(H1996="", _xlfn.XLOOKUP(C1996, 'Cost Averages'!$D$4:$D$103,'Cost Averages'!$E$4:$E$103, "FALSE"),H1996)</f>
        <v>88</v>
      </c>
      <c r="J1996">
        <f t="shared" si="189"/>
        <v>3696</v>
      </c>
      <c r="K1996">
        <f t="shared" si="190"/>
        <v>1232</v>
      </c>
      <c r="L1996">
        <f t="shared" si="191"/>
        <v>2464</v>
      </c>
      <c r="M1996" s="2" t="s">
        <v>23</v>
      </c>
      <c r="N1996" t="s">
        <v>509</v>
      </c>
      <c r="O1996" t="s">
        <v>78</v>
      </c>
      <c r="P1996" s="3">
        <v>13.57003172959007</v>
      </c>
      <c r="Q1996" t="str">
        <f t="shared" si="186"/>
        <v>F</v>
      </c>
      <c r="R1996">
        <f t="shared" si="187"/>
        <v>2020</v>
      </c>
      <c r="S1996">
        <f t="shared" si="188"/>
        <v>0</v>
      </c>
    </row>
    <row r="1997" spans="1:19" x14ac:dyDescent="0.25">
      <c r="A1997" s="1">
        <v>43955</v>
      </c>
      <c r="B1997" s="2" t="s">
        <v>394</v>
      </c>
      <c r="C1997" t="s">
        <v>210</v>
      </c>
      <c r="D1997">
        <v>17</v>
      </c>
      <c r="E1997">
        <f>IF(D1997="", _xlfn.XLOOKUP(C1997,'Median Quantity per product'!$D$4:$D$103,'Median Quantity per product'!$E$4:$E$103, "NA"),'Project Work - Data wrows'!D1997)</f>
        <v>17</v>
      </c>
      <c r="F1997">
        <v>264</v>
      </c>
      <c r="G1997">
        <f>IF(F1997="",_xlfn.XLOOKUP(C1997,'Price Averages'!$D$4:$D$103,'Price Averages'!$E$4:$E$103, "FALSE"), F1997)</f>
        <v>264</v>
      </c>
      <c r="H1997">
        <v>88</v>
      </c>
      <c r="I1997">
        <f>IF(H1997="", _xlfn.XLOOKUP(C1997, 'Cost Averages'!$D$4:$D$103,'Cost Averages'!$E$4:$E$103, "FALSE"),H1997)</f>
        <v>88</v>
      </c>
      <c r="J1997">
        <f t="shared" si="189"/>
        <v>4488</v>
      </c>
      <c r="K1997">
        <f t="shared" si="190"/>
        <v>1496</v>
      </c>
      <c r="L1997">
        <f t="shared" si="191"/>
        <v>2992</v>
      </c>
      <c r="M1997" s="2" t="s">
        <v>28</v>
      </c>
      <c r="N1997" t="s">
        <v>466</v>
      </c>
      <c r="O1997" t="s">
        <v>25</v>
      </c>
      <c r="P1997" s="3">
        <v>9.629298039722805</v>
      </c>
      <c r="Q1997" t="str">
        <f t="shared" si="186"/>
        <v>F</v>
      </c>
      <c r="R1997">
        <f t="shared" si="187"/>
        <v>2020</v>
      </c>
      <c r="S1997">
        <f t="shared" si="188"/>
        <v>0</v>
      </c>
    </row>
    <row r="1998" spans="1:19" x14ac:dyDescent="0.25">
      <c r="A1998" s="1">
        <v>44071</v>
      </c>
      <c r="B1998" s="2" t="s">
        <v>3291</v>
      </c>
      <c r="C1998" t="s">
        <v>210</v>
      </c>
      <c r="D1998">
        <v>18</v>
      </c>
      <c r="E1998">
        <f>IF(D1998="", _xlfn.XLOOKUP(C1998,'Median Quantity per product'!$D$4:$D$103,'Median Quantity per product'!$E$4:$E$103, "NA"),'Project Work - Data wrows'!D1998)</f>
        <v>18</v>
      </c>
      <c r="F1998" t="s">
        <v>32</v>
      </c>
      <c r="G1998">
        <f>IF(F1998="",_xlfn.XLOOKUP(C1998,'Price Averages'!$D$4:$D$103,'Price Averages'!$E$4:$E$103, "FALSE"), F1998)</f>
        <v>264</v>
      </c>
      <c r="H1998">
        <v>88</v>
      </c>
      <c r="I1998">
        <f>IF(H1998="", _xlfn.XLOOKUP(C1998, 'Cost Averages'!$D$4:$D$103,'Cost Averages'!$E$4:$E$103, "FALSE"),H1998)</f>
        <v>88</v>
      </c>
      <c r="J1998">
        <f t="shared" si="189"/>
        <v>4752</v>
      </c>
      <c r="K1998">
        <f t="shared" si="190"/>
        <v>1584</v>
      </c>
      <c r="L1998">
        <f t="shared" si="191"/>
        <v>3168</v>
      </c>
      <c r="M1998" s="2" t="s">
        <v>44</v>
      </c>
      <c r="N1998" t="s">
        <v>657</v>
      </c>
      <c r="O1998" t="s">
        <v>25</v>
      </c>
      <c r="P1998" s="3">
        <v>6.9183250411917196</v>
      </c>
      <c r="Q1998" t="str">
        <f t="shared" si="186"/>
        <v>F</v>
      </c>
      <c r="R1998">
        <f t="shared" si="187"/>
        <v>2020</v>
      </c>
      <c r="S1998">
        <f t="shared" si="188"/>
        <v>0</v>
      </c>
    </row>
    <row r="1999" spans="1:19" x14ac:dyDescent="0.25">
      <c r="A1999" s="1">
        <v>44043.001217924291</v>
      </c>
      <c r="B1999" s="2" t="s">
        <v>2460</v>
      </c>
      <c r="C1999" t="s">
        <v>210</v>
      </c>
      <c r="D1999">
        <v>19</v>
      </c>
      <c r="E1999">
        <f>IF(D1999="", _xlfn.XLOOKUP(C1999,'Median Quantity per product'!$D$4:$D$103,'Median Quantity per product'!$E$4:$E$103, "NA"),'Project Work - Data wrows'!D1999)</f>
        <v>19</v>
      </c>
      <c r="F1999">
        <v>264</v>
      </c>
      <c r="G1999">
        <f>IF(F1999="",_xlfn.XLOOKUP(C1999,'Price Averages'!$D$4:$D$103,'Price Averages'!$E$4:$E$103, "FALSE"), F1999)</f>
        <v>264</v>
      </c>
      <c r="H1999">
        <v>88</v>
      </c>
      <c r="I1999">
        <f>IF(H1999="", _xlfn.XLOOKUP(C1999, 'Cost Averages'!$D$4:$D$103,'Cost Averages'!$E$4:$E$103, "FALSE"),H1999)</f>
        <v>88</v>
      </c>
      <c r="J1999">
        <f t="shared" si="189"/>
        <v>5016</v>
      </c>
      <c r="K1999">
        <f t="shared" si="190"/>
        <v>1672</v>
      </c>
      <c r="L1999">
        <f t="shared" si="191"/>
        <v>3344</v>
      </c>
      <c r="M1999" s="2" t="s">
        <v>28</v>
      </c>
      <c r="N1999" t="s">
        <v>744</v>
      </c>
      <c r="O1999" t="s">
        <v>41</v>
      </c>
      <c r="P1999" s="3">
        <v>11.862005526237752</v>
      </c>
      <c r="Q1999" t="str">
        <f t="shared" si="186"/>
        <v>F</v>
      </c>
      <c r="R1999">
        <f t="shared" si="187"/>
        <v>2020</v>
      </c>
      <c r="S1999">
        <f t="shared" si="188"/>
        <v>0</v>
      </c>
    </row>
    <row r="2000" spans="1:19" x14ac:dyDescent="0.25">
      <c r="A2000" s="1">
        <v>44019.274588528853</v>
      </c>
      <c r="B2000" s="2" t="s">
        <v>1797</v>
      </c>
      <c r="C2000" t="s">
        <v>210</v>
      </c>
      <c r="D2000">
        <v>20</v>
      </c>
      <c r="E2000">
        <f>IF(D2000="", _xlfn.XLOOKUP(C2000,'Median Quantity per product'!$D$4:$D$103,'Median Quantity per product'!$E$4:$E$103, "NA"),'Project Work - Data wrows'!D2000)</f>
        <v>20</v>
      </c>
      <c r="F2000">
        <v>264</v>
      </c>
      <c r="G2000">
        <f>IF(F2000="",_xlfn.XLOOKUP(C2000,'Price Averages'!$D$4:$D$103,'Price Averages'!$E$4:$E$103, "FALSE"), F2000)</f>
        <v>264</v>
      </c>
      <c r="H2000">
        <v>88</v>
      </c>
      <c r="I2000">
        <f>IF(H2000="", _xlfn.XLOOKUP(C2000, 'Cost Averages'!$D$4:$D$103,'Cost Averages'!$E$4:$E$103, "FALSE"),H2000)</f>
        <v>88</v>
      </c>
      <c r="J2000">
        <f t="shared" si="189"/>
        <v>5280</v>
      </c>
      <c r="K2000">
        <f t="shared" si="190"/>
        <v>1760</v>
      </c>
      <c r="L2000">
        <f t="shared" si="191"/>
        <v>3520</v>
      </c>
      <c r="M2000" s="2" t="s">
        <v>44</v>
      </c>
      <c r="N2000" t="s">
        <v>108</v>
      </c>
      <c r="O2000" t="s">
        <v>56</v>
      </c>
      <c r="P2000" s="3">
        <v>14.697745043716761</v>
      </c>
      <c r="Q2000" t="str">
        <f t="shared" si="186"/>
        <v>F</v>
      </c>
      <c r="R2000">
        <f t="shared" si="187"/>
        <v>2020</v>
      </c>
      <c r="S2000">
        <f t="shared" si="188"/>
        <v>0</v>
      </c>
    </row>
    <row r="2001" spans="1:19" x14ac:dyDescent="0.25">
      <c r="A2001" s="1">
        <v>43938.032775063541</v>
      </c>
      <c r="B2001" s="2" t="s">
        <v>1906</v>
      </c>
      <c r="C2001" t="s">
        <v>210</v>
      </c>
      <c r="D2001">
        <v>20</v>
      </c>
      <c r="E2001">
        <f>IF(D2001="", _xlfn.XLOOKUP(C2001,'Median Quantity per product'!$D$4:$D$103,'Median Quantity per product'!$E$4:$E$103, "NA"),'Project Work - Data wrows'!D2001)</f>
        <v>20</v>
      </c>
      <c r="F2001">
        <v>264</v>
      </c>
      <c r="G2001">
        <f>IF(F2001="",_xlfn.XLOOKUP(C2001,'Price Averages'!$D$4:$D$103,'Price Averages'!$E$4:$E$103, "FALSE"), F2001)</f>
        <v>264</v>
      </c>
      <c r="H2001">
        <v>88</v>
      </c>
      <c r="I2001">
        <f>IF(H2001="", _xlfn.XLOOKUP(C2001, 'Cost Averages'!$D$4:$D$103,'Cost Averages'!$E$4:$E$103, "FALSE"),H2001)</f>
        <v>88</v>
      </c>
      <c r="J2001">
        <f t="shared" si="189"/>
        <v>5280</v>
      </c>
      <c r="K2001">
        <f t="shared" si="190"/>
        <v>1760</v>
      </c>
      <c r="L2001">
        <f t="shared" si="191"/>
        <v>3520</v>
      </c>
      <c r="M2001" s="2" t="s">
        <v>28</v>
      </c>
      <c r="N2001" t="s">
        <v>353</v>
      </c>
      <c r="O2001" t="s">
        <v>56</v>
      </c>
      <c r="P2001" s="3">
        <v>13.092530646074781</v>
      </c>
      <c r="Q2001" t="str">
        <f t="shared" si="186"/>
        <v>F</v>
      </c>
      <c r="R2001">
        <f t="shared" si="187"/>
        <v>2020</v>
      </c>
      <c r="S2001">
        <f t="shared" si="188"/>
        <v>0</v>
      </c>
    </row>
    <row r="2002" spans="1:19" x14ac:dyDescent="0.25">
      <c r="A2002" s="1">
        <v>43845.670973481007</v>
      </c>
      <c r="B2002" s="2" t="s">
        <v>456</v>
      </c>
      <c r="C2002" t="s">
        <v>185</v>
      </c>
      <c r="D2002">
        <v>4</v>
      </c>
      <c r="E2002">
        <f>IF(D2002="", _xlfn.XLOOKUP(C2002,'Median Quantity per product'!$D$4:$D$103,'Median Quantity per product'!$E$4:$E$103, "NA"),'Project Work - Data wrows'!D2002)</f>
        <v>4</v>
      </c>
      <c r="F2002">
        <v>348</v>
      </c>
      <c r="G2002">
        <f>IF(F2002="",_xlfn.XLOOKUP(C2002,'Price Averages'!$D$4:$D$103,'Price Averages'!$E$4:$E$103, "FALSE"), F2002)</f>
        <v>348</v>
      </c>
      <c r="H2002">
        <v>87</v>
      </c>
      <c r="I2002">
        <f>IF(H2002="", _xlfn.XLOOKUP(C2002, 'Cost Averages'!$D$4:$D$103,'Cost Averages'!$E$4:$E$103, "FALSE"),H2002)</f>
        <v>87</v>
      </c>
      <c r="J2002">
        <f t="shared" si="189"/>
        <v>1392</v>
      </c>
      <c r="K2002">
        <f t="shared" si="190"/>
        <v>348</v>
      </c>
      <c r="L2002">
        <f t="shared" si="191"/>
        <v>1044</v>
      </c>
      <c r="M2002" s="2" t="s">
        <v>28</v>
      </c>
      <c r="N2002" t="s">
        <v>65</v>
      </c>
      <c r="O2002" t="s">
        <v>50</v>
      </c>
      <c r="P2002" s="3">
        <v>8.2871811249429097</v>
      </c>
      <c r="Q2002" t="str">
        <f t="shared" si="186"/>
        <v>F</v>
      </c>
      <c r="R2002">
        <f t="shared" si="187"/>
        <v>2020</v>
      </c>
      <c r="S2002">
        <f t="shared" si="188"/>
        <v>0</v>
      </c>
    </row>
    <row r="2003" spans="1:19" x14ac:dyDescent="0.25">
      <c r="A2003" s="1">
        <v>43889.954185497292</v>
      </c>
      <c r="B2003" s="2" t="s">
        <v>1035</v>
      </c>
      <c r="C2003" t="s">
        <v>185</v>
      </c>
      <c r="D2003">
        <v>4</v>
      </c>
      <c r="E2003">
        <f>IF(D2003="", _xlfn.XLOOKUP(C2003,'Median Quantity per product'!$D$4:$D$103,'Median Quantity per product'!$E$4:$E$103, "NA"),'Project Work - Data wrows'!D2003)</f>
        <v>4</v>
      </c>
      <c r="F2003">
        <v>348</v>
      </c>
      <c r="G2003">
        <f>IF(F2003="",_xlfn.XLOOKUP(C2003,'Price Averages'!$D$4:$D$103,'Price Averages'!$E$4:$E$103, "FALSE"), F2003)</f>
        <v>348</v>
      </c>
      <c r="H2003">
        <v>87</v>
      </c>
      <c r="I2003">
        <f>IF(H2003="", _xlfn.XLOOKUP(C2003, 'Cost Averages'!$D$4:$D$103,'Cost Averages'!$E$4:$E$103, "FALSE"),H2003)</f>
        <v>87</v>
      </c>
      <c r="J2003">
        <f t="shared" si="189"/>
        <v>1392</v>
      </c>
      <c r="K2003">
        <f t="shared" si="190"/>
        <v>348</v>
      </c>
      <c r="L2003">
        <f t="shared" si="191"/>
        <v>1044</v>
      </c>
      <c r="M2003" s="2" t="s">
        <v>44</v>
      </c>
      <c r="N2003" t="s">
        <v>902</v>
      </c>
      <c r="O2003" t="s">
        <v>50</v>
      </c>
      <c r="P2003" s="3">
        <v>11.78346750250795</v>
      </c>
      <c r="Q2003" t="str">
        <f t="shared" si="186"/>
        <v>F</v>
      </c>
      <c r="R2003">
        <f t="shared" si="187"/>
        <v>2020</v>
      </c>
      <c r="S2003">
        <f t="shared" si="188"/>
        <v>0</v>
      </c>
    </row>
    <row r="2004" spans="1:19" x14ac:dyDescent="0.25">
      <c r="A2004" s="1">
        <v>44084.070693692986</v>
      </c>
      <c r="B2004" s="2" t="s">
        <v>3075</v>
      </c>
      <c r="C2004" t="s">
        <v>185</v>
      </c>
      <c r="D2004">
        <v>5</v>
      </c>
      <c r="E2004">
        <f>IF(D2004="", _xlfn.XLOOKUP(C2004,'Median Quantity per product'!$D$4:$D$103,'Median Quantity per product'!$E$4:$E$103, "NA"),'Project Work - Data wrows'!D2004)</f>
        <v>5</v>
      </c>
      <c r="F2004" t="s">
        <v>32</v>
      </c>
      <c r="G2004">
        <f>IF(F2004="",_xlfn.XLOOKUP(C2004,'Price Averages'!$D$4:$D$103,'Price Averages'!$E$4:$E$103, "FALSE"), F2004)</f>
        <v>348</v>
      </c>
      <c r="H2004">
        <v>87</v>
      </c>
      <c r="I2004">
        <f>IF(H2004="", _xlfn.XLOOKUP(C2004, 'Cost Averages'!$D$4:$D$103,'Cost Averages'!$E$4:$E$103, "FALSE"),H2004)</f>
        <v>87</v>
      </c>
      <c r="J2004">
        <f t="shared" si="189"/>
        <v>1740</v>
      </c>
      <c r="K2004">
        <f t="shared" si="190"/>
        <v>435</v>
      </c>
      <c r="L2004">
        <f t="shared" si="191"/>
        <v>1305</v>
      </c>
      <c r="M2004" s="2" t="s">
        <v>23</v>
      </c>
      <c r="N2004" t="s">
        <v>147</v>
      </c>
      <c r="O2004" t="s">
        <v>34</v>
      </c>
      <c r="P2004" s="3">
        <v>13.378080355059918</v>
      </c>
      <c r="Q2004" t="str">
        <f t="shared" si="186"/>
        <v>F</v>
      </c>
      <c r="R2004">
        <f t="shared" si="187"/>
        <v>2020</v>
      </c>
      <c r="S2004">
        <f t="shared" si="188"/>
        <v>0</v>
      </c>
    </row>
    <row r="2005" spans="1:19" x14ac:dyDescent="0.25">
      <c r="A2005" s="1">
        <v>44089</v>
      </c>
      <c r="B2005" s="2" t="s">
        <v>3460</v>
      </c>
      <c r="C2005" t="s">
        <v>185</v>
      </c>
      <c r="D2005">
        <v>5</v>
      </c>
      <c r="E2005">
        <f>IF(D2005="", _xlfn.XLOOKUP(C2005,'Median Quantity per product'!$D$4:$D$103,'Median Quantity per product'!$E$4:$E$103, "NA"),'Project Work - Data wrows'!D2005)</f>
        <v>5</v>
      </c>
      <c r="F2005" t="s">
        <v>32</v>
      </c>
      <c r="G2005">
        <f>IF(F2005="",_xlfn.XLOOKUP(C2005,'Price Averages'!$D$4:$D$103,'Price Averages'!$E$4:$E$103, "FALSE"), F2005)</f>
        <v>348</v>
      </c>
      <c r="H2005">
        <v>87</v>
      </c>
      <c r="I2005">
        <f>IF(H2005="", _xlfn.XLOOKUP(C2005, 'Cost Averages'!$D$4:$D$103,'Cost Averages'!$E$4:$E$103, "FALSE"),H2005)</f>
        <v>87</v>
      </c>
      <c r="J2005">
        <f t="shared" si="189"/>
        <v>1740</v>
      </c>
      <c r="K2005">
        <f t="shared" si="190"/>
        <v>435</v>
      </c>
      <c r="L2005">
        <f t="shared" si="191"/>
        <v>1305</v>
      </c>
      <c r="M2005" s="2" t="s">
        <v>44</v>
      </c>
      <c r="N2005" t="s">
        <v>418</v>
      </c>
      <c r="O2005" t="s">
        <v>46</v>
      </c>
      <c r="P2005" s="3">
        <v>13.923194761258239</v>
      </c>
      <c r="Q2005" t="str">
        <f t="shared" si="186"/>
        <v>F</v>
      </c>
      <c r="R2005">
        <f t="shared" si="187"/>
        <v>2020</v>
      </c>
      <c r="S2005">
        <f t="shared" si="188"/>
        <v>0</v>
      </c>
    </row>
    <row r="2006" spans="1:19" x14ac:dyDescent="0.25">
      <c r="A2006" s="1">
        <v>43877.953156151721</v>
      </c>
      <c r="B2006" s="2" t="s">
        <v>634</v>
      </c>
      <c r="C2006" t="s">
        <v>185</v>
      </c>
      <c r="D2006">
        <v>6</v>
      </c>
      <c r="E2006">
        <f>IF(D2006="", _xlfn.XLOOKUP(C2006,'Median Quantity per product'!$D$4:$D$103,'Median Quantity per product'!$E$4:$E$103, "NA"),'Project Work - Data wrows'!D2006)</f>
        <v>6</v>
      </c>
      <c r="F2006">
        <v>348</v>
      </c>
      <c r="G2006">
        <f>IF(F2006="",_xlfn.XLOOKUP(C2006,'Price Averages'!$D$4:$D$103,'Price Averages'!$E$4:$E$103, "FALSE"), F2006)</f>
        <v>348</v>
      </c>
      <c r="H2006">
        <v>87</v>
      </c>
      <c r="I2006">
        <f>IF(H2006="", _xlfn.XLOOKUP(C2006, 'Cost Averages'!$D$4:$D$103,'Cost Averages'!$E$4:$E$103, "FALSE"),H2006)</f>
        <v>87</v>
      </c>
      <c r="J2006">
        <f t="shared" si="189"/>
        <v>2088</v>
      </c>
      <c r="K2006">
        <f t="shared" si="190"/>
        <v>522</v>
      </c>
      <c r="L2006">
        <f t="shared" si="191"/>
        <v>1566</v>
      </c>
      <c r="M2006" s="2" t="s">
        <v>28</v>
      </c>
      <c r="N2006" t="s">
        <v>635</v>
      </c>
      <c r="O2006" t="s">
        <v>25</v>
      </c>
      <c r="P2006" s="3">
        <v>12.275875773922367</v>
      </c>
      <c r="Q2006" t="str">
        <f t="shared" si="186"/>
        <v>F</v>
      </c>
      <c r="R2006">
        <f t="shared" si="187"/>
        <v>2020</v>
      </c>
      <c r="S2006">
        <f t="shared" si="188"/>
        <v>0</v>
      </c>
    </row>
    <row r="2007" spans="1:19" x14ac:dyDescent="0.25">
      <c r="A2007" s="1">
        <v>44031.079628057392</v>
      </c>
      <c r="B2007" s="2" t="s">
        <v>1908</v>
      </c>
      <c r="C2007" t="s">
        <v>185</v>
      </c>
      <c r="D2007">
        <v>7</v>
      </c>
      <c r="E2007">
        <f>IF(D2007="", _xlfn.XLOOKUP(C2007,'Median Quantity per product'!$D$4:$D$103,'Median Quantity per product'!$E$4:$E$103, "NA"),'Project Work - Data wrows'!D2007)</f>
        <v>7</v>
      </c>
      <c r="F2007">
        <v>348</v>
      </c>
      <c r="G2007">
        <f>IF(F2007="",_xlfn.XLOOKUP(C2007,'Price Averages'!$D$4:$D$103,'Price Averages'!$E$4:$E$103, "FALSE"), F2007)</f>
        <v>348</v>
      </c>
      <c r="H2007">
        <v>87</v>
      </c>
      <c r="I2007">
        <f>IF(H2007="", _xlfn.XLOOKUP(C2007, 'Cost Averages'!$D$4:$D$103,'Cost Averages'!$E$4:$E$103, "FALSE"),H2007)</f>
        <v>87</v>
      </c>
      <c r="J2007">
        <f t="shared" si="189"/>
        <v>2436</v>
      </c>
      <c r="K2007">
        <f t="shared" si="190"/>
        <v>609</v>
      </c>
      <c r="L2007">
        <f t="shared" si="191"/>
        <v>1827</v>
      </c>
      <c r="M2007" s="2" t="s">
        <v>28</v>
      </c>
      <c r="N2007" t="s">
        <v>721</v>
      </c>
      <c r="O2007" t="s">
        <v>56</v>
      </c>
      <c r="P2007" s="3">
        <v>11.443503623244197</v>
      </c>
      <c r="Q2007" t="str">
        <f t="shared" si="186"/>
        <v>F</v>
      </c>
      <c r="R2007">
        <f t="shared" si="187"/>
        <v>2020</v>
      </c>
      <c r="S2007">
        <f t="shared" si="188"/>
        <v>0</v>
      </c>
    </row>
    <row r="2008" spans="1:19" x14ac:dyDescent="0.25">
      <c r="A2008" s="1">
        <v>44157</v>
      </c>
      <c r="B2008" s="2" t="s">
        <v>3511</v>
      </c>
      <c r="C2008" t="s">
        <v>185</v>
      </c>
      <c r="D2008">
        <v>7</v>
      </c>
      <c r="E2008">
        <f>IF(D2008="", _xlfn.XLOOKUP(C2008,'Median Quantity per product'!$D$4:$D$103,'Median Quantity per product'!$E$4:$E$103, "NA"),'Project Work - Data wrows'!D2008)</f>
        <v>7</v>
      </c>
      <c r="F2008" t="s">
        <v>32</v>
      </c>
      <c r="G2008">
        <f>IF(F2008="",_xlfn.XLOOKUP(C2008,'Price Averages'!$D$4:$D$103,'Price Averages'!$E$4:$E$103, "FALSE"), F2008)</f>
        <v>348</v>
      </c>
      <c r="H2008">
        <v>87</v>
      </c>
      <c r="I2008">
        <f>IF(H2008="", _xlfn.XLOOKUP(C2008, 'Cost Averages'!$D$4:$D$103,'Cost Averages'!$E$4:$E$103, "FALSE"),H2008)</f>
        <v>87</v>
      </c>
      <c r="J2008">
        <f t="shared" si="189"/>
        <v>2436</v>
      </c>
      <c r="K2008">
        <f t="shared" si="190"/>
        <v>609</v>
      </c>
      <c r="L2008">
        <f t="shared" si="191"/>
        <v>1827</v>
      </c>
      <c r="M2008" s="2" t="s">
        <v>44</v>
      </c>
      <c r="N2008" t="s">
        <v>625</v>
      </c>
      <c r="O2008" t="s">
        <v>78</v>
      </c>
      <c r="P2008" s="3">
        <v>12.954911944548844</v>
      </c>
      <c r="Q2008" t="str">
        <f t="shared" si="186"/>
        <v>F</v>
      </c>
      <c r="R2008">
        <f t="shared" si="187"/>
        <v>2020</v>
      </c>
      <c r="S2008">
        <f t="shared" si="188"/>
        <v>0</v>
      </c>
    </row>
    <row r="2009" spans="1:19" x14ac:dyDescent="0.25">
      <c r="A2009" s="1">
        <v>43873.779357688392</v>
      </c>
      <c r="B2009" s="2" t="s">
        <v>2306</v>
      </c>
      <c r="C2009" t="s">
        <v>185</v>
      </c>
      <c r="D2009">
        <v>8</v>
      </c>
      <c r="E2009">
        <f>IF(D2009="", _xlfn.XLOOKUP(C2009,'Median Quantity per product'!$D$4:$D$103,'Median Quantity per product'!$E$4:$E$103, "NA"),'Project Work - Data wrows'!D2009)</f>
        <v>8</v>
      </c>
      <c r="F2009">
        <v>348</v>
      </c>
      <c r="G2009">
        <f>IF(F2009="",_xlfn.XLOOKUP(C2009,'Price Averages'!$D$4:$D$103,'Price Averages'!$E$4:$E$103, "FALSE"), F2009)</f>
        <v>348</v>
      </c>
      <c r="H2009">
        <v>87</v>
      </c>
      <c r="I2009">
        <f>IF(H2009="", _xlfn.XLOOKUP(C2009, 'Cost Averages'!$D$4:$D$103,'Cost Averages'!$E$4:$E$103, "FALSE"),H2009)</f>
        <v>87</v>
      </c>
      <c r="J2009">
        <f t="shared" si="189"/>
        <v>2784</v>
      </c>
      <c r="K2009">
        <f t="shared" si="190"/>
        <v>696</v>
      </c>
      <c r="L2009">
        <f t="shared" si="191"/>
        <v>2088</v>
      </c>
      <c r="M2009" s="2" t="s">
        <v>23</v>
      </c>
      <c r="N2009" t="s">
        <v>181</v>
      </c>
      <c r="O2009" t="s">
        <v>50</v>
      </c>
      <c r="P2009" s="3">
        <v>12.551203838971933</v>
      </c>
      <c r="Q2009" t="str">
        <f t="shared" si="186"/>
        <v>F</v>
      </c>
      <c r="R2009">
        <f t="shared" si="187"/>
        <v>2020</v>
      </c>
      <c r="S2009">
        <f t="shared" si="188"/>
        <v>0</v>
      </c>
    </row>
    <row r="2010" spans="1:19" x14ac:dyDescent="0.25">
      <c r="A2010" s="1">
        <v>44127.390095931813</v>
      </c>
      <c r="B2010" s="2" t="s">
        <v>660</v>
      </c>
      <c r="C2010" t="s">
        <v>185</v>
      </c>
      <c r="D2010">
        <v>12</v>
      </c>
      <c r="E2010">
        <f>IF(D2010="", _xlfn.XLOOKUP(C2010,'Median Quantity per product'!$D$4:$D$103,'Median Quantity per product'!$E$4:$E$103, "NA"),'Project Work - Data wrows'!D2010)</f>
        <v>12</v>
      </c>
      <c r="F2010" t="s">
        <v>32</v>
      </c>
      <c r="G2010">
        <f>IF(F2010="",_xlfn.XLOOKUP(C2010,'Price Averages'!$D$4:$D$103,'Price Averages'!$E$4:$E$103, "FALSE"), F2010)</f>
        <v>348</v>
      </c>
      <c r="H2010">
        <v>87</v>
      </c>
      <c r="I2010">
        <f>IF(H2010="", _xlfn.XLOOKUP(C2010, 'Cost Averages'!$D$4:$D$103,'Cost Averages'!$E$4:$E$103, "FALSE"),H2010)</f>
        <v>87</v>
      </c>
      <c r="J2010">
        <f t="shared" si="189"/>
        <v>4176</v>
      </c>
      <c r="K2010">
        <f t="shared" si="190"/>
        <v>1044</v>
      </c>
      <c r="L2010">
        <f t="shared" si="191"/>
        <v>3132</v>
      </c>
      <c r="M2010" s="2" t="s">
        <v>44</v>
      </c>
      <c r="N2010" t="s">
        <v>77</v>
      </c>
      <c r="O2010" t="s">
        <v>78</v>
      </c>
      <c r="P2010" s="3">
        <v>11.631646244583138</v>
      </c>
      <c r="Q2010" t="str">
        <f t="shared" si="186"/>
        <v>F</v>
      </c>
      <c r="R2010">
        <f t="shared" si="187"/>
        <v>2020</v>
      </c>
      <c r="S2010">
        <f t="shared" si="188"/>
        <v>0</v>
      </c>
    </row>
    <row r="2011" spans="1:19" x14ac:dyDescent="0.25">
      <c r="A2011" s="1">
        <v>44091.744360673663</v>
      </c>
      <c r="B2011" s="2" t="s">
        <v>2610</v>
      </c>
      <c r="C2011" t="s">
        <v>185</v>
      </c>
      <c r="D2011">
        <v>13</v>
      </c>
      <c r="E2011">
        <f>IF(D2011="", _xlfn.XLOOKUP(C2011,'Median Quantity per product'!$D$4:$D$103,'Median Quantity per product'!$E$4:$E$103, "NA"),'Project Work - Data wrows'!D2011)</f>
        <v>13</v>
      </c>
      <c r="F2011">
        <v>348</v>
      </c>
      <c r="G2011">
        <f>IF(F2011="",_xlfn.XLOOKUP(C2011,'Price Averages'!$D$4:$D$103,'Price Averages'!$E$4:$E$103, "FALSE"), F2011)</f>
        <v>348</v>
      </c>
      <c r="H2011">
        <v>87</v>
      </c>
      <c r="I2011">
        <f>IF(H2011="", _xlfn.XLOOKUP(C2011, 'Cost Averages'!$D$4:$D$103,'Cost Averages'!$E$4:$E$103, "FALSE"),H2011)</f>
        <v>87</v>
      </c>
      <c r="J2011">
        <f t="shared" si="189"/>
        <v>4524</v>
      </c>
      <c r="K2011">
        <f t="shared" si="190"/>
        <v>1131</v>
      </c>
      <c r="L2011">
        <f t="shared" si="191"/>
        <v>3393</v>
      </c>
      <c r="M2011" s="2" t="s">
        <v>23</v>
      </c>
      <c r="N2011" t="s">
        <v>561</v>
      </c>
      <c r="O2011" t="s">
        <v>25</v>
      </c>
      <c r="P2011" s="3">
        <v>12.921682080641304</v>
      </c>
      <c r="Q2011" t="str">
        <f t="shared" si="186"/>
        <v>F</v>
      </c>
      <c r="R2011">
        <f t="shared" si="187"/>
        <v>2020</v>
      </c>
      <c r="S2011">
        <f t="shared" si="188"/>
        <v>0</v>
      </c>
    </row>
    <row r="2012" spans="1:19" x14ac:dyDescent="0.25">
      <c r="A2012" s="1">
        <v>43950.049161645671</v>
      </c>
      <c r="B2012" s="2" t="s">
        <v>2007</v>
      </c>
      <c r="C2012" t="s">
        <v>185</v>
      </c>
      <c r="D2012">
        <v>15</v>
      </c>
      <c r="E2012">
        <f>IF(D2012="", _xlfn.XLOOKUP(C2012,'Median Quantity per product'!$D$4:$D$103,'Median Quantity per product'!$E$4:$E$103, "NA"),'Project Work - Data wrows'!D2012)</f>
        <v>15</v>
      </c>
      <c r="F2012">
        <v>348</v>
      </c>
      <c r="G2012">
        <f>IF(F2012="",_xlfn.XLOOKUP(C2012,'Price Averages'!$D$4:$D$103,'Price Averages'!$E$4:$E$103, "FALSE"), F2012)</f>
        <v>348</v>
      </c>
      <c r="H2012" t="s">
        <v>32</v>
      </c>
      <c r="I2012">
        <f>IF(H2012="", _xlfn.XLOOKUP(C2012, 'Cost Averages'!$D$4:$D$103,'Cost Averages'!$E$4:$E$103, "FALSE"),H2012)</f>
        <v>87</v>
      </c>
      <c r="J2012">
        <f t="shared" si="189"/>
        <v>5220</v>
      </c>
      <c r="K2012">
        <f t="shared" si="190"/>
        <v>1305</v>
      </c>
      <c r="L2012">
        <f t="shared" si="191"/>
        <v>3915</v>
      </c>
      <c r="M2012" s="2" t="s">
        <v>23</v>
      </c>
      <c r="N2012" t="s">
        <v>118</v>
      </c>
      <c r="O2012" t="s">
        <v>56</v>
      </c>
      <c r="P2012" s="3">
        <v>11.006397834696006</v>
      </c>
      <c r="Q2012" t="str">
        <f t="shared" si="186"/>
        <v>F</v>
      </c>
      <c r="R2012">
        <f t="shared" si="187"/>
        <v>2020</v>
      </c>
      <c r="S2012">
        <f t="shared" si="188"/>
        <v>0</v>
      </c>
    </row>
    <row r="2013" spans="1:19" x14ac:dyDescent="0.25">
      <c r="A2013" s="1">
        <v>43921.082508361287</v>
      </c>
      <c r="B2013" s="2" t="s">
        <v>184</v>
      </c>
      <c r="C2013" t="s">
        <v>185</v>
      </c>
      <c r="D2013">
        <v>16</v>
      </c>
      <c r="E2013">
        <f>IF(D2013="", _xlfn.XLOOKUP(C2013,'Median Quantity per product'!$D$4:$D$103,'Median Quantity per product'!$E$4:$E$103, "NA"),'Project Work - Data wrows'!D2013)</f>
        <v>16</v>
      </c>
      <c r="F2013">
        <v>348</v>
      </c>
      <c r="G2013">
        <f>IF(F2013="",_xlfn.XLOOKUP(C2013,'Price Averages'!$D$4:$D$103,'Price Averages'!$E$4:$E$103, "FALSE"), F2013)</f>
        <v>348</v>
      </c>
      <c r="H2013">
        <v>87</v>
      </c>
      <c r="I2013">
        <f>IF(H2013="", _xlfn.XLOOKUP(C2013, 'Cost Averages'!$D$4:$D$103,'Cost Averages'!$E$4:$E$103, "FALSE"),H2013)</f>
        <v>87</v>
      </c>
      <c r="J2013">
        <f t="shared" si="189"/>
        <v>5568</v>
      </c>
      <c r="K2013">
        <f t="shared" si="190"/>
        <v>1392</v>
      </c>
      <c r="L2013">
        <f t="shared" si="191"/>
        <v>4176</v>
      </c>
      <c r="M2013" s="2" t="s">
        <v>44</v>
      </c>
      <c r="N2013" t="s">
        <v>186</v>
      </c>
      <c r="O2013" t="s">
        <v>34</v>
      </c>
      <c r="P2013" s="3">
        <v>14.573178107544177</v>
      </c>
      <c r="Q2013" t="str">
        <f t="shared" si="186"/>
        <v>F</v>
      </c>
      <c r="R2013">
        <f t="shared" si="187"/>
        <v>2020</v>
      </c>
      <c r="S2013">
        <f t="shared" si="188"/>
        <v>0</v>
      </c>
    </row>
    <row r="2014" spans="1:19" x14ac:dyDescent="0.25">
      <c r="A2014" s="1">
        <v>44107.581953663634</v>
      </c>
      <c r="B2014" s="2" t="s">
        <v>352</v>
      </c>
      <c r="C2014" t="s">
        <v>185</v>
      </c>
      <c r="D2014">
        <v>18</v>
      </c>
      <c r="E2014">
        <f>IF(D2014="", _xlfn.XLOOKUP(C2014,'Median Quantity per product'!$D$4:$D$103,'Median Quantity per product'!$E$4:$E$103, "NA"),'Project Work - Data wrows'!D2014)</f>
        <v>18</v>
      </c>
      <c r="F2014" t="s">
        <v>32</v>
      </c>
      <c r="G2014">
        <f>IF(F2014="",_xlfn.XLOOKUP(C2014,'Price Averages'!$D$4:$D$103,'Price Averages'!$E$4:$E$103, "FALSE"), F2014)</f>
        <v>348</v>
      </c>
      <c r="H2014">
        <v>87</v>
      </c>
      <c r="I2014">
        <f>IF(H2014="", _xlfn.XLOOKUP(C2014, 'Cost Averages'!$D$4:$D$103,'Cost Averages'!$E$4:$E$103, "FALSE"),H2014)</f>
        <v>87</v>
      </c>
      <c r="J2014">
        <f t="shared" si="189"/>
        <v>6264</v>
      </c>
      <c r="K2014">
        <f t="shared" si="190"/>
        <v>1566</v>
      </c>
      <c r="L2014">
        <f t="shared" si="191"/>
        <v>4698</v>
      </c>
      <c r="M2014" s="2" t="s">
        <v>44</v>
      </c>
      <c r="N2014" t="s">
        <v>353</v>
      </c>
      <c r="O2014" t="s">
        <v>56</v>
      </c>
      <c r="P2014" s="3">
        <v>13.092530646074781</v>
      </c>
      <c r="Q2014" t="str">
        <f t="shared" si="186"/>
        <v>F</v>
      </c>
      <c r="R2014">
        <f t="shared" si="187"/>
        <v>2020</v>
      </c>
      <c r="S2014">
        <f t="shared" si="188"/>
        <v>0</v>
      </c>
    </row>
    <row r="2015" spans="1:19" x14ac:dyDescent="0.25">
      <c r="A2015" s="1">
        <v>44156.895493202392</v>
      </c>
      <c r="B2015" s="2" t="s">
        <v>2718</v>
      </c>
      <c r="C2015" t="s">
        <v>530</v>
      </c>
      <c r="D2015">
        <v>1</v>
      </c>
      <c r="E2015">
        <f>IF(D2015="", _xlfn.XLOOKUP(C2015,'Median Quantity per product'!$D$4:$D$103,'Median Quantity per product'!$E$4:$E$103, "NA"),'Project Work - Data wrows'!D2015)</f>
        <v>1</v>
      </c>
      <c r="F2015">
        <v>261</v>
      </c>
      <c r="G2015">
        <f>IF(F2015="",_xlfn.XLOOKUP(C2015,'Price Averages'!$D$4:$D$103,'Price Averages'!$E$4:$E$103, "FALSE"), F2015)</f>
        <v>261</v>
      </c>
      <c r="H2015">
        <v>87</v>
      </c>
      <c r="I2015">
        <f>IF(H2015="", _xlfn.XLOOKUP(C2015, 'Cost Averages'!$D$4:$D$103,'Cost Averages'!$E$4:$E$103, "FALSE"),H2015)</f>
        <v>87</v>
      </c>
      <c r="J2015">
        <f t="shared" si="189"/>
        <v>261</v>
      </c>
      <c r="K2015">
        <f t="shared" si="190"/>
        <v>87</v>
      </c>
      <c r="L2015">
        <f t="shared" si="191"/>
        <v>174</v>
      </c>
      <c r="M2015" s="2" t="s">
        <v>28</v>
      </c>
      <c r="N2015" t="s">
        <v>1130</v>
      </c>
      <c r="O2015" t="s">
        <v>56</v>
      </c>
      <c r="P2015" s="3">
        <v>13.601235361661526</v>
      </c>
      <c r="Q2015" t="str">
        <f t="shared" si="186"/>
        <v>F</v>
      </c>
      <c r="R2015">
        <f t="shared" si="187"/>
        <v>2020</v>
      </c>
      <c r="S2015">
        <f t="shared" si="188"/>
        <v>0</v>
      </c>
    </row>
    <row r="2016" spans="1:19" x14ac:dyDescent="0.25">
      <c r="A2016" s="1">
        <v>43851</v>
      </c>
      <c r="B2016" s="2" t="s">
        <v>3262</v>
      </c>
      <c r="C2016" t="s">
        <v>530</v>
      </c>
      <c r="D2016">
        <v>1</v>
      </c>
      <c r="E2016">
        <f>IF(D2016="", _xlfn.XLOOKUP(C2016,'Median Quantity per product'!$D$4:$D$103,'Median Quantity per product'!$E$4:$E$103, "NA"),'Project Work - Data wrows'!D2016)</f>
        <v>1</v>
      </c>
      <c r="F2016">
        <v>261</v>
      </c>
      <c r="G2016">
        <f>IF(F2016="",_xlfn.XLOOKUP(C2016,'Price Averages'!$D$4:$D$103,'Price Averages'!$E$4:$E$103, "FALSE"), F2016)</f>
        <v>261</v>
      </c>
      <c r="H2016">
        <v>87</v>
      </c>
      <c r="I2016">
        <f>IF(H2016="", _xlfn.XLOOKUP(C2016, 'Cost Averages'!$D$4:$D$103,'Cost Averages'!$E$4:$E$103, "FALSE"),H2016)</f>
        <v>87</v>
      </c>
      <c r="J2016">
        <f t="shared" si="189"/>
        <v>261</v>
      </c>
      <c r="K2016">
        <f t="shared" si="190"/>
        <v>87</v>
      </c>
      <c r="L2016">
        <f t="shared" si="191"/>
        <v>174</v>
      </c>
      <c r="M2016" s="2" t="s">
        <v>44</v>
      </c>
      <c r="N2016" t="s">
        <v>260</v>
      </c>
      <c r="O2016" t="s">
        <v>41</v>
      </c>
      <c r="P2016" s="3">
        <v>11.756374828790458</v>
      </c>
      <c r="Q2016" t="str">
        <f t="shared" si="186"/>
        <v>F</v>
      </c>
      <c r="R2016">
        <f t="shared" si="187"/>
        <v>2020</v>
      </c>
      <c r="S2016">
        <f t="shared" si="188"/>
        <v>0</v>
      </c>
    </row>
    <row r="2017" spans="1:19" x14ac:dyDescent="0.25">
      <c r="A2017" s="1">
        <v>44136.224647971998</v>
      </c>
      <c r="B2017" s="2" t="s">
        <v>2101</v>
      </c>
      <c r="C2017" t="s">
        <v>530</v>
      </c>
      <c r="D2017">
        <v>2</v>
      </c>
      <c r="E2017">
        <f>IF(D2017="", _xlfn.XLOOKUP(C2017,'Median Quantity per product'!$D$4:$D$103,'Median Quantity per product'!$E$4:$E$103, "NA"),'Project Work - Data wrows'!D2017)</f>
        <v>2</v>
      </c>
      <c r="F2017" t="s">
        <v>32</v>
      </c>
      <c r="G2017">
        <f>IF(F2017="",_xlfn.XLOOKUP(C2017,'Price Averages'!$D$4:$D$103,'Price Averages'!$E$4:$E$103, "FALSE"), F2017)</f>
        <v>261</v>
      </c>
      <c r="H2017">
        <v>87</v>
      </c>
      <c r="I2017">
        <f>IF(H2017="", _xlfn.XLOOKUP(C2017, 'Cost Averages'!$D$4:$D$103,'Cost Averages'!$E$4:$E$103, "FALSE"),H2017)</f>
        <v>87</v>
      </c>
      <c r="J2017">
        <f t="shared" si="189"/>
        <v>522</v>
      </c>
      <c r="K2017">
        <f t="shared" si="190"/>
        <v>174</v>
      </c>
      <c r="L2017">
        <f t="shared" si="191"/>
        <v>348</v>
      </c>
      <c r="M2017" s="2" t="s">
        <v>28</v>
      </c>
      <c r="N2017" t="s">
        <v>1060</v>
      </c>
      <c r="O2017" t="s">
        <v>34</v>
      </c>
      <c r="P2017" s="3">
        <v>8.1352386075080023</v>
      </c>
      <c r="Q2017" t="str">
        <f t="shared" si="186"/>
        <v>F</v>
      </c>
      <c r="R2017">
        <f t="shared" si="187"/>
        <v>2020</v>
      </c>
      <c r="S2017">
        <f t="shared" si="188"/>
        <v>0</v>
      </c>
    </row>
    <row r="2018" spans="1:19" x14ac:dyDescent="0.25">
      <c r="A2018" s="1">
        <v>43970</v>
      </c>
      <c r="B2018" s="2" t="s">
        <v>3358</v>
      </c>
      <c r="C2018" t="s">
        <v>530</v>
      </c>
      <c r="D2018">
        <v>4</v>
      </c>
      <c r="E2018">
        <f>IF(D2018="", _xlfn.XLOOKUP(C2018,'Median Quantity per product'!$D$4:$D$103,'Median Quantity per product'!$E$4:$E$103, "NA"),'Project Work - Data wrows'!D2018)</f>
        <v>4</v>
      </c>
      <c r="F2018">
        <v>261</v>
      </c>
      <c r="G2018">
        <f>IF(F2018="",_xlfn.XLOOKUP(C2018,'Price Averages'!$D$4:$D$103,'Price Averages'!$E$4:$E$103, "FALSE"), F2018)</f>
        <v>261</v>
      </c>
      <c r="H2018">
        <v>87</v>
      </c>
      <c r="I2018">
        <f>IF(H2018="", _xlfn.XLOOKUP(C2018, 'Cost Averages'!$D$4:$D$103,'Cost Averages'!$E$4:$E$103, "FALSE"),H2018)</f>
        <v>87</v>
      </c>
      <c r="J2018">
        <f t="shared" si="189"/>
        <v>1044</v>
      </c>
      <c r="K2018">
        <f t="shared" si="190"/>
        <v>348</v>
      </c>
      <c r="L2018">
        <f t="shared" si="191"/>
        <v>696</v>
      </c>
      <c r="M2018" s="2" t="s">
        <v>28</v>
      </c>
      <c r="N2018" t="s">
        <v>730</v>
      </c>
      <c r="O2018" t="s">
        <v>25</v>
      </c>
      <c r="P2018" s="3">
        <v>12.985332015423809</v>
      </c>
      <c r="Q2018" t="str">
        <f t="shared" si="186"/>
        <v>F</v>
      </c>
      <c r="R2018">
        <f t="shared" si="187"/>
        <v>2020</v>
      </c>
      <c r="S2018">
        <f t="shared" si="188"/>
        <v>0</v>
      </c>
    </row>
    <row r="2019" spans="1:19" x14ac:dyDescent="0.25">
      <c r="A2019" s="1">
        <v>43834.626293150082</v>
      </c>
      <c r="B2019" s="2" t="s">
        <v>812</v>
      </c>
      <c r="C2019" t="s">
        <v>530</v>
      </c>
      <c r="D2019">
        <v>6</v>
      </c>
      <c r="E2019">
        <f>IF(D2019="", _xlfn.XLOOKUP(C2019,'Median Quantity per product'!$D$4:$D$103,'Median Quantity per product'!$E$4:$E$103, "NA"),'Project Work - Data wrows'!D2019)</f>
        <v>6</v>
      </c>
      <c r="F2019">
        <v>261</v>
      </c>
      <c r="G2019">
        <f>IF(F2019="",_xlfn.XLOOKUP(C2019,'Price Averages'!$D$4:$D$103,'Price Averages'!$E$4:$E$103, "FALSE"), F2019)</f>
        <v>261</v>
      </c>
      <c r="H2019">
        <v>87</v>
      </c>
      <c r="I2019">
        <f>IF(H2019="", _xlfn.XLOOKUP(C2019, 'Cost Averages'!$D$4:$D$103,'Cost Averages'!$E$4:$E$103, "FALSE"),H2019)</f>
        <v>87</v>
      </c>
      <c r="J2019">
        <f t="shared" si="189"/>
        <v>1566</v>
      </c>
      <c r="K2019">
        <f t="shared" si="190"/>
        <v>522</v>
      </c>
      <c r="L2019">
        <f t="shared" si="191"/>
        <v>1044</v>
      </c>
      <c r="M2019" s="2" t="s">
        <v>28</v>
      </c>
      <c r="N2019" t="s">
        <v>211</v>
      </c>
      <c r="O2019" t="s">
        <v>41</v>
      </c>
      <c r="P2019" s="3">
        <v>13.697485557052493</v>
      </c>
      <c r="Q2019" t="str">
        <f t="shared" si="186"/>
        <v>F</v>
      </c>
      <c r="R2019">
        <f t="shared" si="187"/>
        <v>2020</v>
      </c>
      <c r="S2019">
        <f t="shared" si="188"/>
        <v>0</v>
      </c>
    </row>
    <row r="2020" spans="1:19" x14ac:dyDescent="0.25">
      <c r="A2020" s="1">
        <v>44144</v>
      </c>
      <c r="B2020" s="2" t="s">
        <v>3502</v>
      </c>
      <c r="C2020" t="s">
        <v>530</v>
      </c>
      <c r="D2020">
        <v>6</v>
      </c>
      <c r="E2020">
        <f>IF(D2020="", _xlfn.XLOOKUP(C2020,'Median Quantity per product'!$D$4:$D$103,'Median Quantity per product'!$E$4:$E$103, "NA"),'Project Work - Data wrows'!D2020)</f>
        <v>6</v>
      </c>
      <c r="F2020">
        <v>261</v>
      </c>
      <c r="G2020">
        <f>IF(F2020="",_xlfn.XLOOKUP(C2020,'Price Averages'!$D$4:$D$103,'Price Averages'!$E$4:$E$103, "FALSE"), F2020)</f>
        <v>261</v>
      </c>
      <c r="H2020" t="s">
        <v>32</v>
      </c>
      <c r="I2020">
        <f>IF(H2020="", _xlfn.XLOOKUP(C2020, 'Cost Averages'!$D$4:$D$103,'Cost Averages'!$E$4:$E$103, "FALSE"),H2020)</f>
        <v>87</v>
      </c>
      <c r="J2020">
        <f t="shared" si="189"/>
        <v>1566</v>
      </c>
      <c r="K2020">
        <f t="shared" si="190"/>
        <v>522</v>
      </c>
      <c r="L2020">
        <f t="shared" si="191"/>
        <v>1044</v>
      </c>
      <c r="M2020" s="2" t="s">
        <v>28</v>
      </c>
      <c r="N2020" t="s">
        <v>482</v>
      </c>
      <c r="O2020" t="s">
        <v>56</v>
      </c>
      <c r="P2020" s="3">
        <v>11.249825090458803</v>
      </c>
      <c r="Q2020" t="str">
        <f t="shared" si="186"/>
        <v>F</v>
      </c>
      <c r="R2020">
        <f t="shared" si="187"/>
        <v>2020</v>
      </c>
      <c r="S2020">
        <f t="shared" si="188"/>
        <v>0</v>
      </c>
    </row>
    <row r="2021" spans="1:19" x14ac:dyDescent="0.25">
      <c r="A2021" s="1">
        <v>43850.786472796397</v>
      </c>
      <c r="B2021" s="2" t="s">
        <v>529</v>
      </c>
      <c r="C2021" t="s">
        <v>530</v>
      </c>
      <c r="D2021">
        <v>7</v>
      </c>
      <c r="E2021">
        <f>IF(D2021="", _xlfn.XLOOKUP(C2021,'Median Quantity per product'!$D$4:$D$103,'Median Quantity per product'!$E$4:$E$103, "NA"),'Project Work - Data wrows'!D2021)</f>
        <v>7</v>
      </c>
      <c r="F2021" t="s">
        <v>32</v>
      </c>
      <c r="G2021">
        <f>IF(F2021="",_xlfn.XLOOKUP(C2021,'Price Averages'!$D$4:$D$103,'Price Averages'!$E$4:$E$103, "FALSE"), F2021)</f>
        <v>261</v>
      </c>
      <c r="H2021">
        <v>87</v>
      </c>
      <c r="I2021">
        <f>IF(H2021="", _xlfn.XLOOKUP(C2021, 'Cost Averages'!$D$4:$D$103,'Cost Averages'!$E$4:$E$103, "FALSE"),H2021)</f>
        <v>87</v>
      </c>
      <c r="J2021">
        <f t="shared" si="189"/>
        <v>1827</v>
      </c>
      <c r="K2021">
        <f t="shared" si="190"/>
        <v>609</v>
      </c>
      <c r="L2021">
        <f t="shared" si="191"/>
        <v>1218</v>
      </c>
      <c r="M2021" s="2" t="s">
        <v>28</v>
      </c>
      <c r="N2021" t="s">
        <v>531</v>
      </c>
      <c r="O2021" t="s">
        <v>41</v>
      </c>
      <c r="P2021" s="3">
        <v>10.954865572729823</v>
      </c>
      <c r="Q2021" t="str">
        <f t="shared" si="186"/>
        <v>F</v>
      </c>
      <c r="R2021">
        <f t="shared" si="187"/>
        <v>2020</v>
      </c>
      <c r="S2021">
        <f t="shared" si="188"/>
        <v>0</v>
      </c>
    </row>
    <row r="2022" spans="1:19" x14ac:dyDescent="0.25">
      <c r="A2022" s="1">
        <v>44123.96624874312</v>
      </c>
      <c r="B2022" s="2" t="s">
        <v>661</v>
      </c>
      <c r="C2022" t="s">
        <v>530</v>
      </c>
      <c r="D2022">
        <v>11</v>
      </c>
      <c r="E2022">
        <f>IF(D2022="", _xlfn.XLOOKUP(C2022,'Median Quantity per product'!$D$4:$D$103,'Median Quantity per product'!$E$4:$E$103, "NA"),'Project Work - Data wrows'!D2022)</f>
        <v>11</v>
      </c>
      <c r="F2022" t="s">
        <v>32</v>
      </c>
      <c r="G2022">
        <f>IF(F2022="",_xlfn.XLOOKUP(C2022,'Price Averages'!$D$4:$D$103,'Price Averages'!$E$4:$E$103, "FALSE"), F2022)</f>
        <v>261</v>
      </c>
      <c r="H2022">
        <v>87</v>
      </c>
      <c r="I2022">
        <f>IF(H2022="", _xlfn.XLOOKUP(C2022, 'Cost Averages'!$D$4:$D$103,'Cost Averages'!$E$4:$E$103, "FALSE"),H2022)</f>
        <v>87</v>
      </c>
      <c r="J2022">
        <f t="shared" si="189"/>
        <v>2871</v>
      </c>
      <c r="K2022">
        <f t="shared" si="190"/>
        <v>957</v>
      </c>
      <c r="L2022">
        <f t="shared" si="191"/>
        <v>1914</v>
      </c>
      <c r="M2022" s="2" t="s">
        <v>23</v>
      </c>
      <c r="N2022" t="s">
        <v>228</v>
      </c>
      <c r="O2022" t="s">
        <v>46</v>
      </c>
      <c r="P2022" s="3">
        <v>9.3014286057233697</v>
      </c>
      <c r="Q2022" t="str">
        <f t="shared" si="186"/>
        <v>F</v>
      </c>
      <c r="R2022">
        <f t="shared" si="187"/>
        <v>2020</v>
      </c>
      <c r="S2022">
        <f t="shared" si="188"/>
        <v>0</v>
      </c>
    </row>
    <row r="2023" spans="1:19" x14ac:dyDescent="0.25">
      <c r="A2023" s="1">
        <v>44166.675103767782</v>
      </c>
      <c r="B2023" s="2" t="s">
        <v>606</v>
      </c>
      <c r="C2023" t="s">
        <v>530</v>
      </c>
      <c r="D2023">
        <v>11</v>
      </c>
      <c r="E2023">
        <f>IF(D2023="", _xlfn.XLOOKUP(C2023,'Median Quantity per product'!$D$4:$D$103,'Median Quantity per product'!$E$4:$E$103, "NA"),'Project Work - Data wrows'!D2023)</f>
        <v>11</v>
      </c>
      <c r="F2023">
        <v>261</v>
      </c>
      <c r="G2023">
        <f>IF(F2023="",_xlfn.XLOOKUP(C2023,'Price Averages'!$D$4:$D$103,'Price Averages'!$E$4:$E$103, "FALSE"), F2023)</f>
        <v>261</v>
      </c>
      <c r="H2023" t="s">
        <v>32</v>
      </c>
      <c r="I2023">
        <f>IF(H2023="", _xlfn.XLOOKUP(C2023, 'Cost Averages'!$D$4:$D$103,'Cost Averages'!$E$4:$E$103, "FALSE"),H2023)</f>
        <v>87</v>
      </c>
      <c r="J2023">
        <f t="shared" si="189"/>
        <v>2871</v>
      </c>
      <c r="K2023">
        <f t="shared" si="190"/>
        <v>957</v>
      </c>
      <c r="L2023">
        <f t="shared" si="191"/>
        <v>1914</v>
      </c>
      <c r="M2023" s="2" t="s">
        <v>44</v>
      </c>
      <c r="N2023" t="s">
        <v>269</v>
      </c>
      <c r="O2023" t="s">
        <v>50</v>
      </c>
      <c r="P2023" s="3">
        <v>11.883396013219548</v>
      </c>
      <c r="Q2023" t="str">
        <f t="shared" si="186"/>
        <v>F</v>
      </c>
      <c r="R2023">
        <f t="shared" si="187"/>
        <v>2020</v>
      </c>
      <c r="S2023">
        <f t="shared" si="188"/>
        <v>0</v>
      </c>
    </row>
    <row r="2024" spans="1:19" x14ac:dyDescent="0.25">
      <c r="A2024" s="1">
        <v>44167.311428525543</v>
      </c>
      <c r="B2024" s="2" t="s">
        <v>2639</v>
      </c>
      <c r="C2024" t="s">
        <v>530</v>
      </c>
      <c r="D2024">
        <v>12</v>
      </c>
      <c r="E2024">
        <f>IF(D2024="", _xlfn.XLOOKUP(C2024,'Median Quantity per product'!$D$4:$D$103,'Median Quantity per product'!$E$4:$E$103, "NA"),'Project Work - Data wrows'!D2024)</f>
        <v>12</v>
      </c>
      <c r="F2024">
        <v>261</v>
      </c>
      <c r="G2024">
        <f>IF(F2024="",_xlfn.XLOOKUP(C2024,'Price Averages'!$D$4:$D$103,'Price Averages'!$E$4:$E$103, "FALSE"), F2024)</f>
        <v>261</v>
      </c>
      <c r="H2024">
        <v>87</v>
      </c>
      <c r="I2024">
        <f>IF(H2024="", _xlfn.XLOOKUP(C2024, 'Cost Averages'!$D$4:$D$103,'Cost Averages'!$E$4:$E$103, "FALSE"),H2024)</f>
        <v>87</v>
      </c>
      <c r="J2024">
        <f t="shared" si="189"/>
        <v>3132</v>
      </c>
      <c r="K2024">
        <f t="shared" si="190"/>
        <v>1044</v>
      </c>
      <c r="L2024">
        <f t="shared" si="191"/>
        <v>2088</v>
      </c>
      <c r="M2024" s="2" t="s">
        <v>23</v>
      </c>
      <c r="N2024" t="s">
        <v>1350</v>
      </c>
      <c r="O2024" t="s">
        <v>78</v>
      </c>
      <c r="P2024" s="3">
        <v>13.811876869930865</v>
      </c>
      <c r="Q2024" t="str">
        <f t="shared" si="186"/>
        <v>F</v>
      </c>
      <c r="R2024">
        <f t="shared" si="187"/>
        <v>2020</v>
      </c>
      <c r="S2024">
        <f t="shared" si="188"/>
        <v>0</v>
      </c>
    </row>
    <row r="2025" spans="1:19" x14ac:dyDescent="0.25">
      <c r="A2025" s="1">
        <v>43834.287469910865</v>
      </c>
      <c r="B2025" s="2" t="s">
        <v>2796</v>
      </c>
      <c r="C2025" t="s">
        <v>530</v>
      </c>
      <c r="D2025">
        <v>13</v>
      </c>
      <c r="E2025">
        <f>IF(D2025="", _xlfn.XLOOKUP(C2025,'Median Quantity per product'!$D$4:$D$103,'Median Quantity per product'!$E$4:$E$103, "NA"),'Project Work - Data wrows'!D2025)</f>
        <v>13</v>
      </c>
      <c r="F2025">
        <v>261</v>
      </c>
      <c r="G2025">
        <f>IF(F2025="",_xlfn.XLOOKUP(C2025,'Price Averages'!$D$4:$D$103,'Price Averages'!$E$4:$E$103, "FALSE"), F2025)</f>
        <v>261</v>
      </c>
      <c r="H2025">
        <v>87</v>
      </c>
      <c r="I2025">
        <f>IF(H2025="", _xlfn.XLOOKUP(C2025, 'Cost Averages'!$D$4:$D$103,'Cost Averages'!$E$4:$E$103, "FALSE"),H2025)</f>
        <v>87</v>
      </c>
      <c r="J2025">
        <f t="shared" si="189"/>
        <v>3393</v>
      </c>
      <c r="K2025">
        <f t="shared" si="190"/>
        <v>1131</v>
      </c>
      <c r="L2025">
        <f t="shared" si="191"/>
        <v>2262</v>
      </c>
      <c r="M2025" s="2" t="s">
        <v>44</v>
      </c>
      <c r="N2025" t="s">
        <v>335</v>
      </c>
      <c r="O2025" t="s">
        <v>34</v>
      </c>
      <c r="P2025" s="3">
        <v>9.8928038181361391</v>
      </c>
      <c r="Q2025" t="str">
        <f t="shared" si="186"/>
        <v>F</v>
      </c>
      <c r="R2025">
        <f t="shared" si="187"/>
        <v>2020</v>
      </c>
      <c r="S2025">
        <f t="shared" si="188"/>
        <v>0</v>
      </c>
    </row>
    <row r="2026" spans="1:19" x14ac:dyDescent="0.25">
      <c r="A2026" s="1">
        <v>43938.750458426017</v>
      </c>
      <c r="B2026" s="2" t="s">
        <v>2716</v>
      </c>
      <c r="C2026" t="s">
        <v>530</v>
      </c>
      <c r="D2026">
        <v>18</v>
      </c>
      <c r="E2026">
        <f>IF(D2026="", _xlfn.XLOOKUP(C2026,'Median Quantity per product'!$D$4:$D$103,'Median Quantity per product'!$E$4:$E$103, "NA"),'Project Work - Data wrows'!D2026)</f>
        <v>18</v>
      </c>
      <c r="F2026">
        <v>261</v>
      </c>
      <c r="G2026">
        <f>IF(F2026="",_xlfn.XLOOKUP(C2026,'Price Averages'!$D$4:$D$103,'Price Averages'!$E$4:$E$103, "FALSE"), F2026)</f>
        <v>261</v>
      </c>
      <c r="H2026">
        <v>87</v>
      </c>
      <c r="I2026">
        <f>IF(H2026="", _xlfn.XLOOKUP(C2026, 'Cost Averages'!$D$4:$D$103,'Cost Averages'!$E$4:$E$103, "FALSE"),H2026)</f>
        <v>87</v>
      </c>
      <c r="J2026">
        <f t="shared" si="189"/>
        <v>4698</v>
      </c>
      <c r="K2026">
        <f t="shared" si="190"/>
        <v>1566</v>
      </c>
      <c r="L2026">
        <f t="shared" si="191"/>
        <v>3132</v>
      </c>
      <c r="M2026" s="2" t="s">
        <v>28</v>
      </c>
      <c r="N2026" t="s">
        <v>191</v>
      </c>
      <c r="O2026" t="s">
        <v>78</v>
      </c>
      <c r="P2026" s="3">
        <v>13.890275354050972</v>
      </c>
      <c r="Q2026" t="str">
        <f t="shared" si="186"/>
        <v>F</v>
      </c>
      <c r="R2026">
        <f t="shared" si="187"/>
        <v>2020</v>
      </c>
      <c r="S2026">
        <f t="shared" si="188"/>
        <v>0</v>
      </c>
    </row>
    <row r="2027" spans="1:19" x14ac:dyDescent="0.25">
      <c r="A2027" s="1">
        <v>43931</v>
      </c>
      <c r="B2027" s="2" t="s">
        <v>2918</v>
      </c>
      <c r="C2027" t="s">
        <v>39</v>
      </c>
      <c r="D2027">
        <v>2</v>
      </c>
      <c r="E2027">
        <f>IF(D2027="", _xlfn.XLOOKUP(C2027,'Median Quantity per product'!$D$4:$D$103,'Median Quantity per product'!$E$4:$E$103, "NA"),'Project Work - Data wrows'!D2027)</f>
        <v>2</v>
      </c>
      <c r="F2027" t="s">
        <v>32</v>
      </c>
      <c r="G2027">
        <f>IF(F2027="",_xlfn.XLOOKUP(C2027,'Price Averages'!$D$4:$D$103,'Price Averages'!$E$4:$E$103, "FALSE"), F2027)</f>
        <v>231</v>
      </c>
      <c r="H2027" t="s">
        <v>32</v>
      </c>
      <c r="I2027">
        <f>IF(H2027="", _xlfn.XLOOKUP(C2027, 'Cost Averages'!$D$4:$D$103,'Cost Averages'!$E$4:$E$103, "FALSE"),H2027)</f>
        <v>77</v>
      </c>
      <c r="J2027">
        <f t="shared" si="189"/>
        <v>462</v>
      </c>
      <c r="K2027">
        <f t="shared" si="190"/>
        <v>154</v>
      </c>
      <c r="L2027">
        <f t="shared" si="191"/>
        <v>308</v>
      </c>
      <c r="M2027" s="2" t="s">
        <v>44</v>
      </c>
      <c r="N2027" t="s">
        <v>520</v>
      </c>
      <c r="O2027" t="s">
        <v>25</v>
      </c>
      <c r="P2027" s="3">
        <v>11.003496633574638</v>
      </c>
      <c r="Q2027" t="str">
        <f t="shared" si="186"/>
        <v>F</v>
      </c>
      <c r="R2027">
        <f t="shared" si="187"/>
        <v>2020</v>
      </c>
      <c r="S2027">
        <f t="shared" si="188"/>
        <v>0</v>
      </c>
    </row>
    <row r="2028" spans="1:19" x14ac:dyDescent="0.25">
      <c r="A2028" s="1">
        <v>43966.773546965313</v>
      </c>
      <c r="B2028" s="2" t="s">
        <v>1059</v>
      </c>
      <c r="C2028" t="s">
        <v>39</v>
      </c>
      <c r="D2028">
        <v>3</v>
      </c>
      <c r="E2028">
        <f>IF(D2028="", _xlfn.XLOOKUP(C2028,'Median Quantity per product'!$D$4:$D$103,'Median Quantity per product'!$E$4:$E$103, "NA"),'Project Work - Data wrows'!D2028)</f>
        <v>3</v>
      </c>
      <c r="F2028">
        <v>231</v>
      </c>
      <c r="G2028">
        <f>IF(F2028="",_xlfn.XLOOKUP(C2028,'Price Averages'!$D$4:$D$103,'Price Averages'!$E$4:$E$103, "FALSE"), F2028)</f>
        <v>231</v>
      </c>
      <c r="H2028">
        <v>77</v>
      </c>
      <c r="I2028">
        <f>IF(H2028="", _xlfn.XLOOKUP(C2028, 'Cost Averages'!$D$4:$D$103,'Cost Averages'!$E$4:$E$103, "FALSE"),H2028)</f>
        <v>77</v>
      </c>
      <c r="J2028">
        <f t="shared" si="189"/>
        <v>693</v>
      </c>
      <c r="K2028">
        <f t="shared" si="190"/>
        <v>231</v>
      </c>
      <c r="L2028">
        <f t="shared" si="191"/>
        <v>462</v>
      </c>
      <c r="M2028" s="2" t="s">
        <v>23</v>
      </c>
      <c r="N2028" t="s">
        <v>1060</v>
      </c>
      <c r="O2028" t="s">
        <v>34</v>
      </c>
      <c r="P2028" s="3">
        <v>8.1352386075080023</v>
      </c>
      <c r="Q2028" t="str">
        <f t="shared" si="186"/>
        <v>F</v>
      </c>
      <c r="R2028">
        <f t="shared" si="187"/>
        <v>2020</v>
      </c>
      <c r="S2028">
        <f t="shared" si="188"/>
        <v>0</v>
      </c>
    </row>
    <row r="2029" spans="1:19" x14ac:dyDescent="0.25">
      <c r="A2029" s="1">
        <v>43845.69410322253</v>
      </c>
      <c r="B2029" s="2" t="s">
        <v>2602</v>
      </c>
      <c r="C2029" t="s">
        <v>39</v>
      </c>
      <c r="D2029">
        <v>4</v>
      </c>
      <c r="E2029">
        <f>IF(D2029="", _xlfn.XLOOKUP(C2029,'Median Quantity per product'!$D$4:$D$103,'Median Quantity per product'!$E$4:$E$103, "NA"),'Project Work - Data wrows'!D2029)</f>
        <v>4</v>
      </c>
      <c r="F2029">
        <v>231</v>
      </c>
      <c r="G2029">
        <f>IF(F2029="",_xlfn.XLOOKUP(C2029,'Price Averages'!$D$4:$D$103,'Price Averages'!$E$4:$E$103, "FALSE"), F2029)</f>
        <v>231</v>
      </c>
      <c r="H2029">
        <v>77</v>
      </c>
      <c r="I2029">
        <f>IF(H2029="", _xlfn.XLOOKUP(C2029, 'Cost Averages'!$D$4:$D$103,'Cost Averages'!$E$4:$E$103, "FALSE"),H2029)</f>
        <v>77</v>
      </c>
      <c r="J2029">
        <f t="shared" si="189"/>
        <v>924</v>
      </c>
      <c r="K2029">
        <f t="shared" si="190"/>
        <v>308</v>
      </c>
      <c r="L2029">
        <f t="shared" si="191"/>
        <v>616</v>
      </c>
      <c r="M2029" s="2" t="s">
        <v>44</v>
      </c>
      <c r="N2029" t="s">
        <v>798</v>
      </c>
      <c r="O2029" t="s">
        <v>78</v>
      </c>
      <c r="P2029" s="3">
        <v>11.927799225928501</v>
      </c>
      <c r="Q2029" t="str">
        <f t="shared" si="186"/>
        <v>F</v>
      </c>
      <c r="R2029">
        <f t="shared" si="187"/>
        <v>2020</v>
      </c>
      <c r="S2029">
        <f t="shared" si="188"/>
        <v>0</v>
      </c>
    </row>
    <row r="2030" spans="1:19" x14ac:dyDescent="0.25">
      <c r="A2030" s="1">
        <v>44005</v>
      </c>
      <c r="B2030" s="2" t="s">
        <v>3389</v>
      </c>
      <c r="C2030" t="s">
        <v>39</v>
      </c>
      <c r="D2030">
        <v>6</v>
      </c>
      <c r="E2030">
        <f>IF(D2030="", _xlfn.XLOOKUP(C2030,'Median Quantity per product'!$D$4:$D$103,'Median Quantity per product'!$E$4:$E$103, "NA"),'Project Work - Data wrows'!D2030)</f>
        <v>6</v>
      </c>
      <c r="F2030">
        <v>231</v>
      </c>
      <c r="G2030">
        <f>IF(F2030="",_xlfn.XLOOKUP(C2030,'Price Averages'!$D$4:$D$103,'Price Averages'!$E$4:$E$103, "FALSE"), F2030)</f>
        <v>231</v>
      </c>
      <c r="H2030">
        <v>77</v>
      </c>
      <c r="I2030">
        <f>IF(H2030="", _xlfn.XLOOKUP(C2030, 'Cost Averages'!$D$4:$D$103,'Cost Averages'!$E$4:$E$103, "FALSE"),H2030)</f>
        <v>77</v>
      </c>
      <c r="J2030">
        <f t="shared" si="189"/>
        <v>1386</v>
      </c>
      <c r="K2030">
        <f t="shared" si="190"/>
        <v>462</v>
      </c>
      <c r="L2030">
        <f t="shared" si="191"/>
        <v>924</v>
      </c>
      <c r="M2030" s="2" t="s">
        <v>28</v>
      </c>
      <c r="N2030" t="s">
        <v>601</v>
      </c>
      <c r="O2030" t="s">
        <v>56</v>
      </c>
      <c r="P2030" s="3">
        <v>12.564315242820944</v>
      </c>
      <c r="Q2030" t="str">
        <f t="shared" si="186"/>
        <v>F</v>
      </c>
      <c r="R2030">
        <f t="shared" si="187"/>
        <v>2020</v>
      </c>
      <c r="S2030">
        <f t="shared" si="188"/>
        <v>0</v>
      </c>
    </row>
    <row r="2031" spans="1:19" x14ac:dyDescent="0.25">
      <c r="A2031" s="1">
        <v>43915</v>
      </c>
      <c r="B2031" s="2" t="s">
        <v>3310</v>
      </c>
      <c r="C2031" t="s">
        <v>39</v>
      </c>
      <c r="D2031">
        <v>8</v>
      </c>
      <c r="E2031">
        <f>IF(D2031="", _xlfn.XLOOKUP(C2031,'Median Quantity per product'!$D$4:$D$103,'Median Quantity per product'!$E$4:$E$103, "NA"),'Project Work - Data wrows'!D2031)</f>
        <v>8</v>
      </c>
      <c r="F2031" t="s">
        <v>32</v>
      </c>
      <c r="G2031">
        <f>IF(F2031="",_xlfn.XLOOKUP(C2031,'Price Averages'!$D$4:$D$103,'Price Averages'!$E$4:$E$103, "FALSE"), F2031)</f>
        <v>231</v>
      </c>
      <c r="H2031">
        <v>77</v>
      </c>
      <c r="I2031">
        <f>IF(H2031="", _xlfn.XLOOKUP(C2031, 'Cost Averages'!$D$4:$D$103,'Cost Averages'!$E$4:$E$103, "FALSE"),H2031)</f>
        <v>77</v>
      </c>
      <c r="J2031">
        <f t="shared" si="189"/>
        <v>1848</v>
      </c>
      <c r="K2031">
        <f t="shared" si="190"/>
        <v>616</v>
      </c>
      <c r="L2031">
        <f t="shared" si="191"/>
        <v>1232</v>
      </c>
      <c r="M2031" s="2" t="s">
        <v>28</v>
      </c>
      <c r="N2031" t="s">
        <v>480</v>
      </c>
      <c r="O2031" t="s">
        <v>56</v>
      </c>
      <c r="P2031" s="3">
        <v>9.458617986208397</v>
      </c>
      <c r="Q2031" t="str">
        <f t="shared" si="186"/>
        <v>F</v>
      </c>
      <c r="R2031">
        <f t="shared" si="187"/>
        <v>2020</v>
      </c>
      <c r="S2031">
        <f t="shared" si="188"/>
        <v>0</v>
      </c>
    </row>
    <row r="2032" spans="1:19" x14ac:dyDescent="0.25">
      <c r="A2032" s="1">
        <v>43915.940150548377</v>
      </c>
      <c r="B2032" s="2" t="s">
        <v>924</v>
      </c>
      <c r="C2032" t="s">
        <v>39</v>
      </c>
      <c r="D2032">
        <v>9</v>
      </c>
      <c r="E2032">
        <f>IF(D2032="", _xlfn.XLOOKUP(C2032,'Median Quantity per product'!$D$4:$D$103,'Median Quantity per product'!$E$4:$E$103, "NA"),'Project Work - Data wrows'!D2032)</f>
        <v>9</v>
      </c>
      <c r="F2032" t="s">
        <v>32</v>
      </c>
      <c r="G2032">
        <f>IF(F2032="",_xlfn.XLOOKUP(C2032,'Price Averages'!$D$4:$D$103,'Price Averages'!$E$4:$E$103, "FALSE"), F2032)</f>
        <v>231</v>
      </c>
      <c r="H2032">
        <v>77</v>
      </c>
      <c r="I2032">
        <f>IF(H2032="", _xlfn.XLOOKUP(C2032, 'Cost Averages'!$D$4:$D$103,'Cost Averages'!$E$4:$E$103, "FALSE"),H2032)</f>
        <v>77</v>
      </c>
      <c r="J2032">
        <f t="shared" si="189"/>
        <v>2079</v>
      </c>
      <c r="K2032">
        <f t="shared" si="190"/>
        <v>693</v>
      </c>
      <c r="L2032">
        <f t="shared" si="191"/>
        <v>1386</v>
      </c>
      <c r="M2032" s="2" t="s">
        <v>23</v>
      </c>
      <c r="N2032" t="s">
        <v>925</v>
      </c>
      <c r="O2032" t="s">
        <v>50</v>
      </c>
      <c r="P2032" s="3">
        <v>11.130819205617987</v>
      </c>
      <c r="Q2032" t="str">
        <f t="shared" si="186"/>
        <v>F</v>
      </c>
      <c r="R2032">
        <f t="shared" si="187"/>
        <v>2020</v>
      </c>
      <c r="S2032">
        <f t="shared" si="188"/>
        <v>0</v>
      </c>
    </row>
    <row r="2033" spans="1:19" x14ac:dyDescent="0.25">
      <c r="A2033" s="1">
        <v>44092.590093564366</v>
      </c>
      <c r="B2033" s="2" t="s">
        <v>1175</v>
      </c>
      <c r="C2033" t="s">
        <v>39</v>
      </c>
      <c r="D2033">
        <v>10</v>
      </c>
      <c r="E2033">
        <f>IF(D2033="", _xlfn.XLOOKUP(C2033,'Median Quantity per product'!$D$4:$D$103,'Median Quantity per product'!$E$4:$E$103, "NA"),'Project Work - Data wrows'!D2033)</f>
        <v>10</v>
      </c>
      <c r="F2033" t="s">
        <v>32</v>
      </c>
      <c r="G2033">
        <f>IF(F2033="",_xlfn.XLOOKUP(C2033,'Price Averages'!$D$4:$D$103,'Price Averages'!$E$4:$E$103, "FALSE"), F2033)</f>
        <v>231</v>
      </c>
      <c r="H2033">
        <v>77</v>
      </c>
      <c r="I2033">
        <f>IF(H2033="", _xlfn.XLOOKUP(C2033, 'Cost Averages'!$D$4:$D$103,'Cost Averages'!$E$4:$E$103, "FALSE"),H2033)</f>
        <v>77</v>
      </c>
      <c r="J2033">
        <f t="shared" si="189"/>
        <v>2310</v>
      </c>
      <c r="K2033">
        <f t="shared" si="190"/>
        <v>770</v>
      </c>
      <c r="L2033">
        <f t="shared" si="191"/>
        <v>1540</v>
      </c>
      <c r="M2033" s="2" t="s">
        <v>44</v>
      </c>
      <c r="N2033" t="s">
        <v>440</v>
      </c>
      <c r="O2033" t="s">
        <v>50</v>
      </c>
      <c r="P2033" s="3">
        <v>15.770846827234339</v>
      </c>
      <c r="Q2033" t="str">
        <f t="shared" si="186"/>
        <v>F</v>
      </c>
      <c r="R2033">
        <f t="shared" si="187"/>
        <v>2020</v>
      </c>
      <c r="S2033">
        <f t="shared" si="188"/>
        <v>0</v>
      </c>
    </row>
    <row r="2034" spans="1:19" x14ac:dyDescent="0.25">
      <c r="A2034" s="1">
        <v>44090.781269661231</v>
      </c>
      <c r="B2034" s="2" t="s">
        <v>2450</v>
      </c>
      <c r="C2034" t="s">
        <v>39</v>
      </c>
      <c r="D2034">
        <v>10</v>
      </c>
      <c r="E2034">
        <f>IF(D2034="", _xlfn.XLOOKUP(C2034,'Median Quantity per product'!$D$4:$D$103,'Median Quantity per product'!$E$4:$E$103, "NA"),'Project Work - Data wrows'!D2034)</f>
        <v>10</v>
      </c>
      <c r="F2034" t="s">
        <v>32</v>
      </c>
      <c r="G2034">
        <f>IF(F2034="",_xlfn.XLOOKUP(C2034,'Price Averages'!$D$4:$D$103,'Price Averages'!$E$4:$E$103, "FALSE"), F2034)</f>
        <v>231</v>
      </c>
      <c r="H2034">
        <v>77</v>
      </c>
      <c r="I2034">
        <f>IF(H2034="", _xlfn.XLOOKUP(C2034, 'Cost Averages'!$D$4:$D$103,'Cost Averages'!$E$4:$E$103, "FALSE"),H2034)</f>
        <v>77</v>
      </c>
      <c r="J2034">
        <f t="shared" si="189"/>
        <v>2310</v>
      </c>
      <c r="K2034">
        <f t="shared" si="190"/>
        <v>770</v>
      </c>
      <c r="L2034">
        <f t="shared" si="191"/>
        <v>1540</v>
      </c>
      <c r="M2034" s="2" t="s">
        <v>28</v>
      </c>
      <c r="N2034" t="s">
        <v>436</v>
      </c>
      <c r="O2034" t="s">
        <v>34</v>
      </c>
      <c r="P2034" s="3">
        <v>15.861056998489449</v>
      </c>
      <c r="Q2034" t="str">
        <f t="shared" si="186"/>
        <v>F</v>
      </c>
      <c r="R2034">
        <f t="shared" si="187"/>
        <v>2020</v>
      </c>
      <c r="S2034">
        <f t="shared" si="188"/>
        <v>0</v>
      </c>
    </row>
    <row r="2035" spans="1:19" x14ac:dyDescent="0.25">
      <c r="A2035" s="1">
        <v>44138</v>
      </c>
      <c r="B2035" s="2" t="s">
        <v>3498</v>
      </c>
      <c r="C2035" t="s">
        <v>39</v>
      </c>
      <c r="D2035">
        <v>10</v>
      </c>
      <c r="E2035">
        <f>IF(D2035="", _xlfn.XLOOKUP(C2035,'Median Quantity per product'!$D$4:$D$103,'Median Quantity per product'!$E$4:$E$103, "NA"),'Project Work - Data wrows'!D2035)</f>
        <v>10</v>
      </c>
      <c r="F2035">
        <v>231</v>
      </c>
      <c r="G2035">
        <f>IF(F2035="",_xlfn.XLOOKUP(C2035,'Price Averages'!$D$4:$D$103,'Price Averages'!$E$4:$E$103, "FALSE"), F2035)</f>
        <v>231</v>
      </c>
      <c r="H2035">
        <v>77</v>
      </c>
      <c r="I2035">
        <f>IF(H2035="", _xlfn.XLOOKUP(C2035, 'Cost Averages'!$D$4:$D$103,'Cost Averages'!$E$4:$E$103, "FALSE"),H2035)</f>
        <v>77</v>
      </c>
      <c r="J2035">
        <f t="shared" si="189"/>
        <v>2310</v>
      </c>
      <c r="K2035">
        <f t="shared" si="190"/>
        <v>770</v>
      </c>
      <c r="L2035">
        <f t="shared" si="191"/>
        <v>1540</v>
      </c>
      <c r="M2035" s="2" t="s">
        <v>28</v>
      </c>
      <c r="N2035" t="s">
        <v>1265</v>
      </c>
      <c r="O2035" t="s">
        <v>34</v>
      </c>
      <c r="P2035" s="3">
        <v>12.427459362224146</v>
      </c>
      <c r="Q2035" t="str">
        <f t="shared" si="186"/>
        <v>F</v>
      </c>
      <c r="R2035">
        <f t="shared" si="187"/>
        <v>2020</v>
      </c>
      <c r="S2035">
        <f t="shared" si="188"/>
        <v>0</v>
      </c>
    </row>
    <row r="2036" spans="1:19" x14ac:dyDescent="0.25">
      <c r="A2036" s="1">
        <v>44107.494845769666</v>
      </c>
      <c r="B2036" s="2" t="s">
        <v>89</v>
      </c>
      <c r="C2036" t="s">
        <v>39</v>
      </c>
      <c r="D2036">
        <v>11</v>
      </c>
      <c r="E2036">
        <f>IF(D2036="", _xlfn.XLOOKUP(C2036,'Median Quantity per product'!$D$4:$D$103,'Median Quantity per product'!$E$4:$E$103, "NA"),'Project Work - Data wrows'!D2036)</f>
        <v>11</v>
      </c>
      <c r="F2036">
        <v>231</v>
      </c>
      <c r="G2036">
        <f>IF(F2036="",_xlfn.XLOOKUP(C2036,'Price Averages'!$D$4:$D$103,'Price Averages'!$E$4:$E$103, "FALSE"), F2036)</f>
        <v>231</v>
      </c>
      <c r="H2036">
        <v>77</v>
      </c>
      <c r="I2036">
        <f>IF(H2036="", _xlfn.XLOOKUP(C2036, 'Cost Averages'!$D$4:$D$103,'Cost Averages'!$E$4:$E$103, "FALSE"),H2036)</f>
        <v>77</v>
      </c>
      <c r="J2036">
        <f t="shared" si="189"/>
        <v>2541</v>
      </c>
      <c r="K2036">
        <f t="shared" si="190"/>
        <v>847</v>
      </c>
      <c r="L2036">
        <f t="shared" si="191"/>
        <v>1694</v>
      </c>
      <c r="M2036" s="2" t="s">
        <v>28</v>
      </c>
      <c r="N2036" t="s">
        <v>559</v>
      </c>
      <c r="O2036" t="s">
        <v>41</v>
      </c>
      <c r="P2036" s="3">
        <v>12.147202500273634</v>
      </c>
      <c r="Q2036" t="str">
        <f t="shared" si="186"/>
        <v>F</v>
      </c>
      <c r="R2036">
        <f t="shared" si="187"/>
        <v>2020</v>
      </c>
      <c r="S2036">
        <f t="shared" si="188"/>
        <v>0</v>
      </c>
    </row>
    <row r="2037" spans="1:19" x14ac:dyDescent="0.25">
      <c r="A2037" s="1">
        <v>43906.545142729286</v>
      </c>
      <c r="B2037" s="2" t="s">
        <v>2468</v>
      </c>
      <c r="C2037" t="s">
        <v>39</v>
      </c>
      <c r="D2037">
        <v>13</v>
      </c>
      <c r="E2037">
        <f>IF(D2037="", _xlfn.XLOOKUP(C2037,'Median Quantity per product'!$D$4:$D$103,'Median Quantity per product'!$E$4:$E$103, "NA"),'Project Work - Data wrows'!D2037)</f>
        <v>13</v>
      </c>
      <c r="F2037">
        <v>231</v>
      </c>
      <c r="G2037">
        <f>IF(F2037="",_xlfn.XLOOKUP(C2037,'Price Averages'!$D$4:$D$103,'Price Averages'!$E$4:$E$103, "FALSE"), F2037)</f>
        <v>231</v>
      </c>
      <c r="H2037">
        <v>77</v>
      </c>
      <c r="I2037">
        <f>IF(H2037="", _xlfn.XLOOKUP(C2037, 'Cost Averages'!$D$4:$D$103,'Cost Averages'!$E$4:$E$103, "FALSE"),H2037)</f>
        <v>77</v>
      </c>
      <c r="J2037">
        <f t="shared" si="189"/>
        <v>3003</v>
      </c>
      <c r="K2037">
        <f t="shared" si="190"/>
        <v>1001</v>
      </c>
      <c r="L2037">
        <f t="shared" si="191"/>
        <v>2002</v>
      </c>
      <c r="M2037" s="2" t="s">
        <v>28</v>
      </c>
      <c r="N2037" t="s">
        <v>1565</v>
      </c>
      <c r="O2037" t="s">
        <v>56</v>
      </c>
      <c r="P2037" s="3">
        <v>10.78374703625888</v>
      </c>
      <c r="Q2037" t="str">
        <f t="shared" si="186"/>
        <v>F</v>
      </c>
      <c r="R2037">
        <f t="shared" si="187"/>
        <v>2020</v>
      </c>
      <c r="S2037">
        <f t="shared" si="188"/>
        <v>0</v>
      </c>
    </row>
    <row r="2038" spans="1:19" x14ac:dyDescent="0.25">
      <c r="A2038" s="1">
        <v>44177.785577041293</v>
      </c>
      <c r="B2038" s="2" t="s">
        <v>2500</v>
      </c>
      <c r="C2038" t="s">
        <v>39</v>
      </c>
      <c r="D2038">
        <v>13</v>
      </c>
      <c r="E2038">
        <f>IF(D2038="", _xlfn.XLOOKUP(C2038,'Median Quantity per product'!$D$4:$D$103,'Median Quantity per product'!$E$4:$E$103, "NA"),'Project Work - Data wrows'!D2038)</f>
        <v>13</v>
      </c>
      <c r="F2038" t="s">
        <v>32</v>
      </c>
      <c r="G2038">
        <f>IF(F2038="",_xlfn.XLOOKUP(C2038,'Price Averages'!$D$4:$D$103,'Price Averages'!$E$4:$E$103, "FALSE"), F2038)</f>
        <v>231</v>
      </c>
      <c r="H2038">
        <v>77</v>
      </c>
      <c r="I2038">
        <f>IF(H2038="", _xlfn.XLOOKUP(C2038, 'Cost Averages'!$D$4:$D$103,'Cost Averages'!$E$4:$E$103, "FALSE"),H2038)</f>
        <v>77</v>
      </c>
      <c r="J2038">
        <f t="shared" si="189"/>
        <v>3003</v>
      </c>
      <c r="K2038">
        <f t="shared" si="190"/>
        <v>1001</v>
      </c>
      <c r="L2038">
        <f t="shared" si="191"/>
        <v>2002</v>
      </c>
      <c r="M2038" s="2" t="s">
        <v>28</v>
      </c>
      <c r="N2038" t="s">
        <v>103</v>
      </c>
      <c r="O2038" t="s">
        <v>46</v>
      </c>
      <c r="P2038" s="3">
        <v>13.407340878370247</v>
      </c>
      <c r="Q2038" t="str">
        <f t="shared" si="186"/>
        <v>F</v>
      </c>
      <c r="R2038">
        <f t="shared" si="187"/>
        <v>2020</v>
      </c>
      <c r="S2038">
        <f t="shared" si="188"/>
        <v>0</v>
      </c>
    </row>
    <row r="2039" spans="1:19" x14ac:dyDescent="0.25">
      <c r="A2039" s="1">
        <v>44148</v>
      </c>
      <c r="B2039" s="2" t="s">
        <v>3505</v>
      </c>
      <c r="C2039" t="s">
        <v>39</v>
      </c>
      <c r="D2039">
        <v>13</v>
      </c>
      <c r="E2039">
        <f>IF(D2039="", _xlfn.XLOOKUP(C2039,'Median Quantity per product'!$D$4:$D$103,'Median Quantity per product'!$E$4:$E$103, "NA"),'Project Work - Data wrows'!D2039)</f>
        <v>13</v>
      </c>
      <c r="F2039">
        <v>231</v>
      </c>
      <c r="G2039">
        <f>IF(F2039="",_xlfn.XLOOKUP(C2039,'Price Averages'!$D$4:$D$103,'Price Averages'!$E$4:$E$103, "FALSE"), F2039)</f>
        <v>231</v>
      </c>
      <c r="H2039">
        <v>77</v>
      </c>
      <c r="I2039">
        <f>IF(H2039="", _xlfn.XLOOKUP(C2039, 'Cost Averages'!$D$4:$D$103,'Cost Averages'!$E$4:$E$103, "FALSE"),H2039)</f>
        <v>77</v>
      </c>
      <c r="J2039">
        <f t="shared" si="189"/>
        <v>3003</v>
      </c>
      <c r="K2039">
        <f t="shared" si="190"/>
        <v>1001</v>
      </c>
      <c r="L2039">
        <f t="shared" si="191"/>
        <v>2002</v>
      </c>
      <c r="M2039" s="2" t="s">
        <v>23</v>
      </c>
      <c r="N2039" t="s">
        <v>370</v>
      </c>
      <c r="O2039" t="s">
        <v>46</v>
      </c>
      <c r="P2039" s="3">
        <v>14.423322704129969</v>
      </c>
      <c r="Q2039" t="str">
        <f t="shared" si="186"/>
        <v>F</v>
      </c>
      <c r="R2039">
        <f t="shared" si="187"/>
        <v>2020</v>
      </c>
      <c r="S2039">
        <f t="shared" si="188"/>
        <v>0</v>
      </c>
    </row>
    <row r="2040" spans="1:19" x14ac:dyDescent="0.25">
      <c r="A2040" s="1">
        <v>43965.594750819255</v>
      </c>
      <c r="B2040" s="2" t="s">
        <v>1885</v>
      </c>
      <c r="C2040" t="s">
        <v>39</v>
      </c>
      <c r="D2040">
        <v>15</v>
      </c>
      <c r="E2040">
        <f>IF(D2040="", _xlfn.XLOOKUP(C2040,'Median Quantity per product'!$D$4:$D$103,'Median Quantity per product'!$E$4:$E$103, "NA"),'Project Work - Data wrows'!D2040)</f>
        <v>15</v>
      </c>
      <c r="F2040">
        <v>231</v>
      </c>
      <c r="G2040">
        <f>IF(F2040="",_xlfn.XLOOKUP(C2040,'Price Averages'!$D$4:$D$103,'Price Averages'!$E$4:$E$103, "FALSE"), F2040)</f>
        <v>231</v>
      </c>
      <c r="H2040" t="s">
        <v>32</v>
      </c>
      <c r="I2040">
        <f>IF(H2040="", _xlfn.XLOOKUP(C2040, 'Cost Averages'!$D$4:$D$103,'Cost Averages'!$E$4:$E$103, "FALSE"),H2040)</f>
        <v>77</v>
      </c>
      <c r="J2040">
        <f t="shared" si="189"/>
        <v>3465</v>
      </c>
      <c r="K2040">
        <f t="shared" si="190"/>
        <v>1155</v>
      </c>
      <c r="L2040">
        <f t="shared" si="191"/>
        <v>2310</v>
      </c>
      <c r="M2040" s="2" t="s">
        <v>28</v>
      </c>
      <c r="N2040" t="s">
        <v>603</v>
      </c>
      <c r="O2040" t="s">
        <v>50</v>
      </c>
      <c r="P2040" s="3">
        <v>7.8974070387684714</v>
      </c>
      <c r="Q2040" t="str">
        <f t="shared" si="186"/>
        <v>F</v>
      </c>
      <c r="R2040">
        <f t="shared" si="187"/>
        <v>2020</v>
      </c>
      <c r="S2040">
        <f t="shared" si="188"/>
        <v>0</v>
      </c>
    </row>
    <row r="2041" spans="1:19" x14ac:dyDescent="0.25">
      <c r="A2041" s="1">
        <v>43846</v>
      </c>
      <c r="B2041" s="2" t="s">
        <v>2314</v>
      </c>
      <c r="C2041" t="s">
        <v>39</v>
      </c>
      <c r="D2041">
        <v>17</v>
      </c>
      <c r="E2041">
        <f>IF(D2041="", _xlfn.XLOOKUP(C2041,'Median Quantity per product'!$D$4:$D$103,'Median Quantity per product'!$E$4:$E$103, "NA"),'Project Work - Data wrows'!D2041)</f>
        <v>17</v>
      </c>
      <c r="F2041">
        <v>231</v>
      </c>
      <c r="G2041">
        <f>IF(F2041="",_xlfn.XLOOKUP(C2041,'Price Averages'!$D$4:$D$103,'Price Averages'!$E$4:$E$103, "FALSE"), F2041)</f>
        <v>231</v>
      </c>
      <c r="H2041">
        <v>77</v>
      </c>
      <c r="I2041">
        <f>IF(H2041="", _xlfn.XLOOKUP(C2041, 'Cost Averages'!$D$4:$D$103,'Cost Averages'!$E$4:$E$103, "FALSE"),H2041)</f>
        <v>77</v>
      </c>
      <c r="J2041">
        <f t="shared" si="189"/>
        <v>3927</v>
      </c>
      <c r="K2041">
        <f t="shared" si="190"/>
        <v>1309</v>
      </c>
      <c r="L2041">
        <f t="shared" si="191"/>
        <v>2618</v>
      </c>
      <c r="M2041" s="2" t="s">
        <v>28</v>
      </c>
      <c r="N2041" t="s">
        <v>33</v>
      </c>
      <c r="O2041" t="s">
        <v>34</v>
      </c>
      <c r="P2041" s="3">
        <v>9.3226775515721787</v>
      </c>
      <c r="Q2041" t="str">
        <f t="shared" si="186"/>
        <v>F</v>
      </c>
      <c r="R2041">
        <f t="shared" si="187"/>
        <v>2020</v>
      </c>
      <c r="S2041">
        <f t="shared" si="188"/>
        <v>0</v>
      </c>
    </row>
    <row r="2042" spans="1:19" x14ac:dyDescent="0.25">
      <c r="A2042" s="1">
        <v>43854.474629582874</v>
      </c>
      <c r="B2042" s="2" t="s">
        <v>3076</v>
      </c>
      <c r="C2042" t="s">
        <v>39</v>
      </c>
      <c r="D2042" t="s">
        <v>32</v>
      </c>
      <c r="E2042">
        <f>IF(D2042="", _xlfn.XLOOKUP(C2042,'Median Quantity per product'!$D$4:$D$103,'Median Quantity per product'!$E$4:$E$103, "NA"),'Project Work - Data wrows'!D2042)</f>
        <v>10</v>
      </c>
      <c r="F2042">
        <v>231</v>
      </c>
      <c r="G2042">
        <f>IF(F2042="",_xlfn.XLOOKUP(C2042,'Price Averages'!$D$4:$D$103,'Price Averages'!$E$4:$E$103, "FALSE"), F2042)</f>
        <v>231</v>
      </c>
      <c r="H2042">
        <v>77</v>
      </c>
      <c r="I2042">
        <f>IF(H2042="", _xlfn.XLOOKUP(C2042, 'Cost Averages'!$D$4:$D$103,'Cost Averages'!$E$4:$E$103, "FALSE"),H2042)</f>
        <v>77</v>
      </c>
      <c r="J2042">
        <f t="shared" si="189"/>
        <v>2310</v>
      </c>
      <c r="K2042">
        <f t="shared" si="190"/>
        <v>770</v>
      </c>
      <c r="L2042">
        <f t="shared" si="191"/>
        <v>1540</v>
      </c>
      <c r="M2042" s="2" t="s">
        <v>28</v>
      </c>
      <c r="N2042" t="s">
        <v>930</v>
      </c>
      <c r="O2042" t="s">
        <v>25</v>
      </c>
      <c r="P2042" s="3">
        <v>13.397308081757757</v>
      </c>
      <c r="Q2042" t="str">
        <f t="shared" si="186"/>
        <v>F</v>
      </c>
      <c r="R2042">
        <f t="shared" si="187"/>
        <v>2020</v>
      </c>
      <c r="S2042">
        <f t="shared" si="188"/>
        <v>0</v>
      </c>
    </row>
    <row r="2043" spans="1:19" x14ac:dyDescent="0.25">
      <c r="A2043" s="1">
        <v>44053.128777674094</v>
      </c>
      <c r="B2043" s="2" t="s">
        <v>2440</v>
      </c>
      <c r="C2043" t="s">
        <v>39</v>
      </c>
      <c r="D2043" t="s">
        <v>32</v>
      </c>
      <c r="E2043">
        <f>IF(D2043="", _xlfn.XLOOKUP(C2043,'Median Quantity per product'!$D$4:$D$103,'Median Quantity per product'!$E$4:$E$103, "NA"),'Project Work - Data wrows'!D2043)</f>
        <v>10</v>
      </c>
      <c r="F2043">
        <v>231</v>
      </c>
      <c r="G2043">
        <f>IF(F2043="",_xlfn.XLOOKUP(C2043,'Price Averages'!$D$4:$D$103,'Price Averages'!$E$4:$E$103, "FALSE"), F2043)</f>
        <v>231</v>
      </c>
      <c r="H2043">
        <v>77</v>
      </c>
      <c r="I2043">
        <f>IF(H2043="", _xlfn.XLOOKUP(C2043, 'Cost Averages'!$D$4:$D$103,'Cost Averages'!$E$4:$E$103, "FALSE"),H2043)</f>
        <v>77</v>
      </c>
      <c r="J2043">
        <f t="shared" si="189"/>
        <v>2310</v>
      </c>
      <c r="K2043">
        <f t="shared" si="190"/>
        <v>770</v>
      </c>
      <c r="L2043">
        <f t="shared" si="191"/>
        <v>1540</v>
      </c>
      <c r="M2043" s="2" t="s">
        <v>44</v>
      </c>
      <c r="N2043" t="s">
        <v>398</v>
      </c>
      <c r="O2043" t="s">
        <v>50</v>
      </c>
      <c r="P2043" s="3">
        <v>11.082295381980092</v>
      </c>
      <c r="Q2043" t="str">
        <f t="shared" si="186"/>
        <v>F</v>
      </c>
      <c r="R2043">
        <f t="shared" si="187"/>
        <v>2020</v>
      </c>
      <c r="S2043">
        <f t="shared" si="188"/>
        <v>0</v>
      </c>
    </row>
    <row r="2044" spans="1:19" x14ac:dyDescent="0.25">
      <c r="A2044" s="1">
        <v>43846.65942540281</v>
      </c>
      <c r="B2044" s="2" t="s">
        <v>2526</v>
      </c>
      <c r="C2044" t="s">
        <v>93</v>
      </c>
      <c r="D2044">
        <v>3</v>
      </c>
      <c r="E2044">
        <f>IF(D2044="", _xlfn.XLOOKUP(C2044,'Median Quantity per product'!$D$4:$D$103,'Median Quantity per product'!$E$4:$E$103, "NA"),'Project Work - Data wrows'!D2044)</f>
        <v>3</v>
      </c>
      <c r="F2044">
        <v>50</v>
      </c>
      <c r="G2044">
        <f>IF(F2044="",_xlfn.XLOOKUP(C2044,'Price Averages'!$D$4:$D$103,'Price Averages'!$E$4:$E$103, "FALSE"), F2044)</f>
        <v>50</v>
      </c>
      <c r="H2044" t="s">
        <v>32</v>
      </c>
      <c r="I2044">
        <f>IF(H2044="", _xlfn.XLOOKUP(C2044, 'Cost Averages'!$D$4:$D$103,'Cost Averages'!$E$4:$E$103, "FALSE"),H2044)</f>
        <v>25</v>
      </c>
      <c r="J2044">
        <f t="shared" si="189"/>
        <v>150</v>
      </c>
      <c r="K2044">
        <f t="shared" si="190"/>
        <v>75</v>
      </c>
      <c r="L2044">
        <f t="shared" si="191"/>
        <v>75</v>
      </c>
      <c r="M2044" s="2" t="s">
        <v>44</v>
      </c>
      <c r="N2044" t="s">
        <v>1077</v>
      </c>
      <c r="O2044" t="s">
        <v>41</v>
      </c>
      <c r="P2044" s="3">
        <v>10.818241047231139</v>
      </c>
      <c r="Q2044" t="str">
        <f t="shared" si="186"/>
        <v>F</v>
      </c>
      <c r="R2044">
        <f t="shared" si="187"/>
        <v>2020</v>
      </c>
      <c r="S2044">
        <f t="shared" si="188"/>
        <v>0</v>
      </c>
    </row>
    <row r="2045" spans="1:19" x14ac:dyDescent="0.25">
      <c r="A2045" s="1">
        <v>44109</v>
      </c>
      <c r="B2045" s="2" t="s">
        <v>3475</v>
      </c>
      <c r="C2045" t="s">
        <v>93</v>
      </c>
      <c r="D2045">
        <v>3</v>
      </c>
      <c r="E2045">
        <f>IF(D2045="", _xlfn.XLOOKUP(C2045,'Median Quantity per product'!$D$4:$D$103,'Median Quantity per product'!$E$4:$E$103, "NA"),'Project Work - Data wrows'!D2045)</f>
        <v>3</v>
      </c>
      <c r="F2045">
        <v>50</v>
      </c>
      <c r="G2045">
        <f>IF(F2045="",_xlfn.XLOOKUP(C2045,'Price Averages'!$D$4:$D$103,'Price Averages'!$E$4:$E$103, "FALSE"), F2045)</f>
        <v>50</v>
      </c>
      <c r="H2045">
        <v>25</v>
      </c>
      <c r="I2045">
        <f>IF(H2045="", _xlfn.XLOOKUP(C2045, 'Cost Averages'!$D$4:$D$103,'Cost Averages'!$E$4:$E$103, "FALSE"),H2045)</f>
        <v>25</v>
      </c>
      <c r="J2045">
        <f t="shared" si="189"/>
        <v>150</v>
      </c>
      <c r="K2045">
        <f t="shared" si="190"/>
        <v>75</v>
      </c>
      <c r="L2045">
        <f t="shared" si="191"/>
        <v>75</v>
      </c>
      <c r="M2045" s="2" t="s">
        <v>28</v>
      </c>
      <c r="N2045" t="s">
        <v>960</v>
      </c>
      <c r="O2045" t="s">
        <v>34</v>
      </c>
      <c r="P2045" s="3">
        <v>11.961761925704458</v>
      </c>
      <c r="Q2045" t="str">
        <f t="shared" si="186"/>
        <v>F</v>
      </c>
      <c r="R2045">
        <f t="shared" si="187"/>
        <v>2020</v>
      </c>
      <c r="S2045">
        <f t="shared" si="188"/>
        <v>0</v>
      </c>
    </row>
    <row r="2046" spans="1:19" x14ac:dyDescent="0.25">
      <c r="A2046" s="1">
        <v>44169.214125760649</v>
      </c>
      <c r="B2046" s="2" t="s">
        <v>525</v>
      </c>
      <c r="C2046" t="s">
        <v>93</v>
      </c>
      <c r="D2046">
        <v>4</v>
      </c>
      <c r="E2046">
        <f>IF(D2046="", _xlfn.XLOOKUP(C2046,'Median Quantity per product'!$D$4:$D$103,'Median Quantity per product'!$E$4:$E$103, "NA"),'Project Work - Data wrows'!D2046)</f>
        <v>4</v>
      </c>
      <c r="F2046">
        <v>50</v>
      </c>
      <c r="G2046">
        <f>IF(F2046="",_xlfn.XLOOKUP(C2046,'Price Averages'!$D$4:$D$103,'Price Averages'!$E$4:$E$103, "FALSE"), F2046)</f>
        <v>50</v>
      </c>
      <c r="H2046">
        <v>25</v>
      </c>
      <c r="I2046">
        <f>IF(H2046="", _xlfn.XLOOKUP(C2046, 'Cost Averages'!$D$4:$D$103,'Cost Averages'!$E$4:$E$103, "FALSE"),H2046)</f>
        <v>25</v>
      </c>
      <c r="J2046">
        <f t="shared" si="189"/>
        <v>200</v>
      </c>
      <c r="K2046">
        <f t="shared" si="190"/>
        <v>100</v>
      </c>
      <c r="L2046">
        <f t="shared" si="191"/>
        <v>100</v>
      </c>
      <c r="M2046" s="2" t="s">
        <v>23</v>
      </c>
      <c r="N2046" t="s">
        <v>178</v>
      </c>
      <c r="O2046" t="s">
        <v>50</v>
      </c>
      <c r="P2046" s="3">
        <v>11.31221475547909</v>
      </c>
      <c r="Q2046" t="str">
        <f t="shared" si="186"/>
        <v>F</v>
      </c>
      <c r="R2046">
        <f t="shared" si="187"/>
        <v>2020</v>
      </c>
      <c r="S2046">
        <f t="shared" si="188"/>
        <v>0</v>
      </c>
    </row>
    <row r="2047" spans="1:19" x14ac:dyDescent="0.25">
      <c r="A2047" s="1">
        <v>44152.482258337281</v>
      </c>
      <c r="B2047" s="2" t="s">
        <v>3042</v>
      </c>
      <c r="C2047" t="s">
        <v>93</v>
      </c>
      <c r="D2047">
        <v>7</v>
      </c>
      <c r="E2047">
        <f>IF(D2047="", _xlfn.XLOOKUP(C2047,'Median Quantity per product'!$D$4:$D$103,'Median Quantity per product'!$E$4:$E$103, "NA"),'Project Work - Data wrows'!D2047)</f>
        <v>7</v>
      </c>
      <c r="F2047" t="s">
        <v>32</v>
      </c>
      <c r="G2047">
        <f>IF(F2047="",_xlfn.XLOOKUP(C2047,'Price Averages'!$D$4:$D$103,'Price Averages'!$E$4:$E$103, "FALSE"), F2047)</f>
        <v>50</v>
      </c>
      <c r="H2047" t="s">
        <v>32</v>
      </c>
      <c r="I2047">
        <f>IF(H2047="", _xlfn.XLOOKUP(C2047, 'Cost Averages'!$D$4:$D$103,'Cost Averages'!$E$4:$E$103, "FALSE"),H2047)</f>
        <v>25</v>
      </c>
      <c r="J2047">
        <f t="shared" si="189"/>
        <v>350</v>
      </c>
      <c r="K2047">
        <f t="shared" si="190"/>
        <v>175</v>
      </c>
      <c r="L2047">
        <f t="shared" si="191"/>
        <v>175</v>
      </c>
      <c r="M2047" s="2" t="s">
        <v>44</v>
      </c>
      <c r="N2047" t="s">
        <v>403</v>
      </c>
      <c r="O2047" t="s">
        <v>56</v>
      </c>
      <c r="P2047" s="3">
        <v>13.115597690631557</v>
      </c>
      <c r="Q2047" t="str">
        <f t="shared" si="186"/>
        <v>F</v>
      </c>
      <c r="R2047">
        <f t="shared" si="187"/>
        <v>2020</v>
      </c>
      <c r="S2047">
        <f t="shared" si="188"/>
        <v>0</v>
      </c>
    </row>
    <row r="2048" spans="1:19" x14ac:dyDescent="0.25">
      <c r="A2048" s="1">
        <v>44159</v>
      </c>
      <c r="B2048" s="2" t="s">
        <v>3512</v>
      </c>
      <c r="C2048" t="s">
        <v>93</v>
      </c>
      <c r="D2048">
        <v>10</v>
      </c>
      <c r="E2048">
        <f>IF(D2048="", _xlfn.XLOOKUP(C2048,'Median Quantity per product'!$D$4:$D$103,'Median Quantity per product'!$E$4:$E$103, "NA"),'Project Work - Data wrows'!D2048)</f>
        <v>10</v>
      </c>
      <c r="F2048" t="s">
        <v>32</v>
      </c>
      <c r="G2048">
        <f>IF(F2048="",_xlfn.XLOOKUP(C2048,'Price Averages'!$D$4:$D$103,'Price Averages'!$E$4:$E$103, "FALSE"), F2048)</f>
        <v>50</v>
      </c>
      <c r="H2048" t="s">
        <v>32</v>
      </c>
      <c r="I2048">
        <f>IF(H2048="", _xlfn.XLOOKUP(C2048, 'Cost Averages'!$D$4:$D$103,'Cost Averages'!$E$4:$E$103, "FALSE"),H2048)</f>
        <v>25</v>
      </c>
      <c r="J2048">
        <f t="shared" si="189"/>
        <v>500</v>
      </c>
      <c r="K2048">
        <f t="shared" si="190"/>
        <v>250</v>
      </c>
      <c r="L2048">
        <f t="shared" si="191"/>
        <v>250</v>
      </c>
      <c r="M2048" s="2" t="s">
        <v>28</v>
      </c>
      <c r="N2048" t="s">
        <v>523</v>
      </c>
      <c r="O2048" t="s">
        <v>50</v>
      </c>
      <c r="P2048" s="3">
        <v>14.064516999204997</v>
      </c>
      <c r="Q2048" t="str">
        <f t="shared" si="186"/>
        <v>F</v>
      </c>
      <c r="R2048">
        <f t="shared" si="187"/>
        <v>2020</v>
      </c>
      <c r="S2048">
        <f t="shared" si="188"/>
        <v>0</v>
      </c>
    </row>
    <row r="2049" spans="1:19" x14ac:dyDescent="0.25">
      <c r="A2049" s="1">
        <v>44004.191196740212</v>
      </c>
      <c r="B2049" s="2" t="s">
        <v>2165</v>
      </c>
      <c r="C2049" t="s">
        <v>93</v>
      </c>
      <c r="D2049">
        <v>13</v>
      </c>
      <c r="E2049">
        <f>IF(D2049="", _xlfn.XLOOKUP(C2049,'Median Quantity per product'!$D$4:$D$103,'Median Quantity per product'!$E$4:$E$103, "NA"),'Project Work - Data wrows'!D2049)</f>
        <v>13</v>
      </c>
      <c r="F2049">
        <v>50</v>
      </c>
      <c r="G2049">
        <f>IF(F2049="",_xlfn.XLOOKUP(C2049,'Price Averages'!$D$4:$D$103,'Price Averages'!$E$4:$E$103, "FALSE"), F2049)</f>
        <v>50</v>
      </c>
      <c r="H2049">
        <v>25</v>
      </c>
      <c r="I2049">
        <f>IF(H2049="", _xlfn.XLOOKUP(C2049, 'Cost Averages'!$D$4:$D$103,'Cost Averages'!$E$4:$E$103, "FALSE"),H2049)</f>
        <v>25</v>
      </c>
      <c r="J2049">
        <f t="shared" si="189"/>
        <v>650</v>
      </c>
      <c r="K2049">
        <f t="shared" si="190"/>
        <v>325</v>
      </c>
      <c r="L2049">
        <f t="shared" si="191"/>
        <v>325</v>
      </c>
      <c r="M2049" s="2" t="s">
        <v>28</v>
      </c>
      <c r="N2049" t="s">
        <v>854</v>
      </c>
      <c r="O2049" t="s">
        <v>50</v>
      </c>
      <c r="P2049" s="3">
        <v>13.827196127590291</v>
      </c>
      <c r="Q2049" t="str">
        <f t="shared" si="186"/>
        <v>F</v>
      </c>
      <c r="R2049">
        <f t="shared" si="187"/>
        <v>2020</v>
      </c>
      <c r="S2049">
        <f t="shared" si="188"/>
        <v>0</v>
      </c>
    </row>
    <row r="2050" spans="1:19" x14ac:dyDescent="0.25">
      <c r="A2050" s="1">
        <v>44194.606392020134</v>
      </c>
      <c r="B2050" s="2" t="s">
        <v>2361</v>
      </c>
      <c r="C2050" t="s">
        <v>93</v>
      </c>
      <c r="D2050">
        <v>14</v>
      </c>
      <c r="E2050">
        <f>IF(D2050="", _xlfn.XLOOKUP(C2050,'Median Quantity per product'!$D$4:$D$103,'Median Quantity per product'!$E$4:$E$103, "NA"),'Project Work - Data wrows'!D2050)</f>
        <v>14</v>
      </c>
      <c r="F2050" t="s">
        <v>32</v>
      </c>
      <c r="G2050">
        <f>IF(F2050="",_xlfn.XLOOKUP(C2050,'Price Averages'!$D$4:$D$103,'Price Averages'!$E$4:$E$103, "FALSE"), F2050)</f>
        <v>50</v>
      </c>
      <c r="H2050" t="s">
        <v>32</v>
      </c>
      <c r="I2050">
        <f>IF(H2050="", _xlfn.XLOOKUP(C2050, 'Cost Averages'!$D$4:$D$103,'Cost Averages'!$E$4:$E$103, "FALSE"),H2050)</f>
        <v>25</v>
      </c>
      <c r="J2050">
        <f t="shared" si="189"/>
        <v>700</v>
      </c>
      <c r="K2050">
        <f t="shared" si="190"/>
        <v>350</v>
      </c>
      <c r="L2050">
        <f t="shared" si="191"/>
        <v>350</v>
      </c>
      <c r="M2050" s="2" t="s">
        <v>28</v>
      </c>
      <c r="N2050" t="s">
        <v>1194</v>
      </c>
      <c r="O2050" t="s">
        <v>50</v>
      </c>
      <c r="P2050" s="3">
        <v>10.524491192521829</v>
      </c>
      <c r="Q2050" t="str">
        <f t="shared" ref="Q2050:Q2113" si="192">CHAR(64+(YEAR(A2050)-2014))</f>
        <v>F</v>
      </c>
      <c r="R2050">
        <f t="shared" ref="R2050:R2113" si="193">YEAR(A2050)</f>
        <v>2020</v>
      </c>
      <c r="S2050">
        <f t="shared" ref="S2050:S2113" si="194">IF(Q2050=CHAR(64 + (YEAR(A2050) - 2014)), 0, 1)</f>
        <v>0</v>
      </c>
    </row>
    <row r="2051" spans="1:19" x14ac:dyDescent="0.25">
      <c r="A2051" s="1">
        <v>43850.430373895331</v>
      </c>
      <c r="B2051" s="2" t="s">
        <v>467</v>
      </c>
      <c r="C2051" t="s">
        <v>93</v>
      </c>
      <c r="D2051">
        <v>16</v>
      </c>
      <c r="E2051">
        <f>IF(D2051="", _xlfn.XLOOKUP(C2051,'Median Quantity per product'!$D$4:$D$103,'Median Quantity per product'!$E$4:$E$103, "NA"),'Project Work - Data wrows'!D2051)</f>
        <v>16</v>
      </c>
      <c r="F2051" t="s">
        <v>32</v>
      </c>
      <c r="G2051">
        <f>IF(F2051="",_xlfn.XLOOKUP(C2051,'Price Averages'!$D$4:$D$103,'Price Averages'!$E$4:$E$103, "FALSE"), F2051)</f>
        <v>50</v>
      </c>
      <c r="H2051">
        <v>25</v>
      </c>
      <c r="I2051">
        <f>IF(H2051="", _xlfn.XLOOKUP(C2051, 'Cost Averages'!$D$4:$D$103,'Cost Averages'!$E$4:$E$103, "FALSE"),H2051)</f>
        <v>25</v>
      </c>
      <c r="J2051">
        <f t="shared" ref="J2051:J2114" si="195">E2051*G2051</f>
        <v>800</v>
      </c>
      <c r="K2051">
        <f t="shared" ref="K2051:K2114" si="196">E2051*I2051</f>
        <v>400</v>
      </c>
      <c r="L2051">
        <f t="shared" ref="L2051:L2114" si="197">J2051-K2051</f>
        <v>400</v>
      </c>
      <c r="M2051" s="2" t="s">
        <v>28</v>
      </c>
      <c r="N2051" t="s">
        <v>337</v>
      </c>
      <c r="O2051" t="s">
        <v>41</v>
      </c>
      <c r="P2051" s="3">
        <v>14.687857652112591</v>
      </c>
      <c r="Q2051" t="str">
        <f t="shared" si="192"/>
        <v>F</v>
      </c>
      <c r="R2051">
        <f t="shared" si="193"/>
        <v>2020</v>
      </c>
      <c r="S2051">
        <f t="shared" si="194"/>
        <v>0</v>
      </c>
    </row>
    <row r="2052" spans="1:19" x14ac:dyDescent="0.25">
      <c r="A2052" s="1">
        <v>43920.734724955873</v>
      </c>
      <c r="B2052" s="2" t="s">
        <v>502</v>
      </c>
      <c r="C2052" t="s">
        <v>93</v>
      </c>
      <c r="D2052">
        <v>16</v>
      </c>
      <c r="E2052">
        <f>IF(D2052="", _xlfn.XLOOKUP(C2052,'Median Quantity per product'!$D$4:$D$103,'Median Quantity per product'!$E$4:$E$103, "NA"),'Project Work - Data wrows'!D2052)</f>
        <v>16</v>
      </c>
      <c r="F2052">
        <v>50</v>
      </c>
      <c r="G2052">
        <f>IF(F2052="",_xlfn.XLOOKUP(C2052,'Price Averages'!$D$4:$D$103,'Price Averages'!$E$4:$E$103, "FALSE"), F2052)</f>
        <v>50</v>
      </c>
      <c r="H2052">
        <v>25</v>
      </c>
      <c r="I2052">
        <f>IF(H2052="", _xlfn.XLOOKUP(C2052, 'Cost Averages'!$D$4:$D$103,'Cost Averages'!$E$4:$E$103, "FALSE"),H2052)</f>
        <v>25</v>
      </c>
      <c r="J2052">
        <f t="shared" si="195"/>
        <v>800</v>
      </c>
      <c r="K2052">
        <f t="shared" si="196"/>
        <v>400</v>
      </c>
      <c r="L2052">
        <f t="shared" si="197"/>
        <v>400</v>
      </c>
      <c r="M2052" s="2" t="s">
        <v>44</v>
      </c>
      <c r="N2052" t="s">
        <v>346</v>
      </c>
      <c r="O2052" t="s">
        <v>34</v>
      </c>
      <c r="P2052" s="3">
        <v>13.518413464873573</v>
      </c>
      <c r="Q2052" t="str">
        <f t="shared" si="192"/>
        <v>F</v>
      </c>
      <c r="R2052">
        <f t="shared" si="193"/>
        <v>2020</v>
      </c>
      <c r="S2052">
        <f t="shared" si="194"/>
        <v>0</v>
      </c>
    </row>
    <row r="2053" spans="1:19" x14ac:dyDescent="0.25">
      <c r="A2053" s="1">
        <v>43921.612760208693</v>
      </c>
      <c r="B2053" s="2" t="s">
        <v>3018</v>
      </c>
      <c r="C2053" t="s">
        <v>93</v>
      </c>
      <c r="D2053">
        <v>16</v>
      </c>
      <c r="E2053">
        <f>IF(D2053="", _xlfn.XLOOKUP(C2053,'Median Quantity per product'!$D$4:$D$103,'Median Quantity per product'!$E$4:$E$103, "NA"),'Project Work - Data wrows'!D2053)</f>
        <v>16</v>
      </c>
      <c r="F2053">
        <v>50</v>
      </c>
      <c r="G2053">
        <f>IF(F2053="",_xlfn.XLOOKUP(C2053,'Price Averages'!$D$4:$D$103,'Price Averages'!$E$4:$E$103, "FALSE"), F2053)</f>
        <v>50</v>
      </c>
      <c r="H2053">
        <v>25</v>
      </c>
      <c r="I2053">
        <f>IF(H2053="", _xlfn.XLOOKUP(C2053, 'Cost Averages'!$D$4:$D$103,'Cost Averages'!$E$4:$E$103, "FALSE"),H2053)</f>
        <v>25</v>
      </c>
      <c r="J2053">
        <f t="shared" si="195"/>
        <v>800</v>
      </c>
      <c r="K2053">
        <f t="shared" si="196"/>
        <v>400</v>
      </c>
      <c r="L2053">
        <f t="shared" si="197"/>
        <v>400</v>
      </c>
      <c r="M2053" s="2" t="s">
        <v>28</v>
      </c>
      <c r="N2053" t="s">
        <v>1043</v>
      </c>
      <c r="O2053" t="s">
        <v>56</v>
      </c>
      <c r="P2053" s="3">
        <v>12.852414455158604</v>
      </c>
      <c r="Q2053" t="str">
        <f t="shared" si="192"/>
        <v>F</v>
      </c>
      <c r="R2053">
        <f t="shared" si="193"/>
        <v>2020</v>
      </c>
      <c r="S2053">
        <f t="shared" si="194"/>
        <v>0</v>
      </c>
    </row>
    <row r="2054" spans="1:19" x14ac:dyDescent="0.25">
      <c r="A2054" s="1">
        <v>44064.576791275082</v>
      </c>
      <c r="B2054" s="2" t="s">
        <v>1967</v>
      </c>
      <c r="C2054" t="s">
        <v>278</v>
      </c>
      <c r="D2054">
        <v>1</v>
      </c>
      <c r="E2054">
        <f>IF(D2054="", _xlfn.XLOOKUP(C2054,'Median Quantity per product'!$D$4:$D$103,'Median Quantity per product'!$E$4:$E$103, "NA"),'Project Work - Data wrows'!D2054)</f>
        <v>1</v>
      </c>
      <c r="F2054" t="s">
        <v>32</v>
      </c>
      <c r="G2054">
        <f>IF(F2054="",_xlfn.XLOOKUP(C2054,'Price Averages'!$D$4:$D$103,'Price Averages'!$E$4:$E$103, "FALSE"), F2054)</f>
        <v>34</v>
      </c>
      <c r="H2054">
        <v>17</v>
      </c>
      <c r="I2054">
        <f>IF(H2054="", _xlfn.XLOOKUP(C2054, 'Cost Averages'!$D$4:$D$103,'Cost Averages'!$E$4:$E$103, "FALSE"),H2054)</f>
        <v>17</v>
      </c>
      <c r="J2054">
        <f t="shared" si="195"/>
        <v>34</v>
      </c>
      <c r="K2054">
        <f t="shared" si="196"/>
        <v>17</v>
      </c>
      <c r="L2054">
        <f t="shared" si="197"/>
        <v>17</v>
      </c>
      <c r="M2054" s="2" t="s">
        <v>28</v>
      </c>
      <c r="N2054" t="s">
        <v>811</v>
      </c>
      <c r="O2054" t="s">
        <v>78</v>
      </c>
      <c r="P2054" s="3">
        <v>12.155895475340943</v>
      </c>
      <c r="Q2054" t="str">
        <f t="shared" si="192"/>
        <v>F</v>
      </c>
      <c r="R2054">
        <f t="shared" si="193"/>
        <v>2020</v>
      </c>
      <c r="S2054">
        <f t="shared" si="194"/>
        <v>0</v>
      </c>
    </row>
    <row r="2055" spans="1:19" x14ac:dyDescent="0.25">
      <c r="A2055" s="1">
        <v>43901.741401406085</v>
      </c>
      <c r="B2055" s="2" t="s">
        <v>2555</v>
      </c>
      <c r="C2055" t="s">
        <v>278</v>
      </c>
      <c r="D2055">
        <v>1</v>
      </c>
      <c r="E2055">
        <f>IF(D2055="", _xlfn.XLOOKUP(C2055,'Median Quantity per product'!$D$4:$D$103,'Median Quantity per product'!$E$4:$E$103, "NA"),'Project Work - Data wrows'!D2055)</f>
        <v>1</v>
      </c>
      <c r="F2055">
        <v>34</v>
      </c>
      <c r="G2055">
        <f>IF(F2055="",_xlfn.XLOOKUP(C2055,'Price Averages'!$D$4:$D$103,'Price Averages'!$E$4:$E$103, "FALSE"), F2055)</f>
        <v>34</v>
      </c>
      <c r="H2055">
        <v>17</v>
      </c>
      <c r="I2055">
        <f>IF(H2055="", _xlfn.XLOOKUP(C2055, 'Cost Averages'!$D$4:$D$103,'Cost Averages'!$E$4:$E$103, "FALSE"),H2055)</f>
        <v>17</v>
      </c>
      <c r="J2055">
        <f t="shared" si="195"/>
        <v>34</v>
      </c>
      <c r="K2055">
        <f t="shared" si="196"/>
        <v>17</v>
      </c>
      <c r="L2055">
        <f t="shared" si="197"/>
        <v>17</v>
      </c>
      <c r="M2055" s="2" t="s">
        <v>28</v>
      </c>
      <c r="N2055" t="s">
        <v>418</v>
      </c>
      <c r="O2055" t="s">
        <v>46</v>
      </c>
      <c r="P2055" s="3">
        <v>13.923194761258239</v>
      </c>
      <c r="Q2055" t="str">
        <f t="shared" si="192"/>
        <v>F</v>
      </c>
      <c r="R2055">
        <f t="shared" si="193"/>
        <v>2020</v>
      </c>
      <c r="S2055">
        <f t="shared" si="194"/>
        <v>0</v>
      </c>
    </row>
    <row r="2056" spans="1:19" x14ac:dyDescent="0.25">
      <c r="A2056" s="1">
        <v>43955.918307768574</v>
      </c>
      <c r="B2056" s="2" t="s">
        <v>769</v>
      </c>
      <c r="C2056" t="s">
        <v>278</v>
      </c>
      <c r="D2056">
        <v>2</v>
      </c>
      <c r="E2056">
        <f>IF(D2056="", _xlfn.XLOOKUP(C2056,'Median Quantity per product'!$D$4:$D$103,'Median Quantity per product'!$E$4:$E$103, "NA"),'Project Work - Data wrows'!D2056)</f>
        <v>2</v>
      </c>
      <c r="F2056" t="s">
        <v>32</v>
      </c>
      <c r="G2056">
        <f>IF(F2056="",_xlfn.XLOOKUP(C2056,'Price Averages'!$D$4:$D$103,'Price Averages'!$E$4:$E$103, "FALSE"), F2056)</f>
        <v>34</v>
      </c>
      <c r="H2056">
        <v>17</v>
      </c>
      <c r="I2056">
        <f>IF(H2056="", _xlfn.XLOOKUP(C2056, 'Cost Averages'!$D$4:$D$103,'Cost Averages'!$E$4:$E$103, "FALSE"),H2056)</f>
        <v>17</v>
      </c>
      <c r="J2056">
        <f t="shared" si="195"/>
        <v>68</v>
      </c>
      <c r="K2056">
        <f t="shared" si="196"/>
        <v>34</v>
      </c>
      <c r="L2056">
        <f t="shared" si="197"/>
        <v>34</v>
      </c>
      <c r="M2056" s="2" t="s">
        <v>44</v>
      </c>
      <c r="N2056" t="s">
        <v>159</v>
      </c>
      <c r="O2056" t="s">
        <v>78</v>
      </c>
      <c r="P2056" s="3">
        <v>10.216282609482219</v>
      </c>
      <c r="Q2056" t="str">
        <f t="shared" si="192"/>
        <v>F</v>
      </c>
      <c r="R2056">
        <f t="shared" si="193"/>
        <v>2020</v>
      </c>
      <c r="S2056">
        <f t="shared" si="194"/>
        <v>0</v>
      </c>
    </row>
    <row r="2057" spans="1:19" x14ac:dyDescent="0.25">
      <c r="A2057" s="1">
        <v>44080.683511549934</v>
      </c>
      <c r="B2057" s="2" t="s">
        <v>1821</v>
      </c>
      <c r="C2057" t="s">
        <v>278</v>
      </c>
      <c r="D2057">
        <v>2</v>
      </c>
      <c r="E2057">
        <f>IF(D2057="", _xlfn.XLOOKUP(C2057,'Median Quantity per product'!$D$4:$D$103,'Median Quantity per product'!$E$4:$E$103, "NA"),'Project Work - Data wrows'!D2057)</f>
        <v>2</v>
      </c>
      <c r="F2057" t="s">
        <v>32</v>
      </c>
      <c r="G2057">
        <f>IF(F2057="",_xlfn.XLOOKUP(C2057,'Price Averages'!$D$4:$D$103,'Price Averages'!$E$4:$E$103, "FALSE"), F2057)</f>
        <v>34</v>
      </c>
      <c r="H2057">
        <v>17</v>
      </c>
      <c r="I2057">
        <f>IF(H2057="", _xlfn.XLOOKUP(C2057, 'Cost Averages'!$D$4:$D$103,'Cost Averages'!$E$4:$E$103, "FALSE"),H2057)</f>
        <v>17</v>
      </c>
      <c r="J2057">
        <f t="shared" si="195"/>
        <v>68</v>
      </c>
      <c r="K2057">
        <f t="shared" si="196"/>
        <v>34</v>
      </c>
      <c r="L2057">
        <f t="shared" si="197"/>
        <v>34</v>
      </c>
      <c r="M2057" s="2" t="s">
        <v>28</v>
      </c>
      <c r="N2057" t="s">
        <v>843</v>
      </c>
      <c r="O2057" t="s">
        <v>41</v>
      </c>
      <c r="P2057" s="3">
        <v>9.5176115401380308</v>
      </c>
      <c r="Q2057" t="str">
        <f t="shared" si="192"/>
        <v>F</v>
      </c>
      <c r="R2057">
        <f t="shared" si="193"/>
        <v>2020</v>
      </c>
      <c r="S2057">
        <f t="shared" si="194"/>
        <v>0</v>
      </c>
    </row>
    <row r="2058" spans="1:19" x14ac:dyDescent="0.25">
      <c r="A2058" s="1">
        <v>43918.784504253272</v>
      </c>
      <c r="B2058" s="2" t="s">
        <v>2897</v>
      </c>
      <c r="C2058" t="s">
        <v>278</v>
      </c>
      <c r="D2058">
        <v>3</v>
      </c>
      <c r="E2058">
        <f>IF(D2058="", _xlfn.XLOOKUP(C2058,'Median Quantity per product'!$D$4:$D$103,'Median Quantity per product'!$E$4:$E$103, "NA"),'Project Work - Data wrows'!D2058)</f>
        <v>3</v>
      </c>
      <c r="F2058">
        <v>34</v>
      </c>
      <c r="G2058">
        <f>IF(F2058="",_xlfn.XLOOKUP(C2058,'Price Averages'!$D$4:$D$103,'Price Averages'!$E$4:$E$103, "FALSE"), F2058)</f>
        <v>34</v>
      </c>
      <c r="H2058">
        <v>17</v>
      </c>
      <c r="I2058">
        <f>IF(H2058="", _xlfn.XLOOKUP(C2058, 'Cost Averages'!$D$4:$D$103,'Cost Averages'!$E$4:$E$103, "FALSE"),H2058)</f>
        <v>17</v>
      </c>
      <c r="J2058">
        <f t="shared" si="195"/>
        <v>102</v>
      </c>
      <c r="K2058">
        <f t="shared" si="196"/>
        <v>51</v>
      </c>
      <c r="L2058">
        <f t="shared" si="197"/>
        <v>51</v>
      </c>
      <c r="M2058" s="2" t="s">
        <v>23</v>
      </c>
      <c r="N2058" t="s">
        <v>276</v>
      </c>
      <c r="O2058" t="s">
        <v>50</v>
      </c>
      <c r="P2058" s="3">
        <v>10.570474361325047</v>
      </c>
      <c r="Q2058" t="str">
        <f t="shared" si="192"/>
        <v>F</v>
      </c>
      <c r="R2058">
        <f t="shared" si="193"/>
        <v>2020</v>
      </c>
      <c r="S2058">
        <f t="shared" si="194"/>
        <v>0</v>
      </c>
    </row>
    <row r="2059" spans="1:19" x14ac:dyDescent="0.25">
      <c r="A2059" s="1">
        <v>44138.328007609111</v>
      </c>
      <c r="B2059" s="2" t="s">
        <v>1189</v>
      </c>
      <c r="C2059" t="s">
        <v>278</v>
      </c>
      <c r="D2059">
        <v>4</v>
      </c>
      <c r="E2059">
        <f>IF(D2059="", _xlfn.XLOOKUP(C2059,'Median Quantity per product'!$D$4:$D$103,'Median Quantity per product'!$E$4:$E$103, "NA"),'Project Work - Data wrows'!D2059)</f>
        <v>4</v>
      </c>
      <c r="F2059">
        <v>34</v>
      </c>
      <c r="G2059">
        <f>IF(F2059="",_xlfn.XLOOKUP(C2059,'Price Averages'!$D$4:$D$103,'Price Averages'!$E$4:$E$103, "FALSE"), F2059)</f>
        <v>34</v>
      </c>
      <c r="H2059">
        <v>17</v>
      </c>
      <c r="I2059">
        <f>IF(H2059="", _xlfn.XLOOKUP(C2059, 'Cost Averages'!$D$4:$D$103,'Cost Averages'!$E$4:$E$103, "FALSE"),H2059)</f>
        <v>17</v>
      </c>
      <c r="J2059">
        <f t="shared" si="195"/>
        <v>136</v>
      </c>
      <c r="K2059">
        <f t="shared" si="196"/>
        <v>68</v>
      </c>
      <c r="L2059">
        <f t="shared" si="197"/>
        <v>68</v>
      </c>
      <c r="M2059" s="2" t="s">
        <v>23</v>
      </c>
      <c r="N2059" t="s">
        <v>269</v>
      </c>
      <c r="O2059" t="s">
        <v>50</v>
      </c>
      <c r="P2059" s="3">
        <v>11.883396013219548</v>
      </c>
      <c r="Q2059" t="str">
        <f t="shared" si="192"/>
        <v>F</v>
      </c>
      <c r="R2059">
        <f t="shared" si="193"/>
        <v>2020</v>
      </c>
      <c r="S2059">
        <f t="shared" si="194"/>
        <v>0</v>
      </c>
    </row>
    <row r="2060" spans="1:19" x14ac:dyDescent="0.25">
      <c r="A2060" s="1">
        <v>44193.67029268686</v>
      </c>
      <c r="B2060" s="2" t="s">
        <v>1791</v>
      </c>
      <c r="C2060" t="s">
        <v>278</v>
      </c>
      <c r="D2060">
        <v>4</v>
      </c>
      <c r="E2060">
        <f>IF(D2060="", _xlfn.XLOOKUP(C2060,'Median Quantity per product'!$D$4:$D$103,'Median Quantity per product'!$E$4:$E$103, "NA"),'Project Work - Data wrows'!D2060)</f>
        <v>4</v>
      </c>
      <c r="F2060">
        <v>34</v>
      </c>
      <c r="G2060">
        <f>IF(F2060="",_xlfn.XLOOKUP(C2060,'Price Averages'!$D$4:$D$103,'Price Averages'!$E$4:$E$103, "FALSE"), F2060)</f>
        <v>34</v>
      </c>
      <c r="H2060">
        <v>17</v>
      </c>
      <c r="I2060">
        <f>IF(H2060="", _xlfn.XLOOKUP(C2060, 'Cost Averages'!$D$4:$D$103,'Cost Averages'!$E$4:$E$103, "FALSE"),H2060)</f>
        <v>17</v>
      </c>
      <c r="J2060">
        <f t="shared" si="195"/>
        <v>136</v>
      </c>
      <c r="K2060">
        <f t="shared" si="196"/>
        <v>68</v>
      </c>
      <c r="L2060">
        <f t="shared" si="197"/>
        <v>68</v>
      </c>
      <c r="M2060" s="2" t="s">
        <v>23</v>
      </c>
      <c r="N2060" t="s">
        <v>1393</v>
      </c>
      <c r="O2060" t="s">
        <v>50</v>
      </c>
      <c r="P2060" s="3">
        <v>11.0700865530371</v>
      </c>
      <c r="Q2060" t="str">
        <f t="shared" si="192"/>
        <v>F</v>
      </c>
      <c r="R2060">
        <f t="shared" si="193"/>
        <v>2020</v>
      </c>
      <c r="S2060">
        <f t="shared" si="194"/>
        <v>0</v>
      </c>
    </row>
    <row r="2061" spans="1:19" x14ac:dyDescent="0.25">
      <c r="A2061" s="1">
        <v>44082.187124226584</v>
      </c>
      <c r="B2061" s="2" t="s">
        <v>638</v>
      </c>
      <c r="C2061" t="s">
        <v>278</v>
      </c>
      <c r="D2061">
        <v>5</v>
      </c>
      <c r="E2061">
        <f>IF(D2061="", _xlfn.XLOOKUP(C2061,'Median Quantity per product'!$D$4:$D$103,'Median Quantity per product'!$E$4:$E$103, "NA"),'Project Work - Data wrows'!D2061)</f>
        <v>5</v>
      </c>
      <c r="F2061">
        <v>34</v>
      </c>
      <c r="G2061">
        <f>IF(F2061="",_xlfn.XLOOKUP(C2061,'Price Averages'!$D$4:$D$103,'Price Averages'!$E$4:$E$103, "FALSE"), F2061)</f>
        <v>34</v>
      </c>
      <c r="H2061">
        <v>17</v>
      </c>
      <c r="I2061">
        <f>IF(H2061="", _xlfn.XLOOKUP(C2061, 'Cost Averages'!$D$4:$D$103,'Cost Averages'!$E$4:$E$103, "FALSE"),H2061)</f>
        <v>17</v>
      </c>
      <c r="J2061">
        <f t="shared" si="195"/>
        <v>170</v>
      </c>
      <c r="K2061">
        <f t="shared" si="196"/>
        <v>85</v>
      </c>
      <c r="L2061">
        <f t="shared" si="197"/>
        <v>85</v>
      </c>
      <c r="M2061" s="2" t="s">
        <v>28</v>
      </c>
      <c r="N2061" t="s">
        <v>86</v>
      </c>
      <c r="O2061" t="s">
        <v>41</v>
      </c>
      <c r="P2061" s="3">
        <v>9.8238489437106278</v>
      </c>
      <c r="Q2061" t="str">
        <f t="shared" si="192"/>
        <v>F</v>
      </c>
      <c r="R2061">
        <f t="shared" si="193"/>
        <v>2020</v>
      </c>
      <c r="S2061">
        <f t="shared" si="194"/>
        <v>0</v>
      </c>
    </row>
    <row r="2062" spans="1:19" x14ac:dyDescent="0.25">
      <c r="A2062" s="1">
        <v>44141.842577376206</v>
      </c>
      <c r="B2062" s="2" t="s">
        <v>2746</v>
      </c>
      <c r="C2062" t="s">
        <v>278</v>
      </c>
      <c r="D2062">
        <v>5</v>
      </c>
      <c r="E2062">
        <f>IF(D2062="", _xlfn.XLOOKUP(C2062,'Median Quantity per product'!$D$4:$D$103,'Median Quantity per product'!$E$4:$E$103, "NA"),'Project Work - Data wrows'!D2062)</f>
        <v>5</v>
      </c>
      <c r="F2062">
        <v>34</v>
      </c>
      <c r="G2062">
        <f>IF(F2062="",_xlfn.XLOOKUP(C2062,'Price Averages'!$D$4:$D$103,'Price Averages'!$E$4:$E$103, "FALSE"), F2062)</f>
        <v>34</v>
      </c>
      <c r="H2062" t="s">
        <v>32</v>
      </c>
      <c r="I2062">
        <f>IF(H2062="", _xlfn.XLOOKUP(C2062, 'Cost Averages'!$D$4:$D$103,'Cost Averages'!$E$4:$E$103, "FALSE"),H2062)</f>
        <v>17</v>
      </c>
      <c r="J2062">
        <f t="shared" si="195"/>
        <v>170</v>
      </c>
      <c r="K2062">
        <f t="shared" si="196"/>
        <v>85</v>
      </c>
      <c r="L2062">
        <f t="shared" si="197"/>
        <v>85</v>
      </c>
      <c r="M2062" s="2" t="s">
        <v>23</v>
      </c>
      <c r="N2062" t="s">
        <v>434</v>
      </c>
      <c r="O2062" t="s">
        <v>50</v>
      </c>
      <c r="P2062" s="3">
        <v>16.429355109701351</v>
      </c>
      <c r="Q2062" t="str">
        <f t="shared" si="192"/>
        <v>F</v>
      </c>
      <c r="R2062">
        <f t="shared" si="193"/>
        <v>2020</v>
      </c>
      <c r="S2062">
        <f t="shared" si="194"/>
        <v>0</v>
      </c>
    </row>
    <row r="2063" spans="1:19" x14ac:dyDescent="0.25">
      <c r="A2063" s="1">
        <v>44183.963578109258</v>
      </c>
      <c r="B2063" s="2" t="s">
        <v>753</v>
      </c>
      <c r="C2063" t="s">
        <v>278</v>
      </c>
      <c r="D2063">
        <v>8</v>
      </c>
      <c r="E2063">
        <f>IF(D2063="", _xlfn.XLOOKUP(C2063,'Median Quantity per product'!$D$4:$D$103,'Median Quantity per product'!$E$4:$E$103, "NA"),'Project Work - Data wrows'!D2063)</f>
        <v>8</v>
      </c>
      <c r="F2063">
        <v>34</v>
      </c>
      <c r="G2063">
        <f>IF(F2063="",_xlfn.XLOOKUP(C2063,'Price Averages'!$D$4:$D$103,'Price Averages'!$E$4:$E$103, "FALSE"), F2063)</f>
        <v>34</v>
      </c>
      <c r="H2063">
        <v>17</v>
      </c>
      <c r="I2063">
        <f>IF(H2063="", _xlfn.XLOOKUP(C2063, 'Cost Averages'!$D$4:$D$103,'Cost Averages'!$E$4:$E$103, "FALSE"),H2063)</f>
        <v>17</v>
      </c>
      <c r="J2063">
        <f t="shared" si="195"/>
        <v>272</v>
      </c>
      <c r="K2063">
        <f t="shared" si="196"/>
        <v>136</v>
      </c>
      <c r="L2063">
        <f t="shared" si="197"/>
        <v>136</v>
      </c>
      <c r="M2063" s="2" t="s">
        <v>28</v>
      </c>
      <c r="N2063" t="s">
        <v>523</v>
      </c>
      <c r="O2063" t="s">
        <v>50</v>
      </c>
      <c r="P2063" s="3">
        <v>14.064516999204997</v>
      </c>
      <c r="Q2063" t="str">
        <f t="shared" si="192"/>
        <v>F</v>
      </c>
      <c r="R2063">
        <f t="shared" si="193"/>
        <v>2020</v>
      </c>
      <c r="S2063">
        <f t="shared" si="194"/>
        <v>0</v>
      </c>
    </row>
    <row r="2064" spans="1:19" x14ac:dyDescent="0.25">
      <c r="A2064" s="1">
        <v>43866.756943407941</v>
      </c>
      <c r="B2064" s="2" t="s">
        <v>1274</v>
      </c>
      <c r="C2064" t="s">
        <v>278</v>
      </c>
      <c r="D2064">
        <v>9</v>
      </c>
      <c r="E2064">
        <f>IF(D2064="", _xlfn.XLOOKUP(C2064,'Median Quantity per product'!$D$4:$D$103,'Median Quantity per product'!$E$4:$E$103, "NA"),'Project Work - Data wrows'!D2064)</f>
        <v>9</v>
      </c>
      <c r="F2064">
        <v>34</v>
      </c>
      <c r="G2064">
        <f>IF(F2064="",_xlfn.XLOOKUP(C2064,'Price Averages'!$D$4:$D$103,'Price Averages'!$E$4:$E$103, "FALSE"), F2064)</f>
        <v>34</v>
      </c>
      <c r="H2064">
        <v>17</v>
      </c>
      <c r="I2064">
        <f>IF(H2064="", _xlfn.XLOOKUP(C2064, 'Cost Averages'!$D$4:$D$103,'Cost Averages'!$E$4:$E$103, "FALSE"),H2064)</f>
        <v>17</v>
      </c>
      <c r="J2064">
        <f t="shared" si="195"/>
        <v>306</v>
      </c>
      <c r="K2064">
        <f t="shared" si="196"/>
        <v>153</v>
      </c>
      <c r="L2064">
        <f t="shared" si="197"/>
        <v>153</v>
      </c>
      <c r="M2064" s="2" t="s">
        <v>23</v>
      </c>
      <c r="N2064" t="s">
        <v>215</v>
      </c>
      <c r="O2064" t="s">
        <v>56</v>
      </c>
      <c r="P2064" s="3">
        <v>14.030594525378042</v>
      </c>
      <c r="Q2064" t="str">
        <f t="shared" si="192"/>
        <v>F</v>
      </c>
      <c r="R2064">
        <f t="shared" si="193"/>
        <v>2020</v>
      </c>
      <c r="S2064">
        <f t="shared" si="194"/>
        <v>0</v>
      </c>
    </row>
    <row r="2065" spans="1:19" x14ac:dyDescent="0.25">
      <c r="A2065" s="1">
        <v>43875.156215055176</v>
      </c>
      <c r="B2065" s="2" t="s">
        <v>1035</v>
      </c>
      <c r="C2065" t="s">
        <v>278</v>
      </c>
      <c r="D2065">
        <v>11</v>
      </c>
      <c r="E2065">
        <f>IF(D2065="", _xlfn.XLOOKUP(C2065,'Median Quantity per product'!$D$4:$D$103,'Median Quantity per product'!$E$4:$E$103, "NA"),'Project Work - Data wrows'!D2065)</f>
        <v>11</v>
      </c>
      <c r="F2065">
        <v>34</v>
      </c>
      <c r="G2065">
        <f>IF(F2065="",_xlfn.XLOOKUP(C2065,'Price Averages'!$D$4:$D$103,'Price Averages'!$E$4:$E$103, "FALSE"), F2065)</f>
        <v>34</v>
      </c>
      <c r="H2065">
        <v>17</v>
      </c>
      <c r="I2065">
        <f>IF(H2065="", _xlfn.XLOOKUP(C2065, 'Cost Averages'!$D$4:$D$103,'Cost Averages'!$E$4:$E$103, "FALSE"),H2065)</f>
        <v>17</v>
      </c>
      <c r="J2065">
        <f t="shared" si="195"/>
        <v>374</v>
      </c>
      <c r="K2065">
        <f t="shared" si="196"/>
        <v>187</v>
      </c>
      <c r="L2065">
        <f t="shared" si="197"/>
        <v>187</v>
      </c>
      <c r="M2065" s="2" t="s">
        <v>44</v>
      </c>
      <c r="N2065" t="s">
        <v>321</v>
      </c>
      <c r="O2065" t="s">
        <v>25</v>
      </c>
      <c r="P2065" s="3">
        <v>12.545140403858928</v>
      </c>
      <c r="Q2065" t="str">
        <f t="shared" si="192"/>
        <v>F</v>
      </c>
      <c r="R2065">
        <f t="shared" si="193"/>
        <v>2020</v>
      </c>
      <c r="S2065">
        <f t="shared" si="194"/>
        <v>0</v>
      </c>
    </row>
    <row r="2066" spans="1:19" x14ac:dyDescent="0.25">
      <c r="A2066" s="1">
        <v>43925.361427746124</v>
      </c>
      <c r="B2066" s="2" t="s">
        <v>1564</v>
      </c>
      <c r="C2066" t="s">
        <v>278</v>
      </c>
      <c r="D2066">
        <v>18</v>
      </c>
      <c r="E2066">
        <f>IF(D2066="", _xlfn.XLOOKUP(C2066,'Median Quantity per product'!$D$4:$D$103,'Median Quantity per product'!$E$4:$E$103, "NA"),'Project Work - Data wrows'!D2066)</f>
        <v>18</v>
      </c>
      <c r="F2066">
        <v>34</v>
      </c>
      <c r="G2066">
        <f>IF(F2066="",_xlfn.XLOOKUP(C2066,'Price Averages'!$D$4:$D$103,'Price Averages'!$E$4:$E$103, "FALSE"), F2066)</f>
        <v>34</v>
      </c>
      <c r="H2066">
        <v>17</v>
      </c>
      <c r="I2066">
        <f>IF(H2066="", _xlfn.XLOOKUP(C2066, 'Cost Averages'!$D$4:$D$103,'Cost Averages'!$E$4:$E$103, "FALSE"),H2066)</f>
        <v>17</v>
      </c>
      <c r="J2066">
        <f t="shared" si="195"/>
        <v>612</v>
      </c>
      <c r="K2066">
        <f t="shared" si="196"/>
        <v>306</v>
      </c>
      <c r="L2066">
        <f t="shared" si="197"/>
        <v>306</v>
      </c>
      <c r="M2066" s="2" t="s">
        <v>28</v>
      </c>
      <c r="N2066" t="s">
        <v>1565</v>
      </c>
      <c r="O2066" t="s">
        <v>56</v>
      </c>
      <c r="P2066" s="3">
        <v>10.78374703625888</v>
      </c>
      <c r="Q2066" t="str">
        <f t="shared" si="192"/>
        <v>F</v>
      </c>
      <c r="R2066">
        <f t="shared" si="193"/>
        <v>2020</v>
      </c>
      <c r="S2066">
        <f t="shared" si="194"/>
        <v>0</v>
      </c>
    </row>
    <row r="2067" spans="1:19" x14ac:dyDescent="0.25">
      <c r="A2067" s="1">
        <v>43943.75532289064</v>
      </c>
      <c r="B2067" s="2" t="s">
        <v>2766</v>
      </c>
      <c r="C2067" t="s">
        <v>140</v>
      </c>
      <c r="D2067">
        <v>2</v>
      </c>
      <c r="E2067">
        <f>IF(D2067="", _xlfn.XLOOKUP(C2067,'Median Quantity per product'!$D$4:$D$103,'Median Quantity per product'!$E$4:$E$103, "NA"),'Project Work - Data wrows'!D2067)</f>
        <v>2</v>
      </c>
      <c r="F2067">
        <v>144</v>
      </c>
      <c r="G2067">
        <f>IF(F2067="",_xlfn.XLOOKUP(C2067,'Price Averages'!$D$4:$D$103,'Price Averages'!$E$4:$E$103, "FALSE"), F2067)</f>
        <v>144</v>
      </c>
      <c r="H2067">
        <v>36</v>
      </c>
      <c r="I2067">
        <f>IF(H2067="", _xlfn.XLOOKUP(C2067, 'Cost Averages'!$D$4:$D$103,'Cost Averages'!$E$4:$E$103, "FALSE"),H2067)</f>
        <v>36</v>
      </c>
      <c r="J2067">
        <f t="shared" si="195"/>
        <v>288</v>
      </c>
      <c r="K2067">
        <f t="shared" si="196"/>
        <v>72</v>
      </c>
      <c r="L2067">
        <f t="shared" si="197"/>
        <v>216</v>
      </c>
      <c r="M2067" s="2" t="s">
        <v>44</v>
      </c>
      <c r="N2067" t="s">
        <v>534</v>
      </c>
      <c r="O2067" t="s">
        <v>50</v>
      </c>
      <c r="P2067" s="3">
        <v>13.929237493388955</v>
      </c>
      <c r="Q2067" t="str">
        <f t="shared" si="192"/>
        <v>F</v>
      </c>
      <c r="R2067">
        <f t="shared" si="193"/>
        <v>2020</v>
      </c>
      <c r="S2067">
        <f t="shared" si="194"/>
        <v>0</v>
      </c>
    </row>
    <row r="2068" spans="1:19" x14ac:dyDescent="0.25">
      <c r="A2068" s="1">
        <v>44020.991581303802</v>
      </c>
      <c r="B2068" s="2" t="s">
        <v>1717</v>
      </c>
      <c r="C2068" t="s">
        <v>140</v>
      </c>
      <c r="D2068">
        <v>6</v>
      </c>
      <c r="E2068">
        <f>IF(D2068="", _xlfn.XLOOKUP(C2068,'Median Quantity per product'!$D$4:$D$103,'Median Quantity per product'!$E$4:$E$103, "NA"),'Project Work - Data wrows'!D2068)</f>
        <v>6</v>
      </c>
      <c r="F2068">
        <v>144</v>
      </c>
      <c r="G2068">
        <f>IF(F2068="",_xlfn.XLOOKUP(C2068,'Price Averages'!$D$4:$D$103,'Price Averages'!$E$4:$E$103, "FALSE"), F2068)</f>
        <v>144</v>
      </c>
      <c r="H2068">
        <v>36</v>
      </c>
      <c r="I2068">
        <f>IF(H2068="", _xlfn.XLOOKUP(C2068, 'Cost Averages'!$D$4:$D$103,'Cost Averages'!$E$4:$E$103, "FALSE"),H2068)</f>
        <v>36</v>
      </c>
      <c r="J2068">
        <f t="shared" si="195"/>
        <v>864</v>
      </c>
      <c r="K2068">
        <f t="shared" si="196"/>
        <v>216</v>
      </c>
      <c r="L2068">
        <f t="shared" si="197"/>
        <v>648</v>
      </c>
      <c r="M2068" s="2" t="s">
        <v>28</v>
      </c>
      <c r="N2068" t="s">
        <v>699</v>
      </c>
      <c r="O2068" t="s">
        <v>41</v>
      </c>
      <c r="P2068" s="3">
        <v>11.779256317174871</v>
      </c>
      <c r="Q2068" t="str">
        <f t="shared" si="192"/>
        <v>F</v>
      </c>
      <c r="R2068">
        <f t="shared" si="193"/>
        <v>2020</v>
      </c>
      <c r="S2068">
        <f t="shared" si="194"/>
        <v>0</v>
      </c>
    </row>
    <row r="2069" spans="1:19" x14ac:dyDescent="0.25">
      <c r="A2069" s="1">
        <v>43880.637966416514</v>
      </c>
      <c r="B2069" s="2" t="s">
        <v>764</v>
      </c>
      <c r="C2069" t="s">
        <v>140</v>
      </c>
      <c r="D2069">
        <v>14</v>
      </c>
      <c r="E2069">
        <f>IF(D2069="", _xlfn.XLOOKUP(C2069,'Median Quantity per product'!$D$4:$D$103,'Median Quantity per product'!$E$4:$E$103, "NA"),'Project Work - Data wrows'!D2069)</f>
        <v>14</v>
      </c>
      <c r="F2069" t="s">
        <v>32</v>
      </c>
      <c r="G2069">
        <f>IF(F2069="",_xlfn.XLOOKUP(C2069,'Price Averages'!$D$4:$D$103,'Price Averages'!$E$4:$E$103, "FALSE"), F2069)</f>
        <v>144</v>
      </c>
      <c r="H2069">
        <v>36</v>
      </c>
      <c r="I2069">
        <f>IF(H2069="", _xlfn.XLOOKUP(C2069, 'Cost Averages'!$D$4:$D$103,'Cost Averages'!$E$4:$E$103, "FALSE"),H2069)</f>
        <v>36</v>
      </c>
      <c r="J2069">
        <f t="shared" si="195"/>
        <v>2016</v>
      </c>
      <c r="K2069">
        <f t="shared" si="196"/>
        <v>504</v>
      </c>
      <c r="L2069">
        <f t="shared" si="197"/>
        <v>1512</v>
      </c>
      <c r="M2069" s="2" t="s">
        <v>23</v>
      </c>
      <c r="N2069" t="s">
        <v>678</v>
      </c>
      <c r="O2069" t="s">
        <v>78</v>
      </c>
      <c r="P2069" s="3">
        <v>8.1595626482464514</v>
      </c>
      <c r="Q2069" t="str">
        <f t="shared" si="192"/>
        <v>F</v>
      </c>
      <c r="R2069">
        <f t="shared" si="193"/>
        <v>2020</v>
      </c>
      <c r="S2069">
        <f t="shared" si="194"/>
        <v>0</v>
      </c>
    </row>
    <row r="2070" spans="1:19" x14ac:dyDescent="0.25">
      <c r="A2070" s="1">
        <v>44194.592587140964</v>
      </c>
      <c r="B2070" s="2" t="s">
        <v>894</v>
      </c>
      <c r="C2070" t="s">
        <v>140</v>
      </c>
      <c r="D2070">
        <v>15</v>
      </c>
      <c r="E2070">
        <f>IF(D2070="", _xlfn.XLOOKUP(C2070,'Median Quantity per product'!$D$4:$D$103,'Median Quantity per product'!$E$4:$E$103, "NA"),'Project Work - Data wrows'!D2070)</f>
        <v>15</v>
      </c>
      <c r="F2070">
        <v>144</v>
      </c>
      <c r="G2070">
        <f>IF(F2070="",_xlfn.XLOOKUP(C2070,'Price Averages'!$D$4:$D$103,'Price Averages'!$E$4:$E$103, "FALSE"), F2070)</f>
        <v>144</v>
      </c>
      <c r="H2070">
        <v>36</v>
      </c>
      <c r="I2070">
        <f>IF(H2070="", _xlfn.XLOOKUP(C2070, 'Cost Averages'!$D$4:$D$103,'Cost Averages'!$E$4:$E$103, "FALSE"),H2070)</f>
        <v>36</v>
      </c>
      <c r="J2070">
        <f t="shared" si="195"/>
        <v>2160</v>
      </c>
      <c r="K2070">
        <f t="shared" si="196"/>
        <v>540</v>
      </c>
      <c r="L2070">
        <f t="shared" si="197"/>
        <v>1620</v>
      </c>
      <c r="M2070" s="2" t="s">
        <v>28</v>
      </c>
      <c r="N2070" t="s">
        <v>895</v>
      </c>
      <c r="O2070" t="s">
        <v>50</v>
      </c>
      <c r="P2070" s="3">
        <v>11.952554704438674</v>
      </c>
      <c r="Q2070" t="str">
        <f t="shared" si="192"/>
        <v>F</v>
      </c>
      <c r="R2070">
        <f t="shared" si="193"/>
        <v>2020</v>
      </c>
      <c r="S2070">
        <f t="shared" si="194"/>
        <v>0</v>
      </c>
    </row>
    <row r="2071" spans="1:19" x14ac:dyDescent="0.25">
      <c r="A2071" s="1">
        <v>44018.161567486495</v>
      </c>
      <c r="B2071" s="2" t="s">
        <v>2187</v>
      </c>
      <c r="C2071" t="s">
        <v>140</v>
      </c>
      <c r="D2071">
        <v>15</v>
      </c>
      <c r="E2071">
        <f>IF(D2071="", _xlfn.XLOOKUP(C2071,'Median Quantity per product'!$D$4:$D$103,'Median Quantity per product'!$E$4:$E$103, "NA"),'Project Work - Data wrows'!D2071)</f>
        <v>15</v>
      </c>
      <c r="F2071" t="s">
        <v>32</v>
      </c>
      <c r="G2071">
        <f>IF(F2071="",_xlfn.XLOOKUP(C2071,'Price Averages'!$D$4:$D$103,'Price Averages'!$E$4:$E$103, "FALSE"), F2071)</f>
        <v>144</v>
      </c>
      <c r="H2071">
        <v>36</v>
      </c>
      <c r="I2071">
        <f>IF(H2071="", _xlfn.XLOOKUP(C2071, 'Cost Averages'!$D$4:$D$103,'Cost Averages'!$E$4:$E$103, "FALSE"),H2071)</f>
        <v>36</v>
      </c>
      <c r="J2071">
        <f t="shared" si="195"/>
        <v>2160</v>
      </c>
      <c r="K2071">
        <f t="shared" si="196"/>
        <v>540</v>
      </c>
      <c r="L2071">
        <f t="shared" si="197"/>
        <v>1620</v>
      </c>
      <c r="M2071" s="2" t="s">
        <v>23</v>
      </c>
      <c r="N2071" t="s">
        <v>59</v>
      </c>
      <c r="O2071" t="s">
        <v>56</v>
      </c>
      <c r="P2071" s="3">
        <v>15.602184182549776</v>
      </c>
      <c r="Q2071" t="str">
        <f t="shared" si="192"/>
        <v>F</v>
      </c>
      <c r="R2071">
        <f t="shared" si="193"/>
        <v>2020</v>
      </c>
      <c r="S2071">
        <f t="shared" si="194"/>
        <v>0</v>
      </c>
    </row>
    <row r="2072" spans="1:19" x14ac:dyDescent="0.25">
      <c r="A2072" s="1">
        <v>44011.194163100095</v>
      </c>
      <c r="B2072" s="2" t="s">
        <v>2250</v>
      </c>
      <c r="C2072" t="s">
        <v>140</v>
      </c>
      <c r="D2072">
        <v>15</v>
      </c>
      <c r="E2072">
        <f>IF(D2072="", _xlfn.XLOOKUP(C2072,'Median Quantity per product'!$D$4:$D$103,'Median Quantity per product'!$E$4:$E$103, "NA"),'Project Work - Data wrows'!D2072)</f>
        <v>15</v>
      </c>
      <c r="F2072" t="s">
        <v>32</v>
      </c>
      <c r="G2072">
        <f>IF(F2072="",_xlfn.XLOOKUP(C2072,'Price Averages'!$D$4:$D$103,'Price Averages'!$E$4:$E$103, "FALSE"), F2072)</f>
        <v>144</v>
      </c>
      <c r="H2072" t="s">
        <v>32</v>
      </c>
      <c r="I2072">
        <f>IF(H2072="", _xlfn.XLOOKUP(C2072, 'Cost Averages'!$D$4:$D$103,'Cost Averages'!$E$4:$E$103, "FALSE"),H2072)</f>
        <v>36</v>
      </c>
      <c r="J2072">
        <f t="shared" si="195"/>
        <v>2160</v>
      </c>
      <c r="K2072">
        <f t="shared" si="196"/>
        <v>540</v>
      </c>
      <c r="L2072">
        <f t="shared" si="197"/>
        <v>1620</v>
      </c>
      <c r="M2072" s="2" t="s">
        <v>28</v>
      </c>
      <c r="N2072" t="s">
        <v>236</v>
      </c>
      <c r="O2072" t="s">
        <v>78</v>
      </c>
      <c r="P2072" s="3">
        <v>15.458859683514467</v>
      </c>
      <c r="Q2072" t="str">
        <f t="shared" si="192"/>
        <v>F</v>
      </c>
      <c r="R2072">
        <f t="shared" si="193"/>
        <v>2020</v>
      </c>
      <c r="S2072">
        <f t="shared" si="194"/>
        <v>0</v>
      </c>
    </row>
    <row r="2073" spans="1:19" x14ac:dyDescent="0.25">
      <c r="A2073" s="1">
        <v>44115</v>
      </c>
      <c r="B2073" s="2" t="s">
        <v>1054</v>
      </c>
      <c r="C2073" t="s">
        <v>140</v>
      </c>
      <c r="D2073">
        <v>15</v>
      </c>
      <c r="E2073">
        <f>IF(D2073="", _xlfn.XLOOKUP(C2073,'Median Quantity per product'!$D$4:$D$103,'Median Quantity per product'!$E$4:$E$103, "NA"),'Project Work - Data wrows'!D2073)</f>
        <v>15</v>
      </c>
      <c r="F2073" t="s">
        <v>32</v>
      </c>
      <c r="G2073">
        <f>IF(F2073="",_xlfn.XLOOKUP(C2073,'Price Averages'!$D$4:$D$103,'Price Averages'!$E$4:$E$103, "FALSE"), F2073)</f>
        <v>144</v>
      </c>
      <c r="H2073">
        <v>36</v>
      </c>
      <c r="I2073">
        <f>IF(H2073="", _xlfn.XLOOKUP(C2073, 'Cost Averages'!$D$4:$D$103,'Cost Averages'!$E$4:$E$103, "FALSE"),H2073)</f>
        <v>36</v>
      </c>
      <c r="J2073">
        <f t="shared" si="195"/>
        <v>2160</v>
      </c>
      <c r="K2073">
        <f t="shared" si="196"/>
        <v>540</v>
      </c>
      <c r="L2073">
        <f t="shared" si="197"/>
        <v>1620</v>
      </c>
      <c r="M2073" s="2" t="s">
        <v>44</v>
      </c>
      <c r="N2073" t="s">
        <v>45</v>
      </c>
      <c r="O2073" t="s">
        <v>46</v>
      </c>
      <c r="P2073" s="3">
        <v>12.169266722245851</v>
      </c>
      <c r="Q2073" t="str">
        <f t="shared" si="192"/>
        <v>F</v>
      </c>
      <c r="R2073">
        <f t="shared" si="193"/>
        <v>2020</v>
      </c>
      <c r="S2073">
        <f t="shared" si="194"/>
        <v>0</v>
      </c>
    </row>
    <row r="2074" spans="1:19" x14ac:dyDescent="0.25">
      <c r="A2074" s="1">
        <v>43882</v>
      </c>
      <c r="B2074" s="2" t="s">
        <v>3288</v>
      </c>
      <c r="C2074" t="s">
        <v>140</v>
      </c>
      <c r="D2074">
        <v>16</v>
      </c>
      <c r="E2074">
        <f>IF(D2074="", _xlfn.XLOOKUP(C2074,'Median Quantity per product'!$D$4:$D$103,'Median Quantity per product'!$E$4:$E$103, "NA"),'Project Work - Data wrows'!D2074)</f>
        <v>16</v>
      </c>
      <c r="F2074">
        <v>144</v>
      </c>
      <c r="G2074">
        <f>IF(F2074="",_xlfn.XLOOKUP(C2074,'Price Averages'!$D$4:$D$103,'Price Averages'!$E$4:$E$103, "FALSE"), F2074)</f>
        <v>144</v>
      </c>
      <c r="H2074">
        <v>36</v>
      </c>
      <c r="I2074">
        <f>IF(H2074="", _xlfn.XLOOKUP(C2074, 'Cost Averages'!$D$4:$D$103,'Cost Averages'!$E$4:$E$103, "FALSE"),H2074)</f>
        <v>36</v>
      </c>
      <c r="J2074">
        <f t="shared" si="195"/>
        <v>2304</v>
      </c>
      <c r="K2074">
        <f t="shared" si="196"/>
        <v>576</v>
      </c>
      <c r="L2074">
        <f t="shared" si="197"/>
        <v>1728</v>
      </c>
      <c r="M2074" s="2" t="s">
        <v>44</v>
      </c>
      <c r="N2074" t="s">
        <v>55</v>
      </c>
      <c r="O2074" t="s">
        <v>56</v>
      </c>
      <c r="P2074" s="3">
        <v>10.988762477277161</v>
      </c>
      <c r="Q2074" t="str">
        <f t="shared" si="192"/>
        <v>F</v>
      </c>
      <c r="R2074">
        <f t="shared" si="193"/>
        <v>2020</v>
      </c>
      <c r="S2074">
        <f t="shared" si="194"/>
        <v>0</v>
      </c>
    </row>
    <row r="2075" spans="1:19" x14ac:dyDescent="0.25">
      <c r="A2075" s="1">
        <v>44108.82092339715</v>
      </c>
      <c r="B2075" s="2" t="s">
        <v>586</v>
      </c>
      <c r="C2075" t="s">
        <v>140</v>
      </c>
      <c r="D2075">
        <v>18</v>
      </c>
      <c r="E2075">
        <f>IF(D2075="", _xlfn.XLOOKUP(C2075,'Median Quantity per product'!$D$4:$D$103,'Median Quantity per product'!$E$4:$E$103, "NA"),'Project Work - Data wrows'!D2075)</f>
        <v>18</v>
      </c>
      <c r="F2075">
        <v>144</v>
      </c>
      <c r="G2075">
        <f>IF(F2075="",_xlfn.XLOOKUP(C2075,'Price Averages'!$D$4:$D$103,'Price Averages'!$E$4:$E$103, "FALSE"), F2075)</f>
        <v>144</v>
      </c>
      <c r="H2075" t="s">
        <v>32</v>
      </c>
      <c r="I2075">
        <f>IF(H2075="", _xlfn.XLOOKUP(C2075, 'Cost Averages'!$D$4:$D$103,'Cost Averages'!$E$4:$E$103, "FALSE"),H2075)</f>
        <v>36</v>
      </c>
      <c r="J2075">
        <f t="shared" si="195"/>
        <v>2592</v>
      </c>
      <c r="K2075">
        <f t="shared" si="196"/>
        <v>648</v>
      </c>
      <c r="L2075">
        <f t="shared" si="197"/>
        <v>1944</v>
      </c>
      <c r="M2075" s="2" t="s">
        <v>28</v>
      </c>
      <c r="N2075" t="s">
        <v>587</v>
      </c>
      <c r="O2075" t="s">
        <v>78</v>
      </c>
      <c r="P2075" s="3">
        <v>12.045339240427111</v>
      </c>
      <c r="Q2075" t="str">
        <f t="shared" si="192"/>
        <v>F</v>
      </c>
      <c r="R2075">
        <f t="shared" si="193"/>
        <v>2020</v>
      </c>
      <c r="S2075">
        <f t="shared" si="194"/>
        <v>0</v>
      </c>
    </row>
    <row r="2076" spans="1:19" x14ac:dyDescent="0.25">
      <c r="A2076" s="1">
        <v>43883.615535326426</v>
      </c>
      <c r="B2076" s="2" t="s">
        <v>1039</v>
      </c>
      <c r="C2076" t="s">
        <v>140</v>
      </c>
      <c r="D2076">
        <v>19</v>
      </c>
      <c r="E2076">
        <f>IF(D2076="", _xlfn.XLOOKUP(C2076,'Median Quantity per product'!$D$4:$D$103,'Median Quantity per product'!$E$4:$E$103, "NA"),'Project Work - Data wrows'!D2076)</f>
        <v>19</v>
      </c>
      <c r="F2076">
        <v>144</v>
      </c>
      <c r="G2076">
        <f>IF(F2076="",_xlfn.XLOOKUP(C2076,'Price Averages'!$D$4:$D$103,'Price Averages'!$E$4:$E$103, "FALSE"), F2076)</f>
        <v>144</v>
      </c>
      <c r="H2076">
        <v>36</v>
      </c>
      <c r="I2076">
        <f>IF(H2076="", _xlfn.XLOOKUP(C2076, 'Cost Averages'!$D$4:$D$103,'Cost Averages'!$E$4:$E$103, "FALSE"),H2076)</f>
        <v>36</v>
      </c>
      <c r="J2076">
        <f t="shared" si="195"/>
        <v>2736</v>
      </c>
      <c r="K2076">
        <f t="shared" si="196"/>
        <v>684</v>
      </c>
      <c r="L2076">
        <f t="shared" si="197"/>
        <v>2052</v>
      </c>
      <c r="M2076" s="2" t="s">
        <v>28</v>
      </c>
      <c r="N2076" t="s">
        <v>642</v>
      </c>
      <c r="O2076" t="s">
        <v>78</v>
      </c>
      <c r="P2076" s="3">
        <v>12.679725647708608</v>
      </c>
      <c r="Q2076" t="str">
        <f t="shared" si="192"/>
        <v>F</v>
      </c>
      <c r="R2076">
        <f t="shared" si="193"/>
        <v>2020</v>
      </c>
      <c r="S2076">
        <f t="shared" si="194"/>
        <v>0</v>
      </c>
    </row>
    <row r="2077" spans="1:19" x14ac:dyDescent="0.25">
      <c r="A2077" s="1">
        <v>44191.371940560668</v>
      </c>
      <c r="B2077" s="2" t="s">
        <v>2719</v>
      </c>
      <c r="C2077" t="s">
        <v>140</v>
      </c>
      <c r="D2077">
        <v>20</v>
      </c>
      <c r="E2077">
        <f>IF(D2077="", _xlfn.XLOOKUP(C2077,'Median Quantity per product'!$D$4:$D$103,'Median Quantity per product'!$E$4:$E$103, "NA"),'Project Work - Data wrows'!D2077)</f>
        <v>20</v>
      </c>
      <c r="F2077">
        <v>144</v>
      </c>
      <c r="G2077">
        <f>IF(F2077="",_xlfn.XLOOKUP(C2077,'Price Averages'!$D$4:$D$103,'Price Averages'!$E$4:$E$103, "FALSE"), F2077)</f>
        <v>144</v>
      </c>
      <c r="H2077">
        <v>36</v>
      </c>
      <c r="I2077">
        <f>IF(H2077="", _xlfn.XLOOKUP(C2077, 'Cost Averages'!$D$4:$D$103,'Cost Averages'!$E$4:$E$103, "FALSE"),H2077)</f>
        <v>36</v>
      </c>
      <c r="J2077">
        <f t="shared" si="195"/>
        <v>2880</v>
      </c>
      <c r="K2077">
        <f t="shared" si="196"/>
        <v>720</v>
      </c>
      <c r="L2077">
        <f t="shared" si="197"/>
        <v>2160</v>
      </c>
      <c r="M2077" s="2" t="s">
        <v>44</v>
      </c>
      <c r="N2077" t="s">
        <v>1617</v>
      </c>
      <c r="O2077" t="s">
        <v>78</v>
      </c>
      <c r="P2077" s="3">
        <v>11.238524301148807</v>
      </c>
      <c r="Q2077" t="str">
        <f t="shared" si="192"/>
        <v>F</v>
      </c>
      <c r="R2077">
        <f t="shared" si="193"/>
        <v>2020</v>
      </c>
      <c r="S2077">
        <f t="shared" si="194"/>
        <v>0</v>
      </c>
    </row>
    <row r="2078" spans="1:19" x14ac:dyDescent="0.25">
      <c r="A2078" s="1">
        <v>43984.376904329751</v>
      </c>
      <c r="B2078" s="2" t="s">
        <v>431</v>
      </c>
      <c r="C2078" t="s">
        <v>140</v>
      </c>
      <c r="D2078" t="s">
        <v>32</v>
      </c>
      <c r="E2078">
        <f>IF(D2078="", _xlfn.XLOOKUP(C2078,'Median Quantity per product'!$D$4:$D$103,'Median Quantity per product'!$E$4:$E$103, "NA"),'Project Work - Data wrows'!D2078)</f>
        <v>14</v>
      </c>
      <c r="F2078">
        <v>144</v>
      </c>
      <c r="G2078">
        <f>IF(F2078="",_xlfn.XLOOKUP(C2078,'Price Averages'!$D$4:$D$103,'Price Averages'!$E$4:$E$103, "FALSE"), F2078)</f>
        <v>144</v>
      </c>
      <c r="H2078" t="s">
        <v>32</v>
      </c>
      <c r="I2078">
        <f>IF(H2078="", _xlfn.XLOOKUP(C2078, 'Cost Averages'!$D$4:$D$103,'Cost Averages'!$E$4:$E$103, "FALSE"),H2078)</f>
        <v>36</v>
      </c>
      <c r="J2078">
        <f t="shared" si="195"/>
        <v>2016</v>
      </c>
      <c r="K2078">
        <f t="shared" si="196"/>
        <v>504</v>
      </c>
      <c r="L2078">
        <f t="shared" si="197"/>
        <v>1512</v>
      </c>
      <c r="M2078" s="2" t="s">
        <v>28</v>
      </c>
      <c r="N2078" t="s">
        <v>432</v>
      </c>
      <c r="O2078" t="s">
        <v>25</v>
      </c>
      <c r="P2078" s="3">
        <v>10.408704992688252</v>
      </c>
      <c r="Q2078" t="str">
        <f t="shared" si="192"/>
        <v>F</v>
      </c>
      <c r="R2078">
        <f t="shared" si="193"/>
        <v>2020</v>
      </c>
      <c r="S2078">
        <f t="shared" si="194"/>
        <v>0</v>
      </c>
    </row>
    <row r="2079" spans="1:19" x14ac:dyDescent="0.25">
      <c r="A2079" s="1">
        <v>43971</v>
      </c>
      <c r="B2079" s="2" t="s">
        <v>3359</v>
      </c>
      <c r="C2079" t="s">
        <v>539</v>
      </c>
      <c r="D2079">
        <v>2</v>
      </c>
      <c r="E2079">
        <f>IF(D2079="", _xlfn.XLOOKUP(C2079,'Median Quantity per product'!$D$4:$D$103,'Median Quantity per product'!$E$4:$E$103, "NA"),'Project Work - Data wrows'!D2079)</f>
        <v>2</v>
      </c>
      <c r="F2079">
        <v>300</v>
      </c>
      <c r="G2079">
        <f>IF(F2079="",_xlfn.XLOOKUP(C2079,'Price Averages'!$D$4:$D$103,'Price Averages'!$E$4:$E$103, "FALSE"), F2079)</f>
        <v>300</v>
      </c>
      <c r="H2079">
        <v>75</v>
      </c>
      <c r="I2079">
        <f>IF(H2079="", _xlfn.XLOOKUP(C2079, 'Cost Averages'!$D$4:$D$103,'Cost Averages'!$E$4:$E$103, "FALSE"),H2079)</f>
        <v>75</v>
      </c>
      <c r="J2079">
        <f t="shared" si="195"/>
        <v>600</v>
      </c>
      <c r="K2079">
        <f t="shared" si="196"/>
        <v>150</v>
      </c>
      <c r="L2079">
        <f t="shared" si="197"/>
        <v>450</v>
      </c>
      <c r="M2079" s="2" t="s">
        <v>28</v>
      </c>
      <c r="N2079" t="s">
        <v>1000</v>
      </c>
      <c r="O2079" t="s">
        <v>50</v>
      </c>
      <c r="P2079" s="3">
        <v>9.9471686551317795</v>
      </c>
      <c r="Q2079" t="str">
        <f t="shared" si="192"/>
        <v>F</v>
      </c>
      <c r="R2079">
        <f t="shared" si="193"/>
        <v>2020</v>
      </c>
      <c r="S2079">
        <f t="shared" si="194"/>
        <v>0</v>
      </c>
    </row>
    <row r="2080" spans="1:19" x14ac:dyDescent="0.25">
      <c r="A2080" s="1">
        <v>44027.509140371418</v>
      </c>
      <c r="B2080" s="2" t="s">
        <v>286</v>
      </c>
      <c r="C2080" t="s">
        <v>539</v>
      </c>
      <c r="D2080">
        <v>13</v>
      </c>
      <c r="E2080">
        <f>IF(D2080="", _xlfn.XLOOKUP(C2080,'Median Quantity per product'!$D$4:$D$103,'Median Quantity per product'!$E$4:$E$103, "NA"),'Project Work - Data wrows'!D2080)</f>
        <v>13</v>
      </c>
      <c r="F2080" t="s">
        <v>32</v>
      </c>
      <c r="G2080">
        <f>IF(F2080="",_xlfn.XLOOKUP(C2080,'Price Averages'!$D$4:$D$103,'Price Averages'!$E$4:$E$103, "FALSE"), F2080)</f>
        <v>300</v>
      </c>
      <c r="H2080">
        <v>75</v>
      </c>
      <c r="I2080">
        <f>IF(H2080="", _xlfn.XLOOKUP(C2080, 'Cost Averages'!$D$4:$D$103,'Cost Averages'!$E$4:$E$103, "FALSE"),H2080)</f>
        <v>75</v>
      </c>
      <c r="J2080">
        <f t="shared" si="195"/>
        <v>3900</v>
      </c>
      <c r="K2080">
        <f t="shared" si="196"/>
        <v>975</v>
      </c>
      <c r="L2080">
        <f t="shared" si="197"/>
        <v>2925</v>
      </c>
      <c r="M2080" s="2" t="s">
        <v>28</v>
      </c>
      <c r="N2080" t="s">
        <v>65</v>
      </c>
      <c r="O2080" t="s">
        <v>50</v>
      </c>
      <c r="P2080" s="3">
        <v>8.2871811249429097</v>
      </c>
      <c r="Q2080" t="str">
        <f t="shared" si="192"/>
        <v>F</v>
      </c>
      <c r="R2080">
        <f t="shared" si="193"/>
        <v>2020</v>
      </c>
      <c r="S2080">
        <f t="shared" si="194"/>
        <v>0</v>
      </c>
    </row>
    <row r="2081" spans="1:19" x14ac:dyDescent="0.25">
      <c r="A2081" s="1">
        <v>43888</v>
      </c>
      <c r="B2081" s="2" t="s">
        <v>3292</v>
      </c>
      <c r="C2081" t="s">
        <v>539</v>
      </c>
      <c r="D2081">
        <v>14</v>
      </c>
      <c r="E2081">
        <f>IF(D2081="", _xlfn.XLOOKUP(C2081,'Median Quantity per product'!$D$4:$D$103,'Median Quantity per product'!$E$4:$E$103, "NA"),'Project Work - Data wrows'!D2081)</f>
        <v>14</v>
      </c>
      <c r="F2081" t="s">
        <v>32</v>
      </c>
      <c r="G2081">
        <f>IF(F2081="",_xlfn.XLOOKUP(C2081,'Price Averages'!$D$4:$D$103,'Price Averages'!$E$4:$E$103, "FALSE"), F2081)</f>
        <v>300</v>
      </c>
      <c r="H2081">
        <v>75</v>
      </c>
      <c r="I2081">
        <f>IF(H2081="", _xlfn.XLOOKUP(C2081, 'Cost Averages'!$D$4:$D$103,'Cost Averages'!$E$4:$E$103, "FALSE"),H2081)</f>
        <v>75</v>
      </c>
      <c r="J2081">
        <f t="shared" si="195"/>
        <v>4200</v>
      </c>
      <c r="K2081">
        <f t="shared" si="196"/>
        <v>1050</v>
      </c>
      <c r="L2081">
        <f t="shared" si="197"/>
        <v>3150</v>
      </c>
      <c r="M2081" s="2" t="s">
        <v>28</v>
      </c>
      <c r="N2081" t="s">
        <v>568</v>
      </c>
      <c r="O2081" t="s">
        <v>25</v>
      </c>
      <c r="P2081" s="3">
        <v>11.769937929618399</v>
      </c>
      <c r="Q2081" t="str">
        <f t="shared" si="192"/>
        <v>F</v>
      </c>
      <c r="R2081">
        <f t="shared" si="193"/>
        <v>2020</v>
      </c>
      <c r="S2081">
        <f t="shared" si="194"/>
        <v>0</v>
      </c>
    </row>
    <row r="2082" spans="1:19" x14ac:dyDescent="0.25">
      <c r="A2082" s="1">
        <v>43849.5854905624</v>
      </c>
      <c r="B2082" s="2" t="s">
        <v>1248</v>
      </c>
      <c r="C2082" t="s">
        <v>539</v>
      </c>
      <c r="D2082">
        <v>20</v>
      </c>
      <c r="E2082">
        <f>IF(D2082="", _xlfn.XLOOKUP(C2082,'Median Quantity per product'!$D$4:$D$103,'Median Quantity per product'!$E$4:$E$103, "NA"),'Project Work - Data wrows'!D2082)</f>
        <v>20</v>
      </c>
      <c r="F2082" t="s">
        <v>32</v>
      </c>
      <c r="G2082">
        <f>IF(F2082="",_xlfn.XLOOKUP(C2082,'Price Averages'!$D$4:$D$103,'Price Averages'!$E$4:$E$103, "FALSE"), F2082)</f>
        <v>300</v>
      </c>
      <c r="H2082">
        <v>75</v>
      </c>
      <c r="I2082">
        <f>IF(H2082="", _xlfn.XLOOKUP(C2082, 'Cost Averages'!$D$4:$D$103,'Cost Averages'!$E$4:$E$103, "FALSE"),H2082)</f>
        <v>75</v>
      </c>
      <c r="J2082">
        <f t="shared" si="195"/>
        <v>6000</v>
      </c>
      <c r="K2082">
        <f t="shared" si="196"/>
        <v>1500</v>
      </c>
      <c r="L2082">
        <f t="shared" si="197"/>
        <v>4500</v>
      </c>
      <c r="M2082" s="2" t="s">
        <v>28</v>
      </c>
      <c r="N2082" t="s">
        <v>183</v>
      </c>
      <c r="O2082" t="s">
        <v>34</v>
      </c>
      <c r="P2082" s="3">
        <v>10.523527521613014</v>
      </c>
      <c r="Q2082" t="str">
        <f t="shared" si="192"/>
        <v>F</v>
      </c>
      <c r="R2082">
        <f t="shared" si="193"/>
        <v>2020</v>
      </c>
      <c r="S2082">
        <f t="shared" si="194"/>
        <v>0</v>
      </c>
    </row>
    <row r="2083" spans="1:19" x14ac:dyDescent="0.25">
      <c r="A2083" s="1">
        <v>43992.380923082113</v>
      </c>
      <c r="B2083" s="2" t="s">
        <v>920</v>
      </c>
      <c r="C2083" t="s">
        <v>539</v>
      </c>
      <c r="D2083" t="s">
        <v>32</v>
      </c>
      <c r="E2083">
        <f>IF(D2083="", _xlfn.XLOOKUP(C2083,'Median Quantity per product'!$D$4:$D$103,'Median Quantity per product'!$E$4:$E$103, "NA"),'Project Work - Data wrows'!D2083)</f>
        <v>8</v>
      </c>
      <c r="F2083" t="s">
        <v>32</v>
      </c>
      <c r="G2083">
        <f>IF(F2083="",_xlfn.XLOOKUP(C2083,'Price Averages'!$D$4:$D$103,'Price Averages'!$E$4:$E$103, "FALSE"), F2083)</f>
        <v>300</v>
      </c>
      <c r="H2083" t="s">
        <v>32</v>
      </c>
      <c r="I2083">
        <f>IF(H2083="", _xlfn.XLOOKUP(C2083, 'Cost Averages'!$D$4:$D$103,'Cost Averages'!$E$4:$E$103, "FALSE"),H2083)</f>
        <v>75</v>
      </c>
      <c r="J2083">
        <f t="shared" si="195"/>
        <v>2400</v>
      </c>
      <c r="K2083">
        <f t="shared" si="196"/>
        <v>600</v>
      </c>
      <c r="L2083">
        <f t="shared" si="197"/>
        <v>1800</v>
      </c>
      <c r="M2083" s="2" t="s">
        <v>28</v>
      </c>
      <c r="N2083" t="s">
        <v>282</v>
      </c>
      <c r="O2083" t="s">
        <v>78</v>
      </c>
      <c r="P2083" s="3">
        <v>12.758430621858414</v>
      </c>
      <c r="Q2083" t="str">
        <f t="shared" si="192"/>
        <v>F</v>
      </c>
      <c r="R2083">
        <f t="shared" si="193"/>
        <v>2020</v>
      </c>
      <c r="S2083">
        <f t="shared" si="194"/>
        <v>0</v>
      </c>
    </row>
    <row r="2084" spans="1:19" x14ac:dyDescent="0.25">
      <c r="A2084" s="1">
        <v>44052.177615609617</v>
      </c>
      <c r="B2084" s="2" t="s">
        <v>2624</v>
      </c>
      <c r="C2084" t="s">
        <v>201</v>
      </c>
      <c r="D2084">
        <v>1</v>
      </c>
      <c r="E2084">
        <f>IF(D2084="", _xlfn.XLOOKUP(C2084,'Median Quantity per product'!$D$4:$D$103,'Median Quantity per product'!$E$4:$E$103, "NA"),'Project Work - Data wrows'!D2084)</f>
        <v>1</v>
      </c>
      <c r="F2084" t="s">
        <v>32</v>
      </c>
      <c r="G2084">
        <f>IF(F2084="",_xlfn.XLOOKUP(C2084,'Price Averages'!$D$4:$D$103,'Price Averages'!$E$4:$E$103, "FALSE"), F2084)</f>
        <v>150</v>
      </c>
      <c r="H2084">
        <v>75</v>
      </c>
      <c r="I2084">
        <f>IF(H2084="", _xlfn.XLOOKUP(C2084, 'Cost Averages'!$D$4:$D$103,'Cost Averages'!$E$4:$E$103, "FALSE"),H2084)</f>
        <v>75</v>
      </c>
      <c r="J2084">
        <f t="shared" si="195"/>
        <v>150</v>
      </c>
      <c r="K2084">
        <f t="shared" si="196"/>
        <v>75</v>
      </c>
      <c r="L2084">
        <f t="shared" si="197"/>
        <v>75</v>
      </c>
      <c r="M2084" s="2" t="s">
        <v>28</v>
      </c>
      <c r="N2084" t="s">
        <v>81</v>
      </c>
      <c r="O2084" t="s">
        <v>56</v>
      </c>
      <c r="P2084" s="3">
        <v>12.865074657680612</v>
      </c>
      <c r="Q2084" t="str">
        <f t="shared" si="192"/>
        <v>F</v>
      </c>
      <c r="R2084">
        <f t="shared" si="193"/>
        <v>2020</v>
      </c>
      <c r="S2084">
        <f t="shared" si="194"/>
        <v>0</v>
      </c>
    </row>
    <row r="2085" spans="1:19" x14ac:dyDescent="0.25">
      <c r="A2085" s="1">
        <v>44164.938652586236</v>
      </c>
      <c r="B2085" s="2" t="s">
        <v>3097</v>
      </c>
      <c r="C2085" t="s">
        <v>201</v>
      </c>
      <c r="D2085">
        <v>1</v>
      </c>
      <c r="E2085">
        <f>IF(D2085="", _xlfn.XLOOKUP(C2085,'Median Quantity per product'!$D$4:$D$103,'Median Quantity per product'!$E$4:$E$103, "NA"),'Project Work - Data wrows'!D2085)</f>
        <v>1</v>
      </c>
      <c r="F2085">
        <v>150</v>
      </c>
      <c r="G2085">
        <f>IF(F2085="",_xlfn.XLOOKUP(C2085,'Price Averages'!$D$4:$D$103,'Price Averages'!$E$4:$E$103, "FALSE"), F2085)</f>
        <v>150</v>
      </c>
      <c r="H2085">
        <v>75</v>
      </c>
      <c r="I2085">
        <f>IF(H2085="", _xlfn.XLOOKUP(C2085, 'Cost Averages'!$D$4:$D$103,'Cost Averages'!$E$4:$E$103, "FALSE"),H2085)</f>
        <v>75</v>
      </c>
      <c r="J2085">
        <f t="shared" si="195"/>
        <v>150</v>
      </c>
      <c r="K2085">
        <f t="shared" si="196"/>
        <v>75</v>
      </c>
      <c r="L2085">
        <f t="shared" si="197"/>
        <v>75</v>
      </c>
      <c r="M2085" s="2" t="s">
        <v>44</v>
      </c>
      <c r="N2085" t="s">
        <v>482</v>
      </c>
      <c r="O2085" t="s">
        <v>56</v>
      </c>
      <c r="P2085" s="3">
        <v>11.249825090458803</v>
      </c>
      <c r="Q2085" t="str">
        <f t="shared" si="192"/>
        <v>F</v>
      </c>
      <c r="R2085">
        <f t="shared" si="193"/>
        <v>2020</v>
      </c>
      <c r="S2085">
        <f t="shared" si="194"/>
        <v>0</v>
      </c>
    </row>
    <row r="2086" spans="1:19" x14ac:dyDescent="0.25">
      <c r="A2086" s="1">
        <v>44143</v>
      </c>
      <c r="B2086" s="2" t="s">
        <v>3501</v>
      </c>
      <c r="C2086" t="s">
        <v>201</v>
      </c>
      <c r="D2086">
        <v>1</v>
      </c>
      <c r="E2086">
        <f>IF(D2086="", _xlfn.XLOOKUP(C2086,'Median Quantity per product'!$D$4:$D$103,'Median Quantity per product'!$E$4:$E$103, "NA"),'Project Work - Data wrows'!D2086)</f>
        <v>1</v>
      </c>
      <c r="F2086">
        <v>150</v>
      </c>
      <c r="G2086">
        <f>IF(F2086="",_xlfn.XLOOKUP(C2086,'Price Averages'!$D$4:$D$103,'Price Averages'!$E$4:$E$103, "FALSE"), F2086)</f>
        <v>150</v>
      </c>
      <c r="H2086">
        <v>75</v>
      </c>
      <c r="I2086">
        <f>IF(H2086="", _xlfn.XLOOKUP(C2086, 'Cost Averages'!$D$4:$D$103,'Cost Averages'!$E$4:$E$103, "FALSE"),H2086)</f>
        <v>75</v>
      </c>
      <c r="J2086">
        <f t="shared" si="195"/>
        <v>150</v>
      </c>
      <c r="K2086">
        <f t="shared" si="196"/>
        <v>75</v>
      </c>
      <c r="L2086">
        <f t="shared" si="197"/>
        <v>75</v>
      </c>
      <c r="M2086" s="2" t="s">
        <v>44</v>
      </c>
      <c r="N2086" t="s">
        <v>701</v>
      </c>
      <c r="O2086" t="s">
        <v>78</v>
      </c>
      <c r="P2086" s="3">
        <v>12.658317415198635</v>
      </c>
      <c r="Q2086" t="str">
        <f t="shared" si="192"/>
        <v>F</v>
      </c>
      <c r="R2086">
        <f t="shared" si="193"/>
        <v>2020</v>
      </c>
      <c r="S2086">
        <f t="shared" si="194"/>
        <v>0</v>
      </c>
    </row>
    <row r="2087" spans="1:19" x14ac:dyDescent="0.25">
      <c r="A2087" s="1">
        <v>44048</v>
      </c>
      <c r="B2087" s="2" t="s">
        <v>3425</v>
      </c>
      <c r="C2087" t="s">
        <v>201</v>
      </c>
      <c r="D2087">
        <v>4</v>
      </c>
      <c r="E2087">
        <f>IF(D2087="", _xlfn.XLOOKUP(C2087,'Median Quantity per product'!$D$4:$D$103,'Median Quantity per product'!$E$4:$E$103, "NA"),'Project Work - Data wrows'!D2087)</f>
        <v>4</v>
      </c>
      <c r="F2087" t="s">
        <v>32</v>
      </c>
      <c r="G2087">
        <f>IF(F2087="",_xlfn.XLOOKUP(C2087,'Price Averages'!$D$4:$D$103,'Price Averages'!$E$4:$E$103, "FALSE"), F2087)</f>
        <v>150</v>
      </c>
      <c r="H2087">
        <v>75</v>
      </c>
      <c r="I2087">
        <f>IF(H2087="", _xlfn.XLOOKUP(C2087, 'Cost Averages'!$D$4:$D$103,'Cost Averages'!$E$4:$E$103, "FALSE"),H2087)</f>
        <v>75</v>
      </c>
      <c r="J2087">
        <f t="shared" si="195"/>
        <v>600</v>
      </c>
      <c r="K2087">
        <f t="shared" si="196"/>
        <v>300</v>
      </c>
      <c r="L2087">
        <f t="shared" si="197"/>
        <v>300</v>
      </c>
      <c r="M2087" s="2" t="s">
        <v>28</v>
      </c>
      <c r="N2087" t="s">
        <v>496</v>
      </c>
      <c r="O2087" t="s">
        <v>46</v>
      </c>
      <c r="P2087" s="3">
        <v>12.801144805697081</v>
      </c>
      <c r="Q2087" t="str">
        <f t="shared" si="192"/>
        <v>F</v>
      </c>
      <c r="R2087">
        <f t="shared" si="193"/>
        <v>2020</v>
      </c>
      <c r="S2087">
        <f t="shared" si="194"/>
        <v>0</v>
      </c>
    </row>
    <row r="2088" spans="1:19" x14ac:dyDescent="0.25">
      <c r="A2088" s="1">
        <v>43967</v>
      </c>
      <c r="B2088" s="2" t="s">
        <v>3355</v>
      </c>
      <c r="C2088" t="s">
        <v>201</v>
      </c>
      <c r="D2088">
        <v>5</v>
      </c>
      <c r="E2088">
        <f>IF(D2088="", _xlfn.XLOOKUP(C2088,'Median Quantity per product'!$D$4:$D$103,'Median Quantity per product'!$E$4:$E$103, "NA"),'Project Work - Data wrows'!D2088)</f>
        <v>5</v>
      </c>
      <c r="F2088" t="s">
        <v>32</v>
      </c>
      <c r="G2088">
        <f>IF(F2088="",_xlfn.XLOOKUP(C2088,'Price Averages'!$D$4:$D$103,'Price Averages'!$E$4:$E$103, "FALSE"), F2088)</f>
        <v>150</v>
      </c>
      <c r="H2088">
        <v>75</v>
      </c>
      <c r="I2088">
        <f>IF(H2088="", _xlfn.XLOOKUP(C2088, 'Cost Averages'!$D$4:$D$103,'Cost Averages'!$E$4:$E$103, "FALSE"),H2088)</f>
        <v>75</v>
      </c>
      <c r="J2088">
        <f t="shared" si="195"/>
        <v>750</v>
      </c>
      <c r="K2088">
        <f t="shared" si="196"/>
        <v>375</v>
      </c>
      <c r="L2088">
        <f t="shared" si="197"/>
        <v>375</v>
      </c>
      <c r="M2088" s="2" t="s">
        <v>28</v>
      </c>
      <c r="N2088" t="s">
        <v>794</v>
      </c>
      <c r="O2088" t="s">
        <v>50</v>
      </c>
      <c r="P2088" s="3">
        <v>11.943192562152261</v>
      </c>
      <c r="Q2088" t="str">
        <f t="shared" si="192"/>
        <v>F</v>
      </c>
      <c r="R2088">
        <f t="shared" si="193"/>
        <v>2020</v>
      </c>
      <c r="S2088">
        <f t="shared" si="194"/>
        <v>0</v>
      </c>
    </row>
    <row r="2089" spans="1:19" x14ac:dyDescent="0.25">
      <c r="A2089" s="1">
        <v>44018.88703131755</v>
      </c>
      <c r="B2089" s="2" t="s">
        <v>2560</v>
      </c>
      <c r="C2089" t="s">
        <v>201</v>
      </c>
      <c r="D2089">
        <v>7</v>
      </c>
      <c r="E2089">
        <f>IF(D2089="", _xlfn.XLOOKUP(C2089,'Median Quantity per product'!$D$4:$D$103,'Median Quantity per product'!$E$4:$E$103, "NA"),'Project Work - Data wrows'!D2089)</f>
        <v>7</v>
      </c>
      <c r="F2089">
        <v>150</v>
      </c>
      <c r="G2089">
        <f>IF(F2089="",_xlfn.XLOOKUP(C2089,'Price Averages'!$D$4:$D$103,'Price Averages'!$E$4:$E$103, "FALSE"), F2089)</f>
        <v>150</v>
      </c>
      <c r="H2089" t="s">
        <v>32</v>
      </c>
      <c r="I2089">
        <f>IF(H2089="", _xlfn.XLOOKUP(C2089, 'Cost Averages'!$D$4:$D$103,'Cost Averages'!$E$4:$E$103, "FALSE"),H2089)</f>
        <v>75</v>
      </c>
      <c r="J2089">
        <f t="shared" si="195"/>
        <v>1050</v>
      </c>
      <c r="K2089">
        <f t="shared" si="196"/>
        <v>525</v>
      </c>
      <c r="L2089">
        <f t="shared" si="197"/>
        <v>525</v>
      </c>
      <c r="M2089" s="2" t="s">
        <v>28</v>
      </c>
      <c r="N2089" t="s">
        <v>665</v>
      </c>
      <c r="O2089" t="s">
        <v>46</v>
      </c>
      <c r="P2089" s="3">
        <v>14.460020532456038</v>
      </c>
      <c r="Q2089" t="str">
        <f t="shared" si="192"/>
        <v>F</v>
      </c>
      <c r="R2089">
        <f t="shared" si="193"/>
        <v>2020</v>
      </c>
      <c r="S2089">
        <f t="shared" si="194"/>
        <v>0</v>
      </c>
    </row>
    <row r="2090" spans="1:19" x14ac:dyDescent="0.25">
      <c r="A2090" s="1">
        <v>43940.951179830234</v>
      </c>
      <c r="B2090" s="2" t="s">
        <v>259</v>
      </c>
      <c r="C2090" t="s">
        <v>201</v>
      </c>
      <c r="D2090">
        <v>9</v>
      </c>
      <c r="E2090">
        <f>IF(D2090="", _xlfn.XLOOKUP(C2090,'Median Quantity per product'!$D$4:$D$103,'Median Quantity per product'!$E$4:$E$103, "NA"),'Project Work - Data wrows'!D2090)</f>
        <v>9</v>
      </c>
      <c r="F2090">
        <v>150</v>
      </c>
      <c r="G2090">
        <f>IF(F2090="",_xlfn.XLOOKUP(C2090,'Price Averages'!$D$4:$D$103,'Price Averages'!$E$4:$E$103, "FALSE"), F2090)</f>
        <v>150</v>
      </c>
      <c r="H2090">
        <v>75</v>
      </c>
      <c r="I2090">
        <f>IF(H2090="", _xlfn.XLOOKUP(C2090, 'Cost Averages'!$D$4:$D$103,'Cost Averages'!$E$4:$E$103, "FALSE"),H2090)</f>
        <v>75</v>
      </c>
      <c r="J2090">
        <f t="shared" si="195"/>
        <v>1350</v>
      </c>
      <c r="K2090">
        <f t="shared" si="196"/>
        <v>675</v>
      </c>
      <c r="L2090">
        <f t="shared" si="197"/>
        <v>675</v>
      </c>
      <c r="M2090" s="2" t="s">
        <v>28</v>
      </c>
      <c r="N2090" t="s">
        <v>559</v>
      </c>
      <c r="O2090" t="s">
        <v>41</v>
      </c>
      <c r="P2090" s="3">
        <v>12.147202500273634</v>
      </c>
      <c r="Q2090" t="str">
        <f t="shared" si="192"/>
        <v>F</v>
      </c>
      <c r="R2090">
        <f t="shared" si="193"/>
        <v>2020</v>
      </c>
      <c r="S2090">
        <f t="shared" si="194"/>
        <v>0</v>
      </c>
    </row>
    <row r="2091" spans="1:19" x14ac:dyDescent="0.25">
      <c r="A2091" s="1">
        <v>44028.810425087133</v>
      </c>
      <c r="B2091" s="2" t="s">
        <v>917</v>
      </c>
      <c r="C2091" t="s">
        <v>201</v>
      </c>
      <c r="D2091">
        <v>10</v>
      </c>
      <c r="E2091">
        <f>IF(D2091="", _xlfn.XLOOKUP(C2091,'Median Quantity per product'!$D$4:$D$103,'Median Quantity per product'!$E$4:$E$103, "NA"),'Project Work - Data wrows'!D2091)</f>
        <v>10</v>
      </c>
      <c r="F2091">
        <v>150</v>
      </c>
      <c r="G2091">
        <f>IF(F2091="",_xlfn.XLOOKUP(C2091,'Price Averages'!$D$4:$D$103,'Price Averages'!$E$4:$E$103, "FALSE"), F2091)</f>
        <v>150</v>
      </c>
      <c r="H2091">
        <v>75</v>
      </c>
      <c r="I2091">
        <f>IF(H2091="", _xlfn.XLOOKUP(C2091, 'Cost Averages'!$D$4:$D$103,'Cost Averages'!$E$4:$E$103, "FALSE"),H2091)</f>
        <v>75</v>
      </c>
      <c r="J2091">
        <f t="shared" si="195"/>
        <v>1500</v>
      </c>
      <c r="K2091">
        <f t="shared" si="196"/>
        <v>750</v>
      </c>
      <c r="L2091">
        <f t="shared" si="197"/>
        <v>750</v>
      </c>
      <c r="M2091" s="2" t="s">
        <v>23</v>
      </c>
      <c r="N2091" t="s">
        <v>353</v>
      </c>
      <c r="O2091" t="s">
        <v>56</v>
      </c>
      <c r="P2091" s="3">
        <v>13.092530646074781</v>
      </c>
      <c r="Q2091" t="str">
        <f t="shared" si="192"/>
        <v>F</v>
      </c>
      <c r="R2091">
        <f t="shared" si="193"/>
        <v>2020</v>
      </c>
      <c r="S2091">
        <f t="shared" si="194"/>
        <v>0</v>
      </c>
    </row>
    <row r="2092" spans="1:19" x14ac:dyDescent="0.25">
      <c r="A2092" s="1">
        <v>44025</v>
      </c>
      <c r="B2092" s="2" t="s">
        <v>3406</v>
      </c>
      <c r="C2092" t="s">
        <v>201</v>
      </c>
      <c r="D2092">
        <v>11</v>
      </c>
      <c r="E2092">
        <f>IF(D2092="", _xlfn.XLOOKUP(C2092,'Median Quantity per product'!$D$4:$D$103,'Median Quantity per product'!$E$4:$E$103, "NA"),'Project Work - Data wrows'!D2092)</f>
        <v>11</v>
      </c>
      <c r="F2092">
        <v>150</v>
      </c>
      <c r="G2092">
        <f>IF(F2092="",_xlfn.XLOOKUP(C2092,'Price Averages'!$D$4:$D$103,'Price Averages'!$E$4:$E$103, "FALSE"), F2092)</f>
        <v>150</v>
      </c>
      <c r="H2092">
        <v>75</v>
      </c>
      <c r="I2092">
        <f>IF(H2092="", _xlfn.XLOOKUP(C2092, 'Cost Averages'!$D$4:$D$103,'Cost Averages'!$E$4:$E$103, "FALSE"),H2092)</f>
        <v>75</v>
      </c>
      <c r="J2092">
        <f t="shared" si="195"/>
        <v>1650</v>
      </c>
      <c r="K2092">
        <f t="shared" si="196"/>
        <v>825</v>
      </c>
      <c r="L2092">
        <f t="shared" si="197"/>
        <v>825</v>
      </c>
      <c r="M2092" s="2" t="s">
        <v>28</v>
      </c>
      <c r="N2092" t="s">
        <v>408</v>
      </c>
      <c r="O2092" t="s">
        <v>50</v>
      </c>
      <c r="P2092" s="3">
        <v>12.399050786131125</v>
      </c>
      <c r="Q2092" t="str">
        <f t="shared" si="192"/>
        <v>F</v>
      </c>
      <c r="R2092">
        <f t="shared" si="193"/>
        <v>2020</v>
      </c>
      <c r="S2092">
        <f t="shared" si="194"/>
        <v>0</v>
      </c>
    </row>
    <row r="2093" spans="1:19" x14ac:dyDescent="0.25">
      <c r="A2093" s="1">
        <v>43861</v>
      </c>
      <c r="B2093" s="2" t="s">
        <v>3270</v>
      </c>
      <c r="C2093" t="s">
        <v>201</v>
      </c>
      <c r="D2093">
        <v>12</v>
      </c>
      <c r="E2093">
        <f>IF(D2093="", _xlfn.XLOOKUP(C2093,'Median Quantity per product'!$D$4:$D$103,'Median Quantity per product'!$E$4:$E$103, "NA"),'Project Work - Data wrows'!D2093)</f>
        <v>12</v>
      </c>
      <c r="F2093">
        <v>150</v>
      </c>
      <c r="G2093">
        <f>IF(F2093="",_xlfn.XLOOKUP(C2093,'Price Averages'!$D$4:$D$103,'Price Averages'!$E$4:$E$103, "FALSE"), F2093)</f>
        <v>150</v>
      </c>
      <c r="H2093">
        <v>75</v>
      </c>
      <c r="I2093">
        <f>IF(H2093="", _xlfn.XLOOKUP(C2093, 'Cost Averages'!$D$4:$D$103,'Cost Averages'!$E$4:$E$103, "FALSE"),H2093)</f>
        <v>75</v>
      </c>
      <c r="J2093">
        <f t="shared" si="195"/>
        <v>1800</v>
      </c>
      <c r="K2093">
        <f t="shared" si="196"/>
        <v>900</v>
      </c>
      <c r="L2093">
        <f t="shared" si="197"/>
        <v>900</v>
      </c>
      <c r="M2093" s="2" t="s">
        <v>23</v>
      </c>
      <c r="N2093" t="s">
        <v>173</v>
      </c>
      <c r="O2093" t="s">
        <v>46</v>
      </c>
      <c r="P2093" s="3">
        <v>11.727497850343074</v>
      </c>
      <c r="Q2093" t="str">
        <f t="shared" si="192"/>
        <v>F</v>
      </c>
      <c r="R2093">
        <f t="shared" si="193"/>
        <v>2020</v>
      </c>
      <c r="S2093">
        <f t="shared" si="194"/>
        <v>0</v>
      </c>
    </row>
    <row r="2094" spans="1:19" x14ac:dyDescent="0.25">
      <c r="A2094" s="1">
        <v>44036.884665785889</v>
      </c>
      <c r="B2094" s="2" t="s">
        <v>2830</v>
      </c>
      <c r="C2094" t="s">
        <v>201</v>
      </c>
      <c r="D2094">
        <v>13</v>
      </c>
      <c r="E2094">
        <f>IF(D2094="", _xlfn.XLOOKUP(C2094,'Median Quantity per product'!$D$4:$D$103,'Median Quantity per product'!$E$4:$E$103, "NA"),'Project Work - Data wrows'!D2094)</f>
        <v>13</v>
      </c>
      <c r="F2094">
        <v>150</v>
      </c>
      <c r="G2094">
        <f>IF(F2094="",_xlfn.XLOOKUP(C2094,'Price Averages'!$D$4:$D$103,'Price Averages'!$E$4:$E$103, "FALSE"), F2094)</f>
        <v>150</v>
      </c>
      <c r="H2094">
        <v>75</v>
      </c>
      <c r="I2094">
        <f>IF(H2094="", _xlfn.XLOOKUP(C2094, 'Cost Averages'!$D$4:$D$103,'Cost Averages'!$E$4:$E$103, "FALSE"),H2094)</f>
        <v>75</v>
      </c>
      <c r="J2094">
        <f t="shared" si="195"/>
        <v>1950</v>
      </c>
      <c r="K2094">
        <f t="shared" si="196"/>
        <v>975</v>
      </c>
      <c r="L2094">
        <f t="shared" si="197"/>
        <v>975</v>
      </c>
      <c r="M2094" s="2" t="s">
        <v>44</v>
      </c>
      <c r="N2094" t="s">
        <v>202</v>
      </c>
      <c r="O2094" t="s">
        <v>50</v>
      </c>
      <c r="P2094" s="3">
        <v>11.995406972581796</v>
      </c>
      <c r="Q2094" t="str">
        <f t="shared" si="192"/>
        <v>F</v>
      </c>
      <c r="R2094">
        <f t="shared" si="193"/>
        <v>2020</v>
      </c>
      <c r="S2094">
        <f t="shared" si="194"/>
        <v>0</v>
      </c>
    </row>
    <row r="2095" spans="1:19" x14ac:dyDescent="0.25">
      <c r="A2095" s="1">
        <v>44010</v>
      </c>
      <c r="B2095" s="2" t="s">
        <v>3394</v>
      </c>
      <c r="C2095" t="s">
        <v>201</v>
      </c>
      <c r="D2095">
        <v>13</v>
      </c>
      <c r="E2095">
        <f>IF(D2095="", _xlfn.XLOOKUP(C2095,'Median Quantity per product'!$D$4:$D$103,'Median Quantity per product'!$E$4:$E$103, "NA"),'Project Work - Data wrows'!D2095)</f>
        <v>13</v>
      </c>
      <c r="F2095">
        <v>150</v>
      </c>
      <c r="G2095">
        <f>IF(F2095="",_xlfn.XLOOKUP(C2095,'Price Averages'!$D$4:$D$103,'Price Averages'!$E$4:$E$103, "FALSE"), F2095)</f>
        <v>150</v>
      </c>
      <c r="H2095" t="s">
        <v>32</v>
      </c>
      <c r="I2095">
        <f>IF(H2095="", _xlfn.XLOOKUP(C2095, 'Cost Averages'!$D$4:$D$103,'Cost Averages'!$E$4:$E$103, "FALSE"),H2095)</f>
        <v>75</v>
      </c>
      <c r="J2095">
        <f t="shared" si="195"/>
        <v>1950</v>
      </c>
      <c r="K2095">
        <f t="shared" si="196"/>
        <v>975</v>
      </c>
      <c r="L2095">
        <f t="shared" si="197"/>
        <v>975</v>
      </c>
      <c r="M2095" s="2" t="s">
        <v>28</v>
      </c>
      <c r="N2095" t="s">
        <v>228</v>
      </c>
      <c r="O2095" t="s">
        <v>46</v>
      </c>
      <c r="P2095" s="3">
        <v>9.3014286057233697</v>
      </c>
      <c r="Q2095" t="str">
        <f t="shared" si="192"/>
        <v>F</v>
      </c>
      <c r="R2095">
        <f t="shared" si="193"/>
        <v>2020</v>
      </c>
      <c r="S2095">
        <f t="shared" si="194"/>
        <v>0</v>
      </c>
    </row>
    <row r="2096" spans="1:19" x14ac:dyDescent="0.25">
      <c r="A2096" s="1">
        <v>44126</v>
      </c>
      <c r="B2096" s="2" t="s">
        <v>3489</v>
      </c>
      <c r="C2096" t="s">
        <v>201</v>
      </c>
      <c r="D2096">
        <v>13</v>
      </c>
      <c r="E2096">
        <f>IF(D2096="", _xlfn.XLOOKUP(C2096,'Median Quantity per product'!$D$4:$D$103,'Median Quantity per product'!$E$4:$E$103, "NA"),'Project Work - Data wrows'!D2096)</f>
        <v>13</v>
      </c>
      <c r="F2096">
        <v>150</v>
      </c>
      <c r="G2096">
        <f>IF(F2096="",_xlfn.XLOOKUP(C2096,'Price Averages'!$D$4:$D$103,'Price Averages'!$E$4:$E$103, "FALSE"), F2096)</f>
        <v>150</v>
      </c>
      <c r="H2096">
        <v>75</v>
      </c>
      <c r="I2096">
        <f>IF(H2096="", _xlfn.XLOOKUP(C2096, 'Cost Averages'!$D$4:$D$103,'Cost Averages'!$E$4:$E$103, "FALSE"),H2096)</f>
        <v>75</v>
      </c>
      <c r="J2096">
        <f t="shared" si="195"/>
        <v>1950</v>
      </c>
      <c r="K2096">
        <f t="shared" si="196"/>
        <v>975</v>
      </c>
      <c r="L2096">
        <f t="shared" si="197"/>
        <v>975</v>
      </c>
      <c r="M2096" s="2" t="s">
        <v>28</v>
      </c>
      <c r="N2096" t="s">
        <v>733</v>
      </c>
      <c r="O2096" t="s">
        <v>34</v>
      </c>
      <c r="P2096" s="3">
        <v>14.817898176328208</v>
      </c>
      <c r="Q2096" t="str">
        <f t="shared" si="192"/>
        <v>F</v>
      </c>
      <c r="R2096">
        <f t="shared" si="193"/>
        <v>2020</v>
      </c>
      <c r="S2096">
        <f t="shared" si="194"/>
        <v>0</v>
      </c>
    </row>
    <row r="2097" spans="1:19" x14ac:dyDescent="0.25">
      <c r="A2097" s="1">
        <v>43996.538589639502</v>
      </c>
      <c r="B2097" s="2" t="s">
        <v>396</v>
      </c>
      <c r="C2097" t="s">
        <v>201</v>
      </c>
      <c r="D2097">
        <v>18</v>
      </c>
      <c r="E2097">
        <f>IF(D2097="", _xlfn.XLOOKUP(C2097,'Median Quantity per product'!$D$4:$D$103,'Median Quantity per product'!$E$4:$E$103, "NA"),'Project Work - Data wrows'!D2097)</f>
        <v>18</v>
      </c>
      <c r="F2097">
        <v>150</v>
      </c>
      <c r="G2097">
        <f>IF(F2097="",_xlfn.XLOOKUP(C2097,'Price Averages'!$D$4:$D$103,'Price Averages'!$E$4:$E$103, "FALSE"), F2097)</f>
        <v>150</v>
      </c>
      <c r="H2097">
        <v>75</v>
      </c>
      <c r="I2097">
        <f>IF(H2097="", _xlfn.XLOOKUP(C2097, 'Cost Averages'!$D$4:$D$103,'Cost Averages'!$E$4:$E$103, "FALSE"),H2097)</f>
        <v>75</v>
      </c>
      <c r="J2097">
        <f t="shared" si="195"/>
        <v>2700</v>
      </c>
      <c r="K2097">
        <f t="shared" si="196"/>
        <v>1350</v>
      </c>
      <c r="L2097">
        <f t="shared" si="197"/>
        <v>1350</v>
      </c>
      <c r="M2097" s="2" t="s">
        <v>28</v>
      </c>
      <c r="N2097" t="s">
        <v>86</v>
      </c>
      <c r="O2097" t="s">
        <v>41</v>
      </c>
      <c r="P2097" s="3">
        <v>9.8238489437106278</v>
      </c>
      <c r="Q2097" t="str">
        <f t="shared" si="192"/>
        <v>F</v>
      </c>
      <c r="R2097">
        <f t="shared" si="193"/>
        <v>2020</v>
      </c>
      <c r="S2097">
        <f t="shared" si="194"/>
        <v>0</v>
      </c>
    </row>
    <row r="2098" spans="1:19" x14ac:dyDescent="0.25">
      <c r="A2098" s="1">
        <v>44192.309178663876</v>
      </c>
      <c r="B2098" s="2" t="s">
        <v>2355</v>
      </c>
      <c r="C2098" t="s">
        <v>201</v>
      </c>
      <c r="D2098">
        <v>19</v>
      </c>
      <c r="E2098">
        <f>IF(D2098="", _xlfn.XLOOKUP(C2098,'Median Quantity per product'!$D$4:$D$103,'Median Quantity per product'!$E$4:$E$103, "NA"),'Project Work - Data wrows'!D2098)</f>
        <v>19</v>
      </c>
      <c r="F2098" t="s">
        <v>32</v>
      </c>
      <c r="G2098">
        <f>IF(F2098="",_xlfn.XLOOKUP(C2098,'Price Averages'!$D$4:$D$103,'Price Averages'!$E$4:$E$103, "FALSE"), F2098)</f>
        <v>150</v>
      </c>
      <c r="H2098" t="s">
        <v>32</v>
      </c>
      <c r="I2098">
        <f>IF(H2098="", _xlfn.XLOOKUP(C2098, 'Cost Averages'!$D$4:$D$103,'Cost Averages'!$E$4:$E$103, "FALSE"),H2098)</f>
        <v>75</v>
      </c>
      <c r="J2098">
        <f t="shared" si="195"/>
        <v>2850</v>
      </c>
      <c r="K2098">
        <f t="shared" si="196"/>
        <v>1425</v>
      </c>
      <c r="L2098">
        <f t="shared" si="197"/>
        <v>1425</v>
      </c>
      <c r="M2098" s="2" t="s">
        <v>28</v>
      </c>
      <c r="N2098" t="s">
        <v>1057</v>
      </c>
      <c r="O2098" t="s">
        <v>46</v>
      </c>
      <c r="P2098" s="3">
        <v>13.00553764131261</v>
      </c>
      <c r="Q2098" t="str">
        <f t="shared" si="192"/>
        <v>F</v>
      </c>
      <c r="R2098">
        <f t="shared" si="193"/>
        <v>2020</v>
      </c>
      <c r="S2098">
        <f t="shared" si="194"/>
        <v>0</v>
      </c>
    </row>
    <row r="2099" spans="1:19" x14ac:dyDescent="0.25">
      <c r="A2099" s="1">
        <v>43905</v>
      </c>
      <c r="B2099" s="2" t="s">
        <v>1056</v>
      </c>
      <c r="C2099" t="s">
        <v>402</v>
      </c>
      <c r="D2099">
        <v>2</v>
      </c>
      <c r="E2099">
        <f>IF(D2099="", _xlfn.XLOOKUP(C2099,'Median Quantity per product'!$D$4:$D$103,'Median Quantity per product'!$E$4:$E$103, "NA"),'Project Work - Data wrows'!D2099)</f>
        <v>2</v>
      </c>
      <c r="F2099">
        <v>84</v>
      </c>
      <c r="G2099">
        <f>IF(F2099="",_xlfn.XLOOKUP(C2099,'Price Averages'!$D$4:$D$103,'Price Averages'!$E$4:$E$103, "FALSE"), F2099)</f>
        <v>84</v>
      </c>
      <c r="H2099">
        <v>21</v>
      </c>
      <c r="I2099">
        <f>IF(H2099="", _xlfn.XLOOKUP(C2099, 'Cost Averages'!$D$4:$D$103,'Cost Averages'!$E$4:$E$103, "FALSE"),H2099)</f>
        <v>21</v>
      </c>
      <c r="J2099">
        <f t="shared" si="195"/>
        <v>168</v>
      </c>
      <c r="K2099">
        <f t="shared" si="196"/>
        <v>42</v>
      </c>
      <c r="L2099">
        <f t="shared" si="197"/>
        <v>126</v>
      </c>
      <c r="M2099" s="2" t="s">
        <v>28</v>
      </c>
      <c r="N2099" t="s">
        <v>374</v>
      </c>
      <c r="O2099" t="s">
        <v>41</v>
      </c>
      <c r="P2099" s="3">
        <v>12.299779975023837</v>
      </c>
      <c r="Q2099" t="str">
        <f t="shared" si="192"/>
        <v>F</v>
      </c>
      <c r="R2099">
        <f t="shared" si="193"/>
        <v>2020</v>
      </c>
      <c r="S2099">
        <f t="shared" si="194"/>
        <v>0</v>
      </c>
    </row>
    <row r="2100" spans="1:19" x14ac:dyDescent="0.25">
      <c r="A2100" s="1">
        <v>44119</v>
      </c>
      <c r="B2100" s="2" t="s">
        <v>3483</v>
      </c>
      <c r="C2100" t="s">
        <v>402</v>
      </c>
      <c r="D2100">
        <v>4</v>
      </c>
      <c r="E2100">
        <f>IF(D2100="", _xlfn.XLOOKUP(C2100,'Median Quantity per product'!$D$4:$D$103,'Median Quantity per product'!$E$4:$E$103, "NA"),'Project Work - Data wrows'!D2100)</f>
        <v>4</v>
      </c>
      <c r="F2100" t="s">
        <v>32</v>
      </c>
      <c r="G2100">
        <f>IF(F2100="",_xlfn.XLOOKUP(C2100,'Price Averages'!$D$4:$D$103,'Price Averages'!$E$4:$E$103, "FALSE"), F2100)</f>
        <v>84</v>
      </c>
      <c r="H2100">
        <v>21</v>
      </c>
      <c r="I2100">
        <f>IF(H2100="", _xlfn.XLOOKUP(C2100, 'Cost Averages'!$D$4:$D$103,'Cost Averages'!$E$4:$E$103, "FALSE"),H2100)</f>
        <v>21</v>
      </c>
      <c r="J2100">
        <f t="shared" si="195"/>
        <v>336</v>
      </c>
      <c r="K2100">
        <f t="shared" si="196"/>
        <v>84</v>
      </c>
      <c r="L2100">
        <f t="shared" si="197"/>
        <v>252</v>
      </c>
      <c r="M2100" s="2" t="s">
        <v>23</v>
      </c>
      <c r="N2100" t="s">
        <v>447</v>
      </c>
      <c r="O2100" t="s">
        <v>46</v>
      </c>
      <c r="P2100" s="3">
        <v>13.574227261506472</v>
      </c>
      <c r="Q2100" t="str">
        <f t="shared" si="192"/>
        <v>F</v>
      </c>
      <c r="R2100">
        <f t="shared" si="193"/>
        <v>2020</v>
      </c>
      <c r="S2100">
        <f t="shared" si="194"/>
        <v>0</v>
      </c>
    </row>
    <row r="2101" spans="1:19" x14ac:dyDescent="0.25">
      <c r="A2101" s="1">
        <v>44014.523882679663</v>
      </c>
      <c r="B2101" s="2" t="s">
        <v>401</v>
      </c>
      <c r="C2101" t="s">
        <v>402</v>
      </c>
      <c r="D2101">
        <v>5</v>
      </c>
      <c r="E2101">
        <f>IF(D2101="", _xlfn.XLOOKUP(C2101,'Median Quantity per product'!$D$4:$D$103,'Median Quantity per product'!$E$4:$E$103, "NA"),'Project Work - Data wrows'!D2101)</f>
        <v>5</v>
      </c>
      <c r="F2101">
        <v>84</v>
      </c>
      <c r="G2101">
        <f>IF(F2101="",_xlfn.XLOOKUP(C2101,'Price Averages'!$D$4:$D$103,'Price Averages'!$E$4:$E$103, "FALSE"), F2101)</f>
        <v>84</v>
      </c>
      <c r="H2101">
        <v>21</v>
      </c>
      <c r="I2101">
        <f>IF(H2101="", _xlfn.XLOOKUP(C2101, 'Cost Averages'!$D$4:$D$103,'Cost Averages'!$E$4:$E$103, "FALSE"),H2101)</f>
        <v>21</v>
      </c>
      <c r="J2101">
        <f t="shared" si="195"/>
        <v>420</v>
      </c>
      <c r="K2101">
        <f t="shared" si="196"/>
        <v>105</v>
      </c>
      <c r="L2101">
        <f t="shared" si="197"/>
        <v>315</v>
      </c>
      <c r="M2101" s="2" t="s">
        <v>28</v>
      </c>
      <c r="N2101" t="s">
        <v>403</v>
      </c>
      <c r="O2101" t="s">
        <v>56</v>
      </c>
      <c r="P2101" s="3">
        <v>13.115597690631557</v>
      </c>
      <c r="Q2101" t="str">
        <f t="shared" si="192"/>
        <v>F</v>
      </c>
      <c r="R2101">
        <f t="shared" si="193"/>
        <v>2020</v>
      </c>
      <c r="S2101">
        <f t="shared" si="194"/>
        <v>0</v>
      </c>
    </row>
    <row r="2102" spans="1:19" x14ac:dyDescent="0.25">
      <c r="A2102" s="1">
        <v>43847.447947648368</v>
      </c>
      <c r="B2102" s="2" t="s">
        <v>1349</v>
      </c>
      <c r="C2102" t="s">
        <v>402</v>
      </c>
      <c r="D2102">
        <v>8</v>
      </c>
      <c r="E2102">
        <f>IF(D2102="", _xlfn.XLOOKUP(C2102,'Median Quantity per product'!$D$4:$D$103,'Median Quantity per product'!$E$4:$E$103, "NA"),'Project Work - Data wrows'!D2102)</f>
        <v>8</v>
      </c>
      <c r="F2102">
        <v>84</v>
      </c>
      <c r="G2102">
        <f>IF(F2102="",_xlfn.XLOOKUP(C2102,'Price Averages'!$D$4:$D$103,'Price Averages'!$E$4:$E$103, "FALSE"), F2102)</f>
        <v>84</v>
      </c>
      <c r="H2102">
        <v>21</v>
      </c>
      <c r="I2102">
        <f>IF(H2102="", _xlfn.XLOOKUP(C2102, 'Cost Averages'!$D$4:$D$103,'Cost Averages'!$E$4:$E$103, "FALSE"),H2102)</f>
        <v>21</v>
      </c>
      <c r="J2102">
        <f t="shared" si="195"/>
        <v>672</v>
      </c>
      <c r="K2102">
        <f t="shared" si="196"/>
        <v>168</v>
      </c>
      <c r="L2102">
        <f t="shared" si="197"/>
        <v>504</v>
      </c>
      <c r="M2102" s="2" t="s">
        <v>44</v>
      </c>
      <c r="N2102" t="s">
        <v>153</v>
      </c>
      <c r="O2102" t="s">
        <v>25</v>
      </c>
      <c r="P2102" s="3">
        <v>14.370283356317486</v>
      </c>
      <c r="Q2102" t="str">
        <f t="shared" si="192"/>
        <v>F</v>
      </c>
      <c r="R2102">
        <f t="shared" si="193"/>
        <v>2020</v>
      </c>
      <c r="S2102">
        <f t="shared" si="194"/>
        <v>0</v>
      </c>
    </row>
    <row r="2103" spans="1:19" x14ac:dyDescent="0.25">
      <c r="A2103" s="1">
        <v>44183</v>
      </c>
      <c r="B2103" s="2" t="s">
        <v>3530</v>
      </c>
      <c r="C2103" t="s">
        <v>402</v>
      </c>
      <c r="D2103">
        <v>9</v>
      </c>
      <c r="E2103">
        <f>IF(D2103="", _xlfn.XLOOKUP(C2103,'Median Quantity per product'!$D$4:$D$103,'Median Quantity per product'!$E$4:$E$103, "NA"),'Project Work - Data wrows'!D2103)</f>
        <v>9</v>
      </c>
      <c r="F2103">
        <v>84</v>
      </c>
      <c r="G2103">
        <f>IF(F2103="",_xlfn.XLOOKUP(C2103,'Price Averages'!$D$4:$D$103,'Price Averages'!$E$4:$E$103, "FALSE"), F2103)</f>
        <v>84</v>
      </c>
      <c r="H2103">
        <v>21</v>
      </c>
      <c r="I2103">
        <f>IF(H2103="", _xlfn.XLOOKUP(C2103, 'Cost Averages'!$D$4:$D$103,'Cost Averages'!$E$4:$E$103, "FALSE"),H2103)</f>
        <v>21</v>
      </c>
      <c r="J2103">
        <f t="shared" si="195"/>
        <v>756</v>
      </c>
      <c r="K2103">
        <f t="shared" si="196"/>
        <v>189</v>
      </c>
      <c r="L2103">
        <f t="shared" si="197"/>
        <v>567</v>
      </c>
      <c r="M2103" s="2" t="s">
        <v>23</v>
      </c>
      <c r="N2103" t="s">
        <v>181</v>
      </c>
      <c r="O2103" t="s">
        <v>50</v>
      </c>
      <c r="P2103" s="3">
        <v>12.551203838971933</v>
      </c>
      <c r="Q2103" t="str">
        <f t="shared" si="192"/>
        <v>F</v>
      </c>
      <c r="R2103">
        <f t="shared" si="193"/>
        <v>2020</v>
      </c>
      <c r="S2103">
        <f t="shared" si="194"/>
        <v>0</v>
      </c>
    </row>
    <row r="2104" spans="1:19" x14ac:dyDescent="0.25">
      <c r="A2104" s="1">
        <v>44149</v>
      </c>
      <c r="B2104" s="2" t="s">
        <v>3506</v>
      </c>
      <c r="C2104" t="s">
        <v>402</v>
      </c>
      <c r="D2104">
        <v>11</v>
      </c>
      <c r="E2104">
        <f>IF(D2104="", _xlfn.XLOOKUP(C2104,'Median Quantity per product'!$D$4:$D$103,'Median Quantity per product'!$E$4:$E$103, "NA"),'Project Work - Data wrows'!D2104)</f>
        <v>11</v>
      </c>
      <c r="F2104">
        <v>84</v>
      </c>
      <c r="G2104">
        <f>IF(F2104="",_xlfn.XLOOKUP(C2104,'Price Averages'!$D$4:$D$103,'Price Averages'!$E$4:$E$103, "FALSE"), F2104)</f>
        <v>84</v>
      </c>
      <c r="H2104">
        <v>21</v>
      </c>
      <c r="I2104">
        <f>IF(H2104="", _xlfn.XLOOKUP(C2104, 'Cost Averages'!$D$4:$D$103,'Cost Averages'!$E$4:$E$103, "FALSE"),H2104)</f>
        <v>21</v>
      </c>
      <c r="J2104">
        <f t="shared" si="195"/>
        <v>924</v>
      </c>
      <c r="K2104">
        <f t="shared" si="196"/>
        <v>231</v>
      </c>
      <c r="L2104">
        <f t="shared" si="197"/>
        <v>693</v>
      </c>
      <c r="M2104" s="2" t="s">
        <v>28</v>
      </c>
      <c r="N2104" t="s">
        <v>71</v>
      </c>
      <c r="O2104" t="s">
        <v>56</v>
      </c>
      <c r="P2104" s="3">
        <v>12.163730387337393</v>
      </c>
      <c r="Q2104" t="str">
        <f t="shared" si="192"/>
        <v>F</v>
      </c>
      <c r="R2104">
        <f t="shared" si="193"/>
        <v>2020</v>
      </c>
      <c r="S2104">
        <f t="shared" si="194"/>
        <v>0</v>
      </c>
    </row>
    <row r="2105" spans="1:19" x14ac:dyDescent="0.25">
      <c r="A2105" s="1">
        <v>44085.003695023224</v>
      </c>
      <c r="B2105" s="2" t="s">
        <v>816</v>
      </c>
      <c r="C2105" t="s">
        <v>402</v>
      </c>
      <c r="D2105">
        <v>12</v>
      </c>
      <c r="E2105">
        <f>IF(D2105="", _xlfn.XLOOKUP(C2105,'Median Quantity per product'!$D$4:$D$103,'Median Quantity per product'!$E$4:$E$103, "NA"),'Project Work - Data wrows'!D2105)</f>
        <v>12</v>
      </c>
      <c r="F2105">
        <v>84</v>
      </c>
      <c r="G2105">
        <f>IF(F2105="",_xlfn.XLOOKUP(C2105,'Price Averages'!$D$4:$D$103,'Price Averages'!$E$4:$E$103, "FALSE"), F2105)</f>
        <v>84</v>
      </c>
      <c r="H2105">
        <v>21</v>
      </c>
      <c r="I2105">
        <f>IF(H2105="", _xlfn.XLOOKUP(C2105, 'Cost Averages'!$D$4:$D$103,'Cost Averages'!$E$4:$E$103, "FALSE"),H2105)</f>
        <v>21</v>
      </c>
      <c r="J2105">
        <f t="shared" si="195"/>
        <v>1008</v>
      </c>
      <c r="K2105">
        <f t="shared" si="196"/>
        <v>252</v>
      </c>
      <c r="L2105">
        <f t="shared" si="197"/>
        <v>756</v>
      </c>
      <c r="M2105" s="2" t="s">
        <v>28</v>
      </c>
      <c r="N2105" t="s">
        <v>817</v>
      </c>
      <c r="O2105" t="s">
        <v>34</v>
      </c>
      <c r="P2105" s="3">
        <v>14.060995290679429</v>
      </c>
      <c r="Q2105" t="str">
        <f t="shared" si="192"/>
        <v>F</v>
      </c>
      <c r="R2105">
        <f t="shared" si="193"/>
        <v>2020</v>
      </c>
      <c r="S2105">
        <f t="shared" si="194"/>
        <v>0</v>
      </c>
    </row>
    <row r="2106" spans="1:19" x14ac:dyDescent="0.25">
      <c r="A2106" s="1">
        <v>44065.588725592177</v>
      </c>
      <c r="B2106" s="2" t="s">
        <v>3104</v>
      </c>
      <c r="C2106" t="s">
        <v>402</v>
      </c>
      <c r="D2106">
        <v>12</v>
      </c>
      <c r="E2106">
        <f>IF(D2106="", _xlfn.XLOOKUP(C2106,'Median Quantity per product'!$D$4:$D$103,'Median Quantity per product'!$E$4:$E$103, "NA"),'Project Work - Data wrows'!D2106)</f>
        <v>12</v>
      </c>
      <c r="F2106" t="s">
        <v>32</v>
      </c>
      <c r="G2106">
        <f>IF(F2106="",_xlfn.XLOOKUP(C2106,'Price Averages'!$D$4:$D$103,'Price Averages'!$E$4:$E$103, "FALSE"), F2106)</f>
        <v>84</v>
      </c>
      <c r="H2106" t="s">
        <v>32</v>
      </c>
      <c r="I2106">
        <f>IF(H2106="", _xlfn.XLOOKUP(C2106, 'Cost Averages'!$D$4:$D$103,'Cost Averages'!$E$4:$E$103, "FALSE"),H2106)</f>
        <v>21</v>
      </c>
      <c r="J2106">
        <f t="shared" si="195"/>
        <v>1008</v>
      </c>
      <c r="K2106">
        <f t="shared" si="196"/>
        <v>252</v>
      </c>
      <c r="L2106">
        <f t="shared" si="197"/>
        <v>756</v>
      </c>
      <c r="M2106" s="2" t="s">
        <v>28</v>
      </c>
      <c r="N2106" t="s">
        <v>1371</v>
      </c>
      <c r="O2106" t="s">
        <v>78</v>
      </c>
      <c r="P2106" s="3">
        <v>14.157909724393564</v>
      </c>
      <c r="Q2106" t="str">
        <f t="shared" si="192"/>
        <v>F</v>
      </c>
      <c r="R2106">
        <f t="shared" si="193"/>
        <v>2020</v>
      </c>
      <c r="S2106">
        <f t="shared" si="194"/>
        <v>0</v>
      </c>
    </row>
    <row r="2107" spans="1:19" x14ac:dyDescent="0.25">
      <c r="A2107" s="1">
        <v>44007.257474724</v>
      </c>
      <c r="B2107" s="2" t="s">
        <v>1618</v>
      </c>
      <c r="C2107" t="s">
        <v>402</v>
      </c>
      <c r="D2107">
        <v>13</v>
      </c>
      <c r="E2107">
        <f>IF(D2107="", _xlfn.XLOOKUP(C2107,'Median Quantity per product'!$D$4:$D$103,'Median Quantity per product'!$E$4:$E$103, "NA"),'Project Work - Data wrows'!D2107)</f>
        <v>13</v>
      </c>
      <c r="F2107">
        <v>84</v>
      </c>
      <c r="G2107">
        <f>IF(F2107="",_xlfn.XLOOKUP(C2107,'Price Averages'!$D$4:$D$103,'Price Averages'!$E$4:$E$103, "FALSE"), F2107)</f>
        <v>84</v>
      </c>
      <c r="H2107">
        <v>21</v>
      </c>
      <c r="I2107">
        <f>IF(H2107="", _xlfn.XLOOKUP(C2107, 'Cost Averages'!$D$4:$D$103,'Cost Averages'!$E$4:$E$103, "FALSE"),H2107)</f>
        <v>21</v>
      </c>
      <c r="J2107">
        <f t="shared" si="195"/>
        <v>1092</v>
      </c>
      <c r="K2107">
        <f t="shared" si="196"/>
        <v>273</v>
      </c>
      <c r="L2107">
        <f t="shared" si="197"/>
        <v>819</v>
      </c>
      <c r="M2107" s="2" t="s">
        <v>28</v>
      </c>
      <c r="N2107" t="s">
        <v>427</v>
      </c>
      <c r="O2107" t="s">
        <v>25</v>
      </c>
      <c r="P2107" s="3">
        <v>5.9872353338051019</v>
      </c>
      <c r="Q2107" t="str">
        <f t="shared" si="192"/>
        <v>F</v>
      </c>
      <c r="R2107">
        <f t="shared" si="193"/>
        <v>2020</v>
      </c>
      <c r="S2107">
        <f t="shared" si="194"/>
        <v>0</v>
      </c>
    </row>
    <row r="2108" spans="1:19" x14ac:dyDescent="0.25">
      <c r="A2108" s="1">
        <v>43924.605704698995</v>
      </c>
      <c r="B2108" s="2" t="s">
        <v>962</v>
      </c>
      <c r="C2108" t="s">
        <v>402</v>
      </c>
      <c r="D2108">
        <v>14</v>
      </c>
      <c r="E2108">
        <f>IF(D2108="", _xlfn.XLOOKUP(C2108,'Median Quantity per product'!$D$4:$D$103,'Median Quantity per product'!$E$4:$E$103, "NA"),'Project Work - Data wrows'!D2108)</f>
        <v>14</v>
      </c>
      <c r="F2108" t="s">
        <v>32</v>
      </c>
      <c r="G2108">
        <f>IF(F2108="",_xlfn.XLOOKUP(C2108,'Price Averages'!$D$4:$D$103,'Price Averages'!$E$4:$E$103, "FALSE"), F2108)</f>
        <v>84</v>
      </c>
      <c r="H2108">
        <v>21</v>
      </c>
      <c r="I2108">
        <f>IF(H2108="", _xlfn.XLOOKUP(C2108, 'Cost Averages'!$D$4:$D$103,'Cost Averages'!$E$4:$E$103, "FALSE"),H2108)</f>
        <v>21</v>
      </c>
      <c r="J2108">
        <f t="shared" si="195"/>
        <v>1176</v>
      </c>
      <c r="K2108">
        <f t="shared" si="196"/>
        <v>294</v>
      </c>
      <c r="L2108">
        <f t="shared" si="197"/>
        <v>882</v>
      </c>
      <c r="M2108" s="2" t="s">
        <v>44</v>
      </c>
      <c r="N2108" t="s">
        <v>737</v>
      </c>
      <c r="O2108" t="s">
        <v>25</v>
      </c>
      <c r="P2108" s="3">
        <v>9.1057685343725456</v>
      </c>
      <c r="Q2108" t="str">
        <f t="shared" si="192"/>
        <v>F</v>
      </c>
      <c r="R2108">
        <f t="shared" si="193"/>
        <v>2020</v>
      </c>
      <c r="S2108">
        <f t="shared" si="194"/>
        <v>0</v>
      </c>
    </row>
    <row r="2109" spans="1:19" x14ac:dyDescent="0.25">
      <c r="A2109" s="1">
        <v>43959</v>
      </c>
      <c r="B2109" s="2" t="s">
        <v>3347</v>
      </c>
      <c r="C2109" t="s">
        <v>402</v>
      </c>
      <c r="D2109">
        <v>17</v>
      </c>
      <c r="E2109">
        <f>IF(D2109="", _xlfn.XLOOKUP(C2109,'Median Quantity per product'!$D$4:$D$103,'Median Quantity per product'!$E$4:$E$103, "NA"),'Project Work - Data wrows'!D2109)</f>
        <v>17</v>
      </c>
      <c r="F2109">
        <v>84</v>
      </c>
      <c r="G2109">
        <f>IF(F2109="",_xlfn.XLOOKUP(C2109,'Price Averages'!$D$4:$D$103,'Price Averages'!$E$4:$E$103, "FALSE"), F2109)</f>
        <v>84</v>
      </c>
      <c r="H2109">
        <v>21</v>
      </c>
      <c r="I2109">
        <f>IF(H2109="", _xlfn.XLOOKUP(C2109, 'Cost Averages'!$D$4:$D$103,'Cost Averages'!$E$4:$E$103, "FALSE"),H2109)</f>
        <v>21</v>
      </c>
      <c r="J2109">
        <f t="shared" si="195"/>
        <v>1428</v>
      </c>
      <c r="K2109">
        <f t="shared" si="196"/>
        <v>357</v>
      </c>
      <c r="L2109">
        <f t="shared" si="197"/>
        <v>1071</v>
      </c>
      <c r="M2109" s="2" t="s">
        <v>44</v>
      </c>
      <c r="N2109" t="s">
        <v>1617</v>
      </c>
      <c r="O2109" t="s">
        <v>78</v>
      </c>
      <c r="P2109" s="3">
        <v>11.238524301148807</v>
      </c>
      <c r="Q2109" t="str">
        <f t="shared" si="192"/>
        <v>F</v>
      </c>
      <c r="R2109">
        <f t="shared" si="193"/>
        <v>2020</v>
      </c>
      <c r="S2109">
        <f t="shared" si="194"/>
        <v>0</v>
      </c>
    </row>
    <row r="2110" spans="1:19" x14ac:dyDescent="0.25">
      <c r="A2110" s="1">
        <v>44123.640915069642</v>
      </c>
      <c r="B2110" s="2" t="s">
        <v>3096</v>
      </c>
      <c r="C2110" t="s">
        <v>402</v>
      </c>
      <c r="D2110">
        <v>19</v>
      </c>
      <c r="E2110">
        <f>IF(D2110="", _xlfn.XLOOKUP(C2110,'Median Quantity per product'!$D$4:$D$103,'Median Quantity per product'!$E$4:$E$103, "NA"),'Project Work - Data wrows'!D2110)</f>
        <v>19</v>
      </c>
      <c r="F2110">
        <v>84</v>
      </c>
      <c r="G2110">
        <f>IF(F2110="",_xlfn.XLOOKUP(C2110,'Price Averages'!$D$4:$D$103,'Price Averages'!$E$4:$E$103, "FALSE"), F2110)</f>
        <v>84</v>
      </c>
      <c r="H2110">
        <v>21</v>
      </c>
      <c r="I2110">
        <f>IF(H2110="", _xlfn.XLOOKUP(C2110, 'Cost Averages'!$D$4:$D$103,'Cost Averages'!$E$4:$E$103, "FALSE"),H2110)</f>
        <v>21</v>
      </c>
      <c r="J2110">
        <f t="shared" si="195"/>
        <v>1596</v>
      </c>
      <c r="K2110">
        <f t="shared" si="196"/>
        <v>399</v>
      </c>
      <c r="L2110">
        <f t="shared" si="197"/>
        <v>1197</v>
      </c>
      <c r="M2110" s="2" t="s">
        <v>28</v>
      </c>
      <c r="N2110" t="s">
        <v>627</v>
      </c>
      <c r="O2110" t="s">
        <v>25</v>
      </c>
      <c r="P2110" s="3">
        <v>15.478388039566896</v>
      </c>
      <c r="Q2110" t="str">
        <f t="shared" si="192"/>
        <v>F</v>
      </c>
      <c r="R2110">
        <f t="shared" si="193"/>
        <v>2020</v>
      </c>
      <c r="S2110">
        <f t="shared" si="194"/>
        <v>0</v>
      </c>
    </row>
    <row r="2111" spans="1:19" x14ac:dyDescent="0.25">
      <c r="A2111" s="1">
        <v>44051</v>
      </c>
      <c r="B2111" s="2" t="s">
        <v>3428</v>
      </c>
      <c r="C2111" t="s">
        <v>80</v>
      </c>
      <c r="D2111">
        <v>6</v>
      </c>
      <c r="E2111">
        <f>IF(D2111="", _xlfn.XLOOKUP(C2111,'Median Quantity per product'!$D$4:$D$103,'Median Quantity per product'!$E$4:$E$103, "NA"),'Project Work - Data wrows'!D2111)</f>
        <v>6</v>
      </c>
      <c r="F2111">
        <v>210</v>
      </c>
      <c r="G2111">
        <f>IF(F2111="",_xlfn.XLOOKUP(C2111,'Price Averages'!$D$4:$D$103,'Price Averages'!$E$4:$E$103, "FALSE"), F2111)</f>
        <v>210</v>
      </c>
      <c r="H2111" t="s">
        <v>32</v>
      </c>
      <c r="I2111">
        <f>IF(H2111="", _xlfn.XLOOKUP(C2111, 'Cost Averages'!$D$4:$D$103,'Cost Averages'!$E$4:$E$103, "FALSE"),H2111)</f>
        <v>70</v>
      </c>
      <c r="J2111">
        <f t="shared" si="195"/>
        <v>1260</v>
      </c>
      <c r="K2111">
        <f t="shared" si="196"/>
        <v>420</v>
      </c>
      <c r="L2111">
        <f t="shared" si="197"/>
        <v>840</v>
      </c>
      <c r="M2111" s="2" t="s">
        <v>44</v>
      </c>
      <c r="N2111" t="s">
        <v>436</v>
      </c>
      <c r="O2111" t="s">
        <v>34</v>
      </c>
      <c r="P2111" s="3">
        <v>15.861056998489449</v>
      </c>
      <c r="Q2111" t="str">
        <f t="shared" si="192"/>
        <v>F</v>
      </c>
      <c r="R2111">
        <f t="shared" si="193"/>
        <v>2020</v>
      </c>
      <c r="S2111">
        <f t="shared" si="194"/>
        <v>0</v>
      </c>
    </row>
    <row r="2112" spans="1:19" x14ac:dyDescent="0.25">
      <c r="A2112" s="1">
        <v>43834.899299365818</v>
      </c>
      <c r="B2112" s="2" t="s">
        <v>79</v>
      </c>
      <c r="C2112" t="s">
        <v>80</v>
      </c>
      <c r="D2112">
        <v>10</v>
      </c>
      <c r="E2112">
        <f>IF(D2112="", _xlfn.XLOOKUP(C2112,'Median Quantity per product'!$D$4:$D$103,'Median Quantity per product'!$E$4:$E$103, "NA"),'Project Work - Data wrows'!D2112)</f>
        <v>10</v>
      </c>
      <c r="F2112" t="s">
        <v>32</v>
      </c>
      <c r="G2112">
        <f>IF(F2112="",_xlfn.XLOOKUP(C2112,'Price Averages'!$D$4:$D$103,'Price Averages'!$E$4:$E$103, "FALSE"), F2112)</f>
        <v>210</v>
      </c>
      <c r="H2112">
        <v>70</v>
      </c>
      <c r="I2112">
        <f>IF(H2112="", _xlfn.XLOOKUP(C2112, 'Cost Averages'!$D$4:$D$103,'Cost Averages'!$E$4:$E$103, "FALSE"),H2112)</f>
        <v>70</v>
      </c>
      <c r="J2112">
        <f t="shared" si="195"/>
        <v>2100</v>
      </c>
      <c r="K2112">
        <f t="shared" si="196"/>
        <v>700</v>
      </c>
      <c r="L2112">
        <f t="shared" si="197"/>
        <v>1400</v>
      </c>
      <c r="M2112" s="2" t="s">
        <v>28</v>
      </c>
      <c r="N2112" t="s">
        <v>81</v>
      </c>
      <c r="O2112" t="s">
        <v>56</v>
      </c>
      <c r="P2112" s="3">
        <v>12.865074657680612</v>
      </c>
      <c r="Q2112" t="str">
        <f t="shared" si="192"/>
        <v>F</v>
      </c>
      <c r="R2112">
        <f t="shared" si="193"/>
        <v>2020</v>
      </c>
      <c r="S2112">
        <f t="shared" si="194"/>
        <v>0</v>
      </c>
    </row>
    <row r="2113" spans="1:19" x14ac:dyDescent="0.25">
      <c r="A2113" s="1">
        <v>44158.851723416723</v>
      </c>
      <c r="B2113" s="2" t="s">
        <v>953</v>
      </c>
      <c r="C2113" t="s">
        <v>80</v>
      </c>
      <c r="D2113">
        <v>10</v>
      </c>
      <c r="E2113">
        <f>IF(D2113="", _xlfn.XLOOKUP(C2113,'Median Quantity per product'!$D$4:$D$103,'Median Quantity per product'!$E$4:$E$103, "NA"),'Project Work - Data wrows'!D2113)</f>
        <v>10</v>
      </c>
      <c r="F2113" t="s">
        <v>32</v>
      </c>
      <c r="G2113">
        <f>IF(F2113="",_xlfn.XLOOKUP(C2113,'Price Averages'!$D$4:$D$103,'Price Averages'!$E$4:$E$103, "FALSE"), F2113)</f>
        <v>210</v>
      </c>
      <c r="H2113">
        <v>70</v>
      </c>
      <c r="I2113">
        <f>IF(H2113="", _xlfn.XLOOKUP(C2113, 'Cost Averages'!$D$4:$D$103,'Cost Averages'!$E$4:$E$103, "FALSE"),H2113)</f>
        <v>70</v>
      </c>
      <c r="J2113">
        <f t="shared" si="195"/>
        <v>2100</v>
      </c>
      <c r="K2113">
        <f t="shared" si="196"/>
        <v>700</v>
      </c>
      <c r="L2113">
        <f t="shared" si="197"/>
        <v>1400</v>
      </c>
      <c r="M2113" s="2" t="s">
        <v>28</v>
      </c>
      <c r="N2113" t="s">
        <v>954</v>
      </c>
      <c r="O2113" t="s">
        <v>78</v>
      </c>
      <c r="P2113" s="3">
        <v>10.968401424454578</v>
      </c>
      <c r="Q2113" t="str">
        <f t="shared" si="192"/>
        <v>F</v>
      </c>
      <c r="R2113">
        <f t="shared" si="193"/>
        <v>2020</v>
      </c>
      <c r="S2113">
        <f t="shared" si="194"/>
        <v>0</v>
      </c>
    </row>
    <row r="2114" spans="1:19" x14ac:dyDescent="0.25">
      <c r="A2114" s="1">
        <v>43921.669446442917</v>
      </c>
      <c r="B2114" s="2" t="s">
        <v>429</v>
      </c>
      <c r="C2114" t="s">
        <v>80</v>
      </c>
      <c r="D2114">
        <v>12</v>
      </c>
      <c r="E2114">
        <f>IF(D2114="", _xlfn.XLOOKUP(C2114,'Median Quantity per product'!$D$4:$D$103,'Median Quantity per product'!$E$4:$E$103, "NA"),'Project Work - Data wrows'!D2114)</f>
        <v>12</v>
      </c>
      <c r="F2114" t="s">
        <v>32</v>
      </c>
      <c r="G2114">
        <f>IF(F2114="",_xlfn.XLOOKUP(C2114,'Price Averages'!$D$4:$D$103,'Price Averages'!$E$4:$E$103, "FALSE"), F2114)</f>
        <v>210</v>
      </c>
      <c r="H2114">
        <v>70</v>
      </c>
      <c r="I2114">
        <f>IF(H2114="", _xlfn.XLOOKUP(C2114, 'Cost Averages'!$D$4:$D$103,'Cost Averages'!$E$4:$E$103, "FALSE"),H2114)</f>
        <v>70</v>
      </c>
      <c r="J2114">
        <f t="shared" si="195"/>
        <v>2520</v>
      </c>
      <c r="K2114">
        <f t="shared" si="196"/>
        <v>840</v>
      </c>
      <c r="L2114">
        <f t="shared" si="197"/>
        <v>1680</v>
      </c>
      <c r="M2114" s="2" t="s">
        <v>28</v>
      </c>
      <c r="N2114" t="s">
        <v>430</v>
      </c>
      <c r="O2114" t="s">
        <v>56</v>
      </c>
      <c r="P2114" s="3">
        <v>12.532428411174646</v>
      </c>
      <c r="Q2114" t="str">
        <f t="shared" ref="Q2114:Q2177" si="198">CHAR(64+(YEAR(A2114)-2014))</f>
        <v>F</v>
      </c>
      <c r="R2114">
        <f t="shared" ref="R2114:R2177" si="199">YEAR(A2114)</f>
        <v>2020</v>
      </c>
      <c r="S2114">
        <f t="shared" ref="S2114:S2177" si="200">IF(Q2114=CHAR(64 + (YEAR(A2114) - 2014)), 0, 1)</f>
        <v>0</v>
      </c>
    </row>
    <row r="2115" spans="1:19" x14ac:dyDescent="0.25">
      <c r="A2115" s="1">
        <v>43954.465469245362</v>
      </c>
      <c r="B2115" s="2" t="s">
        <v>2066</v>
      </c>
      <c r="C2115" t="s">
        <v>80</v>
      </c>
      <c r="D2115">
        <v>13</v>
      </c>
      <c r="E2115">
        <f>IF(D2115="", _xlfn.XLOOKUP(C2115,'Median Quantity per product'!$D$4:$D$103,'Median Quantity per product'!$E$4:$E$103, "NA"),'Project Work - Data wrows'!D2115)</f>
        <v>13</v>
      </c>
      <c r="F2115">
        <v>210</v>
      </c>
      <c r="G2115">
        <f>IF(F2115="",_xlfn.XLOOKUP(C2115,'Price Averages'!$D$4:$D$103,'Price Averages'!$E$4:$E$103, "FALSE"), F2115)</f>
        <v>210</v>
      </c>
      <c r="H2115">
        <v>70</v>
      </c>
      <c r="I2115">
        <f>IF(H2115="", _xlfn.XLOOKUP(C2115, 'Cost Averages'!$D$4:$D$103,'Cost Averages'!$E$4:$E$103, "FALSE"),H2115)</f>
        <v>70</v>
      </c>
      <c r="J2115">
        <f t="shared" ref="J2115:J2178" si="201">E2115*G2115</f>
        <v>2730</v>
      </c>
      <c r="K2115">
        <f t="shared" ref="K2115:K2178" si="202">E2115*I2115</f>
        <v>910</v>
      </c>
      <c r="L2115">
        <f t="shared" ref="L2115:L2178" si="203">J2115-K2115</f>
        <v>1820</v>
      </c>
      <c r="M2115" s="2" t="s">
        <v>28</v>
      </c>
      <c r="N2115" t="s">
        <v>708</v>
      </c>
      <c r="O2115" t="s">
        <v>25</v>
      </c>
      <c r="P2115" s="3">
        <v>10.411813357023924</v>
      </c>
      <c r="Q2115" t="str">
        <f t="shared" si="198"/>
        <v>F</v>
      </c>
      <c r="R2115">
        <f t="shared" si="199"/>
        <v>2020</v>
      </c>
      <c r="S2115">
        <f t="shared" si="200"/>
        <v>0</v>
      </c>
    </row>
    <row r="2116" spans="1:19" x14ac:dyDescent="0.25">
      <c r="A2116" s="1">
        <v>43918.302417489744</v>
      </c>
      <c r="B2116" s="2" t="s">
        <v>923</v>
      </c>
      <c r="C2116" t="s">
        <v>80</v>
      </c>
      <c r="D2116">
        <v>15</v>
      </c>
      <c r="E2116">
        <f>IF(D2116="", _xlfn.XLOOKUP(C2116,'Median Quantity per product'!$D$4:$D$103,'Median Quantity per product'!$E$4:$E$103, "NA"),'Project Work - Data wrows'!D2116)</f>
        <v>15</v>
      </c>
      <c r="F2116">
        <v>210</v>
      </c>
      <c r="G2116">
        <f>IF(F2116="",_xlfn.XLOOKUP(C2116,'Price Averages'!$D$4:$D$103,'Price Averages'!$E$4:$E$103, "FALSE"), F2116)</f>
        <v>210</v>
      </c>
      <c r="H2116">
        <v>70</v>
      </c>
      <c r="I2116">
        <f>IF(H2116="", _xlfn.XLOOKUP(C2116, 'Cost Averages'!$D$4:$D$103,'Cost Averages'!$E$4:$E$103, "FALSE"),H2116)</f>
        <v>70</v>
      </c>
      <c r="J2116">
        <f t="shared" si="201"/>
        <v>3150</v>
      </c>
      <c r="K2116">
        <f t="shared" si="202"/>
        <v>1050</v>
      </c>
      <c r="L2116">
        <f t="shared" si="203"/>
        <v>2100</v>
      </c>
      <c r="M2116" s="2" t="s">
        <v>28</v>
      </c>
      <c r="N2116" t="s">
        <v>353</v>
      </c>
      <c r="O2116" t="s">
        <v>56</v>
      </c>
      <c r="P2116" s="3">
        <v>13.092530646074781</v>
      </c>
      <c r="Q2116" t="str">
        <f t="shared" si="198"/>
        <v>F</v>
      </c>
      <c r="R2116">
        <f t="shared" si="199"/>
        <v>2020</v>
      </c>
      <c r="S2116">
        <f t="shared" si="200"/>
        <v>0</v>
      </c>
    </row>
    <row r="2117" spans="1:19" x14ac:dyDescent="0.25">
      <c r="A2117" s="1">
        <v>43976.734756286838</v>
      </c>
      <c r="B2117" s="2" t="s">
        <v>3168</v>
      </c>
      <c r="C2117" t="s">
        <v>80</v>
      </c>
      <c r="D2117">
        <v>15</v>
      </c>
      <c r="E2117">
        <f>IF(D2117="", _xlfn.XLOOKUP(C2117,'Median Quantity per product'!$D$4:$D$103,'Median Quantity per product'!$E$4:$E$103, "NA"),'Project Work - Data wrows'!D2117)</f>
        <v>15</v>
      </c>
      <c r="F2117">
        <v>210</v>
      </c>
      <c r="G2117">
        <f>IF(F2117="",_xlfn.XLOOKUP(C2117,'Price Averages'!$D$4:$D$103,'Price Averages'!$E$4:$E$103, "FALSE"), F2117)</f>
        <v>210</v>
      </c>
      <c r="H2117" t="s">
        <v>32</v>
      </c>
      <c r="I2117">
        <f>IF(H2117="", _xlfn.XLOOKUP(C2117, 'Cost Averages'!$D$4:$D$103,'Cost Averages'!$E$4:$E$103, "FALSE"),H2117)</f>
        <v>70</v>
      </c>
      <c r="J2117">
        <f t="shared" si="201"/>
        <v>3150</v>
      </c>
      <c r="K2117">
        <f t="shared" si="202"/>
        <v>1050</v>
      </c>
      <c r="L2117">
        <f t="shared" si="203"/>
        <v>2100</v>
      </c>
      <c r="M2117" s="2" t="s">
        <v>28</v>
      </c>
      <c r="N2117" t="s">
        <v>798</v>
      </c>
      <c r="O2117" t="s">
        <v>78</v>
      </c>
      <c r="P2117" s="3">
        <v>11.927799225928501</v>
      </c>
      <c r="Q2117" t="str">
        <f t="shared" si="198"/>
        <v>F</v>
      </c>
      <c r="R2117">
        <f t="shared" si="199"/>
        <v>2020</v>
      </c>
      <c r="S2117">
        <f t="shared" si="200"/>
        <v>0</v>
      </c>
    </row>
    <row r="2118" spans="1:19" x14ac:dyDescent="0.25">
      <c r="A2118" s="1">
        <v>43846.466100824924</v>
      </c>
      <c r="B2118" s="2" t="s">
        <v>1771</v>
      </c>
      <c r="C2118" t="s">
        <v>80</v>
      </c>
      <c r="D2118">
        <v>16</v>
      </c>
      <c r="E2118">
        <f>IF(D2118="", _xlfn.XLOOKUP(C2118,'Median Quantity per product'!$D$4:$D$103,'Median Quantity per product'!$E$4:$E$103, "NA"),'Project Work - Data wrows'!D2118)</f>
        <v>16</v>
      </c>
      <c r="F2118" t="s">
        <v>32</v>
      </c>
      <c r="G2118">
        <f>IF(F2118="",_xlfn.XLOOKUP(C2118,'Price Averages'!$D$4:$D$103,'Price Averages'!$E$4:$E$103, "FALSE"), F2118)</f>
        <v>210</v>
      </c>
      <c r="H2118">
        <v>70</v>
      </c>
      <c r="I2118">
        <f>IF(H2118="", _xlfn.XLOOKUP(C2118, 'Cost Averages'!$D$4:$D$103,'Cost Averages'!$E$4:$E$103, "FALSE"),H2118)</f>
        <v>70</v>
      </c>
      <c r="J2118">
        <f t="shared" si="201"/>
        <v>3360</v>
      </c>
      <c r="K2118">
        <f t="shared" si="202"/>
        <v>1120</v>
      </c>
      <c r="L2118">
        <f t="shared" si="203"/>
        <v>2240</v>
      </c>
      <c r="M2118" s="2" t="s">
        <v>28</v>
      </c>
      <c r="N2118" t="s">
        <v>335</v>
      </c>
      <c r="O2118" t="s">
        <v>34</v>
      </c>
      <c r="P2118" s="3">
        <v>9.8928038181361391</v>
      </c>
      <c r="Q2118" t="str">
        <f t="shared" si="198"/>
        <v>F</v>
      </c>
      <c r="R2118">
        <f t="shared" si="199"/>
        <v>2020</v>
      </c>
      <c r="S2118">
        <f t="shared" si="200"/>
        <v>0</v>
      </c>
    </row>
    <row r="2119" spans="1:19" x14ac:dyDescent="0.25">
      <c r="A2119" s="1">
        <v>43978</v>
      </c>
      <c r="B2119" s="2" t="s">
        <v>3366</v>
      </c>
      <c r="C2119" t="s">
        <v>80</v>
      </c>
      <c r="D2119">
        <v>16</v>
      </c>
      <c r="E2119">
        <f>IF(D2119="", _xlfn.XLOOKUP(C2119,'Median Quantity per product'!$D$4:$D$103,'Median Quantity per product'!$E$4:$E$103, "NA"),'Project Work - Data wrows'!D2119)</f>
        <v>16</v>
      </c>
      <c r="F2119" t="s">
        <v>32</v>
      </c>
      <c r="G2119">
        <f>IF(F2119="",_xlfn.XLOOKUP(C2119,'Price Averages'!$D$4:$D$103,'Price Averages'!$E$4:$E$103, "FALSE"), F2119)</f>
        <v>210</v>
      </c>
      <c r="H2119" t="s">
        <v>32</v>
      </c>
      <c r="I2119">
        <f>IF(H2119="", _xlfn.XLOOKUP(C2119, 'Cost Averages'!$D$4:$D$103,'Cost Averages'!$E$4:$E$103, "FALSE"),H2119)</f>
        <v>70</v>
      </c>
      <c r="J2119">
        <f t="shared" si="201"/>
        <v>3360</v>
      </c>
      <c r="K2119">
        <f t="shared" si="202"/>
        <v>1120</v>
      </c>
      <c r="L2119">
        <f t="shared" si="203"/>
        <v>2240</v>
      </c>
      <c r="M2119" s="2" t="s">
        <v>23</v>
      </c>
      <c r="N2119" t="s">
        <v>389</v>
      </c>
      <c r="O2119" t="s">
        <v>41</v>
      </c>
      <c r="P2119" s="3">
        <v>9.4239783062860578</v>
      </c>
      <c r="Q2119" t="str">
        <f t="shared" si="198"/>
        <v>F</v>
      </c>
      <c r="R2119">
        <f t="shared" si="199"/>
        <v>2020</v>
      </c>
      <c r="S2119">
        <f t="shared" si="200"/>
        <v>0</v>
      </c>
    </row>
    <row r="2120" spans="1:19" x14ac:dyDescent="0.25">
      <c r="A2120" s="1">
        <v>44187</v>
      </c>
      <c r="B2120" s="2" t="s">
        <v>3534</v>
      </c>
      <c r="C2120" t="s">
        <v>80</v>
      </c>
      <c r="D2120">
        <v>17</v>
      </c>
      <c r="E2120">
        <f>IF(D2120="", _xlfn.XLOOKUP(C2120,'Median Quantity per product'!$D$4:$D$103,'Median Quantity per product'!$E$4:$E$103, "NA"),'Project Work - Data wrows'!D2120)</f>
        <v>17</v>
      </c>
      <c r="F2120">
        <v>210</v>
      </c>
      <c r="G2120">
        <f>IF(F2120="",_xlfn.XLOOKUP(C2120,'Price Averages'!$D$4:$D$103,'Price Averages'!$E$4:$E$103, "FALSE"), F2120)</f>
        <v>210</v>
      </c>
      <c r="H2120">
        <v>70</v>
      </c>
      <c r="I2120">
        <f>IF(H2120="", _xlfn.XLOOKUP(C2120, 'Cost Averages'!$D$4:$D$103,'Cost Averages'!$E$4:$E$103, "FALSE"),H2120)</f>
        <v>70</v>
      </c>
      <c r="J2120">
        <f t="shared" si="201"/>
        <v>3570</v>
      </c>
      <c r="K2120">
        <f t="shared" si="202"/>
        <v>1190</v>
      </c>
      <c r="L2120">
        <f t="shared" si="203"/>
        <v>2380</v>
      </c>
      <c r="M2120" s="2" t="s">
        <v>23</v>
      </c>
      <c r="N2120" t="s">
        <v>262</v>
      </c>
      <c r="O2120" t="s">
        <v>34</v>
      </c>
      <c r="P2120" s="3">
        <v>12.661538237835474</v>
      </c>
      <c r="Q2120" t="str">
        <f t="shared" si="198"/>
        <v>F</v>
      </c>
      <c r="R2120">
        <f t="shared" si="199"/>
        <v>2020</v>
      </c>
      <c r="S2120">
        <f t="shared" si="200"/>
        <v>0</v>
      </c>
    </row>
    <row r="2121" spans="1:19" x14ac:dyDescent="0.25">
      <c r="A2121" s="1">
        <v>43854.482446597482</v>
      </c>
      <c r="B2121" s="2" t="s">
        <v>1548</v>
      </c>
      <c r="C2121" t="s">
        <v>80</v>
      </c>
      <c r="D2121">
        <v>18</v>
      </c>
      <c r="E2121">
        <f>IF(D2121="", _xlfn.XLOOKUP(C2121,'Median Quantity per product'!$D$4:$D$103,'Median Quantity per product'!$E$4:$E$103, "NA"),'Project Work - Data wrows'!D2121)</f>
        <v>18</v>
      </c>
      <c r="F2121">
        <v>210</v>
      </c>
      <c r="G2121">
        <f>IF(F2121="",_xlfn.XLOOKUP(C2121,'Price Averages'!$D$4:$D$103,'Price Averages'!$E$4:$E$103, "FALSE"), F2121)</f>
        <v>210</v>
      </c>
      <c r="H2121">
        <v>70</v>
      </c>
      <c r="I2121">
        <f>IF(H2121="", _xlfn.XLOOKUP(C2121, 'Cost Averages'!$D$4:$D$103,'Cost Averages'!$E$4:$E$103, "FALSE"),H2121)</f>
        <v>70</v>
      </c>
      <c r="J2121">
        <f t="shared" si="201"/>
        <v>3780</v>
      </c>
      <c r="K2121">
        <f t="shared" si="202"/>
        <v>1260</v>
      </c>
      <c r="L2121">
        <f t="shared" si="203"/>
        <v>2520</v>
      </c>
      <c r="M2121" s="2" t="s">
        <v>28</v>
      </c>
      <c r="N2121" t="s">
        <v>68</v>
      </c>
      <c r="O2121" t="s">
        <v>50</v>
      </c>
      <c r="P2121" s="3">
        <v>9.8384363471888783</v>
      </c>
      <c r="Q2121" t="str">
        <f t="shared" si="198"/>
        <v>F</v>
      </c>
      <c r="R2121">
        <f t="shared" si="199"/>
        <v>2020</v>
      </c>
      <c r="S2121">
        <f t="shared" si="200"/>
        <v>0</v>
      </c>
    </row>
    <row r="2122" spans="1:19" x14ac:dyDescent="0.25">
      <c r="A2122" s="1">
        <v>44111</v>
      </c>
      <c r="B2122" s="2" t="s">
        <v>3477</v>
      </c>
      <c r="C2122" t="s">
        <v>80</v>
      </c>
      <c r="D2122">
        <v>18</v>
      </c>
      <c r="E2122">
        <f>IF(D2122="", _xlfn.XLOOKUP(C2122,'Median Quantity per product'!$D$4:$D$103,'Median Quantity per product'!$E$4:$E$103, "NA"),'Project Work - Data wrows'!D2122)</f>
        <v>18</v>
      </c>
      <c r="F2122" t="s">
        <v>32</v>
      </c>
      <c r="G2122">
        <f>IF(F2122="",_xlfn.XLOOKUP(C2122,'Price Averages'!$D$4:$D$103,'Price Averages'!$E$4:$E$103, "FALSE"), F2122)</f>
        <v>210</v>
      </c>
      <c r="H2122">
        <v>70</v>
      </c>
      <c r="I2122">
        <f>IF(H2122="", _xlfn.XLOOKUP(C2122, 'Cost Averages'!$D$4:$D$103,'Cost Averages'!$E$4:$E$103, "FALSE"),H2122)</f>
        <v>70</v>
      </c>
      <c r="J2122">
        <f t="shared" si="201"/>
        <v>3780</v>
      </c>
      <c r="K2122">
        <f t="shared" si="202"/>
        <v>1260</v>
      </c>
      <c r="L2122">
        <f t="shared" si="203"/>
        <v>2520</v>
      </c>
      <c r="M2122" s="2" t="s">
        <v>44</v>
      </c>
      <c r="N2122" t="s">
        <v>374</v>
      </c>
      <c r="O2122" t="s">
        <v>41</v>
      </c>
      <c r="P2122" s="3">
        <v>12.299779975023837</v>
      </c>
      <c r="Q2122" t="str">
        <f t="shared" si="198"/>
        <v>F</v>
      </c>
      <c r="R2122">
        <f t="shared" si="199"/>
        <v>2020</v>
      </c>
      <c r="S2122">
        <f t="shared" si="200"/>
        <v>0</v>
      </c>
    </row>
    <row r="2123" spans="1:19" x14ac:dyDescent="0.25">
      <c r="A2123" s="1">
        <v>43999.461408453288</v>
      </c>
      <c r="B2123" s="2" t="s">
        <v>1125</v>
      </c>
      <c r="C2123" t="s">
        <v>80</v>
      </c>
      <c r="D2123">
        <v>20</v>
      </c>
      <c r="E2123">
        <f>IF(D2123="", _xlfn.XLOOKUP(C2123,'Median Quantity per product'!$D$4:$D$103,'Median Quantity per product'!$E$4:$E$103, "NA"),'Project Work - Data wrows'!D2123)</f>
        <v>20</v>
      </c>
      <c r="F2123">
        <v>210</v>
      </c>
      <c r="G2123">
        <f>IF(F2123="",_xlfn.XLOOKUP(C2123,'Price Averages'!$D$4:$D$103,'Price Averages'!$E$4:$E$103, "FALSE"), F2123)</f>
        <v>210</v>
      </c>
      <c r="H2123">
        <v>70</v>
      </c>
      <c r="I2123">
        <f>IF(H2123="", _xlfn.XLOOKUP(C2123, 'Cost Averages'!$D$4:$D$103,'Cost Averages'!$E$4:$E$103, "FALSE"),H2123)</f>
        <v>70</v>
      </c>
      <c r="J2123">
        <f t="shared" si="201"/>
        <v>4200</v>
      </c>
      <c r="K2123">
        <f t="shared" si="202"/>
        <v>1400</v>
      </c>
      <c r="L2123">
        <f t="shared" si="203"/>
        <v>2800</v>
      </c>
      <c r="M2123" s="2" t="s">
        <v>44</v>
      </c>
      <c r="N2123" t="s">
        <v>432</v>
      </c>
      <c r="O2123" t="s">
        <v>25</v>
      </c>
      <c r="P2123" s="3">
        <v>10.408704992688252</v>
      </c>
      <c r="Q2123" t="str">
        <f t="shared" si="198"/>
        <v>F</v>
      </c>
      <c r="R2123">
        <f t="shared" si="199"/>
        <v>2020</v>
      </c>
      <c r="S2123">
        <f t="shared" si="200"/>
        <v>0</v>
      </c>
    </row>
    <row r="2124" spans="1:19" x14ac:dyDescent="0.25">
      <c r="A2124" s="1">
        <v>43856</v>
      </c>
      <c r="B2124" s="2" t="s">
        <v>3266</v>
      </c>
      <c r="C2124" t="s">
        <v>80</v>
      </c>
      <c r="D2124">
        <v>20</v>
      </c>
      <c r="E2124">
        <f>IF(D2124="", _xlfn.XLOOKUP(C2124,'Median Quantity per product'!$D$4:$D$103,'Median Quantity per product'!$E$4:$E$103, "NA"),'Project Work - Data wrows'!D2124)</f>
        <v>20</v>
      </c>
      <c r="F2124">
        <v>210</v>
      </c>
      <c r="G2124">
        <f>IF(F2124="",_xlfn.XLOOKUP(C2124,'Price Averages'!$D$4:$D$103,'Price Averages'!$E$4:$E$103, "FALSE"), F2124)</f>
        <v>210</v>
      </c>
      <c r="H2124">
        <v>70</v>
      </c>
      <c r="I2124">
        <f>IF(H2124="", _xlfn.XLOOKUP(C2124, 'Cost Averages'!$D$4:$D$103,'Cost Averages'!$E$4:$E$103, "FALSE"),H2124)</f>
        <v>70</v>
      </c>
      <c r="J2124">
        <f t="shared" si="201"/>
        <v>4200</v>
      </c>
      <c r="K2124">
        <f t="shared" si="202"/>
        <v>1400</v>
      </c>
      <c r="L2124">
        <f t="shared" si="203"/>
        <v>2800</v>
      </c>
      <c r="M2124" s="2" t="s">
        <v>28</v>
      </c>
      <c r="N2124" t="s">
        <v>884</v>
      </c>
      <c r="O2124" t="s">
        <v>25</v>
      </c>
      <c r="P2124" s="3">
        <v>13.062292798511226</v>
      </c>
      <c r="Q2124" t="str">
        <f t="shared" si="198"/>
        <v>F</v>
      </c>
      <c r="R2124">
        <f t="shared" si="199"/>
        <v>2020</v>
      </c>
      <c r="S2124">
        <f t="shared" si="200"/>
        <v>0</v>
      </c>
    </row>
    <row r="2125" spans="1:19" x14ac:dyDescent="0.25">
      <c r="A2125" s="1">
        <v>43897.247829057684</v>
      </c>
      <c r="B2125" s="2" t="s">
        <v>1638</v>
      </c>
      <c r="C2125" t="s">
        <v>80</v>
      </c>
      <c r="D2125" t="s">
        <v>32</v>
      </c>
      <c r="E2125">
        <f>IF(D2125="", _xlfn.XLOOKUP(C2125,'Median Quantity per product'!$D$4:$D$103,'Median Quantity per product'!$E$4:$E$103, "NA"),'Project Work - Data wrows'!D2125)</f>
        <v>12</v>
      </c>
      <c r="F2125">
        <v>210</v>
      </c>
      <c r="G2125">
        <f>IF(F2125="",_xlfn.XLOOKUP(C2125,'Price Averages'!$D$4:$D$103,'Price Averages'!$E$4:$E$103, "FALSE"), F2125)</f>
        <v>210</v>
      </c>
      <c r="H2125">
        <v>70</v>
      </c>
      <c r="I2125">
        <f>IF(H2125="", _xlfn.XLOOKUP(C2125, 'Cost Averages'!$D$4:$D$103,'Cost Averages'!$E$4:$E$103, "FALSE"),H2125)</f>
        <v>70</v>
      </c>
      <c r="J2125">
        <f t="shared" si="201"/>
        <v>2520</v>
      </c>
      <c r="K2125">
        <f t="shared" si="202"/>
        <v>840</v>
      </c>
      <c r="L2125">
        <f t="shared" si="203"/>
        <v>1680</v>
      </c>
      <c r="M2125" s="2" t="s">
        <v>28</v>
      </c>
      <c r="N2125" t="s">
        <v>88</v>
      </c>
      <c r="O2125" t="s">
        <v>56</v>
      </c>
      <c r="P2125" s="3">
        <v>12.072414596936037</v>
      </c>
      <c r="Q2125" t="str">
        <f t="shared" si="198"/>
        <v>F</v>
      </c>
      <c r="R2125">
        <f t="shared" si="199"/>
        <v>2020</v>
      </c>
      <c r="S2125">
        <f t="shared" si="200"/>
        <v>0</v>
      </c>
    </row>
    <row r="2126" spans="1:19" x14ac:dyDescent="0.25">
      <c r="A2126" s="1">
        <v>44106</v>
      </c>
      <c r="B2126" s="2" t="s">
        <v>3472</v>
      </c>
      <c r="C2126" t="s">
        <v>80</v>
      </c>
      <c r="D2126" t="s">
        <v>32</v>
      </c>
      <c r="E2126">
        <f>IF(D2126="", _xlfn.XLOOKUP(C2126,'Median Quantity per product'!$D$4:$D$103,'Median Quantity per product'!$E$4:$E$103, "NA"),'Project Work - Data wrows'!D2126)</f>
        <v>12</v>
      </c>
      <c r="F2126">
        <v>210</v>
      </c>
      <c r="G2126">
        <f>IF(F2126="",_xlfn.XLOOKUP(C2126,'Price Averages'!$D$4:$D$103,'Price Averages'!$E$4:$E$103, "FALSE"), F2126)</f>
        <v>210</v>
      </c>
      <c r="H2126">
        <v>70</v>
      </c>
      <c r="I2126">
        <f>IF(H2126="", _xlfn.XLOOKUP(C2126, 'Cost Averages'!$D$4:$D$103,'Cost Averages'!$E$4:$E$103, "FALSE"),H2126)</f>
        <v>70</v>
      </c>
      <c r="J2126">
        <f t="shared" si="201"/>
        <v>2520</v>
      </c>
      <c r="K2126">
        <f t="shared" si="202"/>
        <v>840</v>
      </c>
      <c r="L2126">
        <f t="shared" si="203"/>
        <v>1680</v>
      </c>
      <c r="M2126" s="2" t="s">
        <v>28</v>
      </c>
      <c r="N2126" t="s">
        <v>906</v>
      </c>
      <c r="O2126" t="s">
        <v>34</v>
      </c>
      <c r="P2126" s="3">
        <v>13.853438793083487</v>
      </c>
      <c r="Q2126" t="str">
        <f t="shared" si="198"/>
        <v>F</v>
      </c>
      <c r="R2126">
        <f t="shared" si="199"/>
        <v>2020</v>
      </c>
      <c r="S2126">
        <f t="shared" si="200"/>
        <v>0</v>
      </c>
    </row>
    <row r="2127" spans="1:19" x14ac:dyDescent="0.25">
      <c r="A2127" s="1">
        <v>43864.262485114654</v>
      </c>
      <c r="B2127" s="2" t="s">
        <v>641</v>
      </c>
      <c r="C2127" t="s">
        <v>240</v>
      </c>
      <c r="D2127">
        <v>2</v>
      </c>
      <c r="E2127">
        <f>IF(D2127="", _xlfn.XLOOKUP(C2127,'Median Quantity per product'!$D$4:$D$103,'Median Quantity per product'!$E$4:$E$103, "NA"),'Project Work - Data wrows'!D2127)</f>
        <v>2</v>
      </c>
      <c r="F2127">
        <v>132</v>
      </c>
      <c r="G2127">
        <f>IF(F2127="",_xlfn.XLOOKUP(C2127,'Price Averages'!$D$4:$D$103,'Price Averages'!$E$4:$E$103, "FALSE"), F2127)</f>
        <v>132</v>
      </c>
      <c r="H2127" t="s">
        <v>32</v>
      </c>
      <c r="I2127">
        <f>IF(H2127="", _xlfn.XLOOKUP(C2127, 'Cost Averages'!$D$4:$D$103,'Cost Averages'!$E$4:$E$103, "FALSE"),H2127)</f>
        <v>44</v>
      </c>
      <c r="J2127">
        <f t="shared" si="201"/>
        <v>264</v>
      </c>
      <c r="K2127">
        <f t="shared" si="202"/>
        <v>88</v>
      </c>
      <c r="L2127">
        <f t="shared" si="203"/>
        <v>176</v>
      </c>
      <c r="M2127" s="2" t="s">
        <v>28</v>
      </c>
      <c r="N2127" t="s">
        <v>642</v>
      </c>
      <c r="O2127" t="s">
        <v>78</v>
      </c>
      <c r="P2127" s="3">
        <v>12.679725647708608</v>
      </c>
      <c r="Q2127" t="str">
        <f t="shared" si="198"/>
        <v>F</v>
      </c>
      <c r="R2127">
        <f t="shared" si="199"/>
        <v>2020</v>
      </c>
      <c r="S2127">
        <f t="shared" si="200"/>
        <v>0</v>
      </c>
    </row>
    <row r="2128" spans="1:19" x14ac:dyDescent="0.25">
      <c r="A2128" s="1">
        <v>43943.316982327575</v>
      </c>
      <c r="B2128" s="2" t="s">
        <v>971</v>
      </c>
      <c r="C2128" t="s">
        <v>240</v>
      </c>
      <c r="D2128">
        <v>2</v>
      </c>
      <c r="E2128">
        <f>IF(D2128="", _xlfn.XLOOKUP(C2128,'Median Quantity per product'!$D$4:$D$103,'Median Quantity per product'!$E$4:$E$103, "NA"),'Project Work - Data wrows'!D2128)</f>
        <v>2</v>
      </c>
      <c r="F2128">
        <v>132</v>
      </c>
      <c r="G2128">
        <f>IF(F2128="",_xlfn.XLOOKUP(C2128,'Price Averages'!$D$4:$D$103,'Price Averages'!$E$4:$E$103, "FALSE"), F2128)</f>
        <v>132</v>
      </c>
      <c r="H2128">
        <v>44</v>
      </c>
      <c r="I2128">
        <f>IF(H2128="", _xlfn.XLOOKUP(C2128, 'Cost Averages'!$D$4:$D$103,'Cost Averages'!$E$4:$E$103, "FALSE"),H2128)</f>
        <v>44</v>
      </c>
      <c r="J2128">
        <f t="shared" si="201"/>
        <v>264</v>
      </c>
      <c r="K2128">
        <f t="shared" si="202"/>
        <v>88</v>
      </c>
      <c r="L2128">
        <f t="shared" si="203"/>
        <v>176</v>
      </c>
      <c r="M2128" s="2" t="s">
        <v>23</v>
      </c>
      <c r="N2128" t="s">
        <v>972</v>
      </c>
      <c r="O2128" t="s">
        <v>25</v>
      </c>
      <c r="P2128" s="3">
        <v>8.1743378387804331</v>
      </c>
      <c r="Q2128" t="str">
        <f t="shared" si="198"/>
        <v>F</v>
      </c>
      <c r="R2128">
        <f t="shared" si="199"/>
        <v>2020</v>
      </c>
      <c r="S2128">
        <f t="shared" si="200"/>
        <v>0</v>
      </c>
    </row>
    <row r="2129" spans="1:19" x14ac:dyDescent="0.25">
      <c r="A2129" s="1">
        <v>43860</v>
      </c>
      <c r="B2129" s="2" t="s">
        <v>3269</v>
      </c>
      <c r="C2129" t="s">
        <v>240</v>
      </c>
      <c r="D2129">
        <v>2</v>
      </c>
      <c r="E2129">
        <f>IF(D2129="", _xlfn.XLOOKUP(C2129,'Median Quantity per product'!$D$4:$D$103,'Median Quantity per product'!$E$4:$E$103, "NA"),'Project Work - Data wrows'!D2129)</f>
        <v>2</v>
      </c>
      <c r="F2129">
        <v>132</v>
      </c>
      <c r="G2129">
        <f>IF(F2129="",_xlfn.XLOOKUP(C2129,'Price Averages'!$D$4:$D$103,'Price Averages'!$E$4:$E$103, "FALSE"), F2129)</f>
        <v>132</v>
      </c>
      <c r="H2129">
        <v>44</v>
      </c>
      <c r="I2129">
        <f>IF(H2129="", _xlfn.XLOOKUP(C2129, 'Cost Averages'!$D$4:$D$103,'Cost Averages'!$E$4:$E$103, "FALSE"),H2129)</f>
        <v>44</v>
      </c>
      <c r="J2129">
        <f t="shared" si="201"/>
        <v>264</v>
      </c>
      <c r="K2129">
        <f t="shared" si="202"/>
        <v>88</v>
      </c>
      <c r="L2129">
        <f t="shared" si="203"/>
        <v>176</v>
      </c>
      <c r="M2129" s="2" t="s">
        <v>44</v>
      </c>
      <c r="N2129" t="s">
        <v>194</v>
      </c>
      <c r="O2129" t="s">
        <v>50</v>
      </c>
      <c r="P2129" s="3">
        <v>13.765798454641494</v>
      </c>
      <c r="Q2129" t="str">
        <f t="shared" si="198"/>
        <v>F</v>
      </c>
      <c r="R2129">
        <f t="shared" si="199"/>
        <v>2020</v>
      </c>
      <c r="S2129">
        <f t="shared" si="200"/>
        <v>0</v>
      </c>
    </row>
    <row r="2130" spans="1:19" x14ac:dyDescent="0.25">
      <c r="A2130" s="1">
        <v>44135.822426787287</v>
      </c>
      <c r="B2130" s="2" t="s">
        <v>1068</v>
      </c>
      <c r="C2130" t="s">
        <v>240</v>
      </c>
      <c r="D2130">
        <v>4</v>
      </c>
      <c r="E2130">
        <f>IF(D2130="", _xlfn.XLOOKUP(C2130,'Median Quantity per product'!$D$4:$D$103,'Median Quantity per product'!$E$4:$E$103, "NA"),'Project Work - Data wrows'!D2130)</f>
        <v>4</v>
      </c>
      <c r="F2130" t="s">
        <v>32</v>
      </c>
      <c r="G2130">
        <f>IF(F2130="",_xlfn.XLOOKUP(C2130,'Price Averages'!$D$4:$D$103,'Price Averages'!$E$4:$E$103, "FALSE"), F2130)</f>
        <v>132</v>
      </c>
      <c r="H2130">
        <v>44</v>
      </c>
      <c r="I2130">
        <f>IF(H2130="", _xlfn.XLOOKUP(C2130, 'Cost Averages'!$D$4:$D$103,'Cost Averages'!$E$4:$E$103, "FALSE"),H2130)</f>
        <v>44</v>
      </c>
      <c r="J2130">
        <f t="shared" si="201"/>
        <v>528</v>
      </c>
      <c r="K2130">
        <f t="shared" si="202"/>
        <v>176</v>
      </c>
      <c r="L2130">
        <f t="shared" si="203"/>
        <v>352</v>
      </c>
      <c r="M2130" s="2" t="s">
        <v>44</v>
      </c>
      <c r="N2130" t="s">
        <v>730</v>
      </c>
      <c r="O2130" t="s">
        <v>25</v>
      </c>
      <c r="P2130" s="3">
        <v>12.985332015423809</v>
      </c>
      <c r="Q2130" t="str">
        <f t="shared" si="198"/>
        <v>F</v>
      </c>
      <c r="R2130">
        <f t="shared" si="199"/>
        <v>2020</v>
      </c>
      <c r="S2130">
        <f t="shared" si="200"/>
        <v>0</v>
      </c>
    </row>
    <row r="2131" spans="1:19" x14ac:dyDescent="0.25">
      <c r="A2131" s="1">
        <v>44099.537190427916</v>
      </c>
      <c r="B2131" s="2" t="s">
        <v>2206</v>
      </c>
      <c r="C2131" t="s">
        <v>240</v>
      </c>
      <c r="D2131">
        <v>4</v>
      </c>
      <c r="E2131">
        <f>IF(D2131="", _xlfn.XLOOKUP(C2131,'Median Quantity per product'!$D$4:$D$103,'Median Quantity per product'!$E$4:$E$103, "NA"),'Project Work - Data wrows'!D2131)</f>
        <v>4</v>
      </c>
      <c r="F2131">
        <v>132</v>
      </c>
      <c r="G2131">
        <f>IF(F2131="",_xlfn.XLOOKUP(C2131,'Price Averages'!$D$4:$D$103,'Price Averages'!$E$4:$E$103, "FALSE"), F2131)</f>
        <v>132</v>
      </c>
      <c r="H2131">
        <v>44</v>
      </c>
      <c r="I2131">
        <f>IF(H2131="", _xlfn.XLOOKUP(C2131, 'Cost Averages'!$D$4:$D$103,'Cost Averages'!$E$4:$E$103, "FALSE"),H2131)</f>
        <v>44</v>
      </c>
      <c r="J2131">
        <f t="shared" si="201"/>
        <v>528</v>
      </c>
      <c r="K2131">
        <f t="shared" si="202"/>
        <v>176</v>
      </c>
      <c r="L2131">
        <f t="shared" si="203"/>
        <v>352</v>
      </c>
      <c r="M2131" s="2" t="s">
        <v>44</v>
      </c>
      <c r="N2131" t="s">
        <v>256</v>
      </c>
      <c r="O2131" t="s">
        <v>34</v>
      </c>
      <c r="P2131" s="3">
        <v>12.514998090845811</v>
      </c>
      <c r="Q2131" t="str">
        <f t="shared" si="198"/>
        <v>F</v>
      </c>
      <c r="R2131">
        <f t="shared" si="199"/>
        <v>2020</v>
      </c>
      <c r="S2131">
        <f t="shared" si="200"/>
        <v>0</v>
      </c>
    </row>
    <row r="2132" spans="1:19" x14ac:dyDescent="0.25">
      <c r="A2132" s="1">
        <v>43869</v>
      </c>
      <c r="B2132" s="2" t="s">
        <v>3277</v>
      </c>
      <c r="C2132" t="s">
        <v>240</v>
      </c>
      <c r="D2132">
        <v>4</v>
      </c>
      <c r="E2132">
        <f>IF(D2132="", _xlfn.XLOOKUP(C2132,'Median Quantity per product'!$D$4:$D$103,'Median Quantity per product'!$E$4:$E$103, "NA"),'Project Work - Data wrows'!D2132)</f>
        <v>4</v>
      </c>
      <c r="F2132">
        <v>132</v>
      </c>
      <c r="G2132">
        <f>IF(F2132="",_xlfn.XLOOKUP(C2132,'Price Averages'!$D$4:$D$103,'Price Averages'!$E$4:$E$103, "FALSE"), F2132)</f>
        <v>132</v>
      </c>
      <c r="H2132">
        <v>44</v>
      </c>
      <c r="I2132">
        <f>IF(H2132="", _xlfn.XLOOKUP(C2132, 'Cost Averages'!$D$4:$D$103,'Cost Averages'!$E$4:$E$103, "FALSE"),H2132)</f>
        <v>44</v>
      </c>
      <c r="J2132">
        <f t="shared" si="201"/>
        <v>528</v>
      </c>
      <c r="K2132">
        <f t="shared" si="202"/>
        <v>176</v>
      </c>
      <c r="L2132">
        <f t="shared" si="203"/>
        <v>352</v>
      </c>
      <c r="M2132" s="2" t="s">
        <v>28</v>
      </c>
      <c r="N2132" t="s">
        <v>670</v>
      </c>
      <c r="O2132" t="s">
        <v>78</v>
      </c>
      <c r="P2132" s="3">
        <v>12.460490918487697</v>
      </c>
      <c r="Q2132" t="str">
        <f t="shared" si="198"/>
        <v>F</v>
      </c>
      <c r="R2132">
        <f t="shared" si="199"/>
        <v>2020</v>
      </c>
      <c r="S2132">
        <f t="shared" si="200"/>
        <v>0</v>
      </c>
    </row>
    <row r="2133" spans="1:19" x14ac:dyDescent="0.25">
      <c r="A2133" s="1">
        <v>44095</v>
      </c>
      <c r="B2133" s="2" t="s">
        <v>1868</v>
      </c>
      <c r="C2133" t="s">
        <v>240</v>
      </c>
      <c r="D2133">
        <v>6</v>
      </c>
      <c r="E2133">
        <f>IF(D2133="", _xlfn.XLOOKUP(C2133,'Median Quantity per product'!$D$4:$D$103,'Median Quantity per product'!$E$4:$E$103, "NA"),'Project Work - Data wrows'!D2133)</f>
        <v>6</v>
      </c>
      <c r="F2133">
        <v>132</v>
      </c>
      <c r="G2133">
        <f>IF(F2133="",_xlfn.XLOOKUP(C2133,'Price Averages'!$D$4:$D$103,'Price Averages'!$E$4:$E$103, "FALSE"), F2133)</f>
        <v>132</v>
      </c>
      <c r="H2133">
        <v>44</v>
      </c>
      <c r="I2133">
        <f>IF(H2133="", _xlfn.XLOOKUP(C2133, 'Cost Averages'!$D$4:$D$103,'Cost Averages'!$E$4:$E$103, "FALSE"),H2133)</f>
        <v>44</v>
      </c>
      <c r="J2133">
        <f t="shared" si="201"/>
        <v>792</v>
      </c>
      <c r="K2133">
        <f t="shared" si="202"/>
        <v>264</v>
      </c>
      <c r="L2133">
        <f t="shared" si="203"/>
        <v>528</v>
      </c>
      <c r="M2133" s="2" t="s">
        <v>28</v>
      </c>
      <c r="N2133" t="s">
        <v>708</v>
      </c>
      <c r="O2133" t="s">
        <v>25</v>
      </c>
      <c r="P2133" s="3">
        <v>10.411813357023924</v>
      </c>
      <c r="Q2133" t="str">
        <f t="shared" si="198"/>
        <v>F</v>
      </c>
      <c r="R2133">
        <f t="shared" si="199"/>
        <v>2020</v>
      </c>
      <c r="S2133">
        <f t="shared" si="200"/>
        <v>0</v>
      </c>
    </row>
    <row r="2134" spans="1:19" x14ac:dyDescent="0.25">
      <c r="A2134" s="1">
        <v>43974.915670449969</v>
      </c>
      <c r="B2134" s="2" t="s">
        <v>952</v>
      </c>
      <c r="C2134" t="s">
        <v>240</v>
      </c>
      <c r="D2134">
        <v>7</v>
      </c>
      <c r="E2134">
        <f>IF(D2134="", _xlfn.XLOOKUP(C2134,'Median Quantity per product'!$D$4:$D$103,'Median Quantity per product'!$E$4:$E$103, "NA"),'Project Work - Data wrows'!D2134)</f>
        <v>7</v>
      </c>
      <c r="F2134">
        <v>132</v>
      </c>
      <c r="G2134">
        <f>IF(F2134="",_xlfn.XLOOKUP(C2134,'Price Averages'!$D$4:$D$103,'Price Averages'!$E$4:$E$103, "FALSE"), F2134)</f>
        <v>132</v>
      </c>
      <c r="H2134">
        <v>44</v>
      </c>
      <c r="I2134">
        <f>IF(H2134="", _xlfn.XLOOKUP(C2134, 'Cost Averages'!$D$4:$D$103,'Cost Averages'!$E$4:$E$103, "FALSE"),H2134)</f>
        <v>44</v>
      </c>
      <c r="J2134">
        <f t="shared" si="201"/>
        <v>924</v>
      </c>
      <c r="K2134">
        <f t="shared" si="202"/>
        <v>308</v>
      </c>
      <c r="L2134">
        <f t="shared" si="203"/>
        <v>616</v>
      </c>
      <c r="M2134" s="2" t="s">
        <v>28</v>
      </c>
      <c r="N2134" t="s">
        <v>194</v>
      </c>
      <c r="O2134" t="s">
        <v>50</v>
      </c>
      <c r="P2134" s="3">
        <v>13.765798454641494</v>
      </c>
      <c r="Q2134" t="str">
        <f t="shared" si="198"/>
        <v>F</v>
      </c>
      <c r="R2134">
        <f t="shared" si="199"/>
        <v>2020</v>
      </c>
      <c r="S2134">
        <f t="shared" si="200"/>
        <v>0</v>
      </c>
    </row>
    <row r="2135" spans="1:19" x14ac:dyDescent="0.25">
      <c r="A2135" s="1">
        <v>44166</v>
      </c>
      <c r="B2135" s="2" t="s">
        <v>3518</v>
      </c>
      <c r="C2135" t="s">
        <v>240</v>
      </c>
      <c r="D2135">
        <v>7</v>
      </c>
      <c r="E2135">
        <f>IF(D2135="", _xlfn.XLOOKUP(C2135,'Median Quantity per product'!$D$4:$D$103,'Median Quantity per product'!$E$4:$E$103, "NA"),'Project Work - Data wrows'!D2135)</f>
        <v>7</v>
      </c>
      <c r="F2135" t="s">
        <v>32</v>
      </c>
      <c r="G2135">
        <f>IF(F2135="",_xlfn.XLOOKUP(C2135,'Price Averages'!$D$4:$D$103,'Price Averages'!$E$4:$E$103, "FALSE"), F2135)</f>
        <v>132</v>
      </c>
      <c r="H2135">
        <v>44</v>
      </c>
      <c r="I2135">
        <f>IF(H2135="", _xlfn.XLOOKUP(C2135, 'Cost Averages'!$D$4:$D$103,'Cost Averages'!$E$4:$E$103, "FALSE"),H2135)</f>
        <v>44</v>
      </c>
      <c r="J2135">
        <f t="shared" si="201"/>
        <v>924</v>
      </c>
      <c r="K2135">
        <f t="shared" si="202"/>
        <v>308</v>
      </c>
      <c r="L2135">
        <f t="shared" si="203"/>
        <v>616</v>
      </c>
      <c r="M2135" s="2" t="s">
        <v>23</v>
      </c>
      <c r="N2135" t="s">
        <v>427</v>
      </c>
      <c r="O2135" t="s">
        <v>25</v>
      </c>
      <c r="P2135" s="3">
        <v>5.9872353338051019</v>
      </c>
      <c r="Q2135" t="str">
        <f t="shared" si="198"/>
        <v>F</v>
      </c>
      <c r="R2135">
        <f t="shared" si="199"/>
        <v>2020</v>
      </c>
      <c r="S2135">
        <f t="shared" si="200"/>
        <v>0</v>
      </c>
    </row>
    <row r="2136" spans="1:19" x14ac:dyDescent="0.25">
      <c r="A2136" s="1">
        <v>43878.838528199085</v>
      </c>
      <c r="B2136" s="2" t="s">
        <v>1768</v>
      </c>
      <c r="C2136" t="s">
        <v>240</v>
      </c>
      <c r="D2136">
        <v>8</v>
      </c>
      <c r="E2136">
        <f>IF(D2136="", _xlfn.XLOOKUP(C2136,'Median Quantity per product'!$D$4:$D$103,'Median Quantity per product'!$E$4:$E$103, "NA"),'Project Work - Data wrows'!D2136)</f>
        <v>8</v>
      </c>
      <c r="F2136">
        <v>132</v>
      </c>
      <c r="G2136">
        <f>IF(F2136="",_xlfn.XLOOKUP(C2136,'Price Averages'!$D$4:$D$103,'Price Averages'!$E$4:$E$103, "FALSE"), F2136)</f>
        <v>132</v>
      </c>
      <c r="H2136" t="s">
        <v>32</v>
      </c>
      <c r="I2136">
        <f>IF(H2136="", _xlfn.XLOOKUP(C2136, 'Cost Averages'!$D$4:$D$103,'Cost Averages'!$E$4:$E$103, "FALSE"),H2136)</f>
        <v>44</v>
      </c>
      <c r="J2136">
        <f t="shared" si="201"/>
        <v>1056</v>
      </c>
      <c r="K2136">
        <f t="shared" si="202"/>
        <v>352</v>
      </c>
      <c r="L2136">
        <f t="shared" si="203"/>
        <v>704</v>
      </c>
      <c r="M2136" s="2" t="s">
        <v>23</v>
      </c>
      <c r="N2136" t="s">
        <v>1187</v>
      </c>
      <c r="O2136" t="s">
        <v>25</v>
      </c>
      <c r="P2136" s="3">
        <v>11.971065679104063</v>
      </c>
      <c r="Q2136" t="str">
        <f t="shared" si="198"/>
        <v>F</v>
      </c>
      <c r="R2136">
        <f t="shared" si="199"/>
        <v>2020</v>
      </c>
      <c r="S2136">
        <f t="shared" si="200"/>
        <v>0</v>
      </c>
    </row>
    <row r="2137" spans="1:19" x14ac:dyDescent="0.25">
      <c r="A2137" s="1">
        <v>43992.177115818355</v>
      </c>
      <c r="B2137" s="2" t="s">
        <v>3187</v>
      </c>
      <c r="C2137" t="s">
        <v>240</v>
      </c>
      <c r="D2137">
        <v>8</v>
      </c>
      <c r="E2137">
        <f>IF(D2137="", _xlfn.XLOOKUP(C2137,'Median Quantity per product'!$D$4:$D$103,'Median Quantity per product'!$E$4:$E$103, "NA"),'Project Work - Data wrows'!D2137)</f>
        <v>8</v>
      </c>
      <c r="F2137">
        <v>132</v>
      </c>
      <c r="G2137">
        <f>IF(F2137="",_xlfn.XLOOKUP(C2137,'Price Averages'!$D$4:$D$103,'Price Averages'!$E$4:$E$103, "FALSE"), F2137)</f>
        <v>132</v>
      </c>
      <c r="H2137" t="s">
        <v>32</v>
      </c>
      <c r="I2137">
        <f>IF(H2137="", _xlfn.XLOOKUP(C2137, 'Cost Averages'!$D$4:$D$103,'Cost Averages'!$E$4:$E$103, "FALSE"),H2137)</f>
        <v>44</v>
      </c>
      <c r="J2137">
        <f t="shared" si="201"/>
        <v>1056</v>
      </c>
      <c r="K2137">
        <f t="shared" si="202"/>
        <v>352</v>
      </c>
      <c r="L2137">
        <f t="shared" si="203"/>
        <v>704</v>
      </c>
      <c r="M2137" s="2" t="s">
        <v>28</v>
      </c>
      <c r="N2137" t="s">
        <v>224</v>
      </c>
      <c r="O2137" t="s">
        <v>78</v>
      </c>
      <c r="P2137" s="3">
        <v>11.346510807401776</v>
      </c>
      <c r="Q2137" t="str">
        <f t="shared" si="198"/>
        <v>F</v>
      </c>
      <c r="R2137">
        <f t="shared" si="199"/>
        <v>2020</v>
      </c>
      <c r="S2137">
        <f t="shared" si="200"/>
        <v>0</v>
      </c>
    </row>
    <row r="2138" spans="1:19" x14ac:dyDescent="0.25">
      <c r="A2138" s="1">
        <v>43922.76405880315</v>
      </c>
      <c r="B2138" s="2" t="s">
        <v>1814</v>
      </c>
      <c r="C2138" t="s">
        <v>240</v>
      </c>
      <c r="D2138">
        <v>13</v>
      </c>
      <c r="E2138">
        <f>IF(D2138="", _xlfn.XLOOKUP(C2138,'Median Quantity per product'!$D$4:$D$103,'Median Quantity per product'!$E$4:$E$103, "NA"),'Project Work - Data wrows'!D2138)</f>
        <v>13</v>
      </c>
      <c r="F2138">
        <v>132</v>
      </c>
      <c r="G2138">
        <f>IF(F2138="",_xlfn.XLOOKUP(C2138,'Price Averages'!$D$4:$D$103,'Price Averages'!$E$4:$E$103, "FALSE"), F2138)</f>
        <v>132</v>
      </c>
      <c r="H2138" t="s">
        <v>32</v>
      </c>
      <c r="I2138">
        <f>IF(H2138="", _xlfn.XLOOKUP(C2138, 'Cost Averages'!$D$4:$D$103,'Cost Averages'!$E$4:$E$103, "FALSE"),H2138)</f>
        <v>44</v>
      </c>
      <c r="J2138">
        <f t="shared" si="201"/>
        <v>1716</v>
      </c>
      <c r="K2138">
        <f t="shared" si="202"/>
        <v>572</v>
      </c>
      <c r="L2138">
        <f t="shared" si="203"/>
        <v>1144</v>
      </c>
      <c r="M2138" s="2" t="s">
        <v>23</v>
      </c>
      <c r="N2138" t="s">
        <v>807</v>
      </c>
      <c r="O2138" t="s">
        <v>25</v>
      </c>
      <c r="P2138" s="3">
        <v>16.254955391951082</v>
      </c>
      <c r="Q2138" t="str">
        <f t="shared" si="198"/>
        <v>F</v>
      </c>
      <c r="R2138">
        <f t="shared" si="199"/>
        <v>2020</v>
      </c>
      <c r="S2138">
        <f t="shared" si="200"/>
        <v>0</v>
      </c>
    </row>
    <row r="2139" spans="1:19" x14ac:dyDescent="0.25">
      <c r="A2139" s="1">
        <v>44178.369150924525</v>
      </c>
      <c r="B2139" s="2" t="s">
        <v>1205</v>
      </c>
      <c r="C2139" t="s">
        <v>240</v>
      </c>
      <c r="D2139">
        <v>13</v>
      </c>
      <c r="E2139">
        <f>IF(D2139="", _xlfn.XLOOKUP(C2139,'Median Quantity per product'!$D$4:$D$103,'Median Quantity per product'!$E$4:$E$103, "NA"),'Project Work - Data wrows'!D2139)</f>
        <v>13</v>
      </c>
      <c r="F2139">
        <v>132</v>
      </c>
      <c r="G2139">
        <f>IF(F2139="",_xlfn.XLOOKUP(C2139,'Price Averages'!$D$4:$D$103,'Price Averages'!$E$4:$E$103, "FALSE"), F2139)</f>
        <v>132</v>
      </c>
      <c r="H2139">
        <v>44</v>
      </c>
      <c r="I2139">
        <f>IF(H2139="", _xlfn.XLOOKUP(C2139, 'Cost Averages'!$D$4:$D$103,'Cost Averages'!$E$4:$E$103, "FALSE"),H2139)</f>
        <v>44</v>
      </c>
      <c r="J2139">
        <f t="shared" si="201"/>
        <v>1716</v>
      </c>
      <c r="K2139">
        <f t="shared" si="202"/>
        <v>572</v>
      </c>
      <c r="L2139">
        <f t="shared" si="203"/>
        <v>1144</v>
      </c>
      <c r="M2139" s="2" t="s">
        <v>28</v>
      </c>
      <c r="N2139" t="s">
        <v>447</v>
      </c>
      <c r="O2139" t="s">
        <v>46</v>
      </c>
      <c r="P2139" s="3">
        <v>13.574227261506472</v>
      </c>
      <c r="Q2139" t="str">
        <f t="shared" si="198"/>
        <v>F</v>
      </c>
      <c r="R2139">
        <f t="shared" si="199"/>
        <v>2020</v>
      </c>
      <c r="S2139">
        <f t="shared" si="200"/>
        <v>0</v>
      </c>
    </row>
    <row r="2140" spans="1:19" x14ac:dyDescent="0.25">
      <c r="A2140" s="1">
        <v>44183.56370587102</v>
      </c>
      <c r="B2140" s="2" t="s">
        <v>360</v>
      </c>
      <c r="C2140" t="s">
        <v>240</v>
      </c>
      <c r="D2140">
        <v>14</v>
      </c>
      <c r="E2140">
        <f>IF(D2140="", _xlfn.XLOOKUP(C2140,'Median Quantity per product'!$D$4:$D$103,'Median Quantity per product'!$E$4:$E$103, "NA"),'Project Work - Data wrows'!D2140)</f>
        <v>14</v>
      </c>
      <c r="F2140">
        <v>132</v>
      </c>
      <c r="G2140">
        <f>IF(F2140="",_xlfn.XLOOKUP(C2140,'Price Averages'!$D$4:$D$103,'Price Averages'!$E$4:$E$103, "FALSE"), F2140)</f>
        <v>132</v>
      </c>
      <c r="H2140">
        <v>44</v>
      </c>
      <c r="I2140">
        <f>IF(H2140="", _xlfn.XLOOKUP(C2140, 'Cost Averages'!$D$4:$D$103,'Cost Averages'!$E$4:$E$103, "FALSE"),H2140)</f>
        <v>44</v>
      </c>
      <c r="J2140">
        <f t="shared" si="201"/>
        <v>1848</v>
      </c>
      <c r="K2140">
        <f t="shared" si="202"/>
        <v>616</v>
      </c>
      <c r="L2140">
        <f t="shared" si="203"/>
        <v>1232</v>
      </c>
      <c r="M2140" s="2" t="s">
        <v>28</v>
      </c>
      <c r="N2140" t="s">
        <v>236</v>
      </c>
      <c r="O2140" t="s">
        <v>78</v>
      </c>
      <c r="P2140" s="3">
        <v>15.458859683514467</v>
      </c>
      <c r="Q2140" t="str">
        <f t="shared" si="198"/>
        <v>F</v>
      </c>
      <c r="R2140">
        <f t="shared" si="199"/>
        <v>2020</v>
      </c>
      <c r="S2140">
        <f t="shared" si="200"/>
        <v>0</v>
      </c>
    </row>
    <row r="2141" spans="1:19" x14ac:dyDescent="0.25">
      <c r="A2141" s="1">
        <v>43985</v>
      </c>
      <c r="B2141" s="2" t="s">
        <v>3372</v>
      </c>
      <c r="C2141" t="s">
        <v>240</v>
      </c>
      <c r="D2141">
        <v>15</v>
      </c>
      <c r="E2141">
        <f>IF(D2141="", _xlfn.XLOOKUP(C2141,'Median Quantity per product'!$D$4:$D$103,'Median Quantity per product'!$E$4:$E$103, "NA"),'Project Work - Data wrows'!D2141)</f>
        <v>15</v>
      </c>
      <c r="F2141" t="s">
        <v>32</v>
      </c>
      <c r="G2141">
        <f>IF(F2141="",_xlfn.XLOOKUP(C2141,'Price Averages'!$D$4:$D$103,'Price Averages'!$E$4:$E$103, "FALSE"), F2141)</f>
        <v>132</v>
      </c>
      <c r="H2141">
        <v>44</v>
      </c>
      <c r="I2141">
        <f>IF(H2141="", _xlfn.XLOOKUP(C2141, 'Cost Averages'!$D$4:$D$103,'Cost Averages'!$E$4:$E$103, "FALSE"),H2141)</f>
        <v>44</v>
      </c>
      <c r="J2141">
        <f t="shared" si="201"/>
        <v>1980</v>
      </c>
      <c r="K2141">
        <f t="shared" si="202"/>
        <v>660</v>
      </c>
      <c r="L2141">
        <f t="shared" si="203"/>
        <v>1320</v>
      </c>
      <c r="M2141" s="2" t="s">
        <v>28</v>
      </c>
      <c r="N2141" t="s">
        <v>568</v>
      </c>
      <c r="O2141" t="s">
        <v>25</v>
      </c>
      <c r="P2141" s="3">
        <v>11.769937929618399</v>
      </c>
      <c r="Q2141" t="str">
        <f t="shared" si="198"/>
        <v>F</v>
      </c>
      <c r="R2141">
        <f t="shared" si="199"/>
        <v>2020</v>
      </c>
      <c r="S2141">
        <f t="shared" si="200"/>
        <v>0</v>
      </c>
    </row>
    <row r="2142" spans="1:19" x14ac:dyDescent="0.25">
      <c r="A2142" s="1">
        <v>44091</v>
      </c>
      <c r="B2142" s="2" t="s">
        <v>3462</v>
      </c>
      <c r="C2142" t="s">
        <v>240</v>
      </c>
      <c r="D2142">
        <v>16</v>
      </c>
      <c r="E2142">
        <f>IF(D2142="", _xlfn.XLOOKUP(C2142,'Median Quantity per product'!$D$4:$D$103,'Median Quantity per product'!$E$4:$E$103, "NA"),'Project Work - Data wrows'!D2142)</f>
        <v>16</v>
      </c>
      <c r="F2142" t="s">
        <v>32</v>
      </c>
      <c r="G2142">
        <f>IF(F2142="",_xlfn.XLOOKUP(C2142,'Price Averages'!$D$4:$D$103,'Price Averages'!$E$4:$E$103, "FALSE"), F2142)</f>
        <v>132</v>
      </c>
      <c r="H2142">
        <v>44</v>
      </c>
      <c r="I2142">
        <f>IF(H2142="", _xlfn.XLOOKUP(C2142, 'Cost Averages'!$D$4:$D$103,'Cost Averages'!$E$4:$E$103, "FALSE"),H2142)</f>
        <v>44</v>
      </c>
      <c r="J2142">
        <f t="shared" si="201"/>
        <v>2112</v>
      </c>
      <c r="K2142">
        <f t="shared" si="202"/>
        <v>704</v>
      </c>
      <c r="L2142">
        <f t="shared" si="203"/>
        <v>1408</v>
      </c>
      <c r="M2142" s="2" t="s">
        <v>44</v>
      </c>
      <c r="N2142" t="s">
        <v>509</v>
      </c>
      <c r="O2142" t="s">
        <v>78</v>
      </c>
      <c r="P2142" s="3">
        <v>13.57003172959007</v>
      </c>
      <c r="Q2142" t="str">
        <f t="shared" si="198"/>
        <v>F</v>
      </c>
      <c r="R2142">
        <f t="shared" si="199"/>
        <v>2020</v>
      </c>
      <c r="S2142">
        <f t="shared" si="200"/>
        <v>0</v>
      </c>
    </row>
    <row r="2143" spans="1:19" x14ac:dyDescent="0.25">
      <c r="A2143" s="1">
        <v>43895.495620312497</v>
      </c>
      <c r="B2143" s="2" t="s">
        <v>1368</v>
      </c>
      <c r="C2143" t="s">
        <v>240</v>
      </c>
      <c r="D2143">
        <v>17</v>
      </c>
      <c r="E2143">
        <f>IF(D2143="", _xlfn.XLOOKUP(C2143,'Median Quantity per product'!$D$4:$D$103,'Median Quantity per product'!$E$4:$E$103, "NA"),'Project Work - Data wrows'!D2143)</f>
        <v>17</v>
      </c>
      <c r="F2143" t="s">
        <v>32</v>
      </c>
      <c r="G2143">
        <f>IF(F2143="",_xlfn.XLOOKUP(C2143,'Price Averages'!$D$4:$D$103,'Price Averages'!$E$4:$E$103, "FALSE"), F2143)</f>
        <v>132</v>
      </c>
      <c r="H2143" t="s">
        <v>32</v>
      </c>
      <c r="I2143">
        <f>IF(H2143="", _xlfn.XLOOKUP(C2143, 'Cost Averages'!$D$4:$D$103,'Cost Averages'!$E$4:$E$103, "FALSE"),H2143)</f>
        <v>44</v>
      </c>
      <c r="J2143">
        <f t="shared" si="201"/>
        <v>2244</v>
      </c>
      <c r="K2143">
        <f t="shared" si="202"/>
        <v>748</v>
      </c>
      <c r="L2143">
        <f t="shared" si="203"/>
        <v>1496</v>
      </c>
      <c r="M2143" s="2" t="s">
        <v>44</v>
      </c>
      <c r="N2143" t="s">
        <v>579</v>
      </c>
      <c r="O2143" t="s">
        <v>41</v>
      </c>
      <c r="P2143" s="3">
        <v>14.760829371220243</v>
      </c>
      <c r="Q2143" t="str">
        <f t="shared" si="198"/>
        <v>F</v>
      </c>
      <c r="R2143">
        <f t="shared" si="199"/>
        <v>2020</v>
      </c>
      <c r="S2143">
        <f t="shared" si="200"/>
        <v>0</v>
      </c>
    </row>
    <row r="2144" spans="1:19" x14ac:dyDescent="0.25">
      <c r="A2144" s="1">
        <v>44172.509246507165</v>
      </c>
      <c r="B2144" s="2" t="s">
        <v>1720</v>
      </c>
      <c r="C2144" t="s">
        <v>240</v>
      </c>
      <c r="D2144">
        <v>19</v>
      </c>
      <c r="E2144">
        <f>IF(D2144="", _xlfn.XLOOKUP(C2144,'Median Quantity per product'!$D$4:$D$103,'Median Quantity per product'!$E$4:$E$103, "NA"),'Project Work - Data wrows'!D2144)</f>
        <v>19</v>
      </c>
      <c r="F2144" t="s">
        <v>32</v>
      </c>
      <c r="G2144">
        <f>IF(F2144="",_xlfn.XLOOKUP(C2144,'Price Averages'!$D$4:$D$103,'Price Averages'!$E$4:$E$103, "FALSE"), F2144)</f>
        <v>132</v>
      </c>
      <c r="H2144">
        <v>44</v>
      </c>
      <c r="I2144">
        <f>IF(H2144="", _xlfn.XLOOKUP(C2144, 'Cost Averages'!$D$4:$D$103,'Cost Averages'!$E$4:$E$103, "FALSE"),H2144)</f>
        <v>44</v>
      </c>
      <c r="J2144">
        <f t="shared" si="201"/>
        <v>2508</v>
      </c>
      <c r="K2144">
        <f t="shared" si="202"/>
        <v>836</v>
      </c>
      <c r="L2144">
        <f t="shared" si="203"/>
        <v>1672</v>
      </c>
      <c r="M2144" s="2" t="s">
        <v>28</v>
      </c>
      <c r="N2144" t="s">
        <v>430</v>
      </c>
      <c r="O2144" t="s">
        <v>56</v>
      </c>
      <c r="P2144" s="3">
        <v>12.532428411174646</v>
      </c>
      <c r="Q2144" t="str">
        <f t="shared" si="198"/>
        <v>F</v>
      </c>
      <c r="R2144">
        <f t="shared" si="199"/>
        <v>2020</v>
      </c>
      <c r="S2144">
        <f t="shared" si="200"/>
        <v>0</v>
      </c>
    </row>
    <row r="2145" spans="1:19" x14ac:dyDescent="0.25">
      <c r="A2145" s="1">
        <v>44168</v>
      </c>
      <c r="B2145" s="2" t="s">
        <v>1952</v>
      </c>
      <c r="C2145" t="s">
        <v>240</v>
      </c>
      <c r="D2145" t="s">
        <v>32</v>
      </c>
      <c r="E2145">
        <f>IF(D2145="", _xlfn.XLOOKUP(C2145,'Median Quantity per product'!$D$4:$D$103,'Median Quantity per product'!$E$4:$E$103, "NA"),'Project Work - Data wrows'!D2145)</f>
        <v>10</v>
      </c>
      <c r="F2145">
        <v>132</v>
      </c>
      <c r="G2145">
        <f>IF(F2145="",_xlfn.XLOOKUP(C2145,'Price Averages'!$D$4:$D$103,'Price Averages'!$E$4:$E$103, "FALSE"), F2145)</f>
        <v>132</v>
      </c>
      <c r="H2145">
        <v>44</v>
      </c>
      <c r="I2145">
        <f>IF(H2145="", _xlfn.XLOOKUP(C2145, 'Cost Averages'!$D$4:$D$103,'Cost Averages'!$E$4:$E$103, "FALSE"),H2145)</f>
        <v>44</v>
      </c>
      <c r="J2145">
        <f t="shared" si="201"/>
        <v>1320</v>
      </c>
      <c r="K2145">
        <f t="shared" si="202"/>
        <v>440</v>
      </c>
      <c r="L2145">
        <f t="shared" si="203"/>
        <v>880</v>
      </c>
      <c r="M2145" s="2" t="s">
        <v>28</v>
      </c>
      <c r="N2145" t="s">
        <v>744</v>
      </c>
      <c r="O2145" t="s">
        <v>41</v>
      </c>
      <c r="P2145" s="3">
        <v>11.862005526237752</v>
      </c>
      <c r="Q2145" t="str">
        <f t="shared" si="198"/>
        <v>F</v>
      </c>
      <c r="R2145">
        <f t="shared" si="199"/>
        <v>2020</v>
      </c>
      <c r="S2145">
        <f t="shared" si="200"/>
        <v>0</v>
      </c>
    </row>
    <row r="2146" spans="1:19" x14ac:dyDescent="0.25">
      <c r="A2146" s="1">
        <v>44172.898345138667</v>
      </c>
      <c r="B2146" s="2" t="s">
        <v>2697</v>
      </c>
      <c r="C2146" t="s">
        <v>280</v>
      </c>
      <c r="D2146">
        <v>4</v>
      </c>
      <c r="E2146">
        <f>IF(D2146="", _xlfn.XLOOKUP(C2146,'Median Quantity per product'!$D$4:$D$103,'Median Quantity per product'!$E$4:$E$103, "NA"),'Project Work - Data wrows'!D2146)</f>
        <v>4</v>
      </c>
      <c r="F2146" t="s">
        <v>32</v>
      </c>
      <c r="G2146">
        <f>IF(F2146="",_xlfn.XLOOKUP(C2146,'Price Averages'!$D$4:$D$103,'Price Averages'!$E$4:$E$103, "FALSE"), F2146)</f>
        <v>48</v>
      </c>
      <c r="H2146">
        <v>24</v>
      </c>
      <c r="I2146">
        <f>IF(H2146="", _xlfn.XLOOKUP(C2146, 'Cost Averages'!$D$4:$D$103,'Cost Averages'!$E$4:$E$103, "FALSE"),H2146)</f>
        <v>24</v>
      </c>
      <c r="J2146">
        <f t="shared" si="201"/>
        <v>192</v>
      </c>
      <c r="K2146">
        <f t="shared" si="202"/>
        <v>96</v>
      </c>
      <c r="L2146">
        <f t="shared" si="203"/>
        <v>96</v>
      </c>
      <c r="M2146" s="2" t="s">
        <v>44</v>
      </c>
      <c r="N2146" t="s">
        <v>683</v>
      </c>
      <c r="O2146" t="s">
        <v>25</v>
      </c>
      <c r="P2146" s="3">
        <v>10.248947386022252</v>
      </c>
      <c r="Q2146" t="str">
        <f t="shared" si="198"/>
        <v>F</v>
      </c>
      <c r="R2146">
        <f t="shared" si="199"/>
        <v>2020</v>
      </c>
      <c r="S2146">
        <f t="shared" si="200"/>
        <v>0</v>
      </c>
    </row>
    <row r="2147" spans="1:19" x14ac:dyDescent="0.25">
      <c r="A2147" s="1">
        <v>44042.786062734944</v>
      </c>
      <c r="B2147" s="2" t="s">
        <v>2062</v>
      </c>
      <c r="C2147" t="s">
        <v>280</v>
      </c>
      <c r="D2147">
        <v>6</v>
      </c>
      <c r="E2147">
        <f>IF(D2147="", _xlfn.XLOOKUP(C2147,'Median Quantity per product'!$D$4:$D$103,'Median Quantity per product'!$E$4:$E$103, "NA"),'Project Work - Data wrows'!D2147)</f>
        <v>6</v>
      </c>
      <c r="F2147" t="s">
        <v>32</v>
      </c>
      <c r="G2147">
        <f>IF(F2147="",_xlfn.XLOOKUP(C2147,'Price Averages'!$D$4:$D$103,'Price Averages'!$E$4:$E$103, "FALSE"), F2147)</f>
        <v>48</v>
      </c>
      <c r="H2147">
        <v>24</v>
      </c>
      <c r="I2147">
        <f>IF(H2147="", _xlfn.XLOOKUP(C2147, 'Cost Averages'!$D$4:$D$103,'Cost Averages'!$E$4:$E$103, "FALSE"),H2147)</f>
        <v>24</v>
      </c>
      <c r="J2147">
        <f t="shared" si="201"/>
        <v>288</v>
      </c>
      <c r="K2147">
        <f t="shared" si="202"/>
        <v>144</v>
      </c>
      <c r="L2147">
        <f t="shared" si="203"/>
        <v>144</v>
      </c>
      <c r="M2147" s="2" t="s">
        <v>23</v>
      </c>
      <c r="N2147" t="s">
        <v>141</v>
      </c>
      <c r="O2147" t="s">
        <v>50</v>
      </c>
      <c r="P2147" s="3">
        <v>8.1085102757869372</v>
      </c>
      <c r="Q2147" t="str">
        <f t="shared" si="198"/>
        <v>F</v>
      </c>
      <c r="R2147">
        <f t="shared" si="199"/>
        <v>2020</v>
      </c>
      <c r="S2147">
        <f t="shared" si="200"/>
        <v>0</v>
      </c>
    </row>
    <row r="2148" spans="1:19" x14ac:dyDescent="0.25">
      <c r="A2148" s="1">
        <v>43898</v>
      </c>
      <c r="B2148" s="2" t="s">
        <v>184</v>
      </c>
      <c r="C2148" t="s">
        <v>280</v>
      </c>
      <c r="D2148">
        <v>9</v>
      </c>
      <c r="E2148">
        <f>IF(D2148="", _xlfn.XLOOKUP(C2148,'Median Quantity per product'!$D$4:$D$103,'Median Quantity per product'!$E$4:$E$103, "NA"),'Project Work - Data wrows'!D2148)</f>
        <v>9</v>
      </c>
      <c r="F2148">
        <v>48</v>
      </c>
      <c r="G2148">
        <f>IF(F2148="",_xlfn.XLOOKUP(C2148,'Price Averages'!$D$4:$D$103,'Price Averages'!$E$4:$E$103, "FALSE"), F2148)</f>
        <v>48</v>
      </c>
      <c r="H2148">
        <v>24</v>
      </c>
      <c r="I2148">
        <f>IF(H2148="", _xlfn.XLOOKUP(C2148, 'Cost Averages'!$D$4:$D$103,'Cost Averages'!$E$4:$E$103, "FALSE"),H2148)</f>
        <v>24</v>
      </c>
      <c r="J2148">
        <f t="shared" si="201"/>
        <v>432</v>
      </c>
      <c r="K2148">
        <f t="shared" si="202"/>
        <v>216</v>
      </c>
      <c r="L2148">
        <f t="shared" si="203"/>
        <v>216</v>
      </c>
      <c r="M2148" s="2" t="s">
        <v>28</v>
      </c>
      <c r="N2148" t="s">
        <v>445</v>
      </c>
      <c r="O2148" t="s">
        <v>34</v>
      </c>
      <c r="P2148" s="3">
        <v>13.104576594826185</v>
      </c>
      <c r="Q2148" t="str">
        <f t="shared" si="198"/>
        <v>F</v>
      </c>
      <c r="R2148">
        <f t="shared" si="199"/>
        <v>2020</v>
      </c>
      <c r="S2148">
        <f t="shared" si="200"/>
        <v>0</v>
      </c>
    </row>
    <row r="2149" spans="1:19" x14ac:dyDescent="0.25">
      <c r="A2149" s="1">
        <v>43967.919625177223</v>
      </c>
      <c r="B2149" s="2" t="s">
        <v>841</v>
      </c>
      <c r="C2149" t="s">
        <v>280</v>
      </c>
      <c r="D2149">
        <v>10</v>
      </c>
      <c r="E2149">
        <f>IF(D2149="", _xlfn.XLOOKUP(C2149,'Median Quantity per product'!$D$4:$D$103,'Median Quantity per product'!$E$4:$E$103, "NA"),'Project Work - Data wrows'!D2149)</f>
        <v>10</v>
      </c>
      <c r="F2149">
        <v>48</v>
      </c>
      <c r="G2149">
        <f>IF(F2149="",_xlfn.XLOOKUP(C2149,'Price Averages'!$D$4:$D$103,'Price Averages'!$E$4:$E$103, "FALSE"), F2149)</f>
        <v>48</v>
      </c>
      <c r="H2149">
        <v>24</v>
      </c>
      <c r="I2149">
        <f>IF(H2149="", _xlfn.XLOOKUP(C2149, 'Cost Averages'!$D$4:$D$103,'Cost Averages'!$E$4:$E$103, "FALSE"),H2149)</f>
        <v>24</v>
      </c>
      <c r="J2149">
        <f t="shared" si="201"/>
        <v>480</v>
      </c>
      <c r="K2149">
        <f t="shared" si="202"/>
        <v>240</v>
      </c>
      <c r="L2149">
        <f t="shared" si="203"/>
        <v>240</v>
      </c>
      <c r="M2149" s="2" t="s">
        <v>28</v>
      </c>
      <c r="N2149" t="s">
        <v>484</v>
      </c>
      <c r="O2149" t="s">
        <v>25</v>
      </c>
      <c r="P2149" s="3">
        <v>11.799431383856128</v>
      </c>
      <c r="Q2149" t="str">
        <f t="shared" si="198"/>
        <v>F</v>
      </c>
      <c r="R2149">
        <f t="shared" si="199"/>
        <v>2020</v>
      </c>
      <c r="S2149">
        <f t="shared" si="200"/>
        <v>0</v>
      </c>
    </row>
    <row r="2150" spans="1:19" x14ac:dyDescent="0.25">
      <c r="A2150" s="1">
        <v>44059</v>
      </c>
      <c r="B2150" s="2" t="s">
        <v>3435</v>
      </c>
      <c r="C2150" t="s">
        <v>280</v>
      </c>
      <c r="D2150">
        <v>10</v>
      </c>
      <c r="E2150">
        <f>IF(D2150="", _xlfn.XLOOKUP(C2150,'Median Quantity per product'!$D$4:$D$103,'Median Quantity per product'!$E$4:$E$103, "NA"),'Project Work - Data wrows'!D2150)</f>
        <v>10</v>
      </c>
      <c r="F2150" t="s">
        <v>32</v>
      </c>
      <c r="G2150">
        <f>IF(F2150="",_xlfn.XLOOKUP(C2150,'Price Averages'!$D$4:$D$103,'Price Averages'!$E$4:$E$103, "FALSE"), F2150)</f>
        <v>48</v>
      </c>
      <c r="H2150">
        <v>24</v>
      </c>
      <c r="I2150">
        <f>IF(H2150="", _xlfn.XLOOKUP(C2150, 'Cost Averages'!$D$4:$D$103,'Cost Averages'!$E$4:$E$103, "FALSE"),H2150)</f>
        <v>24</v>
      </c>
      <c r="J2150">
        <f t="shared" si="201"/>
        <v>480</v>
      </c>
      <c r="K2150">
        <f t="shared" si="202"/>
        <v>240</v>
      </c>
      <c r="L2150">
        <f t="shared" si="203"/>
        <v>240</v>
      </c>
      <c r="M2150" s="2" t="s">
        <v>28</v>
      </c>
      <c r="N2150" t="s">
        <v>884</v>
      </c>
      <c r="O2150" t="s">
        <v>25</v>
      </c>
      <c r="P2150" s="3">
        <v>13.062292798511226</v>
      </c>
      <c r="Q2150" t="str">
        <f t="shared" si="198"/>
        <v>F</v>
      </c>
      <c r="R2150">
        <f t="shared" si="199"/>
        <v>2020</v>
      </c>
      <c r="S2150">
        <f t="shared" si="200"/>
        <v>0</v>
      </c>
    </row>
    <row r="2151" spans="1:19" x14ac:dyDescent="0.25">
      <c r="A2151" s="1">
        <v>43848.380145654439</v>
      </c>
      <c r="B2151" s="2" t="s">
        <v>279</v>
      </c>
      <c r="C2151" t="s">
        <v>280</v>
      </c>
      <c r="D2151">
        <v>14</v>
      </c>
      <c r="E2151">
        <f>IF(D2151="", _xlfn.XLOOKUP(C2151,'Median Quantity per product'!$D$4:$D$103,'Median Quantity per product'!$E$4:$E$103, "NA"),'Project Work - Data wrows'!D2151)</f>
        <v>14</v>
      </c>
      <c r="F2151" t="s">
        <v>32</v>
      </c>
      <c r="G2151">
        <f>IF(F2151="",_xlfn.XLOOKUP(C2151,'Price Averages'!$D$4:$D$103,'Price Averages'!$E$4:$E$103, "FALSE"), F2151)</f>
        <v>48</v>
      </c>
      <c r="H2151">
        <v>24</v>
      </c>
      <c r="I2151">
        <f>IF(H2151="", _xlfn.XLOOKUP(C2151, 'Cost Averages'!$D$4:$D$103,'Cost Averages'!$E$4:$E$103, "FALSE"),H2151)</f>
        <v>24</v>
      </c>
      <c r="J2151">
        <f t="shared" si="201"/>
        <v>672</v>
      </c>
      <c r="K2151">
        <f t="shared" si="202"/>
        <v>336</v>
      </c>
      <c r="L2151">
        <f t="shared" si="203"/>
        <v>336</v>
      </c>
      <c r="M2151" s="2" t="s">
        <v>44</v>
      </c>
      <c r="N2151" t="s">
        <v>129</v>
      </c>
      <c r="O2151" t="s">
        <v>34</v>
      </c>
      <c r="P2151" s="3">
        <v>11.410471033945758</v>
      </c>
      <c r="Q2151" t="str">
        <f t="shared" si="198"/>
        <v>F</v>
      </c>
      <c r="R2151">
        <f t="shared" si="199"/>
        <v>2020</v>
      </c>
      <c r="S2151">
        <f t="shared" si="200"/>
        <v>0</v>
      </c>
    </row>
    <row r="2152" spans="1:19" x14ac:dyDescent="0.25">
      <c r="A2152" s="1">
        <v>44060.519281957699</v>
      </c>
      <c r="B2152" s="2" t="s">
        <v>3138</v>
      </c>
      <c r="C2152" t="s">
        <v>280</v>
      </c>
      <c r="D2152">
        <v>17</v>
      </c>
      <c r="E2152">
        <f>IF(D2152="", _xlfn.XLOOKUP(C2152,'Median Quantity per product'!$D$4:$D$103,'Median Quantity per product'!$E$4:$E$103, "NA"),'Project Work - Data wrows'!D2152)</f>
        <v>17</v>
      </c>
      <c r="F2152">
        <v>48</v>
      </c>
      <c r="G2152">
        <f>IF(F2152="",_xlfn.XLOOKUP(C2152,'Price Averages'!$D$4:$D$103,'Price Averages'!$E$4:$E$103, "FALSE"), F2152)</f>
        <v>48</v>
      </c>
      <c r="H2152">
        <v>24</v>
      </c>
      <c r="I2152">
        <f>IF(H2152="", _xlfn.XLOOKUP(C2152, 'Cost Averages'!$D$4:$D$103,'Cost Averages'!$E$4:$E$103, "FALSE"),H2152)</f>
        <v>24</v>
      </c>
      <c r="J2152">
        <f t="shared" si="201"/>
        <v>816</v>
      </c>
      <c r="K2152">
        <f t="shared" si="202"/>
        <v>408</v>
      </c>
      <c r="L2152">
        <f t="shared" si="203"/>
        <v>408</v>
      </c>
      <c r="M2152" s="2" t="s">
        <v>28</v>
      </c>
      <c r="N2152" t="s">
        <v>1245</v>
      </c>
      <c r="O2152" t="s">
        <v>41</v>
      </c>
      <c r="P2152" s="3">
        <v>10.518436853046438</v>
      </c>
      <c r="Q2152" t="str">
        <f t="shared" si="198"/>
        <v>F</v>
      </c>
      <c r="R2152">
        <f t="shared" si="199"/>
        <v>2020</v>
      </c>
      <c r="S2152">
        <f t="shared" si="200"/>
        <v>0</v>
      </c>
    </row>
    <row r="2153" spans="1:19" x14ac:dyDescent="0.25">
      <c r="A2153" s="1">
        <v>44171.293996452339</v>
      </c>
      <c r="B2153" s="2" t="s">
        <v>2797</v>
      </c>
      <c r="C2153" t="s">
        <v>417</v>
      </c>
      <c r="D2153">
        <v>2</v>
      </c>
      <c r="E2153">
        <f>IF(D2153="", _xlfn.XLOOKUP(C2153,'Median Quantity per product'!$D$4:$D$103,'Median Quantity per product'!$E$4:$E$103, "NA"),'Project Work - Data wrows'!D2153)</f>
        <v>2</v>
      </c>
      <c r="F2153">
        <v>352</v>
      </c>
      <c r="G2153">
        <f>IF(F2153="",_xlfn.XLOOKUP(C2153,'Price Averages'!$D$4:$D$103,'Price Averages'!$E$4:$E$103, "FALSE"), F2153)</f>
        <v>352</v>
      </c>
      <c r="H2153">
        <v>88</v>
      </c>
      <c r="I2153">
        <f>IF(H2153="", _xlfn.XLOOKUP(C2153, 'Cost Averages'!$D$4:$D$103,'Cost Averages'!$E$4:$E$103, "FALSE"),H2153)</f>
        <v>88</v>
      </c>
      <c r="J2153">
        <f t="shared" si="201"/>
        <v>704</v>
      </c>
      <c r="K2153">
        <f t="shared" si="202"/>
        <v>176</v>
      </c>
      <c r="L2153">
        <f t="shared" si="203"/>
        <v>528</v>
      </c>
      <c r="M2153" s="2" t="s">
        <v>28</v>
      </c>
      <c r="N2153" t="s">
        <v>1004</v>
      </c>
      <c r="O2153" t="s">
        <v>25</v>
      </c>
      <c r="P2153" s="3">
        <v>14.538471643780088</v>
      </c>
      <c r="Q2153" t="str">
        <f t="shared" si="198"/>
        <v>F</v>
      </c>
      <c r="R2153">
        <f t="shared" si="199"/>
        <v>2020</v>
      </c>
      <c r="S2153">
        <f t="shared" si="200"/>
        <v>0</v>
      </c>
    </row>
    <row r="2154" spans="1:19" x14ac:dyDescent="0.25">
      <c r="A2154" s="1">
        <v>44082.398101462408</v>
      </c>
      <c r="B2154" s="2" t="s">
        <v>2124</v>
      </c>
      <c r="C2154" t="s">
        <v>417</v>
      </c>
      <c r="D2154">
        <v>8</v>
      </c>
      <c r="E2154">
        <f>IF(D2154="", _xlfn.XLOOKUP(C2154,'Median Quantity per product'!$D$4:$D$103,'Median Quantity per product'!$E$4:$E$103, "NA"),'Project Work - Data wrows'!D2154)</f>
        <v>8</v>
      </c>
      <c r="F2154">
        <v>352</v>
      </c>
      <c r="G2154">
        <f>IF(F2154="",_xlfn.XLOOKUP(C2154,'Price Averages'!$D$4:$D$103,'Price Averages'!$E$4:$E$103, "FALSE"), F2154)</f>
        <v>352</v>
      </c>
      <c r="H2154">
        <v>88</v>
      </c>
      <c r="I2154">
        <f>IF(H2154="", _xlfn.XLOOKUP(C2154, 'Cost Averages'!$D$4:$D$103,'Cost Averages'!$E$4:$E$103, "FALSE"),H2154)</f>
        <v>88</v>
      </c>
      <c r="J2154">
        <f t="shared" si="201"/>
        <v>2816</v>
      </c>
      <c r="K2154">
        <f t="shared" si="202"/>
        <v>704</v>
      </c>
      <c r="L2154">
        <f t="shared" si="203"/>
        <v>2112</v>
      </c>
      <c r="M2154" s="2" t="s">
        <v>28</v>
      </c>
      <c r="N2154" t="s">
        <v>398</v>
      </c>
      <c r="O2154" t="s">
        <v>50</v>
      </c>
      <c r="P2154" s="3">
        <v>11.082295381980092</v>
      </c>
      <c r="Q2154" t="str">
        <f t="shared" si="198"/>
        <v>F</v>
      </c>
      <c r="R2154">
        <f t="shared" si="199"/>
        <v>2020</v>
      </c>
      <c r="S2154">
        <f t="shared" si="200"/>
        <v>0</v>
      </c>
    </row>
    <row r="2155" spans="1:19" x14ac:dyDescent="0.25">
      <c r="A2155" s="1">
        <v>43952.420302572194</v>
      </c>
      <c r="B2155" s="2" t="s">
        <v>1259</v>
      </c>
      <c r="C2155" t="s">
        <v>417</v>
      </c>
      <c r="D2155">
        <v>14</v>
      </c>
      <c r="E2155">
        <f>IF(D2155="", _xlfn.XLOOKUP(C2155,'Median Quantity per product'!$D$4:$D$103,'Median Quantity per product'!$E$4:$E$103, "NA"),'Project Work - Data wrows'!D2155)</f>
        <v>14</v>
      </c>
      <c r="F2155">
        <v>352</v>
      </c>
      <c r="G2155">
        <f>IF(F2155="",_xlfn.XLOOKUP(C2155,'Price Averages'!$D$4:$D$103,'Price Averages'!$E$4:$E$103, "FALSE"), F2155)</f>
        <v>352</v>
      </c>
      <c r="H2155">
        <v>88</v>
      </c>
      <c r="I2155">
        <f>IF(H2155="", _xlfn.XLOOKUP(C2155, 'Cost Averages'!$D$4:$D$103,'Cost Averages'!$E$4:$E$103, "FALSE"),H2155)</f>
        <v>88</v>
      </c>
      <c r="J2155">
        <f t="shared" si="201"/>
        <v>4928</v>
      </c>
      <c r="K2155">
        <f t="shared" si="202"/>
        <v>1232</v>
      </c>
      <c r="L2155">
        <f t="shared" si="203"/>
        <v>3696</v>
      </c>
      <c r="M2155" s="2" t="s">
        <v>23</v>
      </c>
      <c r="N2155" t="s">
        <v>1057</v>
      </c>
      <c r="O2155" t="s">
        <v>46</v>
      </c>
      <c r="P2155" s="3">
        <v>13.00553764131261</v>
      </c>
      <c r="Q2155" t="str">
        <f t="shared" si="198"/>
        <v>F</v>
      </c>
      <c r="R2155">
        <f t="shared" si="199"/>
        <v>2020</v>
      </c>
      <c r="S2155">
        <f t="shared" si="200"/>
        <v>0</v>
      </c>
    </row>
    <row r="2156" spans="1:19" x14ac:dyDescent="0.25">
      <c r="A2156" s="1">
        <v>43860.975035204181</v>
      </c>
      <c r="B2156" s="2" t="s">
        <v>949</v>
      </c>
      <c r="C2156" t="s">
        <v>417</v>
      </c>
      <c r="D2156">
        <v>17</v>
      </c>
      <c r="E2156">
        <f>IF(D2156="", _xlfn.XLOOKUP(C2156,'Median Quantity per product'!$D$4:$D$103,'Median Quantity per product'!$E$4:$E$103, "NA"),'Project Work - Data wrows'!D2156)</f>
        <v>17</v>
      </c>
      <c r="F2156">
        <v>352</v>
      </c>
      <c r="G2156">
        <f>IF(F2156="",_xlfn.XLOOKUP(C2156,'Price Averages'!$D$4:$D$103,'Price Averages'!$E$4:$E$103, "FALSE"), F2156)</f>
        <v>352</v>
      </c>
      <c r="H2156">
        <v>88</v>
      </c>
      <c r="I2156">
        <f>IF(H2156="", _xlfn.XLOOKUP(C2156, 'Cost Averages'!$D$4:$D$103,'Cost Averages'!$E$4:$E$103, "FALSE"),H2156)</f>
        <v>88</v>
      </c>
      <c r="J2156">
        <f t="shared" si="201"/>
        <v>5984</v>
      </c>
      <c r="K2156">
        <f t="shared" si="202"/>
        <v>1496</v>
      </c>
      <c r="L2156">
        <f t="shared" si="203"/>
        <v>4488</v>
      </c>
      <c r="M2156" s="2" t="s">
        <v>28</v>
      </c>
      <c r="N2156" t="s">
        <v>950</v>
      </c>
      <c r="O2156" t="s">
        <v>50</v>
      </c>
      <c r="P2156" s="3">
        <v>9.1591412531773226</v>
      </c>
      <c r="Q2156" t="str">
        <f t="shared" si="198"/>
        <v>F</v>
      </c>
      <c r="R2156">
        <f t="shared" si="199"/>
        <v>2020</v>
      </c>
      <c r="S2156">
        <f t="shared" si="200"/>
        <v>0</v>
      </c>
    </row>
    <row r="2157" spans="1:19" x14ac:dyDescent="0.25">
      <c r="A2157" s="1">
        <v>43931.434718805955</v>
      </c>
      <c r="B2157" s="2" t="s">
        <v>2921</v>
      </c>
      <c r="C2157" t="s">
        <v>417</v>
      </c>
      <c r="D2157">
        <v>18</v>
      </c>
      <c r="E2157">
        <f>IF(D2157="", _xlfn.XLOOKUP(C2157,'Median Quantity per product'!$D$4:$D$103,'Median Quantity per product'!$E$4:$E$103, "NA"),'Project Work - Data wrows'!D2157)</f>
        <v>18</v>
      </c>
      <c r="F2157">
        <v>352</v>
      </c>
      <c r="G2157">
        <f>IF(F2157="",_xlfn.XLOOKUP(C2157,'Price Averages'!$D$4:$D$103,'Price Averages'!$E$4:$E$103, "FALSE"), F2157)</f>
        <v>352</v>
      </c>
      <c r="H2157">
        <v>88</v>
      </c>
      <c r="I2157">
        <f>IF(H2157="", _xlfn.XLOOKUP(C2157, 'Cost Averages'!$D$4:$D$103,'Cost Averages'!$E$4:$E$103, "FALSE"),H2157)</f>
        <v>88</v>
      </c>
      <c r="J2157">
        <f t="shared" si="201"/>
        <v>6336</v>
      </c>
      <c r="K2157">
        <f t="shared" si="202"/>
        <v>1584</v>
      </c>
      <c r="L2157">
        <f t="shared" si="203"/>
        <v>4752</v>
      </c>
      <c r="M2157" s="2" t="s">
        <v>28</v>
      </c>
      <c r="N2157" t="s">
        <v>33</v>
      </c>
      <c r="O2157" t="s">
        <v>34</v>
      </c>
      <c r="P2157" s="3">
        <v>9.3226775515721787</v>
      </c>
      <c r="Q2157" t="str">
        <f t="shared" si="198"/>
        <v>F</v>
      </c>
      <c r="R2157">
        <f t="shared" si="199"/>
        <v>2020</v>
      </c>
      <c r="S2157">
        <f t="shared" si="200"/>
        <v>0</v>
      </c>
    </row>
    <row r="2158" spans="1:19" x14ac:dyDescent="0.25">
      <c r="A2158" s="1">
        <v>44067.647982706119</v>
      </c>
      <c r="B2158" s="2" t="s">
        <v>3167</v>
      </c>
      <c r="C2158" t="s">
        <v>417</v>
      </c>
      <c r="D2158" t="s">
        <v>32</v>
      </c>
      <c r="E2158">
        <f>IF(D2158="", _xlfn.XLOOKUP(C2158,'Median Quantity per product'!$D$4:$D$103,'Median Quantity per product'!$E$4:$E$103, "NA"),'Project Work - Data wrows'!D2158)</f>
        <v>10</v>
      </c>
      <c r="F2158" t="s">
        <v>32</v>
      </c>
      <c r="G2158">
        <f>IF(F2158="",_xlfn.XLOOKUP(C2158,'Price Averages'!$D$4:$D$103,'Price Averages'!$E$4:$E$103, "FALSE"), F2158)</f>
        <v>352</v>
      </c>
      <c r="H2158">
        <v>88</v>
      </c>
      <c r="I2158">
        <f>IF(H2158="", _xlfn.XLOOKUP(C2158, 'Cost Averages'!$D$4:$D$103,'Cost Averages'!$E$4:$E$103, "FALSE"),H2158)</f>
        <v>88</v>
      </c>
      <c r="J2158">
        <f t="shared" si="201"/>
        <v>3520</v>
      </c>
      <c r="K2158">
        <f t="shared" si="202"/>
        <v>880</v>
      </c>
      <c r="L2158">
        <f t="shared" si="203"/>
        <v>2640</v>
      </c>
      <c r="M2158" s="2" t="s">
        <v>28</v>
      </c>
      <c r="N2158" t="s">
        <v>474</v>
      </c>
      <c r="O2158" t="s">
        <v>34</v>
      </c>
      <c r="P2158" s="3">
        <v>11.311040680082275</v>
      </c>
      <c r="Q2158" t="str">
        <f t="shared" si="198"/>
        <v>F</v>
      </c>
      <c r="R2158">
        <f t="shared" si="199"/>
        <v>2020</v>
      </c>
      <c r="S2158">
        <f t="shared" si="200"/>
        <v>0</v>
      </c>
    </row>
    <row r="2159" spans="1:19" x14ac:dyDescent="0.25">
      <c r="A2159" s="1">
        <v>44179</v>
      </c>
      <c r="B2159" s="2" t="s">
        <v>2582</v>
      </c>
      <c r="C2159" t="s">
        <v>391</v>
      </c>
      <c r="D2159">
        <v>1</v>
      </c>
      <c r="E2159">
        <f>IF(D2159="", _xlfn.XLOOKUP(C2159,'Median Quantity per product'!$D$4:$D$103,'Median Quantity per product'!$E$4:$E$103, "NA"),'Project Work - Data wrows'!D2159)</f>
        <v>1</v>
      </c>
      <c r="F2159">
        <v>160</v>
      </c>
      <c r="G2159">
        <f>IF(F2159="",_xlfn.XLOOKUP(C2159,'Price Averages'!$D$4:$D$103,'Price Averages'!$E$4:$E$103, "FALSE"), F2159)</f>
        <v>160</v>
      </c>
      <c r="H2159">
        <v>80</v>
      </c>
      <c r="I2159">
        <f>IF(H2159="", _xlfn.XLOOKUP(C2159, 'Cost Averages'!$D$4:$D$103,'Cost Averages'!$E$4:$E$103, "FALSE"),H2159)</f>
        <v>80</v>
      </c>
      <c r="J2159">
        <f t="shared" si="201"/>
        <v>160</v>
      </c>
      <c r="K2159">
        <f t="shared" si="202"/>
        <v>80</v>
      </c>
      <c r="L2159">
        <f t="shared" si="203"/>
        <v>80</v>
      </c>
      <c r="M2159" s="2" t="s">
        <v>44</v>
      </c>
      <c r="N2159" t="s">
        <v>141</v>
      </c>
      <c r="O2159" t="s">
        <v>50</v>
      </c>
      <c r="P2159" s="3">
        <v>8.1085102757869372</v>
      </c>
      <c r="Q2159" t="str">
        <f t="shared" si="198"/>
        <v>F</v>
      </c>
      <c r="R2159">
        <f t="shared" si="199"/>
        <v>2020</v>
      </c>
      <c r="S2159">
        <f t="shared" si="200"/>
        <v>0</v>
      </c>
    </row>
    <row r="2160" spans="1:19" x14ac:dyDescent="0.25">
      <c r="A2160" s="1">
        <v>44061</v>
      </c>
      <c r="B2160" s="2" t="s">
        <v>3436</v>
      </c>
      <c r="C2160" t="s">
        <v>391</v>
      </c>
      <c r="D2160">
        <v>3</v>
      </c>
      <c r="E2160">
        <f>IF(D2160="", _xlfn.XLOOKUP(C2160,'Median Quantity per product'!$D$4:$D$103,'Median Quantity per product'!$E$4:$E$103, "NA"),'Project Work - Data wrows'!D2160)</f>
        <v>3</v>
      </c>
      <c r="F2160">
        <v>160</v>
      </c>
      <c r="G2160">
        <f>IF(F2160="",_xlfn.XLOOKUP(C2160,'Price Averages'!$D$4:$D$103,'Price Averages'!$E$4:$E$103, "FALSE"), F2160)</f>
        <v>160</v>
      </c>
      <c r="H2160">
        <v>80</v>
      </c>
      <c r="I2160">
        <f>IF(H2160="", _xlfn.XLOOKUP(C2160, 'Cost Averages'!$D$4:$D$103,'Cost Averages'!$E$4:$E$103, "FALSE"),H2160)</f>
        <v>80</v>
      </c>
      <c r="J2160">
        <f t="shared" si="201"/>
        <v>480</v>
      </c>
      <c r="K2160">
        <f t="shared" si="202"/>
        <v>240</v>
      </c>
      <c r="L2160">
        <f t="shared" si="203"/>
        <v>240</v>
      </c>
      <c r="M2160" s="2" t="s">
        <v>28</v>
      </c>
      <c r="N2160" t="s">
        <v>418</v>
      </c>
      <c r="O2160" t="s">
        <v>46</v>
      </c>
      <c r="P2160" s="3">
        <v>13.923194761258239</v>
      </c>
      <c r="Q2160" t="str">
        <f t="shared" si="198"/>
        <v>F</v>
      </c>
      <c r="R2160">
        <f t="shared" si="199"/>
        <v>2020</v>
      </c>
      <c r="S2160">
        <f t="shared" si="200"/>
        <v>0</v>
      </c>
    </row>
    <row r="2161" spans="1:19" x14ac:dyDescent="0.25">
      <c r="A2161" s="1">
        <v>44186.308200312611</v>
      </c>
      <c r="B2161" s="2" t="s">
        <v>511</v>
      </c>
      <c r="C2161" t="s">
        <v>391</v>
      </c>
      <c r="D2161">
        <v>5</v>
      </c>
      <c r="E2161">
        <f>IF(D2161="", _xlfn.XLOOKUP(C2161,'Median Quantity per product'!$D$4:$D$103,'Median Quantity per product'!$E$4:$E$103, "NA"),'Project Work - Data wrows'!D2161)</f>
        <v>5</v>
      </c>
      <c r="F2161" t="s">
        <v>32</v>
      </c>
      <c r="G2161">
        <f>IF(F2161="",_xlfn.XLOOKUP(C2161,'Price Averages'!$D$4:$D$103,'Price Averages'!$E$4:$E$103, "FALSE"), F2161)</f>
        <v>160</v>
      </c>
      <c r="H2161">
        <v>80</v>
      </c>
      <c r="I2161">
        <f>IF(H2161="", _xlfn.XLOOKUP(C2161, 'Cost Averages'!$D$4:$D$103,'Cost Averages'!$E$4:$E$103, "FALSE"),H2161)</f>
        <v>80</v>
      </c>
      <c r="J2161">
        <f t="shared" si="201"/>
        <v>800</v>
      </c>
      <c r="K2161">
        <f t="shared" si="202"/>
        <v>400</v>
      </c>
      <c r="L2161">
        <f t="shared" si="203"/>
        <v>400</v>
      </c>
      <c r="M2161" s="2" t="s">
        <v>28</v>
      </c>
      <c r="N2161" t="s">
        <v>355</v>
      </c>
      <c r="O2161" t="s">
        <v>56</v>
      </c>
      <c r="P2161" s="3">
        <v>14.690198582365463</v>
      </c>
      <c r="Q2161" t="str">
        <f t="shared" si="198"/>
        <v>F</v>
      </c>
      <c r="R2161">
        <f t="shared" si="199"/>
        <v>2020</v>
      </c>
      <c r="S2161">
        <f t="shared" si="200"/>
        <v>0</v>
      </c>
    </row>
    <row r="2162" spans="1:19" x14ac:dyDescent="0.25">
      <c r="A2162" s="1">
        <v>44057</v>
      </c>
      <c r="B2162" s="2" t="s">
        <v>3433</v>
      </c>
      <c r="C2162" t="s">
        <v>391</v>
      </c>
      <c r="D2162">
        <v>6</v>
      </c>
      <c r="E2162">
        <f>IF(D2162="", _xlfn.XLOOKUP(C2162,'Median Quantity per product'!$D$4:$D$103,'Median Quantity per product'!$E$4:$E$103, "NA"),'Project Work - Data wrows'!D2162)</f>
        <v>6</v>
      </c>
      <c r="F2162" t="s">
        <v>32</v>
      </c>
      <c r="G2162">
        <f>IF(F2162="",_xlfn.XLOOKUP(C2162,'Price Averages'!$D$4:$D$103,'Price Averages'!$E$4:$E$103, "FALSE"), F2162)</f>
        <v>160</v>
      </c>
      <c r="H2162" t="s">
        <v>32</v>
      </c>
      <c r="I2162">
        <f>IF(H2162="", _xlfn.XLOOKUP(C2162, 'Cost Averages'!$D$4:$D$103,'Cost Averages'!$E$4:$E$103, "FALSE"),H2162)</f>
        <v>80</v>
      </c>
      <c r="J2162">
        <f t="shared" si="201"/>
        <v>960</v>
      </c>
      <c r="K2162">
        <f t="shared" si="202"/>
        <v>480</v>
      </c>
      <c r="L2162">
        <f t="shared" si="203"/>
        <v>480</v>
      </c>
      <c r="M2162" s="2" t="s">
        <v>23</v>
      </c>
      <c r="N2162" t="s">
        <v>652</v>
      </c>
      <c r="O2162" t="s">
        <v>78</v>
      </c>
      <c r="P2162" s="3">
        <v>10.163794912095831</v>
      </c>
      <c r="Q2162" t="str">
        <f t="shared" si="198"/>
        <v>F</v>
      </c>
      <c r="R2162">
        <f t="shared" si="199"/>
        <v>2020</v>
      </c>
      <c r="S2162">
        <f t="shared" si="200"/>
        <v>0</v>
      </c>
    </row>
    <row r="2163" spans="1:19" x14ac:dyDescent="0.25">
      <c r="A2163" s="1">
        <v>44182</v>
      </c>
      <c r="B2163" s="2" t="s">
        <v>3529</v>
      </c>
      <c r="C2163" t="s">
        <v>391</v>
      </c>
      <c r="D2163">
        <v>6</v>
      </c>
      <c r="E2163">
        <f>IF(D2163="", _xlfn.XLOOKUP(C2163,'Median Quantity per product'!$D$4:$D$103,'Median Quantity per product'!$E$4:$E$103, "NA"),'Project Work - Data wrows'!D2163)</f>
        <v>6</v>
      </c>
      <c r="F2163">
        <v>160</v>
      </c>
      <c r="G2163">
        <f>IF(F2163="",_xlfn.XLOOKUP(C2163,'Price Averages'!$D$4:$D$103,'Price Averages'!$E$4:$E$103, "FALSE"), F2163)</f>
        <v>160</v>
      </c>
      <c r="H2163">
        <v>80</v>
      </c>
      <c r="I2163">
        <f>IF(H2163="", _xlfn.XLOOKUP(C2163, 'Cost Averages'!$D$4:$D$103,'Cost Averages'!$E$4:$E$103, "FALSE"),H2163)</f>
        <v>80</v>
      </c>
      <c r="J2163">
        <f t="shared" si="201"/>
        <v>960</v>
      </c>
      <c r="K2163">
        <f t="shared" si="202"/>
        <v>480</v>
      </c>
      <c r="L2163">
        <f t="shared" si="203"/>
        <v>480</v>
      </c>
      <c r="M2163" s="2" t="s">
        <v>28</v>
      </c>
      <c r="N2163" t="s">
        <v>147</v>
      </c>
      <c r="O2163" t="s">
        <v>34</v>
      </c>
      <c r="P2163" s="3">
        <v>13.378080355059918</v>
      </c>
      <c r="Q2163" t="str">
        <f t="shared" si="198"/>
        <v>F</v>
      </c>
      <c r="R2163">
        <f t="shared" si="199"/>
        <v>2020</v>
      </c>
      <c r="S2163">
        <f t="shared" si="200"/>
        <v>0</v>
      </c>
    </row>
    <row r="2164" spans="1:19" x14ac:dyDescent="0.25">
      <c r="A2164" s="1">
        <v>44023</v>
      </c>
      <c r="B2164" s="2" t="s">
        <v>3404</v>
      </c>
      <c r="C2164" t="s">
        <v>391</v>
      </c>
      <c r="D2164">
        <v>8</v>
      </c>
      <c r="E2164">
        <f>IF(D2164="", _xlfn.XLOOKUP(C2164,'Median Quantity per product'!$D$4:$D$103,'Median Quantity per product'!$E$4:$E$103, "NA"),'Project Work - Data wrows'!D2164)</f>
        <v>8</v>
      </c>
      <c r="F2164">
        <v>160</v>
      </c>
      <c r="G2164">
        <f>IF(F2164="",_xlfn.XLOOKUP(C2164,'Price Averages'!$D$4:$D$103,'Price Averages'!$E$4:$E$103, "FALSE"), F2164)</f>
        <v>160</v>
      </c>
      <c r="H2164">
        <v>80</v>
      </c>
      <c r="I2164">
        <f>IF(H2164="", _xlfn.XLOOKUP(C2164, 'Cost Averages'!$D$4:$D$103,'Cost Averages'!$E$4:$E$103, "FALSE"),H2164)</f>
        <v>80</v>
      </c>
      <c r="J2164">
        <f t="shared" si="201"/>
        <v>1280</v>
      </c>
      <c r="K2164">
        <f t="shared" si="202"/>
        <v>640</v>
      </c>
      <c r="L2164">
        <f t="shared" si="203"/>
        <v>640</v>
      </c>
      <c r="M2164" s="2" t="s">
        <v>28</v>
      </c>
      <c r="N2164" t="s">
        <v>1565</v>
      </c>
      <c r="O2164" t="s">
        <v>56</v>
      </c>
      <c r="P2164" s="3">
        <v>10.78374703625888</v>
      </c>
      <c r="Q2164" t="str">
        <f t="shared" si="198"/>
        <v>F</v>
      </c>
      <c r="R2164">
        <f t="shared" si="199"/>
        <v>2020</v>
      </c>
      <c r="S2164">
        <f t="shared" si="200"/>
        <v>0</v>
      </c>
    </row>
    <row r="2165" spans="1:19" x14ac:dyDescent="0.25">
      <c r="A2165" s="1">
        <v>44058.18731160045</v>
      </c>
      <c r="B2165" s="2" t="s">
        <v>1227</v>
      </c>
      <c r="C2165" t="s">
        <v>391</v>
      </c>
      <c r="D2165">
        <v>9</v>
      </c>
      <c r="E2165">
        <f>IF(D2165="", _xlfn.XLOOKUP(C2165,'Median Quantity per product'!$D$4:$D$103,'Median Quantity per product'!$E$4:$E$103, "NA"),'Project Work - Data wrows'!D2165)</f>
        <v>9</v>
      </c>
      <c r="F2165">
        <v>160</v>
      </c>
      <c r="G2165">
        <f>IF(F2165="",_xlfn.XLOOKUP(C2165,'Price Averages'!$D$4:$D$103,'Price Averages'!$E$4:$E$103, "FALSE"), F2165)</f>
        <v>160</v>
      </c>
      <c r="H2165">
        <v>80</v>
      </c>
      <c r="I2165">
        <f>IF(H2165="", _xlfn.XLOOKUP(C2165, 'Cost Averages'!$D$4:$D$103,'Cost Averages'!$E$4:$E$103, "FALSE"),H2165)</f>
        <v>80</v>
      </c>
      <c r="J2165">
        <f t="shared" si="201"/>
        <v>1440</v>
      </c>
      <c r="K2165">
        <f t="shared" si="202"/>
        <v>720</v>
      </c>
      <c r="L2165">
        <f t="shared" si="203"/>
        <v>720</v>
      </c>
      <c r="M2165" s="2" t="s">
        <v>23</v>
      </c>
      <c r="N2165" t="s">
        <v>683</v>
      </c>
      <c r="O2165" t="s">
        <v>25</v>
      </c>
      <c r="P2165" s="3">
        <v>10.248947386022252</v>
      </c>
      <c r="Q2165" t="str">
        <f t="shared" si="198"/>
        <v>F</v>
      </c>
      <c r="R2165">
        <f t="shared" si="199"/>
        <v>2020</v>
      </c>
      <c r="S2165">
        <f t="shared" si="200"/>
        <v>0</v>
      </c>
    </row>
    <row r="2166" spans="1:19" x14ac:dyDescent="0.25">
      <c r="A2166" s="1">
        <v>44081.471740108595</v>
      </c>
      <c r="B2166" s="2" t="s">
        <v>2167</v>
      </c>
      <c r="C2166" t="s">
        <v>391</v>
      </c>
      <c r="D2166">
        <v>13</v>
      </c>
      <c r="E2166">
        <f>IF(D2166="", _xlfn.XLOOKUP(C2166,'Median Quantity per product'!$D$4:$D$103,'Median Quantity per product'!$E$4:$E$103, "NA"),'Project Work - Data wrows'!D2166)</f>
        <v>13</v>
      </c>
      <c r="F2166">
        <v>160</v>
      </c>
      <c r="G2166">
        <f>IF(F2166="",_xlfn.XLOOKUP(C2166,'Price Averages'!$D$4:$D$103,'Price Averages'!$E$4:$E$103, "FALSE"), F2166)</f>
        <v>160</v>
      </c>
      <c r="H2166">
        <v>80</v>
      </c>
      <c r="I2166">
        <f>IF(H2166="", _xlfn.XLOOKUP(C2166, 'Cost Averages'!$D$4:$D$103,'Cost Averages'!$E$4:$E$103, "FALSE"),H2166)</f>
        <v>80</v>
      </c>
      <c r="J2166">
        <f t="shared" si="201"/>
        <v>2080</v>
      </c>
      <c r="K2166">
        <f t="shared" si="202"/>
        <v>1040</v>
      </c>
      <c r="L2166">
        <f t="shared" si="203"/>
        <v>1040</v>
      </c>
      <c r="M2166" s="2" t="s">
        <v>28</v>
      </c>
      <c r="N2166" t="s">
        <v>1406</v>
      </c>
      <c r="O2166" t="s">
        <v>34</v>
      </c>
      <c r="P2166" s="3">
        <v>8.6625575824723242</v>
      </c>
      <c r="Q2166" t="str">
        <f t="shared" si="198"/>
        <v>F</v>
      </c>
      <c r="R2166">
        <f t="shared" si="199"/>
        <v>2020</v>
      </c>
      <c r="S2166">
        <f t="shared" si="200"/>
        <v>0</v>
      </c>
    </row>
    <row r="2167" spans="1:19" x14ac:dyDescent="0.25">
      <c r="A2167" s="1">
        <v>43883.307572895101</v>
      </c>
      <c r="B2167" s="2" t="s">
        <v>2506</v>
      </c>
      <c r="C2167" t="s">
        <v>391</v>
      </c>
      <c r="D2167">
        <v>14</v>
      </c>
      <c r="E2167">
        <f>IF(D2167="", _xlfn.XLOOKUP(C2167,'Median Quantity per product'!$D$4:$D$103,'Median Quantity per product'!$E$4:$E$103, "NA"),'Project Work - Data wrows'!D2167)</f>
        <v>14</v>
      </c>
      <c r="F2167">
        <v>160</v>
      </c>
      <c r="G2167">
        <f>IF(F2167="",_xlfn.XLOOKUP(C2167,'Price Averages'!$D$4:$D$103,'Price Averages'!$E$4:$E$103, "FALSE"), F2167)</f>
        <v>160</v>
      </c>
      <c r="H2167" t="s">
        <v>32</v>
      </c>
      <c r="I2167">
        <f>IF(H2167="", _xlfn.XLOOKUP(C2167, 'Cost Averages'!$D$4:$D$103,'Cost Averages'!$E$4:$E$103, "FALSE"),H2167)</f>
        <v>80</v>
      </c>
      <c r="J2167">
        <f t="shared" si="201"/>
        <v>2240</v>
      </c>
      <c r="K2167">
        <f t="shared" si="202"/>
        <v>1120</v>
      </c>
      <c r="L2167">
        <f t="shared" si="203"/>
        <v>1120</v>
      </c>
      <c r="M2167" s="2" t="s">
        <v>28</v>
      </c>
      <c r="N2167" t="s">
        <v>113</v>
      </c>
      <c r="O2167" t="s">
        <v>56</v>
      </c>
      <c r="P2167" s="3">
        <v>14.16303548174143</v>
      </c>
      <c r="Q2167" t="str">
        <f t="shared" si="198"/>
        <v>F</v>
      </c>
      <c r="R2167">
        <f t="shared" si="199"/>
        <v>2020</v>
      </c>
      <c r="S2167">
        <f t="shared" si="200"/>
        <v>0</v>
      </c>
    </row>
    <row r="2168" spans="1:19" x14ac:dyDescent="0.25">
      <c r="A2168" s="1">
        <v>43844.65388175947</v>
      </c>
      <c r="B2168" s="2" t="s">
        <v>1286</v>
      </c>
      <c r="C2168" t="s">
        <v>391</v>
      </c>
      <c r="D2168">
        <v>16</v>
      </c>
      <c r="E2168">
        <f>IF(D2168="", _xlfn.XLOOKUP(C2168,'Median Quantity per product'!$D$4:$D$103,'Median Quantity per product'!$E$4:$E$103, "NA"),'Project Work - Data wrows'!D2168)</f>
        <v>16</v>
      </c>
      <c r="F2168">
        <v>160</v>
      </c>
      <c r="G2168">
        <f>IF(F2168="",_xlfn.XLOOKUP(C2168,'Price Averages'!$D$4:$D$103,'Price Averages'!$E$4:$E$103, "FALSE"), F2168)</f>
        <v>160</v>
      </c>
      <c r="H2168">
        <v>80</v>
      </c>
      <c r="I2168">
        <f>IF(H2168="", _xlfn.XLOOKUP(C2168, 'Cost Averages'!$D$4:$D$103,'Cost Averages'!$E$4:$E$103, "FALSE"),H2168)</f>
        <v>80</v>
      </c>
      <c r="J2168">
        <f t="shared" si="201"/>
        <v>2560</v>
      </c>
      <c r="K2168">
        <f t="shared" si="202"/>
        <v>1280</v>
      </c>
      <c r="L2168">
        <f t="shared" si="203"/>
        <v>1280</v>
      </c>
      <c r="M2168" s="2" t="s">
        <v>28</v>
      </c>
      <c r="N2168" t="s">
        <v>310</v>
      </c>
      <c r="O2168" t="s">
        <v>25</v>
      </c>
      <c r="P2168" s="3">
        <v>9.0350666811770921</v>
      </c>
      <c r="Q2168" t="str">
        <f t="shared" si="198"/>
        <v>F</v>
      </c>
      <c r="R2168">
        <f t="shared" si="199"/>
        <v>2020</v>
      </c>
      <c r="S2168">
        <f t="shared" si="200"/>
        <v>0</v>
      </c>
    </row>
    <row r="2169" spans="1:19" x14ac:dyDescent="0.25">
      <c r="A2169" s="1">
        <v>44049.630823246342</v>
      </c>
      <c r="B2169" s="2" t="s">
        <v>1881</v>
      </c>
      <c r="C2169" t="s">
        <v>391</v>
      </c>
      <c r="D2169">
        <v>18</v>
      </c>
      <c r="E2169">
        <f>IF(D2169="", _xlfn.XLOOKUP(C2169,'Median Quantity per product'!$D$4:$D$103,'Median Quantity per product'!$E$4:$E$103, "NA"),'Project Work - Data wrows'!D2169)</f>
        <v>18</v>
      </c>
      <c r="F2169">
        <v>160</v>
      </c>
      <c r="G2169">
        <f>IF(F2169="",_xlfn.XLOOKUP(C2169,'Price Averages'!$D$4:$D$103,'Price Averages'!$E$4:$E$103, "FALSE"), F2169)</f>
        <v>160</v>
      </c>
      <c r="H2169">
        <v>80</v>
      </c>
      <c r="I2169">
        <f>IF(H2169="", _xlfn.XLOOKUP(C2169, 'Cost Averages'!$D$4:$D$103,'Cost Averages'!$E$4:$E$103, "FALSE"),H2169)</f>
        <v>80</v>
      </c>
      <c r="J2169">
        <f t="shared" si="201"/>
        <v>2880</v>
      </c>
      <c r="K2169">
        <f t="shared" si="202"/>
        <v>1440</v>
      </c>
      <c r="L2169">
        <f t="shared" si="203"/>
        <v>1440</v>
      </c>
      <c r="M2169" s="2" t="s">
        <v>28</v>
      </c>
      <c r="N2169" t="s">
        <v>904</v>
      </c>
      <c r="O2169" t="s">
        <v>56</v>
      </c>
      <c r="P2169" s="3">
        <v>11.816651848338852</v>
      </c>
      <c r="Q2169" t="str">
        <f t="shared" si="198"/>
        <v>F</v>
      </c>
      <c r="R2169">
        <f t="shared" si="199"/>
        <v>2020</v>
      </c>
      <c r="S2169">
        <f t="shared" si="200"/>
        <v>0</v>
      </c>
    </row>
    <row r="2170" spans="1:19" x14ac:dyDescent="0.25">
      <c r="A2170" s="1">
        <v>43898.86447824358</v>
      </c>
      <c r="B2170" s="2" t="s">
        <v>2055</v>
      </c>
      <c r="C2170" t="s">
        <v>391</v>
      </c>
      <c r="D2170">
        <v>18</v>
      </c>
      <c r="E2170">
        <f>IF(D2170="", _xlfn.XLOOKUP(C2170,'Median Quantity per product'!$D$4:$D$103,'Median Quantity per product'!$E$4:$E$103, "NA"),'Project Work - Data wrows'!D2170)</f>
        <v>18</v>
      </c>
      <c r="F2170">
        <v>160</v>
      </c>
      <c r="G2170">
        <f>IF(F2170="",_xlfn.XLOOKUP(C2170,'Price Averages'!$D$4:$D$103,'Price Averages'!$E$4:$E$103, "FALSE"), F2170)</f>
        <v>160</v>
      </c>
      <c r="H2170" t="s">
        <v>32</v>
      </c>
      <c r="I2170">
        <f>IF(H2170="", _xlfn.XLOOKUP(C2170, 'Cost Averages'!$D$4:$D$103,'Cost Averages'!$E$4:$E$103, "FALSE"),H2170)</f>
        <v>80</v>
      </c>
      <c r="J2170">
        <f t="shared" si="201"/>
        <v>2880</v>
      </c>
      <c r="K2170">
        <f t="shared" si="202"/>
        <v>1440</v>
      </c>
      <c r="L2170">
        <f t="shared" si="203"/>
        <v>1440</v>
      </c>
      <c r="M2170" s="2" t="s">
        <v>44</v>
      </c>
      <c r="N2170" t="s">
        <v>1060</v>
      </c>
      <c r="O2170" t="s">
        <v>34</v>
      </c>
      <c r="P2170" s="3">
        <v>8.1352386075080023</v>
      </c>
      <c r="Q2170" t="str">
        <f t="shared" si="198"/>
        <v>F</v>
      </c>
      <c r="R2170">
        <f t="shared" si="199"/>
        <v>2020</v>
      </c>
      <c r="S2170">
        <f t="shared" si="200"/>
        <v>0</v>
      </c>
    </row>
    <row r="2171" spans="1:19" x14ac:dyDescent="0.25">
      <c r="A2171" s="1">
        <v>43885.615549705748</v>
      </c>
      <c r="B2171" s="2" t="s">
        <v>3105</v>
      </c>
      <c r="C2171" t="s">
        <v>391</v>
      </c>
      <c r="D2171">
        <v>18</v>
      </c>
      <c r="E2171">
        <f>IF(D2171="", _xlfn.XLOOKUP(C2171,'Median Quantity per product'!$D$4:$D$103,'Median Quantity per product'!$E$4:$E$103, "NA"),'Project Work - Data wrows'!D2171)</f>
        <v>18</v>
      </c>
      <c r="F2171">
        <v>160</v>
      </c>
      <c r="G2171">
        <f>IF(F2171="",_xlfn.XLOOKUP(C2171,'Price Averages'!$D$4:$D$103,'Price Averages'!$E$4:$E$103, "FALSE"), F2171)</f>
        <v>160</v>
      </c>
      <c r="H2171">
        <v>80</v>
      </c>
      <c r="I2171">
        <f>IF(H2171="", _xlfn.XLOOKUP(C2171, 'Cost Averages'!$D$4:$D$103,'Cost Averages'!$E$4:$E$103, "FALSE"),H2171)</f>
        <v>80</v>
      </c>
      <c r="J2171">
        <f t="shared" si="201"/>
        <v>2880</v>
      </c>
      <c r="K2171">
        <f t="shared" si="202"/>
        <v>1440</v>
      </c>
      <c r="L2171">
        <f t="shared" si="203"/>
        <v>1440</v>
      </c>
      <c r="M2171" s="2" t="s">
        <v>44</v>
      </c>
      <c r="N2171" t="s">
        <v>370</v>
      </c>
      <c r="O2171" t="s">
        <v>46</v>
      </c>
      <c r="P2171" s="3">
        <v>14.423322704129969</v>
      </c>
      <c r="Q2171" t="str">
        <f t="shared" si="198"/>
        <v>F</v>
      </c>
      <c r="R2171">
        <f t="shared" si="199"/>
        <v>2020</v>
      </c>
      <c r="S2171">
        <f t="shared" si="200"/>
        <v>0</v>
      </c>
    </row>
    <row r="2172" spans="1:19" x14ac:dyDescent="0.25">
      <c r="A2172" s="1">
        <v>43918</v>
      </c>
      <c r="B2172" s="2" t="s">
        <v>3312</v>
      </c>
      <c r="C2172" t="s">
        <v>391</v>
      </c>
      <c r="D2172" t="s">
        <v>32</v>
      </c>
      <c r="E2172">
        <f>IF(D2172="", _xlfn.XLOOKUP(C2172,'Median Quantity per product'!$D$4:$D$103,'Median Quantity per product'!$E$4:$E$103, "NA"),'Project Work - Data wrows'!D2172)</f>
        <v>10</v>
      </c>
      <c r="F2172" t="s">
        <v>32</v>
      </c>
      <c r="G2172">
        <f>IF(F2172="",_xlfn.XLOOKUP(C2172,'Price Averages'!$D$4:$D$103,'Price Averages'!$E$4:$E$103, "FALSE"), F2172)</f>
        <v>160</v>
      </c>
      <c r="H2172">
        <v>80</v>
      </c>
      <c r="I2172">
        <f>IF(H2172="", _xlfn.XLOOKUP(C2172, 'Cost Averages'!$D$4:$D$103,'Cost Averages'!$E$4:$E$103, "FALSE"),H2172)</f>
        <v>80</v>
      </c>
      <c r="J2172">
        <f t="shared" si="201"/>
        <v>1600</v>
      </c>
      <c r="K2172">
        <f t="shared" si="202"/>
        <v>800</v>
      </c>
      <c r="L2172">
        <f t="shared" si="203"/>
        <v>800</v>
      </c>
      <c r="M2172" s="2" t="s">
        <v>44</v>
      </c>
      <c r="N2172" t="s">
        <v>744</v>
      </c>
      <c r="O2172" t="s">
        <v>41</v>
      </c>
      <c r="P2172" s="3">
        <v>11.862005526237752</v>
      </c>
      <c r="Q2172" t="str">
        <f t="shared" si="198"/>
        <v>F</v>
      </c>
      <c r="R2172">
        <f t="shared" si="199"/>
        <v>2020</v>
      </c>
      <c r="S2172">
        <f t="shared" si="200"/>
        <v>0</v>
      </c>
    </row>
    <row r="2173" spans="1:19" x14ac:dyDescent="0.25">
      <c r="A2173" s="1">
        <v>44195.021731417961</v>
      </c>
      <c r="B2173" s="2" t="s">
        <v>2064</v>
      </c>
      <c r="C2173" t="s">
        <v>70</v>
      </c>
      <c r="D2173">
        <v>3</v>
      </c>
      <c r="E2173">
        <f>IF(D2173="", _xlfn.XLOOKUP(C2173,'Median Quantity per product'!$D$4:$D$103,'Median Quantity per product'!$E$4:$E$103, "NA"),'Project Work - Data wrows'!D2173)</f>
        <v>3</v>
      </c>
      <c r="F2173">
        <v>94</v>
      </c>
      <c r="G2173">
        <f>IF(F2173="",_xlfn.XLOOKUP(C2173,'Price Averages'!$D$4:$D$103,'Price Averages'!$E$4:$E$103, "FALSE"), F2173)</f>
        <v>94</v>
      </c>
      <c r="H2173">
        <v>47</v>
      </c>
      <c r="I2173">
        <f>IF(H2173="", _xlfn.XLOOKUP(C2173, 'Cost Averages'!$D$4:$D$103,'Cost Averages'!$E$4:$E$103, "FALSE"),H2173)</f>
        <v>47</v>
      </c>
      <c r="J2173">
        <f t="shared" si="201"/>
        <v>282</v>
      </c>
      <c r="K2173">
        <f t="shared" si="202"/>
        <v>141</v>
      </c>
      <c r="L2173">
        <f t="shared" si="203"/>
        <v>141</v>
      </c>
      <c r="M2173" s="2" t="s">
        <v>44</v>
      </c>
      <c r="N2173" t="s">
        <v>363</v>
      </c>
      <c r="O2173" t="s">
        <v>50</v>
      </c>
      <c r="P2173" s="3">
        <v>12.004541523616258</v>
      </c>
      <c r="Q2173" t="str">
        <f t="shared" si="198"/>
        <v>F</v>
      </c>
      <c r="R2173">
        <f t="shared" si="199"/>
        <v>2020</v>
      </c>
      <c r="S2173">
        <f t="shared" si="200"/>
        <v>0</v>
      </c>
    </row>
    <row r="2174" spans="1:19" x14ac:dyDescent="0.25">
      <c r="A2174" s="1">
        <v>43831.856108421016</v>
      </c>
      <c r="B2174" s="2" t="s">
        <v>706</v>
      </c>
      <c r="C2174" t="s">
        <v>70</v>
      </c>
      <c r="D2174">
        <v>4</v>
      </c>
      <c r="E2174">
        <f>IF(D2174="", _xlfn.XLOOKUP(C2174,'Median Quantity per product'!$D$4:$D$103,'Median Quantity per product'!$E$4:$E$103, "NA"),'Project Work - Data wrows'!D2174)</f>
        <v>4</v>
      </c>
      <c r="F2174">
        <v>94</v>
      </c>
      <c r="G2174">
        <f>IF(F2174="",_xlfn.XLOOKUP(C2174,'Price Averages'!$D$4:$D$103,'Price Averages'!$E$4:$E$103, "FALSE"), F2174)</f>
        <v>94</v>
      </c>
      <c r="H2174">
        <v>47</v>
      </c>
      <c r="I2174">
        <f>IF(H2174="", _xlfn.XLOOKUP(C2174, 'Cost Averages'!$D$4:$D$103,'Cost Averages'!$E$4:$E$103, "FALSE"),H2174)</f>
        <v>47</v>
      </c>
      <c r="J2174">
        <f t="shared" si="201"/>
        <v>376</v>
      </c>
      <c r="K2174">
        <f t="shared" si="202"/>
        <v>188</v>
      </c>
      <c r="L2174">
        <f t="shared" si="203"/>
        <v>188</v>
      </c>
      <c r="M2174" s="2" t="s">
        <v>23</v>
      </c>
      <c r="N2174" t="s">
        <v>683</v>
      </c>
      <c r="O2174" t="s">
        <v>25</v>
      </c>
      <c r="P2174" s="3">
        <v>10.248947386022252</v>
      </c>
      <c r="Q2174" t="str">
        <f t="shared" si="198"/>
        <v>F</v>
      </c>
      <c r="R2174">
        <f t="shared" si="199"/>
        <v>2020</v>
      </c>
      <c r="S2174">
        <f t="shared" si="200"/>
        <v>0</v>
      </c>
    </row>
    <row r="2175" spans="1:19" x14ac:dyDescent="0.25">
      <c r="A2175" s="1">
        <v>43886.414659906295</v>
      </c>
      <c r="B2175" s="2" t="s">
        <v>1521</v>
      </c>
      <c r="C2175" t="s">
        <v>70</v>
      </c>
      <c r="D2175">
        <v>7</v>
      </c>
      <c r="E2175">
        <f>IF(D2175="", _xlfn.XLOOKUP(C2175,'Median Quantity per product'!$D$4:$D$103,'Median Quantity per product'!$E$4:$E$103, "NA"),'Project Work - Data wrows'!D2175)</f>
        <v>7</v>
      </c>
      <c r="F2175" t="s">
        <v>32</v>
      </c>
      <c r="G2175">
        <f>IF(F2175="",_xlfn.XLOOKUP(C2175,'Price Averages'!$D$4:$D$103,'Price Averages'!$E$4:$E$103, "FALSE"), F2175)</f>
        <v>94</v>
      </c>
      <c r="H2175">
        <v>47</v>
      </c>
      <c r="I2175">
        <f>IF(H2175="", _xlfn.XLOOKUP(C2175, 'Cost Averages'!$D$4:$D$103,'Cost Averages'!$E$4:$E$103, "FALSE"),H2175)</f>
        <v>47</v>
      </c>
      <c r="J2175">
        <f t="shared" si="201"/>
        <v>658</v>
      </c>
      <c r="K2175">
        <f t="shared" si="202"/>
        <v>329</v>
      </c>
      <c r="L2175">
        <f t="shared" si="203"/>
        <v>329</v>
      </c>
      <c r="M2175" s="2" t="s">
        <v>23</v>
      </c>
      <c r="N2175" t="s">
        <v>608</v>
      </c>
      <c r="O2175" t="s">
        <v>41</v>
      </c>
      <c r="P2175" s="3">
        <v>13.466362789017223</v>
      </c>
      <c r="Q2175" t="str">
        <f t="shared" si="198"/>
        <v>F</v>
      </c>
      <c r="R2175">
        <f t="shared" si="199"/>
        <v>2020</v>
      </c>
      <c r="S2175">
        <f t="shared" si="200"/>
        <v>0</v>
      </c>
    </row>
    <row r="2176" spans="1:19" x14ac:dyDescent="0.25">
      <c r="A2176" s="1">
        <v>43839</v>
      </c>
      <c r="B2176" s="2" t="s">
        <v>3253</v>
      </c>
      <c r="C2176" t="s">
        <v>70</v>
      </c>
      <c r="D2176">
        <v>7</v>
      </c>
      <c r="E2176">
        <f>IF(D2176="", _xlfn.XLOOKUP(C2176,'Median Quantity per product'!$D$4:$D$103,'Median Quantity per product'!$E$4:$E$103, "NA"),'Project Work - Data wrows'!D2176)</f>
        <v>7</v>
      </c>
      <c r="F2176">
        <v>94</v>
      </c>
      <c r="G2176">
        <f>IF(F2176="",_xlfn.XLOOKUP(C2176,'Price Averages'!$D$4:$D$103,'Price Averages'!$E$4:$E$103, "FALSE"), F2176)</f>
        <v>94</v>
      </c>
      <c r="H2176" t="s">
        <v>32</v>
      </c>
      <c r="I2176">
        <f>IF(H2176="", _xlfn.XLOOKUP(C2176, 'Cost Averages'!$D$4:$D$103,'Cost Averages'!$E$4:$E$103, "FALSE"),H2176)</f>
        <v>47</v>
      </c>
      <c r="J2176">
        <f t="shared" si="201"/>
        <v>658</v>
      </c>
      <c r="K2176">
        <f t="shared" si="202"/>
        <v>329</v>
      </c>
      <c r="L2176">
        <f t="shared" si="203"/>
        <v>329</v>
      </c>
      <c r="M2176" s="2" t="s">
        <v>28</v>
      </c>
      <c r="N2176" t="s">
        <v>744</v>
      </c>
      <c r="O2176" t="s">
        <v>41</v>
      </c>
      <c r="P2176" s="3">
        <v>11.862005526237752</v>
      </c>
      <c r="Q2176" t="str">
        <f t="shared" si="198"/>
        <v>F</v>
      </c>
      <c r="R2176">
        <f t="shared" si="199"/>
        <v>2020</v>
      </c>
      <c r="S2176">
        <f t="shared" si="200"/>
        <v>0</v>
      </c>
    </row>
    <row r="2177" spans="1:19" x14ac:dyDescent="0.25">
      <c r="A2177" s="1">
        <v>44025.219807551483</v>
      </c>
      <c r="B2177" s="2" t="s">
        <v>2844</v>
      </c>
      <c r="C2177" t="s">
        <v>70</v>
      </c>
      <c r="D2177">
        <v>11</v>
      </c>
      <c r="E2177">
        <f>IF(D2177="", _xlfn.XLOOKUP(C2177,'Median Quantity per product'!$D$4:$D$103,'Median Quantity per product'!$E$4:$E$103, "NA"),'Project Work - Data wrows'!D2177)</f>
        <v>11</v>
      </c>
      <c r="F2177">
        <v>94</v>
      </c>
      <c r="G2177">
        <f>IF(F2177="",_xlfn.XLOOKUP(C2177,'Price Averages'!$D$4:$D$103,'Price Averages'!$E$4:$E$103, "FALSE"), F2177)</f>
        <v>94</v>
      </c>
      <c r="H2177">
        <v>47</v>
      </c>
      <c r="I2177">
        <f>IF(H2177="", _xlfn.XLOOKUP(C2177, 'Cost Averages'!$D$4:$D$103,'Cost Averages'!$E$4:$E$103, "FALSE"),H2177)</f>
        <v>47</v>
      </c>
      <c r="J2177">
        <f t="shared" si="201"/>
        <v>1034</v>
      </c>
      <c r="K2177">
        <f t="shared" si="202"/>
        <v>517</v>
      </c>
      <c r="L2177">
        <f t="shared" si="203"/>
        <v>517</v>
      </c>
      <c r="M2177" s="2" t="s">
        <v>28</v>
      </c>
      <c r="N2177" t="s">
        <v>474</v>
      </c>
      <c r="O2177" t="s">
        <v>34</v>
      </c>
      <c r="P2177" s="3">
        <v>11.311040680082275</v>
      </c>
      <c r="Q2177" t="str">
        <f t="shared" si="198"/>
        <v>F</v>
      </c>
      <c r="R2177">
        <f t="shared" si="199"/>
        <v>2020</v>
      </c>
      <c r="S2177">
        <f t="shared" si="200"/>
        <v>0</v>
      </c>
    </row>
    <row r="2178" spans="1:19" x14ac:dyDescent="0.25">
      <c r="A2178" s="1">
        <v>43997.695311678624</v>
      </c>
      <c r="B2178" s="2" t="s">
        <v>69</v>
      </c>
      <c r="C2178" t="s">
        <v>70</v>
      </c>
      <c r="D2178">
        <v>14</v>
      </c>
      <c r="E2178">
        <f>IF(D2178="", _xlfn.XLOOKUP(C2178,'Median Quantity per product'!$D$4:$D$103,'Median Quantity per product'!$E$4:$E$103, "NA"),'Project Work - Data wrows'!D2178)</f>
        <v>14</v>
      </c>
      <c r="F2178" t="s">
        <v>32</v>
      </c>
      <c r="G2178">
        <f>IF(F2178="",_xlfn.XLOOKUP(C2178,'Price Averages'!$D$4:$D$103,'Price Averages'!$E$4:$E$103, "FALSE"), F2178)</f>
        <v>94</v>
      </c>
      <c r="H2178">
        <v>47</v>
      </c>
      <c r="I2178">
        <f>IF(H2178="", _xlfn.XLOOKUP(C2178, 'Cost Averages'!$D$4:$D$103,'Cost Averages'!$E$4:$E$103, "FALSE"),H2178)</f>
        <v>47</v>
      </c>
      <c r="J2178">
        <f t="shared" si="201"/>
        <v>1316</v>
      </c>
      <c r="K2178">
        <f t="shared" si="202"/>
        <v>658</v>
      </c>
      <c r="L2178">
        <f t="shared" si="203"/>
        <v>658</v>
      </c>
      <c r="M2178" s="2" t="s">
        <v>28</v>
      </c>
      <c r="N2178" t="s">
        <v>71</v>
      </c>
      <c r="O2178" t="s">
        <v>56</v>
      </c>
      <c r="P2178" s="3">
        <v>12.163730387337393</v>
      </c>
      <c r="Q2178" t="str">
        <f t="shared" ref="Q2178:Q2241" si="204">CHAR(64+(YEAR(A2178)-2014))</f>
        <v>F</v>
      </c>
      <c r="R2178">
        <f t="shared" ref="R2178:R2241" si="205">YEAR(A2178)</f>
        <v>2020</v>
      </c>
      <c r="S2178">
        <f t="shared" ref="S2178:S2241" si="206">IF(Q2178=CHAR(64 + (YEAR(A2178) - 2014)), 0, 1)</f>
        <v>0</v>
      </c>
    </row>
    <row r="2179" spans="1:19" x14ac:dyDescent="0.25">
      <c r="A2179" s="1">
        <v>44145.250249577148</v>
      </c>
      <c r="B2179" s="2" t="s">
        <v>1691</v>
      </c>
      <c r="C2179" t="s">
        <v>70</v>
      </c>
      <c r="D2179">
        <v>14</v>
      </c>
      <c r="E2179">
        <f>IF(D2179="", _xlfn.XLOOKUP(C2179,'Median Quantity per product'!$D$4:$D$103,'Median Quantity per product'!$E$4:$E$103, "NA"),'Project Work - Data wrows'!D2179)</f>
        <v>14</v>
      </c>
      <c r="F2179">
        <v>94</v>
      </c>
      <c r="G2179">
        <f>IF(F2179="",_xlfn.XLOOKUP(C2179,'Price Averages'!$D$4:$D$103,'Price Averages'!$E$4:$E$103, "FALSE"), F2179)</f>
        <v>94</v>
      </c>
      <c r="H2179">
        <v>47</v>
      </c>
      <c r="I2179">
        <f>IF(H2179="", _xlfn.XLOOKUP(C2179, 'Cost Averages'!$D$4:$D$103,'Cost Averages'!$E$4:$E$103, "FALSE"),H2179)</f>
        <v>47</v>
      </c>
      <c r="J2179">
        <f t="shared" ref="J2179:J2242" si="207">E2179*G2179</f>
        <v>1316</v>
      </c>
      <c r="K2179">
        <f t="shared" ref="K2179:K2242" si="208">E2179*I2179</f>
        <v>658</v>
      </c>
      <c r="L2179">
        <f t="shared" ref="L2179:L2242" si="209">J2179-K2179</f>
        <v>658</v>
      </c>
      <c r="M2179" s="2" t="s">
        <v>44</v>
      </c>
      <c r="N2179" t="s">
        <v>68</v>
      </c>
      <c r="O2179" t="s">
        <v>50</v>
      </c>
      <c r="P2179" s="3">
        <v>9.8384363471888783</v>
      </c>
      <c r="Q2179" t="str">
        <f t="shared" si="204"/>
        <v>F</v>
      </c>
      <c r="R2179">
        <f t="shared" si="205"/>
        <v>2020</v>
      </c>
      <c r="S2179">
        <f t="shared" si="206"/>
        <v>0</v>
      </c>
    </row>
    <row r="2180" spans="1:19" x14ac:dyDescent="0.25">
      <c r="A2180" s="1">
        <v>44123</v>
      </c>
      <c r="B2180" s="2" t="s">
        <v>3486</v>
      </c>
      <c r="C2180" t="s">
        <v>70</v>
      </c>
      <c r="D2180">
        <v>18</v>
      </c>
      <c r="E2180">
        <f>IF(D2180="", _xlfn.XLOOKUP(C2180,'Median Quantity per product'!$D$4:$D$103,'Median Quantity per product'!$E$4:$E$103, "NA"),'Project Work - Data wrows'!D2180)</f>
        <v>18</v>
      </c>
      <c r="F2180" t="s">
        <v>32</v>
      </c>
      <c r="G2180">
        <f>IF(F2180="",_xlfn.XLOOKUP(C2180,'Price Averages'!$D$4:$D$103,'Price Averages'!$E$4:$E$103, "FALSE"), F2180)</f>
        <v>94</v>
      </c>
      <c r="H2180">
        <v>47</v>
      </c>
      <c r="I2180">
        <f>IF(H2180="", _xlfn.XLOOKUP(C2180, 'Cost Averages'!$D$4:$D$103,'Cost Averages'!$E$4:$E$103, "FALSE"),H2180)</f>
        <v>47</v>
      </c>
      <c r="J2180">
        <f t="shared" si="207"/>
        <v>1692</v>
      </c>
      <c r="K2180">
        <f t="shared" si="208"/>
        <v>846</v>
      </c>
      <c r="L2180">
        <f t="shared" si="209"/>
        <v>846</v>
      </c>
      <c r="M2180" s="2" t="s">
        <v>44</v>
      </c>
      <c r="N2180" t="s">
        <v>534</v>
      </c>
      <c r="O2180" t="s">
        <v>50</v>
      </c>
      <c r="P2180" s="3">
        <v>13.929237493388955</v>
      </c>
      <c r="Q2180" t="str">
        <f t="shared" si="204"/>
        <v>F</v>
      </c>
      <c r="R2180">
        <f t="shared" si="205"/>
        <v>2020</v>
      </c>
      <c r="S2180">
        <f t="shared" si="206"/>
        <v>0</v>
      </c>
    </row>
    <row r="2181" spans="1:19" x14ac:dyDescent="0.25">
      <c r="A2181" s="1">
        <v>43963.076614365535</v>
      </c>
      <c r="B2181" s="2" t="s">
        <v>1347</v>
      </c>
      <c r="C2181" t="s">
        <v>412</v>
      </c>
      <c r="D2181">
        <v>1</v>
      </c>
      <c r="E2181">
        <f>IF(D2181="", _xlfn.XLOOKUP(C2181,'Median Quantity per product'!$D$4:$D$103,'Median Quantity per product'!$E$4:$E$103, "NA"),'Project Work - Data wrows'!D2181)</f>
        <v>1</v>
      </c>
      <c r="F2181" t="s">
        <v>32</v>
      </c>
      <c r="G2181">
        <f>IF(F2181="",_xlfn.XLOOKUP(C2181,'Price Averages'!$D$4:$D$103,'Price Averages'!$E$4:$E$103, "FALSE"), F2181)</f>
        <v>162</v>
      </c>
      <c r="H2181">
        <v>54</v>
      </c>
      <c r="I2181">
        <f>IF(H2181="", _xlfn.XLOOKUP(C2181, 'Cost Averages'!$D$4:$D$103,'Cost Averages'!$E$4:$E$103, "FALSE"),H2181)</f>
        <v>54</v>
      </c>
      <c r="J2181">
        <f t="shared" si="207"/>
        <v>162</v>
      </c>
      <c r="K2181">
        <f t="shared" si="208"/>
        <v>54</v>
      </c>
      <c r="L2181">
        <f t="shared" si="209"/>
        <v>108</v>
      </c>
      <c r="M2181" s="2" t="s">
        <v>28</v>
      </c>
      <c r="N2181" t="s">
        <v>566</v>
      </c>
      <c r="O2181" t="s">
        <v>50</v>
      </c>
      <c r="P2181" s="3">
        <v>13.150536103258979</v>
      </c>
      <c r="Q2181" t="str">
        <f t="shared" si="204"/>
        <v>F</v>
      </c>
      <c r="R2181">
        <f t="shared" si="205"/>
        <v>2020</v>
      </c>
      <c r="S2181">
        <f t="shared" si="206"/>
        <v>0</v>
      </c>
    </row>
    <row r="2182" spans="1:19" x14ac:dyDescent="0.25">
      <c r="A2182" s="1">
        <v>44172.417761956771</v>
      </c>
      <c r="B2182" s="2" t="s">
        <v>2440</v>
      </c>
      <c r="C2182" t="s">
        <v>412</v>
      </c>
      <c r="D2182">
        <v>2</v>
      </c>
      <c r="E2182">
        <f>IF(D2182="", _xlfn.XLOOKUP(C2182,'Median Quantity per product'!$D$4:$D$103,'Median Quantity per product'!$E$4:$E$103, "NA"),'Project Work - Data wrows'!D2182)</f>
        <v>2</v>
      </c>
      <c r="F2182" t="s">
        <v>32</v>
      </c>
      <c r="G2182">
        <f>IF(F2182="",_xlfn.XLOOKUP(C2182,'Price Averages'!$D$4:$D$103,'Price Averages'!$E$4:$E$103, "FALSE"), F2182)</f>
        <v>162</v>
      </c>
      <c r="H2182" t="s">
        <v>32</v>
      </c>
      <c r="I2182">
        <f>IF(H2182="", _xlfn.XLOOKUP(C2182, 'Cost Averages'!$D$4:$D$103,'Cost Averages'!$E$4:$E$103, "FALSE"),H2182)</f>
        <v>54</v>
      </c>
      <c r="J2182">
        <f t="shared" si="207"/>
        <v>324</v>
      </c>
      <c r="K2182">
        <f t="shared" si="208"/>
        <v>108</v>
      </c>
      <c r="L2182">
        <f t="shared" si="209"/>
        <v>216</v>
      </c>
      <c r="M2182" s="2" t="s">
        <v>44</v>
      </c>
      <c r="N2182" t="s">
        <v>474</v>
      </c>
      <c r="O2182" t="s">
        <v>34</v>
      </c>
      <c r="P2182" s="3">
        <v>11.311040680082275</v>
      </c>
      <c r="Q2182" t="str">
        <f t="shared" si="204"/>
        <v>F</v>
      </c>
      <c r="R2182">
        <f t="shared" si="205"/>
        <v>2020</v>
      </c>
      <c r="S2182">
        <f t="shared" si="206"/>
        <v>0</v>
      </c>
    </row>
    <row r="2183" spans="1:19" x14ac:dyDescent="0.25">
      <c r="A2183" s="1">
        <v>43835.22116089896</v>
      </c>
      <c r="B2183" s="2" t="s">
        <v>1911</v>
      </c>
      <c r="C2183" t="s">
        <v>412</v>
      </c>
      <c r="D2183">
        <v>4</v>
      </c>
      <c r="E2183">
        <f>IF(D2183="", _xlfn.XLOOKUP(C2183,'Median Quantity per product'!$D$4:$D$103,'Median Quantity per product'!$E$4:$E$103, "NA"),'Project Work - Data wrows'!D2183)</f>
        <v>4</v>
      </c>
      <c r="F2183">
        <v>162</v>
      </c>
      <c r="G2183">
        <f>IF(F2183="",_xlfn.XLOOKUP(C2183,'Price Averages'!$D$4:$D$103,'Price Averages'!$E$4:$E$103, "FALSE"), F2183)</f>
        <v>162</v>
      </c>
      <c r="H2183">
        <v>54</v>
      </c>
      <c r="I2183">
        <f>IF(H2183="", _xlfn.XLOOKUP(C2183, 'Cost Averages'!$D$4:$D$103,'Cost Averages'!$E$4:$E$103, "FALSE"),H2183)</f>
        <v>54</v>
      </c>
      <c r="J2183">
        <f t="shared" si="207"/>
        <v>648</v>
      </c>
      <c r="K2183">
        <f t="shared" si="208"/>
        <v>216</v>
      </c>
      <c r="L2183">
        <f t="shared" si="209"/>
        <v>432</v>
      </c>
      <c r="M2183" s="2" t="s">
        <v>28</v>
      </c>
      <c r="N2183" t="s">
        <v>950</v>
      </c>
      <c r="O2183" t="s">
        <v>50</v>
      </c>
      <c r="P2183" s="3">
        <v>9.1591412531773226</v>
      </c>
      <c r="Q2183" t="str">
        <f t="shared" si="204"/>
        <v>F</v>
      </c>
      <c r="R2183">
        <f t="shared" si="205"/>
        <v>2020</v>
      </c>
      <c r="S2183">
        <f t="shared" si="206"/>
        <v>0</v>
      </c>
    </row>
    <row r="2184" spans="1:19" x14ac:dyDescent="0.25">
      <c r="A2184" s="1">
        <v>43940.74746398913</v>
      </c>
      <c r="B2184" s="2" t="s">
        <v>2117</v>
      </c>
      <c r="C2184" t="s">
        <v>412</v>
      </c>
      <c r="D2184">
        <v>11</v>
      </c>
      <c r="E2184">
        <f>IF(D2184="", _xlfn.XLOOKUP(C2184,'Median Quantity per product'!$D$4:$D$103,'Median Quantity per product'!$E$4:$E$103, "NA"),'Project Work - Data wrows'!D2184)</f>
        <v>11</v>
      </c>
      <c r="F2184">
        <v>162</v>
      </c>
      <c r="G2184">
        <f>IF(F2184="",_xlfn.XLOOKUP(C2184,'Price Averages'!$D$4:$D$103,'Price Averages'!$E$4:$E$103, "FALSE"), F2184)</f>
        <v>162</v>
      </c>
      <c r="H2184">
        <v>54</v>
      </c>
      <c r="I2184">
        <f>IF(H2184="", _xlfn.XLOOKUP(C2184, 'Cost Averages'!$D$4:$D$103,'Cost Averages'!$E$4:$E$103, "FALSE"),H2184)</f>
        <v>54</v>
      </c>
      <c r="J2184">
        <f t="shared" si="207"/>
        <v>1782</v>
      </c>
      <c r="K2184">
        <f t="shared" si="208"/>
        <v>594</v>
      </c>
      <c r="L2184">
        <f t="shared" si="209"/>
        <v>1188</v>
      </c>
      <c r="M2184" s="2" t="s">
        <v>44</v>
      </c>
      <c r="N2184" t="s">
        <v>632</v>
      </c>
      <c r="O2184" t="s">
        <v>46</v>
      </c>
      <c r="P2184" s="3">
        <v>8.7741864171993527</v>
      </c>
      <c r="Q2184" t="str">
        <f t="shared" si="204"/>
        <v>F</v>
      </c>
      <c r="R2184">
        <f t="shared" si="205"/>
        <v>2020</v>
      </c>
      <c r="S2184">
        <f t="shared" si="206"/>
        <v>0</v>
      </c>
    </row>
    <row r="2185" spans="1:19" x14ac:dyDescent="0.25">
      <c r="A2185" s="1">
        <v>43856.257117850611</v>
      </c>
      <c r="B2185" s="2" t="s">
        <v>1984</v>
      </c>
      <c r="C2185" t="s">
        <v>412</v>
      </c>
      <c r="D2185">
        <v>17</v>
      </c>
      <c r="E2185">
        <f>IF(D2185="", _xlfn.XLOOKUP(C2185,'Median Quantity per product'!$D$4:$D$103,'Median Quantity per product'!$E$4:$E$103, "NA"),'Project Work - Data wrows'!D2185)</f>
        <v>17</v>
      </c>
      <c r="F2185" t="s">
        <v>32</v>
      </c>
      <c r="G2185">
        <f>IF(F2185="",_xlfn.XLOOKUP(C2185,'Price Averages'!$D$4:$D$103,'Price Averages'!$E$4:$E$103, "FALSE"), F2185)</f>
        <v>162</v>
      </c>
      <c r="H2185">
        <v>54</v>
      </c>
      <c r="I2185">
        <f>IF(H2185="", _xlfn.XLOOKUP(C2185, 'Cost Averages'!$D$4:$D$103,'Cost Averages'!$E$4:$E$103, "FALSE"),H2185)</f>
        <v>54</v>
      </c>
      <c r="J2185">
        <f t="shared" si="207"/>
        <v>2754</v>
      </c>
      <c r="K2185">
        <f t="shared" si="208"/>
        <v>918</v>
      </c>
      <c r="L2185">
        <f t="shared" si="209"/>
        <v>1836</v>
      </c>
      <c r="M2185" s="2" t="s">
        <v>28</v>
      </c>
      <c r="N2185" t="s">
        <v>120</v>
      </c>
      <c r="O2185" t="s">
        <v>34</v>
      </c>
      <c r="P2185" s="3">
        <v>15.487214309603928</v>
      </c>
      <c r="Q2185" t="str">
        <f t="shared" si="204"/>
        <v>F</v>
      </c>
      <c r="R2185">
        <f t="shared" si="205"/>
        <v>2020</v>
      </c>
      <c r="S2185">
        <f t="shared" si="206"/>
        <v>0</v>
      </c>
    </row>
    <row r="2186" spans="1:19" x14ac:dyDescent="0.25">
      <c r="A2186" s="1">
        <v>43842.509634991067</v>
      </c>
      <c r="B2186" s="2" t="s">
        <v>2820</v>
      </c>
      <c r="C2186" t="s">
        <v>412</v>
      </c>
      <c r="D2186">
        <v>17</v>
      </c>
      <c r="E2186">
        <f>IF(D2186="", _xlfn.XLOOKUP(C2186,'Median Quantity per product'!$D$4:$D$103,'Median Quantity per product'!$E$4:$E$103, "NA"),'Project Work - Data wrows'!D2186)</f>
        <v>17</v>
      </c>
      <c r="F2186" t="s">
        <v>32</v>
      </c>
      <c r="G2186">
        <f>IF(F2186="",_xlfn.XLOOKUP(C2186,'Price Averages'!$D$4:$D$103,'Price Averages'!$E$4:$E$103, "FALSE"), F2186)</f>
        <v>162</v>
      </c>
      <c r="H2186">
        <v>54</v>
      </c>
      <c r="I2186">
        <f>IF(H2186="", _xlfn.XLOOKUP(C2186, 'Cost Averages'!$D$4:$D$103,'Cost Averages'!$E$4:$E$103, "FALSE"),H2186)</f>
        <v>54</v>
      </c>
      <c r="J2186">
        <f t="shared" si="207"/>
        <v>2754</v>
      </c>
      <c r="K2186">
        <f t="shared" si="208"/>
        <v>918</v>
      </c>
      <c r="L2186">
        <f t="shared" si="209"/>
        <v>1836</v>
      </c>
      <c r="M2186" s="2" t="s">
        <v>44</v>
      </c>
      <c r="N2186" t="s">
        <v>482</v>
      </c>
      <c r="O2186" t="s">
        <v>56</v>
      </c>
      <c r="P2186" s="3">
        <v>11.249825090458803</v>
      </c>
      <c r="Q2186" t="str">
        <f t="shared" si="204"/>
        <v>F</v>
      </c>
      <c r="R2186">
        <f t="shared" si="205"/>
        <v>2020</v>
      </c>
      <c r="S2186">
        <f t="shared" si="206"/>
        <v>0</v>
      </c>
    </row>
    <row r="2187" spans="1:19" x14ac:dyDescent="0.25">
      <c r="A2187" s="1">
        <v>44112</v>
      </c>
      <c r="B2187" s="2" t="s">
        <v>3478</v>
      </c>
      <c r="C2187" t="s">
        <v>412</v>
      </c>
      <c r="D2187">
        <v>17</v>
      </c>
      <c r="E2187">
        <f>IF(D2187="", _xlfn.XLOOKUP(C2187,'Median Quantity per product'!$D$4:$D$103,'Median Quantity per product'!$E$4:$E$103, "NA"),'Project Work - Data wrows'!D2187)</f>
        <v>17</v>
      </c>
      <c r="F2187">
        <v>162</v>
      </c>
      <c r="G2187">
        <f>IF(F2187="",_xlfn.XLOOKUP(C2187,'Price Averages'!$D$4:$D$103,'Price Averages'!$E$4:$E$103, "FALSE"), F2187)</f>
        <v>162</v>
      </c>
      <c r="H2187">
        <v>54</v>
      </c>
      <c r="I2187">
        <f>IF(H2187="", _xlfn.XLOOKUP(C2187, 'Cost Averages'!$D$4:$D$103,'Cost Averages'!$E$4:$E$103, "FALSE"),H2187)</f>
        <v>54</v>
      </c>
      <c r="J2187">
        <f t="shared" si="207"/>
        <v>2754</v>
      </c>
      <c r="K2187">
        <f t="shared" si="208"/>
        <v>918</v>
      </c>
      <c r="L2187">
        <f t="shared" si="209"/>
        <v>1836</v>
      </c>
      <c r="M2187" s="2" t="s">
        <v>28</v>
      </c>
      <c r="N2187" t="s">
        <v>156</v>
      </c>
      <c r="O2187" t="s">
        <v>78</v>
      </c>
      <c r="P2187" s="3">
        <v>12.452986387489583</v>
      </c>
      <c r="Q2187" t="str">
        <f t="shared" si="204"/>
        <v>F</v>
      </c>
      <c r="R2187">
        <f t="shared" si="205"/>
        <v>2020</v>
      </c>
      <c r="S2187">
        <f t="shared" si="206"/>
        <v>0</v>
      </c>
    </row>
    <row r="2188" spans="1:19" x14ac:dyDescent="0.25">
      <c r="A2188" s="1">
        <v>44005.140727889862</v>
      </c>
      <c r="B2188" s="2" t="s">
        <v>3052</v>
      </c>
      <c r="C2188" t="s">
        <v>412</v>
      </c>
      <c r="D2188">
        <v>18</v>
      </c>
      <c r="E2188">
        <f>IF(D2188="", _xlfn.XLOOKUP(C2188,'Median Quantity per product'!$D$4:$D$103,'Median Quantity per product'!$E$4:$E$103, "NA"),'Project Work - Data wrows'!D2188)</f>
        <v>18</v>
      </c>
      <c r="F2188" t="s">
        <v>32</v>
      </c>
      <c r="G2188">
        <f>IF(F2188="",_xlfn.XLOOKUP(C2188,'Price Averages'!$D$4:$D$103,'Price Averages'!$E$4:$E$103, "FALSE"), F2188)</f>
        <v>162</v>
      </c>
      <c r="H2188" t="s">
        <v>32</v>
      </c>
      <c r="I2188">
        <f>IF(H2188="", _xlfn.XLOOKUP(C2188, 'Cost Averages'!$D$4:$D$103,'Cost Averages'!$E$4:$E$103, "FALSE"),H2188)</f>
        <v>54</v>
      </c>
      <c r="J2188">
        <f t="shared" si="207"/>
        <v>2916</v>
      </c>
      <c r="K2188">
        <f t="shared" si="208"/>
        <v>972</v>
      </c>
      <c r="L2188">
        <f t="shared" si="209"/>
        <v>1944</v>
      </c>
      <c r="M2188" s="2" t="s">
        <v>28</v>
      </c>
      <c r="N2188" t="s">
        <v>115</v>
      </c>
      <c r="O2188" t="s">
        <v>46</v>
      </c>
      <c r="P2188" s="3">
        <v>10.42743035829395</v>
      </c>
      <c r="Q2188" t="str">
        <f t="shared" si="204"/>
        <v>F</v>
      </c>
      <c r="R2188">
        <f t="shared" si="205"/>
        <v>2020</v>
      </c>
      <c r="S2188">
        <f t="shared" si="206"/>
        <v>0</v>
      </c>
    </row>
    <row r="2189" spans="1:19" x14ac:dyDescent="0.25">
      <c r="A2189" s="1">
        <v>43965.027042034053</v>
      </c>
      <c r="B2189" s="2" t="s">
        <v>792</v>
      </c>
      <c r="C2189" t="s">
        <v>412</v>
      </c>
      <c r="D2189">
        <v>20</v>
      </c>
      <c r="E2189">
        <f>IF(D2189="", _xlfn.XLOOKUP(C2189,'Median Quantity per product'!$D$4:$D$103,'Median Quantity per product'!$E$4:$E$103, "NA"),'Project Work - Data wrows'!D2189)</f>
        <v>20</v>
      </c>
      <c r="F2189">
        <v>162</v>
      </c>
      <c r="G2189">
        <f>IF(F2189="",_xlfn.XLOOKUP(C2189,'Price Averages'!$D$4:$D$103,'Price Averages'!$E$4:$E$103, "FALSE"), F2189)</f>
        <v>162</v>
      </c>
      <c r="H2189" t="s">
        <v>32</v>
      </c>
      <c r="I2189">
        <f>IF(H2189="", _xlfn.XLOOKUP(C2189, 'Cost Averages'!$D$4:$D$103,'Cost Averages'!$E$4:$E$103, "FALSE"),H2189)</f>
        <v>54</v>
      </c>
      <c r="J2189">
        <f t="shared" si="207"/>
        <v>3240</v>
      </c>
      <c r="K2189">
        <f t="shared" si="208"/>
        <v>1080</v>
      </c>
      <c r="L2189">
        <f t="shared" si="209"/>
        <v>2160</v>
      </c>
      <c r="M2189" s="2" t="s">
        <v>44</v>
      </c>
      <c r="N2189" t="s">
        <v>712</v>
      </c>
      <c r="O2189" t="s">
        <v>46</v>
      </c>
      <c r="P2189" s="3">
        <v>13.106678263594747</v>
      </c>
      <c r="Q2189" t="str">
        <f t="shared" si="204"/>
        <v>F</v>
      </c>
      <c r="R2189">
        <f t="shared" si="205"/>
        <v>2020</v>
      </c>
      <c r="S2189">
        <f t="shared" si="206"/>
        <v>0</v>
      </c>
    </row>
    <row r="2190" spans="1:19" x14ac:dyDescent="0.25">
      <c r="A2190" s="1">
        <v>44062.873179811941</v>
      </c>
      <c r="B2190" s="2" t="s">
        <v>2146</v>
      </c>
      <c r="C2190" t="s">
        <v>291</v>
      </c>
      <c r="D2190">
        <v>2</v>
      </c>
      <c r="E2190">
        <f>IF(D2190="", _xlfn.XLOOKUP(C2190,'Median Quantity per product'!$D$4:$D$103,'Median Quantity per product'!$E$4:$E$103, "NA"),'Project Work - Data wrows'!D2190)</f>
        <v>2</v>
      </c>
      <c r="F2190">
        <v>225</v>
      </c>
      <c r="G2190">
        <f>IF(F2190="",_xlfn.XLOOKUP(C2190,'Price Averages'!$D$4:$D$103,'Price Averages'!$E$4:$E$103, "FALSE"), F2190)</f>
        <v>225</v>
      </c>
      <c r="H2190">
        <v>75</v>
      </c>
      <c r="I2190">
        <f>IF(H2190="", _xlfn.XLOOKUP(C2190, 'Cost Averages'!$D$4:$D$103,'Cost Averages'!$E$4:$E$103, "FALSE"),H2190)</f>
        <v>75</v>
      </c>
      <c r="J2190">
        <f t="shared" si="207"/>
        <v>450</v>
      </c>
      <c r="K2190">
        <f t="shared" si="208"/>
        <v>150</v>
      </c>
      <c r="L2190">
        <f t="shared" si="209"/>
        <v>300</v>
      </c>
      <c r="M2190" s="2" t="s">
        <v>28</v>
      </c>
      <c r="N2190" t="s">
        <v>189</v>
      </c>
      <c r="O2190" t="s">
        <v>41</v>
      </c>
      <c r="P2190" s="3">
        <v>13.288482149665386</v>
      </c>
      <c r="Q2190" t="str">
        <f t="shared" si="204"/>
        <v>F</v>
      </c>
      <c r="R2190">
        <f t="shared" si="205"/>
        <v>2020</v>
      </c>
      <c r="S2190">
        <f t="shared" si="206"/>
        <v>0</v>
      </c>
    </row>
    <row r="2191" spans="1:19" x14ac:dyDescent="0.25">
      <c r="A2191" s="1">
        <v>44015.123591725729</v>
      </c>
      <c r="B2191" s="2" t="s">
        <v>742</v>
      </c>
      <c r="C2191" t="s">
        <v>291</v>
      </c>
      <c r="D2191">
        <v>3</v>
      </c>
      <c r="E2191">
        <f>IF(D2191="", _xlfn.XLOOKUP(C2191,'Median Quantity per product'!$D$4:$D$103,'Median Quantity per product'!$E$4:$E$103, "NA"),'Project Work - Data wrows'!D2191)</f>
        <v>3</v>
      </c>
      <c r="F2191" t="s">
        <v>32</v>
      </c>
      <c r="G2191">
        <f>IF(F2191="",_xlfn.XLOOKUP(C2191,'Price Averages'!$D$4:$D$103,'Price Averages'!$E$4:$E$103, "FALSE"), F2191)</f>
        <v>225</v>
      </c>
      <c r="H2191">
        <v>75</v>
      </c>
      <c r="I2191">
        <f>IF(H2191="", _xlfn.XLOOKUP(C2191, 'Cost Averages'!$D$4:$D$103,'Cost Averages'!$E$4:$E$103, "FALSE"),H2191)</f>
        <v>75</v>
      </c>
      <c r="J2191">
        <f t="shared" si="207"/>
        <v>675</v>
      </c>
      <c r="K2191">
        <f t="shared" si="208"/>
        <v>225</v>
      </c>
      <c r="L2191">
        <f t="shared" si="209"/>
        <v>450</v>
      </c>
      <c r="M2191" s="2" t="s">
        <v>28</v>
      </c>
      <c r="N2191" t="s">
        <v>351</v>
      </c>
      <c r="O2191" t="s">
        <v>56</v>
      </c>
      <c r="P2191" s="3">
        <v>11.970975110943924</v>
      </c>
      <c r="Q2191" t="str">
        <f t="shared" si="204"/>
        <v>F</v>
      </c>
      <c r="R2191">
        <f t="shared" si="205"/>
        <v>2020</v>
      </c>
      <c r="S2191">
        <f t="shared" si="206"/>
        <v>0</v>
      </c>
    </row>
    <row r="2192" spans="1:19" x14ac:dyDescent="0.25">
      <c r="A2192" s="1">
        <v>43904.661373429008</v>
      </c>
      <c r="B2192" s="2" t="s">
        <v>1533</v>
      </c>
      <c r="C2192" t="s">
        <v>291</v>
      </c>
      <c r="D2192">
        <v>5</v>
      </c>
      <c r="E2192">
        <f>IF(D2192="", _xlfn.XLOOKUP(C2192,'Median Quantity per product'!$D$4:$D$103,'Median Quantity per product'!$E$4:$E$103, "NA"),'Project Work - Data wrows'!D2192)</f>
        <v>5</v>
      </c>
      <c r="F2192">
        <v>225</v>
      </c>
      <c r="G2192">
        <f>IF(F2192="",_xlfn.XLOOKUP(C2192,'Price Averages'!$D$4:$D$103,'Price Averages'!$E$4:$E$103, "FALSE"), F2192)</f>
        <v>225</v>
      </c>
      <c r="H2192">
        <v>75</v>
      </c>
      <c r="I2192">
        <f>IF(H2192="", _xlfn.XLOOKUP(C2192, 'Cost Averages'!$D$4:$D$103,'Cost Averages'!$E$4:$E$103, "FALSE"),H2192)</f>
        <v>75</v>
      </c>
      <c r="J2192">
        <f t="shared" si="207"/>
        <v>1125</v>
      </c>
      <c r="K2192">
        <f t="shared" si="208"/>
        <v>375</v>
      </c>
      <c r="L2192">
        <f t="shared" si="209"/>
        <v>750</v>
      </c>
      <c r="M2192" s="2" t="s">
        <v>28</v>
      </c>
      <c r="N2192" t="s">
        <v>271</v>
      </c>
      <c r="O2192" t="s">
        <v>56</v>
      </c>
      <c r="P2192" s="3">
        <v>11.504886852416154</v>
      </c>
      <c r="Q2192" t="str">
        <f t="shared" si="204"/>
        <v>F</v>
      </c>
      <c r="R2192">
        <f t="shared" si="205"/>
        <v>2020</v>
      </c>
      <c r="S2192">
        <f t="shared" si="206"/>
        <v>0</v>
      </c>
    </row>
    <row r="2193" spans="1:19" x14ac:dyDescent="0.25">
      <c r="A2193" s="1">
        <v>43955.082944044523</v>
      </c>
      <c r="B2193" s="2" t="s">
        <v>1901</v>
      </c>
      <c r="C2193" t="s">
        <v>291</v>
      </c>
      <c r="D2193">
        <v>5</v>
      </c>
      <c r="E2193">
        <f>IF(D2193="", _xlfn.XLOOKUP(C2193,'Median Quantity per product'!$D$4:$D$103,'Median Quantity per product'!$E$4:$E$103, "NA"),'Project Work - Data wrows'!D2193)</f>
        <v>5</v>
      </c>
      <c r="F2193" t="s">
        <v>32</v>
      </c>
      <c r="G2193">
        <f>IF(F2193="",_xlfn.XLOOKUP(C2193,'Price Averages'!$D$4:$D$103,'Price Averages'!$E$4:$E$103, "FALSE"), F2193)</f>
        <v>225</v>
      </c>
      <c r="H2193">
        <v>75</v>
      </c>
      <c r="I2193">
        <f>IF(H2193="", _xlfn.XLOOKUP(C2193, 'Cost Averages'!$D$4:$D$103,'Cost Averages'!$E$4:$E$103, "FALSE"),H2193)</f>
        <v>75</v>
      </c>
      <c r="J2193">
        <f t="shared" si="207"/>
        <v>1125</v>
      </c>
      <c r="K2193">
        <f t="shared" si="208"/>
        <v>375</v>
      </c>
      <c r="L2193">
        <f t="shared" si="209"/>
        <v>750</v>
      </c>
      <c r="M2193" s="2" t="s">
        <v>44</v>
      </c>
      <c r="N2193" t="s">
        <v>110</v>
      </c>
      <c r="O2193" t="s">
        <v>56</v>
      </c>
      <c r="P2193" s="3">
        <v>11.128721898968678</v>
      </c>
      <c r="Q2193" t="str">
        <f t="shared" si="204"/>
        <v>F</v>
      </c>
      <c r="R2193">
        <f t="shared" si="205"/>
        <v>2020</v>
      </c>
      <c r="S2193">
        <f t="shared" si="206"/>
        <v>0</v>
      </c>
    </row>
    <row r="2194" spans="1:19" x14ac:dyDescent="0.25">
      <c r="A2194" s="1">
        <v>43863.649589044762</v>
      </c>
      <c r="B2194" s="2" t="s">
        <v>3150</v>
      </c>
      <c r="C2194" t="s">
        <v>291</v>
      </c>
      <c r="D2194">
        <v>9</v>
      </c>
      <c r="E2194">
        <f>IF(D2194="", _xlfn.XLOOKUP(C2194,'Median Quantity per product'!$D$4:$D$103,'Median Quantity per product'!$E$4:$E$103, "NA"),'Project Work - Data wrows'!D2194)</f>
        <v>9</v>
      </c>
      <c r="F2194">
        <v>225</v>
      </c>
      <c r="G2194">
        <f>IF(F2194="",_xlfn.XLOOKUP(C2194,'Price Averages'!$D$4:$D$103,'Price Averages'!$E$4:$E$103, "FALSE"), F2194)</f>
        <v>225</v>
      </c>
      <c r="H2194">
        <v>75</v>
      </c>
      <c r="I2194">
        <f>IF(H2194="", _xlfn.XLOOKUP(C2194, 'Cost Averages'!$D$4:$D$103,'Cost Averages'!$E$4:$E$103, "FALSE"),H2194)</f>
        <v>75</v>
      </c>
      <c r="J2194">
        <f t="shared" si="207"/>
        <v>2025</v>
      </c>
      <c r="K2194">
        <f t="shared" si="208"/>
        <v>675</v>
      </c>
      <c r="L2194">
        <f t="shared" si="209"/>
        <v>1350</v>
      </c>
      <c r="M2194" s="2" t="s">
        <v>23</v>
      </c>
      <c r="N2194" t="s">
        <v>513</v>
      </c>
      <c r="O2194" t="s">
        <v>50</v>
      </c>
      <c r="P2194" s="3">
        <v>8.8514729234790472</v>
      </c>
      <c r="Q2194" t="str">
        <f t="shared" si="204"/>
        <v>F</v>
      </c>
      <c r="R2194">
        <f t="shared" si="205"/>
        <v>2020</v>
      </c>
      <c r="S2194">
        <f t="shared" si="206"/>
        <v>0</v>
      </c>
    </row>
    <row r="2195" spans="1:19" x14ac:dyDescent="0.25">
      <c r="A2195" s="1">
        <v>43895.156511002453</v>
      </c>
      <c r="B2195" s="2" t="s">
        <v>2300</v>
      </c>
      <c r="C2195" t="s">
        <v>291</v>
      </c>
      <c r="D2195">
        <v>12</v>
      </c>
      <c r="E2195">
        <f>IF(D2195="", _xlfn.XLOOKUP(C2195,'Median Quantity per product'!$D$4:$D$103,'Median Quantity per product'!$E$4:$E$103, "NA"),'Project Work - Data wrows'!D2195)</f>
        <v>12</v>
      </c>
      <c r="F2195">
        <v>225</v>
      </c>
      <c r="G2195">
        <f>IF(F2195="",_xlfn.XLOOKUP(C2195,'Price Averages'!$D$4:$D$103,'Price Averages'!$E$4:$E$103, "FALSE"), F2195)</f>
        <v>225</v>
      </c>
      <c r="H2195">
        <v>75</v>
      </c>
      <c r="I2195">
        <f>IF(H2195="", _xlfn.XLOOKUP(C2195, 'Cost Averages'!$D$4:$D$103,'Cost Averages'!$E$4:$E$103, "FALSE"),H2195)</f>
        <v>75</v>
      </c>
      <c r="J2195">
        <f t="shared" si="207"/>
        <v>2700</v>
      </c>
      <c r="K2195">
        <f t="shared" si="208"/>
        <v>900</v>
      </c>
      <c r="L2195">
        <f t="shared" si="209"/>
        <v>1800</v>
      </c>
      <c r="M2195" s="2" t="s">
        <v>28</v>
      </c>
      <c r="N2195" t="s">
        <v>630</v>
      </c>
      <c r="O2195" t="s">
        <v>25</v>
      </c>
      <c r="P2195" s="3">
        <v>12.131375018945562</v>
      </c>
      <c r="Q2195" t="str">
        <f t="shared" si="204"/>
        <v>F</v>
      </c>
      <c r="R2195">
        <f t="shared" si="205"/>
        <v>2020</v>
      </c>
      <c r="S2195">
        <f t="shared" si="206"/>
        <v>0</v>
      </c>
    </row>
    <row r="2196" spans="1:19" x14ac:dyDescent="0.25">
      <c r="A2196" s="1">
        <v>43908.04623050298</v>
      </c>
      <c r="B2196" s="2" t="s">
        <v>2794</v>
      </c>
      <c r="C2196" t="s">
        <v>291</v>
      </c>
      <c r="D2196">
        <v>15</v>
      </c>
      <c r="E2196">
        <f>IF(D2196="", _xlfn.XLOOKUP(C2196,'Median Quantity per product'!$D$4:$D$103,'Median Quantity per product'!$E$4:$E$103, "NA"),'Project Work - Data wrows'!D2196)</f>
        <v>15</v>
      </c>
      <c r="F2196">
        <v>225</v>
      </c>
      <c r="G2196">
        <f>IF(F2196="",_xlfn.XLOOKUP(C2196,'Price Averages'!$D$4:$D$103,'Price Averages'!$E$4:$E$103, "FALSE"), F2196)</f>
        <v>225</v>
      </c>
      <c r="H2196" t="s">
        <v>32</v>
      </c>
      <c r="I2196">
        <f>IF(H2196="", _xlfn.XLOOKUP(C2196, 'Cost Averages'!$D$4:$D$103,'Cost Averages'!$E$4:$E$103, "FALSE"),H2196)</f>
        <v>75</v>
      </c>
      <c r="J2196">
        <f t="shared" si="207"/>
        <v>3375</v>
      </c>
      <c r="K2196">
        <f t="shared" si="208"/>
        <v>1125</v>
      </c>
      <c r="L2196">
        <f t="shared" si="209"/>
        <v>2250</v>
      </c>
      <c r="M2196" s="2" t="s">
        <v>23</v>
      </c>
      <c r="N2196" t="s">
        <v>302</v>
      </c>
      <c r="O2196" t="s">
        <v>50</v>
      </c>
      <c r="P2196" s="3">
        <v>11.03324198943719</v>
      </c>
      <c r="Q2196" t="str">
        <f t="shared" si="204"/>
        <v>F</v>
      </c>
      <c r="R2196">
        <f t="shared" si="205"/>
        <v>2020</v>
      </c>
      <c r="S2196">
        <f t="shared" si="206"/>
        <v>0</v>
      </c>
    </row>
    <row r="2197" spans="1:19" x14ac:dyDescent="0.25">
      <c r="A2197" s="1">
        <v>44066.277354825594</v>
      </c>
      <c r="B2197" s="2" t="s">
        <v>3111</v>
      </c>
      <c r="C2197" t="s">
        <v>291</v>
      </c>
      <c r="D2197">
        <v>16</v>
      </c>
      <c r="E2197">
        <f>IF(D2197="", _xlfn.XLOOKUP(C2197,'Median Quantity per product'!$D$4:$D$103,'Median Quantity per product'!$E$4:$E$103, "NA"),'Project Work - Data wrows'!D2197)</f>
        <v>16</v>
      </c>
      <c r="F2197">
        <v>225</v>
      </c>
      <c r="G2197">
        <f>IF(F2197="",_xlfn.XLOOKUP(C2197,'Price Averages'!$D$4:$D$103,'Price Averages'!$E$4:$E$103, "FALSE"), F2197)</f>
        <v>225</v>
      </c>
      <c r="H2197">
        <v>75</v>
      </c>
      <c r="I2197">
        <f>IF(H2197="", _xlfn.XLOOKUP(C2197, 'Cost Averages'!$D$4:$D$103,'Cost Averages'!$E$4:$E$103, "FALSE"),H2197)</f>
        <v>75</v>
      </c>
      <c r="J2197">
        <f t="shared" si="207"/>
        <v>3600</v>
      </c>
      <c r="K2197">
        <f t="shared" si="208"/>
        <v>1200</v>
      </c>
      <c r="L2197">
        <f t="shared" si="209"/>
        <v>2400</v>
      </c>
      <c r="M2197" s="2" t="s">
        <v>44</v>
      </c>
      <c r="N2197" t="s">
        <v>630</v>
      </c>
      <c r="O2197" t="s">
        <v>25</v>
      </c>
      <c r="P2197" s="3">
        <v>12.131375018945562</v>
      </c>
      <c r="Q2197" t="str">
        <f t="shared" si="204"/>
        <v>F</v>
      </c>
      <c r="R2197">
        <f t="shared" si="205"/>
        <v>2020</v>
      </c>
      <c r="S2197">
        <f t="shared" si="206"/>
        <v>0</v>
      </c>
    </row>
    <row r="2198" spans="1:19" x14ac:dyDescent="0.25">
      <c r="A2198" s="1">
        <v>44026</v>
      </c>
      <c r="B2198" s="2" t="s">
        <v>3407</v>
      </c>
      <c r="C2198" t="s">
        <v>291</v>
      </c>
      <c r="D2198">
        <v>18</v>
      </c>
      <c r="E2198">
        <f>IF(D2198="", _xlfn.XLOOKUP(C2198,'Median Quantity per product'!$D$4:$D$103,'Median Quantity per product'!$E$4:$E$103, "NA"),'Project Work - Data wrows'!D2198)</f>
        <v>18</v>
      </c>
      <c r="F2198">
        <v>225</v>
      </c>
      <c r="G2198">
        <f>IF(F2198="",_xlfn.XLOOKUP(C2198,'Price Averages'!$D$4:$D$103,'Price Averages'!$E$4:$E$103, "FALSE"), F2198)</f>
        <v>225</v>
      </c>
      <c r="H2198">
        <v>75</v>
      </c>
      <c r="I2198">
        <f>IF(H2198="", _xlfn.XLOOKUP(C2198, 'Cost Averages'!$D$4:$D$103,'Cost Averages'!$E$4:$E$103, "FALSE"),H2198)</f>
        <v>75</v>
      </c>
      <c r="J2198">
        <f t="shared" si="207"/>
        <v>4050</v>
      </c>
      <c r="K2198">
        <f t="shared" si="208"/>
        <v>1350</v>
      </c>
      <c r="L2198">
        <f t="shared" si="209"/>
        <v>2700</v>
      </c>
      <c r="M2198" s="2" t="s">
        <v>28</v>
      </c>
      <c r="N2198" t="s">
        <v>618</v>
      </c>
      <c r="O2198" t="s">
        <v>50</v>
      </c>
      <c r="P2198" s="3">
        <v>13.259563298324382</v>
      </c>
      <c r="Q2198" t="str">
        <f t="shared" si="204"/>
        <v>F</v>
      </c>
      <c r="R2198">
        <f t="shared" si="205"/>
        <v>2020</v>
      </c>
      <c r="S2198">
        <f t="shared" si="206"/>
        <v>0</v>
      </c>
    </row>
    <row r="2199" spans="1:19" x14ac:dyDescent="0.25">
      <c r="A2199" s="1">
        <v>43909</v>
      </c>
      <c r="B2199" s="2" t="s">
        <v>3307</v>
      </c>
      <c r="C2199" t="s">
        <v>291</v>
      </c>
      <c r="D2199">
        <v>19</v>
      </c>
      <c r="E2199">
        <f>IF(D2199="", _xlfn.XLOOKUP(C2199,'Median Quantity per product'!$D$4:$D$103,'Median Quantity per product'!$E$4:$E$103, "NA"),'Project Work - Data wrows'!D2199)</f>
        <v>19</v>
      </c>
      <c r="F2199" t="s">
        <v>32</v>
      </c>
      <c r="G2199">
        <f>IF(F2199="",_xlfn.XLOOKUP(C2199,'Price Averages'!$D$4:$D$103,'Price Averages'!$E$4:$E$103, "FALSE"), F2199)</f>
        <v>225</v>
      </c>
      <c r="H2199">
        <v>75</v>
      </c>
      <c r="I2199">
        <f>IF(H2199="", _xlfn.XLOOKUP(C2199, 'Cost Averages'!$D$4:$D$103,'Cost Averages'!$E$4:$E$103, "FALSE"),H2199)</f>
        <v>75</v>
      </c>
      <c r="J2199">
        <f t="shared" si="207"/>
        <v>4275</v>
      </c>
      <c r="K2199">
        <f t="shared" si="208"/>
        <v>1425</v>
      </c>
      <c r="L2199">
        <f t="shared" si="209"/>
        <v>2850</v>
      </c>
      <c r="M2199" s="2" t="s">
        <v>28</v>
      </c>
      <c r="N2199" t="s">
        <v>874</v>
      </c>
      <c r="O2199" t="s">
        <v>56</v>
      </c>
      <c r="P2199" s="3">
        <v>12.701325659159139</v>
      </c>
      <c r="Q2199" t="str">
        <f t="shared" si="204"/>
        <v>F</v>
      </c>
      <c r="R2199">
        <f t="shared" si="205"/>
        <v>2020</v>
      </c>
      <c r="S2199">
        <f t="shared" si="206"/>
        <v>0</v>
      </c>
    </row>
    <row r="2200" spans="1:19" x14ac:dyDescent="0.25">
      <c r="A2200" s="1">
        <v>44160.417697712823</v>
      </c>
      <c r="B2200" s="2" t="s">
        <v>392</v>
      </c>
      <c r="C2200" t="s">
        <v>293</v>
      </c>
      <c r="D2200">
        <v>4</v>
      </c>
      <c r="E2200">
        <f>IF(D2200="", _xlfn.XLOOKUP(C2200,'Median Quantity per product'!$D$4:$D$103,'Median Quantity per product'!$E$4:$E$103, "NA"),'Project Work - Data wrows'!D2200)</f>
        <v>4</v>
      </c>
      <c r="F2200">
        <v>188</v>
      </c>
      <c r="G2200">
        <f>IF(F2200="",_xlfn.XLOOKUP(C2200,'Price Averages'!$D$4:$D$103,'Price Averages'!$E$4:$E$103, "FALSE"), F2200)</f>
        <v>188</v>
      </c>
      <c r="H2200">
        <v>94</v>
      </c>
      <c r="I2200">
        <f>IF(H2200="", _xlfn.XLOOKUP(C2200, 'Cost Averages'!$D$4:$D$103,'Cost Averages'!$E$4:$E$103, "FALSE"),H2200)</f>
        <v>94</v>
      </c>
      <c r="J2200">
        <f t="shared" si="207"/>
        <v>752</v>
      </c>
      <c r="K2200">
        <f t="shared" si="208"/>
        <v>376</v>
      </c>
      <c r="L2200">
        <f t="shared" si="209"/>
        <v>376</v>
      </c>
      <c r="M2200" s="2" t="s">
        <v>44</v>
      </c>
      <c r="N2200" t="s">
        <v>393</v>
      </c>
      <c r="O2200" t="s">
        <v>50</v>
      </c>
      <c r="P2200" s="3">
        <v>11.394777319422785</v>
      </c>
      <c r="Q2200" t="str">
        <f t="shared" si="204"/>
        <v>F</v>
      </c>
      <c r="R2200">
        <f t="shared" si="205"/>
        <v>2020</v>
      </c>
      <c r="S2200">
        <f t="shared" si="206"/>
        <v>0</v>
      </c>
    </row>
    <row r="2201" spans="1:19" x14ac:dyDescent="0.25">
      <c r="A2201" s="1">
        <v>44051.010387314687</v>
      </c>
      <c r="B2201" s="2" t="s">
        <v>3135</v>
      </c>
      <c r="C2201" t="s">
        <v>293</v>
      </c>
      <c r="D2201">
        <v>4</v>
      </c>
      <c r="E2201">
        <f>IF(D2201="", _xlfn.XLOOKUP(C2201,'Median Quantity per product'!$D$4:$D$103,'Median Quantity per product'!$E$4:$E$103, "NA"),'Project Work - Data wrows'!D2201)</f>
        <v>4</v>
      </c>
      <c r="F2201">
        <v>188</v>
      </c>
      <c r="G2201">
        <f>IF(F2201="",_xlfn.XLOOKUP(C2201,'Price Averages'!$D$4:$D$103,'Price Averages'!$E$4:$E$103, "FALSE"), F2201)</f>
        <v>188</v>
      </c>
      <c r="H2201">
        <v>94</v>
      </c>
      <c r="I2201">
        <f>IF(H2201="", _xlfn.XLOOKUP(C2201, 'Cost Averages'!$D$4:$D$103,'Cost Averages'!$E$4:$E$103, "FALSE"),H2201)</f>
        <v>94</v>
      </c>
      <c r="J2201">
        <f t="shared" si="207"/>
        <v>752</v>
      </c>
      <c r="K2201">
        <f t="shared" si="208"/>
        <v>376</v>
      </c>
      <c r="L2201">
        <f t="shared" si="209"/>
        <v>376</v>
      </c>
      <c r="M2201" s="2" t="s">
        <v>44</v>
      </c>
      <c r="N2201" t="s">
        <v>215</v>
      </c>
      <c r="O2201" t="s">
        <v>56</v>
      </c>
      <c r="P2201" s="3">
        <v>14.030594525378042</v>
      </c>
      <c r="Q2201" t="str">
        <f t="shared" si="204"/>
        <v>F</v>
      </c>
      <c r="R2201">
        <f t="shared" si="205"/>
        <v>2020</v>
      </c>
      <c r="S2201">
        <f t="shared" si="206"/>
        <v>0</v>
      </c>
    </row>
    <row r="2202" spans="1:19" x14ac:dyDescent="0.25">
      <c r="A2202" s="1">
        <v>44094.323667637094</v>
      </c>
      <c r="B2202" s="2" t="s">
        <v>926</v>
      </c>
      <c r="C2202" t="s">
        <v>293</v>
      </c>
      <c r="D2202">
        <v>6</v>
      </c>
      <c r="E2202">
        <f>IF(D2202="", _xlfn.XLOOKUP(C2202,'Median Quantity per product'!$D$4:$D$103,'Median Quantity per product'!$E$4:$E$103, "NA"),'Project Work - Data wrows'!D2202)</f>
        <v>6</v>
      </c>
      <c r="F2202">
        <v>188</v>
      </c>
      <c r="G2202">
        <f>IF(F2202="",_xlfn.XLOOKUP(C2202,'Price Averages'!$D$4:$D$103,'Price Averages'!$E$4:$E$103, "FALSE"), F2202)</f>
        <v>188</v>
      </c>
      <c r="H2202">
        <v>94</v>
      </c>
      <c r="I2202">
        <f>IF(H2202="", _xlfn.XLOOKUP(C2202, 'Cost Averages'!$D$4:$D$103,'Cost Averages'!$E$4:$E$103, "FALSE"),H2202)</f>
        <v>94</v>
      </c>
      <c r="J2202">
        <f t="shared" si="207"/>
        <v>1128</v>
      </c>
      <c r="K2202">
        <f t="shared" si="208"/>
        <v>564</v>
      </c>
      <c r="L2202">
        <f t="shared" si="209"/>
        <v>564</v>
      </c>
      <c r="M2202" s="2" t="s">
        <v>44</v>
      </c>
      <c r="N2202" t="s">
        <v>442</v>
      </c>
      <c r="O2202" t="s">
        <v>41</v>
      </c>
      <c r="P2202" s="3">
        <v>13.332534707865639</v>
      </c>
      <c r="Q2202" t="str">
        <f t="shared" si="204"/>
        <v>F</v>
      </c>
      <c r="R2202">
        <f t="shared" si="205"/>
        <v>2020</v>
      </c>
      <c r="S2202">
        <f t="shared" si="206"/>
        <v>0</v>
      </c>
    </row>
    <row r="2203" spans="1:19" x14ac:dyDescent="0.25">
      <c r="A2203" s="1">
        <v>43853.844813580508</v>
      </c>
      <c r="B2203" s="2" t="s">
        <v>1333</v>
      </c>
      <c r="C2203" t="s">
        <v>293</v>
      </c>
      <c r="D2203">
        <v>8</v>
      </c>
      <c r="E2203">
        <f>IF(D2203="", _xlfn.XLOOKUP(C2203,'Median Quantity per product'!$D$4:$D$103,'Median Quantity per product'!$E$4:$E$103, "NA"),'Project Work - Data wrows'!D2203)</f>
        <v>8</v>
      </c>
      <c r="F2203">
        <v>188</v>
      </c>
      <c r="G2203">
        <f>IF(F2203="",_xlfn.XLOOKUP(C2203,'Price Averages'!$D$4:$D$103,'Price Averages'!$E$4:$E$103, "FALSE"), F2203)</f>
        <v>188</v>
      </c>
      <c r="H2203">
        <v>94</v>
      </c>
      <c r="I2203">
        <f>IF(H2203="", _xlfn.XLOOKUP(C2203, 'Cost Averages'!$D$4:$D$103,'Cost Averages'!$E$4:$E$103, "FALSE"),H2203)</f>
        <v>94</v>
      </c>
      <c r="J2203">
        <f t="shared" si="207"/>
        <v>1504</v>
      </c>
      <c r="K2203">
        <f t="shared" si="208"/>
        <v>752</v>
      </c>
      <c r="L2203">
        <f t="shared" si="209"/>
        <v>752</v>
      </c>
      <c r="M2203" s="2" t="s">
        <v>23</v>
      </c>
      <c r="N2203" t="s">
        <v>869</v>
      </c>
      <c r="O2203" t="s">
        <v>41</v>
      </c>
      <c r="P2203" s="3">
        <v>13.275355576494196</v>
      </c>
      <c r="Q2203" t="str">
        <f t="shared" si="204"/>
        <v>F</v>
      </c>
      <c r="R2203">
        <f t="shared" si="205"/>
        <v>2020</v>
      </c>
      <c r="S2203">
        <f t="shared" si="206"/>
        <v>0</v>
      </c>
    </row>
    <row r="2204" spans="1:19" x14ac:dyDescent="0.25">
      <c r="A2204" s="1">
        <v>44149.7862704156</v>
      </c>
      <c r="B2204" s="2" t="s">
        <v>2946</v>
      </c>
      <c r="C2204" t="s">
        <v>293</v>
      </c>
      <c r="D2204">
        <v>10</v>
      </c>
      <c r="E2204">
        <f>IF(D2204="", _xlfn.XLOOKUP(C2204,'Median Quantity per product'!$D$4:$D$103,'Median Quantity per product'!$E$4:$E$103, "NA"),'Project Work - Data wrows'!D2204)</f>
        <v>10</v>
      </c>
      <c r="F2204">
        <v>188</v>
      </c>
      <c r="G2204">
        <f>IF(F2204="",_xlfn.XLOOKUP(C2204,'Price Averages'!$D$4:$D$103,'Price Averages'!$E$4:$E$103, "FALSE"), F2204)</f>
        <v>188</v>
      </c>
      <c r="H2204">
        <v>94</v>
      </c>
      <c r="I2204">
        <f>IF(H2204="", _xlfn.XLOOKUP(C2204, 'Cost Averages'!$D$4:$D$103,'Cost Averages'!$E$4:$E$103, "FALSE"),H2204)</f>
        <v>94</v>
      </c>
      <c r="J2204">
        <f t="shared" si="207"/>
        <v>1880</v>
      </c>
      <c r="K2204">
        <f t="shared" si="208"/>
        <v>940</v>
      </c>
      <c r="L2204">
        <f t="shared" si="209"/>
        <v>940</v>
      </c>
      <c r="M2204" s="2" t="s">
        <v>44</v>
      </c>
      <c r="N2204" t="s">
        <v>236</v>
      </c>
      <c r="O2204" t="s">
        <v>78</v>
      </c>
      <c r="P2204" s="3">
        <v>15.458859683514467</v>
      </c>
      <c r="Q2204" t="str">
        <f t="shared" si="204"/>
        <v>F</v>
      </c>
      <c r="R2204">
        <f t="shared" si="205"/>
        <v>2020</v>
      </c>
      <c r="S2204">
        <f t="shared" si="206"/>
        <v>0</v>
      </c>
    </row>
    <row r="2205" spans="1:19" x14ac:dyDescent="0.25">
      <c r="A2205" s="1">
        <v>44031.936587166798</v>
      </c>
      <c r="B2205" s="2" t="s">
        <v>1952</v>
      </c>
      <c r="C2205" t="s">
        <v>293</v>
      </c>
      <c r="D2205">
        <v>11</v>
      </c>
      <c r="E2205">
        <f>IF(D2205="", _xlfn.XLOOKUP(C2205,'Median Quantity per product'!$D$4:$D$103,'Median Quantity per product'!$E$4:$E$103, "NA"),'Project Work - Data wrows'!D2205)</f>
        <v>11</v>
      </c>
      <c r="F2205">
        <v>188</v>
      </c>
      <c r="G2205">
        <f>IF(F2205="",_xlfn.XLOOKUP(C2205,'Price Averages'!$D$4:$D$103,'Price Averages'!$E$4:$E$103, "FALSE"), F2205)</f>
        <v>188</v>
      </c>
      <c r="H2205">
        <v>94</v>
      </c>
      <c r="I2205">
        <f>IF(H2205="", _xlfn.XLOOKUP(C2205, 'Cost Averages'!$D$4:$D$103,'Cost Averages'!$E$4:$E$103, "FALSE"),H2205)</f>
        <v>94</v>
      </c>
      <c r="J2205">
        <f t="shared" si="207"/>
        <v>2068</v>
      </c>
      <c r="K2205">
        <f t="shared" si="208"/>
        <v>1034</v>
      </c>
      <c r="L2205">
        <f t="shared" si="209"/>
        <v>1034</v>
      </c>
      <c r="M2205" s="2" t="s">
        <v>28</v>
      </c>
      <c r="N2205" t="s">
        <v>854</v>
      </c>
      <c r="O2205" t="s">
        <v>50</v>
      </c>
      <c r="P2205" s="3">
        <v>13.827196127590291</v>
      </c>
      <c r="Q2205" t="str">
        <f t="shared" si="204"/>
        <v>F</v>
      </c>
      <c r="R2205">
        <f t="shared" si="205"/>
        <v>2020</v>
      </c>
      <c r="S2205">
        <f t="shared" si="206"/>
        <v>0</v>
      </c>
    </row>
    <row r="2206" spans="1:19" x14ac:dyDescent="0.25">
      <c r="A2206" s="1">
        <v>43976</v>
      </c>
      <c r="B2206" s="2" t="s">
        <v>3364</v>
      </c>
      <c r="C2206" t="s">
        <v>293</v>
      </c>
      <c r="D2206">
        <v>13</v>
      </c>
      <c r="E2206">
        <f>IF(D2206="", _xlfn.XLOOKUP(C2206,'Median Quantity per product'!$D$4:$D$103,'Median Quantity per product'!$E$4:$E$103, "NA"),'Project Work - Data wrows'!D2206)</f>
        <v>13</v>
      </c>
      <c r="F2206">
        <v>188</v>
      </c>
      <c r="G2206">
        <f>IF(F2206="",_xlfn.XLOOKUP(C2206,'Price Averages'!$D$4:$D$103,'Price Averages'!$E$4:$E$103, "FALSE"), F2206)</f>
        <v>188</v>
      </c>
      <c r="H2206">
        <v>94</v>
      </c>
      <c r="I2206">
        <f>IF(H2206="", _xlfn.XLOOKUP(C2206, 'Cost Averages'!$D$4:$D$103,'Cost Averages'!$E$4:$E$103, "FALSE"),H2206)</f>
        <v>94</v>
      </c>
      <c r="J2206">
        <f t="shared" si="207"/>
        <v>2444</v>
      </c>
      <c r="K2206">
        <f t="shared" si="208"/>
        <v>1222</v>
      </c>
      <c r="L2206">
        <f t="shared" si="209"/>
        <v>1222</v>
      </c>
      <c r="M2206" s="2" t="s">
        <v>28</v>
      </c>
      <c r="N2206" t="s">
        <v>1121</v>
      </c>
      <c r="O2206" t="s">
        <v>25</v>
      </c>
      <c r="P2206" s="3">
        <v>10.585251392347548</v>
      </c>
      <c r="Q2206" t="str">
        <f t="shared" si="204"/>
        <v>F</v>
      </c>
      <c r="R2206">
        <f t="shared" si="205"/>
        <v>2020</v>
      </c>
      <c r="S2206">
        <f t="shared" si="206"/>
        <v>0</v>
      </c>
    </row>
    <row r="2207" spans="1:19" x14ac:dyDescent="0.25">
      <c r="A2207" s="1">
        <v>44067</v>
      </c>
      <c r="B2207" s="2" t="s">
        <v>3440</v>
      </c>
      <c r="C2207" t="s">
        <v>293</v>
      </c>
      <c r="D2207">
        <v>13</v>
      </c>
      <c r="E2207">
        <f>IF(D2207="", _xlfn.XLOOKUP(C2207,'Median Quantity per product'!$D$4:$D$103,'Median Quantity per product'!$E$4:$E$103, "NA"),'Project Work - Data wrows'!D2207)</f>
        <v>13</v>
      </c>
      <c r="F2207">
        <v>188</v>
      </c>
      <c r="G2207">
        <f>IF(F2207="",_xlfn.XLOOKUP(C2207,'Price Averages'!$D$4:$D$103,'Price Averages'!$E$4:$E$103, "FALSE"), F2207)</f>
        <v>188</v>
      </c>
      <c r="H2207">
        <v>94</v>
      </c>
      <c r="I2207">
        <f>IF(H2207="", _xlfn.XLOOKUP(C2207, 'Cost Averages'!$D$4:$D$103,'Cost Averages'!$E$4:$E$103, "FALSE"),H2207)</f>
        <v>94</v>
      </c>
      <c r="J2207">
        <f t="shared" si="207"/>
        <v>2444</v>
      </c>
      <c r="K2207">
        <f t="shared" si="208"/>
        <v>1222</v>
      </c>
      <c r="L2207">
        <f t="shared" si="209"/>
        <v>1222</v>
      </c>
      <c r="M2207" s="2" t="s">
        <v>44</v>
      </c>
      <c r="N2207" t="s">
        <v>260</v>
      </c>
      <c r="O2207" t="s">
        <v>41</v>
      </c>
      <c r="P2207" s="3">
        <v>11.756374828790458</v>
      </c>
      <c r="Q2207" t="str">
        <f t="shared" si="204"/>
        <v>F</v>
      </c>
      <c r="R2207">
        <f t="shared" si="205"/>
        <v>2020</v>
      </c>
      <c r="S2207">
        <f t="shared" si="206"/>
        <v>0</v>
      </c>
    </row>
    <row r="2208" spans="1:19" x14ac:dyDescent="0.25">
      <c r="A2208" s="1">
        <v>43902.485888719733</v>
      </c>
      <c r="B2208" s="2" t="s">
        <v>292</v>
      </c>
      <c r="C2208" t="s">
        <v>293</v>
      </c>
      <c r="D2208">
        <v>14</v>
      </c>
      <c r="E2208">
        <f>IF(D2208="", _xlfn.XLOOKUP(C2208,'Median Quantity per product'!$D$4:$D$103,'Median Quantity per product'!$E$4:$E$103, "NA"),'Project Work - Data wrows'!D2208)</f>
        <v>14</v>
      </c>
      <c r="F2208" t="s">
        <v>32</v>
      </c>
      <c r="G2208">
        <f>IF(F2208="",_xlfn.XLOOKUP(C2208,'Price Averages'!$D$4:$D$103,'Price Averages'!$E$4:$E$103, "FALSE"), F2208)</f>
        <v>188</v>
      </c>
      <c r="H2208">
        <v>94</v>
      </c>
      <c r="I2208">
        <f>IF(H2208="", _xlfn.XLOOKUP(C2208, 'Cost Averages'!$D$4:$D$103,'Cost Averages'!$E$4:$E$103, "FALSE"),H2208)</f>
        <v>94</v>
      </c>
      <c r="J2208">
        <f t="shared" si="207"/>
        <v>2632</v>
      </c>
      <c r="K2208">
        <f t="shared" si="208"/>
        <v>1316</v>
      </c>
      <c r="L2208">
        <f t="shared" si="209"/>
        <v>1316</v>
      </c>
      <c r="M2208" s="2" t="s">
        <v>23</v>
      </c>
      <c r="N2208" t="s">
        <v>168</v>
      </c>
      <c r="O2208" t="s">
        <v>56</v>
      </c>
      <c r="P2208" s="3">
        <v>12.1334991293512</v>
      </c>
      <c r="Q2208" t="str">
        <f t="shared" si="204"/>
        <v>F</v>
      </c>
      <c r="R2208">
        <f t="shared" si="205"/>
        <v>2020</v>
      </c>
      <c r="S2208">
        <f t="shared" si="206"/>
        <v>0</v>
      </c>
    </row>
    <row r="2209" spans="1:19" x14ac:dyDescent="0.25">
      <c r="A2209" s="1">
        <v>43984</v>
      </c>
      <c r="B2209" s="2" t="s">
        <v>3371</v>
      </c>
      <c r="C2209" t="s">
        <v>293</v>
      </c>
      <c r="D2209">
        <v>15</v>
      </c>
      <c r="E2209">
        <f>IF(D2209="", _xlfn.XLOOKUP(C2209,'Median Quantity per product'!$D$4:$D$103,'Median Quantity per product'!$E$4:$E$103, "NA"),'Project Work - Data wrows'!D2209)</f>
        <v>15</v>
      </c>
      <c r="F2209" t="s">
        <v>32</v>
      </c>
      <c r="G2209">
        <f>IF(F2209="",_xlfn.XLOOKUP(C2209,'Price Averages'!$D$4:$D$103,'Price Averages'!$E$4:$E$103, "FALSE"), F2209)</f>
        <v>188</v>
      </c>
      <c r="H2209">
        <v>94</v>
      </c>
      <c r="I2209">
        <f>IF(H2209="", _xlfn.XLOOKUP(C2209, 'Cost Averages'!$D$4:$D$103,'Cost Averages'!$E$4:$E$103, "FALSE"),H2209)</f>
        <v>94</v>
      </c>
      <c r="J2209">
        <f t="shared" si="207"/>
        <v>2820</v>
      </c>
      <c r="K2209">
        <f t="shared" si="208"/>
        <v>1410</v>
      </c>
      <c r="L2209">
        <f t="shared" si="209"/>
        <v>1410</v>
      </c>
      <c r="M2209" s="2" t="s">
        <v>28</v>
      </c>
      <c r="N2209" t="s">
        <v>603</v>
      </c>
      <c r="O2209" t="s">
        <v>50</v>
      </c>
      <c r="P2209" s="3">
        <v>7.8974070387684714</v>
      </c>
      <c r="Q2209" t="str">
        <f t="shared" si="204"/>
        <v>F</v>
      </c>
      <c r="R2209">
        <f t="shared" si="205"/>
        <v>2020</v>
      </c>
      <c r="S2209">
        <f t="shared" si="206"/>
        <v>0</v>
      </c>
    </row>
    <row r="2210" spans="1:19" x14ac:dyDescent="0.25">
      <c r="A2210" s="1">
        <v>44152.789119732617</v>
      </c>
      <c r="B2210" s="2" t="s">
        <v>3166</v>
      </c>
      <c r="C2210" t="s">
        <v>293</v>
      </c>
      <c r="D2210">
        <v>16</v>
      </c>
      <c r="E2210">
        <f>IF(D2210="", _xlfn.XLOOKUP(C2210,'Median Quantity per product'!$D$4:$D$103,'Median Quantity per product'!$E$4:$E$103, "NA"),'Project Work - Data wrows'!D2210)</f>
        <v>16</v>
      </c>
      <c r="F2210">
        <v>188</v>
      </c>
      <c r="G2210">
        <f>IF(F2210="",_xlfn.XLOOKUP(C2210,'Price Averages'!$D$4:$D$103,'Price Averages'!$E$4:$E$103, "FALSE"), F2210)</f>
        <v>188</v>
      </c>
      <c r="H2210">
        <v>94</v>
      </c>
      <c r="I2210">
        <f>IF(H2210="", _xlfn.XLOOKUP(C2210, 'Cost Averages'!$D$4:$D$103,'Cost Averages'!$E$4:$E$103, "FALSE"),H2210)</f>
        <v>94</v>
      </c>
      <c r="J2210">
        <f t="shared" si="207"/>
        <v>3008</v>
      </c>
      <c r="K2210">
        <f t="shared" si="208"/>
        <v>1504</v>
      </c>
      <c r="L2210">
        <f t="shared" si="209"/>
        <v>1504</v>
      </c>
      <c r="M2210" s="2" t="s">
        <v>28</v>
      </c>
      <c r="N2210" t="s">
        <v>410</v>
      </c>
      <c r="O2210" t="s">
        <v>34</v>
      </c>
      <c r="P2210" s="3">
        <v>11.644564584314265</v>
      </c>
      <c r="Q2210" t="str">
        <f t="shared" si="204"/>
        <v>F</v>
      </c>
      <c r="R2210">
        <f t="shared" si="205"/>
        <v>2020</v>
      </c>
      <c r="S2210">
        <f t="shared" si="206"/>
        <v>0</v>
      </c>
    </row>
    <row r="2211" spans="1:19" x14ac:dyDescent="0.25">
      <c r="A2211" s="1">
        <v>43895.917709755595</v>
      </c>
      <c r="B2211" s="2" t="s">
        <v>2708</v>
      </c>
      <c r="C2211" t="s">
        <v>293</v>
      </c>
      <c r="D2211">
        <v>18</v>
      </c>
      <c r="E2211">
        <f>IF(D2211="", _xlfn.XLOOKUP(C2211,'Median Quantity per product'!$D$4:$D$103,'Median Quantity per product'!$E$4:$E$103, "NA"),'Project Work - Data wrows'!D2211)</f>
        <v>18</v>
      </c>
      <c r="F2211" t="s">
        <v>32</v>
      </c>
      <c r="G2211">
        <f>IF(F2211="",_xlfn.XLOOKUP(C2211,'Price Averages'!$D$4:$D$103,'Price Averages'!$E$4:$E$103, "FALSE"), F2211)</f>
        <v>188</v>
      </c>
      <c r="H2211">
        <v>94</v>
      </c>
      <c r="I2211">
        <f>IF(H2211="", _xlfn.XLOOKUP(C2211, 'Cost Averages'!$D$4:$D$103,'Cost Averages'!$E$4:$E$103, "FALSE"),H2211)</f>
        <v>94</v>
      </c>
      <c r="J2211">
        <f t="shared" si="207"/>
        <v>3384</v>
      </c>
      <c r="K2211">
        <f t="shared" si="208"/>
        <v>1692</v>
      </c>
      <c r="L2211">
        <f t="shared" si="209"/>
        <v>1692</v>
      </c>
      <c r="M2211" s="2" t="s">
        <v>44</v>
      </c>
      <c r="N2211" t="s">
        <v>1187</v>
      </c>
      <c r="O2211" t="s">
        <v>25</v>
      </c>
      <c r="P2211" s="3">
        <v>11.971065679104063</v>
      </c>
      <c r="Q2211" t="str">
        <f t="shared" si="204"/>
        <v>F</v>
      </c>
      <c r="R2211">
        <f t="shared" si="205"/>
        <v>2020</v>
      </c>
      <c r="S2211">
        <f t="shared" si="206"/>
        <v>0</v>
      </c>
    </row>
    <row r="2212" spans="1:19" x14ac:dyDescent="0.25">
      <c r="A2212" s="1">
        <v>44076.471780010477</v>
      </c>
      <c r="B2212" s="2" t="s">
        <v>394</v>
      </c>
      <c r="C2212" t="s">
        <v>293</v>
      </c>
      <c r="D2212">
        <v>19</v>
      </c>
      <c r="E2212">
        <f>IF(D2212="", _xlfn.XLOOKUP(C2212,'Median Quantity per product'!$D$4:$D$103,'Median Quantity per product'!$E$4:$E$103, "NA"),'Project Work - Data wrows'!D2212)</f>
        <v>19</v>
      </c>
      <c r="F2212">
        <v>188</v>
      </c>
      <c r="G2212">
        <f>IF(F2212="",_xlfn.XLOOKUP(C2212,'Price Averages'!$D$4:$D$103,'Price Averages'!$E$4:$E$103, "FALSE"), F2212)</f>
        <v>188</v>
      </c>
      <c r="H2212">
        <v>94</v>
      </c>
      <c r="I2212">
        <f>IF(H2212="", _xlfn.XLOOKUP(C2212, 'Cost Averages'!$D$4:$D$103,'Cost Averages'!$E$4:$E$103, "FALSE"),H2212)</f>
        <v>94</v>
      </c>
      <c r="J2212">
        <f t="shared" si="207"/>
        <v>3572</v>
      </c>
      <c r="K2212">
        <f t="shared" si="208"/>
        <v>1786</v>
      </c>
      <c r="L2212">
        <f t="shared" si="209"/>
        <v>1786</v>
      </c>
      <c r="M2212" s="2" t="s">
        <v>23</v>
      </c>
      <c r="N2212" t="s">
        <v>222</v>
      </c>
      <c r="O2212" t="s">
        <v>34</v>
      </c>
      <c r="P2212" s="3">
        <v>12.172922939334034</v>
      </c>
      <c r="Q2212" t="str">
        <f t="shared" si="204"/>
        <v>F</v>
      </c>
      <c r="R2212">
        <f t="shared" si="205"/>
        <v>2020</v>
      </c>
      <c r="S2212">
        <f t="shared" si="206"/>
        <v>0</v>
      </c>
    </row>
    <row r="2213" spans="1:19" x14ac:dyDescent="0.25">
      <c r="A2213" s="1">
        <v>44002.663169399879</v>
      </c>
      <c r="B2213" s="2" t="s">
        <v>735</v>
      </c>
      <c r="C2213" t="s">
        <v>293</v>
      </c>
      <c r="D2213" t="s">
        <v>32</v>
      </c>
      <c r="E2213">
        <f>IF(D2213="", _xlfn.XLOOKUP(C2213,'Median Quantity per product'!$D$4:$D$103,'Median Quantity per product'!$E$4:$E$103, "NA"),'Project Work - Data wrows'!D2213)</f>
        <v>11</v>
      </c>
      <c r="F2213">
        <v>188</v>
      </c>
      <c r="G2213">
        <f>IF(F2213="",_xlfn.XLOOKUP(C2213,'Price Averages'!$D$4:$D$103,'Price Averages'!$E$4:$E$103, "FALSE"), F2213)</f>
        <v>188</v>
      </c>
      <c r="H2213">
        <v>94</v>
      </c>
      <c r="I2213">
        <f>IF(H2213="", _xlfn.XLOOKUP(C2213, 'Cost Averages'!$D$4:$D$103,'Cost Averages'!$E$4:$E$103, "FALSE"),H2213)</f>
        <v>94</v>
      </c>
      <c r="J2213">
        <f t="shared" si="207"/>
        <v>2068</v>
      </c>
      <c r="K2213">
        <f t="shared" si="208"/>
        <v>1034</v>
      </c>
      <c r="L2213">
        <f t="shared" si="209"/>
        <v>1034</v>
      </c>
      <c r="M2213" s="2" t="s">
        <v>28</v>
      </c>
      <c r="N2213" t="s">
        <v>113</v>
      </c>
      <c r="O2213" t="s">
        <v>56</v>
      </c>
      <c r="P2213" s="3">
        <v>14.16303548174143</v>
      </c>
      <c r="Q2213" t="str">
        <f t="shared" si="204"/>
        <v>F</v>
      </c>
      <c r="R2213">
        <f t="shared" si="205"/>
        <v>2020</v>
      </c>
      <c r="S2213">
        <f t="shared" si="206"/>
        <v>0</v>
      </c>
    </row>
    <row r="2214" spans="1:19" x14ac:dyDescent="0.25">
      <c r="A2214" s="1">
        <v>44123.830946973147</v>
      </c>
      <c r="B2214" s="2" t="s">
        <v>934</v>
      </c>
      <c r="C2214" t="s">
        <v>575</v>
      </c>
      <c r="D2214">
        <v>2</v>
      </c>
      <c r="E2214">
        <f>IF(D2214="", _xlfn.XLOOKUP(C2214,'Median Quantity per product'!$D$4:$D$103,'Median Quantity per product'!$E$4:$E$103, "NA"),'Project Work - Data wrows'!D2214)</f>
        <v>2</v>
      </c>
      <c r="F2214" t="s">
        <v>32</v>
      </c>
      <c r="G2214">
        <f>IF(F2214="",_xlfn.XLOOKUP(C2214,'Price Averages'!$D$4:$D$103,'Price Averages'!$E$4:$E$103, "FALSE"), F2214)</f>
        <v>57</v>
      </c>
      <c r="H2214">
        <v>19</v>
      </c>
      <c r="I2214">
        <f>IF(H2214="", _xlfn.XLOOKUP(C2214, 'Cost Averages'!$D$4:$D$103,'Cost Averages'!$E$4:$E$103, "FALSE"),H2214)</f>
        <v>19</v>
      </c>
      <c r="J2214">
        <f t="shared" si="207"/>
        <v>114</v>
      </c>
      <c r="K2214">
        <f t="shared" si="208"/>
        <v>38</v>
      </c>
      <c r="L2214">
        <f t="shared" si="209"/>
        <v>76</v>
      </c>
      <c r="M2214" s="2" t="s">
        <v>28</v>
      </c>
      <c r="N2214" t="s">
        <v>630</v>
      </c>
      <c r="O2214" t="s">
        <v>25</v>
      </c>
      <c r="P2214" s="3">
        <v>12.131375018945562</v>
      </c>
      <c r="Q2214" t="str">
        <f t="shared" si="204"/>
        <v>F</v>
      </c>
      <c r="R2214">
        <f t="shared" si="205"/>
        <v>2020</v>
      </c>
      <c r="S2214">
        <f t="shared" si="206"/>
        <v>0</v>
      </c>
    </row>
    <row r="2215" spans="1:19" x14ac:dyDescent="0.25">
      <c r="A2215" s="1">
        <v>44031.89636368736</v>
      </c>
      <c r="B2215" s="2" t="s">
        <v>3073</v>
      </c>
      <c r="C2215" t="s">
        <v>575</v>
      </c>
      <c r="D2215">
        <v>2</v>
      </c>
      <c r="E2215">
        <f>IF(D2215="", _xlfn.XLOOKUP(C2215,'Median Quantity per product'!$D$4:$D$103,'Median Quantity per product'!$E$4:$E$103, "NA"),'Project Work - Data wrows'!D2215)</f>
        <v>2</v>
      </c>
      <c r="F2215">
        <v>57</v>
      </c>
      <c r="G2215">
        <f>IF(F2215="",_xlfn.XLOOKUP(C2215,'Price Averages'!$D$4:$D$103,'Price Averages'!$E$4:$E$103, "FALSE"), F2215)</f>
        <v>57</v>
      </c>
      <c r="H2215">
        <v>19</v>
      </c>
      <c r="I2215">
        <f>IF(H2215="", _xlfn.XLOOKUP(C2215, 'Cost Averages'!$D$4:$D$103,'Cost Averages'!$E$4:$E$103, "FALSE"),H2215)</f>
        <v>19</v>
      </c>
      <c r="J2215">
        <f t="shared" si="207"/>
        <v>114</v>
      </c>
      <c r="K2215">
        <f t="shared" si="208"/>
        <v>38</v>
      </c>
      <c r="L2215">
        <f t="shared" si="209"/>
        <v>76</v>
      </c>
      <c r="M2215" s="2" t="s">
        <v>23</v>
      </c>
      <c r="N2215" t="s">
        <v>1552</v>
      </c>
      <c r="O2215" t="s">
        <v>78</v>
      </c>
      <c r="P2215" s="3">
        <v>14.412865837260112</v>
      </c>
      <c r="Q2215" t="str">
        <f t="shared" si="204"/>
        <v>F</v>
      </c>
      <c r="R2215">
        <f t="shared" si="205"/>
        <v>2020</v>
      </c>
      <c r="S2215">
        <f t="shared" si="206"/>
        <v>0</v>
      </c>
    </row>
    <row r="2216" spans="1:19" x14ac:dyDescent="0.25">
      <c r="A2216" s="1">
        <v>43938</v>
      </c>
      <c r="B2216" s="2" t="s">
        <v>3330</v>
      </c>
      <c r="C2216" t="s">
        <v>575</v>
      </c>
      <c r="D2216">
        <v>2</v>
      </c>
      <c r="E2216">
        <f>IF(D2216="", _xlfn.XLOOKUP(C2216,'Median Quantity per product'!$D$4:$D$103,'Median Quantity per product'!$E$4:$E$103, "NA"),'Project Work - Data wrows'!D2216)</f>
        <v>2</v>
      </c>
      <c r="F2216" t="s">
        <v>32</v>
      </c>
      <c r="G2216">
        <f>IF(F2216="",_xlfn.XLOOKUP(C2216,'Price Averages'!$D$4:$D$103,'Price Averages'!$E$4:$E$103, "FALSE"), F2216)</f>
        <v>57</v>
      </c>
      <c r="H2216">
        <v>19</v>
      </c>
      <c r="I2216">
        <f>IF(H2216="", _xlfn.XLOOKUP(C2216, 'Cost Averages'!$D$4:$D$103,'Cost Averages'!$E$4:$E$103, "FALSE"),H2216)</f>
        <v>19</v>
      </c>
      <c r="J2216">
        <f t="shared" si="207"/>
        <v>114</v>
      </c>
      <c r="K2216">
        <f t="shared" si="208"/>
        <v>38</v>
      </c>
      <c r="L2216">
        <f t="shared" si="209"/>
        <v>76</v>
      </c>
      <c r="M2216" s="2" t="s">
        <v>28</v>
      </c>
      <c r="N2216" t="s">
        <v>363</v>
      </c>
      <c r="O2216" t="s">
        <v>50</v>
      </c>
      <c r="P2216" s="3">
        <v>12.004541523616258</v>
      </c>
      <c r="Q2216" t="str">
        <f t="shared" si="204"/>
        <v>F</v>
      </c>
      <c r="R2216">
        <f t="shared" si="205"/>
        <v>2020</v>
      </c>
      <c r="S2216">
        <f t="shared" si="206"/>
        <v>0</v>
      </c>
    </row>
    <row r="2217" spans="1:19" x14ac:dyDescent="0.25">
      <c r="A2217" s="1">
        <v>44177</v>
      </c>
      <c r="B2217" s="2" t="s">
        <v>3526</v>
      </c>
      <c r="C2217" t="s">
        <v>575</v>
      </c>
      <c r="D2217">
        <v>3</v>
      </c>
      <c r="E2217">
        <f>IF(D2217="", _xlfn.XLOOKUP(C2217,'Median Quantity per product'!$D$4:$D$103,'Median Quantity per product'!$E$4:$E$103, "NA"),'Project Work - Data wrows'!D2217)</f>
        <v>3</v>
      </c>
      <c r="F2217">
        <v>57</v>
      </c>
      <c r="G2217">
        <f>IF(F2217="",_xlfn.XLOOKUP(C2217,'Price Averages'!$D$4:$D$103,'Price Averages'!$E$4:$E$103, "FALSE"), F2217)</f>
        <v>57</v>
      </c>
      <c r="H2217">
        <v>19</v>
      </c>
      <c r="I2217">
        <f>IF(H2217="", _xlfn.XLOOKUP(C2217, 'Cost Averages'!$D$4:$D$103,'Cost Averages'!$E$4:$E$103, "FALSE"),H2217)</f>
        <v>19</v>
      </c>
      <c r="J2217">
        <f t="shared" si="207"/>
        <v>171</v>
      </c>
      <c r="K2217">
        <f t="shared" si="208"/>
        <v>57</v>
      </c>
      <c r="L2217">
        <f t="shared" si="209"/>
        <v>114</v>
      </c>
      <c r="M2217" s="2" t="s">
        <v>44</v>
      </c>
      <c r="N2217" t="s">
        <v>74</v>
      </c>
      <c r="O2217" t="s">
        <v>50</v>
      </c>
      <c r="P2217" s="3">
        <v>13.45980057156361</v>
      </c>
      <c r="Q2217" t="str">
        <f t="shared" si="204"/>
        <v>F</v>
      </c>
      <c r="R2217">
        <f t="shared" si="205"/>
        <v>2020</v>
      </c>
      <c r="S2217">
        <f t="shared" si="206"/>
        <v>0</v>
      </c>
    </row>
    <row r="2218" spans="1:19" x14ac:dyDescent="0.25">
      <c r="A2218" s="1">
        <v>43963.396474765868</v>
      </c>
      <c r="B2218" s="2" t="s">
        <v>2860</v>
      </c>
      <c r="C2218" t="s">
        <v>575</v>
      </c>
      <c r="D2218">
        <v>4</v>
      </c>
      <c r="E2218">
        <f>IF(D2218="", _xlfn.XLOOKUP(C2218,'Median Quantity per product'!$D$4:$D$103,'Median Quantity per product'!$E$4:$E$103, "NA"),'Project Work - Data wrows'!D2218)</f>
        <v>4</v>
      </c>
      <c r="F2218">
        <v>57</v>
      </c>
      <c r="G2218">
        <f>IF(F2218="",_xlfn.XLOOKUP(C2218,'Price Averages'!$D$4:$D$103,'Price Averages'!$E$4:$E$103, "FALSE"), F2218)</f>
        <v>57</v>
      </c>
      <c r="H2218">
        <v>19</v>
      </c>
      <c r="I2218">
        <f>IF(H2218="", _xlfn.XLOOKUP(C2218, 'Cost Averages'!$D$4:$D$103,'Cost Averages'!$E$4:$E$103, "FALSE"),H2218)</f>
        <v>19</v>
      </c>
      <c r="J2218">
        <f t="shared" si="207"/>
        <v>228</v>
      </c>
      <c r="K2218">
        <f t="shared" si="208"/>
        <v>76</v>
      </c>
      <c r="L2218">
        <f t="shared" si="209"/>
        <v>152</v>
      </c>
      <c r="M2218" s="2" t="s">
        <v>28</v>
      </c>
      <c r="N2218" t="s">
        <v>171</v>
      </c>
      <c r="O2218" t="s">
        <v>46</v>
      </c>
      <c r="P2218" s="3">
        <v>11.36085047138285</v>
      </c>
      <c r="Q2218" t="str">
        <f t="shared" si="204"/>
        <v>F</v>
      </c>
      <c r="R2218">
        <f t="shared" si="205"/>
        <v>2020</v>
      </c>
      <c r="S2218">
        <f t="shared" si="206"/>
        <v>0</v>
      </c>
    </row>
    <row r="2219" spans="1:19" x14ac:dyDescent="0.25">
      <c r="A2219" s="1">
        <v>44075</v>
      </c>
      <c r="B2219" s="2" t="s">
        <v>3446</v>
      </c>
      <c r="C2219" t="s">
        <v>575</v>
      </c>
      <c r="D2219">
        <v>6</v>
      </c>
      <c r="E2219">
        <f>IF(D2219="", _xlfn.XLOOKUP(C2219,'Median Quantity per product'!$D$4:$D$103,'Median Quantity per product'!$E$4:$E$103, "NA"),'Project Work - Data wrows'!D2219)</f>
        <v>6</v>
      </c>
      <c r="F2219" t="s">
        <v>32</v>
      </c>
      <c r="G2219">
        <f>IF(F2219="",_xlfn.XLOOKUP(C2219,'Price Averages'!$D$4:$D$103,'Price Averages'!$E$4:$E$103, "FALSE"), F2219)</f>
        <v>57</v>
      </c>
      <c r="H2219">
        <v>19</v>
      </c>
      <c r="I2219">
        <f>IF(H2219="", _xlfn.XLOOKUP(C2219, 'Cost Averages'!$D$4:$D$103,'Cost Averages'!$E$4:$E$103, "FALSE"),H2219)</f>
        <v>19</v>
      </c>
      <c r="J2219">
        <f t="shared" si="207"/>
        <v>342</v>
      </c>
      <c r="K2219">
        <f t="shared" si="208"/>
        <v>114</v>
      </c>
      <c r="L2219">
        <f t="shared" si="209"/>
        <v>228</v>
      </c>
      <c r="M2219" s="2" t="s">
        <v>23</v>
      </c>
      <c r="N2219" t="s">
        <v>108</v>
      </c>
      <c r="O2219" t="s">
        <v>56</v>
      </c>
      <c r="P2219" s="3">
        <v>14.697745043716761</v>
      </c>
      <c r="Q2219" t="str">
        <f t="shared" si="204"/>
        <v>F</v>
      </c>
      <c r="R2219">
        <f t="shared" si="205"/>
        <v>2020</v>
      </c>
      <c r="S2219">
        <f t="shared" si="206"/>
        <v>0</v>
      </c>
    </row>
    <row r="2220" spans="1:19" x14ac:dyDescent="0.25">
      <c r="A2220" s="1">
        <v>44131</v>
      </c>
      <c r="B2220" s="2" t="s">
        <v>1881</v>
      </c>
      <c r="C2220" t="s">
        <v>575</v>
      </c>
      <c r="D2220">
        <v>6</v>
      </c>
      <c r="E2220">
        <f>IF(D2220="", _xlfn.XLOOKUP(C2220,'Median Quantity per product'!$D$4:$D$103,'Median Quantity per product'!$E$4:$E$103, "NA"),'Project Work - Data wrows'!D2220)</f>
        <v>6</v>
      </c>
      <c r="F2220">
        <v>57</v>
      </c>
      <c r="G2220">
        <f>IF(F2220="",_xlfn.XLOOKUP(C2220,'Price Averages'!$D$4:$D$103,'Price Averages'!$E$4:$E$103, "FALSE"), F2220)</f>
        <v>57</v>
      </c>
      <c r="H2220">
        <v>19</v>
      </c>
      <c r="I2220">
        <f>IF(H2220="", _xlfn.XLOOKUP(C2220, 'Cost Averages'!$D$4:$D$103,'Cost Averages'!$E$4:$E$103, "FALSE"),H2220)</f>
        <v>19</v>
      </c>
      <c r="J2220">
        <f t="shared" si="207"/>
        <v>342</v>
      </c>
      <c r="K2220">
        <f t="shared" si="208"/>
        <v>114</v>
      </c>
      <c r="L2220">
        <f t="shared" si="209"/>
        <v>228</v>
      </c>
      <c r="M2220" s="2" t="s">
        <v>23</v>
      </c>
      <c r="N2220" t="s">
        <v>1694</v>
      </c>
      <c r="O2220" t="s">
        <v>34</v>
      </c>
      <c r="P2220" s="3">
        <v>11.375127981841125</v>
      </c>
      <c r="Q2220" t="str">
        <f t="shared" si="204"/>
        <v>F</v>
      </c>
      <c r="R2220">
        <f t="shared" si="205"/>
        <v>2020</v>
      </c>
      <c r="S2220">
        <f t="shared" si="206"/>
        <v>0</v>
      </c>
    </row>
    <row r="2221" spans="1:19" x14ac:dyDescent="0.25">
      <c r="A2221" s="1">
        <v>44054.038853900915</v>
      </c>
      <c r="B2221" s="2" t="s">
        <v>1397</v>
      </c>
      <c r="C2221" t="s">
        <v>575</v>
      </c>
      <c r="D2221">
        <v>11</v>
      </c>
      <c r="E2221">
        <f>IF(D2221="", _xlfn.XLOOKUP(C2221,'Median Quantity per product'!$D$4:$D$103,'Median Quantity per product'!$E$4:$E$103, "NA"),'Project Work - Data wrows'!D2221)</f>
        <v>11</v>
      </c>
      <c r="F2221">
        <v>57</v>
      </c>
      <c r="G2221">
        <f>IF(F2221="",_xlfn.XLOOKUP(C2221,'Price Averages'!$D$4:$D$103,'Price Averages'!$E$4:$E$103, "FALSE"), F2221)</f>
        <v>57</v>
      </c>
      <c r="H2221">
        <v>19</v>
      </c>
      <c r="I2221">
        <f>IF(H2221="", _xlfn.XLOOKUP(C2221, 'Cost Averages'!$D$4:$D$103,'Cost Averages'!$E$4:$E$103, "FALSE"),H2221)</f>
        <v>19</v>
      </c>
      <c r="J2221">
        <f t="shared" si="207"/>
        <v>627</v>
      </c>
      <c r="K2221">
        <f t="shared" si="208"/>
        <v>209</v>
      </c>
      <c r="L2221">
        <f t="shared" si="209"/>
        <v>418</v>
      </c>
      <c r="M2221" s="2" t="s">
        <v>28</v>
      </c>
      <c r="N2221" t="s">
        <v>245</v>
      </c>
      <c r="O2221" t="s">
        <v>46</v>
      </c>
      <c r="P2221" s="3">
        <v>13.918153610259502</v>
      </c>
      <c r="Q2221" t="str">
        <f t="shared" si="204"/>
        <v>F</v>
      </c>
      <c r="R2221">
        <f t="shared" si="205"/>
        <v>2020</v>
      </c>
      <c r="S2221">
        <f t="shared" si="206"/>
        <v>0</v>
      </c>
    </row>
    <row r="2222" spans="1:19" x14ac:dyDescent="0.25">
      <c r="A2222" s="1">
        <v>44107.54959355879</v>
      </c>
      <c r="B2222" s="2" t="s">
        <v>2186</v>
      </c>
      <c r="C2222" t="s">
        <v>575</v>
      </c>
      <c r="D2222">
        <v>13</v>
      </c>
      <c r="E2222">
        <f>IF(D2222="", _xlfn.XLOOKUP(C2222,'Median Quantity per product'!$D$4:$D$103,'Median Quantity per product'!$E$4:$E$103, "NA"),'Project Work - Data wrows'!D2222)</f>
        <v>13</v>
      </c>
      <c r="F2222">
        <v>57</v>
      </c>
      <c r="G2222">
        <f>IF(F2222="",_xlfn.XLOOKUP(C2222,'Price Averages'!$D$4:$D$103,'Price Averages'!$E$4:$E$103, "FALSE"), F2222)</f>
        <v>57</v>
      </c>
      <c r="H2222">
        <v>19</v>
      </c>
      <c r="I2222">
        <f>IF(H2222="", _xlfn.XLOOKUP(C2222, 'Cost Averages'!$D$4:$D$103,'Cost Averages'!$E$4:$E$103, "FALSE"),H2222)</f>
        <v>19</v>
      </c>
      <c r="J2222">
        <f t="shared" si="207"/>
        <v>741</v>
      </c>
      <c r="K2222">
        <f t="shared" si="208"/>
        <v>247</v>
      </c>
      <c r="L2222">
        <f t="shared" si="209"/>
        <v>494</v>
      </c>
      <c r="M2222" s="2" t="s">
        <v>44</v>
      </c>
      <c r="N2222" t="s">
        <v>118</v>
      </c>
      <c r="O2222" t="s">
        <v>56</v>
      </c>
      <c r="P2222" s="3">
        <v>11.006397834696006</v>
      </c>
      <c r="Q2222" t="str">
        <f t="shared" si="204"/>
        <v>F</v>
      </c>
      <c r="R2222">
        <f t="shared" si="205"/>
        <v>2020</v>
      </c>
      <c r="S2222">
        <f t="shared" si="206"/>
        <v>0</v>
      </c>
    </row>
    <row r="2223" spans="1:19" x14ac:dyDescent="0.25">
      <c r="A2223" s="1">
        <v>43993.661206274846</v>
      </c>
      <c r="B2223" s="2" t="s">
        <v>2676</v>
      </c>
      <c r="C2223" t="s">
        <v>575</v>
      </c>
      <c r="D2223">
        <v>14</v>
      </c>
      <c r="E2223">
        <f>IF(D2223="", _xlfn.XLOOKUP(C2223,'Median Quantity per product'!$D$4:$D$103,'Median Quantity per product'!$E$4:$E$103, "NA"),'Project Work - Data wrows'!D2223)</f>
        <v>14</v>
      </c>
      <c r="F2223">
        <v>57</v>
      </c>
      <c r="G2223">
        <f>IF(F2223="",_xlfn.XLOOKUP(C2223,'Price Averages'!$D$4:$D$103,'Price Averages'!$E$4:$E$103, "FALSE"), F2223)</f>
        <v>57</v>
      </c>
      <c r="H2223">
        <v>19</v>
      </c>
      <c r="I2223">
        <f>IF(H2223="", _xlfn.XLOOKUP(C2223, 'Cost Averages'!$D$4:$D$103,'Cost Averages'!$E$4:$E$103, "FALSE"),H2223)</f>
        <v>19</v>
      </c>
      <c r="J2223">
        <f t="shared" si="207"/>
        <v>798</v>
      </c>
      <c r="K2223">
        <f t="shared" si="208"/>
        <v>266</v>
      </c>
      <c r="L2223">
        <f t="shared" si="209"/>
        <v>532</v>
      </c>
      <c r="M2223" s="2" t="s">
        <v>44</v>
      </c>
      <c r="N2223" t="s">
        <v>434</v>
      </c>
      <c r="O2223" t="s">
        <v>50</v>
      </c>
      <c r="P2223" s="3">
        <v>16.429355109701351</v>
      </c>
      <c r="Q2223" t="str">
        <f t="shared" si="204"/>
        <v>F</v>
      </c>
      <c r="R2223">
        <f t="shared" si="205"/>
        <v>2020</v>
      </c>
      <c r="S2223">
        <f t="shared" si="206"/>
        <v>0</v>
      </c>
    </row>
    <row r="2224" spans="1:19" x14ac:dyDescent="0.25">
      <c r="A2224" s="1">
        <v>44098</v>
      </c>
      <c r="B2224" s="2" t="s">
        <v>3465</v>
      </c>
      <c r="C2224" t="s">
        <v>575</v>
      </c>
      <c r="D2224">
        <v>17</v>
      </c>
      <c r="E2224">
        <f>IF(D2224="", _xlfn.XLOOKUP(C2224,'Median Quantity per product'!$D$4:$D$103,'Median Quantity per product'!$E$4:$E$103, "NA"),'Project Work - Data wrows'!D2224)</f>
        <v>17</v>
      </c>
      <c r="F2224" t="s">
        <v>32</v>
      </c>
      <c r="G2224">
        <f>IF(F2224="",_xlfn.XLOOKUP(C2224,'Price Averages'!$D$4:$D$103,'Price Averages'!$E$4:$E$103, "FALSE"), F2224)</f>
        <v>57</v>
      </c>
      <c r="H2224">
        <v>19</v>
      </c>
      <c r="I2224">
        <f>IF(H2224="", _xlfn.XLOOKUP(C2224, 'Cost Averages'!$D$4:$D$103,'Cost Averages'!$E$4:$E$103, "FALSE"),H2224)</f>
        <v>19</v>
      </c>
      <c r="J2224">
        <f t="shared" si="207"/>
        <v>969</v>
      </c>
      <c r="K2224">
        <f t="shared" si="208"/>
        <v>323</v>
      </c>
      <c r="L2224">
        <f t="shared" si="209"/>
        <v>646</v>
      </c>
      <c r="M2224" s="2" t="s">
        <v>44</v>
      </c>
      <c r="N2224" t="s">
        <v>379</v>
      </c>
      <c r="O2224" t="s">
        <v>78</v>
      </c>
      <c r="P2224" s="3">
        <v>15.60430546146185</v>
      </c>
      <c r="Q2224" t="str">
        <f t="shared" si="204"/>
        <v>F</v>
      </c>
      <c r="R2224">
        <f t="shared" si="205"/>
        <v>2020</v>
      </c>
      <c r="S2224">
        <f t="shared" si="206"/>
        <v>0</v>
      </c>
    </row>
    <row r="2225" spans="1:19" x14ac:dyDescent="0.25">
      <c r="A2225" s="1">
        <v>44068</v>
      </c>
      <c r="B2225" s="2" t="s">
        <v>3441</v>
      </c>
      <c r="C2225" t="s">
        <v>575</v>
      </c>
      <c r="D2225">
        <v>19</v>
      </c>
      <c r="E2225">
        <f>IF(D2225="", _xlfn.XLOOKUP(C2225,'Median Quantity per product'!$D$4:$D$103,'Median Quantity per product'!$E$4:$E$103, "NA"),'Project Work - Data wrows'!D2225)</f>
        <v>19</v>
      </c>
      <c r="F2225" t="s">
        <v>32</v>
      </c>
      <c r="G2225">
        <f>IF(F2225="",_xlfn.XLOOKUP(C2225,'Price Averages'!$D$4:$D$103,'Price Averages'!$E$4:$E$103, "FALSE"), F2225)</f>
        <v>57</v>
      </c>
      <c r="H2225">
        <v>19</v>
      </c>
      <c r="I2225">
        <f>IF(H2225="", _xlfn.XLOOKUP(C2225, 'Cost Averages'!$D$4:$D$103,'Cost Averages'!$E$4:$E$103, "FALSE"),H2225)</f>
        <v>19</v>
      </c>
      <c r="J2225">
        <f t="shared" si="207"/>
        <v>1083</v>
      </c>
      <c r="K2225">
        <f t="shared" si="208"/>
        <v>361</v>
      </c>
      <c r="L2225">
        <f t="shared" si="209"/>
        <v>722</v>
      </c>
      <c r="M2225" s="2" t="s">
        <v>28</v>
      </c>
      <c r="N2225" t="s">
        <v>523</v>
      </c>
      <c r="O2225" t="s">
        <v>50</v>
      </c>
      <c r="P2225" s="3">
        <v>14.064516999204997</v>
      </c>
      <c r="Q2225" t="str">
        <f t="shared" si="204"/>
        <v>F</v>
      </c>
      <c r="R2225">
        <f t="shared" si="205"/>
        <v>2020</v>
      </c>
      <c r="S2225">
        <f t="shared" si="206"/>
        <v>0</v>
      </c>
    </row>
    <row r="2226" spans="1:19" x14ac:dyDescent="0.25">
      <c r="A2226" s="1">
        <v>44192.710976476163</v>
      </c>
      <c r="B2226" s="2" t="s">
        <v>752</v>
      </c>
      <c r="C2226" t="s">
        <v>575</v>
      </c>
      <c r="D2226">
        <v>20</v>
      </c>
      <c r="E2226">
        <f>IF(D2226="", _xlfn.XLOOKUP(C2226,'Median Quantity per product'!$D$4:$D$103,'Median Quantity per product'!$E$4:$E$103, "NA"),'Project Work - Data wrows'!D2226)</f>
        <v>20</v>
      </c>
      <c r="F2226">
        <v>57</v>
      </c>
      <c r="G2226">
        <f>IF(F2226="",_xlfn.XLOOKUP(C2226,'Price Averages'!$D$4:$D$103,'Price Averages'!$E$4:$E$103, "FALSE"), F2226)</f>
        <v>57</v>
      </c>
      <c r="H2226">
        <v>19</v>
      </c>
      <c r="I2226">
        <f>IF(H2226="", _xlfn.XLOOKUP(C2226, 'Cost Averages'!$D$4:$D$103,'Cost Averages'!$E$4:$E$103, "FALSE"),H2226)</f>
        <v>19</v>
      </c>
      <c r="J2226">
        <f t="shared" si="207"/>
        <v>1140</v>
      </c>
      <c r="K2226">
        <f t="shared" si="208"/>
        <v>380</v>
      </c>
      <c r="L2226">
        <f t="shared" si="209"/>
        <v>760</v>
      </c>
      <c r="M2226" s="2" t="s">
        <v>28</v>
      </c>
      <c r="N2226" t="s">
        <v>458</v>
      </c>
      <c r="O2226" t="s">
        <v>41</v>
      </c>
      <c r="P2226" s="3">
        <v>16.368863536738775</v>
      </c>
      <c r="Q2226" t="str">
        <f t="shared" si="204"/>
        <v>F</v>
      </c>
      <c r="R2226">
        <f t="shared" si="205"/>
        <v>2020</v>
      </c>
      <c r="S2226">
        <f t="shared" si="206"/>
        <v>0</v>
      </c>
    </row>
    <row r="2227" spans="1:19" x14ac:dyDescent="0.25">
      <c r="A2227" s="1">
        <v>44006.260547726633</v>
      </c>
      <c r="B2227" s="2" t="s">
        <v>2866</v>
      </c>
      <c r="C2227" t="s">
        <v>575</v>
      </c>
      <c r="D2227">
        <v>20</v>
      </c>
      <c r="E2227">
        <f>IF(D2227="", _xlfn.XLOOKUP(C2227,'Median Quantity per product'!$D$4:$D$103,'Median Quantity per product'!$E$4:$E$103, "NA"),'Project Work - Data wrows'!D2227)</f>
        <v>20</v>
      </c>
      <c r="F2227">
        <v>57</v>
      </c>
      <c r="G2227">
        <f>IF(F2227="",_xlfn.XLOOKUP(C2227,'Price Averages'!$D$4:$D$103,'Price Averages'!$E$4:$E$103, "FALSE"), F2227)</f>
        <v>57</v>
      </c>
      <c r="H2227" t="s">
        <v>32</v>
      </c>
      <c r="I2227">
        <f>IF(H2227="", _xlfn.XLOOKUP(C2227, 'Cost Averages'!$D$4:$D$103,'Cost Averages'!$E$4:$E$103, "FALSE"),H2227)</f>
        <v>19</v>
      </c>
      <c r="J2227">
        <f t="shared" si="207"/>
        <v>1140</v>
      </c>
      <c r="K2227">
        <f t="shared" si="208"/>
        <v>380</v>
      </c>
      <c r="L2227">
        <f t="shared" si="209"/>
        <v>760</v>
      </c>
      <c r="M2227" s="2" t="s">
        <v>23</v>
      </c>
      <c r="N2227" t="s">
        <v>1060</v>
      </c>
      <c r="O2227" t="s">
        <v>34</v>
      </c>
      <c r="P2227" s="3">
        <v>8.1352386075080023</v>
      </c>
      <c r="Q2227" t="str">
        <f t="shared" si="204"/>
        <v>F</v>
      </c>
      <c r="R2227">
        <f t="shared" si="205"/>
        <v>2020</v>
      </c>
      <c r="S2227">
        <f t="shared" si="206"/>
        <v>0</v>
      </c>
    </row>
    <row r="2228" spans="1:19" x14ac:dyDescent="0.25">
      <c r="A2228" s="1">
        <v>44020.348092478227</v>
      </c>
      <c r="B2228" s="2" t="s">
        <v>1357</v>
      </c>
      <c r="C2228" t="s">
        <v>258</v>
      </c>
      <c r="D2228">
        <v>1</v>
      </c>
      <c r="E2228">
        <f>IF(D2228="", _xlfn.XLOOKUP(C2228,'Median Quantity per product'!$D$4:$D$103,'Median Quantity per product'!$E$4:$E$103, "NA"),'Project Work - Data wrows'!D2228)</f>
        <v>1</v>
      </c>
      <c r="F2228">
        <v>50</v>
      </c>
      <c r="G2228">
        <f>IF(F2228="",_xlfn.XLOOKUP(C2228,'Price Averages'!$D$4:$D$103,'Price Averages'!$E$4:$E$103, "FALSE"), F2228)</f>
        <v>50</v>
      </c>
      <c r="H2228">
        <v>25</v>
      </c>
      <c r="I2228">
        <f>IF(H2228="", _xlfn.XLOOKUP(C2228, 'Cost Averages'!$D$4:$D$103,'Cost Averages'!$E$4:$E$103, "FALSE"),H2228)</f>
        <v>25</v>
      </c>
      <c r="J2228">
        <f t="shared" si="207"/>
        <v>50</v>
      </c>
      <c r="K2228">
        <f t="shared" si="208"/>
        <v>25</v>
      </c>
      <c r="L2228">
        <f t="shared" si="209"/>
        <v>25</v>
      </c>
      <c r="M2228" s="2" t="s">
        <v>28</v>
      </c>
      <c r="N2228" t="s">
        <v>652</v>
      </c>
      <c r="O2228" t="s">
        <v>78</v>
      </c>
      <c r="P2228" s="3">
        <v>10.163794912095831</v>
      </c>
      <c r="Q2228" t="str">
        <f t="shared" si="204"/>
        <v>F</v>
      </c>
      <c r="R2228">
        <f t="shared" si="205"/>
        <v>2020</v>
      </c>
      <c r="S2228">
        <f t="shared" si="206"/>
        <v>0</v>
      </c>
    </row>
    <row r="2229" spans="1:19" x14ac:dyDescent="0.25">
      <c r="A2229" s="1">
        <v>44115.80742687334</v>
      </c>
      <c r="B2229" s="2" t="s">
        <v>257</v>
      </c>
      <c r="C2229" t="s">
        <v>258</v>
      </c>
      <c r="D2229">
        <v>4</v>
      </c>
      <c r="E2229">
        <f>IF(D2229="", _xlfn.XLOOKUP(C2229,'Median Quantity per product'!$D$4:$D$103,'Median Quantity per product'!$E$4:$E$103, "NA"),'Project Work - Data wrows'!D2229)</f>
        <v>4</v>
      </c>
      <c r="F2229">
        <v>50</v>
      </c>
      <c r="G2229">
        <f>IF(F2229="",_xlfn.XLOOKUP(C2229,'Price Averages'!$D$4:$D$103,'Price Averages'!$E$4:$E$103, "FALSE"), F2229)</f>
        <v>50</v>
      </c>
      <c r="H2229">
        <v>25</v>
      </c>
      <c r="I2229">
        <f>IF(H2229="", _xlfn.XLOOKUP(C2229, 'Cost Averages'!$D$4:$D$103,'Cost Averages'!$E$4:$E$103, "FALSE"),H2229)</f>
        <v>25</v>
      </c>
      <c r="J2229">
        <f t="shared" si="207"/>
        <v>200</v>
      </c>
      <c r="K2229">
        <f t="shared" si="208"/>
        <v>100</v>
      </c>
      <c r="L2229">
        <f t="shared" si="209"/>
        <v>100</v>
      </c>
      <c r="M2229" s="2" t="s">
        <v>28</v>
      </c>
      <c r="N2229" t="s">
        <v>233</v>
      </c>
      <c r="O2229" t="s">
        <v>25</v>
      </c>
      <c r="P2229" s="3">
        <v>11.274864741138284</v>
      </c>
      <c r="Q2229" t="str">
        <f t="shared" si="204"/>
        <v>F</v>
      </c>
      <c r="R2229">
        <f t="shared" si="205"/>
        <v>2020</v>
      </c>
      <c r="S2229">
        <f t="shared" si="206"/>
        <v>0</v>
      </c>
    </row>
    <row r="2230" spans="1:19" x14ac:dyDescent="0.25">
      <c r="A2230" s="1">
        <v>44079.733820765483</v>
      </c>
      <c r="B2230" s="2" t="s">
        <v>747</v>
      </c>
      <c r="C2230" t="s">
        <v>258</v>
      </c>
      <c r="D2230">
        <v>4</v>
      </c>
      <c r="E2230">
        <f>IF(D2230="", _xlfn.XLOOKUP(C2230,'Median Quantity per product'!$D$4:$D$103,'Median Quantity per product'!$E$4:$E$103, "NA"),'Project Work - Data wrows'!D2230)</f>
        <v>4</v>
      </c>
      <c r="F2230">
        <v>50</v>
      </c>
      <c r="G2230">
        <f>IF(F2230="",_xlfn.XLOOKUP(C2230,'Price Averages'!$D$4:$D$103,'Price Averages'!$E$4:$E$103, "FALSE"), F2230)</f>
        <v>50</v>
      </c>
      <c r="H2230">
        <v>25</v>
      </c>
      <c r="I2230">
        <f>IF(H2230="", _xlfn.XLOOKUP(C2230, 'Cost Averages'!$D$4:$D$103,'Cost Averages'!$E$4:$E$103, "FALSE"),H2230)</f>
        <v>25</v>
      </c>
      <c r="J2230">
        <f t="shared" si="207"/>
        <v>200</v>
      </c>
      <c r="K2230">
        <f t="shared" si="208"/>
        <v>100</v>
      </c>
      <c r="L2230">
        <f t="shared" si="209"/>
        <v>100</v>
      </c>
      <c r="M2230" s="2" t="s">
        <v>28</v>
      </c>
      <c r="N2230" t="s">
        <v>372</v>
      </c>
      <c r="O2230" t="s">
        <v>56</v>
      </c>
      <c r="P2230" s="3">
        <v>11.416048240262977</v>
      </c>
      <c r="Q2230" t="str">
        <f t="shared" si="204"/>
        <v>F</v>
      </c>
      <c r="R2230">
        <f t="shared" si="205"/>
        <v>2020</v>
      </c>
      <c r="S2230">
        <f t="shared" si="206"/>
        <v>0</v>
      </c>
    </row>
    <row r="2231" spans="1:19" x14ac:dyDescent="0.25">
      <c r="A2231" s="1">
        <v>43852.927790807167</v>
      </c>
      <c r="B2231" s="2" t="s">
        <v>2606</v>
      </c>
      <c r="C2231" t="s">
        <v>258</v>
      </c>
      <c r="D2231">
        <v>5</v>
      </c>
      <c r="E2231">
        <f>IF(D2231="", _xlfn.XLOOKUP(C2231,'Median Quantity per product'!$D$4:$D$103,'Median Quantity per product'!$E$4:$E$103, "NA"),'Project Work - Data wrows'!D2231)</f>
        <v>5</v>
      </c>
      <c r="F2231" t="s">
        <v>32</v>
      </c>
      <c r="G2231">
        <f>IF(F2231="",_xlfn.XLOOKUP(C2231,'Price Averages'!$D$4:$D$103,'Price Averages'!$E$4:$E$103, "FALSE"), F2231)</f>
        <v>50</v>
      </c>
      <c r="H2231">
        <v>25</v>
      </c>
      <c r="I2231">
        <f>IF(H2231="", _xlfn.XLOOKUP(C2231, 'Cost Averages'!$D$4:$D$103,'Cost Averages'!$E$4:$E$103, "FALSE"),H2231)</f>
        <v>25</v>
      </c>
      <c r="J2231">
        <f t="shared" si="207"/>
        <v>250</v>
      </c>
      <c r="K2231">
        <f t="shared" si="208"/>
        <v>125</v>
      </c>
      <c r="L2231">
        <f t="shared" si="209"/>
        <v>125</v>
      </c>
      <c r="M2231" s="2" t="s">
        <v>28</v>
      </c>
      <c r="N2231" t="s">
        <v>712</v>
      </c>
      <c r="O2231" t="s">
        <v>46</v>
      </c>
      <c r="P2231" s="3">
        <v>13.106678263594747</v>
      </c>
      <c r="Q2231" t="str">
        <f t="shared" si="204"/>
        <v>F</v>
      </c>
      <c r="R2231">
        <f t="shared" si="205"/>
        <v>2020</v>
      </c>
      <c r="S2231">
        <f t="shared" si="206"/>
        <v>0</v>
      </c>
    </row>
    <row r="2232" spans="1:19" x14ac:dyDescent="0.25">
      <c r="A2232" s="1">
        <v>44124.329777811698</v>
      </c>
      <c r="B2232" s="2" t="s">
        <v>2081</v>
      </c>
      <c r="C2232" t="s">
        <v>258</v>
      </c>
      <c r="D2232">
        <v>10</v>
      </c>
      <c r="E2232">
        <f>IF(D2232="", _xlfn.XLOOKUP(C2232,'Median Quantity per product'!$D$4:$D$103,'Median Quantity per product'!$E$4:$E$103, "NA"),'Project Work - Data wrows'!D2232)</f>
        <v>10</v>
      </c>
      <c r="F2232">
        <v>50</v>
      </c>
      <c r="G2232">
        <f>IF(F2232="",_xlfn.XLOOKUP(C2232,'Price Averages'!$D$4:$D$103,'Price Averages'!$E$4:$E$103, "FALSE"), F2232)</f>
        <v>50</v>
      </c>
      <c r="H2232">
        <v>25</v>
      </c>
      <c r="I2232">
        <f>IF(H2232="", _xlfn.XLOOKUP(C2232, 'Cost Averages'!$D$4:$D$103,'Cost Averages'!$E$4:$E$103, "FALSE"),H2232)</f>
        <v>25</v>
      </c>
      <c r="J2232">
        <f t="shared" si="207"/>
        <v>500</v>
      </c>
      <c r="K2232">
        <f t="shared" si="208"/>
        <v>250</v>
      </c>
      <c r="L2232">
        <f t="shared" si="209"/>
        <v>250</v>
      </c>
      <c r="M2232" s="2" t="s">
        <v>44</v>
      </c>
      <c r="N2232" t="s">
        <v>1617</v>
      </c>
      <c r="O2232" t="s">
        <v>78</v>
      </c>
      <c r="P2232" s="3">
        <v>11.238524301148807</v>
      </c>
      <c r="Q2232" t="str">
        <f t="shared" si="204"/>
        <v>F</v>
      </c>
      <c r="R2232">
        <f t="shared" si="205"/>
        <v>2020</v>
      </c>
      <c r="S2232">
        <f t="shared" si="206"/>
        <v>0</v>
      </c>
    </row>
    <row r="2233" spans="1:19" x14ac:dyDescent="0.25">
      <c r="A2233" s="1">
        <v>43930.921392526601</v>
      </c>
      <c r="B2233" s="2" t="s">
        <v>663</v>
      </c>
      <c r="C2233" t="s">
        <v>258</v>
      </c>
      <c r="D2233">
        <v>11</v>
      </c>
      <c r="E2233">
        <f>IF(D2233="", _xlfn.XLOOKUP(C2233,'Median Quantity per product'!$D$4:$D$103,'Median Quantity per product'!$E$4:$E$103, "NA"),'Project Work - Data wrows'!D2233)</f>
        <v>11</v>
      </c>
      <c r="F2233">
        <v>50</v>
      </c>
      <c r="G2233">
        <f>IF(F2233="",_xlfn.XLOOKUP(C2233,'Price Averages'!$D$4:$D$103,'Price Averages'!$E$4:$E$103, "FALSE"), F2233)</f>
        <v>50</v>
      </c>
      <c r="H2233">
        <v>25</v>
      </c>
      <c r="I2233">
        <f>IF(H2233="", _xlfn.XLOOKUP(C2233, 'Cost Averages'!$D$4:$D$103,'Cost Averages'!$E$4:$E$103, "FALSE"),H2233)</f>
        <v>25</v>
      </c>
      <c r="J2233">
        <f t="shared" si="207"/>
        <v>550</v>
      </c>
      <c r="K2233">
        <f t="shared" si="208"/>
        <v>275</v>
      </c>
      <c r="L2233">
        <f t="shared" si="209"/>
        <v>275</v>
      </c>
      <c r="M2233" s="2" t="s">
        <v>23</v>
      </c>
      <c r="N2233" t="s">
        <v>418</v>
      </c>
      <c r="O2233" t="s">
        <v>46</v>
      </c>
      <c r="P2233" s="3">
        <v>13.923194761258239</v>
      </c>
      <c r="Q2233" t="str">
        <f t="shared" si="204"/>
        <v>F</v>
      </c>
      <c r="R2233">
        <f t="shared" si="205"/>
        <v>2020</v>
      </c>
      <c r="S2233">
        <f t="shared" si="206"/>
        <v>0</v>
      </c>
    </row>
    <row r="2234" spans="1:19" x14ac:dyDescent="0.25">
      <c r="A2234" s="1">
        <v>44016.110555605061</v>
      </c>
      <c r="B2234" s="2" t="s">
        <v>970</v>
      </c>
      <c r="C2234" t="s">
        <v>258</v>
      </c>
      <c r="D2234">
        <v>11</v>
      </c>
      <c r="E2234">
        <f>IF(D2234="", _xlfn.XLOOKUP(C2234,'Median Quantity per product'!$D$4:$D$103,'Median Quantity per product'!$E$4:$E$103, "NA"),'Project Work - Data wrows'!D2234)</f>
        <v>11</v>
      </c>
      <c r="F2234">
        <v>50</v>
      </c>
      <c r="G2234">
        <f>IF(F2234="",_xlfn.XLOOKUP(C2234,'Price Averages'!$D$4:$D$103,'Price Averages'!$E$4:$E$103, "FALSE"), F2234)</f>
        <v>50</v>
      </c>
      <c r="H2234">
        <v>25</v>
      </c>
      <c r="I2234">
        <f>IF(H2234="", _xlfn.XLOOKUP(C2234, 'Cost Averages'!$D$4:$D$103,'Cost Averages'!$E$4:$E$103, "FALSE"),H2234)</f>
        <v>25</v>
      </c>
      <c r="J2234">
        <f t="shared" si="207"/>
        <v>550</v>
      </c>
      <c r="K2234">
        <f t="shared" si="208"/>
        <v>275</v>
      </c>
      <c r="L2234">
        <f t="shared" si="209"/>
        <v>275</v>
      </c>
      <c r="M2234" s="2" t="s">
        <v>28</v>
      </c>
      <c r="N2234" t="s">
        <v>442</v>
      </c>
      <c r="O2234" t="s">
        <v>41</v>
      </c>
      <c r="P2234" s="3">
        <v>13.332534707865639</v>
      </c>
      <c r="Q2234" t="str">
        <f t="shared" si="204"/>
        <v>F</v>
      </c>
      <c r="R2234">
        <f t="shared" si="205"/>
        <v>2020</v>
      </c>
      <c r="S2234">
        <f t="shared" si="206"/>
        <v>0</v>
      </c>
    </row>
    <row r="2235" spans="1:19" x14ac:dyDescent="0.25">
      <c r="A2235" s="1">
        <v>43969</v>
      </c>
      <c r="B2235" s="2" t="s">
        <v>3357</v>
      </c>
      <c r="C2235" t="s">
        <v>258</v>
      </c>
      <c r="D2235">
        <v>12</v>
      </c>
      <c r="E2235">
        <f>IF(D2235="", _xlfn.XLOOKUP(C2235,'Median Quantity per product'!$D$4:$D$103,'Median Quantity per product'!$E$4:$E$103, "NA"),'Project Work - Data wrows'!D2235)</f>
        <v>12</v>
      </c>
      <c r="F2235">
        <v>50</v>
      </c>
      <c r="G2235">
        <f>IF(F2235="",_xlfn.XLOOKUP(C2235,'Price Averages'!$D$4:$D$103,'Price Averages'!$E$4:$E$103, "FALSE"), F2235)</f>
        <v>50</v>
      </c>
      <c r="H2235">
        <v>25</v>
      </c>
      <c r="I2235">
        <f>IF(H2235="", _xlfn.XLOOKUP(C2235, 'Cost Averages'!$D$4:$D$103,'Cost Averages'!$E$4:$E$103, "FALSE"),H2235)</f>
        <v>25</v>
      </c>
      <c r="J2235">
        <f t="shared" si="207"/>
        <v>600</v>
      </c>
      <c r="K2235">
        <f t="shared" si="208"/>
        <v>300</v>
      </c>
      <c r="L2235">
        <f t="shared" si="209"/>
        <v>300</v>
      </c>
      <c r="M2235" s="2" t="s">
        <v>28</v>
      </c>
      <c r="N2235" t="s">
        <v>132</v>
      </c>
      <c r="O2235" t="s">
        <v>46</v>
      </c>
      <c r="P2235" s="3">
        <v>7.1104128275166252</v>
      </c>
      <c r="Q2235" t="str">
        <f t="shared" si="204"/>
        <v>F</v>
      </c>
      <c r="R2235">
        <f t="shared" si="205"/>
        <v>2020</v>
      </c>
      <c r="S2235">
        <f t="shared" si="206"/>
        <v>0</v>
      </c>
    </row>
    <row r="2236" spans="1:19" x14ac:dyDescent="0.25">
      <c r="A2236" s="1">
        <v>43887.627031557829</v>
      </c>
      <c r="B2236" s="2" t="s">
        <v>1747</v>
      </c>
      <c r="C2236" t="s">
        <v>258</v>
      </c>
      <c r="D2236">
        <v>14</v>
      </c>
      <c r="E2236">
        <f>IF(D2236="", _xlfn.XLOOKUP(C2236,'Median Quantity per product'!$D$4:$D$103,'Median Quantity per product'!$E$4:$E$103, "NA"),'Project Work - Data wrows'!D2236)</f>
        <v>14</v>
      </c>
      <c r="F2236">
        <v>50</v>
      </c>
      <c r="G2236">
        <f>IF(F2236="",_xlfn.XLOOKUP(C2236,'Price Averages'!$D$4:$D$103,'Price Averages'!$E$4:$E$103, "FALSE"), F2236)</f>
        <v>50</v>
      </c>
      <c r="H2236">
        <v>25</v>
      </c>
      <c r="I2236">
        <f>IF(H2236="", _xlfn.XLOOKUP(C2236, 'Cost Averages'!$D$4:$D$103,'Cost Averages'!$E$4:$E$103, "FALSE"),H2236)</f>
        <v>25</v>
      </c>
      <c r="J2236">
        <f t="shared" si="207"/>
        <v>700</v>
      </c>
      <c r="K2236">
        <f t="shared" si="208"/>
        <v>350</v>
      </c>
      <c r="L2236">
        <f t="shared" si="209"/>
        <v>350</v>
      </c>
      <c r="M2236" s="2" t="s">
        <v>23</v>
      </c>
      <c r="N2236" t="s">
        <v>566</v>
      </c>
      <c r="O2236" t="s">
        <v>50</v>
      </c>
      <c r="P2236" s="3">
        <v>13.150536103258979</v>
      </c>
      <c r="Q2236" t="str">
        <f t="shared" si="204"/>
        <v>F</v>
      </c>
      <c r="R2236">
        <f t="shared" si="205"/>
        <v>2020</v>
      </c>
      <c r="S2236">
        <f t="shared" si="206"/>
        <v>0</v>
      </c>
    </row>
    <row r="2237" spans="1:19" x14ac:dyDescent="0.25">
      <c r="A2237" s="1">
        <v>43891.699325981834</v>
      </c>
      <c r="B2237" s="2" t="s">
        <v>2959</v>
      </c>
      <c r="C2237" t="s">
        <v>258</v>
      </c>
      <c r="D2237">
        <v>14</v>
      </c>
      <c r="E2237">
        <f>IF(D2237="", _xlfn.XLOOKUP(C2237,'Median Quantity per product'!$D$4:$D$103,'Median Quantity per product'!$E$4:$E$103, "NA"),'Project Work - Data wrows'!D2237)</f>
        <v>14</v>
      </c>
      <c r="F2237" t="s">
        <v>32</v>
      </c>
      <c r="G2237">
        <f>IF(F2237="",_xlfn.XLOOKUP(C2237,'Price Averages'!$D$4:$D$103,'Price Averages'!$E$4:$E$103, "FALSE"), F2237)</f>
        <v>50</v>
      </c>
      <c r="H2237">
        <v>25</v>
      </c>
      <c r="I2237">
        <f>IF(H2237="", _xlfn.XLOOKUP(C2237, 'Cost Averages'!$D$4:$D$103,'Cost Averages'!$E$4:$E$103, "FALSE"),H2237)</f>
        <v>25</v>
      </c>
      <c r="J2237">
        <f t="shared" si="207"/>
        <v>700</v>
      </c>
      <c r="K2237">
        <f t="shared" si="208"/>
        <v>350</v>
      </c>
      <c r="L2237">
        <f t="shared" si="209"/>
        <v>350</v>
      </c>
      <c r="M2237" s="2" t="s">
        <v>44</v>
      </c>
      <c r="N2237" t="s">
        <v>746</v>
      </c>
      <c r="O2237" t="s">
        <v>34</v>
      </c>
      <c r="P2237" s="3">
        <v>14.376986923104601</v>
      </c>
      <c r="Q2237" t="str">
        <f t="shared" si="204"/>
        <v>F</v>
      </c>
      <c r="R2237">
        <f t="shared" si="205"/>
        <v>2020</v>
      </c>
      <c r="S2237">
        <f t="shared" si="206"/>
        <v>0</v>
      </c>
    </row>
    <row r="2238" spans="1:19" x14ac:dyDescent="0.25">
      <c r="A2238" s="1">
        <v>44145</v>
      </c>
      <c r="B2238" s="2" t="s">
        <v>3503</v>
      </c>
      <c r="C2238" t="s">
        <v>258</v>
      </c>
      <c r="D2238">
        <v>14</v>
      </c>
      <c r="E2238">
        <f>IF(D2238="", _xlfn.XLOOKUP(C2238,'Median Quantity per product'!$D$4:$D$103,'Median Quantity per product'!$E$4:$E$103, "NA"),'Project Work - Data wrows'!D2238)</f>
        <v>14</v>
      </c>
      <c r="F2238">
        <v>50</v>
      </c>
      <c r="G2238">
        <f>IF(F2238="",_xlfn.XLOOKUP(C2238,'Price Averages'!$D$4:$D$103,'Price Averages'!$E$4:$E$103, "FALSE"), F2238)</f>
        <v>50</v>
      </c>
      <c r="H2238">
        <v>25</v>
      </c>
      <c r="I2238">
        <f>IF(H2238="", _xlfn.XLOOKUP(C2238, 'Cost Averages'!$D$4:$D$103,'Cost Averages'!$E$4:$E$103, "FALSE"),H2238)</f>
        <v>25</v>
      </c>
      <c r="J2238">
        <f t="shared" si="207"/>
        <v>700</v>
      </c>
      <c r="K2238">
        <f t="shared" si="208"/>
        <v>350</v>
      </c>
      <c r="L2238">
        <f t="shared" si="209"/>
        <v>350</v>
      </c>
      <c r="M2238" s="2" t="s">
        <v>44</v>
      </c>
      <c r="N2238" t="s">
        <v>81</v>
      </c>
      <c r="O2238" t="s">
        <v>56</v>
      </c>
      <c r="P2238" s="3">
        <v>12.865074657680612</v>
      </c>
      <c r="Q2238" t="str">
        <f t="shared" si="204"/>
        <v>F</v>
      </c>
      <c r="R2238">
        <f t="shared" si="205"/>
        <v>2020</v>
      </c>
      <c r="S2238">
        <f t="shared" si="206"/>
        <v>0</v>
      </c>
    </row>
    <row r="2239" spans="1:19" x14ac:dyDescent="0.25">
      <c r="A2239" s="1">
        <v>43885</v>
      </c>
      <c r="B2239" s="2" t="s">
        <v>3290</v>
      </c>
      <c r="C2239" t="s">
        <v>258</v>
      </c>
      <c r="D2239">
        <v>16</v>
      </c>
      <c r="E2239">
        <f>IF(D2239="", _xlfn.XLOOKUP(C2239,'Median Quantity per product'!$D$4:$D$103,'Median Quantity per product'!$E$4:$E$103, "NA"),'Project Work - Data wrows'!D2239)</f>
        <v>16</v>
      </c>
      <c r="F2239" t="s">
        <v>32</v>
      </c>
      <c r="G2239">
        <f>IF(F2239="",_xlfn.XLOOKUP(C2239,'Price Averages'!$D$4:$D$103,'Price Averages'!$E$4:$E$103, "FALSE"), F2239)</f>
        <v>50</v>
      </c>
      <c r="H2239">
        <v>25</v>
      </c>
      <c r="I2239">
        <f>IF(H2239="", _xlfn.XLOOKUP(C2239, 'Cost Averages'!$D$4:$D$103,'Cost Averages'!$E$4:$E$103, "FALSE"),H2239)</f>
        <v>25</v>
      </c>
      <c r="J2239">
        <f t="shared" si="207"/>
        <v>800</v>
      </c>
      <c r="K2239">
        <f t="shared" si="208"/>
        <v>400</v>
      </c>
      <c r="L2239">
        <f t="shared" si="209"/>
        <v>400</v>
      </c>
      <c r="M2239" s="2" t="s">
        <v>28</v>
      </c>
      <c r="N2239" t="s">
        <v>637</v>
      </c>
      <c r="O2239" t="s">
        <v>78</v>
      </c>
      <c r="P2239" s="3">
        <v>9.879282537628514</v>
      </c>
      <c r="Q2239" t="str">
        <f t="shared" si="204"/>
        <v>F</v>
      </c>
      <c r="R2239">
        <f t="shared" si="205"/>
        <v>2020</v>
      </c>
      <c r="S2239">
        <f t="shared" si="206"/>
        <v>0</v>
      </c>
    </row>
    <row r="2240" spans="1:19" x14ac:dyDescent="0.25">
      <c r="A2240" s="1">
        <v>43863.643005691221</v>
      </c>
      <c r="B2240" s="2" t="s">
        <v>2973</v>
      </c>
      <c r="C2240" t="s">
        <v>258</v>
      </c>
      <c r="D2240">
        <v>19</v>
      </c>
      <c r="E2240">
        <f>IF(D2240="", _xlfn.XLOOKUP(C2240,'Median Quantity per product'!$D$4:$D$103,'Median Quantity per product'!$E$4:$E$103, "NA"),'Project Work - Data wrows'!D2240)</f>
        <v>19</v>
      </c>
      <c r="F2240" t="s">
        <v>32</v>
      </c>
      <c r="G2240">
        <f>IF(F2240="",_xlfn.XLOOKUP(C2240,'Price Averages'!$D$4:$D$103,'Price Averages'!$E$4:$E$103, "FALSE"), F2240)</f>
        <v>50</v>
      </c>
      <c r="H2240">
        <v>25</v>
      </c>
      <c r="I2240">
        <f>IF(H2240="", _xlfn.XLOOKUP(C2240, 'Cost Averages'!$D$4:$D$103,'Cost Averages'!$E$4:$E$103, "FALSE"),H2240)</f>
        <v>25</v>
      </c>
      <c r="J2240">
        <f t="shared" si="207"/>
        <v>950</v>
      </c>
      <c r="K2240">
        <f t="shared" si="208"/>
        <v>475</v>
      </c>
      <c r="L2240">
        <f t="shared" si="209"/>
        <v>475</v>
      </c>
      <c r="M2240" s="2" t="s">
        <v>28</v>
      </c>
      <c r="N2240" t="s">
        <v>438</v>
      </c>
      <c r="O2240" t="s">
        <v>46</v>
      </c>
      <c r="P2240" s="3">
        <v>12.85215703546821</v>
      </c>
      <c r="Q2240" t="str">
        <f t="shared" si="204"/>
        <v>F</v>
      </c>
      <c r="R2240">
        <f t="shared" si="205"/>
        <v>2020</v>
      </c>
      <c r="S2240">
        <f t="shared" si="206"/>
        <v>0</v>
      </c>
    </row>
    <row r="2241" spans="1:19" x14ac:dyDescent="0.25">
      <c r="A2241" s="1">
        <v>43864.631941688516</v>
      </c>
      <c r="B2241" s="2" t="s">
        <v>688</v>
      </c>
      <c r="C2241" t="s">
        <v>258</v>
      </c>
      <c r="D2241">
        <v>20</v>
      </c>
      <c r="E2241">
        <f>IF(D2241="", _xlfn.XLOOKUP(C2241,'Median Quantity per product'!$D$4:$D$103,'Median Quantity per product'!$E$4:$E$103, "NA"),'Project Work - Data wrows'!D2241)</f>
        <v>20</v>
      </c>
      <c r="F2241">
        <v>50</v>
      </c>
      <c r="G2241">
        <f>IF(F2241="",_xlfn.XLOOKUP(C2241,'Price Averages'!$D$4:$D$103,'Price Averages'!$E$4:$E$103, "FALSE"), F2241)</f>
        <v>50</v>
      </c>
      <c r="H2241">
        <v>25</v>
      </c>
      <c r="I2241">
        <f>IF(H2241="", _xlfn.XLOOKUP(C2241, 'Cost Averages'!$D$4:$D$103,'Cost Averages'!$E$4:$E$103, "FALSE"),H2241)</f>
        <v>25</v>
      </c>
      <c r="J2241">
        <f t="shared" si="207"/>
        <v>1000</v>
      </c>
      <c r="K2241">
        <f t="shared" si="208"/>
        <v>500</v>
      </c>
      <c r="L2241">
        <f t="shared" si="209"/>
        <v>500</v>
      </c>
      <c r="M2241" s="2" t="s">
        <v>44</v>
      </c>
      <c r="N2241" t="s">
        <v>603</v>
      </c>
      <c r="O2241" t="s">
        <v>50</v>
      </c>
      <c r="P2241" s="3">
        <v>7.8974070387684714</v>
      </c>
      <c r="Q2241" t="str">
        <f t="shared" si="204"/>
        <v>F</v>
      </c>
      <c r="R2241">
        <f t="shared" si="205"/>
        <v>2020</v>
      </c>
      <c r="S2241">
        <f t="shared" si="206"/>
        <v>0</v>
      </c>
    </row>
    <row r="2242" spans="1:19" x14ac:dyDescent="0.25">
      <c r="A2242" s="1">
        <v>43927.868760958583</v>
      </c>
      <c r="B2242" s="2" t="s">
        <v>2603</v>
      </c>
      <c r="C2242" t="s">
        <v>584</v>
      </c>
      <c r="D2242">
        <v>2</v>
      </c>
      <c r="E2242">
        <f>IF(D2242="", _xlfn.XLOOKUP(C2242,'Median Quantity per product'!$D$4:$D$103,'Median Quantity per product'!$E$4:$E$103, "NA"),'Project Work - Data wrows'!D2242)</f>
        <v>2</v>
      </c>
      <c r="F2242">
        <v>312</v>
      </c>
      <c r="G2242">
        <f>IF(F2242="",_xlfn.XLOOKUP(C2242,'Price Averages'!$D$4:$D$103,'Price Averages'!$E$4:$E$103, "FALSE"), F2242)</f>
        <v>312</v>
      </c>
      <c r="H2242">
        <v>78</v>
      </c>
      <c r="I2242">
        <f>IF(H2242="", _xlfn.XLOOKUP(C2242, 'Cost Averages'!$D$4:$D$103,'Cost Averages'!$E$4:$E$103, "FALSE"),H2242)</f>
        <v>78</v>
      </c>
      <c r="J2242">
        <f t="shared" si="207"/>
        <v>624</v>
      </c>
      <c r="K2242">
        <f t="shared" si="208"/>
        <v>156</v>
      </c>
      <c r="L2242">
        <f t="shared" si="209"/>
        <v>468</v>
      </c>
      <c r="M2242" s="2" t="s">
        <v>28</v>
      </c>
      <c r="N2242" t="s">
        <v>817</v>
      </c>
      <c r="O2242" t="s">
        <v>34</v>
      </c>
      <c r="P2242" s="3">
        <v>14.060995290679429</v>
      </c>
      <c r="Q2242" t="str">
        <f t="shared" ref="Q2242:Q2305" si="210">CHAR(64+(YEAR(A2242)-2014))</f>
        <v>F</v>
      </c>
      <c r="R2242">
        <f t="shared" ref="R2242:R2305" si="211">YEAR(A2242)</f>
        <v>2020</v>
      </c>
      <c r="S2242">
        <f t="shared" ref="S2242:S2305" si="212">IF(Q2242=CHAR(64 + (YEAR(A2242) - 2014)), 0, 1)</f>
        <v>0</v>
      </c>
    </row>
    <row r="2243" spans="1:19" x14ac:dyDescent="0.25">
      <c r="A2243" s="1">
        <v>44098.757294352275</v>
      </c>
      <c r="B2243" s="2" t="s">
        <v>1045</v>
      </c>
      <c r="C2243" t="s">
        <v>584</v>
      </c>
      <c r="D2243">
        <v>4</v>
      </c>
      <c r="E2243">
        <f>IF(D2243="", _xlfn.XLOOKUP(C2243,'Median Quantity per product'!$D$4:$D$103,'Median Quantity per product'!$E$4:$E$103, "NA"),'Project Work - Data wrows'!D2243)</f>
        <v>4</v>
      </c>
      <c r="F2243">
        <v>312</v>
      </c>
      <c r="G2243">
        <f>IF(F2243="",_xlfn.XLOOKUP(C2243,'Price Averages'!$D$4:$D$103,'Price Averages'!$E$4:$E$103, "FALSE"), F2243)</f>
        <v>312</v>
      </c>
      <c r="H2243" t="s">
        <v>32</v>
      </c>
      <c r="I2243">
        <f>IF(H2243="", _xlfn.XLOOKUP(C2243, 'Cost Averages'!$D$4:$D$103,'Cost Averages'!$E$4:$E$103, "FALSE"),H2243)</f>
        <v>78</v>
      </c>
      <c r="J2243">
        <f t="shared" ref="J2243:J2306" si="213">E2243*G2243</f>
        <v>1248</v>
      </c>
      <c r="K2243">
        <f t="shared" ref="K2243:K2306" si="214">E2243*I2243</f>
        <v>312</v>
      </c>
      <c r="L2243">
        <f t="shared" ref="L2243:L2306" si="215">J2243-K2243</f>
        <v>936</v>
      </c>
      <c r="M2243" s="2" t="s">
        <v>28</v>
      </c>
      <c r="N2243" t="s">
        <v>307</v>
      </c>
      <c r="O2243" t="s">
        <v>34</v>
      </c>
      <c r="P2243" s="3">
        <v>10.966283117837653</v>
      </c>
      <c r="Q2243" t="str">
        <f t="shared" si="210"/>
        <v>F</v>
      </c>
      <c r="R2243">
        <f t="shared" si="211"/>
        <v>2020</v>
      </c>
      <c r="S2243">
        <f t="shared" si="212"/>
        <v>0</v>
      </c>
    </row>
    <row r="2244" spans="1:19" x14ac:dyDescent="0.25">
      <c r="A2244" s="1">
        <v>43966</v>
      </c>
      <c r="B2244" s="2" t="s">
        <v>3354</v>
      </c>
      <c r="C2244" t="s">
        <v>584</v>
      </c>
      <c r="D2244">
        <v>4</v>
      </c>
      <c r="E2244">
        <f>IF(D2244="", _xlfn.XLOOKUP(C2244,'Median Quantity per product'!$D$4:$D$103,'Median Quantity per product'!$E$4:$E$103, "NA"),'Project Work - Data wrows'!D2244)</f>
        <v>4</v>
      </c>
      <c r="F2244" t="s">
        <v>32</v>
      </c>
      <c r="G2244">
        <f>IF(F2244="",_xlfn.XLOOKUP(C2244,'Price Averages'!$D$4:$D$103,'Price Averages'!$E$4:$E$103, "FALSE"), F2244)</f>
        <v>312</v>
      </c>
      <c r="H2244">
        <v>78</v>
      </c>
      <c r="I2244">
        <f>IF(H2244="", _xlfn.XLOOKUP(C2244, 'Cost Averages'!$D$4:$D$103,'Cost Averages'!$E$4:$E$103, "FALSE"),H2244)</f>
        <v>78</v>
      </c>
      <c r="J2244">
        <f t="shared" si="213"/>
        <v>1248</v>
      </c>
      <c r="K2244">
        <f t="shared" si="214"/>
        <v>312</v>
      </c>
      <c r="L2244">
        <f t="shared" si="215"/>
        <v>936</v>
      </c>
      <c r="M2244" s="2" t="s">
        <v>28</v>
      </c>
      <c r="N2244" t="s">
        <v>696</v>
      </c>
      <c r="O2244" t="s">
        <v>78</v>
      </c>
      <c r="P2244" s="3">
        <v>12.699042739101285</v>
      </c>
      <c r="Q2244" t="str">
        <f t="shared" si="210"/>
        <v>F</v>
      </c>
      <c r="R2244">
        <f t="shared" si="211"/>
        <v>2020</v>
      </c>
      <c r="S2244">
        <f t="shared" si="212"/>
        <v>0</v>
      </c>
    </row>
    <row r="2245" spans="1:19" x14ac:dyDescent="0.25">
      <c r="A2245" s="1">
        <v>44037</v>
      </c>
      <c r="B2245" s="2" t="s">
        <v>3416</v>
      </c>
      <c r="C2245" t="s">
        <v>584</v>
      </c>
      <c r="D2245">
        <v>4</v>
      </c>
      <c r="E2245">
        <f>IF(D2245="", _xlfn.XLOOKUP(C2245,'Median Quantity per product'!$D$4:$D$103,'Median Quantity per product'!$E$4:$E$103, "NA"),'Project Work - Data wrows'!D2245)</f>
        <v>4</v>
      </c>
      <c r="F2245" t="s">
        <v>32</v>
      </c>
      <c r="G2245">
        <f>IF(F2245="",_xlfn.XLOOKUP(C2245,'Price Averages'!$D$4:$D$103,'Price Averages'!$E$4:$E$103, "FALSE"), F2245)</f>
        <v>312</v>
      </c>
      <c r="H2245">
        <v>78</v>
      </c>
      <c r="I2245">
        <f>IF(H2245="", _xlfn.XLOOKUP(C2245, 'Cost Averages'!$D$4:$D$103,'Cost Averages'!$E$4:$E$103, "FALSE"),H2245)</f>
        <v>78</v>
      </c>
      <c r="J2245">
        <f t="shared" si="213"/>
        <v>1248</v>
      </c>
      <c r="K2245">
        <f t="shared" si="214"/>
        <v>312</v>
      </c>
      <c r="L2245">
        <f t="shared" si="215"/>
        <v>936</v>
      </c>
      <c r="M2245" s="2" t="s">
        <v>28</v>
      </c>
      <c r="N2245" t="s">
        <v>408</v>
      </c>
      <c r="O2245" t="s">
        <v>50</v>
      </c>
      <c r="P2245" s="3">
        <v>12.399050786131125</v>
      </c>
      <c r="Q2245" t="str">
        <f t="shared" si="210"/>
        <v>F</v>
      </c>
      <c r="R2245">
        <f t="shared" si="211"/>
        <v>2020</v>
      </c>
      <c r="S2245">
        <f t="shared" si="212"/>
        <v>0</v>
      </c>
    </row>
    <row r="2246" spans="1:19" x14ac:dyDescent="0.25">
      <c r="A2246" s="1">
        <v>44004.964020205625</v>
      </c>
      <c r="B2246" s="2" t="s">
        <v>1559</v>
      </c>
      <c r="C2246" t="s">
        <v>584</v>
      </c>
      <c r="D2246">
        <v>7</v>
      </c>
      <c r="E2246">
        <f>IF(D2246="", _xlfn.XLOOKUP(C2246,'Median Quantity per product'!$D$4:$D$103,'Median Quantity per product'!$E$4:$E$103, "NA"),'Project Work - Data wrows'!D2246)</f>
        <v>7</v>
      </c>
      <c r="F2246">
        <v>312</v>
      </c>
      <c r="G2246">
        <f>IF(F2246="",_xlfn.XLOOKUP(C2246,'Price Averages'!$D$4:$D$103,'Price Averages'!$E$4:$E$103, "FALSE"), F2246)</f>
        <v>312</v>
      </c>
      <c r="H2246">
        <v>78</v>
      </c>
      <c r="I2246">
        <f>IF(H2246="", _xlfn.XLOOKUP(C2246, 'Cost Averages'!$D$4:$D$103,'Cost Averages'!$E$4:$E$103, "FALSE"),H2246)</f>
        <v>78</v>
      </c>
      <c r="J2246">
        <f t="shared" si="213"/>
        <v>2184</v>
      </c>
      <c r="K2246">
        <f t="shared" si="214"/>
        <v>546</v>
      </c>
      <c r="L2246">
        <f t="shared" si="215"/>
        <v>1638</v>
      </c>
      <c r="M2246" s="2" t="s">
        <v>44</v>
      </c>
      <c r="N2246" t="s">
        <v>513</v>
      </c>
      <c r="O2246" t="s">
        <v>50</v>
      </c>
      <c r="P2246" s="3">
        <v>8.8514729234790472</v>
      </c>
      <c r="Q2246" t="str">
        <f t="shared" si="210"/>
        <v>F</v>
      </c>
      <c r="R2246">
        <f t="shared" si="211"/>
        <v>2020</v>
      </c>
      <c r="S2246">
        <f t="shared" si="212"/>
        <v>0</v>
      </c>
    </row>
    <row r="2247" spans="1:19" x14ac:dyDescent="0.25">
      <c r="A2247" s="1">
        <v>44044.865597843491</v>
      </c>
      <c r="B2247" s="2" t="s">
        <v>3087</v>
      </c>
      <c r="C2247" t="s">
        <v>584</v>
      </c>
      <c r="D2247">
        <v>9</v>
      </c>
      <c r="E2247">
        <f>IF(D2247="", _xlfn.XLOOKUP(C2247,'Median Quantity per product'!$D$4:$D$103,'Median Quantity per product'!$E$4:$E$103, "NA"),'Project Work - Data wrows'!D2247)</f>
        <v>9</v>
      </c>
      <c r="F2247">
        <v>312</v>
      </c>
      <c r="G2247">
        <f>IF(F2247="",_xlfn.XLOOKUP(C2247,'Price Averages'!$D$4:$D$103,'Price Averages'!$E$4:$E$103, "FALSE"), F2247)</f>
        <v>312</v>
      </c>
      <c r="H2247">
        <v>78</v>
      </c>
      <c r="I2247">
        <f>IF(H2247="", _xlfn.XLOOKUP(C2247, 'Cost Averages'!$D$4:$D$103,'Cost Averages'!$E$4:$E$103, "FALSE"),H2247)</f>
        <v>78</v>
      </c>
      <c r="J2247">
        <f t="shared" si="213"/>
        <v>2808</v>
      </c>
      <c r="K2247">
        <f t="shared" si="214"/>
        <v>702</v>
      </c>
      <c r="L2247">
        <f t="shared" si="215"/>
        <v>2106</v>
      </c>
      <c r="M2247" s="2" t="s">
        <v>28</v>
      </c>
      <c r="N2247" t="s">
        <v>59</v>
      </c>
      <c r="O2247" t="s">
        <v>56</v>
      </c>
      <c r="P2247" s="3">
        <v>15.602184182549776</v>
      </c>
      <c r="Q2247" t="str">
        <f t="shared" si="210"/>
        <v>F</v>
      </c>
      <c r="R2247">
        <f t="shared" si="211"/>
        <v>2020</v>
      </c>
      <c r="S2247">
        <f t="shared" si="212"/>
        <v>0</v>
      </c>
    </row>
    <row r="2248" spans="1:19" x14ac:dyDescent="0.25">
      <c r="A2248" s="1">
        <v>44030</v>
      </c>
      <c r="B2248" s="2" t="s">
        <v>3410</v>
      </c>
      <c r="C2248" t="s">
        <v>584</v>
      </c>
      <c r="D2248">
        <v>9</v>
      </c>
      <c r="E2248">
        <f>IF(D2248="", _xlfn.XLOOKUP(C2248,'Median Quantity per product'!$D$4:$D$103,'Median Quantity per product'!$E$4:$E$103, "NA"),'Project Work - Data wrows'!D2248)</f>
        <v>9</v>
      </c>
      <c r="F2248">
        <v>312</v>
      </c>
      <c r="G2248">
        <f>IF(F2248="",_xlfn.XLOOKUP(C2248,'Price Averages'!$D$4:$D$103,'Price Averages'!$E$4:$E$103, "FALSE"), F2248)</f>
        <v>312</v>
      </c>
      <c r="H2248">
        <v>78</v>
      </c>
      <c r="I2248">
        <f>IF(H2248="", _xlfn.XLOOKUP(C2248, 'Cost Averages'!$D$4:$D$103,'Cost Averages'!$E$4:$E$103, "FALSE"),H2248)</f>
        <v>78</v>
      </c>
      <c r="J2248">
        <f t="shared" si="213"/>
        <v>2808</v>
      </c>
      <c r="K2248">
        <f t="shared" si="214"/>
        <v>702</v>
      </c>
      <c r="L2248">
        <f t="shared" si="215"/>
        <v>2106</v>
      </c>
      <c r="M2248" s="2" t="s">
        <v>28</v>
      </c>
      <c r="N2248" t="s">
        <v>59</v>
      </c>
      <c r="O2248" t="s">
        <v>56</v>
      </c>
      <c r="P2248" s="3">
        <v>15.602184182549776</v>
      </c>
      <c r="Q2248" t="str">
        <f t="shared" si="210"/>
        <v>F</v>
      </c>
      <c r="R2248">
        <f t="shared" si="211"/>
        <v>2020</v>
      </c>
      <c r="S2248">
        <f t="shared" si="212"/>
        <v>0</v>
      </c>
    </row>
    <row r="2249" spans="1:19" x14ac:dyDescent="0.25">
      <c r="A2249" s="1">
        <v>43992.493765879895</v>
      </c>
      <c r="B2249" s="2" t="s">
        <v>640</v>
      </c>
      <c r="C2249" t="s">
        <v>584</v>
      </c>
      <c r="D2249">
        <v>12</v>
      </c>
      <c r="E2249">
        <f>IF(D2249="", _xlfn.XLOOKUP(C2249,'Median Quantity per product'!$D$4:$D$103,'Median Quantity per product'!$E$4:$E$103, "NA"),'Project Work - Data wrows'!D2249)</f>
        <v>12</v>
      </c>
      <c r="F2249">
        <v>312</v>
      </c>
      <c r="G2249">
        <f>IF(F2249="",_xlfn.XLOOKUP(C2249,'Price Averages'!$D$4:$D$103,'Price Averages'!$E$4:$E$103, "FALSE"), F2249)</f>
        <v>312</v>
      </c>
      <c r="H2249">
        <v>78</v>
      </c>
      <c r="I2249">
        <f>IF(H2249="", _xlfn.XLOOKUP(C2249, 'Cost Averages'!$D$4:$D$103,'Cost Averages'!$E$4:$E$103, "FALSE"),H2249)</f>
        <v>78</v>
      </c>
      <c r="J2249">
        <f t="shared" si="213"/>
        <v>3744</v>
      </c>
      <c r="K2249">
        <f t="shared" si="214"/>
        <v>936</v>
      </c>
      <c r="L2249">
        <f t="shared" si="215"/>
        <v>2808</v>
      </c>
      <c r="M2249" s="2" t="s">
        <v>23</v>
      </c>
      <c r="N2249" t="s">
        <v>432</v>
      </c>
      <c r="O2249" t="s">
        <v>25</v>
      </c>
      <c r="P2249" s="3">
        <v>10.408704992688252</v>
      </c>
      <c r="Q2249" t="str">
        <f t="shared" si="210"/>
        <v>F</v>
      </c>
      <c r="R2249">
        <f t="shared" si="211"/>
        <v>2020</v>
      </c>
      <c r="S2249">
        <f t="shared" si="212"/>
        <v>0</v>
      </c>
    </row>
    <row r="2250" spans="1:19" x14ac:dyDescent="0.25">
      <c r="A2250" s="1">
        <v>43897</v>
      </c>
      <c r="B2250" s="2" t="s">
        <v>3298</v>
      </c>
      <c r="C2250" t="s">
        <v>584</v>
      </c>
      <c r="D2250">
        <v>12</v>
      </c>
      <c r="E2250">
        <f>IF(D2250="", _xlfn.XLOOKUP(C2250,'Median Quantity per product'!$D$4:$D$103,'Median Quantity per product'!$E$4:$E$103, "NA"),'Project Work - Data wrows'!D2250)</f>
        <v>12</v>
      </c>
      <c r="F2250">
        <v>312</v>
      </c>
      <c r="G2250">
        <f>IF(F2250="",_xlfn.XLOOKUP(C2250,'Price Averages'!$D$4:$D$103,'Price Averages'!$E$4:$E$103, "FALSE"), F2250)</f>
        <v>312</v>
      </c>
      <c r="H2250">
        <v>78</v>
      </c>
      <c r="I2250">
        <f>IF(H2250="", _xlfn.XLOOKUP(C2250, 'Cost Averages'!$D$4:$D$103,'Cost Averages'!$E$4:$E$103, "FALSE"),H2250)</f>
        <v>78</v>
      </c>
      <c r="J2250">
        <f t="shared" si="213"/>
        <v>3744</v>
      </c>
      <c r="K2250">
        <f t="shared" si="214"/>
        <v>936</v>
      </c>
      <c r="L2250">
        <f t="shared" si="215"/>
        <v>2808</v>
      </c>
      <c r="M2250" s="2" t="s">
        <v>28</v>
      </c>
      <c r="N2250" t="s">
        <v>164</v>
      </c>
      <c r="O2250" t="s">
        <v>25</v>
      </c>
      <c r="P2250" s="3">
        <v>9.9311000381363836</v>
      </c>
      <c r="Q2250" t="str">
        <f t="shared" si="210"/>
        <v>F</v>
      </c>
      <c r="R2250">
        <f t="shared" si="211"/>
        <v>2020</v>
      </c>
      <c r="S2250">
        <f t="shared" si="212"/>
        <v>0</v>
      </c>
    </row>
    <row r="2251" spans="1:19" x14ac:dyDescent="0.25">
      <c r="A2251" s="1">
        <v>44107</v>
      </c>
      <c r="B2251" s="2" t="s">
        <v>3473</v>
      </c>
      <c r="C2251" t="s">
        <v>584</v>
      </c>
      <c r="D2251">
        <v>12</v>
      </c>
      <c r="E2251">
        <f>IF(D2251="", _xlfn.XLOOKUP(C2251,'Median Quantity per product'!$D$4:$D$103,'Median Quantity per product'!$E$4:$E$103, "NA"),'Project Work - Data wrows'!D2251)</f>
        <v>12</v>
      </c>
      <c r="F2251" t="s">
        <v>32</v>
      </c>
      <c r="G2251">
        <f>IF(F2251="",_xlfn.XLOOKUP(C2251,'Price Averages'!$D$4:$D$103,'Price Averages'!$E$4:$E$103, "FALSE"), F2251)</f>
        <v>312</v>
      </c>
      <c r="H2251">
        <v>78</v>
      </c>
      <c r="I2251">
        <f>IF(H2251="", _xlfn.XLOOKUP(C2251, 'Cost Averages'!$D$4:$D$103,'Cost Averages'!$E$4:$E$103, "FALSE"),H2251)</f>
        <v>78</v>
      </c>
      <c r="J2251">
        <f t="shared" si="213"/>
        <v>3744</v>
      </c>
      <c r="K2251">
        <f t="shared" si="214"/>
        <v>936</v>
      </c>
      <c r="L2251">
        <f t="shared" si="215"/>
        <v>2808</v>
      </c>
      <c r="M2251" s="2" t="s">
        <v>23</v>
      </c>
      <c r="N2251" t="s">
        <v>260</v>
      </c>
      <c r="O2251" t="s">
        <v>41</v>
      </c>
      <c r="P2251" s="3">
        <v>11.756374828790458</v>
      </c>
      <c r="Q2251" t="str">
        <f t="shared" si="210"/>
        <v>F</v>
      </c>
      <c r="R2251">
        <f t="shared" si="211"/>
        <v>2020</v>
      </c>
      <c r="S2251">
        <f t="shared" si="212"/>
        <v>0</v>
      </c>
    </row>
    <row r="2252" spans="1:19" x14ac:dyDescent="0.25">
      <c r="A2252" s="1">
        <v>44135</v>
      </c>
      <c r="B2252" s="2" t="s">
        <v>1956</v>
      </c>
      <c r="C2252" t="s">
        <v>584</v>
      </c>
      <c r="D2252">
        <v>13</v>
      </c>
      <c r="E2252">
        <f>IF(D2252="", _xlfn.XLOOKUP(C2252,'Median Quantity per product'!$D$4:$D$103,'Median Quantity per product'!$E$4:$E$103, "NA"),'Project Work - Data wrows'!D2252)</f>
        <v>13</v>
      </c>
      <c r="F2252">
        <v>312</v>
      </c>
      <c r="G2252">
        <f>IF(F2252="",_xlfn.XLOOKUP(C2252,'Price Averages'!$D$4:$D$103,'Price Averages'!$E$4:$E$103, "FALSE"), F2252)</f>
        <v>312</v>
      </c>
      <c r="H2252">
        <v>78</v>
      </c>
      <c r="I2252">
        <f>IF(H2252="", _xlfn.XLOOKUP(C2252, 'Cost Averages'!$D$4:$D$103,'Cost Averages'!$E$4:$E$103, "FALSE"),H2252)</f>
        <v>78</v>
      </c>
      <c r="J2252">
        <f t="shared" si="213"/>
        <v>4056</v>
      </c>
      <c r="K2252">
        <f t="shared" si="214"/>
        <v>1014</v>
      </c>
      <c r="L2252">
        <f t="shared" si="215"/>
        <v>3042</v>
      </c>
      <c r="M2252" s="2" t="s">
        <v>28</v>
      </c>
      <c r="N2252" t="s">
        <v>1118</v>
      </c>
      <c r="O2252" t="s">
        <v>56</v>
      </c>
      <c r="P2252" s="3">
        <v>11.593991859287692</v>
      </c>
      <c r="Q2252" t="str">
        <f t="shared" si="210"/>
        <v>F</v>
      </c>
      <c r="R2252">
        <f t="shared" si="211"/>
        <v>2020</v>
      </c>
      <c r="S2252">
        <f t="shared" si="212"/>
        <v>0</v>
      </c>
    </row>
    <row r="2253" spans="1:19" x14ac:dyDescent="0.25">
      <c r="A2253" s="1">
        <v>43994.032822722715</v>
      </c>
      <c r="B2253" s="2" t="s">
        <v>1539</v>
      </c>
      <c r="C2253" t="s">
        <v>584</v>
      </c>
      <c r="D2253">
        <v>14</v>
      </c>
      <c r="E2253">
        <f>IF(D2253="", _xlfn.XLOOKUP(C2253,'Median Quantity per product'!$D$4:$D$103,'Median Quantity per product'!$E$4:$E$103, "NA"),'Project Work - Data wrows'!D2253)</f>
        <v>14</v>
      </c>
      <c r="F2253">
        <v>312</v>
      </c>
      <c r="G2253">
        <f>IF(F2253="",_xlfn.XLOOKUP(C2253,'Price Averages'!$D$4:$D$103,'Price Averages'!$E$4:$E$103, "FALSE"), F2253)</f>
        <v>312</v>
      </c>
      <c r="H2253">
        <v>78</v>
      </c>
      <c r="I2253">
        <f>IF(H2253="", _xlfn.XLOOKUP(C2253, 'Cost Averages'!$D$4:$D$103,'Cost Averages'!$E$4:$E$103, "FALSE"),H2253)</f>
        <v>78</v>
      </c>
      <c r="J2253">
        <f t="shared" si="213"/>
        <v>4368</v>
      </c>
      <c r="K2253">
        <f t="shared" si="214"/>
        <v>1092</v>
      </c>
      <c r="L2253">
        <f t="shared" si="215"/>
        <v>3276</v>
      </c>
      <c r="M2253" s="2" t="s">
        <v>23</v>
      </c>
      <c r="N2253" t="s">
        <v>1713</v>
      </c>
      <c r="O2253" t="s">
        <v>50</v>
      </c>
      <c r="P2253" s="3">
        <v>13.537350739681813</v>
      </c>
      <c r="Q2253" t="str">
        <f t="shared" si="210"/>
        <v>F</v>
      </c>
      <c r="R2253">
        <f t="shared" si="211"/>
        <v>2020</v>
      </c>
      <c r="S2253">
        <f t="shared" si="212"/>
        <v>0</v>
      </c>
    </row>
    <row r="2254" spans="1:19" x14ac:dyDescent="0.25">
      <c r="A2254" s="1">
        <v>44126.60566707432</v>
      </c>
      <c r="B2254" s="2" t="s">
        <v>2741</v>
      </c>
      <c r="C2254" t="s">
        <v>584</v>
      </c>
      <c r="D2254">
        <v>14</v>
      </c>
      <c r="E2254">
        <f>IF(D2254="", _xlfn.XLOOKUP(C2254,'Median Quantity per product'!$D$4:$D$103,'Median Quantity per product'!$E$4:$E$103, "NA"),'Project Work - Data wrows'!D2254)</f>
        <v>14</v>
      </c>
      <c r="F2254">
        <v>312</v>
      </c>
      <c r="G2254">
        <f>IF(F2254="",_xlfn.XLOOKUP(C2254,'Price Averages'!$D$4:$D$103,'Price Averages'!$E$4:$E$103, "FALSE"), F2254)</f>
        <v>312</v>
      </c>
      <c r="H2254">
        <v>78</v>
      </c>
      <c r="I2254">
        <f>IF(H2254="", _xlfn.XLOOKUP(C2254, 'Cost Averages'!$D$4:$D$103,'Cost Averages'!$E$4:$E$103, "FALSE"),H2254)</f>
        <v>78</v>
      </c>
      <c r="J2254">
        <f t="shared" si="213"/>
        <v>4368</v>
      </c>
      <c r="K2254">
        <f t="shared" si="214"/>
        <v>1092</v>
      </c>
      <c r="L2254">
        <f t="shared" si="215"/>
        <v>3276</v>
      </c>
      <c r="M2254" s="2" t="s">
        <v>28</v>
      </c>
      <c r="N2254" t="s">
        <v>884</v>
      </c>
      <c r="O2254" t="s">
        <v>25</v>
      </c>
      <c r="P2254" s="3">
        <v>13.062292798511226</v>
      </c>
      <c r="Q2254" t="str">
        <f t="shared" si="210"/>
        <v>F</v>
      </c>
      <c r="R2254">
        <f t="shared" si="211"/>
        <v>2020</v>
      </c>
      <c r="S2254">
        <f t="shared" si="212"/>
        <v>0</v>
      </c>
    </row>
    <row r="2255" spans="1:19" x14ac:dyDescent="0.25">
      <c r="A2255" s="1">
        <v>43999.094015836912</v>
      </c>
      <c r="B2255" s="2" t="s">
        <v>1679</v>
      </c>
      <c r="C2255" t="s">
        <v>584</v>
      </c>
      <c r="D2255">
        <v>15</v>
      </c>
      <c r="E2255">
        <f>IF(D2255="", _xlfn.XLOOKUP(C2255,'Median Quantity per product'!$D$4:$D$103,'Median Quantity per product'!$E$4:$E$103, "NA"),'Project Work - Data wrows'!D2255)</f>
        <v>15</v>
      </c>
      <c r="F2255">
        <v>312</v>
      </c>
      <c r="G2255">
        <f>IF(F2255="",_xlfn.XLOOKUP(C2255,'Price Averages'!$D$4:$D$103,'Price Averages'!$E$4:$E$103, "FALSE"), F2255)</f>
        <v>312</v>
      </c>
      <c r="H2255">
        <v>78</v>
      </c>
      <c r="I2255">
        <f>IF(H2255="", _xlfn.XLOOKUP(C2255, 'Cost Averages'!$D$4:$D$103,'Cost Averages'!$E$4:$E$103, "FALSE"),H2255)</f>
        <v>78</v>
      </c>
      <c r="J2255">
        <f t="shared" si="213"/>
        <v>4680</v>
      </c>
      <c r="K2255">
        <f t="shared" si="214"/>
        <v>1170</v>
      </c>
      <c r="L2255">
        <f t="shared" si="215"/>
        <v>3510</v>
      </c>
      <c r="M2255" s="2" t="s">
        <v>28</v>
      </c>
      <c r="N2255" t="s">
        <v>333</v>
      </c>
      <c r="O2255" t="s">
        <v>56</v>
      </c>
      <c r="P2255" s="3">
        <v>10.816866337473218</v>
      </c>
      <c r="Q2255" t="str">
        <f t="shared" si="210"/>
        <v>F</v>
      </c>
      <c r="R2255">
        <f t="shared" si="211"/>
        <v>2020</v>
      </c>
      <c r="S2255">
        <f t="shared" si="212"/>
        <v>0</v>
      </c>
    </row>
    <row r="2256" spans="1:19" x14ac:dyDescent="0.25">
      <c r="A2256" s="1">
        <v>44181</v>
      </c>
      <c r="B2256" s="2" t="s">
        <v>3528</v>
      </c>
      <c r="C2256" t="s">
        <v>584</v>
      </c>
      <c r="D2256">
        <v>18</v>
      </c>
      <c r="E2256">
        <f>IF(D2256="", _xlfn.XLOOKUP(C2256,'Median Quantity per product'!$D$4:$D$103,'Median Quantity per product'!$E$4:$E$103, "NA"),'Project Work - Data wrows'!D2256)</f>
        <v>18</v>
      </c>
      <c r="F2256">
        <v>312</v>
      </c>
      <c r="G2256">
        <f>IF(F2256="",_xlfn.XLOOKUP(C2256,'Price Averages'!$D$4:$D$103,'Price Averages'!$E$4:$E$103, "FALSE"), F2256)</f>
        <v>312</v>
      </c>
      <c r="H2256">
        <v>78</v>
      </c>
      <c r="I2256">
        <f>IF(H2256="", _xlfn.XLOOKUP(C2256, 'Cost Averages'!$D$4:$D$103,'Cost Averages'!$E$4:$E$103, "FALSE"),H2256)</f>
        <v>78</v>
      </c>
      <c r="J2256">
        <f t="shared" si="213"/>
        <v>5616</v>
      </c>
      <c r="K2256">
        <f t="shared" si="214"/>
        <v>1404</v>
      </c>
      <c r="L2256">
        <f t="shared" si="215"/>
        <v>4212</v>
      </c>
      <c r="M2256" s="2" t="s">
        <v>44</v>
      </c>
      <c r="N2256" t="s">
        <v>436</v>
      </c>
      <c r="O2256" t="s">
        <v>34</v>
      </c>
      <c r="P2256" s="3">
        <v>15.861056998489449</v>
      </c>
      <c r="Q2256" t="str">
        <f t="shared" si="210"/>
        <v>F</v>
      </c>
      <c r="R2256">
        <f t="shared" si="211"/>
        <v>2020</v>
      </c>
      <c r="S2256">
        <f t="shared" si="212"/>
        <v>0</v>
      </c>
    </row>
    <row r="2257" spans="1:19" x14ac:dyDescent="0.25">
      <c r="A2257" s="1">
        <v>44017.736979552232</v>
      </c>
      <c r="B2257" s="2" t="s">
        <v>1970</v>
      </c>
      <c r="C2257" t="s">
        <v>235</v>
      </c>
      <c r="D2257">
        <v>1</v>
      </c>
      <c r="E2257">
        <f>IF(D2257="", _xlfn.XLOOKUP(C2257,'Median Quantity per product'!$D$4:$D$103,'Median Quantity per product'!$E$4:$E$103, "NA"),'Project Work - Data wrows'!D2257)</f>
        <v>1</v>
      </c>
      <c r="F2257">
        <v>90</v>
      </c>
      <c r="G2257">
        <f>IF(F2257="",_xlfn.XLOOKUP(C2257,'Price Averages'!$D$4:$D$103,'Price Averages'!$E$4:$E$103, "FALSE"), F2257)</f>
        <v>90</v>
      </c>
      <c r="H2257">
        <v>45</v>
      </c>
      <c r="I2257">
        <f>IF(H2257="", _xlfn.XLOOKUP(C2257, 'Cost Averages'!$D$4:$D$103,'Cost Averages'!$E$4:$E$103, "FALSE"),H2257)</f>
        <v>45</v>
      </c>
      <c r="J2257">
        <f t="shared" si="213"/>
        <v>90</v>
      </c>
      <c r="K2257">
        <f t="shared" si="214"/>
        <v>45</v>
      </c>
      <c r="L2257">
        <f t="shared" si="215"/>
        <v>45</v>
      </c>
      <c r="M2257" s="2" t="s">
        <v>44</v>
      </c>
      <c r="N2257" t="s">
        <v>355</v>
      </c>
      <c r="O2257" t="s">
        <v>56</v>
      </c>
      <c r="P2257" s="3">
        <v>14.690198582365463</v>
      </c>
      <c r="Q2257" t="str">
        <f t="shared" si="210"/>
        <v>F</v>
      </c>
      <c r="R2257">
        <f t="shared" si="211"/>
        <v>2020</v>
      </c>
      <c r="S2257">
        <f t="shared" si="212"/>
        <v>0</v>
      </c>
    </row>
    <row r="2258" spans="1:19" x14ac:dyDescent="0.25">
      <c r="A2258" s="1">
        <v>43867.617973305372</v>
      </c>
      <c r="B2258" s="2" t="s">
        <v>3050</v>
      </c>
      <c r="C2258" t="s">
        <v>235</v>
      </c>
      <c r="D2258">
        <v>3</v>
      </c>
      <c r="E2258">
        <f>IF(D2258="", _xlfn.XLOOKUP(C2258,'Median Quantity per product'!$D$4:$D$103,'Median Quantity per product'!$E$4:$E$103, "NA"),'Project Work - Data wrows'!D2258)</f>
        <v>3</v>
      </c>
      <c r="F2258" t="s">
        <v>32</v>
      </c>
      <c r="G2258">
        <f>IF(F2258="",_xlfn.XLOOKUP(C2258,'Price Averages'!$D$4:$D$103,'Price Averages'!$E$4:$E$103, "FALSE"), F2258)</f>
        <v>90</v>
      </c>
      <c r="H2258">
        <v>45</v>
      </c>
      <c r="I2258">
        <f>IF(H2258="", _xlfn.XLOOKUP(C2258, 'Cost Averages'!$D$4:$D$103,'Cost Averages'!$E$4:$E$103, "FALSE"),H2258)</f>
        <v>45</v>
      </c>
      <c r="J2258">
        <f t="shared" si="213"/>
        <v>270</v>
      </c>
      <c r="K2258">
        <f t="shared" si="214"/>
        <v>135</v>
      </c>
      <c r="L2258">
        <f t="shared" si="215"/>
        <v>135</v>
      </c>
      <c r="M2258" s="2" t="s">
        <v>44</v>
      </c>
      <c r="N2258" t="s">
        <v>572</v>
      </c>
      <c r="O2258" t="s">
        <v>50</v>
      </c>
      <c r="P2258" s="3">
        <v>14.66147716237918</v>
      </c>
      <c r="Q2258" t="str">
        <f t="shared" si="210"/>
        <v>F</v>
      </c>
      <c r="R2258">
        <f t="shared" si="211"/>
        <v>2020</v>
      </c>
      <c r="S2258">
        <f t="shared" si="212"/>
        <v>0</v>
      </c>
    </row>
    <row r="2259" spans="1:19" x14ac:dyDescent="0.25">
      <c r="A2259" s="1">
        <v>44172</v>
      </c>
      <c r="B2259" s="2" t="s">
        <v>3522</v>
      </c>
      <c r="C2259" t="s">
        <v>235</v>
      </c>
      <c r="D2259">
        <v>3</v>
      </c>
      <c r="E2259">
        <f>IF(D2259="", _xlfn.XLOOKUP(C2259,'Median Quantity per product'!$D$4:$D$103,'Median Quantity per product'!$E$4:$E$103, "NA"),'Project Work - Data wrows'!D2259)</f>
        <v>3</v>
      </c>
      <c r="F2259">
        <v>90</v>
      </c>
      <c r="G2259">
        <f>IF(F2259="",_xlfn.XLOOKUP(C2259,'Price Averages'!$D$4:$D$103,'Price Averages'!$E$4:$E$103, "FALSE"), F2259)</f>
        <v>90</v>
      </c>
      <c r="H2259">
        <v>45</v>
      </c>
      <c r="I2259">
        <f>IF(H2259="", _xlfn.XLOOKUP(C2259, 'Cost Averages'!$D$4:$D$103,'Cost Averages'!$E$4:$E$103, "FALSE"),H2259)</f>
        <v>45</v>
      </c>
      <c r="J2259">
        <f t="shared" si="213"/>
        <v>270</v>
      </c>
      <c r="K2259">
        <f t="shared" si="214"/>
        <v>135</v>
      </c>
      <c r="L2259">
        <f t="shared" si="215"/>
        <v>135</v>
      </c>
      <c r="M2259" s="2" t="s">
        <v>28</v>
      </c>
      <c r="N2259" t="s">
        <v>287</v>
      </c>
      <c r="O2259" t="s">
        <v>34</v>
      </c>
      <c r="P2259" s="3">
        <v>14.906846445071711</v>
      </c>
      <c r="Q2259" t="str">
        <f t="shared" si="210"/>
        <v>F</v>
      </c>
      <c r="R2259">
        <f t="shared" si="211"/>
        <v>2020</v>
      </c>
      <c r="S2259">
        <f t="shared" si="212"/>
        <v>0</v>
      </c>
    </row>
    <row r="2260" spans="1:19" x14ac:dyDescent="0.25">
      <c r="A2260" s="1">
        <v>43946.047733844192</v>
      </c>
      <c r="B2260" s="2" t="s">
        <v>2912</v>
      </c>
      <c r="C2260" t="s">
        <v>235</v>
      </c>
      <c r="D2260">
        <v>8</v>
      </c>
      <c r="E2260">
        <f>IF(D2260="", _xlfn.XLOOKUP(C2260,'Median Quantity per product'!$D$4:$D$103,'Median Quantity per product'!$E$4:$E$103, "NA"),'Project Work - Data wrows'!D2260)</f>
        <v>8</v>
      </c>
      <c r="F2260" t="s">
        <v>32</v>
      </c>
      <c r="G2260">
        <f>IF(F2260="",_xlfn.XLOOKUP(C2260,'Price Averages'!$D$4:$D$103,'Price Averages'!$E$4:$E$103, "FALSE"), F2260)</f>
        <v>90</v>
      </c>
      <c r="H2260">
        <v>45</v>
      </c>
      <c r="I2260">
        <f>IF(H2260="", _xlfn.XLOOKUP(C2260, 'Cost Averages'!$D$4:$D$103,'Cost Averages'!$E$4:$E$103, "FALSE"),H2260)</f>
        <v>45</v>
      </c>
      <c r="J2260">
        <f t="shared" si="213"/>
        <v>720</v>
      </c>
      <c r="K2260">
        <f t="shared" si="214"/>
        <v>360</v>
      </c>
      <c r="L2260">
        <f t="shared" si="215"/>
        <v>360</v>
      </c>
      <c r="M2260" s="2" t="s">
        <v>28</v>
      </c>
      <c r="N2260" t="s">
        <v>355</v>
      </c>
      <c r="O2260" t="s">
        <v>56</v>
      </c>
      <c r="P2260" s="3">
        <v>14.690198582365463</v>
      </c>
      <c r="Q2260" t="str">
        <f t="shared" si="210"/>
        <v>F</v>
      </c>
      <c r="R2260">
        <f t="shared" si="211"/>
        <v>2020</v>
      </c>
      <c r="S2260">
        <f t="shared" si="212"/>
        <v>0</v>
      </c>
    </row>
    <row r="2261" spans="1:19" x14ac:dyDescent="0.25">
      <c r="A2261" s="1">
        <v>43867.539858857308</v>
      </c>
      <c r="B2261" s="2" t="s">
        <v>508</v>
      </c>
      <c r="C2261" t="s">
        <v>235</v>
      </c>
      <c r="D2261">
        <v>9</v>
      </c>
      <c r="E2261">
        <f>IF(D2261="", _xlfn.XLOOKUP(C2261,'Median Quantity per product'!$D$4:$D$103,'Median Quantity per product'!$E$4:$E$103, "NA"),'Project Work - Data wrows'!D2261)</f>
        <v>9</v>
      </c>
      <c r="F2261">
        <v>90</v>
      </c>
      <c r="G2261">
        <f>IF(F2261="",_xlfn.XLOOKUP(C2261,'Price Averages'!$D$4:$D$103,'Price Averages'!$E$4:$E$103, "FALSE"), F2261)</f>
        <v>90</v>
      </c>
      <c r="H2261" t="s">
        <v>32</v>
      </c>
      <c r="I2261">
        <f>IF(H2261="", _xlfn.XLOOKUP(C2261, 'Cost Averages'!$D$4:$D$103,'Cost Averages'!$E$4:$E$103, "FALSE"),H2261)</f>
        <v>45</v>
      </c>
      <c r="J2261">
        <f t="shared" si="213"/>
        <v>810</v>
      </c>
      <c r="K2261">
        <f t="shared" si="214"/>
        <v>405</v>
      </c>
      <c r="L2261">
        <f t="shared" si="215"/>
        <v>405</v>
      </c>
      <c r="M2261" s="2" t="s">
        <v>28</v>
      </c>
      <c r="N2261" t="s">
        <v>509</v>
      </c>
      <c r="O2261" t="s">
        <v>78</v>
      </c>
      <c r="P2261" s="3">
        <v>13.57003172959007</v>
      </c>
      <c r="Q2261" t="str">
        <f t="shared" si="210"/>
        <v>F</v>
      </c>
      <c r="R2261">
        <f t="shared" si="211"/>
        <v>2020</v>
      </c>
      <c r="S2261">
        <f t="shared" si="212"/>
        <v>0</v>
      </c>
    </row>
    <row r="2262" spans="1:19" x14ac:dyDescent="0.25">
      <c r="A2262" s="1">
        <v>44064.943121198354</v>
      </c>
      <c r="B2262" s="2" t="s">
        <v>790</v>
      </c>
      <c r="C2262" t="s">
        <v>235</v>
      </c>
      <c r="D2262">
        <v>11</v>
      </c>
      <c r="E2262">
        <f>IF(D2262="", _xlfn.XLOOKUP(C2262,'Median Quantity per product'!$D$4:$D$103,'Median Quantity per product'!$E$4:$E$103, "NA"),'Project Work - Data wrows'!D2262)</f>
        <v>11</v>
      </c>
      <c r="F2262" t="s">
        <v>32</v>
      </c>
      <c r="G2262">
        <f>IF(F2262="",_xlfn.XLOOKUP(C2262,'Price Averages'!$D$4:$D$103,'Price Averages'!$E$4:$E$103, "FALSE"), F2262)</f>
        <v>90</v>
      </c>
      <c r="H2262">
        <v>45</v>
      </c>
      <c r="I2262">
        <f>IF(H2262="", _xlfn.XLOOKUP(C2262, 'Cost Averages'!$D$4:$D$103,'Cost Averages'!$E$4:$E$103, "FALSE"),H2262)</f>
        <v>45</v>
      </c>
      <c r="J2262">
        <f t="shared" si="213"/>
        <v>990</v>
      </c>
      <c r="K2262">
        <f t="shared" si="214"/>
        <v>495</v>
      </c>
      <c r="L2262">
        <f t="shared" si="215"/>
        <v>495</v>
      </c>
      <c r="M2262" s="2" t="s">
        <v>44</v>
      </c>
      <c r="N2262" t="s">
        <v>608</v>
      </c>
      <c r="O2262" t="s">
        <v>41</v>
      </c>
      <c r="P2262" s="3">
        <v>13.466362789017223</v>
      </c>
      <c r="Q2262" t="str">
        <f t="shared" si="210"/>
        <v>F</v>
      </c>
      <c r="R2262">
        <f t="shared" si="211"/>
        <v>2020</v>
      </c>
      <c r="S2262">
        <f t="shared" si="212"/>
        <v>0</v>
      </c>
    </row>
    <row r="2263" spans="1:19" x14ac:dyDescent="0.25">
      <c r="A2263" s="1">
        <v>44028.045549209935</v>
      </c>
      <c r="B2263" s="2" t="s">
        <v>2965</v>
      </c>
      <c r="C2263" t="s">
        <v>235</v>
      </c>
      <c r="D2263">
        <v>11</v>
      </c>
      <c r="E2263">
        <f>IF(D2263="", _xlfn.XLOOKUP(C2263,'Median Quantity per product'!$D$4:$D$103,'Median Quantity per product'!$E$4:$E$103, "NA"),'Project Work - Data wrows'!D2263)</f>
        <v>11</v>
      </c>
      <c r="F2263" t="s">
        <v>32</v>
      </c>
      <c r="G2263">
        <f>IF(F2263="",_xlfn.XLOOKUP(C2263,'Price Averages'!$D$4:$D$103,'Price Averages'!$E$4:$E$103, "FALSE"), F2263)</f>
        <v>90</v>
      </c>
      <c r="H2263" t="s">
        <v>32</v>
      </c>
      <c r="I2263">
        <f>IF(H2263="", _xlfn.XLOOKUP(C2263, 'Cost Averages'!$D$4:$D$103,'Cost Averages'!$E$4:$E$103, "FALSE"),H2263)</f>
        <v>45</v>
      </c>
      <c r="J2263">
        <f t="shared" si="213"/>
        <v>990</v>
      </c>
      <c r="K2263">
        <f t="shared" si="214"/>
        <v>495</v>
      </c>
      <c r="L2263">
        <f t="shared" si="215"/>
        <v>495</v>
      </c>
      <c r="M2263" s="2" t="s">
        <v>28</v>
      </c>
      <c r="N2263" t="s">
        <v>110</v>
      </c>
      <c r="O2263" t="s">
        <v>56</v>
      </c>
      <c r="P2263" s="3">
        <v>11.128721898968678</v>
      </c>
      <c r="Q2263" t="str">
        <f t="shared" si="210"/>
        <v>F</v>
      </c>
      <c r="R2263">
        <f t="shared" si="211"/>
        <v>2020</v>
      </c>
      <c r="S2263">
        <f t="shared" si="212"/>
        <v>0</v>
      </c>
    </row>
    <row r="2264" spans="1:19" x14ac:dyDescent="0.25">
      <c r="A2264" s="1">
        <v>44195.472893107049</v>
      </c>
      <c r="B2264" s="2" t="s">
        <v>726</v>
      </c>
      <c r="C2264" t="s">
        <v>235</v>
      </c>
      <c r="D2264">
        <v>13</v>
      </c>
      <c r="E2264">
        <f>IF(D2264="", _xlfn.XLOOKUP(C2264,'Median Quantity per product'!$D$4:$D$103,'Median Quantity per product'!$E$4:$E$103, "NA"),'Project Work - Data wrows'!D2264)</f>
        <v>13</v>
      </c>
      <c r="F2264">
        <v>90</v>
      </c>
      <c r="G2264">
        <f>IF(F2264="",_xlfn.XLOOKUP(C2264,'Price Averages'!$D$4:$D$103,'Price Averages'!$E$4:$E$103, "FALSE"), F2264)</f>
        <v>90</v>
      </c>
      <c r="H2264">
        <v>45</v>
      </c>
      <c r="I2264">
        <f>IF(H2264="", _xlfn.XLOOKUP(C2264, 'Cost Averages'!$D$4:$D$103,'Cost Averages'!$E$4:$E$103, "FALSE"),H2264)</f>
        <v>45</v>
      </c>
      <c r="J2264">
        <f t="shared" si="213"/>
        <v>1170</v>
      </c>
      <c r="K2264">
        <f t="shared" si="214"/>
        <v>585</v>
      </c>
      <c r="L2264">
        <f t="shared" si="215"/>
        <v>585</v>
      </c>
      <c r="M2264" s="2" t="s">
        <v>28</v>
      </c>
      <c r="N2264" t="s">
        <v>118</v>
      </c>
      <c r="O2264" t="s">
        <v>56</v>
      </c>
      <c r="P2264" s="3">
        <v>11.006397834696006</v>
      </c>
      <c r="Q2264" t="str">
        <f t="shared" si="210"/>
        <v>F</v>
      </c>
      <c r="R2264">
        <f t="shared" si="211"/>
        <v>2020</v>
      </c>
      <c r="S2264">
        <f t="shared" si="212"/>
        <v>0</v>
      </c>
    </row>
    <row r="2265" spans="1:19" x14ac:dyDescent="0.25">
      <c r="A2265" s="1">
        <v>43974</v>
      </c>
      <c r="B2265" s="2" t="s">
        <v>3362</v>
      </c>
      <c r="C2265" t="s">
        <v>235</v>
      </c>
      <c r="D2265">
        <v>13</v>
      </c>
      <c r="E2265">
        <f>IF(D2265="", _xlfn.XLOOKUP(C2265,'Median Quantity per product'!$D$4:$D$103,'Median Quantity per product'!$E$4:$E$103, "NA"),'Project Work - Data wrows'!D2265)</f>
        <v>13</v>
      </c>
      <c r="F2265">
        <v>90</v>
      </c>
      <c r="G2265">
        <f>IF(F2265="",_xlfn.XLOOKUP(C2265,'Price Averages'!$D$4:$D$103,'Price Averages'!$E$4:$E$103, "FALSE"), F2265)</f>
        <v>90</v>
      </c>
      <c r="H2265" t="s">
        <v>32</v>
      </c>
      <c r="I2265">
        <f>IF(H2265="", _xlfn.XLOOKUP(C2265, 'Cost Averages'!$D$4:$D$103,'Cost Averages'!$E$4:$E$103, "FALSE"),H2265)</f>
        <v>45</v>
      </c>
      <c r="J2265">
        <f t="shared" si="213"/>
        <v>1170</v>
      </c>
      <c r="K2265">
        <f t="shared" si="214"/>
        <v>585</v>
      </c>
      <c r="L2265">
        <f t="shared" si="215"/>
        <v>585</v>
      </c>
      <c r="M2265" s="2" t="s">
        <v>28</v>
      </c>
      <c r="N2265" t="s">
        <v>1617</v>
      </c>
      <c r="O2265" t="s">
        <v>78</v>
      </c>
      <c r="P2265" s="3">
        <v>11.238524301148807</v>
      </c>
      <c r="Q2265" t="str">
        <f t="shared" si="210"/>
        <v>F</v>
      </c>
      <c r="R2265">
        <f t="shared" si="211"/>
        <v>2020</v>
      </c>
      <c r="S2265">
        <f t="shared" si="212"/>
        <v>0</v>
      </c>
    </row>
    <row r="2266" spans="1:19" x14ac:dyDescent="0.25">
      <c r="A2266" s="1">
        <v>44068.172399264673</v>
      </c>
      <c r="B2266" s="2" t="s">
        <v>1944</v>
      </c>
      <c r="C2266" t="s">
        <v>235</v>
      </c>
      <c r="D2266">
        <v>16</v>
      </c>
      <c r="E2266">
        <f>IF(D2266="", _xlfn.XLOOKUP(C2266,'Median Quantity per product'!$D$4:$D$103,'Median Quantity per product'!$E$4:$E$103, "NA"),'Project Work - Data wrows'!D2266)</f>
        <v>16</v>
      </c>
      <c r="F2266" t="s">
        <v>32</v>
      </c>
      <c r="G2266">
        <f>IF(F2266="",_xlfn.XLOOKUP(C2266,'Price Averages'!$D$4:$D$103,'Price Averages'!$E$4:$E$103, "FALSE"), F2266)</f>
        <v>90</v>
      </c>
      <c r="H2266">
        <v>45</v>
      </c>
      <c r="I2266">
        <f>IF(H2266="", _xlfn.XLOOKUP(C2266, 'Cost Averages'!$D$4:$D$103,'Cost Averages'!$E$4:$E$103, "FALSE"),H2266)</f>
        <v>45</v>
      </c>
      <c r="J2266">
        <f t="shared" si="213"/>
        <v>1440</v>
      </c>
      <c r="K2266">
        <f t="shared" si="214"/>
        <v>720</v>
      </c>
      <c r="L2266">
        <f t="shared" si="215"/>
        <v>720</v>
      </c>
      <c r="M2266" s="2" t="s">
        <v>28</v>
      </c>
      <c r="N2266" t="s">
        <v>159</v>
      </c>
      <c r="O2266" t="s">
        <v>78</v>
      </c>
      <c r="P2266" s="3">
        <v>10.216282609482219</v>
      </c>
      <c r="Q2266" t="str">
        <f t="shared" si="210"/>
        <v>F</v>
      </c>
      <c r="R2266">
        <f t="shared" si="211"/>
        <v>2020</v>
      </c>
      <c r="S2266">
        <f t="shared" si="212"/>
        <v>0</v>
      </c>
    </row>
    <row r="2267" spans="1:19" x14ac:dyDescent="0.25">
      <c r="A2267" s="1">
        <v>44055</v>
      </c>
      <c r="B2267" s="2" t="s">
        <v>3432</v>
      </c>
      <c r="C2267" t="s">
        <v>235</v>
      </c>
      <c r="D2267">
        <v>16</v>
      </c>
      <c r="E2267">
        <f>IF(D2267="", _xlfn.XLOOKUP(C2267,'Median Quantity per product'!$D$4:$D$103,'Median Quantity per product'!$E$4:$E$103, "NA"),'Project Work - Data wrows'!D2267)</f>
        <v>16</v>
      </c>
      <c r="F2267">
        <v>90</v>
      </c>
      <c r="G2267">
        <f>IF(F2267="",_xlfn.XLOOKUP(C2267,'Price Averages'!$D$4:$D$103,'Price Averages'!$E$4:$E$103, "FALSE"), F2267)</f>
        <v>90</v>
      </c>
      <c r="H2267">
        <v>45</v>
      </c>
      <c r="I2267">
        <f>IF(H2267="", _xlfn.XLOOKUP(C2267, 'Cost Averages'!$D$4:$D$103,'Cost Averages'!$E$4:$E$103, "FALSE"),H2267)</f>
        <v>45</v>
      </c>
      <c r="J2267">
        <f t="shared" si="213"/>
        <v>1440</v>
      </c>
      <c r="K2267">
        <f t="shared" si="214"/>
        <v>720</v>
      </c>
      <c r="L2267">
        <f t="shared" si="215"/>
        <v>720</v>
      </c>
      <c r="M2267" s="2" t="s">
        <v>28</v>
      </c>
      <c r="N2267" t="s">
        <v>637</v>
      </c>
      <c r="O2267" t="s">
        <v>78</v>
      </c>
      <c r="P2267" s="3">
        <v>9.879282537628514</v>
      </c>
      <c r="Q2267" t="str">
        <f t="shared" si="210"/>
        <v>F</v>
      </c>
      <c r="R2267">
        <f t="shared" si="211"/>
        <v>2020</v>
      </c>
      <c r="S2267">
        <f t="shared" si="212"/>
        <v>0</v>
      </c>
    </row>
    <row r="2268" spans="1:19" x14ac:dyDescent="0.25">
      <c r="A2268" s="1">
        <v>44145.838580941825</v>
      </c>
      <c r="B2268" s="2" t="s">
        <v>2846</v>
      </c>
      <c r="C2268" t="s">
        <v>235</v>
      </c>
      <c r="D2268">
        <v>17</v>
      </c>
      <c r="E2268">
        <f>IF(D2268="", _xlfn.XLOOKUP(C2268,'Median Quantity per product'!$D$4:$D$103,'Median Quantity per product'!$E$4:$E$103, "NA"),'Project Work - Data wrows'!D2268)</f>
        <v>17</v>
      </c>
      <c r="F2268" t="s">
        <v>32</v>
      </c>
      <c r="G2268">
        <f>IF(F2268="",_xlfn.XLOOKUP(C2268,'Price Averages'!$D$4:$D$103,'Price Averages'!$E$4:$E$103, "FALSE"), F2268)</f>
        <v>90</v>
      </c>
      <c r="H2268">
        <v>45</v>
      </c>
      <c r="I2268">
        <f>IF(H2268="", _xlfn.XLOOKUP(C2268, 'Cost Averages'!$D$4:$D$103,'Cost Averages'!$E$4:$E$103, "FALSE"),H2268)</f>
        <v>45</v>
      </c>
      <c r="J2268">
        <f t="shared" si="213"/>
        <v>1530</v>
      </c>
      <c r="K2268">
        <f t="shared" si="214"/>
        <v>765</v>
      </c>
      <c r="L2268">
        <f t="shared" si="215"/>
        <v>765</v>
      </c>
      <c r="M2268" s="2" t="s">
        <v>44</v>
      </c>
      <c r="N2268" t="s">
        <v>427</v>
      </c>
      <c r="O2268" t="s">
        <v>25</v>
      </c>
      <c r="P2268" s="3">
        <v>5.9872353338051019</v>
      </c>
      <c r="Q2268" t="str">
        <f t="shared" si="210"/>
        <v>F</v>
      </c>
      <c r="R2268">
        <f t="shared" si="211"/>
        <v>2020</v>
      </c>
      <c r="S2268">
        <f t="shared" si="212"/>
        <v>0</v>
      </c>
    </row>
    <row r="2269" spans="1:19" x14ac:dyDescent="0.25">
      <c r="A2269" s="1">
        <v>44069</v>
      </c>
      <c r="B2269" s="2" t="s">
        <v>3442</v>
      </c>
      <c r="C2269" t="s">
        <v>235</v>
      </c>
      <c r="D2269">
        <v>18</v>
      </c>
      <c r="E2269">
        <f>IF(D2269="", _xlfn.XLOOKUP(C2269,'Median Quantity per product'!$D$4:$D$103,'Median Quantity per product'!$E$4:$E$103, "NA"),'Project Work - Data wrows'!D2269)</f>
        <v>18</v>
      </c>
      <c r="F2269">
        <v>90</v>
      </c>
      <c r="G2269">
        <f>IF(F2269="",_xlfn.XLOOKUP(C2269,'Price Averages'!$D$4:$D$103,'Price Averages'!$E$4:$E$103, "FALSE"), F2269)</f>
        <v>90</v>
      </c>
      <c r="H2269" t="s">
        <v>32</v>
      </c>
      <c r="I2269">
        <f>IF(H2269="", _xlfn.XLOOKUP(C2269, 'Cost Averages'!$D$4:$D$103,'Cost Averages'!$E$4:$E$103, "FALSE"),H2269)</f>
        <v>45</v>
      </c>
      <c r="J2269">
        <f t="shared" si="213"/>
        <v>1620</v>
      </c>
      <c r="K2269">
        <f t="shared" si="214"/>
        <v>810</v>
      </c>
      <c r="L2269">
        <f t="shared" si="215"/>
        <v>810</v>
      </c>
      <c r="M2269" s="2" t="s">
        <v>23</v>
      </c>
      <c r="N2269" t="s">
        <v>915</v>
      </c>
      <c r="O2269" t="s">
        <v>34</v>
      </c>
      <c r="P2269" s="3">
        <v>12.502346728827876</v>
      </c>
      <c r="Q2269" t="str">
        <f t="shared" si="210"/>
        <v>F</v>
      </c>
      <c r="R2269">
        <f t="shared" si="211"/>
        <v>2020</v>
      </c>
      <c r="S2269">
        <f t="shared" si="212"/>
        <v>0</v>
      </c>
    </row>
    <row r="2270" spans="1:19" x14ac:dyDescent="0.25">
      <c r="A2270" s="1">
        <v>43928.117748587421</v>
      </c>
      <c r="B2270" s="2" t="s">
        <v>1512</v>
      </c>
      <c r="C2270" t="s">
        <v>235</v>
      </c>
      <c r="D2270">
        <v>20</v>
      </c>
      <c r="E2270">
        <f>IF(D2270="", _xlfn.XLOOKUP(C2270,'Median Quantity per product'!$D$4:$D$103,'Median Quantity per product'!$E$4:$E$103, "NA"),'Project Work - Data wrows'!D2270)</f>
        <v>20</v>
      </c>
      <c r="F2270">
        <v>90</v>
      </c>
      <c r="G2270">
        <f>IF(F2270="",_xlfn.XLOOKUP(C2270,'Price Averages'!$D$4:$D$103,'Price Averages'!$E$4:$E$103, "FALSE"), F2270)</f>
        <v>90</v>
      </c>
      <c r="H2270">
        <v>45</v>
      </c>
      <c r="I2270">
        <f>IF(H2270="", _xlfn.XLOOKUP(C2270, 'Cost Averages'!$D$4:$D$103,'Cost Averages'!$E$4:$E$103, "FALSE"),H2270)</f>
        <v>45</v>
      </c>
      <c r="J2270">
        <f t="shared" si="213"/>
        <v>1800</v>
      </c>
      <c r="K2270">
        <f t="shared" si="214"/>
        <v>900</v>
      </c>
      <c r="L2270">
        <f t="shared" si="215"/>
        <v>900</v>
      </c>
      <c r="M2270" s="2" t="s">
        <v>44</v>
      </c>
      <c r="N2270" t="s">
        <v>531</v>
      </c>
      <c r="O2270" t="s">
        <v>41</v>
      </c>
      <c r="P2270" s="3">
        <v>10.954865572729823</v>
      </c>
      <c r="Q2270" t="str">
        <f t="shared" si="210"/>
        <v>F</v>
      </c>
      <c r="R2270">
        <f t="shared" si="211"/>
        <v>2020</v>
      </c>
      <c r="S2270">
        <f t="shared" si="212"/>
        <v>0</v>
      </c>
    </row>
    <row r="2271" spans="1:19" x14ac:dyDescent="0.25">
      <c r="A2271" s="1">
        <v>44097.47610843063</v>
      </c>
      <c r="B2271" s="2" t="s">
        <v>476</v>
      </c>
      <c r="C2271" t="s">
        <v>235</v>
      </c>
      <c r="D2271">
        <v>20</v>
      </c>
      <c r="E2271">
        <f>IF(D2271="", _xlfn.XLOOKUP(C2271,'Median Quantity per product'!$D$4:$D$103,'Median Quantity per product'!$E$4:$E$103, "NA"),'Project Work - Data wrows'!D2271)</f>
        <v>20</v>
      </c>
      <c r="F2271">
        <v>90</v>
      </c>
      <c r="G2271">
        <f>IF(F2271="",_xlfn.XLOOKUP(C2271,'Price Averages'!$D$4:$D$103,'Price Averages'!$E$4:$E$103, "FALSE"), F2271)</f>
        <v>90</v>
      </c>
      <c r="H2271">
        <v>45</v>
      </c>
      <c r="I2271">
        <f>IF(H2271="", _xlfn.XLOOKUP(C2271, 'Cost Averages'!$D$4:$D$103,'Cost Averages'!$E$4:$E$103, "FALSE"),H2271)</f>
        <v>45</v>
      </c>
      <c r="J2271">
        <f t="shared" si="213"/>
        <v>1800</v>
      </c>
      <c r="K2271">
        <f t="shared" si="214"/>
        <v>900</v>
      </c>
      <c r="L2271">
        <f t="shared" si="215"/>
        <v>900</v>
      </c>
      <c r="M2271" s="2" t="s">
        <v>28</v>
      </c>
      <c r="N2271" t="s">
        <v>1034</v>
      </c>
      <c r="O2271" t="s">
        <v>50</v>
      </c>
      <c r="P2271" s="3">
        <v>10.588336269016523</v>
      </c>
      <c r="Q2271" t="str">
        <f t="shared" si="210"/>
        <v>F</v>
      </c>
      <c r="R2271">
        <f t="shared" si="211"/>
        <v>2020</v>
      </c>
      <c r="S2271">
        <f t="shared" si="212"/>
        <v>0</v>
      </c>
    </row>
    <row r="2272" spans="1:19" x14ac:dyDescent="0.25">
      <c r="A2272" s="1">
        <v>44109.349501558791</v>
      </c>
      <c r="B2272" s="2" t="s">
        <v>966</v>
      </c>
      <c r="C2272" t="s">
        <v>235</v>
      </c>
      <c r="D2272" t="s">
        <v>32</v>
      </c>
      <c r="E2272">
        <f>IF(D2272="", _xlfn.XLOOKUP(C2272,'Median Quantity per product'!$D$4:$D$103,'Median Quantity per product'!$E$4:$E$103, "NA"),'Project Work - Data wrows'!D2272)</f>
        <v>11</v>
      </c>
      <c r="F2272">
        <v>90</v>
      </c>
      <c r="G2272">
        <f>IF(F2272="",_xlfn.XLOOKUP(C2272,'Price Averages'!$D$4:$D$103,'Price Averages'!$E$4:$E$103, "FALSE"), F2272)</f>
        <v>90</v>
      </c>
      <c r="H2272">
        <v>45</v>
      </c>
      <c r="I2272">
        <f>IF(H2272="", _xlfn.XLOOKUP(C2272, 'Cost Averages'!$D$4:$D$103,'Cost Averages'!$E$4:$E$103, "FALSE"),H2272)</f>
        <v>45</v>
      </c>
      <c r="J2272">
        <f t="shared" si="213"/>
        <v>990</v>
      </c>
      <c r="K2272">
        <f t="shared" si="214"/>
        <v>495</v>
      </c>
      <c r="L2272">
        <f t="shared" si="215"/>
        <v>495</v>
      </c>
      <c r="M2272" s="2" t="s">
        <v>28</v>
      </c>
      <c r="N2272" t="s">
        <v>534</v>
      </c>
      <c r="O2272" t="s">
        <v>50</v>
      </c>
      <c r="P2272" s="3">
        <v>13.929237493388955</v>
      </c>
      <c r="Q2272" t="str">
        <f t="shared" si="210"/>
        <v>F</v>
      </c>
      <c r="R2272">
        <f t="shared" si="211"/>
        <v>2020</v>
      </c>
      <c r="S2272">
        <f t="shared" si="212"/>
        <v>0</v>
      </c>
    </row>
    <row r="2273" spans="1:19" x14ac:dyDescent="0.25">
      <c r="A2273" s="1">
        <v>44161.17864991894</v>
      </c>
      <c r="B2273" s="2" t="s">
        <v>1674</v>
      </c>
      <c r="C2273" t="s">
        <v>128</v>
      </c>
      <c r="D2273">
        <v>1</v>
      </c>
      <c r="E2273">
        <f>IF(D2273="", _xlfn.XLOOKUP(C2273,'Median Quantity per product'!$D$4:$D$103,'Median Quantity per product'!$E$4:$E$103, "NA"),'Project Work - Data wrows'!D2273)</f>
        <v>1</v>
      </c>
      <c r="F2273">
        <v>154</v>
      </c>
      <c r="G2273">
        <f>IF(F2273="",_xlfn.XLOOKUP(C2273,'Price Averages'!$D$4:$D$103,'Price Averages'!$E$4:$E$103, "FALSE"), F2273)</f>
        <v>154</v>
      </c>
      <c r="H2273">
        <v>77</v>
      </c>
      <c r="I2273">
        <f>IF(H2273="", _xlfn.XLOOKUP(C2273, 'Cost Averages'!$D$4:$D$103,'Cost Averages'!$E$4:$E$103, "FALSE"),H2273)</f>
        <v>77</v>
      </c>
      <c r="J2273">
        <f t="shared" si="213"/>
        <v>154</v>
      </c>
      <c r="K2273">
        <f t="shared" si="214"/>
        <v>77</v>
      </c>
      <c r="L2273">
        <f t="shared" si="215"/>
        <v>77</v>
      </c>
      <c r="M2273" s="2" t="s">
        <v>44</v>
      </c>
      <c r="N2273" t="s">
        <v>635</v>
      </c>
      <c r="O2273" t="s">
        <v>25</v>
      </c>
      <c r="P2273" s="3">
        <v>12.275875773922367</v>
      </c>
      <c r="Q2273" t="str">
        <f t="shared" si="210"/>
        <v>F</v>
      </c>
      <c r="R2273">
        <f t="shared" si="211"/>
        <v>2020</v>
      </c>
      <c r="S2273">
        <f t="shared" si="212"/>
        <v>0</v>
      </c>
    </row>
    <row r="2274" spans="1:19" x14ac:dyDescent="0.25">
      <c r="A2274" s="1">
        <v>44113</v>
      </c>
      <c r="B2274" s="2" t="s">
        <v>3479</v>
      </c>
      <c r="C2274" t="s">
        <v>128</v>
      </c>
      <c r="D2274">
        <v>4</v>
      </c>
      <c r="E2274">
        <f>IF(D2274="", _xlfn.XLOOKUP(C2274,'Median Quantity per product'!$D$4:$D$103,'Median Quantity per product'!$E$4:$E$103, "NA"),'Project Work - Data wrows'!D2274)</f>
        <v>4</v>
      </c>
      <c r="F2274" t="s">
        <v>32</v>
      </c>
      <c r="G2274">
        <f>IF(F2274="",_xlfn.XLOOKUP(C2274,'Price Averages'!$D$4:$D$103,'Price Averages'!$E$4:$E$103, "FALSE"), F2274)</f>
        <v>154</v>
      </c>
      <c r="H2274">
        <v>77</v>
      </c>
      <c r="I2274">
        <f>IF(H2274="", _xlfn.XLOOKUP(C2274, 'Cost Averages'!$D$4:$D$103,'Cost Averages'!$E$4:$E$103, "FALSE"),H2274)</f>
        <v>77</v>
      </c>
      <c r="J2274">
        <f t="shared" si="213"/>
        <v>616</v>
      </c>
      <c r="K2274">
        <f t="shared" si="214"/>
        <v>308</v>
      </c>
      <c r="L2274">
        <f t="shared" si="215"/>
        <v>308</v>
      </c>
      <c r="M2274" s="2" t="s">
        <v>44</v>
      </c>
      <c r="N2274" t="s">
        <v>59</v>
      </c>
      <c r="O2274" t="s">
        <v>56</v>
      </c>
      <c r="P2274" s="3">
        <v>15.602184182549776</v>
      </c>
      <c r="Q2274" t="str">
        <f t="shared" si="210"/>
        <v>F</v>
      </c>
      <c r="R2274">
        <f t="shared" si="211"/>
        <v>2020</v>
      </c>
      <c r="S2274">
        <f t="shared" si="212"/>
        <v>0</v>
      </c>
    </row>
    <row r="2275" spans="1:19" x14ac:dyDescent="0.25">
      <c r="A2275" s="1">
        <v>43999</v>
      </c>
      <c r="B2275" s="2" t="s">
        <v>3384</v>
      </c>
      <c r="C2275" t="s">
        <v>128</v>
      </c>
      <c r="D2275">
        <v>6</v>
      </c>
      <c r="E2275">
        <f>IF(D2275="", _xlfn.XLOOKUP(C2275,'Median Quantity per product'!$D$4:$D$103,'Median Quantity per product'!$E$4:$E$103, "NA"),'Project Work - Data wrows'!D2275)</f>
        <v>6</v>
      </c>
      <c r="F2275">
        <v>154</v>
      </c>
      <c r="G2275">
        <f>IF(F2275="",_xlfn.XLOOKUP(C2275,'Price Averages'!$D$4:$D$103,'Price Averages'!$E$4:$E$103, "FALSE"), F2275)</f>
        <v>154</v>
      </c>
      <c r="H2275">
        <v>77</v>
      </c>
      <c r="I2275">
        <f>IF(H2275="", _xlfn.XLOOKUP(C2275, 'Cost Averages'!$D$4:$D$103,'Cost Averages'!$E$4:$E$103, "FALSE"),H2275)</f>
        <v>77</v>
      </c>
      <c r="J2275">
        <f t="shared" si="213"/>
        <v>924</v>
      </c>
      <c r="K2275">
        <f t="shared" si="214"/>
        <v>462</v>
      </c>
      <c r="L2275">
        <f t="shared" si="215"/>
        <v>462</v>
      </c>
      <c r="M2275" s="2" t="s">
        <v>28</v>
      </c>
      <c r="N2275" t="s">
        <v>208</v>
      </c>
      <c r="O2275" t="s">
        <v>50</v>
      </c>
      <c r="P2275" s="3">
        <v>15.556812309269255</v>
      </c>
      <c r="Q2275" t="str">
        <f t="shared" si="210"/>
        <v>F</v>
      </c>
      <c r="R2275">
        <f t="shared" si="211"/>
        <v>2020</v>
      </c>
      <c r="S2275">
        <f t="shared" si="212"/>
        <v>0</v>
      </c>
    </row>
    <row r="2276" spans="1:19" x14ac:dyDescent="0.25">
      <c r="A2276" s="1">
        <v>44075.46485705494</v>
      </c>
      <c r="B2276" s="2" t="s">
        <v>3028</v>
      </c>
      <c r="C2276" t="s">
        <v>128</v>
      </c>
      <c r="D2276">
        <v>8</v>
      </c>
      <c r="E2276">
        <f>IF(D2276="", _xlfn.XLOOKUP(C2276,'Median Quantity per product'!$D$4:$D$103,'Median Quantity per product'!$E$4:$E$103, "NA"),'Project Work - Data wrows'!D2276)</f>
        <v>8</v>
      </c>
      <c r="F2276">
        <v>154</v>
      </c>
      <c r="G2276">
        <f>IF(F2276="",_xlfn.XLOOKUP(C2276,'Price Averages'!$D$4:$D$103,'Price Averages'!$E$4:$E$103, "FALSE"), F2276)</f>
        <v>154</v>
      </c>
      <c r="H2276">
        <v>77</v>
      </c>
      <c r="I2276">
        <f>IF(H2276="", _xlfn.XLOOKUP(C2276, 'Cost Averages'!$D$4:$D$103,'Cost Averages'!$E$4:$E$103, "FALSE"),H2276)</f>
        <v>77</v>
      </c>
      <c r="J2276">
        <f t="shared" si="213"/>
        <v>1232</v>
      </c>
      <c r="K2276">
        <f t="shared" si="214"/>
        <v>616</v>
      </c>
      <c r="L2276">
        <f t="shared" si="215"/>
        <v>616</v>
      </c>
      <c r="M2276" s="2" t="s">
        <v>28</v>
      </c>
      <c r="N2276" t="s">
        <v>103</v>
      </c>
      <c r="O2276" t="s">
        <v>46</v>
      </c>
      <c r="P2276" s="3">
        <v>13.407340878370247</v>
      </c>
      <c r="Q2276" t="str">
        <f t="shared" si="210"/>
        <v>F</v>
      </c>
      <c r="R2276">
        <f t="shared" si="211"/>
        <v>2020</v>
      </c>
      <c r="S2276">
        <f t="shared" si="212"/>
        <v>0</v>
      </c>
    </row>
    <row r="2277" spans="1:19" x14ac:dyDescent="0.25">
      <c r="A2277" s="1">
        <v>44056.251641601833</v>
      </c>
      <c r="B2277" s="2" t="s">
        <v>2000</v>
      </c>
      <c r="C2277" t="s">
        <v>128</v>
      </c>
      <c r="D2277">
        <v>14</v>
      </c>
      <c r="E2277">
        <f>IF(D2277="", _xlfn.XLOOKUP(C2277,'Median Quantity per product'!$D$4:$D$103,'Median Quantity per product'!$E$4:$E$103, "NA"),'Project Work - Data wrows'!D2277)</f>
        <v>14</v>
      </c>
      <c r="F2277">
        <v>154</v>
      </c>
      <c r="G2277">
        <f>IF(F2277="",_xlfn.XLOOKUP(C2277,'Price Averages'!$D$4:$D$103,'Price Averages'!$E$4:$E$103, "FALSE"), F2277)</f>
        <v>154</v>
      </c>
      <c r="H2277">
        <v>77</v>
      </c>
      <c r="I2277">
        <f>IF(H2277="", _xlfn.XLOOKUP(C2277, 'Cost Averages'!$D$4:$D$103,'Cost Averages'!$E$4:$E$103, "FALSE"),H2277)</f>
        <v>77</v>
      </c>
      <c r="J2277">
        <f t="shared" si="213"/>
        <v>2156</v>
      </c>
      <c r="K2277">
        <f t="shared" si="214"/>
        <v>1078</v>
      </c>
      <c r="L2277">
        <f t="shared" si="215"/>
        <v>1078</v>
      </c>
      <c r="M2277" s="2" t="s">
        <v>23</v>
      </c>
      <c r="N2277" t="s">
        <v>454</v>
      </c>
      <c r="O2277" t="s">
        <v>78</v>
      </c>
      <c r="P2277" s="3">
        <v>12.732640267350657</v>
      </c>
      <c r="Q2277" t="str">
        <f t="shared" si="210"/>
        <v>F</v>
      </c>
      <c r="R2277">
        <f t="shared" si="211"/>
        <v>2020</v>
      </c>
      <c r="S2277">
        <f t="shared" si="212"/>
        <v>0</v>
      </c>
    </row>
    <row r="2278" spans="1:19" x14ac:dyDescent="0.25">
      <c r="A2278" s="1">
        <v>43883.571482367814</v>
      </c>
      <c r="B2278" s="2" t="s">
        <v>900</v>
      </c>
      <c r="C2278" t="s">
        <v>128</v>
      </c>
      <c r="D2278">
        <v>15</v>
      </c>
      <c r="E2278">
        <f>IF(D2278="", _xlfn.XLOOKUP(C2278,'Median Quantity per product'!$D$4:$D$103,'Median Quantity per product'!$E$4:$E$103, "NA"),'Project Work - Data wrows'!D2278)</f>
        <v>15</v>
      </c>
      <c r="F2278">
        <v>154</v>
      </c>
      <c r="G2278">
        <f>IF(F2278="",_xlfn.XLOOKUP(C2278,'Price Averages'!$D$4:$D$103,'Price Averages'!$E$4:$E$103, "FALSE"), F2278)</f>
        <v>154</v>
      </c>
      <c r="H2278" t="s">
        <v>32</v>
      </c>
      <c r="I2278">
        <f>IF(H2278="", _xlfn.XLOOKUP(C2278, 'Cost Averages'!$D$4:$D$103,'Cost Averages'!$E$4:$E$103, "FALSE"),H2278)</f>
        <v>77</v>
      </c>
      <c r="J2278">
        <f t="shared" si="213"/>
        <v>2310</v>
      </c>
      <c r="K2278">
        <f t="shared" si="214"/>
        <v>1155</v>
      </c>
      <c r="L2278">
        <f t="shared" si="215"/>
        <v>1155</v>
      </c>
      <c r="M2278" s="2" t="s">
        <v>28</v>
      </c>
      <c r="N2278" t="s">
        <v>627</v>
      </c>
      <c r="O2278" t="s">
        <v>25</v>
      </c>
      <c r="P2278" s="3">
        <v>15.478388039566896</v>
      </c>
      <c r="Q2278" t="str">
        <f t="shared" si="210"/>
        <v>F</v>
      </c>
      <c r="R2278">
        <f t="shared" si="211"/>
        <v>2020</v>
      </c>
      <c r="S2278">
        <f t="shared" si="212"/>
        <v>0</v>
      </c>
    </row>
    <row r="2279" spans="1:19" x14ac:dyDescent="0.25">
      <c r="A2279" s="1">
        <v>43974.247493317009</v>
      </c>
      <c r="B2279" s="2" t="s">
        <v>2629</v>
      </c>
      <c r="C2279" t="s">
        <v>128</v>
      </c>
      <c r="D2279">
        <v>15</v>
      </c>
      <c r="E2279">
        <f>IF(D2279="", _xlfn.XLOOKUP(C2279,'Median Quantity per product'!$D$4:$D$103,'Median Quantity per product'!$E$4:$E$103, "NA"),'Project Work - Data wrows'!D2279)</f>
        <v>15</v>
      </c>
      <c r="F2279">
        <v>154</v>
      </c>
      <c r="G2279">
        <f>IF(F2279="",_xlfn.XLOOKUP(C2279,'Price Averages'!$D$4:$D$103,'Price Averages'!$E$4:$E$103, "FALSE"), F2279)</f>
        <v>154</v>
      </c>
      <c r="H2279">
        <v>77</v>
      </c>
      <c r="I2279">
        <f>IF(H2279="", _xlfn.XLOOKUP(C2279, 'Cost Averages'!$D$4:$D$103,'Cost Averages'!$E$4:$E$103, "FALSE"),H2279)</f>
        <v>77</v>
      </c>
      <c r="J2279">
        <f t="shared" si="213"/>
        <v>2310</v>
      </c>
      <c r="K2279">
        <f t="shared" si="214"/>
        <v>1155</v>
      </c>
      <c r="L2279">
        <f t="shared" si="215"/>
        <v>1155</v>
      </c>
      <c r="M2279" s="2" t="s">
        <v>28</v>
      </c>
      <c r="N2279" t="s">
        <v>744</v>
      </c>
      <c r="O2279" t="s">
        <v>41</v>
      </c>
      <c r="P2279" s="3">
        <v>11.862005526237752</v>
      </c>
      <c r="Q2279" t="str">
        <f t="shared" si="210"/>
        <v>F</v>
      </c>
      <c r="R2279">
        <f t="shared" si="211"/>
        <v>2020</v>
      </c>
      <c r="S2279">
        <f t="shared" si="212"/>
        <v>0</v>
      </c>
    </row>
    <row r="2280" spans="1:19" x14ac:dyDescent="0.25">
      <c r="A2280" s="1">
        <v>44020</v>
      </c>
      <c r="B2280" s="2" t="s">
        <v>3401</v>
      </c>
      <c r="C2280" t="s">
        <v>128</v>
      </c>
      <c r="D2280">
        <v>15</v>
      </c>
      <c r="E2280">
        <f>IF(D2280="", _xlfn.XLOOKUP(C2280,'Median Quantity per product'!$D$4:$D$103,'Median Quantity per product'!$E$4:$E$103, "NA"),'Project Work - Data wrows'!D2280)</f>
        <v>15</v>
      </c>
      <c r="F2280">
        <v>154</v>
      </c>
      <c r="G2280">
        <f>IF(F2280="",_xlfn.XLOOKUP(C2280,'Price Averages'!$D$4:$D$103,'Price Averages'!$E$4:$E$103, "FALSE"), F2280)</f>
        <v>154</v>
      </c>
      <c r="H2280">
        <v>77</v>
      </c>
      <c r="I2280">
        <f>IF(H2280="", _xlfn.XLOOKUP(C2280, 'Cost Averages'!$D$4:$D$103,'Cost Averages'!$E$4:$E$103, "FALSE"),H2280)</f>
        <v>77</v>
      </c>
      <c r="J2280">
        <f t="shared" si="213"/>
        <v>2310</v>
      </c>
      <c r="K2280">
        <f t="shared" si="214"/>
        <v>1155</v>
      </c>
      <c r="L2280">
        <f t="shared" si="215"/>
        <v>1155</v>
      </c>
      <c r="M2280" s="2" t="s">
        <v>28</v>
      </c>
      <c r="N2280" t="s">
        <v>208</v>
      </c>
      <c r="O2280" t="s">
        <v>50</v>
      </c>
      <c r="P2280" s="3">
        <v>15.556812309269255</v>
      </c>
      <c r="Q2280" t="str">
        <f t="shared" si="210"/>
        <v>F</v>
      </c>
      <c r="R2280">
        <f t="shared" si="211"/>
        <v>2020</v>
      </c>
      <c r="S2280">
        <f t="shared" si="212"/>
        <v>0</v>
      </c>
    </row>
    <row r="2281" spans="1:19" x14ac:dyDescent="0.25">
      <c r="A2281" s="1">
        <v>44083</v>
      </c>
      <c r="B2281" s="2" t="s">
        <v>3454</v>
      </c>
      <c r="C2281" t="s">
        <v>128</v>
      </c>
      <c r="D2281">
        <v>15</v>
      </c>
      <c r="E2281">
        <f>IF(D2281="", _xlfn.XLOOKUP(C2281,'Median Quantity per product'!$D$4:$D$103,'Median Quantity per product'!$E$4:$E$103, "NA"),'Project Work - Data wrows'!D2281)</f>
        <v>15</v>
      </c>
      <c r="F2281" t="s">
        <v>32</v>
      </c>
      <c r="G2281">
        <f>IF(F2281="",_xlfn.XLOOKUP(C2281,'Price Averages'!$D$4:$D$103,'Price Averages'!$E$4:$E$103, "FALSE"), F2281)</f>
        <v>154</v>
      </c>
      <c r="H2281">
        <v>77</v>
      </c>
      <c r="I2281">
        <f>IF(H2281="", _xlfn.XLOOKUP(C2281, 'Cost Averages'!$D$4:$D$103,'Cost Averages'!$E$4:$E$103, "FALSE"),H2281)</f>
        <v>77</v>
      </c>
      <c r="J2281">
        <f t="shared" si="213"/>
        <v>2310</v>
      </c>
      <c r="K2281">
        <f t="shared" si="214"/>
        <v>1155</v>
      </c>
      <c r="L2281">
        <f t="shared" si="215"/>
        <v>1155</v>
      </c>
      <c r="M2281" s="2" t="s">
        <v>28</v>
      </c>
      <c r="N2281" t="s">
        <v>474</v>
      </c>
      <c r="O2281" t="s">
        <v>34</v>
      </c>
      <c r="P2281" s="3">
        <v>11.311040680082275</v>
      </c>
      <c r="Q2281" t="str">
        <f t="shared" si="210"/>
        <v>F</v>
      </c>
      <c r="R2281">
        <f t="shared" si="211"/>
        <v>2020</v>
      </c>
      <c r="S2281">
        <f t="shared" si="212"/>
        <v>0</v>
      </c>
    </row>
    <row r="2282" spans="1:19" x14ac:dyDescent="0.25">
      <c r="A2282" s="1">
        <v>43837.84845599391</v>
      </c>
      <c r="B2282" s="2" t="s">
        <v>1343</v>
      </c>
      <c r="C2282" t="s">
        <v>128</v>
      </c>
      <c r="D2282">
        <v>16</v>
      </c>
      <c r="E2282">
        <f>IF(D2282="", _xlfn.XLOOKUP(C2282,'Median Quantity per product'!$D$4:$D$103,'Median Quantity per product'!$E$4:$E$103, "NA"),'Project Work - Data wrows'!D2282)</f>
        <v>16</v>
      </c>
      <c r="F2282">
        <v>154</v>
      </c>
      <c r="G2282">
        <f>IF(F2282="",_xlfn.XLOOKUP(C2282,'Price Averages'!$D$4:$D$103,'Price Averages'!$E$4:$E$103, "FALSE"), F2282)</f>
        <v>154</v>
      </c>
      <c r="H2282">
        <v>77</v>
      </c>
      <c r="I2282">
        <f>IF(H2282="", _xlfn.XLOOKUP(C2282, 'Cost Averages'!$D$4:$D$103,'Cost Averages'!$E$4:$E$103, "FALSE"),H2282)</f>
        <v>77</v>
      </c>
      <c r="J2282">
        <f t="shared" si="213"/>
        <v>2464</v>
      </c>
      <c r="K2282">
        <f t="shared" si="214"/>
        <v>1232</v>
      </c>
      <c r="L2282">
        <f t="shared" si="215"/>
        <v>1232</v>
      </c>
      <c r="M2282" s="2" t="s">
        <v>44</v>
      </c>
      <c r="N2282" t="s">
        <v>595</v>
      </c>
      <c r="O2282" t="s">
        <v>56</v>
      </c>
      <c r="P2282" s="3">
        <v>11.072271050116964</v>
      </c>
      <c r="Q2282" t="str">
        <f t="shared" si="210"/>
        <v>F</v>
      </c>
      <c r="R2282">
        <f t="shared" si="211"/>
        <v>2020</v>
      </c>
      <c r="S2282">
        <f t="shared" si="212"/>
        <v>0</v>
      </c>
    </row>
    <row r="2283" spans="1:19" x14ac:dyDescent="0.25">
      <c r="A2283" s="1">
        <v>44093</v>
      </c>
      <c r="B2283" s="2" t="s">
        <v>1389</v>
      </c>
      <c r="C2283" t="s">
        <v>128</v>
      </c>
      <c r="D2283">
        <v>17</v>
      </c>
      <c r="E2283">
        <f>IF(D2283="", _xlfn.XLOOKUP(C2283,'Median Quantity per product'!$D$4:$D$103,'Median Quantity per product'!$E$4:$E$103, "NA"),'Project Work - Data wrows'!D2283)</f>
        <v>17</v>
      </c>
      <c r="F2283">
        <v>154</v>
      </c>
      <c r="G2283">
        <f>IF(F2283="",_xlfn.XLOOKUP(C2283,'Price Averages'!$D$4:$D$103,'Price Averages'!$E$4:$E$103, "FALSE"), F2283)</f>
        <v>154</v>
      </c>
      <c r="H2283">
        <v>77</v>
      </c>
      <c r="I2283">
        <f>IF(H2283="", _xlfn.XLOOKUP(C2283, 'Cost Averages'!$D$4:$D$103,'Cost Averages'!$E$4:$E$103, "FALSE"),H2283)</f>
        <v>77</v>
      </c>
      <c r="J2283">
        <f t="shared" si="213"/>
        <v>2618</v>
      </c>
      <c r="K2283">
        <f t="shared" si="214"/>
        <v>1309</v>
      </c>
      <c r="L2283">
        <f t="shared" si="215"/>
        <v>1309</v>
      </c>
      <c r="M2283" s="2" t="s">
        <v>44</v>
      </c>
      <c r="N2283" t="s">
        <v>135</v>
      </c>
      <c r="O2283" t="s">
        <v>56</v>
      </c>
      <c r="P2283" s="3">
        <v>11.406233913305266</v>
      </c>
      <c r="Q2283" t="str">
        <f t="shared" si="210"/>
        <v>F</v>
      </c>
      <c r="R2283">
        <f t="shared" si="211"/>
        <v>2020</v>
      </c>
      <c r="S2283">
        <f t="shared" si="212"/>
        <v>0</v>
      </c>
    </row>
    <row r="2284" spans="1:19" x14ac:dyDescent="0.25">
      <c r="A2284" s="1">
        <v>44179.324925568071</v>
      </c>
      <c r="B2284" s="2" t="s">
        <v>2185</v>
      </c>
      <c r="C2284" t="s">
        <v>128</v>
      </c>
      <c r="D2284">
        <v>19</v>
      </c>
      <c r="E2284">
        <f>IF(D2284="", _xlfn.XLOOKUP(C2284,'Median Quantity per product'!$D$4:$D$103,'Median Quantity per product'!$E$4:$E$103, "NA"),'Project Work - Data wrows'!D2284)</f>
        <v>19</v>
      </c>
      <c r="F2284">
        <v>154</v>
      </c>
      <c r="G2284">
        <f>IF(F2284="",_xlfn.XLOOKUP(C2284,'Price Averages'!$D$4:$D$103,'Price Averages'!$E$4:$E$103, "FALSE"), F2284)</f>
        <v>154</v>
      </c>
      <c r="H2284">
        <v>77</v>
      </c>
      <c r="I2284">
        <f>IF(H2284="", _xlfn.XLOOKUP(C2284, 'Cost Averages'!$D$4:$D$103,'Cost Averages'!$E$4:$E$103, "FALSE"),H2284)</f>
        <v>77</v>
      </c>
      <c r="J2284">
        <f t="shared" si="213"/>
        <v>2926</v>
      </c>
      <c r="K2284">
        <f t="shared" si="214"/>
        <v>1463</v>
      </c>
      <c r="L2284">
        <f t="shared" si="215"/>
        <v>1463</v>
      </c>
      <c r="M2284" s="2" t="s">
        <v>44</v>
      </c>
      <c r="N2284" t="s">
        <v>403</v>
      </c>
      <c r="O2284" t="s">
        <v>56</v>
      </c>
      <c r="P2284" s="3">
        <v>13.115597690631557</v>
      </c>
      <c r="Q2284" t="str">
        <f t="shared" si="210"/>
        <v>F</v>
      </c>
      <c r="R2284">
        <f t="shared" si="211"/>
        <v>2020</v>
      </c>
      <c r="S2284">
        <f t="shared" si="212"/>
        <v>0</v>
      </c>
    </row>
    <row r="2285" spans="1:19" x14ac:dyDescent="0.25">
      <c r="A2285" s="1">
        <v>44147</v>
      </c>
      <c r="B2285" s="2" t="s">
        <v>2748</v>
      </c>
      <c r="C2285" t="s">
        <v>128</v>
      </c>
      <c r="D2285">
        <v>20</v>
      </c>
      <c r="E2285">
        <f>IF(D2285="", _xlfn.XLOOKUP(C2285,'Median Quantity per product'!$D$4:$D$103,'Median Quantity per product'!$E$4:$E$103, "NA"),'Project Work - Data wrows'!D2285)</f>
        <v>20</v>
      </c>
      <c r="F2285" t="s">
        <v>32</v>
      </c>
      <c r="G2285">
        <f>IF(F2285="",_xlfn.XLOOKUP(C2285,'Price Averages'!$D$4:$D$103,'Price Averages'!$E$4:$E$103, "FALSE"), F2285)</f>
        <v>154</v>
      </c>
      <c r="H2285">
        <v>77</v>
      </c>
      <c r="I2285">
        <f>IF(H2285="", _xlfn.XLOOKUP(C2285, 'Cost Averages'!$D$4:$D$103,'Cost Averages'!$E$4:$E$103, "FALSE"),H2285)</f>
        <v>77</v>
      </c>
      <c r="J2285">
        <f t="shared" si="213"/>
        <v>3080</v>
      </c>
      <c r="K2285">
        <f t="shared" si="214"/>
        <v>1540</v>
      </c>
      <c r="L2285">
        <f t="shared" si="215"/>
        <v>1540</v>
      </c>
      <c r="M2285" s="2" t="s">
        <v>23</v>
      </c>
      <c r="N2285" t="s">
        <v>547</v>
      </c>
      <c r="O2285" t="s">
        <v>46</v>
      </c>
      <c r="P2285" s="3">
        <v>14.341195386574373</v>
      </c>
      <c r="Q2285" t="str">
        <f t="shared" si="210"/>
        <v>F</v>
      </c>
      <c r="R2285">
        <f t="shared" si="211"/>
        <v>2020</v>
      </c>
      <c r="S2285">
        <f t="shared" si="212"/>
        <v>0</v>
      </c>
    </row>
    <row r="2286" spans="1:19" x14ac:dyDescent="0.25">
      <c r="A2286" s="1">
        <v>43960</v>
      </c>
      <c r="B2286" s="2" t="s">
        <v>3348</v>
      </c>
      <c r="C2286" t="s">
        <v>131</v>
      </c>
      <c r="D2286">
        <v>1</v>
      </c>
      <c r="E2286">
        <f>IF(D2286="", _xlfn.XLOOKUP(C2286,'Median Quantity per product'!$D$4:$D$103,'Median Quantity per product'!$E$4:$E$103, "NA"),'Project Work - Data wrows'!D2286)</f>
        <v>1</v>
      </c>
      <c r="F2286">
        <v>320</v>
      </c>
      <c r="G2286">
        <f>IF(F2286="",_xlfn.XLOOKUP(C2286,'Price Averages'!$D$4:$D$103,'Price Averages'!$E$4:$E$103, "FALSE"), F2286)</f>
        <v>320</v>
      </c>
      <c r="H2286">
        <v>80</v>
      </c>
      <c r="I2286">
        <f>IF(H2286="", _xlfn.XLOOKUP(C2286, 'Cost Averages'!$D$4:$D$103,'Cost Averages'!$E$4:$E$103, "FALSE"),H2286)</f>
        <v>80</v>
      </c>
      <c r="J2286">
        <f t="shared" si="213"/>
        <v>320</v>
      </c>
      <c r="K2286">
        <f t="shared" si="214"/>
        <v>80</v>
      </c>
      <c r="L2286">
        <f t="shared" si="215"/>
        <v>240</v>
      </c>
      <c r="M2286" s="2" t="s">
        <v>28</v>
      </c>
      <c r="N2286" t="s">
        <v>141</v>
      </c>
      <c r="O2286" t="s">
        <v>50</v>
      </c>
      <c r="P2286" s="3">
        <v>8.1085102757869372</v>
      </c>
      <c r="Q2286" t="str">
        <f t="shared" si="210"/>
        <v>F</v>
      </c>
      <c r="R2286">
        <f t="shared" si="211"/>
        <v>2020</v>
      </c>
      <c r="S2286">
        <f t="shared" si="212"/>
        <v>0</v>
      </c>
    </row>
    <row r="2287" spans="1:19" x14ac:dyDescent="0.25">
      <c r="A2287" s="1">
        <v>43975.81239389204</v>
      </c>
      <c r="B2287" s="2" t="s">
        <v>2561</v>
      </c>
      <c r="C2287" t="s">
        <v>131</v>
      </c>
      <c r="D2287">
        <v>3</v>
      </c>
      <c r="E2287">
        <f>IF(D2287="", _xlfn.XLOOKUP(C2287,'Median Quantity per product'!$D$4:$D$103,'Median Quantity per product'!$E$4:$E$103, "NA"),'Project Work - Data wrows'!D2287)</f>
        <v>3</v>
      </c>
      <c r="F2287">
        <v>320</v>
      </c>
      <c r="G2287">
        <f>IF(F2287="",_xlfn.XLOOKUP(C2287,'Price Averages'!$D$4:$D$103,'Price Averages'!$E$4:$E$103, "FALSE"), F2287)</f>
        <v>320</v>
      </c>
      <c r="H2287">
        <v>80</v>
      </c>
      <c r="I2287">
        <f>IF(H2287="", _xlfn.XLOOKUP(C2287, 'Cost Averages'!$D$4:$D$103,'Cost Averages'!$E$4:$E$103, "FALSE"),H2287)</f>
        <v>80</v>
      </c>
      <c r="J2287">
        <f t="shared" si="213"/>
        <v>960</v>
      </c>
      <c r="K2287">
        <f t="shared" si="214"/>
        <v>240</v>
      </c>
      <c r="L2287">
        <f t="shared" si="215"/>
        <v>720</v>
      </c>
      <c r="M2287" s="2" t="s">
        <v>44</v>
      </c>
      <c r="N2287" t="s">
        <v>393</v>
      </c>
      <c r="O2287" t="s">
        <v>50</v>
      </c>
      <c r="P2287" s="3">
        <v>11.394777319422785</v>
      </c>
      <c r="Q2287" t="str">
        <f t="shared" si="210"/>
        <v>F</v>
      </c>
      <c r="R2287">
        <f t="shared" si="211"/>
        <v>2020</v>
      </c>
      <c r="S2287">
        <f t="shared" si="212"/>
        <v>0</v>
      </c>
    </row>
    <row r="2288" spans="1:19" x14ac:dyDescent="0.25">
      <c r="A2288" s="1">
        <v>43891.00984575638</v>
      </c>
      <c r="B2288" s="2" t="s">
        <v>952</v>
      </c>
      <c r="C2288" t="s">
        <v>131</v>
      </c>
      <c r="D2288">
        <v>13</v>
      </c>
      <c r="E2288">
        <f>IF(D2288="", _xlfn.XLOOKUP(C2288,'Median Quantity per product'!$D$4:$D$103,'Median Quantity per product'!$E$4:$E$103, "NA"),'Project Work - Data wrows'!D2288)</f>
        <v>13</v>
      </c>
      <c r="F2288">
        <v>320</v>
      </c>
      <c r="G2288">
        <f>IF(F2288="",_xlfn.XLOOKUP(C2288,'Price Averages'!$D$4:$D$103,'Price Averages'!$E$4:$E$103, "FALSE"), F2288)</f>
        <v>320</v>
      </c>
      <c r="H2288" t="s">
        <v>32</v>
      </c>
      <c r="I2288">
        <f>IF(H2288="", _xlfn.XLOOKUP(C2288, 'Cost Averages'!$D$4:$D$103,'Cost Averages'!$E$4:$E$103, "FALSE"),H2288)</f>
        <v>80</v>
      </c>
      <c r="J2288">
        <f t="shared" si="213"/>
        <v>4160</v>
      </c>
      <c r="K2288">
        <f t="shared" si="214"/>
        <v>1040</v>
      </c>
      <c r="L2288">
        <f t="shared" si="215"/>
        <v>3120</v>
      </c>
      <c r="M2288" s="2" t="s">
        <v>23</v>
      </c>
      <c r="N2288" t="s">
        <v>126</v>
      </c>
      <c r="O2288" t="s">
        <v>25</v>
      </c>
      <c r="P2288" s="3">
        <v>9.4200113153305907</v>
      </c>
      <c r="Q2288" t="str">
        <f t="shared" si="210"/>
        <v>F</v>
      </c>
      <c r="R2288">
        <f t="shared" si="211"/>
        <v>2020</v>
      </c>
      <c r="S2288">
        <f t="shared" si="212"/>
        <v>0</v>
      </c>
    </row>
    <row r="2289" spans="1:19" x14ac:dyDescent="0.25">
      <c r="A2289" s="1">
        <v>43875.167110970469</v>
      </c>
      <c r="B2289" s="2" t="s">
        <v>1212</v>
      </c>
      <c r="C2289" t="s">
        <v>131</v>
      </c>
      <c r="D2289">
        <v>19</v>
      </c>
      <c r="E2289">
        <f>IF(D2289="", _xlfn.XLOOKUP(C2289,'Median Quantity per product'!$D$4:$D$103,'Median Quantity per product'!$E$4:$E$103, "NA"),'Project Work - Data wrows'!D2289)</f>
        <v>19</v>
      </c>
      <c r="F2289">
        <v>320</v>
      </c>
      <c r="G2289">
        <f>IF(F2289="",_xlfn.XLOOKUP(C2289,'Price Averages'!$D$4:$D$103,'Price Averages'!$E$4:$E$103, "FALSE"), F2289)</f>
        <v>320</v>
      </c>
      <c r="H2289">
        <v>80</v>
      </c>
      <c r="I2289">
        <f>IF(H2289="", _xlfn.XLOOKUP(C2289, 'Cost Averages'!$D$4:$D$103,'Cost Averages'!$E$4:$E$103, "FALSE"),H2289)</f>
        <v>80</v>
      </c>
      <c r="J2289">
        <f t="shared" si="213"/>
        <v>6080</v>
      </c>
      <c r="K2289">
        <f t="shared" si="214"/>
        <v>1520</v>
      </c>
      <c r="L2289">
        <f t="shared" si="215"/>
        <v>4560</v>
      </c>
      <c r="M2289" s="2" t="s">
        <v>44</v>
      </c>
      <c r="N2289" t="s">
        <v>346</v>
      </c>
      <c r="O2289" t="s">
        <v>34</v>
      </c>
      <c r="P2289" s="3">
        <v>13.518413464873573</v>
      </c>
      <c r="Q2289" t="str">
        <f t="shared" si="210"/>
        <v>F</v>
      </c>
      <c r="R2289">
        <f t="shared" si="211"/>
        <v>2020</v>
      </c>
      <c r="S2289">
        <f t="shared" si="212"/>
        <v>0</v>
      </c>
    </row>
    <row r="2290" spans="1:19" x14ac:dyDescent="0.25">
      <c r="A2290" s="1">
        <v>43838.862702499369</v>
      </c>
      <c r="B2290" s="2" t="s">
        <v>2626</v>
      </c>
      <c r="C2290" t="s">
        <v>131</v>
      </c>
      <c r="D2290">
        <v>20</v>
      </c>
      <c r="E2290">
        <f>IF(D2290="", _xlfn.XLOOKUP(C2290,'Median Quantity per product'!$D$4:$D$103,'Median Quantity per product'!$E$4:$E$103, "NA"),'Project Work - Data wrows'!D2290)</f>
        <v>20</v>
      </c>
      <c r="F2290">
        <v>320</v>
      </c>
      <c r="G2290">
        <f>IF(F2290="",_xlfn.XLOOKUP(C2290,'Price Averages'!$D$4:$D$103,'Price Averages'!$E$4:$E$103, "FALSE"), F2290)</f>
        <v>320</v>
      </c>
      <c r="H2290">
        <v>80</v>
      </c>
      <c r="I2290">
        <f>IF(H2290="", _xlfn.XLOOKUP(C2290, 'Cost Averages'!$D$4:$D$103,'Cost Averages'!$E$4:$E$103, "FALSE"),H2290)</f>
        <v>80</v>
      </c>
      <c r="J2290">
        <f t="shared" si="213"/>
        <v>6400</v>
      </c>
      <c r="K2290">
        <f t="shared" si="214"/>
        <v>1600</v>
      </c>
      <c r="L2290">
        <f t="shared" si="215"/>
        <v>4800</v>
      </c>
      <c r="M2290" s="2" t="s">
        <v>23</v>
      </c>
      <c r="N2290" t="s">
        <v>346</v>
      </c>
      <c r="O2290" t="s">
        <v>34</v>
      </c>
      <c r="P2290" s="3">
        <v>13.518413464873573</v>
      </c>
      <c r="Q2290" t="str">
        <f t="shared" si="210"/>
        <v>F</v>
      </c>
      <c r="R2290">
        <f t="shared" si="211"/>
        <v>2020</v>
      </c>
      <c r="S2290">
        <f t="shared" si="212"/>
        <v>0</v>
      </c>
    </row>
    <row r="2291" spans="1:19" x14ac:dyDescent="0.25">
      <c r="A2291" s="1">
        <v>43890.078833632266</v>
      </c>
      <c r="B2291" s="2" t="s">
        <v>1419</v>
      </c>
      <c r="C2291" t="s">
        <v>131</v>
      </c>
      <c r="D2291" t="s">
        <v>32</v>
      </c>
      <c r="E2291">
        <f>IF(D2291="", _xlfn.XLOOKUP(C2291,'Median Quantity per product'!$D$4:$D$103,'Median Quantity per product'!$E$4:$E$103, "NA"),'Project Work - Data wrows'!D2291)</f>
        <v>12.5</v>
      </c>
      <c r="F2291">
        <v>320</v>
      </c>
      <c r="G2291">
        <f>IF(F2291="",_xlfn.XLOOKUP(C2291,'Price Averages'!$D$4:$D$103,'Price Averages'!$E$4:$E$103, "FALSE"), F2291)</f>
        <v>320</v>
      </c>
      <c r="H2291">
        <v>80</v>
      </c>
      <c r="I2291">
        <f>IF(H2291="", _xlfn.XLOOKUP(C2291, 'Cost Averages'!$D$4:$D$103,'Cost Averages'!$E$4:$E$103, "FALSE"),H2291)</f>
        <v>80</v>
      </c>
      <c r="J2291">
        <f t="shared" si="213"/>
        <v>4000</v>
      </c>
      <c r="K2291">
        <f t="shared" si="214"/>
        <v>1000</v>
      </c>
      <c r="L2291">
        <f t="shared" si="215"/>
        <v>3000</v>
      </c>
      <c r="M2291" s="2" t="s">
        <v>28</v>
      </c>
      <c r="N2291" t="s">
        <v>442</v>
      </c>
      <c r="O2291" t="s">
        <v>41</v>
      </c>
      <c r="P2291" s="3">
        <v>13.332534707865639</v>
      </c>
      <c r="Q2291" t="str">
        <f t="shared" si="210"/>
        <v>F</v>
      </c>
      <c r="R2291">
        <f t="shared" si="211"/>
        <v>2020</v>
      </c>
      <c r="S2291">
        <f t="shared" si="212"/>
        <v>0</v>
      </c>
    </row>
    <row r="2292" spans="1:19" x14ac:dyDescent="0.25">
      <c r="A2292" s="1">
        <v>44004.895339259921</v>
      </c>
      <c r="B2292" s="2" t="s">
        <v>2231</v>
      </c>
      <c r="C2292" t="s">
        <v>309</v>
      </c>
      <c r="D2292">
        <v>2</v>
      </c>
      <c r="E2292">
        <f>IF(D2292="", _xlfn.XLOOKUP(C2292,'Median Quantity per product'!$D$4:$D$103,'Median Quantity per product'!$E$4:$E$103, "NA"),'Project Work - Data wrows'!D2292)</f>
        <v>2</v>
      </c>
      <c r="F2292">
        <v>352</v>
      </c>
      <c r="G2292">
        <f>IF(F2292="",_xlfn.XLOOKUP(C2292,'Price Averages'!$D$4:$D$103,'Price Averages'!$E$4:$E$103, "FALSE"), F2292)</f>
        <v>352</v>
      </c>
      <c r="H2292">
        <v>88</v>
      </c>
      <c r="I2292">
        <f>IF(H2292="", _xlfn.XLOOKUP(C2292, 'Cost Averages'!$D$4:$D$103,'Cost Averages'!$E$4:$E$103, "FALSE"),H2292)</f>
        <v>88</v>
      </c>
      <c r="J2292">
        <f t="shared" si="213"/>
        <v>704</v>
      </c>
      <c r="K2292">
        <f t="shared" si="214"/>
        <v>176</v>
      </c>
      <c r="L2292">
        <f t="shared" si="215"/>
        <v>528</v>
      </c>
      <c r="M2292" s="2" t="s">
        <v>28</v>
      </c>
      <c r="N2292" t="s">
        <v>418</v>
      </c>
      <c r="O2292" t="s">
        <v>46</v>
      </c>
      <c r="P2292" s="3">
        <v>13.923194761258239</v>
      </c>
      <c r="Q2292" t="str">
        <f t="shared" si="210"/>
        <v>F</v>
      </c>
      <c r="R2292">
        <f t="shared" si="211"/>
        <v>2020</v>
      </c>
      <c r="S2292">
        <f t="shared" si="212"/>
        <v>0</v>
      </c>
    </row>
    <row r="2293" spans="1:19" x14ac:dyDescent="0.25">
      <c r="A2293" s="1">
        <v>43965.502933624222</v>
      </c>
      <c r="B2293" s="2" t="s">
        <v>1505</v>
      </c>
      <c r="C2293" t="s">
        <v>309</v>
      </c>
      <c r="D2293">
        <v>3</v>
      </c>
      <c r="E2293">
        <f>IF(D2293="", _xlfn.XLOOKUP(C2293,'Median Quantity per product'!$D$4:$D$103,'Median Quantity per product'!$E$4:$E$103, "NA"),'Project Work - Data wrows'!D2293)</f>
        <v>3</v>
      </c>
      <c r="F2293">
        <v>352</v>
      </c>
      <c r="G2293">
        <f>IF(F2293="",_xlfn.XLOOKUP(C2293,'Price Averages'!$D$4:$D$103,'Price Averages'!$E$4:$E$103, "FALSE"), F2293)</f>
        <v>352</v>
      </c>
      <c r="H2293" t="s">
        <v>32</v>
      </c>
      <c r="I2293">
        <f>IF(H2293="", _xlfn.XLOOKUP(C2293, 'Cost Averages'!$D$4:$D$103,'Cost Averages'!$E$4:$E$103, "FALSE"),H2293)</f>
        <v>88</v>
      </c>
      <c r="J2293">
        <f t="shared" si="213"/>
        <v>1056</v>
      </c>
      <c r="K2293">
        <f t="shared" si="214"/>
        <v>264</v>
      </c>
      <c r="L2293">
        <f t="shared" si="215"/>
        <v>792</v>
      </c>
      <c r="M2293" s="2" t="s">
        <v>44</v>
      </c>
      <c r="N2293" t="s">
        <v>393</v>
      </c>
      <c r="O2293" t="s">
        <v>50</v>
      </c>
      <c r="P2293" s="3">
        <v>11.394777319422785</v>
      </c>
      <c r="Q2293" t="str">
        <f t="shared" si="210"/>
        <v>F</v>
      </c>
      <c r="R2293">
        <f t="shared" si="211"/>
        <v>2020</v>
      </c>
      <c r="S2293">
        <f t="shared" si="212"/>
        <v>0</v>
      </c>
    </row>
    <row r="2294" spans="1:19" x14ac:dyDescent="0.25">
      <c r="A2294" s="1">
        <v>44127</v>
      </c>
      <c r="B2294" s="2" t="s">
        <v>3490</v>
      </c>
      <c r="C2294" t="s">
        <v>309</v>
      </c>
      <c r="D2294">
        <v>3</v>
      </c>
      <c r="E2294">
        <f>IF(D2294="", _xlfn.XLOOKUP(C2294,'Median Quantity per product'!$D$4:$D$103,'Median Quantity per product'!$E$4:$E$103, "NA"),'Project Work - Data wrows'!D2294)</f>
        <v>3</v>
      </c>
      <c r="F2294">
        <v>352</v>
      </c>
      <c r="G2294">
        <f>IF(F2294="",_xlfn.XLOOKUP(C2294,'Price Averages'!$D$4:$D$103,'Price Averages'!$E$4:$E$103, "FALSE"), F2294)</f>
        <v>352</v>
      </c>
      <c r="H2294">
        <v>88</v>
      </c>
      <c r="I2294">
        <f>IF(H2294="", _xlfn.XLOOKUP(C2294, 'Cost Averages'!$D$4:$D$103,'Cost Averages'!$E$4:$E$103, "FALSE"),H2294)</f>
        <v>88</v>
      </c>
      <c r="J2294">
        <f t="shared" si="213"/>
        <v>1056</v>
      </c>
      <c r="K2294">
        <f t="shared" si="214"/>
        <v>264</v>
      </c>
      <c r="L2294">
        <f t="shared" si="215"/>
        <v>792</v>
      </c>
      <c r="M2294" s="2" t="s">
        <v>28</v>
      </c>
      <c r="N2294" t="s">
        <v>1194</v>
      </c>
      <c r="O2294" t="s">
        <v>50</v>
      </c>
      <c r="P2294" s="3">
        <v>10.524491192521829</v>
      </c>
      <c r="Q2294" t="str">
        <f t="shared" si="210"/>
        <v>F</v>
      </c>
      <c r="R2294">
        <f t="shared" si="211"/>
        <v>2020</v>
      </c>
      <c r="S2294">
        <f t="shared" si="212"/>
        <v>0</v>
      </c>
    </row>
    <row r="2295" spans="1:19" x14ac:dyDescent="0.25">
      <c r="A2295" s="1">
        <v>44179.64948016523</v>
      </c>
      <c r="B2295" s="2" t="s">
        <v>3195</v>
      </c>
      <c r="C2295" t="s">
        <v>309</v>
      </c>
      <c r="D2295">
        <v>7</v>
      </c>
      <c r="E2295">
        <f>IF(D2295="", _xlfn.XLOOKUP(C2295,'Median Quantity per product'!$D$4:$D$103,'Median Quantity per product'!$E$4:$E$103, "NA"),'Project Work - Data wrows'!D2295)</f>
        <v>7</v>
      </c>
      <c r="F2295" t="s">
        <v>32</v>
      </c>
      <c r="G2295">
        <f>IF(F2295="",_xlfn.XLOOKUP(C2295,'Price Averages'!$D$4:$D$103,'Price Averages'!$E$4:$E$103, "FALSE"), F2295)</f>
        <v>352</v>
      </c>
      <c r="H2295" t="s">
        <v>32</v>
      </c>
      <c r="I2295">
        <f>IF(H2295="", _xlfn.XLOOKUP(C2295, 'Cost Averages'!$D$4:$D$103,'Cost Averages'!$E$4:$E$103, "FALSE"),H2295)</f>
        <v>88</v>
      </c>
      <c r="J2295">
        <f t="shared" si="213"/>
        <v>2464</v>
      </c>
      <c r="K2295">
        <f t="shared" si="214"/>
        <v>616</v>
      </c>
      <c r="L2295">
        <f t="shared" si="215"/>
        <v>1848</v>
      </c>
      <c r="M2295" s="2" t="s">
        <v>28</v>
      </c>
      <c r="N2295" t="s">
        <v>1057</v>
      </c>
      <c r="O2295" t="s">
        <v>46</v>
      </c>
      <c r="P2295" s="3">
        <v>13.00553764131261</v>
      </c>
      <c r="Q2295" t="str">
        <f t="shared" si="210"/>
        <v>F</v>
      </c>
      <c r="R2295">
        <f t="shared" si="211"/>
        <v>2020</v>
      </c>
      <c r="S2295">
        <f t="shared" si="212"/>
        <v>0</v>
      </c>
    </row>
    <row r="2296" spans="1:19" x14ac:dyDescent="0.25">
      <c r="A2296" s="1">
        <v>44018</v>
      </c>
      <c r="B2296" s="2" t="s">
        <v>3400</v>
      </c>
      <c r="C2296" t="s">
        <v>309</v>
      </c>
      <c r="D2296">
        <v>8</v>
      </c>
      <c r="E2296">
        <f>IF(D2296="", _xlfn.XLOOKUP(C2296,'Median Quantity per product'!$D$4:$D$103,'Median Quantity per product'!$E$4:$E$103, "NA"),'Project Work - Data wrows'!D2296)</f>
        <v>8</v>
      </c>
      <c r="F2296">
        <v>352</v>
      </c>
      <c r="G2296">
        <f>IF(F2296="",_xlfn.XLOOKUP(C2296,'Price Averages'!$D$4:$D$103,'Price Averages'!$E$4:$E$103, "FALSE"), F2296)</f>
        <v>352</v>
      </c>
      <c r="H2296">
        <v>88</v>
      </c>
      <c r="I2296">
        <f>IF(H2296="", _xlfn.XLOOKUP(C2296, 'Cost Averages'!$D$4:$D$103,'Cost Averages'!$E$4:$E$103, "FALSE"),H2296)</f>
        <v>88</v>
      </c>
      <c r="J2296">
        <f t="shared" si="213"/>
        <v>2816</v>
      </c>
      <c r="K2296">
        <f t="shared" si="214"/>
        <v>704</v>
      </c>
      <c r="L2296">
        <f t="shared" si="215"/>
        <v>2112</v>
      </c>
      <c r="M2296" s="2" t="s">
        <v>28</v>
      </c>
      <c r="N2296" t="s">
        <v>1057</v>
      </c>
      <c r="O2296" t="s">
        <v>46</v>
      </c>
      <c r="P2296" s="3">
        <v>13.00553764131261</v>
      </c>
      <c r="Q2296" t="str">
        <f t="shared" si="210"/>
        <v>F</v>
      </c>
      <c r="R2296">
        <f t="shared" si="211"/>
        <v>2020</v>
      </c>
      <c r="S2296">
        <f t="shared" si="212"/>
        <v>0</v>
      </c>
    </row>
    <row r="2297" spans="1:19" x14ac:dyDescent="0.25">
      <c r="A2297" s="1">
        <v>44102</v>
      </c>
      <c r="B2297" s="2" t="s">
        <v>3434</v>
      </c>
      <c r="C2297" t="s">
        <v>309</v>
      </c>
      <c r="D2297">
        <v>13</v>
      </c>
      <c r="E2297">
        <f>IF(D2297="", _xlfn.XLOOKUP(C2297,'Median Quantity per product'!$D$4:$D$103,'Median Quantity per product'!$E$4:$E$103, "NA"),'Project Work - Data wrows'!D2297)</f>
        <v>13</v>
      </c>
      <c r="F2297" t="s">
        <v>32</v>
      </c>
      <c r="G2297">
        <f>IF(F2297="",_xlfn.XLOOKUP(C2297,'Price Averages'!$D$4:$D$103,'Price Averages'!$E$4:$E$103, "FALSE"), F2297)</f>
        <v>352</v>
      </c>
      <c r="H2297">
        <v>88</v>
      </c>
      <c r="I2297">
        <f>IF(H2297="", _xlfn.XLOOKUP(C2297, 'Cost Averages'!$D$4:$D$103,'Cost Averages'!$E$4:$E$103, "FALSE"),H2297)</f>
        <v>88</v>
      </c>
      <c r="J2297">
        <f t="shared" si="213"/>
        <v>4576</v>
      </c>
      <c r="K2297">
        <f t="shared" si="214"/>
        <v>1144</v>
      </c>
      <c r="L2297">
        <f t="shared" si="215"/>
        <v>3432</v>
      </c>
      <c r="M2297" s="2" t="s">
        <v>23</v>
      </c>
      <c r="N2297" t="s">
        <v>642</v>
      </c>
      <c r="O2297" t="s">
        <v>78</v>
      </c>
      <c r="P2297" s="3">
        <v>12.679725647708608</v>
      </c>
      <c r="Q2297" t="str">
        <f t="shared" si="210"/>
        <v>F</v>
      </c>
      <c r="R2297">
        <f t="shared" si="211"/>
        <v>2020</v>
      </c>
      <c r="S2297">
        <f t="shared" si="212"/>
        <v>0</v>
      </c>
    </row>
    <row r="2298" spans="1:19" x14ac:dyDescent="0.25">
      <c r="A2298" s="1">
        <v>44049.184878371234</v>
      </c>
      <c r="B2298" s="2" t="s">
        <v>3082</v>
      </c>
      <c r="C2298" t="s">
        <v>309</v>
      </c>
      <c r="D2298">
        <v>14</v>
      </c>
      <c r="E2298">
        <f>IF(D2298="", _xlfn.XLOOKUP(C2298,'Median Quantity per product'!$D$4:$D$103,'Median Quantity per product'!$E$4:$E$103, "NA"),'Project Work - Data wrows'!D2298)</f>
        <v>14</v>
      </c>
      <c r="F2298" t="s">
        <v>32</v>
      </c>
      <c r="G2298">
        <f>IF(F2298="",_xlfn.XLOOKUP(C2298,'Price Averages'!$D$4:$D$103,'Price Averages'!$E$4:$E$103, "FALSE"), F2298)</f>
        <v>352</v>
      </c>
      <c r="H2298">
        <v>88</v>
      </c>
      <c r="I2298">
        <f>IF(H2298="", _xlfn.XLOOKUP(C2298, 'Cost Averages'!$D$4:$D$103,'Cost Averages'!$E$4:$E$103, "FALSE"),H2298)</f>
        <v>88</v>
      </c>
      <c r="J2298">
        <f t="shared" si="213"/>
        <v>4928</v>
      </c>
      <c r="K2298">
        <f t="shared" si="214"/>
        <v>1232</v>
      </c>
      <c r="L2298">
        <f t="shared" si="215"/>
        <v>3696</v>
      </c>
      <c r="M2298" s="2" t="s">
        <v>44</v>
      </c>
      <c r="N2298" t="s">
        <v>1060</v>
      </c>
      <c r="O2298" t="s">
        <v>34</v>
      </c>
      <c r="P2298" s="3">
        <v>8.1352386075080023</v>
      </c>
      <c r="Q2298" t="str">
        <f t="shared" si="210"/>
        <v>F</v>
      </c>
      <c r="R2298">
        <f t="shared" si="211"/>
        <v>2020</v>
      </c>
      <c r="S2298">
        <f t="shared" si="212"/>
        <v>0</v>
      </c>
    </row>
    <row r="2299" spans="1:19" x14ac:dyDescent="0.25">
      <c r="A2299" s="1">
        <v>43848</v>
      </c>
      <c r="B2299" s="2" t="s">
        <v>3259</v>
      </c>
      <c r="C2299" t="s">
        <v>309</v>
      </c>
      <c r="D2299">
        <v>14</v>
      </c>
      <c r="E2299">
        <f>IF(D2299="", _xlfn.XLOOKUP(C2299,'Median Quantity per product'!$D$4:$D$103,'Median Quantity per product'!$E$4:$E$103, "NA"),'Project Work - Data wrows'!D2299)</f>
        <v>14</v>
      </c>
      <c r="F2299">
        <v>352</v>
      </c>
      <c r="G2299">
        <f>IF(F2299="",_xlfn.XLOOKUP(C2299,'Price Averages'!$D$4:$D$103,'Price Averages'!$E$4:$E$103, "FALSE"), F2299)</f>
        <v>352</v>
      </c>
      <c r="H2299">
        <v>88</v>
      </c>
      <c r="I2299">
        <f>IF(H2299="", _xlfn.XLOOKUP(C2299, 'Cost Averages'!$D$4:$D$103,'Cost Averages'!$E$4:$E$103, "FALSE"),H2299)</f>
        <v>88</v>
      </c>
      <c r="J2299">
        <f t="shared" si="213"/>
        <v>4928</v>
      </c>
      <c r="K2299">
        <f t="shared" si="214"/>
        <v>1232</v>
      </c>
      <c r="L2299">
        <f t="shared" si="215"/>
        <v>3696</v>
      </c>
      <c r="M2299" s="2" t="s">
        <v>28</v>
      </c>
      <c r="N2299" t="s">
        <v>561</v>
      </c>
      <c r="O2299" t="s">
        <v>25</v>
      </c>
      <c r="P2299" s="3">
        <v>12.921682080641304</v>
      </c>
      <c r="Q2299" t="str">
        <f t="shared" si="210"/>
        <v>F</v>
      </c>
      <c r="R2299">
        <f t="shared" si="211"/>
        <v>2020</v>
      </c>
      <c r="S2299">
        <f t="shared" si="212"/>
        <v>0</v>
      </c>
    </row>
    <row r="2300" spans="1:19" x14ac:dyDescent="0.25">
      <c r="A2300" s="1">
        <v>44006.783515998133</v>
      </c>
      <c r="B2300" s="2" t="s">
        <v>865</v>
      </c>
      <c r="C2300" t="s">
        <v>309</v>
      </c>
      <c r="D2300">
        <v>15</v>
      </c>
      <c r="E2300">
        <f>IF(D2300="", _xlfn.XLOOKUP(C2300,'Median Quantity per product'!$D$4:$D$103,'Median Quantity per product'!$E$4:$E$103, "NA"),'Project Work - Data wrows'!D2300)</f>
        <v>15</v>
      </c>
      <c r="F2300">
        <v>352</v>
      </c>
      <c r="G2300">
        <f>IF(F2300="",_xlfn.XLOOKUP(C2300,'Price Averages'!$D$4:$D$103,'Price Averages'!$E$4:$E$103, "FALSE"), F2300)</f>
        <v>352</v>
      </c>
      <c r="H2300">
        <v>88</v>
      </c>
      <c r="I2300">
        <f>IF(H2300="", _xlfn.XLOOKUP(C2300, 'Cost Averages'!$D$4:$D$103,'Cost Averages'!$E$4:$E$103, "FALSE"),H2300)</f>
        <v>88</v>
      </c>
      <c r="J2300">
        <f t="shared" si="213"/>
        <v>5280</v>
      </c>
      <c r="K2300">
        <f t="shared" si="214"/>
        <v>1320</v>
      </c>
      <c r="L2300">
        <f t="shared" si="215"/>
        <v>3960</v>
      </c>
      <c r="M2300" s="2" t="s">
        <v>28</v>
      </c>
      <c r="N2300" t="s">
        <v>696</v>
      </c>
      <c r="O2300" t="s">
        <v>78</v>
      </c>
      <c r="P2300" s="3">
        <v>12.699042739101285</v>
      </c>
      <c r="Q2300" t="str">
        <f t="shared" si="210"/>
        <v>F</v>
      </c>
      <c r="R2300">
        <f t="shared" si="211"/>
        <v>2020</v>
      </c>
      <c r="S2300">
        <f t="shared" si="212"/>
        <v>0</v>
      </c>
    </row>
    <row r="2301" spans="1:19" x14ac:dyDescent="0.25">
      <c r="A2301" s="1">
        <v>44029.254980353027</v>
      </c>
      <c r="B2301" s="2" t="s">
        <v>452</v>
      </c>
      <c r="C2301" t="s">
        <v>309</v>
      </c>
      <c r="D2301">
        <v>18</v>
      </c>
      <c r="E2301">
        <f>IF(D2301="", _xlfn.XLOOKUP(C2301,'Median Quantity per product'!$D$4:$D$103,'Median Quantity per product'!$E$4:$E$103, "NA"),'Project Work - Data wrows'!D2301)</f>
        <v>18</v>
      </c>
      <c r="F2301">
        <v>352</v>
      </c>
      <c r="G2301">
        <f>IF(F2301="",_xlfn.XLOOKUP(C2301,'Price Averages'!$D$4:$D$103,'Price Averages'!$E$4:$E$103, "FALSE"), F2301)</f>
        <v>352</v>
      </c>
      <c r="H2301" t="s">
        <v>32</v>
      </c>
      <c r="I2301">
        <f>IF(H2301="", _xlfn.XLOOKUP(C2301, 'Cost Averages'!$D$4:$D$103,'Cost Averages'!$E$4:$E$103, "FALSE"),H2301)</f>
        <v>88</v>
      </c>
      <c r="J2301">
        <f t="shared" si="213"/>
        <v>6336</v>
      </c>
      <c r="K2301">
        <f t="shared" si="214"/>
        <v>1584</v>
      </c>
      <c r="L2301">
        <f t="shared" si="215"/>
        <v>4752</v>
      </c>
      <c r="M2301" s="2" t="s">
        <v>28</v>
      </c>
      <c r="N2301" t="s">
        <v>120</v>
      </c>
      <c r="O2301" t="s">
        <v>34</v>
      </c>
      <c r="P2301" s="3">
        <v>15.487214309603928</v>
      </c>
      <c r="Q2301" t="str">
        <f t="shared" si="210"/>
        <v>F</v>
      </c>
      <c r="R2301">
        <f t="shared" si="211"/>
        <v>2020</v>
      </c>
      <c r="S2301">
        <f t="shared" si="212"/>
        <v>0</v>
      </c>
    </row>
    <row r="2302" spans="1:19" x14ac:dyDescent="0.25">
      <c r="A2302" s="1">
        <v>43988.741579615926</v>
      </c>
      <c r="B2302" s="2" t="s">
        <v>1477</v>
      </c>
      <c r="C2302" t="s">
        <v>309</v>
      </c>
      <c r="D2302" t="s">
        <v>32</v>
      </c>
      <c r="E2302">
        <f>IF(D2302="", _xlfn.XLOOKUP(C2302,'Median Quantity per product'!$D$4:$D$103,'Median Quantity per product'!$E$4:$E$103, "NA"),'Project Work - Data wrows'!D2302)</f>
        <v>11</v>
      </c>
      <c r="F2302">
        <v>352</v>
      </c>
      <c r="G2302">
        <f>IF(F2302="",_xlfn.XLOOKUP(C2302,'Price Averages'!$D$4:$D$103,'Price Averages'!$E$4:$E$103, "FALSE"), F2302)</f>
        <v>352</v>
      </c>
      <c r="H2302">
        <v>88</v>
      </c>
      <c r="I2302">
        <f>IF(H2302="", _xlfn.XLOOKUP(C2302, 'Cost Averages'!$D$4:$D$103,'Cost Averages'!$E$4:$E$103, "FALSE"),H2302)</f>
        <v>88</v>
      </c>
      <c r="J2302">
        <f t="shared" si="213"/>
        <v>3872</v>
      </c>
      <c r="K2302">
        <f t="shared" si="214"/>
        <v>968</v>
      </c>
      <c r="L2302">
        <f t="shared" si="215"/>
        <v>2904</v>
      </c>
      <c r="M2302" s="2" t="s">
        <v>28</v>
      </c>
      <c r="N2302" t="s">
        <v>670</v>
      </c>
      <c r="O2302" t="s">
        <v>78</v>
      </c>
      <c r="P2302" s="3">
        <v>12.460490918487697</v>
      </c>
      <c r="Q2302" t="str">
        <f t="shared" si="210"/>
        <v>F</v>
      </c>
      <c r="R2302">
        <f t="shared" si="211"/>
        <v>2020</v>
      </c>
      <c r="S2302">
        <f t="shared" si="212"/>
        <v>0</v>
      </c>
    </row>
    <row r="2303" spans="1:19" x14ac:dyDescent="0.25">
      <c r="A2303" s="1">
        <v>43837</v>
      </c>
      <c r="B2303" s="2" t="s">
        <v>3251</v>
      </c>
      <c r="C2303" t="s">
        <v>309</v>
      </c>
      <c r="D2303" t="s">
        <v>32</v>
      </c>
      <c r="E2303">
        <f>IF(D2303="", _xlfn.XLOOKUP(C2303,'Median Quantity per product'!$D$4:$D$103,'Median Quantity per product'!$E$4:$E$103, "NA"),'Project Work - Data wrows'!D2303)</f>
        <v>11</v>
      </c>
      <c r="F2303">
        <v>352</v>
      </c>
      <c r="G2303">
        <f>IF(F2303="",_xlfn.XLOOKUP(C2303,'Price Averages'!$D$4:$D$103,'Price Averages'!$E$4:$E$103, "FALSE"), F2303)</f>
        <v>352</v>
      </c>
      <c r="H2303" t="s">
        <v>32</v>
      </c>
      <c r="I2303">
        <f>IF(H2303="", _xlfn.XLOOKUP(C2303, 'Cost Averages'!$D$4:$D$103,'Cost Averages'!$E$4:$E$103, "FALSE"),H2303)</f>
        <v>88</v>
      </c>
      <c r="J2303">
        <f t="shared" si="213"/>
        <v>3872</v>
      </c>
      <c r="K2303">
        <f t="shared" si="214"/>
        <v>968</v>
      </c>
      <c r="L2303">
        <f t="shared" si="215"/>
        <v>2904</v>
      </c>
      <c r="M2303" s="2" t="s">
        <v>28</v>
      </c>
      <c r="N2303" t="s">
        <v>445</v>
      </c>
      <c r="O2303" t="s">
        <v>34</v>
      </c>
      <c r="P2303" s="3">
        <v>13.104576594826185</v>
      </c>
      <c r="Q2303" t="str">
        <f t="shared" si="210"/>
        <v>F</v>
      </c>
      <c r="R2303">
        <f t="shared" si="211"/>
        <v>2020</v>
      </c>
      <c r="S2303">
        <f t="shared" si="212"/>
        <v>0</v>
      </c>
    </row>
    <row r="2304" spans="1:19" x14ac:dyDescent="0.25">
      <c r="A2304" s="1">
        <v>43924.000230065409</v>
      </c>
      <c r="B2304" s="2" t="s">
        <v>1778</v>
      </c>
      <c r="C2304" t="s">
        <v>117</v>
      </c>
      <c r="D2304">
        <v>1</v>
      </c>
      <c r="E2304">
        <f>IF(D2304="", _xlfn.XLOOKUP(C2304,'Median Quantity per product'!$D$4:$D$103,'Median Quantity per product'!$E$4:$E$103, "NA"),'Project Work - Data wrows'!D2304)</f>
        <v>1</v>
      </c>
      <c r="F2304">
        <v>176</v>
      </c>
      <c r="G2304">
        <f>IF(F2304="",_xlfn.XLOOKUP(C2304,'Price Averages'!$D$4:$D$103,'Price Averages'!$E$4:$E$103, "FALSE"), F2304)</f>
        <v>176</v>
      </c>
      <c r="H2304">
        <v>88</v>
      </c>
      <c r="I2304">
        <f>IF(H2304="", _xlfn.XLOOKUP(C2304, 'Cost Averages'!$D$4:$D$103,'Cost Averages'!$E$4:$E$103, "FALSE"),H2304)</f>
        <v>88</v>
      </c>
      <c r="J2304">
        <f t="shared" si="213"/>
        <v>176</v>
      </c>
      <c r="K2304">
        <f t="shared" si="214"/>
        <v>88</v>
      </c>
      <c r="L2304">
        <f t="shared" si="215"/>
        <v>88</v>
      </c>
      <c r="M2304" s="2" t="s">
        <v>28</v>
      </c>
      <c r="N2304" t="s">
        <v>333</v>
      </c>
      <c r="O2304" t="s">
        <v>56</v>
      </c>
      <c r="P2304" s="3">
        <v>10.816866337473218</v>
      </c>
      <c r="Q2304" t="str">
        <f t="shared" si="210"/>
        <v>F</v>
      </c>
      <c r="R2304">
        <f t="shared" si="211"/>
        <v>2020</v>
      </c>
      <c r="S2304">
        <f t="shared" si="212"/>
        <v>0</v>
      </c>
    </row>
    <row r="2305" spans="1:19" x14ac:dyDescent="0.25">
      <c r="A2305" s="1">
        <v>44017</v>
      </c>
      <c r="B2305" s="2" t="s">
        <v>3399</v>
      </c>
      <c r="C2305" t="s">
        <v>117</v>
      </c>
      <c r="D2305">
        <v>1</v>
      </c>
      <c r="E2305">
        <f>IF(D2305="", _xlfn.XLOOKUP(C2305,'Median Quantity per product'!$D$4:$D$103,'Median Quantity per product'!$E$4:$E$103, "NA"),'Project Work - Data wrows'!D2305)</f>
        <v>1</v>
      </c>
      <c r="F2305" t="s">
        <v>32</v>
      </c>
      <c r="G2305">
        <f>IF(F2305="",_xlfn.XLOOKUP(C2305,'Price Averages'!$D$4:$D$103,'Price Averages'!$E$4:$E$103, "FALSE"), F2305)</f>
        <v>176</v>
      </c>
      <c r="H2305">
        <v>88</v>
      </c>
      <c r="I2305">
        <f>IF(H2305="", _xlfn.XLOOKUP(C2305, 'Cost Averages'!$D$4:$D$103,'Cost Averages'!$E$4:$E$103, "FALSE"),H2305)</f>
        <v>88</v>
      </c>
      <c r="J2305">
        <f t="shared" si="213"/>
        <v>176</v>
      </c>
      <c r="K2305">
        <f t="shared" si="214"/>
        <v>88</v>
      </c>
      <c r="L2305">
        <f t="shared" si="215"/>
        <v>88</v>
      </c>
      <c r="M2305" s="2" t="s">
        <v>28</v>
      </c>
      <c r="N2305" t="s">
        <v>544</v>
      </c>
      <c r="O2305" t="s">
        <v>46</v>
      </c>
      <c r="P2305" s="3">
        <v>9.74650548941427</v>
      </c>
      <c r="Q2305" t="str">
        <f t="shared" si="210"/>
        <v>F</v>
      </c>
      <c r="R2305">
        <f t="shared" si="211"/>
        <v>2020</v>
      </c>
      <c r="S2305">
        <f t="shared" si="212"/>
        <v>0</v>
      </c>
    </row>
    <row r="2306" spans="1:19" x14ac:dyDescent="0.25">
      <c r="A2306" s="1">
        <v>44088</v>
      </c>
      <c r="B2306" s="2" t="s">
        <v>3459</v>
      </c>
      <c r="C2306" t="s">
        <v>117</v>
      </c>
      <c r="D2306">
        <v>1</v>
      </c>
      <c r="E2306">
        <f>IF(D2306="", _xlfn.XLOOKUP(C2306,'Median Quantity per product'!$D$4:$D$103,'Median Quantity per product'!$E$4:$E$103, "NA"),'Project Work - Data wrows'!D2306)</f>
        <v>1</v>
      </c>
      <c r="F2306">
        <v>176</v>
      </c>
      <c r="G2306">
        <f>IF(F2306="",_xlfn.XLOOKUP(C2306,'Price Averages'!$D$4:$D$103,'Price Averages'!$E$4:$E$103, "FALSE"), F2306)</f>
        <v>176</v>
      </c>
      <c r="H2306">
        <v>88</v>
      </c>
      <c r="I2306">
        <f>IF(H2306="", _xlfn.XLOOKUP(C2306, 'Cost Averages'!$D$4:$D$103,'Cost Averages'!$E$4:$E$103, "FALSE"),H2306)</f>
        <v>88</v>
      </c>
      <c r="J2306">
        <f t="shared" si="213"/>
        <v>176</v>
      </c>
      <c r="K2306">
        <f t="shared" si="214"/>
        <v>88</v>
      </c>
      <c r="L2306">
        <f t="shared" si="215"/>
        <v>88</v>
      </c>
      <c r="M2306" s="2" t="s">
        <v>28</v>
      </c>
      <c r="N2306" t="s">
        <v>358</v>
      </c>
      <c r="O2306" t="s">
        <v>56</v>
      </c>
      <c r="P2306" s="3">
        <v>12.342715162719054</v>
      </c>
      <c r="Q2306" t="str">
        <f t="shared" ref="Q2306:Q2369" si="216">CHAR(64+(YEAR(A2306)-2014))</f>
        <v>F</v>
      </c>
      <c r="R2306">
        <f t="shared" ref="R2306:R2369" si="217">YEAR(A2306)</f>
        <v>2020</v>
      </c>
      <c r="S2306">
        <f t="shared" ref="S2306:S2369" si="218">IF(Q2306=CHAR(64 + (YEAR(A2306) - 2014)), 0, 1)</f>
        <v>0</v>
      </c>
    </row>
    <row r="2307" spans="1:19" x14ac:dyDescent="0.25">
      <c r="A2307" s="1">
        <v>44011.195364190709</v>
      </c>
      <c r="B2307" s="2" t="s">
        <v>1862</v>
      </c>
      <c r="C2307" t="s">
        <v>117</v>
      </c>
      <c r="D2307">
        <v>3</v>
      </c>
      <c r="E2307">
        <f>IF(D2307="", _xlfn.XLOOKUP(C2307,'Median Quantity per product'!$D$4:$D$103,'Median Quantity per product'!$E$4:$E$103, "NA"),'Project Work - Data wrows'!D2307)</f>
        <v>3</v>
      </c>
      <c r="F2307" t="s">
        <v>32</v>
      </c>
      <c r="G2307">
        <f>IF(F2307="",_xlfn.XLOOKUP(C2307,'Price Averages'!$D$4:$D$103,'Price Averages'!$E$4:$E$103, "FALSE"), F2307)</f>
        <v>176</v>
      </c>
      <c r="H2307">
        <v>88</v>
      </c>
      <c r="I2307">
        <f>IF(H2307="", _xlfn.XLOOKUP(C2307, 'Cost Averages'!$D$4:$D$103,'Cost Averages'!$E$4:$E$103, "FALSE"),H2307)</f>
        <v>88</v>
      </c>
      <c r="J2307">
        <f t="shared" ref="J2307:J2370" si="219">E2307*G2307</f>
        <v>528</v>
      </c>
      <c r="K2307">
        <f t="shared" ref="K2307:K2370" si="220">E2307*I2307</f>
        <v>264</v>
      </c>
      <c r="L2307">
        <f t="shared" ref="L2307:L2370" si="221">J2307-K2307</f>
        <v>264</v>
      </c>
      <c r="M2307" s="2" t="s">
        <v>23</v>
      </c>
      <c r="N2307" t="s">
        <v>513</v>
      </c>
      <c r="O2307" t="s">
        <v>50</v>
      </c>
      <c r="P2307" s="3">
        <v>8.8514729234790472</v>
      </c>
      <c r="Q2307" t="str">
        <f t="shared" si="216"/>
        <v>F</v>
      </c>
      <c r="R2307">
        <f t="shared" si="217"/>
        <v>2020</v>
      </c>
      <c r="S2307">
        <f t="shared" si="218"/>
        <v>0</v>
      </c>
    </row>
    <row r="2308" spans="1:19" x14ac:dyDescent="0.25">
      <c r="A2308" s="1">
        <v>44128.881308143456</v>
      </c>
      <c r="B2308" s="2" t="s">
        <v>2120</v>
      </c>
      <c r="C2308" t="s">
        <v>117</v>
      </c>
      <c r="D2308">
        <v>7</v>
      </c>
      <c r="E2308">
        <f>IF(D2308="", _xlfn.XLOOKUP(C2308,'Median Quantity per product'!$D$4:$D$103,'Median Quantity per product'!$E$4:$E$103, "NA"),'Project Work - Data wrows'!D2308)</f>
        <v>7</v>
      </c>
      <c r="F2308">
        <v>176</v>
      </c>
      <c r="G2308">
        <f>IF(F2308="",_xlfn.XLOOKUP(C2308,'Price Averages'!$D$4:$D$103,'Price Averages'!$E$4:$E$103, "FALSE"), F2308)</f>
        <v>176</v>
      </c>
      <c r="H2308">
        <v>88</v>
      </c>
      <c r="I2308">
        <f>IF(H2308="", _xlfn.XLOOKUP(C2308, 'Cost Averages'!$D$4:$D$103,'Cost Averages'!$E$4:$E$103, "FALSE"),H2308)</f>
        <v>88</v>
      </c>
      <c r="J2308">
        <f t="shared" si="219"/>
        <v>1232</v>
      </c>
      <c r="K2308">
        <f t="shared" si="220"/>
        <v>616</v>
      </c>
      <c r="L2308">
        <f t="shared" si="221"/>
        <v>616</v>
      </c>
      <c r="M2308" s="2" t="s">
        <v>28</v>
      </c>
      <c r="N2308" t="s">
        <v>222</v>
      </c>
      <c r="O2308" t="s">
        <v>34</v>
      </c>
      <c r="P2308" s="3">
        <v>12.172922939334034</v>
      </c>
      <c r="Q2308" t="str">
        <f t="shared" si="216"/>
        <v>F</v>
      </c>
      <c r="R2308">
        <f t="shared" si="217"/>
        <v>2020</v>
      </c>
      <c r="S2308">
        <f t="shared" si="218"/>
        <v>0</v>
      </c>
    </row>
    <row r="2309" spans="1:19" x14ac:dyDescent="0.25">
      <c r="A2309" s="1">
        <v>43862</v>
      </c>
      <c r="B2309" s="2" t="s">
        <v>3271</v>
      </c>
      <c r="C2309" t="s">
        <v>117</v>
      </c>
      <c r="D2309">
        <v>9</v>
      </c>
      <c r="E2309">
        <f>IF(D2309="", _xlfn.XLOOKUP(C2309,'Median Quantity per product'!$D$4:$D$103,'Median Quantity per product'!$E$4:$E$103, "NA"),'Project Work - Data wrows'!D2309)</f>
        <v>9</v>
      </c>
      <c r="F2309">
        <v>176</v>
      </c>
      <c r="G2309">
        <f>IF(F2309="",_xlfn.XLOOKUP(C2309,'Price Averages'!$D$4:$D$103,'Price Averages'!$E$4:$E$103, "FALSE"), F2309)</f>
        <v>176</v>
      </c>
      <c r="H2309">
        <v>88</v>
      </c>
      <c r="I2309">
        <f>IF(H2309="", _xlfn.XLOOKUP(C2309, 'Cost Averages'!$D$4:$D$103,'Cost Averages'!$E$4:$E$103, "FALSE"),H2309)</f>
        <v>88</v>
      </c>
      <c r="J2309">
        <f t="shared" si="219"/>
        <v>1584</v>
      </c>
      <c r="K2309">
        <f t="shared" si="220"/>
        <v>792</v>
      </c>
      <c r="L2309">
        <f t="shared" si="221"/>
        <v>792</v>
      </c>
      <c r="M2309" s="2" t="s">
        <v>28</v>
      </c>
      <c r="N2309" t="s">
        <v>230</v>
      </c>
      <c r="O2309" t="s">
        <v>78</v>
      </c>
      <c r="P2309" s="3">
        <v>14.593670394271927</v>
      </c>
      <c r="Q2309" t="str">
        <f t="shared" si="216"/>
        <v>F</v>
      </c>
      <c r="R2309">
        <f t="shared" si="217"/>
        <v>2020</v>
      </c>
      <c r="S2309">
        <f t="shared" si="218"/>
        <v>0</v>
      </c>
    </row>
    <row r="2310" spans="1:19" x14ac:dyDescent="0.25">
      <c r="A2310" s="1">
        <v>44174.310507099333</v>
      </c>
      <c r="B2310" s="2" t="s">
        <v>690</v>
      </c>
      <c r="C2310" t="s">
        <v>117</v>
      </c>
      <c r="D2310">
        <v>12</v>
      </c>
      <c r="E2310">
        <f>IF(D2310="", _xlfn.XLOOKUP(C2310,'Median Quantity per product'!$D$4:$D$103,'Median Quantity per product'!$E$4:$E$103, "NA"),'Project Work - Data wrows'!D2310)</f>
        <v>12</v>
      </c>
      <c r="F2310" t="s">
        <v>32</v>
      </c>
      <c r="G2310">
        <f>IF(F2310="",_xlfn.XLOOKUP(C2310,'Price Averages'!$D$4:$D$103,'Price Averages'!$E$4:$E$103, "FALSE"), F2310)</f>
        <v>176</v>
      </c>
      <c r="H2310">
        <v>88</v>
      </c>
      <c r="I2310">
        <f>IF(H2310="", _xlfn.XLOOKUP(C2310, 'Cost Averages'!$D$4:$D$103,'Cost Averages'!$E$4:$E$103, "FALSE"),H2310)</f>
        <v>88</v>
      </c>
      <c r="J2310">
        <f t="shared" si="219"/>
        <v>2112</v>
      </c>
      <c r="K2310">
        <f t="shared" si="220"/>
        <v>1056</v>
      </c>
      <c r="L2310">
        <f t="shared" si="221"/>
        <v>1056</v>
      </c>
      <c r="M2310" s="2" t="s">
        <v>44</v>
      </c>
      <c r="N2310" t="s">
        <v>408</v>
      </c>
      <c r="O2310" t="s">
        <v>50</v>
      </c>
      <c r="P2310" s="3">
        <v>12.399050786131125</v>
      </c>
      <c r="Q2310" t="str">
        <f t="shared" si="216"/>
        <v>F</v>
      </c>
      <c r="R2310">
        <f t="shared" si="217"/>
        <v>2020</v>
      </c>
      <c r="S2310">
        <f t="shared" si="218"/>
        <v>0</v>
      </c>
    </row>
    <row r="2311" spans="1:19" x14ac:dyDescent="0.25">
      <c r="A2311" s="1">
        <v>43992</v>
      </c>
      <c r="B2311" s="2" t="s">
        <v>3378</v>
      </c>
      <c r="C2311" t="s">
        <v>117</v>
      </c>
      <c r="D2311">
        <v>12</v>
      </c>
      <c r="E2311">
        <f>IF(D2311="", _xlfn.XLOOKUP(C2311,'Median Quantity per product'!$D$4:$D$103,'Median Quantity per product'!$E$4:$E$103, "NA"),'Project Work - Data wrows'!D2311)</f>
        <v>12</v>
      </c>
      <c r="F2311" t="s">
        <v>32</v>
      </c>
      <c r="G2311">
        <f>IF(F2311="",_xlfn.XLOOKUP(C2311,'Price Averages'!$D$4:$D$103,'Price Averages'!$E$4:$E$103, "FALSE"), F2311)</f>
        <v>176</v>
      </c>
      <c r="H2311" t="s">
        <v>32</v>
      </c>
      <c r="I2311">
        <f>IF(H2311="", _xlfn.XLOOKUP(C2311, 'Cost Averages'!$D$4:$D$103,'Cost Averages'!$E$4:$E$103, "FALSE"),H2311)</f>
        <v>88</v>
      </c>
      <c r="J2311">
        <f t="shared" si="219"/>
        <v>2112</v>
      </c>
      <c r="K2311">
        <f t="shared" si="220"/>
        <v>1056</v>
      </c>
      <c r="L2311">
        <f t="shared" si="221"/>
        <v>1056</v>
      </c>
      <c r="M2311" s="2" t="s">
        <v>28</v>
      </c>
      <c r="N2311" t="s">
        <v>269</v>
      </c>
      <c r="O2311" t="s">
        <v>50</v>
      </c>
      <c r="P2311" s="3">
        <v>11.883396013219548</v>
      </c>
      <c r="Q2311" t="str">
        <f t="shared" si="216"/>
        <v>F</v>
      </c>
      <c r="R2311">
        <f t="shared" si="217"/>
        <v>2020</v>
      </c>
      <c r="S2311">
        <f t="shared" si="218"/>
        <v>0</v>
      </c>
    </row>
    <row r="2312" spans="1:19" x14ac:dyDescent="0.25">
      <c r="A2312" s="1">
        <v>44071.755411145277</v>
      </c>
      <c r="B2312" s="2" t="s">
        <v>2762</v>
      </c>
      <c r="C2312" t="s">
        <v>117</v>
      </c>
      <c r="D2312">
        <v>13</v>
      </c>
      <c r="E2312">
        <f>IF(D2312="", _xlfn.XLOOKUP(C2312,'Median Quantity per product'!$D$4:$D$103,'Median Quantity per product'!$E$4:$E$103, "NA"),'Project Work - Data wrows'!D2312)</f>
        <v>13</v>
      </c>
      <c r="F2312">
        <v>176</v>
      </c>
      <c r="G2312">
        <f>IF(F2312="",_xlfn.XLOOKUP(C2312,'Price Averages'!$D$4:$D$103,'Price Averages'!$E$4:$E$103, "FALSE"), F2312)</f>
        <v>176</v>
      </c>
      <c r="H2312" t="s">
        <v>32</v>
      </c>
      <c r="I2312">
        <f>IF(H2312="", _xlfn.XLOOKUP(C2312, 'Cost Averages'!$D$4:$D$103,'Cost Averages'!$E$4:$E$103, "FALSE"),H2312)</f>
        <v>88</v>
      </c>
      <c r="J2312">
        <f t="shared" si="219"/>
        <v>2288</v>
      </c>
      <c r="K2312">
        <f t="shared" si="220"/>
        <v>1144</v>
      </c>
      <c r="L2312">
        <f t="shared" si="221"/>
        <v>1144</v>
      </c>
      <c r="M2312" s="2" t="s">
        <v>28</v>
      </c>
      <c r="N2312" t="s">
        <v>217</v>
      </c>
      <c r="O2312" t="s">
        <v>25</v>
      </c>
      <c r="P2312" s="3">
        <v>11.083482342133532</v>
      </c>
      <c r="Q2312" t="str">
        <f t="shared" si="216"/>
        <v>F</v>
      </c>
      <c r="R2312">
        <f t="shared" si="217"/>
        <v>2020</v>
      </c>
      <c r="S2312">
        <f t="shared" si="218"/>
        <v>0</v>
      </c>
    </row>
    <row r="2313" spans="1:19" x14ac:dyDescent="0.25">
      <c r="A2313" s="1">
        <v>43891</v>
      </c>
      <c r="B2313" s="2" t="s">
        <v>3294</v>
      </c>
      <c r="C2313" t="s">
        <v>117</v>
      </c>
      <c r="D2313">
        <v>13</v>
      </c>
      <c r="E2313">
        <f>IF(D2313="", _xlfn.XLOOKUP(C2313,'Median Quantity per product'!$D$4:$D$103,'Median Quantity per product'!$E$4:$E$103, "NA"),'Project Work - Data wrows'!D2313)</f>
        <v>13</v>
      </c>
      <c r="F2313">
        <v>176</v>
      </c>
      <c r="G2313">
        <f>IF(F2313="",_xlfn.XLOOKUP(C2313,'Price Averages'!$D$4:$D$103,'Price Averages'!$E$4:$E$103, "FALSE"), F2313)</f>
        <v>176</v>
      </c>
      <c r="H2313">
        <v>88</v>
      </c>
      <c r="I2313">
        <f>IF(H2313="", _xlfn.XLOOKUP(C2313, 'Cost Averages'!$D$4:$D$103,'Cost Averages'!$E$4:$E$103, "FALSE"),H2313)</f>
        <v>88</v>
      </c>
      <c r="J2313">
        <f t="shared" si="219"/>
        <v>2288</v>
      </c>
      <c r="K2313">
        <f t="shared" si="220"/>
        <v>1144</v>
      </c>
      <c r="L2313">
        <f t="shared" si="221"/>
        <v>1144</v>
      </c>
      <c r="M2313" s="2" t="s">
        <v>44</v>
      </c>
      <c r="N2313" t="s">
        <v>712</v>
      </c>
      <c r="O2313" t="s">
        <v>46</v>
      </c>
      <c r="P2313" s="3">
        <v>13.106678263594747</v>
      </c>
      <c r="Q2313" t="str">
        <f t="shared" si="216"/>
        <v>F</v>
      </c>
      <c r="R2313">
        <f t="shared" si="217"/>
        <v>2020</v>
      </c>
      <c r="S2313">
        <f t="shared" si="218"/>
        <v>0</v>
      </c>
    </row>
    <row r="2314" spans="1:19" x14ac:dyDescent="0.25">
      <c r="A2314" s="1">
        <v>43885.052284410594</v>
      </c>
      <c r="B2314" s="2" t="s">
        <v>2403</v>
      </c>
      <c r="C2314" t="s">
        <v>117</v>
      </c>
      <c r="D2314">
        <v>14</v>
      </c>
      <c r="E2314">
        <f>IF(D2314="", _xlfn.XLOOKUP(C2314,'Median Quantity per product'!$D$4:$D$103,'Median Quantity per product'!$E$4:$E$103, "NA"),'Project Work - Data wrows'!D2314)</f>
        <v>14</v>
      </c>
      <c r="F2314">
        <v>176</v>
      </c>
      <c r="G2314">
        <f>IF(F2314="",_xlfn.XLOOKUP(C2314,'Price Averages'!$D$4:$D$103,'Price Averages'!$E$4:$E$103, "FALSE"), F2314)</f>
        <v>176</v>
      </c>
      <c r="H2314" t="s">
        <v>32</v>
      </c>
      <c r="I2314">
        <f>IF(H2314="", _xlfn.XLOOKUP(C2314, 'Cost Averages'!$D$4:$D$103,'Cost Averages'!$E$4:$E$103, "FALSE"),H2314)</f>
        <v>88</v>
      </c>
      <c r="J2314">
        <f t="shared" si="219"/>
        <v>2464</v>
      </c>
      <c r="K2314">
        <f t="shared" si="220"/>
        <v>1232</v>
      </c>
      <c r="L2314">
        <f t="shared" si="221"/>
        <v>1232</v>
      </c>
      <c r="M2314" s="2" t="s">
        <v>44</v>
      </c>
      <c r="N2314" t="s">
        <v>62</v>
      </c>
      <c r="O2314" t="s">
        <v>41</v>
      </c>
      <c r="P2314" s="3">
        <v>12.957303170959879</v>
      </c>
      <c r="Q2314" t="str">
        <f t="shared" si="216"/>
        <v>F</v>
      </c>
      <c r="R2314">
        <f t="shared" si="217"/>
        <v>2020</v>
      </c>
      <c r="S2314">
        <f t="shared" si="218"/>
        <v>0</v>
      </c>
    </row>
    <row r="2315" spans="1:19" x14ac:dyDescent="0.25">
      <c r="A2315" s="1">
        <v>44139</v>
      </c>
      <c r="B2315" s="2" t="s">
        <v>3499</v>
      </c>
      <c r="C2315" t="s">
        <v>117</v>
      </c>
      <c r="D2315">
        <v>15</v>
      </c>
      <c r="E2315">
        <f>IF(D2315="", _xlfn.XLOOKUP(C2315,'Median Quantity per product'!$D$4:$D$103,'Median Quantity per product'!$E$4:$E$103, "NA"),'Project Work - Data wrows'!D2315)</f>
        <v>15</v>
      </c>
      <c r="F2315">
        <v>176</v>
      </c>
      <c r="G2315">
        <f>IF(F2315="",_xlfn.XLOOKUP(C2315,'Price Averages'!$D$4:$D$103,'Price Averages'!$E$4:$E$103, "FALSE"), F2315)</f>
        <v>176</v>
      </c>
      <c r="H2315" t="s">
        <v>32</v>
      </c>
      <c r="I2315">
        <f>IF(H2315="", _xlfn.XLOOKUP(C2315, 'Cost Averages'!$D$4:$D$103,'Cost Averages'!$E$4:$E$103, "FALSE"),H2315)</f>
        <v>88</v>
      </c>
      <c r="J2315">
        <f t="shared" si="219"/>
        <v>2640</v>
      </c>
      <c r="K2315">
        <f t="shared" si="220"/>
        <v>1320</v>
      </c>
      <c r="L2315">
        <f t="shared" si="221"/>
        <v>1320</v>
      </c>
      <c r="M2315" s="2" t="s">
        <v>23</v>
      </c>
      <c r="N2315" t="s">
        <v>430</v>
      </c>
      <c r="O2315" t="s">
        <v>56</v>
      </c>
      <c r="P2315" s="3">
        <v>12.532428411174646</v>
      </c>
      <c r="Q2315" t="str">
        <f t="shared" si="216"/>
        <v>F</v>
      </c>
      <c r="R2315">
        <f t="shared" si="217"/>
        <v>2020</v>
      </c>
      <c r="S2315">
        <f t="shared" si="218"/>
        <v>0</v>
      </c>
    </row>
    <row r="2316" spans="1:19" x14ac:dyDescent="0.25">
      <c r="A2316" s="1">
        <v>44032</v>
      </c>
      <c r="B2316" s="2" t="s">
        <v>3412</v>
      </c>
      <c r="C2316" t="s">
        <v>117</v>
      </c>
      <c r="D2316">
        <v>16</v>
      </c>
      <c r="E2316">
        <f>IF(D2316="", _xlfn.XLOOKUP(C2316,'Median Quantity per product'!$D$4:$D$103,'Median Quantity per product'!$E$4:$E$103, "NA"),'Project Work - Data wrows'!D2316)</f>
        <v>16</v>
      </c>
      <c r="F2316" t="s">
        <v>32</v>
      </c>
      <c r="G2316">
        <f>IF(F2316="",_xlfn.XLOOKUP(C2316,'Price Averages'!$D$4:$D$103,'Price Averages'!$E$4:$E$103, "FALSE"), F2316)</f>
        <v>176</v>
      </c>
      <c r="H2316">
        <v>88</v>
      </c>
      <c r="I2316">
        <f>IF(H2316="", _xlfn.XLOOKUP(C2316, 'Cost Averages'!$D$4:$D$103,'Cost Averages'!$E$4:$E$103, "FALSE"),H2316)</f>
        <v>88</v>
      </c>
      <c r="J2316">
        <f t="shared" si="219"/>
        <v>2816</v>
      </c>
      <c r="K2316">
        <f t="shared" si="220"/>
        <v>1408</v>
      </c>
      <c r="L2316">
        <f t="shared" si="221"/>
        <v>1408</v>
      </c>
      <c r="M2316" s="2" t="s">
        <v>23</v>
      </c>
      <c r="N2316" t="s">
        <v>178</v>
      </c>
      <c r="O2316" t="s">
        <v>50</v>
      </c>
      <c r="P2316" s="3">
        <v>11.31221475547909</v>
      </c>
      <c r="Q2316" t="str">
        <f t="shared" si="216"/>
        <v>F</v>
      </c>
      <c r="R2316">
        <f t="shared" si="217"/>
        <v>2020</v>
      </c>
      <c r="S2316">
        <f t="shared" si="218"/>
        <v>0</v>
      </c>
    </row>
    <row r="2317" spans="1:19" x14ac:dyDescent="0.25">
      <c r="A2317" s="1">
        <v>43932.432232152009</v>
      </c>
      <c r="B2317" s="2" t="s">
        <v>1579</v>
      </c>
      <c r="C2317" t="s">
        <v>117</v>
      </c>
      <c r="D2317">
        <v>19</v>
      </c>
      <c r="E2317">
        <f>IF(D2317="", _xlfn.XLOOKUP(C2317,'Median Quantity per product'!$D$4:$D$103,'Median Quantity per product'!$E$4:$E$103, "NA"),'Project Work - Data wrows'!D2317)</f>
        <v>19</v>
      </c>
      <c r="F2317" t="s">
        <v>32</v>
      </c>
      <c r="G2317">
        <f>IF(F2317="",_xlfn.XLOOKUP(C2317,'Price Averages'!$D$4:$D$103,'Price Averages'!$E$4:$E$103, "FALSE"), F2317)</f>
        <v>176</v>
      </c>
      <c r="H2317">
        <v>88</v>
      </c>
      <c r="I2317">
        <f>IF(H2317="", _xlfn.XLOOKUP(C2317, 'Cost Averages'!$D$4:$D$103,'Cost Averages'!$E$4:$E$103, "FALSE"),H2317)</f>
        <v>88</v>
      </c>
      <c r="J2317">
        <f t="shared" si="219"/>
        <v>3344</v>
      </c>
      <c r="K2317">
        <f t="shared" si="220"/>
        <v>1672</v>
      </c>
      <c r="L2317">
        <f t="shared" si="221"/>
        <v>1672</v>
      </c>
      <c r="M2317" s="2" t="s">
        <v>28</v>
      </c>
      <c r="N2317" t="s">
        <v>120</v>
      </c>
      <c r="O2317" t="s">
        <v>34</v>
      </c>
      <c r="P2317" s="3">
        <v>15.487214309603928</v>
      </c>
      <c r="Q2317" t="str">
        <f t="shared" si="216"/>
        <v>F</v>
      </c>
      <c r="R2317">
        <f t="shared" si="217"/>
        <v>2020</v>
      </c>
      <c r="S2317">
        <f t="shared" si="218"/>
        <v>0</v>
      </c>
    </row>
    <row r="2318" spans="1:19" x14ac:dyDescent="0.25">
      <c r="A2318" s="1">
        <v>44065</v>
      </c>
      <c r="B2318" s="2" t="s">
        <v>1681</v>
      </c>
      <c r="C2318" t="s">
        <v>117</v>
      </c>
      <c r="D2318">
        <v>19</v>
      </c>
      <c r="E2318">
        <f>IF(D2318="", _xlfn.XLOOKUP(C2318,'Median Quantity per product'!$D$4:$D$103,'Median Quantity per product'!$E$4:$E$103, "NA"),'Project Work - Data wrows'!D2318)</f>
        <v>19</v>
      </c>
      <c r="F2318">
        <v>176</v>
      </c>
      <c r="G2318">
        <f>IF(F2318="",_xlfn.XLOOKUP(C2318,'Price Averages'!$D$4:$D$103,'Price Averages'!$E$4:$E$103, "FALSE"), F2318)</f>
        <v>176</v>
      </c>
      <c r="H2318">
        <v>88</v>
      </c>
      <c r="I2318">
        <f>IF(H2318="", _xlfn.XLOOKUP(C2318, 'Cost Averages'!$D$4:$D$103,'Cost Averages'!$E$4:$E$103, "FALSE"),H2318)</f>
        <v>88</v>
      </c>
      <c r="J2318">
        <f t="shared" si="219"/>
        <v>3344</v>
      </c>
      <c r="K2318">
        <f t="shared" si="220"/>
        <v>1672</v>
      </c>
      <c r="L2318">
        <f t="shared" si="221"/>
        <v>1672</v>
      </c>
      <c r="M2318" s="2" t="s">
        <v>28</v>
      </c>
      <c r="N2318" t="s">
        <v>335</v>
      </c>
      <c r="O2318" t="s">
        <v>34</v>
      </c>
      <c r="P2318" s="3">
        <v>9.8928038181361391</v>
      </c>
      <c r="Q2318" t="str">
        <f t="shared" si="216"/>
        <v>F</v>
      </c>
      <c r="R2318">
        <f t="shared" si="217"/>
        <v>2020</v>
      </c>
      <c r="S2318">
        <f t="shared" si="218"/>
        <v>0</v>
      </c>
    </row>
    <row r="2319" spans="1:19" x14ac:dyDescent="0.25">
      <c r="A2319" s="1">
        <v>44161.363132563762</v>
      </c>
      <c r="B2319" s="2" t="s">
        <v>1389</v>
      </c>
      <c r="C2319" t="s">
        <v>117</v>
      </c>
      <c r="D2319">
        <v>20</v>
      </c>
      <c r="E2319">
        <f>IF(D2319="", _xlfn.XLOOKUP(C2319,'Median Quantity per product'!$D$4:$D$103,'Median Quantity per product'!$E$4:$E$103, "NA"),'Project Work - Data wrows'!D2319)</f>
        <v>20</v>
      </c>
      <c r="F2319">
        <v>176</v>
      </c>
      <c r="G2319">
        <f>IF(F2319="",_xlfn.XLOOKUP(C2319,'Price Averages'!$D$4:$D$103,'Price Averages'!$E$4:$E$103, "FALSE"), F2319)</f>
        <v>176</v>
      </c>
      <c r="H2319">
        <v>88</v>
      </c>
      <c r="I2319">
        <f>IF(H2319="", _xlfn.XLOOKUP(C2319, 'Cost Averages'!$D$4:$D$103,'Cost Averages'!$E$4:$E$103, "FALSE"),H2319)</f>
        <v>88</v>
      </c>
      <c r="J2319">
        <f t="shared" si="219"/>
        <v>3520</v>
      </c>
      <c r="K2319">
        <f t="shared" si="220"/>
        <v>1760</v>
      </c>
      <c r="L2319">
        <f t="shared" si="221"/>
        <v>1760</v>
      </c>
      <c r="M2319" s="2" t="s">
        <v>44</v>
      </c>
      <c r="N2319" t="s">
        <v>33</v>
      </c>
      <c r="O2319" t="s">
        <v>34</v>
      </c>
      <c r="P2319" s="3">
        <v>9.3226775515721787</v>
      </c>
      <c r="Q2319" t="str">
        <f t="shared" si="216"/>
        <v>F</v>
      </c>
      <c r="R2319">
        <f t="shared" si="217"/>
        <v>2020</v>
      </c>
      <c r="S2319">
        <f t="shared" si="218"/>
        <v>0</v>
      </c>
    </row>
    <row r="2320" spans="1:19" x14ac:dyDescent="0.25">
      <c r="A2320" s="1">
        <v>44093.526236344325</v>
      </c>
      <c r="B2320" s="2" t="s">
        <v>2653</v>
      </c>
      <c r="C2320" t="s">
        <v>117</v>
      </c>
      <c r="D2320" t="s">
        <v>32</v>
      </c>
      <c r="E2320">
        <f>IF(D2320="", _xlfn.XLOOKUP(C2320,'Median Quantity per product'!$D$4:$D$103,'Median Quantity per product'!$E$4:$E$103, "NA"),'Project Work - Data wrows'!D2320)</f>
        <v>12</v>
      </c>
      <c r="F2320">
        <v>176</v>
      </c>
      <c r="G2320">
        <f>IF(F2320="",_xlfn.XLOOKUP(C2320,'Price Averages'!$D$4:$D$103,'Price Averages'!$E$4:$E$103, "FALSE"), F2320)</f>
        <v>176</v>
      </c>
      <c r="H2320">
        <v>88</v>
      </c>
      <c r="I2320">
        <f>IF(H2320="", _xlfn.XLOOKUP(C2320, 'Cost Averages'!$D$4:$D$103,'Cost Averages'!$E$4:$E$103, "FALSE"),H2320)</f>
        <v>88</v>
      </c>
      <c r="J2320">
        <f t="shared" si="219"/>
        <v>2112</v>
      </c>
      <c r="K2320">
        <f t="shared" si="220"/>
        <v>1056</v>
      </c>
      <c r="L2320">
        <f t="shared" si="221"/>
        <v>1056</v>
      </c>
      <c r="M2320" s="2" t="s">
        <v>23</v>
      </c>
      <c r="N2320" t="s">
        <v>836</v>
      </c>
      <c r="O2320" t="s">
        <v>25</v>
      </c>
      <c r="P2320" s="3">
        <v>11.816654396440285</v>
      </c>
      <c r="Q2320" t="str">
        <f t="shared" si="216"/>
        <v>F</v>
      </c>
      <c r="R2320">
        <f t="shared" si="217"/>
        <v>2020</v>
      </c>
      <c r="S2320">
        <f t="shared" si="218"/>
        <v>0</v>
      </c>
    </row>
    <row r="2321" spans="1:19" x14ac:dyDescent="0.25">
      <c r="A2321" s="1">
        <v>43950</v>
      </c>
      <c r="B2321" s="2" t="s">
        <v>3321</v>
      </c>
      <c r="C2321" t="s">
        <v>188</v>
      </c>
      <c r="D2321">
        <v>2</v>
      </c>
      <c r="E2321">
        <f>IF(D2321="", _xlfn.XLOOKUP(C2321,'Median Quantity per product'!$D$4:$D$103,'Median Quantity per product'!$E$4:$E$103, "NA"),'Project Work - Data wrows'!D2321)</f>
        <v>2</v>
      </c>
      <c r="F2321">
        <v>192</v>
      </c>
      <c r="G2321">
        <f>IF(F2321="",_xlfn.XLOOKUP(C2321,'Price Averages'!$D$4:$D$103,'Price Averages'!$E$4:$E$103, "FALSE"), F2321)</f>
        <v>192</v>
      </c>
      <c r="H2321">
        <v>96</v>
      </c>
      <c r="I2321">
        <f>IF(H2321="", _xlfn.XLOOKUP(C2321, 'Cost Averages'!$D$4:$D$103,'Cost Averages'!$E$4:$E$103, "FALSE"),H2321)</f>
        <v>96</v>
      </c>
      <c r="J2321">
        <f t="shared" si="219"/>
        <v>384</v>
      </c>
      <c r="K2321">
        <f t="shared" si="220"/>
        <v>192</v>
      </c>
      <c r="L2321">
        <f t="shared" si="221"/>
        <v>192</v>
      </c>
      <c r="M2321" s="2" t="s">
        <v>28</v>
      </c>
      <c r="N2321" t="s">
        <v>194</v>
      </c>
      <c r="O2321" t="s">
        <v>50</v>
      </c>
      <c r="P2321" s="3">
        <v>13.765798454641494</v>
      </c>
      <c r="Q2321" t="str">
        <f t="shared" si="216"/>
        <v>F</v>
      </c>
      <c r="R2321">
        <f t="shared" si="217"/>
        <v>2020</v>
      </c>
      <c r="S2321">
        <f t="shared" si="218"/>
        <v>0</v>
      </c>
    </row>
    <row r="2322" spans="1:19" x14ac:dyDescent="0.25">
      <c r="A2322" s="1">
        <v>43950.935791558324</v>
      </c>
      <c r="B2322" s="2" t="s">
        <v>1293</v>
      </c>
      <c r="C2322" t="s">
        <v>188</v>
      </c>
      <c r="D2322">
        <v>5</v>
      </c>
      <c r="E2322">
        <f>IF(D2322="", _xlfn.XLOOKUP(C2322,'Median Quantity per product'!$D$4:$D$103,'Median Quantity per product'!$E$4:$E$103, "NA"),'Project Work - Data wrows'!D2322)</f>
        <v>5</v>
      </c>
      <c r="F2322" t="s">
        <v>32</v>
      </c>
      <c r="G2322">
        <f>IF(F2322="",_xlfn.XLOOKUP(C2322,'Price Averages'!$D$4:$D$103,'Price Averages'!$E$4:$E$103, "FALSE"), F2322)</f>
        <v>192</v>
      </c>
      <c r="H2322">
        <v>96</v>
      </c>
      <c r="I2322">
        <f>IF(H2322="", _xlfn.XLOOKUP(C2322, 'Cost Averages'!$D$4:$D$103,'Cost Averages'!$E$4:$E$103, "FALSE"),H2322)</f>
        <v>96</v>
      </c>
      <c r="J2322">
        <f t="shared" si="219"/>
        <v>960</v>
      </c>
      <c r="K2322">
        <f t="shared" si="220"/>
        <v>480</v>
      </c>
      <c r="L2322">
        <f t="shared" si="221"/>
        <v>480</v>
      </c>
      <c r="M2322" s="2" t="s">
        <v>28</v>
      </c>
      <c r="N2322" t="s">
        <v>115</v>
      </c>
      <c r="O2322" t="s">
        <v>46</v>
      </c>
      <c r="P2322" s="3">
        <v>10.42743035829395</v>
      </c>
      <c r="Q2322" t="str">
        <f t="shared" si="216"/>
        <v>F</v>
      </c>
      <c r="R2322">
        <f t="shared" si="217"/>
        <v>2020</v>
      </c>
      <c r="S2322">
        <f t="shared" si="218"/>
        <v>0</v>
      </c>
    </row>
    <row r="2323" spans="1:19" x14ac:dyDescent="0.25">
      <c r="A2323" s="1">
        <v>43958</v>
      </c>
      <c r="B2323" s="2" t="s">
        <v>3346</v>
      </c>
      <c r="C2323" t="s">
        <v>188</v>
      </c>
      <c r="D2323">
        <v>6</v>
      </c>
      <c r="E2323">
        <f>IF(D2323="", _xlfn.XLOOKUP(C2323,'Median Quantity per product'!$D$4:$D$103,'Median Quantity per product'!$E$4:$E$103, "NA"),'Project Work - Data wrows'!D2323)</f>
        <v>6</v>
      </c>
      <c r="F2323" t="s">
        <v>32</v>
      </c>
      <c r="G2323">
        <f>IF(F2323="",_xlfn.XLOOKUP(C2323,'Price Averages'!$D$4:$D$103,'Price Averages'!$E$4:$E$103, "FALSE"), F2323)</f>
        <v>192</v>
      </c>
      <c r="H2323">
        <v>96</v>
      </c>
      <c r="I2323">
        <f>IF(H2323="", _xlfn.XLOOKUP(C2323, 'Cost Averages'!$D$4:$D$103,'Cost Averages'!$E$4:$E$103, "FALSE"),H2323)</f>
        <v>96</v>
      </c>
      <c r="J2323">
        <f t="shared" si="219"/>
        <v>1152</v>
      </c>
      <c r="K2323">
        <f t="shared" si="220"/>
        <v>576</v>
      </c>
      <c r="L2323">
        <f t="shared" si="221"/>
        <v>576</v>
      </c>
      <c r="M2323" s="2" t="s">
        <v>28</v>
      </c>
      <c r="N2323" t="s">
        <v>403</v>
      </c>
      <c r="O2323" t="s">
        <v>56</v>
      </c>
      <c r="P2323" s="3">
        <v>13.115597690631557</v>
      </c>
      <c r="Q2323" t="str">
        <f t="shared" si="216"/>
        <v>F</v>
      </c>
      <c r="R2323">
        <f t="shared" si="217"/>
        <v>2020</v>
      </c>
      <c r="S2323">
        <f t="shared" si="218"/>
        <v>0</v>
      </c>
    </row>
    <row r="2324" spans="1:19" x14ac:dyDescent="0.25">
      <c r="A2324" s="1">
        <v>43925</v>
      </c>
      <c r="B2324" s="2" t="s">
        <v>3319</v>
      </c>
      <c r="C2324" t="s">
        <v>188</v>
      </c>
      <c r="D2324">
        <v>9</v>
      </c>
      <c r="E2324">
        <f>IF(D2324="", _xlfn.XLOOKUP(C2324,'Median Quantity per product'!$D$4:$D$103,'Median Quantity per product'!$E$4:$E$103, "NA"),'Project Work - Data wrows'!D2324)</f>
        <v>9</v>
      </c>
      <c r="F2324">
        <v>192</v>
      </c>
      <c r="G2324">
        <f>IF(F2324="",_xlfn.XLOOKUP(C2324,'Price Averages'!$D$4:$D$103,'Price Averages'!$E$4:$E$103, "FALSE"), F2324)</f>
        <v>192</v>
      </c>
      <c r="H2324">
        <v>96</v>
      </c>
      <c r="I2324">
        <f>IF(H2324="", _xlfn.XLOOKUP(C2324, 'Cost Averages'!$D$4:$D$103,'Cost Averages'!$E$4:$E$103, "FALSE"),H2324)</f>
        <v>96</v>
      </c>
      <c r="J2324">
        <f t="shared" si="219"/>
        <v>1728</v>
      </c>
      <c r="K2324">
        <f t="shared" si="220"/>
        <v>864</v>
      </c>
      <c r="L2324">
        <f t="shared" si="221"/>
        <v>864</v>
      </c>
      <c r="M2324" s="2" t="s">
        <v>44</v>
      </c>
      <c r="N2324" t="s">
        <v>194</v>
      </c>
      <c r="O2324" t="s">
        <v>50</v>
      </c>
      <c r="P2324" s="3">
        <v>13.765798454641494</v>
      </c>
      <c r="Q2324" t="str">
        <f t="shared" si="216"/>
        <v>F</v>
      </c>
      <c r="R2324">
        <f t="shared" si="217"/>
        <v>2020</v>
      </c>
      <c r="S2324">
        <f t="shared" si="218"/>
        <v>0</v>
      </c>
    </row>
    <row r="2325" spans="1:19" x14ac:dyDescent="0.25">
      <c r="A2325" s="1">
        <v>44180.694963562913</v>
      </c>
      <c r="B2325" s="2" t="s">
        <v>1362</v>
      </c>
      <c r="C2325" t="s">
        <v>188</v>
      </c>
      <c r="D2325">
        <v>10</v>
      </c>
      <c r="E2325">
        <f>IF(D2325="", _xlfn.XLOOKUP(C2325,'Median Quantity per product'!$D$4:$D$103,'Median Quantity per product'!$E$4:$E$103, "NA"),'Project Work - Data wrows'!D2325)</f>
        <v>10</v>
      </c>
      <c r="F2325">
        <v>192</v>
      </c>
      <c r="G2325">
        <f>IF(F2325="",_xlfn.XLOOKUP(C2325,'Price Averages'!$D$4:$D$103,'Price Averages'!$E$4:$E$103, "FALSE"), F2325)</f>
        <v>192</v>
      </c>
      <c r="H2325">
        <v>96</v>
      </c>
      <c r="I2325">
        <f>IF(H2325="", _xlfn.XLOOKUP(C2325, 'Cost Averages'!$D$4:$D$103,'Cost Averages'!$E$4:$E$103, "FALSE"),H2325)</f>
        <v>96</v>
      </c>
      <c r="J2325">
        <f t="shared" si="219"/>
        <v>1920</v>
      </c>
      <c r="K2325">
        <f t="shared" si="220"/>
        <v>960</v>
      </c>
      <c r="L2325">
        <f t="shared" si="221"/>
        <v>960</v>
      </c>
      <c r="M2325" s="2" t="s">
        <v>44</v>
      </c>
      <c r="N2325" t="s">
        <v>432</v>
      </c>
      <c r="O2325" t="s">
        <v>25</v>
      </c>
      <c r="P2325" s="3">
        <v>10.408704992688252</v>
      </c>
      <c r="Q2325" t="str">
        <f t="shared" si="216"/>
        <v>F</v>
      </c>
      <c r="R2325">
        <f t="shared" si="217"/>
        <v>2020</v>
      </c>
      <c r="S2325">
        <f t="shared" si="218"/>
        <v>0</v>
      </c>
    </row>
    <row r="2326" spans="1:19" x14ac:dyDescent="0.25">
      <c r="A2326" s="1">
        <v>43932.51881195639</v>
      </c>
      <c r="B2326" s="2" t="s">
        <v>2314</v>
      </c>
      <c r="C2326" t="s">
        <v>188</v>
      </c>
      <c r="D2326">
        <v>14</v>
      </c>
      <c r="E2326">
        <f>IF(D2326="", _xlfn.XLOOKUP(C2326,'Median Quantity per product'!$D$4:$D$103,'Median Quantity per product'!$E$4:$E$103, "NA"),'Project Work - Data wrows'!D2326)</f>
        <v>14</v>
      </c>
      <c r="F2326" t="s">
        <v>32</v>
      </c>
      <c r="G2326">
        <f>IF(F2326="",_xlfn.XLOOKUP(C2326,'Price Averages'!$D$4:$D$103,'Price Averages'!$E$4:$E$103, "FALSE"), F2326)</f>
        <v>192</v>
      </c>
      <c r="H2326">
        <v>96</v>
      </c>
      <c r="I2326">
        <f>IF(H2326="", _xlfn.XLOOKUP(C2326, 'Cost Averages'!$D$4:$D$103,'Cost Averages'!$E$4:$E$103, "FALSE"),H2326)</f>
        <v>96</v>
      </c>
      <c r="J2326">
        <f t="shared" si="219"/>
        <v>2688</v>
      </c>
      <c r="K2326">
        <f t="shared" si="220"/>
        <v>1344</v>
      </c>
      <c r="L2326">
        <f t="shared" si="221"/>
        <v>1344</v>
      </c>
      <c r="M2326" s="2" t="s">
        <v>23</v>
      </c>
      <c r="N2326" t="s">
        <v>595</v>
      </c>
      <c r="O2326" t="s">
        <v>56</v>
      </c>
      <c r="P2326" s="3">
        <v>11.072271050116964</v>
      </c>
      <c r="Q2326" t="str">
        <f t="shared" si="216"/>
        <v>F</v>
      </c>
      <c r="R2326">
        <f t="shared" si="217"/>
        <v>2020</v>
      </c>
      <c r="S2326">
        <f t="shared" si="218"/>
        <v>0</v>
      </c>
    </row>
    <row r="2327" spans="1:19" x14ac:dyDescent="0.25">
      <c r="A2327" s="1">
        <v>44025.110827897341</v>
      </c>
      <c r="B2327" s="2" t="s">
        <v>940</v>
      </c>
      <c r="C2327" t="s">
        <v>188</v>
      </c>
      <c r="D2327">
        <v>18</v>
      </c>
      <c r="E2327">
        <f>IF(D2327="", _xlfn.XLOOKUP(C2327,'Median Quantity per product'!$D$4:$D$103,'Median Quantity per product'!$E$4:$E$103, "NA"),'Project Work - Data wrows'!D2327)</f>
        <v>18</v>
      </c>
      <c r="F2327">
        <v>192</v>
      </c>
      <c r="G2327">
        <f>IF(F2327="",_xlfn.XLOOKUP(C2327,'Price Averages'!$D$4:$D$103,'Price Averages'!$E$4:$E$103, "FALSE"), F2327)</f>
        <v>192</v>
      </c>
      <c r="H2327">
        <v>96</v>
      </c>
      <c r="I2327">
        <f>IF(H2327="", _xlfn.XLOOKUP(C2327, 'Cost Averages'!$D$4:$D$103,'Cost Averages'!$E$4:$E$103, "FALSE"),H2327)</f>
        <v>96</v>
      </c>
      <c r="J2327">
        <f t="shared" si="219"/>
        <v>3456</v>
      </c>
      <c r="K2327">
        <f t="shared" si="220"/>
        <v>1728</v>
      </c>
      <c r="L2327">
        <f t="shared" si="221"/>
        <v>1728</v>
      </c>
      <c r="M2327" s="2" t="s">
        <v>28</v>
      </c>
      <c r="N2327" t="s">
        <v>895</v>
      </c>
      <c r="O2327" t="s">
        <v>50</v>
      </c>
      <c r="P2327" s="3">
        <v>11.952554704438674</v>
      </c>
      <c r="Q2327" t="str">
        <f t="shared" si="216"/>
        <v>F</v>
      </c>
      <c r="R2327">
        <f t="shared" si="217"/>
        <v>2020</v>
      </c>
      <c r="S2327">
        <f t="shared" si="218"/>
        <v>0</v>
      </c>
    </row>
    <row r="2328" spans="1:19" x14ac:dyDescent="0.25">
      <c r="A2328" s="1">
        <v>44186</v>
      </c>
      <c r="B2328" s="2" t="s">
        <v>3533</v>
      </c>
      <c r="C2328" t="s">
        <v>27</v>
      </c>
      <c r="D2328">
        <v>1</v>
      </c>
      <c r="E2328">
        <f>IF(D2328="", _xlfn.XLOOKUP(C2328,'Median Quantity per product'!$D$4:$D$103,'Median Quantity per product'!$E$4:$E$103, "NA"),'Project Work - Data wrows'!D2328)</f>
        <v>1</v>
      </c>
      <c r="F2328">
        <v>102</v>
      </c>
      <c r="G2328">
        <f>IF(F2328="",_xlfn.XLOOKUP(C2328,'Price Averages'!$D$4:$D$103,'Price Averages'!$E$4:$E$103, "FALSE"), F2328)</f>
        <v>102</v>
      </c>
      <c r="H2328">
        <v>51</v>
      </c>
      <c r="I2328">
        <f>IF(H2328="", _xlfn.XLOOKUP(C2328, 'Cost Averages'!$D$4:$D$103,'Cost Averages'!$E$4:$E$103, "FALSE"),H2328)</f>
        <v>51</v>
      </c>
      <c r="J2328">
        <f t="shared" si="219"/>
        <v>102</v>
      </c>
      <c r="K2328">
        <f t="shared" si="220"/>
        <v>51</v>
      </c>
      <c r="L2328">
        <f t="shared" si="221"/>
        <v>51</v>
      </c>
      <c r="M2328" s="2" t="s">
        <v>44</v>
      </c>
      <c r="N2328" t="s">
        <v>930</v>
      </c>
      <c r="O2328" t="s">
        <v>25</v>
      </c>
      <c r="P2328" s="3">
        <v>13.397308081757757</v>
      </c>
      <c r="Q2328" t="str">
        <f t="shared" si="216"/>
        <v>F</v>
      </c>
      <c r="R2328">
        <f t="shared" si="217"/>
        <v>2020</v>
      </c>
      <c r="S2328">
        <f t="shared" si="218"/>
        <v>0</v>
      </c>
    </row>
    <row r="2329" spans="1:19" x14ac:dyDescent="0.25">
      <c r="A2329" s="1">
        <v>43979</v>
      </c>
      <c r="B2329" s="2" t="s">
        <v>3367</v>
      </c>
      <c r="C2329" t="s">
        <v>27</v>
      </c>
      <c r="D2329">
        <v>2</v>
      </c>
      <c r="E2329">
        <f>IF(D2329="", _xlfn.XLOOKUP(C2329,'Median Quantity per product'!$D$4:$D$103,'Median Quantity per product'!$E$4:$E$103, "NA"),'Project Work - Data wrows'!D2329)</f>
        <v>2</v>
      </c>
      <c r="F2329">
        <v>102</v>
      </c>
      <c r="G2329">
        <f>IF(F2329="",_xlfn.XLOOKUP(C2329,'Price Averages'!$D$4:$D$103,'Price Averages'!$E$4:$E$103, "FALSE"), F2329)</f>
        <v>102</v>
      </c>
      <c r="H2329">
        <v>51</v>
      </c>
      <c r="I2329">
        <f>IF(H2329="", _xlfn.XLOOKUP(C2329, 'Cost Averages'!$D$4:$D$103,'Cost Averages'!$E$4:$E$103, "FALSE"),H2329)</f>
        <v>51</v>
      </c>
      <c r="J2329">
        <f t="shared" si="219"/>
        <v>204</v>
      </c>
      <c r="K2329">
        <f t="shared" si="220"/>
        <v>102</v>
      </c>
      <c r="L2329">
        <f t="shared" si="221"/>
        <v>102</v>
      </c>
      <c r="M2329" s="2" t="s">
        <v>44</v>
      </c>
      <c r="N2329" t="s">
        <v>159</v>
      </c>
      <c r="O2329" t="s">
        <v>78</v>
      </c>
      <c r="P2329" s="3">
        <v>10.216282609482219</v>
      </c>
      <c r="Q2329" t="str">
        <f t="shared" si="216"/>
        <v>F</v>
      </c>
      <c r="R2329">
        <f t="shared" si="217"/>
        <v>2020</v>
      </c>
      <c r="S2329">
        <f t="shared" si="218"/>
        <v>0</v>
      </c>
    </row>
    <row r="2330" spans="1:19" x14ac:dyDescent="0.25">
      <c r="A2330" s="1">
        <v>43957.983210854138</v>
      </c>
      <c r="B2330" s="2" t="s">
        <v>991</v>
      </c>
      <c r="C2330" t="s">
        <v>27</v>
      </c>
      <c r="D2330">
        <v>3</v>
      </c>
      <c r="E2330">
        <f>IF(D2330="", _xlfn.XLOOKUP(C2330,'Median Quantity per product'!$D$4:$D$103,'Median Quantity per product'!$E$4:$E$103, "NA"),'Project Work - Data wrows'!D2330)</f>
        <v>3</v>
      </c>
      <c r="F2330" t="s">
        <v>32</v>
      </c>
      <c r="G2330">
        <f>IF(F2330="",_xlfn.XLOOKUP(C2330,'Price Averages'!$D$4:$D$103,'Price Averages'!$E$4:$E$103, "FALSE"), F2330)</f>
        <v>102</v>
      </c>
      <c r="H2330">
        <v>51</v>
      </c>
      <c r="I2330">
        <f>IF(H2330="", _xlfn.XLOOKUP(C2330, 'Cost Averages'!$D$4:$D$103,'Cost Averages'!$E$4:$E$103, "FALSE"),H2330)</f>
        <v>51</v>
      </c>
      <c r="J2330">
        <f t="shared" si="219"/>
        <v>306</v>
      </c>
      <c r="K2330">
        <f t="shared" si="220"/>
        <v>153</v>
      </c>
      <c r="L2330">
        <f t="shared" si="221"/>
        <v>153</v>
      </c>
      <c r="M2330" s="2" t="s">
        <v>28</v>
      </c>
      <c r="N2330" t="s">
        <v>549</v>
      </c>
      <c r="O2330" t="s">
        <v>56</v>
      </c>
      <c r="P2330" s="3">
        <v>10.037135914792184</v>
      </c>
      <c r="Q2330" t="str">
        <f t="shared" si="216"/>
        <v>F</v>
      </c>
      <c r="R2330">
        <f t="shared" si="217"/>
        <v>2020</v>
      </c>
      <c r="S2330">
        <f t="shared" si="218"/>
        <v>0</v>
      </c>
    </row>
    <row r="2331" spans="1:19" x14ac:dyDescent="0.25">
      <c r="A2331" s="1">
        <v>44160.810321468976</v>
      </c>
      <c r="B2331" s="2" t="s">
        <v>1875</v>
      </c>
      <c r="C2331" t="s">
        <v>27</v>
      </c>
      <c r="D2331">
        <v>3</v>
      </c>
      <c r="E2331">
        <f>IF(D2331="", _xlfn.XLOOKUP(C2331,'Median Quantity per product'!$D$4:$D$103,'Median Quantity per product'!$E$4:$E$103, "NA"),'Project Work - Data wrows'!D2331)</f>
        <v>3</v>
      </c>
      <c r="F2331" t="s">
        <v>32</v>
      </c>
      <c r="G2331">
        <f>IF(F2331="",_xlfn.XLOOKUP(C2331,'Price Averages'!$D$4:$D$103,'Price Averages'!$E$4:$E$103, "FALSE"), F2331)</f>
        <v>102</v>
      </c>
      <c r="H2331">
        <v>51</v>
      </c>
      <c r="I2331">
        <f>IF(H2331="", _xlfn.XLOOKUP(C2331, 'Cost Averages'!$D$4:$D$103,'Cost Averages'!$E$4:$E$103, "FALSE"),H2331)</f>
        <v>51</v>
      </c>
      <c r="J2331">
        <f t="shared" si="219"/>
        <v>306</v>
      </c>
      <c r="K2331">
        <f t="shared" si="220"/>
        <v>153</v>
      </c>
      <c r="L2331">
        <f t="shared" si="221"/>
        <v>153</v>
      </c>
      <c r="M2331" s="2" t="s">
        <v>23</v>
      </c>
      <c r="N2331" t="s">
        <v>191</v>
      </c>
      <c r="O2331" t="s">
        <v>78</v>
      </c>
      <c r="P2331" s="3">
        <v>13.890275354050972</v>
      </c>
      <c r="Q2331" t="str">
        <f t="shared" si="216"/>
        <v>F</v>
      </c>
      <c r="R2331">
        <f t="shared" si="217"/>
        <v>2020</v>
      </c>
      <c r="S2331">
        <f t="shared" si="218"/>
        <v>0</v>
      </c>
    </row>
    <row r="2332" spans="1:19" x14ac:dyDescent="0.25">
      <c r="A2332" s="1">
        <v>44092.024355140871</v>
      </c>
      <c r="B2332" s="2" t="s">
        <v>1340</v>
      </c>
      <c r="C2332" t="s">
        <v>27</v>
      </c>
      <c r="D2332">
        <v>3</v>
      </c>
      <c r="E2332">
        <f>IF(D2332="", _xlfn.XLOOKUP(C2332,'Median Quantity per product'!$D$4:$D$103,'Median Quantity per product'!$E$4:$E$103, "NA"),'Project Work - Data wrows'!D2332)</f>
        <v>3</v>
      </c>
      <c r="F2332" t="s">
        <v>32</v>
      </c>
      <c r="G2332">
        <f>IF(F2332="",_xlfn.XLOOKUP(C2332,'Price Averages'!$D$4:$D$103,'Price Averages'!$E$4:$E$103, "FALSE"), F2332)</f>
        <v>102</v>
      </c>
      <c r="H2332" t="s">
        <v>32</v>
      </c>
      <c r="I2332">
        <f>IF(H2332="", _xlfn.XLOOKUP(C2332, 'Cost Averages'!$D$4:$D$103,'Cost Averages'!$E$4:$E$103, "FALSE"),H2332)</f>
        <v>51</v>
      </c>
      <c r="J2332">
        <f t="shared" si="219"/>
        <v>306</v>
      </c>
      <c r="K2332">
        <f t="shared" si="220"/>
        <v>153</v>
      </c>
      <c r="L2332">
        <f t="shared" si="221"/>
        <v>153</v>
      </c>
      <c r="M2332" s="2" t="s">
        <v>28</v>
      </c>
      <c r="N2332" t="s">
        <v>197</v>
      </c>
      <c r="O2332" t="s">
        <v>25</v>
      </c>
      <c r="P2332" s="3">
        <v>12.007834550770397</v>
      </c>
      <c r="Q2332" t="str">
        <f t="shared" si="216"/>
        <v>F</v>
      </c>
      <c r="R2332">
        <f t="shared" si="217"/>
        <v>2020</v>
      </c>
      <c r="S2332">
        <f t="shared" si="218"/>
        <v>0</v>
      </c>
    </row>
    <row r="2333" spans="1:19" x14ac:dyDescent="0.25">
      <c r="A2333" s="1">
        <v>43949</v>
      </c>
      <c r="B2333" s="2" t="s">
        <v>3339</v>
      </c>
      <c r="C2333" t="s">
        <v>27</v>
      </c>
      <c r="D2333">
        <v>4</v>
      </c>
      <c r="E2333">
        <f>IF(D2333="", _xlfn.XLOOKUP(C2333,'Median Quantity per product'!$D$4:$D$103,'Median Quantity per product'!$E$4:$E$103, "NA"),'Project Work - Data wrows'!D2333)</f>
        <v>4</v>
      </c>
      <c r="F2333" t="s">
        <v>32</v>
      </c>
      <c r="G2333">
        <f>IF(F2333="",_xlfn.XLOOKUP(C2333,'Price Averages'!$D$4:$D$103,'Price Averages'!$E$4:$E$103, "FALSE"), F2333)</f>
        <v>102</v>
      </c>
      <c r="H2333" t="s">
        <v>32</v>
      </c>
      <c r="I2333">
        <f>IF(H2333="", _xlfn.XLOOKUP(C2333, 'Cost Averages'!$D$4:$D$103,'Cost Averages'!$E$4:$E$103, "FALSE"),H2333)</f>
        <v>51</v>
      </c>
      <c r="J2333">
        <f t="shared" si="219"/>
        <v>408</v>
      </c>
      <c r="K2333">
        <f t="shared" si="220"/>
        <v>204</v>
      </c>
      <c r="L2333">
        <f t="shared" si="221"/>
        <v>204</v>
      </c>
      <c r="M2333" s="2" t="s">
        <v>28</v>
      </c>
      <c r="N2333" t="s">
        <v>59</v>
      </c>
      <c r="O2333" t="s">
        <v>56</v>
      </c>
      <c r="P2333" s="3">
        <v>15.602184182549776</v>
      </c>
      <c r="Q2333" t="str">
        <f t="shared" si="216"/>
        <v>F</v>
      </c>
      <c r="R2333">
        <f t="shared" si="217"/>
        <v>2020</v>
      </c>
      <c r="S2333">
        <f t="shared" si="218"/>
        <v>0</v>
      </c>
    </row>
    <row r="2334" spans="1:19" x14ac:dyDescent="0.25">
      <c r="A2334" s="1">
        <v>44053.346684451855</v>
      </c>
      <c r="B2334" s="2" t="s">
        <v>3175</v>
      </c>
      <c r="C2334" t="s">
        <v>27</v>
      </c>
      <c r="D2334">
        <v>6</v>
      </c>
      <c r="E2334">
        <f>IF(D2334="", _xlfn.XLOOKUP(C2334,'Median Quantity per product'!$D$4:$D$103,'Median Quantity per product'!$E$4:$E$103, "NA"),'Project Work - Data wrows'!D2334)</f>
        <v>6</v>
      </c>
      <c r="F2334">
        <v>102</v>
      </c>
      <c r="G2334">
        <f>IF(F2334="",_xlfn.XLOOKUP(C2334,'Price Averages'!$D$4:$D$103,'Price Averages'!$E$4:$E$103, "FALSE"), F2334)</f>
        <v>102</v>
      </c>
      <c r="H2334" t="s">
        <v>32</v>
      </c>
      <c r="I2334">
        <f>IF(H2334="", _xlfn.XLOOKUP(C2334, 'Cost Averages'!$D$4:$D$103,'Cost Averages'!$E$4:$E$103, "FALSE"),H2334)</f>
        <v>51</v>
      </c>
      <c r="J2334">
        <f t="shared" si="219"/>
        <v>612</v>
      </c>
      <c r="K2334">
        <f t="shared" si="220"/>
        <v>306</v>
      </c>
      <c r="L2334">
        <f t="shared" si="221"/>
        <v>306</v>
      </c>
      <c r="M2334" s="2" t="s">
        <v>28</v>
      </c>
      <c r="N2334" t="s">
        <v>673</v>
      </c>
      <c r="O2334" t="s">
        <v>78</v>
      </c>
      <c r="P2334" s="3">
        <v>8.1628930629234038</v>
      </c>
      <c r="Q2334" t="str">
        <f t="shared" si="216"/>
        <v>F</v>
      </c>
      <c r="R2334">
        <f t="shared" si="217"/>
        <v>2020</v>
      </c>
      <c r="S2334">
        <f t="shared" si="218"/>
        <v>0</v>
      </c>
    </row>
    <row r="2335" spans="1:19" x14ac:dyDescent="0.25">
      <c r="A2335" s="1">
        <v>44013.375722849101</v>
      </c>
      <c r="B2335" s="2" t="s">
        <v>1475</v>
      </c>
      <c r="C2335" t="s">
        <v>27</v>
      </c>
      <c r="D2335">
        <v>7</v>
      </c>
      <c r="E2335">
        <f>IF(D2335="", _xlfn.XLOOKUP(C2335,'Median Quantity per product'!$D$4:$D$103,'Median Quantity per product'!$E$4:$E$103, "NA"),'Project Work - Data wrows'!D2335)</f>
        <v>7</v>
      </c>
      <c r="F2335">
        <v>102</v>
      </c>
      <c r="G2335">
        <f>IF(F2335="",_xlfn.XLOOKUP(C2335,'Price Averages'!$D$4:$D$103,'Price Averages'!$E$4:$E$103, "FALSE"), F2335)</f>
        <v>102</v>
      </c>
      <c r="H2335">
        <v>51</v>
      </c>
      <c r="I2335">
        <f>IF(H2335="", _xlfn.XLOOKUP(C2335, 'Cost Averages'!$D$4:$D$103,'Cost Averages'!$E$4:$E$103, "FALSE"),H2335)</f>
        <v>51</v>
      </c>
      <c r="J2335">
        <f t="shared" si="219"/>
        <v>714</v>
      </c>
      <c r="K2335">
        <f t="shared" si="220"/>
        <v>357</v>
      </c>
      <c r="L2335">
        <f t="shared" si="221"/>
        <v>357</v>
      </c>
      <c r="M2335" s="2" t="s">
        <v>28</v>
      </c>
      <c r="N2335" t="s">
        <v>895</v>
      </c>
      <c r="O2335" t="s">
        <v>50</v>
      </c>
      <c r="P2335" s="3">
        <v>11.952554704438674</v>
      </c>
      <c r="Q2335" t="str">
        <f t="shared" si="216"/>
        <v>F</v>
      </c>
      <c r="R2335">
        <f t="shared" si="217"/>
        <v>2020</v>
      </c>
      <c r="S2335">
        <f t="shared" si="218"/>
        <v>0</v>
      </c>
    </row>
    <row r="2336" spans="1:19" x14ac:dyDescent="0.25">
      <c r="A2336" s="1">
        <v>44148.079643013552</v>
      </c>
      <c r="B2336" s="2" t="s">
        <v>2465</v>
      </c>
      <c r="C2336" t="s">
        <v>27</v>
      </c>
      <c r="D2336">
        <v>8</v>
      </c>
      <c r="E2336">
        <f>IF(D2336="", _xlfn.XLOOKUP(C2336,'Median Quantity per product'!$D$4:$D$103,'Median Quantity per product'!$E$4:$E$103, "NA"),'Project Work - Data wrows'!D2336)</f>
        <v>8</v>
      </c>
      <c r="F2336">
        <v>102</v>
      </c>
      <c r="G2336">
        <f>IF(F2336="",_xlfn.XLOOKUP(C2336,'Price Averages'!$D$4:$D$103,'Price Averages'!$E$4:$E$103, "FALSE"), F2336)</f>
        <v>102</v>
      </c>
      <c r="H2336" t="s">
        <v>32</v>
      </c>
      <c r="I2336">
        <f>IF(H2336="", _xlfn.XLOOKUP(C2336, 'Cost Averages'!$D$4:$D$103,'Cost Averages'!$E$4:$E$103, "FALSE"),H2336)</f>
        <v>51</v>
      </c>
      <c r="J2336">
        <f t="shared" si="219"/>
        <v>816</v>
      </c>
      <c r="K2336">
        <f t="shared" si="220"/>
        <v>408</v>
      </c>
      <c r="L2336">
        <f t="shared" si="221"/>
        <v>408</v>
      </c>
      <c r="M2336" s="2" t="s">
        <v>28</v>
      </c>
      <c r="N2336" t="s">
        <v>652</v>
      </c>
      <c r="O2336" t="s">
        <v>78</v>
      </c>
      <c r="P2336" s="3">
        <v>10.163794912095831</v>
      </c>
      <c r="Q2336" t="str">
        <f t="shared" si="216"/>
        <v>F</v>
      </c>
      <c r="R2336">
        <f t="shared" si="217"/>
        <v>2020</v>
      </c>
      <c r="S2336">
        <f t="shared" si="218"/>
        <v>0</v>
      </c>
    </row>
    <row r="2337" spans="1:19" x14ac:dyDescent="0.25">
      <c r="A2337" s="1">
        <v>44148.388748194448</v>
      </c>
      <c r="B2337" s="2" t="s">
        <v>908</v>
      </c>
      <c r="C2337" t="s">
        <v>27</v>
      </c>
      <c r="D2337">
        <v>11</v>
      </c>
      <c r="E2337">
        <f>IF(D2337="", _xlfn.XLOOKUP(C2337,'Median Quantity per product'!$D$4:$D$103,'Median Quantity per product'!$E$4:$E$103, "NA"),'Project Work - Data wrows'!D2337)</f>
        <v>11</v>
      </c>
      <c r="F2337" t="s">
        <v>32</v>
      </c>
      <c r="G2337">
        <f>IF(F2337="",_xlfn.XLOOKUP(C2337,'Price Averages'!$D$4:$D$103,'Price Averages'!$E$4:$E$103, "FALSE"), F2337)</f>
        <v>102</v>
      </c>
      <c r="H2337">
        <v>51</v>
      </c>
      <c r="I2337">
        <f>IF(H2337="", _xlfn.XLOOKUP(C2337, 'Cost Averages'!$D$4:$D$103,'Cost Averages'!$E$4:$E$103, "FALSE"),H2337)</f>
        <v>51</v>
      </c>
      <c r="J2337">
        <f t="shared" si="219"/>
        <v>1122</v>
      </c>
      <c r="K2337">
        <f t="shared" si="220"/>
        <v>561</v>
      </c>
      <c r="L2337">
        <f t="shared" si="221"/>
        <v>561</v>
      </c>
      <c r="M2337" s="2" t="s">
        <v>28</v>
      </c>
      <c r="N2337" t="s">
        <v>867</v>
      </c>
      <c r="O2337" t="s">
        <v>50</v>
      </c>
      <c r="P2337" s="3">
        <v>11.485823039755857</v>
      </c>
      <c r="Q2337" t="str">
        <f t="shared" si="216"/>
        <v>F</v>
      </c>
      <c r="R2337">
        <f t="shared" si="217"/>
        <v>2020</v>
      </c>
      <c r="S2337">
        <f t="shared" si="218"/>
        <v>0</v>
      </c>
    </row>
    <row r="2338" spans="1:19" x14ac:dyDescent="0.25">
      <c r="A2338" s="1">
        <v>44099.759701424438</v>
      </c>
      <c r="B2338" s="2" t="s">
        <v>758</v>
      </c>
      <c r="C2338" t="s">
        <v>27</v>
      </c>
      <c r="D2338">
        <v>11</v>
      </c>
      <c r="E2338">
        <f>IF(D2338="", _xlfn.XLOOKUP(C2338,'Median Quantity per product'!$D$4:$D$103,'Median Quantity per product'!$E$4:$E$103, "NA"),'Project Work - Data wrows'!D2338)</f>
        <v>11</v>
      </c>
      <c r="F2338">
        <v>102</v>
      </c>
      <c r="G2338">
        <f>IF(F2338="",_xlfn.XLOOKUP(C2338,'Price Averages'!$D$4:$D$103,'Price Averages'!$E$4:$E$103, "FALSE"), F2338)</f>
        <v>102</v>
      </c>
      <c r="H2338">
        <v>51</v>
      </c>
      <c r="I2338">
        <f>IF(H2338="", _xlfn.XLOOKUP(C2338, 'Cost Averages'!$D$4:$D$103,'Cost Averages'!$E$4:$E$103, "FALSE"),H2338)</f>
        <v>51</v>
      </c>
      <c r="J2338">
        <f t="shared" si="219"/>
        <v>1122</v>
      </c>
      <c r="K2338">
        <f t="shared" si="220"/>
        <v>561</v>
      </c>
      <c r="L2338">
        <f t="shared" si="221"/>
        <v>561</v>
      </c>
      <c r="M2338" s="2" t="s">
        <v>28</v>
      </c>
      <c r="N2338" t="s">
        <v>637</v>
      </c>
      <c r="O2338" t="s">
        <v>78</v>
      </c>
      <c r="P2338" s="3">
        <v>9.879282537628514</v>
      </c>
      <c r="Q2338" t="str">
        <f t="shared" si="216"/>
        <v>F</v>
      </c>
      <c r="R2338">
        <f t="shared" si="217"/>
        <v>2020</v>
      </c>
      <c r="S2338">
        <f t="shared" si="218"/>
        <v>0</v>
      </c>
    </row>
    <row r="2339" spans="1:19" x14ac:dyDescent="0.25">
      <c r="A2339" s="1">
        <v>44156</v>
      </c>
      <c r="B2339" s="2" t="s">
        <v>3510</v>
      </c>
      <c r="C2339" t="s">
        <v>27</v>
      </c>
      <c r="D2339">
        <v>11</v>
      </c>
      <c r="E2339">
        <f>IF(D2339="", _xlfn.XLOOKUP(C2339,'Median Quantity per product'!$D$4:$D$103,'Median Quantity per product'!$E$4:$E$103, "NA"),'Project Work - Data wrows'!D2339)</f>
        <v>11</v>
      </c>
      <c r="F2339">
        <v>102</v>
      </c>
      <c r="G2339">
        <f>IF(F2339="",_xlfn.XLOOKUP(C2339,'Price Averages'!$D$4:$D$103,'Price Averages'!$E$4:$E$103, "FALSE"), F2339)</f>
        <v>102</v>
      </c>
      <c r="H2339">
        <v>51</v>
      </c>
      <c r="I2339">
        <f>IF(H2339="", _xlfn.XLOOKUP(C2339, 'Cost Averages'!$D$4:$D$103,'Cost Averages'!$E$4:$E$103, "FALSE"),H2339)</f>
        <v>51</v>
      </c>
      <c r="J2339">
        <f t="shared" si="219"/>
        <v>1122</v>
      </c>
      <c r="K2339">
        <f t="shared" si="220"/>
        <v>561</v>
      </c>
      <c r="L2339">
        <f t="shared" si="221"/>
        <v>561</v>
      </c>
      <c r="M2339" s="2" t="s">
        <v>23</v>
      </c>
      <c r="N2339" t="s">
        <v>744</v>
      </c>
      <c r="O2339" t="s">
        <v>41</v>
      </c>
      <c r="P2339" s="3">
        <v>11.862005526237752</v>
      </c>
      <c r="Q2339" t="str">
        <f t="shared" si="216"/>
        <v>F</v>
      </c>
      <c r="R2339">
        <f t="shared" si="217"/>
        <v>2020</v>
      </c>
      <c r="S2339">
        <f t="shared" si="218"/>
        <v>0</v>
      </c>
    </row>
    <row r="2340" spans="1:19" x14ac:dyDescent="0.25">
      <c r="A2340" s="1">
        <v>43999.618070645338</v>
      </c>
      <c r="B2340" s="2" t="s">
        <v>704</v>
      </c>
      <c r="C2340" t="s">
        <v>27</v>
      </c>
      <c r="D2340">
        <v>13</v>
      </c>
      <c r="E2340">
        <f>IF(D2340="", _xlfn.XLOOKUP(C2340,'Median Quantity per product'!$D$4:$D$103,'Median Quantity per product'!$E$4:$E$103, "NA"),'Project Work - Data wrows'!D2340)</f>
        <v>13</v>
      </c>
      <c r="F2340">
        <v>102</v>
      </c>
      <c r="G2340">
        <f>IF(F2340="",_xlfn.XLOOKUP(C2340,'Price Averages'!$D$4:$D$103,'Price Averages'!$E$4:$E$103, "FALSE"), F2340)</f>
        <v>102</v>
      </c>
      <c r="H2340">
        <v>51</v>
      </c>
      <c r="I2340">
        <f>IF(H2340="", _xlfn.XLOOKUP(C2340, 'Cost Averages'!$D$4:$D$103,'Cost Averages'!$E$4:$E$103, "FALSE"),H2340)</f>
        <v>51</v>
      </c>
      <c r="J2340">
        <f t="shared" si="219"/>
        <v>1326</v>
      </c>
      <c r="K2340">
        <f t="shared" si="220"/>
        <v>663</v>
      </c>
      <c r="L2340">
        <f t="shared" si="221"/>
        <v>663</v>
      </c>
      <c r="M2340" s="2" t="s">
        <v>44</v>
      </c>
      <c r="N2340" t="s">
        <v>705</v>
      </c>
      <c r="O2340" t="s">
        <v>34</v>
      </c>
      <c r="P2340" s="3">
        <v>10.956589836772277</v>
      </c>
      <c r="Q2340" t="str">
        <f t="shared" si="216"/>
        <v>F</v>
      </c>
      <c r="R2340">
        <f t="shared" si="217"/>
        <v>2020</v>
      </c>
      <c r="S2340">
        <f t="shared" si="218"/>
        <v>0</v>
      </c>
    </row>
    <row r="2341" spans="1:19" x14ac:dyDescent="0.25">
      <c r="A2341" s="1">
        <v>44136.252213972402</v>
      </c>
      <c r="B2341" s="2" t="s">
        <v>1614</v>
      </c>
      <c r="C2341" t="s">
        <v>27</v>
      </c>
      <c r="D2341">
        <v>16</v>
      </c>
      <c r="E2341">
        <f>IF(D2341="", _xlfn.XLOOKUP(C2341,'Median Quantity per product'!$D$4:$D$103,'Median Quantity per product'!$E$4:$E$103, "NA"),'Project Work - Data wrows'!D2341)</f>
        <v>16</v>
      </c>
      <c r="F2341" t="s">
        <v>32</v>
      </c>
      <c r="G2341">
        <f>IF(F2341="",_xlfn.XLOOKUP(C2341,'Price Averages'!$D$4:$D$103,'Price Averages'!$E$4:$E$103, "FALSE"), F2341)</f>
        <v>102</v>
      </c>
      <c r="H2341">
        <v>51</v>
      </c>
      <c r="I2341">
        <f>IF(H2341="", _xlfn.XLOOKUP(C2341, 'Cost Averages'!$D$4:$D$103,'Cost Averages'!$E$4:$E$103, "FALSE"),H2341)</f>
        <v>51</v>
      </c>
      <c r="J2341">
        <f t="shared" si="219"/>
        <v>1632</v>
      </c>
      <c r="K2341">
        <f t="shared" si="220"/>
        <v>816</v>
      </c>
      <c r="L2341">
        <f t="shared" si="221"/>
        <v>816</v>
      </c>
      <c r="M2341" s="2" t="s">
        <v>28</v>
      </c>
      <c r="N2341" t="s">
        <v>554</v>
      </c>
      <c r="O2341" t="s">
        <v>41</v>
      </c>
      <c r="P2341" s="3">
        <v>11.808681852148307</v>
      </c>
      <c r="Q2341" t="str">
        <f t="shared" si="216"/>
        <v>F</v>
      </c>
      <c r="R2341">
        <f t="shared" si="217"/>
        <v>2020</v>
      </c>
      <c r="S2341">
        <f t="shared" si="218"/>
        <v>0</v>
      </c>
    </row>
    <row r="2342" spans="1:19" x14ac:dyDescent="0.25">
      <c r="A2342" s="1">
        <v>43940</v>
      </c>
      <c r="B2342" s="2" t="s">
        <v>865</v>
      </c>
      <c r="C2342" t="s">
        <v>27</v>
      </c>
      <c r="D2342" t="s">
        <v>32</v>
      </c>
      <c r="E2342">
        <f>IF(D2342="", _xlfn.XLOOKUP(C2342,'Median Quantity per product'!$D$4:$D$103,'Median Quantity per product'!$E$4:$E$103, "NA"),'Project Work - Data wrows'!D2342)</f>
        <v>10</v>
      </c>
      <c r="F2342">
        <v>102</v>
      </c>
      <c r="G2342">
        <f>IF(F2342="",_xlfn.XLOOKUP(C2342,'Price Averages'!$D$4:$D$103,'Price Averages'!$E$4:$E$103, "FALSE"), F2342)</f>
        <v>102</v>
      </c>
      <c r="H2342">
        <v>51</v>
      </c>
      <c r="I2342">
        <f>IF(H2342="", _xlfn.XLOOKUP(C2342, 'Cost Averages'!$D$4:$D$103,'Cost Averages'!$E$4:$E$103, "FALSE"),H2342)</f>
        <v>51</v>
      </c>
      <c r="J2342">
        <f t="shared" si="219"/>
        <v>1020</v>
      </c>
      <c r="K2342">
        <f t="shared" si="220"/>
        <v>510</v>
      </c>
      <c r="L2342">
        <f t="shared" si="221"/>
        <v>510</v>
      </c>
      <c r="M2342" s="2" t="s">
        <v>23</v>
      </c>
      <c r="N2342" t="s">
        <v>537</v>
      </c>
      <c r="O2342" t="s">
        <v>46</v>
      </c>
      <c r="P2342" s="3">
        <v>10.112765954734209</v>
      </c>
      <c r="Q2342" t="str">
        <f t="shared" si="216"/>
        <v>F</v>
      </c>
      <c r="R2342">
        <f t="shared" si="217"/>
        <v>2020</v>
      </c>
      <c r="S2342">
        <f t="shared" si="218"/>
        <v>0</v>
      </c>
    </row>
    <row r="2343" spans="1:19" x14ac:dyDescent="0.25">
      <c r="A2343" s="1">
        <v>44026.653468829216</v>
      </c>
      <c r="B2343" s="2" t="s">
        <v>1587</v>
      </c>
      <c r="C2343" t="s">
        <v>268</v>
      </c>
      <c r="D2343">
        <v>1</v>
      </c>
      <c r="E2343">
        <f>IF(D2343="", _xlfn.XLOOKUP(C2343,'Median Quantity per product'!$D$4:$D$103,'Median Quantity per product'!$E$4:$E$103, "NA"),'Project Work - Data wrows'!D2343)</f>
        <v>1</v>
      </c>
      <c r="F2343" t="s">
        <v>32</v>
      </c>
      <c r="G2343">
        <f>IF(F2343="",_xlfn.XLOOKUP(C2343,'Price Averages'!$D$4:$D$103,'Price Averages'!$E$4:$E$103, "FALSE"), F2343)</f>
        <v>57</v>
      </c>
      <c r="H2343">
        <v>19</v>
      </c>
      <c r="I2343">
        <f>IF(H2343="", _xlfn.XLOOKUP(C2343, 'Cost Averages'!$D$4:$D$103,'Cost Averages'!$E$4:$E$103, "FALSE"),H2343)</f>
        <v>19</v>
      </c>
      <c r="J2343">
        <f t="shared" si="219"/>
        <v>57</v>
      </c>
      <c r="K2343">
        <f t="shared" si="220"/>
        <v>19</v>
      </c>
      <c r="L2343">
        <f t="shared" si="221"/>
        <v>38</v>
      </c>
      <c r="M2343" s="2" t="s">
        <v>28</v>
      </c>
      <c r="N2343" t="s">
        <v>147</v>
      </c>
      <c r="O2343" t="s">
        <v>34</v>
      </c>
      <c r="P2343" s="3">
        <v>13.378080355059918</v>
      </c>
      <c r="Q2343" t="str">
        <f t="shared" si="216"/>
        <v>F</v>
      </c>
      <c r="R2343">
        <f t="shared" si="217"/>
        <v>2020</v>
      </c>
      <c r="S2343">
        <f t="shared" si="218"/>
        <v>0</v>
      </c>
    </row>
    <row r="2344" spans="1:19" x14ac:dyDescent="0.25">
      <c r="A2344" s="1">
        <v>43976.540638540704</v>
      </c>
      <c r="B2344" s="2" t="s">
        <v>2900</v>
      </c>
      <c r="C2344" t="s">
        <v>268</v>
      </c>
      <c r="D2344">
        <v>2</v>
      </c>
      <c r="E2344">
        <f>IF(D2344="", _xlfn.XLOOKUP(C2344,'Median Quantity per product'!$D$4:$D$103,'Median Quantity per product'!$E$4:$E$103, "NA"),'Project Work - Data wrows'!D2344)</f>
        <v>2</v>
      </c>
      <c r="F2344">
        <v>57</v>
      </c>
      <c r="G2344">
        <f>IF(F2344="",_xlfn.XLOOKUP(C2344,'Price Averages'!$D$4:$D$103,'Price Averages'!$E$4:$E$103, "FALSE"), F2344)</f>
        <v>57</v>
      </c>
      <c r="H2344">
        <v>19</v>
      </c>
      <c r="I2344">
        <f>IF(H2344="", _xlfn.XLOOKUP(C2344, 'Cost Averages'!$D$4:$D$103,'Cost Averages'!$E$4:$E$103, "FALSE"),H2344)</f>
        <v>19</v>
      </c>
      <c r="J2344">
        <f t="shared" si="219"/>
        <v>114</v>
      </c>
      <c r="K2344">
        <f t="shared" si="220"/>
        <v>38</v>
      </c>
      <c r="L2344">
        <f t="shared" si="221"/>
        <v>76</v>
      </c>
      <c r="M2344" s="2" t="s">
        <v>44</v>
      </c>
      <c r="N2344" t="s">
        <v>81</v>
      </c>
      <c r="O2344" t="s">
        <v>56</v>
      </c>
      <c r="P2344" s="3">
        <v>12.865074657680612</v>
      </c>
      <c r="Q2344" t="str">
        <f t="shared" si="216"/>
        <v>F</v>
      </c>
      <c r="R2344">
        <f t="shared" si="217"/>
        <v>2020</v>
      </c>
      <c r="S2344">
        <f t="shared" si="218"/>
        <v>0</v>
      </c>
    </row>
    <row r="2345" spans="1:19" x14ac:dyDescent="0.25">
      <c r="A2345" s="1">
        <v>43914.900684181499</v>
      </c>
      <c r="B2345" s="2" t="s">
        <v>2206</v>
      </c>
      <c r="C2345" t="s">
        <v>268</v>
      </c>
      <c r="D2345">
        <v>3</v>
      </c>
      <c r="E2345">
        <f>IF(D2345="", _xlfn.XLOOKUP(C2345,'Median Quantity per product'!$D$4:$D$103,'Median Quantity per product'!$E$4:$E$103, "NA"),'Project Work - Data wrows'!D2345)</f>
        <v>3</v>
      </c>
      <c r="F2345" t="s">
        <v>32</v>
      </c>
      <c r="G2345">
        <f>IF(F2345="",_xlfn.XLOOKUP(C2345,'Price Averages'!$D$4:$D$103,'Price Averages'!$E$4:$E$103, "FALSE"), F2345)</f>
        <v>57</v>
      </c>
      <c r="H2345">
        <v>19</v>
      </c>
      <c r="I2345">
        <f>IF(H2345="", _xlfn.XLOOKUP(C2345, 'Cost Averages'!$D$4:$D$103,'Cost Averages'!$E$4:$E$103, "FALSE"),H2345)</f>
        <v>19</v>
      </c>
      <c r="J2345">
        <f t="shared" si="219"/>
        <v>171</v>
      </c>
      <c r="K2345">
        <f t="shared" si="220"/>
        <v>57</v>
      </c>
      <c r="L2345">
        <f t="shared" si="221"/>
        <v>114</v>
      </c>
      <c r="M2345" s="2" t="s">
        <v>23</v>
      </c>
      <c r="N2345" t="s">
        <v>869</v>
      </c>
      <c r="O2345" t="s">
        <v>41</v>
      </c>
      <c r="P2345" s="3">
        <v>13.275355576494196</v>
      </c>
      <c r="Q2345" t="str">
        <f t="shared" si="216"/>
        <v>F</v>
      </c>
      <c r="R2345">
        <f t="shared" si="217"/>
        <v>2020</v>
      </c>
      <c r="S2345">
        <f t="shared" si="218"/>
        <v>0</v>
      </c>
    </row>
    <row r="2346" spans="1:19" x14ac:dyDescent="0.25">
      <c r="A2346" s="1">
        <v>43931.89086302041</v>
      </c>
      <c r="B2346" s="2" t="s">
        <v>3017</v>
      </c>
      <c r="C2346" t="s">
        <v>268</v>
      </c>
      <c r="D2346">
        <v>3</v>
      </c>
      <c r="E2346">
        <f>IF(D2346="", _xlfn.XLOOKUP(C2346,'Median Quantity per product'!$D$4:$D$103,'Median Quantity per product'!$E$4:$E$103, "NA"),'Project Work - Data wrows'!D2346)</f>
        <v>3</v>
      </c>
      <c r="F2346">
        <v>57</v>
      </c>
      <c r="G2346">
        <f>IF(F2346="",_xlfn.XLOOKUP(C2346,'Price Averages'!$D$4:$D$103,'Price Averages'!$E$4:$E$103, "FALSE"), F2346)</f>
        <v>57</v>
      </c>
      <c r="H2346">
        <v>19</v>
      </c>
      <c r="I2346">
        <f>IF(H2346="", _xlfn.XLOOKUP(C2346, 'Cost Averages'!$D$4:$D$103,'Cost Averages'!$E$4:$E$103, "FALSE"),H2346)</f>
        <v>19</v>
      </c>
      <c r="J2346">
        <f t="shared" si="219"/>
        <v>171</v>
      </c>
      <c r="K2346">
        <f t="shared" si="220"/>
        <v>57</v>
      </c>
      <c r="L2346">
        <f t="shared" si="221"/>
        <v>114</v>
      </c>
      <c r="M2346" s="2" t="s">
        <v>44</v>
      </c>
      <c r="N2346" t="s">
        <v>474</v>
      </c>
      <c r="O2346" t="s">
        <v>34</v>
      </c>
      <c r="P2346" s="3">
        <v>11.311040680082275</v>
      </c>
      <c r="Q2346" t="str">
        <f t="shared" si="216"/>
        <v>F</v>
      </c>
      <c r="R2346">
        <f t="shared" si="217"/>
        <v>2020</v>
      </c>
      <c r="S2346">
        <f t="shared" si="218"/>
        <v>0</v>
      </c>
    </row>
    <row r="2347" spans="1:19" x14ac:dyDescent="0.25">
      <c r="A2347" s="1">
        <v>44023.458995250636</v>
      </c>
      <c r="B2347" s="2" t="s">
        <v>2178</v>
      </c>
      <c r="C2347" t="s">
        <v>268</v>
      </c>
      <c r="D2347">
        <v>4</v>
      </c>
      <c r="E2347">
        <f>IF(D2347="", _xlfn.XLOOKUP(C2347,'Median Quantity per product'!$D$4:$D$103,'Median Quantity per product'!$E$4:$E$103, "NA"),'Project Work - Data wrows'!D2347)</f>
        <v>4</v>
      </c>
      <c r="F2347" t="s">
        <v>32</v>
      </c>
      <c r="G2347">
        <f>IF(F2347="",_xlfn.XLOOKUP(C2347,'Price Averages'!$D$4:$D$103,'Price Averages'!$E$4:$E$103, "FALSE"), F2347)</f>
        <v>57</v>
      </c>
      <c r="H2347">
        <v>19</v>
      </c>
      <c r="I2347">
        <f>IF(H2347="", _xlfn.XLOOKUP(C2347, 'Cost Averages'!$D$4:$D$103,'Cost Averages'!$E$4:$E$103, "FALSE"),H2347)</f>
        <v>19</v>
      </c>
      <c r="J2347">
        <f t="shared" si="219"/>
        <v>228</v>
      </c>
      <c r="K2347">
        <f t="shared" si="220"/>
        <v>76</v>
      </c>
      <c r="L2347">
        <f t="shared" si="221"/>
        <v>152</v>
      </c>
      <c r="M2347" s="2" t="s">
        <v>44</v>
      </c>
      <c r="N2347" t="s">
        <v>642</v>
      </c>
      <c r="O2347" t="s">
        <v>78</v>
      </c>
      <c r="P2347" s="3">
        <v>12.679725647708608</v>
      </c>
      <c r="Q2347" t="str">
        <f t="shared" si="216"/>
        <v>F</v>
      </c>
      <c r="R2347">
        <f t="shared" si="217"/>
        <v>2020</v>
      </c>
      <c r="S2347">
        <f t="shared" si="218"/>
        <v>0</v>
      </c>
    </row>
    <row r="2348" spans="1:19" x14ac:dyDescent="0.25">
      <c r="A2348" s="1">
        <v>44061.481313358498</v>
      </c>
      <c r="B2348" s="2" t="s">
        <v>856</v>
      </c>
      <c r="C2348" t="s">
        <v>268</v>
      </c>
      <c r="D2348">
        <v>6</v>
      </c>
      <c r="E2348">
        <f>IF(D2348="", _xlfn.XLOOKUP(C2348,'Median Quantity per product'!$D$4:$D$103,'Median Quantity per product'!$E$4:$E$103, "NA"),'Project Work - Data wrows'!D2348)</f>
        <v>6</v>
      </c>
      <c r="F2348">
        <v>57</v>
      </c>
      <c r="G2348">
        <f>IF(F2348="",_xlfn.XLOOKUP(C2348,'Price Averages'!$D$4:$D$103,'Price Averages'!$E$4:$E$103, "FALSE"), F2348)</f>
        <v>57</v>
      </c>
      <c r="H2348">
        <v>19</v>
      </c>
      <c r="I2348">
        <f>IF(H2348="", _xlfn.XLOOKUP(C2348, 'Cost Averages'!$D$4:$D$103,'Cost Averages'!$E$4:$E$103, "FALSE"),H2348)</f>
        <v>19</v>
      </c>
      <c r="J2348">
        <f t="shared" si="219"/>
        <v>342</v>
      </c>
      <c r="K2348">
        <f t="shared" si="220"/>
        <v>114</v>
      </c>
      <c r="L2348">
        <f t="shared" si="221"/>
        <v>228</v>
      </c>
      <c r="M2348" s="2" t="s">
        <v>44</v>
      </c>
      <c r="N2348" t="s">
        <v>730</v>
      </c>
      <c r="O2348" t="s">
        <v>25</v>
      </c>
      <c r="P2348" s="3">
        <v>12.985332015423809</v>
      </c>
      <c r="Q2348" t="str">
        <f t="shared" si="216"/>
        <v>F</v>
      </c>
      <c r="R2348">
        <f t="shared" si="217"/>
        <v>2020</v>
      </c>
      <c r="S2348">
        <f t="shared" si="218"/>
        <v>0</v>
      </c>
    </row>
    <row r="2349" spans="1:19" x14ac:dyDescent="0.25">
      <c r="A2349" s="1">
        <v>44122</v>
      </c>
      <c r="B2349" s="2" t="s">
        <v>2796</v>
      </c>
      <c r="C2349" t="s">
        <v>268</v>
      </c>
      <c r="D2349">
        <v>6</v>
      </c>
      <c r="E2349">
        <f>IF(D2349="", _xlfn.XLOOKUP(C2349,'Median Quantity per product'!$D$4:$D$103,'Median Quantity per product'!$E$4:$E$103, "NA"),'Project Work - Data wrows'!D2349)</f>
        <v>6</v>
      </c>
      <c r="F2349">
        <v>57</v>
      </c>
      <c r="G2349">
        <f>IF(F2349="",_xlfn.XLOOKUP(C2349,'Price Averages'!$D$4:$D$103,'Price Averages'!$E$4:$E$103, "FALSE"), F2349)</f>
        <v>57</v>
      </c>
      <c r="H2349">
        <v>19</v>
      </c>
      <c r="I2349">
        <f>IF(H2349="", _xlfn.XLOOKUP(C2349, 'Cost Averages'!$D$4:$D$103,'Cost Averages'!$E$4:$E$103, "FALSE"),H2349)</f>
        <v>19</v>
      </c>
      <c r="J2349">
        <f t="shared" si="219"/>
        <v>342</v>
      </c>
      <c r="K2349">
        <f t="shared" si="220"/>
        <v>114</v>
      </c>
      <c r="L2349">
        <f t="shared" si="221"/>
        <v>228</v>
      </c>
      <c r="M2349" s="2" t="s">
        <v>23</v>
      </c>
      <c r="N2349" t="s">
        <v>737</v>
      </c>
      <c r="O2349" t="s">
        <v>25</v>
      </c>
      <c r="P2349" s="3">
        <v>9.1057685343725456</v>
      </c>
      <c r="Q2349" t="str">
        <f t="shared" si="216"/>
        <v>F</v>
      </c>
      <c r="R2349">
        <f t="shared" si="217"/>
        <v>2020</v>
      </c>
      <c r="S2349">
        <f t="shared" si="218"/>
        <v>0</v>
      </c>
    </row>
    <row r="2350" spans="1:19" x14ac:dyDescent="0.25">
      <c r="A2350" s="1">
        <v>43934.839310506439</v>
      </c>
      <c r="B2350" s="2" t="s">
        <v>3125</v>
      </c>
      <c r="C2350" t="s">
        <v>268</v>
      </c>
      <c r="D2350">
        <v>10</v>
      </c>
      <c r="E2350">
        <f>IF(D2350="", _xlfn.XLOOKUP(C2350,'Median Quantity per product'!$D$4:$D$103,'Median Quantity per product'!$E$4:$E$103, "NA"),'Project Work - Data wrows'!D2350)</f>
        <v>10</v>
      </c>
      <c r="F2350">
        <v>57</v>
      </c>
      <c r="G2350">
        <f>IF(F2350="",_xlfn.XLOOKUP(C2350,'Price Averages'!$D$4:$D$103,'Price Averages'!$E$4:$E$103, "FALSE"), F2350)</f>
        <v>57</v>
      </c>
      <c r="H2350">
        <v>19</v>
      </c>
      <c r="I2350">
        <f>IF(H2350="", _xlfn.XLOOKUP(C2350, 'Cost Averages'!$D$4:$D$103,'Cost Averages'!$E$4:$E$103, "FALSE"),H2350)</f>
        <v>19</v>
      </c>
      <c r="J2350">
        <f t="shared" si="219"/>
        <v>570</v>
      </c>
      <c r="K2350">
        <f t="shared" si="220"/>
        <v>190</v>
      </c>
      <c r="L2350">
        <f t="shared" si="221"/>
        <v>380</v>
      </c>
      <c r="M2350" s="2" t="s">
        <v>44</v>
      </c>
      <c r="N2350" t="s">
        <v>215</v>
      </c>
      <c r="O2350" t="s">
        <v>56</v>
      </c>
      <c r="P2350" s="3">
        <v>14.030594525378042</v>
      </c>
      <c r="Q2350" t="str">
        <f t="shared" si="216"/>
        <v>F</v>
      </c>
      <c r="R2350">
        <f t="shared" si="217"/>
        <v>2020</v>
      </c>
      <c r="S2350">
        <f t="shared" si="218"/>
        <v>0</v>
      </c>
    </row>
    <row r="2351" spans="1:19" x14ac:dyDescent="0.25">
      <c r="A2351" s="1">
        <v>44147.707747857552</v>
      </c>
      <c r="B2351" s="2" t="s">
        <v>2180</v>
      </c>
      <c r="C2351" t="s">
        <v>268</v>
      </c>
      <c r="D2351">
        <v>11</v>
      </c>
      <c r="E2351">
        <f>IF(D2351="", _xlfn.XLOOKUP(C2351,'Median Quantity per product'!$D$4:$D$103,'Median Quantity per product'!$E$4:$E$103, "NA"),'Project Work - Data wrows'!D2351)</f>
        <v>11</v>
      </c>
      <c r="F2351" t="s">
        <v>32</v>
      </c>
      <c r="G2351">
        <f>IF(F2351="",_xlfn.XLOOKUP(C2351,'Price Averages'!$D$4:$D$103,'Price Averages'!$E$4:$E$103, "FALSE"), F2351)</f>
        <v>57</v>
      </c>
      <c r="H2351">
        <v>19</v>
      </c>
      <c r="I2351">
        <f>IF(H2351="", _xlfn.XLOOKUP(C2351, 'Cost Averages'!$D$4:$D$103,'Cost Averages'!$E$4:$E$103, "FALSE"),H2351)</f>
        <v>19</v>
      </c>
      <c r="J2351">
        <f t="shared" si="219"/>
        <v>627</v>
      </c>
      <c r="K2351">
        <f t="shared" si="220"/>
        <v>209</v>
      </c>
      <c r="L2351">
        <f t="shared" si="221"/>
        <v>418</v>
      </c>
      <c r="M2351" s="2" t="s">
        <v>28</v>
      </c>
      <c r="N2351" t="s">
        <v>794</v>
      </c>
      <c r="O2351" t="s">
        <v>50</v>
      </c>
      <c r="P2351" s="3">
        <v>11.943192562152261</v>
      </c>
      <c r="Q2351" t="str">
        <f t="shared" si="216"/>
        <v>F</v>
      </c>
      <c r="R2351">
        <f t="shared" si="217"/>
        <v>2020</v>
      </c>
      <c r="S2351">
        <f t="shared" si="218"/>
        <v>0</v>
      </c>
    </row>
    <row r="2352" spans="1:19" x14ac:dyDescent="0.25">
      <c r="A2352" s="1">
        <v>43857</v>
      </c>
      <c r="B2352" s="2" t="s">
        <v>2464</v>
      </c>
      <c r="C2352" t="s">
        <v>268</v>
      </c>
      <c r="D2352">
        <v>14</v>
      </c>
      <c r="E2352">
        <f>IF(D2352="", _xlfn.XLOOKUP(C2352,'Median Quantity per product'!$D$4:$D$103,'Median Quantity per product'!$E$4:$E$103, "NA"),'Project Work - Data wrows'!D2352)</f>
        <v>14</v>
      </c>
      <c r="F2352" t="s">
        <v>32</v>
      </c>
      <c r="G2352">
        <f>IF(F2352="",_xlfn.XLOOKUP(C2352,'Price Averages'!$D$4:$D$103,'Price Averages'!$E$4:$E$103, "FALSE"), F2352)</f>
        <v>57</v>
      </c>
      <c r="H2352" t="s">
        <v>32</v>
      </c>
      <c r="I2352">
        <f>IF(H2352="", _xlfn.XLOOKUP(C2352, 'Cost Averages'!$D$4:$D$103,'Cost Averages'!$E$4:$E$103, "FALSE"),H2352)</f>
        <v>19</v>
      </c>
      <c r="J2352">
        <f t="shared" si="219"/>
        <v>798</v>
      </c>
      <c r="K2352">
        <f t="shared" si="220"/>
        <v>266</v>
      </c>
      <c r="L2352">
        <f t="shared" si="221"/>
        <v>532</v>
      </c>
      <c r="M2352" s="2" t="s">
        <v>28</v>
      </c>
      <c r="N2352" t="s">
        <v>1393</v>
      </c>
      <c r="O2352" t="s">
        <v>50</v>
      </c>
      <c r="P2352" s="3">
        <v>11.0700865530371</v>
      </c>
      <c r="Q2352" t="str">
        <f t="shared" si="216"/>
        <v>F</v>
      </c>
      <c r="R2352">
        <f t="shared" si="217"/>
        <v>2020</v>
      </c>
      <c r="S2352">
        <f t="shared" si="218"/>
        <v>0</v>
      </c>
    </row>
    <row r="2353" spans="1:19" x14ac:dyDescent="0.25">
      <c r="A2353" s="1">
        <v>44101.011782026435</v>
      </c>
      <c r="B2353" s="2" t="s">
        <v>2049</v>
      </c>
      <c r="C2353" t="s">
        <v>268</v>
      </c>
      <c r="D2353">
        <v>18</v>
      </c>
      <c r="E2353">
        <f>IF(D2353="", _xlfn.XLOOKUP(C2353,'Median Quantity per product'!$D$4:$D$103,'Median Quantity per product'!$E$4:$E$103, "NA"),'Project Work - Data wrows'!D2353)</f>
        <v>18</v>
      </c>
      <c r="F2353">
        <v>57</v>
      </c>
      <c r="G2353">
        <f>IF(F2353="",_xlfn.XLOOKUP(C2353,'Price Averages'!$D$4:$D$103,'Price Averages'!$E$4:$E$103, "FALSE"), F2353)</f>
        <v>57</v>
      </c>
      <c r="H2353" t="s">
        <v>32</v>
      </c>
      <c r="I2353">
        <f>IF(H2353="", _xlfn.XLOOKUP(C2353, 'Cost Averages'!$D$4:$D$103,'Cost Averages'!$E$4:$E$103, "FALSE"),H2353)</f>
        <v>19</v>
      </c>
      <c r="J2353">
        <f t="shared" si="219"/>
        <v>1026</v>
      </c>
      <c r="K2353">
        <f t="shared" si="220"/>
        <v>342</v>
      </c>
      <c r="L2353">
        <f t="shared" si="221"/>
        <v>684</v>
      </c>
      <c r="M2353" s="2" t="s">
        <v>28</v>
      </c>
      <c r="N2353" t="s">
        <v>960</v>
      </c>
      <c r="O2353" t="s">
        <v>34</v>
      </c>
      <c r="P2353" s="3">
        <v>11.961761925704458</v>
      </c>
      <c r="Q2353" t="str">
        <f t="shared" si="216"/>
        <v>F</v>
      </c>
      <c r="R2353">
        <f t="shared" si="217"/>
        <v>2020</v>
      </c>
      <c r="S2353">
        <f t="shared" si="218"/>
        <v>0</v>
      </c>
    </row>
    <row r="2354" spans="1:19" x14ac:dyDescent="0.25">
      <c r="A2354" s="1">
        <v>44074</v>
      </c>
      <c r="B2354" s="2" t="s">
        <v>3445</v>
      </c>
      <c r="C2354" t="s">
        <v>268</v>
      </c>
      <c r="D2354">
        <v>18</v>
      </c>
      <c r="E2354">
        <f>IF(D2354="", _xlfn.XLOOKUP(C2354,'Median Quantity per product'!$D$4:$D$103,'Median Quantity per product'!$E$4:$E$103, "NA"),'Project Work - Data wrows'!D2354)</f>
        <v>18</v>
      </c>
      <c r="F2354">
        <v>57</v>
      </c>
      <c r="G2354">
        <f>IF(F2354="",_xlfn.XLOOKUP(C2354,'Price Averages'!$D$4:$D$103,'Price Averages'!$E$4:$E$103, "FALSE"), F2354)</f>
        <v>57</v>
      </c>
      <c r="H2354">
        <v>19</v>
      </c>
      <c r="I2354">
        <f>IF(H2354="", _xlfn.XLOOKUP(C2354, 'Cost Averages'!$D$4:$D$103,'Cost Averages'!$E$4:$E$103, "FALSE"),H2354)</f>
        <v>19</v>
      </c>
      <c r="J2354">
        <f t="shared" si="219"/>
        <v>1026</v>
      </c>
      <c r="K2354">
        <f t="shared" si="220"/>
        <v>342</v>
      </c>
      <c r="L2354">
        <f t="shared" si="221"/>
        <v>684</v>
      </c>
      <c r="M2354" s="2" t="s">
        <v>23</v>
      </c>
      <c r="N2354" t="s">
        <v>683</v>
      </c>
      <c r="O2354" t="s">
        <v>25</v>
      </c>
      <c r="P2354" s="3">
        <v>10.248947386022252</v>
      </c>
      <c r="Q2354" t="str">
        <f t="shared" si="216"/>
        <v>F</v>
      </c>
      <c r="R2354">
        <f t="shared" si="217"/>
        <v>2020</v>
      </c>
      <c r="S2354">
        <f t="shared" si="218"/>
        <v>0</v>
      </c>
    </row>
    <row r="2355" spans="1:19" x14ac:dyDescent="0.25">
      <c r="A2355" s="1">
        <v>43994.072157897448</v>
      </c>
      <c r="B2355" s="2" t="s">
        <v>2184</v>
      </c>
      <c r="C2355" t="s">
        <v>85</v>
      </c>
      <c r="D2355">
        <v>1</v>
      </c>
      <c r="E2355">
        <f>IF(D2355="", _xlfn.XLOOKUP(C2355,'Median Quantity per product'!$D$4:$D$103,'Median Quantity per product'!$E$4:$E$103, "NA"),'Project Work - Data wrows'!D2355)</f>
        <v>1</v>
      </c>
      <c r="F2355">
        <v>204</v>
      </c>
      <c r="G2355">
        <f>IF(F2355="",_xlfn.XLOOKUP(C2355,'Price Averages'!$D$4:$D$103,'Price Averages'!$E$4:$E$103, "FALSE"), F2355)</f>
        <v>204</v>
      </c>
      <c r="H2355">
        <v>51</v>
      </c>
      <c r="I2355">
        <f>IF(H2355="", _xlfn.XLOOKUP(C2355, 'Cost Averages'!$D$4:$D$103,'Cost Averages'!$E$4:$E$103, "FALSE"),H2355)</f>
        <v>51</v>
      </c>
      <c r="J2355">
        <f t="shared" si="219"/>
        <v>204</v>
      </c>
      <c r="K2355">
        <f t="shared" si="220"/>
        <v>51</v>
      </c>
      <c r="L2355">
        <f t="shared" si="221"/>
        <v>153</v>
      </c>
      <c r="M2355" s="2" t="s">
        <v>28</v>
      </c>
      <c r="N2355" t="s">
        <v>413</v>
      </c>
      <c r="O2355" t="s">
        <v>46</v>
      </c>
      <c r="P2355" s="3">
        <v>10.96230865592911</v>
      </c>
      <c r="Q2355" t="str">
        <f t="shared" si="216"/>
        <v>F</v>
      </c>
      <c r="R2355">
        <f t="shared" si="217"/>
        <v>2020</v>
      </c>
      <c r="S2355">
        <f t="shared" si="218"/>
        <v>0</v>
      </c>
    </row>
    <row r="2356" spans="1:19" x14ac:dyDescent="0.25">
      <c r="A2356" s="1">
        <v>44002.759776134677</v>
      </c>
      <c r="B2356" s="2" t="s">
        <v>808</v>
      </c>
      <c r="C2356" t="s">
        <v>85</v>
      </c>
      <c r="D2356">
        <v>3</v>
      </c>
      <c r="E2356">
        <f>IF(D2356="", _xlfn.XLOOKUP(C2356,'Median Quantity per product'!$D$4:$D$103,'Median Quantity per product'!$E$4:$E$103, "NA"),'Project Work - Data wrows'!D2356)</f>
        <v>3</v>
      </c>
      <c r="F2356">
        <v>204</v>
      </c>
      <c r="G2356">
        <f>IF(F2356="",_xlfn.XLOOKUP(C2356,'Price Averages'!$D$4:$D$103,'Price Averages'!$E$4:$E$103, "FALSE"), F2356)</f>
        <v>204</v>
      </c>
      <c r="H2356">
        <v>51</v>
      </c>
      <c r="I2356">
        <f>IF(H2356="", _xlfn.XLOOKUP(C2356, 'Cost Averages'!$D$4:$D$103,'Cost Averages'!$E$4:$E$103, "FALSE"),H2356)</f>
        <v>51</v>
      </c>
      <c r="J2356">
        <f t="shared" si="219"/>
        <v>612</v>
      </c>
      <c r="K2356">
        <f t="shared" si="220"/>
        <v>153</v>
      </c>
      <c r="L2356">
        <f t="shared" si="221"/>
        <v>459</v>
      </c>
      <c r="M2356" s="2" t="s">
        <v>28</v>
      </c>
      <c r="N2356" t="s">
        <v>809</v>
      </c>
      <c r="O2356" t="s">
        <v>56</v>
      </c>
      <c r="P2356" s="3">
        <v>11.417996201106442</v>
      </c>
      <c r="Q2356" t="str">
        <f t="shared" si="216"/>
        <v>F</v>
      </c>
      <c r="R2356">
        <f t="shared" si="217"/>
        <v>2020</v>
      </c>
      <c r="S2356">
        <f t="shared" si="218"/>
        <v>0</v>
      </c>
    </row>
    <row r="2357" spans="1:19" x14ac:dyDescent="0.25">
      <c r="A2357" s="1">
        <v>43991</v>
      </c>
      <c r="B2357" s="2" t="s">
        <v>1410</v>
      </c>
      <c r="C2357" t="s">
        <v>85</v>
      </c>
      <c r="D2357">
        <v>5</v>
      </c>
      <c r="E2357">
        <f>IF(D2357="", _xlfn.XLOOKUP(C2357,'Median Quantity per product'!$D$4:$D$103,'Median Quantity per product'!$E$4:$E$103, "NA"),'Project Work - Data wrows'!D2357)</f>
        <v>5</v>
      </c>
      <c r="F2357">
        <v>204</v>
      </c>
      <c r="G2357">
        <f>IF(F2357="",_xlfn.XLOOKUP(C2357,'Price Averages'!$D$4:$D$103,'Price Averages'!$E$4:$E$103, "FALSE"), F2357)</f>
        <v>204</v>
      </c>
      <c r="H2357" t="s">
        <v>32</v>
      </c>
      <c r="I2357">
        <f>IF(H2357="", _xlfn.XLOOKUP(C2357, 'Cost Averages'!$D$4:$D$103,'Cost Averages'!$E$4:$E$103, "FALSE"),H2357)</f>
        <v>51</v>
      </c>
      <c r="J2357">
        <f t="shared" si="219"/>
        <v>1020</v>
      </c>
      <c r="K2357">
        <f t="shared" si="220"/>
        <v>255</v>
      </c>
      <c r="L2357">
        <f t="shared" si="221"/>
        <v>765</v>
      </c>
      <c r="M2357" s="2" t="s">
        <v>28</v>
      </c>
      <c r="N2357" t="s">
        <v>601</v>
      </c>
      <c r="O2357" t="s">
        <v>56</v>
      </c>
      <c r="P2357" s="3">
        <v>12.564315242820944</v>
      </c>
      <c r="Q2357" t="str">
        <f t="shared" si="216"/>
        <v>F</v>
      </c>
      <c r="R2357">
        <f t="shared" si="217"/>
        <v>2020</v>
      </c>
      <c r="S2357">
        <f t="shared" si="218"/>
        <v>0</v>
      </c>
    </row>
    <row r="2358" spans="1:19" x14ac:dyDescent="0.25">
      <c r="A2358" s="1">
        <v>43859.694973019235</v>
      </c>
      <c r="B2358" s="2" t="s">
        <v>1923</v>
      </c>
      <c r="C2358" t="s">
        <v>85</v>
      </c>
      <c r="D2358">
        <v>9</v>
      </c>
      <c r="E2358">
        <f>IF(D2358="", _xlfn.XLOOKUP(C2358,'Median Quantity per product'!$D$4:$D$103,'Median Quantity per product'!$E$4:$E$103, "NA"),'Project Work - Data wrows'!D2358)</f>
        <v>9</v>
      </c>
      <c r="F2358">
        <v>204</v>
      </c>
      <c r="G2358">
        <f>IF(F2358="",_xlfn.XLOOKUP(C2358,'Price Averages'!$D$4:$D$103,'Price Averages'!$E$4:$E$103, "FALSE"), F2358)</f>
        <v>204</v>
      </c>
      <c r="H2358">
        <v>51</v>
      </c>
      <c r="I2358">
        <f>IF(H2358="", _xlfn.XLOOKUP(C2358, 'Cost Averages'!$D$4:$D$103,'Cost Averages'!$E$4:$E$103, "FALSE"),H2358)</f>
        <v>51</v>
      </c>
      <c r="J2358">
        <f t="shared" si="219"/>
        <v>1836</v>
      </c>
      <c r="K2358">
        <f t="shared" si="220"/>
        <v>459</v>
      </c>
      <c r="L2358">
        <f t="shared" si="221"/>
        <v>1377</v>
      </c>
      <c r="M2358" s="2" t="s">
        <v>44</v>
      </c>
      <c r="N2358" t="s">
        <v>627</v>
      </c>
      <c r="O2358" t="s">
        <v>25</v>
      </c>
      <c r="P2358" s="3">
        <v>15.478388039566896</v>
      </c>
      <c r="Q2358" t="str">
        <f t="shared" si="216"/>
        <v>F</v>
      </c>
      <c r="R2358">
        <f t="shared" si="217"/>
        <v>2020</v>
      </c>
      <c r="S2358">
        <f t="shared" si="218"/>
        <v>0</v>
      </c>
    </row>
    <row r="2359" spans="1:19" x14ac:dyDescent="0.25">
      <c r="A2359" s="1">
        <v>43973.501160720196</v>
      </c>
      <c r="B2359" s="2" t="s">
        <v>2643</v>
      </c>
      <c r="C2359" t="s">
        <v>85</v>
      </c>
      <c r="D2359">
        <v>10</v>
      </c>
      <c r="E2359">
        <f>IF(D2359="", _xlfn.XLOOKUP(C2359,'Median Quantity per product'!$D$4:$D$103,'Median Quantity per product'!$E$4:$E$103, "NA"),'Project Work - Data wrows'!D2359)</f>
        <v>10</v>
      </c>
      <c r="F2359" t="s">
        <v>32</v>
      </c>
      <c r="G2359">
        <f>IF(F2359="",_xlfn.XLOOKUP(C2359,'Price Averages'!$D$4:$D$103,'Price Averages'!$E$4:$E$103, "FALSE"), F2359)</f>
        <v>204</v>
      </c>
      <c r="H2359">
        <v>51</v>
      </c>
      <c r="I2359">
        <f>IF(H2359="", _xlfn.XLOOKUP(C2359, 'Cost Averages'!$D$4:$D$103,'Cost Averages'!$E$4:$E$103, "FALSE"),H2359)</f>
        <v>51</v>
      </c>
      <c r="J2359">
        <f t="shared" si="219"/>
        <v>2040</v>
      </c>
      <c r="K2359">
        <f t="shared" si="220"/>
        <v>510</v>
      </c>
      <c r="L2359">
        <f t="shared" si="221"/>
        <v>1530</v>
      </c>
      <c r="M2359" s="2" t="s">
        <v>44</v>
      </c>
      <c r="N2359" t="s">
        <v>418</v>
      </c>
      <c r="O2359" t="s">
        <v>46</v>
      </c>
      <c r="P2359" s="3">
        <v>13.923194761258239</v>
      </c>
      <c r="Q2359" t="str">
        <f t="shared" si="216"/>
        <v>F</v>
      </c>
      <c r="R2359">
        <f t="shared" si="217"/>
        <v>2020</v>
      </c>
      <c r="S2359">
        <f t="shared" si="218"/>
        <v>0</v>
      </c>
    </row>
    <row r="2360" spans="1:19" x14ac:dyDescent="0.25">
      <c r="A2360" s="1">
        <v>44056.710929001012</v>
      </c>
      <c r="B2360" s="2" t="s">
        <v>1755</v>
      </c>
      <c r="C2360" t="s">
        <v>85</v>
      </c>
      <c r="D2360">
        <v>11</v>
      </c>
      <c r="E2360">
        <f>IF(D2360="", _xlfn.XLOOKUP(C2360,'Median Quantity per product'!$D$4:$D$103,'Median Quantity per product'!$E$4:$E$103, "NA"),'Project Work - Data wrows'!D2360)</f>
        <v>11</v>
      </c>
      <c r="F2360">
        <v>204</v>
      </c>
      <c r="G2360">
        <f>IF(F2360="",_xlfn.XLOOKUP(C2360,'Price Averages'!$D$4:$D$103,'Price Averages'!$E$4:$E$103, "FALSE"), F2360)</f>
        <v>204</v>
      </c>
      <c r="H2360" t="s">
        <v>32</v>
      </c>
      <c r="I2360">
        <f>IF(H2360="", _xlfn.XLOOKUP(C2360, 'Cost Averages'!$D$4:$D$103,'Cost Averages'!$E$4:$E$103, "FALSE"),H2360)</f>
        <v>51</v>
      </c>
      <c r="J2360">
        <f t="shared" si="219"/>
        <v>2244</v>
      </c>
      <c r="K2360">
        <f t="shared" si="220"/>
        <v>561</v>
      </c>
      <c r="L2360">
        <f t="shared" si="221"/>
        <v>1683</v>
      </c>
      <c r="M2360" s="2" t="s">
        <v>44</v>
      </c>
      <c r="N2360" t="s">
        <v>759</v>
      </c>
      <c r="O2360" t="s">
        <v>34</v>
      </c>
      <c r="P2360" s="3">
        <v>11.289144410898391</v>
      </c>
      <c r="Q2360" t="str">
        <f t="shared" si="216"/>
        <v>F</v>
      </c>
      <c r="R2360">
        <f t="shared" si="217"/>
        <v>2020</v>
      </c>
      <c r="S2360">
        <f t="shared" si="218"/>
        <v>0</v>
      </c>
    </row>
    <row r="2361" spans="1:19" x14ac:dyDescent="0.25">
      <c r="A2361" s="1">
        <v>44068.125012315555</v>
      </c>
      <c r="B2361" s="2" t="s">
        <v>2687</v>
      </c>
      <c r="C2361" t="s">
        <v>85</v>
      </c>
      <c r="D2361">
        <v>11</v>
      </c>
      <c r="E2361">
        <f>IF(D2361="", _xlfn.XLOOKUP(C2361,'Median Quantity per product'!$D$4:$D$103,'Median Quantity per product'!$E$4:$E$103, "NA"),'Project Work - Data wrows'!D2361)</f>
        <v>11</v>
      </c>
      <c r="F2361">
        <v>204</v>
      </c>
      <c r="G2361">
        <f>IF(F2361="",_xlfn.XLOOKUP(C2361,'Price Averages'!$D$4:$D$103,'Price Averages'!$E$4:$E$103, "FALSE"), F2361)</f>
        <v>204</v>
      </c>
      <c r="H2361">
        <v>51</v>
      </c>
      <c r="I2361">
        <f>IF(H2361="", _xlfn.XLOOKUP(C2361, 'Cost Averages'!$D$4:$D$103,'Cost Averages'!$E$4:$E$103, "FALSE"),H2361)</f>
        <v>51</v>
      </c>
      <c r="J2361">
        <f t="shared" si="219"/>
        <v>2244</v>
      </c>
      <c r="K2361">
        <f t="shared" si="220"/>
        <v>561</v>
      </c>
      <c r="L2361">
        <f t="shared" si="221"/>
        <v>1683</v>
      </c>
      <c r="M2361" s="2" t="s">
        <v>44</v>
      </c>
      <c r="N2361" t="s">
        <v>547</v>
      </c>
      <c r="O2361" t="s">
        <v>46</v>
      </c>
      <c r="P2361" s="3">
        <v>14.341195386574373</v>
      </c>
      <c r="Q2361" t="str">
        <f t="shared" si="216"/>
        <v>F</v>
      </c>
      <c r="R2361">
        <f t="shared" si="217"/>
        <v>2020</v>
      </c>
      <c r="S2361">
        <f t="shared" si="218"/>
        <v>0</v>
      </c>
    </row>
    <row r="2362" spans="1:19" x14ac:dyDescent="0.25">
      <c r="A2362" s="1">
        <v>43883</v>
      </c>
      <c r="B2362" s="2" t="s">
        <v>3289</v>
      </c>
      <c r="C2362" t="s">
        <v>85</v>
      </c>
      <c r="D2362">
        <v>12</v>
      </c>
      <c r="E2362">
        <f>IF(D2362="", _xlfn.XLOOKUP(C2362,'Median Quantity per product'!$D$4:$D$103,'Median Quantity per product'!$E$4:$E$103, "NA"),'Project Work - Data wrows'!D2362)</f>
        <v>12</v>
      </c>
      <c r="F2362">
        <v>204</v>
      </c>
      <c r="G2362">
        <f>IF(F2362="",_xlfn.XLOOKUP(C2362,'Price Averages'!$D$4:$D$103,'Price Averages'!$E$4:$E$103, "FALSE"), F2362)</f>
        <v>204</v>
      </c>
      <c r="H2362">
        <v>51</v>
      </c>
      <c r="I2362">
        <f>IF(H2362="", _xlfn.XLOOKUP(C2362, 'Cost Averages'!$D$4:$D$103,'Cost Averages'!$E$4:$E$103, "FALSE"),H2362)</f>
        <v>51</v>
      </c>
      <c r="J2362">
        <f t="shared" si="219"/>
        <v>2448</v>
      </c>
      <c r="K2362">
        <f t="shared" si="220"/>
        <v>612</v>
      </c>
      <c r="L2362">
        <f t="shared" si="221"/>
        <v>1836</v>
      </c>
      <c r="M2362" s="2" t="s">
        <v>28</v>
      </c>
      <c r="N2362" t="s">
        <v>94</v>
      </c>
      <c r="O2362" t="s">
        <v>41</v>
      </c>
      <c r="P2362" s="3">
        <v>15.12637675023732</v>
      </c>
      <c r="Q2362" t="str">
        <f t="shared" si="216"/>
        <v>F</v>
      </c>
      <c r="R2362">
        <f t="shared" si="217"/>
        <v>2020</v>
      </c>
      <c r="S2362">
        <f t="shared" si="218"/>
        <v>0</v>
      </c>
    </row>
    <row r="2363" spans="1:19" x14ac:dyDescent="0.25">
      <c r="A2363" s="1">
        <v>43966.427611072169</v>
      </c>
      <c r="B2363" s="2" t="s">
        <v>2246</v>
      </c>
      <c r="C2363" t="s">
        <v>85</v>
      </c>
      <c r="D2363">
        <v>13</v>
      </c>
      <c r="E2363">
        <f>IF(D2363="", _xlfn.XLOOKUP(C2363,'Median Quantity per product'!$D$4:$D$103,'Median Quantity per product'!$E$4:$E$103, "NA"),'Project Work - Data wrows'!D2363)</f>
        <v>13</v>
      </c>
      <c r="F2363">
        <v>204</v>
      </c>
      <c r="G2363">
        <f>IF(F2363="",_xlfn.XLOOKUP(C2363,'Price Averages'!$D$4:$D$103,'Price Averages'!$E$4:$E$103, "FALSE"), F2363)</f>
        <v>204</v>
      </c>
      <c r="H2363">
        <v>51</v>
      </c>
      <c r="I2363">
        <f>IF(H2363="", _xlfn.XLOOKUP(C2363, 'Cost Averages'!$D$4:$D$103,'Cost Averages'!$E$4:$E$103, "FALSE"),H2363)</f>
        <v>51</v>
      </c>
      <c r="J2363">
        <f t="shared" si="219"/>
        <v>2652</v>
      </c>
      <c r="K2363">
        <f t="shared" si="220"/>
        <v>663</v>
      </c>
      <c r="L2363">
        <f t="shared" si="221"/>
        <v>1989</v>
      </c>
      <c r="M2363" s="2" t="s">
        <v>23</v>
      </c>
      <c r="N2363" t="s">
        <v>766</v>
      </c>
      <c r="O2363" t="s">
        <v>41</v>
      </c>
      <c r="P2363" s="3">
        <v>13.392447352247808</v>
      </c>
      <c r="Q2363" t="str">
        <f t="shared" si="216"/>
        <v>F</v>
      </c>
      <c r="R2363">
        <f t="shared" si="217"/>
        <v>2020</v>
      </c>
      <c r="S2363">
        <f t="shared" si="218"/>
        <v>0</v>
      </c>
    </row>
    <row r="2364" spans="1:19" x14ac:dyDescent="0.25">
      <c r="A2364" s="1">
        <v>43885.661081695798</v>
      </c>
      <c r="B2364" s="2" t="s">
        <v>1971</v>
      </c>
      <c r="C2364" t="s">
        <v>85</v>
      </c>
      <c r="D2364">
        <v>15</v>
      </c>
      <c r="E2364">
        <f>IF(D2364="", _xlfn.XLOOKUP(C2364,'Median Quantity per product'!$D$4:$D$103,'Median Quantity per product'!$E$4:$E$103, "NA"),'Project Work - Data wrows'!D2364)</f>
        <v>15</v>
      </c>
      <c r="F2364" t="s">
        <v>32</v>
      </c>
      <c r="G2364">
        <f>IF(F2364="",_xlfn.XLOOKUP(C2364,'Price Averages'!$D$4:$D$103,'Price Averages'!$E$4:$E$103, "FALSE"), F2364)</f>
        <v>204</v>
      </c>
      <c r="H2364" t="s">
        <v>32</v>
      </c>
      <c r="I2364">
        <f>IF(H2364="", _xlfn.XLOOKUP(C2364, 'Cost Averages'!$D$4:$D$103,'Cost Averages'!$E$4:$E$103, "FALSE"),H2364)</f>
        <v>51</v>
      </c>
      <c r="J2364">
        <f t="shared" si="219"/>
        <v>3060</v>
      </c>
      <c r="K2364">
        <f t="shared" si="220"/>
        <v>765</v>
      </c>
      <c r="L2364">
        <f t="shared" si="221"/>
        <v>2295</v>
      </c>
      <c r="M2364" s="2" t="s">
        <v>28</v>
      </c>
      <c r="N2364" t="s">
        <v>222</v>
      </c>
      <c r="O2364" t="s">
        <v>34</v>
      </c>
      <c r="P2364" s="3">
        <v>12.172922939334034</v>
      </c>
      <c r="Q2364" t="str">
        <f t="shared" si="216"/>
        <v>F</v>
      </c>
      <c r="R2364">
        <f t="shared" si="217"/>
        <v>2020</v>
      </c>
      <c r="S2364">
        <f t="shared" si="218"/>
        <v>0</v>
      </c>
    </row>
    <row r="2365" spans="1:19" x14ac:dyDescent="0.25">
      <c r="A2365" s="1">
        <v>44069.521136643976</v>
      </c>
      <c r="B2365" s="2" t="s">
        <v>3016</v>
      </c>
      <c r="C2365" t="s">
        <v>85</v>
      </c>
      <c r="D2365">
        <v>16</v>
      </c>
      <c r="E2365">
        <f>IF(D2365="", _xlfn.XLOOKUP(C2365,'Median Quantity per product'!$D$4:$D$103,'Median Quantity per product'!$E$4:$E$103, "NA"),'Project Work - Data wrows'!D2365)</f>
        <v>16</v>
      </c>
      <c r="F2365">
        <v>204</v>
      </c>
      <c r="G2365">
        <f>IF(F2365="",_xlfn.XLOOKUP(C2365,'Price Averages'!$D$4:$D$103,'Price Averages'!$E$4:$E$103, "FALSE"), F2365)</f>
        <v>204</v>
      </c>
      <c r="H2365">
        <v>51</v>
      </c>
      <c r="I2365">
        <f>IF(H2365="", _xlfn.XLOOKUP(C2365, 'Cost Averages'!$D$4:$D$103,'Cost Averages'!$E$4:$E$103, "FALSE"),H2365)</f>
        <v>51</v>
      </c>
      <c r="J2365">
        <f t="shared" si="219"/>
        <v>3264</v>
      </c>
      <c r="K2365">
        <f t="shared" si="220"/>
        <v>816</v>
      </c>
      <c r="L2365">
        <f t="shared" si="221"/>
        <v>2448</v>
      </c>
      <c r="M2365" s="2" t="s">
        <v>28</v>
      </c>
      <c r="N2365" t="s">
        <v>330</v>
      </c>
      <c r="O2365" t="s">
        <v>56</v>
      </c>
      <c r="P2365" s="3">
        <v>10.132922049221957</v>
      </c>
      <c r="Q2365" t="str">
        <f t="shared" si="216"/>
        <v>F</v>
      </c>
      <c r="R2365">
        <f t="shared" si="217"/>
        <v>2020</v>
      </c>
      <c r="S2365">
        <f t="shared" si="218"/>
        <v>0</v>
      </c>
    </row>
    <row r="2366" spans="1:19" x14ac:dyDescent="0.25">
      <c r="A2366" s="1">
        <v>44072.347554678505</v>
      </c>
      <c r="B2366" s="2" t="s">
        <v>1582</v>
      </c>
      <c r="C2366" t="s">
        <v>85</v>
      </c>
      <c r="D2366">
        <v>17</v>
      </c>
      <c r="E2366">
        <f>IF(D2366="", _xlfn.XLOOKUP(C2366,'Median Quantity per product'!$D$4:$D$103,'Median Quantity per product'!$E$4:$E$103, "NA"),'Project Work - Data wrows'!D2366)</f>
        <v>17</v>
      </c>
      <c r="F2366" t="s">
        <v>32</v>
      </c>
      <c r="G2366">
        <f>IF(F2366="",_xlfn.XLOOKUP(C2366,'Price Averages'!$D$4:$D$103,'Price Averages'!$E$4:$E$103, "FALSE"), F2366)</f>
        <v>204</v>
      </c>
      <c r="H2366" t="s">
        <v>32</v>
      </c>
      <c r="I2366">
        <f>IF(H2366="", _xlfn.XLOOKUP(C2366, 'Cost Averages'!$D$4:$D$103,'Cost Averages'!$E$4:$E$103, "FALSE"),H2366)</f>
        <v>51</v>
      </c>
      <c r="J2366">
        <f t="shared" si="219"/>
        <v>3468</v>
      </c>
      <c r="K2366">
        <f t="shared" si="220"/>
        <v>867</v>
      </c>
      <c r="L2366">
        <f t="shared" si="221"/>
        <v>2601</v>
      </c>
      <c r="M2366" s="2" t="s">
        <v>28</v>
      </c>
      <c r="N2366" t="s">
        <v>245</v>
      </c>
      <c r="O2366" t="s">
        <v>46</v>
      </c>
      <c r="P2366" s="3">
        <v>13.918153610259502</v>
      </c>
      <c r="Q2366" t="str">
        <f t="shared" si="216"/>
        <v>F</v>
      </c>
      <c r="R2366">
        <f t="shared" si="217"/>
        <v>2020</v>
      </c>
      <c r="S2366">
        <f t="shared" si="218"/>
        <v>0</v>
      </c>
    </row>
    <row r="2367" spans="1:19" x14ac:dyDescent="0.25">
      <c r="A2367" s="1">
        <v>43911.180721482524</v>
      </c>
      <c r="B2367" s="2" t="s">
        <v>2234</v>
      </c>
      <c r="C2367" t="s">
        <v>85</v>
      </c>
      <c r="D2367">
        <v>19</v>
      </c>
      <c r="E2367">
        <f>IF(D2367="", _xlfn.XLOOKUP(C2367,'Median Quantity per product'!$D$4:$D$103,'Median Quantity per product'!$E$4:$E$103, "NA"),'Project Work - Data wrows'!D2367)</f>
        <v>19</v>
      </c>
      <c r="F2367">
        <v>204</v>
      </c>
      <c r="G2367">
        <f>IF(F2367="",_xlfn.XLOOKUP(C2367,'Price Averages'!$D$4:$D$103,'Price Averages'!$E$4:$E$103, "FALSE"), F2367)</f>
        <v>204</v>
      </c>
      <c r="H2367">
        <v>51</v>
      </c>
      <c r="I2367">
        <f>IF(H2367="", _xlfn.XLOOKUP(C2367, 'Cost Averages'!$D$4:$D$103,'Cost Averages'!$E$4:$E$103, "FALSE"),H2367)</f>
        <v>51</v>
      </c>
      <c r="J2367">
        <f t="shared" si="219"/>
        <v>3876</v>
      </c>
      <c r="K2367">
        <f t="shared" si="220"/>
        <v>969</v>
      </c>
      <c r="L2367">
        <f t="shared" si="221"/>
        <v>2907</v>
      </c>
      <c r="M2367" s="2" t="s">
        <v>28</v>
      </c>
      <c r="N2367" t="s">
        <v>915</v>
      </c>
      <c r="O2367" t="s">
        <v>34</v>
      </c>
      <c r="P2367" s="3">
        <v>12.502346728827876</v>
      </c>
      <c r="Q2367" t="str">
        <f t="shared" si="216"/>
        <v>F</v>
      </c>
      <c r="R2367">
        <f t="shared" si="217"/>
        <v>2020</v>
      </c>
      <c r="S2367">
        <f t="shared" si="218"/>
        <v>0</v>
      </c>
    </row>
    <row r="2368" spans="1:19" x14ac:dyDescent="0.25">
      <c r="A2368" s="1">
        <v>44146.507372977045</v>
      </c>
      <c r="B2368" s="2" t="s">
        <v>2620</v>
      </c>
      <c r="C2368" t="s">
        <v>320</v>
      </c>
      <c r="D2368">
        <v>1</v>
      </c>
      <c r="E2368">
        <f>IF(D2368="", _xlfn.XLOOKUP(C2368,'Median Quantity per product'!$D$4:$D$103,'Median Quantity per product'!$E$4:$E$103, "NA"),'Project Work - Data wrows'!D2368)</f>
        <v>1</v>
      </c>
      <c r="F2368" t="s">
        <v>32</v>
      </c>
      <c r="G2368">
        <f>IF(F2368="",_xlfn.XLOOKUP(C2368,'Price Averages'!$D$4:$D$103,'Price Averages'!$E$4:$E$103, "FALSE"), F2368)</f>
        <v>124</v>
      </c>
      <c r="H2368">
        <v>62</v>
      </c>
      <c r="I2368">
        <f>IF(H2368="", _xlfn.XLOOKUP(C2368, 'Cost Averages'!$D$4:$D$103,'Cost Averages'!$E$4:$E$103, "FALSE"),H2368)</f>
        <v>62</v>
      </c>
      <c r="J2368">
        <f t="shared" si="219"/>
        <v>124</v>
      </c>
      <c r="K2368">
        <f t="shared" si="220"/>
        <v>62</v>
      </c>
      <c r="L2368">
        <f t="shared" si="221"/>
        <v>62</v>
      </c>
      <c r="M2368" s="2" t="s">
        <v>23</v>
      </c>
      <c r="N2368" t="s">
        <v>424</v>
      </c>
      <c r="O2368" t="s">
        <v>41</v>
      </c>
      <c r="P2368" s="3">
        <v>13.857835104514242</v>
      </c>
      <c r="Q2368" t="str">
        <f t="shared" si="216"/>
        <v>F</v>
      </c>
      <c r="R2368">
        <f t="shared" si="217"/>
        <v>2020</v>
      </c>
      <c r="S2368">
        <f t="shared" si="218"/>
        <v>0</v>
      </c>
    </row>
    <row r="2369" spans="1:19" x14ac:dyDescent="0.25">
      <c r="A2369" s="1">
        <v>44110</v>
      </c>
      <c r="B2369" s="2" t="s">
        <v>3476</v>
      </c>
      <c r="C2369" t="s">
        <v>320</v>
      </c>
      <c r="D2369">
        <v>1</v>
      </c>
      <c r="E2369">
        <f>IF(D2369="", _xlfn.XLOOKUP(C2369,'Median Quantity per product'!$D$4:$D$103,'Median Quantity per product'!$E$4:$E$103, "NA"),'Project Work - Data wrows'!D2369)</f>
        <v>1</v>
      </c>
      <c r="F2369" t="s">
        <v>32</v>
      </c>
      <c r="G2369">
        <f>IF(F2369="",_xlfn.XLOOKUP(C2369,'Price Averages'!$D$4:$D$103,'Price Averages'!$E$4:$E$103, "FALSE"), F2369)</f>
        <v>124</v>
      </c>
      <c r="H2369" t="s">
        <v>32</v>
      </c>
      <c r="I2369">
        <f>IF(H2369="", _xlfn.XLOOKUP(C2369, 'Cost Averages'!$D$4:$D$103,'Cost Averages'!$E$4:$E$103, "FALSE"),H2369)</f>
        <v>62</v>
      </c>
      <c r="J2369">
        <f t="shared" si="219"/>
        <v>124</v>
      </c>
      <c r="K2369">
        <f t="shared" si="220"/>
        <v>62</v>
      </c>
      <c r="L2369">
        <f t="shared" si="221"/>
        <v>62</v>
      </c>
      <c r="M2369" s="2" t="s">
        <v>23</v>
      </c>
      <c r="N2369" t="s">
        <v>424</v>
      </c>
      <c r="O2369" t="s">
        <v>41</v>
      </c>
      <c r="P2369" s="3">
        <v>13.857835104514242</v>
      </c>
      <c r="Q2369" t="str">
        <f t="shared" si="216"/>
        <v>F</v>
      </c>
      <c r="R2369">
        <f t="shared" si="217"/>
        <v>2020</v>
      </c>
      <c r="S2369">
        <f t="shared" si="218"/>
        <v>0</v>
      </c>
    </row>
    <row r="2370" spans="1:19" x14ac:dyDescent="0.25">
      <c r="A2370" s="1">
        <v>44123.619849299415</v>
      </c>
      <c r="B2370" s="2" t="s">
        <v>511</v>
      </c>
      <c r="C2370" t="s">
        <v>320</v>
      </c>
      <c r="D2370">
        <v>2</v>
      </c>
      <c r="E2370">
        <f>IF(D2370="", _xlfn.XLOOKUP(C2370,'Median Quantity per product'!$D$4:$D$103,'Median Quantity per product'!$E$4:$E$103, "NA"),'Project Work - Data wrows'!D2370)</f>
        <v>2</v>
      </c>
      <c r="F2370">
        <v>124</v>
      </c>
      <c r="G2370">
        <f>IF(F2370="",_xlfn.XLOOKUP(C2370,'Price Averages'!$D$4:$D$103,'Price Averages'!$E$4:$E$103, "FALSE"), F2370)</f>
        <v>124</v>
      </c>
      <c r="H2370">
        <v>62</v>
      </c>
      <c r="I2370">
        <f>IF(H2370="", _xlfn.XLOOKUP(C2370, 'Cost Averages'!$D$4:$D$103,'Cost Averages'!$E$4:$E$103, "FALSE"),H2370)</f>
        <v>62</v>
      </c>
      <c r="J2370">
        <f t="shared" si="219"/>
        <v>248</v>
      </c>
      <c r="K2370">
        <f t="shared" si="220"/>
        <v>124</v>
      </c>
      <c r="L2370">
        <f t="shared" si="221"/>
        <v>124</v>
      </c>
      <c r="M2370" s="2" t="s">
        <v>28</v>
      </c>
      <c r="N2370" t="s">
        <v>400</v>
      </c>
      <c r="O2370" t="s">
        <v>34</v>
      </c>
      <c r="P2370" s="3">
        <v>9.1877733607656964</v>
      </c>
      <c r="Q2370" t="str">
        <f t="shared" ref="Q2370:Q2433" si="222">CHAR(64+(YEAR(A2370)-2014))</f>
        <v>F</v>
      </c>
      <c r="R2370">
        <f t="shared" ref="R2370:R2433" si="223">YEAR(A2370)</f>
        <v>2020</v>
      </c>
      <c r="S2370">
        <f t="shared" ref="S2370:S2433" si="224">IF(Q2370=CHAR(64 + (YEAR(A2370) - 2014)), 0, 1)</f>
        <v>0</v>
      </c>
    </row>
    <row r="2371" spans="1:19" x14ac:dyDescent="0.25">
      <c r="A2371" s="1">
        <v>44003</v>
      </c>
      <c r="B2371" s="2" t="s">
        <v>3387</v>
      </c>
      <c r="C2371" t="s">
        <v>320</v>
      </c>
      <c r="D2371">
        <v>2</v>
      </c>
      <c r="E2371">
        <f>IF(D2371="", _xlfn.XLOOKUP(C2371,'Median Quantity per product'!$D$4:$D$103,'Median Quantity per product'!$E$4:$E$103, "NA"),'Project Work - Data wrows'!D2371)</f>
        <v>2</v>
      </c>
      <c r="F2371">
        <v>124</v>
      </c>
      <c r="G2371">
        <f>IF(F2371="",_xlfn.XLOOKUP(C2371,'Price Averages'!$D$4:$D$103,'Price Averages'!$E$4:$E$103, "FALSE"), F2371)</f>
        <v>124</v>
      </c>
      <c r="H2371">
        <v>62</v>
      </c>
      <c r="I2371">
        <f>IF(H2371="", _xlfn.XLOOKUP(C2371, 'Cost Averages'!$D$4:$D$103,'Cost Averages'!$E$4:$E$103, "FALSE"),H2371)</f>
        <v>62</v>
      </c>
      <c r="J2371">
        <f t="shared" ref="J2371:J2434" si="225">E2371*G2371</f>
        <v>248</v>
      </c>
      <c r="K2371">
        <f t="shared" ref="K2371:K2434" si="226">E2371*I2371</f>
        <v>124</v>
      </c>
      <c r="L2371">
        <f t="shared" ref="L2371:L2434" si="227">J2371-K2371</f>
        <v>124</v>
      </c>
      <c r="M2371" s="2" t="s">
        <v>44</v>
      </c>
      <c r="N2371" t="s">
        <v>129</v>
      </c>
      <c r="O2371" t="s">
        <v>34</v>
      </c>
      <c r="P2371" s="3">
        <v>11.410471033945758</v>
      </c>
      <c r="Q2371" t="str">
        <f t="shared" si="222"/>
        <v>F</v>
      </c>
      <c r="R2371">
        <f t="shared" si="223"/>
        <v>2020</v>
      </c>
      <c r="S2371">
        <f t="shared" si="224"/>
        <v>0</v>
      </c>
    </row>
    <row r="2372" spans="1:19" x14ac:dyDescent="0.25">
      <c r="A2372" s="1">
        <v>44029</v>
      </c>
      <c r="B2372" s="2" t="s">
        <v>3409</v>
      </c>
      <c r="C2372" t="s">
        <v>320</v>
      </c>
      <c r="D2372">
        <v>2</v>
      </c>
      <c r="E2372">
        <f>IF(D2372="", _xlfn.XLOOKUP(C2372,'Median Quantity per product'!$D$4:$D$103,'Median Quantity per product'!$E$4:$E$103, "NA"),'Project Work - Data wrows'!D2372)</f>
        <v>2</v>
      </c>
      <c r="F2372">
        <v>124</v>
      </c>
      <c r="G2372">
        <f>IF(F2372="",_xlfn.XLOOKUP(C2372,'Price Averages'!$D$4:$D$103,'Price Averages'!$E$4:$E$103, "FALSE"), F2372)</f>
        <v>124</v>
      </c>
      <c r="H2372">
        <v>62</v>
      </c>
      <c r="I2372">
        <f>IF(H2372="", _xlfn.XLOOKUP(C2372, 'Cost Averages'!$D$4:$D$103,'Cost Averages'!$E$4:$E$103, "FALSE"),H2372)</f>
        <v>62</v>
      </c>
      <c r="J2372">
        <f t="shared" si="225"/>
        <v>248</v>
      </c>
      <c r="K2372">
        <f t="shared" si="226"/>
        <v>124</v>
      </c>
      <c r="L2372">
        <f t="shared" si="227"/>
        <v>124</v>
      </c>
      <c r="M2372" s="2" t="s">
        <v>28</v>
      </c>
      <c r="N2372" t="s">
        <v>213</v>
      </c>
      <c r="O2372" t="s">
        <v>41</v>
      </c>
      <c r="P2372" s="3">
        <v>12.396052160428608</v>
      </c>
      <c r="Q2372" t="str">
        <f t="shared" si="222"/>
        <v>F</v>
      </c>
      <c r="R2372">
        <f t="shared" si="223"/>
        <v>2020</v>
      </c>
      <c r="S2372">
        <f t="shared" si="224"/>
        <v>0</v>
      </c>
    </row>
    <row r="2373" spans="1:19" x14ac:dyDescent="0.25">
      <c r="A2373" s="1">
        <v>43890.138711415406</v>
      </c>
      <c r="B2373" s="2" t="s">
        <v>2596</v>
      </c>
      <c r="C2373" t="s">
        <v>320</v>
      </c>
      <c r="D2373">
        <v>4</v>
      </c>
      <c r="E2373">
        <f>IF(D2373="", _xlfn.XLOOKUP(C2373,'Median Quantity per product'!$D$4:$D$103,'Median Quantity per product'!$E$4:$E$103, "NA"),'Project Work - Data wrows'!D2373)</f>
        <v>4</v>
      </c>
      <c r="F2373">
        <v>124</v>
      </c>
      <c r="G2373">
        <f>IF(F2373="",_xlfn.XLOOKUP(C2373,'Price Averages'!$D$4:$D$103,'Price Averages'!$E$4:$E$103, "FALSE"), F2373)</f>
        <v>124</v>
      </c>
      <c r="H2373">
        <v>62</v>
      </c>
      <c r="I2373">
        <f>IF(H2373="", _xlfn.XLOOKUP(C2373, 'Cost Averages'!$D$4:$D$103,'Cost Averages'!$E$4:$E$103, "FALSE"),H2373)</f>
        <v>62</v>
      </c>
      <c r="J2373">
        <f t="shared" si="225"/>
        <v>496</v>
      </c>
      <c r="K2373">
        <f t="shared" si="226"/>
        <v>248</v>
      </c>
      <c r="L2373">
        <f t="shared" si="227"/>
        <v>248</v>
      </c>
      <c r="M2373" s="2" t="s">
        <v>28</v>
      </c>
      <c r="N2373" t="s">
        <v>972</v>
      </c>
      <c r="O2373" t="s">
        <v>25</v>
      </c>
      <c r="P2373" s="3">
        <v>8.1743378387804331</v>
      </c>
      <c r="Q2373" t="str">
        <f t="shared" si="222"/>
        <v>F</v>
      </c>
      <c r="R2373">
        <f t="shared" si="223"/>
        <v>2020</v>
      </c>
      <c r="S2373">
        <f t="shared" si="224"/>
        <v>0</v>
      </c>
    </row>
    <row r="2374" spans="1:19" x14ac:dyDescent="0.25">
      <c r="A2374" s="1">
        <v>43857.828752523295</v>
      </c>
      <c r="B2374" s="2" t="s">
        <v>690</v>
      </c>
      <c r="C2374" t="s">
        <v>320</v>
      </c>
      <c r="D2374">
        <v>5</v>
      </c>
      <c r="E2374">
        <f>IF(D2374="", _xlfn.XLOOKUP(C2374,'Median Quantity per product'!$D$4:$D$103,'Median Quantity per product'!$E$4:$E$103, "NA"),'Project Work - Data wrows'!D2374)</f>
        <v>5</v>
      </c>
      <c r="F2374">
        <v>124</v>
      </c>
      <c r="G2374">
        <f>IF(F2374="",_xlfn.XLOOKUP(C2374,'Price Averages'!$D$4:$D$103,'Price Averages'!$E$4:$E$103, "FALSE"), F2374)</f>
        <v>124</v>
      </c>
      <c r="H2374">
        <v>62</v>
      </c>
      <c r="I2374">
        <f>IF(H2374="", _xlfn.XLOOKUP(C2374, 'Cost Averages'!$D$4:$D$103,'Cost Averages'!$E$4:$E$103, "FALSE"),H2374)</f>
        <v>62</v>
      </c>
      <c r="J2374">
        <f t="shared" si="225"/>
        <v>620</v>
      </c>
      <c r="K2374">
        <f t="shared" si="226"/>
        <v>310</v>
      </c>
      <c r="L2374">
        <f t="shared" si="227"/>
        <v>310</v>
      </c>
      <c r="M2374" s="2" t="s">
        <v>28</v>
      </c>
      <c r="N2374" t="s">
        <v>579</v>
      </c>
      <c r="O2374" t="s">
        <v>41</v>
      </c>
      <c r="P2374" s="3">
        <v>14.760829371220243</v>
      </c>
      <c r="Q2374" t="str">
        <f t="shared" si="222"/>
        <v>F</v>
      </c>
      <c r="R2374">
        <f t="shared" si="223"/>
        <v>2020</v>
      </c>
      <c r="S2374">
        <f t="shared" si="224"/>
        <v>0</v>
      </c>
    </row>
    <row r="2375" spans="1:19" x14ac:dyDescent="0.25">
      <c r="A2375" s="1">
        <v>44129</v>
      </c>
      <c r="B2375" s="2" t="s">
        <v>3492</v>
      </c>
      <c r="C2375" t="s">
        <v>320</v>
      </c>
      <c r="D2375">
        <v>7</v>
      </c>
      <c r="E2375">
        <f>IF(D2375="", _xlfn.XLOOKUP(C2375,'Median Quantity per product'!$D$4:$D$103,'Median Quantity per product'!$E$4:$E$103, "NA"),'Project Work - Data wrows'!D2375)</f>
        <v>7</v>
      </c>
      <c r="F2375" t="s">
        <v>32</v>
      </c>
      <c r="G2375">
        <f>IF(F2375="",_xlfn.XLOOKUP(C2375,'Price Averages'!$D$4:$D$103,'Price Averages'!$E$4:$E$103, "FALSE"), F2375)</f>
        <v>124</v>
      </c>
      <c r="H2375" t="s">
        <v>32</v>
      </c>
      <c r="I2375">
        <f>IF(H2375="", _xlfn.XLOOKUP(C2375, 'Cost Averages'!$D$4:$D$103,'Cost Averages'!$E$4:$E$103, "FALSE"),H2375)</f>
        <v>62</v>
      </c>
      <c r="J2375">
        <f t="shared" si="225"/>
        <v>868</v>
      </c>
      <c r="K2375">
        <f t="shared" si="226"/>
        <v>434</v>
      </c>
      <c r="L2375">
        <f t="shared" si="227"/>
        <v>434</v>
      </c>
      <c r="M2375" s="2" t="s">
        <v>28</v>
      </c>
      <c r="N2375" t="s">
        <v>321</v>
      </c>
      <c r="O2375" t="s">
        <v>25</v>
      </c>
      <c r="P2375" s="3">
        <v>12.545140403858928</v>
      </c>
      <c r="Q2375" t="str">
        <f t="shared" si="222"/>
        <v>F</v>
      </c>
      <c r="R2375">
        <f t="shared" si="223"/>
        <v>2020</v>
      </c>
      <c r="S2375">
        <f t="shared" si="224"/>
        <v>0</v>
      </c>
    </row>
    <row r="2376" spans="1:19" x14ac:dyDescent="0.25">
      <c r="A2376" s="1">
        <v>44021.943736659021</v>
      </c>
      <c r="B2376" s="2" t="s">
        <v>715</v>
      </c>
      <c r="C2376" t="s">
        <v>320</v>
      </c>
      <c r="D2376">
        <v>9</v>
      </c>
      <c r="E2376">
        <f>IF(D2376="", _xlfn.XLOOKUP(C2376,'Median Quantity per product'!$D$4:$D$103,'Median Quantity per product'!$E$4:$E$103, "NA"),'Project Work - Data wrows'!D2376)</f>
        <v>9</v>
      </c>
      <c r="F2376">
        <v>124</v>
      </c>
      <c r="G2376">
        <f>IF(F2376="",_xlfn.XLOOKUP(C2376,'Price Averages'!$D$4:$D$103,'Price Averages'!$E$4:$E$103, "FALSE"), F2376)</f>
        <v>124</v>
      </c>
      <c r="H2376">
        <v>62</v>
      </c>
      <c r="I2376">
        <f>IF(H2376="", _xlfn.XLOOKUP(C2376, 'Cost Averages'!$D$4:$D$103,'Cost Averages'!$E$4:$E$103, "FALSE"),H2376)</f>
        <v>62</v>
      </c>
      <c r="J2376">
        <f t="shared" si="225"/>
        <v>1116</v>
      </c>
      <c r="K2376">
        <f t="shared" si="226"/>
        <v>558</v>
      </c>
      <c r="L2376">
        <f t="shared" si="227"/>
        <v>558</v>
      </c>
      <c r="M2376" s="2" t="s">
        <v>23</v>
      </c>
      <c r="N2376" t="s">
        <v>559</v>
      </c>
      <c r="O2376" t="s">
        <v>41</v>
      </c>
      <c r="P2376" s="3">
        <v>12.147202500273634</v>
      </c>
      <c r="Q2376" t="str">
        <f t="shared" si="222"/>
        <v>F</v>
      </c>
      <c r="R2376">
        <f t="shared" si="223"/>
        <v>2020</v>
      </c>
      <c r="S2376">
        <f t="shared" si="224"/>
        <v>0</v>
      </c>
    </row>
    <row r="2377" spans="1:19" x14ac:dyDescent="0.25">
      <c r="A2377" s="1">
        <v>43894.973227153147</v>
      </c>
      <c r="B2377" s="2" t="s">
        <v>1190</v>
      </c>
      <c r="C2377" t="s">
        <v>320</v>
      </c>
      <c r="D2377">
        <v>14</v>
      </c>
      <c r="E2377">
        <f>IF(D2377="", _xlfn.XLOOKUP(C2377,'Median Quantity per product'!$D$4:$D$103,'Median Quantity per product'!$E$4:$E$103, "NA"),'Project Work - Data wrows'!D2377)</f>
        <v>14</v>
      </c>
      <c r="F2377">
        <v>124</v>
      </c>
      <c r="G2377">
        <f>IF(F2377="",_xlfn.XLOOKUP(C2377,'Price Averages'!$D$4:$D$103,'Price Averages'!$E$4:$E$103, "FALSE"), F2377)</f>
        <v>124</v>
      </c>
      <c r="H2377">
        <v>62</v>
      </c>
      <c r="I2377">
        <f>IF(H2377="", _xlfn.XLOOKUP(C2377, 'Cost Averages'!$D$4:$D$103,'Cost Averages'!$E$4:$E$103, "FALSE"),H2377)</f>
        <v>62</v>
      </c>
      <c r="J2377">
        <f t="shared" si="225"/>
        <v>1736</v>
      </c>
      <c r="K2377">
        <f t="shared" si="226"/>
        <v>868</v>
      </c>
      <c r="L2377">
        <f t="shared" si="227"/>
        <v>868</v>
      </c>
      <c r="M2377" s="2" t="s">
        <v>44</v>
      </c>
      <c r="N2377" t="s">
        <v>884</v>
      </c>
      <c r="O2377" t="s">
        <v>25</v>
      </c>
      <c r="P2377" s="3">
        <v>13.062292798511226</v>
      </c>
      <c r="Q2377" t="str">
        <f t="shared" si="222"/>
        <v>F</v>
      </c>
      <c r="R2377">
        <f t="shared" si="223"/>
        <v>2020</v>
      </c>
      <c r="S2377">
        <f t="shared" si="224"/>
        <v>0</v>
      </c>
    </row>
    <row r="2378" spans="1:19" x14ac:dyDescent="0.25">
      <c r="A2378" s="1">
        <v>43963.159809014607</v>
      </c>
      <c r="B2378" s="2" t="s">
        <v>2855</v>
      </c>
      <c r="C2378" t="s">
        <v>320</v>
      </c>
      <c r="D2378">
        <v>15</v>
      </c>
      <c r="E2378">
        <f>IF(D2378="", _xlfn.XLOOKUP(C2378,'Median Quantity per product'!$D$4:$D$103,'Median Quantity per product'!$E$4:$E$103, "NA"),'Project Work - Data wrows'!D2378)</f>
        <v>15</v>
      </c>
      <c r="F2378">
        <v>124</v>
      </c>
      <c r="G2378">
        <f>IF(F2378="",_xlfn.XLOOKUP(C2378,'Price Averages'!$D$4:$D$103,'Price Averages'!$E$4:$E$103, "FALSE"), F2378)</f>
        <v>124</v>
      </c>
      <c r="H2378">
        <v>62</v>
      </c>
      <c r="I2378">
        <f>IF(H2378="", _xlfn.XLOOKUP(C2378, 'Cost Averages'!$D$4:$D$103,'Cost Averages'!$E$4:$E$103, "FALSE"),H2378)</f>
        <v>62</v>
      </c>
      <c r="J2378">
        <f t="shared" si="225"/>
        <v>1860</v>
      </c>
      <c r="K2378">
        <f t="shared" si="226"/>
        <v>930</v>
      </c>
      <c r="L2378">
        <f t="shared" si="227"/>
        <v>930</v>
      </c>
      <c r="M2378" s="2" t="s">
        <v>28</v>
      </c>
      <c r="N2378" t="s">
        <v>463</v>
      </c>
      <c r="O2378" t="s">
        <v>50</v>
      </c>
      <c r="P2378" s="3">
        <v>10.764293826791503</v>
      </c>
      <c r="Q2378" t="str">
        <f t="shared" si="222"/>
        <v>F</v>
      </c>
      <c r="R2378">
        <f t="shared" si="223"/>
        <v>2020</v>
      </c>
      <c r="S2378">
        <f t="shared" si="224"/>
        <v>0</v>
      </c>
    </row>
    <row r="2379" spans="1:19" x14ac:dyDescent="0.25">
      <c r="A2379" s="1">
        <v>44148.682877742547</v>
      </c>
      <c r="B2379" s="2" t="s">
        <v>1776</v>
      </c>
      <c r="C2379" t="s">
        <v>320</v>
      </c>
      <c r="D2379">
        <v>16</v>
      </c>
      <c r="E2379">
        <f>IF(D2379="", _xlfn.XLOOKUP(C2379,'Median Quantity per product'!$D$4:$D$103,'Median Quantity per product'!$E$4:$E$103, "NA"),'Project Work - Data wrows'!D2379)</f>
        <v>16</v>
      </c>
      <c r="F2379" t="s">
        <v>32</v>
      </c>
      <c r="G2379">
        <f>IF(F2379="",_xlfn.XLOOKUP(C2379,'Price Averages'!$D$4:$D$103,'Price Averages'!$E$4:$E$103, "FALSE"), F2379)</f>
        <v>124</v>
      </c>
      <c r="H2379">
        <v>62</v>
      </c>
      <c r="I2379">
        <f>IF(H2379="", _xlfn.XLOOKUP(C2379, 'Cost Averages'!$D$4:$D$103,'Cost Averages'!$E$4:$E$103, "FALSE"),H2379)</f>
        <v>62</v>
      </c>
      <c r="J2379">
        <f t="shared" si="225"/>
        <v>1984</v>
      </c>
      <c r="K2379">
        <f t="shared" si="226"/>
        <v>992</v>
      </c>
      <c r="L2379">
        <f t="shared" si="227"/>
        <v>992</v>
      </c>
      <c r="M2379" s="2" t="s">
        <v>28</v>
      </c>
      <c r="N2379" t="s">
        <v>595</v>
      </c>
      <c r="O2379" t="s">
        <v>56</v>
      </c>
      <c r="P2379" s="3">
        <v>11.072271050116964</v>
      </c>
      <c r="Q2379" t="str">
        <f t="shared" si="222"/>
        <v>F</v>
      </c>
      <c r="R2379">
        <f t="shared" si="223"/>
        <v>2020</v>
      </c>
      <c r="S2379">
        <f t="shared" si="224"/>
        <v>0</v>
      </c>
    </row>
    <row r="2380" spans="1:19" x14ac:dyDescent="0.25">
      <c r="A2380" s="1">
        <v>44189.919924760259</v>
      </c>
      <c r="B2380" s="2" t="s">
        <v>1073</v>
      </c>
      <c r="C2380" t="s">
        <v>320</v>
      </c>
      <c r="D2380">
        <v>18</v>
      </c>
      <c r="E2380">
        <f>IF(D2380="", _xlfn.XLOOKUP(C2380,'Median Quantity per product'!$D$4:$D$103,'Median Quantity per product'!$E$4:$E$103, "NA"),'Project Work - Data wrows'!D2380)</f>
        <v>18</v>
      </c>
      <c r="F2380">
        <v>124</v>
      </c>
      <c r="G2380">
        <f>IF(F2380="",_xlfn.XLOOKUP(C2380,'Price Averages'!$D$4:$D$103,'Price Averages'!$E$4:$E$103, "FALSE"), F2380)</f>
        <v>124</v>
      </c>
      <c r="H2380">
        <v>62</v>
      </c>
      <c r="I2380">
        <f>IF(H2380="", _xlfn.XLOOKUP(C2380, 'Cost Averages'!$D$4:$D$103,'Cost Averages'!$E$4:$E$103, "FALSE"),H2380)</f>
        <v>62</v>
      </c>
      <c r="J2380">
        <f t="shared" si="225"/>
        <v>2232</v>
      </c>
      <c r="K2380">
        <f t="shared" si="226"/>
        <v>1116</v>
      </c>
      <c r="L2380">
        <f t="shared" si="227"/>
        <v>1116</v>
      </c>
      <c r="M2380" s="2" t="s">
        <v>28</v>
      </c>
      <c r="N2380" t="s">
        <v>730</v>
      </c>
      <c r="O2380" t="s">
        <v>25</v>
      </c>
      <c r="P2380" s="3">
        <v>12.985332015423809</v>
      </c>
      <c r="Q2380" t="str">
        <f t="shared" si="222"/>
        <v>F</v>
      </c>
      <c r="R2380">
        <f t="shared" si="223"/>
        <v>2020</v>
      </c>
      <c r="S2380">
        <f t="shared" si="224"/>
        <v>0</v>
      </c>
    </row>
    <row r="2381" spans="1:19" x14ac:dyDescent="0.25">
      <c r="A2381" s="1">
        <v>44092.530019235637</v>
      </c>
      <c r="B2381" s="2" t="s">
        <v>2049</v>
      </c>
      <c r="C2381" t="s">
        <v>320</v>
      </c>
      <c r="D2381">
        <v>20</v>
      </c>
      <c r="E2381">
        <f>IF(D2381="", _xlfn.XLOOKUP(C2381,'Median Quantity per product'!$D$4:$D$103,'Median Quantity per product'!$E$4:$E$103, "NA"),'Project Work - Data wrows'!D2381)</f>
        <v>20</v>
      </c>
      <c r="F2381" t="s">
        <v>32</v>
      </c>
      <c r="G2381">
        <f>IF(F2381="",_xlfn.XLOOKUP(C2381,'Price Averages'!$D$4:$D$103,'Price Averages'!$E$4:$E$103, "FALSE"), F2381)</f>
        <v>124</v>
      </c>
      <c r="H2381" t="s">
        <v>32</v>
      </c>
      <c r="I2381">
        <f>IF(H2381="", _xlfn.XLOOKUP(C2381, 'Cost Averages'!$D$4:$D$103,'Cost Averages'!$E$4:$E$103, "FALSE"),H2381)</f>
        <v>62</v>
      </c>
      <c r="J2381">
        <f t="shared" si="225"/>
        <v>2480</v>
      </c>
      <c r="K2381">
        <f t="shared" si="226"/>
        <v>1240</v>
      </c>
      <c r="L2381">
        <f t="shared" si="227"/>
        <v>1240</v>
      </c>
      <c r="M2381" s="2" t="s">
        <v>44</v>
      </c>
      <c r="N2381" t="s">
        <v>461</v>
      </c>
      <c r="O2381" t="s">
        <v>56</v>
      </c>
      <c r="P2381" s="3">
        <v>7.9963422143733238</v>
      </c>
      <c r="Q2381" t="str">
        <f t="shared" si="222"/>
        <v>F</v>
      </c>
      <c r="R2381">
        <f t="shared" si="223"/>
        <v>2020</v>
      </c>
      <c r="S2381">
        <f t="shared" si="224"/>
        <v>0</v>
      </c>
    </row>
    <row r="2382" spans="1:19" x14ac:dyDescent="0.25">
      <c r="A2382" s="1">
        <v>44058.103548881714</v>
      </c>
      <c r="B2382" s="2" t="s">
        <v>1917</v>
      </c>
      <c r="C2382" t="s">
        <v>320</v>
      </c>
      <c r="D2382" t="s">
        <v>32</v>
      </c>
      <c r="E2382">
        <f>IF(D2382="", _xlfn.XLOOKUP(C2382,'Median Quantity per product'!$D$4:$D$103,'Median Quantity per product'!$E$4:$E$103, "NA"),'Project Work - Data wrows'!D2382)</f>
        <v>7</v>
      </c>
      <c r="F2382">
        <v>124</v>
      </c>
      <c r="G2382">
        <f>IF(F2382="",_xlfn.XLOOKUP(C2382,'Price Averages'!$D$4:$D$103,'Price Averages'!$E$4:$E$103, "FALSE"), F2382)</f>
        <v>124</v>
      </c>
      <c r="H2382">
        <v>62</v>
      </c>
      <c r="I2382">
        <f>IF(H2382="", _xlfn.XLOOKUP(C2382, 'Cost Averages'!$D$4:$D$103,'Cost Averages'!$E$4:$E$103, "FALSE"),H2382)</f>
        <v>62</v>
      </c>
      <c r="J2382">
        <f t="shared" si="225"/>
        <v>868</v>
      </c>
      <c r="K2382">
        <f t="shared" si="226"/>
        <v>434</v>
      </c>
      <c r="L2382">
        <f t="shared" si="227"/>
        <v>434</v>
      </c>
      <c r="M2382" s="2" t="s">
        <v>23</v>
      </c>
      <c r="N2382" t="s">
        <v>273</v>
      </c>
      <c r="O2382" t="s">
        <v>25</v>
      </c>
      <c r="P2382" s="3">
        <v>11.428575823958646</v>
      </c>
      <c r="Q2382" t="str">
        <f t="shared" si="222"/>
        <v>F</v>
      </c>
      <c r="R2382">
        <f t="shared" si="223"/>
        <v>2020</v>
      </c>
      <c r="S2382">
        <f t="shared" si="224"/>
        <v>0</v>
      </c>
    </row>
    <row r="2383" spans="1:19" x14ac:dyDescent="0.25">
      <c r="A2383" s="1">
        <v>44085</v>
      </c>
      <c r="B2383" s="2" t="s">
        <v>3456</v>
      </c>
      <c r="C2383" t="s">
        <v>553</v>
      </c>
      <c r="D2383">
        <v>1</v>
      </c>
      <c r="E2383">
        <f>IF(D2383="", _xlfn.XLOOKUP(C2383,'Median Quantity per product'!$D$4:$D$103,'Median Quantity per product'!$E$4:$E$103, "NA"),'Project Work - Data wrows'!D2383)</f>
        <v>1</v>
      </c>
      <c r="F2383">
        <v>384</v>
      </c>
      <c r="G2383">
        <f>IF(F2383="",_xlfn.XLOOKUP(C2383,'Price Averages'!$D$4:$D$103,'Price Averages'!$E$4:$E$103, "FALSE"), F2383)</f>
        <v>384</v>
      </c>
      <c r="H2383">
        <v>96</v>
      </c>
      <c r="I2383">
        <f>IF(H2383="", _xlfn.XLOOKUP(C2383, 'Cost Averages'!$D$4:$D$103,'Cost Averages'!$E$4:$E$103, "FALSE"),H2383)</f>
        <v>96</v>
      </c>
      <c r="J2383">
        <f t="shared" si="225"/>
        <v>384</v>
      </c>
      <c r="K2383">
        <f t="shared" si="226"/>
        <v>96</v>
      </c>
      <c r="L2383">
        <f t="shared" si="227"/>
        <v>288</v>
      </c>
      <c r="M2383" s="2" t="s">
        <v>44</v>
      </c>
      <c r="N2383" t="s">
        <v>477</v>
      </c>
      <c r="O2383" t="s">
        <v>41</v>
      </c>
      <c r="P2383" s="3">
        <v>12.889576147248359</v>
      </c>
      <c r="Q2383" t="str">
        <f t="shared" si="222"/>
        <v>F</v>
      </c>
      <c r="R2383">
        <f t="shared" si="223"/>
        <v>2020</v>
      </c>
      <c r="S2383">
        <f t="shared" si="224"/>
        <v>0</v>
      </c>
    </row>
    <row r="2384" spans="1:19" x14ac:dyDescent="0.25">
      <c r="A2384" s="1">
        <v>43874.707364080939</v>
      </c>
      <c r="B2384" s="2" t="s">
        <v>1010</v>
      </c>
      <c r="C2384" t="s">
        <v>553</v>
      </c>
      <c r="D2384">
        <v>5</v>
      </c>
      <c r="E2384">
        <f>IF(D2384="", _xlfn.XLOOKUP(C2384,'Median Quantity per product'!$D$4:$D$103,'Median Quantity per product'!$E$4:$E$103, "NA"),'Project Work - Data wrows'!D2384)</f>
        <v>5</v>
      </c>
      <c r="F2384">
        <v>384</v>
      </c>
      <c r="G2384">
        <f>IF(F2384="",_xlfn.XLOOKUP(C2384,'Price Averages'!$D$4:$D$103,'Price Averages'!$E$4:$E$103, "FALSE"), F2384)</f>
        <v>384</v>
      </c>
      <c r="H2384">
        <v>96</v>
      </c>
      <c r="I2384">
        <f>IF(H2384="", _xlfn.XLOOKUP(C2384, 'Cost Averages'!$D$4:$D$103,'Cost Averages'!$E$4:$E$103, "FALSE"),H2384)</f>
        <v>96</v>
      </c>
      <c r="J2384">
        <f t="shared" si="225"/>
        <v>1920</v>
      </c>
      <c r="K2384">
        <f t="shared" si="226"/>
        <v>480</v>
      </c>
      <c r="L2384">
        <f t="shared" si="227"/>
        <v>1440</v>
      </c>
      <c r="M2384" s="2" t="s">
        <v>28</v>
      </c>
      <c r="N2384" t="s">
        <v>632</v>
      </c>
      <c r="O2384" t="s">
        <v>46</v>
      </c>
      <c r="P2384" s="3">
        <v>8.7741864171993527</v>
      </c>
      <c r="Q2384" t="str">
        <f t="shared" si="222"/>
        <v>F</v>
      </c>
      <c r="R2384">
        <f t="shared" si="223"/>
        <v>2020</v>
      </c>
      <c r="S2384">
        <f t="shared" si="224"/>
        <v>0</v>
      </c>
    </row>
    <row r="2385" spans="1:19" x14ac:dyDescent="0.25">
      <c r="A2385" s="1">
        <v>44011.32557109413</v>
      </c>
      <c r="B2385" s="2" t="s">
        <v>1455</v>
      </c>
      <c r="C2385" t="s">
        <v>553</v>
      </c>
      <c r="D2385">
        <v>8</v>
      </c>
      <c r="E2385">
        <f>IF(D2385="", _xlfn.XLOOKUP(C2385,'Median Quantity per product'!$D$4:$D$103,'Median Quantity per product'!$E$4:$E$103, "NA"),'Project Work - Data wrows'!D2385)</f>
        <v>8</v>
      </c>
      <c r="F2385">
        <v>384</v>
      </c>
      <c r="G2385">
        <f>IF(F2385="",_xlfn.XLOOKUP(C2385,'Price Averages'!$D$4:$D$103,'Price Averages'!$E$4:$E$103, "FALSE"), F2385)</f>
        <v>384</v>
      </c>
      <c r="H2385">
        <v>96</v>
      </c>
      <c r="I2385">
        <f>IF(H2385="", _xlfn.XLOOKUP(C2385, 'Cost Averages'!$D$4:$D$103,'Cost Averages'!$E$4:$E$103, "FALSE"),H2385)</f>
        <v>96</v>
      </c>
      <c r="J2385">
        <f t="shared" si="225"/>
        <v>3072</v>
      </c>
      <c r="K2385">
        <f t="shared" si="226"/>
        <v>768</v>
      </c>
      <c r="L2385">
        <f t="shared" si="227"/>
        <v>2304</v>
      </c>
      <c r="M2385" s="2" t="s">
        <v>28</v>
      </c>
      <c r="N2385" t="s">
        <v>1128</v>
      </c>
      <c r="O2385" t="s">
        <v>41</v>
      </c>
      <c r="P2385" s="3">
        <v>14.129095302641241</v>
      </c>
      <c r="Q2385" t="str">
        <f t="shared" si="222"/>
        <v>F</v>
      </c>
      <c r="R2385">
        <f t="shared" si="223"/>
        <v>2020</v>
      </c>
      <c r="S2385">
        <f t="shared" si="224"/>
        <v>0</v>
      </c>
    </row>
    <row r="2386" spans="1:19" x14ac:dyDescent="0.25">
      <c r="A2386" s="1">
        <v>43926.134176926469</v>
      </c>
      <c r="B2386" s="2" t="s">
        <v>2680</v>
      </c>
      <c r="C2386" t="s">
        <v>553</v>
      </c>
      <c r="D2386">
        <v>10</v>
      </c>
      <c r="E2386">
        <f>IF(D2386="", _xlfn.XLOOKUP(C2386,'Median Quantity per product'!$D$4:$D$103,'Median Quantity per product'!$E$4:$E$103, "NA"),'Project Work - Data wrows'!D2386)</f>
        <v>10</v>
      </c>
      <c r="F2386">
        <v>384</v>
      </c>
      <c r="G2386">
        <f>IF(F2386="",_xlfn.XLOOKUP(C2386,'Price Averages'!$D$4:$D$103,'Price Averages'!$E$4:$E$103, "FALSE"), F2386)</f>
        <v>384</v>
      </c>
      <c r="H2386">
        <v>96</v>
      </c>
      <c r="I2386">
        <f>IF(H2386="", _xlfn.XLOOKUP(C2386, 'Cost Averages'!$D$4:$D$103,'Cost Averages'!$E$4:$E$103, "FALSE"),H2386)</f>
        <v>96</v>
      </c>
      <c r="J2386">
        <f t="shared" si="225"/>
        <v>3840</v>
      </c>
      <c r="K2386">
        <f t="shared" si="226"/>
        <v>960</v>
      </c>
      <c r="L2386">
        <f t="shared" si="227"/>
        <v>2880</v>
      </c>
      <c r="M2386" s="2" t="s">
        <v>28</v>
      </c>
      <c r="N2386" t="s">
        <v>384</v>
      </c>
      <c r="O2386" t="s">
        <v>41</v>
      </c>
      <c r="P2386" s="3">
        <v>12.456740895640767</v>
      </c>
      <c r="Q2386" t="str">
        <f t="shared" si="222"/>
        <v>F</v>
      </c>
      <c r="R2386">
        <f t="shared" si="223"/>
        <v>2020</v>
      </c>
      <c r="S2386">
        <f t="shared" si="224"/>
        <v>0</v>
      </c>
    </row>
    <row r="2387" spans="1:19" x14ac:dyDescent="0.25">
      <c r="A2387" s="1">
        <v>44082.846014049574</v>
      </c>
      <c r="B2387" s="2" t="s">
        <v>2711</v>
      </c>
      <c r="C2387" t="s">
        <v>553</v>
      </c>
      <c r="D2387">
        <v>10</v>
      </c>
      <c r="E2387">
        <f>IF(D2387="", _xlfn.XLOOKUP(C2387,'Median Quantity per product'!$D$4:$D$103,'Median Quantity per product'!$E$4:$E$103, "NA"),'Project Work - Data wrows'!D2387)</f>
        <v>10</v>
      </c>
      <c r="F2387">
        <v>384</v>
      </c>
      <c r="G2387">
        <f>IF(F2387="",_xlfn.XLOOKUP(C2387,'Price Averages'!$D$4:$D$103,'Price Averages'!$E$4:$E$103, "FALSE"), F2387)</f>
        <v>384</v>
      </c>
      <c r="H2387">
        <v>96</v>
      </c>
      <c r="I2387">
        <f>IF(H2387="", _xlfn.XLOOKUP(C2387, 'Cost Averages'!$D$4:$D$103,'Cost Averages'!$E$4:$E$103, "FALSE"),H2387)</f>
        <v>96</v>
      </c>
      <c r="J2387">
        <f t="shared" si="225"/>
        <v>3840</v>
      </c>
      <c r="K2387">
        <f t="shared" si="226"/>
        <v>960</v>
      </c>
      <c r="L2387">
        <f t="shared" si="227"/>
        <v>2880</v>
      </c>
      <c r="M2387" s="2" t="s">
        <v>23</v>
      </c>
      <c r="N2387" t="s">
        <v>55</v>
      </c>
      <c r="O2387" t="s">
        <v>56</v>
      </c>
      <c r="P2387" s="3">
        <v>10.988762477277161</v>
      </c>
      <c r="Q2387" t="str">
        <f t="shared" si="222"/>
        <v>F</v>
      </c>
      <c r="R2387">
        <f t="shared" si="223"/>
        <v>2020</v>
      </c>
      <c r="S2387">
        <f t="shared" si="224"/>
        <v>0</v>
      </c>
    </row>
    <row r="2388" spans="1:19" x14ac:dyDescent="0.25">
      <c r="A2388" s="1">
        <v>43857.726301208495</v>
      </c>
      <c r="B2388" s="2" t="s">
        <v>2350</v>
      </c>
      <c r="C2388" t="s">
        <v>553</v>
      </c>
      <c r="D2388">
        <v>11</v>
      </c>
      <c r="E2388">
        <f>IF(D2388="", _xlfn.XLOOKUP(C2388,'Median Quantity per product'!$D$4:$D$103,'Median Quantity per product'!$E$4:$E$103, "NA"),'Project Work - Data wrows'!D2388)</f>
        <v>11</v>
      </c>
      <c r="F2388" t="s">
        <v>32</v>
      </c>
      <c r="G2388">
        <f>IF(F2388="",_xlfn.XLOOKUP(C2388,'Price Averages'!$D$4:$D$103,'Price Averages'!$E$4:$E$103, "FALSE"), F2388)</f>
        <v>384</v>
      </c>
      <c r="H2388">
        <v>96</v>
      </c>
      <c r="I2388">
        <f>IF(H2388="", _xlfn.XLOOKUP(C2388, 'Cost Averages'!$D$4:$D$103,'Cost Averages'!$E$4:$E$103, "FALSE"),H2388)</f>
        <v>96</v>
      </c>
      <c r="J2388">
        <f t="shared" si="225"/>
        <v>4224</v>
      </c>
      <c r="K2388">
        <f t="shared" si="226"/>
        <v>1056</v>
      </c>
      <c r="L2388">
        <f t="shared" si="227"/>
        <v>3168</v>
      </c>
      <c r="M2388" s="2" t="s">
        <v>23</v>
      </c>
      <c r="N2388" t="s">
        <v>807</v>
      </c>
      <c r="O2388" t="s">
        <v>25</v>
      </c>
      <c r="P2388" s="3">
        <v>16.254955391951082</v>
      </c>
      <c r="Q2388" t="str">
        <f t="shared" si="222"/>
        <v>F</v>
      </c>
      <c r="R2388">
        <f t="shared" si="223"/>
        <v>2020</v>
      </c>
      <c r="S2388">
        <f t="shared" si="224"/>
        <v>0</v>
      </c>
    </row>
    <row r="2389" spans="1:19" x14ac:dyDescent="0.25">
      <c r="A2389" s="1">
        <v>43844</v>
      </c>
      <c r="B2389" s="2" t="s">
        <v>3256</v>
      </c>
      <c r="C2389" t="s">
        <v>553</v>
      </c>
      <c r="D2389">
        <v>11</v>
      </c>
      <c r="E2389">
        <f>IF(D2389="", _xlfn.XLOOKUP(C2389,'Median Quantity per product'!$D$4:$D$103,'Median Quantity per product'!$E$4:$E$103, "NA"),'Project Work - Data wrows'!D2389)</f>
        <v>11</v>
      </c>
      <c r="F2389" t="s">
        <v>32</v>
      </c>
      <c r="G2389">
        <f>IF(F2389="",_xlfn.XLOOKUP(C2389,'Price Averages'!$D$4:$D$103,'Price Averages'!$E$4:$E$103, "FALSE"), F2389)</f>
        <v>384</v>
      </c>
      <c r="H2389">
        <v>96</v>
      </c>
      <c r="I2389">
        <f>IF(H2389="", _xlfn.XLOOKUP(C2389, 'Cost Averages'!$D$4:$D$103,'Cost Averages'!$E$4:$E$103, "FALSE"),H2389)</f>
        <v>96</v>
      </c>
      <c r="J2389">
        <f t="shared" si="225"/>
        <v>4224</v>
      </c>
      <c r="K2389">
        <f t="shared" si="226"/>
        <v>1056</v>
      </c>
      <c r="L2389">
        <f t="shared" si="227"/>
        <v>3168</v>
      </c>
      <c r="M2389" s="2" t="s">
        <v>23</v>
      </c>
      <c r="N2389" t="s">
        <v>355</v>
      </c>
      <c r="O2389" t="s">
        <v>56</v>
      </c>
      <c r="P2389" s="3">
        <v>14.690198582365463</v>
      </c>
      <c r="Q2389" t="str">
        <f t="shared" si="222"/>
        <v>F</v>
      </c>
      <c r="R2389">
        <f t="shared" si="223"/>
        <v>2020</v>
      </c>
      <c r="S2389">
        <f t="shared" si="224"/>
        <v>0</v>
      </c>
    </row>
    <row r="2390" spans="1:19" x14ac:dyDescent="0.25">
      <c r="A2390" s="1">
        <v>44021.596884502302</v>
      </c>
      <c r="B2390" s="2" t="s">
        <v>1734</v>
      </c>
      <c r="C2390" t="s">
        <v>553</v>
      </c>
      <c r="D2390">
        <v>12</v>
      </c>
      <c r="E2390">
        <f>IF(D2390="", _xlfn.XLOOKUP(C2390,'Median Quantity per product'!$D$4:$D$103,'Median Quantity per product'!$E$4:$E$103, "NA"),'Project Work - Data wrows'!D2390)</f>
        <v>12</v>
      </c>
      <c r="F2390" t="s">
        <v>32</v>
      </c>
      <c r="G2390">
        <f>IF(F2390="",_xlfn.XLOOKUP(C2390,'Price Averages'!$D$4:$D$103,'Price Averages'!$E$4:$E$103, "FALSE"), F2390)</f>
        <v>384</v>
      </c>
      <c r="H2390">
        <v>96</v>
      </c>
      <c r="I2390">
        <f>IF(H2390="", _xlfn.XLOOKUP(C2390, 'Cost Averages'!$D$4:$D$103,'Cost Averages'!$E$4:$E$103, "FALSE"),H2390)</f>
        <v>96</v>
      </c>
      <c r="J2390">
        <f t="shared" si="225"/>
        <v>4608</v>
      </c>
      <c r="K2390">
        <f t="shared" si="226"/>
        <v>1152</v>
      </c>
      <c r="L2390">
        <f t="shared" si="227"/>
        <v>3456</v>
      </c>
      <c r="M2390" s="2" t="s">
        <v>28</v>
      </c>
      <c r="N2390" t="s">
        <v>98</v>
      </c>
      <c r="O2390" t="s">
        <v>34</v>
      </c>
      <c r="P2390" s="3">
        <v>13.717776078041958</v>
      </c>
      <c r="Q2390" t="str">
        <f t="shared" si="222"/>
        <v>F</v>
      </c>
      <c r="R2390">
        <f t="shared" si="223"/>
        <v>2020</v>
      </c>
      <c r="S2390">
        <f t="shared" si="224"/>
        <v>0</v>
      </c>
    </row>
    <row r="2391" spans="1:19" x14ac:dyDescent="0.25">
      <c r="A2391" s="1">
        <v>44156.104808353717</v>
      </c>
      <c r="B2391" s="2" t="s">
        <v>1228</v>
      </c>
      <c r="C2391" t="s">
        <v>553</v>
      </c>
      <c r="D2391">
        <v>13</v>
      </c>
      <c r="E2391">
        <f>IF(D2391="", _xlfn.XLOOKUP(C2391,'Median Quantity per product'!$D$4:$D$103,'Median Quantity per product'!$E$4:$E$103, "NA"),'Project Work - Data wrows'!D2391)</f>
        <v>13</v>
      </c>
      <c r="F2391">
        <v>384</v>
      </c>
      <c r="G2391">
        <f>IF(F2391="",_xlfn.XLOOKUP(C2391,'Price Averages'!$D$4:$D$103,'Price Averages'!$E$4:$E$103, "FALSE"), F2391)</f>
        <v>384</v>
      </c>
      <c r="H2391">
        <v>96</v>
      </c>
      <c r="I2391">
        <f>IF(H2391="", _xlfn.XLOOKUP(C2391, 'Cost Averages'!$D$4:$D$103,'Cost Averages'!$E$4:$E$103, "FALSE"),H2391)</f>
        <v>96</v>
      </c>
      <c r="J2391">
        <f t="shared" si="225"/>
        <v>4992</v>
      </c>
      <c r="K2391">
        <f t="shared" si="226"/>
        <v>1248</v>
      </c>
      <c r="L2391">
        <f t="shared" si="227"/>
        <v>3744</v>
      </c>
      <c r="M2391" s="2" t="s">
        <v>23</v>
      </c>
      <c r="N2391" t="s">
        <v>708</v>
      </c>
      <c r="O2391" t="s">
        <v>25</v>
      </c>
      <c r="P2391" s="3">
        <v>10.411813357023924</v>
      </c>
      <c r="Q2391" t="str">
        <f t="shared" si="222"/>
        <v>F</v>
      </c>
      <c r="R2391">
        <f t="shared" si="223"/>
        <v>2020</v>
      </c>
      <c r="S2391">
        <f t="shared" si="224"/>
        <v>0</v>
      </c>
    </row>
    <row r="2392" spans="1:19" x14ac:dyDescent="0.25">
      <c r="A2392" s="1">
        <v>43852.459228692671</v>
      </c>
      <c r="B2392" s="2" t="s">
        <v>1821</v>
      </c>
      <c r="C2392" t="s">
        <v>553</v>
      </c>
      <c r="D2392">
        <v>14</v>
      </c>
      <c r="E2392">
        <f>IF(D2392="", _xlfn.XLOOKUP(C2392,'Median Quantity per product'!$D$4:$D$103,'Median Quantity per product'!$E$4:$E$103, "NA"),'Project Work - Data wrows'!D2392)</f>
        <v>14</v>
      </c>
      <c r="F2392" t="s">
        <v>32</v>
      </c>
      <c r="G2392">
        <f>IF(F2392="",_xlfn.XLOOKUP(C2392,'Price Averages'!$D$4:$D$103,'Price Averages'!$E$4:$E$103, "FALSE"), F2392)</f>
        <v>384</v>
      </c>
      <c r="H2392" t="s">
        <v>32</v>
      </c>
      <c r="I2392">
        <f>IF(H2392="", _xlfn.XLOOKUP(C2392, 'Cost Averages'!$D$4:$D$103,'Cost Averages'!$E$4:$E$103, "FALSE"),H2392)</f>
        <v>96</v>
      </c>
      <c r="J2392">
        <f t="shared" si="225"/>
        <v>5376</v>
      </c>
      <c r="K2392">
        <f t="shared" si="226"/>
        <v>1344</v>
      </c>
      <c r="L2392">
        <f t="shared" si="227"/>
        <v>4032</v>
      </c>
      <c r="M2392" s="2" t="s">
        <v>28</v>
      </c>
      <c r="N2392" t="s">
        <v>52</v>
      </c>
      <c r="O2392" t="s">
        <v>46</v>
      </c>
      <c r="P2392" s="3">
        <v>11.048444680405545</v>
      </c>
      <c r="Q2392" t="str">
        <f t="shared" si="222"/>
        <v>F</v>
      </c>
      <c r="R2392">
        <f t="shared" si="223"/>
        <v>2020</v>
      </c>
      <c r="S2392">
        <f t="shared" si="224"/>
        <v>0</v>
      </c>
    </row>
    <row r="2393" spans="1:19" x14ac:dyDescent="0.25">
      <c r="A2393" s="1">
        <v>43887.629563331655</v>
      </c>
      <c r="B2393" s="2" t="s">
        <v>1379</v>
      </c>
      <c r="C2393" t="s">
        <v>553</v>
      </c>
      <c r="D2393">
        <v>17</v>
      </c>
      <c r="E2393">
        <f>IF(D2393="", _xlfn.XLOOKUP(C2393,'Median Quantity per product'!$D$4:$D$103,'Median Quantity per product'!$E$4:$E$103, "NA"),'Project Work - Data wrows'!D2393)</f>
        <v>17</v>
      </c>
      <c r="F2393">
        <v>384</v>
      </c>
      <c r="G2393">
        <f>IF(F2393="",_xlfn.XLOOKUP(C2393,'Price Averages'!$D$4:$D$103,'Price Averages'!$E$4:$E$103, "FALSE"), F2393)</f>
        <v>384</v>
      </c>
      <c r="H2393">
        <v>96</v>
      </c>
      <c r="I2393">
        <f>IF(H2393="", _xlfn.XLOOKUP(C2393, 'Cost Averages'!$D$4:$D$103,'Cost Averages'!$E$4:$E$103, "FALSE"),H2393)</f>
        <v>96</v>
      </c>
      <c r="J2393">
        <f t="shared" si="225"/>
        <v>6528</v>
      </c>
      <c r="K2393">
        <f t="shared" si="226"/>
        <v>1632</v>
      </c>
      <c r="L2393">
        <f t="shared" si="227"/>
        <v>4896</v>
      </c>
      <c r="M2393" s="2" t="s">
        <v>28</v>
      </c>
      <c r="N2393" t="s">
        <v>189</v>
      </c>
      <c r="O2393" t="s">
        <v>41</v>
      </c>
      <c r="P2393" s="3">
        <v>13.288482149665386</v>
      </c>
      <c r="Q2393" t="str">
        <f t="shared" si="222"/>
        <v>F</v>
      </c>
      <c r="R2393">
        <f t="shared" si="223"/>
        <v>2020</v>
      </c>
      <c r="S2393">
        <f t="shared" si="224"/>
        <v>0</v>
      </c>
    </row>
    <row r="2394" spans="1:19" x14ac:dyDescent="0.25">
      <c r="A2394" s="1">
        <v>44039</v>
      </c>
      <c r="B2394" s="2" t="s">
        <v>3417</v>
      </c>
      <c r="C2394" t="s">
        <v>553</v>
      </c>
      <c r="D2394">
        <v>17</v>
      </c>
      <c r="E2394">
        <f>IF(D2394="", _xlfn.XLOOKUP(C2394,'Median Quantity per product'!$D$4:$D$103,'Median Quantity per product'!$E$4:$E$103, "NA"),'Project Work - Data wrows'!D2394)</f>
        <v>17</v>
      </c>
      <c r="F2394">
        <v>384</v>
      </c>
      <c r="G2394">
        <f>IF(F2394="",_xlfn.XLOOKUP(C2394,'Price Averages'!$D$4:$D$103,'Price Averages'!$E$4:$E$103, "FALSE"), F2394)</f>
        <v>384</v>
      </c>
      <c r="H2394">
        <v>96</v>
      </c>
      <c r="I2394">
        <f>IF(H2394="", _xlfn.XLOOKUP(C2394, 'Cost Averages'!$D$4:$D$103,'Cost Averages'!$E$4:$E$103, "FALSE"),H2394)</f>
        <v>96</v>
      </c>
      <c r="J2394">
        <f t="shared" si="225"/>
        <v>6528</v>
      </c>
      <c r="K2394">
        <f t="shared" si="226"/>
        <v>1632</v>
      </c>
      <c r="L2394">
        <f t="shared" si="227"/>
        <v>4896</v>
      </c>
      <c r="M2394" s="2" t="s">
        <v>44</v>
      </c>
      <c r="N2394" t="s">
        <v>403</v>
      </c>
      <c r="O2394" t="s">
        <v>56</v>
      </c>
      <c r="P2394" s="3">
        <v>13.115597690631557</v>
      </c>
      <c r="Q2394" t="str">
        <f t="shared" si="222"/>
        <v>F</v>
      </c>
      <c r="R2394">
        <f t="shared" si="223"/>
        <v>2020</v>
      </c>
      <c r="S2394">
        <f t="shared" si="224"/>
        <v>0</v>
      </c>
    </row>
    <row r="2395" spans="1:19" x14ac:dyDescent="0.25">
      <c r="A2395" s="1">
        <v>44104</v>
      </c>
      <c r="B2395" s="2" t="s">
        <v>3470</v>
      </c>
      <c r="C2395" t="s">
        <v>553</v>
      </c>
      <c r="D2395">
        <v>18</v>
      </c>
      <c r="E2395">
        <f>IF(D2395="", _xlfn.XLOOKUP(C2395,'Median Quantity per product'!$D$4:$D$103,'Median Quantity per product'!$E$4:$E$103, "NA"),'Project Work - Data wrows'!D2395)</f>
        <v>18</v>
      </c>
      <c r="F2395">
        <v>384</v>
      </c>
      <c r="G2395">
        <f>IF(F2395="",_xlfn.XLOOKUP(C2395,'Price Averages'!$D$4:$D$103,'Price Averages'!$E$4:$E$103, "FALSE"), F2395)</f>
        <v>384</v>
      </c>
      <c r="H2395">
        <v>96</v>
      </c>
      <c r="I2395">
        <f>IF(H2395="", _xlfn.XLOOKUP(C2395, 'Cost Averages'!$D$4:$D$103,'Cost Averages'!$E$4:$E$103, "FALSE"),H2395)</f>
        <v>96</v>
      </c>
      <c r="J2395">
        <f t="shared" si="225"/>
        <v>6912</v>
      </c>
      <c r="K2395">
        <f t="shared" si="226"/>
        <v>1728</v>
      </c>
      <c r="L2395">
        <f t="shared" si="227"/>
        <v>5184</v>
      </c>
      <c r="M2395" s="2" t="s">
        <v>28</v>
      </c>
      <c r="N2395" t="s">
        <v>1077</v>
      </c>
      <c r="O2395" t="s">
        <v>41</v>
      </c>
      <c r="P2395" s="3">
        <v>10.818241047231139</v>
      </c>
      <c r="Q2395" t="str">
        <f t="shared" si="222"/>
        <v>F</v>
      </c>
      <c r="R2395">
        <f t="shared" si="223"/>
        <v>2020</v>
      </c>
      <c r="S2395">
        <f t="shared" si="224"/>
        <v>0</v>
      </c>
    </row>
    <row r="2396" spans="1:19" x14ac:dyDescent="0.25">
      <c r="A2396" s="1">
        <v>44055.581773563033</v>
      </c>
      <c r="B2396" s="2" t="s">
        <v>259</v>
      </c>
      <c r="C2396" t="s">
        <v>54</v>
      </c>
      <c r="D2396">
        <v>6</v>
      </c>
      <c r="E2396">
        <f>IF(D2396="", _xlfn.XLOOKUP(C2396,'Median Quantity per product'!$D$4:$D$103,'Median Quantity per product'!$E$4:$E$103, "NA"),'Project Work - Data wrows'!D2396)</f>
        <v>6</v>
      </c>
      <c r="F2396">
        <v>80</v>
      </c>
      <c r="G2396">
        <f>IF(F2396="",_xlfn.XLOOKUP(C2396,'Price Averages'!$D$4:$D$103,'Price Averages'!$E$4:$E$103, "FALSE"), F2396)</f>
        <v>80</v>
      </c>
      <c r="H2396">
        <v>20</v>
      </c>
      <c r="I2396">
        <f>IF(H2396="", _xlfn.XLOOKUP(C2396, 'Cost Averages'!$D$4:$D$103,'Cost Averages'!$E$4:$E$103, "FALSE"),H2396)</f>
        <v>20</v>
      </c>
      <c r="J2396">
        <f t="shared" si="225"/>
        <v>480</v>
      </c>
      <c r="K2396">
        <f t="shared" si="226"/>
        <v>120</v>
      </c>
      <c r="L2396">
        <f t="shared" si="227"/>
        <v>360</v>
      </c>
      <c r="M2396" s="2" t="s">
        <v>44</v>
      </c>
      <c r="N2396" t="s">
        <v>260</v>
      </c>
      <c r="O2396" t="s">
        <v>41</v>
      </c>
      <c r="P2396" s="3">
        <v>11.756374828790458</v>
      </c>
      <c r="Q2396" t="str">
        <f t="shared" si="222"/>
        <v>F</v>
      </c>
      <c r="R2396">
        <f t="shared" si="223"/>
        <v>2020</v>
      </c>
      <c r="S2396">
        <f t="shared" si="224"/>
        <v>0</v>
      </c>
    </row>
    <row r="2397" spans="1:19" x14ac:dyDescent="0.25">
      <c r="A2397" s="1">
        <v>43993</v>
      </c>
      <c r="B2397" s="2" t="s">
        <v>3379</v>
      </c>
      <c r="C2397" t="s">
        <v>54</v>
      </c>
      <c r="D2397">
        <v>7</v>
      </c>
      <c r="E2397">
        <f>IF(D2397="", _xlfn.XLOOKUP(C2397,'Median Quantity per product'!$D$4:$D$103,'Median Quantity per product'!$E$4:$E$103, "NA"),'Project Work - Data wrows'!D2397)</f>
        <v>7</v>
      </c>
      <c r="F2397" t="s">
        <v>32</v>
      </c>
      <c r="G2397">
        <f>IF(F2397="",_xlfn.XLOOKUP(C2397,'Price Averages'!$D$4:$D$103,'Price Averages'!$E$4:$E$103, "FALSE"), F2397)</f>
        <v>80</v>
      </c>
      <c r="H2397">
        <v>20</v>
      </c>
      <c r="I2397">
        <f>IF(H2397="", _xlfn.XLOOKUP(C2397, 'Cost Averages'!$D$4:$D$103,'Cost Averages'!$E$4:$E$103, "FALSE"),H2397)</f>
        <v>20</v>
      </c>
      <c r="J2397">
        <f t="shared" si="225"/>
        <v>560</v>
      </c>
      <c r="K2397">
        <f t="shared" si="226"/>
        <v>140</v>
      </c>
      <c r="L2397">
        <f t="shared" si="227"/>
        <v>420</v>
      </c>
      <c r="M2397" s="2" t="s">
        <v>28</v>
      </c>
      <c r="N2397" t="s">
        <v>895</v>
      </c>
      <c r="O2397" t="s">
        <v>50</v>
      </c>
      <c r="P2397" s="3">
        <v>11.952554704438674</v>
      </c>
      <c r="Q2397" t="str">
        <f t="shared" si="222"/>
        <v>F</v>
      </c>
      <c r="R2397">
        <f t="shared" si="223"/>
        <v>2020</v>
      </c>
      <c r="S2397">
        <f t="shared" si="224"/>
        <v>0</v>
      </c>
    </row>
    <row r="2398" spans="1:19" x14ac:dyDescent="0.25">
      <c r="A2398" s="1">
        <v>43849</v>
      </c>
      <c r="B2398" s="2" t="s">
        <v>3260</v>
      </c>
      <c r="C2398" t="s">
        <v>54</v>
      </c>
      <c r="D2398">
        <v>8</v>
      </c>
      <c r="E2398">
        <f>IF(D2398="", _xlfn.XLOOKUP(C2398,'Median Quantity per product'!$D$4:$D$103,'Median Quantity per product'!$E$4:$E$103, "NA"),'Project Work - Data wrows'!D2398)</f>
        <v>8</v>
      </c>
      <c r="F2398">
        <v>80</v>
      </c>
      <c r="G2398">
        <f>IF(F2398="",_xlfn.XLOOKUP(C2398,'Price Averages'!$D$4:$D$103,'Price Averages'!$E$4:$E$103, "FALSE"), F2398)</f>
        <v>80</v>
      </c>
      <c r="H2398">
        <v>20</v>
      </c>
      <c r="I2398">
        <f>IF(H2398="", _xlfn.XLOOKUP(C2398, 'Cost Averages'!$D$4:$D$103,'Cost Averages'!$E$4:$E$103, "FALSE"),H2398)</f>
        <v>20</v>
      </c>
      <c r="J2398">
        <f t="shared" si="225"/>
        <v>640</v>
      </c>
      <c r="K2398">
        <f t="shared" si="226"/>
        <v>160</v>
      </c>
      <c r="L2398">
        <f t="shared" si="227"/>
        <v>480</v>
      </c>
      <c r="M2398" s="2" t="s">
        <v>28</v>
      </c>
      <c r="N2398" t="s">
        <v>45</v>
      </c>
      <c r="O2398" t="s">
        <v>46</v>
      </c>
      <c r="P2398" s="3">
        <v>12.169266722245851</v>
      </c>
      <c r="Q2398" t="str">
        <f t="shared" si="222"/>
        <v>F</v>
      </c>
      <c r="R2398">
        <f t="shared" si="223"/>
        <v>2020</v>
      </c>
      <c r="S2398">
        <f t="shared" si="224"/>
        <v>0</v>
      </c>
    </row>
    <row r="2399" spans="1:19" x14ac:dyDescent="0.25">
      <c r="A2399" s="1">
        <v>44147.945322469532</v>
      </c>
      <c r="B2399" s="2" t="s">
        <v>1857</v>
      </c>
      <c r="C2399" t="s">
        <v>54</v>
      </c>
      <c r="D2399">
        <v>12</v>
      </c>
      <c r="E2399">
        <f>IF(D2399="", _xlfn.XLOOKUP(C2399,'Median Quantity per product'!$D$4:$D$103,'Median Quantity per product'!$E$4:$E$103, "NA"),'Project Work - Data wrows'!D2399)</f>
        <v>12</v>
      </c>
      <c r="F2399">
        <v>80</v>
      </c>
      <c r="G2399">
        <f>IF(F2399="",_xlfn.XLOOKUP(C2399,'Price Averages'!$D$4:$D$103,'Price Averages'!$E$4:$E$103, "FALSE"), F2399)</f>
        <v>80</v>
      </c>
      <c r="H2399">
        <v>20</v>
      </c>
      <c r="I2399">
        <f>IF(H2399="", _xlfn.XLOOKUP(C2399, 'Cost Averages'!$D$4:$D$103,'Cost Averages'!$E$4:$E$103, "FALSE"),H2399)</f>
        <v>20</v>
      </c>
      <c r="J2399">
        <f t="shared" si="225"/>
        <v>960</v>
      </c>
      <c r="K2399">
        <f t="shared" si="226"/>
        <v>240</v>
      </c>
      <c r="L2399">
        <f t="shared" si="227"/>
        <v>720</v>
      </c>
      <c r="M2399" s="2" t="s">
        <v>44</v>
      </c>
      <c r="N2399" t="s">
        <v>100</v>
      </c>
      <c r="O2399" t="s">
        <v>56</v>
      </c>
      <c r="P2399" s="3">
        <v>9.7467096260695598</v>
      </c>
      <c r="Q2399" t="str">
        <f t="shared" si="222"/>
        <v>F</v>
      </c>
      <c r="R2399">
        <f t="shared" si="223"/>
        <v>2020</v>
      </c>
      <c r="S2399">
        <f t="shared" si="224"/>
        <v>0</v>
      </c>
    </row>
    <row r="2400" spans="1:19" x14ac:dyDescent="0.25">
      <c r="A2400" s="1">
        <v>43935</v>
      </c>
      <c r="B2400" s="2" t="s">
        <v>3328</v>
      </c>
      <c r="C2400" t="s">
        <v>54</v>
      </c>
      <c r="D2400">
        <v>12</v>
      </c>
      <c r="E2400">
        <f>IF(D2400="", _xlfn.XLOOKUP(C2400,'Median Quantity per product'!$D$4:$D$103,'Median Quantity per product'!$E$4:$E$103, "NA"),'Project Work - Data wrows'!D2400)</f>
        <v>12</v>
      </c>
      <c r="F2400">
        <v>80</v>
      </c>
      <c r="G2400">
        <f>IF(F2400="",_xlfn.XLOOKUP(C2400,'Price Averages'!$D$4:$D$103,'Price Averages'!$E$4:$E$103, "FALSE"), F2400)</f>
        <v>80</v>
      </c>
      <c r="H2400">
        <v>20</v>
      </c>
      <c r="I2400">
        <f>IF(H2400="", _xlfn.XLOOKUP(C2400, 'Cost Averages'!$D$4:$D$103,'Cost Averages'!$E$4:$E$103, "FALSE"),H2400)</f>
        <v>20</v>
      </c>
      <c r="J2400">
        <f t="shared" si="225"/>
        <v>960</v>
      </c>
      <c r="K2400">
        <f t="shared" si="226"/>
        <v>240</v>
      </c>
      <c r="L2400">
        <f t="shared" si="227"/>
        <v>720</v>
      </c>
      <c r="M2400" s="2" t="s">
        <v>23</v>
      </c>
      <c r="N2400" t="s">
        <v>52</v>
      </c>
      <c r="O2400" t="s">
        <v>46</v>
      </c>
      <c r="P2400" s="3">
        <v>11.048444680405545</v>
      </c>
      <c r="Q2400" t="str">
        <f t="shared" si="222"/>
        <v>F</v>
      </c>
      <c r="R2400">
        <f t="shared" si="223"/>
        <v>2020</v>
      </c>
      <c r="S2400">
        <f t="shared" si="224"/>
        <v>0</v>
      </c>
    </row>
    <row r="2401" spans="1:19" x14ac:dyDescent="0.25">
      <c r="A2401" s="1">
        <v>44152.756370215182</v>
      </c>
      <c r="B2401" s="2" t="s">
        <v>286</v>
      </c>
      <c r="C2401" t="s">
        <v>54</v>
      </c>
      <c r="D2401">
        <v>13</v>
      </c>
      <c r="E2401">
        <f>IF(D2401="", _xlfn.XLOOKUP(C2401,'Median Quantity per product'!$D$4:$D$103,'Median Quantity per product'!$E$4:$E$103, "NA"),'Project Work - Data wrows'!D2401)</f>
        <v>13</v>
      </c>
      <c r="F2401">
        <v>80</v>
      </c>
      <c r="G2401">
        <f>IF(F2401="",_xlfn.XLOOKUP(C2401,'Price Averages'!$D$4:$D$103,'Price Averages'!$E$4:$E$103, "FALSE"), F2401)</f>
        <v>80</v>
      </c>
      <c r="H2401">
        <v>20</v>
      </c>
      <c r="I2401">
        <f>IF(H2401="", _xlfn.XLOOKUP(C2401, 'Cost Averages'!$D$4:$D$103,'Cost Averages'!$E$4:$E$103, "FALSE"),H2401)</f>
        <v>20</v>
      </c>
      <c r="J2401">
        <f t="shared" si="225"/>
        <v>1040</v>
      </c>
      <c r="K2401">
        <f t="shared" si="226"/>
        <v>260</v>
      </c>
      <c r="L2401">
        <f t="shared" si="227"/>
        <v>780</v>
      </c>
      <c r="M2401" s="2" t="s">
        <v>44</v>
      </c>
      <c r="N2401" t="s">
        <v>287</v>
      </c>
      <c r="O2401" t="s">
        <v>34</v>
      </c>
      <c r="P2401" s="3">
        <v>14.906846445071711</v>
      </c>
      <c r="Q2401" t="str">
        <f t="shared" si="222"/>
        <v>F</v>
      </c>
      <c r="R2401">
        <f t="shared" si="223"/>
        <v>2020</v>
      </c>
      <c r="S2401">
        <f t="shared" si="224"/>
        <v>0</v>
      </c>
    </row>
    <row r="2402" spans="1:19" x14ac:dyDescent="0.25">
      <c r="A2402" s="1">
        <v>44153.095691674367</v>
      </c>
      <c r="B2402" s="2" t="s">
        <v>1746</v>
      </c>
      <c r="C2402" t="s">
        <v>54</v>
      </c>
      <c r="D2402">
        <v>18</v>
      </c>
      <c r="E2402">
        <f>IF(D2402="", _xlfn.XLOOKUP(C2402,'Median Quantity per product'!$D$4:$D$103,'Median Quantity per product'!$E$4:$E$103, "NA"),'Project Work - Data wrows'!D2402)</f>
        <v>18</v>
      </c>
      <c r="F2402">
        <v>80</v>
      </c>
      <c r="G2402">
        <f>IF(F2402="",_xlfn.XLOOKUP(C2402,'Price Averages'!$D$4:$D$103,'Price Averages'!$E$4:$E$103, "FALSE"), F2402)</f>
        <v>80</v>
      </c>
      <c r="H2402" t="s">
        <v>32</v>
      </c>
      <c r="I2402">
        <f>IF(H2402="", _xlfn.XLOOKUP(C2402, 'Cost Averages'!$D$4:$D$103,'Cost Averages'!$E$4:$E$103, "FALSE"),H2402)</f>
        <v>20</v>
      </c>
      <c r="J2402">
        <f t="shared" si="225"/>
        <v>1440</v>
      </c>
      <c r="K2402">
        <f t="shared" si="226"/>
        <v>360</v>
      </c>
      <c r="L2402">
        <f t="shared" si="227"/>
        <v>1080</v>
      </c>
      <c r="M2402" s="2" t="s">
        <v>44</v>
      </c>
      <c r="N2402" t="s">
        <v>315</v>
      </c>
      <c r="O2402" t="s">
        <v>46</v>
      </c>
      <c r="P2402" s="3">
        <v>11.221666113009938</v>
      </c>
      <c r="Q2402" t="str">
        <f t="shared" si="222"/>
        <v>F</v>
      </c>
      <c r="R2402">
        <f t="shared" si="223"/>
        <v>2020</v>
      </c>
      <c r="S2402">
        <f t="shared" si="224"/>
        <v>0</v>
      </c>
    </row>
    <row r="2403" spans="1:19" x14ac:dyDescent="0.25">
      <c r="A2403" s="1">
        <v>43860.050817372896</v>
      </c>
      <c r="B2403" s="2" t="s">
        <v>2675</v>
      </c>
      <c r="C2403" t="s">
        <v>296</v>
      </c>
      <c r="D2403">
        <v>2</v>
      </c>
      <c r="E2403">
        <f>IF(D2403="", _xlfn.XLOOKUP(C2403,'Median Quantity per product'!$D$4:$D$103,'Median Quantity per product'!$E$4:$E$103, "NA"),'Project Work - Data wrows'!D2403)</f>
        <v>2</v>
      </c>
      <c r="F2403" t="s">
        <v>32</v>
      </c>
      <c r="G2403">
        <f>IF(F2403="",_xlfn.XLOOKUP(C2403,'Price Averages'!$D$4:$D$103,'Price Averages'!$E$4:$E$103, "FALSE"), F2403)</f>
        <v>116</v>
      </c>
      <c r="H2403">
        <v>29</v>
      </c>
      <c r="I2403">
        <f>IF(H2403="", _xlfn.XLOOKUP(C2403, 'Cost Averages'!$D$4:$D$103,'Cost Averages'!$E$4:$E$103, "FALSE"),H2403)</f>
        <v>29</v>
      </c>
      <c r="J2403">
        <f t="shared" si="225"/>
        <v>232</v>
      </c>
      <c r="K2403">
        <f t="shared" si="226"/>
        <v>58</v>
      </c>
      <c r="L2403">
        <f t="shared" si="227"/>
        <v>174</v>
      </c>
      <c r="M2403" s="2" t="s">
        <v>28</v>
      </c>
      <c r="N2403" t="s">
        <v>630</v>
      </c>
      <c r="O2403" t="s">
        <v>25</v>
      </c>
      <c r="P2403" s="3">
        <v>12.131375018945562</v>
      </c>
      <c r="Q2403" t="str">
        <f t="shared" si="222"/>
        <v>F</v>
      </c>
      <c r="R2403">
        <f t="shared" si="223"/>
        <v>2020</v>
      </c>
      <c r="S2403">
        <f t="shared" si="224"/>
        <v>0</v>
      </c>
    </row>
    <row r="2404" spans="1:19" x14ac:dyDescent="0.25">
      <c r="A2404" s="1">
        <v>44125</v>
      </c>
      <c r="B2404" s="2" t="s">
        <v>3488</v>
      </c>
      <c r="C2404" t="s">
        <v>296</v>
      </c>
      <c r="D2404">
        <v>3</v>
      </c>
      <c r="E2404">
        <f>IF(D2404="", _xlfn.XLOOKUP(C2404,'Median Quantity per product'!$D$4:$D$103,'Median Quantity per product'!$E$4:$E$103, "NA"),'Project Work - Data wrows'!D2404)</f>
        <v>3</v>
      </c>
      <c r="F2404">
        <v>116</v>
      </c>
      <c r="G2404">
        <f>IF(F2404="",_xlfn.XLOOKUP(C2404,'Price Averages'!$D$4:$D$103,'Price Averages'!$E$4:$E$103, "FALSE"), F2404)</f>
        <v>116</v>
      </c>
      <c r="H2404">
        <v>29</v>
      </c>
      <c r="I2404">
        <f>IF(H2404="", _xlfn.XLOOKUP(C2404, 'Cost Averages'!$D$4:$D$103,'Cost Averages'!$E$4:$E$103, "FALSE"),H2404)</f>
        <v>29</v>
      </c>
      <c r="J2404">
        <f t="shared" si="225"/>
        <v>348</v>
      </c>
      <c r="K2404">
        <f t="shared" si="226"/>
        <v>87</v>
      </c>
      <c r="L2404">
        <f t="shared" si="227"/>
        <v>261</v>
      </c>
      <c r="M2404" s="2" t="s">
        <v>23</v>
      </c>
      <c r="N2404" t="s">
        <v>601</v>
      </c>
      <c r="O2404" t="s">
        <v>56</v>
      </c>
      <c r="P2404" s="3">
        <v>12.564315242820944</v>
      </c>
      <c r="Q2404" t="str">
        <f t="shared" si="222"/>
        <v>F</v>
      </c>
      <c r="R2404">
        <f t="shared" si="223"/>
        <v>2020</v>
      </c>
      <c r="S2404">
        <f t="shared" si="224"/>
        <v>0</v>
      </c>
    </row>
    <row r="2405" spans="1:19" x14ac:dyDescent="0.25">
      <c r="A2405" s="1">
        <v>44094</v>
      </c>
      <c r="B2405" s="2" t="s">
        <v>3463</v>
      </c>
      <c r="C2405" t="s">
        <v>296</v>
      </c>
      <c r="D2405">
        <v>4</v>
      </c>
      <c r="E2405">
        <f>IF(D2405="", _xlfn.XLOOKUP(C2405,'Median Quantity per product'!$D$4:$D$103,'Median Quantity per product'!$E$4:$E$103, "NA"),'Project Work - Data wrows'!D2405)</f>
        <v>4</v>
      </c>
      <c r="F2405" t="s">
        <v>32</v>
      </c>
      <c r="G2405">
        <f>IF(F2405="",_xlfn.XLOOKUP(C2405,'Price Averages'!$D$4:$D$103,'Price Averages'!$E$4:$E$103, "FALSE"), F2405)</f>
        <v>116</v>
      </c>
      <c r="H2405">
        <v>29</v>
      </c>
      <c r="I2405">
        <f>IF(H2405="", _xlfn.XLOOKUP(C2405, 'Cost Averages'!$D$4:$D$103,'Cost Averages'!$E$4:$E$103, "FALSE"),H2405)</f>
        <v>29</v>
      </c>
      <c r="J2405">
        <f t="shared" si="225"/>
        <v>464</v>
      </c>
      <c r="K2405">
        <f t="shared" si="226"/>
        <v>116</v>
      </c>
      <c r="L2405">
        <f t="shared" si="227"/>
        <v>348</v>
      </c>
      <c r="M2405" s="2" t="s">
        <v>28</v>
      </c>
      <c r="N2405" t="s">
        <v>205</v>
      </c>
      <c r="O2405" t="s">
        <v>50</v>
      </c>
      <c r="P2405" s="3">
        <v>10.980884286450312</v>
      </c>
      <c r="Q2405" t="str">
        <f t="shared" si="222"/>
        <v>F</v>
      </c>
      <c r="R2405">
        <f t="shared" si="223"/>
        <v>2020</v>
      </c>
      <c r="S2405">
        <f t="shared" si="224"/>
        <v>0</v>
      </c>
    </row>
    <row r="2406" spans="1:19" x14ac:dyDescent="0.25">
      <c r="A2406" s="1">
        <v>44106.280917460979</v>
      </c>
      <c r="B2406" s="2" t="s">
        <v>1705</v>
      </c>
      <c r="C2406" t="s">
        <v>296</v>
      </c>
      <c r="D2406">
        <v>5</v>
      </c>
      <c r="E2406">
        <f>IF(D2406="", _xlfn.XLOOKUP(C2406,'Median Quantity per product'!$D$4:$D$103,'Median Quantity per product'!$E$4:$E$103, "NA"),'Project Work - Data wrows'!D2406)</f>
        <v>5</v>
      </c>
      <c r="F2406">
        <v>116</v>
      </c>
      <c r="G2406">
        <f>IF(F2406="",_xlfn.XLOOKUP(C2406,'Price Averages'!$D$4:$D$103,'Price Averages'!$E$4:$E$103, "FALSE"), F2406)</f>
        <v>116</v>
      </c>
      <c r="H2406">
        <v>29</v>
      </c>
      <c r="I2406">
        <f>IF(H2406="", _xlfn.XLOOKUP(C2406, 'Cost Averages'!$D$4:$D$103,'Cost Averages'!$E$4:$E$103, "FALSE"),H2406)</f>
        <v>29</v>
      </c>
      <c r="J2406">
        <f t="shared" si="225"/>
        <v>580</v>
      </c>
      <c r="K2406">
        <f t="shared" si="226"/>
        <v>145</v>
      </c>
      <c r="L2406">
        <f t="shared" si="227"/>
        <v>435</v>
      </c>
      <c r="M2406" s="2" t="s">
        <v>28</v>
      </c>
      <c r="N2406" t="s">
        <v>1004</v>
      </c>
      <c r="O2406" t="s">
        <v>25</v>
      </c>
      <c r="P2406" s="3">
        <v>14.538471643780088</v>
      </c>
      <c r="Q2406" t="str">
        <f t="shared" si="222"/>
        <v>F</v>
      </c>
      <c r="R2406">
        <f t="shared" si="223"/>
        <v>2020</v>
      </c>
      <c r="S2406">
        <f t="shared" si="224"/>
        <v>0</v>
      </c>
    </row>
    <row r="2407" spans="1:19" x14ac:dyDescent="0.25">
      <c r="A2407" s="1">
        <v>44002.007572557573</v>
      </c>
      <c r="B2407" s="2" t="s">
        <v>1979</v>
      </c>
      <c r="C2407" t="s">
        <v>296</v>
      </c>
      <c r="D2407">
        <v>7</v>
      </c>
      <c r="E2407">
        <f>IF(D2407="", _xlfn.XLOOKUP(C2407,'Median Quantity per product'!$D$4:$D$103,'Median Quantity per product'!$E$4:$E$103, "NA"),'Project Work - Data wrows'!D2407)</f>
        <v>7</v>
      </c>
      <c r="F2407">
        <v>116</v>
      </c>
      <c r="G2407">
        <f>IF(F2407="",_xlfn.XLOOKUP(C2407,'Price Averages'!$D$4:$D$103,'Price Averages'!$E$4:$E$103, "FALSE"), F2407)</f>
        <v>116</v>
      </c>
      <c r="H2407">
        <v>29</v>
      </c>
      <c r="I2407">
        <f>IF(H2407="", _xlfn.XLOOKUP(C2407, 'Cost Averages'!$D$4:$D$103,'Cost Averages'!$E$4:$E$103, "FALSE"),H2407)</f>
        <v>29</v>
      </c>
      <c r="J2407">
        <f t="shared" si="225"/>
        <v>812</v>
      </c>
      <c r="K2407">
        <f t="shared" si="226"/>
        <v>203</v>
      </c>
      <c r="L2407">
        <f t="shared" si="227"/>
        <v>609</v>
      </c>
      <c r="M2407" s="2" t="s">
        <v>44</v>
      </c>
      <c r="N2407" t="s">
        <v>40</v>
      </c>
      <c r="O2407" t="s">
        <v>41</v>
      </c>
      <c r="P2407" s="3">
        <v>15.24190997853951</v>
      </c>
      <c r="Q2407" t="str">
        <f t="shared" si="222"/>
        <v>F</v>
      </c>
      <c r="R2407">
        <f t="shared" si="223"/>
        <v>2020</v>
      </c>
      <c r="S2407">
        <f t="shared" si="224"/>
        <v>0</v>
      </c>
    </row>
    <row r="2408" spans="1:19" x14ac:dyDescent="0.25">
      <c r="A2408" s="1">
        <v>44169</v>
      </c>
      <c r="B2408" s="2" t="s">
        <v>3520</v>
      </c>
      <c r="C2408" t="s">
        <v>296</v>
      </c>
      <c r="D2408">
        <v>7</v>
      </c>
      <c r="E2408">
        <f>IF(D2408="", _xlfn.XLOOKUP(C2408,'Median Quantity per product'!$D$4:$D$103,'Median Quantity per product'!$E$4:$E$103, "NA"),'Project Work - Data wrows'!D2408)</f>
        <v>7</v>
      </c>
      <c r="F2408">
        <v>116</v>
      </c>
      <c r="G2408">
        <f>IF(F2408="",_xlfn.XLOOKUP(C2408,'Price Averages'!$D$4:$D$103,'Price Averages'!$E$4:$E$103, "FALSE"), F2408)</f>
        <v>116</v>
      </c>
      <c r="H2408">
        <v>29</v>
      </c>
      <c r="I2408">
        <f>IF(H2408="", _xlfn.XLOOKUP(C2408, 'Cost Averages'!$D$4:$D$103,'Cost Averages'!$E$4:$E$103, "FALSE"),H2408)</f>
        <v>29</v>
      </c>
      <c r="J2408">
        <f t="shared" si="225"/>
        <v>812</v>
      </c>
      <c r="K2408">
        <f t="shared" si="226"/>
        <v>203</v>
      </c>
      <c r="L2408">
        <f t="shared" si="227"/>
        <v>609</v>
      </c>
      <c r="M2408" s="2" t="s">
        <v>23</v>
      </c>
      <c r="N2408" t="s">
        <v>547</v>
      </c>
      <c r="O2408" t="s">
        <v>46</v>
      </c>
      <c r="P2408" s="3">
        <v>14.341195386574373</v>
      </c>
      <c r="Q2408" t="str">
        <f t="shared" si="222"/>
        <v>F</v>
      </c>
      <c r="R2408">
        <f t="shared" si="223"/>
        <v>2020</v>
      </c>
      <c r="S2408">
        <f t="shared" si="224"/>
        <v>0</v>
      </c>
    </row>
    <row r="2409" spans="1:19" x14ac:dyDescent="0.25">
      <c r="A2409" s="1">
        <v>44050.384769851968</v>
      </c>
      <c r="B2409" s="2" t="s">
        <v>545</v>
      </c>
      <c r="C2409" t="s">
        <v>296</v>
      </c>
      <c r="D2409">
        <v>9</v>
      </c>
      <c r="E2409">
        <f>IF(D2409="", _xlfn.XLOOKUP(C2409,'Median Quantity per product'!$D$4:$D$103,'Median Quantity per product'!$E$4:$E$103, "NA"),'Project Work - Data wrows'!D2409)</f>
        <v>9</v>
      </c>
      <c r="F2409">
        <v>116</v>
      </c>
      <c r="G2409">
        <f>IF(F2409="",_xlfn.XLOOKUP(C2409,'Price Averages'!$D$4:$D$103,'Price Averages'!$E$4:$E$103, "FALSE"), F2409)</f>
        <v>116</v>
      </c>
      <c r="H2409" t="s">
        <v>32</v>
      </c>
      <c r="I2409">
        <f>IF(H2409="", _xlfn.XLOOKUP(C2409, 'Cost Averages'!$D$4:$D$103,'Cost Averages'!$E$4:$E$103, "FALSE"),H2409)</f>
        <v>29</v>
      </c>
      <c r="J2409">
        <f t="shared" si="225"/>
        <v>1044</v>
      </c>
      <c r="K2409">
        <f t="shared" si="226"/>
        <v>261</v>
      </c>
      <c r="L2409">
        <f t="shared" si="227"/>
        <v>783</v>
      </c>
      <c r="M2409" s="2" t="s">
        <v>28</v>
      </c>
      <c r="N2409" t="s">
        <v>183</v>
      </c>
      <c r="O2409" t="s">
        <v>34</v>
      </c>
      <c r="P2409" s="3">
        <v>10.523527521613014</v>
      </c>
      <c r="Q2409" t="str">
        <f t="shared" si="222"/>
        <v>F</v>
      </c>
      <c r="R2409">
        <f t="shared" si="223"/>
        <v>2020</v>
      </c>
      <c r="S2409">
        <f t="shared" si="224"/>
        <v>0</v>
      </c>
    </row>
    <row r="2410" spans="1:19" x14ac:dyDescent="0.25">
      <c r="A2410" s="1">
        <v>43880.255274515977</v>
      </c>
      <c r="B2410" s="2" t="s">
        <v>2569</v>
      </c>
      <c r="C2410" t="s">
        <v>296</v>
      </c>
      <c r="D2410">
        <v>9</v>
      </c>
      <c r="E2410">
        <f>IF(D2410="", _xlfn.XLOOKUP(C2410,'Median Quantity per product'!$D$4:$D$103,'Median Quantity per product'!$E$4:$E$103, "NA"),'Project Work - Data wrows'!D2410)</f>
        <v>9</v>
      </c>
      <c r="F2410">
        <v>116</v>
      </c>
      <c r="G2410">
        <f>IF(F2410="",_xlfn.XLOOKUP(C2410,'Price Averages'!$D$4:$D$103,'Price Averages'!$E$4:$E$103, "FALSE"), F2410)</f>
        <v>116</v>
      </c>
      <c r="H2410">
        <v>29</v>
      </c>
      <c r="I2410">
        <f>IF(H2410="", _xlfn.XLOOKUP(C2410, 'Cost Averages'!$D$4:$D$103,'Cost Averages'!$E$4:$E$103, "FALSE"),H2410)</f>
        <v>29</v>
      </c>
      <c r="J2410">
        <f t="shared" si="225"/>
        <v>1044</v>
      </c>
      <c r="K2410">
        <f t="shared" si="226"/>
        <v>261</v>
      </c>
      <c r="L2410">
        <f t="shared" si="227"/>
        <v>783</v>
      </c>
      <c r="M2410" s="2" t="s">
        <v>28</v>
      </c>
      <c r="N2410" t="s">
        <v>372</v>
      </c>
      <c r="O2410" t="s">
        <v>56</v>
      </c>
      <c r="P2410" s="3">
        <v>11.416048240262977</v>
      </c>
      <c r="Q2410" t="str">
        <f t="shared" si="222"/>
        <v>F</v>
      </c>
      <c r="R2410">
        <f t="shared" si="223"/>
        <v>2020</v>
      </c>
      <c r="S2410">
        <f t="shared" si="224"/>
        <v>0</v>
      </c>
    </row>
    <row r="2411" spans="1:19" x14ac:dyDescent="0.25">
      <c r="A2411" s="1">
        <v>43860.208778741486</v>
      </c>
      <c r="B2411" s="2" t="s">
        <v>286</v>
      </c>
      <c r="C2411" t="s">
        <v>296</v>
      </c>
      <c r="D2411">
        <v>10</v>
      </c>
      <c r="E2411">
        <f>IF(D2411="", _xlfn.XLOOKUP(C2411,'Median Quantity per product'!$D$4:$D$103,'Median Quantity per product'!$E$4:$E$103, "NA"),'Project Work - Data wrows'!D2411)</f>
        <v>10</v>
      </c>
      <c r="F2411">
        <v>116</v>
      </c>
      <c r="G2411">
        <f>IF(F2411="",_xlfn.XLOOKUP(C2411,'Price Averages'!$D$4:$D$103,'Price Averages'!$E$4:$E$103, "FALSE"), F2411)</f>
        <v>116</v>
      </c>
      <c r="H2411" t="s">
        <v>32</v>
      </c>
      <c r="I2411">
        <f>IF(H2411="", _xlfn.XLOOKUP(C2411, 'Cost Averages'!$D$4:$D$103,'Cost Averages'!$E$4:$E$103, "FALSE"),H2411)</f>
        <v>29</v>
      </c>
      <c r="J2411">
        <f t="shared" si="225"/>
        <v>1160</v>
      </c>
      <c r="K2411">
        <f t="shared" si="226"/>
        <v>290</v>
      </c>
      <c r="L2411">
        <f t="shared" si="227"/>
        <v>870</v>
      </c>
      <c r="M2411" s="2" t="s">
        <v>23</v>
      </c>
      <c r="N2411" t="s">
        <v>1149</v>
      </c>
      <c r="O2411" t="s">
        <v>34</v>
      </c>
      <c r="P2411" s="3">
        <v>10.517826055804084</v>
      </c>
      <c r="Q2411" t="str">
        <f t="shared" si="222"/>
        <v>F</v>
      </c>
      <c r="R2411">
        <f t="shared" si="223"/>
        <v>2020</v>
      </c>
      <c r="S2411">
        <f t="shared" si="224"/>
        <v>0</v>
      </c>
    </row>
    <row r="2412" spans="1:19" x14ac:dyDescent="0.25">
      <c r="A2412" s="1">
        <v>43938.035473538926</v>
      </c>
      <c r="B2412" s="2" t="s">
        <v>1828</v>
      </c>
      <c r="C2412" t="s">
        <v>296</v>
      </c>
      <c r="D2412">
        <v>11</v>
      </c>
      <c r="E2412">
        <f>IF(D2412="", _xlfn.XLOOKUP(C2412,'Median Quantity per product'!$D$4:$D$103,'Median Quantity per product'!$E$4:$E$103, "NA"),'Project Work - Data wrows'!D2412)</f>
        <v>11</v>
      </c>
      <c r="F2412">
        <v>116</v>
      </c>
      <c r="G2412">
        <f>IF(F2412="",_xlfn.XLOOKUP(C2412,'Price Averages'!$D$4:$D$103,'Price Averages'!$E$4:$E$103, "FALSE"), F2412)</f>
        <v>116</v>
      </c>
      <c r="H2412">
        <v>29</v>
      </c>
      <c r="I2412">
        <f>IF(H2412="", _xlfn.XLOOKUP(C2412, 'Cost Averages'!$D$4:$D$103,'Cost Averages'!$E$4:$E$103, "FALSE"),H2412)</f>
        <v>29</v>
      </c>
      <c r="J2412">
        <f t="shared" si="225"/>
        <v>1276</v>
      </c>
      <c r="K2412">
        <f t="shared" si="226"/>
        <v>319</v>
      </c>
      <c r="L2412">
        <f t="shared" si="227"/>
        <v>957</v>
      </c>
      <c r="M2412" s="2" t="s">
        <v>44</v>
      </c>
      <c r="N2412" t="s">
        <v>454</v>
      </c>
      <c r="O2412" t="s">
        <v>78</v>
      </c>
      <c r="P2412" s="3">
        <v>12.732640267350657</v>
      </c>
      <c r="Q2412" t="str">
        <f t="shared" si="222"/>
        <v>F</v>
      </c>
      <c r="R2412">
        <f t="shared" si="223"/>
        <v>2020</v>
      </c>
      <c r="S2412">
        <f t="shared" si="224"/>
        <v>0</v>
      </c>
    </row>
    <row r="2413" spans="1:19" x14ac:dyDescent="0.25">
      <c r="A2413" s="1">
        <v>44016</v>
      </c>
      <c r="B2413" s="2" t="s">
        <v>3398</v>
      </c>
      <c r="C2413" t="s">
        <v>296</v>
      </c>
      <c r="D2413">
        <v>12</v>
      </c>
      <c r="E2413">
        <f>IF(D2413="", _xlfn.XLOOKUP(C2413,'Median Quantity per product'!$D$4:$D$103,'Median Quantity per product'!$E$4:$E$103, "NA"),'Project Work - Data wrows'!D2413)</f>
        <v>12</v>
      </c>
      <c r="F2413">
        <v>116</v>
      </c>
      <c r="G2413">
        <f>IF(F2413="",_xlfn.XLOOKUP(C2413,'Price Averages'!$D$4:$D$103,'Price Averages'!$E$4:$E$103, "FALSE"), F2413)</f>
        <v>116</v>
      </c>
      <c r="H2413">
        <v>29</v>
      </c>
      <c r="I2413">
        <f>IF(H2413="", _xlfn.XLOOKUP(C2413, 'Cost Averages'!$D$4:$D$103,'Cost Averages'!$E$4:$E$103, "FALSE"),H2413)</f>
        <v>29</v>
      </c>
      <c r="J2413">
        <f t="shared" si="225"/>
        <v>1392</v>
      </c>
      <c r="K2413">
        <f t="shared" si="226"/>
        <v>348</v>
      </c>
      <c r="L2413">
        <f t="shared" si="227"/>
        <v>1044</v>
      </c>
      <c r="M2413" s="2" t="s">
        <v>28</v>
      </c>
      <c r="N2413" t="s">
        <v>683</v>
      </c>
      <c r="O2413" t="s">
        <v>25</v>
      </c>
      <c r="P2413" s="3">
        <v>10.248947386022252</v>
      </c>
      <c r="Q2413" t="str">
        <f t="shared" si="222"/>
        <v>F</v>
      </c>
      <c r="R2413">
        <f t="shared" si="223"/>
        <v>2020</v>
      </c>
      <c r="S2413">
        <f t="shared" si="224"/>
        <v>0</v>
      </c>
    </row>
    <row r="2414" spans="1:19" x14ac:dyDescent="0.25">
      <c r="A2414" s="1">
        <v>44082.764031396764</v>
      </c>
      <c r="B2414" s="2" t="s">
        <v>1796</v>
      </c>
      <c r="C2414" t="s">
        <v>296</v>
      </c>
      <c r="D2414">
        <v>14</v>
      </c>
      <c r="E2414">
        <f>IF(D2414="", _xlfn.XLOOKUP(C2414,'Median Quantity per product'!$D$4:$D$103,'Median Quantity per product'!$E$4:$E$103, "NA"),'Project Work - Data wrows'!D2414)</f>
        <v>14</v>
      </c>
      <c r="F2414">
        <v>116</v>
      </c>
      <c r="G2414">
        <f>IF(F2414="",_xlfn.XLOOKUP(C2414,'Price Averages'!$D$4:$D$103,'Price Averages'!$E$4:$E$103, "FALSE"), F2414)</f>
        <v>116</v>
      </c>
      <c r="H2414">
        <v>29</v>
      </c>
      <c r="I2414">
        <f>IF(H2414="", _xlfn.XLOOKUP(C2414, 'Cost Averages'!$D$4:$D$103,'Cost Averages'!$E$4:$E$103, "FALSE"),H2414)</f>
        <v>29</v>
      </c>
      <c r="J2414">
        <f t="shared" si="225"/>
        <v>1624</v>
      </c>
      <c r="K2414">
        <f t="shared" si="226"/>
        <v>406</v>
      </c>
      <c r="L2414">
        <f t="shared" si="227"/>
        <v>1218</v>
      </c>
      <c r="M2414" s="2" t="s">
        <v>28</v>
      </c>
      <c r="N2414" t="s">
        <v>960</v>
      </c>
      <c r="O2414" t="s">
        <v>34</v>
      </c>
      <c r="P2414" s="3">
        <v>11.961761925704458</v>
      </c>
      <c r="Q2414" t="str">
        <f t="shared" si="222"/>
        <v>F</v>
      </c>
      <c r="R2414">
        <f t="shared" si="223"/>
        <v>2020</v>
      </c>
      <c r="S2414">
        <f t="shared" si="224"/>
        <v>0</v>
      </c>
    </row>
    <row r="2415" spans="1:19" x14ac:dyDescent="0.25">
      <c r="A2415" s="1">
        <v>43968.409887630558</v>
      </c>
      <c r="B2415" s="2" t="s">
        <v>448</v>
      </c>
      <c r="C2415" t="s">
        <v>296</v>
      </c>
      <c r="D2415">
        <v>16</v>
      </c>
      <c r="E2415">
        <f>IF(D2415="", _xlfn.XLOOKUP(C2415,'Median Quantity per product'!$D$4:$D$103,'Median Quantity per product'!$E$4:$E$103, "NA"),'Project Work - Data wrows'!D2415)</f>
        <v>16</v>
      </c>
      <c r="F2415">
        <v>116</v>
      </c>
      <c r="G2415">
        <f>IF(F2415="",_xlfn.XLOOKUP(C2415,'Price Averages'!$D$4:$D$103,'Price Averages'!$E$4:$E$103, "FALSE"), F2415)</f>
        <v>116</v>
      </c>
      <c r="H2415">
        <v>29</v>
      </c>
      <c r="I2415">
        <f>IF(H2415="", _xlfn.XLOOKUP(C2415, 'Cost Averages'!$D$4:$D$103,'Cost Averages'!$E$4:$E$103, "FALSE"),H2415)</f>
        <v>29</v>
      </c>
      <c r="J2415">
        <f t="shared" si="225"/>
        <v>1856</v>
      </c>
      <c r="K2415">
        <f t="shared" si="226"/>
        <v>464</v>
      </c>
      <c r="L2415">
        <f t="shared" si="227"/>
        <v>1392</v>
      </c>
      <c r="M2415" s="2" t="s">
        <v>28</v>
      </c>
      <c r="N2415" t="s">
        <v>284</v>
      </c>
      <c r="O2415" t="s">
        <v>41</v>
      </c>
      <c r="P2415" s="3">
        <v>11.710935611749917</v>
      </c>
      <c r="Q2415" t="str">
        <f t="shared" si="222"/>
        <v>F</v>
      </c>
      <c r="R2415">
        <f t="shared" si="223"/>
        <v>2020</v>
      </c>
      <c r="S2415">
        <f t="shared" si="224"/>
        <v>0</v>
      </c>
    </row>
    <row r="2416" spans="1:19" x14ac:dyDescent="0.25">
      <c r="A2416" s="1">
        <v>44010.631171616944</v>
      </c>
      <c r="B2416" s="2" t="s">
        <v>1940</v>
      </c>
      <c r="C2416" t="s">
        <v>296</v>
      </c>
      <c r="D2416">
        <v>16</v>
      </c>
      <c r="E2416">
        <f>IF(D2416="", _xlfn.XLOOKUP(C2416,'Median Quantity per product'!$D$4:$D$103,'Median Quantity per product'!$E$4:$E$103, "NA"),'Project Work - Data wrows'!D2416)</f>
        <v>16</v>
      </c>
      <c r="F2416" t="s">
        <v>32</v>
      </c>
      <c r="G2416">
        <f>IF(F2416="",_xlfn.XLOOKUP(C2416,'Price Averages'!$D$4:$D$103,'Price Averages'!$E$4:$E$103, "FALSE"), F2416)</f>
        <v>116</v>
      </c>
      <c r="H2416">
        <v>29</v>
      </c>
      <c r="I2416">
        <f>IF(H2416="", _xlfn.XLOOKUP(C2416, 'Cost Averages'!$D$4:$D$103,'Cost Averages'!$E$4:$E$103, "FALSE"),H2416)</f>
        <v>29</v>
      </c>
      <c r="J2416">
        <f t="shared" si="225"/>
        <v>1856</v>
      </c>
      <c r="K2416">
        <f t="shared" si="226"/>
        <v>464</v>
      </c>
      <c r="L2416">
        <f t="shared" si="227"/>
        <v>1392</v>
      </c>
      <c r="M2416" s="2" t="s">
        <v>44</v>
      </c>
      <c r="N2416" t="s">
        <v>1393</v>
      </c>
      <c r="O2416" t="s">
        <v>50</v>
      </c>
      <c r="P2416" s="3">
        <v>11.0700865530371</v>
      </c>
      <c r="Q2416" t="str">
        <f t="shared" si="222"/>
        <v>F</v>
      </c>
      <c r="R2416">
        <f t="shared" si="223"/>
        <v>2020</v>
      </c>
      <c r="S2416">
        <f t="shared" si="224"/>
        <v>0</v>
      </c>
    </row>
    <row r="2417" spans="1:19" x14ac:dyDescent="0.25">
      <c r="A2417" s="1">
        <v>44047.521670939161</v>
      </c>
      <c r="B2417" s="2" t="s">
        <v>2383</v>
      </c>
      <c r="C2417" t="s">
        <v>296</v>
      </c>
      <c r="D2417">
        <v>16</v>
      </c>
      <c r="E2417">
        <f>IF(D2417="", _xlfn.XLOOKUP(C2417,'Median Quantity per product'!$D$4:$D$103,'Median Quantity per product'!$E$4:$E$103, "NA"),'Project Work - Data wrows'!D2417)</f>
        <v>16</v>
      </c>
      <c r="F2417">
        <v>116</v>
      </c>
      <c r="G2417">
        <f>IF(F2417="",_xlfn.XLOOKUP(C2417,'Price Averages'!$D$4:$D$103,'Price Averages'!$E$4:$E$103, "FALSE"), F2417)</f>
        <v>116</v>
      </c>
      <c r="H2417" t="s">
        <v>32</v>
      </c>
      <c r="I2417">
        <f>IF(H2417="", _xlfn.XLOOKUP(C2417, 'Cost Averages'!$D$4:$D$103,'Cost Averages'!$E$4:$E$103, "FALSE"),H2417)</f>
        <v>29</v>
      </c>
      <c r="J2417">
        <f t="shared" si="225"/>
        <v>1856</v>
      </c>
      <c r="K2417">
        <f t="shared" si="226"/>
        <v>464</v>
      </c>
      <c r="L2417">
        <f t="shared" si="227"/>
        <v>1392</v>
      </c>
      <c r="M2417" s="2" t="s">
        <v>23</v>
      </c>
      <c r="N2417" t="s">
        <v>440</v>
      </c>
      <c r="O2417" t="s">
        <v>50</v>
      </c>
      <c r="P2417" s="3">
        <v>15.770846827234339</v>
      </c>
      <c r="Q2417" t="str">
        <f t="shared" si="222"/>
        <v>F</v>
      </c>
      <c r="R2417">
        <f t="shared" si="223"/>
        <v>2020</v>
      </c>
      <c r="S2417">
        <f t="shared" si="224"/>
        <v>0</v>
      </c>
    </row>
    <row r="2418" spans="1:19" x14ac:dyDescent="0.25">
      <c r="A2418" s="1">
        <v>44118.586095093233</v>
      </c>
      <c r="B2418" s="2" t="s">
        <v>1228</v>
      </c>
      <c r="C2418" t="s">
        <v>296</v>
      </c>
      <c r="D2418">
        <v>19</v>
      </c>
      <c r="E2418">
        <f>IF(D2418="", _xlfn.XLOOKUP(C2418,'Median Quantity per product'!$D$4:$D$103,'Median Quantity per product'!$E$4:$E$103, "NA"),'Project Work - Data wrows'!D2418)</f>
        <v>19</v>
      </c>
      <c r="F2418" t="s">
        <v>32</v>
      </c>
      <c r="G2418">
        <f>IF(F2418="",_xlfn.XLOOKUP(C2418,'Price Averages'!$D$4:$D$103,'Price Averages'!$E$4:$E$103, "FALSE"), F2418)</f>
        <v>116</v>
      </c>
      <c r="H2418">
        <v>29</v>
      </c>
      <c r="I2418">
        <f>IF(H2418="", _xlfn.XLOOKUP(C2418, 'Cost Averages'!$D$4:$D$103,'Cost Averages'!$E$4:$E$103, "FALSE"),H2418)</f>
        <v>29</v>
      </c>
      <c r="J2418">
        <f t="shared" si="225"/>
        <v>2204</v>
      </c>
      <c r="K2418">
        <f t="shared" si="226"/>
        <v>551</v>
      </c>
      <c r="L2418">
        <f t="shared" si="227"/>
        <v>1653</v>
      </c>
      <c r="M2418" s="2" t="s">
        <v>28</v>
      </c>
      <c r="N2418" t="s">
        <v>778</v>
      </c>
      <c r="O2418" t="s">
        <v>78</v>
      </c>
      <c r="P2418" s="3">
        <v>13.095446915421235</v>
      </c>
      <c r="Q2418" t="str">
        <f t="shared" si="222"/>
        <v>F</v>
      </c>
      <c r="R2418">
        <f t="shared" si="223"/>
        <v>2020</v>
      </c>
      <c r="S2418">
        <f t="shared" si="224"/>
        <v>0</v>
      </c>
    </row>
    <row r="2419" spans="1:19" x14ac:dyDescent="0.25">
      <c r="A2419" s="1">
        <v>43980.66568735709</v>
      </c>
      <c r="B2419" s="2" t="s">
        <v>2614</v>
      </c>
      <c r="C2419" t="s">
        <v>296</v>
      </c>
      <c r="D2419">
        <v>19</v>
      </c>
      <c r="E2419">
        <f>IF(D2419="", _xlfn.XLOOKUP(C2419,'Median Quantity per product'!$D$4:$D$103,'Median Quantity per product'!$E$4:$E$103, "NA"),'Project Work - Data wrows'!D2419)</f>
        <v>19</v>
      </c>
      <c r="F2419">
        <v>116</v>
      </c>
      <c r="G2419">
        <f>IF(F2419="",_xlfn.XLOOKUP(C2419,'Price Averages'!$D$4:$D$103,'Price Averages'!$E$4:$E$103, "FALSE"), F2419)</f>
        <v>116</v>
      </c>
      <c r="H2419">
        <v>29</v>
      </c>
      <c r="I2419">
        <f>IF(H2419="", _xlfn.XLOOKUP(C2419, 'Cost Averages'!$D$4:$D$103,'Cost Averages'!$E$4:$E$103, "FALSE"),H2419)</f>
        <v>29</v>
      </c>
      <c r="J2419">
        <f t="shared" si="225"/>
        <v>2204</v>
      </c>
      <c r="K2419">
        <f t="shared" si="226"/>
        <v>551</v>
      </c>
      <c r="L2419">
        <f t="shared" si="227"/>
        <v>1653</v>
      </c>
      <c r="M2419" s="2" t="s">
        <v>28</v>
      </c>
      <c r="N2419" t="s">
        <v>86</v>
      </c>
      <c r="O2419" t="s">
        <v>41</v>
      </c>
      <c r="P2419" s="3">
        <v>9.8238489437106278</v>
      </c>
      <c r="Q2419" t="str">
        <f t="shared" si="222"/>
        <v>F</v>
      </c>
      <c r="R2419">
        <f t="shared" si="223"/>
        <v>2020</v>
      </c>
      <c r="S2419">
        <f t="shared" si="224"/>
        <v>0</v>
      </c>
    </row>
    <row r="2420" spans="1:19" x14ac:dyDescent="0.25">
      <c r="A2420" s="1">
        <v>43972.4154384172</v>
      </c>
      <c r="B2420" s="2" t="s">
        <v>414</v>
      </c>
      <c r="C2420" t="s">
        <v>122</v>
      </c>
      <c r="D2420">
        <v>5</v>
      </c>
      <c r="E2420">
        <f>IF(D2420="", _xlfn.XLOOKUP(C2420,'Median Quantity per product'!$D$4:$D$103,'Median Quantity per product'!$E$4:$E$103, "NA"),'Project Work - Data wrows'!D2420)</f>
        <v>5</v>
      </c>
      <c r="F2420">
        <v>144</v>
      </c>
      <c r="G2420">
        <f>IF(F2420="",_xlfn.XLOOKUP(C2420,'Price Averages'!$D$4:$D$103,'Price Averages'!$E$4:$E$103, "FALSE"), F2420)</f>
        <v>144</v>
      </c>
      <c r="H2420">
        <v>48</v>
      </c>
      <c r="I2420">
        <f>IF(H2420="", _xlfn.XLOOKUP(C2420, 'Cost Averages'!$D$4:$D$103,'Cost Averages'!$E$4:$E$103, "FALSE"),H2420)</f>
        <v>48</v>
      </c>
      <c r="J2420">
        <f t="shared" si="225"/>
        <v>720</v>
      </c>
      <c r="K2420">
        <f t="shared" si="226"/>
        <v>240</v>
      </c>
      <c r="L2420">
        <f t="shared" si="227"/>
        <v>480</v>
      </c>
      <c r="M2420" s="2" t="s">
        <v>28</v>
      </c>
      <c r="N2420" t="s">
        <v>415</v>
      </c>
      <c r="O2420" t="s">
        <v>78</v>
      </c>
      <c r="P2420" s="3">
        <v>10.813269600021069</v>
      </c>
      <c r="Q2420" t="str">
        <f t="shared" si="222"/>
        <v>F</v>
      </c>
      <c r="R2420">
        <f t="shared" si="223"/>
        <v>2020</v>
      </c>
      <c r="S2420">
        <f t="shared" si="224"/>
        <v>0</v>
      </c>
    </row>
    <row r="2421" spans="1:19" x14ac:dyDescent="0.25">
      <c r="A2421" s="1">
        <v>44052.360057682308</v>
      </c>
      <c r="B2421" s="2" t="s">
        <v>1690</v>
      </c>
      <c r="C2421" t="s">
        <v>122</v>
      </c>
      <c r="D2421">
        <v>5</v>
      </c>
      <c r="E2421">
        <f>IF(D2421="", _xlfn.XLOOKUP(C2421,'Median Quantity per product'!$D$4:$D$103,'Median Quantity per product'!$E$4:$E$103, "NA"),'Project Work - Data wrows'!D2421)</f>
        <v>5</v>
      </c>
      <c r="F2421">
        <v>144</v>
      </c>
      <c r="G2421">
        <f>IF(F2421="",_xlfn.XLOOKUP(C2421,'Price Averages'!$D$4:$D$103,'Price Averages'!$E$4:$E$103, "FALSE"), F2421)</f>
        <v>144</v>
      </c>
      <c r="H2421">
        <v>48</v>
      </c>
      <c r="I2421">
        <f>IF(H2421="", _xlfn.XLOOKUP(C2421, 'Cost Averages'!$D$4:$D$103,'Cost Averages'!$E$4:$E$103, "FALSE"),H2421)</f>
        <v>48</v>
      </c>
      <c r="J2421">
        <f t="shared" si="225"/>
        <v>720</v>
      </c>
      <c r="K2421">
        <f t="shared" si="226"/>
        <v>240</v>
      </c>
      <c r="L2421">
        <f t="shared" si="227"/>
        <v>480</v>
      </c>
      <c r="M2421" s="2" t="s">
        <v>44</v>
      </c>
      <c r="N2421" t="s">
        <v>150</v>
      </c>
      <c r="O2421" t="s">
        <v>50</v>
      </c>
      <c r="P2421" s="3">
        <v>11.841063669683448</v>
      </c>
      <c r="Q2421" t="str">
        <f t="shared" si="222"/>
        <v>F</v>
      </c>
      <c r="R2421">
        <f t="shared" si="223"/>
        <v>2020</v>
      </c>
      <c r="S2421">
        <f t="shared" si="224"/>
        <v>0</v>
      </c>
    </row>
    <row r="2422" spans="1:19" x14ac:dyDescent="0.25">
      <c r="A2422" s="1">
        <v>43932</v>
      </c>
      <c r="B2422" s="2" t="s">
        <v>3325</v>
      </c>
      <c r="C2422" t="s">
        <v>122</v>
      </c>
      <c r="D2422">
        <v>5</v>
      </c>
      <c r="E2422">
        <f>IF(D2422="", _xlfn.XLOOKUP(C2422,'Median Quantity per product'!$D$4:$D$103,'Median Quantity per product'!$E$4:$E$103, "NA"),'Project Work - Data wrows'!D2422)</f>
        <v>5</v>
      </c>
      <c r="F2422">
        <v>144</v>
      </c>
      <c r="G2422">
        <f>IF(F2422="",_xlfn.XLOOKUP(C2422,'Price Averages'!$D$4:$D$103,'Price Averages'!$E$4:$E$103, "FALSE"), F2422)</f>
        <v>144</v>
      </c>
      <c r="H2422">
        <v>48</v>
      </c>
      <c r="I2422">
        <f>IF(H2422="", _xlfn.XLOOKUP(C2422, 'Cost Averages'!$D$4:$D$103,'Cost Averages'!$E$4:$E$103, "FALSE"),H2422)</f>
        <v>48</v>
      </c>
      <c r="J2422">
        <f t="shared" si="225"/>
        <v>720</v>
      </c>
      <c r="K2422">
        <f t="shared" si="226"/>
        <v>240</v>
      </c>
      <c r="L2422">
        <f t="shared" si="227"/>
        <v>480</v>
      </c>
      <c r="M2422" s="2" t="s">
        <v>28</v>
      </c>
      <c r="N2422" t="s">
        <v>132</v>
      </c>
      <c r="O2422" t="s">
        <v>46</v>
      </c>
      <c r="P2422" s="3">
        <v>7.1104128275166252</v>
      </c>
      <c r="Q2422" t="str">
        <f t="shared" si="222"/>
        <v>F</v>
      </c>
      <c r="R2422">
        <f t="shared" si="223"/>
        <v>2020</v>
      </c>
      <c r="S2422">
        <f t="shared" si="224"/>
        <v>0</v>
      </c>
    </row>
    <row r="2423" spans="1:19" x14ac:dyDescent="0.25">
      <c r="A2423" s="1">
        <v>43834</v>
      </c>
      <c r="B2423" s="2" t="s">
        <v>3248</v>
      </c>
      <c r="C2423" t="s">
        <v>122</v>
      </c>
      <c r="D2423">
        <v>6</v>
      </c>
      <c r="E2423">
        <f>IF(D2423="", _xlfn.XLOOKUP(C2423,'Median Quantity per product'!$D$4:$D$103,'Median Quantity per product'!$E$4:$E$103, "NA"),'Project Work - Data wrows'!D2423)</f>
        <v>6</v>
      </c>
      <c r="F2423">
        <v>144</v>
      </c>
      <c r="G2423">
        <f>IF(F2423="",_xlfn.XLOOKUP(C2423,'Price Averages'!$D$4:$D$103,'Price Averages'!$E$4:$E$103, "FALSE"), F2423)</f>
        <v>144</v>
      </c>
      <c r="H2423">
        <v>48</v>
      </c>
      <c r="I2423">
        <f>IF(H2423="", _xlfn.XLOOKUP(C2423, 'Cost Averages'!$D$4:$D$103,'Cost Averages'!$E$4:$E$103, "FALSE"),H2423)</f>
        <v>48</v>
      </c>
      <c r="J2423">
        <f t="shared" si="225"/>
        <v>864</v>
      </c>
      <c r="K2423">
        <f t="shared" si="226"/>
        <v>288</v>
      </c>
      <c r="L2423">
        <f t="shared" si="227"/>
        <v>576</v>
      </c>
      <c r="M2423" s="2" t="s">
        <v>28</v>
      </c>
      <c r="N2423" t="s">
        <v>323</v>
      </c>
      <c r="O2423" t="s">
        <v>50</v>
      </c>
      <c r="P2423" s="3">
        <v>15.18789248529443</v>
      </c>
      <c r="Q2423" t="str">
        <f t="shared" si="222"/>
        <v>F</v>
      </c>
      <c r="R2423">
        <f t="shared" si="223"/>
        <v>2020</v>
      </c>
      <c r="S2423">
        <f t="shared" si="224"/>
        <v>0</v>
      </c>
    </row>
    <row r="2424" spans="1:19" x14ac:dyDescent="0.25">
      <c r="A2424" s="1">
        <v>43989.890631124472</v>
      </c>
      <c r="B2424" s="2" t="s">
        <v>3165</v>
      </c>
      <c r="C2424" t="s">
        <v>122</v>
      </c>
      <c r="D2424">
        <v>7</v>
      </c>
      <c r="E2424">
        <f>IF(D2424="", _xlfn.XLOOKUP(C2424,'Median Quantity per product'!$D$4:$D$103,'Median Quantity per product'!$E$4:$E$103, "NA"),'Project Work - Data wrows'!D2424)</f>
        <v>7</v>
      </c>
      <c r="F2424" t="s">
        <v>32</v>
      </c>
      <c r="G2424">
        <f>IF(F2424="",_xlfn.XLOOKUP(C2424,'Price Averages'!$D$4:$D$103,'Price Averages'!$E$4:$E$103, "FALSE"), F2424)</f>
        <v>144</v>
      </c>
      <c r="H2424" t="s">
        <v>32</v>
      </c>
      <c r="I2424">
        <f>IF(H2424="", _xlfn.XLOOKUP(C2424, 'Cost Averages'!$D$4:$D$103,'Cost Averages'!$E$4:$E$103, "FALSE"),H2424)</f>
        <v>48</v>
      </c>
      <c r="J2424">
        <f t="shared" si="225"/>
        <v>1008</v>
      </c>
      <c r="K2424">
        <f t="shared" si="226"/>
        <v>336</v>
      </c>
      <c r="L2424">
        <f t="shared" si="227"/>
        <v>672</v>
      </c>
      <c r="M2424" s="2" t="s">
        <v>28</v>
      </c>
      <c r="N2424" t="s">
        <v>673</v>
      </c>
      <c r="O2424" t="s">
        <v>78</v>
      </c>
      <c r="P2424" s="3">
        <v>8.1628930629234038</v>
      </c>
      <c r="Q2424" t="str">
        <f t="shared" si="222"/>
        <v>F</v>
      </c>
      <c r="R2424">
        <f t="shared" si="223"/>
        <v>2020</v>
      </c>
      <c r="S2424">
        <f t="shared" si="224"/>
        <v>0</v>
      </c>
    </row>
    <row r="2425" spans="1:19" x14ac:dyDescent="0.25">
      <c r="A2425" s="1">
        <v>44035</v>
      </c>
      <c r="B2425" s="2" t="s">
        <v>3414</v>
      </c>
      <c r="C2425" t="s">
        <v>122</v>
      </c>
      <c r="D2425">
        <v>7</v>
      </c>
      <c r="E2425">
        <f>IF(D2425="", _xlfn.XLOOKUP(C2425,'Median Quantity per product'!$D$4:$D$103,'Median Quantity per product'!$E$4:$E$103, "NA"),'Project Work - Data wrows'!D2425)</f>
        <v>7</v>
      </c>
      <c r="F2425">
        <v>144</v>
      </c>
      <c r="G2425">
        <f>IF(F2425="",_xlfn.XLOOKUP(C2425,'Price Averages'!$D$4:$D$103,'Price Averages'!$E$4:$E$103, "FALSE"), F2425)</f>
        <v>144</v>
      </c>
      <c r="H2425">
        <v>48</v>
      </c>
      <c r="I2425">
        <f>IF(H2425="", _xlfn.XLOOKUP(C2425, 'Cost Averages'!$D$4:$D$103,'Cost Averages'!$E$4:$E$103, "FALSE"),H2425)</f>
        <v>48</v>
      </c>
      <c r="J2425">
        <f t="shared" si="225"/>
        <v>1008</v>
      </c>
      <c r="K2425">
        <f t="shared" si="226"/>
        <v>336</v>
      </c>
      <c r="L2425">
        <f t="shared" si="227"/>
        <v>672</v>
      </c>
      <c r="M2425" s="2" t="s">
        <v>28</v>
      </c>
      <c r="N2425" t="s">
        <v>733</v>
      </c>
      <c r="O2425" t="s">
        <v>34</v>
      </c>
      <c r="P2425" s="3">
        <v>14.817898176328208</v>
      </c>
      <c r="Q2425" t="str">
        <f t="shared" si="222"/>
        <v>F</v>
      </c>
      <c r="R2425">
        <f t="shared" si="223"/>
        <v>2020</v>
      </c>
      <c r="S2425">
        <f t="shared" si="224"/>
        <v>0</v>
      </c>
    </row>
    <row r="2426" spans="1:19" x14ac:dyDescent="0.25">
      <c r="A2426" s="1">
        <v>44126.038823097064</v>
      </c>
      <c r="B2426" s="2" t="s">
        <v>2310</v>
      </c>
      <c r="C2426" t="s">
        <v>122</v>
      </c>
      <c r="D2426">
        <v>8</v>
      </c>
      <c r="E2426">
        <f>IF(D2426="", _xlfn.XLOOKUP(C2426,'Median Quantity per product'!$D$4:$D$103,'Median Quantity per product'!$E$4:$E$103, "NA"),'Project Work - Data wrows'!D2426)</f>
        <v>8</v>
      </c>
      <c r="F2426">
        <v>144</v>
      </c>
      <c r="G2426">
        <f>IF(F2426="",_xlfn.XLOOKUP(C2426,'Price Averages'!$D$4:$D$103,'Price Averages'!$E$4:$E$103, "FALSE"), F2426)</f>
        <v>144</v>
      </c>
      <c r="H2426" t="s">
        <v>32</v>
      </c>
      <c r="I2426">
        <f>IF(H2426="", _xlfn.XLOOKUP(C2426, 'Cost Averages'!$D$4:$D$103,'Cost Averages'!$E$4:$E$103, "FALSE"),H2426)</f>
        <v>48</v>
      </c>
      <c r="J2426">
        <f t="shared" si="225"/>
        <v>1152</v>
      </c>
      <c r="K2426">
        <f t="shared" si="226"/>
        <v>384</v>
      </c>
      <c r="L2426">
        <f t="shared" si="227"/>
        <v>768</v>
      </c>
      <c r="M2426" s="2" t="s">
        <v>23</v>
      </c>
      <c r="N2426" t="s">
        <v>712</v>
      </c>
      <c r="O2426" t="s">
        <v>46</v>
      </c>
      <c r="P2426" s="3">
        <v>13.106678263594747</v>
      </c>
      <c r="Q2426" t="str">
        <f t="shared" si="222"/>
        <v>F</v>
      </c>
      <c r="R2426">
        <f t="shared" si="223"/>
        <v>2020</v>
      </c>
      <c r="S2426">
        <f t="shared" si="224"/>
        <v>0</v>
      </c>
    </row>
    <row r="2427" spans="1:19" x14ac:dyDescent="0.25">
      <c r="A2427" s="1">
        <v>43900</v>
      </c>
      <c r="B2427" s="2" t="s">
        <v>2920</v>
      </c>
      <c r="C2427" t="s">
        <v>122</v>
      </c>
      <c r="D2427">
        <v>8</v>
      </c>
      <c r="E2427">
        <f>IF(D2427="", _xlfn.XLOOKUP(C2427,'Median Quantity per product'!$D$4:$D$103,'Median Quantity per product'!$E$4:$E$103, "NA"),'Project Work - Data wrows'!D2427)</f>
        <v>8</v>
      </c>
      <c r="F2427" t="s">
        <v>32</v>
      </c>
      <c r="G2427">
        <f>IF(F2427="",_xlfn.XLOOKUP(C2427,'Price Averages'!$D$4:$D$103,'Price Averages'!$E$4:$E$103, "FALSE"), F2427)</f>
        <v>144</v>
      </c>
      <c r="H2427">
        <v>48</v>
      </c>
      <c r="I2427">
        <f>IF(H2427="", _xlfn.XLOOKUP(C2427, 'Cost Averages'!$D$4:$D$103,'Cost Averages'!$E$4:$E$103, "FALSE"),H2427)</f>
        <v>48</v>
      </c>
      <c r="J2427">
        <f t="shared" si="225"/>
        <v>1152</v>
      </c>
      <c r="K2427">
        <f t="shared" si="226"/>
        <v>384</v>
      </c>
      <c r="L2427">
        <f t="shared" si="227"/>
        <v>768</v>
      </c>
      <c r="M2427" s="2" t="s">
        <v>23</v>
      </c>
      <c r="N2427" t="s">
        <v>287</v>
      </c>
      <c r="O2427" t="s">
        <v>34</v>
      </c>
      <c r="P2427" s="3">
        <v>14.906846445071711</v>
      </c>
      <c r="Q2427" t="str">
        <f t="shared" si="222"/>
        <v>F</v>
      </c>
      <c r="R2427">
        <f t="shared" si="223"/>
        <v>2020</v>
      </c>
      <c r="S2427">
        <f t="shared" si="224"/>
        <v>0</v>
      </c>
    </row>
    <row r="2428" spans="1:19" x14ac:dyDescent="0.25">
      <c r="A2428" s="1">
        <v>43860.59639234739</v>
      </c>
      <c r="B2428" s="2" t="s">
        <v>1872</v>
      </c>
      <c r="C2428" t="s">
        <v>122</v>
      </c>
      <c r="D2428">
        <v>11</v>
      </c>
      <c r="E2428">
        <f>IF(D2428="", _xlfn.XLOOKUP(C2428,'Median Quantity per product'!$D$4:$D$103,'Median Quantity per product'!$E$4:$E$103, "NA"),'Project Work - Data wrows'!D2428)</f>
        <v>11</v>
      </c>
      <c r="F2428">
        <v>144</v>
      </c>
      <c r="G2428">
        <f>IF(F2428="",_xlfn.XLOOKUP(C2428,'Price Averages'!$D$4:$D$103,'Price Averages'!$E$4:$E$103, "FALSE"), F2428)</f>
        <v>144</v>
      </c>
      <c r="H2428" t="s">
        <v>32</v>
      </c>
      <c r="I2428">
        <f>IF(H2428="", _xlfn.XLOOKUP(C2428, 'Cost Averages'!$D$4:$D$103,'Cost Averages'!$E$4:$E$103, "FALSE"),H2428)</f>
        <v>48</v>
      </c>
      <c r="J2428">
        <f t="shared" si="225"/>
        <v>1584</v>
      </c>
      <c r="K2428">
        <f t="shared" si="226"/>
        <v>528</v>
      </c>
      <c r="L2428">
        <f t="shared" si="227"/>
        <v>1056</v>
      </c>
      <c r="M2428" s="2" t="s">
        <v>23</v>
      </c>
      <c r="N2428" t="s">
        <v>313</v>
      </c>
      <c r="O2428" t="s">
        <v>34</v>
      </c>
      <c r="P2428" s="3">
        <v>7.7337149713827413</v>
      </c>
      <c r="Q2428" t="str">
        <f t="shared" si="222"/>
        <v>F</v>
      </c>
      <c r="R2428">
        <f t="shared" si="223"/>
        <v>2020</v>
      </c>
      <c r="S2428">
        <f t="shared" si="224"/>
        <v>0</v>
      </c>
    </row>
    <row r="2429" spans="1:19" x14ac:dyDescent="0.25">
      <c r="A2429" s="1">
        <v>44001.387154689291</v>
      </c>
      <c r="B2429" s="2" t="s">
        <v>190</v>
      </c>
      <c r="C2429" t="s">
        <v>122</v>
      </c>
      <c r="D2429">
        <v>13</v>
      </c>
      <c r="E2429">
        <f>IF(D2429="", _xlfn.XLOOKUP(C2429,'Median Quantity per product'!$D$4:$D$103,'Median Quantity per product'!$E$4:$E$103, "NA"),'Project Work - Data wrows'!D2429)</f>
        <v>13</v>
      </c>
      <c r="F2429">
        <v>144</v>
      </c>
      <c r="G2429">
        <f>IF(F2429="",_xlfn.XLOOKUP(C2429,'Price Averages'!$D$4:$D$103,'Price Averages'!$E$4:$E$103, "FALSE"), F2429)</f>
        <v>144</v>
      </c>
      <c r="H2429">
        <v>48</v>
      </c>
      <c r="I2429">
        <f>IF(H2429="", _xlfn.XLOOKUP(C2429, 'Cost Averages'!$D$4:$D$103,'Cost Averages'!$E$4:$E$103, "FALSE"),H2429)</f>
        <v>48</v>
      </c>
      <c r="J2429">
        <f t="shared" si="225"/>
        <v>1872</v>
      </c>
      <c r="K2429">
        <f t="shared" si="226"/>
        <v>624</v>
      </c>
      <c r="L2429">
        <f t="shared" si="227"/>
        <v>1248</v>
      </c>
      <c r="M2429" s="2" t="s">
        <v>28</v>
      </c>
      <c r="N2429" t="s">
        <v>191</v>
      </c>
      <c r="O2429" t="s">
        <v>78</v>
      </c>
      <c r="P2429" s="3">
        <v>13.890275354050972</v>
      </c>
      <c r="Q2429" t="str">
        <f t="shared" si="222"/>
        <v>F</v>
      </c>
      <c r="R2429">
        <f t="shared" si="223"/>
        <v>2020</v>
      </c>
      <c r="S2429">
        <f t="shared" si="224"/>
        <v>0</v>
      </c>
    </row>
    <row r="2430" spans="1:19" x14ac:dyDescent="0.25">
      <c r="A2430" s="1">
        <v>44192.698323293662</v>
      </c>
      <c r="B2430" s="2" t="s">
        <v>1895</v>
      </c>
      <c r="C2430" t="s">
        <v>122</v>
      </c>
      <c r="D2430">
        <v>13</v>
      </c>
      <c r="E2430">
        <f>IF(D2430="", _xlfn.XLOOKUP(C2430,'Median Quantity per product'!$D$4:$D$103,'Median Quantity per product'!$E$4:$E$103, "NA"),'Project Work - Data wrows'!D2430)</f>
        <v>13</v>
      </c>
      <c r="F2430">
        <v>144</v>
      </c>
      <c r="G2430">
        <f>IF(F2430="",_xlfn.XLOOKUP(C2430,'Price Averages'!$D$4:$D$103,'Price Averages'!$E$4:$E$103, "FALSE"), F2430)</f>
        <v>144</v>
      </c>
      <c r="H2430">
        <v>48</v>
      </c>
      <c r="I2430">
        <f>IF(H2430="", _xlfn.XLOOKUP(C2430, 'Cost Averages'!$D$4:$D$103,'Cost Averages'!$E$4:$E$103, "FALSE"),H2430)</f>
        <v>48</v>
      </c>
      <c r="J2430">
        <f t="shared" si="225"/>
        <v>1872</v>
      </c>
      <c r="K2430">
        <f t="shared" si="226"/>
        <v>624</v>
      </c>
      <c r="L2430">
        <f t="shared" si="227"/>
        <v>1248</v>
      </c>
      <c r="M2430" s="2" t="s">
        <v>44</v>
      </c>
      <c r="N2430" t="s">
        <v>496</v>
      </c>
      <c r="O2430" t="s">
        <v>46</v>
      </c>
      <c r="P2430" s="3">
        <v>12.801144805697081</v>
      </c>
      <c r="Q2430" t="str">
        <f t="shared" si="222"/>
        <v>F</v>
      </c>
      <c r="R2430">
        <f t="shared" si="223"/>
        <v>2020</v>
      </c>
      <c r="S2430">
        <f t="shared" si="224"/>
        <v>0</v>
      </c>
    </row>
    <row r="2431" spans="1:19" x14ac:dyDescent="0.25">
      <c r="A2431" s="1">
        <v>43910.584833162604</v>
      </c>
      <c r="B2431" s="2" t="s">
        <v>1681</v>
      </c>
      <c r="C2431" t="s">
        <v>122</v>
      </c>
      <c r="D2431">
        <v>16</v>
      </c>
      <c r="E2431">
        <f>IF(D2431="", _xlfn.XLOOKUP(C2431,'Median Quantity per product'!$D$4:$D$103,'Median Quantity per product'!$E$4:$E$103, "NA"),'Project Work - Data wrows'!D2431)</f>
        <v>16</v>
      </c>
      <c r="F2431">
        <v>144</v>
      </c>
      <c r="G2431">
        <f>IF(F2431="",_xlfn.XLOOKUP(C2431,'Price Averages'!$D$4:$D$103,'Price Averages'!$E$4:$E$103, "FALSE"), F2431)</f>
        <v>144</v>
      </c>
      <c r="H2431">
        <v>48</v>
      </c>
      <c r="I2431">
        <f>IF(H2431="", _xlfn.XLOOKUP(C2431, 'Cost Averages'!$D$4:$D$103,'Cost Averages'!$E$4:$E$103, "FALSE"),H2431)</f>
        <v>48</v>
      </c>
      <c r="J2431">
        <f t="shared" si="225"/>
        <v>2304</v>
      </c>
      <c r="K2431">
        <f t="shared" si="226"/>
        <v>768</v>
      </c>
      <c r="L2431">
        <f t="shared" si="227"/>
        <v>1536</v>
      </c>
      <c r="M2431" s="2" t="s">
        <v>28</v>
      </c>
      <c r="N2431" t="s">
        <v>1083</v>
      </c>
      <c r="O2431" t="s">
        <v>25</v>
      </c>
      <c r="P2431" s="3">
        <v>12.55774399806273</v>
      </c>
      <c r="Q2431" t="str">
        <f t="shared" si="222"/>
        <v>F</v>
      </c>
      <c r="R2431">
        <f t="shared" si="223"/>
        <v>2020</v>
      </c>
      <c r="S2431">
        <f t="shared" si="224"/>
        <v>0</v>
      </c>
    </row>
    <row r="2432" spans="1:19" x14ac:dyDescent="0.25">
      <c r="A2432" s="1">
        <v>43907.018524348234</v>
      </c>
      <c r="B2432" s="2" t="s">
        <v>121</v>
      </c>
      <c r="C2432" t="s">
        <v>122</v>
      </c>
      <c r="D2432">
        <v>17</v>
      </c>
      <c r="E2432">
        <f>IF(D2432="", _xlfn.XLOOKUP(C2432,'Median Quantity per product'!$D$4:$D$103,'Median Quantity per product'!$E$4:$E$103, "NA"),'Project Work - Data wrows'!D2432)</f>
        <v>17</v>
      </c>
      <c r="F2432" t="s">
        <v>32</v>
      </c>
      <c r="G2432">
        <f>IF(F2432="",_xlfn.XLOOKUP(C2432,'Price Averages'!$D$4:$D$103,'Price Averages'!$E$4:$E$103, "FALSE"), F2432)</f>
        <v>144</v>
      </c>
      <c r="H2432" t="s">
        <v>32</v>
      </c>
      <c r="I2432">
        <f>IF(H2432="", _xlfn.XLOOKUP(C2432, 'Cost Averages'!$D$4:$D$103,'Cost Averages'!$E$4:$E$103, "FALSE"),H2432)</f>
        <v>48</v>
      </c>
      <c r="J2432">
        <f t="shared" si="225"/>
        <v>2448</v>
      </c>
      <c r="K2432">
        <f t="shared" si="226"/>
        <v>816</v>
      </c>
      <c r="L2432">
        <f t="shared" si="227"/>
        <v>1632</v>
      </c>
      <c r="M2432" s="2" t="s">
        <v>28</v>
      </c>
      <c r="N2432" t="s">
        <v>123</v>
      </c>
      <c r="O2432" t="s">
        <v>25</v>
      </c>
      <c r="P2432" s="3">
        <v>12.844063202784817</v>
      </c>
      <c r="Q2432" t="str">
        <f t="shared" si="222"/>
        <v>F</v>
      </c>
      <c r="R2432">
        <f t="shared" si="223"/>
        <v>2020</v>
      </c>
      <c r="S2432">
        <f t="shared" si="224"/>
        <v>0</v>
      </c>
    </row>
    <row r="2433" spans="1:19" x14ac:dyDescent="0.25">
      <c r="A2433" s="1">
        <v>43914.88051904476</v>
      </c>
      <c r="B2433" s="2" t="s">
        <v>2931</v>
      </c>
      <c r="C2433" t="s">
        <v>122</v>
      </c>
      <c r="D2433">
        <v>20</v>
      </c>
      <c r="E2433">
        <f>IF(D2433="", _xlfn.XLOOKUP(C2433,'Median Quantity per product'!$D$4:$D$103,'Median Quantity per product'!$E$4:$E$103, "NA"),'Project Work - Data wrows'!D2433)</f>
        <v>20</v>
      </c>
      <c r="F2433">
        <v>144</v>
      </c>
      <c r="G2433">
        <f>IF(F2433="",_xlfn.XLOOKUP(C2433,'Price Averages'!$D$4:$D$103,'Price Averages'!$E$4:$E$103, "FALSE"), F2433)</f>
        <v>144</v>
      </c>
      <c r="H2433">
        <v>48</v>
      </c>
      <c r="I2433">
        <f>IF(H2433="", _xlfn.XLOOKUP(C2433, 'Cost Averages'!$D$4:$D$103,'Cost Averages'!$E$4:$E$103, "FALSE"),H2433)</f>
        <v>48</v>
      </c>
      <c r="J2433">
        <f t="shared" si="225"/>
        <v>2880</v>
      </c>
      <c r="K2433">
        <f t="shared" si="226"/>
        <v>960</v>
      </c>
      <c r="L2433">
        <f t="shared" si="227"/>
        <v>1920</v>
      </c>
      <c r="M2433" s="2" t="s">
        <v>28</v>
      </c>
      <c r="N2433" t="s">
        <v>211</v>
      </c>
      <c r="O2433" t="s">
        <v>41</v>
      </c>
      <c r="P2433" s="3">
        <v>13.697485557052493</v>
      </c>
      <c r="Q2433" t="str">
        <f t="shared" si="222"/>
        <v>F</v>
      </c>
      <c r="R2433">
        <f t="shared" si="223"/>
        <v>2020</v>
      </c>
      <c r="S2433">
        <f t="shared" si="224"/>
        <v>0</v>
      </c>
    </row>
    <row r="2434" spans="1:19" x14ac:dyDescent="0.25">
      <c r="A2434" s="1">
        <v>44086.539072851803</v>
      </c>
      <c r="B2434" s="2" t="s">
        <v>2284</v>
      </c>
      <c r="C2434" t="s">
        <v>122</v>
      </c>
      <c r="D2434" t="s">
        <v>32</v>
      </c>
      <c r="E2434">
        <f>IF(D2434="", _xlfn.XLOOKUP(C2434,'Median Quantity per product'!$D$4:$D$103,'Median Quantity per product'!$E$4:$E$103, "NA"),'Project Work - Data wrows'!D2434)</f>
        <v>7.5</v>
      </c>
      <c r="F2434">
        <v>144</v>
      </c>
      <c r="G2434">
        <f>IF(F2434="",_xlfn.XLOOKUP(C2434,'Price Averages'!$D$4:$D$103,'Price Averages'!$E$4:$E$103, "FALSE"), F2434)</f>
        <v>144</v>
      </c>
      <c r="H2434" t="s">
        <v>32</v>
      </c>
      <c r="I2434">
        <f>IF(H2434="", _xlfn.XLOOKUP(C2434, 'Cost Averages'!$D$4:$D$103,'Cost Averages'!$E$4:$E$103, "FALSE"),H2434)</f>
        <v>48</v>
      </c>
      <c r="J2434">
        <f t="shared" si="225"/>
        <v>1080</v>
      </c>
      <c r="K2434">
        <f t="shared" si="226"/>
        <v>360</v>
      </c>
      <c r="L2434">
        <f t="shared" si="227"/>
        <v>720</v>
      </c>
      <c r="M2434" s="2" t="s">
        <v>44</v>
      </c>
      <c r="N2434" t="s">
        <v>340</v>
      </c>
      <c r="O2434" t="s">
        <v>34</v>
      </c>
      <c r="P2434" s="3">
        <v>11.769293993029555</v>
      </c>
      <c r="Q2434" t="str">
        <f t="shared" ref="Q2434:Q2497" si="228">CHAR(64+(YEAR(A2434)-2014))</f>
        <v>F</v>
      </c>
      <c r="R2434">
        <f t="shared" ref="R2434:R2497" si="229">YEAR(A2434)</f>
        <v>2020</v>
      </c>
      <c r="S2434">
        <f t="shared" ref="S2434:S2497" si="230">IF(Q2434=CHAR(64 + (YEAR(A2434) - 2014)), 0, 1)</f>
        <v>0</v>
      </c>
    </row>
    <row r="2435" spans="1:19" x14ac:dyDescent="0.25">
      <c r="A2435" s="1">
        <v>43838.722597639819</v>
      </c>
      <c r="B2435" s="2" t="s">
        <v>831</v>
      </c>
      <c r="C2435" t="s">
        <v>515</v>
      </c>
      <c r="D2435">
        <v>1</v>
      </c>
      <c r="E2435">
        <f>IF(D2435="", _xlfn.XLOOKUP(C2435,'Median Quantity per product'!$D$4:$D$103,'Median Quantity per product'!$E$4:$E$103, "NA"),'Project Work - Data wrows'!D2435)</f>
        <v>1</v>
      </c>
      <c r="F2435">
        <v>92</v>
      </c>
      <c r="G2435">
        <f>IF(F2435="",_xlfn.XLOOKUP(C2435,'Price Averages'!$D$4:$D$103,'Price Averages'!$E$4:$E$103, "FALSE"), F2435)</f>
        <v>92</v>
      </c>
      <c r="H2435">
        <v>46</v>
      </c>
      <c r="I2435">
        <f>IF(H2435="", _xlfn.XLOOKUP(C2435, 'Cost Averages'!$D$4:$D$103,'Cost Averages'!$E$4:$E$103, "FALSE"),H2435)</f>
        <v>46</v>
      </c>
      <c r="J2435">
        <f t="shared" ref="J2435:J2498" si="231">E2435*G2435</f>
        <v>92</v>
      </c>
      <c r="K2435">
        <f t="shared" ref="K2435:K2498" si="232">E2435*I2435</f>
        <v>46</v>
      </c>
      <c r="L2435">
        <f t="shared" ref="L2435:L2498" si="233">J2435-K2435</f>
        <v>46</v>
      </c>
      <c r="M2435" s="2" t="s">
        <v>28</v>
      </c>
      <c r="N2435" t="s">
        <v>534</v>
      </c>
      <c r="O2435" t="s">
        <v>50</v>
      </c>
      <c r="P2435" s="3">
        <v>13.929237493388955</v>
      </c>
      <c r="Q2435" t="str">
        <f t="shared" si="228"/>
        <v>F</v>
      </c>
      <c r="R2435">
        <f t="shared" si="229"/>
        <v>2020</v>
      </c>
      <c r="S2435">
        <f t="shared" si="230"/>
        <v>0</v>
      </c>
    </row>
    <row r="2436" spans="1:19" x14ac:dyDescent="0.25">
      <c r="A2436" s="1">
        <v>43837.55116482584</v>
      </c>
      <c r="B2436" s="2" t="s">
        <v>2271</v>
      </c>
      <c r="C2436" t="s">
        <v>515</v>
      </c>
      <c r="D2436">
        <v>2</v>
      </c>
      <c r="E2436">
        <f>IF(D2436="", _xlfn.XLOOKUP(C2436,'Median Quantity per product'!$D$4:$D$103,'Median Quantity per product'!$E$4:$E$103, "NA"),'Project Work - Data wrows'!D2436)</f>
        <v>2</v>
      </c>
      <c r="F2436" t="s">
        <v>32</v>
      </c>
      <c r="G2436">
        <f>IF(F2436="",_xlfn.XLOOKUP(C2436,'Price Averages'!$D$4:$D$103,'Price Averages'!$E$4:$E$103, "FALSE"), F2436)</f>
        <v>92</v>
      </c>
      <c r="H2436">
        <v>46</v>
      </c>
      <c r="I2436">
        <f>IF(H2436="", _xlfn.XLOOKUP(C2436, 'Cost Averages'!$D$4:$D$103,'Cost Averages'!$E$4:$E$103, "FALSE"),H2436)</f>
        <v>46</v>
      </c>
      <c r="J2436">
        <f t="shared" si="231"/>
        <v>184</v>
      </c>
      <c r="K2436">
        <f t="shared" si="232"/>
        <v>92</v>
      </c>
      <c r="L2436">
        <f t="shared" si="233"/>
        <v>92</v>
      </c>
      <c r="M2436" s="2" t="s">
        <v>44</v>
      </c>
      <c r="N2436" t="s">
        <v>721</v>
      </c>
      <c r="O2436" t="s">
        <v>56</v>
      </c>
      <c r="P2436" s="3">
        <v>11.443503623244197</v>
      </c>
      <c r="Q2436" t="str">
        <f t="shared" si="228"/>
        <v>F</v>
      </c>
      <c r="R2436">
        <f t="shared" si="229"/>
        <v>2020</v>
      </c>
      <c r="S2436">
        <f t="shared" si="230"/>
        <v>0</v>
      </c>
    </row>
    <row r="2437" spans="1:19" x14ac:dyDescent="0.25">
      <c r="A2437" s="1">
        <v>44117.995441272054</v>
      </c>
      <c r="B2437" s="2" t="s">
        <v>689</v>
      </c>
      <c r="C2437" t="s">
        <v>515</v>
      </c>
      <c r="D2437">
        <v>3</v>
      </c>
      <c r="E2437">
        <f>IF(D2437="", _xlfn.XLOOKUP(C2437,'Median Quantity per product'!$D$4:$D$103,'Median Quantity per product'!$E$4:$E$103, "NA"),'Project Work - Data wrows'!D2437)</f>
        <v>3</v>
      </c>
      <c r="F2437">
        <v>92</v>
      </c>
      <c r="G2437">
        <f>IF(F2437="",_xlfn.XLOOKUP(C2437,'Price Averages'!$D$4:$D$103,'Price Averages'!$E$4:$E$103, "FALSE"), F2437)</f>
        <v>92</v>
      </c>
      <c r="H2437">
        <v>46</v>
      </c>
      <c r="I2437">
        <f>IF(H2437="", _xlfn.XLOOKUP(C2437, 'Cost Averages'!$D$4:$D$103,'Cost Averages'!$E$4:$E$103, "FALSE"),H2437)</f>
        <v>46</v>
      </c>
      <c r="J2437">
        <f t="shared" si="231"/>
        <v>276</v>
      </c>
      <c r="K2437">
        <f t="shared" si="232"/>
        <v>138</v>
      </c>
      <c r="L2437">
        <f t="shared" si="233"/>
        <v>138</v>
      </c>
      <c r="M2437" s="2" t="s">
        <v>28</v>
      </c>
      <c r="N2437" t="s">
        <v>618</v>
      </c>
      <c r="O2437" t="s">
        <v>50</v>
      </c>
      <c r="P2437" s="3">
        <v>13.259563298324382</v>
      </c>
      <c r="Q2437" t="str">
        <f t="shared" si="228"/>
        <v>F</v>
      </c>
      <c r="R2437">
        <f t="shared" si="229"/>
        <v>2020</v>
      </c>
      <c r="S2437">
        <f t="shared" si="230"/>
        <v>0</v>
      </c>
    </row>
    <row r="2438" spans="1:19" x14ac:dyDescent="0.25">
      <c r="A2438" s="1">
        <v>43870.941170958737</v>
      </c>
      <c r="B2438" s="2" t="s">
        <v>2954</v>
      </c>
      <c r="C2438" t="s">
        <v>515</v>
      </c>
      <c r="D2438">
        <v>4</v>
      </c>
      <c r="E2438">
        <f>IF(D2438="", _xlfn.XLOOKUP(C2438,'Median Quantity per product'!$D$4:$D$103,'Median Quantity per product'!$E$4:$E$103, "NA"),'Project Work - Data wrows'!D2438)</f>
        <v>4</v>
      </c>
      <c r="F2438">
        <v>92</v>
      </c>
      <c r="G2438">
        <f>IF(F2438="",_xlfn.XLOOKUP(C2438,'Price Averages'!$D$4:$D$103,'Price Averages'!$E$4:$E$103, "FALSE"), F2438)</f>
        <v>92</v>
      </c>
      <c r="H2438">
        <v>46</v>
      </c>
      <c r="I2438">
        <f>IF(H2438="", _xlfn.XLOOKUP(C2438, 'Cost Averages'!$D$4:$D$103,'Cost Averages'!$E$4:$E$103, "FALSE"),H2438)</f>
        <v>46</v>
      </c>
      <c r="J2438">
        <f t="shared" si="231"/>
        <v>368</v>
      </c>
      <c r="K2438">
        <f t="shared" si="232"/>
        <v>184</v>
      </c>
      <c r="L2438">
        <f t="shared" si="233"/>
        <v>184</v>
      </c>
      <c r="M2438" s="2" t="s">
        <v>44</v>
      </c>
      <c r="N2438" t="s">
        <v>353</v>
      </c>
      <c r="O2438" t="s">
        <v>56</v>
      </c>
      <c r="P2438" s="3">
        <v>13.092530646074781</v>
      </c>
      <c r="Q2438" t="str">
        <f t="shared" si="228"/>
        <v>F</v>
      </c>
      <c r="R2438">
        <f t="shared" si="229"/>
        <v>2020</v>
      </c>
      <c r="S2438">
        <f t="shared" si="230"/>
        <v>0</v>
      </c>
    </row>
    <row r="2439" spans="1:19" x14ac:dyDescent="0.25">
      <c r="A2439" s="1">
        <v>43936.882149545236</v>
      </c>
      <c r="B2439" s="2" t="s">
        <v>1080</v>
      </c>
      <c r="C2439" t="s">
        <v>515</v>
      </c>
      <c r="D2439">
        <v>15</v>
      </c>
      <c r="E2439">
        <f>IF(D2439="", _xlfn.XLOOKUP(C2439,'Median Quantity per product'!$D$4:$D$103,'Median Quantity per product'!$E$4:$E$103, "NA"),'Project Work - Data wrows'!D2439)</f>
        <v>15</v>
      </c>
      <c r="F2439">
        <v>92</v>
      </c>
      <c r="G2439">
        <f>IF(F2439="",_xlfn.XLOOKUP(C2439,'Price Averages'!$D$4:$D$103,'Price Averages'!$E$4:$E$103, "FALSE"), F2439)</f>
        <v>92</v>
      </c>
      <c r="H2439" t="s">
        <v>32</v>
      </c>
      <c r="I2439">
        <f>IF(H2439="", _xlfn.XLOOKUP(C2439, 'Cost Averages'!$D$4:$D$103,'Cost Averages'!$E$4:$E$103, "FALSE"),H2439)</f>
        <v>46</v>
      </c>
      <c r="J2439">
        <f t="shared" si="231"/>
        <v>1380</v>
      </c>
      <c r="K2439">
        <f t="shared" si="232"/>
        <v>690</v>
      </c>
      <c r="L2439">
        <f t="shared" si="233"/>
        <v>690</v>
      </c>
      <c r="M2439" s="2" t="s">
        <v>28</v>
      </c>
      <c r="N2439" t="s">
        <v>523</v>
      </c>
      <c r="O2439" t="s">
        <v>50</v>
      </c>
      <c r="P2439" s="3">
        <v>14.064516999204997</v>
      </c>
      <c r="Q2439" t="str">
        <f t="shared" si="228"/>
        <v>F</v>
      </c>
      <c r="R2439">
        <f t="shared" si="229"/>
        <v>2020</v>
      </c>
      <c r="S2439">
        <f t="shared" si="230"/>
        <v>0</v>
      </c>
    </row>
    <row r="2440" spans="1:19" x14ac:dyDescent="0.25">
      <c r="A2440" s="1">
        <v>44115.696903001604</v>
      </c>
      <c r="B2440" s="2" t="s">
        <v>514</v>
      </c>
      <c r="C2440" t="s">
        <v>515</v>
      </c>
      <c r="D2440">
        <v>17</v>
      </c>
      <c r="E2440">
        <f>IF(D2440="", _xlfn.XLOOKUP(C2440,'Median Quantity per product'!$D$4:$D$103,'Median Quantity per product'!$E$4:$E$103, "NA"),'Project Work - Data wrows'!D2440)</f>
        <v>17</v>
      </c>
      <c r="F2440">
        <v>92</v>
      </c>
      <c r="G2440">
        <f>IF(F2440="",_xlfn.XLOOKUP(C2440,'Price Averages'!$D$4:$D$103,'Price Averages'!$E$4:$E$103, "FALSE"), F2440)</f>
        <v>92</v>
      </c>
      <c r="H2440">
        <v>46</v>
      </c>
      <c r="I2440">
        <f>IF(H2440="", _xlfn.XLOOKUP(C2440, 'Cost Averages'!$D$4:$D$103,'Cost Averages'!$E$4:$E$103, "FALSE"),H2440)</f>
        <v>46</v>
      </c>
      <c r="J2440">
        <f t="shared" si="231"/>
        <v>1564</v>
      </c>
      <c r="K2440">
        <f t="shared" si="232"/>
        <v>782</v>
      </c>
      <c r="L2440">
        <f t="shared" si="233"/>
        <v>782</v>
      </c>
      <c r="M2440" s="2" t="s">
        <v>23</v>
      </c>
      <c r="N2440" t="s">
        <v>213</v>
      </c>
      <c r="O2440" t="s">
        <v>41</v>
      </c>
      <c r="P2440" s="3">
        <v>12.396052160428608</v>
      </c>
      <c r="Q2440" t="str">
        <f t="shared" si="228"/>
        <v>F</v>
      </c>
      <c r="R2440">
        <f t="shared" si="229"/>
        <v>2020</v>
      </c>
      <c r="S2440">
        <f t="shared" si="230"/>
        <v>0</v>
      </c>
    </row>
    <row r="2441" spans="1:19" x14ac:dyDescent="0.25">
      <c r="A2441" s="1">
        <v>43973.075873932488</v>
      </c>
      <c r="B2441" s="2" t="s">
        <v>1627</v>
      </c>
      <c r="C2441" t="s">
        <v>515</v>
      </c>
      <c r="D2441">
        <v>20</v>
      </c>
      <c r="E2441">
        <f>IF(D2441="", _xlfn.XLOOKUP(C2441,'Median Quantity per product'!$D$4:$D$103,'Median Quantity per product'!$E$4:$E$103, "NA"),'Project Work - Data wrows'!D2441)</f>
        <v>20</v>
      </c>
      <c r="F2441">
        <v>92</v>
      </c>
      <c r="G2441">
        <f>IF(F2441="",_xlfn.XLOOKUP(C2441,'Price Averages'!$D$4:$D$103,'Price Averages'!$E$4:$E$103, "FALSE"), F2441)</f>
        <v>92</v>
      </c>
      <c r="H2441">
        <v>46</v>
      </c>
      <c r="I2441">
        <f>IF(H2441="", _xlfn.XLOOKUP(C2441, 'Cost Averages'!$D$4:$D$103,'Cost Averages'!$E$4:$E$103, "FALSE"),H2441)</f>
        <v>46</v>
      </c>
      <c r="J2441">
        <f t="shared" si="231"/>
        <v>1840</v>
      </c>
      <c r="K2441">
        <f t="shared" si="232"/>
        <v>920</v>
      </c>
      <c r="L2441">
        <f t="shared" si="233"/>
        <v>920</v>
      </c>
      <c r="M2441" s="2" t="s">
        <v>23</v>
      </c>
      <c r="N2441" t="s">
        <v>513</v>
      </c>
      <c r="O2441" t="s">
        <v>50</v>
      </c>
      <c r="P2441" s="3">
        <v>8.8514729234790472</v>
      </c>
      <c r="Q2441" t="str">
        <f t="shared" si="228"/>
        <v>F</v>
      </c>
      <c r="R2441">
        <f t="shared" si="229"/>
        <v>2020</v>
      </c>
      <c r="S2441">
        <f t="shared" si="230"/>
        <v>0</v>
      </c>
    </row>
    <row r="2442" spans="1:19" x14ac:dyDescent="0.25">
      <c r="A2442" s="1">
        <v>43893.209664073664</v>
      </c>
      <c r="B2442" s="2" t="s">
        <v>1336</v>
      </c>
      <c r="C2442" t="s">
        <v>515</v>
      </c>
      <c r="D2442" t="s">
        <v>32</v>
      </c>
      <c r="E2442">
        <f>IF(D2442="", _xlfn.XLOOKUP(C2442,'Median Quantity per product'!$D$4:$D$103,'Median Quantity per product'!$E$4:$E$103, "NA"),'Project Work - Data wrows'!D2442)</f>
        <v>10.5</v>
      </c>
      <c r="F2442">
        <v>92</v>
      </c>
      <c r="G2442">
        <f>IF(F2442="",_xlfn.XLOOKUP(C2442,'Price Averages'!$D$4:$D$103,'Price Averages'!$E$4:$E$103, "FALSE"), F2442)</f>
        <v>92</v>
      </c>
      <c r="H2442" t="s">
        <v>32</v>
      </c>
      <c r="I2442">
        <f>IF(H2442="", _xlfn.XLOOKUP(C2442, 'Cost Averages'!$D$4:$D$103,'Cost Averages'!$E$4:$E$103, "FALSE"),H2442)</f>
        <v>46</v>
      </c>
      <c r="J2442">
        <f t="shared" si="231"/>
        <v>966</v>
      </c>
      <c r="K2442">
        <f t="shared" si="232"/>
        <v>483</v>
      </c>
      <c r="L2442">
        <f t="shared" si="233"/>
        <v>483</v>
      </c>
      <c r="M2442" s="2" t="s">
        <v>44</v>
      </c>
      <c r="N2442" t="s">
        <v>168</v>
      </c>
      <c r="O2442" t="s">
        <v>56</v>
      </c>
      <c r="P2442" s="3">
        <v>12.1334991293512</v>
      </c>
      <c r="Q2442" t="str">
        <f t="shared" si="228"/>
        <v>F</v>
      </c>
      <c r="R2442">
        <f t="shared" si="229"/>
        <v>2020</v>
      </c>
      <c r="S2442">
        <f t="shared" si="230"/>
        <v>0</v>
      </c>
    </row>
    <row r="2443" spans="1:19" x14ac:dyDescent="0.25">
      <c r="A2443" s="1">
        <v>44023.360140012192</v>
      </c>
      <c r="B2443" s="2" t="s">
        <v>51</v>
      </c>
      <c r="C2443" t="s">
        <v>97</v>
      </c>
      <c r="D2443">
        <v>1</v>
      </c>
      <c r="E2443">
        <f>IF(D2443="", _xlfn.XLOOKUP(C2443,'Median Quantity per product'!$D$4:$D$103,'Median Quantity per product'!$E$4:$E$103, "NA"),'Project Work - Data wrows'!D2443)</f>
        <v>1</v>
      </c>
      <c r="F2443">
        <v>201</v>
      </c>
      <c r="G2443">
        <f>IF(F2443="",_xlfn.XLOOKUP(C2443,'Price Averages'!$D$4:$D$103,'Price Averages'!$E$4:$E$103, "FALSE"), F2443)</f>
        <v>201</v>
      </c>
      <c r="H2443">
        <v>67</v>
      </c>
      <c r="I2443">
        <f>IF(H2443="", _xlfn.XLOOKUP(C2443, 'Cost Averages'!$D$4:$D$103,'Cost Averages'!$E$4:$E$103, "FALSE"),H2443)</f>
        <v>67</v>
      </c>
      <c r="J2443">
        <f t="shared" si="231"/>
        <v>201</v>
      </c>
      <c r="K2443">
        <f t="shared" si="232"/>
        <v>67</v>
      </c>
      <c r="L2443">
        <f t="shared" si="233"/>
        <v>134</v>
      </c>
      <c r="M2443" s="2" t="s">
        <v>44</v>
      </c>
      <c r="N2443" t="s">
        <v>1057</v>
      </c>
      <c r="O2443" t="s">
        <v>46</v>
      </c>
      <c r="P2443" s="3">
        <v>13.00553764131261</v>
      </c>
      <c r="Q2443" t="str">
        <f t="shared" si="228"/>
        <v>F</v>
      </c>
      <c r="R2443">
        <f t="shared" si="229"/>
        <v>2020</v>
      </c>
      <c r="S2443">
        <f t="shared" si="230"/>
        <v>0</v>
      </c>
    </row>
    <row r="2444" spans="1:19" x14ac:dyDescent="0.25">
      <c r="A2444" s="1">
        <v>44002</v>
      </c>
      <c r="B2444" s="2" t="s">
        <v>192</v>
      </c>
      <c r="C2444" t="s">
        <v>97</v>
      </c>
      <c r="D2444">
        <v>3</v>
      </c>
      <c r="E2444">
        <f>IF(D2444="", _xlfn.XLOOKUP(C2444,'Median Quantity per product'!$D$4:$D$103,'Median Quantity per product'!$E$4:$E$103, "NA"),'Project Work - Data wrows'!D2444)</f>
        <v>3</v>
      </c>
      <c r="F2444">
        <v>201</v>
      </c>
      <c r="G2444">
        <f>IF(F2444="",_xlfn.XLOOKUP(C2444,'Price Averages'!$D$4:$D$103,'Price Averages'!$E$4:$E$103, "FALSE"), F2444)</f>
        <v>201</v>
      </c>
      <c r="H2444">
        <v>67</v>
      </c>
      <c r="I2444">
        <f>IF(H2444="", _xlfn.XLOOKUP(C2444, 'Cost Averages'!$D$4:$D$103,'Cost Averages'!$E$4:$E$103, "FALSE"),H2444)</f>
        <v>67</v>
      </c>
      <c r="J2444">
        <f t="shared" si="231"/>
        <v>603</v>
      </c>
      <c r="K2444">
        <f t="shared" si="232"/>
        <v>201</v>
      </c>
      <c r="L2444">
        <f t="shared" si="233"/>
        <v>402</v>
      </c>
      <c r="M2444" s="2" t="s">
        <v>44</v>
      </c>
      <c r="N2444" t="s">
        <v>836</v>
      </c>
      <c r="O2444" t="s">
        <v>25</v>
      </c>
      <c r="P2444" s="3">
        <v>11.816654396440285</v>
      </c>
      <c r="Q2444" t="str">
        <f t="shared" si="228"/>
        <v>F</v>
      </c>
      <c r="R2444">
        <f t="shared" si="229"/>
        <v>2020</v>
      </c>
      <c r="S2444">
        <f t="shared" si="230"/>
        <v>0</v>
      </c>
    </row>
    <row r="2445" spans="1:19" x14ac:dyDescent="0.25">
      <c r="A2445" s="1">
        <v>44054.208842035689</v>
      </c>
      <c r="B2445" s="2" t="s">
        <v>1044</v>
      </c>
      <c r="C2445" t="s">
        <v>97</v>
      </c>
      <c r="D2445">
        <v>6</v>
      </c>
      <c r="E2445">
        <f>IF(D2445="", _xlfn.XLOOKUP(C2445,'Median Quantity per product'!$D$4:$D$103,'Median Quantity per product'!$E$4:$E$103, "NA"),'Project Work - Data wrows'!D2445)</f>
        <v>6</v>
      </c>
      <c r="F2445">
        <v>201</v>
      </c>
      <c r="G2445">
        <f>IF(F2445="",_xlfn.XLOOKUP(C2445,'Price Averages'!$D$4:$D$103,'Price Averages'!$E$4:$E$103, "FALSE"), F2445)</f>
        <v>201</v>
      </c>
      <c r="H2445">
        <v>67</v>
      </c>
      <c r="I2445">
        <f>IF(H2445="", _xlfn.XLOOKUP(C2445, 'Cost Averages'!$D$4:$D$103,'Cost Averages'!$E$4:$E$103, "FALSE"),H2445)</f>
        <v>67</v>
      </c>
      <c r="J2445">
        <f t="shared" si="231"/>
        <v>1206</v>
      </c>
      <c r="K2445">
        <f t="shared" si="232"/>
        <v>402</v>
      </c>
      <c r="L2445">
        <f t="shared" si="233"/>
        <v>804</v>
      </c>
      <c r="M2445" s="2" t="s">
        <v>28</v>
      </c>
      <c r="N2445" t="s">
        <v>701</v>
      </c>
      <c r="O2445" t="s">
        <v>78</v>
      </c>
      <c r="P2445" s="3">
        <v>12.658317415198635</v>
      </c>
      <c r="Q2445" t="str">
        <f t="shared" si="228"/>
        <v>F</v>
      </c>
      <c r="R2445">
        <f t="shared" si="229"/>
        <v>2020</v>
      </c>
      <c r="S2445">
        <f t="shared" si="230"/>
        <v>0</v>
      </c>
    </row>
    <row r="2446" spans="1:19" x14ac:dyDescent="0.25">
      <c r="A2446" s="1">
        <v>43961</v>
      </c>
      <c r="B2446" s="2" t="s">
        <v>3349</v>
      </c>
      <c r="C2446" t="s">
        <v>97</v>
      </c>
      <c r="D2446">
        <v>7</v>
      </c>
      <c r="E2446">
        <f>IF(D2446="", _xlfn.XLOOKUP(C2446,'Median Quantity per product'!$D$4:$D$103,'Median Quantity per product'!$E$4:$E$103, "NA"),'Project Work - Data wrows'!D2446)</f>
        <v>7</v>
      </c>
      <c r="F2446">
        <v>201</v>
      </c>
      <c r="G2446">
        <f>IF(F2446="",_xlfn.XLOOKUP(C2446,'Price Averages'!$D$4:$D$103,'Price Averages'!$E$4:$E$103, "FALSE"), F2446)</f>
        <v>201</v>
      </c>
      <c r="H2446">
        <v>67</v>
      </c>
      <c r="I2446">
        <f>IF(H2446="", _xlfn.XLOOKUP(C2446, 'Cost Averages'!$D$4:$D$103,'Cost Averages'!$E$4:$E$103, "FALSE"),H2446)</f>
        <v>67</v>
      </c>
      <c r="J2446">
        <f t="shared" si="231"/>
        <v>1407</v>
      </c>
      <c r="K2446">
        <f t="shared" si="232"/>
        <v>469</v>
      </c>
      <c r="L2446">
        <f t="shared" si="233"/>
        <v>938</v>
      </c>
      <c r="M2446" s="2" t="s">
        <v>23</v>
      </c>
      <c r="N2446" t="s">
        <v>343</v>
      </c>
      <c r="O2446" t="s">
        <v>25</v>
      </c>
      <c r="P2446" s="3">
        <v>11.070908141213383</v>
      </c>
      <c r="Q2446" t="str">
        <f t="shared" si="228"/>
        <v>F</v>
      </c>
      <c r="R2446">
        <f t="shared" si="229"/>
        <v>2020</v>
      </c>
      <c r="S2446">
        <f t="shared" si="230"/>
        <v>0</v>
      </c>
    </row>
    <row r="2447" spans="1:19" x14ac:dyDescent="0.25">
      <c r="A2447" s="1">
        <v>43919.586474561453</v>
      </c>
      <c r="B2447" s="2" t="s">
        <v>1580</v>
      </c>
      <c r="C2447" t="s">
        <v>97</v>
      </c>
      <c r="D2447">
        <v>8</v>
      </c>
      <c r="E2447">
        <f>IF(D2447="", _xlfn.XLOOKUP(C2447,'Median Quantity per product'!$D$4:$D$103,'Median Quantity per product'!$E$4:$E$103, "NA"),'Project Work - Data wrows'!D2447)</f>
        <v>8</v>
      </c>
      <c r="F2447">
        <v>201</v>
      </c>
      <c r="G2447">
        <f>IF(F2447="",_xlfn.XLOOKUP(C2447,'Price Averages'!$D$4:$D$103,'Price Averages'!$E$4:$E$103, "FALSE"), F2447)</f>
        <v>201</v>
      </c>
      <c r="H2447">
        <v>67</v>
      </c>
      <c r="I2447">
        <f>IF(H2447="", _xlfn.XLOOKUP(C2447, 'Cost Averages'!$D$4:$D$103,'Cost Averages'!$E$4:$E$103, "FALSE"),H2447)</f>
        <v>67</v>
      </c>
      <c r="J2447">
        <f t="shared" si="231"/>
        <v>1608</v>
      </c>
      <c r="K2447">
        <f t="shared" si="232"/>
        <v>536</v>
      </c>
      <c r="L2447">
        <f t="shared" si="233"/>
        <v>1072</v>
      </c>
      <c r="M2447" s="2" t="s">
        <v>28</v>
      </c>
      <c r="N2447" t="s">
        <v>228</v>
      </c>
      <c r="O2447" t="s">
        <v>46</v>
      </c>
      <c r="P2447" s="3">
        <v>9.3014286057233697</v>
      </c>
      <c r="Q2447" t="str">
        <f t="shared" si="228"/>
        <v>F</v>
      </c>
      <c r="R2447">
        <f t="shared" si="229"/>
        <v>2020</v>
      </c>
      <c r="S2447">
        <f t="shared" si="230"/>
        <v>0</v>
      </c>
    </row>
    <row r="2448" spans="1:19" x14ac:dyDescent="0.25">
      <c r="A2448" s="1">
        <v>44121.092295823481</v>
      </c>
      <c r="B2448" s="2" t="s">
        <v>2670</v>
      </c>
      <c r="C2448" t="s">
        <v>97</v>
      </c>
      <c r="D2448">
        <v>8</v>
      </c>
      <c r="E2448">
        <f>IF(D2448="", _xlfn.XLOOKUP(C2448,'Median Quantity per product'!$D$4:$D$103,'Median Quantity per product'!$E$4:$E$103, "NA"),'Project Work - Data wrows'!D2448)</f>
        <v>8</v>
      </c>
      <c r="F2448">
        <v>201</v>
      </c>
      <c r="G2448">
        <f>IF(F2448="",_xlfn.XLOOKUP(C2448,'Price Averages'!$D$4:$D$103,'Price Averages'!$E$4:$E$103, "FALSE"), F2448)</f>
        <v>201</v>
      </c>
      <c r="H2448">
        <v>67</v>
      </c>
      <c r="I2448">
        <f>IF(H2448="", _xlfn.XLOOKUP(C2448, 'Cost Averages'!$D$4:$D$103,'Cost Averages'!$E$4:$E$103, "FALSE"),H2448)</f>
        <v>67</v>
      </c>
      <c r="J2448">
        <f t="shared" si="231"/>
        <v>1608</v>
      </c>
      <c r="K2448">
        <f t="shared" si="232"/>
        <v>536</v>
      </c>
      <c r="L2448">
        <f t="shared" si="233"/>
        <v>1072</v>
      </c>
      <c r="M2448" s="2" t="s">
        <v>44</v>
      </c>
      <c r="N2448" t="s">
        <v>484</v>
      </c>
      <c r="O2448" t="s">
        <v>25</v>
      </c>
      <c r="P2448" s="3">
        <v>11.799431383856128</v>
      </c>
      <c r="Q2448" t="str">
        <f t="shared" si="228"/>
        <v>F</v>
      </c>
      <c r="R2448">
        <f t="shared" si="229"/>
        <v>2020</v>
      </c>
      <c r="S2448">
        <f t="shared" si="230"/>
        <v>0</v>
      </c>
    </row>
    <row r="2449" spans="1:19" x14ac:dyDescent="0.25">
      <c r="A2449" s="1">
        <v>43834.502201177209</v>
      </c>
      <c r="B2449" s="2" t="s">
        <v>3037</v>
      </c>
      <c r="C2449" t="s">
        <v>97</v>
      </c>
      <c r="D2449">
        <v>12</v>
      </c>
      <c r="E2449">
        <f>IF(D2449="", _xlfn.XLOOKUP(C2449,'Median Quantity per product'!$D$4:$D$103,'Median Quantity per product'!$E$4:$E$103, "NA"),'Project Work - Data wrows'!D2449)</f>
        <v>12</v>
      </c>
      <c r="F2449">
        <v>201</v>
      </c>
      <c r="G2449">
        <f>IF(F2449="",_xlfn.XLOOKUP(C2449,'Price Averages'!$D$4:$D$103,'Price Averages'!$E$4:$E$103, "FALSE"), F2449)</f>
        <v>201</v>
      </c>
      <c r="H2449">
        <v>67</v>
      </c>
      <c r="I2449">
        <f>IF(H2449="", _xlfn.XLOOKUP(C2449, 'Cost Averages'!$D$4:$D$103,'Cost Averages'!$E$4:$E$103, "FALSE"),H2449)</f>
        <v>67</v>
      </c>
      <c r="J2449">
        <f t="shared" si="231"/>
        <v>2412</v>
      </c>
      <c r="K2449">
        <f t="shared" si="232"/>
        <v>804</v>
      </c>
      <c r="L2449">
        <f t="shared" si="233"/>
        <v>1608</v>
      </c>
      <c r="M2449" s="2" t="s">
        <v>28</v>
      </c>
      <c r="N2449" t="s">
        <v>665</v>
      </c>
      <c r="O2449" t="s">
        <v>46</v>
      </c>
      <c r="P2449" s="3">
        <v>14.460020532456038</v>
      </c>
      <c r="Q2449" t="str">
        <f t="shared" si="228"/>
        <v>F</v>
      </c>
      <c r="R2449">
        <f t="shared" si="229"/>
        <v>2020</v>
      </c>
      <c r="S2449">
        <f t="shared" si="230"/>
        <v>0</v>
      </c>
    </row>
    <row r="2450" spans="1:19" x14ac:dyDescent="0.25">
      <c r="A2450" s="1">
        <v>43899</v>
      </c>
      <c r="B2450" s="2" t="s">
        <v>3299</v>
      </c>
      <c r="C2450" t="s">
        <v>97</v>
      </c>
      <c r="D2450">
        <v>15</v>
      </c>
      <c r="E2450">
        <f>IF(D2450="", _xlfn.XLOOKUP(C2450,'Median Quantity per product'!$D$4:$D$103,'Median Quantity per product'!$E$4:$E$103, "NA"),'Project Work - Data wrows'!D2450)</f>
        <v>15</v>
      </c>
      <c r="F2450">
        <v>201</v>
      </c>
      <c r="G2450">
        <f>IF(F2450="",_xlfn.XLOOKUP(C2450,'Price Averages'!$D$4:$D$103,'Price Averages'!$E$4:$E$103, "FALSE"), F2450)</f>
        <v>201</v>
      </c>
      <c r="H2450">
        <v>67</v>
      </c>
      <c r="I2450">
        <f>IF(H2450="", _xlfn.XLOOKUP(C2450, 'Cost Averages'!$D$4:$D$103,'Cost Averages'!$E$4:$E$103, "FALSE"),H2450)</f>
        <v>67</v>
      </c>
      <c r="J2450">
        <f t="shared" si="231"/>
        <v>3015</v>
      </c>
      <c r="K2450">
        <f t="shared" si="232"/>
        <v>1005</v>
      </c>
      <c r="L2450">
        <f t="shared" si="233"/>
        <v>2010</v>
      </c>
      <c r="M2450" s="2" t="s">
        <v>23</v>
      </c>
      <c r="N2450" t="s">
        <v>438</v>
      </c>
      <c r="O2450" t="s">
        <v>46</v>
      </c>
      <c r="P2450" s="3">
        <v>12.85215703546821</v>
      </c>
      <c r="Q2450" t="str">
        <f t="shared" si="228"/>
        <v>F</v>
      </c>
      <c r="R2450">
        <f t="shared" si="229"/>
        <v>2020</v>
      </c>
      <c r="S2450">
        <f t="shared" si="230"/>
        <v>0</v>
      </c>
    </row>
    <row r="2451" spans="1:19" x14ac:dyDescent="0.25">
      <c r="A2451" s="1">
        <v>44033.012085473521</v>
      </c>
      <c r="B2451" s="2" t="s">
        <v>3169</v>
      </c>
      <c r="C2451" t="s">
        <v>97</v>
      </c>
      <c r="D2451">
        <v>17</v>
      </c>
      <c r="E2451">
        <f>IF(D2451="", _xlfn.XLOOKUP(C2451,'Median Quantity per product'!$D$4:$D$103,'Median Quantity per product'!$E$4:$E$103, "NA"),'Project Work - Data wrows'!D2451)</f>
        <v>17</v>
      </c>
      <c r="F2451" t="s">
        <v>32</v>
      </c>
      <c r="G2451">
        <f>IF(F2451="",_xlfn.XLOOKUP(C2451,'Price Averages'!$D$4:$D$103,'Price Averages'!$E$4:$E$103, "FALSE"), F2451)</f>
        <v>201</v>
      </c>
      <c r="H2451">
        <v>67</v>
      </c>
      <c r="I2451">
        <f>IF(H2451="", _xlfn.XLOOKUP(C2451, 'Cost Averages'!$D$4:$D$103,'Cost Averages'!$E$4:$E$103, "FALSE"),H2451)</f>
        <v>67</v>
      </c>
      <c r="J2451">
        <f t="shared" si="231"/>
        <v>3417</v>
      </c>
      <c r="K2451">
        <f t="shared" si="232"/>
        <v>1139</v>
      </c>
      <c r="L2451">
        <f t="shared" si="233"/>
        <v>2278</v>
      </c>
      <c r="M2451" s="2" t="s">
        <v>44</v>
      </c>
      <c r="N2451" t="s">
        <v>1663</v>
      </c>
      <c r="O2451" t="s">
        <v>78</v>
      </c>
      <c r="P2451" s="3">
        <v>15.239568994601312</v>
      </c>
      <c r="Q2451" t="str">
        <f t="shared" si="228"/>
        <v>F</v>
      </c>
      <c r="R2451">
        <f t="shared" si="229"/>
        <v>2020</v>
      </c>
      <c r="S2451">
        <f t="shared" si="230"/>
        <v>0</v>
      </c>
    </row>
    <row r="2452" spans="1:19" x14ac:dyDescent="0.25">
      <c r="A2452" s="1">
        <v>43920</v>
      </c>
      <c r="B2452" s="2" t="s">
        <v>3314</v>
      </c>
      <c r="C2452" t="s">
        <v>97</v>
      </c>
      <c r="D2452">
        <v>18</v>
      </c>
      <c r="E2452">
        <f>IF(D2452="", _xlfn.XLOOKUP(C2452,'Median Quantity per product'!$D$4:$D$103,'Median Quantity per product'!$E$4:$E$103, "NA"),'Project Work - Data wrows'!D2452)</f>
        <v>18</v>
      </c>
      <c r="F2452">
        <v>201</v>
      </c>
      <c r="G2452">
        <f>IF(F2452="",_xlfn.XLOOKUP(C2452,'Price Averages'!$D$4:$D$103,'Price Averages'!$E$4:$E$103, "FALSE"), F2452)</f>
        <v>201</v>
      </c>
      <c r="H2452">
        <v>67</v>
      </c>
      <c r="I2452">
        <f>IF(H2452="", _xlfn.XLOOKUP(C2452, 'Cost Averages'!$D$4:$D$103,'Cost Averages'!$E$4:$E$103, "FALSE"),H2452)</f>
        <v>67</v>
      </c>
      <c r="J2452">
        <f t="shared" si="231"/>
        <v>3618</v>
      </c>
      <c r="K2452">
        <f t="shared" si="232"/>
        <v>1206</v>
      </c>
      <c r="L2452">
        <f t="shared" si="233"/>
        <v>2412</v>
      </c>
      <c r="M2452" s="2" t="s">
        <v>28</v>
      </c>
      <c r="N2452" t="s">
        <v>178</v>
      </c>
      <c r="O2452" t="s">
        <v>50</v>
      </c>
      <c r="P2452" s="3">
        <v>11.31221475547909</v>
      </c>
      <c r="Q2452" t="str">
        <f t="shared" si="228"/>
        <v>F</v>
      </c>
      <c r="R2452">
        <f t="shared" si="229"/>
        <v>2020</v>
      </c>
      <c r="S2452">
        <f t="shared" si="230"/>
        <v>0</v>
      </c>
    </row>
    <row r="2453" spans="1:19" x14ac:dyDescent="0.25">
      <c r="A2453" s="1">
        <v>44194.184174873262</v>
      </c>
      <c r="B2453" s="2" t="s">
        <v>3207</v>
      </c>
      <c r="C2453" t="s">
        <v>152</v>
      </c>
      <c r="D2453">
        <v>5</v>
      </c>
      <c r="E2453">
        <f>IF(D2453="", _xlfn.XLOOKUP(C2453,'Median Quantity per product'!$D$4:$D$103,'Median Quantity per product'!$E$4:$E$103, "NA"),'Project Work - Data wrows'!D2453)</f>
        <v>5</v>
      </c>
      <c r="F2453">
        <v>132</v>
      </c>
      <c r="G2453">
        <f>IF(F2453="",_xlfn.XLOOKUP(C2453,'Price Averages'!$D$4:$D$103,'Price Averages'!$E$4:$E$103, "FALSE"), F2453)</f>
        <v>132</v>
      </c>
      <c r="H2453">
        <v>33</v>
      </c>
      <c r="I2453">
        <f>IF(H2453="", _xlfn.XLOOKUP(C2453, 'Cost Averages'!$D$4:$D$103,'Cost Averages'!$E$4:$E$103, "FALSE"),H2453)</f>
        <v>33</v>
      </c>
      <c r="J2453">
        <f t="shared" si="231"/>
        <v>660</v>
      </c>
      <c r="K2453">
        <f t="shared" si="232"/>
        <v>165</v>
      </c>
      <c r="L2453">
        <f t="shared" si="233"/>
        <v>495</v>
      </c>
      <c r="M2453" s="2" t="s">
        <v>44</v>
      </c>
      <c r="N2453" t="s">
        <v>282</v>
      </c>
      <c r="O2453" t="s">
        <v>78</v>
      </c>
      <c r="P2453" s="3">
        <v>12.758430621858414</v>
      </c>
      <c r="Q2453" t="str">
        <f t="shared" si="228"/>
        <v>F</v>
      </c>
      <c r="R2453">
        <f t="shared" si="229"/>
        <v>2020</v>
      </c>
      <c r="S2453">
        <f t="shared" si="230"/>
        <v>0</v>
      </c>
    </row>
    <row r="2454" spans="1:19" x14ac:dyDescent="0.25">
      <c r="A2454" s="1">
        <v>44183.544453841656</v>
      </c>
      <c r="B2454" s="2" t="s">
        <v>3140</v>
      </c>
      <c r="C2454" t="s">
        <v>152</v>
      </c>
      <c r="D2454">
        <v>9</v>
      </c>
      <c r="E2454">
        <f>IF(D2454="", _xlfn.XLOOKUP(C2454,'Median Quantity per product'!$D$4:$D$103,'Median Quantity per product'!$E$4:$E$103, "NA"),'Project Work - Data wrows'!D2454)</f>
        <v>9</v>
      </c>
      <c r="F2454">
        <v>132</v>
      </c>
      <c r="G2454">
        <f>IF(F2454="",_xlfn.XLOOKUP(C2454,'Price Averages'!$D$4:$D$103,'Price Averages'!$E$4:$E$103, "FALSE"), F2454)</f>
        <v>132</v>
      </c>
      <c r="H2454" t="s">
        <v>32</v>
      </c>
      <c r="I2454">
        <f>IF(H2454="", _xlfn.XLOOKUP(C2454, 'Cost Averages'!$D$4:$D$103,'Cost Averages'!$E$4:$E$103, "FALSE"),H2454)</f>
        <v>33</v>
      </c>
      <c r="J2454">
        <f t="shared" si="231"/>
        <v>1188</v>
      </c>
      <c r="K2454">
        <f t="shared" si="232"/>
        <v>297</v>
      </c>
      <c r="L2454">
        <f t="shared" si="233"/>
        <v>891</v>
      </c>
      <c r="M2454" s="2" t="s">
        <v>23</v>
      </c>
      <c r="N2454" t="s">
        <v>108</v>
      </c>
      <c r="O2454" t="s">
        <v>56</v>
      </c>
      <c r="P2454" s="3">
        <v>14.697745043716761</v>
      </c>
      <c r="Q2454" t="str">
        <f t="shared" si="228"/>
        <v>F</v>
      </c>
      <c r="R2454">
        <f t="shared" si="229"/>
        <v>2020</v>
      </c>
      <c r="S2454">
        <f t="shared" si="230"/>
        <v>0</v>
      </c>
    </row>
    <row r="2455" spans="1:19" x14ac:dyDescent="0.25">
      <c r="A2455" s="1">
        <v>43900.806779623374</v>
      </c>
      <c r="B2455" s="2" t="s">
        <v>1429</v>
      </c>
      <c r="C2455" t="s">
        <v>152</v>
      </c>
      <c r="D2455">
        <v>10</v>
      </c>
      <c r="E2455">
        <f>IF(D2455="", _xlfn.XLOOKUP(C2455,'Median Quantity per product'!$D$4:$D$103,'Median Quantity per product'!$E$4:$E$103, "NA"),'Project Work - Data wrows'!D2455)</f>
        <v>10</v>
      </c>
      <c r="F2455" t="s">
        <v>32</v>
      </c>
      <c r="G2455">
        <f>IF(F2455="",_xlfn.XLOOKUP(C2455,'Price Averages'!$D$4:$D$103,'Price Averages'!$E$4:$E$103, "FALSE"), F2455)</f>
        <v>132</v>
      </c>
      <c r="H2455">
        <v>33</v>
      </c>
      <c r="I2455">
        <f>IF(H2455="", _xlfn.XLOOKUP(C2455, 'Cost Averages'!$D$4:$D$103,'Cost Averages'!$E$4:$E$103, "FALSE"),H2455)</f>
        <v>33</v>
      </c>
      <c r="J2455">
        <f t="shared" si="231"/>
        <v>1320</v>
      </c>
      <c r="K2455">
        <f t="shared" si="232"/>
        <v>330</v>
      </c>
      <c r="L2455">
        <f t="shared" si="233"/>
        <v>990</v>
      </c>
      <c r="M2455" s="2" t="s">
        <v>28</v>
      </c>
      <c r="N2455" t="s">
        <v>271</v>
      </c>
      <c r="O2455" t="s">
        <v>56</v>
      </c>
      <c r="P2455" s="3">
        <v>11.504886852416154</v>
      </c>
      <c r="Q2455" t="str">
        <f t="shared" si="228"/>
        <v>F</v>
      </c>
      <c r="R2455">
        <f t="shared" si="229"/>
        <v>2020</v>
      </c>
      <c r="S2455">
        <f t="shared" si="230"/>
        <v>0</v>
      </c>
    </row>
    <row r="2456" spans="1:19" x14ac:dyDescent="0.25">
      <c r="A2456" s="1">
        <v>43925.477649388842</v>
      </c>
      <c r="B2456" s="2" t="s">
        <v>758</v>
      </c>
      <c r="C2456" t="s">
        <v>152</v>
      </c>
      <c r="D2456">
        <v>12</v>
      </c>
      <c r="E2456">
        <f>IF(D2456="", _xlfn.XLOOKUP(C2456,'Median Quantity per product'!$D$4:$D$103,'Median Quantity per product'!$E$4:$E$103, "NA"),'Project Work - Data wrows'!D2456)</f>
        <v>12</v>
      </c>
      <c r="F2456">
        <v>132</v>
      </c>
      <c r="G2456">
        <f>IF(F2456="",_xlfn.XLOOKUP(C2456,'Price Averages'!$D$4:$D$103,'Price Averages'!$E$4:$E$103, "FALSE"), F2456)</f>
        <v>132</v>
      </c>
      <c r="H2456" t="s">
        <v>32</v>
      </c>
      <c r="I2456">
        <f>IF(H2456="", _xlfn.XLOOKUP(C2456, 'Cost Averages'!$D$4:$D$103,'Cost Averages'!$E$4:$E$103, "FALSE"),H2456)</f>
        <v>33</v>
      </c>
      <c r="J2456">
        <f t="shared" si="231"/>
        <v>1584</v>
      </c>
      <c r="K2456">
        <f t="shared" si="232"/>
        <v>396</v>
      </c>
      <c r="L2456">
        <f t="shared" si="233"/>
        <v>1188</v>
      </c>
      <c r="M2456" s="2" t="s">
        <v>23</v>
      </c>
      <c r="N2456" t="s">
        <v>759</v>
      </c>
      <c r="O2456" t="s">
        <v>34</v>
      </c>
      <c r="P2456" s="3">
        <v>11.289144410898391</v>
      </c>
      <c r="Q2456" t="str">
        <f t="shared" si="228"/>
        <v>F</v>
      </c>
      <c r="R2456">
        <f t="shared" si="229"/>
        <v>2020</v>
      </c>
      <c r="S2456">
        <f t="shared" si="230"/>
        <v>0</v>
      </c>
    </row>
    <row r="2457" spans="1:19" x14ac:dyDescent="0.25">
      <c r="A2457" s="1">
        <v>43962.923068902739</v>
      </c>
      <c r="B2457" s="2" t="s">
        <v>2519</v>
      </c>
      <c r="C2457" t="s">
        <v>152</v>
      </c>
      <c r="D2457">
        <v>12</v>
      </c>
      <c r="E2457">
        <f>IF(D2457="", _xlfn.XLOOKUP(C2457,'Median Quantity per product'!$D$4:$D$103,'Median Quantity per product'!$E$4:$E$103, "NA"),'Project Work - Data wrows'!D2457)</f>
        <v>12</v>
      </c>
      <c r="F2457">
        <v>132</v>
      </c>
      <c r="G2457">
        <f>IF(F2457="",_xlfn.XLOOKUP(C2457,'Price Averages'!$D$4:$D$103,'Price Averages'!$E$4:$E$103, "FALSE"), F2457)</f>
        <v>132</v>
      </c>
      <c r="H2457">
        <v>33</v>
      </c>
      <c r="I2457">
        <f>IF(H2457="", _xlfn.XLOOKUP(C2457, 'Cost Averages'!$D$4:$D$103,'Cost Averages'!$E$4:$E$103, "FALSE"),H2457)</f>
        <v>33</v>
      </c>
      <c r="J2457">
        <f t="shared" si="231"/>
        <v>1584</v>
      </c>
      <c r="K2457">
        <f t="shared" si="232"/>
        <v>396</v>
      </c>
      <c r="L2457">
        <f t="shared" si="233"/>
        <v>1188</v>
      </c>
      <c r="M2457" s="2" t="s">
        <v>28</v>
      </c>
      <c r="N2457" t="s">
        <v>335</v>
      </c>
      <c r="O2457" t="s">
        <v>34</v>
      </c>
      <c r="P2457" s="3">
        <v>9.8928038181361391</v>
      </c>
      <c r="Q2457" t="str">
        <f t="shared" si="228"/>
        <v>F</v>
      </c>
      <c r="R2457">
        <f t="shared" si="229"/>
        <v>2020</v>
      </c>
      <c r="S2457">
        <f t="shared" si="230"/>
        <v>0</v>
      </c>
    </row>
    <row r="2458" spans="1:19" x14ac:dyDescent="0.25">
      <c r="A2458" s="1">
        <v>43988.360729604014</v>
      </c>
      <c r="B2458" s="2" t="s">
        <v>2505</v>
      </c>
      <c r="C2458" t="s">
        <v>152</v>
      </c>
      <c r="D2458">
        <v>15</v>
      </c>
      <c r="E2458">
        <f>IF(D2458="", _xlfn.XLOOKUP(C2458,'Median Quantity per product'!$D$4:$D$103,'Median Quantity per product'!$E$4:$E$103, "NA"),'Project Work - Data wrows'!D2458)</f>
        <v>15</v>
      </c>
      <c r="F2458">
        <v>132</v>
      </c>
      <c r="G2458">
        <f>IF(F2458="",_xlfn.XLOOKUP(C2458,'Price Averages'!$D$4:$D$103,'Price Averages'!$E$4:$E$103, "FALSE"), F2458)</f>
        <v>132</v>
      </c>
      <c r="H2458">
        <v>33</v>
      </c>
      <c r="I2458">
        <f>IF(H2458="", _xlfn.XLOOKUP(C2458, 'Cost Averages'!$D$4:$D$103,'Cost Averages'!$E$4:$E$103, "FALSE"),H2458)</f>
        <v>33</v>
      </c>
      <c r="J2458">
        <f t="shared" si="231"/>
        <v>1980</v>
      </c>
      <c r="K2458">
        <f t="shared" si="232"/>
        <v>495</v>
      </c>
      <c r="L2458">
        <f t="shared" si="233"/>
        <v>1485</v>
      </c>
      <c r="M2458" s="2" t="s">
        <v>44</v>
      </c>
      <c r="N2458" t="s">
        <v>746</v>
      </c>
      <c r="O2458" t="s">
        <v>34</v>
      </c>
      <c r="P2458" s="3">
        <v>14.376986923104601</v>
      </c>
      <c r="Q2458" t="str">
        <f t="shared" si="228"/>
        <v>F</v>
      </c>
      <c r="R2458">
        <f t="shared" si="229"/>
        <v>2020</v>
      </c>
      <c r="S2458">
        <f t="shared" si="230"/>
        <v>0</v>
      </c>
    </row>
    <row r="2459" spans="1:19" x14ac:dyDescent="0.25">
      <c r="A2459" s="1">
        <v>44136.499906460311</v>
      </c>
      <c r="B2459" s="2" t="s">
        <v>2582</v>
      </c>
      <c r="C2459" t="s">
        <v>152</v>
      </c>
      <c r="D2459">
        <v>20</v>
      </c>
      <c r="E2459">
        <f>IF(D2459="", _xlfn.XLOOKUP(C2459,'Median Quantity per product'!$D$4:$D$103,'Median Quantity per product'!$E$4:$E$103, "NA"),'Project Work - Data wrows'!D2459)</f>
        <v>20</v>
      </c>
      <c r="F2459">
        <v>132</v>
      </c>
      <c r="G2459">
        <f>IF(F2459="",_xlfn.XLOOKUP(C2459,'Price Averages'!$D$4:$D$103,'Price Averages'!$E$4:$E$103, "FALSE"), F2459)</f>
        <v>132</v>
      </c>
      <c r="H2459">
        <v>33</v>
      </c>
      <c r="I2459">
        <f>IF(H2459="", _xlfn.XLOOKUP(C2459, 'Cost Averages'!$D$4:$D$103,'Cost Averages'!$E$4:$E$103, "FALSE"),H2459)</f>
        <v>33</v>
      </c>
      <c r="J2459">
        <f t="shared" si="231"/>
        <v>2640</v>
      </c>
      <c r="K2459">
        <f t="shared" si="232"/>
        <v>660</v>
      </c>
      <c r="L2459">
        <f t="shared" si="233"/>
        <v>1980</v>
      </c>
      <c r="M2459" s="2" t="s">
        <v>28</v>
      </c>
      <c r="N2459" t="s">
        <v>432</v>
      </c>
      <c r="O2459" t="s">
        <v>25</v>
      </c>
      <c r="P2459" s="3">
        <v>10.408704992688252</v>
      </c>
      <c r="Q2459" t="str">
        <f t="shared" si="228"/>
        <v>F</v>
      </c>
      <c r="R2459">
        <f t="shared" si="229"/>
        <v>2020</v>
      </c>
      <c r="S2459">
        <f t="shared" si="230"/>
        <v>0</v>
      </c>
    </row>
    <row r="2460" spans="1:19" x14ac:dyDescent="0.25">
      <c r="A2460" s="1">
        <v>44088.035263485806</v>
      </c>
      <c r="B2460" s="2" t="s">
        <v>2703</v>
      </c>
      <c r="C2460" t="s">
        <v>152</v>
      </c>
      <c r="D2460">
        <v>20</v>
      </c>
      <c r="E2460">
        <f>IF(D2460="", _xlfn.XLOOKUP(C2460,'Median Quantity per product'!$D$4:$D$103,'Median Quantity per product'!$E$4:$E$103, "NA"),'Project Work - Data wrows'!D2460)</f>
        <v>20</v>
      </c>
      <c r="F2460">
        <v>132</v>
      </c>
      <c r="G2460">
        <f>IF(F2460="",_xlfn.XLOOKUP(C2460,'Price Averages'!$D$4:$D$103,'Price Averages'!$E$4:$E$103, "FALSE"), F2460)</f>
        <v>132</v>
      </c>
      <c r="H2460">
        <v>33</v>
      </c>
      <c r="I2460">
        <f>IF(H2460="", _xlfn.XLOOKUP(C2460, 'Cost Averages'!$D$4:$D$103,'Cost Averages'!$E$4:$E$103, "FALSE"),H2460)</f>
        <v>33</v>
      </c>
      <c r="J2460">
        <f t="shared" si="231"/>
        <v>2640</v>
      </c>
      <c r="K2460">
        <f t="shared" si="232"/>
        <v>660</v>
      </c>
      <c r="L2460">
        <f t="shared" si="233"/>
        <v>1980</v>
      </c>
      <c r="M2460" s="2" t="s">
        <v>23</v>
      </c>
      <c r="N2460" t="s">
        <v>230</v>
      </c>
      <c r="O2460" t="s">
        <v>78</v>
      </c>
      <c r="P2460" s="3">
        <v>14.593670394271927</v>
      </c>
      <c r="Q2460" t="str">
        <f t="shared" si="228"/>
        <v>F</v>
      </c>
      <c r="R2460">
        <f t="shared" si="229"/>
        <v>2020</v>
      </c>
      <c r="S2460">
        <f t="shared" si="230"/>
        <v>0</v>
      </c>
    </row>
    <row r="2461" spans="1:19" x14ac:dyDescent="0.25">
      <c r="A2461" s="1">
        <v>44155</v>
      </c>
      <c r="B2461" s="2" t="s">
        <v>3436</v>
      </c>
      <c r="C2461" t="s">
        <v>31</v>
      </c>
      <c r="D2461">
        <v>3</v>
      </c>
      <c r="E2461">
        <f>IF(D2461="", _xlfn.XLOOKUP(C2461,'Median Quantity per product'!$D$4:$D$103,'Median Quantity per product'!$E$4:$E$103, "NA"),'Project Work - Data wrows'!D2461)</f>
        <v>3</v>
      </c>
      <c r="F2461">
        <v>46</v>
      </c>
      <c r="G2461">
        <f>IF(F2461="",_xlfn.XLOOKUP(C2461,'Price Averages'!$D$4:$D$103,'Price Averages'!$E$4:$E$103, "FALSE"), F2461)</f>
        <v>46</v>
      </c>
      <c r="H2461">
        <v>23</v>
      </c>
      <c r="I2461">
        <f>IF(H2461="", _xlfn.XLOOKUP(C2461, 'Cost Averages'!$D$4:$D$103,'Cost Averages'!$E$4:$E$103, "FALSE"),H2461)</f>
        <v>23</v>
      </c>
      <c r="J2461">
        <f t="shared" si="231"/>
        <v>138</v>
      </c>
      <c r="K2461">
        <f t="shared" si="232"/>
        <v>69</v>
      </c>
      <c r="L2461">
        <f t="shared" si="233"/>
        <v>69</v>
      </c>
      <c r="M2461" s="2" t="s">
        <v>28</v>
      </c>
      <c r="N2461" t="s">
        <v>618</v>
      </c>
      <c r="O2461" t="s">
        <v>50</v>
      </c>
      <c r="P2461" s="3">
        <v>13.259563298324382</v>
      </c>
      <c r="Q2461" t="str">
        <f t="shared" si="228"/>
        <v>F</v>
      </c>
      <c r="R2461">
        <f t="shared" si="229"/>
        <v>2020</v>
      </c>
      <c r="S2461">
        <f t="shared" si="230"/>
        <v>0</v>
      </c>
    </row>
    <row r="2462" spans="1:19" x14ac:dyDescent="0.25">
      <c r="A2462" s="1">
        <v>44140.069940743429</v>
      </c>
      <c r="B2462" s="2" t="s">
        <v>1994</v>
      </c>
      <c r="C2462" t="s">
        <v>31</v>
      </c>
      <c r="D2462">
        <v>6</v>
      </c>
      <c r="E2462">
        <f>IF(D2462="", _xlfn.XLOOKUP(C2462,'Median Quantity per product'!$D$4:$D$103,'Median Quantity per product'!$E$4:$E$103, "NA"),'Project Work - Data wrows'!D2462)</f>
        <v>6</v>
      </c>
      <c r="F2462">
        <v>46</v>
      </c>
      <c r="G2462">
        <f>IF(F2462="",_xlfn.XLOOKUP(C2462,'Price Averages'!$D$4:$D$103,'Price Averages'!$E$4:$E$103, "FALSE"), F2462)</f>
        <v>46</v>
      </c>
      <c r="H2462">
        <v>23</v>
      </c>
      <c r="I2462">
        <f>IF(H2462="", _xlfn.XLOOKUP(C2462, 'Cost Averages'!$D$4:$D$103,'Cost Averages'!$E$4:$E$103, "FALSE"),H2462)</f>
        <v>23</v>
      </c>
      <c r="J2462">
        <f t="shared" si="231"/>
        <v>276</v>
      </c>
      <c r="K2462">
        <f t="shared" si="232"/>
        <v>138</v>
      </c>
      <c r="L2462">
        <f t="shared" si="233"/>
        <v>138</v>
      </c>
      <c r="M2462" s="2" t="s">
        <v>28</v>
      </c>
      <c r="N2462" t="s">
        <v>108</v>
      </c>
      <c r="O2462" t="s">
        <v>56</v>
      </c>
      <c r="P2462" s="3">
        <v>14.697745043716761</v>
      </c>
      <c r="Q2462" t="str">
        <f t="shared" si="228"/>
        <v>F</v>
      </c>
      <c r="R2462">
        <f t="shared" si="229"/>
        <v>2020</v>
      </c>
      <c r="S2462">
        <f t="shared" si="230"/>
        <v>0</v>
      </c>
    </row>
    <row r="2463" spans="1:19" x14ac:dyDescent="0.25">
      <c r="A2463" s="1">
        <v>44046.018474162658</v>
      </c>
      <c r="B2463" s="2" t="s">
        <v>261</v>
      </c>
      <c r="C2463" t="s">
        <v>31</v>
      </c>
      <c r="D2463">
        <v>7</v>
      </c>
      <c r="E2463">
        <f>IF(D2463="", _xlfn.XLOOKUP(C2463,'Median Quantity per product'!$D$4:$D$103,'Median Quantity per product'!$E$4:$E$103, "NA"),'Project Work - Data wrows'!D2463)</f>
        <v>7</v>
      </c>
      <c r="F2463">
        <v>46</v>
      </c>
      <c r="G2463">
        <f>IF(F2463="",_xlfn.XLOOKUP(C2463,'Price Averages'!$D$4:$D$103,'Price Averages'!$E$4:$E$103, "FALSE"), F2463)</f>
        <v>46</v>
      </c>
      <c r="H2463">
        <v>23</v>
      </c>
      <c r="I2463">
        <f>IF(H2463="", _xlfn.XLOOKUP(C2463, 'Cost Averages'!$D$4:$D$103,'Cost Averages'!$E$4:$E$103, "FALSE"),H2463)</f>
        <v>23</v>
      </c>
      <c r="J2463">
        <f t="shared" si="231"/>
        <v>322</v>
      </c>
      <c r="K2463">
        <f t="shared" si="232"/>
        <v>161</v>
      </c>
      <c r="L2463">
        <f t="shared" si="233"/>
        <v>161</v>
      </c>
      <c r="M2463" s="2" t="s">
        <v>28</v>
      </c>
      <c r="N2463" t="s">
        <v>305</v>
      </c>
      <c r="O2463" t="s">
        <v>41</v>
      </c>
      <c r="P2463" s="3">
        <v>11.99399163482429</v>
      </c>
      <c r="Q2463" t="str">
        <f t="shared" si="228"/>
        <v>F</v>
      </c>
      <c r="R2463">
        <f t="shared" si="229"/>
        <v>2020</v>
      </c>
      <c r="S2463">
        <f t="shared" si="230"/>
        <v>0</v>
      </c>
    </row>
    <row r="2464" spans="1:19" x14ac:dyDescent="0.25">
      <c r="A2464" s="1">
        <v>44045.03161948936</v>
      </c>
      <c r="B2464" s="2" t="s">
        <v>2576</v>
      </c>
      <c r="C2464" t="s">
        <v>31</v>
      </c>
      <c r="D2464">
        <v>9</v>
      </c>
      <c r="E2464">
        <f>IF(D2464="", _xlfn.XLOOKUP(C2464,'Median Quantity per product'!$D$4:$D$103,'Median Quantity per product'!$E$4:$E$103, "NA"),'Project Work - Data wrows'!D2464)</f>
        <v>9</v>
      </c>
      <c r="F2464">
        <v>46</v>
      </c>
      <c r="G2464">
        <f>IF(F2464="",_xlfn.XLOOKUP(C2464,'Price Averages'!$D$4:$D$103,'Price Averages'!$E$4:$E$103, "FALSE"), F2464)</f>
        <v>46</v>
      </c>
      <c r="H2464">
        <v>23</v>
      </c>
      <c r="I2464">
        <f>IF(H2464="", _xlfn.XLOOKUP(C2464, 'Cost Averages'!$D$4:$D$103,'Cost Averages'!$E$4:$E$103, "FALSE"),H2464)</f>
        <v>23</v>
      </c>
      <c r="J2464">
        <f t="shared" si="231"/>
        <v>414</v>
      </c>
      <c r="K2464">
        <f t="shared" si="232"/>
        <v>207</v>
      </c>
      <c r="L2464">
        <f t="shared" si="233"/>
        <v>207</v>
      </c>
      <c r="M2464" s="2" t="s">
        <v>28</v>
      </c>
      <c r="N2464" t="s">
        <v>81</v>
      </c>
      <c r="O2464" t="s">
        <v>56</v>
      </c>
      <c r="P2464" s="3">
        <v>12.865074657680612</v>
      </c>
      <c r="Q2464" t="str">
        <f t="shared" si="228"/>
        <v>F</v>
      </c>
      <c r="R2464">
        <f t="shared" si="229"/>
        <v>2020</v>
      </c>
      <c r="S2464">
        <f t="shared" si="230"/>
        <v>0</v>
      </c>
    </row>
    <row r="2465" spans="1:19" x14ac:dyDescent="0.25">
      <c r="A2465" s="1">
        <v>44106.988919461088</v>
      </c>
      <c r="B2465" s="2" t="s">
        <v>1111</v>
      </c>
      <c r="C2465" t="s">
        <v>31</v>
      </c>
      <c r="D2465">
        <v>10</v>
      </c>
      <c r="E2465">
        <f>IF(D2465="", _xlfn.XLOOKUP(C2465,'Median Quantity per product'!$D$4:$D$103,'Median Quantity per product'!$E$4:$E$103, "NA"),'Project Work - Data wrows'!D2465)</f>
        <v>10</v>
      </c>
      <c r="F2465">
        <v>46</v>
      </c>
      <c r="G2465">
        <f>IF(F2465="",_xlfn.XLOOKUP(C2465,'Price Averages'!$D$4:$D$103,'Price Averages'!$E$4:$E$103, "FALSE"), F2465)</f>
        <v>46</v>
      </c>
      <c r="H2465">
        <v>23</v>
      </c>
      <c r="I2465">
        <f>IF(H2465="", _xlfn.XLOOKUP(C2465, 'Cost Averages'!$D$4:$D$103,'Cost Averages'!$E$4:$E$103, "FALSE"),H2465)</f>
        <v>23</v>
      </c>
      <c r="J2465">
        <f t="shared" si="231"/>
        <v>460</v>
      </c>
      <c r="K2465">
        <f t="shared" si="232"/>
        <v>230</v>
      </c>
      <c r="L2465">
        <f t="shared" si="233"/>
        <v>230</v>
      </c>
      <c r="M2465" s="2" t="s">
        <v>28</v>
      </c>
      <c r="N2465" t="s">
        <v>161</v>
      </c>
      <c r="O2465" t="s">
        <v>25</v>
      </c>
      <c r="P2465" s="3">
        <v>15.121383064708469</v>
      </c>
      <c r="Q2465" t="str">
        <f t="shared" si="228"/>
        <v>F</v>
      </c>
      <c r="R2465">
        <f t="shared" si="229"/>
        <v>2020</v>
      </c>
      <c r="S2465">
        <f t="shared" si="230"/>
        <v>0</v>
      </c>
    </row>
    <row r="2466" spans="1:19" x14ac:dyDescent="0.25">
      <c r="A2466" s="1">
        <v>43971.541962585288</v>
      </c>
      <c r="B2466" s="2" t="s">
        <v>511</v>
      </c>
      <c r="C2466" t="s">
        <v>31</v>
      </c>
      <c r="D2466">
        <v>10</v>
      </c>
      <c r="E2466">
        <f>IF(D2466="", _xlfn.XLOOKUP(C2466,'Median Quantity per product'!$D$4:$D$103,'Median Quantity per product'!$E$4:$E$103, "NA"),'Project Work - Data wrows'!D2466)</f>
        <v>10</v>
      </c>
      <c r="F2466" t="s">
        <v>32</v>
      </c>
      <c r="G2466">
        <f>IF(F2466="",_xlfn.XLOOKUP(C2466,'Price Averages'!$D$4:$D$103,'Price Averages'!$E$4:$E$103, "FALSE"), F2466)</f>
        <v>46</v>
      </c>
      <c r="H2466">
        <v>23</v>
      </c>
      <c r="I2466">
        <f>IF(H2466="", _xlfn.XLOOKUP(C2466, 'Cost Averages'!$D$4:$D$103,'Cost Averages'!$E$4:$E$103, "FALSE"),H2466)</f>
        <v>23</v>
      </c>
      <c r="J2466">
        <f t="shared" si="231"/>
        <v>460</v>
      </c>
      <c r="K2466">
        <f t="shared" si="232"/>
        <v>230</v>
      </c>
      <c r="L2466">
        <f t="shared" si="233"/>
        <v>230</v>
      </c>
      <c r="M2466" s="2" t="s">
        <v>28</v>
      </c>
      <c r="N2466" t="s">
        <v>657</v>
      </c>
      <c r="O2466" t="s">
        <v>25</v>
      </c>
      <c r="P2466" s="3">
        <v>6.9183250411917196</v>
      </c>
      <c r="Q2466" t="str">
        <f t="shared" si="228"/>
        <v>F</v>
      </c>
      <c r="R2466">
        <f t="shared" si="229"/>
        <v>2020</v>
      </c>
      <c r="S2466">
        <f t="shared" si="230"/>
        <v>0</v>
      </c>
    </row>
    <row r="2467" spans="1:19" x14ac:dyDescent="0.25">
      <c r="A2467" s="1">
        <v>44044</v>
      </c>
      <c r="B2467" s="2" t="s">
        <v>3422</v>
      </c>
      <c r="C2467" t="s">
        <v>31</v>
      </c>
      <c r="D2467">
        <v>10</v>
      </c>
      <c r="E2467">
        <f>IF(D2467="", _xlfn.XLOOKUP(C2467,'Median Quantity per product'!$D$4:$D$103,'Median Quantity per product'!$E$4:$E$103, "NA"),'Project Work - Data wrows'!D2467)</f>
        <v>10</v>
      </c>
      <c r="F2467" t="s">
        <v>32</v>
      </c>
      <c r="G2467">
        <f>IF(F2467="",_xlfn.XLOOKUP(C2467,'Price Averages'!$D$4:$D$103,'Price Averages'!$E$4:$E$103, "FALSE"), F2467)</f>
        <v>46</v>
      </c>
      <c r="H2467">
        <v>23</v>
      </c>
      <c r="I2467">
        <f>IF(H2467="", _xlfn.XLOOKUP(C2467, 'Cost Averages'!$D$4:$D$103,'Cost Averages'!$E$4:$E$103, "FALSE"),H2467)</f>
        <v>23</v>
      </c>
      <c r="J2467">
        <f t="shared" si="231"/>
        <v>460</v>
      </c>
      <c r="K2467">
        <f t="shared" si="232"/>
        <v>230</v>
      </c>
      <c r="L2467">
        <f t="shared" si="233"/>
        <v>230</v>
      </c>
      <c r="M2467" s="2" t="s">
        <v>23</v>
      </c>
      <c r="N2467" t="s">
        <v>621</v>
      </c>
      <c r="O2467" t="s">
        <v>46</v>
      </c>
      <c r="P2467" s="3">
        <v>9.8892508156549788</v>
      </c>
      <c r="Q2467" t="str">
        <f t="shared" si="228"/>
        <v>F</v>
      </c>
      <c r="R2467">
        <f t="shared" si="229"/>
        <v>2020</v>
      </c>
      <c r="S2467">
        <f t="shared" si="230"/>
        <v>0</v>
      </c>
    </row>
    <row r="2468" spans="1:19" x14ac:dyDescent="0.25">
      <c r="A2468" s="1">
        <v>44024.859186529007</v>
      </c>
      <c r="B2468" s="2" t="s">
        <v>1528</v>
      </c>
      <c r="C2468" t="s">
        <v>31</v>
      </c>
      <c r="D2468">
        <v>11</v>
      </c>
      <c r="E2468">
        <f>IF(D2468="", _xlfn.XLOOKUP(C2468,'Median Quantity per product'!$D$4:$D$103,'Median Quantity per product'!$E$4:$E$103, "NA"),'Project Work - Data wrows'!D2468)</f>
        <v>11</v>
      </c>
      <c r="F2468">
        <v>46</v>
      </c>
      <c r="G2468">
        <f>IF(F2468="",_xlfn.XLOOKUP(C2468,'Price Averages'!$D$4:$D$103,'Price Averages'!$E$4:$E$103, "FALSE"), F2468)</f>
        <v>46</v>
      </c>
      <c r="H2468">
        <v>23</v>
      </c>
      <c r="I2468">
        <f>IF(H2468="", _xlfn.XLOOKUP(C2468, 'Cost Averages'!$D$4:$D$103,'Cost Averages'!$E$4:$E$103, "FALSE"),H2468)</f>
        <v>23</v>
      </c>
      <c r="J2468">
        <f t="shared" si="231"/>
        <v>506</v>
      </c>
      <c r="K2468">
        <f t="shared" si="232"/>
        <v>253</v>
      </c>
      <c r="L2468">
        <f t="shared" si="233"/>
        <v>253</v>
      </c>
      <c r="M2468" s="2" t="s">
        <v>28</v>
      </c>
      <c r="N2468" t="s">
        <v>400</v>
      </c>
      <c r="O2468" t="s">
        <v>34</v>
      </c>
      <c r="P2468" s="3">
        <v>9.1877733607656964</v>
      </c>
      <c r="Q2468" t="str">
        <f t="shared" si="228"/>
        <v>F</v>
      </c>
      <c r="R2468">
        <f t="shared" si="229"/>
        <v>2020</v>
      </c>
      <c r="S2468">
        <f t="shared" si="230"/>
        <v>0</v>
      </c>
    </row>
    <row r="2469" spans="1:19" x14ac:dyDescent="0.25">
      <c r="A2469" s="1">
        <v>43871</v>
      </c>
      <c r="B2469" s="2" t="s">
        <v>3279</v>
      </c>
      <c r="C2469" t="s">
        <v>31</v>
      </c>
      <c r="D2469">
        <v>11</v>
      </c>
      <c r="E2469">
        <f>IF(D2469="", _xlfn.XLOOKUP(C2469,'Median Quantity per product'!$D$4:$D$103,'Median Quantity per product'!$E$4:$E$103, "NA"),'Project Work - Data wrows'!D2469)</f>
        <v>11</v>
      </c>
      <c r="F2469">
        <v>46</v>
      </c>
      <c r="G2469">
        <f>IF(F2469="",_xlfn.XLOOKUP(C2469,'Price Averages'!$D$4:$D$103,'Price Averages'!$E$4:$E$103, "FALSE"), F2469)</f>
        <v>46</v>
      </c>
      <c r="H2469">
        <v>23</v>
      </c>
      <c r="I2469">
        <f>IF(H2469="", _xlfn.XLOOKUP(C2469, 'Cost Averages'!$D$4:$D$103,'Cost Averages'!$E$4:$E$103, "FALSE"),H2469)</f>
        <v>23</v>
      </c>
      <c r="J2469">
        <f t="shared" si="231"/>
        <v>506</v>
      </c>
      <c r="K2469">
        <f t="shared" si="232"/>
        <v>253</v>
      </c>
      <c r="L2469">
        <f t="shared" si="233"/>
        <v>253</v>
      </c>
      <c r="M2469" s="2" t="s">
        <v>23</v>
      </c>
      <c r="N2469" t="s">
        <v>173</v>
      </c>
      <c r="O2469" t="s">
        <v>46</v>
      </c>
      <c r="P2469" s="3">
        <v>11.727497850343074</v>
      </c>
      <c r="Q2469" t="str">
        <f t="shared" si="228"/>
        <v>F</v>
      </c>
      <c r="R2469">
        <f t="shared" si="229"/>
        <v>2020</v>
      </c>
      <c r="S2469">
        <f t="shared" si="230"/>
        <v>0</v>
      </c>
    </row>
    <row r="2470" spans="1:19" x14ac:dyDescent="0.25">
      <c r="A2470" s="1">
        <v>43963.494218754648</v>
      </c>
      <c r="B2470" s="2" t="s">
        <v>1162</v>
      </c>
      <c r="C2470" t="s">
        <v>31</v>
      </c>
      <c r="D2470">
        <v>13</v>
      </c>
      <c r="E2470">
        <f>IF(D2470="", _xlfn.XLOOKUP(C2470,'Median Quantity per product'!$D$4:$D$103,'Median Quantity per product'!$E$4:$E$103, "NA"),'Project Work - Data wrows'!D2470)</f>
        <v>13</v>
      </c>
      <c r="F2470" t="s">
        <v>32</v>
      </c>
      <c r="G2470">
        <f>IF(F2470="",_xlfn.XLOOKUP(C2470,'Price Averages'!$D$4:$D$103,'Price Averages'!$E$4:$E$103, "FALSE"), F2470)</f>
        <v>46</v>
      </c>
      <c r="H2470">
        <v>23</v>
      </c>
      <c r="I2470">
        <f>IF(H2470="", _xlfn.XLOOKUP(C2470, 'Cost Averages'!$D$4:$D$103,'Cost Averages'!$E$4:$E$103, "FALSE"),H2470)</f>
        <v>23</v>
      </c>
      <c r="J2470">
        <f t="shared" si="231"/>
        <v>598</v>
      </c>
      <c r="K2470">
        <f t="shared" si="232"/>
        <v>299</v>
      </c>
      <c r="L2470">
        <f t="shared" si="233"/>
        <v>299</v>
      </c>
      <c r="M2470" s="2" t="s">
        <v>28</v>
      </c>
      <c r="N2470" t="s">
        <v>183</v>
      </c>
      <c r="O2470" t="s">
        <v>34</v>
      </c>
      <c r="P2470" s="3">
        <v>10.523527521613014</v>
      </c>
      <c r="Q2470" t="str">
        <f t="shared" si="228"/>
        <v>F</v>
      </c>
      <c r="R2470">
        <f t="shared" si="229"/>
        <v>2020</v>
      </c>
      <c r="S2470">
        <f t="shared" si="230"/>
        <v>0</v>
      </c>
    </row>
    <row r="2471" spans="1:19" x14ac:dyDescent="0.25">
      <c r="A2471" s="1">
        <v>43835.186855066058</v>
      </c>
      <c r="B2471" s="2" t="s">
        <v>1272</v>
      </c>
      <c r="C2471" t="s">
        <v>31</v>
      </c>
      <c r="D2471">
        <v>13</v>
      </c>
      <c r="E2471">
        <f>IF(D2471="", _xlfn.XLOOKUP(C2471,'Median Quantity per product'!$D$4:$D$103,'Median Quantity per product'!$E$4:$E$103, "NA"),'Project Work - Data wrows'!D2471)</f>
        <v>13</v>
      </c>
      <c r="F2471">
        <v>46</v>
      </c>
      <c r="G2471">
        <f>IF(F2471="",_xlfn.XLOOKUP(C2471,'Price Averages'!$D$4:$D$103,'Price Averages'!$E$4:$E$103, "FALSE"), F2471)</f>
        <v>46</v>
      </c>
      <c r="H2471">
        <v>23</v>
      </c>
      <c r="I2471">
        <f>IF(H2471="", _xlfn.XLOOKUP(C2471, 'Cost Averages'!$D$4:$D$103,'Cost Averages'!$E$4:$E$103, "FALSE"),H2471)</f>
        <v>23</v>
      </c>
      <c r="J2471">
        <f t="shared" si="231"/>
        <v>598</v>
      </c>
      <c r="K2471">
        <f t="shared" si="232"/>
        <v>299</v>
      </c>
      <c r="L2471">
        <f t="shared" si="233"/>
        <v>299</v>
      </c>
      <c r="M2471" s="2" t="s">
        <v>44</v>
      </c>
      <c r="N2471" t="s">
        <v>566</v>
      </c>
      <c r="O2471" t="s">
        <v>50</v>
      </c>
      <c r="P2471" s="3">
        <v>13.150536103258979</v>
      </c>
      <c r="Q2471" t="str">
        <f t="shared" si="228"/>
        <v>F</v>
      </c>
      <c r="R2471">
        <f t="shared" si="229"/>
        <v>2020</v>
      </c>
      <c r="S2471">
        <f t="shared" si="230"/>
        <v>0</v>
      </c>
    </row>
    <row r="2472" spans="1:19" x14ac:dyDescent="0.25">
      <c r="A2472" s="1">
        <v>43974.298909647638</v>
      </c>
      <c r="B2472" s="2" t="s">
        <v>1125</v>
      </c>
      <c r="C2472" t="s">
        <v>31</v>
      </c>
      <c r="D2472">
        <v>13</v>
      </c>
      <c r="E2472">
        <f>IF(D2472="", _xlfn.XLOOKUP(C2472,'Median Quantity per product'!$D$4:$D$103,'Median Quantity per product'!$E$4:$E$103, "NA"),'Project Work - Data wrows'!D2472)</f>
        <v>13</v>
      </c>
      <c r="F2472" t="s">
        <v>32</v>
      </c>
      <c r="G2472">
        <f>IF(F2472="",_xlfn.XLOOKUP(C2472,'Price Averages'!$D$4:$D$103,'Price Averages'!$E$4:$E$103, "FALSE"), F2472)</f>
        <v>46</v>
      </c>
      <c r="H2472">
        <v>23</v>
      </c>
      <c r="I2472">
        <f>IF(H2472="", _xlfn.XLOOKUP(C2472, 'Cost Averages'!$D$4:$D$103,'Cost Averages'!$E$4:$E$103, "FALSE"),H2472)</f>
        <v>23</v>
      </c>
      <c r="J2472">
        <f t="shared" si="231"/>
        <v>598</v>
      </c>
      <c r="K2472">
        <f t="shared" si="232"/>
        <v>299</v>
      </c>
      <c r="L2472">
        <f t="shared" si="233"/>
        <v>299</v>
      </c>
      <c r="M2472" s="2" t="s">
        <v>23</v>
      </c>
      <c r="N2472" t="s">
        <v>71</v>
      </c>
      <c r="O2472" t="s">
        <v>56</v>
      </c>
      <c r="P2472" s="3">
        <v>12.163730387337393</v>
      </c>
      <c r="Q2472" t="str">
        <f t="shared" si="228"/>
        <v>F</v>
      </c>
      <c r="R2472">
        <f t="shared" si="229"/>
        <v>2020</v>
      </c>
      <c r="S2472">
        <f t="shared" si="230"/>
        <v>0</v>
      </c>
    </row>
    <row r="2473" spans="1:19" x14ac:dyDescent="0.25">
      <c r="A2473" s="1">
        <v>44097.746636253672</v>
      </c>
      <c r="B2473" s="2" t="s">
        <v>576</v>
      </c>
      <c r="C2473" t="s">
        <v>31</v>
      </c>
      <c r="D2473">
        <v>15</v>
      </c>
      <c r="E2473">
        <f>IF(D2473="", _xlfn.XLOOKUP(C2473,'Median Quantity per product'!$D$4:$D$103,'Median Quantity per product'!$E$4:$E$103, "NA"),'Project Work - Data wrows'!D2473)</f>
        <v>15</v>
      </c>
      <c r="F2473">
        <v>46</v>
      </c>
      <c r="G2473">
        <f>IF(F2473="",_xlfn.XLOOKUP(C2473,'Price Averages'!$D$4:$D$103,'Price Averages'!$E$4:$E$103, "FALSE"), F2473)</f>
        <v>46</v>
      </c>
      <c r="H2473">
        <v>23</v>
      </c>
      <c r="I2473">
        <f>IF(H2473="", _xlfn.XLOOKUP(C2473, 'Cost Averages'!$D$4:$D$103,'Cost Averages'!$E$4:$E$103, "FALSE"),H2473)</f>
        <v>23</v>
      </c>
      <c r="J2473">
        <f t="shared" si="231"/>
        <v>690</v>
      </c>
      <c r="K2473">
        <f t="shared" si="232"/>
        <v>345</v>
      </c>
      <c r="L2473">
        <f t="shared" si="233"/>
        <v>345</v>
      </c>
      <c r="M2473" s="2" t="s">
        <v>23</v>
      </c>
      <c r="N2473" t="s">
        <v>568</v>
      </c>
      <c r="O2473" t="s">
        <v>25</v>
      </c>
      <c r="P2473" s="3">
        <v>11.769937929618399</v>
      </c>
      <c r="Q2473" t="str">
        <f t="shared" si="228"/>
        <v>F</v>
      </c>
      <c r="R2473">
        <f t="shared" si="229"/>
        <v>2020</v>
      </c>
      <c r="S2473">
        <f t="shared" si="230"/>
        <v>0</v>
      </c>
    </row>
    <row r="2474" spans="1:19" x14ac:dyDescent="0.25">
      <c r="A2474" s="1">
        <v>44116.104019835788</v>
      </c>
      <c r="B2474" s="2" t="s">
        <v>1526</v>
      </c>
      <c r="C2474" t="s">
        <v>31</v>
      </c>
      <c r="D2474">
        <v>17</v>
      </c>
      <c r="E2474">
        <f>IF(D2474="", _xlfn.XLOOKUP(C2474,'Median Quantity per product'!$D$4:$D$103,'Median Quantity per product'!$E$4:$E$103, "NA"),'Project Work - Data wrows'!D2474)</f>
        <v>17</v>
      </c>
      <c r="F2474">
        <v>46</v>
      </c>
      <c r="G2474">
        <f>IF(F2474="",_xlfn.XLOOKUP(C2474,'Price Averages'!$D$4:$D$103,'Price Averages'!$E$4:$E$103, "FALSE"), F2474)</f>
        <v>46</v>
      </c>
      <c r="H2474">
        <v>23</v>
      </c>
      <c r="I2474">
        <f>IF(H2474="", _xlfn.XLOOKUP(C2474, 'Cost Averages'!$D$4:$D$103,'Cost Averages'!$E$4:$E$103, "FALSE"),H2474)</f>
        <v>23</v>
      </c>
      <c r="J2474">
        <f t="shared" si="231"/>
        <v>782</v>
      </c>
      <c r="K2474">
        <f t="shared" si="232"/>
        <v>391</v>
      </c>
      <c r="L2474">
        <f t="shared" si="233"/>
        <v>391</v>
      </c>
      <c r="M2474" s="2" t="s">
        <v>23</v>
      </c>
      <c r="N2474" t="s">
        <v>297</v>
      </c>
      <c r="O2474" t="s">
        <v>78</v>
      </c>
      <c r="P2474" s="3">
        <v>10.317615395419679</v>
      </c>
      <c r="Q2474" t="str">
        <f t="shared" si="228"/>
        <v>F</v>
      </c>
      <c r="R2474">
        <f t="shared" si="229"/>
        <v>2020</v>
      </c>
      <c r="S2474">
        <f t="shared" si="230"/>
        <v>0</v>
      </c>
    </row>
    <row r="2475" spans="1:19" x14ac:dyDescent="0.25">
      <c r="A2475" s="1">
        <v>43928</v>
      </c>
      <c r="B2475" s="2" t="s">
        <v>3322</v>
      </c>
      <c r="C2475" t="s">
        <v>31</v>
      </c>
      <c r="D2475">
        <v>17</v>
      </c>
      <c r="E2475">
        <f>IF(D2475="", _xlfn.XLOOKUP(C2475,'Median Quantity per product'!$D$4:$D$103,'Median Quantity per product'!$E$4:$E$103, "NA"),'Project Work - Data wrows'!D2475)</f>
        <v>17</v>
      </c>
      <c r="F2475">
        <v>46</v>
      </c>
      <c r="G2475">
        <f>IF(F2475="",_xlfn.XLOOKUP(C2475,'Price Averages'!$D$4:$D$103,'Price Averages'!$E$4:$E$103, "FALSE"), F2475)</f>
        <v>46</v>
      </c>
      <c r="H2475">
        <v>23</v>
      </c>
      <c r="I2475">
        <f>IF(H2475="", _xlfn.XLOOKUP(C2475, 'Cost Averages'!$D$4:$D$103,'Cost Averages'!$E$4:$E$103, "FALSE"),H2475)</f>
        <v>23</v>
      </c>
      <c r="J2475">
        <f t="shared" si="231"/>
        <v>782</v>
      </c>
      <c r="K2475">
        <f t="shared" si="232"/>
        <v>391</v>
      </c>
      <c r="L2475">
        <f t="shared" si="233"/>
        <v>391</v>
      </c>
      <c r="M2475" s="2" t="s">
        <v>28</v>
      </c>
      <c r="N2475" t="s">
        <v>681</v>
      </c>
      <c r="O2475" t="s">
        <v>50</v>
      </c>
      <c r="P2475" s="3">
        <v>13.486912834801583</v>
      </c>
      <c r="Q2475" t="str">
        <f t="shared" si="228"/>
        <v>F</v>
      </c>
      <c r="R2475">
        <f t="shared" si="229"/>
        <v>2020</v>
      </c>
      <c r="S2475">
        <f t="shared" si="230"/>
        <v>0</v>
      </c>
    </row>
    <row r="2476" spans="1:19" x14ac:dyDescent="0.25">
      <c r="A2476" s="1">
        <v>44072.947540204608</v>
      </c>
      <c r="B2476" s="2" t="s">
        <v>3034</v>
      </c>
      <c r="C2476" t="s">
        <v>31</v>
      </c>
      <c r="D2476">
        <v>19</v>
      </c>
      <c r="E2476">
        <f>IF(D2476="", _xlfn.XLOOKUP(C2476,'Median Quantity per product'!$D$4:$D$103,'Median Quantity per product'!$E$4:$E$103, "NA"),'Project Work - Data wrows'!D2476)</f>
        <v>19</v>
      </c>
      <c r="F2476">
        <v>46</v>
      </c>
      <c r="G2476">
        <f>IF(F2476="",_xlfn.XLOOKUP(C2476,'Price Averages'!$D$4:$D$103,'Price Averages'!$E$4:$E$103, "FALSE"), F2476)</f>
        <v>46</v>
      </c>
      <c r="H2476">
        <v>23</v>
      </c>
      <c r="I2476">
        <f>IF(H2476="", _xlfn.XLOOKUP(C2476, 'Cost Averages'!$D$4:$D$103,'Cost Averages'!$E$4:$E$103, "FALSE"),H2476)</f>
        <v>23</v>
      </c>
      <c r="J2476">
        <f t="shared" si="231"/>
        <v>874</v>
      </c>
      <c r="K2476">
        <f t="shared" si="232"/>
        <v>437</v>
      </c>
      <c r="L2476">
        <f t="shared" si="233"/>
        <v>437</v>
      </c>
      <c r="M2476" s="2" t="s">
        <v>28</v>
      </c>
      <c r="N2476" t="s">
        <v>699</v>
      </c>
      <c r="O2476" t="s">
        <v>41</v>
      </c>
      <c r="P2476" s="3">
        <v>11.779256317174871</v>
      </c>
      <c r="Q2476" t="str">
        <f t="shared" si="228"/>
        <v>F</v>
      </c>
      <c r="R2476">
        <f t="shared" si="229"/>
        <v>2020</v>
      </c>
      <c r="S2476">
        <f t="shared" si="230"/>
        <v>0</v>
      </c>
    </row>
    <row r="2477" spans="1:19" x14ac:dyDescent="0.25">
      <c r="A2477" s="1">
        <v>44126.397710907608</v>
      </c>
      <c r="B2477" s="2" t="s">
        <v>3107</v>
      </c>
      <c r="C2477" t="s">
        <v>31</v>
      </c>
      <c r="D2477">
        <v>20</v>
      </c>
      <c r="E2477">
        <f>IF(D2477="", _xlfn.XLOOKUP(C2477,'Median Quantity per product'!$D$4:$D$103,'Median Quantity per product'!$E$4:$E$103, "NA"),'Project Work - Data wrows'!D2477)</f>
        <v>20</v>
      </c>
      <c r="F2477" t="s">
        <v>32</v>
      </c>
      <c r="G2477">
        <f>IF(F2477="",_xlfn.XLOOKUP(C2477,'Price Averages'!$D$4:$D$103,'Price Averages'!$E$4:$E$103, "FALSE"), F2477)</f>
        <v>46</v>
      </c>
      <c r="H2477" t="s">
        <v>32</v>
      </c>
      <c r="I2477">
        <f>IF(H2477="", _xlfn.XLOOKUP(C2477, 'Cost Averages'!$D$4:$D$103,'Cost Averages'!$E$4:$E$103, "FALSE"),H2477)</f>
        <v>23</v>
      </c>
      <c r="J2477">
        <f t="shared" si="231"/>
        <v>920</v>
      </c>
      <c r="K2477">
        <f t="shared" si="232"/>
        <v>460</v>
      </c>
      <c r="L2477">
        <f t="shared" si="233"/>
        <v>460</v>
      </c>
      <c r="M2477" s="2" t="s">
        <v>44</v>
      </c>
      <c r="N2477" t="s">
        <v>100</v>
      </c>
      <c r="O2477" t="s">
        <v>56</v>
      </c>
      <c r="P2477" s="3">
        <v>9.7467096260695598</v>
      </c>
      <c r="Q2477" t="str">
        <f t="shared" si="228"/>
        <v>F</v>
      </c>
      <c r="R2477">
        <f t="shared" si="229"/>
        <v>2020</v>
      </c>
      <c r="S2477">
        <f t="shared" si="230"/>
        <v>0</v>
      </c>
    </row>
    <row r="2478" spans="1:19" x14ac:dyDescent="0.25">
      <c r="A2478" s="1">
        <v>44414</v>
      </c>
      <c r="B2478" s="2" t="s">
        <v>3732</v>
      </c>
      <c r="C2478" t="s">
        <v>155</v>
      </c>
      <c r="D2478">
        <v>2</v>
      </c>
      <c r="E2478">
        <f>IF(D2478="", _xlfn.XLOOKUP(C2478,'Median Quantity per product'!$D$4:$D$103,'Median Quantity per product'!$E$4:$E$103, "NA"),'Project Work - Data wrows'!D2478)</f>
        <v>2</v>
      </c>
      <c r="F2478">
        <v>108</v>
      </c>
      <c r="G2478">
        <f>IF(F2478="",_xlfn.XLOOKUP(C2478,'Price Averages'!$D$4:$D$103,'Price Averages'!$E$4:$E$103, "FALSE"), F2478)</f>
        <v>108</v>
      </c>
      <c r="H2478">
        <v>36</v>
      </c>
      <c r="I2478">
        <f>IF(H2478="", _xlfn.XLOOKUP(C2478, 'Cost Averages'!$D$4:$D$103,'Cost Averages'!$E$4:$E$103, "FALSE"),H2478)</f>
        <v>36</v>
      </c>
      <c r="J2478">
        <f t="shared" si="231"/>
        <v>216</v>
      </c>
      <c r="K2478">
        <f t="shared" si="232"/>
        <v>72</v>
      </c>
      <c r="L2478">
        <f t="shared" si="233"/>
        <v>144</v>
      </c>
      <c r="M2478" s="2" t="s">
        <v>28</v>
      </c>
      <c r="N2478" t="s">
        <v>230</v>
      </c>
      <c r="O2478" t="s">
        <v>78</v>
      </c>
      <c r="P2478" s="3">
        <v>14.593670394271927</v>
      </c>
      <c r="Q2478" t="str">
        <f t="shared" si="228"/>
        <v>G</v>
      </c>
      <c r="R2478">
        <f t="shared" si="229"/>
        <v>2021</v>
      </c>
      <c r="S2478">
        <f t="shared" si="230"/>
        <v>0</v>
      </c>
    </row>
    <row r="2479" spans="1:19" x14ac:dyDescent="0.25">
      <c r="A2479" s="1">
        <v>44248.70464898333</v>
      </c>
      <c r="B2479" s="2" t="s">
        <v>838</v>
      </c>
      <c r="C2479" t="s">
        <v>155</v>
      </c>
      <c r="D2479">
        <v>6</v>
      </c>
      <c r="E2479">
        <f>IF(D2479="", _xlfn.XLOOKUP(C2479,'Median Quantity per product'!$D$4:$D$103,'Median Quantity per product'!$E$4:$E$103, "NA"),'Project Work - Data wrows'!D2479)</f>
        <v>6</v>
      </c>
      <c r="F2479">
        <v>108</v>
      </c>
      <c r="G2479">
        <f>IF(F2479="",_xlfn.XLOOKUP(C2479,'Price Averages'!$D$4:$D$103,'Price Averages'!$E$4:$E$103, "FALSE"), F2479)</f>
        <v>108</v>
      </c>
      <c r="H2479">
        <v>36</v>
      </c>
      <c r="I2479">
        <f>IF(H2479="", _xlfn.XLOOKUP(C2479, 'Cost Averages'!$D$4:$D$103,'Cost Averages'!$E$4:$E$103, "FALSE"),H2479)</f>
        <v>36</v>
      </c>
      <c r="J2479">
        <f t="shared" si="231"/>
        <v>648</v>
      </c>
      <c r="K2479">
        <f t="shared" si="232"/>
        <v>216</v>
      </c>
      <c r="L2479">
        <f t="shared" si="233"/>
        <v>432</v>
      </c>
      <c r="M2479" s="2" t="s">
        <v>28</v>
      </c>
      <c r="N2479" t="s">
        <v>398</v>
      </c>
      <c r="O2479" t="s">
        <v>50</v>
      </c>
      <c r="P2479" s="3">
        <v>11.082295381980092</v>
      </c>
      <c r="Q2479" t="str">
        <f t="shared" si="228"/>
        <v>G</v>
      </c>
      <c r="R2479">
        <f t="shared" si="229"/>
        <v>2021</v>
      </c>
      <c r="S2479">
        <f t="shared" si="230"/>
        <v>0</v>
      </c>
    </row>
    <row r="2480" spans="1:19" x14ac:dyDescent="0.25">
      <c r="A2480" s="1">
        <v>44321</v>
      </c>
      <c r="B2480" s="2" t="s">
        <v>3654</v>
      </c>
      <c r="C2480" t="s">
        <v>155</v>
      </c>
      <c r="D2480">
        <v>9</v>
      </c>
      <c r="E2480">
        <f>IF(D2480="", _xlfn.XLOOKUP(C2480,'Median Quantity per product'!$D$4:$D$103,'Median Quantity per product'!$E$4:$E$103, "NA"),'Project Work - Data wrows'!D2480)</f>
        <v>9</v>
      </c>
      <c r="F2480">
        <v>108</v>
      </c>
      <c r="G2480">
        <f>IF(F2480="",_xlfn.XLOOKUP(C2480,'Price Averages'!$D$4:$D$103,'Price Averages'!$E$4:$E$103, "FALSE"), F2480)</f>
        <v>108</v>
      </c>
      <c r="H2480">
        <v>36</v>
      </c>
      <c r="I2480">
        <f>IF(H2480="", _xlfn.XLOOKUP(C2480, 'Cost Averages'!$D$4:$D$103,'Cost Averages'!$E$4:$E$103, "FALSE"),H2480)</f>
        <v>36</v>
      </c>
      <c r="J2480">
        <f t="shared" si="231"/>
        <v>972</v>
      </c>
      <c r="K2480">
        <f t="shared" si="232"/>
        <v>324</v>
      </c>
      <c r="L2480">
        <f t="shared" si="233"/>
        <v>648</v>
      </c>
      <c r="M2480" s="2" t="s">
        <v>28</v>
      </c>
      <c r="N2480" t="s">
        <v>496</v>
      </c>
      <c r="O2480" t="s">
        <v>46</v>
      </c>
      <c r="P2480" s="3">
        <v>12.801144805697081</v>
      </c>
      <c r="Q2480" t="str">
        <f t="shared" si="228"/>
        <v>G</v>
      </c>
      <c r="R2480">
        <f t="shared" si="229"/>
        <v>2021</v>
      </c>
      <c r="S2480">
        <f t="shared" si="230"/>
        <v>0</v>
      </c>
    </row>
    <row r="2481" spans="1:19" x14ac:dyDescent="0.25">
      <c r="A2481" s="1">
        <v>44301</v>
      </c>
      <c r="B2481" s="2" t="s">
        <v>3634</v>
      </c>
      <c r="C2481" t="s">
        <v>155</v>
      </c>
      <c r="D2481">
        <v>10</v>
      </c>
      <c r="E2481">
        <f>IF(D2481="", _xlfn.XLOOKUP(C2481,'Median Quantity per product'!$D$4:$D$103,'Median Quantity per product'!$E$4:$E$103, "NA"),'Project Work - Data wrows'!D2481)</f>
        <v>10</v>
      </c>
      <c r="F2481">
        <v>108</v>
      </c>
      <c r="G2481">
        <f>IF(F2481="",_xlfn.XLOOKUP(C2481,'Price Averages'!$D$4:$D$103,'Price Averages'!$E$4:$E$103, "FALSE"), F2481)</f>
        <v>108</v>
      </c>
      <c r="H2481">
        <v>36</v>
      </c>
      <c r="I2481">
        <f>IF(H2481="", _xlfn.XLOOKUP(C2481, 'Cost Averages'!$D$4:$D$103,'Cost Averages'!$E$4:$E$103, "FALSE"),H2481)</f>
        <v>36</v>
      </c>
      <c r="J2481">
        <f t="shared" si="231"/>
        <v>1080</v>
      </c>
      <c r="K2481">
        <f t="shared" si="232"/>
        <v>360</v>
      </c>
      <c r="L2481">
        <f t="shared" si="233"/>
        <v>720</v>
      </c>
      <c r="M2481" s="2" t="s">
        <v>28</v>
      </c>
      <c r="N2481" t="s">
        <v>1187</v>
      </c>
      <c r="O2481" t="s">
        <v>25</v>
      </c>
      <c r="P2481" s="3">
        <v>11.971065679104063</v>
      </c>
      <c r="Q2481" t="str">
        <f t="shared" si="228"/>
        <v>G</v>
      </c>
      <c r="R2481">
        <f t="shared" si="229"/>
        <v>2021</v>
      </c>
      <c r="S2481">
        <f t="shared" si="230"/>
        <v>0</v>
      </c>
    </row>
    <row r="2482" spans="1:19" x14ac:dyDescent="0.25">
      <c r="A2482" s="1">
        <v>44326.83717364219</v>
      </c>
      <c r="B2482" s="2" t="s">
        <v>938</v>
      </c>
      <c r="C2482" t="s">
        <v>155</v>
      </c>
      <c r="D2482">
        <v>11</v>
      </c>
      <c r="E2482">
        <f>IF(D2482="", _xlfn.XLOOKUP(C2482,'Median Quantity per product'!$D$4:$D$103,'Median Quantity per product'!$E$4:$E$103, "NA"),'Project Work - Data wrows'!D2482)</f>
        <v>11</v>
      </c>
      <c r="F2482">
        <v>108</v>
      </c>
      <c r="G2482">
        <f>IF(F2482="",_xlfn.XLOOKUP(C2482,'Price Averages'!$D$4:$D$103,'Price Averages'!$E$4:$E$103, "FALSE"), F2482)</f>
        <v>108</v>
      </c>
      <c r="H2482">
        <v>36</v>
      </c>
      <c r="I2482">
        <f>IF(H2482="", _xlfn.XLOOKUP(C2482, 'Cost Averages'!$D$4:$D$103,'Cost Averages'!$E$4:$E$103, "FALSE"),H2482)</f>
        <v>36</v>
      </c>
      <c r="J2482">
        <f t="shared" si="231"/>
        <v>1188</v>
      </c>
      <c r="K2482">
        <f t="shared" si="232"/>
        <v>396</v>
      </c>
      <c r="L2482">
        <f t="shared" si="233"/>
        <v>792</v>
      </c>
      <c r="M2482" s="2" t="s">
        <v>28</v>
      </c>
      <c r="N2482" t="s">
        <v>313</v>
      </c>
      <c r="O2482" t="s">
        <v>34</v>
      </c>
      <c r="P2482" s="3">
        <v>7.7337149713827413</v>
      </c>
      <c r="Q2482" t="str">
        <f t="shared" si="228"/>
        <v>G</v>
      </c>
      <c r="R2482">
        <f t="shared" si="229"/>
        <v>2021</v>
      </c>
      <c r="S2482">
        <f t="shared" si="230"/>
        <v>0</v>
      </c>
    </row>
    <row r="2483" spans="1:19" x14ac:dyDescent="0.25">
      <c r="A2483" s="1">
        <v>44373</v>
      </c>
      <c r="B2483" s="2" t="s">
        <v>3696</v>
      </c>
      <c r="C2483" t="s">
        <v>155</v>
      </c>
      <c r="D2483">
        <v>11</v>
      </c>
      <c r="E2483">
        <f>IF(D2483="", _xlfn.XLOOKUP(C2483,'Median Quantity per product'!$D$4:$D$103,'Median Quantity per product'!$E$4:$E$103, "NA"),'Project Work - Data wrows'!D2483)</f>
        <v>11</v>
      </c>
      <c r="F2483">
        <v>108</v>
      </c>
      <c r="G2483">
        <f>IF(F2483="",_xlfn.XLOOKUP(C2483,'Price Averages'!$D$4:$D$103,'Price Averages'!$E$4:$E$103, "FALSE"), F2483)</f>
        <v>108</v>
      </c>
      <c r="H2483">
        <v>36</v>
      </c>
      <c r="I2483">
        <f>IF(H2483="", _xlfn.XLOOKUP(C2483, 'Cost Averages'!$D$4:$D$103,'Cost Averages'!$E$4:$E$103, "FALSE"),H2483)</f>
        <v>36</v>
      </c>
      <c r="J2483">
        <f t="shared" si="231"/>
        <v>1188</v>
      </c>
      <c r="K2483">
        <f t="shared" si="232"/>
        <v>396</v>
      </c>
      <c r="L2483">
        <f t="shared" si="233"/>
        <v>792</v>
      </c>
      <c r="M2483" s="2" t="s">
        <v>28</v>
      </c>
      <c r="N2483" t="s">
        <v>398</v>
      </c>
      <c r="O2483" t="s">
        <v>50</v>
      </c>
      <c r="P2483" s="3">
        <v>11.082295381980092</v>
      </c>
      <c r="Q2483" t="str">
        <f t="shared" si="228"/>
        <v>G</v>
      </c>
      <c r="R2483">
        <f t="shared" si="229"/>
        <v>2021</v>
      </c>
      <c r="S2483">
        <f t="shared" si="230"/>
        <v>0</v>
      </c>
    </row>
    <row r="2484" spans="1:19" x14ac:dyDescent="0.25">
      <c r="A2484" s="1">
        <v>44201</v>
      </c>
      <c r="B2484" s="2" t="s">
        <v>3544</v>
      </c>
      <c r="C2484" t="s">
        <v>155</v>
      </c>
      <c r="D2484">
        <v>12</v>
      </c>
      <c r="E2484">
        <f>IF(D2484="", _xlfn.XLOOKUP(C2484,'Median Quantity per product'!$D$4:$D$103,'Median Quantity per product'!$E$4:$E$103, "NA"),'Project Work - Data wrows'!D2484)</f>
        <v>12</v>
      </c>
      <c r="F2484">
        <v>108</v>
      </c>
      <c r="G2484">
        <f>IF(F2484="",_xlfn.XLOOKUP(C2484,'Price Averages'!$D$4:$D$103,'Price Averages'!$E$4:$E$103, "FALSE"), F2484)</f>
        <v>108</v>
      </c>
      <c r="H2484">
        <v>36</v>
      </c>
      <c r="I2484">
        <f>IF(H2484="", _xlfn.XLOOKUP(C2484, 'Cost Averages'!$D$4:$D$103,'Cost Averages'!$E$4:$E$103, "FALSE"),H2484)</f>
        <v>36</v>
      </c>
      <c r="J2484">
        <f t="shared" si="231"/>
        <v>1296</v>
      </c>
      <c r="K2484">
        <f t="shared" si="232"/>
        <v>432</v>
      </c>
      <c r="L2484">
        <f t="shared" si="233"/>
        <v>864</v>
      </c>
      <c r="M2484" s="2" t="s">
        <v>28</v>
      </c>
      <c r="N2484" t="s">
        <v>1215</v>
      </c>
      <c r="O2484" t="s">
        <v>46</v>
      </c>
      <c r="P2484" s="3">
        <v>10.428287009858728</v>
      </c>
      <c r="Q2484" t="str">
        <f t="shared" si="228"/>
        <v>G</v>
      </c>
      <c r="R2484">
        <f t="shared" si="229"/>
        <v>2021</v>
      </c>
      <c r="S2484">
        <f t="shared" si="230"/>
        <v>0</v>
      </c>
    </row>
    <row r="2485" spans="1:19" x14ac:dyDescent="0.25">
      <c r="A2485" s="1">
        <v>44310</v>
      </c>
      <c r="B2485" s="2" t="s">
        <v>3643</v>
      </c>
      <c r="C2485" t="s">
        <v>155</v>
      </c>
      <c r="D2485">
        <v>14</v>
      </c>
      <c r="E2485">
        <f>IF(D2485="", _xlfn.XLOOKUP(C2485,'Median Quantity per product'!$D$4:$D$103,'Median Quantity per product'!$E$4:$E$103, "NA"),'Project Work - Data wrows'!D2485)</f>
        <v>14</v>
      </c>
      <c r="F2485">
        <v>108</v>
      </c>
      <c r="G2485">
        <f>IF(F2485="",_xlfn.XLOOKUP(C2485,'Price Averages'!$D$4:$D$103,'Price Averages'!$E$4:$E$103, "FALSE"), F2485)</f>
        <v>108</v>
      </c>
      <c r="H2485" t="s">
        <v>32</v>
      </c>
      <c r="I2485">
        <f>IF(H2485="", _xlfn.XLOOKUP(C2485, 'Cost Averages'!$D$4:$D$103,'Cost Averages'!$E$4:$E$103, "FALSE"),H2485)</f>
        <v>36</v>
      </c>
      <c r="J2485">
        <f t="shared" si="231"/>
        <v>1512</v>
      </c>
      <c r="K2485">
        <f t="shared" si="232"/>
        <v>504</v>
      </c>
      <c r="L2485">
        <f t="shared" si="233"/>
        <v>1008</v>
      </c>
      <c r="M2485" s="2" t="s">
        <v>28</v>
      </c>
      <c r="N2485" t="s">
        <v>1424</v>
      </c>
      <c r="O2485" t="s">
        <v>46</v>
      </c>
      <c r="P2485" s="3">
        <v>13.2671922973198</v>
      </c>
      <c r="Q2485" t="str">
        <f t="shared" si="228"/>
        <v>G</v>
      </c>
      <c r="R2485">
        <f t="shared" si="229"/>
        <v>2021</v>
      </c>
      <c r="S2485">
        <f t="shared" si="230"/>
        <v>0</v>
      </c>
    </row>
    <row r="2486" spans="1:19" x14ac:dyDescent="0.25">
      <c r="A2486" s="1">
        <v>44323</v>
      </c>
      <c r="B2486" s="2" t="s">
        <v>2483</v>
      </c>
      <c r="C2486" t="s">
        <v>155</v>
      </c>
      <c r="D2486">
        <v>14</v>
      </c>
      <c r="E2486">
        <f>IF(D2486="", _xlfn.XLOOKUP(C2486,'Median Quantity per product'!$D$4:$D$103,'Median Quantity per product'!$E$4:$E$103, "NA"),'Project Work - Data wrows'!D2486)</f>
        <v>14</v>
      </c>
      <c r="F2486">
        <v>108</v>
      </c>
      <c r="G2486">
        <f>IF(F2486="",_xlfn.XLOOKUP(C2486,'Price Averages'!$D$4:$D$103,'Price Averages'!$E$4:$E$103, "FALSE"), F2486)</f>
        <v>108</v>
      </c>
      <c r="H2486">
        <v>36</v>
      </c>
      <c r="I2486">
        <f>IF(H2486="", _xlfn.XLOOKUP(C2486, 'Cost Averages'!$D$4:$D$103,'Cost Averages'!$E$4:$E$103, "FALSE"),H2486)</f>
        <v>36</v>
      </c>
      <c r="J2486">
        <f t="shared" si="231"/>
        <v>1512</v>
      </c>
      <c r="K2486">
        <f t="shared" si="232"/>
        <v>504</v>
      </c>
      <c r="L2486">
        <f t="shared" si="233"/>
        <v>1008</v>
      </c>
      <c r="M2486" s="2" t="s">
        <v>23</v>
      </c>
      <c r="N2486" t="s">
        <v>1271</v>
      </c>
      <c r="O2486" t="s">
        <v>25</v>
      </c>
      <c r="P2486" s="3">
        <v>6.221489120484736</v>
      </c>
      <c r="Q2486" t="str">
        <f t="shared" si="228"/>
        <v>G</v>
      </c>
      <c r="R2486">
        <f t="shared" si="229"/>
        <v>2021</v>
      </c>
      <c r="S2486">
        <f t="shared" si="230"/>
        <v>0</v>
      </c>
    </row>
    <row r="2487" spans="1:19" x14ac:dyDescent="0.25">
      <c r="A2487" s="1">
        <v>44236.737785904646</v>
      </c>
      <c r="B2487" s="2" t="s">
        <v>519</v>
      </c>
      <c r="C2487" t="s">
        <v>155</v>
      </c>
      <c r="D2487">
        <v>15</v>
      </c>
      <c r="E2487">
        <f>IF(D2487="", _xlfn.XLOOKUP(C2487,'Median Quantity per product'!$D$4:$D$103,'Median Quantity per product'!$E$4:$E$103, "NA"),'Project Work - Data wrows'!D2487)</f>
        <v>15</v>
      </c>
      <c r="F2487">
        <v>108</v>
      </c>
      <c r="G2487">
        <f>IF(F2487="",_xlfn.XLOOKUP(C2487,'Price Averages'!$D$4:$D$103,'Price Averages'!$E$4:$E$103, "FALSE"), F2487)</f>
        <v>108</v>
      </c>
      <c r="H2487">
        <v>36</v>
      </c>
      <c r="I2487">
        <f>IF(H2487="", _xlfn.XLOOKUP(C2487, 'Cost Averages'!$D$4:$D$103,'Cost Averages'!$E$4:$E$103, "FALSE"),H2487)</f>
        <v>36</v>
      </c>
      <c r="J2487">
        <f t="shared" si="231"/>
        <v>1620</v>
      </c>
      <c r="K2487">
        <f t="shared" si="232"/>
        <v>540</v>
      </c>
      <c r="L2487">
        <f t="shared" si="233"/>
        <v>1080</v>
      </c>
      <c r="M2487" s="2" t="s">
        <v>44</v>
      </c>
      <c r="N2487" t="s">
        <v>520</v>
      </c>
      <c r="O2487" t="s">
        <v>25</v>
      </c>
      <c r="P2487" s="3">
        <v>11.003496633574638</v>
      </c>
      <c r="Q2487" t="str">
        <f t="shared" si="228"/>
        <v>G</v>
      </c>
      <c r="R2487">
        <f t="shared" si="229"/>
        <v>2021</v>
      </c>
      <c r="S2487">
        <f t="shared" si="230"/>
        <v>0</v>
      </c>
    </row>
    <row r="2488" spans="1:19" x14ac:dyDescent="0.25">
      <c r="A2488" s="1">
        <v>44248.776287484223</v>
      </c>
      <c r="B2488" s="2" t="s">
        <v>2114</v>
      </c>
      <c r="C2488" t="s">
        <v>155</v>
      </c>
      <c r="D2488">
        <v>16</v>
      </c>
      <c r="E2488">
        <f>IF(D2488="", _xlfn.XLOOKUP(C2488,'Median Quantity per product'!$D$4:$D$103,'Median Quantity per product'!$E$4:$E$103, "NA"),'Project Work - Data wrows'!D2488)</f>
        <v>16</v>
      </c>
      <c r="F2488">
        <v>108</v>
      </c>
      <c r="G2488">
        <f>IF(F2488="",_xlfn.XLOOKUP(C2488,'Price Averages'!$D$4:$D$103,'Price Averages'!$E$4:$E$103, "FALSE"), F2488)</f>
        <v>108</v>
      </c>
      <c r="H2488">
        <v>36</v>
      </c>
      <c r="I2488">
        <f>IF(H2488="", _xlfn.XLOOKUP(C2488, 'Cost Averages'!$D$4:$D$103,'Cost Averages'!$E$4:$E$103, "FALSE"),H2488)</f>
        <v>36</v>
      </c>
      <c r="J2488">
        <f t="shared" si="231"/>
        <v>1728</v>
      </c>
      <c r="K2488">
        <f t="shared" si="232"/>
        <v>576</v>
      </c>
      <c r="L2488">
        <f t="shared" si="233"/>
        <v>1152</v>
      </c>
      <c r="M2488" s="2" t="s">
        <v>28</v>
      </c>
      <c r="N2488" t="s">
        <v>579</v>
      </c>
      <c r="O2488" t="s">
        <v>41</v>
      </c>
      <c r="P2488" s="3">
        <v>14.760829371220243</v>
      </c>
      <c r="Q2488" t="str">
        <f t="shared" si="228"/>
        <v>G</v>
      </c>
      <c r="R2488">
        <f t="shared" si="229"/>
        <v>2021</v>
      </c>
      <c r="S2488">
        <f t="shared" si="230"/>
        <v>0</v>
      </c>
    </row>
    <row r="2489" spans="1:19" x14ac:dyDescent="0.25">
      <c r="A2489" s="1">
        <v>44223</v>
      </c>
      <c r="B2489" s="2" t="s">
        <v>3566</v>
      </c>
      <c r="C2489" t="s">
        <v>155</v>
      </c>
      <c r="D2489">
        <v>17</v>
      </c>
      <c r="E2489">
        <f>IF(D2489="", _xlfn.XLOOKUP(C2489,'Median Quantity per product'!$D$4:$D$103,'Median Quantity per product'!$E$4:$E$103, "NA"),'Project Work - Data wrows'!D2489)</f>
        <v>17</v>
      </c>
      <c r="F2489">
        <v>108</v>
      </c>
      <c r="G2489">
        <f>IF(F2489="",_xlfn.XLOOKUP(C2489,'Price Averages'!$D$4:$D$103,'Price Averages'!$E$4:$E$103, "FALSE"), F2489)</f>
        <v>108</v>
      </c>
      <c r="H2489">
        <v>36</v>
      </c>
      <c r="I2489">
        <f>IF(H2489="", _xlfn.XLOOKUP(C2489, 'Cost Averages'!$D$4:$D$103,'Cost Averages'!$E$4:$E$103, "FALSE"),H2489)</f>
        <v>36</v>
      </c>
      <c r="J2489">
        <f t="shared" si="231"/>
        <v>1836</v>
      </c>
      <c r="K2489">
        <f t="shared" si="232"/>
        <v>612</v>
      </c>
      <c r="L2489">
        <f t="shared" si="233"/>
        <v>1224</v>
      </c>
      <c r="M2489" s="2" t="s">
        <v>28</v>
      </c>
      <c r="N2489" t="s">
        <v>537</v>
      </c>
      <c r="O2489" t="s">
        <v>46</v>
      </c>
      <c r="P2489" s="3">
        <v>10.112765954734209</v>
      </c>
      <c r="Q2489" t="str">
        <f t="shared" si="228"/>
        <v>G</v>
      </c>
      <c r="R2489">
        <f t="shared" si="229"/>
        <v>2021</v>
      </c>
      <c r="S2489">
        <f t="shared" si="230"/>
        <v>0</v>
      </c>
    </row>
    <row r="2490" spans="1:19" x14ac:dyDescent="0.25">
      <c r="A2490" s="1">
        <v>44251</v>
      </c>
      <c r="B2490" s="2" t="s">
        <v>3591</v>
      </c>
      <c r="C2490" t="s">
        <v>155</v>
      </c>
      <c r="D2490">
        <v>18</v>
      </c>
      <c r="E2490">
        <f>IF(D2490="", _xlfn.XLOOKUP(C2490,'Median Quantity per product'!$D$4:$D$103,'Median Quantity per product'!$E$4:$E$103, "NA"),'Project Work - Data wrows'!D2490)</f>
        <v>18</v>
      </c>
      <c r="F2490">
        <v>108</v>
      </c>
      <c r="G2490">
        <f>IF(F2490="",_xlfn.XLOOKUP(C2490,'Price Averages'!$D$4:$D$103,'Price Averages'!$E$4:$E$103, "FALSE"), F2490)</f>
        <v>108</v>
      </c>
      <c r="H2490">
        <v>36</v>
      </c>
      <c r="I2490">
        <f>IF(H2490="", _xlfn.XLOOKUP(C2490, 'Cost Averages'!$D$4:$D$103,'Cost Averages'!$E$4:$E$103, "FALSE"),H2490)</f>
        <v>36</v>
      </c>
      <c r="J2490">
        <f t="shared" si="231"/>
        <v>1944</v>
      </c>
      <c r="K2490">
        <f t="shared" si="232"/>
        <v>648</v>
      </c>
      <c r="L2490">
        <f t="shared" si="233"/>
        <v>1296</v>
      </c>
      <c r="M2490" s="2" t="s">
        <v>28</v>
      </c>
      <c r="N2490" t="s">
        <v>233</v>
      </c>
      <c r="O2490" t="s">
        <v>25</v>
      </c>
      <c r="P2490" s="3">
        <v>11.274864741138284</v>
      </c>
      <c r="Q2490" t="str">
        <f t="shared" si="228"/>
        <v>G</v>
      </c>
      <c r="R2490">
        <f t="shared" si="229"/>
        <v>2021</v>
      </c>
      <c r="S2490">
        <f t="shared" si="230"/>
        <v>0</v>
      </c>
    </row>
    <row r="2491" spans="1:19" x14ac:dyDescent="0.25">
      <c r="A2491" s="1">
        <v>44515.872722913678</v>
      </c>
      <c r="B2491" s="2" t="s">
        <v>1124</v>
      </c>
      <c r="C2491" t="s">
        <v>102</v>
      </c>
      <c r="D2491">
        <v>5</v>
      </c>
      <c r="E2491">
        <f>IF(D2491="", _xlfn.XLOOKUP(C2491,'Median Quantity per product'!$D$4:$D$103,'Median Quantity per product'!$E$4:$E$103, "NA"),'Project Work - Data wrows'!D2491)</f>
        <v>5</v>
      </c>
      <c r="F2491">
        <v>144</v>
      </c>
      <c r="G2491">
        <f>IF(F2491="",_xlfn.XLOOKUP(C2491,'Price Averages'!$D$4:$D$103,'Price Averages'!$E$4:$E$103, "FALSE"), F2491)</f>
        <v>144</v>
      </c>
      <c r="H2491">
        <v>36</v>
      </c>
      <c r="I2491">
        <f>IF(H2491="", _xlfn.XLOOKUP(C2491, 'Cost Averages'!$D$4:$D$103,'Cost Averages'!$E$4:$E$103, "FALSE"),H2491)</f>
        <v>36</v>
      </c>
      <c r="J2491">
        <f t="shared" si="231"/>
        <v>720</v>
      </c>
      <c r="K2491">
        <f t="shared" si="232"/>
        <v>180</v>
      </c>
      <c r="L2491">
        <f t="shared" si="233"/>
        <v>540</v>
      </c>
      <c r="M2491" s="2" t="s">
        <v>23</v>
      </c>
      <c r="N2491" t="s">
        <v>678</v>
      </c>
      <c r="O2491" t="s">
        <v>78</v>
      </c>
      <c r="P2491" s="3">
        <v>8.1595626482464514</v>
      </c>
      <c r="Q2491" t="str">
        <f t="shared" si="228"/>
        <v>G</v>
      </c>
      <c r="R2491">
        <f t="shared" si="229"/>
        <v>2021</v>
      </c>
      <c r="S2491">
        <f t="shared" si="230"/>
        <v>0</v>
      </c>
    </row>
    <row r="2492" spans="1:19" x14ac:dyDescent="0.25">
      <c r="A2492" s="1">
        <v>44248</v>
      </c>
      <c r="B2492" s="2" t="s">
        <v>1504</v>
      </c>
      <c r="C2492" t="s">
        <v>102</v>
      </c>
      <c r="D2492">
        <v>8</v>
      </c>
      <c r="E2492">
        <f>IF(D2492="", _xlfn.XLOOKUP(C2492,'Median Quantity per product'!$D$4:$D$103,'Median Quantity per product'!$E$4:$E$103, "NA"),'Project Work - Data wrows'!D2492)</f>
        <v>8</v>
      </c>
      <c r="F2492">
        <v>144</v>
      </c>
      <c r="G2492">
        <f>IF(F2492="",_xlfn.XLOOKUP(C2492,'Price Averages'!$D$4:$D$103,'Price Averages'!$E$4:$E$103, "FALSE"), F2492)</f>
        <v>144</v>
      </c>
      <c r="H2492">
        <v>36</v>
      </c>
      <c r="I2492">
        <f>IF(H2492="", _xlfn.XLOOKUP(C2492, 'Cost Averages'!$D$4:$D$103,'Cost Averages'!$E$4:$E$103, "FALSE"),H2492)</f>
        <v>36</v>
      </c>
      <c r="J2492">
        <f t="shared" si="231"/>
        <v>1152</v>
      </c>
      <c r="K2492">
        <f t="shared" si="232"/>
        <v>288</v>
      </c>
      <c r="L2492">
        <f t="shared" si="233"/>
        <v>864</v>
      </c>
      <c r="M2492" s="2" t="s">
        <v>44</v>
      </c>
      <c r="N2492" t="s">
        <v>150</v>
      </c>
      <c r="O2492" t="s">
        <v>50</v>
      </c>
      <c r="P2492" s="3">
        <v>11.841063669683448</v>
      </c>
      <c r="Q2492" t="str">
        <f t="shared" si="228"/>
        <v>G</v>
      </c>
      <c r="R2492">
        <f t="shared" si="229"/>
        <v>2021</v>
      </c>
      <c r="S2492">
        <f t="shared" si="230"/>
        <v>0</v>
      </c>
    </row>
    <row r="2493" spans="1:19" x14ac:dyDescent="0.25">
      <c r="A2493" s="1">
        <v>44207.366798552634</v>
      </c>
      <c r="B2493" s="2" t="s">
        <v>443</v>
      </c>
      <c r="C2493" t="s">
        <v>102</v>
      </c>
      <c r="D2493">
        <v>13</v>
      </c>
      <c r="E2493">
        <f>IF(D2493="", _xlfn.XLOOKUP(C2493,'Median Quantity per product'!$D$4:$D$103,'Median Quantity per product'!$E$4:$E$103, "NA"),'Project Work - Data wrows'!D2493)</f>
        <v>13</v>
      </c>
      <c r="F2493">
        <v>144</v>
      </c>
      <c r="G2493">
        <f>IF(F2493="",_xlfn.XLOOKUP(C2493,'Price Averages'!$D$4:$D$103,'Price Averages'!$E$4:$E$103, "FALSE"), F2493)</f>
        <v>144</v>
      </c>
      <c r="H2493">
        <v>36</v>
      </c>
      <c r="I2493">
        <f>IF(H2493="", _xlfn.XLOOKUP(C2493, 'Cost Averages'!$D$4:$D$103,'Cost Averages'!$E$4:$E$103, "FALSE"),H2493)</f>
        <v>36</v>
      </c>
      <c r="J2493">
        <f t="shared" si="231"/>
        <v>1872</v>
      </c>
      <c r="K2493">
        <f t="shared" si="232"/>
        <v>468</v>
      </c>
      <c r="L2493">
        <f t="shared" si="233"/>
        <v>1404</v>
      </c>
      <c r="M2493" s="2" t="s">
        <v>44</v>
      </c>
      <c r="N2493" t="s">
        <v>393</v>
      </c>
      <c r="O2493" t="s">
        <v>50</v>
      </c>
      <c r="P2493" s="3">
        <v>11.394777319422785</v>
      </c>
      <c r="Q2493" t="str">
        <f t="shared" si="228"/>
        <v>G</v>
      </c>
      <c r="R2493">
        <f t="shared" si="229"/>
        <v>2021</v>
      </c>
      <c r="S2493">
        <f t="shared" si="230"/>
        <v>0</v>
      </c>
    </row>
    <row r="2494" spans="1:19" x14ac:dyDescent="0.25">
      <c r="A2494" s="1">
        <v>44272.004744384431</v>
      </c>
      <c r="B2494" s="2" t="s">
        <v>2502</v>
      </c>
      <c r="C2494" t="s">
        <v>102</v>
      </c>
      <c r="D2494">
        <v>14</v>
      </c>
      <c r="E2494">
        <f>IF(D2494="", _xlfn.XLOOKUP(C2494,'Median Quantity per product'!$D$4:$D$103,'Median Quantity per product'!$E$4:$E$103, "NA"),'Project Work - Data wrows'!D2494)</f>
        <v>14</v>
      </c>
      <c r="F2494">
        <v>144</v>
      </c>
      <c r="G2494">
        <f>IF(F2494="",_xlfn.XLOOKUP(C2494,'Price Averages'!$D$4:$D$103,'Price Averages'!$E$4:$E$103, "FALSE"), F2494)</f>
        <v>144</v>
      </c>
      <c r="H2494">
        <v>36</v>
      </c>
      <c r="I2494">
        <f>IF(H2494="", _xlfn.XLOOKUP(C2494, 'Cost Averages'!$D$4:$D$103,'Cost Averages'!$E$4:$E$103, "FALSE"),H2494)</f>
        <v>36</v>
      </c>
      <c r="J2494">
        <f t="shared" si="231"/>
        <v>2016</v>
      </c>
      <c r="K2494">
        <f t="shared" si="232"/>
        <v>504</v>
      </c>
      <c r="L2494">
        <f t="shared" si="233"/>
        <v>1512</v>
      </c>
      <c r="M2494" s="2" t="s">
        <v>28</v>
      </c>
      <c r="N2494" t="s">
        <v>642</v>
      </c>
      <c r="O2494" t="s">
        <v>78</v>
      </c>
      <c r="P2494" s="3">
        <v>12.679725647708608</v>
      </c>
      <c r="Q2494" t="str">
        <f t="shared" si="228"/>
        <v>G</v>
      </c>
      <c r="R2494">
        <f t="shared" si="229"/>
        <v>2021</v>
      </c>
      <c r="S2494">
        <f t="shared" si="230"/>
        <v>0</v>
      </c>
    </row>
    <row r="2495" spans="1:19" x14ac:dyDescent="0.25">
      <c r="A2495" s="1">
        <v>44226.313203198661</v>
      </c>
      <c r="B2495" s="2" t="s">
        <v>2997</v>
      </c>
      <c r="C2495" t="s">
        <v>102</v>
      </c>
      <c r="D2495">
        <v>18</v>
      </c>
      <c r="E2495">
        <f>IF(D2495="", _xlfn.XLOOKUP(C2495,'Median Quantity per product'!$D$4:$D$103,'Median Quantity per product'!$E$4:$E$103, "NA"),'Project Work - Data wrows'!D2495)</f>
        <v>18</v>
      </c>
      <c r="F2495">
        <v>144</v>
      </c>
      <c r="G2495">
        <f>IF(F2495="",_xlfn.XLOOKUP(C2495,'Price Averages'!$D$4:$D$103,'Price Averages'!$E$4:$E$103, "FALSE"), F2495)</f>
        <v>144</v>
      </c>
      <c r="H2495">
        <v>36</v>
      </c>
      <c r="I2495">
        <f>IF(H2495="", _xlfn.XLOOKUP(C2495, 'Cost Averages'!$D$4:$D$103,'Cost Averages'!$E$4:$E$103, "FALSE"),H2495)</f>
        <v>36</v>
      </c>
      <c r="J2495">
        <f t="shared" si="231"/>
        <v>2592</v>
      </c>
      <c r="K2495">
        <f t="shared" si="232"/>
        <v>648</v>
      </c>
      <c r="L2495">
        <f t="shared" si="233"/>
        <v>1944</v>
      </c>
      <c r="M2495" s="2" t="s">
        <v>23</v>
      </c>
      <c r="N2495" t="s">
        <v>103</v>
      </c>
      <c r="O2495" t="s">
        <v>46</v>
      </c>
      <c r="P2495" s="3">
        <v>13.407340878370247</v>
      </c>
      <c r="Q2495" t="str">
        <f t="shared" si="228"/>
        <v>G</v>
      </c>
      <c r="R2495">
        <f t="shared" si="229"/>
        <v>2021</v>
      </c>
      <c r="S2495">
        <f t="shared" si="230"/>
        <v>0</v>
      </c>
    </row>
    <row r="2496" spans="1:19" x14ac:dyDescent="0.25">
      <c r="A2496" s="1">
        <v>44400</v>
      </c>
      <c r="B2496" s="2" t="s">
        <v>3035</v>
      </c>
      <c r="C2496" t="s">
        <v>102</v>
      </c>
      <c r="D2496" t="s">
        <v>32</v>
      </c>
      <c r="E2496">
        <f>IF(D2496="", _xlfn.XLOOKUP(C2496,'Median Quantity per product'!$D$4:$D$103,'Median Quantity per product'!$E$4:$E$103, "NA"),'Project Work - Data wrows'!D2496)</f>
        <v>11</v>
      </c>
      <c r="F2496">
        <v>144</v>
      </c>
      <c r="G2496">
        <f>IF(F2496="",_xlfn.XLOOKUP(C2496,'Price Averages'!$D$4:$D$103,'Price Averages'!$E$4:$E$103, "FALSE"), F2496)</f>
        <v>144</v>
      </c>
      <c r="H2496">
        <v>36</v>
      </c>
      <c r="I2496">
        <f>IF(H2496="", _xlfn.XLOOKUP(C2496, 'Cost Averages'!$D$4:$D$103,'Cost Averages'!$E$4:$E$103, "FALSE"),H2496)</f>
        <v>36</v>
      </c>
      <c r="J2496">
        <f t="shared" si="231"/>
        <v>1584</v>
      </c>
      <c r="K2496">
        <f t="shared" si="232"/>
        <v>396</v>
      </c>
      <c r="L2496">
        <f t="shared" si="233"/>
        <v>1188</v>
      </c>
      <c r="M2496" s="2" t="s">
        <v>28</v>
      </c>
      <c r="N2496" t="s">
        <v>454</v>
      </c>
      <c r="O2496" t="s">
        <v>78</v>
      </c>
      <c r="P2496" s="3">
        <v>12.732640267350657</v>
      </c>
      <c r="Q2496" t="str">
        <f t="shared" si="228"/>
        <v>G</v>
      </c>
      <c r="R2496">
        <f t="shared" si="229"/>
        <v>2021</v>
      </c>
      <c r="S2496">
        <f t="shared" si="230"/>
        <v>0</v>
      </c>
    </row>
    <row r="2497" spans="1:19" x14ac:dyDescent="0.25">
      <c r="A2497" s="1">
        <v>44342.186251045423</v>
      </c>
      <c r="B2497" s="2" t="s">
        <v>2389</v>
      </c>
      <c r="C2497" t="s">
        <v>125</v>
      </c>
      <c r="D2497">
        <v>2</v>
      </c>
      <c r="E2497">
        <f>IF(D2497="", _xlfn.XLOOKUP(C2497,'Median Quantity per product'!$D$4:$D$103,'Median Quantity per product'!$E$4:$E$103, "NA"),'Project Work - Data wrows'!D2497)</f>
        <v>2</v>
      </c>
      <c r="F2497" t="s">
        <v>32</v>
      </c>
      <c r="G2497">
        <f>IF(F2497="",_xlfn.XLOOKUP(C2497,'Price Averages'!$D$4:$D$103,'Price Averages'!$E$4:$E$103, "FALSE"), F2497)</f>
        <v>189</v>
      </c>
      <c r="H2497">
        <v>63</v>
      </c>
      <c r="I2497">
        <f>IF(H2497="", _xlfn.XLOOKUP(C2497, 'Cost Averages'!$D$4:$D$103,'Cost Averages'!$E$4:$E$103, "FALSE"),H2497)</f>
        <v>63</v>
      </c>
      <c r="J2497">
        <f t="shared" si="231"/>
        <v>378</v>
      </c>
      <c r="K2497">
        <f t="shared" si="232"/>
        <v>126</v>
      </c>
      <c r="L2497">
        <f t="shared" si="233"/>
        <v>252</v>
      </c>
      <c r="M2497" s="2" t="s">
        <v>28</v>
      </c>
      <c r="N2497" t="s">
        <v>189</v>
      </c>
      <c r="O2497" t="s">
        <v>41</v>
      </c>
      <c r="P2497" s="3">
        <v>13.288482149665386</v>
      </c>
      <c r="Q2497" t="str">
        <f t="shared" si="228"/>
        <v>G</v>
      </c>
      <c r="R2497">
        <f t="shared" si="229"/>
        <v>2021</v>
      </c>
      <c r="S2497">
        <f t="shared" si="230"/>
        <v>0</v>
      </c>
    </row>
    <row r="2498" spans="1:19" x14ac:dyDescent="0.25">
      <c r="A2498" s="1">
        <v>44319</v>
      </c>
      <c r="B2498" s="2" t="s">
        <v>3652</v>
      </c>
      <c r="C2498" t="s">
        <v>125</v>
      </c>
      <c r="D2498">
        <v>3</v>
      </c>
      <c r="E2498">
        <f>IF(D2498="", _xlfn.XLOOKUP(C2498,'Median Quantity per product'!$D$4:$D$103,'Median Quantity per product'!$E$4:$E$103, "NA"),'Project Work - Data wrows'!D2498)</f>
        <v>3</v>
      </c>
      <c r="F2498" t="s">
        <v>32</v>
      </c>
      <c r="G2498">
        <f>IF(F2498="",_xlfn.XLOOKUP(C2498,'Price Averages'!$D$4:$D$103,'Price Averages'!$E$4:$E$103, "FALSE"), F2498)</f>
        <v>189</v>
      </c>
      <c r="H2498">
        <v>63</v>
      </c>
      <c r="I2498">
        <f>IF(H2498="", _xlfn.XLOOKUP(C2498, 'Cost Averages'!$D$4:$D$103,'Cost Averages'!$E$4:$E$103, "FALSE"),H2498)</f>
        <v>63</v>
      </c>
      <c r="J2498">
        <f t="shared" si="231"/>
        <v>567</v>
      </c>
      <c r="K2498">
        <f t="shared" si="232"/>
        <v>189</v>
      </c>
      <c r="L2498">
        <f t="shared" si="233"/>
        <v>378</v>
      </c>
      <c r="M2498" s="2" t="s">
        <v>44</v>
      </c>
      <c r="N2498" t="s">
        <v>1335</v>
      </c>
      <c r="O2498" t="s">
        <v>41</v>
      </c>
      <c r="P2498" s="3">
        <v>9.1264071155960682</v>
      </c>
      <c r="Q2498" t="str">
        <f t="shared" ref="Q2498:Q2561" si="234">CHAR(64+(YEAR(A2498)-2014))</f>
        <v>G</v>
      </c>
      <c r="R2498">
        <f t="shared" ref="R2498:R2561" si="235">YEAR(A2498)</f>
        <v>2021</v>
      </c>
      <c r="S2498">
        <f t="shared" ref="S2498:S2561" si="236">IF(Q2498=CHAR(64 + (YEAR(A2498) - 2014)), 0, 1)</f>
        <v>0</v>
      </c>
    </row>
    <row r="2499" spans="1:19" x14ac:dyDescent="0.25">
      <c r="A2499" s="1">
        <v>44442.064359762095</v>
      </c>
      <c r="B2499" s="2" t="s">
        <v>1692</v>
      </c>
      <c r="C2499" t="s">
        <v>125</v>
      </c>
      <c r="D2499">
        <v>5</v>
      </c>
      <c r="E2499">
        <f>IF(D2499="", _xlfn.XLOOKUP(C2499,'Median Quantity per product'!$D$4:$D$103,'Median Quantity per product'!$E$4:$E$103, "NA"),'Project Work - Data wrows'!D2499)</f>
        <v>5</v>
      </c>
      <c r="F2499">
        <v>189</v>
      </c>
      <c r="G2499">
        <f>IF(F2499="",_xlfn.XLOOKUP(C2499,'Price Averages'!$D$4:$D$103,'Price Averages'!$E$4:$E$103, "FALSE"), F2499)</f>
        <v>189</v>
      </c>
      <c r="H2499">
        <v>63</v>
      </c>
      <c r="I2499">
        <f>IF(H2499="", _xlfn.XLOOKUP(C2499, 'Cost Averages'!$D$4:$D$103,'Cost Averages'!$E$4:$E$103, "FALSE"),H2499)</f>
        <v>63</v>
      </c>
      <c r="J2499">
        <f t="shared" ref="J2499:J2562" si="237">E2499*G2499</f>
        <v>945</v>
      </c>
      <c r="K2499">
        <f t="shared" ref="K2499:K2562" si="238">E2499*I2499</f>
        <v>315</v>
      </c>
      <c r="L2499">
        <f t="shared" ref="L2499:L2562" si="239">J2499-K2499</f>
        <v>630</v>
      </c>
      <c r="M2499" s="2" t="s">
        <v>28</v>
      </c>
      <c r="N2499" t="s">
        <v>932</v>
      </c>
      <c r="O2499" t="s">
        <v>78</v>
      </c>
      <c r="P2499" s="3">
        <v>9.2053706474810433</v>
      </c>
      <c r="Q2499" t="str">
        <f t="shared" si="234"/>
        <v>G</v>
      </c>
      <c r="R2499">
        <f t="shared" si="235"/>
        <v>2021</v>
      </c>
      <c r="S2499">
        <f t="shared" si="236"/>
        <v>0</v>
      </c>
    </row>
    <row r="2500" spans="1:19" x14ac:dyDescent="0.25">
      <c r="A2500" s="1">
        <v>44201.005938374183</v>
      </c>
      <c r="B2500" s="2" t="s">
        <v>722</v>
      </c>
      <c r="C2500" t="s">
        <v>125</v>
      </c>
      <c r="D2500">
        <v>10</v>
      </c>
      <c r="E2500">
        <f>IF(D2500="", _xlfn.XLOOKUP(C2500,'Median Quantity per product'!$D$4:$D$103,'Median Quantity per product'!$E$4:$E$103, "NA"),'Project Work - Data wrows'!D2500)</f>
        <v>10</v>
      </c>
      <c r="F2500">
        <v>189</v>
      </c>
      <c r="G2500">
        <f>IF(F2500="",_xlfn.XLOOKUP(C2500,'Price Averages'!$D$4:$D$103,'Price Averages'!$E$4:$E$103, "FALSE"), F2500)</f>
        <v>189</v>
      </c>
      <c r="H2500">
        <v>63</v>
      </c>
      <c r="I2500">
        <f>IF(H2500="", _xlfn.XLOOKUP(C2500, 'Cost Averages'!$D$4:$D$103,'Cost Averages'!$E$4:$E$103, "FALSE"),H2500)</f>
        <v>63</v>
      </c>
      <c r="J2500">
        <f t="shared" si="237"/>
        <v>1890</v>
      </c>
      <c r="K2500">
        <f t="shared" si="238"/>
        <v>630</v>
      </c>
      <c r="L2500">
        <f t="shared" si="239"/>
        <v>1260</v>
      </c>
      <c r="M2500" s="2" t="s">
        <v>23</v>
      </c>
      <c r="N2500" t="s">
        <v>98</v>
      </c>
      <c r="O2500" t="s">
        <v>34</v>
      </c>
      <c r="P2500" s="3">
        <v>13.717776078041958</v>
      </c>
      <c r="Q2500" t="str">
        <f t="shared" si="234"/>
        <v>G</v>
      </c>
      <c r="R2500">
        <f t="shared" si="235"/>
        <v>2021</v>
      </c>
      <c r="S2500">
        <f t="shared" si="236"/>
        <v>0</v>
      </c>
    </row>
    <row r="2501" spans="1:19" x14ac:dyDescent="0.25">
      <c r="A2501" s="1">
        <v>44237.44782786131</v>
      </c>
      <c r="B2501" s="2" t="s">
        <v>504</v>
      </c>
      <c r="C2501" t="s">
        <v>125</v>
      </c>
      <c r="D2501">
        <v>12</v>
      </c>
      <c r="E2501">
        <f>IF(D2501="", _xlfn.XLOOKUP(C2501,'Median Quantity per product'!$D$4:$D$103,'Median Quantity per product'!$E$4:$E$103, "NA"),'Project Work - Data wrows'!D2501)</f>
        <v>12</v>
      </c>
      <c r="F2501">
        <v>189</v>
      </c>
      <c r="G2501">
        <f>IF(F2501="",_xlfn.XLOOKUP(C2501,'Price Averages'!$D$4:$D$103,'Price Averages'!$E$4:$E$103, "FALSE"), F2501)</f>
        <v>189</v>
      </c>
      <c r="H2501">
        <v>63</v>
      </c>
      <c r="I2501">
        <f>IF(H2501="", _xlfn.XLOOKUP(C2501, 'Cost Averages'!$D$4:$D$103,'Cost Averages'!$E$4:$E$103, "FALSE"),H2501)</f>
        <v>63</v>
      </c>
      <c r="J2501">
        <f t="shared" si="237"/>
        <v>2268</v>
      </c>
      <c r="K2501">
        <f t="shared" si="238"/>
        <v>756</v>
      </c>
      <c r="L2501">
        <f t="shared" si="239"/>
        <v>1512</v>
      </c>
      <c r="M2501" s="2" t="s">
        <v>28</v>
      </c>
      <c r="N2501" t="s">
        <v>505</v>
      </c>
      <c r="O2501" t="s">
        <v>50</v>
      </c>
      <c r="P2501" s="3">
        <v>15.207985888346794</v>
      </c>
      <c r="Q2501" t="str">
        <f t="shared" si="234"/>
        <v>G</v>
      </c>
      <c r="R2501">
        <f t="shared" si="235"/>
        <v>2021</v>
      </c>
      <c r="S2501">
        <f t="shared" si="236"/>
        <v>0</v>
      </c>
    </row>
    <row r="2502" spans="1:19" x14ac:dyDescent="0.25">
      <c r="A2502" s="1">
        <v>44553.613156366082</v>
      </c>
      <c r="B2502" s="2" t="s">
        <v>878</v>
      </c>
      <c r="C2502" t="s">
        <v>125</v>
      </c>
      <c r="D2502">
        <v>12</v>
      </c>
      <c r="E2502">
        <f>IF(D2502="", _xlfn.XLOOKUP(C2502,'Median Quantity per product'!$D$4:$D$103,'Median Quantity per product'!$E$4:$E$103, "NA"),'Project Work - Data wrows'!D2502)</f>
        <v>12</v>
      </c>
      <c r="F2502">
        <v>189</v>
      </c>
      <c r="G2502">
        <f>IF(F2502="",_xlfn.XLOOKUP(C2502,'Price Averages'!$D$4:$D$103,'Price Averages'!$E$4:$E$103, "FALSE"), F2502)</f>
        <v>189</v>
      </c>
      <c r="H2502">
        <v>63</v>
      </c>
      <c r="I2502">
        <f>IF(H2502="", _xlfn.XLOOKUP(C2502, 'Cost Averages'!$D$4:$D$103,'Cost Averages'!$E$4:$E$103, "FALSE"),H2502)</f>
        <v>63</v>
      </c>
      <c r="J2502">
        <f t="shared" si="237"/>
        <v>2268</v>
      </c>
      <c r="K2502">
        <f t="shared" si="238"/>
        <v>756</v>
      </c>
      <c r="L2502">
        <f t="shared" si="239"/>
        <v>1512</v>
      </c>
      <c r="M2502" s="2" t="s">
        <v>28</v>
      </c>
      <c r="N2502" t="s">
        <v>665</v>
      </c>
      <c r="O2502" t="s">
        <v>46</v>
      </c>
      <c r="P2502" s="3">
        <v>14.460020532456038</v>
      </c>
      <c r="Q2502" t="str">
        <f t="shared" si="234"/>
        <v>G</v>
      </c>
      <c r="R2502">
        <f t="shared" si="235"/>
        <v>2021</v>
      </c>
      <c r="S2502">
        <f t="shared" si="236"/>
        <v>0</v>
      </c>
    </row>
    <row r="2503" spans="1:19" x14ac:dyDescent="0.25">
      <c r="A2503" s="1">
        <v>44296</v>
      </c>
      <c r="B2503" s="2" t="s">
        <v>3629</v>
      </c>
      <c r="C2503" t="s">
        <v>125</v>
      </c>
      <c r="D2503">
        <v>14</v>
      </c>
      <c r="E2503">
        <f>IF(D2503="", _xlfn.XLOOKUP(C2503,'Median Quantity per product'!$D$4:$D$103,'Median Quantity per product'!$E$4:$E$103, "NA"),'Project Work - Data wrows'!D2503)</f>
        <v>14</v>
      </c>
      <c r="F2503">
        <v>189</v>
      </c>
      <c r="G2503">
        <f>IF(F2503="",_xlfn.XLOOKUP(C2503,'Price Averages'!$D$4:$D$103,'Price Averages'!$E$4:$E$103, "FALSE"), F2503)</f>
        <v>189</v>
      </c>
      <c r="H2503">
        <v>63</v>
      </c>
      <c r="I2503">
        <f>IF(H2503="", _xlfn.XLOOKUP(C2503, 'Cost Averages'!$D$4:$D$103,'Cost Averages'!$E$4:$E$103, "FALSE"),H2503)</f>
        <v>63</v>
      </c>
      <c r="J2503">
        <f t="shared" si="237"/>
        <v>2646</v>
      </c>
      <c r="K2503">
        <f t="shared" si="238"/>
        <v>882</v>
      </c>
      <c r="L2503">
        <f t="shared" si="239"/>
        <v>1764</v>
      </c>
      <c r="M2503" s="2" t="s">
        <v>28</v>
      </c>
      <c r="N2503" t="s">
        <v>670</v>
      </c>
      <c r="O2503" t="s">
        <v>78</v>
      </c>
      <c r="P2503" s="3">
        <v>12.460490918487697</v>
      </c>
      <c r="Q2503" t="str">
        <f t="shared" si="234"/>
        <v>G</v>
      </c>
      <c r="R2503">
        <f t="shared" si="235"/>
        <v>2021</v>
      </c>
      <c r="S2503">
        <f t="shared" si="236"/>
        <v>0</v>
      </c>
    </row>
    <row r="2504" spans="1:19" x14ac:dyDescent="0.25">
      <c r="A2504" s="1">
        <v>44491.734410470686</v>
      </c>
      <c r="B2504" s="2" t="s">
        <v>3055</v>
      </c>
      <c r="C2504" t="s">
        <v>125</v>
      </c>
      <c r="D2504">
        <v>18</v>
      </c>
      <c r="E2504">
        <f>IF(D2504="", _xlfn.XLOOKUP(C2504,'Median Quantity per product'!$D$4:$D$103,'Median Quantity per product'!$E$4:$E$103, "NA"),'Project Work - Data wrows'!D2504)</f>
        <v>18</v>
      </c>
      <c r="F2504">
        <v>189</v>
      </c>
      <c r="G2504">
        <f>IF(F2504="",_xlfn.XLOOKUP(C2504,'Price Averages'!$D$4:$D$103,'Price Averages'!$E$4:$E$103, "FALSE"), F2504)</f>
        <v>189</v>
      </c>
      <c r="H2504">
        <v>63</v>
      </c>
      <c r="I2504">
        <f>IF(H2504="", _xlfn.XLOOKUP(C2504, 'Cost Averages'!$D$4:$D$103,'Cost Averages'!$E$4:$E$103, "FALSE"),H2504)</f>
        <v>63</v>
      </c>
      <c r="J2504">
        <f t="shared" si="237"/>
        <v>3402</v>
      </c>
      <c r="K2504">
        <f t="shared" si="238"/>
        <v>1134</v>
      </c>
      <c r="L2504">
        <f t="shared" si="239"/>
        <v>2268</v>
      </c>
      <c r="M2504" s="2" t="s">
        <v>44</v>
      </c>
      <c r="N2504" t="s">
        <v>1424</v>
      </c>
      <c r="O2504" t="s">
        <v>46</v>
      </c>
      <c r="P2504" s="3">
        <v>13.2671922973198</v>
      </c>
      <c r="Q2504" t="str">
        <f t="shared" si="234"/>
        <v>G</v>
      </c>
      <c r="R2504">
        <f t="shared" si="235"/>
        <v>2021</v>
      </c>
      <c r="S2504">
        <f t="shared" si="236"/>
        <v>0</v>
      </c>
    </row>
    <row r="2505" spans="1:19" x14ac:dyDescent="0.25">
      <c r="A2505" s="1">
        <v>44368.629848113662</v>
      </c>
      <c r="B2505" s="2" t="s">
        <v>2961</v>
      </c>
      <c r="C2505" t="s">
        <v>170</v>
      </c>
      <c r="D2505">
        <v>2</v>
      </c>
      <c r="E2505">
        <f>IF(D2505="", _xlfn.XLOOKUP(C2505,'Median Quantity per product'!$D$4:$D$103,'Median Quantity per product'!$E$4:$E$103, "NA"),'Project Work - Data wrows'!D2505)</f>
        <v>2</v>
      </c>
      <c r="F2505">
        <v>189</v>
      </c>
      <c r="G2505">
        <f>IF(F2505="",_xlfn.XLOOKUP(C2505,'Price Averages'!$D$4:$D$103,'Price Averages'!$E$4:$E$103, "FALSE"), F2505)</f>
        <v>189</v>
      </c>
      <c r="H2505">
        <v>63</v>
      </c>
      <c r="I2505">
        <f>IF(H2505="", _xlfn.XLOOKUP(C2505, 'Cost Averages'!$D$4:$D$103,'Cost Averages'!$E$4:$E$103, "FALSE"),H2505)</f>
        <v>63</v>
      </c>
      <c r="J2505">
        <f t="shared" si="237"/>
        <v>378</v>
      </c>
      <c r="K2505">
        <f t="shared" si="238"/>
        <v>126</v>
      </c>
      <c r="L2505">
        <f t="shared" si="239"/>
        <v>252</v>
      </c>
      <c r="M2505" s="2" t="s">
        <v>44</v>
      </c>
      <c r="N2505" t="s">
        <v>427</v>
      </c>
      <c r="O2505" t="s">
        <v>25</v>
      </c>
      <c r="P2505" s="3">
        <v>5.9872353338051019</v>
      </c>
      <c r="Q2505" t="str">
        <f t="shared" si="234"/>
        <v>G</v>
      </c>
      <c r="R2505">
        <f t="shared" si="235"/>
        <v>2021</v>
      </c>
      <c r="S2505">
        <f t="shared" si="236"/>
        <v>0</v>
      </c>
    </row>
    <row r="2506" spans="1:19" x14ac:dyDescent="0.25">
      <c r="A2506" s="1">
        <v>44240.338568753381</v>
      </c>
      <c r="B2506" s="2" t="s">
        <v>2813</v>
      </c>
      <c r="C2506" t="s">
        <v>170</v>
      </c>
      <c r="D2506">
        <v>3</v>
      </c>
      <c r="E2506">
        <f>IF(D2506="", _xlfn.XLOOKUP(C2506,'Median Quantity per product'!$D$4:$D$103,'Median Quantity per product'!$E$4:$E$103, "NA"),'Project Work - Data wrows'!D2506)</f>
        <v>3</v>
      </c>
      <c r="F2506">
        <v>189</v>
      </c>
      <c r="G2506">
        <f>IF(F2506="",_xlfn.XLOOKUP(C2506,'Price Averages'!$D$4:$D$103,'Price Averages'!$E$4:$E$103, "FALSE"), F2506)</f>
        <v>189</v>
      </c>
      <c r="H2506">
        <v>63</v>
      </c>
      <c r="I2506">
        <f>IF(H2506="", _xlfn.XLOOKUP(C2506, 'Cost Averages'!$D$4:$D$103,'Cost Averages'!$E$4:$E$103, "FALSE"),H2506)</f>
        <v>63</v>
      </c>
      <c r="J2506">
        <f t="shared" si="237"/>
        <v>567</v>
      </c>
      <c r="K2506">
        <f t="shared" si="238"/>
        <v>189</v>
      </c>
      <c r="L2506">
        <f t="shared" si="239"/>
        <v>378</v>
      </c>
      <c r="M2506" s="2" t="s">
        <v>44</v>
      </c>
      <c r="N2506" t="s">
        <v>759</v>
      </c>
      <c r="O2506" t="s">
        <v>34</v>
      </c>
      <c r="P2506" s="3">
        <v>11.289144410898391</v>
      </c>
      <c r="Q2506" t="str">
        <f t="shared" si="234"/>
        <v>G</v>
      </c>
      <c r="R2506">
        <f t="shared" si="235"/>
        <v>2021</v>
      </c>
      <c r="S2506">
        <f t="shared" si="236"/>
        <v>0</v>
      </c>
    </row>
    <row r="2507" spans="1:19" x14ac:dyDescent="0.25">
      <c r="A2507" s="1">
        <v>44284</v>
      </c>
      <c r="B2507" s="2" t="s">
        <v>3619</v>
      </c>
      <c r="C2507" t="s">
        <v>170</v>
      </c>
      <c r="D2507">
        <v>4</v>
      </c>
      <c r="E2507">
        <f>IF(D2507="", _xlfn.XLOOKUP(C2507,'Median Quantity per product'!$D$4:$D$103,'Median Quantity per product'!$E$4:$E$103, "NA"),'Project Work - Data wrows'!D2507)</f>
        <v>4</v>
      </c>
      <c r="F2507">
        <v>189</v>
      </c>
      <c r="G2507">
        <f>IF(F2507="",_xlfn.XLOOKUP(C2507,'Price Averages'!$D$4:$D$103,'Price Averages'!$E$4:$E$103, "FALSE"), F2507)</f>
        <v>189</v>
      </c>
      <c r="H2507">
        <v>63</v>
      </c>
      <c r="I2507">
        <f>IF(H2507="", _xlfn.XLOOKUP(C2507, 'Cost Averages'!$D$4:$D$103,'Cost Averages'!$E$4:$E$103, "FALSE"),H2507)</f>
        <v>63</v>
      </c>
      <c r="J2507">
        <f t="shared" si="237"/>
        <v>756</v>
      </c>
      <c r="K2507">
        <f t="shared" si="238"/>
        <v>252</v>
      </c>
      <c r="L2507">
        <f t="shared" si="239"/>
        <v>504</v>
      </c>
      <c r="M2507" s="2" t="s">
        <v>28</v>
      </c>
      <c r="N2507" t="s">
        <v>370</v>
      </c>
      <c r="O2507" t="s">
        <v>46</v>
      </c>
      <c r="P2507" s="3">
        <v>14.423322704129969</v>
      </c>
      <c r="Q2507" t="str">
        <f t="shared" si="234"/>
        <v>G</v>
      </c>
      <c r="R2507">
        <f t="shared" si="235"/>
        <v>2021</v>
      </c>
      <c r="S2507">
        <f t="shared" si="236"/>
        <v>0</v>
      </c>
    </row>
    <row r="2508" spans="1:19" x14ac:dyDescent="0.25">
      <c r="A2508" s="1">
        <v>44554.329884938052</v>
      </c>
      <c r="B2508" s="2" t="s">
        <v>589</v>
      </c>
      <c r="C2508" t="s">
        <v>170</v>
      </c>
      <c r="D2508">
        <v>8</v>
      </c>
      <c r="E2508">
        <f>IF(D2508="", _xlfn.XLOOKUP(C2508,'Median Quantity per product'!$D$4:$D$103,'Median Quantity per product'!$E$4:$E$103, "NA"),'Project Work - Data wrows'!D2508)</f>
        <v>8</v>
      </c>
      <c r="F2508" t="s">
        <v>32</v>
      </c>
      <c r="G2508">
        <f>IF(F2508="",_xlfn.XLOOKUP(C2508,'Price Averages'!$D$4:$D$103,'Price Averages'!$E$4:$E$103, "FALSE"), F2508)</f>
        <v>189</v>
      </c>
      <c r="H2508">
        <v>63</v>
      </c>
      <c r="I2508">
        <f>IF(H2508="", _xlfn.XLOOKUP(C2508, 'Cost Averages'!$D$4:$D$103,'Cost Averages'!$E$4:$E$103, "FALSE"),H2508)</f>
        <v>63</v>
      </c>
      <c r="J2508">
        <f t="shared" si="237"/>
        <v>1512</v>
      </c>
      <c r="K2508">
        <f t="shared" si="238"/>
        <v>504</v>
      </c>
      <c r="L2508">
        <f t="shared" si="239"/>
        <v>1008</v>
      </c>
      <c r="M2508" s="2" t="s">
        <v>28</v>
      </c>
      <c r="N2508" t="s">
        <v>86</v>
      </c>
      <c r="O2508" t="s">
        <v>41</v>
      </c>
      <c r="P2508" s="3">
        <v>9.8238489437106278</v>
      </c>
      <c r="Q2508" t="str">
        <f t="shared" si="234"/>
        <v>G</v>
      </c>
      <c r="R2508">
        <f t="shared" si="235"/>
        <v>2021</v>
      </c>
      <c r="S2508">
        <f t="shared" si="236"/>
        <v>0</v>
      </c>
    </row>
    <row r="2509" spans="1:19" x14ac:dyDescent="0.25">
      <c r="A2509" s="1">
        <v>44348.315960395528</v>
      </c>
      <c r="B2509" s="2" t="s">
        <v>1634</v>
      </c>
      <c r="C2509" t="s">
        <v>170</v>
      </c>
      <c r="D2509">
        <v>8</v>
      </c>
      <c r="E2509">
        <f>IF(D2509="", _xlfn.XLOOKUP(C2509,'Median Quantity per product'!$D$4:$D$103,'Median Quantity per product'!$E$4:$E$103, "NA"),'Project Work - Data wrows'!D2509)</f>
        <v>8</v>
      </c>
      <c r="F2509" t="s">
        <v>32</v>
      </c>
      <c r="G2509">
        <f>IF(F2509="",_xlfn.XLOOKUP(C2509,'Price Averages'!$D$4:$D$103,'Price Averages'!$E$4:$E$103, "FALSE"), F2509)</f>
        <v>189</v>
      </c>
      <c r="H2509">
        <v>63</v>
      </c>
      <c r="I2509">
        <f>IF(H2509="", _xlfn.XLOOKUP(C2509, 'Cost Averages'!$D$4:$D$103,'Cost Averages'!$E$4:$E$103, "FALSE"),H2509)</f>
        <v>63</v>
      </c>
      <c r="J2509">
        <f t="shared" si="237"/>
        <v>1512</v>
      </c>
      <c r="K2509">
        <f t="shared" si="238"/>
        <v>504</v>
      </c>
      <c r="L2509">
        <f t="shared" si="239"/>
        <v>1008</v>
      </c>
      <c r="M2509" s="2" t="s">
        <v>23</v>
      </c>
      <c r="N2509" t="s">
        <v>458</v>
      </c>
      <c r="O2509" t="s">
        <v>41</v>
      </c>
      <c r="P2509" s="3">
        <v>16.368863536738775</v>
      </c>
      <c r="Q2509" t="str">
        <f t="shared" si="234"/>
        <v>G</v>
      </c>
      <c r="R2509">
        <f t="shared" si="235"/>
        <v>2021</v>
      </c>
      <c r="S2509">
        <f t="shared" si="236"/>
        <v>0</v>
      </c>
    </row>
    <row r="2510" spans="1:19" x14ac:dyDescent="0.25">
      <c r="A2510" s="1">
        <v>44475.596542711515</v>
      </c>
      <c r="B2510" s="2" t="s">
        <v>1409</v>
      </c>
      <c r="C2510" t="s">
        <v>170</v>
      </c>
      <c r="D2510">
        <v>9</v>
      </c>
      <c r="E2510">
        <f>IF(D2510="", _xlfn.XLOOKUP(C2510,'Median Quantity per product'!$D$4:$D$103,'Median Quantity per product'!$E$4:$E$103, "NA"),'Project Work - Data wrows'!D2510)</f>
        <v>9</v>
      </c>
      <c r="F2510">
        <v>189</v>
      </c>
      <c r="G2510">
        <f>IF(F2510="",_xlfn.XLOOKUP(C2510,'Price Averages'!$D$4:$D$103,'Price Averages'!$E$4:$E$103, "FALSE"), F2510)</f>
        <v>189</v>
      </c>
      <c r="H2510">
        <v>63</v>
      </c>
      <c r="I2510">
        <f>IF(H2510="", _xlfn.XLOOKUP(C2510, 'Cost Averages'!$D$4:$D$103,'Cost Averages'!$E$4:$E$103, "FALSE"),H2510)</f>
        <v>63</v>
      </c>
      <c r="J2510">
        <f t="shared" si="237"/>
        <v>1701</v>
      </c>
      <c r="K2510">
        <f t="shared" si="238"/>
        <v>567</v>
      </c>
      <c r="L2510">
        <f t="shared" si="239"/>
        <v>1134</v>
      </c>
      <c r="M2510" s="2" t="s">
        <v>44</v>
      </c>
      <c r="N2510" t="s">
        <v>618</v>
      </c>
      <c r="O2510" t="s">
        <v>50</v>
      </c>
      <c r="P2510" s="3">
        <v>13.259563298324382</v>
      </c>
      <c r="Q2510" t="str">
        <f t="shared" si="234"/>
        <v>G</v>
      </c>
      <c r="R2510">
        <f t="shared" si="235"/>
        <v>2021</v>
      </c>
      <c r="S2510">
        <f t="shared" si="236"/>
        <v>0</v>
      </c>
    </row>
    <row r="2511" spans="1:19" x14ac:dyDescent="0.25">
      <c r="A2511" s="1">
        <v>44545.732784818916</v>
      </c>
      <c r="B2511" s="2" t="s">
        <v>3153</v>
      </c>
      <c r="C2511" t="s">
        <v>170</v>
      </c>
      <c r="D2511">
        <v>9</v>
      </c>
      <c r="E2511">
        <f>IF(D2511="", _xlfn.XLOOKUP(C2511,'Median Quantity per product'!$D$4:$D$103,'Median Quantity per product'!$E$4:$E$103, "NA"),'Project Work - Data wrows'!D2511)</f>
        <v>9</v>
      </c>
      <c r="F2511">
        <v>189</v>
      </c>
      <c r="G2511">
        <f>IF(F2511="",_xlfn.XLOOKUP(C2511,'Price Averages'!$D$4:$D$103,'Price Averages'!$E$4:$E$103, "FALSE"), F2511)</f>
        <v>189</v>
      </c>
      <c r="H2511">
        <v>63</v>
      </c>
      <c r="I2511">
        <f>IF(H2511="", _xlfn.XLOOKUP(C2511, 'Cost Averages'!$D$4:$D$103,'Cost Averages'!$E$4:$E$103, "FALSE"),H2511)</f>
        <v>63</v>
      </c>
      <c r="J2511">
        <f t="shared" si="237"/>
        <v>1701</v>
      </c>
      <c r="K2511">
        <f t="shared" si="238"/>
        <v>567</v>
      </c>
      <c r="L2511">
        <f t="shared" si="239"/>
        <v>1134</v>
      </c>
      <c r="M2511" s="2" t="s">
        <v>44</v>
      </c>
      <c r="N2511" t="s">
        <v>778</v>
      </c>
      <c r="O2511" t="s">
        <v>78</v>
      </c>
      <c r="P2511" s="3">
        <v>13.095446915421235</v>
      </c>
      <c r="Q2511" t="str">
        <f t="shared" si="234"/>
        <v>G</v>
      </c>
      <c r="R2511">
        <f t="shared" si="235"/>
        <v>2021</v>
      </c>
      <c r="S2511">
        <f t="shared" si="236"/>
        <v>0</v>
      </c>
    </row>
    <row r="2512" spans="1:19" x14ac:dyDescent="0.25">
      <c r="A2512" s="1">
        <v>44376.156075199709</v>
      </c>
      <c r="B2512" s="2" t="s">
        <v>1779</v>
      </c>
      <c r="C2512" t="s">
        <v>170</v>
      </c>
      <c r="D2512">
        <v>13</v>
      </c>
      <c r="E2512">
        <f>IF(D2512="", _xlfn.XLOOKUP(C2512,'Median Quantity per product'!$D$4:$D$103,'Median Quantity per product'!$E$4:$E$103, "NA"),'Project Work - Data wrows'!D2512)</f>
        <v>13</v>
      </c>
      <c r="F2512">
        <v>189</v>
      </c>
      <c r="G2512">
        <f>IF(F2512="",_xlfn.XLOOKUP(C2512,'Price Averages'!$D$4:$D$103,'Price Averages'!$E$4:$E$103, "FALSE"), F2512)</f>
        <v>189</v>
      </c>
      <c r="H2512">
        <v>63</v>
      </c>
      <c r="I2512">
        <f>IF(H2512="", _xlfn.XLOOKUP(C2512, 'Cost Averages'!$D$4:$D$103,'Cost Averages'!$E$4:$E$103, "FALSE"),H2512)</f>
        <v>63</v>
      </c>
      <c r="J2512">
        <f t="shared" si="237"/>
        <v>2457</v>
      </c>
      <c r="K2512">
        <f t="shared" si="238"/>
        <v>819</v>
      </c>
      <c r="L2512">
        <f t="shared" si="239"/>
        <v>1638</v>
      </c>
      <c r="M2512" s="2" t="s">
        <v>44</v>
      </c>
      <c r="N2512" t="s">
        <v>355</v>
      </c>
      <c r="O2512" t="s">
        <v>56</v>
      </c>
      <c r="P2512" s="3">
        <v>14.690198582365463</v>
      </c>
      <c r="Q2512" t="str">
        <f t="shared" si="234"/>
        <v>G</v>
      </c>
      <c r="R2512">
        <f t="shared" si="235"/>
        <v>2021</v>
      </c>
      <c r="S2512">
        <f t="shared" si="236"/>
        <v>0</v>
      </c>
    </row>
    <row r="2513" spans="1:19" x14ac:dyDescent="0.25">
      <c r="A2513" s="1">
        <v>44404.976076813742</v>
      </c>
      <c r="B2513" s="2" t="s">
        <v>2315</v>
      </c>
      <c r="C2513" t="s">
        <v>170</v>
      </c>
      <c r="D2513">
        <v>14</v>
      </c>
      <c r="E2513">
        <f>IF(D2513="", _xlfn.XLOOKUP(C2513,'Median Quantity per product'!$D$4:$D$103,'Median Quantity per product'!$E$4:$E$103, "NA"),'Project Work - Data wrows'!D2513)</f>
        <v>14</v>
      </c>
      <c r="F2513">
        <v>189</v>
      </c>
      <c r="G2513">
        <f>IF(F2513="",_xlfn.XLOOKUP(C2513,'Price Averages'!$D$4:$D$103,'Price Averages'!$E$4:$E$103, "FALSE"), F2513)</f>
        <v>189</v>
      </c>
      <c r="H2513">
        <v>63</v>
      </c>
      <c r="I2513">
        <f>IF(H2513="", _xlfn.XLOOKUP(C2513, 'Cost Averages'!$D$4:$D$103,'Cost Averages'!$E$4:$E$103, "FALSE"),H2513)</f>
        <v>63</v>
      </c>
      <c r="J2513">
        <f t="shared" si="237"/>
        <v>2646</v>
      </c>
      <c r="K2513">
        <f t="shared" si="238"/>
        <v>882</v>
      </c>
      <c r="L2513">
        <f t="shared" si="239"/>
        <v>1764</v>
      </c>
      <c r="M2513" s="2" t="s">
        <v>28</v>
      </c>
      <c r="N2513" t="s">
        <v>241</v>
      </c>
      <c r="O2513" t="s">
        <v>41</v>
      </c>
      <c r="P2513" s="3">
        <v>12.699346182652626</v>
      </c>
      <c r="Q2513" t="str">
        <f t="shared" si="234"/>
        <v>G</v>
      </c>
      <c r="R2513">
        <f t="shared" si="235"/>
        <v>2021</v>
      </c>
      <c r="S2513">
        <f t="shared" si="236"/>
        <v>0</v>
      </c>
    </row>
    <row r="2514" spans="1:19" x14ac:dyDescent="0.25">
      <c r="A2514" s="1">
        <v>44462.987839968337</v>
      </c>
      <c r="B2514" s="2" t="s">
        <v>2728</v>
      </c>
      <c r="C2514" t="s">
        <v>170</v>
      </c>
      <c r="D2514">
        <v>14</v>
      </c>
      <c r="E2514">
        <f>IF(D2514="", _xlfn.XLOOKUP(C2514,'Median Quantity per product'!$D$4:$D$103,'Median Quantity per product'!$E$4:$E$103, "NA"),'Project Work - Data wrows'!D2514)</f>
        <v>14</v>
      </c>
      <c r="F2514">
        <v>189</v>
      </c>
      <c r="G2514">
        <f>IF(F2514="",_xlfn.XLOOKUP(C2514,'Price Averages'!$D$4:$D$103,'Price Averages'!$E$4:$E$103, "FALSE"), F2514)</f>
        <v>189</v>
      </c>
      <c r="H2514">
        <v>63</v>
      </c>
      <c r="I2514">
        <f>IF(H2514="", _xlfn.XLOOKUP(C2514, 'Cost Averages'!$D$4:$D$103,'Cost Averages'!$E$4:$E$103, "FALSE"),H2514)</f>
        <v>63</v>
      </c>
      <c r="J2514">
        <f t="shared" si="237"/>
        <v>2646</v>
      </c>
      <c r="K2514">
        <f t="shared" si="238"/>
        <v>882</v>
      </c>
      <c r="L2514">
        <f t="shared" si="239"/>
        <v>1764</v>
      </c>
      <c r="M2514" s="2" t="s">
        <v>28</v>
      </c>
      <c r="N2514" t="s">
        <v>744</v>
      </c>
      <c r="O2514" t="s">
        <v>41</v>
      </c>
      <c r="P2514" s="3">
        <v>11.862005526237752</v>
      </c>
      <c r="Q2514" t="str">
        <f t="shared" si="234"/>
        <v>G</v>
      </c>
      <c r="R2514">
        <f t="shared" si="235"/>
        <v>2021</v>
      </c>
      <c r="S2514">
        <f t="shared" si="236"/>
        <v>0</v>
      </c>
    </row>
    <row r="2515" spans="1:19" x14ac:dyDescent="0.25">
      <c r="A2515" s="1">
        <v>44345.169681561412</v>
      </c>
      <c r="B2515" s="2" t="s">
        <v>1891</v>
      </c>
      <c r="C2515" t="s">
        <v>170</v>
      </c>
      <c r="D2515">
        <v>18</v>
      </c>
      <c r="E2515">
        <f>IF(D2515="", _xlfn.XLOOKUP(C2515,'Median Quantity per product'!$D$4:$D$103,'Median Quantity per product'!$E$4:$E$103, "NA"),'Project Work - Data wrows'!D2515)</f>
        <v>18</v>
      </c>
      <c r="F2515">
        <v>189</v>
      </c>
      <c r="G2515">
        <f>IF(F2515="",_xlfn.XLOOKUP(C2515,'Price Averages'!$D$4:$D$103,'Price Averages'!$E$4:$E$103, "FALSE"), F2515)</f>
        <v>189</v>
      </c>
      <c r="H2515" t="s">
        <v>32</v>
      </c>
      <c r="I2515">
        <f>IF(H2515="", _xlfn.XLOOKUP(C2515, 'Cost Averages'!$D$4:$D$103,'Cost Averages'!$E$4:$E$103, "FALSE"),H2515)</f>
        <v>63</v>
      </c>
      <c r="J2515">
        <f t="shared" si="237"/>
        <v>3402</v>
      </c>
      <c r="K2515">
        <f t="shared" si="238"/>
        <v>1134</v>
      </c>
      <c r="L2515">
        <f t="shared" si="239"/>
        <v>2268</v>
      </c>
      <c r="M2515" s="2" t="s">
        <v>28</v>
      </c>
      <c r="N2515" t="s">
        <v>466</v>
      </c>
      <c r="O2515" t="s">
        <v>25</v>
      </c>
      <c r="P2515" s="3">
        <v>9.629298039722805</v>
      </c>
      <c r="Q2515" t="str">
        <f t="shared" si="234"/>
        <v>G</v>
      </c>
      <c r="R2515">
        <f t="shared" si="235"/>
        <v>2021</v>
      </c>
      <c r="S2515">
        <f t="shared" si="236"/>
        <v>0</v>
      </c>
    </row>
    <row r="2516" spans="1:19" x14ac:dyDescent="0.25">
      <c r="A2516" s="1">
        <v>44302.711572284919</v>
      </c>
      <c r="B2516" s="2" t="s">
        <v>2210</v>
      </c>
      <c r="C2516" t="s">
        <v>170</v>
      </c>
      <c r="D2516">
        <v>20</v>
      </c>
      <c r="E2516">
        <f>IF(D2516="", _xlfn.XLOOKUP(C2516,'Median Quantity per product'!$D$4:$D$103,'Median Quantity per product'!$E$4:$E$103, "NA"),'Project Work - Data wrows'!D2516)</f>
        <v>20</v>
      </c>
      <c r="F2516" t="s">
        <v>32</v>
      </c>
      <c r="G2516">
        <f>IF(F2516="",_xlfn.XLOOKUP(C2516,'Price Averages'!$D$4:$D$103,'Price Averages'!$E$4:$E$103, "FALSE"), F2516)</f>
        <v>189</v>
      </c>
      <c r="H2516">
        <v>63</v>
      </c>
      <c r="I2516">
        <f>IF(H2516="", _xlfn.XLOOKUP(C2516, 'Cost Averages'!$D$4:$D$103,'Cost Averages'!$E$4:$E$103, "FALSE"),H2516)</f>
        <v>63</v>
      </c>
      <c r="J2516">
        <f t="shared" si="237"/>
        <v>3780</v>
      </c>
      <c r="K2516">
        <f t="shared" si="238"/>
        <v>1260</v>
      </c>
      <c r="L2516">
        <f t="shared" si="239"/>
        <v>2520</v>
      </c>
      <c r="M2516" s="2" t="s">
        <v>23</v>
      </c>
      <c r="N2516" t="s">
        <v>867</v>
      </c>
      <c r="O2516" t="s">
        <v>50</v>
      </c>
      <c r="P2516" s="3">
        <v>11.485823039755857</v>
      </c>
      <c r="Q2516" t="str">
        <f t="shared" si="234"/>
        <v>G</v>
      </c>
      <c r="R2516">
        <f t="shared" si="235"/>
        <v>2021</v>
      </c>
      <c r="S2516">
        <f t="shared" si="236"/>
        <v>0</v>
      </c>
    </row>
    <row r="2517" spans="1:19" x14ac:dyDescent="0.25">
      <c r="A2517" s="1">
        <v>44258.175422537322</v>
      </c>
      <c r="B2517" s="2" t="s">
        <v>2385</v>
      </c>
      <c r="C2517" t="s">
        <v>67</v>
      </c>
      <c r="D2517">
        <v>1</v>
      </c>
      <c r="E2517">
        <f>IF(D2517="", _xlfn.XLOOKUP(C2517,'Median Quantity per product'!$D$4:$D$103,'Median Quantity per product'!$E$4:$E$103, "NA"),'Project Work - Data wrows'!D2517)</f>
        <v>1</v>
      </c>
      <c r="F2517" t="s">
        <v>32</v>
      </c>
      <c r="G2517">
        <f>IF(F2517="",_xlfn.XLOOKUP(C2517,'Price Averages'!$D$4:$D$103,'Price Averages'!$E$4:$E$103, "FALSE"), F2517)</f>
        <v>76</v>
      </c>
      <c r="H2517">
        <v>19</v>
      </c>
      <c r="I2517">
        <f>IF(H2517="", _xlfn.XLOOKUP(C2517, 'Cost Averages'!$D$4:$D$103,'Cost Averages'!$E$4:$E$103, "FALSE"),H2517)</f>
        <v>19</v>
      </c>
      <c r="J2517">
        <f t="shared" si="237"/>
        <v>76</v>
      </c>
      <c r="K2517">
        <f t="shared" si="238"/>
        <v>19</v>
      </c>
      <c r="L2517">
        <f t="shared" si="239"/>
        <v>57</v>
      </c>
      <c r="M2517" s="2" t="s">
        <v>28</v>
      </c>
      <c r="N2517" t="s">
        <v>1251</v>
      </c>
      <c r="O2517" t="s">
        <v>56</v>
      </c>
      <c r="P2517" s="3">
        <v>10.01033276255276</v>
      </c>
      <c r="Q2517" t="str">
        <f t="shared" si="234"/>
        <v>G</v>
      </c>
      <c r="R2517">
        <f t="shared" si="235"/>
        <v>2021</v>
      </c>
      <c r="S2517">
        <f t="shared" si="236"/>
        <v>0</v>
      </c>
    </row>
    <row r="2518" spans="1:19" x14ac:dyDescent="0.25">
      <c r="A2518" s="1">
        <v>44334</v>
      </c>
      <c r="B2518" s="2" t="s">
        <v>3664</v>
      </c>
      <c r="C2518" t="s">
        <v>67</v>
      </c>
      <c r="D2518">
        <v>1</v>
      </c>
      <c r="E2518">
        <f>IF(D2518="", _xlfn.XLOOKUP(C2518,'Median Quantity per product'!$D$4:$D$103,'Median Quantity per product'!$E$4:$E$103, "NA"),'Project Work - Data wrows'!D2518)</f>
        <v>1</v>
      </c>
      <c r="F2518" t="s">
        <v>32</v>
      </c>
      <c r="G2518">
        <f>IF(F2518="",_xlfn.XLOOKUP(C2518,'Price Averages'!$D$4:$D$103,'Price Averages'!$E$4:$E$103, "FALSE"), F2518)</f>
        <v>76</v>
      </c>
      <c r="H2518">
        <v>19</v>
      </c>
      <c r="I2518">
        <f>IF(H2518="", _xlfn.XLOOKUP(C2518, 'Cost Averages'!$D$4:$D$103,'Cost Averages'!$E$4:$E$103, "FALSE"),H2518)</f>
        <v>19</v>
      </c>
      <c r="J2518">
        <f t="shared" si="237"/>
        <v>76</v>
      </c>
      <c r="K2518">
        <f t="shared" si="238"/>
        <v>19</v>
      </c>
      <c r="L2518">
        <f t="shared" si="239"/>
        <v>57</v>
      </c>
      <c r="M2518" s="2" t="s">
        <v>28</v>
      </c>
      <c r="N2518" t="s">
        <v>228</v>
      </c>
      <c r="O2518" t="s">
        <v>46</v>
      </c>
      <c r="P2518" s="3">
        <v>9.3014286057233697</v>
      </c>
      <c r="Q2518" t="str">
        <f t="shared" si="234"/>
        <v>G</v>
      </c>
      <c r="R2518">
        <f t="shared" si="235"/>
        <v>2021</v>
      </c>
      <c r="S2518">
        <f t="shared" si="236"/>
        <v>0</v>
      </c>
    </row>
    <row r="2519" spans="1:19" x14ac:dyDescent="0.25">
      <c r="A2519" s="1">
        <v>44360.291016989984</v>
      </c>
      <c r="B2519" s="2" t="s">
        <v>1146</v>
      </c>
      <c r="C2519" t="s">
        <v>67</v>
      </c>
      <c r="D2519">
        <v>2</v>
      </c>
      <c r="E2519">
        <f>IF(D2519="", _xlfn.XLOOKUP(C2519,'Median Quantity per product'!$D$4:$D$103,'Median Quantity per product'!$E$4:$E$103, "NA"),'Project Work - Data wrows'!D2519)</f>
        <v>2</v>
      </c>
      <c r="F2519">
        <v>76</v>
      </c>
      <c r="G2519">
        <f>IF(F2519="",_xlfn.XLOOKUP(C2519,'Price Averages'!$D$4:$D$103,'Price Averages'!$E$4:$E$103, "FALSE"), F2519)</f>
        <v>76</v>
      </c>
      <c r="H2519">
        <v>19</v>
      </c>
      <c r="I2519">
        <f>IF(H2519="", _xlfn.XLOOKUP(C2519, 'Cost Averages'!$D$4:$D$103,'Cost Averages'!$E$4:$E$103, "FALSE"),H2519)</f>
        <v>19</v>
      </c>
      <c r="J2519">
        <f t="shared" si="237"/>
        <v>152</v>
      </c>
      <c r="K2519">
        <f t="shared" si="238"/>
        <v>38</v>
      </c>
      <c r="L2519">
        <f t="shared" si="239"/>
        <v>114</v>
      </c>
      <c r="M2519" s="2" t="s">
        <v>23</v>
      </c>
      <c r="N2519" t="s">
        <v>581</v>
      </c>
      <c r="O2519" t="s">
        <v>50</v>
      </c>
      <c r="P2519" s="3">
        <v>12.207242573430314</v>
      </c>
      <c r="Q2519" t="str">
        <f t="shared" si="234"/>
        <v>G</v>
      </c>
      <c r="R2519">
        <f t="shared" si="235"/>
        <v>2021</v>
      </c>
      <c r="S2519">
        <f t="shared" si="236"/>
        <v>0</v>
      </c>
    </row>
    <row r="2520" spans="1:19" x14ac:dyDescent="0.25">
      <c r="A2520" s="1">
        <v>44208.84417722025</v>
      </c>
      <c r="B2520" s="2" t="s">
        <v>1583</v>
      </c>
      <c r="C2520" t="s">
        <v>67</v>
      </c>
      <c r="D2520">
        <v>4</v>
      </c>
      <c r="E2520">
        <f>IF(D2520="", _xlfn.XLOOKUP(C2520,'Median Quantity per product'!$D$4:$D$103,'Median Quantity per product'!$E$4:$E$103, "NA"),'Project Work - Data wrows'!D2520)</f>
        <v>4</v>
      </c>
      <c r="F2520">
        <v>76</v>
      </c>
      <c r="G2520">
        <f>IF(F2520="",_xlfn.XLOOKUP(C2520,'Price Averages'!$D$4:$D$103,'Price Averages'!$E$4:$E$103, "FALSE"), F2520)</f>
        <v>76</v>
      </c>
      <c r="H2520" t="s">
        <v>32</v>
      </c>
      <c r="I2520">
        <f>IF(H2520="", _xlfn.XLOOKUP(C2520, 'Cost Averages'!$D$4:$D$103,'Cost Averages'!$E$4:$E$103, "FALSE"),H2520)</f>
        <v>19</v>
      </c>
      <c r="J2520">
        <f t="shared" si="237"/>
        <v>304</v>
      </c>
      <c r="K2520">
        <f t="shared" si="238"/>
        <v>76</v>
      </c>
      <c r="L2520">
        <f t="shared" si="239"/>
        <v>228</v>
      </c>
      <c r="M2520" s="2" t="s">
        <v>44</v>
      </c>
      <c r="N2520" t="s">
        <v>363</v>
      </c>
      <c r="O2520" t="s">
        <v>50</v>
      </c>
      <c r="P2520" s="3">
        <v>12.004541523616258</v>
      </c>
      <c r="Q2520" t="str">
        <f t="shared" si="234"/>
        <v>G</v>
      </c>
      <c r="R2520">
        <f t="shared" si="235"/>
        <v>2021</v>
      </c>
      <c r="S2520">
        <f t="shared" si="236"/>
        <v>0</v>
      </c>
    </row>
    <row r="2521" spans="1:19" x14ac:dyDescent="0.25">
      <c r="A2521" s="1">
        <v>44353.685980777445</v>
      </c>
      <c r="B2521" s="2" t="s">
        <v>1907</v>
      </c>
      <c r="C2521" t="s">
        <v>67</v>
      </c>
      <c r="D2521">
        <v>5</v>
      </c>
      <c r="E2521">
        <f>IF(D2521="", _xlfn.XLOOKUP(C2521,'Median Quantity per product'!$D$4:$D$103,'Median Quantity per product'!$E$4:$E$103, "NA"),'Project Work - Data wrows'!D2521)</f>
        <v>5</v>
      </c>
      <c r="F2521">
        <v>76</v>
      </c>
      <c r="G2521">
        <f>IF(F2521="",_xlfn.XLOOKUP(C2521,'Price Averages'!$D$4:$D$103,'Price Averages'!$E$4:$E$103, "FALSE"), F2521)</f>
        <v>76</v>
      </c>
      <c r="H2521">
        <v>19</v>
      </c>
      <c r="I2521">
        <f>IF(H2521="", _xlfn.XLOOKUP(C2521, 'Cost Averages'!$D$4:$D$103,'Cost Averages'!$E$4:$E$103, "FALSE"),H2521)</f>
        <v>19</v>
      </c>
      <c r="J2521">
        <f t="shared" si="237"/>
        <v>380</v>
      </c>
      <c r="K2521">
        <f t="shared" si="238"/>
        <v>95</v>
      </c>
      <c r="L2521">
        <f t="shared" si="239"/>
        <v>285</v>
      </c>
      <c r="M2521" s="2" t="s">
        <v>44</v>
      </c>
      <c r="N2521" t="s">
        <v>817</v>
      </c>
      <c r="O2521" t="s">
        <v>34</v>
      </c>
      <c r="P2521" s="3">
        <v>14.060995290679429</v>
      </c>
      <c r="Q2521" t="str">
        <f t="shared" si="234"/>
        <v>G</v>
      </c>
      <c r="R2521">
        <f t="shared" si="235"/>
        <v>2021</v>
      </c>
      <c r="S2521">
        <f t="shared" si="236"/>
        <v>0</v>
      </c>
    </row>
    <row r="2522" spans="1:19" x14ac:dyDescent="0.25">
      <c r="A2522" s="1">
        <v>44281</v>
      </c>
      <c r="B2522" s="2" t="s">
        <v>2226</v>
      </c>
      <c r="C2522" t="s">
        <v>67</v>
      </c>
      <c r="D2522">
        <v>9</v>
      </c>
      <c r="E2522">
        <f>IF(D2522="", _xlfn.XLOOKUP(C2522,'Median Quantity per product'!$D$4:$D$103,'Median Quantity per product'!$E$4:$E$103, "NA"),'Project Work - Data wrows'!D2522)</f>
        <v>9</v>
      </c>
      <c r="F2522" t="s">
        <v>32</v>
      </c>
      <c r="G2522">
        <f>IF(F2522="",_xlfn.XLOOKUP(C2522,'Price Averages'!$D$4:$D$103,'Price Averages'!$E$4:$E$103, "FALSE"), F2522)</f>
        <v>76</v>
      </c>
      <c r="H2522">
        <v>19</v>
      </c>
      <c r="I2522">
        <f>IF(H2522="", _xlfn.XLOOKUP(C2522, 'Cost Averages'!$D$4:$D$103,'Cost Averages'!$E$4:$E$103, "FALSE"),H2522)</f>
        <v>19</v>
      </c>
      <c r="J2522">
        <f t="shared" si="237"/>
        <v>684</v>
      </c>
      <c r="K2522">
        <f t="shared" si="238"/>
        <v>171</v>
      </c>
      <c r="L2522">
        <f t="shared" si="239"/>
        <v>513</v>
      </c>
      <c r="M2522" s="2" t="s">
        <v>44</v>
      </c>
      <c r="N2522" t="s">
        <v>173</v>
      </c>
      <c r="O2522" t="s">
        <v>46</v>
      </c>
      <c r="P2522" s="3">
        <v>11.727497850343074</v>
      </c>
      <c r="Q2522" t="str">
        <f t="shared" si="234"/>
        <v>G</v>
      </c>
      <c r="R2522">
        <f t="shared" si="235"/>
        <v>2021</v>
      </c>
      <c r="S2522">
        <f t="shared" si="236"/>
        <v>0</v>
      </c>
    </row>
    <row r="2523" spans="1:19" x14ac:dyDescent="0.25">
      <c r="A2523" s="1">
        <v>44499.398590836201</v>
      </c>
      <c r="B2523" s="2" t="s">
        <v>338</v>
      </c>
      <c r="C2523" t="s">
        <v>67</v>
      </c>
      <c r="D2523">
        <v>10</v>
      </c>
      <c r="E2523">
        <f>IF(D2523="", _xlfn.XLOOKUP(C2523,'Median Quantity per product'!$D$4:$D$103,'Median Quantity per product'!$E$4:$E$103, "NA"),'Project Work - Data wrows'!D2523)</f>
        <v>10</v>
      </c>
      <c r="F2523">
        <v>76</v>
      </c>
      <c r="G2523">
        <f>IF(F2523="",_xlfn.XLOOKUP(C2523,'Price Averages'!$D$4:$D$103,'Price Averages'!$E$4:$E$103, "FALSE"), F2523)</f>
        <v>76</v>
      </c>
      <c r="H2523" t="s">
        <v>32</v>
      </c>
      <c r="I2523">
        <f>IF(H2523="", _xlfn.XLOOKUP(C2523, 'Cost Averages'!$D$4:$D$103,'Cost Averages'!$E$4:$E$103, "FALSE"),H2523)</f>
        <v>19</v>
      </c>
      <c r="J2523">
        <f t="shared" si="237"/>
        <v>760</v>
      </c>
      <c r="K2523">
        <f t="shared" si="238"/>
        <v>190</v>
      </c>
      <c r="L2523">
        <f t="shared" si="239"/>
        <v>570</v>
      </c>
      <c r="M2523" s="2" t="s">
        <v>28</v>
      </c>
      <c r="N2523" t="s">
        <v>205</v>
      </c>
      <c r="O2523" t="s">
        <v>50</v>
      </c>
      <c r="P2523" s="3">
        <v>10.980884286450312</v>
      </c>
      <c r="Q2523" t="str">
        <f t="shared" si="234"/>
        <v>G</v>
      </c>
      <c r="R2523">
        <f t="shared" si="235"/>
        <v>2021</v>
      </c>
      <c r="S2523">
        <f t="shared" si="236"/>
        <v>0</v>
      </c>
    </row>
    <row r="2524" spans="1:19" x14ac:dyDescent="0.25">
      <c r="A2524" s="1">
        <v>44393</v>
      </c>
      <c r="B2524" s="2" t="s">
        <v>3715</v>
      </c>
      <c r="C2524" t="s">
        <v>67</v>
      </c>
      <c r="D2524">
        <v>11</v>
      </c>
      <c r="E2524">
        <f>IF(D2524="", _xlfn.XLOOKUP(C2524,'Median Quantity per product'!$D$4:$D$103,'Median Quantity per product'!$E$4:$E$103, "NA"),'Project Work - Data wrows'!D2524)</f>
        <v>11</v>
      </c>
      <c r="F2524">
        <v>76</v>
      </c>
      <c r="G2524">
        <f>IF(F2524="",_xlfn.XLOOKUP(C2524,'Price Averages'!$D$4:$D$103,'Price Averages'!$E$4:$E$103, "FALSE"), F2524)</f>
        <v>76</v>
      </c>
      <c r="H2524" t="s">
        <v>32</v>
      </c>
      <c r="I2524">
        <f>IF(H2524="", _xlfn.XLOOKUP(C2524, 'Cost Averages'!$D$4:$D$103,'Cost Averages'!$E$4:$E$103, "FALSE"),H2524)</f>
        <v>19</v>
      </c>
      <c r="J2524">
        <f t="shared" si="237"/>
        <v>836</v>
      </c>
      <c r="K2524">
        <f t="shared" si="238"/>
        <v>209</v>
      </c>
      <c r="L2524">
        <f t="shared" si="239"/>
        <v>627</v>
      </c>
      <c r="M2524" s="2" t="s">
        <v>28</v>
      </c>
      <c r="N2524" t="s">
        <v>645</v>
      </c>
      <c r="O2524" t="s">
        <v>78</v>
      </c>
      <c r="P2524" s="3">
        <v>12.869841591513939</v>
      </c>
      <c r="Q2524" t="str">
        <f t="shared" si="234"/>
        <v>G</v>
      </c>
      <c r="R2524">
        <f t="shared" si="235"/>
        <v>2021</v>
      </c>
      <c r="S2524">
        <f t="shared" si="236"/>
        <v>0</v>
      </c>
    </row>
    <row r="2525" spans="1:19" x14ac:dyDescent="0.25">
      <c r="A2525" s="1">
        <v>44280.480310044593</v>
      </c>
      <c r="B2525" s="2" t="s">
        <v>2458</v>
      </c>
      <c r="C2525" t="s">
        <v>67</v>
      </c>
      <c r="D2525">
        <v>14</v>
      </c>
      <c r="E2525">
        <f>IF(D2525="", _xlfn.XLOOKUP(C2525,'Median Quantity per product'!$D$4:$D$103,'Median Quantity per product'!$E$4:$E$103, "NA"),'Project Work - Data wrows'!D2525)</f>
        <v>14</v>
      </c>
      <c r="F2525">
        <v>76</v>
      </c>
      <c r="G2525">
        <f>IF(F2525="",_xlfn.XLOOKUP(C2525,'Price Averages'!$D$4:$D$103,'Price Averages'!$E$4:$E$103, "FALSE"), F2525)</f>
        <v>76</v>
      </c>
      <c r="H2525">
        <v>19</v>
      </c>
      <c r="I2525">
        <f>IF(H2525="", _xlfn.XLOOKUP(C2525, 'Cost Averages'!$D$4:$D$103,'Cost Averages'!$E$4:$E$103, "FALSE"),H2525)</f>
        <v>19</v>
      </c>
      <c r="J2525">
        <f t="shared" si="237"/>
        <v>1064</v>
      </c>
      <c r="K2525">
        <f t="shared" si="238"/>
        <v>266</v>
      </c>
      <c r="L2525">
        <f t="shared" si="239"/>
        <v>798</v>
      </c>
      <c r="M2525" s="2" t="s">
        <v>23</v>
      </c>
      <c r="N2525" t="s">
        <v>759</v>
      </c>
      <c r="O2525" t="s">
        <v>34</v>
      </c>
      <c r="P2525" s="3">
        <v>11.289144410898391</v>
      </c>
      <c r="Q2525" t="str">
        <f t="shared" si="234"/>
        <v>G</v>
      </c>
      <c r="R2525">
        <f t="shared" si="235"/>
        <v>2021</v>
      </c>
      <c r="S2525">
        <f t="shared" si="236"/>
        <v>0</v>
      </c>
    </row>
    <row r="2526" spans="1:19" x14ac:dyDescent="0.25">
      <c r="A2526" s="1">
        <v>44263.359707992073</v>
      </c>
      <c r="B2526" s="2" t="s">
        <v>399</v>
      </c>
      <c r="C2526" t="s">
        <v>67</v>
      </c>
      <c r="D2526">
        <v>16</v>
      </c>
      <c r="E2526">
        <f>IF(D2526="", _xlfn.XLOOKUP(C2526,'Median Quantity per product'!$D$4:$D$103,'Median Quantity per product'!$E$4:$E$103, "NA"),'Project Work - Data wrows'!D2526)</f>
        <v>16</v>
      </c>
      <c r="F2526" t="s">
        <v>32</v>
      </c>
      <c r="G2526">
        <f>IF(F2526="",_xlfn.XLOOKUP(C2526,'Price Averages'!$D$4:$D$103,'Price Averages'!$E$4:$E$103, "FALSE"), F2526)</f>
        <v>76</v>
      </c>
      <c r="H2526">
        <v>19</v>
      </c>
      <c r="I2526">
        <f>IF(H2526="", _xlfn.XLOOKUP(C2526, 'Cost Averages'!$D$4:$D$103,'Cost Averages'!$E$4:$E$103, "FALSE"),H2526)</f>
        <v>19</v>
      </c>
      <c r="J2526">
        <f t="shared" si="237"/>
        <v>1216</v>
      </c>
      <c r="K2526">
        <f t="shared" si="238"/>
        <v>304</v>
      </c>
      <c r="L2526">
        <f t="shared" si="239"/>
        <v>912</v>
      </c>
      <c r="M2526" s="2" t="s">
        <v>44</v>
      </c>
      <c r="N2526" t="s">
        <v>400</v>
      </c>
      <c r="O2526" t="s">
        <v>34</v>
      </c>
      <c r="P2526" s="3">
        <v>9.1877733607656964</v>
      </c>
      <c r="Q2526" t="str">
        <f t="shared" si="234"/>
        <v>G</v>
      </c>
      <c r="R2526">
        <f t="shared" si="235"/>
        <v>2021</v>
      </c>
      <c r="S2526">
        <f t="shared" si="236"/>
        <v>0</v>
      </c>
    </row>
    <row r="2527" spans="1:19" x14ac:dyDescent="0.25">
      <c r="A2527" s="1">
        <v>44303</v>
      </c>
      <c r="B2527" s="2" t="s">
        <v>3636</v>
      </c>
      <c r="C2527" t="s">
        <v>67</v>
      </c>
      <c r="D2527">
        <v>16</v>
      </c>
      <c r="E2527">
        <f>IF(D2527="", _xlfn.XLOOKUP(C2527,'Median Quantity per product'!$D$4:$D$103,'Median Quantity per product'!$E$4:$E$103, "NA"),'Project Work - Data wrows'!D2527)</f>
        <v>16</v>
      </c>
      <c r="F2527">
        <v>76</v>
      </c>
      <c r="G2527">
        <f>IF(F2527="",_xlfn.XLOOKUP(C2527,'Price Averages'!$D$4:$D$103,'Price Averages'!$E$4:$E$103, "FALSE"), F2527)</f>
        <v>76</v>
      </c>
      <c r="H2527">
        <v>19</v>
      </c>
      <c r="I2527">
        <f>IF(H2527="", _xlfn.XLOOKUP(C2527, 'Cost Averages'!$D$4:$D$103,'Cost Averages'!$E$4:$E$103, "FALSE"),H2527)</f>
        <v>19</v>
      </c>
      <c r="J2527">
        <f t="shared" si="237"/>
        <v>1216</v>
      </c>
      <c r="K2527">
        <f t="shared" si="238"/>
        <v>304</v>
      </c>
      <c r="L2527">
        <f t="shared" si="239"/>
        <v>912</v>
      </c>
      <c r="M2527" s="2" t="s">
        <v>23</v>
      </c>
      <c r="N2527" t="s">
        <v>523</v>
      </c>
      <c r="O2527" t="s">
        <v>50</v>
      </c>
      <c r="P2527" s="3">
        <v>14.064516999204997</v>
      </c>
      <c r="Q2527" t="str">
        <f t="shared" si="234"/>
        <v>G</v>
      </c>
      <c r="R2527">
        <f t="shared" si="235"/>
        <v>2021</v>
      </c>
      <c r="S2527">
        <f t="shared" si="236"/>
        <v>0</v>
      </c>
    </row>
    <row r="2528" spans="1:19" x14ac:dyDescent="0.25">
      <c r="A2528" s="1">
        <v>44546</v>
      </c>
      <c r="B2528" s="2" t="s">
        <v>3837</v>
      </c>
      <c r="C2528" t="s">
        <v>67</v>
      </c>
      <c r="D2528">
        <v>16</v>
      </c>
      <c r="E2528">
        <f>IF(D2528="", _xlfn.XLOOKUP(C2528,'Median Quantity per product'!$D$4:$D$103,'Median Quantity per product'!$E$4:$E$103, "NA"),'Project Work - Data wrows'!D2528)</f>
        <v>16</v>
      </c>
      <c r="F2528">
        <v>76</v>
      </c>
      <c r="G2528">
        <f>IF(F2528="",_xlfn.XLOOKUP(C2528,'Price Averages'!$D$4:$D$103,'Price Averages'!$E$4:$E$103, "FALSE"), F2528)</f>
        <v>76</v>
      </c>
      <c r="H2528">
        <v>19</v>
      </c>
      <c r="I2528">
        <f>IF(H2528="", _xlfn.XLOOKUP(C2528, 'Cost Averages'!$D$4:$D$103,'Cost Averages'!$E$4:$E$103, "FALSE"),H2528)</f>
        <v>19</v>
      </c>
      <c r="J2528">
        <f t="shared" si="237"/>
        <v>1216</v>
      </c>
      <c r="K2528">
        <f t="shared" si="238"/>
        <v>304</v>
      </c>
      <c r="L2528">
        <f t="shared" si="239"/>
        <v>912</v>
      </c>
      <c r="M2528" s="2" t="s">
        <v>28</v>
      </c>
      <c r="N2528" t="s">
        <v>798</v>
      </c>
      <c r="O2528" t="s">
        <v>78</v>
      </c>
      <c r="P2528" s="3">
        <v>11.927799225928501</v>
      </c>
      <c r="Q2528" t="str">
        <f t="shared" si="234"/>
        <v>G</v>
      </c>
      <c r="R2528">
        <f t="shared" si="235"/>
        <v>2021</v>
      </c>
      <c r="S2528">
        <f t="shared" si="236"/>
        <v>0</v>
      </c>
    </row>
    <row r="2529" spans="1:19" x14ac:dyDescent="0.25">
      <c r="A2529" s="1">
        <v>44447.848836886325</v>
      </c>
      <c r="B2529" s="2" t="s">
        <v>2922</v>
      </c>
      <c r="C2529" t="s">
        <v>67</v>
      </c>
      <c r="D2529">
        <v>18</v>
      </c>
      <c r="E2529">
        <f>IF(D2529="", _xlfn.XLOOKUP(C2529,'Median Quantity per product'!$D$4:$D$103,'Median Quantity per product'!$E$4:$E$103, "NA"),'Project Work - Data wrows'!D2529)</f>
        <v>18</v>
      </c>
      <c r="F2529">
        <v>76</v>
      </c>
      <c r="G2529">
        <f>IF(F2529="",_xlfn.XLOOKUP(C2529,'Price Averages'!$D$4:$D$103,'Price Averages'!$E$4:$E$103, "FALSE"), F2529)</f>
        <v>76</v>
      </c>
      <c r="H2529">
        <v>19</v>
      </c>
      <c r="I2529">
        <f>IF(H2529="", _xlfn.XLOOKUP(C2529, 'Cost Averages'!$D$4:$D$103,'Cost Averages'!$E$4:$E$103, "FALSE"),H2529)</f>
        <v>19</v>
      </c>
      <c r="J2529">
        <f t="shared" si="237"/>
        <v>1368</v>
      </c>
      <c r="K2529">
        <f t="shared" si="238"/>
        <v>342</v>
      </c>
      <c r="L2529">
        <f t="shared" si="239"/>
        <v>1026</v>
      </c>
      <c r="M2529" s="2" t="s">
        <v>28</v>
      </c>
      <c r="N2529" t="s">
        <v>621</v>
      </c>
      <c r="O2529" t="s">
        <v>46</v>
      </c>
      <c r="P2529" s="3">
        <v>9.8892508156549788</v>
      </c>
      <c r="Q2529" t="str">
        <f t="shared" si="234"/>
        <v>G</v>
      </c>
      <c r="R2529">
        <f t="shared" si="235"/>
        <v>2021</v>
      </c>
      <c r="S2529">
        <f t="shared" si="236"/>
        <v>0</v>
      </c>
    </row>
    <row r="2530" spans="1:19" x14ac:dyDescent="0.25">
      <c r="A2530" s="1">
        <v>44512.408145091067</v>
      </c>
      <c r="B2530" s="2" t="s">
        <v>453</v>
      </c>
      <c r="C2530" t="s">
        <v>67</v>
      </c>
      <c r="D2530">
        <v>19</v>
      </c>
      <c r="E2530">
        <f>IF(D2530="", _xlfn.XLOOKUP(C2530,'Median Quantity per product'!$D$4:$D$103,'Median Quantity per product'!$E$4:$E$103, "NA"),'Project Work - Data wrows'!D2530)</f>
        <v>19</v>
      </c>
      <c r="F2530">
        <v>76</v>
      </c>
      <c r="G2530">
        <f>IF(F2530="",_xlfn.XLOOKUP(C2530,'Price Averages'!$D$4:$D$103,'Price Averages'!$E$4:$E$103, "FALSE"), F2530)</f>
        <v>76</v>
      </c>
      <c r="H2530">
        <v>19</v>
      </c>
      <c r="I2530">
        <f>IF(H2530="", _xlfn.XLOOKUP(C2530, 'Cost Averages'!$D$4:$D$103,'Cost Averages'!$E$4:$E$103, "FALSE"),H2530)</f>
        <v>19</v>
      </c>
      <c r="J2530">
        <f t="shared" si="237"/>
        <v>1444</v>
      </c>
      <c r="K2530">
        <f t="shared" si="238"/>
        <v>361</v>
      </c>
      <c r="L2530">
        <f t="shared" si="239"/>
        <v>1083</v>
      </c>
      <c r="M2530" s="2" t="s">
        <v>28</v>
      </c>
      <c r="N2530" t="s">
        <v>454</v>
      </c>
      <c r="O2530" t="s">
        <v>78</v>
      </c>
      <c r="P2530" s="3">
        <v>12.732640267350657</v>
      </c>
      <c r="Q2530" t="str">
        <f t="shared" si="234"/>
        <v>G</v>
      </c>
      <c r="R2530">
        <f t="shared" si="235"/>
        <v>2021</v>
      </c>
      <c r="S2530">
        <f t="shared" si="236"/>
        <v>0</v>
      </c>
    </row>
    <row r="2531" spans="1:19" x14ac:dyDescent="0.25">
      <c r="A2531" s="1">
        <v>44449</v>
      </c>
      <c r="B2531" s="2" t="s">
        <v>3758</v>
      </c>
      <c r="C2531" t="s">
        <v>48</v>
      </c>
      <c r="D2531">
        <v>3</v>
      </c>
      <c r="E2531">
        <f>IF(D2531="", _xlfn.XLOOKUP(C2531,'Median Quantity per product'!$D$4:$D$103,'Median Quantity per product'!$E$4:$E$103, "NA"),'Project Work - Data wrows'!D2531)</f>
        <v>3</v>
      </c>
      <c r="F2531">
        <v>38</v>
      </c>
      <c r="G2531">
        <f>IF(F2531="",_xlfn.XLOOKUP(C2531,'Price Averages'!$D$4:$D$103,'Price Averages'!$E$4:$E$103, "FALSE"), F2531)</f>
        <v>38</v>
      </c>
      <c r="H2531">
        <v>19</v>
      </c>
      <c r="I2531">
        <f>IF(H2531="", _xlfn.XLOOKUP(C2531, 'Cost Averages'!$D$4:$D$103,'Cost Averages'!$E$4:$E$103, "FALSE"),H2531)</f>
        <v>19</v>
      </c>
      <c r="J2531">
        <f t="shared" si="237"/>
        <v>114</v>
      </c>
      <c r="K2531">
        <f t="shared" si="238"/>
        <v>57</v>
      </c>
      <c r="L2531">
        <f t="shared" si="239"/>
        <v>57</v>
      </c>
      <c r="M2531" s="2" t="s">
        <v>28</v>
      </c>
      <c r="N2531" t="s">
        <v>1077</v>
      </c>
      <c r="O2531" t="s">
        <v>41</v>
      </c>
      <c r="P2531" s="3">
        <v>10.818241047231139</v>
      </c>
      <c r="Q2531" t="str">
        <f t="shared" si="234"/>
        <v>G</v>
      </c>
      <c r="R2531">
        <f t="shared" si="235"/>
        <v>2021</v>
      </c>
      <c r="S2531">
        <f t="shared" si="236"/>
        <v>0</v>
      </c>
    </row>
    <row r="2532" spans="1:19" x14ac:dyDescent="0.25">
      <c r="A2532" s="1">
        <v>44329.572422122925</v>
      </c>
      <c r="B2532" s="2" t="s">
        <v>2967</v>
      </c>
      <c r="C2532" t="s">
        <v>48</v>
      </c>
      <c r="D2532">
        <v>5</v>
      </c>
      <c r="E2532">
        <f>IF(D2532="", _xlfn.XLOOKUP(C2532,'Median Quantity per product'!$D$4:$D$103,'Median Quantity per product'!$E$4:$E$103, "NA"),'Project Work - Data wrows'!D2532)</f>
        <v>5</v>
      </c>
      <c r="F2532">
        <v>38</v>
      </c>
      <c r="G2532">
        <f>IF(F2532="",_xlfn.XLOOKUP(C2532,'Price Averages'!$D$4:$D$103,'Price Averages'!$E$4:$E$103, "FALSE"), F2532)</f>
        <v>38</v>
      </c>
      <c r="H2532">
        <v>19</v>
      </c>
      <c r="I2532">
        <f>IF(H2532="", _xlfn.XLOOKUP(C2532, 'Cost Averages'!$D$4:$D$103,'Cost Averages'!$E$4:$E$103, "FALSE"),H2532)</f>
        <v>19</v>
      </c>
      <c r="J2532">
        <f t="shared" si="237"/>
        <v>190</v>
      </c>
      <c r="K2532">
        <f t="shared" si="238"/>
        <v>95</v>
      </c>
      <c r="L2532">
        <f t="shared" si="239"/>
        <v>95</v>
      </c>
      <c r="M2532" s="2" t="s">
        <v>28</v>
      </c>
      <c r="N2532" t="s">
        <v>113</v>
      </c>
      <c r="O2532" t="s">
        <v>56</v>
      </c>
      <c r="P2532" s="3">
        <v>14.16303548174143</v>
      </c>
      <c r="Q2532" t="str">
        <f t="shared" si="234"/>
        <v>G</v>
      </c>
      <c r="R2532">
        <f t="shared" si="235"/>
        <v>2021</v>
      </c>
      <c r="S2532">
        <f t="shared" si="236"/>
        <v>0</v>
      </c>
    </row>
    <row r="2533" spans="1:19" x14ac:dyDescent="0.25">
      <c r="A2533" s="1">
        <v>44264.344457952255</v>
      </c>
      <c r="B2533" s="2" t="s">
        <v>1541</v>
      </c>
      <c r="C2533" t="s">
        <v>48</v>
      </c>
      <c r="D2533">
        <v>7</v>
      </c>
      <c r="E2533">
        <f>IF(D2533="", _xlfn.XLOOKUP(C2533,'Median Quantity per product'!$D$4:$D$103,'Median Quantity per product'!$E$4:$E$103, "NA"),'Project Work - Data wrows'!D2533)</f>
        <v>7</v>
      </c>
      <c r="F2533" t="s">
        <v>32</v>
      </c>
      <c r="G2533">
        <f>IF(F2533="",_xlfn.XLOOKUP(C2533,'Price Averages'!$D$4:$D$103,'Price Averages'!$E$4:$E$103, "FALSE"), F2533)</f>
        <v>38</v>
      </c>
      <c r="H2533">
        <v>19</v>
      </c>
      <c r="I2533">
        <f>IF(H2533="", _xlfn.XLOOKUP(C2533, 'Cost Averages'!$D$4:$D$103,'Cost Averages'!$E$4:$E$103, "FALSE"),H2533)</f>
        <v>19</v>
      </c>
      <c r="J2533">
        <f t="shared" si="237"/>
        <v>266</v>
      </c>
      <c r="K2533">
        <f t="shared" si="238"/>
        <v>133</v>
      </c>
      <c r="L2533">
        <f t="shared" si="239"/>
        <v>133</v>
      </c>
      <c r="M2533" s="2" t="s">
        <v>28</v>
      </c>
      <c r="N2533" t="s">
        <v>778</v>
      </c>
      <c r="O2533" t="s">
        <v>78</v>
      </c>
      <c r="P2533" s="3">
        <v>13.095446915421235</v>
      </c>
      <c r="Q2533" t="str">
        <f t="shared" si="234"/>
        <v>G</v>
      </c>
      <c r="R2533">
        <f t="shared" si="235"/>
        <v>2021</v>
      </c>
      <c r="S2533">
        <f t="shared" si="236"/>
        <v>0</v>
      </c>
    </row>
    <row r="2534" spans="1:19" x14ac:dyDescent="0.25">
      <c r="A2534" s="1">
        <v>44350.720410811817</v>
      </c>
      <c r="B2534" s="2" t="s">
        <v>1237</v>
      </c>
      <c r="C2534" t="s">
        <v>48</v>
      </c>
      <c r="D2534">
        <v>8</v>
      </c>
      <c r="E2534">
        <f>IF(D2534="", _xlfn.XLOOKUP(C2534,'Median Quantity per product'!$D$4:$D$103,'Median Quantity per product'!$E$4:$E$103, "NA"),'Project Work - Data wrows'!D2534)</f>
        <v>8</v>
      </c>
      <c r="F2534">
        <v>38</v>
      </c>
      <c r="G2534">
        <f>IF(F2534="",_xlfn.XLOOKUP(C2534,'Price Averages'!$D$4:$D$103,'Price Averages'!$E$4:$E$103, "FALSE"), F2534)</f>
        <v>38</v>
      </c>
      <c r="H2534">
        <v>19</v>
      </c>
      <c r="I2534">
        <f>IF(H2534="", _xlfn.XLOOKUP(C2534, 'Cost Averages'!$D$4:$D$103,'Cost Averages'!$E$4:$E$103, "FALSE"),H2534)</f>
        <v>19</v>
      </c>
      <c r="J2534">
        <f t="shared" si="237"/>
        <v>304</v>
      </c>
      <c r="K2534">
        <f t="shared" si="238"/>
        <v>152</v>
      </c>
      <c r="L2534">
        <f t="shared" si="239"/>
        <v>152</v>
      </c>
      <c r="M2534" s="2" t="s">
        <v>28</v>
      </c>
      <c r="N2534" t="s">
        <v>608</v>
      </c>
      <c r="O2534" t="s">
        <v>41</v>
      </c>
      <c r="P2534" s="3">
        <v>13.466362789017223</v>
      </c>
      <c r="Q2534" t="str">
        <f t="shared" si="234"/>
        <v>G</v>
      </c>
      <c r="R2534">
        <f t="shared" si="235"/>
        <v>2021</v>
      </c>
      <c r="S2534">
        <f t="shared" si="236"/>
        <v>0</v>
      </c>
    </row>
    <row r="2535" spans="1:19" x14ac:dyDescent="0.25">
      <c r="A2535" s="1">
        <v>44363.030775050887</v>
      </c>
      <c r="B2535" s="2" t="s">
        <v>1301</v>
      </c>
      <c r="C2535" t="s">
        <v>48</v>
      </c>
      <c r="D2535">
        <v>8</v>
      </c>
      <c r="E2535">
        <f>IF(D2535="", _xlfn.XLOOKUP(C2535,'Median Quantity per product'!$D$4:$D$103,'Median Quantity per product'!$E$4:$E$103, "NA"),'Project Work - Data wrows'!D2535)</f>
        <v>8</v>
      </c>
      <c r="F2535">
        <v>38</v>
      </c>
      <c r="G2535">
        <f>IF(F2535="",_xlfn.XLOOKUP(C2535,'Price Averages'!$D$4:$D$103,'Price Averages'!$E$4:$E$103, "FALSE"), F2535)</f>
        <v>38</v>
      </c>
      <c r="H2535">
        <v>19</v>
      </c>
      <c r="I2535">
        <f>IF(H2535="", _xlfn.XLOOKUP(C2535, 'Cost Averages'!$D$4:$D$103,'Cost Averages'!$E$4:$E$103, "FALSE"),H2535)</f>
        <v>19</v>
      </c>
      <c r="J2535">
        <f t="shared" si="237"/>
        <v>304</v>
      </c>
      <c r="K2535">
        <f t="shared" si="238"/>
        <v>152</v>
      </c>
      <c r="L2535">
        <f t="shared" si="239"/>
        <v>152</v>
      </c>
      <c r="M2535" s="2" t="s">
        <v>44</v>
      </c>
      <c r="N2535" t="s">
        <v>71</v>
      </c>
      <c r="O2535" t="s">
        <v>56</v>
      </c>
      <c r="P2535" s="3">
        <v>12.163730387337393</v>
      </c>
      <c r="Q2535" t="str">
        <f t="shared" si="234"/>
        <v>G</v>
      </c>
      <c r="R2535">
        <f t="shared" si="235"/>
        <v>2021</v>
      </c>
      <c r="S2535">
        <f t="shared" si="236"/>
        <v>0</v>
      </c>
    </row>
    <row r="2536" spans="1:19" x14ac:dyDescent="0.25">
      <c r="A2536" s="1">
        <v>44538.666142255905</v>
      </c>
      <c r="B2536" s="2" t="s">
        <v>2289</v>
      </c>
      <c r="C2536" t="s">
        <v>48</v>
      </c>
      <c r="D2536">
        <v>9</v>
      </c>
      <c r="E2536">
        <f>IF(D2536="", _xlfn.XLOOKUP(C2536,'Median Quantity per product'!$D$4:$D$103,'Median Quantity per product'!$E$4:$E$103, "NA"),'Project Work - Data wrows'!D2536)</f>
        <v>9</v>
      </c>
      <c r="F2536">
        <v>38</v>
      </c>
      <c r="G2536">
        <f>IF(F2536="",_xlfn.XLOOKUP(C2536,'Price Averages'!$D$4:$D$103,'Price Averages'!$E$4:$E$103, "FALSE"), F2536)</f>
        <v>38</v>
      </c>
      <c r="H2536" t="s">
        <v>32</v>
      </c>
      <c r="I2536">
        <f>IF(H2536="", _xlfn.XLOOKUP(C2536, 'Cost Averages'!$D$4:$D$103,'Cost Averages'!$E$4:$E$103, "FALSE"),H2536)</f>
        <v>19</v>
      </c>
      <c r="J2536">
        <f t="shared" si="237"/>
        <v>342</v>
      </c>
      <c r="K2536">
        <f t="shared" si="238"/>
        <v>171</v>
      </c>
      <c r="L2536">
        <f t="shared" si="239"/>
        <v>171</v>
      </c>
      <c r="M2536" s="2" t="s">
        <v>23</v>
      </c>
      <c r="N2536" t="s">
        <v>376</v>
      </c>
      <c r="O2536" t="s">
        <v>25</v>
      </c>
      <c r="P2536" s="3">
        <v>11.687634894637348</v>
      </c>
      <c r="Q2536" t="str">
        <f t="shared" si="234"/>
        <v>G</v>
      </c>
      <c r="R2536">
        <f t="shared" si="235"/>
        <v>2021</v>
      </c>
      <c r="S2536">
        <f t="shared" si="236"/>
        <v>0</v>
      </c>
    </row>
    <row r="2537" spans="1:19" x14ac:dyDescent="0.25">
      <c r="A2537" s="1">
        <v>44460.933225487141</v>
      </c>
      <c r="B2537" s="2" t="s">
        <v>2767</v>
      </c>
      <c r="C2537" t="s">
        <v>48</v>
      </c>
      <c r="D2537">
        <v>9</v>
      </c>
      <c r="E2537">
        <f>IF(D2537="", _xlfn.XLOOKUP(C2537,'Median Quantity per product'!$D$4:$D$103,'Median Quantity per product'!$E$4:$E$103, "NA"),'Project Work - Data wrows'!D2537)</f>
        <v>9</v>
      </c>
      <c r="F2537">
        <v>38</v>
      </c>
      <c r="G2537">
        <f>IF(F2537="",_xlfn.XLOOKUP(C2537,'Price Averages'!$D$4:$D$103,'Price Averages'!$E$4:$E$103, "FALSE"), F2537)</f>
        <v>38</v>
      </c>
      <c r="H2537">
        <v>19</v>
      </c>
      <c r="I2537">
        <f>IF(H2537="", _xlfn.XLOOKUP(C2537, 'Cost Averages'!$D$4:$D$103,'Cost Averages'!$E$4:$E$103, "FALSE"),H2537)</f>
        <v>19</v>
      </c>
      <c r="J2537">
        <f t="shared" si="237"/>
        <v>342</v>
      </c>
      <c r="K2537">
        <f t="shared" si="238"/>
        <v>171</v>
      </c>
      <c r="L2537">
        <f t="shared" si="239"/>
        <v>171</v>
      </c>
      <c r="M2537" s="2" t="s">
        <v>44</v>
      </c>
      <c r="N2537" t="s">
        <v>228</v>
      </c>
      <c r="O2537" t="s">
        <v>46</v>
      </c>
      <c r="P2537" s="3">
        <v>9.3014286057233697</v>
      </c>
      <c r="Q2537" t="str">
        <f t="shared" si="234"/>
        <v>G</v>
      </c>
      <c r="R2537">
        <f t="shared" si="235"/>
        <v>2021</v>
      </c>
      <c r="S2537">
        <f t="shared" si="236"/>
        <v>0</v>
      </c>
    </row>
    <row r="2538" spans="1:19" x14ac:dyDescent="0.25">
      <c r="A2538" s="1">
        <v>44309.503503992244</v>
      </c>
      <c r="B2538" s="2" t="s">
        <v>1473</v>
      </c>
      <c r="C2538" t="s">
        <v>48</v>
      </c>
      <c r="D2538">
        <v>12</v>
      </c>
      <c r="E2538">
        <f>IF(D2538="", _xlfn.XLOOKUP(C2538,'Median Quantity per product'!$D$4:$D$103,'Median Quantity per product'!$E$4:$E$103, "NA"),'Project Work - Data wrows'!D2538)</f>
        <v>12</v>
      </c>
      <c r="F2538">
        <v>38</v>
      </c>
      <c r="G2538">
        <f>IF(F2538="",_xlfn.XLOOKUP(C2538,'Price Averages'!$D$4:$D$103,'Price Averages'!$E$4:$E$103, "FALSE"), F2538)</f>
        <v>38</v>
      </c>
      <c r="H2538">
        <v>19</v>
      </c>
      <c r="I2538">
        <f>IF(H2538="", _xlfn.XLOOKUP(C2538, 'Cost Averages'!$D$4:$D$103,'Cost Averages'!$E$4:$E$103, "FALSE"),H2538)</f>
        <v>19</v>
      </c>
      <c r="J2538">
        <f t="shared" si="237"/>
        <v>456</v>
      </c>
      <c r="K2538">
        <f t="shared" si="238"/>
        <v>228</v>
      </c>
      <c r="L2538">
        <f t="shared" si="239"/>
        <v>228</v>
      </c>
      <c r="M2538" s="2" t="s">
        <v>44</v>
      </c>
      <c r="N2538" t="s">
        <v>307</v>
      </c>
      <c r="O2538" t="s">
        <v>34</v>
      </c>
      <c r="P2538" s="3">
        <v>10.966283117837653</v>
      </c>
      <c r="Q2538" t="str">
        <f t="shared" si="234"/>
        <v>G</v>
      </c>
      <c r="R2538">
        <f t="shared" si="235"/>
        <v>2021</v>
      </c>
      <c r="S2538">
        <f t="shared" si="236"/>
        <v>0</v>
      </c>
    </row>
    <row r="2539" spans="1:19" x14ac:dyDescent="0.25">
      <c r="A2539" s="1">
        <v>44543</v>
      </c>
      <c r="B2539" s="2" t="s">
        <v>3834</v>
      </c>
      <c r="C2539" t="s">
        <v>48</v>
      </c>
      <c r="D2539">
        <v>12</v>
      </c>
      <c r="E2539">
        <f>IF(D2539="", _xlfn.XLOOKUP(C2539,'Median Quantity per product'!$D$4:$D$103,'Median Quantity per product'!$E$4:$E$103, "NA"),'Project Work - Data wrows'!D2539)</f>
        <v>12</v>
      </c>
      <c r="F2539">
        <v>38</v>
      </c>
      <c r="G2539">
        <f>IF(F2539="",_xlfn.XLOOKUP(C2539,'Price Averages'!$D$4:$D$103,'Price Averages'!$E$4:$E$103, "FALSE"), F2539)</f>
        <v>38</v>
      </c>
      <c r="H2539">
        <v>19</v>
      </c>
      <c r="I2539">
        <f>IF(H2539="", _xlfn.XLOOKUP(C2539, 'Cost Averages'!$D$4:$D$103,'Cost Averages'!$E$4:$E$103, "FALSE"),H2539)</f>
        <v>19</v>
      </c>
      <c r="J2539">
        <f t="shared" si="237"/>
        <v>456</v>
      </c>
      <c r="K2539">
        <f t="shared" si="238"/>
        <v>228</v>
      </c>
      <c r="L2539">
        <f t="shared" si="239"/>
        <v>228</v>
      </c>
      <c r="M2539" s="2" t="s">
        <v>44</v>
      </c>
      <c r="N2539" t="s">
        <v>62</v>
      </c>
      <c r="O2539" t="s">
        <v>41</v>
      </c>
      <c r="P2539" s="3">
        <v>12.957303170959879</v>
      </c>
      <c r="Q2539" t="str">
        <f t="shared" si="234"/>
        <v>G</v>
      </c>
      <c r="R2539">
        <f t="shared" si="235"/>
        <v>2021</v>
      </c>
      <c r="S2539">
        <f t="shared" si="236"/>
        <v>0</v>
      </c>
    </row>
    <row r="2540" spans="1:19" x14ac:dyDescent="0.25">
      <c r="A2540" s="1">
        <v>44246.824661840983</v>
      </c>
      <c r="B2540" s="2" t="s">
        <v>1295</v>
      </c>
      <c r="C2540" t="s">
        <v>48</v>
      </c>
      <c r="D2540">
        <v>15</v>
      </c>
      <c r="E2540">
        <f>IF(D2540="", _xlfn.XLOOKUP(C2540,'Median Quantity per product'!$D$4:$D$103,'Median Quantity per product'!$E$4:$E$103, "NA"),'Project Work - Data wrows'!D2540)</f>
        <v>15</v>
      </c>
      <c r="F2540">
        <v>38</v>
      </c>
      <c r="G2540">
        <f>IF(F2540="",_xlfn.XLOOKUP(C2540,'Price Averages'!$D$4:$D$103,'Price Averages'!$E$4:$E$103, "FALSE"), F2540)</f>
        <v>38</v>
      </c>
      <c r="H2540">
        <v>19</v>
      </c>
      <c r="I2540">
        <f>IF(H2540="", _xlfn.XLOOKUP(C2540, 'Cost Averages'!$D$4:$D$103,'Cost Averages'!$E$4:$E$103, "FALSE"),H2540)</f>
        <v>19</v>
      </c>
      <c r="J2540">
        <f t="shared" si="237"/>
        <v>570</v>
      </c>
      <c r="K2540">
        <f t="shared" si="238"/>
        <v>285</v>
      </c>
      <c r="L2540">
        <f t="shared" si="239"/>
        <v>285</v>
      </c>
      <c r="M2540" s="2" t="s">
        <v>28</v>
      </c>
      <c r="N2540" t="s">
        <v>587</v>
      </c>
      <c r="O2540" t="s">
        <v>78</v>
      </c>
      <c r="P2540" s="3">
        <v>12.045339240427111</v>
      </c>
      <c r="Q2540" t="str">
        <f t="shared" si="234"/>
        <v>G</v>
      </c>
      <c r="R2540">
        <f t="shared" si="235"/>
        <v>2021</v>
      </c>
      <c r="S2540">
        <f t="shared" si="236"/>
        <v>0</v>
      </c>
    </row>
    <row r="2541" spans="1:19" x14ac:dyDescent="0.25">
      <c r="A2541" s="1">
        <v>44517.44089474628</v>
      </c>
      <c r="B2541" s="2" t="s">
        <v>1596</v>
      </c>
      <c r="C2541" t="s">
        <v>48</v>
      </c>
      <c r="D2541">
        <v>19</v>
      </c>
      <c r="E2541">
        <f>IF(D2541="", _xlfn.XLOOKUP(C2541,'Median Quantity per product'!$D$4:$D$103,'Median Quantity per product'!$E$4:$E$103, "NA"),'Project Work - Data wrows'!D2541)</f>
        <v>19</v>
      </c>
      <c r="F2541" t="s">
        <v>32</v>
      </c>
      <c r="G2541">
        <f>IF(F2541="",_xlfn.XLOOKUP(C2541,'Price Averages'!$D$4:$D$103,'Price Averages'!$E$4:$E$103, "FALSE"), F2541)</f>
        <v>38</v>
      </c>
      <c r="H2541" t="s">
        <v>32</v>
      </c>
      <c r="I2541">
        <f>IF(H2541="", _xlfn.XLOOKUP(C2541, 'Cost Averages'!$D$4:$D$103,'Cost Averages'!$E$4:$E$103, "FALSE"),H2541)</f>
        <v>19</v>
      </c>
      <c r="J2541">
        <f t="shared" si="237"/>
        <v>722</v>
      </c>
      <c r="K2541">
        <f t="shared" si="238"/>
        <v>361</v>
      </c>
      <c r="L2541">
        <f t="shared" si="239"/>
        <v>361</v>
      </c>
      <c r="M2541" s="2" t="s">
        <v>28</v>
      </c>
      <c r="N2541" t="s">
        <v>141</v>
      </c>
      <c r="O2541" t="s">
        <v>50</v>
      </c>
      <c r="P2541" s="3">
        <v>8.1085102757869372</v>
      </c>
      <c r="Q2541" t="str">
        <f t="shared" si="234"/>
        <v>G</v>
      </c>
      <c r="R2541">
        <f t="shared" si="235"/>
        <v>2021</v>
      </c>
      <c r="S2541">
        <f t="shared" si="236"/>
        <v>0</v>
      </c>
    </row>
    <row r="2542" spans="1:19" x14ac:dyDescent="0.25">
      <c r="A2542" s="1">
        <v>44202.128901148833</v>
      </c>
      <c r="B2542" s="2" t="s">
        <v>1217</v>
      </c>
      <c r="C2542" t="s">
        <v>48</v>
      </c>
      <c r="D2542" t="s">
        <v>32</v>
      </c>
      <c r="E2542">
        <f>IF(D2542="", _xlfn.XLOOKUP(C2542,'Median Quantity per product'!$D$4:$D$103,'Median Quantity per product'!$E$4:$E$103, "NA"),'Project Work - Data wrows'!D2542)</f>
        <v>9</v>
      </c>
      <c r="F2542" t="s">
        <v>32</v>
      </c>
      <c r="G2542">
        <f>IF(F2542="",_xlfn.XLOOKUP(C2542,'Price Averages'!$D$4:$D$103,'Price Averages'!$E$4:$E$103, "FALSE"), F2542)</f>
        <v>38</v>
      </c>
      <c r="H2542">
        <v>19</v>
      </c>
      <c r="I2542">
        <f>IF(H2542="", _xlfn.XLOOKUP(C2542, 'Cost Averages'!$D$4:$D$103,'Cost Averages'!$E$4:$E$103, "FALSE"),H2542)</f>
        <v>19</v>
      </c>
      <c r="J2542">
        <f t="shared" si="237"/>
        <v>342</v>
      </c>
      <c r="K2542">
        <f t="shared" si="238"/>
        <v>171</v>
      </c>
      <c r="L2542">
        <f t="shared" si="239"/>
        <v>171</v>
      </c>
      <c r="M2542" s="2" t="s">
        <v>28</v>
      </c>
      <c r="N2542" t="s">
        <v>871</v>
      </c>
      <c r="O2542" t="s">
        <v>34</v>
      </c>
      <c r="P2542" s="3">
        <v>12.37474961859551</v>
      </c>
      <c r="Q2542" t="str">
        <f t="shared" si="234"/>
        <v>G</v>
      </c>
      <c r="R2542">
        <f t="shared" si="235"/>
        <v>2021</v>
      </c>
      <c r="S2542">
        <f t="shared" si="236"/>
        <v>0</v>
      </c>
    </row>
    <row r="2543" spans="1:19" x14ac:dyDescent="0.25">
      <c r="A2543" s="1">
        <v>44438.436701026265</v>
      </c>
      <c r="B2543" s="2" t="s">
        <v>1494</v>
      </c>
      <c r="C2543" t="s">
        <v>48</v>
      </c>
      <c r="D2543" t="s">
        <v>32</v>
      </c>
      <c r="E2543">
        <f>IF(D2543="", _xlfn.XLOOKUP(C2543,'Median Quantity per product'!$D$4:$D$103,'Median Quantity per product'!$E$4:$E$103, "NA"),'Project Work - Data wrows'!D2543)</f>
        <v>9</v>
      </c>
      <c r="F2543" t="s">
        <v>32</v>
      </c>
      <c r="G2543">
        <f>IF(F2543="",_xlfn.XLOOKUP(C2543,'Price Averages'!$D$4:$D$103,'Price Averages'!$E$4:$E$103, "FALSE"), F2543)</f>
        <v>38</v>
      </c>
      <c r="H2543">
        <v>19</v>
      </c>
      <c r="I2543">
        <f>IF(H2543="", _xlfn.XLOOKUP(C2543, 'Cost Averages'!$D$4:$D$103,'Cost Averages'!$E$4:$E$103, "FALSE"),H2543)</f>
        <v>19</v>
      </c>
      <c r="J2543">
        <f t="shared" si="237"/>
        <v>342</v>
      </c>
      <c r="K2543">
        <f t="shared" si="238"/>
        <v>171</v>
      </c>
      <c r="L2543">
        <f t="shared" si="239"/>
        <v>171</v>
      </c>
      <c r="M2543" s="2" t="s">
        <v>23</v>
      </c>
      <c r="N2543" t="s">
        <v>269</v>
      </c>
      <c r="O2543" t="s">
        <v>50</v>
      </c>
      <c r="P2543" s="3">
        <v>11.883396013219548</v>
      </c>
      <c r="Q2543" t="str">
        <f t="shared" si="234"/>
        <v>G</v>
      </c>
      <c r="R2543">
        <f t="shared" si="235"/>
        <v>2021</v>
      </c>
      <c r="S2543">
        <f t="shared" si="236"/>
        <v>0</v>
      </c>
    </row>
    <row r="2544" spans="1:19" x14ac:dyDescent="0.25">
      <c r="A2544" s="1">
        <v>44237</v>
      </c>
      <c r="B2544" s="2" t="s">
        <v>3578</v>
      </c>
      <c r="C2544" t="s">
        <v>48</v>
      </c>
      <c r="D2544" t="s">
        <v>32</v>
      </c>
      <c r="E2544">
        <f>IF(D2544="", _xlfn.XLOOKUP(C2544,'Median Quantity per product'!$D$4:$D$103,'Median Quantity per product'!$E$4:$E$103, "NA"),'Project Work - Data wrows'!D2544)</f>
        <v>9</v>
      </c>
      <c r="F2544" t="s">
        <v>32</v>
      </c>
      <c r="G2544">
        <f>IF(F2544="",_xlfn.XLOOKUP(C2544,'Price Averages'!$D$4:$D$103,'Price Averages'!$E$4:$E$103, "FALSE"), F2544)</f>
        <v>38</v>
      </c>
      <c r="H2544">
        <v>19</v>
      </c>
      <c r="I2544">
        <f>IF(H2544="", _xlfn.XLOOKUP(C2544, 'Cost Averages'!$D$4:$D$103,'Cost Averages'!$E$4:$E$103, "FALSE"),H2544)</f>
        <v>19</v>
      </c>
      <c r="J2544">
        <f t="shared" si="237"/>
        <v>342</v>
      </c>
      <c r="K2544">
        <f t="shared" si="238"/>
        <v>171</v>
      </c>
      <c r="L2544">
        <f t="shared" si="239"/>
        <v>171</v>
      </c>
      <c r="M2544" s="2" t="s">
        <v>28</v>
      </c>
      <c r="N2544" t="s">
        <v>547</v>
      </c>
      <c r="O2544" t="s">
        <v>46</v>
      </c>
      <c r="P2544" s="3">
        <v>14.341195386574373</v>
      </c>
      <c r="Q2544" t="str">
        <f t="shared" si="234"/>
        <v>G</v>
      </c>
      <c r="R2544">
        <f t="shared" si="235"/>
        <v>2021</v>
      </c>
      <c r="S2544">
        <f t="shared" si="236"/>
        <v>0</v>
      </c>
    </row>
    <row r="2545" spans="1:19" x14ac:dyDescent="0.25">
      <c r="A2545" s="1">
        <v>44230.444507102475</v>
      </c>
      <c r="B2545" s="2" t="s">
        <v>1497</v>
      </c>
      <c r="C2545" t="s">
        <v>599</v>
      </c>
      <c r="D2545">
        <v>5</v>
      </c>
      <c r="E2545">
        <f>IF(D2545="", _xlfn.XLOOKUP(C2545,'Median Quantity per product'!$D$4:$D$103,'Median Quantity per product'!$E$4:$E$103, "NA"),'Project Work - Data wrows'!D2545)</f>
        <v>5</v>
      </c>
      <c r="F2545" t="s">
        <v>32</v>
      </c>
      <c r="G2545">
        <f>IF(F2545="",_xlfn.XLOOKUP(C2545,'Price Averages'!$D$4:$D$103,'Price Averages'!$E$4:$E$103, "FALSE"), F2545)</f>
        <v>225</v>
      </c>
      <c r="H2545" t="s">
        <v>32</v>
      </c>
      <c r="I2545">
        <f>IF(H2545="", _xlfn.XLOOKUP(C2545, 'Cost Averages'!$D$4:$D$103,'Cost Averages'!$E$4:$E$103, "FALSE"),H2545)</f>
        <v>75</v>
      </c>
      <c r="J2545">
        <f t="shared" si="237"/>
        <v>1125</v>
      </c>
      <c r="K2545">
        <f t="shared" si="238"/>
        <v>375</v>
      </c>
      <c r="L2545">
        <f t="shared" si="239"/>
        <v>750</v>
      </c>
      <c r="M2545" s="2" t="s">
        <v>28</v>
      </c>
      <c r="N2545" t="s">
        <v>1118</v>
      </c>
      <c r="O2545" t="s">
        <v>56</v>
      </c>
      <c r="P2545" s="3">
        <v>11.593991859287692</v>
      </c>
      <c r="Q2545" t="str">
        <f t="shared" si="234"/>
        <v>G</v>
      </c>
      <c r="R2545">
        <f t="shared" si="235"/>
        <v>2021</v>
      </c>
      <c r="S2545">
        <f t="shared" si="236"/>
        <v>0</v>
      </c>
    </row>
    <row r="2546" spans="1:19" x14ac:dyDescent="0.25">
      <c r="A2546" s="1">
        <v>44522.638211170583</v>
      </c>
      <c r="B2546" s="2" t="s">
        <v>2515</v>
      </c>
      <c r="C2546" t="s">
        <v>599</v>
      </c>
      <c r="D2546">
        <v>5</v>
      </c>
      <c r="E2546">
        <f>IF(D2546="", _xlfn.XLOOKUP(C2546,'Median Quantity per product'!$D$4:$D$103,'Median Quantity per product'!$E$4:$E$103, "NA"),'Project Work - Data wrows'!D2546)</f>
        <v>5</v>
      </c>
      <c r="F2546">
        <v>225</v>
      </c>
      <c r="G2546">
        <f>IF(F2546="",_xlfn.XLOOKUP(C2546,'Price Averages'!$D$4:$D$103,'Price Averages'!$E$4:$E$103, "FALSE"), F2546)</f>
        <v>225</v>
      </c>
      <c r="H2546">
        <v>75</v>
      </c>
      <c r="I2546">
        <f>IF(H2546="", _xlfn.XLOOKUP(C2546, 'Cost Averages'!$D$4:$D$103,'Cost Averages'!$E$4:$E$103, "FALSE"),H2546)</f>
        <v>75</v>
      </c>
      <c r="J2546">
        <f t="shared" si="237"/>
        <v>1125</v>
      </c>
      <c r="K2546">
        <f t="shared" si="238"/>
        <v>375</v>
      </c>
      <c r="L2546">
        <f t="shared" si="239"/>
        <v>750</v>
      </c>
      <c r="M2546" s="2" t="s">
        <v>28</v>
      </c>
      <c r="N2546" t="s">
        <v>730</v>
      </c>
      <c r="O2546" t="s">
        <v>25</v>
      </c>
      <c r="P2546" s="3">
        <v>12.985332015423809</v>
      </c>
      <c r="Q2546" t="str">
        <f t="shared" si="234"/>
        <v>G</v>
      </c>
      <c r="R2546">
        <f t="shared" si="235"/>
        <v>2021</v>
      </c>
      <c r="S2546">
        <f t="shared" si="236"/>
        <v>0</v>
      </c>
    </row>
    <row r="2547" spans="1:19" x14ac:dyDescent="0.25">
      <c r="A2547" s="1">
        <v>44367</v>
      </c>
      <c r="B2547" s="2" t="s">
        <v>3692</v>
      </c>
      <c r="C2547" t="s">
        <v>599</v>
      </c>
      <c r="D2547">
        <v>5</v>
      </c>
      <c r="E2547">
        <f>IF(D2547="", _xlfn.XLOOKUP(C2547,'Median Quantity per product'!$D$4:$D$103,'Median Quantity per product'!$E$4:$E$103, "NA"),'Project Work - Data wrows'!D2547)</f>
        <v>5</v>
      </c>
      <c r="F2547">
        <v>225</v>
      </c>
      <c r="G2547">
        <f>IF(F2547="",_xlfn.XLOOKUP(C2547,'Price Averages'!$D$4:$D$103,'Price Averages'!$E$4:$E$103, "FALSE"), F2547)</f>
        <v>225</v>
      </c>
      <c r="H2547">
        <v>75</v>
      </c>
      <c r="I2547">
        <f>IF(H2547="", _xlfn.XLOOKUP(C2547, 'Cost Averages'!$D$4:$D$103,'Cost Averages'!$E$4:$E$103, "FALSE"),H2547)</f>
        <v>75</v>
      </c>
      <c r="J2547">
        <f t="shared" si="237"/>
        <v>1125</v>
      </c>
      <c r="K2547">
        <f t="shared" si="238"/>
        <v>375</v>
      </c>
      <c r="L2547">
        <f t="shared" si="239"/>
        <v>750</v>
      </c>
      <c r="M2547" s="2" t="s">
        <v>28</v>
      </c>
      <c r="N2547" t="s">
        <v>156</v>
      </c>
      <c r="O2547" t="s">
        <v>78</v>
      </c>
      <c r="P2547" s="3">
        <v>12.452986387489583</v>
      </c>
      <c r="Q2547" t="str">
        <f t="shared" si="234"/>
        <v>G</v>
      </c>
      <c r="R2547">
        <f t="shared" si="235"/>
        <v>2021</v>
      </c>
      <c r="S2547">
        <f t="shared" si="236"/>
        <v>0</v>
      </c>
    </row>
    <row r="2548" spans="1:19" x14ac:dyDescent="0.25">
      <c r="A2548" s="1">
        <v>44260.659693358895</v>
      </c>
      <c r="B2548" s="2" t="s">
        <v>1933</v>
      </c>
      <c r="C2548" t="s">
        <v>599</v>
      </c>
      <c r="D2548">
        <v>7</v>
      </c>
      <c r="E2548">
        <f>IF(D2548="", _xlfn.XLOOKUP(C2548,'Median Quantity per product'!$D$4:$D$103,'Median Quantity per product'!$E$4:$E$103, "NA"),'Project Work - Data wrows'!D2548)</f>
        <v>7</v>
      </c>
      <c r="F2548">
        <v>225</v>
      </c>
      <c r="G2548">
        <f>IF(F2548="",_xlfn.XLOOKUP(C2548,'Price Averages'!$D$4:$D$103,'Price Averages'!$E$4:$E$103, "FALSE"), F2548)</f>
        <v>225</v>
      </c>
      <c r="H2548">
        <v>75</v>
      </c>
      <c r="I2548">
        <f>IF(H2548="", _xlfn.XLOOKUP(C2548, 'Cost Averages'!$D$4:$D$103,'Cost Averages'!$E$4:$E$103, "FALSE"),H2548)</f>
        <v>75</v>
      </c>
      <c r="J2548">
        <f t="shared" si="237"/>
        <v>1575</v>
      </c>
      <c r="K2548">
        <f t="shared" si="238"/>
        <v>525</v>
      </c>
      <c r="L2548">
        <f t="shared" si="239"/>
        <v>1050</v>
      </c>
      <c r="M2548" s="2" t="s">
        <v>28</v>
      </c>
      <c r="N2548" t="s">
        <v>65</v>
      </c>
      <c r="O2548" t="s">
        <v>50</v>
      </c>
      <c r="P2548" s="3">
        <v>8.2871811249429097</v>
      </c>
      <c r="Q2548" t="str">
        <f t="shared" si="234"/>
        <v>G</v>
      </c>
      <c r="R2548">
        <f t="shared" si="235"/>
        <v>2021</v>
      </c>
      <c r="S2548">
        <f t="shared" si="236"/>
        <v>0</v>
      </c>
    </row>
    <row r="2549" spans="1:19" x14ac:dyDescent="0.25">
      <c r="A2549" s="1">
        <v>44251.839416451709</v>
      </c>
      <c r="B2549" s="2" t="s">
        <v>643</v>
      </c>
      <c r="C2549" t="s">
        <v>599</v>
      </c>
      <c r="D2549">
        <v>8</v>
      </c>
      <c r="E2549">
        <f>IF(D2549="", _xlfn.XLOOKUP(C2549,'Median Quantity per product'!$D$4:$D$103,'Median Quantity per product'!$E$4:$E$103, "NA"),'Project Work - Data wrows'!D2549)</f>
        <v>8</v>
      </c>
      <c r="F2549">
        <v>225</v>
      </c>
      <c r="G2549">
        <f>IF(F2549="",_xlfn.XLOOKUP(C2549,'Price Averages'!$D$4:$D$103,'Price Averages'!$E$4:$E$103, "FALSE"), F2549)</f>
        <v>225</v>
      </c>
      <c r="H2549">
        <v>75</v>
      </c>
      <c r="I2549">
        <f>IF(H2549="", _xlfn.XLOOKUP(C2549, 'Cost Averages'!$D$4:$D$103,'Cost Averages'!$E$4:$E$103, "FALSE"),H2549)</f>
        <v>75</v>
      </c>
      <c r="J2549">
        <f t="shared" si="237"/>
        <v>1800</v>
      </c>
      <c r="K2549">
        <f t="shared" si="238"/>
        <v>600</v>
      </c>
      <c r="L2549">
        <f t="shared" si="239"/>
        <v>1200</v>
      </c>
      <c r="M2549" s="2" t="s">
        <v>23</v>
      </c>
      <c r="N2549" t="s">
        <v>1128</v>
      </c>
      <c r="O2549" t="s">
        <v>41</v>
      </c>
      <c r="P2549" s="3">
        <v>14.129095302641241</v>
      </c>
      <c r="Q2549" t="str">
        <f t="shared" si="234"/>
        <v>G</v>
      </c>
      <c r="R2549">
        <f t="shared" si="235"/>
        <v>2021</v>
      </c>
      <c r="S2549">
        <f t="shared" si="236"/>
        <v>0</v>
      </c>
    </row>
    <row r="2550" spans="1:19" x14ac:dyDescent="0.25">
      <c r="A2550" s="1">
        <v>44309.496504527378</v>
      </c>
      <c r="B2550" s="2" t="s">
        <v>622</v>
      </c>
      <c r="C2550" t="s">
        <v>599</v>
      </c>
      <c r="D2550">
        <v>13</v>
      </c>
      <c r="E2550">
        <f>IF(D2550="", _xlfn.XLOOKUP(C2550,'Median Quantity per product'!$D$4:$D$103,'Median Quantity per product'!$E$4:$E$103, "NA"),'Project Work - Data wrows'!D2550)</f>
        <v>13</v>
      </c>
      <c r="F2550" t="s">
        <v>32</v>
      </c>
      <c r="G2550">
        <f>IF(F2550="",_xlfn.XLOOKUP(C2550,'Price Averages'!$D$4:$D$103,'Price Averages'!$E$4:$E$103, "FALSE"), F2550)</f>
        <v>225</v>
      </c>
      <c r="H2550">
        <v>75</v>
      </c>
      <c r="I2550">
        <f>IF(H2550="", _xlfn.XLOOKUP(C2550, 'Cost Averages'!$D$4:$D$103,'Cost Averages'!$E$4:$E$103, "FALSE"),H2550)</f>
        <v>75</v>
      </c>
      <c r="J2550">
        <f t="shared" si="237"/>
        <v>2925</v>
      </c>
      <c r="K2550">
        <f t="shared" si="238"/>
        <v>975</v>
      </c>
      <c r="L2550">
        <f t="shared" si="239"/>
        <v>1950</v>
      </c>
      <c r="M2550" s="2" t="s">
        <v>28</v>
      </c>
      <c r="N2550" t="s">
        <v>189</v>
      </c>
      <c r="O2550" t="s">
        <v>41</v>
      </c>
      <c r="P2550" s="3">
        <v>13.288482149665386</v>
      </c>
      <c r="Q2550" t="str">
        <f t="shared" si="234"/>
        <v>G</v>
      </c>
      <c r="R2550">
        <f t="shared" si="235"/>
        <v>2021</v>
      </c>
      <c r="S2550">
        <f t="shared" si="236"/>
        <v>0</v>
      </c>
    </row>
    <row r="2551" spans="1:19" x14ac:dyDescent="0.25">
      <c r="A2551" s="1">
        <v>44252.63873385686</v>
      </c>
      <c r="B2551" s="2" t="s">
        <v>2037</v>
      </c>
      <c r="C2551" t="s">
        <v>163</v>
      </c>
      <c r="D2551">
        <v>5</v>
      </c>
      <c r="E2551">
        <f>IF(D2551="", _xlfn.XLOOKUP(C2551,'Median Quantity per product'!$D$4:$D$103,'Median Quantity per product'!$E$4:$E$103, "NA"),'Project Work - Data wrows'!D2551)</f>
        <v>5</v>
      </c>
      <c r="F2551">
        <v>225</v>
      </c>
      <c r="G2551">
        <f>IF(F2551="",_xlfn.XLOOKUP(C2551,'Price Averages'!$D$4:$D$103,'Price Averages'!$E$4:$E$103, "FALSE"), F2551)</f>
        <v>225</v>
      </c>
      <c r="H2551">
        <v>75</v>
      </c>
      <c r="I2551">
        <f>IF(H2551="", _xlfn.XLOOKUP(C2551, 'Cost Averages'!$D$4:$D$103,'Cost Averages'!$E$4:$E$103, "FALSE"),H2551)</f>
        <v>75</v>
      </c>
      <c r="J2551">
        <f t="shared" si="237"/>
        <v>1125</v>
      </c>
      <c r="K2551">
        <f t="shared" si="238"/>
        <v>375</v>
      </c>
      <c r="L2551">
        <f t="shared" si="239"/>
        <v>750</v>
      </c>
      <c r="M2551" s="2" t="s">
        <v>28</v>
      </c>
      <c r="N2551" t="s">
        <v>884</v>
      </c>
      <c r="O2551" t="s">
        <v>25</v>
      </c>
      <c r="P2551" s="3">
        <v>13.062292798511226</v>
      </c>
      <c r="Q2551" t="str">
        <f t="shared" si="234"/>
        <v>G</v>
      </c>
      <c r="R2551">
        <f t="shared" si="235"/>
        <v>2021</v>
      </c>
      <c r="S2551">
        <f t="shared" si="236"/>
        <v>0</v>
      </c>
    </row>
    <row r="2552" spans="1:19" x14ac:dyDescent="0.25">
      <c r="A2552" s="1">
        <v>44362.34403914107</v>
      </c>
      <c r="B2552" s="2" t="s">
        <v>2166</v>
      </c>
      <c r="C2552" t="s">
        <v>163</v>
      </c>
      <c r="D2552">
        <v>6</v>
      </c>
      <c r="E2552">
        <f>IF(D2552="", _xlfn.XLOOKUP(C2552,'Median Quantity per product'!$D$4:$D$103,'Median Quantity per product'!$E$4:$E$103, "NA"),'Project Work - Data wrows'!D2552)</f>
        <v>6</v>
      </c>
      <c r="F2552">
        <v>225</v>
      </c>
      <c r="G2552">
        <f>IF(F2552="",_xlfn.XLOOKUP(C2552,'Price Averages'!$D$4:$D$103,'Price Averages'!$E$4:$E$103, "FALSE"), F2552)</f>
        <v>225</v>
      </c>
      <c r="H2552">
        <v>75</v>
      </c>
      <c r="I2552">
        <f>IF(H2552="", _xlfn.XLOOKUP(C2552, 'Cost Averages'!$D$4:$D$103,'Cost Averages'!$E$4:$E$103, "FALSE"),H2552)</f>
        <v>75</v>
      </c>
      <c r="J2552">
        <f t="shared" si="237"/>
        <v>1350</v>
      </c>
      <c r="K2552">
        <f t="shared" si="238"/>
        <v>450</v>
      </c>
      <c r="L2552">
        <f t="shared" si="239"/>
        <v>900</v>
      </c>
      <c r="M2552" s="2" t="s">
        <v>28</v>
      </c>
      <c r="N2552" t="s">
        <v>561</v>
      </c>
      <c r="O2552" t="s">
        <v>25</v>
      </c>
      <c r="P2552" s="3">
        <v>12.921682080641304</v>
      </c>
      <c r="Q2552" t="str">
        <f t="shared" si="234"/>
        <v>G</v>
      </c>
      <c r="R2552">
        <f t="shared" si="235"/>
        <v>2021</v>
      </c>
      <c r="S2552">
        <f t="shared" si="236"/>
        <v>0</v>
      </c>
    </row>
    <row r="2553" spans="1:19" x14ac:dyDescent="0.25">
      <c r="A2553" s="1">
        <v>44229.667558002198</v>
      </c>
      <c r="B2553" s="2" t="s">
        <v>162</v>
      </c>
      <c r="C2553" t="s">
        <v>163</v>
      </c>
      <c r="D2553">
        <v>12</v>
      </c>
      <c r="E2553">
        <f>IF(D2553="", _xlfn.XLOOKUP(C2553,'Median Quantity per product'!$D$4:$D$103,'Median Quantity per product'!$E$4:$E$103, "NA"),'Project Work - Data wrows'!D2553)</f>
        <v>12</v>
      </c>
      <c r="F2553">
        <v>225</v>
      </c>
      <c r="G2553">
        <f>IF(F2553="",_xlfn.XLOOKUP(C2553,'Price Averages'!$D$4:$D$103,'Price Averages'!$E$4:$E$103, "FALSE"), F2553)</f>
        <v>225</v>
      </c>
      <c r="H2553">
        <v>75</v>
      </c>
      <c r="I2553">
        <f>IF(H2553="", _xlfn.XLOOKUP(C2553, 'Cost Averages'!$D$4:$D$103,'Cost Averages'!$E$4:$E$103, "FALSE"),H2553)</f>
        <v>75</v>
      </c>
      <c r="J2553">
        <f t="shared" si="237"/>
        <v>2700</v>
      </c>
      <c r="K2553">
        <f t="shared" si="238"/>
        <v>900</v>
      </c>
      <c r="L2553">
        <f t="shared" si="239"/>
        <v>1800</v>
      </c>
      <c r="M2553" s="2" t="s">
        <v>23</v>
      </c>
      <c r="N2553" t="s">
        <v>164</v>
      </c>
      <c r="O2553" t="s">
        <v>25</v>
      </c>
      <c r="P2553" s="3">
        <v>9.9311000381363836</v>
      </c>
      <c r="Q2553" t="str">
        <f t="shared" si="234"/>
        <v>G</v>
      </c>
      <c r="R2553">
        <f t="shared" si="235"/>
        <v>2021</v>
      </c>
      <c r="S2553">
        <f t="shared" si="236"/>
        <v>0</v>
      </c>
    </row>
    <row r="2554" spans="1:19" x14ac:dyDescent="0.25">
      <c r="A2554" s="1">
        <v>44318</v>
      </c>
      <c r="B2554" s="2" t="s">
        <v>3651</v>
      </c>
      <c r="C2554" t="s">
        <v>163</v>
      </c>
      <c r="D2554">
        <v>13</v>
      </c>
      <c r="E2554">
        <f>IF(D2554="", _xlfn.XLOOKUP(C2554,'Median Quantity per product'!$D$4:$D$103,'Median Quantity per product'!$E$4:$E$103, "NA"),'Project Work - Data wrows'!D2554)</f>
        <v>13</v>
      </c>
      <c r="F2554" t="s">
        <v>32</v>
      </c>
      <c r="G2554">
        <f>IF(F2554="",_xlfn.XLOOKUP(C2554,'Price Averages'!$D$4:$D$103,'Price Averages'!$E$4:$E$103, "FALSE"), F2554)</f>
        <v>225</v>
      </c>
      <c r="H2554">
        <v>75</v>
      </c>
      <c r="I2554">
        <f>IF(H2554="", _xlfn.XLOOKUP(C2554, 'Cost Averages'!$D$4:$D$103,'Cost Averages'!$E$4:$E$103, "FALSE"),H2554)</f>
        <v>75</v>
      </c>
      <c r="J2554">
        <f t="shared" si="237"/>
        <v>2925</v>
      </c>
      <c r="K2554">
        <f t="shared" si="238"/>
        <v>975</v>
      </c>
      <c r="L2554">
        <f t="shared" si="239"/>
        <v>1950</v>
      </c>
      <c r="M2554" s="2" t="s">
        <v>44</v>
      </c>
      <c r="N2554" t="s">
        <v>376</v>
      </c>
      <c r="O2554" t="s">
        <v>25</v>
      </c>
      <c r="P2554" s="3">
        <v>11.687634894637348</v>
      </c>
      <c r="Q2554" t="str">
        <f t="shared" si="234"/>
        <v>G</v>
      </c>
      <c r="R2554">
        <f t="shared" si="235"/>
        <v>2021</v>
      </c>
      <c r="S2554">
        <f t="shared" si="236"/>
        <v>0</v>
      </c>
    </row>
    <row r="2555" spans="1:19" x14ac:dyDescent="0.25">
      <c r="A2555" s="1">
        <v>44499.525060630971</v>
      </c>
      <c r="B2555" s="2" t="s">
        <v>1806</v>
      </c>
      <c r="C2555" t="s">
        <v>357</v>
      </c>
      <c r="D2555">
        <v>4</v>
      </c>
      <c r="E2555">
        <f>IF(D2555="", _xlfn.XLOOKUP(C2555,'Median Quantity per product'!$D$4:$D$103,'Median Quantity per product'!$E$4:$E$103, "NA"),'Project Work - Data wrows'!D2555)</f>
        <v>4</v>
      </c>
      <c r="F2555" t="s">
        <v>32</v>
      </c>
      <c r="G2555">
        <f>IF(F2555="",_xlfn.XLOOKUP(C2555,'Price Averages'!$D$4:$D$103,'Price Averages'!$E$4:$E$103, "FALSE"), F2555)</f>
        <v>255</v>
      </c>
      <c r="H2555">
        <v>85</v>
      </c>
      <c r="I2555">
        <f>IF(H2555="", _xlfn.XLOOKUP(C2555, 'Cost Averages'!$D$4:$D$103,'Cost Averages'!$E$4:$E$103, "FALSE"),H2555)</f>
        <v>85</v>
      </c>
      <c r="J2555">
        <f t="shared" si="237"/>
        <v>1020</v>
      </c>
      <c r="K2555">
        <f t="shared" si="238"/>
        <v>340</v>
      </c>
      <c r="L2555">
        <f t="shared" si="239"/>
        <v>680</v>
      </c>
      <c r="M2555" s="2" t="s">
        <v>44</v>
      </c>
      <c r="N2555" t="s">
        <v>798</v>
      </c>
      <c r="O2555" t="s">
        <v>78</v>
      </c>
      <c r="P2555" s="3">
        <v>11.927799225928501</v>
      </c>
      <c r="Q2555" t="str">
        <f t="shared" si="234"/>
        <v>G</v>
      </c>
      <c r="R2555">
        <f t="shared" si="235"/>
        <v>2021</v>
      </c>
      <c r="S2555">
        <f t="shared" si="236"/>
        <v>0</v>
      </c>
    </row>
    <row r="2556" spans="1:19" x14ac:dyDescent="0.25">
      <c r="A2556" s="1">
        <v>44304</v>
      </c>
      <c r="B2556" s="2" t="s">
        <v>3637</v>
      </c>
      <c r="C2556" t="s">
        <v>357</v>
      </c>
      <c r="D2556">
        <v>4</v>
      </c>
      <c r="E2556">
        <f>IF(D2556="", _xlfn.XLOOKUP(C2556,'Median Quantity per product'!$D$4:$D$103,'Median Quantity per product'!$E$4:$E$103, "NA"),'Project Work - Data wrows'!D2556)</f>
        <v>4</v>
      </c>
      <c r="F2556">
        <v>255</v>
      </c>
      <c r="G2556">
        <f>IF(F2556="",_xlfn.XLOOKUP(C2556,'Price Averages'!$D$4:$D$103,'Price Averages'!$E$4:$E$103, "FALSE"), F2556)</f>
        <v>255</v>
      </c>
      <c r="H2556">
        <v>85</v>
      </c>
      <c r="I2556">
        <f>IF(H2556="", _xlfn.XLOOKUP(C2556, 'Cost Averages'!$D$4:$D$103,'Cost Averages'!$E$4:$E$103, "FALSE"),H2556)</f>
        <v>85</v>
      </c>
      <c r="J2556">
        <f t="shared" si="237"/>
        <v>1020</v>
      </c>
      <c r="K2556">
        <f t="shared" si="238"/>
        <v>340</v>
      </c>
      <c r="L2556">
        <f t="shared" si="239"/>
        <v>680</v>
      </c>
      <c r="M2556" s="2" t="s">
        <v>23</v>
      </c>
      <c r="N2556" t="s">
        <v>1426</v>
      </c>
      <c r="O2556" t="s">
        <v>78</v>
      </c>
      <c r="P2556" s="3">
        <v>10.826646539963521</v>
      </c>
      <c r="Q2556" t="str">
        <f t="shared" si="234"/>
        <v>G</v>
      </c>
      <c r="R2556">
        <f t="shared" si="235"/>
        <v>2021</v>
      </c>
      <c r="S2556">
        <f t="shared" si="236"/>
        <v>0</v>
      </c>
    </row>
    <row r="2557" spans="1:19" x14ac:dyDescent="0.25">
      <c r="A2557" s="1">
        <v>44438.870845591518</v>
      </c>
      <c r="B2557" s="2" t="s">
        <v>1524</v>
      </c>
      <c r="C2557" t="s">
        <v>357</v>
      </c>
      <c r="D2557">
        <v>5</v>
      </c>
      <c r="E2557">
        <f>IF(D2557="", _xlfn.XLOOKUP(C2557,'Median Quantity per product'!$D$4:$D$103,'Median Quantity per product'!$E$4:$E$103, "NA"),'Project Work - Data wrows'!D2557)</f>
        <v>5</v>
      </c>
      <c r="F2557">
        <v>255</v>
      </c>
      <c r="G2557">
        <f>IF(F2557="",_xlfn.XLOOKUP(C2557,'Price Averages'!$D$4:$D$103,'Price Averages'!$E$4:$E$103, "FALSE"), F2557)</f>
        <v>255</v>
      </c>
      <c r="H2557">
        <v>85</v>
      </c>
      <c r="I2557">
        <f>IF(H2557="", _xlfn.XLOOKUP(C2557, 'Cost Averages'!$D$4:$D$103,'Cost Averages'!$E$4:$E$103, "FALSE"),H2557)</f>
        <v>85</v>
      </c>
      <c r="J2557">
        <f t="shared" si="237"/>
        <v>1275</v>
      </c>
      <c r="K2557">
        <f t="shared" si="238"/>
        <v>425</v>
      </c>
      <c r="L2557">
        <f t="shared" si="239"/>
        <v>850</v>
      </c>
      <c r="M2557" s="2" t="s">
        <v>28</v>
      </c>
      <c r="N2557" t="s">
        <v>297</v>
      </c>
      <c r="O2557" t="s">
        <v>78</v>
      </c>
      <c r="P2557" s="3">
        <v>10.317615395419679</v>
      </c>
      <c r="Q2557" t="str">
        <f t="shared" si="234"/>
        <v>G</v>
      </c>
      <c r="R2557">
        <f t="shared" si="235"/>
        <v>2021</v>
      </c>
      <c r="S2557">
        <f t="shared" si="236"/>
        <v>0</v>
      </c>
    </row>
    <row r="2558" spans="1:19" x14ac:dyDescent="0.25">
      <c r="A2558" s="1">
        <v>44239</v>
      </c>
      <c r="B2558" s="2" t="s">
        <v>3580</v>
      </c>
      <c r="C2558" t="s">
        <v>357</v>
      </c>
      <c r="D2558">
        <v>5</v>
      </c>
      <c r="E2558">
        <f>IF(D2558="", _xlfn.XLOOKUP(C2558,'Median Quantity per product'!$D$4:$D$103,'Median Quantity per product'!$E$4:$E$103, "NA"),'Project Work - Data wrows'!D2558)</f>
        <v>5</v>
      </c>
      <c r="F2558">
        <v>255</v>
      </c>
      <c r="G2558">
        <f>IF(F2558="",_xlfn.XLOOKUP(C2558,'Price Averages'!$D$4:$D$103,'Price Averages'!$E$4:$E$103, "FALSE"), F2558)</f>
        <v>255</v>
      </c>
      <c r="H2558">
        <v>85</v>
      </c>
      <c r="I2558">
        <f>IF(H2558="", _xlfn.XLOOKUP(C2558, 'Cost Averages'!$D$4:$D$103,'Cost Averages'!$E$4:$E$103, "FALSE"),H2558)</f>
        <v>85</v>
      </c>
      <c r="J2558">
        <f t="shared" si="237"/>
        <v>1275</v>
      </c>
      <c r="K2558">
        <f t="shared" si="238"/>
        <v>425</v>
      </c>
      <c r="L2558">
        <f t="shared" si="239"/>
        <v>850</v>
      </c>
      <c r="M2558" s="2" t="s">
        <v>28</v>
      </c>
      <c r="N2558" t="s">
        <v>24</v>
      </c>
      <c r="O2558" t="s">
        <v>25</v>
      </c>
      <c r="P2558" s="3">
        <v>10.278063859084313</v>
      </c>
      <c r="Q2558" t="str">
        <f t="shared" si="234"/>
        <v>G</v>
      </c>
      <c r="R2558">
        <f t="shared" si="235"/>
        <v>2021</v>
      </c>
      <c r="S2558">
        <f t="shared" si="236"/>
        <v>0</v>
      </c>
    </row>
    <row r="2559" spans="1:19" x14ac:dyDescent="0.25">
      <c r="A2559" s="1">
        <v>44372.977017253426</v>
      </c>
      <c r="B2559" s="2" t="s">
        <v>1707</v>
      </c>
      <c r="C2559" t="s">
        <v>357</v>
      </c>
      <c r="D2559">
        <v>6</v>
      </c>
      <c r="E2559">
        <f>IF(D2559="", _xlfn.XLOOKUP(C2559,'Median Quantity per product'!$D$4:$D$103,'Median Quantity per product'!$E$4:$E$103, "NA"),'Project Work - Data wrows'!D2559)</f>
        <v>6</v>
      </c>
      <c r="F2559">
        <v>255</v>
      </c>
      <c r="G2559">
        <f>IF(F2559="",_xlfn.XLOOKUP(C2559,'Price Averages'!$D$4:$D$103,'Price Averages'!$E$4:$E$103, "FALSE"), F2559)</f>
        <v>255</v>
      </c>
      <c r="H2559">
        <v>85</v>
      </c>
      <c r="I2559">
        <f>IF(H2559="", _xlfn.XLOOKUP(C2559, 'Cost Averages'!$D$4:$D$103,'Cost Averages'!$E$4:$E$103, "FALSE"),H2559)</f>
        <v>85</v>
      </c>
      <c r="J2559">
        <f t="shared" si="237"/>
        <v>1530</v>
      </c>
      <c r="K2559">
        <f t="shared" si="238"/>
        <v>510</v>
      </c>
      <c r="L2559">
        <f t="shared" si="239"/>
        <v>1020</v>
      </c>
      <c r="M2559" s="2" t="s">
        <v>28</v>
      </c>
      <c r="N2559" t="s">
        <v>787</v>
      </c>
      <c r="O2559" t="s">
        <v>41</v>
      </c>
      <c r="P2559" s="3">
        <v>11.661237375491201</v>
      </c>
      <c r="Q2559" t="str">
        <f t="shared" si="234"/>
        <v>G</v>
      </c>
      <c r="R2559">
        <f t="shared" si="235"/>
        <v>2021</v>
      </c>
      <c r="S2559">
        <f t="shared" si="236"/>
        <v>0</v>
      </c>
    </row>
    <row r="2560" spans="1:19" x14ac:dyDescent="0.25">
      <c r="A2560" s="1">
        <v>44441.202898008312</v>
      </c>
      <c r="B2560" s="2" t="s">
        <v>2720</v>
      </c>
      <c r="C2560" t="s">
        <v>357</v>
      </c>
      <c r="D2560">
        <v>12</v>
      </c>
      <c r="E2560">
        <f>IF(D2560="", _xlfn.XLOOKUP(C2560,'Median Quantity per product'!$D$4:$D$103,'Median Quantity per product'!$E$4:$E$103, "NA"),'Project Work - Data wrows'!D2560)</f>
        <v>12</v>
      </c>
      <c r="F2560">
        <v>255</v>
      </c>
      <c r="G2560">
        <f>IF(F2560="",_xlfn.XLOOKUP(C2560,'Price Averages'!$D$4:$D$103,'Price Averages'!$E$4:$E$103, "FALSE"), F2560)</f>
        <v>255</v>
      </c>
      <c r="H2560">
        <v>85</v>
      </c>
      <c r="I2560">
        <f>IF(H2560="", _xlfn.XLOOKUP(C2560, 'Cost Averages'!$D$4:$D$103,'Cost Averages'!$E$4:$E$103, "FALSE"),H2560)</f>
        <v>85</v>
      </c>
      <c r="J2560">
        <f t="shared" si="237"/>
        <v>3060</v>
      </c>
      <c r="K2560">
        <f t="shared" si="238"/>
        <v>1020</v>
      </c>
      <c r="L2560">
        <f t="shared" si="239"/>
        <v>2040</v>
      </c>
      <c r="M2560" s="2" t="s">
        <v>28</v>
      </c>
      <c r="N2560" t="s">
        <v>766</v>
      </c>
      <c r="O2560" t="s">
        <v>41</v>
      </c>
      <c r="P2560" s="3">
        <v>13.392447352247808</v>
      </c>
      <c r="Q2560" t="str">
        <f t="shared" si="234"/>
        <v>G</v>
      </c>
      <c r="R2560">
        <f t="shared" si="235"/>
        <v>2021</v>
      </c>
      <c r="S2560">
        <f t="shared" si="236"/>
        <v>0</v>
      </c>
    </row>
    <row r="2561" spans="1:19" x14ac:dyDescent="0.25">
      <c r="A2561" s="1">
        <v>44221.972870636477</v>
      </c>
      <c r="B2561" s="2" t="s">
        <v>2265</v>
      </c>
      <c r="C2561" t="s">
        <v>357</v>
      </c>
      <c r="D2561">
        <v>14</v>
      </c>
      <c r="E2561">
        <f>IF(D2561="", _xlfn.XLOOKUP(C2561,'Median Quantity per product'!$D$4:$D$103,'Median Quantity per product'!$E$4:$E$103, "NA"),'Project Work - Data wrows'!D2561)</f>
        <v>14</v>
      </c>
      <c r="F2561">
        <v>255</v>
      </c>
      <c r="G2561">
        <f>IF(F2561="",_xlfn.XLOOKUP(C2561,'Price Averages'!$D$4:$D$103,'Price Averages'!$E$4:$E$103, "FALSE"), F2561)</f>
        <v>255</v>
      </c>
      <c r="H2561">
        <v>85</v>
      </c>
      <c r="I2561">
        <f>IF(H2561="", _xlfn.XLOOKUP(C2561, 'Cost Averages'!$D$4:$D$103,'Cost Averages'!$E$4:$E$103, "FALSE"),H2561)</f>
        <v>85</v>
      </c>
      <c r="J2561">
        <f t="shared" si="237"/>
        <v>3570</v>
      </c>
      <c r="K2561">
        <f t="shared" si="238"/>
        <v>1190</v>
      </c>
      <c r="L2561">
        <f t="shared" si="239"/>
        <v>2380</v>
      </c>
      <c r="M2561" s="2" t="s">
        <v>28</v>
      </c>
      <c r="N2561" t="s">
        <v>403</v>
      </c>
      <c r="O2561" t="s">
        <v>56</v>
      </c>
      <c r="P2561" s="3">
        <v>13.115597690631557</v>
      </c>
      <c r="Q2561" t="str">
        <f t="shared" si="234"/>
        <v>G</v>
      </c>
      <c r="R2561">
        <f t="shared" si="235"/>
        <v>2021</v>
      </c>
      <c r="S2561">
        <f t="shared" si="236"/>
        <v>0</v>
      </c>
    </row>
    <row r="2562" spans="1:19" x14ac:dyDescent="0.25">
      <c r="A2562" s="1">
        <v>44539.408433720564</v>
      </c>
      <c r="B2562" s="2" t="s">
        <v>868</v>
      </c>
      <c r="C2562" t="s">
        <v>357</v>
      </c>
      <c r="D2562">
        <v>15</v>
      </c>
      <c r="E2562">
        <f>IF(D2562="", _xlfn.XLOOKUP(C2562,'Median Quantity per product'!$D$4:$D$103,'Median Quantity per product'!$E$4:$E$103, "NA"),'Project Work - Data wrows'!D2562)</f>
        <v>15</v>
      </c>
      <c r="F2562" t="s">
        <v>32</v>
      </c>
      <c r="G2562">
        <f>IF(F2562="",_xlfn.XLOOKUP(C2562,'Price Averages'!$D$4:$D$103,'Price Averages'!$E$4:$E$103, "FALSE"), F2562)</f>
        <v>255</v>
      </c>
      <c r="H2562">
        <v>85</v>
      </c>
      <c r="I2562">
        <f>IF(H2562="", _xlfn.XLOOKUP(C2562, 'Cost Averages'!$D$4:$D$103,'Cost Averages'!$E$4:$E$103, "FALSE"),H2562)</f>
        <v>85</v>
      </c>
      <c r="J2562">
        <f t="shared" si="237"/>
        <v>3825</v>
      </c>
      <c r="K2562">
        <f t="shared" si="238"/>
        <v>1275</v>
      </c>
      <c r="L2562">
        <f t="shared" si="239"/>
        <v>2550</v>
      </c>
      <c r="M2562" s="2" t="s">
        <v>44</v>
      </c>
      <c r="N2562" t="s">
        <v>869</v>
      </c>
      <c r="O2562" t="s">
        <v>41</v>
      </c>
      <c r="P2562" s="3">
        <v>13.275355576494196</v>
      </c>
      <c r="Q2562" t="str">
        <f t="shared" ref="Q2562:Q2625" si="240">CHAR(64+(YEAR(A2562)-2014))</f>
        <v>G</v>
      </c>
      <c r="R2562">
        <f t="shared" ref="R2562:R2625" si="241">YEAR(A2562)</f>
        <v>2021</v>
      </c>
      <c r="S2562">
        <f t="shared" ref="S2562:S2625" si="242">IF(Q2562=CHAR(64 + (YEAR(A2562) - 2014)), 0, 1)</f>
        <v>0</v>
      </c>
    </row>
    <row r="2563" spans="1:19" x14ac:dyDescent="0.25">
      <c r="A2563" s="1">
        <v>44440.942039659363</v>
      </c>
      <c r="B2563" s="2" t="s">
        <v>2195</v>
      </c>
      <c r="C2563" t="s">
        <v>357</v>
      </c>
      <c r="D2563">
        <v>16</v>
      </c>
      <c r="E2563">
        <f>IF(D2563="", _xlfn.XLOOKUP(C2563,'Median Quantity per product'!$D$4:$D$103,'Median Quantity per product'!$E$4:$E$103, "NA"),'Project Work - Data wrows'!D2563)</f>
        <v>16</v>
      </c>
      <c r="F2563">
        <v>255</v>
      </c>
      <c r="G2563">
        <f>IF(F2563="",_xlfn.XLOOKUP(C2563,'Price Averages'!$D$4:$D$103,'Price Averages'!$E$4:$E$103, "FALSE"), F2563)</f>
        <v>255</v>
      </c>
      <c r="H2563">
        <v>85</v>
      </c>
      <c r="I2563">
        <f>IF(H2563="", _xlfn.XLOOKUP(C2563, 'Cost Averages'!$D$4:$D$103,'Cost Averages'!$E$4:$E$103, "FALSE"),H2563)</f>
        <v>85</v>
      </c>
      <c r="J2563">
        <f t="shared" ref="J2563:J2626" si="243">E2563*G2563</f>
        <v>4080</v>
      </c>
      <c r="K2563">
        <f t="shared" ref="K2563:K2626" si="244">E2563*I2563</f>
        <v>1360</v>
      </c>
      <c r="L2563">
        <f t="shared" ref="L2563:L2626" si="245">J2563-K2563</f>
        <v>2720</v>
      </c>
      <c r="M2563" s="2" t="s">
        <v>23</v>
      </c>
      <c r="N2563" t="s">
        <v>787</v>
      </c>
      <c r="O2563" t="s">
        <v>41</v>
      </c>
      <c r="P2563" s="3">
        <v>11.661237375491201</v>
      </c>
      <c r="Q2563" t="str">
        <f t="shared" si="240"/>
        <v>G</v>
      </c>
      <c r="R2563">
        <f t="shared" si="241"/>
        <v>2021</v>
      </c>
      <c r="S2563">
        <f t="shared" si="242"/>
        <v>0</v>
      </c>
    </row>
    <row r="2564" spans="1:19" x14ac:dyDescent="0.25">
      <c r="A2564" s="1">
        <v>44208</v>
      </c>
      <c r="B2564" s="2" t="s">
        <v>3551</v>
      </c>
      <c r="C2564" t="s">
        <v>357</v>
      </c>
      <c r="D2564">
        <v>18</v>
      </c>
      <c r="E2564">
        <f>IF(D2564="", _xlfn.XLOOKUP(C2564,'Median Quantity per product'!$D$4:$D$103,'Median Quantity per product'!$E$4:$E$103, "NA"),'Project Work - Data wrows'!D2564)</f>
        <v>18</v>
      </c>
      <c r="F2564">
        <v>255</v>
      </c>
      <c r="G2564">
        <f>IF(F2564="",_xlfn.XLOOKUP(C2564,'Price Averages'!$D$4:$D$103,'Price Averages'!$E$4:$E$103, "FALSE"), F2564)</f>
        <v>255</v>
      </c>
      <c r="H2564">
        <v>85</v>
      </c>
      <c r="I2564">
        <f>IF(H2564="", _xlfn.XLOOKUP(C2564, 'Cost Averages'!$D$4:$D$103,'Cost Averages'!$E$4:$E$103, "FALSE"),H2564)</f>
        <v>85</v>
      </c>
      <c r="J2564">
        <f t="shared" si="243"/>
        <v>4590</v>
      </c>
      <c r="K2564">
        <f t="shared" si="244"/>
        <v>1530</v>
      </c>
      <c r="L2564">
        <f t="shared" si="245"/>
        <v>3060</v>
      </c>
      <c r="M2564" s="2" t="s">
        <v>23</v>
      </c>
      <c r="N2564" t="s">
        <v>904</v>
      </c>
      <c r="O2564" t="s">
        <v>56</v>
      </c>
      <c r="P2564" s="3">
        <v>11.816651848338852</v>
      </c>
      <c r="Q2564" t="str">
        <f t="shared" si="240"/>
        <v>G</v>
      </c>
      <c r="R2564">
        <f t="shared" si="241"/>
        <v>2021</v>
      </c>
      <c r="S2564">
        <f t="shared" si="242"/>
        <v>0</v>
      </c>
    </row>
    <row r="2565" spans="1:19" x14ac:dyDescent="0.25">
      <c r="A2565" s="1">
        <v>44246.630623656456</v>
      </c>
      <c r="B2565" s="2" t="s">
        <v>2940</v>
      </c>
      <c r="C2565" t="s">
        <v>357</v>
      </c>
      <c r="D2565">
        <v>19</v>
      </c>
      <c r="E2565">
        <f>IF(D2565="", _xlfn.XLOOKUP(C2565,'Median Quantity per product'!$D$4:$D$103,'Median Quantity per product'!$E$4:$E$103, "NA"),'Project Work - Data wrows'!D2565)</f>
        <v>19</v>
      </c>
      <c r="F2565">
        <v>255</v>
      </c>
      <c r="G2565">
        <f>IF(F2565="",_xlfn.XLOOKUP(C2565,'Price Averages'!$D$4:$D$103,'Price Averages'!$E$4:$E$103, "FALSE"), F2565)</f>
        <v>255</v>
      </c>
      <c r="H2565">
        <v>85</v>
      </c>
      <c r="I2565">
        <f>IF(H2565="", _xlfn.XLOOKUP(C2565, 'Cost Averages'!$D$4:$D$103,'Cost Averages'!$E$4:$E$103, "FALSE"),H2565)</f>
        <v>85</v>
      </c>
      <c r="J2565">
        <f t="shared" si="243"/>
        <v>4845</v>
      </c>
      <c r="K2565">
        <f t="shared" si="244"/>
        <v>1615</v>
      </c>
      <c r="L2565">
        <f t="shared" si="245"/>
        <v>3230</v>
      </c>
      <c r="M2565" s="2" t="s">
        <v>28</v>
      </c>
      <c r="N2565" t="s">
        <v>186</v>
      </c>
      <c r="O2565" t="s">
        <v>34</v>
      </c>
      <c r="P2565" s="3">
        <v>14.573178107544177</v>
      </c>
      <c r="Q2565" t="str">
        <f t="shared" si="240"/>
        <v>G</v>
      </c>
      <c r="R2565">
        <f t="shared" si="241"/>
        <v>2021</v>
      </c>
      <c r="S2565">
        <f t="shared" si="242"/>
        <v>0</v>
      </c>
    </row>
    <row r="2566" spans="1:19" x14ac:dyDescent="0.25">
      <c r="A2566" s="1">
        <v>44231.29142297346</v>
      </c>
      <c r="B2566" s="2" t="s">
        <v>1682</v>
      </c>
      <c r="C2566" t="s">
        <v>357</v>
      </c>
      <c r="D2566">
        <v>20</v>
      </c>
      <c r="E2566">
        <f>IF(D2566="", _xlfn.XLOOKUP(C2566,'Median Quantity per product'!$D$4:$D$103,'Median Quantity per product'!$E$4:$E$103, "NA"),'Project Work - Data wrows'!D2566)</f>
        <v>20</v>
      </c>
      <c r="F2566" t="s">
        <v>32</v>
      </c>
      <c r="G2566">
        <f>IF(F2566="",_xlfn.XLOOKUP(C2566,'Price Averages'!$D$4:$D$103,'Price Averages'!$E$4:$E$103, "FALSE"), F2566)</f>
        <v>255</v>
      </c>
      <c r="H2566">
        <v>85</v>
      </c>
      <c r="I2566">
        <f>IF(H2566="", _xlfn.XLOOKUP(C2566, 'Cost Averages'!$D$4:$D$103,'Cost Averages'!$E$4:$E$103, "FALSE"),H2566)</f>
        <v>85</v>
      </c>
      <c r="J2566">
        <f t="shared" si="243"/>
        <v>5100</v>
      </c>
      <c r="K2566">
        <f t="shared" si="244"/>
        <v>1700</v>
      </c>
      <c r="L2566">
        <f t="shared" si="245"/>
        <v>3400</v>
      </c>
      <c r="M2566" s="2" t="s">
        <v>23</v>
      </c>
      <c r="N2566" t="s">
        <v>276</v>
      </c>
      <c r="O2566" t="s">
        <v>50</v>
      </c>
      <c r="P2566" s="3">
        <v>10.570474361325047</v>
      </c>
      <c r="Q2566" t="str">
        <f t="shared" si="240"/>
        <v>G</v>
      </c>
      <c r="R2566">
        <f t="shared" si="241"/>
        <v>2021</v>
      </c>
      <c r="S2566">
        <f t="shared" si="242"/>
        <v>0</v>
      </c>
    </row>
    <row r="2567" spans="1:19" x14ac:dyDescent="0.25">
      <c r="A2567" s="1">
        <v>44316.584441881314</v>
      </c>
      <c r="B2567" s="2" t="s">
        <v>1524</v>
      </c>
      <c r="C2567" t="s">
        <v>362</v>
      </c>
      <c r="D2567">
        <v>1</v>
      </c>
      <c r="E2567">
        <f>IF(D2567="", _xlfn.XLOOKUP(C2567,'Median Quantity per product'!$D$4:$D$103,'Median Quantity per product'!$E$4:$E$103, "NA"),'Project Work - Data wrows'!D2567)</f>
        <v>1</v>
      </c>
      <c r="F2567">
        <v>144</v>
      </c>
      <c r="G2567">
        <f>IF(F2567="",_xlfn.XLOOKUP(C2567,'Price Averages'!$D$4:$D$103,'Price Averages'!$E$4:$E$103, "FALSE"), F2567)</f>
        <v>144</v>
      </c>
      <c r="H2567">
        <v>36</v>
      </c>
      <c r="I2567">
        <f>IF(H2567="", _xlfn.XLOOKUP(C2567, 'Cost Averages'!$D$4:$D$103,'Cost Averages'!$E$4:$E$103, "FALSE"),H2567)</f>
        <v>36</v>
      </c>
      <c r="J2567">
        <f t="shared" si="243"/>
        <v>144</v>
      </c>
      <c r="K2567">
        <f t="shared" si="244"/>
        <v>36</v>
      </c>
      <c r="L2567">
        <f t="shared" si="245"/>
        <v>108</v>
      </c>
      <c r="M2567" s="2" t="s">
        <v>28</v>
      </c>
      <c r="N2567" t="s">
        <v>635</v>
      </c>
      <c r="O2567" t="s">
        <v>25</v>
      </c>
      <c r="P2567" s="3">
        <v>12.275875773922367</v>
      </c>
      <c r="Q2567" t="str">
        <f t="shared" si="240"/>
        <v>G</v>
      </c>
      <c r="R2567">
        <f t="shared" si="241"/>
        <v>2021</v>
      </c>
      <c r="S2567">
        <f t="shared" si="242"/>
        <v>0</v>
      </c>
    </row>
    <row r="2568" spans="1:19" x14ac:dyDescent="0.25">
      <c r="A2568" s="1">
        <v>44401.017751350832</v>
      </c>
      <c r="B2568" s="2" t="s">
        <v>2205</v>
      </c>
      <c r="C2568" t="s">
        <v>362</v>
      </c>
      <c r="D2568">
        <v>2</v>
      </c>
      <c r="E2568">
        <f>IF(D2568="", _xlfn.XLOOKUP(C2568,'Median Quantity per product'!$D$4:$D$103,'Median Quantity per product'!$E$4:$E$103, "NA"),'Project Work - Data wrows'!D2568)</f>
        <v>2</v>
      </c>
      <c r="F2568">
        <v>144</v>
      </c>
      <c r="G2568">
        <f>IF(F2568="",_xlfn.XLOOKUP(C2568,'Price Averages'!$D$4:$D$103,'Price Averages'!$E$4:$E$103, "FALSE"), F2568)</f>
        <v>144</v>
      </c>
      <c r="H2568" t="s">
        <v>32</v>
      </c>
      <c r="I2568">
        <f>IF(H2568="", _xlfn.XLOOKUP(C2568, 'Cost Averages'!$D$4:$D$103,'Cost Averages'!$E$4:$E$103, "FALSE"),H2568)</f>
        <v>36</v>
      </c>
      <c r="J2568">
        <f t="shared" si="243"/>
        <v>288</v>
      </c>
      <c r="K2568">
        <f t="shared" si="244"/>
        <v>72</v>
      </c>
      <c r="L2568">
        <f t="shared" si="245"/>
        <v>216</v>
      </c>
      <c r="M2568" s="2" t="s">
        <v>28</v>
      </c>
      <c r="N2568" t="s">
        <v>442</v>
      </c>
      <c r="O2568" t="s">
        <v>41</v>
      </c>
      <c r="P2568" s="3">
        <v>13.332534707865639</v>
      </c>
      <c r="Q2568" t="str">
        <f t="shared" si="240"/>
        <v>G</v>
      </c>
      <c r="R2568">
        <f t="shared" si="241"/>
        <v>2021</v>
      </c>
      <c r="S2568">
        <f t="shared" si="242"/>
        <v>0</v>
      </c>
    </row>
    <row r="2569" spans="1:19" x14ac:dyDescent="0.25">
      <c r="A2569" s="1">
        <v>44352.634128408848</v>
      </c>
      <c r="B2569" s="2" t="s">
        <v>1973</v>
      </c>
      <c r="C2569" t="s">
        <v>362</v>
      </c>
      <c r="D2569">
        <v>9</v>
      </c>
      <c r="E2569">
        <f>IF(D2569="", _xlfn.XLOOKUP(C2569,'Median Quantity per product'!$D$4:$D$103,'Median Quantity per product'!$E$4:$E$103, "NA"),'Project Work - Data wrows'!D2569)</f>
        <v>9</v>
      </c>
      <c r="F2569">
        <v>144</v>
      </c>
      <c r="G2569">
        <f>IF(F2569="",_xlfn.XLOOKUP(C2569,'Price Averages'!$D$4:$D$103,'Price Averages'!$E$4:$E$103, "FALSE"), F2569)</f>
        <v>144</v>
      </c>
      <c r="H2569">
        <v>36</v>
      </c>
      <c r="I2569">
        <f>IF(H2569="", _xlfn.XLOOKUP(C2569, 'Cost Averages'!$D$4:$D$103,'Cost Averages'!$E$4:$E$103, "FALSE"),H2569)</f>
        <v>36</v>
      </c>
      <c r="J2569">
        <f t="shared" si="243"/>
        <v>1296</v>
      </c>
      <c r="K2569">
        <f t="shared" si="244"/>
        <v>324</v>
      </c>
      <c r="L2569">
        <f t="shared" si="245"/>
        <v>972</v>
      </c>
      <c r="M2569" s="2" t="s">
        <v>28</v>
      </c>
      <c r="N2569" t="s">
        <v>809</v>
      </c>
      <c r="O2569" t="s">
        <v>56</v>
      </c>
      <c r="P2569" s="3">
        <v>11.417996201106442</v>
      </c>
      <c r="Q2569" t="str">
        <f t="shared" si="240"/>
        <v>G</v>
      </c>
      <c r="R2569">
        <f t="shared" si="241"/>
        <v>2021</v>
      </c>
      <c r="S2569">
        <f t="shared" si="242"/>
        <v>0</v>
      </c>
    </row>
    <row r="2570" spans="1:19" x14ac:dyDescent="0.25">
      <c r="A2570" s="1">
        <v>44401</v>
      </c>
      <c r="B2570" s="2" t="s">
        <v>3720</v>
      </c>
      <c r="C2570" t="s">
        <v>362</v>
      </c>
      <c r="D2570">
        <v>9</v>
      </c>
      <c r="E2570">
        <f>IF(D2570="", _xlfn.XLOOKUP(C2570,'Median Quantity per product'!$D$4:$D$103,'Median Quantity per product'!$E$4:$E$103, "NA"),'Project Work - Data wrows'!D2570)</f>
        <v>9</v>
      </c>
      <c r="F2570">
        <v>144</v>
      </c>
      <c r="G2570">
        <f>IF(F2570="",_xlfn.XLOOKUP(C2570,'Price Averages'!$D$4:$D$103,'Price Averages'!$E$4:$E$103, "FALSE"), F2570)</f>
        <v>144</v>
      </c>
      <c r="H2570">
        <v>36</v>
      </c>
      <c r="I2570">
        <f>IF(H2570="", _xlfn.XLOOKUP(C2570, 'Cost Averages'!$D$4:$D$103,'Cost Averages'!$E$4:$E$103, "FALSE"),H2570)</f>
        <v>36</v>
      </c>
      <c r="J2570">
        <f t="shared" si="243"/>
        <v>1296</v>
      </c>
      <c r="K2570">
        <f t="shared" si="244"/>
        <v>324</v>
      </c>
      <c r="L2570">
        <f t="shared" si="245"/>
        <v>972</v>
      </c>
      <c r="M2570" s="2" t="s">
        <v>44</v>
      </c>
      <c r="N2570" t="s">
        <v>389</v>
      </c>
      <c r="O2570" t="s">
        <v>41</v>
      </c>
      <c r="P2570" s="3">
        <v>9.4239783062860578</v>
      </c>
      <c r="Q2570" t="str">
        <f t="shared" si="240"/>
        <v>G</v>
      </c>
      <c r="R2570">
        <f t="shared" si="241"/>
        <v>2021</v>
      </c>
      <c r="S2570">
        <f t="shared" si="242"/>
        <v>0</v>
      </c>
    </row>
    <row r="2571" spans="1:19" x14ac:dyDescent="0.25">
      <c r="A2571" s="1">
        <v>44498</v>
      </c>
      <c r="B2571" s="2" t="s">
        <v>3799</v>
      </c>
      <c r="C2571" t="s">
        <v>362</v>
      </c>
      <c r="D2571">
        <v>9</v>
      </c>
      <c r="E2571">
        <f>IF(D2571="", _xlfn.XLOOKUP(C2571,'Median Quantity per product'!$D$4:$D$103,'Median Quantity per product'!$E$4:$E$103, "NA"),'Project Work - Data wrows'!D2571)</f>
        <v>9</v>
      </c>
      <c r="F2571" t="s">
        <v>32</v>
      </c>
      <c r="G2571">
        <f>IF(F2571="",_xlfn.XLOOKUP(C2571,'Price Averages'!$D$4:$D$103,'Price Averages'!$E$4:$E$103, "FALSE"), F2571)</f>
        <v>144</v>
      </c>
      <c r="H2571">
        <v>36</v>
      </c>
      <c r="I2571">
        <f>IF(H2571="", _xlfn.XLOOKUP(C2571, 'Cost Averages'!$D$4:$D$103,'Cost Averages'!$E$4:$E$103, "FALSE"),H2571)</f>
        <v>36</v>
      </c>
      <c r="J2571">
        <f t="shared" si="243"/>
        <v>1296</v>
      </c>
      <c r="K2571">
        <f t="shared" si="244"/>
        <v>324</v>
      </c>
      <c r="L2571">
        <f t="shared" si="245"/>
        <v>972</v>
      </c>
      <c r="M2571" s="2" t="s">
        <v>28</v>
      </c>
      <c r="N2571" t="s">
        <v>681</v>
      </c>
      <c r="O2571" t="s">
        <v>50</v>
      </c>
      <c r="P2571" s="3">
        <v>13.486912834801583</v>
      </c>
      <c r="Q2571" t="str">
        <f t="shared" si="240"/>
        <v>G</v>
      </c>
      <c r="R2571">
        <f t="shared" si="241"/>
        <v>2021</v>
      </c>
      <c r="S2571">
        <f t="shared" si="242"/>
        <v>0</v>
      </c>
    </row>
    <row r="2572" spans="1:19" x14ac:dyDescent="0.25">
      <c r="A2572" s="1">
        <v>44370</v>
      </c>
      <c r="B2572" s="2" t="s">
        <v>1359</v>
      </c>
      <c r="C2572" t="s">
        <v>362</v>
      </c>
      <c r="D2572">
        <v>12</v>
      </c>
      <c r="E2572">
        <f>IF(D2572="", _xlfn.XLOOKUP(C2572,'Median Quantity per product'!$D$4:$D$103,'Median Quantity per product'!$E$4:$E$103, "NA"),'Project Work - Data wrows'!D2572)</f>
        <v>12</v>
      </c>
      <c r="F2572">
        <v>144</v>
      </c>
      <c r="G2572">
        <f>IF(F2572="",_xlfn.XLOOKUP(C2572,'Price Averages'!$D$4:$D$103,'Price Averages'!$E$4:$E$103, "FALSE"), F2572)</f>
        <v>144</v>
      </c>
      <c r="H2572">
        <v>36</v>
      </c>
      <c r="I2572">
        <f>IF(H2572="", _xlfn.XLOOKUP(C2572, 'Cost Averages'!$D$4:$D$103,'Cost Averages'!$E$4:$E$103, "FALSE"),H2572)</f>
        <v>36</v>
      </c>
      <c r="J2572">
        <f t="shared" si="243"/>
        <v>1728</v>
      </c>
      <c r="K2572">
        <f t="shared" si="244"/>
        <v>432</v>
      </c>
      <c r="L2572">
        <f t="shared" si="245"/>
        <v>1296</v>
      </c>
      <c r="M2572" s="2" t="s">
        <v>23</v>
      </c>
      <c r="N2572" t="s">
        <v>520</v>
      </c>
      <c r="O2572" t="s">
        <v>25</v>
      </c>
      <c r="P2572" s="3">
        <v>11.003496633574638</v>
      </c>
      <c r="Q2572" t="str">
        <f t="shared" si="240"/>
        <v>G</v>
      </c>
      <c r="R2572">
        <f t="shared" si="241"/>
        <v>2021</v>
      </c>
      <c r="S2572">
        <f t="shared" si="242"/>
        <v>0</v>
      </c>
    </row>
    <row r="2573" spans="1:19" x14ac:dyDescent="0.25">
      <c r="A2573" s="1">
        <v>44280</v>
      </c>
      <c r="B2573" s="2" t="s">
        <v>3617</v>
      </c>
      <c r="C2573" t="s">
        <v>362</v>
      </c>
      <c r="D2573">
        <v>14</v>
      </c>
      <c r="E2573">
        <f>IF(D2573="", _xlfn.XLOOKUP(C2573,'Median Quantity per product'!$D$4:$D$103,'Median Quantity per product'!$E$4:$E$103, "NA"),'Project Work - Data wrows'!D2573)</f>
        <v>14</v>
      </c>
      <c r="F2573">
        <v>144</v>
      </c>
      <c r="G2573">
        <f>IF(F2573="",_xlfn.XLOOKUP(C2573,'Price Averages'!$D$4:$D$103,'Price Averages'!$E$4:$E$103, "FALSE"), F2573)</f>
        <v>144</v>
      </c>
      <c r="H2573">
        <v>36</v>
      </c>
      <c r="I2573">
        <f>IF(H2573="", _xlfn.XLOOKUP(C2573, 'Cost Averages'!$D$4:$D$103,'Cost Averages'!$E$4:$E$103, "FALSE"),H2573)</f>
        <v>36</v>
      </c>
      <c r="J2573">
        <f t="shared" si="243"/>
        <v>2016</v>
      </c>
      <c r="K2573">
        <f t="shared" si="244"/>
        <v>504</v>
      </c>
      <c r="L2573">
        <f t="shared" si="245"/>
        <v>1512</v>
      </c>
      <c r="M2573" s="2" t="s">
        <v>28</v>
      </c>
      <c r="N2573" t="s">
        <v>725</v>
      </c>
      <c r="O2573" t="s">
        <v>46</v>
      </c>
      <c r="P2573" s="3">
        <v>16.148992525516267</v>
      </c>
      <c r="Q2573" t="str">
        <f t="shared" si="240"/>
        <v>G</v>
      </c>
      <c r="R2573">
        <f t="shared" si="241"/>
        <v>2021</v>
      </c>
      <c r="S2573">
        <f t="shared" si="242"/>
        <v>0</v>
      </c>
    </row>
    <row r="2574" spans="1:19" x14ac:dyDescent="0.25">
      <c r="A2574" s="1">
        <v>44500</v>
      </c>
      <c r="B2574" s="2" t="s">
        <v>3778</v>
      </c>
      <c r="C2574" t="s">
        <v>362</v>
      </c>
      <c r="D2574">
        <v>16</v>
      </c>
      <c r="E2574">
        <f>IF(D2574="", _xlfn.XLOOKUP(C2574,'Median Quantity per product'!$D$4:$D$103,'Median Quantity per product'!$E$4:$E$103, "NA"),'Project Work - Data wrows'!D2574)</f>
        <v>16</v>
      </c>
      <c r="F2574">
        <v>144</v>
      </c>
      <c r="G2574">
        <f>IF(F2574="",_xlfn.XLOOKUP(C2574,'Price Averages'!$D$4:$D$103,'Price Averages'!$E$4:$E$103, "FALSE"), F2574)</f>
        <v>144</v>
      </c>
      <c r="H2574">
        <v>36</v>
      </c>
      <c r="I2574">
        <f>IF(H2574="", _xlfn.XLOOKUP(C2574, 'Cost Averages'!$D$4:$D$103,'Cost Averages'!$E$4:$E$103, "FALSE"),H2574)</f>
        <v>36</v>
      </c>
      <c r="J2574">
        <f t="shared" si="243"/>
        <v>2304</v>
      </c>
      <c r="K2574">
        <f t="shared" si="244"/>
        <v>576</v>
      </c>
      <c r="L2574">
        <f t="shared" si="245"/>
        <v>1728</v>
      </c>
      <c r="M2574" s="2" t="s">
        <v>44</v>
      </c>
      <c r="N2574" t="s">
        <v>65</v>
      </c>
      <c r="O2574" t="s">
        <v>50</v>
      </c>
      <c r="P2574" s="3">
        <v>8.2871811249429097</v>
      </c>
      <c r="Q2574" t="str">
        <f t="shared" si="240"/>
        <v>G</v>
      </c>
      <c r="R2574">
        <f t="shared" si="241"/>
        <v>2021</v>
      </c>
      <c r="S2574">
        <f t="shared" si="242"/>
        <v>0</v>
      </c>
    </row>
    <row r="2575" spans="1:19" x14ac:dyDescent="0.25">
      <c r="A2575" s="1">
        <v>44223.316863780092</v>
      </c>
      <c r="B2575" s="2" t="s">
        <v>3129</v>
      </c>
      <c r="C2575" t="s">
        <v>362</v>
      </c>
      <c r="D2575">
        <v>19</v>
      </c>
      <c r="E2575">
        <f>IF(D2575="", _xlfn.XLOOKUP(C2575,'Median Quantity per product'!$D$4:$D$103,'Median Quantity per product'!$E$4:$E$103, "NA"),'Project Work - Data wrows'!D2575)</f>
        <v>19</v>
      </c>
      <c r="F2575">
        <v>144</v>
      </c>
      <c r="G2575">
        <f>IF(F2575="",_xlfn.XLOOKUP(C2575,'Price Averages'!$D$4:$D$103,'Price Averages'!$E$4:$E$103, "FALSE"), F2575)</f>
        <v>144</v>
      </c>
      <c r="H2575">
        <v>36</v>
      </c>
      <c r="I2575">
        <f>IF(H2575="", _xlfn.XLOOKUP(C2575, 'Cost Averages'!$D$4:$D$103,'Cost Averages'!$E$4:$E$103, "FALSE"),H2575)</f>
        <v>36</v>
      </c>
      <c r="J2575">
        <f t="shared" si="243"/>
        <v>2736</v>
      </c>
      <c r="K2575">
        <f t="shared" si="244"/>
        <v>684</v>
      </c>
      <c r="L2575">
        <f t="shared" si="245"/>
        <v>2052</v>
      </c>
      <c r="M2575" s="2" t="s">
        <v>28</v>
      </c>
      <c r="N2575" t="s">
        <v>65</v>
      </c>
      <c r="O2575" t="s">
        <v>50</v>
      </c>
      <c r="P2575" s="3">
        <v>8.2871811249429097</v>
      </c>
      <c r="Q2575" t="str">
        <f t="shared" si="240"/>
        <v>G</v>
      </c>
      <c r="R2575">
        <f t="shared" si="241"/>
        <v>2021</v>
      </c>
      <c r="S2575">
        <f t="shared" si="242"/>
        <v>0</v>
      </c>
    </row>
    <row r="2576" spans="1:19" x14ac:dyDescent="0.25">
      <c r="A2576" s="1">
        <v>44337.283383314672</v>
      </c>
      <c r="B2576" s="2" t="s">
        <v>2274</v>
      </c>
      <c r="C2576" t="s">
        <v>362</v>
      </c>
      <c r="D2576" t="s">
        <v>32</v>
      </c>
      <c r="E2576">
        <f>IF(D2576="", _xlfn.XLOOKUP(C2576,'Median Quantity per product'!$D$4:$D$103,'Median Quantity per product'!$E$4:$E$103, "NA"),'Project Work - Data wrows'!D2576)</f>
        <v>9</v>
      </c>
      <c r="F2576">
        <v>144</v>
      </c>
      <c r="G2576">
        <f>IF(F2576="",_xlfn.XLOOKUP(C2576,'Price Averages'!$D$4:$D$103,'Price Averages'!$E$4:$E$103, "FALSE"), F2576)</f>
        <v>144</v>
      </c>
      <c r="H2576" t="s">
        <v>32</v>
      </c>
      <c r="I2576">
        <f>IF(H2576="", _xlfn.XLOOKUP(C2576, 'Cost Averages'!$D$4:$D$103,'Cost Averages'!$E$4:$E$103, "FALSE"),H2576)</f>
        <v>36</v>
      </c>
      <c r="J2576">
        <f t="shared" si="243"/>
        <v>1296</v>
      </c>
      <c r="K2576">
        <f t="shared" si="244"/>
        <v>324</v>
      </c>
      <c r="L2576">
        <f t="shared" si="245"/>
        <v>972</v>
      </c>
      <c r="M2576" s="2" t="s">
        <v>23</v>
      </c>
      <c r="N2576" t="s">
        <v>415</v>
      </c>
      <c r="O2576" t="s">
        <v>78</v>
      </c>
      <c r="P2576" s="3">
        <v>10.813269600021069</v>
      </c>
      <c r="Q2576" t="str">
        <f t="shared" si="240"/>
        <v>G</v>
      </c>
      <c r="R2576">
        <f t="shared" si="241"/>
        <v>2021</v>
      </c>
      <c r="S2576">
        <f t="shared" si="242"/>
        <v>0</v>
      </c>
    </row>
    <row r="2577" spans="1:19" x14ac:dyDescent="0.25">
      <c r="A2577" s="1">
        <v>44317.163819249225</v>
      </c>
      <c r="B2577" s="2" t="s">
        <v>2848</v>
      </c>
      <c r="C2577" t="s">
        <v>479</v>
      </c>
      <c r="D2577">
        <v>2</v>
      </c>
      <c r="E2577">
        <f>IF(D2577="", _xlfn.XLOOKUP(C2577,'Median Quantity per product'!$D$4:$D$103,'Median Quantity per product'!$E$4:$E$103, "NA"),'Project Work - Data wrows'!D2577)</f>
        <v>2</v>
      </c>
      <c r="F2577" t="s">
        <v>32</v>
      </c>
      <c r="G2577">
        <f>IF(F2577="",_xlfn.XLOOKUP(C2577,'Price Averages'!$D$4:$D$103,'Price Averages'!$E$4:$E$103, "FALSE"), F2577)</f>
        <v>264</v>
      </c>
      <c r="H2577">
        <v>88</v>
      </c>
      <c r="I2577">
        <f>IF(H2577="", _xlfn.XLOOKUP(C2577, 'Cost Averages'!$D$4:$D$103,'Cost Averages'!$E$4:$E$103, "FALSE"),H2577)</f>
        <v>88</v>
      </c>
      <c r="J2577">
        <f t="shared" si="243"/>
        <v>528</v>
      </c>
      <c r="K2577">
        <f t="shared" si="244"/>
        <v>176</v>
      </c>
      <c r="L2577">
        <f t="shared" si="245"/>
        <v>352</v>
      </c>
      <c r="M2577" s="2" t="s">
        <v>28</v>
      </c>
      <c r="N2577" t="s">
        <v>1424</v>
      </c>
      <c r="O2577" t="s">
        <v>46</v>
      </c>
      <c r="P2577" s="3">
        <v>13.2671922973198</v>
      </c>
      <c r="Q2577" t="str">
        <f t="shared" si="240"/>
        <v>G</v>
      </c>
      <c r="R2577">
        <f t="shared" si="241"/>
        <v>2021</v>
      </c>
      <c r="S2577">
        <f t="shared" si="242"/>
        <v>0</v>
      </c>
    </row>
    <row r="2578" spans="1:19" x14ac:dyDescent="0.25">
      <c r="A2578" s="1">
        <v>44393.655126037484</v>
      </c>
      <c r="B2578" s="2" t="s">
        <v>478</v>
      </c>
      <c r="C2578" t="s">
        <v>479</v>
      </c>
      <c r="D2578">
        <v>3</v>
      </c>
      <c r="E2578">
        <f>IF(D2578="", _xlfn.XLOOKUP(C2578,'Median Quantity per product'!$D$4:$D$103,'Median Quantity per product'!$E$4:$E$103, "NA"),'Project Work - Data wrows'!D2578)</f>
        <v>3</v>
      </c>
      <c r="F2578">
        <v>264</v>
      </c>
      <c r="G2578">
        <f>IF(F2578="",_xlfn.XLOOKUP(C2578,'Price Averages'!$D$4:$D$103,'Price Averages'!$E$4:$E$103, "FALSE"), F2578)</f>
        <v>264</v>
      </c>
      <c r="H2578">
        <v>88</v>
      </c>
      <c r="I2578">
        <f>IF(H2578="", _xlfn.XLOOKUP(C2578, 'Cost Averages'!$D$4:$D$103,'Cost Averages'!$E$4:$E$103, "FALSE"),H2578)</f>
        <v>88</v>
      </c>
      <c r="J2578">
        <f t="shared" si="243"/>
        <v>792</v>
      </c>
      <c r="K2578">
        <f t="shared" si="244"/>
        <v>264</v>
      </c>
      <c r="L2578">
        <f t="shared" si="245"/>
        <v>528</v>
      </c>
      <c r="M2578" s="2" t="s">
        <v>44</v>
      </c>
      <c r="N2578" t="s">
        <v>480</v>
      </c>
      <c r="O2578" t="s">
        <v>56</v>
      </c>
      <c r="P2578" s="3">
        <v>9.458617986208397</v>
      </c>
      <c r="Q2578" t="str">
        <f t="shared" si="240"/>
        <v>G</v>
      </c>
      <c r="R2578">
        <f t="shared" si="241"/>
        <v>2021</v>
      </c>
      <c r="S2578">
        <f t="shared" si="242"/>
        <v>0</v>
      </c>
    </row>
    <row r="2579" spans="1:19" x14ac:dyDescent="0.25">
      <c r="A2579" s="1">
        <v>44275.110474056142</v>
      </c>
      <c r="B2579" s="2" t="s">
        <v>1185</v>
      </c>
      <c r="C2579" t="s">
        <v>479</v>
      </c>
      <c r="D2579">
        <v>8</v>
      </c>
      <c r="E2579">
        <f>IF(D2579="", _xlfn.XLOOKUP(C2579,'Median Quantity per product'!$D$4:$D$103,'Median Quantity per product'!$E$4:$E$103, "NA"),'Project Work - Data wrows'!D2579)</f>
        <v>8</v>
      </c>
      <c r="F2579" t="s">
        <v>32</v>
      </c>
      <c r="G2579">
        <f>IF(F2579="",_xlfn.XLOOKUP(C2579,'Price Averages'!$D$4:$D$103,'Price Averages'!$E$4:$E$103, "FALSE"), F2579)</f>
        <v>264</v>
      </c>
      <c r="H2579">
        <v>88</v>
      </c>
      <c r="I2579">
        <f>IF(H2579="", _xlfn.XLOOKUP(C2579, 'Cost Averages'!$D$4:$D$103,'Cost Averages'!$E$4:$E$103, "FALSE"),H2579)</f>
        <v>88</v>
      </c>
      <c r="J2579">
        <f t="shared" si="243"/>
        <v>2112</v>
      </c>
      <c r="K2579">
        <f t="shared" si="244"/>
        <v>704</v>
      </c>
      <c r="L2579">
        <f t="shared" si="245"/>
        <v>1408</v>
      </c>
      <c r="M2579" s="2" t="s">
        <v>28</v>
      </c>
      <c r="N2579" t="s">
        <v>438</v>
      </c>
      <c r="O2579" t="s">
        <v>46</v>
      </c>
      <c r="P2579" s="3">
        <v>12.85215703546821</v>
      </c>
      <c r="Q2579" t="str">
        <f t="shared" si="240"/>
        <v>G</v>
      </c>
      <c r="R2579">
        <f t="shared" si="241"/>
        <v>2021</v>
      </c>
      <c r="S2579">
        <f t="shared" si="242"/>
        <v>0</v>
      </c>
    </row>
    <row r="2580" spans="1:19" x14ac:dyDescent="0.25">
      <c r="A2580" s="1">
        <v>44342.140499638983</v>
      </c>
      <c r="B2580" s="2" t="s">
        <v>810</v>
      </c>
      <c r="C2580" t="s">
        <v>479</v>
      </c>
      <c r="D2580">
        <v>9</v>
      </c>
      <c r="E2580">
        <f>IF(D2580="", _xlfn.XLOOKUP(C2580,'Median Quantity per product'!$D$4:$D$103,'Median Quantity per product'!$E$4:$E$103, "NA"),'Project Work - Data wrows'!D2580)</f>
        <v>9</v>
      </c>
      <c r="F2580">
        <v>264</v>
      </c>
      <c r="G2580">
        <f>IF(F2580="",_xlfn.XLOOKUP(C2580,'Price Averages'!$D$4:$D$103,'Price Averages'!$E$4:$E$103, "FALSE"), F2580)</f>
        <v>264</v>
      </c>
      <c r="H2580">
        <v>88</v>
      </c>
      <c r="I2580">
        <f>IF(H2580="", _xlfn.XLOOKUP(C2580, 'Cost Averages'!$D$4:$D$103,'Cost Averages'!$E$4:$E$103, "FALSE"),H2580)</f>
        <v>88</v>
      </c>
      <c r="J2580">
        <f t="shared" si="243"/>
        <v>2376</v>
      </c>
      <c r="K2580">
        <f t="shared" si="244"/>
        <v>792</v>
      </c>
      <c r="L2580">
        <f t="shared" si="245"/>
        <v>1584</v>
      </c>
      <c r="M2580" s="2" t="s">
        <v>28</v>
      </c>
      <c r="N2580" t="s">
        <v>811</v>
      </c>
      <c r="O2580" t="s">
        <v>78</v>
      </c>
      <c r="P2580" s="3">
        <v>12.155895475340943</v>
      </c>
      <c r="Q2580" t="str">
        <f t="shared" si="240"/>
        <v>G</v>
      </c>
      <c r="R2580">
        <f t="shared" si="241"/>
        <v>2021</v>
      </c>
      <c r="S2580">
        <f t="shared" si="242"/>
        <v>0</v>
      </c>
    </row>
    <row r="2581" spans="1:19" x14ac:dyDescent="0.25">
      <c r="A2581" s="1">
        <v>44409</v>
      </c>
      <c r="B2581" s="2" t="s">
        <v>3727</v>
      </c>
      <c r="C2581" t="s">
        <v>479</v>
      </c>
      <c r="D2581">
        <v>9</v>
      </c>
      <c r="E2581">
        <f>IF(D2581="", _xlfn.XLOOKUP(C2581,'Median Quantity per product'!$D$4:$D$103,'Median Quantity per product'!$E$4:$E$103, "NA"),'Project Work - Data wrows'!D2581)</f>
        <v>9</v>
      </c>
      <c r="F2581" t="s">
        <v>32</v>
      </c>
      <c r="G2581">
        <f>IF(F2581="",_xlfn.XLOOKUP(C2581,'Price Averages'!$D$4:$D$103,'Price Averages'!$E$4:$E$103, "FALSE"), F2581)</f>
        <v>264</v>
      </c>
      <c r="H2581">
        <v>88</v>
      </c>
      <c r="I2581">
        <f>IF(H2581="", _xlfn.XLOOKUP(C2581, 'Cost Averages'!$D$4:$D$103,'Cost Averages'!$E$4:$E$103, "FALSE"),H2581)</f>
        <v>88</v>
      </c>
      <c r="J2581">
        <f t="shared" si="243"/>
        <v>2376</v>
      </c>
      <c r="K2581">
        <f t="shared" si="244"/>
        <v>792</v>
      </c>
      <c r="L2581">
        <f t="shared" si="245"/>
        <v>1584</v>
      </c>
      <c r="M2581" s="2" t="s">
        <v>23</v>
      </c>
      <c r="N2581" t="s">
        <v>273</v>
      </c>
      <c r="O2581" t="s">
        <v>25</v>
      </c>
      <c r="P2581" s="3">
        <v>11.428575823958646</v>
      </c>
      <c r="Q2581" t="str">
        <f t="shared" si="240"/>
        <v>G</v>
      </c>
      <c r="R2581">
        <f t="shared" si="241"/>
        <v>2021</v>
      </c>
      <c r="S2581">
        <f t="shared" si="242"/>
        <v>0</v>
      </c>
    </row>
    <row r="2582" spans="1:19" x14ac:dyDescent="0.25">
      <c r="A2582" s="1">
        <v>44363.976532014392</v>
      </c>
      <c r="B2582" s="2" t="s">
        <v>2296</v>
      </c>
      <c r="C2582" t="s">
        <v>479</v>
      </c>
      <c r="D2582">
        <v>10</v>
      </c>
      <c r="E2582">
        <f>IF(D2582="", _xlfn.XLOOKUP(C2582,'Median Quantity per product'!$D$4:$D$103,'Median Quantity per product'!$E$4:$E$103, "NA"),'Project Work - Data wrows'!D2582)</f>
        <v>10</v>
      </c>
      <c r="F2582" t="s">
        <v>32</v>
      </c>
      <c r="G2582">
        <f>IF(F2582="",_xlfn.XLOOKUP(C2582,'Price Averages'!$D$4:$D$103,'Price Averages'!$E$4:$E$103, "FALSE"), F2582)</f>
        <v>264</v>
      </c>
      <c r="H2582">
        <v>88</v>
      </c>
      <c r="I2582">
        <f>IF(H2582="", _xlfn.XLOOKUP(C2582, 'Cost Averages'!$D$4:$D$103,'Cost Averages'!$E$4:$E$103, "FALSE"),H2582)</f>
        <v>88</v>
      </c>
      <c r="J2582">
        <f t="shared" si="243"/>
        <v>2640</v>
      </c>
      <c r="K2582">
        <f t="shared" si="244"/>
        <v>880</v>
      </c>
      <c r="L2582">
        <f t="shared" si="245"/>
        <v>1760</v>
      </c>
      <c r="M2582" s="2" t="s">
        <v>28</v>
      </c>
      <c r="N2582" t="s">
        <v>129</v>
      </c>
      <c r="O2582" t="s">
        <v>34</v>
      </c>
      <c r="P2582" s="3">
        <v>11.410471033945758</v>
      </c>
      <c r="Q2582" t="str">
        <f t="shared" si="240"/>
        <v>G</v>
      </c>
      <c r="R2582">
        <f t="shared" si="241"/>
        <v>2021</v>
      </c>
      <c r="S2582">
        <f t="shared" si="242"/>
        <v>0</v>
      </c>
    </row>
    <row r="2583" spans="1:19" x14ac:dyDescent="0.25">
      <c r="A2583" s="1">
        <v>44299</v>
      </c>
      <c r="B2583" s="2" t="s">
        <v>3632</v>
      </c>
      <c r="C2583" t="s">
        <v>479</v>
      </c>
      <c r="D2583">
        <v>19</v>
      </c>
      <c r="E2583">
        <f>IF(D2583="", _xlfn.XLOOKUP(C2583,'Median Quantity per product'!$D$4:$D$103,'Median Quantity per product'!$E$4:$E$103, "NA"),'Project Work - Data wrows'!D2583)</f>
        <v>19</v>
      </c>
      <c r="F2583">
        <v>264</v>
      </c>
      <c r="G2583">
        <f>IF(F2583="",_xlfn.XLOOKUP(C2583,'Price Averages'!$D$4:$D$103,'Price Averages'!$E$4:$E$103, "FALSE"), F2583)</f>
        <v>264</v>
      </c>
      <c r="H2583">
        <v>88</v>
      </c>
      <c r="I2583">
        <f>IF(H2583="", _xlfn.XLOOKUP(C2583, 'Cost Averages'!$D$4:$D$103,'Cost Averages'!$E$4:$E$103, "FALSE"),H2583)</f>
        <v>88</v>
      </c>
      <c r="J2583">
        <f t="shared" si="243"/>
        <v>5016</v>
      </c>
      <c r="K2583">
        <f t="shared" si="244"/>
        <v>1672</v>
      </c>
      <c r="L2583">
        <f t="shared" si="245"/>
        <v>3344</v>
      </c>
      <c r="M2583" s="2" t="s">
        <v>44</v>
      </c>
      <c r="N2583" t="s">
        <v>867</v>
      </c>
      <c r="O2583" t="s">
        <v>50</v>
      </c>
      <c r="P2583" s="3">
        <v>11.485823039755857</v>
      </c>
      <c r="Q2583" t="str">
        <f t="shared" si="240"/>
        <v>G</v>
      </c>
      <c r="R2583">
        <f t="shared" si="241"/>
        <v>2021</v>
      </c>
      <c r="S2583">
        <f t="shared" si="242"/>
        <v>0</v>
      </c>
    </row>
    <row r="2584" spans="1:19" x14ac:dyDescent="0.25">
      <c r="A2584" s="1">
        <v>44451.685587793312</v>
      </c>
      <c r="B2584" s="2" t="s">
        <v>2859</v>
      </c>
      <c r="C2584" t="s">
        <v>479</v>
      </c>
      <c r="D2584" t="s">
        <v>32</v>
      </c>
      <c r="E2584">
        <f>IF(D2584="", _xlfn.XLOOKUP(C2584,'Median Quantity per product'!$D$4:$D$103,'Median Quantity per product'!$E$4:$E$103, "NA"),'Project Work - Data wrows'!D2584)</f>
        <v>8.5</v>
      </c>
      <c r="F2584">
        <v>264</v>
      </c>
      <c r="G2584">
        <f>IF(F2584="",_xlfn.XLOOKUP(C2584,'Price Averages'!$D$4:$D$103,'Price Averages'!$E$4:$E$103, "FALSE"), F2584)</f>
        <v>264</v>
      </c>
      <c r="H2584">
        <v>88</v>
      </c>
      <c r="I2584">
        <f>IF(H2584="", _xlfn.XLOOKUP(C2584, 'Cost Averages'!$D$4:$D$103,'Cost Averages'!$E$4:$E$103, "FALSE"),H2584)</f>
        <v>88</v>
      </c>
      <c r="J2584">
        <f t="shared" si="243"/>
        <v>2244</v>
      </c>
      <c r="K2584">
        <f t="shared" si="244"/>
        <v>748</v>
      </c>
      <c r="L2584">
        <f t="shared" si="245"/>
        <v>1496</v>
      </c>
      <c r="M2584" s="2" t="s">
        <v>44</v>
      </c>
      <c r="N2584" t="s">
        <v>811</v>
      </c>
      <c r="O2584" t="s">
        <v>78</v>
      </c>
      <c r="P2584" s="3">
        <v>12.155895475340943</v>
      </c>
      <c r="Q2584" t="str">
        <f t="shared" si="240"/>
        <v>G</v>
      </c>
      <c r="R2584">
        <f t="shared" si="241"/>
        <v>2021</v>
      </c>
      <c r="S2584">
        <f t="shared" si="242"/>
        <v>0</v>
      </c>
    </row>
    <row r="2585" spans="1:19" x14ac:dyDescent="0.25">
      <c r="A2585" s="1">
        <v>44296.681528012523</v>
      </c>
      <c r="B2585" s="2" t="s">
        <v>2086</v>
      </c>
      <c r="C2585" t="s">
        <v>193</v>
      </c>
      <c r="D2585">
        <v>2</v>
      </c>
      <c r="E2585">
        <f>IF(D2585="", _xlfn.XLOOKUP(C2585,'Median Quantity per product'!$D$4:$D$103,'Median Quantity per product'!$E$4:$E$103, "NA"),'Project Work - Data wrows'!D2585)</f>
        <v>2</v>
      </c>
      <c r="F2585">
        <v>30</v>
      </c>
      <c r="G2585">
        <f>IF(F2585="",_xlfn.XLOOKUP(C2585,'Price Averages'!$D$4:$D$103,'Price Averages'!$E$4:$E$103, "FALSE"), F2585)</f>
        <v>30</v>
      </c>
      <c r="H2585">
        <v>15</v>
      </c>
      <c r="I2585">
        <f>IF(H2585="", _xlfn.XLOOKUP(C2585, 'Cost Averages'!$D$4:$D$103,'Cost Averages'!$E$4:$E$103, "FALSE"),H2585)</f>
        <v>15</v>
      </c>
      <c r="J2585">
        <f t="shared" si="243"/>
        <v>60</v>
      </c>
      <c r="K2585">
        <f t="shared" si="244"/>
        <v>30</v>
      </c>
      <c r="L2585">
        <f t="shared" si="245"/>
        <v>30</v>
      </c>
      <c r="M2585" s="2" t="s">
        <v>44</v>
      </c>
      <c r="N2585" t="s">
        <v>721</v>
      </c>
      <c r="O2585" t="s">
        <v>56</v>
      </c>
      <c r="P2585" s="3">
        <v>11.443503623244197</v>
      </c>
      <c r="Q2585" t="str">
        <f t="shared" si="240"/>
        <v>G</v>
      </c>
      <c r="R2585">
        <f t="shared" si="241"/>
        <v>2021</v>
      </c>
      <c r="S2585">
        <f t="shared" si="242"/>
        <v>0</v>
      </c>
    </row>
    <row r="2586" spans="1:19" x14ac:dyDescent="0.25">
      <c r="A2586" s="1">
        <v>44199</v>
      </c>
      <c r="B2586" s="2" t="s">
        <v>3543</v>
      </c>
      <c r="C2586" t="s">
        <v>193</v>
      </c>
      <c r="D2586">
        <v>2</v>
      </c>
      <c r="E2586">
        <f>IF(D2586="", _xlfn.XLOOKUP(C2586,'Median Quantity per product'!$D$4:$D$103,'Median Quantity per product'!$E$4:$E$103, "NA"),'Project Work - Data wrows'!D2586)</f>
        <v>2</v>
      </c>
      <c r="F2586">
        <v>30</v>
      </c>
      <c r="G2586">
        <f>IF(F2586="",_xlfn.XLOOKUP(C2586,'Price Averages'!$D$4:$D$103,'Price Averages'!$E$4:$E$103, "FALSE"), F2586)</f>
        <v>30</v>
      </c>
      <c r="H2586">
        <v>15</v>
      </c>
      <c r="I2586">
        <f>IF(H2586="", _xlfn.XLOOKUP(C2586, 'Cost Averages'!$D$4:$D$103,'Cost Averages'!$E$4:$E$103, "FALSE"),H2586)</f>
        <v>15</v>
      </c>
      <c r="J2586">
        <f t="shared" si="243"/>
        <v>60</v>
      </c>
      <c r="K2586">
        <f t="shared" si="244"/>
        <v>30</v>
      </c>
      <c r="L2586">
        <f t="shared" si="245"/>
        <v>30</v>
      </c>
      <c r="M2586" s="2" t="s">
        <v>23</v>
      </c>
      <c r="N2586" t="s">
        <v>1271</v>
      </c>
      <c r="O2586" t="s">
        <v>25</v>
      </c>
      <c r="P2586" s="3">
        <v>6.221489120484736</v>
      </c>
      <c r="Q2586" t="str">
        <f t="shared" si="240"/>
        <v>G</v>
      </c>
      <c r="R2586">
        <f t="shared" si="241"/>
        <v>2021</v>
      </c>
      <c r="S2586">
        <f t="shared" si="242"/>
        <v>0</v>
      </c>
    </row>
    <row r="2587" spans="1:19" x14ac:dyDescent="0.25">
      <c r="A2587" s="1">
        <v>44320</v>
      </c>
      <c r="B2587" s="2" t="s">
        <v>3653</v>
      </c>
      <c r="C2587" t="s">
        <v>193</v>
      </c>
      <c r="D2587">
        <v>3</v>
      </c>
      <c r="E2587">
        <f>IF(D2587="", _xlfn.XLOOKUP(C2587,'Median Quantity per product'!$D$4:$D$103,'Median Quantity per product'!$E$4:$E$103, "NA"),'Project Work - Data wrows'!D2587)</f>
        <v>3</v>
      </c>
      <c r="F2587">
        <v>30</v>
      </c>
      <c r="G2587">
        <f>IF(F2587="",_xlfn.XLOOKUP(C2587,'Price Averages'!$D$4:$D$103,'Price Averages'!$E$4:$E$103, "FALSE"), F2587)</f>
        <v>30</v>
      </c>
      <c r="H2587">
        <v>15</v>
      </c>
      <c r="I2587">
        <f>IF(H2587="", _xlfn.XLOOKUP(C2587, 'Cost Averages'!$D$4:$D$103,'Cost Averages'!$E$4:$E$103, "FALSE"),H2587)</f>
        <v>15</v>
      </c>
      <c r="J2587">
        <f t="shared" si="243"/>
        <v>90</v>
      </c>
      <c r="K2587">
        <f t="shared" si="244"/>
        <v>45</v>
      </c>
      <c r="L2587">
        <f t="shared" si="245"/>
        <v>45</v>
      </c>
      <c r="M2587" s="2" t="s">
        <v>28</v>
      </c>
      <c r="N2587" t="s">
        <v>305</v>
      </c>
      <c r="O2587" t="s">
        <v>41</v>
      </c>
      <c r="P2587" s="3">
        <v>11.99399163482429</v>
      </c>
      <c r="Q2587" t="str">
        <f t="shared" si="240"/>
        <v>G</v>
      </c>
      <c r="R2587">
        <f t="shared" si="241"/>
        <v>2021</v>
      </c>
      <c r="S2587">
        <f t="shared" si="242"/>
        <v>0</v>
      </c>
    </row>
    <row r="2588" spans="1:19" x14ac:dyDescent="0.25">
      <c r="A2588" s="1">
        <v>44445</v>
      </c>
      <c r="B2588" s="2" t="s">
        <v>3754</v>
      </c>
      <c r="C2588" t="s">
        <v>193</v>
      </c>
      <c r="D2588">
        <v>5</v>
      </c>
      <c r="E2588">
        <f>IF(D2588="", _xlfn.XLOOKUP(C2588,'Median Quantity per product'!$D$4:$D$103,'Median Quantity per product'!$E$4:$E$103, "NA"),'Project Work - Data wrows'!D2588)</f>
        <v>5</v>
      </c>
      <c r="F2588">
        <v>30</v>
      </c>
      <c r="G2588">
        <f>IF(F2588="",_xlfn.XLOOKUP(C2588,'Price Averages'!$D$4:$D$103,'Price Averages'!$E$4:$E$103, "FALSE"), F2588)</f>
        <v>30</v>
      </c>
      <c r="H2588">
        <v>15</v>
      </c>
      <c r="I2588">
        <f>IF(H2588="", _xlfn.XLOOKUP(C2588, 'Cost Averages'!$D$4:$D$103,'Cost Averages'!$E$4:$E$103, "FALSE"),H2588)</f>
        <v>15</v>
      </c>
      <c r="J2588">
        <f t="shared" si="243"/>
        <v>150</v>
      </c>
      <c r="K2588">
        <f t="shared" si="244"/>
        <v>75</v>
      </c>
      <c r="L2588">
        <f t="shared" si="245"/>
        <v>75</v>
      </c>
      <c r="M2588" s="2" t="s">
        <v>23</v>
      </c>
      <c r="N2588" t="s">
        <v>1265</v>
      </c>
      <c r="O2588" t="s">
        <v>34</v>
      </c>
      <c r="P2588" s="3">
        <v>12.427459362224146</v>
      </c>
      <c r="Q2588" t="str">
        <f t="shared" si="240"/>
        <v>G</v>
      </c>
      <c r="R2588">
        <f t="shared" si="241"/>
        <v>2021</v>
      </c>
      <c r="S2588">
        <f t="shared" si="242"/>
        <v>0</v>
      </c>
    </row>
    <row r="2589" spans="1:19" x14ac:dyDescent="0.25">
      <c r="A2589" s="1">
        <v>44302.641362403163</v>
      </c>
      <c r="B2589" s="2" t="s">
        <v>709</v>
      </c>
      <c r="C2589" t="s">
        <v>193</v>
      </c>
      <c r="D2589">
        <v>6</v>
      </c>
      <c r="E2589">
        <f>IF(D2589="", _xlfn.XLOOKUP(C2589,'Median Quantity per product'!$D$4:$D$103,'Median Quantity per product'!$E$4:$E$103, "NA"),'Project Work - Data wrows'!D2589)</f>
        <v>6</v>
      </c>
      <c r="F2589" t="s">
        <v>32</v>
      </c>
      <c r="G2589">
        <f>IF(F2589="",_xlfn.XLOOKUP(C2589,'Price Averages'!$D$4:$D$103,'Price Averages'!$E$4:$E$103, "FALSE"), F2589)</f>
        <v>30</v>
      </c>
      <c r="H2589">
        <v>15</v>
      </c>
      <c r="I2589">
        <f>IF(H2589="", _xlfn.XLOOKUP(C2589, 'Cost Averages'!$D$4:$D$103,'Cost Averages'!$E$4:$E$103, "FALSE"),H2589)</f>
        <v>15</v>
      </c>
      <c r="J2589">
        <f t="shared" si="243"/>
        <v>180</v>
      </c>
      <c r="K2589">
        <f t="shared" si="244"/>
        <v>90</v>
      </c>
      <c r="L2589">
        <f t="shared" si="245"/>
        <v>90</v>
      </c>
      <c r="M2589" s="2" t="s">
        <v>28</v>
      </c>
      <c r="N2589" t="s">
        <v>355</v>
      </c>
      <c r="O2589" t="s">
        <v>56</v>
      </c>
      <c r="P2589" s="3">
        <v>14.690198582365463</v>
      </c>
      <c r="Q2589" t="str">
        <f t="shared" si="240"/>
        <v>G</v>
      </c>
      <c r="R2589">
        <f t="shared" si="241"/>
        <v>2021</v>
      </c>
      <c r="S2589">
        <f t="shared" si="242"/>
        <v>0</v>
      </c>
    </row>
    <row r="2590" spans="1:19" x14ac:dyDescent="0.25">
      <c r="A2590" s="1">
        <v>44218</v>
      </c>
      <c r="B2590" s="2" t="s">
        <v>3561</v>
      </c>
      <c r="C2590" t="s">
        <v>193</v>
      </c>
      <c r="D2590">
        <v>9</v>
      </c>
      <c r="E2590">
        <f>IF(D2590="", _xlfn.XLOOKUP(C2590,'Median Quantity per product'!$D$4:$D$103,'Median Quantity per product'!$E$4:$E$103, "NA"),'Project Work - Data wrows'!D2590)</f>
        <v>9</v>
      </c>
      <c r="F2590">
        <v>30</v>
      </c>
      <c r="G2590">
        <f>IF(F2590="",_xlfn.XLOOKUP(C2590,'Price Averages'!$D$4:$D$103,'Price Averages'!$E$4:$E$103, "FALSE"), F2590)</f>
        <v>30</v>
      </c>
      <c r="H2590">
        <v>15</v>
      </c>
      <c r="I2590">
        <f>IF(H2590="", _xlfn.XLOOKUP(C2590, 'Cost Averages'!$D$4:$D$103,'Cost Averages'!$E$4:$E$103, "FALSE"),H2590)</f>
        <v>15</v>
      </c>
      <c r="J2590">
        <f t="shared" si="243"/>
        <v>270</v>
      </c>
      <c r="K2590">
        <f t="shared" si="244"/>
        <v>135</v>
      </c>
      <c r="L2590">
        <f t="shared" si="245"/>
        <v>135</v>
      </c>
      <c r="M2590" s="2" t="s">
        <v>23</v>
      </c>
      <c r="N2590" t="s">
        <v>534</v>
      </c>
      <c r="O2590" t="s">
        <v>50</v>
      </c>
      <c r="P2590" s="3">
        <v>13.929237493388955</v>
      </c>
      <c r="Q2590" t="str">
        <f t="shared" si="240"/>
        <v>G</v>
      </c>
      <c r="R2590">
        <f t="shared" si="241"/>
        <v>2021</v>
      </c>
      <c r="S2590">
        <f t="shared" si="242"/>
        <v>0</v>
      </c>
    </row>
    <row r="2591" spans="1:19" x14ac:dyDescent="0.25">
      <c r="A2591" s="1">
        <v>44349.905499249289</v>
      </c>
      <c r="B2591" s="2" t="s">
        <v>800</v>
      </c>
      <c r="C2591" t="s">
        <v>193</v>
      </c>
      <c r="D2591">
        <v>12</v>
      </c>
      <c r="E2591">
        <f>IF(D2591="", _xlfn.XLOOKUP(C2591,'Median Quantity per product'!$D$4:$D$103,'Median Quantity per product'!$E$4:$E$103, "NA"),'Project Work - Data wrows'!D2591)</f>
        <v>12</v>
      </c>
      <c r="F2591">
        <v>30</v>
      </c>
      <c r="G2591">
        <f>IF(F2591="",_xlfn.XLOOKUP(C2591,'Price Averages'!$D$4:$D$103,'Price Averages'!$E$4:$E$103, "FALSE"), F2591)</f>
        <v>30</v>
      </c>
      <c r="H2591">
        <v>15</v>
      </c>
      <c r="I2591">
        <f>IF(H2591="", _xlfn.XLOOKUP(C2591, 'Cost Averages'!$D$4:$D$103,'Cost Averages'!$E$4:$E$103, "FALSE"),H2591)</f>
        <v>15</v>
      </c>
      <c r="J2591">
        <f t="shared" si="243"/>
        <v>360</v>
      </c>
      <c r="K2591">
        <f t="shared" si="244"/>
        <v>180</v>
      </c>
      <c r="L2591">
        <f t="shared" si="245"/>
        <v>180</v>
      </c>
      <c r="M2591" s="2" t="s">
        <v>44</v>
      </c>
      <c r="N2591" t="s">
        <v>376</v>
      </c>
      <c r="O2591" t="s">
        <v>25</v>
      </c>
      <c r="P2591" s="3">
        <v>11.687634894637348</v>
      </c>
      <c r="Q2591" t="str">
        <f t="shared" si="240"/>
        <v>G</v>
      </c>
      <c r="R2591">
        <f t="shared" si="241"/>
        <v>2021</v>
      </c>
      <c r="S2591">
        <f t="shared" si="242"/>
        <v>0</v>
      </c>
    </row>
    <row r="2592" spans="1:19" x14ac:dyDescent="0.25">
      <c r="A2592" s="1">
        <v>44198</v>
      </c>
      <c r="B2592" s="2" t="s">
        <v>3542</v>
      </c>
      <c r="C2592" t="s">
        <v>193</v>
      </c>
      <c r="D2592">
        <v>17</v>
      </c>
      <c r="E2592">
        <f>IF(D2592="", _xlfn.XLOOKUP(C2592,'Median Quantity per product'!$D$4:$D$103,'Median Quantity per product'!$E$4:$E$103, "NA"),'Project Work - Data wrows'!D2592)</f>
        <v>17</v>
      </c>
      <c r="F2592" t="s">
        <v>32</v>
      </c>
      <c r="G2592">
        <f>IF(F2592="",_xlfn.XLOOKUP(C2592,'Price Averages'!$D$4:$D$103,'Price Averages'!$E$4:$E$103, "FALSE"), F2592)</f>
        <v>30</v>
      </c>
      <c r="H2592">
        <v>15</v>
      </c>
      <c r="I2592">
        <f>IF(H2592="", _xlfn.XLOOKUP(C2592, 'Cost Averages'!$D$4:$D$103,'Cost Averages'!$E$4:$E$103, "FALSE"),H2592)</f>
        <v>15</v>
      </c>
      <c r="J2592">
        <f t="shared" si="243"/>
        <v>510</v>
      </c>
      <c r="K2592">
        <f t="shared" si="244"/>
        <v>255</v>
      </c>
      <c r="L2592">
        <f t="shared" si="245"/>
        <v>255</v>
      </c>
      <c r="M2592" s="2" t="s">
        <v>23</v>
      </c>
      <c r="N2592" t="s">
        <v>115</v>
      </c>
      <c r="O2592" t="s">
        <v>46</v>
      </c>
      <c r="P2592" s="3">
        <v>10.42743035829395</v>
      </c>
      <c r="Q2592" t="str">
        <f t="shared" si="240"/>
        <v>G</v>
      </c>
      <c r="R2592">
        <f t="shared" si="241"/>
        <v>2021</v>
      </c>
      <c r="S2592">
        <f t="shared" si="242"/>
        <v>0</v>
      </c>
    </row>
    <row r="2593" spans="1:19" x14ac:dyDescent="0.25">
      <c r="A2593" s="1">
        <v>44202.792894213148</v>
      </c>
      <c r="B2593" s="2" t="s">
        <v>1407</v>
      </c>
      <c r="C2593" t="s">
        <v>193</v>
      </c>
      <c r="D2593">
        <v>18</v>
      </c>
      <c r="E2593">
        <f>IF(D2593="", _xlfn.XLOOKUP(C2593,'Median Quantity per product'!$D$4:$D$103,'Median Quantity per product'!$E$4:$E$103, "NA"),'Project Work - Data wrows'!D2593)</f>
        <v>18</v>
      </c>
      <c r="F2593" t="s">
        <v>32</v>
      </c>
      <c r="G2593">
        <f>IF(F2593="",_xlfn.XLOOKUP(C2593,'Price Averages'!$D$4:$D$103,'Price Averages'!$E$4:$E$103, "FALSE"), F2593)</f>
        <v>30</v>
      </c>
      <c r="H2593">
        <v>15</v>
      </c>
      <c r="I2593">
        <f>IF(H2593="", _xlfn.XLOOKUP(C2593, 'Cost Averages'!$D$4:$D$103,'Cost Averages'!$E$4:$E$103, "FALSE"),H2593)</f>
        <v>15</v>
      </c>
      <c r="J2593">
        <f t="shared" si="243"/>
        <v>540</v>
      </c>
      <c r="K2593">
        <f t="shared" si="244"/>
        <v>270</v>
      </c>
      <c r="L2593">
        <f t="shared" si="245"/>
        <v>270</v>
      </c>
      <c r="M2593" s="2" t="s">
        <v>28</v>
      </c>
      <c r="N2593" t="s">
        <v>954</v>
      </c>
      <c r="O2593" t="s">
        <v>78</v>
      </c>
      <c r="P2593" s="3">
        <v>10.968401424454578</v>
      </c>
      <c r="Q2593" t="str">
        <f t="shared" si="240"/>
        <v>G</v>
      </c>
      <c r="R2593">
        <f t="shared" si="241"/>
        <v>2021</v>
      </c>
      <c r="S2593">
        <f t="shared" si="242"/>
        <v>0</v>
      </c>
    </row>
    <row r="2594" spans="1:19" x14ac:dyDescent="0.25">
      <c r="A2594" s="1">
        <v>44237.290023146816</v>
      </c>
      <c r="B2594" s="2" t="s">
        <v>1071</v>
      </c>
      <c r="C2594" t="s">
        <v>193</v>
      </c>
      <c r="D2594">
        <v>19</v>
      </c>
      <c r="E2594">
        <f>IF(D2594="", _xlfn.XLOOKUP(C2594,'Median Quantity per product'!$D$4:$D$103,'Median Quantity per product'!$E$4:$E$103, "NA"),'Project Work - Data wrows'!D2594)</f>
        <v>19</v>
      </c>
      <c r="F2594">
        <v>30</v>
      </c>
      <c r="G2594">
        <f>IF(F2594="",_xlfn.XLOOKUP(C2594,'Price Averages'!$D$4:$D$103,'Price Averages'!$E$4:$E$103, "FALSE"), F2594)</f>
        <v>30</v>
      </c>
      <c r="H2594">
        <v>15</v>
      </c>
      <c r="I2594">
        <f>IF(H2594="", _xlfn.XLOOKUP(C2594, 'Cost Averages'!$D$4:$D$103,'Cost Averages'!$E$4:$E$103, "FALSE"),H2594)</f>
        <v>15</v>
      </c>
      <c r="J2594">
        <f t="shared" si="243"/>
        <v>570</v>
      </c>
      <c r="K2594">
        <f t="shared" si="244"/>
        <v>285</v>
      </c>
      <c r="L2594">
        <f t="shared" si="245"/>
        <v>285</v>
      </c>
      <c r="M2594" s="2" t="s">
        <v>44</v>
      </c>
      <c r="N2594" t="s">
        <v>895</v>
      </c>
      <c r="O2594" t="s">
        <v>50</v>
      </c>
      <c r="P2594" s="3">
        <v>11.952554704438674</v>
      </c>
      <c r="Q2594" t="str">
        <f t="shared" si="240"/>
        <v>G</v>
      </c>
      <c r="R2594">
        <f t="shared" si="241"/>
        <v>2021</v>
      </c>
      <c r="S2594">
        <f t="shared" si="242"/>
        <v>0</v>
      </c>
    </row>
    <row r="2595" spans="1:19" x14ac:dyDescent="0.25">
      <c r="A2595" s="1">
        <v>44354</v>
      </c>
      <c r="B2595" s="2" t="s">
        <v>3681</v>
      </c>
      <c r="C2595" t="s">
        <v>386</v>
      </c>
      <c r="D2595">
        <v>1</v>
      </c>
      <c r="E2595">
        <f>IF(D2595="", _xlfn.XLOOKUP(C2595,'Median Quantity per product'!$D$4:$D$103,'Median Quantity per product'!$E$4:$E$103, "NA"),'Project Work - Data wrows'!D2595)</f>
        <v>1</v>
      </c>
      <c r="F2595">
        <v>58</v>
      </c>
      <c r="G2595">
        <f>IF(F2595="",_xlfn.XLOOKUP(C2595,'Price Averages'!$D$4:$D$103,'Price Averages'!$E$4:$E$103, "FALSE"), F2595)</f>
        <v>58</v>
      </c>
      <c r="H2595">
        <v>29</v>
      </c>
      <c r="I2595">
        <f>IF(H2595="", _xlfn.XLOOKUP(C2595, 'Cost Averages'!$D$4:$D$103,'Cost Averages'!$E$4:$E$103, "FALSE"),H2595)</f>
        <v>29</v>
      </c>
      <c r="J2595">
        <f t="shared" si="243"/>
        <v>58</v>
      </c>
      <c r="K2595">
        <f t="shared" si="244"/>
        <v>29</v>
      </c>
      <c r="L2595">
        <f t="shared" si="245"/>
        <v>29</v>
      </c>
      <c r="M2595" s="2" t="s">
        <v>44</v>
      </c>
      <c r="N2595" t="s">
        <v>1663</v>
      </c>
      <c r="O2595" t="s">
        <v>78</v>
      </c>
      <c r="P2595" s="3">
        <v>15.239568994601312</v>
      </c>
      <c r="Q2595" t="str">
        <f t="shared" si="240"/>
        <v>G</v>
      </c>
      <c r="R2595">
        <f t="shared" si="241"/>
        <v>2021</v>
      </c>
      <c r="S2595">
        <f t="shared" si="242"/>
        <v>0</v>
      </c>
    </row>
    <row r="2596" spans="1:19" x14ac:dyDescent="0.25">
      <c r="A2596" s="1">
        <v>44222.27021088262</v>
      </c>
      <c r="B2596" s="2" t="s">
        <v>308</v>
      </c>
      <c r="C2596" t="s">
        <v>386</v>
      </c>
      <c r="D2596">
        <v>17</v>
      </c>
      <c r="E2596">
        <f>IF(D2596="", _xlfn.XLOOKUP(C2596,'Median Quantity per product'!$D$4:$D$103,'Median Quantity per product'!$E$4:$E$103, "NA"),'Project Work - Data wrows'!D2596)</f>
        <v>17</v>
      </c>
      <c r="F2596" t="s">
        <v>32</v>
      </c>
      <c r="G2596">
        <f>IF(F2596="",_xlfn.XLOOKUP(C2596,'Price Averages'!$D$4:$D$103,'Price Averages'!$E$4:$E$103, "FALSE"), F2596)</f>
        <v>58</v>
      </c>
      <c r="H2596">
        <v>29</v>
      </c>
      <c r="I2596">
        <f>IF(H2596="", _xlfn.XLOOKUP(C2596, 'Cost Averages'!$D$4:$D$103,'Cost Averages'!$E$4:$E$103, "FALSE"),H2596)</f>
        <v>29</v>
      </c>
      <c r="J2596">
        <f t="shared" si="243"/>
        <v>986</v>
      </c>
      <c r="K2596">
        <f t="shared" si="244"/>
        <v>493</v>
      </c>
      <c r="L2596">
        <f t="shared" si="245"/>
        <v>493</v>
      </c>
      <c r="M2596" s="2" t="s">
        <v>23</v>
      </c>
      <c r="N2596" t="s">
        <v>895</v>
      </c>
      <c r="O2596" t="s">
        <v>50</v>
      </c>
      <c r="P2596" s="3">
        <v>11.952554704438674</v>
      </c>
      <c r="Q2596" t="str">
        <f t="shared" si="240"/>
        <v>G</v>
      </c>
      <c r="R2596">
        <f t="shared" si="241"/>
        <v>2021</v>
      </c>
      <c r="S2596">
        <f t="shared" si="242"/>
        <v>0</v>
      </c>
    </row>
    <row r="2597" spans="1:19" x14ac:dyDescent="0.25">
      <c r="A2597" s="1">
        <v>44236.13825365081</v>
      </c>
      <c r="B2597" s="2" t="s">
        <v>2549</v>
      </c>
      <c r="C2597" t="s">
        <v>386</v>
      </c>
      <c r="D2597">
        <v>18</v>
      </c>
      <c r="E2597">
        <f>IF(D2597="", _xlfn.XLOOKUP(C2597,'Median Quantity per product'!$D$4:$D$103,'Median Quantity per product'!$E$4:$E$103, "NA"),'Project Work - Data wrows'!D2597)</f>
        <v>18</v>
      </c>
      <c r="F2597">
        <v>58</v>
      </c>
      <c r="G2597">
        <f>IF(F2597="",_xlfn.XLOOKUP(C2597,'Price Averages'!$D$4:$D$103,'Price Averages'!$E$4:$E$103, "FALSE"), F2597)</f>
        <v>58</v>
      </c>
      <c r="H2597">
        <v>29</v>
      </c>
      <c r="I2597">
        <f>IF(H2597="", _xlfn.XLOOKUP(C2597, 'Cost Averages'!$D$4:$D$103,'Cost Averages'!$E$4:$E$103, "FALSE"),H2597)</f>
        <v>29</v>
      </c>
      <c r="J2597">
        <f t="shared" si="243"/>
        <v>1044</v>
      </c>
      <c r="K2597">
        <f t="shared" si="244"/>
        <v>522</v>
      </c>
      <c r="L2597">
        <f t="shared" si="245"/>
        <v>522</v>
      </c>
      <c r="M2597" s="2" t="s">
        <v>44</v>
      </c>
      <c r="N2597" t="s">
        <v>874</v>
      </c>
      <c r="O2597" t="s">
        <v>56</v>
      </c>
      <c r="P2597" s="3">
        <v>12.701325659159139</v>
      </c>
      <c r="Q2597" t="str">
        <f t="shared" si="240"/>
        <v>G</v>
      </c>
      <c r="R2597">
        <f t="shared" si="241"/>
        <v>2021</v>
      </c>
      <c r="S2597">
        <f t="shared" si="242"/>
        <v>0</v>
      </c>
    </row>
    <row r="2598" spans="1:19" x14ac:dyDescent="0.25">
      <c r="A2598" s="1">
        <v>44490.283484286527</v>
      </c>
      <c r="B2598" s="2" t="s">
        <v>1422</v>
      </c>
      <c r="C2598" t="s">
        <v>386</v>
      </c>
      <c r="D2598" t="s">
        <v>32</v>
      </c>
      <c r="E2598">
        <f>IF(D2598="", _xlfn.XLOOKUP(C2598,'Median Quantity per product'!$D$4:$D$103,'Median Quantity per product'!$E$4:$E$103, "NA"),'Project Work - Data wrows'!D2598)</f>
        <v>14</v>
      </c>
      <c r="F2598">
        <v>58</v>
      </c>
      <c r="G2598">
        <f>IF(F2598="",_xlfn.XLOOKUP(C2598,'Price Averages'!$D$4:$D$103,'Price Averages'!$E$4:$E$103, "FALSE"), F2598)</f>
        <v>58</v>
      </c>
      <c r="H2598" t="s">
        <v>32</v>
      </c>
      <c r="I2598">
        <f>IF(H2598="", _xlfn.XLOOKUP(C2598, 'Cost Averages'!$D$4:$D$103,'Cost Averages'!$E$4:$E$103, "FALSE"),H2598)</f>
        <v>29</v>
      </c>
      <c r="J2598">
        <f t="shared" si="243"/>
        <v>812</v>
      </c>
      <c r="K2598">
        <f t="shared" si="244"/>
        <v>406</v>
      </c>
      <c r="L2598">
        <f t="shared" si="245"/>
        <v>406</v>
      </c>
      <c r="M2598" s="2" t="s">
        <v>44</v>
      </c>
      <c r="N2598" t="s">
        <v>77</v>
      </c>
      <c r="O2598" t="s">
        <v>78</v>
      </c>
      <c r="P2598" s="3">
        <v>11.631646244583138</v>
      </c>
      <c r="Q2598" t="str">
        <f t="shared" si="240"/>
        <v>G</v>
      </c>
      <c r="R2598">
        <f t="shared" si="241"/>
        <v>2021</v>
      </c>
      <c r="S2598">
        <f t="shared" si="242"/>
        <v>0</v>
      </c>
    </row>
    <row r="2599" spans="1:19" x14ac:dyDescent="0.25">
      <c r="A2599" s="1">
        <v>44495</v>
      </c>
      <c r="B2599" s="2" t="s">
        <v>3796</v>
      </c>
      <c r="C2599" t="s">
        <v>386</v>
      </c>
      <c r="D2599" t="s">
        <v>32</v>
      </c>
      <c r="E2599">
        <f>IF(D2599="", _xlfn.XLOOKUP(C2599,'Median Quantity per product'!$D$4:$D$103,'Median Quantity per product'!$E$4:$E$103, "NA"),'Project Work - Data wrows'!D2599)</f>
        <v>14</v>
      </c>
      <c r="F2599" t="s">
        <v>32</v>
      </c>
      <c r="G2599">
        <f>IF(F2599="",_xlfn.XLOOKUP(C2599,'Price Averages'!$D$4:$D$103,'Price Averages'!$E$4:$E$103, "FALSE"), F2599)</f>
        <v>58</v>
      </c>
      <c r="H2599">
        <v>29</v>
      </c>
      <c r="I2599">
        <f>IF(H2599="", _xlfn.XLOOKUP(C2599, 'Cost Averages'!$D$4:$D$103,'Cost Averages'!$E$4:$E$103, "FALSE"),H2599)</f>
        <v>29</v>
      </c>
      <c r="J2599">
        <f t="shared" si="243"/>
        <v>812</v>
      </c>
      <c r="K2599">
        <f t="shared" si="244"/>
        <v>406</v>
      </c>
      <c r="L2599">
        <f t="shared" si="245"/>
        <v>406</v>
      </c>
      <c r="M2599" s="2" t="s">
        <v>28</v>
      </c>
      <c r="N2599" t="s">
        <v>224</v>
      </c>
      <c r="O2599" t="s">
        <v>78</v>
      </c>
      <c r="P2599" s="3">
        <v>11.346510807401776</v>
      </c>
      <c r="Q2599" t="str">
        <f t="shared" si="240"/>
        <v>G</v>
      </c>
      <c r="R2599">
        <f t="shared" si="241"/>
        <v>2021</v>
      </c>
      <c r="S2599">
        <f t="shared" si="242"/>
        <v>0</v>
      </c>
    </row>
    <row r="2600" spans="1:19" x14ac:dyDescent="0.25">
      <c r="A2600" s="1">
        <v>44201.619973028006</v>
      </c>
      <c r="B2600" s="2" t="s">
        <v>1308</v>
      </c>
      <c r="C2600" t="s">
        <v>73</v>
      </c>
      <c r="D2600">
        <v>1</v>
      </c>
      <c r="E2600">
        <f>IF(D2600="", _xlfn.XLOOKUP(C2600,'Median Quantity per product'!$D$4:$D$103,'Median Quantity per product'!$E$4:$E$103, "NA"),'Project Work - Data wrows'!D2600)</f>
        <v>1</v>
      </c>
      <c r="F2600">
        <v>166</v>
      </c>
      <c r="G2600">
        <f>IF(F2600="",_xlfn.XLOOKUP(C2600,'Price Averages'!$D$4:$D$103,'Price Averages'!$E$4:$E$103, "FALSE"), F2600)</f>
        <v>166</v>
      </c>
      <c r="H2600">
        <v>83</v>
      </c>
      <c r="I2600">
        <f>IF(H2600="", _xlfn.XLOOKUP(C2600, 'Cost Averages'!$D$4:$D$103,'Cost Averages'!$E$4:$E$103, "FALSE"),H2600)</f>
        <v>83</v>
      </c>
      <c r="J2600">
        <f t="shared" si="243"/>
        <v>166</v>
      </c>
      <c r="K2600">
        <f t="shared" si="244"/>
        <v>83</v>
      </c>
      <c r="L2600">
        <f t="shared" si="245"/>
        <v>83</v>
      </c>
      <c r="M2600" s="2" t="s">
        <v>28</v>
      </c>
      <c r="N2600" t="s">
        <v>310</v>
      </c>
      <c r="O2600" t="s">
        <v>25</v>
      </c>
      <c r="P2600" s="3">
        <v>9.0350666811770921</v>
      </c>
      <c r="Q2600" t="str">
        <f t="shared" si="240"/>
        <v>G</v>
      </c>
      <c r="R2600">
        <f t="shared" si="241"/>
        <v>2021</v>
      </c>
      <c r="S2600">
        <f t="shared" si="242"/>
        <v>0</v>
      </c>
    </row>
    <row r="2601" spans="1:19" x14ac:dyDescent="0.25">
      <c r="A2601" s="1">
        <v>44447.212508270131</v>
      </c>
      <c r="B2601" s="2" t="s">
        <v>1206</v>
      </c>
      <c r="C2601" t="s">
        <v>73</v>
      </c>
      <c r="D2601">
        <v>4</v>
      </c>
      <c r="E2601">
        <f>IF(D2601="", _xlfn.XLOOKUP(C2601,'Median Quantity per product'!$D$4:$D$103,'Median Quantity per product'!$E$4:$E$103, "NA"),'Project Work - Data wrows'!D2601)</f>
        <v>4</v>
      </c>
      <c r="F2601" t="s">
        <v>32</v>
      </c>
      <c r="G2601">
        <f>IF(F2601="",_xlfn.XLOOKUP(C2601,'Price Averages'!$D$4:$D$103,'Price Averages'!$E$4:$E$103, "FALSE"), F2601)</f>
        <v>166</v>
      </c>
      <c r="H2601">
        <v>83</v>
      </c>
      <c r="I2601">
        <f>IF(H2601="", _xlfn.XLOOKUP(C2601, 'Cost Averages'!$D$4:$D$103,'Cost Averages'!$E$4:$E$103, "FALSE"),H2601)</f>
        <v>83</v>
      </c>
      <c r="J2601">
        <f t="shared" si="243"/>
        <v>664</v>
      </c>
      <c r="K2601">
        <f t="shared" si="244"/>
        <v>332</v>
      </c>
      <c r="L2601">
        <f t="shared" si="245"/>
        <v>332</v>
      </c>
      <c r="M2601" s="2" t="s">
        <v>44</v>
      </c>
      <c r="N2601" t="s">
        <v>665</v>
      </c>
      <c r="O2601" t="s">
        <v>46</v>
      </c>
      <c r="P2601" s="3">
        <v>14.460020532456038</v>
      </c>
      <c r="Q2601" t="str">
        <f t="shared" si="240"/>
        <v>G</v>
      </c>
      <c r="R2601">
        <f t="shared" si="241"/>
        <v>2021</v>
      </c>
      <c r="S2601">
        <f t="shared" si="242"/>
        <v>0</v>
      </c>
    </row>
    <row r="2602" spans="1:19" x14ac:dyDescent="0.25">
      <c r="A2602" s="1">
        <v>44251.484479341059</v>
      </c>
      <c r="B2602" s="2" t="s">
        <v>1836</v>
      </c>
      <c r="C2602" t="s">
        <v>73</v>
      </c>
      <c r="D2602">
        <v>7</v>
      </c>
      <c r="E2602">
        <f>IF(D2602="", _xlfn.XLOOKUP(C2602,'Median Quantity per product'!$D$4:$D$103,'Median Quantity per product'!$E$4:$E$103, "NA"),'Project Work - Data wrows'!D2602)</f>
        <v>7</v>
      </c>
      <c r="F2602" t="s">
        <v>32</v>
      </c>
      <c r="G2602">
        <f>IF(F2602="",_xlfn.XLOOKUP(C2602,'Price Averages'!$D$4:$D$103,'Price Averages'!$E$4:$E$103, "FALSE"), F2602)</f>
        <v>166</v>
      </c>
      <c r="H2602">
        <v>83</v>
      </c>
      <c r="I2602">
        <f>IF(H2602="", _xlfn.XLOOKUP(C2602, 'Cost Averages'!$D$4:$D$103,'Cost Averages'!$E$4:$E$103, "FALSE"),H2602)</f>
        <v>83</v>
      </c>
      <c r="J2602">
        <f t="shared" si="243"/>
        <v>1162</v>
      </c>
      <c r="K2602">
        <f t="shared" si="244"/>
        <v>581</v>
      </c>
      <c r="L2602">
        <f t="shared" si="245"/>
        <v>581</v>
      </c>
      <c r="M2602" s="2" t="s">
        <v>28</v>
      </c>
      <c r="N2602" t="s">
        <v>59</v>
      </c>
      <c r="O2602" t="s">
        <v>56</v>
      </c>
      <c r="P2602" s="3">
        <v>15.602184182549776</v>
      </c>
      <c r="Q2602" t="str">
        <f t="shared" si="240"/>
        <v>G</v>
      </c>
      <c r="R2602">
        <f t="shared" si="241"/>
        <v>2021</v>
      </c>
      <c r="S2602">
        <f t="shared" si="242"/>
        <v>0</v>
      </c>
    </row>
    <row r="2603" spans="1:19" x14ac:dyDescent="0.25">
      <c r="A2603" s="1">
        <v>44309.710542255685</v>
      </c>
      <c r="B2603" s="2" t="s">
        <v>2971</v>
      </c>
      <c r="C2603" t="s">
        <v>73</v>
      </c>
      <c r="D2603">
        <v>7</v>
      </c>
      <c r="E2603">
        <f>IF(D2603="", _xlfn.XLOOKUP(C2603,'Median Quantity per product'!$D$4:$D$103,'Median Quantity per product'!$E$4:$E$103, "NA"),'Project Work - Data wrows'!D2603)</f>
        <v>7</v>
      </c>
      <c r="F2603">
        <v>166</v>
      </c>
      <c r="G2603">
        <f>IF(F2603="",_xlfn.XLOOKUP(C2603,'Price Averages'!$D$4:$D$103,'Price Averages'!$E$4:$E$103, "FALSE"), F2603)</f>
        <v>166</v>
      </c>
      <c r="H2603" t="s">
        <v>32</v>
      </c>
      <c r="I2603">
        <f>IF(H2603="", _xlfn.XLOOKUP(C2603, 'Cost Averages'!$D$4:$D$103,'Cost Averages'!$E$4:$E$103, "FALSE"),H2603)</f>
        <v>83</v>
      </c>
      <c r="J2603">
        <f t="shared" si="243"/>
        <v>1162</v>
      </c>
      <c r="K2603">
        <f t="shared" si="244"/>
        <v>581</v>
      </c>
      <c r="L2603">
        <f t="shared" si="245"/>
        <v>581</v>
      </c>
      <c r="M2603" s="2" t="s">
        <v>23</v>
      </c>
      <c r="N2603" t="s">
        <v>168</v>
      </c>
      <c r="O2603" t="s">
        <v>56</v>
      </c>
      <c r="P2603" s="3">
        <v>12.1334991293512</v>
      </c>
      <c r="Q2603" t="str">
        <f t="shared" si="240"/>
        <v>G</v>
      </c>
      <c r="R2603">
        <f t="shared" si="241"/>
        <v>2021</v>
      </c>
      <c r="S2603">
        <f t="shared" si="242"/>
        <v>0</v>
      </c>
    </row>
    <row r="2604" spans="1:19" x14ac:dyDescent="0.25">
      <c r="A2604" s="1">
        <v>44528</v>
      </c>
      <c r="B2604" s="2" t="s">
        <v>3822</v>
      </c>
      <c r="C2604" t="s">
        <v>73</v>
      </c>
      <c r="D2604">
        <v>8</v>
      </c>
      <c r="E2604">
        <f>IF(D2604="", _xlfn.XLOOKUP(C2604,'Median Quantity per product'!$D$4:$D$103,'Median Quantity per product'!$E$4:$E$103, "NA"),'Project Work - Data wrows'!D2604)</f>
        <v>8</v>
      </c>
      <c r="F2604" t="s">
        <v>32</v>
      </c>
      <c r="G2604">
        <f>IF(F2604="",_xlfn.XLOOKUP(C2604,'Price Averages'!$D$4:$D$103,'Price Averages'!$E$4:$E$103, "FALSE"), F2604)</f>
        <v>166</v>
      </c>
      <c r="H2604">
        <v>83</v>
      </c>
      <c r="I2604">
        <f>IF(H2604="", _xlfn.XLOOKUP(C2604, 'Cost Averages'!$D$4:$D$103,'Cost Averages'!$E$4:$E$103, "FALSE"),H2604)</f>
        <v>83</v>
      </c>
      <c r="J2604">
        <f t="shared" si="243"/>
        <v>1328</v>
      </c>
      <c r="K2604">
        <f t="shared" si="244"/>
        <v>664</v>
      </c>
      <c r="L2604">
        <f t="shared" si="245"/>
        <v>664</v>
      </c>
      <c r="M2604" s="2" t="s">
        <v>44</v>
      </c>
      <c r="N2604" t="s">
        <v>699</v>
      </c>
      <c r="O2604" t="s">
        <v>41</v>
      </c>
      <c r="P2604" s="3">
        <v>11.779256317174871</v>
      </c>
      <c r="Q2604" t="str">
        <f t="shared" si="240"/>
        <v>G</v>
      </c>
      <c r="R2604">
        <f t="shared" si="241"/>
        <v>2021</v>
      </c>
      <c r="S2604">
        <f t="shared" si="242"/>
        <v>0</v>
      </c>
    </row>
    <row r="2605" spans="1:19" x14ac:dyDescent="0.25">
      <c r="A2605" s="1">
        <v>44366</v>
      </c>
      <c r="B2605" s="2" t="s">
        <v>3691</v>
      </c>
      <c r="C2605" t="s">
        <v>73</v>
      </c>
      <c r="D2605">
        <v>9</v>
      </c>
      <c r="E2605">
        <f>IF(D2605="", _xlfn.XLOOKUP(C2605,'Median Quantity per product'!$D$4:$D$103,'Median Quantity per product'!$E$4:$E$103, "NA"),'Project Work - Data wrows'!D2605)</f>
        <v>9</v>
      </c>
      <c r="F2605">
        <v>166</v>
      </c>
      <c r="G2605">
        <f>IF(F2605="",_xlfn.XLOOKUP(C2605,'Price Averages'!$D$4:$D$103,'Price Averages'!$E$4:$E$103, "FALSE"), F2605)</f>
        <v>166</v>
      </c>
      <c r="H2605">
        <v>83</v>
      </c>
      <c r="I2605">
        <f>IF(H2605="", _xlfn.XLOOKUP(C2605, 'Cost Averages'!$D$4:$D$103,'Cost Averages'!$E$4:$E$103, "FALSE"),H2605)</f>
        <v>83</v>
      </c>
      <c r="J2605">
        <f t="shared" si="243"/>
        <v>1494</v>
      </c>
      <c r="K2605">
        <f t="shared" si="244"/>
        <v>747</v>
      </c>
      <c r="L2605">
        <f t="shared" si="245"/>
        <v>747</v>
      </c>
      <c r="M2605" s="2" t="s">
        <v>28</v>
      </c>
      <c r="N2605" t="s">
        <v>333</v>
      </c>
      <c r="O2605" t="s">
        <v>56</v>
      </c>
      <c r="P2605" s="3">
        <v>10.816866337473218</v>
      </c>
      <c r="Q2605" t="str">
        <f t="shared" si="240"/>
        <v>G</v>
      </c>
      <c r="R2605">
        <f t="shared" si="241"/>
        <v>2021</v>
      </c>
      <c r="S2605">
        <f t="shared" si="242"/>
        <v>0</v>
      </c>
    </row>
    <row r="2606" spans="1:19" x14ac:dyDescent="0.25">
      <c r="A2606" s="1">
        <v>44199.093834174302</v>
      </c>
      <c r="B2606" s="2" t="s">
        <v>1603</v>
      </c>
      <c r="C2606" t="s">
        <v>73</v>
      </c>
      <c r="D2606">
        <v>12</v>
      </c>
      <c r="E2606">
        <f>IF(D2606="", _xlfn.XLOOKUP(C2606,'Median Quantity per product'!$D$4:$D$103,'Median Quantity per product'!$E$4:$E$103, "NA"),'Project Work - Data wrows'!D2606)</f>
        <v>12</v>
      </c>
      <c r="F2606" t="s">
        <v>32</v>
      </c>
      <c r="G2606">
        <f>IF(F2606="",_xlfn.XLOOKUP(C2606,'Price Averages'!$D$4:$D$103,'Price Averages'!$E$4:$E$103, "FALSE"), F2606)</f>
        <v>166</v>
      </c>
      <c r="H2606">
        <v>83</v>
      </c>
      <c r="I2606">
        <f>IF(H2606="", _xlfn.XLOOKUP(C2606, 'Cost Averages'!$D$4:$D$103,'Cost Averages'!$E$4:$E$103, "FALSE"),H2606)</f>
        <v>83</v>
      </c>
      <c r="J2606">
        <f t="shared" si="243"/>
        <v>1992</v>
      </c>
      <c r="K2606">
        <f t="shared" si="244"/>
        <v>996</v>
      </c>
      <c r="L2606">
        <f t="shared" si="245"/>
        <v>996</v>
      </c>
      <c r="M2606" s="2" t="s">
        <v>28</v>
      </c>
      <c r="N2606" t="s">
        <v>482</v>
      </c>
      <c r="O2606" t="s">
        <v>56</v>
      </c>
      <c r="P2606" s="3">
        <v>11.249825090458803</v>
      </c>
      <c r="Q2606" t="str">
        <f t="shared" si="240"/>
        <v>G</v>
      </c>
      <c r="R2606">
        <f t="shared" si="241"/>
        <v>2021</v>
      </c>
      <c r="S2606">
        <f t="shared" si="242"/>
        <v>0</v>
      </c>
    </row>
    <row r="2607" spans="1:19" x14ac:dyDescent="0.25">
      <c r="A2607" s="1">
        <v>44505</v>
      </c>
      <c r="B2607" s="2" t="s">
        <v>3805</v>
      </c>
      <c r="C2607" t="s">
        <v>73</v>
      </c>
      <c r="D2607">
        <v>12</v>
      </c>
      <c r="E2607">
        <f>IF(D2607="", _xlfn.XLOOKUP(C2607,'Median Quantity per product'!$D$4:$D$103,'Median Quantity per product'!$E$4:$E$103, "NA"),'Project Work - Data wrows'!D2607)</f>
        <v>12</v>
      </c>
      <c r="F2607">
        <v>166</v>
      </c>
      <c r="G2607">
        <f>IF(F2607="",_xlfn.XLOOKUP(C2607,'Price Averages'!$D$4:$D$103,'Price Averages'!$E$4:$E$103, "FALSE"), F2607)</f>
        <v>166</v>
      </c>
      <c r="H2607">
        <v>83</v>
      </c>
      <c r="I2607">
        <f>IF(H2607="", _xlfn.XLOOKUP(C2607, 'Cost Averages'!$D$4:$D$103,'Cost Averages'!$E$4:$E$103, "FALSE"),H2607)</f>
        <v>83</v>
      </c>
      <c r="J2607">
        <f t="shared" si="243"/>
        <v>1992</v>
      </c>
      <c r="K2607">
        <f t="shared" si="244"/>
        <v>996</v>
      </c>
      <c r="L2607">
        <f t="shared" si="245"/>
        <v>996</v>
      </c>
      <c r="M2607" s="2" t="s">
        <v>28</v>
      </c>
      <c r="N2607" t="s">
        <v>236</v>
      </c>
      <c r="O2607" t="s">
        <v>78</v>
      </c>
      <c r="P2607" s="3">
        <v>15.458859683514467</v>
      </c>
      <c r="Q2607" t="str">
        <f t="shared" si="240"/>
        <v>G</v>
      </c>
      <c r="R2607">
        <f t="shared" si="241"/>
        <v>2021</v>
      </c>
      <c r="S2607">
        <f t="shared" si="242"/>
        <v>0</v>
      </c>
    </row>
    <row r="2608" spans="1:19" x14ac:dyDescent="0.25">
      <c r="A2608" s="1">
        <v>44217</v>
      </c>
      <c r="B2608" s="2" t="s">
        <v>3560</v>
      </c>
      <c r="C2608" t="s">
        <v>73</v>
      </c>
      <c r="D2608">
        <v>15</v>
      </c>
      <c r="E2608">
        <f>IF(D2608="", _xlfn.XLOOKUP(C2608,'Median Quantity per product'!$D$4:$D$103,'Median Quantity per product'!$E$4:$E$103, "NA"),'Project Work - Data wrows'!D2608)</f>
        <v>15</v>
      </c>
      <c r="F2608">
        <v>166</v>
      </c>
      <c r="G2608">
        <f>IF(F2608="",_xlfn.XLOOKUP(C2608,'Price Averages'!$D$4:$D$103,'Price Averages'!$E$4:$E$103, "FALSE"), F2608)</f>
        <v>166</v>
      </c>
      <c r="H2608">
        <v>83</v>
      </c>
      <c r="I2608">
        <f>IF(H2608="", _xlfn.XLOOKUP(C2608, 'Cost Averages'!$D$4:$D$103,'Cost Averages'!$E$4:$E$103, "FALSE"),H2608)</f>
        <v>83</v>
      </c>
      <c r="J2608">
        <f t="shared" si="243"/>
        <v>2490</v>
      </c>
      <c r="K2608">
        <f t="shared" si="244"/>
        <v>1245</v>
      </c>
      <c r="L2608">
        <f t="shared" si="245"/>
        <v>1245</v>
      </c>
      <c r="M2608" s="2" t="s">
        <v>28</v>
      </c>
      <c r="N2608" t="s">
        <v>572</v>
      </c>
      <c r="O2608" t="s">
        <v>50</v>
      </c>
      <c r="P2608" s="3">
        <v>14.66147716237918</v>
      </c>
      <c r="Q2608" t="str">
        <f t="shared" si="240"/>
        <v>G</v>
      </c>
      <c r="R2608">
        <f t="shared" si="241"/>
        <v>2021</v>
      </c>
      <c r="S2608">
        <f t="shared" si="242"/>
        <v>0</v>
      </c>
    </row>
    <row r="2609" spans="1:19" x14ac:dyDescent="0.25">
      <c r="A2609" s="1">
        <v>44381</v>
      </c>
      <c r="B2609" s="2" t="s">
        <v>3703</v>
      </c>
      <c r="C2609" t="s">
        <v>73</v>
      </c>
      <c r="D2609">
        <v>15</v>
      </c>
      <c r="E2609">
        <f>IF(D2609="", _xlfn.XLOOKUP(C2609,'Median Quantity per product'!$D$4:$D$103,'Median Quantity per product'!$E$4:$E$103, "NA"),'Project Work - Data wrows'!D2609)</f>
        <v>15</v>
      </c>
      <c r="F2609">
        <v>166</v>
      </c>
      <c r="G2609">
        <f>IF(F2609="",_xlfn.XLOOKUP(C2609,'Price Averages'!$D$4:$D$103,'Price Averages'!$E$4:$E$103, "FALSE"), F2609)</f>
        <v>166</v>
      </c>
      <c r="H2609" t="s">
        <v>32</v>
      </c>
      <c r="I2609">
        <f>IF(H2609="", _xlfn.XLOOKUP(C2609, 'Cost Averages'!$D$4:$D$103,'Cost Averages'!$E$4:$E$103, "FALSE"),H2609)</f>
        <v>83</v>
      </c>
      <c r="J2609">
        <f t="shared" si="243"/>
        <v>2490</v>
      </c>
      <c r="K2609">
        <f t="shared" si="244"/>
        <v>1245</v>
      </c>
      <c r="L2609">
        <f t="shared" si="245"/>
        <v>1245</v>
      </c>
      <c r="M2609" s="2" t="s">
        <v>28</v>
      </c>
      <c r="N2609" t="s">
        <v>199</v>
      </c>
      <c r="O2609" t="s">
        <v>34</v>
      </c>
      <c r="P2609" s="3">
        <v>12.177709716438097</v>
      </c>
      <c r="Q2609" t="str">
        <f t="shared" si="240"/>
        <v>G</v>
      </c>
      <c r="R2609">
        <f t="shared" si="241"/>
        <v>2021</v>
      </c>
      <c r="S2609">
        <f t="shared" si="242"/>
        <v>0</v>
      </c>
    </row>
    <row r="2610" spans="1:19" x14ac:dyDescent="0.25">
      <c r="A2610" s="1">
        <v>44535</v>
      </c>
      <c r="B2610" s="2" t="s">
        <v>3828</v>
      </c>
      <c r="C2610" t="s">
        <v>73</v>
      </c>
      <c r="D2610">
        <v>15</v>
      </c>
      <c r="E2610">
        <f>IF(D2610="", _xlfn.XLOOKUP(C2610,'Median Quantity per product'!$D$4:$D$103,'Median Quantity per product'!$E$4:$E$103, "NA"),'Project Work - Data wrows'!D2610)</f>
        <v>15</v>
      </c>
      <c r="F2610">
        <v>166</v>
      </c>
      <c r="G2610">
        <f>IF(F2610="",_xlfn.XLOOKUP(C2610,'Price Averages'!$D$4:$D$103,'Price Averages'!$E$4:$E$103, "FALSE"), F2610)</f>
        <v>166</v>
      </c>
      <c r="H2610">
        <v>83</v>
      </c>
      <c r="I2610">
        <f>IF(H2610="", _xlfn.XLOOKUP(C2610, 'Cost Averages'!$D$4:$D$103,'Cost Averages'!$E$4:$E$103, "FALSE"),H2610)</f>
        <v>83</v>
      </c>
      <c r="J2610">
        <f t="shared" si="243"/>
        <v>2490</v>
      </c>
      <c r="K2610">
        <f t="shared" si="244"/>
        <v>1245</v>
      </c>
      <c r="L2610">
        <f t="shared" si="245"/>
        <v>1245</v>
      </c>
      <c r="M2610" s="2" t="s">
        <v>28</v>
      </c>
      <c r="N2610" t="s">
        <v>266</v>
      </c>
      <c r="O2610" t="s">
        <v>78</v>
      </c>
      <c r="P2610" s="3">
        <v>9.821882845934784</v>
      </c>
      <c r="Q2610" t="str">
        <f t="shared" si="240"/>
        <v>G</v>
      </c>
      <c r="R2610">
        <f t="shared" si="241"/>
        <v>2021</v>
      </c>
      <c r="S2610">
        <f t="shared" si="242"/>
        <v>0</v>
      </c>
    </row>
    <row r="2611" spans="1:19" x14ac:dyDescent="0.25">
      <c r="A2611" s="1">
        <v>44224.975784060145</v>
      </c>
      <c r="B2611" s="2" t="s">
        <v>72</v>
      </c>
      <c r="C2611" t="s">
        <v>73</v>
      </c>
      <c r="D2611">
        <v>16</v>
      </c>
      <c r="E2611">
        <f>IF(D2611="", _xlfn.XLOOKUP(C2611,'Median Quantity per product'!$D$4:$D$103,'Median Quantity per product'!$E$4:$E$103, "NA"),'Project Work - Data wrows'!D2611)</f>
        <v>16</v>
      </c>
      <c r="F2611">
        <v>166</v>
      </c>
      <c r="G2611">
        <f>IF(F2611="",_xlfn.XLOOKUP(C2611,'Price Averages'!$D$4:$D$103,'Price Averages'!$E$4:$E$103, "FALSE"), F2611)</f>
        <v>166</v>
      </c>
      <c r="H2611">
        <v>83</v>
      </c>
      <c r="I2611">
        <f>IF(H2611="", _xlfn.XLOOKUP(C2611, 'Cost Averages'!$D$4:$D$103,'Cost Averages'!$E$4:$E$103, "FALSE"),H2611)</f>
        <v>83</v>
      </c>
      <c r="J2611">
        <f t="shared" si="243"/>
        <v>2656</v>
      </c>
      <c r="K2611">
        <f t="shared" si="244"/>
        <v>1328</v>
      </c>
      <c r="L2611">
        <f t="shared" si="245"/>
        <v>1328</v>
      </c>
      <c r="M2611" s="2" t="s">
        <v>44</v>
      </c>
      <c r="N2611" t="s">
        <v>74</v>
      </c>
      <c r="O2611" t="s">
        <v>50</v>
      </c>
      <c r="P2611" s="3">
        <v>13.45980057156361</v>
      </c>
      <c r="Q2611" t="str">
        <f t="shared" si="240"/>
        <v>G</v>
      </c>
      <c r="R2611">
        <f t="shared" si="241"/>
        <v>2021</v>
      </c>
      <c r="S2611">
        <f t="shared" si="242"/>
        <v>0</v>
      </c>
    </row>
    <row r="2612" spans="1:19" x14ac:dyDescent="0.25">
      <c r="A2612" s="1">
        <v>44281.477034303214</v>
      </c>
      <c r="B2612" s="2" t="s">
        <v>1651</v>
      </c>
      <c r="C2612" t="s">
        <v>73</v>
      </c>
      <c r="D2612">
        <v>17</v>
      </c>
      <c r="E2612">
        <f>IF(D2612="", _xlfn.XLOOKUP(C2612,'Median Quantity per product'!$D$4:$D$103,'Median Quantity per product'!$E$4:$E$103, "NA"),'Project Work - Data wrows'!D2612)</f>
        <v>17</v>
      </c>
      <c r="F2612">
        <v>166</v>
      </c>
      <c r="G2612">
        <f>IF(F2612="",_xlfn.XLOOKUP(C2612,'Price Averages'!$D$4:$D$103,'Price Averages'!$E$4:$E$103, "FALSE"), F2612)</f>
        <v>166</v>
      </c>
      <c r="H2612">
        <v>83</v>
      </c>
      <c r="I2612">
        <f>IF(H2612="", _xlfn.XLOOKUP(C2612, 'Cost Averages'!$D$4:$D$103,'Cost Averages'!$E$4:$E$103, "FALSE"),H2612)</f>
        <v>83</v>
      </c>
      <c r="J2612">
        <f t="shared" si="243"/>
        <v>2822</v>
      </c>
      <c r="K2612">
        <f t="shared" si="244"/>
        <v>1411</v>
      </c>
      <c r="L2612">
        <f t="shared" si="245"/>
        <v>1411</v>
      </c>
      <c r="M2612" s="2" t="s">
        <v>28</v>
      </c>
      <c r="N2612" t="s">
        <v>1371</v>
      </c>
      <c r="O2612" t="s">
        <v>78</v>
      </c>
      <c r="P2612" s="3">
        <v>14.157909724393564</v>
      </c>
      <c r="Q2612" t="str">
        <f t="shared" si="240"/>
        <v>G</v>
      </c>
      <c r="R2612">
        <f t="shared" si="241"/>
        <v>2021</v>
      </c>
      <c r="S2612">
        <f t="shared" si="242"/>
        <v>0</v>
      </c>
    </row>
    <row r="2613" spans="1:19" x14ac:dyDescent="0.25">
      <c r="A2613" s="1">
        <v>44433</v>
      </c>
      <c r="B2613" s="2" t="s">
        <v>1699</v>
      </c>
      <c r="C2613" t="s">
        <v>73</v>
      </c>
      <c r="D2613">
        <v>20</v>
      </c>
      <c r="E2613">
        <f>IF(D2613="", _xlfn.XLOOKUP(C2613,'Median Quantity per product'!$D$4:$D$103,'Median Quantity per product'!$E$4:$E$103, "NA"),'Project Work - Data wrows'!D2613)</f>
        <v>20</v>
      </c>
      <c r="F2613">
        <v>166</v>
      </c>
      <c r="G2613">
        <f>IF(F2613="",_xlfn.XLOOKUP(C2613,'Price Averages'!$D$4:$D$103,'Price Averages'!$E$4:$E$103, "FALSE"), F2613)</f>
        <v>166</v>
      </c>
      <c r="H2613">
        <v>83</v>
      </c>
      <c r="I2613">
        <f>IF(H2613="", _xlfn.XLOOKUP(C2613, 'Cost Averages'!$D$4:$D$103,'Cost Averages'!$E$4:$E$103, "FALSE"),H2613)</f>
        <v>83</v>
      </c>
      <c r="J2613">
        <f t="shared" si="243"/>
        <v>3320</v>
      </c>
      <c r="K2613">
        <f t="shared" si="244"/>
        <v>1660</v>
      </c>
      <c r="L2613">
        <f t="shared" si="245"/>
        <v>1660</v>
      </c>
      <c r="M2613" s="2" t="s">
        <v>28</v>
      </c>
      <c r="N2613" t="s">
        <v>440</v>
      </c>
      <c r="O2613" t="s">
        <v>50</v>
      </c>
      <c r="P2613" s="3">
        <v>15.770846827234339</v>
      </c>
      <c r="Q2613" t="str">
        <f t="shared" si="240"/>
        <v>G</v>
      </c>
      <c r="R2613">
        <f t="shared" si="241"/>
        <v>2021</v>
      </c>
      <c r="S2613">
        <f t="shared" si="242"/>
        <v>0</v>
      </c>
    </row>
    <row r="2614" spans="1:19" x14ac:dyDescent="0.25">
      <c r="A2614" s="1">
        <v>44358</v>
      </c>
      <c r="B2614" s="2" t="s">
        <v>3684</v>
      </c>
      <c r="C2614" t="s">
        <v>207</v>
      </c>
      <c r="D2614">
        <v>2</v>
      </c>
      <c r="E2614">
        <f>IF(D2614="", _xlfn.XLOOKUP(C2614,'Median Quantity per product'!$D$4:$D$103,'Median Quantity per product'!$E$4:$E$103, "NA"),'Project Work - Data wrows'!D2614)</f>
        <v>2</v>
      </c>
      <c r="F2614" t="s">
        <v>32</v>
      </c>
      <c r="G2614">
        <f>IF(F2614="",_xlfn.XLOOKUP(C2614,'Price Averages'!$D$4:$D$103,'Price Averages'!$E$4:$E$103, "FALSE"), F2614)</f>
        <v>176</v>
      </c>
      <c r="H2614">
        <v>88</v>
      </c>
      <c r="I2614">
        <f>IF(H2614="", _xlfn.XLOOKUP(C2614, 'Cost Averages'!$D$4:$D$103,'Cost Averages'!$E$4:$E$103, "FALSE"),H2614)</f>
        <v>88</v>
      </c>
      <c r="J2614">
        <f t="shared" si="243"/>
        <v>352</v>
      </c>
      <c r="K2614">
        <f t="shared" si="244"/>
        <v>176</v>
      </c>
      <c r="L2614">
        <f t="shared" si="245"/>
        <v>176</v>
      </c>
      <c r="M2614" s="2" t="s">
        <v>28</v>
      </c>
      <c r="N2614" t="s">
        <v>520</v>
      </c>
      <c r="O2614" t="s">
        <v>25</v>
      </c>
      <c r="P2614" s="3">
        <v>11.003496633574638</v>
      </c>
      <c r="Q2614" t="str">
        <f t="shared" si="240"/>
        <v>G</v>
      </c>
      <c r="R2614">
        <f t="shared" si="241"/>
        <v>2021</v>
      </c>
      <c r="S2614">
        <f t="shared" si="242"/>
        <v>0</v>
      </c>
    </row>
    <row r="2615" spans="1:19" x14ac:dyDescent="0.25">
      <c r="A2615" s="1">
        <v>44449.256182000659</v>
      </c>
      <c r="B2615" s="2" t="s">
        <v>206</v>
      </c>
      <c r="C2615" t="s">
        <v>207</v>
      </c>
      <c r="D2615">
        <v>4</v>
      </c>
      <c r="E2615">
        <f>IF(D2615="", _xlfn.XLOOKUP(C2615,'Median Quantity per product'!$D$4:$D$103,'Median Quantity per product'!$E$4:$E$103, "NA"),'Project Work - Data wrows'!D2615)</f>
        <v>4</v>
      </c>
      <c r="F2615">
        <v>176</v>
      </c>
      <c r="G2615">
        <f>IF(F2615="",_xlfn.XLOOKUP(C2615,'Price Averages'!$D$4:$D$103,'Price Averages'!$E$4:$E$103, "FALSE"), F2615)</f>
        <v>176</v>
      </c>
      <c r="H2615">
        <v>88</v>
      </c>
      <c r="I2615">
        <f>IF(H2615="", _xlfn.XLOOKUP(C2615, 'Cost Averages'!$D$4:$D$103,'Cost Averages'!$E$4:$E$103, "FALSE"),H2615)</f>
        <v>88</v>
      </c>
      <c r="J2615">
        <f t="shared" si="243"/>
        <v>704</v>
      </c>
      <c r="K2615">
        <f t="shared" si="244"/>
        <v>352</v>
      </c>
      <c r="L2615">
        <f t="shared" si="245"/>
        <v>352</v>
      </c>
      <c r="M2615" s="2" t="s">
        <v>28</v>
      </c>
      <c r="N2615" t="s">
        <v>208</v>
      </c>
      <c r="O2615" t="s">
        <v>50</v>
      </c>
      <c r="P2615" s="3">
        <v>15.556812309269255</v>
      </c>
      <c r="Q2615" t="str">
        <f t="shared" si="240"/>
        <v>G</v>
      </c>
      <c r="R2615">
        <f t="shared" si="241"/>
        <v>2021</v>
      </c>
      <c r="S2615">
        <f t="shared" si="242"/>
        <v>0</v>
      </c>
    </row>
    <row r="2616" spans="1:19" x14ac:dyDescent="0.25">
      <c r="A2616" s="1">
        <v>44216</v>
      </c>
      <c r="B2616" s="2" t="s">
        <v>3559</v>
      </c>
      <c r="C2616" t="s">
        <v>207</v>
      </c>
      <c r="D2616">
        <v>5</v>
      </c>
      <c r="E2616">
        <f>IF(D2616="", _xlfn.XLOOKUP(C2616,'Median Quantity per product'!$D$4:$D$103,'Median Quantity per product'!$E$4:$E$103, "NA"),'Project Work - Data wrows'!D2616)</f>
        <v>5</v>
      </c>
      <c r="F2616">
        <v>176</v>
      </c>
      <c r="G2616">
        <f>IF(F2616="",_xlfn.XLOOKUP(C2616,'Price Averages'!$D$4:$D$103,'Price Averages'!$E$4:$E$103, "FALSE"), F2616)</f>
        <v>176</v>
      </c>
      <c r="H2616">
        <v>88</v>
      </c>
      <c r="I2616">
        <f>IF(H2616="", _xlfn.XLOOKUP(C2616, 'Cost Averages'!$D$4:$D$103,'Cost Averages'!$E$4:$E$103, "FALSE"),H2616)</f>
        <v>88</v>
      </c>
      <c r="J2616">
        <f t="shared" si="243"/>
        <v>880</v>
      </c>
      <c r="K2616">
        <f t="shared" si="244"/>
        <v>440</v>
      </c>
      <c r="L2616">
        <f t="shared" si="245"/>
        <v>440</v>
      </c>
      <c r="M2616" s="2" t="s">
        <v>28</v>
      </c>
      <c r="N2616" t="s">
        <v>556</v>
      </c>
      <c r="O2616" t="s">
        <v>46</v>
      </c>
      <c r="P2616" s="3">
        <v>11.563724686003232</v>
      </c>
      <c r="Q2616" t="str">
        <f t="shared" si="240"/>
        <v>G</v>
      </c>
      <c r="R2616">
        <f t="shared" si="241"/>
        <v>2021</v>
      </c>
      <c r="S2616">
        <f t="shared" si="242"/>
        <v>0</v>
      </c>
    </row>
    <row r="2617" spans="1:19" x14ac:dyDescent="0.25">
      <c r="A2617" s="1">
        <v>44343.918847041816</v>
      </c>
      <c r="B2617" s="2" t="s">
        <v>491</v>
      </c>
      <c r="C2617" t="s">
        <v>207</v>
      </c>
      <c r="D2617">
        <v>16</v>
      </c>
      <c r="E2617">
        <f>IF(D2617="", _xlfn.XLOOKUP(C2617,'Median Quantity per product'!$D$4:$D$103,'Median Quantity per product'!$E$4:$E$103, "NA"),'Project Work - Data wrows'!D2617)</f>
        <v>16</v>
      </c>
      <c r="F2617" t="s">
        <v>32</v>
      </c>
      <c r="G2617">
        <f>IF(F2617="",_xlfn.XLOOKUP(C2617,'Price Averages'!$D$4:$D$103,'Price Averages'!$E$4:$E$103, "FALSE"), F2617)</f>
        <v>176</v>
      </c>
      <c r="H2617">
        <v>88</v>
      </c>
      <c r="I2617">
        <f>IF(H2617="", _xlfn.XLOOKUP(C2617, 'Cost Averages'!$D$4:$D$103,'Cost Averages'!$E$4:$E$103, "FALSE"),H2617)</f>
        <v>88</v>
      </c>
      <c r="J2617">
        <f t="shared" si="243"/>
        <v>2816</v>
      </c>
      <c r="K2617">
        <f t="shared" si="244"/>
        <v>1408</v>
      </c>
      <c r="L2617">
        <f t="shared" si="245"/>
        <v>1408</v>
      </c>
      <c r="M2617" s="2" t="s">
        <v>23</v>
      </c>
      <c r="N2617" t="s">
        <v>40</v>
      </c>
      <c r="O2617" t="s">
        <v>41</v>
      </c>
      <c r="P2617" s="3">
        <v>15.24190997853951</v>
      </c>
      <c r="Q2617" t="str">
        <f t="shared" si="240"/>
        <v>G</v>
      </c>
      <c r="R2617">
        <f t="shared" si="241"/>
        <v>2021</v>
      </c>
      <c r="S2617">
        <f t="shared" si="242"/>
        <v>0</v>
      </c>
    </row>
    <row r="2618" spans="1:19" x14ac:dyDescent="0.25">
      <c r="A2618" s="1">
        <v>44299.710681739009</v>
      </c>
      <c r="B2618" s="2" t="s">
        <v>3020</v>
      </c>
      <c r="C2618" t="s">
        <v>207</v>
      </c>
      <c r="D2618">
        <v>16</v>
      </c>
      <c r="E2618">
        <f>IF(D2618="", _xlfn.XLOOKUP(C2618,'Median Quantity per product'!$D$4:$D$103,'Median Quantity per product'!$E$4:$E$103, "NA"),'Project Work - Data wrows'!D2618)</f>
        <v>16</v>
      </c>
      <c r="F2618">
        <v>176</v>
      </c>
      <c r="G2618">
        <f>IF(F2618="",_xlfn.XLOOKUP(C2618,'Price Averages'!$D$4:$D$103,'Price Averages'!$E$4:$E$103, "FALSE"), F2618)</f>
        <v>176</v>
      </c>
      <c r="H2618">
        <v>88</v>
      </c>
      <c r="I2618">
        <f>IF(H2618="", _xlfn.XLOOKUP(C2618, 'Cost Averages'!$D$4:$D$103,'Cost Averages'!$E$4:$E$103, "FALSE"),H2618)</f>
        <v>88</v>
      </c>
      <c r="J2618">
        <f t="shared" si="243"/>
        <v>2816</v>
      </c>
      <c r="K2618">
        <f t="shared" si="244"/>
        <v>1408</v>
      </c>
      <c r="L2618">
        <f t="shared" si="245"/>
        <v>1408</v>
      </c>
      <c r="M2618" s="2" t="s">
        <v>44</v>
      </c>
      <c r="N2618" t="s">
        <v>245</v>
      </c>
      <c r="O2618" t="s">
        <v>46</v>
      </c>
      <c r="P2618" s="3">
        <v>13.918153610259502</v>
      </c>
      <c r="Q2618" t="str">
        <f t="shared" si="240"/>
        <v>G</v>
      </c>
      <c r="R2618">
        <f t="shared" si="241"/>
        <v>2021</v>
      </c>
      <c r="S2618">
        <f t="shared" si="242"/>
        <v>0</v>
      </c>
    </row>
    <row r="2619" spans="1:19" x14ac:dyDescent="0.25">
      <c r="A2619" s="1">
        <v>44431</v>
      </c>
      <c r="B2619" s="2" t="s">
        <v>3743</v>
      </c>
      <c r="C2619" t="s">
        <v>207</v>
      </c>
      <c r="D2619">
        <v>16</v>
      </c>
      <c r="E2619">
        <f>IF(D2619="", _xlfn.XLOOKUP(C2619,'Median Quantity per product'!$D$4:$D$103,'Median Quantity per product'!$E$4:$E$103, "NA"),'Project Work - Data wrows'!D2619)</f>
        <v>16</v>
      </c>
      <c r="F2619">
        <v>176</v>
      </c>
      <c r="G2619">
        <f>IF(F2619="",_xlfn.XLOOKUP(C2619,'Price Averages'!$D$4:$D$103,'Price Averages'!$E$4:$E$103, "FALSE"), F2619)</f>
        <v>176</v>
      </c>
      <c r="H2619">
        <v>88</v>
      </c>
      <c r="I2619">
        <f>IF(H2619="", _xlfn.XLOOKUP(C2619, 'Cost Averages'!$D$4:$D$103,'Cost Averages'!$E$4:$E$103, "FALSE"),H2619)</f>
        <v>88</v>
      </c>
      <c r="J2619">
        <f t="shared" si="243"/>
        <v>2816</v>
      </c>
      <c r="K2619">
        <f t="shared" si="244"/>
        <v>1408</v>
      </c>
      <c r="L2619">
        <f t="shared" si="245"/>
        <v>1408</v>
      </c>
      <c r="M2619" s="2" t="s">
        <v>44</v>
      </c>
      <c r="N2619" t="s">
        <v>605</v>
      </c>
      <c r="O2619" t="s">
        <v>78</v>
      </c>
      <c r="P2619" s="3">
        <v>8.8169309002713945</v>
      </c>
      <c r="Q2619" t="str">
        <f t="shared" si="240"/>
        <v>G</v>
      </c>
      <c r="R2619">
        <f t="shared" si="241"/>
        <v>2021</v>
      </c>
      <c r="S2619">
        <f t="shared" si="242"/>
        <v>0</v>
      </c>
    </row>
    <row r="2620" spans="1:19" x14ac:dyDescent="0.25">
      <c r="A2620" s="1">
        <v>44213.738304630358</v>
      </c>
      <c r="B2620" s="2" t="s">
        <v>1909</v>
      </c>
      <c r="C2620" t="s">
        <v>378</v>
      </c>
      <c r="D2620">
        <v>1</v>
      </c>
      <c r="E2620">
        <f>IF(D2620="", _xlfn.XLOOKUP(C2620,'Median Quantity per product'!$D$4:$D$103,'Median Quantity per product'!$E$4:$E$103, "NA"),'Project Work - Data wrows'!D2620)</f>
        <v>1</v>
      </c>
      <c r="F2620">
        <v>110</v>
      </c>
      <c r="G2620">
        <f>IF(F2620="",_xlfn.XLOOKUP(C2620,'Price Averages'!$D$4:$D$103,'Price Averages'!$E$4:$E$103, "FALSE"), F2620)</f>
        <v>110</v>
      </c>
      <c r="H2620">
        <v>55</v>
      </c>
      <c r="I2620">
        <f>IF(H2620="", _xlfn.XLOOKUP(C2620, 'Cost Averages'!$D$4:$D$103,'Cost Averages'!$E$4:$E$103, "FALSE"),H2620)</f>
        <v>55</v>
      </c>
      <c r="J2620">
        <f t="shared" si="243"/>
        <v>110</v>
      </c>
      <c r="K2620">
        <f t="shared" si="244"/>
        <v>55</v>
      </c>
      <c r="L2620">
        <f t="shared" si="245"/>
        <v>55</v>
      </c>
      <c r="M2620" s="2" t="s">
        <v>28</v>
      </c>
      <c r="N2620" t="s">
        <v>222</v>
      </c>
      <c r="O2620" t="s">
        <v>34</v>
      </c>
      <c r="P2620" s="3">
        <v>12.172922939334034</v>
      </c>
      <c r="Q2620" t="str">
        <f t="shared" si="240"/>
        <v>G</v>
      </c>
      <c r="R2620">
        <f t="shared" si="241"/>
        <v>2021</v>
      </c>
      <c r="S2620">
        <f t="shared" si="242"/>
        <v>0</v>
      </c>
    </row>
    <row r="2621" spans="1:19" x14ac:dyDescent="0.25">
      <c r="A2621" s="1">
        <v>44229.706018993216</v>
      </c>
      <c r="B2621" s="2" t="s">
        <v>2511</v>
      </c>
      <c r="C2621" t="s">
        <v>378</v>
      </c>
      <c r="D2621">
        <v>3</v>
      </c>
      <c r="E2621">
        <f>IF(D2621="", _xlfn.XLOOKUP(C2621,'Median Quantity per product'!$D$4:$D$103,'Median Quantity per product'!$E$4:$E$103, "NA"),'Project Work - Data wrows'!D2621)</f>
        <v>3</v>
      </c>
      <c r="F2621">
        <v>110</v>
      </c>
      <c r="G2621">
        <f>IF(F2621="",_xlfn.XLOOKUP(C2621,'Price Averages'!$D$4:$D$103,'Price Averages'!$E$4:$E$103, "FALSE"), F2621)</f>
        <v>110</v>
      </c>
      <c r="H2621">
        <v>55</v>
      </c>
      <c r="I2621">
        <f>IF(H2621="", _xlfn.XLOOKUP(C2621, 'Cost Averages'!$D$4:$D$103,'Cost Averages'!$E$4:$E$103, "FALSE"),H2621)</f>
        <v>55</v>
      </c>
      <c r="J2621">
        <f t="shared" si="243"/>
        <v>330</v>
      </c>
      <c r="K2621">
        <f t="shared" si="244"/>
        <v>165</v>
      </c>
      <c r="L2621">
        <f t="shared" si="245"/>
        <v>165</v>
      </c>
      <c r="M2621" s="2" t="s">
        <v>23</v>
      </c>
      <c r="N2621" t="s">
        <v>45</v>
      </c>
      <c r="O2621" t="s">
        <v>46</v>
      </c>
      <c r="P2621" s="3">
        <v>12.169266722245851</v>
      </c>
      <c r="Q2621" t="str">
        <f t="shared" si="240"/>
        <v>G</v>
      </c>
      <c r="R2621">
        <f t="shared" si="241"/>
        <v>2021</v>
      </c>
      <c r="S2621">
        <f t="shared" si="242"/>
        <v>0</v>
      </c>
    </row>
    <row r="2622" spans="1:19" x14ac:dyDescent="0.25">
      <c r="A2622" s="1">
        <v>44379.006062817774</v>
      </c>
      <c r="B2622" s="2" t="s">
        <v>2744</v>
      </c>
      <c r="C2622" t="s">
        <v>378</v>
      </c>
      <c r="D2622">
        <v>5</v>
      </c>
      <c r="E2622">
        <f>IF(D2622="", _xlfn.XLOOKUP(C2622,'Median Quantity per product'!$D$4:$D$103,'Median Quantity per product'!$E$4:$E$103, "NA"),'Project Work - Data wrows'!D2622)</f>
        <v>5</v>
      </c>
      <c r="F2622">
        <v>110</v>
      </c>
      <c r="G2622">
        <f>IF(F2622="",_xlfn.XLOOKUP(C2622,'Price Averages'!$D$4:$D$103,'Price Averages'!$E$4:$E$103, "FALSE"), F2622)</f>
        <v>110</v>
      </c>
      <c r="H2622">
        <v>55</v>
      </c>
      <c r="I2622">
        <f>IF(H2622="", _xlfn.XLOOKUP(C2622, 'Cost Averages'!$D$4:$D$103,'Cost Averages'!$E$4:$E$103, "FALSE"),H2622)</f>
        <v>55</v>
      </c>
      <c r="J2622">
        <f t="shared" si="243"/>
        <v>550</v>
      </c>
      <c r="K2622">
        <f t="shared" si="244"/>
        <v>275</v>
      </c>
      <c r="L2622">
        <f t="shared" si="245"/>
        <v>275</v>
      </c>
      <c r="M2622" s="2" t="s">
        <v>23</v>
      </c>
      <c r="N2622" t="s">
        <v>153</v>
      </c>
      <c r="O2622" t="s">
        <v>25</v>
      </c>
      <c r="P2622" s="3">
        <v>14.370283356317486</v>
      </c>
      <c r="Q2622" t="str">
        <f t="shared" si="240"/>
        <v>G</v>
      </c>
      <c r="R2622">
        <f t="shared" si="241"/>
        <v>2021</v>
      </c>
      <c r="S2622">
        <f t="shared" si="242"/>
        <v>0</v>
      </c>
    </row>
    <row r="2623" spans="1:19" x14ac:dyDescent="0.25">
      <c r="A2623" s="1">
        <v>44301.1949508334</v>
      </c>
      <c r="B2623" s="2" t="s">
        <v>2070</v>
      </c>
      <c r="C2623" t="s">
        <v>378</v>
      </c>
      <c r="D2623">
        <v>7</v>
      </c>
      <c r="E2623">
        <f>IF(D2623="", _xlfn.XLOOKUP(C2623,'Median Quantity per product'!$D$4:$D$103,'Median Quantity per product'!$E$4:$E$103, "NA"),'Project Work - Data wrows'!D2623)</f>
        <v>7</v>
      </c>
      <c r="F2623">
        <v>110</v>
      </c>
      <c r="G2623">
        <f>IF(F2623="",_xlfn.XLOOKUP(C2623,'Price Averages'!$D$4:$D$103,'Price Averages'!$E$4:$E$103, "FALSE"), F2623)</f>
        <v>110</v>
      </c>
      <c r="H2623">
        <v>55</v>
      </c>
      <c r="I2623">
        <f>IF(H2623="", _xlfn.XLOOKUP(C2623, 'Cost Averages'!$D$4:$D$103,'Cost Averages'!$E$4:$E$103, "FALSE"),H2623)</f>
        <v>55</v>
      </c>
      <c r="J2623">
        <f t="shared" si="243"/>
        <v>770</v>
      </c>
      <c r="K2623">
        <f t="shared" si="244"/>
        <v>385</v>
      </c>
      <c r="L2623">
        <f t="shared" si="245"/>
        <v>385</v>
      </c>
      <c r="M2623" s="2" t="s">
        <v>44</v>
      </c>
      <c r="N2623" t="s">
        <v>245</v>
      </c>
      <c r="O2623" t="s">
        <v>46</v>
      </c>
      <c r="P2623" s="3">
        <v>13.918153610259502</v>
      </c>
      <c r="Q2623" t="str">
        <f t="shared" si="240"/>
        <v>G</v>
      </c>
      <c r="R2623">
        <f t="shared" si="241"/>
        <v>2021</v>
      </c>
      <c r="S2623">
        <f t="shared" si="242"/>
        <v>0</v>
      </c>
    </row>
    <row r="2624" spans="1:19" x14ac:dyDescent="0.25">
      <c r="A2624" s="1">
        <v>44244</v>
      </c>
      <c r="B2624" s="2" t="s">
        <v>3585</v>
      </c>
      <c r="C2624" t="s">
        <v>378</v>
      </c>
      <c r="D2624">
        <v>12</v>
      </c>
      <c r="E2624">
        <f>IF(D2624="", _xlfn.XLOOKUP(C2624,'Median Quantity per product'!$D$4:$D$103,'Median Quantity per product'!$E$4:$E$103, "NA"),'Project Work - Data wrows'!D2624)</f>
        <v>12</v>
      </c>
      <c r="F2624">
        <v>110</v>
      </c>
      <c r="G2624">
        <f>IF(F2624="",_xlfn.XLOOKUP(C2624,'Price Averages'!$D$4:$D$103,'Price Averages'!$E$4:$E$103, "FALSE"), F2624)</f>
        <v>110</v>
      </c>
      <c r="H2624">
        <v>55</v>
      </c>
      <c r="I2624">
        <f>IF(H2624="", _xlfn.XLOOKUP(C2624, 'Cost Averages'!$D$4:$D$103,'Cost Averages'!$E$4:$E$103, "FALSE"),H2624)</f>
        <v>55</v>
      </c>
      <c r="J2624">
        <f t="shared" si="243"/>
        <v>1320</v>
      </c>
      <c r="K2624">
        <f t="shared" si="244"/>
        <v>660</v>
      </c>
      <c r="L2624">
        <f t="shared" si="245"/>
        <v>660</v>
      </c>
      <c r="M2624" s="2" t="s">
        <v>28</v>
      </c>
      <c r="N2624" t="s">
        <v>708</v>
      </c>
      <c r="O2624" t="s">
        <v>25</v>
      </c>
      <c r="P2624" s="3">
        <v>10.411813357023924</v>
      </c>
      <c r="Q2624" t="str">
        <f t="shared" si="240"/>
        <v>G</v>
      </c>
      <c r="R2624">
        <f t="shared" si="241"/>
        <v>2021</v>
      </c>
      <c r="S2624">
        <f t="shared" si="242"/>
        <v>0</v>
      </c>
    </row>
    <row r="2625" spans="1:19" x14ac:dyDescent="0.25">
      <c r="A2625" s="1">
        <v>44344.028858335994</v>
      </c>
      <c r="B2625" s="2" t="s">
        <v>1699</v>
      </c>
      <c r="C2625" t="s">
        <v>378</v>
      </c>
      <c r="D2625">
        <v>15</v>
      </c>
      <c r="E2625">
        <f>IF(D2625="", _xlfn.XLOOKUP(C2625,'Median Quantity per product'!$D$4:$D$103,'Median Quantity per product'!$E$4:$E$103, "NA"),'Project Work - Data wrows'!D2625)</f>
        <v>15</v>
      </c>
      <c r="F2625">
        <v>110</v>
      </c>
      <c r="G2625">
        <f>IF(F2625="",_xlfn.XLOOKUP(C2625,'Price Averages'!$D$4:$D$103,'Price Averages'!$E$4:$E$103, "FALSE"), F2625)</f>
        <v>110</v>
      </c>
      <c r="H2625">
        <v>55</v>
      </c>
      <c r="I2625">
        <f>IF(H2625="", _xlfn.XLOOKUP(C2625, 'Cost Averages'!$D$4:$D$103,'Cost Averages'!$E$4:$E$103, "FALSE"),H2625)</f>
        <v>55</v>
      </c>
      <c r="J2625">
        <f t="shared" si="243"/>
        <v>1650</v>
      </c>
      <c r="K2625">
        <f t="shared" si="244"/>
        <v>825</v>
      </c>
      <c r="L2625">
        <f t="shared" si="245"/>
        <v>825</v>
      </c>
      <c r="M2625" s="2" t="s">
        <v>28</v>
      </c>
      <c r="N2625" t="s">
        <v>186</v>
      </c>
      <c r="O2625" t="s">
        <v>34</v>
      </c>
      <c r="P2625" s="3">
        <v>14.573178107544177</v>
      </c>
      <c r="Q2625" t="str">
        <f t="shared" si="240"/>
        <v>G</v>
      </c>
      <c r="R2625">
        <f t="shared" si="241"/>
        <v>2021</v>
      </c>
      <c r="S2625">
        <f t="shared" si="242"/>
        <v>0</v>
      </c>
    </row>
    <row r="2626" spans="1:19" x14ac:dyDescent="0.25">
      <c r="A2626" s="1">
        <v>44246.625233823775</v>
      </c>
      <c r="B2626" s="2" t="s">
        <v>2331</v>
      </c>
      <c r="C2626" t="s">
        <v>378</v>
      </c>
      <c r="D2626">
        <v>16</v>
      </c>
      <c r="E2626">
        <f>IF(D2626="", _xlfn.XLOOKUP(C2626,'Median Quantity per product'!$D$4:$D$103,'Median Quantity per product'!$E$4:$E$103, "NA"),'Project Work - Data wrows'!D2626)</f>
        <v>16</v>
      </c>
      <c r="F2626">
        <v>110</v>
      </c>
      <c r="G2626">
        <f>IF(F2626="",_xlfn.XLOOKUP(C2626,'Price Averages'!$D$4:$D$103,'Price Averages'!$E$4:$E$103, "FALSE"), F2626)</f>
        <v>110</v>
      </c>
      <c r="H2626" t="s">
        <v>32</v>
      </c>
      <c r="I2626">
        <f>IF(H2626="", _xlfn.XLOOKUP(C2626, 'Cost Averages'!$D$4:$D$103,'Cost Averages'!$E$4:$E$103, "FALSE"),H2626)</f>
        <v>55</v>
      </c>
      <c r="J2626">
        <f t="shared" si="243"/>
        <v>1760</v>
      </c>
      <c r="K2626">
        <f t="shared" si="244"/>
        <v>880</v>
      </c>
      <c r="L2626">
        <f t="shared" si="245"/>
        <v>880</v>
      </c>
      <c r="M2626" s="2" t="s">
        <v>28</v>
      </c>
      <c r="N2626" t="s">
        <v>256</v>
      </c>
      <c r="O2626" t="s">
        <v>34</v>
      </c>
      <c r="P2626" s="3">
        <v>12.514998090845811</v>
      </c>
      <c r="Q2626" t="str">
        <f t="shared" ref="Q2626:Q2689" si="246">CHAR(64+(YEAR(A2626)-2014))</f>
        <v>G</v>
      </c>
      <c r="R2626">
        <f t="shared" ref="R2626:R2689" si="247">YEAR(A2626)</f>
        <v>2021</v>
      </c>
      <c r="S2626">
        <f t="shared" ref="S2626:S2689" si="248">IF(Q2626=CHAR(64 + (YEAR(A2626) - 2014)), 0, 1)</f>
        <v>0</v>
      </c>
    </row>
    <row r="2627" spans="1:19" x14ac:dyDescent="0.25">
      <c r="A2627" s="1">
        <v>44319.233695099181</v>
      </c>
      <c r="B2627" s="2" t="s">
        <v>2806</v>
      </c>
      <c r="C2627" t="s">
        <v>378</v>
      </c>
      <c r="D2627">
        <v>16</v>
      </c>
      <c r="E2627">
        <f>IF(D2627="", _xlfn.XLOOKUP(C2627,'Median Quantity per product'!$D$4:$D$103,'Median Quantity per product'!$E$4:$E$103, "NA"),'Project Work - Data wrows'!D2627)</f>
        <v>16</v>
      </c>
      <c r="F2627">
        <v>110</v>
      </c>
      <c r="G2627">
        <f>IF(F2627="",_xlfn.XLOOKUP(C2627,'Price Averages'!$D$4:$D$103,'Price Averages'!$E$4:$E$103, "FALSE"), F2627)</f>
        <v>110</v>
      </c>
      <c r="H2627">
        <v>55</v>
      </c>
      <c r="I2627">
        <f>IF(H2627="", _xlfn.XLOOKUP(C2627, 'Cost Averages'!$D$4:$D$103,'Cost Averages'!$E$4:$E$103, "FALSE"),H2627)</f>
        <v>55</v>
      </c>
      <c r="J2627">
        <f t="shared" ref="J2627:J2690" si="249">E2627*G2627</f>
        <v>1760</v>
      </c>
      <c r="K2627">
        <f t="shared" ref="K2627:K2690" si="250">E2627*I2627</f>
        <v>880</v>
      </c>
      <c r="L2627">
        <f t="shared" ref="L2627:L2690" si="251">J2627-K2627</f>
        <v>880</v>
      </c>
      <c r="M2627" s="2" t="s">
        <v>28</v>
      </c>
      <c r="N2627" t="s">
        <v>744</v>
      </c>
      <c r="O2627" t="s">
        <v>41</v>
      </c>
      <c r="P2627" s="3">
        <v>11.862005526237752</v>
      </c>
      <c r="Q2627" t="str">
        <f t="shared" si="246"/>
        <v>G</v>
      </c>
      <c r="R2627">
        <f t="shared" si="247"/>
        <v>2021</v>
      </c>
      <c r="S2627">
        <f t="shared" si="248"/>
        <v>0</v>
      </c>
    </row>
    <row r="2628" spans="1:19" x14ac:dyDescent="0.25">
      <c r="A2628" s="1">
        <v>44554</v>
      </c>
      <c r="B2628" s="2" t="s">
        <v>3845</v>
      </c>
      <c r="C2628" t="s">
        <v>378</v>
      </c>
      <c r="D2628">
        <v>17</v>
      </c>
      <c r="E2628">
        <f>IF(D2628="", _xlfn.XLOOKUP(C2628,'Median Quantity per product'!$D$4:$D$103,'Median Quantity per product'!$E$4:$E$103, "NA"),'Project Work - Data wrows'!D2628)</f>
        <v>17</v>
      </c>
      <c r="F2628">
        <v>110</v>
      </c>
      <c r="G2628">
        <f>IF(F2628="",_xlfn.XLOOKUP(C2628,'Price Averages'!$D$4:$D$103,'Price Averages'!$E$4:$E$103, "FALSE"), F2628)</f>
        <v>110</v>
      </c>
      <c r="H2628">
        <v>55</v>
      </c>
      <c r="I2628">
        <f>IF(H2628="", _xlfn.XLOOKUP(C2628, 'Cost Averages'!$D$4:$D$103,'Cost Averages'!$E$4:$E$103, "FALSE"),H2628)</f>
        <v>55</v>
      </c>
      <c r="J2628">
        <f t="shared" si="249"/>
        <v>1870</v>
      </c>
      <c r="K2628">
        <f t="shared" si="250"/>
        <v>935</v>
      </c>
      <c r="L2628">
        <f t="shared" si="251"/>
        <v>935</v>
      </c>
      <c r="M2628" s="2" t="s">
        <v>28</v>
      </c>
      <c r="N2628" t="s">
        <v>744</v>
      </c>
      <c r="O2628" t="s">
        <v>41</v>
      </c>
      <c r="P2628" s="3">
        <v>11.862005526237752</v>
      </c>
      <c r="Q2628" t="str">
        <f t="shared" si="246"/>
        <v>G</v>
      </c>
      <c r="R2628">
        <f t="shared" si="247"/>
        <v>2021</v>
      </c>
      <c r="S2628">
        <f t="shared" si="248"/>
        <v>0</v>
      </c>
    </row>
    <row r="2629" spans="1:19" x14ac:dyDescent="0.25">
      <c r="A2629" s="1">
        <v>44323.373362519444</v>
      </c>
      <c r="B2629" s="2" t="s">
        <v>2951</v>
      </c>
      <c r="C2629" t="s">
        <v>378</v>
      </c>
      <c r="D2629">
        <v>19</v>
      </c>
      <c r="E2629">
        <f>IF(D2629="", _xlfn.XLOOKUP(C2629,'Median Quantity per product'!$D$4:$D$103,'Median Quantity per product'!$E$4:$E$103, "NA"),'Project Work - Data wrows'!D2629)</f>
        <v>19</v>
      </c>
      <c r="F2629">
        <v>110</v>
      </c>
      <c r="G2629">
        <f>IF(F2629="",_xlfn.XLOOKUP(C2629,'Price Averages'!$D$4:$D$103,'Price Averages'!$E$4:$E$103, "FALSE"), F2629)</f>
        <v>110</v>
      </c>
      <c r="H2629">
        <v>55</v>
      </c>
      <c r="I2629">
        <f>IF(H2629="", _xlfn.XLOOKUP(C2629, 'Cost Averages'!$D$4:$D$103,'Cost Averages'!$E$4:$E$103, "FALSE"),H2629)</f>
        <v>55</v>
      </c>
      <c r="J2629">
        <f t="shared" si="249"/>
        <v>2090</v>
      </c>
      <c r="K2629">
        <f t="shared" si="250"/>
        <v>1045</v>
      </c>
      <c r="L2629">
        <f t="shared" si="251"/>
        <v>1045</v>
      </c>
      <c r="M2629" s="2" t="s">
        <v>44</v>
      </c>
      <c r="N2629" t="s">
        <v>474</v>
      </c>
      <c r="O2629" t="s">
        <v>34</v>
      </c>
      <c r="P2629" s="3">
        <v>11.311040680082275</v>
      </c>
      <c r="Q2629" t="str">
        <f t="shared" si="246"/>
        <v>G</v>
      </c>
      <c r="R2629">
        <f t="shared" si="247"/>
        <v>2021</v>
      </c>
      <c r="S2629">
        <f t="shared" si="248"/>
        <v>0</v>
      </c>
    </row>
    <row r="2630" spans="1:19" x14ac:dyDescent="0.25">
      <c r="A2630" s="1">
        <v>44273.797511832308</v>
      </c>
      <c r="B2630" s="2" t="s">
        <v>723</v>
      </c>
      <c r="C2630" t="s">
        <v>378</v>
      </c>
      <c r="D2630">
        <v>20</v>
      </c>
      <c r="E2630">
        <f>IF(D2630="", _xlfn.XLOOKUP(C2630,'Median Quantity per product'!$D$4:$D$103,'Median Quantity per product'!$E$4:$E$103, "NA"),'Project Work - Data wrows'!D2630)</f>
        <v>20</v>
      </c>
      <c r="F2630">
        <v>110</v>
      </c>
      <c r="G2630">
        <f>IF(F2630="",_xlfn.XLOOKUP(C2630,'Price Averages'!$D$4:$D$103,'Price Averages'!$E$4:$E$103, "FALSE"), F2630)</f>
        <v>110</v>
      </c>
      <c r="H2630">
        <v>55</v>
      </c>
      <c r="I2630">
        <f>IF(H2630="", _xlfn.XLOOKUP(C2630, 'Cost Averages'!$D$4:$D$103,'Cost Averages'!$E$4:$E$103, "FALSE"),H2630)</f>
        <v>55</v>
      </c>
      <c r="J2630">
        <f t="shared" si="249"/>
        <v>2200</v>
      </c>
      <c r="K2630">
        <f t="shared" si="250"/>
        <v>1100</v>
      </c>
      <c r="L2630">
        <f t="shared" si="251"/>
        <v>1100</v>
      </c>
      <c r="M2630" s="2" t="s">
        <v>28</v>
      </c>
      <c r="N2630" t="s">
        <v>153</v>
      </c>
      <c r="O2630" t="s">
        <v>25</v>
      </c>
      <c r="P2630" s="3">
        <v>14.370283356317486</v>
      </c>
      <c r="Q2630" t="str">
        <f t="shared" si="246"/>
        <v>G</v>
      </c>
      <c r="R2630">
        <f t="shared" si="247"/>
        <v>2021</v>
      </c>
      <c r="S2630">
        <f t="shared" si="248"/>
        <v>0</v>
      </c>
    </row>
    <row r="2631" spans="1:19" x14ac:dyDescent="0.25">
      <c r="A2631" s="1">
        <v>44497</v>
      </c>
      <c r="B2631" s="2" t="s">
        <v>3798</v>
      </c>
      <c r="C2631" t="s">
        <v>771</v>
      </c>
      <c r="D2631">
        <v>2</v>
      </c>
      <c r="E2631">
        <f>IF(D2631="", _xlfn.XLOOKUP(C2631,'Median Quantity per product'!$D$4:$D$103,'Median Quantity per product'!$E$4:$E$103, "NA"),'Project Work - Data wrows'!D2631)</f>
        <v>2</v>
      </c>
      <c r="F2631" t="s">
        <v>32</v>
      </c>
      <c r="G2631">
        <f>IF(F2631="",_xlfn.XLOOKUP(C2631,'Price Averages'!$D$4:$D$103,'Price Averages'!$E$4:$E$103, "FALSE"), F2631)</f>
        <v>120</v>
      </c>
      <c r="H2631">
        <v>30</v>
      </c>
      <c r="I2631">
        <f>IF(H2631="", _xlfn.XLOOKUP(C2631, 'Cost Averages'!$D$4:$D$103,'Cost Averages'!$E$4:$E$103, "FALSE"),H2631)</f>
        <v>30</v>
      </c>
      <c r="J2631">
        <f t="shared" si="249"/>
        <v>240</v>
      </c>
      <c r="K2631">
        <f t="shared" si="250"/>
        <v>60</v>
      </c>
      <c r="L2631">
        <f t="shared" si="251"/>
        <v>180</v>
      </c>
      <c r="M2631" s="2" t="s">
        <v>28</v>
      </c>
      <c r="N2631" t="s">
        <v>33</v>
      </c>
      <c r="O2631" t="s">
        <v>34</v>
      </c>
      <c r="P2631" s="3">
        <v>9.3226775515721787</v>
      </c>
      <c r="Q2631" t="str">
        <f t="shared" si="246"/>
        <v>G</v>
      </c>
      <c r="R2631">
        <f t="shared" si="247"/>
        <v>2021</v>
      </c>
      <c r="S2631">
        <f t="shared" si="248"/>
        <v>0</v>
      </c>
    </row>
    <row r="2632" spans="1:19" x14ac:dyDescent="0.25">
      <c r="A2632" s="1">
        <v>44197.279864959841</v>
      </c>
      <c r="B2632" s="2" t="s">
        <v>896</v>
      </c>
      <c r="C2632" t="s">
        <v>771</v>
      </c>
      <c r="D2632">
        <v>4</v>
      </c>
      <c r="E2632">
        <f>IF(D2632="", _xlfn.XLOOKUP(C2632,'Median Quantity per product'!$D$4:$D$103,'Median Quantity per product'!$E$4:$E$103, "NA"),'Project Work - Data wrows'!D2632)</f>
        <v>4</v>
      </c>
      <c r="F2632">
        <v>120</v>
      </c>
      <c r="G2632">
        <f>IF(F2632="",_xlfn.XLOOKUP(C2632,'Price Averages'!$D$4:$D$103,'Price Averages'!$E$4:$E$103, "FALSE"), F2632)</f>
        <v>120</v>
      </c>
      <c r="H2632">
        <v>30</v>
      </c>
      <c r="I2632">
        <f>IF(H2632="", _xlfn.XLOOKUP(C2632, 'Cost Averages'!$D$4:$D$103,'Cost Averages'!$E$4:$E$103, "FALSE"),H2632)</f>
        <v>30</v>
      </c>
      <c r="J2632">
        <f t="shared" si="249"/>
        <v>480</v>
      </c>
      <c r="K2632">
        <f t="shared" si="250"/>
        <v>120</v>
      </c>
      <c r="L2632">
        <f t="shared" si="251"/>
        <v>360</v>
      </c>
      <c r="M2632" s="2" t="s">
        <v>28</v>
      </c>
      <c r="N2632" t="s">
        <v>561</v>
      </c>
      <c r="O2632" t="s">
        <v>25</v>
      </c>
      <c r="P2632" s="3">
        <v>12.921682080641304</v>
      </c>
      <c r="Q2632" t="str">
        <f t="shared" si="246"/>
        <v>G</v>
      </c>
      <c r="R2632">
        <f t="shared" si="247"/>
        <v>2021</v>
      </c>
      <c r="S2632">
        <f t="shared" si="248"/>
        <v>0</v>
      </c>
    </row>
    <row r="2633" spans="1:19" x14ac:dyDescent="0.25">
      <c r="A2633" s="1">
        <v>44509</v>
      </c>
      <c r="B2633" s="2" t="s">
        <v>3808</v>
      </c>
      <c r="C2633" t="s">
        <v>771</v>
      </c>
      <c r="D2633">
        <v>4</v>
      </c>
      <c r="E2633">
        <f>IF(D2633="", _xlfn.XLOOKUP(C2633,'Median Quantity per product'!$D$4:$D$103,'Median Quantity per product'!$E$4:$E$103, "NA"),'Project Work - Data wrows'!D2633)</f>
        <v>4</v>
      </c>
      <c r="F2633">
        <v>120</v>
      </c>
      <c r="G2633">
        <f>IF(F2633="",_xlfn.XLOOKUP(C2633,'Price Averages'!$D$4:$D$103,'Price Averages'!$E$4:$E$103, "FALSE"), F2633)</f>
        <v>120</v>
      </c>
      <c r="H2633">
        <v>30</v>
      </c>
      <c r="I2633">
        <f>IF(H2633="", _xlfn.XLOOKUP(C2633, 'Cost Averages'!$D$4:$D$103,'Cost Averages'!$E$4:$E$103, "FALSE"),H2633)</f>
        <v>30</v>
      </c>
      <c r="J2633">
        <f t="shared" si="249"/>
        <v>480</v>
      </c>
      <c r="K2633">
        <f t="shared" si="250"/>
        <v>120</v>
      </c>
      <c r="L2633">
        <f t="shared" si="251"/>
        <v>360</v>
      </c>
      <c r="M2633" s="2" t="s">
        <v>44</v>
      </c>
      <c r="N2633" t="s">
        <v>29</v>
      </c>
      <c r="O2633" t="s">
        <v>25</v>
      </c>
      <c r="P2633" s="3">
        <v>13.299525114817991</v>
      </c>
      <c r="Q2633" t="str">
        <f t="shared" si="246"/>
        <v>G</v>
      </c>
      <c r="R2633">
        <f t="shared" si="247"/>
        <v>2021</v>
      </c>
      <c r="S2633">
        <f t="shared" si="248"/>
        <v>0</v>
      </c>
    </row>
    <row r="2634" spans="1:19" x14ac:dyDescent="0.25">
      <c r="A2634" s="1">
        <v>44352</v>
      </c>
      <c r="B2634" s="2" t="s">
        <v>2986</v>
      </c>
      <c r="C2634" t="s">
        <v>771</v>
      </c>
      <c r="D2634">
        <v>5</v>
      </c>
      <c r="E2634">
        <f>IF(D2634="", _xlfn.XLOOKUP(C2634,'Median Quantity per product'!$D$4:$D$103,'Median Quantity per product'!$E$4:$E$103, "NA"),'Project Work - Data wrows'!D2634)</f>
        <v>5</v>
      </c>
      <c r="F2634">
        <v>120</v>
      </c>
      <c r="G2634">
        <f>IF(F2634="",_xlfn.XLOOKUP(C2634,'Price Averages'!$D$4:$D$103,'Price Averages'!$E$4:$E$103, "FALSE"), F2634)</f>
        <v>120</v>
      </c>
      <c r="H2634">
        <v>30</v>
      </c>
      <c r="I2634">
        <f>IF(H2634="", _xlfn.XLOOKUP(C2634, 'Cost Averages'!$D$4:$D$103,'Cost Averages'!$E$4:$E$103, "FALSE"),H2634)</f>
        <v>30</v>
      </c>
      <c r="J2634">
        <f t="shared" si="249"/>
        <v>600</v>
      </c>
      <c r="K2634">
        <f t="shared" si="250"/>
        <v>150</v>
      </c>
      <c r="L2634">
        <f t="shared" si="251"/>
        <v>450</v>
      </c>
      <c r="M2634" s="2" t="s">
        <v>23</v>
      </c>
      <c r="N2634" t="s">
        <v>299</v>
      </c>
      <c r="O2634" t="s">
        <v>46</v>
      </c>
      <c r="P2634" s="3">
        <v>7.0114620475168028</v>
      </c>
      <c r="Q2634" t="str">
        <f t="shared" si="246"/>
        <v>G</v>
      </c>
      <c r="R2634">
        <f t="shared" si="247"/>
        <v>2021</v>
      </c>
      <c r="S2634">
        <f t="shared" si="248"/>
        <v>0</v>
      </c>
    </row>
    <row r="2635" spans="1:19" x14ac:dyDescent="0.25">
      <c r="A2635" s="1">
        <v>44330.944414073434</v>
      </c>
      <c r="B2635" s="2" t="s">
        <v>1450</v>
      </c>
      <c r="C2635" t="s">
        <v>771</v>
      </c>
      <c r="D2635">
        <v>6</v>
      </c>
      <c r="E2635">
        <f>IF(D2635="", _xlfn.XLOOKUP(C2635,'Median Quantity per product'!$D$4:$D$103,'Median Quantity per product'!$E$4:$E$103, "NA"),'Project Work - Data wrows'!D2635)</f>
        <v>6</v>
      </c>
      <c r="F2635" t="s">
        <v>32</v>
      </c>
      <c r="G2635">
        <f>IF(F2635="",_xlfn.XLOOKUP(C2635,'Price Averages'!$D$4:$D$103,'Price Averages'!$E$4:$E$103, "FALSE"), F2635)</f>
        <v>120</v>
      </c>
      <c r="H2635">
        <v>30</v>
      </c>
      <c r="I2635">
        <f>IF(H2635="", _xlfn.XLOOKUP(C2635, 'Cost Averages'!$D$4:$D$103,'Cost Averages'!$E$4:$E$103, "FALSE"),H2635)</f>
        <v>30</v>
      </c>
      <c r="J2635">
        <f t="shared" si="249"/>
        <v>720</v>
      </c>
      <c r="K2635">
        <f t="shared" si="250"/>
        <v>180</v>
      </c>
      <c r="L2635">
        <f t="shared" si="251"/>
        <v>540</v>
      </c>
      <c r="M2635" s="2" t="s">
        <v>44</v>
      </c>
      <c r="N2635" t="s">
        <v>236</v>
      </c>
      <c r="O2635" t="s">
        <v>78</v>
      </c>
      <c r="P2635" s="3">
        <v>15.458859683514467</v>
      </c>
      <c r="Q2635" t="str">
        <f t="shared" si="246"/>
        <v>G</v>
      </c>
      <c r="R2635">
        <f t="shared" si="247"/>
        <v>2021</v>
      </c>
      <c r="S2635">
        <f t="shared" si="248"/>
        <v>0</v>
      </c>
    </row>
    <row r="2636" spans="1:19" x14ac:dyDescent="0.25">
      <c r="A2636" s="1">
        <v>44486.07282862773</v>
      </c>
      <c r="B2636" s="2" t="s">
        <v>770</v>
      </c>
      <c r="C2636" t="s">
        <v>771</v>
      </c>
      <c r="D2636">
        <v>7</v>
      </c>
      <c r="E2636">
        <f>IF(D2636="", _xlfn.XLOOKUP(C2636,'Median Quantity per product'!$D$4:$D$103,'Median Quantity per product'!$E$4:$E$103, "NA"),'Project Work - Data wrows'!D2636)</f>
        <v>7</v>
      </c>
      <c r="F2636">
        <v>120</v>
      </c>
      <c r="G2636">
        <f>IF(F2636="",_xlfn.XLOOKUP(C2636,'Price Averages'!$D$4:$D$103,'Price Averages'!$E$4:$E$103, "FALSE"), F2636)</f>
        <v>120</v>
      </c>
      <c r="H2636" t="s">
        <v>32</v>
      </c>
      <c r="I2636">
        <f>IF(H2636="", _xlfn.XLOOKUP(C2636, 'Cost Averages'!$D$4:$D$103,'Cost Averages'!$E$4:$E$103, "FALSE"),H2636)</f>
        <v>30</v>
      </c>
      <c r="J2636">
        <f t="shared" si="249"/>
        <v>840</v>
      </c>
      <c r="K2636">
        <f t="shared" si="250"/>
        <v>210</v>
      </c>
      <c r="L2636">
        <f t="shared" si="251"/>
        <v>630</v>
      </c>
      <c r="M2636" s="2" t="s">
        <v>28</v>
      </c>
      <c r="N2636" t="s">
        <v>150</v>
      </c>
      <c r="O2636" t="s">
        <v>50</v>
      </c>
      <c r="P2636" s="3">
        <v>11.841063669683448</v>
      </c>
      <c r="Q2636" t="str">
        <f t="shared" si="246"/>
        <v>G</v>
      </c>
      <c r="R2636">
        <f t="shared" si="247"/>
        <v>2021</v>
      </c>
      <c r="S2636">
        <f t="shared" si="248"/>
        <v>0</v>
      </c>
    </row>
    <row r="2637" spans="1:19" x14ac:dyDescent="0.25">
      <c r="A2637" s="1">
        <v>44314.212141165117</v>
      </c>
      <c r="B2637" s="2" t="s">
        <v>1609</v>
      </c>
      <c r="C2637" t="s">
        <v>771</v>
      </c>
      <c r="D2637">
        <v>8</v>
      </c>
      <c r="E2637">
        <f>IF(D2637="", _xlfn.XLOOKUP(C2637,'Median Quantity per product'!$D$4:$D$103,'Median Quantity per product'!$E$4:$E$103, "NA"),'Project Work - Data wrows'!D2637)</f>
        <v>8</v>
      </c>
      <c r="F2637">
        <v>120</v>
      </c>
      <c r="G2637">
        <f>IF(F2637="",_xlfn.XLOOKUP(C2637,'Price Averages'!$D$4:$D$103,'Price Averages'!$E$4:$E$103, "FALSE"), F2637)</f>
        <v>120</v>
      </c>
      <c r="H2637">
        <v>30</v>
      </c>
      <c r="I2637">
        <f>IF(H2637="", _xlfn.XLOOKUP(C2637, 'Cost Averages'!$D$4:$D$103,'Cost Averages'!$E$4:$E$103, "FALSE"),H2637)</f>
        <v>30</v>
      </c>
      <c r="J2637">
        <f t="shared" si="249"/>
        <v>960</v>
      </c>
      <c r="K2637">
        <f t="shared" si="250"/>
        <v>240</v>
      </c>
      <c r="L2637">
        <f t="shared" si="251"/>
        <v>720</v>
      </c>
      <c r="M2637" s="2" t="s">
        <v>28</v>
      </c>
      <c r="N2637" t="s">
        <v>1393</v>
      </c>
      <c r="O2637" t="s">
        <v>50</v>
      </c>
      <c r="P2637" s="3">
        <v>11.0700865530371</v>
      </c>
      <c r="Q2637" t="str">
        <f t="shared" si="246"/>
        <v>G</v>
      </c>
      <c r="R2637">
        <f t="shared" si="247"/>
        <v>2021</v>
      </c>
      <c r="S2637">
        <f t="shared" si="248"/>
        <v>0</v>
      </c>
    </row>
    <row r="2638" spans="1:19" x14ac:dyDescent="0.25">
      <c r="A2638" s="1">
        <v>44424</v>
      </c>
      <c r="B2638" s="2" t="s">
        <v>3739</v>
      </c>
      <c r="C2638" t="s">
        <v>771</v>
      </c>
      <c r="D2638">
        <v>8</v>
      </c>
      <c r="E2638">
        <f>IF(D2638="", _xlfn.XLOOKUP(C2638,'Median Quantity per product'!$D$4:$D$103,'Median Quantity per product'!$E$4:$E$103, "NA"),'Project Work - Data wrows'!D2638)</f>
        <v>8</v>
      </c>
      <c r="F2638">
        <v>120</v>
      </c>
      <c r="G2638">
        <f>IF(F2638="",_xlfn.XLOOKUP(C2638,'Price Averages'!$D$4:$D$103,'Price Averages'!$E$4:$E$103, "FALSE"), F2638)</f>
        <v>120</v>
      </c>
      <c r="H2638">
        <v>30</v>
      </c>
      <c r="I2638">
        <f>IF(H2638="", _xlfn.XLOOKUP(C2638, 'Cost Averages'!$D$4:$D$103,'Cost Averages'!$E$4:$E$103, "FALSE"),H2638)</f>
        <v>30</v>
      </c>
      <c r="J2638">
        <f t="shared" si="249"/>
        <v>960</v>
      </c>
      <c r="K2638">
        <f t="shared" si="250"/>
        <v>240</v>
      </c>
      <c r="L2638">
        <f t="shared" si="251"/>
        <v>720</v>
      </c>
      <c r="M2638" s="2" t="s">
        <v>28</v>
      </c>
      <c r="N2638" t="s">
        <v>807</v>
      </c>
      <c r="O2638" t="s">
        <v>25</v>
      </c>
      <c r="P2638" s="3">
        <v>16.254955391951082</v>
      </c>
      <c r="Q2638" t="str">
        <f t="shared" si="246"/>
        <v>G</v>
      </c>
      <c r="R2638">
        <f t="shared" si="247"/>
        <v>2021</v>
      </c>
      <c r="S2638">
        <f t="shared" si="248"/>
        <v>0</v>
      </c>
    </row>
    <row r="2639" spans="1:19" x14ac:dyDescent="0.25">
      <c r="A2639" s="1">
        <v>44309.712961049976</v>
      </c>
      <c r="B2639" s="2" t="s">
        <v>2723</v>
      </c>
      <c r="C2639" t="s">
        <v>771</v>
      </c>
      <c r="D2639">
        <v>9</v>
      </c>
      <c r="E2639">
        <f>IF(D2639="", _xlfn.XLOOKUP(C2639,'Median Quantity per product'!$D$4:$D$103,'Median Quantity per product'!$E$4:$E$103, "NA"),'Project Work - Data wrows'!D2639)</f>
        <v>9</v>
      </c>
      <c r="F2639">
        <v>120</v>
      </c>
      <c r="G2639">
        <f>IF(F2639="",_xlfn.XLOOKUP(C2639,'Price Averages'!$D$4:$D$103,'Price Averages'!$E$4:$E$103, "FALSE"), F2639)</f>
        <v>120</v>
      </c>
      <c r="H2639">
        <v>30</v>
      </c>
      <c r="I2639">
        <f>IF(H2639="", _xlfn.XLOOKUP(C2639, 'Cost Averages'!$D$4:$D$103,'Cost Averages'!$E$4:$E$103, "FALSE"),H2639)</f>
        <v>30</v>
      </c>
      <c r="J2639">
        <f t="shared" si="249"/>
        <v>1080</v>
      </c>
      <c r="K2639">
        <f t="shared" si="250"/>
        <v>270</v>
      </c>
      <c r="L2639">
        <f t="shared" si="251"/>
        <v>810</v>
      </c>
      <c r="M2639" s="2" t="s">
        <v>28</v>
      </c>
      <c r="N2639" t="s">
        <v>238</v>
      </c>
      <c r="O2639" t="s">
        <v>50</v>
      </c>
      <c r="P2639" s="3">
        <v>15.234329552872023</v>
      </c>
      <c r="Q2639" t="str">
        <f t="shared" si="246"/>
        <v>G</v>
      </c>
      <c r="R2639">
        <f t="shared" si="247"/>
        <v>2021</v>
      </c>
      <c r="S2639">
        <f t="shared" si="248"/>
        <v>0</v>
      </c>
    </row>
    <row r="2640" spans="1:19" x14ac:dyDescent="0.25">
      <c r="A2640" s="1">
        <v>44326.131272493127</v>
      </c>
      <c r="B2640" s="2" t="s">
        <v>2894</v>
      </c>
      <c r="C2640" t="s">
        <v>771</v>
      </c>
      <c r="D2640">
        <v>12</v>
      </c>
      <c r="E2640">
        <f>IF(D2640="", _xlfn.XLOOKUP(C2640,'Median Quantity per product'!$D$4:$D$103,'Median Quantity per product'!$E$4:$E$103, "NA"),'Project Work - Data wrows'!D2640)</f>
        <v>12</v>
      </c>
      <c r="F2640">
        <v>120</v>
      </c>
      <c r="G2640">
        <f>IF(F2640="",_xlfn.XLOOKUP(C2640,'Price Averages'!$D$4:$D$103,'Price Averages'!$E$4:$E$103, "FALSE"), F2640)</f>
        <v>120</v>
      </c>
      <c r="H2640">
        <v>30</v>
      </c>
      <c r="I2640">
        <f>IF(H2640="", _xlfn.XLOOKUP(C2640, 'Cost Averages'!$D$4:$D$103,'Cost Averages'!$E$4:$E$103, "FALSE"),H2640)</f>
        <v>30</v>
      </c>
      <c r="J2640">
        <f t="shared" si="249"/>
        <v>1440</v>
      </c>
      <c r="K2640">
        <f t="shared" si="250"/>
        <v>360</v>
      </c>
      <c r="L2640">
        <f t="shared" si="251"/>
        <v>1080</v>
      </c>
      <c r="M2640" s="2" t="s">
        <v>44</v>
      </c>
      <c r="N2640" t="s">
        <v>40</v>
      </c>
      <c r="O2640" t="s">
        <v>41</v>
      </c>
      <c r="P2640" s="3">
        <v>15.24190997853951</v>
      </c>
      <c r="Q2640" t="str">
        <f t="shared" si="246"/>
        <v>G</v>
      </c>
      <c r="R2640">
        <f t="shared" si="247"/>
        <v>2021</v>
      </c>
      <c r="S2640">
        <f t="shared" si="248"/>
        <v>0</v>
      </c>
    </row>
    <row r="2641" spans="1:19" x14ac:dyDescent="0.25">
      <c r="A2641" s="1">
        <v>44383</v>
      </c>
      <c r="B2641" s="2" t="s">
        <v>3705</v>
      </c>
      <c r="C2641" t="s">
        <v>771</v>
      </c>
      <c r="D2641">
        <v>12</v>
      </c>
      <c r="E2641">
        <f>IF(D2641="", _xlfn.XLOOKUP(C2641,'Median Quantity per product'!$D$4:$D$103,'Median Quantity per product'!$E$4:$E$103, "NA"),'Project Work - Data wrows'!D2641)</f>
        <v>12</v>
      </c>
      <c r="F2641">
        <v>120</v>
      </c>
      <c r="G2641">
        <f>IF(F2641="",_xlfn.XLOOKUP(C2641,'Price Averages'!$D$4:$D$103,'Price Averages'!$E$4:$E$103, "FALSE"), F2641)</f>
        <v>120</v>
      </c>
      <c r="H2641" t="s">
        <v>32</v>
      </c>
      <c r="I2641">
        <f>IF(H2641="", _xlfn.XLOOKUP(C2641, 'Cost Averages'!$D$4:$D$103,'Cost Averages'!$E$4:$E$103, "FALSE"),H2641)</f>
        <v>30</v>
      </c>
      <c r="J2641">
        <f t="shared" si="249"/>
        <v>1440</v>
      </c>
      <c r="K2641">
        <f t="shared" si="250"/>
        <v>360</v>
      </c>
      <c r="L2641">
        <f t="shared" si="251"/>
        <v>1080</v>
      </c>
      <c r="M2641" s="2" t="s">
        <v>28</v>
      </c>
      <c r="N2641" t="s">
        <v>307</v>
      </c>
      <c r="O2641" t="s">
        <v>34</v>
      </c>
      <c r="P2641" s="3">
        <v>10.966283117837653</v>
      </c>
      <c r="Q2641" t="str">
        <f t="shared" si="246"/>
        <v>G</v>
      </c>
      <c r="R2641">
        <f t="shared" si="247"/>
        <v>2021</v>
      </c>
      <c r="S2641">
        <f t="shared" si="248"/>
        <v>0</v>
      </c>
    </row>
    <row r="2642" spans="1:19" x14ac:dyDescent="0.25">
      <c r="A2642" s="1">
        <v>44345.750729369858</v>
      </c>
      <c r="B2642" s="2" t="s">
        <v>1859</v>
      </c>
      <c r="C2642" t="s">
        <v>771</v>
      </c>
      <c r="D2642">
        <v>13</v>
      </c>
      <c r="E2642">
        <f>IF(D2642="", _xlfn.XLOOKUP(C2642,'Median Quantity per product'!$D$4:$D$103,'Median Quantity per product'!$E$4:$E$103, "NA"),'Project Work - Data wrows'!D2642)</f>
        <v>13</v>
      </c>
      <c r="F2642">
        <v>120</v>
      </c>
      <c r="G2642">
        <f>IF(F2642="",_xlfn.XLOOKUP(C2642,'Price Averages'!$D$4:$D$103,'Price Averages'!$E$4:$E$103, "FALSE"), F2642)</f>
        <v>120</v>
      </c>
      <c r="H2642">
        <v>30</v>
      </c>
      <c r="I2642">
        <f>IF(H2642="", _xlfn.XLOOKUP(C2642, 'Cost Averages'!$D$4:$D$103,'Cost Averages'!$E$4:$E$103, "FALSE"),H2642)</f>
        <v>30</v>
      </c>
      <c r="J2642">
        <f t="shared" si="249"/>
        <v>1560</v>
      </c>
      <c r="K2642">
        <f t="shared" si="250"/>
        <v>390</v>
      </c>
      <c r="L2642">
        <f t="shared" si="251"/>
        <v>1170</v>
      </c>
      <c r="M2642" s="2" t="s">
        <v>28</v>
      </c>
      <c r="N2642" t="s">
        <v>233</v>
      </c>
      <c r="O2642" t="s">
        <v>25</v>
      </c>
      <c r="P2642" s="3">
        <v>11.274864741138284</v>
      </c>
      <c r="Q2642" t="str">
        <f t="shared" si="246"/>
        <v>G</v>
      </c>
      <c r="R2642">
        <f t="shared" si="247"/>
        <v>2021</v>
      </c>
      <c r="S2642">
        <f t="shared" si="248"/>
        <v>0</v>
      </c>
    </row>
    <row r="2643" spans="1:19" x14ac:dyDescent="0.25">
      <c r="A2643" s="1">
        <v>44461</v>
      </c>
      <c r="B2643" s="2" t="s">
        <v>3768</v>
      </c>
      <c r="C2643" t="s">
        <v>771</v>
      </c>
      <c r="D2643">
        <v>15</v>
      </c>
      <c r="E2643">
        <f>IF(D2643="", _xlfn.XLOOKUP(C2643,'Median Quantity per product'!$D$4:$D$103,'Median Quantity per product'!$E$4:$E$103, "NA"),'Project Work - Data wrows'!D2643)</f>
        <v>15</v>
      </c>
      <c r="F2643">
        <v>120</v>
      </c>
      <c r="G2643">
        <f>IF(F2643="",_xlfn.XLOOKUP(C2643,'Price Averages'!$D$4:$D$103,'Price Averages'!$E$4:$E$103, "FALSE"), F2643)</f>
        <v>120</v>
      </c>
      <c r="H2643">
        <v>30</v>
      </c>
      <c r="I2643">
        <f>IF(H2643="", _xlfn.XLOOKUP(C2643, 'Cost Averages'!$D$4:$D$103,'Cost Averages'!$E$4:$E$103, "FALSE"),H2643)</f>
        <v>30</v>
      </c>
      <c r="J2643">
        <f t="shared" si="249"/>
        <v>1800</v>
      </c>
      <c r="K2643">
        <f t="shared" si="250"/>
        <v>450</v>
      </c>
      <c r="L2643">
        <f t="shared" si="251"/>
        <v>1350</v>
      </c>
      <c r="M2643" s="2" t="s">
        <v>28</v>
      </c>
      <c r="N2643" t="s">
        <v>746</v>
      </c>
      <c r="O2643" t="s">
        <v>34</v>
      </c>
      <c r="P2643" s="3">
        <v>14.376986923104601</v>
      </c>
      <c r="Q2643" t="str">
        <f t="shared" si="246"/>
        <v>G</v>
      </c>
      <c r="R2643">
        <f t="shared" si="247"/>
        <v>2021</v>
      </c>
      <c r="S2643">
        <f t="shared" si="248"/>
        <v>0</v>
      </c>
    </row>
    <row r="2644" spans="1:19" x14ac:dyDescent="0.25">
      <c r="A2644" s="1">
        <v>44221.140486590935</v>
      </c>
      <c r="B2644" s="2" t="s">
        <v>2832</v>
      </c>
      <c r="C2644" t="s">
        <v>771</v>
      </c>
      <c r="D2644">
        <v>17</v>
      </c>
      <c r="E2644">
        <f>IF(D2644="", _xlfn.XLOOKUP(C2644,'Median Quantity per product'!$D$4:$D$103,'Median Quantity per product'!$E$4:$E$103, "NA"),'Project Work - Data wrows'!D2644)</f>
        <v>17</v>
      </c>
      <c r="F2644">
        <v>120</v>
      </c>
      <c r="G2644">
        <f>IF(F2644="",_xlfn.XLOOKUP(C2644,'Price Averages'!$D$4:$D$103,'Price Averages'!$E$4:$E$103, "FALSE"), F2644)</f>
        <v>120</v>
      </c>
      <c r="H2644">
        <v>30</v>
      </c>
      <c r="I2644">
        <f>IF(H2644="", _xlfn.XLOOKUP(C2644, 'Cost Averages'!$D$4:$D$103,'Cost Averages'!$E$4:$E$103, "FALSE"),H2644)</f>
        <v>30</v>
      </c>
      <c r="J2644">
        <f t="shared" si="249"/>
        <v>2040</v>
      </c>
      <c r="K2644">
        <f t="shared" si="250"/>
        <v>510</v>
      </c>
      <c r="L2644">
        <f t="shared" si="251"/>
        <v>1530</v>
      </c>
      <c r="M2644" s="2" t="s">
        <v>28</v>
      </c>
      <c r="N2644" t="s">
        <v>513</v>
      </c>
      <c r="O2644" t="s">
        <v>50</v>
      </c>
      <c r="P2644" s="3">
        <v>8.8514729234790472</v>
      </c>
      <c r="Q2644" t="str">
        <f t="shared" si="246"/>
        <v>G</v>
      </c>
      <c r="R2644">
        <f t="shared" si="247"/>
        <v>2021</v>
      </c>
      <c r="S2644">
        <f t="shared" si="248"/>
        <v>0</v>
      </c>
    </row>
    <row r="2645" spans="1:19" x14ac:dyDescent="0.25">
      <c r="A2645" s="1">
        <v>44526</v>
      </c>
      <c r="B2645" s="2" t="s">
        <v>937</v>
      </c>
      <c r="C2645" t="s">
        <v>771</v>
      </c>
      <c r="D2645">
        <v>19</v>
      </c>
      <c r="E2645">
        <f>IF(D2645="", _xlfn.XLOOKUP(C2645,'Median Quantity per product'!$D$4:$D$103,'Median Quantity per product'!$E$4:$E$103, "NA"),'Project Work - Data wrows'!D2645)</f>
        <v>19</v>
      </c>
      <c r="F2645">
        <v>120</v>
      </c>
      <c r="G2645">
        <f>IF(F2645="",_xlfn.XLOOKUP(C2645,'Price Averages'!$D$4:$D$103,'Price Averages'!$E$4:$E$103, "FALSE"), F2645)</f>
        <v>120</v>
      </c>
      <c r="H2645">
        <v>30</v>
      </c>
      <c r="I2645">
        <f>IF(H2645="", _xlfn.XLOOKUP(C2645, 'Cost Averages'!$D$4:$D$103,'Cost Averages'!$E$4:$E$103, "FALSE"),H2645)</f>
        <v>30</v>
      </c>
      <c r="J2645">
        <f t="shared" si="249"/>
        <v>2280</v>
      </c>
      <c r="K2645">
        <f t="shared" si="250"/>
        <v>570</v>
      </c>
      <c r="L2645">
        <f t="shared" si="251"/>
        <v>1710</v>
      </c>
      <c r="M2645" s="2" t="s">
        <v>28</v>
      </c>
      <c r="N2645" t="s">
        <v>447</v>
      </c>
      <c r="O2645" t="s">
        <v>46</v>
      </c>
      <c r="P2645" s="3">
        <v>13.574227261506472</v>
      </c>
      <c r="Q2645" t="str">
        <f t="shared" si="246"/>
        <v>G</v>
      </c>
      <c r="R2645">
        <f t="shared" si="247"/>
        <v>2021</v>
      </c>
      <c r="S2645">
        <f t="shared" si="248"/>
        <v>0</v>
      </c>
    </row>
    <row r="2646" spans="1:19" x14ac:dyDescent="0.25">
      <c r="A2646" s="1">
        <v>44342.303844358663</v>
      </c>
      <c r="B2646" s="2" t="s">
        <v>2292</v>
      </c>
      <c r="C2646" t="s">
        <v>232</v>
      </c>
      <c r="D2646">
        <v>1</v>
      </c>
      <c r="E2646">
        <f>IF(D2646="", _xlfn.XLOOKUP(C2646,'Median Quantity per product'!$D$4:$D$103,'Median Quantity per product'!$E$4:$E$103, "NA"),'Project Work - Data wrows'!D2646)</f>
        <v>1</v>
      </c>
      <c r="F2646">
        <v>108</v>
      </c>
      <c r="G2646">
        <f>IF(F2646="",_xlfn.XLOOKUP(C2646,'Price Averages'!$D$4:$D$103,'Price Averages'!$E$4:$E$103, "FALSE"), F2646)</f>
        <v>108</v>
      </c>
      <c r="H2646">
        <v>54</v>
      </c>
      <c r="I2646">
        <f>IF(H2646="", _xlfn.XLOOKUP(C2646, 'Cost Averages'!$D$4:$D$103,'Cost Averages'!$E$4:$E$103, "FALSE"),H2646)</f>
        <v>54</v>
      </c>
      <c r="J2646">
        <f t="shared" si="249"/>
        <v>108</v>
      </c>
      <c r="K2646">
        <f t="shared" si="250"/>
        <v>54</v>
      </c>
      <c r="L2646">
        <f t="shared" si="251"/>
        <v>54</v>
      </c>
      <c r="M2646" s="2" t="s">
        <v>23</v>
      </c>
      <c r="N2646" t="s">
        <v>372</v>
      </c>
      <c r="O2646" t="s">
        <v>56</v>
      </c>
      <c r="P2646" s="3">
        <v>11.416048240262977</v>
      </c>
      <c r="Q2646" t="str">
        <f t="shared" si="246"/>
        <v>G</v>
      </c>
      <c r="R2646">
        <f t="shared" si="247"/>
        <v>2021</v>
      </c>
      <c r="S2646">
        <f t="shared" si="248"/>
        <v>0</v>
      </c>
    </row>
    <row r="2647" spans="1:19" x14ac:dyDescent="0.25">
      <c r="A2647" s="1">
        <v>44260</v>
      </c>
      <c r="B2647" s="2" t="s">
        <v>2547</v>
      </c>
      <c r="C2647" t="s">
        <v>232</v>
      </c>
      <c r="D2647">
        <v>16</v>
      </c>
      <c r="E2647">
        <f>IF(D2647="", _xlfn.XLOOKUP(C2647,'Median Quantity per product'!$D$4:$D$103,'Median Quantity per product'!$E$4:$E$103, "NA"),'Project Work - Data wrows'!D2647)</f>
        <v>16</v>
      </c>
      <c r="F2647">
        <v>108</v>
      </c>
      <c r="G2647">
        <f>IF(F2647="",_xlfn.XLOOKUP(C2647,'Price Averages'!$D$4:$D$103,'Price Averages'!$E$4:$E$103, "FALSE"), F2647)</f>
        <v>108</v>
      </c>
      <c r="H2647">
        <v>54</v>
      </c>
      <c r="I2647">
        <f>IF(H2647="", _xlfn.XLOOKUP(C2647, 'Cost Averages'!$D$4:$D$103,'Cost Averages'!$E$4:$E$103, "FALSE"),H2647)</f>
        <v>54</v>
      </c>
      <c r="J2647">
        <f t="shared" si="249"/>
        <v>1728</v>
      </c>
      <c r="K2647">
        <f t="shared" si="250"/>
        <v>864</v>
      </c>
      <c r="L2647">
        <f t="shared" si="251"/>
        <v>864</v>
      </c>
      <c r="M2647" s="2" t="s">
        <v>44</v>
      </c>
      <c r="N2647" t="s">
        <v>527</v>
      </c>
      <c r="O2647" t="s">
        <v>25</v>
      </c>
      <c r="P2647" s="3">
        <v>14.554851510602212</v>
      </c>
      <c r="Q2647" t="str">
        <f t="shared" si="246"/>
        <v>G</v>
      </c>
      <c r="R2647">
        <f t="shared" si="247"/>
        <v>2021</v>
      </c>
      <c r="S2647">
        <f t="shared" si="248"/>
        <v>0</v>
      </c>
    </row>
    <row r="2648" spans="1:19" x14ac:dyDescent="0.25">
      <c r="A2648" s="1">
        <v>44306</v>
      </c>
      <c r="B2648" s="2" t="s">
        <v>3639</v>
      </c>
      <c r="C2648" t="s">
        <v>232</v>
      </c>
      <c r="D2648">
        <v>16</v>
      </c>
      <c r="E2648">
        <f>IF(D2648="", _xlfn.XLOOKUP(C2648,'Median Quantity per product'!$D$4:$D$103,'Median Quantity per product'!$E$4:$E$103, "NA"),'Project Work - Data wrows'!D2648)</f>
        <v>16</v>
      </c>
      <c r="F2648">
        <v>108</v>
      </c>
      <c r="G2648">
        <f>IF(F2648="",_xlfn.XLOOKUP(C2648,'Price Averages'!$D$4:$D$103,'Price Averages'!$E$4:$E$103, "FALSE"), F2648)</f>
        <v>108</v>
      </c>
      <c r="H2648" t="s">
        <v>32</v>
      </c>
      <c r="I2648">
        <f>IF(H2648="", _xlfn.XLOOKUP(C2648, 'Cost Averages'!$D$4:$D$103,'Cost Averages'!$E$4:$E$103, "FALSE"),H2648)</f>
        <v>54</v>
      </c>
      <c r="J2648">
        <f t="shared" si="249"/>
        <v>1728</v>
      </c>
      <c r="K2648">
        <f t="shared" si="250"/>
        <v>864</v>
      </c>
      <c r="L2648">
        <f t="shared" si="251"/>
        <v>864</v>
      </c>
      <c r="M2648" s="2" t="s">
        <v>28</v>
      </c>
      <c r="N2648" t="s">
        <v>632</v>
      </c>
      <c r="O2648" t="s">
        <v>46</v>
      </c>
      <c r="P2648" s="3">
        <v>8.7741864171993527</v>
      </c>
      <c r="Q2648" t="str">
        <f t="shared" si="246"/>
        <v>G</v>
      </c>
      <c r="R2648">
        <f t="shared" si="247"/>
        <v>2021</v>
      </c>
      <c r="S2648">
        <f t="shared" si="248"/>
        <v>0</v>
      </c>
    </row>
    <row r="2649" spans="1:19" x14ac:dyDescent="0.25">
      <c r="A2649" s="1">
        <v>44238</v>
      </c>
      <c r="B2649" s="2" t="s">
        <v>3579</v>
      </c>
      <c r="C2649" t="s">
        <v>232</v>
      </c>
      <c r="D2649">
        <v>17</v>
      </c>
      <c r="E2649">
        <f>IF(D2649="", _xlfn.XLOOKUP(C2649,'Median Quantity per product'!$D$4:$D$103,'Median Quantity per product'!$E$4:$E$103, "NA"),'Project Work - Data wrows'!D2649)</f>
        <v>17</v>
      </c>
      <c r="F2649" t="s">
        <v>32</v>
      </c>
      <c r="G2649">
        <f>IF(F2649="",_xlfn.XLOOKUP(C2649,'Price Averages'!$D$4:$D$103,'Price Averages'!$E$4:$E$103, "FALSE"), F2649)</f>
        <v>108</v>
      </c>
      <c r="H2649">
        <v>54</v>
      </c>
      <c r="I2649">
        <f>IF(H2649="", _xlfn.XLOOKUP(C2649, 'Cost Averages'!$D$4:$D$103,'Cost Averages'!$E$4:$E$103, "FALSE"),H2649)</f>
        <v>54</v>
      </c>
      <c r="J2649">
        <f t="shared" si="249"/>
        <v>1836</v>
      </c>
      <c r="K2649">
        <f t="shared" si="250"/>
        <v>918</v>
      </c>
      <c r="L2649">
        <f t="shared" si="251"/>
        <v>918</v>
      </c>
      <c r="M2649" s="2" t="s">
        <v>28</v>
      </c>
      <c r="N2649" t="s">
        <v>817</v>
      </c>
      <c r="O2649" t="s">
        <v>34</v>
      </c>
      <c r="P2649" s="3">
        <v>14.060995290679429</v>
      </c>
      <c r="Q2649" t="str">
        <f t="shared" si="246"/>
        <v>G</v>
      </c>
      <c r="R2649">
        <f t="shared" si="247"/>
        <v>2021</v>
      </c>
      <c r="S2649">
        <f t="shared" si="248"/>
        <v>0</v>
      </c>
    </row>
    <row r="2650" spans="1:19" x14ac:dyDescent="0.25">
      <c r="A2650" s="1">
        <v>44536.036277591593</v>
      </c>
      <c r="B2650" s="2" t="s">
        <v>1354</v>
      </c>
      <c r="C2650" t="s">
        <v>232</v>
      </c>
      <c r="D2650">
        <v>19</v>
      </c>
      <c r="E2650">
        <f>IF(D2650="", _xlfn.XLOOKUP(C2650,'Median Quantity per product'!$D$4:$D$103,'Median Quantity per product'!$E$4:$E$103, "NA"),'Project Work - Data wrows'!D2650)</f>
        <v>19</v>
      </c>
      <c r="F2650">
        <v>108</v>
      </c>
      <c r="G2650">
        <f>IF(F2650="",_xlfn.XLOOKUP(C2650,'Price Averages'!$D$4:$D$103,'Price Averages'!$E$4:$E$103, "FALSE"), F2650)</f>
        <v>108</v>
      </c>
      <c r="H2650">
        <v>54</v>
      </c>
      <c r="I2650">
        <f>IF(H2650="", _xlfn.XLOOKUP(C2650, 'Cost Averages'!$D$4:$D$103,'Cost Averages'!$E$4:$E$103, "FALSE"),H2650)</f>
        <v>54</v>
      </c>
      <c r="J2650">
        <f t="shared" si="249"/>
        <v>2052</v>
      </c>
      <c r="K2650">
        <f t="shared" si="250"/>
        <v>1026</v>
      </c>
      <c r="L2650">
        <f t="shared" si="251"/>
        <v>1026</v>
      </c>
      <c r="M2650" s="2" t="s">
        <v>44</v>
      </c>
      <c r="N2650" t="s">
        <v>287</v>
      </c>
      <c r="O2650" t="s">
        <v>34</v>
      </c>
      <c r="P2650" s="3">
        <v>14.906846445071711</v>
      </c>
      <c r="Q2650" t="str">
        <f t="shared" si="246"/>
        <v>G</v>
      </c>
      <c r="R2650">
        <f t="shared" si="247"/>
        <v>2021</v>
      </c>
      <c r="S2650">
        <f t="shared" si="248"/>
        <v>0</v>
      </c>
    </row>
    <row r="2651" spans="1:19" x14ac:dyDescent="0.25">
      <c r="A2651" s="1">
        <v>44348.835398705465</v>
      </c>
      <c r="B2651" s="2" t="s">
        <v>1568</v>
      </c>
      <c r="C2651" t="s">
        <v>146</v>
      </c>
      <c r="D2651">
        <v>2</v>
      </c>
      <c r="E2651">
        <f>IF(D2651="", _xlfn.XLOOKUP(C2651,'Median Quantity per product'!$D$4:$D$103,'Median Quantity per product'!$E$4:$E$103, "NA"),'Project Work - Data wrows'!D2651)</f>
        <v>2</v>
      </c>
      <c r="F2651">
        <v>308</v>
      </c>
      <c r="G2651">
        <f>IF(F2651="",_xlfn.XLOOKUP(C2651,'Price Averages'!$D$4:$D$103,'Price Averages'!$E$4:$E$103, "FALSE"), F2651)</f>
        <v>308</v>
      </c>
      <c r="H2651">
        <v>77</v>
      </c>
      <c r="I2651">
        <f>IF(H2651="", _xlfn.XLOOKUP(C2651, 'Cost Averages'!$D$4:$D$103,'Cost Averages'!$E$4:$E$103, "FALSE"),H2651)</f>
        <v>77</v>
      </c>
      <c r="J2651">
        <f t="shared" si="249"/>
        <v>616</v>
      </c>
      <c r="K2651">
        <f t="shared" si="250"/>
        <v>154</v>
      </c>
      <c r="L2651">
        <f t="shared" si="251"/>
        <v>462</v>
      </c>
      <c r="M2651" s="2" t="s">
        <v>28</v>
      </c>
      <c r="N2651" t="s">
        <v>915</v>
      </c>
      <c r="O2651" t="s">
        <v>34</v>
      </c>
      <c r="P2651" s="3">
        <v>12.502346728827876</v>
      </c>
      <c r="Q2651" t="str">
        <f t="shared" si="246"/>
        <v>G</v>
      </c>
      <c r="R2651">
        <f t="shared" si="247"/>
        <v>2021</v>
      </c>
      <c r="S2651">
        <f t="shared" si="248"/>
        <v>0</v>
      </c>
    </row>
    <row r="2652" spans="1:19" x14ac:dyDescent="0.25">
      <c r="A2652" s="1">
        <v>44429.351882898125</v>
      </c>
      <c r="B2652" s="2" t="s">
        <v>1360</v>
      </c>
      <c r="C2652" t="s">
        <v>146</v>
      </c>
      <c r="D2652">
        <v>3</v>
      </c>
      <c r="E2652">
        <f>IF(D2652="", _xlfn.XLOOKUP(C2652,'Median Quantity per product'!$D$4:$D$103,'Median Quantity per product'!$E$4:$E$103, "NA"),'Project Work - Data wrows'!D2652)</f>
        <v>3</v>
      </c>
      <c r="F2652">
        <v>308</v>
      </c>
      <c r="G2652">
        <f>IF(F2652="",_xlfn.XLOOKUP(C2652,'Price Averages'!$D$4:$D$103,'Price Averages'!$E$4:$E$103, "FALSE"), F2652)</f>
        <v>308</v>
      </c>
      <c r="H2652">
        <v>77</v>
      </c>
      <c r="I2652">
        <f>IF(H2652="", _xlfn.XLOOKUP(C2652, 'Cost Averages'!$D$4:$D$103,'Cost Averages'!$E$4:$E$103, "FALSE"),H2652)</f>
        <v>77</v>
      </c>
      <c r="J2652">
        <f t="shared" si="249"/>
        <v>924</v>
      </c>
      <c r="K2652">
        <f t="shared" si="250"/>
        <v>231</v>
      </c>
      <c r="L2652">
        <f t="shared" si="251"/>
        <v>693</v>
      </c>
      <c r="M2652" s="2" t="s">
        <v>28</v>
      </c>
      <c r="N2652" t="s">
        <v>24</v>
      </c>
      <c r="O2652" t="s">
        <v>25</v>
      </c>
      <c r="P2652" s="3">
        <v>10.278063859084313</v>
      </c>
      <c r="Q2652" t="str">
        <f t="shared" si="246"/>
        <v>G</v>
      </c>
      <c r="R2652">
        <f t="shared" si="247"/>
        <v>2021</v>
      </c>
      <c r="S2652">
        <f t="shared" si="248"/>
        <v>0</v>
      </c>
    </row>
    <row r="2653" spans="1:19" x14ac:dyDescent="0.25">
      <c r="A2653" s="1">
        <v>44237.27613683854</v>
      </c>
      <c r="B2653" s="2" t="s">
        <v>1276</v>
      </c>
      <c r="C2653" t="s">
        <v>146</v>
      </c>
      <c r="D2653">
        <v>7</v>
      </c>
      <c r="E2653">
        <f>IF(D2653="", _xlfn.XLOOKUP(C2653,'Median Quantity per product'!$D$4:$D$103,'Median Quantity per product'!$E$4:$E$103, "NA"),'Project Work - Data wrows'!D2653)</f>
        <v>7</v>
      </c>
      <c r="F2653">
        <v>308</v>
      </c>
      <c r="G2653">
        <f>IF(F2653="",_xlfn.XLOOKUP(C2653,'Price Averages'!$D$4:$D$103,'Price Averages'!$E$4:$E$103, "FALSE"), F2653)</f>
        <v>308</v>
      </c>
      <c r="H2653">
        <v>77</v>
      </c>
      <c r="I2653">
        <f>IF(H2653="", _xlfn.XLOOKUP(C2653, 'Cost Averages'!$D$4:$D$103,'Cost Averages'!$E$4:$E$103, "FALSE"),H2653)</f>
        <v>77</v>
      </c>
      <c r="J2653">
        <f t="shared" si="249"/>
        <v>2156</v>
      </c>
      <c r="K2653">
        <f t="shared" si="250"/>
        <v>539</v>
      </c>
      <c r="L2653">
        <f t="shared" si="251"/>
        <v>1617</v>
      </c>
      <c r="M2653" s="2" t="s">
        <v>28</v>
      </c>
      <c r="N2653" t="s">
        <v>1057</v>
      </c>
      <c r="O2653" t="s">
        <v>46</v>
      </c>
      <c r="P2653" s="3">
        <v>13.00553764131261</v>
      </c>
      <c r="Q2653" t="str">
        <f t="shared" si="246"/>
        <v>G</v>
      </c>
      <c r="R2653">
        <f t="shared" si="247"/>
        <v>2021</v>
      </c>
      <c r="S2653">
        <f t="shared" si="248"/>
        <v>0</v>
      </c>
    </row>
    <row r="2654" spans="1:19" x14ac:dyDescent="0.25">
      <c r="A2654" s="1">
        <v>44240.996880267223</v>
      </c>
      <c r="B2654" s="2" t="s">
        <v>2400</v>
      </c>
      <c r="C2654" t="s">
        <v>146</v>
      </c>
      <c r="D2654">
        <v>7</v>
      </c>
      <c r="E2654">
        <f>IF(D2654="", _xlfn.XLOOKUP(C2654,'Median Quantity per product'!$D$4:$D$103,'Median Quantity per product'!$E$4:$E$103, "NA"),'Project Work - Data wrows'!D2654)</f>
        <v>7</v>
      </c>
      <c r="F2654">
        <v>308</v>
      </c>
      <c r="G2654">
        <f>IF(F2654="",_xlfn.XLOOKUP(C2654,'Price Averages'!$D$4:$D$103,'Price Averages'!$E$4:$E$103, "FALSE"), F2654)</f>
        <v>308</v>
      </c>
      <c r="H2654">
        <v>77</v>
      </c>
      <c r="I2654">
        <f>IF(H2654="", _xlfn.XLOOKUP(C2654, 'Cost Averages'!$D$4:$D$103,'Cost Averages'!$E$4:$E$103, "FALSE"),H2654)</f>
        <v>77</v>
      </c>
      <c r="J2654">
        <f t="shared" si="249"/>
        <v>2156</v>
      </c>
      <c r="K2654">
        <f t="shared" si="250"/>
        <v>539</v>
      </c>
      <c r="L2654">
        <f t="shared" si="251"/>
        <v>1617</v>
      </c>
      <c r="M2654" s="2" t="s">
        <v>28</v>
      </c>
      <c r="N2654" t="s">
        <v>335</v>
      </c>
      <c r="O2654" t="s">
        <v>34</v>
      </c>
      <c r="P2654" s="3">
        <v>9.8928038181361391</v>
      </c>
      <c r="Q2654" t="str">
        <f t="shared" si="246"/>
        <v>G</v>
      </c>
      <c r="R2654">
        <f t="shared" si="247"/>
        <v>2021</v>
      </c>
      <c r="S2654">
        <f t="shared" si="248"/>
        <v>0</v>
      </c>
    </row>
    <row r="2655" spans="1:19" x14ac:dyDescent="0.25">
      <c r="A2655" s="1">
        <v>44308</v>
      </c>
      <c r="B2655" s="2" t="s">
        <v>3641</v>
      </c>
      <c r="C2655" t="s">
        <v>146</v>
      </c>
      <c r="D2655">
        <v>9</v>
      </c>
      <c r="E2655">
        <f>IF(D2655="", _xlfn.XLOOKUP(C2655,'Median Quantity per product'!$D$4:$D$103,'Median Quantity per product'!$E$4:$E$103, "NA"),'Project Work - Data wrows'!D2655)</f>
        <v>9</v>
      </c>
      <c r="F2655">
        <v>308</v>
      </c>
      <c r="G2655">
        <f>IF(F2655="",_xlfn.XLOOKUP(C2655,'Price Averages'!$D$4:$D$103,'Price Averages'!$E$4:$E$103, "FALSE"), F2655)</f>
        <v>308</v>
      </c>
      <c r="H2655">
        <v>77</v>
      </c>
      <c r="I2655">
        <f>IF(H2655="", _xlfn.XLOOKUP(C2655, 'Cost Averages'!$D$4:$D$103,'Cost Averages'!$E$4:$E$103, "FALSE"),H2655)</f>
        <v>77</v>
      </c>
      <c r="J2655">
        <f t="shared" si="249"/>
        <v>2772</v>
      </c>
      <c r="K2655">
        <f t="shared" si="250"/>
        <v>693</v>
      </c>
      <c r="L2655">
        <f t="shared" si="251"/>
        <v>2079</v>
      </c>
      <c r="M2655" s="2" t="s">
        <v>28</v>
      </c>
      <c r="N2655" t="s">
        <v>759</v>
      </c>
      <c r="O2655" t="s">
        <v>34</v>
      </c>
      <c r="P2655" s="3">
        <v>11.289144410898391</v>
      </c>
      <c r="Q2655" t="str">
        <f t="shared" si="246"/>
        <v>G</v>
      </c>
      <c r="R2655">
        <f t="shared" si="247"/>
        <v>2021</v>
      </c>
      <c r="S2655">
        <f t="shared" si="248"/>
        <v>0</v>
      </c>
    </row>
    <row r="2656" spans="1:19" x14ac:dyDescent="0.25">
      <c r="A2656" s="1">
        <v>44201.59215206153</v>
      </c>
      <c r="B2656" s="2" t="s">
        <v>2724</v>
      </c>
      <c r="C2656" t="s">
        <v>146</v>
      </c>
      <c r="D2656">
        <v>13</v>
      </c>
      <c r="E2656">
        <f>IF(D2656="", _xlfn.XLOOKUP(C2656,'Median Quantity per product'!$D$4:$D$103,'Median Quantity per product'!$E$4:$E$103, "NA"),'Project Work - Data wrows'!D2656)</f>
        <v>13</v>
      </c>
      <c r="F2656">
        <v>308</v>
      </c>
      <c r="G2656">
        <f>IF(F2656="",_xlfn.XLOOKUP(C2656,'Price Averages'!$D$4:$D$103,'Price Averages'!$E$4:$E$103, "FALSE"), F2656)</f>
        <v>308</v>
      </c>
      <c r="H2656">
        <v>77</v>
      </c>
      <c r="I2656">
        <f>IF(H2656="", _xlfn.XLOOKUP(C2656, 'Cost Averages'!$D$4:$D$103,'Cost Averages'!$E$4:$E$103, "FALSE"),H2656)</f>
        <v>77</v>
      </c>
      <c r="J2656">
        <f t="shared" si="249"/>
        <v>4004</v>
      </c>
      <c r="K2656">
        <f t="shared" si="250"/>
        <v>1001</v>
      </c>
      <c r="L2656">
        <f t="shared" si="251"/>
        <v>3003</v>
      </c>
      <c r="M2656" s="2" t="s">
        <v>28</v>
      </c>
      <c r="N2656" t="s">
        <v>796</v>
      </c>
      <c r="O2656" t="s">
        <v>46</v>
      </c>
      <c r="P2656" s="3">
        <v>9.4608554813364627</v>
      </c>
      <c r="Q2656" t="str">
        <f t="shared" si="246"/>
        <v>G</v>
      </c>
      <c r="R2656">
        <f t="shared" si="247"/>
        <v>2021</v>
      </c>
      <c r="S2656">
        <f t="shared" si="248"/>
        <v>0</v>
      </c>
    </row>
    <row r="2657" spans="1:19" x14ac:dyDescent="0.25">
      <c r="A2657" s="1">
        <v>44242.636062553182</v>
      </c>
      <c r="B2657" s="2" t="s">
        <v>2059</v>
      </c>
      <c r="C2657" t="s">
        <v>146</v>
      </c>
      <c r="D2657">
        <v>17</v>
      </c>
      <c r="E2657">
        <f>IF(D2657="", _xlfn.XLOOKUP(C2657,'Median Quantity per product'!$D$4:$D$103,'Median Quantity per product'!$E$4:$E$103, "NA"),'Project Work - Data wrows'!D2657)</f>
        <v>17</v>
      </c>
      <c r="F2657" t="s">
        <v>32</v>
      </c>
      <c r="G2657">
        <f>IF(F2657="",_xlfn.XLOOKUP(C2657,'Price Averages'!$D$4:$D$103,'Price Averages'!$E$4:$E$103, "FALSE"), F2657)</f>
        <v>308</v>
      </c>
      <c r="H2657" t="s">
        <v>32</v>
      </c>
      <c r="I2657">
        <f>IF(H2657="", _xlfn.XLOOKUP(C2657, 'Cost Averages'!$D$4:$D$103,'Cost Averages'!$E$4:$E$103, "FALSE"),H2657)</f>
        <v>77</v>
      </c>
      <c r="J2657">
        <f t="shared" si="249"/>
        <v>5236</v>
      </c>
      <c r="K2657">
        <f t="shared" si="250"/>
        <v>1309</v>
      </c>
      <c r="L2657">
        <f t="shared" si="251"/>
        <v>3927</v>
      </c>
      <c r="M2657" s="2" t="s">
        <v>23</v>
      </c>
      <c r="N2657" t="s">
        <v>614</v>
      </c>
      <c r="O2657" t="s">
        <v>41</v>
      </c>
      <c r="P2657" s="3">
        <v>8.3272837771733244</v>
      </c>
      <c r="Q2657" t="str">
        <f t="shared" si="246"/>
        <v>G</v>
      </c>
      <c r="R2657">
        <f t="shared" si="247"/>
        <v>2021</v>
      </c>
      <c r="S2657">
        <f t="shared" si="248"/>
        <v>0</v>
      </c>
    </row>
    <row r="2658" spans="1:19" x14ac:dyDescent="0.25">
      <c r="A2658" s="1">
        <v>44252.129269712394</v>
      </c>
      <c r="B2658" s="2" t="s">
        <v>1723</v>
      </c>
      <c r="C2658" t="s">
        <v>146</v>
      </c>
      <c r="D2658">
        <v>18</v>
      </c>
      <c r="E2658">
        <f>IF(D2658="", _xlfn.XLOOKUP(C2658,'Median Quantity per product'!$D$4:$D$103,'Median Quantity per product'!$E$4:$E$103, "NA"),'Project Work - Data wrows'!D2658)</f>
        <v>18</v>
      </c>
      <c r="F2658">
        <v>308</v>
      </c>
      <c r="G2658">
        <f>IF(F2658="",_xlfn.XLOOKUP(C2658,'Price Averages'!$D$4:$D$103,'Price Averages'!$E$4:$E$103, "FALSE"), F2658)</f>
        <v>308</v>
      </c>
      <c r="H2658">
        <v>77</v>
      </c>
      <c r="I2658">
        <f>IF(H2658="", _xlfn.XLOOKUP(C2658, 'Cost Averages'!$D$4:$D$103,'Cost Averages'!$E$4:$E$103, "FALSE"),H2658)</f>
        <v>77</v>
      </c>
      <c r="J2658">
        <f t="shared" si="249"/>
        <v>5544</v>
      </c>
      <c r="K2658">
        <f t="shared" si="250"/>
        <v>1386</v>
      </c>
      <c r="L2658">
        <f t="shared" si="251"/>
        <v>4158</v>
      </c>
      <c r="M2658" s="2" t="s">
        <v>28</v>
      </c>
      <c r="N2658" t="s">
        <v>1251</v>
      </c>
      <c r="O2658" t="s">
        <v>56</v>
      </c>
      <c r="P2658" s="3">
        <v>10.01033276255276</v>
      </c>
      <c r="Q2658" t="str">
        <f t="shared" si="246"/>
        <v>G</v>
      </c>
      <c r="R2658">
        <f t="shared" si="247"/>
        <v>2021</v>
      </c>
      <c r="S2658">
        <f t="shared" si="248"/>
        <v>0</v>
      </c>
    </row>
    <row r="2659" spans="1:19" x14ac:dyDescent="0.25">
      <c r="A2659" s="1">
        <v>44542.62488829621</v>
      </c>
      <c r="B2659" s="2" t="s">
        <v>2513</v>
      </c>
      <c r="C2659" t="s">
        <v>146</v>
      </c>
      <c r="D2659">
        <v>20</v>
      </c>
      <c r="E2659">
        <f>IF(D2659="", _xlfn.XLOOKUP(C2659,'Median Quantity per product'!$D$4:$D$103,'Median Quantity per product'!$E$4:$E$103, "NA"),'Project Work - Data wrows'!D2659)</f>
        <v>20</v>
      </c>
      <c r="F2659">
        <v>308</v>
      </c>
      <c r="G2659">
        <f>IF(F2659="",_xlfn.XLOOKUP(C2659,'Price Averages'!$D$4:$D$103,'Price Averages'!$E$4:$E$103, "FALSE"), F2659)</f>
        <v>308</v>
      </c>
      <c r="H2659" t="s">
        <v>32</v>
      </c>
      <c r="I2659">
        <f>IF(H2659="", _xlfn.XLOOKUP(C2659, 'Cost Averages'!$D$4:$D$103,'Cost Averages'!$E$4:$E$103, "FALSE"),H2659)</f>
        <v>77</v>
      </c>
      <c r="J2659">
        <f t="shared" si="249"/>
        <v>6160</v>
      </c>
      <c r="K2659">
        <f t="shared" si="250"/>
        <v>1540</v>
      </c>
      <c r="L2659">
        <f t="shared" si="251"/>
        <v>4620</v>
      </c>
      <c r="M2659" s="2" t="s">
        <v>23</v>
      </c>
      <c r="N2659" t="s">
        <v>854</v>
      </c>
      <c r="O2659" t="s">
        <v>50</v>
      </c>
      <c r="P2659" s="3">
        <v>13.827196127590291</v>
      </c>
      <c r="Q2659" t="str">
        <f t="shared" si="246"/>
        <v>G</v>
      </c>
      <c r="R2659">
        <f t="shared" si="247"/>
        <v>2021</v>
      </c>
      <c r="S2659">
        <f t="shared" si="248"/>
        <v>0</v>
      </c>
    </row>
    <row r="2660" spans="1:19" x14ac:dyDescent="0.25">
      <c r="A2660" s="1">
        <v>44276</v>
      </c>
      <c r="B2660" s="2" t="s">
        <v>3613</v>
      </c>
      <c r="C2660" t="s">
        <v>146</v>
      </c>
      <c r="D2660" t="s">
        <v>32</v>
      </c>
      <c r="E2660">
        <f>IF(D2660="", _xlfn.XLOOKUP(C2660,'Median Quantity per product'!$D$4:$D$103,'Median Quantity per product'!$E$4:$E$103, "NA"),'Project Work - Data wrows'!D2660)</f>
        <v>10.5</v>
      </c>
      <c r="F2660" t="s">
        <v>32</v>
      </c>
      <c r="G2660">
        <f>IF(F2660="",_xlfn.XLOOKUP(C2660,'Price Averages'!$D$4:$D$103,'Price Averages'!$E$4:$E$103, "FALSE"), F2660)</f>
        <v>308</v>
      </c>
      <c r="H2660">
        <v>77</v>
      </c>
      <c r="I2660">
        <f>IF(H2660="", _xlfn.XLOOKUP(C2660, 'Cost Averages'!$D$4:$D$103,'Cost Averages'!$E$4:$E$103, "FALSE"),H2660)</f>
        <v>77</v>
      </c>
      <c r="J2660">
        <f t="shared" si="249"/>
        <v>3234</v>
      </c>
      <c r="K2660">
        <f t="shared" si="250"/>
        <v>808.5</v>
      </c>
      <c r="L2660">
        <f t="shared" si="251"/>
        <v>2425.5</v>
      </c>
      <c r="M2660" s="2" t="s">
        <v>28</v>
      </c>
      <c r="N2660" t="s">
        <v>260</v>
      </c>
      <c r="O2660" t="s">
        <v>41</v>
      </c>
      <c r="P2660" s="3">
        <v>11.756374828790458</v>
      </c>
      <c r="Q2660" t="str">
        <f t="shared" si="246"/>
        <v>G</v>
      </c>
      <c r="R2660">
        <f t="shared" si="247"/>
        <v>2021</v>
      </c>
      <c r="S2660">
        <f t="shared" si="248"/>
        <v>0</v>
      </c>
    </row>
    <row r="2661" spans="1:19" x14ac:dyDescent="0.25">
      <c r="A2661" s="1">
        <v>44494.373649050111</v>
      </c>
      <c r="B2661" s="2" t="s">
        <v>3091</v>
      </c>
      <c r="C2661" t="s">
        <v>332</v>
      </c>
      <c r="D2661">
        <v>1</v>
      </c>
      <c r="E2661">
        <f>IF(D2661="", _xlfn.XLOOKUP(C2661,'Median Quantity per product'!$D$4:$D$103,'Median Quantity per product'!$E$4:$E$103, "NA"),'Project Work - Data wrows'!D2661)</f>
        <v>1</v>
      </c>
      <c r="F2661">
        <v>180</v>
      </c>
      <c r="G2661">
        <f>IF(F2661="",_xlfn.XLOOKUP(C2661,'Price Averages'!$D$4:$D$103,'Price Averages'!$E$4:$E$103, "FALSE"), F2661)</f>
        <v>180</v>
      </c>
      <c r="H2661">
        <v>45</v>
      </c>
      <c r="I2661">
        <f>IF(H2661="", _xlfn.XLOOKUP(C2661, 'Cost Averages'!$D$4:$D$103,'Cost Averages'!$E$4:$E$103, "FALSE"),H2661)</f>
        <v>45</v>
      </c>
      <c r="J2661">
        <f t="shared" si="249"/>
        <v>180</v>
      </c>
      <c r="K2661">
        <f t="shared" si="250"/>
        <v>45</v>
      </c>
      <c r="L2661">
        <f t="shared" si="251"/>
        <v>135</v>
      </c>
      <c r="M2661" s="2" t="s">
        <v>44</v>
      </c>
      <c r="N2661" t="s">
        <v>737</v>
      </c>
      <c r="O2661" t="s">
        <v>25</v>
      </c>
      <c r="P2661" s="3">
        <v>9.1057685343725456</v>
      </c>
      <c r="Q2661" t="str">
        <f t="shared" si="246"/>
        <v>G</v>
      </c>
      <c r="R2661">
        <f t="shared" si="247"/>
        <v>2021</v>
      </c>
      <c r="S2661">
        <f t="shared" si="248"/>
        <v>0</v>
      </c>
    </row>
    <row r="2662" spans="1:19" x14ac:dyDescent="0.25">
      <c r="A2662" s="1">
        <v>44332</v>
      </c>
      <c r="B2662" s="2" t="s">
        <v>473</v>
      </c>
      <c r="C2662" t="s">
        <v>332</v>
      </c>
      <c r="D2662">
        <v>1</v>
      </c>
      <c r="E2662">
        <f>IF(D2662="", _xlfn.XLOOKUP(C2662,'Median Quantity per product'!$D$4:$D$103,'Median Quantity per product'!$E$4:$E$103, "NA"),'Project Work - Data wrows'!D2662)</f>
        <v>1</v>
      </c>
      <c r="F2662">
        <v>180</v>
      </c>
      <c r="G2662">
        <f>IF(F2662="",_xlfn.XLOOKUP(C2662,'Price Averages'!$D$4:$D$103,'Price Averages'!$E$4:$E$103, "FALSE"), F2662)</f>
        <v>180</v>
      </c>
      <c r="H2662">
        <v>45</v>
      </c>
      <c r="I2662">
        <f>IF(H2662="", _xlfn.XLOOKUP(C2662, 'Cost Averages'!$D$4:$D$103,'Cost Averages'!$E$4:$E$103, "FALSE"),H2662)</f>
        <v>45</v>
      </c>
      <c r="J2662">
        <f t="shared" si="249"/>
        <v>180</v>
      </c>
      <c r="K2662">
        <f t="shared" si="250"/>
        <v>45</v>
      </c>
      <c r="L2662">
        <f t="shared" si="251"/>
        <v>135</v>
      </c>
      <c r="M2662" s="2" t="s">
        <v>28</v>
      </c>
      <c r="N2662" t="s">
        <v>340</v>
      </c>
      <c r="O2662" t="s">
        <v>34</v>
      </c>
      <c r="P2662" s="3">
        <v>11.769293993029555</v>
      </c>
      <c r="Q2662" t="str">
        <f t="shared" si="246"/>
        <v>G</v>
      </c>
      <c r="R2662">
        <f t="shared" si="247"/>
        <v>2021</v>
      </c>
      <c r="S2662">
        <f t="shared" si="248"/>
        <v>0</v>
      </c>
    </row>
    <row r="2663" spans="1:19" x14ac:dyDescent="0.25">
      <c r="A2663" s="1">
        <v>44467</v>
      </c>
      <c r="B2663" s="2" t="s">
        <v>3774</v>
      </c>
      <c r="C2663" t="s">
        <v>332</v>
      </c>
      <c r="D2663">
        <v>1</v>
      </c>
      <c r="E2663">
        <f>IF(D2663="", _xlfn.XLOOKUP(C2663,'Median Quantity per product'!$D$4:$D$103,'Median Quantity per product'!$E$4:$E$103, "NA"),'Project Work - Data wrows'!D2663)</f>
        <v>1</v>
      </c>
      <c r="F2663" t="s">
        <v>32</v>
      </c>
      <c r="G2663">
        <f>IF(F2663="",_xlfn.XLOOKUP(C2663,'Price Averages'!$D$4:$D$103,'Price Averages'!$E$4:$E$103, "FALSE"), F2663)</f>
        <v>180</v>
      </c>
      <c r="H2663" t="s">
        <v>32</v>
      </c>
      <c r="I2663">
        <f>IF(H2663="", _xlfn.XLOOKUP(C2663, 'Cost Averages'!$D$4:$D$103,'Cost Averages'!$E$4:$E$103, "FALSE"),H2663)</f>
        <v>45</v>
      </c>
      <c r="J2663">
        <f t="shared" si="249"/>
        <v>180</v>
      </c>
      <c r="K2663">
        <f t="shared" si="250"/>
        <v>45</v>
      </c>
      <c r="L2663">
        <f t="shared" si="251"/>
        <v>135</v>
      </c>
      <c r="M2663" s="2" t="s">
        <v>28</v>
      </c>
      <c r="N2663" t="s">
        <v>693</v>
      </c>
      <c r="O2663" t="s">
        <v>34</v>
      </c>
      <c r="P2663" s="3">
        <v>10.434860153112215</v>
      </c>
      <c r="Q2663" t="str">
        <f t="shared" si="246"/>
        <v>G</v>
      </c>
      <c r="R2663">
        <f t="shared" si="247"/>
        <v>2021</v>
      </c>
      <c r="S2663">
        <f t="shared" si="248"/>
        <v>0</v>
      </c>
    </row>
    <row r="2664" spans="1:19" x14ac:dyDescent="0.25">
      <c r="A2664" s="1">
        <v>44470.399518514118</v>
      </c>
      <c r="B2664" s="2" t="s">
        <v>1736</v>
      </c>
      <c r="C2664" t="s">
        <v>332</v>
      </c>
      <c r="D2664">
        <v>2</v>
      </c>
      <c r="E2664">
        <f>IF(D2664="", _xlfn.XLOOKUP(C2664,'Median Quantity per product'!$D$4:$D$103,'Median Quantity per product'!$E$4:$E$103, "NA"),'Project Work - Data wrows'!D2664)</f>
        <v>2</v>
      </c>
      <c r="F2664" t="s">
        <v>32</v>
      </c>
      <c r="G2664">
        <f>IF(F2664="",_xlfn.XLOOKUP(C2664,'Price Averages'!$D$4:$D$103,'Price Averages'!$E$4:$E$103, "FALSE"), F2664)</f>
        <v>180</v>
      </c>
      <c r="H2664">
        <v>45</v>
      </c>
      <c r="I2664">
        <f>IF(H2664="", _xlfn.XLOOKUP(C2664, 'Cost Averages'!$D$4:$D$103,'Cost Averages'!$E$4:$E$103, "FALSE"),H2664)</f>
        <v>45</v>
      </c>
      <c r="J2664">
        <f t="shared" si="249"/>
        <v>360</v>
      </c>
      <c r="K2664">
        <f t="shared" si="250"/>
        <v>90</v>
      </c>
      <c r="L2664">
        <f t="shared" si="251"/>
        <v>270</v>
      </c>
      <c r="M2664" s="2" t="s">
        <v>23</v>
      </c>
      <c r="N2664" t="s">
        <v>1371</v>
      </c>
      <c r="O2664" t="s">
        <v>78</v>
      </c>
      <c r="P2664" s="3">
        <v>14.157909724393564</v>
      </c>
      <c r="Q2664" t="str">
        <f t="shared" si="246"/>
        <v>G</v>
      </c>
      <c r="R2664">
        <f t="shared" si="247"/>
        <v>2021</v>
      </c>
      <c r="S2664">
        <f t="shared" si="248"/>
        <v>0</v>
      </c>
    </row>
    <row r="2665" spans="1:19" x14ac:dyDescent="0.25">
      <c r="A2665" s="1">
        <v>44204</v>
      </c>
      <c r="B2665" s="2" t="s">
        <v>3547</v>
      </c>
      <c r="C2665" t="s">
        <v>332</v>
      </c>
      <c r="D2665">
        <v>2</v>
      </c>
      <c r="E2665">
        <f>IF(D2665="", _xlfn.XLOOKUP(C2665,'Median Quantity per product'!$D$4:$D$103,'Median Quantity per product'!$E$4:$E$103, "NA"),'Project Work - Data wrows'!D2665)</f>
        <v>2</v>
      </c>
      <c r="F2665">
        <v>180</v>
      </c>
      <c r="G2665">
        <f>IF(F2665="",_xlfn.XLOOKUP(C2665,'Price Averages'!$D$4:$D$103,'Price Averages'!$E$4:$E$103, "FALSE"), F2665)</f>
        <v>180</v>
      </c>
      <c r="H2665">
        <v>45</v>
      </c>
      <c r="I2665">
        <f>IF(H2665="", _xlfn.XLOOKUP(C2665, 'Cost Averages'!$D$4:$D$103,'Cost Averages'!$E$4:$E$103, "FALSE"),H2665)</f>
        <v>45</v>
      </c>
      <c r="J2665">
        <f t="shared" si="249"/>
        <v>360</v>
      </c>
      <c r="K2665">
        <f t="shared" si="250"/>
        <v>90</v>
      </c>
      <c r="L2665">
        <f t="shared" si="251"/>
        <v>270</v>
      </c>
      <c r="M2665" s="2" t="s">
        <v>28</v>
      </c>
      <c r="N2665" t="s">
        <v>1565</v>
      </c>
      <c r="O2665" t="s">
        <v>56</v>
      </c>
      <c r="P2665" s="3">
        <v>10.78374703625888</v>
      </c>
      <c r="Q2665" t="str">
        <f t="shared" si="246"/>
        <v>G</v>
      </c>
      <c r="R2665">
        <f t="shared" si="247"/>
        <v>2021</v>
      </c>
      <c r="S2665">
        <f t="shared" si="248"/>
        <v>0</v>
      </c>
    </row>
    <row r="2666" spans="1:19" x14ac:dyDescent="0.25">
      <c r="A2666" s="1">
        <v>44252.958733698812</v>
      </c>
      <c r="B2666" s="2" t="s">
        <v>1184</v>
      </c>
      <c r="C2666" t="s">
        <v>332</v>
      </c>
      <c r="D2666">
        <v>10</v>
      </c>
      <c r="E2666">
        <f>IF(D2666="", _xlfn.XLOOKUP(C2666,'Median Quantity per product'!$D$4:$D$103,'Median Quantity per product'!$E$4:$E$103, "NA"),'Project Work - Data wrows'!D2666)</f>
        <v>10</v>
      </c>
      <c r="F2666">
        <v>180</v>
      </c>
      <c r="G2666">
        <f>IF(F2666="",_xlfn.XLOOKUP(C2666,'Price Averages'!$D$4:$D$103,'Price Averages'!$E$4:$E$103, "FALSE"), F2666)</f>
        <v>180</v>
      </c>
      <c r="H2666">
        <v>45</v>
      </c>
      <c r="I2666">
        <f>IF(H2666="", _xlfn.XLOOKUP(C2666, 'Cost Averages'!$D$4:$D$103,'Cost Averages'!$E$4:$E$103, "FALSE"),H2666)</f>
        <v>45</v>
      </c>
      <c r="J2666">
        <f t="shared" si="249"/>
        <v>1800</v>
      </c>
      <c r="K2666">
        <f t="shared" si="250"/>
        <v>450</v>
      </c>
      <c r="L2666">
        <f t="shared" si="251"/>
        <v>1350</v>
      </c>
      <c r="M2666" s="2" t="s">
        <v>28</v>
      </c>
      <c r="N2666" t="s">
        <v>55</v>
      </c>
      <c r="O2666" t="s">
        <v>56</v>
      </c>
      <c r="P2666" s="3">
        <v>10.988762477277161</v>
      </c>
      <c r="Q2666" t="str">
        <f t="shared" si="246"/>
        <v>G</v>
      </c>
      <c r="R2666">
        <f t="shared" si="247"/>
        <v>2021</v>
      </c>
      <c r="S2666">
        <f t="shared" si="248"/>
        <v>0</v>
      </c>
    </row>
    <row r="2667" spans="1:19" x14ac:dyDescent="0.25">
      <c r="A2667" s="1">
        <v>44438.190887905512</v>
      </c>
      <c r="B2667" s="2" t="s">
        <v>339</v>
      </c>
      <c r="C2667" t="s">
        <v>332</v>
      </c>
      <c r="D2667">
        <v>11</v>
      </c>
      <c r="E2667">
        <f>IF(D2667="", _xlfn.XLOOKUP(C2667,'Median Quantity per product'!$D$4:$D$103,'Median Quantity per product'!$E$4:$E$103, "NA"),'Project Work - Data wrows'!D2667)</f>
        <v>11</v>
      </c>
      <c r="F2667">
        <v>180</v>
      </c>
      <c r="G2667">
        <f>IF(F2667="",_xlfn.XLOOKUP(C2667,'Price Averages'!$D$4:$D$103,'Price Averages'!$E$4:$E$103, "FALSE"), F2667)</f>
        <v>180</v>
      </c>
      <c r="H2667">
        <v>45</v>
      </c>
      <c r="I2667">
        <f>IF(H2667="", _xlfn.XLOOKUP(C2667, 'Cost Averages'!$D$4:$D$103,'Cost Averages'!$E$4:$E$103, "FALSE"),H2667)</f>
        <v>45</v>
      </c>
      <c r="J2667">
        <f t="shared" si="249"/>
        <v>1980</v>
      </c>
      <c r="K2667">
        <f t="shared" si="250"/>
        <v>495</v>
      </c>
      <c r="L2667">
        <f t="shared" si="251"/>
        <v>1485</v>
      </c>
      <c r="M2667" s="2" t="s">
        <v>44</v>
      </c>
      <c r="N2667" t="s">
        <v>340</v>
      </c>
      <c r="O2667" t="s">
        <v>34</v>
      </c>
      <c r="P2667" s="3">
        <v>11.769293993029555</v>
      </c>
      <c r="Q2667" t="str">
        <f t="shared" si="246"/>
        <v>G</v>
      </c>
      <c r="R2667">
        <f t="shared" si="247"/>
        <v>2021</v>
      </c>
      <c r="S2667">
        <f t="shared" si="248"/>
        <v>0</v>
      </c>
    </row>
    <row r="2668" spans="1:19" x14ac:dyDescent="0.25">
      <c r="A2668" s="1">
        <v>44373.699394294999</v>
      </c>
      <c r="B2668" s="2" t="s">
        <v>734</v>
      </c>
      <c r="C2668" t="s">
        <v>332</v>
      </c>
      <c r="D2668">
        <v>11</v>
      </c>
      <c r="E2668">
        <f>IF(D2668="", _xlfn.XLOOKUP(C2668,'Median Quantity per product'!$D$4:$D$103,'Median Quantity per product'!$E$4:$E$103, "NA"),'Project Work - Data wrows'!D2668)</f>
        <v>11</v>
      </c>
      <c r="F2668">
        <v>180</v>
      </c>
      <c r="G2668">
        <f>IF(F2668="",_xlfn.XLOOKUP(C2668,'Price Averages'!$D$4:$D$103,'Price Averages'!$E$4:$E$103, "FALSE"), F2668)</f>
        <v>180</v>
      </c>
      <c r="H2668">
        <v>45</v>
      </c>
      <c r="I2668">
        <f>IF(H2668="", _xlfn.XLOOKUP(C2668, 'Cost Averages'!$D$4:$D$103,'Cost Averages'!$E$4:$E$103, "FALSE"),H2668)</f>
        <v>45</v>
      </c>
      <c r="J2668">
        <f t="shared" si="249"/>
        <v>1980</v>
      </c>
      <c r="K2668">
        <f t="shared" si="250"/>
        <v>495</v>
      </c>
      <c r="L2668">
        <f t="shared" si="251"/>
        <v>1485</v>
      </c>
      <c r="M2668" s="2" t="s">
        <v>28</v>
      </c>
      <c r="N2668" t="s">
        <v>315</v>
      </c>
      <c r="O2668" t="s">
        <v>46</v>
      </c>
      <c r="P2668" s="3">
        <v>11.221666113009938</v>
      </c>
      <c r="Q2668" t="str">
        <f t="shared" si="246"/>
        <v>G</v>
      </c>
      <c r="R2668">
        <f t="shared" si="247"/>
        <v>2021</v>
      </c>
      <c r="S2668">
        <f t="shared" si="248"/>
        <v>0</v>
      </c>
    </row>
    <row r="2669" spans="1:19" x14ac:dyDescent="0.25">
      <c r="A2669" s="1">
        <v>44321.33719367718</v>
      </c>
      <c r="B2669" s="2" t="s">
        <v>1482</v>
      </c>
      <c r="C2669" t="s">
        <v>332</v>
      </c>
      <c r="D2669">
        <v>11</v>
      </c>
      <c r="E2669">
        <f>IF(D2669="", _xlfn.XLOOKUP(C2669,'Median Quantity per product'!$D$4:$D$103,'Median Quantity per product'!$E$4:$E$103, "NA"),'Project Work - Data wrows'!D2669)</f>
        <v>11</v>
      </c>
      <c r="F2669">
        <v>180</v>
      </c>
      <c r="G2669">
        <f>IF(F2669="",_xlfn.XLOOKUP(C2669,'Price Averages'!$D$4:$D$103,'Price Averages'!$E$4:$E$103, "FALSE"), F2669)</f>
        <v>180</v>
      </c>
      <c r="H2669">
        <v>45</v>
      </c>
      <c r="I2669">
        <f>IF(H2669="", _xlfn.XLOOKUP(C2669, 'Cost Averages'!$D$4:$D$103,'Cost Averages'!$E$4:$E$103, "FALSE"),H2669)</f>
        <v>45</v>
      </c>
      <c r="J2669">
        <f t="shared" si="249"/>
        <v>1980</v>
      </c>
      <c r="K2669">
        <f t="shared" si="250"/>
        <v>495</v>
      </c>
      <c r="L2669">
        <f t="shared" si="251"/>
        <v>1485</v>
      </c>
      <c r="M2669" s="2" t="s">
        <v>23</v>
      </c>
      <c r="N2669" t="s">
        <v>194</v>
      </c>
      <c r="O2669" t="s">
        <v>50</v>
      </c>
      <c r="P2669" s="3">
        <v>13.765798454641494</v>
      </c>
      <c r="Q2669" t="str">
        <f t="shared" si="246"/>
        <v>G</v>
      </c>
      <c r="R2669">
        <f t="shared" si="247"/>
        <v>2021</v>
      </c>
      <c r="S2669">
        <f t="shared" si="248"/>
        <v>0</v>
      </c>
    </row>
    <row r="2670" spans="1:19" x14ac:dyDescent="0.25">
      <c r="A2670" s="1">
        <v>44225</v>
      </c>
      <c r="B2670" s="2" t="s">
        <v>3568</v>
      </c>
      <c r="C2670" t="s">
        <v>332</v>
      </c>
      <c r="D2670">
        <v>13</v>
      </c>
      <c r="E2670">
        <f>IF(D2670="", _xlfn.XLOOKUP(C2670,'Median Quantity per product'!$D$4:$D$103,'Median Quantity per product'!$E$4:$E$103, "NA"),'Project Work - Data wrows'!D2670)</f>
        <v>13</v>
      </c>
      <c r="F2670">
        <v>180</v>
      </c>
      <c r="G2670">
        <f>IF(F2670="",_xlfn.XLOOKUP(C2670,'Price Averages'!$D$4:$D$103,'Price Averages'!$E$4:$E$103, "FALSE"), F2670)</f>
        <v>180</v>
      </c>
      <c r="H2670">
        <v>45</v>
      </c>
      <c r="I2670">
        <f>IF(H2670="", _xlfn.XLOOKUP(C2670, 'Cost Averages'!$D$4:$D$103,'Cost Averages'!$E$4:$E$103, "FALSE"),H2670)</f>
        <v>45</v>
      </c>
      <c r="J2670">
        <f t="shared" si="249"/>
        <v>2340</v>
      </c>
      <c r="K2670">
        <f t="shared" si="250"/>
        <v>585</v>
      </c>
      <c r="L2670">
        <f t="shared" si="251"/>
        <v>1755</v>
      </c>
      <c r="M2670" s="2" t="s">
        <v>23</v>
      </c>
      <c r="N2670" t="s">
        <v>222</v>
      </c>
      <c r="O2670" t="s">
        <v>34</v>
      </c>
      <c r="P2670" s="3">
        <v>12.172922939334034</v>
      </c>
      <c r="Q2670" t="str">
        <f t="shared" si="246"/>
        <v>G</v>
      </c>
      <c r="R2670">
        <f t="shared" si="247"/>
        <v>2021</v>
      </c>
      <c r="S2670">
        <f t="shared" si="248"/>
        <v>0</v>
      </c>
    </row>
    <row r="2671" spans="1:19" x14ac:dyDescent="0.25">
      <c r="A2671" s="1">
        <v>44473.10334718832</v>
      </c>
      <c r="B2671" s="2" t="s">
        <v>1826</v>
      </c>
      <c r="C2671" t="s">
        <v>332</v>
      </c>
      <c r="D2671">
        <v>15</v>
      </c>
      <c r="E2671">
        <f>IF(D2671="", _xlfn.XLOOKUP(C2671,'Median Quantity per product'!$D$4:$D$103,'Median Quantity per product'!$E$4:$E$103, "NA"),'Project Work - Data wrows'!D2671)</f>
        <v>15</v>
      </c>
      <c r="F2671">
        <v>180</v>
      </c>
      <c r="G2671">
        <f>IF(F2671="",_xlfn.XLOOKUP(C2671,'Price Averages'!$D$4:$D$103,'Price Averages'!$E$4:$E$103, "FALSE"), F2671)</f>
        <v>180</v>
      </c>
      <c r="H2671">
        <v>45</v>
      </c>
      <c r="I2671">
        <f>IF(H2671="", _xlfn.XLOOKUP(C2671, 'Cost Averages'!$D$4:$D$103,'Cost Averages'!$E$4:$E$103, "FALSE"),H2671)</f>
        <v>45</v>
      </c>
      <c r="J2671">
        <f t="shared" si="249"/>
        <v>2700</v>
      </c>
      <c r="K2671">
        <f t="shared" si="250"/>
        <v>675</v>
      </c>
      <c r="L2671">
        <f t="shared" si="251"/>
        <v>2025</v>
      </c>
      <c r="M2671" s="2" t="s">
        <v>44</v>
      </c>
      <c r="N2671" t="s">
        <v>400</v>
      </c>
      <c r="O2671" t="s">
        <v>34</v>
      </c>
      <c r="P2671" s="3">
        <v>9.1877733607656964</v>
      </c>
      <c r="Q2671" t="str">
        <f t="shared" si="246"/>
        <v>G</v>
      </c>
      <c r="R2671">
        <f t="shared" si="247"/>
        <v>2021</v>
      </c>
      <c r="S2671">
        <f t="shared" si="248"/>
        <v>0</v>
      </c>
    </row>
    <row r="2672" spans="1:19" x14ac:dyDescent="0.25">
      <c r="A2672" s="1">
        <v>44432.815347990902</v>
      </c>
      <c r="B2672" s="2" t="s">
        <v>172</v>
      </c>
      <c r="C2672" t="s">
        <v>332</v>
      </c>
      <c r="D2672">
        <v>17</v>
      </c>
      <c r="E2672">
        <f>IF(D2672="", _xlfn.XLOOKUP(C2672,'Median Quantity per product'!$D$4:$D$103,'Median Quantity per product'!$E$4:$E$103, "NA"),'Project Work - Data wrows'!D2672)</f>
        <v>17</v>
      </c>
      <c r="F2672">
        <v>180</v>
      </c>
      <c r="G2672">
        <f>IF(F2672="",_xlfn.XLOOKUP(C2672,'Price Averages'!$D$4:$D$103,'Price Averages'!$E$4:$E$103, "FALSE"), F2672)</f>
        <v>180</v>
      </c>
      <c r="H2672">
        <v>45</v>
      </c>
      <c r="I2672">
        <f>IF(H2672="", _xlfn.XLOOKUP(C2672, 'Cost Averages'!$D$4:$D$103,'Cost Averages'!$E$4:$E$103, "FALSE"),H2672)</f>
        <v>45</v>
      </c>
      <c r="J2672">
        <f t="shared" si="249"/>
        <v>3060</v>
      </c>
      <c r="K2672">
        <f t="shared" si="250"/>
        <v>765</v>
      </c>
      <c r="L2672">
        <f t="shared" si="251"/>
        <v>2295</v>
      </c>
      <c r="M2672" s="2" t="s">
        <v>28</v>
      </c>
      <c r="N2672" t="s">
        <v>696</v>
      </c>
      <c r="O2672" t="s">
        <v>78</v>
      </c>
      <c r="P2672" s="3">
        <v>12.699042739101285</v>
      </c>
      <c r="Q2672" t="str">
        <f t="shared" si="246"/>
        <v>G</v>
      </c>
      <c r="R2672">
        <f t="shared" si="247"/>
        <v>2021</v>
      </c>
      <c r="S2672">
        <f t="shared" si="248"/>
        <v>0</v>
      </c>
    </row>
    <row r="2673" spans="1:19" x14ac:dyDescent="0.25">
      <c r="A2673" s="1">
        <v>44343.624386424344</v>
      </c>
      <c r="B2673" s="2" t="s">
        <v>1289</v>
      </c>
      <c r="C2673" t="s">
        <v>332</v>
      </c>
      <c r="D2673">
        <v>17</v>
      </c>
      <c r="E2673">
        <f>IF(D2673="", _xlfn.XLOOKUP(C2673,'Median Quantity per product'!$D$4:$D$103,'Median Quantity per product'!$E$4:$E$103, "NA"),'Project Work - Data wrows'!D2673)</f>
        <v>17</v>
      </c>
      <c r="F2673" t="s">
        <v>32</v>
      </c>
      <c r="G2673">
        <f>IF(F2673="",_xlfn.XLOOKUP(C2673,'Price Averages'!$D$4:$D$103,'Price Averages'!$E$4:$E$103, "FALSE"), F2673)</f>
        <v>180</v>
      </c>
      <c r="H2673">
        <v>45</v>
      </c>
      <c r="I2673">
        <f>IF(H2673="", _xlfn.XLOOKUP(C2673, 'Cost Averages'!$D$4:$D$103,'Cost Averages'!$E$4:$E$103, "FALSE"),H2673)</f>
        <v>45</v>
      </c>
      <c r="J2673">
        <f t="shared" si="249"/>
        <v>3060</v>
      </c>
      <c r="K2673">
        <f t="shared" si="250"/>
        <v>765</v>
      </c>
      <c r="L2673">
        <f t="shared" si="251"/>
        <v>2295</v>
      </c>
      <c r="M2673" s="2" t="s">
        <v>28</v>
      </c>
      <c r="N2673" t="s">
        <v>625</v>
      </c>
      <c r="O2673" t="s">
        <v>78</v>
      </c>
      <c r="P2673" s="3">
        <v>12.954911944548844</v>
      </c>
      <c r="Q2673" t="str">
        <f t="shared" si="246"/>
        <v>G</v>
      </c>
      <c r="R2673">
        <f t="shared" si="247"/>
        <v>2021</v>
      </c>
      <c r="S2673">
        <f t="shared" si="248"/>
        <v>0</v>
      </c>
    </row>
    <row r="2674" spans="1:19" x14ac:dyDescent="0.25">
      <c r="A2674" s="1">
        <v>44357.908787967754</v>
      </c>
      <c r="B2674" s="2" t="s">
        <v>2233</v>
      </c>
      <c r="C2674" t="s">
        <v>332</v>
      </c>
      <c r="D2674">
        <v>18</v>
      </c>
      <c r="E2674">
        <f>IF(D2674="", _xlfn.XLOOKUP(C2674,'Median Quantity per product'!$D$4:$D$103,'Median Quantity per product'!$E$4:$E$103, "NA"),'Project Work - Data wrows'!D2674)</f>
        <v>18</v>
      </c>
      <c r="F2674" t="s">
        <v>32</v>
      </c>
      <c r="G2674">
        <f>IF(F2674="",_xlfn.XLOOKUP(C2674,'Price Averages'!$D$4:$D$103,'Price Averages'!$E$4:$E$103, "FALSE"), F2674)</f>
        <v>180</v>
      </c>
      <c r="H2674">
        <v>45</v>
      </c>
      <c r="I2674">
        <f>IF(H2674="", _xlfn.XLOOKUP(C2674, 'Cost Averages'!$D$4:$D$103,'Cost Averages'!$E$4:$E$103, "FALSE"),H2674)</f>
        <v>45</v>
      </c>
      <c r="J2674">
        <f t="shared" si="249"/>
        <v>3240</v>
      </c>
      <c r="K2674">
        <f t="shared" si="250"/>
        <v>810</v>
      </c>
      <c r="L2674">
        <f t="shared" si="251"/>
        <v>2430</v>
      </c>
      <c r="M2674" s="2" t="s">
        <v>28</v>
      </c>
      <c r="N2674" t="s">
        <v>230</v>
      </c>
      <c r="O2674" t="s">
        <v>78</v>
      </c>
      <c r="P2674" s="3">
        <v>14.593670394271927</v>
      </c>
      <c r="Q2674" t="str">
        <f t="shared" si="246"/>
        <v>G</v>
      </c>
      <c r="R2674">
        <f t="shared" si="247"/>
        <v>2021</v>
      </c>
      <c r="S2674">
        <f t="shared" si="248"/>
        <v>0</v>
      </c>
    </row>
    <row r="2675" spans="1:19" x14ac:dyDescent="0.25">
      <c r="A2675" s="1">
        <v>44208.686330751465</v>
      </c>
      <c r="B2675" s="2" t="s">
        <v>3146</v>
      </c>
      <c r="C2675" t="s">
        <v>332</v>
      </c>
      <c r="D2675">
        <v>19</v>
      </c>
      <c r="E2675">
        <f>IF(D2675="", _xlfn.XLOOKUP(C2675,'Median Quantity per product'!$D$4:$D$103,'Median Quantity per product'!$E$4:$E$103, "NA"),'Project Work - Data wrows'!D2675)</f>
        <v>19</v>
      </c>
      <c r="F2675" t="s">
        <v>32</v>
      </c>
      <c r="G2675">
        <f>IF(F2675="",_xlfn.XLOOKUP(C2675,'Price Averages'!$D$4:$D$103,'Price Averages'!$E$4:$E$103, "FALSE"), F2675)</f>
        <v>180</v>
      </c>
      <c r="H2675">
        <v>45</v>
      </c>
      <c r="I2675">
        <f>IF(H2675="", _xlfn.XLOOKUP(C2675, 'Cost Averages'!$D$4:$D$103,'Cost Averages'!$E$4:$E$103, "FALSE"),H2675)</f>
        <v>45</v>
      </c>
      <c r="J2675">
        <f t="shared" si="249"/>
        <v>3420</v>
      </c>
      <c r="K2675">
        <f t="shared" si="250"/>
        <v>855</v>
      </c>
      <c r="L2675">
        <f t="shared" si="251"/>
        <v>2565</v>
      </c>
      <c r="M2675" s="2" t="s">
        <v>44</v>
      </c>
      <c r="N2675" t="s">
        <v>867</v>
      </c>
      <c r="O2675" t="s">
        <v>50</v>
      </c>
      <c r="P2675" s="3">
        <v>11.485823039755857</v>
      </c>
      <c r="Q2675" t="str">
        <f t="shared" si="246"/>
        <v>G</v>
      </c>
      <c r="R2675">
        <f t="shared" si="247"/>
        <v>2021</v>
      </c>
      <c r="S2675">
        <f t="shared" si="248"/>
        <v>0</v>
      </c>
    </row>
    <row r="2676" spans="1:19" x14ac:dyDescent="0.25">
      <c r="A2676" s="1">
        <v>44358.020147539122</v>
      </c>
      <c r="B2676" s="2" t="s">
        <v>2023</v>
      </c>
      <c r="C2676" t="s">
        <v>332</v>
      </c>
      <c r="D2676" t="s">
        <v>32</v>
      </c>
      <c r="E2676">
        <f>IF(D2676="", _xlfn.XLOOKUP(C2676,'Median Quantity per product'!$D$4:$D$103,'Median Quantity per product'!$E$4:$E$103, "NA"),'Project Work - Data wrows'!D2676)</f>
        <v>11</v>
      </c>
      <c r="F2676" t="s">
        <v>32</v>
      </c>
      <c r="G2676">
        <f>IF(F2676="",_xlfn.XLOOKUP(C2676,'Price Averages'!$D$4:$D$103,'Price Averages'!$E$4:$E$103, "FALSE"), F2676)</f>
        <v>180</v>
      </c>
      <c r="H2676">
        <v>45</v>
      </c>
      <c r="I2676">
        <f>IF(H2676="", _xlfn.XLOOKUP(C2676, 'Cost Averages'!$D$4:$D$103,'Cost Averages'!$E$4:$E$103, "FALSE"),H2676)</f>
        <v>45</v>
      </c>
      <c r="J2676">
        <f t="shared" si="249"/>
        <v>1980</v>
      </c>
      <c r="K2676">
        <f t="shared" si="250"/>
        <v>495</v>
      </c>
      <c r="L2676">
        <f t="shared" si="251"/>
        <v>1485</v>
      </c>
      <c r="M2676" s="2" t="s">
        <v>23</v>
      </c>
      <c r="N2676" t="s">
        <v>424</v>
      </c>
      <c r="O2676" t="s">
        <v>41</v>
      </c>
      <c r="P2676" s="3">
        <v>13.857835104514242</v>
      </c>
      <c r="Q2676" t="str">
        <f t="shared" si="246"/>
        <v>G</v>
      </c>
      <c r="R2676">
        <f t="shared" si="247"/>
        <v>2021</v>
      </c>
      <c r="S2676">
        <f t="shared" si="248"/>
        <v>0</v>
      </c>
    </row>
    <row r="2677" spans="1:19" x14ac:dyDescent="0.25">
      <c r="A2677" s="1">
        <v>44385.560562711544</v>
      </c>
      <c r="B2677" s="2" t="s">
        <v>2995</v>
      </c>
      <c r="C2677" t="s">
        <v>332</v>
      </c>
      <c r="D2677" t="s">
        <v>32</v>
      </c>
      <c r="E2677">
        <f>IF(D2677="", _xlfn.XLOOKUP(C2677,'Median Quantity per product'!$D$4:$D$103,'Median Quantity per product'!$E$4:$E$103, "NA"),'Project Work - Data wrows'!D2677)</f>
        <v>11</v>
      </c>
      <c r="F2677" t="s">
        <v>32</v>
      </c>
      <c r="G2677">
        <f>IF(F2677="",_xlfn.XLOOKUP(C2677,'Price Averages'!$D$4:$D$103,'Price Averages'!$E$4:$E$103, "FALSE"), F2677)</f>
        <v>180</v>
      </c>
      <c r="H2677">
        <v>45</v>
      </c>
      <c r="I2677">
        <f>IF(H2677="", _xlfn.XLOOKUP(C2677, 'Cost Averages'!$D$4:$D$103,'Cost Averages'!$E$4:$E$103, "FALSE"),H2677)</f>
        <v>45</v>
      </c>
      <c r="J2677">
        <f t="shared" si="249"/>
        <v>1980</v>
      </c>
      <c r="K2677">
        <f t="shared" si="250"/>
        <v>495</v>
      </c>
      <c r="L2677">
        <f t="shared" si="251"/>
        <v>1485</v>
      </c>
      <c r="M2677" s="2" t="s">
        <v>23</v>
      </c>
      <c r="N2677" t="s">
        <v>744</v>
      </c>
      <c r="O2677" t="s">
        <v>41</v>
      </c>
      <c r="P2677" s="3">
        <v>11.862005526237752</v>
      </c>
      <c r="Q2677" t="str">
        <f t="shared" si="246"/>
        <v>G</v>
      </c>
      <c r="R2677">
        <f t="shared" si="247"/>
        <v>2021</v>
      </c>
      <c r="S2677">
        <f t="shared" si="248"/>
        <v>0</v>
      </c>
    </row>
    <row r="2678" spans="1:19" x14ac:dyDescent="0.25">
      <c r="A2678" s="1">
        <v>44343</v>
      </c>
      <c r="B2678" s="2" t="s">
        <v>3673</v>
      </c>
      <c r="C2678" t="s">
        <v>137</v>
      </c>
      <c r="D2678">
        <v>4</v>
      </c>
      <c r="E2678">
        <f>IF(D2678="", _xlfn.XLOOKUP(C2678,'Median Quantity per product'!$D$4:$D$103,'Median Quantity per product'!$E$4:$E$103, "NA"),'Project Work - Data wrows'!D2678)</f>
        <v>4</v>
      </c>
      <c r="F2678" t="s">
        <v>32</v>
      </c>
      <c r="G2678">
        <f>IF(F2678="",_xlfn.XLOOKUP(C2678,'Price Averages'!$D$4:$D$103,'Price Averages'!$E$4:$E$103, "FALSE"), F2678)</f>
        <v>207</v>
      </c>
      <c r="H2678">
        <v>69</v>
      </c>
      <c r="I2678">
        <f>IF(H2678="", _xlfn.XLOOKUP(C2678, 'Cost Averages'!$D$4:$D$103,'Cost Averages'!$E$4:$E$103, "FALSE"),H2678)</f>
        <v>69</v>
      </c>
      <c r="J2678">
        <f t="shared" si="249"/>
        <v>828</v>
      </c>
      <c r="K2678">
        <f t="shared" si="250"/>
        <v>276</v>
      </c>
      <c r="L2678">
        <f t="shared" si="251"/>
        <v>552</v>
      </c>
      <c r="M2678" s="2" t="s">
        <v>28</v>
      </c>
      <c r="N2678" t="s">
        <v>803</v>
      </c>
      <c r="O2678" t="s">
        <v>50</v>
      </c>
      <c r="P2678" s="3">
        <v>14.308257477047373</v>
      </c>
      <c r="Q2678" t="str">
        <f t="shared" si="246"/>
        <v>G</v>
      </c>
      <c r="R2678">
        <f t="shared" si="247"/>
        <v>2021</v>
      </c>
      <c r="S2678">
        <f t="shared" si="248"/>
        <v>0</v>
      </c>
    </row>
    <row r="2679" spans="1:19" x14ac:dyDescent="0.25">
      <c r="A2679" s="1">
        <v>44267.31333798547</v>
      </c>
      <c r="B2679" s="2" t="s">
        <v>435</v>
      </c>
      <c r="C2679" t="s">
        <v>137</v>
      </c>
      <c r="D2679">
        <v>7</v>
      </c>
      <c r="E2679">
        <f>IF(D2679="", _xlfn.XLOOKUP(C2679,'Median Quantity per product'!$D$4:$D$103,'Median Quantity per product'!$E$4:$E$103, "NA"),'Project Work - Data wrows'!D2679)</f>
        <v>7</v>
      </c>
      <c r="F2679">
        <v>207</v>
      </c>
      <c r="G2679">
        <f>IF(F2679="",_xlfn.XLOOKUP(C2679,'Price Averages'!$D$4:$D$103,'Price Averages'!$E$4:$E$103, "FALSE"), F2679)</f>
        <v>207</v>
      </c>
      <c r="H2679">
        <v>69</v>
      </c>
      <c r="I2679">
        <f>IF(H2679="", _xlfn.XLOOKUP(C2679, 'Cost Averages'!$D$4:$D$103,'Cost Averages'!$E$4:$E$103, "FALSE"),H2679)</f>
        <v>69</v>
      </c>
      <c r="J2679">
        <f t="shared" si="249"/>
        <v>1449</v>
      </c>
      <c r="K2679">
        <f t="shared" si="250"/>
        <v>483</v>
      </c>
      <c r="L2679">
        <f t="shared" si="251"/>
        <v>966</v>
      </c>
      <c r="M2679" s="2" t="s">
        <v>44</v>
      </c>
      <c r="N2679" t="s">
        <v>436</v>
      </c>
      <c r="O2679" t="s">
        <v>34</v>
      </c>
      <c r="P2679" s="3">
        <v>15.861056998489449</v>
      </c>
      <c r="Q2679" t="str">
        <f t="shared" si="246"/>
        <v>G</v>
      </c>
      <c r="R2679">
        <f t="shared" si="247"/>
        <v>2021</v>
      </c>
      <c r="S2679">
        <f t="shared" si="248"/>
        <v>0</v>
      </c>
    </row>
    <row r="2680" spans="1:19" x14ac:dyDescent="0.25">
      <c r="A2680" s="1">
        <v>44335</v>
      </c>
      <c r="B2680" s="2" t="s">
        <v>3665</v>
      </c>
      <c r="C2680" t="s">
        <v>137</v>
      </c>
      <c r="D2680">
        <v>7</v>
      </c>
      <c r="E2680">
        <f>IF(D2680="", _xlfn.XLOOKUP(C2680,'Median Quantity per product'!$D$4:$D$103,'Median Quantity per product'!$E$4:$E$103, "NA"),'Project Work - Data wrows'!D2680)</f>
        <v>7</v>
      </c>
      <c r="F2680" t="s">
        <v>32</v>
      </c>
      <c r="G2680">
        <f>IF(F2680="",_xlfn.XLOOKUP(C2680,'Price Averages'!$D$4:$D$103,'Price Averages'!$E$4:$E$103, "FALSE"), F2680)</f>
        <v>207</v>
      </c>
      <c r="H2680">
        <v>69</v>
      </c>
      <c r="I2680">
        <f>IF(H2680="", _xlfn.XLOOKUP(C2680, 'Cost Averages'!$D$4:$D$103,'Cost Averages'!$E$4:$E$103, "FALSE"),H2680)</f>
        <v>69</v>
      </c>
      <c r="J2680">
        <f t="shared" si="249"/>
        <v>1449</v>
      </c>
      <c r="K2680">
        <f t="shared" si="250"/>
        <v>483</v>
      </c>
      <c r="L2680">
        <f t="shared" si="251"/>
        <v>966</v>
      </c>
      <c r="M2680" s="2" t="s">
        <v>44</v>
      </c>
      <c r="N2680" t="s">
        <v>744</v>
      </c>
      <c r="O2680" t="s">
        <v>41</v>
      </c>
      <c r="P2680" s="3">
        <v>11.862005526237752</v>
      </c>
      <c r="Q2680" t="str">
        <f t="shared" si="246"/>
        <v>G</v>
      </c>
      <c r="R2680">
        <f t="shared" si="247"/>
        <v>2021</v>
      </c>
      <c r="S2680">
        <f t="shared" si="248"/>
        <v>0</v>
      </c>
    </row>
    <row r="2681" spans="1:19" x14ac:dyDescent="0.25">
      <c r="A2681" s="1">
        <v>44352.111497065489</v>
      </c>
      <c r="B2681" s="2" t="s">
        <v>1902</v>
      </c>
      <c r="C2681" t="s">
        <v>137</v>
      </c>
      <c r="D2681">
        <v>9</v>
      </c>
      <c r="E2681">
        <f>IF(D2681="", _xlfn.XLOOKUP(C2681,'Median Quantity per product'!$D$4:$D$103,'Median Quantity per product'!$E$4:$E$103, "NA"),'Project Work - Data wrows'!D2681)</f>
        <v>9</v>
      </c>
      <c r="F2681">
        <v>207</v>
      </c>
      <c r="G2681">
        <f>IF(F2681="",_xlfn.XLOOKUP(C2681,'Price Averages'!$D$4:$D$103,'Price Averages'!$E$4:$E$103, "FALSE"), F2681)</f>
        <v>207</v>
      </c>
      <c r="H2681">
        <v>69</v>
      </c>
      <c r="I2681">
        <f>IF(H2681="", _xlfn.XLOOKUP(C2681, 'Cost Averages'!$D$4:$D$103,'Cost Averages'!$E$4:$E$103, "FALSE"),H2681)</f>
        <v>69</v>
      </c>
      <c r="J2681">
        <f t="shared" si="249"/>
        <v>1863</v>
      </c>
      <c r="K2681">
        <f t="shared" si="250"/>
        <v>621</v>
      </c>
      <c r="L2681">
        <f t="shared" si="251"/>
        <v>1242</v>
      </c>
      <c r="M2681" s="2" t="s">
        <v>44</v>
      </c>
      <c r="N2681" t="s">
        <v>194</v>
      </c>
      <c r="O2681" t="s">
        <v>50</v>
      </c>
      <c r="P2681" s="3">
        <v>13.765798454641494</v>
      </c>
      <c r="Q2681" t="str">
        <f t="shared" si="246"/>
        <v>G</v>
      </c>
      <c r="R2681">
        <f t="shared" si="247"/>
        <v>2021</v>
      </c>
      <c r="S2681">
        <f t="shared" si="248"/>
        <v>0</v>
      </c>
    </row>
    <row r="2682" spans="1:19" x14ac:dyDescent="0.25">
      <c r="A2682" s="1">
        <v>44464</v>
      </c>
      <c r="B2682" s="2" t="s">
        <v>3771</v>
      </c>
      <c r="C2682" t="s">
        <v>137</v>
      </c>
      <c r="D2682">
        <v>9</v>
      </c>
      <c r="E2682">
        <f>IF(D2682="", _xlfn.XLOOKUP(C2682,'Median Quantity per product'!$D$4:$D$103,'Median Quantity per product'!$E$4:$E$103, "NA"),'Project Work - Data wrows'!D2682)</f>
        <v>9</v>
      </c>
      <c r="F2682">
        <v>207</v>
      </c>
      <c r="G2682">
        <f>IF(F2682="",_xlfn.XLOOKUP(C2682,'Price Averages'!$D$4:$D$103,'Price Averages'!$E$4:$E$103, "FALSE"), F2682)</f>
        <v>207</v>
      </c>
      <c r="H2682">
        <v>69</v>
      </c>
      <c r="I2682">
        <f>IF(H2682="", _xlfn.XLOOKUP(C2682, 'Cost Averages'!$D$4:$D$103,'Cost Averages'!$E$4:$E$103, "FALSE"),H2682)</f>
        <v>69</v>
      </c>
      <c r="J2682">
        <f t="shared" si="249"/>
        <v>1863</v>
      </c>
      <c r="K2682">
        <f t="shared" si="250"/>
        <v>621</v>
      </c>
      <c r="L2682">
        <f t="shared" si="251"/>
        <v>1242</v>
      </c>
      <c r="M2682" s="2" t="s">
        <v>44</v>
      </c>
      <c r="N2682" t="s">
        <v>1187</v>
      </c>
      <c r="O2682" t="s">
        <v>25</v>
      </c>
      <c r="P2682" s="3">
        <v>11.971065679104063</v>
      </c>
      <c r="Q2682" t="str">
        <f t="shared" si="246"/>
        <v>G</v>
      </c>
      <c r="R2682">
        <f t="shared" si="247"/>
        <v>2021</v>
      </c>
      <c r="S2682">
        <f t="shared" si="248"/>
        <v>0</v>
      </c>
    </row>
    <row r="2683" spans="1:19" x14ac:dyDescent="0.25">
      <c r="A2683" s="1">
        <v>44261.45624659671</v>
      </c>
      <c r="B2683" s="2" t="s">
        <v>2285</v>
      </c>
      <c r="C2683" t="s">
        <v>137</v>
      </c>
      <c r="D2683">
        <v>10</v>
      </c>
      <c r="E2683">
        <f>IF(D2683="", _xlfn.XLOOKUP(C2683,'Median Quantity per product'!$D$4:$D$103,'Median Quantity per product'!$E$4:$E$103, "NA"),'Project Work - Data wrows'!D2683)</f>
        <v>10</v>
      </c>
      <c r="F2683">
        <v>207</v>
      </c>
      <c r="G2683">
        <f>IF(F2683="",_xlfn.XLOOKUP(C2683,'Price Averages'!$D$4:$D$103,'Price Averages'!$E$4:$E$103, "FALSE"), F2683)</f>
        <v>207</v>
      </c>
      <c r="H2683" t="s">
        <v>32</v>
      </c>
      <c r="I2683">
        <f>IF(H2683="", _xlfn.XLOOKUP(C2683, 'Cost Averages'!$D$4:$D$103,'Cost Averages'!$E$4:$E$103, "FALSE"),H2683)</f>
        <v>69</v>
      </c>
      <c r="J2683">
        <f t="shared" si="249"/>
        <v>2070</v>
      </c>
      <c r="K2683">
        <f t="shared" si="250"/>
        <v>690</v>
      </c>
      <c r="L2683">
        <f t="shared" si="251"/>
        <v>1380</v>
      </c>
      <c r="M2683" s="2" t="s">
        <v>28</v>
      </c>
      <c r="N2683" t="s">
        <v>559</v>
      </c>
      <c r="O2683" t="s">
        <v>41</v>
      </c>
      <c r="P2683" s="3">
        <v>12.147202500273634</v>
      </c>
      <c r="Q2683" t="str">
        <f t="shared" si="246"/>
        <v>G</v>
      </c>
      <c r="R2683">
        <f t="shared" si="247"/>
        <v>2021</v>
      </c>
      <c r="S2683">
        <f t="shared" si="248"/>
        <v>0</v>
      </c>
    </row>
    <row r="2684" spans="1:19" x14ac:dyDescent="0.25">
      <c r="A2684" s="1">
        <v>44226</v>
      </c>
      <c r="B2684" s="2" t="s">
        <v>3569</v>
      </c>
      <c r="C2684" t="s">
        <v>137</v>
      </c>
      <c r="D2684">
        <v>11</v>
      </c>
      <c r="E2684">
        <f>IF(D2684="", _xlfn.XLOOKUP(C2684,'Median Quantity per product'!$D$4:$D$103,'Median Quantity per product'!$E$4:$E$103, "NA"),'Project Work - Data wrows'!D2684)</f>
        <v>11</v>
      </c>
      <c r="F2684" t="s">
        <v>32</v>
      </c>
      <c r="G2684">
        <f>IF(F2684="",_xlfn.XLOOKUP(C2684,'Price Averages'!$D$4:$D$103,'Price Averages'!$E$4:$E$103, "FALSE"), F2684)</f>
        <v>207</v>
      </c>
      <c r="H2684">
        <v>69</v>
      </c>
      <c r="I2684">
        <f>IF(H2684="", _xlfn.XLOOKUP(C2684, 'Cost Averages'!$D$4:$D$103,'Cost Averages'!$E$4:$E$103, "FALSE"),H2684)</f>
        <v>69</v>
      </c>
      <c r="J2684">
        <f t="shared" si="249"/>
        <v>2277</v>
      </c>
      <c r="K2684">
        <f t="shared" si="250"/>
        <v>759</v>
      </c>
      <c r="L2684">
        <f t="shared" si="251"/>
        <v>1518</v>
      </c>
      <c r="M2684" s="2" t="s">
        <v>28</v>
      </c>
      <c r="N2684" t="s">
        <v>540</v>
      </c>
      <c r="O2684" t="s">
        <v>46</v>
      </c>
      <c r="P2684" s="3">
        <v>16.695690968264284</v>
      </c>
      <c r="Q2684" t="str">
        <f t="shared" si="246"/>
        <v>G</v>
      </c>
      <c r="R2684">
        <f t="shared" si="247"/>
        <v>2021</v>
      </c>
      <c r="S2684">
        <f t="shared" si="248"/>
        <v>0</v>
      </c>
    </row>
    <row r="2685" spans="1:19" x14ac:dyDescent="0.25">
      <c r="A2685" s="1">
        <v>44471</v>
      </c>
      <c r="B2685" s="2" t="s">
        <v>3778</v>
      </c>
      <c r="C2685" t="s">
        <v>137</v>
      </c>
      <c r="D2685">
        <v>11</v>
      </c>
      <c r="E2685">
        <f>IF(D2685="", _xlfn.XLOOKUP(C2685,'Median Quantity per product'!$D$4:$D$103,'Median Quantity per product'!$E$4:$E$103, "NA"),'Project Work - Data wrows'!D2685)</f>
        <v>11</v>
      </c>
      <c r="F2685" t="s">
        <v>32</v>
      </c>
      <c r="G2685">
        <f>IF(F2685="",_xlfn.XLOOKUP(C2685,'Price Averages'!$D$4:$D$103,'Price Averages'!$E$4:$E$103, "FALSE"), F2685)</f>
        <v>207</v>
      </c>
      <c r="H2685">
        <v>69</v>
      </c>
      <c r="I2685">
        <f>IF(H2685="", _xlfn.XLOOKUP(C2685, 'Cost Averages'!$D$4:$D$103,'Cost Averages'!$E$4:$E$103, "FALSE"),H2685)</f>
        <v>69</v>
      </c>
      <c r="J2685">
        <f t="shared" si="249"/>
        <v>2277</v>
      </c>
      <c r="K2685">
        <f t="shared" si="250"/>
        <v>759</v>
      </c>
      <c r="L2685">
        <f t="shared" si="251"/>
        <v>1518</v>
      </c>
      <c r="M2685" s="2" t="s">
        <v>44</v>
      </c>
      <c r="N2685" t="s">
        <v>175</v>
      </c>
      <c r="O2685" t="s">
        <v>50</v>
      </c>
      <c r="P2685" s="3">
        <v>11.939773463335372</v>
      </c>
      <c r="Q2685" t="str">
        <f t="shared" si="246"/>
        <v>G</v>
      </c>
      <c r="R2685">
        <f t="shared" si="247"/>
        <v>2021</v>
      </c>
      <c r="S2685">
        <f t="shared" si="248"/>
        <v>0</v>
      </c>
    </row>
    <row r="2686" spans="1:19" x14ac:dyDescent="0.25">
      <c r="A2686" s="1">
        <v>44535.923176135504</v>
      </c>
      <c r="B2686" s="2" t="s">
        <v>2018</v>
      </c>
      <c r="C2686" t="s">
        <v>137</v>
      </c>
      <c r="D2686">
        <v>13</v>
      </c>
      <c r="E2686">
        <f>IF(D2686="", _xlfn.XLOOKUP(C2686,'Median Quantity per product'!$D$4:$D$103,'Median Quantity per product'!$E$4:$E$103, "NA"),'Project Work - Data wrows'!D2686)</f>
        <v>13</v>
      </c>
      <c r="F2686">
        <v>207</v>
      </c>
      <c r="G2686">
        <f>IF(F2686="",_xlfn.XLOOKUP(C2686,'Price Averages'!$D$4:$D$103,'Price Averages'!$E$4:$E$103, "FALSE"), F2686)</f>
        <v>207</v>
      </c>
      <c r="H2686">
        <v>69</v>
      </c>
      <c r="I2686">
        <f>IF(H2686="", _xlfn.XLOOKUP(C2686, 'Cost Averages'!$D$4:$D$103,'Cost Averages'!$E$4:$E$103, "FALSE"),H2686)</f>
        <v>69</v>
      </c>
      <c r="J2686">
        <f t="shared" si="249"/>
        <v>2691</v>
      </c>
      <c r="K2686">
        <f t="shared" si="250"/>
        <v>897</v>
      </c>
      <c r="L2686">
        <f t="shared" si="251"/>
        <v>1794</v>
      </c>
      <c r="M2686" s="2" t="s">
        <v>44</v>
      </c>
      <c r="N2686" t="s">
        <v>374</v>
      </c>
      <c r="O2686" t="s">
        <v>41</v>
      </c>
      <c r="P2686" s="3">
        <v>12.299779975023837</v>
      </c>
      <c r="Q2686" t="str">
        <f t="shared" si="246"/>
        <v>G</v>
      </c>
      <c r="R2686">
        <f t="shared" si="247"/>
        <v>2021</v>
      </c>
      <c r="S2686">
        <f t="shared" si="248"/>
        <v>0</v>
      </c>
    </row>
    <row r="2687" spans="1:19" x14ac:dyDescent="0.25">
      <c r="A2687" s="1">
        <v>44374</v>
      </c>
      <c r="B2687" s="2" t="s">
        <v>3697</v>
      </c>
      <c r="C2687" t="s">
        <v>137</v>
      </c>
      <c r="D2687">
        <v>13</v>
      </c>
      <c r="E2687">
        <f>IF(D2687="", _xlfn.XLOOKUP(C2687,'Median Quantity per product'!$D$4:$D$103,'Median Quantity per product'!$E$4:$E$103, "NA"),'Project Work - Data wrows'!D2687)</f>
        <v>13</v>
      </c>
      <c r="F2687">
        <v>207</v>
      </c>
      <c r="G2687">
        <f>IF(F2687="",_xlfn.XLOOKUP(C2687,'Price Averages'!$D$4:$D$103,'Price Averages'!$E$4:$E$103, "FALSE"), F2687)</f>
        <v>207</v>
      </c>
      <c r="H2687" t="s">
        <v>32</v>
      </c>
      <c r="I2687">
        <f>IF(H2687="", _xlfn.XLOOKUP(C2687, 'Cost Averages'!$D$4:$D$103,'Cost Averages'!$E$4:$E$103, "FALSE"),H2687)</f>
        <v>69</v>
      </c>
      <c r="J2687">
        <f t="shared" si="249"/>
        <v>2691</v>
      </c>
      <c r="K2687">
        <f t="shared" si="250"/>
        <v>897</v>
      </c>
      <c r="L2687">
        <f t="shared" si="251"/>
        <v>1794</v>
      </c>
      <c r="M2687" s="2" t="s">
        <v>28</v>
      </c>
      <c r="N2687" t="s">
        <v>1099</v>
      </c>
      <c r="O2687" t="s">
        <v>46</v>
      </c>
      <c r="P2687" s="3">
        <v>10.28240320324797</v>
      </c>
      <c r="Q2687" t="str">
        <f t="shared" si="246"/>
        <v>G</v>
      </c>
      <c r="R2687">
        <f t="shared" si="247"/>
        <v>2021</v>
      </c>
      <c r="S2687">
        <f t="shared" si="248"/>
        <v>0</v>
      </c>
    </row>
    <row r="2688" spans="1:19" x14ac:dyDescent="0.25">
      <c r="A2688" s="1">
        <v>44470</v>
      </c>
      <c r="B2688" s="2" t="s">
        <v>3777</v>
      </c>
      <c r="C2688" t="s">
        <v>137</v>
      </c>
      <c r="D2688">
        <v>13</v>
      </c>
      <c r="E2688">
        <f>IF(D2688="", _xlfn.XLOOKUP(C2688,'Median Quantity per product'!$D$4:$D$103,'Median Quantity per product'!$E$4:$E$103, "NA"),'Project Work - Data wrows'!D2688)</f>
        <v>13</v>
      </c>
      <c r="F2688">
        <v>207</v>
      </c>
      <c r="G2688">
        <f>IF(F2688="",_xlfn.XLOOKUP(C2688,'Price Averages'!$D$4:$D$103,'Price Averages'!$E$4:$E$103, "FALSE"), F2688)</f>
        <v>207</v>
      </c>
      <c r="H2688">
        <v>69</v>
      </c>
      <c r="I2688">
        <f>IF(H2688="", _xlfn.XLOOKUP(C2688, 'Cost Averages'!$D$4:$D$103,'Cost Averages'!$E$4:$E$103, "FALSE"),H2688)</f>
        <v>69</v>
      </c>
      <c r="J2688">
        <f t="shared" si="249"/>
        <v>2691</v>
      </c>
      <c r="K2688">
        <f t="shared" si="250"/>
        <v>897</v>
      </c>
      <c r="L2688">
        <f t="shared" si="251"/>
        <v>1794</v>
      </c>
      <c r="M2688" s="2" t="s">
        <v>44</v>
      </c>
      <c r="N2688" t="s">
        <v>463</v>
      </c>
      <c r="O2688" t="s">
        <v>50</v>
      </c>
      <c r="P2688" s="3">
        <v>10.764293826791503</v>
      </c>
      <c r="Q2688" t="str">
        <f t="shared" si="246"/>
        <v>G</v>
      </c>
      <c r="R2688">
        <f t="shared" si="247"/>
        <v>2021</v>
      </c>
      <c r="S2688">
        <f t="shared" si="248"/>
        <v>0</v>
      </c>
    </row>
    <row r="2689" spans="1:19" x14ac:dyDescent="0.25">
      <c r="A2689" s="1">
        <v>44500.02109599665</v>
      </c>
      <c r="B2689" s="2" t="s">
        <v>876</v>
      </c>
      <c r="C2689" t="s">
        <v>137</v>
      </c>
      <c r="D2689">
        <v>14</v>
      </c>
      <c r="E2689">
        <f>IF(D2689="", _xlfn.XLOOKUP(C2689,'Median Quantity per product'!$D$4:$D$103,'Median Quantity per product'!$E$4:$E$103, "NA"),'Project Work - Data wrows'!D2689)</f>
        <v>14</v>
      </c>
      <c r="F2689" t="s">
        <v>32</v>
      </c>
      <c r="G2689">
        <f>IF(F2689="",_xlfn.XLOOKUP(C2689,'Price Averages'!$D$4:$D$103,'Price Averages'!$E$4:$E$103, "FALSE"), F2689)</f>
        <v>207</v>
      </c>
      <c r="H2689">
        <v>69</v>
      </c>
      <c r="I2689">
        <f>IF(H2689="", _xlfn.XLOOKUP(C2689, 'Cost Averages'!$D$4:$D$103,'Cost Averages'!$E$4:$E$103, "FALSE"),H2689)</f>
        <v>69</v>
      </c>
      <c r="J2689">
        <f t="shared" si="249"/>
        <v>2898</v>
      </c>
      <c r="K2689">
        <f t="shared" si="250"/>
        <v>966</v>
      </c>
      <c r="L2689">
        <f t="shared" si="251"/>
        <v>1932</v>
      </c>
      <c r="M2689" s="2" t="s">
        <v>28</v>
      </c>
      <c r="N2689" t="s">
        <v>496</v>
      </c>
      <c r="O2689" t="s">
        <v>46</v>
      </c>
      <c r="P2689" s="3">
        <v>12.801144805697081</v>
      </c>
      <c r="Q2689" t="str">
        <f t="shared" si="246"/>
        <v>G</v>
      </c>
      <c r="R2689">
        <f t="shared" si="247"/>
        <v>2021</v>
      </c>
      <c r="S2689">
        <f t="shared" si="248"/>
        <v>0</v>
      </c>
    </row>
    <row r="2690" spans="1:19" x14ac:dyDescent="0.25">
      <c r="A2690" s="1">
        <v>44402</v>
      </c>
      <c r="B2690" s="2" t="s">
        <v>945</v>
      </c>
      <c r="C2690" t="s">
        <v>137</v>
      </c>
      <c r="D2690">
        <v>15</v>
      </c>
      <c r="E2690">
        <f>IF(D2690="", _xlfn.XLOOKUP(C2690,'Median Quantity per product'!$D$4:$D$103,'Median Quantity per product'!$E$4:$E$103, "NA"),'Project Work - Data wrows'!D2690)</f>
        <v>15</v>
      </c>
      <c r="F2690">
        <v>207</v>
      </c>
      <c r="G2690">
        <f>IF(F2690="",_xlfn.XLOOKUP(C2690,'Price Averages'!$D$4:$D$103,'Price Averages'!$E$4:$E$103, "FALSE"), F2690)</f>
        <v>207</v>
      </c>
      <c r="H2690">
        <v>69</v>
      </c>
      <c r="I2690">
        <f>IF(H2690="", _xlfn.XLOOKUP(C2690, 'Cost Averages'!$D$4:$D$103,'Cost Averages'!$E$4:$E$103, "FALSE"),H2690)</f>
        <v>69</v>
      </c>
      <c r="J2690">
        <f t="shared" si="249"/>
        <v>3105</v>
      </c>
      <c r="K2690">
        <f t="shared" si="250"/>
        <v>1035</v>
      </c>
      <c r="L2690">
        <f t="shared" si="251"/>
        <v>2070</v>
      </c>
      <c r="M2690" s="2" t="s">
        <v>44</v>
      </c>
      <c r="N2690" t="s">
        <v>1552</v>
      </c>
      <c r="O2690" t="s">
        <v>78</v>
      </c>
      <c r="P2690" s="3">
        <v>14.412865837260112</v>
      </c>
      <c r="Q2690" t="str">
        <f t="shared" ref="Q2690:Q2753" si="252">CHAR(64+(YEAR(A2690)-2014))</f>
        <v>G</v>
      </c>
      <c r="R2690">
        <f t="shared" ref="R2690:R2753" si="253">YEAR(A2690)</f>
        <v>2021</v>
      </c>
      <c r="S2690">
        <f t="shared" ref="S2690:S2753" si="254">IF(Q2690=CHAR(64 + (YEAR(A2690) - 2014)), 0, 1)</f>
        <v>0</v>
      </c>
    </row>
    <row r="2691" spans="1:19" x14ac:dyDescent="0.25">
      <c r="A2691" s="1">
        <v>44550</v>
      </c>
      <c r="B2691" s="2" t="s">
        <v>3841</v>
      </c>
      <c r="C2691" t="s">
        <v>137</v>
      </c>
      <c r="D2691">
        <v>15</v>
      </c>
      <c r="E2691">
        <f>IF(D2691="", _xlfn.XLOOKUP(C2691,'Median Quantity per product'!$D$4:$D$103,'Median Quantity per product'!$E$4:$E$103, "NA"),'Project Work - Data wrows'!D2691)</f>
        <v>15</v>
      </c>
      <c r="F2691">
        <v>207</v>
      </c>
      <c r="G2691">
        <f>IF(F2691="",_xlfn.XLOOKUP(C2691,'Price Averages'!$D$4:$D$103,'Price Averages'!$E$4:$E$103, "FALSE"), F2691)</f>
        <v>207</v>
      </c>
      <c r="H2691">
        <v>69</v>
      </c>
      <c r="I2691">
        <f>IF(H2691="", _xlfn.XLOOKUP(C2691, 'Cost Averages'!$D$4:$D$103,'Cost Averages'!$E$4:$E$103, "FALSE"),H2691)</f>
        <v>69</v>
      </c>
      <c r="J2691">
        <f t="shared" ref="J2691:J2754" si="255">E2691*G2691</f>
        <v>3105</v>
      </c>
      <c r="K2691">
        <f t="shared" ref="K2691:K2754" si="256">E2691*I2691</f>
        <v>1035</v>
      </c>
      <c r="L2691">
        <f t="shared" ref="L2691:L2754" si="257">J2691-K2691</f>
        <v>2070</v>
      </c>
      <c r="M2691" s="2" t="s">
        <v>23</v>
      </c>
      <c r="N2691" t="s">
        <v>1130</v>
      </c>
      <c r="O2691" t="s">
        <v>56</v>
      </c>
      <c r="P2691" s="3">
        <v>13.601235361661526</v>
      </c>
      <c r="Q2691" t="str">
        <f t="shared" si="252"/>
        <v>G</v>
      </c>
      <c r="R2691">
        <f t="shared" si="253"/>
        <v>2021</v>
      </c>
      <c r="S2691">
        <f t="shared" si="254"/>
        <v>0</v>
      </c>
    </row>
    <row r="2692" spans="1:19" x14ac:dyDescent="0.25">
      <c r="A2692" s="1">
        <v>44557</v>
      </c>
      <c r="B2692" s="2" t="s">
        <v>3846</v>
      </c>
      <c r="C2692" t="s">
        <v>137</v>
      </c>
      <c r="D2692">
        <v>16</v>
      </c>
      <c r="E2692">
        <f>IF(D2692="", _xlfn.XLOOKUP(C2692,'Median Quantity per product'!$D$4:$D$103,'Median Quantity per product'!$E$4:$E$103, "NA"),'Project Work - Data wrows'!D2692)</f>
        <v>16</v>
      </c>
      <c r="F2692">
        <v>207</v>
      </c>
      <c r="G2692">
        <f>IF(F2692="",_xlfn.XLOOKUP(C2692,'Price Averages'!$D$4:$D$103,'Price Averages'!$E$4:$E$103, "FALSE"), F2692)</f>
        <v>207</v>
      </c>
      <c r="H2692">
        <v>69</v>
      </c>
      <c r="I2692">
        <f>IF(H2692="", _xlfn.XLOOKUP(C2692, 'Cost Averages'!$D$4:$D$103,'Cost Averages'!$E$4:$E$103, "FALSE"),H2692)</f>
        <v>69</v>
      </c>
      <c r="J2692">
        <f t="shared" si="255"/>
        <v>3312</v>
      </c>
      <c r="K2692">
        <f t="shared" si="256"/>
        <v>1104</v>
      </c>
      <c r="L2692">
        <f t="shared" si="257"/>
        <v>2208</v>
      </c>
      <c r="M2692" s="2" t="s">
        <v>28</v>
      </c>
      <c r="N2692" t="s">
        <v>256</v>
      </c>
      <c r="O2692" t="s">
        <v>34</v>
      </c>
      <c r="P2692" s="3">
        <v>12.514998090845811</v>
      </c>
      <c r="Q2692" t="str">
        <f t="shared" si="252"/>
        <v>G</v>
      </c>
      <c r="R2692">
        <f t="shared" si="253"/>
        <v>2021</v>
      </c>
      <c r="S2692">
        <f t="shared" si="254"/>
        <v>0</v>
      </c>
    </row>
    <row r="2693" spans="1:19" x14ac:dyDescent="0.25">
      <c r="A2693" s="1">
        <v>44394.2727986014</v>
      </c>
      <c r="B2693" s="2" t="s">
        <v>1135</v>
      </c>
      <c r="C2693" t="s">
        <v>137</v>
      </c>
      <c r="D2693">
        <v>17</v>
      </c>
      <c r="E2693">
        <f>IF(D2693="", _xlfn.XLOOKUP(C2693,'Median Quantity per product'!$D$4:$D$103,'Median Quantity per product'!$E$4:$E$103, "NA"),'Project Work - Data wrows'!D2693)</f>
        <v>17</v>
      </c>
      <c r="F2693">
        <v>207</v>
      </c>
      <c r="G2693">
        <f>IF(F2693="",_xlfn.XLOOKUP(C2693,'Price Averages'!$D$4:$D$103,'Price Averages'!$E$4:$E$103, "FALSE"), F2693)</f>
        <v>207</v>
      </c>
      <c r="H2693">
        <v>69</v>
      </c>
      <c r="I2693">
        <f>IF(H2693="", _xlfn.XLOOKUP(C2693, 'Cost Averages'!$D$4:$D$103,'Cost Averages'!$E$4:$E$103, "FALSE"),H2693)</f>
        <v>69</v>
      </c>
      <c r="J2693">
        <f t="shared" si="255"/>
        <v>3519</v>
      </c>
      <c r="K2693">
        <f t="shared" si="256"/>
        <v>1173</v>
      </c>
      <c r="L2693">
        <f t="shared" si="257"/>
        <v>2346</v>
      </c>
      <c r="M2693" s="2" t="s">
        <v>28</v>
      </c>
      <c r="N2693" t="s">
        <v>37</v>
      </c>
      <c r="O2693" t="s">
        <v>34</v>
      </c>
      <c r="P2693" s="3">
        <v>10.06992029407844</v>
      </c>
      <c r="Q2693" t="str">
        <f t="shared" si="252"/>
        <v>G</v>
      </c>
      <c r="R2693">
        <f t="shared" si="253"/>
        <v>2021</v>
      </c>
      <c r="S2693">
        <f t="shared" si="254"/>
        <v>0</v>
      </c>
    </row>
    <row r="2694" spans="1:19" x14ac:dyDescent="0.25">
      <c r="A2694" s="1">
        <v>44357</v>
      </c>
      <c r="B2694" s="2" t="s">
        <v>2723</v>
      </c>
      <c r="C2694" t="s">
        <v>137</v>
      </c>
      <c r="D2694">
        <v>19</v>
      </c>
      <c r="E2694">
        <f>IF(D2694="", _xlfn.XLOOKUP(C2694,'Median Quantity per product'!$D$4:$D$103,'Median Quantity per product'!$E$4:$E$103, "NA"),'Project Work - Data wrows'!D2694)</f>
        <v>19</v>
      </c>
      <c r="F2694" t="s">
        <v>32</v>
      </c>
      <c r="G2694">
        <f>IF(F2694="",_xlfn.XLOOKUP(C2694,'Price Averages'!$D$4:$D$103,'Price Averages'!$E$4:$E$103, "FALSE"), F2694)</f>
        <v>207</v>
      </c>
      <c r="H2694">
        <v>69</v>
      </c>
      <c r="I2694">
        <f>IF(H2694="", _xlfn.XLOOKUP(C2694, 'Cost Averages'!$D$4:$D$103,'Cost Averages'!$E$4:$E$103, "FALSE"),H2694)</f>
        <v>69</v>
      </c>
      <c r="J2694">
        <f t="shared" si="255"/>
        <v>3933</v>
      </c>
      <c r="K2694">
        <f t="shared" si="256"/>
        <v>1311</v>
      </c>
      <c r="L2694">
        <f t="shared" si="257"/>
        <v>2622</v>
      </c>
      <c r="M2694" s="2" t="s">
        <v>28</v>
      </c>
      <c r="N2694" t="s">
        <v>436</v>
      </c>
      <c r="O2694" t="s">
        <v>34</v>
      </c>
      <c r="P2694" s="3">
        <v>15.861056998489449</v>
      </c>
      <c r="Q2694" t="str">
        <f t="shared" si="252"/>
        <v>G</v>
      </c>
      <c r="R2694">
        <f t="shared" si="253"/>
        <v>2021</v>
      </c>
      <c r="S2694">
        <f t="shared" si="254"/>
        <v>0</v>
      </c>
    </row>
    <row r="2695" spans="1:19" x14ac:dyDescent="0.25">
      <c r="A2695" s="1">
        <v>44340.910855250317</v>
      </c>
      <c r="B2695" s="2" t="s">
        <v>2226</v>
      </c>
      <c r="C2695" t="s">
        <v>143</v>
      </c>
      <c r="D2695">
        <v>1</v>
      </c>
      <c r="E2695">
        <f>IF(D2695="", _xlfn.XLOOKUP(C2695,'Median Quantity per product'!$D$4:$D$103,'Median Quantity per product'!$E$4:$E$103, "NA"),'Project Work - Data wrows'!D2695)</f>
        <v>1</v>
      </c>
      <c r="F2695">
        <v>153</v>
      </c>
      <c r="G2695">
        <f>IF(F2695="",_xlfn.XLOOKUP(C2695,'Price Averages'!$D$4:$D$103,'Price Averages'!$E$4:$E$103, "FALSE"), F2695)</f>
        <v>153</v>
      </c>
      <c r="H2695">
        <v>51</v>
      </c>
      <c r="I2695">
        <f>IF(H2695="", _xlfn.XLOOKUP(C2695, 'Cost Averages'!$D$4:$D$103,'Cost Averages'!$E$4:$E$103, "FALSE"),H2695)</f>
        <v>51</v>
      </c>
      <c r="J2695">
        <f t="shared" si="255"/>
        <v>153</v>
      </c>
      <c r="K2695">
        <f t="shared" si="256"/>
        <v>51</v>
      </c>
      <c r="L2695">
        <f t="shared" si="257"/>
        <v>102</v>
      </c>
      <c r="M2695" s="2" t="s">
        <v>28</v>
      </c>
      <c r="N2695" t="s">
        <v>178</v>
      </c>
      <c r="O2695" t="s">
        <v>50</v>
      </c>
      <c r="P2695" s="3">
        <v>11.31221475547909</v>
      </c>
      <c r="Q2695" t="str">
        <f t="shared" si="252"/>
        <v>G</v>
      </c>
      <c r="R2695">
        <f t="shared" si="253"/>
        <v>2021</v>
      </c>
      <c r="S2695">
        <f t="shared" si="254"/>
        <v>0</v>
      </c>
    </row>
    <row r="2696" spans="1:19" x14ac:dyDescent="0.25">
      <c r="A2696" s="1">
        <v>44285</v>
      </c>
      <c r="B2696" s="2" t="s">
        <v>799</v>
      </c>
      <c r="C2696" t="s">
        <v>143</v>
      </c>
      <c r="D2696">
        <v>3</v>
      </c>
      <c r="E2696">
        <f>IF(D2696="", _xlfn.XLOOKUP(C2696,'Median Quantity per product'!$D$4:$D$103,'Median Quantity per product'!$E$4:$E$103, "NA"),'Project Work - Data wrows'!D2696)</f>
        <v>3</v>
      </c>
      <c r="F2696">
        <v>153</v>
      </c>
      <c r="G2696">
        <f>IF(F2696="",_xlfn.XLOOKUP(C2696,'Price Averages'!$D$4:$D$103,'Price Averages'!$E$4:$E$103, "FALSE"), F2696)</f>
        <v>153</v>
      </c>
      <c r="H2696">
        <v>51</v>
      </c>
      <c r="I2696">
        <f>IF(H2696="", _xlfn.XLOOKUP(C2696, 'Cost Averages'!$D$4:$D$103,'Cost Averages'!$E$4:$E$103, "FALSE"),H2696)</f>
        <v>51</v>
      </c>
      <c r="J2696">
        <f t="shared" si="255"/>
        <v>459</v>
      </c>
      <c r="K2696">
        <f t="shared" si="256"/>
        <v>153</v>
      </c>
      <c r="L2696">
        <f t="shared" si="257"/>
        <v>306</v>
      </c>
      <c r="M2696" s="2" t="s">
        <v>28</v>
      </c>
      <c r="N2696" t="s">
        <v>809</v>
      </c>
      <c r="O2696" t="s">
        <v>56</v>
      </c>
      <c r="P2696" s="3">
        <v>11.417996201106442</v>
      </c>
      <c r="Q2696" t="str">
        <f t="shared" si="252"/>
        <v>G</v>
      </c>
      <c r="R2696">
        <f t="shared" si="253"/>
        <v>2021</v>
      </c>
      <c r="S2696">
        <f t="shared" si="254"/>
        <v>0</v>
      </c>
    </row>
    <row r="2697" spans="1:19" x14ac:dyDescent="0.25">
      <c r="A2697" s="1">
        <v>44364.765918642108</v>
      </c>
      <c r="B2697" s="2" t="s">
        <v>3012</v>
      </c>
      <c r="C2697" t="s">
        <v>143</v>
      </c>
      <c r="D2697">
        <v>5</v>
      </c>
      <c r="E2697">
        <f>IF(D2697="", _xlfn.XLOOKUP(C2697,'Median Quantity per product'!$D$4:$D$103,'Median Quantity per product'!$E$4:$E$103, "NA"),'Project Work - Data wrows'!D2697)</f>
        <v>5</v>
      </c>
      <c r="F2697">
        <v>153</v>
      </c>
      <c r="G2697">
        <f>IF(F2697="",_xlfn.XLOOKUP(C2697,'Price Averages'!$D$4:$D$103,'Price Averages'!$E$4:$E$103, "FALSE"), F2697)</f>
        <v>153</v>
      </c>
      <c r="H2697" t="s">
        <v>32</v>
      </c>
      <c r="I2697">
        <f>IF(H2697="", _xlfn.XLOOKUP(C2697, 'Cost Averages'!$D$4:$D$103,'Cost Averages'!$E$4:$E$103, "FALSE"),H2697)</f>
        <v>51</v>
      </c>
      <c r="J2697">
        <f t="shared" si="255"/>
        <v>765</v>
      </c>
      <c r="K2697">
        <f t="shared" si="256"/>
        <v>255</v>
      </c>
      <c r="L2697">
        <f t="shared" si="257"/>
        <v>510</v>
      </c>
      <c r="M2697" s="2" t="s">
        <v>28</v>
      </c>
      <c r="N2697" t="s">
        <v>759</v>
      </c>
      <c r="O2697" t="s">
        <v>34</v>
      </c>
      <c r="P2697" s="3">
        <v>11.289144410898391</v>
      </c>
      <c r="Q2697" t="str">
        <f t="shared" si="252"/>
        <v>G</v>
      </c>
      <c r="R2697">
        <f t="shared" si="253"/>
        <v>2021</v>
      </c>
      <c r="S2697">
        <f t="shared" si="254"/>
        <v>0</v>
      </c>
    </row>
    <row r="2698" spans="1:19" x14ac:dyDescent="0.25">
      <c r="A2698" s="1">
        <v>44409.601932157224</v>
      </c>
      <c r="B2698" s="2" t="s">
        <v>1727</v>
      </c>
      <c r="C2698" t="s">
        <v>143</v>
      </c>
      <c r="D2698">
        <v>7</v>
      </c>
      <c r="E2698">
        <f>IF(D2698="", _xlfn.XLOOKUP(C2698,'Median Quantity per product'!$D$4:$D$103,'Median Quantity per product'!$E$4:$E$103, "NA"),'Project Work - Data wrows'!D2698)</f>
        <v>7</v>
      </c>
      <c r="F2698">
        <v>153</v>
      </c>
      <c r="G2698">
        <f>IF(F2698="",_xlfn.XLOOKUP(C2698,'Price Averages'!$D$4:$D$103,'Price Averages'!$E$4:$E$103, "FALSE"), F2698)</f>
        <v>153</v>
      </c>
      <c r="H2698">
        <v>51</v>
      </c>
      <c r="I2698">
        <f>IF(H2698="", _xlfn.XLOOKUP(C2698, 'Cost Averages'!$D$4:$D$103,'Cost Averages'!$E$4:$E$103, "FALSE"),H2698)</f>
        <v>51</v>
      </c>
      <c r="J2698">
        <f t="shared" si="255"/>
        <v>1071</v>
      </c>
      <c r="K2698">
        <f t="shared" si="256"/>
        <v>357</v>
      </c>
      <c r="L2698">
        <f t="shared" si="257"/>
        <v>714</v>
      </c>
      <c r="M2698" s="2" t="s">
        <v>28</v>
      </c>
      <c r="N2698" t="s">
        <v>413</v>
      </c>
      <c r="O2698" t="s">
        <v>46</v>
      </c>
      <c r="P2698" s="3">
        <v>10.96230865592911</v>
      </c>
      <c r="Q2698" t="str">
        <f t="shared" si="252"/>
        <v>G</v>
      </c>
      <c r="R2698">
        <f t="shared" si="253"/>
        <v>2021</v>
      </c>
      <c r="S2698">
        <f t="shared" si="254"/>
        <v>0</v>
      </c>
    </row>
    <row r="2699" spans="1:19" x14ac:dyDescent="0.25">
      <c r="A2699" s="1">
        <v>44222.774309638568</v>
      </c>
      <c r="B2699" s="2" t="s">
        <v>3199</v>
      </c>
      <c r="C2699" t="s">
        <v>143</v>
      </c>
      <c r="D2699">
        <v>8</v>
      </c>
      <c r="E2699">
        <f>IF(D2699="", _xlfn.XLOOKUP(C2699,'Median Quantity per product'!$D$4:$D$103,'Median Quantity per product'!$E$4:$E$103, "NA"),'Project Work - Data wrows'!D2699)</f>
        <v>8</v>
      </c>
      <c r="F2699" t="s">
        <v>32</v>
      </c>
      <c r="G2699">
        <f>IF(F2699="",_xlfn.XLOOKUP(C2699,'Price Averages'!$D$4:$D$103,'Price Averages'!$E$4:$E$103, "FALSE"), F2699)</f>
        <v>153</v>
      </c>
      <c r="H2699">
        <v>51</v>
      </c>
      <c r="I2699">
        <f>IF(H2699="", _xlfn.XLOOKUP(C2699, 'Cost Averages'!$D$4:$D$103,'Cost Averages'!$E$4:$E$103, "FALSE"),H2699)</f>
        <v>51</v>
      </c>
      <c r="J2699">
        <f t="shared" si="255"/>
        <v>1224</v>
      </c>
      <c r="K2699">
        <f t="shared" si="256"/>
        <v>408</v>
      </c>
      <c r="L2699">
        <f t="shared" si="257"/>
        <v>816</v>
      </c>
      <c r="M2699" s="2" t="s">
        <v>28</v>
      </c>
      <c r="N2699" t="s">
        <v>353</v>
      </c>
      <c r="O2699" t="s">
        <v>56</v>
      </c>
      <c r="P2699" s="3">
        <v>13.092530646074781</v>
      </c>
      <c r="Q2699" t="str">
        <f t="shared" si="252"/>
        <v>G</v>
      </c>
      <c r="R2699">
        <f t="shared" si="253"/>
        <v>2021</v>
      </c>
      <c r="S2699">
        <f t="shared" si="254"/>
        <v>0</v>
      </c>
    </row>
    <row r="2700" spans="1:19" x14ac:dyDescent="0.25">
      <c r="A2700" s="1">
        <v>44411</v>
      </c>
      <c r="B2700" s="2" t="s">
        <v>3729</v>
      </c>
      <c r="C2700" t="s">
        <v>143</v>
      </c>
      <c r="D2700">
        <v>18</v>
      </c>
      <c r="E2700">
        <f>IF(D2700="", _xlfn.XLOOKUP(C2700,'Median Quantity per product'!$D$4:$D$103,'Median Quantity per product'!$E$4:$E$103, "NA"),'Project Work - Data wrows'!D2700)</f>
        <v>18</v>
      </c>
      <c r="F2700" t="s">
        <v>32</v>
      </c>
      <c r="G2700">
        <f>IF(F2700="",_xlfn.XLOOKUP(C2700,'Price Averages'!$D$4:$D$103,'Price Averages'!$E$4:$E$103, "FALSE"), F2700)</f>
        <v>153</v>
      </c>
      <c r="H2700">
        <v>51</v>
      </c>
      <c r="I2700">
        <f>IF(H2700="", _xlfn.XLOOKUP(C2700, 'Cost Averages'!$D$4:$D$103,'Cost Averages'!$E$4:$E$103, "FALSE"),H2700)</f>
        <v>51</v>
      </c>
      <c r="J2700">
        <f t="shared" si="255"/>
        <v>2754</v>
      </c>
      <c r="K2700">
        <f t="shared" si="256"/>
        <v>918</v>
      </c>
      <c r="L2700">
        <f t="shared" si="257"/>
        <v>1836</v>
      </c>
      <c r="M2700" s="2" t="s">
        <v>23</v>
      </c>
      <c r="N2700" t="s">
        <v>614</v>
      </c>
      <c r="O2700" t="s">
        <v>41</v>
      </c>
      <c r="P2700" s="3">
        <v>8.3272837771733244</v>
      </c>
      <c r="Q2700" t="str">
        <f t="shared" si="252"/>
        <v>G</v>
      </c>
      <c r="R2700">
        <f t="shared" si="253"/>
        <v>2021</v>
      </c>
      <c r="S2700">
        <f t="shared" si="254"/>
        <v>0</v>
      </c>
    </row>
    <row r="2701" spans="1:19" x14ac:dyDescent="0.25">
      <c r="A2701" s="1">
        <v>44260.846387449819</v>
      </c>
      <c r="B2701" s="2" t="s">
        <v>2061</v>
      </c>
      <c r="C2701" t="s">
        <v>143</v>
      </c>
      <c r="D2701">
        <v>20</v>
      </c>
      <c r="E2701">
        <f>IF(D2701="", _xlfn.XLOOKUP(C2701,'Median Quantity per product'!$D$4:$D$103,'Median Quantity per product'!$E$4:$E$103, "NA"),'Project Work - Data wrows'!D2701)</f>
        <v>20</v>
      </c>
      <c r="F2701">
        <v>153</v>
      </c>
      <c r="G2701">
        <f>IF(F2701="",_xlfn.XLOOKUP(C2701,'Price Averages'!$D$4:$D$103,'Price Averages'!$E$4:$E$103, "FALSE"), F2701)</f>
        <v>153</v>
      </c>
      <c r="H2701">
        <v>51</v>
      </c>
      <c r="I2701">
        <f>IF(H2701="", _xlfn.XLOOKUP(C2701, 'Cost Averages'!$D$4:$D$103,'Cost Averages'!$E$4:$E$103, "FALSE"),H2701)</f>
        <v>51</v>
      </c>
      <c r="J2701">
        <f t="shared" si="255"/>
        <v>3060</v>
      </c>
      <c r="K2701">
        <f t="shared" si="256"/>
        <v>1020</v>
      </c>
      <c r="L2701">
        <f t="shared" si="257"/>
        <v>2040</v>
      </c>
      <c r="M2701" s="2" t="s">
        <v>28</v>
      </c>
      <c r="N2701" t="s">
        <v>848</v>
      </c>
      <c r="O2701" t="s">
        <v>34</v>
      </c>
      <c r="P2701" s="3">
        <v>11.226611755437654</v>
      </c>
      <c r="Q2701" t="str">
        <f t="shared" si="252"/>
        <v>G</v>
      </c>
      <c r="R2701">
        <f t="shared" si="253"/>
        <v>2021</v>
      </c>
      <c r="S2701">
        <f t="shared" si="254"/>
        <v>0</v>
      </c>
    </row>
    <row r="2702" spans="1:19" x14ac:dyDescent="0.25">
      <c r="A2702" s="1">
        <v>44470.090352575637</v>
      </c>
      <c r="B2702" s="2" t="s">
        <v>2042</v>
      </c>
      <c r="C2702" t="s">
        <v>76</v>
      </c>
      <c r="D2702">
        <v>1</v>
      </c>
      <c r="E2702">
        <f>IF(D2702="", _xlfn.XLOOKUP(C2702,'Median Quantity per product'!$D$4:$D$103,'Median Quantity per product'!$E$4:$E$103, "NA"),'Project Work - Data wrows'!D2702)</f>
        <v>1</v>
      </c>
      <c r="F2702">
        <v>126</v>
      </c>
      <c r="G2702">
        <f>IF(F2702="",_xlfn.XLOOKUP(C2702,'Price Averages'!$D$4:$D$103,'Price Averages'!$E$4:$E$103, "FALSE"), F2702)</f>
        <v>126</v>
      </c>
      <c r="H2702">
        <v>42</v>
      </c>
      <c r="I2702">
        <f>IF(H2702="", _xlfn.XLOOKUP(C2702, 'Cost Averages'!$D$4:$D$103,'Cost Averages'!$E$4:$E$103, "FALSE"),H2702)</f>
        <v>42</v>
      </c>
      <c r="J2702">
        <f t="shared" si="255"/>
        <v>126</v>
      </c>
      <c r="K2702">
        <f t="shared" si="256"/>
        <v>42</v>
      </c>
      <c r="L2702">
        <f t="shared" si="257"/>
        <v>84</v>
      </c>
      <c r="M2702" s="2" t="s">
        <v>28</v>
      </c>
      <c r="N2702" t="s">
        <v>398</v>
      </c>
      <c r="O2702" t="s">
        <v>50</v>
      </c>
      <c r="P2702" s="3">
        <v>11.082295381980092</v>
      </c>
      <c r="Q2702" t="str">
        <f t="shared" si="252"/>
        <v>G</v>
      </c>
      <c r="R2702">
        <f t="shared" si="253"/>
        <v>2021</v>
      </c>
      <c r="S2702">
        <f t="shared" si="254"/>
        <v>0</v>
      </c>
    </row>
    <row r="2703" spans="1:19" x14ac:dyDescent="0.25">
      <c r="A2703" s="1">
        <v>44351</v>
      </c>
      <c r="B2703" s="2" t="s">
        <v>938</v>
      </c>
      <c r="C2703" t="s">
        <v>76</v>
      </c>
      <c r="D2703">
        <v>1</v>
      </c>
      <c r="E2703">
        <f>IF(D2703="", _xlfn.XLOOKUP(C2703,'Median Quantity per product'!$D$4:$D$103,'Median Quantity per product'!$E$4:$E$103, "NA"),'Project Work - Data wrows'!D2703)</f>
        <v>1</v>
      </c>
      <c r="F2703" t="s">
        <v>32</v>
      </c>
      <c r="G2703">
        <f>IF(F2703="",_xlfn.XLOOKUP(C2703,'Price Averages'!$D$4:$D$103,'Price Averages'!$E$4:$E$103, "FALSE"), F2703)</f>
        <v>126</v>
      </c>
      <c r="H2703">
        <v>42</v>
      </c>
      <c r="I2703">
        <f>IF(H2703="", _xlfn.XLOOKUP(C2703, 'Cost Averages'!$D$4:$D$103,'Cost Averages'!$E$4:$E$103, "FALSE"),H2703)</f>
        <v>42</v>
      </c>
      <c r="J2703">
        <f t="shared" si="255"/>
        <v>126</v>
      </c>
      <c r="K2703">
        <f t="shared" si="256"/>
        <v>42</v>
      </c>
      <c r="L2703">
        <f t="shared" si="257"/>
        <v>84</v>
      </c>
      <c r="M2703" s="2" t="s">
        <v>23</v>
      </c>
      <c r="N2703" t="s">
        <v>135</v>
      </c>
      <c r="O2703" t="s">
        <v>56</v>
      </c>
      <c r="P2703" s="3">
        <v>11.406233913305266</v>
      </c>
      <c r="Q2703" t="str">
        <f t="shared" si="252"/>
        <v>G</v>
      </c>
      <c r="R2703">
        <f t="shared" si="253"/>
        <v>2021</v>
      </c>
      <c r="S2703">
        <f t="shared" si="254"/>
        <v>0</v>
      </c>
    </row>
    <row r="2704" spans="1:19" x14ac:dyDescent="0.25">
      <c r="A2704" s="1">
        <v>44333</v>
      </c>
      <c r="B2704" s="2" t="s">
        <v>3663</v>
      </c>
      <c r="C2704" t="s">
        <v>76</v>
      </c>
      <c r="D2704">
        <v>3</v>
      </c>
      <c r="E2704">
        <f>IF(D2704="", _xlfn.XLOOKUP(C2704,'Median Quantity per product'!$D$4:$D$103,'Median Quantity per product'!$E$4:$E$103, "NA"),'Project Work - Data wrows'!D2704)</f>
        <v>3</v>
      </c>
      <c r="F2704" t="s">
        <v>32</v>
      </c>
      <c r="G2704">
        <f>IF(F2704="",_xlfn.XLOOKUP(C2704,'Price Averages'!$D$4:$D$103,'Price Averages'!$E$4:$E$103, "FALSE"), F2704)</f>
        <v>126</v>
      </c>
      <c r="H2704">
        <v>42</v>
      </c>
      <c r="I2704">
        <f>IF(H2704="", _xlfn.XLOOKUP(C2704, 'Cost Averages'!$D$4:$D$103,'Cost Averages'!$E$4:$E$103, "FALSE"),H2704)</f>
        <v>42</v>
      </c>
      <c r="J2704">
        <f t="shared" si="255"/>
        <v>378</v>
      </c>
      <c r="K2704">
        <f t="shared" si="256"/>
        <v>126</v>
      </c>
      <c r="L2704">
        <f t="shared" si="257"/>
        <v>252</v>
      </c>
      <c r="M2704" s="2" t="s">
        <v>28</v>
      </c>
      <c r="N2704" t="s">
        <v>673</v>
      </c>
      <c r="O2704" t="s">
        <v>78</v>
      </c>
      <c r="P2704" s="3">
        <v>8.1628930629234038</v>
      </c>
      <c r="Q2704" t="str">
        <f t="shared" si="252"/>
        <v>G</v>
      </c>
      <c r="R2704">
        <f t="shared" si="253"/>
        <v>2021</v>
      </c>
      <c r="S2704">
        <f t="shared" si="254"/>
        <v>0</v>
      </c>
    </row>
    <row r="2705" spans="1:19" x14ac:dyDescent="0.25">
      <c r="A2705" s="1">
        <v>44434.615231788906</v>
      </c>
      <c r="B2705" s="2" t="s">
        <v>1832</v>
      </c>
      <c r="C2705" t="s">
        <v>76</v>
      </c>
      <c r="D2705">
        <v>4</v>
      </c>
      <c r="E2705">
        <f>IF(D2705="", _xlfn.XLOOKUP(C2705,'Median Quantity per product'!$D$4:$D$103,'Median Quantity per product'!$E$4:$E$103, "NA"),'Project Work - Data wrows'!D2705)</f>
        <v>4</v>
      </c>
      <c r="F2705">
        <v>126</v>
      </c>
      <c r="G2705">
        <f>IF(F2705="",_xlfn.XLOOKUP(C2705,'Price Averages'!$D$4:$D$103,'Price Averages'!$E$4:$E$103, "FALSE"), F2705)</f>
        <v>126</v>
      </c>
      <c r="H2705" t="s">
        <v>32</v>
      </c>
      <c r="I2705">
        <f>IF(H2705="", _xlfn.XLOOKUP(C2705, 'Cost Averages'!$D$4:$D$103,'Cost Averages'!$E$4:$E$103, "FALSE"),H2705)</f>
        <v>42</v>
      </c>
      <c r="J2705">
        <f t="shared" si="255"/>
        <v>504</v>
      </c>
      <c r="K2705">
        <f t="shared" si="256"/>
        <v>168</v>
      </c>
      <c r="L2705">
        <f t="shared" si="257"/>
        <v>336</v>
      </c>
      <c r="M2705" s="2" t="s">
        <v>44</v>
      </c>
      <c r="N2705" t="s">
        <v>421</v>
      </c>
      <c r="O2705" t="s">
        <v>25</v>
      </c>
      <c r="P2705" s="3">
        <v>11.701919153133453</v>
      </c>
      <c r="Q2705" t="str">
        <f t="shared" si="252"/>
        <v>G</v>
      </c>
      <c r="R2705">
        <f t="shared" si="253"/>
        <v>2021</v>
      </c>
      <c r="S2705">
        <f t="shared" si="254"/>
        <v>0</v>
      </c>
    </row>
    <row r="2706" spans="1:19" x14ac:dyDescent="0.25">
      <c r="A2706" s="1">
        <v>44389.290057945102</v>
      </c>
      <c r="B2706" s="2" t="s">
        <v>686</v>
      </c>
      <c r="C2706" t="s">
        <v>76</v>
      </c>
      <c r="D2706">
        <v>5</v>
      </c>
      <c r="E2706">
        <f>IF(D2706="", _xlfn.XLOOKUP(C2706,'Median Quantity per product'!$D$4:$D$103,'Median Quantity per product'!$E$4:$E$103, "NA"),'Project Work - Data wrows'!D2706)</f>
        <v>5</v>
      </c>
      <c r="F2706">
        <v>126</v>
      </c>
      <c r="G2706">
        <f>IF(F2706="",_xlfn.XLOOKUP(C2706,'Price Averages'!$D$4:$D$103,'Price Averages'!$E$4:$E$103, "FALSE"), F2706)</f>
        <v>126</v>
      </c>
      <c r="H2706">
        <v>42</v>
      </c>
      <c r="I2706">
        <f>IF(H2706="", _xlfn.XLOOKUP(C2706, 'Cost Averages'!$D$4:$D$103,'Cost Averages'!$E$4:$E$103, "FALSE"),H2706)</f>
        <v>42</v>
      </c>
      <c r="J2706">
        <f t="shared" si="255"/>
        <v>630</v>
      </c>
      <c r="K2706">
        <f t="shared" si="256"/>
        <v>210</v>
      </c>
      <c r="L2706">
        <f t="shared" si="257"/>
        <v>420</v>
      </c>
      <c r="M2706" s="2" t="s">
        <v>44</v>
      </c>
      <c r="N2706" t="s">
        <v>40</v>
      </c>
      <c r="O2706" t="s">
        <v>41</v>
      </c>
      <c r="P2706" s="3">
        <v>15.24190997853951</v>
      </c>
      <c r="Q2706" t="str">
        <f t="shared" si="252"/>
        <v>G</v>
      </c>
      <c r="R2706">
        <f t="shared" si="253"/>
        <v>2021</v>
      </c>
      <c r="S2706">
        <f t="shared" si="254"/>
        <v>0</v>
      </c>
    </row>
    <row r="2707" spans="1:19" x14ac:dyDescent="0.25">
      <c r="A2707" s="1">
        <v>44455</v>
      </c>
      <c r="B2707" s="2" t="s">
        <v>3763</v>
      </c>
      <c r="C2707" t="s">
        <v>76</v>
      </c>
      <c r="D2707">
        <v>8</v>
      </c>
      <c r="E2707">
        <f>IF(D2707="", _xlfn.XLOOKUP(C2707,'Median Quantity per product'!$D$4:$D$103,'Median Quantity per product'!$E$4:$E$103, "NA"),'Project Work - Data wrows'!D2707)</f>
        <v>8</v>
      </c>
      <c r="F2707" t="s">
        <v>32</v>
      </c>
      <c r="G2707">
        <f>IF(F2707="",_xlfn.XLOOKUP(C2707,'Price Averages'!$D$4:$D$103,'Price Averages'!$E$4:$E$103, "FALSE"), F2707)</f>
        <v>126</v>
      </c>
      <c r="H2707" t="s">
        <v>32</v>
      </c>
      <c r="I2707">
        <f>IF(H2707="", _xlfn.XLOOKUP(C2707, 'Cost Averages'!$D$4:$D$103,'Cost Averages'!$E$4:$E$103, "FALSE"),H2707)</f>
        <v>42</v>
      </c>
      <c r="J2707">
        <f t="shared" si="255"/>
        <v>1008</v>
      </c>
      <c r="K2707">
        <f t="shared" si="256"/>
        <v>336</v>
      </c>
      <c r="L2707">
        <f t="shared" si="257"/>
        <v>672</v>
      </c>
      <c r="M2707" s="2" t="s">
        <v>44</v>
      </c>
      <c r="N2707" t="s">
        <v>62</v>
      </c>
      <c r="O2707" t="s">
        <v>41</v>
      </c>
      <c r="P2707" s="3">
        <v>12.957303170959879</v>
      </c>
      <c r="Q2707" t="str">
        <f t="shared" si="252"/>
        <v>G</v>
      </c>
      <c r="R2707">
        <f t="shared" si="253"/>
        <v>2021</v>
      </c>
      <c r="S2707">
        <f t="shared" si="254"/>
        <v>0</v>
      </c>
    </row>
    <row r="2708" spans="1:19" x14ac:dyDescent="0.25">
      <c r="A2708" s="1">
        <v>44338</v>
      </c>
      <c r="B2708" s="2" t="s">
        <v>3668</v>
      </c>
      <c r="C2708" t="s">
        <v>76</v>
      </c>
      <c r="D2708">
        <v>12</v>
      </c>
      <c r="E2708">
        <f>IF(D2708="", _xlfn.XLOOKUP(C2708,'Median Quantity per product'!$D$4:$D$103,'Median Quantity per product'!$E$4:$E$103, "NA"),'Project Work - Data wrows'!D2708)</f>
        <v>12</v>
      </c>
      <c r="F2708">
        <v>126</v>
      </c>
      <c r="G2708">
        <f>IF(F2708="",_xlfn.XLOOKUP(C2708,'Price Averages'!$D$4:$D$103,'Price Averages'!$E$4:$E$103, "FALSE"), F2708)</f>
        <v>126</v>
      </c>
      <c r="H2708">
        <v>42</v>
      </c>
      <c r="I2708">
        <f>IF(H2708="", _xlfn.XLOOKUP(C2708, 'Cost Averages'!$D$4:$D$103,'Cost Averages'!$E$4:$E$103, "FALSE"),H2708)</f>
        <v>42</v>
      </c>
      <c r="J2708">
        <f t="shared" si="255"/>
        <v>1512</v>
      </c>
      <c r="K2708">
        <f t="shared" si="256"/>
        <v>504</v>
      </c>
      <c r="L2708">
        <f t="shared" si="257"/>
        <v>1008</v>
      </c>
      <c r="M2708" s="2" t="s">
        <v>44</v>
      </c>
      <c r="N2708" t="s">
        <v>625</v>
      </c>
      <c r="O2708" t="s">
        <v>78</v>
      </c>
      <c r="P2708" s="3">
        <v>12.954911944548844</v>
      </c>
      <c r="Q2708" t="str">
        <f t="shared" si="252"/>
        <v>G</v>
      </c>
      <c r="R2708">
        <f t="shared" si="253"/>
        <v>2021</v>
      </c>
      <c r="S2708">
        <f t="shared" si="254"/>
        <v>0</v>
      </c>
    </row>
    <row r="2709" spans="1:19" x14ac:dyDescent="0.25">
      <c r="A2709" s="1">
        <v>44498.298811929948</v>
      </c>
      <c r="B2709" s="2" t="s">
        <v>617</v>
      </c>
      <c r="C2709" t="s">
        <v>76</v>
      </c>
      <c r="D2709">
        <v>17</v>
      </c>
      <c r="E2709">
        <f>IF(D2709="", _xlfn.XLOOKUP(C2709,'Median Quantity per product'!$D$4:$D$103,'Median Quantity per product'!$E$4:$E$103, "NA"),'Project Work - Data wrows'!D2709)</f>
        <v>17</v>
      </c>
      <c r="F2709" t="s">
        <v>32</v>
      </c>
      <c r="G2709">
        <f>IF(F2709="",_xlfn.XLOOKUP(C2709,'Price Averages'!$D$4:$D$103,'Price Averages'!$E$4:$E$103, "FALSE"), F2709)</f>
        <v>126</v>
      </c>
      <c r="H2709">
        <v>42</v>
      </c>
      <c r="I2709">
        <f>IF(H2709="", _xlfn.XLOOKUP(C2709, 'Cost Averages'!$D$4:$D$103,'Cost Averages'!$E$4:$E$103, "FALSE"),H2709)</f>
        <v>42</v>
      </c>
      <c r="J2709">
        <f t="shared" si="255"/>
        <v>2142</v>
      </c>
      <c r="K2709">
        <f t="shared" si="256"/>
        <v>714</v>
      </c>
      <c r="L2709">
        <f t="shared" si="257"/>
        <v>1428</v>
      </c>
      <c r="M2709" s="2" t="s">
        <v>28</v>
      </c>
      <c r="N2709" t="s">
        <v>618</v>
      </c>
      <c r="O2709" t="s">
        <v>50</v>
      </c>
      <c r="P2709" s="3">
        <v>13.259563298324382</v>
      </c>
      <c r="Q2709" t="str">
        <f t="shared" si="252"/>
        <v>G</v>
      </c>
      <c r="R2709">
        <f t="shared" si="253"/>
        <v>2021</v>
      </c>
      <c r="S2709">
        <f t="shared" si="254"/>
        <v>0</v>
      </c>
    </row>
    <row r="2710" spans="1:19" x14ac:dyDescent="0.25">
      <c r="A2710" s="1">
        <v>44305</v>
      </c>
      <c r="B2710" s="2" t="s">
        <v>3638</v>
      </c>
      <c r="C2710" t="s">
        <v>76</v>
      </c>
      <c r="D2710">
        <v>19</v>
      </c>
      <c r="E2710">
        <f>IF(D2710="", _xlfn.XLOOKUP(C2710,'Median Quantity per product'!$D$4:$D$103,'Median Quantity per product'!$E$4:$E$103, "NA"),'Project Work - Data wrows'!D2710)</f>
        <v>19</v>
      </c>
      <c r="F2710">
        <v>126</v>
      </c>
      <c r="G2710">
        <f>IF(F2710="",_xlfn.XLOOKUP(C2710,'Price Averages'!$D$4:$D$103,'Price Averages'!$E$4:$E$103, "FALSE"), F2710)</f>
        <v>126</v>
      </c>
      <c r="H2710">
        <v>42</v>
      </c>
      <c r="I2710">
        <f>IF(H2710="", _xlfn.XLOOKUP(C2710, 'Cost Averages'!$D$4:$D$103,'Cost Averages'!$E$4:$E$103, "FALSE"),H2710)</f>
        <v>42</v>
      </c>
      <c r="J2710">
        <f t="shared" si="255"/>
        <v>2394</v>
      </c>
      <c r="K2710">
        <f t="shared" si="256"/>
        <v>798</v>
      </c>
      <c r="L2710">
        <f t="shared" si="257"/>
        <v>1596</v>
      </c>
      <c r="M2710" s="2" t="s">
        <v>23</v>
      </c>
      <c r="N2710" t="s">
        <v>353</v>
      </c>
      <c r="O2710" t="s">
        <v>56</v>
      </c>
      <c r="P2710" s="3">
        <v>13.092530646074781</v>
      </c>
      <c r="Q2710" t="str">
        <f t="shared" si="252"/>
        <v>G</v>
      </c>
      <c r="R2710">
        <f t="shared" si="253"/>
        <v>2021</v>
      </c>
      <c r="S2710">
        <f t="shared" si="254"/>
        <v>0</v>
      </c>
    </row>
    <row r="2711" spans="1:19" x14ac:dyDescent="0.25">
      <c r="A2711" s="1">
        <v>44375</v>
      </c>
      <c r="B2711" s="2" t="s">
        <v>3698</v>
      </c>
      <c r="C2711" t="s">
        <v>105</v>
      </c>
      <c r="D2711">
        <v>3</v>
      </c>
      <c r="E2711">
        <f>IF(D2711="", _xlfn.XLOOKUP(C2711,'Median Quantity per product'!$D$4:$D$103,'Median Quantity per product'!$E$4:$E$103, "NA"),'Project Work - Data wrows'!D2711)</f>
        <v>3</v>
      </c>
      <c r="F2711">
        <v>66</v>
      </c>
      <c r="G2711">
        <f>IF(F2711="",_xlfn.XLOOKUP(C2711,'Price Averages'!$D$4:$D$103,'Price Averages'!$E$4:$E$103, "FALSE"), F2711)</f>
        <v>66</v>
      </c>
      <c r="H2711">
        <v>33</v>
      </c>
      <c r="I2711">
        <f>IF(H2711="", _xlfn.XLOOKUP(C2711, 'Cost Averages'!$D$4:$D$103,'Cost Averages'!$E$4:$E$103, "FALSE"),H2711)</f>
        <v>33</v>
      </c>
      <c r="J2711">
        <f t="shared" si="255"/>
        <v>198</v>
      </c>
      <c r="K2711">
        <f t="shared" si="256"/>
        <v>99</v>
      </c>
      <c r="L2711">
        <f t="shared" si="257"/>
        <v>99</v>
      </c>
      <c r="M2711" s="2" t="s">
        <v>28</v>
      </c>
      <c r="N2711" t="s">
        <v>62</v>
      </c>
      <c r="O2711" t="s">
        <v>41</v>
      </c>
      <c r="P2711" s="3">
        <v>12.957303170959879</v>
      </c>
      <c r="Q2711" t="str">
        <f t="shared" si="252"/>
        <v>G</v>
      </c>
      <c r="R2711">
        <f t="shared" si="253"/>
        <v>2021</v>
      </c>
      <c r="S2711">
        <f t="shared" si="254"/>
        <v>0</v>
      </c>
    </row>
    <row r="2712" spans="1:19" x14ac:dyDescent="0.25">
      <c r="A2712" s="1">
        <v>44446</v>
      </c>
      <c r="B2712" s="2" t="s">
        <v>3755</v>
      </c>
      <c r="C2712" t="s">
        <v>105</v>
      </c>
      <c r="D2712">
        <v>8</v>
      </c>
      <c r="E2712">
        <f>IF(D2712="", _xlfn.XLOOKUP(C2712,'Median Quantity per product'!$D$4:$D$103,'Median Quantity per product'!$E$4:$E$103, "NA"),'Project Work - Data wrows'!D2712)</f>
        <v>8</v>
      </c>
      <c r="F2712" t="s">
        <v>32</v>
      </c>
      <c r="G2712">
        <f>IF(F2712="",_xlfn.XLOOKUP(C2712,'Price Averages'!$D$4:$D$103,'Price Averages'!$E$4:$E$103, "FALSE"), F2712)</f>
        <v>66</v>
      </c>
      <c r="H2712">
        <v>33</v>
      </c>
      <c r="I2712">
        <f>IF(H2712="", _xlfn.XLOOKUP(C2712, 'Cost Averages'!$D$4:$D$103,'Cost Averages'!$E$4:$E$103, "FALSE"),H2712)</f>
        <v>33</v>
      </c>
      <c r="J2712">
        <f t="shared" si="255"/>
        <v>528</v>
      </c>
      <c r="K2712">
        <f t="shared" si="256"/>
        <v>264</v>
      </c>
      <c r="L2712">
        <f t="shared" si="257"/>
        <v>264</v>
      </c>
      <c r="M2712" s="2" t="s">
        <v>28</v>
      </c>
      <c r="N2712" t="s">
        <v>1060</v>
      </c>
      <c r="O2712" t="s">
        <v>34</v>
      </c>
      <c r="P2712" s="3">
        <v>8.1352386075080023</v>
      </c>
      <c r="Q2712" t="str">
        <f t="shared" si="252"/>
        <v>G</v>
      </c>
      <c r="R2712">
        <f t="shared" si="253"/>
        <v>2021</v>
      </c>
      <c r="S2712">
        <f t="shared" si="254"/>
        <v>0</v>
      </c>
    </row>
    <row r="2713" spans="1:19" x14ac:dyDescent="0.25">
      <c r="A2713" s="1">
        <v>44379</v>
      </c>
      <c r="B2713" s="2" t="s">
        <v>3701</v>
      </c>
      <c r="C2713" t="s">
        <v>105</v>
      </c>
      <c r="D2713">
        <v>13</v>
      </c>
      <c r="E2713">
        <f>IF(D2713="", _xlfn.XLOOKUP(C2713,'Median Quantity per product'!$D$4:$D$103,'Median Quantity per product'!$E$4:$E$103, "NA"),'Project Work - Data wrows'!D2713)</f>
        <v>13</v>
      </c>
      <c r="F2713" t="s">
        <v>32</v>
      </c>
      <c r="G2713">
        <f>IF(F2713="",_xlfn.XLOOKUP(C2713,'Price Averages'!$D$4:$D$103,'Price Averages'!$E$4:$E$103, "FALSE"), F2713)</f>
        <v>66</v>
      </c>
      <c r="H2713" t="s">
        <v>32</v>
      </c>
      <c r="I2713">
        <f>IF(H2713="", _xlfn.XLOOKUP(C2713, 'Cost Averages'!$D$4:$D$103,'Cost Averages'!$E$4:$E$103, "FALSE"),H2713)</f>
        <v>33</v>
      </c>
      <c r="J2713">
        <f t="shared" si="255"/>
        <v>858</v>
      </c>
      <c r="K2713">
        <f t="shared" si="256"/>
        <v>429</v>
      </c>
      <c r="L2713">
        <f t="shared" si="257"/>
        <v>429</v>
      </c>
      <c r="M2713" s="2" t="s">
        <v>28</v>
      </c>
      <c r="N2713" t="s">
        <v>222</v>
      </c>
      <c r="O2713" t="s">
        <v>34</v>
      </c>
      <c r="P2713" s="3">
        <v>12.172922939334034</v>
      </c>
      <c r="Q2713" t="str">
        <f t="shared" si="252"/>
        <v>G</v>
      </c>
      <c r="R2713">
        <f t="shared" si="253"/>
        <v>2021</v>
      </c>
      <c r="S2713">
        <f t="shared" si="254"/>
        <v>0</v>
      </c>
    </row>
    <row r="2714" spans="1:19" x14ac:dyDescent="0.25">
      <c r="A2714" s="1">
        <v>44326</v>
      </c>
      <c r="B2714" s="2" t="s">
        <v>512</v>
      </c>
      <c r="C2714" t="s">
        <v>105</v>
      </c>
      <c r="D2714">
        <v>16</v>
      </c>
      <c r="E2714">
        <f>IF(D2714="", _xlfn.XLOOKUP(C2714,'Median Quantity per product'!$D$4:$D$103,'Median Quantity per product'!$E$4:$E$103, "NA"),'Project Work - Data wrows'!D2714)</f>
        <v>16</v>
      </c>
      <c r="F2714">
        <v>66</v>
      </c>
      <c r="G2714">
        <f>IF(F2714="",_xlfn.XLOOKUP(C2714,'Price Averages'!$D$4:$D$103,'Price Averages'!$E$4:$E$103, "FALSE"), F2714)</f>
        <v>66</v>
      </c>
      <c r="H2714">
        <v>33</v>
      </c>
      <c r="I2714">
        <f>IF(H2714="", _xlfn.XLOOKUP(C2714, 'Cost Averages'!$D$4:$D$103,'Cost Averages'!$E$4:$E$103, "FALSE"),H2714)</f>
        <v>33</v>
      </c>
      <c r="J2714">
        <f t="shared" si="255"/>
        <v>1056</v>
      </c>
      <c r="K2714">
        <f t="shared" si="256"/>
        <v>528</v>
      </c>
      <c r="L2714">
        <f t="shared" si="257"/>
        <v>528</v>
      </c>
      <c r="M2714" s="2" t="s">
        <v>44</v>
      </c>
      <c r="N2714" t="s">
        <v>498</v>
      </c>
      <c r="O2714" t="s">
        <v>25</v>
      </c>
      <c r="P2714" s="3">
        <v>13.917704159139552</v>
      </c>
      <c r="Q2714" t="str">
        <f t="shared" si="252"/>
        <v>G</v>
      </c>
      <c r="R2714">
        <f t="shared" si="253"/>
        <v>2021</v>
      </c>
      <c r="S2714">
        <f t="shared" si="254"/>
        <v>0</v>
      </c>
    </row>
    <row r="2715" spans="1:19" x14ac:dyDescent="0.25">
      <c r="A2715" s="1">
        <v>44454.404595006228</v>
      </c>
      <c r="B2715" s="2" t="s">
        <v>2317</v>
      </c>
      <c r="C2715" t="s">
        <v>105</v>
      </c>
      <c r="D2715">
        <v>18</v>
      </c>
      <c r="E2715">
        <f>IF(D2715="", _xlfn.XLOOKUP(C2715,'Median Quantity per product'!$D$4:$D$103,'Median Quantity per product'!$E$4:$E$103, "NA"),'Project Work - Data wrows'!D2715)</f>
        <v>18</v>
      </c>
      <c r="F2715">
        <v>66</v>
      </c>
      <c r="G2715">
        <f>IF(F2715="",_xlfn.XLOOKUP(C2715,'Price Averages'!$D$4:$D$103,'Price Averages'!$E$4:$E$103, "FALSE"), F2715)</f>
        <v>66</v>
      </c>
      <c r="H2715" t="s">
        <v>32</v>
      </c>
      <c r="I2715">
        <f>IF(H2715="", _xlfn.XLOOKUP(C2715, 'Cost Averages'!$D$4:$D$103,'Cost Averages'!$E$4:$E$103, "FALSE"),H2715)</f>
        <v>33</v>
      </c>
      <c r="J2715">
        <f t="shared" si="255"/>
        <v>1188</v>
      </c>
      <c r="K2715">
        <f t="shared" si="256"/>
        <v>594</v>
      </c>
      <c r="L2715">
        <f t="shared" si="257"/>
        <v>594</v>
      </c>
      <c r="M2715" s="2" t="s">
        <v>44</v>
      </c>
      <c r="N2715" t="s">
        <v>183</v>
      </c>
      <c r="O2715" t="s">
        <v>34</v>
      </c>
      <c r="P2715" s="3">
        <v>10.523527521613014</v>
      </c>
      <c r="Q2715" t="str">
        <f t="shared" si="252"/>
        <v>G</v>
      </c>
      <c r="R2715">
        <f t="shared" si="253"/>
        <v>2021</v>
      </c>
      <c r="S2715">
        <f t="shared" si="254"/>
        <v>0</v>
      </c>
    </row>
    <row r="2716" spans="1:19" x14ac:dyDescent="0.25">
      <c r="A2716" s="1">
        <v>44413.225104408069</v>
      </c>
      <c r="B2716" s="2" t="s">
        <v>682</v>
      </c>
      <c r="C2716" t="s">
        <v>105</v>
      </c>
      <c r="D2716">
        <v>19</v>
      </c>
      <c r="E2716">
        <f>IF(D2716="", _xlfn.XLOOKUP(C2716,'Median Quantity per product'!$D$4:$D$103,'Median Quantity per product'!$E$4:$E$103, "NA"),'Project Work - Data wrows'!D2716)</f>
        <v>19</v>
      </c>
      <c r="F2716">
        <v>66</v>
      </c>
      <c r="G2716">
        <f>IF(F2716="",_xlfn.XLOOKUP(C2716,'Price Averages'!$D$4:$D$103,'Price Averages'!$E$4:$E$103, "FALSE"), F2716)</f>
        <v>66</v>
      </c>
      <c r="H2716">
        <v>33</v>
      </c>
      <c r="I2716">
        <f>IF(H2716="", _xlfn.XLOOKUP(C2716, 'Cost Averages'!$D$4:$D$103,'Cost Averages'!$E$4:$E$103, "FALSE"),H2716)</f>
        <v>33</v>
      </c>
      <c r="J2716">
        <f t="shared" si="255"/>
        <v>1254</v>
      </c>
      <c r="K2716">
        <f t="shared" si="256"/>
        <v>627</v>
      </c>
      <c r="L2716">
        <f t="shared" si="257"/>
        <v>627</v>
      </c>
      <c r="M2716" s="2" t="s">
        <v>28</v>
      </c>
      <c r="N2716" t="s">
        <v>683</v>
      </c>
      <c r="O2716" t="s">
        <v>25</v>
      </c>
      <c r="P2716" s="3">
        <v>10.248947386022252</v>
      </c>
      <c r="Q2716" t="str">
        <f t="shared" si="252"/>
        <v>G</v>
      </c>
      <c r="R2716">
        <f t="shared" si="253"/>
        <v>2021</v>
      </c>
      <c r="S2716">
        <f t="shared" si="254"/>
        <v>0</v>
      </c>
    </row>
    <row r="2717" spans="1:19" x14ac:dyDescent="0.25">
      <c r="A2717" s="1">
        <v>44481</v>
      </c>
      <c r="B2717" s="2" t="s">
        <v>3786</v>
      </c>
      <c r="C2717" t="s">
        <v>134</v>
      </c>
      <c r="D2717">
        <v>5</v>
      </c>
      <c r="E2717">
        <f>IF(D2717="", _xlfn.XLOOKUP(C2717,'Median Quantity per product'!$D$4:$D$103,'Median Quantity per product'!$E$4:$E$103, "NA"),'Project Work - Data wrows'!D2717)</f>
        <v>5</v>
      </c>
      <c r="F2717" t="s">
        <v>32</v>
      </c>
      <c r="G2717">
        <f>IF(F2717="",_xlfn.XLOOKUP(C2717,'Price Averages'!$D$4:$D$103,'Price Averages'!$E$4:$E$103, "FALSE"), F2717)</f>
        <v>210</v>
      </c>
      <c r="H2717">
        <v>70</v>
      </c>
      <c r="I2717">
        <f>IF(H2717="", _xlfn.XLOOKUP(C2717, 'Cost Averages'!$D$4:$D$103,'Cost Averages'!$E$4:$E$103, "FALSE"),H2717)</f>
        <v>70</v>
      </c>
      <c r="J2717">
        <f t="shared" si="255"/>
        <v>1050</v>
      </c>
      <c r="K2717">
        <f t="shared" si="256"/>
        <v>350</v>
      </c>
      <c r="L2717">
        <f t="shared" si="257"/>
        <v>700</v>
      </c>
      <c r="M2717" s="2" t="s">
        <v>28</v>
      </c>
      <c r="N2717" t="s">
        <v>1000</v>
      </c>
      <c r="O2717" t="s">
        <v>50</v>
      </c>
      <c r="P2717" s="3">
        <v>9.9471686551317795</v>
      </c>
      <c r="Q2717" t="str">
        <f t="shared" si="252"/>
        <v>G</v>
      </c>
      <c r="R2717">
        <f t="shared" si="253"/>
        <v>2021</v>
      </c>
      <c r="S2717">
        <f t="shared" si="254"/>
        <v>0</v>
      </c>
    </row>
    <row r="2718" spans="1:19" x14ac:dyDescent="0.25">
      <c r="A2718" s="1">
        <v>44523.268529434841</v>
      </c>
      <c r="B2718" s="2" t="s">
        <v>3206</v>
      </c>
      <c r="C2718" t="s">
        <v>134</v>
      </c>
      <c r="D2718">
        <v>7</v>
      </c>
      <c r="E2718">
        <f>IF(D2718="", _xlfn.XLOOKUP(C2718,'Median Quantity per product'!$D$4:$D$103,'Median Quantity per product'!$E$4:$E$103, "NA"),'Project Work - Data wrows'!D2718)</f>
        <v>7</v>
      </c>
      <c r="F2718">
        <v>210</v>
      </c>
      <c r="G2718">
        <f>IF(F2718="",_xlfn.XLOOKUP(C2718,'Price Averages'!$D$4:$D$103,'Price Averages'!$E$4:$E$103, "FALSE"), F2718)</f>
        <v>210</v>
      </c>
      <c r="H2718" t="s">
        <v>32</v>
      </c>
      <c r="I2718">
        <f>IF(H2718="", _xlfn.XLOOKUP(C2718, 'Cost Averages'!$D$4:$D$103,'Cost Averages'!$E$4:$E$103, "FALSE"),H2718)</f>
        <v>70</v>
      </c>
      <c r="J2718">
        <f t="shared" si="255"/>
        <v>1470</v>
      </c>
      <c r="K2718">
        <f t="shared" si="256"/>
        <v>490</v>
      </c>
      <c r="L2718">
        <f t="shared" si="257"/>
        <v>980</v>
      </c>
      <c r="M2718" s="2" t="s">
        <v>28</v>
      </c>
      <c r="N2718" t="s">
        <v>950</v>
      </c>
      <c r="O2718" t="s">
        <v>50</v>
      </c>
      <c r="P2718" s="3">
        <v>9.1591412531773226</v>
      </c>
      <c r="Q2718" t="str">
        <f t="shared" si="252"/>
        <v>G</v>
      </c>
      <c r="R2718">
        <f t="shared" si="253"/>
        <v>2021</v>
      </c>
      <c r="S2718">
        <f t="shared" si="254"/>
        <v>0</v>
      </c>
    </row>
    <row r="2719" spans="1:19" x14ac:dyDescent="0.25">
      <c r="A2719" s="1">
        <v>44388</v>
      </c>
      <c r="B2719" s="2" t="s">
        <v>3710</v>
      </c>
      <c r="C2719" t="s">
        <v>134</v>
      </c>
      <c r="D2719">
        <v>7</v>
      </c>
      <c r="E2719">
        <f>IF(D2719="", _xlfn.XLOOKUP(C2719,'Median Quantity per product'!$D$4:$D$103,'Median Quantity per product'!$E$4:$E$103, "NA"),'Project Work - Data wrows'!D2719)</f>
        <v>7</v>
      </c>
      <c r="F2719">
        <v>210</v>
      </c>
      <c r="G2719">
        <f>IF(F2719="",_xlfn.XLOOKUP(C2719,'Price Averages'!$D$4:$D$103,'Price Averages'!$E$4:$E$103, "FALSE"), F2719)</f>
        <v>210</v>
      </c>
      <c r="H2719">
        <v>70</v>
      </c>
      <c r="I2719">
        <f>IF(H2719="", _xlfn.XLOOKUP(C2719, 'Cost Averages'!$D$4:$D$103,'Cost Averages'!$E$4:$E$103, "FALSE"),H2719)</f>
        <v>70</v>
      </c>
      <c r="J2719">
        <f t="shared" si="255"/>
        <v>1470</v>
      </c>
      <c r="K2719">
        <f t="shared" si="256"/>
        <v>490</v>
      </c>
      <c r="L2719">
        <f t="shared" si="257"/>
        <v>980</v>
      </c>
      <c r="M2719" s="2" t="s">
        <v>28</v>
      </c>
      <c r="N2719" t="s">
        <v>353</v>
      </c>
      <c r="O2719" t="s">
        <v>56</v>
      </c>
      <c r="P2719" s="3">
        <v>13.092530646074781</v>
      </c>
      <c r="Q2719" t="str">
        <f t="shared" si="252"/>
        <v>G</v>
      </c>
      <c r="R2719">
        <f t="shared" si="253"/>
        <v>2021</v>
      </c>
      <c r="S2719">
        <f t="shared" si="254"/>
        <v>0</v>
      </c>
    </row>
    <row r="2720" spans="1:19" x14ac:dyDescent="0.25">
      <c r="A2720" s="1">
        <v>44213.50546558878</v>
      </c>
      <c r="B2720" s="2" t="s">
        <v>1144</v>
      </c>
      <c r="C2720" t="s">
        <v>134</v>
      </c>
      <c r="D2720">
        <v>10</v>
      </c>
      <c r="E2720">
        <f>IF(D2720="", _xlfn.XLOOKUP(C2720,'Median Quantity per product'!$D$4:$D$103,'Median Quantity per product'!$E$4:$E$103, "NA"),'Project Work - Data wrows'!D2720)</f>
        <v>10</v>
      </c>
      <c r="F2720" t="s">
        <v>32</v>
      </c>
      <c r="G2720">
        <f>IF(F2720="",_xlfn.XLOOKUP(C2720,'Price Averages'!$D$4:$D$103,'Price Averages'!$E$4:$E$103, "FALSE"), F2720)</f>
        <v>210</v>
      </c>
      <c r="H2720" t="s">
        <v>32</v>
      </c>
      <c r="I2720">
        <f>IF(H2720="", _xlfn.XLOOKUP(C2720, 'Cost Averages'!$D$4:$D$103,'Cost Averages'!$E$4:$E$103, "FALSE"),H2720)</f>
        <v>70</v>
      </c>
      <c r="J2720">
        <f t="shared" si="255"/>
        <v>2100</v>
      </c>
      <c r="K2720">
        <f t="shared" si="256"/>
        <v>700</v>
      </c>
      <c r="L2720">
        <f t="shared" si="257"/>
        <v>1400</v>
      </c>
      <c r="M2720" s="2" t="s">
        <v>23</v>
      </c>
      <c r="N2720" t="s">
        <v>37</v>
      </c>
      <c r="O2720" t="s">
        <v>34</v>
      </c>
      <c r="P2720" s="3">
        <v>10.06992029407844</v>
      </c>
      <c r="Q2720" t="str">
        <f t="shared" si="252"/>
        <v>G</v>
      </c>
      <c r="R2720">
        <f t="shared" si="253"/>
        <v>2021</v>
      </c>
      <c r="S2720">
        <f t="shared" si="254"/>
        <v>0</v>
      </c>
    </row>
    <row r="2721" spans="1:19" x14ac:dyDescent="0.25">
      <c r="A2721" s="1">
        <v>44467.407895777098</v>
      </c>
      <c r="B2721" s="2" t="s">
        <v>133</v>
      </c>
      <c r="C2721" t="s">
        <v>134</v>
      </c>
      <c r="D2721">
        <v>11</v>
      </c>
      <c r="E2721">
        <f>IF(D2721="", _xlfn.XLOOKUP(C2721,'Median Quantity per product'!$D$4:$D$103,'Median Quantity per product'!$E$4:$E$103, "NA"),'Project Work - Data wrows'!D2721)</f>
        <v>11</v>
      </c>
      <c r="F2721" t="s">
        <v>32</v>
      </c>
      <c r="G2721">
        <f>IF(F2721="",_xlfn.XLOOKUP(C2721,'Price Averages'!$D$4:$D$103,'Price Averages'!$E$4:$E$103, "FALSE"), F2721)</f>
        <v>210</v>
      </c>
      <c r="H2721">
        <v>70</v>
      </c>
      <c r="I2721">
        <f>IF(H2721="", _xlfn.XLOOKUP(C2721, 'Cost Averages'!$D$4:$D$103,'Cost Averages'!$E$4:$E$103, "FALSE"),H2721)</f>
        <v>70</v>
      </c>
      <c r="J2721">
        <f t="shared" si="255"/>
        <v>2310</v>
      </c>
      <c r="K2721">
        <f t="shared" si="256"/>
        <v>770</v>
      </c>
      <c r="L2721">
        <f t="shared" si="257"/>
        <v>1540</v>
      </c>
      <c r="M2721" s="2" t="s">
        <v>44</v>
      </c>
      <c r="N2721" t="s">
        <v>135</v>
      </c>
      <c r="O2721" t="s">
        <v>56</v>
      </c>
      <c r="P2721" s="3">
        <v>11.406233913305266</v>
      </c>
      <c r="Q2721" t="str">
        <f t="shared" si="252"/>
        <v>G</v>
      </c>
      <c r="R2721">
        <f t="shared" si="253"/>
        <v>2021</v>
      </c>
      <c r="S2721">
        <f t="shared" si="254"/>
        <v>0</v>
      </c>
    </row>
    <row r="2722" spans="1:19" x14ac:dyDescent="0.25">
      <c r="A2722" s="1">
        <v>44342</v>
      </c>
      <c r="B2722" s="2" t="s">
        <v>3672</v>
      </c>
      <c r="C2722" t="s">
        <v>134</v>
      </c>
      <c r="D2722">
        <v>11</v>
      </c>
      <c r="E2722">
        <f>IF(D2722="", _xlfn.XLOOKUP(C2722,'Median Quantity per product'!$D$4:$D$103,'Median Quantity per product'!$E$4:$E$103, "NA"),'Project Work - Data wrows'!D2722)</f>
        <v>11</v>
      </c>
      <c r="F2722">
        <v>210</v>
      </c>
      <c r="G2722">
        <f>IF(F2722="",_xlfn.XLOOKUP(C2722,'Price Averages'!$D$4:$D$103,'Price Averages'!$E$4:$E$103, "FALSE"), F2722)</f>
        <v>210</v>
      </c>
      <c r="H2722">
        <v>70</v>
      </c>
      <c r="I2722">
        <f>IF(H2722="", _xlfn.XLOOKUP(C2722, 'Cost Averages'!$D$4:$D$103,'Cost Averages'!$E$4:$E$103, "FALSE"),H2722)</f>
        <v>70</v>
      </c>
      <c r="J2722">
        <f t="shared" si="255"/>
        <v>2310</v>
      </c>
      <c r="K2722">
        <f t="shared" si="256"/>
        <v>770</v>
      </c>
      <c r="L2722">
        <f t="shared" si="257"/>
        <v>1540</v>
      </c>
      <c r="M2722" s="2" t="s">
        <v>28</v>
      </c>
      <c r="N2722" t="s">
        <v>874</v>
      </c>
      <c r="O2722" t="s">
        <v>56</v>
      </c>
      <c r="P2722" s="3">
        <v>12.701325659159139</v>
      </c>
      <c r="Q2722" t="str">
        <f t="shared" si="252"/>
        <v>G</v>
      </c>
      <c r="R2722">
        <f t="shared" si="253"/>
        <v>2021</v>
      </c>
      <c r="S2722">
        <f t="shared" si="254"/>
        <v>0</v>
      </c>
    </row>
    <row r="2723" spans="1:19" x14ac:dyDescent="0.25">
      <c r="A2723" s="1">
        <v>44525.509514761114</v>
      </c>
      <c r="B2723" s="2" t="s">
        <v>492</v>
      </c>
      <c r="C2723" t="s">
        <v>134</v>
      </c>
      <c r="D2723">
        <v>12</v>
      </c>
      <c r="E2723">
        <f>IF(D2723="", _xlfn.XLOOKUP(C2723,'Median Quantity per product'!$D$4:$D$103,'Median Quantity per product'!$E$4:$E$103, "NA"),'Project Work - Data wrows'!D2723)</f>
        <v>12</v>
      </c>
      <c r="F2723">
        <v>210</v>
      </c>
      <c r="G2723">
        <f>IF(F2723="",_xlfn.XLOOKUP(C2723,'Price Averages'!$D$4:$D$103,'Price Averages'!$E$4:$E$103, "FALSE"), F2723)</f>
        <v>210</v>
      </c>
      <c r="H2723">
        <v>70</v>
      </c>
      <c r="I2723">
        <f>IF(H2723="", _xlfn.XLOOKUP(C2723, 'Cost Averages'!$D$4:$D$103,'Cost Averages'!$E$4:$E$103, "FALSE"),H2723)</f>
        <v>70</v>
      </c>
      <c r="J2723">
        <f t="shared" si="255"/>
        <v>2520</v>
      </c>
      <c r="K2723">
        <f t="shared" si="256"/>
        <v>840</v>
      </c>
      <c r="L2723">
        <f t="shared" si="257"/>
        <v>1680</v>
      </c>
      <c r="M2723" s="2" t="s">
        <v>44</v>
      </c>
      <c r="N2723" t="s">
        <v>343</v>
      </c>
      <c r="O2723" t="s">
        <v>25</v>
      </c>
      <c r="P2723" s="3">
        <v>11.070908141213383</v>
      </c>
      <c r="Q2723" t="str">
        <f t="shared" si="252"/>
        <v>G</v>
      </c>
      <c r="R2723">
        <f t="shared" si="253"/>
        <v>2021</v>
      </c>
      <c r="S2723">
        <f t="shared" si="254"/>
        <v>0</v>
      </c>
    </row>
    <row r="2724" spans="1:19" x14ac:dyDescent="0.25">
      <c r="A2724" s="1">
        <v>44426.285617084883</v>
      </c>
      <c r="B2724" s="2" t="s">
        <v>1858</v>
      </c>
      <c r="C2724" t="s">
        <v>134</v>
      </c>
      <c r="D2724">
        <v>13</v>
      </c>
      <c r="E2724">
        <f>IF(D2724="", _xlfn.XLOOKUP(C2724,'Median Quantity per product'!$D$4:$D$103,'Median Quantity per product'!$E$4:$E$103, "NA"),'Project Work - Data wrows'!D2724)</f>
        <v>13</v>
      </c>
      <c r="F2724">
        <v>210</v>
      </c>
      <c r="G2724">
        <f>IF(F2724="",_xlfn.XLOOKUP(C2724,'Price Averages'!$D$4:$D$103,'Price Averages'!$E$4:$E$103, "FALSE"), F2724)</f>
        <v>210</v>
      </c>
      <c r="H2724">
        <v>70</v>
      </c>
      <c r="I2724">
        <f>IF(H2724="", _xlfn.XLOOKUP(C2724, 'Cost Averages'!$D$4:$D$103,'Cost Averages'!$E$4:$E$103, "FALSE"),H2724)</f>
        <v>70</v>
      </c>
      <c r="J2724">
        <f t="shared" si="255"/>
        <v>2730</v>
      </c>
      <c r="K2724">
        <f t="shared" si="256"/>
        <v>910</v>
      </c>
      <c r="L2724">
        <f t="shared" si="257"/>
        <v>1820</v>
      </c>
      <c r="M2724" s="2" t="s">
        <v>28</v>
      </c>
      <c r="N2724" t="s">
        <v>186</v>
      </c>
      <c r="O2724" t="s">
        <v>34</v>
      </c>
      <c r="P2724" s="3">
        <v>14.573178107544177</v>
      </c>
      <c r="Q2724" t="str">
        <f t="shared" si="252"/>
        <v>G</v>
      </c>
      <c r="R2724">
        <f t="shared" si="253"/>
        <v>2021</v>
      </c>
      <c r="S2724">
        <f t="shared" si="254"/>
        <v>0</v>
      </c>
    </row>
    <row r="2725" spans="1:19" x14ac:dyDescent="0.25">
      <c r="A2725" s="1">
        <v>44474.174581309031</v>
      </c>
      <c r="B2725" s="2" t="s">
        <v>2318</v>
      </c>
      <c r="C2725" t="s">
        <v>134</v>
      </c>
      <c r="D2725">
        <v>13</v>
      </c>
      <c r="E2725">
        <f>IF(D2725="", _xlfn.XLOOKUP(C2725,'Median Quantity per product'!$D$4:$D$103,'Median Quantity per product'!$E$4:$E$103, "NA"),'Project Work - Data wrows'!D2725)</f>
        <v>13</v>
      </c>
      <c r="F2725" t="s">
        <v>32</v>
      </c>
      <c r="G2725">
        <f>IF(F2725="",_xlfn.XLOOKUP(C2725,'Price Averages'!$D$4:$D$103,'Price Averages'!$E$4:$E$103, "FALSE"), F2725)</f>
        <v>210</v>
      </c>
      <c r="H2725">
        <v>70</v>
      </c>
      <c r="I2725">
        <f>IF(H2725="", _xlfn.XLOOKUP(C2725, 'Cost Averages'!$D$4:$D$103,'Cost Averages'!$E$4:$E$103, "FALSE"),H2725)</f>
        <v>70</v>
      </c>
      <c r="J2725">
        <f t="shared" si="255"/>
        <v>2730</v>
      </c>
      <c r="K2725">
        <f t="shared" si="256"/>
        <v>910</v>
      </c>
      <c r="L2725">
        <f t="shared" si="257"/>
        <v>1820</v>
      </c>
      <c r="M2725" s="2" t="s">
        <v>28</v>
      </c>
      <c r="N2725" t="s">
        <v>337</v>
      </c>
      <c r="O2725" t="s">
        <v>41</v>
      </c>
      <c r="P2725" s="3">
        <v>14.687857652112591</v>
      </c>
      <c r="Q2725" t="str">
        <f t="shared" si="252"/>
        <v>G</v>
      </c>
      <c r="R2725">
        <f t="shared" si="253"/>
        <v>2021</v>
      </c>
      <c r="S2725">
        <f t="shared" si="254"/>
        <v>0</v>
      </c>
    </row>
    <row r="2726" spans="1:19" x14ac:dyDescent="0.25">
      <c r="A2726" s="1">
        <v>44459</v>
      </c>
      <c r="B2726" s="2" t="s">
        <v>3767</v>
      </c>
      <c r="C2726" t="s">
        <v>134</v>
      </c>
      <c r="D2726">
        <v>15</v>
      </c>
      <c r="E2726">
        <f>IF(D2726="", _xlfn.XLOOKUP(C2726,'Median Quantity per product'!$D$4:$D$103,'Median Quantity per product'!$E$4:$E$103, "NA"),'Project Work - Data wrows'!D2726)</f>
        <v>15</v>
      </c>
      <c r="F2726">
        <v>210</v>
      </c>
      <c r="G2726">
        <f>IF(F2726="",_xlfn.XLOOKUP(C2726,'Price Averages'!$D$4:$D$103,'Price Averages'!$E$4:$E$103, "FALSE"), F2726)</f>
        <v>210</v>
      </c>
      <c r="H2726">
        <v>70</v>
      </c>
      <c r="I2726">
        <f>IF(H2726="", _xlfn.XLOOKUP(C2726, 'Cost Averages'!$D$4:$D$103,'Cost Averages'!$E$4:$E$103, "FALSE"),H2726)</f>
        <v>70</v>
      </c>
      <c r="J2726">
        <f t="shared" si="255"/>
        <v>3150</v>
      </c>
      <c r="K2726">
        <f t="shared" si="256"/>
        <v>1050</v>
      </c>
      <c r="L2726">
        <f t="shared" si="257"/>
        <v>2100</v>
      </c>
      <c r="M2726" s="2" t="s">
        <v>44</v>
      </c>
      <c r="N2726" t="s">
        <v>432</v>
      </c>
      <c r="O2726" t="s">
        <v>25</v>
      </c>
      <c r="P2726" s="3">
        <v>10.408704992688252</v>
      </c>
      <c r="Q2726" t="str">
        <f t="shared" si="252"/>
        <v>G</v>
      </c>
      <c r="R2726">
        <f t="shared" si="253"/>
        <v>2021</v>
      </c>
      <c r="S2726">
        <f t="shared" si="254"/>
        <v>0</v>
      </c>
    </row>
    <row r="2727" spans="1:19" x14ac:dyDescent="0.25">
      <c r="A2727" s="1">
        <v>44481.572859409571</v>
      </c>
      <c r="B2727" s="2" t="s">
        <v>1198</v>
      </c>
      <c r="C2727" t="s">
        <v>134</v>
      </c>
      <c r="D2727">
        <v>16</v>
      </c>
      <c r="E2727">
        <f>IF(D2727="", _xlfn.XLOOKUP(C2727,'Median Quantity per product'!$D$4:$D$103,'Median Quantity per product'!$E$4:$E$103, "NA"),'Project Work - Data wrows'!D2727)</f>
        <v>16</v>
      </c>
      <c r="F2727">
        <v>210</v>
      </c>
      <c r="G2727">
        <f>IF(F2727="",_xlfn.XLOOKUP(C2727,'Price Averages'!$D$4:$D$103,'Price Averages'!$E$4:$E$103, "FALSE"), F2727)</f>
        <v>210</v>
      </c>
      <c r="H2727" t="s">
        <v>32</v>
      </c>
      <c r="I2727">
        <f>IF(H2727="", _xlfn.XLOOKUP(C2727, 'Cost Averages'!$D$4:$D$103,'Cost Averages'!$E$4:$E$103, "FALSE"),H2727)</f>
        <v>70</v>
      </c>
      <c r="J2727">
        <f t="shared" si="255"/>
        <v>3360</v>
      </c>
      <c r="K2727">
        <f t="shared" si="256"/>
        <v>1120</v>
      </c>
      <c r="L2727">
        <f t="shared" si="257"/>
        <v>2240</v>
      </c>
      <c r="M2727" s="2" t="s">
        <v>28</v>
      </c>
      <c r="N2727" t="s">
        <v>147</v>
      </c>
      <c r="O2727" t="s">
        <v>34</v>
      </c>
      <c r="P2727" s="3">
        <v>13.378080355059918</v>
      </c>
      <c r="Q2727" t="str">
        <f t="shared" si="252"/>
        <v>G</v>
      </c>
      <c r="R2727">
        <f t="shared" si="253"/>
        <v>2021</v>
      </c>
      <c r="S2727">
        <f t="shared" si="254"/>
        <v>0</v>
      </c>
    </row>
    <row r="2728" spans="1:19" x14ac:dyDescent="0.25">
      <c r="A2728" s="1">
        <v>44305.733670444628</v>
      </c>
      <c r="B2728" s="2" t="s">
        <v>1112</v>
      </c>
      <c r="C2728" t="s">
        <v>134</v>
      </c>
      <c r="D2728">
        <v>17</v>
      </c>
      <c r="E2728">
        <f>IF(D2728="", _xlfn.XLOOKUP(C2728,'Median Quantity per product'!$D$4:$D$103,'Median Quantity per product'!$E$4:$E$103, "NA"),'Project Work - Data wrows'!D2728)</f>
        <v>17</v>
      </c>
      <c r="F2728">
        <v>210</v>
      </c>
      <c r="G2728">
        <f>IF(F2728="",_xlfn.XLOOKUP(C2728,'Price Averages'!$D$4:$D$103,'Price Averages'!$E$4:$E$103, "FALSE"), F2728)</f>
        <v>210</v>
      </c>
      <c r="H2728">
        <v>70</v>
      </c>
      <c r="I2728">
        <f>IF(H2728="", _xlfn.XLOOKUP(C2728, 'Cost Averages'!$D$4:$D$103,'Cost Averages'!$E$4:$E$103, "FALSE"),H2728)</f>
        <v>70</v>
      </c>
      <c r="J2728">
        <f t="shared" si="255"/>
        <v>3570</v>
      </c>
      <c r="K2728">
        <f t="shared" si="256"/>
        <v>1190</v>
      </c>
      <c r="L2728">
        <f t="shared" si="257"/>
        <v>2380</v>
      </c>
      <c r="M2728" s="2" t="s">
        <v>44</v>
      </c>
      <c r="N2728" t="s">
        <v>434</v>
      </c>
      <c r="O2728" t="s">
        <v>50</v>
      </c>
      <c r="P2728" s="3">
        <v>16.429355109701351</v>
      </c>
      <c r="Q2728" t="str">
        <f t="shared" si="252"/>
        <v>G</v>
      </c>
      <c r="R2728">
        <f t="shared" si="253"/>
        <v>2021</v>
      </c>
      <c r="S2728">
        <f t="shared" si="254"/>
        <v>0</v>
      </c>
    </row>
    <row r="2729" spans="1:19" x14ac:dyDescent="0.25">
      <c r="A2729" s="1">
        <v>44442</v>
      </c>
      <c r="B2729" s="2" t="s">
        <v>3751</v>
      </c>
      <c r="C2729" t="s">
        <v>134</v>
      </c>
      <c r="D2729">
        <v>18</v>
      </c>
      <c r="E2729">
        <f>IF(D2729="", _xlfn.XLOOKUP(C2729,'Median Quantity per product'!$D$4:$D$103,'Median Quantity per product'!$E$4:$E$103, "NA"),'Project Work - Data wrows'!D2729)</f>
        <v>18</v>
      </c>
      <c r="F2729" t="s">
        <v>32</v>
      </c>
      <c r="G2729">
        <f>IF(F2729="",_xlfn.XLOOKUP(C2729,'Price Averages'!$D$4:$D$103,'Price Averages'!$E$4:$E$103, "FALSE"), F2729)</f>
        <v>210</v>
      </c>
      <c r="H2729">
        <v>70</v>
      </c>
      <c r="I2729">
        <f>IF(H2729="", _xlfn.XLOOKUP(C2729, 'Cost Averages'!$D$4:$D$103,'Cost Averages'!$E$4:$E$103, "FALSE"),H2729)</f>
        <v>70</v>
      </c>
      <c r="J2729">
        <f t="shared" si="255"/>
        <v>3780</v>
      </c>
      <c r="K2729">
        <f t="shared" si="256"/>
        <v>1260</v>
      </c>
      <c r="L2729">
        <f t="shared" si="257"/>
        <v>2520</v>
      </c>
      <c r="M2729" s="2" t="s">
        <v>23</v>
      </c>
      <c r="N2729" t="s">
        <v>581</v>
      </c>
      <c r="O2729" t="s">
        <v>50</v>
      </c>
      <c r="P2729" s="3">
        <v>12.207242573430314</v>
      </c>
      <c r="Q2729" t="str">
        <f t="shared" si="252"/>
        <v>G</v>
      </c>
      <c r="R2729">
        <f t="shared" si="253"/>
        <v>2021</v>
      </c>
      <c r="S2729">
        <f t="shared" si="254"/>
        <v>0</v>
      </c>
    </row>
    <row r="2730" spans="1:19" x14ac:dyDescent="0.25">
      <c r="A2730" s="1">
        <v>44197</v>
      </c>
      <c r="B2730" s="2" t="s">
        <v>1153</v>
      </c>
      <c r="C2730" t="s">
        <v>134</v>
      </c>
      <c r="D2730">
        <v>20</v>
      </c>
      <c r="E2730">
        <f>IF(D2730="", _xlfn.XLOOKUP(C2730,'Median Quantity per product'!$D$4:$D$103,'Median Quantity per product'!$E$4:$E$103, "NA"),'Project Work - Data wrows'!D2730)</f>
        <v>20</v>
      </c>
      <c r="F2730" t="s">
        <v>32</v>
      </c>
      <c r="G2730">
        <f>IF(F2730="",_xlfn.XLOOKUP(C2730,'Price Averages'!$D$4:$D$103,'Price Averages'!$E$4:$E$103, "FALSE"), F2730)</f>
        <v>210</v>
      </c>
      <c r="H2730">
        <v>70</v>
      </c>
      <c r="I2730">
        <f>IF(H2730="", _xlfn.XLOOKUP(C2730, 'Cost Averages'!$D$4:$D$103,'Cost Averages'!$E$4:$E$103, "FALSE"),H2730)</f>
        <v>70</v>
      </c>
      <c r="J2730">
        <f t="shared" si="255"/>
        <v>4200</v>
      </c>
      <c r="K2730">
        <f t="shared" si="256"/>
        <v>1400</v>
      </c>
      <c r="L2730">
        <f t="shared" si="257"/>
        <v>2800</v>
      </c>
      <c r="M2730" s="2" t="s">
        <v>44</v>
      </c>
      <c r="N2730" t="s">
        <v>213</v>
      </c>
      <c r="O2730" t="s">
        <v>41</v>
      </c>
      <c r="P2730" s="3">
        <v>12.396052160428608</v>
      </c>
      <c r="Q2730" t="str">
        <f t="shared" si="252"/>
        <v>G</v>
      </c>
      <c r="R2730">
        <f t="shared" si="253"/>
        <v>2021</v>
      </c>
      <c r="S2730">
        <f t="shared" si="254"/>
        <v>0</v>
      </c>
    </row>
    <row r="2731" spans="1:19" x14ac:dyDescent="0.25">
      <c r="A2731" s="1">
        <v>44394.649888034946</v>
      </c>
      <c r="B2731" s="2" t="s">
        <v>2726</v>
      </c>
      <c r="C2731" t="s">
        <v>22</v>
      </c>
      <c r="D2731">
        <v>1</v>
      </c>
      <c r="E2731">
        <f>IF(D2731="", _xlfn.XLOOKUP(C2731,'Median Quantity per product'!$D$4:$D$103,'Median Quantity per product'!$E$4:$E$103, "NA"),'Project Work - Data wrows'!D2731)</f>
        <v>1</v>
      </c>
      <c r="F2731" t="s">
        <v>32</v>
      </c>
      <c r="G2731">
        <f>IF(F2731="",_xlfn.XLOOKUP(C2731,'Price Averages'!$D$4:$D$103,'Price Averages'!$E$4:$E$103, "FALSE"), F2731)</f>
        <v>280</v>
      </c>
      <c r="H2731">
        <v>70</v>
      </c>
      <c r="I2731">
        <f>IF(H2731="", _xlfn.XLOOKUP(C2731, 'Cost Averages'!$D$4:$D$103,'Cost Averages'!$E$4:$E$103, "FALSE"),H2731)</f>
        <v>70</v>
      </c>
      <c r="J2731">
        <f t="shared" si="255"/>
        <v>280</v>
      </c>
      <c r="K2731">
        <f t="shared" si="256"/>
        <v>70</v>
      </c>
      <c r="L2731">
        <f t="shared" si="257"/>
        <v>210</v>
      </c>
      <c r="M2731" s="2" t="s">
        <v>28</v>
      </c>
      <c r="N2731" t="s">
        <v>549</v>
      </c>
      <c r="O2731" t="s">
        <v>56</v>
      </c>
      <c r="P2731" s="3">
        <v>10.037135914792184</v>
      </c>
      <c r="Q2731" t="str">
        <f t="shared" si="252"/>
        <v>G</v>
      </c>
      <c r="R2731">
        <f t="shared" si="253"/>
        <v>2021</v>
      </c>
      <c r="S2731">
        <f t="shared" si="254"/>
        <v>0</v>
      </c>
    </row>
    <row r="2732" spans="1:19" x14ac:dyDescent="0.25">
      <c r="A2732" s="1">
        <v>44295.65431242183</v>
      </c>
      <c r="B2732" s="2" t="s">
        <v>664</v>
      </c>
      <c r="C2732" t="s">
        <v>22</v>
      </c>
      <c r="D2732">
        <v>4</v>
      </c>
      <c r="E2732">
        <f>IF(D2732="", _xlfn.XLOOKUP(C2732,'Median Quantity per product'!$D$4:$D$103,'Median Quantity per product'!$E$4:$E$103, "NA"),'Project Work - Data wrows'!D2732)</f>
        <v>4</v>
      </c>
      <c r="F2732">
        <v>280</v>
      </c>
      <c r="G2732">
        <f>IF(F2732="",_xlfn.XLOOKUP(C2732,'Price Averages'!$D$4:$D$103,'Price Averages'!$E$4:$E$103, "FALSE"), F2732)</f>
        <v>280</v>
      </c>
      <c r="H2732">
        <v>70</v>
      </c>
      <c r="I2732">
        <f>IF(H2732="", _xlfn.XLOOKUP(C2732, 'Cost Averages'!$D$4:$D$103,'Cost Averages'!$E$4:$E$103, "FALSE"),H2732)</f>
        <v>70</v>
      </c>
      <c r="J2732">
        <f t="shared" si="255"/>
        <v>1120</v>
      </c>
      <c r="K2732">
        <f t="shared" si="256"/>
        <v>280</v>
      </c>
      <c r="L2732">
        <f t="shared" si="257"/>
        <v>840</v>
      </c>
      <c r="M2732" s="2" t="s">
        <v>28</v>
      </c>
      <c r="N2732" t="s">
        <v>665</v>
      </c>
      <c r="O2732" t="s">
        <v>46</v>
      </c>
      <c r="P2732" s="3">
        <v>14.460020532456038</v>
      </c>
      <c r="Q2732" t="str">
        <f t="shared" si="252"/>
        <v>G</v>
      </c>
      <c r="R2732">
        <f t="shared" si="253"/>
        <v>2021</v>
      </c>
      <c r="S2732">
        <f t="shared" si="254"/>
        <v>0</v>
      </c>
    </row>
    <row r="2733" spans="1:19" x14ac:dyDescent="0.25">
      <c r="A2733" s="1">
        <v>44500.722180361234</v>
      </c>
      <c r="B2733" s="2" t="s">
        <v>1256</v>
      </c>
      <c r="C2733" t="s">
        <v>22</v>
      </c>
      <c r="D2733">
        <v>11</v>
      </c>
      <c r="E2733">
        <f>IF(D2733="", _xlfn.XLOOKUP(C2733,'Median Quantity per product'!$D$4:$D$103,'Median Quantity per product'!$E$4:$E$103, "NA"),'Project Work - Data wrows'!D2733)</f>
        <v>11</v>
      </c>
      <c r="F2733" t="s">
        <v>32</v>
      </c>
      <c r="G2733">
        <f>IF(F2733="",_xlfn.XLOOKUP(C2733,'Price Averages'!$D$4:$D$103,'Price Averages'!$E$4:$E$103, "FALSE"), F2733)</f>
        <v>280</v>
      </c>
      <c r="H2733">
        <v>70</v>
      </c>
      <c r="I2733">
        <f>IF(H2733="", _xlfn.XLOOKUP(C2733, 'Cost Averages'!$D$4:$D$103,'Cost Averages'!$E$4:$E$103, "FALSE"),H2733)</f>
        <v>70</v>
      </c>
      <c r="J2733">
        <f t="shared" si="255"/>
        <v>3080</v>
      </c>
      <c r="K2733">
        <f t="shared" si="256"/>
        <v>770</v>
      </c>
      <c r="L2733">
        <f t="shared" si="257"/>
        <v>2310</v>
      </c>
      <c r="M2733" s="2" t="s">
        <v>28</v>
      </c>
      <c r="N2733" t="s">
        <v>454</v>
      </c>
      <c r="O2733" t="s">
        <v>78</v>
      </c>
      <c r="P2733" s="3">
        <v>12.732640267350657</v>
      </c>
      <c r="Q2733" t="str">
        <f t="shared" si="252"/>
        <v>G</v>
      </c>
      <c r="R2733">
        <f t="shared" si="253"/>
        <v>2021</v>
      </c>
      <c r="S2733">
        <f t="shared" si="254"/>
        <v>0</v>
      </c>
    </row>
    <row r="2734" spans="1:19" x14ac:dyDescent="0.25">
      <c r="A2734" s="1">
        <v>44380.508305511488</v>
      </c>
      <c r="B2734" s="2" t="s">
        <v>2768</v>
      </c>
      <c r="C2734" t="s">
        <v>22</v>
      </c>
      <c r="D2734">
        <v>18</v>
      </c>
      <c r="E2734">
        <f>IF(D2734="", _xlfn.XLOOKUP(C2734,'Median Quantity per product'!$D$4:$D$103,'Median Quantity per product'!$E$4:$E$103, "NA"),'Project Work - Data wrows'!D2734)</f>
        <v>18</v>
      </c>
      <c r="F2734">
        <v>280</v>
      </c>
      <c r="G2734">
        <f>IF(F2734="",_xlfn.XLOOKUP(C2734,'Price Averages'!$D$4:$D$103,'Price Averages'!$E$4:$E$103, "FALSE"), F2734)</f>
        <v>280</v>
      </c>
      <c r="H2734">
        <v>70</v>
      </c>
      <c r="I2734">
        <f>IF(H2734="", _xlfn.XLOOKUP(C2734, 'Cost Averages'!$D$4:$D$103,'Cost Averages'!$E$4:$E$103, "FALSE"),H2734)</f>
        <v>70</v>
      </c>
      <c r="J2734">
        <f t="shared" si="255"/>
        <v>5040</v>
      </c>
      <c r="K2734">
        <f t="shared" si="256"/>
        <v>1260</v>
      </c>
      <c r="L2734">
        <f t="shared" si="257"/>
        <v>3780</v>
      </c>
      <c r="M2734" s="2" t="s">
        <v>28</v>
      </c>
      <c r="N2734" t="s">
        <v>434</v>
      </c>
      <c r="O2734" t="s">
        <v>50</v>
      </c>
      <c r="P2734" s="3">
        <v>16.429355109701351</v>
      </c>
      <c r="Q2734" t="str">
        <f t="shared" si="252"/>
        <v>G</v>
      </c>
      <c r="R2734">
        <f t="shared" si="253"/>
        <v>2021</v>
      </c>
      <c r="S2734">
        <f t="shared" si="254"/>
        <v>0</v>
      </c>
    </row>
    <row r="2735" spans="1:19" x14ac:dyDescent="0.25">
      <c r="A2735" s="1">
        <v>44349.447156681425</v>
      </c>
      <c r="B2735" s="2" t="s">
        <v>1220</v>
      </c>
      <c r="C2735" t="s">
        <v>22</v>
      </c>
      <c r="D2735">
        <v>19</v>
      </c>
      <c r="E2735">
        <f>IF(D2735="", _xlfn.XLOOKUP(C2735,'Median Quantity per product'!$D$4:$D$103,'Median Quantity per product'!$E$4:$E$103, "NA"),'Project Work - Data wrows'!D2735)</f>
        <v>19</v>
      </c>
      <c r="F2735">
        <v>280</v>
      </c>
      <c r="G2735">
        <f>IF(F2735="",_xlfn.XLOOKUP(C2735,'Price Averages'!$D$4:$D$103,'Price Averages'!$E$4:$E$103, "FALSE"), F2735)</f>
        <v>280</v>
      </c>
      <c r="H2735">
        <v>70</v>
      </c>
      <c r="I2735">
        <f>IF(H2735="", _xlfn.XLOOKUP(C2735, 'Cost Averages'!$D$4:$D$103,'Cost Averages'!$E$4:$E$103, "FALSE"),H2735)</f>
        <v>70</v>
      </c>
      <c r="J2735">
        <f t="shared" si="255"/>
        <v>5320</v>
      </c>
      <c r="K2735">
        <f t="shared" si="256"/>
        <v>1330</v>
      </c>
      <c r="L2735">
        <f t="shared" si="257"/>
        <v>3990</v>
      </c>
      <c r="M2735" s="2" t="s">
        <v>28</v>
      </c>
      <c r="N2735" t="s">
        <v>159</v>
      </c>
      <c r="O2735" t="s">
        <v>78</v>
      </c>
      <c r="P2735" s="3">
        <v>10.216282609482219</v>
      </c>
      <c r="Q2735" t="str">
        <f t="shared" si="252"/>
        <v>G</v>
      </c>
      <c r="R2735">
        <f t="shared" si="253"/>
        <v>2021</v>
      </c>
      <c r="S2735">
        <f t="shared" si="254"/>
        <v>0</v>
      </c>
    </row>
    <row r="2736" spans="1:19" x14ac:dyDescent="0.25">
      <c r="A2736" s="1">
        <v>44241.464188411635</v>
      </c>
      <c r="B2736" s="2" t="s">
        <v>773</v>
      </c>
      <c r="C2736" t="s">
        <v>247</v>
      </c>
      <c r="D2736">
        <v>5</v>
      </c>
      <c r="E2736">
        <f>IF(D2736="", _xlfn.XLOOKUP(C2736,'Median Quantity per product'!$D$4:$D$103,'Median Quantity per product'!$E$4:$E$103, "NA"),'Project Work - Data wrows'!D2736)</f>
        <v>5</v>
      </c>
      <c r="F2736">
        <v>140</v>
      </c>
      <c r="G2736">
        <f>IF(F2736="",_xlfn.XLOOKUP(C2736,'Price Averages'!$D$4:$D$103,'Price Averages'!$E$4:$E$103, "FALSE"), F2736)</f>
        <v>140</v>
      </c>
      <c r="H2736" t="s">
        <v>32</v>
      </c>
      <c r="I2736">
        <f>IF(H2736="", _xlfn.XLOOKUP(C2736, 'Cost Averages'!$D$4:$D$103,'Cost Averages'!$E$4:$E$103, "FALSE"),H2736)</f>
        <v>70</v>
      </c>
      <c r="J2736">
        <f t="shared" si="255"/>
        <v>700</v>
      </c>
      <c r="K2736">
        <f t="shared" si="256"/>
        <v>350</v>
      </c>
      <c r="L2736">
        <f t="shared" si="257"/>
        <v>350</v>
      </c>
      <c r="M2736" s="2" t="s">
        <v>28</v>
      </c>
      <c r="N2736" t="s">
        <v>126</v>
      </c>
      <c r="O2736" t="s">
        <v>25</v>
      </c>
      <c r="P2736" s="3">
        <v>9.4200113153305907</v>
      </c>
      <c r="Q2736" t="str">
        <f t="shared" si="252"/>
        <v>G</v>
      </c>
      <c r="R2736">
        <f t="shared" si="253"/>
        <v>2021</v>
      </c>
      <c r="S2736">
        <f t="shared" si="254"/>
        <v>0</v>
      </c>
    </row>
    <row r="2737" spans="1:19" x14ac:dyDescent="0.25">
      <c r="A2737" s="1">
        <v>44338.048669598931</v>
      </c>
      <c r="B2737" s="2" t="s">
        <v>2889</v>
      </c>
      <c r="C2737" t="s">
        <v>247</v>
      </c>
      <c r="D2737">
        <v>11</v>
      </c>
      <c r="E2737">
        <f>IF(D2737="", _xlfn.XLOOKUP(C2737,'Median Quantity per product'!$D$4:$D$103,'Median Quantity per product'!$E$4:$E$103, "NA"),'Project Work - Data wrows'!D2737)</f>
        <v>11</v>
      </c>
      <c r="F2737" t="s">
        <v>32</v>
      </c>
      <c r="G2737">
        <f>IF(F2737="",_xlfn.XLOOKUP(C2737,'Price Averages'!$D$4:$D$103,'Price Averages'!$E$4:$E$103, "FALSE"), F2737)</f>
        <v>140</v>
      </c>
      <c r="H2737">
        <v>70</v>
      </c>
      <c r="I2737">
        <f>IF(H2737="", _xlfn.XLOOKUP(C2737, 'Cost Averages'!$D$4:$D$103,'Cost Averages'!$E$4:$E$103, "FALSE"),H2737)</f>
        <v>70</v>
      </c>
      <c r="J2737">
        <f t="shared" si="255"/>
        <v>1540</v>
      </c>
      <c r="K2737">
        <f t="shared" si="256"/>
        <v>770</v>
      </c>
      <c r="L2737">
        <f t="shared" si="257"/>
        <v>770</v>
      </c>
      <c r="M2737" s="2" t="s">
        <v>28</v>
      </c>
      <c r="N2737" t="s">
        <v>547</v>
      </c>
      <c r="O2737" t="s">
        <v>46</v>
      </c>
      <c r="P2737" s="3">
        <v>14.341195386574373</v>
      </c>
      <c r="Q2737" t="str">
        <f t="shared" si="252"/>
        <v>G</v>
      </c>
      <c r="R2737">
        <f t="shared" si="253"/>
        <v>2021</v>
      </c>
      <c r="S2737">
        <f t="shared" si="254"/>
        <v>0</v>
      </c>
    </row>
    <row r="2738" spans="1:19" x14ac:dyDescent="0.25">
      <c r="A2738" s="1">
        <v>44403.274878969351</v>
      </c>
      <c r="B2738" s="2" t="s">
        <v>2978</v>
      </c>
      <c r="C2738" t="s">
        <v>247</v>
      </c>
      <c r="D2738">
        <v>11</v>
      </c>
      <c r="E2738">
        <f>IF(D2738="", _xlfn.XLOOKUP(C2738,'Median Quantity per product'!$D$4:$D$103,'Median Quantity per product'!$E$4:$E$103, "NA"),'Project Work - Data wrows'!D2738)</f>
        <v>11</v>
      </c>
      <c r="F2738">
        <v>140</v>
      </c>
      <c r="G2738">
        <f>IF(F2738="",_xlfn.XLOOKUP(C2738,'Price Averages'!$D$4:$D$103,'Price Averages'!$E$4:$E$103, "FALSE"), F2738)</f>
        <v>140</v>
      </c>
      <c r="H2738">
        <v>70</v>
      </c>
      <c r="I2738">
        <f>IF(H2738="", _xlfn.XLOOKUP(C2738, 'Cost Averages'!$D$4:$D$103,'Cost Averages'!$E$4:$E$103, "FALSE"),H2738)</f>
        <v>70</v>
      </c>
      <c r="J2738">
        <f t="shared" si="255"/>
        <v>1540</v>
      </c>
      <c r="K2738">
        <f t="shared" si="256"/>
        <v>770</v>
      </c>
      <c r="L2738">
        <f t="shared" si="257"/>
        <v>770</v>
      </c>
      <c r="M2738" s="2" t="s">
        <v>44</v>
      </c>
      <c r="N2738" t="s">
        <v>327</v>
      </c>
      <c r="O2738" t="s">
        <v>46</v>
      </c>
      <c r="P2738" s="3">
        <v>12.148236977735172</v>
      </c>
      <c r="Q2738" t="str">
        <f t="shared" si="252"/>
        <v>G</v>
      </c>
      <c r="R2738">
        <f t="shared" si="253"/>
        <v>2021</v>
      </c>
      <c r="S2738">
        <f t="shared" si="254"/>
        <v>0</v>
      </c>
    </row>
    <row r="2739" spans="1:19" x14ac:dyDescent="0.25">
      <c r="A2739" s="1">
        <v>44473</v>
      </c>
      <c r="B2739" s="2" t="s">
        <v>3640</v>
      </c>
      <c r="C2739" t="s">
        <v>247</v>
      </c>
      <c r="D2739">
        <v>16</v>
      </c>
      <c r="E2739">
        <f>IF(D2739="", _xlfn.XLOOKUP(C2739,'Median Quantity per product'!$D$4:$D$103,'Median Quantity per product'!$E$4:$E$103, "NA"),'Project Work - Data wrows'!D2739)</f>
        <v>16</v>
      </c>
      <c r="F2739">
        <v>140</v>
      </c>
      <c r="G2739">
        <f>IF(F2739="",_xlfn.XLOOKUP(C2739,'Price Averages'!$D$4:$D$103,'Price Averages'!$E$4:$E$103, "FALSE"), F2739)</f>
        <v>140</v>
      </c>
      <c r="H2739">
        <v>70</v>
      </c>
      <c r="I2739">
        <f>IF(H2739="", _xlfn.XLOOKUP(C2739, 'Cost Averages'!$D$4:$D$103,'Cost Averages'!$E$4:$E$103, "FALSE"),H2739)</f>
        <v>70</v>
      </c>
      <c r="J2739">
        <f t="shared" si="255"/>
        <v>2240</v>
      </c>
      <c r="K2739">
        <f t="shared" si="256"/>
        <v>1120</v>
      </c>
      <c r="L2739">
        <f t="shared" si="257"/>
        <v>1120</v>
      </c>
      <c r="M2739" s="2" t="s">
        <v>44</v>
      </c>
      <c r="N2739" t="s">
        <v>173</v>
      </c>
      <c r="O2739" t="s">
        <v>46</v>
      </c>
      <c r="P2739" s="3">
        <v>11.727497850343074</v>
      </c>
      <c r="Q2739" t="str">
        <f t="shared" si="252"/>
        <v>G</v>
      </c>
      <c r="R2739">
        <f t="shared" si="253"/>
        <v>2021</v>
      </c>
      <c r="S2739">
        <f t="shared" si="254"/>
        <v>0</v>
      </c>
    </row>
    <row r="2740" spans="1:19" x14ac:dyDescent="0.25">
      <c r="A2740" s="1">
        <v>44413.056799438869</v>
      </c>
      <c r="B2740" s="2" t="s">
        <v>57</v>
      </c>
      <c r="C2740" t="s">
        <v>90</v>
      </c>
      <c r="D2740">
        <v>1</v>
      </c>
      <c r="E2740">
        <f>IF(D2740="", _xlfn.XLOOKUP(C2740,'Median Quantity per product'!$D$4:$D$103,'Median Quantity per product'!$E$4:$E$103, "NA"),'Project Work - Data wrows'!D2740)</f>
        <v>1</v>
      </c>
      <c r="F2740">
        <v>156</v>
      </c>
      <c r="G2740">
        <f>IF(F2740="",_xlfn.XLOOKUP(C2740,'Price Averages'!$D$4:$D$103,'Price Averages'!$E$4:$E$103, "FALSE"), F2740)</f>
        <v>156</v>
      </c>
      <c r="H2740">
        <v>78</v>
      </c>
      <c r="I2740">
        <f>IF(H2740="", _xlfn.XLOOKUP(C2740, 'Cost Averages'!$D$4:$D$103,'Cost Averages'!$E$4:$E$103, "FALSE"),H2740)</f>
        <v>78</v>
      </c>
      <c r="J2740">
        <f t="shared" si="255"/>
        <v>156</v>
      </c>
      <c r="K2740">
        <f t="shared" si="256"/>
        <v>78</v>
      </c>
      <c r="L2740">
        <f t="shared" si="257"/>
        <v>78</v>
      </c>
      <c r="M2740" s="2" t="s">
        <v>28</v>
      </c>
      <c r="N2740" t="s">
        <v>199</v>
      </c>
      <c r="O2740" t="s">
        <v>34</v>
      </c>
      <c r="P2740" s="3">
        <v>12.177709716438097</v>
      </c>
      <c r="Q2740" t="str">
        <f t="shared" si="252"/>
        <v>G</v>
      </c>
      <c r="R2740">
        <f t="shared" si="253"/>
        <v>2021</v>
      </c>
      <c r="S2740">
        <f t="shared" si="254"/>
        <v>0</v>
      </c>
    </row>
    <row r="2741" spans="1:19" x14ac:dyDescent="0.25">
      <c r="A2741" s="1">
        <v>44392.394902484608</v>
      </c>
      <c r="B2741" s="2" t="s">
        <v>1799</v>
      </c>
      <c r="C2741" t="s">
        <v>90</v>
      </c>
      <c r="D2741">
        <v>1</v>
      </c>
      <c r="E2741">
        <f>IF(D2741="", _xlfn.XLOOKUP(C2741,'Median Quantity per product'!$D$4:$D$103,'Median Quantity per product'!$E$4:$E$103, "NA"),'Project Work - Data wrows'!D2741)</f>
        <v>1</v>
      </c>
      <c r="F2741" t="s">
        <v>32</v>
      </c>
      <c r="G2741">
        <f>IF(F2741="",_xlfn.XLOOKUP(C2741,'Price Averages'!$D$4:$D$103,'Price Averages'!$E$4:$E$103, "FALSE"), F2741)</f>
        <v>156</v>
      </c>
      <c r="H2741">
        <v>78</v>
      </c>
      <c r="I2741">
        <f>IF(H2741="", _xlfn.XLOOKUP(C2741, 'Cost Averages'!$D$4:$D$103,'Cost Averages'!$E$4:$E$103, "FALSE"),H2741)</f>
        <v>78</v>
      </c>
      <c r="J2741">
        <f t="shared" si="255"/>
        <v>156</v>
      </c>
      <c r="K2741">
        <f t="shared" si="256"/>
        <v>78</v>
      </c>
      <c r="L2741">
        <f t="shared" si="257"/>
        <v>78</v>
      </c>
      <c r="M2741" s="2" t="s">
        <v>28</v>
      </c>
      <c r="N2741" t="s">
        <v>469</v>
      </c>
      <c r="O2741" t="s">
        <v>46</v>
      </c>
      <c r="P2741" s="3">
        <v>14.845213075061906</v>
      </c>
      <c r="Q2741" t="str">
        <f t="shared" si="252"/>
        <v>G</v>
      </c>
      <c r="R2741">
        <f t="shared" si="253"/>
        <v>2021</v>
      </c>
      <c r="S2741">
        <f t="shared" si="254"/>
        <v>0</v>
      </c>
    </row>
    <row r="2742" spans="1:19" x14ac:dyDescent="0.25">
      <c r="A2742" s="1">
        <v>44322.802652758692</v>
      </c>
      <c r="B2742" s="2" t="s">
        <v>225</v>
      </c>
      <c r="C2742" t="s">
        <v>90</v>
      </c>
      <c r="D2742">
        <v>2</v>
      </c>
      <c r="E2742">
        <f>IF(D2742="", _xlfn.XLOOKUP(C2742,'Median Quantity per product'!$D$4:$D$103,'Median Quantity per product'!$E$4:$E$103, "NA"),'Project Work - Data wrows'!D2742)</f>
        <v>2</v>
      </c>
      <c r="F2742">
        <v>156</v>
      </c>
      <c r="G2742">
        <f>IF(F2742="",_xlfn.XLOOKUP(C2742,'Price Averages'!$D$4:$D$103,'Price Averages'!$E$4:$E$103, "FALSE"), F2742)</f>
        <v>156</v>
      </c>
      <c r="H2742">
        <v>78</v>
      </c>
      <c r="I2742">
        <f>IF(H2742="", _xlfn.XLOOKUP(C2742, 'Cost Averages'!$D$4:$D$103,'Cost Averages'!$E$4:$E$103, "FALSE"),H2742)</f>
        <v>78</v>
      </c>
      <c r="J2742">
        <f t="shared" si="255"/>
        <v>312</v>
      </c>
      <c r="K2742">
        <f t="shared" si="256"/>
        <v>156</v>
      </c>
      <c r="L2742">
        <f t="shared" si="257"/>
        <v>156</v>
      </c>
      <c r="M2742" s="2" t="s">
        <v>28</v>
      </c>
      <c r="N2742" t="s">
        <v>226</v>
      </c>
      <c r="O2742" t="s">
        <v>56</v>
      </c>
      <c r="P2742" s="3">
        <v>12.200533931675887</v>
      </c>
      <c r="Q2742" t="str">
        <f t="shared" si="252"/>
        <v>G</v>
      </c>
      <c r="R2742">
        <f t="shared" si="253"/>
        <v>2021</v>
      </c>
      <c r="S2742">
        <f t="shared" si="254"/>
        <v>0</v>
      </c>
    </row>
    <row r="2743" spans="1:19" x14ac:dyDescent="0.25">
      <c r="A2743" s="1">
        <v>44408.354539067397</v>
      </c>
      <c r="B2743" s="2" t="s">
        <v>2742</v>
      </c>
      <c r="C2743" t="s">
        <v>90</v>
      </c>
      <c r="D2743">
        <v>4</v>
      </c>
      <c r="E2743">
        <f>IF(D2743="", _xlfn.XLOOKUP(C2743,'Median Quantity per product'!$D$4:$D$103,'Median Quantity per product'!$E$4:$E$103, "NA"),'Project Work - Data wrows'!D2743)</f>
        <v>4</v>
      </c>
      <c r="F2743">
        <v>156</v>
      </c>
      <c r="G2743">
        <f>IF(F2743="",_xlfn.XLOOKUP(C2743,'Price Averages'!$D$4:$D$103,'Price Averages'!$E$4:$E$103, "FALSE"), F2743)</f>
        <v>156</v>
      </c>
      <c r="H2743" t="s">
        <v>32</v>
      </c>
      <c r="I2743">
        <f>IF(H2743="", _xlfn.XLOOKUP(C2743, 'Cost Averages'!$D$4:$D$103,'Cost Averages'!$E$4:$E$103, "FALSE"),H2743)</f>
        <v>78</v>
      </c>
      <c r="J2743">
        <f t="shared" si="255"/>
        <v>624</v>
      </c>
      <c r="K2743">
        <f t="shared" si="256"/>
        <v>312</v>
      </c>
      <c r="L2743">
        <f t="shared" si="257"/>
        <v>312</v>
      </c>
      <c r="M2743" s="2" t="s">
        <v>44</v>
      </c>
      <c r="N2743" t="s">
        <v>906</v>
      </c>
      <c r="O2743" t="s">
        <v>34</v>
      </c>
      <c r="P2743" s="3">
        <v>13.853438793083487</v>
      </c>
      <c r="Q2743" t="str">
        <f t="shared" si="252"/>
        <v>G</v>
      </c>
      <c r="R2743">
        <f t="shared" si="253"/>
        <v>2021</v>
      </c>
      <c r="S2743">
        <f t="shared" si="254"/>
        <v>0</v>
      </c>
    </row>
    <row r="2744" spans="1:19" x14ac:dyDescent="0.25">
      <c r="A2744" s="1">
        <v>44539</v>
      </c>
      <c r="B2744" s="2" t="s">
        <v>3831</v>
      </c>
      <c r="C2744" t="s">
        <v>90</v>
      </c>
      <c r="D2744">
        <v>4</v>
      </c>
      <c r="E2744">
        <f>IF(D2744="", _xlfn.XLOOKUP(C2744,'Median Quantity per product'!$D$4:$D$103,'Median Quantity per product'!$E$4:$E$103, "NA"),'Project Work - Data wrows'!D2744)</f>
        <v>4</v>
      </c>
      <c r="F2744">
        <v>156</v>
      </c>
      <c r="G2744">
        <f>IF(F2744="",_xlfn.XLOOKUP(C2744,'Price Averages'!$D$4:$D$103,'Price Averages'!$E$4:$E$103, "FALSE"), F2744)</f>
        <v>156</v>
      </c>
      <c r="H2744">
        <v>78</v>
      </c>
      <c r="I2744">
        <f>IF(H2744="", _xlfn.XLOOKUP(C2744, 'Cost Averages'!$D$4:$D$103,'Cost Averages'!$E$4:$E$103, "FALSE"),H2744)</f>
        <v>78</v>
      </c>
      <c r="J2744">
        <f t="shared" si="255"/>
        <v>624</v>
      </c>
      <c r="K2744">
        <f t="shared" si="256"/>
        <v>312</v>
      </c>
      <c r="L2744">
        <f t="shared" si="257"/>
        <v>312</v>
      </c>
      <c r="M2744" s="2" t="s">
        <v>28</v>
      </c>
      <c r="N2744" t="s">
        <v>254</v>
      </c>
      <c r="O2744" t="s">
        <v>78</v>
      </c>
      <c r="P2744" s="3">
        <v>12.796588406005421</v>
      </c>
      <c r="Q2744" t="str">
        <f t="shared" si="252"/>
        <v>G</v>
      </c>
      <c r="R2744">
        <f t="shared" si="253"/>
        <v>2021</v>
      </c>
      <c r="S2744">
        <f t="shared" si="254"/>
        <v>0</v>
      </c>
    </row>
    <row r="2745" spans="1:19" x14ac:dyDescent="0.25">
      <c r="A2745" s="1">
        <v>44201.23674971224</v>
      </c>
      <c r="B2745" s="2" t="s">
        <v>3100</v>
      </c>
      <c r="C2745" t="s">
        <v>90</v>
      </c>
      <c r="D2745">
        <v>7</v>
      </c>
      <c r="E2745">
        <f>IF(D2745="", _xlfn.XLOOKUP(C2745,'Median Quantity per product'!$D$4:$D$103,'Median Quantity per product'!$E$4:$E$103, "NA"),'Project Work - Data wrows'!D2745)</f>
        <v>7</v>
      </c>
      <c r="F2745">
        <v>156</v>
      </c>
      <c r="G2745">
        <f>IF(F2745="",_xlfn.XLOOKUP(C2745,'Price Averages'!$D$4:$D$103,'Price Averages'!$E$4:$E$103, "FALSE"), F2745)</f>
        <v>156</v>
      </c>
      <c r="H2745" t="s">
        <v>32</v>
      </c>
      <c r="I2745">
        <f>IF(H2745="", _xlfn.XLOOKUP(C2745, 'Cost Averages'!$D$4:$D$103,'Cost Averages'!$E$4:$E$103, "FALSE"),H2745)</f>
        <v>78</v>
      </c>
      <c r="J2745">
        <f t="shared" si="255"/>
        <v>1092</v>
      </c>
      <c r="K2745">
        <f t="shared" si="256"/>
        <v>546</v>
      </c>
      <c r="L2745">
        <f t="shared" si="257"/>
        <v>546</v>
      </c>
      <c r="M2745" s="2" t="s">
        <v>28</v>
      </c>
      <c r="N2745" t="s">
        <v>424</v>
      </c>
      <c r="O2745" t="s">
        <v>41</v>
      </c>
      <c r="P2745" s="3">
        <v>13.857835104514242</v>
      </c>
      <c r="Q2745" t="str">
        <f t="shared" si="252"/>
        <v>G</v>
      </c>
      <c r="R2745">
        <f t="shared" si="253"/>
        <v>2021</v>
      </c>
      <c r="S2745">
        <f t="shared" si="254"/>
        <v>0</v>
      </c>
    </row>
    <row r="2746" spans="1:19" x14ac:dyDescent="0.25">
      <c r="A2746" s="1">
        <v>44303.324003741545</v>
      </c>
      <c r="B2746" s="2" t="s">
        <v>889</v>
      </c>
      <c r="C2746" t="s">
        <v>90</v>
      </c>
      <c r="D2746">
        <v>12</v>
      </c>
      <c r="E2746">
        <f>IF(D2746="", _xlfn.XLOOKUP(C2746,'Median Quantity per product'!$D$4:$D$103,'Median Quantity per product'!$E$4:$E$103, "NA"),'Project Work - Data wrows'!D2746)</f>
        <v>12</v>
      </c>
      <c r="F2746" t="s">
        <v>32</v>
      </c>
      <c r="G2746">
        <f>IF(F2746="",_xlfn.XLOOKUP(C2746,'Price Averages'!$D$4:$D$103,'Price Averages'!$E$4:$E$103, "FALSE"), F2746)</f>
        <v>156</v>
      </c>
      <c r="H2746" t="s">
        <v>32</v>
      </c>
      <c r="I2746">
        <f>IF(H2746="", _xlfn.XLOOKUP(C2746, 'Cost Averages'!$D$4:$D$103,'Cost Averages'!$E$4:$E$103, "FALSE"),H2746)</f>
        <v>78</v>
      </c>
      <c r="J2746">
        <f t="shared" si="255"/>
        <v>1872</v>
      </c>
      <c r="K2746">
        <f t="shared" si="256"/>
        <v>936</v>
      </c>
      <c r="L2746">
        <f t="shared" si="257"/>
        <v>936</v>
      </c>
      <c r="M2746" s="2" t="s">
        <v>28</v>
      </c>
      <c r="N2746" t="s">
        <v>224</v>
      </c>
      <c r="O2746" t="s">
        <v>78</v>
      </c>
      <c r="P2746" s="3">
        <v>11.346510807401776</v>
      </c>
      <c r="Q2746" t="str">
        <f t="shared" si="252"/>
        <v>G</v>
      </c>
      <c r="R2746">
        <f t="shared" si="253"/>
        <v>2021</v>
      </c>
      <c r="S2746">
        <f t="shared" si="254"/>
        <v>0</v>
      </c>
    </row>
    <row r="2747" spans="1:19" x14ac:dyDescent="0.25">
      <c r="A2747" s="1">
        <v>44525</v>
      </c>
      <c r="B2747" s="2" t="s">
        <v>3820</v>
      </c>
      <c r="C2747" t="s">
        <v>90</v>
      </c>
      <c r="D2747">
        <v>13</v>
      </c>
      <c r="E2747">
        <f>IF(D2747="", _xlfn.XLOOKUP(C2747,'Median Quantity per product'!$D$4:$D$103,'Median Quantity per product'!$E$4:$E$103, "NA"),'Project Work - Data wrows'!D2747)</f>
        <v>13</v>
      </c>
      <c r="F2747">
        <v>156</v>
      </c>
      <c r="G2747">
        <f>IF(F2747="",_xlfn.XLOOKUP(C2747,'Price Averages'!$D$4:$D$103,'Price Averages'!$E$4:$E$103, "FALSE"), F2747)</f>
        <v>156</v>
      </c>
      <c r="H2747">
        <v>78</v>
      </c>
      <c r="I2747">
        <f>IF(H2747="", _xlfn.XLOOKUP(C2747, 'Cost Averages'!$D$4:$D$103,'Cost Averages'!$E$4:$E$103, "FALSE"),H2747)</f>
        <v>78</v>
      </c>
      <c r="J2747">
        <f t="shared" si="255"/>
        <v>2028</v>
      </c>
      <c r="K2747">
        <f t="shared" si="256"/>
        <v>1014</v>
      </c>
      <c r="L2747">
        <f t="shared" si="257"/>
        <v>1014</v>
      </c>
      <c r="M2747" s="2" t="s">
        <v>28</v>
      </c>
      <c r="N2747" t="s">
        <v>181</v>
      </c>
      <c r="O2747" t="s">
        <v>50</v>
      </c>
      <c r="P2747" s="3">
        <v>12.551203838971933</v>
      </c>
      <c r="Q2747" t="str">
        <f t="shared" si="252"/>
        <v>G</v>
      </c>
      <c r="R2747">
        <f t="shared" si="253"/>
        <v>2021</v>
      </c>
      <c r="S2747">
        <f t="shared" si="254"/>
        <v>0</v>
      </c>
    </row>
    <row r="2748" spans="1:19" x14ac:dyDescent="0.25">
      <c r="A2748" s="1">
        <v>44561</v>
      </c>
      <c r="B2748" s="2" t="s">
        <v>3848</v>
      </c>
      <c r="C2748" t="s">
        <v>90</v>
      </c>
      <c r="D2748">
        <v>13</v>
      </c>
      <c r="E2748">
        <f>IF(D2748="", _xlfn.XLOOKUP(C2748,'Median Quantity per product'!$D$4:$D$103,'Median Quantity per product'!$E$4:$E$103, "NA"),'Project Work - Data wrows'!D2748)</f>
        <v>13</v>
      </c>
      <c r="F2748">
        <v>156</v>
      </c>
      <c r="G2748">
        <f>IF(F2748="",_xlfn.XLOOKUP(C2748,'Price Averages'!$D$4:$D$103,'Price Averages'!$E$4:$E$103, "FALSE"), F2748)</f>
        <v>156</v>
      </c>
      <c r="H2748">
        <v>78</v>
      </c>
      <c r="I2748">
        <f>IF(H2748="", _xlfn.XLOOKUP(C2748, 'Cost Averages'!$D$4:$D$103,'Cost Averages'!$E$4:$E$103, "FALSE"),H2748)</f>
        <v>78</v>
      </c>
      <c r="J2748">
        <f t="shared" si="255"/>
        <v>2028</v>
      </c>
      <c r="K2748">
        <f t="shared" si="256"/>
        <v>1014</v>
      </c>
      <c r="L2748">
        <f t="shared" si="257"/>
        <v>1014</v>
      </c>
      <c r="M2748" s="2" t="s">
        <v>28</v>
      </c>
      <c r="N2748" t="s">
        <v>262</v>
      </c>
      <c r="O2748" t="s">
        <v>34</v>
      </c>
      <c r="P2748" s="3">
        <v>12.661538237835474</v>
      </c>
      <c r="Q2748" t="str">
        <f t="shared" si="252"/>
        <v>G</v>
      </c>
      <c r="R2748">
        <f t="shared" si="253"/>
        <v>2021</v>
      </c>
      <c r="S2748">
        <f t="shared" si="254"/>
        <v>0</v>
      </c>
    </row>
    <row r="2749" spans="1:19" x14ac:dyDescent="0.25">
      <c r="A2749" s="1">
        <v>44410</v>
      </c>
      <c r="B2749" s="2" t="s">
        <v>3728</v>
      </c>
      <c r="C2749" t="s">
        <v>90</v>
      </c>
      <c r="D2749">
        <v>14</v>
      </c>
      <c r="E2749">
        <f>IF(D2749="", _xlfn.XLOOKUP(C2749,'Median Quantity per product'!$D$4:$D$103,'Median Quantity per product'!$E$4:$E$103, "NA"),'Project Work - Data wrows'!D2749)</f>
        <v>14</v>
      </c>
      <c r="F2749">
        <v>156</v>
      </c>
      <c r="G2749">
        <f>IF(F2749="",_xlfn.XLOOKUP(C2749,'Price Averages'!$D$4:$D$103,'Price Averages'!$E$4:$E$103, "FALSE"), F2749)</f>
        <v>156</v>
      </c>
      <c r="H2749">
        <v>78</v>
      </c>
      <c r="I2749">
        <f>IF(H2749="", _xlfn.XLOOKUP(C2749, 'Cost Averages'!$D$4:$D$103,'Cost Averages'!$E$4:$E$103, "FALSE"),H2749)</f>
        <v>78</v>
      </c>
      <c r="J2749">
        <f t="shared" si="255"/>
        <v>2184</v>
      </c>
      <c r="K2749">
        <f t="shared" si="256"/>
        <v>1092</v>
      </c>
      <c r="L2749">
        <f t="shared" si="257"/>
        <v>1092</v>
      </c>
      <c r="M2749" s="2" t="s">
        <v>28</v>
      </c>
      <c r="N2749" t="s">
        <v>737</v>
      </c>
      <c r="O2749" t="s">
        <v>25</v>
      </c>
      <c r="P2749" s="3">
        <v>9.1057685343725456</v>
      </c>
      <c r="Q2749" t="str">
        <f t="shared" si="252"/>
        <v>G</v>
      </c>
      <c r="R2749">
        <f t="shared" si="253"/>
        <v>2021</v>
      </c>
      <c r="S2749">
        <f t="shared" si="254"/>
        <v>0</v>
      </c>
    </row>
    <row r="2750" spans="1:19" x14ac:dyDescent="0.25">
      <c r="A2750" s="1">
        <v>44270.388099412055</v>
      </c>
      <c r="B2750" s="2" t="s">
        <v>1435</v>
      </c>
      <c r="C2750" t="s">
        <v>90</v>
      </c>
      <c r="D2750">
        <v>16</v>
      </c>
      <c r="E2750">
        <f>IF(D2750="", _xlfn.XLOOKUP(C2750,'Median Quantity per product'!$D$4:$D$103,'Median Quantity per product'!$E$4:$E$103, "NA"),'Project Work - Data wrows'!D2750)</f>
        <v>16</v>
      </c>
      <c r="F2750" t="s">
        <v>32</v>
      </c>
      <c r="G2750">
        <f>IF(F2750="",_xlfn.XLOOKUP(C2750,'Price Averages'!$D$4:$D$103,'Price Averages'!$E$4:$E$103, "FALSE"), F2750)</f>
        <v>156</v>
      </c>
      <c r="H2750">
        <v>78</v>
      </c>
      <c r="I2750">
        <f>IF(H2750="", _xlfn.XLOOKUP(C2750, 'Cost Averages'!$D$4:$D$103,'Cost Averages'!$E$4:$E$103, "FALSE"),H2750)</f>
        <v>78</v>
      </c>
      <c r="J2750">
        <f t="shared" si="255"/>
        <v>2496</v>
      </c>
      <c r="K2750">
        <f t="shared" si="256"/>
        <v>1248</v>
      </c>
      <c r="L2750">
        <f t="shared" si="257"/>
        <v>1248</v>
      </c>
      <c r="M2750" s="2" t="s">
        <v>23</v>
      </c>
      <c r="N2750" t="s">
        <v>1194</v>
      </c>
      <c r="O2750" t="s">
        <v>50</v>
      </c>
      <c r="P2750" s="3">
        <v>10.524491192521829</v>
      </c>
      <c r="Q2750" t="str">
        <f t="shared" si="252"/>
        <v>G</v>
      </c>
      <c r="R2750">
        <f t="shared" si="253"/>
        <v>2021</v>
      </c>
      <c r="S2750">
        <f t="shared" si="254"/>
        <v>0</v>
      </c>
    </row>
    <row r="2751" spans="1:19" x14ac:dyDescent="0.25">
      <c r="A2751" s="1">
        <v>44480</v>
      </c>
      <c r="B2751" s="2" t="s">
        <v>3785</v>
      </c>
      <c r="C2751" t="s">
        <v>90</v>
      </c>
      <c r="D2751">
        <v>18</v>
      </c>
      <c r="E2751">
        <f>IF(D2751="", _xlfn.XLOOKUP(C2751,'Median Quantity per product'!$D$4:$D$103,'Median Quantity per product'!$E$4:$E$103, "NA"),'Project Work - Data wrows'!D2751)</f>
        <v>18</v>
      </c>
      <c r="F2751" t="s">
        <v>32</v>
      </c>
      <c r="G2751">
        <f>IF(F2751="",_xlfn.XLOOKUP(C2751,'Price Averages'!$D$4:$D$103,'Price Averages'!$E$4:$E$103, "FALSE"), F2751)</f>
        <v>156</v>
      </c>
      <c r="H2751">
        <v>78</v>
      </c>
      <c r="I2751">
        <f>IF(H2751="", _xlfn.XLOOKUP(C2751, 'Cost Averages'!$D$4:$D$103,'Cost Averages'!$E$4:$E$103, "FALSE"),H2751)</f>
        <v>78</v>
      </c>
      <c r="J2751">
        <f t="shared" si="255"/>
        <v>2808</v>
      </c>
      <c r="K2751">
        <f t="shared" si="256"/>
        <v>1404</v>
      </c>
      <c r="L2751">
        <f t="shared" si="257"/>
        <v>1404</v>
      </c>
      <c r="M2751" s="2" t="s">
        <v>44</v>
      </c>
      <c r="N2751" t="s">
        <v>94</v>
      </c>
      <c r="O2751" t="s">
        <v>41</v>
      </c>
      <c r="P2751" s="3">
        <v>15.12637675023732</v>
      </c>
      <c r="Q2751" t="str">
        <f t="shared" si="252"/>
        <v>G</v>
      </c>
      <c r="R2751">
        <f t="shared" si="253"/>
        <v>2021</v>
      </c>
      <c r="S2751">
        <f t="shared" si="254"/>
        <v>0</v>
      </c>
    </row>
    <row r="2752" spans="1:19" x14ac:dyDescent="0.25">
      <c r="A2752" s="1">
        <v>44345.345199207681</v>
      </c>
      <c r="B2752" s="2" t="s">
        <v>481</v>
      </c>
      <c r="C2752" t="s">
        <v>90</v>
      </c>
      <c r="D2752">
        <v>20</v>
      </c>
      <c r="E2752">
        <f>IF(D2752="", _xlfn.XLOOKUP(C2752,'Median Quantity per product'!$D$4:$D$103,'Median Quantity per product'!$E$4:$E$103, "NA"),'Project Work - Data wrows'!D2752)</f>
        <v>20</v>
      </c>
      <c r="F2752">
        <v>156</v>
      </c>
      <c r="G2752">
        <f>IF(F2752="",_xlfn.XLOOKUP(C2752,'Price Averages'!$D$4:$D$103,'Price Averages'!$E$4:$E$103, "FALSE"), F2752)</f>
        <v>156</v>
      </c>
      <c r="H2752">
        <v>78</v>
      </c>
      <c r="I2752">
        <f>IF(H2752="", _xlfn.XLOOKUP(C2752, 'Cost Averages'!$D$4:$D$103,'Cost Averages'!$E$4:$E$103, "FALSE"),H2752)</f>
        <v>78</v>
      </c>
      <c r="J2752">
        <f t="shared" si="255"/>
        <v>3120</v>
      </c>
      <c r="K2752">
        <f t="shared" si="256"/>
        <v>1560</v>
      </c>
      <c r="L2752">
        <f t="shared" si="257"/>
        <v>1560</v>
      </c>
      <c r="M2752" s="2" t="s">
        <v>28</v>
      </c>
      <c r="N2752" t="s">
        <v>482</v>
      </c>
      <c r="O2752" t="s">
        <v>56</v>
      </c>
      <c r="P2752" s="3">
        <v>11.249825090458803</v>
      </c>
      <c r="Q2752" t="str">
        <f t="shared" si="252"/>
        <v>G</v>
      </c>
      <c r="R2752">
        <f t="shared" si="253"/>
        <v>2021</v>
      </c>
      <c r="S2752">
        <f t="shared" si="254"/>
        <v>0</v>
      </c>
    </row>
    <row r="2753" spans="1:19" x14ac:dyDescent="0.25">
      <c r="A2753" s="1">
        <v>44313.629433143571</v>
      </c>
      <c r="B2753" s="2" t="s">
        <v>1668</v>
      </c>
      <c r="C2753" t="s">
        <v>90</v>
      </c>
      <c r="D2753" t="s">
        <v>32</v>
      </c>
      <c r="E2753">
        <f>IF(D2753="", _xlfn.XLOOKUP(C2753,'Median Quantity per product'!$D$4:$D$103,'Median Quantity per product'!$E$4:$E$103, "NA"),'Project Work - Data wrows'!D2753)</f>
        <v>10</v>
      </c>
      <c r="F2753" t="s">
        <v>32</v>
      </c>
      <c r="G2753">
        <f>IF(F2753="",_xlfn.XLOOKUP(C2753,'Price Averages'!$D$4:$D$103,'Price Averages'!$E$4:$E$103, "FALSE"), F2753)</f>
        <v>156</v>
      </c>
      <c r="H2753" t="s">
        <v>32</v>
      </c>
      <c r="I2753">
        <f>IF(H2753="", _xlfn.XLOOKUP(C2753, 'Cost Averages'!$D$4:$D$103,'Cost Averages'!$E$4:$E$103, "FALSE"),H2753)</f>
        <v>78</v>
      </c>
      <c r="J2753">
        <f t="shared" si="255"/>
        <v>1560</v>
      </c>
      <c r="K2753">
        <f t="shared" si="256"/>
        <v>780</v>
      </c>
      <c r="L2753">
        <f t="shared" si="257"/>
        <v>780</v>
      </c>
      <c r="M2753" s="2" t="s">
        <v>44</v>
      </c>
      <c r="N2753" t="s">
        <v>171</v>
      </c>
      <c r="O2753" t="s">
        <v>46</v>
      </c>
      <c r="P2753" s="3">
        <v>11.36085047138285</v>
      </c>
      <c r="Q2753" t="str">
        <f t="shared" si="252"/>
        <v>G</v>
      </c>
      <c r="R2753">
        <f t="shared" si="253"/>
        <v>2021</v>
      </c>
      <c r="S2753">
        <f t="shared" si="254"/>
        <v>0</v>
      </c>
    </row>
    <row r="2754" spans="1:19" x14ac:dyDescent="0.25">
      <c r="A2754" s="1">
        <v>44287.893537141055</v>
      </c>
      <c r="B2754" s="2" t="s">
        <v>3127</v>
      </c>
      <c r="C2754" t="s">
        <v>204</v>
      </c>
      <c r="D2754">
        <v>1</v>
      </c>
      <c r="E2754">
        <f>IF(D2754="", _xlfn.XLOOKUP(C2754,'Median Quantity per product'!$D$4:$D$103,'Median Quantity per product'!$E$4:$E$103, "NA"),'Project Work - Data wrows'!D2754)</f>
        <v>1</v>
      </c>
      <c r="F2754">
        <v>300</v>
      </c>
      <c r="G2754">
        <f>IF(F2754="",_xlfn.XLOOKUP(C2754,'Price Averages'!$D$4:$D$103,'Price Averages'!$E$4:$E$103, "FALSE"), F2754)</f>
        <v>300</v>
      </c>
      <c r="H2754">
        <v>75</v>
      </c>
      <c r="I2754">
        <f>IF(H2754="", _xlfn.XLOOKUP(C2754, 'Cost Averages'!$D$4:$D$103,'Cost Averages'!$E$4:$E$103, "FALSE"),H2754)</f>
        <v>75</v>
      </c>
      <c r="J2754">
        <f t="shared" si="255"/>
        <v>300</v>
      </c>
      <c r="K2754">
        <f t="shared" si="256"/>
        <v>75</v>
      </c>
      <c r="L2754">
        <f t="shared" si="257"/>
        <v>225</v>
      </c>
      <c r="M2754" s="2" t="s">
        <v>28</v>
      </c>
      <c r="N2754" t="s">
        <v>358</v>
      </c>
      <c r="O2754" t="s">
        <v>56</v>
      </c>
      <c r="P2754" s="3">
        <v>12.342715162719054</v>
      </c>
      <c r="Q2754" t="str">
        <f t="shared" ref="Q2754:Q2817" si="258">CHAR(64+(YEAR(A2754)-2014))</f>
        <v>G</v>
      </c>
      <c r="R2754">
        <f t="shared" ref="R2754:R2817" si="259">YEAR(A2754)</f>
        <v>2021</v>
      </c>
      <c r="S2754">
        <f t="shared" ref="S2754:S2817" si="260">IF(Q2754=CHAR(64 + (YEAR(A2754) - 2014)), 0, 1)</f>
        <v>0</v>
      </c>
    </row>
    <row r="2755" spans="1:19" x14ac:dyDescent="0.25">
      <c r="A2755" s="1">
        <v>44231.616169909961</v>
      </c>
      <c r="B2755" s="2" t="s">
        <v>1392</v>
      </c>
      <c r="C2755" t="s">
        <v>204</v>
      </c>
      <c r="D2755">
        <v>2</v>
      </c>
      <c r="E2755">
        <f>IF(D2755="", _xlfn.XLOOKUP(C2755,'Median Quantity per product'!$D$4:$D$103,'Median Quantity per product'!$E$4:$E$103, "NA"),'Project Work - Data wrows'!D2755)</f>
        <v>2</v>
      </c>
      <c r="F2755" t="s">
        <v>32</v>
      </c>
      <c r="G2755">
        <f>IF(F2755="",_xlfn.XLOOKUP(C2755,'Price Averages'!$D$4:$D$103,'Price Averages'!$E$4:$E$103, "FALSE"), F2755)</f>
        <v>300</v>
      </c>
      <c r="H2755">
        <v>75</v>
      </c>
      <c r="I2755">
        <f>IF(H2755="", _xlfn.XLOOKUP(C2755, 'Cost Averages'!$D$4:$D$103,'Cost Averages'!$E$4:$E$103, "FALSE"),H2755)</f>
        <v>75</v>
      </c>
      <c r="J2755">
        <f t="shared" ref="J2755:J2818" si="261">E2755*G2755</f>
        <v>600</v>
      </c>
      <c r="K2755">
        <f t="shared" ref="K2755:K2818" si="262">E2755*I2755</f>
        <v>150</v>
      </c>
      <c r="L2755">
        <f t="shared" ref="L2755:L2818" si="263">J2755-K2755</f>
        <v>450</v>
      </c>
      <c r="M2755" s="2" t="s">
        <v>44</v>
      </c>
      <c r="N2755" t="s">
        <v>1393</v>
      </c>
      <c r="O2755" t="s">
        <v>50</v>
      </c>
      <c r="P2755" s="3">
        <v>11.0700865530371</v>
      </c>
      <c r="Q2755" t="str">
        <f t="shared" si="258"/>
        <v>G</v>
      </c>
      <c r="R2755">
        <f t="shared" si="259"/>
        <v>2021</v>
      </c>
      <c r="S2755">
        <f t="shared" si="260"/>
        <v>0</v>
      </c>
    </row>
    <row r="2756" spans="1:19" x14ac:dyDescent="0.25">
      <c r="A2756" s="1">
        <v>44285.033839683019</v>
      </c>
      <c r="B2756" s="2" t="s">
        <v>2868</v>
      </c>
      <c r="C2756" t="s">
        <v>204</v>
      </c>
      <c r="D2756">
        <v>7</v>
      </c>
      <c r="E2756">
        <f>IF(D2756="", _xlfn.XLOOKUP(C2756,'Median Quantity per product'!$D$4:$D$103,'Median Quantity per product'!$E$4:$E$103, "NA"),'Project Work - Data wrows'!D2756)</f>
        <v>7</v>
      </c>
      <c r="F2756">
        <v>300</v>
      </c>
      <c r="G2756">
        <f>IF(F2756="",_xlfn.XLOOKUP(C2756,'Price Averages'!$D$4:$D$103,'Price Averages'!$E$4:$E$103, "FALSE"), F2756)</f>
        <v>300</v>
      </c>
      <c r="H2756">
        <v>75</v>
      </c>
      <c r="I2756">
        <f>IF(H2756="", _xlfn.XLOOKUP(C2756, 'Cost Averages'!$D$4:$D$103,'Cost Averages'!$E$4:$E$103, "FALSE"),H2756)</f>
        <v>75</v>
      </c>
      <c r="J2756">
        <f t="shared" si="261"/>
        <v>2100</v>
      </c>
      <c r="K2756">
        <f t="shared" si="262"/>
        <v>525</v>
      </c>
      <c r="L2756">
        <f t="shared" si="263"/>
        <v>1575</v>
      </c>
      <c r="M2756" s="2" t="s">
        <v>28</v>
      </c>
      <c r="N2756" t="s">
        <v>895</v>
      </c>
      <c r="O2756" t="s">
        <v>50</v>
      </c>
      <c r="P2756" s="3">
        <v>11.952554704438674</v>
      </c>
      <c r="Q2756" t="str">
        <f t="shared" si="258"/>
        <v>G</v>
      </c>
      <c r="R2756">
        <f t="shared" si="259"/>
        <v>2021</v>
      </c>
      <c r="S2756">
        <f t="shared" si="260"/>
        <v>0</v>
      </c>
    </row>
    <row r="2757" spans="1:19" x14ac:dyDescent="0.25">
      <c r="A2757" s="1">
        <v>44485.046686940361</v>
      </c>
      <c r="B2757" s="2" t="s">
        <v>3142</v>
      </c>
      <c r="C2757" t="s">
        <v>204</v>
      </c>
      <c r="D2757">
        <v>8</v>
      </c>
      <c r="E2757">
        <f>IF(D2757="", _xlfn.XLOOKUP(C2757,'Median Quantity per product'!$D$4:$D$103,'Median Quantity per product'!$E$4:$E$103, "NA"),'Project Work - Data wrows'!D2757)</f>
        <v>8</v>
      </c>
      <c r="F2757">
        <v>300</v>
      </c>
      <c r="G2757">
        <f>IF(F2757="",_xlfn.XLOOKUP(C2757,'Price Averages'!$D$4:$D$103,'Price Averages'!$E$4:$E$103, "FALSE"), F2757)</f>
        <v>300</v>
      </c>
      <c r="H2757">
        <v>75</v>
      </c>
      <c r="I2757">
        <f>IF(H2757="", _xlfn.XLOOKUP(C2757, 'Cost Averages'!$D$4:$D$103,'Cost Averages'!$E$4:$E$103, "FALSE"),H2757)</f>
        <v>75</v>
      </c>
      <c r="J2757">
        <f t="shared" si="261"/>
        <v>2400</v>
      </c>
      <c r="K2757">
        <f t="shared" si="262"/>
        <v>600</v>
      </c>
      <c r="L2757">
        <f t="shared" si="263"/>
        <v>1800</v>
      </c>
      <c r="M2757" s="2" t="s">
        <v>23</v>
      </c>
      <c r="N2757" t="s">
        <v>94</v>
      </c>
      <c r="O2757" t="s">
        <v>41</v>
      </c>
      <c r="P2757" s="3">
        <v>15.12637675023732</v>
      </c>
      <c r="Q2757" t="str">
        <f t="shared" si="258"/>
        <v>G</v>
      </c>
      <c r="R2757">
        <f t="shared" si="259"/>
        <v>2021</v>
      </c>
      <c r="S2757">
        <f t="shared" si="260"/>
        <v>0</v>
      </c>
    </row>
    <row r="2758" spans="1:19" x14ac:dyDescent="0.25">
      <c r="A2758" s="1">
        <v>44390</v>
      </c>
      <c r="B2758" s="2" t="s">
        <v>3712</v>
      </c>
      <c r="C2758" t="s">
        <v>204</v>
      </c>
      <c r="D2758">
        <v>9</v>
      </c>
      <c r="E2758">
        <f>IF(D2758="", _xlfn.XLOOKUP(C2758,'Median Quantity per product'!$D$4:$D$103,'Median Quantity per product'!$E$4:$E$103, "NA"),'Project Work - Data wrows'!D2758)</f>
        <v>9</v>
      </c>
      <c r="F2758" t="s">
        <v>32</v>
      </c>
      <c r="G2758">
        <f>IF(F2758="",_xlfn.XLOOKUP(C2758,'Price Averages'!$D$4:$D$103,'Price Averages'!$E$4:$E$103, "FALSE"), F2758)</f>
        <v>300</v>
      </c>
      <c r="H2758">
        <v>75</v>
      </c>
      <c r="I2758">
        <f>IF(H2758="", _xlfn.XLOOKUP(C2758, 'Cost Averages'!$D$4:$D$103,'Cost Averages'!$E$4:$E$103, "FALSE"),H2758)</f>
        <v>75</v>
      </c>
      <c r="J2758">
        <f t="shared" si="261"/>
        <v>2700</v>
      </c>
      <c r="K2758">
        <f t="shared" si="262"/>
        <v>675</v>
      </c>
      <c r="L2758">
        <f t="shared" si="263"/>
        <v>2025</v>
      </c>
      <c r="M2758" s="2" t="s">
        <v>28</v>
      </c>
      <c r="N2758" t="s">
        <v>466</v>
      </c>
      <c r="O2758" t="s">
        <v>25</v>
      </c>
      <c r="P2758" s="3">
        <v>9.629298039722805</v>
      </c>
      <c r="Q2758" t="str">
        <f t="shared" si="258"/>
        <v>G</v>
      </c>
      <c r="R2758">
        <f t="shared" si="259"/>
        <v>2021</v>
      </c>
      <c r="S2758">
        <f t="shared" si="260"/>
        <v>0</v>
      </c>
    </row>
    <row r="2759" spans="1:19" x14ac:dyDescent="0.25">
      <c r="A2759" s="1">
        <v>44368</v>
      </c>
      <c r="B2759" s="2" t="s">
        <v>3693</v>
      </c>
      <c r="C2759" t="s">
        <v>204</v>
      </c>
      <c r="D2759">
        <v>11</v>
      </c>
      <c r="E2759">
        <f>IF(D2759="", _xlfn.XLOOKUP(C2759,'Median Quantity per product'!$D$4:$D$103,'Median Quantity per product'!$E$4:$E$103, "NA"),'Project Work - Data wrows'!D2759)</f>
        <v>11</v>
      </c>
      <c r="F2759">
        <v>300</v>
      </c>
      <c r="G2759">
        <f>IF(F2759="",_xlfn.XLOOKUP(C2759,'Price Averages'!$D$4:$D$103,'Price Averages'!$E$4:$E$103, "FALSE"), F2759)</f>
        <v>300</v>
      </c>
      <c r="H2759">
        <v>75</v>
      </c>
      <c r="I2759">
        <f>IF(H2759="", _xlfn.XLOOKUP(C2759, 'Cost Averages'!$D$4:$D$103,'Cost Averages'!$E$4:$E$103, "FALSE"),H2759)</f>
        <v>75</v>
      </c>
      <c r="J2759">
        <f t="shared" si="261"/>
        <v>3300</v>
      </c>
      <c r="K2759">
        <f t="shared" si="262"/>
        <v>825</v>
      </c>
      <c r="L2759">
        <f t="shared" si="263"/>
        <v>2475</v>
      </c>
      <c r="M2759" s="2" t="s">
        <v>44</v>
      </c>
      <c r="N2759" t="s">
        <v>376</v>
      </c>
      <c r="O2759" t="s">
        <v>25</v>
      </c>
      <c r="P2759" s="3">
        <v>11.687634894637348</v>
      </c>
      <c r="Q2759" t="str">
        <f t="shared" si="258"/>
        <v>G</v>
      </c>
      <c r="R2759">
        <f t="shared" si="259"/>
        <v>2021</v>
      </c>
      <c r="S2759">
        <f t="shared" si="260"/>
        <v>0</v>
      </c>
    </row>
    <row r="2760" spans="1:19" x14ac:dyDescent="0.25">
      <c r="A2760" s="1">
        <v>44291.432215954621</v>
      </c>
      <c r="B2760" s="2" t="s">
        <v>516</v>
      </c>
      <c r="C2760" t="s">
        <v>204</v>
      </c>
      <c r="D2760">
        <v>16</v>
      </c>
      <c r="E2760">
        <f>IF(D2760="", _xlfn.XLOOKUP(C2760,'Median Quantity per product'!$D$4:$D$103,'Median Quantity per product'!$E$4:$E$103, "NA"),'Project Work - Data wrows'!D2760)</f>
        <v>16</v>
      </c>
      <c r="F2760">
        <v>300</v>
      </c>
      <c r="G2760">
        <f>IF(F2760="",_xlfn.XLOOKUP(C2760,'Price Averages'!$D$4:$D$103,'Price Averages'!$E$4:$E$103, "FALSE"), F2760)</f>
        <v>300</v>
      </c>
      <c r="H2760" t="s">
        <v>32</v>
      </c>
      <c r="I2760">
        <f>IF(H2760="", _xlfn.XLOOKUP(C2760, 'Cost Averages'!$D$4:$D$103,'Cost Averages'!$E$4:$E$103, "FALSE"),H2760)</f>
        <v>75</v>
      </c>
      <c r="J2760">
        <f t="shared" si="261"/>
        <v>4800</v>
      </c>
      <c r="K2760">
        <f t="shared" si="262"/>
        <v>1200</v>
      </c>
      <c r="L2760">
        <f t="shared" si="263"/>
        <v>3600</v>
      </c>
      <c r="M2760" s="2" t="s">
        <v>23</v>
      </c>
      <c r="N2760" t="s">
        <v>346</v>
      </c>
      <c r="O2760" t="s">
        <v>34</v>
      </c>
      <c r="P2760" s="3">
        <v>13.518413464873573</v>
      </c>
      <c r="Q2760" t="str">
        <f t="shared" si="258"/>
        <v>G</v>
      </c>
      <c r="R2760">
        <f t="shared" si="259"/>
        <v>2021</v>
      </c>
      <c r="S2760">
        <f t="shared" si="260"/>
        <v>0</v>
      </c>
    </row>
    <row r="2761" spans="1:19" x14ac:dyDescent="0.25">
      <c r="A2761" s="1">
        <v>44501.605339232454</v>
      </c>
      <c r="B2761" s="2" t="s">
        <v>1916</v>
      </c>
      <c r="C2761" t="s">
        <v>204</v>
      </c>
      <c r="D2761">
        <v>16</v>
      </c>
      <c r="E2761">
        <f>IF(D2761="", _xlfn.XLOOKUP(C2761,'Median Quantity per product'!$D$4:$D$103,'Median Quantity per product'!$E$4:$E$103, "NA"),'Project Work - Data wrows'!D2761)</f>
        <v>16</v>
      </c>
      <c r="F2761">
        <v>300</v>
      </c>
      <c r="G2761">
        <f>IF(F2761="",_xlfn.XLOOKUP(C2761,'Price Averages'!$D$4:$D$103,'Price Averages'!$E$4:$E$103, "FALSE"), F2761)</f>
        <v>300</v>
      </c>
      <c r="H2761">
        <v>75</v>
      </c>
      <c r="I2761">
        <f>IF(H2761="", _xlfn.XLOOKUP(C2761, 'Cost Averages'!$D$4:$D$103,'Cost Averages'!$E$4:$E$103, "FALSE"),H2761)</f>
        <v>75</v>
      </c>
      <c r="J2761">
        <f t="shared" si="261"/>
        <v>4800</v>
      </c>
      <c r="K2761">
        <f t="shared" si="262"/>
        <v>1200</v>
      </c>
      <c r="L2761">
        <f t="shared" si="263"/>
        <v>3600</v>
      </c>
      <c r="M2761" s="2" t="s">
        <v>28</v>
      </c>
      <c r="N2761" t="s">
        <v>197</v>
      </c>
      <c r="O2761" t="s">
        <v>25</v>
      </c>
      <c r="P2761" s="3">
        <v>12.007834550770397</v>
      </c>
      <c r="Q2761" t="str">
        <f t="shared" si="258"/>
        <v>G</v>
      </c>
      <c r="R2761">
        <f t="shared" si="259"/>
        <v>2021</v>
      </c>
      <c r="S2761">
        <f t="shared" si="260"/>
        <v>0</v>
      </c>
    </row>
    <row r="2762" spans="1:19" x14ac:dyDescent="0.25">
      <c r="A2762" s="1">
        <v>44482</v>
      </c>
      <c r="B2762" s="2" t="s">
        <v>3763</v>
      </c>
      <c r="C2762" t="s">
        <v>204</v>
      </c>
      <c r="D2762">
        <v>16</v>
      </c>
      <c r="E2762">
        <f>IF(D2762="", _xlfn.XLOOKUP(C2762,'Median Quantity per product'!$D$4:$D$103,'Median Quantity per product'!$E$4:$E$103, "NA"),'Project Work - Data wrows'!D2762)</f>
        <v>16</v>
      </c>
      <c r="F2762" t="s">
        <v>32</v>
      </c>
      <c r="G2762">
        <f>IF(F2762="",_xlfn.XLOOKUP(C2762,'Price Averages'!$D$4:$D$103,'Price Averages'!$E$4:$E$103, "FALSE"), F2762)</f>
        <v>300</v>
      </c>
      <c r="H2762">
        <v>75</v>
      </c>
      <c r="I2762">
        <f>IF(H2762="", _xlfn.XLOOKUP(C2762, 'Cost Averages'!$D$4:$D$103,'Cost Averages'!$E$4:$E$103, "FALSE"),H2762)</f>
        <v>75</v>
      </c>
      <c r="J2762">
        <f t="shared" si="261"/>
        <v>4800</v>
      </c>
      <c r="K2762">
        <f t="shared" si="262"/>
        <v>1200</v>
      </c>
      <c r="L2762">
        <f t="shared" si="263"/>
        <v>3600</v>
      </c>
      <c r="M2762" s="2" t="s">
        <v>28</v>
      </c>
      <c r="N2762" t="s">
        <v>284</v>
      </c>
      <c r="O2762" t="s">
        <v>41</v>
      </c>
      <c r="P2762" s="3">
        <v>11.710935611749917</v>
      </c>
      <c r="Q2762" t="str">
        <f t="shared" si="258"/>
        <v>G</v>
      </c>
      <c r="R2762">
        <f t="shared" si="259"/>
        <v>2021</v>
      </c>
      <c r="S2762">
        <f t="shared" si="260"/>
        <v>0</v>
      </c>
    </row>
    <row r="2763" spans="1:19" x14ac:dyDescent="0.25">
      <c r="A2763" s="1">
        <v>44328</v>
      </c>
      <c r="B2763" s="2" t="s">
        <v>3659</v>
      </c>
      <c r="C2763" t="s">
        <v>204</v>
      </c>
      <c r="D2763" t="s">
        <v>32</v>
      </c>
      <c r="E2763">
        <f>IF(D2763="", _xlfn.XLOOKUP(C2763,'Median Quantity per product'!$D$4:$D$103,'Median Quantity per product'!$E$4:$E$103, "NA"),'Project Work - Data wrows'!D2763)</f>
        <v>10</v>
      </c>
      <c r="F2763">
        <v>300</v>
      </c>
      <c r="G2763">
        <f>IF(F2763="",_xlfn.XLOOKUP(C2763,'Price Averages'!$D$4:$D$103,'Price Averages'!$E$4:$E$103, "FALSE"), F2763)</f>
        <v>300</v>
      </c>
      <c r="H2763">
        <v>75</v>
      </c>
      <c r="I2763">
        <f>IF(H2763="", _xlfn.XLOOKUP(C2763, 'Cost Averages'!$D$4:$D$103,'Cost Averages'!$E$4:$E$103, "FALSE"),H2763)</f>
        <v>75</v>
      </c>
      <c r="J2763">
        <f t="shared" si="261"/>
        <v>3000</v>
      </c>
      <c r="K2763">
        <f t="shared" si="262"/>
        <v>750</v>
      </c>
      <c r="L2763">
        <f t="shared" si="263"/>
        <v>2250</v>
      </c>
      <c r="M2763" s="2" t="s">
        <v>23</v>
      </c>
      <c r="N2763" t="s">
        <v>461</v>
      </c>
      <c r="O2763" t="s">
        <v>56</v>
      </c>
      <c r="P2763" s="3">
        <v>7.9963422143733238</v>
      </c>
      <c r="Q2763" t="str">
        <f t="shared" si="258"/>
        <v>G</v>
      </c>
      <c r="R2763">
        <f t="shared" si="259"/>
        <v>2021</v>
      </c>
      <c r="S2763">
        <f t="shared" si="260"/>
        <v>0</v>
      </c>
    </row>
    <row r="2764" spans="1:19" x14ac:dyDescent="0.25">
      <c r="A2764" s="1">
        <v>44261.702781891508</v>
      </c>
      <c r="B2764" s="2" t="s">
        <v>1025</v>
      </c>
      <c r="C2764" t="s">
        <v>107</v>
      </c>
      <c r="D2764">
        <v>5</v>
      </c>
      <c r="E2764">
        <f>IF(D2764="", _xlfn.XLOOKUP(C2764,'Median Quantity per product'!$D$4:$D$103,'Median Quantity per product'!$E$4:$E$103, "NA"),'Project Work - Data wrows'!D2764)</f>
        <v>5</v>
      </c>
      <c r="F2764">
        <v>81</v>
      </c>
      <c r="G2764">
        <f>IF(F2764="",_xlfn.XLOOKUP(C2764,'Price Averages'!$D$4:$D$103,'Price Averages'!$E$4:$E$103, "FALSE"), F2764)</f>
        <v>81</v>
      </c>
      <c r="H2764">
        <v>27</v>
      </c>
      <c r="I2764">
        <f>IF(H2764="", _xlfn.XLOOKUP(C2764, 'Cost Averages'!$D$4:$D$103,'Cost Averages'!$E$4:$E$103, "FALSE"),H2764)</f>
        <v>27</v>
      </c>
      <c r="J2764">
        <f t="shared" si="261"/>
        <v>405</v>
      </c>
      <c r="K2764">
        <f t="shared" si="262"/>
        <v>135</v>
      </c>
      <c r="L2764">
        <f t="shared" si="263"/>
        <v>270</v>
      </c>
      <c r="M2764" s="2" t="s">
        <v>44</v>
      </c>
      <c r="N2764" t="s">
        <v>241</v>
      </c>
      <c r="O2764" t="s">
        <v>41</v>
      </c>
      <c r="P2764" s="3">
        <v>12.699346182652626</v>
      </c>
      <c r="Q2764" t="str">
        <f t="shared" si="258"/>
        <v>G</v>
      </c>
      <c r="R2764">
        <f t="shared" si="259"/>
        <v>2021</v>
      </c>
      <c r="S2764">
        <f t="shared" si="260"/>
        <v>0</v>
      </c>
    </row>
    <row r="2765" spans="1:19" x14ac:dyDescent="0.25">
      <c r="A2765" s="1">
        <v>44543.744902793907</v>
      </c>
      <c r="B2765" s="2" t="s">
        <v>680</v>
      </c>
      <c r="C2765" t="s">
        <v>107</v>
      </c>
      <c r="D2765">
        <v>7</v>
      </c>
      <c r="E2765">
        <f>IF(D2765="", _xlfn.XLOOKUP(C2765,'Median Quantity per product'!$D$4:$D$103,'Median Quantity per product'!$E$4:$E$103, "NA"),'Project Work - Data wrows'!D2765)</f>
        <v>7</v>
      </c>
      <c r="F2765">
        <v>81</v>
      </c>
      <c r="G2765">
        <f>IF(F2765="",_xlfn.XLOOKUP(C2765,'Price Averages'!$D$4:$D$103,'Price Averages'!$E$4:$E$103, "FALSE"), F2765)</f>
        <v>81</v>
      </c>
      <c r="H2765">
        <v>27</v>
      </c>
      <c r="I2765">
        <f>IF(H2765="", _xlfn.XLOOKUP(C2765, 'Cost Averages'!$D$4:$D$103,'Cost Averages'!$E$4:$E$103, "FALSE"),H2765)</f>
        <v>27</v>
      </c>
      <c r="J2765">
        <f t="shared" si="261"/>
        <v>567</v>
      </c>
      <c r="K2765">
        <f t="shared" si="262"/>
        <v>189</v>
      </c>
      <c r="L2765">
        <f t="shared" si="263"/>
        <v>378</v>
      </c>
      <c r="M2765" s="2" t="s">
        <v>23</v>
      </c>
      <c r="N2765" t="s">
        <v>681</v>
      </c>
      <c r="O2765" t="s">
        <v>50</v>
      </c>
      <c r="P2765" s="3">
        <v>13.486912834801583</v>
      </c>
      <c r="Q2765" t="str">
        <f t="shared" si="258"/>
        <v>G</v>
      </c>
      <c r="R2765">
        <f t="shared" si="259"/>
        <v>2021</v>
      </c>
      <c r="S2765">
        <f t="shared" si="260"/>
        <v>0</v>
      </c>
    </row>
    <row r="2766" spans="1:19" x14ac:dyDescent="0.25">
      <c r="A2766" s="1">
        <v>44430.790264706702</v>
      </c>
      <c r="B2766" s="2" t="s">
        <v>1540</v>
      </c>
      <c r="C2766" t="s">
        <v>107</v>
      </c>
      <c r="D2766">
        <v>7</v>
      </c>
      <c r="E2766">
        <f>IF(D2766="", _xlfn.XLOOKUP(C2766,'Median Quantity per product'!$D$4:$D$103,'Median Quantity per product'!$E$4:$E$103, "NA"),'Project Work - Data wrows'!D2766)</f>
        <v>7</v>
      </c>
      <c r="F2766">
        <v>81</v>
      </c>
      <c r="G2766">
        <f>IF(F2766="",_xlfn.XLOOKUP(C2766,'Price Averages'!$D$4:$D$103,'Price Averages'!$E$4:$E$103, "FALSE"), F2766)</f>
        <v>81</v>
      </c>
      <c r="H2766">
        <v>27</v>
      </c>
      <c r="I2766">
        <f>IF(H2766="", _xlfn.XLOOKUP(C2766, 'Cost Averages'!$D$4:$D$103,'Cost Averages'!$E$4:$E$103, "FALSE"),H2766)</f>
        <v>27</v>
      </c>
      <c r="J2766">
        <f t="shared" si="261"/>
        <v>567</v>
      </c>
      <c r="K2766">
        <f t="shared" si="262"/>
        <v>189</v>
      </c>
      <c r="L2766">
        <f t="shared" si="263"/>
        <v>378</v>
      </c>
      <c r="M2766" s="2" t="s">
        <v>28</v>
      </c>
      <c r="N2766" t="s">
        <v>454</v>
      </c>
      <c r="O2766" t="s">
        <v>78</v>
      </c>
      <c r="P2766" s="3">
        <v>12.732640267350657</v>
      </c>
      <c r="Q2766" t="str">
        <f t="shared" si="258"/>
        <v>G</v>
      </c>
      <c r="R2766">
        <f t="shared" si="259"/>
        <v>2021</v>
      </c>
      <c r="S2766">
        <f t="shared" si="260"/>
        <v>0</v>
      </c>
    </row>
    <row r="2767" spans="1:19" x14ac:dyDescent="0.25">
      <c r="A2767" s="1">
        <v>44533</v>
      </c>
      <c r="B2767" s="2" t="s">
        <v>3826</v>
      </c>
      <c r="C2767" t="s">
        <v>107</v>
      </c>
      <c r="D2767">
        <v>9</v>
      </c>
      <c r="E2767">
        <f>IF(D2767="", _xlfn.XLOOKUP(C2767,'Median Quantity per product'!$D$4:$D$103,'Median Quantity per product'!$E$4:$E$103, "NA"),'Project Work - Data wrows'!D2767)</f>
        <v>9</v>
      </c>
      <c r="F2767" t="s">
        <v>32</v>
      </c>
      <c r="G2767">
        <f>IF(F2767="",_xlfn.XLOOKUP(C2767,'Price Averages'!$D$4:$D$103,'Price Averages'!$E$4:$E$103, "FALSE"), F2767)</f>
        <v>81</v>
      </c>
      <c r="H2767">
        <v>27</v>
      </c>
      <c r="I2767">
        <f>IF(H2767="", _xlfn.XLOOKUP(C2767, 'Cost Averages'!$D$4:$D$103,'Cost Averages'!$E$4:$E$103, "FALSE"),H2767)</f>
        <v>27</v>
      </c>
      <c r="J2767">
        <f t="shared" si="261"/>
        <v>729</v>
      </c>
      <c r="K2767">
        <f t="shared" si="262"/>
        <v>243</v>
      </c>
      <c r="L2767">
        <f t="shared" si="263"/>
        <v>486</v>
      </c>
      <c r="M2767" s="2" t="s">
        <v>44</v>
      </c>
      <c r="N2767" t="s">
        <v>1194</v>
      </c>
      <c r="O2767" t="s">
        <v>50</v>
      </c>
      <c r="P2767" s="3">
        <v>10.524491192521829</v>
      </c>
      <c r="Q2767" t="str">
        <f t="shared" si="258"/>
        <v>G</v>
      </c>
      <c r="R2767">
        <f t="shared" si="259"/>
        <v>2021</v>
      </c>
      <c r="S2767">
        <f t="shared" si="260"/>
        <v>0</v>
      </c>
    </row>
    <row r="2768" spans="1:19" x14ac:dyDescent="0.25">
      <c r="A2768" s="1">
        <v>44295</v>
      </c>
      <c r="B2768" s="2" t="s">
        <v>3628</v>
      </c>
      <c r="C2768" t="s">
        <v>107</v>
      </c>
      <c r="D2768">
        <v>10</v>
      </c>
      <c r="E2768">
        <f>IF(D2768="", _xlfn.XLOOKUP(C2768,'Median Quantity per product'!$D$4:$D$103,'Median Quantity per product'!$E$4:$E$103, "NA"),'Project Work - Data wrows'!D2768)</f>
        <v>10</v>
      </c>
      <c r="F2768">
        <v>81</v>
      </c>
      <c r="G2768">
        <f>IF(F2768="",_xlfn.XLOOKUP(C2768,'Price Averages'!$D$4:$D$103,'Price Averages'!$E$4:$E$103, "FALSE"), F2768)</f>
        <v>81</v>
      </c>
      <c r="H2768">
        <v>27</v>
      </c>
      <c r="I2768">
        <f>IF(H2768="", _xlfn.XLOOKUP(C2768, 'Cost Averages'!$D$4:$D$103,'Cost Averages'!$E$4:$E$103, "FALSE"),H2768)</f>
        <v>27</v>
      </c>
      <c r="J2768">
        <f t="shared" si="261"/>
        <v>810</v>
      </c>
      <c r="K2768">
        <f t="shared" si="262"/>
        <v>270</v>
      </c>
      <c r="L2768">
        <f t="shared" si="263"/>
        <v>540</v>
      </c>
      <c r="M2768" s="2" t="s">
        <v>28</v>
      </c>
      <c r="N2768" t="s">
        <v>171</v>
      </c>
      <c r="O2768" t="s">
        <v>46</v>
      </c>
      <c r="P2768" s="3">
        <v>11.36085047138285</v>
      </c>
      <c r="Q2768" t="str">
        <f t="shared" si="258"/>
        <v>G</v>
      </c>
      <c r="R2768">
        <f t="shared" si="259"/>
        <v>2021</v>
      </c>
      <c r="S2768">
        <f t="shared" si="260"/>
        <v>0</v>
      </c>
    </row>
    <row r="2769" spans="1:19" x14ac:dyDescent="0.25">
      <c r="A2769" s="1">
        <v>44440.127235737411</v>
      </c>
      <c r="B2769" s="2" t="s">
        <v>1346</v>
      </c>
      <c r="C2769" t="s">
        <v>107</v>
      </c>
      <c r="D2769">
        <v>11</v>
      </c>
      <c r="E2769">
        <f>IF(D2769="", _xlfn.XLOOKUP(C2769,'Median Quantity per product'!$D$4:$D$103,'Median Quantity per product'!$E$4:$E$103, "NA"),'Project Work - Data wrows'!D2769)</f>
        <v>11</v>
      </c>
      <c r="F2769">
        <v>81</v>
      </c>
      <c r="G2769">
        <f>IF(F2769="",_xlfn.XLOOKUP(C2769,'Price Averages'!$D$4:$D$103,'Price Averages'!$E$4:$E$103, "FALSE"), F2769)</f>
        <v>81</v>
      </c>
      <c r="H2769">
        <v>27</v>
      </c>
      <c r="I2769">
        <f>IF(H2769="", _xlfn.XLOOKUP(C2769, 'Cost Averages'!$D$4:$D$103,'Cost Averages'!$E$4:$E$103, "FALSE"),H2769)</f>
        <v>27</v>
      </c>
      <c r="J2769">
        <f t="shared" si="261"/>
        <v>891</v>
      </c>
      <c r="K2769">
        <f t="shared" si="262"/>
        <v>297</v>
      </c>
      <c r="L2769">
        <f t="shared" si="263"/>
        <v>594</v>
      </c>
      <c r="M2769" s="2" t="s">
        <v>28</v>
      </c>
      <c r="N2769" t="s">
        <v>81</v>
      </c>
      <c r="O2769" t="s">
        <v>56</v>
      </c>
      <c r="P2769" s="3">
        <v>12.865074657680612</v>
      </c>
      <c r="Q2769" t="str">
        <f t="shared" si="258"/>
        <v>G</v>
      </c>
      <c r="R2769">
        <f t="shared" si="259"/>
        <v>2021</v>
      </c>
      <c r="S2769">
        <f t="shared" si="260"/>
        <v>0</v>
      </c>
    </row>
    <row r="2770" spans="1:19" x14ac:dyDescent="0.25">
      <c r="A2770" s="1">
        <v>44454.509028709093</v>
      </c>
      <c r="B2770" s="2" t="s">
        <v>2654</v>
      </c>
      <c r="C2770" t="s">
        <v>107</v>
      </c>
      <c r="D2770">
        <v>18</v>
      </c>
      <c r="E2770">
        <f>IF(D2770="", _xlfn.XLOOKUP(C2770,'Median Quantity per product'!$D$4:$D$103,'Median Quantity per product'!$E$4:$E$103, "NA"),'Project Work - Data wrows'!D2770)</f>
        <v>18</v>
      </c>
      <c r="F2770" t="s">
        <v>32</v>
      </c>
      <c r="G2770">
        <f>IF(F2770="",_xlfn.XLOOKUP(C2770,'Price Averages'!$D$4:$D$103,'Price Averages'!$E$4:$E$103, "FALSE"), F2770)</f>
        <v>81</v>
      </c>
      <c r="H2770">
        <v>27</v>
      </c>
      <c r="I2770">
        <f>IF(H2770="", _xlfn.XLOOKUP(C2770, 'Cost Averages'!$D$4:$D$103,'Cost Averages'!$E$4:$E$103, "FALSE"),H2770)</f>
        <v>27</v>
      </c>
      <c r="J2770">
        <f t="shared" si="261"/>
        <v>1458</v>
      </c>
      <c r="K2770">
        <f t="shared" si="262"/>
        <v>486</v>
      </c>
      <c r="L2770">
        <f t="shared" si="263"/>
        <v>972</v>
      </c>
      <c r="M2770" s="2" t="s">
        <v>44</v>
      </c>
      <c r="N2770" t="s">
        <v>1128</v>
      </c>
      <c r="O2770" t="s">
        <v>41</v>
      </c>
      <c r="P2770" s="3">
        <v>14.129095302641241</v>
      </c>
      <c r="Q2770" t="str">
        <f t="shared" si="258"/>
        <v>G</v>
      </c>
      <c r="R2770">
        <f t="shared" si="259"/>
        <v>2021</v>
      </c>
      <c r="S2770">
        <f t="shared" si="260"/>
        <v>0</v>
      </c>
    </row>
    <row r="2771" spans="1:19" x14ac:dyDescent="0.25">
      <c r="A2771" s="1">
        <v>44209</v>
      </c>
      <c r="B2771" s="2" t="s">
        <v>3552</v>
      </c>
      <c r="C2771" t="s">
        <v>177</v>
      </c>
      <c r="D2771">
        <v>3</v>
      </c>
      <c r="E2771">
        <f>IF(D2771="", _xlfn.XLOOKUP(C2771,'Median Quantity per product'!$D$4:$D$103,'Median Quantity per product'!$E$4:$E$103, "NA"),'Project Work - Data wrows'!D2771)</f>
        <v>3</v>
      </c>
      <c r="F2771">
        <v>146</v>
      </c>
      <c r="G2771">
        <f>IF(F2771="",_xlfn.XLOOKUP(C2771,'Price Averages'!$D$4:$D$103,'Price Averages'!$E$4:$E$103, "FALSE"), F2771)</f>
        <v>146</v>
      </c>
      <c r="H2771" t="s">
        <v>32</v>
      </c>
      <c r="I2771">
        <f>IF(H2771="", _xlfn.XLOOKUP(C2771, 'Cost Averages'!$D$4:$D$103,'Cost Averages'!$E$4:$E$103, "FALSE"),H2771)</f>
        <v>73</v>
      </c>
      <c r="J2771">
        <f t="shared" si="261"/>
        <v>438</v>
      </c>
      <c r="K2771">
        <f t="shared" si="262"/>
        <v>219</v>
      </c>
      <c r="L2771">
        <f t="shared" si="263"/>
        <v>219</v>
      </c>
      <c r="M2771" s="2" t="s">
        <v>28</v>
      </c>
      <c r="N2771" t="s">
        <v>141</v>
      </c>
      <c r="O2771" t="s">
        <v>50</v>
      </c>
      <c r="P2771" s="3">
        <v>8.1085102757869372</v>
      </c>
      <c r="Q2771" t="str">
        <f t="shared" si="258"/>
        <v>G</v>
      </c>
      <c r="R2771">
        <f t="shared" si="259"/>
        <v>2021</v>
      </c>
      <c r="S2771">
        <f t="shared" si="260"/>
        <v>0</v>
      </c>
    </row>
    <row r="2772" spans="1:19" x14ac:dyDescent="0.25">
      <c r="A2772" s="1">
        <v>44454</v>
      </c>
      <c r="B2772" s="2" t="s">
        <v>3762</v>
      </c>
      <c r="C2772" t="s">
        <v>177</v>
      </c>
      <c r="D2772">
        <v>5</v>
      </c>
      <c r="E2772">
        <f>IF(D2772="", _xlfn.XLOOKUP(C2772,'Median Quantity per product'!$D$4:$D$103,'Median Quantity per product'!$E$4:$E$103, "NA"),'Project Work - Data wrows'!D2772)</f>
        <v>5</v>
      </c>
      <c r="F2772">
        <v>146</v>
      </c>
      <c r="G2772">
        <f>IF(F2772="",_xlfn.XLOOKUP(C2772,'Price Averages'!$D$4:$D$103,'Price Averages'!$E$4:$E$103, "FALSE"), F2772)</f>
        <v>146</v>
      </c>
      <c r="H2772">
        <v>73</v>
      </c>
      <c r="I2772">
        <f>IF(H2772="", _xlfn.XLOOKUP(C2772, 'Cost Averages'!$D$4:$D$103,'Cost Averages'!$E$4:$E$103, "FALSE"),H2772)</f>
        <v>73</v>
      </c>
      <c r="J2772">
        <f t="shared" si="261"/>
        <v>730</v>
      </c>
      <c r="K2772">
        <f t="shared" si="262"/>
        <v>365</v>
      </c>
      <c r="L2772">
        <f t="shared" si="263"/>
        <v>365</v>
      </c>
      <c r="M2772" s="2" t="s">
        <v>44</v>
      </c>
      <c r="N2772" t="s">
        <v>310</v>
      </c>
      <c r="O2772" t="s">
        <v>25</v>
      </c>
      <c r="P2772" s="3">
        <v>9.0350666811770921</v>
      </c>
      <c r="Q2772" t="str">
        <f t="shared" si="258"/>
        <v>G</v>
      </c>
      <c r="R2772">
        <f t="shared" si="259"/>
        <v>2021</v>
      </c>
      <c r="S2772">
        <f t="shared" si="260"/>
        <v>0</v>
      </c>
    </row>
    <row r="2773" spans="1:19" x14ac:dyDescent="0.25">
      <c r="A2773" s="1">
        <v>44493</v>
      </c>
      <c r="B2773" s="2" t="s">
        <v>3794</v>
      </c>
      <c r="C2773" t="s">
        <v>177</v>
      </c>
      <c r="D2773">
        <v>6</v>
      </c>
      <c r="E2773">
        <f>IF(D2773="", _xlfn.XLOOKUP(C2773,'Median Quantity per product'!$D$4:$D$103,'Median Quantity per product'!$E$4:$E$103, "NA"),'Project Work - Data wrows'!D2773)</f>
        <v>6</v>
      </c>
      <c r="F2773">
        <v>146</v>
      </c>
      <c r="G2773">
        <f>IF(F2773="",_xlfn.XLOOKUP(C2773,'Price Averages'!$D$4:$D$103,'Price Averages'!$E$4:$E$103, "FALSE"), F2773)</f>
        <v>146</v>
      </c>
      <c r="H2773">
        <v>73</v>
      </c>
      <c r="I2773">
        <f>IF(H2773="", _xlfn.XLOOKUP(C2773, 'Cost Averages'!$D$4:$D$103,'Cost Averages'!$E$4:$E$103, "FALSE"),H2773)</f>
        <v>73</v>
      </c>
      <c r="J2773">
        <f t="shared" si="261"/>
        <v>876</v>
      </c>
      <c r="K2773">
        <f t="shared" si="262"/>
        <v>438</v>
      </c>
      <c r="L2773">
        <f t="shared" si="263"/>
        <v>438</v>
      </c>
      <c r="M2773" s="2" t="s">
        <v>28</v>
      </c>
      <c r="N2773" t="s">
        <v>693</v>
      </c>
      <c r="O2773" t="s">
        <v>34</v>
      </c>
      <c r="P2773" s="3">
        <v>10.434860153112215</v>
      </c>
      <c r="Q2773" t="str">
        <f t="shared" si="258"/>
        <v>G</v>
      </c>
      <c r="R2773">
        <f t="shared" si="259"/>
        <v>2021</v>
      </c>
      <c r="S2773">
        <f t="shared" si="260"/>
        <v>0</v>
      </c>
    </row>
    <row r="2774" spans="1:19" x14ac:dyDescent="0.25">
      <c r="A2774" s="1">
        <v>44436.541897522788</v>
      </c>
      <c r="B2774" s="2" t="s">
        <v>437</v>
      </c>
      <c r="C2774" t="s">
        <v>177</v>
      </c>
      <c r="D2774">
        <v>8</v>
      </c>
      <c r="E2774">
        <f>IF(D2774="", _xlfn.XLOOKUP(C2774,'Median Quantity per product'!$D$4:$D$103,'Median Quantity per product'!$E$4:$E$103, "NA"),'Project Work - Data wrows'!D2774)</f>
        <v>8</v>
      </c>
      <c r="F2774" t="s">
        <v>32</v>
      </c>
      <c r="G2774">
        <f>IF(F2774="",_xlfn.XLOOKUP(C2774,'Price Averages'!$D$4:$D$103,'Price Averages'!$E$4:$E$103, "FALSE"), F2774)</f>
        <v>146</v>
      </c>
      <c r="H2774">
        <v>73</v>
      </c>
      <c r="I2774">
        <f>IF(H2774="", _xlfn.XLOOKUP(C2774, 'Cost Averages'!$D$4:$D$103,'Cost Averages'!$E$4:$E$103, "FALSE"),H2774)</f>
        <v>73</v>
      </c>
      <c r="J2774">
        <f t="shared" si="261"/>
        <v>1168</v>
      </c>
      <c r="K2774">
        <f t="shared" si="262"/>
        <v>584</v>
      </c>
      <c r="L2774">
        <f t="shared" si="263"/>
        <v>584</v>
      </c>
      <c r="M2774" s="2" t="s">
        <v>28</v>
      </c>
      <c r="N2774" t="s">
        <v>438</v>
      </c>
      <c r="O2774" t="s">
        <v>46</v>
      </c>
      <c r="P2774" s="3">
        <v>12.85215703546821</v>
      </c>
      <c r="Q2774" t="str">
        <f t="shared" si="258"/>
        <v>G</v>
      </c>
      <c r="R2774">
        <f t="shared" si="259"/>
        <v>2021</v>
      </c>
      <c r="S2774">
        <f t="shared" si="260"/>
        <v>0</v>
      </c>
    </row>
    <row r="2775" spans="1:19" x14ac:dyDescent="0.25">
      <c r="A2775" s="1">
        <v>44282.535853872949</v>
      </c>
      <c r="B2775" s="2" t="s">
        <v>1030</v>
      </c>
      <c r="C2775" t="s">
        <v>177</v>
      </c>
      <c r="D2775">
        <v>8</v>
      </c>
      <c r="E2775">
        <f>IF(D2775="", _xlfn.XLOOKUP(C2775,'Median Quantity per product'!$D$4:$D$103,'Median Quantity per product'!$E$4:$E$103, "NA"),'Project Work - Data wrows'!D2775)</f>
        <v>8</v>
      </c>
      <c r="F2775">
        <v>146</v>
      </c>
      <c r="G2775">
        <f>IF(F2775="",_xlfn.XLOOKUP(C2775,'Price Averages'!$D$4:$D$103,'Price Averages'!$E$4:$E$103, "FALSE"), F2775)</f>
        <v>146</v>
      </c>
      <c r="H2775" t="s">
        <v>32</v>
      </c>
      <c r="I2775">
        <f>IF(H2775="", _xlfn.XLOOKUP(C2775, 'Cost Averages'!$D$4:$D$103,'Cost Averages'!$E$4:$E$103, "FALSE"),H2775)</f>
        <v>73</v>
      </c>
      <c r="J2775">
        <f t="shared" si="261"/>
        <v>1168</v>
      </c>
      <c r="K2775">
        <f t="shared" si="262"/>
        <v>584</v>
      </c>
      <c r="L2775">
        <f t="shared" si="263"/>
        <v>584</v>
      </c>
      <c r="M2775" s="2" t="s">
        <v>23</v>
      </c>
      <c r="N2775" t="s">
        <v>245</v>
      </c>
      <c r="O2775" t="s">
        <v>46</v>
      </c>
      <c r="P2775" s="3">
        <v>13.918153610259502</v>
      </c>
      <c r="Q2775" t="str">
        <f t="shared" si="258"/>
        <v>G</v>
      </c>
      <c r="R2775">
        <f t="shared" si="259"/>
        <v>2021</v>
      </c>
      <c r="S2775">
        <f t="shared" si="260"/>
        <v>0</v>
      </c>
    </row>
    <row r="2776" spans="1:19" x14ac:dyDescent="0.25">
      <c r="A2776" s="1">
        <v>44224.471994116211</v>
      </c>
      <c r="B2776" s="2" t="s">
        <v>2016</v>
      </c>
      <c r="C2776" t="s">
        <v>177</v>
      </c>
      <c r="D2776">
        <v>9</v>
      </c>
      <c r="E2776">
        <f>IF(D2776="", _xlfn.XLOOKUP(C2776,'Median Quantity per product'!$D$4:$D$103,'Median Quantity per product'!$E$4:$E$103, "NA"),'Project Work - Data wrows'!D2776)</f>
        <v>9</v>
      </c>
      <c r="F2776">
        <v>146</v>
      </c>
      <c r="G2776">
        <f>IF(F2776="",_xlfn.XLOOKUP(C2776,'Price Averages'!$D$4:$D$103,'Price Averages'!$E$4:$E$103, "FALSE"), F2776)</f>
        <v>146</v>
      </c>
      <c r="H2776">
        <v>73</v>
      </c>
      <c r="I2776">
        <f>IF(H2776="", _xlfn.XLOOKUP(C2776, 'Cost Averages'!$D$4:$D$103,'Cost Averages'!$E$4:$E$103, "FALSE"),H2776)</f>
        <v>73</v>
      </c>
      <c r="J2776">
        <f t="shared" si="261"/>
        <v>1314</v>
      </c>
      <c r="K2776">
        <f t="shared" si="262"/>
        <v>657</v>
      </c>
      <c r="L2776">
        <f t="shared" si="263"/>
        <v>657</v>
      </c>
      <c r="M2776" s="2" t="s">
        <v>44</v>
      </c>
      <c r="N2776" t="s">
        <v>683</v>
      </c>
      <c r="O2776" t="s">
        <v>25</v>
      </c>
      <c r="P2776" s="3">
        <v>10.248947386022252</v>
      </c>
      <c r="Q2776" t="str">
        <f t="shared" si="258"/>
        <v>G</v>
      </c>
      <c r="R2776">
        <f t="shared" si="259"/>
        <v>2021</v>
      </c>
      <c r="S2776">
        <f t="shared" si="260"/>
        <v>0</v>
      </c>
    </row>
    <row r="2777" spans="1:19" x14ac:dyDescent="0.25">
      <c r="A2777" s="1">
        <v>44417</v>
      </c>
      <c r="B2777" s="2" t="s">
        <v>3734</v>
      </c>
      <c r="C2777" t="s">
        <v>177</v>
      </c>
      <c r="D2777">
        <v>11</v>
      </c>
      <c r="E2777">
        <f>IF(D2777="", _xlfn.XLOOKUP(C2777,'Median Quantity per product'!$D$4:$D$103,'Median Quantity per product'!$E$4:$E$103, "NA"),'Project Work - Data wrows'!D2777)</f>
        <v>11</v>
      </c>
      <c r="F2777" t="s">
        <v>32</v>
      </c>
      <c r="G2777">
        <f>IF(F2777="",_xlfn.XLOOKUP(C2777,'Price Averages'!$D$4:$D$103,'Price Averages'!$E$4:$E$103, "FALSE"), F2777)</f>
        <v>146</v>
      </c>
      <c r="H2777">
        <v>73</v>
      </c>
      <c r="I2777">
        <f>IF(H2777="", _xlfn.XLOOKUP(C2777, 'Cost Averages'!$D$4:$D$103,'Cost Averages'!$E$4:$E$103, "FALSE"),H2777)</f>
        <v>73</v>
      </c>
      <c r="J2777">
        <f t="shared" si="261"/>
        <v>1606</v>
      </c>
      <c r="K2777">
        <f t="shared" si="262"/>
        <v>803</v>
      </c>
      <c r="L2777">
        <f t="shared" si="263"/>
        <v>803</v>
      </c>
      <c r="M2777" s="2" t="s">
        <v>44</v>
      </c>
      <c r="N2777" t="s">
        <v>432</v>
      </c>
      <c r="O2777" t="s">
        <v>25</v>
      </c>
      <c r="P2777" s="3">
        <v>10.408704992688252</v>
      </c>
      <c r="Q2777" t="str">
        <f t="shared" si="258"/>
        <v>G</v>
      </c>
      <c r="R2777">
        <f t="shared" si="259"/>
        <v>2021</v>
      </c>
      <c r="S2777">
        <f t="shared" si="260"/>
        <v>0</v>
      </c>
    </row>
    <row r="2778" spans="1:19" x14ac:dyDescent="0.25">
      <c r="A2778" s="1">
        <v>44472.474982004787</v>
      </c>
      <c r="B2778" s="2" t="s">
        <v>2375</v>
      </c>
      <c r="C2778" t="s">
        <v>177</v>
      </c>
      <c r="D2778">
        <v>12</v>
      </c>
      <c r="E2778">
        <f>IF(D2778="", _xlfn.XLOOKUP(C2778,'Median Quantity per product'!$D$4:$D$103,'Median Quantity per product'!$E$4:$E$103, "NA"),'Project Work - Data wrows'!D2778)</f>
        <v>12</v>
      </c>
      <c r="F2778" t="s">
        <v>32</v>
      </c>
      <c r="G2778">
        <f>IF(F2778="",_xlfn.XLOOKUP(C2778,'Price Averages'!$D$4:$D$103,'Price Averages'!$E$4:$E$103, "FALSE"), F2778)</f>
        <v>146</v>
      </c>
      <c r="H2778">
        <v>73</v>
      </c>
      <c r="I2778">
        <f>IF(H2778="", _xlfn.XLOOKUP(C2778, 'Cost Averages'!$D$4:$D$103,'Cost Averages'!$E$4:$E$103, "FALSE"),H2778)</f>
        <v>73</v>
      </c>
      <c r="J2778">
        <f t="shared" si="261"/>
        <v>1752</v>
      </c>
      <c r="K2778">
        <f t="shared" si="262"/>
        <v>876</v>
      </c>
      <c r="L2778">
        <f t="shared" si="263"/>
        <v>876</v>
      </c>
      <c r="M2778" s="2" t="s">
        <v>28</v>
      </c>
      <c r="N2778" t="s">
        <v>670</v>
      </c>
      <c r="O2778" t="s">
        <v>78</v>
      </c>
      <c r="P2778" s="3">
        <v>12.460490918487697</v>
      </c>
      <c r="Q2778" t="str">
        <f t="shared" si="258"/>
        <v>G</v>
      </c>
      <c r="R2778">
        <f t="shared" si="259"/>
        <v>2021</v>
      </c>
      <c r="S2778">
        <f t="shared" si="260"/>
        <v>0</v>
      </c>
    </row>
    <row r="2779" spans="1:19" x14ac:dyDescent="0.25">
      <c r="A2779" s="1">
        <v>44418.219828371584</v>
      </c>
      <c r="B2779" s="2" t="s">
        <v>622</v>
      </c>
      <c r="C2779" t="s">
        <v>177</v>
      </c>
      <c r="D2779">
        <v>17</v>
      </c>
      <c r="E2779">
        <f>IF(D2779="", _xlfn.XLOOKUP(C2779,'Median Quantity per product'!$D$4:$D$103,'Median Quantity per product'!$E$4:$E$103, "NA"),'Project Work - Data wrows'!D2779)</f>
        <v>17</v>
      </c>
      <c r="F2779" t="s">
        <v>32</v>
      </c>
      <c r="G2779">
        <f>IF(F2779="",_xlfn.XLOOKUP(C2779,'Price Averages'!$D$4:$D$103,'Price Averages'!$E$4:$E$103, "FALSE"), F2779)</f>
        <v>146</v>
      </c>
      <c r="H2779">
        <v>73</v>
      </c>
      <c r="I2779">
        <f>IF(H2779="", _xlfn.XLOOKUP(C2779, 'Cost Averages'!$D$4:$D$103,'Cost Averages'!$E$4:$E$103, "FALSE"),H2779)</f>
        <v>73</v>
      </c>
      <c r="J2779">
        <f t="shared" si="261"/>
        <v>2482</v>
      </c>
      <c r="K2779">
        <f t="shared" si="262"/>
        <v>1241</v>
      </c>
      <c r="L2779">
        <f t="shared" si="263"/>
        <v>1241</v>
      </c>
      <c r="M2779" s="2" t="s">
        <v>44</v>
      </c>
      <c r="N2779" t="s">
        <v>477</v>
      </c>
      <c r="O2779" t="s">
        <v>41</v>
      </c>
      <c r="P2779" s="3">
        <v>12.889576147248359</v>
      </c>
      <c r="Q2779" t="str">
        <f t="shared" si="258"/>
        <v>G</v>
      </c>
      <c r="R2779">
        <f t="shared" si="259"/>
        <v>2021</v>
      </c>
      <c r="S2779">
        <f t="shared" si="260"/>
        <v>0</v>
      </c>
    </row>
    <row r="2780" spans="1:19" x14ac:dyDescent="0.25">
      <c r="A2780" s="1">
        <v>44212</v>
      </c>
      <c r="B2780" s="2" t="s">
        <v>3555</v>
      </c>
      <c r="C2780" t="s">
        <v>177</v>
      </c>
      <c r="D2780" t="s">
        <v>32</v>
      </c>
      <c r="E2780">
        <f>IF(D2780="", _xlfn.XLOOKUP(C2780,'Median Quantity per product'!$D$4:$D$103,'Median Quantity per product'!$E$4:$E$103, "NA"),'Project Work - Data wrows'!D2780)</f>
        <v>7</v>
      </c>
      <c r="F2780">
        <v>146</v>
      </c>
      <c r="G2780">
        <f>IF(F2780="",_xlfn.XLOOKUP(C2780,'Price Averages'!$D$4:$D$103,'Price Averages'!$E$4:$E$103, "FALSE"), F2780)</f>
        <v>146</v>
      </c>
      <c r="H2780">
        <v>73</v>
      </c>
      <c r="I2780">
        <f>IF(H2780="", _xlfn.XLOOKUP(C2780, 'Cost Averages'!$D$4:$D$103,'Cost Averages'!$E$4:$E$103, "FALSE"),H2780)</f>
        <v>73</v>
      </c>
      <c r="J2780">
        <f t="shared" si="261"/>
        <v>1022</v>
      </c>
      <c r="K2780">
        <f t="shared" si="262"/>
        <v>511</v>
      </c>
      <c r="L2780">
        <f t="shared" si="263"/>
        <v>511</v>
      </c>
      <c r="M2780" s="2" t="s">
        <v>28</v>
      </c>
      <c r="N2780" t="s">
        <v>846</v>
      </c>
      <c r="O2780" t="s">
        <v>50</v>
      </c>
      <c r="P2780" s="3">
        <v>12.990345718839325</v>
      </c>
      <c r="Q2780" t="str">
        <f t="shared" si="258"/>
        <v>G</v>
      </c>
      <c r="R2780">
        <f t="shared" si="259"/>
        <v>2021</v>
      </c>
      <c r="S2780">
        <f t="shared" si="260"/>
        <v>0</v>
      </c>
    </row>
    <row r="2781" spans="1:19" x14ac:dyDescent="0.25">
      <c r="A2781" s="1">
        <v>44429.116929105934</v>
      </c>
      <c r="B2781" s="2" t="s">
        <v>2098</v>
      </c>
      <c r="C2781" t="s">
        <v>253</v>
      </c>
      <c r="D2781">
        <v>4</v>
      </c>
      <c r="E2781">
        <f>IF(D2781="", _xlfn.XLOOKUP(C2781,'Median Quantity per product'!$D$4:$D$103,'Median Quantity per product'!$E$4:$E$103, "NA"),'Project Work - Data wrows'!D2781)</f>
        <v>4</v>
      </c>
      <c r="F2781" t="s">
        <v>32</v>
      </c>
      <c r="G2781">
        <f>IF(F2781="",_xlfn.XLOOKUP(C2781,'Price Averages'!$D$4:$D$103,'Price Averages'!$E$4:$E$103, "FALSE"), F2781)</f>
        <v>92</v>
      </c>
      <c r="H2781">
        <v>46</v>
      </c>
      <c r="I2781">
        <f>IF(H2781="", _xlfn.XLOOKUP(C2781, 'Cost Averages'!$D$4:$D$103,'Cost Averages'!$E$4:$E$103, "FALSE"),H2781)</f>
        <v>46</v>
      </c>
      <c r="J2781">
        <f t="shared" si="261"/>
        <v>368</v>
      </c>
      <c r="K2781">
        <f t="shared" si="262"/>
        <v>184</v>
      </c>
      <c r="L2781">
        <f t="shared" si="263"/>
        <v>184</v>
      </c>
      <c r="M2781" s="2" t="s">
        <v>44</v>
      </c>
      <c r="N2781" t="s">
        <v>513</v>
      </c>
      <c r="O2781" t="s">
        <v>50</v>
      </c>
      <c r="P2781" s="3">
        <v>8.8514729234790472</v>
      </c>
      <c r="Q2781" t="str">
        <f t="shared" si="258"/>
        <v>G</v>
      </c>
      <c r="R2781">
        <f t="shared" si="259"/>
        <v>2021</v>
      </c>
      <c r="S2781">
        <f t="shared" si="260"/>
        <v>0</v>
      </c>
    </row>
    <row r="2782" spans="1:19" x14ac:dyDescent="0.25">
      <c r="A2782" s="1">
        <v>44271.260284712342</v>
      </c>
      <c r="B2782" s="2" t="s">
        <v>1989</v>
      </c>
      <c r="C2782" t="s">
        <v>253</v>
      </c>
      <c r="D2782">
        <v>9</v>
      </c>
      <c r="E2782">
        <f>IF(D2782="", _xlfn.XLOOKUP(C2782,'Median Quantity per product'!$D$4:$D$103,'Median Quantity per product'!$E$4:$E$103, "NA"),'Project Work - Data wrows'!D2782)</f>
        <v>9</v>
      </c>
      <c r="F2782">
        <v>92</v>
      </c>
      <c r="G2782">
        <f>IF(F2782="",_xlfn.XLOOKUP(C2782,'Price Averages'!$D$4:$D$103,'Price Averages'!$E$4:$E$103, "FALSE"), F2782)</f>
        <v>92</v>
      </c>
      <c r="H2782">
        <v>46</v>
      </c>
      <c r="I2782">
        <f>IF(H2782="", _xlfn.XLOOKUP(C2782, 'Cost Averages'!$D$4:$D$103,'Cost Averages'!$E$4:$E$103, "FALSE"),H2782)</f>
        <v>46</v>
      </c>
      <c r="J2782">
        <f t="shared" si="261"/>
        <v>828</v>
      </c>
      <c r="K2782">
        <f t="shared" si="262"/>
        <v>414</v>
      </c>
      <c r="L2782">
        <f t="shared" si="263"/>
        <v>414</v>
      </c>
      <c r="M2782" s="2" t="s">
        <v>23</v>
      </c>
      <c r="N2782" t="s">
        <v>226</v>
      </c>
      <c r="O2782" t="s">
        <v>56</v>
      </c>
      <c r="P2782" s="3">
        <v>12.200533931675887</v>
      </c>
      <c r="Q2782" t="str">
        <f t="shared" si="258"/>
        <v>G</v>
      </c>
      <c r="R2782">
        <f t="shared" si="259"/>
        <v>2021</v>
      </c>
      <c r="S2782">
        <f t="shared" si="260"/>
        <v>0</v>
      </c>
    </row>
    <row r="2783" spans="1:19" x14ac:dyDescent="0.25">
      <c r="A2783" s="1">
        <v>44424.431387631063</v>
      </c>
      <c r="B2783" s="2" t="s">
        <v>2873</v>
      </c>
      <c r="C2783" t="s">
        <v>253</v>
      </c>
      <c r="D2783">
        <v>9</v>
      </c>
      <c r="E2783">
        <f>IF(D2783="", _xlfn.XLOOKUP(C2783,'Median Quantity per product'!$D$4:$D$103,'Median Quantity per product'!$E$4:$E$103, "NA"),'Project Work - Data wrows'!D2783)</f>
        <v>9</v>
      </c>
      <c r="F2783">
        <v>92</v>
      </c>
      <c r="G2783">
        <f>IF(F2783="",_xlfn.XLOOKUP(C2783,'Price Averages'!$D$4:$D$103,'Price Averages'!$E$4:$E$103, "FALSE"), F2783)</f>
        <v>92</v>
      </c>
      <c r="H2783" t="s">
        <v>32</v>
      </c>
      <c r="I2783">
        <f>IF(H2783="", _xlfn.XLOOKUP(C2783, 'Cost Averages'!$D$4:$D$103,'Cost Averages'!$E$4:$E$103, "FALSE"),H2783)</f>
        <v>46</v>
      </c>
      <c r="J2783">
        <f t="shared" si="261"/>
        <v>828</v>
      </c>
      <c r="K2783">
        <f t="shared" si="262"/>
        <v>414</v>
      </c>
      <c r="L2783">
        <f t="shared" si="263"/>
        <v>414</v>
      </c>
      <c r="M2783" s="2" t="s">
        <v>23</v>
      </c>
      <c r="N2783" t="s">
        <v>1424</v>
      </c>
      <c r="O2783" t="s">
        <v>46</v>
      </c>
      <c r="P2783" s="3">
        <v>13.2671922973198</v>
      </c>
      <c r="Q2783" t="str">
        <f t="shared" si="258"/>
        <v>G</v>
      </c>
      <c r="R2783">
        <f t="shared" si="259"/>
        <v>2021</v>
      </c>
      <c r="S2783">
        <f t="shared" si="260"/>
        <v>0</v>
      </c>
    </row>
    <row r="2784" spans="1:19" x14ac:dyDescent="0.25">
      <c r="A2784" s="1">
        <v>44272.03068450003</v>
      </c>
      <c r="B2784" s="2" t="s">
        <v>252</v>
      </c>
      <c r="C2784" t="s">
        <v>253</v>
      </c>
      <c r="D2784">
        <v>13</v>
      </c>
      <c r="E2784">
        <f>IF(D2784="", _xlfn.XLOOKUP(C2784,'Median Quantity per product'!$D$4:$D$103,'Median Quantity per product'!$E$4:$E$103, "NA"),'Project Work - Data wrows'!D2784)</f>
        <v>13</v>
      </c>
      <c r="F2784" t="s">
        <v>32</v>
      </c>
      <c r="G2784">
        <f>IF(F2784="",_xlfn.XLOOKUP(C2784,'Price Averages'!$D$4:$D$103,'Price Averages'!$E$4:$E$103, "FALSE"), F2784)</f>
        <v>92</v>
      </c>
      <c r="H2784" t="s">
        <v>32</v>
      </c>
      <c r="I2784">
        <f>IF(H2784="", _xlfn.XLOOKUP(C2784, 'Cost Averages'!$D$4:$D$103,'Cost Averages'!$E$4:$E$103, "FALSE"),H2784)</f>
        <v>46</v>
      </c>
      <c r="J2784">
        <f t="shared" si="261"/>
        <v>1196</v>
      </c>
      <c r="K2784">
        <f t="shared" si="262"/>
        <v>598</v>
      </c>
      <c r="L2784">
        <f t="shared" si="263"/>
        <v>598</v>
      </c>
      <c r="M2784" s="2" t="s">
        <v>28</v>
      </c>
      <c r="N2784" t="s">
        <v>254</v>
      </c>
      <c r="O2784" t="s">
        <v>78</v>
      </c>
      <c r="P2784" s="3">
        <v>12.796588406005421</v>
      </c>
      <c r="Q2784" t="str">
        <f t="shared" si="258"/>
        <v>G</v>
      </c>
      <c r="R2784">
        <f t="shared" si="259"/>
        <v>2021</v>
      </c>
      <c r="S2784">
        <f t="shared" si="260"/>
        <v>0</v>
      </c>
    </row>
    <row r="2785" spans="1:19" x14ac:dyDescent="0.25">
      <c r="A2785" s="1">
        <v>44440.080496101305</v>
      </c>
      <c r="B2785" s="2" t="s">
        <v>1922</v>
      </c>
      <c r="C2785" t="s">
        <v>253</v>
      </c>
      <c r="D2785">
        <v>14</v>
      </c>
      <c r="E2785">
        <f>IF(D2785="", _xlfn.XLOOKUP(C2785,'Median Quantity per product'!$D$4:$D$103,'Median Quantity per product'!$E$4:$E$103, "NA"),'Project Work - Data wrows'!D2785)</f>
        <v>14</v>
      </c>
      <c r="F2785">
        <v>92</v>
      </c>
      <c r="G2785">
        <f>IF(F2785="",_xlfn.XLOOKUP(C2785,'Price Averages'!$D$4:$D$103,'Price Averages'!$E$4:$E$103, "FALSE"), F2785)</f>
        <v>92</v>
      </c>
      <c r="H2785">
        <v>46</v>
      </c>
      <c r="I2785">
        <f>IF(H2785="", _xlfn.XLOOKUP(C2785, 'Cost Averages'!$D$4:$D$103,'Cost Averages'!$E$4:$E$103, "FALSE"),H2785)</f>
        <v>46</v>
      </c>
      <c r="J2785">
        <f t="shared" si="261"/>
        <v>1288</v>
      </c>
      <c r="K2785">
        <f t="shared" si="262"/>
        <v>644</v>
      </c>
      <c r="L2785">
        <f t="shared" si="263"/>
        <v>644</v>
      </c>
      <c r="M2785" s="2" t="s">
        <v>23</v>
      </c>
      <c r="N2785" t="s">
        <v>1742</v>
      </c>
      <c r="O2785" t="s">
        <v>50</v>
      </c>
      <c r="P2785" s="3">
        <v>7.9096461399190003</v>
      </c>
      <c r="Q2785" t="str">
        <f t="shared" si="258"/>
        <v>G</v>
      </c>
      <c r="R2785">
        <f t="shared" si="259"/>
        <v>2021</v>
      </c>
      <c r="S2785">
        <f t="shared" si="260"/>
        <v>0</v>
      </c>
    </row>
    <row r="2786" spans="1:19" x14ac:dyDescent="0.25">
      <c r="A2786" s="1">
        <v>44388.442497540251</v>
      </c>
      <c r="B2786" s="2" t="s">
        <v>2293</v>
      </c>
      <c r="C2786" t="s">
        <v>253</v>
      </c>
      <c r="D2786">
        <v>14</v>
      </c>
      <c r="E2786">
        <f>IF(D2786="", _xlfn.XLOOKUP(C2786,'Median Quantity per product'!$D$4:$D$103,'Median Quantity per product'!$E$4:$E$103, "NA"),'Project Work - Data wrows'!D2786)</f>
        <v>14</v>
      </c>
      <c r="F2786" t="s">
        <v>32</v>
      </c>
      <c r="G2786">
        <f>IF(F2786="",_xlfn.XLOOKUP(C2786,'Price Averages'!$D$4:$D$103,'Price Averages'!$E$4:$E$103, "FALSE"), F2786)</f>
        <v>92</v>
      </c>
      <c r="H2786">
        <v>46</v>
      </c>
      <c r="I2786">
        <f>IF(H2786="", _xlfn.XLOOKUP(C2786, 'Cost Averages'!$D$4:$D$103,'Cost Averages'!$E$4:$E$103, "FALSE"),H2786)</f>
        <v>46</v>
      </c>
      <c r="J2786">
        <f t="shared" si="261"/>
        <v>1288</v>
      </c>
      <c r="K2786">
        <f t="shared" si="262"/>
        <v>644</v>
      </c>
      <c r="L2786">
        <f t="shared" si="263"/>
        <v>644</v>
      </c>
      <c r="M2786" s="2" t="s">
        <v>28</v>
      </c>
      <c r="N2786" t="s">
        <v>572</v>
      </c>
      <c r="O2786" t="s">
        <v>50</v>
      </c>
      <c r="P2786" s="3">
        <v>14.66147716237918</v>
      </c>
      <c r="Q2786" t="str">
        <f t="shared" si="258"/>
        <v>G</v>
      </c>
      <c r="R2786">
        <f t="shared" si="259"/>
        <v>2021</v>
      </c>
      <c r="S2786">
        <f t="shared" si="260"/>
        <v>0</v>
      </c>
    </row>
    <row r="2787" spans="1:19" x14ac:dyDescent="0.25">
      <c r="A2787" s="1">
        <v>44517.873758219321</v>
      </c>
      <c r="B2787" s="2" t="s">
        <v>3081</v>
      </c>
      <c r="C2787" t="s">
        <v>253</v>
      </c>
      <c r="D2787">
        <v>16</v>
      </c>
      <c r="E2787">
        <f>IF(D2787="", _xlfn.XLOOKUP(C2787,'Median Quantity per product'!$D$4:$D$103,'Median Quantity per product'!$E$4:$E$103, "NA"),'Project Work - Data wrows'!D2787)</f>
        <v>16</v>
      </c>
      <c r="F2787" t="s">
        <v>32</v>
      </c>
      <c r="G2787">
        <f>IF(F2787="",_xlfn.XLOOKUP(C2787,'Price Averages'!$D$4:$D$103,'Price Averages'!$E$4:$E$103, "FALSE"), F2787)</f>
        <v>92</v>
      </c>
      <c r="H2787">
        <v>46</v>
      </c>
      <c r="I2787">
        <f>IF(H2787="", _xlfn.XLOOKUP(C2787, 'Cost Averages'!$D$4:$D$103,'Cost Averages'!$E$4:$E$103, "FALSE"),H2787)</f>
        <v>46</v>
      </c>
      <c r="J2787">
        <f t="shared" si="261"/>
        <v>1472</v>
      </c>
      <c r="K2787">
        <f t="shared" si="262"/>
        <v>736</v>
      </c>
      <c r="L2787">
        <f t="shared" si="263"/>
        <v>736</v>
      </c>
      <c r="M2787" s="2" t="s">
        <v>44</v>
      </c>
      <c r="N2787" t="s">
        <v>230</v>
      </c>
      <c r="O2787" t="s">
        <v>78</v>
      </c>
      <c r="P2787" s="3">
        <v>14.593670394271927</v>
      </c>
      <c r="Q2787" t="str">
        <f t="shared" si="258"/>
        <v>G</v>
      </c>
      <c r="R2787">
        <f t="shared" si="259"/>
        <v>2021</v>
      </c>
      <c r="S2787">
        <f t="shared" si="260"/>
        <v>0</v>
      </c>
    </row>
    <row r="2788" spans="1:19" x14ac:dyDescent="0.25">
      <c r="A2788" s="1">
        <v>44362</v>
      </c>
      <c r="B2788" s="2" t="s">
        <v>3688</v>
      </c>
      <c r="C2788" t="s">
        <v>253</v>
      </c>
      <c r="D2788">
        <v>19</v>
      </c>
      <c r="E2788">
        <f>IF(D2788="", _xlfn.XLOOKUP(C2788,'Median Quantity per product'!$D$4:$D$103,'Median Quantity per product'!$E$4:$E$103, "NA"),'Project Work - Data wrows'!D2788)</f>
        <v>19</v>
      </c>
      <c r="F2788">
        <v>92</v>
      </c>
      <c r="G2788">
        <f>IF(F2788="",_xlfn.XLOOKUP(C2788,'Price Averages'!$D$4:$D$103,'Price Averages'!$E$4:$E$103, "FALSE"), F2788)</f>
        <v>92</v>
      </c>
      <c r="H2788">
        <v>46</v>
      </c>
      <c r="I2788">
        <f>IF(H2788="", _xlfn.XLOOKUP(C2788, 'Cost Averages'!$D$4:$D$103,'Cost Averages'!$E$4:$E$103, "FALSE"),H2788)</f>
        <v>46</v>
      </c>
      <c r="J2788">
        <f t="shared" si="261"/>
        <v>1748</v>
      </c>
      <c r="K2788">
        <f t="shared" si="262"/>
        <v>874</v>
      </c>
      <c r="L2788">
        <f t="shared" si="263"/>
        <v>874</v>
      </c>
      <c r="M2788" s="2" t="s">
        <v>44</v>
      </c>
      <c r="N2788" t="s">
        <v>33</v>
      </c>
      <c r="O2788" t="s">
        <v>34</v>
      </c>
      <c r="P2788" s="3">
        <v>9.3226775515721787</v>
      </c>
      <c r="Q2788" t="str">
        <f t="shared" si="258"/>
        <v>G</v>
      </c>
      <c r="R2788">
        <f t="shared" si="259"/>
        <v>2021</v>
      </c>
      <c r="S2788">
        <f t="shared" si="260"/>
        <v>0</v>
      </c>
    </row>
    <row r="2789" spans="1:19" x14ac:dyDescent="0.25">
      <c r="A2789" s="1">
        <v>44448.322284205446</v>
      </c>
      <c r="B2789" s="2" t="s">
        <v>1119</v>
      </c>
      <c r="C2789" t="s">
        <v>253</v>
      </c>
      <c r="D2789" t="s">
        <v>32</v>
      </c>
      <c r="E2789">
        <f>IF(D2789="", _xlfn.XLOOKUP(C2789,'Median Quantity per product'!$D$4:$D$103,'Median Quantity per product'!$E$4:$E$103, "NA"),'Project Work - Data wrows'!D2789)</f>
        <v>13</v>
      </c>
      <c r="F2789">
        <v>92</v>
      </c>
      <c r="G2789">
        <f>IF(F2789="",_xlfn.XLOOKUP(C2789,'Price Averages'!$D$4:$D$103,'Price Averages'!$E$4:$E$103, "FALSE"), F2789)</f>
        <v>92</v>
      </c>
      <c r="H2789">
        <v>46</v>
      </c>
      <c r="I2789">
        <f>IF(H2789="", _xlfn.XLOOKUP(C2789, 'Cost Averages'!$D$4:$D$103,'Cost Averages'!$E$4:$E$103, "FALSE"),H2789)</f>
        <v>46</v>
      </c>
      <c r="J2789">
        <f t="shared" si="261"/>
        <v>1196</v>
      </c>
      <c r="K2789">
        <f t="shared" si="262"/>
        <v>598</v>
      </c>
      <c r="L2789">
        <f t="shared" si="263"/>
        <v>598</v>
      </c>
      <c r="M2789" s="2" t="s">
        <v>28</v>
      </c>
      <c r="N2789" t="s">
        <v>262</v>
      </c>
      <c r="O2789" t="s">
        <v>34</v>
      </c>
      <c r="P2789" s="3">
        <v>12.661538237835474</v>
      </c>
      <c r="Q2789" t="str">
        <f t="shared" si="258"/>
        <v>G</v>
      </c>
      <c r="R2789">
        <f t="shared" si="259"/>
        <v>2021</v>
      </c>
      <c r="S2789">
        <f t="shared" si="260"/>
        <v>0</v>
      </c>
    </row>
    <row r="2790" spans="1:19" x14ac:dyDescent="0.25">
      <c r="A2790" s="1">
        <v>44287</v>
      </c>
      <c r="B2790" s="2" t="s">
        <v>3621</v>
      </c>
      <c r="C2790" t="s">
        <v>253</v>
      </c>
      <c r="D2790" t="s">
        <v>32</v>
      </c>
      <c r="E2790">
        <f>IF(D2790="", _xlfn.XLOOKUP(C2790,'Median Quantity per product'!$D$4:$D$103,'Median Quantity per product'!$E$4:$E$103, "NA"),'Project Work - Data wrows'!D2790)</f>
        <v>13</v>
      </c>
      <c r="F2790">
        <v>92</v>
      </c>
      <c r="G2790">
        <f>IF(F2790="",_xlfn.XLOOKUP(C2790,'Price Averages'!$D$4:$D$103,'Price Averages'!$E$4:$E$103, "FALSE"), F2790)</f>
        <v>92</v>
      </c>
      <c r="H2790">
        <v>46</v>
      </c>
      <c r="I2790">
        <f>IF(H2790="", _xlfn.XLOOKUP(C2790, 'Cost Averages'!$D$4:$D$103,'Cost Averages'!$E$4:$E$103, "FALSE"),H2790)</f>
        <v>46</v>
      </c>
      <c r="J2790">
        <f t="shared" si="261"/>
        <v>1196</v>
      </c>
      <c r="K2790">
        <f t="shared" si="262"/>
        <v>598</v>
      </c>
      <c r="L2790">
        <f t="shared" si="263"/>
        <v>598</v>
      </c>
      <c r="M2790" s="2" t="s">
        <v>44</v>
      </c>
      <c r="N2790" t="s">
        <v>440</v>
      </c>
      <c r="O2790" t="s">
        <v>50</v>
      </c>
      <c r="P2790" s="3">
        <v>15.770846827234339</v>
      </c>
      <c r="Q2790" t="str">
        <f t="shared" si="258"/>
        <v>G</v>
      </c>
      <c r="R2790">
        <f t="shared" si="259"/>
        <v>2021</v>
      </c>
      <c r="S2790">
        <f t="shared" si="260"/>
        <v>0</v>
      </c>
    </row>
    <row r="2791" spans="1:19" x14ac:dyDescent="0.25">
      <c r="A2791" s="1">
        <v>44464.984899783231</v>
      </c>
      <c r="B2791" s="2" t="s">
        <v>1102</v>
      </c>
      <c r="C2791" t="s">
        <v>196</v>
      </c>
      <c r="D2791">
        <v>1</v>
      </c>
      <c r="E2791">
        <f>IF(D2791="", _xlfn.XLOOKUP(C2791,'Median Quantity per product'!$D$4:$D$103,'Median Quantity per product'!$E$4:$E$103, "NA"),'Project Work - Data wrows'!D2791)</f>
        <v>1</v>
      </c>
      <c r="F2791" t="s">
        <v>32</v>
      </c>
      <c r="G2791">
        <f>IF(F2791="",_xlfn.XLOOKUP(C2791,'Price Averages'!$D$4:$D$103,'Price Averages'!$E$4:$E$103, "FALSE"), F2791)</f>
        <v>57</v>
      </c>
      <c r="H2791">
        <v>19</v>
      </c>
      <c r="I2791">
        <f>IF(H2791="", _xlfn.XLOOKUP(C2791, 'Cost Averages'!$D$4:$D$103,'Cost Averages'!$E$4:$E$103, "FALSE"),H2791)</f>
        <v>19</v>
      </c>
      <c r="J2791">
        <f t="shared" si="261"/>
        <v>57</v>
      </c>
      <c r="K2791">
        <f t="shared" si="262"/>
        <v>19</v>
      </c>
      <c r="L2791">
        <f t="shared" si="263"/>
        <v>38</v>
      </c>
      <c r="M2791" s="2" t="s">
        <v>28</v>
      </c>
      <c r="N2791" t="s">
        <v>208</v>
      </c>
      <c r="O2791" t="s">
        <v>50</v>
      </c>
      <c r="P2791" s="3">
        <v>15.556812309269255</v>
      </c>
      <c r="Q2791" t="str">
        <f t="shared" si="258"/>
        <v>G</v>
      </c>
      <c r="R2791">
        <f t="shared" si="259"/>
        <v>2021</v>
      </c>
      <c r="S2791">
        <f t="shared" si="260"/>
        <v>0</v>
      </c>
    </row>
    <row r="2792" spans="1:19" x14ac:dyDescent="0.25">
      <c r="A2792" s="1">
        <v>44220</v>
      </c>
      <c r="B2792" s="2" t="s">
        <v>3563</v>
      </c>
      <c r="C2792" t="s">
        <v>196</v>
      </c>
      <c r="D2792">
        <v>3</v>
      </c>
      <c r="E2792">
        <f>IF(D2792="", _xlfn.XLOOKUP(C2792,'Median Quantity per product'!$D$4:$D$103,'Median Quantity per product'!$E$4:$E$103, "NA"),'Project Work - Data wrows'!D2792)</f>
        <v>3</v>
      </c>
      <c r="F2792" t="s">
        <v>32</v>
      </c>
      <c r="G2792">
        <f>IF(F2792="",_xlfn.XLOOKUP(C2792,'Price Averages'!$D$4:$D$103,'Price Averages'!$E$4:$E$103, "FALSE"), F2792)</f>
        <v>57</v>
      </c>
      <c r="H2792">
        <v>19</v>
      </c>
      <c r="I2792">
        <f>IF(H2792="", _xlfn.XLOOKUP(C2792, 'Cost Averages'!$D$4:$D$103,'Cost Averages'!$E$4:$E$103, "FALSE"),H2792)</f>
        <v>19</v>
      </c>
      <c r="J2792">
        <f t="shared" si="261"/>
        <v>171</v>
      </c>
      <c r="K2792">
        <f t="shared" si="262"/>
        <v>57</v>
      </c>
      <c r="L2792">
        <f t="shared" si="263"/>
        <v>114</v>
      </c>
      <c r="M2792" s="2" t="s">
        <v>23</v>
      </c>
      <c r="N2792" t="s">
        <v>854</v>
      </c>
      <c r="O2792" t="s">
        <v>50</v>
      </c>
      <c r="P2792" s="3">
        <v>13.827196127590291</v>
      </c>
      <c r="Q2792" t="str">
        <f t="shared" si="258"/>
        <v>G</v>
      </c>
      <c r="R2792">
        <f t="shared" si="259"/>
        <v>2021</v>
      </c>
      <c r="S2792">
        <f t="shared" si="260"/>
        <v>0</v>
      </c>
    </row>
    <row r="2793" spans="1:19" x14ac:dyDescent="0.25">
      <c r="A2793" s="1">
        <v>44360.460072268012</v>
      </c>
      <c r="B2793" s="2" t="s">
        <v>2042</v>
      </c>
      <c r="C2793" t="s">
        <v>196</v>
      </c>
      <c r="D2793">
        <v>5</v>
      </c>
      <c r="E2793">
        <f>IF(D2793="", _xlfn.XLOOKUP(C2793,'Median Quantity per product'!$D$4:$D$103,'Median Quantity per product'!$E$4:$E$103, "NA"),'Project Work - Data wrows'!D2793)</f>
        <v>5</v>
      </c>
      <c r="F2793">
        <v>57</v>
      </c>
      <c r="G2793">
        <f>IF(F2793="",_xlfn.XLOOKUP(C2793,'Price Averages'!$D$4:$D$103,'Price Averages'!$E$4:$E$103, "FALSE"), F2793)</f>
        <v>57</v>
      </c>
      <c r="H2793">
        <v>19</v>
      </c>
      <c r="I2793">
        <f>IF(H2793="", _xlfn.XLOOKUP(C2793, 'Cost Averages'!$D$4:$D$103,'Cost Averages'!$E$4:$E$103, "FALSE"),H2793)</f>
        <v>19</v>
      </c>
      <c r="J2793">
        <f t="shared" si="261"/>
        <v>285</v>
      </c>
      <c r="K2793">
        <f t="shared" si="262"/>
        <v>95</v>
      </c>
      <c r="L2793">
        <f t="shared" si="263"/>
        <v>190</v>
      </c>
      <c r="M2793" s="2" t="s">
        <v>23</v>
      </c>
      <c r="N2793" t="s">
        <v>848</v>
      </c>
      <c r="O2793" t="s">
        <v>34</v>
      </c>
      <c r="P2793" s="3">
        <v>11.226611755437654</v>
      </c>
      <c r="Q2793" t="str">
        <f t="shared" si="258"/>
        <v>G</v>
      </c>
      <c r="R2793">
        <f t="shared" si="259"/>
        <v>2021</v>
      </c>
      <c r="S2793">
        <f t="shared" si="260"/>
        <v>0</v>
      </c>
    </row>
    <row r="2794" spans="1:19" x14ac:dyDescent="0.25">
      <c r="A2794" s="1">
        <v>44234</v>
      </c>
      <c r="B2794" s="2" t="s">
        <v>3576</v>
      </c>
      <c r="C2794" t="s">
        <v>196</v>
      </c>
      <c r="D2794">
        <v>5</v>
      </c>
      <c r="E2794">
        <f>IF(D2794="", _xlfn.XLOOKUP(C2794,'Median Quantity per product'!$D$4:$D$103,'Median Quantity per product'!$E$4:$E$103, "NA"),'Project Work - Data wrows'!D2794)</f>
        <v>5</v>
      </c>
      <c r="F2794">
        <v>57</v>
      </c>
      <c r="G2794">
        <f>IF(F2794="",_xlfn.XLOOKUP(C2794,'Price Averages'!$D$4:$D$103,'Price Averages'!$E$4:$E$103, "FALSE"), F2794)</f>
        <v>57</v>
      </c>
      <c r="H2794">
        <v>19</v>
      </c>
      <c r="I2794">
        <f>IF(H2794="", _xlfn.XLOOKUP(C2794, 'Cost Averages'!$D$4:$D$103,'Cost Averages'!$E$4:$E$103, "FALSE"),H2794)</f>
        <v>19</v>
      </c>
      <c r="J2794">
        <f t="shared" si="261"/>
        <v>285</v>
      </c>
      <c r="K2794">
        <f t="shared" si="262"/>
        <v>95</v>
      </c>
      <c r="L2794">
        <f t="shared" si="263"/>
        <v>190</v>
      </c>
      <c r="M2794" s="2" t="s">
        <v>28</v>
      </c>
      <c r="N2794" t="s">
        <v>62</v>
      </c>
      <c r="O2794" t="s">
        <v>41</v>
      </c>
      <c r="P2794" s="3">
        <v>12.957303170959879</v>
      </c>
      <c r="Q2794" t="str">
        <f t="shared" si="258"/>
        <v>G</v>
      </c>
      <c r="R2794">
        <f t="shared" si="259"/>
        <v>2021</v>
      </c>
      <c r="S2794">
        <f t="shared" si="260"/>
        <v>0</v>
      </c>
    </row>
    <row r="2795" spans="1:19" x14ac:dyDescent="0.25">
      <c r="A2795" s="1">
        <v>44531</v>
      </c>
      <c r="B2795" s="2" t="s">
        <v>3824</v>
      </c>
      <c r="C2795" t="s">
        <v>196</v>
      </c>
      <c r="D2795">
        <v>8</v>
      </c>
      <c r="E2795">
        <f>IF(D2795="", _xlfn.XLOOKUP(C2795,'Median Quantity per product'!$D$4:$D$103,'Median Quantity per product'!$E$4:$E$103, "NA"),'Project Work - Data wrows'!D2795)</f>
        <v>8</v>
      </c>
      <c r="F2795">
        <v>57</v>
      </c>
      <c r="G2795">
        <f>IF(F2795="",_xlfn.XLOOKUP(C2795,'Price Averages'!$D$4:$D$103,'Price Averages'!$E$4:$E$103, "FALSE"), F2795)</f>
        <v>57</v>
      </c>
      <c r="H2795">
        <v>19</v>
      </c>
      <c r="I2795">
        <f>IF(H2795="", _xlfn.XLOOKUP(C2795, 'Cost Averages'!$D$4:$D$103,'Cost Averages'!$E$4:$E$103, "FALSE"),H2795)</f>
        <v>19</v>
      </c>
      <c r="J2795">
        <f t="shared" si="261"/>
        <v>456</v>
      </c>
      <c r="K2795">
        <f t="shared" si="262"/>
        <v>152</v>
      </c>
      <c r="L2795">
        <f t="shared" si="263"/>
        <v>304</v>
      </c>
      <c r="M2795" s="2" t="s">
        <v>44</v>
      </c>
      <c r="N2795" t="s">
        <v>635</v>
      </c>
      <c r="O2795" t="s">
        <v>25</v>
      </c>
      <c r="P2795" s="3">
        <v>12.275875773922367</v>
      </c>
      <c r="Q2795" t="str">
        <f t="shared" si="258"/>
        <v>G</v>
      </c>
      <c r="R2795">
        <f t="shared" si="259"/>
        <v>2021</v>
      </c>
      <c r="S2795">
        <f t="shared" si="260"/>
        <v>0</v>
      </c>
    </row>
    <row r="2796" spans="1:19" x14ac:dyDescent="0.25">
      <c r="A2796" s="1">
        <v>44398</v>
      </c>
      <c r="B2796" s="2" t="s">
        <v>1891</v>
      </c>
      <c r="C2796" t="s">
        <v>196</v>
      </c>
      <c r="D2796">
        <v>9</v>
      </c>
      <c r="E2796">
        <f>IF(D2796="", _xlfn.XLOOKUP(C2796,'Median Quantity per product'!$D$4:$D$103,'Median Quantity per product'!$E$4:$E$103, "NA"),'Project Work - Data wrows'!D2796)</f>
        <v>9</v>
      </c>
      <c r="F2796">
        <v>57</v>
      </c>
      <c r="G2796">
        <f>IF(F2796="",_xlfn.XLOOKUP(C2796,'Price Averages'!$D$4:$D$103,'Price Averages'!$E$4:$E$103, "FALSE"), F2796)</f>
        <v>57</v>
      </c>
      <c r="H2796">
        <v>19</v>
      </c>
      <c r="I2796">
        <f>IF(H2796="", _xlfn.XLOOKUP(C2796, 'Cost Averages'!$D$4:$D$103,'Cost Averages'!$E$4:$E$103, "FALSE"),H2796)</f>
        <v>19</v>
      </c>
      <c r="J2796">
        <f t="shared" si="261"/>
        <v>513</v>
      </c>
      <c r="K2796">
        <f t="shared" si="262"/>
        <v>171</v>
      </c>
      <c r="L2796">
        <f t="shared" si="263"/>
        <v>342</v>
      </c>
      <c r="M2796" s="2" t="s">
        <v>28</v>
      </c>
      <c r="N2796" t="s">
        <v>1093</v>
      </c>
      <c r="O2796" t="s">
        <v>25</v>
      </c>
      <c r="P2796" s="3">
        <v>9.8776671534059073</v>
      </c>
      <c r="Q2796" t="str">
        <f t="shared" si="258"/>
        <v>G</v>
      </c>
      <c r="R2796">
        <f t="shared" si="259"/>
        <v>2021</v>
      </c>
      <c r="S2796">
        <f t="shared" si="260"/>
        <v>0</v>
      </c>
    </row>
    <row r="2797" spans="1:19" x14ac:dyDescent="0.25">
      <c r="A2797" s="1">
        <v>44242.13501790836</v>
      </c>
      <c r="B2797" s="2" t="s">
        <v>1473</v>
      </c>
      <c r="C2797" t="s">
        <v>196</v>
      </c>
      <c r="D2797">
        <v>11</v>
      </c>
      <c r="E2797">
        <f>IF(D2797="", _xlfn.XLOOKUP(C2797,'Median Quantity per product'!$D$4:$D$103,'Median Quantity per product'!$E$4:$E$103, "NA"),'Project Work - Data wrows'!D2797)</f>
        <v>11</v>
      </c>
      <c r="F2797">
        <v>57</v>
      </c>
      <c r="G2797">
        <f>IF(F2797="",_xlfn.XLOOKUP(C2797,'Price Averages'!$D$4:$D$103,'Price Averages'!$E$4:$E$103, "FALSE"), F2797)</f>
        <v>57</v>
      </c>
      <c r="H2797">
        <v>19</v>
      </c>
      <c r="I2797">
        <f>IF(H2797="", _xlfn.XLOOKUP(C2797, 'Cost Averages'!$D$4:$D$103,'Cost Averages'!$E$4:$E$103, "FALSE"),H2797)</f>
        <v>19</v>
      </c>
      <c r="J2797">
        <f t="shared" si="261"/>
        <v>627</v>
      </c>
      <c r="K2797">
        <f t="shared" si="262"/>
        <v>209</v>
      </c>
      <c r="L2797">
        <f t="shared" si="263"/>
        <v>418</v>
      </c>
      <c r="M2797" s="2" t="s">
        <v>28</v>
      </c>
      <c r="N2797" t="s">
        <v>398</v>
      </c>
      <c r="O2797" t="s">
        <v>50</v>
      </c>
      <c r="P2797" s="3">
        <v>11.082295381980092</v>
      </c>
      <c r="Q2797" t="str">
        <f t="shared" si="258"/>
        <v>G</v>
      </c>
      <c r="R2797">
        <f t="shared" si="259"/>
        <v>2021</v>
      </c>
      <c r="S2797">
        <f t="shared" si="260"/>
        <v>0</v>
      </c>
    </row>
    <row r="2798" spans="1:19" x14ac:dyDescent="0.25">
      <c r="A2798" s="1">
        <v>44362.92673766191</v>
      </c>
      <c r="B2798" s="2" t="s">
        <v>3157</v>
      </c>
      <c r="C2798" t="s">
        <v>196</v>
      </c>
      <c r="D2798">
        <v>13</v>
      </c>
      <c r="E2798">
        <f>IF(D2798="", _xlfn.XLOOKUP(C2798,'Median Quantity per product'!$D$4:$D$103,'Median Quantity per product'!$E$4:$E$103, "NA"),'Project Work - Data wrows'!D2798)</f>
        <v>13</v>
      </c>
      <c r="F2798">
        <v>57</v>
      </c>
      <c r="G2798">
        <f>IF(F2798="",_xlfn.XLOOKUP(C2798,'Price Averages'!$D$4:$D$103,'Price Averages'!$E$4:$E$103, "FALSE"), F2798)</f>
        <v>57</v>
      </c>
      <c r="H2798">
        <v>19</v>
      </c>
      <c r="I2798">
        <f>IF(H2798="", _xlfn.XLOOKUP(C2798, 'Cost Averages'!$D$4:$D$103,'Cost Averages'!$E$4:$E$103, "FALSE"),H2798)</f>
        <v>19</v>
      </c>
      <c r="J2798">
        <f t="shared" si="261"/>
        <v>741</v>
      </c>
      <c r="K2798">
        <f t="shared" si="262"/>
        <v>247</v>
      </c>
      <c r="L2798">
        <f t="shared" si="263"/>
        <v>494</v>
      </c>
      <c r="M2798" s="2" t="s">
        <v>23</v>
      </c>
      <c r="N2798" t="s">
        <v>302</v>
      </c>
      <c r="O2798" t="s">
        <v>50</v>
      </c>
      <c r="P2798" s="3">
        <v>11.03324198943719</v>
      </c>
      <c r="Q2798" t="str">
        <f t="shared" si="258"/>
        <v>G</v>
      </c>
      <c r="R2798">
        <f t="shared" si="259"/>
        <v>2021</v>
      </c>
      <c r="S2798">
        <f t="shared" si="260"/>
        <v>0</v>
      </c>
    </row>
    <row r="2799" spans="1:19" x14ac:dyDescent="0.25">
      <c r="A2799" s="1">
        <v>44354.446525988693</v>
      </c>
      <c r="B2799" s="2" t="s">
        <v>3159</v>
      </c>
      <c r="C2799" t="s">
        <v>196</v>
      </c>
      <c r="D2799">
        <v>13</v>
      </c>
      <c r="E2799">
        <f>IF(D2799="", _xlfn.XLOOKUP(C2799,'Median Quantity per product'!$D$4:$D$103,'Median Quantity per product'!$E$4:$E$103, "NA"),'Project Work - Data wrows'!D2799)</f>
        <v>13</v>
      </c>
      <c r="F2799" t="s">
        <v>32</v>
      </c>
      <c r="G2799">
        <f>IF(F2799="",_xlfn.XLOOKUP(C2799,'Price Averages'!$D$4:$D$103,'Price Averages'!$E$4:$E$103, "FALSE"), F2799)</f>
        <v>57</v>
      </c>
      <c r="H2799">
        <v>19</v>
      </c>
      <c r="I2799">
        <f>IF(H2799="", _xlfn.XLOOKUP(C2799, 'Cost Averages'!$D$4:$D$103,'Cost Averages'!$E$4:$E$103, "FALSE"),H2799)</f>
        <v>19</v>
      </c>
      <c r="J2799">
        <f t="shared" si="261"/>
        <v>741</v>
      </c>
      <c r="K2799">
        <f t="shared" si="262"/>
        <v>247</v>
      </c>
      <c r="L2799">
        <f t="shared" si="263"/>
        <v>494</v>
      </c>
      <c r="M2799" s="2" t="s">
        <v>23</v>
      </c>
      <c r="N2799" t="s">
        <v>725</v>
      </c>
      <c r="O2799" t="s">
        <v>46</v>
      </c>
      <c r="P2799" s="3">
        <v>16.148992525516267</v>
      </c>
      <c r="Q2799" t="str">
        <f t="shared" si="258"/>
        <v>G</v>
      </c>
      <c r="R2799">
        <f t="shared" si="259"/>
        <v>2021</v>
      </c>
      <c r="S2799">
        <f t="shared" si="260"/>
        <v>0</v>
      </c>
    </row>
    <row r="2800" spans="1:19" x14ac:dyDescent="0.25">
      <c r="A2800" s="1">
        <v>44282.34916439699</v>
      </c>
      <c r="B2800" s="2" t="s">
        <v>3064</v>
      </c>
      <c r="C2800" t="s">
        <v>196</v>
      </c>
      <c r="D2800">
        <v>14</v>
      </c>
      <c r="E2800">
        <f>IF(D2800="", _xlfn.XLOOKUP(C2800,'Median Quantity per product'!$D$4:$D$103,'Median Quantity per product'!$E$4:$E$103, "NA"),'Project Work - Data wrows'!D2800)</f>
        <v>14</v>
      </c>
      <c r="F2800">
        <v>57</v>
      </c>
      <c r="G2800">
        <f>IF(F2800="",_xlfn.XLOOKUP(C2800,'Price Averages'!$D$4:$D$103,'Price Averages'!$E$4:$E$103, "FALSE"), F2800)</f>
        <v>57</v>
      </c>
      <c r="H2800" t="s">
        <v>32</v>
      </c>
      <c r="I2800">
        <f>IF(H2800="", _xlfn.XLOOKUP(C2800, 'Cost Averages'!$D$4:$D$103,'Cost Averages'!$E$4:$E$103, "FALSE"),H2800)</f>
        <v>19</v>
      </c>
      <c r="J2800">
        <f t="shared" si="261"/>
        <v>798</v>
      </c>
      <c r="K2800">
        <f t="shared" si="262"/>
        <v>266</v>
      </c>
      <c r="L2800">
        <f t="shared" si="263"/>
        <v>532</v>
      </c>
      <c r="M2800" s="2" t="s">
        <v>44</v>
      </c>
      <c r="N2800" t="s">
        <v>1251</v>
      </c>
      <c r="O2800" t="s">
        <v>56</v>
      </c>
      <c r="P2800" s="3">
        <v>10.01033276255276</v>
      </c>
      <c r="Q2800" t="str">
        <f t="shared" si="258"/>
        <v>G</v>
      </c>
      <c r="R2800">
        <f t="shared" si="259"/>
        <v>2021</v>
      </c>
      <c r="S2800">
        <f t="shared" si="260"/>
        <v>0</v>
      </c>
    </row>
    <row r="2801" spans="1:19" x14ac:dyDescent="0.25">
      <c r="A2801" s="1">
        <v>44407</v>
      </c>
      <c r="B2801" s="2" t="s">
        <v>3725</v>
      </c>
      <c r="C2801" t="s">
        <v>196</v>
      </c>
      <c r="D2801">
        <v>14</v>
      </c>
      <c r="E2801">
        <f>IF(D2801="", _xlfn.XLOOKUP(C2801,'Median Quantity per product'!$D$4:$D$103,'Median Quantity per product'!$E$4:$E$103, "NA"),'Project Work - Data wrows'!D2801)</f>
        <v>14</v>
      </c>
      <c r="F2801">
        <v>57</v>
      </c>
      <c r="G2801">
        <f>IF(F2801="",_xlfn.XLOOKUP(C2801,'Price Averages'!$D$4:$D$103,'Price Averages'!$E$4:$E$103, "FALSE"), F2801)</f>
        <v>57</v>
      </c>
      <c r="H2801">
        <v>19</v>
      </c>
      <c r="I2801">
        <f>IF(H2801="", _xlfn.XLOOKUP(C2801, 'Cost Averages'!$D$4:$D$103,'Cost Averages'!$E$4:$E$103, "FALSE"),H2801)</f>
        <v>19</v>
      </c>
      <c r="J2801">
        <f t="shared" si="261"/>
        <v>798</v>
      </c>
      <c r="K2801">
        <f t="shared" si="262"/>
        <v>266</v>
      </c>
      <c r="L2801">
        <f t="shared" si="263"/>
        <v>532</v>
      </c>
      <c r="M2801" s="2" t="s">
        <v>28</v>
      </c>
      <c r="N2801" t="s">
        <v>915</v>
      </c>
      <c r="O2801" t="s">
        <v>34</v>
      </c>
      <c r="P2801" s="3">
        <v>12.502346728827876</v>
      </c>
      <c r="Q2801" t="str">
        <f t="shared" si="258"/>
        <v>G</v>
      </c>
      <c r="R2801">
        <f t="shared" si="259"/>
        <v>2021</v>
      </c>
      <c r="S2801">
        <f t="shared" si="260"/>
        <v>0</v>
      </c>
    </row>
    <row r="2802" spans="1:19" x14ac:dyDescent="0.25">
      <c r="A2802" s="1">
        <v>44313.056943043543</v>
      </c>
      <c r="B2802" s="2" t="s">
        <v>1119</v>
      </c>
      <c r="C2802" t="s">
        <v>196</v>
      </c>
      <c r="D2802">
        <v>15</v>
      </c>
      <c r="E2802">
        <f>IF(D2802="", _xlfn.XLOOKUP(C2802,'Median Quantity per product'!$D$4:$D$103,'Median Quantity per product'!$E$4:$E$103, "NA"),'Project Work - Data wrows'!D2802)</f>
        <v>15</v>
      </c>
      <c r="F2802">
        <v>57</v>
      </c>
      <c r="G2802">
        <f>IF(F2802="",_xlfn.XLOOKUP(C2802,'Price Averages'!$D$4:$D$103,'Price Averages'!$E$4:$E$103, "FALSE"), F2802)</f>
        <v>57</v>
      </c>
      <c r="H2802">
        <v>19</v>
      </c>
      <c r="I2802">
        <f>IF(H2802="", _xlfn.XLOOKUP(C2802, 'Cost Averages'!$D$4:$D$103,'Cost Averages'!$E$4:$E$103, "FALSE"),H2802)</f>
        <v>19</v>
      </c>
      <c r="J2802">
        <f t="shared" si="261"/>
        <v>855</v>
      </c>
      <c r="K2802">
        <f t="shared" si="262"/>
        <v>285</v>
      </c>
      <c r="L2802">
        <f t="shared" si="263"/>
        <v>570</v>
      </c>
      <c r="M2802" s="2" t="s">
        <v>28</v>
      </c>
      <c r="N2802" t="s">
        <v>490</v>
      </c>
      <c r="O2802" t="s">
        <v>50</v>
      </c>
      <c r="P2802" s="3">
        <v>8.0758315802191021</v>
      </c>
      <c r="Q2802" t="str">
        <f t="shared" si="258"/>
        <v>G</v>
      </c>
      <c r="R2802">
        <f t="shared" si="259"/>
        <v>2021</v>
      </c>
      <c r="S2802">
        <f t="shared" si="260"/>
        <v>0</v>
      </c>
    </row>
    <row r="2803" spans="1:19" x14ac:dyDescent="0.25">
      <c r="A2803" s="1">
        <v>44269</v>
      </c>
      <c r="B2803" s="2" t="s">
        <v>3606</v>
      </c>
      <c r="C2803" t="s">
        <v>196</v>
      </c>
      <c r="D2803">
        <v>16</v>
      </c>
      <c r="E2803">
        <f>IF(D2803="", _xlfn.XLOOKUP(C2803,'Median Quantity per product'!$D$4:$D$103,'Median Quantity per product'!$E$4:$E$103, "NA"),'Project Work - Data wrows'!D2803)</f>
        <v>16</v>
      </c>
      <c r="F2803">
        <v>57</v>
      </c>
      <c r="G2803">
        <f>IF(F2803="",_xlfn.XLOOKUP(C2803,'Price Averages'!$D$4:$D$103,'Price Averages'!$E$4:$E$103, "FALSE"), F2803)</f>
        <v>57</v>
      </c>
      <c r="H2803" t="s">
        <v>32</v>
      </c>
      <c r="I2803">
        <f>IF(H2803="", _xlfn.XLOOKUP(C2803, 'Cost Averages'!$D$4:$D$103,'Cost Averages'!$E$4:$E$103, "FALSE"),H2803)</f>
        <v>19</v>
      </c>
      <c r="J2803">
        <f t="shared" si="261"/>
        <v>912</v>
      </c>
      <c r="K2803">
        <f t="shared" si="262"/>
        <v>304</v>
      </c>
      <c r="L2803">
        <f t="shared" si="263"/>
        <v>608</v>
      </c>
      <c r="M2803" s="2" t="s">
        <v>28</v>
      </c>
      <c r="N2803" t="s">
        <v>408</v>
      </c>
      <c r="O2803" t="s">
        <v>50</v>
      </c>
      <c r="P2803" s="3">
        <v>12.399050786131125</v>
      </c>
      <c r="Q2803" t="str">
        <f t="shared" si="258"/>
        <v>G</v>
      </c>
      <c r="R2803">
        <f t="shared" si="259"/>
        <v>2021</v>
      </c>
      <c r="S2803">
        <f t="shared" si="260"/>
        <v>0</v>
      </c>
    </row>
    <row r="2804" spans="1:19" x14ac:dyDescent="0.25">
      <c r="A2804" s="1">
        <v>44431.428281453118</v>
      </c>
      <c r="B2804" s="2" t="s">
        <v>285</v>
      </c>
      <c r="C2804" t="s">
        <v>196</v>
      </c>
      <c r="D2804">
        <v>18</v>
      </c>
      <c r="E2804">
        <f>IF(D2804="", _xlfn.XLOOKUP(C2804,'Median Quantity per product'!$D$4:$D$103,'Median Quantity per product'!$E$4:$E$103, "NA"),'Project Work - Data wrows'!D2804)</f>
        <v>18</v>
      </c>
      <c r="F2804">
        <v>57</v>
      </c>
      <c r="G2804">
        <f>IF(F2804="",_xlfn.XLOOKUP(C2804,'Price Averages'!$D$4:$D$103,'Price Averages'!$E$4:$E$103, "FALSE"), F2804)</f>
        <v>57</v>
      </c>
      <c r="H2804">
        <v>19</v>
      </c>
      <c r="I2804">
        <f>IF(H2804="", _xlfn.XLOOKUP(C2804, 'Cost Averages'!$D$4:$D$103,'Cost Averages'!$E$4:$E$103, "FALSE"),H2804)</f>
        <v>19</v>
      </c>
      <c r="J2804">
        <f t="shared" si="261"/>
        <v>1026</v>
      </c>
      <c r="K2804">
        <f t="shared" si="262"/>
        <v>342</v>
      </c>
      <c r="L2804">
        <f t="shared" si="263"/>
        <v>684</v>
      </c>
      <c r="M2804" s="2" t="s">
        <v>28</v>
      </c>
      <c r="N2804" t="s">
        <v>205</v>
      </c>
      <c r="O2804" t="s">
        <v>50</v>
      </c>
      <c r="P2804" s="3">
        <v>10.980884286450312</v>
      </c>
      <c r="Q2804" t="str">
        <f t="shared" si="258"/>
        <v>G</v>
      </c>
      <c r="R2804">
        <f t="shared" si="259"/>
        <v>2021</v>
      </c>
      <c r="S2804">
        <f t="shared" si="260"/>
        <v>0</v>
      </c>
    </row>
    <row r="2805" spans="1:19" x14ac:dyDescent="0.25">
      <c r="A2805" s="1">
        <v>44222.909187195124</v>
      </c>
      <c r="B2805" s="2" t="s">
        <v>646</v>
      </c>
      <c r="C2805" t="s">
        <v>196</v>
      </c>
      <c r="D2805">
        <v>19</v>
      </c>
      <c r="E2805">
        <f>IF(D2805="", _xlfn.XLOOKUP(C2805,'Median Quantity per product'!$D$4:$D$103,'Median Quantity per product'!$E$4:$E$103, "NA"),'Project Work - Data wrows'!D2805)</f>
        <v>19</v>
      </c>
      <c r="F2805">
        <v>57</v>
      </c>
      <c r="G2805">
        <f>IF(F2805="",_xlfn.XLOOKUP(C2805,'Price Averages'!$D$4:$D$103,'Price Averages'!$E$4:$E$103, "FALSE"), F2805)</f>
        <v>57</v>
      </c>
      <c r="H2805">
        <v>19</v>
      </c>
      <c r="I2805">
        <f>IF(H2805="", _xlfn.XLOOKUP(C2805, 'Cost Averages'!$D$4:$D$103,'Cost Averages'!$E$4:$E$103, "FALSE"),H2805)</f>
        <v>19</v>
      </c>
      <c r="J2805">
        <f t="shared" si="261"/>
        <v>1083</v>
      </c>
      <c r="K2805">
        <f t="shared" si="262"/>
        <v>361</v>
      </c>
      <c r="L2805">
        <f t="shared" si="263"/>
        <v>722</v>
      </c>
      <c r="M2805" s="2" t="s">
        <v>28</v>
      </c>
      <c r="N2805" t="s">
        <v>549</v>
      </c>
      <c r="O2805" t="s">
        <v>56</v>
      </c>
      <c r="P2805" s="3">
        <v>10.037135914792184</v>
      </c>
      <c r="Q2805" t="str">
        <f t="shared" si="258"/>
        <v>G</v>
      </c>
      <c r="R2805">
        <f t="shared" si="259"/>
        <v>2021</v>
      </c>
      <c r="S2805">
        <f t="shared" si="260"/>
        <v>0</v>
      </c>
    </row>
    <row r="2806" spans="1:19" x14ac:dyDescent="0.25">
      <c r="A2806" s="1">
        <v>44199.689804784764</v>
      </c>
      <c r="B2806" s="2" t="s">
        <v>1948</v>
      </c>
      <c r="C2806" t="s">
        <v>196</v>
      </c>
      <c r="D2806">
        <v>19</v>
      </c>
      <c r="E2806">
        <f>IF(D2806="", _xlfn.XLOOKUP(C2806,'Median Quantity per product'!$D$4:$D$103,'Median Quantity per product'!$E$4:$E$103, "NA"),'Project Work - Data wrows'!D2806)</f>
        <v>19</v>
      </c>
      <c r="F2806" t="s">
        <v>32</v>
      </c>
      <c r="G2806">
        <f>IF(F2806="",_xlfn.XLOOKUP(C2806,'Price Averages'!$D$4:$D$103,'Price Averages'!$E$4:$E$103, "FALSE"), F2806)</f>
        <v>57</v>
      </c>
      <c r="H2806">
        <v>19</v>
      </c>
      <c r="I2806">
        <f>IF(H2806="", _xlfn.XLOOKUP(C2806, 'Cost Averages'!$D$4:$D$103,'Cost Averages'!$E$4:$E$103, "FALSE"),H2806)</f>
        <v>19</v>
      </c>
      <c r="J2806">
        <f t="shared" si="261"/>
        <v>1083</v>
      </c>
      <c r="K2806">
        <f t="shared" si="262"/>
        <v>361</v>
      </c>
      <c r="L2806">
        <f t="shared" si="263"/>
        <v>722</v>
      </c>
      <c r="M2806" s="2" t="s">
        <v>28</v>
      </c>
      <c r="N2806" t="s">
        <v>310</v>
      </c>
      <c r="O2806" t="s">
        <v>25</v>
      </c>
      <c r="P2806" s="3">
        <v>9.0350666811770921</v>
      </c>
      <c r="Q2806" t="str">
        <f t="shared" si="258"/>
        <v>G</v>
      </c>
      <c r="R2806">
        <f t="shared" si="259"/>
        <v>2021</v>
      </c>
      <c r="S2806">
        <f t="shared" si="260"/>
        <v>0</v>
      </c>
    </row>
    <row r="2807" spans="1:19" x14ac:dyDescent="0.25">
      <c r="A2807" s="1">
        <v>44457</v>
      </c>
      <c r="B2807" s="2" t="s">
        <v>3765</v>
      </c>
      <c r="C2807" t="s">
        <v>36</v>
      </c>
      <c r="D2807">
        <v>1</v>
      </c>
      <c r="E2807">
        <f>IF(D2807="", _xlfn.XLOOKUP(C2807,'Median Quantity per product'!$D$4:$D$103,'Median Quantity per product'!$E$4:$E$103, "NA"),'Project Work - Data wrows'!D2807)</f>
        <v>1</v>
      </c>
      <c r="F2807">
        <v>114</v>
      </c>
      <c r="G2807">
        <f>IF(F2807="",_xlfn.XLOOKUP(C2807,'Price Averages'!$D$4:$D$103,'Price Averages'!$E$4:$E$103, "FALSE"), F2807)</f>
        <v>114</v>
      </c>
      <c r="H2807">
        <v>57</v>
      </c>
      <c r="I2807">
        <f>IF(H2807="", _xlfn.XLOOKUP(C2807, 'Cost Averages'!$D$4:$D$103,'Cost Averages'!$E$4:$E$103, "FALSE"),H2807)</f>
        <v>57</v>
      </c>
      <c r="J2807">
        <f t="shared" si="261"/>
        <v>114</v>
      </c>
      <c r="K2807">
        <f t="shared" si="262"/>
        <v>57</v>
      </c>
      <c r="L2807">
        <f t="shared" si="263"/>
        <v>57</v>
      </c>
      <c r="M2807" s="2" t="s">
        <v>23</v>
      </c>
      <c r="N2807" t="s">
        <v>226</v>
      </c>
      <c r="O2807" t="s">
        <v>56</v>
      </c>
      <c r="P2807" s="3">
        <v>12.200533931675887</v>
      </c>
      <c r="Q2807" t="str">
        <f t="shared" si="258"/>
        <v>G</v>
      </c>
      <c r="R2807">
        <f t="shared" si="259"/>
        <v>2021</v>
      </c>
      <c r="S2807">
        <f t="shared" si="260"/>
        <v>0</v>
      </c>
    </row>
    <row r="2808" spans="1:19" x14ac:dyDescent="0.25">
      <c r="A2808" s="1">
        <v>44541.777655506987</v>
      </c>
      <c r="B2808" s="2" t="s">
        <v>35</v>
      </c>
      <c r="C2808" t="s">
        <v>36</v>
      </c>
      <c r="D2808">
        <v>4</v>
      </c>
      <c r="E2808">
        <f>IF(D2808="", _xlfn.XLOOKUP(C2808,'Median Quantity per product'!$D$4:$D$103,'Median Quantity per product'!$E$4:$E$103, "NA"),'Project Work - Data wrows'!D2808)</f>
        <v>4</v>
      </c>
      <c r="F2808">
        <v>114</v>
      </c>
      <c r="G2808">
        <f>IF(F2808="",_xlfn.XLOOKUP(C2808,'Price Averages'!$D$4:$D$103,'Price Averages'!$E$4:$E$103, "FALSE"), F2808)</f>
        <v>114</v>
      </c>
      <c r="H2808">
        <v>57</v>
      </c>
      <c r="I2808">
        <f>IF(H2808="", _xlfn.XLOOKUP(C2808, 'Cost Averages'!$D$4:$D$103,'Cost Averages'!$E$4:$E$103, "FALSE"),H2808)</f>
        <v>57</v>
      </c>
      <c r="J2808">
        <f t="shared" si="261"/>
        <v>456</v>
      </c>
      <c r="K2808">
        <f t="shared" si="262"/>
        <v>228</v>
      </c>
      <c r="L2808">
        <f t="shared" si="263"/>
        <v>228</v>
      </c>
      <c r="M2808" s="2" t="s">
        <v>28</v>
      </c>
      <c r="N2808" t="s">
        <v>37</v>
      </c>
      <c r="O2808" t="s">
        <v>34</v>
      </c>
      <c r="P2808" s="3">
        <v>10.06992029407844</v>
      </c>
      <c r="Q2808" t="str">
        <f t="shared" si="258"/>
        <v>G</v>
      </c>
      <c r="R2808">
        <f t="shared" si="259"/>
        <v>2021</v>
      </c>
      <c r="S2808">
        <f t="shared" si="260"/>
        <v>0</v>
      </c>
    </row>
    <row r="2809" spans="1:19" x14ac:dyDescent="0.25">
      <c r="A2809" s="1">
        <v>44258</v>
      </c>
      <c r="B2809" s="2" t="s">
        <v>3597</v>
      </c>
      <c r="C2809" t="s">
        <v>36</v>
      </c>
      <c r="D2809">
        <v>4</v>
      </c>
      <c r="E2809">
        <f>IF(D2809="", _xlfn.XLOOKUP(C2809,'Median Quantity per product'!$D$4:$D$103,'Median Quantity per product'!$E$4:$E$103, "NA"),'Project Work - Data wrows'!D2809)</f>
        <v>4</v>
      </c>
      <c r="F2809">
        <v>114</v>
      </c>
      <c r="G2809">
        <f>IF(F2809="",_xlfn.XLOOKUP(C2809,'Price Averages'!$D$4:$D$103,'Price Averages'!$E$4:$E$103, "FALSE"), F2809)</f>
        <v>114</v>
      </c>
      <c r="H2809">
        <v>57</v>
      </c>
      <c r="I2809">
        <f>IF(H2809="", _xlfn.XLOOKUP(C2809, 'Cost Averages'!$D$4:$D$103,'Cost Averages'!$E$4:$E$103, "FALSE"),H2809)</f>
        <v>57</v>
      </c>
      <c r="J2809">
        <f t="shared" si="261"/>
        <v>456</v>
      </c>
      <c r="K2809">
        <f t="shared" si="262"/>
        <v>228</v>
      </c>
      <c r="L2809">
        <f t="shared" si="263"/>
        <v>228</v>
      </c>
      <c r="M2809" s="2" t="s">
        <v>28</v>
      </c>
      <c r="N2809" t="s">
        <v>310</v>
      </c>
      <c r="O2809" t="s">
        <v>25</v>
      </c>
      <c r="P2809" s="3">
        <v>9.0350666811770921</v>
      </c>
      <c r="Q2809" t="str">
        <f t="shared" si="258"/>
        <v>G</v>
      </c>
      <c r="R2809">
        <f t="shared" si="259"/>
        <v>2021</v>
      </c>
      <c r="S2809">
        <f t="shared" si="260"/>
        <v>0</v>
      </c>
    </row>
    <row r="2810" spans="1:19" x14ac:dyDescent="0.25">
      <c r="A2810" s="1">
        <v>44468</v>
      </c>
      <c r="B2810" s="2" t="s">
        <v>3775</v>
      </c>
      <c r="C2810" t="s">
        <v>36</v>
      </c>
      <c r="D2810">
        <v>4</v>
      </c>
      <c r="E2810">
        <f>IF(D2810="", _xlfn.XLOOKUP(C2810,'Median Quantity per product'!$D$4:$D$103,'Median Quantity per product'!$E$4:$E$103, "NA"),'Project Work - Data wrows'!D2810)</f>
        <v>4</v>
      </c>
      <c r="F2810">
        <v>114</v>
      </c>
      <c r="G2810">
        <f>IF(F2810="",_xlfn.XLOOKUP(C2810,'Price Averages'!$D$4:$D$103,'Price Averages'!$E$4:$E$103, "FALSE"), F2810)</f>
        <v>114</v>
      </c>
      <c r="H2810">
        <v>57</v>
      </c>
      <c r="I2810">
        <f>IF(H2810="", _xlfn.XLOOKUP(C2810, 'Cost Averages'!$D$4:$D$103,'Cost Averages'!$E$4:$E$103, "FALSE"),H2810)</f>
        <v>57</v>
      </c>
      <c r="J2810">
        <f t="shared" si="261"/>
        <v>456</v>
      </c>
      <c r="K2810">
        <f t="shared" si="262"/>
        <v>228</v>
      </c>
      <c r="L2810">
        <f t="shared" si="263"/>
        <v>228</v>
      </c>
      <c r="M2810" s="2" t="s">
        <v>28</v>
      </c>
      <c r="N2810" t="s">
        <v>759</v>
      </c>
      <c r="O2810" t="s">
        <v>34</v>
      </c>
      <c r="P2810" s="3">
        <v>11.289144410898391</v>
      </c>
      <c r="Q2810" t="str">
        <f t="shared" si="258"/>
        <v>G</v>
      </c>
      <c r="R2810">
        <f t="shared" si="259"/>
        <v>2021</v>
      </c>
      <c r="S2810">
        <f t="shared" si="260"/>
        <v>0</v>
      </c>
    </row>
    <row r="2811" spans="1:19" x14ac:dyDescent="0.25">
      <c r="A2811" s="1">
        <v>44246</v>
      </c>
      <c r="B2811" s="2" t="s">
        <v>3587</v>
      </c>
      <c r="C2811" t="s">
        <v>36</v>
      </c>
      <c r="D2811">
        <v>9</v>
      </c>
      <c r="E2811">
        <f>IF(D2811="", _xlfn.XLOOKUP(C2811,'Median Quantity per product'!$D$4:$D$103,'Median Quantity per product'!$E$4:$E$103, "NA"),'Project Work - Data wrows'!D2811)</f>
        <v>9</v>
      </c>
      <c r="F2811" t="s">
        <v>32</v>
      </c>
      <c r="G2811">
        <f>IF(F2811="",_xlfn.XLOOKUP(C2811,'Price Averages'!$D$4:$D$103,'Price Averages'!$E$4:$E$103, "FALSE"), F2811)</f>
        <v>114</v>
      </c>
      <c r="H2811" t="s">
        <v>32</v>
      </c>
      <c r="I2811">
        <f>IF(H2811="", _xlfn.XLOOKUP(C2811, 'Cost Averages'!$D$4:$D$103,'Cost Averages'!$E$4:$E$103, "FALSE"),H2811)</f>
        <v>57</v>
      </c>
      <c r="J2811">
        <f t="shared" si="261"/>
        <v>1026</v>
      </c>
      <c r="K2811">
        <f t="shared" si="262"/>
        <v>513</v>
      </c>
      <c r="L2811">
        <f t="shared" si="263"/>
        <v>513</v>
      </c>
      <c r="M2811" s="2" t="s">
        <v>44</v>
      </c>
      <c r="N2811" t="s">
        <v>1034</v>
      </c>
      <c r="O2811" t="s">
        <v>50</v>
      </c>
      <c r="P2811" s="3">
        <v>10.588336269016523</v>
      </c>
      <c r="Q2811" t="str">
        <f t="shared" si="258"/>
        <v>G</v>
      </c>
      <c r="R2811">
        <f t="shared" si="259"/>
        <v>2021</v>
      </c>
      <c r="S2811">
        <f t="shared" si="260"/>
        <v>0</v>
      </c>
    </row>
    <row r="2812" spans="1:19" x14ac:dyDescent="0.25">
      <c r="A2812" s="1">
        <v>44233</v>
      </c>
      <c r="B2812" s="2" t="s">
        <v>3575</v>
      </c>
      <c r="C2812" t="s">
        <v>36</v>
      </c>
      <c r="D2812">
        <v>10</v>
      </c>
      <c r="E2812">
        <f>IF(D2812="", _xlfn.XLOOKUP(C2812,'Median Quantity per product'!$D$4:$D$103,'Median Quantity per product'!$E$4:$E$103, "NA"),'Project Work - Data wrows'!D2812)</f>
        <v>10</v>
      </c>
      <c r="F2812">
        <v>114</v>
      </c>
      <c r="G2812">
        <f>IF(F2812="",_xlfn.XLOOKUP(C2812,'Price Averages'!$D$4:$D$103,'Price Averages'!$E$4:$E$103, "FALSE"), F2812)</f>
        <v>114</v>
      </c>
      <c r="H2812">
        <v>57</v>
      </c>
      <c r="I2812">
        <f>IF(H2812="", _xlfn.XLOOKUP(C2812, 'Cost Averages'!$D$4:$D$103,'Cost Averages'!$E$4:$E$103, "FALSE"),H2812)</f>
        <v>57</v>
      </c>
      <c r="J2812">
        <f t="shared" si="261"/>
        <v>1140</v>
      </c>
      <c r="K2812">
        <f t="shared" si="262"/>
        <v>570</v>
      </c>
      <c r="L2812">
        <f t="shared" si="263"/>
        <v>570</v>
      </c>
      <c r="M2812" s="2" t="s">
        <v>44</v>
      </c>
      <c r="N2812" t="s">
        <v>153</v>
      </c>
      <c r="O2812" t="s">
        <v>25</v>
      </c>
      <c r="P2812" s="3">
        <v>14.370283356317486</v>
      </c>
      <c r="Q2812" t="str">
        <f t="shared" si="258"/>
        <v>G</v>
      </c>
      <c r="R2812">
        <f t="shared" si="259"/>
        <v>2021</v>
      </c>
      <c r="S2812">
        <f t="shared" si="260"/>
        <v>0</v>
      </c>
    </row>
    <row r="2813" spans="1:19" x14ac:dyDescent="0.25">
      <c r="A2813" s="1">
        <v>44377</v>
      </c>
      <c r="B2813" s="2" t="s">
        <v>3700</v>
      </c>
      <c r="C2813" t="s">
        <v>36</v>
      </c>
      <c r="D2813">
        <v>11</v>
      </c>
      <c r="E2813">
        <f>IF(D2813="", _xlfn.XLOOKUP(C2813,'Median Quantity per product'!$D$4:$D$103,'Median Quantity per product'!$E$4:$E$103, "NA"),'Project Work - Data wrows'!D2813)</f>
        <v>11</v>
      </c>
      <c r="F2813">
        <v>114</v>
      </c>
      <c r="G2813">
        <f>IF(F2813="",_xlfn.XLOOKUP(C2813,'Price Averages'!$D$4:$D$103,'Price Averages'!$E$4:$E$103, "FALSE"), F2813)</f>
        <v>114</v>
      </c>
      <c r="H2813">
        <v>57</v>
      </c>
      <c r="I2813">
        <f>IF(H2813="", _xlfn.XLOOKUP(C2813, 'Cost Averages'!$D$4:$D$103,'Cost Averages'!$E$4:$E$103, "FALSE"),H2813)</f>
        <v>57</v>
      </c>
      <c r="J2813">
        <f t="shared" si="261"/>
        <v>1254</v>
      </c>
      <c r="K2813">
        <f t="shared" si="262"/>
        <v>627</v>
      </c>
      <c r="L2813">
        <f t="shared" si="263"/>
        <v>627</v>
      </c>
      <c r="M2813" s="2" t="s">
        <v>28</v>
      </c>
      <c r="N2813" t="s">
        <v>730</v>
      </c>
      <c r="O2813" t="s">
        <v>25</v>
      </c>
      <c r="P2813" s="3">
        <v>12.985332015423809</v>
      </c>
      <c r="Q2813" t="str">
        <f t="shared" si="258"/>
        <v>G</v>
      </c>
      <c r="R2813">
        <f t="shared" si="259"/>
        <v>2021</v>
      </c>
      <c r="S2813">
        <f t="shared" si="260"/>
        <v>0</v>
      </c>
    </row>
    <row r="2814" spans="1:19" x14ac:dyDescent="0.25">
      <c r="A2814" s="1">
        <v>44520</v>
      </c>
      <c r="B2814" s="2" t="s">
        <v>3816</v>
      </c>
      <c r="C2814" t="s">
        <v>36</v>
      </c>
      <c r="D2814">
        <v>16</v>
      </c>
      <c r="E2814">
        <f>IF(D2814="", _xlfn.XLOOKUP(C2814,'Median Quantity per product'!$D$4:$D$103,'Median Quantity per product'!$E$4:$E$103, "NA"),'Project Work - Data wrows'!D2814)</f>
        <v>16</v>
      </c>
      <c r="F2814" t="s">
        <v>32</v>
      </c>
      <c r="G2814">
        <f>IF(F2814="",_xlfn.XLOOKUP(C2814,'Price Averages'!$D$4:$D$103,'Price Averages'!$E$4:$E$103, "FALSE"), F2814)</f>
        <v>114</v>
      </c>
      <c r="H2814">
        <v>57</v>
      </c>
      <c r="I2814">
        <f>IF(H2814="", _xlfn.XLOOKUP(C2814, 'Cost Averages'!$D$4:$D$103,'Cost Averages'!$E$4:$E$103, "FALSE"),H2814)</f>
        <v>57</v>
      </c>
      <c r="J2814">
        <f t="shared" si="261"/>
        <v>1824</v>
      </c>
      <c r="K2814">
        <f t="shared" si="262"/>
        <v>912</v>
      </c>
      <c r="L2814">
        <f t="shared" si="263"/>
        <v>912</v>
      </c>
      <c r="M2814" s="2" t="s">
        <v>44</v>
      </c>
      <c r="N2814" t="s">
        <v>273</v>
      </c>
      <c r="O2814" t="s">
        <v>25</v>
      </c>
      <c r="P2814" s="3">
        <v>11.428575823958646</v>
      </c>
      <c r="Q2814" t="str">
        <f t="shared" si="258"/>
        <v>G</v>
      </c>
      <c r="R2814">
        <f t="shared" si="259"/>
        <v>2021</v>
      </c>
      <c r="S2814">
        <f t="shared" si="260"/>
        <v>0</v>
      </c>
    </row>
    <row r="2815" spans="1:19" x14ac:dyDescent="0.25">
      <c r="A2815" s="1">
        <v>44445.740160859365</v>
      </c>
      <c r="B2815" s="2" t="s">
        <v>2168</v>
      </c>
      <c r="C2815" t="s">
        <v>36</v>
      </c>
      <c r="D2815">
        <v>18</v>
      </c>
      <c r="E2815">
        <f>IF(D2815="", _xlfn.XLOOKUP(C2815,'Median Quantity per product'!$D$4:$D$103,'Median Quantity per product'!$E$4:$E$103, "NA"),'Project Work - Data wrows'!D2815)</f>
        <v>18</v>
      </c>
      <c r="F2815">
        <v>114</v>
      </c>
      <c r="G2815">
        <f>IF(F2815="",_xlfn.XLOOKUP(C2815,'Price Averages'!$D$4:$D$103,'Price Averages'!$E$4:$E$103, "FALSE"), F2815)</f>
        <v>114</v>
      </c>
      <c r="H2815">
        <v>57</v>
      </c>
      <c r="I2815">
        <f>IF(H2815="", _xlfn.XLOOKUP(C2815, 'Cost Averages'!$D$4:$D$103,'Cost Averages'!$E$4:$E$103, "FALSE"),H2815)</f>
        <v>57</v>
      </c>
      <c r="J2815">
        <f t="shared" si="261"/>
        <v>2052</v>
      </c>
      <c r="K2815">
        <f t="shared" si="262"/>
        <v>1026</v>
      </c>
      <c r="L2815">
        <f t="shared" si="263"/>
        <v>1026</v>
      </c>
      <c r="M2815" s="2" t="s">
        <v>44</v>
      </c>
      <c r="N2815" t="s">
        <v>1251</v>
      </c>
      <c r="O2815" t="s">
        <v>56</v>
      </c>
      <c r="P2815" s="3">
        <v>10.01033276255276</v>
      </c>
      <c r="Q2815" t="str">
        <f t="shared" si="258"/>
        <v>G</v>
      </c>
      <c r="R2815">
        <f t="shared" si="259"/>
        <v>2021</v>
      </c>
      <c r="S2815">
        <f t="shared" si="260"/>
        <v>0</v>
      </c>
    </row>
    <row r="2816" spans="1:19" x14ac:dyDescent="0.25">
      <c r="A2816" s="1">
        <v>44478</v>
      </c>
      <c r="B2816" s="2" t="s">
        <v>3784</v>
      </c>
      <c r="C2816" t="s">
        <v>36</v>
      </c>
      <c r="D2816">
        <v>20</v>
      </c>
      <c r="E2816">
        <f>IF(D2816="", _xlfn.XLOOKUP(C2816,'Median Quantity per product'!$D$4:$D$103,'Median Quantity per product'!$E$4:$E$103, "NA"),'Project Work - Data wrows'!D2816)</f>
        <v>20</v>
      </c>
      <c r="F2816">
        <v>114</v>
      </c>
      <c r="G2816">
        <f>IF(F2816="",_xlfn.XLOOKUP(C2816,'Price Averages'!$D$4:$D$103,'Price Averages'!$E$4:$E$103, "FALSE"), F2816)</f>
        <v>114</v>
      </c>
      <c r="H2816">
        <v>57</v>
      </c>
      <c r="I2816">
        <f>IF(H2816="", _xlfn.XLOOKUP(C2816, 'Cost Averages'!$D$4:$D$103,'Cost Averages'!$E$4:$E$103, "FALSE"),H2816)</f>
        <v>57</v>
      </c>
      <c r="J2816">
        <f t="shared" si="261"/>
        <v>2280</v>
      </c>
      <c r="K2816">
        <f t="shared" si="262"/>
        <v>1140</v>
      </c>
      <c r="L2816">
        <f t="shared" si="263"/>
        <v>1140</v>
      </c>
      <c r="M2816" s="2" t="s">
        <v>28</v>
      </c>
      <c r="N2816" t="s">
        <v>144</v>
      </c>
      <c r="O2816" t="s">
        <v>25</v>
      </c>
      <c r="P2816" s="3">
        <v>11.749038185128619</v>
      </c>
      <c r="Q2816" t="str">
        <f t="shared" si="258"/>
        <v>G</v>
      </c>
      <c r="R2816">
        <f t="shared" si="259"/>
        <v>2021</v>
      </c>
      <c r="S2816">
        <f t="shared" si="260"/>
        <v>0</v>
      </c>
    </row>
    <row r="2817" spans="1:19" x14ac:dyDescent="0.25">
      <c r="A2817" s="1">
        <v>44264.481399943732</v>
      </c>
      <c r="B2817" s="2" t="s">
        <v>2057</v>
      </c>
      <c r="C2817" t="s">
        <v>36</v>
      </c>
      <c r="D2817" t="s">
        <v>32</v>
      </c>
      <c r="E2817">
        <f>IF(D2817="", _xlfn.XLOOKUP(C2817,'Median Quantity per product'!$D$4:$D$103,'Median Quantity per product'!$E$4:$E$103, "NA"),'Project Work - Data wrows'!D2817)</f>
        <v>11</v>
      </c>
      <c r="F2817">
        <v>114</v>
      </c>
      <c r="G2817">
        <f>IF(F2817="",_xlfn.XLOOKUP(C2817,'Price Averages'!$D$4:$D$103,'Price Averages'!$E$4:$E$103, "FALSE"), F2817)</f>
        <v>114</v>
      </c>
      <c r="H2817">
        <v>57</v>
      </c>
      <c r="I2817">
        <f>IF(H2817="", _xlfn.XLOOKUP(C2817, 'Cost Averages'!$D$4:$D$103,'Cost Averages'!$E$4:$E$103, "FALSE"),H2817)</f>
        <v>57</v>
      </c>
      <c r="J2817">
        <f t="shared" si="261"/>
        <v>1254</v>
      </c>
      <c r="K2817">
        <f t="shared" si="262"/>
        <v>627</v>
      </c>
      <c r="L2817">
        <f t="shared" si="263"/>
        <v>627</v>
      </c>
      <c r="M2817" s="2" t="s">
        <v>23</v>
      </c>
      <c r="N2817" t="s">
        <v>297</v>
      </c>
      <c r="O2817" t="s">
        <v>78</v>
      </c>
      <c r="P2817" s="3">
        <v>10.317615395419679</v>
      </c>
      <c r="Q2817" t="str">
        <f t="shared" si="258"/>
        <v>G</v>
      </c>
      <c r="R2817">
        <f t="shared" si="259"/>
        <v>2021</v>
      </c>
      <c r="S2817">
        <f t="shared" si="260"/>
        <v>0</v>
      </c>
    </row>
    <row r="2818" spans="1:19" x14ac:dyDescent="0.25">
      <c r="A2818" s="1">
        <v>44392</v>
      </c>
      <c r="B2818" s="2" t="s">
        <v>3714</v>
      </c>
      <c r="C2818" t="s">
        <v>219</v>
      </c>
      <c r="D2818">
        <v>1</v>
      </c>
      <c r="E2818">
        <f>IF(D2818="", _xlfn.XLOOKUP(C2818,'Median Quantity per product'!$D$4:$D$103,'Median Quantity per product'!$E$4:$E$103, "NA"),'Project Work - Data wrows'!D2818)</f>
        <v>1</v>
      </c>
      <c r="F2818">
        <v>144</v>
      </c>
      <c r="G2818">
        <f>IF(F2818="",_xlfn.XLOOKUP(C2818,'Price Averages'!$D$4:$D$103,'Price Averages'!$E$4:$E$103, "FALSE"), F2818)</f>
        <v>144</v>
      </c>
      <c r="H2818" t="s">
        <v>32</v>
      </c>
      <c r="I2818">
        <f>IF(H2818="", _xlfn.XLOOKUP(C2818, 'Cost Averages'!$D$4:$D$103,'Cost Averages'!$E$4:$E$103, "FALSE"),H2818)</f>
        <v>48</v>
      </c>
      <c r="J2818">
        <f t="shared" si="261"/>
        <v>144</v>
      </c>
      <c r="K2818">
        <f t="shared" si="262"/>
        <v>48</v>
      </c>
      <c r="L2818">
        <f t="shared" si="263"/>
        <v>96</v>
      </c>
      <c r="M2818" s="2" t="s">
        <v>28</v>
      </c>
      <c r="N2818" t="s">
        <v>778</v>
      </c>
      <c r="O2818" t="s">
        <v>78</v>
      </c>
      <c r="P2818" s="3">
        <v>13.095446915421235</v>
      </c>
      <c r="Q2818" t="str">
        <f t="shared" ref="Q2818:Q2881" si="264">CHAR(64+(YEAR(A2818)-2014))</f>
        <v>G</v>
      </c>
      <c r="R2818">
        <f t="shared" ref="R2818:R2881" si="265">YEAR(A2818)</f>
        <v>2021</v>
      </c>
      <c r="S2818">
        <f t="shared" ref="S2818:S2881" si="266">IF(Q2818=CHAR(64 + (YEAR(A2818) - 2014)), 0, 1)</f>
        <v>0</v>
      </c>
    </row>
    <row r="2819" spans="1:19" x14ac:dyDescent="0.25">
      <c r="A2819" s="1">
        <v>44408.79535448231</v>
      </c>
      <c r="B2819" s="2" t="s">
        <v>1134</v>
      </c>
      <c r="C2819" t="s">
        <v>219</v>
      </c>
      <c r="D2819">
        <v>2</v>
      </c>
      <c r="E2819">
        <f>IF(D2819="", _xlfn.XLOOKUP(C2819,'Median Quantity per product'!$D$4:$D$103,'Median Quantity per product'!$E$4:$E$103, "NA"),'Project Work - Data wrows'!D2819)</f>
        <v>2</v>
      </c>
      <c r="F2819">
        <v>144</v>
      </c>
      <c r="G2819">
        <f>IF(F2819="",_xlfn.XLOOKUP(C2819,'Price Averages'!$D$4:$D$103,'Price Averages'!$E$4:$E$103, "FALSE"), F2819)</f>
        <v>144</v>
      </c>
      <c r="H2819">
        <v>48</v>
      </c>
      <c r="I2819">
        <f>IF(H2819="", _xlfn.XLOOKUP(C2819, 'Cost Averages'!$D$4:$D$103,'Cost Averages'!$E$4:$E$103, "FALSE"),H2819)</f>
        <v>48</v>
      </c>
      <c r="J2819">
        <f t="shared" ref="J2819:J2882" si="267">E2819*G2819</f>
        <v>288</v>
      </c>
      <c r="K2819">
        <f t="shared" ref="K2819:K2882" si="268">E2819*I2819</f>
        <v>96</v>
      </c>
      <c r="L2819">
        <f t="shared" ref="L2819:L2882" si="269">J2819-K2819</f>
        <v>192</v>
      </c>
      <c r="M2819" s="2" t="s">
        <v>28</v>
      </c>
      <c r="N2819" t="s">
        <v>846</v>
      </c>
      <c r="O2819" t="s">
        <v>50</v>
      </c>
      <c r="P2819" s="3">
        <v>12.990345718839325</v>
      </c>
      <c r="Q2819" t="str">
        <f t="shared" si="264"/>
        <v>G</v>
      </c>
      <c r="R2819">
        <f t="shared" si="265"/>
        <v>2021</v>
      </c>
      <c r="S2819">
        <f t="shared" si="266"/>
        <v>0</v>
      </c>
    </row>
    <row r="2820" spans="1:19" x14ac:dyDescent="0.25">
      <c r="A2820" s="1">
        <v>44515</v>
      </c>
      <c r="B2820" s="2" t="s">
        <v>3813</v>
      </c>
      <c r="C2820" t="s">
        <v>219</v>
      </c>
      <c r="D2820">
        <v>2</v>
      </c>
      <c r="E2820">
        <f>IF(D2820="", _xlfn.XLOOKUP(C2820,'Median Quantity per product'!$D$4:$D$103,'Median Quantity per product'!$E$4:$E$103, "NA"),'Project Work - Data wrows'!D2820)</f>
        <v>2</v>
      </c>
      <c r="F2820">
        <v>144</v>
      </c>
      <c r="G2820">
        <f>IF(F2820="",_xlfn.XLOOKUP(C2820,'Price Averages'!$D$4:$D$103,'Price Averages'!$E$4:$E$103, "FALSE"), F2820)</f>
        <v>144</v>
      </c>
      <c r="H2820">
        <v>48</v>
      </c>
      <c r="I2820">
        <f>IF(H2820="", _xlfn.XLOOKUP(C2820, 'Cost Averages'!$D$4:$D$103,'Cost Averages'!$E$4:$E$103, "FALSE"),H2820)</f>
        <v>48</v>
      </c>
      <c r="J2820">
        <f t="shared" si="267"/>
        <v>288</v>
      </c>
      <c r="K2820">
        <f t="shared" si="268"/>
        <v>96</v>
      </c>
      <c r="L2820">
        <f t="shared" si="269"/>
        <v>192</v>
      </c>
      <c r="M2820" s="2" t="s">
        <v>23</v>
      </c>
      <c r="N2820" t="s">
        <v>445</v>
      </c>
      <c r="O2820" t="s">
        <v>34</v>
      </c>
      <c r="P2820" s="3">
        <v>13.104576594826185</v>
      </c>
      <c r="Q2820" t="str">
        <f t="shared" si="264"/>
        <v>G</v>
      </c>
      <c r="R2820">
        <f t="shared" si="265"/>
        <v>2021</v>
      </c>
      <c r="S2820">
        <f t="shared" si="266"/>
        <v>0</v>
      </c>
    </row>
    <row r="2821" spans="1:19" x14ac:dyDescent="0.25">
      <c r="A2821" s="1">
        <v>44287.309860120346</v>
      </c>
      <c r="B2821" s="2" t="s">
        <v>338</v>
      </c>
      <c r="C2821" t="s">
        <v>219</v>
      </c>
      <c r="D2821">
        <v>13</v>
      </c>
      <c r="E2821">
        <f>IF(D2821="", _xlfn.XLOOKUP(C2821,'Median Quantity per product'!$D$4:$D$103,'Median Quantity per product'!$E$4:$E$103, "NA"),'Project Work - Data wrows'!D2821)</f>
        <v>13</v>
      </c>
      <c r="F2821" t="s">
        <v>32</v>
      </c>
      <c r="G2821">
        <f>IF(F2821="",_xlfn.XLOOKUP(C2821,'Price Averages'!$D$4:$D$103,'Price Averages'!$E$4:$E$103, "FALSE"), F2821)</f>
        <v>144</v>
      </c>
      <c r="H2821">
        <v>48</v>
      </c>
      <c r="I2821">
        <f>IF(H2821="", _xlfn.XLOOKUP(C2821, 'Cost Averages'!$D$4:$D$103,'Cost Averages'!$E$4:$E$103, "FALSE"),H2821)</f>
        <v>48</v>
      </c>
      <c r="J2821">
        <f t="shared" si="267"/>
        <v>1872</v>
      </c>
      <c r="K2821">
        <f t="shared" si="268"/>
        <v>624</v>
      </c>
      <c r="L2821">
        <f t="shared" si="269"/>
        <v>1248</v>
      </c>
      <c r="M2821" s="2" t="s">
        <v>28</v>
      </c>
      <c r="N2821" t="s">
        <v>86</v>
      </c>
      <c r="O2821" t="s">
        <v>41</v>
      </c>
      <c r="P2821" s="3">
        <v>9.8238489437106278</v>
      </c>
      <c r="Q2821" t="str">
        <f t="shared" si="264"/>
        <v>G</v>
      </c>
      <c r="R2821">
        <f t="shared" si="265"/>
        <v>2021</v>
      </c>
      <c r="S2821">
        <f t="shared" si="266"/>
        <v>0</v>
      </c>
    </row>
    <row r="2822" spans="1:19" x14ac:dyDescent="0.25">
      <c r="A2822" s="1">
        <v>44221.252128446031</v>
      </c>
      <c r="B2822" s="2" t="s">
        <v>218</v>
      </c>
      <c r="C2822" t="s">
        <v>219</v>
      </c>
      <c r="D2822">
        <v>18</v>
      </c>
      <c r="E2822">
        <f>IF(D2822="", _xlfn.XLOOKUP(C2822,'Median Quantity per product'!$D$4:$D$103,'Median Quantity per product'!$E$4:$E$103, "NA"),'Project Work - Data wrows'!D2822)</f>
        <v>18</v>
      </c>
      <c r="F2822">
        <v>144</v>
      </c>
      <c r="G2822">
        <f>IF(F2822="",_xlfn.XLOOKUP(C2822,'Price Averages'!$D$4:$D$103,'Price Averages'!$E$4:$E$103, "FALSE"), F2822)</f>
        <v>144</v>
      </c>
      <c r="H2822">
        <v>48</v>
      </c>
      <c r="I2822">
        <f>IF(H2822="", _xlfn.XLOOKUP(C2822, 'Cost Averages'!$D$4:$D$103,'Cost Averages'!$E$4:$E$103, "FALSE"),H2822)</f>
        <v>48</v>
      </c>
      <c r="J2822">
        <f t="shared" si="267"/>
        <v>2592</v>
      </c>
      <c r="K2822">
        <f t="shared" si="268"/>
        <v>864</v>
      </c>
      <c r="L2822">
        <f t="shared" si="269"/>
        <v>1728</v>
      </c>
      <c r="M2822" s="2" t="s">
        <v>23</v>
      </c>
      <c r="N2822" t="s">
        <v>220</v>
      </c>
      <c r="O2822" t="s">
        <v>46</v>
      </c>
      <c r="P2822" s="3">
        <v>14.377134310720955</v>
      </c>
      <c r="Q2822" t="str">
        <f t="shared" si="264"/>
        <v>G</v>
      </c>
      <c r="R2822">
        <f t="shared" si="265"/>
        <v>2021</v>
      </c>
      <c r="S2822">
        <f t="shared" si="266"/>
        <v>0</v>
      </c>
    </row>
    <row r="2823" spans="1:19" x14ac:dyDescent="0.25">
      <c r="A2823" s="1">
        <v>44386</v>
      </c>
      <c r="B2823" s="2" t="s">
        <v>3708</v>
      </c>
      <c r="C2823" t="s">
        <v>219</v>
      </c>
      <c r="D2823">
        <v>19</v>
      </c>
      <c r="E2823">
        <f>IF(D2823="", _xlfn.XLOOKUP(C2823,'Median Quantity per product'!$D$4:$D$103,'Median Quantity per product'!$E$4:$E$103, "NA"),'Project Work - Data wrows'!D2823)</f>
        <v>19</v>
      </c>
      <c r="F2823">
        <v>144</v>
      </c>
      <c r="G2823">
        <f>IF(F2823="",_xlfn.XLOOKUP(C2823,'Price Averages'!$D$4:$D$103,'Price Averages'!$E$4:$E$103, "FALSE"), F2823)</f>
        <v>144</v>
      </c>
      <c r="H2823" t="s">
        <v>32</v>
      </c>
      <c r="I2823">
        <f>IF(H2823="", _xlfn.XLOOKUP(C2823, 'Cost Averages'!$D$4:$D$103,'Cost Averages'!$E$4:$E$103, "FALSE"),H2823)</f>
        <v>48</v>
      </c>
      <c r="J2823">
        <f t="shared" si="267"/>
        <v>2736</v>
      </c>
      <c r="K2823">
        <f t="shared" si="268"/>
        <v>912</v>
      </c>
      <c r="L2823">
        <f t="shared" si="269"/>
        <v>1824</v>
      </c>
      <c r="M2823" s="2" t="s">
        <v>28</v>
      </c>
      <c r="N2823" t="s">
        <v>94</v>
      </c>
      <c r="O2823" t="s">
        <v>41</v>
      </c>
      <c r="P2823" s="3">
        <v>15.12637675023732</v>
      </c>
      <c r="Q2823" t="str">
        <f t="shared" si="264"/>
        <v>G</v>
      </c>
      <c r="R2823">
        <f t="shared" si="265"/>
        <v>2021</v>
      </c>
      <c r="S2823">
        <f t="shared" si="266"/>
        <v>0</v>
      </c>
    </row>
    <row r="2824" spans="1:19" x14ac:dyDescent="0.25">
      <c r="A2824" s="1">
        <v>44522.000579208012</v>
      </c>
      <c r="B2824" s="2" t="s">
        <v>2199</v>
      </c>
      <c r="C2824" t="s">
        <v>312</v>
      </c>
      <c r="D2824">
        <v>1</v>
      </c>
      <c r="E2824">
        <f>IF(D2824="", _xlfn.XLOOKUP(C2824,'Median Quantity per product'!$D$4:$D$103,'Median Quantity per product'!$E$4:$E$103, "NA"),'Project Work - Data wrows'!D2824)</f>
        <v>1</v>
      </c>
      <c r="F2824">
        <v>280</v>
      </c>
      <c r="G2824">
        <f>IF(F2824="",_xlfn.XLOOKUP(C2824,'Price Averages'!$D$4:$D$103,'Price Averages'!$E$4:$E$103, "FALSE"), F2824)</f>
        <v>280</v>
      </c>
      <c r="H2824">
        <v>70</v>
      </c>
      <c r="I2824">
        <f>IF(H2824="", _xlfn.XLOOKUP(C2824, 'Cost Averages'!$D$4:$D$103,'Cost Averages'!$E$4:$E$103, "FALSE"),H2824)</f>
        <v>70</v>
      </c>
      <c r="J2824">
        <f t="shared" si="267"/>
        <v>280</v>
      </c>
      <c r="K2824">
        <f t="shared" si="268"/>
        <v>70</v>
      </c>
      <c r="L2824">
        <f t="shared" si="269"/>
        <v>210</v>
      </c>
      <c r="M2824" s="2" t="s">
        <v>28</v>
      </c>
      <c r="N2824" t="s">
        <v>45</v>
      </c>
      <c r="O2824" t="s">
        <v>46</v>
      </c>
      <c r="P2824" s="3">
        <v>12.169266722245851</v>
      </c>
      <c r="Q2824" t="str">
        <f t="shared" si="264"/>
        <v>G</v>
      </c>
      <c r="R2824">
        <f t="shared" si="265"/>
        <v>2021</v>
      </c>
      <c r="S2824">
        <f t="shared" si="266"/>
        <v>0</v>
      </c>
    </row>
    <row r="2825" spans="1:19" x14ac:dyDescent="0.25">
      <c r="A2825" s="1">
        <v>44418.327829374102</v>
      </c>
      <c r="B2825" s="2" t="s">
        <v>1733</v>
      </c>
      <c r="C2825" t="s">
        <v>312</v>
      </c>
      <c r="D2825">
        <v>4</v>
      </c>
      <c r="E2825">
        <f>IF(D2825="", _xlfn.XLOOKUP(C2825,'Median Quantity per product'!$D$4:$D$103,'Median Quantity per product'!$E$4:$E$103, "NA"),'Project Work - Data wrows'!D2825)</f>
        <v>4</v>
      </c>
      <c r="F2825">
        <v>280</v>
      </c>
      <c r="G2825">
        <f>IF(F2825="",_xlfn.XLOOKUP(C2825,'Price Averages'!$D$4:$D$103,'Price Averages'!$E$4:$E$103, "FALSE"), F2825)</f>
        <v>280</v>
      </c>
      <c r="H2825" t="s">
        <v>32</v>
      </c>
      <c r="I2825">
        <f>IF(H2825="", _xlfn.XLOOKUP(C2825, 'Cost Averages'!$D$4:$D$103,'Cost Averages'!$E$4:$E$103, "FALSE"),H2825)</f>
        <v>70</v>
      </c>
      <c r="J2825">
        <f t="shared" si="267"/>
        <v>1120</v>
      </c>
      <c r="K2825">
        <f t="shared" si="268"/>
        <v>280</v>
      </c>
      <c r="L2825">
        <f t="shared" si="269"/>
        <v>840</v>
      </c>
      <c r="M2825" s="2" t="s">
        <v>28</v>
      </c>
      <c r="N2825" t="s">
        <v>156</v>
      </c>
      <c r="O2825" t="s">
        <v>78</v>
      </c>
      <c r="P2825" s="3">
        <v>12.452986387489583</v>
      </c>
      <c r="Q2825" t="str">
        <f t="shared" si="264"/>
        <v>G</v>
      </c>
      <c r="R2825">
        <f t="shared" si="265"/>
        <v>2021</v>
      </c>
      <c r="S2825">
        <f t="shared" si="266"/>
        <v>0</v>
      </c>
    </row>
    <row r="2826" spans="1:19" x14ac:dyDescent="0.25">
      <c r="A2826" s="1">
        <v>44366.992762503076</v>
      </c>
      <c r="B2826" s="2" t="s">
        <v>2288</v>
      </c>
      <c r="C2826" t="s">
        <v>312</v>
      </c>
      <c r="D2826">
        <v>5</v>
      </c>
      <c r="E2826">
        <f>IF(D2826="", _xlfn.XLOOKUP(C2826,'Median Quantity per product'!$D$4:$D$103,'Median Quantity per product'!$E$4:$E$103, "NA"),'Project Work - Data wrows'!D2826)</f>
        <v>5</v>
      </c>
      <c r="F2826">
        <v>280</v>
      </c>
      <c r="G2826">
        <f>IF(F2826="",_xlfn.XLOOKUP(C2826,'Price Averages'!$D$4:$D$103,'Price Averages'!$E$4:$E$103, "FALSE"), F2826)</f>
        <v>280</v>
      </c>
      <c r="H2826">
        <v>70</v>
      </c>
      <c r="I2826">
        <f>IF(H2826="", _xlfn.XLOOKUP(C2826, 'Cost Averages'!$D$4:$D$103,'Cost Averages'!$E$4:$E$103, "FALSE"),H2826)</f>
        <v>70</v>
      </c>
      <c r="J2826">
        <f t="shared" si="267"/>
        <v>1400</v>
      </c>
      <c r="K2826">
        <f t="shared" si="268"/>
        <v>350</v>
      </c>
      <c r="L2826">
        <f t="shared" si="269"/>
        <v>1050</v>
      </c>
      <c r="M2826" s="2" t="s">
        <v>44</v>
      </c>
      <c r="N2826" t="s">
        <v>86</v>
      </c>
      <c r="O2826" t="s">
        <v>41</v>
      </c>
      <c r="P2826" s="3">
        <v>9.8238489437106278</v>
      </c>
      <c r="Q2826" t="str">
        <f t="shared" si="264"/>
        <v>G</v>
      </c>
      <c r="R2826">
        <f t="shared" si="265"/>
        <v>2021</v>
      </c>
      <c r="S2826">
        <f t="shared" si="266"/>
        <v>0</v>
      </c>
    </row>
    <row r="2827" spans="1:19" x14ac:dyDescent="0.25">
      <c r="A2827" s="1">
        <v>44497.323917187488</v>
      </c>
      <c r="B2827" s="2" t="s">
        <v>1088</v>
      </c>
      <c r="C2827" t="s">
        <v>312</v>
      </c>
      <c r="D2827">
        <v>8</v>
      </c>
      <c r="E2827">
        <f>IF(D2827="", _xlfn.XLOOKUP(C2827,'Median Quantity per product'!$D$4:$D$103,'Median Quantity per product'!$E$4:$E$103, "NA"),'Project Work - Data wrows'!D2827)</f>
        <v>8</v>
      </c>
      <c r="F2827" t="s">
        <v>32</v>
      </c>
      <c r="G2827">
        <f>IF(F2827="",_xlfn.XLOOKUP(C2827,'Price Averages'!$D$4:$D$103,'Price Averages'!$E$4:$E$103, "FALSE"), F2827)</f>
        <v>280</v>
      </c>
      <c r="H2827">
        <v>70</v>
      </c>
      <c r="I2827">
        <f>IF(H2827="", _xlfn.XLOOKUP(C2827, 'Cost Averages'!$D$4:$D$103,'Cost Averages'!$E$4:$E$103, "FALSE"),H2827)</f>
        <v>70</v>
      </c>
      <c r="J2827">
        <f t="shared" si="267"/>
        <v>2240</v>
      </c>
      <c r="K2827">
        <f t="shared" si="268"/>
        <v>560</v>
      </c>
      <c r="L2827">
        <f t="shared" si="269"/>
        <v>1680</v>
      </c>
      <c r="M2827" s="2" t="s">
        <v>28</v>
      </c>
      <c r="N2827" t="s">
        <v>68</v>
      </c>
      <c r="O2827" t="s">
        <v>50</v>
      </c>
      <c r="P2827" s="3">
        <v>9.8384363471888783</v>
      </c>
      <c r="Q2827" t="str">
        <f t="shared" si="264"/>
        <v>G</v>
      </c>
      <c r="R2827">
        <f t="shared" si="265"/>
        <v>2021</v>
      </c>
      <c r="S2827">
        <f t="shared" si="266"/>
        <v>0</v>
      </c>
    </row>
    <row r="2828" spans="1:19" x14ac:dyDescent="0.25">
      <c r="A2828" s="1">
        <v>44478.066304199761</v>
      </c>
      <c r="B2828" s="2" t="s">
        <v>311</v>
      </c>
      <c r="C2828" t="s">
        <v>312</v>
      </c>
      <c r="D2828">
        <v>12</v>
      </c>
      <c r="E2828">
        <f>IF(D2828="", _xlfn.XLOOKUP(C2828,'Median Quantity per product'!$D$4:$D$103,'Median Quantity per product'!$E$4:$E$103, "NA"),'Project Work - Data wrows'!D2828)</f>
        <v>12</v>
      </c>
      <c r="F2828">
        <v>280</v>
      </c>
      <c r="G2828">
        <f>IF(F2828="",_xlfn.XLOOKUP(C2828,'Price Averages'!$D$4:$D$103,'Price Averages'!$E$4:$E$103, "FALSE"), F2828)</f>
        <v>280</v>
      </c>
      <c r="H2828">
        <v>70</v>
      </c>
      <c r="I2828">
        <f>IF(H2828="", _xlfn.XLOOKUP(C2828, 'Cost Averages'!$D$4:$D$103,'Cost Averages'!$E$4:$E$103, "FALSE"),H2828)</f>
        <v>70</v>
      </c>
      <c r="J2828">
        <f t="shared" si="267"/>
        <v>3360</v>
      </c>
      <c r="K2828">
        <f t="shared" si="268"/>
        <v>840</v>
      </c>
      <c r="L2828">
        <f t="shared" si="269"/>
        <v>2520</v>
      </c>
      <c r="M2828" s="2" t="s">
        <v>28</v>
      </c>
      <c r="N2828" t="s">
        <v>313</v>
      </c>
      <c r="O2828" t="s">
        <v>34</v>
      </c>
      <c r="P2828" s="3">
        <v>7.7337149713827413</v>
      </c>
      <c r="Q2828" t="str">
        <f t="shared" si="264"/>
        <v>G</v>
      </c>
      <c r="R2828">
        <f t="shared" si="265"/>
        <v>2021</v>
      </c>
      <c r="S2828">
        <f t="shared" si="266"/>
        <v>0</v>
      </c>
    </row>
    <row r="2829" spans="1:19" x14ac:dyDescent="0.25">
      <c r="A2829" s="1">
        <v>44444</v>
      </c>
      <c r="B2829" s="2" t="s">
        <v>3753</v>
      </c>
      <c r="C2829" t="s">
        <v>312</v>
      </c>
      <c r="D2829">
        <v>14</v>
      </c>
      <c r="E2829">
        <f>IF(D2829="", _xlfn.XLOOKUP(C2829,'Median Quantity per product'!$D$4:$D$103,'Median Quantity per product'!$E$4:$E$103, "NA"),'Project Work - Data wrows'!D2829)</f>
        <v>14</v>
      </c>
      <c r="F2829">
        <v>280</v>
      </c>
      <c r="G2829">
        <f>IF(F2829="",_xlfn.XLOOKUP(C2829,'Price Averages'!$D$4:$D$103,'Price Averages'!$E$4:$E$103, "FALSE"), F2829)</f>
        <v>280</v>
      </c>
      <c r="H2829">
        <v>70</v>
      </c>
      <c r="I2829">
        <f>IF(H2829="", _xlfn.XLOOKUP(C2829, 'Cost Averages'!$D$4:$D$103,'Cost Averages'!$E$4:$E$103, "FALSE"),H2829)</f>
        <v>70</v>
      </c>
      <c r="J2829">
        <f t="shared" si="267"/>
        <v>3920</v>
      </c>
      <c r="K2829">
        <f t="shared" si="268"/>
        <v>980</v>
      </c>
      <c r="L2829">
        <f t="shared" si="269"/>
        <v>2940</v>
      </c>
      <c r="M2829" s="2" t="s">
        <v>23</v>
      </c>
      <c r="N2829" t="s">
        <v>108</v>
      </c>
      <c r="O2829" t="s">
        <v>56</v>
      </c>
      <c r="P2829" s="3">
        <v>14.697745043716761</v>
      </c>
      <c r="Q2829" t="str">
        <f t="shared" si="264"/>
        <v>G</v>
      </c>
      <c r="R2829">
        <f t="shared" si="265"/>
        <v>2021</v>
      </c>
      <c r="S2829">
        <f t="shared" si="266"/>
        <v>0</v>
      </c>
    </row>
    <row r="2830" spans="1:19" x14ac:dyDescent="0.25">
      <c r="A2830" s="1">
        <v>44510</v>
      </c>
      <c r="B2830" s="2" t="s">
        <v>3809</v>
      </c>
      <c r="C2830" t="s">
        <v>312</v>
      </c>
      <c r="D2830">
        <v>14</v>
      </c>
      <c r="E2830">
        <f>IF(D2830="", _xlfn.XLOOKUP(C2830,'Median Quantity per product'!$D$4:$D$103,'Median Quantity per product'!$E$4:$E$103, "NA"),'Project Work - Data wrows'!D2830)</f>
        <v>14</v>
      </c>
      <c r="F2830" t="s">
        <v>32</v>
      </c>
      <c r="G2830">
        <f>IF(F2830="",_xlfn.XLOOKUP(C2830,'Price Averages'!$D$4:$D$103,'Price Averages'!$E$4:$E$103, "FALSE"), F2830)</f>
        <v>280</v>
      </c>
      <c r="H2830">
        <v>70</v>
      </c>
      <c r="I2830">
        <f>IF(H2830="", _xlfn.XLOOKUP(C2830, 'Cost Averages'!$D$4:$D$103,'Cost Averages'!$E$4:$E$103, "FALSE"),H2830)</f>
        <v>70</v>
      </c>
      <c r="J2830">
        <f t="shared" si="267"/>
        <v>3920</v>
      </c>
      <c r="K2830">
        <f t="shared" si="268"/>
        <v>980</v>
      </c>
      <c r="L2830">
        <f t="shared" si="269"/>
        <v>2940</v>
      </c>
      <c r="M2830" s="2" t="s">
        <v>23</v>
      </c>
      <c r="N2830" t="s">
        <v>62</v>
      </c>
      <c r="O2830" t="s">
        <v>41</v>
      </c>
      <c r="P2830" s="3">
        <v>12.957303170959879</v>
      </c>
      <c r="Q2830" t="str">
        <f t="shared" si="264"/>
        <v>G</v>
      </c>
      <c r="R2830">
        <f t="shared" si="265"/>
        <v>2021</v>
      </c>
      <c r="S2830">
        <f t="shared" si="266"/>
        <v>0</v>
      </c>
    </row>
    <row r="2831" spans="1:19" x14ac:dyDescent="0.25">
      <c r="A2831" s="1">
        <v>44250.485487862934</v>
      </c>
      <c r="B2831" s="2" t="s">
        <v>2225</v>
      </c>
      <c r="C2831" t="s">
        <v>312</v>
      </c>
      <c r="D2831">
        <v>15</v>
      </c>
      <c r="E2831">
        <f>IF(D2831="", _xlfn.XLOOKUP(C2831,'Median Quantity per product'!$D$4:$D$103,'Median Quantity per product'!$E$4:$E$103, "NA"),'Project Work - Data wrows'!D2831)</f>
        <v>15</v>
      </c>
      <c r="F2831" t="s">
        <v>32</v>
      </c>
      <c r="G2831">
        <f>IF(F2831="",_xlfn.XLOOKUP(C2831,'Price Averages'!$D$4:$D$103,'Price Averages'!$E$4:$E$103, "FALSE"), F2831)</f>
        <v>280</v>
      </c>
      <c r="H2831" t="s">
        <v>32</v>
      </c>
      <c r="I2831">
        <f>IF(H2831="", _xlfn.XLOOKUP(C2831, 'Cost Averages'!$D$4:$D$103,'Cost Averages'!$E$4:$E$103, "FALSE"),H2831)</f>
        <v>70</v>
      </c>
      <c r="J2831">
        <f t="shared" si="267"/>
        <v>4200</v>
      </c>
      <c r="K2831">
        <f t="shared" si="268"/>
        <v>1050</v>
      </c>
      <c r="L2831">
        <f t="shared" si="269"/>
        <v>3150</v>
      </c>
      <c r="M2831" s="2" t="s">
        <v>44</v>
      </c>
      <c r="N2831" t="s">
        <v>1245</v>
      </c>
      <c r="O2831" t="s">
        <v>41</v>
      </c>
      <c r="P2831" s="3">
        <v>10.518436853046438</v>
      </c>
      <c r="Q2831" t="str">
        <f t="shared" si="264"/>
        <v>G</v>
      </c>
      <c r="R2831">
        <f t="shared" si="265"/>
        <v>2021</v>
      </c>
      <c r="S2831">
        <f t="shared" si="266"/>
        <v>0</v>
      </c>
    </row>
    <row r="2832" spans="1:19" x14ac:dyDescent="0.25">
      <c r="A2832" s="1">
        <v>44237.040189713487</v>
      </c>
      <c r="B2832" s="2" t="s">
        <v>828</v>
      </c>
      <c r="C2832" t="s">
        <v>312</v>
      </c>
      <c r="D2832">
        <v>16</v>
      </c>
      <c r="E2832">
        <f>IF(D2832="", _xlfn.XLOOKUP(C2832,'Median Quantity per product'!$D$4:$D$103,'Median Quantity per product'!$E$4:$E$103, "NA"),'Project Work - Data wrows'!D2832)</f>
        <v>16</v>
      </c>
      <c r="F2832">
        <v>280</v>
      </c>
      <c r="G2832">
        <f>IF(F2832="",_xlfn.XLOOKUP(C2832,'Price Averages'!$D$4:$D$103,'Price Averages'!$E$4:$E$103, "FALSE"), F2832)</f>
        <v>280</v>
      </c>
      <c r="H2832">
        <v>70</v>
      </c>
      <c r="I2832">
        <f>IF(H2832="", _xlfn.XLOOKUP(C2832, 'Cost Averages'!$D$4:$D$103,'Cost Averages'!$E$4:$E$103, "FALSE"),H2832)</f>
        <v>70</v>
      </c>
      <c r="J2832">
        <f t="shared" si="267"/>
        <v>4480</v>
      </c>
      <c r="K2832">
        <f t="shared" si="268"/>
        <v>1120</v>
      </c>
      <c r="L2832">
        <f t="shared" si="269"/>
        <v>3360</v>
      </c>
      <c r="M2832" s="2" t="s">
        <v>28</v>
      </c>
      <c r="N2832" t="s">
        <v>794</v>
      </c>
      <c r="O2832" t="s">
        <v>50</v>
      </c>
      <c r="P2832" s="3">
        <v>11.943192562152261</v>
      </c>
      <c r="Q2832" t="str">
        <f t="shared" si="264"/>
        <v>G</v>
      </c>
      <c r="R2832">
        <f t="shared" si="265"/>
        <v>2021</v>
      </c>
      <c r="S2832">
        <f t="shared" si="266"/>
        <v>0</v>
      </c>
    </row>
    <row r="2833" spans="1:19" x14ac:dyDescent="0.25">
      <c r="A2833" s="1">
        <v>44214.168157848384</v>
      </c>
      <c r="B2833" s="2" t="s">
        <v>1985</v>
      </c>
      <c r="C2833" t="s">
        <v>312</v>
      </c>
      <c r="D2833">
        <v>18</v>
      </c>
      <c r="E2833">
        <f>IF(D2833="", _xlfn.XLOOKUP(C2833,'Median Quantity per product'!$D$4:$D$103,'Median Quantity per product'!$E$4:$E$103, "NA"),'Project Work - Data wrows'!D2833)</f>
        <v>18</v>
      </c>
      <c r="F2833">
        <v>280</v>
      </c>
      <c r="G2833">
        <f>IF(F2833="",_xlfn.XLOOKUP(C2833,'Price Averages'!$D$4:$D$103,'Price Averages'!$E$4:$E$103, "FALSE"), F2833)</f>
        <v>280</v>
      </c>
      <c r="H2833" t="s">
        <v>32</v>
      </c>
      <c r="I2833">
        <f>IF(H2833="", _xlfn.XLOOKUP(C2833, 'Cost Averages'!$D$4:$D$103,'Cost Averages'!$E$4:$E$103, "FALSE"),H2833)</f>
        <v>70</v>
      </c>
      <c r="J2833">
        <f t="shared" si="267"/>
        <v>5040</v>
      </c>
      <c r="K2833">
        <f t="shared" si="268"/>
        <v>1260</v>
      </c>
      <c r="L2833">
        <f t="shared" si="269"/>
        <v>3780</v>
      </c>
      <c r="M2833" s="2" t="s">
        <v>23</v>
      </c>
      <c r="N2833" t="s">
        <v>153</v>
      </c>
      <c r="O2833" t="s">
        <v>25</v>
      </c>
      <c r="P2833" s="3">
        <v>14.370283356317486</v>
      </c>
      <c r="Q2833" t="str">
        <f t="shared" si="264"/>
        <v>G</v>
      </c>
      <c r="R2833">
        <f t="shared" si="265"/>
        <v>2021</v>
      </c>
      <c r="S2833">
        <f t="shared" si="266"/>
        <v>0</v>
      </c>
    </row>
    <row r="2834" spans="1:19" x14ac:dyDescent="0.25">
      <c r="A2834" s="1">
        <v>44432</v>
      </c>
      <c r="B2834" s="2" t="s">
        <v>225</v>
      </c>
      <c r="C2834" t="s">
        <v>312</v>
      </c>
      <c r="D2834" t="s">
        <v>32</v>
      </c>
      <c r="E2834">
        <f>IF(D2834="", _xlfn.XLOOKUP(C2834,'Median Quantity per product'!$D$4:$D$103,'Median Quantity per product'!$E$4:$E$103, "NA"),'Project Work - Data wrows'!D2834)</f>
        <v>12</v>
      </c>
      <c r="F2834">
        <v>280</v>
      </c>
      <c r="G2834">
        <f>IF(F2834="",_xlfn.XLOOKUP(C2834,'Price Averages'!$D$4:$D$103,'Price Averages'!$E$4:$E$103, "FALSE"), F2834)</f>
        <v>280</v>
      </c>
      <c r="H2834">
        <v>70</v>
      </c>
      <c r="I2834">
        <f>IF(H2834="", _xlfn.XLOOKUP(C2834, 'Cost Averages'!$D$4:$D$103,'Cost Averages'!$E$4:$E$103, "FALSE"),H2834)</f>
        <v>70</v>
      </c>
      <c r="J2834">
        <f t="shared" si="267"/>
        <v>3360</v>
      </c>
      <c r="K2834">
        <f t="shared" si="268"/>
        <v>840</v>
      </c>
      <c r="L2834">
        <f t="shared" si="269"/>
        <v>2520</v>
      </c>
      <c r="M2834" s="2" t="s">
        <v>23</v>
      </c>
      <c r="N2834" t="s">
        <v>337</v>
      </c>
      <c r="O2834" t="s">
        <v>41</v>
      </c>
      <c r="P2834" s="3">
        <v>14.687857652112591</v>
      </c>
      <c r="Q2834" t="str">
        <f t="shared" si="264"/>
        <v>G</v>
      </c>
      <c r="R2834">
        <f t="shared" si="265"/>
        <v>2021</v>
      </c>
      <c r="S2834">
        <f t="shared" si="266"/>
        <v>0</v>
      </c>
    </row>
    <row r="2835" spans="1:19" x14ac:dyDescent="0.25">
      <c r="A2835" s="1">
        <v>44203</v>
      </c>
      <c r="B2835" s="2" t="s">
        <v>3546</v>
      </c>
      <c r="C2835" t="s">
        <v>249</v>
      </c>
      <c r="D2835">
        <v>2</v>
      </c>
      <c r="E2835">
        <f>IF(D2835="", _xlfn.XLOOKUP(C2835,'Median Quantity per product'!$D$4:$D$103,'Median Quantity per product'!$E$4:$E$103, "NA"),'Project Work - Data wrows'!D2835)</f>
        <v>2</v>
      </c>
      <c r="F2835" t="s">
        <v>32</v>
      </c>
      <c r="G2835">
        <f>IF(F2835="",_xlfn.XLOOKUP(C2835,'Price Averages'!$D$4:$D$103,'Price Averages'!$E$4:$E$103, "FALSE"), F2835)</f>
        <v>160</v>
      </c>
      <c r="H2835">
        <v>80</v>
      </c>
      <c r="I2835">
        <f>IF(H2835="", _xlfn.XLOOKUP(C2835, 'Cost Averages'!$D$4:$D$103,'Cost Averages'!$E$4:$E$103, "FALSE"),H2835)</f>
        <v>80</v>
      </c>
      <c r="J2835">
        <f t="shared" si="267"/>
        <v>320</v>
      </c>
      <c r="K2835">
        <f t="shared" si="268"/>
        <v>160</v>
      </c>
      <c r="L2835">
        <f t="shared" si="269"/>
        <v>160</v>
      </c>
      <c r="M2835" s="2" t="s">
        <v>28</v>
      </c>
      <c r="N2835" t="s">
        <v>33</v>
      </c>
      <c r="O2835" t="s">
        <v>34</v>
      </c>
      <c r="P2835" s="3">
        <v>9.3226775515721787</v>
      </c>
      <c r="Q2835" t="str">
        <f t="shared" si="264"/>
        <v>G</v>
      </c>
      <c r="R2835">
        <f t="shared" si="265"/>
        <v>2021</v>
      </c>
      <c r="S2835">
        <f t="shared" si="266"/>
        <v>0</v>
      </c>
    </row>
    <row r="2836" spans="1:19" x14ac:dyDescent="0.25">
      <c r="A2836" s="1">
        <v>44428</v>
      </c>
      <c r="B2836" s="2" t="s">
        <v>3741</v>
      </c>
      <c r="C2836" t="s">
        <v>249</v>
      </c>
      <c r="D2836">
        <v>4</v>
      </c>
      <c r="E2836">
        <f>IF(D2836="", _xlfn.XLOOKUP(C2836,'Median Quantity per product'!$D$4:$D$103,'Median Quantity per product'!$E$4:$E$103, "NA"),'Project Work - Data wrows'!D2836)</f>
        <v>4</v>
      </c>
      <c r="F2836">
        <v>160</v>
      </c>
      <c r="G2836">
        <f>IF(F2836="",_xlfn.XLOOKUP(C2836,'Price Averages'!$D$4:$D$103,'Price Averages'!$E$4:$E$103, "FALSE"), F2836)</f>
        <v>160</v>
      </c>
      <c r="H2836">
        <v>80</v>
      </c>
      <c r="I2836">
        <f>IF(H2836="", _xlfn.XLOOKUP(C2836, 'Cost Averages'!$D$4:$D$103,'Cost Averages'!$E$4:$E$103, "FALSE"),H2836)</f>
        <v>80</v>
      </c>
      <c r="J2836">
        <f t="shared" si="267"/>
        <v>640</v>
      </c>
      <c r="K2836">
        <f t="shared" si="268"/>
        <v>320</v>
      </c>
      <c r="L2836">
        <f t="shared" si="269"/>
        <v>320</v>
      </c>
      <c r="M2836" s="2" t="s">
        <v>44</v>
      </c>
      <c r="N2836" t="s">
        <v>635</v>
      </c>
      <c r="O2836" t="s">
        <v>25</v>
      </c>
      <c r="P2836" s="3">
        <v>12.275875773922367</v>
      </c>
      <c r="Q2836" t="str">
        <f t="shared" si="264"/>
        <v>G</v>
      </c>
      <c r="R2836">
        <f t="shared" si="265"/>
        <v>2021</v>
      </c>
      <c r="S2836">
        <f t="shared" si="266"/>
        <v>0</v>
      </c>
    </row>
    <row r="2837" spans="1:19" x14ac:dyDescent="0.25">
      <c r="A2837" s="1">
        <v>44406.211209701927</v>
      </c>
      <c r="B2837" s="2" t="s">
        <v>1249</v>
      </c>
      <c r="C2837" t="s">
        <v>249</v>
      </c>
      <c r="D2837">
        <v>9</v>
      </c>
      <c r="E2837">
        <f>IF(D2837="", _xlfn.XLOOKUP(C2837,'Median Quantity per product'!$D$4:$D$103,'Median Quantity per product'!$E$4:$E$103, "NA"),'Project Work - Data wrows'!D2837)</f>
        <v>9</v>
      </c>
      <c r="F2837" t="s">
        <v>32</v>
      </c>
      <c r="G2837">
        <f>IF(F2837="",_xlfn.XLOOKUP(C2837,'Price Averages'!$D$4:$D$103,'Price Averages'!$E$4:$E$103, "FALSE"), F2837)</f>
        <v>160</v>
      </c>
      <c r="H2837">
        <v>80</v>
      </c>
      <c r="I2837">
        <f>IF(H2837="", _xlfn.XLOOKUP(C2837, 'Cost Averages'!$D$4:$D$103,'Cost Averages'!$E$4:$E$103, "FALSE"),H2837)</f>
        <v>80</v>
      </c>
      <c r="J2837">
        <f t="shared" si="267"/>
        <v>1440</v>
      </c>
      <c r="K2837">
        <f t="shared" si="268"/>
        <v>720</v>
      </c>
      <c r="L2837">
        <f t="shared" si="269"/>
        <v>720</v>
      </c>
      <c r="M2837" s="2" t="s">
        <v>28</v>
      </c>
      <c r="N2837" t="s">
        <v>874</v>
      </c>
      <c r="O2837" t="s">
        <v>56</v>
      </c>
      <c r="P2837" s="3">
        <v>12.701325659159139</v>
      </c>
      <c r="Q2837" t="str">
        <f t="shared" si="264"/>
        <v>G</v>
      </c>
      <c r="R2837">
        <f t="shared" si="265"/>
        <v>2021</v>
      </c>
      <c r="S2837">
        <f t="shared" si="266"/>
        <v>0</v>
      </c>
    </row>
    <row r="2838" spans="1:19" x14ac:dyDescent="0.25">
      <c r="A2838" s="1">
        <v>44322</v>
      </c>
      <c r="B2838" s="2" t="s">
        <v>3655</v>
      </c>
      <c r="C2838" t="s">
        <v>249</v>
      </c>
      <c r="D2838">
        <v>12</v>
      </c>
      <c r="E2838">
        <f>IF(D2838="", _xlfn.XLOOKUP(C2838,'Median Quantity per product'!$D$4:$D$103,'Median Quantity per product'!$E$4:$E$103, "NA"),'Project Work - Data wrows'!D2838)</f>
        <v>12</v>
      </c>
      <c r="F2838">
        <v>160</v>
      </c>
      <c r="G2838">
        <f>IF(F2838="",_xlfn.XLOOKUP(C2838,'Price Averages'!$D$4:$D$103,'Price Averages'!$E$4:$E$103, "FALSE"), F2838)</f>
        <v>160</v>
      </c>
      <c r="H2838" t="s">
        <v>32</v>
      </c>
      <c r="I2838">
        <f>IF(H2838="", _xlfn.XLOOKUP(C2838, 'Cost Averages'!$D$4:$D$103,'Cost Averages'!$E$4:$E$103, "FALSE"),H2838)</f>
        <v>80</v>
      </c>
      <c r="J2838">
        <f t="shared" si="267"/>
        <v>1920</v>
      </c>
      <c r="K2838">
        <f t="shared" si="268"/>
        <v>960</v>
      </c>
      <c r="L2838">
        <f t="shared" si="269"/>
        <v>960</v>
      </c>
      <c r="M2838" s="2" t="s">
        <v>28</v>
      </c>
      <c r="N2838" t="s">
        <v>220</v>
      </c>
      <c r="O2838" t="s">
        <v>46</v>
      </c>
      <c r="P2838" s="3">
        <v>14.377134310720955</v>
      </c>
      <c r="Q2838" t="str">
        <f t="shared" si="264"/>
        <v>G</v>
      </c>
      <c r="R2838">
        <f t="shared" si="265"/>
        <v>2021</v>
      </c>
      <c r="S2838">
        <f t="shared" si="266"/>
        <v>0</v>
      </c>
    </row>
    <row r="2839" spans="1:19" x14ac:dyDescent="0.25">
      <c r="A2839" s="1">
        <v>44404.793282276521</v>
      </c>
      <c r="B2839" s="2" t="s">
        <v>512</v>
      </c>
      <c r="C2839" t="s">
        <v>249</v>
      </c>
      <c r="D2839">
        <v>13</v>
      </c>
      <c r="E2839">
        <f>IF(D2839="", _xlfn.XLOOKUP(C2839,'Median Quantity per product'!$D$4:$D$103,'Median Quantity per product'!$E$4:$E$103, "NA"),'Project Work - Data wrows'!D2839)</f>
        <v>13</v>
      </c>
      <c r="F2839">
        <v>160</v>
      </c>
      <c r="G2839">
        <f>IF(F2839="",_xlfn.XLOOKUP(C2839,'Price Averages'!$D$4:$D$103,'Price Averages'!$E$4:$E$103, "FALSE"), F2839)</f>
        <v>160</v>
      </c>
      <c r="H2839">
        <v>80</v>
      </c>
      <c r="I2839">
        <f>IF(H2839="", _xlfn.XLOOKUP(C2839, 'Cost Averages'!$D$4:$D$103,'Cost Averages'!$E$4:$E$103, "FALSE"),H2839)</f>
        <v>80</v>
      </c>
      <c r="J2839">
        <f t="shared" si="267"/>
        <v>2080</v>
      </c>
      <c r="K2839">
        <f t="shared" si="268"/>
        <v>1040</v>
      </c>
      <c r="L2839">
        <f t="shared" si="269"/>
        <v>1040</v>
      </c>
      <c r="M2839" s="2" t="s">
        <v>44</v>
      </c>
      <c r="N2839" t="s">
        <v>156</v>
      </c>
      <c r="O2839" t="s">
        <v>78</v>
      </c>
      <c r="P2839" s="3">
        <v>12.452986387489583</v>
      </c>
      <c r="Q2839" t="str">
        <f t="shared" si="264"/>
        <v>G</v>
      </c>
      <c r="R2839">
        <f t="shared" si="265"/>
        <v>2021</v>
      </c>
      <c r="S2839">
        <f t="shared" si="266"/>
        <v>0</v>
      </c>
    </row>
    <row r="2840" spans="1:19" x14ac:dyDescent="0.25">
      <c r="A2840" s="1">
        <v>44361</v>
      </c>
      <c r="B2840" s="2" t="s">
        <v>3687</v>
      </c>
      <c r="C2840" t="s">
        <v>304</v>
      </c>
      <c r="D2840">
        <v>2</v>
      </c>
      <c r="E2840">
        <f>IF(D2840="", _xlfn.XLOOKUP(C2840,'Median Quantity per product'!$D$4:$D$103,'Median Quantity per product'!$E$4:$E$103, "NA"),'Project Work - Data wrows'!D2840)</f>
        <v>2</v>
      </c>
      <c r="F2840">
        <v>240</v>
      </c>
      <c r="G2840">
        <f>IF(F2840="",_xlfn.XLOOKUP(C2840,'Price Averages'!$D$4:$D$103,'Price Averages'!$E$4:$E$103, "FALSE"), F2840)</f>
        <v>240</v>
      </c>
      <c r="H2840">
        <v>80</v>
      </c>
      <c r="I2840">
        <f>IF(H2840="", _xlfn.XLOOKUP(C2840, 'Cost Averages'!$D$4:$D$103,'Cost Averages'!$E$4:$E$103, "FALSE"),H2840)</f>
        <v>80</v>
      </c>
      <c r="J2840">
        <f t="shared" si="267"/>
        <v>480</v>
      </c>
      <c r="K2840">
        <f t="shared" si="268"/>
        <v>160</v>
      </c>
      <c r="L2840">
        <f t="shared" si="269"/>
        <v>320</v>
      </c>
      <c r="M2840" s="2" t="s">
        <v>28</v>
      </c>
      <c r="N2840" t="s">
        <v>45</v>
      </c>
      <c r="O2840" t="s">
        <v>46</v>
      </c>
      <c r="P2840" s="3">
        <v>12.169266722245851</v>
      </c>
      <c r="Q2840" t="str">
        <f t="shared" si="264"/>
        <v>G</v>
      </c>
      <c r="R2840">
        <f t="shared" si="265"/>
        <v>2021</v>
      </c>
      <c r="S2840">
        <f t="shared" si="266"/>
        <v>0</v>
      </c>
    </row>
    <row r="2841" spans="1:19" x14ac:dyDescent="0.25">
      <c r="A2841" s="1">
        <v>44413.378939664493</v>
      </c>
      <c r="B2841" s="2" t="s">
        <v>1793</v>
      </c>
      <c r="C2841" t="s">
        <v>304</v>
      </c>
      <c r="D2841">
        <v>3</v>
      </c>
      <c r="E2841">
        <f>IF(D2841="", _xlfn.XLOOKUP(C2841,'Median Quantity per product'!$D$4:$D$103,'Median Quantity per product'!$E$4:$E$103, "NA"),'Project Work - Data wrows'!D2841)</f>
        <v>3</v>
      </c>
      <c r="F2841">
        <v>240</v>
      </c>
      <c r="G2841">
        <f>IF(F2841="",_xlfn.XLOOKUP(C2841,'Price Averages'!$D$4:$D$103,'Price Averages'!$E$4:$E$103, "FALSE"), F2841)</f>
        <v>240</v>
      </c>
      <c r="H2841">
        <v>80</v>
      </c>
      <c r="I2841">
        <f>IF(H2841="", _xlfn.XLOOKUP(C2841, 'Cost Averages'!$D$4:$D$103,'Cost Averages'!$E$4:$E$103, "FALSE"),H2841)</f>
        <v>80</v>
      </c>
      <c r="J2841">
        <f t="shared" si="267"/>
        <v>720</v>
      </c>
      <c r="K2841">
        <f t="shared" si="268"/>
        <v>240</v>
      </c>
      <c r="L2841">
        <f t="shared" si="269"/>
        <v>480</v>
      </c>
      <c r="M2841" s="2" t="s">
        <v>28</v>
      </c>
      <c r="N2841" t="s">
        <v>657</v>
      </c>
      <c r="O2841" t="s">
        <v>25</v>
      </c>
      <c r="P2841" s="3">
        <v>6.9183250411917196</v>
      </c>
      <c r="Q2841" t="str">
        <f t="shared" si="264"/>
        <v>G</v>
      </c>
      <c r="R2841">
        <f t="shared" si="265"/>
        <v>2021</v>
      </c>
      <c r="S2841">
        <f t="shared" si="266"/>
        <v>0</v>
      </c>
    </row>
    <row r="2842" spans="1:19" x14ac:dyDescent="0.25">
      <c r="A2842" s="1">
        <v>44240</v>
      </c>
      <c r="B2842" s="2" t="s">
        <v>3581</v>
      </c>
      <c r="C2842" t="s">
        <v>304</v>
      </c>
      <c r="D2842">
        <v>6</v>
      </c>
      <c r="E2842">
        <f>IF(D2842="", _xlfn.XLOOKUP(C2842,'Median Quantity per product'!$D$4:$D$103,'Median Quantity per product'!$E$4:$E$103, "NA"),'Project Work - Data wrows'!D2842)</f>
        <v>6</v>
      </c>
      <c r="F2842">
        <v>240</v>
      </c>
      <c r="G2842">
        <f>IF(F2842="",_xlfn.XLOOKUP(C2842,'Price Averages'!$D$4:$D$103,'Price Averages'!$E$4:$E$103, "FALSE"), F2842)</f>
        <v>240</v>
      </c>
      <c r="H2842">
        <v>80</v>
      </c>
      <c r="I2842">
        <f>IF(H2842="", _xlfn.XLOOKUP(C2842, 'Cost Averages'!$D$4:$D$103,'Cost Averages'!$E$4:$E$103, "FALSE"),H2842)</f>
        <v>80</v>
      </c>
      <c r="J2842">
        <f t="shared" si="267"/>
        <v>1440</v>
      </c>
      <c r="K2842">
        <f t="shared" si="268"/>
        <v>480</v>
      </c>
      <c r="L2842">
        <f t="shared" si="269"/>
        <v>960</v>
      </c>
      <c r="M2842" s="2" t="s">
        <v>28</v>
      </c>
      <c r="N2842" t="s">
        <v>768</v>
      </c>
      <c r="O2842" t="s">
        <v>78</v>
      </c>
      <c r="P2842" s="3">
        <v>13.611804647345796</v>
      </c>
      <c r="Q2842" t="str">
        <f t="shared" si="264"/>
        <v>G</v>
      </c>
      <c r="R2842">
        <f t="shared" si="265"/>
        <v>2021</v>
      </c>
      <c r="S2842">
        <f t="shared" si="266"/>
        <v>0</v>
      </c>
    </row>
    <row r="2843" spans="1:19" x14ac:dyDescent="0.25">
      <c r="A2843" s="1">
        <v>44197.998311749187</v>
      </c>
      <c r="B2843" s="2" t="s">
        <v>2752</v>
      </c>
      <c r="C2843" t="s">
        <v>304</v>
      </c>
      <c r="D2843">
        <v>7</v>
      </c>
      <c r="E2843">
        <f>IF(D2843="", _xlfn.XLOOKUP(C2843,'Median Quantity per product'!$D$4:$D$103,'Median Quantity per product'!$E$4:$E$103, "NA"),'Project Work - Data wrows'!D2843)</f>
        <v>7</v>
      </c>
      <c r="F2843">
        <v>240</v>
      </c>
      <c r="G2843">
        <f>IF(F2843="",_xlfn.XLOOKUP(C2843,'Price Averages'!$D$4:$D$103,'Price Averages'!$E$4:$E$103, "FALSE"), F2843)</f>
        <v>240</v>
      </c>
      <c r="H2843">
        <v>80</v>
      </c>
      <c r="I2843">
        <f>IF(H2843="", _xlfn.XLOOKUP(C2843, 'Cost Averages'!$D$4:$D$103,'Cost Averages'!$E$4:$E$103, "FALSE"),H2843)</f>
        <v>80</v>
      </c>
      <c r="J2843">
        <f t="shared" si="267"/>
        <v>1680</v>
      </c>
      <c r="K2843">
        <f t="shared" si="268"/>
        <v>560</v>
      </c>
      <c r="L2843">
        <f t="shared" si="269"/>
        <v>1120</v>
      </c>
      <c r="M2843" s="2" t="s">
        <v>23</v>
      </c>
      <c r="N2843" t="s">
        <v>1014</v>
      </c>
      <c r="O2843" t="s">
        <v>41</v>
      </c>
      <c r="P2843" s="3">
        <v>15.268550004010105</v>
      </c>
      <c r="Q2843" t="str">
        <f t="shared" si="264"/>
        <v>G</v>
      </c>
      <c r="R2843">
        <f t="shared" si="265"/>
        <v>2021</v>
      </c>
      <c r="S2843">
        <f t="shared" si="266"/>
        <v>0</v>
      </c>
    </row>
    <row r="2844" spans="1:19" x14ac:dyDescent="0.25">
      <c r="A2844" s="1">
        <v>44339.376615283414</v>
      </c>
      <c r="B2844" s="2" t="s">
        <v>2441</v>
      </c>
      <c r="C2844" t="s">
        <v>304</v>
      </c>
      <c r="D2844">
        <v>10</v>
      </c>
      <c r="E2844">
        <f>IF(D2844="", _xlfn.XLOOKUP(C2844,'Median Quantity per product'!$D$4:$D$103,'Median Quantity per product'!$E$4:$E$103, "NA"),'Project Work - Data wrows'!D2844)</f>
        <v>10</v>
      </c>
      <c r="F2844" t="s">
        <v>32</v>
      </c>
      <c r="G2844">
        <f>IF(F2844="",_xlfn.XLOOKUP(C2844,'Price Averages'!$D$4:$D$103,'Price Averages'!$E$4:$E$103, "FALSE"), F2844)</f>
        <v>240</v>
      </c>
      <c r="H2844">
        <v>80</v>
      </c>
      <c r="I2844">
        <f>IF(H2844="", _xlfn.XLOOKUP(C2844, 'Cost Averages'!$D$4:$D$103,'Cost Averages'!$E$4:$E$103, "FALSE"),H2844)</f>
        <v>80</v>
      </c>
      <c r="J2844">
        <f t="shared" si="267"/>
        <v>2400</v>
      </c>
      <c r="K2844">
        <f t="shared" si="268"/>
        <v>800</v>
      </c>
      <c r="L2844">
        <f t="shared" si="269"/>
        <v>1600</v>
      </c>
      <c r="M2844" s="2" t="s">
        <v>28</v>
      </c>
      <c r="N2844" t="s">
        <v>233</v>
      </c>
      <c r="O2844" t="s">
        <v>25</v>
      </c>
      <c r="P2844" s="3">
        <v>11.274864741138284</v>
      </c>
      <c r="Q2844" t="str">
        <f t="shared" si="264"/>
        <v>G</v>
      </c>
      <c r="R2844">
        <f t="shared" si="265"/>
        <v>2021</v>
      </c>
      <c r="S2844">
        <f t="shared" si="266"/>
        <v>0</v>
      </c>
    </row>
    <row r="2845" spans="1:19" x14ac:dyDescent="0.25">
      <c r="A2845" s="1">
        <v>44511</v>
      </c>
      <c r="B2845" s="2" t="s">
        <v>3810</v>
      </c>
      <c r="C2845" t="s">
        <v>304</v>
      </c>
      <c r="D2845">
        <v>13</v>
      </c>
      <c r="E2845">
        <f>IF(D2845="", _xlfn.XLOOKUP(C2845,'Median Quantity per product'!$D$4:$D$103,'Median Quantity per product'!$E$4:$E$103, "NA"),'Project Work - Data wrows'!D2845)</f>
        <v>13</v>
      </c>
      <c r="F2845">
        <v>240</v>
      </c>
      <c r="G2845">
        <f>IF(F2845="",_xlfn.XLOOKUP(C2845,'Price Averages'!$D$4:$D$103,'Price Averages'!$E$4:$E$103, "FALSE"), F2845)</f>
        <v>240</v>
      </c>
      <c r="H2845" t="s">
        <v>32</v>
      </c>
      <c r="I2845">
        <f>IF(H2845="", _xlfn.XLOOKUP(C2845, 'Cost Averages'!$D$4:$D$103,'Cost Averages'!$E$4:$E$103, "FALSE"),H2845)</f>
        <v>80</v>
      </c>
      <c r="J2845">
        <f t="shared" si="267"/>
        <v>3120</v>
      </c>
      <c r="K2845">
        <f t="shared" si="268"/>
        <v>1040</v>
      </c>
      <c r="L2845">
        <f t="shared" si="269"/>
        <v>2080</v>
      </c>
      <c r="M2845" s="2" t="s">
        <v>28</v>
      </c>
      <c r="N2845" t="s">
        <v>561</v>
      </c>
      <c r="O2845" t="s">
        <v>25</v>
      </c>
      <c r="P2845" s="3">
        <v>12.921682080641304</v>
      </c>
      <c r="Q2845" t="str">
        <f t="shared" si="264"/>
        <v>G</v>
      </c>
      <c r="R2845">
        <f t="shared" si="265"/>
        <v>2021</v>
      </c>
      <c r="S2845">
        <f t="shared" si="266"/>
        <v>0</v>
      </c>
    </row>
    <row r="2846" spans="1:19" x14ac:dyDescent="0.25">
      <c r="A2846" s="1">
        <v>44450</v>
      </c>
      <c r="B2846" s="2" t="s">
        <v>3759</v>
      </c>
      <c r="C2846" t="s">
        <v>304</v>
      </c>
      <c r="D2846">
        <v>20</v>
      </c>
      <c r="E2846">
        <f>IF(D2846="", _xlfn.XLOOKUP(C2846,'Median Quantity per product'!$D$4:$D$103,'Median Quantity per product'!$E$4:$E$103, "NA"),'Project Work - Data wrows'!D2846)</f>
        <v>20</v>
      </c>
      <c r="F2846" t="s">
        <v>32</v>
      </c>
      <c r="G2846">
        <f>IF(F2846="",_xlfn.XLOOKUP(C2846,'Price Averages'!$D$4:$D$103,'Price Averages'!$E$4:$E$103, "FALSE"), F2846)</f>
        <v>240</v>
      </c>
      <c r="H2846">
        <v>80</v>
      </c>
      <c r="I2846">
        <f>IF(H2846="", _xlfn.XLOOKUP(C2846, 'Cost Averages'!$D$4:$D$103,'Cost Averages'!$E$4:$E$103, "FALSE"),H2846)</f>
        <v>80</v>
      </c>
      <c r="J2846">
        <f t="shared" si="267"/>
        <v>4800</v>
      </c>
      <c r="K2846">
        <f t="shared" si="268"/>
        <v>1600</v>
      </c>
      <c r="L2846">
        <f t="shared" si="269"/>
        <v>3200</v>
      </c>
      <c r="M2846" s="2" t="s">
        <v>28</v>
      </c>
      <c r="N2846" t="s">
        <v>256</v>
      </c>
      <c r="O2846" t="s">
        <v>34</v>
      </c>
      <c r="P2846" s="3">
        <v>12.514998090845811</v>
      </c>
      <c r="Q2846" t="str">
        <f t="shared" si="264"/>
        <v>G</v>
      </c>
      <c r="R2846">
        <f t="shared" si="265"/>
        <v>2021</v>
      </c>
      <c r="S2846">
        <f t="shared" si="266"/>
        <v>0</v>
      </c>
    </row>
    <row r="2847" spans="1:19" x14ac:dyDescent="0.25">
      <c r="A2847" s="1">
        <v>44271.566337995144</v>
      </c>
      <c r="B2847" s="2" t="s">
        <v>388</v>
      </c>
      <c r="C2847" t="s">
        <v>304</v>
      </c>
      <c r="D2847" t="s">
        <v>32</v>
      </c>
      <c r="E2847">
        <f>IF(D2847="", _xlfn.XLOOKUP(C2847,'Median Quantity per product'!$D$4:$D$103,'Median Quantity per product'!$E$4:$E$103, "NA"),'Project Work - Data wrows'!D2847)</f>
        <v>10</v>
      </c>
      <c r="F2847" t="s">
        <v>32</v>
      </c>
      <c r="G2847">
        <f>IF(F2847="",_xlfn.XLOOKUP(C2847,'Price Averages'!$D$4:$D$103,'Price Averages'!$E$4:$E$103, "FALSE"), F2847)</f>
        <v>240</v>
      </c>
      <c r="H2847">
        <v>80</v>
      </c>
      <c r="I2847">
        <f>IF(H2847="", _xlfn.XLOOKUP(C2847, 'Cost Averages'!$D$4:$D$103,'Cost Averages'!$E$4:$E$103, "FALSE"),H2847)</f>
        <v>80</v>
      </c>
      <c r="J2847">
        <f t="shared" si="267"/>
        <v>2400</v>
      </c>
      <c r="K2847">
        <f t="shared" si="268"/>
        <v>800</v>
      </c>
      <c r="L2847">
        <f t="shared" si="269"/>
        <v>1600</v>
      </c>
      <c r="M2847" s="2" t="s">
        <v>28</v>
      </c>
      <c r="N2847" t="s">
        <v>389</v>
      </c>
      <c r="O2847" t="s">
        <v>41</v>
      </c>
      <c r="P2847" s="3">
        <v>9.4239783062860578</v>
      </c>
      <c r="Q2847" t="str">
        <f t="shared" si="264"/>
        <v>G</v>
      </c>
      <c r="R2847">
        <f t="shared" si="265"/>
        <v>2021</v>
      </c>
      <c r="S2847">
        <f t="shared" si="266"/>
        <v>0</v>
      </c>
    </row>
    <row r="2848" spans="1:19" x14ac:dyDescent="0.25">
      <c r="A2848" s="1">
        <v>44298</v>
      </c>
      <c r="B2848" s="2" t="s">
        <v>3631</v>
      </c>
      <c r="C2848" t="s">
        <v>251</v>
      </c>
      <c r="D2848">
        <v>1</v>
      </c>
      <c r="E2848">
        <f>IF(D2848="", _xlfn.XLOOKUP(C2848,'Median Quantity per product'!$D$4:$D$103,'Median Quantity per product'!$E$4:$E$103, "NA"),'Project Work - Data wrows'!D2848)</f>
        <v>1</v>
      </c>
      <c r="F2848" t="s">
        <v>32</v>
      </c>
      <c r="G2848">
        <f>IF(F2848="",_xlfn.XLOOKUP(C2848,'Price Averages'!$D$4:$D$103,'Price Averages'!$E$4:$E$103, "FALSE"), F2848)</f>
        <v>270</v>
      </c>
      <c r="H2848">
        <v>90</v>
      </c>
      <c r="I2848">
        <f>IF(H2848="", _xlfn.XLOOKUP(C2848, 'Cost Averages'!$D$4:$D$103,'Cost Averages'!$E$4:$E$103, "FALSE"),H2848)</f>
        <v>90</v>
      </c>
      <c r="J2848">
        <f t="shared" si="267"/>
        <v>270</v>
      </c>
      <c r="K2848">
        <f t="shared" si="268"/>
        <v>90</v>
      </c>
      <c r="L2848">
        <f t="shared" si="269"/>
        <v>180</v>
      </c>
      <c r="M2848" s="2" t="s">
        <v>28</v>
      </c>
      <c r="N2848" t="s">
        <v>94</v>
      </c>
      <c r="O2848" t="s">
        <v>41</v>
      </c>
      <c r="P2848" s="3">
        <v>15.12637675023732</v>
      </c>
      <c r="Q2848" t="str">
        <f t="shared" si="264"/>
        <v>G</v>
      </c>
      <c r="R2848">
        <f t="shared" si="265"/>
        <v>2021</v>
      </c>
      <c r="S2848">
        <f t="shared" si="266"/>
        <v>0</v>
      </c>
    </row>
    <row r="2849" spans="1:19" x14ac:dyDescent="0.25">
      <c r="A2849" s="1">
        <v>44492</v>
      </c>
      <c r="B2849" s="2" t="s">
        <v>3793</v>
      </c>
      <c r="C2849" t="s">
        <v>251</v>
      </c>
      <c r="D2849">
        <v>4</v>
      </c>
      <c r="E2849">
        <f>IF(D2849="", _xlfn.XLOOKUP(C2849,'Median Quantity per product'!$D$4:$D$103,'Median Quantity per product'!$E$4:$E$103, "NA"),'Project Work - Data wrows'!D2849)</f>
        <v>4</v>
      </c>
      <c r="F2849">
        <v>270</v>
      </c>
      <c r="G2849">
        <f>IF(F2849="",_xlfn.XLOOKUP(C2849,'Price Averages'!$D$4:$D$103,'Price Averages'!$E$4:$E$103, "FALSE"), F2849)</f>
        <v>270</v>
      </c>
      <c r="H2849">
        <v>90</v>
      </c>
      <c r="I2849">
        <f>IF(H2849="", _xlfn.XLOOKUP(C2849, 'Cost Averages'!$D$4:$D$103,'Cost Averages'!$E$4:$E$103, "FALSE"),H2849)</f>
        <v>90</v>
      </c>
      <c r="J2849">
        <f t="shared" si="267"/>
        <v>1080</v>
      </c>
      <c r="K2849">
        <f t="shared" si="268"/>
        <v>360</v>
      </c>
      <c r="L2849">
        <f t="shared" si="269"/>
        <v>720</v>
      </c>
      <c r="M2849" s="2" t="s">
        <v>28</v>
      </c>
      <c r="N2849" t="s">
        <v>405</v>
      </c>
      <c r="O2849" t="s">
        <v>56</v>
      </c>
      <c r="P2849" s="3">
        <v>12.682358648534777</v>
      </c>
      <c r="Q2849" t="str">
        <f t="shared" si="264"/>
        <v>G</v>
      </c>
      <c r="R2849">
        <f t="shared" si="265"/>
        <v>2021</v>
      </c>
      <c r="S2849">
        <f t="shared" si="266"/>
        <v>0</v>
      </c>
    </row>
    <row r="2850" spans="1:19" x14ac:dyDescent="0.25">
      <c r="A2850" s="1">
        <v>44208.212610839735</v>
      </c>
      <c r="B2850" s="2" t="s">
        <v>2140</v>
      </c>
      <c r="C2850" t="s">
        <v>251</v>
      </c>
      <c r="D2850">
        <v>5</v>
      </c>
      <c r="E2850">
        <f>IF(D2850="", _xlfn.XLOOKUP(C2850,'Median Quantity per product'!$D$4:$D$103,'Median Quantity per product'!$E$4:$E$103, "NA"),'Project Work - Data wrows'!D2850)</f>
        <v>5</v>
      </c>
      <c r="F2850" t="s">
        <v>32</v>
      </c>
      <c r="G2850">
        <f>IF(F2850="",_xlfn.XLOOKUP(C2850,'Price Averages'!$D$4:$D$103,'Price Averages'!$E$4:$E$103, "FALSE"), F2850)</f>
        <v>270</v>
      </c>
      <c r="H2850" t="s">
        <v>32</v>
      </c>
      <c r="I2850">
        <f>IF(H2850="", _xlfn.XLOOKUP(C2850, 'Cost Averages'!$D$4:$D$103,'Cost Averages'!$E$4:$E$103, "FALSE"),H2850)</f>
        <v>90</v>
      </c>
      <c r="J2850">
        <f t="shared" si="267"/>
        <v>1350</v>
      </c>
      <c r="K2850">
        <f t="shared" si="268"/>
        <v>450</v>
      </c>
      <c r="L2850">
        <f t="shared" si="269"/>
        <v>900</v>
      </c>
      <c r="M2850" s="2" t="s">
        <v>28</v>
      </c>
      <c r="N2850" t="s">
        <v>874</v>
      </c>
      <c r="O2850" t="s">
        <v>56</v>
      </c>
      <c r="P2850" s="3">
        <v>12.701325659159139</v>
      </c>
      <c r="Q2850" t="str">
        <f t="shared" si="264"/>
        <v>G</v>
      </c>
      <c r="R2850">
        <f t="shared" si="265"/>
        <v>2021</v>
      </c>
      <c r="S2850">
        <f t="shared" si="266"/>
        <v>0</v>
      </c>
    </row>
    <row r="2851" spans="1:19" x14ac:dyDescent="0.25">
      <c r="A2851" s="1">
        <v>44402.154762278136</v>
      </c>
      <c r="B2851" s="2" t="s">
        <v>2229</v>
      </c>
      <c r="C2851" t="s">
        <v>251</v>
      </c>
      <c r="D2851">
        <v>7</v>
      </c>
      <c r="E2851">
        <f>IF(D2851="", _xlfn.XLOOKUP(C2851,'Median Quantity per product'!$D$4:$D$103,'Median Quantity per product'!$E$4:$E$103, "NA"),'Project Work - Data wrows'!D2851)</f>
        <v>7</v>
      </c>
      <c r="F2851">
        <v>270</v>
      </c>
      <c r="G2851">
        <f>IF(F2851="",_xlfn.XLOOKUP(C2851,'Price Averages'!$D$4:$D$103,'Price Averages'!$E$4:$E$103, "FALSE"), F2851)</f>
        <v>270</v>
      </c>
      <c r="H2851">
        <v>90</v>
      </c>
      <c r="I2851">
        <f>IF(H2851="", _xlfn.XLOOKUP(C2851, 'Cost Averages'!$D$4:$D$103,'Cost Averages'!$E$4:$E$103, "FALSE"),H2851)</f>
        <v>90</v>
      </c>
      <c r="J2851">
        <f t="shared" si="267"/>
        <v>1890</v>
      </c>
      <c r="K2851">
        <f t="shared" si="268"/>
        <v>630</v>
      </c>
      <c r="L2851">
        <f t="shared" si="269"/>
        <v>1260</v>
      </c>
      <c r="M2851" s="2" t="s">
        <v>44</v>
      </c>
      <c r="N2851" t="s">
        <v>1060</v>
      </c>
      <c r="O2851" t="s">
        <v>34</v>
      </c>
      <c r="P2851" s="3">
        <v>8.1352386075080023</v>
      </c>
      <c r="Q2851" t="str">
        <f t="shared" si="264"/>
        <v>G</v>
      </c>
      <c r="R2851">
        <f t="shared" si="265"/>
        <v>2021</v>
      </c>
      <c r="S2851">
        <f t="shared" si="266"/>
        <v>0</v>
      </c>
    </row>
    <row r="2852" spans="1:19" x14ac:dyDescent="0.25">
      <c r="A2852" s="1">
        <v>44267.599701939776</v>
      </c>
      <c r="B2852" s="2" t="s">
        <v>1098</v>
      </c>
      <c r="C2852" t="s">
        <v>251</v>
      </c>
      <c r="D2852">
        <v>8</v>
      </c>
      <c r="E2852">
        <f>IF(D2852="", _xlfn.XLOOKUP(C2852,'Median Quantity per product'!$D$4:$D$103,'Median Quantity per product'!$E$4:$E$103, "NA"),'Project Work - Data wrows'!D2852)</f>
        <v>8</v>
      </c>
      <c r="F2852">
        <v>270</v>
      </c>
      <c r="G2852">
        <f>IF(F2852="",_xlfn.XLOOKUP(C2852,'Price Averages'!$D$4:$D$103,'Price Averages'!$E$4:$E$103, "FALSE"), F2852)</f>
        <v>270</v>
      </c>
      <c r="H2852">
        <v>90</v>
      </c>
      <c r="I2852">
        <f>IF(H2852="", _xlfn.XLOOKUP(C2852, 'Cost Averages'!$D$4:$D$103,'Cost Averages'!$E$4:$E$103, "FALSE"),H2852)</f>
        <v>90</v>
      </c>
      <c r="J2852">
        <f t="shared" si="267"/>
        <v>2160</v>
      </c>
      <c r="K2852">
        <f t="shared" si="268"/>
        <v>720</v>
      </c>
      <c r="L2852">
        <f t="shared" si="269"/>
        <v>1440</v>
      </c>
      <c r="M2852" s="2" t="s">
        <v>28</v>
      </c>
      <c r="N2852" t="s">
        <v>1099</v>
      </c>
      <c r="O2852" t="s">
        <v>46</v>
      </c>
      <c r="P2852" s="3">
        <v>10.28240320324797</v>
      </c>
      <c r="Q2852" t="str">
        <f t="shared" si="264"/>
        <v>G</v>
      </c>
      <c r="R2852">
        <f t="shared" si="265"/>
        <v>2021</v>
      </c>
      <c r="S2852">
        <f t="shared" si="266"/>
        <v>0</v>
      </c>
    </row>
    <row r="2853" spans="1:19" x14ac:dyDescent="0.25">
      <c r="A2853" s="1">
        <v>44441</v>
      </c>
      <c r="B2853" s="2" t="s">
        <v>3750</v>
      </c>
      <c r="C2853" t="s">
        <v>251</v>
      </c>
      <c r="D2853">
        <v>11</v>
      </c>
      <c r="E2853">
        <f>IF(D2853="", _xlfn.XLOOKUP(C2853,'Median Quantity per product'!$D$4:$D$103,'Median Quantity per product'!$E$4:$E$103, "NA"),'Project Work - Data wrows'!D2853)</f>
        <v>11</v>
      </c>
      <c r="F2853">
        <v>270</v>
      </c>
      <c r="G2853">
        <f>IF(F2853="",_xlfn.XLOOKUP(C2853,'Price Averages'!$D$4:$D$103,'Price Averages'!$E$4:$E$103, "FALSE"), F2853)</f>
        <v>270</v>
      </c>
      <c r="H2853">
        <v>90</v>
      </c>
      <c r="I2853">
        <f>IF(H2853="", _xlfn.XLOOKUP(C2853, 'Cost Averages'!$D$4:$D$103,'Cost Averages'!$E$4:$E$103, "FALSE"),H2853)</f>
        <v>90</v>
      </c>
      <c r="J2853">
        <f t="shared" si="267"/>
        <v>2970</v>
      </c>
      <c r="K2853">
        <f t="shared" si="268"/>
        <v>990</v>
      </c>
      <c r="L2853">
        <f t="shared" si="269"/>
        <v>1980</v>
      </c>
      <c r="M2853" s="2" t="s">
        <v>28</v>
      </c>
      <c r="N2853" t="s">
        <v>181</v>
      </c>
      <c r="O2853" t="s">
        <v>50</v>
      </c>
      <c r="P2853" s="3">
        <v>12.551203838971933</v>
      </c>
      <c r="Q2853" t="str">
        <f t="shared" si="264"/>
        <v>G</v>
      </c>
      <c r="R2853">
        <f t="shared" si="265"/>
        <v>2021</v>
      </c>
      <c r="S2853">
        <f t="shared" si="266"/>
        <v>0</v>
      </c>
    </row>
    <row r="2854" spans="1:19" x14ac:dyDescent="0.25">
      <c r="A2854" s="1">
        <v>44311.935112734856</v>
      </c>
      <c r="B2854" s="2" t="s">
        <v>1642</v>
      </c>
      <c r="C2854" t="s">
        <v>251</v>
      </c>
      <c r="D2854">
        <v>12</v>
      </c>
      <c r="E2854">
        <f>IF(D2854="", _xlfn.XLOOKUP(C2854,'Median Quantity per product'!$D$4:$D$103,'Median Quantity per product'!$E$4:$E$103, "NA"),'Project Work - Data wrows'!D2854)</f>
        <v>12</v>
      </c>
      <c r="F2854">
        <v>270</v>
      </c>
      <c r="G2854">
        <f>IF(F2854="",_xlfn.XLOOKUP(C2854,'Price Averages'!$D$4:$D$103,'Price Averages'!$E$4:$E$103, "FALSE"), F2854)</f>
        <v>270</v>
      </c>
      <c r="H2854" t="s">
        <v>32</v>
      </c>
      <c r="I2854">
        <f>IF(H2854="", _xlfn.XLOOKUP(C2854, 'Cost Averages'!$D$4:$D$103,'Cost Averages'!$E$4:$E$103, "FALSE"),H2854)</f>
        <v>90</v>
      </c>
      <c r="J2854">
        <f t="shared" si="267"/>
        <v>3240</v>
      </c>
      <c r="K2854">
        <f t="shared" si="268"/>
        <v>1080</v>
      </c>
      <c r="L2854">
        <f t="shared" si="269"/>
        <v>2160</v>
      </c>
      <c r="M2854" s="2" t="s">
        <v>44</v>
      </c>
      <c r="N2854" t="s">
        <v>432</v>
      </c>
      <c r="O2854" t="s">
        <v>25</v>
      </c>
      <c r="P2854" s="3">
        <v>10.408704992688252</v>
      </c>
      <c r="Q2854" t="str">
        <f t="shared" si="264"/>
        <v>G</v>
      </c>
      <c r="R2854">
        <f t="shared" si="265"/>
        <v>2021</v>
      </c>
      <c r="S2854">
        <f t="shared" si="266"/>
        <v>0</v>
      </c>
    </row>
    <row r="2855" spans="1:19" x14ac:dyDescent="0.25">
      <c r="A2855" s="1">
        <v>44517</v>
      </c>
      <c r="B2855" s="2" t="s">
        <v>3814</v>
      </c>
      <c r="C2855" t="s">
        <v>251</v>
      </c>
      <c r="D2855">
        <v>14</v>
      </c>
      <c r="E2855">
        <f>IF(D2855="", _xlfn.XLOOKUP(C2855,'Median Quantity per product'!$D$4:$D$103,'Median Quantity per product'!$E$4:$E$103, "NA"),'Project Work - Data wrows'!D2855)</f>
        <v>14</v>
      </c>
      <c r="F2855">
        <v>270</v>
      </c>
      <c r="G2855">
        <f>IF(F2855="",_xlfn.XLOOKUP(C2855,'Price Averages'!$D$4:$D$103,'Price Averages'!$E$4:$E$103, "FALSE"), F2855)</f>
        <v>270</v>
      </c>
      <c r="H2855">
        <v>90</v>
      </c>
      <c r="I2855">
        <f>IF(H2855="", _xlfn.XLOOKUP(C2855, 'Cost Averages'!$D$4:$D$103,'Cost Averages'!$E$4:$E$103, "FALSE"),H2855)</f>
        <v>90</v>
      </c>
      <c r="J2855">
        <f t="shared" si="267"/>
        <v>3780</v>
      </c>
      <c r="K2855">
        <f t="shared" si="268"/>
        <v>1260</v>
      </c>
      <c r="L2855">
        <f t="shared" si="269"/>
        <v>2520</v>
      </c>
      <c r="M2855" s="2" t="s">
        <v>23</v>
      </c>
      <c r="N2855" t="s">
        <v>74</v>
      </c>
      <c r="O2855" t="s">
        <v>50</v>
      </c>
      <c r="P2855" s="3">
        <v>13.45980057156361</v>
      </c>
      <c r="Q2855" t="str">
        <f t="shared" si="264"/>
        <v>G</v>
      </c>
      <c r="R2855">
        <f t="shared" si="265"/>
        <v>2021</v>
      </c>
      <c r="S2855">
        <f t="shared" si="266"/>
        <v>0</v>
      </c>
    </row>
    <row r="2856" spans="1:19" x14ac:dyDescent="0.25">
      <c r="A2856" s="1">
        <v>44350</v>
      </c>
      <c r="B2856" s="2" t="s">
        <v>3679</v>
      </c>
      <c r="C2856" t="s">
        <v>251</v>
      </c>
      <c r="D2856">
        <v>17</v>
      </c>
      <c r="E2856">
        <f>IF(D2856="", _xlfn.XLOOKUP(C2856,'Median Quantity per product'!$D$4:$D$103,'Median Quantity per product'!$E$4:$E$103, "NA"),'Project Work - Data wrows'!D2856)</f>
        <v>17</v>
      </c>
      <c r="F2856">
        <v>270</v>
      </c>
      <c r="G2856">
        <f>IF(F2856="",_xlfn.XLOOKUP(C2856,'Price Averages'!$D$4:$D$103,'Price Averages'!$E$4:$E$103, "FALSE"), F2856)</f>
        <v>270</v>
      </c>
      <c r="H2856">
        <v>90</v>
      </c>
      <c r="I2856">
        <f>IF(H2856="", _xlfn.XLOOKUP(C2856, 'Cost Averages'!$D$4:$D$103,'Cost Averages'!$E$4:$E$103, "FALSE"),H2856)</f>
        <v>90</v>
      </c>
      <c r="J2856">
        <f t="shared" si="267"/>
        <v>4590</v>
      </c>
      <c r="K2856">
        <f t="shared" si="268"/>
        <v>1530</v>
      </c>
      <c r="L2856">
        <f t="shared" si="269"/>
        <v>3060</v>
      </c>
      <c r="M2856" s="2" t="s">
        <v>28</v>
      </c>
      <c r="N2856" t="s">
        <v>415</v>
      </c>
      <c r="O2856" t="s">
        <v>78</v>
      </c>
      <c r="P2856" s="3">
        <v>10.813269600021069</v>
      </c>
      <c r="Q2856" t="str">
        <f t="shared" si="264"/>
        <v>G</v>
      </c>
      <c r="R2856">
        <f t="shared" si="265"/>
        <v>2021</v>
      </c>
      <c r="S2856">
        <f t="shared" si="266"/>
        <v>0</v>
      </c>
    </row>
    <row r="2857" spans="1:19" x14ac:dyDescent="0.25">
      <c r="A2857" s="1">
        <v>44491.644303680696</v>
      </c>
      <c r="B2857" s="2" t="s">
        <v>2842</v>
      </c>
      <c r="C2857" t="s">
        <v>251</v>
      </c>
      <c r="D2857">
        <v>19</v>
      </c>
      <c r="E2857">
        <f>IF(D2857="", _xlfn.XLOOKUP(C2857,'Median Quantity per product'!$D$4:$D$103,'Median Quantity per product'!$E$4:$E$103, "NA"),'Project Work - Data wrows'!D2857)</f>
        <v>19</v>
      </c>
      <c r="F2857">
        <v>270</v>
      </c>
      <c r="G2857">
        <f>IF(F2857="",_xlfn.XLOOKUP(C2857,'Price Averages'!$D$4:$D$103,'Price Averages'!$E$4:$E$103, "FALSE"), F2857)</f>
        <v>270</v>
      </c>
      <c r="H2857">
        <v>90</v>
      </c>
      <c r="I2857">
        <f>IF(H2857="", _xlfn.XLOOKUP(C2857, 'Cost Averages'!$D$4:$D$103,'Cost Averages'!$E$4:$E$103, "FALSE"),H2857)</f>
        <v>90</v>
      </c>
      <c r="J2857">
        <f t="shared" si="267"/>
        <v>5130</v>
      </c>
      <c r="K2857">
        <f t="shared" si="268"/>
        <v>1710</v>
      </c>
      <c r="L2857">
        <f t="shared" si="269"/>
        <v>3420</v>
      </c>
      <c r="M2857" s="2" t="s">
        <v>28</v>
      </c>
      <c r="N2857" t="s">
        <v>867</v>
      </c>
      <c r="O2857" t="s">
        <v>50</v>
      </c>
      <c r="P2857" s="3">
        <v>11.485823039755857</v>
      </c>
      <c r="Q2857" t="str">
        <f t="shared" si="264"/>
        <v>G</v>
      </c>
      <c r="R2857">
        <f t="shared" si="265"/>
        <v>2021</v>
      </c>
      <c r="S2857">
        <f t="shared" si="266"/>
        <v>0</v>
      </c>
    </row>
    <row r="2858" spans="1:19" x14ac:dyDescent="0.25">
      <c r="A2858" s="1">
        <v>44477</v>
      </c>
      <c r="B2858" s="2" t="s">
        <v>3783</v>
      </c>
      <c r="C2858" t="s">
        <v>251</v>
      </c>
      <c r="D2858">
        <v>19</v>
      </c>
      <c r="E2858">
        <f>IF(D2858="", _xlfn.XLOOKUP(C2858,'Median Quantity per product'!$D$4:$D$103,'Median Quantity per product'!$E$4:$E$103, "NA"),'Project Work - Data wrows'!D2858)</f>
        <v>19</v>
      </c>
      <c r="F2858">
        <v>270</v>
      </c>
      <c r="G2858">
        <f>IF(F2858="",_xlfn.XLOOKUP(C2858,'Price Averages'!$D$4:$D$103,'Price Averages'!$E$4:$E$103, "FALSE"), F2858)</f>
        <v>270</v>
      </c>
      <c r="H2858">
        <v>90</v>
      </c>
      <c r="I2858">
        <f>IF(H2858="", _xlfn.XLOOKUP(C2858, 'Cost Averages'!$D$4:$D$103,'Cost Averages'!$E$4:$E$103, "FALSE"),H2858)</f>
        <v>90</v>
      </c>
      <c r="J2858">
        <f t="shared" si="267"/>
        <v>5130</v>
      </c>
      <c r="K2858">
        <f t="shared" si="268"/>
        <v>1710</v>
      </c>
      <c r="L2858">
        <f t="shared" si="269"/>
        <v>3420</v>
      </c>
      <c r="M2858" s="2" t="s">
        <v>23</v>
      </c>
      <c r="N2858" t="s">
        <v>138</v>
      </c>
      <c r="O2858" t="s">
        <v>56</v>
      </c>
      <c r="P2858" s="3">
        <v>12.487915239531313</v>
      </c>
      <c r="Q2858" t="str">
        <f t="shared" si="264"/>
        <v>G</v>
      </c>
      <c r="R2858">
        <f t="shared" si="265"/>
        <v>2021</v>
      </c>
      <c r="S2858">
        <f t="shared" si="266"/>
        <v>0</v>
      </c>
    </row>
    <row r="2859" spans="1:19" x14ac:dyDescent="0.25">
      <c r="A2859" s="1">
        <v>44461.693789362878</v>
      </c>
      <c r="B2859" s="2" t="s">
        <v>2616</v>
      </c>
      <c r="C2859" t="s">
        <v>251</v>
      </c>
      <c r="D2859">
        <v>20</v>
      </c>
      <c r="E2859">
        <f>IF(D2859="", _xlfn.XLOOKUP(C2859,'Median Quantity per product'!$D$4:$D$103,'Median Quantity per product'!$E$4:$E$103, "NA"),'Project Work - Data wrows'!D2859)</f>
        <v>20</v>
      </c>
      <c r="F2859">
        <v>270</v>
      </c>
      <c r="G2859">
        <f>IF(F2859="",_xlfn.XLOOKUP(C2859,'Price Averages'!$D$4:$D$103,'Price Averages'!$E$4:$E$103, "FALSE"), F2859)</f>
        <v>270</v>
      </c>
      <c r="H2859">
        <v>90</v>
      </c>
      <c r="I2859">
        <f>IF(H2859="", _xlfn.XLOOKUP(C2859, 'Cost Averages'!$D$4:$D$103,'Cost Averages'!$E$4:$E$103, "FALSE"),H2859)</f>
        <v>90</v>
      </c>
      <c r="J2859">
        <f t="shared" si="267"/>
        <v>5400</v>
      </c>
      <c r="K2859">
        <f t="shared" si="268"/>
        <v>1800</v>
      </c>
      <c r="L2859">
        <f t="shared" si="269"/>
        <v>3600</v>
      </c>
      <c r="M2859" s="2" t="s">
        <v>28</v>
      </c>
      <c r="N2859" t="s">
        <v>282</v>
      </c>
      <c r="O2859" t="s">
        <v>78</v>
      </c>
      <c r="P2859" s="3">
        <v>12.758430621858414</v>
      </c>
      <c r="Q2859" t="str">
        <f t="shared" si="264"/>
        <v>G</v>
      </c>
      <c r="R2859">
        <f t="shared" si="265"/>
        <v>2021</v>
      </c>
      <c r="S2859">
        <f t="shared" si="266"/>
        <v>0</v>
      </c>
    </row>
    <row r="2860" spans="1:19" x14ac:dyDescent="0.25">
      <c r="A2860" s="1">
        <v>44440.229669348751</v>
      </c>
      <c r="B2860" s="2" t="s">
        <v>2277</v>
      </c>
      <c r="C2860" t="s">
        <v>251</v>
      </c>
      <c r="D2860" t="s">
        <v>32</v>
      </c>
      <c r="E2860">
        <f>IF(D2860="", _xlfn.XLOOKUP(C2860,'Median Quantity per product'!$D$4:$D$103,'Median Quantity per product'!$E$4:$E$103, "NA"),'Project Work - Data wrows'!D2860)</f>
        <v>10.5</v>
      </c>
      <c r="F2860">
        <v>270</v>
      </c>
      <c r="G2860">
        <f>IF(F2860="",_xlfn.XLOOKUP(C2860,'Price Averages'!$D$4:$D$103,'Price Averages'!$E$4:$E$103, "FALSE"), F2860)</f>
        <v>270</v>
      </c>
      <c r="H2860">
        <v>90</v>
      </c>
      <c r="I2860">
        <f>IF(H2860="", _xlfn.XLOOKUP(C2860, 'Cost Averages'!$D$4:$D$103,'Cost Averages'!$E$4:$E$103, "FALSE"),H2860)</f>
        <v>90</v>
      </c>
      <c r="J2860">
        <f t="shared" si="267"/>
        <v>2835</v>
      </c>
      <c r="K2860">
        <f t="shared" si="268"/>
        <v>945</v>
      </c>
      <c r="L2860">
        <f t="shared" si="269"/>
        <v>1890</v>
      </c>
      <c r="M2860" s="2" t="s">
        <v>28</v>
      </c>
      <c r="N2860" t="s">
        <v>226</v>
      </c>
      <c r="O2860" t="s">
        <v>56</v>
      </c>
      <c r="P2860" s="3">
        <v>12.200533931675887</v>
      </c>
      <c r="Q2860" t="str">
        <f t="shared" si="264"/>
        <v>G</v>
      </c>
      <c r="R2860">
        <f t="shared" si="265"/>
        <v>2021</v>
      </c>
      <c r="S2860">
        <f t="shared" si="266"/>
        <v>0</v>
      </c>
    </row>
    <row r="2861" spans="1:19" x14ac:dyDescent="0.25">
      <c r="A2861" s="1">
        <v>44256.288909816387</v>
      </c>
      <c r="B2861" s="2" t="s">
        <v>2567</v>
      </c>
      <c r="C2861" t="s">
        <v>43</v>
      </c>
      <c r="D2861">
        <v>7</v>
      </c>
      <c r="E2861">
        <f>IF(D2861="", _xlfn.XLOOKUP(C2861,'Median Quantity per product'!$D$4:$D$103,'Median Quantity per product'!$E$4:$E$103, "NA"),'Project Work - Data wrows'!D2861)</f>
        <v>7</v>
      </c>
      <c r="F2861">
        <v>160</v>
      </c>
      <c r="G2861">
        <f>IF(F2861="",_xlfn.XLOOKUP(C2861,'Price Averages'!$D$4:$D$103,'Price Averages'!$E$4:$E$103, "FALSE"), F2861)</f>
        <v>160</v>
      </c>
      <c r="H2861">
        <v>80</v>
      </c>
      <c r="I2861">
        <f>IF(H2861="", _xlfn.XLOOKUP(C2861, 'Cost Averages'!$D$4:$D$103,'Cost Averages'!$E$4:$E$103, "FALSE"),H2861)</f>
        <v>80</v>
      </c>
      <c r="J2861">
        <f t="shared" si="267"/>
        <v>1120</v>
      </c>
      <c r="K2861">
        <f t="shared" si="268"/>
        <v>560</v>
      </c>
      <c r="L2861">
        <f t="shared" si="269"/>
        <v>560</v>
      </c>
      <c r="M2861" s="2" t="s">
        <v>28</v>
      </c>
      <c r="N2861" t="s">
        <v>744</v>
      </c>
      <c r="O2861" t="s">
        <v>41</v>
      </c>
      <c r="P2861" s="3">
        <v>11.862005526237752</v>
      </c>
      <c r="Q2861" t="str">
        <f t="shared" si="264"/>
        <v>G</v>
      </c>
      <c r="R2861">
        <f t="shared" si="265"/>
        <v>2021</v>
      </c>
      <c r="S2861">
        <f t="shared" si="266"/>
        <v>0</v>
      </c>
    </row>
    <row r="2862" spans="1:19" x14ac:dyDescent="0.25">
      <c r="A2862" s="1">
        <v>44556</v>
      </c>
      <c r="B2862" s="2" t="s">
        <v>1874</v>
      </c>
      <c r="C2862" t="s">
        <v>43</v>
      </c>
      <c r="D2862">
        <v>7</v>
      </c>
      <c r="E2862">
        <f>IF(D2862="", _xlfn.XLOOKUP(C2862,'Median Quantity per product'!$D$4:$D$103,'Median Quantity per product'!$E$4:$E$103, "NA"),'Project Work - Data wrows'!D2862)</f>
        <v>7</v>
      </c>
      <c r="F2862" t="s">
        <v>32</v>
      </c>
      <c r="G2862">
        <f>IF(F2862="",_xlfn.XLOOKUP(C2862,'Price Averages'!$D$4:$D$103,'Price Averages'!$E$4:$E$103, "FALSE"), F2862)</f>
        <v>160</v>
      </c>
      <c r="H2862">
        <v>80</v>
      </c>
      <c r="I2862">
        <f>IF(H2862="", _xlfn.XLOOKUP(C2862, 'Cost Averages'!$D$4:$D$103,'Cost Averages'!$E$4:$E$103, "FALSE"),H2862)</f>
        <v>80</v>
      </c>
      <c r="J2862">
        <f t="shared" si="267"/>
        <v>1120</v>
      </c>
      <c r="K2862">
        <f t="shared" si="268"/>
        <v>560</v>
      </c>
      <c r="L2862">
        <f t="shared" si="269"/>
        <v>560</v>
      </c>
      <c r="M2862" s="2" t="s">
        <v>28</v>
      </c>
      <c r="N2862" t="s">
        <v>405</v>
      </c>
      <c r="O2862" t="s">
        <v>56</v>
      </c>
      <c r="P2862" s="3">
        <v>12.682358648534777</v>
      </c>
      <c r="Q2862" t="str">
        <f t="shared" si="264"/>
        <v>G</v>
      </c>
      <c r="R2862">
        <f t="shared" si="265"/>
        <v>2021</v>
      </c>
      <c r="S2862">
        <f t="shared" si="266"/>
        <v>0</v>
      </c>
    </row>
    <row r="2863" spans="1:19" x14ac:dyDescent="0.25">
      <c r="A2863" s="1">
        <v>44423.734104126401</v>
      </c>
      <c r="B2863" s="2" t="s">
        <v>1230</v>
      </c>
      <c r="C2863" t="s">
        <v>43</v>
      </c>
      <c r="D2863">
        <v>9</v>
      </c>
      <c r="E2863">
        <f>IF(D2863="", _xlfn.XLOOKUP(C2863,'Median Quantity per product'!$D$4:$D$103,'Median Quantity per product'!$E$4:$E$103, "NA"),'Project Work - Data wrows'!D2863)</f>
        <v>9</v>
      </c>
      <c r="F2863">
        <v>160</v>
      </c>
      <c r="G2863">
        <f>IF(F2863="",_xlfn.XLOOKUP(C2863,'Price Averages'!$D$4:$D$103,'Price Averages'!$E$4:$E$103, "FALSE"), F2863)</f>
        <v>160</v>
      </c>
      <c r="H2863">
        <v>80</v>
      </c>
      <c r="I2863">
        <f>IF(H2863="", _xlfn.XLOOKUP(C2863, 'Cost Averages'!$D$4:$D$103,'Cost Averages'!$E$4:$E$103, "FALSE"),H2863)</f>
        <v>80</v>
      </c>
      <c r="J2863">
        <f t="shared" si="267"/>
        <v>1440</v>
      </c>
      <c r="K2863">
        <f t="shared" si="268"/>
        <v>720</v>
      </c>
      <c r="L2863">
        <f t="shared" si="269"/>
        <v>720</v>
      </c>
      <c r="M2863" s="2" t="s">
        <v>23</v>
      </c>
      <c r="N2863" t="s">
        <v>199</v>
      </c>
      <c r="O2863" t="s">
        <v>34</v>
      </c>
      <c r="P2863" s="3">
        <v>12.177709716438097</v>
      </c>
      <c r="Q2863" t="str">
        <f t="shared" si="264"/>
        <v>G</v>
      </c>
      <c r="R2863">
        <f t="shared" si="265"/>
        <v>2021</v>
      </c>
      <c r="S2863">
        <f t="shared" si="266"/>
        <v>0</v>
      </c>
    </row>
    <row r="2864" spans="1:19" x14ac:dyDescent="0.25">
      <c r="A2864" s="1">
        <v>44403.814448054334</v>
      </c>
      <c r="B2864" s="2" t="s">
        <v>1730</v>
      </c>
      <c r="C2864" t="s">
        <v>43</v>
      </c>
      <c r="D2864">
        <v>11</v>
      </c>
      <c r="E2864">
        <f>IF(D2864="", _xlfn.XLOOKUP(C2864,'Median Quantity per product'!$D$4:$D$103,'Median Quantity per product'!$E$4:$E$103, "NA"),'Project Work - Data wrows'!D2864)</f>
        <v>11</v>
      </c>
      <c r="F2864">
        <v>160</v>
      </c>
      <c r="G2864">
        <f>IF(F2864="",_xlfn.XLOOKUP(C2864,'Price Averages'!$D$4:$D$103,'Price Averages'!$E$4:$E$103, "FALSE"), F2864)</f>
        <v>160</v>
      </c>
      <c r="H2864">
        <v>80</v>
      </c>
      <c r="I2864">
        <f>IF(H2864="", _xlfn.XLOOKUP(C2864, 'Cost Averages'!$D$4:$D$103,'Cost Averages'!$E$4:$E$103, "FALSE"),H2864)</f>
        <v>80</v>
      </c>
      <c r="J2864">
        <f t="shared" si="267"/>
        <v>1760</v>
      </c>
      <c r="K2864">
        <f t="shared" si="268"/>
        <v>880</v>
      </c>
      <c r="L2864">
        <f t="shared" si="269"/>
        <v>880</v>
      </c>
      <c r="M2864" s="2" t="s">
        <v>28</v>
      </c>
      <c r="N2864" t="s">
        <v>630</v>
      </c>
      <c r="O2864" t="s">
        <v>25</v>
      </c>
      <c r="P2864" s="3">
        <v>12.131375018945562</v>
      </c>
      <c r="Q2864" t="str">
        <f t="shared" si="264"/>
        <v>G</v>
      </c>
      <c r="R2864">
        <f t="shared" si="265"/>
        <v>2021</v>
      </c>
      <c r="S2864">
        <f t="shared" si="266"/>
        <v>0</v>
      </c>
    </row>
    <row r="2865" spans="1:19" x14ac:dyDescent="0.25">
      <c r="A2865" s="1">
        <v>44211.497976020437</v>
      </c>
      <c r="B2865" s="2" t="s">
        <v>1300</v>
      </c>
      <c r="C2865" t="s">
        <v>43</v>
      </c>
      <c r="D2865">
        <v>12</v>
      </c>
      <c r="E2865">
        <f>IF(D2865="", _xlfn.XLOOKUP(C2865,'Median Quantity per product'!$D$4:$D$103,'Median Quantity per product'!$E$4:$E$103, "NA"),'Project Work - Data wrows'!D2865)</f>
        <v>12</v>
      </c>
      <c r="F2865" t="s">
        <v>32</v>
      </c>
      <c r="G2865">
        <f>IF(F2865="",_xlfn.XLOOKUP(C2865,'Price Averages'!$D$4:$D$103,'Price Averages'!$E$4:$E$103, "FALSE"), F2865)</f>
        <v>160</v>
      </c>
      <c r="H2865">
        <v>80</v>
      </c>
      <c r="I2865">
        <f>IF(H2865="", _xlfn.XLOOKUP(C2865, 'Cost Averages'!$D$4:$D$103,'Cost Averages'!$E$4:$E$103, "FALSE"),H2865)</f>
        <v>80</v>
      </c>
      <c r="J2865">
        <f t="shared" si="267"/>
        <v>1920</v>
      </c>
      <c r="K2865">
        <f t="shared" si="268"/>
        <v>960</v>
      </c>
      <c r="L2865">
        <f t="shared" si="269"/>
        <v>960</v>
      </c>
      <c r="M2865" s="2" t="s">
        <v>28</v>
      </c>
      <c r="N2865" t="s">
        <v>605</v>
      </c>
      <c r="O2865" t="s">
        <v>78</v>
      </c>
      <c r="P2865" s="3">
        <v>8.8169309002713945</v>
      </c>
      <c r="Q2865" t="str">
        <f t="shared" si="264"/>
        <v>G</v>
      </c>
      <c r="R2865">
        <f t="shared" si="265"/>
        <v>2021</v>
      </c>
      <c r="S2865">
        <f t="shared" si="266"/>
        <v>0</v>
      </c>
    </row>
    <row r="2866" spans="1:19" x14ac:dyDescent="0.25">
      <c r="A2866" s="1">
        <v>44214</v>
      </c>
      <c r="B2866" s="2" t="s">
        <v>3557</v>
      </c>
      <c r="C2866" t="s">
        <v>43</v>
      </c>
      <c r="D2866">
        <v>13</v>
      </c>
      <c r="E2866">
        <f>IF(D2866="", _xlfn.XLOOKUP(C2866,'Median Quantity per product'!$D$4:$D$103,'Median Quantity per product'!$E$4:$E$103, "NA"),'Project Work - Data wrows'!D2866)</f>
        <v>13</v>
      </c>
      <c r="F2866">
        <v>160</v>
      </c>
      <c r="G2866">
        <f>IF(F2866="",_xlfn.XLOOKUP(C2866,'Price Averages'!$D$4:$D$103,'Price Averages'!$E$4:$E$103, "FALSE"), F2866)</f>
        <v>160</v>
      </c>
      <c r="H2866">
        <v>80</v>
      </c>
      <c r="I2866">
        <f>IF(H2866="", _xlfn.XLOOKUP(C2866, 'Cost Averages'!$D$4:$D$103,'Cost Averages'!$E$4:$E$103, "FALSE"),H2866)</f>
        <v>80</v>
      </c>
      <c r="J2866">
        <f t="shared" si="267"/>
        <v>2080</v>
      </c>
      <c r="K2866">
        <f t="shared" si="268"/>
        <v>1040</v>
      </c>
      <c r="L2866">
        <f t="shared" si="269"/>
        <v>1040</v>
      </c>
      <c r="M2866" s="2" t="s">
        <v>28</v>
      </c>
      <c r="N2866" t="s">
        <v>712</v>
      </c>
      <c r="O2866" t="s">
        <v>46</v>
      </c>
      <c r="P2866" s="3">
        <v>13.106678263594747</v>
      </c>
      <c r="Q2866" t="str">
        <f t="shared" si="264"/>
        <v>G</v>
      </c>
      <c r="R2866">
        <f t="shared" si="265"/>
        <v>2021</v>
      </c>
      <c r="S2866">
        <f t="shared" si="266"/>
        <v>0</v>
      </c>
    </row>
    <row r="2867" spans="1:19" x14ac:dyDescent="0.25">
      <c r="A2867" s="1">
        <v>44290</v>
      </c>
      <c r="B2867" s="2" t="s">
        <v>3623</v>
      </c>
      <c r="C2867" t="s">
        <v>43</v>
      </c>
      <c r="D2867">
        <v>13</v>
      </c>
      <c r="E2867">
        <f>IF(D2867="", _xlfn.XLOOKUP(C2867,'Median Quantity per product'!$D$4:$D$103,'Median Quantity per product'!$E$4:$E$103, "NA"),'Project Work - Data wrows'!D2867)</f>
        <v>13</v>
      </c>
      <c r="F2867">
        <v>160</v>
      </c>
      <c r="G2867">
        <f>IF(F2867="",_xlfn.XLOOKUP(C2867,'Price Averages'!$D$4:$D$103,'Price Averages'!$E$4:$E$103, "FALSE"), F2867)</f>
        <v>160</v>
      </c>
      <c r="H2867">
        <v>80</v>
      </c>
      <c r="I2867">
        <f>IF(H2867="", _xlfn.XLOOKUP(C2867, 'Cost Averages'!$D$4:$D$103,'Cost Averages'!$E$4:$E$103, "FALSE"),H2867)</f>
        <v>80</v>
      </c>
      <c r="J2867">
        <f t="shared" si="267"/>
        <v>2080</v>
      </c>
      <c r="K2867">
        <f t="shared" si="268"/>
        <v>1040</v>
      </c>
      <c r="L2867">
        <f t="shared" si="269"/>
        <v>1040</v>
      </c>
      <c r="M2867" s="2" t="s">
        <v>28</v>
      </c>
      <c r="N2867" t="s">
        <v>418</v>
      </c>
      <c r="O2867" t="s">
        <v>46</v>
      </c>
      <c r="P2867" s="3">
        <v>13.923194761258239</v>
      </c>
      <c r="Q2867" t="str">
        <f t="shared" si="264"/>
        <v>G</v>
      </c>
      <c r="R2867">
        <f t="shared" si="265"/>
        <v>2021</v>
      </c>
      <c r="S2867">
        <f t="shared" si="266"/>
        <v>0</v>
      </c>
    </row>
    <row r="2868" spans="1:19" x14ac:dyDescent="0.25">
      <c r="A2868" s="1">
        <v>44486.276970967083</v>
      </c>
      <c r="B2868" s="2" t="s">
        <v>158</v>
      </c>
      <c r="C2868" t="s">
        <v>43</v>
      </c>
      <c r="D2868">
        <v>19</v>
      </c>
      <c r="E2868">
        <f>IF(D2868="", _xlfn.XLOOKUP(C2868,'Median Quantity per product'!$D$4:$D$103,'Median Quantity per product'!$E$4:$E$103, "NA"),'Project Work - Data wrows'!D2868)</f>
        <v>19</v>
      </c>
      <c r="F2868">
        <v>160</v>
      </c>
      <c r="G2868">
        <f>IF(F2868="",_xlfn.XLOOKUP(C2868,'Price Averages'!$D$4:$D$103,'Price Averages'!$E$4:$E$103, "FALSE"), F2868)</f>
        <v>160</v>
      </c>
      <c r="H2868">
        <v>80</v>
      </c>
      <c r="I2868">
        <f>IF(H2868="", _xlfn.XLOOKUP(C2868, 'Cost Averages'!$D$4:$D$103,'Cost Averages'!$E$4:$E$103, "FALSE"),H2868)</f>
        <v>80</v>
      </c>
      <c r="J2868">
        <f t="shared" si="267"/>
        <v>3040</v>
      </c>
      <c r="K2868">
        <f t="shared" si="268"/>
        <v>1520</v>
      </c>
      <c r="L2868">
        <f t="shared" si="269"/>
        <v>1520</v>
      </c>
      <c r="M2868" s="2" t="s">
        <v>28</v>
      </c>
      <c r="N2868" t="s">
        <v>159</v>
      </c>
      <c r="O2868" t="s">
        <v>78</v>
      </c>
      <c r="P2868" s="3">
        <v>10.216282609482219</v>
      </c>
      <c r="Q2868" t="str">
        <f t="shared" si="264"/>
        <v>G</v>
      </c>
      <c r="R2868">
        <f t="shared" si="265"/>
        <v>2021</v>
      </c>
      <c r="S2868">
        <f t="shared" si="266"/>
        <v>0</v>
      </c>
    </row>
    <row r="2869" spans="1:19" x14ac:dyDescent="0.25">
      <c r="A2869" s="1">
        <v>44263</v>
      </c>
      <c r="B2869" s="2" t="s">
        <v>3601</v>
      </c>
      <c r="C2869" t="s">
        <v>43</v>
      </c>
      <c r="D2869">
        <v>19</v>
      </c>
      <c r="E2869">
        <f>IF(D2869="", _xlfn.XLOOKUP(C2869,'Median Quantity per product'!$D$4:$D$103,'Median Quantity per product'!$E$4:$E$103, "NA"),'Project Work - Data wrows'!D2869)</f>
        <v>19</v>
      </c>
      <c r="F2869">
        <v>160</v>
      </c>
      <c r="G2869">
        <f>IF(F2869="",_xlfn.XLOOKUP(C2869,'Price Averages'!$D$4:$D$103,'Price Averages'!$E$4:$E$103, "FALSE"), F2869)</f>
        <v>160</v>
      </c>
      <c r="H2869" t="s">
        <v>32</v>
      </c>
      <c r="I2869">
        <f>IF(H2869="", _xlfn.XLOOKUP(C2869, 'Cost Averages'!$D$4:$D$103,'Cost Averages'!$E$4:$E$103, "FALSE"),H2869)</f>
        <v>80</v>
      </c>
      <c r="J2869">
        <f t="shared" si="267"/>
        <v>3040</v>
      </c>
      <c r="K2869">
        <f t="shared" si="268"/>
        <v>1520</v>
      </c>
      <c r="L2869">
        <f t="shared" si="269"/>
        <v>1520</v>
      </c>
      <c r="M2869" s="2" t="s">
        <v>28</v>
      </c>
      <c r="N2869" t="s">
        <v>487</v>
      </c>
      <c r="O2869" t="s">
        <v>56</v>
      </c>
      <c r="P2869" s="3">
        <v>8.8878868765808274</v>
      </c>
      <c r="Q2869" t="str">
        <f t="shared" si="264"/>
        <v>G</v>
      </c>
      <c r="R2869">
        <f t="shared" si="265"/>
        <v>2021</v>
      </c>
      <c r="S2869">
        <f t="shared" si="266"/>
        <v>0</v>
      </c>
    </row>
    <row r="2870" spans="1:19" x14ac:dyDescent="0.25">
      <c r="A2870" s="1">
        <v>44439.781691890115</v>
      </c>
      <c r="B2870" s="2" t="s">
        <v>1280</v>
      </c>
      <c r="C2870" t="s">
        <v>275</v>
      </c>
      <c r="D2870">
        <v>1</v>
      </c>
      <c r="E2870">
        <f>IF(D2870="", _xlfn.XLOOKUP(C2870,'Median Quantity per product'!$D$4:$D$103,'Median Quantity per product'!$E$4:$E$103, "NA"),'Project Work - Data wrows'!D2870)</f>
        <v>1</v>
      </c>
      <c r="F2870">
        <v>144</v>
      </c>
      <c r="G2870">
        <f>IF(F2870="",_xlfn.XLOOKUP(C2870,'Price Averages'!$D$4:$D$103,'Price Averages'!$E$4:$E$103, "FALSE"), F2870)</f>
        <v>144</v>
      </c>
      <c r="H2870" t="s">
        <v>32</v>
      </c>
      <c r="I2870">
        <f>IF(H2870="", _xlfn.XLOOKUP(C2870, 'Cost Averages'!$D$4:$D$103,'Cost Averages'!$E$4:$E$103, "FALSE"),H2870)</f>
        <v>36</v>
      </c>
      <c r="J2870">
        <f t="shared" si="267"/>
        <v>144</v>
      </c>
      <c r="K2870">
        <f t="shared" si="268"/>
        <v>36</v>
      </c>
      <c r="L2870">
        <f t="shared" si="269"/>
        <v>108</v>
      </c>
      <c r="M2870" s="2" t="s">
        <v>44</v>
      </c>
      <c r="N2870" t="s">
        <v>327</v>
      </c>
      <c r="O2870" t="s">
        <v>46</v>
      </c>
      <c r="P2870" s="3">
        <v>12.148236977735172</v>
      </c>
      <c r="Q2870" t="str">
        <f t="shared" si="264"/>
        <v>G</v>
      </c>
      <c r="R2870">
        <f t="shared" si="265"/>
        <v>2021</v>
      </c>
      <c r="S2870">
        <f t="shared" si="266"/>
        <v>0</v>
      </c>
    </row>
    <row r="2871" spans="1:19" x14ac:dyDescent="0.25">
      <c r="A2871" s="1">
        <v>44417.764833289373</v>
      </c>
      <c r="B2871" s="2" t="s">
        <v>1826</v>
      </c>
      <c r="C2871" t="s">
        <v>275</v>
      </c>
      <c r="D2871">
        <v>3</v>
      </c>
      <c r="E2871">
        <f>IF(D2871="", _xlfn.XLOOKUP(C2871,'Median Quantity per product'!$D$4:$D$103,'Median Quantity per product'!$E$4:$E$103, "NA"),'Project Work - Data wrows'!D2871)</f>
        <v>3</v>
      </c>
      <c r="F2871">
        <v>144</v>
      </c>
      <c r="G2871">
        <f>IF(F2871="",_xlfn.XLOOKUP(C2871,'Price Averages'!$D$4:$D$103,'Price Averages'!$E$4:$E$103, "FALSE"), F2871)</f>
        <v>144</v>
      </c>
      <c r="H2871" t="s">
        <v>32</v>
      </c>
      <c r="I2871">
        <f>IF(H2871="", _xlfn.XLOOKUP(C2871, 'Cost Averages'!$D$4:$D$103,'Cost Averages'!$E$4:$E$103, "FALSE"),H2871)</f>
        <v>36</v>
      </c>
      <c r="J2871">
        <f t="shared" si="267"/>
        <v>432</v>
      </c>
      <c r="K2871">
        <f t="shared" si="268"/>
        <v>108</v>
      </c>
      <c r="L2871">
        <f t="shared" si="269"/>
        <v>324</v>
      </c>
      <c r="M2871" s="2" t="s">
        <v>28</v>
      </c>
      <c r="N2871" t="s">
        <v>189</v>
      </c>
      <c r="O2871" t="s">
        <v>41</v>
      </c>
      <c r="P2871" s="3">
        <v>13.288482149665386</v>
      </c>
      <c r="Q2871" t="str">
        <f t="shared" si="264"/>
        <v>G</v>
      </c>
      <c r="R2871">
        <f t="shared" si="265"/>
        <v>2021</v>
      </c>
      <c r="S2871">
        <f t="shared" si="266"/>
        <v>0</v>
      </c>
    </row>
    <row r="2872" spans="1:19" x14ac:dyDescent="0.25">
      <c r="A2872" s="1">
        <v>44216.948032232329</v>
      </c>
      <c r="B2872" s="2" t="s">
        <v>1183</v>
      </c>
      <c r="C2872" t="s">
        <v>275</v>
      </c>
      <c r="D2872">
        <v>4</v>
      </c>
      <c r="E2872">
        <f>IF(D2872="", _xlfn.XLOOKUP(C2872,'Median Quantity per product'!$D$4:$D$103,'Median Quantity per product'!$E$4:$E$103, "NA"),'Project Work - Data wrows'!D2872)</f>
        <v>4</v>
      </c>
      <c r="F2872">
        <v>144</v>
      </c>
      <c r="G2872">
        <f>IF(F2872="",_xlfn.XLOOKUP(C2872,'Price Averages'!$D$4:$D$103,'Price Averages'!$E$4:$E$103, "FALSE"), F2872)</f>
        <v>144</v>
      </c>
      <c r="H2872">
        <v>36</v>
      </c>
      <c r="I2872">
        <f>IF(H2872="", _xlfn.XLOOKUP(C2872, 'Cost Averages'!$D$4:$D$103,'Cost Averages'!$E$4:$E$103, "FALSE"),H2872)</f>
        <v>36</v>
      </c>
      <c r="J2872">
        <f t="shared" si="267"/>
        <v>576</v>
      </c>
      <c r="K2872">
        <f t="shared" si="268"/>
        <v>144</v>
      </c>
      <c r="L2872">
        <f t="shared" si="269"/>
        <v>432</v>
      </c>
      <c r="M2872" s="2" t="s">
        <v>23</v>
      </c>
      <c r="N2872" t="s">
        <v>554</v>
      </c>
      <c r="O2872" t="s">
        <v>41</v>
      </c>
      <c r="P2872" s="3">
        <v>11.808681852148307</v>
      </c>
      <c r="Q2872" t="str">
        <f t="shared" si="264"/>
        <v>G</v>
      </c>
      <c r="R2872">
        <f t="shared" si="265"/>
        <v>2021</v>
      </c>
      <c r="S2872">
        <f t="shared" si="266"/>
        <v>0</v>
      </c>
    </row>
    <row r="2873" spans="1:19" x14ac:dyDescent="0.25">
      <c r="A2873" s="1">
        <v>44489</v>
      </c>
      <c r="B2873" s="2" t="s">
        <v>3790</v>
      </c>
      <c r="C2873" t="s">
        <v>275</v>
      </c>
      <c r="D2873">
        <v>9</v>
      </c>
      <c r="E2873">
        <f>IF(D2873="", _xlfn.XLOOKUP(C2873,'Median Quantity per product'!$D$4:$D$103,'Median Quantity per product'!$E$4:$E$103, "NA"),'Project Work - Data wrows'!D2873)</f>
        <v>9</v>
      </c>
      <c r="F2873" t="s">
        <v>32</v>
      </c>
      <c r="G2873">
        <f>IF(F2873="",_xlfn.XLOOKUP(C2873,'Price Averages'!$D$4:$D$103,'Price Averages'!$E$4:$E$103, "FALSE"), F2873)</f>
        <v>144</v>
      </c>
      <c r="H2873">
        <v>36</v>
      </c>
      <c r="I2873">
        <f>IF(H2873="", _xlfn.XLOOKUP(C2873, 'Cost Averages'!$D$4:$D$103,'Cost Averages'!$E$4:$E$103, "FALSE"),H2873)</f>
        <v>36</v>
      </c>
      <c r="J2873">
        <f t="shared" si="267"/>
        <v>1296</v>
      </c>
      <c r="K2873">
        <f t="shared" si="268"/>
        <v>324</v>
      </c>
      <c r="L2873">
        <f t="shared" si="269"/>
        <v>972</v>
      </c>
      <c r="M2873" s="2" t="s">
        <v>23</v>
      </c>
      <c r="N2873" t="s">
        <v>1215</v>
      </c>
      <c r="O2873" t="s">
        <v>46</v>
      </c>
      <c r="P2873" s="3">
        <v>10.428287009858728</v>
      </c>
      <c r="Q2873" t="str">
        <f t="shared" si="264"/>
        <v>G</v>
      </c>
      <c r="R2873">
        <f t="shared" si="265"/>
        <v>2021</v>
      </c>
      <c r="S2873">
        <f t="shared" si="266"/>
        <v>0</v>
      </c>
    </row>
    <row r="2874" spans="1:19" x14ac:dyDescent="0.25">
      <c r="A2874" s="1">
        <v>44262.255308336076</v>
      </c>
      <c r="B2874" s="2" t="s">
        <v>2115</v>
      </c>
      <c r="C2874" t="s">
        <v>275</v>
      </c>
      <c r="D2874">
        <v>11</v>
      </c>
      <c r="E2874">
        <f>IF(D2874="", _xlfn.XLOOKUP(C2874,'Median Quantity per product'!$D$4:$D$103,'Median Quantity per product'!$E$4:$E$103, "NA"),'Project Work - Data wrows'!D2874)</f>
        <v>11</v>
      </c>
      <c r="F2874" t="s">
        <v>32</v>
      </c>
      <c r="G2874">
        <f>IF(F2874="",_xlfn.XLOOKUP(C2874,'Price Averages'!$D$4:$D$103,'Price Averages'!$E$4:$E$103, "FALSE"), F2874)</f>
        <v>144</v>
      </c>
      <c r="H2874">
        <v>36</v>
      </c>
      <c r="I2874">
        <f>IF(H2874="", _xlfn.XLOOKUP(C2874, 'Cost Averages'!$D$4:$D$103,'Cost Averages'!$E$4:$E$103, "FALSE"),H2874)</f>
        <v>36</v>
      </c>
      <c r="J2874">
        <f t="shared" si="267"/>
        <v>1584</v>
      </c>
      <c r="K2874">
        <f t="shared" si="268"/>
        <v>396</v>
      </c>
      <c r="L2874">
        <f t="shared" si="269"/>
        <v>1188</v>
      </c>
      <c r="M2874" s="2" t="s">
        <v>28</v>
      </c>
      <c r="N2874" t="s">
        <v>438</v>
      </c>
      <c r="O2874" t="s">
        <v>46</v>
      </c>
      <c r="P2874" s="3">
        <v>12.85215703546821</v>
      </c>
      <c r="Q2874" t="str">
        <f t="shared" si="264"/>
        <v>G</v>
      </c>
      <c r="R2874">
        <f t="shared" si="265"/>
        <v>2021</v>
      </c>
      <c r="S2874">
        <f t="shared" si="266"/>
        <v>0</v>
      </c>
    </row>
    <row r="2875" spans="1:19" x14ac:dyDescent="0.25">
      <c r="A2875" s="1">
        <v>44484.998987369952</v>
      </c>
      <c r="B2875" s="2" t="s">
        <v>2054</v>
      </c>
      <c r="C2875" t="s">
        <v>275</v>
      </c>
      <c r="D2875">
        <v>12</v>
      </c>
      <c r="E2875">
        <f>IF(D2875="", _xlfn.XLOOKUP(C2875,'Median Quantity per product'!$D$4:$D$103,'Median Quantity per product'!$E$4:$E$103, "NA"),'Project Work - Data wrows'!D2875)</f>
        <v>12</v>
      </c>
      <c r="F2875">
        <v>144</v>
      </c>
      <c r="G2875">
        <f>IF(F2875="",_xlfn.XLOOKUP(C2875,'Price Averages'!$D$4:$D$103,'Price Averages'!$E$4:$E$103, "FALSE"), F2875)</f>
        <v>144</v>
      </c>
      <c r="H2875">
        <v>36</v>
      </c>
      <c r="I2875">
        <f>IF(H2875="", _xlfn.XLOOKUP(C2875, 'Cost Averages'!$D$4:$D$103,'Cost Averages'!$E$4:$E$103, "FALSE"),H2875)</f>
        <v>36</v>
      </c>
      <c r="J2875">
        <f t="shared" si="267"/>
        <v>1728</v>
      </c>
      <c r="K2875">
        <f t="shared" si="268"/>
        <v>432</v>
      </c>
      <c r="L2875">
        <f t="shared" si="269"/>
        <v>1296</v>
      </c>
      <c r="M2875" s="2" t="s">
        <v>44</v>
      </c>
      <c r="N2875" t="s">
        <v>228</v>
      </c>
      <c r="O2875" t="s">
        <v>46</v>
      </c>
      <c r="P2875" s="3">
        <v>9.3014286057233697</v>
      </c>
      <c r="Q2875" t="str">
        <f t="shared" si="264"/>
        <v>G</v>
      </c>
      <c r="R2875">
        <f t="shared" si="265"/>
        <v>2021</v>
      </c>
      <c r="S2875">
        <f t="shared" si="266"/>
        <v>0</v>
      </c>
    </row>
    <row r="2876" spans="1:19" x14ac:dyDescent="0.25">
      <c r="A2876" s="1">
        <v>44227</v>
      </c>
      <c r="B2876" s="2" t="s">
        <v>3570</v>
      </c>
      <c r="C2876" t="s">
        <v>275</v>
      </c>
      <c r="D2876">
        <v>14</v>
      </c>
      <c r="E2876">
        <f>IF(D2876="", _xlfn.XLOOKUP(C2876,'Median Quantity per product'!$D$4:$D$103,'Median Quantity per product'!$E$4:$E$103, "NA"),'Project Work - Data wrows'!D2876)</f>
        <v>14</v>
      </c>
      <c r="F2876">
        <v>144</v>
      </c>
      <c r="G2876">
        <f>IF(F2876="",_xlfn.XLOOKUP(C2876,'Price Averages'!$D$4:$D$103,'Price Averages'!$E$4:$E$103, "FALSE"), F2876)</f>
        <v>144</v>
      </c>
      <c r="H2876" t="s">
        <v>32</v>
      </c>
      <c r="I2876">
        <f>IF(H2876="", _xlfn.XLOOKUP(C2876, 'Cost Averages'!$D$4:$D$103,'Cost Averages'!$E$4:$E$103, "FALSE"),H2876)</f>
        <v>36</v>
      </c>
      <c r="J2876">
        <f t="shared" si="267"/>
        <v>2016</v>
      </c>
      <c r="K2876">
        <f t="shared" si="268"/>
        <v>504</v>
      </c>
      <c r="L2876">
        <f t="shared" si="269"/>
        <v>1512</v>
      </c>
      <c r="M2876" s="2" t="s">
        <v>28</v>
      </c>
      <c r="N2876" t="s">
        <v>238</v>
      </c>
      <c r="O2876" t="s">
        <v>50</v>
      </c>
      <c r="P2876" s="3">
        <v>15.234329552872023</v>
      </c>
      <c r="Q2876" t="str">
        <f t="shared" si="264"/>
        <v>G</v>
      </c>
      <c r="R2876">
        <f t="shared" si="265"/>
        <v>2021</v>
      </c>
      <c r="S2876">
        <f t="shared" si="266"/>
        <v>0</v>
      </c>
    </row>
    <row r="2877" spans="1:19" x14ac:dyDescent="0.25">
      <c r="A2877" s="1">
        <v>44300.669240080453</v>
      </c>
      <c r="B2877" s="2" t="s">
        <v>679</v>
      </c>
      <c r="C2877" t="s">
        <v>275</v>
      </c>
      <c r="D2877">
        <v>15</v>
      </c>
      <c r="E2877">
        <f>IF(D2877="", _xlfn.XLOOKUP(C2877,'Median Quantity per product'!$D$4:$D$103,'Median Quantity per product'!$E$4:$E$103, "NA"),'Project Work - Data wrows'!D2877)</f>
        <v>15</v>
      </c>
      <c r="F2877">
        <v>144</v>
      </c>
      <c r="G2877">
        <f>IF(F2877="",_xlfn.XLOOKUP(C2877,'Price Averages'!$D$4:$D$103,'Price Averages'!$E$4:$E$103, "FALSE"), F2877)</f>
        <v>144</v>
      </c>
      <c r="H2877">
        <v>36</v>
      </c>
      <c r="I2877">
        <f>IF(H2877="", _xlfn.XLOOKUP(C2877, 'Cost Averages'!$D$4:$D$103,'Cost Averages'!$E$4:$E$103, "FALSE"),H2877)</f>
        <v>36</v>
      </c>
      <c r="J2877">
        <f t="shared" si="267"/>
        <v>2160</v>
      </c>
      <c r="K2877">
        <f t="shared" si="268"/>
        <v>540</v>
      </c>
      <c r="L2877">
        <f t="shared" si="269"/>
        <v>1620</v>
      </c>
      <c r="M2877" s="2" t="s">
        <v>28</v>
      </c>
      <c r="N2877" t="s">
        <v>224</v>
      </c>
      <c r="O2877" t="s">
        <v>78</v>
      </c>
      <c r="P2877" s="3">
        <v>11.346510807401776</v>
      </c>
      <c r="Q2877" t="str">
        <f t="shared" si="264"/>
        <v>G</v>
      </c>
      <c r="R2877">
        <f t="shared" si="265"/>
        <v>2021</v>
      </c>
      <c r="S2877">
        <f t="shared" si="266"/>
        <v>0</v>
      </c>
    </row>
    <row r="2878" spans="1:19" x14ac:dyDescent="0.25">
      <c r="A2878" s="1">
        <v>44273</v>
      </c>
      <c r="B2878" s="2" t="s">
        <v>3610</v>
      </c>
      <c r="C2878" t="s">
        <v>275</v>
      </c>
      <c r="D2878">
        <v>17</v>
      </c>
      <c r="E2878">
        <f>IF(D2878="", _xlfn.XLOOKUP(C2878,'Median Quantity per product'!$D$4:$D$103,'Median Quantity per product'!$E$4:$E$103, "NA"),'Project Work - Data wrows'!D2878)</f>
        <v>17</v>
      </c>
      <c r="F2878">
        <v>144</v>
      </c>
      <c r="G2878">
        <f>IF(F2878="",_xlfn.XLOOKUP(C2878,'Price Averages'!$D$4:$D$103,'Price Averages'!$E$4:$E$103, "FALSE"), F2878)</f>
        <v>144</v>
      </c>
      <c r="H2878">
        <v>36</v>
      </c>
      <c r="I2878">
        <f>IF(H2878="", _xlfn.XLOOKUP(C2878, 'Cost Averages'!$D$4:$D$103,'Cost Averages'!$E$4:$E$103, "FALSE"),H2878)</f>
        <v>36</v>
      </c>
      <c r="J2878">
        <f t="shared" si="267"/>
        <v>2448</v>
      </c>
      <c r="K2878">
        <f t="shared" si="268"/>
        <v>612</v>
      </c>
      <c r="L2878">
        <f t="shared" si="269"/>
        <v>1836</v>
      </c>
      <c r="M2878" s="2" t="s">
        <v>44</v>
      </c>
      <c r="N2878" t="s">
        <v>88</v>
      </c>
      <c r="O2878" t="s">
        <v>56</v>
      </c>
      <c r="P2878" s="3">
        <v>12.072414596936037</v>
      </c>
      <c r="Q2878" t="str">
        <f t="shared" si="264"/>
        <v>G</v>
      </c>
      <c r="R2878">
        <f t="shared" si="265"/>
        <v>2021</v>
      </c>
      <c r="S2878">
        <f t="shared" si="266"/>
        <v>0</v>
      </c>
    </row>
    <row r="2879" spans="1:19" x14ac:dyDescent="0.25">
      <c r="A2879" s="1">
        <v>44228</v>
      </c>
      <c r="B2879" s="2" t="s">
        <v>3571</v>
      </c>
      <c r="C2879" t="s">
        <v>275</v>
      </c>
      <c r="D2879">
        <v>19</v>
      </c>
      <c r="E2879">
        <f>IF(D2879="", _xlfn.XLOOKUP(C2879,'Median Quantity per product'!$D$4:$D$103,'Median Quantity per product'!$E$4:$E$103, "NA"),'Project Work - Data wrows'!D2879)</f>
        <v>19</v>
      </c>
      <c r="F2879">
        <v>144</v>
      </c>
      <c r="G2879">
        <f>IF(F2879="",_xlfn.XLOOKUP(C2879,'Price Averages'!$D$4:$D$103,'Price Averages'!$E$4:$E$103, "FALSE"), F2879)</f>
        <v>144</v>
      </c>
      <c r="H2879">
        <v>36</v>
      </c>
      <c r="I2879">
        <f>IF(H2879="", _xlfn.XLOOKUP(C2879, 'Cost Averages'!$D$4:$D$103,'Cost Averages'!$E$4:$E$103, "FALSE"),H2879)</f>
        <v>36</v>
      </c>
      <c r="J2879">
        <f t="shared" si="267"/>
        <v>2736</v>
      </c>
      <c r="K2879">
        <f t="shared" si="268"/>
        <v>684</v>
      </c>
      <c r="L2879">
        <f t="shared" si="269"/>
        <v>2052</v>
      </c>
      <c r="M2879" s="2" t="s">
        <v>23</v>
      </c>
      <c r="N2879" t="s">
        <v>696</v>
      </c>
      <c r="O2879" t="s">
        <v>78</v>
      </c>
      <c r="P2879" s="3">
        <v>12.699042739101285</v>
      </c>
      <c r="Q2879" t="str">
        <f t="shared" si="264"/>
        <v>G</v>
      </c>
      <c r="R2879">
        <f t="shared" si="265"/>
        <v>2021</v>
      </c>
      <c r="S2879">
        <f t="shared" si="266"/>
        <v>0</v>
      </c>
    </row>
    <row r="2880" spans="1:19" x14ac:dyDescent="0.25">
      <c r="A2880" s="1">
        <v>44205</v>
      </c>
      <c r="B2880" s="2" t="s">
        <v>3548</v>
      </c>
      <c r="C2880" t="s">
        <v>275</v>
      </c>
      <c r="D2880" t="s">
        <v>32</v>
      </c>
      <c r="E2880">
        <f>IF(D2880="", _xlfn.XLOOKUP(C2880,'Median Quantity per product'!$D$4:$D$103,'Median Quantity per product'!$E$4:$E$103, "NA"),'Project Work - Data wrows'!D2880)</f>
        <v>10</v>
      </c>
      <c r="F2880">
        <v>144</v>
      </c>
      <c r="G2880">
        <f>IF(F2880="",_xlfn.XLOOKUP(C2880,'Price Averages'!$D$4:$D$103,'Price Averages'!$E$4:$E$103, "FALSE"), F2880)</f>
        <v>144</v>
      </c>
      <c r="H2880">
        <v>36</v>
      </c>
      <c r="I2880">
        <f>IF(H2880="", _xlfn.XLOOKUP(C2880, 'Cost Averages'!$D$4:$D$103,'Cost Averages'!$E$4:$E$103, "FALSE"),H2880)</f>
        <v>36</v>
      </c>
      <c r="J2880">
        <f t="shared" si="267"/>
        <v>1440</v>
      </c>
      <c r="K2880">
        <f t="shared" si="268"/>
        <v>360</v>
      </c>
      <c r="L2880">
        <f t="shared" si="269"/>
        <v>1080</v>
      </c>
      <c r="M2880" s="2" t="s">
        <v>23</v>
      </c>
      <c r="N2880" t="s">
        <v>171</v>
      </c>
      <c r="O2880" t="s">
        <v>46</v>
      </c>
      <c r="P2880" s="3">
        <v>11.36085047138285</v>
      </c>
      <c r="Q2880" t="str">
        <f t="shared" si="264"/>
        <v>G</v>
      </c>
      <c r="R2880">
        <f t="shared" si="265"/>
        <v>2021</v>
      </c>
      <c r="S2880">
        <f t="shared" si="266"/>
        <v>0</v>
      </c>
    </row>
    <row r="2881" spans="1:19" x14ac:dyDescent="0.25">
      <c r="A2881" s="1">
        <v>44309.915598280335</v>
      </c>
      <c r="B2881" s="2" t="s">
        <v>1092</v>
      </c>
      <c r="C2881" t="s">
        <v>495</v>
      </c>
      <c r="D2881">
        <v>1</v>
      </c>
      <c r="E2881">
        <f>IF(D2881="", _xlfn.XLOOKUP(C2881,'Median Quantity per product'!$D$4:$D$103,'Median Quantity per product'!$E$4:$E$103, "NA"),'Project Work - Data wrows'!D2881)</f>
        <v>1</v>
      </c>
      <c r="F2881">
        <v>50</v>
      </c>
      <c r="G2881">
        <f>IF(F2881="",_xlfn.XLOOKUP(C2881,'Price Averages'!$D$4:$D$103,'Price Averages'!$E$4:$E$103, "FALSE"), F2881)</f>
        <v>50</v>
      </c>
      <c r="H2881">
        <v>25</v>
      </c>
      <c r="I2881">
        <f>IF(H2881="", _xlfn.XLOOKUP(C2881, 'Cost Averages'!$D$4:$D$103,'Cost Averages'!$E$4:$E$103, "FALSE"),H2881)</f>
        <v>25</v>
      </c>
      <c r="J2881">
        <f t="shared" si="267"/>
        <v>50</v>
      </c>
      <c r="K2881">
        <f t="shared" si="268"/>
        <v>25</v>
      </c>
      <c r="L2881">
        <f t="shared" si="269"/>
        <v>25</v>
      </c>
      <c r="M2881" s="2" t="s">
        <v>44</v>
      </c>
      <c r="N2881" t="s">
        <v>1093</v>
      </c>
      <c r="O2881" t="s">
        <v>25</v>
      </c>
      <c r="P2881" s="3">
        <v>9.8776671534059073</v>
      </c>
      <c r="Q2881" t="str">
        <f t="shared" si="264"/>
        <v>G</v>
      </c>
      <c r="R2881">
        <f t="shared" si="265"/>
        <v>2021</v>
      </c>
      <c r="S2881">
        <f t="shared" si="266"/>
        <v>0</v>
      </c>
    </row>
    <row r="2882" spans="1:19" x14ac:dyDescent="0.25">
      <c r="A2882" s="1">
        <v>44558</v>
      </c>
      <c r="B2882" s="2" t="s">
        <v>3847</v>
      </c>
      <c r="C2882" t="s">
        <v>495</v>
      </c>
      <c r="D2882">
        <v>2</v>
      </c>
      <c r="E2882">
        <f>IF(D2882="", _xlfn.XLOOKUP(C2882,'Median Quantity per product'!$D$4:$D$103,'Median Quantity per product'!$E$4:$E$103, "NA"),'Project Work - Data wrows'!D2882)</f>
        <v>2</v>
      </c>
      <c r="F2882">
        <v>50</v>
      </c>
      <c r="G2882">
        <f>IF(F2882="",_xlfn.XLOOKUP(C2882,'Price Averages'!$D$4:$D$103,'Price Averages'!$E$4:$E$103, "FALSE"), F2882)</f>
        <v>50</v>
      </c>
      <c r="H2882">
        <v>25</v>
      </c>
      <c r="I2882">
        <f>IF(H2882="", _xlfn.XLOOKUP(C2882, 'Cost Averages'!$D$4:$D$103,'Cost Averages'!$E$4:$E$103, "FALSE"),H2882)</f>
        <v>25</v>
      </c>
      <c r="J2882">
        <f t="shared" si="267"/>
        <v>100</v>
      </c>
      <c r="K2882">
        <f t="shared" si="268"/>
        <v>50</v>
      </c>
      <c r="L2882">
        <f t="shared" si="269"/>
        <v>50</v>
      </c>
      <c r="M2882" s="2" t="s">
        <v>23</v>
      </c>
      <c r="N2882" t="s">
        <v>415</v>
      </c>
      <c r="O2882" t="s">
        <v>78</v>
      </c>
      <c r="P2882" s="3">
        <v>10.813269600021069</v>
      </c>
      <c r="Q2882" t="str">
        <f t="shared" ref="Q2882:Q2945" si="270">CHAR(64+(YEAR(A2882)-2014))</f>
        <v>G</v>
      </c>
      <c r="R2882">
        <f t="shared" ref="R2882:R2945" si="271">YEAR(A2882)</f>
        <v>2021</v>
      </c>
      <c r="S2882">
        <f t="shared" ref="S2882:S2945" si="272">IF(Q2882=CHAR(64 + (YEAR(A2882) - 2014)), 0, 1)</f>
        <v>0</v>
      </c>
    </row>
    <row r="2883" spans="1:19" x14ac:dyDescent="0.25">
      <c r="A2883" s="1">
        <v>44496.419167358144</v>
      </c>
      <c r="B2883" s="2" t="s">
        <v>2413</v>
      </c>
      <c r="C2883" t="s">
        <v>495</v>
      </c>
      <c r="D2883">
        <v>14</v>
      </c>
      <c r="E2883">
        <f>IF(D2883="", _xlfn.XLOOKUP(C2883,'Median Quantity per product'!$D$4:$D$103,'Median Quantity per product'!$E$4:$E$103, "NA"),'Project Work - Data wrows'!D2883)</f>
        <v>14</v>
      </c>
      <c r="F2883">
        <v>50</v>
      </c>
      <c r="G2883">
        <f>IF(F2883="",_xlfn.XLOOKUP(C2883,'Price Averages'!$D$4:$D$103,'Price Averages'!$E$4:$E$103, "FALSE"), F2883)</f>
        <v>50</v>
      </c>
      <c r="H2883" t="s">
        <v>32</v>
      </c>
      <c r="I2883">
        <f>IF(H2883="", _xlfn.XLOOKUP(C2883, 'Cost Averages'!$D$4:$D$103,'Cost Averages'!$E$4:$E$103, "FALSE"),H2883)</f>
        <v>25</v>
      </c>
      <c r="J2883">
        <f t="shared" ref="J2883:J2946" si="273">E2883*G2883</f>
        <v>700</v>
      </c>
      <c r="K2883">
        <f t="shared" ref="K2883:K2946" si="274">E2883*I2883</f>
        <v>350</v>
      </c>
      <c r="L2883">
        <f t="shared" ref="L2883:L2946" si="275">J2883-K2883</f>
        <v>350</v>
      </c>
      <c r="M2883" s="2" t="s">
        <v>28</v>
      </c>
      <c r="N2883" t="s">
        <v>199</v>
      </c>
      <c r="O2883" t="s">
        <v>34</v>
      </c>
      <c r="P2883" s="3">
        <v>12.177709716438097</v>
      </c>
      <c r="Q2883" t="str">
        <f t="shared" si="270"/>
        <v>G</v>
      </c>
      <c r="R2883">
        <f t="shared" si="271"/>
        <v>2021</v>
      </c>
      <c r="S2883">
        <f t="shared" si="272"/>
        <v>0</v>
      </c>
    </row>
    <row r="2884" spans="1:19" x14ac:dyDescent="0.25">
      <c r="A2884" s="1">
        <v>44481.088195297161</v>
      </c>
      <c r="B2884" s="2" t="s">
        <v>3013</v>
      </c>
      <c r="C2884" t="s">
        <v>495</v>
      </c>
      <c r="D2884">
        <v>16</v>
      </c>
      <c r="E2884">
        <f>IF(D2884="", _xlfn.XLOOKUP(C2884,'Median Quantity per product'!$D$4:$D$103,'Median Quantity per product'!$E$4:$E$103, "NA"),'Project Work - Data wrows'!D2884)</f>
        <v>16</v>
      </c>
      <c r="F2884">
        <v>50</v>
      </c>
      <c r="G2884">
        <f>IF(F2884="",_xlfn.XLOOKUP(C2884,'Price Averages'!$D$4:$D$103,'Price Averages'!$E$4:$E$103, "FALSE"), F2884)</f>
        <v>50</v>
      </c>
      <c r="H2884">
        <v>25</v>
      </c>
      <c r="I2884">
        <f>IF(H2884="", _xlfn.XLOOKUP(C2884, 'Cost Averages'!$D$4:$D$103,'Cost Averages'!$E$4:$E$103, "FALSE"),H2884)</f>
        <v>25</v>
      </c>
      <c r="J2884">
        <f t="shared" si="273"/>
        <v>800</v>
      </c>
      <c r="K2884">
        <f t="shared" si="274"/>
        <v>400</v>
      </c>
      <c r="L2884">
        <f t="shared" si="275"/>
        <v>400</v>
      </c>
      <c r="M2884" s="2" t="s">
        <v>44</v>
      </c>
      <c r="N2884" t="s">
        <v>118</v>
      </c>
      <c r="O2884" t="s">
        <v>56</v>
      </c>
      <c r="P2884" s="3">
        <v>11.006397834696006</v>
      </c>
      <c r="Q2884" t="str">
        <f t="shared" si="270"/>
        <v>G</v>
      </c>
      <c r="R2884">
        <f t="shared" si="271"/>
        <v>2021</v>
      </c>
      <c r="S2884">
        <f t="shared" si="272"/>
        <v>0</v>
      </c>
    </row>
    <row r="2885" spans="1:19" x14ac:dyDescent="0.25">
      <c r="A2885" s="1">
        <v>44521</v>
      </c>
      <c r="B2885" s="2" t="s">
        <v>876</v>
      </c>
      <c r="C2885" t="s">
        <v>495</v>
      </c>
      <c r="D2885">
        <v>16</v>
      </c>
      <c r="E2885">
        <f>IF(D2885="", _xlfn.XLOOKUP(C2885,'Median Quantity per product'!$D$4:$D$103,'Median Quantity per product'!$E$4:$E$103, "NA"),'Project Work - Data wrows'!D2885)</f>
        <v>16</v>
      </c>
      <c r="F2885">
        <v>50</v>
      </c>
      <c r="G2885">
        <f>IF(F2885="",_xlfn.XLOOKUP(C2885,'Price Averages'!$D$4:$D$103,'Price Averages'!$E$4:$E$103, "FALSE"), F2885)</f>
        <v>50</v>
      </c>
      <c r="H2885">
        <v>25</v>
      </c>
      <c r="I2885">
        <f>IF(H2885="", _xlfn.XLOOKUP(C2885, 'Cost Averages'!$D$4:$D$103,'Cost Averages'!$E$4:$E$103, "FALSE"),H2885)</f>
        <v>25</v>
      </c>
      <c r="J2885">
        <f t="shared" si="273"/>
        <v>800</v>
      </c>
      <c r="K2885">
        <f t="shared" si="274"/>
        <v>400</v>
      </c>
      <c r="L2885">
        <f t="shared" si="275"/>
        <v>400</v>
      </c>
      <c r="M2885" s="2" t="s">
        <v>23</v>
      </c>
      <c r="N2885" t="s">
        <v>608</v>
      </c>
      <c r="O2885" t="s">
        <v>41</v>
      </c>
      <c r="P2885" s="3">
        <v>13.466362789017223</v>
      </c>
      <c r="Q2885" t="str">
        <f t="shared" si="270"/>
        <v>G</v>
      </c>
      <c r="R2885">
        <f t="shared" si="271"/>
        <v>2021</v>
      </c>
      <c r="S2885">
        <f t="shared" si="272"/>
        <v>0</v>
      </c>
    </row>
    <row r="2886" spans="1:19" x14ac:dyDescent="0.25">
      <c r="A2886" s="1">
        <v>44225.026762761867</v>
      </c>
      <c r="B2886" s="2" t="s">
        <v>567</v>
      </c>
      <c r="C2886" t="s">
        <v>495</v>
      </c>
      <c r="D2886">
        <v>17</v>
      </c>
      <c r="E2886">
        <f>IF(D2886="", _xlfn.XLOOKUP(C2886,'Median Quantity per product'!$D$4:$D$103,'Median Quantity per product'!$E$4:$E$103, "NA"),'Project Work - Data wrows'!D2886)</f>
        <v>17</v>
      </c>
      <c r="F2886">
        <v>50</v>
      </c>
      <c r="G2886">
        <f>IF(F2886="",_xlfn.XLOOKUP(C2886,'Price Averages'!$D$4:$D$103,'Price Averages'!$E$4:$E$103, "FALSE"), F2886)</f>
        <v>50</v>
      </c>
      <c r="H2886">
        <v>25</v>
      </c>
      <c r="I2886">
        <f>IF(H2886="", _xlfn.XLOOKUP(C2886, 'Cost Averages'!$D$4:$D$103,'Cost Averages'!$E$4:$E$103, "FALSE"),H2886)</f>
        <v>25</v>
      </c>
      <c r="J2886">
        <f t="shared" si="273"/>
        <v>850</v>
      </c>
      <c r="K2886">
        <f t="shared" si="274"/>
        <v>425</v>
      </c>
      <c r="L2886">
        <f t="shared" si="275"/>
        <v>425</v>
      </c>
      <c r="M2886" s="2" t="s">
        <v>28</v>
      </c>
      <c r="N2886" t="s">
        <v>372</v>
      </c>
      <c r="O2886" t="s">
        <v>56</v>
      </c>
      <c r="P2886" s="3">
        <v>11.416048240262977</v>
      </c>
      <c r="Q2886" t="str">
        <f t="shared" si="270"/>
        <v>G</v>
      </c>
      <c r="R2886">
        <f t="shared" si="271"/>
        <v>2021</v>
      </c>
      <c r="S2886">
        <f t="shared" si="272"/>
        <v>0</v>
      </c>
    </row>
    <row r="2887" spans="1:19" x14ac:dyDescent="0.25">
      <c r="A2887" s="1">
        <v>44207.700781536289</v>
      </c>
      <c r="B2887" s="2" t="s">
        <v>995</v>
      </c>
      <c r="C2887" t="s">
        <v>495</v>
      </c>
      <c r="D2887">
        <v>19</v>
      </c>
      <c r="E2887">
        <f>IF(D2887="", _xlfn.XLOOKUP(C2887,'Median Quantity per product'!$D$4:$D$103,'Median Quantity per product'!$E$4:$E$103, "NA"),'Project Work - Data wrows'!D2887)</f>
        <v>19</v>
      </c>
      <c r="F2887">
        <v>50</v>
      </c>
      <c r="G2887">
        <f>IF(F2887="",_xlfn.XLOOKUP(C2887,'Price Averages'!$D$4:$D$103,'Price Averages'!$E$4:$E$103, "FALSE"), F2887)</f>
        <v>50</v>
      </c>
      <c r="H2887">
        <v>25</v>
      </c>
      <c r="I2887">
        <f>IF(H2887="", _xlfn.XLOOKUP(C2887, 'Cost Averages'!$D$4:$D$103,'Cost Averages'!$E$4:$E$103, "FALSE"),H2887)</f>
        <v>25</v>
      </c>
      <c r="J2887">
        <f t="shared" si="273"/>
        <v>950</v>
      </c>
      <c r="K2887">
        <f t="shared" si="274"/>
        <v>475</v>
      </c>
      <c r="L2887">
        <f t="shared" si="275"/>
        <v>475</v>
      </c>
      <c r="M2887" s="2" t="s">
        <v>28</v>
      </c>
      <c r="N2887" t="s">
        <v>601</v>
      </c>
      <c r="O2887" t="s">
        <v>56</v>
      </c>
      <c r="P2887" s="3">
        <v>12.564315242820944</v>
      </c>
      <c r="Q2887" t="str">
        <f t="shared" si="270"/>
        <v>G</v>
      </c>
      <c r="R2887">
        <f t="shared" si="271"/>
        <v>2021</v>
      </c>
      <c r="S2887">
        <f t="shared" si="272"/>
        <v>0</v>
      </c>
    </row>
    <row r="2888" spans="1:19" x14ac:dyDescent="0.25">
      <c r="A2888" s="1">
        <v>44388.248958061668</v>
      </c>
      <c r="B2888" s="2" t="s">
        <v>2126</v>
      </c>
      <c r="C2888" t="s">
        <v>495</v>
      </c>
      <c r="D2888" t="s">
        <v>32</v>
      </c>
      <c r="E2888">
        <f>IF(D2888="", _xlfn.XLOOKUP(C2888,'Median Quantity per product'!$D$4:$D$103,'Median Quantity per product'!$E$4:$E$103, "NA"),'Project Work - Data wrows'!D2888)</f>
        <v>13</v>
      </c>
      <c r="F2888">
        <v>50</v>
      </c>
      <c r="G2888">
        <f>IF(F2888="",_xlfn.XLOOKUP(C2888,'Price Averages'!$D$4:$D$103,'Price Averages'!$E$4:$E$103, "FALSE"), F2888)</f>
        <v>50</v>
      </c>
      <c r="H2888">
        <v>25</v>
      </c>
      <c r="I2888">
        <f>IF(H2888="", _xlfn.XLOOKUP(C2888, 'Cost Averages'!$D$4:$D$103,'Cost Averages'!$E$4:$E$103, "FALSE"),H2888)</f>
        <v>25</v>
      </c>
      <c r="J2888">
        <f t="shared" si="273"/>
        <v>650</v>
      </c>
      <c r="K2888">
        <f t="shared" si="274"/>
        <v>325</v>
      </c>
      <c r="L2888">
        <f t="shared" si="275"/>
        <v>325</v>
      </c>
      <c r="M2888" s="2" t="s">
        <v>23</v>
      </c>
      <c r="N2888" t="s">
        <v>520</v>
      </c>
      <c r="O2888" t="s">
        <v>25</v>
      </c>
      <c r="P2888" s="3">
        <v>11.003496633574638</v>
      </c>
      <c r="Q2888" t="str">
        <f t="shared" si="270"/>
        <v>G</v>
      </c>
      <c r="R2888">
        <f t="shared" si="271"/>
        <v>2021</v>
      </c>
      <c r="S2888">
        <f t="shared" si="272"/>
        <v>0</v>
      </c>
    </row>
    <row r="2889" spans="1:19" x14ac:dyDescent="0.25">
      <c r="A2889" s="1">
        <v>44418</v>
      </c>
      <c r="B2889" s="2" t="s">
        <v>1773</v>
      </c>
      <c r="C2889" t="s">
        <v>61</v>
      </c>
      <c r="D2889">
        <v>7</v>
      </c>
      <c r="E2889">
        <f>IF(D2889="", _xlfn.XLOOKUP(C2889,'Median Quantity per product'!$D$4:$D$103,'Median Quantity per product'!$E$4:$E$103, "NA"),'Project Work - Data wrows'!D2889)</f>
        <v>7</v>
      </c>
      <c r="F2889">
        <v>184</v>
      </c>
      <c r="G2889">
        <f>IF(F2889="",_xlfn.XLOOKUP(C2889,'Price Averages'!$D$4:$D$103,'Price Averages'!$E$4:$E$103, "FALSE"), F2889)</f>
        <v>184</v>
      </c>
      <c r="H2889">
        <v>92</v>
      </c>
      <c r="I2889">
        <f>IF(H2889="", _xlfn.XLOOKUP(C2889, 'Cost Averages'!$D$4:$D$103,'Cost Averages'!$E$4:$E$103, "FALSE"),H2889)</f>
        <v>92</v>
      </c>
      <c r="J2889">
        <f t="shared" si="273"/>
        <v>1288</v>
      </c>
      <c r="K2889">
        <f t="shared" si="274"/>
        <v>644</v>
      </c>
      <c r="L2889">
        <f t="shared" si="275"/>
        <v>644</v>
      </c>
      <c r="M2889" s="2" t="s">
        <v>44</v>
      </c>
      <c r="N2889" t="s">
        <v>197</v>
      </c>
      <c r="O2889" t="s">
        <v>25</v>
      </c>
      <c r="P2889" s="3">
        <v>12.007834550770397</v>
      </c>
      <c r="Q2889" t="str">
        <f t="shared" si="270"/>
        <v>G</v>
      </c>
      <c r="R2889">
        <f t="shared" si="271"/>
        <v>2021</v>
      </c>
      <c r="S2889">
        <f t="shared" si="272"/>
        <v>0</v>
      </c>
    </row>
    <row r="2890" spans="1:19" x14ac:dyDescent="0.25">
      <c r="A2890" s="1">
        <v>44266</v>
      </c>
      <c r="B2890" s="2" t="s">
        <v>1799</v>
      </c>
      <c r="C2890" t="s">
        <v>61</v>
      </c>
      <c r="D2890">
        <v>13</v>
      </c>
      <c r="E2890">
        <f>IF(D2890="", _xlfn.XLOOKUP(C2890,'Median Quantity per product'!$D$4:$D$103,'Median Quantity per product'!$E$4:$E$103, "NA"),'Project Work - Data wrows'!D2890)</f>
        <v>13</v>
      </c>
      <c r="F2890">
        <v>184</v>
      </c>
      <c r="G2890">
        <f>IF(F2890="",_xlfn.XLOOKUP(C2890,'Price Averages'!$D$4:$D$103,'Price Averages'!$E$4:$E$103, "FALSE"), F2890)</f>
        <v>184</v>
      </c>
      <c r="H2890">
        <v>92</v>
      </c>
      <c r="I2890">
        <f>IF(H2890="", _xlfn.XLOOKUP(C2890, 'Cost Averages'!$D$4:$D$103,'Cost Averages'!$E$4:$E$103, "FALSE"),H2890)</f>
        <v>92</v>
      </c>
      <c r="J2890">
        <f t="shared" si="273"/>
        <v>2392</v>
      </c>
      <c r="K2890">
        <f t="shared" si="274"/>
        <v>1196</v>
      </c>
      <c r="L2890">
        <f t="shared" si="275"/>
        <v>1196</v>
      </c>
      <c r="M2890" s="2" t="s">
        <v>23</v>
      </c>
      <c r="N2890" t="s">
        <v>205</v>
      </c>
      <c r="O2890" t="s">
        <v>50</v>
      </c>
      <c r="P2890" s="3">
        <v>10.980884286450312</v>
      </c>
      <c r="Q2890" t="str">
        <f t="shared" si="270"/>
        <v>G</v>
      </c>
      <c r="R2890">
        <f t="shared" si="271"/>
        <v>2021</v>
      </c>
      <c r="S2890">
        <f t="shared" si="272"/>
        <v>0</v>
      </c>
    </row>
    <row r="2891" spans="1:19" x14ac:dyDescent="0.25">
      <c r="A2891" s="1">
        <v>44271.628313653528</v>
      </c>
      <c r="B2891" s="2" t="s">
        <v>1800</v>
      </c>
      <c r="C2891" t="s">
        <v>61</v>
      </c>
      <c r="D2891">
        <v>14</v>
      </c>
      <c r="E2891">
        <f>IF(D2891="", _xlfn.XLOOKUP(C2891,'Median Quantity per product'!$D$4:$D$103,'Median Quantity per product'!$E$4:$E$103, "NA"),'Project Work - Data wrows'!D2891)</f>
        <v>14</v>
      </c>
      <c r="F2891">
        <v>184</v>
      </c>
      <c r="G2891">
        <f>IF(F2891="",_xlfn.XLOOKUP(C2891,'Price Averages'!$D$4:$D$103,'Price Averages'!$E$4:$E$103, "FALSE"), F2891)</f>
        <v>184</v>
      </c>
      <c r="H2891">
        <v>92</v>
      </c>
      <c r="I2891">
        <f>IF(H2891="", _xlfn.XLOOKUP(C2891, 'Cost Averages'!$D$4:$D$103,'Cost Averages'!$E$4:$E$103, "FALSE"),H2891)</f>
        <v>92</v>
      </c>
      <c r="J2891">
        <f t="shared" si="273"/>
        <v>2576</v>
      </c>
      <c r="K2891">
        <f t="shared" si="274"/>
        <v>1288</v>
      </c>
      <c r="L2891">
        <f t="shared" si="275"/>
        <v>1288</v>
      </c>
      <c r="M2891" s="2" t="s">
        <v>44</v>
      </c>
      <c r="N2891" t="s">
        <v>215</v>
      </c>
      <c r="O2891" t="s">
        <v>56</v>
      </c>
      <c r="P2891" s="3">
        <v>14.030594525378042</v>
      </c>
      <c r="Q2891" t="str">
        <f t="shared" si="270"/>
        <v>G</v>
      </c>
      <c r="R2891">
        <f t="shared" si="271"/>
        <v>2021</v>
      </c>
      <c r="S2891">
        <f t="shared" si="272"/>
        <v>0</v>
      </c>
    </row>
    <row r="2892" spans="1:19" x14ac:dyDescent="0.25">
      <c r="A2892" s="1">
        <v>44213.14588483698</v>
      </c>
      <c r="B2892" s="2" t="s">
        <v>119</v>
      </c>
      <c r="C2892" t="s">
        <v>61</v>
      </c>
      <c r="D2892">
        <v>15</v>
      </c>
      <c r="E2892">
        <f>IF(D2892="", _xlfn.XLOOKUP(C2892,'Median Quantity per product'!$D$4:$D$103,'Median Quantity per product'!$E$4:$E$103, "NA"),'Project Work - Data wrows'!D2892)</f>
        <v>15</v>
      </c>
      <c r="F2892" t="s">
        <v>32</v>
      </c>
      <c r="G2892">
        <f>IF(F2892="",_xlfn.XLOOKUP(C2892,'Price Averages'!$D$4:$D$103,'Price Averages'!$E$4:$E$103, "FALSE"), F2892)</f>
        <v>184</v>
      </c>
      <c r="H2892">
        <v>92</v>
      </c>
      <c r="I2892">
        <f>IF(H2892="", _xlfn.XLOOKUP(C2892, 'Cost Averages'!$D$4:$D$103,'Cost Averages'!$E$4:$E$103, "FALSE"),H2892)</f>
        <v>92</v>
      </c>
      <c r="J2892">
        <f t="shared" si="273"/>
        <v>2760</v>
      </c>
      <c r="K2892">
        <f t="shared" si="274"/>
        <v>1380</v>
      </c>
      <c r="L2892">
        <f t="shared" si="275"/>
        <v>1380</v>
      </c>
      <c r="M2892" s="2" t="s">
        <v>28</v>
      </c>
      <c r="N2892" t="s">
        <v>120</v>
      </c>
      <c r="O2892" t="s">
        <v>34</v>
      </c>
      <c r="P2892" s="3">
        <v>15.487214309603928</v>
      </c>
      <c r="Q2892" t="str">
        <f t="shared" si="270"/>
        <v>G</v>
      </c>
      <c r="R2892">
        <f t="shared" si="271"/>
        <v>2021</v>
      </c>
      <c r="S2892">
        <f t="shared" si="272"/>
        <v>0</v>
      </c>
    </row>
    <row r="2893" spans="1:19" x14ac:dyDescent="0.25">
      <c r="A2893" s="1">
        <v>44200</v>
      </c>
      <c r="B2893" s="2" t="s">
        <v>3100</v>
      </c>
      <c r="C2893" t="s">
        <v>61</v>
      </c>
      <c r="D2893">
        <v>17</v>
      </c>
      <c r="E2893">
        <f>IF(D2893="", _xlfn.XLOOKUP(C2893,'Median Quantity per product'!$D$4:$D$103,'Median Quantity per product'!$E$4:$E$103, "NA"),'Project Work - Data wrows'!D2893)</f>
        <v>17</v>
      </c>
      <c r="F2893">
        <v>184</v>
      </c>
      <c r="G2893">
        <f>IF(F2893="",_xlfn.XLOOKUP(C2893,'Price Averages'!$D$4:$D$103,'Price Averages'!$E$4:$E$103, "FALSE"), F2893)</f>
        <v>184</v>
      </c>
      <c r="H2893">
        <v>92</v>
      </c>
      <c r="I2893">
        <f>IF(H2893="", _xlfn.XLOOKUP(C2893, 'Cost Averages'!$D$4:$D$103,'Cost Averages'!$E$4:$E$103, "FALSE"),H2893)</f>
        <v>92</v>
      </c>
      <c r="J2893">
        <f t="shared" si="273"/>
        <v>3128</v>
      </c>
      <c r="K2893">
        <f t="shared" si="274"/>
        <v>1564</v>
      </c>
      <c r="L2893">
        <f t="shared" si="275"/>
        <v>1564</v>
      </c>
      <c r="M2893" s="2" t="s">
        <v>28</v>
      </c>
      <c r="N2893" t="s">
        <v>33</v>
      </c>
      <c r="O2893" t="s">
        <v>34</v>
      </c>
      <c r="P2893" s="3">
        <v>9.3226775515721787</v>
      </c>
      <c r="Q2893" t="str">
        <f t="shared" si="270"/>
        <v>G</v>
      </c>
      <c r="R2893">
        <f t="shared" si="271"/>
        <v>2021</v>
      </c>
      <c r="S2893">
        <f t="shared" si="272"/>
        <v>0</v>
      </c>
    </row>
    <row r="2894" spans="1:19" x14ac:dyDescent="0.25">
      <c r="A2894" s="1">
        <v>44248.205871746592</v>
      </c>
      <c r="B2894" s="2" t="s">
        <v>109</v>
      </c>
      <c r="C2894" t="s">
        <v>61</v>
      </c>
      <c r="D2894">
        <v>18</v>
      </c>
      <c r="E2894">
        <f>IF(D2894="", _xlfn.XLOOKUP(C2894,'Median Quantity per product'!$D$4:$D$103,'Median Quantity per product'!$E$4:$E$103, "NA"),'Project Work - Data wrows'!D2894)</f>
        <v>18</v>
      </c>
      <c r="F2894">
        <v>184</v>
      </c>
      <c r="G2894">
        <f>IF(F2894="",_xlfn.XLOOKUP(C2894,'Price Averages'!$D$4:$D$103,'Price Averages'!$E$4:$E$103, "FALSE"), F2894)</f>
        <v>184</v>
      </c>
      <c r="H2894">
        <v>92</v>
      </c>
      <c r="I2894">
        <f>IF(H2894="", _xlfn.XLOOKUP(C2894, 'Cost Averages'!$D$4:$D$103,'Cost Averages'!$E$4:$E$103, "FALSE"),H2894)</f>
        <v>92</v>
      </c>
      <c r="J2894">
        <f t="shared" si="273"/>
        <v>3312</v>
      </c>
      <c r="K2894">
        <f t="shared" si="274"/>
        <v>1656</v>
      </c>
      <c r="L2894">
        <f t="shared" si="275"/>
        <v>1656</v>
      </c>
      <c r="M2894" s="2" t="s">
        <v>44</v>
      </c>
      <c r="N2894" t="s">
        <v>110</v>
      </c>
      <c r="O2894" t="s">
        <v>56</v>
      </c>
      <c r="P2894" s="3">
        <v>11.128721898968678</v>
      </c>
      <c r="Q2894" t="str">
        <f t="shared" si="270"/>
        <v>G</v>
      </c>
      <c r="R2894">
        <f t="shared" si="271"/>
        <v>2021</v>
      </c>
      <c r="S2894">
        <f t="shared" si="272"/>
        <v>0</v>
      </c>
    </row>
    <row r="2895" spans="1:19" x14ac:dyDescent="0.25">
      <c r="A2895" s="1">
        <v>44474</v>
      </c>
      <c r="B2895" s="2" t="s">
        <v>3780</v>
      </c>
      <c r="C2895" t="s">
        <v>180</v>
      </c>
      <c r="D2895">
        <v>1</v>
      </c>
      <c r="E2895">
        <f>IF(D2895="", _xlfn.XLOOKUP(C2895,'Median Quantity per product'!$D$4:$D$103,'Median Quantity per product'!$E$4:$E$103, "NA"),'Project Work - Data wrows'!D2895)</f>
        <v>1</v>
      </c>
      <c r="F2895">
        <v>368</v>
      </c>
      <c r="G2895">
        <f>IF(F2895="",_xlfn.XLOOKUP(C2895,'Price Averages'!$D$4:$D$103,'Price Averages'!$E$4:$E$103, "FALSE"), F2895)</f>
        <v>368</v>
      </c>
      <c r="H2895">
        <v>92</v>
      </c>
      <c r="I2895">
        <f>IF(H2895="", _xlfn.XLOOKUP(C2895, 'Cost Averages'!$D$4:$D$103,'Cost Averages'!$E$4:$E$103, "FALSE"),H2895)</f>
        <v>92</v>
      </c>
      <c r="J2895">
        <f t="shared" si="273"/>
        <v>368</v>
      </c>
      <c r="K2895">
        <f t="shared" si="274"/>
        <v>92</v>
      </c>
      <c r="L2895">
        <f t="shared" si="275"/>
        <v>276</v>
      </c>
      <c r="M2895" s="2" t="s">
        <v>28</v>
      </c>
      <c r="N2895" t="s">
        <v>379</v>
      </c>
      <c r="O2895" t="s">
        <v>78</v>
      </c>
      <c r="P2895" s="3">
        <v>15.60430546146185</v>
      </c>
      <c r="Q2895" t="str">
        <f t="shared" si="270"/>
        <v>G</v>
      </c>
      <c r="R2895">
        <f t="shared" si="271"/>
        <v>2021</v>
      </c>
      <c r="S2895">
        <f t="shared" si="272"/>
        <v>0</v>
      </c>
    </row>
    <row r="2896" spans="1:19" x14ac:dyDescent="0.25">
      <c r="A2896" s="1">
        <v>44388.219732077749</v>
      </c>
      <c r="B2896" s="2" t="s">
        <v>470</v>
      </c>
      <c r="C2896" t="s">
        <v>180</v>
      </c>
      <c r="D2896">
        <v>3</v>
      </c>
      <c r="E2896">
        <f>IF(D2896="", _xlfn.XLOOKUP(C2896,'Median Quantity per product'!$D$4:$D$103,'Median Quantity per product'!$E$4:$E$103, "NA"),'Project Work - Data wrows'!D2896)</f>
        <v>3</v>
      </c>
      <c r="F2896">
        <v>368</v>
      </c>
      <c r="G2896">
        <f>IF(F2896="",_xlfn.XLOOKUP(C2896,'Price Averages'!$D$4:$D$103,'Price Averages'!$E$4:$E$103, "FALSE"), F2896)</f>
        <v>368</v>
      </c>
      <c r="H2896">
        <v>92</v>
      </c>
      <c r="I2896">
        <f>IF(H2896="", _xlfn.XLOOKUP(C2896, 'Cost Averages'!$D$4:$D$103,'Cost Averages'!$E$4:$E$103, "FALSE"),H2896)</f>
        <v>92</v>
      </c>
      <c r="J2896">
        <f t="shared" si="273"/>
        <v>1104</v>
      </c>
      <c r="K2896">
        <f t="shared" si="274"/>
        <v>276</v>
      </c>
      <c r="L2896">
        <f t="shared" si="275"/>
        <v>828</v>
      </c>
      <c r="M2896" s="2" t="s">
        <v>44</v>
      </c>
      <c r="N2896" t="s">
        <v>118</v>
      </c>
      <c r="O2896" t="s">
        <v>56</v>
      </c>
      <c r="P2896" s="3">
        <v>11.006397834696006</v>
      </c>
      <c r="Q2896" t="str">
        <f t="shared" si="270"/>
        <v>G</v>
      </c>
      <c r="R2896">
        <f t="shared" si="271"/>
        <v>2021</v>
      </c>
      <c r="S2896">
        <f t="shared" si="272"/>
        <v>0</v>
      </c>
    </row>
    <row r="2897" spans="1:19" x14ac:dyDescent="0.25">
      <c r="A2897" s="1">
        <v>44311</v>
      </c>
      <c r="B2897" s="2" t="s">
        <v>3644</v>
      </c>
      <c r="C2897" t="s">
        <v>180</v>
      </c>
      <c r="D2897">
        <v>4</v>
      </c>
      <c r="E2897">
        <f>IF(D2897="", _xlfn.XLOOKUP(C2897,'Median Quantity per product'!$D$4:$D$103,'Median Quantity per product'!$E$4:$E$103, "NA"),'Project Work - Data wrows'!D2897)</f>
        <v>4</v>
      </c>
      <c r="F2897" t="s">
        <v>32</v>
      </c>
      <c r="G2897">
        <f>IF(F2897="",_xlfn.XLOOKUP(C2897,'Price Averages'!$D$4:$D$103,'Price Averages'!$E$4:$E$103, "FALSE"), F2897)</f>
        <v>368</v>
      </c>
      <c r="H2897">
        <v>92</v>
      </c>
      <c r="I2897">
        <f>IF(H2897="", _xlfn.XLOOKUP(C2897, 'Cost Averages'!$D$4:$D$103,'Cost Averages'!$E$4:$E$103, "FALSE"),H2897)</f>
        <v>92</v>
      </c>
      <c r="J2897">
        <f t="shared" si="273"/>
        <v>1472</v>
      </c>
      <c r="K2897">
        <f t="shared" si="274"/>
        <v>368</v>
      </c>
      <c r="L2897">
        <f t="shared" si="275"/>
        <v>1104</v>
      </c>
      <c r="M2897" s="2" t="s">
        <v>23</v>
      </c>
      <c r="N2897" t="s">
        <v>305</v>
      </c>
      <c r="O2897" t="s">
        <v>41</v>
      </c>
      <c r="P2897" s="3">
        <v>11.99399163482429</v>
      </c>
      <c r="Q2897" t="str">
        <f t="shared" si="270"/>
        <v>G</v>
      </c>
      <c r="R2897">
        <f t="shared" si="271"/>
        <v>2021</v>
      </c>
      <c r="S2897">
        <f t="shared" si="272"/>
        <v>0</v>
      </c>
    </row>
    <row r="2898" spans="1:19" x14ac:dyDescent="0.25">
      <c r="A2898" s="1">
        <v>44544</v>
      </c>
      <c r="B2898" s="2" t="s">
        <v>3835</v>
      </c>
      <c r="C2898" t="s">
        <v>180</v>
      </c>
      <c r="D2898">
        <v>9</v>
      </c>
      <c r="E2898">
        <f>IF(D2898="", _xlfn.XLOOKUP(C2898,'Median Quantity per product'!$D$4:$D$103,'Median Quantity per product'!$E$4:$E$103, "NA"),'Project Work - Data wrows'!D2898)</f>
        <v>9</v>
      </c>
      <c r="F2898">
        <v>368</v>
      </c>
      <c r="G2898">
        <f>IF(F2898="",_xlfn.XLOOKUP(C2898,'Price Averages'!$D$4:$D$103,'Price Averages'!$E$4:$E$103, "FALSE"), F2898)</f>
        <v>368</v>
      </c>
      <c r="H2898">
        <v>92</v>
      </c>
      <c r="I2898">
        <f>IF(H2898="", _xlfn.XLOOKUP(C2898, 'Cost Averages'!$D$4:$D$103,'Cost Averages'!$E$4:$E$103, "FALSE"),H2898)</f>
        <v>92</v>
      </c>
      <c r="J2898">
        <f t="shared" si="273"/>
        <v>3312</v>
      </c>
      <c r="K2898">
        <f t="shared" si="274"/>
        <v>828</v>
      </c>
      <c r="L2898">
        <f t="shared" si="275"/>
        <v>2484</v>
      </c>
      <c r="M2898" s="2" t="s">
        <v>28</v>
      </c>
      <c r="N2898" t="s">
        <v>264</v>
      </c>
      <c r="O2898" t="s">
        <v>41</v>
      </c>
      <c r="P2898" s="3">
        <v>12.503632939408062</v>
      </c>
      <c r="Q2898" t="str">
        <f t="shared" si="270"/>
        <v>G</v>
      </c>
      <c r="R2898">
        <f t="shared" si="271"/>
        <v>2021</v>
      </c>
      <c r="S2898">
        <f t="shared" si="272"/>
        <v>0</v>
      </c>
    </row>
    <row r="2899" spans="1:19" x14ac:dyDescent="0.25">
      <c r="A2899" s="1">
        <v>44357.748173532986</v>
      </c>
      <c r="B2899" s="2" t="s">
        <v>1448</v>
      </c>
      <c r="C2899" t="s">
        <v>180</v>
      </c>
      <c r="D2899">
        <v>10</v>
      </c>
      <c r="E2899">
        <f>IF(D2899="", _xlfn.XLOOKUP(C2899,'Median Quantity per product'!$D$4:$D$103,'Median Quantity per product'!$E$4:$E$103, "NA"),'Project Work - Data wrows'!D2899)</f>
        <v>10</v>
      </c>
      <c r="F2899">
        <v>368</v>
      </c>
      <c r="G2899">
        <f>IF(F2899="",_xlfn.XLOOKUP(C2899,'Price Averages'!$D$4:$D$103,'Price Averages'!$E$4:$E$103, "FALSE"), F2899)</f>
        <v>368</v>
      </c>
      <c r="H2899" t="s">
        <v>32</v>
      </c>
      <c r="I2899">
        <f>IF(H2899="", _xlfn.XLOOKUP(C2899, 'Cost Averages'!$D$4:$D$103,'Cost Averages'!$E$4:$E$103, "FALSE"),H2899)</f>
        <v>92</v>
      </c>
      <c r="J2899">
        <f t="shared" si="273"/>
        <v>3680</v>
      </c>
      <c r="K2899">
        <f t="shared" si="274"/>
        <v>920</v>
      </c>
      <c r="L2899">
        <f t="shared" si="275"/>
        <v>2760</v>
      </c>
      <c r="M2899" s="2" t="s">
        <v>23</v>
      </c>
      <c r="N2899" t="s">
        <v>315</v>
      </c>
      <c r="O2899" t="s">
        <v>46</v>
      </c>
      <c r="P2899" s="3">
        <v>11.221666113009938</v>
      </c>
      <c r="Q2899" t="str">
        <f t="shared" si="270"/>
        <v>G</v>
      </c>
      <c r="R2899">
        <f t="shared" si="271"/>
        <v>2021</v>
      </c>
      <c r="S2899">
        <f t="shared" si="272"/>
        <v>0</v>
      </c>
    </row>
    <row r="2900" spans="1:19" x14ac:dyDescent="0.25">
      <c r="A2900" s="1">
        <v>44515.574137563191</v>
      </c>
      <c r="B2900" s="2" t="s">
        <v>723</v>
      </c>
      <c r="C2900" t="s">
        <v>180</v>
      </c>
      <c r="D2900">
        <v>11</v>
      </c>
      <c r="E2900">
        <f>IF(D2900="", _xlfn.XLOOKUP(C2900,'Median Quantity per product'!$D$4:$D$103,'Median Quantity per product'!$E$4:$E$103, "NA"),'Project Work - Data wrows'!D2900)</f>
        <v>11</v>
      </c>
      <c r="F2900">
        <v>368</v>
      </c>
      <c r="G2900">
        <f>IF(F2900="",_xlfn.XLOOKUP(C2900,'Price Averages'!$D$4:$D$103,'Price Averages'!$E$4:$E$103, "FALSE"), F2900)</f>
        <v>368</v>
      </c>
      <c r="H2900">
        <v>92</v>
      </c>
      <c r="I2900">
        <f>IF(H2900="", _xlfn.XLOOKUP(C2900, 'Cost Averages'!$D$4:$D$103,'Cost Averages'!$E$4:$E$103, "FALSE"),H2900)</f>
        <v>92</v>
      </c>
      <c r="J2900">
        <f t="shared" si="273"/>
        <v>4048</v>
      </c>
      <c r="K2900">
        <f t="shared" si="274"/>
        <v>1012</v>
      </c>
      <c r="L2900">
        <f t="shared" si="275"/>
        <v>3036</v>
      </c>
      <c r="M2900" s="2" t="s">
        <v>28</v>
      </c>
      <c r="N2900" t="s">
        <v>796</v>
      </c>
      <c r="O2900" t="s">
        <v>46</v>
      </c>
      <c r="P2900" s="3">
        <v>9.4608554813364627</v>
      </c>
      <c r="Q2900" t="str">
        <f t="shared" si="270"/>
        <v>G</v>
      </c>
      <c r="R2900">
        <f t="shared" si="271"/>
        <v>2021</v>
      </c>
      <c r="S2900">
        <f t="shared" si="272"/>
        <v>0</v>
      </c>
    </row>
    <row r="2901" spans="1:19" x14ac:dyDescent="0.25">
      <c r="A2901" s="1">
        <v>44216.84759181946</v>
      </c>
      <c r="B2901" s="2" t="s">
        <v>1766</v>
      </c>
      <c r="C2901" t="s">
        <v>180</v>
      </c>
      <c r="D2901">
        <v>18</v>
      </c>
      <c r="E2901">
        <f>IF(D2901="", _xlfn.XLOOKUP(C2901,'Median Quantity per product'!$D$4:$D$103,'Median Quantity per product'!$E$4:$E$103, "NA"),'Project Work - Data wrows'!D2901)</f>
        <v>18</v>
      </c>
      <c r="F2901">
        <v>368</v>
      </c>
      <c r="G2901">
        <f>IF(F2901="",_xlfn.XLOOKUP(C2901,'Price Averages'!$D$4:$D$103,'Price Averages'!$E$4:$E$103, "FALSE"), F2901)</f>
        <v>368</v>
      </c>
      <c r="H2901">
        <v>92</v>
      </c>
      <c r="I2901">
        <f>IF(H2901="", _xlfn.XLOOKUP(C2901, 'Cost Averages'!$D$4:$D$103,'Cost Averages'!$E$4:$E$103, "FALSE"),H2901)</f>
        <v>92</v>
      </c>
      <c r="J2901">
        <f t="shared" si="273"/>
        <v>6624</v>
      </c>
      <c r="K2901">
        <f t="shared" si="274"/>
        <v>1656</v>
      </c>
      <c r="L2901">
        <f t="shared" si="275"/>
        <v>4968</v>
      </c>
      <c r="M2901" s="2" t="s">
        <v>23</v>
      </c>
      <c r="N2901" t="s">
        <v>379</v>
      </c>
      <c r="O2901" t="s">
        <v>78</v>
      </c>
      <c r="P2901" s="3">
        <v>15.60430546146185</v>
      </c>
      <c r="Q2901" t="str">
        <f t="shared" si="270"/>
        <v>G</v>
      </c>
      <c r="R2901">
        <f t="shared" si="271"/>
        <v>2021</v>
      </c>
      <c r="S2901">
        <f t="shared" si="272"/>
        <v>0</v>
      </c>
    </row>
    <row r="2902" spans="1:19" x14ac:dyDescent="0.25">
      <c r="A2902" s="1">
        <v>44431.37486351491</v>
      </c>
      <c r="B2902" s="2" t="s">
        <v>1823</v>
      </c>
      <c r="C2902" t="s">
        <v>180</v>
      </c>
      <c r="D2902">
        <v>18</v>
      </c>
      <c r="E2902">
        <f>IF(D2902="", _xlfn.XLOOKUP(C2902,'Median Quantity per product'!$D$4:$D$103,'Median Quantity per product'!$E$4:$E$103, "NA"),'Project Work - Data wrows'!D2902)</f>
        <v>18</v>
      </c>
      <c r="F2902">
        <v>368</v>
      </c>
      <c r="G2902">
        <f>IF(F2902="",_xlfn.XLOOKUP(C2902,'Price Averages'!$D$4:$D$103,'Price Averages'!$E$4:$E$103, "FALSE"), F2902)</f>
        <v>368</v>
      </c>
      <c r="H2902">
        <v>92</v>
      </c>
      <c r="I2902">
        <f>IF(H2902="", _xlfn.XLOOKUP(C2902, 'Cost Averages'!$D$4:$D$103,'Cost Averages'!$E$4:$E$103, "FALSE"),H2902)</f>
        <v>92</v>
      </c>
      <c r="J2902">
        <f t="shared" si="273"/>
        <v>6624</v>
      </c>
      <c r="K2902">
        <f t="shared" si="274"/>
        <v>1656</v>
      </c>
      <c r="L2902">
        <f t="shared" si="275"/>
        <v>4968</v>
      </c>
      <c r="M2902" s="2" t="s">
        <v>28</v>
      </c>
      <c r="N2902" t="s">
        <v>1393</v>
      </c>
      <c r="O2902" t="s">
        <v>50</v>
      </c>
      <c r="P2902" s="3">
        <v>11.0700865530371</v>
      </c>
      <c r="Q2902" t="str">
        <f t="shared" si="270"/>
        <v>G</v>
      </c>
      <c r="R2902">
        <f t="shared" si="271"/>
        <v>2021</v>
      </c>
      <c r="S2902">
        <f t="shared" si="272"/>
        <v>0</v>
      </c>
    </row>
    <row r="2903" spans="1:19" x14ac:dyDescent="0.25">
      <c r="A2903" s="1">
        <v>44456</v>
      </c>
      <c r="B2903" s="2" t="s">
        <v>3764</v>
      </c>
      <c r="C2903" t="s">
        <v>180</v>
      </c>
      <c r="D2903">
        <v>18</v>
      </c>
      <c r="E2903">
        <f>IF(D2903="", _xlfn.XLOOKUP(C2903,'Median Quantity per product'!$D$4:$D$103,'Median Quantity per product'!$E$4:$E$103, "NA"),'Project Work - Data wrows'!D2903)</f>
        <v>18</v>
      </c>
      <c r="F2903" t="s">
        <v>32</v>
      </c>
      <c r="G2903">
        <f>IF(F2903="",_xlfn.XLOOKUP(C2903,'Price Averages'!$D$4:$D$103,'Price Averages'!$E$4:$E$103, "FALSE"), F2903)</f>
        <v>368</v>
      </c>
      <c r="H2903">
        <v>92</v>
      </c>
      <c r="I2903">
        <f>IF(H2903="", _xlfn.XLOOKUP(C2903, 'Cost Averages'!$D$4:$D$103,'Cost Averages'!$E$4:$E$103, "FALSE"),H2903)</f>
        <v>92</v>
      </c>
      <c r="J2903">
        <f t="shared" si="273"/>
        <v>6624</v>
      </c>
      <c r="K2903">
        <f t="shared" si="274"/>
        <v>1656</v>
      </c>
      <c r="L2903">
        <f t="shared" si="275"/>
        <v>4968</v>
      </c>
      <c r="M2903" s="2" t="s">
        <v>28</v>
      </c>
      <c r="N2903" t="s">
        <v>811</v>
      </c>
      <c r="O2903" t="s">
        <v>78</v>
      </c>
      <c r="P2903" s="3">
        <v>12.155895475340943</v>
      </c>
      <c r="Q2903" t="str">
        <f t="shared" si="270"/>
        <v>G</v>
      </c>
      <c r="R2903">
        <f t="shared" si="271"/>
        <v>2021</v>
      </c>
      <c r="S2903">
        <f t="shared" si="272"/>
        <v>0</v>
      </c>
    </row>
    <row r="2904" spans="1:19" x14ac:dyDescent="0.25">
      <c r="A2904" s="1">
        <v>44427.687981119794</v>
      </c>
      <c r="B2904" s="2" t="s">
        <v>2242</v>
      </c>
      <c r="C2904" t="s">
        <v>180</v>
      </c>
      <c r="D2904">
        <v>20</v>
      </c>
      <c r="E2904">
        <f>IF(D2904="", _xlfn.XLOOKUP(C2904,'Median Quantity per product'!$D$4:$D$103,'Median Quantity per product'!$E$4:$E$103, "NA"),'Project Work - Data wrows'!D2904)</f>
        <v>20</v>
      </c>
      <c r="F2904">
        <v>368</v>
      </c>
      <c r="G2904">
        <f>IF(F2904="",_xlfn.XLOOKUP(C2904,'Price Averages'!$D$4:$D$103,'Price Averages'!$E$4:$E$103, "FALSE"), F2904)</f>
        <v>368</v>
      </c>
      <c r="H2904">
        <v>92</v>
      </c>
      <c r="I2904">
        <f>IF(H2904="", _xlfn.XLOOKUP(C2904, 'Cost Averages'!$D$4:$D$103,'Cost Averages'!$E$4:$E$103, "FALSE"),H2904)</f>
        <v>92</v>
      </c>
      <c r="J2904">
        <f t="shared" si="273"/>
        <v>7360</v>
      </c>
      <c r="K2904">
        <f t="shared" si="274"/>
        <v>1840</v>
      </c>
      <c r="L2904">
        <f t="shared" si="275"/>
        <v>5520</v>
      </c>
      <c r="M2904" s="2" t="s">
        <v>23</v>
      </c>
      <c r="N2904" t="s">
        <v>1742</v>
      </c>
      <c r="O2904" t="s">
        <v>50</v>
      </c>
      <c r="P2904" s="3">
        <v>7.9096461399190003</v>
      </c>
      <c r="Q2904" t="str">
        <f t="shared" si="270"/>
        <v>G</v>
      </c>
      <c r="R2904">
        <f t="shared" si="271"/>
        <v>2021</v>
      </c>
      <c r="S2904">
        <f t="shared" si="272"/>
        <v>0</v>
      </c>
    </row>
    <row r="2905" spans="1:19" x14ac:dyDescent="0.25">
      <c r="A2905" s="1">
        <v>44504</v>
      </c>
      <c r="B2905" s="2" t="s">
        <v>3804</v>
      </c>
      <c r="C2905" t="s">
        <v>180</v>
      </c>
      <c r="D2905" t="s">
        <v>32</v>
      </c>
      <c r="E2905">
        <f>IF(D2905="", _xlfn.XLOOKUP(C2905,'Median Quantity per product'!$D$4:$D$103,'Median Quantity per product'!$E$4:$E$103, "NA"),'Project Work - Data wrows'!D2905)</f>
        <v>10</v>
      </c>
      <c r="F2905">
        <v>368</v>
      </c>
      <c r="G2905">
        <f>IF(F2905="",_xlfn.XLOOKUP(C2905,'Price Averages'!$D$4:$D$103,'Price Averages'!$E$4:$E$103, "FALSE"), F2905)</f>
        <v>368</v>
      </c>
      <c r="H2905">
        <v>92</v>
      </c>
      <c r="I2905">
        <f>IF(H2905="", _xlfn.XLOOKUP(C2905, 'Cost Averages'!$D$4:$D$103,'Cost Averages'!$E$4:$E$103, "FALSE"),H2905)</f>
        <v>92</v>
      </c>
      <c r="J2905">
        <f t="shared" si="273"/>
        <v>3680</v>
      </c>
      <c r="K2905">
        <f t="shared" si="274"/>
        <v>920</v>
      </c>
      <c r="L2905">
        <f t="shared" si="275"/>
        <v>2760</v>
      </c>
      <c r="M2905" s="2" t="s">
        <v>23</v>
      </c>
      <c r="N2905" t="s">
        <v>902</v>
      </c>
      <c r="O2905" t="s">
        <v>50</v>
      </c>
      <c r="P2905" s="3">
        <v>11.78346750250795</v>
      </c>
      <c r="Q2905" t="str">
        <f t="shared" si="270"/>
        <v>G</v>
      </c>
      <c r="R2905">
        <f t="shared" si="271"/>
        <v>2021</v>
      </c>
      <c r="S2905">
        <f t="shared" si="272"/>
        <v>0</v>
      </c>
    </row>
    <row r="2906" spans="1:19" x14ac:dyDescent="0.25">
      <c r="A2906" s="1">
        <v>44224</v>
      </c>
      <c r="B2906" s="2" t="s">
        <v>3567</v>
      </c>
      <c r="C2906" t="s">
        <v>780</v>
      </c>
      <c r="D2906">
        <v>3</v>
      </c>
      <c r="E2906">
        <f>IF(D2906="", _xlfn.XLOOKUP(C2906,'Median Quantity per product'!$D$4:$D$103,'Median Quantity per product'!$E$4:$E$103, "NA"),'Project Work - Data wrows'!D2906)</f>
        <v>3</v>
      </c>
      <c r="F2906">
        <v>100</v>
      </c>
      <c r="G2906">
        <f>IF(F2906="",_xlfn.XLOOKUP(C2906,'Price Averages'!$D$4:$D$103,'Price Averages'!$E$4:$E$103, "FALSE"), F2906)</f>
        <v>100</v>
      </c>
      <c r="H2906">
        <v>25</v>
      </c>
      <c r="I2906">
        <f>IF(H2906="", _xlfn.XLOOKUP(C2906, 'Cost Averages'!$D$4:$D$103,'Cost Averages'!$E$4:$E$103, "FALSE"),H2906)</f>
        <v>25</v>
      </c>
      <c r="J2906">
        <f t="shared" si="273"/>
        <v>300</v>
      </c>
      <c r="K2906">
        <f t="shared" si="274"/>
        <v>75</v>
      </c>
      <c r="L2906">
        <f t="shared" si="275"/>
        <v>225</v>
      </c>
      <c r="M2906" s="2" t="s">
        <v>28</v>
      </c>
      <c r="N2906" t="s">
        <v>846</v>
      </c>
      <c r="O2906" t="s">
        <v>50</v>
      </c>
      <c r="P2906" s="3">
        <v>12.990345718839325</v>
      </c>
      <c r="Q2906" t="str">
        <f t="shared" si="270"/>
        <v>G</v>
      </c>
      <c r="R2906">
        <f t="shared" si="271"/>
        <v>2021</v>
      </c>
      <c r="S2906">
        <f t="shared" si="272"/>
        <v>0</v>
      </c>
    </row>
    <row r="2907" spans="1:19" x14ac:dyDescent="0.25">
      <c r="A2907" s="1">
        <v>44399</v>
      </c>
      <c r="B2907" s="2" t="s">
        <v>973</v>
      </c>
      <c r="C2907" t="s">
        <v>780</v>
      </c>
      <c r="D2907">
        <v>5</v>
      </c>
      <c r="E2907">
        <f>IF(D2907="", _xlfn.XLOOKUP(C2907,'Median Quantity per product'!$D$4:$D$103,'Median Quantity per product'!$E$4:$E$103, "NA"),'Project Work - Data wrows'!D2907)</f>
        <v>5</v>
      </c>
      <c r="F2907" t="s">
        <v>32</v>
      </c>
      <c r="G2907">
        <f>IF(F2907="",_xlfn.XLOOKUP(C2907,'Price Averages'!$D$4:$D$103,'Price Averages'!$E$4:$E$103, "FALSE"), F2907)</f>
        <v>100</v>
      </c>
      <c r="H2907">
        <v>25</v>
      </c>
      <c r="I2907">
        <f>IF(H2907="", _xlfn.XLOOKUP(C2907, 'Cost Averages'!$D$4:$D$103,'Cost Averages'!$E$4:$E$103, "FALSE"),H2907)</f>
        <v>25</v>
      </c>
      <c r="J2907">
        <f t="shared" si="273"/>
        <v>500</v>
      </c>
      <c r="K2907">
        <f t="shared" si="274"/>
        <v>125</v>
      </c>
      <c r="L2907">
        <f t="shared" si="275"/>
        <v>375</v>
      </c>
      <c r="M2907" s="2" t="s">
        <v>23</v>
      </c>
      <c r="N2907" t="s">
        <v>869</v>
      </c>
      <c r="O2907" t="s">
        <v>41</v>
      </c>
      <c r="P2907" s="3">
        <v>13.275355576494196</v>
      </c>
      <c r="Q2907" t="str">
        <f t="shared" si="270"/>
        <v>G</v>
      </c>
      <c r="R2907">
        <f t="shared" si="271"/>
        <v>2021</v>
      </c>
      <c r="S2907">
        <f t="shared" si="272"/>
        <v>0</v>
      </c>
    </row>
    <row r="2908" spans="1:19" x14ac:dyDescent="0.25">
      <c r="A2908" s="1">
        <v>44496</v>
      </c>
      <c r="B2908" s="2" t="s">
        <v>3797</v>
      </c>
      <c r="C2908" t="s">
        <v>780</v>
      </c>
      <c r="D2908">
        <v>10</v>
      </c>
      <c r="E2908">
        <f>IF(D2908="", _xlfn.XLOOKUP(C2908,'Median Quantity per product'!$D$4:$D$103,'Median Quantity per product'!$E$4:$E$103, "NA"),'Project Work - Data wrows'!D2908)</f>
        <v>10</v>
      </c>
      <c r="F2908">
        <v>100</v>
      </c>
      <c r="G2908">
        <f>IF(F2908="",_xlfn.XLOOKUP(C2908,'Price Averages'!$D$4:$D$103,'Price Averages'!$E$4:$E$103, "FALSE"), F2908)</f>
        <v>100</v>
      </c>
      <c r="H2908">
        <v>25</v>
      </c>
      <c r="I2908">
        <f>IF(H2908="", _xlfn.XLOOKUP(C2908, 'Cost Averages'!$D$4:$D$103,'Cost Averages'!$E$4:$E$103, "FALSE"),H2908)</f>
        <v>25</v>
      </c>
      <c r="J2908">
        <f t="shared" si="273"/>
        <v>1000</v>
      </c>
      <c r="K2908">
        <f t="shared" si="274"/>
        <v>250</v>
      </c>
      <c r="L2908">
        <f t="shared" si="275"/>
        <v>750</v>
      </c>
      <c r="M2908" s="2" t="s">
        <v>28</v>
      </c>
      <c r="N2908" t="s">
        <v>605</v>
      </c>
      <c r="O2908" t="s">
        <v>78</v>
      </c>
      <c r="P2908" s="3">
        <v>8.8169309002713945</v>
      </c>
      <c r="Q2908" t="str">
        <f t="shared" si="270"/>
        <v>G</v>
      </c>
      <c r="R2908">
        <f t="shared" si="271"/>
        <v>2021</v>
      </c>
      <c r="S2908">
        <f t="shared" si="272"/>
        <v>0</v>
      </c>
    </row>
    <row r="2909" spans="1:19" x14ac:dyDescent="0.25">
      <c r="A2909" s="1">
        <v>44414.725937465526</v>
      </c>
      <c r="B2909" s="2" t="s">
        <v>2050</v>
      </c>
      <c r="C2909" t="s">
        <v>780</v>
      </c>
      <c r="D2909">
        <v>12</v>
      </c>
      <c r="E2909">
        <f>IF(D2909="", _xlfn.XLOOKUP(C2909,'Median Quantity per product'!$D$4:$D$103,'Median Quantity per product'!$E$4:$E$103, "NA"),'Project Work - Data wrows'!D2909)</f>
        <v>12</v>
      </c>
      <c r="F2909">
        <v>100</v>
      </c>
      <c r="G2909">
        <f>IF(F2909="",_xlfn.XLOOKUP(C2909,'Price Averages'!$D$4:$D$103,'Price Averages'!$E$4:$E$103, "FALSE"), F2909)</f>
        <v>100</v>
      </c>
      <c r="H2909">
        <v>25</v>
      </c>
      <c r="I2909">
        <f>IF(H2909="", _xlfn.XLOOKUP(C2909, 'Cost Averages'!$D$4:$D$103,'Cost Averages'!$E$4:$E$103, "FALSE"),H2909)</f>
        <v>25</v>
      </c>
      <c r="J2909">
        <f t="shared" si="273"/>
        <v>1200</v>
      </c>
      <c r="K2909">
        <f t="shared" si="274"/>
        <v>300</v>
      </c>
      <c r="L2909">
        <f t="shared" si="275"/>
        <v>900</v>
      </c>
      <c r="M2909" s="2" t="s">
        <v>44</v>
      </c>
      <c r="N2909" t="s">
        <v>1426</v>
      </c>
      <c r="O2909" t="s">
        <v>78</v>
      </c>
      <c r="P2909" s="3">
        <v>10.826646539963521</v>
      </c>
      <c r="Q2909" t="str">
        <f t="shared" si="270"/>
        <v>G</v>
      </c>
      <c r="R2909">
        <f t="shared" si="271"/>
        <v>2021</v>
      </c>
      <c r="S2909">
        <f t="shared" si="272"/>
        <v>0</v>
      </c>
    </row>
    <row r="2910" spans="1:19" x14ac:dyDescent="0.25">
      <c r="A2910" s="1">
        <v>44497.363610437736</v>
      </c>
      <c r="B2910" s="2" t="s">
        <v>2275</v>
      </c>
      <c r="C2910" t="s">
        <v>780</v>
      </c>
      <c r="D2910">
        <v>13</v>
      </c>
      <c r="E2910">
        <f>IF(D2910="", _xlfn.XLOOKUP(C2910,'Median Quantity per product'!$D$4:$D$103,'Median Quantity per product'!$E$4:$E$103, "NA"),'Project Work - Data wrows'!D2910)</f>
        <v>13</v>
      </c>
      <c r="F2910">
        <v>100</v>
      </c>
      <c r="G2910">
        <f>IF(F2910="",_xlfn.XLOOKUP(C2910,'Price Averages'!$D$4:$D$103,'Price Averages'!$E$4:$E$103, "FALSE"), F2910)</f>
        <v>100</v>
      </c>
      <c r="H2910" t="s">
        <v>32</v>
      </c>
      <c r="I2910">
        <f>IF(H2910="", _xlfn.XLOOKUP(C2910, 'Cost Averages'!$D$4:$D$103,'Cost Averages'!$E$4:$E$103, "FALSE"),H2910)</f>
        <v>25</v>
      </c>
      <c r="J2910">
        <f t="shared" si="273"/>
        <v>1300</v>
      </c>
      <c r="K2910">
        <f t="shared" si="274"/>
        <v>325</v>
      </c>
      <c r="L2910">
        <f t="shared" si="275"/>
        <v>975</v>
      </c>
      <c r="M2910" s="2" t="s">
        <v>28</v>
      </c>
      <c r="N2910" t="s">
        <v>811</v>
      </c>
      <c r="O2910" t="s">
        <v>78</v>
      </c>
      <c r="P2910" s="3">
        <v>12.155895475340943</v>
      </c>
      <c r="Q2910" t="str">
        <f t="shared" si="270"/>
        <v>G</v>
      </c>
      <c r="R2910">
        <f t="shared" si="271"/>
        <v>2021</v>
      </c>
      <c r="S2910">
        <f t="shared" si="272"/>
        <v>0</v>
      </c>
    </row>
    <row r="2911" spans="1:19" x14ac:dyDescent="0.25">
      <c r="A2911" s="1">
        <v>44315</v>
      </c>
      <c r="B2911" s="2" t="s">
        <v>3648</v>
      </c>
      <c r="C2911" t="s">
        <v>780</v>
      </c>
      <c r="D2911">
        <v>17</v>
      </c>
      <c r="E2911">
        <f>IF(D2911="", _xlfn.XLOOKUP(C2911,'Median Quantity per product'!$D$4:$D$103,'Median Quantity per product'!$E$4:$E$103, "NA"),'Project Work - Data wrows'!D2911)</f>
        <v>17</v>
      </c>
      <c r="F2911" t="s">
        <v>32</v>
      </c>
      <c r="G2911">
        <f>IF(F2911="",_xlfn.XLOOKUP(C2911,'Price Averages'!$D$4:$D$103,'Price Averages'!$E$4:$E$103, "FALSE"), F2911)</f>
        <v>100</v>
      </c>
      <c r="H2911">
        <v>25</v>
      </c>
      <c r="I2911">
        <f>IF(H2911="", _xlfn.XLOOKUP(C2911, 'Cost Averages'!$D$4:$D$103,'Cost Averages'!$E$4:$E$103, "FALSE"),H2911)</f>
        <v>25</v>
      </c>
      <c r="J2911">
        <f t="shared" si="273"/>
        <v>1700</v>
      </c>
      <c r="K2911">
        <f t="shared" si="274"/>
        <v>425</v>
      </c>
      <c r="L2911">
        <f t="shared" si="275"/>
        <v>1275</v>
      </c>
      <c r="M2911" s="2" t="s">
        <v>28</v>
      </c>
      <c r="N2911" t="s">
        <v>346</v>
      </c>
      <c r="O2911" t="s">
        <v>34</v>
      </c>
      <c r="P2911" s="3">
        <v>13.518413464873573</v>
      </c>
      <c r="Q2911" t="str">
        <f t="shared" si="270"/>
        <v>G</v>
      </c>
      <c r="R2911">
        <f t="shared" si="271"/>
        <v>2021</v>
      </c>
      <c r="S2911">
        <f t="shared" si="272"/>
        <v>0</v>
      </c>
    </row>
    <row r="2912" spans="1:19" x14ac:dyDescent="0.25">
      <c r="A2912" s="1">
        <v>44380</v>
      </c>
      <c r="B2912" s="2" t="s">
        <v>3702</v>
      </c>
      <c r="C2912" t="s">
        <v>780</v>
      </c>
      <c r="D2912">
        <v>17</v>
      </c>
      <c r="E2912">
        <f>IF(D2912="", _xlfn.XLOOKUP(C2912,'Median Quantity per product'!$D$4:$D$103,'Median Quantity per product'!$E$4:$E$103, "NA"),'Project Work - Data wrows'!D2912)</f>
        <v>17</v>
      </c>
      <c r="F2912">
        <v>100</v>
      </c>
      <c r="G2912">
        <f>IF(F2912="",_xlfn.XLOOKUP(C2912,'Price Averages'!$D$4:$D$103,'Price Averages'!$E$4:$E$103, "FALSE"), F2912)</f>
        <v>100</v>
      </c>
      <c r="H2912" t="s">
        <v>32</v>
      </c>
      <c r="I2912">
        <f>IF(H2912="", _xlfn.XLOOKUP(C2912, 'Cost Averages'!$D$4:$D$103,'Cost Averages'!$E$4:$E$103, "FALSE"),H2912)</f>
        <v>25</v>
      </c>
      <c r="J2912">
        <f t="shared" si="273"/>
        <v>1700</v>
      </c>
      <c r="K2912">
        <f t="shared" si="274"/>
        <v>425</v>
      </c>
      <c r="L2912">
        <f t="shared" si="275"/>
        <v>1275</v>
      </c>
      <c r="M2912" s="2" t="s">
        <v>28</v>
      </c>
      <c r="N2912" t="s">
        <v>71</v>
      </c>
      <c r="O2912" t="s">
        <v>56</v>
      </c>
      <c r="P2912" s="3">
        <v>12.163730387337393</v>
      </c>
      <c r="Q2912" t="str">
        <f t="shared" si="270"/>
        <v>G</v>
      </c>
      <c r="R2912">
        <f t="shared" si="271"/>
        <v>2021</v>
      </c>
      <c r="S2912">
        <f t="shared" si="272"/>
        <v>0</v>
      </c>
    </row>
    <row r="2913" spans="1:19" x14ac:dyDescent="0.25">
      <c r="A2913" s="1">
        <v>44505.256467636798</v>
      </c>
      <c r="B2913" s="2" t="s">
        <v>2001</v>
      </c>
      <c r="C2913" t="s">
        <v>167</v>
      </c>
      <c r="D2913">
        <v>3</v>
      </c>
      <c r="E2913">
        <f>IF(D2913="", _xlfn.XLOOKUP(C2913,'Median Quantity per product'!$D$4:$D$103,'Median Quantity per product'!$E$4:$E$103, "NA"),'Project Work - Data wrows'!D2913)</f>
        <v>3</v>
      </c>
      <c r="F2913">
        <v>38</v>
      </c>
      <c r="G2913">
        <f>IF(F2913="",_xlfn.XLOOKUP(C2913,'Price Averages'!$D$4:$D$103,'Price Averages'!$E$4:$E$103, "FALSE"), F2913)</f>
        <v>38</v>
      </c>
      <c r="H2913">
        <v>19</v>
      </c>
      <c r="I2913">
        <f>IF(H2913="", _xlfn.XLOOKUP(C2913, 'Cost Averages'!$D$4:$D$103,'Cost Averages'!$E$4:$E$103, "FALSE"),H2913)</f>
        <v>19</v>
      </c>
      <c r="J2913">
        <f t="shared" si="273"/>
        <v>114</v>
      </c>
      <c r="K2913">
        <f t="shared" si="274"/>
        <v>57</v>
      </c>
      <c r="L2913">
        <f t="shared" si="275"/>
        <v>57</v>
      </c>
      <c r="M2913" s="2" t="s">
        <v>28</v>
      </c>
      <c r="N2913" t="s">
        <v>1552</v>
      </c>
      <c r="O2913" t="s">
        <v>78</v>
      </c>
      <c r="P2913" s="3">
        <v>14.412865837260112</v>
      </c>
      <c r="Q2913" t="str">
        <f t="shared" si="270"/>
        <v>G</v>
      </c>
      <c r="R2913">
        <f t="shared" si="271"/>
        <v>2021</v>
      </c>
      <c r="S2913">
        <f t="shared" si="272"/>
        <v>0</v>
      </c>
    </row>
    <row r="2914" spans="1:19" x14ac:dyDescent="0.25">
      <c r="A2914" s="1">
        <v>44346</v>
      </c>
      <c r="B2914" s="2" t="s">
        <v>3675</v>
      </c>
      <c r="C2914" t="s">
        <v>167</v>
      </c>
      <c r="D2914">
        <v>4</v>
      </c>
      <c r="E2914">
        <f>IF(D2914="", _xlfn.XLOOKUP(C2914,'Median Quantity per product'!$D$4:$D$103,'Median Quantity per product'!$E$4:$E$103, "NA"),'Project Work - Data wrows'!D2914)</f>
        <v>4</v>
      </c>
      <c r="F2914">
        <v>38</v>
      </c>
      <c r="G2914">
        <f>IF(F2914="",_xlfn.XLOOKUP(C2914,'Price Averages'!$D$4:$D$103,'Price Averages'!$E$4:$E$103, "FALSE"), F2914)</f>
        <v>38</v>
      </c>
      <c r="H2914">
        <v>19</v>
      </c>
      <c r="I2914">
        <f>IF(H2914="", _xlfn.XLOOKUP(C2914, 'Cost Averages'!$D$4:$D$103,'Cost Averages'!$E$4:$E$103, "FALSE"),H2914)</f>
        <v>19</v>
      </c>
      <c r="J2914">
        <f t="shared" si="273"/>
        <v>152</v>
      </c>
      <c r="K2914">
        <f t="shared" si="274"/>
        <v>76</v>
      </c>
      <c r="L2914">
        <f t="shared" si="275"/>
        <v>76</v>
      </c>
      <c r="M2914" s="2" t="s">
        <v>28</v>
      </c>
      <c r="N2914" t="s">
        <v>436</v>
      </c>
      <c r="O2914" t="s">
        <v>34</v>
      </c>
      <c r="P2914" s="3">
        <v>15.861056998489449</v>
      </c>
      <c r="Q2914" t="str">
        <f t="shared" si="270"/>
        <v>G</v>
      </c>
      <c r="R2914">
        <f t="shared" si="271"/>
        <v>2021</v>
      </c>
      <c r="S2914">
        <f t="shared" si="272"/>
        <v>0</v>
      </c>
    </row>
    <row r="2915" spans="1:19" x14ac:dyDescent="0.25">
      <c r="A2915" s="1">
        <v>44478.287352556807</v>
      </c>
      <c r="B2915" s="2" t="s">
        <v>1236</v>
      </c>
      <c r="C2915" t="s">
        <v>167</v>
      </c>
      <c r="D2915">
        <v>5</v>
      </c>
      <c r="E2915">
        <f>IF(D2915="", _xlfn.XLOOKUP(C2915,'Median Quantity per product'!$D$4:$D$103,'Median Quantity per product'!$E$4:$E$103, "NA"),'Project Work - Data wrows'!D2915)</f>
        <v>5</v>
      </c>
      <c r="F2915">
        <v>38</v>
      </c>
      <c r="G2915">
        <f>IF(F2915="",_xlfn.XLOOKUP(C2915,'Price Averages'!$D$4:$D$103,'Price Averages'!$E$4:$E$103, "FALSE"), F2915)</f>
        <v>38</v>
      </c>
      <c r="H2915">
        <v>19</v>
      </c>
      <c r="I2915">
        <f>IF(H2915="", _xlfn.XLOOKUP(C2915, 'Cost Averages'!$D$4:$D$103,'Cost Averages'!$E$4:$E$103, "FALSE"),H2915)</f>
        <v>19</v>
      </c>
      <c r="J2915">
        <f t="shared" si="273"/>
        <v>190</v>
      </c>
      <c r="K2915">
        <f t="shared" si="274"/>
        <v>95</v>
      </c>
      <c r="L2915">
        <f t="shared" si="275"/>
        <v>95</v>
      </c>
      <c r="M2915" s="2" t="s">
        <v>28</v>
      </c>
      <c r="N2915" t="s">
        <v>461</v>
      </c>
      <c r="O2915" t="s">
        <v>56</v>
      </c>
      <c r="P2915" s="3">
        <v>7.9963422143733238</v>
      </c>
      <c r="Q2915" t="str">
        <f t="shared" si="270"/>
        <v>G</v>
      </c>
      <c r="R2915">
        <f t="shared" si="271"/>
        <v>2021</v>
      </c>
      <c r="S2915">
        <f t="shared" si="272"/>
        <v>0</v>
      </c>
    </row>
    <row r="2916" spans="1:19" x14ac:dyDescent="0.25">
      <c r="A2916" s="1">
        <v>44236.354482679038</v>
      </c>
      <c r="B2916" s="2" t="s">
        <v>743</v>
      </c>
      <c r="C2916" t="s">
        <v>167</v>
      </c>
      <c r="D2916">
        <v>7</v>
      </c>
      <c r="E2916">
        <f>IF(D2916="", _xlfn.XLOOKUP(C2916,'Median Quantity per product'!$D$4:$D$103,'Median Quantity per product'!$E$4:$E$103, "NA"),'Project Work - Data wrows'!D2916)</f>
        <v>7</v>
      </c>
      <c r="F2916">
        <v>38</v>
      </c>
      <c r="G2916">
        <f>IF(F2916="",_xlfn.XLOOKUP(C2916,'Price Averages'!$D$4:$D$103,'Price Averages'!$E$4:$E$103, "FALSE"), F2916)</f>
        <v>38</v>
      </c>
      <c r="H2916">
        <v>19</v>
      </c>
      <c r="I2916">
        <f>IF(H2916="", _xlfn.XLOOKUP(C2916, 'Cost Averages'!$D$4:$D$103,'Cost Averages'!$E$4:$E$103, "FALSE"),H2916)</f>
        <v>19</v>
      </c>
      <c r="J2916">
        <f t="shared" si="273"/>
        <v>266</v>
      </c>
      <c r="K2916">
        <f t="shared" si="274"/>
        <v>133</v>
      </c>
      <c r="L2916">
        <f t="shared" si="275"/>
        <v>133</v>
      </c>
      <c r="M2916" s="2" t="s">
        <v>28</v>
      </c>
      <c r="N2916" t="s">
        <v>744</v>
      </c>
      <c r="O2916" t="s">
        <v>41</v>
      </c>
      <c r="P2916" s="3">
        <v>11.862005526237752</v>
      </c>
      <c r="Q2916" t="str">
        <f t="shared" si="270"/>
        <v>G</v>
      </c>
      <c r="R2916">
        <f t="shared" si="271"/>
        <v>2021</v>
      </c>
      <c r="S2916">
        <f t="shared" si="272"/>
        <v>0</v>
      </c>
    </row>
    <row r="2917" spans="1:19" x14ac:dyDescent="0.25">
      <c r="A2917" s="1">
        <v>44242</v>
      </c>
      <c r="B2917" s="2" t="s">
        <v>3583</v>
      </c>
      <c r="C2917" t="s">
        <v>167</v>
      </c>
      <c r="D2917">
        <v>14</v>
      </c>
      <c r="E2917">
        <f>IF(D2917="", _xlfn.XLOOKUP(C2917,'Median Quantity per product'!$D$4:$D$103,'Median Quantity per product'!$E$4:$E$103, "NA"),'Project Work - Data wrows'!D2917)</f>
        <v>14</v>
      </c>
      <c r="F2917">
        <v>38</v>
      </c>
      <c r="G2917">
        <f>IF(F2917="",_xlfn.XLOOKUP(C2917,'Price Averages'!$D$4:$D$103,'Price Averages'!$E$4:$E$103, "FALSE"), F2917)</f>
        <v>38</v>
      </c>
      <c r="H2917">
        <v>19</v>
      </c>
      <c r="I2917">
        <f>IF(H2917="", _xlfn.XLOOKUP(C2917, 'Cost Averages'!$D$4:$D$103,'Cost Averages'!$E$4:$E$103, "FALSE"),H2917)</f>
        <v>19</v>
      </c>
      <c r="J2917">
        <f t="shared" si="273"/>
        <v>532</v>
      </c>
      <c r="K2917">
        <f t="shared" si="274"/>
        <v>266</v>
      </c>
      <c r="L2917">
        <f t="shared" si="275"/>
        <v>266</v>
      </c>
      <c r="M2917" s="2" t="s">
        <v>44</v>
      </c>
      <c r="N2917" t="s">
        <v>98</v>
      </c>
      <c r="O2917" t="s">
        <v>34</v>
      </c>
      <c r="P2917" s="3">
        <v>13.717776078041958</v>
      </c>
      <c r="Q2917" t="str">
        <f t="shared" si="270"/>
        <v>G</v>
      </c>
      <c r="R2917">
        <f t="shared" si="271"/>
        <v>2021</v>
      </c>
      <c r="S2917">
        <f t="shared" si="272"/>
        <v>0</v>
      </c>
    </row>
    <row r="2918" spans="1:19" x14ac:dyDescent="0.25">
      <c r="A2918" s="1">
        <v>44263.143721675515</v>
      </c>
      <c r="B2918" s="2" t="s">
        <v>1807</v>
      </c>
      <c r="C2918" t="s">
        <v>167</v>
      </c>
      <c r="D2918">
        <v>20</v>
      </c>
      <c r="E2918">
        <f>IF(D2918="", _xlfn.XLOOKUP(C2918,'Median Quantity per product'!$D$4:$D$103,'Median Quantity per product'!$E$4:$E$103, "NA"),'Project Work - Data wrows'!D2918)</f>
        <v>20</v>
      </c>
      <c r="F2918" t="s">
        <v>32</v>
      </c>
      <c r="G2918">
        <f>IF(F2918="",_xlfn.XLOOKUP(C2918,'Price Averages'!$D$4:$D$103,'Price Averages'!$E$4:$E$103, "FALSE"), F2918)</f>
        <v>38</v>
      </c>
      <c r="H2918">
        <v>19</v>
      </c>
      <c r="I2918">
        <f>IF(H2918="", _xlfn.XLOOKUP(C2918, 'Cost Averages'!$D$4:$D$103,'Cost Averages'!$E$4:$E$103, "FALSE"),H2918)</f>
        <v>19</v>
      </c>
      <c r="J2918">
        <f t="shared" si="273"/>
        <v>760</v>
      </c>
      <c r="K2918">
        <f t="shared" si="274"/>
        <v>380</v>
      </c>
      <c r="L2918">
        <f t="shared" si="275"/>
        <v>380</v>
      </c>
      <c r="M2918" s="2" t="s">
        <v>28</v>
      </c>
      <c r="N2918" t="s">
        <v>138</v>
      </c>
      <c r="O2918" t="s">
        <v>56</v>
      </c>
      <c r="P2918" s="3">
        <v>12.487915239531313</v>
      </c>
      <c r="Q2918" t="str">
        <f t="shared" si="270"/>
        <v>G</v>
      </c>
      <c r="R2918">
        <f t="shared" si="271"/>
        <v>2021</v>
      </c>
      <c r="S2918">
        <f t="shared" si="272"/>
        <v>0</v>
      </c>
    </row>
    <row r="2919" spans="1:19" x14ac:dyDescent="0.25">
      <c r="A2919" s="1">
        <v>44463</v>
      </c>
      <c r="B2919" s="2" t="s">
        <v>3770</v>
      </c>
      <c r="C2919" t="s">
        <v>383</v>
      </c>
      <c r="D2919">
        <v>1</v>
      </c>
      <c r="E2919">
        <f>IF(D2919="", _xlfn.XLOOKUP(C2919,'Median Quantity per product'!$D$4:$D$103,'Median Quantity per product'!$E$4:$E$103, "NA"),'Project Work - Data wrows'!D2919)</f>
        <v>1</v>
      </c>
      <c r="F2919">
        <v>72</v>
      </c>
      <c r="G2919">
        <f>IF(F2919="",_xlfn.XLOOKUP(C2919,'Price Averages'!$D$4:$D$103,'Price Averages'!$E$4:$E$103, "FALSE"), F2919)</f>
        <v>72</v>
      </c>
      <c r="H2919">
        <v>36</v>
      </c>
      <c r="I2919">
        <f>IF(H2919="", _xlfn.XLOOKUP(C2919, 'Cost Averages'!$D$4:$D$103,'Cost Averages'!$E$4:$E$103, "FALSE"),H2919)</f>
        <v>36</v>
      </c>
      <c r="J2919">
        <f t="shared" si="273"/>
        <v>72</v>
      </c>
      <c r="K2919">
        <f t="shared" si="274"/>
        <v>36</v>
      </c>
      <c r="L2919">
        <f t="shared" si="275"/>
        <v>36</v>
      </c>
      <c r="M2919" s="2" t="s">
        <v>28</v>
      </c>
      <c r="N2919" t="s">
        <v>673</v>
      </c>
      <c r="O2919" t="s">
        <v>78</v>
      </c>
      <c r="P2919" s="3">
        <v>8.1628930629234038</v>
      </c>
      <c r="Q2919" t="str">
        <f t="shared" si="270"/>
        <v>G</v>
      </c>
      <c r="R2919">
        <f t="shared" si="271"/>
        <v>2021</v>
      </c>
      <c r="S2919">
        <f t="shared" si="272"/>
        <v>0</v>
      </c>
    </row>
    <row r="2920" spans="1:19" x14ac:dyDescent="0.25">
      <c r="A2920" s="1">
        <v>44314.862737404437</v>
      </c>
      <c r="B2920" s="2" t="s">
        <v>590</v>
      </c>
      <c r="C2920" t="s">
        <v>383</v>
      </c>
      <c r="D2920">
        <v>2</v>
      </c>
      <c r="E2920">
        <f>IF(D2920="", _xlfn.XLOOKUP(C2920,'Median Quantity per product'!$D$4:$D$103,'Median Quantity per product'!$E$4:$E$103, "NA"),'Project Work - Data wrows'!D2920)</f>
        <v>2</v>
      </c>
      <c r="F2920">
        <v>72</v>
      </c>
      <c r="G2920">
        <f>IF(F2920="",_xlfn.XLOOKUP(C2920,'Price Averages'!$D$4:$D$103,'Price Averages'!$E$4:$E$103, "FALSE"), F2920)</f>
        <v>72</v>
      </c>
      <c r="H2920">
        <v>36</v>
      </c>
      <c r="I2920">
        <f>IF(H2920="", _xlfn.XLOOKUP(C2920, 'Cost Averages'!$D$4:$D$103,'Cost Averages'!$E$4:$E$103, "FALSE"),H2920)</f>
        <v>36</v>
      </c>
      <c r="J2920">
        <f t="shared" si="273"/>
        <v>144</v>
      </c>
      <c r="K2920">
        <f t="shared" si="274"/>
        <v>72</v>
      </c>
      <c r="L2920">
        <f t="shared" si="275"/>
        <v>72</v>
      </c>
      <c r="M2920" s="2" t="s">
        <v>28</v>
      </c>
      <c r="N2920" t="s">
        <v>269</v>
      </c>
      <c r="O2920" t="s">
        <v>50</v>
      </c>
      <c r="P2920" s="3">
        <v>11.883396013219548</v>
      </c>
      <c r="Q2920" t="str">
        <f t="shared" si="270"/>
        <v>G</v>
      </c>
      <c r="R2920">
        <f t="shared" si="271"/>
        <v>2021</v>
      </c>
      <c r="S2920">
        <f t="shared" si="272"/>
        <v>0</v>
      </c>
    </row>
    <row r="2921" spans="1:19" x14ac:dyDescent="0.25">
      <c r="A2921" s="1">
        <v>44416.91821867699</v>
      </c>
      <c r="B2921" s="2" t="s">
        <v>2368</v>
      </c>
      <c r="C2921" t="s">
        <v>383</v>
      </c>
      <c r="D2921">
        <v>4</v>
      </c>
      <c r="E2921">
        <f>IF(D2921="", _xlfn.XLOOKUP(C2921,'Median Quantity per product'!$D$4:$D$103,'Median Quantity per product'!$E$4:$E$103, "NA"),'Project Work - Data wrows'!D2921)</f>
        <v>4</v>
      </c>
      <c r="F2921">
        <v>72</v>
      </c>
      <c r="G2921">
        <f>IF(F2921="",_xlfn.XLOOKUP(C2921,'Price Averages'!$D$4:$D$103,'Price Averages'!$E$4:$E$103, "FALSE"), F2921)</f>
        <v>72</v>
      </c>
      <c r="H2921">
        <v>36</v>
      </c>
      <c r="I2921">
        <f>IF(H2921="", _xlfn.XLOOKUP(C2921, 'Cost Averages'!$D$4:$D$103,'Cost Averages'!$E$4:$E$103, "FALSE"),H2921)</f>
        <v>36</v>
      </c>
      <c r="J2921">
        <f t="shared" si="273"/>
        <v>288</v>
      </c>
      <c r="K2921">
        <f t="shared" si="274"/>
        <v>144</v>
      </c>
      <c r="L2921">
        <f t="shared" si="275"/>
        <v>144</v>
      </c>
      <c r="M2921" s="2" t="s">
        <v>28</v>
      </c>
      <c r="N2921" t="s">
        <v>618</v>
      </c>
      <c r="O2921" t="s">
        <v>50</v>
      </c>
      <c r="P2921" s="3">
        <v>13.259563298324382</v>
      </c>
      <c r="Q2921" t="str">
        <f t="shared" si="270"/>
        <v>G</v>
      </c>
      <c r="R2921">
        <f t="shared" si="271"/>
        <v>2021</v>
      </c>
      <c r="S2921">
        <f t="shared" si="272"/>
        <v>0</v>
      </c>
    </row>
    <row r="2922" spans="1:19" x14ac:dyDescent="0.25">
      <c r="A2922" s="1">
        <v>44272.834893286526</v>
      </c>
      <c r="B2922" s="2" t="s">
        <v>473</v>
      </c>
      <c r="C2922" t="s">
        <v>383</v>
      </c>
      <c r="D2922">
        <v>5</v>
      </c>
      <c r="E2922">
        <f>IF(D2922="", _xlfn.XLOOKUP(C2922,'Median Quantity per product'!$D$4:$D$103,'Median Quantity per product'!$E$4:$E$103, "NA"),'Project Work - Data wrows'!D2922)</f>
        <v>5</v>
      </c>
      <c r="F2922">
        <v>72</v>
      </c>
      <c r="G2922">
        <f>IF(F2922="",_xlfn.XLOOKUP(C2922,'Price Averages'!$D$4:$D$103,'Price Averages'!$E$4:$E$103, "FALSE"), F2922)</f>
        <v>72</v>
      </c>
      <c r="H2922">
        <v>36</v>
      </c>
      <c r="I2922">
        <f>IF(H2922="", _xlfn.XLOOKUP(C2922, 'Cost Averages'!$D$4:$D$103,'Cost Averages'!$E$4:$E$103, "FALSE"),H2922)</f>
        <v>36</v>
      </c>
      <c r="J2922">
        <f t="shared" si="273"/>
        <v>360</v>
      </c>
      <c r="K2922">
        <f t="shared" si="274"/>
        <v>180</v>
      </c>
      <c r="L2922">
        <f t="shared" si="275"/>
        <v>180</v>
      </c>
      <c r="M2922" s="2" t="s">
        <v>23</v>
      </c>
      <c r="N2922" t="s">
        <v>474</v>
      </c>
      <c r="O2922" t="s">
        <v>34</v>
      </c>
      <c r="P2922" s="3">
        <v>11.311040680082275</v>
      </c>
      <c r="Q2922" t="str">
        <f t="shared" si="270"/>
        <v>G</v>
      </c>
      <c r="R2922">
        <f t="shared" si="271"/>
        <v>2021</v>
      </c>
      <c r="S2922">
        <f t="shared" si="272"/>
        <v>0</v>
      </c>
    </row>
    <row r="2923" spans="1:19" x14ac:dyDescent="0.25">
      <c r="A2923" s="1">
        <v>44247</v>
      </c>
      <c r="B2923" s="2" t="s">
        <v>3588</v>
      </c>
      <c r="C2923" t="s">
        <v>383</v>
      </c>
      <c r="D2923">
        <v>5</v>
      </c>
      <c r="E2923">
        <f>IF(D2923="", _xlfn.XLOOKUP(C2923,'Median Quantity per product'!$D$4:$D$103,'Median Quantity per product'!$E$4:$E$103, "NA"),'Project Work - Data wrows'!D2923)</f>
        <v>5</v>
      </c>
      <c r="F2923">
        <v>72</v>
      </c>
      <c r="G2923">
        <f>IF(F2923="",_xlfn.XLOOKUP(C2923,'Price Averages'!$D$4:$D$103,'Price Averages'!$E$4:$E$103, "FALSE"), F2923)</f>
        <v>72</v>
      </c>
      <c r="H2923">
        <v>36</v>
      </c>
      <c r="I2923">
        <f>IF(H2923="", _xlfn.XLOOKUP(C2923, 'Cost Averages'!$D$4:$D$103,'Cost Averages'!$E$4:$E$103, "FALSE"),H2923)</f>
        <v>36</v>
      </c>
      <c r="J2923">
        <f t="shared" si="273"/>
        <v>360</v>
      </c>
      <c r="K2923">
        <f t="shared" si="274"/>
        <v>180</v>
      </c>
      <c r="L2923">
        <f t="shared" si="275"/>
        <v>180</v>
      </c>
      <c r="M2923" s="2" t="s">
        <v>28</v>
      </c>
      <c r="N2923" t="s">
        <v>1245</v>
      </c>
      <c r="O2923" t="s">
        <v>41</v>
      </c>
      <c r="P2923" s="3">
        <v>10.518436853046438</v>
      </c>
      <c r="Q2923" t="str">
        <f t="shared" si="270"/>
        <v>G</v>
      </c>
      <c r="R2923">
        <f t="shared" si="271"/>
        <v>2021</v>
      </c>
      <c r="S2923">
        <f t="shared" si="272"/>
        <v>0</v>
      </c>
    </row>
    <row r="2924" spans="1:19" x14ac:dyDescent="0.25">
      <c r="A2924" s="1">
        <v>44372</v>
      </c>
      <c r="B2924" s="2" t="s">
        <v>3695</v>
      </c>
      <c r="C2924" t="s">
        <v>383</v>
      </c>
      <c r="D2924">
        <v>5</v>
      </c>
      <c r="E2924">
        <f>IF(D2924="", _xlfn.XLOOKUP(C2924,'Median Quantity per product'!$D$4:$D$103,'Median Quantity per product'!$E$4:$E$103, "NA"),'Project Work - Data wrows'!D2924)</f>
        <v>5</v>
      </c>
      <c r="F2924">
        <v>72</v>
      </c>
      <c r="G2924">
        <f>IF(F2924="",_xlfn.XLOOKUP(C2924,'Price Averages'!$D$4:$D$103,'Price Averages'!$E$4:$E$103, "FALSE"), F2924)</f>
        <v>72</v>
      </c>
      <c r="H2924">
        <v>36</v>
      </c>
      <c r="I2924">
        <f>IF(H2924="", _xlfn.XLOOKUP(C2924, 'Cost Averages'!$D$4:$D$103,'Cost Averages'!$E$4:$E$103, "FALSE"),H2924)</f>
        <v>36</v>
      </c>
      <c r="J2924">
        <f t="shared" si="273"/>
        <v>360</v>
      </c>
      <c r="K2924">
        <f t="shared" si="274"/>
        <v>180</v>
      </c>
      <c r="L2924">
        <f t="shared" si="275"/>
        <v>180</v>
      </c>
      <c r="M2924" s="2" t="s">
        <v>28</v>
      </c>
      <c r="N2924" t="s">
        <v>205</v>
      </c>
      <c r="O2924" t="s">
        <v>50</v>
      </c>
      <c r="P2924" s="3">
        <v>10.980884286450312</v>
      </c>
      <c r="Q2924" t="str">
        <f t="shared" si="270"/>
        <v>G</v>
      </c>
      <c r="R2924">
        <f t="shared" si="271"/>
        <v>2021</v>
      </c>
      <c r="S2924">
        <f t="shared" si="272"/>
        <v>0</v>
      </c>
    </row>
    <row r="2925" spans="1:19" x14ac:dyDescent="0.25">
      <c r="A2925" s="1">
        <v>44320.692858424183</v>
      </c>
      <c r="B2925" s="2" t="s">
        <v>774</v>
      </c>
      <c r="C2925" t="s">
        <v>383</v>
      </c>
      <c r="D2925">
        <v>9</v>
      </c>
      <c r="E2925">
        <f>IF(D2925="", _xlfn.XLOOKUP(C2925,'Median Quantity per product'!$D$4:$D$103,'Median Quantity per product'!$E$4:$E$103, "NA"),'Project Work - Data wrows'!D2925)</f>
        <v>9</v>
      </c>
      <c r="F2925" t="s">
        <v>32</v>
      </c>
      <c r="G2925">
        <f>IF(F2925="",_xlfn.XLOOKUP(C2925,'Price Averages'!$D$4:$D$103,'Price Averages'!$E$4:$E$103, "FALSE"), F2925)</f>
        <v>72</v>
      </c>
      <c r="H2925" t="s">
        <v>32</v>
      </c>
      <c r="I2925">
        <f>IF(H2925="", _xlfn.XLOOKUP(C2925, 'Cost Averages'!$D$4:$D$103,'Cost Averages'!$E$4:$E$103, "FALSE"),H2925)</f>
        <v>36</v>
      </c>
      <c r="J2925">
        <f t="shared" si="273"/>
        <v>648</v>
      </c>
      <c r="K2925">
        <f t="shared" si="274"/>
        <v>324</v>
      </c>
      <c r="L2925">
        <f t="shared" si="275"/>
        <v>324</v>
      </c>
      <c r="M2925" s="2" t="s">
        <v>28</v>
      </c>
      <c r="N2925" t="s">
        <v>62</v>
      </c>
      <c r="O2925" t="s">
        <v>41</v>
      </c>
      <c r="P2925" s="3">
        <v>12.957303170959879</v>
      </c>
      <c r="Q2925" t="str">
        <f t="shared" si="270"/>
        <v>G</v>
      </c>
      <c r="R2925">
        <f t="shared" si="271"/>
        <v>2021</v>
      </c>
      <c r="S2925">
        <f t="shared" si="272"/>
        <v>0</v>
      </c>
    </row>
    <row r="2926" spans="1:19" x14ac:dyDescent="0.25">
      <c r="A2926" s="1">
        <v>44354.706197549378</v>
      </c>
      <c r="B2926" s="2" t="s">
        <v>666</v>
      </c>
      <c r="C2926" t="s">
        <v>383</v>
      </c>
      <c r="D2926">
        <v>10</v>
      </c>
      <c r="E2926">
        <f>IF(D2926="", _xlfn.XLOOKUP(C2926,'Median Quantity per product'!$D$4:$D$103,'Median Quantity per product'!$E$4:$E$103, "NA"),'Project Work - Data wrows'!D2926)</f>
        <v>10</v>
      </c>
      <c r="F2926" t="s">
        <v>32</v>
      </c>
      <c r="G2926">
        <f>IF(F2926="",_xlfn.XLOOKUP(C2926,'Price Averages'!$D$4:$D$103,'Price Averages'!$E$4:$E$103, "FALSE"), F2926)</f>
        <v>72</v>
      </c>
      <c r="H2926">
        <v>36</v>
      </c>
      <c r="I2926">
        <f>IF(H2926="", _xlfn.XLOOKUP(C2926, 'Cost Averages'!$D$4:$D$103,'Cost Averages'!$E$4:$E$103, "FALSE"),H2926)</f>
        <v>36</v>
      </c>
      <c r="J2926">
        <f t="shared" si="273"/>
        <v>720</v>
      </c>
      <c r="K2926">
        <f t="shared" si="274"/>
        <v>360</v>
      </c>
      <c r="L2926">
        <f t="shared" si="275"/>
        <v>360</v>
      </c>
      <c r="M2926" s="2" t="s">
        <v>28</v>
      </c>
      <c r="N2926" t="s">
        <v>527</v>
      </c>
      <c r="O2926" t="s">
        <v>25</v>
      </c>
      <c r="P2926" s="3">
        <v>14.554851510602212</v>
      </c>
      <c r="Q2926" t="str">
        <f t="shared" si="270"/>
        <v>G</v>
      </c>
      <c r="R2926">
        <f t="shared" si="271"/>
        <v>2021</v>
      </c>
      <c r="S2926">
        <f t="shared" si="272"/>
        <v>0</v>
      </c>
    </row>
    <row r="2927" spans="1:19" x14ac:dyDescent="0.25">
      <c r="A2927" s="1">
        <v>44319.184853140432</v>
      </c>
      <c r="B2927" s="2" t="s">
        <v>1773</v>
      </c>
      <c r="C2927" t="s">
        <v>383</v>
      </c>
      <c r="D2927">
        <v>14</v>
      </c>
      <c r="E2927">
        <f>IF(D2927="", _xlfn.XLOOKUP(C2927,'Median Quantity per product'!$D$4:$D$103,'Median Quantity per product'!$E$4:$E$103, "NA"),'Project Work - Data wrows'!D2927)</f>
        <v>14</v>
      </c>
      <c r="F2927">
        <v>72</v>
      </c>
      <c r="G2927">
        <f>IF(F2927="",_xlfn.XLOOKUP(C2927,'Price Averages'!$D$4:$D$103,'Price Averages'!$E$4:$E$103, "FALSE"), F2927)</f>
        <v>72</v>
      </c>
      <c r="H2927" t="s">
        <v>32</v>
      </c>
      <c r="I2927">
        <f>IF(H2927="", _xlfn.XLOOKUP(C2927, 'Cost Averages'!$D$4:$D$103,'Cost Averages'!$E$4:$E$103, "FALSE"),H2927)</f>
        <v>36</v>
      </c>
      <c r="J2927">
        <f t="shared" si="273"/>
        <v>1008</v>
      </c>
      <c r="K2927">
        <f t="shared" si="274"/>
        <v>504</v>
      </c>
      <c r="L2927">
        <f t="shared" si="275"/>
        <v>504</v>
      </c>
      <c r="M2927" s="2" t="s">
        <v>44</v>
      </c>
      <c r="N2927" t="s">
        <v>245</v>
      </c>
      <c r="O2927" t="s">
        <v>46</v>
      </c>
      <c r="P2927" s="3">
        <v>13.918153610259502</v>
      </c>
      <c r="Q2927" t="str">
        <f t="shared" si="270"/>
        <v>G</v>
      </c>
      <c r="R2927">
        <f t="shared" si="271"/>
        <v>2021</v>
      </c>
      <c r="S2927">
        <f t="shared" si="272"/>
        <v>0</v>
      </c>
    </row>
    <row r="2928" spans="1:19" x14ac:dyDescent="0.25">
      <c r="A2928" s="1">
        <v>44394</v>
      </c>
      <c r="B2928" s="2" t="s">
        <v>3716</v>
      </c>
      <c r="C2928" t="s">
        <v>383</v>
      </c>
      <c r="D2928">
        <v>14</v>
      </c>
      <c r="E2928">
        <f>IF(D2928="", _xlfn.XLOOKUP(C2928,'Median Quantity per product'!$D$4:$D$103,'Median Quantity per product'!$E$4:$E$103, "NA"),'Project Work - Data wrows'!D2928)</f>
        <v>14</v>
      </c>
      <c r="F2928">
        <v>72</v>
      </c>
      <c r="G2928">
        <f>IF(F2928="",_xlfn.XLOOKUP(C2928,'Price Averages'!$D$4:$D$103,'Price Averages'!$E$4:$E$103, "FALSE"), F2928)</f>
        <v>72</v>
      </c>
      <c r="H2928">
        <v>36</v>
      </c>
      <c r="I2928">
        <f>IF(H2928="", _xlfn.XLOOKUP(C2928, 'Cost Averages'!$D$4:$D$103,'Cost Averages'!$E$4:$E$103, "FALSE"),H2928)</f>
        <v>36</v>
      </c>
      <c r="J2928">
        <f t="shared" si="273"/>
        <v>1008</v>
      </c>
      <c r="K2928">
        <f t="shared" si="274"/>
        <v>504</v>
      </c>
      <c r="L2928">
        <f t="shared" si="275"/>
        <v>504</v>
      </c>
      <c r="M2928" s="2" t="s">
        <v>28</v>
      </c>
      <c r="N2928" t="s">
        <v>498</v>
      </c>
      <c r="O2928" t="s">
        <v>25</v>
      </c>
      <c r="P2928" s="3">
        <v>13.917704159139552</v>
      </c>
      <c r="Q2928" t="str">
        <f t="shared" si="270"/>
        <v>G</v>
      </c>
      <c r="R2928">
        <f t="shared" si="271"/>
        <v>2021</v>
      </c>
      <c r="S2928">
        <f t="shared" si="272"/>
        <v>0</v>
      </c>
    </row>
    <row r="2929" spans="1:19" x14ac:dyDescent="0.25">
      <c r="A2929" s="1">
        <v>44524</v>
      </c>
      <c r="B2929" s="2" t="s">
        <v>3819</v>
      </c>
      <c r="C2929" t="s">
        <v>383</v>
      </c>
      <c r="D2929">
        <v>17</v>
      </c>
      <c r="E2929">
        <f>IF(D2929="", _xlfn.XLOOKUP(C2929,'Median Quantity per product'!$D$4:$D$103,'Median Quantity per product'!$E$4:$E$103, "NA"),'Project Work - Data wrows'!D2929)</f>
        <v>17</v>
      </c>
      <c r="F2929">
        <v>72</v>
      </c>
      <c r="G2929">
        <f>IF(F2929="",_xlfn.XLOOKUP(C2929,'Price Averages'!$D$4:$D$103,'Price Averages'!$E$4:$E$103, "FALSE"), F2929)</f>
        <v>72</v>
      </c>
      <c r="H2929">
        <v>36</v>
      </c>
      <c r="I2929">
        <f>IF(H2929="", _xlfn.XLOOKUP(C2929, 'Cost Averages'!$D$4:$D$103,'Cost Averages'!$E$4:$E$103, "FALSE"),H2929)</f>
        <v>36</v>
      </c>
      <c r="J2929">
        <f t="shared" si="273"/>
        <v>1224</v>
      </c>
      <c r="K2929">
        <f t="shared" si="274"/>
        <v>612</v>
      </c>
      <c r="L2929">
        <f t="shared" si="275"/>
        <v>612</v>
      </c>
      <c r="M2929" s="2" t="s">
        <v>44</v>
      </c>
      <c r="N2929" t="s">
        <v>327</v>
      </c>
      <c r="O2929" t="s">
        <v>46</v>
      </c>
      <c r="P2929" s="3">
        <v>12.148236977735172</v>
      </c>
      <c r="Q2929" t="str">
        <f t="shared" si="270"/>
        <v>G</v>
      </c>
      <c r="R2929">
        <f t="shared" si="271"/>
        <v>2021</v>
      </c>
      <c r="S2929">
        <f t="shared" si="272"/>
        <v>0</v>
      </c>
    </row>
    <row r="2930" spans="1:19" x14ac:dyDescent="0.25">
      <c r="A2930" s="1">
        <v>44436.89303809619</v>
      </c>
      <c r="B2930" s="2" t="s">
        <v>3080</v>
      </c>
      <c r="C2930" t="s">
        <v>112</v>
      </c>
      <c r="D2930">
        <v>4</v>
      </c>
      <c r="E2930">
        <f>IF(D2930="", _xlfn.XLOOKUP(C2930,'Median Quantity per product'!$D$4:$D$103,'Median Quantity per product'!$E$4:$E$103, "NA"),'Project Work - Data wrows'!D2930)</f>
        <v>4</v>
      </c>
      <c r="F2930">
        <v>252</v>
      </c>
      <c r="G2930">
        <f>IF(F2930="",_xlfn.XLOOKUP(C2930,'Price Averages'!$D$4:$D$103,'Price Averages'!$E$4:$E$103, "FALSE"), F2930)</f>
        <v>252</v>
      </c>
      <c r="H2930">
        <v>63</v>
      </c>
      <c r="I2930">
        <f>IF(H2930="", _xlfn.XLOOKUP(C2930, 'Cost Averages'!$D$4:$D$103,'Cost Averages'!$E$4:$E$103, "FALSE"),H2930)</f>
        <v>63</v>
      </c>
      <c r="J2930">
        <f t="shared" si="273"/>
        <v>1008</v>
      </c>
      <c r="K2930">
        <f t="shared" si="274"/>
        <v>252</v>
      </c>
      <c r="L2930">
        <f t="shared" si="275"/>
        <v>756</v>
      </c>
      <c r="M2930" s="2" t="s">
        <v>28</v>
      </c>
      <c r="N2930" t="s">
        <v>327</v>
      </c>
      <c r="O2930" t="s">
        <v>46</v>
      </c>
      <c r="P2930" s="3">
        <v>12.148236977735172</v>
      </c>
      <c r="Q2930" t="str">
        <f t="shared" si="270"/>
        <v>G</v>
      </c>
      <c r="R2930">
        <f t="shared" si="271"/>
        <v>2021</v>
      </c>
      <c r="S2930">
        <f t="shared" si="272"/>
        <v>0</v>
      </c>
    </row>
    <row r="2931" spans="1:19" x14ac:dyDescent="0.25">
      <c r="A2931" s="1">
        <v>44420</v>
      </c>
      <c r="B2931" s="2" t="s">
        <v>3736</v>
      </c>
      <c r="C2931" t="s">
        <v>112</v>
      </c>
      <c r="D2931">
        <v>4</v>
      </c>
      <c r="E2931">
        <f>IF(D2931="", _xlfn.XLOOKUP(C2931,'Median Quantity per product'!$D$4:$D$103,'Median Quantity per product'!$E$4:$E$103, "NA"),'Project Work - Data wrows'!D2931)</f>
        <v>4</v>
      </c>
      <c r="F2931">
        <v>252</v>
      </c>
      <c r="G2931">
        <f>IF(F2931="",_xlfn.XLOOKUP(C2931,'Price Averages'!$D$4:$D$103,'Price Averages'!$E$4:$E$103, "FALSE"), F2931)</f>
        <v>252</v>
      </c>
      <c r="H2931" t="s">
        <v>32</v>
      </c>
      <c r="I2931">
        <f>IF(H2931="", _xlfn.XLOOKUP(C2931, 'Cost Averages'!$D$4:$D$103,'Cost Averages'!$E$4:$E$103, "FALSE"),H2931)</f>
        <v>63</v>
      </c>
      <c r="J2931">
        <f t="shared" si="273"/>
        <v>1008</v>
      </c>
      <c r="K2931">
        <f t="shared" si="274"/>
        <v>252</v>
      </c>
      <c r="L2931">
        <f t="shared" si="275"/>
        <v>756</v>
      </c>
      <c r="M2931" s="2" t="s">
        <v>28</v>
      </c>
      <c r="N2931" t="s">
        <v>869</v>
      </c>
      <c r="O2931" t="s">
        <v>41</v>
      </c>
      <c r="P2931" s="3">
        <v>13.275355576494196</v>
      </c>
      <c r="Q2931" t="str">
        <f t="shared" si="270"/>
        <v>G</v>
      </c>
      <c r="R2931">
        <f t="shared" si="271"/>
        <v>2021</v>
      </c>
      <c r="S2931">
        <f t="shared" si="272"/>
        <v>0</v>
      </c>
    </row>
    <row r="2932" spans="1:19" x14ac:dyDescent="0.25">
      <c r="A2932" s="1">
        <v>44494.774649767562</v>
      </c>
      <c r="B2932" s="2" t="s">
        <v>1094</v>
      </c>
      <c r="C2932" t="s">
        <v>112</v>
      </c>
      <c r="D2932">
        <v>11</v>
      </c>
      <c r="E2932">
        <f>IF(D2932="", _xlfn.XLOOKUP(C2932,'Median Quantity per product'!$D$4:$D$103,'Median Quantity per product'!$E$4:$E$103, "NA"),'Project Work - Data wrows'!D2932)</f>
        <v>11</v>
      </c>
      <c r="F2932">
        <v>252</v>
      </c>
      <c r="G2932">
        <f>IF(F2932="",_xlfn.XLOOKUP(C2932,'Price Averages'!$D$4:$D$103,'Price Averages'!$E$4:$E$103, "FALSE"), F2932)</f>
        <v>252</v>
      </c>
      <c r="H2932">
        <v>63</v>
      </c>
      <c r="I2932">
        <f>IF(H2932="", _xlfn.XLOOKUP(C2932, 'Cost Averages'!$D$4:$D$103,'Cost Averages'!$E$4:$E$103, "FALSE"),H2932)</f>
        <v>63</v>
      </c>
      <c r="J2932">
        <f t="shared" si="273"/>
        <v>2772</v>
      </c>
      <c r="K2932">
        <f t="shared" si="274"/>
        <v>693</v>
      </c>
      <c r="L2932">
        <f t="shared" si="275"/>
        <v>2079</v>
      </c>
      <c r="M2932" s="2" t="s">
        <v>23</v>
      </c>
      <c r="N2932" t="s">
        <v>126</v>
      </c>
      <c r="O2932" t="s">
        <v>25</v>
      </c>
      <c r="P2932" s="3">
        <v>9.4200113153305907</v>
      </c>
      <c r="Q2932" t="str">
        <f t="shared" si="270"/>
        <v>G</v>
      </c>
      <c r="R2932">
        <f t="shared" si="271"/>
        <v>2021</v>
      </c>
      <c r="S2932">
        <f t="shared" si="272"/>
        <v>0</v>
      </c>
    </row>
    <row r="2933" spans="1:19" x14ac:dyDescent="0.25">
      <c r="A2933" s="1">
        <v>44476.610348858674</v>
      </c>
      <c r="B2933" s="2" t="s">
        <v>1079</v>
      </c>
      <c r="C2933" t="s">
        <v>112</v>
      </c>
      <c r="D2933">
        <v>13</v>
      </c>
      <c r="E2933">
        <f>IF(D2933="", _xlfn.XLOOKUP(C2933,'Median Quantity per product'!$D$4:$D$103,'Median Quantity per product'!$E$4:$E$103, "NA"),'Project Work - Data wrows'!D2933)</f>
        <v>13</v>
      </c>
      <c r="F2933" t="s">
        <v>32</v>
      </c>
      <c r="G2933">
        <f>IF(F2933="",_xlfn.XLOOKUP(C2933,'Price Averages'!$D$4:$D$103,'Price Averages'!$E$4:$E$103, "FALSE"), F2933)</f>
        <v>252</v>
      </c>
      <c r="H2933" t="s">
        <v>32</v>
      </c>
      <c r="I2933">
        <f>IF(H2933="", _xlfn.XLOOKUP(C2933, 'Cost Averages'!$D$4:$D$103,'Cost Averages'!$E$4:$E$103, "FALSE"),H2933)</f>
        <v>63</v>
      </c>
      <c r="J2933">
        <f t="shared" si="273"/>
        <v>3276</v>
      </c>
      <c r="K2933">
        <f t="shared" si="274"/>
        <v>819</v>
      </c>
      <c r="L2933">
        <f t="shared" si="275"/>
        <v>2457</v>
      </c>
      <c r="M2933" s="2" t="s">
        <v>28</v>
      </c>
      <c r="N2933" t="s">
        <v>581</v>
      </c>
      <c r="O2933" t="s">
        <v>50</v>
      </c>
      <c r="P2933" s="3">
        <v>12.207242573430314</v>
      </c>
      <c r="Q2933" t="str">
        <f t="shared" si="270"/>
        <v>G</v>
      </c>
      <c r="R2933">
        <f t="shared" si="271"/>
        <v>2021</v>
      </c>
      <c r="S2933">
        <f t="shared" si="272"/>
        <v>0</v>
      </c>
    </row>
    <row r="2934" spans="1:19" x14ac:dyDescent="0.25">
      <c r="A2934" s="1">
        <v>44292</v>
      </c>
      <c r="B2934" s="2" t="s">
        <v>3625</v>
      </c>
      <c r="C2934" t="s">
        <v>112</v>
      </c>
      <c r="D2934">
        <v>15</v>
      </c>
      <c r="E2934">
        <f>IF(D2934="", _xlfn.XLOOKUP(C2934,'Median Quantity per product'!$D$4:$D$103,'Median Quantity per product'!$E$4:$E$103, "NA"),'Project Work - Data wrows'!D2934)</f>
        <v>15</v>
      </c>
      <c r="F2934" t="s">
        <v>32</v>
      </c>
      <c r="G2934">
        <f>IF(F2934="",_xlfn.XLOOKUP(C2934,'Price Averages'!$D$4:$D$103,'Price Averages'!$E$4:$E$103, "FALSE"), F2934)</f>
        <v>252</v>
      </c>
      <c r="H2934">
        <v>63</v>
      </c>
      <c r="I2934">
        <f>IF(H2934="", _xlfn.XLOOKUP(C2934, 'Cost Averages'!$D$4:$D$103,'Cost Averages'!$E$4:$E$103, "FALSE"),H2934)</f>
        <v>63</v>
      </c>
      <c r="J2934">
        <f t="shared" si="273"/>
        <v>3780</v>
      </c>
      <c r="K2934">
        <f t="shared" si="274"/>
        <v>945</v>
      </c>
      <c r="L2934">
        <f t="shared" si="275"/>
        <v>2835</v>
      </c>
      <c r="M2934" s="2" t="s">
        <v>28</v>
      </c>
      <c r="N2934" t="s">
        <v>787</v>
      </c>
      <c r="O2934" t="s">
        <v>41</v>
      </c>
      <c r="P2934" s="3">
        <v>11.661237375491201</v>
      </c>
      <c r="Q2934" t="str">
        <f t="shared" si="270"/>
        <v>G</v>
      </c>
      <c r="R2934">
        <f t="shared" si="271"/>
        <v>2021</v>
      </c>
      <c r="S2934">
        <f t="shared" si="272"/>
        <v>0</v>
      </c>
    </row>
    <row r="2935" spans="1:19" x14ac:dyDescent="0.25">
      <c r="A2935" s="1">
        <v>44384</v>
      </c>
      <c r="B2935" s="2" t="s">
        <v>3706</v>
      </c>
      <c r="C2935" t="s">
        <v>112</v>
      </c>
      <c r="D2935">
        <v>20</v>
      </c>
      <c r="E2935">
        <f>IF(D2935="", _xlfn.XLOOKUP(C2935,'Median Quantity per product'!$D$4:$D$103,'Median Quantity per product'!$E$4:$E$103, "NA"),'Project Work - Data wrows'!D2935)</f>
        <v>20</v>
      </c>
      <c r="F2935">
        <v>252</v>
      </c>
      <c r="G2935">
        <f>IF(F2935="",_xlfn.XLOOKUP(C2935,'Price Averages'!$D$4:$D$103,'Price Averages'!$E$4:$E$103, "FALSE"), F2935)</f>
        <v>252</v>
      </c>
      <c r="H2935">
        <v>63</v>
      </c>
      <c r="I2935">
        <f>IF(H2935="", _xlfn.XLOOKUP(C2935, 'Cost Averages'!$D$4:$D$103,'Cost Averages'!$E$4:$E$103, "FALSE"),H2935)</f>
        <v>63</v>
      </c>
      <c r="J2935">
        <f t="shared" si="273"/>
        <v>5040</v>
      </c>
      <c r="K2935">
        <f t="shared" si="274"/>
        <v>1260</v>
      </c>
      <c r="L2935">
        <f t="shared" si="275"/>
        <v>3780</v>
      </c>
      <c r="M2935" s="2" t="s">
        <v>44</v>
      </c>
      <c r="N2935" t="s">
        <v>972</v>
      </c>
      <c r="O2935" t="s">
        <v>25</v>
      </c>
      <c r="P2935" s="3">
        <v>8.1743378387804331</v>
      </c>
      <c r="Q2935" t="str">
        <f t="shared" si="270"/>
        <v>G</v>
      </c>
      <c r="R2935">
        <f t="shared" si="271"/>
        <v>2021</v>
      </c>
      <c r="S2935">
        <f t="shared" si="272"/>
        <v>0</v>
      </c>
    </row>
    <row r="2936" spans="1:19" x14ac:dyDescent="0.25">
      <c r="A2936" s="1">
        <v>44385.698752837307</v>
      </c>
      <c r="B2936" s="2" t="s">
        <v>2039</v>
      </c>
      <c r="C2936" t="s">
        <v>348</v>
      </c>
      <c r="D2936">
        <v>2</v>
      </c>
      <c r="E2936">
        <f>IF(D2936="", _xlfn.XLOOKUP(C2936,'Median Quantity per product'!$D$4:$D$103,'Median Quantity per product'!$E$4:$E$103, "NA"),'Project Work - Data wrows'!D2936)</f>
        <v>2</v>
      </c>
      <c r="F2936">
        <v>356</v>
      </c>
      <c r="G2936">
        <f>IF(F2936="",_xlfn.XLOOKUP(C2936,'Price Averages'!$D$4:$D$103,'Price Averages'!$E$4:$E$103, "FALSE"), F2936)</f>
        <v>356</v>
      </c>
      <c r="H2936" t="s">
        <v>32</v>
      </c>
      <c r="I2936">
        <f>IF(H2936="", _xlfn.XLOOKUP(C2936, 'Cost Averages'!$D$4:$D$103,'Cost Averages'!$E$4:$E$103, "FALSE"),H2936)</f>
        <v>89</v>
      </c>
      <c r="J2936">
        <f t="shared" si="273"/>
        <v>712</v>
      </c>
      <c r="K2936">
        <f t="shared" si="274"/>
        <v>178</v>
      </c>
      <c r="L2936">
        <f t="shared" si="275"/>
        <v>534</v>
      </c>
      <c r="M2936" s="2" t="s">
        <v>28</v>
      </c>
      <c r="N2936" t="s">
        <v>972</v>
      </c>
      <c r="O2936" t="s">
        <v>25</v>
      </c>
      <c r="P2936" s="3">
        <v>8.1743378387804331</v>
      </c>
      <c r="Q2936" t="str">
        <f t="shared" si="270"/>
        <v>G</v>
      </c>
      <c r="R2936">
        <f t="shared" si="271"/>
        <v>2021</v>
      </c>
      <c r="S2936">
        <f t="shared" si="272"/>
        <v>0</v>
      </c>
    </row>
    <row r="2937" spans="1:19" x14ac:dyDescent="0.25">
      <c r="A2937" s="1">
        <v>44365</v>
      </c>
      <c r="B2937" s="2" t="s">
        <v>2882</v>
      </c>
      <c r="C2937" t="s">
        <v>348</v>
      </c>
      <c r="D2937">
        <v>2</v>
      </c>
      <c r="E2937">
        <f>IF(D2937="", _xlfn.XLOOKUP(C2937,'Median Quantity per product'!$D$4:$D$103,'Median Quantity per product'!$E$4:$E$103, "NA"),'Project Work - Data wrows'!D2937)</f>
        <v>2</v>
      </c>
      <c r="F2937">
        <v>356</v>
      </c>
      <c r="G2937">
        <f>IF(F2937="",_xlfn.XLOOKUP(C2937,'Price Averages'!$D$4:$D$103,'Price Averages'!$E$4:$E$103, "FALSE"), F2937)</f>
        <v>356</v>
      </c>
      <c r="H2937">
        <v>89</v>
      </c>
      <c r="I2937">
        <f>IF(H2937="", _xlfn.XLOOKUP(C2937, 'Cost Averages'!$D$4:$D$103,'Cost Averages'!$E$4:$E$103, "FALSE"),H2937)</f>
        <v>89</v>
      </c>
      <c r="J2937">
        <f t="shared" si="273"/>
        <v>712</v>
      </c>
      <c r="K2937">
        <f t="shared" si="274"/>
        <v>178</v>
      </c>
      <c r="L2937">
        <f t="shared" si="275"/>
        <v>534</v>
      </c>
      <c r="M2937" s="2" t="s">
        <v>44</v>
      </c>
      <c r="N2937" t="s">
        <v>1121</v>
      </c>
      <c r="O2937" t="s">
        <v>25</v>
      </c>
      <c r="P2937" s="3">
        <v>10.585251392347548</v>
      </c>
      <c r="Q2937" t="str">
        <f t="shared" si="270"/>
        <v>G</v>
      </c>
      <c r="R2937">
        <f t="shared" si="271"/>
        <v>2021</v>
      </c>
      <c r="S2937">
        <f t="shared" si="272"/>
        <v>0</v>
      </c>
    </row>
    <row r="2938" spans="1:19" x14ac:dyDescent="0.25">
      <c r="A2938" s="1">
        <v>44545</v>
      </c>
      <c r="B2938" s="2" t="s">
        <v>3836</v>
      </c>
      <c r="C2938" t="s">
        <v>348</v>
      </c>
      <c r="D2938">
        <v>7</v>
      </c>
      <c r="E2938">
        <f>IF(D2938="", _xlfn.XLOOKUP(C2938,'Median Quantity per product'!$D$4:$D$103,'Median Quantity per product'!$E$4:$E$103, "NA"),'Project Work - Data wrows'!D2938)</f>
        <v>7</v>
      </c>
      <c r="F2938">
        <v>356</v>
      </c>
      <c r="G2938">
        <f>IF(F2938="",_xlfn.XLOOKUP(C2938,'Price Averages'!$D$4:$D$103,'Price Averages'!$E$4:$E$103, "FALSE"), F2938)</f>
        <v>356</v>
      </c>
      <c r="H2938">
        <v>89</v>
      </c>
      <c r="I2938">
        <f>IF(H2938="", _xlfn.XLOOKUP(C2938, 'Cost Averages'!$D$4:$D$103,'Cost Averages'!$E$4:$E$103, "FALSE"),H2938)</f>
        <v>89</v>
      </c>
      <c r="J2938">
        <f t="shared" si="273"/>
        <v>2492</v>
      </c>
      <c r="K2938">
        <f t="shared" si="274"/>
        <v>623</v>
      </c>
      <c r="L2938">
        <f t="shared" si="275"/>
        <v>1869</v>
      </c>
      <c r="M2938" s="2" t="s">
        <v>23</v>
      </c>
      <c r="N2938" t="s">
        <v>427</v>
      </c>
      <c r="O2938" t="s">
        <v>25</v>
      </c>
      <c r="P2938" s="3">
        <v>5.9872353338051019</v>
      </c>
      <c r="Q2938" t="str">
        <f t="shared" si="270"/>
        <v>G</v>
      </c>
      <c r="R2938">
        <f t="shared" si="271"/>
        <v>2021</v>
      </c>
      <c r="S2938">
        <f t="shared" si="272"/>
        <v>0</v>
      </c>
    </row>
    <row r="2939" spans="1:19" x14ac:dyDescent="0.25">
      <c r="A2939" s="1">
        <v>44256.961008467464</v>
      </c>
      <c r="B2939" s="2" t="s">
        <v>2990</v>
      </c>
      <c r="C2939" t="s">
        <v>348</v>
      </c>
      <c r="D2939">
        <v>13</v>
      </c>
      <c r="E2939">
        <f>IF(D2939="", _xlfn.XLOOKUP(C2939,'Median Quantity per product'!$D$4:$D$103,'Median Quantity per product'!$E$4:$E$103, "NA"),'Project Work - Data wrows'!D2939)</f>
        <v>13</v>
      </c>
      <c r="F2939">
        <v>356</v>
      </c>
      <c r="G2939">
        <f>IF(F2939="",_xlfn.XLOOKUP(C2939,'Price Averages'!$D$4:$D$103,'Price Averages'!$E$4:$E$103, "FALSE"), F2939)</f>
        <v>356</v>
      </c>
      <c r="H2939">
        <v>89</v>
      </c>
      <c r="I2939">
        <f>IF(H2939="", _xlfn.XLOOKUP(C2939, 'Cost Averages'!$D$4:$D$103,'Cost Averages'!$E$4:$E$103, "FALSE"),H2939)</f>
        <v>89</v>
      </c>
      <c r="J2939">
        <f t="shared" si="273"/>
        <v>4628</v>
      </c>
      <c r="K2939">
        <f t="shared" si="274"/>
        <v>1157</v>
      </c>
      <c r="L2939">
        <f t="shared" si="275"/>
        <v>3471</v>
      </c>
      <c r="M2939" s="2" t="s">
        <v>23</v>
      </c>
      <c r="N2939" t="s">
        <v>49</v>
      </c>
      <c r="O2939" t="s">
        <v>50</v>
      </c>
      <c r="P2939" s="3">
        <v>11.749993886708426</v>
      </c>
      <c r="Q2939" t="str">
        <f t="shared" si="270"/>
        <v>G</v>
      </c>
      <c r="R2939">
        <f t="shared" si="271"/>
        <v>2021</v>
      </c>
      <c r="S2939">
        <f t="shared" si="272"/>
        <v>0</v>
      </c>
    </row>
    <row r="2940" spans="1:19" x14ac:dyDescent="0.25">
      <c r="A2940" s="1">
        <v>44390.537358199523</v>
      </c>
      <c r="B2940" s="2" t="s">
        <v>2509</v>
      </c>
      <c r="C2940" t="s">
        <v>348</v>
      </c>
      <c r="D2940">
        <v>15</v>
      </c>
      <c r="E2940">
        <f>IF(D2940="", _xlfn.XLOOKUP(C2940,'Median Quantity per product'!$D$4:$D$103,'Median Quantity per product'!$E$4:$E$103, "NA"),'Project Work - Data wrows'!D2940)</f>
        <v>15</v>
      </c>
      <c r="F2940">
        <v>356</v>
      </c>
      <c r="G2940">
        <f>IF(F2940="",_xlfn.XLOOKUP(C2940,'Price Averages'!$D$4:$D$103,'Price Averages'!$E$4:$E$103, "FALSE"), F2940)</f>
        <v>356</v>
      </c>
      <c r="H2940">
        <v>89</v>
      </c>
      <c r="I2940">
        <f>IF(H2940="", _xlfn.XLOOKUP(C2940, 'Cost Averages'!$D$4:$D$103,'Cost Averages'!$E$4:$E$103, "FALSE"),H2940)</f>
        <v>89</v>
      </c>
      <c r="J2940">
        <f t="shared" si="273"/>
        <v>5340</v>
      </c>
      <c r="K2940">
        <f t="shared" si="274"/>
        <v>1335</v>
      </c>
      <c r="L2940">
        <f t="shared" si="275"/>
        <v>4005</v>
      </c>
      <c r="M2940" s="2" t="s">
        <v>28</v>
      </c>
      <c r="N2940" t="s">
        <v>254</v>
      </c>
      <c r="O2940" t="s">
        <v>78</v>
      </c>
      <c r="P2940" s="3">
        <v>12.796588406005421</v>
      </c>
      <c r="Q2940" t="str">
        <f t="shared" si="270"/>
        <v>G</v>
      </c>
      <c r="R2940">
        <f t="shared" si="271"/>
        <v>2021</v>
      </c>
      <c r="S2940">
        <f t="shared" si="272"/>
        <v>0</v>
      </c>
    </row>
    <row r="2941" spans="1:19" x14ac:dyDescent="0.25">
      <c r="A2941" s="1">
        <v>44395.677037964895</v>
      </c>
      <c r="B2941" s="2" t="s">
        <v>591</v>
      </c>
      <c r="C2941" t="s">
        <v>348</v>
      </c>
      <c r="D2941">
        <v>16</v>
      </c>
      <c r="E2941">
        <f>IF(D2941="", _xlfn.XLOOKUP(C2941,'Median Quantity per product'!$D$4:$D$103,'Median Quantity per product'!$E$4:$E$103, "NA"),'Project Work - Data wrows'!D2941)</f>
        <v>16</v>
      </c>
      <c r="F2941">
        <v>356</v>
      </c>
      <c r="G2941">
        <f>IF(F2941="",_xlfn.XLOOKUP(C2941,'Price Averages'!$D$4:$D$103,'Price Averages'!$E$4:$E$103, "FALSE"), F2941)</f>
        <v>356</v>
      </c>
      <c r="H2941">
        <v>89</v>
      </c>
      <c r="I2941">
        <f>IF(H2941="", _xlfn.XLOOKUP(C2941, 'Cost Averages'!$D$4:$D$103,'Cost Averages'!$E$4:$E$103, "FALSE"),H2941)</f>
        <v>89</v>
      </c>
      <c r="J2941">
        <f t="shared" si="273"/>
        <v>5696</v>
      </c>
      <c r="K2941">
        <f t="shared" si="274"/>
        <v>1424</v>
      </c>
      <c r="L2941">
        <f t="shared" si="275"/>
        <v>4272</v>
      </c>
      <c r="M2941" s="2" t="s">
        <v>28</v>
      </c>
      <c r="N2941" t="s">
        <v>159</v>
      </c>
      <c r="O2941" t="s">
        <v>78</v>
      </c>
      <c r="P2941" s="3">
        <v>10.216282609482219</v>
      </c>
      <c r="Q2941" t="str">
        <f t="shared" si="270"/>
        <v>G</v>
      </c>
      <c r="R2941">
        <f t="shared" si="271"/>
        <v>2021</v>
      </c>
      <c r="S2941">
        <f t="shared" si="272"/>
        <v>0</v>
      </c>
    </row>
    <row r="2942" spans="1:19" x14ac:dyDescent="0.25">
      <c r="A2942" s="1">
        <v>44294</v>
      </c>
      <c r="B2942" s="2" t="s">
        <v>3627</v>
      </c>
      <c r="C2942" t="s">
        <v>348</v>
      </c>
      <c r="D2942">
        <v>19</v>
      </c>
      <c r="E2942">
        <f>IF(D2942="", _xlfn.XLOOKUP(C2942,'Median Quantity per product'!$D$4:$D$103,'Median Quantity per product'!$E$4:$E$103, "NA"),'Project Work - Data wrows'!D2942)</f>
        <v>19</v>
      </c>
      <c r="F2942">
        <v>356</v>
      </c>
      <c r="G2942">
        <f>IF(F2942="",_xlfn.XLOOKUP(C2942,'Price Averages'!$D$4:$D$103,'Price Averages'!$E$4:$E$103, "FALSE"), F2942)</f>
        <v>356</v>
      </c>
      <c r="H2942">
        <v>89</v>
      </c>
      <c r="I2942">
        <f>IF(H2942="", _xlfn.XLOOKUP(C2942, 'Cost Averages'!$D$4:$D$103,'Cost Averages'!$E$4:$E$103, "FALSE"),H2942)</f>
        <v>89</v>
      </c>
      <c r="J2942">
        <f t="shared" si="273"/>
        <v>6764</v>
      </c>
      <c r="K2942">
        <f t="shared" si="274"/>
        <v>1691</v>
      </c>
      <c r="L2942">
        <f t="shared" si="275"/>
        <v>5073</v>
      </c>
      <c r="M2942" s="2" t="s">
        <v>23</v>
      </c>
      <c r="N2942" t="s">
        <v>271</v>
      </c>
      <c r="O2942" t="s">
        <v>56</v>
      </c>
      <c r="P2942" s="3">
        <v>11.504886852416154</v>
      </c>
      <c r="Q2942" t="str">
        <f t="shared" si="270"/>
        <v>G</v>
      </c>
      <c r="R2942">
        <f t="shared" si="271"/>
        <v>2021</v>
      </c>
      <c r="S2942">
        <f t="shared" si="272"/>
        <v>0</v>
      </c>
    </row>
    <row r="2943" spans="1:19" x14ac:dyDescent="0.25">
      <c r="A2943" s="1">
        <v>44397</v>
      </c>
      <c r="B2943" s="2" t="s">
        <v>3719</v>
      </c>
      <c r="C2943" t="s">
        <v>348</v>
      </c>
      <c r="D2943">
        <v>19</v>
      </c>
      <c r="E2943">
        <f>IF(D2943="", _xlfn.XLOOKUP(C2943,'Median Quantity per product'!$D$4:$D$103,'Median Quantity per product'!$E$4:$E$103, "NA"),'Project Work - Data wrows'!D2943)</f>
        <v>19</v>
      </c>
      <c r="F2943" t="s">
        <v>32</v>
      </c>
      <c r="G2943">
        <f>IF(F2943="",_xlfn.XLOOKUP(C2943,'Price Averages'!$D$4:$D$103,'Price Averages'!$E$4:$E$103, "FALSE"), F2943)</f>
        <v>356</v>
      </c>
      <c r="H2943">
        <v>89</v>
      </c>
      <c r="I2943">
        <f>IF(H2943="", _xlfn.XLOOKUP(C2943, 'Cost Averages'!$D$4:$D$103,'Cost Averages'!$E$4:$E$103, "FALSE"),H2943)</f>
        <v>89</v>
      </c>
      <c r="J2943">
        <f t="shared" si="273"/>
        <v>6764</v>
      </c>
      <c r="K2943">
        <f t="shared" si="274"/>
        <v>1691</v>
      </c>
      <c r="L2943">
        <f t="shared" si="275"/>
        <v>5073</v>
      </c>
      <c r="M2943" s="2" t="s">
        <v>28</v>
      </c>
      <c r="N2943" t="s">
        <v>1350</v>
      </c>
      <c r="O2943" t="s">
        <v>78</v>
      </c>
      <c r="P2943" s="3">
        <v>13.811876869930865</v>
      </c>
      <c r="Q2943" t="str">
        <f t="shared" si="270"/>
        <v>G</v>
      </c>
      <c r="R2943">
        <f t="shared" si="271"/>
        <v>2021</v>
      </c>
      <c r="S2943">
        <f t="shared" si="272"/>
        <v>0</v>
      </c>
    </row>
    <row r="2944" spans="1:19" x14ac:dyDescent="0.25">
      <c r="A2944" s="1">
        <v>44314.248179954622</v>
      </c>
      <c r="B2944" s="2" t="s">
        <v>2637</v>
      </c>
      <c r="C2944" t="s">
        <v>289</v>
      </c>
      <c r="D2944">
        <v>3</v>
      </c>
      <c r="E2944">
        <f>IF(D2944="", _xlfn.XLOOKUP(C2944,'Median Quantity per product'!$D$4:$D$103,'Median Quantity per product'!$E$4:$E$103, "NA"),'Project Work - Data wrows'!D2944)</f>
        <v>3</v>
      </c>
      <c r="F2944">
        <v>108</v>
      </c>
      <c r="G2944">
        <f>IF(F2944="",_xlfn.XLOOKUP(C2944,'Price Averages'!$D$4:$D$103,'Price Averages'!$E$4:$E$103, "FALSE"), F2944)</f>
        <v>108</v>
      </c>
      <c r="H2944">
        <v>36</v>
      </c>
      <c r="I2944">
        <f>IF(H2944="", _xlfn.XLOOKUP(C2944, 'Cost Averages'!$D$4:$D$103,'Cost Averages'!$E$4:$E$103, "FALSE"),H2944)</f>
        <v>36</v>
      </c>
      <c r="J2944">
        <f t="shared" si="273"/>
        <v>324</v>
      </c>
      <c r="K2944">
        <f t="shared" si="274"/>
        <v>108</v>
      </c>
      <c r="L2944">
        <f t="shared" si="275"/>
        <v>216</v>
      </c>
      <c r="M2944" s="2" t="s">
        <v>28</v>
      </c>
      <c r="N2944" t="s">
        <v>88</v>
      </c>
      <c r="O2944" t="s">
        <v>56</v>
      </c>
      <c r="P2944" s="3">
        <v>12.072414596936037</v>
      </c>
      <c r="Q2944" t="str">
        <f t="shared" si="270"/>
        <v>G</v>
      </c>
      <c r="R2944">
        <f t="shared" si="271"/>
        <v>2021</v>
      </c>
      <c r="S2944">
        <f t="shared" si="272"/>
        <v>0</v>
      </c>
    </row>
    <row r="2945" spans="1:19" x14ac:dyDescent="0.25">
      <c r="A2945" s="1">
        <v>44256</v>
      </c>
      <c r="B2945" s="2" t="s">
        <v>3595</v>
      </c>
      <c r="C2945" t="s">
        <v>289</v>
      </c>
      <c r="D2945">
        <v>3</v>
      </c>
      <c r="E2945">
        <f>IF(D2945="", _xlfn.XLOOKUP(C2945,'Median Quantity per product'!$D$4:$D$103,'Median Quantity per product'!$E$4:$E$103, "NA"),'Project Work - Data wrows'!D2945)</f>
        <v>3</v>
      </c>
      <c r="F2945">
        <v>108</v>
      </c>
      <c r="G2945">
        <f>IF(F2945="",_xlfn.XLOOKUP(C2945,'Price Averages'!$D$4:$D$103,'Price Averages'!$E$4:$E$103, "FALSE"), F2945)</f>
        <v>108</v>
      </c>
      <c r="H2945">
        <v>36</v>
      </c>
      <c r="I2945">
        <f>IF(H2945="", _xlfn.XLOOKUP(C2945, 'Cost Averages'!$D$4:$D$103,'Cost Averages'!$E$4:$E$103, "FALSE"),H2945)</f>
        <v>36</v>
      </c>
      <c r="J2945">
        <f t="shared" si="273"/>
        <v>324</v>
      </c>
      <c r="K2945">
        <f t="shared" si="274"/>
        <v>108</v>
      </c>
      <c r="L2945">
        <f t="shared" si="275"/>
        <v>216</v>
      </c>
      <c r="M2945" s="2" t="s">
        <v>23</v>
      </c>
      <c r="N2945" t="s">
        <v>88</v>
      </c>
      <c r="O2945" t="s">
        <v>56</v>
      </c>
      <c r="P2945" s="3">
        <v>12.072414596936037</v>
      </c>
      <c r="Q2945" t="str">
        <f t="shared" si="270"/>
        <v>G</v>
      </c>
      <c r="R2945">
        <f t="shared" si="271"/>
        <v>2021</v>
      </c>
      <c r="S2945">
        <f t="shared" si="272"/>
        <v>0</v>
      </c>
    </row>
    <row r="2946" spans="1:19" x14ac:dyDescent="0.25">
      <c r="A2946" s="1">
        <v>44512</v>
      </c>
      <c r="B2946" s="2" t="s">
        <v>3811</v>
      </c>
      <c r="C2946" t="s">
        <v>289</v>
      </c>
      <c r="D2946">
        <v>4</v>
      </c>
      <c r="E2946">
        <f>IF(D2946="", _xlfn.XLOOKUP(C2946,'Median Quantity per product'!$D$4:$D$103,'Median Quantity per product'!$E$4:$E$103, "NA"),'Project Work - Data wrows'!D2946)</f>
        <v>4</v>
      </c>
      <c r="F2946">
        <v>108</v>
      </c>
      <c r="G2946">
        <f>IF(F2946="",_xlfn.XLOOKUP(C2946,'Price Averages'!$D$4:$D$103,'Price Averages'!$E$4:$E$103, "FALSE"), F2946)</f>
        <v>108</v>
      </c>
      <c r="H2946">
        <v>36</v>
      </c>
      <c r="I2946">
        <f>IF(H2946="", _xlfn.XLOOKUP(C2946, 'Cost Averages'!$D$4:$D$103,'Cost Averages'!$E$4:$E$103, "FALSE"),H2946)</f>
        <v>36</v>
      </c>
      <c r="J2946">
        <f t="shared" si="273"/>
        <v>432</v>
      </c>
      <c r="K2946">
        <f t="shared" si="274"/>
        <v>144</v>
      </c>
      <c r="L2946">
        <f t="shared" si="275"/>
        <v>288</v>
      </c>
      <c r="M2946" s="2" t="s">
        <v>28</v>
      </c>
      <c r="N2946" t="s">
        <v>1371</v>
      </c>
      <c r="O2946" t="s">
        <v>78</v>
      </c>
      <c r="P2946" s="3">
        <v>14.157909724393564</v>
      </c>
      <c r="Q2946" t="str">
        <f t="shared" ref="Q2946:Q3009" si="276">CHAR(64+(YEAR(A2946)-2014))</f>
        <v>G</v>
      </c>
      <c r="R2946">
        <f t="shared" ref="R2946:R3009" si="277">YEAR(A2946)</f>
        <v>2021</v>
      </c>
      <c r="S2946">
        <f t="shared" ref="S2946:S3009" si="278">IF(Q2946=CHAR(64 + (YEAR(A2946) - 2014)), 0, 1)</f>
        <v>0</v>
      </c>
    </row>
    <row r="2947" spans="1:19" x14ac:dyDescent="0.25">
      <c r="A2947" s="1">
        <v>44252</v>
      </c>
      <c r="B2947" s="2" t="s">
        <v>3592</v>
      </c>
      <c r="C2947" t="s">
        <v>289</v>
      </c>
      <c r="D2947">
        <v>6</v>
      </c>
      <c r="E2947">
        <f>IF(D2947="", _xlfn.XLOOKUP(C2947,'Median Quantity per product'!$D$4:$D$103,'Median Quantity per product'!$E$4:$E$103, "NA"),'Project Work - Data wrows'!D2947)</f>
        <v>6</v>
      </c>
      <c r="F2947">
        <v>108</v>
      </c>
      <c r="G2947">
        <f>IF(F2947="",_xlfn.XLOOKUP(C2947,'Price Averages'!$D$4:$D$103,'Price Averages'!$E$4:$E$103, "FALSE"), F2947)</f>
        <v>108</v>
      </c>
      <c r="H2947">
        <v>36</v>
      </c>
      <c r="I2947">
        <f>IF(H2947="", _xlfn.XLOOKUP(C2947, 'Cost Averages'!$D$4:$D$103,'Cost Averages'!$E$4:$E$103, "FALSE"),H2947)</f>
        <v>36</v>
      </c>
      <c r="J2947">
        <f t="shared" ref="J2947:J3010" si="279">E2947*G2947</f>
        <v>648</v>
      </c>
      <c r="K2947">
        <f t="shared" ref="K2947:K3010" si="280">E2947*I2947</f>
        <v>216</v>
      </c>
      <c r="L2947">
        <f t="shared" ref="L2947:L3010" si="281">J2947-K2947</f>
        <v>432</v>
      </c>
      <c r="M2947" s="2" t="s">
        <v>28</v>
      </c>
      <c r="N2947" t="s">
        <v>418</v>
      </c>
      <c r="O2947" t="s">
        <v>46</v>
      </c>
      <c r="P2947" s="3">
        <v>13.923194761258239</v>
      </c>
      <c r="Q2947" t="str">
        <f t="shared" si="276"/>
        <v>G</v>
      </c>
      <c r="R2947">
        <f t="shared" si="277"/>
        <v>2021</v>
      </c>
      <c r="S2947">
        <f t="shared" si="278"/>
        <v>0</v>
      </c>
    </row>
    <row r="2948" spans="1:19" x14ac:dyDescent="0.25">
      <c r="A2948" s="1">
        <v>44218.226704346707</v>
      </c>
      <c r="B2948" s="2" t="s">
        <v>2302</v>
      </c>
      <c r="C2948" t="s">
        <v>289</v>
      </c>
      <c r="D2948">
        <v>8</v>
      </c>
      <c r="E2948">
        <f>IF(D2948="", _xlfn.XLOOKUP(C2948,'Median Quantity per product'!$D$4:$D$103,'Median Quantity per product'!$E$4:$E$103, "NA"),'Project Work - Data wrows'!D2948)</f>
        <v>8</v>
      </c>
      <c r="F2948" t="s">
        <v>32</v>
      </c>
      <c r="G2948">
        <f>IF(F2948="",_xlfn.XLOOKUP(C2948,'Price Averages'!$D$4:$D$103,'Price Averages'!$E$4:$E$103, "FALSE"), F2948)</f>
        <v>108</v>
      </c>
      <c r="H2948">
        <v>36</v>
      </c>
      <c r="I2948">
        <f>IF(H2948="", _xlfn.XLOOKUP(C2948, 'Cost Averages'!$D$4:$D$103,'Cost Averages'!$E$4:$E$103, "FALSE"),H2948)</f>
        <v>36</v>
      </c>
      <c r="J2948">
        <f t="shared" si="279"/>
        <v>864</v>
      </c>
      <c r="K2948">
        <f t="shared" si="280"/>
        <v>288</v>
      </c>
      <c r="L2948">
        <f t="shared" si="281"/>
        <v>576</v>
      </c>
      <c r="M2948" s="2" t="s">
        <v>23</v>
      </c>
      <c r="N2948" t="s">
        <v>271</v>
      </c>
      <c r="O2948" t="s">
        <v>56</v>
      </c>
      <c r="P2948" s="3">
        <v>11.504886852416154</v>
      </c>
      <c r="Q2948" t="str">
        <f t="shared" si="276"/>
        <v>G</v>
      </c>
      <c r="R2948">
        <f t="shared" si="277"/>
        <v>2021</v>
      </c>
      <c r="S2948">
        <f t="shared" si="278"/>
        <v>0</v>
      </c>
    </row>
    <row r="2949" spans="1:19" x14ac:dyDescent="0.25">
      <c r="A2949" s="1">
        <v>44415</v>
      </c>
      <c r="B2949" s="2" t="s">
        <v>896</v>
      </c>
      <c r="C2949" t="s">
        <v>289</v>
      </c>
      <c r="D2949">
        <v>8</v>
      </c>
      <c r="E2949">
        <f>IF(D2949="", _xlfn.XLOOKUP(C2949,'Median Quantity per product'!$D$4:$D$103,'Median Quantity per product'!$E$4:$E$103, "NA"),'Project Work - Data wrows'!D2949)</f>
        <v>8</v>
      </c>
      <c r="F2949">
        <v>108</v>
      </c>
      <c r="G2949">
        <f>IF(F2949="",_xlfn.XLOOKUP(C2949,'Price Averages'!$D$4:$D$103,'Price Averages'!$E$4:$E$103, "FALSE"), F2949)</f>
        <v>108</v>
      </c>
      <c r="H2949" t="s">
        <v>32</v>
      </c>
      <c r="I2949">
        <f>IF(H2949="", _xlfn.XLOOKUP(C2949, 'Cost Averages'!$D$4:$D$103,'Cost Averages'!$E$4:$E$103, "FALSE"),H2949)</f>
        <v>36</v>
      </c>
      <c r="J2949">
        <f t="shared" si="279"/>
        <v>864</v>
      </c>
      <c r="K2949">
        <f t="shared" si="280"/>
        <v>288</v>
      </c>
      <c r="L2949">
        <f t="shared" si="281"/>
        <v>576</v>
      </c>
      <c r="M2949" s="2" t="s">
        <v>28</v>
      </c>
      <c r="N2949" t="s">
        <v>836</v>
      </c>
      <c r="O2949" t="s">
        <v>25</v>
      </c>
      <c r="P2949" s="3">
        <v>11.816654396440285</v>
      </c>
      <c r="Q2949" t="str">
        <f t="shared" si="276"/>
        <v>G</v>
      </c>
      <c r="R2949">
        <f t="shared" si="277"/>
        <v>2021</v>
      </c>
      <c r="S2949">
        <f t="shared" si="278"/>
        <v>0</v>
      </c>
    </row>
    <row r="2950" spans="1:19" x14ac:dyDescent="0.25">
      <c r="A2950" s="1">
        <v>44485</v>
      </c>
      <c r="B2950" s="2" t="s">
        <v>3788</v>
      </c>
      <c r="C2950" t="s">
        <v>289</v>
      </c>
      <c r="D2950">
        <v>14</v>
      </c>
      <c r="E2950">
        <f>IF(D2950="", _xlfn.XLOOKUP(C2950,'Median Quantity per product'!$D$4:$D$103,'Median Quantity per product'!$E$4:$E$103, "NA"),'Project Work - Data wrows'!D2950)</f>
        <v>14</v>
      </c>
      <c r="F2950">
        <v>108</v>
      </c>
      <c r="G2950">
        <f>IF(F2950="",_xlfn.XLOOKUP(C2950,'Price Averages'!$D$4:$D$103,'Price Averages'!$E$4:$E$103, "FALSE"), F2950)</f>
        <v>108</v>
      </c>
      <c r="H2950">
        <v>36</v>
      </c>
      <c r="I2950">
        <f>IF(H2950="", _xlfn.XLOOKUP(C2950, 'Cost Averages'!$D$4:$D$103,'Cost Averages'!$E$4:$E$103, "FALSE"),H2950)</f>
        <v>36</v>
      </c>
      <c r="J2950">
        <f t="shared" si="279"/>
        <v>1512</v>
      </c>
      <c r="K2950">
        <f t="shared" si="280"/>
        <v>504</v>
      </c>
      <c r="L2950">
        <f t="shared" si="281"/>
        <v>1008</v>
      </c>
      <c r="M2950" s="2" t="s">
        <v>28</v>
      </c>
      <c r="N2950" t="s">
        <v>1099</v>
      </c>
      <c r="O2950" t="s">
        <v>46</v>
      </c>
      <c r="P2950" s="3">
        <v>10.28240320324797</v>
      </c>
      <c r="Q2950" t="str">
        <f t="shared" si="276"/>
        <v>G</v>
      </c>
      <c r="R2950">
        <f t="shared" si="277"/>
        <v>2021</v>
      </c>
      <c r="S2950">
        <f t="shared" si="278"/>
        <v>0</v>
      </c>
    </row>
    <row r="2951" spans="1:19" x14ac:dyDescent="0.25">
      <c r="A2951" s="1">
        <v>44277.99683707182</v>
      </c>
      <c r="B2951" s="2" t="s">
        <v>2387</v>
      </c>
      <c r="C2951" t="s">
        <v>289</v>
      </c>
      <c r="D2951">
        <v>15</v>
      </c>
      <c r="E2951">
        <f>IF(D2951="", _xlfn.XLOOKUP(C2951,'Median Quantity per product'!$D$4:$D$103,'Median Quantity per product'!$E$4:$E$103, "NA"),'Project Work - Data wrows'!D2951)</f>
        <v>15</v>
      </c>
      <c r="F2951">
        <v>108</v>
      </c>
      <c r="G2951">
        <f>IF(F2951="",_xlfn.XLOOKUP(C2951,'Price Averages'!$D$4:$D$103,'Price Averages'!$E$4:$E$103, "FALSE"), F2951)</f>
        <v>108</v>
      </c>
      <c r="H2951">
        <v>36</v>
      </c>
      <c r="I2951">
        <f>IF(H2951="", _xlfn.XLOOKUP(C2951, 'Cost Averages'!$D$4:$D$103,'Cost Averages'!$E$4:$E$103, "FALSE"),H2951)</f>
        <v>36</v>
      </c>
      <c r="J2951">
        <f t="shared" si="279"/>
        <v>1620</v>
      </c>
      <c r="K2951">
        <f t="shared" si="280"/>
        <v>540</v>
      </c>
      <c r="L2951">
        <f t="shared" si="281"/>
        <v>1080</v>
      </c>
      <c r="M2951" s="2" t="s">
        <v>23</v>
      </c>
      <c r="N2951" t="s">
        <v>273</v>
      </c>
      <c r="O2951" t="s">
        <v>25</v>
      </c>
      <c r="P2951" s="3">
        <v>11.428575823958646</v>
      </c>
      <c r="Q2951" t="str">
        <f t="shared" si="276"/>
        <v>G</v>
      </c>
      <c r="R2951">
        <f t="shared" si="277"/>
        <v>2021</v>
      </c>
      <c r="S2951">
        <f t="shared" si="278"/>
        <v>0</v>
      </c>
    </row>
    <row r="2952" spans="1:19" x14ac:dyDescent="0.25">
      <c r="A2952" s="1">
        <v>44202</v>
      </c>
      <c r="B2952" s="2" t="s">
        <v>3545</v>
      </c>
      <c r="C2952" t="s">
        <v>289</v>
      </c>
      <c r="D2952">
        <v>19</v>
      </c>
      <c r="E2952">
        <f>IF(D2952="", _xlfn.XLOOKUP(C2952,'Median Quantity per product'!$D$4:$D$103,'Median Quantity per product'!$E$4:$E$103, "NA"),'Project Work - Data wrows'!D2952)</f>
        <v>19</v>
      </c>
      <c r="F2952" t="s">
        <v>32</v>
      </c>
      <c r="G2952">
        <f>IF(F2952="",_xlfn.XLOOKUP(C2952,'Price Averages'!$D$4:$D$103,'Price Averages'!$E$4:$E$103, "FALSE"), F2952)</f>
        <v>108</v>
      </c>
      <c r="H2952" t="s">
        <v>32</v>
      </c>
      <c r="I2952">
        <f>IF(H2952="", _xlfn.XLOOKUP(C2952, 'Cost Averages'!$D$4:$D$103,'Cost Averages'!$E$4:$E$103, "FALSE"),H2952)</f>
        <v>36</v>
      </c>
      <c r="J2952">
        <f t="shared" si="279"/>
        <v>2052</v>
      </c>
      <c r="K2952">
        <f t="shared" si="280"/>
        <v>684</v>
      </c>
      <c r="L2952">
        <f t="shared" si="281"/>
        <v>1368</v>
      </c>
      <c r="M2952" s="2" t="s">
        <v>28</v>
      </c>
      <c r="N2952" t="s">
        <v>71</v>
      </c>
      <c r="O2952" t="s">
        <v>56</v>
      </c>
      <c r="P2952" s="3">
        <v>12.163730387337393</v>
      </c>
      <c r="Q2952" t="str">
        <f t="shared" si="276"/>
        <v>G</v>
      </c>
      <c r="R2952">
        <f t="shared" si="277"/>
        <v>2021</v>
      </c>
      <c r="S2952">
        <f t="shared" si="278"/>
        <v>0</v>
      </c>
    </row>
    <row r="2953" spans="1:19" x14ac:dyDescent="0.25">
      <c r="A2953" s="1">
        <v>44353</v>
      </c>
      <c r="B2953" s="2" t="s">
        <v>3680</v>
      </c>
      <c r="C2953" t="s">
        <v>289</v>
      </c>
      <c r="D2953">
        <v>19</v>
      </c>
      <c r="E2953">
        <f>IF(D2953="", _xlfn.XLOOKUP(C2953,'Median Quantity per product'!$D$4:$D$103,'Median Quantity per product'!$E$4:$E$103, "NA"),'Project Work - Data wrows'!D2953)</f>
        <v>19</v>
      </c>
      <c r="F2953">
        <v>108</v>
      </c>
      <c r="G2953">
        <f>IF(F2953="",_xlfn.XLOOKUP(C2953,'Price Averages'!$D$4:$D$103,'Price Averages'!$E$4:$E$103, "FALSE"), F2953)</f>
        <v>108</v>
      </c>
      <c r="H2953">
        <v>36</v>
      </c>
      <c r="I2953">
        <f>IF(H2953="", _xlfn.XLOOKUP(C2953, 'Cost Averages'!$D$4:$D$103,'Cost Averages'!$E$4:$E$103, "FALSE"),H2953)</f>
        <v>36</v>
      </c>
      <c r="J2953">
        <f t="shared" si="279"/>
        <v>2052</v>
      </c>
      <c r="K2953">
        <f t="shared" si="280"/>
        <v>684</v>
      </c>
      <c r="L2953">
        <f t="shared" si="281"/>
        <v>1368</v>
      </c>
      <c r="M2953" s="2" t="s">
        <v>28</v>
      </c>
      <c r="N2953" t="s">
        <v>579</v>
      </c>
      <c r="O2953" t="s">
        <v>41</v>
      </c>
      <c r="P2953" s="3">
        <v>14.760829371220243</v>
      </c>
      <c r="Q2953" t="str">
        <f t="shared" si="276"/>
        <v>G</v>
      </c>
      <c r="R2953">
        <f t="shared" si="277"/>
        <v>2021</v>
      </c>
      <c r="S2953">
        <f t="shared" si="278"/>
        <v>0</v>
      </c>
    </row>
    <row r="2954" spans="1:19" x14ac:dyDescent="0.25">
      <c r="A2954" s="1">
        <v>44469</v>
      </c>
      <c r="B2954" s="2" t="s">
        <v>3776</v>
      </c>
      <c r="C2954" t="s">
        <v>289</v>
      </c>
      <c r="D2954">
        <v>20</v>
      </c>
      <c r="E2954">
        <f>IF(D2954="", _xlfn.XLOOKUP(C2954,'Median Quantity per product'!$D$4:$D$103,'Median Quantity per product'!$E$4:$E$103, "NA"),'Project Work - Data wrows'!D2954)</f>
        <v>20</v>
      </c>
      <c r="F2954">
        <v>108</v>
      </c>
      <c r="G2954">
        <f>IF(F2954="",_xlfn.XLOOKUP(C2954,'Price Averages'!$D$4:$D$103,'Price Averages'!$E$4:$E$103, "FALSE"), F2954)</f>
        <v>108</v>
      </c>
      <c r="H2954">
        <v>36</v>
      </c>
      <c r="I2954">
        <f>IF(H2954="", _xlfn.XLOOKUP(C2954, 'Cost Averages'!$D$4:$D$103,'Cost Averages'!$E$4:$E$103, "FALSE"),H2954)</f>
        <v>36</v>
      </c>
      <c r="J2954">
        <f t="shared" si="279"/>
        <v>2160</v>
      </c>
      <c r="K2954">
        <f t="shared" si="280"/>
        <v>720</v>
      </c>
      <c r="L2954">
        <f t="shared" si="281"/>
        <v>1440</v>
      </c>
      <c r="M2954" s="2" t="s">
        <v>28</v>
      </c>
      <c r="N2954" t="s">
        <v>915</v>
      </c>
      <c r="O2954" t="s">
        <v>34</v>
      </c>
      <c r="P2954" s="3">
        <v>12.502346728827876</v>
      </c>
      <c r="Q2954" t="str">
        <f t="shared" si="276"/>
        <v>G</v>
      </c>
      <c r="R2954">
        <f t="shared" si="277"/>
        <v>2021</v>
      </c>
      <c r="S2954">
        <f t="shared" si="278"/>
        <v>0</v>
      </c>
    </row>
    <row r="2955" spans="1:19" x14ac:dyDescent="0.25">
      <c r="A2955" s="1">
        <v>44523</v>
      </c>
      <c r="B2955" s="2" t="s">
        <v>3818</v>
      </c>
      <c r="C2955" t="s">
        <v>329</v>
      </c>
      <c r="D2955">
        <v>4</v>
      </c>
      <c r="E2955">
        <f>IF(D2955="", _xlfn.XLOOKUP(C2955,'Median Quantity per product'!$D$4:$D$103,'Median Quantity per product'!$E$4:$E$103, "NA"),'Project Work - Data wrows'!D2955)</f>
        <v>4</v>
      </c>
      <c r="F2955" t="s">
        <v>32</v>
      </c>
      <c r="G2955">
        <f>IF(F2955="",_xlfn.XLOOKUP(C2955,'Price Averages'!$D$4:$D$103,'Price Averages'!$E$4:$E$103, "FALSE"), F2955)</f>
        <v>135</v>
      </c>
      <c r="H2955">
        <v>45</v>
      </c>
      <c r="I2955">
        <f>IF(H2955="", _xlfn.XLOOKUP(C2955, 'Cost Averages'!$D$4:$D$103,'Cost Averages'!$E$4:$E$103, "FALSE"),H2955)</f>
        <v>45</v>
      </c>
      <c r="J2955">
        <f t="shared" si="279"/>
        <v>540</v>
      </c>
      <c r="K2955">
        <f t="shared" si="280"/>
        <v>180</v>
      </c>
      <c r="L2955">
        <f t="shared" si="281"/>
        <v>360</v>
      </c>
      <c r="M2955" s="2" t="s">
        <v>44</v>
      </c>
      <c r="N2955" t="s">
        <v>561</v>
      </c>
      <c r="O2955" t="s">
        <v>25</v>
      </c>
      <c r="P2955" s="3">
        <v>12.921682080641304</v>
      </c>
      <c r="Q2955" t="str">
        <f t="shared" si="276"/>
        <v>G</v>
      </c>
      <c r="R2955">
        <f t="shared" si="277"/>
        <v>2021</v>
      </c>
      <c r="S2955">
        <f t="shared" si="278"/>
        <v>0</v>
      </c>
    </row>
    <row r="2956" spans="1:19" x14ac:dyDescent="0.25">
      <c r="A2956" s="1">
        <v>44215.996057628072</v>
      </c>
      <c r="B2956" s="2" t="s">
        <v>889</v>
      </c>
      <c r="C2956" t="s">
        <v>329</v>
      </c>
      <c r="D2956">
        <v>8</v>
      </c>
      <c r="E2956">
        <f>IF(D2956="", _xlfn.XLOOKUP(C2956,'Median Quantity per product'!$D$4:$D$103,'Median Quantity per product'!$E$4:$E$103, "NA"),'Project Work - Data wrows'!D2956)</f>
        <v>8</v>
      </c>
      <c r="F2956" t="s">
        <v>32</v>
      </c>
      <c r="G2956">
        <f>IF(F2956="",_xlfn.XLOOKUP(C2956,'Price Averages'!$D$4:$D$103,'Price Averages'!$E$4:$E$103, "FALSE"), F2956)</f>
        <v>135</v>
      </c>
      <c r="H2956">
        <v>45</v>
      </c>
      <c r="I2956">
        <f>IF(H2956="", _xlfn.XLOOKUP(C2956, 'Cost Averages'!$D$4:$D$103,'Cost Averages'!$E$4:$E$103, "FALSE"),H2956)</f>
        <v>45</v>
      </c>
      <c r="J2956">
        <f t="shared" si="279"/>
        <v>1080</v>
      </c>
      <c r="K2956">
        <f t="shared" si="280"/>
        <v>360</v>
      </c>
      <c r="L2956">
        <f t="shared" si="281"/>
        <v>720</v>
      </c>
      <c r="M2956" s="2" t="s">
        <v>28</v>
      </c>
      <c r="N2956" t="s">
        <v>559</v>
      </c>
      <c r="O2956" t="s">
        <v>41</v>
      </c>
      <c r="P2956" s="3">
        <v>12.147202500273634</v>
      </c>
      <c r="Q2956" t="str">
        <f t="shared" si="276"/>
        <v>G</v>
      </c>
      <c r="R2956">
        <f t="shared" si="277"/>
        <v>2021</v>
      </c>
      <c r="S2956">
        <f t="shared" si="278"/>
        <v>0</v>
      </c>
    </row>
    <row r="2957" spans="1:19" x14ac:dyDescent="0.25">
      <c r="A2957" s="1">
        <v>44250</v>
      </c>
      <c r="B2957" s="2" t="s">
        <v>3590</v>
      </c>
      <c r="C2957" t="s">
        <v>329</v>
      </c>
      <c r="D2957">
        <v>9</v>
      </c>
      <c r="E2957">
        <f>IF(D2957="", _xlfn.XLOOKUP(C2957,'Median Quantity per product'!$D$4:$D$103,'Median Quantity per product'!$E$4:$E$103, "NA"),'Project Work - Data wrows'!D2957)</f>
        <v>9</v>
      </c>
      <c r="F2957">
        <v>135</v>
      </c>
      <c r="G2957">
        <f>IF(F2957="",_xlfn.XLOOKUP(C2957,'Price Averages'!$D$4:$D$103,'Price Averages'!$E$4:$E$103, "FALSE"), F2957)</f>
        <v>135</v>
      </c>
      <c r="H2957">
        <v>45</v>
      </c>
      <c r="I2957">
        <f>IF(H2957="", _xlfn.XLOOKUP(C2957, 'Cost Averages'!$D$4:$D$103,'Cost Averages'!$E$4:$E$103, "FALSE"),H2957)</f>
        <v>45</v>
      </c>
      <c r="J2957">
        <f t="shared" si="279"/>
        <v>1215</v>
      </c>
      <c r="K2957">
        <f t="shared" si="280"/>
        <v>405</v>
      </c>
      <c r="L2957">
        <f t="shared" si="281"/>
        <v>810</v>
      </c>
      <c r="M2957" s="2" t="s">
        <v>28</v>
      </c>
      <c r="N2957" t="s">
        <v>836</v>
      </c>
      <c r="O2957" t="s">
        <v>25</v>
      </c>
      <c r="P2957" s="3">
        <v>11.816654396440285</v>
      </c>
      <c r="Q2957" t="str">
        <f t="shared" si="276"/>
        <v>G</v>
      </c>
      <c r="R2957">
        <f t="shared" si="277"/>
        <v>2021</v>
      </c>
      <c r="S2957">
        <f t="shared" si="278"/>
        <v>0</v>
      </c>
    </row>
    <row r="2958" spans="1:19" x14ac:dyDescent="0.25">
      <c r="A2958" s="1">
        <v>44413</v>
      </c>
      <c r="B2958" s="2" t="s">
        <v>3731</v>
      </c>
      <c r="C2958" t="s">
        <v>329</v>
      </c>
      <c r="D2958">
        <v>9</v>
      </c>
      <c r="E2958">
        <f>IF(D2958="", _xlfn.XLOOKUP(C2958,'Median Quantity per product'!$D$4:$D$103,'Median Quantity per product'!$E$4:$E$103, "NA"),'Project Work - Data wrows'!D2958)</f>
        <v>9</v>
      </c>
      <c r="F2958" t="s">
        <v>32</v>
      </c>
      <c r="G2958">
        <f>IF(F2958="",_xlfn.XLOOKUP(C2958,'Price Averages'!$D$4:$D$103,'Price Averages'!$E$4:$E$103, "FALSE"), F2958)</f>
        <v>135</v>
      </c>
      <c r="H2958">
        <v>45</v>
      </c>
      <c r="I2958">
        <f>IF(H2958="", _xlfn.XLOOKUP(C2958, 'Cost Averages'!$D$4:$D$103,'Cost Averages'!$E$4:$E$103, "FALSE"),H2958)</f>
        <v>45</v>
      </c>
      <c r="J2958">
        <f t="shared" si="279"/>
        <v>1215</v>
      </c>
      <c r="K2958">
        <f t="shared" si="280"/>
        <v>405</v>
      </c>
      <c r="L2958">
        <f t="shared" si="281"/>
        <v>810</v>
      </c>
      <c r="M2958" s="2" t="s">
        <v>28</v>
      </c>
      <c r="N2958" t="s">
        <v>86</v>
      </c>
      <c r="O2958" t="s">
        <v>41</v>
      </c>
      <c r="P2958" s="3">
        <v>9.8238489437106278</v>
      </c>
      <c r="Q2958" t="str">
        <f t="shared" si="276"/>
        <v>G</v>
      </c>
      <c r="R2958">
        <f t="shared" si="277"/>
        <v>2021</v>
      </c>
      <c r="S2958">
        <f t="shared" si="278"/>
        <v>0</v>
      </c>
    </row>
    <row r="2959" spans="1:19" x14ac:dyDescent="0.25">
      <c r="A2959" s="1">
        <v>44426</v>
      </c>
      <c r="B2959" s="2" t="s">
        <v>3740</v>
      </c>
      <c r="C2959" t="s">
        <v>329</v>
      </c>
      <c r="D2959">
        <v>10</v>
      </c>
      <c r="E2959">
        <f>IF(D2959="", _xlfn.XLOOKUP(C2959,'Median Quantity per product'!$D$4:$D$103,'Median Quantity per product'!$E$4:$E$103, "NA"),'Project Work - Data wrows'!D2959)</f>
        <v>10</v>
      </c>
      <c r="F2959">
        <v>135</v>
      </c>
      <c r="G2959">
        <f>IF(F2959="",_xlfn.XLOOKUP(C2959,'Price Averages'!$D$4:$D$103,'Price Averages'!$E$4:$E$103, "FALSE"), F2959)</f>
        <v>135</v>
      </c>
      <c r="H2959">
        <v>45</v>
      </c>
      <c r="I2959">
        <f>IF(H2959="", _xlfn.XLOOKUP(C2959, 'Cost Averages'!$D$4:$D$103,'Cost Averages'!$E$4:$E$103, "FALSE"),H2959)</f>
        <v>45</v>
      </c>
      <c r="J2959">
        <f t="shared" si="279"/>
        <v>1350</v>
      </c>
      <c r="K2959">
        <f t="shared" si="280"/>
        <v>450</v>
      </c>
      <c r="L2959">
        <f t="shared" si="281"/>
        <v>900</v>
      </c>
      <c r="M2959" s="2" t="s">
        <v>28</v>
      </c>
      <c r="N2959" t="s">
        <v>129</v>
      </c>
      <c r="O2959" t="s">
        <v>34</v>
      </c>
      <c r="P2959" s="3">
        <v>11.410471033945758</v>
      </c>
      <c r="Q2959" t="str">
        <f t="shared" si="276"/>
        <v>G</v>
      </c>
      <c r="R2959">
        <f t="shared" si="277"/>
        <v>2021</v>
      </c>
      <c r="S2959">
        <f t="shared" si="278"/>
        <v>0</v>
      </c>
    </row>
    <row r="2960" spans="1:19" x14ac:dyDescent="0.25">
      <c r="A2960" s="1">
        <v>44283</v>
      </c>
      <c r="B2960" s="2" t="s">
        <v>2443</v>
      </c>
      <c r="C2960" t="s">
        <v>329</v>
      </c>
      <c r="D2960">
        <v>11</v>
      </c>
      <c r="E2960">
        <f>IF(D2960="", _xlfn.XLOOKUP(C2960,'Median Quantity per product'!$D$4:$D$103,'Median Quantity per product'!$E$4:$E$103, "NA"),'Project Work - Data wrows'!D2960)</f>
        <v>11</v>
      </c>
      <c r="F2960">
        <v>135</v>
      </c>
      <c r="G2960">
        <f>IF(F2960="",_xlfn.XLOOKUP(C2960,'Price Averages'!$D$4:$D$103,'Price Averages'!$E$4:$E$103, "FALSE"), F2960)</f>
        <v>135</v>
      </c>
      <c r="H2960">
        <v>45</v>
      </c>
      <c r="I2960">
        <f>IF(H2960="", _xlfn.XLOOKUP(C2960, 'Cost Averages'!$D$4:$D$103,'Cost Averages'!$E$4:$E$103, "FALSE"),H2960)</f>
        <v>45</v>
      </c>
      <c r="J2960">
        <f t="shared" si="279"/>
        <v>1485</v>
      </c>
      <c r="K2960">
        <f t="shared" si="280"/>
        <v>495</v>
      </c>
      <c r="L2960">
        <f t="shared" si="281"/>
        <v>990</v>
      </c>
      <c r="M2960" s="2" t="s">
        <v>23</v>
      </c>
      <c r="N2960" t="s">
        <v>1335</v>
      </c>
      <c r="O2960" t="s">
        <v>41</v>
      </c>
      <c r="P2960" s="3">
        <v>9.1264071155960682</v>
      </c>
      <c r="Q2960" t="str">
        <f t="shared" si="276"/>
        <v>G</v>
      </c>
      <c r="R2960">
        <f t="shared" si="277"/>
        <v>2021</v>
      </c>
      <c r="S2960">
        <f t="shared" si="278"/>
        <v>0</v>
      </c>
    </row>
    <row r="2961" spans="1:19" x14ac:dyDescent="0.25">
      <c r="A2961" s="1">
        <v>44392.957417060585</v>
      </c>
      <c r="B2961" s="2" t="s">
        <v>914</v>
      </c>
      <c r="C2961" t="s">
        <v>329</v>
      </c>
      <c r="D2961">
        <v>12</v>
      </c>
      <c r="E2961">
        <f>IF(D2961="", _xlfn.XLOOKUP(C2961,'Median Quantity per product'!$D$4:$D$103,'Median Quantity per product'!$E$4:$E$103, "NA"),'Project Work - Data wrows'!D2961)</f>
        <v>12</v>
      </c>
      <c r="F2961">
        <v>135</v>
      </c>
      <c r="G2961">
        <f>IF(F2961="",_xlfn.XLOOKUP(C2961,'Price Averages'!$D$4:$D$103,'Price Averages'!$E$4:$E$103, "FALSE"), F2961)</f>
        <v>135</v>
      </c>
      <c r="H2961">
        <v>45</v>
      </c>
      <c r="I2961">
        <f>IF(H2961="", _xlfn.XLOOKUP(C2961, 'Cost Averages'!$D$4:$D$103,'Cost Averages'!$E$4:$E$103, "FALSE"),H2961)</f>
        <v>45</v>
      </c>
      <c r="J2961">
        <f t="shared" si="279"/>
        <v>1620</v>
      </c>
      <c r="K2961">
        <f t="shared" si="280"/>
        <v>540</v>
      </c>
      <c r="L2961">
        <f t="shared" si="281"/>
        <v>1080</v>
      </c>
      <c r="M2961" s="2" t="s">
        <v>28</v>
      </c>
      <c r="N2961" t="s">
        <v>915</v>
      </c>
      <c r="O2961" t="s">
        <v>34</v>
      </c>
      <c r="P2961" s="3">
        <v>12.502346728827876</v>
      </c>
      <c r="Q2961" t="str">
        <f t="shared" si="276"/>
        <v>G</v>
      </c>
      <c r="R2961">
        <f t="shared" si="277"/>
        <v>2021</v>
      </c>
      <c r="S2961">
        <f t="shared" si="278"/>
        <v>0</v>
      </c>
    </row>
    <row r="2962" spans="1:19" x14ac:dyDescent="0.25">
      <c r="A2962" s="1">
        <v>44521.575658353555</v>
      </c>
      <c r="B2962" s="2" t="s">
        <v>2658</v>
      </c>
      <c r="C2962" t="s">
        <v>329</v>
      </c>
      <c r="D2962">
        <v>12</v>
      </c>
      <c r="E2962">
        <f>IF(D2962="", _xlfn.XLOOKUP(C2962,'Median Quantity per product'!$D$4:$D$103,'Median Quantity per product'!$E$4:$E$103, "NA"),'Project Work - Data wrows'!D2962)</f>
        <v>12</v>
      </c>
      <c r="F2962">
        <v>135</v>
      </c>
      <c r="G2962">
        <f>IF(F2962="",_xlfn.XLOOKUP(C2962,'Price Averages'!$D$4:$D$103,'Price Averages'!$E$4:$E$103, "FALSE"), F2962)</f>
        <v>135</v>
      </c>
      <c r="H2962">
        <v>45</v>
      </c>
      <c r="I2962">
        <f>IF(H2962="", _xlfn.XLOOKUP(C2962, 'Cost Averages'!$D$4:$D$103,'Cost Averages'!$E$4:$E$103, "FALSE"),H2962)</f>
        <v>45</v>
      </c>
      <c r="J2962">
        <f t="shared" si="279"/>
        <v>1620</v>
      </c>
      <c r="K2962">
        <f t="shared" si="280"/>
        <v>540</v>
      </c>
      <c r="L2962">
        <f t="shared" si="281"/>
        <v>1080</v>
      </c>
      <c r="M2962" s="2" t="s">
        <v>28</v>
      </c>
      <c r="N2962" t="s">
        <v>1060</v>
      </c>
      <c r="O2962" t="s">
        <v>34</v>
      </c>
      <c r="P2962" s="3">
        <v>8.1352386075080023</v>
      </c>
      <c r="Q2962" t="str">
        <f t="shared" si="276"/>
        <v>G</v>
      </c>
      <c r="R2962">
        <f t="shared" si="277"/>
        <v>2021</v>
      </c>
      <c r="S2962">
        <f t="shared" si="278"/>
        <v>0</v>
      </c>
    </row>
    <row r="2963" spans="1:19" x14ac:dyDescent="0.25">
      <c r="A2963" s="1">
        <v>44319.671479708239</v>
      </c>
      <c r="B2963" s="2" t="s">
        <v>1037</v>
      </c>
      <c r="C2963" t="s">
        <v>329</v>
      </c>
      <c r="D2963">
        <v>13</v>
      </c>
      <c r="E2963">
        <f>IF(D2963="", _xlfn.XLOOKUP(C2963,'Median Quantity per product'!$D$4:$D$103,'Median Quantity per product'!$E$4:$E$103, "NA"),'Project Work - Data wrows'!D2963)</f>
        <v>13</v>
      </c>
      <c r="F2963" t="s">
        <v>32</v>
      </c>
      <c r="G2963">
        <f>IF(F2963="",_xlfn.XLOOKUP(C2963,'Price Averages'!$D$4:$D$103,'Price Averages'!$E$4:$E$103, "FALSE"), F2963)</f>
        <v>135</v>
      </c>
      <c r="H2963">
        <v>45</v>
      </c>
      <c r="I2963">
        <f>IF(H2963="", _xlfn.XLOOKUP(C2963, 'Cost Averages'!$D$4:$D$103,'Cost Averages'!$E$4:$E$103, "FALSE"),H2963)</f>
        <v>45</v>
      </c>
      <c r="J2963">
        <f t="shared" si="279"/>
        <v>1755</v>
      </c>
      <c r="K2963">
        <f t="shared" si="280"/>
        <v>585</v>
      </c>
      <c r="L2963">
        <f t="shared" si="281"/>
        <v>1170</v>
      </c>
      <c r="M2963" s="2" t="s">
        <v>23</v>
      </c>
      <c r="N2963" t="s">
        <v>809</v>
      </c>
      <c r="O2963" t="s">
        <v>56</v>
      </c>
      <c r="P2963" s="3">
        <v>11.417996201106442</v>
      </c>
      <c r="Q2963" t="str">
        <f t="shared" si="276"/>
        <v>G</v>
      </c>
      <c r="R2963">
        <f t="shared" si="277"/>
        <v>2021</v>
      </c>
      <c r="S2963">
        <f t="shared" si="278"/>
        <v>0</v>
      </c>
    </row>
    <row r="2964" spans="1:19" x14ac:dyDescent="0.25">
      <c r="A2964" s="1">
        <v>44387</v>
      </c>
      <c r="B2964" s="2" t="s">
        <v>3709</v>
      </c>
      <c r="C2964" t="s">
        <v>329</v>
      </c>
      <c r="D2964">
        <v>18</v>
      </c>
      <c r="E2964">
        <f>IF(D2964="", _xlfn.XLOOKUP(C2964,'Median Quantity per product'!$D$4:$D$103,'Median Quantity per product'!$E$4:$E$103, "NA"),'Project Work - Data wrows'!D2964)</f>
        <v>18</v>
      </c>
      <c r="F2964">
        <v>135</v>
      </c>
      <c r="G2964">
        <f>IF(F2964="",_xlfn.XLOOKUP(C2964,'Price Averages'!$D$4:$D$103,'Price Averages'!$E$4:$E$103, "FALSE"), F2964)</f>
        <v>135</v>
      </c>
      <c r="H2964">
        <v>45</v>
      </c>
      <c r="I2964">
        <f>IF(H2964="", _xlfn.XLOOKUP(C2964, 'Cost Averages'!$D$4:$D$103,'Cost Averages'!$E$4:$E$103, "FALSE"),H2964)</f>
        <v>45</v>
      </c>
      <c r="J2964">
        <f t="shared" si="279"/>
        <v>2430</v>
      </c>
      <c r="K2964">
        <f t="shared" si="280"/>
        <v>810</v>
      </c>
      <c r="L2964">
        <f t="shared" si="281"/>
        <v>1620</v>
      </c>
      <c r="M2964" s="2" t="s">
        <v>28</v>
      </c>
      <c r="N2964" t="s">
        <v>37</v>
      </c>
      <c r="O2964" t="s">
        <v>34</v>
      </c>
      <c r="P2964" s="3">
        <v>10.06992029407844</v>
      </c>
      <c r="Q2964" t="str">
        <f t="shared" si="276"/>
        <v>G</v>
      </c>
      <c r="R2964">
        <f t="shared" si="277"/>
        <v>2021</v>
      </c>
      <c r="S2964">
        <f t="shared" si="278"/>
        <v>0</v>
      </c>
    </row>
    <row r="2965" spans="1:19" x14ac:dyDescent="0.25">
      <c r="A2965" s="1">
        <v>44266.901047595093</v>
      </c>
      <c r="B2965" s="2" t="s">
        <v>272</v>
      </c>
      <c r="C2965" t="s">
        <v>64</v>
      </c>
      <c r="D2965">
        <v>1</v>
      </c>
      <c r="E2965">
        <f>IF(D2965="", _xlfn.XLOOKUP(C2965,'Median Quantity per product'!$D$4:$D$103,'Median Quantity per product'!$E$4:$E$103, "NA"),'Project Work - Data wrows'!D2965)</f>
        <v>1</v>
      </c>
      <c r="F2965">
        <v>352</v>
      </c>
      <c r="G2965">
        <f>IF(F2965="",_xlfn.XLOOKUP(C2965,'Price Averages'!$D$4:$D$103,'Price Averages'!$E$4:$E$103, "FALSE"), F2965)</f>
        <v>352</v>
      </c>
      <c r="H2965">
        <v>88</v>
      </c>
      <c r="I2965">
        <f>IF(H2965="", _xlfn.XLOOKUP(C2965, 'Cost Averages'!$D$4:$D$103,'Cost Averages'!$E$4:$E$103, "FALSE"),H2965)</f>
        <v>88</v>
      </c>
      <c r="J2965">
        <f t="shared" si="279"/>
        <v>352</v>
      </c>
      <c r="K2965">
        <f t="shared" si="280"/>
        <v>88</v>
      </c>
      <c r="L2965">
        <f t="shared" si="281"/>
        <v>264</v>
      </c>
      <c r="M2965" s="2" t="s">
        <v>44</v>
      </c>
      <c r="N2965" t="s">
        <v>273</v>
      </c>
      <c r="O2965" t="s">
        <v>25</v>
      </c>
      <c r="P2965" s="3">
        <v>11.428575823958646</v>
      </c>
      <c r="Q2965" t="str">
        <f t="shared" si="276"/>
        <v>G</v>
      </c>
      <c r="R2965">
        <f t="shared" si="277"/>
        <v>2021</v>
      </c>
      <c r="S2965">
        <f t="shared" si="278"/>
        <v>0</v>
      </c>
    </row>
    <row r="2966" spans="1:19" x14ac:dyDescent="0.25">
      <c r="A2966" s="1">
        <v>44513</v>
      </c>
      <c r="B2966" s="2" t="s">
        <v>3812</v>
      </c>
      <c r="C2966" t="s">
        <v>64</v>
      </c>
      <c r="D2966">
        <v>1</v>
      </c>
      <c r="E2966">
        <f>IF(D2966="", _xlfn.XLOOKUP(C2966,'Median Quantity per product'!$D$4:$D$103,'Median Quantity per product'!$E$4:$E$103, "NA"),'Project Work - Data wrows'!D2966)</f>
        <v>1</v>
      </c>
      <c r="F2966" t="s">
        <v>32</v>
      </c>
      <c r="G2966">
        <f>IF(F2966="",_xlfn.XLOOKUP(C2966,'Price Averages'!$D$4:$D$103,'Price Averages'!$E$4:$E$103, "FALSE"), F2966)</f>
        <v>352</v>
      </c>
      <c r="H2966">
        <v>88</v>
      </c>
      <c r="I2966">
        <f>IF(H2966="", _xlfn.XLOOKUP(C2966, 'Cost Averages'!$D$4:$D$103,'Cost Averages'!$E$4:$E$103, "FALSE"),H2966)</f>
        <v>88</v>
      </c>
      <c r="J2966">
        <f t="shared" si="279"/>
        <v>352</v>
      </c>
      <c r="K2966">
        <f t="shared" si="280"/>
        <v>88</v>
      </c>
      <c r="L2966">
        <f t="shared" si="281"/>
        <v>264</v>
      </c>
      <c r="M2966" s="2" t="s">
        <v>28</v>
      </c>
      <c r="N2966" t="s">
        <v>432</v>
      </c>
      <c r="O2966" t="s">
        <v>25</v>
      </c>
      <c r="P2966" s="3">
        <v>10.408704992688252</v>
      </c>
      <c r="Q2966" t="str">
        <f t="shared" si="276"/>
        <v>G</v>
      </c>
      <c r="R2966">
        <f t="shared" si="277"/>
        <v>2021</v>
      </c>
      <c r="S2966">
        <f t="shared" si="278"/>
        <v>0</v>
      </c>
    </row>
    <row r="2967" spans="1:19" x14ac:dyDescent="0.25">
      <c r="A2967" s="1">
        <v>44277</v>
      </c>
      <c r="B2967" s="2" t="s">
        <v>3614</v>
      </c>
      <c r="C2967" t="s">
        <v>64</v>
      </c>
      <c r="D2967">
        <v>2</v>
      </c>
      <c r="E2967">
        <f>IF(D2967="", _xlfn.XLOOKUP(C2967,'Median Quantity per product'!$D$4:$D$103,'Median Quantity per product'!$E$4:$E$103, "NA"),'Project Work - Data wrows'!D2967)</f>
        <v>2</v>
      </c>
      <c r="F2967">
        <v>352</v>
      </c>
      <c r="G2967">
        <f>IF(F2967="",_xlfn.XLOOKUP(C2967,'Price Averages'!$D$4:$D$103,'Price Averages'!$E$4:$E$103, "FALSE"), F2967)</f>
        <v>352</v>
      </c>
      <c r="H2967" t="s">
        <v>32</v>
      </c>
      <c r="I2967">
        <f>IF(H2967="", _xlfn.XLOOKUP(C2967, 'Cost Averages'!$D$4:$D$103,'Cost Averages'!$E$4:$E$103, "FALSE"),H2967)</f>
        <v>88</v>
      </c>
      <c r="J2967">
        <f t="shared" si="279"/>
        <v>704</v>
      </c>
      <c r="K2967">
        <f t="shared" si="280"/>
        <v>176</v>
      </c>
      <c r="L2967">
        <f t="shared" si="281"/>
        <v>528</v>
      </c>
      <c r="M2967" s="2" t="s">
        <v>44</v>
      </c>
      <c r="N2967" t="s">
        <v>904</v>
      </c>
      <c r="O2967" t="s">
        <v>56</v>
      </c>
      <c r="P2967" s="3">
        <v>11.816651848338852</v>
      </c>
      <c r="Q2967" t="str">
        <f t="shared" si="276"/>
        <v>G</v>
      </c>
      <c r="R2967">
        <f t="shared" si="277"/>
        <v>2021</v>
      </c>
      <c r="S2967">
        <f t="shared" si="278"/>
        <v>0</v>
      </c>
    </row>
    <row r="2968" spans="1:19" x14ac:dyDescent="0.25">
      <c r="A2968" s="1">
        <v>44416</v>
      </c>
      <c r="B2968" s="2" t="s">
        <v>3733</v>
      </c>
      <c r="C2968" t="s">
        <v>64</v>
      </c>
      <c r="D2968">
        <v>2</v>
      </c>
      <c r="E2968">
        <f>IF(D2968="", _xlfn.XLOOKUP(C2968,'Median Quantity per product'!$D$4:$D$103,'Median Quantity per product'!$E$4:$E$103, "NA"),'Project Work - Data wrows'!D2968)</f>
        <v>2</v>
      </c>
      <c r="F2968">
        <v>352</v>
      </c>
      <c r="G2968">
        <f>IF(F2968="",_xlfn.XLOOKUP(C2968,'Price Averages'!$D$4:$D$103,'Price Averages'!$E$4:$E$103, "FALSE"), F2968)</f>
        <v>352</v>
      </c>
      <c r="H2968">
        <v>88</v>
      </c>
      <c r="I2968">
        <f>IF(H2968="", _xlfn.XLOOKUP(C2968, 'Cost Averages'!$D$4:$D$103,'Cost Averages'!$E$4:$E$103, "FALSE"),H2968)</f>
        <v>88</v>
      </c>
      <c r="J2968">
        <f t="shared" si="279"/>
        <v>704</v>
      </c>
      <c r="K2968">
        <f t="shared" si="280"/>
        <v>176</v>
      </c>
      <c r="L2968">
        <f t="shared" si="281"/>
        <v>528</v>
      </c>
      <c r="M2968" s="2" t="s">
        <v>23</v>
      </c>
      <c r="N2968" t="s">
        <v>696</v>
      </c>
      <c r="O2968" t="s">
        <v>78</v>
      </c>
      <c r="P2968" s="3">
        <v>12.699042739101285</v>
      </c>
      <c r="Q2968" t="str">
        <f t="shared" si="276"/>
        <v>G</v>
      </c>
      <c r="R2968">
        <f t="shared" si="277"/>
        <v>2021</v>
      </c>
      <c r="S2968">
        <f t="shared" si="278"/>
        <v>0</v>
      </c>
    </row>
    <row r="2969" spans="1:19" x14ac:dyDescent="0.25">
      <c r="A2969" s="1">
        <v>44248.188886553355</v>
      </c>
      <c r="B2969" s="2" t="s">
        <v>2333</v>
      </c>
      <c r="C2969" t="s">
        <v>64</v>
      </c>
      <c r="D2969">
        <v>3</v>
      </c>
      <c r="E2969">
        <f>IF(D2969="", _xlfn.XLOOKUP(C2969,'Median Quantity per product'!$D$4:$D$103,'Median Quantity per product'!$E$4:$E$103, "NA"),'Project Work - Data wrows'!D2969)</f>
        <v>3</v>
      </c>
      <c r="F2969">
        <v>352</v>
      </c>
      <c r="G2969">
        <f>IF(F2969="",_xlfn.XLOOKUP(C2969,'Price Averages'!$D$4:$D$103,'Price Averages'!$E$4:$E$103, "FALSE"), F2969)</f>
        <v>352</v>
      </c>
      <c r="H2969">
        <v>88</v>
      </c>
      <c r="I2969">
        <f>IF(H2969="", _xlfn.XLOOKUP(C2969, 'Cost Averages'!$D$4:$D$103,'Cost Averages'!$E$4:$E$103, "FALSE"),H2969)</f>
        <v>88</v>
      </c>
      <c r="J2969">
        <f t="shared" si="279"/>
        <v>1056</v>
      </c>
      <c r="K2969">
        <f t="shared" si="280"/>
        <v>264</v>
      </c>
      <c r="L2969">
        <f t="shared" si="281"/>
        <v>792</v>
      </c>
      <c r="M2969" s="2" t="s">
        <v>28</v>
      </c>
      <c r="N2969" t="s">
        <v>904</v>
      </c>
      <c r="O2969" t="s">
        <v>56</v>
      </c>
      <c r="P2969" s="3">
        <v>11.816651848338852</v>
      </c>
      <c r="Q2969" t="str">
        <f t="shared" si="276"/>
        <v>G</v>
      </c>
      <c r="R2969">
        <f t="shared" si="277"/>
        <v>2021</v>
      </c>
      <c r="S2969">
        <f t="shared" si="278"/>
        <v>0</v>
      </c>
    </row>
    <row r="2970" spans="1:19" x14ac:dyDescent="0.25">
      <c r="A2970" s="1">
        <v>44253</v>
      </c>
      <c r="B2970" s="2" t="s">
        <v>3593</v>
      </c>
      <c r="C2970" t="s">
        <v>64</v>
      </c>
      <c r="D2970">
        <v>5</v>
      </c>
      <c r="E2970">
        <f>IF(D2970="", _xlfn.XLOOKUP(C2970,'Median Quantity per product'!$D$4:$D$103,'Median Quantity per product'!$E$4:$E$103, "NA"),'Project Work - Data wrows'!D2970)</f>
        <v>5</v>
      </c>
      <c r="F2970">
        <v>352</v>
      </c>
      <c r="G2970">
        <f>IF(F2970="",_xlfn.XLOOKUP(C2970,'Price Averages'!$D$4:$D$103,'Price Averages'!$E$4:$E$103, "FALSE"), F2970)</f>
        <v>352</v>
      </c>
      <c r="H2970">
        <v>88</v>
      </c>
      <c r="I2970">
        <f>IF(H2970="", _xlfn.XLOOKUP(C2970, 'Cost Averages'!$D$4:$D$103,'Cost Averages'!$E$4:$E$103, "FALSE"),H2970)</f>
        <v>88</v>
      </c>
      <c r="J2970">
        <f t="shared" si="279"/>
        <v>1760</v>
      </c>
      <c r="K2970">
        <f t="shared" si="280"/>
        <v>440</v>
      </c>
      <c r="L2970">
        <f t="shared" si="281"/>
        <v>1320</v>
      </c>
      <c r="M2970" s="2" t="s">
        <v>44</v>
      </c>
      <c r="N2970" t="s">
        <v>164</v>
      </c>
      <c r="O2970" t="s">
        <v>25</v>
      </c>
      <c r="P2970" s="3">
        <v>9.9311000381363836</v>
      </c>
      <c r="Q2970" t="str">
        <f t="shared" si="276"/>
        <v>G</v>
      </c>
      <c r="R2970">
        <f t="shared" si="277"/>
        <v>2021</v>
      </c>
      <c r="S2970">
        <f t="shared" si="278"/>
        <v>0</v>
      </c>
    </row>
    <row r="2971" spans="1:19" x14ac:dyDescent="0.25">
      <c r="A2971" s="1">
        <v>44265</v>
      </c>
      <c r="B2971" s="2" t="s">
        <v>3603</v>
      </c>
      <c r="C2971" t="s">
        <v>64</v>
      </c>
      <c r="D2971">
        <v>6</v>
      </c>
      <c r="E2971">
        <f>IF(D2971="", _xlfn.XLOOKUP(C2971,'Median Quantity per product'!$D$4:$D$103,'Median Quantity per product'!$E$4:$E$103, "NA"),'Project Work - Data wrows'!D2971)</f>
        <v>6</v>
      </c>
      <c r="F2971">
        <v>352</v>
      </c>
      <c r="G2971">
        <f>IF(F2971="",_xlfn.XLOOKUP(C2971,'Price Averages'!$D$4:$D$103,'Price Averages'!$E$4:$E$103, "FALSE"), F2971)</f>
        <v>352</v>
      </c>
      <c r="H2971">
        <v>88</v>
      </c>
      <c r="I2971">
        <f>IF(H2971="", _xlfn.XLOOKUP(C2971, 'Cost Averages'!$D$4:$D$103,'Cost Averages'!$E$4:$E$103, "FALSE"),H2971)</f>
        <v>88</v>
      </c>
      <c r="J2971">
        <f t="shared" si="279"/>
        <v>2112</v>
      </c>
      <c r="K2971">
        <f t="shared" si="280"/>
        <v>528</v>
      </c>
      <c r="L2971">
        <f t="shared" si="281"/>
        <v>1584</v>
      </c>
      <c r="M2971" s="2" t="s">
        <v>28</v>
      </c>
      <c r="N2971" t="s">
        <v>389</v>
      </c>
      <c r="O2971" t="s">
        <v>41</v>
      </c>
      <c r="P2971" s="3">
        <v>9.4239783062860578</v>
      </c>
      <c r="Q2971" t="str">
        <f t="shared" si="276"/>
        <v>G</v>
      </c>
      <c r="R2971">
        <f t="shared" si="277"/>
        <v>2021</v>
      </c>
      <c r="S2971">
        <f t="shared" si="278"/>
        <v>0</v>
      </c>
    </row>
    <row r="2972" spans="1:19" x14ac:dyDescent="0.25">
      <c r="A2972" s="1">
        <v>44359</v>
      </c>
      <c r="B2972" s="2" t="s">
        <v>3685</v>
      </c>
      <c r="C2972" t="s">
        <v>64</v>
      </c>
      <c r="D2972">
        <v>8</v>
      </c>
      <c r="E2972">
        <f>IF(D2972="", _xlfn.XLOOKUP(C2972,'Median Quantity per product'!$D$4:$D$103,'Median Quantity per product'!$E$4:$E$103, "NA"),'Project Work - Data wrows'!D2972)</f>
        <v>8</v>
      </c>
      <c r="F2972" t="s">
        <v>32</v>
      </c>
      <c r="G2972">
        <f>IF(F2972="",_xlfn.XLOOKUP(C2972,'Price Averages'!$D$4:$D$103,'Price Averages'!$E$4:$E$103, "FALSE"), F2972)</f>
        <v>352</v>
      </c>
      <c r="H2972">
        <v>88</v>
      </c>
      <c r="I2972">
        <f>IF(H2972="", _xlfn.XLOOKUP(C2972, 'Cost Averages'!$D$4:$D$103,'Cost Averages'!$E$4:$E$103, "FALSE"),H2972)</f>
        <v>88</v>
      </c>
      <c r="J2972">
        <f t="shared" si="279"/>
        <v>2816</v>
      </c>
      <c r="K2972">
        <f t="shared" si="280"/>
        <v>704</v>
      </c>
      <c r="L2972">
        <f t="shared" si="281"/>
        <v>2112</v>
      </c>
      <c r="M2972" s="2" t="s">
        <v>23</v>
      </c>
      <c r="N2972" t="s">
        <v>1128</v>
      </c>
      <c r="O2972" t="s">
        <v>41</v>
      </c>
      <c r="P2972" s="3">
        <v>14.129095302641241</v>
      </c>
      <c r="Q2972" t="str">
        <f t="shared" si="276"/>
        <v>G</v>
      </c>
      <c r="R2972">
        <f t="shared" si="277"/>
        <v>2021</v>
      </c>
      <c r="S2972">
        <f t="shared" si="278"/>
        <v>0</v>
      </c>
    </row>
    <row r="2973" spans="1:19" x14ac:dyDescent="0.25">
      <c r="A2973" s="1">
        <v>44486</v>
      </c>
      <c r="B2973" s="2" t="s">
        <v>2813</v>
      </c>
      <c r="C2973" t="s">
        <v>64</v>
      </c>
      <c r="D2973">
        <v>9</v>
      </c>
      <c r="E2973">
        <f>IF(D2973="", _xlfn.XLOOKUP(C2973,'Median Quantity per product'!$D$4:$D$103,'Median Quantity per product'!$E$4:$E$103, "NA"),'Project Work - Data wrows'!D2973)</f>
        <v>9</v>
      </c>
      <c r="F2973">
        <v>352</v>
      </c>
      <c r="G2973">
        <f>IF(F2973="",_xlfn.XLOOKUP(C2973,'Price Averages'!$D$4:$D$103,'Price Averages'!$E$4:$E$103, "FALSE"), F2973)</f>
        <v>352</v>
      </c>
      <c r="H2973" t="s">
        <v>32</v>
      </c>
      <c r="I2973">
        <f>IF(H2973="", _xlfn.XLOOKUP(C2973, 'Cost Averages'!$D$4:$D$103,'Cost Averages'!$E$4:$E$103, "FALSE"),H2973)</f>
        <v>88</v>
      </c>
      <c r="J2973">
        <f t="shared" si="279"/>
        <v>3168</v>
      </c>
      <c r="K2973">
        <f t="shared" si="280"/>
        <v>792</v>
      </c>
      <c r="L2973">
        <f t="shared" si="281"/>
        <v>2376</v>
      </c>
      <c r="M2973" s="2" t="s">
        <v>28</v>
      </c>
      <c r="N2973" t="s">
        <v>1077</v>
      </c>
      <c r="O2973" t="s">
        <v>41</v>
      </c>
      <c r="P2973" s="3">
        <v>10.818241047231139</v>
      </c>
      <c r="Q2973" t="str">
        <f t="shared" si="276"/>
        <v>G</v>
      </c>
      <c r="R2973">
        <f t="shared" si="277"/>
        <v>2021</v>
      </c>
      <c r="S2973">
        <f t="shared" si="278"/>
        <v>0</v>
      </c>
    </row>
    <row r="2974" spans="1:19" x14ac:dyDescent="0.25">
      <c r="A2974" s="1">
        <v>44448.006388567446</v>
      </c>
      <c r="B2974" s="2" t="s">
        <v>3124</v>
      </c>
      <c r="C2974" t="s">
        <v>64</v>
      </c>
      <c r="D2974">
        <v>12</v>
      </c>
      <c r="E2974">
        <f>IF(D2974="", _xlfn.XLOOKUP(C2974,'Median Quantity per product'!$D$4:$D$103,'Median Quantity per product'!$E$4:$E$103, "NA"),'Project Work - Data wrows'!D2974)</f>
        <v>12</v>
      </c>
      <c r="F2974">
        <v>352</v>
      </c>
      <c r="G2974">
        <f>IF(F2974="",_xlfn.XLOOKUP(C2974,'Price Averages'!$D$4:$D$103,'Price Averages'!$E$4:$E$103, "FALSE"), F2974)</f>
        <v>352</v>
      </c>
      <c r="H2974">
        <v>88</v>
      </c>
      <c r="I2974">
        <f>IF(H2974="", _xlfn.XLOOKUP(C2974, 'Cost Averages'!$D$4:$D$103,'Cost Averages'!$E$4:$E$103, "FALSE"),H2974)</f>
        <v>88</v>
      </c>
      <c r="J2974">
        <f t="shared" si="279"/>
        <v>4224</v>
      </c>
      <c r="K2974">
        <f t="shared" si="280"/>
        <v>1056</v>
      </c>
      <c r="L2974">
        <f t="shared" si="281"/>
        <v>3168</v>
      </c>
      <c r="M2974" s="2" t="s">
        <v>28</v>
      </c>
      <c r="N2974" t="s">
        <v>1713</v>
      </c>
      <c r="O2974" t="s">
        <v>50</v>
      </c>
      <c r="P2974" s="3">
        <v>13.537350739681813</v>
      </c>
      <c r="Q2974" t="str">
        <f t="shared" si="276"/>
        <v>G</v>
      </c>
      <c r="R2974">
        <f t="shared" si="277"/>
        <v>2021</v>
      </c>
      <c r="S2974">
        <f t="shared" si="278"/>
        <v>0</v>
      </c>
    </row>
    <row r="2975" spans="1:19" x14ac:dyDescent="0.25">
      <c r="A2975" s="1">
        <v>44324</v>
      </c>
      <c r="B2975" s="2" t="s">
        <v>3656</v>
      </c>
      <c r="C2975" t="s">
        <v>64</v>
      </c>
      <c r="D2975">
        <v>13</v>
      </c>
      <c r="E2975">
        <f>IF(D2975="", _xlfn.XLOOKUP(C2975,'Median Quantity per product'!$D$4:$D$103,'Median Quantity per product'!$E$4:$E$103, "NA"),'Project Work - Data wrows'!D2975)</f>
        <v>13</v>
      </c>
      <c r="F2975">
        <v>352</v>
      </c>
      <c r="G2975">
        <f>IF(F2975="",_xlfn.XLOOKUP(C2975,'Price Averages'!$D$4:$D$103,'Price Averages'!$E$4:$E$103, "FALSE"), F2975)</f>
        <v>352</v>
      </c>
      <c r="H2975">
        <v>88</v>
      </c>
      <c r="I2975">
        <f>IF(H2975="", _xlfn.XLOOKUP(C2975, 'Cost Averages'!$D$4:$D$103,'Cost Averages'!$E$4:$E$103, "FALSE"),H2975)</f>
        <v>88</v>
      </c>
      <c r="J2975">
        <f t="shared" si="279"/>
        <v>4576</v>
      </c>
      <c r="K2975">
        <f t="shared" si="280"/>
        <v>1144</v>
      </c>
      <c r="L2975">
        <f t="shared" si="281"/>
        <v>3432</v>
      </c>
      <c r="M2975" s="2" t="s">
        <v>44</v>
      </c>
      <c r="N2975" t="s">
        <v>1130</v>
      </c>
      <c r="O2975" t="s">
        <v>56</v>
      </c>
      <c r="P2975" s="3">
        <v>13.601235361661526</v>
      </c>
      <c r="Q2975" t="str">
        <f t="shared" si="276"/>
        <v>G</v>
      </c>
      <c r="R2975">
        <f t="shared" si="277"/>
        <v>2021</v>
      </c>
      <c r="S2975">
        <f t="shared" si="278"/>
        <v>0</v>
      </c>
    </row>
    <row r="2976" spans="1:19" x14ac:dyDescent="0.25">
      <c r="A2976" s="1">
        <v>44203.663440531629</v>
      </c>
      <c r="B2976" s="2" t="s">
        <v>2904</v>
      </c>
      <c r="C2976" t="s">
        <v>64</v>
      </c>
      <c r="D2976">
        <v>14</v>
      </c>
      <c r="E2976">
        <f>IF(D2976="", _xlfn.XLOOKUP(C2976,'Median Quantity per product'!$D$4:$D$103,'Median Quantity per product'!$E$4:$E$103, "NA"),'Project Work - Data wrows'!D2976)</f>
        <v>14</v>
      </c>
      <c r="F2976" t="s">
        <v>32</v>
      </c>
      <c r="G2976">
        <f>IF(F2976="",_xlfn.XLOOKUP(C2976,'Price Averages'!$D$4:$D$103,'Price Averages'!$E$4:$E$103, "FALSE"), F2976)</f>
        <v>352</v>
      </c>
      <c r="H2976">
        <v>88</v>
      </c>
      <c r="I2976">
        <f>IF(H2976="", _xlfn.XLOOKUP(C2976, 'Cost Averages'!$D$4:$D$103,'Cost Averages'!$E$4:$E$103, "FALSE"),H2976)</f>
        <v>88</v>
      </c>
      <c r="J2976">
        <f t="shared" si="279"/>
        <v>4928</v>
      </c>
      <c r="K2976">
        <f t="shared" si="280"/>
        <v>1232</v>
      </c>
      <c r="L2976">
        <f t="shared" si="281"/>
        <v>3696</v>
      </c>
      <c r="M2976" s="2" t="s">
        <v>23</v>
      </c>
      <c r="N2976" t="s">
        <v>554</v>
      </c>
      <c r="O2976" t="s">
        <v>41</v>
      </c>
      <c r="P2976" s="3">
        <v>11.808681852148307</v>
      </c>
      <c r="Q2976" t="str">
        <f t="shared" si="276"/>
        <v>G</v>
      </c>
      <c r="R2976">
        <f t="shared" si="277"/>
        <v>2021</v>
      </c>
      <c r="S2976">
        <f t="shared" si="278"/>
        <v>0</v>
      </c>
    </row>
    <row r="2977" spans="1:19" x14ac:dyDescent="0.25">
      <c r="A2977" s="1">
        <v>44448.661245048723</v>
      </c>
      <c r="B2977" s="2" t="s">
        <v>503</v>
      </c>
      <c r="C2977" t="s">
        <v>64</v>
      </c>
      <c r="D2977">
        <v>20</v>
      </c>
      <c r="E2977">
        <f>IF(D2977="", _xlfn.XLOOKUP(C2977,'Median Quantity per product'!$D$4:$D$103,'Median Quantity per product'!$E$4:$E$103, "NA"),'Project Work - Data wrows'!D2977)</f>
        <v>20</v>
      </c>
      <c r="F2977">
        <v>352</v>
      </c>
      <c r="G2977">
        <f>IF(F2977="",_xlfn.XLOOKUP(C2977,'Price Averages'!$D$4:$D$103,'Price Averages'!$E$4:$E$103, "FALSE"), F2977)</f>
        <v>352</v>
      </c>
      <c r="H2977" t="s">
        <v>32</v>
      </c>
      <c r="I2977">
        <f>IF(H2977="", _xlfn.XLOOKUP(C2977, 'Cost Averages'!$D$4:$D$103,'Cost Averages'!$E$4:$E$103, "FALSE"),H2977)</f>
        <v>88</v>
      </c>
      <c r="J2977">
        <f t="shared" si="279"/>
        <v>7040</v>
      </c>
      <c r="K2977">
        <f t="shared" si="280"/>
        <v>1760</v>
      </c>
      <c r="L2977">
        <f t="shared" si="281"/>
        <v>5280</v>
      </c>
      <c r="M2977" s="2" t="s">
        <v>44</v>
      </c>
      <c r="N2977" t="s">
        <v>284</v>
      </c>
      <c r="O2977" t="s">
        <v>41</v>
      </c>
      <c r="P2977" s="3">
        <v>11.710935611749917</v>
      </c>
      <c r="Q2977" t="str">
        <f t="shared" si="276"/>
        <v>G</v>
      </c>
      <c r="R2977">
        <f t="shared" si="277"/>
        <v>2021</v>
      </c>
      <c r="S2977">
        <f t="shared" si="278"/>
        <v>0</v>
      </c>
    </row>
    <row r="2978" spans="1:19" x14ac:dyDescent="0.25">
      <c r="A2978" s="1">
        <v>44354.265891496259</v>
      </c>
      <c r="B2978" s="2" t="s">
        <v>546</v>
      </c>
      <c r="C2978" t="s">
        <v>64</v>
      </c>
      <c r="D2978" t="s">
        <v>32</v>
      </c>
      <c r="E2978">
        <f>IF(D2978="", _xlfn.XLOOKUP(C2978,'Median Quantity per product'!$D$4:$D$103,'Median Quantity per product'!$E$4:$E$103, "NA"),'Project Work - Data wrows'!D2978)</f>
        <v>8</v>
      </c>
      <c r="F2978">
        <v>352</v>
      </c>
      <c r="G2978">
        <f>IF(F2978="",_xlfn.XLOOKUP(C2978,'Price Averages'!$D$4:$D$103,'Price Averages'!$E$4:$E$103, "FALSE"), F2978)</f>
        <v>352</v>
      </c>
      <c r="H2978">
        <v>88</v>
      </c>
      <c r="I2978">
        <f>IF(H2978="", _xlfn.XLOOKUP(C2978, 'Cost Averages'!$D$4:$D$103,'Cost Averages'!$E$4:$E$103, "FALSE"),H2978)</f>
        <v>88</v>
      </c>
      <c r="J2978">
        <f t="shared" si="279"/>
        <v>2816</v>
      </c>
      <c r="K2978">
        <f t="shared" si="280"/>
        <v>704</v>
      </c>
      <c r="L2978">
        <f t="shared" si="281"/>
        <v>2112</v>
      </c>
      <c r="M2978" s="2" t="s">
        <v>44</v>
      </c>
      <c r="N2978" t="s">
        <v>547</v>
      </c>
      <c r="O2978" t="s">
        <v>46</v>
      </c>
      <c r="P2978" s="3">
        <v>14.341195386574373</v>
      </c>
      <c r="Q2978" t="str">
        <f t="shared" si="276"/>
        <v>G</v>
      </c>
      <c r="R2978">
        <f t="shared" si="277"/>
        <v>2021</v>
      </c>
      <c r="S2978">
        <f t="shared" si="278"/>
        <v>0</v>
      </c>
    </row>
    <row r="2979" spans="1:19" x14ac:dyDescent="0.25">
      <c r="A2979" s="1">
        <v>44483</v>
      </c>
      <c r="B2979" s="2" t="s">
        <v>3787</v>
      </c>
      <c r="C2979" t="s">
        <v>64</v>
      </c>
      <c r="D2979" t="s">
        <v>32</v>
      </c>
      <c r="E2979">
        <f>IF(D2979="", _xlfn.XLOOKUP(C2979,'Median Quantity per product'!$D$4:$D$103,'Median Quantity per product'!$E$4:$E$103, "NA"),'Project Work - Data wrows'!D2979)</f>
        <v>8</v>
      </c>
      <c r="F2979">
        <v>352</v>
      </c>
      <c r="G2979">
        <f>IF(F2979="",_xlfn.XLOOKUP(C2979,'Price Averages'!$D$4:$D$103,'Price Averages'!$E$4:$E$103, "FALSE"), F2979)</f>
        <v>352</v>
      </c>
      <c r="H2979">
        <v>88</v>
      </c>
      <c r="I2979">
        <f>IF(H2979="", _xlfn.XLOOKUP(C2979, 'Cost Averages'!$D$4:$D$103,'Cost Averages'!$E$4:$E$103, "FALSE"),H2979)</f>
        <v>88</v>
      </c>
      <c r="J2979">
        <f t="shared" si="279"/>
        <v>2816</v>
      </c>
      <c r="K2979">
        <f t="shared" si="280"/>
        <v>704</v>
      </c>
      <c r="L2979">
        <f t="shared" si="281"/>
        <v>2112</v>
      </c>
      <c r="M2979" s="2" t="s">
        <v>23</v>
      </c>
      <c r="N2979" t="s">
        <v>882</v>
      </c>
      <c r="O2979" t="s">
        <v>78</v>
      </c>
      <c r="P2979" s="3">
        <v>15.856807810268592</v>
      </c>
      <c r="Q2979" t="str">
        <f t="shared" si="276"/>
        <v>G</v>
      </c>
      <c r="R2979">
        <f t="shared" si="277"/>
        <v>2021</v>
      </c>
      <c r="S2979">
        <f t="shared" si="278"/>
        <v>0</v>
      </c>
    </row>
    <row r="2980" spans="1:19" x14ac:dyDescent="0.25">
      <c r="A2980" s="1">
        <v>44332.064882526094</v>
      </c>
      <c r="B2980" s="2" t="s">
        <v>2636</v>
      </c>
      <c r="C2980" t="s">
        <v>149</v>
      </c>
      <c r="D2980">
        <v>1</v>
      </c>
      <c r="E2980">
        <f>IF(D2980="", _xlfn.XLOOKUP(C2980,'Median Quantity per product'!$D$4:$D$103,'Median Quantity per product'!$E$4:$E$103, "NA"),'Project Work - Data wrows'!D2980)</f>
        <v>1</v>
      </c>
      <c r="F2980">
        <v>50</v>
      </c>
      <c r="G2980">
        <f>IF(F2980="",_xlfn.XLOOKUP(C2980,'Price Averages'!$D$4:$D$103,'Price Averages'!$E$4:$E$103, "FALSE"), F2980)</f>
        <v>50</v>
      </c>
      <c r="H2980">
        <v>25</v>
      </c>
      <c r="I2980">
        <f>IF(H2980="", _xlfn.XLOOKUP(C2980, 'Cost Averages'!$D$4:$D$103,'Cost Averages'!$E$4:$E$103, "FALSE"),H2980)</f>
        <v>25</v>
      </c>
      <c r="J2980">
        <f t="shared" si="279"/>
        <v>50</v>
      </c>
      <c r="K2980">
        <f t="shared" si="280"/>
        <v>25</v>
      </c>
      <c r="L2980">
        <f t="shared" si="281"/>
        <v>25</v>
      </c>
      <c r="M2980" s="2" t="s">
        <v>23</v>
      </c>
      <c r="N2980" t="s">
        <v>211</v>
      </c>
      <c r="O2980" t="s">
        <v>41</v>
      </c>
      <c r="P2980" s="3">
        <v>13.697485557052493</v>
      </c>
      <c r="Q2980" t="str">
        <f t="shared" si="276"/>
        <v>G</v>
      </c>
      <c r="R2980">
        <f t="shared" si="277"/>
        <v>2021</v>
      </c>
      <c r="S2980">
        <f t="shared" si="278"/>
        <v>0</v>
      </c>
    </row>
    <row r="2981" spans="1:19" x14ac:dyDescent="0.25">
      <c r="A2981" s="1">
        <v>44364</v>
      </c>
      <c r="B2981" s="2" t="s">
        <v>3690</v>
      </c>
      <c r="C2981" t="s">
        <v>149</v>
      </c>
      <c r="D2981">
        <v>4</v>
      </c>
      <c r="E2981">
        <f>IF(D2981="", _xlfn.XLOOKUP(C2981,'Median Quantity per product'!$D$4:$D$103,'Median Quantity per product'!$E$4:$E$103, "NA"),'Project Work - Data wrows'!D2981)</f>
        <v>4</v>
      </c>
      <c r="F2981">
        <v>50</v>
      </c>
      <c r="G2981">
        <f>IF(F2981="",_xlfn.XLOOKUP(C2981,'Price Averages'!$D$4:$D$103,'Price Averages'!$E$4:$E$103, "FALSE"), F2981)</f>
        <v>50</v>
      </c>
      <c r="H2981">
        <v>25</v>
      </c>
      <c r="I2981">
        <f>IF(H2981="", _xlfn.XLOOKUP(C2981, 'Cost Averages'!$D$4:$D$103,'Cost Averages'!$E$4:$E$103, "FALSE"),H2981)</f>
        <v>25</v>
      </c>
      <c r="J2981">
        <f t="shared" si="279"/>
        <v>200</v>
      </c>
      <c r="K2981">
        <f t="shared" si="280"/>
        <v>100</v>
      </c>
      <c r="L2981">
        <f t="shared" si="281"/>
        <v>100</v>
      </c>
      <c r="M2981" s="2" t="s">
        <v>28</v>
      </c>
      <c r="N2981" t="s">
        <v>413</v>
      </c>
      <c r="O2981" t="s">
        <v>46</v>
      </c>
      <c r="P2981" s="3">
        <v>10.96230865592911</v>
      </c>
      <c r="Q2981" t="str">
        <f t="shared" si="276"/>
        <v>G</v>
      </c>
      <c r="R2981">
        <f t="shared" si="277"/>
        <v>2021</v>
      </c>
      <c r="S2981">
        <f t="shared" si="278"/>
        <v>0</v>
      </c>
    </row>
    <row r="2982" spans="1:19" x14ac:dyDescent="0.25">
      <c r="A2982" s="1">
        <v>44245.191994019602</v>
      </c>
      <c r="B2982" s="2" t="s">
        <v>2228</v>
      </c>
      <c r="C2982" t="s">
        <v>149</v>
      </c>
      <c r="D2982">
        <v>6</v>
      </c>
      <c r="E2982">
        <f>IF(D2982="", _xlfn.XLOOKUP(C2982,'Median Quantity per product'!$D$4:$D$103,'Median Quantity per product'!$E$4:$E$103, "NA"),'Project Work - Data wrows'!D2982)</f>
        <v>6</v>
      </c>
      <c r="F2982" t="s">
        <v>32</v>
      </c>
      <c r="G2982">
        <f>IF(F2982="",_xlfn.XLOOKUP(C2982,'Price Averages'!$D$4:$D$103,'Price Averages'!$E$4:$E$103, "FALSE"), F2982)</f>
        <v>50</v>
      </c>
      <c r="H2982">
        <v>25</v>
      </c>
      <c r="I2982">
        <f>IF(H2982="", _xlfn.XLOOKUP(C2982, 'Cost Averages'!$D$4:$D$103,'Cost Averages'!$E$4:$E$103, "FALSE"),H2982)</f>
        <v>25</v>
      </c>
      <c r="J2982">
        <f t="shared" si="279"/>
        <v>300</v>
      </c>
      <c r="K2982">
        <f t="shared" si="280"/>
        <v>150</v>
      </c>
      <c r="L2982">
        <f t="shared" si="281"/>
        <v>150</v>
      </c>
      <c r="M2982" s="2" t="s">
        <v>44</v>
      </c>
      <c r="N2982" t="s">
        <v>215</v>
      </c>
      <c r="O2982" t="s">
        <v>56</v>
      </c>
      <c r="P2982" s="3">
        <v>14.030594525378042</v>
      </c>
      <c r="Q2982" t="str">
        <f t="shared" si="276"/>
        <v>G</v>
      </c>
      <c r="R2982">
        <f t="shared" si="277"/>
        <v>2021</v>
      </c>
      <c r="S2982">
        <f t="shared" si="278"/>
        <v>0</v>
      </c>
    </row>
    <row r="2983" spans="1:19" x14ac:dyDescent="0.25">
      <c r="A2983" s="1">
        <v>44361.347754450777</v>
      </c>
      <c r="B2983" s="2" t="s">
        <v>1538</v>
      </c>
      <c r="C2983" t="s">
        <v>149</v>
      </c>
      <c r="D2983">
        <v>8</v>
      </c>
      <c r="E2983">
        <f>IF(D2983="", _xlfn.XLOOKUP(C2983,'Median Quantity per product'!$D$4:$D$103,'Median Quantity per product'!$E$4:$E$103, "NA"),'Project Work - Data wrows'!D2983)</f>
        <v>8</v>
      </c>
      <c r="F2983">
        <v>50</v>
      </c>
      <c r="G2983">
        <f>IF(F2983="",_xlfn.XLOOKUP(C2983,'Price Averages'!$D$4:$D$103,'Price Averages'!$E$4:$E$103, "FALSE"), F2983)</f>
        <v>50</v>
      </c>
      <c r="H2983">
        <v>25</v>
      </c>
      <c r="I2983">
        <f>IF(H2983="", _xlfn.XLOOKUP(C2983, 'Cost Averages'!$D$4:$D$103,'Cost Averages'!$E$4:$E$103, "FALSE"),H2983)</f>
        <v>25</v>
      </c>
      <c r="J2983">
        <f t="shared" si="279"/>
        <v>400</v>
      </c>
      <c r="K2983">
        <f t="shared" si="280"/>
        <v>200</v>
      </c>
      <c r="L2983">
        <f t="shared" si="281"/>
        <v>200</v>
      </c>
      <c r="M2983" s="2" t="s">
        <v>28</v>
      </c>
      <c r="N2983" t="s">
        <v>68</v>
      </c>
      <c r="O2983" t="s">
        <v>50</v>
      </c>
      <c r="P2983" s="3">
        <v>9.8384363471888783</v>
      </c>
      <c r="Q2983" t="str">
        <f t="shared" si="276"/>
        <v>G</v>
      </c>
      <c r="R2983">
        <f t="shared" si="277"/>
        <v>2021</v>
      </c>
      <c r="S2983">
        <f t="shared" si="278"/>
        <v>0</v>
      </c>
    </row>
    <row r="2984" spans="1:19" x14ac:dyDescent="0.25">
      <c r="A2984" s="1">
        <v>44339</v>
      </c>
      <c r="B2984" s="2" t="s">
        <v>3669</v>
      </c>
      <c r="C2984" t="s">
        <v>149</v>
      </c>
      <c r="D2984">
        <v>11</v>
      </c>
      <c r="E2984">
        <f>IF(D2984="", _xlfn.XLOOKUP(C2984,'Median Quantity per product'!$D$4:$D$103,'Median Quantity per product'!$E$4:$E$103, "NA"),'Project Work - Data wrows'!D2984)</f>
        <v>11</v>
      </c>
      <c r="F2984" t="s">
        <v>32</v>
      </c>
      <c r="G2984">
        <f>IF(F2984="",_xlfn.XLOOKUP(C2984,'Price Averages'!$D$4:$D$103,'Price Averages'!$E$4:$E$103, "FALSE"), F2984)</f>
        <v>50</v>
      </c>
      <c r="H2984">
        <v>25</v>
      </c>
      <c r="I2984">
        <f>IF(H2984="", _xlfn.XLOOKUP(C2984, 'Cost Averages'!$D$4:$D$103,'Cost Averages'!$E$4:$E$103, "FALSE"),H2984)</f>
        <v>25</v>
      </c>
      <c r="J2984">
        <f t="shared" si="279"/>
        <v>550</v>
      </c>
      <c r="K2984">
        <f t="shared" si="280"/>
        <v>275</v>
      </c>
      <c r="L2984">
        <f t="shared" si="281"/>
        <v>275</v>
      </c>
      <c r="M2984" s="2" t="s">
        <v>28</v>
      </c>
      <c r="N2984" t="s">
        <v>135</v>
      </c>
      <c r="O2984" t="s">
        <v>56</v>
      </c>
      <c r="P2984" s="3">
        <v>11.406233913305266</v>
      </c>
      <c r="Q2984" t="str">
        <f t="shared" si="276"/>
        <v>G</v>
      </c>
      <c r="R2984">
        <f t="shared" si="277"/>
        <v>2021</v>
      </c>
      <c r="S2984">
        <f t="shared" si="278"/>
        <v>0</v>
      </c>
    </row>
    <row r="2985" spans="1:19" x14ac:dyDescent="0.25">
      <c r="A2985" s="1">
        <v>44482.630812510295</v>
      </c>
      <c r="B2985" s="2" t="s">
        <v>1557</v>
      </c>
      <c r="C2985" t="s">
        <v>149</v>
      </c>
      <c r="D2985">
        <v>13</v>
      </c>
      <c r="E2985">
        <f>IF(D2985="", _xlfn.XLOOKUP(C2985,'Median Quantity per product'!$D$4:$D$103,'Median Quantity per product'!$E$4:$E$103, "NA"),'Project Work - Data wrows'!D2985)</f>
        <v>13</v>
      </c>
      <c r="F2985" t="s">
        <v>32</v>
      </c>
      <c r="G2985">
        <f>IF(F2985="",_xlfn.XLOOKUP(C2985,'Price Averages'!$D$4:$D$103,'Price Averages'!$E$4:$E$103, "FALSE"), F2985)</f>
        <v>50</v>
      </c>
      <c r="H2985">
        <v>25</v>
      </c>
      <c r="I2985">
        <f>IF(H2985="", _xlfn.XLOOKUP(C2985, 'Cost Averages'!$D$4:$D$103,'Cost Averages'!$E$4:$E$103, "FALSE"),H2985)</f>
        <v>25</v>
      </c>
      <c r="J2985">
        <f t="shared" si="279"/>
        <v>650</v>
      </c>
      <c r="K2985">
        <f t="shared" si="280"/>
        <v>325</v>
      </c>
      <c r="L2985">
        <f t="shared" si="281"/>
        <v>325</v>
      </c>
      <c r="M2985" s="2" t="s">
        <v>28</v>
      </c>
      <c r="N2985" t="s">
        <v>220</v>
      </c>
      <c r="O2985" t="s">
        <v>46</v>
      </c>
      <c r="P2985" s="3">
        <v>14.377134310720955</v>
      </c>
      <c r="Q2985" t="str">
        <f t="shared" si="276"/>
        <v>G</v>
      </c>
      <c r="R2985">
        <f t="shared" si="277"/>
        <v>2021</v>
      </c>
      <c r="S2985">
        <f t="shared" si="278"/>
        <v>0</v>
      </c>
    </row>
    <row r="2986" spans="1:19" x14ac:dyDescent="0.25">
      <c r="A2986" s="1">
        <v>44320.151116144494</v>
      </c>
      <c r="B2986" s="2" t="s">
        <v>148</v>
      </c>
      <c r="C2986" t="s">
        <v>149</v>
      </c>
      <c r="D2986">
        <v>14</v>
      </c>
      <c r="E2986">
        <f>IF(D2986="", _xlfn.XLOOKUP(C2986,'Median Quantity per product'!$D$4:$D$103,'Median Quantity per product'!$E$4:$E$103, "NA"),'Project Work - Data wrows'!D2986)</f>
        <v>14</v>
      </c>
      <c r="F2986">
        <v>50</v>
      </c>
      <c r="G2986">
        <f>IF(F2986="",_xlfn.XLOOKUP(C2986,'Price Averages'!$D$4:$D$103,'Price Averages'!$E$4:$E$103, "FALSE"), F2986)</f>
        <v>50</v>
      </c>
      <c r="H2986">
        <v>25</v>
      </c>
      <c r="I2986">
        <f>IF(H2986="", _xlfn.XLOOKUP(C2986, 'Cost Averages'!$D$4:$D$103,'Cost Averages'!$E$4:$E$103, "FALSE"),H2986)</f>
        <v>25</v>
      </c>
      <c r="J2986">
        <f t="shared" si="279"/>
        <v>700</v>
      </c>
      <c r="K2986">
        <f t="shared" si="280"/>
        <v>350</v>
      </c>
      <c r="L2986">
        <f t="shared" si="281"/>
        <v>350</v>
      </c>
      <c r="M2986" s="2" t="s">
        <v>28</v>
      </c>
      <c r="N2986" t="s">
        <v>150</v>
      </c>
      <c r="O2986" t="s">
        <v>50</v>
      </c>
      <c r="P2986" s="3">
        <v>11.841063669683448</v>
      </c>
      <c r="Q2986" t="str">
        <f t="shared" si="276"/>
        <v>G</v>
      </c>
      <c r="R2986">
        <f t="shared" si="277"/>
        <v>2021</v>
      </c>
      <c r="S2986">
        <f t="shared" si="278"/>
        <v>0</v>
      </c>
    </row>
    <row r="2987" spans="1:19" x14ac:dyDescent="0.25">
      <c r="A2987" s="1">
        <v>44235.914496218873</v>
      </c>
      <c r="B2987" s="2" t="s">
        <v>2207</v>
      </c>
      <c r="C2987" t="s">
        <v>149</v>
      </c>
      <c r="D2987">
        <v>15</v>
      </c>
      <c r="E2987">
        <f>IF(D2987="", _xlfn.XLOOKUP(C2987,'Median Quantity per product'!$D$4:$D$103,'Median Quantity per product'!$E$4:$E$103, "NA"),'Project Work - Data wrows'!D2987)</f>
        <v>15</v>
      </c>
      <c r="F2987">
        <v>50</v>
      </c>
      <c r="G2987">
        <f>IF(F2987="",_xlfn.XLOOKUP(C2987,'Price Averages'!$D$4:$D$103,'Price Averages'!$E$4:$E$103, "FALSE"), F2987)</f>
        <v>50</v>
      </c>
      <c r="H2987">
        <v>25</v>
      </c>
      <c r="I2987">
        <f>IF(H2987="", _xlfn.XLOOKUP(C2987, 'Cost Averages'!$D$4:$D$103,'Cost Averages'!$E$4:$E$103, "FALSE"),H2987)</f>
        <v>25</v>
      </c>
      <c r="J2987">
        <f t="shared" si="279"/>
        <v>750</v>
      </c>
      <c r="K2987">
        <f t="shared" si="280"/>
        <v>375</v>
      </c>
      <c r="L2987">
        <f t="shared" si="281"/>
        <v>375</v>
      </c>
      <c r="M2987" s="2" t="s">
        <v>28</v>
      </c>
      <c r="N2987" t="s">
        <v>642</v>
      </c>
      <c r="O2987" t="s">
        <v>78</v>
      </c>
      <c r="P2987" s="3">
        <v>12.679725647708608</v>
      </c>
      <c r="Q2987" t="str">
        <f t="shared" si="276"/>
        <v>G</v>
      </c>
      <c r="R2987">
        <f t="shared" si="277"/>
        <v>2021</v>
      </c>
      <c r="S2987">
        <f t="shared" si="278"/>
        <v>0</v>
      </c>
    </row>
    <row r="2988" spans="1:19" x14ac:dyDescent="0.25">
      <c r="A2988" s="1">
        <v>44293.953121705039</v>
      </c>
      <c r="B2988" s="2" t="s">
        <v>651</v>
      </c>
      <c r="C2988" t="s">
        <v>149</v>
      </c>
      <c r="D2988">
        <v>20</v>
      </c>
      <c r="E2988">
        <f>IF(D2988="", _xlfn.XLOOKUP(C2988,'Median Quantity per product'!$D$4:$D$103,'Median Quantity per product'!$E$4:$E$103, "NA"),'Project Work - Data wrows'!D2988)</f>
        <v>20</v>
      </c>
      <c r="F2988">
        <v>50</v>
      </c>
      <c r="G2988">
        <f>IF(F2988="",_xlfn.XLOOKUP(C2988,'Price Averages'!$D$4:$D$103,'Price Averages'!$E$4:$E$103, "FALSE"), F2988)</f>
        <v>50</v>
      </c>
      <c r="H2988">
        <v>25</v>
      </c>
      <c r="I2988">
        <f>IF(H2988="", _xlfn.XLOOKUP(C2988, 'Cost Averages'!$D$4:$D$103,'Cost Averages'!$E$4:$E$103, "FALSE"),H2988)</f>
        <v>25</v>
      </c>
      <c r="J2988">
        <f t="shared" si="279"/>
        <v>1000</v>
      </c>
      <c r="K2988">
        <f t="shared" si="280"/>
        <v>500</v>
      </c>
      <c r="L2988">
        <f t="shared" si="281"/>
        <v>500</v>
      </c>
      <c r="M2988" s="2" t="s">
        <v>23</v>
      </c>
      <c r="N2988" t="s">
        <v>652</v>
      </c>
      <c r="O2988" t="s">
        <v>78</v>
      </c>
      <c r="P2988" s="3">
        <v>10.163794912095831</v>
      </c>
      <c r="Q2988" t="str">
        <f t="shared" si="276"/>
        <v>G</v>
      </c>
      <c r="R2988">
        <f t="shared" si="277"/>
        <v>2021</v>
      </c>
      <c r="S2988">
        <f t="shared" si="278"/>
        <v>0</v>
      </c>
    </row>
    <row r="2989" spans="1:19" x14ac:dyDescent="0.25">
      <c r="A2989" s="1">
        <v>44219</v>
      </c>
      <c r="B2989" s="2" t="s">
        <v>3562</v>
      </c>
      <c r="C2989" t="s">
        <v>149</v>
      </c>
      <c r="D2989">
        <v>20</v>
      </c>
      <c r="E2989">
        <f>IF(D2989="", _xlfn.XLOOKUP(C2989,'Median Quantity per product'!$D$4:$D$103,'Median Quantity per product'!$E$4:$E$103, "NA"),'Project Work - Data wrows'!D2989)</f>
        <v>20</v>
      </c>
      <c r="F2989" t="s">
        <v>32</v>
      </c>
      <c r="G2989">
        <f>IF(F2989="",_xlfn.XLOOKUP(C2989,'Price Averages'!$D$4:$D$103,'Price Averages'!$E$4:$E$103, "FALSE"), F2989)</f>
        <v>50</v>
      </c>
      <c r="H2989">
        <v>25</v>
      </c>
      <c r="I2989">
        <f>IF(H2989="", _xlfn.XLOOKUP(C2989, 'Cost Averages'!$D$4:$D$103,'Cost Averages'!$E$4:$E$103, "FALSE"),H2989)</f>
        <v>25</v>
      </c>
      <c r="J2989">
        <f t="shared" si="279"/>
        <v>1000</v>
      </c>
      <c r="K2989">
        <f t="shared" si="280"/>
        <v>500</v>
      </c>
      <c r="L2989">
        <f t="shared" si="281"/>
        <v>500</v>
      </c>
      <c r="M2989" s="2" t="s">
        <v>28</v>
      </c>
      <c r="N2989" t="s">
        <v>222</v>
      </c>
      <c r="O2989" t="s">
        <v>34</v>
      </c>
      <c r="P2989" s="3">
        <v>12.172922939334034</v>
      </c>
      <c r="Q2989" t="str">
        <f t="shared" si="276"/>
        <v>G</v>
      </c>
      <c r="R2989">
        <f t="shared" si="277"/>
        <v>2021</v>
      </c>
      <c r="S2989">
        <f t="shared" si="278"/>
        <v>0</v>
      </c>
    </row>
    <row r="2990" spans="1:19" x14ac:dyDescent="0.25">
      <c r="A2990" s="1">
        <v>44279.482057250309</v>
      </c>
      <c r="B2990" s="2" t="s">
        <v>2833</v>
      </c>
      <c r="C2990" t="s">
        <v>58</v>
      </c>
      <c r="D2990">
        <v>2</v>
      </c>
      <c r="E2990">
        <f>IF(D2990="", _xlfn.XLOOKUP(C2990,'Median Quantity per product'!$D$4:$D$103,'Median Quantity per product'!$E$4:$E$103, "NA"),'Project Work - Data wrows'!D2990)</f>
        <v>2</v>
      </c>
      <c r="F2990">
        <v>144</v>
      </c>
      <c r="G2990">
        <f>IF(F2990="",_xlfn.XLOOKUP(C2990,'Price Averages'!$D$4:$D$103,'Price Averages'!$E$4:$E$103, "FALSE"), F2990)</f>
        <v>144</v>
      </c>
      <c r="H2990">
        <v>48</v>
      </c>
      <c r="I2990">
        <f>IF(H2990="", _xlfn.XLOOKUP(C2990, 'Cost Averages'!$D$4:$D$103,'Cost Averages'!$E$4:$E$103, "FALSE"),H2990)</f>
        <v>48</v>
      </c>
      <c r="J2990">
        <f t="shared" si="279"/>
        <v>288</v>
      </c>
      <c r="K2990">
        <f t="shared" si="280"/>
        <v>96</v>
      </c>
      <c r="L2990">
        <f t="shared" si="281"/>
        <v>192</v>
      </c>
      <c r="M2990" s="2" t="s">
        <v>44</v>
      </c>
      <c r="N2990" t="s">
        <v>445</v>
      </c>
      <c r="O2990" t="s">
        <v>34</v>
      </c>
      <c r="P2990" s="3">
        <v>13.104576594826185</v>
      </c>
      <c r="Q2990" t="str">
        <f t="shared" si="276"/>
        <v>G</v>
      </c>
      <c r="R2990">
        <f t="shared" si="277"/>
        <v>2021</v>
      </c>
      <c r="S2990">
        <f t="shared" si="278"/>
        <v>0</v>
      </c>
    </row>
    <row r="2991" spans="1:19" x14ac:dyDescent="0.25">
      <c r="A2991" s="1">
        <v>44315.976655529921</v>
      </c>
      <c r="B2991" s="2" t="s">
        <v>604</v>
      </c>
      <c r="C2991" t="s">
        <v>58</v>
      </c>
      <c r="D2991">
        <v>18</v>
      </c>
      <c r="E2991">
        <f>IF(D2991="", _xlfn.XLOOKUP(C2991,'Median Quantity per product'!$D$4:$D$103,'Median Quantity per product'!$E$4:$E$103, "NA"),'Project Work - Data wrows'!D2991)</f>
        <v>18</v>
      </c>
      <c r="F2991" t="s">
        <v>32</v>
      </c>
      <c r="G2991">
        <f>IF(F2991="",_xlfn.XLOOKUP(C2991,'Price Averages'!$D$4:$D$103,'Price Averages'!$E$4:$E$103, "FALSE"), F2991)</f>
        <v>144</v>
      </c>
      <c r="H2991" t="s">
        <v>32</v>
      </c>
      <c r="I2991">
        <f>IF(H2991="", _xlfn.XLOOKUP(C2991, 'Cost Averages'!$D$4:$D$103,'Cost Averages'!$E$4:$E$103, "FALSE"),H2991)</f>
        <v>48</v>
      </c>
      <c r="J2991">
        <f t="shared" si="279"/>
        <v>2592</v>
      </c>
      <c r="K2991">
        <f t="shared" si="280"/>
        <v>864</v>
      </c>
      <c r="L2991">
        <f t="shared" si="281"/>
        <v>1728</v>
      </c>
      <c r="M2991" s="2" t="s">
        <v>28</v>
      </c>
      <c r="N2991" t="s">
        <v>605</v>
      </c>
      <c r="O2991" t="s">
        <v>78</v>
      </c>
      <c r="P2991" s="3">
        <v>8.8169309002713945</v>
      </c>
      <c r="Q2991" t="str">
        <f t="shared" si="276"/>
        <v>G</v>
      </c>
      <c r="R2991">
        <f t="shared" si="277"/>
        <v>2021</v>
      </c>
      <c r="S2991">
        <f t="shared" si="278"/>
        <v>0</v>
      </c>
    </row>
    <row r="2992" spans="1:19" x14ac:dyDescent="0.25">
      <c r="A2992" s="1">
        <v>44369.871013303011</v>
      </c>
      <c r="B2992" s="2" t="s">
        <v>2398</v>
      </c>
      <c r="C2992" t="s">
        <v>58</v>
      </c>
      <c r="D2992">
        <v>19</v>
      </c>
      <c r="E2992">
        <f>IF(D2992="", _xlfn.XLOOKUP(C2992,'Median Quantity per product'!$D$4:$D$103,'Median Quantity per product'!$E$4:$E$103, "NA"),'Project Work - Data wrows'!D2992)</f>
        <v>19</v>
      </c>
      <c r="F2992">
        <v>144</v>
      </c>
      <c r="G2992">
        <f>IF(F2992="",_xlfn.XLOOKUP(C2992,'Price Averages'!$D$4:$D$103,'Price Averages'!$E$4:$E$103, "FALSE"), F2992)</f>
        <v>144</v>
      </c>
      <c r="H2992">
        <v>48</v>
      </c>
      <c r="I2992">
        <f>IF(H2992="", _xlfn.XLOOKUP(C2992, 'Cost Averages'!$D$4:$D$103,'Cost Averages'!$E$4:$E$103, "FALSE"),H2992)</f>
        <v>48</v>
      </c>
      <c r="J2992">
        <f t="shared" si="279"/>
        <v>2736</v>
      </c>
      <c r="K2992">
        <f t="shared" si="280"/>
        <v>912</v>
      </c>
      <c r="L2992">
        <f t="shared" si="281"/>
        <v>1824</v>
      </c>
      <c r="M2992" s="2" t="s">
        <v>44</v>
      </c>
      <c r="N2992" t="s">
        <v>737</v>
      </c>
      <c r="O2992" t="s">
        <v>25</v>
      </c>
      <c r="P2992" s="3">
        <v>9.1057685343725456</v>
      </c>
      <c r="Q2992" t="str">
        <f t="shared" si="276"/>
        <v>G</v>
      </c>
      <c r="R2992">
        <f t="shared" si="277"/>
        <v>2021</v>
      </c>
      <c r="S2992">
        <f t="shared" si="278"/>
        <v>0</v>
      </c>
    </row>
    <row r="2993" spans="1:19" x14ac:dyDescent="0.25">
      <c r="A2993" s="1">
        <v>44218.773129716028</v>
      </c>
      <c r="B2993" s="2" t="s">
        <v>57</v>
      </c>
      <c r="C2993" t="s">
        <v>58</v>
      </c>
      <c r="D2993" t="s">
        <v>32</v>
      </c>
      <c r="E2993">
        <f>IF(D2993="", _xlfn.XLOOKUP(C2993,'Median Quantity per product'!$D$4:$D$103,'Median Quantity per product'!$E$4:$E$103, "NA"),'Project Work - Data wrows'!D2993)</f>
        <v>13.5</v>
      </c>
      <c r="F2993">
        <v>144</v>
      </c>
      <c r="G2993">
        <f>IF(F2993="",_xlfn.XLOOKUP(C2993,'Price Averages'!$D$4:$D$103,'Price Averages'!$E$4:$E$103, "FALSE"), F2993)</f>
        <v>144</v>
      </c>
      <c r="H2993">
        <v>48</v>
      </c>
      <c r="I2993">
        <f>IF(H2993="", _xlfn.XLOOKUP(C2993, 'Cost Averages'!$D$4:$D$103,'Cost Averages'!$E$4:$E$103, "FALSE"),H2993)</f>
        <v>48</v>
      </c>
      <c r="J2993">
        <f t="shared" si="279"/>
        <v>1944</v>
      </c>
      <c r="K2993">
        <f t="shared" si="280"/>
        <v>648</v>
      </c>
      <c r="L2993">
        <f t="shared" si="281"/>
        <v>1296</v>
      </c>
      <c r="M2993" s="2" t="s">
        <v>28</v>
      </c>
      <c r="N2993" t="s">
        <v>59</v>
      </c>
      <c r="O2993" t="s">
        <v>56</v>
      </c>
      <c r="P2993" s="3">
        <v>15.602184182549776</v>
      </c>
      <c r="Q2993" t="str">
        <f t="shared" si="276"/>
        <v>G</v>
      </c>
      <c r="R2993">
        <f t="shared" si="277"/>
        <v>2021</v>
      </c>
      <c r="S2993">
        <f t="shared" si="278"/>
        <v>0</v>
      </c>
    </row>
    <row r="2994" spans="1:19" x14ac:dyDescent="0.25">
      <c r="A2994" s="1">
        <v>44351.09316669494</v>
      </c>
      <c r="B2994" s="2" t="s">
        <v>1003</v>
      </c>
      <c r="C2994" t="s">
        <v>367</v>
      </c>
      <c r="D2994">
        <v>2</v>
      </c>
      <c r="E2994">
        <f>IF(D2994="", _xlfn.XLOOKUP(C2994,'Median Quantity per product'!$D$4:$D$103,'Median Quantity per product'!$E$4:$E$103, "NA"),'Project Work - Data wrows'!D2994)</f>
        <v>2</v>
      </c>
      <c r="F2994" t="s">
        <v>32</v>
      </c>
      <c r="G2994">
        <f>IF(F2994="",_xlfn.XLOOKUP(C2994,'Price Averages'!$D$4:$D$103,'Price Averages'!$E$4:$E$103, "FALSE"), F2994)</f>
        <v>360</v>
      </c>
      <c r="H2994" t="s">
        <v>32</v>
      </c>
      <c r="I2994">
        <f>IF(H2994="", _xlfn.XLOOKUP(C2994, 'Cost Averages'!$D$4:$D$103,'Cost Averages'!$E$4:$E$103, "FALSE"),H2994)</f>
        <v>90</v>
      </c>
      <c r="J2994">
        <f t="shared" si="279"/>
        <v>720</v>
      </c>
      <c r="K2994">
        <f t="shared" si="280"/>
        <v>180</v>
      </c>
      <c r="L2994">
        <f t="shared" si="281"/>
        <v>540</v>
      </c>
      <c r="M2994" s="2" t="s">
        <v>28</v>
      </c>
      <c r="N2994" t="s">
        <v>1004</v>
      </c>
      <c r="O2994" t="s">
        <v>25</v>
      </c>
      <c r="P2994" s="3">
        <v>14.538471643780088</v>
      </c>
      <c r="Q2994" t="str">
        <f t="shared" si="276"/>
        <v>G</v>
      </c>
      <c r="R2994">
        <f t="shared" si="277"/>
        <v>2021</v>
      </c>
      <c r="S2994">
        <f t="shared" si="278"/>
        <v>0</v>
      </c>
    </row>
    <row r="2995" spans="1:19" x14ac:dyDescent="0.25">
      <c r="A2995" s="1">
        <v>44542.900511140688</v>
      </c>
      <c r="B2995" s="2" t="s">
        <v>2451</v>
      </c>
      <c r="C2995" t="s">
        <v>367</v>
      </c>
      <c r="D2995">
        <v>3</v>
      </c>
      <c r="E2995">
        <f>IF(D2995="", _xlfn.XLOOKUP(C2995,'Median Quantity per product'!$D$4:$D$103,'Median Quantity per product'!$E$4:$E$103, "NA"),'Project Work - Data wrows'!D2995)</f>
        <v>3</v>
      </c>
      <c r="F2995" t="s">
        <v>32</v>
      </c>
      <c r="G2995">
        <f>IF(F2995="",_xlfn.XLOOKUP(C2995,'Price Averages'!$D$4:$D$103,'Price Averages'!$E$4:$E$103, "FALSE"), F2995)</f>
        <v>360</v>
      </c>
      <c r="H2995">
        <v>90</v>
      </c>
      <c r="I2995">
        <f>IF(H2995="", _xlfn.XLOOKUP(C2995, 'Cost Averages'!$D$4:$D$103,'Cost Averages'!$E$4:$E$103, "FALSE"),H2995)</f>
        <v>90</v>
      </c>
      <c r="J2995">
        <f t="shared" si="279"/>
        <v>1080</v>
      </c>
      <c r="K2995">
        <f t="shared" si="280"/>
        <v>270</v>
      </c>
      <c r="L2995">
        <f t="shared" si="281"/>
        <v>810</v>
      </c>
      <c r="M2995" s="2" t="s">
        <v>28</v>
      </c>
      <c r="N2995" t="s">
        <v>100</v>
      </c>
      <c r="O2995" t="s">
        <v>56</v>
      </c>
      <c r="P2995" s="3">
        <v>9.7467096260695598</v>
      </c>
      <c r="Q2995" t="str">
        <f t="shared" si="276"/>
        <v>G</v>
      </c>
      <c r="R2995">
        <f t="shared" si="277"/>
        <v>2021</v>
      </c>
      <c r="S2995">
        <f t="shared" si="278"/>
        <v>0</v>
      </c>
    </row>
    <row r="2996" spans="1:19" x14ac:dyDescent="0.25">
      <c r="A2996" s="1">
        <v>44281.869984982513</v>
      </c>
      <c r="B2996" s="2" t="s">
        <v>2756</v>
      </c>
      <c r="C2996" t="s">
        <v>367</v>
      </c>
      <c r="D2996">
        <v>4</v>
      </c>
      <c r="E2996">
        <f>IF(D2996="", _xlfn.XLOOKUP(C2996,'Median Quantity per product'!$D$4:$D$103,'Median Quantity per product'!$E$4:$E$103, "NA"),'Project Work - Data wrows'!D2996)</f>
        <v>4</v>
      </c>
      <c r="F2996">
        <v>360</v>
      </c>
      <c r="G2996">
        <f>IF(F2996="",_xlfn.XLOOKUP(C2996,'Price Averages'!$D$4:$D$103,'Price Averages'!$E$4:$E$103, "FALSE"), F2996)</f>
        <v>360</v>
      </c>
      <c r="H2996">
        <v>90</v>
      </c>
      <c r="I2996">
        <f>IF(H2996="", _xlfn.XLOOKUP(C2996, 'Cost Averages'!$D$4:$D$103,'Cost Averages'!$E$4:$E$103, "FALSE"),H2996)</f>
        <v>90</v>
      </c>
      <c r="J2996">
        <f t="shared" si="279"/>
        <v>1440</v>
      </c>
      <c r="K2996">
        <f t="shared" si="280"/>
        <v>360</v>
      </c>
      <c r="L2996">
        <f t="shared" si="281"/>
        <v>1080</v>
      </c>
      <c r="M2996" s="2" t="s">
        <v>44</v>
      </c>
      <c r="N2996" t="s">
        <v>733</v>
      </c>
      <c r="O2996" t="s">
        <v>34</v>
      </c>
      <c r="P2996" s="3">
        <v>14.817898176328208</v>
      </c>
      <c r="Q2996" t="str">
        <f t="shared" si="276"/>
        <v>G</v>
      </c>
      <c r="R2996">
        <f t="shared" si="277"/>
        <v>2021</v>
      </c>
      <c r="S2996">
        <f t="shared" si="278"/>
        <v>0</v>
      </c>
    </row>
    <row r="2997" spans="1:19" x14ac:dyDescent="0.25">
      <c r="A2997" s="1">
        <v>44559</v>
      </c>
      <c r="B2997" s="2" t="s">
        <v>3832</v>
      </c>
      <c r="C2997" t="s">
        <v>367</v>
      </c>
      <c r="D2997">
        <v>6</v>
      </c>
      <c r="E2997">
        <f>IF(D2997="", _xlfn.XLOOKUP(C2997,'Median Quantity per product'!$D$4:$D$103,'Median Quantity per product'!$E$4:$E$103, "NA"),'Project Work - Data wrows'!D2997)</f>
        <v>6</v>
      </c>
      <c r="F2997">
        <v>360</v>
      </c>
      <c r="G2997">
        <f>IF(F2997="",_xlfn.XLOOKUP(C2997,'Price Averages'!$D$4:$D$103,'Price Averages'!$E$4:$E$103, "FALSE"), F2997)</f>
        <v>360</v>
      </c>
      <c r="H2997">
        <v>90</v>
      </c>
      <c r="I2997">
        <f>IF(H2997="", _xlfn.XLOOKUP(C2997, 'Cost Averages'!$D$4:$D$103,'Cost Averages'!$E$4:$E$103, "FALSE"),H2997)</f>
        <v>90</v>
      </c>
      <c r="J2997">
        <f t="shared" si="279"/>
        <v>2160</v>
      </c>
      <c r="K2997">
        <f t="shared" si="280"/>
        <v>540</v>
      </c>
      <c r="L2997">
        <f t="shared" si="281"/>
        <v>1620</v>
      </c>
      <c r="M2997" s="2" t="s">
        <v>28</v>
      </c>
      <c r="N2997" t="s">
        <v>595</v>
      </c>
      <c r="O2997" t="s">
        <v>56</v>
      </c>
      <c r="P2997" s="3">
        <v>11.072271050116964</v>
      </c>
      <c r="Q2997" t="str">
        <f t="shared" si="276"/>
        <v>G</v>
      </c>
      <c r="R2997">
        <f t="shared" si="277"/>
        <v>2021</v>
      </c>
      <c r="S2997">
        <f t="shared" si="278"/>
        <v>0</v>
      </c>
    </row>
    <row r="2998" spans="1:19" x14ac:dyDescent="0.25">
      <c r="A2998" s="1">
        <v>44499.81859065684</v>
      </c>
      <c r="B2998" s="2" t="s">
        <v>2244</v>
      </c>
      <c r="C2998" t="s">
        <v>367</v>
      </c>
      <c r="D2998">
        <v>13</v>
      </c>
      <c r="E2998">
        <f>IF(D2998="", _xlfn.XLOOKUP(C2998,'Median Quantity per product'!$D$4:$D$103,'Median Quantity per product'!$E$4:$E$103, "NA"),'Project Work - Data wrows'!D2998)</f>
        <v>13</v>
      </c>
      <c r="F2998">
        <v>360</v>
      </c>
      <c r="G2998">
        <f>IF(F2998="",_xlfn.XLOOKUP(C2998,'Price Averages'!$D$4:$D$103,'Price Averages'!$E$4:$E$103, "FALSE"), F2998)</f>
        <v>360</v>
      </c>
      <c r="H2998">
        <v>90</v>
      </c>
      <c r="I2998">
        <f>IF(H2998="", _xlfn.XLOOKUP(C2998, 'Cost Averages'!$D$4:$D$103,'Cost Averages'!$E$4:$E$103, "FALSE"),H2998)</f>
        <v>90</v>
      </c>
      <c r="J2998">
        <f t="shared" si="279"/>
        <v>4680</v>
      </c>
      <c r="K2998">
        <f t="shared" si="280"/>
        <v>1170</v>
      </c>
      <c r="L2998">
        <f t="shared" si="281"/>
        <v>3510</v>
      </c>
      <c r="M2998" s="2" t="s">
        <v>44</v>
      </c>
      <c r="N2998" t="s">
        <v>498</v>
      </c>
      <c r="O2998" t="s">
        <v>25</v>
      </c>
      <c r="P2998" s="3">
        <v>13.917704159139552</v>
      </c>
      <c r="Q2998" t="str">
        <f t="shared" si="276"/>
        <v>G</v>
      </c>
      <c r="R2998">
        <f t="shared" si="277"/>
        <v>2021</v>
      </c>
      <c r="S2998">
        <f t="shared" si="278"/>
        <v>0</v>
      </c>
    </row>
    <row r="2999" spans="1:19" x14ac:dyDescent="0.25">
      <c r="A2999" s="1">
        <v>44550.47162519065</v>
      </c>
      <c r="B2999" s="2" t="s">
        <v>1169</v>
      </c>
      <c r="C2999" t="s">
        <v>367</v>
      </c>
      <c r="D2999">
        <v>17</v>
      </c>
      <c r="E2999">
        <f>IF(D2999="", _xlfn.XLOOKUP(C2999,'Median Quantity per product'!$D$4:$D$103,'Median Quantity per product'!$E$4:$E$103, "NA"),'Project Work - Data wrows'!D2999)</f>
        <v>17</v>
      </c>
      <c r="F2999">
        <v>360</v>
      </c>
      <c r="G2999">
        <f>IF(F2999="",_xlfn.XLOOKUP(C2999,'Price Averages'!$D$4:$D$103,'Price Averages'!$E$4:$E$103, "FALSE"), F2999)</f>
        <v>360</v>
      </c>
      <c r="H2999">
        <v>90</v>
      </c>
      <c r="I2999">
        <f>IF(H2999="", _xlfn.XLOOKUP(C2999, 'Cost Averages'!$D$4:$D$103,'Cost Averages'!$E$4:$E$103, "FALSE"),H2999)</f>
        <v>90</v>
      </c>
      <c r="J2999">
        <f t="shared" si="279"/>
        <v>6120</v>
      </c>
      <c r="K2999">
        <f t="shared" si="280"/>
        <v>1530</v>
      </c>
      <c r="L2999">
        <f t="shared" si="281"/>
        <v>4590</v>
      </c>
      <c r="M2999" s="2" t="s">
        <v>28</v>
      </c>
      <c r="N2999" t="s">
        <v>693</v>
      </c>
      <c r="O2999" t="s">
        <v>34</v>
      </c>
      <c r="P2999" s="3">
        <v>10.434860153112215</v>
      </c>
      <c r="Q2999" t="str">
        <f t="shared" si="276"/>
        <v>G</v>
      </c>
      <c r="R2999">
        <f t="shared" si="277"/>
        <v>2021</v>
      </c>
      <c r="S2999">
        <f t="shared" si="278"/>
        <v>0</v>
      </c>
    </row>
    <row r="3000" spans="1:19" x14ac:dyDescent="0.25">
      <c r="A3000" s="1">
        <v>44255.828921951645</v>
      </c>
      <c r="B3000" s="2" t="s">
        <v>1630</v>
      </c>
      <c r="C3000" t="s">
        <v>367</v>
      </c>
      <c r="D3000">
        <v>17</v>
      </c>
      <c r="E3000">
        <f>IF(D3000="", _xlfn.XLOOKUP(C3000,'Median Quantity per product'!$D$4:$D$103,'Median Quantity per product'!$E$4:$E$103, "NA"),'Project Work - Data wrows'!D3000)</f>
        <v>17</v>
      </c>
      <c r="F3000">
        <v>360</v>
      </c>
      <c r="G3000">
        <f>IF(F3000="",_xlfn.XLOOKUP(C3000,'Price Averages'!$D$4:$D$103,'Price Averages'!$E$4:$E$103, "FALSE"), F3000)</f>
        <v>360</v>
      </c>
      <c r="H3000" t="s">
        <v>32</v>
      </c>
      <c r="I3000">
        <f>IF(H3000="", _xlfn.XLOOKUP(C3000, 'Cost Averages'!$D$4:$D$103,'Cost Averages'!$E$4:$E$103, "FALSE"),H3000)</f>
        <v>90</v>
      </c>
      <c r="J3000">
        <f t="shared" si="279"/>
        <v>6120</v>
      </c>
      <c r="K3000">
        <f t="shared" si="280"/>
        <v>1530</v>
      </c>
      <c r="L3000">
        <f t="shared" si="281"/>
        <v>4590</v>
      </c>
      <c r="M3000" s="2" t="s">
        <v>28</v>
      </c>
      <c r="N3000" t="s">
        <v>1371</v>
      </c>
      <c r="O3000" t="s">
        <v>78</v>
      </c>
      <c r="P3000" s="3">
        <v>14.157909724393564</v>
      </c>
      <c r="Q3000" t="str">
        <f t="shared" si="276"/>
        <v>G</v>
      </c>
      <c r="R3000">
        <f t="shared" si="277"/>
        <v>2021</v>
      </c>
      <c r="S3000">
        <f t="shared" si="278"/>
        <v>0</v>
      </c>
    </row>
    <row r="3001" spans="1:19" x14ac:dyDescent="0.25">
      <c r="A3001" s="1">
        <v>44234.871855545112</v>
      </c>
      <c r="B3001" s="2" t="s">
        <v>451</v>
      </c>
      <c r="C3001" t="s">
        <v>367</v>
      </c>
      <c r="D3001">
        <v>18</v>
      </c>
      <c r="E3001">
        <f>IF(D3001="", _xlfn.XLOOKUP(C3001,'Median Quantity per product'!$D$4:$D$103,'Median Quantity per product'!$E$4:$E$103, "NA"),'Project Work - Data wrows'!D3001)</f>
        <v>18</v>
      </c>
      <c r="F3001">
        <v>360</v>
      </c>
      <c r="G3001">
        <f>IF(F3001="",_xlfn.XLOOKUP(C3001,'Price Averages'!$D$4:$D$103,'Price Averages'!$E$4:$E$103, "FALSE"), F3001)</f>
        <v>360</v>
      </c>
      <c r="H3001">
        <v>90</v>
      </c>
      <c r="I3001">
        <f>IF(H3001="", _xlfn.XLOOKUP(C3001, 'Cost Averages'!$D$4:$D$103,'Cost Averages'!$E$4:$E$103, "FALSE"),H3001)</f>
        <v>90</v>
      </c>
      <c r="J3001">
        <f t="shared" si="279"/>
        <v>6480</v>
      </c>
      <c r="K3001">
        <f t="shared" si="280"/>
        <v>1620</v>
      </c>
      <c r="L3001">
        <f t="shared" si="281"/>
        <v>4860</v>
      </c>
      <c r="M3001" s="2" t="s">
        <v>44</v>
      </c>
      <c r="N3001" t="s">
        <v>29</v>
      </c>
      <c r="O3001" t="s">
        <v>25</v>
      </c>
      <c r="P3001" s="3">
        <v>13.299525114817991</v>
      </c>
      <c r="Q3001" t="str">
        <f t="shared" si="276"/>
        <v>G</v>
      </c>
      <c r="R3001">
        <f t="shared" si="277"/>
        <v>2021</v>
      </c>
      <c r="S3001">
        <f t="shared" si="278"/>
        <v>0</v>
      </c>
    </row>
    <row r="3002" spans="1:19" x14ac:dyDescent="0.25">
      <c r="A3002" s="1">
        <v>44266.578566543751</v>
      </c>
      <c r="B3002" s="2" t="s">
        <v>1931</v>
      </c>
      <c r="C3002" t="s">
        <v>367</v>
      </c>
      <c r="D3002">
        <v>19</v>
      </c>
      <c r="E3002">
        <f>IF(D3002="", _xlfn.XLOOKUP(C3002,'Median Quantity per product'!$D$4:$D$103,'Median Quantity per product'!$E$4:$E$103, "NA"),'Project Work - Data wrows'!D3002)</f>
        <v>19</v>
      </c>
      <c r="F3002">
        <v>360</v>
      </c>
      <c r="G3002">
        <f>IF(F3002="",_xlfn.XLOOKUP(C3002,'Price Averages'!$D$4:$D$103,'Price Averages'!$E$4:$E$103, "FALSE"), F3002)</f>
        <v>360</v>
      </c>
      <c r="H3002">
        <v>90</v>
      </c>
      <c r="I3002">
        <f>IF(H3002="", _xlfn.XLOOKUP(C3002, 'Cost Averages'!$D$4:$D$103,'Cost Averages'!$E$4:$E$103, "FALSE"),H3002)</f>
        <v>90</v>
      </c>
      <c r="J3002">
        <f t="shared" si="279"/>
        <v>6840</v>
      </c>
      <c r="K3002">
        <f t="shared" si="280"/>
        <v>1710</v>
      </c>
      <c r="L3002">
        <f t="shared" si="281"/>
        <v>5130</v>
      </c>
      <c r="M3002" s="2" t="s">
        <v>44</v>
      </c>
      <c r="N3002" t="s">
        <v>197</v>
      </c>
      <c r="O3002" t="s">
        <v>25</v>
      </c>
      <c r="P3002" s="3">
        <v>12.007834550770397</v>
      </c>
      <c r="Q3002" t="str">
        <f t="shared" si="276"/>
        <v>G</v>
      </c>
      <c r="R3002">
        <f t="shared" si="277"/>
        <v>2021</v>
      </c>
      <c r="S3002">
        <f t="shared" si="278"/>
        <v>0</v>
      </c>
    </row>
    <row r="3003" spans="1:19" x14ac:dyDescent="0.25">
      <c r="A3003" s="1">
        <v>44243.800141763029</v>
      </c>
      <c r="B3003" s="2" t="s">
        <v>2852</v>
      </c>
      <c r="C3003" t="s">
        <v>367</v>
      </c>
      <c r="D3003">
        <v>19</v>
      </c>
      <c r="E3003">
        <f>IF(D3003="", _xlfn.XLOOKUP(C3003,'Median Quantity per product'!$D$4:$D$103,'Median Quantity per product'!$E$4:$E$103, "NA"),'Project Work - Data wrows'!D3003)</f>
        <v>19</v>
      </c>
      <c r="F3003">
        <v>360</v>
      </c>
      <c r="G3003">
        <f>IF(F3003="",_xlfn.XLOOKUP(C3003,'Price Averages'!$D$4:$D$103,'Price Averages'!$E$4:$E$103, "FALSE"), F3003)</f>
        <v>360</v>
      </c>
      <c r="H3003" t="s">
        <v>32</v>
      </c>
      <c r="I3003">
        <f>IF(H3003="", _xlfn.XLOOKUP(C3003, 'Cost Averages'!$D$4:$D$103,'Cost Averages'!$E$4:$E$103, "FALSE"),H3003)</f>
        <v>90</v>
      </c>
      <c r="J3003">
        <f t="shared" si="279"/>
        <v>6840</v>
      </c>
      <c r="K3003">
        <f t="shared" si="280"/>
        <v>1710</v>
      </c>
      <c r="L3003">
        <f t="shared" si="281"/>
        <v>5130</v>
      </c>
      <c r="M3003" s="2" t="s">
        <v>23</v>
      </c>
      <c r="N3003" t="s">
        <v>678</v>
      </c>
      <c r="O3003" t="s">
        <v>78</v>
      </c>
      <c r="P3003" s="3">
        <v>8.1595626482464514</v>
      </c>
      <c r="Q3003" t="str">
        <f t="shared" si="276"/>
        <v>G</v>
      </c>
      <c r="R3003">
        <f t="shared" si="277"/>
        <v>2021</v>
      </c>
      <c r="S3003">
        <f t="shared" si="278"/>
        <v>0</v>
      </c>
    </row>
    <row r="3004" spans="1:19" x14ac:dyDescent="0.25">
      <c r="A3004" s="1">
        <v>44205.215515418793</v>
      </c>
      <c r="B3004" s="2" t="s">
        <v>512</v>
      </c>
      <c r="C3004" t="s">
        <v>465</v>
      </c>
      <c r="D3004">
        <v>4</v>
      </c>
      <c r="E3004">
        <f>IF(D3004="", _xlfn.XLOOKUP(C3004,'Median Quantity per product'!$D$4:$D$103,'Median Quantity per product'!$E$4:$E$103, "NA"),'Project Work - Data wrows'!D3004)</f>
        <v>4</v>
      </c>
      <c r="F3004">
        <v>72</v>
      </c>
      <c r="G3004">
        <f>IF(F3004="",_xlfn.XLOOKUP(C3004,'Price Averages'!$D$4:$D$103,'Price Averages'!$E$4:$E$103, "FALSE"), F3004)</f>
        <v>72</v>
      </c>
      <c r="H3004">
        <v>36</v>
      </c>
      <c r="I3004">
        <f>IF(H3004="", _xlfn.XLOOKUP(C3004, 'Cost Averages'!$D$4:$D$103,'Cost Averages'!$E$4:$E$103, "FALSE"),H3004)</f>
        <v>36</v>
      </c>
      <c r="J3004">
        <f t="shared" si="279"/>
        <v>288</v>
      </c>
      <c r="K3004">
        <f t="shared" si="280"/>
        <v>144</v>
      </c>
      <c r="L3004">
        <f t="shared" si="281"/>
        <v>144</v>
      </c>
      <c r="M3004" s="2" t="s">
        <v>28</v>
      </c>
      <c r="N3004" t="s">
        <v>513</v>
      </c>
      <c r="O3004" t="s">
        <v>50</v>
      </c>
      <c r="P3004" s="3">
        <v>8.8514729234790472</v>
      </c>
      <c r="Q3004" t="str">
        <f t="shared" si="276"/>
        <v>G</v>
      </c>
      <c r="R3004">
        <f t="shared" si="277"/>
        <v>2021</v>
      </c>
      <c r="S3004">
        <f t="shared" si="278"/>
        <v>0</v>
      </c>
    </row>
    <row r="3005" spans="1:19" x14ac:dyDescent="0.25">
      <c r="A3005" s="1">
        <v>44263.327169921693</v>
      </c>
      <c r="B3005" s="2" t="s">
        <v>951</v>
      </c>
      <c r="C3005" t="s">
        <v>465</v>
      </c>
      <c r="D3005">
        <v>7</v>
      </c>
      <c r="E3005">
        <f>IF(D3005="", _xlfn.XLOOKUP(C3005,'Median Quantity per product'!$D$4:$D$103,'Median Quantity per product'!$E$4:$E$103, "NA"),'Project Work - Data wrows'!D3005)</f>
        <v>7</v>
      </c>
      <c r="F3005">
        <v>72</v>
      </c>
      <c r="G3005">
        <f>IF(F3005="",_xlfn.XLOOKUP(C3005,'Price Averages'!$D$4:$D$103,'Price Averages'!$E$4:$E$103, "FALSE"), F3005)</f>
        <v>72</v>
      </c>
      <c r="H3005">
        <v>36</v>
      </c>
      <c r="I3005">
        <f>IF(H3005="", _xlfn.XLOOKUP(C3005, 'Cost Averages'!$D$4:$D$103,'Cost Averages'!$E$4:$E$103, "FALSE"),H3005)</f>
        <v>36</v>
      </c>
      <c r="J3005">
        <f t="shared" si="279"/>
        <v>504</v>
      </c>
      <c r="K3005">
        <f t="shared" si="280"/>
        <v>252</v>
      </c>
      <c r="L3005">
        <f t="shared" si="281"/>
        <v>252</v>
      </c>
      <c r="M3005" s="2" t="s">
        <v>28</v>
      </c>
      <c r="N3005" t="s">
        <v>77</v>
      </c>
      <c r="O3005" t="s">
        <v>78</v>
      </c>
      <c r="P3005" s="3">
        <v>11.631646244583138</v>
      </c>
      <c r="Q3005" t="str">
        <f t="shared" si="276"/>
        <v>G</v>
      </c>
      <c r="R3005">
        <f t="shared" si="277"/>
        <v>2021</v>
      </c>
      <c r="S3005">
        <f t="shared" si="278"/>
        <v>0</v>
      </c>
    </row>
    <row r="3006" spans="1:19" x14ac:dyDescent="0.25">
      <c r="A3006" s="1">
        <v>44234.998955964926</v>
      </c>
      <c r="B3006" s="2" t="s">
        <v>2281</v>
      </c>
      <c r="C3006" t="s">
        <v>465</v>
      </c>
      <c r="D3006">
        <v>7</v>
      </c>
      <c r="E3006">
        <f>IF(D3006="", _xlfn.XLOOKUP(C3006,'Median Quantity per product'!$D$4:$D$103,'Median Quantity per product'!$E$4:$E$103, "NA"),'Project Work - Data wrows'!D3006)</f>
        <v>7</v>
      </c>
      <c r="F3006" t="s">
        <v>32</v>
      </c>
      <c r="G3006">
        <f>IF(F3006="",_xlfn.XLOOKUP(C3006,'Price Averages'!$D$4:$D$103,'Price Averages'!$E$4:$E$103, "FALSE"), F3006)</f>
        <v>72</v>
      </c>
      <c r="H3006">
        <v>36</v>
      </c>
      <c r="I3006">
        <f>IF(H3006="", _xlfn.XLOOKUP(C3006, 'Cost Averages'!$D$4:$D$103,'Cost Averages'!$E$4:$E$103, "FALSE"),H3006)</f>
        <v>36</v>
      </c>
      <c r="J3006">
        <f t="shared" si="279"/>
        <v>504</v>
      </c>
      <c r="K3006">
        <f t="shared" si="280"/>
        <v>252</v>
      </c>
      <c r="L3006">
        <f t="shared" si="281"/>
        <v>252</v>
      </c>
      <c r="M3006" s="2" t="s">
        <v>28</v>
      </c>
      <c r="N3006" t="s">
        <v>678</v>
      </c>
      <c r="O3006" t="s">
        <v>78</v>
      </c>
      <c r="P3006" s="3">
        <v>8.1595626482464514</v>
      </c>
      <c r="Q3006" t="str">
        <f t="shared" si="276"/>
        <v>G</v>
      </c>
      <c r="R3006">
        <f t="shared" si="277"/>
        <v>2021</v>
      </c>
      <c r="S3006">
        <f t="shared" si="278"/>
        <v>0</v>
      </c>
    </row>
    <row r="3007" spans="1:19" x14ac:dyDescent="0.25">
      <c r="A3007" s="1">
        <v>44415.554166892565</v>
      </c>
      <c r="B3007" s="2" t="s">
        <v>2909</v>
      </c>
      <c r="C3007" t="s">
        <v>465</v>
      </c>
      <c r="D3007">
        <v>8</v>
      </c>
      <c r="E3007">
        <f>IF(D3007="", _xlfn.XLOOKUP(C3007,'Median Quantity per product'!$D$4:$D$103,'Median Quantity per product'!$E$4:$E$103, "NA"),'Project Work - Data wrows'!D3007)</f>
        <v>8</v>
      </c>
      <c r="F3007" t="s">
        <v>32</v>
      </c>
      <c r="G3007">
        <f>IF(F3007="",_xlfn.XLOOKUP(C3007,'Price Averages'!$D$4:$D$103,'Price Averages'!$E$4:$E$103, "FALSE"), F3007)</f>
        <v>72</v>
      </c>
      <c r="H3007">
        <v>36</v>
      </c>
      <c r="I3007">
        <f>IF(H3007="", _xlfn.XLOOKUP(C3007, 'Cost Averages'!$D$4:$D$103,'Cost Averages'!$E$4:$E$103, "FALSE"),H3007)</f>
        <v>36</v>
      </c>
      <c r="J3007">
        <f t="shared" si="279"/>
        <v>576</v>
      </c>
      <c r="K3007">
        <f t="shared" si="280"/>
        <v>288</v>
      </c>
      <c r="L3007">
        <f t="shared" si="281"/>
        <v>288</v>
      </c>
      <c r="M3007" s="2" t="s">
        <v>44</v>
      </c>
      <c r="N3007" t="s">
        <v>310</v>
      </c>
      <c r="O3007" t="s">
        <v>25</v>
      </c>
      <c r="P3007" s="3">
        <v>9.0350666811770921</v>
      </c>
      <c r="Q3007" t="str">
        <f t="shared" si="276"/>
        <v>G</v>
      </c>
      <c r="R3007">
        <f t="shared" si="277"/>
        <v>2021</v>
      </c>
      <c r="S3007">
        <f t="shared" si="278"/>
        <v>0</v>
      </c>
    </row>
    <row r="3008" spans="1:19" x14ac:dyDescent="0.25">
      <c r="A3008" s="1">
        <v>44206</v>
      </c>
      <c r="B3008" s="2" t="s">
        <v>3549</v>
      </c>
      <c r="C3008" t="s">
        <v>465</v>
      </c>
      <c r="D3008">
        <v>8</v>
      </c>
      <c r="E3008">
        <f>IF(D3008="", _xlfn.XLOOKUP(C3008,'Median Quantity per product'!$D$4:$D$103,'Median Quantity per product'!$E$4:$E$103, "NA"),'Project Work - Data wrows'!D3008)</f>
        <v>8</v>
      </c>
      <c r="F3008">
        <v>72</v>
      </c>
      <c r="G3008">
        <f>IF(F3008="",_xlfn.XLOOKUP(C3008,'Price Averages'!$D$4:$D$103,'Price Averages'!$E$4:$E$103, "FALSE"), F3008)</f>
        <v>72</v>
      </c>
      <c r="H3008">
        <v>36</v>
      </c>
      <c r="I3008">
        <f>IF(H3008="", _xlfn.XLOOKUP(C3008, 'Cost Averages'!$D$4:$D$103,'Cost Averages'!$E$4:$E$103, "FALSE"),H3008)</f>
        <v>36</v>
      </c>
      <c r="J3008">
        <f t="shared" si="279"/>
        <v>576</v>
      </c>
      <c r="K3008">
        <f t="shared" si="280"/>
        <v>288</v>
      </c>
      <c r="L3008">
        <f t="shared" si="281"/>
        <v>288</v>
      </c>
      <c r="M3008" s="2" t="s">
        <v>44</v>
      </c>
      <c r="N3008" t="s">
        <v>621</v>
      </c>
      <c r="O3008" t="s">
        <v>46</v>
      </c>
      <c r="P3008" s="3">
        <v>9.8892508156549788</v>
      </c>
      <c r="Q3008" t="str">
        <f t="shared" si="276"/>
        <v>G</v>
      </c>
      <c r="R3008">
        <f t="shared" si="277"/>
        <v>2021</v>
      </c>
      <c r="S3008">
        <f t="shared" si="278"/>
        <v>0</v>
      </c>
    </row>
    <row r="3009" spans="1:19" x14ac:dyDescent="0.25">
      <c r="A3009" s="1">
        <v>44414.443032352792</v>
      </c>
      <c r="B3009" s="2" t="s">
        <v>1166</v>
      </c>
      <c r="C3009" t="s">
        <v>465</v>
      </c>
      <c r="D3009">
        <v>13</v>
      </c>
      <c r="E3009">
        <f>IF(D3009="", _xlfn.XLOOKUP(C3009,'Median Quantity per product'!$D$4:$D$103,'Median Quantity per product'!$E$4:$E$103, "NA"),'Project Work - Data wrows'!D3009)</f>
        <v>13</v>
      </c>
      <c r="F3009">
        <v>72</v>
      </c>
      <c r="G3009">
        <f>IF(F3009="",_xlfn.XLOOKUP(C3009,'Price Averages'!$D$4:$D$103,'Price Averages'!$E$4:$E$103, "FALSE"), F3009)</f>
        <v>72</v>
      </c>
      <c r="H3009">
        <v>36</v>
      </c>
      <c r="I3009">
        <f>IF(H3009="", _xlfn.XLOOKUP(C3009, 'Cost Averages'!$D$4:$D$103,'Cost Averages'!$E$4:$E$103, "FALSE"),H3009)</f>
        <v>36</v>
      </c>
      <c r="J3009">
        <f t="shared" si="279"/>
        <v>936</v>
      </c>
      <c r="K3009">
        <f t="shared" si="280"/>
        <v>468</v>
      </c>
      <c r="L3009">
        <f t="shared" si="281"/>
        <v>468</v>
      </c>
      <c r="M3009" s="2" t="s">
        <v>44</v>
      </c>
      <c r="N3009" t="s">
        <v>222</v>
      </c>
      <c r="O3009" t="s">
        <v>34</v>
      </c>
      <c r="P3009" s="3">
        <v>12.172922939334034</v>
      </c>
      <c r="Q3009" t="str">
        <f t="shared" si="276"/>
        <v>G</v>
      </c>
      <c r="R3009">
        <f t="shared" si="277"/>
        <v>2021</v>
      </c>
      <c r="S3009">
        <f t="shared" si="278"/>
        <v>0</v>
      </c>
    </row>
    <row r="3010" spans="1:19" x14ac:dyDescent="0.25">
      <c r="A3010" s="1">
        <v>44385</v>
      </c>
      <c r="B3010" s="2" t="s">
        <v>3707</v>
      </c>
      <c r="C3010" t="s">
        <v>465</v>
      </c>
      <c r="D3010">
        <v>13</v>
      </c>
      <c r="E3010">
        <f>IF(D3010="", _xlfn.XLOOKUP(C3010,'Median Quantity per product'!$D$4:$D$103,'Median Quantity per product'!$E$4:$E$103, "NA"),'Project Work - Data wrows'!D3010)</f>
        <v>13</v>
      </c>
      <c r="F3010">
        <v>72</v>
      </c>
      <c r="G3010">
        <f>IF(F3010="",_xlfn.XLOOKUP(C3010,'Price Averages'!$D$4:$D$103,'Price Averages'!$E$4:$E$103, "FALSE"), F3010)</f>
        <v>72</v>
      </c>
      <c r="H3010">
        <v>36</v>
      </c>
      <c r="I3010">
        <f>IF(H3010="", _xlfn.XLOOKUP(C3010, 'Cost Averages'!$D$4:$D$103,'Cost Averages'!$E$4:$E$103, "FALSE"),H3010)</f>
        <v>36</v>
      </c>
      <c r="J3010">
        <f t="shared" si="279"/>
        <v>936</v>
      </c>
      <c r="K3010">
        <f t="shared" si="280"/>
        <v>468</v>
      </c>
      <c r="L3010">
        <f t="shared" si="281"/>
        <v>468</v>
      </c>
      <c r="M3010" s="2" t="s">
        <v>28</v>
      </c>
      <c r="N3010" t="s">
        <v>559</v>
      </c>
      <c r="O3010" t="s">
        <v>41</v>
      </c>
      <c r="P3010" s="3">
        <v>12.147202500273634</v>
      </c>
      <c r="Q3010" t="str">
        <f t="shared" ref="Q3010:Q3073" si="282">CHAR(64+(YEAR(A3010)-2014))</f>
        <v>G</v>
      </c>
      <c r="R3010">
        <f t="shared" ref="R3010:R3073" si="283">YEAR(A3010)</f>
        <v>2021</v>
      </c>
      <c r="S3010">
        <f t="shared" ref="S3010:S3073" si="284">IF(Q3010=CHAR(64 + (YEAR(A3010) - 2014)), 0, 1)</f>
        <v>0</v>
      </c>
    </row>
    <row r="3011" spans="1:19" x14ac:dyDescent="0.25">
      <c r="A3011" s="1">
        <v>44501.127208689781</v>
      </c>
      <c r="B3011" s="2" t="s">
        <v>1353</v>
      </c>
      <c r="C3011" t="s">
        <v>465</v>
      </c>
      <c r="D3011">
        <v>18</v>
      </c>
      <c r="E3011">
        <f>IF(D3011="", _xlfn.XLOOKUP(C3011,'Median Quantity per product'!$D$4:$D$103,'Median Quantity per product'!$E$4:$E$103, "NA"),'Project Work - Data wrows'!D3011)</f>
        <v>18</v>
      </c>
      <c r="F3011">
        <v>72</v>
      </c>
      <c r="G3011">
        <f>IF(F3011="",_xlfn.XLOOKUP(C3011,'Price Averages'!$D$4:$D$103,'Price Averages'!$E$4:$E$103, "FALSE"), F3011)</f>
        <v>72</v>
      </c>
      <c r="H3011">
        <v>36</v>
      </c>
      <c r="I3011">
        <f>IF(H3011="", _xlfn.XLOOKUP(C3011, 'Cost Averages'!$D$4:$D$103,'Cost Averages'!$E$4:$E$103, "FALSE"),H3011)</f>
        <v>36</v>
      </c>
      <c r="J3011">
        <f t="shared" ref="J3011:J3074" si="285">E3011*G3011</f>
        <v>1296</v>
      </c>
      <c r="K3011">
        <f t="shared" ref="K3011:K3074" si="286">E3011*I3011</f>
        <v>648</v>
      </c>
      <c r="L3011">
        <f t="shared" ref="L3011:L3074" si="287">J3011-K3011</f>
        <v>648</v>
      </c>
      <c r="M3011" s="2" t="s">
        <v>44</v>
      </c>
      <c r="N3011" t="s">
        <v>487</v>
      </c>
      <c r="O3011" t="s">
        <v>56</v>
      </c>
      <c r="P3011" s="3">
        <v>8.8878868765808274</v>
      </c>
      <c r="Q3011" t="str">
        <f t="shared" si="282"/>
        <v>G</v>
      </c>
      <c r="R3011">
        <f t="shared" si="283"/>
        <v>2021</v>
      </c>
      <c r="S3011">
        <f t="shared" si="284"/>
        <v>0</v>
      </c>
    </row>
    <row r="3012" spans="1:19" x14ac:dyDescent="0.25">
      <c r="A3012" s="1">
        <v>44341.710540185646</v>
      </c>
      <c r="B3012" s="2" t="s">
        <v>1150</v>
      </c>
      <c r="C3012" t="s">
        <v>244</v>
      </c>
      <c r="D3012">
        <v>1</v>
      </c>
      <c r="E3012">
        <f>IF(D3012="", _xlfn.XLOOKUP(C3012,'Median Quantity per product'!$D$4:$D$103,'Median Quantity per product'!$E$4:$E$103, "NA"),'Project Work - Data wrows'!D3012)</f>
        <v>1</v>
      </c>
      <c r="F3012">
        <v>252</v>
      </c>
      <c r="G3012">
        <f>IF(F3012="",_xlfn.XLOOKUP(C3012,'Price Averages'!$D$4:$D$103,'Price Averages'!$E$4:$E$103, "FALSE"), F3012)</f>
        <v>252</v>
      </c>
      <c r="H3012" t="s">
        <v>32</v>
      </c>
      <c r="I3012">
        <f>IF(H3012="", _xlfn.XLOOKUP(C3012, 'Cost Averages'!$D$4:$D$103,'Cost Averages'!$E$4:$E$103, "FALSE"),H3012)</f>
        <v>63</v>
      </c>
      <c r="J3012">
        <f t="shared" si="285"/>
        <v>252</v>
      </c>
      <c r="K3012">
        <f t="shared" si="286"/>
        <v>63</v>
      </c>
      <c r="L3012">
        <f t="shared" si="287"/>
        <v>189</v>
      </c>
      <c r="M3012" s="2" t="s">
        <v>44</v>
      </c>
      <c r="N3012" t="s">
        <v>202</v>
      </c>
      <c r="O3012" t="s">
        <v>50</v>
      </c>
      <c r="P3012" s="3">
        <v>11.995406972581796</v>
      </c>
      <c r="Q3012" t="str">
        <f t="shared" si="282"/>
        <v>G</v>
      </c>
      <c r="R3012">
        <f t="shared" si="283"/>
        <v>2021</v>
      </c>
      <c r="S3012">
        <f t="shared" si="284"/>
        <v>0</v>
      </c>
    </row>
    <row r="3013" spans="1:19" x14ac:dyDescent="0.25">
      <c r="A3013" s="1">
        <v>44539.137126437556</v>
      </c>
      <c r="B3013" s="2" t="s">
        <v>1647</v>
      </c>
      <c r="C3013" t="s">
        <v>244</v>
      </c>
      <c r="D3013">
        <v>2</v>
      </c>
      <c r="E3013">
        <f>IF(D3013="", _xlfn.XLOOKUP(C3013,'Median Quantity per product'!$D$4:$D$103,'Median Quantity per product'!$E$4:$E$103, "NA"),'Project Work - Data wrows'!D3013)</f>
        <v>2</v>
      </c>
      <c r="F3013" t="s">
        <v>32</v>
      </c>
      <c r="G3013">
        <f>IF(F3013="",_xlfn.XLOOKUP(C3013,'Price Averages'!$D$4:$D$103,'Price Averages'!$E$4:$E$103, "FALSE"), F3013)</f>
        <v>252</v>
      </c>
      <c r="H3013" t="s">
        <v>32</v>
      </c>
      <c r="I3013">
        <f>IF(H3013="", _xlfn.XLOOKUP(C3013, 'Cost Averages'!$D$4:$D$103,'Cost Averages'!$E$4:$E$103, "FALSE"),H3013)</f>
        <v>63</v>
      </c>
      <c r="J3013">
        <f t="shared" si="285"/>
        <v>504</v>
      </c>
      <c r="K3013">
        <f t="shared" si="286"/>
        <v>126</v>
      </c>
      <c r="L3013">
        <f t="shared" si="287"/>
        <v>378</v>
      </c>
      <c r="M3013" s="2" t="s">
        <v>28</v>
      </c>
      <c r="N3013" t="s">
        <v>642</v>
      </c>
      <c r="O3013" t="s">
        <v>78</v>
      </c>
      <c r="P3013" s="3">
        <v>12.679725647708608</v>
      </c>
      <c r="Q3013" t="str">
        <f t="shared" si="282"/>
        <v>G</v>
      </c>
      <c r="R3013">
        <f t="shared" si="283"/>
        <v>2021</v>
      </c>
      <c r="S3013">
        <f t="shared" si="284"/>
        <v>0</v>
      </c>
    </row>
    <row r="3014" spans="1:19" x14ac:dyDescent="0.25">
      <c r="A3014" s="1">
        <v>44518.517190696672</v>
      </c>
      <c r="B3014" s="2" t="s">
        <v>1792</v>
      </c>
      <c r="C3014" t="s">
        <v>244</v>
      </c>
      <c r="D3014">
        <v>9</v>
      </c>
      <c r="E3014">
        <f>IF(D3014="", _xlfn.XLOOKUP(C3014,'Median Quantity per product'!$D$4:$D$103,'Median Quantity per product'!$E$4:$E$103, "NA"),'Project Work - Data wrows'!D3014)</f>
        <v>9</v>
      </c>
      <c r="F3014">
        <v>252</v>
      </c>
      <c r="G3014">
        <f>IF(F3014="",_xlfn.XLOOKUP(C3014,'Price Averages'!$D$4:$D$103,'Price Averages'!$E$4:$E$103, "FALSE"), F3014)</f>
        <v>252</v>
      </c>
      <c r="H3014">
        <v>63</v>
      </c>
      <c r="I3014">
        <f>IF(H3014="", _xlfn.XLOOKUP(C3014, 'Cost Averages'!$D$4:$D$103,'Cost Averages'!$E$4:$E$103, "FALSE"),H3014)</f>
        <v>63</v>
      </c>
      <c r="J3014">
        <f t="shared" si="285"/>
        <v>2268</v>
      </c>
      <c r="K3014">
        <f t="shared" si="286"/>
        <v>567</v>
      </c>
      <c r="L3014">
        <f t="shared" si="287"/>
        <v>1701</v>
      </c>
      <c r="M3014" s="2" t="s">
        <v>28</v>
      </c>
      <c r="N3014" t="s">
        <v>1093</v>
      </c>
      <c r="O3014" t="s">
        <v>25</v>
      </c>
      <c r="P3014" s="3">
        <v>9.8776671534059073</v>
      </c>
      <c r="Q3014" t="str">
        <f t="shared" si="282"/>
        <v>G</v>
      </c>
      <c r="R3014">
        <f t="shared" si="283"/>
        <v>2021</v>
      </c>
      <c r="S3014">
        <f t="shared" si="284"/>
        <v>0</v>
      </c>
    </row>
    <row r="3015" spans="1:19" x14ac:dyDescent="0.25">
      <c r="A3015" s="1">
        <v>44288</v>
      </c>
      <c r="B3015" s="2" t="s">
        <v>3622</v>
      </c>
      <c r="C3015" t="s">
        <v>244</v>
      </c>
      <c r="D3015">
        <v>10</v>
      </c>
      <c r="E3015">
        <f>IF(D3015="", _xlfn.XLOOKUP(C3015,'Median Quantity per product'!$D$4:$D$103,'Median Quantity per product'!$E$4:$E$103, "NA"),'Project Work - Data wrows'!D3015)</f>
        <v>10</v>
      </c>
      <c r="F3015">
        <v>252</v>
      </c>
      <c r="G3015">
        <f>IF(F3015="",_xlfn.XLOOKUP(C3015,'Price Averages'!$D$4:$D$103,'Price Averages'!$E$4:$E$103, "FALSE"), F3015)</f>
        <v>252</v>
      </c>
      <c r="H3015">
        <v>63</v>
      </c>
      <c r="I3015">
        <f>IF(H3015="", _xlfn.XLOOKUP(C3015, 'Cost Averages'!$D$4:$D$103,'Cost Averages'!$E$4:$E$103, "FALSE"),H3015)</f>
        <v>63</v>
      </c>
      <c r="J3015">
        <f t="shared" si="285"/>
        <v>2520</v>
      </c>
      <c r="K3015">
        <f t="shared" si="286"/>
        <v>630</v>
      </c>
      <c r="L3015">
        <f t="shared" si="287"/>
        <v>1890</v>
      </c>
      <c r="M3015" s="2" t="s">
        <v>28</v>
      </c>
      <c r="N3015" t="s">
        <v>305</v>
      </c>
      <c r="O3015" t="s">
        <v>41</v>
      </c>
      <c r="P3015" s="3">
        <v>11.99399163482429</v>
      </c>
      <c r="Q3015" t="str">
        <f t="shared" si="282"/>
        <v>G</v>
      </c>
      <c r="R3015">
        <f t="shared" si="283"/>
        <v>2021</v>
      </c>
      <c r="S3015">
        <f t="shared" si="284"/>
        <v>0</v>
      </c>
    </row>
    <row r="3016" spans="1:19" x14ac:dyDescent="0.25">
      <c r="A3016" s="1">
        <v>44561.345609686905</v>
      </c>
      <c r="B3016" s="2" t="s">
        <v>1621</v>
      </c>
      <c r="C3016" t="s">
        <v>244</v>
      </c>
      <c r="D3016">
        <v>11</v>
      </c>
      <c r="E3016">
        <f>IF(D3016="", _xlfn.XLOOKUP(C3016,'Median Quantity per product'!$D$4:$D$103,'Median Quantity per product'!$E$4:$E$103, "NA"),'Project Work - Data wrows'!D3016)</f>
        <v>11</v>
      </c>
      <c r="F3016">
        <v>252</v>
      </c>
      <c r="G3016">
        <f>IF(F3016="",_xlfn.XLOOKUP(C3016,'Price Averages'!$D$4:$D$103,'Price Averages'!$E$4:$E$103, "FALSE"), F3016)</f>
        <v>252</v>
      </c>
      <c r="H3016">
        <v>63</v>
      </c>
      <c r="I3016">
        <f>IF(H3016="", _xlfn.XLOOKUP(C3016, 'Cost Averages'!$D$4:$D$103,'Cost Averages'!$E$4:$E$103, "FALSE"),H3016)</f>
        <v>63</v>
      </c>
      <c r="J3016">
        <f t="shared" si="285"/>
        <v>2772</v>
      </c>
      <c r="K3016">
        <f t="shared" si="286"/>
        <v>693</v>
      </c>
      <c r="L3016">
        <f t="shared" si="287"/>
        <v>2079</v>
      </c>
      <c r="M3016" s="2" t="s">
        <v>28</v>
      </c>
      <c r="N3016" t="s">
        <v>171</v>
      </c>
      <c r="O3016" t="s">
        <v>46</v>
      </c>
      <c r="P3016" s="3">
        <v>11.36085047138285</v>
      </c>
      <c r="Q3016" t="str">
        <f t="shared" si="282"/>
        <v>G</v>
      </c>
      <c r="R3016">
        <f t="shared" si="283"/>
        <v>2021</v>
      </c>
      <c r="S3016">
        <f t="shared" si="284"/>
        <v>0</v>
      </c>
    </row>
    <row r="3017" spans="1:19" x14ac:dyDescent="0.25">
      <c r="A3017" s="1">
        <v>44274</v>
      </c>
      <c r="B3017" s="2" t="s">
        <v>3611</v>
      </c>
      <c r="C3017" t="s">
        <v>244</v>
      </c>
      <c r="D3017">
        <v>13</v>
      </c>
      <c r="E3017">
        <f>IF(D3017="", _xlfn.XLOOKUP(C3017,'Median Quantity per product'!$D$4:$D$103,'Median Quantity per product'!$E$4:$E$103, "NA"),'Project Work - Data wrows'!D3017)</f>
        <v>13</v>
      </c>
      <c r="F3017">
        <v>252</v>
      </c>
      <c r="G3017">
        <f>IF(F3017="",_xlfn.XLOOKUP(C3017,'Price Averages'!$D$4:$D$103,'Price Averages'!$E$4:$E$103, "FALSE"), F3017)</f>
        <v>252</v>
      </c>
      <c r="H3017">
        <v>63</v>
      </c>
      <c r="I3017">
        <f>IF(H3017="", _xlfn.XLOOKUP(C3017, 'Cost Averages'!$D$4:$D$103,'Cost Averages'!$E$4:$E$103, "FALSE"),H3017)</f>
        <v>63</v>
      </c>
      <c r="J3017">
        <f t="shared" si="285"/>
        <v>3276</v>
      </c>
      <c r="K3017">
        <f t="shared" si="286"/>
        <v>819</v>
      </c>
      <c r="L3017">
        <f t="shared" si="287"/>
        <v>2457</v>
      </c>
      <c r="M3017" s="2" t="s">
        <v>28</v>
      </c>
      <c r="N3017" t="s">
        <v>77</v>
      </c>
      <c r="O3017" t="s">
        <v>78</v>
      </c>
      <c r="P3017" s="3">
        <v>11.631646244583138</v>
      </c>
      <c r="Q3017" t="str">
        <f t="shared" si="282"/>
        <v>G</v>
      </c>
      <c r="R3017">
        <f t="shared" si="283"/>
        <v>2021</v>
      </c>
      <c r="S3017">
        <f t="shared" si="284"/>
        <v>0</v>
      </c>
    </row>
    <row r="3018" spans="1:19" x14ac:dyDescent="0.25">
      <c r="A3018" s="1">
        <v>44420.177019710864</v>
      </c>
      <c r="B3018" s="2" t="s">
        <v>243</v>
      </c>
      <c r="C3018" t="s">
        <v>244</v>
      </c>
      <c r="D3018">
        <v>19</v>
      </c>
      <c r="E3018">
        <f>IF(D3018="", _xlfn.XLOOKUP(C3018,'Median Quantity per product'!$D$4:$D$103,'Median Quantity per product'!$E$4:$E$103, "NA"),'Project Work - Data wrows'!D3018)</f>
        <v>19</v>
      </c>
      <c r="F3018">
        <v>252</v>
      </c>
      <c r="G3018">
        <f>IF(F3018="",_xlfn.XLOOKUP(C3018,'Price Averages'!$D$4:$D$103,'Price Averages'!$E$4:$E$103, "FALSE"), F3018)</f>
        <v>252</v>
      </c>
      <c r="H3018">
        <v>63</v>
      </c>
      <c r="I3018">
        <f>IF(H3018="", _xlfn.XLOOKUP(C3018, 'Cost Averages'!$D$4:$D$103,'Cost Averages'!$E$4:$E$103, "FALSE"),H3018)</f>
        <v>63</v>
      </c>
      <c r="J3018">
        <f t="shared" si="285"/>
        <v>4788</v>
      </c>
      <c r="K3018">
        <f t="shared" si="286"/>
        <v>1197</v>
      </c>
      <c r="L3018">
        <f t="shared" si="287"/>
        <v>3591</v>
      </c>
      <c r="M3018" s="2" t="s">
        <v>23</v>
      </c>
      <c r="N3018" t="s">
        <v>245</v>
      </c>
      <c r="O3018" t="s">
        <v>46</v>
      </c>
      <c r="P3018" s="3">
        <v>13.918153610259502</v>
      </c>
      <c r="Q3018" t="str">
        <f t="shared" si="282"/>
        <v>G</v>
      </c>
      <c r="R3018">
        <f t="shared" si="283"/>
        <v>2021</v>
      </c>
      <c r="S3018">
        <f t="shared" si="284"/>
        <v>0</v>
      </c>
    </row>
    <row r="3019" spans="1:19" x14ac:dyDescent="0.25">
      <c r="A3019" s="1">
        <v>44363.121152816835</v>
      </c>
      <c r="B3019" s="2" t="s">
        <v>1649</v>
      </c>
      <c r="C3019" t="s">
        <v>244</v>
      </c>
      <c r="D3019" t="s">
        <v>32</v>
      </c>
      <c r="E3019">
        <f>IF(D3019="", _xlfn.XLOOKUP(C3019,'Median Quantity per product'!$D$4:$D$103,'Median Quantity per product'!$E$4:$E$103, "NA"),'Project Work - Data wrows'!D3019)</f>
        <v>10</v>
      </c>
      <c r="F3019">
        <v>252</v>
      </c>
      <c r="G3019">
        <f>IF(F3019="",_xlfn.XLOOKUP(C3019,'Price Averages'!$D$4:$D$103,'Price Averages'!$E$4:$E$103, "FALSE"), F3019)</f>
        <v>252</v>
      </c>
      <c r="H3019">
        <v>63</v>
      </c>
      <c r="I3019">
        <f>IF(H3019="", _xlfn.XLOOKUP(C3019, 'Cost Averages'!$D$4:$D$103,'Cost Averages'!$E$4:$E$103, "FALSE"),H3019)</f>
        <v>63</v>
      </c>
      <c r="J3019">
        <f t="shared" si="285"/>
        <v>2520</v>
      </c>
      <c r="K3019">
        <f t="shared" si="286"/>
        <v>630</v>
      </c>
      <c r="L3019">
        <f t="shared" si="287"/>
        <v>1890</v>
      </c>
      <c r="M3019" s="2" t="s">
        <v>28</v>
      </c>
      <c r="N3019" t="s">
        <v>534</v>
      </c>
      <c r="O3019" t="s">
        <v>50</v>
      </c>
      <c r="P3019" s="3">
        <v>13.929237493388955</v>
      </c>
      <c r="Q3019" t="str">
        <f t="shared" si="282"/>
        <v>G</v>
      </c>
      <c r="R3019">
        <f t="shared" si="283"/>
        <v>2021</v>
      </c>
      <c r="S3019">
        <f t="shared" si="284"/>
        <v>0</v>
      </c>
    </row>
    <row r="3020" spans="1:19" x14ac:dyDescent="0.25">
      <c r="A3020" s="1">
        <v>44470.339158205024</v>
      </c>
      <c r="B3020" s="2" t="s">
        <v>2107</v>
      </c>
      <c r="C3020" t="s">
        <v>423</v>
      </c>
      <c r="D3020">
        <v>1</v>
      </c>
      <c r="E3020">
        <f>IF(D3020="", _xlfn.XLOOKUP(C3020,'Median Quantity per product'!$D$4:$D$103,'Median Quantity per product'!$E$4:$E$103, "NA"),'Project Work - Data wrows'!D3020)</f>
        <v>1</v>
      </c>
      <c r="F3020">
        <v>356</v>
      </c>
      <c r="G3020">
        <f>IF(F3020="",_xlfn.XLOOKUP(C3020,'Price Averages'!$D$4:$D$103,'Price Averages'!$E$4:$E$103, "FALSE"), F3020)</f>
        <v>356</v>
      </c>
      <c r="H3020">
        <v>89</v>
      </c>
      <c r="I3020">
        <f>IF(H3020="", _xlfn.XLOOKUP(C3020, 'Cost Averages'!$D$4:$D$103,'Cost Averages'!$E$4:$E$103, "FALSE"),H3020)</f>
        <v>89</v>
      </c>
      <c r="J3020">
        <f t="shared" si="285"/>
        <v>356</v>
      </c>
      <c r="K3020">
        <f t="shared" si="286"/>
        <v>89</v>
      </c>
      <c r="L3020">
        <f t="shared" si="287"/>
        <v>267</v>
      </c>
      <c r="M3020" s="2" t="s">
        <v>28</v>
      </c>
      <c r="N3020" t="s">
        <v>678</v>
      </c>
      <c r="O3020" t="s">
        <v>78</v>
      </c>
      <c r="P3020" s="3">
        <v>8.1595626482464514</v>
      </c>
      <c r="Q3020" t="str">
        <f t="shared" si="282"/>
        <v>G</v>
      </c>
      <c r="R3020">
        <f t="shared" si="283"/>
        <v>2021</v>
      </c>
      <c r="S3020">
        <f t="shared" si="284"/>
        <v>0</v>
      </c>
    </row>
    <row r="3021" spans="1:19" x14ac:dyDescent="0.25">
      <c r="A3021" s="1">
        <v>44360</v>
      </c>
      <c r="B3021" s="2" t="s">
        <v>3686</v>
      </c>
      <c r="C3021" t="s">
        <v>423</v>
      </c>
      <c r="D3021">
        <v>3</v>
      </c>
      <c r="E3021">
        <f>IF(D3021="", _xlfn.XLOOKUP(C3021,'Median Quantity per product'!$D$4:$D$103,'Median Quantity per product'!$E$4:$E$103, "NA"),'Project Work - Data wrows'!D3021)</f>
        <v>3</v>
      </c>
      <c r="F3021">
        <v>356</v>
      </c>
      <c r="G3021">
        <f>IF(F3021="",_xlfn.XLOOKUP(C3021,'Price Averages'!$D$4:$D$103,'Price Averages'!$E$4:$E$103, "FALSE"), F3021)</f>
        <v>356</v>
      </c>
      <c r="H3021">
        <v>89</v>
      </c>
      <c r="I3021">
        <f>IF(H3021="", _xlfn.XLOOKUP(C3021, 'Cost Averages'!$D$4:$D$103,'Cost Averages'!$E$4:$E$103, "FALSE"),H3021)</f>
        <v>89</v>
      </c>
      <c r="J3021">
        <f t="shared" si="285"/>
        <v>1068</v>
      </c>
      <c r="K3021">
        <f t="shared" si="286"/>
        <v>267</v>
      </c>
      <c r="L3021">
        <f t="shared" si="287"/>
        <v>801</v>
      </c>
      <c r="M3021" s="2" t="s">
        <v>28</v>
      </c>
      <c r="N3021" t="s">
        <v>705</v>
      </c>
      <c r="O3021" t="s">
        <v>34</v>
      </c>
      <c r="P3021" s="3">
        <v>10.956589836772277</v>
      </c>
      <c r="Q3021" t="str">
        <f t="shared" si="282"/>
        <v>G</v>
      </c>
      <c r="R3021">
        <f t="shared" si="283"/>
        <v>2021</v>
      </c>
      <c r="S3021">
        <f t="shared" si="284"/>
        <v>0</v>
      </c>
    </row>
    <row r="3022" spans="1:19" x14ac:dyDescent="0.25">
      <c r="A3022" s="1">
        <v>44462</v>
      </c>
      <c r="B3022" s="2" t="s">
        <v>3769</v>
      </c>
      <c r="C3022" t="s">
        <v>423</v>
      </c>
      <c r="D3022">
        <v>3</v>
      </c>
      <c r="E3022">
        <f>IF(D3022="", _xlfn.XLOOKUP(C3022,'Median Quantity per product'!$D$4:$D$103,'Median Quantity per product'!$E$4:$E$103, "NA"),'Project Work - Data wrows'!D3022)</f>
        <v>3</v>
      </c>
      <c r="F3022">
        <v>356</v>
      </c>
      <c r="G3022">
        <f>IF(F3022="",_xlfn.XLOOKUP(C3022,'Price Averages'!$D$4:$D$103,'Price Averages'!$E$4:$E$103, "FALSE"), F3022)</f>
        <v>356</v>
      </c>
      <c r="H3022">
        <v>89</v>
      </c>
      <c r="I3022">
        <f>IF(H3022="", _xlfn.XLOOKUP(C3022, 'Cost Averages'!$D$4:$D$103,'Cost Averages'!$E$4:$E$103, "FALSE"),H3022)</f>
        <v>89</v>
      </c>
      <c r="J3022">
        <f t="shared" si="285"/>
        <v>1068</v>
      </c>
      <c r="K3022">
        <f t="shared" si="286"/>
        <v>267</v>
      </c>
      <c r="L3022">
        <f t="shared" si="287"/>
        <v>801</v>
      </c>
      <c r="M3022" s="2" t="s">
        <v>44</v>
      </c>
      <c r="N3022" t="s">
        <v>156</v>
      </c>
      <c r="O3022" t="s">
        <v>78</v>
      </c>
      <c r="P3022" s="3">
        <v>12.452986387489583</v>
      </c>
      <c r="Q3022" t="str">
        <f t="shared" si="282"/>
        <v>G</v>
      </c>
      <c r="R3022">
        <f t="shared" si="283"/>
        <v>2021</v>
      </c>
      <c r="S3022">
        <f t="shared" si="284"/>
        <v>0</v>
      </c>
    </row>
    <row r="3023" spans="1:19" x14ac:dyDescent="0.25">
      <c r="A3023" s="1">
        <v>44294.211329151258</v>
      </c>
      <c r="B3023" s="2" t="s">
        <v>857</v>
      </c>
      <c r="C3023" t="s">
        <v>423</v>
      </c>
      <c r="D3023">
        <v>4</v>
      </c>
      <c r="E3023">
        <f>IF(D3023="", _xlfn.XLOOKUP(C3023,'Median Quantity per product'!$D$4:$D$103,'Median Quantity per product'!$E$4:$E$103, "NA"),'Project Work - Data wrows'!D3023)</f>
        <v>4</v>
      </c>
      <c r="F3023">
        <v>356</v>
      </c>
      <c r="G3023">
        <f>IF(F3023="",_xlfn.XLOOKUP(C3023,'Price Averages'!$D$4:$D$103,'Price Averages'!$E$4:$E$103, "FALSE"), F3023)</f>
        <v>356</v>
      </c>
      <c r="H3023">
        <v>89</v>
      </c>
      <c r="I3023">
        <f>IF(H3023="", _xlfn.XLOOKUP(C3023, 'Cost Averages'!$D$4:$D$103,'Cost Averages'!$E$4:$E$103, "FALSE"),H3023)</f>
        <v>89</v>
      </c>
      <c r="J3023">
        <f t="shared" si="285"/>
        <v>1424</v>
      </c>
      <c r="K3023">
        <f t="shared" si="286"/>
        <v>356</v>
      </c>
      <c r="L3023">
        <f t="shared" si="287"/>
        <v>1068</v>
      </c>
      <c r="M3023" s="2" t="s">
        <v>28</v>
      </c>
      <c r="N3023" t="s">
        <v>484</v>
      </c>
      <c r="O3023" t="s">
        <v>25</v>
      </c>
      <c r="P3023" s="3">
        <v>11.799431383856128</v>
      </c>
      <c r="Q3023" t="str">
        <f t="shared" si="282"/>
        <v>G</v>
      </c>
      <c r="R3023">
        <f t="shared" si="283"/>
        <v>2021</v>
      </c>
      <c r="S3023">
        <f t="shared" si="284"/>
        <v>0</v>
      </c>
    </row>
    <row r="3024" spans="1:19" x14ac:dyDescent="0.25">
      <c r="A3024" s="1">
        <v>44275.96934373433</v>
      </c>
      <c r="B3024" s="2" t="s">
        <v>422</v>
      </c>
      <c r="C3024" t="s">
        <v>423</v>
      </c>
      <c r="D3024">
        <v>5</v>
      </c>
      <c r="E3024">
        <f>IF(D3024="", _xlfn.XLOOKUP(C3024,'Median Quantity per product'!$D$4:$D$103,'Median Quantity per product'!$E$4:$E$103, "NA"),'Project Work - Data wrows'!D3024)</f>
        <v>5</v>
      </c>
      <c r="F3024">
        <v>356</v>
      </c>
      <c r="G3024">
        <f>IF(F3024="",_xlfn.XLOOKUP(C3024,'Price Averages'!$D$4:$D$103,'Price Averages'!$E$4:$E$103, "FALSE"), F3024)</f>
        <v>356</v>
      </c>
      <c r="H3024">
        <v>89</v>
      </c>
      <c r="I3024">
        <f>IF(H3024="", _xlfn.XLOOKUP(C3024, 'Cost Averages'!$D$4:$D$103,'Cost Averages'!$E$4:$E$103, "FALSE"),H3024)</f>
        <v>89</v>
      </c>
      <c r="J3024">
        <f t="shared" si="285"/>
        <v>1780</v>
      </c>
      <c r="K3024">
        <f t="shared" si="286"/>
        <v>445</v>
      </c>
      <c r="L3024">
        <f t="shared" si="287"/>
        <v>1335</v>
      </c>
      <c r="M3024" s="2" t="s">
        <v>28</v>
      </c>
      <c r="N3024" t="s">
        <v>424</v>
      </c>
      <c r="O3024" t="s">
        <v>41</v>
      </c>
      <c r="P3024" s="3">
        <v>13.857835104514242</v>
      </c>
      <c r="Q3024" t="str">
        <f t="shared" si="282"/>
        <v>G</v>
      </c>
      <c r="R3024">
        <f t="shared" si="283"/>
        <v>2021</v>
      </c>
      <c r="S3024">
        <f t="shared" si="284"/>
        <v>0</v>
      </c>
    </row>
    <row r="3025" spans="1:19" x14ac:dyDescent="0.25">
      <c r="A3025" s="1">
        <v>44502.120246046426</v>
      </c>
      <c r="B3025" s="2" t="s">
        <v>1930</v>
      </c>
      <c r="C3025" t="s">
        <v>423</v>
      </c>
      <c r="D3025">
        <v>8</v>
      </c>
      <c r="E3025">
        <f>IF(D3025="", _xlfn.XLOOKUP(C3025,'Median Quantity per product'!$D$4:$D$103,'Median Quantity per product'!$E$4:$E$103, "NA"),'Project Work - Data wrows'!D3025)</f>
        <v>8</v>
      </c>
      <c r="F3025">
        <v>356</v>
      </c>
      <c r="G3025">
        <f>IF(F3025="",_xlfn.XLOOKUP(C3025,'Price Averages'!$D$4:$D$103,'Price Averages'!$E$4:$E$103, "FALSE"), F3025)</f>
        <v>356</v>
      </c>
      <c r="H3025">
        <v>89</v>
      </c>
      <c r="I3025">
        <f>IF(H3025="", _xlfn.XLOOKUP(C3025, 'Cost Averages'!$D$4:$D$103,'Cost Averages'!$E$4:$E$103, "FALSE"),H3025)</f>
        <v>89</v>
      </c>
      <c r="J3025">
        <f t="shared" si="285"/>
        <v>2848</v>
      </c>
      <c r="K3025">
        <f t="shared" si="286"/>
        <v>712</v>
      </c>
      <c r="L3025">
        <f t="shared" si="287"/>
        <v>2136</v>
      </c>
      <c r="M3025" s="2" t="s">
        <v>28</v>
      </c>
      <c r="N3025" t="s">
        <v>869</v>
      </c>
      <c r="O3025" t="s">
        <v>41</v>
      </c>
      <c r="P3025" s="3">
        <v>13.275355576494196</v>
      </c>
      <c r="Q3025" t="str">
        <f t="shared" si="282"/>
        <v>G</v>
      </c>
      <c r="R3025">
        <f t="shared" si="283"/>
        <v>2021</v>
      </c>
      <c r="S3025">
        <f t="shared" si="284"/>
        <v>0</v>
      </c>
    </row>
    <row r="3026" spans="1:19" x14ac:dyDescent="0.25">
      <c r="A3026" s="1">
        <v>44355</v>
      </c>
      <c r="B3026" s="2" t="s">
        <v>3682</v>
      </c>
      <c r="C3026" t="s">
        <v>423</v>
      </c>
      <c r="D3026">
        <v>12</v>
      </c>
      <c r="E3026">
        <f>IF(D3026="", _xlfn.XLOOKUP(C3026,'Median Quantity per product'!$D$4:$D$103,'Median Quantity per product'!$E$4:$E$103, "NA"),'Project Work - Data wrows'!D3026)</f>
        <v>12</v>
      </c>
      <c r="F3026" t="s">
        <v>32</v>
      </c>
      <c r="G3026">
        <f>IF(F3026="",_xlfn.XLOOKUP(C3026,'Price Averages'!$D$4:$D$103,'Price Averages'!$E$4:$E$103, "FALSE"), F3026)</f>
        <v>356</v>
      </c>
      <c r="H3026">
        <v>89</v>
      </c>
      <c r="I3026">
        <f>IF(H3026="", _xlfn.XLOOKUP(C3026, 'Cost Averages'!$D$4:$D$103,'Cost Averages'!$E$4:$E$103, "FALSE"),H3026)</f>
        <v>89</v>
      </c>
      <c r="J3026">
        <f t="shared" si="285"/>
        <v>4272</v>
      </c>
      <c r="K3026">
        <f t="shared" si="286"/>
        <v>1068</v>
      </c>
      <c r="L3026">
        <f t="shared" si="287"/>
        <v>3204</v>
      </c>
      <c r="M3026" s="2" t="s">
        <v>44</v>
      </c>
      <c r="N3026" t="s">
        <v>708</v>
      </c>
      <c r="O3026" t="s">
        <v>25</v>
      </c>
      <c r="P3026" s="3">
        <v>10.411813357023924</v>
      </c>
      <c r="Q3026" t="str">
        <f t="shared" si="282"/>
        <v>G</v>
      </c>
      <c r="R3026">
        <f t="shared" si="283"/>
        <v>2021</v>
      </c>
      <c r="S3026">
        <f t="shared" si="284"/>
        <v>0</v>
      </c>
    </row>
    <row r="3027" spans="1:19" x14ac:dyDescent="0.25">
      <c r="A3027" s="1">
        <v>44444.594786597263</v>
      </c>
      <c r="B3027" s="2" t="s">
        <v>1939</v>
      </c>
      <c r="C3027" t="s">
        <v>423</v>
      </c>
      <c r="D3027">
        <v>13</v>
      </c>
      <c r="E3027">
        <f>IF(D3027="", _xlfn.XLOOKUP(C3027,'Median Quantity per product'!$D$4:$D$103,'Median Quantity per product'!$E$4:$E$103, "NA"),'Project Work - Data wrows'!D3027)</f>
        <v>13</v>
      </c>
      <c r="F3027">
        <v>356</v>
      </c>
      <c r="G3027">
        <f>IF(F3027="",_xlfn.XLOOKUP(C3027,'Price Averages'!$D$4:$D$103,'Price Averages'!$E$4:$E$103, "FALSE"), F3027)</f>
        <v>356</v>
      </c>
      <c r="H3027">
        <v>89</v>
      </c>
      <c r="I3027">
        <f>IF(H3027="", _xlfn.XLOOKUP(C3027, 'Cost Averages'!$D$4:$D$103,'Cost Averages'!$E$4:$E$103, "FALSE"),H3027)</f>
        <v>89</v>
      </c>
      <c r="J3027">
        <f t="shared" si="285"/>
        <v>4628</v>
      </c>
      <c r="K3027">
        <f t="shared" si="286"/>
        <v>1157</v>
      </c>
      <c r="L3027">
        <f t="shared" si="287"/>
        <v>3471</v>
      </c>
      <c r="M3027" s="2" t="s">
        <v>44</v>
      </c>
      <c r="N3027" t="s">
        <v>147</v>
      </c>
      <c r="O3027" t="s">
        <v>34</v>
      </c>
      <c r="P3027" s="3">
        <v>13.378080355059918</v>
      </c>
      <c r="Q3027" t="str">
        <f t="shared" si="282"/>
        <v>G</v>
      </c>
      <c r="R3027">
        <f t="shared" si="283"/>
        <v>2021</v>
      </c>
      <c r="S3027">
        <f t="shared" si="284"/>
        <v>0</v>
      </c>
    </row>
    <row r="3028" spans="1:19" x14ac:dyDescent="0.25">
      <c r="A3028" s="1">
        <v>44447.446848272877</v>
      </c>
      <c r="B3028" s="2" t="s">
        <v>2176</v>
      </c>
      <c r="C3028" t="s">
        <v>423</v>
      </c>
      <c r="D3028">
        <v>15</v>
      </c>
      <c r="E3028">
        <f>IF(D3028="", _xlfn.XLOOKUP(C3028,'Median Quantity per product'!$D$4:$D$103,'Median Quantity per product'!$E$4:$E$103, "NA"),'Project Work - Data wrows'!D3028)</f>
        <v>15</v>
      </c>
      <c r="F3028">
        <v>356</v>
      </c>
      <c r="G3028">
        <f>IF(F3028="",_xlfn.XLOOKUP(C3028,'Price Averages'!$D$4:$D$103,'Price Averages'!$E$4:$E$103, "FALSE"), F3028)</f>
        <v>356</v>
      </c>
      <c r="H3028">
        <v>89</v>
      </c>
      <c r="I3028">
        <f>IF(H3028="", _xlfn.XLOOKUP(C3028, 'Cost Averages'!$D$4:$D$103,'Cost Averages'!$E$4:$E$103, "FALSE"),H3028)</f>
        <v>89</v>
      </c>
      <c r="J3028">
        <f t="shared" si="285"/>
        <v>5340</v>
      </c>
      <c r="K3028">
        <f t="shared" si="286"/>
        <v>1335</v>
      </c>
      <c r="L3028">
        <f t="shared" si="287"/>
        <v>4005</v>
      </c>
      <c r="M3028" s="2" t="s">
        <v>28</v>
      </c>
      <c r="N3028" t="s">
        <v>132</v>
      </c>
      <c r="O3028" t="s">
        <v>46</v>
      </c>
      <c r="P3028" s="3">
        <v>7.1104128275166252</v>
      </c>
      <c r="Q3028" t="str">
        <f t="shared" si="282"/>
        <v>G</v>
      </c>
      <c r="R3028">
        <f t="shared" si="283"/>
        <v>2021</v>
      </c>
      <c r="S3028">
        <f t="shared" si="284"/>
        <v>0</v>
      </c>
    </row>
    <row r="3029" spans="1:19" x14ac:dyDescent="0.25">
      <c r="A3029" s="1">
        <v>44270</v>
      </c>
      <c r="B3029" s="2" t="s">
        <v>3607</v>
      </c>
      <c r="C3029" t="s">
        <v>423</v>
      </c>
      <c r="D3029">
        <v>18</v>
      </c>
      <c r="E3029">
        <f>IF(D3029="", _xlfn.XLOOKUP(C3029,'Median Quantity per product'!$D$4:$D$103,'Median Quantity per product'!$E$4:$E$103, "NA"),'Project Work - Data wrows'!D3029)</f>
        <v>18</v>
      </c>
      <c r="F3029" t="s">
        <v>32</v>
      </c>
      <c r="G3029">
        <f>IF(F3029="",_xlfn.XLOOKUP(C3029,'Price Averages'!$D$4:$D$103,'Price Averages'!$E$4:$E$103, "FALSE"), F3029)</f>
        <v>356</v>
      </c>
      <c r="H3029">
        <v>89</v>
      </c>
      <c r="I3029">
        <f>IF(H3029="", _xlfn.XLOOKUP(C3029, 'Cost Averages'!$D$4:$D$103,'Cost Averages'!$E$4:$E$103, "FALSE"),H3029)</f>
        <v>89</v>
      </c>
      <c r="J3029">
        <f t="shared" si="285"/>
        <v>6408</v>
      </c>
      <c r="K3029">
        <f t="shared" si="286"/>
        <v>1602</v>
      </c>
      <c r="L3029">
        <f t="shared" si="287"/>
        <v>4806</v>
      </c>
      <c r="M3029" s="2" t="s">
        <v>23</v>
      </c>
      <c r="N3029" t="s">
        <v>118</v>
      </c>
      <c r="O3029" t="s">
        <v>56</v>
      </c>
      <c r="P3029" s="3">
        <v>11.006397834696006</v>
      </c>
      <c r="Q3029" t="str">
        <f t="shared" si="282"/>
        <v>G</v>
      </c>
      <c r="R3029">
        <f t="shared" si="283"/>
        <v>2021</v>
      </c>
      <c r="S3029">
        <f t="shared" si="284"/>
        <v>0</v>
      </c>
    </row>
    <row r="3030" spans="1:19" x14ac:dyDescent="0.25">
      <c r="A3030" s="1">
        <v>44278.837338563935</v>
      </c>
      <c r="B3030" s="2" t="s">
        <v>3177</v>
      </c>
      <c r="C3030" t="s">
        <v>423</v>
      </c>
      <c r="D3030">
        <v>19</v>
      </c>
      <c r="E3030">
        <f>IF(D3030="", _xlfn.XLOOKUP(C3030,'Median Quantity per product'!$D$4:$D$103,'Median Quantity per product'!$E$4:$E$103, "NA"),'Project Work - Data wrows'!D3030)</f>
        <v>19</v>
      </c>
      <c r="F3030" t="s">
        <v>32</v>
      </c>
      <c r="G3030">
        <f>IF(F3030="",_xlfn.XLOOKUP(C3030,'Price Averages'!$D$4:$D$103,'Price Averages'!$E$4:$E$103, "FALSE"), F3030)</f>
        <v>356</v>
      </c>
      <c r="H3030">
        <v>89</v>
      </c>
      <c r="I3030">
        <f>IF(H3030="", _xlfn.XLOOKUP(C3030, 'Cost Averages'!$D$4:$D$103,'Cost Averages'!$E$4:$E$103, "FALSE"),H3030)</f>
        <v>89</v>
      </c>
      <c r="J3030">
        <f t="shared" si="285"/>
        <v>6764</v>
      </c>
      <c r="K3030">
        <f t="shared" si="286"/>
        <v>1691</v>
      </c>
      <c r="L3030">
        <f t="shared" si="287"/>
        <v>5073</v>
      </c>
      <c r="M3030" s="2" t="s">
        <v>44</v>
      </c>
      <c r="N3030" t="s">
        <v>673</v>
      </c>
      <c r="O3030" t="s">
        <v>78</v>
      </c>
      <c r="P3030" s="3">
        <v>8.1628930629234038</v>
      </c>
      <c r="Q3030" t="str">
        <f t="shared" si="282"/>
        <v>G</v>
      </c>
      <c r="R3030">
        <f t="shared" si="283"/>
        <v>2021</v>
      </c>
      <c r="S3030">
        <f t="shared" si="284"/>
        <v>0</v>
      </c>
    </row>
    <row r="3031" spans="1:19" x14ac:dyDescent="0.25">
      <c r="A3031" s="1">
        <v>44500.020678846558</v>
      </c>
      <c r="B3031" s="2" t="s">
        <v>506</v>
      </c>
      <c r="C3031" t="s">
        <v>423</v>
      </c>
      <c r="D3031" t="s">
        <v>32</v>
      </c>
      <c r="E3031">
        <f>IF(D3031="", _xlfn.XLOOKUP(C3031,'Median Quantity per product'!$D$4:$D$103,'Median Quantity per product'!$E$4:$E$103, "NA"),'Project Work - Data wrows'!D3031)</f>
        <v>7</v>
      </c>
      <c r="F3031" t="s">
        <v>32</v>
      </c>
      <c r="G3031">
        <f>IF(F3031="",_xlfn.XLOOKUP(C3031,'Price Averages'!$D$4:$D$103,'Price Averages'!$E$4:$E$103, "FALSE"), F3031)</f>
        <v>356</v>
      </c>
      <c r="H3031">
        <v>89</v>
      </c>
      <c r="I3031">
        <f>IF(H3031="", _xlfn.XLOOKUP(C3031, 'Cost Averages'!$D$4:$D$103,'Cost Averages'!$E$4:$E$103, "FALSE"),H3031)</f>
        <v>89</v>
      </c>
      <c r="J3031">
        <f t="shared" si="285"/>
        <v>2492</v>
      </c>
      <c r="K3031">
        <f t="shared" si="286"/>
        <v>623</v>
      </c>
      <c r="L3031">
        <f t="shared" si="287"/>
        <v>1869</v>
      </c>
      <c r="M3031" s="2" t="s">
        <v>44</v>
      </c>
      <c r="N3031" t="s">
        <v>442</v>
      </c>
      <c r="O3031" t="s">
        <v>41</v>
      </c>
      <c r="P3031" s="3">
        <v>13.332534707865639</v>
      </c>
      <c r="Q3031" t="str">
        <f t="shared" si="282"/>
        <v>G</v>
      </c>
      <c r="R3031">
        <f t="shared" si="283"/>
        <v>2021</v>
      </c>
      <c r="S3031">
        <f t="shared" si="284"/>
        <v>0</v>
      </c>
    </row>
    <row r="3032" spans="1:19" x14ac:dyDescent="0.25">
      <c r="A3032" s="1">
        <v>44466.14005418236</v>
      </c>
      <c r="B3032" s="2" t="s">
        <v>1148</v>
      </c>
      <c r="C3032" t="s">
        <v>536</v>
      </c>
      <c r="D3032">
        <v>4</v>
      </c>
      <c r="E3032">
        <f>IF(D3032="", _xlfn.XLOOKUP(C3032,'Median Quantity per product'!$D$4:$D$103,'Median Quantity per product'!$E$4:$E$103, "NA"),'Project Work - Data wrows'!D3032)</f>
        <v>4</v>
      </c>
      <c r="F3032">
        <v>267</v>
      </c>
      <c r="G3032">
        <f>IF(F3032="",_xlfn.XLOOKUP(C3032,'Price Averages'!$D$4:$D$103,'Price Averages'!$E$4:$E$103, "FALSE"), F3032)</f>
        <v>267</v>
      </c>
      <c r="H3032">
        <v>89</v>
      </c>
      <c r="I3032">
        <f>IF(H3032="", _xlfn.XLOOKUP(C3032, 'Cost Averages'!$D$4:$D$103,'Cost Averages'!$E$4:$E$103, "FALSE"),H3032)</f>
        <v>89</v>
      </c>
      <c r="J3032">
        <f t="shared" si="285"/>
        <v>1068</v>
      </c>
      <c r="K3032">
        <f t="shared" si="286"/>
        <v>356</v>
      </c>
      <c r="L3032">
        <f t="shared" si="287"/>
        <v>712</v>
      </c>
      <c r="M3032" s="2" t="s">
        <v>28</v>
      </c>
      <c r="N3032" t="s">
        <v>1149</v>
      </c>
      <c r="O3032" t="s">
        <v>34</v>
      </c>
      <c r="P3032" s="3">
        <v>10.517826055804084</v>
      </c>
      <c r="Q3032" t="str">
        <f t="shared" si="282"/>
        <v>G</v>
      </c>
      <c r="R3032">
        <f t="shared" si="283"/>
        <v>2021</v>
      </c>
      <c r="S3032">
        <f t="shared" si="284"/>
        <v>0</v>
      </c>
    </row>
    <row r="3033" spans="1:19" x14ac:dyDescent="0.25">
      <c r="A3033" s="1">
        <v>44396</v>
      </c>
      <c r="B3033" s="2" t="s">
        <v>3718</v>
      </c>
      <c r="C3033" t="s">
        <v>536</v>
      </c>
      <c r="D3033">
        <v>4</v>
      </c>
      <c r="E3033">
        <f>IF(D3033="", _xlfn.XLOOKUP(C3033,'Median Quantity per product'!$D$4:$D$103,'Median Quantity per product'!$E$4:$E$103, "NA"),'Project Work - Data wrows'!D3033)</f>
        <v>4</v>
      </c>
      <c r="F3033">
        <v>267</v>
      </c>
      <c r="G3033">
        <f>IF(F3033="",_xlfn.XLOOKUP(C3033,'Price Averages'!$D$4:$D$103,'Price Averages'!$E$4:$E$103, "FALSE"), F3033)</f>
        <v>267</v>
      </c>
      <c r="H3033">
        <v>89</v>
      </c>
      <c r="I3033">
        <f>IF(H3033="", _xlfn.XLOOKUP(C3033, 'Cost Averages'!$D$4:$D$103,'Cost Averages'!$E$4:$E$103, "FALSE"),H3033)</f>
        <v>89</v>
      </c>
      <c r="J3033">
        <f t="shared" si="285"/>
        <v>1068</v>
      </c>
      <c r="K3033">
        <f t="shared" si="286"/>
        <v>356</v>
      </c>
      <c r="L3033">
        <f t="shared" si="287"/>
        <v>712</v>
      </c>
      <c r="M3033" s="2" t="s">
        <v>28</v>
      </c>
      <c r="N3033" t="s">
        <v>181</v>
      </c>
      <c r="O3033" t="s">
        <v>50</v>
      </c>
      <c r="P3033" s="3">
        <v>12.551203838971933</v>
      </c>
      <c r="Q3033" t="str">
        <f t="shared" si="282"/>
        <v>G</v>
      </c>
      <c r="R3033">
        <f t="shared" si="283"/>
        <v>2021</v>
      </c>
      <c r="S3033">
        <f t="shared" si="284"/>
        <v>0</v>
      </c>
    </row>
    <row r="3034" spans="1:19" x14ac:dyDescent="0.25">
      <c r="A3034" s="1">
        <v>44254</v>
      </c>
      <c r="B3034" s="2" t="s">
        <v>3594</v>
      </c>
      <c r="C3034" t="s">
        <v>536</v>
      </c>
      <c r="D3034">
        <v>5</v>
      </c>
      <c r="E3034">
        <f>IF(D3034="", _xlfn.XLOOKUP(C3034,'Median Quantity per product'!$D$4:$D$103,'Median Quantity per product'!$E$4:$E$103, "NA"),'Project Work - Data wrows'!D3034)</f>
        <v>5</v>
      </c>
      <c r="F3034">
        <v>267</v>
      </c>
      <c r="G3034">
        <f>IF(F3034="",_xlfn.XLOOKUP(C3034,'Price Averages'!$D$4:$D$103,'Price Averages'!$E$4:$E$103, "FALSE"), F3034)</f>
        <v>267</v>
      </c>
      <c r="H3034">
        <v>89</v>
      </c>
      <c r="I3034">
        <f>IF(H3034="", _xlfn.XLOOKUP(C3034, 'Cost Averages'!$D$4:$D$103,'Cost Averages'!$E$4:$E$103, "FALSE"),H3034)</f>
        <v>89</v>
      </c>
      <c r="J3034">
        <f t="shared" si="285"/>
        <v>1335</v>
      </c>
      <c r="K3034">
        <f t="shared" si="286"/>
        <v>445</v>
      </c>
      <c r="L3034">
        <f t="shared" si="287"/>
        <v>890</v>
      </c>
      <c r="M3034" s="2" t="s">
        <v>28</v>
      </c>
      <c r="N3034" t="s">
        <v>693</v>
      </c>
      <c r="O3034" t="s">
        <v>34</v>
      </c>
      <c r="P3034" s="3">
        <v>10.434860153112215</v>
      </c>
      <c r="Q3034" t="str">
        <f t="shared" si="282"/>
        <v>G</v>
      </c>
      <c r="R3034">
        <f t="shared" si="283"/>
        <v>2021</v>
      </c>
      <c r="S3034">
        <f t="shared" si="284"/>
        <v>0</v>
      </c>
    </row>
    <row r="3035" spans="1:19" x14ac:dyDescent="0.25">
      <c r="A3035" s="1">
        <v>44275.198167111055</v>
      </c>
      <c r="B3035" s="2" t="s">
        <v>955</v>
      </c>
      <c r="C3035" t="s">
        <v>536</v>
      </c>
      <c r="D3035">
        <v>6</v>
      </c>
      <c r="E3035">
        <f>IF(D3035="", _xlfn.XLOOKUP(C3035,'Median Quantity per product'!$D$4:$D$103,'Median Quantity per product'!$E$4:$E$103, "NA"),'Project Work - Data wrows'!D3035)</f>
        <v>6</v>
      </c>
      <c r="F3035" t="s">
        <v>32</v>
      </c>
      <c r="G3035">
        <f>IF(F3035="",_xlfn.XLOOKUP(C3035,'Price Averages'!$D$4:$D$103,'Price Averages'!$E$4:$E$103, "FALSE"), F3035)</f>
        <v>267</v>
      </c>
      <c r="H3035" t="s">
        <v>32</v>
      </c>
      <c r="I3035">
        <f>IF(H3035="", _xlfn.XLOOKUP(C3035, 'Cost Averages'!$D$4:$D$103,'Cost Averages'!$E$4:$E$103, "FALSE"),H3035)</f>
        <v>89</v>
      </c>
      <c r="J3035">
        <f t="shared" si="285"/>
        <v>1602</v>
      </c>
      <c r="K3035">
        <f t="shared" si="286"/>
        <v>534</v>
      </c>
      <c r="L3035">
        <f t="shared" si="287"/>
        <v>1068</v>
      </c>
      <c r="M3035" s="2" t="s">
        <v>28</v>
      </c>
      <c r="N3035" t="s">
        <v>670</v>
      </c>
      <c r="O3035" t="s">
        <v>78</v>
      </c>
      <c r="P3035" s="3">
        <v>12.460490918487697</v>
      </c>
      <c r="Q3035" t="str">
        <f t="shared" si="282"/>
        <v>G</v>
      </c>
      <c r="R3035">
        <f t="shared" si="283"/>
        <v>2021</v>
      </c>
      <c r="S3035">
        <f t="shared" si="284"/>
        <v>0</v>
      </c>
    </row>
    <row r="3036" spans="1:19" x14ac:dyDescent="0.25">
      <c r="A3036" s="1">
        <v>44290.41012268026</v>
      </c>
      <c r="B3036" s="2" t="s">
        <v>2210</v>
      </c>
      <c r="C3036" t="s">
        <v>536</v>
      </c>
      <c r="D3036">
        <v>7</v>
      </c>
      <c r="E3036">
        <f>IF(D3036="", _xlfn.XLOOKUP(C3036,'Median Quantity per product'!$D$4:$D$103,'Median Quantity per product'!$E$4:$E$103, "NA"),'Project Work - Data wrows'!D3036)</f>
        <v>7</v>
      </c>
      <c r="F3036" t="s">
        <v>32</v>
      </c>
      <c r="G3036">
        <f>IF(F3036="",_xlfn.XLOOKUP(C3036,'Price Averages'!$D$4:$D$103,'Price Averages'!$E$4:$E$103, "FALSE"), F3036)</f>
        <v>267</v>
      </c>
      <c r="H3036">
        <v>89</v>
      </c>
      <c r="I3036">
        <f>IF(H3036="", _xlfn.XLOOKUP(C3036, 'Cost Averages'!$D$4:$D$103,'Cost Averages'!$E$4:$E$103, "FALSE"),H3036)</f>
        <v>89</v>
      </c>
      <c r="J3036">
        <f t="shared" si="285"/>
        <v>1869</v>
      </c>
      <c r="K3036">
        <f t="shared" si="286"/>
        <v>623</v>
      </c>
      <c r="L3036">
        <f t="shared" si="287"/>
        <v>1246</v>
      </c>
      <c r="M3036" s="2" t="s">
        <v>28</v>
      </c>
      <c r="N3036" t="s">
        <v>194</v>
      </c>
      <c r="O3036" t="s">
        <v>50</v>
      </c>
      <c r="P3036" s="3">
        <v>13.765798454641494</v>
      </c>
      <c r="Q3036" t="str">
        <f t="shared" si="282"/>
        <v>G</v>
      </c>
      <c r="R3036">
        <f t="shared" si="283"/>
        <v>2021</v>
      </c>
      <c r="S3036">
        <f t="shared" si="284"/>
        <v>0</v>
      </c>
    </row>
    <row r="3037" spans="1:19" x14ac:dyDescent="0.25">
      <c r="A3037" s="1">
        <v>44206.076868300232</v>
      </c>
      <c r="B3037" s="2" t="s">
        <v>857</v>
      </c>
      <c r="C3037" t="s">
        <v>536</v>
      </c>
      <c r="D3037">
        <v>10</v>
      </c>
      <c r="E3037">
        <f>IF(D3037="", _xlfn.XLOOKUP(C3037,'Median Quantity per product'!$D$4:$D$103,'Median Quantity per product'!$E$4:$E$103, "NA"),'Project Work - Data wrows'!D3037)</f>
        <v>10</v>
      </c>
      <c r="F3037">
        <v>267</v>
      </c>
      <c r="G3037">
        <f>IF(F3037="",_xlfn.XLOOKUP(C3037,'Price Averages'!$D$4:$D$103,'Price Averages'!$E$4:$E$103, "FALSE"), F3037)</f>
        <v>267</v>
      </c>
      <c r="H3037">
        <v>89</v>
      </c>
      <c r="I3037">
        <f>IF(H3037="", _xlfn.XLOOKUP(C3037, 'Cost Averages'!$D$4:$D$103,'Cost Averages'!$E$4:$E$103, "FALSE"),H3037)</f>
        <v>89</v>
      </c>
      <c r="J3037">
        <f t="shared" si="285"/>
        <v>2670</v>
      </c>
      <c r="K3037">
        <f t="shared" si="286"/>
        <v>890</v>
      </c>
      <c r="L3037">
        <f t="shared" si="287"/>
        <v>1780</v>
      </c>
      <c r="M3037" s="2" t="s">
        <v>28</v>
      </c>
      <c r="N3037" t="s">
        <v>372</v>
      </c>
      <c r="O3037" t="s">
        <v>56</v>
      </c>
      <c r="P3037" s="3">
        <v>11.416048240262977</v>
      </c>
      <c r="Q3037" t="str">
        <f t="shared" si="282"/>
        <v>G</v>
      </c>
      <c r="R3037">
        <f t="shared" si="283"/>
        <v>2021</v>
      </c>
      <c r="S3037">
        <f t="shared" si="284"/>
        <v>0</v>
      </c>
    </row>
    <row r="3038" spans="1:19" x14ac:dyDescent="0.25">
      <c r="A3038" s="1">
        <v>44327.232400064</v>
      </c>
      <c r="B3038" s="2" t="s">
        <v>799</v>
      </c>
      <c r="C3038" t="s">
        <v>536</v>
      </c>
      <c r="D3038">
        <v>14</v>
      </c>
      <c r="E3038">
        <f>IF(D3038="", _xlfn.XLOOKUP(C3038,'Median Quantity per product'!$D$4:$D$103,'Median Quantity per product'!$E$4:$E$103, "NA"),'Project Work - Data wrows'!D3038)</f>
        <v>14</v>
      </c>
      <c r="F3038">
        <v>267</v>
      </c>
      <c r="G3038">
        <f>IF(F3038="",_xlfn.XLOOKUP(C3038,'Price Averages'!$D$4:$D$103,'Price Averages'!$E$4:$E$103, "FALSE"), F3038)</f>
        <v>267</v>
      </c>
      <c r="H3038">
        <v>89</v>
      </c>
      <c r="I3038">
        <f>IF(H3038="", _xlfn.XLOOKUP(C3038, 'Cost Averages'!$D$4:$D$103,'Cost Averages'!$E$4:$E$103, "FALSE"),H3038)</f>
        <v>89</v>
      </c>
      <c r="J3038">
        <f t="shared" si="285"/>
        <v>3738</v>
      </c>
      <c r="K3038">
        <f t="shared" si="286"/>
        <v>1246</v>
      </c>
      <c r="L3038">
        <f t="shared" si="287"/>
        <v>2492</v>
      </c>
      <c r="M3038" s="2" t="s">
        <v>28</v>
      </c>
      <c r="N3038" t="s">
        <v>384</v>
      </c>
      <c r="O3038" t="s">
        <v>41</v>
      </c>
      <c r="P3038" s="3">
        <v>12.456740895640767</v>
      </c>
      <c r="Q3038" t="str">
        <f t="shared" si="282"/>
        <v>G</v>
      </c>
      <c r="R3038">
        <f t="shared" si="283"/>
        <v>2021</v>
      </c>
      <c r="S3038">
        <f t="shared" si="284"/>
        <v>0</v>
      </c>
    </row>
    <row r="3039" spans="1:19" x14ac:dyDescent="0.25">
      <c r="A3039" s="1">
        <v>44406.688306917196</v>
      </c>
      <c r="B3039" s="2" t="s">
        <v>2028</v>
      </c>
      <c r="C3039" t="s">
        <v>536</v>
      </c>
      <c r="D3039">
        <v>14</v>
      </c>
      <c r="E3039">
        <f>IF(D3039="", _xlfn.XLOOKUP(C3039,'Median Quantity per product'!$D$4:$D$103,'Median Quantity per product'!$E$4:$E$103, "NA"),'Project Work - Data wrows'!D3039)</f>
        <v>14</v>
      </c>
      <c r="F3039">
        <v>267</v>
      </c>
      <c r="G3039">
        <f>IF(F3039="",_xlfn.XLOOKUP(C3039,'Price Averages'!$D$4:$D$103,'Price Averages'!$E$4:$E$103, "FALSE"), F3039)</f>
        <v>267</v>
      </c>
      <c r="H3039">
        <v>89</v>
      </c>
      <c r="I3039">
        <f>IF(H3039="", _xlfn.XLOOKUP(C3039, 'Cost Averages'!$D$4:$D$103,'Cost Averages'!$E$4:$E$103, "FALSE"),H3039)</f>
        <v>89</v>
      </c>
      <c r="J3039">
        <f t="shared" si="285"/>
        <v>3738</v>
      </c>
      <c r="K3039">
        <f t="shared" si="286"/>
        <v>1246</v>
      </c>
      <c r="L3039">
        <f t="shared" si="287"/>
        <v>2492</v>
      </c>
      <c r="M3039" s="2" t="s">
        <v>23</v>
      </c>
      <c r="N3039" t="s">
        <v>699</v>
      </c>
      <c r="O3039" t="s">
        <v>41</v>
      </c>
      <c r="P3039" s="3">
        <v>11.779256317174871</v>
      </c>
      <c r="Q3039" t="str">
        <f t="shared" si="282"/>
        <v>G</v>
      </c>
      <c r="R3039">
        <f t="shared" si="283"/>
        <v>2021</v>
      </c>
      <c r="S3039">
        <f t="shared" si="284"/>
        <v>0</v>
      </c>
    </row>
    <row r="3040" spans="1:19" x14ac:dyDescent="0.25">
      <c r="A3040" s="1">
        <v>44219.544724142703</v>
      </c>
      <c r="B3040" s="2" t="s">
        <v>1214</v>
      </c>
      <c r="C3040" t="s">
        <v>536</v>
      </c>
      <c r="D3040">
        <v>19</v>
      </c>
      <c r="E3040">
        <f>IF(D3040="", _xlfn.XLOOKUP(C3040,'Median Quantity per product'!$D$4:$D$103,'Median Quantity per product'!$E$4:$E$103, "NA"),'Project Work - Data wrows'!D3040)</f>
        <v>19</v>
      </c>
      <c r="F3040" t="s">
        <v>32</v>
      </c>
      <c r="G3040">
        <f>IF(F3040="",_xlfn.XLOOKUP(C3040,'Price Averages'!$D$4:$D$103,'Price Averages'!$E$4:$E$103, "FALSE"), F3040)</f>
        <v>267</v>
      </c>
      <c r="H3040">
        <v>89</v>
      </c>
      <c r="I3040">
        <f>IF(H3040="", _xlfn.XLOOKUP(C3040, 'Cost Averages'!$D$4:$D$103,'Cost Averages'!$E$4:$E$103, "FALSE"),H3040)</f>
        <v>89</v>
      </c>
      <c r="J3040">
        <f t="shared" si="285"/>
        <v>5073</v>
      </c>
      <c r="K3040">
        <f t="shared" si="286"/>
        <v>1691</v>
      </c>
      <c r="L3040">
        <f t="shared" si="287"/>
        <v>3382</v>
      </c>
      <c r="M3040" s="2" t="s">
        <v>44</v>
      </c>
      <c r="N3040" t="s">
        <v>1215</v>
      </c>
      <c r="O3040" t="s">
        <v>46</v>
      </c>
      <c r="P3040" s="3">
        <v>10.428287009858728</v>
      </c>
      <c r="Q3040" t="str">
        <f t="shared" si="282"/>
        <v>G</v>
      </c>
      <c r="R3040">
        <f t="shared" si="283"/>
        <v>2021</v>
      </c>
      <c r="S3040">
        <f t="shared" si="284"/>
        <v>0</v>
      </c>
    </row>
    <row r="3041" spans="1:19" x14ac:dyDescent="0.25">
      <c r="A3041" s="1">
        <v>44376</v>
      </c>
      <c r="B3041" s="2" t="s">
        <v>3699</v>
      </c>
      <c r="C3041" t="s">
        <v>536</v>
      </c>
      <c r="D3041">
        <v>19</v>
      </c>
      <c r="E3041">
        <f>IF(D3041="", _xlfn.XLOOKUP(C3041,'Median Quantity per product'!$D$4:$D$103,'Median Quantity per product'!$E$4:$E$103, "NA"),'Project Work - Data wrows'!D3041)</f>
        <v>19</v>
      </c>
      <c r="F3041">
        <v>267</v>
      </c>
      <c r="G3041">
        <f>IF(F3041="",_xlfn.XLOOKUP(C3041,'Price Averages'!$D$4:$D$103,'Price Averages'!$E$4:$E$103, "FALSE"), F3041)</f>
        <v>267</v>
      </c>
      <c r="H3041" t="s">
        <v>32</v>
      </c>
      <c r="I3041">
        <f>IF(H3041="", _xlfn.XLOOKUP(C3041, 'Cost Averages'!$D$4:$D$103,'Cost Averages'!$E$4:$E$103, "FALSE"),H3041)</f>
        <v>89</v>
      </c>
      <c r="J3041">
        <f t="shared" si="285"/>
        <v>5073</v>
      </c>
      <c r="K3041">
        <f t="shared" si="286"/>
        <v>1691</v>
      </c>
      <c r="L3041">
        <f t="shared" si="287"/>
        <v>3382</v>
      </c>
      <c r="M3041" s="2" t="s">
        <v>28</v>
      </c>
      <c r="N3041" t="s">
        <v>434</v>
      </c>
      <c r="O3041" t="s">
        <v>50</v>
      </c>
      <c r="P3041" s="3">
        <v>16.429355109701351</v>
      </c>
      <c r="Q3041" t="str">
        <f t="shared" si="282"/>
        <v>G</v>
      </c>
      <c r="R3041">
        <f t="shared" si="283"/>
        <v>2021</v>
      </c>
      <c r="S3041">
        <f t="shared" si="284"/>
        <v>0</v>
      </c>
    </row>
    <row r="3042" spans="1:19" x14ac:dyDescent="0.25">
      <c r="A3042" s="1">
        <v>44518.306728932155</v>
      </c>
      <c r="B3042" s="2" t="s">
        <v>2453</v>
      </c>
      <c r="C3042" t="s">
        <v>536</v>
      </c>
      <c r="D3042">
        <v>20</v>
      </c>
      <c r="E3042">
        <f>IF(D3042="", _xlfn.XLOOKUP(C3042,'Median Quantity per product'!$D$4:$D$103,'Median Quantity per product'!$E$4:$E$103, "NA"),'Project Work - Data wrows'!D3042)</f>
        <v>20</v>
      </c>
      <c r="F3042">
        <v>267</v>
      </c>
      <c r="G3042">
        <f>IF(F3042="",_xlfn.XLOOKUP(C3042,'Price Averages'!$D$4:$D$103,'Price Averages'!$E$4:$E$103, "FALSE"), F3042)</f>
        <v>267</v>
      </c>
      <c r="H3042">
        <v>89</v>
      </c>
      <c r="I3042">
        <f>IF(H3042="", _xlfn.XLOOKUP(C3042, 'Cost Averages'!$D$4:$D$103,'Cost Averages'!$E$4:$E$103, "FALSE"),H3042)</f>
        <v>89</v>
      </c>
      <c r="J3042">
        <f t="shared" si="285"/>
        <v>5340</v>
      </c>
      <c r="K3042">
        <f t="shared" si="286"/>
        <v>1780</v>
      </c>
      <c r="L3042">
        <f t="shared" si="287"/>
        <v>3560</v>
      </c>
      <c r="M3042" s="2" t="s">
        <v>28</v>
      </c>
      <c r="N3042" t="s">
        <v>358</v>
      </c>
      <c r="O3042" t="s">
        <v>56</v>
      </c>
      <c r="P3042" s="3">
        <v>12.342715162719054</v>
      </c>
      <c r="Q3042" t="str">
        <f t="shared" si="282"/>
        <v>G</v>
      </c>
      <c r="R3042">
        <f t="shared" si="283"/>
        <v>2021</v>
      </c>
      <c r="S3042">
        <f t="shared" si="284"/>
        <v>0</v>
      </c>
    </row>
    <row r="3043" spans="1:19" x14ac:dyDescent="0.25">
      <c r="A3043" s="1">
        <v>44479</v>
      </c>
      <c r="B3043" s="2" t="s">
        <v>1741</v>
      </c>
      <c r="C3043" t="s">
        <v>83</v>
      </c>
      <c r="D3043">
        <v>2</v>
      </c>
      <c r="E3043">
        <f>IF(D3043="", _xlfn.XLOOKUP(C3043,'Median Quantity per product'!$D$4:$D$103,'Median Quantity per product'!$E$4:$E$103, "NA"),'Project Work - Data wrows'!D3043)</f>
        <v>2</v>
      </c>
      <c r="F3043">
        <v>300</v>
      </c>
      <c r="G3043">
        <f>IF(F3043="",_xlfn.XLOOKUP(C3043,'Price Averages'!$D$4:$D$103,'Price Averages'!$E$4:$E$103, "FALSE"), F3043)</f>
        <v>300</v>
      </c>
      <c r="H3043">
        <v>75</v>
      </c>
      <c r="I3043">
        <f>IF(H3043="", _xlfn.XLOOKUP(C3043, 'Cost Averages'!$D$4:$D$103,'Cost Averages'!$E$4:$E$103, "FALSE"),H3043)</f>
        <v>75</v>
      </c>
      <c r="J3043">
        <f t="shared" si="285"/>
        <v>600</v>
      </c>
      <c r="K3043">
        <f t="shared" si="286"/>
        <v>150</v>
      </c>
      <c r="L3043">
        <f t="shared" si="287"/>
        <v>450</v>
      </c>
      <c r="M3043" s="2" t="s">
        <v>28</v>
      </c>
      <c r="N3043" t="s">
        <v>1118</v>
      </c>
      <c r="O3043" t="s">
        <v>56</v>
      </c>
      <c r="P3043" s="3">
        <v>11.593991859287692</v>
      </c>
      <c r="Q3043" t="str">
        <f t="shared" si="282"/>
        <v>G</v>
      </c>
      <c r="R3043">
        <f t="shared" si="283"/>
        <v>2021</v>
      </c>
      <c r="S3043">
        <f t="shared" si="284"/>
        <v>0</v>
      </c>
    </row>
    <row r="3044" spans="1:19" x14ac:dyDescent="0.25">
      <c r="A3044" s="1">
        <v>44320.298250196422</v>
      </c>
      <c r="B3044" s="2" t="s">
        <v>82</v>
      </c>
      <c r="C3044" t="s">
        <v>83</v>
      </c>
      <c r="D3044">
        <v>6</v>
      </c>
      <c r="E3044">
        <f>IF(D3044="", _xlfn.XLOOKUP(C3044,'Median Quantity per product'!$D$4:$D$103,'Median Quantity per product'!$E$4:$E$103, "NA"),'Project Work - Data wrows'!D3044)</f>
        <v>6</v>
      </c>
      <c r="F3044">
        <v>300</v>
      </c>
      <c r="G3044">
        <f>IF(F3044="",_xlfn.XLOOKUP(C3044,'Price Averages'!$D$4:$D$103,'Price Averages'!$E$4:$E$103, "FALSE"), F3044)</f>
        <v>300</v>
      </c>
      <c r="H3044">
        <v>75</v>
      </c>
      <c r="I3044">
        <f>IF(H3044="", _xlfn.XLOOKUP(C3044, 'Cost Averages'!$D$4:$D$103,'Cost Averages'!$E$4:$E$103, "FALSE"),H3044)</f>
        <v>75</v>
      </c>
      <c r="J3044">
        <f t="shared" si="285"/>
        <v>1800</v>
      </c>
      <c r="K3044">
        <f t="shared" si="286"/>
        <v>450</v>
      </c>
      <c r="L3044">
        <f t="shared" si="287"/>
        <v>1350</v>
      </c>
      <c r="M3044" s="2" t="s">
        <v>28</v>
      </c>
      <c r="N3044" t="s">
        <v>59</v>
      </c>
      <c r="O3044" t="s">
        <v>56</v>
      </c>
      <c r="P3044" s="3">
        <v>15.602184182549776</v>
      </c>
      <c r="Q3044" t="str">
        <f t="shared" si="282"/>
        <v>G</v>
      </c>
      <c r="R3044">
        <f t="shared" si="283"/>
        <v>2021</v>
      </c>
      <c r="S3044">
        <f t="shared" si="284"/>
        <v>0</v>
      </c>
    </row>
    <row r="3045" spans="1:19" x14ac:dyDescent="0.25">
      <c r="A3045" s="1">
        <v>44503</v>
      </c>
      <c r="B3045" s="2" t="s">
        <v>3803</v>
      </c>
      <c r="C3045" t="s">
        <v>83</v>
      </c>
      <c r="D3045">
        <v>7</v>
      </c>
      <c r="E3045">
        <f>IF(D3045="", _xlfn.XLOOKUP(C3045,'Median Quantity per product'!$D$4:$D$103,'Median Quantity per product'!$E$4:$E$103, "NA"),'Project Work - Data wrows'!D3045)</f>
        <v>7</v>
      </c>
      <c r="F3045" t="s">
        <v>32</v>
      </c>
      <c r="G3045">
        <f>IF(F3045="",_xlfn.XLOOKUP(C3045,'Price Averages'!$D$4:$D$103,'Price Averages'!$E$4:$E$103, "FALSE"), F3045)</f>
        <v>300</v>
      </c>
      <c r="H3045">
        <v>75</v>
      </c>
      <c r="I3045">
        <f>IF(H3045="", _xlfn.XLOOKUP(C3045, 'Cost Averages'!$D$4:$D$103,'Cost Averages'!$E$4:$E$103, "FALSE"),H3045)</f>
        <v>75</v>
      </c>
      <c r="J3045">
        <f t="shared" si="285"/>
        <v>2100</v>
      </c>
      <c r="K3045">
        <f t="shared" si="286"/>
        <v>525</v>
      </c>
      <c r="L3045">
        <f t="shared" si="287"/>
        <v>1575</v>
      </c>
      <c r="M3045" s="2" t="s">
        <v>44</v>
      </c>
      <c r="N3045" t="s">
        <v>403</v>
      </c>
      <c r="O3045" t="s">
        <v>56</v>
      </c>
      <c r="P3045" s="3">
        <v>13.115597690631557</v>
      </c>
      <c r="Q3045" t="str">
        <f t="shared" si="282"/>
        <v>G</v>
      </c>
      <c r="R3045">
        <f t="shared" si="283"/>
        <v>2021</v>
      </c>
      <c r="S3045">
        <f t="shared" si="284"/>
        <v>0</v>
      </c>
    </row>
    <row r="3046" spans="1:19" x14ac:dyDescent="0.25">
      <c r="A3046" s="1">
        <v>44381.291017765434</v>
      </c>
      <c r="B3046" s="2" t="s">
        <v>2998</v>
      </c>
      <c r="C3046" t="s">
        <v>83</v>
      </c>
      <c r="D3046">
        <v>13</v>
      </c>
      <c r="E3046">
        <f>IF(D3046="", _xlfn.XLOOKUP(C3046,'Median Quantity per product'!$D$4:$D$103,'Median Quantity per product'!$E$4:$E$103, "NA"),'Project Work - Data wrows'!D3046)</f>
        <v>13</v>
      </c>
      <c r="F3046" t="s">
        <v>32</v>
      </c>
      <c r="G3046">
        <f>IF(F3046="",_xlfn.XLOOKUP(C3046,'Price Averages'!$D$4:$D$103,'Price Averages'!$E$4:$E$103, "FALSE"), F3046)</f>
        <v>300</v>
      </c>
      <c r="H3046" t="s">
        <v>32</v>
      </c>
      <c r="I3046">
        <f>IF(H3046="", _xlfn.XLOOKUP(C3046, 'Cost Averages'!$D$4:$D$103,'Cost Averages'!$E$4:$E$103, "FALSE"),H3046)</f>
        <v>75</v>
      </c>
      <c r="J3046">
        <f t="shared" si="285"/>
        <v>3900</v>
      </c>
      <c r="K3046">
        <f t="shared" si="286"/>
        <v>975</v>
      </c>
      <c r="L3046">
        <f t="shared" si="287"/>
        <v>2925</v>
      </c>
      <c r="M3046" s="2" t="s">
        <v>28</v>
      </c>
      <c r="N3046" t="s">
        <v>1077</v>
      </c>
      <c r="O3046" t="s">
        <v>41</v>
      </c>
      <c r="P3046" s="3">
        <v>10.818241047231139</v>
      </c>
      <c r="Q3046" t="str">
        <f t="shared" si="282"/>
        <v>G</v>
      </c>
      <c r="R3046">
        <f t="shared" si="283"/>
        <v>2021</v>
      </c>
      <c r="S3046">
        <f t="shared" si="284"/>
        <v>0</v>
      </c>
    </row>
    <row r="3047" spans="1:19" x14ac:dyDescent="0.25">
      <c r="A3047" s="1">
        <v>44540</v>
      </c>
      <c r="B3047" s="2" t="s">
        <v>3832</v>
      </c>
      <c r="C3047" t="s">
        <v>83</v>
      </c>
      <c r="D3047">
        <v>16</v>
      </c>
      <c r="E3047">
        <f>IF(D3047="", _xlfn.XLOOKUP(C3047,'Median Quantity per product'!$D$4:$D$103,'Median Quantity per product'!$E$4:$E$103, "NA"),'Project Work - Data wrows'!D3047)</f>
        <v>16</v>
      </c>
      <c r="F3047">
        <v>300</v>
      </c>
      <c r="G3047">
        <f>IF(F3047="",_xlfn.XLOOKUP(C3047,'Price Averages'!$D$4:$D$103,'Price Averages'!$E$4:$E$103, "FALSE"), F3047)</f>
        <v>300</v>
      </c>
      <c r="H3047" t="s">
        <v>32</v>
      </c>
      <c r="I3047">
        <f>IF(H3047="", _xlfn.XLOOKUP(C3047, 'Cost Averages'!$D$4:$D$103,'Cost Averages'!$E$4:$E$103, "FALSE"),H3047)</f>
        <v>75</v>
      </c>
      <c r="J3047">
        <f t="shared" si="285"/>
        <v>4800</v>
      </c>
      <c r="K3047">
        <f t="shared" si="286"/>
        <v>1200</v>
      </c>
      <c r="L3047">
        <f t="shared" si="287"/>
        <v>3600</v>
      </c>
      <c r="M3047" s="2" t="s">
        <v>28</v>
      </c>
      <c r="N3047" t="s">
        <v>568</v>
      </c>
      <c r="O3047" t="s">
        <v>25</v>
      </c>
      <c r="P3047" s="3">
        <v>11.769937929618399</v>
      </c>
      <c r="Q3047" t="str">
        <f t="shared" si="282"/>
        <v>G</v>
      </c>
      <c r="R3047">
        <f t="shared" si="283"/>
        <v>2021</v>
      </c>
      <c r="S3047">
        <f t="shared" si="284"/>
        <v>0</v>
      </c>
    </row>
    <row r="3048" spans="1:19" x14ac:dyDescent="0.25">
      <c r="A3048" s="1">
        <v>44417.172510546603</v>
      </c>
      <c r="B3048" s="2" t="s">
        <v>1714</v>
      </c>
      <c r="C3048" t="s">
        <v>83</v>
      </c>
      <c r="D3048">
        <v>19</v>
      </c>
      <c r="E3048">
        <f>IF(D3048="", _xlfn.XLOOKUP(C3048,'Median Quantity per product'!$D$4:$D$103,'Median Quantity per product'!$E$4:$E$103, "NA"),'Project Work - Data wrows'!D3048)</f>
        <v>19</v>
      </c>
      <c r="F3048">
        <v>300</v>
      </c>
      <c r="G3048">
        <f>IF(F3048="",_xlfn.XLOOKUP(C3048,'Price Averages'!$D$4:$D$103,'Price Averages'!$E$4:$E$103, "FALSE"), F3048)</f>
        <v>300</v>
      </c>
      <c r="H3048">
        <v>75</v>
      </c>
      <c r="I3048">
        <f>IF(H3048="", _xlfn.XLOOKUP(C3048, 'Cost Averages'!$D$4:$D$103,'Cost Averages'!$E$4:$E$103, "FALSE"),H3048)</f>
        <v>75</v>
      </c>
      <c r="J3048">
        <f t="shared" si="285"/>
        <v>5700</v>
      </c>
      <c r="K3048">
        <f t="shared" si="286"/>
        <v>1425</v>
      </c>
      <c r="L3048">
        <f t="shared" si="287"/>
        <v>4275</v>
      </c>
      <c r="M3048" s="2" t="s">
        <v>28</v>
      </c>
      <c r="N3048" t="s">
        <v>505</v>
      </c>
      <c r="O3048" t="s">
        <v>50</v>
      </c>
      <c r="P3048" s="3">
        <v>15.207985888346794</v>
      </c>
      <c r="Q3048" t="str">
        <f t="shared" si="282"/>
        <v>G</v>
      </c>
      <c r="R3048">
        <f t="shared" si="283"/>
        <v>2021</v>
      </c>
      <c r="S3048">
        <f t="shared" si="284"/>
        <v>0</v>
      </c>
    </row>
    <row r="3049" spans="1:19" x14ac:dyDescent="0.25">
      <c r="A3049" s="1">
        <v>44322.046624572366</v>
      </c>
      <c r="B3049" s="2" t="s">
        <v>2908</v>
      </c>
      <c r="C3049" t="s">
        <v>210</v>
      </c>
      <c r="D3049">
        <v>4</v>
      </c>
      <c r="E3049">
        <f>IF(D3049="", _xlfn.XLOOKUP(C3049,'Median Quantity per product'!$D$4:$D$103,'Median Quantity per product'!$E$4:$E$103, "NA"),'Project Work - Data wrows'!D3049)</f>
        <v>4</v>
      </c>
      <c r="F3049">
        <v>264</v>
      </c>
      <c r="G3049">
        <f>IF(F3049="",_xlfn.XLOOKUP(C3049,'Price Averages'!$D$4:$D$103,'Price Averages'!$E$4:$E$103, "FALSE"), F3049)</f>
        <v>264</v>
      </c>
      <c r="H3049">
        <v>88</v>
      </c>
      <c r="I3049">
        <f>IF(H3049="", _xlfn.XLOOKUP(C3049, 'Cost Averages'!$D$4:$D$103,'Cost Averages'!$E$4:$E$103, "FALSE"),H3049)</f>
        <v>88</v>
      </c>
      <c r="J3049">
        <f t="shared" si="285"/>
        <v>1056</v>
      </c>
      <c r="K3049">
        <f t="shared" si="286"/>
        <v>352</v>
      </c>
      <c r="L3049">
        <f t="shared" si="287"/>
        <v>704</v>
      </c>
      <c r="M3049" s="2" t="s">
        <v>28</v>
      </c>
      <c r="N3049" t="s">
        <v>867</v>
      </c>
      <c r="O3049" t="s">
        <v>50</v>
      </c>
      <c r="P3049" s="3">
        <v>11.485823039755857</v>
      </c>
      <c r="Q3049" t="str">
        <f t="shared" si="282"/>
        <v>G</v>
      </c>
      <c r="R3049">
        <f t="shared" si="283"/>
        <v>2021</v>
      </c>
      <c r="S3049">
        <f t="shared" si="284"/>
        <v>0</v>
      </c>
    </row>
    <row r="3050" spans="1:19" x14ac:dyDescent="0.25">
      <c r="A3050" s="1">
        <v>44441.453950093914</v>
      </c>
      <c r="B3050" s="2" t="s">
        <v>2138</v>
      </c>
      <c r="C3050" t="s">
        <v>210</v>
      </c>
      <c r="D3050">
        <v>5</v>
      </c>
      <c r="E3050">
        <f>IF(D3050="", _xlfn.XLOOKUP(C3050,'Median Quantity per product'!$D$4:$D$103,'Median Quantity per product'!$E$4:$E$103, "NA"),'Project Work - Data wrows'!D3050)</f>
        <v>5</v>
      </c>
      <c r="F3050">
        <v>264</v>
      </c>
      <c r="G3050">
        <f>IF(F3050="",_xlfn.XLOOKUP(C3050,'Price Averages'!$D$4:$D$103,'Price Averages'!$E$4:$E$103, "FALSE"), F3050)</f>
        <v>264</v>
      </c>
      <c r="H3050">
        <v>88</v>
      </c>
      <c r="I3050">
        <f>IF(H3050="", _xlfn.XLOOKUP(C3050, 'Cost Averages'!$D$4:$D$103,'Cost Averages'!$E$4:$E$103, "FALSE"),H3050)</f>
        <v>88</v>
      </c>
      <c r="J3050">
        <f t="shared" si="285"/>
        <v>1320</v>
      </c>
      <c r="K3050">
        <f t="shared" si="286"/>
        <v>440</v>
      </c>
      <c r="L3050">
        <f t="shared" si="287"/>
        <v>880</v>
      </c>
      <c r="M3050" s="2" t="s">
        <v>44</v>
      </c>
      <c r="N3050" t="s">
        <v>498</v>
      </c>
      <c r="O3050" t="s">
        <v>25</v>
      </c>
      <c r="P3050" s="3">
        <v>13.917704159139552</v>
      </c>
      <c r="Q3050" t="str">
        <f t="shared" si="282"/>
        <v>G</v>
      </c>
      <c r="R3050">
        <f t="shared" si="283"/>
        <v>2021</v>
      </c>
      <c r="S3050">
        <f t="shared" si="284"/>
        <v>0</v>
      </c>
    </row>
    <row r="3051" spans="1:19" x14ac:dyDescent="0.25">
      <c r="A3051" s="1">
        <v>44405.086713835684</v>
      </c>
      <c r="B3051" s="2" t="s">
        <v>1568</v>
      </c>
      <c r="C3051" t="s">
        <v>210</v>
      </c>
      <c r="D3051">
        <v>5</v>
      </c>
      <c r="E3051">
        <f>IF(D3051="", _xlfn.XLOOKUP(C3051,'Median Quantity per product'!$D$4:$D$103,'Median Quantity per product'!$E$4:$E$103, "NA"),'Project Work - Data wrows'!D3051)</f>
        <v>5</v>
      </c>
      <c r="F3051">
        <v>264</v>
      </c>
      <c r="G3051">
        <f>IF(F3051="",_xlfn.XLOOKUP(C3051,'Price Averages'!$D$4:$D$103,'Price Averages'!$E$4:$E$103, "FALSE"), F3051)</f>
        <v>264</v>
      </c>
      <c r="H3051">
        <v>88</v>
      </c>
      <c r="I3051">
        <f>IF(H3051="", _xlfn.XLOOKUP(C3051, 'Cost Averages'!$D$4:$D$103,'Cost Averages'!$E$4:$E$103, "FALSE"),H3051)</f>
        <v>88</v>
      </c>
      <c r="J3051">
        <f t="shared" si="285"/>
        <v>1320</v>
      </c>
      <c r="K3051">
        <f t="shared" si="286"/>
        <v>440</v>
      </c>
      <c r="L3051">
        <f t="shared" si="287"/>
        <v>880</v>
      </c>
      <c r="M3051" s="2" t="s">
        <v>23</v>
      </c>
      <c r="N3051" t="s">
        <v>848</v>
      </c>
      <c r="O3051" t="s">
        <v>34</v>
      </c>
      <c r="P3051" s="3">
        <v>11.226611755437654</v>
      </c>
      <c r="Q3051" t="str">
        <f t="shared" si="282"/>
        <v>G</v>
      </c>
      <c r="R3051">
        <f t="shared" si="283"/>
        <v>2021</v>
      </c>
      <c r="S3051">
        <f t="shared" si="284"/>
        <v>0</v>
      </c>
    </row>
    <row r="3052" spans="1:19" x14ac:dyDescent="0.25">
      <c r="A3052" s="1">
        <v>44213.294205865292</v>
      </c>
      <c r="B3052" s="2" t="s">
        <v>2095</v>
      </c>
      <c r="C3052" t="s">
        <v>210</v>
      </c>
      <c r="D3052">
        <v>8</v>
      </c>
      <c r="E3052">
        <f>IF(D3052="", _xlfn.XLOOKUP(C3052,'Median Quantity per product'!$D$4:$D$103,'Median Quantity per product'!$E$4:$E$103, "NA"),'Project Work - Data wrows'!D3052)</f>
        <v>8</v>
      </c>
      <c r="F3052">
        <v>264</v>
      </c>
      <c r="G3052">
        <f>IF(F3052="",_xlfn.XLOOKUP(C3052,'Price Averages'!$D$4:$D$103,'Price Averages'!$E$4:$E$103, "FALSE"), F3052)</f>
        <v>264</v>
      </c>
      <c r="H3052" t="s">
        <v>32</v>
      </c>
      <c r="I3052">
        <f>IF(H3052="", _xlfn.XLOOKUP(C3052, 'Cost Averages'!$D$4:$D$103,'Cost Averages'!$E$4:$E$103, "FALSE"),H3052)</f>
        <v>88</v>
      </c>
      <c r="J3052">
        <f t="shared" si="285"/>
        <v>2112</v>
      </c>
      <c r="K3052">
        <f t="shared" si="286"/>
        <v>704</v>
      </c>
      <c r="L3052">
        <f t="shared" si="287"/>
        <v>1408</v>
      </c>
      <c r="M3052" s="2" t="s">
        <v>23</v>
      </c>
      <c r="N3052" t="s">
        <v>1149</v>
      </c>
      <c r="O3052" t="s">
        <v>34</v>
      </c>
      <c r="P3052" s="3">
        <v>10.517826055804084</v>
      </c>
      <c r="Q3052" t="str">
        <f t="shared" si="282"/>
        <v>G</v>
      </c>
      <c r="R3052">
        <f t="shared" si="283"/>
        <v>2021</v>
      </c>
      <c r="S3052">
        <f t="shared" si="284"/>
        <v>0</v>
      </c>
    </row>
    <row r="3053" spans="1:19" x14ac:dyDescent="0.25">
      <c r="A3053" s="1">
        <v>44433.613512334705</v>
      </c>
      <c r="B3053" s="2" t="s">
        <v>2192</v>
      </c>
      <c r="C3053" t="s">
        <v>210</v>
      </c>
      <c r="D3053">
        <v>8</v>
      </c>
      <c r="E3053">
        <f>IF(D3053="", _xlfn.XLOOKUP(C3053,'Median Quantity per product'!$D$4:$D$103,'Median Quantity per product'!$E$4:$E$103, "NA"),'Project Work - Data wrows'!D3053)</f>
        <v>8</v>
      </c>
      <c r="F3053">
        <v>264</v>
      </c>
      <c r="G3053">
        <f>IF(F3053="",_xlfn.XLOOKUP(C3053,'Price Averages'!$D$4:$D$103,'Price Averages'!$E$4:$E$103, "FALSE"), F3053)</f>
        <v>264</v>
      </c>
      <c r="H3053">
        <v>88</v>
      </c>
      <c r="I3053">
        <f>IF(H3053="", _xlfn.XLOOKUP(C3053, 'Cost Averages'!$D$4:$D$103,'Cost Averages'!$E$4:$E$103, "FALSE"),H3053)</f>
        <v>88</v>
      </c>
      <c r="J3053">
        <f t="shared" si="285"/>
        <v>2112</v>
      </c>
      <c r="K3053">
        <f t="shared" si="286"/>
        <v>704</v>
      </c>
      <c r="L3053">
        <f t="shared" si="287"/>
        <v>1408</v>
      </c>
      <c r="M3053" s="2" t="s">
        <v>28</v>
      </c>
      <c r="N3053" t="s">
        <v>652</v>
      </c>
      <c r="O3053" t="s">
        <v>78</v>
      </c>
      <c r="P3053" s="3">
        <v>10.163794912095831</v>
      </c>
      <c r="Q3053" t="str">
        <f t="shared" si="282"/>
        <v>G</v>
      </c>
      <c r="R3053">
        <f t="shared" si="283"/>
        <v>2021</v>
      </c>
      <c r="S3053">
        <f t="shared" si="284"/>
        <v>0</v>
      </c>
    </row>
    <row r="3054" spans="1:19" x14ac:dyDescent="0.25">
      <c r="A3054" s="1">
        <v>44344</v>
      </c>
      <c r="B3054" s="2" t="s">
        <v>2132</v>
      </c>
      <c r="C3054" t="s">
        <v>210</v>
      </c>
      <c r="D3054">
        <v>9</v>
      </c>
      <c r="E3054">
        <f>IF(D3054="", _xlfn.XLOOKUP(C3054,'Median Quantity per product'!$D$4:$D$103,'Median Quantity per product'!$E$4:$E$103, "NA"),'Project Work - Data wrows'!D3054)</f>
        <v>9</v>
      </c>
      <c r="F3054">
        <v>264</v>
      </c>
      <c r="G3054">
        <f>IF(F3054="",_xlfn.XLOOKUP(C3054,'Price Averages'!$D$4:$D$103,'Price Averages'!$E$4:$E$103, "FALSE"), F3054)</f>
        <v>264</v>
      </c>
      <c r="H3054">
        <v>88</v>
      </c>
      <c r="I3054">
        <f>IF(H3054="", _xlfn.XLOOKUP(C3054, 'Cost Averages'!$D$4:$D$103,'Cost Averages'!$E$4:$E$103, "FALSE"),H3054)</f>
        <v>88</v>
      </c>
      <c r="J3054">
        <f t="shared" si="285"/>
        <v>2376</v>
      </c>
      <c r="K3054">
        <f t="shared" si="286"/>
        <v>792</v>
      </c>
      <c r="L3054">
        <f t="shared" si="287"/>
        <v>1584</v>
      </c>
      <c r="M3054" s="2" t="s">
        <v>44</v>
      </c>
      <c r="N3054" t="s">
        <v>374</v>
      </c>
      <c r="O3054" t="s">
        <v>41</v>
      </c>
      <c r="P3054" s="3">
        <v>12.299779975023837</v>
      </c>
      <c r="Q3054" t="str">
        <f t="shared" si="282"/>
        <v>G</v>
      </c>
      <c r="R3054">
        <f t="shared" si="283"/>
        <v>2021</v>
      </c>
      <c r="S3054">
        <f t="shared" si="284"/>
        <v>0</v>
      </c>
    </row>
    <row r="3055" spans="1:19" x14ac:dyDescent="0.25">
      <c r="A3055" s="1">
        <v>44404</v>
      </c>
      <c r="B3055" s="2" t="s">
        <v>3722</v>
      </c>
      <c r="C3055" t="s">
        <v>210</v>
      </c>
      <c r="D3055">
        <v>13</v>
      </c>
      <c r="E3055">
        <f>IF(D3055="", _xlfn.XLOOKUP(C3055,'Median Quantity per product'!$D$4:$D$103,'Median Quantity per product'!$E$4:$E$103, "NA"),'Project Work - Data wrows'!D3055)</f>
        <v>13</v>
      </c>
      <c r="F3055" t="s">
        <v>32</v>
      </c>
      <c r="G3055">
        <f>IF(F3055="",_xlfn.XLOOKUP(C3055,'Price Averages'!$D$4:$D$103,'Price Averages'!$E$4:$E$103, "FALSE"), F3055)</f>
        <v>264</v>
      </c>
      <c r="H3055">
        <v>88</v>
      </c>
      <c r="I3055">
        <f>IF(H3055="", _xlfn.XLOOKUP(C3055, 'Cost Averages'!$D$4:$D$103,'Cost Averages'!$E$4:$E$103, "FALSE"),H3055)</f>
        <v>88</v>
      </c>
      <c r="J3055">
        <f t="shared" si="285"/>
        <v>3432</v>
      </c>
      <c r="K3055">
        <f t="shared" si="286"/>
        <v>1144</v>
      </c>
      <c r="L3055">
        <f t="shared" si="287"/>
        <v>2288</v>
      </c>
      <c r="M3055" s="2" t="s">
        <v>28</v>
      </c>
      <c r="N3055" t="s">
        <v>52</v>
      </c>
      <c r="O3055" t="s">
        <v>46</v>
      </c>
      <c r="P3055" s="3">
        <v>11.048444680405545</v>
      </c>
      <c r="Q3055" t="str">
        <f t="shared" si="282"/>
        <v>G</v>
      </c>
      <c r="R3055">
        <f t="shared" si="283"/>
        <v>2021</v>
      </c>
      <c r="S3055">
        <f t="shared" si="284"/>
        <v>0</v>
      </c>
    </row>
    <row r="3056" spans="1:19" x14ac:dyDescent="0.25">
      <c r="A3056" s="1">
        <v>44345</v>
      </c>
      <c r="B3056" s="2" t="s">
        <v>3674</v>
      </c>
      <c r="C3056" t="s">
        <v>210</v>
      </c>
      <c r="D3056">
        <v>14</v>
      </c>
      <c r="E3056">
        <f>IF(D3056="", _xlfn.XLOOKUP(C3056,'Median Quantity per product'!$D$4:$D$103,'Median Quantity per product'!$E$4:$E$103, "NA"),'Project Work - Data wrows'!D3056)</f>
        <v>14</v>
      </c>
      <c r="F3056" t="s">
        <v>32</v>
      </c>
      <c r="G3056">
        <f>IF(F3056="",_xlfn.XLOOKUP(C3056,'Price Averages'!$D$4:$D$103,'Price Averages'!$E$4:$E$103, "FALSE"), F3056)</f>
        <v>264</v>
      </c>
      <c r="H3056">
        <v>88</v>
      </c>
      <c r="I3056">
        <f>IF(H3056="", _xlfn.XLOOKUP(C3056, 'Cost Averages'!$D$4:$D$103,'Cost Averages'!$E$4:$E$103, "FALSE"),H3056)</f>
        <v>88</v>
      </c>
      <c r="J3056">
        <f t="shared" si="285"/>
        <v>3696</v>
      </c>
      <c r="K3056">
        <f t="shared" si="286"/>
        <v>1232</v>
      </c>
      <c r="L3056">
        <f t="shared" si="287"/>
        <v>2464</v>
      </c>
      <c r="M3056" s="2" t="s">
        <v>28</v>
      </c>
      <c r="N3056" t="s">
        <v>62</v>
      </c>
      <c r="O3056" t="s">
        <v>41</v>
      </c>
      <c r="P3056" s="3">
        <v>12.957303170959879</v>
      </c>
      <c r="Q3056" t="str">
        <f t="shared" si="282"/>
        <v>G</v>
      </c>
      <c r="R3056">
        <f t="shared" si="283"/>
        <v>2021</v>
      </c>
      <c r="S3056">
        <f t="shared" si="284"/>
        <v>0</v>
      </c>
    </row>
    <row r="3057" spans="1:19" x14ac:dyDescent="0.25">
      <c r="A3057" s="1">
        <v>44477.900093320102</v>
      </c>
      <c r="B3057" s="2" t="s">
        <v>1466</v>
      </c>
      <c r="C3057" t="s">
        <v>210</v>
      </c>
      <c r="D3057">
        <v>15</v>
      </c>
      <c r="E3057">
        <f>IF(D3057="", _xlfn.XLOOKUP(C3057,'Median Quantity per product'!$D$4:$D$103,'Median Quantity per product'!$E$4:$E$103, "NA"),'Project Work - Data wrows'!D3057)</f>
        <v>15</v>
      </c>
      <c r="F3057">
        <v>264</v>
      </c>
      <c r="G3057">
        <f>IF(F3057="",_xlfn.XLOOKUP(C3057,'Price Averages'!$D$4:$D$103,'Price Averages'!$E$4:$E$103, "FALSE"), F3057)</f>
        <v>264</v>
      </c>
      <c r="H3057">
        <v>88</v>
      </c>
      <c r="I3057">
        <f>IF(H3057="", _xlfn.XLOOKUP(C3057, 'Cost Averages'!$D$4:$D$103,'Cost Averages'!$E$4:$E$103, "FALSE"),H3057)</f>
        <v>88</v>
      </c>
      <c r="J3057">
        <f t="shared" si="285"/>
        <v>3960</v>
      </c>
      <c r="K3057">
        <f t="shared" si="286"/>
        <v>1320</v>
      </c>
      <c r="L3057">
        <f t="shared" si="287"/>
        <v>2640</v>
      </c>
      <c r="M3057" s="2" t="s">
        <v>28</v>
      </c>
      <c r="N3057" t="s">
        <v>343</v>
      </c>
      <c r="O3057" t="s">
        <v>25</v>
      </c>
      <c r="P3057" s="3">
        <v>11.070908141213383</v>
      </c>
      <c r="Q3057" t="str">
        <f t="shared" si="282"/>
        <v>G</v>
      </c>
      <c r="R3057">
        <f t="shared" si="283"/>
        <v>2021</v>
      </c>
      <c r="S3057">
        <f t="shared" si="284"/>
        <v>0</v>
      </c>
    </row>
    <row r="3058" spans="1:19" x14ac:dyDescent="0.25">
      <c r="A3058" s="1">
        <v>44428.363375248104</v>
      </c>
      <c r="B3058" s="2" t="s">
        <v>1090</v>
      </c>
      <c r="C3058" t="s">
        <v>210</v>
      </c>
      <c r="D3058">
        <v>16</v>
      </c>
      <c r="E3058">
        <f>IF(D3058="", _xlfn.XLOOKUP(C3058,'Median Quantity per product'!$D$4:$D$103,'Median Quantity per product'!$E$4:$E$103, "NA"),'Project Work - Data wrows'!D3058)</f>
        <v>16</v>
      </c>
      <c r="F3058" t="s">
        <v>32</v>
      </c>
      <c r="G3058">
        <f>IF(F3058="",_xlfn.XLOOKUP(C3058,'Price Averages'!$D$4:$D$103,'Price Averages'!$E$4:$E$103, "FALSE"), F3058)</f>
        <v>264</v>
      </c>
      <c r="H3058">
        <v>88</v>
      </c>
      <c r="I3058">
        <f>IF(H3058="", _xlfn.XLOOKUP(C3058, 'Cost Averages'!$D$4:$D$103,'Cost Averages'!$E$4:$E$103, "FALSE"),H3058)</f>
        <v>88</v>
      </c>
      <c r="J3058">
        <f t="shared" si="285"/>
        <v>4224</v>
      </c>
      <c r="K3058">
        <f t="shared" si="286"/>
        <v>1408</v>
      </c>
      <c r="L3058">
        <f t="shared" si="287"/>
        <v>2816</v>
      </c>
      <c r="M3058" s="2" t="s">
        <v>28</v>
      </c>
      <c r="N3058" t="s">
        <v>705</v>
      </c>
      <c r="O3058" t="s">
        <v>34</v>
      </c>
      <c r="P3058" s="3">
        <v>10.956589836772277</v>
      </c>
      <c r="Q3058" t="str">
        <f t="shared" si="282"/>
        <v>G</v>
      </c>
      <c r="R3058">
        <f t="shared" si="283"/>
        <v>2021</v>
      </c>
      <c r="S3058">
        <f t="shared" si="284"/>
        <v>0</v>
      </c>
    </row>
    <row r="3059" spans="1:19" x14ac:dyDescent="0.25">
      <c r="A3059" s="1">
        <v>44230</v>
      </c>
      <c r="B3059" s="2" t="s">
        <v>3572</v>
      </c>
      <c r="C3059" t="s">
        <v>210</v>
      </c>
      <c r="D3059">
        <v>19</v>
      </c>
      <c r="E3059">
        <f>IF(D3059="", _xlfn.XLOOKUP(C3059,'Median Quantity per product'!$D$4:$D$103,'Median Quantity per product'!$E$4:$E$103, "NA"),'Project Work - Data wrows'!D3059)</f>
        <v>19</v>
      </c>
      <c r="F3059">
        <v>264</v>
      </c>
      <c r="G3059">
        <f>IF(F3059="",_xlfn.XLOOKUP(C3059,'Price Averages'!$D$4:$D$103,'Price Averages'!$E$4:$E$103, "FALSE"), F3059)</f>
        <v>264</v>
      </c>
      <c r="H3059">
        <v>88</v>
      </c>
      <c r="I3059">
        <f>IF(H3059="", _xlfn.XLOOKUP(C3059, 'Cost Averages'!$D$4:$D$103,'Cost Averages'!$E$4:$E$103, "FALSE"),H3059)</f>
        <v>88</v>
      </c>
      <c r="J3059">
        <f t="shared" si="285"/>
        <v>5016</v>
      </c>
      <c r="K3059">
        <f t="shared" si="286"/>
        <v>1672</v>
      </c>
      <c r="L3059">
        <f t="shared" si="287"/>
        <v>3344</v>
      </c>
      <c r="M3059" s="2" t="s">
        <v>28</v>
      </c>
      <c r="N3059" t="s">
        <v>461</v>
      </c>
      <c r="O3059" t="s">
        <v>56</v>
      </c>
      <c r="P3059" s="3">
        <v>7.9963422143733238</v>
      </c>
      <c r="Q3059" t="str">
        <f t="shared" si="282"/>
        <v>G</v>
      </c>
      <c r="R3059">
        <f t="shared" si="283"/>
        <v>2021</v>
      </c>
      <c r="S3059">
        <f t="shared" si="284"/>
        <v>0</v>
      </c>
    </row>
    <row r="3060" spans="1:19" x14ac:dyDescent="0.25">
      <c r="A3060" s="1">
        <v>44238.01732853234</v>
      </c>
      <c r="B3060" s="2" t="s">
        <v>486</v>
      </c>
      <c r="C3060" t="s">
        <v>210</v>
      </c>
      <c r="D3060">
        <v>20</v>
      </c>
      <c r="E3060">
        <f>IF(D3060="", _xlfn.XLOOKUP(C3060,'Median Quantity per product'!$D$4:$D$103,'Median Quantity per product'!$E$4:$E$103, "NA"),'Project Work - Data wrows'!D3060)</f>
        <v>20</v>
      </c>
      <c r="F3060" t="s">
        <v>32</v>
      </c>
      <c r="G3060">
        <f>IF(F3060="",_xlfn.XLOOKUP(C3060,'Price Averages'!$D$4:$D$103,'Price Averages'!$E$4:$E$103, "FALSE"), F3060)</f>
        <v>264</v>
      </c>
      <c r="H3060">
        <v>88</v>
      </c>
      <c r="I3060">
        <f>IF(H3060="", _xlfn.XLOOKUP(C3060, 'Cost Averages'!$D$4:$D$103,'Cost Averages'!$E$4:$E$103, "FALSE"),H3060)</f>
        <v>88</v>
      </c>
      <c r="J3060">
        <f t="shared" si="285"/>
        <v>5280</v>
      </c>
      <c r="K3060">
        <f t="shared" si="286"/>
        <v>1760</v>
      </c>
      <c r="L3060">
        <f t="shared" si="287"/>
        <v>3520</v>
      </c>
      <c r="M3060" s="2" t="s">
        <v>44</v>
      </c>
      <c r="N3060" t="s">
        <v>487</v>
      </c>
      <c r="O3060" t="s">
        <v>56</v>
      </c>
      <c r="P3060" s="3">
        <v>8.8878868765808274</v>
      </c>
      <c r="Q3060" t="str">
        <f t="shared" si="282"/>
        <v>G</v>
      </c>
      <c r="R3060">
        <f t="shared" si="283"/>
        <v>2021</v>
      </c>
      <c r="S3060">
        <f t="shared" si="284"/>
        <v>0</v>
      </c>
    </row>
    <row r="3061" spans="1:19" x14ac:dyDescent="0.25">
      <c r="A3061" s="1">
        <v>44534</v>
      </c>
      <c r="B3061" s="2" t="s">
        <v>3827</v>
      </c>
      <c r="C3061" t="s">
        <v>210</v>
      </c>
      <c r="D3061">
        <v>20</v>
      </c>
      <c r="E3061">
        <f>IF(D3061="", _xlfn.XLOOKUP(C3061,'Median Quantity per product'!$D$4:$D$103,'Median Quantity per product'!$E$4:$E$103, "NA"),'Project Work - Data wrows'!D3061)</f>
        <v>20</v>
      </c>
      <c r="F3061">
        <v>264</v>
      </c>
      <c r="G3061">
        <f>IF(F3061="",_xlfn.XLOOKUP(C3061,'Price Averages'!$D$4:$D$103,'Price Averages'!$E$4:$E$103, "FALSE"), F3061)</f>
        <v>264</v>
      </c>
      <c r="H3061">
        <v>88</v>
      </c>
      <c r="I3061">
        <f>IF(H3061="", _xlfn.XLOOKUP(C3061, 'Cost Averages'!$D$4:$D$103,'Cost Averages'!$E$4:$E$103, "FALSE"),H3061)</f>
        <v>88</v>
      </c>
      <c r="J3061">
        <f t="shared" si="285"/>
        <v>5280</v>
      </c>
      <c r="K3061">
        <f t="shared" si="286"/>
        <v>1760</v>
      </c>
      <c r="L3061">
        <f t="shared" si="287"/>
        <v>3520</v>
      </c>
      <c r="M3061" s="2" t="s">
        <v>28</v>
      </c>
      <c r="N3061" t="s">
        <v>81</v>
      </c>
      <c r="O3061" t="s">
        <v>56</v>
      </c>
      <c r="P3061" s="3">
        <v>12.865074657680612</v>
      </c>
      <c r="Q3061" t="str">
        <f t="shared" si="282"/>
        <v>G</v>
      </c>
      <c r="R3061">
        <f t="shared" si="283"/>
        <v>2021</v>
      </c>
      <c r="S3061">
        <f t="shared" si="284"/>
        <v>0</v>
      </c>
    </row>
    <row r="3062" spans="1:19" x14ac:dyDescent="0.25">
      <c r="A3062" s="1">
        <v>44226.636946663144</v>
      </c>
      <c r="B3062" s="2" t="s">
        <v>334</v>
      </c>
      <c r="C3062" t="s">
        <v>210</v>
      </c>
      <c r="D3062" t="s">
        <v>32</v>
      </c>
      <c r="E3062">
        <f>IF(D3062="", _xlfn.XLOOKUP(C3062,'Median Quantity per product'!$D$4:$D$103,'Median Quantity per product'!$E$4:$E$103, "NA"),'Project Work - Data wrows'!D3062)</f>
        <v>10</v>
      </c>
      <c r="F3062">
        <v>264</v>
      </c>
      <c r="G3062">
        <f>IF(F3062="",_xlfn.XLOOKUP(C3062,'Price Averages'!$D$4:$D$103,'Price Averages'!$E$4:$E$103, "FALSE"), F3062)</f>
        <v>264</v>
      </c>
      <c r="H3062">
        <v>88</v>
      </c>
      <c r="I3062">
        <f>IF(H3062="", _xlfn.XLOOKUP(C3062, 'Cost Averages'!$D$4:$D$103,'Cost Averages'!$E$4:$E$103, "FALSE"),H3062)</f>
        <v>88</v>
      </c>
      <c r="J3062">
        <f t="shared" si="285"/>
        <v>2640</v>
      </c>
      <c r="K3062">
        <f t="shared" si="286"/>
        <v>880</v>
      </c>
      <c r="L3062">
        <f t="shared" si="287"/>
        <v>1760</v>
      </c>
      <c r="M3062" s="2" t="s">
        <v>28</v>
      </c>
      <c r="N3062" t="s">
        <v>335</v>
      </c>
      <c r="O3062" t="s">
        <v>34</v>
      </c>
      <c r="P3062" s="3">
        <v>9.8928038181361391</v>
      </c>
      <c r="Q3062" t="str">
        <f t="shared" si="282"/>
        <v>G</v>
      </c>
      <c r="R3062">
        <f t="shared" si="283"/>
        <v>2021</v>
      </c>
      <c r="S3062">
        <f t="shared" si="284"/>
        <v>0</v>
      </c>
    </row>
    <row r="3063" spans="1:19" x14ac:dyDescent="0.25">
      <c r="A3063" s="1">
        <v>44478.860634005643</v>
      </c>
      <c r="B3063" s="2" t="s">
        <v>3144</v>
      </c>
      <c r="C3063" t="s">
        <v>185</v>
      </c>
      <c r="D3063">
        <v>2</v>
      </c>
      <c r="E3063">
        <f>IF(D3063="", _xlfn.XLOOKUP(C3063,'Median Quantity per product'!$D$4:$D$103,'Median Quantity per product'!$E$4:$E$103, "NA"),'Project Work - Data wrows'!D3063)</f>
        <v>2</v>
      </c>
      <c r="F3063" t="s">
        <v>32</v>
      </c>
      <c r="G3063">
        <f>IF(F3063="",_xlfn.XLOOKUP(C3063,'Price Averages'!$D$4:$D$103,'Price Averages'!$E$4:$E$103, "FALSE"), F3063)</f>
        <v>348</v>
      </c>
      <c r="H3063">
        <v>87</v>
      </c>
      <c r="I3063">
        <f>IF(H3063="", _xlfn.XLOOKUP(C3063, 'Cost Averages'!$D$4:$D$103,'Cost Averages'!$E$4:$E$103, "FALSE"),H3063)</f>
        <v>87</v>
      </c>
      <c r="J3063">
        <f t="shared" si="285"/>
        <v>696</v>
      </c>
      <c r="K3063">
        <f t="shared" si="286"/>
        <v>174</v>
      </c>
      <c r="L3063">
        <f t="shared" si="287"/>
        <v>522</v>
      </c>
      <c r="M3063" s="2" t="s">
        <v>28</v>
      </c>
      <c r="N3063" t="s">
        <v>132</v>
      </c>
      <c r="O3063" t="s">
        <v>46</v>
      </c>
      <c r="P3063" s="3">
        <v>7.1104128275166252</v>
      </c>
      <c r="Q3063" t="str">
        <f t="shared" si="282"/>
        <v>G</v>
      </c>
      <c r="R3063">
        <f t="shared" si="283"/>
        <v>2021</v>
      </c>
      <c r="S3063">
        <f t="shared" si="284"/>
        <v>0</v>
      </c>
    </row>
    <row r="3064" spans="1:19" x14ac:dyDescent="0.25">
      <c r="A3064" s="1">
        <v>44360.754241304159</v>
      </c>
      <c r="B3064" s="2" t="s">
        <v>533</v>
      </c>
      <c r="C3064" t="s">
        <v>185</v>
      </c>
      <c r="D3064">
        <v>5</v>
      </c>
      <c r="E3064">
        <f>IF(D3064="", _xlfn.XLOOKUP(C3064,'Median Quantity per product'!$D$4:$D$103,'Median Quantity per product'!$E$4:$E$103, "NA"),'Project Work - Data wrows'!D3064)</f>
        <v>5</v>
      </c>
      <c r="F3064">
        <v>348</v>
      </c>
      <c r="G3064">
        <f>IF(F3064="",_xlfn.XLOOKUP(C3064,'Price Averages'!$D$4:$D$103,'Price Averages'!$E$4:$E$103, "FALSE"), F3064)</f>
        <v>348</v>
      </c>
      <c r="H3064">
        <v>87</v>
      </c>
      <c r="I3064">
        <f>IF(H3064="", _xlfn.XLOOKUP(C3064, 'Cost Averages'!$D$4:$D$103,'Cost Averages'!$E$4:$E$103, "FALSE"),H3064)</f>
        <v>87</v>
      </c>
      <c r="J3064">
        <f t="shared" si="285"/>
        <v>1740</v>
      </c>
      <c r="K3064">
        <f t="shared" si="286"/>
        <v>435</v>
      </c>
      <c r="L3064">
        <f t="shared" si="287"/>
        <v>1305</v>
      </c>
      <c r="M3064" s="2" t="s">
        <v>28</v>
      </c>
      <c r="N3064" t="s">
        <v>534</v>
      </c>
      <c r="O3064" t="s">
        <v>50</v>
      </c>
      <c r="P3064" s="3">
        <v>13.929237493388955</v>
      </c>
      <c r="Q3064" t="str">
        <f t="shared" si="282"/>
        <v>G</v>
      </c>
      <c r="R3064">
        <f t="shared" si="283"/>
        <v>2021</v>
      </c>
      <c r="S3064">
        <f t="shared" si="284"/>
        <v>0</v>
      </c>
    </row>
    <row r="3065" spans="1:19" x14ac:dyDescent="0.25">
      <c r="A3065" s="1">
        <v>44201.081558947568</v>
      </c>
      <c r="B3065" s="2" t="s">
        <v>650</v>
      </c>
      <c r="C3065" t="s">
        <v>185</v>
      </c>
      <c r="D3065">
        <v>5</v>
      </c>
      <c r="E3065">
        <f>IF(D3065="", _xlfn.XLOOKUP(C3065,'Median Quantity per product'!$D$4:$D$103,'Median Quantity per product'!$E$4:$E$103, "NA"),'Project Work - Data wrows'!D3065)</f>
        <v>5</v>
      </c>
      <c r="F3065">
        <v>348</v>
      </c>
      <c r="G3065">
        <f>IF(F3065="",_xlfn.XLOOKUP(C3065,'Price Averages'!$D$4:$D$103,'Price Averages'!$E$4:$E$103, "FALSE"), F3065)</f>
        <v>348</v>
      </c>
      <c r="H3065">
        <v>87</v>
      </c>
      <c r="I3065">
        <f>IF(H3065="", _xlfn.XLOOKUP(C3065, 'Cost Averages'!$D$4:$D$103,'Cost Averages'!$E$4:$E$103, "FALSE"),H3065)</f>
        <v>87</v>
      </c>
      <c r="J3065">
        <f t="shared" si="285"/>
        <v>1740</v>
      </c>
      <c r="K3065">
        <f t="shared" si="286"/>
        <v>435</v>
      </c>
      <c r="L3065">
        <f t="shared" si="287"/>
        <v>1305</v>
      </c>
      <c r="M3065" s="2" t="s">
        <v>28</v>
      </c>
      <c r="N3065" t="s">
        <v>310</v>
      </c>
      <c r="O3065" t="s">
        <v>25</v>
      </c>
      <c r="P3065" s="3">
        <v>9.0350666811770921</v>
      </c>
      <c r="Q3065" t="str">
        <f t="shared" si="282"/>
        <v>G</v>
      </c>
      <c r="R3065">
        <f t="shared" si="283"/>
        <v>2021</v>
      </c>
      <c r="S3065">
        <f t="shared" si="284"/>
        <v>0</v>
      </c>
    </row>
    <row r="3066" spans="1:19" x14ac:dyDescent="0.25">
      <c r="A3066" s="1">
        <v>44464.885771583839</v>
      </c>
      <c r="B3066" s="2" t="s">
        <v>2479</v>
      </c>
      <c r="C3066" t="s">
        <v>185</v>
      </c>
      <c r="D3066">
        <v>8</v>
      </c>
      <c r="E3066">
        <f>IF(D3066="", _xlfn.XLOOKUP(C3066,'Median Quantity per product'!$D$4:$D$103,'Median Quantity per product'!$E$4:$E$103, "NA"),'Project Work - Data wrows'!D3066)</f>
        <v>8</v>
      </c>
      <c r="F3066">
        <v>348</v>
      </c>
      <c r="G3066">
        <f>IF(F3066="",_xlfn.XLOOKUP(C3066,'Price Averages'!$D$4:$D$103,'Price Averages'!$E$4:$E$103, "FALSE"), F3066)</f>
        <v>348</v>
      </c>
      <c r="H3066">
        <v>87</v>
      </c>
      <c r="I3066">
        <f>IF(H3066="", _xlfn.XLOOKUP(C3066, 'Cost Averages'!$D$4:$D$103,'Cost Averages'!$E$4:$E$103, "FALSE"),H3066)</f>
        <v>87</v>
      </c>
      <c r="J3066">
        <f t="shared" si="285"/>
        <v>2784</v>
      </c>
      <c r="K3066">
        <f t="shared" si="286"/>
        <v>696</v>
      </c>
      <c r="L3066">
        <f t="shared" si="287"/>
        <v>2088</v>
      </c>
      <c r="M3066" s="2" t="s">
        <v>28</v>
      </c>
      <c r="N3066" t="s">
        <v>559</v>
      </c>
      <c r="O3066" t="s">
        <v>41</v>
      </c>
      <c r="P3066" s="3">
        <v>12.147202500273634</v>
      </c>
      <c r="Q3066" t="str">
        <f t="shared" si="282"/>
        <v>G</v>
      </c>
      <c r="R3066">
        <f t="shared" si="283"/>
        <v>2021</v>
      </c>
      <c r="S3066">
        <f t="shared" si="284"/>
        <v>0</v>
      </c>
    </row>
    <row r="3067" spans="1:19" x14ac:dyDescent="0.25">
      <c r="A3067" s="1">
        <v>44518.310499865191</v>
      </c>
      <c r="B3067" s="2" t="s">
        <v>1051</v>
      </c>
      <c r="C3067" t="s">
        <v>185</v>
      </c>
      <c r="D3067">
        <v>10</v>
      </c>
      <c r="E3067">
        <f>IF(D3067="", _xlfn.XLOOKUP(C3067,'Median Quantity per product'!$D$4:$D$103,'Median Quantity per product'!$E$4:$E$103, "NA"),'Project Work - Data wrows'!D3067)</f>
        <v>10</v>
      </c>
      <c r="F3067">
        <v>348</v>
      </c>
      <c r="G3067">
        <f>IF(F3067="",_xlfn.XLOOKUP(C3067,'Price Averages'!$D$4:$D$103,'Price Averages'!$E$4:$E$103, "FALSE"), F3067)</f>
        <v>348</v>
      </c>
      <c r="H3067">
        <v>87</v>
      </c>
      <c r="I3067">
        <f>IF(H3067="", _xlfn.XLOOKUP(C3067, 'Cost Averages'!$D$4:$D$103,'Cost Averages'!$E$4:$E$103, "FALSE"),H3067)</f>
        <v>87</v>
      </c>
      <c r="J3067">
        <f t="shared" si="285"/>
        <v>3480</v>
      </c>
      <c r="K3067">
        <f t="shared" si="286"/>
        <v>870</v>
      </c>
      <c r="L3067">
        <f t="shared" si="287"/>
        <v>2610</v>
      </c>
      <c r="M3067" s="2" t="s">
        <v>28</v>
      </c>
      <c r="N3067" t="s">
        <v>327</v>
      </c>
      <c r="O3067" t="s">
        <v>46</v>
      </c>
      <c r="P3067" s="3">
        <v>12.148236977735172</v>
      </c>
      <c r="Q3067" t="str">
        <f t="shared" si="282"/>
        <v>G</v>
      </c>
      <c r="R3067">
        <f t="shared" si="283"/>
        <v>2021</v>
      </c>
      <c r="S3067">
        <f t="shared" si="284"/>
        <v>0</v>
      </c>
    </row>
    <row r="3068" spans="1:19" x14ac:dyDescent="0.25">
      <c r="A3068" s="1">
        <v>44234.494161867915</v>
      </c>
      <c r="B3068" s="2" t="s">
        <v>1604</v>
      </c>
      <c r="C3068" t="s">
        <v>185</v>
      </c>
      <c r="D3068">
        <v>12</v>
      </c>
      <c r="E3068">
        <f>IF(D3068="", _xlfn.XLOOKUP(C3068,'Median Quantity per product'!$D$4:$D$103,'Median Quantity per product'!$E$4:$E$103, "NA"),'Project Work - Data wrows'!D3068)</f>
        <v>12</v>
      </c>
      <c r="F3068">
        <v>348</v>
      </c>
      <c r="G3068">
        <f>IF(F3068="",_xlfn.XLOOKUP(C3068,'Price Averages'!$D$4:$D$103,'Price Averages'!$E$4:$E$103, "FALSE"), F3068)</f>
        <v>348</v>
      </c>
      <c r="H3068" t="s">
        <v>32</v>
      </c>
      <c r="I3068">
        <f>IF(H3068="", _xlfn.XLOOKUP(C3068, 'Cost Averages'!$D$4:$D$103,'Cost Averages'!$E$4:$E$103, "FALSE"),H3068)</f>
        <v>87</v>
      </c>
      <c r="J3068">
        <f t="shared" si="285"/>
        <v>4176</v>
      </c>
      <c r="K3068">
        <f t="shared" si="286"/>
        <v>1044</v>
      </c>
      <c r="L3068">
        <f t="shared" si="287"/>
        <v>3132</v>
      </c>
      <c r="M3068" s="2" t="s">
        <v>28</v>
      </c>
      <c r="N3068" t="s">
        <v>1093</v>
      </c>
      <c r="O3068" t="s">
        <v>25</v>
      </c>
      <c r="P3068" s="3">
        <v>9.8776671534059073</v>
      </c>
      <c r="Q3068" t="str">
        <f t="shared" si="282"/>
        <v>G</v>
      </c>
      <c r="R3068">
        <f t="shared" si="283"/>
        <v>2021</v>
      </c>
      <c r="S3068">
        <f t="shared" si="284"/>
        <v>0</v>
      </c>
    </row>
    <row r="3069" spans="1:19" x14ac:dyDescent="0.25">
      <c r="A3069" s="1">
        <v>44360.675329460661</v>
      </c>
      <c r="B3069" s="2" t="s">
        <v>2714</v>
      </c>
      <c r="C3069" t="s">
        <v>185</v>
      </c>
      <c r="D3069">
        <v>13</v>
      </c>
      <c r="E3069">
        <f>IF(D3069="", _xlfn.XLOOKUP(C3069,'Median Quantity per product'!$D$4:$D$103,'Median Quantity per product'!$E$4:$E$103, "NA"),'Project Work - Data wrows'!D3069)</f>
        <v>13</v>
      </c>
      <c r="F3069" t="s">
        <v>32</v>
      </c>
      <c r="G3069">
        <f>IF(F3069="",_xlfn.XLOOKUP(C3069,'Price Averages'!$D$4:$D$103,'Price Averages'!$E$4:$E$103, "FALSE"), F3069)</f>
        <v>348</v>
      </c>
      <c r="H3069">
        <v>87</v>
      </c>
      <c r="I3069">
        <f>IF(H3069="", _xlfn.XLOOKUP(C3069, 'Cost Averages'!$D$4:$D$103,'Cost Averages'!$E$4:$E$103, "FALSE"),H3069)</f>
        <v>87</v>
      </c>
      <c r="J3069">
        <f t="shared" si="285"/>
        <v>4524</v>
      </c>
      <c r="K3069">
        <f t="shared" si="286"/>
        <v>1131</v>
      </c>
      <c r="L3069">
        <f t="shared" si="287"/>
        <v>3393</v>
      </c>
      <c r="M3069" s="2" t="s">
        <v>23</v>
      </c>
      <c r="N3069" t="s">
        <v>132</v>
      </c>
      <c r="O3069" t="s">
        <v>46</v>
      </c>
      <c r="P3069" s="3">
        <v>7.1104128275166252</v>
      </c>
      <c r="Q3069" t="str">
        <f t="shared" si="282"/>
        <v>G</v>
      </c>
      <c r="R3069">
        <f t="shared" si="283"/>
        <v>2021</v>
      </c>
      <c r="S3069">
        <f t="shared" si="284"/>
        <v>0</v>
      </c>
    </row>
    <row r="3070" spans="1:19" x14ac:dyDescent="0.25">
      <c r="A3070" s="1">
        <v>44412</v>
      </c>
      <c r="B3070" s="2" t="s">
        <v>3730</v>
      </c>
      <c r="C3070" t="s">
        <v>185</v>
      </c>
      <c r="D3070">
        <v>16</v>
      </c>
      <c r="E3070">
        <f>IF(D3070="", _xlfn.XLOOKUP(C3070,'Median Quantity per product'!$D$4:$D$103,'Median Quantity per product'!$E$4:$E$103, "NA"),'Project Work - Data wrows'!D3070)</f>
        <v>16</v>
      </c>
      <c r="F3070">
        <v>348</v>
      </c>
      <c r="G3070">
        <f>IF(F3070="",_xlfn.XLOOKUP(C3070,'Price Averages'!$D$4:$D$103,'Price Averages'!$E$4:$E$103, "FALSE"), F3070)</f>
        <v>348</v>
      </c>
      <c r="H3070">
        <v>87</v>
      </c>
      <c r="I3070">
        <f>IF(H3070="", _xlfn.XLOOKUP(C3070, 'Cost Averages'!$D$4:$D$103,'Cost Averages'!$E$4:$E$103, "FALSE"),H3070)</f>
        <v>87</v>
      </c>
      <c r="J3070">
        <f t="shared" si="285"/>
        <v>5568</v>
      </c>
      <c r="K3070">
        <f t="shared" si="286"/>
        <v>1392</v>
      </c>
      <c r="L3070">
        <f t="shared" si="287"/>
        <v>4176</v>
      </c>
      <c r="M3070" s="2" t="s">
        <v>28</v>
      </c>
      <c r="N3070" t="s">
        <v>327</v>
      </c>
      <c r="O3070" t="s">
        <v>46</v>
      </c>
      <c r="P3070" s="3">
        <v>12.148236977735172</v>
      </c>
      <c r="Q3070" t="str">
        <f t="shared" si="282"/>
        <v>G</v>
      </c>
      <c r="R3070">
        <f t="shared" si="283"/>
        <v>2021</v>
      </c>
      <c r="S3070">
        <f t="shared" si="284"/>
        <v>0</v>
      </c>
    </row>
    <row r="3071" spans="1:19" x14ac:dyDescent="0.25">
      <c r="A3071" s="1">
        <v>44341.321357760637</v>
      </c>
      <c r="B3071" s="2" t="s">
        <v>1945</v>
      </c>
      <c r="C3071" t="s">
        <v>185</v>
      </c>
      <c r="D3071">
        <v>17</v>
      </c>
      <c r="E3071">
        <f>IF(D3071="", _xlfn.XLOOKUP(C3071,'Median Quantity per product'!$D$4:$D$103,'Median Quantity per product'!$E$4:$E$103, "NA"),'Project Work - Data wrows'!D3071)</f>
        <v>17</v>
      </c>
      <c r="F3071">
        <v>348</v>
      </c>
      <c r="G3071">
        <f>IF(F3071="",_xlfn.XLOOKUP(C3071,'Price Averages'!$D$4:$D$103,'Price Averages'!$E$4:$E$103, "FALSE"), F3071)</f>
        <v>348</v>
      </c>
      <c r="H3071">
        <v>87</v>
      </c>
      <c r="I3071">
        <f>IF(H3071="", _xlfn.XLOOKUP(C3071, 'Cost Averages'!$D$4:$D$103,'Cost Averages'!$E$4:$E$103, "FALSE"),H3071)</f>
        <v>87</v>
      </c>
      <c r="J3071">
        <f t="shared" si="285"/>
        <v>5916</v>
      </c>
      <c r="K3071">
        <f t="shared" si="286"/>
        <v>1479</v>
      </c>
      <c r="L3071">
        <f t="shared" si="287"/>
        <v>4437</v>
      </c>
      <c r="M3071" s="2" t="s">
        <v>44</v>
      </c>
      <c r="N3071" t="s">
        <v>284</v>
      </c>
      <c r="O3071" t="s">
        <v>41</v>
      </c>
      <c r="P3071" s="3">
        <v>11.710935611749917</v>
      </c>
      <c r="Q3071" t="str">
        <f t="shared" si="282"/>
        <v>G</v>
      </c>
      <c r="R3071">
        <f t="shared" si="283"/>
        <v>2021</v>
      </c>
      <c r="S3071">
        <f t="shared" si="284"/>
        <v>0</v>
      </c>
    </row>
    <row r="3072" spans="1:19" x14ac:dyDescent="0.25">
      <c r="A3072" s="1">
        <v>44279.577937683287</v>
      </c>
      <c r="B3072" s="2" t="s">
        <v>1764</v>
      </c>
      <c r="C3072" t="s">
        <v>185</v>
      </c>
      <c r="D3072">
        <v>18</v>
      </c>
      <c r="E3072">
        <f>IF(D3072="", _xlfn.XLOOKUP(C3072,'Median Quantity per product'!$D$4:$D$103,'Median Quantity per product'!$E$4:$E$103, "NA"),'Project Work - Data wrows'!D3072)</f>
        <v>18</v>
      </c>
      <c r="F3072">
        <v>348</v>
      </c>
      <c r="G3072">
        <f>IF(F3072="",_xlfn.XLOOKUP(C3072,'Price Averages'!$D$4:$D$103,'Price Averages'!$E$4:$E$103, "FALSE"), F3072)</f>
        <v>348</v>
      </c>
      <c r="H3072">
        <v>87</v>
      </c>
      <c r="I3072">
        <f>IF(H3072="", _xlfn.XLOOKUP(C3072, 'Cost Averages'!$D$4:$D$103,'Cost Averages'!$E$4:$E$103, "FALSE"),H3072)</f>
        <v>87</v>
      </c>
      <c r="J3072">
        <f t="shared" si="285"/>
        <v>6264</v>
      </c>
      <c r="K3072">
        <f t="shared" si="286"/>
        <v>1566</v>
      </c>
      <c r="L3072">
        <f t="shared" si="287"/>
        <v>4698</v>
      </c>
      <c r="M3072" s="2" t="s">
        <v>28</v>
      </c>
      <c r="N3072" t="s">
        <v>59</v>
      </c>
      <c r="O3072" t="s">
        <v>56</v>
      </c>
      <c r="P3072" s="3">
        <v>15.602184182549776</v>
      </c>
      <c r="Q3072" t="str">
        <f t="shared" si="282"/>
        <v>G</v>
      </c>
      <c r="R3072">
        <f t="shared" si="283"/>
        <v>2021</v>
      </c>
      <c r="S3072">
        <f t="shared" si="284"/>
        <v>0</v>
      </c>
    </row>
    <row r="3073" spans="1:19" x14ac:dyDescent="0.25">
      <c r="A3073" s="1">
        <v>44430</v>
      </c>
      <c r="B3073" s="2" t="s">
        <v>3742</v>
      </c>
      <c r="C3073" t="s">
        <v>185</v>
      </c>
      <c r="D3073" t="s">
        <v>32</v>
      </c>
      <c r="E3073">
        <f>IF(D3073="", _xlfn.XLOOKUP(C3073,'Median Quantity per product'!$D$4:$D$103,'Median Quantity per product'!$E$4:$E$103, "NA"),'Project Work - Data wrows'!D3073)</f>
        <v>10</v>
      </c>
      <c r="F3073">
        <v>348</v>
      </c>
      <c r="G3073">
        <f>IF(F3073="",_xlfn.XLOOKUP(C3073,'Price Averages'!$D$4:$D$103,'Price Averages'!$E$4:$E$103, "FALSE"), F3073)</f>
        <v>348</v>
      </c>
      <c r="H3073">
        <v>87</v>
      </c>
      <c r="I3073">
        <f>IF(H3073="", _xlfn.XLOOKUP(C3073, 'Cost Averages'!$D$4:$D$103,'Cost Averages'!$E$4:$E$103, "FALSE"),H3073)</f>
        <v>87</v>
      </c>
      <c r="J3073">
        <f t="shared" si="285"/>
        <v>3480</v>
      </c>
      <c r="K3073">
        <f t="shared" si="286"/>
        <v>870</v>
      </c>
      <c r="L3073">
        <f t="shared" si="287"/>
        <v>2610</v>
      </c>
      <c r="M3073" s="2" t="s">
        <v>28</v>
      </c>
      <c r="N3073" t="s">
        <v>954</v>
      </c>
      <c r="O3073" t="s">
        <v>78</v>
      </c>
      <c r="P3073" s="3">
        <v>10.968401424454578</v>
      </c>
      <c r="Q3073" t="str">
        <f t="shared" si="282"/>
        <v>G</v>
      </c>
      <c r="R3073">
        <f t="shared" si="283"/>
        <v>2021</v>
      </c>
      <c r="S3073">
        <f t="shared" si="284"/>
        <v>0</v>
      </c>
    </row>
    <row r="3074" spans="1:19" x14ac:dyDescent="0.25">
      <c r="A3074" s="1">
        <v>44520.597335442224</v>
      </c>
      <c r="B3074" s="2" t="s">
        <v>3132</v>
      </c>
      <c r="C3074" t="s">
        <v>530</v>
      </c>
      <c r="D3074">
        <v>2</v>
      </c>
      <c r="E3074">
        <f>IF(D3074="", _xlfn.XLOOKUP(C3074,'Median Quantity per product'!$D$4:$D$103,'Median Quantity per product'!$E$4:$E$103, "NA"),'Project Work - Data wrows'!D3074)</f>
        <v>2</v>
      </c>
      <c r="F3074">
        <v>261</v>
      </c>
      <c r="G3074">
        <f>IF(F3074="",_xlfn.XLOOKUP(C3074,'Price Averages'!$D$4:$D$103,'Price Averages'!$E$4:$E$103, "FALSE"), F3074)</f>
        <v>261</v>
      </c>
      <c r="H3074">
        <v>87</v>
      </c>
      <c r="I3074">
        <f>IF(H3074="", _xlfn.XLOOKUP(C3074, 'Cost Averages'!$D$4:$D$103,'Cost Averages'!$E$4:$E$103, "FALSE"),H3074)</f>
        <v>87</v>
      </c>
      <c r="J3074">
        <f t="shared" si="285"/>
        <v>522</v>
      </c>
      <c r="K3074">
        <f t="shared" si="286"/>
        <v>174</v>
      </c>
      <c r="L3074">
        <f t="shared" si="287"/>
        <v>348</v>
      </c>
      <c r="M3074" s="2" t="s">
        <v>44</v>
      </c>
      <c r="N3074" t="s">
        <v>358</v>
      </c>
      <c r="O3074" t="s">
        <v>56</v>
      </c>
      <c r="P3074" s="3">
        <v>12.342715162719054</v>
      </c>
      <c r="Q3074" t="str">
        <f t="shared" ref="Q3074:Q3137" si="288">CHAR(64+(YEAR(A3074)-2014))</f>
        <v>G</v>
      </c>
      <c r="R3074">
        <f t="shared" ref="R3074:R3137" si="289">YEAR(A3074)</f>
        <v>2021</v>
      </c>
      <c r="S3074">
        <f t="shared" ref="S3074:S3137" si="290">IF(Q3074=CHAR(64 + (YEAR(A3074) - 2014)), 0, 1)</f>
        <v>0</v>
      </c>
    </row>
    <row r="3075" spans="1:19" x14ac:dyDescent="0.25">
      <c r="A3075" s="1">
        <v>44555.448623245931</v>
      </c>
      <c r="B3075" s="2" t="s">
        <v>2655</v>
      </c>
      <c r="C3075" t="s">
        <v>530</v>
      </c>
      <c r="D3075">
        <v>8</v>
      </c>
      <c r="E3075">
        <f>IF(D3075="", _xlfn.XLOOKUP(C3075,'Median Quantity per product'!$D$4:$D$103,'Median Quantity per product'!$E$4:$E$103, "NA"),'Project Work - Data wrows'!D3075)</f>
        <v>8</v>
      </c>
      <c r="F3075" t="s">
        <v>32</v>
      </c>
      <c r="G3075">
        <f>IF(F3075="",_xlfn.XLOOKUP(C3075,'Price Averages'!$D$4:$D$103,'Price Averages'!$E$4:$E$103, "FALSE"), F3075)</f>
        <v>261</v>
      </c>
      <c r="H3075" t="s">
        <v>32</v>
      </c>
      <c r="I3075">
        <f>IF(H3075="", _xlfn.XLOOKUP(C3075, 'Cost Averages'!$D$4:$D$103,'Cost Averages'!$E$4:$E$103, "FALSE"),H3075)</f>
        <v>87</v>
      </c>
      <c r="J3075">
        <f t="shared" ref="J3075:J3138" si="291">E3075*G3075</f>
        <v>2088</v>
      </c>
      <c r="K3075">
        <f t="shared" ref="K3075:K3138" si="292">E3075*I3075</f>
        <v>696</v>
      </c>
      <c r="L3075">
        <f t="shared" ref="L3075:L3138" si="293">J3075-K3075</f>
        <v>1392</v>
      </c>
      <c r="M3075" s="2" t="s">
        <v>28</v>
      </c>
      <c r="N3075" t="s">
        <v>1149</v>
      </c>
      <c r="O3075" t="s">
        <v>34</v>
      </c>
      <c r="P3075" s="3">
        <v>10.517826055804084</v>
      </c>
      <c r="Q3075" t="str">
        <f t="shared" si="288"/>
        <v>G</v>
      </c>
      <c r="R3075">
        <f t="shared" si="289"/>
        <v>2021</v>
      </c>
      <c r="S3075">
        <f t="shared" si="290"/>
        <v>0</v>
      </c>
    </row>
    <row r="3076" spans="1:19" x14ac:dyDescent="0.25">
      <c r="A3076" s="1">
        <v>44232</v>
      </c>
      <c r="B3076" s="2" t="s">
        <v>3574</v>
      </c>
      <c r="C3076" t="s">
        <v>530</v>
      </c>
      <c r="D3076">
        <v>15</v>
      </c>
      <c r="E3076">
        <f>IF(D3076="", _xlfn.XLOOKUP(C3076,'Median Quantity per product'!$D$4:$D$103,'Median Quantity per product'!$E$4:$E$103, "NA"),'Project Work - Data wrows'!D3076)</f>
        <v>15</v>
      </c>
      <c r="F3076">
        <v>261</v>
      </c>
      <c r="G3076">
        <f>IF(F3076="",_xlfn.XLOOKUP(C3076,'Price Averages'!$D$4:$D$103,'Price Averages'!$E$4:$E$103, "FALSE"), F3076)</f>
        <v>261</v>
      </c>
      <c r="H3076">
        <v>87</v>
      </c>
      <c r="I3076">
        <f>IF(H3076="", _xlfn.XLOOKUP(C3076, 'Cost Averages'!$D$4:$D$103,'Cost Averages'!$E$4:$E$103, "FALSE"),H3076)</f>
        <v>87</v>
      </c>
      <c r="J3076">
        <f t="shared" si="291"/>
        <v>3915</v>
      </c>
      <c r="K3076">
        <f t="shared" si="292"/>
        <v>1305</v>
      </c>
      <c r="L3076">
        <f t="shared" si="293"/>
        <v>2610</v>
      </c>
      <c r="M3076" s="2" t="s">
        <v>28</v>
      </c>
      <c r="N3076" t="s">
        <v>132</v>
      </c>
      <c r="O3076" t="s">
        <v>46</v>
      </c>
      <c r="P3076" s="3">
        <v>7.1104128275166252</v>
      </c>
      <c r="Q3076" t="str">
        <f t="shared" si="288"/>
        <v>G</v>
      </c>
      <c r="R3076">
        <f t="shared" si="289"/>
        <v>2021</v>
      </c>
      <c r="S3076">
        <f t="shared" si="290"/>
        <v>0</v>
      </c>
    </row>
    <row r="3077" spans="1:19" x14ac:dyDescent="0.25">
      <c r="A3077" s="1">
        <v>44425</v>
      </c>
      <c r="B3077" s="2" t="s">
        <v>1606</v>
      </c>
      <c r="C3077" t="s">
        <v>530</v>
      </c>
      <c r="D3077">
        <v>15</v>
      </c>
      <c r="E3077">
        <f>IF(D3077="", _xlfn.XLOOKUP(C3077,'Median Quantity per product'!$D$4:$D$103,'Median Quantity per product'!$E$4:$E$103, "NA"),'Project Work - Data wrows'!D3077)</f>
        <v>15</v>
      </c>
      <c r="F3077">
        <v>261</v>
      </c>
      <c r="G3077">
        <f>IF(F3077="",_xlfn.XLOOKUP(C3077,'Price Averages'!$D$4:$D$103,'Price Averages'!$E$4:$E$103, "FALSE"), F3077)</f>
        <v>261</v>
      </c>
      <c r="H3077">
        <v>87</v>
      </c>
      <c r="I3077">
        <f>IF(H3077="", _xlfn.XLOOKUP(C3077, 'Cost Averages'!$D$4:$D$103,'Cost Averages'!$E$4:$E$103, "FALSE"),H3077)</f>
        <v>87</v>
      </c>
      <c r="J3077">
        <f t="shared" si="291"/>
        <v>3915</v>
      </c>
      <c r="K3077">
        <f t="shared" si="292"/>
        <v>1305</v>
      </c>
      <c r="L3077">
        <f t="shared" si="293"/>
        <v>2610</v>
      </c>
      <c r="M3077" s="2" t="s">
        <v>23</v>
      </c>
      <c r="N3077" t="s">
        <v>205</v>
      </c>
      <c r="O3077" t="s">
        <v>50</v>
      </c>
      <c r="P3077" s="3">
        <v>10.980884286450312</v>
      </c>
      <c r="Q3077" t="str">
        <f t="shared" si="288"/>
        <v>G</v>
      </c>
      <c r="R3077">
        <f t="shared" si="289"/>
        <v>2021</v>
      </c>
      <c r="S3077">
        <f t="shared" si="290"/>
        <v>0</v>
      </c>
    </row>
    <row r="3078" spans="1:19" x14ac:dyDescent="0.25">
      <c r="A3078" s="1">
        <v>44341.210829504569</v>
      </c>
      <c r="B3078" s="2" t="s">
        <v>3048</v>
      </c>
      <c r="C3078" t="s">
        <v>530</v>
      </c>
      <c r="D3078">
        <v>17</v>
      </c>
      <c r="E3078">
        <f>IF(D3078="", _xlfn.XLOOKUP(C3078,'Median Quantity per product'!$D$4:$D$103,'Median Quantity per product'!$E$4:$E$103, "NA"),'Project Work - Data wrows'!D3078)</f>
        <v>17</v>
      </c>
      <c r="F3078">
        <v>261</v>
      </c>
      <c r="G3078">
        <f>IF(F3078="",_xlfn.XLOOKUP(C3078,'Price Averages'!$D$4:$D$103,'Price Averages'!$E$4:$E$103, "FALSE"), F3078)</f>
        <v>261</v>
      </c>
      <c r="H3078">
        <v>87</v>
      </c>
      <c r="I3078">
        <f>IF(H3078="", _xlfn.XLOOKUP(C3078, 'Cost Averages'!$D$4:$D$103,'Cost Averages'!$E$4:$E$103, "FALSE"),H3078)</f>
        <v>87</v>
      </c>
      <c r="J3078">
        <f t="shared" si="291"/>
        <v>4437</v>
      </c>
      <c r="K3078">
        <f t="shared" si="292"/>
        <v>1479</v>
      </c>
      <c r="L3078">
        <f t="shared" si="293"/>
        <v>2958</v>
      </c>
      <c r="M3078" s="2" t="s">
        <v>44</v>
      </c>
      <c r="N3078" t="s">
        <v>884</v>
      </c>
      <c r="O3078" t="s">
        <v>25</v>
      </c>
      <c r="P3078" s="3">
        <v>13.062292798511226</v>
      </c>
      <c r="Q3078" t="str">
        <f t="shared" si="288"/>
        <v>G</v>
      </c>
      <c r="R3078">
        <f t="shared" si="289"/>
        <v>2021</v>
      </c>
      <c r="S3078">
        <f t="shared" si="290"/>
        <v>0</v>
      </c>
    </row>
    <row r="3079" spans="1:19" x14ac:dyDescent="0.25">
      <c r="A3079" s="1">
        <v>44500.462765166674</v>
      </c>
      <c r="B3079" s="2" t="s">
        <v>1592</v>
      </c>
      <c r="C3079" t="s">
        <v>530</v>
      </c>
      <c r="D3079">
        <v>19</v>
      </c>
      <c r="E3079">
        <f>IF(D3079="", _xlfn.XLOOKUP(C3079,'Median Quantity per product'!$D$4:$D$103,'Median Quantity per product'!$E$4:$E$103, "NA"),'Project Work - Data wrows'!D3079)</f>
        <v>19</v>
      </c>
      <c r="F3079">
        <v>261</v>
      </c>
      <c r="G3079">
        <f>IF(F3079="",_xlfn.XLOOKUP(C3079,'Price Averages'!$D$4:$D$103,'Price Averages'!$E$4:$E$103, "FALSE"), F3079)</f>
        <v>261</v>
      </c>
      <c r="H3079">
        <v>87</v>
      </c>
      <c r="I3079">
        <f>IF(H3079="", _xlfn.XLOOKUP(C3079, 'Cost Averages'!$D$4:$D$103,'Cost Averages'!$E$4:$E$103, "FALSE"),H3079)</f>
        <v>87</v>
      </c>
      <c r="J3079">
        <f t="shared" si="291"/>
        <v>4959</v>
      </c>
      <c r="K3079">
        <f t="shared" si="292"/>
        <v>1653</v>
      </c>
      <c r="L3079">
        <f t="shared" si="293"/>
        <v>3306</v>
      </c>
      <c r="M3079" s="2" t="s">
        <v>28</v>
      </c>
      <c r="N3079" t="s">
        <v>625</v>
      </c>
      <c r="O3079" t="s">
        <v>78</v>
      </c>
      <c r="P3079" s="3">
        <v>12.954911944548844</v>
      </c>
      <c r="Q3079" t="str">
        <f t="shared" si="288"/>
        <v>G</v>
      </c>
      <c r="R3079">
        <f t="shared" si="289"/>
        <v>2021</v>
      </c>
      <c r="S3079">
        <f t="shared" si="290"/>
        <v>0</v>
      </c>
    </row>
    <row r="3080" spans="1:19" x14ac:dyDescent="0.25">
      <c r="A3080" s="1">
        <v>44339.638516399282</v>
      </c>
      <c r="B3080" s="2" t="s">
        <v>2444</v>
      </c>
      <c r="C3080" t="s">
        <v>530</v>
      </c>
      <c r="D3080">
        <v>20</v>
      </c>
      <c r="E3080">
        <f>IF(D3080="", _xlfn.XLOOKUP(C3080,'Median Quantity per product'!$D$4:$D$103,'Median Quantity per product'!$E$4:$E$103, "NA"),'Project Work - Data wrows'!D3080)</f>
        <v>20</v>
      </c>
      <c r="F3080">
        <v>261</v>
      </c>
      <c r="G3080">
        <f>IF(F3080="",_xlfn.XLOOKUP(C3080,'Price Averages'!$D$4:$D$103,'Price Averages'!$E$4:$E$103, "FALSE"), F3080)</f>
        <v>261</v>
      </c>
      <c r="H3080">
        <v>87</v>
      </c>
      <c r="I3080">
        <f>IF(H3080="", _xlfn.XLOOKUP(C3080, 'Cost Averages'!$D$4:$D$103,'Cost Averages'!$E$4:$E$103, "FALSE"),H3080)</f>
        <v>87</v>
      </c>
      <c r="J3080">
        <f t="shared" si="291"/>
        <v>5220</v>
      </c>
      <c r="K3080">
        <f t="shared" si="292"/>
        <v>1740</v>
      </c>
      <c r="L3080">
        <f t="shared" si="293"/>
        <v>3480</v>
      </c>
      <c r="M3080" s="2" t="s">
        <v>23</v>
      </c>
      <c r="N3080" t="s">
        <v>1552</v>
      </c>
      <c r="O3080" t="s">
        <v>78</v>
      </c>
      <c r="P3080" s="3">
        <v>14.412865837260112</v>
      </c>
      <c r="Q3080" t="str">
        <f t="shared" si="288"/>
        <v>G</v>
      </c>
      <c r="R3080">
        <f t="shared" si="289"/>
        <v>2021</v>
      </c>
      <c r="S3080">
        <f t="shared" si="290"/>
        <v>0</v>
      </c>
    </row>
    <row r="3081" spans="1:19" x14ac:dyDescent="0.25">
      <c r="A3081" s="1">
        <v>44409.44702126379</v>
      </c>
      <c r="B3081" s="2" t="s">
        <v>1327</v>
      </c>
      <c r="C3081" t="s">
        <v>39</v>
      </c>
      <c r="D3081">
        <v>2</v>
      </c>
      <c r="E3081">
        <f>IF(D3081="", _xlfn.XLOOKUP(C3081,'Median Quantity per product'!$D$4:$D$103,'Median Quantity per product'!$E$4:$E$103, "NA"),'Project Work - Data wrows'!D3081)</f>
        <v>2</v>
      </c>
      <c r="F3081">
        <v>231</v>
      </c>
      <c r="G3081">
        <f>IF(F3081="",_xlfn.XLOOKUP(C3081,'Price Averages'!$D$4:$D$103,'Price Averages'!$E$4:$E$103, "FALSE"), F3081)</f>
        <v>231</v>
      </c>
      <c r="H3081">
        <v>77</v>
      </c>
      <c r="I3081">
        <f>IF(H3081="", _xlfn.XLOOKUP(C3081, 'Cost Averages'!$D$4:$D$103,'Cost Averages'!$E$4:$E$103, "FALSE"),H3081)</f>
        <v>77</v>
      </c>
      <c r="J3081">
        <f t="shared" si="291"/>
        <v>462</v>
      </c>
      <c r="K3081">
        <f t="shared" si="292"/>
        <v>154</v>
      </c>
      <c r="L3081">
        <f t="shared" si="293"/>
        <v>308</v>
      </c>
      <c r="M3081" s="2" t="s">
        <v>28</v>
      </c>
      <c r="N3081" t="s">
        <v>299</v>
      </c>
      <c r="O3081" t="s">
        <v>46</v>
      </c>
      <c r="P3081" s="3">
        <v>7.0114620475168028</v>
      </c>
      <c r="Q3081" t="str">
        <f t="shared" si="288"/>
        <v>G</v>
      </c>
      <c r="R3081">
        <f t="shared" si="289"/>
        <v>2021</v>
      </c>
      <c r="S3081">
        <f t="shared" si="290"/>
        <v>0</v>
      </c>
    </row>
    <row r="3082" spans="1:19" x14ac:dyDescent="0.25">
      <c r="A3082" s="1">
        <v>44499.579992846608</v>
      </c>
      <c r="B3082" s="2" t="s">
        <v>1590</v>
      </c>
      <c r="C3082" t="s">
        <v>39</v>
      </c>
      <c r="D3082">
        <v>5</v>
      </c>
      <c r="E3082">
        <f>IF(D3082="", _xlfn.XLOOKUP(C3082,'Median Quantity per product'!$D$4:$D$103,'Median Quantity per product'!$E$4:$E$103, "NA"),'Project Work - Data wrows'!D3082)</f>
        <v>5</v>
      </c>
      <c r="F3082">
        <v>231</v>
      </c>
      <c r="G3082">
        <f>IF(F3082="",_xlfn.XLOOKUP(C3082,'Price Averages'!$D$4:$D$103,'Price Averages'!$E$4:$E$103, "FALSE"), F3082)</f>
        <v>231</v>
      </c>
      <c r="H3082" t="s">
        <v>32</v>
      </c>
      <c r="I3082">
        <f>IF(H3082="", _xlfn.XLOOKUP(C3082, 'Cost Averages'!$D$4:$D$103,'Cost Averages'!$E$4:$E$103, "FALSE"),H3082)</f>
        <v>77</v>
      </c>
      <c r="J3082">
        <f t="shared" si="291"/>
        <v>1155</v>
      </c>
      <c r="K3082">
        <f t="shared" si="292"/>
        <v>385</v>
      </c>
      <c r="L3082">
        <f t="shared" si="293"/>
        <v>770</v>
      </c>
      <c r="M3082" s="2" t="s">
        <v>28</v>
      </c>
      <c r="N3082" t="s">
        <v>384</v>
      </c>
      <c r="O3082" t="s">
        <v>41</v>
      </c>
      <c r="P3082" s="3">
        <v>12.456740895640767</v>
      </c>
      <c r="Q3082" t="str">
        <f t="shared" si="288"/>
        <v>G</v>
      </c>
      <c r="R3082">
        <f t="shared" si="289"/>
        <v>2021</v>
      </c>
      <c r="S3082">
        <f t="shared" si="290"/>
        <v>0</v>
      </c>
    </row>
    <row r="3083" spans="1:19" x14ac:dyDescent="0.25">
      <c r="A3083" s="1">
        <v>44560</v>
      </c>
      <c r="B3083" s="2" t="s">
        <v>3686</v>
      </c>
      <c r="C3083" t="s">
        <v>39</v>
      </c>
      <c r="D3083">
        <v>5</v>
      </c>
      <c r="E3083">
        <f>IF(D3083="", _xlfn.XLOOKUP(C3083,'Median Quantity per product'!$D$4:$D$103,'Median Quantity per product'!$E$4:$E$103, "NA"),'Project Work - Data wrows'!D3083)</f>
        <v>5</v>
      </c>
      <c r="F3083">
        <v>231</v>
      </c>
      <c r="G3083">
        <f>IF(F3083="",_xlfn.XLOOKUP(C3083,'Price Averages'!$D$4:$D$103,'Price Averages'!$E$4:$E$103, "FALSE"), F3083)</f>
        <v>231</v>
      </c>
      <c r="H3083">
        <v>77</v>
      </c>
      <c r="I3083">
        <f>IF(H3083="", _xlfn.XLOOKUP(C3083, 'Cost Averages'!$D$4:$D$103,'Cost Averages'!$E$4:$E$103, "FALSE"),H3083)</f>
        <v>77</v>
      </c>
      <c r="J3083">
        <f t="shared" si="291"/>
        <v>1155</v>
      </c>
      <c r="K3083">
        <f t="shared" si="292"/>
        <v>385</v>
      </c>
      <c r="L3083">
        <f t="shared" si="293"/>
        <v>770</v>
      </c>
      <c r="M3083" s="2" t="s">
        <v>28</v>
      </c>
      <c r="N3083" t="s">
        <v>355</v>
      </c>
      <c r="O3083" t="s">
        <v>56</v>
      </c>
      <c r="P3083" s="3">
        <v>14.690198582365463</v>
      </c>
      <c r="Q3083" t="str">
        <f t="shared" si="288"/>
        <v>G</v>
      </c>
      <c r="R3083">
        <f t="shared" si="289"/>
        <v>2021</v>
      </c>
      <c r="S3083">
        <f t="shared" si="290"/>
        <v>0</v>
      </c>
    </row>
    <row r="3084" spans="1:19" x14ac:dyDescent="0.25">
      <c r="A3084" s="1">
        <v>44491.387162474028</v>
      </c>
      <c r="B3084" s="2" t="s">
        <v>597</v>
      </c>
      <c r="C3084" t="s">
        <v>39</v>
      </c>
      <c r="D3084">
        <v>11</v>
      </c>
      <c r="E3084">
        <f>IF(D3084="", _xlfn.XLOOKUP(C3084,'Median Quantity per product'!$D$4:$D$103,'Median Quantity per product'!$E$4:$E$103, "NA"),'Project Work - Data wrows'!D3084)</f>
        <v>11</v>
      </c>
      <c r="F3084" t="s">
        <v>32</v>
      </c>
      <c r="G3084">
        <f>IF(F3084="",_xlfn.XLOOKUP(C3084,'Price Averages'!$D$4:$D$103,'Price Averages'!$E$4:$E$103, "FALSE"), F3084)</f>
        <v>231</v>
      </c>
      <c r="H3084">
        <v>77</v>
      </c>
      <c r="I3084">
        <f>IF(H3084="", _xlfn.XLOOKUP(C3084, 'Cost Averages'!$D$4:$D$103,'Cost Averages'!$E$4:$E$103, "FALSE"),H3084)</f>
        <v>77</v>
      </c>
      <c r="J3084">
        <f t="shared" si="291"/>
        <v>2541</v>
      </c>
      <c r="K3084">
        <f t="shared" si="292"/>
        <v>847</v>
      </c>
      <c r="L3084">
        <f t="shared" si="293"/>
        <v>1694</v>
      </c>
      <c r="M3084" s="2" t="s">
        <v>44</v>
      </c>
      <c r="N3084" t="s">
        <v>302</v>
      </c>
      <c r="O3084" t="s">
        <v>50</v>
      </c>
      <c r="P3084" s="3">
        <v>11.03324198943719</v>
      </c>
      <c r="Q3084" t="str">
        <f t="shared" si="288"/>
        <v>G</v>
      </c>
      <c r="R3084">
        <f t="shared" si="289"/>
        <v>2021</v>
      </c>
      <c r="S3084">
        <f t="shared" si="290"/>
        <v>0</v>
      </c>
    </row>
    <row r="3085" spans="1:19" x14ac:dyDescent="0.25">
      <c r="A3085" s="1">
        <v>44405</v>
      </c>
      <c r="B3085" s="2" t="s">
        <v>3723</v>
      </c>
      <c r="C3085" t="s">
        <v>39</v>
      </c>
      <c r="D3085">
        <v>11</v>
      </c>
      <c r="E3085">
        <f>IF(D3085="", _xlfn.XLOOKUP(C3085,'Median Quantity per product'!$D$4:$D$103,'Median Quantity per product'!$E$4:$E$103, "NA"),'Project Work - Data wrows'!D3085)</f>
        <v>11</v>
      </c>
      <c r="F3085">
        <v>231</v>
      </c>
      <c r="G3085">
        <f>IF(F3085="",_xlfn.XLOOKUP(C3085,'Price Averages'!$D$4:$D$103,'Price Averages'!$E$4:$E$103, "FALSE"), F3085)</f>
        <v>231</v>
      </c>
      <c r="H3085" t="s">
        <v>32</v>
      </c>
      <c r="I3085">
        <f>IF(H3085="", _xlfn.XLOOKUP(C3085, 'Cost Averages'!$D$4:$D$103,'Cost Averages'!$E$4:$E$103, "FALSE"),H3085)</f>
        <v>77</v>
      </c>
      <c r="J3085">
        <f t="shared" si="291"/>
        <v>2541</v>
      </c>
      <c r="K3085">
        <f t="shared" si="292"/>
        <v>847</v>
      </c>
      <c r="L3085">
        <f t="shared" si="293"/>
        <v>1694</v>
      </c>
      <c r="M3085" s="2" t="s">
        <v>28</v>
      </c>
      <c r="N3085" t="s">
        <v>605</v>
      </c>
      <c r="O3085" t="s">
        <v>78</v>
      </c>
      <c r="P3085" s="3">
        <v>8.8169309002713945</v>
      </c>
      <c r="Q3085" t="str">
        <f t="shared" si="288"/>
        <v>G</v>
      </c>
      <c r="R3085">
        <f t="shared" si="289"/>
        <v>2021</v>
      </c>
      <c r="S3085">
        <f t="shared" si="290"/>
        <v>0</v>
      </c>
    </row>
    <row r="3086" spans="1:19" x14ac:dyDescent="0.25">
      <c r="A3086" s="1">
        <v>44421.482283637633</v>
      </c>
      <c r="B3086" s="2" t="s">
        <v>1612</v>
      </c>
      <c r="C3086" t="s">
        <v>39</v>
      </c>
      <c r="D3086">
        <v>13</v>
      </c>
      <c r="E3086">
        <f>IF(D3086="", _xlfn.XLOOKUP(C3086,'Median Quantity per product'!$D$4:$D$103,'Median Quantity per product'!$E$4:$E$103, "NA"),'Project Work - Data wrows'!D3086)</f>
        <v>13</v>
      </c>
      <c r="F3086">
        <v>231</v>
      </c>
      <c r="G3086">
        <f>IF(F3086="",_xlfn.XLOOKUP(C3086,'Price Averages'!$D$4:$D$103,'Price Averages'!$E$4:$E$103, "FALSE"), F3086)</f>
        <v>231</v>
      </c>
      <c r="H3086">
        <v>77</v>
      </c>
      <c r="I3086">
        <f>IF(H3086="", _xlfn.XLOOKUP(C3086, 'Cost Averages'!$D$4:$D$103,'Cost Averages'!$E$4:$E$103, "FALSE"),H3086)</f>
        <v>77</v>
      </c>
      <c r="J3086">
        <f t="shared" si="291"/>
        <v>3003</v>
      </c>
      <c r="K3086">
        <f t="shared" si="292"/>
        <v>1001</v>
      </c>
      <c r="L3086">
        <f t="shared" si="293"/>
        <v>2002</v>
      </c>
      <c r="M3086" s="2" t="s">
        <v>44</v>
      </c>
      <c r="N3086" t="s">
        <v>989</v>
      </c>
      <c r="O3086" t="s">
        <v>50</v>
      </c>
      <c r="P3086" s="3">
        <v>12.173451788225162</v>
      </c>
      <c r="Q3086" t="str">
        <f t="shared" si="288"/>
        <v>G</v>
      </c>
      <c r="R3086">
        <f t="shared" si="289"/>
        <v>2021</v>
      </c>
      <c r="S3086">
        <f t="shared" si="290"/>
        <v>0</v>
      </c>
    </row>
    <row r="3087" spans="1:19" x14ac:dyDescent="0.25">
      <c r="A3087" s="1">
        <v>44309.384910101682</v>
      </c>
      <c r="B3087" s="2" t="s">
        <v>609</v>
      </c>
      <c r="C3087" t="s">
        <v>39</v>
      </c>
      <c r="D3087">
        <v>19</v>
      </c>
      <c r="E3087">
        <f>IF(D3087="", _xlfn.XLOOKUP(C3087,'Median Quantity per product'!$D$4:$D$103,'Median Quantity per product'!$E$4:$E$103, "NA"),'Project Work - Data wrows'!D3087)</f>
        <v>19</v>
      </c>
      <c r="F3087" t="s">
        <v>32</v>
      </c>
      <c r="G3087">
        <f>IF(F3087="",_xlfn.XLOOKUP(C3087,'Price Averages'!$D$4:$D$103,'Price Averages'!$E$4:$E$103, "FALSE"), F3087)</f>
        <v>231</v>
      </c>
      <c r="H3087">
        <v>77</v>
      </c>
      <c r="I3087">
        <f>IF(H3087="", _xlfn.XLOOKUP(C3087, 'Cost Averages'!$D$4:$D$103,'Cost Averages'!$E$4:$E$103, "FALSE"),H3087)</f>
        <v>77</v>
      </c>
      <c r="J3087">
        <f t="shared" si="291"/>
        <v>4389</v>
      </c>
      <c r="K3087">
        <f t="shared" si="292"/>
        <v>1463</v>
      </c>
      <c r="L3087">
        <f t="shared" si="293"/>
        <v>2926</v>
      </c>
      <c r="M3087" s="2" t="s">
        <v>28</v>
      </c>
      <c r="N3087" t="s">
        <v>434</v>
      </c>
      <c r="O3087" t="s">
        <v>50</v>
      </c>
      <c r="P3087" s="3">
        <v>16.429355109701351</v>
      </c>
      <c r="Q3087" t="str">
        <f t="shared" si="288"/>
        <v>G</v>
      </c>
      <c r="R3087">
        <f t="shared" si="289"/>
        <v>2021</v>
      </c>
      <c r="S3087">
        <f t="shared" si="290"/>
        <v>0</v>
      </c>
    </row>
    <row r="3088" spans="1:19" x14ac:dyDescent="0.25">
      <c r="A3088" s="1">
        <v>44286.22742111847</v>
      </c>
      <c r="B3088" s="2" t="s">
        <v>1741</v>
      </c>
      <c r="C3088" t="s">
        <v>93</v>
      </c>
      <c r="D3088">
        <v>1</v>
      </c>
      <c r="E3088">
        <f>IF(D3088="", _xlfn.XLOOKUP(C3088,'Median Quantity per product'!$D$4:$D$103,'Median Quantity per product'!$E$4:$E$103, "NA"),'Project Work - Data wrows'!D3088)</f>
        <v>1</v>
      </c>
      <c r="F3088">
        <v>50</v>
      </c>
      <c r="G3088">
        <f>IF(F3088="",_xlfn.XLOOKUP(C3088,'Price Averages'!$D$4:$D$103,'Price Averages'!$E$4:$E$103, "FALSE"), F3088)</f>
        <v>50</v>
      </c>
      <c r="H3088">
        <v>25</v>
      </c>
      <c r="I3088">
        <f>IF(H3088="", _xlfn.XLOOKUP(C3088, 'Cost Averages'!$D$4:$D$103,'Cost Averages'!$E$4:$E$103, "FALSE"),H3088)</f>
        <v>25</v>
      </c>
      <c r="J3088">
        <f t="shared" si="291"/>
        <v>50</v>
      </c>
      <c r="K3088">
        <f t="shared" si="292"/>
        <v>25</v>
      </c>
      <c r="L3088">
        <f t="shared" si="293"/>
        <v>25</v>
      </c>
      <c r="M3088" s="2" t="s">
        <v>44</v>
      </c>
      <c r="N3088" t="s">
        <v>1742</v>
      </c>
      <c r="O3088" t="s">
        <v>50</v>
      </c>
      <c r="P3088" s="3">
        <v>7.9096461399190003</v>
      </c>
      <c r="Q3088" t="str">
        <f t="shared" si="288"/>
        <v>G</v>
      </c>
      <c r="R3088">
        <f t="shared" si="289"/>
        <v>2021</v>
      </c>
      <c r="S3088">
        <f t="shared" si="290"/>
        <v>0</v>
      </c>
    </row>
    <row r="3089" spans="1:19" x14ac:dyDescent="0.25">
      <c r="A3089" s="1">
        <v>44266.999151177159</v>
      </c>
      <c r="B3089" s="2" t="s">
        <v>973</v>
      </c>
      <c r="C3089" t="s">
        <v>93</v>
      </c>
      <c r="D3089">
        <v>3</v>
      </c>
      <c r="E3089">
        <f>IF(D3089="", _xlfn.XLOOKUP(C3089,'Median Quantity per product'!$D$4:$D$103,'Median Quantity per product'!$E$4:$E$103, "NA"),'Project Work - Data wrows'!D3089)</f>
        <v>3</v>
      </c>
      <c r="F3089">
        <v>50</v>
      </c>
      <c r="G3089">
        <f>IF(F3089="",_xlfn.XLOOKUP(C3089,'Price Averages'!$D$4:$D$103,'Price Averages'!$E$4:$E$103, "FALSE"), F3089)</f>
        <v>50</v>
      </c>
      <c r="H3089">
        <v>25</v>
      </c>
      <c r="I3089">
        <f>IF(H3089="", _xlfn.XLOOKUP(C3089, 'Cost Averages'!$D$4:$D$103,'Cost Averages'!$E$4:$E$103, "FALSE"),H3089)</f>
        <v>25</v>
      </c>
      <c r="J3089">
        <f t="shared" si="291"/>
        <v>150</v>
      </c>
      <c r="K3089">
        <f t="shared" si="292"/>
        <v>75</v>
      </c>
      <c r="L3089">
        <f t="shared" si="293"/>
        <v>75</v>
      </c>
      <c r="M3089" s="2" t="s">
        <v>28</v>
      </c>
      <c r="N3089" t="s">
        <v>45</v>
      </c>
      <c r="O3089" t="s">
        <v>46</v>
      </c>
      <c r="P3089" s="3">
        <v>12.169266722245851</v>
      </c>
      <c r="Q3089" t="str">
        <f t="shared" si="288"/>
        <v>G</v>
      </c>
      <c r="R3089">
        <f t="shared" si="289"/>
        <v>2021</v>
      </c>
      <c r="S3089">
        <f t="shared" si="290"/>
        <v>0</v>
      </c>
    </row>
    <row r="3090" spans="1:19" x14ac:dyDescent="0.25">
      <c r="A3090" s="1">
        <v>44357.627465247504</v>
      </c>
      <c r="B3090" s="2" t="s">
        <v>92</v>
      </c>
      <c r="C3090" t="s">
        <v>93</v>
      </c>
      <c r="D3090">
        <v>9</v>
      </c>
      <c r="E3090">
        <f>IF(D3090="", _xlfn.XLOOKUP(C3090,'Median Quantity per product'!$D$4:$D$103,'Median Quantity per product'!$E$4:$E$103, "NA"),'Project Work - Data wrows'!D3090)</f>
        <v>9</v>
      </c>
      <c r="F3090">
        <v>50</v>
      </c>
      <c r="G3090">
        <f>IF(F3090="",_xlfn.XLOOKUP(C3090,'Price Averages'!$D$4:$D$103,'Price Averages'!$E$4:$E$103, "FALSE"), F3090)</f>
        <v>50</v>
      </c>
      <c r="H3090" t="s">
        <v>32</v>
      </c>
      <c r="I3090">
        <f>IF(H3090="", _xlfn.XLOOKUP(C3090, 'Cost Averages'!$D$4:$D$103,'Cost Averages'!$E$4:$E$103, "FALSE"),H3090)</f>
        <v>25</v>
      </c>
      <c r="J3090">
        <f t="shared" si="291"/>
        <v>450</v>
      </c>
      <c r="K3090">
        <f t="shared" si="292"/>
        <v>225</v>
      </c>
      <c r="L3090">
        <f t="shared" si="293"/>
        <v>225</v>
      </c>
      <c r="M3090" s="2" t="s">
        <v>23</v>
      </c>
      <c r="N3090" t="s">
        <v>94</v>
      </c>
      <c r="O3090" t="s">
        <v>41</v>
      </c>
      <c r="P3090" s="3">
        <v>15.12637675023732</v>
      </c>
      <c r="Q3090" t="str">
        <f t="shared" si="288"/>
        <v>G</v>
      </c>
      <c r="R3090">
        <f t="shared" si="289"/>
        <v>2021</v>
      </c>
      <c r="S3090">
        <f t="shared" si="290"/>
        <v>0</v>
      </c>
    </row>
    <row r="3091" spans="1:19" x14ac:dyDescent="0.25">
      <c r="A3091" s="1">
        <v>44255.218584162409</v>
      </c>
      <c r="B3091" s="2" t="s">
        <v>1188</v>
      </c>
      <c r="C3091" t="s">
        <v>93</v>
      </c>
      <c r="D3091">
        <v>9</v>
      </c>
      <c r="E3091">
        <f>IF(D3091="", _xlfn.XLOOKUP(C3091,'Median Quantity per product'!$D$4:$D$103,'Median Quantity per product'!$E$4:$E$103, "NA"),'Project Work - Data wrows'!D3091)</f>
        <v>9</v>
      </c>
      <c r="F3091">
        <v>50</v>
      </c>
      <c r="G3091">
        <f>IF(F3091="",_xlfn.XLOOKUP(C3091,'Price Averages'!$D$4:$D$103,'Price Averages'!$E$4:$E$103, "FALSE"), F3091)</f>
        <v>50</v>
      </c>
      <c r="H3091">
        <v>25</v>
      </c>
      <c r="I3091">
        <f>IF(H3091="", _xlfn.XLOOKUP(C3091, 'Cost Averages'!$D$4:$D$103,'Cost Averages'!$E$4:$E$103, "FALSE"),H3091)</f>
        <v>25</v>
      </c>
      <c r="J3091">
        <f t="shared" si="291"/>
        <v>450</v>
      </c>
      <c r="K3091">
        <f t="shared" si="292"/>
        <v>225</v>
      </c>
      <c r="L3091">
        <f t="shared" si="293"/>
        <v>225</v>
      </c>
      <c r="M3091" s="2" t="s">
        <v>44</v>
      </c>
      <c r="N3091" t="s">
        <v>559</v>
      </c>
      <c r="O3091" t="s">
        <v>41</v>
      </c>
      <c r="P3091" s="3">
        <v>12.147202500273634</v>
      </c>
      <c r="Q3091" t="str">
        <f t="shared" si="288"/>
        <v>G</v>
      </c>
      <c r="R3091">
        <f t="shared" si="289"/>
        <v>2021</v>
      </c>
      <c r="S3091">
        <f t="shared" si="290"/>
        <v>0</v>
      </c>
    </row>
    <row r="3092" spans="1:19" x14ac:dyDescent="0.25">
      <c r="A3092" s="1">
        <v>44475</v>
      </c>
      <c r="B3092" s="2" t="s">
        <v>3781</v>
      </c>
      <c r="C3092" t="s">
        <v>93</v>
      </c>
      <c r="D3092">
        <v>9</v>
      </c>
      <c r="E3092">
        <f>IF(D3092="", _xlfn.XLOOKUP(C3092,'Median Quantity per product'!$D$4:$D$103,'Median Quantity per product'!$E$4:$E$103, "NA"),'Project Work - Data wrows'!D3092)</f>
        <v>9</v>
      </c>
      <c r="F3092">
        <v>50</v>
      </c>
      <c r="G3092">
        <f>IF(F3092="",_xlfn.XLOOKUP(C3092,'Price Averages'!$D$4:$D$103,'Price Averages'!$E$4:$E$103, "FALSE"), F3092)</f>
        <v>50</v>
      </c>
      <c r="H3092">
        <v>25</v>
      </c>
      <c r="I3092">
        <f>IF(H3092="", _xlfn.XLOOKUP(C3092, 'Cost Averages'!$D$4:$D$103,'Cost Averages'!$E$4:$E$103, "FALSE"),H3092)</f>
        <v>25</v>
      </c>
      <c r="J3092">
        <f t="shared" si="291"/>
        <v>450</v>
      </c>
      <c r="K3092">
        <f t="shared" si="292"/>
        <v>225</v>
      </c>
      <c r="L3092">
        <f t="shared" si="293"/>
        <v>225</v>
      </c>
      <c r="M3092" s="2" t="s">
        <v>28</v>
      </c>
      <c r="N3092" t="s">
        <v>370</v>
      </c>
      <c r="O3092" t="s">
        <v>46</v>
      </c>
      <c r="P3092" s="3">
        <v>14.423322704129969</v>
      </c>
      <c r="Q3092" t="str">
        <f t="shared" si="288"/>
        <v>G</v>
      </c>
      <c r="R3092">
        <f t="shared" si="289"/>
        <v>2021</v>
      </c>
      <c r="S3092">
        <f t="shared" si="290"/>
        <v>0</v>
      </c>
    </row>
    <row r="3093" spans="1:19" x14ac:dyDescent="0.25">
      <c r="A3093" s="1">
        <v>44214.064465476156</v>
      </c>
      <c r="B3093" s="2" t="s">
        <v>1826</v>
      </c>
      <c r="C3093" t="s">
        <v>93</v>
      </c>
      <c r="D3093">
        <v>14</v>
      </c>
      <c r="E3093">
        <f>IF(D3093="", _xlfn.XLOOKUP(C3093,'Median Quantity per product'!$D$4:$D$103,'Median Quantity per product'!$E$4:$E$103, "NA"),'Project Work - Data wrows'!D3093)</f>
        <v>14</v>
      </c>
      <c r="F3093" t="s">
        <v>32</v>
      </c>
      <c r="G3093">
        <f>IF(F3093="",_xlfn.XLOOKUP(C3093,'Price Averages'!$D$4:$D$103,'Price Averages'!$E$4:$E$103, "FALSE"), F3093)</f>
        <v>50</v>
      </c>
      <c r="H3093">
        <v>25</v>
      </c>
      <c r="I3093">
        <f>IF(H3093="", _xlfn.XLOOKUP(C3093, 'Cost Averages'!$D$4:$D$103,'Cost Averages'!$E$4:$E$103, "FALSE"),H3093)</f>
        <v>25</v>
      </c>
      <c r="J3093">
        <f t="shared" si="291"/>
        <v>700</v>
      </c>
      <c r="K3093">
        <f t="shared" si="292"/>
        <v>350</v>
      </c>
      <c r="L3093">
        <f t="shared" si="293"/>
        <v>350</v>
      </c>
      <c r="M3093" s="2" t="s">
        <v>28</v>
      </c>
      <c r="N3093" t="s">
        <v>670</v>
      </c>
      <c r="O3093" t="s">
        <v>78</v>
      </c>
      <c r="P3093" s="3">
        <v>12.460490918487697</v>
      </c>
      <c r="Q3093" t="str">
        <f t="shared" si="288"/>
        <v>G</v>
      </c>
      <c r="R3093">
        <f t="shared" si="289"/>
        <v>2021</v>
      </c>
      <c r="S3093">
        <f t="shared" si="290"/>
        <v>0</v>
      </c>
    </row>
    <row r="3094" spans="1:19" x14ac:dyDescent="0.25">
      <c r="A3094" s="1">
        <v>44362.724858610964</v>
      </c>
      <c r="B3094" s="2" t="s">
        <v>2220</v>
      </c>
      <c r="C3094" t="s">
        <v>93</v>
      </c>
      <c r="D3094">
        <v>15</v>
      </c>
      <c r="E3094">
        <f>IF(D3094="", _xlfn.XLOOKUP(C3094,'Median Quantity per product'!$D$4:$D$103,'Median Quantity per product'!$E$4:$E$103, "NA"),'Project Work - Data wrows'!D3094)</f>
        <v>15</v>
      </c>
      <c r="F3094">
        <v>50</v>
      </c>
      <c r="G3094">
        <f>IF(F3094="",_xlfn.XLOOKUP(C3094,'Price Averages'!$D$4:$D$103,'Price Averages'!$E$4:$E$103, "FALSE"), F3094)</f>
        <v>50</v>
      </c>
      <c r="H3094">
        <v>25</v>
      </c>
      <c r="I3094">
        <f>IF(H3094="", _xlfn.XLOOKUP(C3094, 'Cost Averages'!$D$4:$D$103,'Cost Averages'!$E$4:$E$103, "FALSE"),H3094)</f>
        <v>25</v>
      </c>
      <c r="J3094">
        <f t="shared" si="291"/>
        <v>750</v>
      </c>
      <c r="K3094">
        <f t="shared" si="292"/>
        <v>375</v>
      </c>
      <c r="L3094">
        <f t="shared" si="293"/>
        <v>375</v>
      </c>
      <c r="M3094" s="2" t="s">
        <v>44</v>
      </c>
      <c r="N3094" t="s">
        <v>630</v>
      </c>
      <c r="O3094" t="s">
        <v>25</v>
      </c>
      <c r="P3094" s="3">
        <v>12.131375018945562</v>
      </c>
      <c r="Q3094" t="str">
        <f t="shared" si="288"/>
        <v>G</v>
      </c>
      <c r="R3094">
        <f t="shared" si="289"/>
        <v>2021</v>
      </c>
      <c r="S3094">
        <f t="shared" si="290"/>
        <v>0</v>
      </c>
    </row>
    <row r="3095" spans="1:19" x14ac:dyDescent="0.25">
      <c r="A3095" s="1">
        <v>44344.41017612951</v>
      </c>
      <c r="B3095" s="2" t="s">
        <v>1100</v>
      </c>
      <c r="C3095" t="s">
        <v>93</v>
      </c>
      <c r="D3095">
        <v>17</v>
      </c>
      <c r="E3095">
        <f>IF(D3095="", _xlfn.XLOOKUP(C3095,'Median Quantity per product'!$D$4:$D$103,'Median Quantity per product'!$E$4:$E$103, "NA"),'Project Work - Data wrows'!D3095)</f>
        <v>17</v>
      </c>
      <c r="F3095" t="s">
        <v>32</v>
      </c>
      <c r="G3095">
        <f>IF(F3095="",_xlfn.XLOOKUP(C3095,'Price Averages'!$D$4:$D$103,'Price Averages'!$E$4:$E$103, "FALSE"), F3095)</f>
        <v>50</v>
      </c>
      <c r="H3095" t="s">
        <v>32</v>
      </c>
      <c r="I3095">
        <f>IF(H3095="", _xlfn.XLOOKUP(C3095, 'Cost Averages'!$D$4:$D$103,'Cost Averages'!$E$4:$E$103, "FALSE"),H3095)</f>
        <v>25</v>
      </c>
      <c r="J3095">
        <f t="shared" si="291"/>
        <v>850</v>
      </c>
      <c r="K3095">
        <f t="shared" si="292"/>
        <v>425</v>
      </c>
      <c r="L3095">
        <f t="shared" si="293"/>
        <v>425</v>
      </c>
      <c r="M3095" s="2" t="s">
        <v>28</v>
      </c>
      <c r="N3095" t="s">
        <v>603</v>
      </c>
      <c r="O3095" t="s">
        <v>50</v>
      </c>
      <c r="P3095" s="3">
        <v>7.8974070387684714</v>
      </c>
      <c r="Q3095" t="str">
        <f t="shared" si="288"/>
        <v>G</v>
      </c>
      <c r="R3095">
        <f t="shared" si="289"/>
        <v>2021</v>
      </c>
      <c r="S3095">
        <f t="shared" si="290"/>
        <v>0</v>
      </c>
    </row>
    <row r="3096" spans="1:19" x14ac:dyDescent="0.25">
      <c r="A3096" s="1">
        <v>44282</v>
      </c>
      <c r="B3096" s="2" t="s">
        <v>3618</v>
      </c>
      <c r="C3096" t="s">
        <v>93</v>
      </c>
      <c r="D3096">
        <v>17</v>
      </c>
      <c r="E3096">
        <f>IF(D3096="", _xlfn.XLOOKUP(C3096,'Median Quantity per product'!$D$4:$D$103,'Median Quantity per product'!$E$4:$E$103, "NA"),'Project Work - Data wrows'!D3096)</f>
        <v>17</v>
      </c>
      <c r="F3096">
        <v>50</v>
      </c>
      <c r="G3096">
        <f>IF(F3096="",_xlfn.XLOOKUP(C3096,'Price Averages'!$D$4:$D$103,'Price Averages'!$E$4:$E$103, "FALSE"), F3096)</f>
        <v>50</v>
      </c>
      <c r="H3096" t="s">
        <v>32</v>
      </c>
      <c r="I3096">
        <f>IF(H3096="", _xlfn.XLOOKUP(C3096, 'Cost Averages'!$D$4:$D$103,'Cost Averages'!$E$4:$E$103, "FALSE"),H3096)</f>
        <v>25</v>
      </c>
      <c r="J3096">
        <f t="shared" si="291"/>
        <v>850</v>
      </c>
      <c r="K3096">
        <f t="shared" si="292"/>
        <v>425</v>
      </c>
      <c r="L3096">
        <f t="shared" si="293"/>
        <v>425</v>
      </c>
      <c r="M3096" s="2" t="s">
        <v>23</v>
      </c>
      <c r="N3096" t="s">
        <v>68</v>
      </c>
      <c r="O3096" t="s">
        <v>50</v>
      </c>
      <c r="P3096" s="3">
        <v>9.8384363471888783</v>
      </c>
      <c r="Q3096" t="str">
        <f t="shared" si="288"/>
        <v>G</v>
      </c>
      <c r="R3096">
        <f t="shared" si="289"/>
        <v>2021</v>
      </c>
      <c r="S3096">
        <f t="shared" si="290"/>
        <v>0</v>
      </c>
    </row>
    <row r="3097" spans="1:19" x14ac:dyDescent="0.25">
      <c r="A3097" s="1">
        <v>44294.811117255995</v>
      </c>
      <c r="B3097" s="2" t="s">
        <v>1442</v>
      </c>
      <c r="C3097" t="s">
        <v>93</v>
      </c>
      <c r="D3097">
        <v>18</v>
      </c>
      <c r="E3097">
        <f>IF(D3097="", _xlfn.XLOOKUP(C3097,'Median Quantity per product'!$D$4:$D$103,'Median Quantity per product'!$E$4:$E$103, "NA"),'Project Work - Data wrows'!D3097)</f>
        <v>18</v>
      </c>
      <c r="F3097">
        <v>50</v>
      </c>
      <c r="G3097">
        <f>IF(F3097="",_xlfn.XLOOKUP(C3097,'Price Averages'!$D$4:$D$103,'Price Averages'!$E$4:$E$103, "FALSE"), F3097)</f>
        <v>50</v>
      </c>
      <c r="H3097">
        <v>25</v>
      </c>
      <c r="I3097">
        <f>IF(H3097="", _xlfn.XLOOKUP(C3097, 'Cost Averages'!$D$4:$D$103,'Cost Averages'!$E$4:$E$103, "FALSE"),H3097)</f>
        <v>25</v>
      </c>
      <c r="J3097">
        <f t="shared" si="291"/>
        <v>900</v>
      </c>
      <c r="K3097">
        <f t="shared" si="292"/>
        <v>450</v>
      </c>
      <c r="L3097">
        <f t="shared" si="293"/>
        <v>450</v>
      </c>
      <c r="M3097" s="2" t="s">
        <v>28</v>
      </c>
      <c r="N3097" t="s">
        <v>554</v>
      </c>
      <c r="O3097" t="s">
        <v>41</v>
      </c>
      <c r="P3097" s="3">
        <v>11.808681852148307</v>
      </c>
      <c r="Q3097" t="str">
        <f t="shared" si="288"/>
        <v>G</v>
      </c>
      <c r="R3097">
        <f t="shared" si="289"/>
        <v>2021</v>
      </c>
      <c r="S3097">
        <f t="shared" si="290"/>
        <v>0</v>
      </c>
    </row>
    <row r="3098" spans="1:19" x14ac:dyDescent="0.25">
      <c r="A3098" s="1">
        <v>44421</v>
      </c>
      <c r="B3098" s="2" t="s">
        <v>3737</v>
      </c>
      <c r="C3098" t="s">
        <v>93</v>
      </c>
      <c r="D3098">
        <v>19</v>
      </c>
      <c r="E3098">
        <f>IF(D3098="", _xlfn.XLOOKUP(C3098,'Median Quantity per product'!$D$4:$D$103,'Median Quantity per product'!$E$4:$E$103, "NA"),'Project Work - Data wrows'!D3098)</f>
        <v>19</v>
      </c>
      <c r="F3098">
        <v>50</v>
      </c>
      <c r="G3098">
        <f>IF(F3098="",_xlfn.XLOOKUP(C3098,'Price Averages'!$D$4:$D$103,'Price Averages'!$E$4:$E$103, "FALSE"), F3098)</f>
        <v>50</v>
      </c>
      <c r="H3098">
        <v>25</v>
      </c>
      <c r="I3098">
        <f>IF(H3098="", _xlfn.XLOOKUP(C3098, 'Cost Averages'!$D$4:$D$103,'Cost Averages'!$E$4:$E$103, "FALSE"),H3098)</f>
        <v>25</v>
      </c>
      <c r="J3098">
        <f t="shared" si="291"/>
        <v>950</v>
      </c>
      <c r="K3098">
        <f t="shared" si="292"/>
        <v>475</v>
      </c>
      <c r="L3098">
        <f t="shared" si="293"/>
        <v>475</v>
      </c>
      <c r="M3098" s="2" t="s">
        <v>44</v>
      </c>
      <c r="N3098" t="s">
        <v>874</v>
      </c>
      <c r="O3098" t="s">
        <v>56</v>
      </c>
      <c r="P3098" s="3">
        <v>12.701325659159139</v>
      </c>
      <c r="Q3098" t="str">
        <f t="shared" si="288"/>
        <v>G</v>
      </c>
      <c r="R3098">
        <f t="shared" si="289"/>
        <v>2021</v>
      </c>
      <c r="S3098">
        <f t="shared" si="290"/>
        <v>0</v>
      </c>
    </row>
    <row r="3099" spans="1:19" x14ac:dyDescent="0.25">
      <c r="A3099" s="1">
        <v>44258.951108961883</v>
      </c>
      <c r="B3099" s="2" t="s">
        <v>2663</v>
      </c>
      <c r="C3099" t="s">
        <v>93</v>
      </c>
      <c r="D3099" t="s">
        <v>32</v>
      </c>
      <c r="E3099">
        <f>IF(D3099="", _xlfn.XLOOKUP(C3099,'Median Quantity per product'!$D$4:$D$103,'Median Quantity per product'!$E$4:$E$103, "NA"),'Project Work - Data wrows'!D3099)</f>
        <v>10</v>
      </c>
      <c r="F3099">
        <v>50</v>
      </c>
      <c r="G3099">
        <f>IF(F3099="",_xlfn.XLOOKUP(C3099,'Price Averages'!$D$4:$D$103,'Price Averages'!$E$4:$E$103, "FALSE"), F3099)</f>
        <v>50</v>
      </c>
      <c r="H3099">
        <v>25</v>
      </c>
      <c r="I3099">
        <f>IF(H3099="", _xlfn.XLOOKUP(C3099, 'Cost Averages'!$D$4:$D$103,'Cost Averages'!$E$4:$E$103, "FALSE"),H3099)</f>
        <v>25</v>
      </c>
      <c r="J3099">
        <f t="shared" si="291"/>
        <v>500</v>
      </c>
      <c r="K3099">
        <f t="shared" si="292"/>
        <v>250</v>
      </c>
      <c r="L3099">
        <f t="shared" si="293"/>
        <v>250</v>
      </c>
      <c r="M3099" s="2" t="s">
        <v>28</v>
      </c>
      <c r="N3099" t="s">
        <v>642</v>
      </c>
      <c r="O3099" t="s">
        <v>78</v>
      </c>
      <c r="P3099" s="3">
        <v>12.679725647708608</v>
      </c>
      <c r="Q3099" t="str">
        <f t="shared" si="288"/>
        <v>G</v>
      </c>
      <c r="R3099">
        <f t="shared" si="289"/>
        <v>2021</v>
      </c>
      <c r="S3099">
        <f t="shared" si="290"/>
        <v>0</v>
      </c>
    </row>
    <row r="3100" spans="1:19" x14ac:dyDescent="0.25">
      <c r="A3100" s="1">
        <v>44320.602804227296</v>
      </c>
      <c r="B3100" s="2" t="s">
        <v>1753</v>
      </c>
      <c r="C3100" t="s">
        <v>278</v>
      </c>
      <c r="D3100">
        <v>2</v>
      </c>
      <c r="E3100">
        <f>IF(D3100="", _xlfn.XLOOKUP(C3100,'Median Quantity per product'!$D$4:$D$103,'Median Quantity per product'!$E$4:$E$103, "NA"),'Project Work - Data wrows'!D3100)</f>
        <v>2</v>
      </c>
      <c r="F3100">
        <v>34</v>
      </c>
      <c r="G3100">
        <f>IF(F3100="",_xlfn.XLOOKUP(C3100,'Price Averages'!$D$4:$D$103,'Price Averages'!$E$4:$E$103, "FALSE"), F3100)</f>
        <v>34</v>
      </c>
      <c r="H3100">
        <v>17</v>
      </c>
      <c r="I3100">
        <f>IF(H3100="", _xlfn.XLOOKUP(C3100, 'Cost Averages'!$D$4:$D$103,'Cost Averages'!$E$4:$E$103, "FALSE"),H3100)</f>
        <v>17</v>
      </c>
      <c r="J3100">
        <f t="shared" si="291"/>
        <v>68</v>
      </c>
      <c r="K3100">
        <f t="shared" si="292"/>
        <v>34</v>
      </c>
      <c r="L3100">
        <f t="shared" si="293"/>
        <v>34</v>
      </c>
      <c r="M3100" s="2" t="s">
        <v>44</v>
      </c>
      <c r="N3100" t="s">
        <v>233</v>
      </c>
      <c r="O3100" t="s">
        <v>25</v>
      </c>
      <c r="P3100" s="3">
        <v>11.274864741138284</v>
      </c>
      <c r="Q3100" t="str">
        <f t="shared" si="288"/>
        <v>G</v>
      </c>
      <c r="R3100">
        <f t="shared" si="289"/>
        <v>2021</v>
      </c>
      <c r="S3100">
        <f t="shared" si="290"/>
        <v>0</v>
      </c>
    </row>
    <row r="3101" spans="1:19" x14ac:dyDescent="0.25">
      <c r="A3101" s="1">
        <v>44289</v>
      </c>
      <c r="B3101" s="2" t="s">
        <v>2251</v>
      </c>
      <c r="C3101" t="s">
        <v>278</v>
      </c>
      <c r="D3101">
        <v>2</v>
      </c>
      <c r="E3101">
        <f>IF(D3101="", _xlfn.XLOOKUP(C3101,'Median Quantity per product'!$D$4:$D$103,'Median Quantity per product'!$E$4:$E$103, "NA"),'Project Work - Data wrows'!D3101)</f>
        <v>2</v>
      </c>
      <c r="F3101">
        <v>34</v>
      </c>
      <c r="G3101">
        <f>IF(F3101="",_xlfn.XLOOKUP(C3101,'Price Averages'!$D$4:$D$103,'Price Averages'!$E$4:$E$103, "FALSE"), F3101)</f>
        <v>34</v>
      </c>
      <c r="H3101">
        <v>17</v>
      </c>
      <c r="I3101">
        <f>IF(H3101="", _xlfn.XLOOKUP(C3101, 'Cost Averages'!$D$4:$D$103,'Cost Averages'!$E$4:$E$103, "FALSE"),H3101)</f>
        <v>17</v>
      </c>
      <c r="J3101">
        <f t="shared" si="291"/>
        <v>68</v>
      </c>
      <c r="K3101">
        <f t="shared" si="292"/>
        <v>34</v>
      </c>
      <c r="L3101">
        <f t="shared" si="293"/>
        <v>34</v>
      </c>
      <c r="M3101" s="2" t="s">
        <v>28</v>
      </c>
      <c r="N3101" t="s">
        <v>228</v>
      </c>
      <c r="O3101" t="s">
        <v>46</v>
      </c>
      <c r="P3101" s="3">
        <v>9.3014286057233697</v>
      </c>
      <c r="Q3101" t="str">
        <f t="shared" si="288"/>
        <v>G</v>
      </c>
      <c r="R3101">
        <f t="shared" si="289"/>
        <v>2021</v>
      </c>
      <c r="S3101">
        <f t="shared" si="290"/>
        <v>0</v>
      </c>
    </row>
    <row r="3102" spans="1:19" x14ac:dyDescent="0.25">
      <c r="A3102" s="1">
        <v>44427.697093275347</v>
      </c>
      <c r="B3102" s="2" t="s">
        <v>2454</v>
      </c>
      <c r="C3102" t="s">
        <v>278</v>
      </c>
      <c r="D3102">
        <v>3</v>
      </c>
      <c r="E3102">
        <f>IF(D3102="", _xlfn.XLOOKUP(C3102,'Median Quantity per product'!$D$4:$D$103,'Median Quantity per product'!$E$4:$E$103, "NA"),'Project Work - Data wrows'!D3102)</f>
        <v>3</v>
      </c>
      <c r="F3102" t="s">
        <v>32</v>
      </c>
      <c r="G3102">
        <f>IF(F3102="",_xlfn.XLOOKUP(C3102,'Price Averages'!$D$4:$D$103,'Price Averages'!$E$4:$E$103, "FALSE"), F3102)</f>
        <v>34</v>
      </c>
      <c r="H3102">
        <v>17</v>
      </c>
      <c r="I3102">
        <f>IF(H3102="", _xlfn.XLOOKUP(C3102, 'Cost Averages'!$D$4:$D$103,'Cost Averages'!$E$4:$E$103, "FALSE"),H3102)</f>
        <v>17</v>
      </c>
      <c r="J3102">
        <f t="shared" si="291"/>
        <v>102</v>
      </c>
      <c r="K3102">
        <f t="shared" si="292"/>
        <v>51</v>
      </c>
      <c r="L3102">
        <f t="shared" si="293"/>
        <v>51</v>
      </c>
      <c r="M3102" s="2" t="s">
        <v>23</v>
      </c>
      <c r="N3102" t="s">
        <v>547</v>
      </c>
      <c r="O3102" t="s">
        <v>46</v>
      </c>
      <c r="P3102" s="3">
        <v>14.341195386574373</v>
      </c>
      <c r="Q3102" t="str">
        <f t="shared" si="288"/>
        <v>G</v>
      </c>
      <c r="R3102">
        <f t="shared" si="289"/>
        <v>2021</v>
      </c>
      <c r="S3102">
        <f t="shared" si="290"/>
        <v>0</v>
      </c>
    </row>
    <row r="3103" spans="1:19" x14ac:dyDescent="0.25">
      <c r="A3103" s="1">
        <v>44226.131340309381</v>
      </c>
      <c r="B3103" s="2" t="s">
        <v>298</v>
      </c>
      <c r="C3103" t="s">
        <v>278</v>
      </c>
      <c r="D3103">
        <v>6</v>
      </c>
      <c r="E3103">
        <f>IF(D3103="", _xlfn.XLOOKUP(C3103,'Median Quantity per product'!$D$4:$D$103,'Median Quantity per product'!$E$4:$E$103, "NA"),'Project Work - Data wrows'!D3103)</f>
        <v>6</v>
      </c>
      <c r="F3103">
        <v>34</v>
      </c>
      <c r="G3103">
        <f>IF(F3103="",_xlfn.XLOOKUP(C3103,'Price Averages'!$D$4:$D$103,'Price Averages'!$E$4:$E$103, "FALSE"), F3103)</f>
        <v>34</v>
      </c>
      <c r="H3103">
        <v>17</v>
      </c>
      <c r="I3103">
        <f>IF(H3103="", _xlfn.XLOOKUP(C3103, 'Cost Averages'!$D$4:$D$103,'Cost Averages'!$E$4:$E$103, "FALSE"),H3103)</f>
        <v>17</v>
      </c>
      <c r="J3103">
        <f t="shared" si="291"/>
        <v>204</v>
      </c>
      <c r="K3103">
        <f t="shared" si="292"/>
        <v>102</v>
      </c>
      <c r="L3103">
        <f t="shared" si="293"/>
        <v>102</v>
      </c>
      <c r="M3103" s="2" t="s">
        <v>23</v>
      </c>
      <c r="N3103" t="s">
        <v>299</v>
      </c>
      <c r="O3103" t="s">
        <v>46</v>
      </c>
      <c r="P3103" s="3">
        <v>7.0114620475168028</v>
      </c>
      <c r="Q3103" t="str">
        <f t="shared" si="288"/>
        <v>G</v>
      </c>
      <c r="R3103">
        <f t="shared" si="289"/>
        <v>2021</v>
      </c>
      <c r="S3103">
        <f t="shared" si="290"/>
        <v>0</v>
      </c>
    </row>
    <row r="3104" spans="1:19" x14ac:dyDescent="0.25">
      <c r="A3104" s="1">
        <v>44235</v>
      </c>
      <c r="B3104" s="2" t="s">
        <v>3577</v>
      </c>
      <c r="C3104" t="s">
        <v>278</v>
      </c>
      <c r="D3104">
        <v>6</v>
      </c>
      <c r="E3104">
        <f>IF(D3104="", _xlfn.XLOOKUP(C3104,'Median Quantity per product'!$D$4:$D$103,'Median Quantity per product'!$E$4:$E$103, "NA"),'Project Work - Data wrows'!D3104)</f>
        <v>6</v>
      </c>
      <c r="F3104">
        <v>34</v>
      </c>
      <c r="G3104">
        <f>IF(F3104="",_xlfn.XLOOKUP(C3104,'Price Averages'!$D$4:$D$103,'Price Averages'!$E$4:$E$103, "FALSE"), F3104)</f>
        <v>34</v>
      </c>
      <c r="H3104">
        <v>17</v>
      </c>
      <c r="I3104">
        <f>IF(H3104="", _xlfn.XLOOKUP(C3104, 'Cost Averages'!$D$4:$D$103,'Cost Averages'!$E$4:$E$103, "FALSE"),H3104)</f>
        <v>17</v>
      </c>
      <c r="J3104">
        <f t="shared" si="291"/>
        <v>204</v>
      </c>
      <c r="K3104">
        <f t="shared" si="292"/>
        <v>102</v>
      </c>
      <c r="L3104">
        <f t="shared" si="293"/>
        <v>102</v>
      </c>
      <c r="M3104" s="2" t="s">
        <v>28</v>
      </c>
      <c r="N3104" t="s">
        <v>98</v>
      </c>
      <c r="O3104" t="s">
        <v>34</v>
      </c>
      <c r="P3104" s="3">
        <v>13.717776078041958</v>
      </c>
      <c r="Q3104" t="str">
        <f t="shared" si="288"/>
        <v>G</v>
      </c>
      <c r="R3104">
        <f t="shared" si="289"/>
        <v>2021</v>
      </c>
      <c r="S3104">
        <f t="shared" si="290"/>
        <v>0</v>
      </c>
    </row>
    <row r="3105" spans="1:19" x14ac:dyDescent="0.25">
      <c r="A3105" s="1">
        <v>44306.987278446002</v>
      </c>
      <c r="B3105" s="2" t="s">
        <v>1948</v>
      </c>
      <c r="C3105" t="s">
        <v>278</v>
      </c>
      <c r="D3105">
        <v>8</v>
      </c>
      <c r="E3105">
        <f>IF(D3105="", _xlfn.XLOOKUP(C3105,'Median Quantity per product'!$D$4:$D$103,'Median Quantity per product'!$E$4:$E$103, "NA"),'Project Work - Data wrows'!D3105)</f>
        <v>8</v>
      </c>
      <c r="F3105" t="s">
        <v>32</v>
      </c>
      <c r="G3105">
        <f>IF(F3105="",_xlfn.XLOOKUP(C3105,'Price Averages'!$D$4:$D$103,'Price Averages'!$E$4:$E$103, "FALSE"), F3105)</f>
        <v>34</v>
      </c>
      <c r="H3105">
        <v>17</v>
      </c>
      <c r="I3105">
        <f>IF(H3105="", _xlfn.XLOOKUP(C3105, 'Cost Averages'!$D$4:$D$103,'Cost Averages'!$E$4:$E$103, "FALSE"),H3105)</f>
        <v>17</v>
      </c>
      <c r="J3105">
        <f t="shared" si="291"/>
        <v>272</v>
      </c>
      <c r="K3105">
        <f t="shared" si="292"/>
        <v>136</v>
      </c>
      <c r="L3105">
        <f t="shared" si="293"/>
        <v>136</v>
      </c>
      <c r="M3105" s="2" t="s">
        <v>23</v>
      </c>
      <c r="N3105" t="s">
        <v>904</v>
      </c>
      <c r="O3105" t="s">
        <v>56</v>
      </c>
      <c r="P3105" s="3">
        <v>11.816651848338852</v>
      </c>
      <c r="Q3105" t="str">
        <f t="shared" si="288"/>
        <v>G</v>
      </c>
      <c r="R3105">
        <f t="shared" si="289"/>
        <v>2021</v>
      </c>
      <c r="S3105">
        <f t="shared" si="290"/>
        <v>0</v>
      </c>
    </row>
    <row r="3106" spans="1:19" x14ac:dyDescent="0.25">
      <c r="A3106" s="1">
        <v>44328.657828686111</v>
      </c>
      <c r="B3106" s="2" t="s">
        <v>2331</v>
      </c>
      <c r="C3106" t="s">
        <v>278</v>
      </c>
      <c r="D3106">
        <v>8</v>
      </c>
      <c r="E3106">
        <f>IF(D3106="", _xlfn.XLOOKUP(C3106,'Median Quantity per product'!$D$4:$D$103,'Median Quantity per product'!$E$4:$E$103, "NA"),'Project Work - Data wrows'!D3106)</f>
        <v>8</v>
      </c>
      <c r="F3106">
        <v>34</v>
      </c>
      <c r="G3106">
        <f>IF(F3106="",_xlfn.XLOOKUP(C3106,'Price Averages'!$D$4:$D$103,'Price Averages'!$E$4:$E$103, "FALSE"), F3106)</f>
        <v>34</v>
      </c>
      <c r="H3106">
        <v>17</v>
      </c>
      <c r="I3106">
        <f>IF(H3106="", _xlfn.XLOOKUP(C3106, 'Cost Averages'!$D$4:$D$103,'Cost Averages'!$E$4:$E$103, "FALSE"),H3106)</f>
        <v>17</v>
      </c>
      <c r="J3106">
        <f t="shared" si="291"/>
        <v>272</v>
      </c>
      <c r="K3106">
        <f t="shared" si="292"/>
        <v>136</v>
      </c>
      <c r="L3106">
        <f t="shared" si="293"/>
        <v>136</v>
      </c>
      <c r="M3106" s="2" t="s">
        <v>28</v>
      </c>
      <c r="N3106" t="s">
        <v>681</v>
      </c>
      <c r="O3106" t="s">
        <v>50</v>
      </c>
      <c r="P3106" s="3">
        <v>13.486912834801583</v>
      </c>
      <c r="Q3106" t="str">
        <f t="shared" si="288"/>
        <v>G</v>
      </c>
      <c r="R3106">
        <f t="shared" si="289"/>
        <v>2021</v>
      </c>
      <c r="S3106">
        <f t="shared" si="290"/>
        <v>0</v>
      </c>
    </row>
    <row r="3107" spans="1:19" x14ac:dyDescent="0.25">
      <c r="A3107" s="1">
        <v>44382</v>
      </c>
      <c r="B3107" s="2" t="s">
        <v>3704</v>
      </c>
      <c r="C3107" t="s">
        <v>278</v>
      </c>
      <c r="D3107">
        <v>16</v>
      </c>
      <c r="E3107">
        <f>IF(D3107="", _xlfn.XLOOKUP(C3107,'Median Quantity per product'!$D$4:$D$103,'Median Quantity per product'!$E$4:$E$103, "NA"),'Project Work - Data wrows'!D3107)</f>
        <v>16</v>
      </c>
      <c r="F3107">
        <v>34</v>
      </c>
      <c r="G3107">
        <f>IF(F3107="",_xlfn.XLOOKUP(C3107,'Price Averages'!$D$4:$D$103,'Price Averages'!$E$4:$E$103, "FALSE"), F3107)</f>
        <v>34</v>
      </c>
      <c r="H3107">
        <v>17</v>
      </c>
      <c r="I3107">
        <f>IF(H3107="", _xlfn.XLOOKUP(C3107, 'Cost Averages'!$D$4:$D$103,'Cost Averages'!$E$4:$E$103, "FALSE"),H3107)</f>
        <v>17</v>
      </c>
      <c r="J3107">
        <f t="shared" si="291"/>
        <v>544</v>
      </c>
      <c r="K3107">
        <f t="shared" si="292"/>
        <v>272</v>
      </c>
      <c r="L3107">
        <f t="shared" si="293"/>
        <v>272</v>
      </c>
      <c r="M3107" s="2" t="s">
        <v>28</v>
      </c>
      <c r="N3107" t="s">
        <v>282</v>
      </c>
      <c r="O3107" t="s">
        <v>78</v>
      </c>
      <c r="P3107" s="3">
        <v>12.758430621858414</v>
      </c>
      <c r="Q3107" t="str">
        <f t="shared" si="288"/>
        <v>G</v>
      </c>
      <c r="R3107">
        <f t="shared" si="289"/>
        <v>2021</v>
      </c>
      <c r="S3107">
        <f t="shared" si="290"/>
        <v>0</v>
      </c>
    </row>
    <row r="3108" spans="1:19" x14ac:dyDescent="0.25">
      <c r="A3108" s="1">
        <v>44547</v>
      </c>
      <c r="B3108" s="2" t="s">
        <v>3838</v>
      </c>
      <c r="C3108" t="s">
        <v>278</v>
      </c>
      <c r="D3108">
        <v>17</v>
      </c>
      <c r="E3108">
        <f>IF(D3108="", _xlfn.XLOOKUP(C3108,'Median Quantity per product'!$D$4:$D$103,'Median Quantity per product'!$E$4:$E$103, "NA"),'Project Work - Data wrows'!D3108)</f>
        <v>17</v>
      </c>
      <c r="F3108" t="s">
        <v>32</v>
      </c>
      <c r="G3108">
        <f>IF(F3108="",_xlfn.XLOOKUP(C3108,'Price Averages'!$D$4:$D$103,'Price Averages'!$E$4:$E$103, "FALSE"), F3108)</f>
        <v>34</v>
      </c>
      <c r="H3108">
        <v>17</v>
      </c>
      <c r="I3108">
        <f>IF(H3108="", _xlfn.XLOOKUP(C3108, 'Cost Averages'!$D$4:$D$103,'Cost Averages'!$E$4:$E$103, "FALSE"),H3108)</f>
        <v>17</v>
      </c>
      <c r="J3108">
        <f t="shared" si="291"/>
        <v>578</v>
      </c>
      <c r="K3108">
        <f t="shared" si="292"/>
        <v>289</v>
      </c>
      <c r="L3108">
        <f t="shared" si="293"/>
        <v>289</v>
      </c>
      <c r="M3108" s="2" t="s">
        <v>28</v>
      </c>
      <c r="N3108" t="s">
        <v>228</v>
      </c>
      <c r="O3108" t="s">
        <v>46</v>
      </c>
      <c r="P3108" s="3">
        <v>9.3014286057233697</v>
      </c>
      <c r="Q3108" t="str">
        <f t="shared" si="288"/>
        <v>G</v>
      </c>
      <c r="R3108">
        <f t="shared" si="289"/>
        <v>2021</v>
      </c>
      <c r="S3108">
        <f t="shared" si="290"/>
        <v>0</v>
      </c>
    </row>
    <row r="3109" spans="1:19" x14ac:dyDescent="0.25">
      <c r="A3109" s="1">
        <v>44437.744883819418</v>
      </c>
      <c r="B3109" s="2" t="s">
        <v>497</v>
      </c>
      <c r="C3109" t="s">
        <v>278</v>
      </c>
      <c r="D3109">
        <v>19</v>
      </c>
      <c r="E3109">
        <f>IF(D3109="", _xlfn.XLOOKUP(C3109,'Median Quantity per product'!$D$4:$D$103,'Median Quantity per product'!$E$4:$E$103, "NA"),'Project Work - Data wrows'!D3109)</f>
        <v>19</v>
      </c>
      <c r="F3109">
        <v>34</v>
      </c>
      <c r="G3109">
        <f>IF(F3109="",_xlfn.XLOOKUP(C3109,'Price Averages'!$D$4:$D$103,'Price Averages'!$E$4:$E$103, "FALSE"), F3109)</f>
        <v>34</v>
      </c>
      <c r="H3109">
        <v>17</v>
      </c>
      <c r="I3109">
        <f>IF(H3109="", _xlfn.XLOOKUP(C3109, 'Cost Averages'!$D$4:$D$103,'Cost Averages'!$E$4:$E$103, "FALSE"),H3109)</f>
        <v>17</v>
      </c>
      <c r="J3109">
        <f t="shared" si="291"/>
        <v>646</v>
      </c>
      <c r="K3109">
        <f t="shared" si="292"/>
        <v>323</v>
      </c>
      <c r="L3109">
        <f t="shared" si="293"/>
        <v>323</v>
      </c>
      <c r="M3109" s="2" t="s">
        <v>28</v>
      </c>
      <c r="N3109" t="s">
        <v>498</v>
      </c>
      <c r="O3109" t="s">
        <v>25</v>
      </c>
      <c r="P3109" s="3">
        <v>13.917704159139552</v>
      </c>
      <c r="Q3109" t="str">
        <f t="shared" si="288"/>
        <v>G</v>
      </c>
      <c r="R3109">
        <f t="shared" si="289"/>
        <v>2021</v>
      </c>
      <c r="S3109">
        <f t="shared" si="290"/>
        <v>0</v>
      </c>
    </row>
    <row r="3110" spans="1:19" x14ac:dyDescent="0.25">
      <c r="A3110" s="1">
        <v>44256.201769138832</v>
      </c>
      <c r="B3110" s="2" t="s">
        <v>2379</v>
      </c>
      <c r="C3110" t="s">
        <v>278</v>
      </c>
      <c r="D3110">
        <v>19</v>
      </c>
      <c r="E3110">
        <f>IF(D3110="", _xlfn.XLOOKUP(C3110,'Median Quantity per product'!$D$4:$D$103,'Median Quantity per product'!$E$4:$E$103, "NA"),'Project Work - Data wrows'!D3110)</f>
        <v>19</v>
      </c>
      <c r="F3110" t="s">
        <v>32</v>
      </c>
      <c r="G3110">
        <f>IF(F3110="",_xlfn.XLOOKUP(C3110,'Price Averages'!$D$4:$D$103,'Price Averages'!$E$4:$E$103, "FALSE"), F3110)</f>
        <v>34</v>
      </c>
      <c r="H3110">
        <v>17</v>
      </c>
      <c r="I3110">
        <f>IF(H3110="", _xlfn.XLOOKUP(C3110, 'Cost Averages'!$D$4:$D$103,'Cost Averages'!$E$4:$E$103, "FALSE"),H3110)</f>
        <v>17</v>
      </c>
      <c r="J3110">
        <f t="shared" si="291"/>
        <v>646</v>
      </c>
      <c r="K3110">
        <f t="shared" si="292"/>
        <v>323</v>
      </c>
      <c r="L3110">
        <f t="shared" si="293"/>
        <v>323</v>
      </c>
      <c r="M3110" s="2" t="s">
        <v>44</v>
      </c>
      <c r="N3110" t="s">
        <v>874</v>
      </c>
      <c r="O3110" t="s">
        <v>56</v>
      </c>
      <c r="P3110" s="3">
        <v>12.701325659159139</v>
      </c>
      <c r="Q3110" t="str">
        <f t="shared" si="288"/>
        <v>G</v>
      </c>
      <c r="R3110">
        <f t="shared" si="289"/>
        <v>2021</v>
      </c>
      <c r="S3110">
        <f t="shared" si="290"/>
        <v>0</v>
      </c>
    </row>
    <row r="3111" spans="1:19" x14ac:dyDescent="0.25">
      <c r="A3111" s="1">
        <v>44264</v>
      </c>
      <c r="B3111" s="2" t="s">
        <v>3602</v>
      </c>
      <c r="C3111" t="s">
        <v>278</v>
      </c>
      <c r="D3111">
        <v>19</v>
      </c>
      <c r="E3111">
        <f>IF(D3111="", _xlfn.XLOOKUP(C3111,'Median Quantity per product'!$D$4:$D$103,'Median Quantity per product'!$E$4:$E$103, "NA"),'Project Work - Data wrows'!D3111)</f>
        <v>19</v>
      </c>
      <c r="F3111">
        <v>34</v>
      </c>
      <c r="G3111">
        <f>IF(F3111="",_xlfn.XLOOKUP(C3111,'Price Averages'!$D$4:$D$103,'Price Averages'!$E$4:$E$103, "FALSE"), F3111)</f>
        <v>34</v>
      </c>
      <c r="H3111">
        <v>17</v>
      </c>
      <c r="I3111">
        <f>IF(H3111="", _xlfn.XLOOKUP(C3111, 'Cost Averages'!$D$4:$D$103,'Cost Averages'!$E$4:$E$103, "FALSE"),H3111)</f>
        <v>17</v>
      </c>
      <c r="J3111">
        <f t="shared" si="291"/>
        <v>646</v>
      </c>
      <c r="K3111">
        <f t="shared" si="292"/>
        <v>323</v>
      </c>
      <c r="L3111">
        <f t="shared" si="293"/>
        <v>323</v>
      </c>
      <c r="M3111" s="2" t="s">
        <v>28</v>
      </c>
      <c r="N3111" t="s">
        <v>222</v>
      </c>
      <c r="O3111" t="s">
        <v>34</v>
      </c>
      <c r="P3111" s="3">
        <v>12.172922939334034</v>
      </c>
      <c r="Q3111" t="str">
        <f t="shared" si="288"/>
        <v>G</v>
      </c>
      <c r="R3111">
        <f t="shared" si="289"/>
        <v>2021</v>
      </c>
      <c r="S3111">
        <f t="shared" si="290"/>
        <v>0</v>
      </c>
    </row>
    <row r="3112" spans="1:19" x14ac:dyDescent="0.25">
      <c r="A3112" s="1">
        <v>44348</v>
      </c>
      <c r="B3112" s="2" t="s">
        <v>3677</v>
      </c>
      <c r="C3112" t="s">
        <v>278</v>
      </c>
      <c r="D3112">
        <v>20</v>
      </c>
      <c r="E3112">
        <f>IF(D3112="", _xlfn.XLOOKUP(C3112,'Median Quantity per product'!$D$4:$D$103,'Median Quantity per product'!$E$4:$E$103, "NA"),'Project Work - Data wrows'!D3112)</f>
        <v>20</v>
      </c>
      <c r="F3112">
        <v>34</v>
      </c>
      <c r="G3112">
        <f>IF(F3112="",_xlfn.XLOOKUP(C3112,'Price Averages'!$D$4:$D$103,'Price Averages'!$E$4:$E$103, "FALSE"), F3112)</f>
        <v>34</v>
      </c>
      <c r="H3112">
        <v>17</v>
      </c>
      <c r="I3112">
        <f>IF(H3112="", _xlfn.XLOOKUP(C3112, 'Cost Averages'!$D$4:$D$103,'Cost Averages'!$E$4:$E$103, "FALSE"),H3112)</f>
        <v>17</v>
      </c>
      <c r="J3112">
        <f t="shared" si="291"/>
        <v>680</v>
      </c>
      <c r="K3112">
        <f t="shared" si="292"/>
        <v>340</v>
      </c>
      <c r="L3112">
        <f t="shared" si="293"/>
        <v>340</v>
      </c>
      <c r="M3112" s="2" t="s">
        <v>28</v>
      </c>
      <c r="N3112" t="s">
        <v>566</v>
      </c>
      <c r="O3112" t="s">
        <v>50</v>
      </c>
      <c r="P3112" s="3">
        <v>13.150536103258979</v>
      </c>
      <c r="Q3112" t="str">
        <f t="shared" si="288"/>
        <v>G</v>
      </c>
      <c r="R3112">
        <f t="shared" si="289"/>
        <v>2021</v>
      </c>
      <c r="S3112">
        <f t="shared" si="290"/>
        <v>0</v>
      </c>
    </row>
    <row r="3113" spans="1:19" x14ac:dyDescent="0.25">
      <c r="A3113" s="1">
        <v>44272</v>
      </c>
      <c r="B3113" s="2" t="s">
        <v>3609</v>
      </c>
      <c r="C3113" t="s">
        <v>140</v>
      </c>
      <c r="D3113">
        <v>1</v>
      </c>
      <c r="E3113">
        <f>IF(D3113="", _xlfn.XLOOKUP(C3113,'Median Quantity per product'!$D$4:$D$103,'Median Quantity per product'!$E$4:$E$103, "NA"),'Project Work - Data wrows'!D3113)</f>
        <v>1</v>
      </c>
      <c r="F3113">
        <v>144</v>
      </c>
      <c r="G3113">
        <f>IF(F3113="",_xlfn.XLOOKUP(C3113,'Price Averages'!$D$4:$D$103,'Price Averages'!$E$4:$E$103, "FALSE"), F3113)</f>
        <v>144</v>
      </c>
      <c r="H3113">
        <v>36</v>
      </c>
      <c r="I3113">
        <f>IF(H3113="", _xlfn.XLOOKUP(C3113, 'Cost Averages'!$D$4:$D$103,'Cost Averages'!$E$4:$E$103, "FALSE"),H3113)</f>
        <v>36</v>
      </c>
      <c r="J3113">
        <f t="shared" si="291"/>
        <v>144</v>
      </c>
      <c r="K3113">
        <f t="shared" si="292"/>
        <v>36</v>
      </c>
      <c r="L3113">
        <f t="shared" si="293"/>
        <v>108</v>
      </c>
      <c r="M3113" s="2" t="s">
        <v>28</v>
      </c>
      <c r="N3113" t="s">
        <v>637</v>
      </c>
      <c r="O3113" t="s">
        <v>78</v>
      </c>
      <c r="P3113" s="3">
        <v>9.879282537628514</v>
      </c>
      <c r="Q3113" t="str">
        <f t="shared" si="288"/>
        <v>G</v>
      </c>
      <c r="R3113">
        <f t="shared" si="289"/>
        <v>2021</v>
      </c>
      <c r="S3113">
        <f t="shared" si="290"/>
        <v>0</v>
      </c>
    </row>
    <row r="3114" spans="1:19" x14ac:dyDescent="0.25">
      <c r="A3114" s="1">
        <v>44340.845524167307</v>
      </c>
      <c r="B3114" s="2" t="s">
        <v>1715</v>
      </c>
      <c r="C3114" t="s">
        <v>140</v>
      </c>
      <c r="D3114">
        <v>3</v>
      </c>
      <c r="E3114">
        <f>IF(D3114="", _xlfn.XLOOKUP(C3114,'Median Quantity per product'!$D$4:$D$103,'Median Quantity per product'!$E$4:$E$103, "NA"),'Project Work - Data wrows'!D3114)</f>
        <v>3</v>
      </c>
      <c r="F3114" t="s">
        <v>32</v>
      </c>
      <c r="G3114">
        <f>IF(F3114="",_xlfn.XLOOKUP(C3114,'Price Averages'!$D$4:$D$103,'Price Averages'!$E$4:$E$103, "FALSE"), F3114)</f>
        <v>144</v>
      </c>
      <c r="H3114">
        <v>36</v>
      </c>
      <c r="I3114">
        <f>IF(H3114="", _xlfn.XLOOKUP(C3114, 'Cost Averages'!$D$4:$D$103,'Cost Averages'!$E$4:$E$103, "FALSE"),H3114)</f>
        <v>36</v>
      </c>
      <c r="J3114">
        <f t="shared" si="291"/>
        <v>432</v>
      </c>
      <c r="K3114">
        <f t="shared" si="292"/>
        <v>108</v>
      </c>
      <c r="L3114">
        <f t="shared" si="293"/>
        <v>324</v>
      </c>
      <c r="M3114" s="2" t="s">
        <v>28</v>
      </c>
      <c r="N3114" t="s">
        <v>579</v>
      </c>
      <c r="O3114" t="s">
        <v>41</v>
      </c>
      <c r="P3114" s="3">
        <v>14.760829371220243</v>
      </c>
      <c r="Q3114" t="str">
        <f t="shared" si="288"/>
        <v>G</v>
      </c>
      <c r="R3114">
        <f t="shared" si="289"/>
        <v>2021</v>
      </c>
      <c r="S3114">
        <f t="shared" si="290"/>
        <v>0</v>
      </c>
    </row>
    <row r="3115" spans="1:19" x14ac:dyDescent="0.25">
      <c r="A3115" s="1">
        <v>44408</v>
      </c>
      <c r="B3115" s="2" t="s">
        <v>3726</v>
      </c>
      <c r="C3115" t="s">
        <v>140</v>
      </c>
      <c r="D3115">
        <v>5</v>
      </c>
      <c r="E3115">
        <f>IF(D3115="", _xlfn.XLOOKUP(C3115,'Median Quantity per product'!$D$4:$D$103,'Median Quantity per product'!$E$4:$E$103, "NA"),'Project Work - Data wrows'!D3115)</f>
        <v>5</v>
      </c>
      <c r="F3115" t="s">
        <v>32</v>
      </c>
      <c r="G3115">
        <f>IF(F3115="",_xlfn.XLOOKUP(C3115,'Price Averages'!$D$4:$D$103,'Price Averages'!$E$4:$E$103, "FALSE"), F3115)</f>
        <v>144</v>
      </c>
      <c r="H3115">
        <v>36</v>
      </c>
      <c r="I3115">
        <f>IF(H3115="", _xlfn.XLOOKUP(C3115, 'Cost Averages'!$D$4:$D$103,'Cost Averages'!$E$4:$E$103, "FALSE"),H3115)</f>
        <v>36</v>
      </c>
      <c r="J3115">
        <f t="shared" si="291"/>
        <v>720</v>
      </c>
      <c r="K3115">
        <f t="shared" si="292"/>
        <v>180</v>
      </c>
      <c r="L3115">
        <f t="shared" si="293"/>
        <v>540</v>
      </c>
      <c r="M3115" s="2" t="s">
        <v>23</v>
      </c>
      <c r="N3115" t="s">
        <v>262</v>
      </c>
      <c r="O3115" t="s">
        <v>34</v>
      </c>
      <c r="P3115" s="3">
        <v>12.661538237835474</v>
      </c>
      <c r="Q3115" t="str">
        <f t="shared" si="288"/>
        <v>G</v>
      </c>
      <c r="R3115">
        <f t="shared" si="289"/>
        <v>2021</v>
      </c>
      <c r="S3115">
        <f t="shared" si="290"/>
        <v>0</v>
      </c>
    </row>
    <row r="3116" spans="1:19" x14ac:dyDescent="0.25">
      <c r="A3116" s="1">
        <v>44359.420004632761</v>
      </c>
      <c r="B3116" s="2" t="s">
        <v>567</v>
      </c>
      <c r="C3116" t="s">
        <v>140</v>
      </c>
      <c r="D3116">
        <v>6</v>
      </c>
      <c r="E3116">
        <f>IF(D3116="", _xlfn.XLOOKUP(C3116,'Median Quantity per product'!$D$4:$D$103,'Median Quantity per product'!$E$4:$E$103, "NA"),'Project Work - Data wrows'!D3116)</f>
        <v>6</v>
      </c>
      <c r="F3116">
        <v>144</v>
      </c>
      <c r="G3116">
        <f>IF(F3116="",_xlfn.XLOOKUP(C3116,'Price Averages'!$D$4:$D$103,'Price Averages'!$E$4:$E$103, "FALSE"), F3116)</f>
        <v>144</v>
      </c>
      <c r="H3116">
        <v>36</v>
      </c>
      <c r="I3116">
        <f>IF(H3116="", _xlfn.XLOOKUP(C3116, 'Cost Averages'!$D$4:$D$103,'Cost Averages'!$E$4:$E$103, "FALSE"),H3116)</f>
        <v>36</v>
      </c>
      <c r="J3116">
        <f t="shared" si="291"/>
        <v>864</v>
      </c>
      <c r="K3116">
        <f t="shared" si="292"/>
        <v>216</v>
      </c>
      <c r="L3116">
        <f t="shared" si="293"/>
        <v>648</v>
      </c>
      <c r="M3116" s="2" t="s">
        <v>28</v>
      </c>
      <c r="N3116" t="s">
        <v>568</v>
      </c>
      <c r="O3116" t="s">
        <v>25</v>
      </c>
      <c r="P3116" s="3">
        <v>11.769937929618399</v>
      </c>
      <c r="Q3116" t="str">
        <f t="shared" si="288"/>
        <v>G</v>
      </c>
      <c r="R3116">
        <f t="shared" si="289"/>
        <v>2021</v>
      </c>
      <c r="S3116">
        <f t="shared" si="290"/>
        <v>0</v>
      </c>
    </row>
    <row r="3117" spans="1:19" x14ac:dyDescent="0.25">
      <c r="A3117" s="1">
        <v>44517.046820477917</v>
      </c>
      <c r="B3117" s="2" t="s">
        <v>1774</v>
      </c>
      <c r="C3117" t="s">
        <v>140</v>
      </c>
      <c r="D3117">
        <v>6</v>
      </c>
      <c r="E3117">
        <f>IF(D3117="", _xlfn.XLOOKUP(C3117,'Median Quantity per product'!$D$4:$D$103,'Median Quantity per product'!$E$4:$E$103, "NA"),'Project Work - Data wrows'!D3117)</f>
        <v>6</v>
      </c>
      <c r="F3117">
        <v>144</v>
      </c>
      <c r="G3117">
        <f>IF(F3117="",_xlfn.XLOOKUP(C3117,'Price Averages'!$D$4:$D$103,'Price Averages'!$E$4:$E$103, "FALSE"), F3117)</f>
        <v>144</v>
      </c>
      <c r="H3117">
        <v>36</v>
      </c>
      <c r="I3117">
        <f>IF(H3117="", _xlfn.XLOOKUP(C3117, 'Cost Averages'!$D$4:$D$103,'Cost Averages'!$E$4:$E$103, "FALSE"),H3117)</f>
        <v>36</v>
      </c>
      <c r="J3117">
        <f t="shared" si="291"/>
        <v>864</v>
      </c>
      <c r="K3117">
        <f t="shared" si="292"/>
        <v>216</v>
      </c>
      <c r="L3117">
        <f t="shared" si="293"/>
        <v>648</v>
      </c>
      <c r="M3117" s="2" t="s">
        <v>28</v>
      </c>
      <c r="N3117" t="s">
        <v>199</v>
      </c>
      <c r="O3117" t="s">
        <v>34</v>
      </c>
      <c r="P3117" s="3">
        <v>12.177709716438097</v>
      </c>
      <c r="Q3117" t="str">
        <f t="shared" si="288"/>
        <v>G</v>
      </c>
      <c r="R3117">
        <f t="shared" si="289"/>
        <v>2021</v>
      </c>
      <c r="S3117">
        <f t="shared" si="290"/>
        <v>0</v>
      </c>
    </row>
    <row r="3118" spans="1:19" x14ac:dyDescent="0.25">
      <c r="A3118" s="1">
        <v>44365.05875917754</v>
      </c>
      <c r="B3118" s="2" t="s">
        <v>654</v>
      </c>
      <c r="C3118" t="s">
        <v>140</v>
      </c>
      <c r="D3118">
        <v>11</v>
      </c>
      <c r="E3118">
        <f>IF(D3118="", _xlfn.XLOOKUP(C3118,'Median Quantity per product'!$D$4:$D$103,'Median Quantity per product'!$E$4:$E$103, "NA"),'Project Work - Data wrows'!D3118)</f>
        <v>11</v>
      </c>
      <c r="F3118">
        <v>144</v>
      </c>
      <c r="G3118">
        <f>IF(F3118="",_xlfn.XLOOKUP(C3118,'Price Averages'!$D$4:$D$103,'Price Averages'!$E$4:$E$103, "FALSE"), F3118)</f>
        <v>144</v>
      </c>
      <c r="H3118">
        <v>36</v>
      </c>
      <c r="I3118">
        <f>IF(H3118="", _xlfn.XLOOKUP(C3118, 'Cost Averages'!$D$4:$D$103,'Cost Averages'!$E$4:$E$103, "FALSE"),H3118)</f>
        <v>36</v>
      </c>
      <c r="J3118">
        <f t="shared" si="291"/>
        <v>1584</v>
      </c>
      <c r="K3118">
        <f t="shared" si="292"/>
        <v>396</v>
      </c>
      <c r="L3118">
        <f t="shared" si="293"/>
        <v>1188</v>
      </c>
      <c r="M3118" s="2" t="s">
        <v>28</v>
      </c>
      <c r="N3118" t="s">
        <v>299</v>
      </c>
      <c r="O3118" t="s">
        <v>46</v>
      </c>
      <c r="P3118" s="3">
        <v>7.0114620475168028</v>
      </c>
      <c r="Q3118" t="str">
        <f t="shared" si="288"/>
        <v>G</v>
      </c>
      <c r="R3118">
        <f t="shared" si="289"/>
        <v>2021</v>
      </c>
      <c r="S3118">
        <f t="shared" si="290"/>
        <v>0</v>
      </c>
    </row>
    <row r="3119" spans="1:19" x14ac:dyDescent="0.25">
      <c r="A3119" s="1">
        <v>44434.195384982027</v>
      </c>
      <c r="B3119" s="2" t="s">
        <v>2091</v>
      </c>
      <c r="C3119" t="s">
        <v>140</v>
      </c>
      <c r="D3119">
        <v>13</v>
      </c>
      <c r="E3119">
        <f>IF(D3119="", _xlfn.XLOOKUP(C3119,'Median Quantity per product'!$D$4:$D$103,'Median Quantity per product'!$E$4:$E$103, "NA"),'Project Work - Data wrows'!D3119)</f>
        <v>13</v>
      </c>
      <c r="F3119">
        <v>144</v>
      </c>
      <c r="G3119">
        <f>IF(F3119="",_xlfn.XLOOKUP(C3119,'Price Averages'!$D$4:$D$103,'Price Averages'!$E$4:$E$103, "FALSE"), F3119)</f>
        <v>144</v>
      </c>
      <c r="H3119">
        <v>36</v>
      </c>
      <c r="I3119">
        <f>IF(H3119="", _xlfn.XLOOKUP(C3119, 'Cost Averages'!$D$4:$D$103,'Cost Averages'!$E$4:$E$103, "FALSE"),H3119)</f>
        <v>36</v>
      </c>
      <c r="J3119">
        <f t="shared" si="291"/>
        <v>1872</v>
      </c>
      <c r="K3119">
        <f t="shared" si="292"/>
        <v>468</v>
      </c>
      <c r="L3119">
        <f t="shared" si="293"/>
        <v>1404</v>
      </c>
      <c r="M3119" s="2" t="s">
        <v>28</v>
      </c>
      <c r="N3119" t="s">
        <v>1043</v>
      </c>
      <c r="O3119" t="s">
        <v>56</v>
      </c>
      <c r="P3119" s="3">
        <v>12.852414455158604</v>
      </c>
      <c r="Q3119" t="str">
        <f t="shared" si="288"/>
        <v>G</v>
      </c>
      <c r="R3119">
        <f t="shared" si="289"/>
        <v>2021</v>
      </c>
      <c r="S3119">
        <f t="shared" si="290"/>
        <v>0</v>
      </c>
    </row>
    <row r="3120" spans="1:19" x14ac:dyDescent="0.25">
      <c r="A3120" s="1">
        <v>44214.49141376539</v>
      </c>
      <c r="B3120" s="2" t="s">
        <v>939</v>
      </c>
      <c r="C3120" t="s">
        <v>140</v>
      </c>
      <c r="D3120">
        <v>17</v>
      </c>
      <c r="E3120">
        <f>IF(D3120="", _xlfn.XLOOKUP(C3120,'Median Quantity per product'!$D$4:$D$103,'Median Quantity per product'!$E$4:$E$103, "NA"),'Project Work - Data wrows'!D3120)</f>
        <v>17</v>
      </c>
      <c r="F3120">
        <v>144</v>
      </c>
      <c r="G3120">
        <f>IF(F3120="",_xlfn.XLOOKUP(C3120,'Price Averages'!$D$4:$D$103,'Price Averages'!$E$4:$E$103, "FALSE"), F3120)</f>
        <v>144</v>
      </c>
      <c r="H3120" t="s">
        <v>32</v>
      </c>
      <c r="I3120">
        <f>IF(H3120="", _xlfn.XLOOKUP(C3120, 'Cost Averages'!$D$4:$D$103,'Cost Averages'!$E$4:$E$103, "FALSE"),H3120)</f>
        <v>36</v>
      </c>
      <c r="J3120">
        <f t="shared" si="291"/>
        <v>2448</v>
      </c>
      <c r="K3120">
        <f t="shared" si="292"/>
        <v>612</v>
      </c>
      <c r="L3120">
        <f t="shared" si="293"/>
        <v>1836</v>
      </c>
      <c r="M3120" s="2" t="s">
        <v>23</v>
      </c>
      <c r="N3120" t="s">
        <v>305</v>
      </c>
      <c r="O3120" t="s">
        <v>41</v>
      </c>
      <c r="P3120" s="3">
        <v>11.99399163482429</v>
      </c>
      <c r="Q3120" t="str">
        <f t="shared" si="288"/>
        <v>G</v>
      </c>
      <c r="R3120">
        <f t="shared" si="289"/>
        <v>2021</v>
      </c>
      <c r="S3120">
        <f t="shared" si="290"/>
        <v>0</v>
      </c>
    </row>
    <row r="3121" spans="1:19" x14ac:dyDescent="0.25">
      <c r="A3121" s="1">
        <v>44262</v>
      </c>
      <c r="B3121" s="2" t="s">
        <v>3600</v>
      </c>
      <c r="C3121" t="s">
        <v>140</v>
      </c>
      <c r="D3121">
        <v>17</v>
      </c>
      <c r="E3121">
        <f>IF(D3121="", _xlfn.XLOOKUP(C3121,'Median Quantity per product'!$D$4:$D$103,'Median Quantity per product'!$E$4:$E$103, "NA"),'Project Work - Data wrows'!D3121)</f>
        <v>17</v>
      </c>
      <c r="F3121">
        <v>144</v>
      </c>
      <c r="G3121">
        <f>IF(F3121="",_xlfn.XLOOKUP(C3121,'Price Averages'!$D$4:$D$103,'Price Averages'!$E$4:$E$103, "FALSE"), F3121)</f>
        <v>144</v>
      </c>
      <c r="H3121">
        <v>36</v>
      </c>
      <c r="I3121">
        <f>IF(H3121="", _xlfn.XLOOKUP(C3121, 'Cost Averages'!$D$4:$D$103,'Cost Averages'!$E$4:$E$103, "FALSE"),H3121)</f>
        <v>36</v>
      </c>
      <c r="J3121">
        <f t="shared" si="291"/>
        <v>2448</v>
      </c>
      <c r="K3121">
        <f t="shared" si="292"/>
        <v>612</v>
      </c>
      <c r="L3121">
        <f t="shared" si="293"/>
        <v>1836</v>
      </c>
      <c r="M3121" s="2" t="s">
        <v>23</v>
      </c>
      <c r="N3121" t="s">
        <v>721</v>
      </c>
      <c r="O3121" t="s">
        <v>56</v>
      </c>
      <c r="P3121" s="3">
        <v>11.443503623244197</v>
      </c>
      <c r="Q3121" t="str">
        <f t="shared" si="288"/>
        <v>G</v>
      </c>
      <c r="R3121">
        <f t="shared" si="289"/>
        <v>2021</v>
      </c>
      <c r="S3121">
        <f t="shared" si="290"/>
        <v>0</v>
      </c>
    </row>
    <row r="3122" spans="1:19" x14ac:dyDescent="0.25">
      <c r="A3122" s="1">
        <v>44278</v>
      </c>
      <c r="B3122" s="2" t="s">
        <v>3615</v>
      </c>
      <c r="C3122" t="s">
        <v>140</v>
      </c>
      <c r="D3122">
        <v>18</v>
      </c>
      <c r="E3122">
        <f>IF(D3122="", _xlfn.XLOOKUP(C3122,'Median Quantity per product'!$D$4:$D$103,'Median Quantity per product'!$E$4:$E$103, "NA"),'Project Work - Data wrows'!D3122)</f>
        <v>18</v>
      </c>
      <c r="F3122">
        <v>144</v>
      </c>
      <c r="G3122">
        <f>IF(F3122="",_xlfn.XLOOKUP(C3122,'Price Averages'!$D$4:$D$103,'Price Averages'!$E$4:$E$103, "FALSE"), F3122)</f>
        <v>144</v>
      </c>
      <c r="H3122">
        <v>36</v>
      </c>
      <c r="I3122">
        <f>IF(H3122="", _xlfn.XLOOKUP(C3122, 'Cost Averages'!$D$4:$D$103,'Cost Averages'!$E$4:$E$103, "FALSE"),H3122)</f>
        <v>36</v>
      </c>
      <c r="J3122">
        <f t="shared" si="291"/>
        <v>2592</v>
      </c>
      <c r="K3122">
        <f t="shared" si="292"/>
        <v>648</v>
      </c>
      <c r="L3122">
        <f t="shared" si="293"/>
        <v>1944</v>
      </c>
      <c r="M3122" s="2" t="s">
        <v>28</v>
      </c>
      <c r="N3122" t="s">
        <v>228</v>
      </c>
      <c r="O3122" t="s">
        <v>46</v>
      </c>
      <c r="P3122" s="3">
        <v>9.3014286057233697</v>
      </c>
      <c r="Q3122" t="str">
        <f t="shared" si="288"/>
        <v>G</v>
      </c>
      <c r="R3122">
        <f t="shared" si="289"/>
        <v>2021</v>
      </c>
      <c r="S3122">
        <f t="shared" si="290"/>
        <v>0</v>
      </c>
    </row>
    <row r="3123" spans="1:19" x14ac:dyDescent="0.25">
      <c r="A3123" s="1">
        <v>44327</v>
      </c>
      <c r="B3123" s="2" t="s">
        <v>3658</v>
      </c>
      <c r="C3123" t="s">
        <v>539</v>
      </c>
      <c r="D3123">
        <v>1</v>
      </c>
      <c r="E3123">
        <f>IF(D3123="", _xlfn.XLOOKUP(C3123,'Median Quantity per product'!$D$4:$D$103,'Median Quantity per product'!$E$4:$E$103, "NA"),'Project Work - Data wrows'!D3123)</f>
        <v>1</v>
      </c>
      <c r="F3123">
        <v>300</v>
      </c>
      <c r="G3123">
        <f>IF(F3123="",_xlfn.XLOOKUP(C3123,'Price Averages'!$D$4:$D$103,'Price Averages'!$E$4:$E$103, "FALSE"), F3123)</f>
        <v>300</v>
      </c>
      <c r="H3123">
        <v>75</v>
      </c>
      <c r="I3123">
        <f>IF(H3123="", _xlfn.XLOOKUP(C3123, 'Cost Averages'!$D$4:$D$103,'Cost Averages'!$E$4:$E$103, "FALSE"),H3123)</f>
        <v>75</v>
      </c>
      <c r="J3123">
        <f t="shared" si="291"/>
        <v>300</v>
      </c>
      <c r="K3123">
        <f t="shared" si="292"/>
        <v>75</v>
      </c>
      <c r="L3123">
        <f t="shared" si="293"/>
        <v>225</v>
      </c>
      <c r="M3123" s="2" t="s">
        <v>28</v>
      </c>
      <c r="N3123" t="s">
        <v>379</v>
      </c>
      <c r="O3123" t="s">
        <v>78</v>
      </c>
      <c r="P3123" s="3">
        <v>15.60430546146185</v>
      </c>
      <c r="Q3123" t="str">
        <f t="shared" si="288"/>
        <v>G</v>
      </c>
      <c r="R3123">
        <f t="shared" si="289"/>
        <v>2021</v>
      </c>
      <c r="S3123">
        <f t="shared" si="290"/>
        <v>0</v>
      </c>
    </row>
    <row r="3124" spans="1:19" x14ac:dyDescent="0.25">
      <c r="A3124" s="1">
        <v>44319.178115540868</v>
      </c>
      <c r="B3124" s="2" t="s">
        <v>2673</v>
      </c>
      <c r="C3124" t="s">
        <v>539</v>
      </c>
      <c r="D3124">
        <v>5</v>
      </c>
      <c r="E3124">
        <f>IF(D3124="", _xlfn.XLOOKUP(C3124,'Median Quantity per product'!$D$4:$D$103,'Median Quantity per product'!$E$4:$E$103, "NA"),'Project Work - Data wrows'!D3124)</f>
        <v>5</v>
      </c>
      <c r="F3124">
        <v>300</v>
      </c>
      <c r="G3124">
        <f>IF(F3124="",_xlfn.XLOOKUP(C3124,'Price Averages'!$D$4:$D$103,'Price Averages'!$E$4:$E$103, "FALSE"), F3124)</f>
        <v>300</v>
      </c>
      <c r="H3124">
        <v>75</v>
      </c>
      <c r="I3124">
        <f>IF(H3124="", _xlfn.XLOOKUP(C3124, 'Cost Averages'!$D$4:$D$103,'Cost Averages'!$E$4:$E$103, "FALSE"),H3124)</f>
        <v>75</v>
      </c>
      <c r="J3124">
        <f t="shared" si="291"/>
        <v>1500</v>
      </c>
      <c r="K3124">
        <f t="shared" si="292"/>
        <v>375</v>
      </c>
      <c r="L3124">
        <f t="shared" si="293"/>
        <v>1125</v>
      </c>
      <c r="M3124" s="2" t="s">
        <v>28</v>
      </c>
      <c r="N3124" t="s">
        <v>191</v>
      </c>
      <c r="O3124" t="s">
        <v>78</v>
      </c>
      <c r="P3124" s="3">
        <v>13.890275354050972</v>
      </c>
      <c r="Q3124" t="str">
        <f t="shared" si="288"/>
        <v>G</v>
      </c>
      <c r="R3124">
        <f t="shared" si="289"/>
        <v>2021</v>
      </c>
      <c r="S3124">
        <f t="shared" si="290"/>
        <v>0</v>
      </c>
    </row>
    <row r="3125" spans="1:19" x14ac:dyDescent="0.25">
      <c r="A3125" s="1">
        <v>44316</v>
      </c>
      <c r="B3125" s="2" t="s">
        <v>3649</v>
      </c>
      <c r="C3125" t="s">
        <v>539</v>
      </c>
      <c r="D3125">
        <v>5</v>
      </c>
      <c r="E3125">
        <f>IF(D3125="", _xlfn.XLOOKUP(C3125,'Median Quantity per product'!$D$4:$D$103,'Median Quantity per product'!$E$4:$E$103, "NA"),'Project Work - Data wrows'!D3125)</f>
        <v>5</v>
      </c>
      <c r="F3125">
        <v>300</v>
      </c>
      <c r="G3125">
        <f>IF(F3125="",_xlfn.XLOOKUP(C3125,'Price Averages'!$D$4:$D$103,'Price Averages'!$E$4:$E$103, "FALSE"), F3125)</f>
        <v>300</v>
      </c>
      <c r="H3125">
        <v>75</v>
      </c>
      <c r="I3125">
        <f>IF(H3125="", _xlfn.XLOOKUP(C3125, 'Cost Averages'!$D$4:$D$103,'Cost Averages'!$E$4:$E$103, "FALSE"),H3125)</f>
        <v>75</v>
      </c>
      <c r="J3125">
        <f t="shared" si="291"/>
        <v>1500</v>
      </c>
      <c r="K3125">
        <f t="shared" si="292"/>
        <v>375</v>
      </c>
      <c r="L3125">
        <f t="shared" si="293"/>
        <v>1125</v>
      </c>
      <c r="M3125" s="2" t="s">
        <v>44</v>
      </c>
      <c r="N3125" t="s">
        <v>566</v>
      </c>
      <c r="O3125" t="s">
        <v>50</v>
      </c>
      <c r="P3125" s="3">
        <v>13.150536103258979</v>
      </c>
      <c r="Q3125" t="str">
        <f t="shared" si="288"/>
        <v>G</v>
      </c>
      <c r="R3125">
        <f t="shared" si="289"/>
        <v>2021</v>
      </c>
      <c r="S3125">
        <f t="shared" si="290"/>
        <v>0</v>
      </c>
    </row>
    <row r="3126" spans="1:19" x14ac:dyDescent="0.25">
      <c r="A3126" s="1">
        <v>44518</v>
      </c>
      <c r="B3126" s="2" t="s">
        <v>3815</v>
      </c>
      <c r="C3126" t="s">
        <v>539</v>
      </c>
      <c r="D3126">
        <v>5</v>
      </c>
      <c r="E3126">
        <f>IF(D3126="", _xlfn.XLOOKUP(C3126,'Median Quantity per product'!$D$4:$D$103,'Median Quantity per product'!$E$4:$E$103, "NA"),'Project Work - Data wrows'!D3126)</f>
        <v>5</v>
      </c>
      <c r="F3126">
        <v>300</v>
      </c>
      <c r="G3126">
        <f>IF(F3126="",_xlfn.XLOOKUP(C3126,'Price Averages'!$D$4:$D$103,'Price Averages'!$E$4:$E$103, "FALSE"), F3126)</f>
        <v>300</v>
      </c>
      <c r="H3126">
        <v>75</v>
      </c>
      <c r="I3126">
        <f>IF(H3126="", _xlfn.XLOOKUP(C3126, 'Cost Averages'!$D$4:$D$103,'Cost Averages'!$E$4:$E$103, "FALSE"),H3126)</f>
        <v>75</v>
      </c>
      <c r="J3126">
        <f t="shared" si="291"/>
        <v>1500</v>
      </c>
      <c r="K3126">
        <f t="shared" si="292"/>
        <v>375</v>
      </c>
      <c r="L3126">
        <f t="shared" si="293"/>
        <v>1125</v>
      </c>
      <c r="M3126" s="2" t="s">
        <v>28</v>
      </c>
      <c r="N3126" t="s">
        <v>458</v>
      </c>
      <c r="O3126" t="s">
        <v>41</v>
      </c>
      <c r="P3126" s="3">
        <v>16.368863536738775</v>
      </c>
      <c r="Q3126" t="str">
        <f t="shared" si="288"/>
        <v>G</v>
      </c>
      <c r="R3126">
        <f t="shared" si="289"/>
        <v>2021</v>
      </c>
      <c r="S3126">
        <f t="shared" si="290"/>
        <v>0</v>
      </c>
    </row>
    <row r="3127" spans="1:19" x14ac:dyDescent="0.25">
      <c r="A3127" s="1">
        <v>44555</v>
      </c>
      <c r="B3127" s="2" t="s">
        <v>3659</v>
      </c>
      <c r="C3127" t="s">
        <v>539</v>
      </c>
      <c r="D3127">
        <v>6</v>
      </c>
      <c r="E3127">
        <f>IF(D3127="", _xlfn.XLOOKUP(C3127,'Median Quantity per product'!$D$4:$D$103,'Median Quantity per product'!$E$4:$E$103, "NA"),'Project Work - Data wrows'!D3127)</f>
        <v>6</v>
      </c>
      <c r="F3127">
        <v>300</v>
      </c>
      <c r="G3127">
        <f>IF(F3127="",_xlfn.XLOOKUP(C3127,'Price Averages'!$D$4:$D$103,'Price Averages'!$E$4:$E$103, "FALSE"), F3127)</f>
        <v>300</v>
      </c>
      <c r="H3127" t="s">
        <v>32</v>
      </c>
      <c r="I3127">
        <f>IF(H3127="", _xlfn.XLOOKUP(C3127, 'Cost Averages'!$D$4:$D$103,'Cost Averages'!$E$4:$E$103, "FALSE"),H3127)</f>
        <v>75</v>
      </c>
      <c r="J3127">
        <f t="shared" si="291"/>
        <v>1800</v>
      </c>
      <c r="K3127">
        <f t="shared" si="292"/>
        <v>450</v>
      </c>
      <c r="L3127">
        <f t="shared" si="293"/>
        <v>1350</v>
      </c>
      <c r="M3127" s="2" t="s">
        <v>44</v>
      </c>
      <c r="N3127" t="s">
        <v>208</v>
      </c>
      <c r="O3127" t="s">
        <v>50</v>
      </c>
      <c r="P3127" s="3">
        <v>15.556812309269255</v>
      </c>
      <c r="Q3127" t="str">
        <f t="shared" si="288"/>
        <v>G</v>
      </c>
      <c r="R3127">
        <f t="shared" si="289"/>
        <v>2021</v>
      </c>
      <c r="S3127">
        <f t="shared" si="290"/>
        <v>0</v>
      </c>
    </row>
    <row r="3128" spans="1:19" x14ac:dyDescent="0.25">
      <c r="A3128" s="1">
        <v>44199.634029099165</v>
      </c>
      <c r="B3128" s="2" t="s">
        <v>1328</v>
      </c>
      <c r="C3128" t="s">
        <v>539</v>
      </c>
      <c r="D3128">
        <v>7</v>
      </c>
      <c r="E3128">
        <f>IF(D3128="", _xlfn.XLOOKUP(C3128,'Median Quantity per product'!$D$4:$D$103,'Median Quantity per product'!$E$4:$E$103, "NA"),'Project Work - Data wrows'!D3128)</f>
        <v>7</v>
      </c>
      <c r="F3128">
        <v>300</v>
      </c>
      <c r="G3128">
        <f>IF(F3128="",_xlfn.XLOOKUP(C3128,'Price Averages'!$D$4:$D$103,'Price Averages'!$E$4:$E$103, "FALSE"), F3128)</f>
        <v>300</v>
      </c>
      <c r="H3128" t="s">
        <v>32</v>
      </c>
      <c r="I3128">
        <f>IF(H3128="", _xlfn.XLOOKUP(C3128, 'Cost Averages'!$D$4:$D$103,'Cost Averages'!$E$4:$E$103, "FALSE"),H3128)</f>
        <v>75</v>
      </c>
      <c r="J3128">
        <f t="shared" si="291"/>
        <v>2100</v>
      </c>
      <c r="K3128">
        <f t="shared" si="292"/>
        <v>525</v>
      </c>
      <c r="L3128">
        <f t="shared" si="293"/>
        <v>1575</v>
      </c>
      <c r="M3128" s="2" t="s">
        <v>28</v>
      </c>
      <c r="N3128" t="s">
        <v>1034</v>
      </c>
      <c r="O3128" t="s">
        <v>50</v>
      </c>
      <c r="P3128" s="3">
        <v>10.588336269016523</v>
      </c>
      <c r="Q3128" t="str">
        <f t="shared" si="288"/>
        <v>G</v>
      </c>
      <c r="R3128">
        <f t="shared" si="289"/>
        <v>2021</v>
      </c>
      <c r="S3128">
        <f t="shared" si="290"/>
        <v>0</v>
      </c>
    </row>
    <row r="3129" spans="1:19" x14ac:dyDescent="0.25">
      <c r="A3129" s="1">
        <v>44389</v>
      </c>
      <c r="B3129" s="2" t="s">
        <v>3711</v>
      </c>
      <c r="C3129" t="s">
        <v>539</v>
      </c>
      <c r="D3129">
        <v>8</v>
      </c>
      <c r="E3129">
        <f>IF(D3129="", _xlfn.XLOOKUP(C3129,'Median Quantity per product'!$D$4:$D$103,'Median Quantity per product'!$E$4:$E$103, "NA"),'Project Work - Data wrows'!D3129)</f>
        <v>8</v>
      </c>
      <c r="F3129">
        <v>300</v>
      </c>
      <c r="G3129">
        <f>IF(F3129="",_xlfn.XLOOKUP(C3129,'Price Averages'!$D$4:$D$103,'Price Averages'!$E$4:$E$103, "FALSE"), F3129)</f>
        <v>300</v>
      </c>
      <c r="H3129" t="s">
        <v>32</v>
      </c>
      <c r="I3129">
        <f>IF(H3129="", _xlfn.XLOOKUP(C3129, 'Cost Averages'!$D$4:$D$103,'Cost Averages'!$E$4:$E$103, "FALSE"),H3129)</f>
        <v>75</v>
      </c>
      <c r="J3129">
        <f t="shared" si="291"/>
        <v>2400</v>
      </c>
      <c r="K3129">
        <f t="shared" si="292"/>
        <v>600</v>
      </c>
      <c r="L3129">
        <f t="shared" si="293"/>
        <v>1800</v>
      </c>
      <c r="M3129" s="2" t="s">
        <v>28</v>
      </c>
      <c r="N3129" t="s">
        <v>902</v>
      </c>
      <c r="O3129" t="s">
        <v>50</v>
      </c>
      <c r="P3129" s="3">
        <v>11.78346750250795</v>
      </c>
      <c r="Q3129" t="str">
        <f t="shared" si="288"/>
        <v>G</v>
      </c>
      <c r="R3129">
        <f t="shared" si="289"/>
        <v>2021</v>
      </c>
      <c r="S3129">
        <f t="shared" si="290"/>
        <v>0</v>
      </c>
    </row>
    <row r="3130" spans="1:19" x14ac:dyDescent="0.25">
      <c r="A3130" s="1">
        <v>44516.007923822668</v>
      </c>
      <c r="B3130" s="2" t="s">
        <v>1184</v>
      </c>
      <c r="C3130" t="s">
        <v>539</v>
      </c>
      <c r="D3130">
        <v>10</v>
      </c>
      <c r="E3130">
        <f>IF(D3130="", _xlfn.XLOOKUP(C3130,'Median Quantity per product'!$D$4:$D$103,'Median Quantity per product'!$E$4:$E$103, "NA"),'Project Work - Data wrows'!D3130)</f>
        <v>10</v>
      </c>
      <c r="F3130">
        <v>300</v>
      </c>
      <c r="G3130">
        <f>IF(F3130="",_xlfn.XLOOKUP(C3130,'Price Averages'!$D$4:$D$103,'Price Averages'!$E$4:$E$103, "FALSE"), F3130)</f>
        <v>300</v>
      </c>
      <c r="H3130" t="s">
        <v>32</v>
      </c>
      <c r="I3130">
        <f>IF(H3130="", _xlfn.XLOOKUP(C3130, 'Cost Averages'!$D$4:$D$103,'Cost Averages'!$E$4:$E$103, "FALSE"),H3130)</f>
        <v>75</v>
      </c>
      <c r="J3130">
        <f t="shared" si="291"/>
        <v>3000</v>
      </c>
      <c r="K3130">
        <f t="shared" si="292"/>
        <v>750</v>
      </c>
      <c r="L3130">
        <f t="shared" si="293"/>
        <v>2250</v>
      </c>
      <c r="M3130" s="2" t="s">
        <v>44</v>
      </c>
      <c r="N3130" t="s">
        <v>544</v>
      </c>
      <c r="O3130" t="s">
        <v>46</v>
      </c>
      <c r="P3130" s="3">
        <v>9.74650548941427</v>
      </c>
      <c r="Q3130" t="str">
        <f t="shared" si="288"/>
        <v>G</v>
      </c>
      <c r="R3130">
        <f t="shared" si="289"/>
        <v>2021</v>
      </c>
      <c r="S3130">
        <f t="shared" si="290"/>
        <v>0</v>
      </c>
    </row>
    <row r="3131" spans="1:19" x14ac:dyDescent="0.25">
      <c r="A3131" s="1">
        <v>44339.202254705619</v>
      </c>
      <c r="B3131" s="2" t="s">
        <v>2448</v>
      </c>
      <c r="C3131" t="s">
        <v>539</v>
      </c>
      <c r="D3131">
        <v>13</v>
      </c>
      <c r="E3131">
        <f>IF(D3131="", _xlfn.XLOOKUP(C3131,'Median Quantity per product'!$D$4:$D$103,'Median Quantity per product'!$E$4:$E$103, "NA"),'Project Work - Data wrows'!D3131)</f>
        <v>13</v>
      </c>
      <c r="F3131" t="s">
        <v>32</v>
      </c>
      <c r="G3131">
        <f>IF(F3131="",_xlfn.XLOOKUP(C3131,'Price Averages'!$D$4:$D$103,'Price Averages'!$E$4:$E$103, "FALSE"), F3131)</f>
        <v>300</v>
      </c>
      <c r="H3131" t="s">
        <v>32</v>
      </c>
      <c r="I3131">
        <f>IF(H3131="", _xlfn.XLOOKUP(C3131, 'Cost Averages'!$D$4:$D$103,'Cost Averages'!$E$4:$E$103, "FALSE"),H3131)</f>
        <v>75</v>
      </c>
      <c r="J3131">
        <f t="shared" si="291"/>
        <v>3900</v>
      </c>
      <c r="K3131">
        <f t="shared" si="292"/>
        <v>975</v>
      </c>
      <c r="L3131">
        <f t="shared" si="293"/>
        <v>2925</v>
      </c>
      <c r="M3131" s="2" t="s">
        <v>28</v>
      </c>
      <c r="N3131" t="s">
        <v>705</v>
      </c>
      <c r="O3131" t="s">
        <v>34</v>
      </c>
      <c r="P3131" s="3">
        <v>10.956589836772277</v>
      </c>
      <c r="Q3131" t="str">
        <f t="shared" si="288"/>
        <v>G</v>
      </c>
      <c r="R3131">
        <f t="shared" si="289"/>
        <v>2021</v>
      </c>
      <c r="S3131">
        <f t="shared" si="290"/>
        <v>0</v>
      </c>
    </row>
    <row r="3132" spans="1:19" x14ac:dyDescent="0.25">
      <c r="A3132" s="1">
        <v>44554.628813699499</v>
      </c>
      <c r="B3132" s="2" t="s">
        <v>2232</v>
      </c>
      <c r="C3132" t="s">
        <v>539</v>
      </c>
      <c r="D3132">
        <v>14</v>
      </c>
      <c r="E3132">
        <f>IF(D3132="", _xlfn.XLOOKUP(C3132,'Median Quantity per product'!$D$4:$D$103,'Median Quantity per product'!$E$4:$E$103, "NA"),'Project Work - Data wrows'!D3132)</f>
        <v>14</v>
      </c>
      <c r="F3132">
        <v>300</v>
      </c>
      <c r="G3132">
        <f>IF(F3132="",_xlfn.XLOOKUP(C3132,'Price Averages'!$D$4:$D$103,'Price Averages'!$E$4:$E$103, "FALSE"), F3132)</f>
        <v>300</v>
      </c>
      <c r="H3132">
        <v>75</v>
      </c>
      <c r="I3132">
        <f>IF(H3132="", _xlfn.XLOOKUP(C3132, 'Cost Averages'!$D$4:$D$103,'Cost Averages'!$E$4:$E$103, "FALSE"),H3132)</f>
        <v>75</v>
      </c>
      <c r="J3132">
        <f t="shared" si="291"/>
        <v>4200</v>
      </c>
      <c r="K3132">
        <f t="shared" si="292"/>
        <v>1050</v>
      </c>
      <c r="L3132">
        <f t="shared" si="293"/>
        <v>3150</v>
      </c>
      <c r="M3132" s="2" t="s">
        <v>28</v>
      </c>
      <c r="N3132" t="s">
        <v>561</v>
      </c>
      <c r="O3132" t="s">
        <v>25</v>
      </c>
      <c r="P3132" s="3">
        <v>12.921682080641304</v>
      </c>
      <c r="Q3132" t="str">
        <f t="shared" si="288"/>
        <v>G</v>
      </c>
      <c r="R3132">
        <f t="shared" si="289"/>
        <v>2021</v>
      </c>
      <c r="S3132">
        <f t="shared" si="290"/>
        <v>0</v>
      </c>
    </row>
    <row r="3133" spans="1:19" x14ac:dyDescent="0.25">
      <c r="A3133" s="1">
        <v>44406</v>
      </c>
      <c r="B3133" s="2" t="s">
        <v>3724</v>
      </c>
      <c r="C3133" t="s">
        <v>539</v>
      </c>
      <c r="D3133">
        <v>15</v>
      </c>
      <c r="E3133">
        <f>IF(D3133="", _xlfn.XLOOKUP(C3133,'Median Quantity per product'!$D$4:$D$103,'Median Quantity per product'!$E$4:$E$103, "NA"),'Project Work - Data wrows'!D3133)</f>
        <v>15</v>
      </c>
      <c r="F3133">
        <v>300</v>
      </c>
      <c r="G3133">
        <f>IF(F3133="",_xlfn.XLOOKUP(C3133,'Price Averages'!$D$4:$D$103,'Price Averages'!$E$4:$E$103, "FALSE"), F3133)</f>
        <v>300</v>
      </c>
      <c r="H3133">
        <v>75</v>
      </c>
      <c r="I3133">
        <f>IF(H3133="", _xlfn.XLOOKUP(C3133, 'Cost Averages'!$D$4:$D$103,'Cost Averages'!$E$4:$E$103, "FALSE"),H3133)</f>
        <v>75</v>
      </c>
      <c r="J3133">
        <f t="shared" si="291"/>
        <v>4500</v>
      </c>
      <c r="K3133">
        <f t="shared" si="292"/>
        <v>1125</v>
      </c>
      <c r="L3133">
        <f t="shared" si="293"/>
        <v>3375</v>
      </c>
      <c r="M3133" s="2" t="s">
        <v>44</v>
      </c>
      <c r="N3133" t="s">
        <v>256</v>
      </c>
      <c r="O3133" t="s">
        <v>34</v>
      </c>
      <c r="P3133" s="3">
        <v>12.514998090845811</v>
      </c>
      <c r="Q3133" t="str">
        <f t="shared" si="288"/>
        <v>G</v>
      </c>
      <c r="R3133">
        <f t="shared" si="289"/>
        <v>2021</v>
      </c>
      <c r="S3133">
        <f t="shared" si="290"/>
        <v>0</v>
      </c>
    </row>
    <row r="3134" spans="1:19" x14ac:dyDescent="0.25">
      <c r="A3134" s="1">
        <v>44273.272668893092</v>
      </c>
      <c r="B3134" s="2" t="s">
        <v>2950</v>
      </c>
      <c r="C3134" t="s">
        <v>539</v>
      </c>
      <c r="D3134" t="s">
        <v>32</v>
      </c>
      <c r="E3134">
        <f>IF(D3134="", _xlfn.XLOOKUP(C3134,'Median Quantity per product'!$D$4:$D$103,'Median Quantity per product'!$E$4:$E$103, "NA"),'Project Work - Data wrows'!D3134)</f>
        <v>8</v>
      </c>
      <c r="F3134">
        <v>300</v>
      </c>
      <c r="G3134">
        <f>IF(F3134="",_xlfn.XLOOKUP(C3134,'Price Averages'!$D$4:$D$103,'Price Averages'!$E$4:$E$103, "FALSE"), F3134)</f>
        <v>300</v>
      </c>
      <c r="H3134">
        <v>75</v>
      </c>
      <c r="I3134">
        <f>IF(H3134="", _xlfn.XLOOKUP(C3134, 'Cost Averages'!$D$4:$D$103,'Cost Averages'!$E$4:$E$103, "FALSE"),H3134)</f>
        <v>75</v>
      </c>
      <c r="J3134">
        <f t="shared" si="291"/>
        <v>2400</v>
      </c>
      <c r="K3134">
        <f t="shared" si="292"/>
        <v>600</v>
      </c>
      <c r="L3134">
        <f t="shared" si="293"/>
        <v>1800</v>
      </c>
      <c r="M3134" s="2" t="s">
        <v>28</v>
      </c>
      <c r="N3134" t="s">
        <v>477</v>
      </c>
      <c r="O3134" t="s">
        <v>41</v>
      </c>
      <c r="P3134" s="3">
        <v>12.889576147248359</v>
      </c>
      <c r="Q3134" t="str">
        <f t="shared" si="288"/>
        <v>G</v>
      </c>
      <c r="R3134">
        <f t="shared" si="289"/>
        <v>2021</v>
      </c>
      <c r="S3134">
        <f t="shared" si="290"/>
        <v>0</v>
      </c>
    </row>
    <row r="3135" spans="1:19" x14ac:dyDescent="0.25">
      <c r="A3135" s="1">
        <v>44348.258980043785</v>
      </c>
      <c r="B3135" s="2" t="s">
        <v>626</v>
      </c>
      <c r="C3135" t="s">
        <v>201</v>
      </c>
      <c r="D3135">
        <v>1</v>
      </c>
      <c r="E3135">
        <f>IF(D3135="", _xlfn.XLOOKUP(C3135,'Median Quantity per product'!$D$4:$D$103,'Median Quantity per product'!$E$4:$E$103, "NA"),'Project Work - Data wrows'!D3135)</f>
        <v>1</v>
      </c>
      <c r="F3135" t="s">
        <v>32</v>
      </c>
      <c r="G3135">
        <f>IF(F3135="",_xlfn.XLOOKUP(C3135,'Price Averages'!$D$4:$D$103,'Price Averages'!$E$4:$E$103, "FALSE"), F3135)</f>
        <v>150</v>
      </c>
      <c r="H3135">
        <v>75</v>
      </c>
      <c r="I3135">
        <f>IF(H3135="", _xlfn.XLOOKUP(C3135, 'Cost Averages'!$D$4:$D$103,'Cost Averages'!$E$4:$E$103, "FALSE"),H3135)</f>
        <v>75</v>
      </c>
      <c r="J3135">
        <f t="shared" si="291"/>
        <v>150</v>
      </c>
      <c r="K3135">
        <f t="shared" si="292"/>
        <v>75</v>
      </c>
      <c r="L3135">
        <f t="shared" si="293"/>
        <v>75</v>
      </c>
      <c r="M3135" s="2" t="s">
        <v>28</v>
      </c>
      <c r="N3135" t="s">
        <v>627</v>
      </c>
      <c r="O3135" t="s">
        <v>25</v>
      </c>
      <c r="P3135" s="3">
        <v>15.478388039566896</v>
      </c>
      <c r="Q3135" t="str">
        <f t="shared" si="288"/>
        <v>G</v>
      </c>
      <c r="R3135">
        <f t="shared" si="289"/>
        <v>2021</v>
      </c>
      <c r="S3135">
        <f t="shared" si="290"/>
        <v>0</v>
      </c>
    </row>
    <row r="3136" spans="1:19" x14ac:dyDescent="0.25">
      <c r="A3136" s="1">
        <v>44430.35742394589</v>
      </c>
      <c r="B3136" s="2" t="s">
        <v>2810</v>
      </c>
      <c r="C3136" t="s">
        <v>201</v>
      </c>
      <c r="D3136">
        <v>1</v>
      </c>
      <c r="E3136">
        <f>IF(D3136="", _xlfn.XLOOKUP(C3136,'Median Quantity per product'!$D$4:$D$103,'Median Quantity per product'!$E$4:$E$103, "NA"),'Project Work - Data wrows'!D3136)</f>
        <v>1</v>
      </c>
      <c r="F3136">
        <v>150</v>
      </c>
      <c r="G3136">
        <f>IF(F3136="",_xlfn.XLOOKUP(C3136,'Price Averages'!$D$4:$D$103,'Price Averages'!$E$4:$E$103, "FALSE"), F3136)</f>
        <v>150</v>
      </c>
      <c r="H3136">
        <v>75</v>
      </c>
      <c r="I3136">
        <f>IF(H3136="", _xlfn.XLOOKUP(C3136, 'Cost Averages'!$D$4:$D$103,'Cost Averages'!$E$4:$E$103, "FALSE"),H3136)</f>
        <v>75</v>
      </c>
      <c r="J3136">
        <f t="shared" si="291"/>
        <v>150</v>
      </c>
      <c r="K3136">
        <f t="shared" si="292"/>
        <v>75</v>
      </c>
      <c r="L3136">
        <f t="shared" si="293"/>
        <v>75</v>
      </c>
      <c r="M3136" s="2" t="s">
        <v>28</v>
      </c>
      <c r="N3136" t="s">
        <v>262</v>
      </c>
      <c r="O3136" t="s">
        <v>34</v>
      </c>
      <c r="P3136" s="3">
        <v>12.661538237835474</v>
      </c>
      <c r="Q3136" t="str">
        <f t="shared" si="288"/>
        <v>G</v>
      </c>
      <c r="R3136">
        <f t="shared" si="289"/>
        <v>2021</v>
      </c>
      <c r="S3136">
        <f t="shared" si="290"/>
        <v>0</v>
      </c>
    </row>
    <row r="3137" spans="1:19" x14ac:dyDescent="0.25">
      <c r="A3137" s="1">
        <v>44324.223870087437</v>
      </c>
      <c r="B3137" s="2" t="s">
        <v>2299</v>
      </c>
      <c r="C3137" t="s">
        <v>201</v>
      </c>
      <c r="D3137">
        <v>11</v>
      </c>
      <c r="E3137">
        <f>IF(D3137="", _xlfn.XLOOKUP(C3137,'Median Quantity per product'!$D$4:$D$103,'Median Quantity per product'!$E$4:$E$103, "NA"),'Project Work - Data wrows'!D3137)</f>
        <v>11</v>
      </c>
      <c r="F3137" t="s">
        <v>32</v>
      </c>
      <c r="G3137">
        <f>IF(F3137="",_xlfn.XLOOKUP(C3137,'Price Averages'!$D$4:$D$103,'Price Averages'!$E$4:$E$103, "FALSE"), F3137)</f>
        <v>150</v>
      </c>
      <c r="H3137">
        <v>75</v>
      </c>
      <c r="I3137">
        <f>IF(H3137="", _xlfn.XLOOKUP(C3137, 'Cost Averages'!$D$4:$D$103,'Cost Averages'!$E$4:$E$103, "FALSE"),H3137)</f>
        <v>75</v>
      </c>
      <c r="J3137">
        <f t="shared" si="291"/>
        <v>1650</v>
      </c>
      <c r="K3137">
        <f t="shared" si="292"/>
        <v>825</v>
      </c>
      <c r="L3137">
        <f t="shared" si="293"/>
        <v>825</v>
      </c>
      <c r="M3137" s="2" t="s">
        <v>44</v>
      </c>
      <c r="N3137" t="s">
        <v>62</v>
      </c>
      <c r="O3137" t="s">
        <v>41</v>
      </c>
      <c r="P3137" s="3">
        <v>12.957303170959879</v>
      </c>
      <c r="Q3137" t="str">
        <f t="shared" si="288"/>
        <v>G</v>
      </c>
      <c r="R3137">
        <f t="shared" si="289"/>
        <v>2021</v>
      </c>
      <c r="S3137">
        <f t="shared" si="290"/>
        <v>0</v>
      </c>
    </row>
    <row r="3138" spans="1:19" x14ac:dyDescent="0.25">
      <c r="A3138" s="1">
        <v>44340.263318163627</v>
      </c>
      <c r="B3138" s="2" t="s">
        <v>2882</v>
      </c>
      <c r="C3138" t="s">
        <v>201</v>
      </c>
      <c r="D3138">
        <v>11</v>
      </c>
      <c r="E3138">
        <f>IF(D3138="", _xlfn.XLOOKUP(C3138,'Median Quantity per product'!$D$4:$D$103,'Median Quantity per product'!$E$4:$E$103, "NA"),'Project Work - Data wrows'!D3138)</f>
        <v>11</v>
      </c>
      <c r="F3138">
        <v>150</v>
      </c>
      <c r="G3138">
        <f>IF(F3138="",_xlfn.XLOOKUP(C3138,'Price Averages'!$D$4:$D$103,'Price Averages'!$E$4:$E$103, "FALSE"), F3138)</f>
        <v>150</v>
      </c>
      <c r="H3138">
        <v>75</v>
      </c>
      <c r="I3138">
        <f>IF(H3138="", _xlfn.XLOOKUP(C3138, 'Cost Averages'!$D$4:$D$103,'Cost Averages'!$E$4:$E$103, "FALSE"),H3138)</f>
        <v>75</v>
      </c>
      <c r="J3138">
        <f t="shared" si="291"/>
        <v>1650</v>
      </c>
      <c r="K3138">
        <f t="shared" si="292"/>
        <v>825</v>
      </c>
      <c r="L3138">
        <f t="shared" si="293"/>
        <v>825</v>
      </c>
      <c r="M3138" s="2" t="s">
        <v>23</v>
      </c>
      <c r="N3138" t="s">
        <v>566</v>
      </c>
      <c r="O3138" t="s">
        <v>50</v>
      </c>
      <c r="P3138" s="3">
        <v>13.150536103258979</v>
      </c>
      <c r="Q3138" t="str">
        <f t="shared" ref="Q3138:Q3201" si="294">CHAR(64+(YEAR(A3138)-2014))</f>
        <v>G</v>
      </c>
      <c r="R3138">
        <f t="shared" ref="R3138:R3201" si="295">YEAR(A3138)</f>
        <v>2021</v>
      </c>
      <c r="S3138">
        <f t="shared" ref="S3138:S3201" si="296">IF(Q3138=CHAR(64 + (YEAR(A3138) - 2014)), 0, 1)</f>
        <v>0</v>
      </c>
    </row>
    <row r="3139" spans="1:19" x14ac:dyDescent="0.25">
      <c r="A3139" s="1">
        <v>44232.439093563393</v>
      </c>
      <c r="B3139" s="2" t="s">
        <v>2905</v>
      </c>
      <c r="C3139" t="s">
        <v>201</v>
      </c>
      <c r="D3139">
        <v>11</v>
      </c>
      <c r="E3139">
        <f>IF(D3139="", _xlfn.XLOOKUP(C3139,'Median Quantity per product'!$D$4:$D$103,'Median Quantity per product'!$E$4:$E$103, "NA"),'Project Work - Data wrows'!D3139)</f>
        <v>11</v>
      </c>
      <c r="F3139">
        <v>150</v>
      </c>
      <c r="G3139">
        <f>IF(F3139="",_xlfn.XLOOKUP(C3139,'Price Averages'!$D$4:$D$103,'Price Averages'!$E$4:$E$103, "FALSE"), F3139)</f>
        <v>150</v>
      </c>
      <c r="H3139">
        <v>75</v>
      </c>
      <c r="I3139">
        <f>IF(H3139="", _xlfn.XLOOKUP(C3139, 'Cost Averages'!$D$4:$D$103,'Cost Averages'!$E$4:$E$103, "FALSE"),H3139)</f>
        <v>75</v>
      </c>
      <c r="J3139">
        <f t="shared" ref="J3139:J3202" si="297">E3139*G3139</f>
        <v>1650</v>
      </c>
      <c r="K3139">
        <f t="shared" ref="K3139:K3202" si="298">E3139*I3139</f>
        <v>825</v>
      </c>
      <c r="L3139">
        <f t="shared" ref="L3139:L3202" si="299">J3139-K3139</f>
        <v>825</v>
      </c>
      <c r="M3139" s="2" t="s">
        <v>44</v>
      </c>
      <c r="N3139" t="s">
        <v>549</v>
      </c>
      <c r="O3139" t="s">
        <v>56</v>
      </c>
      <c r="P3139" s="3">
        <v>10.037135914792184</v>
      </c>
      <c r="Q3139" t="str">
        <f t="shared" si="294"/>
        <v>G</v>
      </c>
      <c r="R3139">
        <f t="shared" si="295"/>
        <v>2021</v>
      </c>
      <c r="S3139">
        <f t="shared" si="296"/>
        <v>0</v>
      </c>
    </row>
    <row r="3140" spans="1:19" x14ac:dyDescent="0.25">
      <c r="A3140" s="1">
        <v>44559.288582861584</v>
      </c>
      <c r="B3140" s="2" t="s">
        <v>2607</v>
      </c>
      <c r="C3140" t="s">
        <v>201</v>
      </c>
      <c r="D3140">
        <v>13</v>
      </c>
      <c r="E3140">
        <f>IF(D3140="", _xlfn.XLOOKUP(C3140,'Median Quantity per product'!$D$4:$D$103,'Median Quantity per product'!$E$4:$E$103, "NA"),'Project Work - Data wrows'!D3140)</f>
        <v>13</v>
      </c>
      <c r="F3140">
        <v>150</v>
      </c>
      <c r="G3140">
        <f>IF(F3140="",_xlfn.XLOOKUP(C3140,'Price Averages'!$D$4:$D$103,'Price Averages'!$E$4:$E$103, "FALSE"), F3140)</f>
        <v>150</v>
      </c>
      <c r="H3140">
        <v>75</v>
      </c>
      <c r="I3140">
        <f>IF(H3140="", _xlfn.XLOOKUP(C3140, 'Cost Averages'!$D$4:$D$103,'Cost Averages'!$E$4:$E$103, "FALSE"),H3140)</f>
        <v>75</v>
      </c>
      <c r="J3140">
        <f t="shared" si="297"/>
        <v>1950</v>
      </c>
      <c r="K3140">
        <f t="shared" si="298"/>
        <v>975</v>
      </c>
      <c r="L3140">
        <f t="shared" si="299"/>
        <v>975</v>
      </c>
      <c r="M3140" s="2" t="s">
        <v>28</v>
      </c>
      <c r="N3140" t="s">
        <v>343</v>
      </c>
      <c r="O3140" t="s">
        <v>25</v>
      </c>
      <c r="P3140" s="3">
        <v>11.070908141213383</v>
      </c>
      <c r="Q3140" t="str">
        <f t="shared" si="294"/>
        <v>G</v>
      </c>
      <c r="R3140">
        <f t="shared" si="295"/>
        <v>2021</v>
      </c>
      <c r="S3140">
        <f t="shared" si="296"/>
        <v>0</v>
      </c>
    </row>
    <row r="3141" spans="1:19" x14ac:dyDescent="0.25">
      <c r="A3141" s="1">
        <v>44548</v>
      </c>
      <c r="B3141" s="2" t="s">
        <v>3839</v>
      </c>
      <c r="C3141" t="s">
        <v>201</v>
      </c>
      <c r="D3141">
        <v>13</v>
      </c>
      <c r="E3141">
        <f>IF(D3141="", _xlfn.XLOOKUP(C3141,'Median Quantity per product'!$D$4:$D$103,'Median Quantity per product'!$E$4:$E$103, "NA"),'Project Work - Data wrows'!D3141)</f>
        <v>13</v>
      </c>
      <c r="F3141">
        <v>150</v>
      </c>
      <c r="G3141">
        <f>IF(F3141="",_xlfn.XLOOKUP(C3141,'Price Averages'!$D$4:$D$103,'Price Averages'!$E$4:$E$103, "FALSE"), F3141)</f>
        <v>150</v>
      </c>
      <c r="H3141">
        <v>75</v>
      </c>
      <c r="I3141">
        <f>IF(H3141="", _xlfn.XLOOKUP(C3141, 'Cost Averages'!$D$4:$D$103,'Cost Averages'!$E$4:$E$103, "FALSE"),H3141)</f>
        <v>75</v>
      </c>
      <c r="J3141">
        <f t="shared" si="297"/>
        <v>1950</v>
      </c>
      <c r="K3141">
        <f t="shared" si="298"/>
        <v>975</v>
      </c>
      <c r="L3141">
        <f t="shared" si="299"/>
        <v>975</v>
      </c>
      <c r="M3141" s="2" t="s">
        <v>28</v>
      </c>
      <c r="N3141" t="s">
        <v>1335</v>
      </c>
      <c r="O3141" t="s">
        <v>41</v>
      </c>
      <c r="P3141" s="3">
        <v>9.1264071155960682</v>
      </c>
      <c r="Q3141" t="str">
        <f t="shared" si="294"/>
        <v>G</v>
      </c>
      <c r="R3141">
        <f t="shared" si="295"/>
        <v>2021</v>
      </c>
      <c r="S3141">
        <f t="shared" si="296"/>
        <v>0</v>
      </c>
    </row>
    <row r="3142" spans="1:19" x14ac:dyDescent="0.25">
      <c r="A3142" s="1">
        <v>44217.514604001241</v>
      </c>
      <c r="B3142" s="2" t="s">
        <v>667</v>
      </c>
      <c r="C3142" t="s">
        <v>201</v>
      </c>
      <c r="D3142">
        <v>14</v>
      </c>
      <c r="E3142">
        <f>IF(D3142="", _xlfn.XLOOKUP(C3142,'Median Quantity per product'!$D$4:$D$103,'Median Quantity per product'!$E$4:$E$103, "NA"),'Project Work - Data wrows'!D3142)</f>
        <v>14</v>
      </c>
      <c r="F3142">
        <v>150</v>
      </c>
      <c r="G3142">
        <f>IF(F3142="",_xlfn.XLOOKUP(C3142,'Price Averages'!$D$4:$D$103,'Price Averages'!$E$4:$E$103, "FALSE"), F3142)</f>
        <v>150</v>
      </c>
      <c r="H3142">
        <v>75</v>
      </c>
      <c r="I3142">
        <f>IF(H3142="", _xlfn.XLOOKUP(C3142, 'Cost Averages'!$D$4:$D$103,'Cost Averages'!$E$4:$E$103, "FALSE"),H3142)</f>
        <v>75</v>
      </c>
      <c r="J3142">
        <f t="shared" si="297"/>
        <v>2100</v>
      </c>
      <c r="K3142">
        <f t="shared" si="298"/>
        <v>1050</v>
      </c>
      <c r="L3142">
        <f t="shared" si="299"/>
        <v>1050</v>
      </c>
      <c r="M3142" s="2" t="s">
        <v>28</v>
      </c>
      <c r="N3142" t="s">
        <v>299</v>
      </c>
      <c r="O3142" t="s">
        <v>46</v>
      </c>
      <c r="P3142" s="3">
        <v>7.0114620475168028</v>
      </c>
      <c r="Q3142" t="str">
        <f t="shared" si="294"/>
        <v>G</v>
      </c>
      <c r="R3142">
        <f t="shared" si="295"/>
        <v>2021</v>
      </c>
      <c r="S3142">
        <f t="shared" si="296"/>
        <v>0</v>
      </c>
    </row>
    <row r="3143" spans="1:19" x14ac:dyDescent="0.25">
      <c r="A3143" s="1">
        <v>44491</v>
      </c>
      <c r="B3143" s="2" t="s">
        <v>3792</v>
      </c>
      <c r="C3143" t="s">
        <v>201</v>
      </c>
      <c r="D3143">
        <v>14</v>
      </c>
      <c r="E3143">
        <f>IF(D3143="", _xlfn.XLOOKUP(C3143,'Median Quantity per product'!$D$4:$D$103,'Median Quantity per product'!$E$4:$E$103, "NA"),'Project Work - Data wrows'!D3143)</f>
        <v>14</v>
      </c>
      <c r="F3143">
        <v>150</v>
      </c>
      <c r="G3143">
        <f>IF(F3143="",_xlfn.XLOOKUP(C3143,'Price Averages'!$D$4:$D$103,'Price Averages'!$E$4:$E$103, "FALSE"), F3143)</f>
        <v>150</v>
      </c>
      <c r="H3143">
        <v>75</v>
      </c>
      <c r="I3143">
        <f>IF(H3143="", _xlfn.XLOOKUP(C3143, 'Cost Averages'!$D$4:$D$103,'Cost Averages'!$E$4:$E$103, "FALSE"),H3143)</f>
        <v>75</v>
      </c>
      <c r="J3143">
        <f t="shared" si="297"/>
        <v>2100</v>
      </c>
      <c r="K3143">
        <f t="shared" si="298"/>
        <v>1050</v>
      </c>
      <c r="L3143">
        <f t="shared" si="299"/>
        <v>1050</v>
      </c>
      <c r="M3143" s="2" t="s">
        <v>28</v>
      </c>
      <c r="N3143" t="s">
        <v>496</v>
      </c>
      <c r="O3143" t="s">
        <v>46</v>
      </c>
      <c r="P3143" s="3">
        <v>12.801144805697081</v>
      </c>
      <c r="Q3143" t="str">
        <f t="shared" si="294"/>
        <v>G</v>
      </c>
      <c r="R3143">
        <f t="shared" si="295"/>
        <v>2021</v>
      </c>
      <c r="S3143">
        <f t="shared" si="296"/>
        <v>0</v>
      </c>
    </row>
    <row r="3144" spans="1:19" x14ac:dyDescent="0.25">
      <c r="A3144" s="1">
        <v>44243</v>
      </c>
      <c r="B3144" s="2" t="s">
        <v>3584</v>
      </c>
      <c r="C3144" t="s">
        <v>201</v>
      </c>
      <c r="D3144">
        <v>15</v>
      </c>
      <c r="E3144">
        <f>IF(D3144="", _xlfn.XLOOKUP(C3144,'Median Quantity per product'!$D$4:$D$103,'Median Quantity per product'!$E$4:$E$103, "NA"),'Project Work - Data wrows'!D3144)</f>
        <v>15</v>
      </c>
      <c r="F3144" t="s">
        <v>32</v>
      </c>
      <c r="G3144">
        <f>IF(F3144="",_xlfn.XLOOKUP(C3144,'Price Averages'!$D$4:$D$103,'Price Averages'!$E$4:$E$103, "FALSE"), F3144)</f>
        <v>150</v>
      </c>
      <c r="H3144">
        <v>75</v>
      </c>
      <c r="I3144">
        <f>IF(H3144="", _xlfn.XLOOKUP(C3144, 'Cost Averages'!$D$4:$D$103,'Cost Averages'!$E$4:$E$103, "FALSE"),H3144)</f>
        <v>75</v>
      </c>
      <c r="J3144">
        <f t="shared" si="297"/>
        <v>2250</v>
      </c>
      <c r="K3144">
        <f t="shared" si="298"/>
        <v>1125</v>
      </c>
      <c r="L3144">
        <f t="shared" si="299"/>
        <v>1125</v>
      </c>
      <c r="M3144" s="2" t="s">
        <v>44</v>
      </c>
      <c r="N3144" t="s">
        <v>108</v>
      </c>
      <c r="O3144" t="s">
        <v>56</v>
      </c>
      <c r="P3144" s="3">
        <v>14.697745043716761</v>
      </c>
      <c r="Q3144" t="str">
        <f t="shared" si="294"/>
        <v>G</v>
      </c>
      <c r="R3144">
        <f t="shared" si="295"/>
        <v>2021</v>
      </c>
      <c r="S3144">
        <f t="shared" si="296"/>
        <v>0</v>
      </c>
    </row>
    <row r="3145" spans="1:19" x14ac:dyDescent="0.25">
      <c r="A3145" s="1">
        <v>44507</v>
      </c>
      <c r="B3145" s="2" t="s">
        <v>3807</v>
      </c>
      <c r="C3145" t="s">
        <v>201</v>
      </c>
      <c r="D3145">
        <v>15</v>
      </c>
      <c r="E3145">
        <f>IF(D3145="", _xlfn.XLOOKUP(C3145,'Median Quantity per product'!$D$4:$D$103,'Median Quantity per product'!$E$4:$E$103, "NA"),'Project Work - Data wrows'!D3145)</f>
        <v>15</v>
      </c>
      <c r="F3145">
        <v>150</v>
      </c>
      <c r="G3145">
        <f>IF(F3145="",_xlfn.XLOOKUP(C3145,'Price Averages'!$D$4:$D$103,'Price Averages'!$E$4:$E$103, "FALSE"), F3145)</f>
        <v>150</v>
      </c>
      <c r="H3145">
        <v>75</v>
      </c>
      <c r="I3145">
        <f>IF(H3145="", _xlfn.XLOOKUP(C3145, 'Cost Averages'!$D$4:$D$103,'Cost Averages'!$E$4:$E$103, "FALSE"),H3145)</f>
        <v>75</v>
      </c>
      <c r="J3145">
        <f t="shared" si="297"/>
        <v>2250</v>
      </c>
      <c r="K3145">
        <f t="shared" si="298"/>
        <v>1125</v>
      </c>
      <c r="L3145">
        <f t="shared" si="299"/>
        <v>1125</v>
      </c>
      <c r="M3145" s="2" t="s">
        <v>28</v>
      </c>
      <c r="N3145" t="s">
        <v>474</v>
      </c>
      <c r="O3145" t="s">
        <v>34</v>
      </c>
      <c r="P3145" s="3">
        <v>11.311040680082275</v>
      </c>
      <c r="Q3145" t="str">
        <f t="shared" si="294"/>
        <v>G</v>
      </c>
      <c r="R3145">
        <f t="shared" si="295"/>
        <v>2021</v>
      </c>
      <c r="S3145">
        <f t="shared" si="296"/>
        <v>0</v>
      </c>
    </row>
    <row r="3146" spans="1:19" x14ac:dyDescent="0.25">
      <c r="A3146" s="1">
        <v>44199.05271348721</v>
      </c>
      <c r="B3146" s="2" t="s">
        <v>643</v>
      </c>
      <c r="C3146" t="s">
        <v>402</v>
      </c>
      <c r="D3146">
        <v>4</v>
      </c>
      <c r="E3146">
        <f>IF(D3146="", _xlfn.XLOOKUP(C3146,'Median Quantity per product'!$D$4:$D$103,'Median Quantity per product'!$E$4:$E$103, "NA"),'Project Work - Data wrows'!D3146)</f>
        <v>4</v>
      </c>
      <c r="F3146" t="s">
        <v>32</v>
      </c>
      <c r="G3146">
        <f>IF(F3146="",_xlfn.XLOOKUP(C3146,'Price Averages'!$D$4:$D$103,'Price Averages'!$E$4:$E$103, "FALSE"), F3146)</f>
        <v>84</v>
      </c>
      <c r="H3146" t="s">
        <v>32</v>
      </c>
      <c r="I3146">
        <f>IF(H3146="", _xlfn.XLOOKUP(C3146, 'Cost Averages'!$D$4:$D$103,'Cost Averages'!$E$4:$E$103, "FALSE"),H3146)</f>
        <v>21</v>
      </c>
      <c r="J3146">
        <f t="shared" si="297"/>
        <v>336</v>
      </c>
      <c r="K3146">
        <f t="shared" si="298"/>
        <v>84</v>
      </c>
      <c r="L3146">
        <f t="shared" si="299"/>
        <v>252</v>
      </c>
      <c r="M3146" s="2" t="s">
        <v>23</v>
      </c>
      <c r="N3146" t="s">
        <v>484</v>
      </c>
      <c r="O3146" t="s">
        <v>25</v>
      </c>
      <c r="P3146" s="3">
        <v>11.799431383856128</v>
      </c>
      <c r="Q3146" t="str">
        <f t="shared" si="294"/>
        <v>G</v>
      </c>
      <c r="R3146">
        <f t="shared" si="295"/>
        <v>2021</v>
      </c>
      <c r="S3146">
        <f t="shared" si="296"/>
        <v>0</v>
      </c>
    </row>
    <row r="3147" spans="1:19" x14ac:dyDescent="0.25">
      <c r="A3147" s="1">
        <v>44431.369452908977</v>
      </c>
      <c r="B3147" s="2" t="s">
        <v>2129</v>
      </c>
      <c r="C3147" t="s">
        <v>402</v>
      </c>
      <c r="D3147">
        <v>4</v>
      </c>
      <c r="E3147">
        <f>IF(D3147="", _xlfn.XLOOKUP(C3147,'Median Quantity per product'!$D$4:$D$103,'Median Quantity per product'!$E$4:$E$103, "NA"),'Project Work - Data wrows'!D3147)</f>
        <v>4</v>
      </c>
      <c r="F3147">
        <v>84</v>
      </c>
      <c r="G3147">
        <f>IF(F3147="",_xlfn.XLOOKUP(C3147,'Price Averages'!$D$4:$D$103,'Price Averages'!$E$4:$E$103, "FALSE"), F3147)</f>
        <v>84</v>
      </c>
      <c r="H3147">
        <v>21</v>
      </c>
      <c r="I3147">
        <f>IF(H3147="", _xlfn.XLOOKUP(C3147, 'Cost Averages'!$D$4:$D$103,'Cost Averages'!$E$4:$E$103, "FALSE"),H3147)</f>
        <v>21</v>
      </c>
      <c r="J3147">
        <f t="shared" si="297"/>
        <v>336</v>
      </c>
      <c r="K3147">
        <f t="shared" si="298"/>
        <v>84</v>
      </c>
      <c r="L3147">
        <f t="shared" si="299"/>
        <v>252</v>
      </c>
      <c r="M3147" s="2" t="s">
        <v>44</v>
      </c>
      <c r="N3147" t="s">
        <v>424</v>
      </c>
      <c r="O3147" t="s">
        <v>41</v>
      </c>
      <c r="P3147" s="3">
        <v>13.857835104514242</v>
      </c>
      <c r="Q3147" t="str">
        <f t="shared" si="294"/>
        <v>G</v>
      </c>
      <c r="R3147">
        <f t="shared" si="295"/>
        <v>2021</v>
      </c>
      <c r="S3147">
        <f t="shared" si="296"/>
        <v>0</v>
      </c>
    </row>
    <row r="3148" spans="1:19" x14ac:dyDescent="0.25">
      <c r="A3148" s="1">
        <v>44440.467438610838</v>
      </c>
      <c r="B3148" s="2" t="s">
        <v>1704</v>
      </c>
      <c r="C3148" t="s">
        <v>402</v>
      </c>
      <c r="D3148">
        <v>6</v>
      </c>
      <c r="E3148">
        <f>IF(D3148="", _xlfn.XLOOKUP(C3148,'Median Quantity per product'!$D$4:$D$103,'Median Quantity per product'!$E$4:$E$103, "NA"),'Project Work - Data wrows'!D3148)</f>
        <v>6</v>
      </c>
      <c r="F3148">
        <v>84</v>
      </c>
      <c r="G3148">
        <f>IF(F3148="",_xlfn.XLOOKUP(C3148,'Price Averages'!$D$4:$D$103,'Price Averages'!$E$4:$E$103, "FALSE"), F3148)</f>
        <v>84</v>
      </c>
      <c r="H3148">
        <v>21</v>
      </c>
      <c r="I3148">
        <f>IF(H3148="", _xlfn.XLOOKUP(C3148, 'Cost Averages'!$D$4:$D$103,'Cost Averages'!$E$4:$E$103, "FALSE"),H3148)</f>
        <v>21</v>
      </c>
      <c r="J3148">
        <f t="shared" si="297"/>
        <v>504</v>
      </c>
      <c r="K3148">
        <f t="shared" si="298"/>
        <v>126</v>
      </c>
      <c r="L3148">
        <f t="shared" si="299"/>
        <v>378</v>
      </c>
      <c r="M3148" s="2" t="s">
        <v>23</v>
      </c>
      <c r="N3148" t="s">
        <v>469</v>
      </c>
      <c r="O3148" t="s">
        <v>46</v>
      </c>
      <c r="P3148" s="3">
        <v>14.845213075061906</v>
      </c>
      <c r="Q3148" t="str">
        <f t="shared" si="294"/>
        <v>G</v>
      </c>
      <c r="R3148">
        <f t="shared" si="295"/>
        <v>2021</v>
      </c>
      <c r="S3148">
        <f t="shared" si="296"/>
        <v>0</v>
      </c>
    </row>
    <row r="3149" spans="1:19" x14ac:dyDescent="0.25">
      <c r="A3149" s="1">
        <v>44521.326720085824</v>
      </c>
      <c r="B3149" s="2" t="s">
        <v>956</v>
      </c>
      <c r="C3149" t="s">
        <v>402</v>
      </c>
      <c r="D3149">
        <v>7</v>
      </c>
      <c r="E3149">
        <f>IF(D3149="", _xlfn.XLOOKUP(C3149,'Median Quantity per product'!$D$4:$D$103,'Median Quantity per product'!$E$4:$E$103, "NA"),'Project Work - Data wrows'!D3149)</f>
        <v>7</v>
      </c>
      <c r="F3149">
        <v>84</v>
      </c>
      <c r="G3149">
        <f>IF(F3149="",_xlfn.XLOOKUP(C3149,'Price Averages'!$D$4:$D$103,'Price Averages'!$E$4:$E$103, "FALSE"), F3149)</f>
        <v>84</v>
      </c>
      <c r="H3149">
        <v>21</v>
      </c>
      <c r="I3149">
        <f>IF(H3149="", _xlfn.XLOOKUP(C3149, 'Cost Averages'!$D$4:$D$103,'Cost Averages'!$E$4:$E$103, "FALSE"),H3149)</f>
        <v>21</v>
      </c>
      <c r="J3149">
        <f t="shared" si="297"/>
        <v>588</v>
      </c>
      <c r="K3149">
        <f t="shared" si="298"/>
        <v>147</v>
      </c>
      <c r="L3149">
        <f t="shared" si="299"/>
        <v>441</v>
      </c>
      <c r="M3149" s="2" t="s">
        <v>44</v>
      </c>
      <c r="N3149" t="s">
        <v>925</v>
      </c>
      <c r="O3149" t="s">
        <v>50</v>
      </c>
      <c r="P3149" s="3">
        <v>11.130819205617987</v>
      </c>
      <c r="Q3149" t="str">
        <f t="shared" si="294"/>
        <v>G</v>
      </c>
      <c r="R3149">
        <f t="shared" si="295"/>
        <v>2021</v>
      </c>
      <c r="S3149">
        <f t="shared" si="296"/>
        <v>0</v>
      </c>
    </row>
    <row r="3150" spans="1:19" x14ac:dyDescent="0.25">
      <c r="A3150" s="1">
        <v>44364.338015064102</v>
      </c>
      <c r="B3150" s="2" t="s">
        <v>2063</v>
      </c>
      <c r="C3150" t="s">
        <v>402</v>
      </c>
      <c r="D3150">
        <v>7</v>
      </c>
      <c r="E3150">
        <f>IF(D3150="", _xlfn.XLOOKUP(C3150,'Median Quantity per product'!$D$4:$D$103,'Median Quantity per product'!$E$4:$E$103, "NA"),'Project Work - Data wrows'!D3150)</f>
        <v>7</v>
      </c>
      <c r="F3150">
        <v>84</v>
      </c>
      <c r="G3150">
        <f>IF(F3150="",_xlfn.XLOOKUP(C3150,'Price Averages'!$D$4:$D$103,'Price Averages'!$E$4:$E$103, "FALSE"), F3150)</f>
        <v>84</v>
      </c>
      <c r="H3150">
        <v>21</v>
      </c>
      <c r="I3150">
        <f>IF(H3150="", _xlfn.XLOOKUP(C3150, 'Cost Averages'!$D$4:$D$103,'Cost Averages'!$E$4:$E$103, "FALSE"),H3150)</f>
        <v>21</v>
      </c>
      <c r="J3150">
        <f t="shared" si="297"/>
        <v>588</v>
      </c>
      <c r="K3150">
        <f t="shared" si="298"/>
        <v>147</v>
      </c>
      <c r="L3150">
        <f t="shared" si="299"/>
        <v>441</v>
      </c>
      <c r="M3150" s="2" t="s">
        <v>28</v>
      </c>
      <c r="N3150" t="s">
        <v>222</v>
      </c>
      <c r="O3150" t="s">
        <v>34</v>
      </c>
      <c r="P3150" s="3">
        <v>12.172922939334034</v>
      </c>
      <c r="Q3150" t="str">
        <f t="shared" si="294"/>
        <v>G</v>
      </c>
      <c r="R3150">
        <f t="shared" si="295"/>
        <v>2021</v>
      </c>
      <c r="S3150">
        <f t="shared" si="296"/>
        <v>0</v>
      </c>
    </row>
    <row r="3151" spans="1:19" x14ac:dyDescent="0.25">
      <c r="A3151" s="1">
        <v>44300.696210617876</v>
      </c>
      <c r="B3151" s="2" t="s">
        <v>1889</v>
      </c>
      <c r="C3151" t="s">
        <v>402</v>
      </c>
      <c r="D3151">
        <v>13</v>
      </c>
      <c r="E3151">
        <f>IF(D3151="", _xlfn.XLOOKUP(C3151,'Median Quantity per product'!$D$4:$D$103,'Median Quantity per product'!$E$4:$E$103, "NA"),'Project Work - Data wrows'!D3151)</f>
        <v>13</v>
      </c>
      <c r="F3151">
        <v>84</v>
      </c>
      <c r="G3151">
        <f>IF(F3151="",_xlfn.XLOOKUP(C3151,'Price Averages'!$D$4:$D$103,'Price Averages'!$E$4:$E$103, "FALSE"), F3151)</f>
        <v>84</v>
      </c>
      <c r="H3151">
        <v>21</v>
      </c>
      <c r="I3151">
        <f>IF(H3151="", _xlfn.XLOOKUP(C3151, 'Cost Averages'!$D$4:$D$103,'Cost Averages'!$E$4:$E$103, "FALSE"),H3151)</f>
        <v>21</v>
      </c>
      <c r="J3151">
        <f t="shared" si="297"/>
        <v>1092</v>
      </c>
      <c r="K3151">
        <f t="shared" si="298"/>
        <v>273</v>
      </c>
      <c r="L3151">
        <f t="shared" si="299"/>
        <v>819</v>
      </c>
      <c r="M3151" s="2" t="s">
        <v>28</v>
      </c>
      <c r="N3151" t="s">
        <v>310</v>
      </c>
      <c r="O3151" t="s">
        <v>25</v>
      </c>
      <c r="P3151" s="3">
        <v>9.0350666811770921</v>
      </c>
      <c r="Q3151" t="str">
        <f t="shared" si="294"/>
        <v>G</v>
      </c>
      <c r="R3151">
        <f t="shared" si="295"/>
        <v>2021</v>
      </c>
      <c r="S3151">
        <f t="shared" si="296"/>
        <v>0</v>
      </c>
    </row>
    <row r="3152" spans="1:19" x14ac:dyDescent="0.25">
      <c r="A3152" s="1">
        <v>44349</v>
      </c>
      <c r="B3152" s="2" t="s">
        <v>3678</v>
      </c>
      <c r="C3152" t="s">
        <v>402</v>
      </c>
      <c r="D3152">
        <v>14</v>
      </c>
      <c r="E3152">
        <f>IF(D3152="", _xlfn.XLOOKUP(C3152,'Median Quantity per product'!$D$4:$D$103,'Median Quantity per product'!$E$4:$E$103, "NA"),'Project Work - Data wrows'!D3152)</f>
        <v>14</v>
      </c>
      <c r="F3152">
        <v>84</v>
      </c>
      <c r="G3152">
        <f>IF(F3152="",_xlfn.XLOOKUP(C3152,'Price Averages'!$D$4:$D$103,'Price Averages'!$E$4:$E$103, "FALSE"), F3152)</f>
        <v>84</v>
      </c>
      <c r="H3152">
        <v>21</v>
      </c>
      <c r="I3152">
        <f>IF(H3152="", _xlfn.XLOOKUP(C3152, 'Cost Averages'!$D$4:$D$103,'Cost Averages'!$E$4:$E$103, "FALSE"),H3152)</f>
        <v>21</v>
      </c>
      <c r="J3152">
        <f t="shared" si="297"/>
        <v>1176</v>
      </c>
      <c r="K3152">
        <f t="shared" si="298"/>
        <v>294</v>
      </c>
      <c r="L3152">
        <f t="shared" si="299"/>
        <v>882</v>
      </c>
      <c r="M3152" s="2" t="s">
        <v>28</v>
      </c>
      <c r="N3152" t="s">
        <v>559</v>
      </c>
      <c r="O3152" t="s">
        <v>41</v>
      </c>
      <c r="P3152" s="3">
        <v>12.147202500273634</v>
      </c>
      <c r="Q3152" t="str">
        <f t="shared" si="294"/>
        <v>G</v>
      </c>
      <c r="R3152">
        <f t="shared" si="295"/>
        <v>2021</v>
      </c>
      <c r="S3152">
        <f t="shared" si="296"/>
        <v>0</v>
      </c>
    </row>
    <row r="3153" spans="1:19" x14ac:dyDescent="0.25">
      <c r="A3153" s="1">
        <v>44376.978932635582</v>
      </c>
      <c r="B3153" s="2" t="s">
        <v>2960</v>
      </c>
      <c r="C3153" t="s">
        <v>402</v>
      </c>
      <c r="D3153">
        <v>16</v>
      </c>
      <c r="E3153">
        <f>IF(D3153="", _xlfn.XLOOKUP(C3153,'Median Quantity per product'!$D$4:$D$103,'Median Quantity per product'!$E$4:$E$103, "NA"),'Project Work - Data wrows'!D3153)</f>
        <v>16</v>
      </c>
      <c r="F3153">
        <v>84</v>
      </c>
      <c r="G3153">
        <f>IF(F3153="",_xlfn.XLOOKUP(C3153,'Price Averages'!$D$4:$D$103,'Price Averages'!$E$4:$E$103, "FALSE"), F3153)</f>
        <v>84</v>
      </c>
      <c r="H3153">
        <v>21</v>
      </c>
      <c r="I3153">
        <f>IF(H3153="", _xlfn.XLOOKUP(C3153, 'Cost Averages'!$D$4:$D$103,'Cost Averages'!$E$4:$E$103, "FALSE"),H3153)</f>
        <v>21</v>
      </c>
      <c r="J3153">
        <f t="shared" si="297"/>
        <v>1344</v>
      </c>
      <c r="K3153">
        <f t="shared" si="298"/>
        <v>336</v>
      </c>
      <c r="L3153">
        <f t="shared" si="299"/>
        <v>1008</v>
      </c>
      <c r="M3153" s="2" t="s">
        <v>44</v>
      </c>
      <c r="N3153" t="s">
        <v>725</v>
      </c>
      <c r="O3153" t="s">
        <v>46</v>
      </c>
      <c r="P3153" s="3">
        <v>16.148992525516267</v>
      </c>
      <c r="Q3153" t="str">
        <f t="shared" si="294"/>
        <v>G</v>
      </c>
      <c r="R3153">
        <f t="shared" si="295"/>
        <v>2021</v>
      </c>
      <c r="S3153">
        <f t="shared" si="296"/>
        <v>0</v>
      </c>
    </row>
    <row r="3154" spans="1:19" x14ac:dyDescent="0.25">
      <c r="A3154" s="1">
        <v>44302.289625708152</v>
      </c>
      <c r="B3154" s="2" t="s">
        <v>1877</v>
      </c>
      <c r="C3154" t="s">
        <v>402</v>
      </c>
      <c r="D3154">
        <v>17</v>
      </c>
      <c r="E3154">
        <f>IF(D3154="", _xlfn.XLOOKUP(C3154,'Median Quantity per product'!$D$4:$D$103,'Median Quantity per product'!$E$4:$E$103, "NA"),'Project Work - Data wrows'!D3154)</f>
        <v>17</v>
      </c>
      <c r="F3154">
        <v>84</v>
      </c>
      <c r="G3154">
        <f>IF(F3154="",_xlfn.XLOOKUP(C3154,'Price Averages'!$D$4:$D$103,'Price Averages'!$E$4:$E$103, "FALSE"), F3154)</f>
        <v>84</v>
      </c>
      <c r="H3154" t="s">
        <v>32</v>
      </c>
      <c r="I3154">
        <f>IF(H3154="", _xlfn.XLOOKUP(C3154, 'Cost Averages'!$D$4:$D$103,'Cost Averages'!$E$4:$E$103, "FALSE"),H3154)</f>
        <v>21</v>
      </c>
      <c r="J3154">
        <f t="shared" si="297"/>
        <v>1428</v>
      </c>
      <c r="K3154">
        <f t="shared" si="298"/>
        <v>357</v>
      </c>
      <c r="L3154">
        <f t="shared" si="299"/>
        <v>1071</v>
      </c>
      <c r="M3154" s="2" t="s">
        <v>44</v>
      </c>
      <c r="N3154" t="s">
        <v>436</v>
      </c>
      <c r="O3154" t="s">
        <v>34</v>
      </c>
      <c r="P3154" s="3">
        <v>15.861056998489449</v>
      </c>
      <c r="Q3154" t="str">
        <f t="shared" si="294"/>
        <v>G</v>
      </c>
      <c r="R3154">
        <f t="shared" si="295"/>
        <v>2021</v>
      </c>
      <c r="S3154">
        <f t="shared" si="296"/>
        <v>0</v>
      </c>
    </row>
    <row r="3155" spans="1:19" x14ac:dyDescent="0.25">
      <c r="A3155" s="1">
        <v>44419</v>
      </c>
      <c r="B3155" s="2" t="s">
        <v>3735</v>
      </c>
      <c r="C3155" t="s">
        <v>402</v>
      </c>
      <c r="D3155">
        <v>20</v>
      </c>
      <c r="E3155">
        <f>IF(D3155="", _xlfn.XLOOKUP(C3155,'Median Quantity per product'!$D$4:$D$103,'Median Quantity per product'!$E$4:$E$103, "NA"),'Project Work - Data wrows'!D3155)</f>
        <v>20</v>
      </c>
      <c r="F3155" t="s">
        <v>32</v>
      </c>
      <c r="G3155">
        <f>IF(F3155="",_xlfn.XLOOKUP(C3155,'Price Averages'!$D$4:$D$103,'Price Averages'!$E$4:$E$103, "FALSE"), F3155)</f>
        <v>84</v>
      </c>
      <c r="H3155">
        <v>21</v>
      </c>
      <c r="I3155">
        <f>IF(H3155="", _xlfn.XLOOKUP(C3155, 'Cost Averages'!$D$4:$D$103,'Cost Averages'!$E$4:$E$103, "FALSE"),H3155)</f>
        <v>21</v>
      </c>
      <c r="J3155">
        <f t="shared" si="297"/>
        <v>1680</v>
      </c>
      <c r="K3155">
        <f t="shared" si="298"/>
        <v>420</v>
      </c>
      <c r="L3155">
        <f t="shared" si="299"/>
        <v>1260</v>
      </c>
      <c r="M3155" s="2" t="s">
        <v>23</v>
      </c>
      <c r="N3155" t="s">
        <v>447</v>
      </c>
      <c r="O3155" t="s">
        <v>46</v>
      </c>
      <c r="P3155" s="3">
        <v>13.574227261506472</v>
      </c>
      <c r="Q3155" t="str">
        <f t="shared" si="294"/>
        <v>G</v>
      </c>
      <c r="R3155">
        <f t="shared" si="295"/>
        <v>2021</v>
      </c>
      <c r="S3155">
        <f t="shared" si="296"/>
        <v>0</v>
      </c>
    </row>
    <row r="3156" spans="1:19" x14ac:dyDescent="0.25">
      <c r="A3156" s="1">
        <v>44266.206599079029</v>
      </c>
      <c r="B3156" s="2" t="s">
        <v>783</v>
      </c>
      <c r="C3156" t="s">
        <v>80</v>
      </c>
      <c r="D3156">
        <v>6</v>
      </c>
      <c r="E3156">
        <f>IF(D3156="", _xlfn.XLOOKUP(C3156,'Median Quantity per product'!$D$4:$D$103,'Median Quantity per product'!$E$4:$E$103, "NA"),'Project Work - Data wrows'!D3156)</f>
        <v>6</v>
      </c>
      <c r="F3156">
        <v>210</v>
      </c>
      <c r="G3156">
        <f>IF(F3156="",_xlfn.XLOOKUP(C3156,'Price Averages'!$D$4:$D$103,'Price Averages'!$E$4:$E$103, "FALSE"), F3156)</f>
        <v>210</v>
      </c>
      <c r="H3156">
        <v>70</v>
      </c>
      <c r="I3156">
        <f>IF(H3156="", _xlfn.XLOOKUP(C3156, 'Cost Averages'!$D$4:$D$103,'Cost Averages'!$E$4:$E$103, "FALSE"),H3156)</f>
        <v>70</v>
      </c>
      <c r="J3156">
        <f t="shared" si="297"/>
        <v>1260</v>
      </c>
      <c r="K3156">
        <f t="shared" si="298"/>
        <v>420</v>
      </c>
      <c r="L3156">
        <f t="shared" si="299"/>
        <v>840</v>
      </c>
      <c r="M3156" s="2" t="s">
        <v>23</v>
      </c>
      <c r="N3156" t="s">
        <v>693</v>
      </c>
      <c r="O3156" t="s">
        <v>34</v>
      </c>
      <c r="P3156" s="3">
        <v>10.434860153112215</v>
      </c>
      <c r="Q3156" t="str">
        <f t="shared" si="294"/>
        <v>G</v>
      </c>
      <c r="R3156">
        <f t="shared" si="295"/>
        <v>2021</v>
      </c>
      <c r="S3156">
        <f t="shared" si="296"/>
        <v>0</v>
      </c>
    </row>
    <row r="3157" spans="1:19" x14ac:dyDescent="0.25">
      <c r="A3157" s="1">
        <v>44513.243270293766</v>
      </c>
      <c r="B3157" s="2" t="s">
        <v>1784</v>
      </c>
      <c r="C3157" t="s">
        <v>80</v>
      </c>
      <c r="D3157">
        <v>8</v>
      </c>
      <c r="E3157">
        <f>IF(D3157="", _xlfn.XLOOKUP(C3157,'Median Quantity per product'!$D$4:$D$103,'Median Quantity per product'!$E$4:$E$103, "NA"),'Project Work - Data wrows'!D3157)</f>
        <v>8</v>
      </c>
      <c r="F3157">
        <v>210</v>
      </c>
      <c r="G3157">
        <f>IF(F3157="",_xlfn.XLOOKUP(C3157,'Price Averages'!$D$4:$D$103,'Price Averages'!$E$4:$E$103, "FALSE"), F3157)</f>
        <v>210</v>
      </c>
      <c r="H3157">
        <v>70</v>
      </c>
      <c r="I3157">
        <f>IF(H3157="", _xlfn.XLOOKUP(C3157, 'Cost Averages'!$D$4:$D$103,'Cost Averages'!$E$4:$E$103, "FALSE"),H3157)</f>
        <v>70</v>
      </c>
      <c r="J3157">
        <f t="shared" si="297"/>
        <v>1680</v>
      </c>
      <c r="K3157">
        <f t="shared" si="298"/>
        <v>560</v>
      </c>
      <c r="L3157">
        <f t="shared" si="299"/>
        <v>1120</v>
      </c>
      <c r="M3157" s="2" t="s">
        <v>44</v>
      </c>
      <c r="N3157" t="s">
        <v>737</v>
      </c>
      <c r="O3157" t="s">
        <v>25</v>
      </c>
      <c r="P3157" s="3">
        <v>9.1057685343725456</v>
      </c>
      <c r="Q3157" t="str">
        <f t="shared" si="294"/>
        <v>G</v>
      </c>
      <c r="R3157">
        <f t="shared" si="295"/>
        <v>2021</v>
      </c>
      <c r="S3157">
        <f t="shared" si="296"/>
        <v>0</v>
      </c>
    </row>
    <row r="3158" spans="1:19" x14ac:dyDescent="0.25">
      <c r="A3158" s="1">
        <v>44436.923477006603</v>
      </c>
      <c r="B3158" s="2" t="s">
        <v>172</v>
      </c>
      <c r="C3158" t="s">
        <v>80</v>
      </c>
      <c r="D3158">
        <v>9</v>
      </c>
      <c r="E3158">
        <f>IF(D3158="", _xlfn.XLOOKUP(C3158,'Median Quantity per product'!$D$4:$D$103,'Median Quantity per product'!$E$4:$E$103, "NA"),'Project Work - Data wrows'!D3158)</f>
        <v>9</v>
      </c>
      <c r="F3158">
        <v>210</v>
      </c>
      <c r="G3158">
        <f>IF(F3158="",_xlfn.XLOOKUP(C3158,'Price Averages'!$D$4:$D$103,'Price Averages'!$E$4:$E$103, "FALSE"), F3158)</f>
        <v>210</v>
      </c>
      <c r="H3158">
        <v>70</v>
      </c>
      <c r="I3158">
        <f>IF(H3158="", _xlfn.XLOOKUP(C3158, 'Cost Averages'!$D$4:$D$103,'Cost Averages'!$E$4:$E$103, "FALSE"),H3158)</f>
        <v>70</v>
      </c>
      <c r="J3158">
        <f t="shared" si="297"/>
        <v>1890</v>
      </c>
      <c r="K3158">
        <f t="shared" si="298"/>
        <v>630</v>
      </c>
      <c r="L3158">
        <f t="shared" si="299"/>
        <v>1260</v>
      </c>
      <c r="M3158" s="2" t="s">
        <v>28</v>
      </c>
      <c r="N3158" t="s">
        <v>173</v>
      </c>
      <c r="O3158" t="s">
        <v>46</v>
      </c>
      <c r="P3158" s="3">
        <v>11.727497850343074</v>
      </c>
      <c r="Q3158" t="str">
        <f t="shared" si="294"/>
        <v>G</v>
      </c>
      <c r="R3158">
        <f t="shared" si="295"/>
        <v>2021</v>
      </c>
      <c r="S3158">
        <f t="shared" si="296"/>
        <v>0</v>
      </c>
    </row>
    <row r="3159" spans="1:19" x14ac:dyDescent="0.25">
      <c r="A3159" s="1">
        <v>44230.374554289228</v>
      </c>
      <c r="B3159" s="2" t="s">
        <v>1972</v>
      </c>
      <c r="C3159" t="s">
        <v>80</v>
      </c>
      <c r="D3159">
        <v>10</v>
      </c>
      <c r="E3159">
        <f>IF(D3159="", _xlfn.XLOOKUP(C3159,'Median Quantity per product'!$D$4:$D$103,'Median Quantity per product'!$E$4:$E$103, "NA"),'Project Work - Data wrows'!D3159)</f>
        <v>10</v>
      </c>
      <c r="F3159" t="s">
        <v>32</v>
      </c>
      <c r="G3159">
        <f>IF(F3159="",_xlfn.XLOOKUP(C3159,'Price Averages'!$D$4:$D$103,'Price Averages'!$E$4:$E$103, "FALSE"), F3159)</f>
        <v>210</v>
      </c>
      <c r="H3159">
        <v>70</v>
      </c>
      <c r="I3159">
        <f>IF(H3159="", _xlfn.XLOOKUP(C3159, 'Cost Averages'!$D$4:$D$103,'Cost Averages'!$E$4:$E$103, "FALSE"),H3159)</f>
        <v>70</v>
      </c>
      <c r="J3159">
        <f t="shared" si="297"/>
        <v>2100</v>
      </c>
      <c r="K3159">
        <f t="shared" si="298"/>
        <v>700</v>
      </c>
      <c r="L3159">
        <f t="shared" si="299"/>
        <v>1400</v>
      </c>
      <c r="M3159" s="2" t="s">
        <v>28</v>
      </c>
      <c r="N3159" t="s">
        <v>254</v>
      </c>
      <c r="O3159" t="s">
        <v>78</v>
      </c>
      <c r="P3159" s="3">
        <v>12.796588406005421</v>
      </c>
      <c r="Q3159" t="str">
        <f t="shared" si="294"/>
        <v>G</v>
      </c>
      <c r="R3159">
        <f t="shared" si="295"/>
        <v>2021</v>
      </c>
      <c r="S3159">
        <f t="shared" si="296"/>
        <v>0</v>
      </c>
    </row>
    <row r="3160" spans="1:19" x14ac:dyDescent="0.25">
      <c r="A3160" s="1">
        <v>44437</v>
      </c>
      <c r="B3160" s="2" t="s">
        <v>3746</v>
      </c>
      <c r="C3160" t="s">
        <v>80</v>
      </c>
      <c r="D3160">
        <v>12</v>
      </c>
      <c r="E3160">
        <f>IF(D3160="", _xlfn.XLOOKUP(C3160,'Median Quantity per product'!$D$4:$D$103,'Median Quantity per product'!$E$4:$E$103, "NA"),'Project Work - Data wrows'!D3160)</f>
        <v>12</v>
      </c>
      <c r="F3160" t="s">
        <v>32</v>
      </c>
      <c r="G3160">
        <f>IF(F3160="",_xlfn.XLOOKUP(C3160,'Price Averages'!$D$4:$D$103,'Price Averages'!$E$4:$E$103, "FALSE"), F3160)</f>
        <v>210</v>
      </c>
      <c r="H3160">
        <v>70</v>
      </c>
      <c r="I3160">
        <f>IF(H3160="", _xlfn.XLOOKUP(C3160, 'Cost Averages'!$D$4:$D$103,'Cost Averages'!$E$4:$E$103, "FALSE"),H3160)</f>
        <v>70</v>
      </c>
      <c r="J3160">
        <f t="shared" si="297"/>
        <v>2520</v>
      </c>
      <c r="K3160">
        <f t="shared" si="298"/>
        <v>840</v>
      </c>
      <c r="L3160">
        <f t="shared" si="299"/>
        <v>1680</v>
      </c>
      <c r="M3160" s="2" t="s">
        <v>28</v>
      </c>
      <c r="N3160" t="s">
        <v>228</v>
      </c>
      <c r="O3160" t="s">
        <v>46</v>
      </c>
      <c r="P3160" s="3">
        <v>9.3014286057233697</v>
      </c>
      <c r="Q3160" t="str">
        <f t="shared" si="294"/>
        <v>G</v>
      </c>
      <c r="R3160">
        <f t="shared" si="295"/>
        <v>2021</v>
      </c>
      <c r="S3160">
        <f t="shared" si="296"/>
        <v>0</v>
      </c>
    </row>
    <row r="3161" spans="1:19" x14ac:dyDescent="0.25">
      <c r="A3161" s="1">
        <v>44271.717026120961</v>
      </c>
      <c r="B3161" s="2" t="s">
        <v>542</v>
      </c>
      <c r="C3161" t="s">
        <v>80</v>
      </c>
      <c r="D3161">
        <v>16</v>
      </c>
      <c r="E3161">
        <f>IF(D3161="", _xlfn.XLOOKUP(C3161,'Median Quantity per product'!$D$4:$D$103,'Median Quantity per product'!$E$4:$E$103, "NA"),'Project Work - Data wrows'!D3161)</f>
        <v>16</v>
      </c>
      <c r="F3161">
        <v>210</v>
      </c>
      <c r="G3161">
        <f>IF(F3161="",_xlfn.XLOOKUP(C3161,'Price Averages'!$D$4:$D$103,'Price Averages'!$E$4:$E$103, "FALSE"), F3161)</f>
        <v>210</v>
      </c>
      <c r="H3161">
        <v>70</v>
      </c>
      <c r="I3161">
        <f>IF(H3161="", _xlfn.XLOOKUP(C3161, 'Cost Averages'!$D$4:$D$103,'Cost Averages'!$E$4:$E$103, "FALSE"),H3161)</f>
        <v>70</v>
      </c>
      <c r="J3161">
        <f t="shared" si="297"/>
        <v>3360</v>
      </c>
      <c r="K3161">
        <f t="shared" si="298"/>
        <v>1120</v>
      </c>
      <c r="L3161">
        <f t="shared" si="299"/>
        <v>2240</v>
      </c>
      <c r="M3161" s="2" t="s">
        <v>44</v>
      </c>
      <c r="N3161" t="s">
        <v>393</v>
      </c>
      <c r="O3161" t="s">
        <v>50</v>
      </c>
      <c r="P3161" s="3">
        <v>11.394777319422785</v>
      </c>
      <c r="Q3161" t="str">
        <f t="shared" si="294"/>
        <v>G</v>
      </c>
      <c r="R3161">
        <f t="shared" si="295"/>
        <v>2021</v>
      </c>
      <c r="S3161">
        <f t="shared" si="296"/>
        <v>0</v>
      </c>
    </row>
    <row r="3162" spans="1:19" x14ac:dyDescent="0.25">
      <c r="A3162" s="1">
        <v>44302</v>
      </c>
      <c r="B3162" s="2" t="s">
        <v>3635</v>
      </c>
      <c r="C3162" t="s">
        <v>240</v>
      </c>
      <c r="D3162">
        <v>4</v>
      </c>
      <c r="E3162">
        <f>IF(D3162="", _xlfn.XLOOKUP(C3162,'Median Quantity per product'!$D$4:$D$103,'Median Quantity per product'!$E$4:$E$103, "NA"),'Project Work - Data wrows'!D3162)</f>
        <v>4</v>
      </c>
      <c r="F3162">
        <v>132</v>
      </c>
      <c r="G3162">
        <f>IF(F3162="",_xlfn.XLOOKUP(C3162,'Price Averages'!$D$4:$D$103,'Price Averages'!$E$4:$E$103, "FALSE"), F3162)</f>
        <v>132</v>
      </c>
      <c r="H3162">
        <v>44</v>
      </c>
      <c r="I3162">
        <f>IF(H3162="", _xlfn.XLOOKUP(C3162, 'Cost Averages'!$D$4:$D$103,'Cost Averages'!$E$4:$E$103, "FALSE"),H3162)</f>
        <v>44</v>
      </c>
      <c r="J3162">
        <f t="shared" si="297"/>
        <v>528</v>
      </c>
      <c r="K3162">
        <f t="shared" si="298"/>
        <v>176</v>
      </c>
      <c r="L3162">
        <f t="shared" si="299"/>
        <v>352</v>
      </c>
      <c r="M3162" s="2" t="s">
        <v>28</v>
      </c>
      <c r="N3162" t="s">
        <v>693</v>
      </c>
      <c r="O3162" t="s">
        <v>34</v>
      </c>
      <c r="P3162" s="3">
        <v>10.434860153112215</v>
      </c>
      <c r="Q3162" t="str">
        <f t="shared" si="294"/>
        <v>G</v>
      </c>
      <c r="R3162">
        <f t="shared" si="295"/>
        <v>2021</v>
      </c>
      <c r="S3162">
        <f t="shared" si="296"/>
        <v>0</v>
      </c>
    </row>
    <row r="3163" spans="1:19" x14ac:dyDescent="0.25">
      <c r="A3163" s="1">
        <v>44376.40385216954</v>
      </c>
      <c r="B3163" s="2" t="s">
        <v>2245</v>
      </c>
      <c r="C3163" t="s">
        <v>240</v>
      </c>
      <c r="D3163">
        <v>6</v>
      </c>
      <c r="E3163">
        <f>IF(D3163="", _xlfn.XLOOKUP(C3163,'Median Quantity per product'!$D$4:$D$103,'Median Quantity per product'!$E$4:$E$103, "NA"),'Project Work - Data wrows'!D3163)</f>
        <v>6</v>
      </c>
      <c r="F3163" t="s">
        <v>32</v>
      </c>
      <c r="G3163">
        <f>IF(F3163="",_xlfn.XLOOKUP(C3163,'Price Averages'!$D$4:$D$103,'Price Averages'!$E$4:$E$103, "FALSE"), F3163)</f>
        <v>132</v>
      </c>
      <c r="H3163">
        <v>44</v>
      </c>
      <c r="I3163">
        <f>IF(H3163="", _xlfn.XLOOKUP(C3163, 'Cost Averages'!$D$4:$D$103,'Cost Averages'!$E$4:$E$103, "FALSE"),H3163)</f>
        <v>44</v>
      </c>
      <c r="J3163">
        <f t="shared" si="297"/>
        <v>792</v>
      </c>
      <c r="K3163">
        <f t="shared" si="298"/>
        <v>264</v>
      </c>
      <c r="L3163">
        <f t="shared" si="299"/>
        <v>528</v>
      </c>
      <c r="M3163" s="2" t="s">
        <v>44</v>
      </c>
      <c r="N3163" t="s">
        <v>346</v>
      </c>
      <c r="O3163" t="s">
        <v>34</v>
      </c>
      <c r="P3163" s="3">
        <v>13.518413464873573</v>
      </c>
      <c r="Q3163" t="str">
        <f t="shared" si="294"/>
        <v>G</v>
      </c>
      <c r="R3163">
        <f t="shared" si="295"/>
        <v>2021</v>
      </c>
      <c r="S3163">
        <f t="shared" si="296"/>
        <v>0</v>
      </c>
    </row>
    <row r="3164" spans="1:19" x14ac:dyDescent="0.25">
      <c r="A3164" s="1">
        <v>44211</v>
      </c>
      <c r="B3164" s="2" t="s">
        <v>3554</v>
      </c>
      <c r="C3164" t="s">
        <v>240</v>
      </c>
      <c r="D3164">
        <v>6</v>
      </c>
      <c r="E3164">
        <f>IF(D3164="", _xlfn.XLOOKUP(C3164,'Median Quantity per product'!$D$4:$D$103,'Median Quantity per product'!$E$4:$E$103, "NA"),'Project Work - Data wrows'!D3164)</f>
        <v>6</v>
      </c>
      <c r="F3164">
        <v>132</v>
      </c>
      <c r="G3164">
        <f>IF(F3164="",_xlfn.XLOOKUP(C3164,'Price Averages'!$D$4:$D$103,'Price Averages'!$E$4:$E$103, "FALSE"), F3164)</f>
        <v>132</v>
      </c>
      <c r="H3164" t="s">
        <v>32</v>
      </c>
      <c r="I3164">
        <f>IF(H3164="", _xlfn.XLOOKUP(C3164, 'Cost Averages'!$D$4:$D$103,'Cost Averages'!$E$4:$E$103, "FALSE"),H3164)</f>
        <v>44</v>
      </c>
      <c r="J3164">
        <f t="shared" si="297"/>
        <v>792</v>
      </c>
      <c r="K3164">
        <f t="shared" si="298"/>
        <v>264</v>
      </c>
      <c r="L3164">
        <f t="shared" si="299"/>
        <v>528</v>
      </c>
      <c r="M3164" s="2" t="s">
        <v>28</v>
      </c>
      <c r="N3164" t="s">
        <v>798</v>
      </c>
      <c r="O3164" t="s">
        <v>78</v>
      </c>
      <c r="P3164" s="3">
        <v>11.927799225928501</v>
      </c>
      <c r="Q3164" t="str">
        <f t="shared" si="294"/>
        <v>G</v>
      </c>
      <c r="R3164">
        <f t="shared" si="295"/>
        <v>2021</v>
      </c>
      <c r="S3164">
        <f t="shared" si="296"/>
        <v>0</v>
      </c>
    </row>
    <row r="3165" spans="1:19" x14ac:dyDescent="0.25">
      <c r="A3165" s="1">
        <v>44462.0447155156</v>
      </c>
      <c r="B3165" s="2" t="s">
        <v>2028</v>
      </c>
      <c r="C3165" t="s">
        <v>240</v>
      </c>
      <c r="D3165">
        <v>10</v>
      </c>
      <c r="E3165">
        <f>IF(D3165="", _xlfn.XLOOKUP(C3165,'Median Quantity per product'!$D$4:$D$103,'Median Quantity per product'!$E$4:$E$103, "NA"),'Project Work - Data wrows'!D3165)</f>
        <v>10</v>
      </c>
      <c r="F3165">
        <v>132</v>
      </c>
      <c r="G3165">
        <f>IF(F3165="",_xlfn.XLOOKUP(C3165,'Price Averages'!$D$4:$D$103,'Price Averages'!$E$4:$E$103, "FALSE"), F3165)</f>
        <v>132</v>
      </c>
      <c r="H3165">
        <v>44</v>
      </c>
      <c r="I3165">
        <f>IF(H3165="", _xlfn.XLOOKUP(C3165, 'Cost Averages'!$D$4:$D$103,'Cost Averages'!$E$4:$E$103, "FALSE"),H3165)</f>
        <v>44</v>
      </c>
      <c r="J3165">
        <f t="shared" si="297"/>
        <v>1320</v>
      </c>
      <c r="K3165">
        <f t="shared" si="298"/>
        <v>440</v>
      </c>
      <c r="L3165">
        <f t="shared" si="299"/>
        <v>880</v>
      </c>
      <c r="M3165" s="2" t="s">
        <v>28</v>
      </c>
      <c r="N3165" t="s">
        <v>358</v>
      </c>
      <c r="O3165" t="s">
        <v>56</v>
      </c>
      <c r="P3165" s="3">
        <v>12.342715162719054</v>
      </c>
      <c r="Q3165" t="str">
        <f t="shared" si="294"/>
        <v>G</v>
      </c>
      <c r="R3165">
        <f t="shared" si="295"/>
        <v>2021</v>
      </c>
      <c r="S3165">
        <f t="shared" si="296"/>
        <v>0</v>
      </c>
    </row>
    <row r="3166" spans="1:19" x14ac:dyDescent="0.25">
      <c r="A3166" s="1">
        <v>44291.656821456687</v>
      </c>
      <c r="B3166" s="2" t="s">
        <v>607</v>
      </c>
      <c r="C3166" t="s">
        <v>240</v>
      </c>
      <c r="D3166">
        <v>14</v>
      </c>
      <c r="E3166">
        <f>IF(D3166="", _xlfn.XLOOKUP(C3166,'Median Quantity per product'!$D$4:$D$103,'Median Quantity per product'!$E$4:$E$103, "NA"),'Project Work - Data wrows'!D3166)</f>
        <v>14</v>
      </c>
      <c r="F3166">
        <v>132</v>
      </c>
      <c r="G3166">
        <f>IF(F3166="",_xlfn.XLOOKUP(C3166,'Price Averages'!$D$4:$D$103,'Price Averages'!$E$4:$E$103, "FALSE"), F3166)</f>
        <v>132</v>
      </c>
      <c r="H3166">
        <v>44</v>
      </c>
      <c r="I3166">
        <f>IF(H3166="", _xlfn.XLOOKUP(C3166, 'Cost Averages'!$D$4:$D$103,'Cost Averages'!$E$4:$E$103, "FALSE"),H3166)</f>
        <v>44</v>
      </c>
      <c r="J3166">
        <f t="shared" si="297"/>
        <v>1848</v>
      </c>
      <c r="K3166">
        <f t="shared" si="298"/>
        <v>616</v>
      </c>
      <c r="L3166">
        <f t="shared" si="299"/>
        <v>1232</v>
      </c>
      <c r="M3166" s="2" t="s">
        <v>28</v>
      </c>
      <c r="N3166" t="s">
        <v>608</v>
      </c>
      <c r="O3166" t="s">
        <v>41</v>
      </c>
      <c r="P3166" s="3">
        <v>13.466362789017223</v>
      </c>
      <c r="Q3166" t="str">
        <f t="shared" si="294"/>
        <v>G</v>
      </c>
      <c r="R3166">
        <f t="shared" si="295"/>
        <v>2021</v>
      </c>
      <c r="S3166">
        <f t="shared" si="296"/>
        <v>0</v>
      </c>
    </row>
    <row r="3167" spans="1:19" x14ac:dyDescent="0.25">
      <c r="A3167" s="1">
        <v>44213</v>
      </c>
      <c r="B3167" s="2" t="s">
        <v>3556</v>
      </c>
      <c r="C3167" t="s">
        <v>240</v>
      </c>
      <c r="D3167">
        <v>18</v>
      </c>
      <c r="E3167">
        <f>IF(D3167="", _xlfn.XLOOKUP(C3167,'Median Quantity per product'!$D$4:$D$103,'Median Quantity per product'!$E$4:$E$103, "NA"),'Project Work - Data wrows'!D3167)</f>
        <v>18</v>
      </c>
      <c r="F3167">
        <v>132</v>
      </c>
      <c r="G3167">
        <f>IF(F3167="",_xlfn.XLOOKUP(C3167,'Price Averages'!$D$4:$D$103,'Price Averages'!$E$4:$E$103, "FALSE"), F3167)</f>
        <v>132</v>
      </c>
      <c r="H3167">
        <v>44</v>
      </c>
      <c r="I3167">
        <f>IF(H3167="", _xlfn.XLOOKUP(C3167, 'Cost Averages'!$D$4:$D$103,'Cost Averages'!$E$4:$E$103, "FALSE"),H3167)</f>
        <v>44</v>
      </c>
      <c r="J3167">
        <f t="shared" si="297"/>
        <v>2376</v>
      </c>
      <c r="K3167">
        <f t="shared" si="298"/>
        <v>792</v>
      </c>
      <c r="L3167">
        <f t="shared" si="299"/>
        <v>1584</v>
      </c>
      <c r="M3167" s="2" t="s">
        <v>28</v>
      </c>
      <c r="N3167" t="s">
        <v>436</v>
      </c>
      <c r="O3167" t="s">
        <v>34</v>
      </c>
      <c r="P3167" s="3">
        <v>15.861056998489449</v>
      </c>
      <c r="Q3167" t="str">
        <f t="shared" si="294"/>
        <v>G</v>
      </c>
      <c r="R3167">
        <f t="shared" si="295"/>
        <v>2021</v>
      </c>
      <c r="S3167">
        <f t="shared" si="296"/>
        <v>0</v>
      </c>
    </row>
    <row r="3168" spans="1:19" x14ac:dyDescent="0.25">
      <c r="A3168" s="1">
        <v>44373.768642001131</v>
      </c>
      <c r="B3168" s="2" t="s">
        <v>1090</v>
      </c>
      <c r="C3168" t="s">
        <v>280</v>
      </c>
      <c r="D3168">
        <v>7</v>
      </c>
      <c r="E3168">
        <f>IF(D3168="", _xlfn.XLOOKUP(C3168,'Median Quantity per product'!$D$4:$D$103,'Median Quantity per product'!$E$4:$E$103, "NA"),'Project Work - Data wrows'!D3168)</f>
        <v>7</v>
      </c>
      <c r="F3168" t="s">
        <v>32</v>
      </c>
      <c r="G3168">
        <f>IF(F3168="",_xlfn.XLOOKUP(C3168,'Price Averages'!$D$4:$D$103,'Price Averages'!$E$4:$E$103, "FALSE"), F3168)</f>
        <v>48</v>
      </c>
      <c r="H3168">
        <v>24</v>
      </c>
      <c r="I3168">
        <f>IF(H3168="", _xlfn.XLOOKUP(C3168, 'Cost Averages'!$D$4:$D$103,'Cost Averages'!$E$4:$E$103, "FALSE"),H3168)</f>
        <v>24</v>
      </c>
      <c r="J3168">
        <f t="shared" si="297"/>
        <v>336</v>
      </c>
      <c r="K3168">
        <f t="shared" si="298"/>
        <v>168</v>
      </c>
      <c r="L3168">
        <f t="shared" si="299"/>
        <v>168</v>
      </c>
      <c r="M3168" s="2" t="s">
        <v>28</v>
      </c>
      <c r="N3168" t="s">
        <v>683</v>
      </c>
      <c r="O3168" t="s">
        <v>25</v>
      </c>
      <c r="P3168" s="3">
        <v>10.248947386022252</v>
      </c>
      <c r="Q3168" t="str">
        <f t="shared" si="294"/>
        <v>G</v>
      </c>
      <c r="R3168">
        <f t="shared" si="295"/>
        <v>2021</v>
      </c>
      <c r="S3168">
        <f t="shared" si="296"/>
        <v>0</v>
      </c>
    </row>
    <row r="3169" spans="1:19" x14ac:dyDescent="0.25">
      <c r="A3169" s="1">
        <v>44229</v>
      </c>
      <c r="B3169" s="2" t="s">
        <v>57</v>
      </c>
      <c r="C3169" t="s">
        <v>280</v>
      </c>
      <c r="D3169">
        <v>9</v>
      </c>
      <c r="E3169">
        <f>IF(D3169="", _xlfn.XLOOKUP(C3169,'Median Quantity per product'!$D$4:$D$103,'Median Quantity per product'!$E$4:$E$103, "NA"),'Project Work - Data wrows'!D3169)</f>
        <v>9</v>
      </c>
      <c r="F3169">
        <v>48</v>
      </c>
      <c r="G3169">
        <f>IF(F3169="",_xlfn.XLOOKUP(C3169,'Price Averages'!$D$4:$D$103,'Price Averages'!$E$4:$E$103, "FALSE"), F3169)</f>
        <v>48</v>
      </c>
      <c r="H3169">
        <v>24</v>
      </c>
      <c r="I3169">
        <f>IF(H3169="", _xlfn.XLOOKUP(C3169, 'Cost Averages'!$D$4:$D$103,'Cost Averages'!$E$4:$E$103, "FALSE"),H3169)</f>
        <v>24</v>
      </c>
      <c r="J3169">
        <f t="shared" si="297"/>
        <v>432</v>
      </c>
      <c r="K3169">
        <f t="shared" si="298"/>
        <v>216</v>
      </c>
      <c r="L3169">
        <f t="shared" si="299"/>
        <v>216</v>
      </c>
      <c r="M3169" s="2" t="s">
        <v>28</v>
      </c>
      <c r="N3169" t="s">
        <v>744</v>
      </c>
      <c r="O3169" t="s">
        <v>41</v>
      </c>
      <c r="P3169" s="3">
        <v>11.862005526237752</v>
      </c>
      <c r="Q3169" t="str">
        <f t="shared" si="294"/>
        <v>G</v>
      </c>
      <c r="R3169">
        <f t="shared" si="295"/>
        <v>2021</v>
      </c>
      <c r="S3169">
        <f t="shared" si="296"/>
        <v>0</v>
      </c>
    </row>
    <row r="3170" spans="1:19" x14ac:dyDescent="0.25">
      <c r="A3170" s="1">
        <v>44276.347760434423</v>
      </c>
      <c r="B3170" s="2" t="s">
        <v>1634</v>
      </c>
      <c r="C3170" t="s">
        <v>280</v>
      </c>
      <c r="D3170">
        <v>11</v>
      </c>
      <c r="E3170">
        <f>IF(D3170="", _xlfn.XLOOKUP(C3170,'Median Quantity per product'!$D$4:$D$103,'Median Quantity per product'!$E$4:$E$103, "NA"),'Project Work - Data wrows'!D3170)</f>
        <v>11</v>
      </c>
      <c r="F3170">
        <v>48</v>
      </c>
      <c r="G3170">
        <f>IF(F3170="",_xlfn.XLOOKUP(C3170,'Price Averages'!$D$4:$D$103,'Price Averages'!$E$4:$E$103, "FALSE"), F3170)</f>
        <v>48</v>
      </c>
      <c r="H3170">
        <v>24</v>
      </c>
      <c r="I3170">
        <f>IF(H3170="", _xlfn.XLOOKUP(C3170, 'Cost Averages'!$D$4:$D$103,'Cost Averages'!$E$4:$E$103, "FALSE"),H3170)</f>
        <v>24</v>
      </c>
      <c r="J3170">
        <f t="shared" si="297"/>
        <v>528</v>
      </c>
      <c r="K3170">
        <f t="shared" si="298"/>
        <v>264</v>
      </c>
      <c r="L3170">
        <f t="shared" si="299"/>
        <v>264</v>
      </c>
      <c r="M3170" s="2" t="s">
        <v>28</v>
      </c>
      <c r="N3170" t="s">
        <v>930</v>
      </c>
      <c r="O3170" t="s">
        <v>25</v>
      </c>
      <c r="P3170" s="3">
        <v>13.397308081757757</v>
      </c>
      <c r="Q3170" t="str">
        <f t="shared" si="294"/>
        <v>G</v>
      </c>
      <c r="R3170">
        <f t="shared" si="295"/>
        <v>2021</v>
      </c>
      <c r="S3170">
        <f t="shared" si="296"/>
        <v>0</v>
      </c>
    </row>
    <row r="3171" spans="1:19" x14ac:dyDescent="0.25">
      <c r="A3171" s="1">
        <v>44363</v>
      </c>
      <c r="B3171" s="2" t="s">
        <v>3689</v>
      </c>
      <c r="C3171" t="s">
        <v>280</v>
      </c>
      <c r="D3171">
        <v>12</v>
      </c>
      <c r="E3171">
        <f>IF(D3171="", _xlfn.XLOOKUP(C3171,'Median Quantity per product'!$D$4:$D$103,'Median Quantity per product'!$E$4:$E$103, "NA"),'Project Work - Data wrows'!D3171)</f>
        <v>12</v>
      </c>
      <c r="F3171">
        <v>48</v>
      </c>
      <c r="G3171">
        <f>IF(F3171="",_xlfn.XLOOKUP(C3171,'Price Averages'!$D$4:$D$103,'Price Averages'!$E$4:$E$103, "FALSE"), F3171)</f>
        <v>48</v>
      </c>
      <c r="H3171">
        <v>24</v>
      </c>
      <c r="I3171">
        <f>IF(H3171="", _xlfn.XLOOKUP(C3171, 'Cost Averages'!$D$4:$D$103,'Cost Averages'!$E$4:$E$103, "FALSE"),H3171)</f>
        <v>24</v>
      </c>
      <c r="J3171">
        <f t="shared" si="297"/>
        <v>576</v>
      </c>
      <c r="K3171">
        <f t="shared" si="298"/>
        <v>288</v>
      </c>
      <c r="L3171">
        <f t="shared" si="299"/>
        <v>288</v>
      </c>
      <c r="M3171" s="2" t="s">
        <v>44</v>
      </c>
      <c r="N3171" t="s">
        <v>1335</v>
      </c>
      <c r="O3171" t="s">
        <v>41</v>
      </c>
      <c r="P3171" s="3">
        <v>9.1264071155960682</v>
      </c>
      <c r="Q3171" t="str">
        <f t="shared" si="294"/>
        <v>G</v>
      </c>
      <c r="R3171">
        <f t="shared" si="295"/>
        <v>2021</v>
      </c>
      <c r="S3171">
        <f t="shared" si="296"/>
        <v>0</v>
      </c>
    </row>
    <row r="3172" spans="1:19" x14ac:dyDescent="0.25">
      <c r="A3172" s="1">
        <v>44217.328540409449</v>
      </c>
      <c r="B3172" s="2" t="s">
        <v>1644</v>
      </c>
      <c r="C3172" t="s">
        <v>280</v>
      </c>
      <c r="D3172">
        <v>15</v>
      </c>
      <c r="E3172">
        <f>IF(D3172="", _xlfn.XLOOKUP(C3172,'Median Quantity per product'!$D$4:$D$103,'Median Quantity per product'!$E$4:$E$103, "NA"),'Project Work - Data wrows'!D3172)</f>
        <v>15</v>
      </c>
      <c r="F3172" t="s">
        <v>32</v>
      </c>
      <c r="G3172">
        <f>IF(F3172="",_xlfn.XLOOKUP(C3172,'Price Averages'!$D$4:$D$103,'Price Averages'!$E$4:$E$103, "FALSE"), F3172)</f>
        <v>48</v>
      </c>
      <c r="H3172">
        <v>24</v>
      </c>
      <c r="I3172">
        <f>IF(H3172="", _xlfn.XLOOKUP(C3172, 'Cost Averages'!$D$4:$D$103,'Cost Averages'!$E$4:$E$103, "FALSE"),H3172)</f>
        <v>24</v>
      </c>
      <c r="J3172">
        <f t="shared" si="297"/>
        <v>720</v>
      </c>
      <c r="K3172">
        <f t="shared" si="298"/>
        <v>360</v>
      </c>
      <c r="L3172">
        <f t="shared" si="299"/>
        <v>360</v>
      </c>
      <c r="M3172" s="2" t="s">
        <v>28</v>
      </c>
      <c r="N3172" t="s">
        <v>40</v>
      </c>
      <c r="O3172" t="s">
        <v>41</v>
      </c>
      <c r="P3172" s="3">
        <v>15.24190997853951</v>
      </c>
      <c r="Q3172" t="str">
        <f t="shared" si="294"/>
        <v>G</v>
      </c>
      <c r="R3172">
        <f t="shared" si="295"/>
        <v>2021</v>
      </c>
      <c r="S3172">
        <f t="shared" si="296"/>
        <v>0</v>
      </c>
    </row>
    <row r="3173" spans="1:19" x14ac:dyDescent="0.25">
      <c r="A3173" s="1">
        <v>44443.648803868877</v>
      </c>
      <c r="B3173" s="2" t="s">
        <v>281</v>
      </c>
      <c r="C3173" t="s">
        <v>280</v>
      </c>
      <c r="D3173">
        <v>19</v>
      </c>
      <c r="E3173">
        <f>IF(D3173="", _xlfn.XLOOKUP(C3173,'Median Quantity per product'!$D$4:$D$103,'Median Quantity per product'!$E$4:$E$103, "NA"),'Project Work - Data wrows'!D3173)</f>
        <v>19</v>
      </c>
      <c r="F3173">
        <v>48</v>
      </c>
      <c r="G3173">
        <f>IF(F3173="",_xlfn.XLOOKUP(C3173,'Price Averages'!$D$4:$D$103,'Price Averages'!$E$4:$E$103, "FALSE"), F3173)</f>
        <v>48</v>
      </c>
      <c r="H3173">
        <v>24</v>
      </c>
      <c r="I3173">
        <f>IF(H3173="", _xlfn.XLOOKUP(C3173, 'Cost Averages'!$D$4:$D$103,'Cost Averages'!$E$4:$E$103, "FALSE"),H3173)</f>
        <v>24</v>
      </c>
      <c r="J3173">
        <f t="shared" si="297"/>
        <v>912</v>
      </c>
      <c r="K3173">
        <f t="shared" si="298"/>
        <v>456</v>
      </c>
      <c r="L3173">
        <f t="shared" si="299"/>
        <v>456</v>
      </c>
      <c r="M3173" s="2" t="s">
        <v>28</v>
      </c>
      <c r="N3173" t="s">
        <v>282</v>
      </c>
      <c r="O3173" t="s">
        <v>78</v>
      </c>
      <c r="P3173" s="3">
        <v>12.758430621858414</v>
      </c>
      <c r="Q3173" t="str">
        <f t="shared" si="294"/>
        <v>G</v>
      </c>
      <c r="R3173">
        <f t="shared" si="295"/>
        <v>2021</v>
      </c>
      <c r="S3173">
        <f t="shared" si="296"/>
        <v>0</v>
      </c>
    </row>
    <row r="3174" spans="1:19" x14ac:dyDescent="0.25">
      <c r="A3174" s="1">
        <v>44529.750536367756</v>
      </c>
      <c r="B3174" s="2" t="s">
        <v>1240</v>
      </c>
      <c r="C3174" t="s">
        <v>280</v>
      </c>
      <c r="D3174">
        <v>19</v>
      </c>
      <c r="E3174">
        <f>IF(D3174="", _xlfn.XLOOKUP(C3174,'Median Quantity per product'!$D$4:$D$103,'Median Quantity per product'!$E$4:$E$103, "NA"),'Project Work - Data wrows'!D3174)</f>
        <v>19</v>
      </c>
      <c r="F3174">
        <v>48</v>
      </c>
      <c r="G3174">
        <f>IF(F3174="",_xlfn.XLOOKUP(C3174,'Price Averages'!$D$4:$D$103,'Price Averages'!$E$4:$E$103, "FALSE"), F3174)</f>
        <v>48</v>
      </c>
      <c r="H3174">
        <v>24</v>
      </c>
      <c r="I3174">
        <f>IF(H3174="", _xlfn.XLOOKUP(C3174, 'Cost Averages'!$D$4:$D$103,'Cost Averages'!$E$4:$E$103, "FALSE"),H3174)</f>
        <v>24</v>
      </c>
      <c r="J3174">
        <f t="shared" si="297"/>
        <v>912</v>
      </c>
      <c r="K3174">
        <f t="shared" si="298"/>
        <v>456</v>
      </c>
      <c r="L3174">
        <f t="shared" si="299"/>
        <v>456</v>
      </c>
      <c r="M3174" s="2" t="s">
        <v>44</v>
      </c>
      <c r="N3174" t="s">
        <v>349</v>
      </c>
      <c r="O3174" t="s">
        <v>78</v>
      </c>
      <c r="P3174" s="3">
        <v>11.986565560885863</v>
      </c>
      <c r="Q3174" t="str">
        <f t="shared" si="294"/>
        <v>G</v>
      </c>
      <c r="R3174">
        <f t="shared" si="295"/>
        <v>2021</v>
      </c>
      <c r="S3174">
        <f t="shared" si="296"/>
        <v>0</v>
      </c>
    </row>
    <row r="3175" spans="1:19" x14ac:dyDescent="0.25">
      <c r="A3175" s="1">
        <v>44519</v>
      </c>
      <c r="B3175" s="2" t="s">
        <v>1650</v>
      </c>
      <c r="C3175" t="s">
        <v>280</v>
      </c>
      <c r="D3175" t="s">
        <v>32</v>
      </c>
      <c r="E3175">
        <f>IF(D3175="", _xlfn.XLOOKUP(C3175,'Median Quantity per product'!$D$4:$D$103,'Median Quantity per product'!$E$4:$E$103, "NA"),'Project Work - Data wrows'!D3175)</f>
        <v>9</v>
      </c>
      <c r="F3175">
        <v>48</v>
      </c>
      <c r="G3175">
        <f>IF(F3175="",_xlfn.XLOOKUP(C3175,'Price Averages'!$D$4:$D$103,'Price Averages'!$E$4:$E$103, "FALSE"), F3175)</f>
        <v>48</v>
      </c>
      <c r="H3175">
        <v>24</v>
      </c>
      <c r="I3175">
        <f>IF(H3175="", _xlfn.XLOOKUP(C3175, 'Cost Averages'!$D$4:$D$103,'Cost Averages'!$E$4:$E$103, "FALSE"),H3175)</f>
        <v>24</v>
      </c>
      <c r="J3175">
        <f t="shared" si="297"/>
        <v>432</v>
      </c>
      <c r="K3175">
        <f t="shared" si="298"/>
        <v>216</v>
      </c>
      <c r="L3175">
        <f t="shared" si="299"/>
        <v>216</v>
      </c>
      <c r="M3175" s="2" t="s">
        <v>28</v>
      </c>
      <c r="N3175" t="s">
        <v>376</v>
      </c>
      <c r="O3175" t="s">
        <v>25</v>
      </c>
      <c r="P3175" s="3">
        <v>11.687634894637348</v>
      </c>
      <c r="Q3175" t="str">
        <f t="shared" si="294"/>
        <v>G</v>
      </c>
      <c r="R3175">
        <f t="shared" si="295"/>
        <v>2021</v>
      </c>
      <c r="S3175">
        <f t="shared" si="296"/>
        <v>0</v>
      </c>
    </row>
    <row r="3176" spans="1:19" x14ac:dyDescent="0.25">
      <c r="A3176" s="1">
        <v>44273.919275997214</v>
      </c>
      <c r="B3176" s="2" t="s">
        <v>1143</v>
      </c>
      <c r="C3176" t="s">
        <v>417</v>
      </c>
      <c r="D3176">
        <v>1</v>
      </c>
      <c r="E3176">
        <f>IF(D3176="", _xlfn.XLOOKUP(C3176,'Median Quantity per product'!$D$4:$D$103,'Median Quantity per product'!$E$4:$E$103, "NA"),'Project Work - Data wrows'!D3176)</f>
        <v>1</v>
      </c>
      <c r="F3176">
        <v>352</v>
      </c>
      <c r="G3176">
        <f>IF(F3176="",_xlfn.XLOOKUP(C3176,'Price Averages'!$D$4:$D$103,'Price Averages'!$E$4:$E$103, "FALSE"), F3176)</f>
        <v>352</v>
      </c>
      <c r="H3176">
        <v>88</v>
      </c>
      <c r="I3176">
        <f>IF(H3176="", _xlfn.XLOOKUP(C3176, 'Cost Averages'!$D$4:$D$103,'Cost Averages'!$E$4:$E$103, "FALSE"),H3176)</f>
        <v>88</v>
      </c>
      <c r="J3176">
        <f t="shared" si="297"/>
        <v>352</v>
      </c>
      <c r="K3176">
        <f t="shared" si="298"/>
        <v>88</v>
      </c>
      <c r="L3176">
        <f t="shared" si="299"/>
        <v>264</v>
      </c>
      <c r="M3176" s="2" t="s">
        <v>28</v>
      </c>
      <c r="N3176" t="s">
        <v>254</v>
      </c>
      <c r="O3176" t="s">
        <v>78</v>
      </c>
      <c r="P3176" s="3">
        <v>12.796588406005421</v>
      </c>
      <c r="Q3176" t="str">
        <f t="shared" si="294"/>
        <v>G</v>
      </c>
      <c r="R3176">
        <f t="shared" si="295"/>
        <v>2021</v>
      </c>
      <c r="S3176">
        <f t="shared" si="296"/>
        <v>0</v>
      </c>
    </row>
    <row r="3177" spans="1:19" x14ac:dyDescent="0.25">
      <c r="A3177" s="1">
        <v>44222</v>
      </c>
      <c r="B3177" s="2" t="s">
        <v>3565</v>
      </c>
      <c r="C3177" t="s">
        <v>417</v>
      </c>
      <c r="D3177">
        <v>3</v>
      </c>
      <c r="E3177">
        <f>IF(D3177="", _xlfn.XLOOKUP(C3177,'Median Quantity per product'!$D$4:$D$103,'Median Quantity per product'!$E$4:$E$103, "NA"),'Project Work - Data wrows'!D3177)</f>
        <v>3</v>
      </c>
      <c r="F3177" t="s">
        <v>32</v>
      </c>
      <c r="G3177">
        <f>IF(F3177="",_xlfn.XLOOKUP(C3177,'Price Averages'!$D$4:$D$103,'Price Averages'!$E$4:$E$103, "FALSE"), F3177)</f>
        <v>352</v>
      </c>
      <c r="H3177">
        <v>88</v>
      </c>
      <c r="I3177">
        <f>IF(H3177="", _xlfn.XLOOKUP(C3177, 'Cost Averages'!$D$4:$D$103,'Cost Averages'!$E$4:$E$103, "FALSE"),H3177)</f>
        <v>88</v>
      </c>
      <c r="J3177">
        <f t="shared" si="297"/>
        <v>1056</v>
      </c>
      <c r="K3177">
        <f t="shared" si="298"/>
        <v>264</v>
      </c>
      <c r="L3177">
        <f t="shared" si="299"/>
        <v>792</v>
      </c>
      <c r="M3177" s="2" t="s">
        <v>28</v>
      </c>
      <c r="N3177" t="s">
        <v>1034</v>
      </c>
      <c r="O3177" t="s">
        <v>50</v>
      </c>
      <c r="P3177" s="3">
        <v>10.588336269016523</v>
      </c>
      <c r="Q3177" t="str">
        <f t="shared" si="294"/>
        <v>G</v>
      </c>
      <c r="R3177">
        <f t="shared" si="295"/>
        <v>2021</v>
      </c>
      <c r="S3177">
        <f t="shared" si="296"/>
        <v>0</v>
      </c>
    </row>
    <row r="3178" spans="1:19" x14ac:dyDescent="0.25">
      <c r="A3178" s="1">
        <v>44529</v>
      </c>
      <c r="B3178" s="2" t="s">
        <v>3823</v>
      </c>
      <c r="C3178" t="s">
        <v>417</v>
      </c>
      <c r="D3178">
        <v>3</v>
      </c>
      <c r="E3178">
        <f>IF(D3178="", _xlfn.XLOOKUP(C3178,'Median Quantity per product'!$D$4:$D$103,'Median Quantity per product'!$E$4:$E$103, "NA"),'Project Work - Data wrows'!D3178)</f>
        <v>3</v>
      </c>
      <c r="F3178">
        <v>352</v>
      </c>
      <c r="G3178">
        <f>IF(F3178="",_xlfn.XLOOKUP(C3178,'Price Averages'!$D$4:$D$103,'Price Averages'!$E$4:$E$103, "FALSE"), F3178)</f>
        <v>352</v>
      </c>
      <c r="H3178" t="s">
        <v>32</v>
      </c>
      <c r="I3178">
        <f>IF(H3178="", _xlfn.XLOOKUP(C3178, 'Cost Averages'!$D$4:$D$103,'Cost Averages'!$E$4:$E$103, "FALSE"),H3178)</f>
        <v>88</v>
      </c>
      <c r="J3178">
        <f t="shared" si="297"/>
        <v>1056</v>
      </c>
      <c r="K3178">
        <f t="shared" si="298"/>
        <v>264</v>
      </c>
      <c r="L3178">
        <f t="shared" si="299"/>
        <v>792</v>
      </c>
      <c r="M3178" s="2" t="s">
        <v>44</v>
      </c>
      <c r="N3178" t="s">
        <v>340</v>
      </c>
      <c r="O3178" t="s">
        <v>34</v>
      </c>
      <c r="P3178" s="3">
        <v>11.769293993029555</v>
      </c>
      <c r="Q3178" t="str">
        <f t="shared" si="294"/>
        <v>G</v>
      </c>
      <c r="R3178">
        <f t="shared" si="295"/>
        <v>2021</v>
      </c>
      <c r="S3178">
        <f t="shared" si="296"/>
        <v>0</v>
      </c>
    </row>
    <row r="3179" spans="1:19" x14ac:dyDescent="0.25">
      <c r="A3179" s="1">
        <v>44462.717499070735</v>
      </c>
      <c r="B3179" s="2" t="s">
        <v>528</v>
      </c>
      <c r="C3179" t="s">
        <v>417</v>
      </c>
      <c r="D3179">
        <v>7</v>
      </c>
      <c r="E3179">
        <f>IF(D3179="", _xlfn.XLOOKUP(C3179,'Median Quantity per product'!$D$4:$D$103,'Median Quantity per product'!$E$4:$E$103, "NA"),'Project Work - Data wrows'!D3179)</f>
        <v>7</v>
      </c>
      <c r="F3179">
        <v>352</v>
      </c>
      <c r="G3179">
        <f>IF(F3179="",_xlfn.XLOOKUP(C3179,'Price Averages'!$D$4:$D$103,'Price Averages'!$E$4:$E$103, "FALSE"), F3179)</f>
        <v>352</v>
      </c>
      <c r="H3179">
        <v>88</v>
      </c>
      <c r="I3179">
        <f>IF(H3179="", _xlfn.XLOOKUP(C3179, 'Cost Averages'!$D$4:$D$103,'Cost Averages'!$E$4:$E$103, "FALSE"),H3179)</f>
        <v>88</v>
      </c>
      <c r="J3179">
        <f t="shared" si="297"/>
        <v>2464</v>
      </c>
      <c r="K3179">
        <f t="shared" si="298"/>
        <v>616</v>
      </c>
      <c r="L3179">
        <f t="shared" si="299"/>
        <v>1848</v>
      </c>
      <c r="M3179" s="2" t="s">
        <v>44</v>
      </c>
      <c r="N3179" t="s">
        <v>215</v>
      </c>
      <c r="O3179" t="s">
        <v>56</v>
      </c>
      <c r="P3179" s="3">
        <v>14.030594525378042</v>
      </c>
      <c r="Q3179" t="str">
        <f t="shared" si="294"/>
        <v>G</v>
      </c>
      <c r="R3179">
        <f t="shared" si="295"/>
        <v>2021</v>
      </c>
      <c r="S3179">
        <f t="shared" si="296"/>
        <v>0</v>
      </c>
    </row>
    <row r="3180" spans="1:19" x14ac:dyDescent="0.25">
      <c r="A3180" s="1">
        <v>44265.47098944481</v>
      </c>
      <c r="B3180" s="2" t="s">
        <v>2917</v>
      </c>
      <c r="C3180" t="s">
        <v>417</v>
      </c>
      <c r="D3180">
        <v>7</v>
      </c>
      <c r="E3180">
        <f>IF(D3180="", _xlfn.XLOOKUP(C3180,'Median Quantity per product'!$D$4:$D$103,'Median Quantity per product'!$E$4:$E$103, "NA"),'Project Work - Data wrows'!D3180)</f>
        <v>7</v>
      </c>
      <c r="F3180" t="s">
        <v>32</v>
      </c>
      <c r="G3180">
        <f>IF(F3180="",_xlfn.XLOOKUP(C3180,'Price Averages'!$D$4:$D$103,'Price Averages'!$E$4:$E$103, "FALSE"), F3180)</f>
        <v>352</v>
      </c>
      <c r="H3180">
        <v>88</v>
      </c>
      <c r="I3180">
        <f>IF(H3180="", _xlfn.XLOOKUP(C3180, 'Cost Averages'!$D$4:$D$103,'Cost Averages'!$E$4:$E$103, "FALSE"),H3180)</f>
        <v>88</v>
      </c>
      <c r="J3180">
        <f t="shared" si="297"/>
        <v>2464</v>
      </c>
      <c r="K3180">
        <f t="shared" si="298"/>
        <v>616</v>
      </c>
      <c r="L3180">
        <f t="shared" si="299"/>
        <v>1848</v>
      </c>
      <c r="M3180" s="2" t="s">
        <v>28</v>
      </c>
      <c r="N3180" t="s">
        <v>1663</v>
      </c>
      <c r="O3180" t="s">
        <v>78</v>
      </c>
      <c r="P3180" s="3">
        <v>15.239568994601312</v>
      </c>
      <c r="Q3180" t="str">
        <f t="shared" si="294"/>
        <v>G</v>
      </c>
      <c r="R3180">
        <f t="shared" si="295"/>
        <v>2021</v>
      </c>
      <c r="S3180">
        <f t="shared" si="296"/>
        <v>0</v>
      </c>
    </row>
    <row r="3181" spans="1:19" x14ac:dyDescent="0.25">
      <c r="A3181" s="1">
        <v>44395</v>
      </c>
      <c r="B3181" s="2" t="s">
        <v>3717</v>
      </c>
      <c r="C3181" t="s">
        <v>417</v>
      </c>
      <c r="D3181">
        <v>8</v>
      </c>
      <c r="E3181">
        <f>IF(D3181="", _xlfn.XLOOKUP(C3181,'Median Quantity per product'!$D$4:$D$103,'Median Quantity per product'!$E$4:$E$103, "NA"),'Project Work - Data wrows'!D3181)</f>
        <v>8</v>
      </c>
      <c r="F3181">
        <v>352</v>
      </c>
      <c r="G3181">
        <f>IF(F3181="",_xlfn.XLOOKUP(C3181,'Price Averages'!$D$4:$D$103,'Price Averages'!$E$4:$E$103, "FALSE"), F3181)</f>
        <v>352</v>
      </c>
      <c r="H3181">
        <v>88</v>
      </c>
      <c r="I3181">
        <f>IF(H3181="", _xlfn.XLOOKUP(C3181, 'Cost Averages'!$D$4:$D$103,'Cost Averages'!$E$4:$E$103, "FALSE"),H3181)</f>
        <v>88</v>
      </c>
      <c r="J3181">
        <f t="shared" si="297"/>
        <v>2816</v>
      </c>
      <c r="K3181">
        <f t="shared" si="298"/>
        <v>704</v>
      </c>
      <c r="L3181">
        <f t="shared" si="299"/>
        <v>2112</v>
      </c>
      <c r="M3181" s="2" t="s">
        <v>28</v>
      </c>
      <c r="N3181" t="s">
        <v>737</v>
      </c>
      <c r="O3181" t="s">
        <v>25</v>
      </c>
      <c r="P3181" s="3">
        <v>9.1057685343725456</v>
      </c>
      <c r="Q3181" t="str">
        <f t="shared" si="294"/>
        <v>G</v>
      </c>
      <c r="R3181">
        <f t="shared" si="295"/>
        <v>2021</v>
      </c>
      <c r="S3181">
        <f t="shared" si="296"/>
        <v>0</v>
      </c>
    </row>
    <row r="3182" spans="1:19" x14ac:dyDescent="0.25">
      <c r="A3182" s="1">
        <v>44538</v>
      </c>
      <c r="B3182" s="2" t="s">
        <v>3689</v>
      </c>
      <c r="C3182" t="s">
        <v>417</v>
      </c>
      <c r="D3182">
        <v>8</v>
      </c>
      <c r="E3182">
        <f>IF(D3182="", _xlfn.XLOOKUP(C3182,'Median Quantity per product'!$D$4:$D$103,'Median Quantity per product'!$E$4:$E$103, "NA"),'Project Work - Data wrows'!D3182)</f>
        <v>8</v>
      </c>
      <c r="F3182">
        <v>352</v>
      </c>
      <c r="G3182">
        <f>IF(F3182="",_xlfn.XLOOKUP(C3182,'Price Averages'!$D$4:$D$103,'Price Averages'!$E$4:$E$103, "FALSE"), F3182)</f>
        <v>352</v>
      </c>
      <c r="H3182">
        <v>88</v>
      </c>
      <c r="I3182">
        <f>IF(H3182="", _xlfn.XLOOKUP(C3182, 'Cost Averages'!$D$4:$D$103,'Cost Averages'!$E$4:$E$103, "FALSE"),H3182)</f>
        <v>88</v>
      </c>
      <c r="J3182">
        <f t="shared" si="297"/>
        <v>2816</v>
      </c>
      <c r="K3182">
        <f t="shared" si="298"/>
        <v>704</v>
      </c>
      <c r="L3182">
        <f t="shared" si="299"/>
        <v>2112</v>
      </c>
      <c r="M3182" s="2" t="s">
        <v>44</v>
      </c>
      <c r="N3182" t="s">
        <v>652</v>
      </c>
      <c r="O3182" t="s">
        <v>78</v>
      </c>
      <c r="P3182" s="3">
        <v>10.163794912095831</v>
      </c>
      <c r="Q3182" t="str">
        <f t="shared" si="294"/>
        <v>G</v>
      </c>
      <c r="R3182">
        <f t="shared" si="295"/>
        <v>2021</v>
      </c>
      <c r="S3182">
        <f t="shared" si="296"/>
        <v>0</v>
      </c>
    </row>
    <row r="3183" spans="1:19" x14ac:dyDescent="0.25">
      <c r="A3183" s="1">
        <v>44355.405834908255</v>
      </c>
      <c r="B3183" s="2" t="s">
        <v>631</v>
      </c>
      <c r="C3183" t="s">
        <v>417</v>
      </c>
      <c r="D3183">
        <v>10</v>
      </c>
      <c r="E3183">
        <f>IF(D3183="", _xlfn.XLOOKUP(C3183,'Median Quantity per product'!$D$4:$D$103,'Median Quantity per product'!$E$4:$E$103, "NA"),'Project Work - Data wrows'!D3183)</f>
        <v>10</v>
      </c>
      <c r="F3183" t="s">
        <v>32</v>
      </c>
      <c r="G3183">
        <f>IF(F3183="",_xlfn.XLOOKUP(C3183,'Price Averages'!$D$4:$D$103,'Price Averages'!$E$4:$E$103, "FALSE"), F3183)</f>
        <v>352</v>
      </c>
      <c r="H3183">
        <v>88</v>
      </c>
      <c r="I3183">
        <f>IF(H3183="", _xlfn.XLOOKUP(C3183, 'Cost Averages'!$D$4:$D$103,'Cost Averages'!$E$4:$E$103, "FALSE"),H3183)</f>
        <v>88</v>
      </c>
      <c r="J3183">
        <f t="shared" si="297"/>
        <v>3520</v>
      </c>
      <c r="K3183">
        <f t="shared" si="298"/>
        <v>880</v>
      </c>
      <c r="L3183">
        <f t="shared" si="299"/>
        <v>2640</v>
      </c>
      <c r="M3183" s="2" t="s">
        <v>28</v>
      </c>
      <c r="N3183" t="s">
        <v>632</v>
      </c>
      <c r="O3183" t="s">
        <v>46</v>
      </c>
      <c r="P3183" s="3">
        <v>8.7741864171993527</v>
      </c>
      <c r="Q3183" t="str">
        <f t="shared" si="294"/>
        <v>G</v>
      </c>
      <c r="R3183">
        <f t="shared" si="295"/>
        <v>2021</v>
      </c>
      <c r="S3183">
        <f t="shared" si="296"/>
        <v>0</v>
      </c>
    </row>
    <row r="3184" spans="1:19" x14ac:dyDescent="0.25">
      <c r="A3184" s="1">
        <v>44301.121372320747</v>
      </c>
      <c r="B3184" s="2" t="s">
        <v>3045</v>
      </c>
      <c r="C3184" t="s">
        <v>417</v>
      </c>
      <c r="D3184">
        <v>10</v>
      </c>
      <c r="E3184">
        <f>IF(D3184="", _xlfn.XLOOKUP(C3184,'Median Quantity per product'!$D$4:$D$103,'Median Quantity per product'!$E$4:$E$103, "NA"),'Project Work - Data wrows'!D3184)</f>
        <v>10</v>
      </c>
      <c r="F3184" t="s">
        <v>32</v>
      </c>
      <c r="G3184">
        <f>IF(F3184="",_xlfn.XLOOKUP(C3184,'Price Averages'!$D$4:$D$103,'Price Averages'!$E$4:$E$103, "FALSE"), F3184)</f>
        <v>352</v>
      </c>
      <c r="H3184">
        <v>88</v>
      </c>
      <c r="I3184">
        <f>IF(H3184="", _xlfn.XLOOKUP(C3184, 'Cost Averages'!$D$4:$D$103,'Cost Averages'!$E$4:$E$103, "FALSE"),H3184)</f>
        <v>88</v>
      </c>
      <c r="J3184">
        <f t="shared" si="297"/>
        <v>3520</v>
      </c>
      <c r="K3184">
        <f t="shared" si="298"/>
        <v>880</v>
      </c>
      <c r="L3184">
        <f t="shared" si="299"/>
        <v>2640</v>
      </c>
      <c r="M3184" s="2" t="s">
        <v>23</v>
      </c>
      <c r="N3184" t="s">
        <v>168</v>
      </c>
      <c r="O3184" t="s">
        <v>56</v>
      </c>
      <c r="P3184" s="3">
        <v>12.1334991293512</v>
      </c>
      <c r="Q3184" t="str">
        <f t="shared" si="294"/>
        <v>G</v>
      </c>
      <c r="R3184">
        <f t="shared" si="295"/>
        <v>2021</v>
      </c>
      <c r="S3184">
        <f t="shared" si="296"/>
        <v>0</v>
      </c>
    </row>
    <row r="3185" spans="1:19" x14ac:dyDescent="0.25">
      <c r="A3185" s="1">
        <v>44292.327320394652</v>
      </c>
      <c r="B3185" s="2" t="s">
        <v>2112</v>
      </c>
      <c r="C3185" t="s">
        <v>417</v>
      </c>
      <c r="D3185">
        <v>12</v>
      </c>
      <c r="E3185">
        <f>IF(D3185="", _xlfn.XLOOKUP(C3185,'Median Quantity per product'!$D$4:$D$103,'Median Quantity per product'!$E$4:$E$103, "NA"),'Project Work - Data wrows'!D3185)</f>
        <v>12</v>
      </c>
      <c r="F3185">
        <v>352</v>
      </c>
      <c r="G3185">
        <f>IF(F3185="",_xlfn.XLOOKUP(C3185,'Price Averages'!$D$4:$D$103,'Price Averages'!$E$4:$E$103, "FALSE"), F3185)</f>
        <v>352</v>
      </c>
      <c r="H3185">
        <v>88</v>
      </c>
      <c r="I3185">
        <f>IF(H3185="", _xlfn.XLOOKUP(C3185, 'Cost Averages'!$D$4:$D$103,'Cost Averages'!$E$4:$E$103, "FALSE"),H3185)</f>
        <v>88</v>
      </c>
      <c r="J3185">
        <f t="shared" si="297"/>
        <v>4224</v>
      </c>
      <c r="K3185">
        <f t="shared" si="298"/>
        <v>1056</v>
      </c>
      <c r="L3185">
        <f t="shared" si="299"/>
        <v>3168</v>
      </c>
      <c r="M3185" s="2" t="s">
        <v>28</v>
      </c>
      <c r="N3185" t="s">
        <v>925</v>
      </c>
      <c r="O3185" t="s">
        <v>50</v>
      </c>
      <c r="P3185" s="3">
        <v>11.130819205617987</v>
      </c>
      <c r="Q3185" t="str">
        <f t="shared" si="294"/>
        <v>G</v>
      </c>
      <c r="R3185">
        <f t="shared" si="295"/>
        <v>2021</v>
      </c>
      <c r="S3185">
        <f t="shared" si="296"/>
        <v>0</v>
      </c>
    </row>
    <row r="3186" spans="1:19" x14ac:dyDescent="0.25">
      <c r="A3186" s="1">
        <v>44329</v>
      </c>
      <c r="B3186" s="2" t="s">
        <v>3660</v>
      </c>
      <c r="C3186" t="s">
        <v>417</v>
      </c>
      <c r="D3186">
        <v>14</v>
      </c>
      <c r="E3186">
        <f>IF(D3186="", _xlfn.XLOOKUP(C3186,'Median Quantity per product'!$D$4:$D$103,'Median Quantity per product'!$E$4:$E$103, "NA"),'Project Work - Data wrows'!D3186)</f>
        <v>14</v>
      </c>
      <c r="F3186">
        <v>352</v>
      </c>
      <c r="G3186">
        <f>IF(F3186="",_xlfn.XLOOKUP(C3186,'Price Averages'!$D$4:$D$103,'Price Averages'!$E$4:$E$103, "FALSE"), F3186)</f>
        <v>352</v>
      </c>
      <c r="H3186">
        <v>88</v>
      </c>
      <c r="I3186">
        <f>IF(H3186="", _xlfn.XLOOKUP(C3186, 'Cost Averages'!$D$4:$D$103,'Cost Averages'!$E$4:$E$103, "FALSE"),H3186)</f>
        <v>88</v>
      </c>
      <c r="J3186">
        <f t="shared" si="297"/>
        <v>4928</v>
      </c>
      <c r="K3186">
        <f t="shared" si="298"/>
        <v>1232</v>
      </c>
      <c r="L3186">
        <f t="shared" si="299"/>
        <v>3696</v>
      </c>
      <c r="M3186" s="2" t="s">
        <v>28</v>
      </c>
      <c r="N3186" t="s">
        <v>384</v>
      </c>
      <c r="O3186" t="s">
        <v>41</v>
      </c>
      <c r="P3186" s="3">
        <v>12.456740895640767</v>
      </c>
      <c r="Q3186" t="str">
        <f t="shared" si="294"/>
        <v>G</v>
      </c>
      <c r="R3186">
        <f t="shared" si="295"/>
        <v>2021</v>
      </c>
      <c r="S3186">
        <f t="shared" si="296"/>
        <v>0</v>
      </c>
    </row>
    <row r="3187" spans="1:19" x14ac:dyDescent="0.25">
      <c r="A3187" s="1">
        <v>44494</v>
      </c>
      <c r="B3187" s="2" t="s">
        <v>3795</v>
      </c>
      <c r="C3187" t="s">
        <v>417</v>
      </c>
      <c r="D3187">
        <v>17</v>
      </c>
      <c r="E3187">
        <f>IF(D3187="", _xlfn.XLOOKUP(C3187,'Median Quantity per product'!$D$4:$D$103,'Median Quantity per product'!$E$4:$E$103, "NA"),'Project Work - Data wrows'!D3187)</f>
        <v>17</v>
      </c>
      <c r="F3187">
        <v>352</v>
      </c>
      <c r="G3187">
        <f>IF(F3187="",_xlfn.XLOOKUP(C3187,'Price Averages'!$D$4:$D$103,'Price Averages'!$E$4:$E$103, "FALSE"), F3187)</f>
        <v>352</v>
      </c>
      <c r="H3187">
        <v>88</v>
      </c>
      <c r="I3187">
        <f>IF(H3187="", _xlfn.XLOOKUP(C3187, 'Cost Averages'!$D$4:$D$103,'Cost Averages'!$E$4:$E$103, "FALSE"),H3187)</f>
        <v>88</v>
      </c>
      <c r="J3187">
        <f t="shared" si="297"/>
        <v>5984</v>
      </c>
      <c r="K3187">
        <f t="shared" si="298"/>
        <v>1496</v>
      </c>
      <c r="L3187">
        <f t="shared" si="299"/>
        <v>4488</v>
      </c>
      <c r="M3187" s="2" t="s">
        <v>44</v>
      </c>
      <c r="N3187" t="s">
        <v>408</v>
      </c>
      <c r="O3187" t="s">
        <v>50</v>
      </c>
      <c r="P3187" s="3">
        <v>12.399050786131125</v>
      </c>
      <c r="Q3187" t="str">
        <f t="shared" si="294"/>
        <v>G</v>
      </c>
      <c r="R3187">
        <f t="shared" si="295"/>
        <v>2021</v>
      </c>
      <c r="S3187">
        <f t="shared" si="296"/>
        <v>0</v>
      </c>
    </row>
    <row r="3188" spans="1:19" x14ac:dyDescent="0.25">
      <c r="A3188" s="1">
        <v>44475.452460769033</v>
      </c>
      <c r="B3188" s="2" t="s">
        <v>772</v>
      </c>
      <c r="C3188" t="s">
        <v>417</v>
      </c>
      <c r="D3188">
        <v>20</v>
      </c>
      <c r="E3188">
        <f>IF(D3188="", _xlfn.XLOOKUP(C3188,'Median Quantity per product'!$D$4:$D$103,'Median Quantity per product'!$E$4:$E$103, "NA"),'Project Work - Data wrows'!D3188)</f>
        <v>20</v>
      </c>
      <c r="F3188">
        <v>352</v>
      </c>
      <c r="G3188">
        <f>IF(F3188="",_xlfn.XLOOKUP(C3188,'Price Averages'!$D$4:$D$103,'Price Averages'!$E$4:$E$103, "FALSE"), F3188)</f>
        <v>352</v>
      </c>
      <c r="H3188">
        <v>88</v>
      </c>
      <c r="I3188">
        <f>IF(H3188="", _xlfn.XLOOKUP(C3188, 'Cost Averages'!$D$4:$D$103,'Cost Averages'!$E$4:$E$103, "FALSE"),H3188)</f>
        <v>88</v>
      </c>
      <c r="J3188">
        <f t="shared" si="297"/>
        <v>7040</v>
      </c>
      <c r="K3188">
        <f t="shared" si="298"/>
        <v>1760</v>
      </c>
      <c r="L3188">
        <f t="shared" si="299"/>
        <v>5280</v>
      </c>
      <c r="M3188" s="2" t="s">
        <v>28</v>
      </c>
      <c r="N3188" t="s">
        <v>150</v>
      </c>
      <c r="O3188" t="s">
        <v>50</v>
      </c>
      <c r="P3188" s="3">
        <v>11.841063669683448</v>
      </c>
      <c r="Q3188" t="str">
        <f t="shared" si="294"/>
        <v>G</v>
      </c>
      <c r="R3188">
        <f t="shared" si="295"/>
        <v>2021</v>
      </c>
      <c r="S3188">
        <f t="shared" si="296"/>
        <v>0</v>
      </c>
    </row>
    <row r="3189" spans="1:19" x14ac:dyDescent="0.25">
      <c r="A3189" s="1">
        <v>44423</v>
      </c>
      <c r="B3189" s="2" t="s">
        <v>3702</v>
      </c>
      <c r="C3189" t="s">
        <v>391</v>
      </c>
      <c r="D3189">
        <v>1</v>
      </c>
      <c r="E3189">
        <f>IF(D3189="", _xlfn.XLOOKUP(C3189,'Median Quantity per product'!$D$4:$D$103,'Median Quantity per product'!$E$4:$E$103, "NA"),'Project Work - Data wrows'!D3189)</f>
        <v>1</v>
      </c>
      <c r="F3189">
        <v>160</v>
      </c>
      <c r="G3189">
        <f>IF(F3189="",_xlfn.XLOOKUP(C3189,'Price Averages'!$D$4:$D$103,'Price Averages'!$E$4:$E$103, "FALSE"), F3189)</f>
        <v>160</v>
      </c>
      <c r="H3189">
        <v>80</v>
      </c>
      <c r="I3189">
        <f>IF(H3189="", _xlfn.XLOOKUP(C3189, 'Cost Averages'!$D$4:$D$103,'Cost Averages'!$E$4:$E$103, "FALSE"),H3189)</f>
        <v>80</v>
      </c>
      <c r="J3189">
        <f t="shared" si="297"/>
        <v>160</v>
      </c>
      <c r="K3189">
        <f t="shared" si="298"/>
        <v>80</v>
      </c>
      <c r="L3189">
        <f t="shared" si="299"/>
        <v>80</v>
      </c>
      <c r="M3189" s="2" t="s">
        <v>44</v>
      </c>
      <c r="N3189" t="s">
        <v>434</v>
      </c>
      <c r="O3189" t="s">
        <v>50</v>
      </c>
      <c r="P3189" s="3">
        <v>16.429355109701351</v>
      </c>
      <c r="Q3189" t="str">
        <f t="shared" si="294"/>
        <v>G</v>
      </c>
      <c r="R3189">
        <f t="shared" si="295"/>
        <v>2021</v>
      </c>
      <c r="S3189">
        <f t="shared" si="296"/>
        <v>0</v>
      </c>
    </row>
    <row r="3190" spans="1:19" x14ac:dyDescent="0.25">
      <c r="A3190" s="1">
        <v>44224.270751139229</v>
      </c>
      <c r="B3190" s="2" t="s">
        <v>2986</v>
      </c>
      <c r="C3190" t="s">
        <v>391</v>
      </c>
      <c r="D3190">
        <v>3</v>
      </c>
      <c r="E3190">
        <f>IF(D3190="", _xlfn.XLOOKUP(C3190,'Median Quantity per product'!$D$4:$D$103,'Median Quantity per product'!$E$4:$E$103, "NA"),'Project Work - Data wrows'!D3190)</f>
        <v>3</v>
      </c>
      <c r="F3190">
        <v>160</v>
      </c>
      <c r="G3190">
        <f>IF(F3190="",_xlfn.XLOOKUP(C3190,'Price Averages'!$D$4:$D$103,'Price Averages'!$E$4:$E$103, "FALSE"), F3190)</f>
        <v>160</v>
      </c>
      <c r="H3190">
        <v>80</v>
      </c>
      <c r="I3190">
        <f>IF(H3190="", _xlfn.XLOOKUP(C3190, 'Cost Averages'!$D$4:$D$103,'Cost Averages'!$E$4:$E$103, "FALSE"),H3190)</f>
        <v>80</v>
      </c>
      <c r="J3190">
        <f t="shared" si="297"/>
        <v>480</v>
      </c>
      <c r="K3190">
        <f t="shared" si="298"/>
        <v>240</v>
      </c>
      <c r="L3190">
        <f t="shared" si="299"/>
        <v>240</v>
      </c>
      <c r="M3190" s="2" t="s">
        <v>28</v>
      </c>
      <c r="N3190" t="s">
        <v>766</v>
      </c>
      <c r="O3190" t="s">
        <v>41</v>
      </c>
      <c r="P3190" s="3">
        <v>13.392447352247808</v>
      </c>
      <c r="Q3190" t="str">
        <f t="shared" si="294"/>
        <v>G</v>
      </c>
      <c r="R3190">
        <f t="shared" si="295"/>
        <v>2021</v>
      </c>
      <c r="S3190">
        <f t="shared" si="296"/>
        <v>0</v>
      </c>
    </row>
    <row r="3191" spans="1:19" x14ac:dyDescent="0.25">
      <c r="A3191" s="1">
        <v>44266.785658632478</v>
      </c>
      <c r="B3191" s="2" t="s">
        <v>2572</v>
      </c>
      <c r="C3191" t="s">
        <v>391</v>
      </c>
      <c r="D3191">
        <v>4</v>
      </c>
      <c r="E3191">
        <f>IF(D3191="", _xlfn.XLOOKUP(C3191,'Median Quantity per product'!$D$4:$D$103,'Median Quantity per product'!$E$4:$E$103, "NA"),'Project Work - Data wrows'!D3191)</f>
        <v>4</v>
      </c>
      <c r="F3191" t="s">
        <v>32</v>
      </c>
      <c r="G3191">
        <f>IF(F3191="",_xlfn.XLOOKUP(C3191,'Price Averages'!$D$4:$D$103,'Price Averages'!$E$4:$E$103, "FALSE"), F3191)</f>
        <v>160</v>
      </c>
      <c r="H3191" t="s">
        <v>32</v>
      </c>
      <c r="I3191">
        <f>IF(H3191="", _xlfn.XLOOKUP(C3191, 'Cost Averages'!$D$4:$D$103,'Cost Averages'!$E$4:$E$103, "FALSE"),H3191)</f>
        <v>80</v>
      </c>
      <c r="J3191">
        <f t="shared" si="297"/>
        <v>640</v>
      </c>
      <c r="K3191">
        <f t="shared" si="298"/>
        <v>320</v>
      </c>
      <c r="L3191">
        <f t="shared" si="299"/>
        <v>320</v>
      </c>
      <c r="M3191" s="2" t="s">
        <v>28</v>
      </c>
      <c r="N3191" t="s">
        <v>438</v>
      </c>
      <c r="O3191" t="s">
        <v>46</v>
      </c>
      <c r="P3191" s="3">
        <v>12.85215703546821</v>
      </c>
      <c r="Q3191" t="str">
        <f t="shared" si="294"/>
        <v>G</v>
      </c>
      <c r="R3191">
        <f t="shared" si="295"/>
        <v>2021</v>
      </c>
      <c r="S3191">
        <f t="shared" si="296"/>
        <v>0</v>
      </c>
    </row>
    <row r="3192" spans="1:19" x14ac:dyDescent="0.25">
      <c r="A3192" s="1">
        <v>44536.321733182791</v>
      </c>
      <c r="B3192" s="2" t="s">
        <v>1402</v>
      </c>
      <c r="C3192" t="s">
        <v>391</v>
      </c>
      <c r="D3192">
        <v>7</v>
      </c>
      <c r="E3192">
        <f>IF(D3192="", _xlfn.XLOOKUP(C3192,'Median Quantity per product'!$D$4:$D$103,'Median Quantity per product'!$E$4:$E$103, "NA"),'Project Work - Data wrows'!D3192)</f>
        <v>7</v>
      </c>
      <c r="F3192">
        <v>160</v>
      </c>
      <c r="G3192">
        <f>IF(F3192="",_xlfn.XLOOKUP(C3192,'Price Averages'!$D$4:$D$103,'Price Averages'!$E$4:$E$103, "FALSE"), F3192)</f>
        <v>160</v>
      </c>
      <c r="H3192">
        <v>80</v>
      </c>
      <c r="I3192">
        <f>IF(H3192="", _xlfn.XLOOKUP(C3192, 'Cost Averages'!$D$4:$D$103,'Cost Averages'!$E$4:$E$103, "FALSE"),H3192)</f>
        <v>80</v>
      </c>
      <c r="J3192">
        <f t="shared" si="297"/>
        <v>1120</v>
      </c>
      <c r="K3192">
        <f t="shared" si="298"/>
        <v>560</v>
      </c>
      <c r="L3192">
        <f t="shared" si="299"/>
        <v>560</v>
      </c>
      <c r="M3192" s="2" t="s">
        <v>28</v>
      </c>
      <c r="N3192" t="s">
        <v>418</v>
      </c>
      <c r="O3192" t="s">
        <v>46</v>
      </c>
      <c r="P3192" s="3">
        <v>13.923194761258239</v>
      </c>
      <c r="Q3192" t="str">
        <f t="shared" si="294"/>
        <v>G</v>
      </c>
      <c r="R3192">
        <f t="shared" si="295"/>
        <v>2021</v>
      </c>
      <c r="S3192">
        <f t="shared" si="296"/>
        <v>0</v>
      </c>
    </row>
    <row r="3193" spans="1:19" x14ac:dyDescent="0.25">
      <c r="A3193" s="1">
        <v>44432.709746008892</v>
      </c>
      <c r="B3193" s="2" t="s">
        <v>2587</v>
      </c>
      <c r="C3193" t="s">
        <v>391</v>
      </c>
      <c r="D3193">
        <v>8</v>
      </c>
      <c r="E3193">
        <f>IF(D3193="", _xlfn.XLOOKUP(C3193,'Median Quantity per product'!$D$4:$D$103,'Median Quantity per product'!$E$4:$E$103, "NA"),'Project Work - Data wrows'!D3193)</f>
        <v>8</v>
      </c>
      <c r="F3193">
        <v>160</v>
      </c>
      <c r="G3193">
        <f>IF(F3193="",_xlfn.XLOOKUP(C3193,'Price Averages'!$D$4:$D$103,'Price Averages'!$E$4:$E$103, "FALSE"), F3193)</f>
        <v>160</v>
      </c>
      <c r="H3193" t="s">
        <v>32</v>
      </c>
      <c r="I3193">
        <f>IF(H3193="", _xlfn.XLOOKUP(C3193, 'Cost Averages'!$D$4:$D$103,'Cost Averages'!$E$4:$E$103, "FALSE"),H3193)</f>
        <v>80</v>
      </c>
      <c r="J3193">
        <f t="shared" si="297"/>
        <v>1280</v>
      </c>
      <c r="K3193">
        <f t="shared" si="298"/>
        <v>640</v>
      </c>
      <c r="L3193">
        <f t="shared" si="299"/>
        <v>640</v>
      </c>
      <c r="M3193" s="2" t="s">
        <v>23</v>
      </c>
      <c r="N3193" t="s">
        <v>340</v>
      </c>
      <c r="O3193" t="s">
        <v>34</v>
      </c>
      <c r="P3193" s="3">
        <v>11.769293993029555</v>
      </c>
      <c r="Q3193" t="str">
        <f t="shared" si="294"/>
        <v>G</v>
      </c>
      <c r="R3193">
        <f t="shared" si="295"/>
        <v>2021</v>
      </c>
      <c r="S3193">
        <f t="shared" si="296"/>
        <v>0</v>
      </c>
    </row>
    <row r="3194" spans="1:19" x14ac:dyDescent="0.25">
      <c r="A3194" s="1">
        <v>44527</v>
      </c>
      <c r="B3194" s="2" t="s">
        <v>3821</v>
      </c>
      <c r="C3194" t="s">
        <v>391</v>
      </c>
      <c r="D3194">
        <v>8</v>
      </c>
      <c r="E3194">
        <f>IF(D3194="", _xlfn.XLOOKUP(C3194,'Median Quantity per product'!$D$4:$D$103,'Median Quantity per product'!$E$4:$E$103, "NA"),'Project Work - Data wrows'!D3194)</f>
        <v>8</v>
      </c>
      <c r="F3194">
        <v>160</v>
      </c>
      <c r="G3194">
        <f>IF(F3194="",_xlfn.XLOOKUP(C3194,'Price Averages'!$D$4:$D$103,'Price Averages'!$E$4:$E$103, "FALSE"), F3194)</f>
        <v>160</v>
      </c>
      <c r="H3194">
        <v>80</v>
      </c>
      <c r="I3194">
        <f>IF(H3194="", _xlfn.XLOOKUP(C3194, 'Cost Averages'!$D$4:$D$103,'Cost Averages'!$E$4:$E$103, "FALSE"),H3194)</f>
        <v>80</v>
      </c>
      <c r="J3194">
        <f t="shared" si="297"/>
        <v>1280</v>
      </c>
      <c r="K3194">
        <f t="shared" si="298"/>
        <v>640</v>
      </c>
      <c r="L3194">
        <f t="shared" si="299"/>
        <v>640</v>
      </c>
      <c r="M3194" s="2" t="s">
        <v>23</v>
      </c>
      <c r="N3194" t="s">
        <v>273</v>
      </c>
      <c r="O3194" t="s">
        <v>25</v>
      </c>
      <c r="P3194" s="3">
        <v>11.428575823958646</v>
      </c>
      <c r="Q3194" t="str">
        <f t="shared" si="294"/>
        <v>G</v>
      </c>
      <c r="R3194">
        <f t="shared" si="295"/>
        <v>2021</v>
      </c>
      <c r="S3194">
        <f t="shared" si="296"/>
        <v>0</v>
      </c>
    </row>
    <row r="3195" spans="1:19" x14ac:dyDescent="0.25">
      <c r="A3195" s="1">
        <v>44219.801782688912</v>
      </c>
      <c r="B3195" s="2" t="s">
        <v>2442</v>
      </c>
      <c r="C3195" t="s">
        <v>391</v>
      </c>
      <c r="D3195">
        <v>10</v>
      </c>
      <c r="E3195">
        <f>IF(D3195="", _xlfn.XLOOKUP(C3195,'Median Quantity per product'!$D$4:$D$103,'Median Quantity per product'!$E$4:$E$103, "NA"),'Project Work - Data wrows'!D3195)</f>
        <v>10</v>
      </c>
      <c r="F3195">
        <v>160</v>
      </c>
      <c r="G3195">
        <f>IF(F3195="",_xlfn.XLOOKUP(C3195,'Price Averages'!$D$4:$D$103,'Price Averages'!$E$4:$E$103, "FALSE"), F3195)</f>
        <v>160</v>
      </c>
      <c r="H3195">
        <v>80</v>
      </c>
      <c r="I3195">
        <f>IF(H3195="", _xlfn.XLOOKUP(C3195, 'Cost Averages'!$D$4:$D$103,'Cost Averages'!$E$4:$E$103, "FALSE"),H3195)</f>
        <v>80</v>
      </c>
      <c r="J3195">
        <f t="shared" si="297"/>
        <v>1600</v>
      </c>
      <c r="K3195">
        <f t="shared" si="298"/>
        <v>800</v>
      </c>
      <c r="L3195">
        <f t="shared" si="299"/>
        <v>800</v>
      </c>
      <c r="M3195" s="2" t="s">
        <v>28</v>
      </c>
      <c r="N3195" t="s">
        <v>52</v>
      </c>
      <c r="O3195" t="s">
        <v>46</v>
      </c>
      <c r="P3195" s="3">
        <v>11.048444680405545</v>
      </c>
      <c r="Q3195" t="str">
        <f t="shared" si="294"/>
        <v>G</v>
      </c>
      <c r="R3195">
        <f t="shared" si="295"/>
        <v>2021</v>
      </c>
      <c r="S3195">
        <f t="shared" si="296"/>
        <v>0</v>
      </c>
    </row>
    <row r="3196" spans="1:19" x14ac:dyDescent="0.25">
      <c r="A3196" s="1">
        <v>44531.504209784405</v>
      </c>
      <c r="B3196" s="2" t="s">
        <v>2547</v>
      </c>
      <c r="C3196" t="s">
        <v>391</v>
      </c>
      <c r="D3196">
        <v>13</v>
      </c>
      <c r="E3196">
        <f>IF(D3196="", _xlfn.XLOOKUP(C3196,'Median Quantity per product'!$D$4:$D$103,'Median Quantity per product'!$E$4:$E$103, "NA"),'Project Work - Data wrows'!D3196)</f>
        <v>13</v>
      </c>
      <c r="F3196">
        <v>160</v>
      </c>
      <c r="G3196">
        <f>IF(F3196="",_xlfn.XLOOKUP(C3196,'Price Averages'!$D$4:$D$103,'Price Averages'!$E$4:$E$103, "FALSE"), F3196)</f>
        <v>160</v>
      </c>
      <c r="H3196" t="s">
        <v>32</v>
      </c>
      <c r="I3196">
        <f>IF(H3196="", _xlfn.XLOOKUP(C3196, 'Cost Averages'!$D$4:$D$103,'Cost Averages'!$E$4:$E$103, "FALSE"),H3196)</f>
        <v>80</v>
      </c>
      <c r="J3196">
        <f t="shared" si="297"/>
        <v>2080</v>
      </c>
      <c r="K3196">
        <f t="shared" si="298"/>
        <v>1040</v>
      </c>
      <c r="L3196">
        <f t="shared" si="299"/>
        <v>1040</v>
      </c>
      <c r="M3196" s="2" t="s">
        <v>28</v>
      </c>
      <c r="N3196" t="s">
        <v>284</v>
      </c>
      <c r="O3196" t="s">
        <v>41</v>
      </c>
      <c r="P3196" s="3">
        <v>11.710935611749917</v>
      </c>
      <c r="Q3196" t="str">
        <f t="shared" si="294"/>
        <v>G</v>
      </c>
      <c r="R3196">
        <f t="shared" si="295"/>
        <v>2021</v>
      </c>
      <c r="S3196">
        <f t="shared" si="296"/>
        <v>0</v>
      </c>
    </row>
    <row r="3197" spans="1:19" x14ac:dyDescent="0.25">
      <c r="A3197" s="1">
        <v>44455.319164509448</v>
      </c>
      <c r="B3197" s="2" t="s">
        <v>781</v>
      </c>
      <c r="C3197" t="s">
        <v>70</v>
      </c>
      <c r="D3197">
        <v>10</v>
      </c>
      <c r="E3197">
        <f>IF(D3197="", _xlfn.XLOOKUP(C3197,'Median Quantity per product'!$D$4:$D$103,'Median Quantity per product'!$E$4:$E$103, "NA"),'Project Work - Data wrows'!D3197)</f>
        <v>10</v>
      </c>
      <c r="F3197">
        <v>94</v>
      </c>
      <c r="G3197">
        <f>IF(F3197="",_xlfn.XLOOKUP(C3197,'Price Averages'!$D$4:$D$103,'Price Averages'!$E$4:$E$103, "FALSE"), F3197)</f>
        <v>94</v>
      </c>
      <c r="H3197">
        <v>47</v>
      </c>
      <c r="I3197">
        <f>IF(H3197="", _xlfn.XLOOKUP(C3197, 'Cost Averages'!$D$4:$D$103,'Cost Averages'!$E$4:$E$103, "FALSE"),H3197)</f>
        <v>47</v>
      </c>
      <c r="J3197">
        <f t="shared" si="297"/>
        <v>940</v>
      </c>
      <c r="K3197">
        <f t="shared" si="298"/>
        <v>470</v>
      </c>
      <c r="L3197">
        <f t="shared" si="299"/>
        <v>470</v>
      </c>
      <c r="M3197" s="2" t="s">
        <v>28</v>
      </c>
      <c r="N3197" t="s">
        <v>566</v>
      </c>
      <c r="O3197" t="s">
        <v>50</v>
      </c>
      <c r="P3197" s="3">
        <v>13.150536103258979</v>
      </c>
      <c r="Q3197" t="str">
        <f t="shared" si="294"/>
        <v>G</v>
      </c>
      <c r="R3197">
        <f t="shared" si="295"/>
        <v>2021</v>
      </c>
      <c r="S3197">
        <f t="shared" si="296"/>
        <v>0</v>
      </c>
    </row>
    <row r="3198" spans="1:19" x14ac:dyDescent="0.25">
      <c r="A3198" s="1">
        <v>44263.870383009882</v>
      </c>
      <c r="B3198" s="2" t="s">
        <v>551</v>
      </c>
      <c r="C3198" t="s">
        <v>70</v>
      </c>
      <c r="D3198">
        <v>14</v>
      </c>
      <c r="E3198">
        <f>IF(D3198="", _xlfn.XLOOKUP(C3198,'Median Quantity per product'!$D$4:$D$103,'Median Quantity per product'!$E$4:$E$103, "NA"),'Project Work - Data wrows'!D3198)</f>
        <v>14</v>
      </c>
      <c r="F3198">
        <v>94</v>
      </c>
      <c r="G3198">
        <f>IF(F3198="",_xlfn.XLOOKUP(C3198,'Price Averages'!$D$4:$D$103,'Price Averages'!$E$4:$E$103, "FALSE"), F3198)</f>
        <v>94</v>
      </c>
      <c r="H3198" t="s">
        <v>32</v>
      </c>
      <c r="I3198">
        <f>IF(H3198="", _xlfn.XLOOKUP(C3198, 'Cost Averages'!$D$4:$D$103,'Cost Averages'!$E$4:$E$103, "FALSE"),H3198)</f>
        <v>47</v>
      </c>
      <c r="J3198">
        <f t="shared" si="297"/>
        <v>1316</v>
      </c>
      <c r="K3198">
        <f t="shared" si="298"/>
        <v>658</v>
      </c>
      <c r="L3198">
        <f t="shared" si="299"/>
        <v>658</v>
      </c>
      <c r="M3198" s="2" t="s">
        <v>28</v>
      </c>
      <c r="N3198" t="s">
        <v>144</v>
      </c>
      <c r="O3198" t="s">
        <v>25</v>
      </c>
      <c r="P3198" s="3">
        <v>11.749038185128619</v>
      </c>
      <c r="Q3198" t="str">
        <f t="shared" si="294"/>
        <v>G</v>
      </c>
      <c r="R3198">
        <f t="shared" si="295"/>
        <v>2021</v>
      </c>
      <c r="S3198">
        <f t="shared" si="296"/>
        <v>0</v>
      </c>
    </row>
    <row r="3199" spans="1:19" x14ac:dyDescent="0.25">
      <c r="A3199" s="1">
        <v>44278.0436452957</v>
      </c>
      <c r="B3199" s="2" t="s">
        <v>2345</v>
      </c>
      <c r="C3199" t="s">
        <v>70</v>
      </c>
      <c r="D3199">
        <v>14</v>
      </c>
      <c r="E3199">
        <f>IF(D3199="", _xlfn.XLOOKUP(C3199,'Median Quantity per product'!$D$4:$D$103,'Median Quantity per product'!$E$4:$E$103, "NA"),'Project Work - Data wrows'!D3199)</f>
        <v>14</v>
      </c>
      <c r="F3199" t="s">
        <v>32</v>
      </c>
      <c r="G3199">
        <f>IF(F3199="",_xlfn.XLOOKUP(C3199,'Price Averages'!$D$4:$D$103,'Price Averages'!$E$4:$E$103, "FALSE"), F3199)</f>
        <v>94</v>
      </c>
      <c r="H3199">
        <v>47</v>
      </c>
      <c r="I3199">
        <f>IF(H3199="", _xlfn.XLOOKUP(C3199, 'Cost Averages'!$D$4:$D$103,'Cost Averages'!$E$4:$E$103, "FALSE"),H3199)</f>
        <v>47</v>
      </c>
      <c r="J3199">
        <f t="shared" si="297"/>
        <v>1316</v>
      </c>
      <c r="K3199">
        <f t="shared" si="298"/>
        <v>658</v>
      </c>
      <c r="L3199">
        <f t="shared" si="299"/>
        <v>658</v>
      </c>
      <c r="M3199" s="2" t="s">
        <v>44</v>
      </c>
      <c r="N3199" t="s">
        <v>547</v>
      </c>
      <c r="O3199" t="s">
        <v>46</v>
      </c>
      <c r="P3199" s="3">
        <v>14.341195386574373</v>
      </c>
      <c r="Q3199" t="str">
        <f t="shared" si="294"/>
        <v>G</v>
      </c>
      <c r="R3199">
        <f t="shared" si="295"/>
        <v>2021</v>
      </c>
      <c r="S3199">
        <f t="shared" si="296"/>
        <v>0</v>
      </c>
    </row>
    <row r="3200" spans="1:19" x14ac:dyDescent="0.25">
      <c r="A3200" s="1">
        <v>44418.545464521179</v>
      </c>
      <c r="B3200" s="2" t="s">
        <v>1850</v>
      </c>
      <c r="C3200" t="s">
        <v>70</v>
      </c>
      <c r="D3200">
        <v>16</v>
      </c>
      <c r="E3200">
        <f>IF(D3200="", _xlfn.XLOOKUP(C3200,'Median Quantity per product'!$D$4:$D$103,'Median Quantity per product'!$E$4:$E$103, "NA"),'Project Work - Data wrows'!D3200)</f>
        <v>16</v>
      </c>
      <c r="F3200">
        <v>94</v>
      </c>
      <c r="G3200">
        <f>IF(F3200="",_xlfn.XLOOKUP(C3200,'Price Averages'!$D$4:$D$103,'Price Averages'!$E$4:$E$103, "FALSE"), F3200)</f>
        <v>94</v>
      </c>
      <c r="H3200">
        <v>47</v>
      </c>
      <c r="I3200">
        <f>IF(H3200="", _xlfn.XLOOKUP(C3200, 'Cost Averages'!$D$4:$D$103,'Cost Averages'!$E$4:$E$103, "FALSE"),H3200)</f>
        <v>47</v>
      </c>
      <c r="J3200">
        <f t="shared" si="297"/>
        <v>1504</v>
      </c>
      <c r="K3200">
        <f t="shared" si="298"/>
        <v>752</v>
      </c>
      <c r="L3200">
        <f t="shared" si="299"/>
        <v>752</v>
      </c>
      <c r="M3200" s="2" t="s">
        <v>28</v>
      </c>
      <c r="N3200" t="s">
        <v>621</v>
      </c>
      <c r="O3200" t="s">
        <v>46</v>
      </c>
      <c r="P3200" s="3">
        <v>9.8892508156549788</v>
      </c>
      <c r="Q3200" t="str">
        <f t="shared" si="294"/>
        <v>G</v>
      </c>
      <c r="R3200">
        <f t="shared" si="295"/>
        <v>2021</v>
      </c>
      <c r="S3200">
        <f t="shared" si="296"/>
        <v>0</v>
      </c>
    </row>
    <row r="3201" spans="1:19" x14ac:dyDescent="0.25">
      <c r="A3201" s="1">
        <v>44226.917897205727</v>
      </c>
      <c r="B3201" s="2" t="s">
        <v>983</v>
      </c>
      <c r="C3201" t="s">
        <v>70</v>
      </c>
      <c r="D3201">
        <v>17</v>
      </c>
      <c r="E3201">
        <f>IF(D3201="", _xlfn.XLOOKUP(C3201,'Median Quantity per product'!$D$4:$D$103,'Median Quantity per product'!$E$4:$E$103, "NA"),'Project Work - Data wrows'!D3201)</f>
        <v>17</v>
      </c>
      <c r="F3201">
        <v>94</v>
      </c>
      <c r="G3201">
        <f>IF(F3201="",_xlfn.XLOOKUP(C3201,'Price Averages'!$D$4:$D$103,'Price Averages'!$E$4:$E$103, "FALSE"), F3201)</f>
        <v>94</v>
      </c>
      <c r="H3201">
        <v>47</v>
      </c>
      <c r="I3201">
        <f>IF(H3201="", _xlfn.XLOOKUP(C3201, 'Cost Averages'!$D$4:$D$103,'Cost Averages'!$E$4:$E$103, "FALSE"),H3201)</f>
        <v>47</v>
      </c>
      <c r="J3201">
        <f t="shared" si="297"/>
        <v>1598</v>
      </c>
      <c r="K3201">
        <f t="shared" si="298"/>
        <v>799</v>
      </c>
      <c r="L3201">
        <f t="shared" si="299"/>
        <v>799</v>
      </c>
      <c r="M3201" s="2" t="s">
        <v>44</v>
      </c>
      <c r="N3201" t="s">
        <v>191</v>
      </c>
      <c r="O3201" t="s">
        <v>78</v>
      </c>
      <c r="P3201" s="3">
        <v>13.890275354050972</v>
      </c>
      <c r="Q3201" t="str">
        <f t="shared" si="294"/>
        <v>G</v>
      </c>
      <c r="R3201">
        <f t="shared" si="295"/>
        <v>2021</v>
      </c>
      <c r="S3201">
        <f t="shared" si="296"/>
        <v>0</v>
      </c>
    </row>
    <row r="3202" spans="1:19" x14ac:dyDescent="0.25">
      <c r="A3202" s="1">
        <v>44227.667679115206</v>
      </c>
      <c r="B3202" s="2" t="s">
        <v>2754</v>
      </c>
      <c r="C3202" t="s">
        <v>412</v>
      </c>
      <c r="D3202">
        <v>2</v>
      </c>
      <c r="E3202">
        <f>IF(D3202="", _xlfn.XLOOKUP(C3202,'Median Quantity per product'!$D$4:$D$103,'Median Quantity per product'!$E$4:$E$103, "NA"),'Project Work - Data wrows'!D3202)</f>
        <v>2</v>
      </c>
      <c r="F3202">
        <v>162</v>
      </c>
      <c r="G3202">
        <f>IF(F3202="",_xlfn.XLOOKUP(C3202,'Price Averages'!$D$4:$D$103,'Price Averages'!$E$4:$E$103, "FALSE"), F3202)</f>
        <v>162</v>
      </c>
      <c r="H3202">
        <v>54</v>
      </c>
      <c r="I3202">
        <f>IF(H3202="", _xlfn.XLOOKUP(C3202, 'Cost Averages'!$D$4:$D$103,'Cost Averages'!$E$4:$E$103, "FALSE"),H3202)</f>
        <v>54</v>
      </c>
      <c r="J3202">
        <f t="shared" si="297"/>
        <v>324</v>
      </c>
      <c r="K3202">
        <f t="shared" si="298"/>
        <v>108</v>
      </c>
      <c r="L3202">
        <f t="shared" si="299"/>
        <v>216</v>
      </c>
      <c r="M3202" s="2" t="s">
        <v>28</v>
      </c>
      <c r="N3202" t="s">
        <v>335</v>
      </c>
      <c r="O3202" t="s">
        <v>34</v>
      </c>
      <c r="P3202" s="3">
        <v>9.8928038181361391</v>
      </c>
      <c r="Q3202" t="str">
        <f t="shared" ref="Q3202:Q3265" si="300">CHAR(64+(YEAR(A3202)-2014))</f>
        <v>G</v>
      </c>
      <c r="R3202">
        <f t="shared" ref="R3202:R3265" si="301">YEAR(A3202)</f>
        <v>2021</v>
      </c>
      <c r="S3202">
        <f t="shared" ref="S3202:S3265" si="302">IF(Q3202=CHAR(64 + (YEAR(A3202) - 2014)), 0, 1)</f>
        <v>0</v>
      </c>
    </row>
    <row r="3203" spans="1:19" x14ac:dyDescent="0.25">
      <c r="A3203" s="1">
        <v>44447</v>
      </c>
      <c r="B3203" s="2" t="s">
        <v>3756</v>
      </c>
      <c r="C3203" t="s">
        <v>412</v>
      </c>
      <c r="D3203">
        <v>8</v>
      </c>
      <c r="E3203">
        <f>IF(D3203="", _xlfn.XLOOKUP(C3203,'Median Quantity per product'!$D$4:$D$103,'Median Quantity per product'!$E$4:$E$103, "NA"),'Project Work - Data wrows'!D3203)</f>
        <v>8</v>
      </c>
      <c r="F3203" t="s">
        <v>32</v>
      </c>
      <c r="G3203">
        <f>IF(F3203="",_xlfn.XLOOKUP(C3203,'Price Averages'!$D$4:$D$103,'Price Averages'!$E$4:$E$103, "FALSE"), F3203)</f>
        <v>162</v>
      </c>
      <c r="H3203">
        <v>54</v>
      </c>
      <c r="I3203">
        <f>IF(H3203="", _xlfn.XLOOKUP(C3203, 'Cost Averages'!$D$4:$D$103,'Cost Averages'!$E$4:$E$103, "FALSE"),H3203)</f>
        <v>54</v>
      </c>
      <c r="J3203">
        <f t="shared" ref="J3203:J3266" si="303">E3203*G3203</f>
        <v>1296</v>
      </c>
      <c r="K3203">
        <f t="shared" ref="K3203:K3266" si="304">E3203*I3203</f>
        <v>432</v>
      </c>
      <c r="L3203">
        <f t="shared" ref="L3203:L3266" si="305">J3203-K3203</f>
        <v>864</v>
      </c>
      <c r="M3203" s="2" t="s">
        <v>28</v>
      </c>
      <c r="N3203" t="s">
        <v>950</v>
      </c>
      <c r="O3203" t="s">
        <v>50</v>
      </c>
      <c r="P3203" s="3">
        <v>9.1591412531773226</v>
      </c>
      <c r="Q3203" t="str">
        <f t="shared" si="300"/>
        <v>G</v>
      </c>
      <c r="R3203">
        <f t="shared" si="301"/>
        <v>2021</v>
      </c>
      <c r="S3203">
        <f t="shared" si="302"/>
        <v>0</v>
      </c>
    </row>
    <row r="3204" spans="1:19" x14ac:dyDescent="0.25">
      <c r="A3204" s="1">
        <v>44314</v>
      </c>
      <c r="B3204" s="2" t="s">
        <v>3647</v>
      </c>
      <c r="C3204" t="s">
        <v>412</v>
      </c>
      <c r="D3204">
        <v>13</v>
      </c>
      <c r="E3204">
        <f>IF(D3204="", _xlfn.XLOOKUP(C3204,'Median Quantity per product'!$D$4:$D$103,'Median Quantity per product'!$E$4:$E$103, "NA"),'Project Work - Data wrows'!D3204)</f>
        <v>13</v>
      </c>
      <c r="F3204">
        <v>162</v>
      </c>
      <c r="G3204">
        <f>IF(F3204="",_xlfn.XLOOKUP(C3204,'Price Averages'!$D$4:$D$103,'Price Averages'!$E$4:$E$103, "FALSE"), F3204)</f>
        <v>162</v>
      </c>
      <c r="H3204" t="s">
        <v>32</v>
      </c>
      <c r="I3204">
        <f>IF(H3204="", _xlfn.XLOOKUP(C3204, 'Cost Averages'!$D$4:$D$103,'Cost Averages'!$E$4:$E$103, "FALSE"),H3204)</f>
        <v>54</v>
      </c>
      <c r="J3204">
        <f t="shared" si="303"/>
        <v>2106</v>
      </c>
      <c r="K3204">
        <f t="shared" si="304"/>
        <v>702</v>
      </c>
      <c r="L3204">
        <f t="shared" si="305"/>
        <v>1404</v>
      </c>
      <c r="M3204" s="2" t="s">
        <v>44</v>
      </c>
      <c r="N3204" t="s">
        <v>484</v>
      </c>
      <c r="O3204" t="s">
        <v>25</v>
      </c>
      <c r="P3204" s="3">
        <v>11.799431383856128</v>
      </c>
      <c r="Q3204" t="str">
        <f t="shared" si="300"/>
        <v>G</v>
      </c>
      <c r="R3204">
        <f t="shared" si="301"/>
        <v>2021</v>
      </c>
      <c r="S3204">
        <f t="shared" si="302"/>
        <v>0</v>
      </c>
    </row>
    <row r="3205" spans="1:19" x14ac:dyDescent="0.25">
      <c r="A3205" s="1">
        <v>44309</v>
      </c>
      <c r="B3205" s="2" t="s">
        <v>3642</v>
      </c>
      <c r="C3205" t="s">
        <v>412</v>
      </c>
      <c r="D3205">
        <v>14</v>
      </c>
      <c r="E3205">
        <f>IF(D3205="", _xlfn.XLOOKUP(C3205,'Median Quantity per product'!$D$4:$D$103,'Median Quantity per product'!$E$4:$E$103, "NA"),'Project Work - Data wrows'!D3205)</f>
        <v>14</v>
      </c>
      <c r="F3205">
        <v>162</v>
      </c>
      <c r="G3205">
        <f>IF(F3205="",_xlfn.XLOOKUP(C3205,'Price Averages'!$D$4:$D$103,'Price Averages'!$E$4:$E$103, "FALSE"), F3205)</f>
        <v>162</v>
      </c>
      <c r="H3205" t="s">
        <v>32</v>
      </c>
      <c r="I3205">
        <f>IF(H3205="", _xlfn.XLOOKUP(C3205, 'Cost Averages'!$D$4:$D$103,'Cost Averages'!$E$4:$E$103, "FALSE"),H3205)</f>
        <v>54</v>
      </c>
      <c r="J3205">
        <f t="shared" si="303"/>
        <v>2268</v>
      </c>
      <c r="K3205">
        <f t="shared" si="304"/>
        <v>756</v>
      </c>
      <c r="L3205">
        <f t="shared" si="305"/>
        <v>1512</v>
      </c>
      <c r="M3205" s="2" t="s">
        <v>28</v>
      </c>
      <c r="N3205" t="s">
        <v>817</v>
      </c>
      <c r="O3205" t="s">
        <v>34</v>
      </c>
      <c r="P3205" s="3">
        <v>14.060995290679429</v>
      </c>
      <c r="Q3205" t="str">
        <f t="shared" si="300"/>
        <v>G</v>
      </c>
      <c r="R3205">
        <f t="shared" si="301"/>
        <v>2021</v>
      </c>
      <c r="S3205">
        <f t="shared" si="302"/>
        <v>0</v>
      </c>
    </row>
    <row r="3206" spans="1:19" x14ac:dyDescent="0.25">
      <c r="A3206" s="1">
        <v>44221.726978070059</v>
      </c>
      <c r="B3206" s="2" t="s">
        <v>1993</v>
      </c>
      <c r="C3206" t="s">
        <v>412</v>
      </c>
      <c r="D3206">
        <v>15</v>
      </c>
      <c r="E3206">
        <f>IF(D3206="", _xlfn.XLOOKUP(C3206,'Median Quantity per product'!$D$4:$D$103,'Median Quantity per product'!$E$4:$E$103, "NA"),'Project Work - Data wrows'!D3206)</f>
        <v>15</v>
      </c>
      <c r="F3206">
        <v>162</v>
      </c>
      <c r="G3206">
        <f>IF(F3206="",_xlfn.XLOOKUP(C3206,'Price Averages'!$D$4:$D$103,'Price Averages'!$E$4:$E$103, "FALSE"), F3206)</f>
        <v>162</v>
      </c>
      <c r="H3206">
        <v>54</v>
      </c>
      <c r="I3206">
        <f>IF(H3206="", _xlfn.XLOOKUP(C3206, 'Cost Averages'!$D$4:$D$103,'Cost Averages'!$E$4:$E$103, "FALSE"),H3206)</f>
        <v>54</v>
      </c>
      <c r="J3206">
        <f t="shared" si="303"/>
        <v>2430</v>
      </c>
      <c r="K3206">
        <f t="shared" si="304"/>
        <v>810</v>
      </c>
      <c r="L3206">
        <f t="shared" si="305"/>
        <v>1620</v>
      </c>
      <c r="M3206" s="2" t="s">
        <v>44</v>
      </c>
      <c r="N3206" t="s">
        <v>424</v>
      </c>
      <c r="O3206" t="s">
        <v>41</v>
      </c>
      <c r="P3206" s="3">
        <v>13.857835104514242</v>
      </c>
      <c r="Q3206" t="str">
        <f t="shared" si="300"/>
        <v>G</v>
      </c>
      <c r="R3206">
        <f t="shared" si="301"/>
        <v>2021</v>
      </c>
      <c r="S3206">
        <f t="shared" si="302"/>
        <v>0</v>
      </c>
    </row>
    <row r="3207" spans="1:19" x14ac:dyDescent="0.25">
      <c r="A3207" s="1">
        <v>44211.994114322624</v>
      </c>
      <c r="B3207" s="2" t="s">
        <v>1648</v>
      </c>
      <c r="C3207" t="s">
        <v>412</v>
      </c>
      <c r="D3207">
        <v>17</v>
      </c>
      <c r="E3207">
        <f>IF(D3207="", _xlfn.XLOOKUP(C3207,'Median Quantity per product'!$D$4:$D$103,'Median Quantity per product'!$E$4:$E$103, "NA"),'Project Work - Data wrows'!D3207)</f>
        <v>17</v>
      </c>
      <c r="F3207">
        <v>162</v>
      </c>
      <c r="G3207">
        <f>IF(F3207="",_xlfn.XLOOKUP(C3207,'Price Averages'!$D$4:$D$103,'Price Averages'!$E$4:$E$103, "FALSE"), F3207)</f>
        <v>162</v>
      </c>
      <c r="H3207">
        <v>54</v>
      </c>
      <c r="I3207">
        <f>IF(H3207="", _xlfn.XLOOKUP(C3207, 'Cost Averages'!$D$4:$D$103,'Cost Averages'!$E$4:$E$103, "FALSE"),H3207)</f>
        <v>54</v>
      </c>
      <c r="J3207">
        <f t="shared" si="303"/>
        <v>2754</v>
      </c>
      <c r="K3207">
        <f t="shared" si="304"/>
        <v>918</v>
      </c>
      <c r="L3207">
        <f t="shared" si="305"/>
        <v>1836</v>
      </c>
      <c r="M3207" s="2" t="s">
        <v>28</v>
      </c>
      <c r="N3207" t="s">
        <v>699</v>
      </c>
      <c r="O3207" t="s">
        <v>41</v>
      </c>
      <c r="P3207" s="3">
        <v>11.779256317174871</v>
      </c>
      <c r="Q3207" t="str">
        <f t="shared" si="300"/>
        <v>G</v>
      </c>
      <c r="R3207">
        <f t="shared" si="301"/>
        <v>2021</v>
      </c>
      <c r="S3207">
        <f t="shared" si="302"/>
        <v>0</v>
      </c>
    </row>
    <row r="3208" spans="1:19" x14ac:dyDescent="0.25">
      <c r="A3208" s="1">
        <v>44249.811444010717</v>
      </c>
      <c r="B3208" s="2" t="s">
        <v>740</v>
      </c>
      <c r="C3208" t="s">
        <v>412</v>
      </c>
      <c r="D3208">
        <v>18</v>
      </c>
      <c r="E3208">
        <f>IF(D3208="", _xlfn.XLOOKUP(C3208,'Median Quantity per product'!$D$4:$D$103,'Median Quantity per product'!$E$4:$E$103, "NA"),'Project Work - Data wrows'!D3208)</f>
        <v>18</v>
      </c>
      <c r="F3208" t="s">
        <v>32</v>
      </c>
      <c r="G3208">
        <f>IF(F3208="",_xlfn.XLOOKUP(C3208,'Price Averages'!$D$4:$D$103,'Price Averages'!$E$4:$E$103, "FALSE"), F3208)</f>
        <v>162</v>
      </c>
      <c r="H3208">
        <v>54</v>
      </c>
      <c r="I3208">
        <f>IF(H3208="", _xlfn.XLOOKUP(C3208, 'Cost Averages'!$D$4:$D$103,'Cost Averages'!$E$4:$E$103, "FALSE"),H3208)</f>
        <v>54</v>
      </c>
      <c r="J3208">
        <f t="shared" si="303"/>
        <v>2916</v>
      </c>
      <c r="K3208">
        <f t="shared" si="304"/>
        <v>972</v>
      </c>
      <c r="L3208">
        <f t="shared" si="305"/>
        <v>1944</v>
      </c>
      <c r="M3208" s="2" t="s">
        <v>23</v>
      </c>
      <c r="N3208" t="s">
        <v>115</v>
      </c>
      <c r="O3208" t="s">
        <v>46</v>
      </c>
      <c r="P3208" s="3">
        <v>10.42743035829395</v>
      </c>
      <c r="Q3208" t="str">
        <f t="shared" si="300"/>
        <v>G</v>
      </c>
      <c r="R3208">
        <f t="shared" si="301"/>
        <v>2021</v>
      </c>
      <c r="S3208">
        <f t="shared" si="302"/>
        <v>0</v>
      </c>
    </row>
    <row r="3209" spans="1:19" x14ac:dyDescent="0.25">
      <c r="A3209" s="1">
        <v>44269.3855643399</v>
      </c>
      <c r="B3209" s="2" t="s">
        <v>832</v>
      </c>
      <c r="C3209" t="s">
        <v>412</v>
      </c>
      <c r="D3209">
        <v>19</v>
      </c>
      <c r="E3209">
        <f>IF(D3209="", _xlfn.XLOOKUP(C3209,'Median Quantity per product'!$D$4:$D$103,'Median Quantity per product'!$E$4:$E$103, "NA"),'Project Work - Data wrows'!D3209)</f>
        <v>19</v>
      </c>
      <c r="F3209" t="s">
        <v>32</v>
      </c>
      <c r="G3209">
        <f>IF(F3209="",_xlfn.XLOOKUP(C3209,'Price Averages'!$D$4:$D$103,'Price Averages'!$E$4:$E$103, "FALSE"), F3209)</f>
        <v>162</v>
      </c>
      <c r="H3209">
        <v>54</v>
      </c>
      <c r="I3209">
        <f>IF(H3209="", _xlfn.XLOOKUP(C3209, 'Cost Averages'!$D$4:$D$103,'Cost Averages'!$E$4:$E$103, "FALSE"),H3209)</f>
        <v>54</v>
      </c>
      <c r="J3209">
        <f t="shared" si="303"/>
        <v>3078</v>
      </c>
      <c r="K3209">
        <f t="shared" si="304"/>
        <v>1026</v>
      </c>
      <c r="L3209">
        <f t="shared" si="305"/>
        <v>2052</v>
      </c>
      <c r="M3209" s="2" t="s">
        <v>44</v>
      </c>
      <c r="N3209" t="s">
        <v>355</v>
      </c>
      <c r="O3209" t="s">
        <v>56</v>
      </c>
      <c r="P3209" s="3">
        <v>14.690198582365463</v>
      </c>
      <c r="Q3209" t="str">
        <f t="shared" si="300"/>
        <v>G</v>
      </c>
      <c r="R3209">
        <f t="shared" si="301"/>
        <v>2021</v>
      </c>
      <c r="S3209">
        <f t="shared" si="302"/>
        <v>0</v>
      </c>
    </row>
    <row r="3210" spans="1:19" x14ac:dyDescent="0.25">
      <c r="A3210" s="1">
        <v>44345.178101529877</v>
      </c>
      <c r="B3210" s="2" t="s">
        <v>986</v>
      </c>
      <c r="C3210" t="s">
        <v>412</v>
      </c>
      <c r="D3210" t="s">
        <v>32</v>
      </c>
      <c r="E3210">
        <f>IF(D3210="", _xlfn.XLOOKUP(C3210,'Median Quantity per product'!$D$4:$D$103,'Median Quantity per product'!$E$4:$E$103, "NA"),'Project Work - Data wrows'!D3210)</f>
        <v>13.5</v>
      </c>
      <c r="F3210">
        <v>162</v>
      </c>
      <c r="G3210">
        <f>IF(F3210="",_xlfn.XLOOKUP(C3210,'Price Averages'!$D$4:$D$103,'Price Averages'!$E$4:$E$103, "FALSE"), F3210)</f>
        <v>162</v>
      </c>
      <c r="H3210">
        <v>54</v>
      </c>
      <c r="I3210">
        <f>IF(H3210="", _xlfn.XLOOKUP(C3210, 'Cost Averages'!$D$4:$D$103,'Cost Averages'!$E$4:$E$103, "FALSE"),H3210)</f>
        <v>54</v>
      </c>
      <c r="J3210">
        <f t="shared" si="303"/>
        <v>2187</v>
      </c>
      <c r="K3210">
        <f t="shared" si="304"/>
        <v>729</v>
      </c>
      <c r="L3210">
        <f t="shared" si="305"/>
        <v>1458</v>
      </c>
      <c r="M3210" s="2" t="s">
        <v>28</v>
      </c>
      <c r="N3210" t="s">
        <v>323</v>
      </c>
      <c r="O3210" t="s">
        <v>50</v>
      </c>
      <c r="P3210" s="3">
        <v>15.18789248529443</v>
      </c>
      <c r="Q3210" t="str">
        <f t="shared" si="300"/>
        <v>G</v>
      </c>
      <c r="R3210">
        <f t="shared" si="301"/>
        <v>2021</v>
      </c>
      <c r="S3210">
        <f t="shared" si="302"/>
        <v>0</v>
      </c>
    </row>
    <row r="3211" spans="1:19" x14ac:dyDescent="0.25">
      <c r="A3211" s="1">
        <v>44437.052831564812</v>
      </c>
      <c r="B3211" s="2" t="s">
        <v>1606</v>
      </c>
      <c r="C3211" t="s">
        <v>291</v>
      </c>
      <c r="D3211">
        <v>2</v>
      </c>
      <c r="E3211">
        <f>IF(D3211="", _xlfn.XLOOKUP(C3211,'Median Quantity per product'!$D$4:$D$103,'Median Quantity per product'!$E$4:$E$103, "NA"),'Project Work - Data wrows'!D3211)</f>
        <v>2</v>
      </c>
      <c r="F3211" t="s">
        <v>32</v>
      </c>
      <c r="G3211">
        <f>IF(F3211="",_xlfn.XLOOKUP(C3211,'Price Averages'!$D$4:$D$103,'Price Averages'!$E$4:$E$103, "FALSE"), F3211)</f>
        <v>225</v>
      </c>
      <c r="H3211">
        <v>75</v>
      </c>
      <c r="I3211">
        <f>IF(H3211="", _xlfn.XLOOKUP(C3211, 'Cost Averages'!$D$4:$D$103,'Cost Averages'!$E$4:$E$103, "FALSE"),H3211)</f>
        <v>75</v>
      </c>
      <c r="J3211">
        <f t="shared" si="303"/>
        <v>450</v>
      </c>
      <c r="K3211">
        <f t="shared" si="304"/>
        <v>150</v>
      </c>
      <c r="L3211">
        <f t="shared" si="305"/>
        <v>300</v>
      </c>
      <c r="M3211" s="2" t="s">
        <v>28</v>
      </c>
      <c r="N3211" t="s">
        <v>1121</v>
      </c>
      <c r="O3211" t="s">
        <v>25</v>
      </c>
      <c r="P3211" s="3">
        <v>10.585251392347548</v>
      </c>
      <c r="Q3211" t="str">
        <f t="shared" si="300"/>
        <v>G</v>
      </c>
      <c r="R3211">
        <f t="shared" si="301"/>
        <v>2021</v>
      </c>
      <c r="S3211">
        <f t="shared" si="302"/>
        <v>0</v>
      </c>
    </row>
    <row r="3212" spans="1:19" x14ac:dyDescent="0.25">
      <c r="A3212" s="1">
        <v>44476</v>
      </c>
      <c r="B3212" s="2" t="s">
        <v>3782</v>
      </c>
      <c r="C3212" t="s">
        <v>291</v>
      </c>
      <c r="D3212">
        <v>2</v>
      </c>
      <c r="E3212">
        <f>IF(D3212="", _xlfn.XLOOKUP(C3212,'Median Quantity per product'!$D$4:$D$103,'Median Quantity per product'!$E$4:$E$103, "NA"),'Project Work - Data wrows'!D3212)</f>
        <v>2</v>
      </c>
      <c r="F3212" t="s">
        <v>32</v>
      </c>
      <c r="G3212">
        <f>IF(F3212="",_xlfn.XLOOKUP(C3212,'Price Averages'!$D$4:$D$103,'Price Averages'!$E$4:$E$103, "FALSE"), F3212)</f>
        <v>225</v>
      </c>
      <c r="H3212" t="s">
        <v>32</v>
      </c>
      <c r="I3212">
        <f>IF(H3212="", _xlfn.XLOOKUP(C3212, 'Cost Averages'!$D$4:$D$103,'Cost Averages'!$E$4:$E$103, "FALSE"),H3212)</f>
        <v>75</v>
      </c>
      <c r="J3212">
        <f t="shared" si="303"/>
        <v>450</v>
      </c>
      <c r="K3212">
        <f t="shared" si="304"/>
        <v>150</v>
      </c>
      <c r="L3212">
        <f t="shared" si="305"/>
        <v>300</v>
      </c>
      <c r="M3212" s="2" t="s">
        <v>44</v>
      </c>
      <c r="N3212" t="s">
        <v>147</v>
      </c>
      <c r="O3212" t="s">
        <v>34</v>
      </c>
      <c r="P3212" s="3">
        <v>13.378080355059918</v>
      </c>
      <c r="Q3212" t="str">
        <f t="shared" si="300"/>
        <v>G</v>
      </c>
      <c r="R3212">
        <f t="shared" si="301"/>
        <v>2021</v>
      </c>
      <c r="S3212">
        <f t="shared" si="302"/>
        <v>0</v>
      </c>
    </row>
    <row r="3213" spans="1:19" x14ac:dyDescent="0.25">
      <c r="A3213" s="1">
        <v>44342.716970600195</v>
      </c>
      <c r="B3213" s="2" t="s">
        <v>802</v>
      </c>
      <c r="C3213" t="s">
        <v>291</v>
      </c>
      <c r="D3213">
        <v>6</v>
      </c>
      <c r="E3213">
        <f>IF(D3213="", _xlfn.XLOOKUP(C3213,'Median Quantity per product'!$D$4:$D$103,'Median Quantity per product'!$E$4:$E$103, "NA"),'Project Work - Data wrows'!D3213)</f>
        <v>6</v>
      </c>
      <c r="F3213" t="s">
        <v>32</v>
      </c>
      <c r="G3213">
        <f>IF(F3213="",_xlfn.XLOOKUP(C3213,'Price Averages'!$D$4:$D$103,'Price Averages'!$E$4:$E$103, "FALSE"), F3213)</f>
        <v>225</v>
      </c>
      <c r="H3213">
        <v>75</v>
      </c>
      <c r="I3213">
        <f>IF(H3213="", _xlfn.XLOOKUP(C3213, 'Cost Averages'!$D$4:$D$103,'Cost Averages'!$E$4:$E$103, "FALSE"),H3213)</f>
        <v>75</v>
      </c>
      <c r="J3213">
        <f t="shared" si="303"/>
        <v>1350</v>
      </c>
      <c r="K3213">
        <f t="shared" si="304"/>
        <v>450</v>
      </c>
      <c r="L3213">
        <f t="shared" si="305"/>
        <v>900</v>
      </c>
      <c r="M3213" s="2" t="s">
        <v>28</v>
      </c>
      <c r="N3213" t="s">
        <v>310</v>
      </c>
      <c r="O3213" t="s">
        <v>25</v>
      </c>
      <c r="P3213" s="3">
        <v>9.0350666811770921</v>
      </c>
      <c r="Q3213" t="str">
        <f t="shared" si="300"/>
        <v>G</v>
      </c>
      <c r="R3213">
        <f t="shared" si="301"/>
        <v>2021</v>
      </c>
      <c r="S3213">
        <f t="shared" si="302"/>
        <v>0</v>
      </c>
    </row>
    <row r="3214" spans="1:19" x14ac:dyDescent="0.25">
      <c r="A3214" s="1">
        <v>44207</v>
      </c>
      <c r="B3214" s="2" t="s">
        <v>3550</v>
      </c>
      <c r="C3214" t="s">
        <v>291</v>
      </c>
      <c r="D3214">
        <v>6</v>
      </c>
      <c r="E3214">
        <f>IF(D3214="", _xlfn.XLOOKUP(C3214,'Median Quantity per product'!$D$4:$D$103,'Median Quantity per product'!$E$4:$E$103, "NA"),'Project Work - Data wrows'!D3214)</f>
        <v>6</v>
      </c>
      <c r="F3214">
        <v>225</v>
      </c>
      <c r="G3214">
        <f>IF(F3214="",_xlfn.XLOOKUP(C3214,'Price Averages'!$D$4:$D$103,'Price Averages'!$E$4:$E$103, "FALSE"), F3214)</f>
        <v>225</v>
      </c>
      <c r="H3214">
        <v>75</v>
      </c>
      <c r="I3214">
        <f>IF(H3214="", _xlfn.XLOOKUP(C3214, 'Cost Averages'!$D$4:$D$103,'Cost Averages'!$E$4:$E$103, "FALSE"),H3214)</f>
        <v>75</v>
      </c>
      <c r="J3214">
        <f t="shared" si="303"/>
        <v>1350</v>
      </c>
      <c r="K3214">
        <f t="shared" si="304"/>
        <v>450</v>
      </c>
      <c r="L3214">
        <f t="shared" si="305"/>
        <v>900</v>
      </c>
      <c r="M3214" s="2" t="s">
        <v>28</v>
      </c>
      <c r="N3214" t="s">
        <v>384</v>
      </c>
      <c r="O3214" t="s">
        <v>41</v>
      </c>
      <c r="P3214" s="3">
        <v>12.456740895640767</v>
      </c>
      <c r="Q3214" t="str">
        <f t="shared" si="300"/>
        <v>G</v>
      </c>
      <c r="R3214">
        <f t="shared" si="301"/>
        <v>2021</v>
      </c>
      <c r="S3214">
        <f t="shared" si="302"/>
        <v>0</v>
      </c>
    </row>
    <row r="3215" spans="1:19" x14ac:dyDescent="0.25">
      <c r="A3215" s="1">
        <v>44336.829001439415</v>
      </c>
      <c r="B3215" s="2" t="s">
        <v>1820</v>
      </c>
      <c r="C3215" t="s">
        <v>291</v>
      </c>
      <c r="D3215">
        <v>10</v>
      </c>
      <c r="E3215">
        <f>IF(D3215="", _xlfn.XLOOKUP(C3215,'Median Quantity per product'!$D$4:$D$103,'Median Quantity per product'!$E$4:$E$103, "NA"),'Project Work - Data wrows'!D3215)</f>
        <v>10</v>
      </c>
      <c r="F3215">
        <v>225</v>
      </c>
      <c r="G3215">
        <f>IF(F3215="",_xlfn.XLOOKUP(C3215,'Price Averages'!$D$4:$D$103,'Price Averages'!$E$4:$E$103, "FALSE"), F3215)</f>
        <v>225</v>
      </c>
      <c r="H3215">
        <v>75</v>
      </c>
      <c r="I3215">
        <f>IF(H3215="", _xlfn.XLOOKUP(C3215, 'Cost Averages'!$D$4:$D$103,'Cost Averages'!$E$4:$E$103, "FALSE"),H3215)</f>
        <v>75</v>
      </c>
      <c r="J3215">
        <f t="shared" si="303"/>
        <v>2250</v>
      </c>
      <c r="K3215">
        <f t="shared" si="304"/>
        <v>750</v>
      </c>
      <c r="L3215">
        <f t="shared" si="305"/>
        <v>1500</v>
      </c>
      <c r="M3215" s="2" t="s">
        <v>28</v>
      </c>
      <c r="N3215" t="s">
        <v>183</v>
      </c>
      <c r="O3215" t="s">
        <v>34</v>
      </c>
      <c r="P3215" s="3">
        <v>10.523527521613014</v>
      </c>
      <c r="Q3215" t="str">
        <f t="shared" si="300"/>
        <v>G</v>
      </c>
      <c r="R3215">
        <f t="shared" si="301"/>
        <v>2021</v>
      </c>
      <c r="S3215">
        <f t="shared" si="302"/>
        <v>0</v>
      </c>
    </row>
    <row r="3216" spans="1:19" x14ac:dyDescent="0.25">
      <c r="A3216" s="1">
        <v>44496.867508700983</v>
      </c>
      <c r="B3216" s="2" t="s">
        <v>290</v>
      </c>
      <c r="C3216" t="s">
        <v>291</v>
      </c>
      <c r="D3216">
        <v>13</v>
      </c>
      <c r="E3216">
        <f>IF(D3216="", _xlfn.XLOOKUP(C3216,'Median Quantity per product'!$D$4:$D$103,'Median Quantity per product'!$E$4:$E$103, "NA"),'Project Work - Data wrows'!D3216)</f>
        <v>13</v>
      </c>
      <c r="F3216" t="s">
        <v>32</v>
      </c>
      <c r="G3216">
        <f>IF(F3216="",_xlfn.XLOOKUP(C3216,'Price Averages'!$D$4:$D$103,'Price Averages'!$E$4:$E$103, "FALSE"), F3216)</f>
        <v>225</v>
      </c>
      <c r="H3216">
        <v>75</v>
      </c>
      <c r="I3216">
        <f>IF(H3216="", _xlfn.XLOOKUP(C3216, 'Cost Averages'!$D$4:$D$103,'Cost Averages'!$E$4:$E$103, "FALSE"),H3216)</f>
        <v>75</v>
      </c>
      <c r="J3216">
        <f t="shared" si="303"/>
        <v>2925</v>
      </c>
      <c r="K3216">
        <f t="shared" si="304"/>
        <v>975</v>
      </c>
      <c r="L3216">
        <f t="shared" si="305"/>
        <v>1950</v>
      </c>
      <c r="M3216" s="2" t="s">
        <v>28</v>
      </c>
      <c r="N3216" t="s">
        <v>103</v>
      </c>
      <c r="O3216" t="s">
        <v>46</v>
      </c>
      <c r="P3216" s="3">
        <v>13.407340878370247</v>
      </c>
      <c r="Q3216" t="str">
        <f t="shared" si="300"/>
        <v>G</v>
      </c>
      <c r="R3216">
        <f t="shared" si="301"/>
        <v>2021</v>
      </c>
      <c r="S3216">
        <f t="shared" si="302"/>
        <v>0</v>
      </c>
    </row>
    <row r="3217" spans="1:19" x14ac:dyDescent="0.25">
      <c r="A3217" s="1">
        <v>44391</v>
      </c>
      <c r="B3217" s="2" t="s">
        <v>3713</v>
      </c>
      <c r="C3217" t="s">
        <v>291</v>
      </c>
      <c r="D3217">
        <v>13</v>
      </c>
      <c r="E3217">
        <f>IF(D3217="", _xlfn.XLOOKUP(C3217,'Median Quantity per product'!$D$4:$D$103,'Median Quantity per product'!$E$4:$E$103, "NA"),'Project Work - Data wrows'!D3217)</f>
        <v>13</v>
      </c>
      <c r="F3217">
        <v>225</v>
      </c>
      <c r="G3217">
        <f>IF(F3217="",_xlfn.XLOOKUP(C3217,'Price Averages'!$D$4:$D$103,'Price Averages'!$E$4:$E$103, "FALSE"), F3217)</f>
        <v>225</v>
      </c>
      <c r="H3217">
        <v>75</v>
      </c>
      <c r="I3217">
        <f>IF(H3217="", _xlfn.XLOOKUP(C3217, 'Cost Averages'!$D$4:$D$103,'Cost Averages'!$E$4:$E$103, "FALSE"),H3217)</f>
        <v>75</v>
      </c>
      <c r="J3217">
        <f t="shared" si="303"/>
        <v>2925</v>
      </c>
      <c r="K3217">
        <f t="shared" si="304"/>
        <v>975</v>
      </c>
      <c r="L3217">
        <f t="shared" si="305"/>
        <v>1950</v>
      </c>
      <c r="M3217" s="2" t="s">
        <v>28</v>
      </c>
      <c r="N3217" t="s">
        <v>384</v>
      </c>
      <c r="O3217" t="s">
        <v>41</v>
      </c>
      <c r="P3217" s="3">
        <v>12.456740895640767</v>
      </c>
      <c r="Q3217" t="str">
        <f t="shared" si="300"/>
        <v>G</v>
      </c>
      <c r="R3217">
        <f t="shared" si="301"/>
        <v>2021</v>
      </c>
      <c r="S3217">
        <f t="shared" si="302"/>
        <v>0</v>
      </c>
    </row>
    <row r="3218" spans="1:19" x14ac:dyDescent="0.25">
      <c r="A3218" s="1">
        <v>44403</v>
      </c>
      <c r="B3218" s="2" t="s">
        <v>3721</v>
      </c>
      <c r="C3218" t="s">
        <v>291</v>
      </c>
      <c r="D3218">
        <v>13</v>
      </c>
      <c r="E3218">
        <f>IF(D3218="", _xlfn.XLOOKUP(C3218,'Median Quantity per product'!$D$4:$D$103,'Median Quantity per product'!$E$4:$E$103, "NA"),'Project Work - Data wrows'!D3218)</f>
        <v>13</v>
      </c>
      <c r="F3218">
        <v>225</v>
      </c>
      <c r="G3218">
        <f>IF(F3218="",_xlfn.XLOOKUP(C3218,'Price Averages'!$D$4:$D$103,'Price Averages'!$E$4:$E$103, "FALSE"), F3218)</f>
        <v>225</v>
      </c>
      <c r="H3218" t="s">
        <v>32</v>
      </c>
      <c r="I3218">
        <f>IF(H3218="", _xlfn.XLOOKUP(C3218, 'Cost Averages'!$D$4:$D$103,'Cost Averages'!$E$4:$E$103, "FALSE"),H3218)</f>
        <v>75</v>
      </c>
      <c r="J3218">
        <f t="shared" si="303"/>
        <v>2925</v>
      </c>
      <c r="K3218">
        <f t="shared" si="304"/>
        <v>975</v>
      </c>
      <c r="L3218">
        <f t="shared" si="305"/>
        <v>1950</v>
      </c>
      <c r="M3218" s="2" t="s">
        <v>28</v>
      </c>
      <c r="N3218" t="s">
        <v>681</v>
      </c>
      <c r="O3218" t="s">
        <v>50</v>
      </c>
      <c r="P3218" s="3">
        <v>13.486912834801583</v>
      </c>
      <c r="Q3218" t="str">
        <f t="shared" si="300"/>
        <v>G</v>
      </c>
      <c r="R3218">
        <f t="shared" si="301"/>
        <v>2021</v>
      </c>
      <c r="S3218">
        <f t="shared" si="302"/>
        <v>0</v>
      </c>
    </row>
    <row r="3219" spans="1:19" x14ac:dyDescent="0.25">
      <c r="A3219" s="1">
        <v>44451</v>
      </c>
      <c r="B3219" s="2" t="s">
        <v>3760</v>
      </c>
      <c r="C3219" t="s">
        <v>291</v>
      </c>
      <c r="D3219">
        <v>13</v>
      </c>
      <c r="E3219">
        <f>IF(D3219="", _xlfn.XLOOKUP(C3219,'Median Quantity per product'!$D$4:$D$103,'Median Quantity per product'!$E$4:$E$103, "NA"),'Project Work - Data wrows'!D3219)</f>
        <v>13</v>
      </c>
      <c r="F3219" t="s">
        <v>32</v>
      </c>
      <c r="G3219">
        <f>IF(F3219="",_xlfn.XLOOKUP(C3219,'Price Averages'!$D$4:$D$103,'Price Averages'!$E$4:$E$103, "FALSE"), F3219)</f>
        <v>225</v>
      </c>
      <c r="H3219" t="s">
        <v>32</v>
      </c>
      <c r="I3219">
        <f>IF(H3219="", _xlfn.XLOOKUP(C3219, 'Cost Averages'!$D$4:$D$103,'Cost Averages'!$E$4:$E$103, "FALSE"),H3219)</f>
        <v>75</v>
      </c>
      <c r="J3219">
        <f t="shared" si="303"/>
        <v>2925</v>
      </c>
      <c r="K3219">
        <f t="shared" si="304"/>
        <v>975</v>
      </c>
      <c r="L3219">
        <f t="shared" si="305"/>
        <v>1950</v>
      </c>
      <c r="M3219" s="2" t="s">
        <v>28</v>
      </c>
      <c r="N3219" t="s">
        <v>194</v>
      </c>
      <c r="O3219" t="s">
        <v>50</v>
      </c>
      <c r="P3219" s="3">
        <v>13.765798454641494</v>
      </c>
      <c r="Q3219" t="str">
        <f t="shared" si="300"/>
        <v>G</v>
      </c>
      <c r="R3219">
        <f t="shared" si="301"/>
        <v>2021</v>
      </c>
      <c r="S3219">
        <f t="shared" si="302"/>
        <v>0</v>
      </c>
    </row>
    <row r="3220" spans="1:19" x14ac:dyDescent="0.25">
      <c r="A3220" s="1">
        <v>44287.950041433425</v>
      </c>
      <c r="B3220" s="2" t="s">
        <v>2069</v>
      </c>
      <c r="C3220" t="s">
        <v>291</v>
      </c>
      <c r="D3220">
        <v>15</v>
      </c>
      <c r="E3220">
        <f>IF(D3220="", _xlfn.XLOOKUP(C3220,'Median Quantity per product'!$D$4:$D$103,'Median Quantity per product'!$E$4:$E$103, "NA"),'Project Work - Data wrows'!D3220)</f>
        <v>15</v>
      </c>
      <c r="F3220">
        <v>225</v>
      </c>
      <c r="G3220">
        <f>IF(F3220="",_xlfn.XLOOKUP(C3220,'Price Averages'!$D$4:$D$103,'Price Averages'!$E$4:$E$103, "FALSE"), F3220)</f>
        <v>225</v>
      </c>
      <c r="H3220">
        <v>75</v>
      </c>
      <c r="I3220">
        <f>IF(H3220="", _xlfn.XLOOKUP(C3220, 'Cost Averages'!$D$4:$D$103,'Cost Averages'!$E$4:$E$103, "FALSE"),H3220)</f>
        <v>75</v>
      </c>
      <c r="J3220">
        <f t="shared" si="303"/>
        <v>3375</v>
      </c>
      <c r="K3220">
        <f t="shared" si="304"/>
        <v>1125</v>
      </c>
      <c r="L3220">
        <f t="shared" si="305"/>
        <v>2250</v>
      </c>
      <c r="M3220" s="2" t="s">
        <v>28</v>
      </c>
      <c r="N3220" t="s">
        <v>642</v>
      </c>
      <c r="O3220" t="s">
        <v>78</v>
      </c>
      <c r="P3220" s="3">
        <v>12.679725647708608</v>
      </c>
      <c r="Q3220" t="str">
        <f t="shared" si="300"/>
        <v>G</v>
      </c>
      <c r="R3220">
        <f t="shared" si="301"/>
        <v>2021</v>
      </c>
      <c r="S3220">
        <f t="shared" si="302"/>
        <v>0</v>
      </c>
    </row>
    <row r="3221" spans="1:19" x14ac:dyDescent="0.25">
      <c r="A3221" s="1">
        <v>44493.39431943735</v>
      </c>
      <c r="B3221" s="2" t="s">
        <v>2461</v>
      </c>
      <c r="C3221" t="s">
        <v>291</v>
      </c>
      <c r="D3221">
        <v>15</v>
      </c>
      <c r="E3221">
        <f>IF(D3221="", _xlfn.XLOOKUP(C3221,'Median Quantity per product'!$D$4:$D$103,'Median Quantity per product'!$E$4:$E$103, "NA"),'Project Work - Data wrows'!D3221)</f>
        <v>15</v>
      </c>
      <c r="F3221">
        <v>225</v>
      </c>
      <c r="G3221">
        <f>IF(F3221="",_xlfn.XLOOKUP(C3221,'Price Averages'!$D$4:$D$103,'Price Averages'!$E$4:$E$103, "FALSE"), F3221)</f>
        <v>225</v>
      </c>
      <c r="H3221">
        <v>75</v>
      </c>
      <c r="I3221">
        <f>IF(H3221="", _xlfn.XLOOKUP(C3221, 'Cost Averages'!$D$4:$D$103,'Cost Averages'!$E$4:$E$103, "FALSE"),H3221)</f>
        <v>75</v>
      </c>
      <c r="J3221">
        <f t="shared" si="303"/>
        <v>3375</v>
      </c>
      <c r="K3221">
        <f t="shared" si="304"/>
        <v>1125</v>
      </c>
      <c r="L3221">
        <f t="shared" si="305"/>
        <v>2250</v>
      </c>
      <c r="M3221" s="2" t="s">
        <v>44</v>
      </c>
      <c r="N3221" t="s">
        <v>282</v>
      </c>
      <c r="O3221" t="s">
        <v>78</v>
      </c>
      <c r="P3221" s="3">
        <v>12.758430621858414</v>
      </c>
      <c r="Q3221" t="str">
        <f t="shared" si="300"/>
        <v>G</v>
      </c>
      <c r="R3221">
        <f t="shared" si="301"/>
        <v>2021</v>
      </c>
      <c r="S3221">
        <f t="shared" si="302"/>
        <v>0</v>
      </c>
    </row>
    <row r="3222" spans="1:19" x14ac:dyDescent="0.25">
      <c r="A3222" s="1">
        <v>44269.95592446802</v>
      </c>
      <c r="B3222" s="2" t="s">
        <v>883</v>
      </c>
      <c r="C3222" t="s">
        <v>291</v>
      </c>
      <c r="D3222">
        <v>17</v>
      </c>
      <c r="E3222">
        <f>IF(D3222="", _xlfn.XLOOKUP(C3222,'Median Quantity per product'!$D$4:$D$103,'Median Quantity per product'!$E$4:$E$103, "NA"),'Project Work - Data wrows'!D3222)</f>
        <v>17</v>
      </c>
      <c r="F3222">
        <v>225</v>
      </c>
      <c r="G3222">
        <f>IF(F3222="",_xlfn.XLOOKUP(C3222,'Price Averages'!$D$4:$D$103,'Price Averages'!$E$4:$E$103, "FALSE"), F3222)</f>
        <v>225</v>
      </c>
      <c r="H3222">
        <v>75</v>
      </c>
      <c r="I3222">
        <f>IF(H3222="", _xlfn.XLOOKUP(C3222, 'Cost Averages'!$D$4:$D$103,'Cost Averages'!$E$4:$E$103, "FALSE"),H3222)</f>
        <v>75</v>
      </c>
      <c r="J3222">
        <f t="shared" si="303"/>
        <v>3825</v>
      </c>
      <c r="K3222">
        <f t="shared" si="304"/>
        <v>1275</v>
      </c>
      <c r="L3222">
        <f t="shared" si="305"/>
        <v>2550</v>
      </c>
      <c r="M3222" s="2" t="s">
        <v>28</v>
      </c>
      <c r="N3222" t="s">
        <v>884</v>
      </c>
      <c r="O3222" t="s">
        <v>25</v>
      </c>
      <c r="P3222" s="3">
        <v>13.062292798511226</v>
      </c>
      <c r="Q3222" t="str">
        <f t="shared" si="300"/>
        <v>G</v>
      </c>
      <c r="R3222">
        <f t="shared" si="301"/>
        <v>2021</v>
      </c>
      <c r="S3222">
        <f t="shared" si="302"/>
        <v>0</v>
      </c>
    </row>
    <row r="3223" spans="1:19" x14ac:dyDescent="0.25">
      <c r="A3223" s="1">
        <v>44549.43495943139</v>
      </c>
      <c r="B3223" s="2" t="s">
        <v>2706</v>
      </c>
      <c r="C3223" t="s">
        <v>291</v>
      </c>
      <c r="D3223">
        <v>17</v>
      </c>
      <c r="E3223">
        <f>IF(D3223="", _xlfn.XLOOKUP(C3223,'Median Quantity per product'!$D$4:$D$103,'Median Quantity per product'!$E$4:$E$103, "NA"),'Project Work - Data wrows'!D3223)</f>
        <v>17</v>
      </c>
      <c r="F3223">
        <v>225</v>
      </c>
      <c r="G3223">
        <f>IF(F3223="",_xlfn.XLOOKUP(C3223,'Price Averages'!$D$4:$D$103,'Price Averages'!$E$4:$E$103, "FALSE"), F3223)</f>
        <v>225</v>
      </c>
      <c r="H3223" t="s">
        <v>32</v>
      </c>
      <c r="I3223">
        <f>IF(H3223="", _xlfn.XLOOKUP(C3223, 'Cost Averages'!$D$4:$D$103,'Cost Averages'!$E$4:$E$103, "FALSE"),H3223)</f>
        <v>75</v>
      </c>
      <c r="J3223">
        <f t="shared" si="303"/>
        <v>3825</v>
      </c>
      <c r="K3223">
        <f t="shared" si="304"/>
        <v>1275</v>
      </c>
      <c r="L3223">
        <f t="shared" si="305"/>
        <v>2550</v>
      </c>
      <c r="M3223" s="2" t="s">
        <v>28</v>
      </c>
      <c r="N3223" t="s">
        <v>144</v>
      </c>
      <c r="O3223" t="s">
        <v>25</v>
      </c>
      <c r="P3223" s="3">
        <v>11.749038185128619</v>
      </c>
      <c r="Q3223" t="str">
        <f t="shared" si="300"/>
        <v>G</v>
      </c>
      <c r="R3223">
        <f t="shared" si="301"/>
        <v>2021</v>
      </c>
      <c r="S3223">
        <f t="shared" si="302"/>
        <v>0</v>
      </c>
    </row>
    <row r="3224" spans="1:19" x14ac:dyDescent="0.25">
      <c r="A3224" s="1">
        <v>44434</v>
      </c>
      <c r="B3224" s="2" t="s">
        <v>3744</v>
      </c>
      <c r="C3224" t="s">
        <v>291</v>
      </c>
      <c r="D3224">
        <v>19</v>
      </c>
      <c r="E3224">
        <f>IF(D3224="", _xlfn.XLOOKUP(C3224,'Median Quantity per product'!$D$4:$D$103,'Median Quantity per product'!$E$4:$E$103, "NA"),'Project Work - Data wrows'!D3224)</f>
        <v>19</v>
      </c>
      <c r="F3224" t="s">
        <v>32</v>
      </c>
      <c r="G3224">
        <f>IF(F3224="",_xlfn.XLOOKUP(C3224,'Price Averages'!$D$4:$D$103,'Price Averages'!$E$4:$E$103, "FALSE"), F3224)</f>
        <v>225</v>
      </c>
      <c r="H3224">
        <v>75</v>
      </c>
      <c r="I3224">
        <f>IF(H3224="", _xlfn.XLOOKUP(C3224, 'Cost Averages'!$D$4:$D$103,'Cost Averages'!$E$4:$E$103, "FALSE"),H3224)</f>
        <v>75</v>
      </c>
      <c r="J3224">
        <f t="shared" si="303"/>
        <v>4275</v>
      </c>
      <c r="K3224">
        <f t="shared" si="304"/>
        <v>1425</v>
      </c>
      <c r="L3224">
        <f t="shared" si="305"/>
        <v>2850</v>
      </c>
      <c r="M3224" s="2" t="s">
        <v>28</v>
      </c>
      <c r="N3224" t="s">
        <v>410</v>
      </c>
      <c r="O3224" t="s">
        <v>34</v>
      </c>
      <c r="P3224" s="3">
        <v>11.644564584314265</v>
      </c>
      <c r="Q3224" t="str">
        <f t="shared" si="300"/>
        <v>G</v>
      </c>
      <c r="R3224">
        <f t="shared" si="301"/>
        <v>2021</v>
      </c>
      <c r="S3224">
        <f t="shared" si="302"/>
        <v>0</v>
      </c>
    </row>
    <row r="3225" spans="1:19" x14ac:dyDescent="0.25">
      <c r="A3225" s="1">
        <v>44209.509179732268</v>
      </c>
      <c r="B3225" s="2" t="s">
        <v>577</v>
      </c>
      <c r="C3225" t="s">
        <v>291</v>
      </c>
      <c r="D3225">
        <v>20</v>
      </c>
      <c r="E3225">
        <f>IF(D3225="", _xlfn.XLOOKUP(C3225,'Median Quantity per product'!$D$4:$D$103,'Median Quantity per product'!$E$4:$E$103, "NA"),'Project Work - Data wrows'!D3225)</f>
        <v>20</v>
      </c>
      <c r="F3225">
        <v>225</v>
      </c>
      <c r="G3225">
        <f>IF(F3225="",_xlfn.XLOOKUP(C3225,'Price Averages'!$D$4:$D$103,'Price Averages'!$E$4:$E$103, "FALSE"), F3225)</f>
        <v>225</v>
      </c>
      <c r="H3225">
        <v>75</v>
      </c>
      <c r="I3225">
        <f>IF(H3225="", _xlfn.XLOOKUP(C3225, 'Cost Averages'!$D$4:$D$103,'Cost Averages'!$E$4:$E$103, "FALSE"),H3225)</f>
        <v>75</v>
      </c>
      <c r="J3225">
        <f t="shared" si="303"/>
        <v>4500</v>
      </c>
      <c r="K3225">
        <f t="shared" si="304"/>
        <v>1500</v>
      </c>
      <c r="L3225">
        <f t="shared" si="305"/>
        <v>3000</v>
      </c>
      <c r="M3225" s="2" t="s">
        <v>44</v>
      </c>
      <c r="N3225" t="s">
        <v>559</v>
      </c>
      <c r="O3225" t="s">
        <v>41</v>
      </c>
      <c r="P3225" s="3">
        <v>12.147202500273634</v>
      </c>
      <c r="Q3225" t="str">
        <f t="shared" si="300"/>
        <v>G</v>
      </c>
      <c r="R3225">
        <f t="shared" si="301"/>
        <v>2021</v>
      </c>
      <c r="S3225">
        <f t="shared" si="302"/>
        <v>0</v>
      </c>
    </row>
    <row r="3226" spans="1:19" x14ac:dyDescent="0.25">
      <c r="A3226" s="1">
        <v>44481.225086449158</v>
      </c>
      <c r="B3226" s="2" t="s">
        <v>1680</v>
      </c>
      <c r="C3226" t="s">
        <v>291</v>
      </c>
      <c r="D3226" t="s">
        <v>32</v>
      </c>
      <c r="E3226">
        <f>IF(D3226="", _xlfn.XLOOKUP(C3226,'Median Quantity per product'!$D$4:$D$103,'Median Quantity per product'!$E$4:$E$103, "NA"),'Project Work - Data wrows'!D3226)</f>
        <v>12</v>
      </c>
      <c r="F3226">
        <v>225</v>
      </c>
      <c r="G3226">
        <f>IF(F3226="",_xlfn.XLOOKUP(C3226,'Price Averages'!$D$4:$D$103,'Price Averages'!$E$4:$E$103, "FALSE"), F3226)</f>
        <v>225</v>
      </c>
      <c r="H3226">
        <v>75</v>
      </c>
      <c r="I3226">
        <f>IF(H3226="", _xlfn.XLOOKUP(C3226, 'Cost Averages'!$D$4:$D$103,'Cost Averages'!$E$4:$E$103, "FALSE"),H3226)</f>
        <v>75</v>
      </c>
      <c r="J3226">
        <f t="shared" si="303"/>
        <v>2700</v>
      </c>
      <c r="K3226">
        <f t="shared" si="304"/>
        <v>900</v>
      </c>
      <c r="L3226">
        <f t="shared" si="305"/>
        <v>1800</v>
      </c>
      <c r="M3226" s="2" t="s">
        <v>28</v>
      </c>
      <c r="N3226" t="s">
        <v>59</v>
      </c>
      <c r="O3226" t="s">
        <v>56</v>
      </c>
      <c r="P3226" s="3">
        <v>15.602184182549776</v>
      </c>
      <c r="Q3226" t="str">
        <f t="shared" si="300"/>
        <v>G</v>
      </c>
      <c r="R3226">
        <f t="shared" si="301"/>
        <v>2021</v>
      </c>
      <c r="S3226">
        <f t="shared" si="302"/>
        <v>0</v>
      </c>
    </row>
    <row r="3227" spans="1:19" x14ac:dyDescent="0.25">
      <c r="A3227" s="1">
        <v>44286</v>
      </c>
      <c r="B3227" s="2" t="s">
        <v>3620</v>
      </c>
      <c r="C3227" t="s">
        <v>293</v>
      </c>
      <c r="D3227">
        <v>1</v>
      </c>
      <c r="E3227">
        <f>IF(D3227="", _xlfn.XLOOKUP(C3227,'Median Quantity per product'!$D$4:$D$103,'Median Quantity per product'!$E$4:$E$103, "NA"),'Project Work - Data wrows'!D3227)</f>
        <v>1</v>
      </c>
      <c r="F3227">
        <v>188</v>
      </c>
      <c r="G3227">
        <f>IF(F3227="",_xlfn.XLOOKUP(C3227,'Price Averages'!$D$4:$D$103,'Price Averages'!$E$4:$E$103, "FALSE"), F3227)</f>
        <v>188</v>
      </c>
      <c r="H3227">
        <v>94</v>
      </c>
      <c r="I3227">
        <f>IF(H3227="", _xlfn.XLOOKUP(C3227, 'Cost Averages'!$D$4:$D$103,'Cost Averages'!$E$4:$E$103, "FALSE"),H3227)</f>
        <v>94</v>
      </c>
      <c r="J3227">
        <f t="shared" si="303"/>
        <v>188</v>
      </c>
      <c r="K3227">
        <f t="shared" si="304"/>
        <v>94</v>
      </c>
      <c r="L3227">
        <f t="shared" si="305"/>
        <v>94</v>
      </c>
      <c r="M3227" s="2" t="s">
        <v>44</v>
      </c>
      <c r="N3227" t="s">
        <v>561</v>
      </c>
      <c r="O3227" t="s">
        <v>25</v>
      </c>
      <c r="P3227" s="3">
        <v>12.921682080641304</v>
      </c>
      <c r="Q3227" t="str">
        <f t="shared" si="300"/>
        <v>G</v>
      </c>
      <c r="R3227">
        <f t="shared" si="301"/>
        <v>2021</v>
      </c>
      <c r="S3227">
        <f t="shared" si="302"/>
        <v>0</v>
      </c>
    </row>
    <row r="3228" spans="1:19" x14ac:dyDescent="0.25">
      <c r="A3228" s="1">
        <v>44440</v>
      </c>
      <c r="B3228" s="2" t="s">
        <v>3749</v>
      </c>
      <c r="C3228" t="s">
        <v>293</v>
      </c>
      <c r="D3228">
        <v>4</v>
      </c>
      <c r="E3228">
        <f>IF(D3228="", _xlfn.XLOOKUP(C3228,'Median Quantity per product'!$D$4:$D$103,'Median Quantity per product'!$E$4:$E$103, "NA"),'Project Work - Data wrows'!D3228)</f>
        <v>4</v>
      </c>
      <c r="F3228">
        <v>188</v>
      </c>
      <c r="G3228">
        <f>IF(F3228="",_xlfn.XLOOKUP(C3228,'Price Averages'!$D$4:$D$103,'Price Averages'!$E$4:$E$103, "FALSE"), F3228)</f>
        <v>188</v>
      </c>
      <c r="H3228">
        <v>94</v>
      </c>
      <c r="I3228">
        <f>IF(H3228="", _xlfn.XLOOKUP(C3228, 'Cost Averages'!$D$4:$D$103,'Cost Averages'!$E$4:$E$103, "FALSE"),H3228)</f>
        <v>94</v>
      </c>
      <c r="J3228">
        <f t="shared" si="303"/>
        <v>752</v>
      </c>
      <c r="K3228">
        <f t="shared" si="304"/>
        <v>376</v>
      </c>
      <c r="L3228">
        <f t="shared" si="305"/>
        <v>376</v>
      </c>
      <c r="M3228" s="2" t="s">
        <v>28</v>
      </c>
      <c r="N3228" t="s">
        <v>213</v>
      </c>
      <c r="O3228" t="s">
        <v>41</v>
      </c>
      <c r="P3228" s="3">
        <v>12.396052160428608</v>
      </c>
      <c r="Q3228" t="str">
        <f t="shared" si="300"/>
        <v>G</v>
      </c>
      <c r="R3228">
        <f t="shared" si="301"/>
        <v>2021</v>
      </c>
      <c r="S3228">
        <f t="shared" si="302"/>
        <v>0</v>
      </c>
    </row>
    <row r="3229" spans="1:19" x14ac:dyDescent="0.25">
      <c r="A3229" s="1">
        <v>44490.364463288854</v>
      </c>
      <c r="B3229" s="2" t="s">
        <v>1185</v>
      </c>
      <c r="C3229" t="s">
        <v>293</v>
      </c>
      <c r="D3229">
        <v>7</v>
      </c>
      <c r="E3229">
        <f>IF(D3229="", _xlfn.XLOOKUP(C3229,'Median Quantity per product'!$D$4:$D$103,'Median Quantity per product'!$E$4:$E$103, "NA"),'Project Work - Data wrows'!D3229)</f>
        <v>7</v>
      </c>
      <c r="F3229">
        <v>188</v>
      </c>
      <c r="G3229">
        <f>IF(F3229="",_xlfn.XLOOKUP(C3229,'Price Averages'!$D$4:$D$103,'Price Averages'!$E$4:$E$103, "FALSE"), F3229)</f>
        <v>188</v>
      </c>
      <c r="H3229">
        <v>94</v>
      </c>
      <c r="I3229">
        <f>IF(H3229="", _xlfn.XLOOKUP(C3229, 'Cost Averages'!$D$4:$D$103,'Cost Averages'!$E$4:$E$103, "FALSE"),H3229)</f>
        <v>94</v>
      </c>
      <c r="J3229">
        <f t="shared" si="303"/>
        <v>1316</v>
      </c>
      <c r="K3229">
        <f t="shared" si="304"/>
        <v>658</v>
      </c>
      <c r="L3229">
        <f t="shared" si="305"/>
        <v>658</v>
      </c>
      <c r="M3229" s="2" t="s">
        <v>23</v>
      </c>
      <c r="N3229" t="s">
        <v>408</v>
      </c>
      <c r="O3229" t="s">
        <v>50</v>
      </c>
      <c r="P3229" s="3">
        <v>12.399050786131125</v>
      </c>
      <c r="Q3229" t="str">
        <f t="shared" si="300"/>
        <v>G</v>
      </c>
      <c r="R3229">
        <f t="shared" si="301"/>
        <v>2021</v>
      </c>
      <c r="S3229">
        <f t="shared" si="302"/>
        <v>0</v>
      </c>
    </row>
    <row r="3230" spans="1:19" x14ac:dyDescent="0.25">
      <c r="A3230" s="1">
        <v>44267</v>
      </c>
      <c r="B3230" s="2" t="s">
        <v>3604</v>
      </c>
      <c r="C3230" t="s">
        <v>293</v>
      </c>
      <c r="D3230">
        <v>7</v>
      </c>
      <c r="E3230">
        <f>IF(D3230="", _xlfn.XLOOKUP(C3230,'Median Quantity per product'!$D$4:$D$103,'Median Quantity per product'!$E$4:$E$103, "NA"),'Project Work - Data wrows'!D3230)</f>
        <v>7</v>
      </c>
      <c r="F3230">
        <v>188</v>
      </c>
      <c r="G3230">
        <f>IF(F3230="",_xlfn.XLOOKUP(C3230,'Price Averages'!$D$4:$D$103,'Price Averages'!$E$4:$E$103, "FALSE"), F3230)</f>
        <v>188</v>
      </c>
      <c r="H3230">
        <v>94</v>
      </c>
      <c r="I3230">
        <f>IF(H3230="", _xlfn.XLOOKUP(C3230, 'Cost Averages'!$D$4:$D$103,'Cost Averages'!$E$4:$E$103, "FALSE"),H3230)</f>
        <v>94</v>
      </c>
      <c r="J3230">
        <f t="shared" si="303"/>
        <v>1316</v>
      </c>
      <c r="K3230">
        <f t="shared" si="304"/>
        <v>658</v>
      </c>
      <c r="L3230">
        <f t="shared" si="305"/>
        <v>658</v>
      </c>
      <c r="M3230" s="2" t="s">
        <v>28</v>
      </c>
      <c r="N3230" t="s">
        <v>683</v>
      </c>
      <c r="O3230" t="s">
        <v>25</v>
      </c>
      <c r="P3230" s="3">
        <v>10.248947386022252</v>
      </c>
      <c r="Q3230" t="str">
        <f t="shared" si="300"/>
        <v>G</v>
      </c>
      <c r="R3230">
        <f t="shared" si="301"/>
        <v>2021</v>
      </c>
      <c r="S3230">
        <f t="shared" si="302"/>
        <v>0</v>
      </c>
    </row>
    <row r="3231" spans="1:19" x14ac:dyDescent="0.25">
      <c r="A3231" s="1">
        <v>44290.017635508681</v>
      </c>
      <c r="B3231" s="2" t="s">
        <v>517</v>
      </c>
      <c r="C3231" t="s">
        <v>293</v>
      </c>
      <c r="D3231">
        <v>9</v>
      </c>
      <c r="E3231">
        <f>IF(D3231="", _xlfn.XLOOKUP(C3231,'Median Quantity per product'!$D$4:$D$103,'Median Quantity per product'!$E$4:$E$103, "NA"),'Project Work - Data wrows'!D3231)</f>
        <v>9</v>
      </c>
      <c r="F3231">
        <v>188</v>
      </c>
      <c r="G3231">
        <f>IF(F3231="",_xlfn.XLOOKUP(C3231,'Price Averages'!$D$4:$D$103,'Price Averages'!$E$4:$E$103, "FALSE"), F3231)</f>
        <v>188</v>
      </c>
      <c r="H3231">
        <v>94</v>
      </c>
      <c r="I3231">
        <f>IF(H3231="", _xlfn.XLOOKUP(C3231, 'Cost Averages'!$D$4:$D$103,'Cost Averages'!$E$4:$E$103, "FALSE"),H3231)</f>
        <v>94</v>
      </c>
      <c r="J3231">
        <f t="shared" si="303"/>
        <v>1692</v>
      </c>
      <c r="K3231">
        <f t="shared" si="304"/>
        <v>846</v>
      </c>
      <c r="L3231">
        <f t="shared" si="305"/>
        <v>846</v>
      </c>
      <c r="M3231" s="2" t="s">
        <v>28</v>
      </c>
      <c r="N3231" t="s">
        <v>480</v>
      </c>
      <c r="O3231" t="s">
        <v>56</v>
      </c>
      <c r="P3231" s="3">
        <v>9.458617986208397</v>
      </c>
      <c r="Q3231" t="str">
        <f t="shared" si="300"/>
        <v>G</v>
      </c>
      <c r="R3231">
        <f t="shared" si="301"/>
        <v>2021</v>
      </c>
      <c r="S3231">
        <f t="shared" si="302"/>
        <v>0</v>
      </c>
    </row>
    <row r="3232" spans="1:19" x14ac:dyDescent="0.25">
      <c r="A3232" s="1">
        <v>44364.660397876374</v>
      </c>
      <c r="B3232" s="2" t="s">
        <v>1624</v>
      </c>
      <c r="C3232" t="s">
        <v>293</v>
      </c>
      <c r="D3232">
        <v>9</v>
      </c>
      <c r="E3232">
        <f>IF(D3232="", _xlfn.XLOOKUP(C3232,'Median Quantity per product'!$D$4:$D$103,'Median Quantity per product'!$E$4:$E$103, "NA"),'Project Work - Data wrows'!D3232)</f>
        <v>9</v>
      </c>
      <c r="F3232">
        <v>188</v>
      </c>
      <c r="G3232">
        <f>IF(F3232="",_xlfn.XLOOKUP(C3232,'Price Averages'!$D$4:$D$103,'Price Averages'!$E$4:$E$103, "FALSE"), F3232)</f>
        <v>188</v>
      </c>
      <c r="H3232">
        <v>94</v>
      </c>
      <c r="I3232">
        <f>IF(H3232="", _xlfn.XLOOKUP(C3232, 'Cost Averages'!$D$4:$D$103,'Cost Averages'!$E$4:$E$103, "FALSE"),H3232)</f>
        <v>94</v>
      </c>
      <c r="J3232">
        <f t="shared" si="303"/>
        <v>1692</v>
      </c>
      <c r="K3232">
        <f t="shared" si="304"/>
        <v>846</v>
      </c>
      <c r="L3232">
        <f t="shared" si="305"/>
        <v>846</v>
      </c>
      <c r="M3232" s="2" t="s">
        <v>28</v>
      </c>
      <c r="N3232" t="s">
        <v>1245</v>
      </c>
      <c r="O3232" t="s">
        <v>41</v>
      </c>
      <c r="P3232" s="3">
        <v>10.518436853046438</v>
      </c>
      <c r="Q3232" t="str">
        <f t="shared" si="300"/>
        <v>G</v>
      </c>
      <c r="R3232">
        <f t="shared" si="301"/>
        <v>2021</v>
      </c>
      <c r="S3232">
        <f t="shared" si="302"/>
        <v>0</v>
      </c>
    </row>
    <row r="3233" spans="1:19" x14ac:dyDescent="0.25">
      <c r="A3233" s="1">
        <v>44348.895440541826</v>
      </c>
      <c r="B3233" s="2" t="s">
        <v>907</v>
      </c>
      <c r="C3233" t="s">
        <v>293</v>
      </c>
      <c r="D3233">
        <v>13</v>
      </c>
      <c r="E3233">
        <f>IF(D3233="", _xlfn.XLOOKUP(C3233,'Median Quantity per product'!$D$4:$D$103,'Median Quantity per product'!$E$4:$E$103, "NA"),'Project Work - Data wrows'!D3233)</f>
        <v>13</v>
      </c>
      <c r="F3233">
        <v>188</v>
      </c>
      <c r="G3233">
        <f>IF(F3233="",_xlfn.XLOOKUP(C3233,'Price Averages'!$D$4:$D$103,'Price Averages'!$E$4:$E$103, "FALSE"), F3233)</f>
        <v>188</v>
      </c>
      <c r="H3233">
        <v>94</v>
      </c>
      <c r="I3233">
        <f>IF(H3233="", _xlfn.XLOOKUP(C3233, 'Cost Averages'!$D$4:$D$103,'Cost Averages'!$E$4:$E$103, "FALSE"),H3233)</f>
        <v>94</v>
      </c>
      <c r="J3233">
        <f t="shared" si="303"/>
        <v>2444</v>
      </c>
      <c r="K3233">
        <f t="shared" si="304"/>
        <v>1222</v>
      </c>
      <c r="L3233">
        <f t="shared" si="305"/>
        <v>1222</v>
      </c>
      <c r="M3233" s="2" t="s">
        <v>23</v>
      </c>
      <c r="N3233" t="s">
        <v>238</v>
      </c>
      <c r="O3233" t="s">
        <v>50</v>
      </c>
      <c r="P3233" s="3">
        <v>15.234329552872023</v>
      </c>
      <c r="Q3233" t="str">
        <f t="shared" si="300"/>
        <v>G</v>
      </c>
      <c r="R3233">
        <f t="shared" si="301"/>
        <v>2021</v>
      </c>
      <c r="S3233">
        <f t="shared" si="302"/>
        <v>0</v>
      </c>
    </row>
    <row r="3234" spans="1:19" x14ac:dyDescent="0.25">
      <c r="A3234" s="1">
        <v>44488</v>
      </c>
      <c r="B3234" s="2" t="s">
        <v>503</v>
      </c>
      <c r="C3234" t="s">
        <v>293</v>
      </c>
      <c r="D3234">
        <v>14</v>
      </c>
      <c r="E3234">
        <f>IF(D3234="", _xlfn.XLOOKUP(C3234,'Median Quantity per product'!$D$4:$D$103,'Median Quantity per product'!$E$4:$E$103, "NA"),'Project Work - Data wrows'!D3234)</f>
        <v>14</v>
      </c>
      <c r="F3234">
        <v>188</v>
      </c>
      <c r="G3234">
        <f>IF(F3234="",_xlfn.XLOOKUP(C3234,'Price Averages'!$D$4:$D$103,'Price Averages'!$E$4:$E$103, "FALSE"), F3234)</f>
        <v>188</v>
      </c>
      <c r="H3234">
        <v>94</v>
      </c>
      <c r="I3234">
        <f>IF(H3234="", _xlfn.XLOOKUP(C3234, 'Cost Averages'!$D$4:$D$103,'Cost Averages'!$E$4:$E$103, "FALSE"),H3234)</f>
        <v>94</v>
      </c>
      <c r="J3234">
        <f t="shared" si="303"/>
        <v>2632</v>
      </c>
      <c r="K3234">
        <f t="shared" si="304"/>
        <v>1316</v>
      </c>
      <c r="L3234">
        <f t="shared" si="305"/>
        <v>1316</v>
      </c>
      <c r="M3234" s="2" t="s">
        <v>28</v>
      </c>
      <c r="N3234" t="s">
        <v>372</v>
      </c>
      <c r="O3234" t="s">
        <v>56</v>
      </c>
      <c r="P3234" s="3">
        <v>11.416048240262977</v>
      </c>
      <c r="Q3234" t="str">
        <f t="shared" si="300"/>
        <v>G</v>
      </c>
      <c r="R3234">
        <f t="shared" si="301"/>
        <v>2021</v>
      </c>
      <c r="S3234">
        <f t="shared" si="302"/>
        <v>0</v>
      </c>
    </row>
    <row r="3235" spans="1:19" x14ac:dyDescent="0.25">
      <c r="A3235" s="1">
        <v>44285.262586649078</v>
      </c>
      <c r="B3235" s="2" t="s">
        <v>1602</v>
      </c>
      <c r="C3235" t="s">
        <v>293</v>
      </c>
      <c r="D3235">
        <v>15</v>
      </c>
      <c r="E3235">
        <f>IF(D3235="", _xlfn.XLOOKUP(C3235,'Median Quantity per product'!$D$4:$D$103,'Median Quantity per product'!$E$4:$E$103, "NA"),'Project Work - Data wrows'!D3235)</f>
        <v>15</v>
      </c>
      <c r="F3235">
        <v>188</v>
      </c>
      <c r="G3235">
        <f>IF(F3235="",_xlfn.XLOOKUP(C3235,'Price Averages'!$D$4:$D$103,'Price Averages'!$E$4:$E$103, "FALSE"), F3235)</f>
        <v>188</v>
      </c>
      <c r="H3235">
        <v>94</v>
      </c>
      <c r="I3235">
        <f>IF(H3235="", _xlfn.XLOOKUP(C3235, 'Cost Averages'!$D$4:$D$103,'Cost Averages'!$E$4:$E$103, "FALSE"),H3235)</f>
        <v>94</v>
      </c>
      <c r="J3235">
        <f t="shared" si="303"/>
        <v>2820</v>
      </c>
      <c r="K3235">
        <f t="shared" si="304"/>
        <v>1410</v>
      </c>
      <c r="L3235">
        <f t="shared" si="305"/>
        <v>1410</v>
      </c>
      <c r="M3235" s="2" t="s">
        <v>44</v>
      </c>
      <c r="N3235" t="s">
        <v>869</v>
      </c>
      <c r="O3235" t="s">
        <v>41</v>
      </c>
      <c r="P3235" s="3">
        <v>13.275355576494196</v>
      </c>
      <c r="Q3235" t="str">
        <f t="shared" si="300"/>
        <v>G</v>
      </c>
      <c r="R3235">
        <f t="shared" si="301"/>
        <v>2021</v>
      </c>
      <c r="S3235">
        <f t="shared" si="302"/>
        <v>0</v>
      </c>
    </row>
    <row r="3236" spans="1:19" x14ac:dyDescent="0.25">
      <c r="A3236" s="1">
        <v>44303.987571247322</v>
      </c>
      <c r="B3236" s="2" t="s">
        <v>521</v>
      </c>
      <c r="C3236" t="s">
        <v>293</v>
      </c>
      <c r="D3236">
        <v>17</v>
      </c>
      <c r="E3236">
        <f>IF(D3236="", _xlfn.XLOOKUP(C3236,'Median Quantity per product'!$D$4:$D$103,'Median Quantity per product'!$E$4:$E$103, "NA"),'Project Work - Data wrows'!D3236)</f>
        <v>17</v>
      </c>
      <c r="F3236">
        <v>188</v>
      </c>
      <c r="G3236">
        <f>IF(F3236="",_xlfn.XLOOKUP(C3236,'Price Averages'!$D$4:$D$103,'Price Averages'!$E$4:$E$103, "FALSE"), F3236)</f>
        <v>188</v>
      </c>
      <c r="H3236">
        <v>94</v>
      </c>
      <c r="I3236">
        <f>IF(H3236="", _xlfn.XLOOKUP(C3236, 'Cost Averages'!$D$4:$D$103,'Cost Averages'!$E$4:$E$103, "FALSE"),H3236)</f>
        <v>94</v>
      </c>
      <c r="J3236">
        <f t="shared" si="303"/>
        <v>3196</v>
      </c>
      <c r="K3236">
        <f t="shared" si="304"/>
        <v>1598</v>
      </c>
      <c r="L3236">
        <f t="shared" si="305"/>
        <v>1598</v>
      </c>
      <c r="M3236" s="2" t="s">
        <v>44</v>
      </c>
      <c r="N3236" t="s">
        <v>436</v>
      </c>
      <c r="O3236" t="s">
        <v>34</v>
      </c>
      <c r="P3236" s="3">
        <v>15.861056998489449</v>
      </c>
      <c r="Q3236" t="str">
        <f t="shared" si="300"/>
        <v>G</v>
      </c>
      <c r="R3236">
        <f t="shared" si="301"/>
        <v>2021</v>
      </c>
      <c r="S3236">
        <f t="shared" si="302"/>
        <v>0</v>
      </c>
    </row>
    <row r="3237" spans="1:19" x14ac:dyDescent="0.25">
      <c r="A3237" s="1">
        <v>44508</v>
      </c>
      <c r="B3237" s="2" t="s">
        <v>1025</v>
      </c>
      <c r="C3237" t="s">
        <v>293</v>
      </c>
      <c r="D3237">
        <v>18</v>
      </c>
      <c r="E3237">
        <f>IF(D3237="", _xlfn.XLOOKUP(C3237,'Median Quantity per product'!$D$4:$D$103,'Median Quantity per product'!$E$4:$E$103, "NA"),'Project Work - Data wrows'!D3237)</f>
        <v>18</v>
      </c>
      <c r="F3237" t="s">
        <v>32</v>
      </c>
      <c r="G3237">
        <f>IF(F3237="",_xlfn.XLOOKUP(C3237,'Price Averages'!$D$4:$D$103,'Price Averages'!$E$4:$E$103, "FALSE"), F3237)</f>
        <v>188</v>
      </c>
      <c r="H3237">
        <v>94</v>
      </c>
      <c r="I3237">
        <f>IF(H3237="", _xlfn.XLOOKUP(C3237, 'Cost Averages'!$D$4:$D$103,'Cost Averages'!$E$4:$E$103, "FALSE"),H3237)</f>
        <v>94</v>
      </c>
      <c r="J3237">
        <f t="shared" si="303"/>
        <v>3384</v>
      </c>
      <c r="K3237">
        <f t="shared" si="304"/>
        <v>1692</v>
      </c>
      <c r="L3237">
        <f t="shared" si="305"/>
        <v>1692</v>
      </c>
      <c r="M3237" s="2" t="s">
        <v>44</v>
      </c>
      <c r="N3237" t="s">
        <v>547</v>
      </c>
      <c r="O3237" t="s">
        <v>46</v>
      </c>
      <c r="P3237" s="3">
        <v>14.341195386574373</v>
      </c>
      <c r="Q3237" t="str">
        <f t="shared" si="300"/>
        <v>G</v>
      </c>
      <c r="R3237">
        <f t="shared" si="301"/>
        <v>2021</v>
      </c>
      <c r="S3237">
        <f t="shared" si="302"/>
        <v>0</v>
      </c>
    </row>
    <row r="3238" spans="1:19" x14ac:dyDescent="0.25">
      <c r="A3238" s="1">
        <v>44496.163151768211</v>
      </c>
      <c r="B3238" s="2" t="s">
        <v>1504</v>
      </c>
      <c r="C3238" t="s">
        <v>293</v>
      </c>
      <c r="D3238" t="s">
        <v>32</v>
      </c>
      <c r="E3238">
        <f>IF(D3238="", _xlfn.XLOOKUP(C3238,'Median Quantity per product'!$D$4:$D$103,'Median Quantity per product'!$E$4:$E$103, "NA"),'Project Work - Data wrows'!D3238)</f>
        <v>11</v>
      </c>
      <c r="F3238">
        <v>188</v>
      </c>
      <c r="G3238">
        <f>IF(F3238="",_xlfn.XLOOKUP(C3238,'Price Averages'!$D$4:$D$103,'Price Averages'!$E$4:$E$103, "FALSE"), F3238)</f>
        <v>188</v>
      </c>
      <c r="H3238">
        <v>94</v>
      </c>
      <c r="I3238">
        <f>IF(H3238="", _xlfn.XLOOKUP(C3238, 'Cost Averages'!$D$4:$D$103,'Cost Averages'!$E$4:$E$103, "FALSE"),H3238)</f>
        <v>94</v>
      </c>
      <c r="J3238">
        <f t="shared" si="303"/>
        <v>2068</v>
      </c>
      <c r="K3238">
        <f t="shared" si="304"/>
        <v>1034</v>
      </c>
      <c r="L3238">
        <f t="shared" si="305"/>
        <v>1034</v>
      </c>
      <c r="M3238" s="2" t="s">
        <v>28</v>
      </c>
      <c r="N3238" t="s">
        <v>199</v>
      </c>
      <c r="O3238" t="s">
        <v>34</v>
      </c>
      <c r="P3238" s="3">
        <v>12.177709716438097</v>
      </c>
      <c r="Q3238" t="str">
        <f t="shared" si="300"/>
        <v>G</v>
      </c>
      <c r="R3238">
        <f t="shared" si="301"/>
        <v>2021</v>
      </c>
      <c r="S3238">
        <f t="shared" si="302"/>
        <v>0</v>
      </c>
    </row>
    <row r="3239" spans="1:19" x14ac:dyDescent="0.25">
      <c r="A3239" s="1">
        <v>44268.372432425742</v>
      </c>
      <c r="B3239" s="2" t="s">
        <v>822</v>
      </c>
      <c r="C3239" t="s">
        <v>575</v>
      </c>
      <c r="D3239">
        <v>5</v>
      </c>
      <c r="E3239">
        <f>IF(D3239="", _xlfn.XLOOKUP(C3239,'Median Quantity per product'!$D$4:$D$103,'Median Quantity per product'!$E$4:$E$103, "NA"),'Project Work - Data wrows'!D3239)</f>
        <v>5</v>
      </c>
      <c r="F3239">
        <v>57</v>
      </c>
      <c r="G3239">
        <f>IF(F3239="",_xlfn.XLOOKUP(C3239,'Price Averages'!$D$4:$D$103,'Price Averages'!$E$4:$E$103, "FALSE"), F3239)</f>
        <v>57</v>
      </c>
      <c r="H3239" t="s">
        <v>32</v>
      </c>
      <c r="I3239">
        <f>IF(H3239="", _xlfn.XLOOKUP(C3239, 'Cost Averages'!$D$4:$D$103,'Cost Averages'!$E$4:$E$103, "FALSE"),H3239)</f>
        <v>19</v>
      </c>
      <c r="J3239">
        <f t="shared" si="303"/>
        <v>285</v>
      </c>
      <c r="K3239">
        <f t="shared" si="304"/>
        <v>95</v>
      </c>
      <c r="L3239">
        <f t="shared" si="305"/>
        <v>190</v>
      </c>
      <c r="M3239" s="2" t="s">
        <v>28</v>
      </c>
      <c r="N3239" t="s">
        <v>144</v>
      </c>
      <c r="O3239" t="s">
        <v>25</v>
      </c>
      <c r="P3239" s="3">
        <v>11.749038185128619</v>
      </c>
      <c r="Q3239" t="str">
        <f t="shared" si="300"/>
        <v>G</v>
      </c>
      <c r="R3239">
        <f t="shared" si="301"/>
        <v>2021</v>
      </c>
      <c r="S3239">
        <f t="shared" si="302"/>
        <v>0</v>
      </c>
    </row>
    <row r="3240" spans="1:19" x14ac:dyDescent="0.25">
      <c r="A3240" s="1">
        <v>44551</v>
      </c>
      <c r="B3240" s="2" t="s">
        <v>3842</v>
      </c>
      <c r="C3240" t="s">
        <v>575</v>
      </c>
      <c r="D3240">
        <v>14</v>
      </c>
      <c r="E3240">
        <f>IF(D3240="", _xlfn.XLOOKUP(C3240,'Median Quantity per product'!$D$4:$D$103,'Median Quantity per product'!$E$4:$E$103, "NA"),'Project Work - Data wrows'!D3240)</f>
        <v>14</v>
      </c>
      <c r="F3240">
        <v>57</v>
      </c>
      <c r="G3240">
        <f>IF(F3240="",_xlfn.XLOOKUP(C3240,'Price Averages'!$D$4:$D$103,'Price Averages'!$E$4:$E$103, "FALSE"), F3240)</f>
        <v>57</v>
      </c>
      <c r="H3240">
        <v>19</v>
      </c>
      <c r="I3240">
        <f>IF(H3240="", _xlfn.XLOOKUP(C3240, 'Cost Averages'!$D$4:$D$103,'Cost Averages'!$E$4:$E$103, "FALSE"),H3240)</f>
        <v>19</v>
      </c>
      <c r="J3240">
        <f t="shared" si="303"/>
        <v>798</v>
      </c>
      <c r="K3240">
        <f t="shared" si="304"/>
        <v>266</v>
      </c>
      <c r="L3240">
        <f t="shared" si="305"/>
        <v>532</v>
      </c>
      <c r="M3240" s="2" t="s">
        <v>28</v>
      </c>
      <c r="N3240" t="s">
        <v>696</v>
      </c>
      <c r="O3240" t="s">
        <v>78</v>
      </c>
      <c r="P3240" s="3">
        <v>12.699042739101285</v>
      </c>
      <c r="Q3240" t="str">
        <f t="shared" si="300"/>
        <v>G</v>
      </c>
      <c r="R3240">
        <f t="shared" si="301"/>
        <v>2021</v>
      </c>
      <c r="S3240">
        <f t="shared" si="302"/>
        <v>0</v>
      </c>
    </row>
    <row r="3241" spans="1:19" x14ac:dyDescent="0.25">
      <c r="A3241" s="1">
        <v>44552</v>
      </c>
      <c r="B3241" s="2" t="s">
        <v>3843</v>
      </c>
      <c r="C3241" t="s">
        <v>575</v>
      </c>
      <c r="D3241">
        <v>16</v>
      </c>
      <c r="E3241">
        <f>IF(D3241="", _xlfn.XLOOKUP(C3241,'Median Quantity per product'!$D$4:$D$103,'Median Quantity per product'!$E$4:$E$103, "NA"),'Project Work - Data wrows'!D3241)</f>
        <v>16</v>
      </c>
      <c r="F3241">
        <v>57</v>
      </c>
      <c r="G3241">
        <f>IF(F3241="",_xlfn.XLOOKUP(C3241,'Price Averages'!$D$4:$D$103,'Price Averages'!$E$4:$E$103, "FALSE"), F3241)</f>
        <v>57</v>
      </c>
      <c r="H3241">
        <v>19</v>
      </c>
      <c r="I3241">
        <f>IF(H3241="", _xlfn.XLOOKUP(C3241, 'Cost Averages'!$D$4:$D$103,'Cost Averages'!$E$4:$E$103, "FALSE"),H3241)</f>
        <v>19</v>
      </c>
      <c r="J3241">
        <f t="shared" si="303"/>
        <v>912</v>
      </c>
      <c r="K3241">
        <f t="shared" si="304"/>
        <v>304</v>
      </c>
      <c r="L3241">
        <f t="shared" si="305"/>
        <v>608</v>
      </c>
      <c r="M3241" s="2" t="s">
        <v>44</v>
      </c>
      <c r="N3241" t="s">
        <v>523</v>
      </c>
      <c r="O3241" t="s">
        <v>50</v>
      </c>
      <c r="P3241" s="3">
        <v>14.064516999204997</v>
      </c>
      <c r="Q3241" t="str">
        <f t="shared" si="300"/>
        <v>G</v>
      </c>
      <c r="R3241">
        <f t="shared" si="301"/>
        <v>2021</v>
      </c>
      <c r="S3241">
        <f t="shared" si="302"/>
        <v>0</v>
      </c>
    </row>
    <row r="3242" spans="1:19" x14ac:dyDescent="0.25">
      <c r="A3242" s="1">
        <v>44312.372426177455</v>
      </c>
      <c r="B3242" s="2" t="s">
        <v>3147</v>
      </c>
      <c r="C3242" t="s">
        <v>575</v>
      </c>
      <c r="D3242">
        <v>18</v>
      </c>
      <c r="E3242">
        <f>IF(D3242="", _xlfn.XLOOKUP(C3242,'Median Quantity per product'!$D$4:$D$103,'Median Quantity per product'!$E$4:$E$103, "NA"),'Project Work - Data wrows'!D3242)</f>
        <v>18</v>
      </c>
      <c r="F3242">
        <v>57</v>
      </c>
      <c r="G3242">
        <f>IF(F3242="",_xlfn.XLOOKUP(C3242,'Price Averages'!$D$4:$D$103,'Price Averages'!$E$4:$E$103, "FALSE"), F3242)</f>
        <v>57</v>
      </c>
      <c r="H3242" t="s">
        <v>32</v>
      </c>
      <c r="I3242">
        <f>IF(H3242="", _xlfn.XLOOKUP(C3242, 'Cost Averages'!$D$4:$D$103,'Cost Averages'!$E$4:$E$103, "FALSE"),H3242)</f>
        <v>19</v>
      </c>
      <c r="J3242">
        <f t="shared" si="303"/>
        <v>1026</v>
      </c>
      <c r="K3242">
        <f t="shared" si="304"/>
        <v>342</v>
      </c>
      <c r="L3242">
        <f t="shared" si="305"/>
        <v>684</v>
      </c>
      <c r="M3242" s="2" t="s">
        <v>28</v>
      </c>
      <c r="N3242" t="s">
        <v>787</v>
      </c>
      <c r="O3242" t="s">
        <v>41</v>
      </c>
      <c r="P3242" s="3">
        <v>11.661237375491201</v>
      </c>
      <c r="Q3242" t="str">
        <f t="shared" si="300"/>
        <v>G</v>
      </c>
      <c r="R3242">
        <f t="shared" si="301"/>
        <v>2021</v>
      </c>
      <c r="S3242">
        <f t="shared" si="302"/>
        <v>0</v>
      </c>
    </row>
    <row r="3243" spans="1:19" x14ac:dyDescent="0.25">
      <c r="A3243" s="1">
        <v>44228.247912201565</v>
      </c>
      <c r="B3243" s="2" t="s">
        <v>2516</v>
      </c>
      <c r="C3243" t="s">
        <v>575</v>
      </c>
      <c r="D3243">
        <v>20</v>
      </c>
      <c r="E3243">
        <f>IF(D3243="", _xlfn.XLOOKUP(C3243,'Median Quantity per product'!$D$4:$D$103,'Median Quantity per product'!$E$4:$E$103, "NA"),'Project Work - Data wrows'!D3243)</f>
        <v>20</v>
      </c>
      <c r="F3243" t="s">
        <v>32</v>
      </c>
      <c r="G3243">
        <f>IF(F3243="",_xlfn.XLOOKUP(C3243,'Price Averages'!$D$4:$D$103,'Price Averages'!$E$4:$E$103, "FALSE"), F3243)</f>
        <v>57</v>
      </c>
      <c r="H3243">
        <v>19</v>
      </c>
      <c r="I3243">
        <f>IF(H3243="", _xlfn.XLOOKUP(C3243, 'Cost Averages'!$D$4:$D$103,'Cost Averages'!$E$4:$E$103, "FALSE"),H3243)</f>
        <v>19</v>
      </c>
      <c r="J3243">
        <f t="shared" si="303"/>
        <v>1140</v>
      </c>
      <c r="K3243">
        <f t="shared" si="304"/>
        <v>380</v>
      </c>
      <c r="L3243">
        <f t="shared" si="305"/>
        <v>760</v>
      </c>
      <c r="M3243" s="2" t="s">
        <v>44</v>
      </c>
      <c r="N3243" t="s">
        <v>421</v>
      </c>
      <c r="O3243" t="s">
        <v>25</v>
      </c>
      <c r="P3243" s="3">
        <v>11.701919153133453</v>
      </c>
      <c r="Q3243" t="str">
        <f t="shared" si="300"/>
        <v>G</v>
      </c>
      <c r="R3243">
        <f t="shared" si="301"/>
        <v>2021</v>
      </c>
      <c r="S3243">
        <f t="shared" si="302"/>
        <v>0</v>
      </c>
    </row>
    <row r="3244" spans="1:19" x14ac:dyDescent="0.25">
      <c r="A3244" s="1">
        <v>44337</v>
      </c>
      <c r="B3244" s="2" t="s">
        <v>3667</v>
      </c>
      <c r="C3244" t="s">
        <v>575</v>
      </c>
      <c r="D3244" t="s">
        <v>32</v>
      </c>
      <c r="E3244">
        <f>IF(D3244="", _xlfn.XLOOKUP(C3244,'Median Quantity per product'!$D$4:$D$103,'Median Quantity per product'!$E$4:$E$103, "NA"),'Project Work - Data wrows'!D3244)</f>
        <v>14</v>
      </c>
      <c r="F3244">
        <v>57</v>
      </c>
      <c r="G3244">
        <f>IF(F3244="",_xlfn.XLOOKUP(C3244,'Price Averages'!$D$4:$D$103,'Price Averages'!$E$4:$E$103, "FALSE"), F3244)</f>
        <v>57</v>
      </c>
      <c r="H3244">
        <v>19</v>
      </c>
      <c r="I3244">
        <f>IF(H3244="", _xlfn.XLOOKUP(C3244, 'Cost Averages'!$D$4:$D$103,'Cost Averages'!$E$4:$E$103, "FALSE"),H3244)</f>
        <v>19</v>
      </c>
      <c r="J3244">
        <f t="shared" si="303"/>
        <v>798</v>
      </c>
      <c r="K3244">
        <f t="shared" si="304"/>
        <v>266</v>
      </c>
      <c r="L3244">
        <f t="shared" si="305"/>
        <v>532</v>
      </c>
      <c r="M3244" s="2" t="s">
        <v>28</v>
      </c>
      <c r="N3244" t="s">
        <v>49</v>
      </c>
      <c r="O3244" t="s">
        <v>50</v>
      </c>
      <c r="P3244" s="3">
        <v>11.749993886708426</v>
      </c>
      <c r="Q3244" t="str">
        <f t="shared" si="300"/>
        <v>G</v>
      </c>
      <c r="R3244">
        <f t="shared" si="301"/>
        <v>2021</v>
      </c>
      <c r="S3244">
        <f t="shared" si="302"/>
        <v>0</v>
      </c>
    </row>
    <row r="3245" spans="1:19" x14ac:dyDescent="0.25">
      <c r="A3245" s="1">
        <v>44266.840973520797</v>
      </c>
      <c r="B3245" s="2" t="s">
        <v>582</v>
      </c>
      <c r="C3245" t="s">
        <v>258</v>
      </c>
      <c r="D3245">
        <v>2</v>
      </c>
      <c r="E3245">
        <f>IF(D3245="", _xlfn.XLOOKUP(C3245,'Median Quantity per product'!$D$4:$D$103,'Median Quantity per product'!$E$4:$E$103, "NA"),'Project Work - Data wrows'!D3245)</f>
        <v>2</v>
      </c>
      <c r="F3245" t="s">
        <v>32</v>
      </c>
      <c r="G3245">
        <f>IF(F3245="",_xlfn.XLOOKUP(C3245,'Price Averages'!$D$4:$D$103,'Price Averages'!$E$4:$E$103, "FALSE"), F3245)</f>
        <v>50</v>
      </c>
      <c r="H3245">
        <v>25</v>
      </c>
      <c r="I3245">
        <f>IF(H3245="", _xlfn.XLOOKUP(C3245, 'Cost Averages'!$D$4:$D$103,'Cost Averages'!$E$4:$E$103, "FALSE"),H3245)</f>
        <v>25</v>
      </c>
      <c r="J3245">
        <f t="shared" si="303"/>
        <v>100</v>
      </c>
      <c r="K3245">
        <f t="shared" si="304"/>
        <v>50</v>
      </c>
      <c r="L3245">
        <f t="shared" si="305"/>
        <v>50</v>
      </c>
      <c r="M3245" s="2" t="s">
        <v>44</v>
      </c>
      <c r="N3245" t="s">
        <v>370</v>
      </c>
      <c r="O3245" t="s">
        <v>46</v>
      </c>
      <c r="P3245" s="3">
        <v>14.423322704129969</v>
      </c>
      <c r="Q3245" t="str">
        <f t="shared" si="300"/>
        <v>G</v>
      </c>
      <c r="R3245">
        <f t="shared" si="301"/>
        <v>2021</v>
      </c>
      <c r="S3245">
        <f t="shared" si="302"/>
        <v>0</v>
      </c>
    </row>
    <row r="3246" spans="1:19" x14ac:dyDescent="0.25">
      <c r="A3246" s="1">
        <v>44500.263593528995</v>
      </c>
      <c r="B3246" s="2" t="s">
        <v>2356</v>
      </c>
      <c r="C3246" t="s">
        <v>258</v>
      </c>
      <c r="D3246">
        <v>4</v>
      </c>
      <c r="E3246">
        <f>IF(D3246="", _xlfn.XLOOKUP(C3246,'Median Quantity per product'!$D$4:$D$103,'Median Quantity per product'!$E$4:$E$103, "NA"),'Project Work - Data wrows'!D3246)</f>
        <v>4</v>
      </c>
      <c r="F3246" t="s">
        <v>32</v>
      </c>
      <c r="G3246">
        <f>IF(F3246="",_xlfn.XLOOKUP(C3246,'Price Averages'!$D$4:$D$103,'Price Averages'!$E$4:$E$103, "FALSE"), F3246)</f>
        <v>50</v>
      </c>
      <c r="H3246">
        <v>25</v>
      </c>
      <c r="I3246">
        <f>IF(H3246="", _xlfn.XLOOKUP(C3246, 'Cost Averages'!$D$4:$D$103,'Cost Averages'!$E$4:$E$103, "FALSE"),H3246)</f>
        <v>25</v>
      </c>
      <c r="J3246">
        <f t="shared" si="303"/>
        <v>200</v>
      </c>
      <c r="K3246">
        <f t="shared" si="304"/>
        <v>100</v>
      </c>
      <c r="L3246">
        <f t="shared" si="305"/>
        <v>100</v>
      </c>
      <c r="M3246" s="2" t="s">
        <v>28</v>
      </c>
      <c r="N3246" t="s">
        <v>635</v>
      </c>
      <c r="O3246" t="s">
        <v>25</v>
      </c>
      <c r="P3246" s="3">
        <v>12.275875773922367</v>
      </c>
      <c r="Q3246" t="str">
        <f t="shared" si="300"/>
        <v>G</v>
      </c>
      <c r="R3246">
        <f t="shared" si="301"/>
        <v>2021</v>
      </c>
      <c r="S3246">
        <f t="shared" si="302"/>
        <v>0</v>
      </c>
    </row>
    <row r="3247" spans="1:19" x14ac:dyDescent="0.25">
      <c r="A3247" s="1">
        <v>44201.932620269588</v>
      </c>
      <c r="B3247" s="2" t="s">
        <v>1947</v>
      </c>
      <c r="C3247" t="s">
        <v>258</v>
      </c>
      <c r="D3247">
        <v>6</v>
      </c>
      <c r="E3247">
        <f>IF(D3247="", _xlfn.XLOOKUP(C3247,'Median Quantity per product'!$D$4:$D$103,'Median Quantity per product'!$E$4:$E$103, "NA"),'Project Work - Data wrows'!D3247)</f>
        <v>6</v>
      </c>
      <c r="F3247">
        <v>50</v>
      </c>
      <c r="G3247">
        <f>IF(F3247="",_xlfn.XLOOKUP(C3247,'Price Averages'!$D$4:$D$103,'Price Averages'!$E$4:$E$103, "FALSE"), F3247)</f>
        <v>50</v>
      </c>
      <c r="H3247" t="s">
        <v>32</v>
      </c>
      <c r="I3247">
        <f>IF(H3247="", _xlfn.XLOOKUP(C3247, 'Cost Averages'!$D$4:$D$103,'Cost Averages'!$E$4:$E$103, "FALSE"),H3247)</f>
        <v>25</v>
      </c>
      <c r="J3247">
        <f t="shared" si="303"/>
        <v>300</v>
      </c>
      <c r="K3247">
        <f t="shared" si="304"/>
        <v>150</v>
      </c>
      <c r="L3247">
        <f t="shared" si="305"/>
        <v>150</v>
      </c>
      <c r="M3247" s="2" t="s">
        <v>28</v>
      </c>
      <c r="N3247" t="s">
        <v>540</v>
      </c>
      <c r="O3247" t="s">
        <v>46</v>
      </c>
      <c r="P3247" s="3">
        <v>16.695690968264284</v>
      </c>
      <c r="Q3247" t="str">
        <f t="shared" si="300"/>
        <v>G</v>
      </c>
      <c r="R3247">
        <f t="shared" si="301"/>
        <v>2021</v>
      </c>
      <c r="S3247">
        <f t="shared" si="302"/>
        <v>0</v>
      </c>
    </row>
    <row r="3248" spans="1:19" x14ac:dyDescent="0.25">
      <c r="A3248" s="1">
        <v>44236</v>
      </c>
      <c r="B3248" s="2" t="s">
        <v>1474</v>
      </c>
      <c r="C3248" t="s">
        <v>258</v>
      </c>
      <c r="D3248">
        <v>7</v>
      </c>
      <c r="E3248">
        <f>IF(D3248="", _xlfn.XLOOKUP(C3248,'Median Quantity per product'!$D$4:$D$103,'Median Quantity per product'!$E$4:$E$103, "NA"),'Project Work - Data wrows'!D3248)</f>
        <v>7</v>
      </c>
      <c r="F3248">
        <v>50</v>
      </c>
      <c r="G3248">
        <f>IF(F3248="",_xlfn.XLOOKUP(C3248,'Price Averages'!$D$4:$D$103,'Price Averages'!$E$4:$E$103, "FALSE"), F3248)</f>
        <v>50</v>
      </c>
      <c r="H3248" t="s">
        <v>32</v>
      </c>
      <c r="I3248">
        <f>IF(H3248="", _xlfn.XLOOKUP(C3248, 'Cost Averages'!$D$4:$D$103,'Cost Averages'!$E$4:$E$103, "FALSE"),H3248)</f>
        <v>25</v>
      </c>
      <c r="J3248">
        <f t="shared" si="303"/>
        <v>350</v>
      </c>
      <c r="K3248">
        <f t="shared" si="304"/>
        <v>175</v>
      </c>
      <c r="L3248">
        <f t="shared" si="305"/>
        <v>175</v>
      </c>
      <c r="M3248" s="2" t="s">
        <v>23</v>
      </c>
      <c r="N3248" t="s">
        <v>88</v>
      </c>
      <c r="O3248" t="s">
        <v>56</v>
      </c>
      <c r="P3248" s="3">
        <v>12.072414596936037</v>
      </c>
      <c r="Q3248" t="str">
        <f t="shared" si="300"/>
        <v>G</v>
      </c>
      <c r="R3248">
        <f t="shared" si="301"/>
        <v>2021</v>
      </c>
      <c r="S3248">
        <f t="shared" si="302"/>
        <v>0</v>
      </c>
    </row>
    <row r="3249" spans="1:19" x14ac:dyDescent="0.25">
      <c r="A3249" s="1">
        <v>44324.054842719415</v>
      </c>
      <c r="B3249" s="2" t="s">
        <v>1425</v>
      </c>
      <c r="C3249" t="s">
        <v>258</v>
      </c>
      <c r="D3249">
        <v>18</v>
      </c>
      <c r="E3249">
        <f>IF(D3249="", _xlfn.XLOOKUP(C3249,'Median Quantity per product'!$D$4:$D$103,'Median Quantity per product'!$E$4:$E$103, "NA"),'Project Work - Data wrows'!D3249)</f>
        <v>18</v>
      </c>
      <c r="F3249" t="s">
        <v>32</v>
      </c>
      <c r="G3249">
        <f>IF(F3249="",_xlfn.XLOOKUP(C3249,'Price Averages'!$D$4:$D$103,'Price Averages'!$E$4:$E$103, "FALSE"), F3249)</f>
        <v>50</v>
      </c>
      <c r="H3249" t="s">
        <v>32</v>
      </c>
      <c r="I3249">
        <f>IF(H3249="", _xlfn.XLOOKUP(C3249, 'Cost Averages'!$D$4:$D$103,'Cost Averages'!$E$4:$E$103, "FALSE"),H3249)</f>
        <v>25</v>
      </c>
      <c r="J3249">
        <f t="shared" si="303"/>
        <v>900</v>
      </c>
      <c r="K3249">
        <f t="shared" si="304"/>
        <v>450</v>
      </c>
      <c r="L3249">
        <f t="shared" si="305"/>
        <v>450</v>
      </c>
      <c r="M3249" s="2" t="s">
        <v>23</v>
      </c>
      <c r="N3249" t="s">
        <v>1426</v>
      </c>
      <c r="O3249" t="s">
        <v>78</v>
      </c>
      <c r="P3249" s="3">
        <v>10.826646539963521</v>
      </c>
      <c r="Q3249" t="str">
        <f t="shared" si="300"/>
        <v>G</v>
      </c>
      <c r="R3249">
        <f t="shared" si="301"/>
        <v>2021</v>
      </c>
      <c r="S3249">
        <f t="shared" si="302"/>
        <v>0</v>
      </c>
    </row>
    <row r="3250" spans="1:19" x14ac:dyDescent="0.25">
      <c r="A3250" s="1">
        <v>44291</v>
      </c>
      <c r="B3250" s="2" t="s">
        <v>3624</v>
      </c>
      <c r="C3250" t="s">
        <v>258</v>
      </c>
      <c r="D3250" t="s">
        <v>32</v>
      </c>
      <c r="E3250">
        <f>IF(D3250="", _xlfn.XLOOKUP(C3250,'Median Quantity per product'!$D$4:$D$103,'Median Quantity per product'!$E$4:$E$103, "NA"),'Project Work - Data wrows'!D3250)</f>
        <v>9</v>
      </c>
      <c r="F3250">
        <v>50</v>
      </c>
      <c r="G3250">
        <f>IF(F3250="",_xlfn.XLOOKUP(C3250,'Price Averages'!$D$4:$D$103,'Price Averages'!$E$4:$E$103, "FALSE"), F3250)</f>
        <v>50</v>
      </c>
      <c r="H3250" t="s">
        <v>32</v>
      </c>
      <c r="I3250">
        <f>IF(H3250="", _xlfn.XLOOKUP(C3250, 'Cost Averages'!$D$4:$D$103,'Cost Averages'!$E$4:$E$103, "FALSE"),H3250)</f>
        <v>25</v>
      </c>
      <c r="J3250">
        <f t="shared" si="303"/>
        <v>450</v>
      </c>
      <c r="K3250">
        <f t="shared" si="304"/>
        <v>225</v>
      </c>
      <c r="L3250">
        <f t="shared" si="305"/>
        <v>225</v>
      </c>
      <c r="M3250" s="2" t="s">
        <v>44</v>
      </c>
      <c r="N3250" t="s">
        <v>1077</v>
      </c>
      <c r="O3250" t="s">
        <v>41</v>
      </c>
      <c r="P3250" s="3">
        <v>10.818241047231139</v>
      </c>
      <c r="Q3250" t="str">
        <f t="shared" si="300"/>
        <v>G</v>
      </c>
      <c r="R3250">
        <f t="shared" si="301"/>
        <v>2021</v>
      </c>
      <c r="S3250">
        <f t="shared" si="302"/>
        <v>0</v>
      </c>
    </row>
    <row r="3251" spans="1:19" x14ac:dyDescent="0.25">
      <c r="A3251" s="1">
        <v>44269.950566025131</v>
      </c>
      <c r="B3251" s="2" t="s">
        <v>583</v>
      </c>
      <c r="C3251" t="s">
        <v>584</v>
      </c>
      <c r="D3251">
        <v>1</v>
      </c>
      <c r="E3251">
        <f>IF(D3251="", _xlfn.XLOOKUP(C3251,'Median Quantity per product'!$D$4:$D$103,'Median Quantity per product'!$E$4:$E$103, "NA"),'Project Work - Data wrows'!D3251)</f>
        <v>1</v>
      </c>
      <c r="F3251">
        <v>312</v>
      </c>
      <c r="G3251">
        <f>IF(F3251="",_xlfn.XLOOKUP(C3251,'Price Averages'!$D$4:$D$103,'Price Averages'!$E$4:$E$103, "FALSE"), F3251)</f>
        <v>312</v>
      </c>
      <c r="H3251">
        <v>78</v>
      </c>
      <c r="I3251">
        <f>IF(H3251="", _xlfn.XLOOKUP(C3251, 'Cost Averages'!$D$4:$D$103,'Cost Averages'!$E$4:$E$103, "FALSE"),H3251)</f>
        <v>78</v>
      </c>
      <c r="J3251">
        <f t="shared" si="303"/>
        <v>312</v>
      </c>
      <c r="K3251">
        <f t="shared" si="304"/>
        <v>78</v>
      </c>
      <c r="L3251">
        <f t="shared" si="305"/>
        <v>234</v>
      </c>
      <c r="M3251" s="2" t="s">
        <v>44</v>
      </c>
      <c r="N3251" t="s">
        <v>299</v>
      </c>
      <c r="O3251" t="s">
        <v>46</v>
      </c>
      <c r="P3251" s="3">
        <v>7.0114620475168028</v>
      </c>
      <c r="Q3251" t="str">
        <f t="shared" si="300"/>
        <v>G</v>
      </c>
      <c r="R3251">
        <f t="shared" si="301"/>
        <v>2021</v>
      </c>
      <c r="S3251">
        <f t="shared" si="302"/>
        <v>0</v>
      </c>
    </row>
    <row r="3252" spans="1:19" x14ac:dyDescent="0.25">
      <c r="A3252" s="1">
        <v>44266.231910615323</v>
      </c>
      <c r="B3252" s="2" t="s">
        <v>2778</v>
      </c>
      <c r="C3252" t="s">
        <v>584</v>
      </c>
      <c r="D3252">
        <v>2</v>
      </c>
      <c r="E3252">
        <f>IF(D3252="", _xlfn.XLOOKUP(C3252,'Median Quantity per product'!$D$4:$D$103,'Median Quantity per product'!$E$4:$E$103, "NA"),'Project Work - Data wrows'!D3252)</f>
        <v>2</v>
      </c>
      <c r="F3252">
        <v>312</v>
      </c>
      <c r="G3252">
        <f>IF(F3252="",_xlfn.XLOOKUP(C3252,'Price Averages'!$D$4:$D$103,'Price Averages'!$E$4:$E$103, "FALSE"), F3252)</f>
        <v>312</v>
      </c>
      <c r="H3252">
        <v>78</v>
      </c>
      <c r="I3252">
        <f>IF(H3252="", _xlfn.XLOOKUP(C3252, 'Cost Averages'!$D$4:$D$103,'Cost Averages'!$E$4:$E$103, "FALSE"),H3252)</f>
        <v>78</v>
      </c>
      <c r="J3252">
        <f t="shared" si="303"/>
        <v>624</v>
      </c>
      <c r="K3252">
        <f t="shared" si="304"/>
        <v>156</v>
      </c>
      <c r="L3252">
        <f t="shared" si="305"/>
        <v>468</v>
      </c>
      <c r="M3252" s="2" t="s">
        <v>28</v>
      </c>
      <c r="N3252" t="s">
        <v>310</v>
      </c>
      <c r="O3252" t="s">
        <v>25</v>
      </c>
      <c r="P3252" s="3">
        <v>9.0350666811770921</v>
      </c>
      <c r="Q3252" t="str">
        <f t="shared" si="300"/>
        <v>G</v>
      </c>
      <c r="R3252">
        <f t="shared" si="301"/>
        <v>2021</v>
      </c>
      <c r="S3252">
        <f t="shared" si="302"/>
        <v>0</v>
      </c>
    </row>
    <row r="3253" spans="1:19" x14ac:dyDescent="0.25">
      <c r="A3253" s="1">
        <v>44422</v>
      </c>
      <c r="B3253" s="2" t="s">
        <v>3738</v>
      </c>
      <c r="C3253" t="s">
        <v>584</v>
      </c>
      <c r="D3253">
        <v>3</v>
      </c>
      <c r="E3253">
        <f>IF(D3253="", _xlfn.XLOOKUP(C3253,'Median Quantity per product'!$D$4:$D$103,'Median Quantity per product'!$E$4:$E$103, "NA"),'Project Work - Data wrows'!D3253)</f>
        <v>3</v>
      </c>
      <c r="F3253">
        <v>312</v>
      </c>
      <c r="G3253">
        <f>IF(F3253="",_xlfn.XLOOKUP(C3253,'Price Averages'!$D$4:$D$103,'Price Averages'!$E$4:$E$103, "FALSE"), F3253)</f>
        <v>312</v>
      </c>
      <c r="H3253">
        <v>78</v>
      </c>
      <c r="I3253">
        <f>IF(H3253="", _xlfn.XLOOKUP(C3253, 'Cost Averages'!$D$4:$D$103,'Cost Averages'!$E$4:$E$103, "FALSE"),H3253)</f>
        <v>78</v>
      </c>
      <c r="J3253">
        <f t="shared" si="303"/>
        <v>936</v>
      </c>
      <c r="K3253">
        <f t="shared" si="304"/>
        <v>234</v>
      </c>
      <c r="L3253">
        <f t="shared" si="305"/>
        <v>702</v>
      </c>
      <c r="M3253" s="2" t="s">
        <v>44</v>
      </c>
      <c r="N3253" t="s">
        <v>349</v>
      </c>
      <c r="O3253" t="s">
        <v>78</v>
      </c>
      <c r="P3253" s="3">
        <v>11.986565560885863</v>
      </c>
      <c r="Q3253" t="str">
        <f t="shared" si="300"/>
        <v>G</v>
      </c>
      <c r="R3253">
        <f t="shared" si="301"/>
        <v>2021</v>
      </c>
      <c r="S3253">
        <f t="shared" si="302"/>
        <v>0</v>
      </c>
    </row>
    <row r="3254" spans="1:19" x14ac:dyDescent="0.25">
      <c r="A3254" s="1">
        <v>44245.977186624441</v>
      </c>
      <c r="B3254" s="2" t="s">
        <v>2443</v>
      </c>
      <c r="C3254" t="s">
        <v>584</v>
      </c>
      <c r="D3254">
        <v>6</v>
      </c>
      <c r="E3254">
        <f>IF(D3254="", _xlfn.XLOOKUP(C3254,'Median Quantity per product'!$D$4:$D$103,'Median Quantity per product'!$E$4:$E$103, "NA"),'Project Work - Data wrows'!D3254)</f>
        <v>6</v>
      </c>
      <c r="F3254">
        <v>312</v>
      </c>
      <c r="G3254">
        <f>IF(F3254="",_xlfn.XLOOKUP(C3254,'Price Averages'!$D$4:$D$103,'Price Averages'!$E$4:$E$103, "FALSE"), F3254)</f>
        <v>312</v>
      </c>
      <c r="H3254">
        <v>78</v>
      </c>
      <c r="I3254">
        <f>IF(H3254="", _xlfn.XLOOKUP(C3254, 'Cost Averages'!$D$4:$D$103,'Cost Averages'!$E$4:$E$103, "FALSE"),H3254)</f>
        <v>78</v>
      </c>
      <c r="J3254">
        <f t="shared" si="303"/>
        <v>1872</v>
      </c>
      <c r="K3254">
        <f t="shared" si="304"/>
        <v>468</v>
      </c>
      <c r="L3254">
        <f t="shared" si="305"/>
        <v>1404</v>
      </c>
      <c r="M3254" s="2" t="s">
        <v>28</v>
      </c>
      <c r="N3254" t="s">
        <v>466</v>
      </c>
      <c r="O3254" t="s">
        <v>25</v>
      </c>
      <c r="P3254" s="3">
        <v>9.629298039722805</v>
      </c>
      <c r="Q3254" t="str">
        <f t="shared" si="300"/>
        <v>G</v>
      </c>
      <c r="R3254">
        <f t="shared" si="301"/>
        <v>2021</v>
      </c>
      <c r="S3254">
        <f t="shared" si="302"/>
        <v>0</v>
      </c>
    </row>
    <row r="3255" spans="1:19" x14ac:dyDescent="0.25">
      <c r="A3255" s="1">
        <v>44411.474222884535</v>
      </c>
      <c r="B3255" s="2" t="s">
        <v>1874</v>
      </c>
      <c r="C3255" t="s">
        <v>235</v>
      </c>
      <c r="D3255">
        <v>1</v>
      </c>
      <c r="E3255">
        <f>IF(D3255="", _xlfn.XLOOKUP(C3255,'Median Quantity per product'!$D$4:$D$103,'Median Quantity per product'!$E$4:$E$103, "NA"),'Project Work - Data wrows'!D3255)</f>
        <v>1</v>
      </c>
      <c r="F3255">
        <v>90</v>
      </c>
      <c r="G3255">
        <f>IF(F3255="",_xlfn.XLOOKUP(C3255,'Price Averages'!$D$4:$D$103,'Price Averages'!$E$4:$E$103, "FALSE"), F3255)</f>
        <v>90</v>
      </c>
      <c r="H3255" t="s">
        <v>32</v>
      </c>
      <c r="I3255">
        <f>IF(H3255="", _xlfn.XLOOKUP(C3255, 'Cost Averages'!$D$4:$D$103,'Cost Averages'!$E$4:$E$103, "FALSE"),H3255)</f>
        <v>45</v>
      </c>
      <c r="J3255">
        <f t="shared" si="303"/>
        <v>90</v>
      </c>
      <c r="K3255">
        <f t="shared" si="304"/>
        <v>45</v>
      </c>
      <c r="L3255">
        <f t="shared" si="305"/>
        <v>45</v>
      </c>
      <c r="M3255" s="2" t="s">
        <v>28</v>
      </c>
      <c r="N3255" t="s">
        <v>173</v>
      </c>
      <c r="O3255" t="s">
        <v>46</v>
      </c>
      <c r="P3255" s="3">
        <v>11.727497850343074</v>
      </c>
      <c r="Q3255" t="str">
        <f t="shared" si="300"/>
        <v>G</v>
      </c>
      <c r="R3255">
        <f t="shared" si="301"/>
        <v>2021</v>
      </c>
      <c r="S3255">
        <f t="shared" si="302"/>
        <v>0</v>
      </c>
    </row>
    <row r="3256" spans="1:19" x14ac:dyDescent="0.25">
      <c r="A3256" s="1">
        <v>44557.300492115552</v>
      </c>
      <c r="B3256" s="2" t="s">
        <v>1317</v>
      </c>
      <c r="C3256" t="s">
        <v>235</v>
      </c>
      <c r="D3256">
        <v>7</v>
      </c>
      <c r="E3256">
        <f>IF(D3256="", _xlfn.XLOOKUP(C3256,'Median Quantity per product'!$D$4:$D$103,'Median Quantity per product'!$E$4:$E$103, "NA"),'Project Work - Data wrows'!D3256)</f>
        <v>7</v>
      </c>
      <c r="F3256">
        <v>90</v>
      </c>
      <c r="G3256">
        <f>IF(F3256="",_xlfn.XLOOKUP(C3256,'Price Averages'!$D$4:$D$103,'Price Averages'!$E$4:$E$103, "FALSE"), F3256)</f>
        <v>90</v>
      </c>
      <c r="H3256" t="s">
        <v>32</v>
      </c>
      <c r="I3256">
        <f>IF(H3256="", _xlfn.XLOOKUP(C3256, 'Cost Averages'!$D$4:$D$103,'Cost Averages'!$E$4:$E$103, "FALSE"),H3256)</f>
        <v>45</v>
      </c>
      <c r="J3256">
        <f t="shared" si="303"/>
        <v>630</v>
      </c>
      <c r="K3256">
        <f t="shared" si="304"/>
        <v>315</v>
      </c>
      <c r="L3256">
        <f t="shared" si="305"/>
        <v>315</v>
      </c>
      <c r="M3256" s="2" t="s">
        <v>28</v>
      </c>
      <c r="N3256" t="s">
        <v>1128</v>
      </c>
      <c r="O3256" t="s">
        <v>41</v>
      </c>
      <c r="P3256" s="3">
        <v>14.129095302641241</v>
      </c>
      <c r="Q3256" t="str">
        <f t="shared" si="300"/>
        <v>G</v>
      </c>
      <c r="R3256">
        <f t="shared" si="301"/>
        <v>2021</v>
      </c>
      <c r="S3256">
        <f t="shared" si="302"/>
        <v>0</v>
      </c>
    </row>
    <row r="3257" spans="1:19" x14ac:dyDescent="0.25">
      <c r="A3257" s="1">
        <v>44278.136943509206</v>
      </c>
      <c r="B3257" s="2" t="s">
        <v>2382</v>
      </c>
      <c r="C3257" t="s">
        <v>235</v>
      </c>
      <c r="D3257">
        <v>8</v>
      </c>
      <c r="E3257">
        <f>IF(D3257="", _xlfn.XLOOKUP(C3257,'Median Quantity per product'!$D$4:$D$103,'Median Quantity per product'!$E$4:$E$103, "NA"),'Project Work - Data wrows'!D3257)</f>
        <v>8</v>
      </c>
      <c r="F3257" t="s">
        <v>32</v>
      </c>
      <c r="G3257">
        <f>IF(F3257="",_xlfn.XLOOKUP(C3257,'Price Averages'!$D$4:$D$103,'Price Averages'!$E$4:$E$103, "FALSE"), F3257)</f>
        <v>90</v>
      </c>
      <c r="H3257">
        <v>45</v>
      </c>
      <c r="I3257">
        <f>IF(H3257="", _xlfn.XLOOKUP(C3257, 'Cost Averages'!$D$4:$D$103,'Cost Averages'!$E$4:$E$103, "FALSE"),H3257)</f>
        <v>45</v>
      </c>
      <c r="J3257">
        <f t="shared" si="303"/>
        <v>720</v>
      </c>
      <c r="K3257">
        <f t="shared" si="304"/>
        <v>360</v>
      </c>
      <c r="L3257">
        <f t="shared" si="305"/>
        <v>360</v>
      </c>
      <c r="M3257" s="2" t="s">
        <v>28</v>
      </c>
      <c r="N3257" t="s">
        <v>71</v>
      </c>
      <c r="O3257" t="s">
        <v>56</v>
      </c>
      <c r="P3257" s="3">
        <v>12.163730387337393</v>
      </c>
      <c r="Q3257" t="str">
        <f t="shared" si="300"/>
        <v>G</v>
      </c>
      <c r="R3257">
        <f t="shared" si="301"/>
        <v>2021</v>
      </c>
      <c r="S3257">
        <f t="shared" si="302"/>
        <v>0</v>
      </c>
    </row>
    <row r="3258" spans="1:19" x14ac:dyDescent="0.25">
      <c r="A3258" s="1">
        <v>44458</v>
      </c>
      <c r="B3258" s="2" t="s">
        <v>3766</v>
      </c>
      <c r="C3258" t="s">
        <v>235</v>
      </c>
      <c r="D3258">
        <v>8</v>
      </c>
      <c r="E3258">
        <f>IF(D3258="", _xlfn.XLOOKUP(C3258,'Median Quantity per product'!$D$4:$D$103,'Median Quantity per product'!$E$4:$E$103, "NA"),'Project Work - Data wrows'!D3258)</f>
        <v>8</v>
      </c>
      <c r="F3258">
        <v>90</v>
      </c>
      <c r="G3258">
        <f>IF(F3258="",_xlfn.XLOOKUP(C3258,'Price Averages'!$D$4:$D$103,'Price Averages'!$E$4:$E$103, "FALSE"), F3258)</f>
        <v>90</v>
      </c>
      <c r="H3258" t="s">
        <v>32</v>
      </c>
      <c r="I3258">
        <f>IF(H3258="", _xlfn.XLOOKUP(C3258, 'Cost Averages'!$D$4:$D$103,'Cost Averages'!$E$4:$E$103, "FALSE"),H3258)</f>
        <v>45</v>
      </c>
      <c r="J3258">
        <f t="shared" si="303"/>
        <v>720</v>
      </c>
      <c r="K3258">
        <f t="shared" si="304"/>
        <v>360</v>
      </c>
      <c r="L3258">
        <f t="shared" si="305"/>
        <v>360</v>
      </c>
      <c r="M3258" s="2" t="s">
        <v>44</v>
      </c>
      <c r="N3258" t="s">
        <v>363</v>
      </c>
      <c r="O3258" t="s">
        <v>50</v>
      </c>
      <c r="P3258" s="3">
        <v>12.004541523616258</v>
      </c>
      <c r="Q3258" t="str">
        <f t="shared" si="300"/>
        <v>G</v>
      </c>
      <c r="R3258">
        <f t="shared" si="301"/>
        <v>2021</v>
      </c>
      <c r="S3258">
        <f t="shared" si="302"/>
        <v>0</v>
      </c>
    </row>
    <row r="3259" spans="1:19" x14ac:dyDescent="0.25">
      <c r="A3259" s="1">
        <v>44362.372829847183</v>
      </c>
      <c r="B3259" s="2" t="s">
        <v>2761</v>
      </c>
      <c r="C3259" t="s">
        <v>235</v>
      </c>
      <c r="D3259">
        <v>9</v>
      </c>
      <c r="E3259">
        <f>IF(D3259="", _xlfn.XLOOKUP(C3259,'Median Quantity per product'!$D$4:$D$103,'Median Quantity per product'!$E$4:$E$103, "NA"),'Project Work - Data wrows'!D3259)</f>
        <v>9</v>
      </c>
      <c r="F3259">
        <v>90</v>
      </c>
      <c r="G3259">
        <f>IF(F3259="",_xlfn.XLOOKUP(C3259,'Price Averages'!$D$4:$D$103,'Price Averages'!$E$4:$E$103, "FALSE"), F3259)</f>
        <v>90</v>
      </c>
      <c r="H3259">
        <v>45</v>
      </c>
      <c r="I3259">
        <f>IF(H3259="", _xlfn.XLOOKUP(C3259, 'Cost Averages'!$D$4:$D$103,'Cost Averages'!$E$4:$E$103, "FALSE"),H3259)</f>
        <v>45</v>
      </c>
      <c r="J3259">
        <f t="shared" si="303"/>
        <v>810</v>
      </c>
      <c r="K3259">
        <f t="shared" si="304"/>
        <v>405</v>
      </c>
      <c r="L3259">
        <f t="shared" si="305"/>
        <v>405</v>
      </c>
      <c r="M3259" s="2" t="s">
        <v>28</v>
      </c>
      <c r="N3259" t="s">
        <v>1424</v>
      </c>
      <c r="O3259" t="s">
        <v>46</v>
      </c>
      <c r="P3259" s="3">
        <v>13.2671922973198</v>
      </c>
      <c r="Q3259" t="str">
        <f t="shared" si="300"/>
        <v>G</v>
      </c>
      <c r="R3259">
        <f t="shared" si="301"/>
        <v>2021</v>
      </c>
      <c r="S3259">
        <f t="shared" si="302"/>
        <v>0</v>
      </c>
    </row>
    <row r="3260" spans="1:19" x14ac:dyDescent="0.25">
      <c r="A3260" s="1">
        <v>44257</v>
      </c>
      <c r="B3260" s="2" t="s">
        <v>3596</v>
      </c>
      <c r="C3260" t="s">
        <v>235</v>
      </c>
      <c r="D3260">
        <v>10</v>
      </c>
      <c r="E3260">
        <f>IF(D3260="", _xlfn.XLOOKUP(C3260,'Median Quantity per product'!$D$4:$D$103,'Median Quantity per product'!$E$4:$E$103, "NA"),'Project Work - Data wrows'!D3260)</f>
        <v>10</v>
      </c>
      <c r="F3260">
        <v>90</v>
      </c>
      <c r="G3260">
        <f>IF(F3260="",_xlfn.XLOOKUP(C3260,'Price Averages'!$D$4:$D$103,'Price Averages'!$E$4:$E$103, "FALSE"), F3260)</f>
        <v>90</v>
      </c>
      <c r="H3260">
        <v>45</v>
      </c>
      <c r="I3260">
        <f>IF(H3260="", _xlfn.XLOOKUP(C3260, 'Cost Averages'!$D$4:$D$103,'Cost Averages'!$E$4:$E$103, "FALSE"),H3260)</f>
        <v>45</v>
      </c>
      <c r="J3260">
        <f t="shared" si="303"/>
        <v>900</v>
      </c>
      <c r="K3260">
        <f t="shared" si="304"/>
        <v>450</v>
      </c>
      <c r="L3260">
        <f t="shared" si="305"/>
        <v>450</v>
      </c>
      <c r="M3260" s="2" t="s">
        <v>28</v>
      </c>
      <c r="N3260" t="s">
        <v>287</v>
      </c>
      <c r="O3260" t="s">
        <v>34</v>
      </c>
      <c r="P3260" s="3">
        <v>14.906846445071711</v>
      </c>
      <c r="Q3260" t="str">
        <f t="shared" si="300"/>
        <v>G</v>
      </c>
      <c r="R3260">
        <f t="shared" si="301"/>
        <v>2021</v>
      </c>
      <c r="S3260">
        <f t="shared" si="302"/>
        <v>0</v>
      </c>
    </row>
    <row r="3261" spans="1:19" x14ac:dyDescent="0.25">
      <c r="A3261" s="1">
        <v>44279</v>
      </c>
      <c r="B3261" s="2" t="s">
        <v>3616</v>
      </c>
      <c r="C3261" t="s">
        <v>235</v>
      </c>
      <c r="D3261">
        <v>12</v>
      </c>
      <c r="E3261">
        <f>IF(D3261="", _xlfn.XLOOKUP(C3261,'Median Quantity per product'!$D$4:$D$103,'Median Quantity per product'!$E$4:$E$103, "NA"),'Project Work - Data wrows'!D3261)</f>
        <v>12</v>
      </c>
      <c r="F3261">
        <v>90</v>
      </c>
      <c r="G3261">
        <f>IF(F3261="",_xlfn.XLOOKUP(C3261,'Price Averages'!$D$4:$D$103,'Price Averages'!$E$4:$E$103, "FALSE"), F3261)</f>
        <v>90</v>
      </c>
      <c r="H3261">
        <v>45</v>
      </c>
      <c r="I3261">
        <f>IF(H3261="", _xlfn.XLOOKUP(C3261, 'Cost Averages'!$D$4:$D$103,'Cost Averages'!$E$4:$E$103, "FALSE"),H3261)</f>
        <v>45</v>
      </c>
      <c r="J3261">
        <f t="shared" si="303"/>
        <v>1080</v>
      </c>
      <c r="K3261">
        <f t="shared" si="304"/>
        <v>540</v>
      </c>
      <c r="L3261">
        <f t="shared" si="305"/>
        <v>540</v>
      </c>
      <c r="M3261" s="2" t="s">
        <v>28</v>
      </c>
      <c r="N3261" t="s">
        <v>254</v>
      </c>
      <c r="O3261" t="s">
        <v>78</v>
      </c>
      <c r="P3261" s="3">
        <v>12.796588406005421</v>
      </c>
      <c r="Q3261" t="str">
        <f t="shared" si="300"/>
        <v>G</v>
      </c>
      <c r="R3261">
        <f t="shared" si="301"/>
        <v>2021</v>
      </c>
      <c r="S3261">
        <f t="shared" si="302"/>
        <v>0</v>
      </c>
    </row>
    <row r="3262" spans="1:19" x14ac:dyDescent="0.25">
      <c r="A3262" s="1">
        <v>44249</v>
      </c>
      <c r="B3262" s="2" t="s">
        <v>3589</v>
      </c>
      <c r="C3262" t="s">
        <v>235</v>
      </c>
      <c r="D3262">
        <v>14</v>
      </c>
      <c r="E3262">
        <f>IF(D3262="", _xlfn.XLOOKUP(C3262,'Median Quantity per product'!$D$4:$D$103,'Median Quantity per product'!$E$4:$E$103, "NA"),'Project Work - Data wrows'!D3262)</f>
        <v>14</v>
      </c>
      <c r="F3262">
        <v>90</v>
      </c>
      <c r="G3262">
        <f>IF(F3262="",_xlfn.XLOOKUP(C3262,'Price Averages'!$D$4:$D$103,'Price Averages'!$E$4:$E$103, "FALSE"), F3262)</f>
        <v>90</v>
      </c>
      <c r="H3262">
        <v>45</v>
      </c>
      <c r="I3262">
        <f>IF(H3262="", _xlfn.XLOOKUP(C3262, 'Cost Averages'!$D$4:$D$103,'Cost Averages'!$E$4:$E$103, "FALSE"),H3262)</f>
        <v>45</v>
      </c>
      <c r="J3262">
        <f t="shared" si="303"/>
        <v>1260</v>
      </c>
      <c r="K3262">
        <f t="shared" si="304"/>
        <v>630</v>
      </c>
      <c r="L3262">
        <f t="shared" si="305"/>
        <v>630</v>
      </c>
      <c r="M3262" s="2" t="s">
        <v>28</v>
      </c>
      <c r="N3262" t="s">
        <v>103</v>
      </c>
      <c r="O3262" t="s">
        <v>46</v>
      </c>
      <c r="P3262" s="3">
        <v>13.407340878370247</v>
      </c>
      <c r="Q3262" t="str">
        <f t="shared" si="300"/>
        <v>G</v>
      </c>
      <c r="R3262">
        <f t="shared" si="301"/>
        <v>2021</v>
      </c>
      <c r="S3262">
        <f t="shared" si="302"/>
        <v>0</v>
      </c>
    </row>
    <row r="3263" spans="1:19" x14ac:dyDescent="0.25">
      <c r="A3263" s="1">
        <v>44419.669121099716</v>
      </c>
      <c r="B3263" s="2" t="s">
        <v>2251</v>
      </c>
      <c r="C3263" t="s">
        <v>235</v>
      </c>
      <c r="D3263">
        <v>20</v>
      </c>
      <c r="E3263">
        <f>IF(D3263="", _xlfn.XLOOKUP(C3263,'Median Quantity per product'!$D$4:$D$103,'Median Quantity per product'!$E$4:$E$103, "NA"),'Project Work - Data wrows'!D3263)</f>
        <v>20</v>
      </c>
      <c r="F3263">
        <v>90</v>
      </c>
      <c r="G3263">
        <f>IF(F3263="",_xlfn.XLOOKUP(C3263,'Price Averages'!$D$4:$D$103,'Price Averages'!$E$4:$E$103, "FALSE"), F3263)</f>
        <v>90</v>
      </c>
      <c r="H3263">
        <v>45</v>
      </c>
      <c r="I3263">
        <f>IF(H3263="", _xlfn.XLOOKUP(C3263, 'Cost Averages'!$D$4:$D$103,'Cost Averages'!$E$4:$E$103, "FALSE"),H3263)</f>
        <v>45</v>
      </c>
      <c r="J3263">
        <f t="shared" si="303"/>
        <v>1800</v>
      </c>
      <c r="K3263">
        <f t="shared" si="304"/>
        <v>900</v>
      </c>
      <c r="L3263">
        <f t="shared" si="305"/>
        <v>900</v>
      </c>
      <c r="M3263" s="2" t="s">
        <v>44</v>
      </c>
      <c r="N3263" t="s">
        <v>424</v>
      </c>
      <c r="O3263" t="s">
        <v>41</v>
      </c>
      <c r="P3263" s="3">
        <v>13.857835104514242</v>
      </c>
      <c r="Q3263" t="str">
        <f t="shared" si="300"/>
        <v>G</v>
      </c>
      <c r="R3263">
        <f t="shared" si="301"/>
        <v>2021</v>
      </c>
      <c r="S3263">
        <f t="shared" si="302"/>
        <v>0</v>
      </c>
    </row>
    <row r="3264" spans="1:19" x14ac:dyDescent="0.25">
      <c r="A3264" s="1">
        <v>44220.657981189914</v>
      </c>
      <c r="B3264" s="2" t="s">
        <v>1800</v>
      </c>
      <c r="C3264" t="s">
        <v>128</v>
      </c>
      <c r="D3264">
        <v>2</v>
      </c>
      <c r="E3264">
        <f>IF(D3264="", _xlfn.XLOOKUP(C3264,'Median Quantity per product'!$D$4:$D$103,'Median Quantity per product'!$E$4:$E$103, "NA"),'Project Work - Data wrows'!D3264)</f>
        <v>2</v>
      </c>
      <c r="F3264">
        <v>154</v>
      </c>
      <c r="G3264">
        <f>IF(F3264="",_xlfn.XLOOKUP(C3264,'Price Averages'!$D$4:$D$103,'Price Averages'!$E$4:$E$103, "FALSE"), F3264)</f>
        <v>154</v>
      </c>
      <c r="H3264">
        <v>77</v>
      </c>
      <c r="I3264">
        <f>IF(H3264="", _xlfn.XLOOKUP(C3264, 'Cost Averages'!$D$4:$D$103,'Cost Averages'!$E$4:$E$103, "FALSE"),H3264)</f>
        <v>77</v>
      </c>
      <c r="J3264">
        <f t="shared" si="303"/>
        <v>308</v>
      </c>
      <c r="K3264">
        <f t="shared" si="304"/>
        <v>154</v>
      </c>
      <c r="L3264">
        <f t="shared" si="305"/>
        <v>154</v>
      </c>
      <c r="M3264" s="2" t="s">
        <v>28</v>
      </c>
      <c r="N3264" t="s">
        <v>59</v>
      </c>
      <c r="O3264" t="s">
        <v>56</v>
      </c>
      <c r="P3264" s="3">
        <v>15.602184182549776</v>
      </c>
      <c r="Q3264" t="str">
        <f t="shared" si="300"/>
        <v>G</v>
      </c>
      <c r="R3264">
        <f t="shared" si="301"/>
        <v>2021</v>
      </c>
      <c r="S3264">
        <f t="shared" si="302"/>
        <v>0</v>
      </c>
    </row>
    <row r="3265" spans="1:19" x14ac:dyDescent="0.25">
      <c r="A3265" s="1">
        <v>44233.133412532487</v>
      </c>
      <c r="B3265" s="2" t="s">
        <v>2887</v>
      </c>
      <c r="C3265" t="s">
        <v>128</v>
      </c>
      <c r="D3265">
        <v>4</v>
      </c>
      <c r="E3265">
        <f>IF(D3265="", _xlfn.XLOOKUP(C3265,'Median Quantity per product'!$D$4:$D$103,'Median Quantity per product'!$E$4:$E$103, "NA"),'Project Work - Data wrows'!D3265)</f>
        <v>4</v>
      </c>
      <c r="F3265">
        <v>154</v>
      </c>
      <c r="G3265">
        <f>IF(F3265="",_xlfn.XLOOKUP(C3265,'Price Averages'!$D$4:$D$103,'Price Averages'!$E$4:$E$103, "FALSE"), F3265)</f>
        <v>154</v>
      </c>
      <c r="H3265">
        <v>77</v>
      </c>
      <c r="I3265">
        <f>IF(H3265="", _xlfn.XLOOKUP(C3265, 'Cost Averages'!$D$4:$D$103,'Cost Averages'!$E$4:$E$103, "FALSE"),H3265)</f>
        <v>77</v>
      </c>
      <c r="J3265">
        <f t="shared" si="303"/>
        <v>616</v>
      </c>
      <c r="K3265">
        <f t="shared" si="304"/>
        <v>308</v>
      </c>
      <c r="L3265">
        <f t="shared" si="305"/>
        <v>308</v>
      </c>
      <c r="M3265" s="2" t="s">
        <v>28</v>
      </c>
      <c r="N3265" t="s">
        <v>150</v>
      </c>
      <c r="O3265" t="s">
        <v>50</v>
      </c>
      <c r="P3265" s="3">
        <v>11.841063669683448</v>
      </c>
      <c r="Q3265" t="str">
        <f t="shared" si="300"/>
        <v>G</v>
      </c>
      <c r="R3265">
        <f t="shared" si="301"/>
        <v>2021</v>
      </c>
      <c r="S3265">
        <f t="shared" si="302"/>
        <v>0</v>
      </c>
    </row>
    <row r="3266" spans="1:19" x14ac:dyDescent="0.25">
      <c r="A3266" s="1">
        <v>44358.081929443055</v>
      </c>
      <c r="B3266" s="2" t="s">
        <v>127</v>
      </c>
      <c r="C3266" t="s">
        <v>128</v>
      </c>
      <c r="D3266">
        <v>7</v>
      </c>
      <c r="E3266">
        <f>IF(D3266="", _xlfn.XLOOKUP(C3266,'Median Quantity per product'!$D$4:$D$103,'Median Quantity per product'!$E$4:$E$103, "NA"),'Project Work - Data wrows'!D3266)</f>
        <v>7</v>
      </c>
      <c r="F3266" t="s">
        <v>32</v>
      </c>
      <c r="G3266">
        <f>IF(F3266="",_xlfn.XLOOKUP(C3266,'Price Averages'!$D$4:$D$103,'Price Averages'!$E$4:$E$103, "FALSE"), F3266)</f>
        <v>154</v>
      </c>
      <c r="H3266" t="s">
        <v>32</v>
      </c>
      <c r="I3266">
        <f>IF(H3266="", _xlfn.XLOOKUP(C3266, 'Cost Averages'!$D$4:$D$103,'Cost Averages'!$E$4:$E$103, "FALSE"),H3266)</f>
        <v>77</v>
      </c>
      <c r="J3266">
        <f t="shared" si="303"/>
        <v>1078</v>
      </c>
      <c r="K3266">
        <f t="shared" si="304"/>
        <v>539</v>
      </c>
      <c r="L3266">
        <f t="shared" si="305"/>
        <v>539</v>
      </c>
      <c r="M3266" s="2" t="s">
        <v>28</v>
      </c>
      <c r="N3266" t="s">
        <v>129</v>
      </c>
      <c r="O3266" t="s">
        <v>34</v>
      </c>
      <c r="P3266" s="3">
        <v>11.410471033945758</v>
      </c>
      <c r="Q3266" t="str">
        <f t="shared" ref="Q3266:Q3329" si="306">CHAR(64+(YEAR(A3266)-2014))</f>
        <v>G</v>
      </c>
      <c r="R3266">
        <f t="shared" ref="R3266:R3329" si="307">YEAR(A3266)</f>
        <v>2021</v>
      </c>
      <c r="S3266">
        <f t="shared" ref="S3266:S3329" si="308">IF(Q3266=CHAR(64 + (YEAR(A3266) - 2014)), 0, 1)</f>
        <v>0</v>
      </c>
    </row>
    <row r="3267" spans="1:19" x14ac:dyDescent="0.25">
      <c r="A3267" s="1">
        <v>44385.93851897995</v>
      </c>
      <c r="B3267" s="2" t="s">
        <v>1649</v>
      </c>
      <c r="C3267" t="s">
        <v>128</v>
      </c>
      <c r="D3267">
        <v>10</v>
      </c>
      <c r="E3267">
        <f>IF(D3267="", _xlfn.XLOOKUP(C3267,'Median Quantity per product'!$D$4:$D$103,'Median Quantity per product'!$E$4:$E$103, "NA"),'Project Work - Data wrows'!D3267)</f>
        <v>10</v>
      </c>
      <c r="F3267">
        <v>154</v>
      </c>
      <c r="G3267">
        <f>IF(F3267="",_xlfn.XLOOKUP(C3267,'Price Averages'!$D$4:$D$103,'Price Averages'!$E$4:$E$103, "FALSE"), F3267)</f>
        <v>154</v>
      </c>
      <c r="H3267">
        <v>77</v>
      </c>
      <c r="I3267">
        <f>IF(H3267="", _xlfn.XLOOKUP(C3267, 'Cost Averages'!$D$4:$D$103,'Cost Averages'!$E$4:$E$103, "FALSE"),H3267)</f>
        <v>77</v>
      </c>
      <c r="J3267">
        <f t="shared" ref="J3267:J3330" si="309">E3267*G3267</f>
        <v>1540</v>
      </c>
      <c r="K3267">
        <f t="shared" ref="K3267:K3330" si="310">E3267*I3267</f>
        <v>770</v>
      </c>
      <c r="L3267">
        <f t="shared" ref="L3267:L3330" si="311">J3267-K3267</f>
        <v>770</v>
      </c>
      <c r="M3267" s="2" t="s">
        <v>44</v>
      </c>
      <c r="N3267" t="s">
        <v>98</v>
      </c>
      <c r="O3267" t="s">
        <v>34</v>
      </c>
      <c r="P3267" s="3">
        <v>13.717776078041958</v>
      </c>
      <c r="Q3267" t="str">
        <f t="shared" si="306"/>
        <v>G</v>
      </c>
      <c r="R3267">
        <f t="shared" si="307"/>
        <v>2021</v>
      </c>
      <c r="S3267">
        <f t="shared" si="308"/>
        <v>0</v>
      </c>
    </row>
    <row r="3268" spans="1:19" x14ac:dyDescent="0.25">
      <c r="A3268" s="1">
        <v>44472</v>
      </c>
      <c r="B3268" s="2" t="s">
        <v>3779</v>
      </c>
      <c r="C3268" t="s">
        <v>128</v>
      </c>
      <c r="D3268">
        <v>11</v>
      </c>
      <c r="E3268">
        <f>IF(D3268="", _xlfn.XLOOKUP(C3268,'Median Quantity per product'!$D$4:$D$103,'Median Quantity per product'!$E$4:$E$103, "NA"),'Project Work - Data wrows'!D3268)</f>
        <v>11</v>
      </c>
      <c r="F3268">
        <v>154</v>
      </c>
      <c r="G3268">
        <f>IF(F3268="",_xlfn.XLOOKUP(C3268,'Price Averages'!$D$4:$D$103,'Price Averages'!$E$4:$E$103, "FALSE"), F3268)</f>
        <v>154</v>
      </c>
      <c r="H3268">
        <v>77</v>
      </c>
      <c r="I3268">
        <f>IF(H3268="", _xlfn.XLOOKUP(C3268, 'Cost Averages'!$D$4:$D$103,'Cost Averages'!$E$4:$E$103, "FALSE"),H3268)</f>
        <v>77</v>
      </c>
      <c r="J3268">
        <f t="shared" si="309"/>
        <v>1694</v>
      </c>
      <c r="K3268">
        <f t="shared" si="310"/>
        <v>847</v>
      </c>
      <c r="L3268">
        <f t="shared" si="311"/>
        <v>847</v>
      </c>
      <c r="M3268" s="2" t="s">
        <v>28</v>
      </c>
      <c r="N3268" t="s">
        <v>854</v>
      </c>
      <c r="O3268" t="s">
        <v>50</v>
      </c>
      <c r="P3268" s="3">
        <v>13.827196127590291</v>
      </c>
      <c r="Q3268" t="str">
        <f t="shared" si="306"/>
        <v>G</v>
      </c>
      <c r="R3268">
        <f t="shared" si="307"/>
        <v>2021</v>
      </c>
      <c r="S3268">
        <f t="shared" si="308"/>
        <v>0</v>
      </c>
    </row>
    <row r="3269" spans="1:19" x14ac:dyDescent="0.25">
      <c r="A3269" s="1">
        <v>44420.639364021954</v>
      </c>
      <c r="B3269" s="2" t="s">
        <v>674</v>
      </c>
      <c r="C3269" t="s">
        <v>128</v>
      </c>
      <c r="D3269">
        <v>14</v>
      </c>
      <c r="E3269">
        <f>IF(D3269="", _xlfn.XLOOKUP(C3269,'Median Quantity per product'!$D$4:$D$103,'Median Quantity per product'!$E$4:$E$103, "NA"),'Project Work - Data wrows'!D3269)</f>
        <v>14</v>
      </c>
      <c r="F3269">
        <v>154</v>
      </c>
      <c r="G3269">
        <f>IF(F3269="",_xlfn.XLOOKUP(C3269,'Price Averages'!$D$4:$D$103,'Price Averages'!$E$4:$E$103, "FALSE"), F3269)</f>
        <v>154</v>
      </c>
      <c r="H3269">
        <v>77</v>
      </c>
      <c r="I3269">
        <f>IF(H3269="", _xlfn.XLOOKUP(C3269, 'Cost Averages'!$D$4:$D$103,'Cost Averages'!$E$4:$E$103, "FALSE"),H3269)</f>
        <v>77</v>
      </c>
      <c r="J3269">
        <f t="shared" si="309"/>
        <v>2156</v>
      </c>
      <c r="K3269">
        <f t="shared" si="310"/>
        <v>1078</v>
      </c>
      <c r="L3269">
        <f t="shared" si="311"/>
        <v>1078</v>
      </c>
      <c r="M3269" s="2" t="s">
        <v>23</v>
      </c>
      <c r="N3269" t="s">
        <v>447</v>
      </c>
      <c r="O3269" t="s">
        <v>46</v>
      </c>
      <c r="P3269" s="3">
        <v>13.574227261506472</v>
      </c>
      <c r="Q3269" t="str">
        <f t="shared" si="306"/>
        <v>G</v>
      </c>
      <c r="R3269">
        <f t="shared" si="307"/>
        <v>2021</v>
      </c>
      <c r="S3269">
        <f t="shared" si="308"/>
        <v>0</v>
      </c>
    </row>
    <row r="3270" spans="1:19" x14ac:dyDescent="0.25">
      <c r="A3270" s="1">
        <v>44241</v>
      </c>
      <c r="B3270" s="2" t="s">
        <v>3582</v>
      </c>
      <c r="C3270" t="s">
        <v>128</v>
      </c>
      <c r="D3270">
        <v>20</v>
      </c>
      <c r="E3270">
        <f>IF(D3270="", _xlfn.XLOOKUP(C3270,'Median Quantity per product'!$D$4:$D$103,'Median Quantity per product'!$E$4:$E$103, "NA"),'Project Work - Data wrows'!D3270)</f>
        <v>20</v>
      </c>
      <c r="F3270" t="s">
        <v>32</v>
      </c>
      <c r="G3270">
        <f>IF(F3270="",_xlfn.XLOOKUP(C3270,'Price Averages'!$D$4:$D$103,'Price Averages'!$E$4:$E$103, "FALSE"), F3270)</f>
        <v>154</v>
      </c>
      <c r="H3270">
        <v>77</v>
      </c>
      <c r="I3270">
        <f>IF(H3270="", _xlfn.XLOOKUP(C3270, 'Cost Averages'!$D$4:$D$103,'Cost Averages'!$E$4:$E$103, "FALSE"),H3270)</f>
        <v>77</v>
      </c>
      <c r="J3270">
        <f t="shared" si="309"/>
        <v>3080</v>
      </c>
      <c r="K3270">
        <f t="shared" si="310"/>
        <v>1540</v>
      </c>
      <c r="L3270">
        <f t="shared" si="311"/>
        <v>1540</v>
      </c>
      <c r="M3270" s="2" t="s">
        <v>28</v>
      </c>
      <c r="N3270" t="s">
        <v>645</v>
      </c>
      <c r="O3270" t="s">
        <v>78</v>
      </c>
      <c r="P3270" s="3">
        <v>12.869841591513939</v>
      </c>
      <c r="Q3270" t="str">
        <f t="shared" si="306"/>
        <v>G</v>
      </c>
      <c r="R3270">
        <f t="shared" si="307"/>
        <v>2021</v>
      </c>
      <c r="S3270">
        <f t="shared" si="308"/>
        <v>0</v>
      </c>
    </row>
    <row r="3271" spans="1:19" x14ac:dyDescent="0.25">
      <c r="A3271" s="1">
        <v>44542</v>
      </c>
      <c r="B3271" s="2" t="s">
        <v>3573</v>
      </c>
      <c r="C3271" t="s">
        <v>131</v>
      </c>
      <c r="D3271">
        <v>3</v>
      </c>
      <c r="E3271">
        <f>IF(D3271="", _xlfn.XLOOKUP(C3271,'Median Quantity per product'!$D$4:$D$103,'Median Quantity per product'!$E$4:$E$103, "NA"),'Project Work - Data wrows'!D3271)</f>
        <v>3</v>
      </c>
      <c r="F3271">
        <v>320</v>
      </c>
      <c r="G3271">
        <f>IF(F3271="",_xlfn.XLOOKUP(C3271,'Price Averages'!$D$4:$D$103,'Price Averages'!$E$4:$E$103, "FALSE"), F3271)</f>
        <v>320</v>
      </c>
      <c r="H3271">
        <v>80</v>
      </c>
      <c r="I3271">
        <f>IF(H3271="", _xlfn.XLOOKUP(C3271, 'Cost Averages'!$D$4:$D$103,'Cost Averages'!$E$4:$E$103, "FALSE"),H3271)</f>
        <v>80</v>
      </c>
      <c r="J3271">
        <f t="shared" si="309"/>
        <v>960</v>
      </c>
      <c r="K3271">
        <f t="shared" si="310"/>
        <v>240</v>
      </c>
      <c r="L3271">
        <f t="shared" si="311"/>
        <v>720</v>
      </c>
      <c r="M3271" s="2" t="s">
        <v>44</v>
      </c>
      <c r="N3271" t="s">
        <v>561</v>
      </c>
      <c r="O3271" t="s">
        <v>25</v>
      </c>
      <c r="P3271" s="3">
        <v>12.921682080641304</v>
      </c>
      <c r="Q3271" t="str">
        <f t="shared" si="306"/>
        <v>G</v>
      </c>
      <c r="R3271">
        <f t="shared" si="307"/>
        <v>2021</v>
      </c>
      <c r="S3271">
        <f t="shared" si="308"/>
        <v>0</v>
      </c>
    </row>
    <row r="3272" spans="1:19" x14ac:dyDescent="0.25">
      <c r="A3272" s="1">
        <v>44499.319602014788</v>
      </c>
      <c r="B3272" s="2" t="s">
        <v>1711</v>
      </c>
      <c r="C3272" t="s">
        <v>131</v>
      </c>
      <c r="D3272">
        <v>4</v>
      </c>
      <c r="E3272">
        <f>IF(D3272="", _xlfn.XLOOKUP(C3272,'Median Quantity per product'!$D$4:$D$103,'Median Quantity per product'!$E$4:$E$103, "NA"),'Project Work - Data wrows'!D3272)</f>
        <v>4</v>
      </c>
      <c r="F3272">
        <v>320</v>
      </c>
      <c r="G3272">
        <f>IF(F3272="",_xlfn.XLOOKUP(C3272,'Price Averages'!$D$4:$D$103,'Price Averages'!$E$4:$E$103, "FALSE"), F3272)</f>
        <v>320</v>
      </c>
      <c r="H3272">
        <v>80</v>
      </c>
      <c r="I3272">
        <f>IF(H3272="", _xlfn.XLOOKUP(C3272, 'Cost Averages'!$D$4:$D$103,'Cost Averages'!$E$4:$E$103, "FALSE"),H3272)</f>
        <v>80</v>
      </c>
      <c r="J3272">
        <f t="shared" si="309"/>
        <v>1280</v>
      </c>
      <c r="K3272">
        <f t="shared" si="310"/>
        <v>320</v>
      </c>
      <c r="L3272">
        <f t="shared" si="311"/>
        <v>960</v>
      </c>
      <c r="M3272" s="2" t="s">
        <v>28</v>
      </c>
      <c r="N3272" t="s">
        <v>236</v>
      </c>
      <c r="O3272" t="s">
        <v>78</v>
      </c>
      <c r="P3272" s="3">
        <v>15.458859683514467</v>
      </c>
      <c r="Q3272" t="str">
        <f t="shared" si="306"/>
        <v>G</v>
      </c>
      <c r="R3272">
        <f t="shared" si="307"/>
        <v>2021</v>
      </c>
      <c r="S3272">
        <f t="shared" si="308"/>
        <v>0</v>
      </c>
    </row>
    <row r="3273" spans="1:19" x14ac:dyDescent="0.25">
      <c r="A3273" s="1">
        <v>44297</v>
      </c>
      <c r="B3273" s="2" t="s">
        <v>3630</v>
      </c>
      <c r="C3273" t="s">
        <v>131</v>
      </c>
      <c r="D3273">
        <v>6</v>
      </c>
      <c r="E3273">
        <f>IF(D3273="", _xlfn.XLOOKUP(C3273,'Median Quantity per product'!$D$4:$D$103,'Median Quantity per product'!$E$4:$E$103, "NA"),'Project Work - Data wrows'!D3273)</f>
        <v>6</v>
      </c>
      <c r="F3273" t="s">
        <v>32</v>
      </c>
      <c r="G3273">
        <f>IF(F3273="",_xlfn.XLOOKUP(C3273,'Price Averages'!$D$4:$D$103,'Price Averages'!$E$4:$E$103, "FALSE"), F3273)</f>
        <v>320</v>
      </c>
      <c r="H3273">
        <v>80</v>
      </c>
      <c r="I3273">
        <f>IF(H3273="", _xlfn.XLOOKUP(C3273, 'Cost Averages'!$D$4:$D$103,'Cost Averages'!$E$4:$E$103, "FALSE"),H3273)</f>
        <v>80</v>
      </c>
      <c r="J3273">
        <f t="shared" si="309"/>
        <v>1920</v>
      </c>
      <c r="K3273">
        <f t="shared" si="310"/>
        <v>480</v>
      </c>
      <c r="L3273">
        <f t="shared" si="311"/>
        <v>1440</v>
      </c>
      <c r="M3273" s="2" t="s">
        <v>28</v>
      </c>
      <c r="N3273" t="s">
        <v>228</v>
      </c>
      <c r="O3273" t="s">
        <v>46</v>
      </c>
      <c r="P3273" s="3">
        <v>9.3014286057233697</v>
      </c>
      <c r="Q3273" t="str">
        <f t="shared" si="306"/>
        <v>G</v>
      </c>
      <c r="R3273">
        <f t="shared" si="307"/>
        <v>2021</v>
      </c>
      <c r="S3273">
        <f t="shared" si="308"/>
        <v>0</v>
      </c>
    </row>
    <row r="3274" spans="1:19" x14ac:dyDescent="0.25">
      <c r="A3274" s="1">
        <v>44263.56958094085</v>
      </c>
      <c r="B3274" s="2" t="s">
        <v>2172</v>
      </c>
      <c r="C3274" t="s">
        <v>131</v>
      </c>
      <c r="D3274">
        <v>7</v>
      </c>
      <c r="E3274">
        <f>IF(D3274="", _xlfn.XLOOKUP(C3274,'Median Quantity per product'!$D$4:$D$103,'Median Quantity per product'!$E$4:$E$103, "NA"),'Project Work - Data wrows'!D3274)</f>
        <v>7</v>
      </c>
      <c r="F3274">
        <v>320</v>
      </c>
      <c r="G3274">
        <f>IF(F3274="",_xlfn.XLOOKUP(C3274,'Price Averages'!$D$4:$D$103,'Price Averages'!$E$4:$E$103, "FALSE"), F3274)</f>
        <v>320</v>
      </c>
      <c r="H3274">
        <v>80</v>
      </c>
      <c r="I3274">
        <f>IF(H3274="", _xlfn.XLOOKUP(C3274, 'Cost Averages'!$D$4:$D$103,'Cost Averages'!$E$4:$E$103, "FALSE"),H3274)</f>
        <v>80</v>
      </c>
      <c r="J3274">
        <f t="shared" si="309"/>
        <v>2240</v>
      </c>
      <c r="K3274">
        <f t="shared" si="310"/>
        <v>560</v>
      </c>
      <c r="L3274">
        <f t="shared" si="311"/>
        <v>1680</v>
      </c>
      <c r="M3274" s="2" t="s">
        <v>28</v>
      </c>
      <c r="N3274" t="s">
        <v>282</v>
      </c>
      <c r="O3274" t="s">
        <v>78</v>
      </c>
      <c r="P3274" s="3">
        <v>12.758430621858414</v>
      </c>
      <c r="Q3274" t="str">
        <f t="shared" si="306"/>
        <v>G</v>
      </c>
      <c r="R3274">
        <f t="shared" si="307"/>
        <v>2021</v>
      </c>
      <c r="S3274">
        <f t="shared" si="308"/>
        <v>0</v>
      </c>
    </row>
    <row r="3275" spans="1:19" x14ac:dyDescent="0.25">
      <c r="A3275" s="1">
        <v>44453</v>
      </c>
      <c r="B3275" s="2" t="s">
        <v>1422</v>
      </c>
      <c r="C3275" t="s">
        <v>131</v>
      </c>
      <c r="D3275">
        <v>10</v>
      </c>
      <c r="E3275">
        <f>IF(D3275="", _xlfn.XLOOKUP(C3275,'Median Quantity per product'!$D$4:$D$103,'Median Quantity per product'!$E$4:$E$103, "NA"),'Project Work - Data wrows'!D3275)</f>
        <v>10</v>
      </c>
      <c r="F3275" t="s">
        <v>32</v>
      </c>
      <c r="G3275">
        <f>IF(F3275="",_xlfn.XLOOKUP(C3275,'Price Averages'!$D$4:$D$103,'Price Averages'!$E$4:$E$103, "FALSE"), F3275)</f>
        <v>320</v>
      </c>
      <c r="H3275" t="s">
        <v>32</v>
      </c>
      <c r="I3275">
        <f>IF(H3275="", _xlfn.XLOOKUP(C3275, 'Cost Averages'!$D$4:$D$103,'Cost Averages'!$E$4:$E$103, "FALSE"),H3275)</f>
        <v>80</v>
      </c>
      <c r="J3275">
        <f t="shared" si="309"/>
        <v>3200</v>
      </c>
      <c r="K3275">
        <f t="shared" si="310"/>
        <v>800</v>
      </c>
      <c r="L3275">
        <f t="shared" si="311"/>
        <v>2400</v>
      </c>
      <c r="M3275" s="2" t="s">
        <v>44</v>
      </c>
      <c r="N3275" t="s">
        <v>302</v>
      </c>
      <c r="O3275" t="s">
        <v>50</v>
      </c>
      <c r="P3275" s="3">
        <v>11.03324198943719</v>
      </c>
      <c r="Q3275" t="str">
        <f t="shared" si="306"/>
        <v>G</v>
      </c>
      <c r="R3275">
        <f t="shared" si="307"/>
        <v>2021</v>
      </c>
      <c r="S3275">
        <f t="shared" si="308"/>
        <v>0</v>
      </c>
    </row>
    <row r="3276" spans="1:19" x14ac:dyDescent="0.25">
      <c r="A3276" s="1">
        <v>44520.476591293358</v>
      </c>
      <c r="B3276" s="2" t="s">
        <v>3070</v>
      </c>
      <c r="C3276" t="s">
        <v>131</v>
      </c>
      <c r="D3276">
        <v>15</v>
      </c>
      <c r="E3276">
        <f>IF(D3276="", _xlfn.XLOOKUP(C3276,'Median Quantity per product'!$D$4:$D$103,'Median Quantity per product'!$E$4:$E$103, "NA"),'Project Work - Data wrows'!D3276)</f>
        <v>15</v>
      </c>
      <c r="F3276" t="s">
        <v>32</v>
      </c>
      <c r="G3276">
        <f>IF(F3276="",_xlfn.XLOOKUP(C3276,'Price Averages'!$D$4:$D$103,'Price Averages'!$E$4:$E$103, "FALSE"), F3276)</f>
        <v>320</v>
      </c>
      <c r="H3276">
        <v>80</v>
      </c>
      <c r="I3276">
        <f>IF(H3276="", _xlfn.XLOOKUP(C3276, 'Cost Averages'!$D$4:$D$103,'Cost Averages'!$E$4:$E$103, "FALSE"),H3276)</f>
        <v>80</v>
      </c>
      <c r="J3276">
        <f t="shared" si="309"/>
        <v>4800</v>
      </c>
      <c r="K3276">
        <f t="shared" si="310"/>
        <v>1200</v>
      </c>
      <c r="L3276">
        <f t="shared" si="311"/>
        <v>3600</v>
      </c>
      <c r="M3276" s="2" t="s">
        <v>28</v>
      </c>
      <c r="N3276" t="s">
        <v>1251</v>
      </c>
      <c r="O3276" t="s">
        <v>56</v>
      </c>
      <c r="P3276" s="3">
        <v>10.01033276255276</v>
      </c>
      <c r="Q3276" t="str">
        <f t="shared" si="306"/>
        <v>G</v>
      </c>
      <c r="R3276">
        <f t="shared" si="307"/>
        <v>2021</v>
      </c>
      <c r="S3276">
        <f t="shared" si="308"/>
        <v>0</v>
      </c>
    </row>
    <row r="3277" spans="1:19" x14ac:dyDescent="0.25">
      <c r="A3277" s="1">
        <v>44312</v>
      </c>
      <c r="B3277" s="2" t="s">
        <v>3645</v>
      </c>
      <c r="C3277" t="s">
        <v>131</v>
      </c>
      <c r="D3277">
        <v>15</v>
      </c>
      <c r="E3277">
        <f>IF(D3277="", _xlfn.XLOOKUP(C3277,'Median Quantity per product'!$D$4:$D$103,'Median Quantity per product'!$E$4:$E$103, "NA"),'Project Work - Data wrows'!D3277)</f>
        <v>15</v>
      </c>
      <c r="F3277">
        <v>320</v>
      </c>
      <c r="G3277">
        <f>IF(F3277="",_xlfn.XLOOKUP(C3277,'Price Averages'!$D$4:$D$103,'Price Averages'!$E$4:$E$103, "FALSE"), F3277)</f>
        <v>320</v>
      </c>
      <c r="H3277">
        <v>80</v>
      </c>
      <c r="I3277">
        <f>IF(H3277="", _xlfn.XLOOKUP(C3277, 'Cost Averages'!$D$4:$D$103,'Cost Averages'!$E$4:$E$103, "FALSE"),H3277)</f>
        <v>80</v>
      </c>
      <c r="J3277">
        <f t="shared" si="309"/>
        <v>4800</v>
      </c>
      <c r="K3277">
        <f t="shared" si="310"/>
        <v>1200</v>
      </c>
      <c r="L3277">
        <f t="shared" si="311"/>
        <v>3600</v>
      </c>
      <c r="M3277" s="2" t="s">
        <v>28</v>
      </c>
      <c r="N3277" t="s">
        <v>299</v>
      </c>
      <c r="O3277" t="s">
        <v>46</v>
      </c>
      <c r="P3277" s="3">
        <v>7.0114620475168028</v>
      </c>
      <c r="Q3277" t="str">
        <f t="shared" si="306"/>
        <v>G</v>
      </c>
      <c r="R3277">
        <f t="shared" si="307"/>
        <v>2021</v>
      </c>
      <c r="S3277">
        <f t="shared" si="308"/>
        <v>0</v>
      </c>
    </row>
    <row r="3278" spans="1:19" x14ac:dyDescent="0.25">
      <c r="A3278" s="1">
        <v>44330</v>
      </c>
      <c r="B3278" s="2" t="s">
        <v>3661</v>
      </c>
      <c r="C3278" t="s">
        <v>131</v>
      </c>
      <c r="D3278">
        <v>15</v>
      </c>
      <c r="E3278">
        <f>IF(D3278="", _xlfn.XLOOKUP(C3278,'Median Quantity per product'!$D$4:$D$103,'Median Quantity per product'!$E$4:$E$103, "NA"),'Project Work - Data wrows'!D3278)</f>
        <v>15</v>
      </c>
      <c r="F3278">
        <v>320</v>
      </c>
      <c r="G3278">
        <f>IF(F3278="",_xlfn.XLOOKUP(C3278,'Price Averages'!$D$4:$D$103,'Price Averages'!$E$4:$E$103, "FALSE"), F3278)</f>
        <v>320</v>
      </c>
      <c r="H3278" t="s">
        <v>32</v>
      </c>
      <c r="I3278">
        <f>IF(H3278="", _xlfn.XLOOKUP(C3278, 'Cost Averages'!$D$4:$D$103,'Cost Averages'!$E$4:$E$103, "FALSE"),H3278)</f>
        <v>80</v>
      </c>
      <c r="J3278">
        <f t="shared" si="309"/>
        <v>4800</v>
      </c>
      <c r="K3278">
        <f t="shared" si="310"/>
        <v>1200</v>
      </c>
      <c r="L3278">
        <f t="shared" si="311"/>
        <v>3600</v>
      </c>
      <c r="M3278" s="2" t="s">
        <v>28</v>
      </c>
      <c r="N3278" t="s">
        <v>123</v>
      </c>
      <c r="O3278" t="s">
        <v>25</v>
      </c>
      <c r="P3278" s="3">
        <v>12.844063202784817</v>
      </c>
      <c r="Q3278" t="str">
        <f t="shared" si="306"/>
        <v>G</v>
      </c>
      <c r="R3278">
        <f t="shared" si="307"/>
        <v>2021</v>
      </c>
      <c r="S3278">
        <f t="shared" si="308"/>
        <v>0</v>
      </c>
    </row>
    <row r="3279" spans="1:19" x14ac:dyDescent="0.25">
      <c r="A3279" s="1">
        <v>44246.762720764578</v>
      </c>
      <c r="B3279" s="2" t="s">
        <v>2056</v>
      </c>
      <c r="C3279" t="s">
        <v>131</v>
      </c>
      <c r="D3279">
        <v>16</v>
      </c>
      <c r="E3279">
        <f>IF(D3279="", _xlfn.XLOOKUP(C3279,'Median Quantity per product'!$D$4:$D$103,'Median Quantity per product'!$E$4:$E$103, "NA"),'Project Work - Data wrows'!D3279)</f>
        <v>16</v>
      </c>
      <c r="F3279">
        <v>320</v>
      </c>
      <c r="G3279">
        <f>IF(F3279="",_xlfn.XLOOKUP(C3279,'Price Averages'!$D$4:$D$103,'Price Averages'!$E$4:$E$103, "FALSE"), F3279)</f>
        <v>320</v>
      </c>
      <c r="H3279">
        <v>80</v>
      </c>
      <c r="I3279">
        <f>IF(H3279="", _xlfn.XLOOKUP(C3279, 'Cost Averages'!$D$4:$D$103,'Cost Averages'!$E$4:$E$103, "FALSE"),H3279)</f>
        <v>80</v>
      </c>
      <c r="J3279">
        <f t="shared" si="309"/>
        <v>5120</v>
      </c>
      <c r="K3279">
        <f t="shared" si="310"/>
        <v>1280</v>
      </c>
      <c r="L3279">
        <f t="shared" si="311"/>
        <v>3840</v>
      </c>
      <c r="M3279" s="2" t="s">
        <v>28</v>
      </c>
      <c r="N3279" t="s">
        <v>211</v>
      </c>
      <c r="O3279" t="s">
        <v>41</v>
      </c>
      <c r="P3279" s="3">
        <v>13.697485557052493</v>
      </c>
      <c r="Q3279" t="str">
        <f t="shared" si="306"/>
        <v>G</v>
      </c>
      <c r="R3279">
        <f t="shared" si="307"/>
        <v>2021</v>
      </c>
      <c r="S3279">
        <f t="shared" si="308"/>
        <v>0</v>
      </c>
    </row>
    <row r="3280" spans="1:19" x14ac:dyDescent="0.25">
      <c r="A3280" s="1">
        <v>44336.6465003345</v>
      </c>
      <c r="B3280" s="2" t="s">
        <v>2665</v>
      </c>
      <c r="C3280" t="s">
        <v>131</v>
      </c>
      <c r="D3280">
        <v>17</v>
      </c>
      <c r="E3280">
        <f>IF(D3280="", _xlfn.XLOOKUP(C3280,'Median Quantity per product'!$D$4:$D$103,'Median Quantity per product'!$E$4:$E$103, "NA"),'Project Work - Data wrows'!D3280)</f>
        <v>17</v>
      </c>
      <c r="F3280" t="s">
        <v>32</v>
      </c>
      <c r="G3280">
        <f>IF(F3280="",_xlfn.XLOOKUP(C3280,'Price Averages'!$D$4:$D$103,'Price Averages'!$E$4:$E$103, "FALSE"), F3280)</f>
        <v>320</v>
      </c>
      <c r="H3280">
        <v>80</v>
      </c>
      <c r="I3280">
        <f>IF(H3280="", _xlfn.XLOOKUP(C3280, 'Cost Averages'!$D$4:$D$103,'Cost Averages'!$E$4:$E$103, "FALSE"),H3280)</f>
        <v>80</v>
      </c>
      <c r="J3280">
        <f t="shared" si="309"/>
        <v>5440</v>
      </c>
      <c r="K3280">
        <f t="shared" si="310"/>
        <v>1360</v>
      </c>
      <c r="L3280">
        <f t="shared" si="311"/>
        <v>4080</v>
      </c>
      <c r="M3280" s="2" t="s">
        <v>28</v>
      </c>
      <c r="N3280" t="s">
        <v>670</v>
      </c>
      <c r="O3280" t="s">
        <v>78</v>
      </c>
      <c r="P3280" s="3">
        <v>12.460490918487697</v>
      </c>
      <c r="Q3280" t="str">
        <f t="shared" si="306"/>
        <v>G</v>
      </c>
      <c r="R3280">
        <f t="shared" si="307"/>
        <v>2021</v>
      </c>
      <c r="S3280">
        <f t="shared" si="308"/>
        <v>0</v>
      </c>
    </row>
    <row r="3281" spans="1:19" x14ac:dyDescent="0.25">
      <c r="A3281" s="1">
        <v>44285.752007182877</v>
      </c>
      <c r="B3281" s="2" t="s">
        <v>130</v>
      </c>
      <c r="C3281" t="s">
        <v>131</v>
      </c>
      <c r="D3281">
        <v>18</v>
      </c>
      <c r="E3281">
        <f>IF(D3281="", _xlfn.XLOOKUP(C3281,'Median Quantity per product'!$D$4:$D$103,'Median Quantity per product'!$E$4:$E$103, "NA"),'Project Work - Data wrows'!D3281)</f>
        <v>18</v>
      </c>
      <c r="F3281" t="s">
        <v>32</v>
      </c>
      <c r="G3281">
        <f>IF(F3281="",_xlfn.XLOOKUP(C3281,'Price Averages'!$D$4:$D$103,'Price Averages'!$E$4:$E$103, "FALSE"), F3281)</f>
        <v>320</v>
      </c>
      <c r="H3281">
        <v>80</v>
      </c>
      <c r="I3281">
        <f>IF(H3281="", _xlfn.XLOOKUP(C3281, 'Cost Averages'!$D$4:$D$103,'Cost Averages'!$E$4:$E$103, "FALSE"),H3281)</f>
        <v>80</v>
      </c>
      <c r="J3281">
        <f t="shared" si="309"/>
        <v>5760</v>
      </c>
      <c r="K3281">
        <f t="shared" si="310"/>
        <v>1440</v>
      </c>
      <c r="L3281">
        <f t="shared" si="311"/>
        <v>4320</v>
      </c>
      <c r="M3281" s="2" t="s">
        <v>44</v>
      </c>
      <c r="N3281" t="s">
        <v>132</v>
      </c>
      <c r="O3281" t="s">
        <v>46</v>
      </c>
      <c r="P3281" s="3">
        <v>7.1104128275166252</v>
      </c>
      <c r="Q3281" t="str">
        <f t="shared" si="306"/>
        <v>G</v>
      </c>
      <c r="R3281">
        <f t="shared" si="307"/>
        <v>2021</v>
      </c>
      <c r="S3281">
        <f t="shared" si="308"/>
        <v>0</v>
      </c>
    </row>
    <row r="3282" spans="1:19" x14ac:dyDescent="0.25">
      <c r="A3282" s="1">
        <v>44215.79358297494</v>
      </c>
      <c r="B3282" s="2" t="s">
        <v>1418</v>
      </c>
      <c r="C3282" t="s">
        <v>309</v>
      </c>
      <c r="D3282">
        <v>2</v>
      </c>
      <c r="E3282">
        <f>IF(D3282="", _xlfn.XLOOKUP(C3282,'Median Quantity per product'!$D$4:$D$103,'Median Quantity per product'!$E$4:$E$103, "NA"),'Project Work - Data wrows'!D3282)</f>
        <v>2</v>
      </c>
      <c r="F3282" t="s">
        <v>32</v>
      </c>
      <c r="G3282">
        <f>IF(F3282="",_xlfn.XLOOKUP(C3282,'Price Averages'!$D$4:$D$103,'Price Averages'!$E$4:$E$103, "FALSE"), F3282)</f>
        <v>352</v>
      </c>
      <c r="H3282">
        <v>88</v>
      </c>
      <c r="I3282">
        <f>IF(H3282="", _xlfn.XLOOKUP(C3282, 'Cost Averages'!$D$4:$D$103,'Cost Averages'!$E$4:$E$103, "FALSE"),H3282)</f>
        <v>88</v>
      </c>
      <c r="J3282">
        <f t="shared" si="309"/>
        <v>704</v>
      </c>
      <c r="K3282">
        <f t="shared" si="310"/>
        <v>176</v>
      </c>
      <c r="L3282">
        <f t="shared" si="311"/>
        <v>528</v>
      </c>
      <c r="M3282" s="2" t="s">
        <v>28</v>
      </c>
      <c r="N3282" t="s">
        <v>115</v>
      </c>
      <c r="O3282" t="s">
        <v>46</v>
      </c>
      <c r="P3282" s="3">
        <v>10.42743035829395</v>
      </c>
      <c r="Q3282" t="str">
        <f t="shared" si="306"/>
        <v>G</v>
      </c>
      <c r="R3282">
        <f t="shared" si="307"/>
        <v>2021</v>
      </c>
      <c r="S3282">
        <f t="shared" si="308"/>
        <v>0</v>
      </c>
    </row>
    <row r="3283" spans="1:19" x14ac:dyDescent="0.25">
      <c r="A3283" s="1">
        <v>44440.373918524107</v>
      </c>
      <c r="B3283" s="2" t="s">
        <v>308</v>
      </c>
      <c r="C3283" t="s">
        <v>309</v>
      </c>
      <c r="D3283">
        <v>6</v>
      </c>
      <c r="E3283">
        <f>IF(D3283="", _xlfn.XLOOKUP(C3283,'Median Quantity per product'!$D$4:$D$103,'Median Quantity per product'!$E$4:$E$103, "NA"),'Project Work - Data wrows'!D3283)</f>
        <v>6</v>
      </c>
      <c r="F3283">
        <v>352</v>
      </c>
      <c r="G3283">
        <f>IF(F3283="",_xlfn.XLOOKUP(C3283,'Price Averages'!$D$4:$D$103,'Price Averages'!$E$4:$E$103, "FALSE"), F3283)</f>
        <v>352</v>
      </c>
      <c r="H3283">
        <v>88</v>
      </c>
      <c r="I3283">
        <f>IF(H3283="", _xlfn.XLOOKUP(C3283, 'Cost Averages'!$D$4:$D$103,'Cost Averages'!$E$4:$E$103, "FALSE"),H3283)</f>
        <v>88</v>
      </c>
      <c r="J3283">
        <f t="shared" si="309"/>
        <v>2112</v>
      </c>
      <c r="K3283">
        <f t="shared" si="310"/>
        <v>528</v>
      </c>
      <c r="L3283">
        <f t="shared" si="311"/>
        <v>1584</v>
      </c>
      <c r="M3283" s="2" t="s">
        <v>23</v>
      </c>
      <c r="N3283" t="s">
        <v>310</v>
      </c>
      <c r="O3283" t="s">
        <v>25</v>
      </c>
      <c r="P3283" s="3">
        <v>9.0350666811770921</v>
      </c>
      <c r="Q3283" t="str">
        <f t="shared" si="306"/>
        <v>G</v>
      </c>
      <c r="R3283">
        <f t="shared" si="307"/>
        <v>2021</v>
      </c>
      <c r="S3283">
        <f t="shared" si="308"/>
        <v>0</v>
      </c>
    </row>
    <row r="3284" spans="1:19" x14ac:dyDescent="0.25">
      <c r="A3284" s="1">
        <v>44490</v>
      </c>
      <c r="B3284" s="2" t="s">
        <v>3791</v>
      </c>
      <c r="C3284" t="s">
        <v>309</v>
      </c>
      <c r="D3284">
        <v>6</v>
      </c>
      <c r="E3284">
        <f>IF(D3284="", _xlfn.XLOOKUP(C3284,'Median Quantity per product'!$D$4:$D$103,'Median Quantity per product'!$E$4:$E$103, "NA"),'Project Work - Data wrows'!D3284)</f>
        <v>6</v>
      </c>
      <c r="F3284" t="s">
        <v>32</v>
      </c>
      <c r="G3284">
        <f>IF(F3284="",_xlfn.XLOOKUP(C3284,'Price Averages'!$D$4:$D$103,'Price Averages'!$E$4:$E$103, "FALSE"), F3284)</f>
        <v>352</v>
      </c>
      <c r="H3284">
        <v>88</v>
      </c>
      <c r="I3284">
        <f>IF(H3284="", _xlfn.XLOOKUP(C3284, 'Cost Averages'!$D$4:$D$103,'Cost Averages'!$E$4:$E$103, "FALSE"),H3284)</f>
        <v>88</v>
      </c>
      <c r="J3284">
        <f t="shared" si="309"/>
        <v>2112</v>
      </c>
      <c r="K3284">
        <f t="shared" si="310"/>
        <v>528</v>
      </c>
      <c r="L3284">
        <f t="shared" si="311"/>
        <v>1584</v>
      </c>
      <c r="M3284" s="2" t="s">
        <v>28</v>
      </c>
      <c r="N3284" t="s">
        <v>848</v>
      </c>
      <c r="O3284" t="s">
        <v>34</v>
      </c>
      <c r="P3284" s="3">
        <v>11.226611755437654</v>
      </c>
      <c r="Q3284" t="str">
        <f t="shared" si="306"/>
        <v>G</v>
      </c>
      <c r="R3284">
        <f t="shared" si="307"/>
        <v>2021</v>
      </c>
      <c r="S3284">
        <f t="shared" si="308"/>
        <v>0</v>
      </c>
    </row>
    <row r="3285" spans="1:19" x14ac:dyDescent="0.25">
      <c r="A3285" s="1">
        <v>44427</v>
      </c>
      <c r="B3285" s="2" t="s">
        <v>242</v>
      </c>
      <c r="C3285" t="s">
        <v>309</v>
      </c>
      <c r="D3285">
        <v>12</v>
      </c>
      <c r="E3285">
        <f>IF(D3285="", _xlfn.XLOOKUP(C3285,'Median Quantity per product'!$D$4:$D$103,'Median Quantity per product'!$E$4:$E$103, "NA"),'Project Work - Data wrows'!D3285)</f>
        <v>12</v>
      </c>
      <c r="F3285">
        <v>352</v>
      </c>
      <c r="G3285">
        <f>IF(F3285="",_xlfn.XLOOKUP(C3285,'Price Averages'!$D$4:$D$103,'Price Averages'!$E$4:$E$103, "FALSE"), F3285)</f>
        <v>352</v>
      </c>
      <c r="H3285">
        <v>88</v>
      </c>
      <c r="I3285">
        <f>IF(H3285="", _xlfn.XLOOKUP(C3285, 'Cost Averages'!$D$4:$D$103,'Cost Averages'!$E$4:$E$103, "FALSE"),H3285)</f>
        <v>88</v>
      </c>
      <c r="J3285">
        <f t="shared" si="309"/>
        <v>4224</v>
      </c>
      <c r="K3285">
        <f t="shared" si="310"/>
        <v>1056</v>
      </c>
      <c r="L3285">
        <f t="shared" si="311"/>
        <v>3168</v>
      </c>
      <c r="M3285" s="2" t="s">
        <v>28</v>
      </c>
      <c r="N3285" t="s">
        <v>477</v>
      </c>
      <c r="O3285" t="s">
        <v>41</v>
      </c>
      <c r="P3285" s="3">
        <v>12.889576147248359</v>
      </c>
      <c r="Q3285" t="str">
        <f t="shared" si="306"/>
        <v>G</v>
      </c>
      <c r="R3285">
        <f t="shared" si="307"/>
        <v>2021</v>
      </c>
      <c r="S3285">
        <f t="shared" si="308"/>
        <v>0</v>
      </c>
    </row>
    <row r="3286" spans="1:19" x14ac:dyDescent="0.25">
      <c r="A3286" s="1">
        <v>44463.671744758198</v>
      </c>
      <c r="B3286" s="2" t="s">
        <v>433</v>
      </c>
      <c r="C3286" t="s">
        <v>309</v>
      </c>
      <c r="D3286">
        <v>15</v>
      </c>
      <c r="E3286">
        <f>IF(D3286="", _xlfn.XLOOKUP(C3286,'Median Quantity per product'!$D$4:$D$103,'Median Quantity per product'!$E$4:$E$103, "NA"),'Project Work - Data wrows'!D3286)</f>
        <v>15</v>
      </c>
      <c r="F3286">
        <v>352</v>
      </c>
      <c r="G3286">
        <f>IF(F3286="",_xlfn.XLOOKUP(C3286,'Price Averages'!$D$4:$D$103,'Price Averages'!$E$4:$E$103, "FALSE"), F3286)</f>
        <v>352</v>
      </c>
      <c r="H3286" t="s">
        <v>32</v>
      </c>
      <c r="I3286">
        <f>IF(H3286="", _xlfn.XLOOKUP(C3286, 'Cost Averages'!$D$4:$D$103,'Cost Averages'!$E$4:$E$103, "FALSE"),H3286)</f>
        <v>88</v>
      </c>
      <c r="J3286">
        <f t="shared" si="309"/>
        <v>5280</v>
      </c>
      <c r="K3286">
        <f t="shared" si="310"/>
        <v>1320</v>
      </c>
      <c r="L3286">
        <f t="shared" si="311"/>
        <v>3960</v>
      </c>
      <c r="M3286" s="2" t="s">
        <v>23</v>
      </c>
      <c r="N3286" t="s">
        <v>434</v>
      </c>
      <c r="O3286" t="s">
        <v>50</v>
      </c>
      <c r="P3286" s="3">
        <v>16.429355109701351</v>
      </c>
      <c r="Q3286" t="str">
        <f t="shared" si="306"/>
        <v>G</v>
      </c>
      <c r="R3286">
        <f t="shared" si="307"/>
        <v>2021</v>
      </c>
      <c r="S3286">
        <f t="shared" si="308"/>
        <v>0</v>
      </c>
    </row>
    <row r="3287" spans="1:19" x14ac:dyDescent="0.25">
      <c r="A3287" s="1">
        <v>44248.571705256858</v>
      </c>
      <c r="B3287" s="2" t="s">
        <v>2449</v>
      </c>
      <c r="C3287" t="s">
        <v>309</v>
      </c>
      <c r="D3287">
        <v>20</v>
      </c>
      <c r="E3287">
        <f>IF(D3287="", _xlfn.XLOOKUP(C3287,'Median Quantity per product'!$D$4:$D$103,'Median Quantity per product'!$E$4:$E$103, "NA"),'Project Work - Data wrows'!D3287)</f>
        <v>20</v>
      </c>
      <c r="F3287" t="s">
        <v>32</v>
      </c>
      <c r="G3287">
        <f>IF(F3287="",_xlfn.XLOOKUP(C3287,'Price Averages'!$D$4:$D$103,'Price Averages'!$E$4:$E$103, "FALSE"), F3287)</f>
        <v>352</v>
      </c>
      <c r="H3287">
        <v>88</v>
      </c>
      <c r="I3287">
        <f>IF(H3287="", _xlfn.XLOOKUP(C3287, 'Cost Averages'!$D$4:$D$103,'Cost Averages'!$E$4:$E$103, "FALSE"),H3287)</f>
        <v>88</v>
      </c>
      <c r="J3287">
        <f t="shared" si="309"/>
        <v>7040</v>
      </c>
      <c r="K3287">
        <f t="shared" si="310"/>
        <v>1760</v>
      </c>
      <c r="L3287">
        <f t="shared" si="311"/>
        <v>5280</v>
      </c>
      <c r="M3287" s="2" t="s">
        <v>28</v>
      </c>
      <c r="N3287" t="s">
        <v>461</v>
      </c>
      <c r="O3287" t="s">
        <v>56</v>
      </c>
      <c r="P3287" s="3">
        <v>7.9963422143733238</v>
      </c>
      <c r="Q3287" t="str">
        <f t="shared" si="306"/>
        <v>G</v>
      </c>
      <c r="R3287">
        <f t="shared" si="307"/>
        <v>2021</v>
      </c>
      <c r="S3287">
        <f t="shared" si="308"/>
        <v>0</v>
      </c>
    </row>
    <row r="3288" spans="1:19" x14ac:dyDescent="0.25">
      <c r="A3288" s="1">
        <v>44466</v>
      </c>
      <c r="B3288" s="2" t="s">
        <v>3773</v>
      </c>
      <c r="C3288" t="s">
        <v>309</v>
      </c>
      <c r="D3288">
        <v>20</v>
      </c>
      <c r="E3288">
        <f>IF(D3288="", _xlfn.XLOOKUP(C3288,'Median Quantity per product'!$D$4:$D$103,'Median Quantity per product'!$E$4:$E$103, "NA"),'Project Work - Data wrows'!D3288)</f>
        <v>20</v>
      </c>
      <c r="F3288">
        <v>352</v>
      </c>
      <c r="G3288">
        <f>IF(F3288="",_xlfn.XLOOKUP(C3288,'Price Averages'!$D$4:$D$103,'Price Averages'!$E$4:$E$103, "FALSE"), F3288)</f>
        <v>352</v>
      </c>
      <c r="H3288">
        <v>88</v>
      </c>
      <c r="I3288">
        <f>IF(H3288="", _xlfn.XLOOKUP(C3288, 'Cost Averages'!$D$4:$D$103,'Cost Averages'!$E$4:$E$103, "FALSE"),H3288)</f>
        <v>88</v>
      </c>
      <c r="J3288">
        <f t="shared" si="309"/>
        <v>7040</v>
      </c>
      <c r="K3288">
        <f t="shared" si="310"/>
        <v>1760</v>
      </c>
      <c r="L3288">
        <f t="shared" si="311"/>
        <v>5280</v>
      </c>
      <c r="M3288" s="2" t="s">
        <v>28</v>
      </c>
      <c r="N3288" t="s">
        <v>29</v>
      </c>
      <c r="O3288" t="s">
        <v>25</v>
      </c>
      <c r="P3288" s="3">
        <v>13.299525114817991</v>
      </c>
      <c r="Q3288" t="str">
        <f t="shared" si="306"/>
        <v>G</v>
      </c>
      <c r="R3288">
        <f t="shared" si="307"/>
        <v>2021</v>
      </c>
      <c r="S3288">
        <f t="shared" si="308"/>
        <v>0</v>
      </c>
    </row>
    <row r="3289" spans="1:19" x14ac:dyDescent="0.25">
      <c r="A3289" s="1">
        <v>44388.536103264771</v>
      </c>
      <c r="B3289" s="2" t="s">
        <v>1641</v>
      </c>
      <c r="C3289" t="s">
        <v>309</v>
      </c>
      <c r="D3289" t="s">
        <v>32</v>
      </c>
      <c r="E3289">
        <f>IF(D3289="", _xlfn.XLOOKUP(C3289,'Median Quantity per product'!$D$4:$D$103,'Median Quantity per product'!$E$4:$E$103, "NA"),'Project Work - Data wrows'!D3289)</f>
        <v>11</v>
      </c>
      <c r="F3289">
        <v>352</v>
      </c>
      <c r="G3289">
        <f>IF(F3289="",_xlfn.XLOOKUP(C3289,'Price Averages'!$D$4:$D$103,'Price Averages'!$E$4:$E$103, "FALSE"), F3289)</f>
        <v>352</v>
      </c>
      <c r="H3289">
        <v>88</v>
      </c>
      <c r="I3289">
        <f>IF(H3289="", _xlfn.XLOOKUP(C3289, 'Cost Averages'!$D$4:$D$103,'Cost Averages'!$E$4:$E$103, "FALSE"),H3289)</f>
        <v>88</v>
      </c>
      <c r="J3289">
        <f t="shared" si="309"/>
        <v>3872</v>
      </c>
      <c r="K3289">
        <f t="shared" si="310"/>
        <v>968</v>
      </c>
      <c r="L3289">
        <f t="shared" si="311"/>
        <v>2904</v>
      </c>
      <c r="M3289" s="2" t="s">
        <v>23</v>
      </c>
      <c r="N3289" t="s">
        <v>787</v>
      </c>
      <c r="O3289" t="s">
        <v>41</v>
      </c>
      <c r="P3289" s="3">
        <v>11.661237375491201</v>
      </c>
      <c r="Q3289" t="str">
        <f t="shared" si="306"/>
        <v>G</v>
      </c>
      <c r="R3289">
        <f t="shared" si="307"/>
        <v>2021</v>
      </c>
      <c r="S3289">
        <f t="shared" si="308"/>
        <v>0</v>
      </c>
    </row>
    <row r="3290" spans="1:19" x14ac:dyDescent="0.25">
      <c r="A3290" s="1">
        <v>44443</v>
      </c>
      <c r="B3290" s="2" t="s">
        <v>3752</v>
      </c>
      <c r="C3290" t="s">
        <v>309</v>
      </c>
      <c r="D3290" t="s">
        <v>32</v>
      </c>
      <c r="E3290">
        <f>IF(D3290="", _xlfn.XLOOKUP(C3290,'Median Quantity per product'!$D$4:$D$103,'Median Quantity per product'!$E$4:$E$103, "NA"),'Project Work - Data wrows'!D3290)</f>
        <v>11</v>
      </c>
      <c r="F3290">
        <v>352</v>
      </c>
      <c r="G3290">
        <f>IF(F3290="",_xlfn.XLOOKUP(C3290,'Price Averages'!$D$4:$D$103,'Price Averages'!$E$4:$E$103, "FALSE"), F3290)</f>
        <v>352</v>
      </c>
      <c r="H3290">
        <v>88</v>
      </c>
      <c r="I3290">
        <f>IF(H3290="", _xlfn.XLOOKUP(C3290, 'Cost Averages'!$D$4:$D$103,'Cost Averages'!$E$4:$E$103, "FALSE"),H3290)</f>
        <v>88</v>
      </c>
      <c r="J3290">
        <f t="shared" si="309"/>
        <v>3872</v>
      </c>
      <c r="K3290">
        <f t="shared" si="310"/>
        <v>968</v>
      </c>
      <c r="L3290">
        <f t="shared" si="311"/>
        <v>2904</v>
      </c>
      <c r="M3290" s="2" t="s">
        <v>44</v>
      </c>
      <c r="N3290" t="s">
        <v>161</v>
      </c>
      <c r="O3290" t="s">
        <v>25</v>
      </c>
      <c r="P3290" s="3">
        <v>15.121383064708469</v>
      </c>
      <c r="Q3290" t="str">
        <f t="shared" si="306"/>
        <v>G</v>
      </c>
      <c r="R3290">
        <f t="shared" si="307"/>
        <v>2021</v>
      </c>
      <c r="S3290">
        <f t="shared" si="308"/>
        <v>0</v>
      </c>
    </row>
    <row r="3291" spans="1:19" x14ac:dyDescent="0.25">
      <c r="A3291" s="1">
        <v>44325</v>
      </c>
      <c r="B3291" s="2" t="s">
        <v>3657</v>
      </c>
      <c r="C3291" t="s">
        <v>117</v>
      </c>
      <c r="D3291">
        <v>2</v>
      </c>
      <c r="E3291">
        <f>IF(D3291="", _xlfn.XLOOKUP(C3291,'Median Quantity per product'!$D$4:$D$103,'Median Quantity per product'!$E$4:$E$103, "NA"),'Project Work - Data wrows'!D3291)</f>
        <v>2</v>
      </c>
      <c r="F3291" t="s">
        <v>32</v>
      </c>
      <c r="G3291">
        <f>IF(F3291="",_xlfn.XLOOKUP(C3291,'Price Averages'!$D$4:$D$103,'Price Averages'!$E$4:$E$103, "FALSE"), F3291)</f>
        <v>176</v>
      </c>
      <c r="H3291">
        <v>88</v>
      </c>
      <c r="I3291">
        <f>IF(H3291="", _xlfn.XLOOKUP(C3291, 'Cost Averages'!$D$4:$D$103,'Cost Averages'!$E$4:$E$103, "FALSE"),H3291)</f>
        <v>88</v>
      </c>
      <c r="J3291">
        <f t="shared" si="309"/>
        <v>352</v>
      </c>
      <c r="K3291">
        <f t="shared" si="310"/>
        <v>176</v>
      </c>
      <c r="L3291">
        <f t="shared" si="311"/>
        <v>176</v>
      </c>
      <c r="M3291" s="2" t="s">
        <v>28</v>
      </c>
      <c r="N3291" t="s">
        <v>59</v>
      </c>
      <c r="O3291" t="s">
        <v>56</v>
      </c>
      <c r="P3291" s="3">
        <v>15.602184182549776</v>
      </c>
      <c r="Q3291" t="str">
        <f t="shared" si="306"/>
        <v>G</v>
      </c>
      <c r="R3291">
        <f t="shared" si="307"/>
        <v>2021</v>
      </c>
      <c r="S3291">
        <f t="shared" si="308"/>
        <v>0</v>
      </c>
    </row>
    <row r="3292" spans="1:19" x14ac:dyDescent="0.25">
      <c r="A3292" s="1">
        <v>44197.573138287393</v>
      </c>
      <c r="B3292" s="2" t="s">
        <v>802</v>
      </c>
      <c r="C3292" t="s">
        <v>117</v>
      </c>
      <c r="D3292">
        <v>4</v>
      </c>
      <c r="E3292">
        <f>IF(D3292="", _xlfn.XLOOKUP(C3292,'Median Quantity per product'!$D$4:$D$103,'Median Quantity per product'!$E$4:$E$103, "NA"),'Project Work - Data wrows'!D3292)</f>
        <v>4</v>
      </c>
      <c r="F3292">
        <v>176</v>
      </c>
      <c r="G3292">
        <f>IF(F3292="",_xlfn.XLOOKUP(C3292,'Price Averages'!$D$4:$D$103,'Price Averages'!$E$4:$E$103, "FALSE"), F3292)</f>
        <v>176</v>
      </c>
      <c r="H3292">
        <v>88</v>
      </c>
      <c r="I3292">
        <f>IF(H3292="", _xlfn.XLOOKUP(C3292, 'Cost Averages'!$D$4:$D$103,'Cost Averages'!$E$4:$E$103, "FALSE"),H3292)</f>
        <v>88</v>
      </c>
      <c r="J3292">
        <f t="shared" si="309"/>
        <v>704</v>
      </c>
      <c r="K3292">
        <f t="shared" si="310"/>
        <v>352</v>
      </c>
      <c r="L3292">
        <f t="shared" si="311"/>
        <v>352</v>
      </c>
      <c r="M3292" s="2" t="s">
        <v>44</v>
      </c>
      <c r="N3292" t="s">
        <v>803</v>
      </c>
      <c r="O3292" t="s">
        <v>50</v>
      </c>
      <c r="P3292" s="3">
        <v>14.308257477047373</v>
      </c>
      <c r="Q3292" t="str">
        <f t="shared" si="306"/>
        <v>G</v>
      </c>
      <c r="R3292">
        <f t="shared" si="307"/>
        <v>2021</v>
      </c>
      <c r="S3292">
        <f t="shared" si="308"/>
        <v>0</v>
      </c>
    </row>
    <row r="3293" spans="1:19" x14ac:dyDescent="0.25">
      <c r="A3293" s="1">
        <v>44489.623895224147</v>
      </c>
      <c r="B3293" s="2" t="s">
        <v>2686</v>
      </c>
      <c r="C3293" t="s">
        <v>117</v>
      </c>
      <c r="D3293">
        <v>7</v>
      </c>
      <c r="E3293">
        <f>IF(D3293="", _xlfn.XLOOKUP(C3293,'Median Quantity per product'!$D$4:$D$103,'Median Quantity per product'!$E$4:$E$103, "NA"),'Project Work - Data wrows'!D3293)</f>
        <v>7</v>
      </c>
      <c r="F3293">
        <v>176</v>
      </c>
      <c r="G3293">
        <f>IF(F3293="",_xlfn.XLOOKUP(C3293,'Price Averages'!$D$4:$D$103,'Price Averages'!$E$4:$E$103, "FALSE"), F3293)</f>
        <v>176</v>
      </c>
      <c r="H3293">
        <v>88</v>
      </c>
      <c r="I3293">
        <f>IF(H3293="", _xlfn.XLOOKUP(C3293, 'Cost Averages'!$D$4:$D$103,'Cost Averages'!$E$4:$E$103, "FALSE"),H3293)</f>
        <v>88</v>
      </c>
      <c r="J3293">
        <f t="shared" si="309"/>
        <v>1232</v>
      </c>
      <c r="K3293">
        <f t="shared" si="310"/>
        <v>616</v>
      </c>
      <c r="L3293">
        <f t="shared" si="311"/>
        <v>616</v>
      </c>
      <c r="M3293" s="2" t="s">
        <v>23</v>
      </c>
      <c r="N3293" t="s">
        <v>126</v>
      </c>
      <c r="O3293" t="s">
        <v>25</v>
      </c>
      <c r="P3293" s="3">
        <v>9.4200113153305907</v>
      </c>
      <c r="Q3293" t="str">
        <f t="shared" si="306"/>
        <v>G</v>
      </c>
      <c r="R3293">
        <f t="shared" si="307"/>
        <v>2021</v>
      </c>
      <c r="S3293">
        <f t="shared" si="308"/>
        <v>0</v>
      </c>
    </row>
    <row r="3294" spans="1:19" x14ac:dyDescent="0.25">
      <c r="A3294" s="1">
        <v>44446.007276897246</v>
      </c>
      <c r="B3294" s="2" t="s">
        <v>783</v>
      </c>
      <c r="C3294" t="s">
        <v>117</v>
      </c>
      <c r="D3294">
        <v>11</v>
      </c>
      <c r="E3294">
        <f>IF(D3294="", _xlfn.XLOOKUP(C3294,'Median Quantity per product'!$D$4:$D$103,'Median Quantity per product'!$E$4:$E$103, "NA"),'Project Work - Data wrows'!D3294)</f>
        <v>11</v>
      </c>
      <c r="F3294">
        <v>176</v>
      </c>
      <c r="G3294">
        <f>IF(F3294="",_xlfn.XLOOKUP(C3294,'Price Averages'!$D$4:$D$103,'Price Averages'!$E$4:$E$103, "FALSE"), F3294)</f>
        <v>176</v>
      </c>
      <c r="H3294">
        <v>88</v>
      </c>
      <c r="I3294">
        <f>IF(H3294="", _xlfn.XLOOKUP(C3294, 'Cost Averages'!$D$4:$D$103,'Cost Averages'!$E$4:$E$103, "FALSE"),H3294)</f>
        <v>88</v>
      </c>
      <c r="J3294">
        <f t="shared" si="309"/>
        <v>1936</v>
      </c>
      <c r="K3294">
        <f t="shared" si="310"/>
        <v>968</v>
      </c>
      <c r="L3294">
        <f t="shared" si="311"/>
        <v>968</v>
      </c>
      <c r="M3294" s="2" t="s">
        <v>44</v>
      </c>
      <c r="N3294" t="s">
        <v>803</v>
      </c>
      <c r="O3294" t="s">
        <v>50</v>
      </c>
      <c r="P3294" s="3">
        <v>14.308257477047373</v>
      </c>
      <c r="Q3294" t="str">
        <f t="shared" si="306"/>
        <v>G</v>
      </c>
      <c r="R3294">
        <f t="shared" si="307"/>
        <v>2021</v>
      </c>
      <c r="S3294">
        <f t="shared" si="308"/>
        <v>0</v>
      </c>
    </row>
    <row r="3295" spans="1:19" x14ac:dyDescent="0.25">
      <c r="A3295" s="1">
        <v>44499</v>
      </c>
      <c r="B3295" s="2" t="s">
        <v>3800</v>
      </c>
      <c r="C3295" t="s">
        <v>117</v>
      </c>
      <c r="D3295">
        <v>16</v>
      </c>
      <c r="E3295">
        <f>IF(D3295="", _xlfn.XLOOKUP(C3295,'Median Quantity per product'!$D$4:$D$103,'Median Quantity per product'!$E$4:$E$103, "NA"),'Project Work - Data wrows'!D3295)</f>
        <v>16</v>
      </c>
      <c r="F3295">
        <v>176</v>
      </c>
      <c r="G3295">
        <f>IF(F3295="",_xlfn.XLOOKUP(C3295,'Price Averages'!$D$4:$D$103,'Price Averages'!$E$4:$E$103, "FALSE"), F3295)</f>
        <v>176</v>
      </c>
      <c r="H3295" t="s">
        <v>32</v>
      </c>
      <c r="I3295">
        <f>IF(H3295="", _xlfn.XLOOKUP(C3295, 'Cost Averages'!$D$4:$D$103,'Cost Averages'!$E$4:$E$103, "FALSE"),H3295)</f>
        <v>88</v>
      </c>
      <c r="J3295">
        <f t="shared" si="309"/>
        <v>2816</v>
      </c>
      <c r="K3295">
        <f t="shared" si="310"/>
        <v>1408</v>
      </c>
      <c r="L3295">
        <f t="shared" si="311"/>
        <v>1408</v>
      </c>
      <c r="M3295" s="2" t="s">
        <v>28</v>
      </c>
      <c r="N3295" t="s">
        <v>115</v>
      </c>
      <c r="O3295" t="s">
        <v>46</v>
      </c>
      <c r="P3295" s="3">
        <v>10.42743035829395</v>
      </c>
      <c r="Q3295" t="str">
        <f t="shared" si="306"/>
        <v>G</v>
      </c>
      <c r="R3295">
        <f t="shared" si="307"/>
        <v>2021</v>
      </c>
      <c r="S3295">
        <f t="shared" si="308"/>
        <v>0</v>
      </c>
    </row>
    <row r="3296" spans="1:19" x14ac:dyDescent="0.25">
      <c r="A3296" s="1">
        <v>44537</v>
      </c>
      <c r="B3296" s="2" t="s">
        <v>3830</v>
      </c>
      <c r="C3296" t="s">
        <v>117</v>
      </c>
      <c r="D3296">
        <v>18</v>
      </c>
      <c r="E3296">
        <f>IF(D3296="", _xlfn.XLOOKUP(C3296,'Median Quantity per product'!$D$4:$D$103,'Median Quantity per product'!$E$4:$E$103, "NA"),'Project Work - Data wrows'!D3296)</f>
        <v>18</v>
      </c>
      <c r="F3296" t="s">
        <v>32</v>
      </c>
      <c r="G3296">
        <f>IF(F3296="",_xlfn.XLOOKUP(C3296,'Price Averages'!$D$4:$D$103,'Price Averages'!$E$4:$E$103, "FALSE"), F3296)</f>
        <v>176</v>
      </c>
      <c r="H3296" t="s">
        <v>32</v>
      </c>
      <c r="I3296">
        <f>IF(H3296="", _xlfn.XLOOKUP(C3296, 'Cost Averages'!$D$4:$D$103,'Cost Averages'!$E$4:$E$103, "FALSE"),H3296)</f>
        <v>88</v>
      </c>
      <c r="J3296">
        <f t="shared" si="309"/>
        <v>3168</v>
      </c>
      <c r="K3296">
        <f t="shared" si="310"/>
        <v>1584</v>
      </c>
      <c r="L3296">
        <f t="shared" si="311"/>
        <v>1584</v>
      </c>
      <c r="M3296" s="2" t="s">
        <v>44</v>
      </c>
      <c r="N3296" t="s">
        <v>466</v>
      </c>
      <c r="O3296" t="s">
        <v>25</v>
      </c>
      <c r="P3296" s="3">
        <v>9.629298039722805</v>
      </c>
      <c r="Q3296" t="str">
        <f t="shared" si="306"/>
        <v>G</v>
      </c>
      <c r="R3296">
        <f t="shared" si="307"/>
        <v>2021</v>
      </c>
      <c r="S3296">
        <f t="shared" si="308"/>
        <v>0</v>
      </c>
    </row>
    <row r="3297" spans="1:19" x14ac:dyDescent="0.25">
      <c r="A3297" s="1">
        <v>44408.351536820381</v>
      </c>
      <c r="B3297" s="2" t="s">
        <v>3035</v>
      </c>
      <c r="C3297" t="s">
        <v>117</v>
      </c>
      <c r="D3297" t="s">
        <v>32</v>
      </c>
      <c r="E3297">
        <f>IF(D3297="", _xlfn.XLOOKUP(C3297,'Median Quantity per product'!$D$4:$D$103,'Median Quantity per product'!$E$4:$E$103, "NA"),'Project Work - Data wrows'!D3297)</f>
        <v>12</v>
      </c>
      <c r="F3297">
        <v>176</v>
      </c>
      <c r="G3297">
        <f>IF(F3297="",_xlfn.XLOOKUP(C3297,'Price Averages'!$D$4:$D$103,'Price Averages'!$E$4:$E$103, "FALSE"), F3297)</f>
        <v>176</v>
      </c>
      <c r="H3297">
        <v>88</v>
      </c>
      <c r="I3297">
        <f>IF(H3297="", _xlfn.XLOOKUP(C3297, 'Cost Averages'!$D$4:$D$103,'Cost Averages'!$E$4:$E$103, "FALSE"),H3297)</f>
        <v>88</v>
      </c>
      <c r="J3297">
        <f t="shared" si="309"/>
        <v>2112</v>
      </c>
      <c r="K3297">
        <f t="shared" si="310"/>
        <v>1056</v>
      </c>
      <c r="L3297">
        <f t="shared" si="311"/>
        <v>1056</v>
      </c>
      <c r="M3297" s="2" t="s">
        <v>44</v>
      </c>
      <c r="N3297" t="s">
        <v>327</v>
      </c>
      <c r="O3297" t="s">
        <v>46</v>
      </c>
      <c r="P3297" s="3">
        <v>12.148236977735172</v>
      </c>
      <c r="Q3297" t="str">
        <f t="shared" si="306"/>
        <v>G</v>
      </c>
      <c r="R3297">
        <f t="shared" si="307"/>
        <v>2021</v>
      </c>
      <c r="S3297">
        <f t="shared" si="308"/>
        <v>0</v>
      </c>
    </row>
    <row r="3298" spans="1:19" x14ac:dyDescent="0.25">
      <c r="A3298" s="1">
        <v>44541</v>
      </c>
      <c r="B3298" s="2" t="s">
        <v>3833</v>
      </c>
      <c r="C3298" t="s">
        <v>188</v>
      </c>
      <c r="D3298">
        <v>3</v>
      </c>
      <c r="E3298">
        <f>IF(D3298="", _xlfn.XLOOKUP(C3298,'Median Quantity per product'!$D$4:$D$103,'Median Quantity per product'!$E$4:$E$103, "NA"),'Project Work - Data wrows'!D3298)</f>
        <v>3</v>
      </c>
      <c r="F3298">
        <v>192</v>
      </c>
      <c r="G3298">
        <f>IF(F3298="",_xlfn.XLOOKUP(C3298,'Price Averages'!$D$4:$D$103,'Price Averages'!$E$4:$E$103, "FALSE"), F3298)</f>
        <v>192</v>
      </c>
      <c r="H3298">
        <v>96</v>
      </c>
      <c r="I3298">
        <f>IF(H3298="", _xlfn.XLOOKUP(C3298, 'Cost Averages'!$D$4:$D$103,'Cost Averages'!$E$4:$E$103, "FALSE"),H3298)</f>
        <v>96</v>
      </c>
      <c r="J3298">
        <f t="shared" si="309"/>
        <v>576</v>
      </c>
      <c r="K3298">
        <f t="shared" si="310"/>
        <v>288</v>
      </c>
      <c r="L3298">
        <f t="shared" si="311"/>
        <v>288</v>
      </c>
      <c r="M3298" s="2" t="s">
        <v>23</v>
      </c>
      <c r="N3298" t="s">
        <v>568</v>
      </c>
      <c r="O3298" t="s">
        <v>25</v>
      </c>
      <c r="P3298" s="3">
        <v>11.769937929618399</v>
      </c>
      <c r="Q3298" t="str">
        <f t="shared" si="306"/>
        <v>G</v>
      </c>
      <c r="R3298">
        <f t="shared" si="307"/>
        <v>2021</v>
      </c>
      <c r="S3298">
        <f t="shared" si="308"/>
        <v>0</v>
      </c>
    </row>
    <row r="3299" spans="1:19" x14ac:dyDescent="0.25">
      <c r="A3299" s="1">
        <v>44376.224177290547</v>
      </c>
      <c r="B3299" s="2" t="s">
        <v>1834</v>
      </c>
      <c r="C3299" t="s">
        <v>188</v>
      </c>
      <c r="D3299">
        <v>5</v>
      </c>
      <c r="E3299">
        <f>IF(D3299="", _xlfn.XLOOKUP(C3299,'Median Quantity per product'!$D$4:$D$103,'Median Quantity per product'!$E$4:$E$103, "NA"),'Project Work - Data wrows'!D3299)</f>
        <v>5</v>
      </c>
      <c r="F3299">
        <v>192</v>
      </c>
      <c r="G3299">
        <f>IF(F3299="",_xlfn.XLOOKUP(C3299,'Price Averages'!$D$4:$D$103,'Price Averages'!$E$4:$E$103, "FALSE"), F3299)</f>
        <v>192</v>
      </c>
      <c r="H3299">
        <v>96</v>
      </c>
      <c r="I3299">
        <f>IF(H3299="", _xlfn.XLOOKUP(C3299, 'Cost Averages'!$D$4:$D$103,'Cost Averages'!$E$4:$E$103, "FALSE"),H3299)</f>
        <v>96</v>
      </c>
      <c r="J3299">
        <f t="shared" si="309"/>
        <v>960</v>
      </c>
      <c r="K3299">
        <f t="shared" si="310"/>
        <v>480</v>
      </c>
      <c r="L3299">
        <f t="shared" si="311"/>
        <v>480</v>
      </c>
      <c r="M3299" s="2" t="s">
        <v>23</v>
      </c>
      <c r="N3299" t="s">
        <v>403</v>
      </c>
      <c r="O3299" t="s">
        <v>56</v>
      </c>
      <c r="P3299" s="3">
        <v>13.115597690631557</v>
      </c>
      <c r="Q3299" t="str">
        <f t="shared" si="306"/>
        <v>G</v>
      </c>
      <c r="R3299">
        <f t="shared" si="307"/>
        <v>2021</v>
      </c>
      <c r="S3299">
        <f t="shared" si="308"/>
        <v>0</v>
      </c>
    </row>
    <row r="3300" spans="1:19" x14ac:dyDescent="0.25">
      <c r="A3300" s="1">
        <v>44455.055444882259</v>
      </c>
      <c r="B3300" s="2" t="s">
        <v>2968</v>
      </c>
      <c r="C3300" t="s">
        <v>188</v>
      </c>
      <c r="D3300">
        <v>6</v>
      </c>
      <c r="E3300">
        <f>IF(D3300="", _xlfn.XLOOKUP(C3300,'Median Quantity per product'!$D$4:$D$103,'Median Quantity per product'!$E$4:$E$103, "NA"),'Project Work - Data wrows'!D3300)</f>
        <v>6</v>
      </c>
      <c r="F3300" t="s">
        <v>32</v>
      </c>
      <c r="G3300">
        <f>IF(F3300="",_xlfn.XLOOKUP(C3300,'Price Averages'!$D$4:$D$103,'Price Averages'!$E$4:$E$103, "FALSE"), F3300)</f>
        <v>192</v>
      </c>
      <c r="H3300">
        <v>96</v>
      </c>
      <c r="I3300">
        <f>IF(H3300="", _xlfn.XLOOKUP(C3300, 'Cost Averages'!$D$4:$D$103,'Cost Averages'!$E$4:$E$103, "FALSE"),H3300)</f>
        <v>96</v>
      </c>
      <c r="J3300">
        <f t="shared" si="309"/>
        <v>1152</v>
      </c>
      <c r="K3300">
        <f t="shared" si="310"/>
        <v>576</v>
      </c>
      <c r="L3300">
        <f t="shared" si="311"/>
        <v>576</v>
      </c>
      <c r="M3300" s="2" t="s">
        <v>44</v>
      </c>
      <c r="N3300" t="s">
        <v>208</v>
      </c>
      <c r="O3300" t="s">
        <v>50</v>
      </c>
      <c r="P3300" s="3">
        <v>15.556812309269255</v>
      </c>
      <c r="Q3300" t="str">
        <f t="shared" si="306"/>
        <v>G</v>
      </c>
      <c r="R3300">
        <f t="shared" si="307"/>
        <v>2021</v>
      </c>
      <c r="S3300">
        <f t="shared" si="308"/>
        <v>0</v>
      </c>
    </row>
    <row r="3301" spans="1:19" x14ac:dyDescent="0.25">
      <c r="A3301" s="1">
        <v>44259</v>
      </c>
      <c r="B3301" s="2" t="s">
        <v>3598</v>
      </c>
      <c r="C3301" t="s">
        <v>188</v>
      </c>
      <c r="D3301">
        <v>9</v>
      </c>
      <c r="E3301">
        <f>IF(D3301="", _xlfn.XLOOKUP(C3301,'Median Quantity per product'!$D$4:$D$103,'Median Quantity per product'!$E$4:$E$103, "NA"),'Project Work - Data wrows'!D3301)</f>
        <v>9</v>
      </c>
      <c r="F3301" t="s">
        <v>32</v>
      </c>
      <c r="G3301">
        <f>IF(F3301="",_xlfn.XLOOKUP(C3301,'Price Averages'!$D$4:$D$103,'Price Averages'!$E$4:$E$103, "FALSE"), F3301)</f>
        <v>192</v>
      </c>
      <c r="H3301">
        <v>96</v>
      </c>
      <c r="I3301">
        <f>IF(H3301="", _xlfn.XLOOKUP(C3301, 'Cost Averages'!$D$4:$D$103,'Cost Averages'!$E$4:$E$103, "FALSE"),H3301)</f>
        <v>96</v>
      </c>
      <c r="J3301">
        <f t="shared" si="309"/>
        <v>1728</v>
      </c>
      <c r="K3301">
        <f t="shared" si="310"/>
        <v>864</v>
      </c>
      <c r="L3301">
        <f t="shared" si="311"/>
        <v>864</v>
      </c>
      <c r="M3301" s="2" t="s">
        <v>28</v>
      </c>
      <c r="N3301" t="s">
        <v>1077</v>
      </c>
      <c r="O3301" t="s">
        <v>41</v>
      </c>
      <c r="P3301" s="3">
        <v>10.818241047231139</v>
      </c>
      <c r="Q3301" t="str">
        <f t="shared" si="306"/>
        <v>G</v>
      </c>
      <c r="R3301">
        <f t="shared" si="307"/>
        <v>2021</v>
      </c>
      <c r="S3301">
        <f t="shared" si="308"/>
        <v>0</v>
      </c>
    </row>
    <row r="3302" spans="1:19" x14ac:dyDescent="0.25">
      <c r="A3302" s="1">
        <v>44400.808649637271</v>
      </c>
      <c r="B3302" s="2" t="s">
        <v>819</v>
      </c>
      <c r="C3302" t="s">
        <v>188</v>
      </c>
      <c r="D3302">
        <v>11</v>
      </c>
      <c r="E3302">
        <f>IF(D3302="", _xlfn.XLOOKUP(C3302,'Median Quantity per product'!$D$4:$D$103,'Median Quantity per product'!$E$4:$E$103, "NA"),'Project Work - Data wrows'!D3302)</f>
        <v>11</v>
      </c>
      <c r="F3302" t="s">
        <v>32</v>
      </c>
      <c r="G3302">
        <f>IF(F3302="",_xlfn.XLOOKUP(C3302,'Price Averages'!$D$4:$D$103,'Price Averages'!$E$4:$E$103, "FALSE"), F3302)</f>
        <v>192</v>
      </c>
      <c r="H3302">
        <v>96</v>
      </c>
      <c r="I3302">
        <f>IF(H3302="", _xlfn.XLOOKUP(C3302, 'Cost Averages'!$D$4:$D$103,'Cost Averages'!$E$4:$E$103, "FALSE"),H3302)</f>
        <v>96</v>
      </c>
      <c r="J3302">
        <f t="shared" si="309"/>
        <v>2112</v>
      </c>
      <c r="K3302">
        <f t="shared" si="310"/>
        <v>1056</v>
      </c>
      <c r="L3302">
        <f t="shared" si="311"/>
        <v>1056</v>
      </c>
      <c r="M3302" s="2" t="s">
        <v>28</v>
      </c>
      <c r="N3302" t="s">
        <v>241</v>
      </c>
      <c r="O3302" t="s">
        <v>41</v>
      </c>
      <c r="P3302" s="3">
        <v>12.699346182652626</v>
      </c>
      <c r="Q3302" t="str">
        <f t="shared" si="306"/>
        <v>G</v>
      </c>
      <c r="R3302">
        <f t="shared" si="307"/>
        <v>2021</v>
      </c>
      <c r="S3302">
        <f t="shared" si="308"/>
        <v>0</v>
      </c>
    </row>
    <row r="3303" spans="1:19" x14ac:dyDescent="0.25">
      <c r="A3303" s="1">
        <v>44318.910748347029</v>
      </c>
      <c r="B3303" s="2" t="s">
        <v>1385</v>
      </c>
      <c r="C3303" t="s">
        <v>188</v>
      </c>
      <c r="D3303">
        <v>12</v>
      </c>
      <c r="E3303">
        <f>IF(D3303="", _xlfn.XLOOKUP(C3303,'Median Quantity per product'!$D$4:$D$103,'Median Quantity per product'!$E$4:$E$103, "NA"),'Project Work - Data wrows'!D3303)</f>
        <v>12</v>
      </c>
      <c r="F3303" t="s">
        <v>32</v>
      </c>
      <c r="G3303">
        <f>IF(F3303="",_xlfn.XLOOKUP(C3303,'Price Averages'!$D$4:$D$103,'Price Averages'!$E$4:$E$103, "FALSE"), F3303)</f>
        <v>192</v>
      </c>
      <c r="H3303">
        <v>96</v>
      </c>
      <c r="I3303">
        <f>IF(H3303="", _xlfn.XLOOKUP(C3303, 'Cost Averages'!$D$4:$D$103,'Cost Averages'!$E$4:$E$103, "FALSE"),H3303)</f>
        <v>96</v>
      </c>
      <c r="J3303">
        <f t="shared" si="309"/>
        <v>2304</v>
      </c>
      <c r="K3303">
        <f t="shared" si="310"/>
        <v>1152</v>
      </c>
      <c r="L3303">
        <f t="shared" si="311"/>
        <v>1152</v>
      </c>
      <c r="M3303" s="2" t="s">
        <v>28</v>
      </c>
      <c r="N3303" t="s">
        <v>168</v>
      </c>
      <c r="O3303" t="s">
        <v>56</v>
      </c>
      <c r="P3303" s="3">
        <v>12.1334991293512</v>
      </c>
      <c r="Q3303" t="str">
        <f t="shared" si="306"/>
        <v>G</v>
      </c>
      <c r="R3303">
        <f t="shared" si="307"/>
        <v>2021</v>
      </c>
      <c r="S3303">
        <f t="shared" si="308"/>
        <v>0</v>
      </c>
    </row>
    <row r="3304" spans="1:19" x14ac:dyDescent="0.25">
      <c r="A3304" s="1">
        <v>44369</v>
      </c>
      <c r="B3304" s="2" t="s">
        <v>3694</v>
      </c>
      <c r="C3304" t="s">
        <v>188</v>
      </c>
      <c r="D3304">
        <v>12</v>
      </c>
      <c r="E3304">
        <f>IF(D3304="", _xlfn.XLOOKUP(C3304,'Median Quantity per product'!$D$4:$D$103,'Median Quantity per product'!$E$4:$E$103, "NA"),'Project Work - Data wrows'!D3304)</f>
        <v>12</v>
      </c>
      <c r="F3304" t="s">
        <v>32</v>
      </c>
      <c r="G3304">
        <f>IF(F3304="",_xlfn.XLOOKUP(C3304,'Price Averages'!$D$4:$D$103,'Price Averages'!$E$4:$E$103, "FALSE"), F3304)</f>
        <v>192</v>
      </c>
      <c r="H3304">
        <v>96</v>
      </c>
      <c r="I3304">
        <f>IF(H3304="", _xlfn.XLOOKUP(C3304, 'Cost Averages'!$D$4:$D$103,'Cost Averages'!$E$4:$E$103, "FALSE"),H3304)</f>
        <v>96</v>
      </c>
      <c r="J3304">
        <f t="shared" si="309"/>
        <v>2304</v>
      </c>
      <c r="K3304">
        <f t="shared" si="310"/>
        <v>1152</v>
      </c>
      <c r="L3304">
        <f t="shared" si="311"/>
        <v>1152</v>
      </c>
      <c r="M3304" s="2" t="s">
        <v>44</v>
      </c>
      <c r="N3304" t="s">
        <v>355</v>
      </c>
      <c r="O3304" t="s">
        <v>56</v>
      </c>
      <c r="P3304" s="3">
        <v>14.690198582365463</v>
      </c>
      <c r="Q3304" t="str">
        <f t="shared" si="306"/>
        <v>G</v>
      </c>
      <c r="R3304">
        <f t="shared" si="307"/>
        <v>2021</v>
      </c>
      <c r="S3304">
        <f t="shared" si="308"/>
        <v>0</v>
      </c>
    </row>
    <row r="3305" spans="1:19" x14ac:dyDescent="0.25">
      <c r="A3305" s="1">
        <v>44487</v>
      </c>
      <c r="B3305" s="2" t="s">
        <v>3789</v>
      </c>
      <c r="C3305" t="s">
        <v>188</v>
      </c>
      <c r="D3305">
        <v>13</v>
      </c>
      <c r="E3305">
        <f>IF(D3305="", _xlfn.XLOOKUP(C3305,'Median Quantity per product'!$D$4:$D$103,'Median Quantity per product'!$E$4:$E$103, "NA"),'Project Work - Data wrows'!D3305)</f>
        <v>13</v>
      </c>
      <c r="F3305">
        <v>192</v>
      </c>
      <c r="G3305">
        <f>IF(F3305="",_xlfn.XLOOKUP(C3305,'Price Averages'!$D$4:$D$103,'Price Averages'!$E$4:$E$103, "FALSE"), F3305)</f>
        <v>192</v>
      </c>
      <c r="H3305" t="s">
        <v>32</v>
      </c>
      <c r="I3305">
        <f>IF(H3305="", _xlfn.XLOOKUP(C3305, 'Cost Averages'!$D$4:$D$103,'Cost Averages'!$E$4:$E$103, "FALSE"),H3305)</f>
        <v>96</v>
      </c>
      <c r="J3305">
        <f t="shared" si="309"/>
        <v>2496</v>
      </c>
      <c r="K3305">
        <f t="shared" si="310"/>
        <v>1248</v>
      </c>
      <c r="L3305">
        <f t="shared" si="311"/>
        <v>1248</v>
      </c>
      <c r="M3305" s="2" t="s">
        <v>44</v>
      </c>
      <c r="N3305" t="s">
        <v>547</v>
      </c>
      <c r="O3305" t="s">
        <v>46</v>
      </c>
      <c r="P3305" s="3">
        <v>14.341195386574373</v>
      </c>
      <c r="Q3305" t="str">
        <f t="shared" si="306"/>
        <v>G</v>
      </c>
      <c r="R3305">
        <f t="shared" si="307"/>
        <v>2021</v>
      </c>
      <c r="S3305">
        <f t="shared" si="308"/>
        <v>0</v>
      </c>
    </row>
    <row r="3306" spans="1:19" x14ac:dyDescent="0.25">
      <c r="A3306" s="1">
        <v>44336</v>
      </c>
      <c r="B3306" s="2" t="s">
        <v>3666</v>
      </c>
      <c r="C3306" t="s">
        <v>188</v>
      </c>
      <c r="D3306">
        <v>16</v>
      </c>
      <c r="E3306">
        <f>IF(D3306="", _xlfn.XLOOKUP(C3306,'Median Quantity per product'!$D$4:$D$103,'Median Quantity per product'!$E$4:$E$103, "NA"),'Project Work - Data wrows'!D3306)</f>
        <v>16</v>
      </c>
      <c r="F3306" t="s">
        <v>32</v>
      </c>
      <c r="G3306">
        <f>IF(F3306="",_xlfn.XLOOKUP(C3306,'Price Averages'!$D$4:$D$103,'Price Averages'!$E$4:$E$103, "FALSE"), F3306)</f>
        <v>192</v>
      </c>
      <c r="H3306">
        <v>96</v>
      </c>
      <c r="I3306">
        <f>IF(H3306="", _xlfn.XLOOKUP(C3306, 'Cost Averages'!$D$4:$D$103,'Cost Averages'!$E$4:$E$103, "FALSE"),H3306)</f>
        <v>96</v>
      </c>
      <c r="J3306">
        <f t="shared" si="309"/>
        <v>3072</v>
      </c>
      <c r="K3306">
        <f t="shared" si="310"/>
        <v>1536</v>
      </c>
      <c r="L3306">
        <f t="shared" si="311"/>
        <v>1536</v>
      </c>
      <c r="M3306" s="2" t="s">
        <v>28</v>
      </c>
      <c r="N3306" t="s">
        <v>197</v>
      </c>
      <c r="O3306" t="s">
        <v>25</v>
      </c>
      <c r="P3306" s="3">
        <v>12.007834550770397</v>
      </c>
      <c r="Q3306" t="str">
        <f t="shared" si="306"/>
        <v>G</v>
      </c>
      <c r="R3306">
        <f t="shared" si="307"/>
        <v>2021</v>
      </c>
      <c r="S3306">
        <f t="shared" si="308"/>
        <v>0</v>
      </c>
    </row>
    <row r="3307" spans="1:19" x14ac:dyDescent="0.25">
      <c r="A3307" s="1">
        <v>44520.873503887859</v>
      </c>
      <c r="B3307" s="2" t="s">
        <v>3083</v>
      </c>
      <c r="C3307" t="s">
        <v>188</v>
      </c>
      <c r="D3307">
        <v>18</v>
      </c>
      <c r="E3307">
        <f>IF(D3307="", _xlfn.XLOOKUP(C3307,'Median Quantity per product'!$D$4:$D$103,'Median Quantity per product'!$E$4:$E$103, "NA"),'Project Work - Data wrows'!D3307)</f>
        <v>18</v>
      </c>
      <c r="F3307">
        <v>192</v>
      </c>
      <c r="G3307">
        <f>IF(F3307="",_xlfn.XLOOKUP(C3307,'Price Averages'!$D$4:$D$103,'Price Averages'!$E$4:$E$103, "FALSE"), F3307)</f>
        <v>192</v>
      </c>
      <c r="H3307" t="s">
        <v>32</v>
      </c>
      <c r="I3307">
        <f>IF(H3307="", _xlfn.XLOOKUP(C3307, 'Cost Averages'!$D$4:$D$103,'Cost Averages'!$E$4:$E$103, "FALSE"),H3307)</f>
        <v>96</v>
      </c>
      <c r="J3307">
        <f t="shared" si="309"/>
        <v>3456</v>
      </c>
      <c r="K3307">
        <f t="shared" si="310"/>
        <v>1728</v>
      </c>
      <c r="L3307">
        <f t="shared" si="311"/>
        <v>1728</v>
      </c>
      <c r="M3307" s="2" t="s">
        <v>28</v>
      </c>
      <c r="N3307" t="s">
        <v>699</v>
      </c>
      <c r="O3307" t="s">
        <v>41</v>
      </c>
      <c r="P3307" s="3">
        <v>11.779256317174871</v>
      </c>
      <c r="Q3307" t="str">
        <f t="shared" si="306"/>
        <v>G</v>
      </c>
      <c r="R3307">
        <f t="shared" si="307"/>
        <v>2021</v>
      </c>
      <c r="S3307">
        <f t="shared" si="308"/>
        <v>0</v>
      </c>
    </row>
    <row r="3308" spans="1:19" x14ac:dyDescent="0.25">
      <c r="A3308" s="1">
        <v>44438</v>
      </c>
      <c r="B3308" s="2" t="s">
        <v>3747</v>
      </c>
      <c r="C3308" t="s">
        <v>188</v>
      </c>
      <c r="D3308">
        <v>18</v>
      </c>
      <c r="E3308">
        <f>IF(D3308="", _xlfn.XLOOKUP(C3308,'Median Quantity per product'!$D$4:$D$103,'Median Quantity per product'!$E$4:$E$103, "NA"),'Project Work - Data wrows'!D3308)</f>
        <v>18</v>
      </c>
      <c r="F3308">
        <v>192</v>
      </c>
      <c r="G3308">
        <f>IF(F3308="",_xlfn.XLOOKUP(C3308,'Price Averages'!$D$4:$D$103,'Price Averages'!$E$4:$E$103, "FALSE"), F3308)</f>
        <v>192</v>
      </c>
      <c r="H3308">
        <v>96</v>
      </c>
      <c r="I3308">
        <f>IF(H3308="", _xlfn.XLOOKUP(C3308, 'Cost Averages'!$D$4:$D$103,'Cost Averages'!$E$4:$E$103, "FALSE"),H3308)</f>
        <v>96</v>
      </c>
      <c r="J3308">
        <f t="shared" si="309"/>
        <v>3456</v>
      </c>
      <c r="K3308">
        <f t="shared" si="310"/>
        <v>1728</v>
      </c>
      <c r="L3308">
        <f t="shared" si="311"/>
        <v>1728</v>
      </c>
      <c r="M3308" s="2" t="s">
        <v>28</v>
      </c>
      <c r="N3308" t="s">
        <v>766</v>
      </c>
      <c r="O3308" t="s">
        <v>41</v>
      </c>
      <c r="P3308" s="3">
        <v>13.392447352247808</v>
      </c>
      <c r="Q3308" t="str">
        <f t="shared" si="306"/>
        <v>G</v>
      </c>
      <c r="R3308">
        <f t="shared" si="307"/>
        <v>2021</v>
      </c>
      <c r="S3308">
        <f t="shared" si="308"/>
        <v>0</v>
      </c>
    </row>
    <row r="3309" spans="1:19" x14ac:dyDescent="0.25">
      <c r="A3309" s="1">
        <v>44341.459392721044</v>
      </c>
      <c r="B3309" s="2" t="s">
        <v>2394</v>
      </c>
      <c r="C3309" t="s">
        <v>27</v>
      </c>
      <c r="D3309">
        <v>4</v>
      </c>
      <c r="E3309">
        <f>IF(D3309="", _xlfn.XLOOKUP(C3309,'Median Quantity per product'!$D$4:$D$103,'Median Quantity per product'!$E$4:$E$103, "NA"),'Project Work - Data wrows'!D3309)</f>
        <v>4</v>
      </c>
      <c r="F3309">
        <v>102</v>
      </c>
      <c r="G3309">
        <f>IF(F3309="",_xlfn.XLOOKUP(C3309,'Price Averages'!$D$4:$D$103,'Price Averages'!$E$4:$E$103, "FALSE"), F3309)</f>
        <v>102</v>
      </c>
      <c r="H3309">
        <v>51</v>
      </c>
      <c r="I3309">
        <f>IF(H3309="", _xlfn.XLOOKUP(C3309, 'Cost Averages'!$D$4:$D$103,'Cost Averages'!$E$4:$E$103, "FALSE"),H3309)</f>
        <v>51</v>
      </c>
      <c r="J3309">
        <f t="shared" si="309"/>
        <v>408</v>
      </c>
      <c r="K3309">
        <f t="shared" si="310"/>
        <v>204</v>
      </c>
      <c r="L3309">
        <f t="shared" si="311"/>
        <v>204</v>
      </c>
      <c r="M3309" s="2" t="s">
        <v>44</v>
      </c>
      <c r="N3309" t="s">
        <v>171</v>
      </c>
      <c r="O3309" t="s">
        <v>46</v>
      </c>
      <c r="P3309" s="3">
        <v>11.36085047138285</v>
      </c>
      <c r="Q3309" t="str">
        <f t="shared" si="306"/>
        <v>G</v>
      </c>
      <c r="R3309">
        <f t="shared" si="307"/>
        <v>2021</v>
      </c>
      <c r="S3309">
        <f t="shared" si="308"/>
        <v>0</v>
      </c>
    </row>
    <row r="3310" spans="1:19" x14ac:dyDescent="0.25">
      <c r="A3310" s="1">
        <v>44391.227486929587</v>
      </c>
      <c r="B3310" s="2" t="s">
        <v>3139</v>
      </c>
      <c r="C3310" t="s">
        <v>27</v>
      </c>
      <c r="D3310">
        <v>6</v>
      </c>
      <c r="E3310">
        <f>IF(D3310="", _xlfn.XLOOKUP(C3310,'Median Quantity per product'!$D$4:$D$103,'Median Quantity per product'!$E$4:$E$103, "NA"),'Project Work - Data wrows'!D3310)</f>
        <v>6</v>
      </c>
      <c r="F3310">
        <v>102</v>
      </c>
      <c r="G3310">
        <f>IF(F3310="",_xlfn.XLOOKUP(C3310,'Price Averages'!$D$4:$D$103,'Price Averages'!$E$4:$E$103, "FALSE"), F3310)</f>
        <v>102</v>
      </c>
      <c r="H3310">
        <v>51</v>
      </c>
      <c r="I3310">
        <f>IF(H3310="", _xlfn.XLOOKUP(C3310, 'Cost Averages'!$D$4:$D$103,'Cost Averages'!$E$4:$E$103, "FALSE"),H3310)</f>
        <v>51</v>
      </c>
      <c r="J3310">
        <f t="shared" si="309"/>
        <v>612</v>
      </c>
      <c r="K3310">
        <f t="shared" si="310"/>
        <v>306</v>
      </c>
      <c r="L3310">
        <f t="shared" si="311"/>
        <v>306</v>
      </c>
      <c r="M3310" s="2" t="s">
        <v>44</v>
      </c>
      <c r="N3310" t="s">
        <v>358</v>
      </c>
      <c r="O3310" t="s">
        <v>56</v>
      </c>
      <c r="P3310" s="3">
        <v>12.342715162719054</v>
      </c>
      <c r="Q3310" t="str">
        <f t="shared" si="306"/>
        <v>G</v>
      </c>
      <c r="R3310">
        <f t="shared" si="307"/>
        <v>2021</v>
      </c>
      <c r="S3310">
        <f t="shared" si="308"/>
        <v>0</v>
      </c>
    </row>
    <row r="3311" spans="1:19" x14ac:dyDescent="0.25">
      <c r="A3311" s="1">
        <v>44341</v>
      </c>
      <c r="B3311" s="2" t="s">
        <v>3671</v>
      </c>
      <c r="C3311" t="s">
        <v>27</v>
      </c>
      <c r="D3311">
        <v>7</v>
      </c>
      <c r="E3311">
        <f>IF(D3311="", _xlfn.XLOOKUP(C3311,'Median Quantity per product'!$D$4:$D$103,'Median Quantity per product'!$E$4:$E$103, "NA"),'Project Work - Data wrows'!D3311)</f>
        <v>7</v>
      </c>
      <c r="F3311">
        <v>102</v>
      </c>
      <c r="G3311">
        <f>IF(F3311="",_xlfn.XLOOKUP(C3311,'Price Averages'!$D$4:$D$103,'Price Averages'!$E$4:$E$103, "FALSE"), F3311)</f>
        <v>102</v>
      </c>
      <c r="H3311">
        <v>51</v>
      </c>
      <c r="I3311">
        <f>IF(H3311="", _xlfn.XLOOKUP(C3311, 'Cost Averages'!$D$4:$D$103,'Cost Averages'!$E$4:$E$103, "FALSE"),H3311)</f>
        <v>51</v>
      </c>
      <c r="J3311">
        <f t="shared" si="309"/>
        <v>714</v>
      </c>
      <c r="K3311">
        <f t="shared" si="310"/>
        <v>357</v>
      </c>
      <c r="L3311">
        <f t="shared" si="311"/>
        <v>357</v>
      </c>
      <c r="M3311" s="2" t="s">
        <v>28</v>
      </c>
      <c r="N3311" t="s">
        <v>287</v>
      </c>
      <c r="O3311" t="s">
        <v>34</v>
      </c>
      <c r="P3311" s="3">
        <v>14.906846445071711</v>
      </c>
      <c r="Q3311" t="str">
        <f t="shared" si="306"/>
        <v>G</v>
      </c>
      <c r="R3311">
        <f t="shared" si="307"/>
        <v>2021</v>
      </c>
      <c r="S3311">
        <f t="shared" si="308"/>
        <v>0</v>
      </c>
    </row>
    <row r="3312" spans="1:19" x14ac:dyDescent="0.25">
      <c r="A3312" s="1">
        <v>44549</v>
      </c>
      <c r="B3312" s="2" t="s">
        <v>3840</v>
      </c>
      <c r="C3312" t="s">
        <v>27</v>
      </c>
      <c r="D3312">
        <v>12</v>
      </c>
      <c r="E3312">
        <f>IF(D3312="", _xlfn.XLOOKUP(C3312,'Median Quantity per product'!$D$4:$D$103,'Median Quantity per product'!$E$4:$E$103, "NA"),'Project Work - Data wrows'!D3312)</f>
        <v>12</v>
      </c>
      <c r="F3312">
        <v>102</v>
      </c>
      <c r="G3312">
        <f>IF(F3312="",_xlfn.XLOOKUP(C3312,'Price Averages'!$D$4:$D$103,'Price Averages'!$E$4:$E$103, "FALSE"), F3312)</f>
        <v>102</v>
      </c>
      <c r="H3312">
        <v>51</v>
      </c>
      <c r="I3312">
        <f>IF(H3312="", _xlfn.XLOOKUP(C3312, 'Cost Averages'!$D$4:$D$103,'Cost Averages'!$E$4:$E$103, "FALSE"),H3312)</f>
        <v>51</v>
      </c>
      <c r="J3312">
        <f t="shared" si="309"/>
        <v>1224</v>
      </c>
      <c r="K3312">
        <f t="shared" si="310"/>
        <v>612</v>
      </c>
      <c r="L3312">
        <f t="shared" si="311"/>
        <v>612</v>
      </c>
      <c r="M3312" s="2" t="s">
        <v>44</v>
      </c>
      <c r="N3312" t="s">
        <v>683</v>
      </c>
      <c r="O3312" t="s">
        <v>25</v>
      </c>
      <c r="P3312" s="3">
        <v>10.248947386022252</v>
      </c>
      <c r="Q3312" t="str">
        <f t="shared" si="306"/>
        <v>G</v>
      </c>
      <c r="R3312">
        <f t="shared" si="307"/>
        <v>2021</v>
      </c>
      <c r="S3312">
        <f t="shared" si="308"/>
        <v>0</v>
      </c>
    </row>
    <row r="3313" spans="1:19" x14ac:dyDescent="0.25">
      <c r="A3313" s="1">
        <v>44522</v>
      </c>
      <c r="B3313" s="2" t="s">
        <v>3817</v>
      </c>
      <c r="C3313" t="s">
        <v>27</v>
      </c>
      <c r="D3313">
        <v>13</v>
      </c>
      <c r="E3313">
        <f>IF(D3313="", _xlfn.XLOOKUP(C3313,'Median Quantity per product'!$D$4:$D$103,'Median Quantity per product'!$E$4:$E$103, "NA"),'Project Work - Data wrows'!D3313)</f>
        <v>13</v>
      </c>
      <c r="F3313">
        <v>102</v>
      </c>
      <c r="G3313">
        <f>IF(F3313="",_xlfn.XLOOKUP(C3313,'Price Averages'!$D$4:$D$103,'Price Averages'!$E$4:$E$103, "FALSE"), F3313)</f>
        <v>102</v>
      </c>
      <c r="H3313">
        <v>51</v>
      </c>
      <c r="I3313">
        <f>IF(H3313="", _xlfn.XLOOKUP(C3313, 'Cost Averages'!$D$4:$D$103,'Cost Averages'!$E$4:$E$103, "FALSE"),H3313)</f>
        <v>51</v>
      </c>
      <c r="J3313">
        <f t="shared" si="309"/>
        <v>1326</v>
      </c>
      <c r="K3313">
        <f t="shared" si="310"/>
        <v>663</v>
      </c>
      <c r="L3313">
        <f t="shared" si="311"/>
        <v>663</v>
      </c>
      <c r="M3313" s="2" t="s">
        <v>44</v>
      </c>
      <c r="N3313" t="s">
        <v>372</v>
      </c>
      <c r="O3313" t="s">
        <v>56</v>
      </c>
      <c r="P3313" s="3">
        <v>11.416048240262977</v>
      </c>
      <c r="Q3313" t="str">
        <f t="shared" si="306"/>
        <v>G</v>
      </c>
      <c r="R3313">
        <f t="shared" si="307"/>
        <v>2021</v>
      </c>
      <c r="S3313">
        <f t="shared" si="308"/>
        <v>0</v>
      </c>
    </row>
    <row r="3314" spans="1:19" x14ac:dyDescent="0.25">
      <c r="A3314" s="1">
        <v>44303.390906049957</v>
      </c>
      <c r="B3314" s="2" t="s">
        <v>2123</v>
      </c>
      <c r="C3314" t="s">
        <v>27</v>
      </c>
      <c r="D3314">
        <v>19</v>
      </c>
      <c r="E3314">
        <f>IF(D3314="", _xlfn.XLOOKUP(C3314,'Median Quantity per product'!$D$4:$D$103,'Median Quantity per product'!$E$4:$E$103, "NA"),'Project Work - Data wrows'!D3314)</f>
        <v>19</v>
      </c>
      <c r="F3314">
        <v>102</v>
      </c>
      <c r="G3314">
        <f>IF(F3314="",_xlfn.XLOOKUP(C3314,'Price Averages'!$D$4:$D$103,'Price Averages'!$E$4:$E$103, "FALSE"), F3314)</f>
        <v>102</v>
      </c>
      <c r="H3314">
        <v>51</v>
      </c>
      <c r="I3314">
        <f>IF(H3314="", _xlfn.XLOOKUP(C3314, 'Cost Averages'!$D$4:$D$103,'Cost Averages'!$E$4:$E$103, "FALSE"),H3314)</f>
        <v>51</v>
      </c>
      <c r="J3314">
        <f t="shared" si="309"/>
        <v>1938</v>
      </c>
      <c r="K3314">
        <f t="shared" si="310"/>
        <v>969</v>
      </c>
      <c r="L3314">
        <f t="shared" si="311"/>
        <v>969</v>
      </c>
      <c r="M3314" s="2" t="s">
        <v>23</v>
      </c>
      <c r="N3314" t="s">
        <v>466</v>
      </c>
      <c r="O3314" t="s">
        <v>25</v>
      </c>
      <c r="P3314" s="3">
        <v>9.629298039722805</v>
      </c>
      <c r="Q3314" t="str">
        <f t="shared" si="306"/>
        <v>G</v>
      </c>
      <c r="R3314">
        <f t="shared" si="307"/>
        <v>2021</v>
      </c>
      <c r="S3314">
        <f t="shared" si="308"/>
        <v>0</v>
      </c>
    </row>
    <row r="3315" spans="1:19" x14ac:dyDescent="0.25">
      <c r="A3315" s="1">
        <v>44431.08393677602</v>
      </c>
      <c r="B3315" s="2" t="s">
        <v>2132</v>
      </c>
      <c r="C3315" t="s">
        <v>27</v>
      </c>
      <c r="D3315" t="s">
        <v>32</v>
      </c>
      <c r="E3315">
        <f>IF(D3315="", _xlfn.XLOOKUP(C3315,'Median Quantity per product'!$D$4:$D$103,'Median Quantity per product'!$E$4:$E$103, "NA"),'Project Work - Data wrows'!D3315)</f>
        <v>10</v>
      </c>
      <c r="F3315" t="s">
        <v>32</v>
      </c>
      <c r="G3315">
        <f>IF(F3315="",_xlfn.XLOOKUP(C3315,'Price Averages'!$D$4:$D$103,'Price Averages'!$E$4:$E$103, "FALSE"), F3315)</f>
        <v>102</v>
      </c>
      <c r="H3315">
        <v>51</v>
      </c>
      <c r="I3315">
        <f>IF(H3315="", _xlfn.XLOOKUP(C3315, 'Cost Averages'!$D$4:$D$103,'Cost Averages'!$E$4:$E$103, "FALSE"),H3315)</f>
        <v>51</v>
      </c>
      <c r="J3315">
        <f t="shared" si="309"/>
        <v>1020</v>
      </c>
      <c r="K3315">
        <f t="shared" si="310"/>
        <v>510</v>
      </c>
      <c r="L3315">
        <f t="shared" si="311"/>
        <v>510</v>
      </c>
      <c r="M3315" s="2" t="s">
        <v>28</v>
      </c>
      <c r="N3315" t="s">
        <v>463</v>
      </c>
      <c r="O3315" t="s">
        <v>50</v>
      </c>
      <c r="P3315" s="3">
        <v>10.764293826791503</v>
      </c>
      <c r="Q3315" t="str">
        <f t="shared" si="306"/>
        <v>G</v>
      </c>
      <c r="R3315">
        <f t="shared" si="307"/>
        <v>2021</v>
      </c>
      <c r="S3315">
        <f t="shared" si="308"/>
        <v>0</v>
      </c>
    </row>
    <row r="3316" spans="1:19" x14ac:dyDescent="0.25">
      <c r="A3316" s="1">
        <v>44229.300841035401</v>
      </c>
      <c r="B3316" s="2" t="s">
        <v>649</v>
      </c>
      <c r="C3316" t="s">
        <v>268</v>
      </c>
      <c r="D3316">
        <v>1</v>
      </c>
      <c r="E3316">
        <f>IF(D3316="", _xlfn.XLOOKUP(C3316,'Median Quantity per product'!$D$4:$D$103,'Median Quantity per product'!$E$4:$E$103, "NA"),'Project Work - Data wrows'!D3316)</f>
        <v>1</v>
      </c>
      <c r="F3316">
        <v>57</v>
      </c>
      <c r="G3316">
        <f>IF(F3316="",_xlfn.XLOOKUP(C3316,'Price Averages'!$D$4:$D$103,'Price Averages'!$E$4:$E$103, "FALSE"), F3316)</f>
        <v>57</v>
      </c>
      <c r="H3316">
        <v>19</v>
      </c>
      <c r="I3316">
        <f>IF(H3316="", _xlfn.XLOOKUP(C3316, 'Cost Averages'!$D$4:$D$103,'Cost Averages'!$E$4:$E$103, "FALSE"),H3316)</f>
        <v>19</v>
      </c>
      <c r="J3316">
        <f t="shared" si="309"/>
        <v>57</v>
      </c>
      <c r="K3316">
        <f t="shared" si="310"/>
        <v>19</v>
      </c>
      <c r="L3316">
        <f t="shared" si="311"/>
        <v>38</v>
      </c>
      <c r="M3316" s="2" t="s">
        <v>44</v>
      </c>
      <c r="N3316" t="s">
        <v>159</v>
      </c>
      <c r="O3316" t="s">
        <v>78</v>
      </c>
      <c r="P3316" s="3">
        <v>10.216282609482219</v>
      </c>
      <c r="Q3316" t="str">
        <f t="shared" si="306"/>
        <v>G</v>
      </c>
      <c r="R3316">
        <f t="shared" si="307"/>
        <v>2021</v>
      </c>
      <c r="S3316">
        <f t="shared" si="308"/>
        <v>0</v>
      </c>
    </row>
    <row r="3317" spans="1:19" x14ac:dyDescent="0.25">
      <c r="A3317" s="1">
        <v>44313</v>
      </c>
      <c r="B3317" s="2" t="s">
        <v>3646</v>
      </c>
      <c r="C3317" t="s">
        <v>268</v>
      </c>
      <c r="D3317">
        <v>1</v>
      </c>
      <c r="E3317">
        <f>IF(D3317="", _xlfn.XLOOKUP(C3317,'Median Quantity per product'!$D$4:$D$103,'Median Quantity per product'!$E$4:$E$103, "NA"),'Project Work - Data wrows'!D3317)</f>
        <v>1</v>
      </c>
      <c r="F3317" t="s">
        <v>32</v>
      </c>
      <c r="G3317">
        <f>IF(F3317="",_xlfn.XLOOKUP(C3317,'Price Averages'!$D$4:$D$103,'Price Averages'!$E$4:$E$103, "FALSE"), F3317)</f>
        <v>57</v>
      </c>
      <c r="H3317">
        <v>19</v>
      </c>
      <c r="I3317">
        <f>IF(H3317="", _xlfn.XLOOKUP(C3317, 'Cost Averages'!$D$4:$D$103,'Cost Averages'!$E$4:$E$103, "FALSE"),H3317)</f>
        <v>19</v>
      </c>
      <c r="J3317">
        <f t="shared" si="309"/>
        <v>57</v>
      </c>
      <c r="K3317">
        <f t="shared" si="310"/>
        <v>19</v>
      </c>
      <c r="L3317">
        <f t="shared" si="311"/>
        <v>38</v>
      </c>
      <c r="M3317" s="2" t="s">
        <v>28</v>
      </c>
      <c r="N3317" t="s">
        <v>181</v>
      </c>
      <c r="O3317" t="s">
        <v>50</v>
      </c>
      <c r="P3317" s="3">
        <v>12.551203838971933</v>
      </c>
      <c r="Q3317" t="str">
        <f t="shared" si="306"/>
        <v>G</v>
      </c>
      <c r="R3317">
        <f t="shared" si="307"/>
        <v>2021</v>
      </c>
      <c r="S3317">
        <f t="shared" si="308"/>
        <v>0</v>
      </c>
    </row>
    <row r="3318" spans="1:19" x14ac:dyDescent="0.25">
      <c r="A3318" s="1">
        <v>44322.020298942312</v>
      </c>
      <c r="B3318" s="2" t="s">
        <v>1451</v>
      </c>
      <c r="C3318" t="s">
        <v>268</v>
      </c>
      <c r="D3318">
        <v>4</v>
      </c>
      <c r="E3318">
        <f>IF(D3318="", _xlfn.XLOOKUP(C3318,'Median Quantity per product'!$D$4:$D$103,'Median Quantity per product'!$E$4:$E$103, "NA"),'Project Work - Data wrows'!D3318)</f>
        <v>4</v>
      </c>
      <c r="F3318">
        <v>57</v>
      </c>
      <c r="G3318">
        <f>IF(F3318="",_xlfn.XLOOKUP(C3318,'Price Averages'!$D$4:$D$103,'Price Averages'!$E$4:$E$103, "FALSE"), F3318)</f>
        <v>57</v>
      </c>
      <c r="H3318">
        <v>19</v>
      </c>
      <c r="I3318">
        <f>IF(H3318="", _xlfn.XLOOKUP(C3318, 'Cost Averages'!$D$4:$D$103,'Cost Averages'!$E$4:$E$103, "FALSE"),H3318)</f>
        <v>19</v>
      </c>
      <c r="J3318">
        <f t="shared" si="309"/>
        <v>228</v>
      </c>
      <c r="K3318">
        <f t="shared" si="310"/>
        <v>76</v>
      </c>
      <c r="L3318">
        <f t="shared" si="311"/>
        <v>152</v>
      </c>
      <c r="M3318" s="2" t="s">
        <v>28</v>
      </c>
      <c r="N3318" t="s">
        <v>241</v>
      </c>
      <c r="O3318" t="s">
        <v>41</v>
      </c>
      <c r="P3318" s="3">
        <v>12.699346182652626</v>
      </c>
      <c r="Q3318" t="str">
        <f t="shared" si="306"/>
        <v>G</v>
      </c>
      <c r="R3318">
        <f t="shared" si="307"/>
        <v>2021</v>
      </c>
      <c r="S3318">
        <f t="shared" si="308"/>
        <v>0</v>
      </c>
    </row>
    <row r="3319" spans="1:19" x14ac:dyDescent="0.25">
      <c r="A3319" s="1">
        <v>44221.345554713022</v>
      </c>
      <c r="B3319" s="2" t="s">
        <v>518</v>
      </c>
      <c r="C3319" t="s">
        <v>268</v>
      </c>
      <c r="D3319">
        <v>5</v>
      </c>
      <c r="E3319">
        <f>IF(D3319="", _xlfn.XLOOKUP(C3319,'Median Quantity per product'!$D$4:$D$103,'Median Quantity per product'!$E$4:$E$103, "NA"),'Project Work - Data wrows'!D3319)</f>
        <v>5</v>
      </c>
      <c r="F3319" t="s">
        <v>32</v>
      </c>
      <c r="G3319">
        <f>IF(F3319="",_xlfn.XLOOKUP(C3319,'Price Averages'!$D$4:$D$103,'Price Averages'!$E$4:$E$103, "FALSE"), F3319)</f>
        <v>57</v>
      </c>
      <c r="H3319">
        <v>19</v>
      </c>
      <c r="I3319">
        <f>IF(H3319="", _xlfn.XLOOKUP(C3319, 'Cost Averages'!$D$4:$D$103,'Cost Averages'!$E$4:$E$103, "FALSE"),H3319)</f>
        <v>19</v>
      </c>
      <c r="J3319">
        <f t="shared" si="309"/>
        <v>285</v>
      </c>
      <c r="K3319">
        <f t="shared" si="310"/>
        <v>95</v>
      </c>
      <c r="L3319">
        <f t="shared" si="311"/>
        <v>190</v>
      </c>
      <c r="M3319" s="2" t="s">
        <v>44</v>
      </c>
      <c r="N3319" t="s">
        <v>59</v>
      </c>
      <c r="O3319" t="s">
        <v>56</v>
      </c>
      <c r="P3319" s="3">
        <v>15.602184182549776</v>
      </c>
      <c r="Q3319" t="str">
        <f t="shared" si="306"/>
        <v>G</v>
      </c>
      <c r="R3319">
        <f t="shared" si="307"/>
        <v>2021</v>
      </c>
      <c r="S3319">
        <f t="shared" si="308"/>
        <v>0</v>
      </c>
    </row>
    <row r="3320" spans="1:19" x14ac:dyDescent="0.25">
      <c r="A3320" s="1">
        <v>44273.375638921774</v>
      </c>
      <c r="B3320" s="2" t="s">
        <v>2604</v>
      </c>
      <c r="C3320" t="s">
        <v>268</v>
      </c>
      <c r="D3320">
        <v>6</v>
      </c>
      <c r="E3320">
        <f>IF(D3320="", _xlfn.XLOOKUP(C3320,'Median Quantity per product'!$D$4:$D$103,'Median Quantity per product'!$E$4:$E$103, "NA"),'Project Work - Data wrows'!D3320)</f>
        <v>6</v>
      </c>
      <c r="F3320" t="s">
        <v>32</v>
      </c>
      <c r="G3320">
        <f>IF(F3320="",_xlfn.XLOOKUP(C3320,'Price Averages'!$D$4:$D$103,'Price Averages'!$E$4:$E$103, "FALSE"), F3320)</f>
        <v>57</v>
      </c>
      <c r="H3320">
        <v>19</v>
      </c>
      <c r="I3320">
        <f>IF(H3320="", _xlfn.XLOOKUP(C3320, 'Cost Averages'!$D$4:$D$103,'Cost Averages'!$E$4:$E$103, "FALSE"),H3320)</f>
        <v>19</v>
      </c>
      <c r="J3320">
        <f t="shared" si="309"/>
        <v>342</v>
      </c>
      <c r="K3320">
        <f t="shared" si="310"/>
        <v>114</v>
      </c>
      <c r="L3320">
        <f t="shared" si="311"/>
        <v>228</v>
      </c>
      <c r="M3320" s="2" t="s">
        <v>44</v>
      </c>
      <c r="N3320" t="s">
        <v>520</v>
      </c>
      <c r="O3320" t="s">
        <v>25</v>
      </c>
      <c r="P3320" s="3">
        <v>11.003496633574638</v>
      </c>
      <c r="Q3320" t="str">
        <f t="shared" si="306"/>
        <v>G</v>
      </c>
      <c r="R3320">
        <f t="shared" si="307"/>
        <v>2021</v>
      </c>
      <c r="S3320">
        <f t="shared" si="308"/>
        <v>0</v>
      </c>
    </row>
    <row r="3321" spans="1:19" x14ac:dyDescent="0.25">
      <c r="A3321" s="1">
        <v>44396.925963915746</v>
      </c>
      <c r="B3321" s="2" t="s">
        <v>2496</v>
      </c>
      <c r="C3321" t="s">
        <v>268</v>
      </c>
      <c r="D3321">
        <v>7</v>
      </c>
      <c r="E3321">
        <f>IF(D3321="", _xlfn.XLOOKUP(C3321,'Median Quantity per product'!$D$4:$D$103,'Median Quantity per product'!$E$4:$E$103, "NA"),'Project Work - Data wrows'!D3321)</f>
        <v>7</v>
      </c>
      <c r="F3321">
        <v>57</v>
      </c>
      <c r="G3321">
        <f>IF(F3321="",_xlfn.XLOOKUP(C3321,'Price Averages'!$D$4:$D$103,'Price Averages'!$E$4:$E$103, "FALSE"), F3321)</f>
        <v>57</v>
      </c>
      <c r="H3321">
        <v>19</v>
      </c>
      <c r="I3321">
        <f>IF(H3321="", _xlfn.XLOOKUP(C3321, 'Cost Averages'!$D$4:$D$103,'Cost Averages'!$E$4:$E$103, "FALSE"),H3321)</f>
        <v>19</v>
      </c>
      <c r="J3321">
        <f t="shared" si="309"/>
        <v>399</v>
      </c>
      <c r="K3321">
        <f t="shared" si="310"/>
        <v>133</v>
      </c>
      <c r="L3321">
        <f t="shared" si="311"/>
        <v>266</v>
      </c>
      <c r="M3321" s="2" t="s">
        <v>28</v>
      </c>
      <c r="N3321" t="s">
        <v>315</v>
      </c>
      <c r="O3321" t="s">
        <v>46</v>
      </c>
      <c r="P3321" s="3">
        <v>11.221666113009938</v>
      </c>
      <c r="Q3321" t="str">
        <f t="shared" si="306"/>
        <v>G</v>
      </c>
      <c r="R3321">
        <f t="shared" si="307"/>
        <v>2021</v>
      </c>
      <c r="S3321">
        <f t="shared" si="308"/>
        <v>0</v>
      </c>
    </row>
    <row r="3322" spans="1:19" x14ac:dyDescent="0.25">
      <c r="A3322" s="1">
        <v>44384.608152644287</v>
      </c>
      <c r="B3322" s="2" t="s">
        <v>2556</v>
      </c>
      <c r="C3322" t="s">
        <v>268</v>
      </c>
      <c r="D3322">
        <v>11</v>
      </c>
      <c r="E3322">
        <f>IF(D3322="", _xlfn.XLOOKUP(C3322,'Median Quantity per product'!$D$4:$D$103,'Median Quantity per product'!$E$4:$E$103, "NA"),'Project Work - Data wrows'!D3322)</f>
        <v>11</v>
      </c>
      <c r="F3322">
        <v>57</v>
      </c>
      <c r="G3322">
        <f>IF(F3322="",_xlfn.XLOOKUP(C3322,'Price Averages'!$D$4:$D$103,'Price Averages'!$E$4:$E$103, "FALSE"), F3322)</f>
        <v>57</v>
      </c>
      <c r="H3322">
        <v>19</v>
      </c>
      <c r="I3322">
        <f>IF(H3322="", _xlfn.XLOOKUP(C3322, 'Cost Averages'!$D$4:$D$103,'Cost Averages'!$E$4:$E$103, "FALSE"),H3322)</f>
        <v>19</v>
      </c>
      <c r="J3322">
        <f t="shared" si="309"/>
        <v>627</v>
      </c>
      <c r="K3322">
        <f t="shared" si="310"/>
        <v>209</v>
      </c>
      <c r="L3322">
        <f t="shared" si="311"/>
        <v>418</v>
      </c>
      <c r="M3322" s="2" t="s">
        <v>23</v>
      </c>
      <c r="N3322" t="s">
        <v>678</v>
      </c>
      <c r="O3322" t="s">
        <v>78</v>
      </c>
      <c r="P3322" s="3">
        <v>8.1595626482464514</v>
      </c>
      <c r="Q3322" t="str">
        <f t="shared" si="306"/>
        <v>G</v>
      </c>
      <c r="R3322">
        <f t="shared" si="307"/>
        <v>2021</v>
      </c>
      <c r="S3322">
        <f t="shared" si="308"/>
        <v>0</v>
      </c>
    </row>
    <row r="3323" spans="1:19" x14ac:dyDescent="0.25">
      <c r="A3323" s="1">
        <v>44245</v>
      </c>
      <c r="B3323" s="2" t="s">
        <v>3586</v>
      </c>
      <c r="C3323" t="s">
        <v>268</v>
      </c>
      <c r="D3323">
        <v>12</v>
      </c>
      <c r="E3323">
        <f>IF(D3323="", _xlfn.XLOOKUP(C3323,'Median Quantity per product'!$D$4:$D$103,'Median Quantity per product'!$E$4:$E$103, "NA"),'Project Work - Data wrows'!D3323)</f>
        <v>12</v>
      </c>
      <c r="F3323">
        <v>57</v>
      </c>
      <c r="G3323">
        <f>IF(F3323="",_xlfn.XLOOKUP(C3323,'Price Averages'!$D$4:$D$103,'Price Averages'!$E$4:$E$103, "FALSE"), F3323)</f>
        <v>57</v>
      </c>
      <c r="H3323">
        <v>19</v>
      </c>
      <c r="I3323">
        <f>IF(H3323="", _xlfn.XLOOKUP(C3323, 'Cost Averages'!$D$4:$D$103,'Cost Averages'!$E$4:$E$103, "FALSE"),H3323)</f>
        <v>19</v>
      </c>
      <c r="J3323">
        <f t="shared" si="309"/>
        <v>684</v>
      </c>
      <c r="K3323">
        <f t="shared" si="310"/>
        <v>228</v>
      </c>
      <c r="L3323">
        <f t="shared" si="311"/>
        <v>456</v>
      </c>
      <c r="M3323" s="2" t="s">
        <v>28</v>
      </c>
      <c r="N3323" t="s">
        <v>442</v>
      </c>
      <c r="O3323" t="s">
        <v>41</v>
      </c>
      <c r="P3323" s="3">
        <v>13.332534707865639</v>
      </c>
      <c r="Q3323" t="str">
        <f t="shared" si="306"/>
        <v>G</v>
      </c>
      <c r="R3323">
        <f t="shared" si="307"/>
        <v>2021</v>
      </c>
      <c r="S3323">
        <f t="shared" si="308"/>
        <v>0</v>
      </c>
    </row>
    <row r="3324" spans="1:19" x14ac:dyDescent="0.25">
      <c r="A3324" s="1">
        <v>44494.584111313074</v>
      </c>
      <c r="B3324" s="2" t="s">
        <v>1153</v>
      </c>
      <c r="C3324" t="s">
        <v>268</v>
      </c>
      <c r="D3324">
        <v>16</v>
      </c>
      <c r="E3324">
        <f>IF(D3324="", _xlfn.XLOOKUP(C3324,'Median Quantity per product'!$D$4:$D$103,'Median Quantity per product'!$E$4:$E$103, "NA"),'Project Work - Data wrows'!D3324)</f>
        <v>16</v>
      </c>
      <c r="F3324">
        <v>57</v>
      </c>
      <c r="G3324">
        <f>IF(F3324="",_xlfn.XLOOKUP(C3324,'Price Averages'!$D$4:$D$103,'Price Averages'!$E$4:$E$103, "FALSE"), F3324)</f>
        <v>57</v>
      </c>
      <c r="H3324">
        <v>19</v>
      </c>
      <c r="I3324">
        <f>IF(H3324="", _xlfn.XLOOKUP(C3324, 'Cost Averages'!$D$4:$D$103,'Cost Averages'!$E$4:$E$103, "FALSE"),H3324)</f>
        <v>19</v>
      </c>
      <c r="J3324">
        <f t="shared" si="309"/>
        <v>912</v>
      </c>
      <c r="K3324">
        <f t="shared" si="310"/>
        <v>304</v>
      </c>
      <c r="L3324">
        <f t="shared" si="311"/>
        <v>608</v>
      </c>
      <c r="M3324" s="2" t="s">
        <v>28</v>
      </c>
      <c r="N3324" t="s">
        <v>208</v>
      </c>
      <c r="O3324" t="s">
        <v>50</v>
      </c>
      <c r="P3324" s="3">
        <v>15.556812309269255</v>
      </c>
      <c r="Q3324" t="str">
        <f t="shared" si="306"/>
        <v>G</v>
      </c>
      <c r="R3324">
        <f t="shared" si="307"/>
        <v>2021</v>
      </c>
      <c r="S3324">
        <f t="shared" si="308"/>
        <v>0</v>
      </c>
    </row>
    <row r="3325" spans="1:19" x14ac:dyDescent="0.25">
      <c r="A3325" s="1">
        <v>44316.954123149721</v>
      </c>
      <c r="B3325" s="2" t="s">
        <v>743</v>
      </c>
      <c r="C3325" t="s">
        <v>268</v>
      </c>
      <c r="D3325">
        <v>17</v>
      </c>
      <c r="E3325">
        <f>IF(D3325="", _xlfn.XLOOKUP(C3325,'Median Quantity per product'!$D$4:$D$103,'Median Quantity per product'!$E$4:$E$103, "NA"),'Project Work - Data wrows'!D3325)</f>
        <v>17</v>
      </c>
      <c r="F3325" t="s">
        <v>32</v>
      </c>
      <c r="G3325">
        <f>IF(F3325="",_xlfn.XLOOKUP(C3325,'Price Averages'!$D$4:$D$103,'Price Averages'!$E$4:$E$103, "FALSE"), F3325)</f>
        <v>57</v>
      </c>
      <c r="H3325" t="s">
        <v>32</v>
      </c>
      <c r="I3325">
        <f>IF(H3325="", _xlfn.XLOOKUP(C3325, 'Cost Averages'!$D$4:$D$103,'Cost Averages'!$E$4:$E$103, "FALSE"),H3325)</f>
        <v>19</v>
      </c>
      <c r="J3325">
        <f t="shared" si="309"/>
        <v>969</v>
      </c>
      <c r="K3325">
        <f t="shared" si="310"/>
        <v>323</v>
      </c>
      <c r="L3325">
        <f t="shared" si="311"/>
        <v>646</v>
      </c>
      <c r="M3325" s="2" t="s">
        <v>23</v>
      </c>
      <c r="N3325" t="s">
        <v>194</v>
      </c>
      <c r="O3325" t="s">
        <v>50</v>
      </c>
      <c r="P3325" s="3">
        <v>13.765798454641494</v>
      </c>
      <c r="Q3325" t="str">
        <f t="shared" si="306"/>
        <v>G</v>
      </c>
      <c r="R3325">
        <f t="shared" si="307"/>
        <v>2021</v>
      </c>
      <c r="S3325">
        <f t="shared" si="308"/>
        <v>0</v>
      </c>
    </row>
    <row r="3326" spans="1:19" x14ac:dyDescent="0.25">
      <c r="A3326" s="1">
        <v>44445.461833647314</v>
      </c>
      <c r="B3326" s="2" t="s">
        <v>3021</v>
      </c>
      <c r="C3326" t="s">
        <v>85</v>
      </c>
      <c r="D3326">
        <v>2</v>
      </c>
      <c r="E3326">
        <f>IF(D3326="", _xlfn.XLOOKUP(C3326,'Median Quantity per product'!$D$4:$D$103,'Median Quantity per product'!$E$4:$E$103, "NA"),'Project Work - Data wrows'!D3326)</f>
        <v>2</v>
      </c>
      <c r="F3326">
        <v>204</v>
      </c>
      <c r="G3326">
        <f>IF(F3326="",_xlfn.XLOOKUP(C3326,'Price Averages'!$D$4:$D$103,'Price Averages'!$E$4:$E$103, "FALSE"), F3326)</f>
        <v>204</v>
      </c>
      <c r="H3326">
        <v>51</v>
      </c>
      <c r="I3326">
        <f>IF(H3326="", _xlfn.XLOOKUP(C3326, 'Cost Averages'!$D$4:$D$103,'Cost Averages'!$E$4:$E$103, "FALSE"),H3326)</f>
        <v>51</v>
      </c>
      <c r="J3326">
        <f t="shared" si="309"/>
        <v>408</v>
      </c>
      <c r="K3326">
        <f t="shared" si="310"/>
        <v>102</v>
      </c>
      <c r="L3326">
        <f t="shared" si="311"/>
        <v>306</v>
      </c>
      <c r="M3326" s="2" t="s">
        <v>28</v>
      </c>
      <c r="N3326" t="s">
        <v>466</v>
      </c>
      <c r="O3326" t="s">
        <v>25</v>
      </c>
      <c r="P3326" s="3">
        <v>9.629298039722805</v>
      </c>
      <c r="Q3326" t="str">
        <f t="shared" si="306"/>
        <v>G</v>
      </c>
      <c r="R3326">
        <f t="shared" si="307"/>
        <v>2021</v>
      </c>
      <c r="S3326">
        <f t="shared" si="308"/>
        <v>0</v>
      </c>
    </row>
    <row r="3327" spans="1:19" x14ac:dyDescent="0.25">
      <c r="A3327" s="1">
        <v>44234.891323864627</v>
      </c>
      <c r="B3327" s="2" t="s">
        <v>1809</v>
      </c>
      <c r="C3327" t="s">
        <v>85</v>
      </c>
      <c r="D3327">
        <v>3</v>
      </c>
      <c r="E3327">
        <f>IF(D3327="", _xlfn.XLOOKUP(C3327,'Median Quantity per product'!$D$4:$D$103,'Median Quantity per product'!$E$4:$E$103, "NA"),'Project Work - Data wrows'!D3327)</f>
        <v>3</v>
      </c>
      <c r="F3327">
        <v>204</v>
      </c>
      <c r="G3327">
        <f>IF(F3327="",_xlfn.XLOOKUP(C3327,'Price Averages'!$D$4:$D$103,'Price Averages'!$E$4:$E$103, "FALSE"), F3327)</f>
        <v>204</v>
      </c>
      <c r="H3327">
        <v>51</v>
      </c>
      <c r="I3327">
        <f>IF(H3327="", _xlfn.XLOOKUP(C3327, 'Cost Averages'!$D$4:$D$103,'Cost Averages'!$E$4:$E$103, "FALSE"),H3327)</f>
        <v>51</v>
      </c>
      <c r="J3327">
        <f t="shared" si="309"/>
        <v>612</v>
      </c>
      <c r="K3327">
        <f t="shared" si="310"/>
        <v>153</v>
      </c>
      <c r="L3327">
        <f t="shared" si="311"/>
        <v>459</v>
      </c>
      <c r="M3327" s="2" t="s">
        <v>28</v>
      </c>
      <c r="N3327" t="s">
        <v>520</v>
      </c>
      <c r="O3327" t="s">
        <v>25</v>
      </c>
      <c r="P3327" s="3">
        <v>11.003496633574638</v>
      </c>
      <c r="Q3327" t="str">
        <f t="shared" si="306"/>
        <v>G</v>
      </c>
      <c r="R3327">
        <f t="shared" si="307"/>
        <v>2021</v>
      </c>
      <c r="S3327">
        <f t="shared" si="308"/>
        <v>0</v>
      </c>
    </row>
    <row r="3328" spans="1:19" x14ac:dyDescent="0.25">
      <c r="A3328" s="1">
        <v>44376.647992893937</v>
      </c>
      <c r="B3328" s="2" t="s">
        <v>1313</v>
      </c>
      <c r="C3328" t="s">
        <v>85</v>
      </c>
      <c r="D3328">
        <v>4</v>
      </c>
      <c r="E3328">
        <f>IF(D3328="", _xlfn.XLOOKUP(C3328,'Median Quantity per product'!$D$4:$D$103,'Median Quantity per product'!$E$4:$E$103, "NA"),'Project Work - Data wrows'!D3328)</f>
        <v>4</v>
      </c>
      <c r="F3328">
        <v>204</v>
      </c>
      <c r="G3328">
        <f>IF(F3328="",_xlfn.XLOOKUP(C3328,'Price Averages'!$D$4:$D$103,'Price Averages'!$E$4:$E$103, "FALSE"), F3328)</f>
        <v>204</v>
      </c>
      <c r="H3328">
        <v>51</v>
      </c>
      <c r="I3328">
        <f>IF(H3328="", _xlfn.XLOOKUP(C3328, 'Cost Averages'!$D$4:$D$103,'Cost Averages'!$E$4:$E$103, "FALSE"),H3328)</f>
        <v>51</v>
      </c>
      <c r="J3328">
        <f t="shared" si="309"/>
        <v>816</v>
      </c>
      <c r="K3328">
        <f t="shared" si="310"/>
        <v>204</v>
      </c>
      <c r="L3328">
        <f t="shared" si="311"/>
        <v>612</v>
      </c>
      <c r="M3328" s="2" t="s">
        <v>28</v>
      </c>
      <c r="N3328" t="s">
        <v>454</v>
      </c>
      <c r="O3328" t="s">
        <v>78</v>
      </c>
      <c r="P3328" s="3">
        <v>12.732640267350657</v>
      </c>
      <c r="Q3328" t="str">
        <f t="shared" si="306"/>
        <v>G</v>
      </c>
      <c r="R3328">
        <f t="shared" si="307"/>
        <v>2021</v>
      </c>
      <c r="S3328">
        <f t="shared" si="308"/>
        <v>0</v>
      </c>
    </row>
    <row r="3329" spans="1:19" x14ac:dyDescent="0.25">
      <c r="A3329" s="1">
        <v>44442.619547411545</v>
      </c>
      <c r="B3329" s="2" t="s">
        <v>1435</v>
      </c>
      <c r="C3329" t="s">
        <v>85</v>
      </c>
      <c r="D3329">
        <v>4</v>
      </c>
      <c r="E3329">
        <f>IF(D3329="", _xlfn.XLOOKUP(C3329,'Median Quantity per product'!$D$4:$D$103,'Median Quantity per product'!$E$4:$E$103, "NA"),'Project Work - Data wrows'!D3329)</f>
        <v>4</v>
      </c>
      <c r="F3329">
        <v>204</v>
      </c>
      <c r="G3329">
        <f>IF(F3329="",_xlfn.XLOOKUP(C3329,'Price Averages'!$D$4:$D$103,'Price Averages'!$E$4:$E$103, "FALSE"), F3329)</f>
        <v>204</v>
      </c>
      <c r="H3329">
        <v>51</v>
      </c>
      <c r="I3329">
        <f>IF(H3329="", _xlfn.XLOOKUP(C3329, 'Cost Averages'!$D$4:$D$103,'Cost Averages'!$E$4:$E$103, "FALSE"),H3329)</f>
        <v>51</v>
      </c>
      <c r="J3329">
        <f t="shared" si="309"/>
        <v>816</v>
      </c>
      <c r="K3329">
        <f t="shared" si="310"/>
        <v>204</v>
      </c>
      <c r="L3329">
        <f t="shared" si="311"/>
        <v>612</v>
      </c>
      <c r="M3329" s="2" t="s">
        <v>28</v>
      </c>
      <c r="N3329" t="s">
        <v>882</v>
      </c>
      <c r="O3329" t="s">
        <v>78</v>
      </c>
      <c r="P3329" s="3">
        <v>15.856807810268592</v>
      </c>
      <c r="Q3329" t="str">
        <f t="shared" si="306"/>
        <v>G</v>
      </c>
      <c r="R3329">
        <f t="shared" si="307"/>
        <v>2021</v>
      </c>
      <c r="S3329">
        <f t="shared" si="308"/>
        <v>0</v>
      </c>
    </row>
    <row r="3330" spans="1:19" x14ac:dyDescent="0.25">
      <c r="A3330" s="1">
        <v>44370.984249315879</v>
      </c>
      <c r="B3330" s="2" t="s">
        <v>1102</v>
      </c>
      <c r="C3330" t="s">
        <v>85</v>
      </c>
      <c r="D3330">
        <v>6</v>
      </c>
      <c r="E3330">
        <f>IF(D3330="", _xlfn.XLOOKUP(C3330,'Median Quantity per product'!$D$4:$D$103,'Median Quantity per product'!$E$4:$E$103, "NA"),'Project Work - Data wrows'!D3330)</f>
        <v>6</v>
      </c>
      <c r="F3330">
        <v>204</v>
      </c>
      <c r="G3330">
        <f>IF(F3330="",_xlfn.XLOOKUP(C3330,'Price Averages'!$D$4:$D$103,'Price Averages'!$E$4:$E$103, "FALSE"), F3330)</f>
        <v>204</v>
      </c>
      <c r="H3330">
        <v>51</v>
      </c>
      <c r="I3330">
        <f>IF(H3330="", _xlfn.XLOOKUP(C3330, 'Cost Averages'!$D$4:$D$103,'Cost Averages'!$E$4:$E$103, "FALSE"),H3330)</f>
        <v>51</v>
      </c>
      <c r="J3330">
        <f t="shared" si="309"/>
        <v>1224</v>
      </c>
      <c r="K3330">
        <f t="shared" si="310"/>
        <v>306</v>
      </c>
      <c r="L3330">
        <f t="shared" si="311"/>
        <v>918</v>
      </c>
      <c r="M3330" s="2" t="s">
        <v>28</v>
      </c>
      <c r="N3330" t="s">
        <v>384</v>
      </c>
      <c r="O3330" t="s">
        <v>41</v>
      </c>
      <c r="P3330" s="3">
        <v>12.456740895640767</v>
      </c>
      <c r="Q3330" t="str">
        <f t="shared" ref="Q3330:Q3393" si="312">CHAR(64+(YEAR(A3330)-2014))</f>
        <v>G</v>
      </c>
      <c r="R3330">
        <f t="shared" ref="R3330:R3393" si="313">YEAR(A3330)</f>
        <v>2021</v>
      </c>
      <c r="S3330">
        <f t="shared" ref="S3330:S3393" si="314">IF(Q3330=CHAR(64 + (YEAR(A3330) - 2014)), 0, 1)</f>
        <v>0</v>
      </c>
    </row>
    <row r="3331" spans="1:19" x14ac:dyDescent="0.25">
      <c r="A3331" s="1">
        <v>44460</v>
      </c>
      <c r="B3331" s="2" t="s">
        <v>162</v>
      </c>
      <c r="C3331" t="s">
        <v>85</v>
      </c>
      <c r="D3331">
        <v>7</v>
      </c>
      <c r="E3331">
        <f>IF(D3331="", _xlfn.XLOOKUP(C3331,'Median Quantity per product'!$D$4:$D$103,'Median Quantity per product'!$E$4:$E$103, "NA"),'Project Work - Data wrows'!D3331)</f>
        <v>7</v>
      </c>
      <c r="F3331">
        <v>204</v>
      </c>
      <c r="G3331">
        <f>IF(F3331="",_xlfn.XLOOKUP(C3331,'Price Averages'!$D$4:$D$103,'Price Averages'!$E$4:$E$103, "FALSE"), F3331)</f>
        <v>204</v>
      </c>
      <c r="H3331" t="s">
        <v>32</v>
      </c>
      <c r="I3331">
        <f>IF(H3331="", _xlfn.XLOOKUP(C3331, 'Cost Averages'!$D$4:$D$103,'Cost Averages'!$E$4:$E$103, "FALSE"),H3331)</f>
        <v>51</v>
      </c>
      <c r="J3331">
        <f t="shared" ref="J3331:J3394" si="315">E3331*G3331</f>
        <v>1428</v>
      </c>
      <c r="K3331">
        <f t="shared" ref="K3331:K3394" si="316">E3331*I3331</f>
        <v>357</v>
      </c>
      <c r="L3331">
        <f t="shared" ref="L3331:L3394" si="317">J3331-K3331</f>
        <v>1071</v>
      </c>
      <c r="M3331" s="2" t="s">
        <v>44</v>
      </c>
      <c r="N3331" t="s">
        <v>681</v>
      </c>
      <c r="O3331" t="s">
        <v>50</v>
      </c>
      <c r="P3331" s="3">
        <v>13.486912834801583</v>
      </c>
      <c r="Q3331" t="str">
        <f t="shared" si="312"/>
        <v>G</v>
      </c>
      <c r="R3331">
        <f t="shared" si="313"/>
        <v>2021</v>
      </c>
      <c r="S3331">
        <f t="shared" si="314"/>
        <v>0</v>
      </c>
    </row>
    <row r="3332" spans="1:19" x14ac:dyDescent="0.25">
      <c r="A3332" s="1">
        <v>44452</v>
      </c>
      <c r="B3332" s="2" t="s">
        <v>3761</v>
      </c>
      <c r="C3332" t="s">
        <v>85</v>
      </c>
      <c r="D3332">
        <v>8</v>
      </c>
      <c r="E3332">
        <f>IF(D3332="", _xlfn.XLOOKUP(C3332,'Median Quantity per product'!$D$4:$D$103,'Median Quantity per product'!$E$4:$E$103, "NA"),'Project Work - Data wrows'!D3332)</f>
        <v>8</v>
      </c>
      <c r="F3332">
        <v>204</v>
      </c>
      <c r="G3332">
        <f>IF(F3332="",_xlfn.XLOOKUP(C3332,'Price Averages'!$D$4:$D$103,'Price Averages'!$E$4:$E$103, "FALSE"), F3332)</f>
        <v>204</v>
      </c>
      <c r="H3332">
        <v>51</v>
      </c>
      <c r="I3332">
        <f>IF(H3332="", _xlfn.XLOOKUP(C3332, 'Cost Averages'!$D$4:$D$103,'Cost Averages'!$E$4:$E$103, "FALSE"),H3332)</f>
        <v>51</v>
      </c>
      <c r="J3332">
        <f t="shared" si="315"/>
        <v>1632</v>
      </c>
      <c r="K3332">
        <f t="shared" si="316"/>
        <v>408</v>
      </c>
      <c r="L3332">
        <f t="shared" si="317"/>
        <v>1224</v>
      </c>
      <c r="M3332" s="2" t="s">
        <v>23</v>
      </c>
      <c r="N3332" t="s">
        <v>68</v>
      </c>
      <c r="O3332" t="s">
        <v>50</v>
      </c>
      <c r="P3332" s="3">
        <v>9.8384363471888783</v>
      </c>
      <c r="Q3332" t="str">
        <f t="shared" si="312"/>
        <v>G</v>
      </c>
      <c r="R3332">
        <f t="shared" si="313"/>
        <v>2021</v>
      </c>
      <c r="S3332">
        <f t="shared" si="314"/>
        <v>0</v>
      </c>
    </row>
    <row r="3333" spans="1:19" x14ac:dyDescent="0.25">
      <c r="A3333" s="1">
        <v>44536</v>
      </c>
      <c r="B3333" s="2" t="s">
        <v>3829</v>
      </c>
      <c r="C3333" t="s">
        <v>85</v>
      </c>
      <c r="D3333">
        <v>10</v>
      </c>
      <c r="E3333">
        <f>IF(D3333="", _xlfn.XLOOKUP(C3333,'Median Quantity per product'!$D$4:$D$103,'Median Quantity per product'!$E$4:$E$103, "NA"),'Project Work - Data wrows'!D3333)</f>
        <v>10</v>
      </c>
      <c r="F3333">
        <v>204</v>
      </c>
      <c r="G3333">
        <f>IF(F3333="",_xlfn.XLOOKUP(C3333,'Price Averages'!$D$4:$D$103,'Price Averages'!$E$4:$E$103, "FALSE"), F3333)</f>
        <v>204</v>
      </c>
      <c r="H3333">
        <v>51</v>
      </c>
      <c r="I3333">
        <f>IF(H3333="", _xlfn.XLOOKUP(C3333, 'Cost Averages'!$D$4:$D$103,'Cost Averages'!$E$4:$E$103, "FALSE"),H3333)</f>
        <v>51</v>
      </c>
      <c r="J3333">
        <f t="shared" si="315"/>
        <v>2040</v>
      </c>
      <c r="K3333">
        <f t="shared" si="316"/>
        <v>510</v>
      </c>
      <c r="L3333">
        <f t="shared" si="317"/>
        <v>1530</v>
      </c>
      <c r="M3333" s="2" t="s">
        <v>28</v>
      </c>
      <c r="N3333" t="s">
        <v>197</v>
      </c>
      <c r="O3333" t="s">
        <v>25</v>
      </c>
      <c r="P3333" s="3">
        <v>12.007834550770397</v>
      </c>
      <c r="Q3333" t="str">
        <f t="shared" si="312"/>
        <v>G</v>
      </c>
      <c r="R3333">
        <f t="shared" si="313"/>
        <v>2021</v>
      </c>
      <c r="S3333">
        <f t="shared" si="314"/>
        <v>0</v>
      </c>
    </row>
    <row r="3334" spans="1:19" x14ac:dyDescent="0.25">
      <c r="A3334" s="1">
        <v>44215</v>
      </c>
      <c r="B3334" s="2" t="s">
        <v>3558</v>
      </c>
      <c r="C3334" t="s">
        <v>85</v>
      </c>
      <c r="D3334">
        <v>11</v>
      </c>
      <c r="E3334">
        <f>IF(D3334="", _xlfn.XLOOKUP(C3334,'Median Quantity per product'!$D$4:$D$103,'Median Quantity per product'!$E$4:$E$103, "NA"),'Project Work - Data wrows'!D3334)</f>
        <v>11</v>
      </c>
      <c r="F3334">
        <v>204</v>
      </c>
      <c r="G3334">
        <f>IF(F3334="",_xlfn.XLOOKUP(C3334,'Price Averages'!$D$4:$D$103,'Price Averages'!$E$4:$E$103, "FALSE"), F3334)</f>
        <v>204</v>
      </c>
      <c r="H3334">
        <v>51</v>
      </c>
      <c r="I3334">
        <f>IF(H3334="", _xlfn.XLOOKUP(C3334, 'Cost Averages'!$D$4:$D$103,'Cost Averages'!$E$4:$E$103, "FALSE"),H3334)</f>
        <v>51</v>
      </c>
      <c r="J3334">
        <f t="shared" si="315"/>
        <v>2244</v>
      </c>
      <c r="K3334">
        <f t="shared" si="316"/>
        <v>561</v>
      </c>
      <c r="L3334">
        <f t="shared" si="317"/>
        <v>1683</v>
      </c>
      <c r="M3334" s="2" t="s">
        <v>44</v>
      </c>
      <c r="N3334" t="s">
        <v>330</v>
      </c>
      <c r="O3334" t="s">
        <v>56</v>
      </c>
      <c r="P3334" s="3">
        <v>10.132922049221957</v>
      </c>
      <c r="Q3334" t="str">
        <f t="shared" si="312"/>
        <v>G</v>
      </c>
      <c r="R3334">
        <f t="shared" si="313"/>
        <v>2021</v>
      </c>
      <c r="S3334">
        <f t="shared" si="314"/>
        <v>0</v>
      </c>
    </row>
    <row r="3335" spans="1:19" x14ac:dyDescent="0.25">
      <c r="A3335" s="1">
        <v>44255.452336246337</v>
      </c>
      <c r="B3335" s="2" t="s">
        <v>1028</v>
      </c>
      <c r="C3335" t="s">
        <v>85</v>
      </c>
      <c r="D3335">
        <v>15</v>
      </c>
      <c r="E3335">
        <f>IF(D3335="", _xlfn.XLOOKUP(C3335,'Median Quantity per product'!$D$4:$D$103,'Median Quantity per product'!$E$4:$E$103, "NA"),'Project Work - Data wrows'!D3335)</f>
        <v>15</v>
      </c>
      <c r="F3335" t="s">
        <v>32</v>
      </c>
      <c r="G3335">
        <f>IF(F3335="",_xlfn.XLOOKUP(C3335,'Price Averages'!$D$4:$D$103,'Price Averages'!$E$4:$E$103, "FALSE"), F3335)</f>
        <v>204</v>
      </c>
      <c r="H3335" t="s">
        <v>32</v>
      </c>
      <c r="I3335">
        <f>IF(H3335="", _xlfn.XLOOKUP(C3335, 'Cost Averages'!$D$4:$D$103,'Cost Averages'!$E$4:$E$103, "FALSE"),H3335)</f>
        <v>51</v>
      </c>
      <c r="J3335">
        <f t="shared" si="315"/>
        <v>3060</v>
      </c>
      <c r="K3335">
        <f t="shared" si="316"/>
        <v>765</v>
      </c>
      <c r="L3335">
        <f t="shared" si="317"/>
        <v>2295</v>
      </c>
      <c r="M3335" s="2" t="s">
        <v>44</v>
      </c>
      <c r="N3335" t="s">
        <v>123</v>
      </c>
      <c r="O3335" t="s">
        <v>25</v>
      </c>
      <c r="P3335" s="3">
        <v>12.844063202784817</v>
      </c>
      <c r="Q3335" t="str">
        <f t="shared" si="312"/>
        <v>G</v>
      </c>
      <c r="R3335">
        <f t="shared" si="313"/>
        <v>2021</v>
      </c>
      <c r="S3335">
        <f t="shared" si="314"/>
        <v>0</v>
      </c>
    </row>
    <row r="3336" spans="1:19" x14ac:dyDescent="0.25">
      <c r="A3336" s="1">
        <v>44347</v>
      </c>
      <c r="B3336" s="2" t="s">
        <v>3676</v>
      </c>
      <c r="C3336" t="s">
        <v>85</v>
      </c>
      <c r="D3336">
        <v>16</v>
      </c>
      <c r="E3336">
        <f>IF(D3336="", _xlfn.XLOOKUP(C3336,'Median Quantity per product'!$D$4:$D$103,'Median Quantity per product'!$E$4:$E$103, "NA"),'Project Work - Data wrows'!D3336)</f>
        <v>16</v>
      </c>
      <c r="F3336">
        <v>204</v>
      </c>
      <c r="G3336">
        <f>IF(F3336="",_xlfn.XLOOKUP(C3336,'Price Averages'!$D$4:$D$103,'Price Averages'!$E$4:$E$103, "FALSE"), F3336)</f>
        <v>204</v>
      </c>
      <c r="H3336" t="s">
        <v>32</v>
      </c>
      <c r="I3336">
        <f>IF(H3336="", _xlfn.XLOOKUP(C3336, 'Cost Averages'!$D$4:$D$103,'Cost Averages'!$E$4:$E$103, "FALSE"),H3336)</f>
        <v>51</v>
      </c>
      <c r="J3336">
        <f t="shared" si="315"/>
        <v>3264</v>
      </c>
      <c r="K3336">
        <f t="shared" si="316"/>
        <v>816</v>
      </c>
      <c r="L3336">
        <f t="shared" si="317"/>
        <v>2448</v>
      </c>
      <c r="M3336" s="2" t="s">
        <v>28</v>
      </c>
      <c r="N3336" t="s">
        <v>556</v>
      </c>
      <c r="O3336" t="s">
        <v>46</v>
      </c>
      <c r="P3336" s="3">
        <v>11.563724686003232</v>
      </c>
      <c r="Q3336" t="str">
        <f t="shared" si="312"/>
        <v>G</v>
      </c>
      <c r="R3336">
        <f t="shared" si="313"/>
        <v>2021</v>
      </c>
      <c r="S3336">
        <f t="shared" si="314"/>
        <v>0</v>
      </c>
    </row>
    <row r="3337" spans="1:19" x14ac:dyDescent="0.25">
      <c r="A3337" s="1">
        <v>44212.315887940014</v>
      </c>
      <c r="B3337" s="2" t="s">
        <v>3133</v>
      </c>
      <c r="C3337" t="s">
        <v>85</v>
      </c>
      <c r="D3337">
        <v>18</v>
      </c>
      <c r="E3337">
        <f>IF(D3337="", _xlfn.XLOOKUP(C3337,'Median Quantity per product'!$D$4:$D$103,'Median Quantity per product'!$E$4:$E$103, "NA"),'Project Work - Data wrows'!D3337)</f>
        <v>18</v>
      </c>
      <c r="F3337">
        <v>204</v>
      </c>
      <c r="G3337">
        <f>IF(F3337="",_xlfn.XLOOKUP(C3337,'Price Averages'!$D$4:$D$103,'Price Averages'!$E$4:$E$103, "FALSE"), F3337)</f>
        <v>204</v>
      </c>
      <c r="H3337">
        <v>51</v>
      </c>
      <c r="I3337">
        <f>IF(H3337="", _xlfn.XLOOKUP(C3337, 'Cost Averages'!$D$4:$D$103,'Cost Averages'!$E$4:$E$103, "FALSE"),H3337)</f>
        <v>51</v>
      </c>
      <c r="J3337">
        <f t="shared" si="315"/>
        <v>3672</v>
      </c>
      <c r="K3337">
        <f t="shared" si="316"/>
        <v>918</v>
      </c>
      <c r="L3337">
        <f t="shared" si="317"/>
        <v>2754</v>
      </c>
      <c r="M3337" s="2" t="s">
        <v>23</v>
      </c>
      <c r="N3337" t="s">
        <v>132</v>
      </c>
      <c r="O3337" t="s">
        <v>46</v>
      </c>
      <c r="P3337" s="3">
        <v>7.1104128275166252</v>
      </c>
      <c r="Q3337" t="str">
        <f t="shared" si="312"/>
        <v>G</v>
      </c>
      <c r="R3337">
        <f t="shared" si="313"/>
        <v>2021</v>
      </c>
      <c r="S3337">
        <f t="shared" si="314"/>
        <v>0</v>
      </c>
    </row>
    <row r="3338" spans="1:19" x14ac:dyDescent="0.25">
      <c r="A3338" s="1">
        <v>44213.878079712144</v>
      </c>
      <c r="B3338" s="2" t="s">
        <v>1173</v>
      </c>
      <c r="C3338" t="s">
        <v>85</v>
      </c>
      <c r="D3338">
        <v>20</v>
      </c>
      <c r="E3338">
        <f>IF(D3338="", _xlfn.XLOOKUP(C3338,'Median Quantity per product'!$D$4:$D$103,'Median Quantity per product'!$E$4:$E$103, "NA"),'Project Work - Data wrows'!D3338)</f>
        <v>20</v>
      </c>
      <c r="F3338">
        <v>204</v>
      </c>
      <c r="G3338">
        <f>IF(F3338="",_xlfn.XLOOKUP(C3338,'Price Averages'!$D$4:$D$103,'Price Averages'!$E$4:$E$103, "FALSE"), F3338)</f>
        <v>204</v>
      </c>
      <c r="H3338">
        <v>51</v>
      </c>
      <c r="I3338">
        <f>IF(H3338="", _xlfn.XLOOKUP(C3338, 'Cost Averages'!$D$4:$D$103,'Cost Averages'!$E$4:$E$103, "FALSE"),H3338)</f>
        <v>51</v>
      </c>
      <c r="J3338">
        <f t="shared" si="315"/>
        <v>4080</v>
      </c>
      <c r="K3338">
        <f t="shared" si="316"/>
        <v>1020</v>
      </c>
      <c r="L3338">
        <f t="shared" si="317"/>
        <v>3060</v>
      </c>
      <c r="M3338" s="2" t="s">
        <v>28</v>
      </c>
      <c r="N3338" t="s">
        <v>721</v>
      </c>
      <c r="O3338" t="s">
        <v>56</v>
      </c>
      <c r="P3338" s="3">
        <v>11.443503623244197</v>
      </c>
      <c r="Q3338" t="str">
        <f t="shared" si="312"/>
        <v>G</v>
      </c>
      <c r="R3338">
        <f t="shared" si="313"/>
        <v>2021</v>
      </c>
      <c r="S3338">
        <f t="shared" si="314"/>
        <v>0</v>
      </c>
    </row>
    <row r="3339" spans="1:19" x14ac:dyDescent="0.25">
      <c r="A3339" s="1">
        <v>44516</v>
      </c>
      <c r="B3339" s="2" t="s">
        <v>2318</v>
      </c>
      <c r="C3339" t="s">
        <v>85</v>
      </c>
      <c r="D3339" t="s">
        <v>32</v>
      </c>
      <c r="E3339">
        <f>IF(D3339="", _xlfn.XLOOKUP(C3339,'Median Quantity per product'!$D$4:$D$103,'Median Quantity per product'!$E$4:$E$103, "NA"),'Project Work - Data wrows'!D3339)</f>
        <v>11</v>
      </c>
      <c r="F3339">
        <v>204</v>
      </c>
      <c r="G3339">
        <f>IF(F3339="",_xlfn.XLOOKUP(C3339,'Price Averages'!$D$4:$D$103,'Price Averages'!$E$4:$E$103, "FALSE"), F3339)</f>
        <v>204</v>
      </c>
      <c r="H3339">
        <v>51</v>
      </c>
      <c r="I3339">
        <f>IF(H3339="", _xlfn.XLOOKUP(C3339, 'Cost Averages'!$D$4:$D$103,'Cost Averages'!$E$4:$E$103, "FALSE"),H3339)</f>
        <v>51</v>
      </c>
      <c r="J3339">
        <f t="shared" si="315"/>
        <v>2244</v>
      </c>
      <c r="K3339">
        <f t="shared" si="316"/>
        <v>561</v>
      </c>
      <c r="L3339">
        <f t="shared" si="317"/>
        <v>1683</v>
      </c>
      <c r="M3339" s="2" t="s">
        <v>23</v>
      </c>
      <c r="N3339" t="s">
        <v>1077</v>
      </c>
      <c r="O3339" t="s">
        <v>41</v>
      </c>
      <c r="P3339" s="3">
        <v>10.818241047231139</v>
      </c>
      <c r="Q3339" t="str">
        <f t="shared" si="312"/>
        <v>G</v>
      </c>
      <c r="R3339">
        <f t="shared" si="313"/>
        <v>2021</v>
      </c>
      <c r="S3339">
        <f t="shared" si="314"/>
        <v>0</v>
      </c>
    </row>
    <row r="3340" spans="1:19" x14ac:dyDescent="0.25">
      <c r="A3340" s="1">
        <v>44475.338491358707</v>
      </c>
      <c r="B3340" s="2" t="s">
        <v>1494</v>
      </c>
      <c r="C3340" t="s">
        <v>320</v>
      </c>
      <c r="D3340">
        <v>2</v>
      </c>
      <c r="E3340">
        <f>IF(D3340="", _xlfn.XLOOKUP(C3340,'Median Quantity per product'!$D$4:$D$103,'Median Quantity per product'!$E$4:$E$103, "NA"),'Project Work - Data wrows'!D3340)</f>
        <v>2</v>
      </c>
      <c r="F3340">
        <v>124</v>
      </c>
      <c r="G3340">
        <f>IF(F3340="",_xlfn.XLOOKUP(C3340,'Price Averages'!$D$4:$D$103,'Price Averages'!$E$4:$E$103, "FALSE"), F3340)</f>
        <v>124</v>
      </c>
      <c r="H3340">
        <v>62</v>
      </c>
      <c r="I3340">
        <f>IF(H3340="", _xlfn.XLOOKUP(C3340, 'Cost Averages'!$D$4:$D$103,'Cost Averages'!$E$4:$E$103, "FALSE"),H3340)</f>
        <v>62</v>
      </c>
      <c r="J3340">
        <f t="shared" si="315"/>
        <v>248</v>
      </c>
      <c r="K3340">
        <f t="shared" si="316"/>
        <v>124</v>
      </c>
      <c r="L3340">
        <f t="shared" si="317"/>
        <v>124</v>
      </c>
      <c r="M3340" s="2" t="s">
        <v>28</v>
      </c>
      <c r="N3340" t="s">
        <v>712</v>
      </c>
      <c r="O3340" t="s">
        <v>46</v>
      </c>
      <c r="P3340" s="3">
        <v>13.106678263594747</v>
      </c>
      <c r="Q3340" t="str">
        <f t="shared" si="312"/>
        <v>G</v>
      </c>
      <c r="R3340">
        <f t="shared" si="313"/>
        <v>2021</v>
      </c>
      <c r="S3340">
        <f t="shared" si="314"/>
        <v>0</v>
      </c>
    </row>
    <row r="3341" spans="1:19" x14ac:dyDescent="0.25">
      <c r="A3341" s="1">
        <v>44279.824007086769</v>
      </c>
      <c r="B3341" s="2" t="s">
        <v>2622</v>
      </c>
      <c r="C3341" t="s">
        <v>320</v>
      </c>
      <c r="D3341">
        <v>2</v>
      </c>
      <c r="E3341">
        <f>IF(D3341="", _xlfn.XLOOKUP(C3341,'Median Quantity per product'!$D$4:$D$103,'Median Quantity per product'!$E$4:$E$103, "NA"),'Project Work - Data wrows'!D3341)</f>
        <v>2</v>
      </c>
      <c r="F3341">
        <v>124</v>
      </c>
      <c r="G3341">
        <f>IF(F3341="",_xlfn.XLOOKUP(C3341,'Price Averages'!$D$4:$D$103,'Price Averages'!$E$4:$E$103, "FALSE"), F3341)</f>
        <v>124</v>
      </c>
      <c r="H3341">
        <v>62</v>
      </c>
      <c r="I3341">
        <f>IF(H3341="", _xlfn.XLOOKUP(C3341, 'Cost Averages'!$D$4:$D$103,'Cost Averages'!$E$4:$E$103, "FALSE"),H3341)</f>
        <v>62</v>
      </c>
      <c r="J3341">
        <f t="shared" si="315"/>
        <v>248</v>
      </c>
      <c r="K3341">
        <f t="shared" si="316"/>
        <v>124</v>
      </c>
      <c r="L3341">
        <f t="shared" si="317"/>
        <v>124</v>
      </c>
      <c r="M3341" s="2" t="s">
        <v>28</v>
      </c>
      <c r="N3341" t="s">
        <v>98</v>
      </c>
      <c r="O3341" t="s">
        <v>34</v>
      </c>
      <c r="P3341" s="3">
        <v>13.717776078041958</v>
      </c>
      <c r="Q3341" t="str">
        <f t="shared" si="312"/>
        <v>G</v>
      </c>
      <c r="R3341">
        <f t="shared" si="313"/>
        <v>2021</v>
      </c>
      <c r="S3341">
        <f t="shared" si="314"/>
        <v>0</v>
      </c>
    </row>
    <row r="3342" spans="1:19" x14ac:dyDescent="0.25">
      <c r="A3342" s="1">
        <v>44313.345904592876</v>
      </c>
      <c r="B3342" s="2" t="s">
        <v>2102</v>
      </c>
      <c r="C3342" t="s">
        <v>320</v>
      </c>
      <c r="D3342">
        <v>4</v>
      </c>
      <c r="E3342">
        <f>IF(D3342="", _xlfn.XLOOKUP(C3342,'Median Quantity per product'!$D$4:$D$103,'Median Quantity per product'!$E$4:$E$103, "NA"),'Project Work - Data wrows'!D3342)</f>
        <v>4</v>
      </c>
      <c r="F3342">
        <v>124</v>
      </c>
      <c r="G3342">
        <f>IF(F3342="",_xlfn.XLOOKUP(C3342,'Price Averages'!$D$4:$D$103,'Price Averages'!$E$4:$E$103, "FALSE"), F3342)</f>
        <v>124</v>
      </c>
      <c r="H3342">
        <v>62</v>
      </c>
      <c r="I3342">
        <f>IF(H3342="", _xlfn.XLOOKUP(C3342, 'Cost Averages'!$D$4:$D$103,'Cost Averages'!$E$4:$E$103, "FALSE"),H3342)</f>
        <v>62</v>
      </c>
      <c r="J3342">
        <f t="shared" si="315"/>
        <v>496</v>
      </c>
      <c r="K3342">
        <f t="shared" si="316"/>
        <v>248</v>
      </c>
      <c r="L3342">
        <f t="shared" si="317"/>
        <v>248</v>
      </c>
      <c r="M3342" s="2" t="s">
        <v>44</v>
      </c>
      <c r="N3342" t="s">
        <v>798</v>
      </c>
      <c r="O3342" t="s">
        <v>78</v>
      </c>
      <c r="P3342" s="3">
        <v>11.927799225928501</v>
      </c>
      <c r="Q3342" t="str">
        <f t="shared" si="312"/>
        <v>G</v>
      </c>
      <c r="R3342">
        <f t="shared" si="313"/>
        <v>2021</v>
      </c>
      <c r="S3342">
        <f t="shared" si="314"/>
        <v>0</v>
      </c>
    </row>
    <row r="3343" spans="1:19" x14ac:dyDescent="0.25">
      <c r="A3343" s="1">
        <v>44219.029873790729</v>
      </c>
      <c r="B3343" s="2" t="s">
        <v>1473</v>
      </c>
      <c r="C3343" t="s">
        <v>320</v>
      </c>
      <c r="D3343">
        <v>5</v>
      </c>
      <c r="E3343">
        <f>IF(D3343="", _xlfn.XLOOKUP(C3343,'Median Quantity per product'!$D$4:$D$103,'Median Quantity per product'!$E$4:$E$103, "NA"),'Project Work - Data wrows'!D3343)</f>
        <v>5</v>
      </c>
      <c r="F3343">
        <v>124</v>
      </c>
      <c r="G3343">
        <f>IF(F3343="",_xlfn.XLOOKUP(C3343,'Price Averages'!$D$4:$D$103,'Price Averages'!$E$4:$E$103, "FALSE"), F3343)</f>
        <v>124</v>
      </c>
      <c r="H3343">
        <v>62</v>
      </c>
      <c r="I3343">
        <f>IF(H3343="", _xlfn.XLOOKUP(C3343, 'Cost Averages'!$D$4:$D$103,'Cost Averages'!$E$4:$E$103, "FALSE"),H3343)</f>
        <v>62</v>
      </c>
      <c r="J3343">
        <f t="shared" si="315"/>
        <v>620</v>
      </c>
      <c r="K3343">
        <f t="shared" si="316"/>
        <v>310</v>
      </c>
      <c r="L3343">
        <f t="shared" si="317"/>
        <v>310</v>
      </c>
      <c r="M3343" s="2" t="s">
        <v>44</v>
      </c>
      <c r="N3343" t="s">
        <v>474</v>
      </c>
      <c r="O3343" t="s">
        <v>34</v>
      </c>
      <c r="P3343" s="3">
        <v>11.311040680082275</v>
      </c>
      <c r="Q3343" t="str">
        <f t="shared" si="312"/>
        <v>G</v>
      </c>
      <c r="R3343">
        <f t="shared" si="313"/>
        <v>2021</v>
      </c>
      <c r="S3343">
        <f t="shared" si="314"/>
        <v>0</v>
      </c>
    </row>
    <row r="3344" spans="1:19" x14ac:dyDescent="0.25">
      <c r="A3344" s="1">
        <v>44297.606590282172</v>
      </c>
      <c r="B3344" s="2" t="s">
        <v>1514</v>
      </c>
      <c r="C3344" t="s">
        <v>320</v>
      </c>
      <c r="D3344">
        <v>8</v>
      </c>
      <c r="E3344">
        <f>IF(D3344="", _xlfn.XLOOKUP(C3344,'Median Quantity per product'!$D$4:$D$103,'Median Quantity per product'!$E$4:$E$103, "NA"),'Project Work - Data wrows'!D3344)</f>
        <v>8</v>
      </c>
      <c r="F3344" t="s">
        <v>32</v>
      </c>
      <c r="G3344">
        <f>IF(F3344="",_xlfn.XLOOKUP(C3344,'Price Averages'!$D$4:$D$103,'Price Averages'!$E$4:$E$103, "FALSE"), F3344)</f>
        <v>124</v>
      </c>
      <c r="H3344">
        <v>62</v>
      </c>
      <c r="I3344">
        <f>IF(H3344="", _xlfn.XLOOKUP(C3344, 'Cost Averages'!$D$4:$D$103,'Cost Averages'!$E$4:$E$103, "FALSE"),H3344)</f>
        <v>62</v>
      </c>
      <c r="J3344">
        <f t="shared" si="315"/>
        <v>992</v>
      </c>
      <c r="K3344">
        <f t="shared" si="316"/>
        <v>496</v>
      </c>
      <c r="L3344">
        <f t="shared" si="317"/>
        <v>496</v>
      </c>
      <c r="M3344" s="2" t="s">
        <v>28</v>
      </c>
      <c r="N3344" t="s">
        <v>906</v>
      </c>
      <c r="O3344" t="s">
        <v>34</v>
      </c>
      <c r="P3344" s="3">
        <v>13.853438793083487</v>
      </c>
      <c r="Q3344" t="str">
        <f t="shared" si="312"/>
        <v>G</v>
      </c>
      <c r="R3344">
        <f t="shared" si="313"/>
        <v>2021</v>
      </c>
      <c r="S3344">
        <f t="shared" si="314"/>
        <v>0</v>
      </c>
    </row>
    <row r="3345" spans="1:19" x14ac:dyDescent="0.25">
      <c r="A3345" s="1">
        <v>44338.348140877533</v>
      </c>
      <c r="B3345" s="2" t="s">
        <v>2280</v>
      </c>
      <c r="C3345" t="s">
        <v>320</v>
      </c>
      <c r="D3345">
        <v>11</v>
      </c>
      <c r="E3345">
        <f>IF(D3345="", _xlfn.XLOOKUP(C3345,'Median Quantity per product'!$D$4:$D$103,'Median Quantity per product'!$E$4:$E$103, "NA"),'Project Work - Data wrows'!D3345)</f>
        <v>11</v>
      </c>
      <c r="F3345">
        <v>124</v>
      </c>
      <c r="G3345">
        <f>IF(F3345="",_xlfn.XLOOKUP(C3345,'Price Averages'!$D$4:$D$103,'Price Averages'!$E$4:$E$103, "FALSE"), F3345)</f>
        <v>124</v>
      </c>
      <c r="H3345" t="s">
        <v>32</v>
      </c>
      <c r="I3345">
        <f>IF(H3345="", _xlfn.XLOOKUP(C3345, 'Cost Averages'!$D$4:$D$103,'Cost Averages'!$E$4:$E$103, "FALSE"),H3345)</f>
        <v>62</v>
      </c>
      <c r="J3345">
        <f t="shared" si="315"/>
        <v>1364</v>
      </c>
      <c r="K3345">
        <f t="shared" si="316"/>
        <v>682</v>
      </c>
      <c r="L3345">
        <f t="shared" si="317"/>
        <v>682</v>
      </c>
      <c r="M3345" s="2" t="s">
        <v>44</v>
      </c>
      <c r="N3345" t="s">
        <v>537</v>
      </c>
      <c r="O3345" t="s">
        <v>46</v>
      </c>
      <c r="P3345" s="3">
        <v>10.112765954734209</v>
      </c>
      <c r="Q3345" t="str">
        <f t="shared" si="312"/>
        <v>G</v>
      </c>
      <c r="R3345">
        <f t="shared" si="313"/>
        <v>2021</v>
      </c>
      <c r="S3345">
        <f t="shared" si="314"/>
        <v>0</v>
      </c>
    </row>
    <row r="3346" spans="1:19" x14ac:dyDescent="0.25">
      <c r="A3346" s="1">
        <v>44439</v>
      </c>
      <c r="B3346" s="2" t="s">
        <v>3748</v>
      </c>
      <c r="C3346" t="s">
        <v>320</v>
      </c>
      <c r="D3346">
        <v>12</v>
      </c>
      <c r="E3346">
        <f>IF(D3346="", _xlfn.XLOOKUP(C3346,'Median Quantity per product'!$D$4:$D$103,'Median Quantity per product'!$E$4:$E$103, "NA"),'Project Work - Data wrows'!D3346)</f>
        <v>12</v>
      </c>
      <c r="F3346">
        <v>124</v>
      </c>
      <c r="G3346">
        <f>IF(F3346="",_xlfn.XLOOKUP(C3346,'Price Averages'!$D$4:$D$103,'Price Averages'!$E$4:$E$103, "FALSE"), F3346)</f>
        <v>124</v>
      </c>
      <c r="H3346">
        <v>62</v>
      </c>
      <c r="I3346">
        <f>IF(H3346="", _xlfn.XLOOKUP(C3346, 'Cost Averages'!$D$4:$D$103,'Cost Averages'!$E$4:$E$103, "FALSE"),H3346)</f>
        <v>62</v>
      </c>
      <c r="J3346">
        <f t="shared" si="315"/>
        <v>1488</v>
      </c>
      <c r="K3346">
        <f t="shared" si="316"/>
        <v>744</v>
      </c>
      <c r="L3346">
        <f t="shared" si="317"/>
        <v>744</v>
      </c>
      <c r="M3346" s="2" t="s">
        <v>28</v>
      </c>
      <c r="N3346" t="s">
        <v>226</v>
      </c>
      <c r="O3346" t="s">
        <v>56</v>
      </c>
      <c r="P3346" s="3">
        <v>12.200533931675887</v>
      </c>
      <c r="Q3346" t="str">
        <f t="shared" si="312"/>
        <v>G</v>
      </c>
      <c r="R3346">
        <f t="shared" si="313"/>
        <v>2021</v>
      </c>
      <c r="S3346">
        <f t="shared" si="314"/>
        <v>0</v>
      </c>
    </row>
    <row r="3347" spans="1:19" x14ac:dyDescent="0.25">
      <c r="A3347" s="1">
        <v>44375.24997375477</v>
      </c>
      <c r="B3347" s="2" t="s">
        <v>3110</v>
      </c>
      <c r="C3347" t="s">
        <v>320</v>
      </c>
      <c r="D3347">
        <v>14</v>
      </c>
      <c r="E3347">
        <f>IF(D3347="", _xlfn.XLOOKUP(C3347,'Median Quantity per product'!$D$4:$D$103,'Median Quantity per product'!$E$4:$E$103, "NA"),'Project Work - Data wrows'!D3347)</f>
        <v>14</v>
      </c>
      <c r="F3347" t="s">
        <v>32</v>
      </c>
      <c r="G3347">
        <f>IF(F3347="",_xlfn.XLOOKUP(C3347,'Price Averages'!$D$4:$D$103,'Price Averages'!$E$4:$E$103, "FALSE"), F3347)</f>
        <v>124</v>
      </c>
      <c r="H3347">
        <v>62</v>
      </c>
      <c r="I3347">
        <f>IF(H3347="", _xlfn.XLOOKUP(C3347, 'Cost Averages'!$D$4:$D$103,'Cost Averages'!$E$4:$E$103, "FALSE"),H3347)</f>
        <v>62</v>
      </c>
      <c r="J3347">
        <f t="shared" si="315"/>
        <v>1736</v>
      </c>
      <c r="K3347">
        <f t="shared" si="316"/>
        <v>868</v>
      </c>
      <c r="L3347">
        <f t="shared" si="317"/>
        <v>868</v>
      </c>
      <c r="M3347" s="2" t="s">
        <v>23</v>
      </c>
      <c r="N3347" t="s">
        <v>40</v>
      </c>
      <c r="O3347" t="s">
        <v>41</v>
      </c>
      <c r="P3347" s="3">
        <v>15.24190997853951</v>
      </c>
      <c r="Q3347" t="str">
        <f t="shared" si="312"/>
        <v>G</v>
      </c>
      <c r="R3347">
        <f t="shared" si="313"/>
        <v>2021</v>
      </c>
      <c r="S3347">
        <f t="shared" si="314"/>
        <v>0</v>
      </c>
    </row>
    <row r="3348" spans="1:19" x14ac:dyDescent="0.25">
      <c r="A3348" s="1">
        <v>44425.938933967649</v>
      </c>
      <c r="B3348" s="2" t="s">
        <v>3181</v>
      </c>
      <c r="C3348" t="s">
        <v>320</v>
      </c>
      <c r="D3348">
        <v>15</v>
      </c>
      <c r="E3348">
        <f>IF(D3348="", _xlfn.XLOOKUP(C3348,'Median Quantity per product'!$D$4:$D$103,'Median Quantity per product'!$E$4:$E$103, "NA"),'Project Work - Data wrows'!D3348)</f>
        <v>15</v>
      </c>
      <c r="F3348">
        <v>124</v>
      </c>
      <c r="G3348">
        <f>IF(F3348="",_xlfn.XLOOKUP(C3348,'Price Averages'!$D$4:$D$103,'Price Averages'!$E$4:$E$103, "FALSE"), F3348)</f>
        <v>124</v>
      </c>
      <c r="H3348">
        <v>62</v>
      </c>
      <c r="I3348">
        <f>IF(H3348="", _xlfn.XLOOKUP(C3348, 'Cost Averages'!$D$4:$D$103,'Cost Averages'!$E$4:$E$103, "FALSE"),H3348)</f>
        <v>62</v>
      </c>
      <c r="J3348">
        <f t="shared" si="315"/>
        <v>1860</v>
      </c>
      <c r="K3348">
        <f t="shared" si="316"/>
        <v>930</v>
      </c>
      <c r="L3348">
        <f t="shared" si="317"/>
        <v>930</v>
      </c>
      <c r="M3348" s="2" t="s">
        <v>23</v>
      </c>
      <c r="N3348" t="s">
        <v>355</v>
      </c>
      <c r="O3348" t="s">
        <v>56</v>
      </c>
      <c r="P3348" s="3">
        <v>14.690198582365463</v>
      </c>
      <c r="Q3348" t="str">
        <f t="shared" si="312"/>
        <v>G</v>
      </c>
      <c r="R3348">
        <f t="shared" si="313"/>
        <v>2021</v>
      </c>
      <c r="S3348">
        <f t="shared" si="314"/>
        <v>0</v>
      </c>
    </row>
    <row r="3349" spans="1:19" x14ac:dyDescent="0.25">
      <c r="A3349" s="1">
        <v>44448</v>
      </c>
      <c r="B3349" s="2" t="s">
        <v>3757</v>
      </c>
      <c r="C3349" t="s">
        <v>320</v>
      </c>
      <c r="D3349">
        <v>16</v>
      </c>
      <c r="E3349">
        <f>IF(D3349="", _xlfn.XLOOKUP(C3349,'Median Quantity per product'!$D$4:$D$103,'Median Quantity per product'!$E$4:$E$103, "NA"),'Project Work - Data wrows'!D3349)</f>
        <v>16</v>
      </c>
      <c r="F3349">
        <v>124</v>
      </c>
      <c r="G3349">
        <f>IF(F3349="",_xlfn.XLOOKUP(C3349,'Price Averages'!$D$4:$D$103,'Price Averages'!$E$4:$E$103, "FALSE"), F3349)</f>
        <v>124</v>
      </c>
      <c r="H3349" t="s">
        <v>32</v>
      </c>
      <c r="I3349">
        <f>IF(H3349="", _xlfn.XLOOKUP(C3349, 'Cost Averages'!$D$4:$D$103,'Cost Averages'!$E$4:$E$103, "FALSE"),H3349)</f>
        <v>62</v>
      </c>
      <c r="J3349">
        <f t="shared" si="315"/>
        <v>1984</v>
      </c>
      <c r="K3349">
        <f t="shared" si="316"/>
        <v>992</v>
      </c>
      <c r="L3349">
        <f t="shared" si="317"/>
        <v>992</v>
      </c>
      <c r="M3349" s="2" t="s">
        <v>44</v>
      </c>
      <c r="N3349" t="s">
        <v>1077</v>
      </c>
      <c r="O3349" t="s">
        <v>41</v>
      </c>
      <c r="P3349" s="3">
        <v>10.818241047231139</v>
      </c>
      <c r="Q3349" t="str">
        <f t="shared" si="312"/>
        <v>G</v>
      </c>
      <c r="R3349">
        <f t="shared" si="313"/>
        <v>2021</v>
      </c>
      <c r="S3349">
        <f t="shared" si="314"/>
        <v>0</v>
      </c>
    </row>
    <row r="3350" spans="1:19" x14ac:dyDescent="0.25">
      <c r="A3350" s="1">
        <v>44230.435594173803</v>
      </c>
      <c r="B3350" s="2" t="s">
        <v>2690</v>
      </c>
      <c r="C3350" t="s">
        <v>320</v>
      </c>
      <c r="D3350" t="s">
        <v>32</v>
      </c>
      <c r="E3350">
        <f>IF(D3350="", _xlfn.XLOOKUP(C3350,'Median Quantity per product'!$D$4:$D$103,'Median Quantity per product'!$E$4:$E$103, "NA"),'Project Work - Data wrows'!D3350)</f>
        <v>7</v>
      </c>
      <c r="F3350">
        <v>124</v>
      </c>
      <c r="G3350">
        <f>IF(F3350="",_xlfn.XLOOKUP(C3350,'Price Averages'!$D$4:$D$103,'Price Averages'!$E$4:$E$103, "FALSE"), F3350)</f>
        <v>124</v>
      </c>
      <c r="H3350">
        <v>62</v>
      </c>
      <c r="I3350">
        <f>IF(H3350="", _xlfn.XLOOKUP(C3350, 'Cost Averages'!$D$4:$D$103,'Cost Averages'!$E$4:$E$103, "FALSE"),H3350)</f>
        <v>62</v>
      </c>
      <c r="J3350">
        <f t="shared" si="315"/>
        <v>868</v>
      </c>
      <c r="K3350">
        <f t="shared" si="316"/>
        <v>434</v>
      </c>
      <c r="L3350">
        <f t="shared" si="317"/>
        <v>434</v>
      </c>
      <c r="M3350" s="2" t="s">
        <v>28</v>
      </c>
      <c r="N3350" t="s">
        <v>708</v>
      </c>
      <c r="O3350" t="s">
        <v>25</v>
      </c>
      <c r="P3350" s="3">
        <v>10.411813357023924</v>
      </c>
      <c r="Q3350" t="str">
        <f t="shared" si="312"/>
        <v>G</v>
      </c>
      <c r="R3350">
        <f t="shared" si="313"/>
        <v>2021</v>
      </c>
      <c r="S3350">
        <f t="shared" si="314"/>
        <v>0</v>
      </c>
    </row>
    <row r="3351" spans="1:19" x14ac:dyDescent="0.25">
      <c r="A3351" s="1">
        <v>44294.497483349376</v>
      </c>
      <c r="B3351" s="2" t="s">
        <v>3137</v>
      </c>
      <c r="C3351" t="s">
        <v>320</v>
      </c>
      <c r="D3351" t="s">
        <v>32</v>
      </c>
      <c r="E3351">
        <f>IF(D3351="", _xlfn.XLOOKUP(C3351,'Median Quantity per product'!$D$4:$D$103,'Median Quantity per product'!$E$4:$E$103, "NA"),'Project Work - Data wrows'!D3351)</f>
        <v>7</v>
      </c>
      <c r="F3351">
        <v>124</v>
      </c>
      <c r="G3351">
        <f>IF(F3351="",_xlfn.XLOOKUP(C3351,'Price Averages'!$D$4:$D$103,'Price Averages'!$E$4:$E$103, "FALSE"), F3351)</f>
        <v>124</v>
      </c>
      <c r="H3351">
        <v>62</v>
      </c>
      <c r="I3351">
        <f>IF(H3351="", _xlfn.XLOOKUP(C3351, 'Cost Averages'!$D$4:$D$103,'Cost Averages'!$E$4:$E$103, "FALSE"),H3351)</f>
        <v>62</v>
      </c>
      <c r="J3351">
        <f t="shared" si="315"/>
        <v>868</v>
      </c>
      <c r="K3351">
        <f t="shared" si="316"/>
        <v>434</v>
      </c>
      <c r="L3351">
        <f t="shared" si="317"/>
        <v>434</v>
      </c>
      <c r="M3351" s="2" t="s">
        <v>23</v>
      </c>
      <c r="N3351" t="s">
        <v>238</v>
      </c>
      <c r="O3351" t="s">
        <v>50</v>
      </c>
      <c r="P3351" s="3">
        <v>15.234329552872023</v>
      </c>
      <c r="Q3351" t="str">
        <f t="shared" si="312"/>
        <v>G</v>
      </c>
      <c r="R3351">
        <f t="shared" si="313"/>
        <v>2021</v>
      </c>
      <c r="S3351">
        <f t="shared" si="314"/>
        <v>0</v>
      </c>
    </row>
    <row r="3352" spans="1:19" x14ac:dyDescent="0.25">
      <c r="A3352" s="1">
        <v>44271</v>
      </c>
      <c r="B3352" s="2" t="s">
        <v>3608</v>
      </c>
      <c r="C3352" t="s">
        <v>553</v>
      </c>
      <c r="D3352">
        <v>4</v>
      </c>
      <c r="E3352">
        <f>IF(D3352="", _xlfn.XLOOKUP(C3352,'Median Quantity per product'!$D$4:$D$103,'Median Quantity per product'!$E$4:$E$103, "NA"),'Project Work - Data wrows'!D3352)</f>
        <v>4</v>
      </c>
      <c r="F3352">
        <v>384</v>
      </c>
      <c r="G3352">
        <f>IF(F3352="",_xlfn.XLOOKUP(C3352,'Price Averages'!$D$4:$D$103,'Price Averages'!$E$4:$E$103, "FALSE"), F3352)</f>
        <v>384</v>
      </c>
      <c r="H3352">
        <v>96</v>
      </c>
      <c r="I3352">
        <f>IF(H3352="", _xlfn.XLOOKUP(C3352, 'Cost Averages'!$D$4:$D$103,'Cost Averages'!$E$4:$E$103, "FALSE"),H3352)</f>
        <v>96</v>
      </c>
      <c r="J3352">
        <f t="shared" si="315"/>
        <v>1536</v>
      </c>
      <c r="K3352">
        <f t="shared" si="316"/>
        <v>384</v>
      </c>
      <c r="L3352">
        <f t="shared" si="317"/>
        <v>1152</v>
      </c>
      <c r="M3352" s="2" t="s">
        <v>28</v>
      </c>
      <c r="N3352" t="s">
        <v>798</v>
      </c>
      <c r="O3352" t="s">
        <v>78</v>
      </c>
      <c r="P3352" s="3">
        <v>11.927799225928501</v>
      </c>
      <c r="Q3352" t="str">
        <f t="shared" si="312"/>
        <v>G</v>
      </c>
      <c r="R3352">
        <f t="shared" si="313"/>
        <v>2021</v>
      </c>
      <c r="S3352">
        <f t="shared" si="314"/>
        <v>0</v>
      </c>
    </row>
    <row r="3353" spans="1:19" x14ac:dyDescent="0.25">
      <c r="A3353" s="1">
        <v>44233.300502634978</v>
      </c>
      <c r="B3353" s="2" t="s">
        <v>1983</v>
      </c>
      <c r="C3353" t="s">
        <v>553</v>
      </c>
      <c r="D3353">
        <v>5</v>
      </c>
      <c r="E3353">
        <f>IF(D3353="", _xlfn.XLOOKUP(C3353,'Median Quantity per product'!$D$4:$D$103,'Median Quantity per product'!$E$4:$E$103, "NA"),'Project Work - Data wrows'!D3353)</f>
        <v>5</v>
      </c>
      <c r="F3353" t="s">
        <v>32</v>
      </c>
      <c r="G3353">
        <f>IF(F3353="",_xlfn.XLOOKUP(C3353,'Price Averages'!$D$4:$D$103,'Price Averages'!$E$4:$E$103, "FALSE"), F3353)</f>
        <v>384</v>
      </c>
      <c r="H3353">
        <v>96</v>
      </c>
      <c r="I3353">
        <f>IF(H3353="", _xlfn.XLOOKUP(C3353, 'Cost Averages'!$D$4:$D$103,'Cost Averages'!$E$4:$E$103, "FALSE"),H3353)</f>
        <v>96</v>
      </c>
      <c r="J3353">
        <f t="shared" si="315"/>
        <v>1920</v>
      </c>
      <c r="K3353">
        <f t="shared" si="316"/>
        <v>480</v>
      </c>
      <c r="L3353">
        <f t="shared" si="317"/>
        <v>1440</v>
      </c>
      <c r="M3353" s="2" t="s">
        <v>44</v>
      </c>
      <c r="N3353" t="s">
        <v>302</v>
      </c>
      <c r="O3353" t="s">
        <v>50</v>
      </c>
      <c r="P3353" s="3">
        <v>11.03324198943719</v>
      </c>
      <c r="Q3353" t="str">
        <f t="shared" si="312"/>
        <v>G</v>
      </c>
      <c r="R3353">
        <f t="shared" si="313"/>
        <v>2021</v>
      </c>
      <c r="S3353">
        <f t="shared" si="314"/>
        <v>0</v>
      </c>
    </row>
    <row r="3354" spans="1:19" x14ac:dyDescent="0.25">
      <c r="A3354" s="1">
        <v>44307</v>
      </c>
      <c r="B3354" s="2" t="s">
        <v>3640</v>
      </c>
      <c r="C3354" t="s">
        <v>553</v>
      </c>
      <c r="D3354">
        <v>7</v>
      </c>
      <c r="E3354">
        <f>IF(D3354="", _xlfn.XLOOKUP(C3354,'Median Quantity per product'!$D$4:$D$103,'Median Quantity per product'!$E$4:$E$103, "NA"),'Project Work - Data wrows'!D3354)</f>
        <v>7</v>
      </c>
      <c r="F3354" t="s">
        <v>32</v>
      </c>
      <c r="G3354">
        <f>IF(F3354="",_xlfn.XLOOKUP(C3354,'Price Averages'!$D$4:$D$103,'Price Averages'!$E$4:$E$103, "FALSE"), F3354)</f>
        <v>384</v>
      </c>
      <c r="H3354" t="s">
        <v>32</v>
      </c>
      <c r="I3354">
        <f>IF(H3354="", _xlfn.XLOOKUP(C3354, 'Cost Averages'!$D$4:$D$103,'Cost Averages'!$E$4:$E$103, "FALSE"),H3354)</f>
        <v>96</v>
      </c>
      <c r="J3354">
        <f t="shared" si="315"/>
        <v>2688</v>
      </c>
      <c r="K3354">
        <f t="shared" si="316"/>
        <v>672</v>
      </c>
      <c r="L3354">
        <f t="shared" si="317"/>
        <v>2016</v>
      </c>
      <c r="M3354" s="2" t="s">
        <v>28</v>
      </c>
      <c r="N3354" t="s">
        <v>505</v>
      </c>
      <c r="O3354" t="s">
        <v>50</v>
      </c>
      <c r="P3354" s="3">
        <v>15.207985888346794</v>
      </c>
      <c r="Q3354" t="str">
        <f t="shared" si="312"/>
        <v>G</v>
      </c>
      <c r="R3354">
        <f t="shared" si="313"/>
        <v>2021</v>
      </c>
      <c r="S3354">
        <f t="shared" si="314"/>
        <v>0</v>
      </c>
    </row>
    <row r="3355" spans="1:19" x14ac:dyDescent="0.25">
      <c r="A3355" s="1">
        <v>44429</v>
      </c>
      <c r="B3355" s="2" t="s">
        <v>1466</v>
      </c>
      <c r="C3355" t="s">
        <v>553</v>
      </c>
      <c r="D3355">
        <v>7</v>
      </c>
      <c r="E3355">
        <f>IF(D3355="", _xlfn.XLOOKUP(C3355,'Median Quantity per product'!$D$4:$D$103,'Median Quantity per product'!$E$4:$E$103, "NA"),'Project Work - Data wrows'!D3355)</f>
        <v>7</v>
      </c>
      <c r="F3355">
        <v>384</v>
      </c>
      <c r="G3355">
        <f>IF(F3355="",_xlfn.XLOOKUP(C3355,'Price Averages'!$D$4:$D$103,'Price Averages'!$E$4:$E$103, "FALSE"), F3355)</f>
        <v>384</v>
      </c>
      <c r="H3355">
        <v>96</v>
      </c>
      <c r="I3355">
        <f>IF(H3355="", _xlfn.XLOOKUP(C3355, 'Cost Averages'!$D$4:$D$103,'Cost Averages'!$E$4:$E$103, "FALSE"),H3355)</f>
        <v>96</v>
      </c>
      <c r="J3355">
        <f t="shared" si="315"/>
        <v>2688</v>
      </c>
      <c r="K3355">
        <f t="shared" si="316"/>
        <v>672</v>
      </c>
      <c r="L3355">
        <f t="shared" si="317"/>
        <v>2016</v>
      </c>
      <c r="M3355" s="2" t="s">
        <v>28</v>
      </c>
      <c r="N3355" t="s">
        <v>469</v>
      </c>
      <c r="O3355" t="s">
        <v>46</v>
      </c>
      <c r="P3355" s="3">
        <v>14.845213075061906</v>
      </c>
      <c r="Q3355" t="str">
        <f t="shared" si="312"/>
        <v>G</v>
      </c>
      <c r="R3355">
        <f t="shared" si="313"/>
        <v>2021</v>
      </c>
      <c r="S3355">
        <f t="shared" si="314"/>
        <v>0</v>
      </c>
    </row>
    <row r="3356" spans="1:19" x14ac:dyDescent="0.25">
      <c r="A3356" s="1">
        <v>44532</v>
      </c>
      <c r="B3356" s="2" t="s">
        <v>3825</v>
      </c>
      <c r="C3356" t="s">
        <v>553</v>
      </c>
      <c r="D3356">
        <v>13</v>
      </c>
      <c r="E3356">
        <f>IF(D3356="", _xlfn.XLOOKUP(C3356,'Median Quantity per product'!$D$4:$D$103,'Median Quantity per product'!$E$4:$E$103, "NA"),'Project Work - Data wrows'!D3356)</f>
        <v>13</v>
      </c>
      <c r="F3356">
        <v>384</v>
      </c>
      <c r="G3356">
        <f>IF(F3356="",_xlfn.XLOOKUP(C3356,'Price Averages'!$D$4:$D$103,'Price Averages'!$E$4:$E$103, "FALSE"), F3356)</f>
        <v>384</v>
      </c>
      <c r="H3356">
        <v>96</v>
      </c>
      <c r="I3356">
        <f>IF(H3356="", _xlfn.XLOOKUP(C3356, 'Cost Averages'!$D$4:$D$103,'Cost Averages'!$E$4:$E$103, "FALSE"),H3356)</f>
        <v>96</v>
      </c>
      <c r="J3356">
        <f t="shared" si="315"/>
        <v>4992</v>
      </c>
      <c r="K3356">
        <f t="shared" si="316"/>
        <v>1248</v>
      </c>
      <c r="L3356">
        <f t="shared" si="317"/>
        <v>3744</v>
      </c>
      <c r="M3356" s="2" t="s">
        <v>23</v>
      </c>
      <c r="N3356" t="s">
        <v>393</v>
      </c>
      <c r="O3356" t="s">
        <v>50</v>
      </c>
      <c r="P3356" s="3">
        <v>11.394777319422785</v>
      </c>
      <c r="Q3356" t="str">
        <f t="shared" si="312"/>
        <v>G</v>
      </c>
      <c r="R3356">
        <f t="shared" si="313"/>
        <v>2021</v>
      </c>
      <c r="S3356">
        <f t="shared" si="314"/>
        <v>0</v>
      </c>
    </row>
    <row r="3357" spans="1:19" x14ac:dyDescent="0.25">
      <c r="A3357" s="1">
        <v>44252.334655306629</v>
      </c>
      <c r="B3357" s="2" t="s">
        <v>1545</v>
      </c>
      <c r="C3357" t="s">
        <v>553</v>
      </c>
      <c r="D3357">
        <v>15</v>
      </c>
      <c r="E3357">
        <f>IF(D3357="", _xlfn.XLOOKUP(C3357,'Median Quantity per product'!$D$4:$D$103,'Median Quantity per product'!$E$4:$E$103, "NA"),'Project Work - Data wrows'!D3357)</f>
        <v>15</v>
      </c>
      <c r="F3357" t="s">
        <v>32</v>
      </c>
      <c r="G3357">
        <f>IF(F3357="",_xlfn.XLOOKUP(C3357,'Price Averages'!$D$4:$D$103,'Price Averages'!$E$4:$E$103, "FALSE"), F3357)</f>
        <v>384</v>
      </c>
      <c r="H3357">
        <v>96</v>
      </c>
      <c r="I3357">
        <f>IF(H3357="", _xlfn.XLOOKUP(C3357, 'Cost Averages'!$D$4:$D$103,'Cost Averages'!$E$4:$E$103, "FALSE"),H3357)</f>
        <v>96</v>
      </c>
      <c r="J3357">
        <f t="shared" si="315"/>
        <v>5760</v>
      </c>
      <c r="K3357">
        <f t="shared" si="316"/>
        <v>1440</v>
      </c>
      <c r="L3357">
        <f t="shared" si="317"/>
        <v>4320</v>
      </c>
      <c r="M3357" s="2" t="s">
        <v>28</v>
      </c>
      <c r="N3357" t="s">
        <v>1424</v>
      </c>
      <c r="O3357" t="s">
        <v>46</v>
      </c>
      <c r="P3357" s="3">
        <v>13.2671922973198</v>
      </c>
      <c r="Q3357" t="str">
        <f t="shared" si="312"/>
        <v>G</v>
      </c>
      <c r="R3357">
        <f t="shared" si="313"/>
        <v>2021</v>
      </c>
      <c r="S3357">
        <f t="shared" si="314"/>
        <v>0</v>
      </c>
    </row>
    <row r="3358" spans="1:19" x14ac:dyDescent="0.25">
      <c r="A3358" s="1">
        <v>44385.48270968323</v>
      </c>
      <c r="B3358" s="2" t="s">
        <v>2483</v>
      </c>
      <c r="C3358" t="s">
        <v>553</v>
      </c>
      <c r="D3358">
        <v>16</v>
      </c>
      <c r="E3358">
        <f>IF(D3358="", _xlfn.XLOOKUP(C3358,'Median Quantity per product'!$D$4:$D$103,'Median Quantity per product'!$E$4:$E$103, "NA"),'Project Work - Data wrows'!D3358)</f>
        <v>16</v>
      </c>
      <c r="F3358" t="s">
        <v>32</v>
      </c>
      <c r="G3358">
        <f>IF(F3358="",_xlfn.XLOOKUP(C3358,'Price Averages'!$D$4:$D$103,'Price Averages'!$E$4:$E$103, "FALSE"), F3358)</f>
        <v>384</v>
      </c>
      <c r="H3358">
        <v>96</v>
      </c>
      <c r="I3358">
        <f>IF(H3358="", _xlfn.XLOOKUP(C3358, 'Cost Averages'!$D$4:$D$103,'Cost Averages'!$E$4:$E$103, "FALSE"),H3358)</f>
        <v>96</v>
      </c>
      <c r="J3358">
        <f t="shared" si="315"/>
        <v>6144</v>
      </c>
      <c r="K3358">
        <f t="shared" si="316"/>
        <v>1536</v>
      </c>
      <c r="L3358">
        <f t="shared" si="317"/>
        <v>4608</v>
      </c>
      <c r="M3358" s="2" t="s">
        <v>28</v>
      </c>
      <c r="N3358" t="s">
        <v>100</v>
      </c>
      <c r="O3358" t="s">
        <v>56</v>
      </c>
      <c r="P3358" s="3">
        <v>9.7467096260695598</v>
      </c>
      <c r="Q3358" t="str">
        <f t="shared" si="312"/>
        <v>G</v>
      </c>
      <c r="R3358">
        <f t="shared" si="313"/>
        <v>2021</v>
      </c>
      <c r="S3358">
        <f t="shared" si="314"/>
        <v>0</v>
      </c>
    </row>
    <row r="3359" spans="1:19" x14ac:dyDescent="0.25">
      <c r="A3359" s="1">
        <v>44465</v>
      </c>
      <c r="B3359" s="2" t="s">
        <v>3772</v>
      </c>
      <c r="C3359" t="s">
        <v>553</v>
      </c>
      <c r="D3359">
        <v>18</v>
      </c>
      <c r="E3359">
        <f>IF(D3359="", _xlfn.XLOOKUP(C3359,'Median Quantity per product'!$D$4:$D$103,'Median Quantity per product'!$E$4:$E$103, "NA"),'Project Work - Data wrows'!D3359)</f>
        <v>18</v>
      </c>
      <c r="F3359">
        <v>384</v>
      </c>
      <c r="G3359">
        <f>IF(F3359="",_xlfn.XLOOKUP(C3359,'Price Averages'!$D$4:$D$103,'Price Averages'!$E$4:$E$103, "FALSE"), F3359)</f>
        <v>384</v>
      </c>
      <c r="H3359">
        <v>96</v>
      </c>
      <c r="I3359">
        <f>IF(H3359="", _xlfn.XLOOKUP(C3359, 'Cost Averages'!$D$4:$D$103,'Cost Averages'!$E$4:$E$103, "FALSE"),H3359)</f>
        <v>96</v>
      </c>
      <c r="J3359">
        <f t="shared" si="315"/>
        <v>6912</v>
      </c>
      <c r="K3359">
        <f t="shared" si="316"/>
        <v>1728</v>
      </c>
      <c r="L3359">
        <f t="shared" si="317"/>
        <v>5184</v>
      </c>
      <c r="M3359" s="2" t="s">
        <v>44</v>
      </c>
      <c r="N3359" t="s">
        <v>269</v>
      </c>
      <c r="O3359" t="s">
        <v>50</v>
      </c>
      <c r="P3359" s="3">
        <v>11.883396013219548</v>
      </c>
      <c r="Q3359" t="str">
        <f t="shared" si="312"/>
        <v>G</v>
      </c>
      <c r="R3359">
        <f t="shared" si="313"/>
        <v>2021</v>
      </c>
      <c r="S3359">
        <f t="shared" si="314"/>
        <v>0</v>
      </c>
    </row>
    <row r="3360" spans="1:19" x14ac:dyDescent="0.25">
      <c r="A3360" s="1">
        <v>44282.768436512182</v>
      </c>
      <c r="B3360" s="2" t="s">
        <v>2182</v>
      </c>
      <c r="C3360" t="s">
        <v>553</v>
      </c>
      <c r="D3360">
        <v>20</v>
      </c>
      <c r="E3360">
        <f>IF(D3360="", _xlfn.XLOOKUP(C3360,'Median Quantity per product'!$D$4:$D$103,'Median Quantity per product'!$E$4:$E$103, "NA"),'Project Work - Data wrows'!D3360)</f>
        <v>20</v>
      </c>
      <c r="F3360">
        <v>384</v>
      </c>
      <c r="G3360">
        <f>IF(F3360="",_xlfn.XLOOKUP(C3360,'Price Averages'!$D$4:$D$103,'Price Averages'!$E$4:$E$103, "FALSE"), F3360)</f>
        <v>384</v>
      </c>
      <c r="H3360" t="s">
        <v>32</v>
      </c>
      <c r="I3360">
        <f>IF(H3360="", _xlfn.XLOOKUP(C3360, 'Cost Averages'!$D$4:$D$103,'Cost Averages'!$E$4:$E$103, "FALSE"),H3360)</f>
        <v>96</v>
      </c>
      <c r="J3360">
        <f t="shared" si="315"/>
        <v>7680</v>
      </c>
      <c r="K3360">
        <f t="shared" si="316"/>
        <v>1920</v>
      </c>
      <c r="L3360">
        <f t="shared" si="317"/>
        <v>5760</v>
      </c>
      <c r="M3360" s="2" t="s">
        <v>23</v>
      </c>
      <c r="N3360" t="s">
        <v>737</v>
      </c>
      <c r="O3360" t="s">
        <v>25</v>
      </c>
      <c r="P3360" s="3">
        <v>9.1057685343725456</v>
      </c>
      <c r="Q3360" t="str">
        <f t="shared" si="312"/>
        <v>G</v>
      </c>
      <c r="R3360">
        <f t="shared" si="313"/>
        <v>2021</v>
      </c>
      <c r="S3360">
        <f t="shared" si="314"/>
        <v>0</v>
      </c>
    </row>
    <row r="3361" spans="1:19" x14ac:dyDescent="0.25">
      <c r="A3361" s="1">
        <v>44344.479202699353</v>
      </c>
      <c r="B3361" s="2" t="s">
        <v>2995</v>
      </c>
      <c r="C3361" t="s">
        <v>54</v>
      </c>
      <c r="D3361">
        <v>3</v>
      </c>
      <c r="E3361">
        <f>IF(D3361="", _xlfn.XLOOKUP(C3361,'Median Quantity per product'!$D$4:$D$103,'Median Quantity per product'!$E$4:$E$103, "NA"),'Project Work - Data wrows'!D3361)</f>
        <v>3</v>
      </c>
      <c r="F3361">
        <v>80</v>
      </c>
      <c r="G3361">
        <f>IF(F3361="",_xlfn.XLOOKUP(C3361,'Price Averages'!$D$4:$D$103,'Price Averages'!$E$4:$E$103, "FALSE"), F3361)</f>
        <v>80</v>
      </c>
      <c r="H3361">
        <v>20</v>
      </c>
      <c r="I3361">
        <f>IF(H3361="", _xlfn.XLOOKUP(C3361, 'Cost Averages'!$D$4:$D$103,'Cost Averages'!$E$4:$E$103, "FALSE"),H3361)</f>
        <v>20</v>
      </c>
      <c r="J3361">
        <f t="shared" si="315"/>
        <v>240</v>
      </c>
      <c r="K3361">
        <f t="shared" si="316"/>
        <v>60</v>
      </c>
      <c r="L3361">
        <f t="shared" si="317"/>
        <v>180</v>
      </c>
      <c r="M3361" s="2" t="s">
        <v>44</v>
      </c>
      <c r="N3361" t="s">
        <v>94</v>
      </c>
      <c r="O3361" t="s">
        <v>41</v>
      </c>
      <c r="P3361" s="3">
        <v>15.12637675023732</v>
      </c>
      <c r="Q3361" t="str">
        <f t="shared" si="312"/>
        <v>G</v>
      </c>
      <c r="R3361">
        <f t="shared" si="313"/>
        <v>2021</v>
      </c>
      <c r="S3361">
        <f t="shared" si="314"/>
        <v>0</v>
      </c>
    </row>
    <row r="3362" spans="1:19" x14ac:dyDescent="0.25">
      <c r="A3362" s="1">
        <v>44506</v>
      </c>
      <c r="B3362" s="2" t="s">
        <v>3806</v>
      </c>
      <c r="C3362" t="s">
        <v>54</v>
      </c>
      <c r="D3362">
        <v>3</v>
      </c>
      <c r="E3362">
        <f>IF(D3362="", _xlfn.XLOOKUP(C3362,'Median Quantity per product'!$D$4:$D$103,'Median Quantity per product'!$E$4:$E$103, "NA"),'Project Work - Data wrows'!D3362)</f>
        <v>3</v>
      </c>
      <c r="F3362" t="s">
        <v>32</v>
      </c>
      <c r="G3362">
        <f>IF(F3362="",_xlfn.XLOOKUP(C3362,'Price Averages'!$D$4:$D$103,'Price Averages'!$E$4:$E$103, "FALSE"), F3362)</f>
        <v>80</v>
      </c>
      <c r="H3362" t="s">
        <v>32</v>
      </c>
      <c r="I3362">
        <f>IF(H3362="", _xlfn.XLOOKUP(C3362, 'Cost Averages'!$D$4:$D$103,'Cost Averages'!$E$4:$E$103, "FALSE"),H3362)</f>
        <v>20</v>
      </c>
      <c r="J3362">
        <f t="shared" si="315"/>
        <v>240</v>
      </c>
      <c r="K3362">
        <f t="shared" si="316"/>
        <v>60</v>
      </c>
      <c r="L3362">
        <f t="shared" si="317"/>
        <v>180</v>
      </c>
      <c r="M3362" s="2" t="s">
        <v>28</v>
      </c>
      <c r="N3362" t="s">
        <v>1121</v>
      </c>
      <c r="O3362" t="s">
        <v>25</v>
      </c>
      <c r="P3362" s="3">
        <v>10.585251392347548</v>
      </c>
      <c r="Q3362" t="str">
        <f t="shared" si="312"/>
        <v>G</v>
      </c>
      <c r="R3362">
        <f t="shared" si="313"/>
        <v>2021</v>
      </c>
      <c r="S3362">
        <f t="shared" si="314"/>
        <v>0</v>
      </c>
    </row>
    <row r="3363" spans="1:19" x14ac:dyDescent="0.25">
      <c r="A3363" s="1">
        <v>44474.758177476659</v>
      </c>
      <c r="B3363" s="2" t="s">
        <v>53</v>
      </c>
      <c r="C3363" t="s">
        <v>54</v>
      </c>
      <c r="D3363">
        <v>4</v>
      </c>
      <c r="E3363">
        <f>IF(D3363="", _xlfn.XLOOKUP(C3363,'Median Quantity per product'!$D$4:$D$103,'Median Quantity per product'!$E$4:$E$103, "NA"),'Project Work - Data wrows'!D3363)</f>
        <v>4</v>
      </c>
      <c r="F3363">
        <v>80</v>
      </c>
      <c r="G3363">
        <f>IF(F3363="",_xlfn.XLOOKUP(C3363,'Price Averages'!$D$4:$D$103,'Price Averages'!$E$4:$E$103, "FALSE"), F3363)</f>
        <v>80</v>
      </c>
      <c r="H3363">
        <v>20</v>
      </c>
      <c r="I3363">
        <f>IF(H3363="", _xlfn.XLOOKUP(C3363, 'Cost Averages'!$D$4:$D$103,'Cost Averages'!$E$4:$E$103, "FALSE"),H3363)</f>
        <v>20</v>
      </c>
      <c r="J3363">
        <f t="shared" si="315"/>
        <v>320</v>
      </c>
      <c r="K3363">
        <f t="shared" si="316"/>
        <v>80</v>
      </c>
      <c r="L3363">
        <f t="shared" si="317"/>
        <v>240</v>
      </c>
      <c r="M3363" s="2" t="s">
        <v>28</v>
      </c>
      <c r="N3363" t="s">
        <v>55</v>
      </c>
      <c r="O3363" t="s">
        <v>56</v>
      </c>
      <c r="P3363" s="3">
        <v>10.988762477277161</v>
      </c>
      <c r="Q3363" t="str">
        <f t="shared" si="312"/>
        <v>G</v>
      </c>
      <c r="R3363">
        <f t="shared" si="313"/>
        <v>2021</v>
      </c>
      <c r="S3363">
        <f t="shared" si="314"/>
        <v>0</v>
      </c>
    </row>
    <row r="3364" spans="1:19" x14ac:dyDescent="0.25">
      <c r="A3364" s="1">
        <v>44353.892882276268</v>
      </c>
      <c r="B3364" s="2" t="s">
        <v>1584</v>
      </c>
      <c r="C3364" t="s">
        <v>54</v>
      </c>
      <c r="D3364">
        <v>8</v>
      </c>
      <c r="E3364">
        <f>IF(D3364="", _xlfn.XLOOKUP(C3364,'Median Quantity per product'!$D$4:$D$103,'Median Quantity per product'!$E$4:$E$103, "NA"),'Project Work - Data wrows'!D3364)</f>
        <v>8</v>
      </c>
      <c r="F3364" t="s">
        <v>32</v>
      </c>
      <c r="G3364">
        <f>IF(F3364="",_xlfn.XLOOKUP(C3364,'Price Averages'!$D$4:$D$103,'Price Averages'!$E$4:$E$103, "FALSE"), F3364)</f>
        <v>80</v>
      </c>
      <c r="H3364">
        <v>20</v>
      </c>
      <c r="I3364">
        <f>IF(H3364="", _xlfn.XLOOKUP(C3364, 'Cost Averages'!$D$4:$D$103,'Cost Averages'!$E$4:$E$103, "FALSE"),H3364)</f>
        <v>20</v>
      </c>
      <c r="J3364">
        <f t="shared" si="315"/>
        <v>640</v>
      </c>
      <c r="K3364">
        <f t="shared" si="316"/>
        <v>160</v>
      </c>
      <c r="L3364">
        <f t="shared" si="317"/>
        <v>480</v>
      </c>
      <c r="M3364" s="2" t="s">
        <v>28</v>
      </c>
      <c r="N3364" t="s">
        <v>531</v>
      </c>
      <c r="O3364" t="s">
        <v>41</v>
      </c>
      <c r="P3364" s="3">
        <v>10.954865572729823</v>
      </c>
      <c r="Q3364" t="str">
        <f t="shared" si="312"/>
        <v>G</v>
      </c>
      <c r="R3364">
        <f t="shared" si="313"/>
        <v>2021</v>
      </c>
      <c r="S3364">
        <f t="shared" si="314"/>
        <v>0</v>
      </c>
    </row>
    <row r="3365" spans="1:19" x14ac:dyDescent="0.25">
      <c r="A3365" s="1">
        <v>44438.707200012337</v>
      </c>
      <c r="B3365" s="2" t="s">
        <v>743</v>
      </c>
      <c r="C3365" t="s">
        <v>54</v>
      </c>
      <c r="D3365">
        <v>10</v>
      </c>
      <c r="E3365">
        <f>IF(D3365="", _xlfn.XLOOKUP(C3365,'Median Quantity per product'!$D$4:$D$103,'Median Quantity per product'!$E$4:$E$103, "NA"),'Project Work - Data wrows'!D3365)</f>
        <v>10</v>
      </c>
      <c r="F3365">
        <v>80</v>
      </c>
      <c r="G3365">
        <f>IF(F3365="",_xlfn.XLOOKUP(C3365,'Price Averages'!$D$4:$D$103,'Price Averages'!$E$4:$E$103, "FALSE"), F3365)</f>
        <v>80</v>
      </c>
      <c r="H3365">
        <v>20</v>
      </c>
      <c r="I3365">
        <f>IF(H3365="", _xlfn.XLOOKUP(C3365, 'Cost Averages'!$D$4:$D$103,'Cost Averages'!$E$4:$E$103, "FALSE"),H3365)</f>
        <v>20</v>
      </c>
      <c r="J3365">
        <f t="shared" si="315"/>
        <v>800</v>
      </c>
      <c r="K3365">
        <f t="shared" si="316"/>
        <v>200</v>
      </c>
      <c r="L3365">
        <f t="shared" si="317"/>
        <v>600</v>
      </c>
      <c r="M3365" s="2" t="s">
        <v>28</v>
      </c>
      <c r="N3365" t="s">
        <v>222</v>
      </c>
      <c r="O3365" t="s">
        <v>34</v>
      </c>
      <c r="P3365" s="3">
        <v>12.172922939334034</v>
      </c>
      <c r="Q3365" t="str">
        <f t="shared" si="312"/>
        <v>G</v>
      </c>
      <c r="R3365">
        <f t="shared" si="313"/>
        <v>2021</v>
      </c>
      <c r="S3365">
        <f t="shared" si="314"/>
        <v>0</v>
      </c>
    </row>
    <row r="3366" spans="1:19" x14ac:dyDescent="0.25">
      <c r="A3366" s="1">
        <v>44452.968390139482</v>
      </c>
      <c r="B3366" s="2" t="s">
        <v>2221</v>
      </c>
      <c r="C3366" t="s">
        <v>54</v>
      </c>
      <c r="D3366">
        <v>11</v>
      </c>
      <c r="E3366">
        <f>IF(D3366="", _xlfn.XLOOKUP(C3366,'Median Quantity per product'!$D$4:$D$103,'Median Quantity per product'!$E$4:$E$103, "NA"),'Project Work - Data wrows'!D3366)</f>
        <v>11</v>
      </c>
      <c r="F3366">
        <v>80</v>
      </c>
      <c r="G3366">
        <f>IF(F3366="",_xlfn.XLOOKUP(C3366,'Price Averages'!$D$4:$D$103,'Price Averages'!$E$4:$E$103, "FALSE"), F3366)</f>
        <v>80</v>
      </c>
      <c r="H3366">
        <v>20</v>
      </c>
      <c r="I3366">
        <f>IF(H3366="", _xlfn.XLOOKUP(C3366, 'Cost Averages'!$D$4:$D$103,'Cost Averages'!$E$4:$E$103, "FALSE"),H3366)</f>
        <v>20</v>
      </c>
      <c r="J3366">
        <f t="shared" si="315"/>
        <v>880</v>
      </c>
      <c r="K3366">
        <f t="shared" si="316"/>
        <v>220</v>
      </c>
      <c r="L3366">
        <f t="shared" si="317"/>
        <v>660</v>
      </c>
      <c r="M3366" s="2" t="s">
        <v>28</v>
      </c>
      <c r="N3366" t="s">
        <v>171</v>
      </c>
      <c r="O3366" t="s">
        <v>46</v>
      </c>
      <c r="P3366" s="3">
        <v>11.36085047138285</v>
      </c>
      <c r="Q3366" t="str">
        <f t="shared" si="312"/>
        <v>G</v>
      </c>
      <c r="R3366">
        <f t="shared" si="313"/>
        <v>2021</v>
      </c>
      <c r="S3366">
        <f t="shared" si="314"/>
        <v>0</v>
      </c>
    </row>
    <row r="3367" spans="1:19" x14ac:dyDescent="0.25">
      <c r="A3367" s="1">
        <v>44435</v>
      </c>
      <c r="B3367" s="2" t="s">
        <v>567</v>
      </c>
      <c r="C3367" t="s">
        <v>54</v>
      </c>
      <c r="D3367">
        <v>12</v>
      </c>
      <c r="E3367">
        <f>IF(D3367="", _xlfn.XLOOKUP(C3367,'Median Quantity per product'!$D$4:$D$103,'Median Quantity per product'!$E$4:$E$103, "NA"),'Project Work - Data wrows'!D3367)</f>
        <v>12</v>
      </c>
      <c r="F3367" t="s">
        <v>32</v>
      </c>
      <c r="G3367">
        <f>IF(F3367="",_xlfn.XLOOKUP(C3367,'Price Averages'!$D$4:$D$103,'Price Averages'!$E$4:$E$103, "FALSE"), F3367)</f>
        <v>80</v>
      </c>
      <c r="H3367">
        <v>20</v>
      </c>
      <c r="I3367">
        <f>IF(H3367="", _xlfn.XLOOKUP(C3367, 'Cost Averages'!$D$4:$D$103,'Cost Averages'!$E$4:$E$103, "FALSE"),H3367)</f>
        <v>20</v>
      </c>
      <c r="J3367">
        <f t="shared" si="315"/>
        <v>960</v>
      </c>
      <c r="K3367">
        <f t="shared" si="316"/>
        <v>240</v>
      </c>
      <c r="L3367">
        <f t="shared" si="317"/>
        <v>720</v>
      </c>
      <c r="M3367" s="2" t="s">
        <v>23</v>
      </c>
      <c r="N3367" t="s">
        <v>335</v>
      </c>
      <c r="O3367" t="s">
        <v>34</v>
      </c>
      <c r="P3367" s="3">
        <v>9.8928038181361391</v>
      </c>
      <c r="Q3367" t="str">
        <f t="shared" si="312"/>
        <v>G</v>
      </c>
      <c r="R3367">
        <f t="shared" si="313"/>
        <v>2021</v>
      </c>
      <c r="S3367">
        <f t="shared" si="314"/>
        <v>0</v>
      </c>
    </row>
    <row r="3368" spans="1:19" x14ac:dyDescent="0.25">
      <c r="A3368" s="1">
        <v>44531.397225935543</v>
      </c>
      <c r="B3368" s="2" t="s">
        <v>1474</v>
      </c>
      <c r="C3368" t="s">
        <v>54</v>
      </c>
      <c r="D3368">
        <v>13</v>
      </c>
      <c r="E3368">
        <f>IF(D3368="", _xlfn.XLOOKUP(C3368,'Median Quantity per product'!$D$4:$D$103,'Median Quantity per product'!$E$4:$E$103, "NA"),'Project Work - Data wrows'!D3368)</f>
        <v>13</v>
      </c>
      <c r="F3368">
        <v>80</v>
      </c>
      <c r="G3368">
        <f>IF(F3368="",_xlfn.XLOOKUP(C3368,'Price Averages'!$D$4:$D$103,'Price Averages'!$E$4:$E$103, "FALSE"), F3368)</f>
        <v>80</v>
      </c>
      <c r="H3368">
        <v>20</v>
      </c>
      <c r="I3368">
        <f>IF(H3368="", _xlfn.XLOOKUP(C3368, 'Cost Averages'!$D$4:$D$103,'Cost Averages'!$E$4:$E$103, "FALSE"),H3368)</f>
        <v>20</v>
      </c>
      <c r="J3368">
        <f t="shared" si="315"/>
        <v>1040</v>
      </c>
      <c r="K3368">
        <f t="shared" si="316"/>
        <v>260</v>
      </c>
      <c r="L3368">
        <f t="shared" si="317"/>
        <v>780</v>
      </c>
      <c r="M3368" s="2" t="s">
        <v>28</v>
      </c>
      <c r="N3368" t="s">
        <v>432</v>
      </c>
      <c r="O3368" t="s">
        <v>25</v>
      </c>
      <c r="P3368" s="3">
        <v>10.408704992688252</v>
      </c>
      <c r="Q3368" t="str">
        <f t="shared" si="312"/>
        <v>G</v>
      </c>
      <c r="R3368">
        <f t="shared" si="313"/>
        <v>2021</v>
      </c>
      <c r="S3368">
        <f t="shared" si="314"/>
        <v>0</v>
      </c>
    </row>
    <row r="3369" spans="1:19" x14ac:dyDescent="0.25">
      <c r="A3369" s="1">
        <v>44233.648560521928</v>
      </c>
      <c r="B3369" s="2" t="s">
        <v>3136</v>
      </c>
      <c r="C3369" t="s">
        <v>54</v>
      </c>
      <c r="D3369">
        <v>16</v>
      </c>
      <c r="E3369">
        <f>IF(D3369="", _xlfn.XLOOKUP(C3369,'Median Quantity per product'!$D$4:$D$103,'Median Quantity per product'!$E$4:$E$103, "NA"),'Project Work - Data wrows'!D3369)</f>
        <v>16</v>
      </c>
      <c r="F3369">
        <v>80</v>
      </c>
      <c r="G3369">
        <f>IF(F3369="",_xlfn.XLOOKUP(C3369,'Price Averages'!$D$4:$D$103,'Price Averages'!$E$4:$E$103, "FALSE"), F3369)</f>
        <v>80</v>
      </c>
      <c r="H3369">
        <v>20</v>
      </c>
      <c r="I3369">
        <f>IF(H3369="", _xlfn.XLOOKUP(C3369, 'Cost Averages'!$D$4:$D$103,'Cost Averages'!$E$4:$E$103, "FALSE"),H3369)</f>
        <v>20</v>
      </c>
      <c r="J3369">
        <f t="shared" si="315"/>
        <v>1280</v>
      </c>
      <c r="K3369">
        <f t="shared" si="316"/>
        <v>320</v>
      </c>
      <c r="L3369">
        <f t="shared" si="317"/>
        <v>960</v>
      </c>
      <c r="M3369" s="2" t="s">
        <v>28</v>
      </c>
      <c r="N3369" t="s">
        <v>376</v>
      </c>
      <c r="O3369" t="s">
        <v>25</v>
      </c>
      <c r="P3369" s="3">
        <v>11.687634894637348</v>
      </c>
      <c r="Q3369" t="str">
        <f t="shared" si="312"/>
        <v>G</v>
      </c>
      <c r="R3369">
        <f t="shared" si="313"/>
        <v>2021</v>
      </c>
      <c r="S3369">
        <f t="shared" si="314"/>
        <v>0</v>
      </c>
    </row>
    <row r="3370" spans="1:19" x14ac:dyDescent="0.25">
      <c r="A3370" s="1">
        <v>44231</v>
      </c>
      <c r="B3370" s="2" t="s">
        <v>3573</v>
      </c>
      <c r="C3370" t="s">
        <v>54</v>
      </c>
      <c r="D3370">
        <v>17</v>
      </c>
      <c r="E3370">
        <f>IF(D3370="", _xlfn.XLOOKUP(C3370,'Median Quantity per product'!$D$4:$D$103,'Median Quantity per product'!$E$4:$E$103, "NA"),'Project Work - Data wrows'!D3370)</f>
        <v>17</v>
      </c>
      <c r="F3370">
        <v>80</v>
      </c>
      <c r="G3370">
        <f>IF(F3370="",_xlfn.XLOOKUP(C3370,'Price Averages'!$D$4:$D$103,'Price Averages'!$E$4:$E$103, "FALSE"), F3370)</f>
        <v>80</v>
      </c>
      <c r="H3370">
        <v>20</v>
      </c>
      <c r="I3370">
        <f>IF(H3370="", _xlfn.XLOOKUP(C3370, 'Cost Averages'!$D$4:$D$103,'Cost Averages'!$E$4:$E$103, "FALSE"),H3370)</f>
        <v>20</v>
      </c>
      <c r="J3370">
        <f t="shared" si="315"/>
        <v>1360</v>
      </c>
      <c r="K3370">
        <f t="shared" si="316"/>
        <v>340</v>
      </c>
      <c r="L3370">
        <f t="shared" si="317"/>
        <v>1020</v>
      </c>
      <c r="M3370" s="2" t="s">
        <v>28</v>
      </c>
      <c r="N3370" t="s">
        <v>549</v>
      </c>
      <c r="O3370" t="s">
        <v>56</v>
      </c>
      <c r="P3370" s="3">
        <v>10.037135914792184</v>
      </c>
      <c r="Q3370" t="str">
        <f t="shared" si="312"/>
        <v>G</v>
      </c>
      <c r="R3370">
        <f t="shared" si="313"/>
        <v>2021</v>
      </c>
      <c r="S3370">
        <f t="shared" si="314"/>
        <v>0</v>
      </c>
    </row>
    <row r="3371" spans="1:19" x14ac:dyDescent="0.25">
      <c r="A3371" s="1">
        <v>44293</v>
      </c>
      <c r="B3371" s="2" t="s">
        <v>3626</v>
      </c>
      <c r="C3371" t="s">
        <v>54</v>
      </c>
      <c r="D3371">
        <v>19</v>
      </c>
      <c r="E3371">
        <f>IF(D3371="", _xlfn.XLOOKUP(C3371,'Median Quantity per product'!$D$4:$D$103,'Median Quantity per product'!$E$4:$E$103, "NA"),'Project Work - Data wrows'!D3371)</f>
        <v>19</v>
      </c>
      <c r="F3371">
        <v>80</v>
      </c>
      <c r="G3371">
        <f>IF(F3371="",_xlfn.XLOOKUP(C3371,'Price Averages'!$D$4:$D$103,'Price Averages'!$E$4:$E$103, "FALSE"), F3371)</f>
        <v>80</v>
      </c>
      <c r="H3371">
        <v>20</v>
      </c>
      <c r="I3371">
        <f>IF(H3371="", _xlfn.XLOOKUP(C3371, 'Cost Averages'!$D$4:$D$103,'Cost Averages'!$E$4:$E$103, "FALSE"),H3371)</f>
        <v>20</v>
      </c>
      <c r="J3371">
        <f t="shared" si="315"/>
        <v>1520</v>
      </c>
      <c r="K3371">
        <f t="shared" si="316"/>
        <v>380</v>
      </c>
      <c r="L3371">
        <f t="shared" si="317"/>
        <v>1140</v>
      </c>
      <c r="M3371" s="2" t="s">
        <v>28</v>
      </c>
      <c r="N3371" t="s">
        <v>513</v>
      </c>
      <c r="O3371" t="s">
        <v>50</v>
      </c>
      <c r="P3371" s="3">
        <v>8.8514729234790472</v>
      </c>
      <c r="Q3371" t="str">
        <f t="shared" si="312"/>
        <v>G</v>
      </c>
      <c r="R3371">
        <f t="shared" si="313"/>
        <v>2021</v>
      </c>
      <c r="S3371">
        <f t="shared" si="314"/>
        <v>0</v>
      </c>
    </row>
    <row r="3372" spans="1:19" x14ac:dyDescent="0.25">
      <c r="A3372" s="1">
        <v>44227.365943081561</v>
      </c>
      <c r="B3372" s="2" t="s">
        <v>1444</v>
      </c>
      <c r="C3372" t="s">
        <v>54</v>
      </c>
      <c r="D3372" t="s">
        <v>32</v>
      </c>
      <c r="E3372">
        <f>IF(D3372="", _xlfn.XLOOKUP(C3372,'Median Quantity per product'!$D$4:$D$103,'Median Quantity per product'!$E$4:$E$103, "NA"),'Project Work - Data wrows'!D3372)</f>
        <v>10.5</v>
      </c>
      <c r="F3372" t="s">
        <v>32</v>
      </c>
      <c r="G3372">
        <f>IF(F3372="",_xlfn.XLOOKUP(C3372,'Price Averages'!$D$4:$D$103,'Price Averages'!$E$4:$E$103, "FALSE"), F3372)</f>
        <v>80</v>
      </c>
      <c r="H3372" t="s">
        <v>32</v>
      </c>
      <c r="I3372">
        <f>IF(H3372="", _xlfn.XLOOKUP(C3372, 'Cost Averages'!$D$4:$D$103,'Cost Averages'!$E$4:$E$103, "FALSE"),H3372)</f>
        <v>20</v>
      </c>
      <c r="J3372">
        <f t="shared" si="315"/>
        <v>840</v>
      </c>
      <c r="K3372">
        <f t="shared" si="316"/>
        <v>210</v>
      </c>
      <c r="L3372">
        <f t="shared" si="317"/>
        <v>630</v>
      </c>
      <c r="M3372" s="2" t="s">
        <v>44</v>
      </c>
      <c r="N3372" t="s">
        <v>62</v>
      </c>
      <c r="O3372" t="s">
        <v>41</v>
      </c>
      <c r="P3372" s="3">
        <v>12.957303170959879</v>
      </c>
      <c r="Q3372" t="str">
        <f t="shared" si="312"/>
        <v>G</v>
      </c>
      <c r="R3372">
        <f t="shared" si="313"/>
        <v>2021</v>
      </c>
      <c r="S3372">
        <f t="shared" si="314"/>
        <v>0</v>
      </c>
    </row>
    <row r="3373" spans="1:19" x14ac:dyDescent="0.25">
      <c r="A3373" s="1">
        <v>44295.10510915878</v>
      </c>
      <c r="B3373" s="2" t="s">
        <v>510</v>
      </c>
      <c r="C3373" t="s">
        <v>296</v>
      </c>
      <c r="D3373">
        <v>3</v>
      </c>
      <c r="E3373">
        <f>IF(D3373="", _xlfn.XLOOKUP(C3373,'Median Quantity per product'!$D$4:$D$103,'Median Quantity per product'!$E$4:$E$103, "NA"),'Project Work - Data wrows'!D3373)</f>
        <v>3</v>
      </c>
      <c r="F3373">
        <v>116</v>
      </c>
      <c r="G3373">
        <f>IF(F3373="",_xlfn.XLOOKUP(C3373,'Price Averages'!$D$4:$D$103,'Price Averages'!$E$4:$E$103, "FALSE"), F3373)</f>
        <v>116</v>
      </c>
      <c r="H3373">
        <v>29</v>
      </c>
      <c r="I3373">
        <f>IF(H3373="", _xlfn.XLOOKUP(C3373, 'Cost Averages'!$D$4:$D$103,'Cost Averages'!$E$4:$E$103, "FALSE"),H3373)</f>
        <v>29</v>
      </c>
      <c r="J3373">
        <f t="shared" si="315"/>
        <v>348</v>
      </c>
      <c r="K3373">
        <f t="shared" si="316"/>
        <v>87</v>
      </c>
      <c r="L3373">
        <f t="shared" si="317"/>
        <v>261</v>
      </c>
      <c r="M3373" s="2" t="s">
        <v>44</v>
      </c>
      <c r="N3373" t="s">
        <v>228</v>
      </c>
      <c r="O3373" t="s">
        <v>46</v>
      </c>
      <c r="P3373" s="3">
        <v>9.3014286057233697</v>
      </c>
      <c r="Q3373" t="str">
        <f t="shared" si="312"/>
        <v>G</v>
      </c>
      <c r="R3373">
        <f t="shared" si="313"/>
        <v>2021</v>
      </c>
      <c r="S3373">
        <f t="shared" si="314"/>
        <v>0</v>
      </c>
    </row>
    <row r="3374" spans="1:19" x14ac:dyDescent="0.25">
      <c r="A3374" s="1">
        <v>44530</v>
      </c>
      <c r="B3374" s="2" t="s">
        <v>478</v>
      </c>
      <c r="C3374" t="s">
        <v>296</v>
      </c>
      <c r="D3374">
        <v>4</v>
      </c>
      <c r="E3374">
        <f>IF(D3374="", _xlfn.XLOOKUP(C3374,'Median Quantity per product'!$D$4:$D$103,'Median Quantity per product'!$E$4:$E$103, "NA"),'Project Work - Data wrows'!D3374)</f>
        <v>4</v>
      </c>
      <c r="F3374" t="s">
        <v>32</v>
      </c>
      <c r="G3374">
        <f>IF(F3374="",_xlfn.XLOOKUP(C3374,'Price Averages'!$D$4:$D$103,'Price Averages'!$E$4:$E$103, "FALSE"), F3374)</f>
        <v>116</v>
      </c>
      <c r="H3374">
        <v>29</v>
      </c>
      <c r="I3374">
        <f>IF(H3374="", _xlfn.XLOOKUP(C3374, 'Cost Averages'!$D$4:$D$103,'Cost Averages'!$E$4:$E$103, "FALSE"),H3374)</f>
        <v>29</v>
      </c>
      <c r="J3374">
        <f t="shared" si="315"/>
        <v>464</v>
      </c>
      <c r="K3374">
        <f t="shared" si="316"/>
        <v>116</v>
      </c>
      <c r="L3374">
        <f t="shared" si="317"/>
        <v>348</v>
      </c>
      <c r="M3374" s="2" t="s">
        <v>28</v>
      </c>
      <c r="N3374" t="s">
        <v>871</v>
      </c>
      <c r="O3374" t="s">
        <v>34</v>
      </c>
      <c r="P3374" s="3">
        <v>12.37474961859551</v>
      </c>
      <c r="Q3374" t="str">
        <f t="shared" si="312"/>
        <v>G</v>
      </c>
      <c r="R3374">
        <f t="shared" si="313"/>
        <v>2021</v>
      </c>
      <c r="S3374">
        <f t="shared" si="314"/>
        <v>0</v>
      </c>
    </row>
    <row r="3375" spans="1:19" x14ac:dyDescent="0.25">
      <c r="A3375" s="1">
        <v>44498.271906606315</v>
      </c>
      <c r="B3375" s="2" t="s">
        <v>1136</v>
      </c>
      <c r="C3375" t="s">
        <v>296</v>
      </c>
      <c r="D3375">
        <v>10</v>
      </c>
      <c r="E3375">
        <f>IF(D3375="", _xlfn.XLOOKUP(C3375,'Median Quantity per product'!$D$4:$D$103,'Median Quantity per product'!$E$4:$E$103, "NA"),'Project Work - Data wrows'!D3375)</f>
        <v>10</v>
      </c>
      <c r="F3375">
        <v>116</v>
      </c>
      <c r="G3375">
        <f>IF(F3375="",_xlfn.XLOOKUP(C3375,'Price Averages'!$D$4:$D$103,'Price Averages'!$E$4:$E$103, "FALSE"), F3375)</f>
        <v>116</v>
      </c>
      <c r="H3375">
        <v>29</v>
      </c>
      <c r="I3375">
        <f>IF(H3375="", _xlfn.XLOOKUP(C3375, 'Cost Averages'!$D$4:$D$103,'Cost Averages'!$E$4:$E$103, "FALSE"),H3375)</f>
        <v>29</v>
      </c>
      <c r="J3375">
        <f t="shared" si="315"/>
        <v>1160</v>
      </c>
      <c r="K3375">
        <f t="shared" si="316"/>
        <v>290</v>
      </c>
      <c r="L3375">
        <f t="shared" si="317"/>
        <v>870</v>
      </c>
      <c r="M3375" s="2" t="s">
        <v>44</v>
      </c>
      <c r="N3375" t="s">
        <v>484</v>
      </c>
      <c r="O3375" t="s">
        <v>25</v>
      </c>
      <c r="P3375" s="3">
        <v>11.799431383856128</v>
      </c>
      <c r="Q3375" t="str">
        <f t="shared" si="312"/>
        <v>G</v>
      </c>
      <c r="R3375">
        <f t="shared" si="313"/>
        <v>2021</v>
      </c>
      <c r="S3375">
        <f t="shared" si="314"/>
        <v>0</v>
      </c>
    </row>
    <row r="3376" spans="1:19" x14ac:dyDescent="0.25">
      <c r="A3376" s="1">
        <v>44289.743672989265</v>
      </c>
      <c r="B3376" s="2" t="s">
        <v>1513</v>
      </c>
      <c r="C3376" t="s">
        <v>296</v>
      </c>
      <c r="D3376">
        <v>12</v>
      </c>
      <c r="E3376">
        <f>IF(D3376="", _xlfn.XLOOKUP(C3376,'Median Quantity per product'!$D$4:$D$103,'Median Quantity per product'!$E$4:$E$103, "NA"),'Project Work - Data wrows'!D3376)</f>
        <v>12</v>
      </c>
      <c r="F3376">
        <v>116</v>
      </c>
      <c r="G3376">
        <f>IF(F3376="",_xlfn.XLOOKUP(C3376,'Price Averages'!$D$4:$D$103,'Price Averages'!$E$4:$E$103, "FALSE"), F3376)</f>
        <v>116</v>
      </c>
      <c r="H3376">
        <v>29</v>
      </c>
      <c r="I3376">
        <f>IF(H3376="", _xlfn.XLOOKUP(C3376, 'Cost Averages'!$D$4:$D$103,'Cost Averages'!$E$4:$E$103, "FALSE"),H3376)</f>
        <v>29</v>
      </c>
      <c r="J3376">
        <f t="shared" si="315"/>
        <v>1392</v>
      </c>
      <c r="K3376">
        <f t="shared" si="316"/>
        <v>348</v>
      </c>
      <c r="L3376">
        <f t="shared" si="317"/>
        <v>1044</v>
      </c>
      <c r="M3376" s="2" t="s">
        <v>28</v>
      </c>
      <c r="N3376" t="s">
        <v>846</v>
      </c>
      <c r="O3376" t="s">
        <v>50</v>
      </c>
      <c r="P3376" s="3">
        <v>12.990345718839325</v>
      </c>
      <c r="Q3376" t="str">
        <f t="shared" si="312"/>
        <v>G</v>
      </c>
      <c r="R3376">
        <f t="shared" si="313"/>
        <v>2021</v>
      </c>
      <c r="S3376">
        <f t="shared" si="314"/>
        <v>0</v>
      </c>
    </row>
    <row r="3377" spans="1:19" x14ac:dyDescent="0.25">
      <c r="A3377" s="1">
        <v>44378</v>
      </c>
      <c r="B3377" s="2" t="s">
        <v>2894</v>
      </c>
      <c r="C3377" t="s">
        <v>296</v>
      </c>
      <c r="D3377">
        <v>13</v>
      </c>
      <c r="E3377">
        <f>IF(D3377="", _xlfn.XLOOKUP(C3377,'Median Quantity per product'!$D$4:$D$103,'Median Quantity per product'!$E$4:$E$103, "NA"),'Project Work - Data wrows'!D3377)</f>
        <v>13</v>
      </c>
      <c r="F3377">
        <v>116</v>
      </c>
      <c r="G3377">
        <f>IF(F3377="",_xlfn.XLOOKUP(C3377,'Price Averages'!$D$4:$D$103,'Price Averages'!$E$4:$E$103, "FALSE"), F3377)</f>
        <v>116</v>
      </c>
      <c r="H3377">
        <v>29</v>
      </c>
      <c r="I3377">
        <f>IF(H3377="", _xlfn.XLOOKUP(C3377, 'Cost Averages'!$D$4:$D$103,'Cost Averages'!$E$4:$E$103, "FALSE"),H3377)</f>
        <v>29</v>
      </c>
      <c r="J3377">
        <f t="shared" si="315"/>
        <v>1508</v>
      </c>
      <c r="K3377">
        <f t="shared" si="316"/>
        <v>377</v>
      </c>
      <c r="L3377">
        <f t="shared" si="317"/>
        <v>1131</v>
      </c>
      <c r="M3377" s="2" t="s">
        <v>44</v>
      </c>
      <c r="N3377" t="s">
        <v>665</v>
      </c>
      <c r="O3377" t="s">
        <v>46</v>
      </c>
      <c r="P3377" s="3">
        <v>14.460020532456038</v>
      </c>
      <c r="Q3377" t="str">
        <f t="shared" si="312"/>
        <v>G</v>
      </c>
      <c r="R3377">
        <f t="shared" si="313"/>
        <v>2021</v>
      </c>
      <c r="S3377">
        <f t="shared" si="314"/>
        <v>0</v>
      </c>
    </row>
    <row r="3378" spans="1:19" x14ac:dyDescent="0.25">
      <c r="A3378" s="1">
        <v>44377.749458726008</v>
      </c>
      <c r="B3378" s="2" t="s">
        <v>1184</v>
      </c>
      <c r="C3378" t="s">
        <v>296</v>
      </c>
      <c r="D3378">
        <v>20</v>
      </c>
      <c r="E3378">
        <f>IF(D3378="", _xlfn.XLOOKUP(C3378,'Median Quantity per product'!$D$4:$D$103,'Median Quantity per product'!$E$4:$E$103, "NA"),'Project Work - Data wrows'!D3378)</f>
        <v>20</v>
      </c>
      <c r="F3378">
        <v>116</v>
      </c>
      <c r="G3378">
        <f>IF(F3378="",_xlfn.XLOOKUP(C3378,'Price Averages'!$D$4:$D$103,'Price Averages'!$E$4:$E$103, "FALSE"), F3378)</f>
        <v>116</v>
      </c>
      <c r="H3378">
        <v>29</v>
      </c>
      <c r="I3378">
        <f>IF(H3378="", _xlfn.XLOOKUP(C3378, 'Cost Averages'!$D$4:$D$103,'Cost Averages'!$E$4:$E$103, "FALSE"),H3378)</f>
        <v>29</v>
      </c>
      <c r="J3378">
        <f t="shared" si="315"/>
        <v>2320</v>
      </c>
      <c r="K3378">
        <f t="shared" si="316"/>
        <v>580</v>
      </c>
      <c r="L3378">
        <f t="shared" si="317"/>
        <v>1740</v>
      </c>
      <c r="M3378" s="2" t="s">
        <v>28</v>
      </c>
      <c r="N3378" t="s">
        <v>665</v>
      </c>
      <c r="O3378" t="s">
        <v>46</v>
      </c>
      <c r="P3378" s="3">
        <v>14.460020532456038</v>
      </c>
      <c r="Q3378" t="str">
        <f t="shared" si="312"/>
        <v>G</v>
      </c>
      <c r="R3378">
        <f t="shared" si="313"/>
        <v>2021</v>
      </c>
      <c r="S3378">
        <f t="shared" si="314"/>
        <v>0</v>
      </c>
    </row>
    <row r="3379" spans="1:19" x14ac:dyDescent="0.25">
      <c r="A3379" s="1">
        <v>44473.878823830295</v>
      </c>
      <c r="B3379" s="2" t="s">
        <v>1996</v>
      </c>
      <c r="C3379" t="s">
        <v>296</v>
      </c>
      <c r="D3379">
        <v>20</v>
      </c>
      <c r="E3379">
        <f>IF(D3379="", _xlfn.XLOOKUP(C3379,'Median Quantity per product'!$D$4:$D$103,'Median Quantity per product'!$E$4:$E$103, "NA"),'Project Work - Data wrows'!D3379)</f>
        <v>20</v>
      </c>
      <c r="F3379">
        <v>116</v>
      </c>
      <c r="G3379">
        <f>IF(F3379="",_xlfn.XLOOKUP(C3379,'Price Averages'!$D$4:$D$103,'Price Averages'!$E$4:$E$103, "FALSE"), F3379)</f>
        <v>116</v>
      </c>
      <c r="H3379">
        <v>29</v>
      </c>
      <c r="I3379">
        <f>IF(H3379="", _xlfn.XLOOKUP(C3379, 'Cost Averages'!$D$4:$D$103,'Cost Averages'!$E$4:$E$103, "FALSE"),H3379)</f>
        <v>29</v>
      </c>
      <c r="J3379">
        <f t="shared" si="315"/>
        <v>2320</v>
      </c>
      <c r="K3379">
        <f t="shared" si="316"/>
        <v>580</v>
      </c>
      <c r="L3379">
        <f t="shared" si="317"/>
        <v>1740</v>
      </c>
      <c r="M3379" s="2" t="s">
        <v>28</v>
      </c>
      <c r="N3379" t="s">
        <v>681</v>
      </c>
      <c r="O3379" t="s">
        <v>50</v>
      </c>
      <c r="P3379" s="3">
        <v>13.486912834801583</v>
      </c>
      <c r="Q3379" t="str">
        <f t="shared" si="312"/>
        <v>G</v>
      </c>
      <c r="R3379">
        <f t="shared" si="313"/>
        <v>2021</v>
      </c>
      <c r="S3379">
        <f t="shared" si="314"/>
        <v>0</v>
      </c>
    </row>
    <row r="3380" spans="1:19" x14ac:dyDescent="0.25">
      <c r="A3380" s="1">
        <v>44331</v>
      </c>
      <c r="B3380" s="2" t="s">
        <v>3662</v>
      </c>
      <c r="C3380" t="s">
        <v>122</v>
      </c>
      <c r="D3380">
        <v>2</v>
      </c>
      <c r="E3380">
        <f>IF(D3380="", _xlfn.XLOOKUP(C3380,'Median Quantity per product'!$D$4:$D$103,'Median Quantity per product'!$E$4:$E$103, "NA"),'Project Work - Data wrows'!D3380)</f>
        <v>2</v>
      </c>
      <c r="F3380" t="s">
        <v>32</v>
      </c>
      <c r="G3380">
        <f>IF(F3380="",_xlfn.XLOOKUP(C3380,'Price Averages'!$D$4:$D$103,'Price Averages'!$E$4:$E$103, "FALSE"), F3380)</f>
        <v>144</v>
      </c>
      <c r="H3380">
        <v>48</v>
      </c>
      <c r="I3380">
        <f>IF(H3380="", _xlfn.XLOOKUP(C3380, 'Cost Averages'!$D$4:$D$103,'Cost Averages'!$E$4:$E$103, "FALSE"),H3380)</f>
        <v>48</v>
      </c>
      <c r="J3380">
        <f t="shared" si="315"/>
        <v>288</v>
      </c>
      <c r="K3380">
        <f t="shared" si="316"/>
        <v>96</v>
      </c>
      <c r="L3380">
        <f t="shared" si="317"/>
        <v>192</v>
      </c>
      <c r="M3380" s="2" t="s">
        <v>28</v>
      </c>
      <c r="N3380" t="s">
        <v>175</v>
      </c>
      <c r="O3380" t="s">
        <v>50</v>
      </c>
      <c r="P3380" s="3">
        <v>11.939773463335372</v>
      </c>
      <c r="Q3380" t="str">
        <f t="shared" si="312"/>
        <v>G</v>
      </c>
      <c r="R3380">
        <f t="shared" si="313"/>
        <v>2021</v>
      </c>
      <c r="S3380">
        <f t="shared" si="314"/>
        <v>0</v>
      </c>
    </row>
    <row r="3381" spans="1:19" x14ac:dyDescent="0.25">
      <c r="A3381" s="1">
        <v>44436</v>
      </c>
      <c r="B3381" s="2" t="s">
        <v>3745</v>
      </c>
      <c r="C3381" t="s">
        <v>122</v>
      </c>
      <c r="D3381">
        <v>3</v>
      </c>
      <c r="E3381">
        <f>IF(D3381="", _xlfn.XLOOKUP(C3381,'Median Quantity per product'!$D$4:$D$103,'Median Quantity per product'!$E$4:$E$103, "NA"),'Project Work - Data wrows'!D3381)</f>
        <v>3</v>
      </c>
      <c r="F3381">
        <v>144</v>
      </c>
      <c r="G3381">
        <f>IF(F3381="",_xlfn.XLOOKUP(C3381,'Price Averages'!$D$4:$D$103,'Price Averages'!$E$4:$E$103, "FALSE"), F3381)</f>
        <v>144</v>
      </c>
      <c r="H3381">
        <v>48</v>
      </c>
      <c r="I3381">
        <f>IF(H3381="", _xlfn.XLOOKUP(C3381, 'Cost Averages'!$D$4:$D$103,'Cost Averages'!$E$4:$E$103, "FALSE"),H3381)</f>
        <v>48</v>
      </c>
      <c r="J3381">
        <f t="shared" si="315"/>
        <v>432</v>
      </c>
      <c r="K3381">
        <f t="shared" si="316"/>
        <v>144</v>
      </c>
      <c r="L3381">
        <f t="shared" si="317"/>
        <v>288</v>
      </c>
      <c r="M3381" s="2" t="s">
        <v>28</v>
      </c>
      <c r="N3381" t="s">
        <v>1034</v>
      </c>
      <c r="O3381" t="s">
        <v>50</v>
      </c>
      <c r="P3381" s="3">
        <v>10.588336269016523</v>
      </c>
      <c r="Q3381" t="str">
        <f t="shared" si="312"/>
        <v>G</v>
      </c>
      <c r="R3381">
        <f t="shared" si="313"/>
        <v>2021</v>
      </c>
      <c r="S3381">
        <f t="shared" si="314"/>
        <v>0</v>
      </c>
    </row>
    <row r="3382" spans="1:19" x14ac:dyDescent="0.25">
      <c r="A3382" s="1">
        <v>44502</v>
      </c>
      <c r="B3382" s="2" t="s">
        <v>3802</v>
      </c>
      <c r="C3382" t="s">
        <v>122</v>
      </c>
      <c r="D3382">
        <v>6</v>
      </c>
      <c r="E3382">
        <f>IF(D3382="", _xlfn.XLOOKUP(C3382,'Median Quantity per product'!$D$4:$D$103,'Median Quantity per product'!$E$4:$E$103, "NA"),'Project Work - Data wrows'!D3382)</f>
        <v>6</v>
      </c>
      <c r="F3382" t="s">
        <v>32</v>
      </c>
      <c r="G3382">
        <f>IF(F3382="",_xlfn.XLOOKUP(C3382,'Price Averages'!$D$4:$D$103,'Price Averages'!$E$4:$E$103, "FALSE"), F3382)</f>
        <v>144</v>
      </c>
      <c r="H3382">
        <v>48</v>
      </c>
      <c r="I3382">
        <f>IF(H3382="", _xlfn.XLOOKUP(C3382, 'Cost Averages'!$D$4:$D$103,'Cost Averages'!$E$4:$E$103, "FALSE"),H3382)</f>
        <v>48</v>
      </c>
      <c r="J3382">
        <f t="shared" si="315"/>
        <v>864</v>
      </c>
      <c r="K3382">
        <f t="shared" si="316"/>
        <v>288</v>
      </c>
      <c r="L3382">
        <f t="shared" si="317"/>
        <v>576</v>
      </c>
      <c r="M3382" s="2" t="s">
        <v>28</v>
      </c>
      <c r="N3382" t="s">
        <v>559</v>
      </c>
      <c r="O3382" t="s">
        <v>41</v>
      </c>
      <c r="P3382" s="3">
        <v>12.147202500273634</v>
      </c>
      <c r="Q3382" t="str">
        <f t="shared" si="312"/>
        <v>G</v>
      </c>
      <c r="R3382">
        <f t="shared" si="313"/>
        <v>2021</v>
      </c>
      <c r="S3382">
        <f t="shared" si="314"/>
        <v>0</v>
      </c>
    </row>
    <row r="3383" spans="1:19" x14ac:dyDescent="0.25">
      <c r="A3383" s="1">
        <v>44208.047013452109</v>
      </c>
      <c r="B3383" s="2" t="s">
        <v>1453</v>
      </c>
      <c r="C3383" t="s">
        <v>122</v>
      </c>
      <c r="D3383">
        <v>10</v>
      </c>
      <c r="E3383">
        <f>IF(D3383="", _xlfn.XLOOKUP(C3383,'Median Quantity per product'!$D$4:$D$103,'Median Quantity per product'!$E$4:$E$103, "NA"),'Project Work - Data wrows'!D3383)</f>
        <v>10</v>
      </c>
      <c r="F3383">
        <v>144</v>
      </c>
      <c r="G3383">
        <f>IF(F3383="",_xlfn.XLOOKUP(C3383,'Price Averages'!$D$4:$D$103,'Price Averages'!$E$4:$E$103, "FALSE"), F3383)</f>
        <v>144</v>
      </c>
      <c r="H3383">
        <v>48</v>
      </c>
      <c r="I3383">
        <f>IF(H3383="", _xlfn.XLOOKUP(C3383, 'Cost Averages'!$D$4:$D$103,'Cost Averages'!$E$4:$E$103, "FALSE"),H3383)</f>
        <v>48</v>
      </c>
      <c r="J3383">
        <f t="shared" si="315"/>
        <v>1440</v>
      </c>
      <c r="K3383">
        <f t="shared" si="316"/>
        <v>480</v>
      </c>
      <c r="L3383">
        <f t="shared" si="317"/>
        <v>960</v>
      </c>
      <c r="M3383" s="2" t="s">
        <v>44</v>
      </c>
      <c r="N3383" t="s">
        <v>509</v>
      </c>
      <c r="O3383" t="s">
        <v>78</v>
      </c>
      <c r="P3383" s="3">
        <v>13.57003172959007</v>
      </c>
      <c r="Q3383" t="str">
        <f t="shared" si="312"/>
        <v>G</v>
      </c>
      <c r="R3383">
        <f t="shared" si="313"/>
        <v>2021</v>
      </c>
      <c r="S3383">
        <f t="shared" si="314"/>
        <v>0</v>
      </c>
    </row>
    <row r="3384" spans="1:19" x14ac:dyDescent="0.25">
      <c r="A3384" s="1">
        <v>44297.397315708244</v>
      </c>
      <c r="B3384" s="2" t="s">
        <v>1492</v>
      </c>
      <c r="C3384" t="s">
        <v>122</v>
      </c>
      <c r="D3384">
        <v>12</v>
      </c>
      <c r="E3384">
        <f>IF(D3384="", _xlfn.XLOOKUP(C3384,'Median Quantity per product'!$D$4:$D$103,'Median Quantity per product'!$E$4:$E$103, "NA"),'Project Work - Data wrows'!D3384)</f>
        <v>12</v>
      </c>
      <c r="F3384">
        <v>144</v>
      </c>
      <c r="G3384">
        <f>IF(F3384="",_xlfn.XLOOKUP(C3384,'Price Averages'!$D$4:$D$103,'Price Averages'!$E$4:$E$103, "FALSE"), F3384)</f>
        <v>144</v>
      </c>
      <c r="H3384">
        <v>48</v>
      </c>
      <c r="I3384">
        <f>IF(H3384="", _xlfn.XLOOKUP(C3384, 'Cost Averages'!$D$4:$D$103,'Cost Averages'!$E$4:$E$103, "FALSE"),H3384)</f>
        <v>48</v>
      </c>
      <c r="J3384">
        <f t="shared" si="315"/>
        <v>1728</v>
      </c>
      <c r="K3384">
        <f t="shared" si="316"/>
        <v>576</v>
      </c>
      <c r="L3384">
        <f t="shared" si="317"/>
        <v>1152</v>
      </c>
      <c r="M3384" s="2" t="s">
        <v>44</v>
      </c>
      <c r="N3384" t="s">
        <v>673</v>
      </c>
      <c r="O3384" t="s">
        <v>78</v>
      </c>
      <c r="P3384" s="3">
        <v>8.1628930629234038</v>
      </c>
      <c r="Q3384" t="str">
        <f t="shared" si="312"/>
        <v>G</v>
      </c>
      <c r="R3384">
        <f t="shared" si="313"/>
        <v>2021</v>
      </c>
      <c r="S3384">
        <f t="shared" si="314"/>
        <v>0</v>
      </c>
    </row>
    <row r="3385" spans="1:19" x14ac:dyDescent="0.25">
      <c r="A3385" s="1">
        <v>44251.76170622871</v>
      </c>
      <c r="B3385" s="2" t="s">
        <v>844</v>
      </c>
      <c r="C3385" t="s">
        <v>515</v>
      </c>
      <c r="D3385">
        <v>1</v>
      </c>
      <c r="E3385">
        <f>IF(D3385="", _xlfn.XLOOKUP(C3385,'Median Quantity per product'!$D$4:$D$103,'Median Quantity per product'!$E$4:$E$103, "NA"),'Project Work - Data wrows'!D3385)</f>
        <v>1</v>
      </c>
      <c r="F3385">
        <v>92</v>
      </c>
      <c r="G3385">
        <f>IF(F3385="",_xlfn.XLOOKUP(C3385,'Price Averages'!$D$4:$D$103,'Price Averages'!$E$4:$E$103, "FALSE"), F3385)</f>
        <v>92</v>
      </c>
      <c r="H3385" t="s">
        <v>32</v>
      </c>
      <c r="I3385">
        <f>IF(H3385="", _xlfn.XLOOKUP(C3385, 'Cost Averages'!$D$4:$D$103,'Cost Averages'!$E$4:$E$103, "FALSE"),H3385)</f>
        <v>46</v>
      </c>
      <c r="J3385">
        <f t="shared" si="315"/>
        <v>92</v>
      </c>
      <c r="K3385">
        <f t="shared" si="316"/>
        <v>46</v>
      </c>
      <c r="L3385">
        <f t="shared" si="317"/>
        <v>46</v>
      </c>
      <c r="M3385" s="2" t="s">
        <v>28</v>
      </c>
      <c r="N3385" t="s">
        <v>376</v>
      </c>
      <c r="O3385" t="s">
        <v>25</v>
      </c>
      <c r="P3385" s="3">
        <v>11.687634894637348</v>
      </c>
      <c r="Q3385" t="str">
        <f t="shared" si="312"/>
        <v>G</v>
      </c>
      <c r="R3385">
        <f t="shared" si="313"/>
        <v>2021</v>
      </c>
      <c r="S3385">
        <f t="shared" si="314"/>
        <v>0</v>
      </c>
    </row>
    <row r="3386" spans="1:19" x14ac:dyDescent="0.25">
      <c r="A3386" s="1">
        <v>44320.520144322378</v>
      </c>
      <c r="B3386" s="2" t="s">
        <v>1315</v>
      </c>
      <c r="C3386" t="s">
        <v>515</v>
      </c>
      <c r="D3386">
        <v>1</v>
      </c>
      <c r="E3386">
        <f>IF(D3386="", _xlfn.XLOOKUP(C3386,'Median Quantity per product'!$D$4:$D$103,'Median Quantity per product'!$E$4:$E$103, "NA"),'Project Work - Data wrows'!D3386)</f>
        <v>1</v>
      </c>
      <c r="F3386" t="s">
        <v>32</v>
      </c>
      <c r="G3386">
        <f>IF(F3386="",_xlfn.XLOOKUP(C3386,'Price Averages'!$D$4:$D$103,'Price Averages'!$E$4:$E$103, "FALSE"), F3386)</f>
        <v>92</v>
      </c>
      <c r="H3386">
        <v>46</v>
      </c>
      <c r="I3386">
        <f>IF(H3386="", _xlfn.XLOOKUP(C3386, 'Cost Averages'!$D$4:$D$103,'Cost Averages'!$E$4:$E$103, "FALSE"),H3386)</f>
        <v>46</v>
      </c>
      <c r="J3386">
        <f t="shared" si="315"/>
        <v>92</v>
      </c>
      <c r="K3386">
        <f t="shared" si="316"/>
        <v>46</v>
      </c>
      <c r="L3386">
        <f t="shared" si="317"/>
        <v>46</v>
      </c>
      <c r="M3386" s="2" t="s">
        <v>23</v>
      </c>
      <c r="N3386" t="s">
        <v>498</v>
      </c>
      <c r="O3386" t="s">
        <v>25</v>
      </c>
      <c r="P3386" s="3">
        <v>13.917704159139552</v>
      </c>
      <c r="Q3386" t="str">
        <f t="shared" si="312"/>
        <v>G</v>
      </c>
      <c r="R3386">
        <f t="shared" si="313"/>
        <v>2021</v>
      </c>
      <c r="S3386">
        <f t="shared" si="314"/>
        <v>0</v>
      </c>
    </row>
    <row r="3387" spans="1:19" x14ac:dyDescent="0.25">
      <c r="A3387" s="1">
        <v>44371</v>
      </c>
      <c r="B3387" s="2" t="s">
        <v>2690</v>
      </c>
      <c r="C3387" t="s">
        <v>515</v>
      </c>
      <c r="D3387">
        <v>1</v>
      </c>
      <c r="E3387">
        <f>IF(D3387="", _xlfn.XLOOKUP(C3387,'Median Quantity per product'!$D$4:$D$103,'Median Quantity per product'!$E$4:$E$103, "NA"),'Project Work - Data wrows'!D3387)</f>
        <v>1</v>
      </c>
      <c r="F3387" t="s">
        <v>32</v>
      </c>
      <c r="G3387">
        <f>IF(F3387="",_xlfn.XLOOKUP(C3387,'Price Averages'!$D$4:$D$103,'Price Averages'!$E$4:$E$103, "FALSE"), F3387)</f>
        <v>92</v>
      </c>
      <c r="H3387">
        <v>46</v>
      </c>
      <c r="I3387">
        <f>IF(H3387="", _xlfn.XLOOKUP(C3387, 'Cost Averages'!$D$4:$D$103,'Cost Averages'!$E$4:$E$103, "FALSE"),H3387)</f>
        <v>46</v>
      </c>
      <c r="J3387">
        <f t="shared" si="315"/>
        <v>92</v>
      </c>
      <c r="K3387">
        <f t="shared" si="316"/>
        <v>46</v>
      </c>
      <c r="L3387">
        <f t="shared" si="317"/>
        <v>46</v>
      </c>
      <c r="M3387" s="2" t="s">
        <v>28</v>
      </c>
      <c r="N3387" t="s">
        <v>355</v>
      </c>
      <c r="O3387" t="s">
        <v>56</v>
      </c>
      <c r="P3387" s="3">
        <v>14.690198582365463</v>
      </c>
      <c r="Q3387" t="str">
        <f t="shared" si="312"/>
        <v>G</v>
      </c>
      <c r="R3387">
        <f t="shared" si="313"/>
        <v>2021</v>
      </c>
      <c r="S3387">
        <f t="shared" si="314"/>
        <v>0</v>
      </c>
    </row>
    <row r="3388" spans="1:19" x14ac:dyDescent="0.25">
      <c r="A3388" s="1">
        <v>44210</v>
      </c>
      <c r="B3388" s="2" t="s">
        <v>3553</v>
      </c>
      <c r="C3388" t="s">
        <v>515</v>
      </c>
      <c r="D3388">
        <v>2</v>
      </c>
      <c r="E3388">
        <f>IF(D3388="", _xlfn.XLOOKUP(C3388,'Median Quantity per product'!$D$4:$D$103,'Median Quantity per product'!$E$4:$E$103, "NA"),'Project Work - Data wrows'!D3388)</f>
        <v>2</v>
      </c>
      <c r="F3388">
        <v>92</v>
      </c>
      <c r="G3388">
        <f>IF(F3388="",_xlfn.XLOOKUP(C3388,'Price Averages'!$D$4:$D$103,'Price Averages'!$E$4:$E$103, "FALSE"), F3388)</f>
        <v>92</v>
      </c>
      <c r="H3388" t="s">
        <v>32</v>
      </c>
      <c r="I3388">
        <f>IF(H3388="", _xlfn.XLOOKUP(C3388, 'Cost Averages'!$D$4:$D$103,'Cost Averages'!$E$4:$E$103, "FALSE"),H3388)</f>
        <v>46</v>
      </c>
      <c r="J3388">
        <f t="shared" si="315"/>
        <v>184</v>
      </c>
      <c r="K3388">
        <f t="shared" si="316"/>
        <v>92</v>
      </c>
      <c r="L3388">
        <f t="shared" si="317"/>
        <v>92</v>
      </c>
      <c r="M3388" s="2" t="s">
        <v>44</v>
      </c>
      <c r="N3388" t="s">
        <v>498</v>
      </c>
      <c r="O3388" t="s">
        <v>25</v>
      </c>
      <c r="P3388" s="3">
        <v>13.917704159139552</v>
      </c>
      <c r="Q3388" t="str">
        <f t="shared" si="312"/>
        <v>G</v>
      </c>
      <c r="R3388">
        <f t="shared" si="313"/>
        <v>2021</v>
      </c>
      <c r="S3388">
        <f t="shared" si="314"/>
        <v>0</v>
      </c>
    </row>
    <row r="3389" spans="1:19" x14ac:dyDescent="0.25">
      <c r="A3389" s="1">
        <v>44367.700662639596</v>
      </c>
      <c r="B3389" s="2" t="s">
        <v>945</v>
      </c>
      <c r="C3389" t="s">
        <v>515</v>
      </c>
      <c r="D3389">
        <v>4</v>
      </c>
      <c r="E3389">
        <f>IF(D3389="", _xlfn.XLOOKUP(C3389,'Median Quantity per product'!$D$4:$D$103,'Median Quantity per product'!$E$4:$E$103, "NA"),'Project Work - Data wrows'!D3389)</f>
        <v>4</v>
      </c>
      <c r="F3389" t="s">
        <v>32</v>
      </c>
      <c r="G3389">
        <f>IF(F3389="",_xlfn.XLOOKUP(C3389,'Price Averages'!$D$4:$D$103,'Price Averages'!$E$4:$E$103, "FALSE"), F3389)</f>
        <v>92</v>
      </c>
      <c r="H3389">
        <v>46</v>
      </c>
      <c r="I3389">
        <f>IF(H3389="", _xlfn.XLOOKUP(C3389, 'Cost Averages'!$D$4:$D$103,'Cost Averages'!$E$4:$E$103, "FALSE"),H3389)</f>
        <v>46</v>
      </c>
      <c r="J3389">
        <f t="shared" si="315"/>
        <v>368</v>
      </c>
      <c r="K3389">
        <f t="shared" si="316"/>
        <v>184</v>
      </c>
      <c r="L3389">
        <f t="shared" si="317"/>
        <v>184</v>
      </c>
      <c r="M3389" s="2" t="s">
        <v>28</v>
      </c>
      <c r="N3389" t="s">
        <v>482</v>
      </c>
      <c r="O3389" t="s">
        <v>56</v>
      </c>
      <c r="P3389" s="3">
        <v>11.249825090458803</v>
      </c>
      <c r="Q3389" t="str">
        <f t="shared" si="312"/>
        <v>G</v>
      </c>
      <c r="R3389">
        <f t="shared" si="313"/>
        <v>2021</v>
      </c>
      <c r="S3389">
        <f t="shared" si="314"/>
        <v>0</v>
      </c>
    </row>
    <row r="3390" spans="1:19" x14ac:dyDescent="0.25">
      <c r="A3390" s="1">
        <v>44202.401011575013</v>
      </c>
      <c r="B3390" s="2" t="s">
        <v>2486</v>
      </c>
      <c r="C3390" t="s">
        <v>515</v>
      </c>
      <c r="D3390">
        <v>11</v>
      </c>
      <c r="E3390">
        <f>IF(D3390="", _xlfn.XLOOKUP(C3390,'Median Quantity per product'!$D$4:$D$103,'Median Quantity per product'!$E$4:$E$103, "NA"),'Project Work - Data wrows'!D3390)</f>
        <v>11</v>
      </c>
      <c r="F3390" t="s">
        <v>32</v>
      </c>
      <c r="G3390">
        <f>IF(F3390="",_xlfn.XLOOKUP(C3390,'Price Averages'!$D$4:$D$103,'Price Averages'!$E$4:$E$103, "FALSE"), F3390)</f>
        <v>92</v>
      </c>
      <c r="H3390">
        <v>46</v>
      </c>
      <c r="I3390">
        <f>IF(H3390="", _xlfn.XLOOKUP(C3390, 'Cost Averages'!$D$4:$D$103,'Cost Averages'!$E$4:$E$103, "FALSE"),H3390)</f>
        <v>46</v>
      </c>
      <c r="J3390">
        <f t="shared" si="315"/>
        <v>1012</v>
      </c>
      <c r="K3390">
        <f t="shared" si="316"/>
        <v>506</v>
      </c>
      <c r="L3390">
        <f t="shared" si="317"/>
        <v>506</v>
      </c>
      <c r="M3390" s="2" t="s">
        <v>28</v>
      </c>
      <c r="N3390" t="s">
        <v>559</v>
      </c>
      <c r="O3390" t="s">
        <v>41</v>
      </c>
      <c r="P3390" s="3">
        <v>12.147202500273634</v>
      </c>
      <c r="Q3390" t="str">
        <f t="shared" si="312"/>
        <v>G</v>
      </c>
      <c r="R3390">
        <f t="shared" si="313"/>
        <v>2021</v>
      </c>
      <c r="S3390">
        <f t="shared" si="314"/>
        <v>0</v>
      </c>
    </row>
    <row r="3391" spans="1:19" x14ac:dyDescent="0.25">
      <c r="A3391" s="1">
        <v>44521.899782344059</v>
      </c>
      <c r="B3391" s="2" t="s">
        <v>2021</v>
      </c>
      <c r="C3391" t="s">
        <v>515</v>
      </c>
      <c r="D3391">
        <v>12</v>
      </c>
      <c r="E3391">
        <f>IF(D3391="", _xlfn.XLOOKUP(C3391,'Median Quantity per product'!$D$4:$D$103,'Median Quantity per product'!$E$4:$E$103, "NA"),'Project Work - Data wrows'!D3391)</f>
        <v>12</v>
      </c>
      <c r="F3391">
        <v>92</v>
      </c>
      <c r="G3391">
        <f>IF(F3391="",_xlfn.XLOOKUP(C3391,'Price Averages'!$D$4:$D$103,'Price Averages'!$E$4:$E$103, "FALSE"), F3391)</f>
        <v>92</v>
      </c>
      <c r="H3391">
        <v>46</v>
      </c>
      <c r="I3391">
        <f>IF(H3391="", _xlfn.XLOOKUP(C3391, 'Cost Averages'!$D$4:$D$103,'Cost Averages'!$E$4:$E$103, "FALSE"),H3391)</f>
        <v>46</v>
      </c>
      <c r="J3391">
        <f t="shared" si="315"/>
        <v>1104</v>
      </c>
      <c r="K3391">
        <f t="shared" si="316"/>
        <v>552</v>
      </c>
      <c r="L3391">
        <f t="shared" si="317"/>
        <v>552</v>
      </c>
      <c r="M3391" s="2" t="s">
        <v>23</v>
      </c>
      <c r="N3391" t="s">
        <v>346</v>
      </c>
      <c r="O3391" t="s">
        <v>34</v>
      </c>
      <c r="P3391" s="3">
        <v>13.518413464873573</v>
      </c>
      <c r="Q3391" t="str">
        <f t="shared" si="312"/>
        <v>G</v>
      </c>
      <c r="R3391">
        <f t="shared" si="313"/>
        <v>2021</v>
      </c>
      <c r="S3391">
        <f t="shared" si="314"/>
        <v>0</v>
      </c>
    </row>
    <row r="3392" spans="1:19" x14ac:dyDescent="0.25">
      <c r="A3392" s="1">
        <v>44213.132132346582</v>
      </c>
      <c r="B3392" s="2" t="s">
        <v>2353</v>
      </c>
      <c r="C3392" t="s">
        <v>515</v>
      </c>
      <c r="D3392">
        <v>15</v>
      </c>
      <c r="E3392">
        <f>IF(D3392="", _xlfn.XLOOKUP(C3392,'Median Quantity per product'!$D$4:$D$103,'Median Quantity per product'!$E$4:$E$103, "NA"),'Project Work - Data wrows'!D3392)</f>
        <v>15</v>
      </c>
      <c r="F3392">
        <v>92</v>
      </c>
      <c r="G3392">
        <f>IF(F3392="",_xlfn.XLOOKUP(C3392,'Price Averages'!$D$4:$D$103,'Price Averages'!$E$4:$E$103, "FALSE"), F3392)</f>
        <v>92</v>
      </c>
      <c r="H3392">
        <v>46</v>
      </c>
      <c r="I3392">
        <f>IF(H3392="", _xlfn.XLOOKUP(C3392, 'Cost Averages'!$D$4:$D$103,'Cost Averages'!$E$4:$E$103, "FALSE"),H3392)</f>
        <v>46</v>
      </c>
      <c r="J3392">
        <f t="shared" si="315"/>
        <v>1380</v>
      </c>
      <c r="K3392">
        <f t="shared" si="316"/>
        <v>690</v>
      </c>
      <c r="L3392">
        <f t="shared" si="317"/>
        <v>690</v>
      </c>
      <c r="M3392" s="2" t="s">
        <v>44</v>
      </c>
      <c r="N3392" t="s">
        <v>403</v>
      </c>
      <c r="O3392" t="s">
        <v>56</v>
      </c>
      <c r="P3392" s="3">
        <v>13.115597690631557</v>
      </c>
      <c r="Q3392" t="str">
        <f t="shared" si="312"/>
        <v>G</v>
      </c>
      <c r="R3392">
        <f t="shared" si="313"/>
        <v>2021</v>
      </c>
      <c r="S3392">
        <f t="shared" si="314"/>
        <v>0</v>
      </c>
    </row>
    <row r="3393" spans="1:19" x14ac:dyDescent="0.25">
      <c r="A3393" s="1">
        <v>44316.858676564487</v>
      </c>
      <c r="B3393" s="2" t="s">
        <v>1625</v>
      </c>
      <c r="C3393" t="s">
        <v>515</v>
      </c>
      <c r="D3393">
        <v>17</v>
      </c>
      <c r="E3393">
        <f>IF(D3393="", _xlfn.XLOOKUP(C3393,'Median Quantity per product'!$D$4:$D$103,'Median Quantity per product'!$E$4:$E$103, "NA"),'Project Work - Data wrows'!D3393)</f>
        <v>17</v>
      </c>
      <c r="F3393">
        <v>92</v>
      </c>
      <c r="G3393">
        <f>IF(F3393="",_xlfn.XLOOKUP(C3393,'Price Averages'!$D$4:$D$103,'Price Averages'!$E$4:$E$103, "FALSE"), F3393)</f>
        <v>92</v>
      </c>
      <c r="H3393">
        <v>46</v>
      </c>
      <c r="I3393">
        <f>IF(H3393="", _xlfn.XLOOKUP(C3393, 'Cost Averages'!$D$4:$D$103,'Cost Averages'!$E$4:$E$103, "FALSE"),H3393)</f>
        <v>46</v>
      </c>
      <c r="J3393">
        <f t="shared" si="315"/>
        <v>1564</v>
      </c>
      <c r="K3393">
        <f t="shared" si="316"/>
        <v>782</v>
      </c>
      <c r="L3393">
        <f t="shared" si="317"/>
        <v>782</v>
      </c>
      <c r="M3393" s="2" t="s">
        <v>44</v>
      </c>
      <c r="N3393" t="s">
        <v>343</v>
      </c>
      <c r="O3393" t="s">
        <v>25</v>
      </c>
      <c r="P3393" s="3">
        <v>11.070908141213383</v>
      </c>
      <c r="Q3393" t="str">
        <f t="shared" si="312"/>
        <v>G</v>
      </c>
      <c r="R3393">
        <f t="shared" si="313"/>
        <v>2021</v>
      </c>
      <c r="S3393">
        <f t="shared" si="314"/>
        <v>0</v>
      </c>
    </row>
    <row r="3394" spans="1:19" x14ac:dyDescent="0.25">
      <c r="A3394" s="1">
        <v>44317</v>
      </c>
      <c r="B3394" s="2" t="s">
        <v>3650</v>
      </c>
      <c r="C3394" t="s">
        <v>515</v>
      </c>
      <c r="D3394">
        <v>17</v>
      </c>
      <c r="E3394">
        <f>IF(D3394="", _xlfn.XLOOKUP(C3394,'Median Quantity per product'!$D$4:$D$103,'Median Quantity per product'!$E$4:$E$103, "NA"),'Project Work - Data wrows'!D3394)</f>
        <v>17</v>
      </c>
      <c r="F3394">
        <v>92</v>
      </c>
      <c r="G3394">
        <f>IF(F3394="",_xlfn.XLOOKUP(C3394,'Price Averages'!$D$4:$D$103,'Price Averages'!$E$4:$E$103, "FALSE"), F3394)</f>
        <v>92</v>
      </c>
      <c r="H3394" t="s">
        <v>32</v>
      </c>
      <c r="I3394">
        <f>IF(H3394="", _xlfn.XLOOKUP(C3394, 'Cost Averages'!$D$4:$D$103,'Cost Averages'!$E$4:$E$103, "FALSE"),H3394)</f>
        <v>46</v>
      </c>
      <c r="J3394">
        <f t="shared" si="315"/>
        <v>1564</v>
      </c>
      <c r="K3394">
        <f t="shared" si="316"/>
        <v>782</v>
      </c>
      <c r="L3394">
        <f t="shared" si="317"/>
        <v>782</v>
      </c>
      <c r="M3394" s="2" t="s">
        <v>23</v>
      </c>
      <c r="N3394" t="s">
        <v>52</v>
      </c>
      <c r="O3394" t="s">
        <v>46</v>
      </c>
      <c r="P3394" s="3">
        <v>11.048444680405545</v>
      </c>
      <c r="Q3394" t="str">
        <f t="shared" ref="Q3394:Q3457" si="318">CHAR(64+(YEAR(A3394)-2014))</f>
        <v>G</v>
      </c>
      <c r="R3394">
        <f t="shared" ref="R3394:R3457" si="319">YEAR(A3394)</f>
        <v>2021</v>
      </c>
      <c r="S3394">
        <f t="shared" ref="S3394:S3457" si="320">IF(Q3394=CHAR(64 + (YEAR(A3394) - 2014)), 0, 1)</f>
        <v>0</v>
      </c>
    </row>
    <row r="3395" spans="1:19" x14ac:dyDescent="0.25">
      <c r="A3395" s="1">
        <v>44356</v>
      </c>
      <c r="B3395" s="2" t="s">
        <v>3683</v>
      </c>
      <c r="C3395" t="s">
        <v>515</v>
      </c>
      <c r="D3395">
        <v>17</v>
      </c>
      <c r="E3395">
        <f>IF(D3395="", _xlfn.XLOOKUP(C3395,'Median Quantity per product'!$D$4:$D$103,'Median Quantity per product'!$E$4:$E$103, "NA"),'Project Work - Data wrows'!D3395)</f>
        <v>17</v>
      </c>
      <c r="F3395">
        <v>92</v>
      </c>
      <c r="G3395">
        <f>IF(F3395="",_xlfn.XLOOKUP(C3395,'Price Averages'!$D$4:$D$103,'Price Averages'!$E$4:$E$103, "FALSE"), F3395)</f>
        <v>92</v>
      </c>
      <c r="H3395">
        <v>46</v>
      </c>
      <c r="I3395">
        <f>IF(H3395="", _xlfn.XLOOKUP(C3395, 'Cost Averages'!$D$4:$D$103,'Cost Averages'!$E$4:$E$103, "FALSE"),H3395)</f>
        <v>46</v>
      </c>
      <c r="J3395">
        <f t="shared" ref="J3395:J3458" si="321">E3395*G3395</f>
        <v>1564</v>
      </c>
      <c r="K3395">
        <f t="shared" ref="K3395:K3458" si="322">E3395*I3395</f>
        <v>782</v>
      </c>
      <c r="L3395">
        <f t="shared" ref="L3395:L3458" si="323">J3395-K3395</f>
        <v>782</v>
      </c>
      <c r="M3395" s="2" t="s">
        <v>23</v>
      </c>
      <c r="N3395" t="s">
        <v>302</v>
      </c>
      <c r="O3395" t="s">
        <v>50</v>
      </c>
      <c r="P3395" s="3">
        <v>11.03324198943719</v>
      </c>
      <c r="Q3395" t="str">
        <f t="shared" si="318"/>
        <v>G</v>
      </c>
      <c r="R3395">
        <f t="shared" si="319"/>
        <v>2021</v>
      </c>
      <c r="S3395">
        <f t="shared" si="320"/>
        <v>0</v>
      </c>
    </row>
    <row r="3396" spans="1:19" x14ac:dyDescent="0.25">
      <c r="A3396" s="1">
        <v>44219.506096429992</v>
      </c>
      <c r="B3396" s="2" t="s">
        <v>2907</v>
      </c>
      <c r="C3396" t="s">
        <v>515</v>
      </c>
      <c r="D3396">
        <v>18</v>
      </c>
      <c r="E3396">
        <f>IF(D3396="", _xlfn.XLOOKUP(C3396,'Median Quantity per product'!$D$4:$D$103,'Median Quantity per product'!$E$4:$E$103, "NA"),'Project Work - Data wrows'!D3396)</f>
        <v>18</v>
      </c>
      <c r="F3396">
        <v>92</v>
      </c>
      <c r="G3396">
        <f>IF(F3396="",_xlfn.XLOOKUP(C3396,'Price Averages'!$D$4:$D$103,'Price Averages'!$E$4:$E$103, "FALSE"), F3396)</f>
        <v>92</v>
      </c>
      <c r="H3396">
        <v>46</v>
      </c>
      <c r="I3396">
        <f>IF(H3396="", _xlfn.XLOOKUP(C3396, 'Cost Averages'!$D$4:$D$103,'Cost Averages'!$E$4:$E$103, "FALSE"),H3396)</f>
        <v>46</v>
      </c>
      <c r="J3396">
        <f t="shared" si="321"/>
        <v>1656</v>
      </c>
      <c r="K3396">
        <f t="shared" si="322"/>
        <v>828</v>
      </c>
      <c r="L3396">
        <f t="shared" si="323"/>
        <v>828</v>
      </c>
      <c r="M3396" s="2" t="s">
        <v>28</v>
      </c>
      <c r="N3396" t="s">
        <v>1187</v>
      </c>
      <c r="O3396" t="s">
        <v>25</v>
      </c>
      <c r="P3396" s="3">
        <v>11.971065679104063</v>
      </c>
      <c r="Q3396" t="str">
        <f t="shared" si="318"/>
        <v>G</v>
      </c>
      <c r="R3396">
        <f t="shared" si="319"/>
        <v>2021</v>
      </c>
      <c r="S3396">
        <f t="shared" si="320"/>
        <v>0</v>
      </c>
    </row>
    <row r="3397" spans="1:19" x14ac:dyDescent="0.25">
      <c r="A3397" s="1">
        <v>44275</v>
      </c>
      <c r="B3397" s="2" t="s">
        <v>3612</v>
      </c>
      <c r="C3397" t="s">
        <v>97</v>
      </c>
      <c r="D3397">
        <v>3</v>
      </c>
      <c r="E3397">
        <f>IF(D3397="", _xlfn.XLOOKUP(C3397,'Median Quantity per product'!$D$4:$D$103,'Median Quantity per product'!$E$4:$E$103, "NA"),'Project Work - Data wrows'!D3397)</f>
        <v>3</v>
      </c>
      <c r="F3397">
        <v>201</v>
      </c>
      <c r="G3397">
        <f>IF(F3397="",_xlfn.XLOOKUP(C3397,'Price Averages'!$D$4:$D$103,'Price Averages'!$E$4:$E$103, "FALSE"), F3397)</f>
        <v>201</v>
      </c>
      <c r="H3397">
        <v>67</v>
      </c>
      <c r="I3397">
        <f>IF(H3397="", _xlfn.XLOOKUP(C3397, 'Cost Averages'!$D$4:$D$103,'Cost Averages'!$E$4:$E$103, "FALSE"),H3397)</f>
        <v>67</v>
      </c>
      <c r="J3397">
        <f t="shared" si="321"/>
        <v>603</v>
      </c>
      <c r="K3397">
        <f t="shared" si="322"/>
        <v>201</v>
      </c>
      <c r="L3397">
        <f t="shared" si="323"/>
        <v>402</v>
      </c>
      <c r="M3397" s="2" t="s">
        <v>23</v>
      </c>
      <c r="N3397" t="s">
        <v>159</v>
      </c>
      <c r="O3397" t="s">
        <v>78</v>
      </c>
      <c r="P3397" s="3">
        <v>10.216282609482219</v>
      </c>
      <c r="Q3397" t="str">
        <f t="shared" si="318"/>
        <v>G</v>
      </c>
      <c r="R3397">
        <f t="shared" si="319"/>
        <v>2021</v>
      </c>
      <c r="S3397">
        <f t="shared" si="320"/>
        <v>0</v>
      </c>
    </row>
    <row r="3398" spans="1:19" x14ac:dyDescent="0.25">
      <c r="A3398" s="1">
        <v>44221</v>
      </c>
      <c r="B3398" s="2" t="s">
        <v>3564</v>
      </c>
      <c r="C3398" t="s">
        <v>97</v>
      </c>
      <c r="D3398">
        <v>9</v>
      </c>
      <c r="E3398">
        <f>IF(D3398="", _xlfn.XLOOKUP(C3398,'Median Quantity per product'!$D$4:$D$103,'Median Quantity per product'!$E$4:$E$103, "NA"),'Project Work - Data wrows'!D3398)</f>
        <v>9</v>
      </c>
      <c r="F3398">
        <v>201</v>
      </c>
      <c r="G3398">
        <f>IF(F3398="",_xlfn.XLOOKUP(C3398,'Price Averages'!$D$4:$D$103,'Price Averages'!$E$4:$E$103, "FALSE"), F3398)</f>
        <v>201</v>
      </c>
      <c r="H3398">
        <v>67</v>
      </c>
      <c r="I3398">
        <f>IF(H3398="", _xlfn.XLOOKUP(C3398, 'Cost Averages'!$D$4:$D$103,'Cost Averages'!$E$4:$E$103, "FALSE"),H3398)</f>
        <v>67</v>
      </c>
      <c r="J3398">
        <f t="shared" si="321"/>
        <v>1809</v>
      </c>
      <c r="K3398">
        <f t="shared" si="322"/>
        <v>603</v>
      </c>
      <c r="L3398">
        <f t="shared" si="323"/>
        <v>1206</v>
      </c>
      <c r="M3398" s="2" t="s">
        <v>23</v>
      </c>
      <c r="N3398" t="s">
        <v>1663</v>
      </c>
      <c r="O3398" t="s">
        <v>78</v>
      </c>
      <c r="P3398" s="3">
        <v>15.239568994601312</v>
      </c>
      <c r="Q3398" t="str">
        <f t="shared" si="318"/>
        <v>G</v>
      </c>
      <c r="R3398">
        <f t="shared" si="319"/>
        <v>2021</v>
      </c>
      <c r="S3398">
        <f t="shared" si="320"/>
        <v>0</v>
      </c>
    </row>
    <row r="3399" spans="1:19" x14ac:dyDescent="0.25">
      <c r="A3399" s="1">
        <v>44505.626091124257</v>
      </c>
      <c r="B3399" s="2" t="s">
        <v>1384</v>
      </c>
      <c r="C3399" t="s">
        <v>97</v>
      </c>
      <c r="D3399">
        <v>11</v>
      </c>
      <c r="E3399">
        <f>IF(D3399="", _xlfn.XLOOKUP(C3399,'Median Quantity per product'!$D$4:$D$103,'Median Quantity per product'!$E$4:$E$103, "NA"),'Project Work - Data wrows'!D3399)</f>
        <v>11</v>
      </c>
      <c r="F3399">
        <v>201</v>
      </c>
      <c r="G3399">
        <f>IF(F3399="",_xlfn.XLOOKUP(C3399,'Price Averages'!$D$4:$D$103,'Price Averages'!$E$4:$E$103, "FALSE"), F3399)</f>
        <v>201</v>
      </c>
      <c r="H3399">
        <v>67</v>
      </c>
      <c r="I3399">
        <f>IF(H3399="", _xlfn.XLOOKUP(C3399, 'Cost Averages'!$D$4:$D$103,'Cost Averages'!$E$4:$E$103, "FALSE"),H3399)</f>
        <v>67</v>
      </c>
      <c r="J3399">
        <f t="shared" si="321"/>
        <v>2211</v>
      </c>
      <c r="K3399">
        <f t="shared" si="322"/>
        <v>737</v>
      </c>
      <c r="L3399">
        <f t="shared" si="323"/>
        <v>1474</v>
      </c>
      <c r="M3399" s="2" t="s">
        <v>44</v>
      </c>
      <c r="N3399" t="s">
        <v>363</v>
      </c>
      <c r="O3399" t="s">
        <v>50</v>
      </c>
      <c r="P3399" s="3">
        <v>12.004541523616258</v>
      </c>
      <c r="Q3399" t="str">
        <f t="shared" si="318"/>
        <v>G</v>
      </c>
      <c r="R3399">
        <f t="shared" si="319"/>
        <v>2021</v>
      </c>
      <c r="S3399">
        <f t="shared" si="320"/>
        <v>0</v>
      </c>
    </row>
    <row r="3400" spans="1:19" x14ac:dyDescent="0.25">
      <c r="A3400" s="1">
        <v>44292.034821251247</v>
      </c>
      <c r="B3400" s="2" t="s">
        <v>2047</v>
      </c>
      <c r="C3400" t="s">
        <v>97</v>
      </c>
      <c r="D3400">
        <v>11</v>
      </c>
      <c r="E3400">
        <f>IF(D3400="", _xlfn.XLOOKUP(C3400,'Median Quantity per product'!$D$4:$D$103,'Median Quantity per product'!$E$4:$E$103, "NA"),'Project Work - Data wrows'!D3400)</f>
        <v>11</v>
      </c>
      <c r="F3400" t="s">
        <v>32</v>
      </c>
      <c r="G3400">
        <f>IF(F3400="",_xlfn.XLOOKUP(C3400,'Price Averages'!$D$4:$D$103,'Price Averages'!$E$4:$E$103, "FALSE"), F3400)</f>
        <v>201</v>
      </c>
      <c r="H3400">
        <v>67</v>
      </c>
      <c r="I3400">
        <f>IF(H3400="", _xlfn.XLOOKUP(C3400, 'Cost Averages'!$D$4:$D$103,'Cost Averages'!$E$4:$E$103, "FALSE"),H3400)</f>
        <v>67</v>
      </c>
      <c r="J3400">
        <f t="shared" si="321"/>
        <v>2211</v>
      </c>
      <c r="K3400">
        <f t="shared" si="322"/>
        <v>737</v>
      </c>
      <c r="L3400">
        <f t="shared" si="323"/>
        <v>1474</v>
      </c>
      <c r="M3400" s="2" t="s">
        <v>28</v>
      </c>
      <c r="N3400" t="s">
        <v>135</v>
      </c>
      <c r="O3400" t="s">
        <v>56</v>
      </c>
      <c r="P3400" s="3">
        <v>11.406233913305266</v>
      </c>
      <c r="Q3400" t="str">
        <f t="shared" si="318"/>
        <v>G</v>
      </c>
      <c r="R3400">
        <f t="shared" si="319"/>
        <v>2021</v>
      </c>
      <c r="S3400">
        <f t="shared" si="320"/>
        <v>0</v>
      </c>
    </row>
    <row r="3401" spans="1:19" x14ac:dyDescent="0.25">
      <c r="A3401" s="1">
        <v>44340</v>
      </c>
      <c r="B3401" s="2" t="s">
        <v>3670</v>
      </c>
      <c r="C3401" t="s">
        <v>97</v>
      </c>
      <c r="D3401">
        <v>11</v>
      </c>
      <c r="E3401">
        <f>IF(D3401="", _xlfn.XLOOKUP(C3401,'Median Quantity per product'!$D$4:$D$103,'Median Quantity per product'!$E$4:$E$103, "NA"),'Project Work - Data wrows'!D3401)</f>
        <v>11</v>
      </c>
      <c r="F3401">
        <v>201</v>
      </c>
      <c r="G3401">
        <f>IF(F3401="",_xlfn.XLOOKUP(C3401,'Price Averages'!$D$4:$D$103,'Price Averages'!$E$4:$E$103, "FALSE"), F3401)</f>
        <v>201</v>
      </c>
      <c r="H3401">
        <v>67</v>
      </c>
      <c r="I3401">
        <f>IF(H3401="", _xlfn.XLOOKUP(C3401, 'Cost Averages'!$D$4:$D$103,'Cost Averages'!$E$4:$E$103, "FALSE"),H3401)</f>
        <v>67</v>
      </c>
      <c r="J3401">
        <f t="shared" si="321"/>
        <v>2211</v>
      </c>
      <c r="K3401">
        <f t="shared" si="322"/>
        <v>737</v>
      </c>
      <c r="L3401">
        <f t="shared" si="323"/>
        <v>1474</v>
      </c>
      <c r="M3401" s="2" t="s">
        <v>28</v>
      </c>
      <c r="N3401" t="s">
        <v>88</v>
      </c>
      <c r="O3401" t="s">
        <v>56</v>
      </c>
      <c r="P3401" s="3">
        <v>12.072414596936037</v>
      </c>
      <c r="Q3401" t="str">
        <f t="shared" si="318"/>
        <v>G</v>
      </c>
      <c r="R3401">
        <f t="shared" si="319"/>
        <v>2021</v>
      </c>
      <c r="S3401">
        <f t="shared" si="320"/>
        <v>0</v>
      </c>
    </row>
    <row r="3402" spans="1:19" x14ac:dyDescent="0.25">
      <c r="A3402" s="1">
        <v>44411.74635084578</v>
      </c>
      <c r="B3402" s="2" t="s">
        <v>1366</v>
      </c>
      <c r="C3402" t="s">
        <v>97</v>
      </c>
      <c r="D3402">
        <v>15</v>
      </c>
      <c r="E3402">
        <f>IF(D3402="", _xlfn.XLOOKUP(C3402,'Median Quantity per product'!$D$4:$D$103,'Median Quantity per product'!$E$4:$E$103, "NA"),'Project Work - Data wrows'!D3402)</f>
        <v>15</v>
      </c>
      <c r="F3402">
        <v>201</v>
      </c>
      <c r="G3402">
        <f>IF(F3402="",_xlfn.XLOOKUP(C3402,'Price Averages'!$D$4:$D$103,'Price Averages'!$E$4:$E$103, "FALSE"), F3402)</f>
        <v>201</v>
      </c>
      <c r="H3402" t="s">
        <v>32</v>
      </c>
      <c r="I3402">
        <f>IF(H3402="", _xlfn.XLOOKUP(C3402, 'Cost Averages'!$D$4:$D$103,'Cost Averages'!$E$4:$E$103, "FALSE"),H3402)</f>
        <v>67</v>
      </c>
      <c r="J3402">
        <f t="shared" si="321"/>
        <v>3015</v>
      </c>
      <c r="K3402">
        <f t="shared" si="322"/>
        <v>1005</v>
      </c>
      <c r="L3402">
        <f t="shared" si="323"/>
        <v>2010</v>
      </c>
      <c r="M3402" s="2" t="s">
        <v>44</v>
      </c>
      <c r="N3402" t="s">
        <v>836</v>
      </c>
      <c r="O3402" t="s">
        <v>25</v>
      </c>
      <c r="P3402" s="3">
        <v>11.816654396440285</v>
      </c>
      <c r="Q3402" t="str">
        <f t="shared" si="318"/>
        <v>G</v>
      </c>
      <c r="R3402">
        <f t="shared" si="319"/>
        <v>2021</v>
      </c>
      <c r="S3402">
        <f t="shared" si="320"/>
        <v>0</v>
      </c>
    </row>
    <row r="3403" spans="1:19" x14ac:dyDescent="0.25">
      <c r="A3403" s="1">
        <v>44454.96555250138</v>
      </c>
      <c r="B3403" s="2" t="s">
        <v>1135</v>
      </c>
      <c r="C3403" t="s">
        <v>97</v>
      </c>
      <c r="D3403">
        <v>16</v>
      </c>
      <c r="E3403">
        <f>IF(D3403="", _xlfn.XLOOKUP(C3403,'Median Quantity per product'!$D$4:$D$103,'Median Quantity per product'!$E$4:$E$103, "NA"),'Project Work - Data wrows'!D3403)</f>
        <v>16</v>
      </c>
      <c r="F3403">
        <v>201</v>
      </c>
      <c r="G3403">
        <f>IF(F3403="",_xlfn.XLOOKUP(C3403,'Price Averages'!$D$4:$D$103,'Price Averages'!$E$4:$E$103, "FALSE"), F3403)</f>
        <v>201</v>
      </c>
      <c r="H3403">
        <v>67</v>
      </c>
      <c r="I3403">
        <f>IF(H3403="", _xlfn.XLOOKUP(C3403, 'Cost Averages'!$D$4:$D$103,'Cost Averages'!$E$4:$E$103, "FALSE"),H3403)</f>
        <v>67</v>
      </c>
      <c r="J3403">
        <f t="shared" si="321"/>
        <v>3216</v>
      </c>
      <c r="K3403">
        <f t="shared" si="322"/>
        <v>1072</v>
      </c>
      <c r="L3403">
        <f t="shared" si="323"/>
        <v>2144</v>
      </c>
      <c r="M3403" s="2" t="s">
        <v>28</v>
      </c>
      <c r="N3403" t="s">
        <v>549</v>
      </c>
      <c r="O3403" t="s">
        <v>56</v>
      </c>
      <c r="P3403" s="3">
        <v>10.037135914792184</v>
      </c>
      <c r="Q3403" t="str">
        <f t="shared" si="318"/>
        <v>G</v>
      </c>
      <c r="R3403">
        <f t="shared" si="319"/>
        <v>2021</v>
      </c>
      <c r="S3403">
        <f t="shared" si="320"/>
        <v>0</v>
      </c>
    </row>
    <row r="3404" spans="1:19" x14ac:dyDescent="0.25">
      <c r="A3404" s="1">
        <v>44261</v>
      </c>
      <c r="B3404" s="2" t="s">
        <v>3599</v>
      </c>
      <c r="C3404" t="s">
        <v>97</v>
      </c>
      <c r="D3404">
        <v>18</v>
      </c>
      <c r="E3404">
        <f>IF(D3404="", _xlfn.XLOOKUP(C3404,'Median Quantity per product'!$D$4:$D$103,'Median Quantity per product'!$E$4:$E$103, "NA"),'Project Work - Data wrows'!D3404)</f>
        <v>18</v>
      </c>
      <c r="F3404" t="s">
        <v>32</v>
      </c>
      <c r="G3404">
        <f>IF(F3404="",_xlfn.XLOOKUP(C3404,'Price Averages'!$D$4:$D$103,'Price Averages'!$E$4:$E$103, "FALSE"), F3404)</f>
        <v>201</v>
      </c>
      <c r="H3404" t="s">
        <v>32</v>
      </c>
      <c r="I3404">
        <f>IF(H3404="", _xlfn.XLOOKUP(C3404, 'Cost Averages'!$D$4:$D$103,'Cost Averages'!$E$4:$E$103, "FALSE"),H3404)</f>
        <v>67</v>
      </c>
      <c r="J3404">
        <f t="shared" si="321"/>
        <v>3618</v>
      </c>
      <c r="K3404">
        <f t="shared" si="322"/>
        <v>1206</v>
      </c>
      <c r="L3404">
        <f t="shared" si="323"/>
        <v>2412</v>
      </c>
      <c r="M3404" s="2" t="s">
        <v>28</v>
      </c>
      <c r="N3404" t="s">
        <v>327</v>
      </c>
      <c r="O3404" t="s">
        <v>46</v>
      </c>
      <c r="P3404" s="3">
        <v>12.148236977735172</v>
      </c>
      <c r="Q3404" t="str">
        <f t="shared" si="318"/>
        <v>G</v>
      </c>
      <c r="R3404">
        <f t="shared" si="319"/>
        <v>2021</v>
      </c>
      <c r="S3404">
        <f t="shared" si="320"/>
        <v>0</v>
      </c>
    </row>
    <row r="3405" spans="1:19" x14ac:dyDescent="0.25">
      <c r="A3405" s="1">
        <v>44553</v>
      </c>
      <c r="B3405" s="2" t="s">
        <v>3844</v>
      </c>
      <c r="C3405" t="s">
        <v>97</v>
      </c>
      <c r="D3405">
        <v>19</v>
      </c>
      <c r="E3405">
        <f>IF(D3405="", _xlfn.XLOOKUP(C3405,'Median Quantity per product'!$D$4:$D$103,'Median Quantity per product'!$E$4:$E$103, "NA"),'Project Work - Data wrows'!D3405)</f>
        <v>19</v>
      </c>
      <c r="F3405">
        <v>201</v>
      </c>
      <c r="G3405">
        <f>IF(F3405="",_xlfn.XLOOKUP(C3405,'Price Averages'!$D$4:$D$103,'Price Averages'!$E$4:$E$103, "FALSE"), F3405)</f>
        <v>201</v>
      </c>
      <c r="H3405">
        <v>67</v>
      </c>
      <c r="I3405">
        <f>IF(H3405="", _xlfn.XLOOKUP(C3405, 'Cost Averages'!$D$4:$D$103,'Cost Averages'!$E$4:$E$103, "FALSE"),H3405)</f>
        <v>67</v>
      </c>
      <c r="J3405">
        <f t="shared" si="321"/>
        <v>3819</v>
      </c>
      <c r="K3405">
        <f t="shared" si="322"/>
        <v>1273</v>
      </c>
      <c r="L3405">
        <f t="shared" si="323"/>
        <v>2546</v>
      </c>
      <c r="M3405" s="2" t="s">
        <v>28</v>
      </c>
      <c r="N3405" t="s">
        <v>978</v>
      </c>
      <c r="O3405" t="s">
        <v>78</v>
      </c>
      <c r="P3405" s="3">
        <v>12.392787515215366</v>
      </c>
      <c r="Q3405" t="str">
        <f t="shared" si="318"/>
        <v>G</v>
      </c>
      <c r="R3405">
        <f t="shared" si="319"/>
        <v>2021</v>
      </c>
      <c r="S3405">
        <f t="shared" si="320"/>
        <v>0</v>
      </c>
    </row>
    <row r="3406" spans="1:19" x14ac:dyDescent="0.25">
      <c r="A3406" s="1">
        <v>44362.513798744585</v>
      </c>
      <c r="B3406" s="2" t="s">
        <v>2870</v>
      </c>
      <c r="C3406" t="s">
        <v>97</v>
      </c>
      <c r="D3406" t="s">
        <v>32</v>
      </c>
      <c r="E3406">
        <f>IF(D3406="", _xlfn.XLOOKUP(C3406,'Median Quantity per product'!$D$4:$D$103,'Median Quantity per product'!$E$4:$E$103, "NA"),'Project Work - Data wrows'!D3406)</f>
        <v>9</v>
      </c>
      <c r="F3406">
        <v>201</v>
      </c>
      <c r="G3406">
        <f>IF(F3406="",_xlfn.XLOOKUP(C3406,'Price Averages'!$D$4:$D$103,'Price Averages'!$E$4:$E$103, "FALSE"), F3406)</f>
        <v>201</v>
      </c>
      <c r="H3406">
        <v>67</v>
      </c>
      <c r="I3406">
        <f>IF(H3406="", _xlfn.XLOOKUP(C3406, 'Cost Averages'!$D$4:$D$103,'Cost Averages'!$E$4:$E$103, "FALSE"),H3406)</f>
        <v>67</v>
      </c>
      <c r="J3406">
        <f t="shared" si="321"/>
        <v>1809</v>
      </c>
      <c r="K3406">
        <f t="shared" si="322"/>
        <v>603</v>
      </c>
      <c r="L3406">
        <f t="shared" si="323"/>
        <v>1206</v>
      </c>
      <c r="M3406" s="2" t="s">
        <v>28</v>
      </c>
      <c r="N3406" t="s">
        <v>305</v>
      </c>
      <c r="O3406" t="s">
        <v>41</v>
      </c>
      <c r="P3406" s="3">
        <v>11.99399163482429</v>
      </c>
      <c r="Q3406" t="str">
        <f t="shared" si="318"/>
        <v>G</v>
      </c>
      <c r="R3406">
        <f t="shared" si="319"/>
        <v>2021</v>
      </c>
      <c r="S3406">
        <f t="shared" si="320"/>
        <v>0</v>
      </c>
    </row>
    <row r="3407" spans="1:19" x14ac:dyDescent="0.25">
      <c r="A3407" s="1">
        <v>44436.690434253986</v>
      </c>
      <c r="B3407" s="2" t="s">
        <v>242</v>
      </c>
      <c r="C3407" t="s">
        <v>152</v>
      </c>
      <c r="D3407">
        <v>1</v>
      </c>
      <c r="E3407">
        <f>IF(D3407="", _xlfn.XLOOKUP(C3407,'Median Quantity per product'!$D$4:$D$103,'Median Quantity per product'!$E$4:$E$103, "NA"),'Project Work - Data wrows'!D3407)</f>
        <v>1</v>
      </c>
      <c r="F3407">
        <v>132</v>
      </c>
      <c r="G3407">
        <f>IF(F3407="",_xlfn.XLOOKUP(C3407,'Price Averages'!$D$4:$D$103,'Price Averages'!$E$4:$E$103, "FALSE"), F3407)</f>
        <v>132</v>
      </c>
      <c r="H3407">
        <v>33</v>
      </c>
      <c r="I3407">
        <f>IF(H3407="", _xlfn.XLOOKUP(C3407, 'Cost Averages'!$D$4:$D$103,'Cost Averages'!$E$4:$E$103, "FALSE"),H3407)</f>
        <v>33</v>
      </c>
      <c r="J3407">
        <f t="shared" si="321"/>
        <v>132</v>
      </c>
      <c r="K3407">
        <f t="shared" si="322"/>
        <v>33</v>
      </c>
      <c r="L3407">
        <f t="shared" si="323"/>
        <v>99</v>
      </c>
      <c r="M3407" s="2" t="s">
        <v>28</v>
      </c>
      <c r="N3407" t="s">
        <v>178</v>
      </c>
      <c r="O3407" t="s">
        <v>50</v>
      </c>
      <c r="P3407" s="3">
        <v>11.31221475547909</v>
      </c>
      <c r="Q3407" t="str">
        <f t="shared" si="318"/>
        <v>G</v>
      </c>
      <c r="R3407">
        <f t="shared" si="319"/>
        <v>2021</v>
      </c>
      <c r="S3407">
        <f t="shared" si="320"/>
        <v>0</v>
      </c>
    </row>
    <row r="3408" spans="1:19" x14ac:dyDescent="0.25">
      <c r="A3408" s="1">
        <v>44300</v>
      </c>
      <c r="B3408" s="2" t="s">
        <v>3633</v>
      </c>
      <c r="C3408" t="s">
        <v>152</v>
      </c>
      <c r="D3408">
        <v>3</v>
      </c>
      <c r="E3408">
        <f>IF(D3408="", _xlfn.XLOOKUP(C3408,'Median Quantity per product'!$D$4:$D$103,'Median Quantity per product'!$E$4:$E$103, "NA"),'Project Work - Data wrows'!D3408)</f>
        <v>3</v>
      </c>
      <c r="F3408">
        <v>132</v>
      </c>
      <c r="G3408">
        <f>IF(F3408="",_xlfn.XLOOKUP(C3408,'Price Averages'!$D$4:$D$103,'Price Averages'!$E$4:$E$103, "FALSE"), F3408)</f>
        <v>132</v>
      </c>
      <c r="H3408">
        <v>33</v>
      </c>
      <c r="I3408">
        <f>IF(H3408="", _xlfn.XLOOKUP(C3408, 'Cost Averages'!$D$4:$D$103,'Cost Averages'!$E$4:$E$103, "FALSE"),H3408)</f>
        <v>33</v>
      </c>
      <c r="J3408">
        <f t="shared" si="321"/>
        <v>396</v>
      </c>
      <c r="K3408">
        <f t="shared" si="322"/>
        <v>99</v>
      </c>
      <c r="L3408">
        <f t="shared" si="323"/>
        <v>297</v>
      </c>
      <c r="M3408" s="2" t="s">
        <v>28</v>
      </c>
      <c r="N3408" t="s">
        <v>440</v>
      </c>
      <c r="O3408" t="s">
        <v>50</v>
      </c>
      <c r="P3408" s="3">
        <v>15.770846827234339</v>
      </c>
      <c r="Q3408" t="str">
        <f t="shared" si="318"/>
        <v>G</v>
      </c>
      <c r="R3408">
        <f t="shared" si="319"/>
        <v>2021</v>
      </c>
      <c r="S3408">
        <f t="shared" si="320"/>
        <v>0</v>
      </c>
    </row>
    <row r="3409" spans="1:19" x14ac:dyDescent="0.25">
      <c r="A3409" s="1">
        <v>44388.604465521035</v>
      </c>
      <c r="B3409" s="2" t="s">
        <v>1229</v>
      </c>
      <c r="C3409" t="s">
        <v>152</v>
      </c>
      <c r="D3409">
        <v>5</v>
      </c>
      <c r="E3409">
        <f>IF(D3409="", _xlfn.XLOOKUP(C3409,'Median Quantity per product'!$D$4:$D$103,'Median Quantity per product'!$E$4:$E$103, "NA"),'Project Work - Data wrows'!D3409)</f>
        <v>5</v>
      </c>
      <c r="F3409" t="s">
        <v>32</v>
      </c>
      <c r="G3409">
        <f>IF(F3409="",_xlfn.XLOOKUP(C3409,'Price Averages'!$D$4:$D$103,'Price Averages'!$E$4:$E$103, "FALSE"), F3409)</f>
        <v>132</v>
      </c>
      <c r="H3409">
        <v>33</v>
      </c>
      <c r="I3409">
        <f>IF(H3409="", _xlfn.XLOOKUP(C3409, 'Cost Averages'!$D$4:$D$103,'Cost Averages'!$E$4:$E$103, "FALSE"),H3409)</f>
        <v>33</v>
      </c>
      <c r="J3409">
        <f t="shared" si="321"/>
        <v>660</v>
      </c>
      <c r="K3409">
        <f t="shared" si="322"/>
        <v>165</v>
      </c>
      <c r="L3409">
        <f t="shared" si="323"/>
        <v>495</v>
      </c>
      <c r="M3409" s="2" t="s">
        <v>44</v>
      </c>
      <c r="N3409" t="s">
        <v>135</v>
      </c>
      <c r="O3409" t="s">
        <v>56</v>
      </c>
      <c r="P3409" s="3">
        <v>11.406233913305266</v>
      </c>
      <c r="Q3409" t="str">
        <f t="shared" si="318"/>
        <v>G</v>
      </c>
      <c r="R3409">
        <f t="shared" si="319"/>
        <v>2021</v>
      </c>
      <c r="S3409">
        <f t="shared" si="320"/>
        <v>0</v>
      </c>
    </row>
    <row r="3410" spans="1:19" x14ac:dyDescent="0.25">
      <c r="A3410" s="1">
        <v>44253.985764738762</v>
      </c>
      <c r="B3410" s="2" t="s">
        <v>1359</v>
      </c>
      <c r="C3410" t="s">
        <v>152</v>
      </c>
      <c r="D3410">
        <v>10</v>
      </c>
      <c r="E3410">
        <f>IF(D3410="", _xlfn.XLOOKUP(C3410,'Median Quantity per product'!$D$4:$D$103,'Median Quantity per product'!$E$4:$E$103, "NA"),'Project Work - Data wrows'!D3410)</f>
        <v>10</v>
      </c>
      <c r="F3410">
        <v>132</v>
      </c>
      <c r="G3410">
        <f>IF(F3410="",_xlfn.XLOOKUP(C3410,'Price Averages'!$D$4:$D$103,'Price Averages'!$E$4:$E$103, "FALSE"), F3410)</f>
        <v>132</v>
      </c>
      <c r="H3410">
        <v>33</v>
      </c>
      <c r="I3410">
        <f>IF(H3410="", _xlfn.XLOOKUP(C3410, 'Cost Averages'!$D$4:$D$103,'Cost Averages'!$E$4:$E$103, "FALSE"),H3410)</f>
        <v>33</v>
      </c>
      <c r="J3410">
        <f t="shared" si="321"/>
        <v>1320</v>
      </c>
      <c r="K3410">
        <f t="shared" si="322"/>
        <v>330</v>
      </c>
      <c r="L3410">
        <f t="shared" si="323"/>
        <v>990</v>
      </c>
      <c r="M3410" s="2" t="s">
        <v>44</v>
      </c>
      <c r="N3410" t="s">
        <v>205</v>
      </c>
      <c r="O3410" t="s">
        <v>50</v>
      </c>
      <c r="P3410" s="3">
        <v>10.980884286450312</v>
      </c>
      <c r="Q3410" t="str">
        <f t="shared" si="318"/>
        <v>G</v>
      </c>
      <c r="R3410">
        <f t="shared" si="319"/>
        <v>2021</v>
      </c>
      <c r="S3410">
        <f t="shared" si="320"/>
        <v>0</v>
      </c>
    </row>
    <row r="3411" spans="1:19" x14ac:dyDescent="0.25">
      <c r="A3411" s="1">
        <v>44212.927977084772</v>
      </c>
      <c r="B3411" s="2" t="s">
        <v>2734</v>
      </c>
      <c r="C3411" t="s">
        <v>152</v>
      </c>
      <c r="D3411">
        <v>10</v>
      </c>
      <c r="E3411">
        <f>IF(D3411="", _xlfn.XLOOKUP(C3411,'Median Quantity per product'!$D$4:$D$103,'Median Quantity per product'!$E$4:$E$103, "NA"),'Project Work - Data wrows'!D3411)</f>
        <v>10</v>
      </c>
      <c r="F3411">
        <v>132</v>
      </c>
      <c r="G3411">
        <f>IF(F3411="",_xlfn.XLOOKUP(C3411,'Price Averages'!$D$4:$D$103,'Price Averages'!$E$4:$E$103, "FALSE"), F3411)</f>
        <v>132</v>
      </c>
      <c r="H3411">
        <v>33</v>
      </c>
      <c r="I3411">
        <f>IF(H3411="", _xlfn.XLOOKUP(C3411, 'Cost Averages'!$D$4:$D$103,'Cost Averages'!$E$4:$E$103, "FALSE"),H3411)</f>
        <v>33</v>
      </c>
      <c r="J3411">
        <f t="shared" si="321"/>
        <v>1320</v>
      </c>
      <c r="K3411">
        <f t="shared" si="322"/>
        <v>330</v>
      </c>
      <c r="L3411">
        <f t="shared" si="323"/>
        <v>990</v>
      </c>
      <c r="M3411" s="2" t="s">
        <v>28</v>
      </c>
      <c r="N3411" t="s">
        <v>458</v>
      </c>
      <c r="O3411" t="s">
        <v>41</v>
      </c>
      <c r="P3411" s="3">
        <v>16.368863536738775</v>
      </c>
      <c r="Q3411" t="str">
        <f t="shared" si="318"/>
        <v>G</v>
      </c>
      <c r="R3411">
        <f t="shared" si="319"/>
        <v>2021</v>
      </c>
      <c r="S3411">
        <f t="shared" si="320"/>
        <v>0</v>
      </c>
    </row>
    <row r="3412" spans="1:19" x14ac:dyDescent="0.25">
      <c r="A3412" s="1">
        <v>44278.868988162663</v>
      </c>
      <c r="B3412" s="2" t="s">
        <v>1461</v>
      </c>
      <c r="C3412" t="s">
        <v>152</v>
      </c>
      <c r="D3412">
        <v>14</v>
      </c>
      <c r="E3412">
        <f>IF(D3412="", _xlfn.XLOOKUP(C3412,'Median Quantity per product'!$D$4:$D$103,'Median Quantity per product'!$E$4:$E$103, "NA"),'Project Work - Data wrows'!D3412)</f>
        <v>14</v>
      </c>
      <c r="F3412">
        <v>132</v>
      </c>
      <c r="G3412">
        <f>IF(F3412="",_xlfn.XLOOKUP(C3412,'Price Averages'!$D$4:$D$103,'Price Averages'!$E$4:$E$103, "FALSE"), F3412)</f>
        <v>132</v>
      </c>
      <c r="H3412">
        <v>33</v>
      </c>
      <c r="I3412">
        <f>IF(H3412="", _xlfn.XLOOKUP(C3412, 'Cost Averages'!$D$4:$D$103,'Cost Averages'!$E$4:$E$103, "FALSE"),H3412)</f>
        <v>33</v>
      </c>
      <c r="J3412">
        <f t="shared" si="321"/>
        <v>1848</v>
      </c>
      <c r="K3412">
        <f t="shared" si="322"/>
        <v>462</v>
      </c>
      <c r="L3412">
        <f t="shared" si="323"/>
        <v>1386</v>
      </c>
      <c r="M3412" s="2" t="s">
        <v>28</v>
      </c>
      <c r="N3412" t="s">
        <v>498</v>
      </c>
      <c r="O3412" t="s">
        <v>25</v>
      </c>
      <c r="P3412" s="3">
        <v>13.917704159139552</v>
      </c>
      <c r="Q3412" t="str">
        <f t="shared" si="318"/>
        <v>G</v>
      </c>
      <c r="R3412">
        <f t="shared" si="319"/>
        <v>2021</v>
      </c>
      <c r="S3412">
        <f t="shared" si="320"/>
        <v>0</v>
      </c>
    </row>
    <row r="3413" spans="1:19" x14ac:dyDescent="0.25">
      <c r="A3413" s="1">
        <v>44435.702969546583</v>
      </c>
      <c r="B3413" s="2" t="s">
        <v>151</v>
      </c>
      <c r="C3413" t="s">
        <v>152</v>
      </c>
      <c r="D3413">
        <v>15</v>
      </c>
      <c r="E3413">
        <f>IF(D3413="", _xlfn.XLOOKUP(C3413,'Median Quantity per product'!$D$4:$D$103,'Median Quantity per product'!$E$4:$E$103, "NA"),'Project Work - Data wrows'!D3413)</f>
        <v>15</v>
      </c>
      <c r="F3413">
        <v>132</v>
      </c>
      <c r="G3413">
        <f>IF(F3413="",_xlfn.XLOOKUP(C3413,'Price Averages'!$D$4:$D$103,'Price Averages'!$E$4:$E$103, "FALSE"), F3413)</f>
        <v>132</v>
      </c>
      <c r="H3413">
        <v>33</v>
      </c>
      <c r="I3413">
        <f>IF(H3413="", _xlfn.XLOOKUP(C3413, 'Cost Averages'!$D$4:$D$103,'Cost Averages'!$E$4:$E$103, "FALSE"),H3413)</f>
        <v>33</v>
      </c>
      <c r="J3413">
        <f t="shared" si="321"/>
        <v>1980</v>
      </c>
      <c r="K3413">
        <f t="shared" si="322"/>
        <v>495</v>
      </c>
      <c r="L3413">
        <f t="shared" si="323"/>
        <v>1485</v>
      </c>
      <c r="M3413" s="2" t="s">
        <v>28</v>
      </c>
      <c r="N3413" t="s">
        <v>153</v>
      </c>
      <c r="O3413" t="s">
        <v>25</v>
      </c>
      <c r="P3413" s="3">
        <v>14.370283356317486</v>
      </c>
      <c r="Q3413" t="str">
        <f t="shared" si="318"/>
        <v>G</v>
      </c>
      <c r="R3413">
        <f t="shared" si="319"/>
        <v>2021</v>
      </c>
      <c r="S3413">
        <f t="shared" si="320"/>
        <v>0</v>
      </c>
    </row>
    <row r="3414" spans="1:19" x14ac:dyDescent="0.25">
      <c r="A3414" s="1">
        <v>44484</v>
      </c>
      <c r="B3414" s="2" t="s">
        <v>1100</v>
      </c>
      <c r="C3414" t="s">
        <v>152</v>
      </c>
      <c r="D3414">
        <v>15</v>
      </c>
      <c r="E3414">
        <f>IF(D3414="", _xlfn.XLOOKUP(C3414,'Median Quantity per product'!$D$4:$D$103,'Median Quantity per product'!$E$4:$E$103, "NA"),'Project Work - Data wrows'!D3414)</f>
        <v>15</v>
      </c>
      <c r="F3414">
        <v>132</v>
      </c>
      <c r="G3414">
        <f>IF(F3414="",_xlfn.XLOOKUP(C3414,'Price Averages'!$D$4:$D$103,'Price Averages'!$E$4:$E$103, "FALSE"), F3414)</f>
        <v>132</v>
      </c>
      <c r="H3414">
        <v>33</v>
      </c>
      <c r="I3414">
        <f>IF(H3414="", _xlfn.XLOOKUP(C3414, 'Cost Averages'!$D$4:$D$103,'Cost Averages'!$E$4:$E$103, "FALSE"),H3414)</f>
        <v>33</v>
      </c>
      <c r="J3414">
        <f t="shared" si="321"/>
        <v>1980</v>
      </c>
      <c r="K3414">
        <f t="shared" si="322"/>
        <v>495</v>
      </c>
      <c r="L3414">
        <f t="shared" si="323"/>
        <v>1485</v>
      </c>
      <c r="M3414" s="2" t="s">
        <v>28</v>
      </c>
      <c r="N3414" t="s">
        <v>1552</v>
      </c>
      <c r="O3414" t="s">
        <v>78</v>
      </c>
      <c r="P3414" s="3">
        <v>14.412865837260112</v>
      </c>
      <c r="Q3414" t="str">
        <f t="shared" si="318"/>
        <v>G</v>
      </c>
      <c r="R3414">
        <f t="shared" si="319"/>
        <v>2021</v>
      </c>
      <c r="S3414">
        <f t="shared" si="320"/>
        <v>0</v>
      </c>
    </row>
    <row r="3415" spans="1:19" x14ac:dyDescent="0.25">
      <c r="A3415" s="1">
        <v>44268</v>
      </c>
      <c r="B3415" s="2" t="s">
        <v>3605</v>
      </c>
      <c r="C3415" t="s">
        <v>152</v>
      </c>
      <c r="D3415">
        <v>16</v>
      </c>
      <c r="E3415">
        <f>IF(D3415="", _xlfn.XLOOKUP(C3415,'Median Quantity per product'!$D$4:$D$103,'Median Quantity per product'!$E$4:$E$103, "NA"),'Project Work - Data wrows'!D3415)</f>
        <v>16</v>
      </c>
      <c r="F3415">
        <v>132</v>
      </c>
      <c r="G3415">
        <f>IF(F3415="",_xlfn.XLOOKUP(C3415,'Price Averages'!$D$4:$D$103,'Price Averages'!$E$4:$E$103, "FALSE"), F3415)</f>
        <v>132</v>
      </c>
      <c r="H3415" t="s">
        <v>32</v>
      </c>
      <c r="I3415">
        <f>IF(H3415="", _xlfn.XLOOKUP(C3415, 'Cost Averages'!$D$4:$D$103,'Cost Averages'!$E$4:$E$103, "FALSE"),H3415)</f>
        <v>33</v>
      </c>
      <c r="J3415">
        <f t="shared" si="321"/>
        <v>2112</v>
      </c>
      <c r="K3415">
        <f t="shared" si="322"/>
        <v>528</v>
      </c>
      <c r="L3415">
        <f t="shared" si="323"/>
        <v>1584</v>
      </c>
      <c r="M3415" s="2" t="s">
        <v>28</v>
      </c>
      <c r="N3415" t="s">
        <v>349</v>
      </c>
      <c r="O3415" t="s">
        <v>78</v>
      </c>
      <c r="P3415" s="3">
        <v>11.986565560885863</v>
      </c>
      <c r="Q3415" t="str">
        <f t="shared" si="318"/>
        <v>G</v>
      </c>
      <c r="R3415">
        <f t="shared" si="319"/>
        <v>2021</v>
      </c>
      <c r="S3415">
        <f t="shared" si="320"/>
        <v>0</v>
      </c>
    </row>
    <row r="3416" spans="1:19" x14ac:dyDescent="0.25">
      <c r="A3416" s="1">
        <v>44307.01179014019</v>
      </c>
      <c r="B3416" s="2" t="s">
        <v>2706</v>
      </c>
      <c r="C3416" t="s">
        <v>152</v>
      </c>
      <c r="D3416">
        <v>19</v>
      </c>
      <c r="E3416">
        <f>IF(D3416="", _xlfn.XLOOKUP(C3416,'Median Quantity per product'!$D$4:$D$103,'Median Quantity per product'!$E$4:$E$103, "NA"),'Project Work - Data wrows'!D3416)</f>
        <v>19</v>
      </c>
      <c r="F3416" t="s">
        <v>32</v>
      </c>
      <c r="G3416">
        <f>IF(F3416="",_xlfn.XLOOKUP(C3416,'Price Averages'!$D$4:$D$103,'Price Averages'!$E$4:$E$103, "FALSE"), F3416)</f>
        <v>132</v>
      </c>
      <c r="H3416">
        <v>33</v>
      </c>
      <c r="I3416">
        <f>IF(H3416="", _xlfn.XLOOKUP(C3416, 'Cost Averages'!$D$4:$D$103,'Cost Averages'!$E$4:$E$103, "FALSE"),H3416)</f>
        <v>33</v>
      </c>
      <c r="J3416">
        <f t="shared" si="321"/>
        <v>2508</v>
      </c>
      <c r="K3416">
        <f t="shared" si="322"/>
        <v>627</v>
      </c>
      <c r="L3416">
        <f t="shared" si="323"/>
        <v>1881</v>
      </c>
      <c r="M3416" s="2" t="s">
        <v>44</v>
      </c>
      <c r="N3416" t="s">
        <v>238</v>
      </c>
      <c r="O3416" t="s">
        <v>50</v>
      </c>
      <c r="P3416" s="3">
        <v>15.234329552872023</v>
      </c>
      <c r="Q3416" t="str">
        <f t="shared" si="318"/>
        <v>G</v>
      </c>
      <c r="R3416">
        <f t="shared" si="319"/>
        <v>2021</v>
      </c>
      <c r="S3416">
        <f t="shared" si="320"/>
        <v>0</v>
      </c>
    </row>
    <row r="3417" spans="1:19" x14ac:dyDescent="0.25">
      <c r="A3417" s="1">
        <v>44222.096133821055</v>
      </c>
      <c r="B3417" s="2" t="s">
        <v>1380</v>
      </c>
      <c r="C3417" t="s">
        <v>31</v>
      </c>
      <c r="D3417">
        <v>1</v>
      </c>
      <c r="E3417">
        <f>IF(D3417="", _xlfn.XLOOKUP(C3417,'Median Quantity per product'!$D$4:$D$103,'Median Quantity per product'!$E$4:$E$103, "NA"),'Project Work - Data wrows'!D3417)</f>
        <v>1</v>
      </c>
      <c r="F3417">
        <v>46</v>
      </c>
      <c r="G3417">
        <f>IF(F3417="",_xlfn.XLOOKUP(C3417,'Price Averages'!$D$4:$D$103,'Price Averages'!$E$4:$E$103, "FALSE"), F3417)</f>
        <v>46</v>
      </c>
      <c r="H3417">
        <v>23</v>
      </c>
      <c r="I3417">
        <f>IF(H3417="", _xlfn.XLOOKUP(C3417, 'Cost Averages'!$D$4:$D$103,'Cost Averages'!$E$4:$E$103, "FALSE"),H3417)</f>
        <v>23</v>
      </c>
      <c r="J3417">
        <f t="shared" si="321"/>
        <v>46</v>
      </c>
      <c r="K3417">
        <f t="shared" si="322"/>
        <v>23</v>
      </c>
      <c r="L3417">
        <f t="shared" si="323"/>
        <v>23</v>
      </c>
      <c r="M3417" s="2" t="s">
        <v>23</v>
      </c>
      <c r="N3417" t="s">
        <v>183</v>
      </c>
      <c r="O3417" t="s">
        <v>34</v>
      </c>
      <c r="P3417" s="3">
        <v>10.523527521613014</v>
      </c>
      <c r="Q3417" t="str">
        <f t="shared" si="318"/>
        <v>G</v>
      </c>
      <c r="R3417">
        <f t="shared" si="319"/>
        <v>2021</v>
      </c>
      <c r="S3417">
        <f t="shared" si="320"/>
        <v>0</v>
      </c>
    </row>
    <row r="3418" spans="1:19" x14ac:dyDescent="0.25">
      <c r="A3418" s="1">
        <v>44233.340659037545</v>
      </c>
      <c r="B3418" s="2" t="s">
        <v>2849</v>
      </c>
      <c r="C3418" t="s">
        <v>31</v>
      </c>
      <c r="D3418">
        <v>1</v>
      </c>
      <c r="E3418">
        <f>IF(D3418="", _xlfn.XLOOKUP(C3418,'Median Quantity per product'!$D$4:$D$103,'Median Quantity per product'!$E$4:$E$103, "NA"),'Project Work - Data wrows'!D3418)</f>
        <v>1</v>
      </c>
      <c r="F3418">
        <v>46</v>
      </c>
      <c r="G3418">
        <f>IF(F3418="",_xlfn.XLOOKUP(C3418,'Price Averages'!$D$4:$D$103,'Price Averages'!$E$4:$E$103, "FALSE"), F3418)</f>
        <v>46</v>
      </c>
      <c r="H3418">
        <v>23</v>
      </c>
      <c r="I3418">
        <f>IF(H3418="", _xlfn.XLOOKUP(C3418, 'Cost Averages'!$D$4:$D$103,'Cost Averages'!$E$4:$E$103, "FALSE"),H3418)</f>
        <v>23</v>
      </c>
      <c r="J3418">
        <f t="shared" si="321"/>
        <v>46</v>
      </c>
      <c r="K3418">
        <f t="shared" si="322"/>
        <v>23</v>
      </c>
      <c r="L3418">
        <f t="shared" si="323"/>
        <v>23</v>
      </c>
      <c r="M3418" s="2" t="s">
        <v>28</v>
      </c>
      <c r="N3418" t="s">
        <v>197</v>
      </c>
      <c r="O3418" t="s">
        <v>25</v>
      </c>
      <c r="P3418" s="3">
        <v>12.007834550770397</v>
      </c>
      <c r="Q3418" t="str">
        <f t="shared" si="318"/>
        <v>G</v>
      </c>
      <c r="R3418">
        <f t="shared" si="319"/>
        <v>2021</v>
      </c>
      <c r="S3418">
        <f t="shared" si="320"/>
        <v>0</v>
      </c>
    </row>
    <row r="3419" spans="1:19" x14ac:dyDescent="0.25">
      <c r="A3419" s="1">
        <v>44544.496209106714</v>
      </c>
      <c r="B3419" s="2" t="s">
        <v>2493</v>
      </c>
      <c r="C3419" t="s">
        <v>31</v>
      </c>
      <c r="D3419">
        <v>2</v>
      </c>
      <c r="E3419">
        <f>IF(D3419="", _xlfn.XLOOKUP(C3419,'Median Quantity per product'!$D$4:$D$103,'Median Quantity per product'!$E$4:$E$103, "NA"),'Project Work - Data wrows'!D3419)</f>
        <v>2</v>
      </c>
      <c r="F3419">
        <v>46</v>
      </c>
      <c r="G3419">
        <f>IF(F3419="",_xlfn.XLOOKUP(C3419,'Price Averages'!$D$4:$D$103,'Price Averages'!$E$4:$E$103, "FALSE"), F3419)</f>
        <v>46</v>
      </c>
      <c r="H3419">
        <v>23</v>
      </c>
      <c r="I3419">
        <f>IF(H3419="", _xlfn.XLOOKUP(C3419, 'Cost Averages'!$D$4:$D$103,'Cost Averages'!$E$4:$E$103, "FALSE"),H3419)</f>
        <v>23</v>
      </c>
      <c r="J3419">
        <f t="shared" si="321"/>
        <v>92</v>
      </c>
      <c r="K3419">
        <f t="shared" si="322"/>
        <v>46</v>
      </c>
      <c r="L3419">
        <f t="shared" si="323"/>
        <v>46</v>
      </c>
      <c r="M3419" s="2" t="s">
        <v>28</v>
      </c>
      <c r="N3419" t="s">
        <v>520</v>
      </c>
      <c r="O3419" t="s">
        <v>25</v>
      </c>
      <c r="P3419" s="3">
        <v>11.003496633574638</v>
      </c>
      <c r="Q3419" t="str">
        <f t="shared" si="318"/>
        <v>G</v>
      </c>
      <c r="R3419">
        <f t="shared" si="319"/>
        <v>2021</v>
      </c>
      <c r="S3419">
        <f t="shared" si="320"/>
        <v>0</v>
      </c>
    </row>
    <row r="3420" spans="1:19" x14ac:dyDescent="0.25">
      <c r="A3420" s="1">
        <v>44425.165688218869</v>
      </c>
      <c r="B3420" s="2" t="s">
        <v>937</v>
      </c>
      <c r="C3420" t="s">
        <v>31</v>
      </c>
      <c r="D3420">
        <v>4</v>
      </c>
      <c r="E3420">
        <f>IF(D3420="", _xlfn.XLOOKUP(C3420,'Median Quantity per product'!$D$4:$D$103,'Median Quantity per product'!$E$4:$E$103, "NA"),'Project Work - Data wrows'!D3420)</f>
        <v>4</v>
      </c>
      <c r="F3420">
        <v>46</v>
      </c>
      <c r="G3420">
        <f>IF(F3420="",_xlfn.XLOOKUP(C3420,'Price Averages'!$D$4:$D$103,'Price Averages'!$E$4:$E$103, "FALSE"), F3420)</f>
        <v>46</v>
      </c>
      <c r="H3420">
        <v>23</v>
      </c>
      <c r="I3420">
        <f>IF(H3420="", _xlfn.XLOOKUP(C3420, 'Cost Averages'!$D$4:$D$103,'Cost Averages'!$E$4:$E$103, "FALSE"),H3420)</f>
        <v>23</v>
      </c>
      <c r="J3420">
        <f t="shared" si="321"/>
        <v>184</v>
      </c>
      <c r="K3420">
        <f t="shared" si="322"/>
        <v>92</v>
      </c>
      <c r="L3420">
        <f t="shared" si="323"/>
        <v>92</v>
      </c>
      <c r="M3420" s="2" t="s">
        <v>28</v>
      </c>
      <c r="N3420" t="s">
        <v>245</v>
      </c>
      <c r="O3420" t="s">
        <v>46</v>
      </c>
      <c r="P3420" s="3">
        <v>13.918153610259502</v>
      </c>
      <c r="Q3420" t="str">
        <f t="shared" si="318"/>
        <v>G</v>
      </c>
      <c r="R3420">
        <f t="shared" si="319"/>
        <v>2021</v>
      </c>
      <c r="S3420">
        <f t="shared" si="320"/>
        <v>0</v>
      </c>
    </row>
    <row r="3421" spans="1:19" x14ac:dyDescent="0.25">
      <c r="A3421" s="1">
        <v>44514</v>
      </c>
      <c r="B3421" s="2" t="s">
        <v>2483</v>
      </c>
      <c r="C3421" t="s">
        <v>31</v>
      </c>
      <c r="D3421">
        <v>4</v>
      </c>
      <c r="E3421">
        <f>IF(D3421="", _xlfn.XLOOKUP(C3421,'Median Quantity per product'!$D$4:$D$103,'Median Quantity per product'!$E$4:$E$103, "NA"),'Project Work - Data wrows'!D3421)</f>
        <v>4</v>
      </c>
      <c r="F3421" t="s">
        <v>32</v>
      </c>
      <c r="G3421">
        <f>IF(F3421="",_xlfn.XLOOKUP(C3421,'Price Averages'!$D$4:$D$103,'Price Averages'!$E$4:$E$103, "FALSE"), F3421)</f>
        <v>46</v>
      </c>
      <c r="H3421">
        <v>23</v>
      </c>
      <c r="I3421">
        <f>IF(H3421="", _xlfn.XLOOKUP(C3421, 'Cost Averages'!$D$4:$D$103,'Cost Averages'!$E$4:$E$103, "FALSE"),H3421)</f>
        <v>23</v>
      </c>
      <c r="J3421">
        <f t="shared" si="321"/>
        <v>184</v>
      </c>
      <c r="K3421">
        <f t="shared" si="322"/>
        <v>92</v>
      </c>
      <c r="L3421">
        <f t="shared" si="323"/>
        <v>92</v>
      </c>
      <c r="M3421" s="2" t="s">
        <v>28</v>
      </c>
      <c r="N3421" t="s">
        <v>678</v>
      </c>
      <c r="O3421" t="s">
        <v>78</v>
      </c>
      <c r="P3421" s="3">
        <v>8.1595626482464514</v>
      </c>
      <c r="Q3421" t="str">
        <f t="shared" si="318"/>
        <v>G</v>
      </c>
      <c r="R3421">
        <f t="shared" si="319"/>
        <v>2021</v>
      </c>
      <c r="S3421">
        <f t="shared" si="320"/>
        <v>0</v>
      </c>
    </row>
    <row r="3422" spans="1:19" x14ac:dyDescent="0.25">
      <c r="A3422" s="1">
        <v>44255</v>
      </c>
      <c r="B3422" s="2" t="s">
        <v>774</v>
      </c>
      <c r="C3422" t="s">
        <v>31</v>
      </c>
      <c r="D3422">
        <v>5</v>
      </c>
      <c r="E3422">
        <f>IF(D3422="", _xlfn.XLOOKUP(C3422,'Median Quantity per product'!$D$4:$D$103,'Median Quantity per product'!$E$4:$E$103, "NA"),'Project Work - Data wrows'!D3422)</f>
        <v>5</v>
      </c>
      <c r="F3422">
        <v>46</v>
      </c>
      <c r="G3422">
        <f>IF(F3422="",_xlfn.XLOOKUP(C3422,'Price Averages'!$D$4:$D$103,'Price Averages'!$E$4:$E$103, "FALSE"), F3422)</f>
        <v>46</v>
      </c>
      <c r="H3422">
        <v>23</v>
      </c>
      <c r="I3422">
        <f>IF(H3422="", _xlfn.XLOOKUP(C3422, 'Cost Averages'!$D$4:$D$103,'Cost Averages'!$E$4:$E$103, "FALSE"),H3422)</f>
        <v>23</v>
      </c>
      <c r="J3422">
        <f t="shared" si="321"/>
        <v>230</v>
      </c>
      <c r="K3422">
        <f t="shared" si="322"/>
        <v>115</v>
      </c>
      <c r="L3422">
        <f t="shared" si="323"/>
        <v>115</v>
      </c>
      <c r="M3422" s="2" t="s">
        <v>23</v>
      </c>
      <c r="N3422" t="s">
        <v>287</v>
      </c>
      <c r="O3422" t="s">
        <v>34</v>
      </c>
      <c r="P3422" s="3">
        <v>14.906846445071711</v>
      </c>
      <c r="Q3422" t="str">
        <f t="shared" si="318"/>
        <v>G</v>
      </c>
      <c r="R3422">
        <f t="shared" si="319"/>
        <v>2021</v>
      </c>
      <c r="S3422">
        <f t="shared" si="320"/>
        <v>0</v>
      </c>
    </row>
    <row r="3423" spans="1:19" x14ac:dyDescent="0.25">
      <c r="A3423" s="1">
        <v>44560.353555727364</v>
      </c>
      <c r="B3423" s="2" t="s">
        <v>1650</v>
      </c>
      <c r="C3423" t="s">
        <v>31</v>
      </c>
      <c r="D3423">
        <v>7</v>
      </c>
      <c r="E3423">
        <f>IF(D3423="", _xlfn.XLOOKUP(C3423,'Median Quantity per product'!$D$4:$D$103,'Median Quantity per product'!$E$4:$E$103, "NA"),'Project Work - Data wrows'!D3423)</f>
        <v>7</v>
      </c>
      <c r="F3423">
        <v>46</v>
      </c>
      <c r="G3423">
        <f>IF(F3423="",_xlfn.XLOOKUP(C3423,'Price Averages'!$D$4:$D$103,'Price Averages'!$E$4:$E$103, "FALSE"), F3423)</f>
        <v>46</v>
      </c>
      <c r="H3423">
        <v>23</v>
      </c>
      <c r="I3423">
        <f>IF(H3423="", _xlfn.XLOOKUP(C3423, 'Cost Averages'!$D$4:$D$103,'Cost Averages'!$E$4:$E$103, "FALSE"),H3423)</f>
        <v>23</v>
      </c>
      <c r="J3423">
        <f t="shared" si="321"/>
        <v>322</v>
      </c>
      <c r="K3423">
        <f t="shared" si="322"/>
        <v>161</v>
      </c>
      <c r="L3423">
        <f t="shared" si="323"/>
        <v>161</v>
      </c>
      <c r="M3423" s="2" t="s">
        <v>44</v>
      </c>
      <c r="N3423" t="s">
        <v>217</v>
      </c>
      <c r="O3423" t="s">
        <v>25</v>
      </c>
      <c r="P3423" s="3">
        <v>11.083482342133532</v>
      </c>
      <c r="Q3423" t="str">
        <f t="shared" si="318"/>
        <v>G</v>
      </c>
      <c r="R3423">
        <f t="shared" si="319"/>
        <v>2021</v>
      </c>
      <c r="S3423">
        <f t="shared" si="320"/>
        <v>0</v>
      </c>
    </row>
    <row r="3424" spans="1:19" x14ac:dyDescent="0.25">
      <c r="A3424" s="1">
        <v>44258.879491874919</v>
      </c>
      <c r="B3424" s="2" t="s">
        <v>1652</v>
      </c>
      <c r="C3424" t="s">
        <v>31</v>
      </c>
      <c r="D3424">
        <v>7</v>
      </c>
      <c r="E3424">
        <f>IF(D3424="", _xlfn.XLOOKUP(C3424,'Median Quantity per product'!$D$4:$D$103,'Median Quantity per product'!$E$4:$E$103, "NA"),'Project Work - Data wrows'!D3424)</f>
        <v>7</v>
      </c>
      <c r="F3424">
        <v>46</v>
      </c>
      <c r="G3424">
        <f>IF(F3424="",_xlfn.XLOOKUP(C3424,'Price Averages'!$D$4:$D$103,'Price Averages'!$E$4:$E$103, "FALSE"), F3424)</f>
        <v>46</v>
      </c>
      <c r="H3424" t="s">
        <v>32</v>
      </c>
      <c r="I3424">
        <f>IF(H3424="", _xlfn.XLOOKUP(C3424, 'Cost Averages'!$D$4:$D$103,'Cost Averages'!$E$4:$E$103, "FALSE"),H3424)</f>
        <v>23</v>
      </c>
      <c r="J3424">
        <f t="shared" si="321"/>
        <v>322</v>
      </c>
      <c r="K3424">
        <f t="shared" si="322"/>
        <v>161</v>
      </c>
      <c r="L3424">
        <f t="shared" si="323"/>
        <v>161</v>
      </c>
      <c r="M3424" s="2" t="s">
        <v>28</v>
      </c>
      <c r="N3424" t="s">
        <v>531</v>
      </c>
      <c r="O3424" t="s">
        <v>41</v>
      </c>
      <c r="P3424" s="3">
        <v>10.954865572729823</v>
      </c>
      <c r="Q3424" t="str">
        <f t="shared" si="318"/>
        <v>G</v>
      </c>
      <c r="R3424">
        <f t="shared" si="319"/>
        <v>2021</v>
      </c>
      <c r="S3424">
        <f t="shared" si="320"/>
        <v>0</v>
      </c>
    </row>
    <row r="3425" spans="1:19" x14ac:dyDescent="0.25">
      <c r="A3425" s="1">
        <v>44545.040958154881</v>
      </c>
      <c r="B3425" s="2" t="s">
        <v>1151</v>
      </c>
      <c r="C3425" t="s">
        <v>31</v>
      </c>
      <c r="D3425">
        <v>8</v>
      </c>
      <c r="E3425">
        <f>IF(D3425="", _xlfn.XLOOKUP(C3425,'Median Quantity per product'!$D$4:$D$103,'Median Quantity per product'!$E$4:$E$103, "NA"),'Project Work - Data wrows'!D3425)</f>
        <v>8</v>
      </c>
      <c r="F3425">
        <v>46</v>
      </c>
      <c r="G3425">
        <f>IF(F3425="",_xlfn.XLOOKUP(C3425,'Price Averages'!$D$4:$D$103,'Price Averages'!$E$4:$E$103, "FALSE"), F3425)</f>
        <v>46</v>
      </c>
      <c r="H3425">
        <v>23</v>
      </c>
      <c r="I3425">
        <f>IF(H3425="", _xlfn.XLOOKUP(C3425, 'Cost Averages'!$D$4:$D$103,'Cost Averages'!$E$4:$E$103, "FALSE"),H3425)</f>
        <v>23</v>
      </c>
      <c r="J3425">
        <f t="shared" si="321"/>
        <v>368</v>
      </c>
      <c r="K3425">
        <f t="shared" si="322"/>
        <v>184</v>
      </c>
      <c r="L3425">
        <f t="shared" si="323"/>
        <v>184</v>
      </c>
      <c r="M3425" s="2" t="s">
        <v>28</v>
      </c>
      <c r="N3425" t="s">
        <v>1034</v>
      </c>
      <c r="O3425" t="s">
        <v>50</v>
      </c>
      <c r="P3425" s="3">
        <v>10.588336269016523</v>
      </c>
      <c r="Q3425" t="str">
        <f t="shared" si="318"/>
        <v>G</v>
      </c>
      <c r="R3425">
        <f t="shared" si="319"/>
        <v>2021</v>
      </c>
      <c r="S3425">
        <f t="shared" si="320"/>
        <v>0</v>
      </c>
    </row>
    <row r="3426" spans="1:19" x14ac:dyDescent="0.25">
      <c r="A3426" s="1">
        <v>44501</v>
      </c>
      <c r="B3426" s="2" t="s">
        <v>3801</v>
      </c>
      <c r="C3426" t="s">
        <v>31</v>
      </c>
      <c r="D3426">
        <v>11</v>
      </c>
      <c r="E3426">
        <f>IF(D3426="", _xlfn.XLOOKUP(C3426,'Median Quantity per product'!$D$4:$D$103,'Median Quantity per product'!$E$4:$E$103, "NA"),'Project Work - Data wrows'!D3426)</f>
        <v>11</v>
      </c>
      <c r="F3426" t="s">
        <v>32</v>
      </c>
      <c r="G3426">
        <f>IF(F3426="",_xlfn.XLOOKUP(C3426,'Price Averages'!$D$4:$D$103,'Price Averages'!$E$4:$E$103, "FALSE"), F3426)</f>
        <v>46</v>
      </c>
      <c r="H3426" t="s">
        <v>32</v>
      </c>
      <c r="I3426">
        <f>IF(H3426="", _xlfn.XLOOKUP(C3426, 'Cost Averages'!$D$4:$D$103,'Cost Averages'!$E$4:$E$103, "FALSE"),H3426)</f>
        <v>23</v>
      </c>
      <c r="J3426">
        <f t="shared" si="321"/>
        <v>506</v>
      </c>
      <c r="K3426">
        <f t="shared" si="322"/>
        <v>253</v>
      </c>
      <c r="L3426">
        <f t="shared" si="323"/>
        <v>253</v>
      </c>
      <c r="M3426" s="2" t="s">
        <v>28</v>
      </c>
      <c r="N3426" t="s">
        <v>1393</v>
      </c>
      <c r="O3426" t="s">
        <v>50</v>
      </c>
      <c r="P3426" s="3">
        <v>11.0700865530371</v>
      </c>
      <c r="Q3426" t="str">
        <f t="shared" si="318"/>
        <v>G</v>
      </c>
      <c r="R3426">
        <f t="shared" si="319"/>
        <v>2021</v>
      </c>
      <c r="S3426">
        <f t="shared" si="320"/>
        <v>0</v>
      </c>
    </row>
    <row r="3427" spans="1:19" x14ac:dyDescent="0.25">
      <c r="A3427" s="1">
        <v>44306.836414377765</v>
      </c>
      <c r="B3427" s="2" t="s">
        <v>757</v>
      </c>
      <c r="C3427" t="s">
        <v>31</v>
      </c>
      <c r="D3427">
        <v>16</v>
      </c>
      <c r="E3427">
        <f>IF(D3427="", _xlfn.XLOOKUP(C3427,'Median Quantity per product'!$D$4:$D$103,'Median Quantity per product'!$E$4:$E$103, "NA"),'Project Work - Data wrows'!D3427)</f>
        <v>16</v>
      </c>
      <c r="F3427">
        <v>46</v>
      </c>
      <c r="G3427">
        <f>IF(F3427="",_xlfn.XLOOKUP(C3427,'Price Averages'!$D$4:$D$103,'Price Averages'!$E$4:$E$103, "FALSE"), F3427)</f>
        <v>46</v>
      </c>
      <c r="H3427">
        <v>23</v>
      </c>
      <c r="I3427">
        <f>IF(H3427="", _xlfn.XLOOKUP(C3427, 'Cost Averages'!$D$4:$D$103,'Cost Averages'!$E$4:$E$103, "FALSE"),H3427)</f>
        <v>23</v>
      </c>
      <c r="J3427">
        <f t="shared" si="321"/>
        <v>736</v>
      </c>
      <c r="K3427">
        <f t="shared" si="322"/>
        <v>368</v>
      </c>
      <c r="L3427">
        <f t="shared" si="323"/>
        <v>368</v>
      </c>
      <c r="M3427" s="2" t="s">
        <v>28</v>
      </c>
      <c r="N3427" t="s">
        <v>652</v>
      </c>
      <c r="O3427" t="s">
        <v>78</v>
      </c>
      <c r="P3427" s="3">
        <v>10.163794912095831</v>
      </c>
      <c r="Q3427" t="str">
        <f t="shared" si="318"/>
        <v>G</v>
      </c>
      <c r="R3427">
        <f t="shared" si="319"/>
        <v>2021</v>
      </c>
      <c r="S3427">
        <f t="shared" si="320"/>
        <v>0</v>
      </c>
    </row>
    <row r="3428" spans="1:19" x14ac:dyDescent="0.25">
      <c r="A3428" s="1">
        <v>44470.449939524027</v>
      </c>
      <c r="B3428" s="2" t="s">
        <v>2637</v>
      </c>
      <c r="C3428" t="s">
        <v>31</v>
      </c>
      <c r="D3428">
        <v>19</v>
      </c>
      <c r="E3428">
        <f>IF(D3428="", _xlfn.XLOOKUP(C3428,'Median Quantity per product'!$D$4:$D$103,'Median Quantity per product'!$E$4:$E$103, "NA"),'Project Work - Data wrows'!D3428)</f>
        <v>19</v>
      </c>
      <c r="F3428">
        <v>46</v>
      </c>
      <c r="G3428">
        <f>IF(F3428="",_xlfn.XLOOKUP(C3428,'Price Averages'!$D$4:$D$103,'Price Averages'!$E$4:$E$103, "FALSE"), F3428)</f>
        <v>46</v>
      </c>
      <c r="H3428">
        <v>23</v>
      </c>
      <c r="I3428">
        <f>IF(H3428="", _xlfn.XLOOKUP(C3428, 'Cost Averages'!$D$4:$D$103,'Cost Averages'!$E$4:$E$103, "FALSE"),H3428)</f>
        <v>23</v>
      </c>
      <c r="J3428">
        <f t="shared" si="321"/>
        <v>874</v>
      </c>
      <c r="K3428">
        <f t="shared" si="322"/>
        <v>437</v>
      </c>
      <c r="L3428">
        <f t="shared" si="323"/>
        <v>437</v>
      </c>
      <c r="M3428" s="2" t="s">
        <v>28</v>
      </c>
      <c r="N3428" t="s">
        <v>549</v>
      </c>
      <c r="O3428" t="s">
        <v>56</v>
      </c>
      <c r="P3428" s="3">
        <v>10.037135914792184</v>
      </c>
      <c r="Q3428" t="str">
        <f t="shared" si="318"/>
        <v>G</v>
      </c>
      <c r="R3428">
        <f t="shared" si="319"/>
        <v>2021</v>
      </c>
      <c r="S3428">
        <f t="shared" si="320"/>
        <v>0</v>
      </c>
    </row>
    <row r="3429" spans="1:19" x14ac:dyDescent="0.25">
      <c r="A3429" s="1">
        <v>44546.329059107651</v>
      </c>
      <c r="B3429" s="2" t="s">
        <v>2564</v>
      </c>
      <c r="C3429" t="s">
        <v>31</v>
      </c>
      <c r="D3429">
        <v>20</v>
      </c>
      <c r="E3429">
        <f>IF(D3429="", _xlfn.XLOOKUP(C3429,'Median Quantity per product'!$D$4:$D$103,'Median Quantity per product'!$E$4:$E$103, "NA"),'Project Work - Data wrows'!D3429)</f>
        <v>20</v>
      </c>
      <c r="F3429">
        <v>46</v>
      </c>
      <c r="G3429">
        <f>IF(F3429="",_xlfn.XLOOKUP(C3429,'Price Averages'!$D$4:$D$103,'Price Averages'!$E$4:$E$103, "FALSE"), F3429)</f>
        <v>46</v>
      </c>
      <c r="H3429">
        <v>23</v>
      </c>
      <c r="I3429">
        <f>IF(H3429="", _xlfn.XLOOKUP(C3429, 'Cost Averages'!$D$4:$D$103,'Cost Averages'!$E$4:$E$103, "FALSE"),H3429)</f>
        <v>23</v>
      </c>
      <c r="J3429">
        <f t="shared" si="321"/>
        <v>920</v>
      </c>
      <c r="K3429">
        <f t="shared" si="322"/>
        <v>460</v>
      </c>
      <c r="L3429">
        <f t="shared" si="323"/>
        <v>460</v>
      </c>
      <c r="M3429" s="2" t="s">
        <v>28</v>
      </c>
      <c r="N3429" t="s">
        <v>205</v>
      </c>
      <c r="O3429" t="s">
        <v>50</v>
      </c>
      <c r="P3429" s="3">
        <v>10.980884286450312</v>
      </c>
      <c r="Q3429" t="str">
        <f t="shared" si="318"/>
        <v>G</v>
      </c>
      <c r="R3429">
        <f t="shared" si="319"/>
        <v>2021</v>
      </c>
      <c r="S3429">
        <f t="shared" si="320"/>
        <v>0</v>
      </c>
    </row>
    <row r="3430" spans="1:19" x14ac:dyDescent="0.25">
      <c r="A3430" s="1">
        <v>44575.066844790534</v>
      </c>
      <c r="B3430" s="2" t="s">
        <v>2328</v>
      </c>
      <c r="C3430" t="s">
        <v>155</v>
      </c>
      <c r="D3430">
        <v>7</v>
      </c>
      <c r="E3430">
        <f>IF(D3430="", _xlfn.XLOOKUP(C3430,'Median Quantity per product'!$D$4:$D$103,'Median Quantity per product'!$E$4:$E$103, "NA"),'Project Work - Data wrows'!D3430)</f>
        <v>7</v>
      </c>
      <c r="F3430">
        <v>108</v>
      </c>
      <c r="G3430">
        <f>IF(F3430="",_xlfn.XLOOKUP(C3430,'Price Averages'!$D$4:$D$103,'Price Averages'!$E$4:$E$103, "FALSE"), F3430)</f>
        <v>108</v>
      </c>
      <c r="H3430" t="s">
        <v>32</v>
      </c>
      <c r="I3430">
        <f>IF(H3430="", _xlfn.XLOOKUP(C3430, 'Cost Averages'!$D$4:$D$103,'Cost Averages'!$E$4:$E$103, "FALSE"),H3430)</f>
        <v>36</v>
      </c>
      <c r="J3430">
        <f t="shared" si="321"/>
        <v>756</v>
      </c>
      <c r="K3430">
        <f t="shared" si="322"/>
        <v>252</v>
      </c>
      <c r="L3430">
        <f t="shared" si="323"/>
        <v>504</v>
      </c>
      <c r="M3430" s="2" t="s">
        <v>28</v>
      </c>
      <c r="N3430" t="s">
        <v>746</v>
      </c>
      <c r="O3430" t="s">
        <v>34</v>
      </c>
      <c r="P3430" s="3">
        <v>14.376986923104601</v>
      </c>
      <c r="Q3430" t="str">
        <f t="shared" si="318"/>
        <v>H</v>
      </c>
      <c r="R3430">
        <f t="shared" si="319"/>
        <v>2022</v>
      </c>
      <c r="S3430">
        <f t="shared" si="320"/>
        <v>0</v>
      </c>
    </row>
    <row r="3431" spans="1:19" x14ac:dyDescent="0.25">
      <c r="A3431" s="1">
        <v>44608.864127507564</v>
      </c>
      <c r="B3431" s="2" t="s">
        <v>2700</v>
      </c>
      <c r="C3431" t="s">
        <v>155</v>
      </c>
      <c r="D3431">
        <v>9</v>
      </c>
      <c r="E3431">
        <f>IF(D3431="", _xlfn.XLOOKUP(C3431,'Median Quantity per product'!$D$4:$D$103,'Median Quantity per product'!$E$4:$E$103, "NA"),'Project Work - Data wrows'!D3431)</f>
        <v>9</v>
      </c>
      <c r="F3431">
        <v>108</v>
      </c>
      <c r="G3431">
        <f>IF(F3431="",_xlfn.XLOOKUP(C3431,'Price Averages'!$D$4:$D$103,'Price Averages'!$E$4:$E$103, "FALSE"), F3431)</f>
        <v>108</v>
      </c>
      <c r="H3431" t="s">
        <v>32</v>
      </c>
      <c r="I3431">
        <f>IF(H3431="", _xlfn.XLOOKUP(C3431, 'Cost Averages'!$D$4:$D$103,'Cost Averages'!$E$4:$E$103, "FALSE"),H3431)</f>
        <v>36</v>
      </c>
      <c r="J3431">
        <f t="shared" si="321"/>
        <v>972</v>
      </c>
      <c r="K3431">
        <f t="shared" si="322"/>
        <v>324</v>
      </c>
      <c r="L3431">
        <f t="shared" si="323"/>
        <v>648</v>
      </c>
      <c r="M3431" s="2" t="s">
        <v>28</v>
      </c>
      <c r="N3431" t="s">
        <v>1187</v>
      </c>
      <c r="O3431" t="s">
        <v>25</v>
      </c>
      <c r="P3431" s="3">
        <v>11.971065679104063</v>
      </c>
      <c r="Q3431" t="str">
        <f t="shared" si="318"/>
        <v>H</v>
      </c>
      <c r="R3431">
        <f t="shared" si="319"/>
        <v>2022</v>
      </c>
      <c r="S3431">
        <f t="shared" si="320"/>
        <v>0</v>
      </c>
    </row>
    <row r="3432" spans="1:19" x14ac:dyDescent="0.25">
      <c r="A3432" s="1">
        <v>44742</v>
      </c>
      <c r="B3432" s="2" t="s">
        <v>4019</v>
      </c>
      <c r="C3432" t="s">
        <v>155</v>
      </c>
      <c r="D3432">
        <v>17</v>
      </c>
      <c r="E3432">
        <f>IF(D3432="", _xlfn.XLOOKUP(C3432,'Median Quantity per product'!$D$4:$D$103,'Median Quantity per product'!$E$4:$E$103, "NA"),'Project Work - Data wrows'!D3432)</f>
        <v>17</v>
      </c>
      <c r="F3432">
        <v>108</v>
      </c>
      <c r="G3432">
        <f>IF(F3432="",_xlfn.XLOOKUP(C3432,'Price Averages'!$D$4:$D$103,'Price Averages'!$E$4:$E$103, "FALSE"), F3432)</f>
        <v>108</v>
      </c>
      <c r="H3432">
        <v>36</v>
      </c>
      <c r="I3432">
        <f>IF(H3432="", _xlfn.XLOOKUP(C3432, 'Cost Averages'!$D$4:$D$103,'Cost Averages'!$E$4:$E$103, "FALSE"),H3432)</f>
        <v>36</v>
      </c>
      <c r="J3432">
        <f t="shared" si="321"/>
        <v>1836</v>
      </c>
      <c r="K3432">
        <f t="shared" si="322"/>
        <v>612</v>
      </c>
      <c r="L3432">
        <f t="shared" si="323"/>
        <v>1224</v>
      </c>
      <c r="M3432" s="2" t="s">
        <v>28</v>
      </c>
      <c r="N3432" t="s">
        <v>625</v>
      </c>
      <c r="O3432" t="s">
        <v>78</v>
      </c>
      <c r="P3432" s="3">
        <v>12.954911944548844</v>
      </c>
      <c r="Q3432" t="str">
        <f t="shared" si="318"/>
        <v>H</v>
      </c>
      <c r="R3432">
        <f t="shared" si="319"/>
        <v>2022</v>
      </c>
      <c r="S3432">
        <f t="shared" si="320"/>
        <v>0</v>
      </c>
    </row>
    <row r="3433" spans="1:19" x14ac:dyDescent="0.25">
      <c r="A3433" s="1">
        <v>44746</v>
      </c>
      <c r="B3433" s="2" t="s">
        <v>4023</v>
      </c>
      <c r="C3433" t="s">
        <v>102</v>
      </c>
      <c r="D3433">
        <v>2</v>
      </c>
      <c r="E3433">
        <f>IF(D3433="", _xlfn.XLOOKUP(C3433,'Median Quantity per product'!$D$4:$D$103,'Median Quantity per product'!$E$4:$E$103, "NA"),'Project Work - Data wrows'!D3433)</f>
        <v>2</v>
      </c>
      <c r="F3433">
        <v>144</v>
      </c>
      <c r="G3433">
        <f>IF(F3433="",_xlfn.XLOOKUP(C3433,'Price Averages'!$D$4:$D$103,'Price Averages'!$E$4:$E$103, "FALSE"), F3433)</f>
        <v>144</v>
      </c>
      <c r="H3433">
        <v>36</v>
      </c>
      <c r="I3433">
        <f>IF(H3433="", _xlfn.XLOOKUP(C3433, 'Cost Averages'!$D$4:$D$103,'Cost Averages'!$E$4:$E$103, "FALSE"),H3433)</f>
        <v>36</v>
      </c>
      <c r="J3433">
        <f t="shared" si="321"/>
        <v>288</v>
      </c>
      <c r="K3433">
        <f t="shared" si="322"/>
        <v>72</v>
      </c>
      <c r="L3433">
        <f t="shared" si="323"/>
        <v>216</v>
      </c>
      <c r="M3433" s="2" t="s">
        <v>23</v>
      </c>
      <c r="N3433" t="s">
        <v>94</v>
      </c>
      <c r="O3433" t="s">
        <v>41</v>
      </c>
      <c r="P3433" s="3">
        <v>15.12637675023732</v>
      </c>
      <c r="Q3433" t="str">
        <f t="shared" si="318"/>
        <v>H</v>
      </c>
      <c r="R3433">
        <f t="shared" si="319"/>
        <v>2022</v>
      </c>
      <c r="S3433">
        <f t="shared" si="320"/>
        <v>0</v>
      </c>
    </row>
    <row r="3434" spans="1:19" x14ac:dyDescent="0.25">
      <c r="A3434" s="1">
        <v>44652</v>
      </c>
      <c r="B3434" s="2" t="s">
        <v>3935</v>
      </c>
      <c r="C3434" t="s">
        <v>102</v>
      </c>
      <c r="D3434">
        <v>4</v>
      </c>
      <c r="E3434">
        <f>IF(D3434="", _xlfn.XLOOKUP(C3434,'Median Quantity per product'!$D$4:$D$103,'Median Quantity per product'!$E$4:$E$103, "NA"),'Project Work - Data wrows'!D3434)</f>
        <v>4</v>
      </c>
      <c r="F3434">
        <v>144</v>
      </c>
      <c r="G3434">
        <f>IF(F3434="",_xlfn.XLOOKUP(C3434,'Price Averages'!$D$4:$D$103,'Price Averages'!$E$4:$E$103, "FALSE"), F3434)</f>
        <v>144</v>
      </c>
      <c r="H3434">
        <v>36</v>
      </c>
      <c r="I3434">
        <f>IF(H3434="", _xlfn.XLOOKUP(C3434, 'Cost Averages'!$D$4:$D$103,'Cost Averages'!$E$4:$E$103, "FALSE"),H3434)</f>
        <v>36</v>
      </c>
      <c r="J3434">
        <f t="shared" si="321"/>
        <v>576</v>
      </c>
      <c r="K3434">
        <f t="shared" si="322"/>
        <v>144</v>
      </c>
      <c r="L3434">
        <f t="shared" si="323"/>
        <v>432</v>
      </c>
      <c r="M3434" s="2" t="s">
        <v>44</v>
      </c>
      <c r="N3434" t="s">
        <v>442</v>
      </c>
      <c r="O3434" t="s">
        <v>41</v>
      </c>
      <c r="P3434" s="3">
        <v>13.332534707865639</v>
      </c>
      <c r="Q3434" t="str">
        <f t="shared" si="318"/>
        <v>H</v>
      </c>
      <c r="R3434">
        <f t="shared" si="319"/>
        <v>2022</v>
      </c>
      <c r="S3434">
        <f t="shared" si="320"/>
        <v>0</v>
      </c>
    </row>
    <row r="3435" spans="1:19" x14ac:dyDescent="0.25">
      <c r="A3435" s="1">
        <v>44802.662038158778</v>
      </c>
      <c r="B3435" s="2" t="s">
        <v>1181</v>
      </c>
      <c r="C3435" t="s">
        <v>102</v>
      </c>
      <c r="D3435">
        <v>6</v>
      </c>
      <c r="E3435">
        <f>IF(D3435="", _xlfn.XLOOKUP(C3435,'Median Quantity per product'!$D$4:$D$103,'Median Quantity per product'!$E$4:$E$103, "NA"),'Project Work - Data wrows'!D3435)</f>
        <v>6</v>
      </c>
      <c r="F3435">
        <v>144</v>
      </c>
      <c r="G3435">
        <f>IF(F3435="",_xlfn.XLOOKUP(C3435,'Price Averages'!$D$4:$D$103,'Price Averages'!$E$4:$E$103, "FALSE"), F3435)</f>
        <v>144</v>
      </c>
      <c r="H3435">
        <v>36</v>
      </c>
      <c r="I3435">
        <f>IF(H3435="", _xlfn.XLOOKUP(C3435, 'Cost Averages'!$D$4:$D$103,'Cost Averages'!$E$4:$E$103, "FALSE"),H3435)</f>
        <v>36</v>
      </c>
      <c r="J3435">
        <f t="shared" si="321"/>
        <v>864</v>
      </c>
      <c r="K3435">
        <f t="shared" si="322"/>
        <v>216</v>
      </c>
      <c r="L3435">
        <f t="shared" si="323"/>
        <v>648</v>
      </c>
      <c r="M3435" s="2" t="s">
        <v>44</v>
      </c>
      <c r="N3435" t="s">
        <v>358</v>
      </c>
      <c r="O3435" t="s">
        <v>56</v>
      </c>
      <c r="P3435" s="3">
        <v>12.342715162719054</v>
      </c>
      <c r="Q3435" t="str">
        <f t="shared" si="318"/>
        <v>H</v>
      </c>
      <c r="R3435">
        <f t="shared" si="319"/>
        <v>2022</v>
      </c>
      <c r="S3435">
        <f t="shared" si="320"/>
        <v>0</v>
      </c>
    </row>
    <row r="3436" spans="1:19" x14ac:dyDescent="0.25">
      <c r="A3436" s="1">
        <v>44631.114331247663</v>
      </c>
      <c r="B3436" s="2" t="s">
        <v>2144</v>
      </c>
      <c r="C3436" t="s">
        <v>102</v>
      </c>
      <c r="D3436">
        <v>8</v>
      </c>
      <c r="E3436">
        <f>IF(D3436="", _xlfn.XLOOKUP(C3436,'Median Quantity per product'!$D$4:$D$103,'Median Quantity per product'!$E$4:$E$103, "NA"),'Project Work - Data wrows'!D3436)</f>
        <v>8</v>
      </c>
      <c r="F3436">
        <v>144</v>
      </c>
      <c r="G3436">
        <f>IF(F3436="",_xlfn.XLOOKUP(C3436,'Price Averages'!$D$4:$D$103,'Price Averages'!$E$4:$E$103, "FALSE"), F3436)</f>
        <v>144</v>
      </c>
      <c r="H3436">
        <v>36</v>
      </c>
      <c r="I3436">
        <f>IF(H3436="", _xlfn.XLOOKUP(C3436, 'Cost Averages'!$D$4:$D$103,'Cost Averages'!$E$4:$E$103, "FALSE"),H3436)</f>
        <v>36</v>
      </c>
      <c r="J3436">
        <f t="shared" si="321"/>
        <v>1152</v>
      </c>
      <c r="K3436">
        <f t="shared" si="322"/>
        <v>288</v>
      </c>
      <c r="L3436">
        <f t="shared" si="323"/>
        <v>864</v>
      </c>
      <c r="M3436" s="2" t="s">
        <v>44</v>
      </c>
      <c r="N3436" t="s">
        <v>490</v>
      </c>
      <c r="O3436" t="s">
        <v>50</v>
      </c>
      <c r="P3436" s="3">
        <v>8.0758315802191021</v>
      </c>
      <c r="Q3436" t="str">
        <f t="shared" si="318"/>
        <v>H</v>
      </c>
      <c r="R3436">
        <f t="shared" si="319"/>
        <v>2022</v>
      </c>
      <c r="S3436">
        <f t="shared" si="320"/>
        <v>0</v>
      </c>
    </row>
    <row r="3437" spans="1:19" x14ac:dyDescent="0.25">
      <c r="A3437" s="1">
        <v>44725</v>
      </c>
      <c r="B3437" s="2" t="s">
        <v>4003</v>
      </c>
      <c r="C3437" t="s">
        <v>102</v>
      </c>
      <c r="D3437">
        <v>11</v>
      </c>
      <c r="E3437">
        <f>IF(D3437="", _xlfn.XLOOKUP(C3437,'Median Quantity per product'!$D$4:$D$103,'Median Quantity per product'!$E$4:$E$103, "NA"),'Project Work - Data wrows'!D3437)</f>
        <v>11</v>
      </c>
      <c r="F3437">
        <v>144</v>
      </c>
      <c r="G3437">
        <f>IF(F3437="",_xlfn.XLOOKUP(C3437,'Price Averages'!$D$4:$D$103,'Price Averages'!$E$4:$E$103, "FALSE"), F3437)</f>
        <v>144</v>
      </c>
      <c r="H3437" t="s">
        <v>32</v>
      </c>
      <c r="I3437">
        <f>IF(H3437="", _xlfn.XLOOKUP(C3437, 'Cost Averages'!$D$4:$D$103,'Cost Averages'!$E$4:$E$103, "FALSE"),H3437)</f>
        <v>36</v>
      </c>
      <c r="J3437">
        <f t="shared" si="321"/>
        <v>1584</v>
      </c>
      <c r="K3437">
        <f t="shared" si="322"/>
        <v>396</v>
      </c>
      <c r="L3437">
        <f t="shared" si="323"/>
        <v>1188</v>
      </c>
      <c r="M3437" s="2" t="s">
        <v>28</v>
      </c>
      <c r="N3437" t="s">
        <v>547</v>
      </c>
      <c r="O3437" t="s">
        <v>46</v>
      </c>
      <c r="P3437" s="3">
        <v>14.341195386574373</v>
      </c>
      <c r="Q3437" t="str">
        <f t="shared" si="318"/>
        <v>H</v>
      </c>
      <c r="R3437">
        <f t="shared" si="319"/>
        <v>2022</v>
      </c>
      <c r="S3437">
        <f t="shared" si="320"/>
        <v>0</v>
      </c>
    </row>
    <row r="3438" spans="1:19" x14ac:dyDescent="0.25">
      <c r="A3438" s="1">
        <v>44718</v>
      </c>
      <c r="B3438" s="2" t="s">
        <v>3996</v>
      </c>
      <c r="C3438" t="s">
        <v>102</v>
      </c>
      <c r="D3438">
        <v>14</v>
      </c>
      <c r="E3438">
        <f>IF(D3438="", _xlfn.XLOOKUP(C3438,'Median Quantity per product'!$D$4:$D$103,'Median Quantity per product'!$E$4:$E$103, "NA"),'Project Work - Data wrows'!D3438)</f>
        <v>14</v>
      </c>
      <c r="F3438">
        <v>144</v>
      </c>
      <c r="G3438">
        <f>IF(F3438="",_xlfn.XLOOKUP(C3438,'Price Averages'!$D$4:$D$103,'Price Averages'!$E$4:$E$103, "FALSE"), F3438)</f>
        <v>144</v>
      </c>
      <c r="H3438">
        <v>36</v>
      </c>
      <c r="I3438">
        <f>IF(H3438="", _xlfn.XLOOKUP(C3438, 'Cost Averages'!$D$4:$D$103,'Cost Averages'!$E$4:$E$103, "FALSE"),H3438)</f>
        <v>36</v>
      </c>
      <c r="J3438">
        <f t="shared" si="321"/>
        <v>2016</v>
      </c>
      <c r="K3438">
        <f t="shared" si="322"/>
        <v>504</v>
      </c>
      <c r="L3438">
        <f t="shared" si="323"/>
        <v>1512</v>
      </c>
      <c r="M3438" s="2" t="s">
        <v>28</v>
      </c>
      <c r="N3438" t="s">
        <v>490</v>
      </c>
      <c r="O3438" t="s">
        <v>50</v>
      </c>
      <c r="P3438" s="3">
        <v>8.0758315802191021</v>
      </c>
      <c r="Q3438" t="str">
        <f t="shared" si="318"/>
        <v>H</v>
      </c>
      <c r="R3438">
        <f t="shared" si="319"/>
        <v>2022</v>
      </c>
      <c r="S3438">
        <f t="shared" si="320"/>
        <v>0</v>
      </c>
    </row>
    <row r="3439" spans="1:19" x14ac:dyDescent="0.25">
      <c r="A3439" s="1">
        <v>44736.421108932853</v>
      </c>
      <c r="B3439" s="2" t="s">
        <v>2397</v>
      </c>
      <c r="C3439" t="s">
        <v>102</v>
      </c>
      <c r="D3439">
        <v>15</v>
      </c>
      <c r="E3439">
        <f>IF(D3439="", _xlfn.XLOOKUP(C3439,'Median Quantity per product'!$D$4:$D$103,'Median Quantity per product'!$E$4:$E$103, "NA"),'Project Work - Data wrows'!D3439)</f>
        <v>15</v>
      </c>
      <c r="F3439">
        <v>144</v>
      </c>
      <c r="G3439">
        <f>IF(F3439="",_xlfn.XLOOKUP(C3439,'Price Averages'!$D$4:$D$103,'Price Averages'!$E$4:$E$103, "FALSE"), F3439)</f>
        <v>144</v>
      </c>
      <c r="H3439">
        <v>36</v>
      </c>
      <c r="I3439">
        <f>IF(H3439="", _xlfn.XLOOKUP(C3439, 'Cost Averages'!$D$4:$D$103,'Cost Averages'!$E$4:$E$103, "FALSE"),H3439)</f>
        <v>36</v>
      </c>
      <c r="J3439">
        <f t="shared" si="321"/>
        <v>2160</v>
      </c>
      <c r="K3439">
        <f t="shared" si="322"/>
        <v>540</v>
      </c>
      <c r="L3439">
        <f t="shared" si="323"/>
        <v>1620</v>
      </c>
      <c r="M3439" s="2" t="s">
        <v>28</v>
      </c>
      <c r="N3439" t="s">
        <v>410</v>
      </c>
      <c r="O3439" t="s">
        <v>34</v>
      </c>
      <c r="P3439" s="3">
        <v>11.644564584314265</v>
      </c>
      <c r="Q3439" t="str">
        <f t="shared" si="318"/>
        <v>H</v>
      </c>
      <c r="R3439">
        <f t="shared" si="319"/>
        <v>2022</v>
      </c>
      <c r="S3439">
        <f t="shared" si="320"/>
        <v>0</v>
      </c>
    </row>
    <row r="3440" spans="1:19" x14ac:dyDescent="0.25">
      <c r="A3440" s="1">
        <v>44774</v>
      </c>
      <c r="B3440" s="2" t="s">
        <v>4048</v>
      </c>
      <c r="C3440" t="s">
        <v>102</v>
      </c>
      <c r="D3440">
        <v>15</v>
      </c>
      <c r="E3440">
        <f>IF(D3440="", _xlfn.XLOOKUP(C3440,'Median Quantity per product'!$D$4:$D$103,'Median Quantity per product'!$E$4:$E$103, "NA"),'Project Work - Data wrows'!D3440)</f>
        <v>15</v>
      </c>
      <c r="F3440">
        <v>144</v>
      </c>
      <c r="G3440">
        <f>IF(F3440="",_xlfn.XLOOKUP(C3440,'Price Averages'!$D$4:$D$103,'Price Averages'!$E$4:$E$103, "FALSE"), F3440)</f>
        <v>144</v>
      </c>
      <c r="H3440">
        <v>36</v>
      </c>
      <c r="I3440">
        <f>IF(H3440="", _xlfn.XLOOKUP(C3440, 'Cost Averages'!$D$4:$D$103,'Cost Averages'!$E$4:$E$103, "FALSE"),H3440)</f>
        <v>36</v>
      </c>
      <c r="J3440">
        <f t="shared" si="321"/>
        <v>2160</v>
      </c>
      <c r="K3440">
        <f t="shared" si="322"/>
        <v>540</v>
      </c>
      <c r="L3440">
        <f t="shared" si="323"/>
        <v>1620</v>
      </c>
      <c r="M3440" s="2" t="s">
        <v>44</v>
      </c>
      <c r="N3440" t="s">
        <v>807</v>
      </c>
      <c r="O3440" t="s">
        <v>25</v>
      </c>
      <c r="P3440" s="3">
        <v>16.254955391951082</v>
      </c>
      <c r="Q3440" t="str">
        <f t="shared" si="318"/>
        <v>H</v>
      </c>
      <c r="R3440">
        <f t="shared" si="319"/>
        <v>2022</v>
      </c>
      <c r="S3440">
        <f t="shared" si="320"/>
        <v>0</v>
      </c>
    </row>
    <row r="3441" spans="1:19" x14ac:dyDescent="0.25">
      <c r="A3441" s="1">
        <v>44672.979393098205</v>
      </c>
      <c r="B3441" s="2" t="s">
        <v>3072</v>
      </c>
      <c r="C3441" t="s">
        <v>102</v>
      </c>
      <c r="D3441">
        <v>20</v>
      </c>
      <c r="E3441">
        <f>IF(D3441="", _xlfn.XLOOKUP(C3441,'Median Quantity per product'!$D$4:$D$103,'Median Quantity per product'!$E$4:$E$103, "NA"),'Project Work - Data wrows'!D3441)</f>
        <v>20</v>
      </c>
      <c r="F3441">
        <v>144</v>
      </c>
      <c r="G3441">
        <f>IF(F3441="",_xlfn.XLOOKUP(C3441,'Price Averages'!$D$4:$D$103,'Price Averages'!$E$4:$E$103, "FALSE"), F3441)</f>
        <v>144</v>
      </c>
      <c r="H3441">
        <v>36</v>
      </c>
      <c r="I3441">
        <f>IF(H3441="", _xlfn.XLOOKUP(C3441, 'Cost Averages'!$D$4:$D$103,'Cost Averages'!$E$4:$E$103, "FALSE"),H3441)</f>
        <v>36</v>
      </c>
      <c r="J3441">
        <f t="shared" si="321"/>
        <v>2880</v>
      </c>
      <c r="K3441">
        <f t="shared" si="322"/>
        <v>720</v>
      </c>
      <c r="L3441">
        <f t="shared" si="323"/>
        <v>2160</v>
      </c>
      <c r="M3441" s="2" t="s">
        <v>23</v>
      </c>
      <c r="N3441" t="s">
        <v>614</v>
      </c>
      <c r="O3441" t="s">
        <v>41</v>
      </c>
      <c r="P3441" s="3">
        <v>8.3272837771733244</v>
      </c>
      <c r="Q3441" t="str">
        <f t="shared" si="318"/>
        <v>H</v>
      </c>
      <c r="R3441">
        <f t="shared" si="319"/>
        <v>2022</v>
      </c>
      <c r="S3441">
        <f t="shared" si="320"/>
        <v>0</v>
      </c>
    </row>
    <row r="3442" spans="1:19" x14ac:dyDescent="0.25">
      <c r="A3442" s="1">
        <v>44589.995718573446</v>
      </c>
      <c r="B3442" s="2" t="s">
        <v>2899</v>
      </c>
      <c r="C3442" t="s">
        <v>125</v>
      </c>
      <c r="D3442">
        <v>20</v>
      </c>
      <c r="E3442">
        <f>IF(D3442="", _xlfn.XLOOKUP(C3442,'Median Quantity per product'!$D$4:$D$103,'Median Quantity per product'!$E$4:$E$103, "NA"),'Project Work - Data wrows'!D3442)</f>
        <v>20</v>
      </c>
      <c r="F3442">
        <v>189</v>
      </c>
      <c r="G3442">
        <f>IF(F3442="",_xlfn.XLOOKUP(C3442,'Price Averages'!$D$4:$D$103,'Price Averages'!$E$4:$E$103, "FALSE"), F3442)</f>
        <v>189</v>
      </c>
      <c r="H3442" t="s">
        <v>32</v>
      </c>
      <c r="I3442">
        <f>IF(H3442="", _xlfn.XLOOKUP(C3442, 'Cost Averages'!$D$4:$D$103,'Cost Averages'!$E$4:$E$103, "FALSE"),H3442)</f>
        <v>63</v>
      </c>
      <c r="J3442">
        <f t="shared" si="321"/>
        <v>3780</v>
      </c>
      <c r="K3442">
        <f t="shared" si="322"/>
        <v>1260</v>
      </c>
      <c r="L3442">
        <f t="shared" si="323"/>
        <v>2520</v>
      </c>
      <c r="M3442" s="2" t="s">
        <v>44</v>
      </c>
      <c r="N3442" t="s">
        <v>1000</v>
      </c>
      <c r="O3442" t="s">
        <v>50</v>
      </c>
      <c r="P3442" s="3">
        <v>9.9471686551317795</v>
      </c>
      <c r="Q3442" t="str">
        <f t="shared" si="318"/>
        <v>H</v>
      </c>
      <c r="R3442">
        <f t="shared" si="319"/>
        <v>2022</v>
      </c>
      <c r="S3442">
        <f t="shared" si="320"/>
        <v>0</v>
      </c>
    </row>
    <row r="3443" spans="1:19" x14ac:dyDescent="0.25">
      <c r="A3443" s="1">
        <v>44655</v>
      </c>
      <c r="B3443" s="2" t="s">
        <v>3937</v>
      </c>
      <c r="C3443" t="s">
        <v>170</v>
      </c>
      <c r="D3443">
        <v>4</v>
      </c>
      <c r="E3443">
        <f>IF(D3443="", _xlfn.XLOOKUP(C3443,'Median Quantity per product'!$D$4:$D$103,'Median Quantity per product'!$E$4:$E$103, "NA"),'Project Work - Data wrows'!D3443)</f>
        <v>4</v>
      </c>
      <c r="F3443" t="s">
        <v>32</v>
      </c>
      <c r="G3443">
        <f>IF(F3443="",_xlfn.XLOOKUP(C3443,'Price Averages'!$D$4:$D$103,'Price Averages'!$E$4:$E$103, "FALSE"), F3443)</f>
        <v>189</v>
      </c>
      <c r="H3443">
        <v>63</v>
      </c>
      <c r="I3443">
        <f>IF(H3443="", _xlfn.XLOOKUP(C3443, 'Cost Averages'!$D$4:$D$103,'Cost Averages'!$E$4:$E$103, "FALSE"),H3443)</f>
        <v>63</v>
      </c>
      <c r="J3443">
        <f t="shared" si="321"/>
        <v>756</v>
      </c>
      <c r="K3443">
        <f t="shared" si="322"/>
        <v>252</v>
      </c>
      <c r="L3443">
        <f t="shared" si="323"/>
        <v>504</v>
      </c>
      <c r="M3443" s="2" t="s">
        <v>23</v>
      </c>
      <c r="N3443" t="s">
        <v>113</v>
      </c>
      <c r="O3443" t="s">
        <v>56</v>
      </c>
      <c r="P3443" s="3">
        <v>14.16303548174143</v>
      </c>
      <c r="Q3443" t="str">
        <f t="shared" si="318"/>
        <v>H</v>
      </c>
      <c r="R3443">
        <f t="shared" si="319"/>
        <v>2022</v>
      </c>
      <c r="S3443">
        <f t="shared" si="320"/>
        <v>0</v>
      </c>
    </row>
    <row r="3444" spans="1:19" x14ac:dyDescent="0.25">
      <c r="A3444" s="1">
        <v>44758</v>
      </c>
      <c r="B3444" s="2" t="s">
        <v>2360</v>
      </c>
      <c r="C3444" t="s">
        <v>170</v>
      </c>
      <c r="D3444">
        <v>4</v>
      </c>
      <c r="E3444">
        <f>IF(D3444="", _xlfn.XLOOKUP(C3444,'Median Quantity per product'!$D$4:$D$103,'Median Quantity per product'!$E$4:$E$103, "NA"),'Project Work - Data wrows'!D3444)</f>
        <v>4</v>
      </c>
      <c r="F3444">
        <v>189</v>
      </c>
      <c r="G3444">
        <f>IF(F3444="",_xlfn.XLOOKUP(C3444,'Price Averages'!$D$4:$D$103,'Price Averages'!$E$4:$E$103, "FALSE"), F3444)</f>
        <v>189</v>
      </c>
      <c r="H3444">
        <v>63</v>
      </c>
      <c r="I3444">
        <f>IF(H3444="", _xlfn.XLOOKUP(C3444, 'Cost Averages'!$D$4:$D$103,'Cost Averages'!$E$4:$E$103, "FALSE"),H3444)</f>
        <v>63</v>
      </c>
      <c r="J3444">
        <f t="shared" si="321"/>
        <v>756</v>
      </c>
      <c r="K3444">
        <f t="shared" si="322"/>
        <v>252</v>
      </c>
      <c r="L3444">
        <f t="shared" si="323"/>
        <v>504</v>
      </c>
      <c r="M3444" s="2" t="s">
        <v>28</v>
      </c>
      <c r="N3444" t="s">
        <v>1077</v>
      </c>
      <c r="O3444" t="s">
        <v>41</v>
      </c>
      <c r="P3444" s="3">
        <v>10.818241047231139</v>
      </c>
      <c r="Q3444" t="str">
        <f t="shared" si="318"/>
        <v>H</v>
      </c>
      <c r="R3444">
        <f t="shared" si="319"/>
        <v>2022</v>
      </c>
      <c r="S3444">
        <f t="shared" si="320"/>
        <v>0</v>
      </c>
    </row>
    <row r="3445" spans="1:19" x14ac:dyDescent="0.25">
      <c r="A3445" s="1">
        <v>44604</v>
      </c>
      <c r="B3445" s="2" t="s">
        <v>3889</v>
      </c>
      <c r="C3445" t="s">
        <v>170</v>
      </c>
      <c r="D3445">
        <v>6</v>
      </c>
      <c r="E3445">
        <f>IF(D3445="", _xlfn.XLOOKUP(C3445,'Median Quantity per product'!$D$4:$D$103,'Median Quantity per product'!$E$4:$E$103, "NA"),'Project Work - Data wrows'!D3445)</f>
        <v>6</v>
      </c>
      <c r="F3445">
        <v>189</v>
      </c>
      <c r="G3445">
        <f>IF(F3445="",_xlfn.XLOOKUP(C3445,'Price Averages'!$D$4:$D$103,'Price Averages'!$E$4:$E$103, "FALSE"), F3445)</f>
        <v>189</v>
      </c>
      <c r="H3445">
        <v>63</v>
      </c>
      <c r="I3445">
        <f>IF(H3445="", _xlfn.XLOOKUP(C3445, 'Cost Averages'!$D$4:$D$103,'Cost Averages'!$E$4:$E$103, "FALSE"),H3445)</f>
        <v>63</v>
      </c>
      <c r="J3445">
        <f t="shared" si="321"/>
        <v>1134</v>
      </c>
      <c r="K3445">
        <f t="shared" si="322"/>
        <v>378</v>
      </c>
      <c r="L3445">
        <f t="shared" si="323"/>
        <v>756</v>
      </c>
      <c r="M3445" s="2" t="s">
        <v>28</v>
      </c>
      <c r="N3445" t="s">
        <v>71</v>
      </c>
      <c r="O3445" t="s">
        <v>56</v>
      </c>
      <c r="P3445" s="3">
        <v>12.163730387337393</v>
      </c>
      <c r="Q3445" t="str">
        <f t="shared" si="318"/>
        <v>H</v>
      </c>
      <c r="R3445">
        <f t="shared" si="319"/>
        <v>2022</v>
      </c>
      <c r="S3445">
        <f t="shared" si="320"/>
        <v>0</v>
      </c>
    </row>
    <row r="3446" spans="1:19" x14ac:dyDescent="0.25">
      <c r="A3446" s="1">
        <v>44680</v>
      </c>
      <c r="B3446" s="2" t="s">
        <v>3962</v>
      </c>
      <c r="C3446" t="s">
        <v>170</v>
      </c>
      <c r="D3446">
        <v>7</v>
      </c>
      <c r="E3446">
        <f>IF(D3446="", _xlfn.XLOOKUP(C3446,'Median Quantity per product'!$D$4:$D$103,'Median Quantity per product'!$E$4:$E$103, "NA"),'Project Work - Data wrows'!D3446)</f>
        <v>7</v>
      </c>
      <c r="F3446">
        <v>189</v>
      </c>
      <c r="G3446">
        <f>IF(F3446="",_xlfn.XLOOKUP(C3446,'Price Averages'!$D$4:$D$103,'Price Averages'!$E$4:$E$103, "FALSE"), F3446)</f>
        <v>189</v>
      </c>
      <c r="H3446">
        <v>63</v>
      </c>
      <c r="I3446">
        <f>IF(H3446="", _xlfn.XLOOKUP(C3446, 'Cost Averages'!$D$4:$D$103,'Cost Averages'!$E$4:$E$103, "FALSE"),H3446)</f>
        <v>63</v>
      </c>
      <c r="J3446">
        <f t="shared" si="321"/>
        <v>1323</v>
      </c>
      <c r="K3446">
        <f t="shared" si="322"/>
        <v>441</v>
      </c>
      <c r="L3446">
        <f t="shared" si="323"/>
        <v>882</v>
      </c>
      <c r="M3446" s="2" t="s">
        <v>28</v>
      </c>
      <c r="N3446" t="s">
        <v>100</v>
      </c>
      <c r="O3446" t="s">
        <v>56</v>
      </c>
      <c r="P3446" s="3">
        <v>9.7467096260695598</v>
      </c>
      <c r="Q3446" t="str">
        <f t="shared" si="318"/>
        <v>H</v>
      </c>
      <c r="R3446">
        <f t="shared" si="319"/>
        <v>2022</v>
      </c>
      <c r="S3446">
        <f t="shared" si="320"/>
        <v>0</v>
      </c>
    </row>
    <row r="3447" spans="1:19" x14ac:dyDescent="0.25">
      <c r="A3447" s="1">
        <v>44698</v>
      </c>
      <c r="B3447" s="2" t="s">
        <v>3977</v>
      </c>
      <c r="C3447" t="s">
        <v>170</v>
      </c>
      <c r="D3447">
        <v>7</v>
      </c>
      <c r="E3447">
        <f>IF(D3447="", _xlfn.XLOOKUP(C3447,'Median Quantity per product'!$D$4:$D$103,'Median Quantity per product'!$E$4:$E$103, "NA"),'Project Work - Data wrows'!D3447)</f>
        <v>7</v>
      </c>
      <c r="F3447">
        <v>189</v>
      </c>
      <c r="G3447">
        <f>IF(F3447="",_xlfn.XLOOKUP(C3447,'Price Averages'!$D$4:$D$103,'Price Averages'!$E$4:$E$103, "FALSE"), F3447)</f>
        <v>189</v>
      </c>
      <c r="H3447">
        <v>63</v>
      </c>
      <c r="I3447">
        <f>IF(H3447="", _xlfn.XLOOKUP(C3447, 'Cost Averages'!$D$4:$D$103,'Cost Averages'!$E$4:$E$103, "FALSE"),H3447)</f>
        <v>63</v>
      </c>
      <c r="J3447">
        <f t="shared" si="321"/>
        <v>1323</v>
      </c>
      <c r="K3447">
        <f t="shared" si="322"/>
        <v>441</v>
      </c>
      <c r="L3447">
        <f t="shared" si="323"/>
        <v>882</v>
      </c>
      <c r="M3447" s="2" t="s">
        <v>44</v>
      </c>
      <c r="N3447" t="s">
        <v>657</v>
      </c>
      <c r="O3447" t="s">
        <v>25</v>
      </c>
      <c r="P3447" s="3">
        <v>6.9183250411917196</v>
      </c>
      <c r="Q3447" t="str">
        <f t="shared" si="318"/>
        <v>H</v>
      </c>
      <c r="R3447">
        <f t="shared" si="319"/>
        <v>2022</v>
      </c>
      <c r="S3447">
        <f t="shared" si="320"/>
        <v>0</v>
      </c>
    </row>
    <row r="3448" spans="1:19" x14ac:dyDescent="0.25">
      <c r="A3448" s="1">
        <v>44720</v>
      </c>
      <c r="B3448" s="2" t="s">
        <v>3998</v>
      </c>
      <c r="C3448" t="s">
        <v>170</v>
      </c>
      <c r="D3448">
        <v>7</v>
      </c>
      <c r="E3448">
        <f>IF(D3448="", _xlfn.XLOOKUP(C3448,'Median Quantity per product'!$D$4:$D$103,'Median Quantity per product'!$E$4:$E$103, "NA"),'Project Work - Data wrows'!D3448)</f>
        <v>7</v>
      </c>
      <c r="F3448" t="s">
        <v>32</v>
      </c>
      <c r="G3448">
        <f>IF(F3448="",_xlfn.XLOOKUP(C3448,'Price Averages'!$D$4:$D$103,'Price Averages'!$E$4:$E$103, "FALSE"), F3448)</f>
        <v>189</v>
      </c>
      <c r="H3448">
        <v>63</v>
      </c>
      <c r="I3448">
        <f>IF(H3448="", _xlfn.XLOOKUP(C3448, 'Cost Averages'!$D$4:$D$103,'Cost Averages'!$E$4:$E$103, "FALSE"),H3448)</f>
        <v>63</v>
      </c>
      <c r="J3448">
        <f t="shared" si="321"/>
        <v>1323</v>
      </c>
      <c r="K3448">
        <f t="shared" si="322"/>
        <v>441</v>
      </c>
      <c r="L3448">
        <f t="shared" si="323"/>
        <v>882</v>
      </c>
      <c r="M3448" s="2" t="s">
        <v>44</v>
      </c>
      <c r="N3448" t="s">
        <v>100</v>
      </c>
      <c r="O3448" t="s">
        <v>56</v>
      </c>
      <c r="P3448" s="3">
        <v>9.7467096260695598</v>
      </c>
      <c r="Q3448" t="str">
        <f t="shared" si="318"/>
        <v>H</v>
      </c>
      <c r="R3448">
        <f t="shared" si="319"/>
        <v>2022</v>
      </c>
      <c r="S3448">
        <f t="shared" si="320"/>
        <v>0</v>
      </c>
    </row>
    <row r="3449" spans="1:19" x14ac:dyDescent="0.25">
      <c r="A3449" s="1">
        <v>44678</v>
      </c>
      <c r="B3449" s="2" t="s">
        <v>3960</v>
      </c>
      <c r="C3449" t="s">
        <v>170</v>
      </c>
      <c r="D3449">
        <v>11</v>
      </c>
      <c r="E3449">
        <f>IF(D3449="", _xlfn.XLOOKUP(C3449,'Median Quantity per product'!$D$4:$D$103,'Median Quantity per product'!$E$4:$E$103, "NA"),'Project Work - Data wrows'!D3449)</f>
        <v>11</v>
      </c>
      <c r="F3449">
        <v>189</v>
      </c>
      <c r="G3449">
        <f>IF(F3449="",_xlfn.XLOOKUP(C3449,'Price Averages'!$D$4:$D$103,'Price Averages'!$E$4:$E$103, "FALSE"), F3449)</f>
        <v>189</v>
      </c>
      <c r="H3449">
        <v>63</v>
      </c>
      <c r="I3449">
        <f>IF(H3449="", _xlfn.XLOOKUP(C3449, 'Cost Averages'!$D$4:$D$103,'Cost Averages'!$E$4:$E$103, "FALSE"),H3449)</f>
        <v>63</v>
      </c>
      <c r="J3449">
        <f t="shared" si="321"/>
        <v>2079</v>
      </c>
      <c r="K3449">
        <f t="shared" si="322"/>
        <v>693</v>
      </c>
      <c r="L3449">
        <f t="shared" si="323"/>
        <v>1386</v>
      </c>
      <c r="M3449" s="2" t="s">
        <v>28</v>
      </c>
      <c r="N3449" t="s">
        <v>153</v>
      </c>
      <c r="O3449" t="s">
        <v>25</v>
      </c>
      <c r="P3449" s="3">
        <v>14.370283356317486</v>
      </c>
      <c r="Q3449" t="str">
        <f t="shared" si="318"/>
        <v>H</v>
      </c>
      <c r="R3449">
        <f t="shared" si="319"/>
        <v>2022</v>
      </c>
      <c r="S3449">
        <f t="shared" si="320"/>
        <v>0</v>
      </c>
    </row>
    <row r="3450" spans="1:19" x14ac:dyDescent="0.25">
      <c r="A3450" s="1">
        <v>44883.342065733064</v>
      </c>
      <c r="B3450" s="2" t="s">
        <v>776</v>
      </c>
      <c r="C3450" t="s">
        <v>170</v>
      </c>
      <c r="D3450">
        <v>16</v>
      </c>
      <c r="E3450">
        <f>IF(D3450="", _xlfn.XLOOKUP(C3450,'Median Quantity per product'!$D$4:$D$103,'Median Quantity per product'!$E$4:$E$103, "NA"),'Project Work - Data wrows'!D3450)</f>
        <v>16</v>
      </c>
      <c r="F3450">
        <v>189</v>
      </c>
      <c r="G3450">
        <f>IF(F3450="",_xlfn.XLOOKUP(C3450,'Price Averages'!$D$4:$D$103,'Price Averages'!$E$4:$E$103, "FALSE"), F3450)</f>
        <v>189</v>
      </c>
      <c r="H3450">
        <v>63</v>
      </c>
      <c r="I3450">
        <f>IF(H3450="", _xlfn.XLOOKUP(C3450, 'Cost Averages'!$D$4:$D$103,'Cost Averages'!$E$4:$E$103, "FALSE"),H3450)</f>
        <v>63</v>
      </c>
      <c r="J3450">
        <f t="shared" si="321"/>
        <v>3024</v>
      </c>
      <c r="K3450">
        <f t="shared" si="322"/>
        <v>1008</v>
      </c>
      <c r="L3450">
        <f t="shared" si="323"/>
        <v>2016</v>
      </c>
      <c r="M3450" s="2" t="s">
        <v>44</v>
      </c>
      <c r="N3450" t="s">
        <v>262</v>
      </c>
      <c r="O3450" t="s">
        <v>34</v>
      </c>
      <c r="P3450" s="3">
        <v>12.661538237835474</v>
      </c>
      <c r="Q3450" t="str">
        <f t="shared" si="318"/>
        <v>H</v>
      </c>
      <c r="R3450">
        <f t="shared" si="319"/>
        <v>2022</v>
      </c>
      <c r="S3450">
        <f t="shared" si="320"/>
        <v>0</v>
      </c>
    </row>
    <row r="3451" spans="1:19" x14ac:dyDescent="0.25">
      <c r="A3451" s="1">
        <v>44686</v>
      </c>
      <c r="B3451" s="2" t="s">
        <v>3967</v>
      </c>
      <c r="C3451" t="s">
        <v>170</v>
      </c>
      <c r="D3451">
        <v>16</v>
      </c>
      <c r="E3451">
        <f>IF(D3451="", _xlfn.XLOOKUP(C3451,'Median Quantity per product'!$D$4:$D$103,'Median Quantity per product'!$E$4:$E$103, "NA"),'Project Work - Data wrows'!D3451)</f>
        <v>16</v>
      </c>
      <c r="F3451">
        <v>189</v>
      </c>
      <c r="G3451">
        <f>IF(F3451="",_xlfn.XLOOKUP(C3451,'Price Averages'!$D$4:$D$103,'Price Averages'!$E$4:$E$103, "FALSE"), F3451)</f>
        <v>189</v>
      </c>
      <c r="H3451">
        <v>63</v>
      </c>
      <c r="I3451">
        <f>IF(H3451="", _xlfn.XLOOKUP(C3451, 'Cost Averages'!$D$4:$D$103,'Cost Averages'!$E$4:$E$103, "FALSE"),H3451)</f>
        <v>63</v>
      </c>
      <c r="J3451">
        <f t="shared" si="321"/>
        <v>3024</v>
      </c>
      <c r="K3451">
        <f t="shared" si="322"/>
        <v>1008</v>
      </c>
      <c r="L3451">
        <f t="shared" si="323"/>
        <v>2016</v>
      </c>
      <c r="M3451" s="2" t="s">
        <v>23</v>
      </c>
      <c r="N3451" t="s">
        <v>705</v>
      </c>
      <c r="O3451" t="s">
        <v>34</v>
      </c>
      <c r="P3451" s="3">
        <v>10.956589836772277</v>
      </c>
      <c r="Q3451" t="str">
        <f t="shared" si="318"/>
        <v>H</v>
      </c>
      <c r="R3451">
        <f t="shared" si="319"/>
        <v>2022</v>
      </c>
      <c r="S3451">
        <f t="shared" si="320"/>
        <v>0</v>
      </c>
    </row>
    <row r="3452" spans="1:19" x14ac:dyDescent="0.25">
      <c r="A3452" s="1">
        <v>44597.664111232654</v>
      </c>
      <c r="B3452" s="2" t="s">
        <v>1932</v>
      </c>
      <c r="C3452" t="s">
        <v>170</v>
      </c>
      <c r="D3452">
        <v>20</v>
      </c>
      <c r="E3452">
        <f>IF(D3452="", _xlfn.XLOOKUP(C3452,'Median Quantity per product'!$D$4:$D$103,'Median Quantity per product'!$E$4:$E$103, "NA"),'Project Work - Data wrows'!D3452)</f>
        <v>20</v>
      </c>
      <c r="F3452">
        <v>189</v>
      </c>
      <c r="G3452">
        <f>IF(F3452="",_xlfn.XLOOKUP(C3452,'Price Averages'!$D$4:$D$103,'Price Averages'!$E$4:$E$103, "FALSE"), F3452)</f>
        <v>189</v>
      </c>
      <c r="H3452">
        <v>63</v>
      </c>
      <c r="I3452">
        <f>IF(H3452="", _xlfn.XLOOKUP(C3452, 'Cost Averages'!$D$4:$D$103,'Cost Averages'!$E$4:$E$103, "FALSE"),H3452)</f>
        <v>63</v>
      </c>
      <c r="J3452">
        <f t="shared" si="321"/>
        <v>3780</v>
      </c>
      <c r="K3452">
        <f t="shared" si="322"/>
        <v>1260</v>
      </c>
      <c r="L3452">
        <f t="shared" si="323"/>
        <v>2520</v>
      </c>
      <c r="M3452" s="2" t="s">
        <v>28</v>
      </c>
      <c r="N3452" t="s">
        <v>579</v>
      </c>
      <c r="O3452" t="s">
        <v>41</v>
      </c>
      <c r="P3452" s="3">
        <v>14.760829371220243</v>
      </c>
      <c r="Q3452" t="str">
        <f t="shared" si="318"/>
        <v>H</v>
      </c>
      <c r="R3452">
        <f t="shared" si="319"/>
        <v>2022</v>
      </c>
      <c r="S3452">
        <f t="shared" si="320"/>
        <v>0</v>
      </c>
    </row>
    <row r="3453" spans="1:19" x14ac:dyDescent="0.25">
      <c r="A3453" s="1">
        <v>44869.636854528595</v>
      </c>
      <c r="B3453" s="2" t="s">
        <v>1250</v>
      </c>
      <c r="C3453" t="s">
        <v>67</v>
      </c>
      <c r="D3453">
        <v>10</v>
      </c>
      <c r="E3453">
        <f>IF(D3453="", _xlfn.XLOOKUP(C3453,'Median Quantity per product'!$D$4:$D$103,'Median Quantity per product'!$E$4:$E$103, "NA"),'Project Work - Data wrows'!D3453)</f>
        <v>10</v>
      </c>
      <c r="F3453" t="s">
        <v>32</v>
      </c>
      <c r="G3453">
        <f>IF(F3453="",_xlfn.XLOOKUP(C3453,'Price Averages'!$D$4:$D$103,'Price Averages'!$E$4:$E$103, "FALSE"), F3453)</f>
        <v>76</v>
      </c>
      <c r="H3453">
        <v>19</v>
      </c>
      <c r="I3453">
        <f>IF(H3453="", _xlfn.XLOOKUP(C3453, 'Cost Averages'!$D$4:$D$103,'Cost Averages'!$E$4:$E$103, "FALSE"),H3453)</f>
        <v>19</v>
      </c>
      <c r="J3453">
        <f t="shared" si="321"/>
        <v>760</v>
      </c>
      <c r="K3453">
        <f t="shared" si="322"/>
        <v>190</v>
      </c>
      <c r="L3453">
        <f t="shared" si="323"/>
        <v>570</v>
      </c>
      <c r="M3453" s="2" t="s">
        <v>44</v>
      </c>
      <c r="N3453" t="s">
        <v>1251</v>
      </c>
      <c r="O3453" t="s">
        <v>56</v>
      </c>
      <c r="P3453" s="3">
        <v>10.01033276255276</v>
      </c>
      <c r="Q3453" t="str">
        <f t="shared" si="318"/>
        <v>H</v>
      </c>
      <c r="R3453">
        <f t="shared" si="319"/>
        <v>2022</v>
      </c>
      <c r="S3453">
        <f t="shared" si="320"/>
        <v>0</v>
      </c>
    </row>
    <row r="3454" spans="1:19" x14ac:dyDescent="0.25">
      <c r="A3454" s="1">
        <v>44725.245859152121</v>
      </c>
      <c r="B3454" s="2" t="s">
        <v>3026</v>
      </c>
      <c r="C3454" t="s">
        <v>67</v>
      </c>
      <c r="D3454">
        <v>18</v>
      </c>
      <c r="E3454">
        <f>IF(D3454="", _xlfn.XLOOKUP(C3454,'Median Quantity per product'!$D$4:$D$103,'Median Quantity per product'!$E$4:$E$103, "NA"),'Project Work - Data wrows'!D3454)</f>
        <v>18</v>
      </c>
      <c r="F3454">
        <v>76</v>
      </c>
      <c r="G3454">
        <f>IF(F3454="",_xlfn.XLOOKUP(C3454,'Price Averages'!$D$4:$D$103,'Price Averages'!$E$4:$E$103, "FALSE"), F3454)</f>
        <v>76</v>
      </c>
      <c r="H3454">
        <v>19</v>
      </c>
      <c r="I3454">
        <f>IF(H3454="", _xlfn.XLOOKUP(C3454, 'Cost Averages'!$D$4:$D$103,'Cost Averages'!$E$4:$E$103, "FALSE"),H3454)</f>
        <v>19</v>
      </c>
      <c r="J3454">
        <f t="shared" si="321"/>
        <v>1368</v>
      </c>
      <c r="K3454">
        <f t="shared" si="322"/>
        <v>342</v>
      </c>
      <c r="L3454">
        <f t="shared" si="323"/>
        <v>1026</v>
      </c>
      <c r="M3454" s="2" t="s">
        <v>44</v>
      </c>
      <c r="N3454" t="s">
        <v>144</v>
      </c>
      <c r="O3454" t="s">
        <v>25</v>
      </c>
      <c r="P3454" s="3">
        <v>11.749038185128619</v>
      </c>
      <c r="Q3454" t="str">
        <f t="shared" si="318"/>
        <v>H</v>
      </c>
      <c r="R3454">
        <f t="shared" si="319"/>
        <v>2022</v>
      </c>
      <c r="S3454">
        <f t="shared" si="320"/>
        <v>0</v>
      </c>
    </row>
    <row r="3455" spans="1:19" x14ac:dyDescent="0.25">
      <c r="A3455" s="1">
        <v>44591.025354287842</v>
      </c>
      <c r="B3455" s="2" t="s">
        <v>2073</v>
      </c>
      <c r="C3455" t="s">
        <v>67</v>
      </c>
      <c r="D3455">
        <v>20</v>
      </c>
      <c r="E3455">
        <f>IF(D3455="", _xlfn.XLOOKUP(C3455,'Median Quantity per product'!$D$4:$D$103,'Median Quantity per product'!$E$4:$E$103, "NA"),'Project Work - Data wrows'!D3455)</f>
        <v>20</v>
      </c>
      <c r="F3455" t="s">
        <v>32</v>
      </c>
      <c r="G3455">
        <f>IF(F3455="",_xlfn.XLOOKUP(C3455,'Price Averages'!$D$4:$D$103,'Price Averages'!$E$4:$E$103, "FALSE"), F3455)</f>
        <v>76</v>
      </c>
      <c r="H3455">
        <v>19</v>
      </c>
      <c r="I3455">
        <f>IF(H3455="", _xlfn.XLOOKUP(C3455, 'Cost Averages'!$D$4:$D$103,'Cost Averages'!$E$4:$E$103, "FALSE"),H3455)</f>
        <v>19</v>
      </c>
      <c r="J3455">
        <f t="shared" si="321"/>
        <v>1520</v>
      </c>
      <c r="K3455">
        <f t="shared" si="322"/>
        <v>380</v>
      </c>
      <c r="L3455">
        <f t="shared" si="323"/>
        <v>1140</v>
      </c>
      <c r="M3455" s="2" t="s">
        <v>23</v>
      </c>
      <c r="N3455" t="s">
        <v>520</v>
      </c>
      <c r="O3455" t="s">
        <v>25</v>
      </c>
      <c r="P3455" s="3">
        <v>11.003496633574638</v>
      </c>
      <c r="Q3455" t="str">
        <f t="shared" si="318"/>
        <v>H</v>
      </c>
      <c r="R3455">
        <f t="shared" si="319"/>
        <v>2022</v>
      </c>
      <c r="S3455">
        <f t="shared" si="320"/>
        <v>0</v>
      </c>
    </row>
    <row r="3456" spans="1:19" x14ac:dyDescent="0.25">
      <c r="A3456" s="1">
        <v>44879.95499264582</v>
      </c>
      <c r="B3456" s="2" t="s">
        <v>2903</v>
      </c>
      <c r="C3456" t="s">
        <v>48</v>
      </c>
      <c r="D3456">
        <v>4</v>
      </c>
      <c r="E3456">
        <f>IF(D3456="", _xlfn.XLOOKUP(C3456,'Median Quantity per product'!$D$4:$D$103,'Median Quantity per product'!$E$4:$E$103, "NA"),'Project Work - Data wrows'!D3456)</f>
        <v>4</v>
      </c>
      <c r="F3456">
        <v>38</v>
      </c>
      <c r="G3456">
        <f>IF(F3456="",_xlfn.XLOOKUP(C3456,'Price Averages'!$D$4:$D$103,'Price Averages'!$E$4:$E$103, "FALSE"), F3456)</f>
        <v>38</v>
      </c>
      <c r="H3456">
        <v>19</v>
      </c>
      <c r="I3456">
        <f>IF(H3456="", _xlfn.XLOOKUP(C3456, 'Cost Averages'!$D$4:$D$103,'Cost Averages'!$E$4:$E$103, "FALSE"),H3456)</f>
        <v>19</v>
      </c>
      <c r="J3456">
        <f t="shared" si="321"/>
        <v>152</v>
      </c>
      <c r="K3456">
        <f t="shared" si="322"/>
        <v>76</v>
      </c>
      <c r="L3456">
        <f t="shared" si="323"/>
        <v>76</v>
      </c>
      <c r="M3456" s="2" t="s">
        <v>44</v>
      </c>
      <c r="N3456" t="s">
        <v>925</v>
      </c>
      <c r="O3456" t="s">
        <v>50</v>
      </c>
      <c r="P3456" s="3">
        <v>11.130819205617987</v>
      </c>
      <c r="Q3456" t="str">
        <f t="shared" si="318"/>
        <v>H</v>
      </c>
      <c r="R3456">
        <f t="shared" si="319"/>
        <v>2022</v>
      </c>
      <c r="S3456">
        <f t="shared" si="320"/>
        <v>0</v>
      </c>
    </row>
    <row r="3457" spans="1:19" x14ac:dyDescent="0.25">
      <c r="A3457" s="1">
        <v>44715</v>
      </c>
      <c r="B3457" s="2" t="s">
        <v>3993</v>
      </c>
      <c r="C3457" t="s">
        <v>48</v>
      </c>
      <c r="D3457">
        <v>6</v>
      </c>
      <c r="E3457">
        <f>IF(D3457="", _xlfn.XLOOKUP(C3457,'Median Quantity per product'!$D$4:$D$103,'Median Quantity per product'!$E$4:$E$103, "NA"),'Project Work - Data wrows'!D3457)</f>
        <v>6</v>
      </c>
      <c r="F3457">
        <v>38</v>
      </c>
      <c r="G3457">
        <f>IF(F3457="",_xlfn.XLOOKUP(C3457,'Price Averages'!$D$4:$D$103,'Price Averages'!$E$4:$E$103, "FALSE"), F3457)</f>
        <v>38</v>
      </c>
      <c r="H3457">
        <v>19</v>
      </c>
      <c r="I3457">
        <f>IF(H3457="", _xlfn.XLOOKUP(C3457, 'Cost Averages'!$D$4:$D$103,'Cost Averages'!$E$4:$E$103, "FALSE"),H3457)</f>
        <v>19</v>
      </c>
      <c r="J3457">
        <f t="shared" si="321"/>
        <v>228</v>
      </c>
      <c r="K3457">
        <f t="shared" si="322"/>
        <v>114</v>
      </c>
      <c r="L3457">
        <f t="shared" si="323"/>
        <v>114</v>
      </c>
      <c r="M3457" s="2" t="s">
        <v>23</v>
      </c>
      <c r="N3457" t="s">
        <v>217</v>
      </c>
      <c r="O3457" t="s">
        <v>25</v>
      </c>
      <c r="P3457" s="3">
        <v>11.083482342133532</v>
      </c>
      <c r="Q3457" t="str">
        <f t="shared" si="318"/>
        <v>H</v>
      </c>
      <c r="R3457">
        <f t="shared" si="319"/>
        <v>2022</v>
      </c>
      <c r="S3457">
        <f t="shared" si="320"/>
        <v>0</v>
      </c>
    </row>
    <row r="3458" spans="1:19" x14ac:dyDescent="0.25">
      <c r="A3458" s="1">
        <v>44620</v>
      </c>
      <c r="B3458" s="2" t="s">
        <v>3905</v>
      </c>
      <c r="C3458" t="s">
        <v>48</v>
      </c>
      <c r="D3458">
        <v>10</v>
      </c>
      <c r="E3458">
        <f>IF(D3458="", _xlfn.XLOOKUP(C3458,'Median Quantity per product'!$D$4:$D$103,'Median Quantity per product'!$E$4:$E$103, "NA"),'Project Work - Data wrows'!D3458)</f>
        <v>10</v>
      </c>
      <c r="F3458">
        <v>38</v>
      </c>
      <c r="G3458">
        <f>IF(F3458="",_xlfn.XLOOKUP(C3458,'Price Averages'!$D$4:$D$103,'Price Averages'!$E$4:$E$103, "FALSE"), F3458)</f>
        <v>38</v>
      </c>
      <c r="H3458">
        <v>19</v>
      </c>
      <c r="I3458">
        <f>IF(H3458="", _xlfn.XLOOKUP(C3458, 'Cost Averages'!$D$4:$D$103,'Cost Averages'!$E$4:$E$103, "FALSE"),H3458)</f>
        <v>19</v>
      </c>
      <c r="J3458">
        <f t="shared" si="321"/>
        <v>380</v>
      </c>
      <c r="K3458">
        <f t="shared" si="322"/>
        <v>190</v>
      </c>
      <c r="L3458">
        <f t="shared" si="323"/>
        <v>190</v>
      </c>
      <c r="M3458" s="2" t="s">
        <v>28</v>
      </c>
      <c r="N3458" t="s">
        <v>445</v>
      </c>
      <c r="O3458" t="s">
        <v>34</v>
      </c>
      <c r="P3458" s="3">
        <v>13.104576594826185</v>
      </c>
      <c r="Q3458" t="str">
        <f t="shared" ref="Q3458:Q3521" si="324">CHAR(64+(YEAR(A3458)-2014))</f>
        <v>H</v>
      </c>
      <c r="R3458">
        <f t="shared" ref="R3458:R3521" si="325">YEAR(A3458)</f>
        <v>2022</v>
      </c>
      <c r="S3458">
        <f t="shared" ref="S3458:S3521" si="326">IF(Q3458=CHAR(64 + (YEAR(A3458) - 2014)), 0, 1)</f>
        <v>0</v>
      </c>
    </row>
    <row r="3459" spans="1:19" x14ac:dyDescent="0.25">
      <c r="A3459" s="1">
        <v>44573.235051601958</v>
      </c>
      <c r="B3459" s="2" t="s">
        <v>1408</v>
      </c>
      <c r="C3459" t="s">
        <v>48</v>
      </c>
      <c r="D3459">
        <v>14</v>
      </c>
      <c r="E3459">
        <f>IF(D3459="", _xlfn.XLOOKUP(C3459,'Median Quantity per product'!$D$4:$D$103,'Median Quantity per product'!$E$4:$E$103, "NA"),'Project Work - Data wrows'!D3459)</f>
        <v>14</v>
      </c>
      <c r="F3459">
        <v>38</v>
      </c>
      <c r="G3459">
        <f>IF(F3459="",_xlfn.XLOOKUP(C3459,'Price Averages'!$D$4:$D$103,'Price Averages'!$E$4:$E$103, "FALSE"), F3459)</f>
        <v>38</v>
      </c>
      <c r="H3459">
        <v>19</v>
      </c>
      <c r="I3459">
        <f>IF(H3459="", _xlfn.XLOOKUP(C3459, 'Cost Averages'!$D$4:$D$103,'Cost Averages'!$E$4:$E$103, "FALSE"),H3459)</f>
        <v>19</v>
      </c>
      <c r="J3459">
        <f t="shared" ref="J3459:J3522" si="327">E3459*G3459</f>
        <v>532</v>
      </c>
      <c r="K3459">
        <f t="shared" ref="K3459:K3522" si="328">E3459*I3459</f>
        <v>266</v>
      </c>
      <c r="L3459">
        <f t="shared" ref="L3459:L3522" si="329">J3459-K3459</f>
        <v>266</v>
      </c>
      <c r="M3459" s="2" t="s">
        <v>44</v>
      </c>
      <c r="N3459" t="s">
        <v>461</v>
      </c>
      <c r="O3459" t="s">
        <v>56</v>
      </c>
      <c r="P3459" s="3">
        <v>7.9963422143733238</v>
      </c>
      <c r="Q3459" t="str">
        <f t="shared" si="324"/>
        <v>H</v>
      </c>
      <c r="R3459">
        <f t="shared" si="325"/>
        <v>2022</v>
      </c>
      <c r="S3459">
        <f t="shared" si="326"/>
        <v>0</v>
      </c>
    </row>
    <row r="3460" spans="1:19" x14ac:dyDescent="0.25">
      <c r="A3460" s="1">
        <v>44597</v>
      </c>
      <c r="B3460" s="2" t="s">
        <v>3882</v>
      </c>
      <c r="C3460" t="s">
        <v>599</v>
      </c>
      <c r="D3460">
        <v>3</v>
      </c>
      <c r="E3460">
        <f>IF(D3460="", _xlfn.XLOOKUP(C3460,'Median Quantity per product'!$D$4:$D$103,'Median Quantity per product'!$E$4:$E$103, "NA"),'Project Work - Data wrows'!D3460)</f>
        <v>3</v>
      </c>
      <c r="F3460">
        <v>225</v>
      </c>
      <c r="G3460">
        <f>IF(F3460="",_xlfn.XLOOKUP(C3460,'Price Averages'!$D$4:$D$103,'Price Averages'!$E$4:$E$103, "FALSE"), F3460)</f>
        <v>225</v>
      </c>
      <c r="H3460">
        <v>75</v>
      </c>
      <c r="I3460">
        <f>IF(H3460="", _xlfn.XLOOKUP(C3460, 'Cost Averages'!$D$4:$D$103,'Cost Averages'!$E$4:$E$103, "FALSE"),H3460)</f>
        <v>75</v>
      </c>
      <c r="J3460">
        <f t="shared" si="327"/>
        <v>675</v>
      </c>
      <c r="K3460">
        <f t="shared" si="328"/>
        <v>225</v>
      </c>
      <c r="L3460">
        <f t="shared" si="329"/>
        <v>450</v>
      </c>
      <c r="M3460" s="2" t="s">
        <v>28</v>
      </c>
      <c r="N3460" t="s">
        <v>1694</v>
      </c>
      <c r="O3460" t="s">
        <v>34</v>
      </c>
      <c r="P3460" s="3">
        <v>11.375127981841125</v>
      </c>
      <c r="Q3460" t="str">
        <f t="shared" si="324"/>
        <v>H</v>
      </c>
      <c r="R3460">
        <f t="shared" si="325"/>
        <v>2022</v>
      </c>
      <c r="S3460">
        <f t="shared" si="326"/>
        <v>0</v>
      </c>
    </row>
    <row r="3461" spans="1:19" x14ac:dyDescent="0.25">
      <c r="A3461" s="1">
        <v>44637</v>
      </c>
      <c r="B3461" s="2" t="s">
        <v>3921</v>
      </c>
      <c r="C3461" t="s">
        <v>599</v>
      </c>
      <c r="D3461">
        <v>5</v>
      </c>
      <c r="E3461">
        <f>IF(D3461="", _xlfn.XLOOKUP(C3461,'Median Quantity per product'!$D$4:$D$103,'Median Quantity per product'!$E$4:$E$103, "NA"),'Project Work - Data wrows'!D3461)</f>
        <v>5</v>
      </c>
      <c r="F3461">
        <v>225</v>
      </c>
      <c r="G3461">
        <f>IF(F3461="",_xlfn.XLOOKUP(C3461,'Price Averages'!$D$4:$D$103,'Price Averages'!$E$4:$E$103, "FALSE"), F3461)</f>
        <v>225</v>
      </c>
      <c r="H3461">
        <v>75</v>
      </c>
      <c r="I3461">
        <f>IF(H3461="", _xlfn.XLOOKUP(C3461, 'Cost Averages'!$D$4:$D$103,'Cost Averages'!$E$4:$E$103, "FALSE"),H3461)</f>
        <v>75</v>
      </c>
      <c r="J3461">
        <f t="shared" si="327"/>
        <v>1125</v>
      </c>
      <c r="K3461">
        <f t="shared" si="328"/>
        <v>375</v>
      </c>
      <c r="L3461">
        <f t="shared" si="329"/>
        <v>750</v>
      </c>
      <c r="M3461" s="2" t="s">
        <v>28</v>
      </c>
      <c r="N3461" t="s">
        <v>363</v>
      </c>
      <c r="O3461" t="s">
        <v>50</v>
      </c>
      <c r="P3461" s="3">
        <v>12.004541523616258</v>
      </c>
      <c r="Q3461" t="str">
        <f t="shared" si="324"/>
        <v>H</v>
      </c>
      <c r="R3461">
        <f t="shared" si="325"/>
        <v>2022</v>
      </c>
      <c r="S3461">
        <f t="shared" si="326"/>
        <v>0</v>
      </c>
    </row>
    <row r="3462" spans="1:19" x14ac:dyDescent="0.25">
      <c r="A3462" s="1">
        <v>44845.826421525722</v>
      </c>
      <c r="B3462" s="2" t="s">
        <v>2826</v>
      </c>
      <c r="C3462" t="s">
        <v>599</v>
      </c>
      <c r="D3462">
        <v>14</v>
      </c>
      <c r="E3462">
        <f>IF(D3462="", _xlfn.XLOOKUP(C3462,'Median Quantity per product'!$D$4:$D$103,'Median Quantity per product'!$E$4:$E$103, "NA"),'Project Work - Data wrows'!D3462)</f>
        <v>14</v>
      </c>
      <c r="F3462">
        <v>225</v>
      </c>
      <c r="G3462">
        <f>IF(F3462="",_xlfn.XLOOKUP(C3462,'Price Averages'!$D$4:$D$103,'Price Averages'!$E$4:$E$103, "FALSE"), F3462)</f>
        <v>225</v>
      </c>
      <c r="H3462">
        <v>75</v>
      </c>
      <c r="I3462">
        <f>IF(H3462="", _xlfn.XLOOKUP(C3462, 'Cost Averages'!$D$4:$D$103,'Cost Averages'!$E$4:$E$103, "FALSE"),H3462)</f>
        <v>75</v>
      </c>
      <c r="J3462">
        <f t="shared" si="327"/>
        <v>3150</v>
      </c>
      <c r="K3462">
        <f t="shared" si="328"/>
        <v>1050</v>
      </c>
      <c r="L3462">
        <f t="shared" si="329"/>
        <v>2100</v>
      </c>
      <c r="M3462" s="2" t="s">
        <v>44</v>
      </c>
      <c r="N3462" t="s">
        <v>313</v>
      </c>
      <c r="O3462" t="s">
        <v>34</v>
      </c>
      <c r="P3462" s="3">
        <v>7.7337149713827413</v>
      </c>
      <c r="Q3462" t="str">
        <f t="shared" si="324"/>
        <v>H</v>
      </c>
      <c r="R3462">
        <f t="shared" si="325"/>
        <v>2022</v>
      </c>
      <c r="S3462">
        <f t="shared" si="326"/>
        <v>0</v>
      </c>
    </row>
    <row r="3463" spans="1:19" x14ac:dyDescent="0.25">
      <c r="A3463" s="1">
        <v>44754.167895787206</v>
      </c>
      <c r="B3463" s="2" t="s">
        <v>1266</v>
      </c>
      <c r="C3463" t="s">
        <v>163</v>
      </c>
      <c r="D3463">
        <v>3</v>
      </c>
      <c r="E3463">
        <f>IF(D3463="", _xlfn.XLOOKUP(C3463,'Median Quantity per product'!$D$4:$D$103,'Median Quantity per product'!$E$4:$E$103, "NA"),'Project Work - Data wrows'!D3463)</f>
        <v>3</v>
      </c>
      <c r="F3463">
        <v>225</v>
      </c>
      <c r="G3463">
        <f>IF(F3463="",_xlfn.XLOOKUP(C3463,'Price Averages'!$D$4:$D$103,'Price Averages'!$E$4:$E$103, "FALSE"), F3463)</f>
        <v>225</v>
      </c>
      <c r="H3463">
        <v>75</v>
      </c>
      <c r="I3463">
        <f>IF(H3463="", _xlfn.XLOOKUP(C3463, 'Cost Averages'!$D$4:$D$103,'Cost Averages'!$E$4:$E$103, "FALSE"),H3463)</f>
        <v>75</v>
      </c>
      <c r="J3463">
        <f t="shared" si="327"/>
        <v>675</v>
      </c>
      <c r="K3463">
        <f t="shared" si="328"/>
        <v>225</v>
      </c>
      <c r="L3463">
        <f t="shared" si="329"/>
        <v>450</v>
      </c>
      <c r="M3463" s="2" t="s">
        <v>23</v>
      </c>
      <c r="N3463" t="s">
        <v>370</v>
      </c>
      <c r="O3463" t="s">
        <v>46</v>
      </c>
      <c r="P3463" s="3">
        <v>14.423322704129969</v>
      </c>
      <c r="Q3463" t="str">
        <f t="shared" si="324"/>
        <v>H</v>
      </c>
      <c r="R3463">
        <f t="shared" si="325"/>
        <v>2022</v>
      </c>
      <c r="S3463">
        <f t="shared" si="326"/>
        <v>0</v>
      </c>
    </row>
    <row r="3464" spans="1:19" x14ac:dyDescent="0.25">
      <c r="A3464" s="1">
        <v>44726</v>
      </c>
      <c r="B3464" s="2" t="s">
        <v>4004</v>
      </c>
      <c r="C3464" t="s">
        <v>163</v>
      </c>
      <c r="D3464">
        <v>3</v>
      </c>
      <c r="E3464">
        <f>IF(D3464="", _xlfn.XLOOKUP(C3464,'Median Quantity per product'!$D$4:$D$103,'Median Quantity per product'!$E$4:$E$103, "NA"),'Project Work - Data wrows'!D3464)</f>
        <v>3</v>
      </c>
      <c r="F3464">
        <v>225</v>
      </c>
      <c r="G3464">
        <f>IF(F3464="",_xlfn.XLOOKUP(C3464,'Price Averages'!$D$4:$D$103,'Price Averages'!$E$4:$E$103, "FALSE"), F3464)</f>
        <v>225</v>
      </c>
      <c r="H3464">
        <v>75</v>
      </c>
      <c r="I3464">
        <f>IF(H3464="", _xlfn.XLOOKUP(C3464, 'Cost Averages'!$D$4:$D$103,'Cost Averages'!$E$4:$E$103, "FALSE"),H3464)</f>
        <v>75</v>
      </c>
      <c r="J3464">
        <f t="shared" si="327"/>
        <v>675</v>
      </c>
      <c r="K3464">
        <f t="shared" si="328"/>
        <v>225</v>
      </c>
      <c r="L3464">
        <f t="shared" si="329"/>
        <v>450</v>
      </c>
      <c r="M3464" s="2" t="s">
        <v>28</v>
      </c>
      <c r="N3464" t="s">
        <v>906</v>
      </c>
      <c r="O3464" t="s">
        <v>34</v>
      </c>
      <c r="P3464" s="3">
        <v>13.853438793083487</v>
      </c>
      <c r="Q3464" t="str">
        <f t="shared" si="324"/>
        <v>H</v>
      </c>
      <c r="R3464">
        <f t="shared" si="325"/>
        <v>2022</v>
      </c>
      <c r="S3464">
        <f t="shared" si="326"/>
        <v>0</v>
      </c>
    </row>
    <row r="3465" spans="1:19" x14ac:dyDescent="0.25">
      <c r="A3465" s="1">
        <v>44563.012191330017</v>
      </c>
      <c r="B3465" s="2" t="s">
        <v>2914</v>
      </c>
      <c r="C3465" t="s">
        <v>163</v>
      </c>
      <c r="D3465">
        <v>7</v>
      </c>
      <c r="E3465">
        <f>IF(D3465="", _xlfn.XLOOKUP(C3465,'Median Quantity per product'!$D$4:$D$103,'Median Quantity per product'!$E$4:$E$103, "NA"),'Project Work - Data wrows'!D3465)</f>
        <v>7</v>
      </c>
      <c r="F3465">
        <v>225</v>
      </c>
      <c r="G3465">
        <f>IF(F3465="",_xlfn.XLOOKUP(C3465,'Price Averages'!$D$4:$D$103,'Price Averages'!$E$4:$E$103, "FALSE"), F3465)</f>
        <v>225</v>
      </c>
      <c r="H3465">
        <v>75</v>
      </c>
      <c r="I3465">
        <f>IF(H3465="", _xlfn.XLOOKUP(C3465, 'Cost Averages'!$D$4:$D$103,'Cost Averages'!$E$4:$E$103, "FALSE"),H3465)</f>
        <v>75</v>
      </c>
      <c r="J3465">
        <f t="shared" si="327"/>
        <v>1575</v>
      </c>
      <c r="K3465">
        <f t="shared" si="328"/>
        <v>525</v>
      </c>
      <c r="L3465">
        <f t="shared" si="329"/>
        <v>1050</v>
      </c>
      <c r="M3465" s="2" t="s">
        <v>28</v>
      </c>
      <c r="N3465" t="s">
        <v>601</v>
      </c>
      <c r="O3465" t="s">
        <v>56</v>
      </c>
      <c r="P3465" s="3">
        <v>12.564315242820944</v>
      </c>
      <c r="Q3465" t="str">
        <f t="shared" si="324"/>
        <v>H</v>
      </c>
      <c r="R3465">
        <f t="shared" si="325"/>
        <v>2022</v>
      </c>
      <c r="S3465">
        <f t="shared" si="326"/>
        <v>0</v>
      </c>
    </row>
    <row r="3466" spans="1:19" x14ac:dyDescent="0.25">
      <c r="A3466" s="1">
        <v>44602</v>
      </c>
      <c r="B3466" s="2" t="s">
        <v>3887</v>
      </c>
      <c r="C3466" t="s">
        <v>163</v>
      </c>
      <c r="D3466">
        <v>15</v>
      </c>
      <c r="E3466">
        <f>IF(D3466="", _xlfn.XLOOKUP(C3466,'Median Quantity per product'!$D$4:$D$103,'Median Quantity per product'!$E$4:$E$103, "NA"),'Project Work - Data wrows'!D3466)</f>
        <v>15</v>
      </c>
      <c r="F3466">
        <v>225</v>
      </c>
      <c r="G3466">
        <f>IF(F3466="",_xlfn.XLOOKUP(C3466,'Price Averages'!$D$4:$D$103,'Price Averages'!$E$4:$E$103, "FALSE"), F3466)</f>
        <v>225</v>
      </c>
      <c r="H3466">
        <v>75</v>
      </c>
      <c r="I3466">
        <f>IF(H3466="", _xlfn.XLOOKUP(C3466, 'Cost Averages'!$D$4:$D$103,'Cost Averages'!$E$4:$E$103, "FALSE"),H3466)</f>
        <v>75</v>
      </c>
      <c r="J3466">
        <f t="shared" si="327"/>
        <v>3375</v>
      </c>
      <c r="K3466">
        <f t="shared" si="328"/>
        <v>1125</v>
      </c>
      <c r="L3466">
        <f t="shared" si="329"/>
        <v>2250</v>
      </c>
      <c r="M3466" s="2" t="s">
        <v>23</v>
      </c>
      <c r="N3466" t="s">
        <v>608</v>
      </c>
      <c r="O3466" t="s">
        <v>41</v>
      </c>
      <c r="P3466" s="3">
        <v>13.466362789017223</v>
      </c>
      <c r="Q3466" t="str">
        <f t="shared" si="324"/>
        <v>H</v>
      </c>
      <c r="R3466">
        <f t="shared" si="325"/>
        <v>2022</v>
      </c>
      <c r="S3466">
        <f t="shared" si="326"/>
        <v>0</v>
      </c>
    </row>
    <row r="3467" spans="1:19" x14ac:dyDescent="0.25">
      <c r="A3467" s="1">
        <v>44625</v>
      </c>
      <c r="B3467" s="2" t="s">
        <v>3909</v>
      </c>
      <c r="C3467" t="s">
        <v>163</v>
      </c>
      <c r="D3467">
        <v>15</v>
      </c>
      <c r="E3467">
        <f>IF(D3467="", _xlfn.XLOOKUP(C3467,'Median Quantity per product'!$D$4:$D$103,'Median Quantity per product'!$E$4:$E$103, "NA"),'Project Work - Data wrows'!D3467)</f>
        <v>15</v>
      </c>
      <c r="F3467">
        <v>225</v>
      </c>
      <c r="G3467">
        <f>IF(F3467="",_xlfn.XLOOKUP(C3467,'Price Averages'!$D$4:$D$103,'Price Averages'!$E$4:$E$103, "FALSE"), F3467)</f>
        <v>225</v>
      </c>
      <c r="H3467">
        <v>75</v>
      </c>
      <c r="I3467">
        <f>IF(H3467="", _xlfn.XLOOKUP(C3467, 'Cost Averages'!$D$4:$D$103,'Cost Averages'!$E$4:$E$103, "FALSE"),H3467)</f>
        <v>75</v>
      </c>
      <c r="J3467">
        <f t="shared" si="327"/>
        <v>3375</v>
      </c>
      <c r="K3467">
        <f t="shared" si="328"/>
        <v>1125</v>
      </c>
      <c r="L3467">
        <f t="shared" si="329"/>
        <v>2250</v>
      </c>
      <c r="M3467" s="2" t="s">
        <v>44</v>
      </c>
      <c r="N3467" t="s">
        <v>228</v>
      </c>
      <c r="O3467" t="s">
        <v>46</v>
      </c>
      <c r="P3467" s="3">
        <v>9.3014286057233697</v>
      </c>
      <c r="Q3467" t="str">
        <f t="shared" si="324"/>
        <v>H</v>
      </c>
      <c r="R3467">
        <f t="shared" si="325"/>
        <v>2022</v>
      </c>
      <c r="S3467">
        <f t="shared" si="326"/>
        <v>0</v>
      </c>
    </row>
    <row r="3468" spans="1:19" x14ac:dyDescent="0.25">
      <c r="A3468" s="1">
        <v>44613</v>
      </c>
      <c r="B3468" s="2" t="s">
        <v>3898</v>
      </c>
      <c r="C3468" t="s">
        <v>163</v>
      </c>
      <c r="D3468">
        <v>19</v>
      </c>
      <c r="E3468">
        <f>IF(D3468="", _xlfn.XLOOKUP(C3468,'Median Quantity per product'!$D$4:$D$103,'Median Quantity per product'!$E$4:$E$103, "NA"),'Project Work - Data wrows'!D3468)</f>
        <v>19</v>
      </c>
      <c r="F3468">
        <v>225</v>
      </c>
      <c r="G3468">
        <f>IF(F3468="",_xlfn.XLOOKUP(C3468,'Price Averages'!$D$4:$D$103,'Price Averages'!$E$4:$E$103, "FALSE"), F3468)</f>
        <v>225</v>
      </c>
      <c r="H3468">
        <v>75</v>
      </c>
      <c r="I3468">
        <f>IF(H3468="", _xlfn.XLOOKUP(C3468, 'Cost Averages'!$D$4:$D$103,'Cost Averages'!$E$4:$E$103, "FALSE"),H3468)</f>
        <v>75</v>
      </c>
      <c r="J3468">
        <f t="shared" si="327"/>
        <v>4275</v>
      </c>
      <c r="K3468">
        <f t="shared" si="328"/>
        <v>1425</v>
      </c>
      <c r="L3468">
        <f t="shared" si="329"/>
        <v>2850</v>
      </c>
      <c r="M3468" s="2" t="s">
        <v>28</v>
      </c>
      <c r="N3468" t="s">
        <v>113</v>
      </c>
      <c r="O3468" t="s">
        <v>56</v>
      </c>
      <c r="P3468" s="3">
        <v>14.16303548174143</v>
      </c>
      <c r="Q3468" t="str">
        <f t="shared" si="324"/>
        <v>H</v>
      </c>
      <c r="R3468">
        <f t="shared" si="325"/>
        <v>2022</v>
      </c>
      <c r="S3468">
        <f t="shared" si="326"/>
        <v>0</v>
      </c>
    </row>
    <row r="3469" spans="1:19" x14ac:dyDescent="0.25">
      <c r="A3469" s="1">
        <v>44760.401333002133</v>
      </c>
      <c r="B3469" s="2" t="s">
        <v>1861</v>
      </c>
      <c r="C3469" t="s">
        <v>357</v>
      </c>
      <c r="D3469">
        <v>4</v>
      </c>
      <c r="E3469">
        <f>IF(D3469="", _xlfn.XLOOKUP(C3469,'Median Quantity per product'!$D$4:$D$103,'Median Quantity per product'!$E$4:$E$103, "NA"),'Project Work - Data wrows'!D3469)</f>
        <v>4</v>
      </c>
      <c r="F3469">
        <v>255</v>
      </c>
      <c r="G3469">
        <f>IF(F3469="",_xlfn.XLOOKUP(C3469,'Price Averages'!$D$4:$D$103,'Price Averages'!$E$4:$E$103, "FALSE"), F3469)</f>
        <v>255</v>
      </c>
      <c r="H3469">
        <v>85</v>
      </c>
      <c r="I3469">
        <f>IF(H3469="", _xlfn.XLOOKUP(C3469, 'Cost Averages'!$D$4:$D$103,'Cost Averages'!$E$4:$E$103, "FALSE"),H3469)</f>
        <v>85</v>
      </c>
      <c r="J3469">
        <f t="shared" si="327"/>
        <v>1020</v>
      </c>
      <c r="K3469">
        <f t="shared" si="328"/>
        <v>340</v>
      </c>
      <c r="L3469">
        <f t="shared" si="329"/>
        <v>680</v>
      </c>
      <c r="M3469" s="2" t="s">
        <v>28</v>
      </c>
      <c r="N3469" t="s">
        <v>696</v>
      </c>
      <c r="O3469" t="s">
        <v>78</v>
      </c>
      <c r="P3469" s="3">
        <v>12.699042739101285</v>
      </c>
      <c r="Q3469" t="str">
        <f t="shared" si="324"/>
        <v>H</v>
      </c>
      <c r="R3469">
        <f t="shared" si="325"/>
        <v>2022</v>
      </c>
      <c r="S3469">
        <f t="shared" si="326"/>
        <v>0</v>
      </c>
    </row>
    <row r="3470" spans="1:19" x14ac:dyDescent="0.25">
      <c r="A3470" s="1">
        <v>44700.863844689011</v>
      </c>
      <c r="B3470" s="2" t="s">
        <v>3059</v>
      </c>
      <c r="C3470" t="s">
        <v>357</v>
      </c>
      <c r="D3470">
        <v>4</v>
      </c>
      <c r="E3470">
        <f>IF(D3470="", _xlfn.XLOOKUP(C3470,'Median Quantity per product'!$D$4:$D$103,'Median Quantity per product'!$E$4:$E$103, "NA"),'Project Work - Data wrows'!D3470)</f>
        <v>4</v>
      </c>
      <c r="F3470">
        <v>255</v>
      </c>
      <c r="G3470">
        <f>IF(F3470="",_xlfn.XLOOKUP(C3470,'Price Averages'!$D$4:$D$103,'Price Averages'!$E$4:$E$103, "FALSE"), F3470)</f>
        <v>255</v>
      </c>
      <c r="H3470" t="s">
        <v>32</v>
      </c>
      <c r="I3470">
        <f>IF(H3470="", _xlfn.XLOOKUP(C3470, 'Cost Averages'!$D$4:$D$103,'Cost Averages'!$E$4:$E$103, "FALSE"),H3470)</f>
        <v>85</v>
      </c>
      <c r="J3470">
        <f t="shared" si="327"/>
        <v>1020</v>
      </c>
      <c r="K3470">
        <f t="shared" si="328"/>
        <v>340</v>
      </c>
      <c r="L3470">
        <f t="shared" si="329"/>
        <v>680</v>
      </c>
      <c r="M3470" s="2" t="s">
        <v>28</v>
      </c>
      <c r="N3470" t="s">
        <v>490</v>
      </c>
      <c r="O3470" t="s">
        <v>50</v>
      </c>
      <c r="P3470" s="3">
        <v>8.0758315802191021</v>
      </c>
      <c r="Q3470" t="str">
        <f t="shared" si="324"/>
        <v>H</v>
      </c>
      <c r="R3470">
        <f t="shared" si="325"/>
        <v>2022</v>
      </c>
      <c r="S3470">
        <f t="shared" si="326"/>
        <v>0</v>
      </c>
    </row>
    <row r="3471" spans="1:19" x14ac:dyDescent="0.25">
      <c r="A3471" s="1">
        <v>44569.081891578084</v>
      </c>
      <c r="B3471" s="2" t="s">
        <v>1232</v>
      </c>
      <c r="C3471" t="s">
        <v>357</v>
      </c>
      <c r="D3471">
        <v>17</v>
      </c>
      <c r="E3471">
        <f>IF(D3471="", _xlfn.XLOOKUP(C3471,'Median Quantity per product'!$D$4:$D$103,'Median Quantity per product'!$E$4:$E$103, "NA"),'Project Work - Data wrows'!D3471)</f>
        <v>17</v>
      </c>
      <c r="F3471" t="s">
        <v>32</v>
      </c>
      <c r="G3471">
        <f>IF(F3471="",_xlfn.XLOOKUP(C3471,'Price Averages'!$D$4:$D$103,'Price Averages'!$E$4:$E$103, "FALSE"), F3471)</f>
        <v>255</v>
      </c>
      <c r="H3471">
        <v>85</v>
      </c>
      <c r="I3471">
        <f>IF(H3471="", _xlfn.XLOOKUP(C3471, 'Cost Averages'!$D$4:$D$103,'Cost Averages'!$E$4:$E$103, "FALSE"),H3471)</f>
        <v>85</v>
      </c>
      <c r="J3471">
        <f t="shared" si="327"/>
        <v>4335</v>
      </c>
      <c r="K3471">
        <f t="shared" si="328"/>
        <v>1445</v>
      </c>
      <c r="L3471">
        <f t="shared" si="329"/>
        <v>2890</v>
      </c>
      <c r="M3471" s="2" t="s">
        <v>44</v>
      </c>
      <c r="N3471" t="s">
        <v>262</v>
      </c>
      <c r="O3471" t="s">
        <v>34</v>
      </c>
      <c r="P3471" s="3">
        <v>12.661538237835474</v>
      </c>
      <c r="Q3471" t="str">
        <f t="shared" si="324"/>
        <v>H</v>
      </c>
      <c r="R3471">
        <f t="shared" si="325"/>
        <v>2022</v>
      </c>
      <c r="S3471">
        <f t="shared" si="326"/>
        <v>0</v>
      </c>
    </row>
    <row r="3472" spans="1:19" x14ac:dyDescent="0.25">
      <c r="A3472" s="1">
        <v>44817.451651877629</v>
      </c>
      <c r="B3472" s="2" t="s">
        <v>1904</v>
      </c>
      <c r="C3472" t="s">
        <v>357</v>
      </c>
      <c r="D3472" t="s">
        <v>32</v>
      </c>
      <c r="E3472">
        <f>IF(D3472="", _xlfn.XLOOKUP(C3472,'Median Quantity per product'!$D$4:$D$103,'Median Quantity per product'!$E$4:$E$103, "NA"),'Project Work - Data wrows'!D3472)</f>
        <v>14.5</v>
      </c>
      <c r="F3472">
        <v>255</v>
      </c>
      <c r="G3472">
        <f>IF(F3472="",_xlfn.XLOOKUP(C3472,'Price Averages'!$D$4:$D$103,'Price Averages'!$E$4:$E$103, "FALSE"), F3472)</f>
        <v>255</v>
      </c>
      <c r="H3472">
        <v>85</v>
      </c>
      <c r="I3472">
        <f>IF(H3472="", _xlfn.XLOOKUP(C3472, 'Cost Averages'!$D$4:$D$103,'Cost Averages'!$E$4:$E$103, "FALSE"),H3472)</f>
        <v>85</v>
      </c>
      <c r="J3472">
        <f t="shared" si="327"/>
        <v>3697.5</v>
      </c>
      <c r="K3472">
        <f t="shared" si="328"/>
        <v>1232.5</v>
      </c>
      <c r="L3472">
        <f t="shared" si="329"/>
        <v>2465</v>
      </c>
      <c r="M3472" s="2" t="s">
        <v>23</v>
      </c>
      <c r="N3472" t="s">
        <v>427</v>
      </c>
      <c r="O3472" t="s">
        <v>25</v>
      </c>
      <c r="P3472" s="3">
        <v>5.9872353338051019</v>
      </c>
      <c r="Q3472" t="str">
        <f t="shared" si="324"/>
        <v>H</v>
      </c>
      <c r="R3472">
        <f t="shared" si="325"/>
        <v>2022</v>
      </c>
      <c r="S3472">
        <f t="shared" si="326"/>
        <v>0</v>
      </c>
    </row>
    <row r="3473" spans="1:19" x14ac:dyDescent="0.25">
      <c r="A3473" s="1">
        <v>44779.175277364957</v>
      </c>
      <c r="B3473" s="2" t="s">
        <v>2854</v>
      </c>
      <c r="C3473" t="s">
        <v>357</v>
      </c>
      <c r="D3473" t="s">
        <v>32</v>
      </c>
      <c r="E3473">
        <f>IF(D3473="", _xlfn.XLOOKUP(C3473,'Median Quantity per product'!$D$4:$D$103,'Median Quantity per product'!$E$4:$E$103, "NA"),'Project Work - Data wrows'!D3473)</f>
        <v>14.5</v>
      </c>
      <c r="F3473">
        <v>255</v>
      </c>
      <c r="G3473">
        <f>IF(F3473="",_xlfn.XLOOKUP(C3473,'Price Averages'!$D$4:$D$103,'Price Averages'!$E$4:$E$103, "FALSE"), F3473)</f>
        <v>255</v>
      </c>
      <c r="H3473">
        <v>85</v>
      </c>
      <c r="I3473">
        <f>IF(H3473="", _xlfn.XLOOKUP(C3473, 'Cost Averages'!$D$4:$D$103,'Cost Averages'!$E$4:$E$103, "FALSE"),H3473)</f>
        <v>85</v>
      </c>
      <c r="J3473">
        <f t="shared" si="327"/>
        <v>3697.5</v>
      </c>
      <c r="K3473">
        <f t="shared" si="328"/>
        <v>1232.5</v>
      </c>
      <c r="L3473">
        <f t="shared" si="329"/>
        <v>2465</v>
      </c>
      <c r="M3473" s="2" t="s">
        <v>28</v>
      </c>
      <c r="N3473" t="s">
        <v>635</v>
      </c>
      <c r="O3473" t="s">
        <v>25</v>
      </c>
      <c r="P3473" s="3">
        <v>12.275875773922367</v>
      </c>
      <c r="Q3473" t="str">
        <f t="shared" si="324"/>
        <v>H</v>
      </c>
      <c r="R3473">
        <f t="shared" si="325"/>
        <v>2022</v>
      </c>
      <c r="S3473">
        <f t="shared" si="326"/>
        <v>0</v>
      </c>
    </row>
    <row r="3474" spans="1:19" x14ac:dyDescent="0.25">
      <c r="A3474" s="1">
        <v>44817.150025713127</v>
      </c>
      <c r="B3474" s="2" t="s">
        <v>2121</v>
      </c>
      <c r="C3474" t="s">
        <v>362</v>
      </c>
      <c r="D3474">
        <v>4</v>
      </c>
      <c r="E3474">
        <f>IF(D3474="", _xlfn.XLOOKUP(C3474,'Median Quantity per product'!$D$4:$D$103,'Median Quantity per product'!$E$4:$E$103, "NA"),'Project Work - Data wrows'!D3474)</f>
        <v>4</v>
      </c>
      <c r="F3474" t="s">
        <v>32</v>
      </c>
      <c r="G3474">
        <f>IF(F3474="",_xlfn.XLOOKUP(C3474,'Price Averages'!$D$4:$D$103,'Price Averages'!$E$4:$E$103, "FALSE"), F3474)</f>
        <v>144</v>
      </c>
      <c r="H3474">
        <v>36</v>
      </c>
      <c r="I3474">
        <f>IF(H3474="", _xlfn.XLOOKUP(C3474, 'Cost Averages'!$D$4:$D$103,'Cost Averages'!$E$4:$E$103, "FALSE"),H3474)</f>
        <v>36</v>
      </c>
      <c r="J3474">
        <f t="shared" si="327"/>
        <v>576</v>
      </c>
      <c r="K3474">
        <f t="shared" si="328"/>
        <v>144</v>
      </c>
      <c r="L3474">
        <f t="shared" si="329"/>
        <v>432</v>
      </c>
      <c r="M3474" s="2" t="s">
        <v>44</v>
      </c>
      <c r="N3474" t="s">
        <v>794</v>
      </c>
      <c r="O3474" t="s">
        <v>50</v>
      </c>
      <c r="P3474" s="3">
        <v>11.943192562152261</v>
      </c>
      <c r="Q3474" t="str">
        <f t="shared" si="324"/>
        <v>H</v>
      </c>
      <c r="R3474">
        <f t="shared" si="325"/>
        <v>2022</v>
      </c>
      <c r="S3474">
        <f t="shared" si="326"/>
        <v>0</v>
      </c>
    </row>
    <row r="3475" spans="1:19" x14ac:dyDescent="0.25">
      <c r="A3475" s="1">
        <v>44679.180115689727</v>
      </c>
      <c r="B3475" s="2" t="s">
        <v>1964</v>
      </c>
      <c r="C3475" t="s">
        <v>362</v>
      </c>
      <c r="D3475">
        <v>15</v>
      </c>
      <c r="E3475">
        <f>IF(D3475="", _xlfn.XLOOKUP(C3475,'Median Quantity per product'!$D$4:$D$103,'Median Quantity per product'!$E$4:$E$103, "NA"),'Project Work - Data wrows'!D3475)</f>
        <v>15</v>
      </c>
      <c r="F3475">
        <v>144</v>
      </c>
      <c r="G3475">
        <f>IF(F3475="",_xlfn.XLOOKUP(C3475,'Price Averages'!$D$4:$D$103,'Price Averages'!$E$4:$E$103, "FALSE"), F3475)</f>
        <v>144</v>
      </c>
      <c r="H3475" t="s">
        <v>32</v>
      </c>
      <c r="I3475">
        <f>IF(H3475="", _xlfn.XLOOKUP(C3475, 'Cost Averages'!$D$4:$D$103,'Cost Averages'!$E$4:$E$103, "FALSE"),H3475)</f>
        <v>36</v>
      </c>
      <c r="J3475">
        <f t="shared" si="327"/>
        <v>2160</v>
      </c>
      <c r="K3475">
        <f t="shared" si="328"/>
        <v>540</v>
      </c>
      <c r="L3475">
        <f t="shared" si="329"/>
        <v>1620</v>
      </c>
      <c r="M3475" s="2" t="s">
        <v>23</v>
      </c>
      <c r="N3475" t="s">
        <v>458</v>
      </c>
      <c r="O3475" t="s">
        <v>41</v>
      </c>
      <c r="P3475" s="3">
        <v>16.368863536738775</v>
      </c>
      <c r="Q3475" t="str">
        <f t="shared" si="324"/>
        <v>H</v>
      </c>
      <c r="R3475">
        <f t="shared" si="325"/>
        <v>2022</v>
      </c>
      <c r="S3475">
        <f t="shared" si="326"/>
        <v>0</v>
      </c>
    </row>
    <row r="3476" spans="1:19" x14ac:dyDescent="0.25">
      <c r="A3476" s="1">
        <v>44572</v>
      </c>
      <c r="B3476" s="2" t="s">
        <v>3859</v>
      </c>
      <c r="C3476" t="s">
        <v>362</v>
      </c>
      <c r="D3476">
        <v>15</v>
      </c>
      <c r="E3476">
        <f>IF(D3476="", _xlfn.XLOOKUP(C3476,'Median Quantity per product'!$D$4:$D$103,'Median Quantity per product'!$E$4:$E$103, "NA"),'Project Work - Data wrows'!D3476)</f>
        <v>15</v>
      </c>
      <c r="F3476">
        <v>144</v>
      </c>
      <c r="G3476">
        <f>IF(F3476="",_xlfn.XLOOKUP(C3476,'Price Averages'!$D$4:$D$103,'Price Averages'!$E$4:$E$103, "FALSE"), F3476)</f>
        <v>144</v>
      </c>
      <c r="H3476">
        <v>36</v>
      </c>
      <c r="I3476">
        <f>IF(H3476="", _xlfn.XLOOKUP(C3476, 'Cost Averages'!$D$4:$D$103,'Cost Averages'!$E$4:$E$103, "FALSE"),H3476)</f>
        <v>36</v>
      </c>
      <c r="J3476">
        <f t="shared" si="327"/>
        <v>2160</v>
      </c>
      <c r="K3476">
        <f t="shared" si="328"/>
        <v>540</v>
      </c>
      <c r="L3476">
        <f t="shared" si="329"/>
        <v>1620</v>
      </c>
      <c r="M3476" s="2" t="s">
        <v>28</v>
      </c>
      <c r="N3476" t="s">
        <v>696</v>
      </c>
      <c r="O3476" t="s">
        <v>78</v>
      </c>
      <c r="P3476" s="3">
        <v>12.699042739101285</v>
      </c>
      <c r="Q3476" t="str">
        <f t="shared" si="324"/>
        <v>H</v>
      </c>
      <c r="R3476">
        <f t="shared" si="325"/>
        <v>2022</v>
      </c>
      <c r="S3476">
        <f t="shared" si="326"/>
        <v>0</v>
      </c>
    </row>
    <row r="3477" spans="1:19" x14ac:dyDescent="0.25">
      <c r="A3477" s="1">
        <v>44628</v>
      </c>
      <c r="B3477" s="2" t="s">
        <v>3912</v>
      </c>
      <c r="C3477" t="s">
        <v>479</v>
      </c>
      <c r="D3477">
        <v>1</v>
      </c>
      <c r="E3477">
        <f>IF(D3477="", _xlfn.XLOOKUP(C3477,'Median Quantity per product'!$D$4:$D$103,'Median Quantity per product'!$E$4:$E$103, "NA"),'Project Work - Data wrows'!D3477)</f>
        <v>1</v>
      </c>
      <c r="F3477">
        <v>264</v>
      </c>
      <c r="G3477">
        <f>IF(F3477="",_xlfn.XLOOKUP(C3477,'Price Averages'!$D$4:$D$103,'Price Averages'!$E$4:$E$103, "FALSE"), F3477)</f>
        <v>264</v>
      </c>
      <c r="H3477">
        <v>88</v>
      </c>
      <c r="I3477">
        <f>IF(H3477="", _xlfn.XLOOKUP(C3477, 'Cost Averages'!$D$4:$D$103,'Cost Averages'!$E$4:$E$103, "FALSE"),H3477)</f>
        <v>88</v>
      </c>
      <c r="J3477">
        <f t="shared" si="327"/>
        <v>264</v>
      </c>
      <c r="K3477">
        <f t="shared" si="328"/>
        <v>88</v>
      </c>
      <c r="L3477">
        <f t="shared" si="329"/>
        <v>176</v>
      </c>
      <c r="M3477" s="2" t="s">
        <v>28</v>
      </c>
      <c r="N3477" t="s">
        <v>474</v>
      </c>
      <c r="O3477" t="s">
        <v>34</v>
      </c>
      <c r="P3477" s="3">
        <v>11.311040680082275</v>
      </c>
      <c r="Q3477" t="str">
        <f t="shared" si="324"/>
        <v>H</v>
      </c>
      <c r="R3477">
        <f t="shared" si="325"/>
        <v>2022</v>
      </c>
      <c r="S3477">
        <f t="shared" si="326"/>
        <v>0</v>
      </c>
    </row>
    <row r="3478" spans="1:19" x14ac:dyDescent="0.25">
      <c r="A3478" s="1">
        <v>44659</v>
      </c>
      <c r="B3478" s="2" t="s">
        <v>3941</v>
      </c>
      <c r="C3478" t="s">
        <v>479</v>
      </c>
      <c r="D3478">
        <v>2</v>
      </c>
      <c r="E3478">
        <f>IF(D3478="", _xlfn.XLOOKUP(C3478,'Median Quantity per product'!$D$4:$D$103,'Median Quantity per product'!$E$4:$E$103, "NA"),'Project Work - Data wrows'!D3478)</f>
        <v>2</v>
      </c>
      <c r="F3478">
        <v>264</v>
      </c>
      <c r="G3478">
        <f>IF(F3478="",_xlfn.XLOOKUP(C3478,'Price Averages'!$D$4:$D$103,'Price Averages'!$E$4:$E$103, "FALSE"), F3478)</f>
        <v>264</v>
      </c>
      <c r="H3478">
        <v>88</v>
      </c>
      <c r="I3478">
        <f>IF(H3478="", _xlfn.XLOOKUP(C3478, 'Cost Averages'!$D$4:$D$103,'Cost Averages'!$E$4:$E$103, "FALSE"),H3478)</f>
        <v>88</v>
      </c>
      <c r="J3478">
        <f t="shared" si="327"/>
        <v>528</v>
      </c>
      <c r="K3478">
        <f t="shared" si="328"/>
        <v>176</v>
      </c>
      <c r="L3478">
        <f t="shared" si="329"/>
        <v>352</v>
      </c>
      <c r="M3478" s="2" t="s">
        <v>44</v>
      </c>
      <c r="N3478" t="s">
        <v>484</v>
      </c>
      <c r="O3478" t="s">
        <v>25</v>
      </c>
      <c r="P3478" s="3">
        <v>11.799431383856128</v>
      </c>
      <c r="Q3478" t="str">
        <f t="shared" si="324"/>
        <v>H</v>
      </c>
      <c r="R3478">
        <f t="shared" si="325"/>
        <v>2022</v>
      </c>
      <c r="S3478">
        <f t="shared" si="326"/>
        <v>0</v>
      </c>
    </row>
    <row r="3479" spans="1:19" x14ac:dyDescent="0.25">
      <c r="A3479" s="1">
        <v>44790</v>
      </c>
      <c r="B3479" s="2" t="s">
        <v>1181</v>
      </c>
      <c r="C3479" t="s">
        <v>479</v>
      </c>
      <c r="D3479">
        <v>2</v>
      </c>
      <c r="E3479">
        <f>IF(D3479="", _xlfn.XLOOKUP(C3479,'Median Quantity per product'!$D$4:$D$103,'Median Quantity per product'!$E$4:$E$103, "NA"),'Project Work - Data wrows'!D3479)</f>
        <v>2</v>
      </c>
      <c r="F3479">
        <v>264</v>
      </c>
      <c r="G3479">
        <f>IF(F3479="",_xlfn.XLOOKUP(C3479,'Price Averages'!$D$4:$D$103,'Price Averages'!$E$4:$E$103, "FALSE"), F3479)</f>
        <v>264</v>
      </c>
      <c r="H3479">
        <v>88</v>
      </c>
      <c r="I3479">
        <f>IF(H3479="", _xlfn.XLOOKUP(C3479, 'Cost Averages'!$D$4:$D$103,'Cost Averages'!$E$4:$E$103, "FALSE"),H3479)</f>
        <v>88</v>
      </c>
      <c r="J3479">
        <f t="shared" si="327"/>
        <v>528</v>
      </c>
      <c r="K3479">
        <f t="shared" si="328"/>
        <v>176</v>
      </c>
      <c r="L3479">
        <f t="shared" si="329"/>
        <v>352</v>
      </c>
      <c r="M3479" s="2" t="s">
        <v>28</v>
      </c>
      <c r="N3479" t="s">
        <v>652</v>
      </c>
      <c r="O3479" t="s">
        <v>78</v>
      </c>
      <c r="P3479" s="3">
        <v>10.163794912095831</v>
      </c>
      <c r="Q3479" t="str">
        <f t="shared" si="324"/>
        <v>H</v>
      </c>
      <c r="R3479">
        <f t="shared" si="325"/>
        <v>2022</v>
      </c>
      <c r="S3479">
        <f t="shared" si="326"/>
        <v>0</v>
      </c>
    </row>
    <row r="3480" spans="1:19" x14ac:dyDescent="0.25">
      <c r="A3480" s="1">
        <v>44670.084095683094</v>
      </c>
      <c r="B3480" s="2" t="s">
        <v>2936</v>
      </c>
      <c r="C3480" t="s">
        <v>479</v>
      </c>
      <c r="D3480">
        <v>8</v>
      </c>
      <c r="E3480">
        <f>IF(D3480="", _xlfn.XLOOKUP(C3480,'Median Quantity per product'!$D$4:$D$103,'Median Quantity per product'!$E$4:$E$103, "NA"),'Project Work - Data wrows'!D3480)</f>
        <v>8</v>
      </c>
      <c r="F3480">
        <v>264</v>
      </c>
      <c r="G3480">
        <f>IF(F3480="",_xlfn.XLOOKUP(C3480,'Price Averages'!$D$4:$D$103,'Price Averages'!$E$4:$E$103, "FALSE"), F3480)</f>
        <v>264</v>
      </c>
      <c r="H3480" t="s">
        <v>32</v>
      </c>
      <c r="I3480">
        <f>IF(H3480="", _xlfn.XLOOKUP(C3480, 'Cost Averages'!$D$4:$D$103,'Cost Averages'!$E$4:$E$103, "FALSE"),H3480)</f>
        <v>88</v>
      </c>
      <c r="J3480">
        <f t="shared" si="327"/>
        <v>2112</v>
      </c>
      <c r="K3480">
        <f t="shared" si="328"/>
        <v>704</v>
      </c>
      <c r="L3480">
        <f t="shared" si="329"/>
        <v>1408</v>
      </c>
      <c r="M3480" s="2" t="s">
        <v>28</v>
      </c>
      <c r="N3480" t="s">
        <v>466</v>
      </c>
      <c r="O3480" t="s">
        <v>25</v>
      </c>
      <c r="P3480" s="3">
        <v>9.629298039722805</v>
      </c>
      <c r="Q3480" t="str">
        <f t="shared" si="324"/>
        <v>H</v>
      </c>
      <c r="R3480">
        <f t="shared" si="325"/>
        <v>2022</v>
      </c>
      <c r="S3480">
        <f t="shared" si="326"/>
        <v>0</v>
      </c>
    </row>
    <row r="3481" spans="1:19" x14ac:dyDescent="0.25">
      <c r="A3481" s="1">
        <v>44913.108376449432</v>
      </c>
      <c r="B3481" s="2" t="s">
        <v>1769</v>
      </c>
      <c r="C3481" t="s">
        <v>479</v>
      </c>
      <c r="D3481">
        <v>12</v>
      </c>
      <c r="E3481">
        <f>IF(D3481="", _xlfn.XLOOKUP(C3481,'Median Quantity per product'!$D$4:$D$103,'Median Quantity per product'!$E$4:$E$103, "NA"),'Project Work - Data wrows'!D3481)</f>
        <v>12</v>
      </c>
      <c r="F3481" t="s">
        <v>32</v>
      </c>
      <c r="G3481">
        <f>IF(F3481="",_xlfn.XLOOKUP(C3481,'Price Averages'!$D$4:$D$103,'Price Averages'!$E$4:$E$103, "FALSE"), F3481)</f>
        <v>264</v>
      </c>
      <c r="H3481">
        <v>88</v>
      </c>
      <c r="I3481">
        <f>IF(H3481="", _xlfn.XLOOKUP(C3481, 'Cost Averages'!$D$4:$D$103,'Cost Averages'!$E$4:$E$103, "FALSE"),H3481)</f>
        <v>88</v>
      </c>
      <c r="J3481">
        <f t="shared" si="327"/>
        <v>3168</v>
      </c>
      <c r="K3481">
        <f t="shared" si="328"/>
        <v>1056</v>
      </c>
      <c r="L3481">
        <f t="shared" si="329"/>
        <v>2112</v>
      </c>
      <c r="M3481" s="2" t="s">
        <v>44</v>
      </c>
      <c r="N3481" t="s">
        <v>618</v>
      </c>
      <c r="O3481" t="s">
        <v>50</v>
      </c>
      <c r="P3481" s="3">
        <v>13.259563298324382</v>
      </c>
      <c r="Q3481" t="str">
        <f t="shared" si="324"/>
        <v>H</v>
      </c>
      <c r="R3481">
        <f t="shared" si="325"/>
        <v>2022</v>
      </c>
      <c r="S3481">
        <f t="shared" si="326"/>
        <v>0</v>
      </c>
    </row>
    <row r="3482" spans="1:19" x14ac:dyDescent="0.25">
      <c r="A3482" s="1">
        <v>44679</v>
      </c>
      <c r="B3482" s="2" t="s">
        <v>3961</v>
      </c>
      <c r="C3482" t="s">
        <v>479</v>
      </c>
      <c r="D3482">
        <v>16</v>
      </c>
      <c r="E3482">
        <f>IF(D3482="", _xlfn.XLOOKUP(C3482,'Median Quantity per product'!$D$4:$D$103,'Median Quantity per product'!$E$4:$E$103, "NA"),'Project Work - Data wrows'!D3482)</f>
        <v>16</v>
      </c>
      <c r="F3482">
        <v>264</v>
      </c>
      <c r="G3482">
        <f>IF(F3482="",_xlfn.XLOOKUP(C3482,'Price Averages'!$D$4:$D$103,'Price Averages'!$E$4:$E$103, "FALSE"), F3482)</f>
        <v>264</v>
      </c>
      <c r="H3482">
        <v>88</v>
      </c>
      <c r="I3482">
        <f>IF(H3482="", _xlfn.XLOOKUP(C3482, 'Cost Averages'!$D$4:$D$103,'Cost Averages'!$E$4:$E$103, "FALSE"),H3482)</f>
        <v>88</v>
      </c>
      <c r="J3482">
        <f t="shared" si="327"/>
        <v>4224</v>
      </c>
      <c r="K3482">
        <f t="shared" si="328"/>
        <v>1408</v>
      </c>
      <c r="L3482">
        <f t="shared" si="329"/>
        <v>2816</v>
      </c>
      <c r="M3482" s="2" t="s">
        <v>44</v>
      </c>
      <c r="N3482" t="s">
        <v>1099</v>
      </c>
      <c r="O3482" t="s">
        <v>46</v>
      </c>
      <c r="P3482" s="3">
        <v>10.28240320324797</v>
      </c>
      <c r="Q3482" t="str">
        <f t="shared" si="324"/>
        <v>H</v>
      </c>
      <c r="R3482">
        <f t="shared" si="325"/>
        <v>2022</v>
      </c>
      <c r="S3482">
        <f t="shared" si="326"/>
        <v>0</v>
      </c>
    </row>
    <row r="3483" spans="1:19" x14ac:dyDescent="0.25">
      <c r="A3483" s="1">
        <v>44605.527023608483</v>
      </c>
      <c r="B3483" s="2" t="s">
        <v>677</v>
      </c>
      <c r="C3483" t="s">
        <v>193</v>
      </c>
      <c r="D3483">
        <v>1</v>
      </c>
      <c r="E3483">
        <f>IF(D3483="", _xlfn.XLOOKUP(C3483,'Median Quantity per product'!$D$4:$D$103,'Median Quantity per product'!$E$4:$E$103, "NA"),'Project Work - Data wrows'!D3483)</f>
        <v>1</v>
      </c>
      <c r="F3483">
        <v>30</v>
      </c>
      <c r="G3483">
        <f>IF(F3483="",_xlfn.XLOOKUP(C3483,'Price Averages'!$D$4:$D$103,'Price Averages'!$E$4:$E$103, "FALSE"), F3483)</f>
        <v>30</v>
      </c>
      <c r="H3483">
        <v>15</v>
      </c>
      <c r="I3483">
        <f>IF(H3483="", _xlfn.XLOOKUP(C3483, 'Cost Averages'!$D$4:$D$103,'Cost Averages'!$E$4:$E$103, "FALSE"),H3483)</f>
        <v>15</v>
      </c>
      <c r="J3483">
        <f t="shared" si="327"/>
        <v>30</v>
      </c>
      <c r="K3483">
        <f t="shared" si="328"/>
        <v>15</v>
      </c>
      <c r="L3483">
        <f t="shared" si="329"/>
        <v>15</v>
      </c>
      <c r="M3483" s="2" t="s">
        <v>28</v>
      </c>
      <c r="N3483" t="s">
        <v>678</v>
      </c>
      <c r="O3483" t="s">
        <v>78</v>
      </c>
      <c r="P3483" s="3">
        <v>8.1595626482464514</v>
      </c>
      <c r="Q3483" t="str">
        <f t="shared" si="324"/>
        <v>H</v>
      </c>
      <c r="R3483">
        <f t="shared" si="325"/>
        <v>2022</v>
      </c>
      <c r="S3483">
        <f t="shared" si="326"/>
        <v>0</v>
      </c>
    </row>
    <row r="3484" spans="1:19" x14ac:dyDescent="0.25">
      <c r="A3484" s="1">
        <v>44617</v>
      </c>
      <c r="B3484" s="2" t="s">
        <v>3902</v>
      </c>
      <c r="C3484" t="s">
        <v>193</v>
      </c>
      <c r="D3484">
        <v>5</v>
      </c>
      <c r="E3484">
        <f>IF(D3484="", _xlfn.XLOOKUP(C3484,'Median Quantity per product'!$D$4:$D$103,'Median Quantity per product'!$E$4:$E$103, "NA"),'Project Work - Data wrows'!D3484)</f>
        <v>5</v>
      </c>
      <c r="F3484" t="s">
        <v>32</v>
      </c>
      <c r="G3484">
        <f>IF(F3484="",_xlfn.XLOOKUP(C3484,'Price Averages'!$D$4:$D$103,'Price Averages'!$E$4:$E$103, "FALSE"), F3484)</f>
        <v>30</v>
      </c>
      <c r="H3484">
        <v>15</v>
      </c>
      <c r="I3484">
        <f>IF(H3484="", _xlfn.XLOOKUP(C3484, 'Cost Averages'!$D$4:$D$103,'Cost Averages'!$E$4:$E$103, "FALSE"),H3484)</f>
        <v>15</v>
      </c>
      <c r="J3484">
        <f t="shared" si="327"/>
        <v>150</v>
      </c>
      <c r="K3484">
        <f t="shared" si="328"/>
        <v>75</v>
      </c>
      <c r="L3484">
        <f t="shared" si="329"/>
        <v>75</v>
      </c>
      <c r="M3484" s="2" t="s">
        <v>28</v>
      </c>
      <c r="N3484" t="s">
        <v>954</v>
      </c>
      <c r="O3484" t="s">
        <v>78</v>
      </c>
      <c r="P3484" s="3">
        <v>10.968401424454578</v>
      </c>
      <c r="Q3484" t="str">
        <f t="shared" si="324"/>
        <v>H</v>
      </c>
      <c r="R3484">
        <f t="shared" si="325"/>
        <v>2022</v>
      </c>
      <c r="S3484">
        <f t="shared" si="326"/>
        <v>0</v>
      </c>
    </row>
    <row r="3485" spans="1:19" x14ac:dyDescent="0.25">
      <c r="A3485" s="1">
        <v>44628.534060257312</v>
      </c>
      <c r="B3485" s="2" t="s">
        <v>2640</v>
      </c>
      <c r="C3485" t="s">
        <v>193</v>
      </c>
      <c r="D3485">
        <v>6</v>
      </c>
      <c r="E3485">
        <f>IF(D3485="", _xlfn.XLOOKUP(C3485,'Median Quantity per product'!$D$4:$D$103,'Median Quantity per product'!$E$4:$E$103, "NA"),'Project Work - Data wrows'!D3485)</f>
        <v>6</v>
      </c>
      <c r="F3485">
        <v>30</v>
      </c>
      <c r="G3485">
        <f>IF(F3485="",_xlfn.XLOOKUP(C3485,'Price Averages'!$D$4:$D$103,'Price Averages'!$E$4:$E$103, "FALSE"), F3485)</f>
        <v>30</v>
      </c>
      <c r="H3485">
        <v>15</v>
      </c>
      <c r="I3485">
        <f>IF(H3485="", _xlfn.XLOOKUP(C3485, 'Cost Averages'!$D$4:$D$103,'Cost Averages'!$E$4:$E$103, "FALSE"),H3485)</f>
        <v>15</v>
      </c>
      <c r="J3485">
        <f t="shared" si="327"/>
        <v>180</v>
      </c>
      <c r="K3485">
        <f t="shared" si="328"/>
        <v>90</v>
      </c>
      <c r="L3485">
        <f t="shared" si="329"/>
        <v>90</v>
      </c>
      <c r="M3485" s="2" t="s">
        <v>28</v>
      </c>
      <c r="N3485" t="s">
        <v>836</v>
      </c>
      <c r="O3485" t="s">
        <v>25</v>
      </c>
      <c r="P3485" s="3">
        <v>11.816654396440285</v>
      </c>
      <c r="Q3485" t="str">
        <f t="shared" si="324"/>
        <v>H</v>
      </c>
      <c r="R3485">
        <f t="shared" si="325"/>
        <v>2022</v>
      </c>
      <c r="S3485">
        <f t="shared" si="326"/>
        <v>0</v>
      </c>
    </row>
    <row r="3486" spans="1:19" x14ac:dyDescent="0.25">
      <c r="A3486" s="1">
        <v>44622</v>
      </c>
      <c r="B3486" s="2" t="s">
        <v>2872</v>
      </c>
      <c r="C3486" t="s">
        <v>193</v>
      </c>
      <c r="D3486">
        <v>11</v>
      </c>
      <c r="E3486">
        <f>IF(D3486="", _xlfn.XLOOKUP(C3486,'Median Quantity per product'!$D$4:$D$103,'Median Quantity per product'!$E$4:$E$103, "NA"),'Project Work - Data wrows'!D3486)</f>
        <v>11</v>
      </c>
      <c r="F3486">
        <v>30</v>
      </c>
      <c r="G3486">
        <f>IF(F3486="",_xlfn.XLOOKUP(C3486,'Price Averages'!$D$4:$D$103,'Price Averages'!$E$4:$E$103, "FALSE"), F3486)</f>
        <v>30</v>
      </c>
      <c r="H3486">
        <v>15</v>
      </c>
      <c r="I3486">
        <f>IF(H3486="", _xlfn.XLOOKUP(C3486, 'Cost Averages'!$D$4:$D$103,'Cost Averages'!$E$4:$E$103, "FALSE"),H3486)</f>
        <v>15</v>
      </c>
      <c r="J3486">
        <f t="shared" si="327"/>
        <v>330</v>
      </c>
      <c r="K3486">
        <f t="shared" si="328"/>
        <v>165</v>
      </c>
      <c r="L3486">
        <f t="shared" si="329"/>
        <v>165</v>
      </c>
      <c r="M3486" s="2" t="s">
        <v>28</v>
      </c>
      <c r="N3486" t="s">
        <v>556</v>
      </c>
      <c r="O3486" t="s">
        <v>46</v>
      </c>
      <c r="P3486" s="3">
        <v>11.563724686003232</v>
      </c>
      <c r="Q3486" t="str">
        <f t="shared" si="324"/>
        <v>H</v>
      </c>
      <c r="R3486">
        <f t="shared" si="325"/>
        <v>2022</v>
      </c>
      <c r="S3486">
        <f t="shared" si="326"/>
        <v>0</v>
      </c>
    </row>
    <row r="3487" spans="1:19" x14ac:dyDescent="0.25">
      <c r="A3487" s="1">
        <v>44692.376452960198</v>
      </c>
      <c r="B3487" s="2" t="s">
        <v>710</v>
      </c>
      <c r="C3487" t="s">
        <v>193</v>
      </c>
      <c r="D3487">
        <v>14</v>
      </c>
      <c r="E3487">
        <f>IF(D3487="", _xlfn.XLOOKUP(C3487,'Median Quantity per product'!$D$4:$D$103,'Median Quantity per product'!$E$4:$E$103, "NA"),'Project Work - Data wrows'!D3487)</f>
        <v>14</v>
      </c>
      <c r="F3487">
        <v>30</v>
      </c>
      <c r="G3487">
        <f>IF(F3487="",_xlfn.XLOOKUP(C3487,'Price Averages'!$D$4:$D$103,'Price Averages'!$E$4:$E$103, "FALSE"), F3487)</f>
        <v>30</v>
      </c>
      <c r="H3487">
        <v>15</v>
      </c>
      <c r="I3487">
        <f>IF(H3487="", _xlfn.XLOOKUP(C3487, 'Cost Averages'!$D$4:$D$103,'Cost Averages'!$E$4:$E$103, "FALSE"),H3487)</f>
        <v>15</v>
      </c>
      <c r="J3487">
        <f t="shared" si="327"/>
        <v>420</v>
      </c>
      <c r="K3487">
        <f t="shared" si="328"/>
        <v>210</v>
      </c>
      <c r="L3487">
        <f t="shared" si="329"/>
        <v>210</v>
      </c>
      <c r="M3487" s="2" t="s">
        <v>28</v>
      </c>
      <c r="N3487" t="s">
        <v>393</v>
      </c>
      <c r="O3487" t="s">
        <v>50</v>
      </c>
      <c r="P3487" s="3">
        <v>11.394777319422785</v>
      </c>
      <c r="Q3487" t="str">
        <f t="shared" si="324"/>
        <v>H</v>
      </c>
      <c r="R3487">
        <f t="shared" si="325"/>
        <v>2022</v>
      </c>
      <c r="S3487">
        <f t="shared" si="326"/>
        <v>0</v>
      </c>
    </row>
    <row r="3488" spans="1:19" x14ac:dyDescent="0.25">
      <c r="A3488" s="1">
        <v>44690.38525185304</v>
      </c>
      <c r="B3488" s="2" t="s">
        <v>2642</v>
      </c>
      <c r="C3488" t="s">
        <v>386</v>
      </c>
      <c r="D3488">
        <v>11</v>
      </c>
      <c r="E3488">
        <f>IF(D3488="", _xlfn.XLOOKUP(C3488,'Median Quantity per product'!$D$4:$D$103,'Median Quantity per product'!$E$4:$E$103, "NA"),'Project Work - Data wrows'!D3488)</f>
        <v>11</v>
      </c>
      <c r="F3488">
        <v>58</v>
      </c>
      <c r="G3488">
        <f>IF(F3488="",_xlfn.XLOOKUP(C3488,'Price Averages'!$D$4:$D$103,'Price Averages'!$E$4:$E$103, "FALSE"), F3488)</f>
        <v>58</v>
      </c>
      <c r="H3488">
        <v>29</v>
      </c>
      <c r="I3488">
        <f>IF(H3488="", _xlfn.XLOOKUP(C3488, 'Cost Averages'!$D$4:$D$103,'Cost Averages'!$E$4:$E$103, "FALSE"),H3488)</f>
        <v>29</v>
      </c>
      <c r="J3488">
        <f t="shared" si="327"/>
        <v>638</v>
      </c>
      <c r="K3488">
        <f t="shared" si="328"/>
        <v>319</v>
      </c>
      <c r="L3488">
        <f t="shared" si="329"/>
        <v>319</v>
      </c>
      <c r="M3488" s="2" t="s">
        <v>28</v>
      </c>
      <c r="N3488" t="s">
        <v>393</v>
      </c>
      <c r="O3488" t="s">
        <v>50</v>
      </c>
      <c r="P3488" s="3">
        <v>11.394777319422785</v>
      </c>
      <c r="Q3488" t="str">
        <f t="shared" si="324"/>
        <v>H</v>
      </c>
      <c r="R3488">
        <f t="shared" si="325"/>
        <v>2022</v>
      </c>
      <c r="S3488">
        <f t="shared" si="326"/>
        <v>0</v>
      </c>
    </row>
    <row r="3489" spans="1:19" x14ac:dyDescent="0.25">
      <c r="A3489" s="1">
        <v>44606</v>
      </c>
      <c r="B3489" s="2" t="s">
        <v>3891</v>
      </c>
      <c r="C3489" t="s">
        <v>386</v>
      </c>
      <c r="D3489">
        <v>17</v>
      </c>
      <c r="E3489">
        <f>IF(D3489="", _xlfn.XLOOKUP(C3489,'Median Quantity per product'!$D$4:$D$103,'Median Quantity per product'!$E$4:$E$103, "NA"),'Project Work - Data wrows'!D3489)</f>
        <v>17</v>
      </c>
      <c r="F3489">
        <v>58</v>
      </c>
      <c r="G3489">
        <f>IF(F3489="",_xlfn.XLOOKUP(C3489,'Price Averages'!$D$4:$D$103,'Price Averages'!$E$4:$E$103, "FALSE"), F3489)</f>
        <v>58</v>
      </c>
      <c r="H3489">
        <v>29</v>
      </c>
      <c r="I3489">
        <f>IF(H3489="", _xlfn.XLOOKUP(C3489, 'Cost Averages'!$D$4:$D$103,'Cost Averages'!$E$4:$E$103, "FALSE"),H3489)</f>
        <v>29</v>
      </c>
      <c r="J3489">
        <f t="shared" si="327"/>
        <v>986</v>
      </c>
      <c r="K3489">
        <f t="shared" si="328"/>
        <v>493</v>
      </c>
      <c r="L3489">
        <f t="shared" si="329"/>
        <v>493</v>
      </c>
      <c r="M3489" s="2" t="s">
        <v>28</v>
      </c>
      <c r="N3489" t="s">
        <v>432</v>
      </c>
      <c r="O3489" t="s">
        <v>25</v>
      </c>
      <c r="P3489" s="3">
        <v>10.408704992688252</v>
      </c>
      <c r="Q3489" t="str">
        <f t="shared" si="324"/>
        <v>H</v>
      </c>
      <c r="R3489">
        <f t="shared" si="325"/>
        <v>2022</v>
      </c>
      <c r="S3489">
        <f t="shared" si="326"/>
        <v>0</v>
      </c>
    </row>
    <row r="3490" spans="1:19" x14ac:dyDescent="0.25">
      <c r="A3490" s="1">
        <v>44645.871297150516</v>
      </c>
      <c r="B3490" s="2" t="s">
        <v>2685</v>
      </c>
      <c r="C3490" t="s">
        <v>73</v>
      </c>
      <c r="D3490">
        <v>8</v>
      </c>
      <c r="E3490">
        <f>IF(D3490="", _xlfn.XLOOKUP(C3490,'Median Quantity per product'!$D$4:$D$103,'Median Quantity per product'!$E$4:$E$103, "NA"),'Project Work - Data wrows'!D3490)</f>
        <v>8</v>
      </c>
      <c r="F3490">
        <v>166</v>
      </c>
      <c r="G3490">
        <f>IF(F3490="",_xlfn.XLOOKUP(C3490,'Price Averages'!$D$4:$D$103,'Price Averages'!$E$4:$E$103, "FALSE"), F3490)</f>
        <v>166</v>
      </c>
      <c r="H3490">
        <v>83</v>
      </c>
      <c r="I3490">
        <f>IF(H3490="", _xlfn.XLOOKUP(C3490, 'Cost Averages'!$D$4:$D$103,'Cost Averages'!$E$4:$E$103, "FALSE"),H3490)</f>
        <v>83</v>
      </c>
      <c r="J3490">
        <f t="shared" si="327"/>
        <v>1328</v>
      </c>
      <c r="K3490">
        <f t="shared" si="328"/>
        <v>664</v>
      </c>
      <c r="L3490">
        <f t="shared" si="329"/>
        <v>664</v>
      </c>
      <c r="M3490" s="2" t="s">
        <v>28</v>
      </c>
      <c r="N3490" t="s">
        <v>572</v>
      </c>
      <c r="O3490" t="s">
        <v>50</v>
      </c>
      <c r="P3490" s="3">
        <v>14.66147716237918</v>
      </c>
      <c r="Q3490" t="str">
        <f t="shared" si="324"/>
        <v>H</v>
      </c>
      <c r="R3490">
        <f t="shared" si="325"/>
        <v>2022</v>
      </c>
      <c r="S3490">
        <f t="shared" si="326"/>
        <v>0</v>
      </c>
    </row>
    <row r="3491" spans="1:19" x14ac:dyDescent="0.25">
      <c r="A3491" s="1">
        <v>44630.102019417071</v>
      </c>
      <c r="B3491" s="2" t="s">
        <v>2824</v>
      </c>
      <c r="C3491" t="s">
        <v>73</v>
      </c>
      <c r="D3491">
        <v>14</v>
      </c>
      <c r="E3491">
        <f>IF(D3491="", _xlfn.XLOOKUP(C3491,'Median Quantity per product'!$D$4:$D$103,'Median Quantity per product'!$E$4:$E$103, "NA"),'Project Work - Data wrows'!D3491)</f>
        <v>14</v>
      </c>
      <c r="F3491">
        <v>166</v>
      </c>
      <c r="G3491">
        <f>IF(F3491="",_xlfn.XLOOKUP(C3491,'Price Averages'!$D$4:$D$103,'Price Averages'!$E$4:$E$103, "FALSE"), F3491)</f>
        <v>166</v>
      </c>
      <c r="H3491" t="s">
        <v>32</v>
      </c>
      <c r="I3491">
        <f>IF(H3491="", _xlfn.XLOOKUP(C3491, 'Cost Averages'!$D$4:$D$103,'Cost Averages'!$E$4:$E$103, "FALSE"),H3491)</f>
        <v>83</v>
      </c>
      <c r="J3491">
        <f t="shared" si="327"/>
        <v>2324</v>
      </c>
      <c r="K3491">
        <f t="shared" si="328"/>
        <v>1162</v>
      </c>
      <c r="L3491">
        <f t="shared" si="329"/>
        <v>1162</v>
      </c>
      <c r="M3491" s="2" t="s">
        <v>23</v>
      </c>
      <c r="N3491" t="s">
        <v>513</v>
      </c>
      <c r="O3491" t="s">
        <v>50</v>
      </c>
      <c r="P3491" s="3">
        <v>8.8514729234790472</v>
      </c>
      <c r="Q3491" t="str">
        <f t="shared" si="324"/>
        <v>H</v>
      </c>
      <c r="R3491">
        <f t="shared" si="325"/>
        <v>2022</v>
      </c>
      <c r="S3491">
        <f t="shared" si="326"/>
        <v>0</v>
      </c>
    </row>
    <row r="3492" spans="1:19" x14ac:dyDescent="0.25">
      <c r="A3492" s="1">
        <v>44816.097693180389</v>
      </c>
      <c r="B3492" s="2" t="s">
        <v>2367</v>
      </c>
      <c r="C3492" t="s">
        <v>73</v>
      </c>
      <c r="D3492">
        <v>16</v>
      </c>
      <c r="E3492">
        <f>IF(D3492="", _xlfn.XLOOKUP(C3492,'Median Quantity per product'!$D$4:$D$103,'Median Quantity per product'!$E$4:$E$103, "NA"),'Project Work - Data wrows'!D3492)</f>
        <v>16</v>
      </c>
      <c r="F3492" t="s">
        <v>32</v>
      </c>
      <c r="G3492">
        <f>IF(F3492="",_xlfn.XLOOKUP(C3492,'Price Averages'!$D$4:$D$103,'Price Averages'!$E$4:$E$103, "FALSE"), F3492)</f>
        <v>166</v>
      </c>
      <c r="H3492">
        <v>83</v>
      </c>
      <c r="I3492">
        <f>IF(H3492="", _xlfn.XLOOKUP(C3492, 'Cost Averages'!$D$4:$D$103,'Cost Averages'!$E$4:$E$103, "FALSE"),H3492)</f>
        <v>83</v>
      </c>
      <c r="J3492">
        <f t="shared" si="327"/>
        <v>2656</v>
      </c>
      <c r="K3492">
        <f t="shared" si="328"/>
        <v>1328</v>
      </c>
      <c r="L3492">
        <f t="shared" si="329"/>
        <v>1328</v>
      </c>
      <c r="M3492" s="2" t="s">
        <v>44</v>
      </c>
      <c r="N3492" t="s">
        <v>484</v>
      </c>
      <c r="O3492" t="s">
        <v>25</v>
      </c>
      <c r="P3492" s="3">
        <v>11.799431383856128</v>
      </c>
      <c r="Q3492" t="str">
        <f t="shared" si="324"/>
        <v>H</v>
      </c>
      <c r="R3492">
        <f t="shared" si="325"/>
        <v>2022</v>
      </c>
      <c r="S3492">
        <f t="shared" si="326"/>
        <v>0</v>
      </c>
    </row>
    <row r="3493" spans="1:19" x14ac:dyDescent="0.25">
      <c r="A3493" s="1">
        <v>44732.336820268807</v>
      </c>
      <c r="B3493" s="2" t="s">
        <v>526</v>
      </c>
      <c r="C3493" t="s">
        <v>73</v>
      </c>
      <c r="D3493">
        <v>19</v>
      </c>
      <c r="E3493">
        <f>IF(D3493="", _xlfn.XLOOKUP(C3493,'Median Quantity per product'!$D$4:$D$103,'Median Quantity per product'!$E$4:$E$103, "NA"),'Project Work - Data wrows'!D3493)</f>
        <v>19</v>
      </c>
      <c r="F3493">
        <v>166</v>
      </c>
      <c r="G3493">
        <f>IF(F3493="",_xlfn.XLOOKUP(C3493,'Price Averages'!$D$4:$D$103,'Price Averages'!$E$4:$E$103, "FALSE"), F3493)</f>
        <v>166</v>
      </c>
      <c r="H3493">
        <v>83</v>
      </c>
      <c r="I3493">
        <f>IF(H3493="", _xlfn.XLOOKUP(C3493, 'Cost Averages'!$D$4:$D$103,'Cost Averages'!$E$4:$E$103, "FALSE"),H3493)</f>
        <v>83</v>
      </c>
      <c r="J3493">
        <f t="shared" si="327"/>
        <v>3154</v>
      </c>
      <c r="K3493">
        <f t="shared" si="328"/>
        <v>1577</v>
      </c>
      <c r="L3493">
        <f t="shared" si="329"/>
        <v>1577</v>
      </c>
      <c r="M3493" s="2" t="s">
        <v>44</v>
      </c>
      <c r="N3493" t="s">
        <v>527</v>
      </c>
      <c r="O3493" t="s">
        <v>25</v>
      </c>
      <c r="P3493" s="3">
        <v>14.554851510602212</v>
      </c>
      <c r="Q3493" t="str">
        <f t="shared" si="324"/>
        <v>H</v>
      </c>
      <c r="R3493">
        <f t="shared" si="325"/>
        <v>2022</v>
      </c>
      <c r="S3493">
        <f t="shared" si="326"/>
        <v>0</v>
      </c>
    </row>
    <row r="3494" spans="1:19" x14ac:dyDescent="0.25">
      <c r="A3494" s="1">
        <v>44633.603199239689</v>
      </c>
      <c r="B3494" s="2" t="s">
        <v>3004</v>
      </c>
      <c r="C3494" t="s">
        <v>73</v>
      </c>
      <c r="D3494">
        <v>20</v>
      </c>
      <c r="E3494">
        <f>IF(D3494="", _xlfn.XLOOKUP(C3494,'Median Quantity per product'!$D$4:$D$103,'Median Quantity per product'!$E$4:$E$103, "NA"),'Project Work - Data wrows'!D3494)</f>
        <v>20</v>
      </c>
      <c r="F3494">
        <v>166</v>
      </c>
      <c r="G3494">
        <f>IF(F3494="",_xlfn.XLOOKUP(C3494,'Price Averages'!$D$4:$D$103,'Price Averages'!$E$4:$E$103, "FALSE"), F3494)</f>
        <v>166</v>
      </c>
      <c r="H3494" t="s">
        <v>32</v>
      </c>
      <c r="I3494">
        <f>IF(H3494="", _xlfn.XLOOKUP(C3494, 'Cost Averages'!$D$4:$D$103,'Cost Averages'!$E$4:$E$103, "FALSE"),H3494)</f>
        <v>83</v>
      </c>
      <c r="J3494">
        <f t="shared" si="327"/>
        <v>3320</v>
      </c>
      <c r="K3494">
        <f t="shared" si="328"/>
        <v>1660</v>
      </c>
      <c r="L3494">
        <f t="shared" si="329"/>
        <v>1660</v>
      </c>
      <c r="M3494" s="2" t="s">
        <v>28</v>
      </c>
      <c r="N3494" t="s">
        <v>701</v>
      </c>
      <c r="O3494" t="s">
        <v>78</v>
      </c>
      <c r="P3494" s="3">
        <v>12.658317415198635</v>
      </c>
      <c r="Q3494" t="str">
        <f t="shared" si="324"/>
        <v>H</v>
      </c>
      <c r="R3494">
        <f t="shared" si="325"/>
        <v>2022</v>
      </c>
      <c r="S3494">
        <f t="shared" si="326"/>
        <v>0</v>
      </c>
    </row>
    <row r="3495" spans="1:19" x14ac:dyDescent="0.25">
      <c r="A3495" s="1">
        <v>44590</v>
      </c>
      <c r="B3495" s="2" t="s">
        <v>3876</v>
      </c>
      <c r="C3495" t="s">
        <v>73</v>
      </c>
      <c r="D3495" t="s">
        <v>32</v>
      </c>
      <c r="E3495">
        <f>IF(D3495="", _xlfn.XLOOKUP(C3495,'Median Quantity per product'!$D$4:$D$103,'Median Quantity per product'!$E$4:$E$103, "NA"),'Project Work - Data wrows'!D3495)</f>
        <v>12</v>
      </c>
      <c r="F3495">
        <v>166</v>
      </c>
      <c r="G3495">
        <f>IF(F3495="",_xlfn.XLOOKUP(C3495,'Price Averages'!$D$4:$D$103,'Price Averages'!$E$4:$E$103, "FALSE"), F3495)</f>
        <v>166</v>
      </c>
      <c r="H3495">
        <v>83</v>
      </c>
      <c r="I3495">
        <f>IF(H3495="", _xlfn.XLOOKUP(C3495, 'Cost Averages'!$D$4:$D$103,'Cost Averages'!$E$4:$E$103, "FALSE"),H3495)</f>
        <v>83</v>
      </c>
      <c r="J3495">
        <f t="shared" si="327"/>
        <v>1992</v>
      </c>
      <c r="K3495">
        <f t="shared" si="328"/>
        <v>996</v>
      </c>
      <c r="L3495">
        <f t="shared" si="329"/>
        <v>996</v>
      </c>
      <c r="M3495" s="2" t="s">
        <v>28</v>
      </c>
      <c r="N3495" t="s">
        <v>848</v>
      </c>
      <c r="O3495" t="s">
        <v>34</v>
      </c>
      <c r="P3495" s="3">
        <v>11.226611755437654</v>
      </c>
      <c r="Q3495" t="str">
        <f t="shared" si="324"/>
        <v>H</v>
      </c>
      <c r="R3495">
        <f t="shared" si="325"/>
        <v>2022</v>
      </c>
      <c r="S3495">
        <f t="shared" si="326"/>
        <v>0</v>
      </c>
    </row>
    <row r="3496" spans="1:19" x14ac:dyDescent="0.25">
      <c r="A3496" s="1">
        <v>44663.841674405579</v>
      </c>
      <c r="B3496" s="2" t="s">
        <v>1226</v>
      </c>
      <c r="C3496" t="s">
        <v>207</v>
      </c>
      <c r="D3496">
        <v>14</v>
      </c>
      <c r="E3496">
        <f>IF(D3496="", _xlfn.XLOOKUP(C3496,'Median Quantity per product'!$D$4:$D$103,'Median Quantity per product'!$E$4:$E$103, "NA"),'Project Work - Data wrows'!D3496)</f>
        <v>14</v>
      </c>
      <c r="F3496" t="s">
        <v>32</v>
      </c>
      <c r="G3496">
        <f>IF(F3496="",_xlfn.XLOOKUP(C3496,'Price Averages'!$D$4:$D$103,'Price Averages'!$E$4:$E$103, "FALSE"), F3496)</f>
        <v>176</v>
      </c>
      <c r="H3496">
        <v>88</v>
      </c>
      <c r="I3496">
        <f>IF(H3496="", _xlfn.XLOOKUP(C3496, 'Cost Averages'!$D$4:$D$103,'Cost Averages'!$E$4:$E$103, "FALSE"),H3496)</f>
        <v>88</v>
      </c>
      <c r="J3496">
        <f t="shared" si="327"/>
        <v>2464</v>
      </c>
      <c r="K3496">
        <f t="shared" si="328"/>
        <v>1232</v>
      </c>
      <c r="L3496">
        <f t="shared" si="329"/>
        <v>1232</v>
      </c>
      <c r="M3496" s="2" t="s">
        <v>23</v>
      </c>
      <c r="N3496" t="s">
        <v>854</v>
      </c>
      <c r="O3496" t="s">
        <v>50</v>
      </c>
      <c r="P3496" s="3">
        <v>13.827196127590291</v>
      </c>
      <c r="Q3496" t="str">
        <f t="shared" si="324"/>
        <v>H</v>
      </c>
      <c r="R3496">
        <f t="shared" si="325"/>
        <v>2022</v>
      </c>
      <c r="S3496">
        <f t="shared" si="326"/>
        <v>0</v>
      </c>
    </row>
    <row r="3497" spans="1:19" x14ac:dyDescent="0.25">
      <c r="A3497" s="1">
        <v>44812.56106163709</v>
      </c>
      <c r="B3497" s="2" t="s">
        <v>2672</v>
      </c>
      <c r="C3497" t="s">
        <v>378</v>
      </c>
      <c r="D3497">
        <v>2</v>
      </c>
      <c r="E3497">
        <f>IF(D3497="", _xlfn.XLOOKUP(C3497,'Median Quantity per product'!$D$4:$D$103,'Median Quantity per product'!$E$4:$E$103, "NA"),'Project Work - Data wrows'!D3497)</f>
        <v>2</v>
      </c>
      <c r="F3497">
        <v>110</v>
      </c>
      <c r="G3497">
        <f>IF(F3497="",_xlfn.XLOOKUP(C3497,'Price Averages'!$D$4:$D$103,'Price Averages'!$E$4:$E$103, "FALSE"), F3497)</f>
        <v>110</v>
      </c>
      <c r="H3497">
        <v>55</v>
      </c>
      <c r="I3497">
        <f>IF(H3497="", _xlfn.XLOOKUP(C3497, 'Cost Averages'!$D$4:$D$103,'Cost Averages'!$E$4:$E$103, "FALSE"),H3497)</f>
        <v>55</v>
      </c>
      <c r="J3497">
        <f t="shared" si="327"/>
        <v>220</v>
      </c>
      <c r="K3497">
        <f t="shared" si="328"/>
        <v>110</v>
      </c>
      <c r="L3497">
        <f t="shared" si="329"/>
        <v>110</v>
      </c>
      <c r="M3497" s="2" t="s">
        <v>28</v>
      </c>
      <c r="N3497" t="s">
        <v>601</v>
      </c>
      <c r="O3497" t="s">
        <v>56</v>
      </c>
      <c r="P3497" s="3">
        <v>12.564315242820944</v>
      </c>
      <c r="Q3497" t="str">
        <f t="shared" si="324"/>
        <v>H</v>
      </c>
      <c r="R3497">
        <f t="shared" si="325"/>
        <v>2022</v>
      </c>
      <c r="S3497">
        <f t="shared" si="326"/>
        <v>0</v>
      </c>
    </row>
    <row r="3498" spans="1:19" x14ac:dyDescent="0.25">
      <c r="A3498" s="1">
        <v>44636.370550972919</v>
      </c>
      <c r="B3498" s="2" t="s">
        <v>633</v>
      </c>
      <c r="C3498" t="s">
        <v>378</v>
      </c>
      <c r="D3498">
        <v>3</v>
      </c>
      <c r="E3498">
        <f>IF(D3498="", _xlfn.XLOOKUP(C3498,'Median Quantity per product'!$D$4:$D$103,'Median Quantity per product'!$E$4:$E$103, "NA"),'Project Work - Data wrows'!D3498)</f>
        <v>3</v>
      </c>
      <c r="F3498" t="s">
        <v>32</v>
      </c>
      <c r="G3498">
        <f>IF(F3498="",_xlfn.XLOOKUP(C3498,'Price Averages'!$D$4:$D$103,'Price Averages'!$E$4:$E$103, "FALSE"), F3498)</f>
        <v>110</v>
      </c>
      <c r="H3498">
        <v>55</v>
      </c>
      <c r="I3498">
        <f>IF(H3498="", _xlfn.XLOOKUP(C3498, 'Cost Averages'!$D$4:$D$103,'Cost Averages'!$E$4:$E$103, "FALSE"),H3498)</f>
        <v>55</v>
      </c>
      <c r="J3498">
        <f t="shared" si="327"/>
        <v>330</v>
      </c>
      <c r="K3498">
        <f t="shared" si="328"/>
        <v>165</v>
      </c>
      <c r="L3498">
        <f t="shared" si="329"/>
        <v>165</v>
      </c>
      <c r="M3498" s="2" t="s">
        <v>44</v>
      </c>
      <c r="N3498" t="s">
        <v>164</v>
      </c>
      <c r="O3498" t="s">
        <v>25</v>
      </c>
      <c r="P3498" s="3">
        <v>9.9311000381363836</v>
      </c>
      <c r="Q3498" t="str">
        <f t="shared" si="324"/>
        <v>H</v>
      </c>
      <c r="R3498">
        <f t="shared" si="325"/>
        <v>2022</v>
      </c>
      <c r="S3498">
        <f t="shared" si="326"/>
        <v>0</v>
      </c>
    </row>
    <row r="3499" spans="1:19" x14ac:dyDescent="0.25">
      <c r="A3499" s="1">
        <v>44647</v>
      </c>
      <c r="B3499" s="2" t="s">
        <v>3930</v>
      </c>
      <c r="C3499" t="s">
        <v>378</v>
      </c>
      <c r="D3499">
        <v>8</v>
      </c>
      <c r="E3499">
        <f>IF(D3499="", _xlfn.XLOOKUP(C3499,'Median Quantity per product'!$D$4:$D$103,'Median Quantity per product'!$E$4:$E$103, "NA"),'Project Work - Data wrows'!D3499)</f>
        <v>8</v>
      </c>
      <c r="F3499">
        <v>110</v>
      </c>
      <c r="G3499">
        <f>IF(F3499="",_xlfn.XLOOKUP(C3499,'Price Averages'!$D$4:$D$103,'Price Averages'!$E$4:$E$103, "FALSE"), F3499)</f>
        <v>110</v>
      </c>
      <c r="H3499" t="s">
        <v>32</v>
      </c>
      <c r="I3499">
        <f>IF(H3499="", _xlfn.XLOOKUP(C3499, 'Cost Averages'!$D$4:$D$103,'Cost Averages'!$E$4:$E$103, "FALSE"),H3499)</f>
        <v>55</v>
      </c>
      <c r="J3499">
        <f t="shared" si="327"/>
        <v>880</v>
      </c>
      <c r="K3499">
        <f t="shared" si="328"/>
        <v>440</v>
      </c>
      <c r="L3499">
        <f t="shared" si="329"/>
        <v>440</v>
      </c>
      <c r="M3499" s="2" t="s">
        <v>23</v>
      </c>
      <c r="N3499" t="s">
        <v>173</v>
      </c>
      <c r="O3499" t="s">
        <v>46</v>
      </c>
      <c r="P3499" s="3">
        <v>11.727497850343074</v>
      </c>
      <c r="Q3499" t="str">
        <f t="shared" si="324"/>
        <v>H</v>
      </c>
      <c r="R3499">
        <f t="shared" si="325"/>
        <v>2022</v>
      </c>
      <c r="S3499">
        <f t="shared" si="326"/>
        <v>0</v>
      </c>
    </row>
    <row r="3500" spans="1:19" x14ac:dyDescent="0.25">
      <c r="A3500" s="1">
        <v>44627.533648920944</v>
      </c>
      <c r="B3500" s="2" t="s">
        <v>698</v>
      </c>
      <c r="C3500" t="s">
        <v>378</v>
      </c>
      <c r="D3500" t="s">
        <v>32</v>
      </c>
      <c r="E3500">
        <f>IF(D3500="", _xlfn.XLOOKUP(C3500,'Median Quantity per product'!$D$4:$D$103,'Median Quantity per product'!$E$4:$E$103, "NA"),'Project Work - Data wrows'!D3500)</f>
        <v>11.5</v>
      </c>
      <c r="F3500">
        <v>110</v>
      </c>
      <c r="G3500">
        <f>IF(F3500="",_xlfn.XLOOKUP(C3500,'Price Averages'!$D$4:$D$103,'Price Averages'!$E$4:$E$103, "FALSE"), F3500)</f>
        <v>110</v>
      </c>
      <c r="H3500">
        <v>55</v>
      </c>
      <c r="I3500">
        <f>IF(H3500="", _xlfn.XLOOKUP(C3500, 'Cost Averages'!$D$4:$D$103,'Cost Averages'!$E$4:$E$103, "FALSE"),H3500)</f>
        <v>55</v>
      </c>
      <c r="J3500">
        <f t="shared" si="327"/>
        <v>1265</v>
      </c>
      <c r="K3500">
        <f t="shared" si="328"/>
        <v>632.5</v>
      </c>
      <c r="L3500">
        <f t="shared" si="329"/>
        <v>632.5</v>
      </c>
      <c r="M3500" s="2" t="s">
        <v>28</v>
      </c>
      <c r="N3500" t="s">
        <v>699</v>
      </c>
      <c r="O3500" t="s">
        <v>41</v>
      </c>
      <c r="P3500" s="3">
        <v>11.779256317174871</v>
      </c>
      <c r="Q3500" t="str">
        <f t="shared" si="324"/>
        <v>H</v>
      </c>
      <c r="R3500">
        <f t="shared" si="325"/>
        <v>2022</v>
      </c>
      <c r="S3500">
        <f t="shared" si="326"/>
        <v>0</v>
      </c>
    </row>
    <row r="3501" spans="1:19" x14ac:dyDescent="0.25">
      <c r="A3501" s="1">
        <v>44664.609404436458</v>
      </c>
      <c r="B3501" s="2" t="s">
        <v>1235</v>
      </c>
      <c r="C3501" t="s">
        <v>771</v>
      </c>
      <c r="D3501">
        <v>2</v>
      </c>
      <c r="E3501">
        <f>IF(D3501="", _xlfn.XLOOKUP(C3501,'Median Quantity per product'!$D$4:$D$103,'Median Quantity per product'!$E$4:$E$103, "NA"),'Project Work - Data wrows'!D3501)</f>
        <v>2</v>
      </c>
      <c r="F3501">
        <v>120</v>
      </c>
      <c r="G3501">
        <f>IF(F3501="",_xlfn.XLOOKUP(C3501,'Price Averages'!$D$4:$D$103,'Price Averages'!$E$4:$E$103, "FALSE"), F3501)</f>
        <v>120</v>
      </c>
      <c r="H3501">
        <v>30</v>
      </c>
      <c r="I3501">
        <f>IF(H3501="", _xlfn.XLOOKUP(C3501, 'Cost Averages'!$D$4:$D$103,'Cost Averages'!$E$4:$E$103, "FALSE"),H3501)</f>
        <v>30</v>
      </c>
      <c r="J3501">
        <f t="shared" si="327"/>
        <v>240</v>
      </c>
      <c r="K3501">
        <f t="shared" si="328"/>
        <v>60</v>
      </c>
      <c r="L3501">
        <f t="shared" si="329"/>
        <v>180</v>
      </c>
      <c r="M3501" s="2" t="s">
        <v>28</v>
      </c>
      <c r="N3501" t="s">
        <v>618</v>
      </c>
      <c r="O3501" t="s">
        <v>50</v>
      </c>
      <c r="P3501" s="3">
        <v>13.259563298324382</v>
      </c>
      <c r="Q3501" t="str">
        <f t="shared" si="324"/>
        <v>H</v>
      </c>
      <c r="R3501">
        <f t="shared" si="325"/>
        <v>2022</v>
      </c>
      <c r="S3501">
        <f t="shared" si="326"/>
        <v>0</v>
      </c>
    </row>
    <row r="3502" spans="1:19" x14ac:dyDescent="0.25">
      <c r="A3502" s="1">
        <v>44674</v>
      </c>
      <c r="B3502" s="2" t="s">
        <v>3956</v>
      </c>
      <c r="C3502" t="s">
        <v>771</v>
      </c>
      <c r="D3502">
        <v>3</v>
      </c>
      <c r="E3502">
        <f>IF(D3502="", _xlfn.XLOOKUP(C3502,'Median Quantity per product'!$D$4:$D$103,'Median Quantity per product'!$E$4:$E$103, "NA"),'Project Work - Data wrows'!D3502)</f>
        <v>3</v>
      </c>
      <c r="F3502">
        <v>120</v>
      </c>
      <c r="G3502">
        <f>IF(F3502="",_xlfn.XLOOKUP(C3502,'Price Averages'!$D$4:$D$103,'Price Averages'!$E$4:$E$103, "FALSE"), F3502)</f>
        <v>120</v>
      </c>
      <c r="H3502" t="s">
        <v>32</v>
      </c>
      <c r="I3502">
        <f>IF(H3502="", _xlfn.XLOOKUP(C3502, 'Cost Averages'!$D$4:$D$103,'Cost Averages'!$E$4:$E$103, "FALSE"),H3502)</f>
        <v>30</v>
      </c>
      <c r="J3502">
        <f t="shared" si="327"/>
        <v>360</v>
      </c>
      <c r="K3502">
        <f t="shared" si="328"/>
        <v>90</v>
      </c>
      <c r="L3502">
        <f t="shared" si="329"/>
        <v>270</v>
      </c>
      <c r="M3502" s="2" t="s">
        <v>44</v>
      </c>
      <c r="N3502" t="s">
        <v>205</v>
      </c>
      <c r="O3502" t="s">
        <v>50</v>
      </c>
      <c r="P3502" s="3">
        <v>10.980884286450312</v>
      </c>
      <c r="Q3502" t="str">
        <f t="shared" si="324"/>
        <v>H</v>
      </c>
      <c r="R3502">
        <f t="shared" si="325"/>
        <v>2022</v>
      </c>
      <c r="S3502">
        <f t="shared" si="326"/>
        <v>0</v>
      </c>
    </row>
    <row r="3503" spans="1:19" x14ac:dyDescent="0.25">
      <c r="A3503" s="1">
        <v>44607</v>
      </c>
      <c r="B3503" s="2" t="s">
        <v>3892</v>
      </c>
      <c r="C3503" t="s">
        <v>771</v>
      </c>
      <c r="D3503">
        <v>9</v>
      </c>
      <c r="E3503">
        <f>IF(D3503="", _xlfn.XLOOKUP(C3503,'Median Quantity per product'!$D$4:$D$103,'Median Quantity per product'!$E$4:$E$103, "NA"),'Project Work - Data wrows'!D3503)</f>
        <v>9</v>
      </c>
      <c r="F3503">
        <v>120</v>
      </c>
      <c r="G3503">
        <f>IF(F3503="",_xlfn.XLOOKUP(C3503,'Price Averages'!$D$4:$D$103,'Price Averages'!$E$4:$E$103, "FALSE"), F3503)</f>
        <v>120</v>
      </c>
      <c r="H3503">
        <v>30</v>
      </c>
      <c r="I3503">
        <f>IF(H3503="", _xlfn.XLOOKUP(C3503, 'Cost Averages'!$D$4:$D$103,'Cost Averages'!$E$4:$E$103, "FALSE"),H3503)</f>
        <v>30</v>
      </c>
      <c r="J3503">
        <f t="shared" si="327"/>
        <v>1080</v>
      </c>
      <c r="K3503">
        <f t="shared" si="328"/>
        <v>270</v>
      </c>
      <c r="L3503">
        <f t="shared" si="329"/>
        <v>810</v>
      </c>
      <c r="M3503" s="2" t="s">
        <v>28</v>
      </c>
      <c r="N3503" t="s">
        <v>353</v>
      </c>
      <c r="O3503" t="s">
        <v>56</v>
      </c>
      <c r="P3503" s="3">
        <v>13.092530646074781</v>
      </c>
      <c r="Q3503" t="str">
        <f t="shared" si="324"/>
        <v>H</v>
      </c>
      <c r="R3503">
        <f t="shared" si="325"/>
        <v>2022</v>
      </c>
      <c r="S3503">
        <f t="shared" si="326"/>
        <v>0</v>
      </c>
    </row>
    <row r="3504" spans="1:19" x14ac:dyDescent="0.25">
      <c r="A3504" s="1">
        <v>44746.264077975771</v>
      </c>
      <c r="B3504" s="2" t="s">
        <v>2901</v>
      </c>
      <c r="C3504" t="s">
        <v>771</v>
      </c>
      <c r="D3504">
        <v>10</v>
      </c>
      <c r="E3504">
        <f>IF(D3504="", _xlfn.XLOOKUP(C3504,'Median Quantity per product'!$D$4:$D$103,'Median Quantity per product'!$E$4:$E$103, "NA"),'Project Work - Data wrows'!D3504)</f>
        <v>10</v>
      </c>
      <c r="F3504" t="s">
        <v>32</v>
      </c>
      <c r="G3504">
        <f>IF(F3504="",_xlfn.XLOOKUP(C3504,'Price Averages'!$D$4:$D$103,'Price Averages'!$E$4:$E$103, "FALSE"), F3504)</f>
        <v>120</v>
      </c>
      <c r="H3504">
        <v>30</v>
      </c>
      <c r="I3504">
        <f>IF(H3504="", _xlfn.XLOOKUP(C3504, 'Cost Averages'!$D$4:$D$103,'Cost Averages'!$E$4:$E$103, "FALSE"),H3504)</f>
        <v>30</v>
      </c>
      <c r="J3504">
        <f t="shared" si="327"/>
        <v>1200</v>
      </c>
      <c r="K3504">
        <f t="shared" si="328"/>
        <v>300</v>
      </c>
      <c r="L3504">
        <f t="shared" si="329"/>
        <v>900</v>
      </c>
      <c r="M3504" s="2" t="s">
        <v>44</v>
      </c>
      <c r="N3504" t="s">
        <v>1371</v>
      </c>
      <c r="O3504" t="s">
        <v>78</v>
      </c>
      <c r="P3504" s="3">
        <v>14.157909724393564</v>
      </c>
      <c r="Q3504" t="str">
        <f t="shared" si="324"/>
        <v>H</v>
      </c>
      <c r="R3504">
        <f t="shared" si="325"/>
        <v>2022</v>
      </c>
      <c r="S3504">
        <f t="shared" si="326"/>
        <v>0</v>
      </c>
    </row>
    <row r="3505" spans="1:19" x14ac:dyDescent="0.25">
      <c r="A3505" s="1">
        <v>44676.891661274574</v>
      </c>
      <c r="B3505" s="2" t="s">
        <v>1432</v>
      </c>
      <c r="C3505" t="s">
        <v>771</v>
      </c>
      <c r="D3505">
        <v>11</v>
      </c>
      <c r="E3505">
        <f>IF(D3505="", _xlfn.XLOOKUP(C3505,'Median Quantity per product'!$D$4:$D$103,'Median Quantity per product'!$E$4:$E$103, "NA"),'Project Work - Data wrows'!D3505)</f>
        <v>11</v>
      </c>
      <c r="F3505">
        <v>120</v>
      </c>
      <c r="G3505">
        <f>IF(F3505="",_xlfn.XLOOKUP(C3505,'Price Averages'!$D$4:$D$103,'Price Averages'!$E$4:$E$103, "FALSE"), F3505)</f>
        <v>120</v>
      </c>
      <c r="H3505">
        <v>30</v>
      </c>
      <c r="I3505">
        <f>IF(H3505="", _xlfn.XLOOKUP(C3505, 'Cost Averages'!$D$4:$D$103,'Cost Averages'!$E$4:$E$103, "FALSE"),H3505)</f>
        <v>30</v>
      </c>
      <c r="J3505">
        <f t="shared" si="327"/>
        <v>1320</v>
      </c>
      <c r="K3505">
        <f t="shared" si="328"/>
        <v>330</v>
      </c>
      <c r="L3505">
        <f t="shared" si="329"/>
        <v>990</v>
      </c>
      <c r="M3505" s="2" t="s">
        <v>23</v>
      </c>
      <c r="N3505" t="s">
        <v>1014</v>
      </c>
      <c r="O3505" t="s">
        <v>41</v>
      </c>
      <c r="P3505" s="3">
        <v>15.268550004010105</v>
      </c>
      <c r="Q3505" t="str">
        <f t="shared" si="324"/>
        <v>H</v>
      </c>
      <c r="R3505">
        <f t="shared" si="325"/>
        <v>2022</v>
      </c>
      <c r="S3505">
        <f t="shared" si="326"/>
        <v>0</v>
      </c>
    </row>
    <row r="3506" spans="1:19" x14ac:dyDescent="0.25">
      <c r="A3506" s="1">
        <v>44721.522887346357</v>
      </c>
      <c r="B3506" s="2" t="s">
        <v>2052</v>
      </c>
      <c r="C3506" t="s">
        <v>771</v>
      </c>
      <c r="D3506">
        <v>12</v>
      </c>
      <c r="E3506">
        <f>IF(D3506="", _xlfn.XLOOKUP(C3506,'Median Quantity per product'!$D$4:$D$103,'Median Quantity per product'!$E$4:$E$103, "NA"),'Project Work - Data wrows'!D3506)</f>
        <v>12</v>
      </c>
      <c r="F3506" t="s">
        <v>32</v>
      </c>
      <c r="G3506">
        <f>IF(F3506="",_xlfn.XLOOKUP(C3506,'Price Averages'!$D$4:$D$103,'Price Averages'!$E$4:$E$103, "FALSE"), F3506)</f>
        <v>120</v>
      </c>
      <c r="H3506" t="s">
        <v>32</v>
      </c>
      <c r="I3506">
        <f>IF(H3506="", _xlfn.XLOOKUP(C3506, 'Cost Averages'!$D$4:$D$103,'Cost Averages'!$E$4:$E$103, "FALSE"),H3506)</f>
        <v>30</v>
      </c>
      <c r="J3506">
        <f t="shared" si="327"/>
        <v>1440</v>
      </c>
      <c r="K3506">
        <f t="shared" si="328"/>
        <v>360</v>
      </c>
      <c r="L3506">
        <f t="shared" si="329"/>
        <v>1080</v>
      </c>
      <c r="M3506" s="2" t="s">
        <v>28</v>
      </c>
      <c r="N3506" t="s">
        <v>71</v>
      </c>
      <c r="O3506" t="s">
        <v>56</v>
      </c>
      <c r="P3506" s="3">
        <v>12.163730387337393</v>
      </c>
      <c r="Q3506" t="str">
        <f t="shared" si="324"/>
        <v>H</v>
      </c>
      <c r="R3506">
        <f t="shared" si="325"/>
        <v>2022</v>
      </c>
      <c r="S3506">
        <f t="shared" si="326"/>
        <v>0</v>
      </c>
    </row>
    <row r="3507" spans="1:19" x14ac:dyDescent="0.25">
      <c r="A3507" s="1">
        <v>44608</v>
      </c>
      <c r="B3507" s="2" t="s">
        <v>3893</v>
      </c>
      <c r="C3507" t="s">
        <v>771</v>
      </c>
      <c r="D3507">
        <v>12</v>
      </c>
      <c r="E3507">
        <f>IF(D3507="", _xlfn.XLOOKUP(C3507,'Median Quantity per product'!$D$4:$D$103,'Median Quantity per product'!$E$4:$E$103, "NA"),'Project Work - Data wrows'!D3507)</f>
        <v>12</v>
      </c>
      <c r="F3507">
        <v>120</v>
      </c>
      <c r="G3507">
        <f>IF(F3507="",_xlfn.XLOOKUP(C3507,'Price Averages'!$D$4:$D$103,'Price Averages'!$E$4:$E$103, "FALSE"), F3507)</f>
        <v>120</v>
      </c>
      <c r="H3507">
        <v>30</v>
      </c>
      <c r="I3507">
        <f>IF(H3507="", _xlfn.XLOOKUP(C3507, 'Cost Averages'!$D$4:$D$103,'Cost Averages'!$E$4:$E$103, "FALSE"),H3507)</f>
        <v>30</v>
      </c>
      <c r="J3507">
        <f t="shared" si="327"/>
        <v>1440</v>
      </c>
      <c r="K3507">
        <f t="shared" si="328"/>
        <v>360</v>
      </c>
      <c r="L3507">
        <f t="shared" si="329"/>
        <v>1080</v>
      </c>
      <c r="M3507" s="2" t="s">
        <v>23</v>
      </c>
      <c r="N3507" t="s">
        <v>297</v>
      </c>
      <c r="O3507" t="s">
        <v>78</v>
      </c>
      <c r="P3507" s="3">
        <v>10.317615395419679</v>
      </c>
      <c r="Q3507" t="str">
        <f t="shared" si="324"/>
        <v>H</v>
      </c>
      <c r="R3507">
        <f t="shared" si="325"/>
        <v>2022</v>
      </c>
      <c r="S3507">
        <f t="shared" si="326"/>
        <v>0</v>
      </c>
    </row>
    <row r="3508" spans="1:19" x14ac:dyDescent="0.25">
      <c r="A3508" s="1">
        <v>44687.312637797178</v>
      </c>
      <c r="B3508" s="2" t="s">
        <v>1645</v>
      </c>
      <c r="C3508" t="s">
        <v>771</v>
      </c>
      <c r="D3508">
        <v>17</v>
      </c>
      <c r="E3508">
        <f>IF(D3508="", _xlfn.XLOOKUP(C3508,'Median Quantity per product'!$D$4:$D$103,'Median Quantity per product'!$E$4:$E$103, "NA"),'Project Work - Data wrows'!D3508)</f>
        <v>17</v>
      </c>
      <c r="F3508">
        <v>120</v>
      </c>
      <c r="G3508">
        <f>IF(F3508="",_xlfn.XLOOKUP(C3508,'Price Averages'!$D$4:$D$103,'Price Averages'!$E$4:$E$103, "FALSE"), F3508)</f>
        <v>120</v>
      </c>
      <c r="H3508">
        <v>30</v>
      </c>
      <c r="I3508">
        <f>IF(H3508="", _xlfn.XLOOKUP(C3508, 'Cost Averages'!$D$4:$D$103,'Cost Averages'!$E$4:$E$103, "FALSE"),H3508)</f>
        <v>30</v>
      </c>
      <c r="J3508">
        <f t="shared" si="327"/>
        <v>2040</v>
      </c>
      <c r="K3508">
        <f t="shared" si="328"/>
        <v>510</v>
      </c>
      <c r="L3508">
        <f t="shared" si="329"/>
        <v>1530</v>
      </c>
      <c r="M3508" s="2" t="s">
        <v>28</v>
      </c>
      <c r="N3508" t="s">
        <v>353</v>
      </c>
      <c r="O3508" t="s">
        <v>56</v>
      </c>
      <c r="P3508" s="3">
        <v>13.092530646074781</v>
      </c>
      <c r="Q3508" t="str">
        <f t="shared" si="324"/>
        <v>H</v>
      </c>
      <c r="R3508">
        <f t="shared" si="325"/>
        <v>2022</v>
      </c>
      <c r="S3508">
        <f t="shared" si="326"/>
        <v>0</v>
      </c>
    </row>
    <row r="3509" spans="1:19" x14ac:dyDescent="0.25">
      <c r="A3509" s="1">
        <v>44602.663987699496</v>
      </c>
      <c r="B3509" s="2" t="s">
        <v>387</v>
      </c>
      <c r="C3509" t="s">
        <v>232</v>
      </c>
      <c r="D3509">
        <v>3</v>
      </c>
      <c r="E3509">
        <f>IF(D3509="", _xlfn.XLOOKUP(C3509,'Median Quantity per product'!$D$4:$D$103,'Median Quantity per product'!$E$4:$E$103, "NA"),'Project Work - Data wrows'!D3509)</f>
        <v>3</v>
      </c>
      <c r="F3509">
        <v>108</v>
      </c>
      <c r="G3509">
        <f>IF(F3509="",_xlfn.XLOOKUP(C3509,'Price Averages'!$D$4:$D$103,'Price Averages'!$E$4:$E$103, "FALSE"), F3509)</f>
        <v>108</v>
      </c>
      <c r="H3509">
        <v>54</v>
      </c>
      <c r="I3509">
        <f>IF(H3509="", _xlfn.XLOOKUP(C3509, 'Cost Averages'!$D$4:$D$103,'Cost Averages'!$E$4:$E$103, "FALSE"),H3509)</f>
        <v>54</v>
      </c>
      <c r="J3509">
        <f t="shared" si="327"/>
        <v>324</v>
      </c>
      <c r="K3509">
        <f t="shared" si="328"/>
        <v>162</v>
      </c>
      <c r="L3509">
        <f t="shared" si="329"/>
        <v>162</v>
      </c>
      <c r="M3509" s="2" t="s">
        <v>44</v>
      </c>
      <c r="N3509" t="s">
        <v>59</v>
      </c>
      <c r="O3509" t="s">
        <v>56</v>
      </c>
      <c r="P3509" s="3">
        <v>15.602184182549776</v>
      </c>
      <c r="Q3509" t="str">
        <f t="shared" si="324"/>
        <v>H</v>
      </c>
      <c r="R3509">
        <f t="shared" si="325"/>
        <v>2022</v>
      </c>
      <c r="S3509">
        <f t="shared" si="326"/>
        <v>0</v>
      </c>
    </row>
    <row r="3510" spans="1:19" x14ac:dyDescent="0.25">
      <c r="A3510" s="1">
        <v>44663.909799981258</v>
      </c>
      <c r="B3510" s="2" t="s">
        <v>2203</v>
      </c>
      <c r="C3510" t="s">
        <v>232</v>
      </c>
      <c r="D3510">
        <v>9</v>
      </c>
      <c r="E3510">
        <f>IF(D3510="", _xlfn.XLOOKUP(C3510,'Median Quantity per product'!$D$4:$D$103,'Median Quantity per product'!$E$4:$E$103, "NA"),'Project Work - Data wrows'!D3510)</f>
        <v>9</v>
      </c>
      <c r="F3510">
        <v>108</v>
      </c>
      <c r="G3510">
        <f>IF(F3510="",_xlfn.XLOOKUP(C3510,'Price Averages'!$D$4:$D$103,'Price Averages'!$E$4:$E$103, "FALSE"), F3510)</f>
        <v>108</v>
      </c>
      <c r="H3510">
        <v>54</v>
      </c>
      <c r="I3510">
        <f>IF(H3510="", _xlfn.XLOOKUP(C3510, 'Cost Averages'!$D$4:$D$103,'Cost Averages'!$E$4:$E$103, "FALSE"),H3510)</f>
        <v>54</v>
      </c>
      <c r="J3510">
        <f t="shared" si="327"/>
        <v>972</v>
      </c>
      <c r="K3510">
        <f t="shared" si="328"/>
        <v>486</v>
      </c>
      <c r="L3510">
        <f t="shared" si="329"/>
        <v>486</v>
      </c>
      <c r="M3510" s="2" t="s">
        <v>28</v>
      </c>
      <c r="N3510" t="s">
        <v>343</v>
      </c>
      <c r="O3510" t="s">
        <v>25</v>
      </c>
      <c r="P3510" s="3">
        <v>11.070908141213383</v>
      </c>
      <c r="Q3510" t="str">
        <f t="shared" si="324"/>
        <v>H</v>
      </c>
      <c r="R3510">
        <f t="shared" si="325"/>
        <v>2022</v>
      </c>
      <c r="S3510">
        <f t="shared" si="326"/>
        <v>0</v>
      </c>
    </row>
    <row r="3511" spans="1:19" x14ac:dyDescent="0.25">
      <c r="A3511" s="1">
        <v>44577</v>
      </c>
      <c r="B3511" s="2" t="s">
        <v>3864</v>
      </c>
      <c r="C3511" t="s">
        <v>232</v>
      </c>
      <c r="D3511">
        <v>10</v>
      </c>
      <c r="E3511">
        <f>IF(D3511="", _xlfn.XLOOKUP(C3511,'Median Quantity per product'!$D$4:$D$103,'Median Quantity per product'!$E$4:$E$103, "NA"),'Project Work - Data wrows'!D3511)</f>
        <v>10</v>
      </c>
      <c r="F3511">
        <v>108</v>
      </c>
      <c r="G3511">
        <f>IF(F3511="",_xlfn.XLOOKUP(C3511,'Price Averages'!$D$4:$D$103,'Price Averages'!$E$4:$E$103, "FALSE"), F3511)</f>
        <v>108</v>
      </c>
      <c r="H3511">
        <v>54</v>
      </c>
      <c r="I3511">
        <f>IF(H3511="", _xlfn.XLOOKUP(C3511, 'Cost Averages'!$D$4:$D$103,'Cost Averages'!$E$4:$E$103, "FALSE"),H3511)</f>
        <v>54</v>
      </c>
      <c r="J3511">
        <f t="shared" si="327"/>
        <v>1080</v>
      </c>
      <c r="K3511">
        <f t="shared" si="328"/>
        <v>540</v>
      </c>
      <c r="L3511">
        <f t="shared" si="329"/>
        <v>540</v>
      </c>
      <c r="M3511" s="2" t="s">
        <v>28</v>
      </c>
      <c r="N3511" t="s">
        <v>208</v>
      </c>
      <c r="O3511" t="s">
        <v>50</v>
      </c>
      <c r="P3511" s="3">
        <v>15.556812309269255</v>
      </c>
      <c r="Q3511" t="str">
        <f t="shared" si="324"/>
        <v>H</v>
      </c>
      <c r="R3511">
        <f t="shared" si="325"/>
        <v>2022</v>
      </c>
      <c r="S3511">
        <f t="shared" si="326"/>
        <v>0</v>
      </c>
    </row>
    <row r="3512" spans="1:19" x14ac:dyDescent="0.25">
      <c r="A3512" s="1">
        <v>44782</v>
      </c>
      <c r="B3512" s="2" t="s">
        <v>4056</v>
      </c>
      <c r="C3512" t="s">
        <v>232</v>
      </c>
      <c r="D3512">
        <v>12</v>
      </c>
      <c r="E3512">
        <f>IF(D3512="", _xlfn.XLOOKUP(C3512,'Median Quantity per product'!$D$4:$D$103,'Median Quantity per product'!$E$4:$E$103, "NA"),'Project Work - Data wrows'!D3512)</f>
        <v>12</v>
      </c>
      <c r="F3512">
        <v>108</v>
      </c>
      <c r="G3512">
        <f>IF(F3512="",_xlfn.XLOOKUP(C3512,'Price Averages'!$D$4:$D$103,'Price Averages'!$E$4:$E$103, "FALSE"), F3512)</f>
        <v>108</v>
      </c>
      <c r="H3512" t="s">
        <v>32</v>
      </c>
      <c r="I3512">
        <f>IF(H3512="", _xlfn.XLOOKUP(C3512, 'Cost Averages'!$D$4:$D$103,'Cost Averages'!$E$4:$E$103, "FALSE"),H3512)</f>
        <v>54</v>
      </c>
      <c r="J3512">
        <f t="shared" si="327"/>
        <v>1296</v>
      </c>
      <c r="K3512">
        <f t="shared" si="328"/>
        <v>648</v>
      </c>
      <c r="L3512">
        <f t="shared" si="329"/>
        <v>648</v>
      </c>
      <c r="M3512" s="2" t="s">
        <v>28</v>
      </c>
      <c r="N3512" t="s">
        <v>115</v>
      </c>
      <c r="O3512" t="s">
        <v>46</v>
      </c>
      <c r="P3512" s="3">
        <v>10.42743035829395</v>
      </c>
      <c r="Q3512" t="str">
        <f t="shared" si="324"/>
        <v>H</v>
      </c>
      <c r="R3512">
        <f t="shared" si="325"/>
        <v>2022</v>
      </c>
      <c r="S3512">
        <f t="shared" si="326"/>
        <v>0</v>
      </c>
    </row>
    <row r="3513" spans="1:19" x14ac:dyDescent="0.25">
      <c r="A3513" s="1">
        <v>44615.690959948624</v>
      </c>
      <c r="B3513" s="2" t="s">
        <v>3041</v>
      </c>
      <c r="C3513" t="s">
        <v>232</v>
      </c>
      <c r="D3513">
        <v>14</v>
      </c>
      <c r="E3513">
        <f>IF(D3513="", _xlfn.XLOOKUP(C3513,'Median Quantity per product'!$D$4:$D$103,'Median Quantity per product'!$E$4:$E$103, "NA"),'Project Work - Data wrows'!D3513)</f>
        <v>14</v>
      </c>
      <c r="F3513" t="s">
        <v>32</v>
      </c>
      <c r="G3513">
        <f>IF(F3513="",_xlfn.XLOOKUP(C3513,'Price Averages'!$D$4:$D$103,'Price Averages'!$E$4:$E$103, "FALSE"), F3513)</f>
        <v>108</v>
      </c>
      <c r="H3513">
        <v>54</v>
      </c>
      <c r="I3513">
        <f>IF(H3513="", _xlfn.XLOOKUP(C3513, 'Cost Averages'!$D$4:$D$103,'Cost Averages'!$E$4:$E$103, "FALSE"),H3513)</f>
        <v>54</v>
      </c>
      <c r="J3513">
        <f t="shared" si="327"/>
        <v>1512</v>
      </c>
      <c r="K3513">
        <f t="shared" si="328"/>
        <v>756</v>
      </c>
      <c r="L3513">
        <f t="shared" si="329"/>
        <v>756</v>
      </c>
      <c r="M3513" s="2" t="s">
        <v>23</v>
      </c>
      <c r="N3513" t="s">
        <v>337</v>
      </c>
      <c r="O3513" t="s">
        <v>41</v>
      </c>
      <c r="P3513" s="3">
        <v>14.687857652112591</v>
      </c>
      <c r="Q3513" t="str">
        <f t="shared" si="324"/>
        <v>H</v>
      </c>
      <c r="R3513">
        <f t="shared" si="325"/>
        <v>2022</v>
      </c>
      <c r="S3513">
        <f t="shared" si="326"/>
        <v>0</v>
      </c>
    </row>
    <row r="3514" spans="1:19" x14ac:dyDescent="0.25">
      <c r="A3514" s="1">
        <v>44621</v>
      </c>
      <c r="B3514" s="2" t="s">
        <v>3906</v>
      </c>
      <c r="C3514" t="s">
        <v>232</v>
      </c>
      <c r="D3514">
        <v>14</v>
      </c>
      <c r="E3514">
        <f>IF(D3514="", _xlfn.XLOOKUP(C3514,'Median Quantity per product'!$D$4:$D$103,'Median Quantity per product'!$E$4:$E$103, "NA"),'Project Work - Data wrows'!D3514)</f>
        <v>14</v>
      </c>
      <c r="F3514">
        <v>108</v>
      </c>
      <c r="G3514">
        <f>IF(F3514="",_xlfn.XLOOKUP(C3514,'Price Averages'!$D$4:$D$103,'Price Averages'!$E$4:$E$103, "FALSE"), F3514)</f>
        <v>108</v>
      </c>
      <c r="H3514">
        <v>54</v>
      </c>
      <c r="I3514">
        <f>IF(H3514="", _xlfn.XLOOKUP(C3514, 'Cost Averages'!$D$4:$D$103,'Cost Averages'!$E$4:$E$103, "FALSE"),H3514)</f>
        <v>54</v>
      </c>
      <c r="J3514">
        <f t="shared" si="327"/>
        <v>1512</v>
      </c>
      <c r="K3514">
        <f t="shared" si="328"/>
        <v>756</v>
      </c>
      <c r="L3514">
        <f t="shared" si="329"/>
        <v>756</v>
      </c>
      <c r="M3514" s="2" t="s">
        <v>23</v>
      </c>
      <c r="N3514" t="s">
        <v>778</v>
      </c>
      <c r="O3514" t="s">
        <v>78</v>
      </c>
      <c r="P3514" s="3">
        <v>13.095446915421235</v>
      </c>
      <c r="Q3514" t="str">
        <f t="shared" si="324"/>
        <v>H</v>
      </c>
      <c r="R3514">
        <f t="shared" si="325"/>
        <v>2022</v>
      </c>
      <c r="S3514">
        <f t="shared" si="326"/>
        <v>0</v>
      </c>
    </row>
    <row r="3515" spans="1:19" x14ac:dyDescent="0.25">
      <c r="A3515" s="1">
        <v>44598.904528799612</v>
      </c>
      <c r="B3515" s="2" t="s">
        <v>888</v>
      </c>
      <c r="C3515" t="s">
        <v>146</v>
      </c>
      <c r="D3515">
        <v>7</v>
      </c>
      <c r="E3515">
        <f>IF(D3515="", _xlfn.XLOOKUP(C3515,'Median Quantity per product'!$D$4:$D$103,'Median Quantity per product'!$E$4:$E$103, "NA"),'Project Work - Data wrows'!D3515)</f>
        <v>7</v>
      </c>
      <c r="F3515" t="s">
        <v>32</v>
      </c>
      <c r="G3515">
        <f>IF(F3515="",_xlfn.XLOOKUP(C3515,'Price Averages'!$D$4:$D$103,'Price Averages'!$E$4:$E$103, "FALSE"), F3515)</f>
        <v>308</v>
      </c>
      <c r="H3515">
        <v>77</v>
      </c>
      <c r="I3515">
        <f>IF(H3515="", _xlfn.XLOOKUP(C3515, 'Cost Averages'!$D$4:$D$103,'Cost Averages'!$E$4:$E$103, "FALSE"),H3515)</f>
        <v>77</v>
      </c>
      <c r="J3515">
        <f t="shared" si="327"/>
        <v>2156</v>
      </c>
      <c r="K3515">
        <f t="shared" si="328"/>
        <v>539</v>
      </c>
      <c r="L3515">
        <f t="shared" si="329"/>
        <v>1617</v>
      </c>
      <c r="M3515" s="2" t="s">
        <v>28</v>
      </c>
      <c r="N3515" t="s">
        <v>408</v>
      </c>
      <c r="O3515" t="s">
        <v>50</v>
      </c>
      <c r="P3515" s="3">
        <v>12.399050786131125</v>
      </c>
      <c r="Q3515" t="str">
        <f t="shared" si="324"/>
        <v>H</v>
      </c>
      <c r="R3515">
        <f t="shared" si="325"/>
        <v>2022</v>
      </c>
      <c r="S3515">
        <f t="shared" si="326"/>
        <v>0</v>
      </c>
    </row>
    <row r="3516" spans="1:19" x14ac:dyDescent="0.25">
      <c r="A3516" s="1">
        <v>44852.991685538233</v>
      </c>
      <c r="B3516" s="2" t="s">
        <v>2020</v>
      </c>
      <c r="C3516" t="s">
        <v>146</v>
      </c>
      <c r="D3516">
        <v>10</v>
      </c>
      <c r="E3516">
        <f>IF(D3516="", _xlfn.XLOOKUP(C3516,'Median Quantity per product'!$D$4:$D$103,'Median Quantity per product'!$E$4:$E$103, "NA"),'Project Work - Data wrows'!D3516)</f>
        <v>10</v>
      </c>
      <c r="F3516" t="s">
        <v>32</v>
      </c>
      <c r="G3516">
        <f>IF(F3516="",_xlfn.XLOOKUP(C3516,'Price Averages'!$D$4:$D$103,'Price Averages'!$E$4:$E$103, "FALSE"), F3516)</f>
        <v>308</v>
      </c>
      <c r="H3516">
        <v>77</v>
      </c>
      <c r="I3516">
        <f>IF(H3516="", _xlfn.XLOOKUP(C3516, 'Cost Averages'!$D$4:$D$103,'Cost Averages'!$E$4:$E$103, "FALSE"),H3516)</f>
        <v>77</v>
      </c>
      <c r="J3516">
        <f t="shared" si="327"/>
        <v>3080</v>
      </c>
      <c r="K3516">
        <f t="shared" si="328"/>
        <v>770</v>
      </c>
      <c r="L3516">
        <f t="shared" si="329"/>
        <v>2310</v>
      </c>
      <c r="M3516" s="2" t="s">
        <v>28</v>
      </c>
      <c r="N3516" t="s">
        <v>1663</v>
      </c>
      <c r="O3516" t="s">
        <v>78</v>
      </c>
      <c r="P3516" s="3">
        <v>15.239568994601312</v>
      </c>
      <c r="Q3516" t="str">
        <f t="shared" si="324"/>
        <v>H</v>
      </c>
      <c r="R3516">
        <f t="shared" si="325"/>
        <v>2022</v>
      </c>
      <c r="S3516">
        <f t="shared" si="326"/>
        <v>0</v>
      </c>
    </row>
    <row r="3517" spans="1:19" x14ac:dyDescent="0.25">
      <c r="A3517" s="1">
        <v>44605</v>
      </c>
      <c r="B3517" s="2" t="s">
        <v>3890</v>
      </c>
      <c r="C3517" t="s">
        <v>146</v>
      </c>
      <c r="D3517">
        <v>10</v>
      </c>
      <c r="E3517">
        <f>IF(D3517="", _xlfn.XLOOKUP(C3517,'Median Quantity per product'!$D$4:$D$103,'Median Quantity per product'!$E$4:$E$103, "NA"),'Project Work - Data wrows'!D3517)</f>
        <v>10</v>
      </c>
      <c r="F3517">
        <v>308</v>
      </c>
      <c r="G3517">
        <f>IF(F3517="",_xlfn.XLOOKUP(C3517,'Price Averages'!$D$4:$D$103,'Price Averages'!$E$4:$E$103, "FALSE"), F3517)</f>
        <v>308</v>
      </c>
      <c r="H3517">
        <v>77</v>
      </c>
      <c r="I3517">
        <f>IF(H3517="", _xlfn.XLOOKUP(C3517, 'Cost Averages'!$D$4:$D$103,'Cost Averages'!$E$4:$E$103, "FALSE"),H3517)</f>
        <v>77</v>
      </c>
      <c r="J3517">
        <f t="shared" si="327"/>
        <v>3080</v>
      </c>
      <c r="K3517">
        <f t="shared" si="328"/>
        <v>770</v>
      </c>
      <c r="L3517">
        <f t="shared" si="329"/>
        <v>2310</v>
      </c>
      <c r="M3517" s="2" t="s">
        <v>23</v>
      </c>
      <c r="N3517" t="s">
        <v>854</v>
      </c>
      <c r="O3517" t="s">
        <v>50</v>
      </c>
      <c r="P3517" s="3">
        <v>13.827196127590291</v>
      </c>
      <c r="Q3517" t="str">
        <f t="shared" si="324"/>
        <v>H</v>
      </c>
      <c r="R3517">
        <f t="shared" si="325"/>
        <v>2022</v>
      </c>
      <c r="S3517">
        <f t="shared" si="326"/>
        <v>0</v>
      </c>
    </row>
    <row r="3518" spans="1:19" x14ac:dyDescent="0.25">
      <c r="A3518" s="1">
        <v>44735</v>
      </c>
      <c r="B3518" s="2" t="s">
        <v>4012</v>
      </c>
      <c r="C3518" t="s">
        <v>146</v>
      </c>
      <c r="D3518">
        <v>15</v>
      </c>
      <c r="E3518">
        <f>IF(D3518="", _xlfn.XLOOKUP(C3518,'Median Quantity per product'!$D$4:$D$103,'Median Quantity per product'!$E$4:$E$103, "NA"),'Project Work - Data wrows'!D3518)</f>
        <v>15</v>
      </c>
      <c r="F3518">
        <v>308</v>
      </c>
      <c r="G3518">
        <f>IF(F3518="",_xlfn.XLOOKUP(C3518,'Price Averages'!$D$4:$D$103,'Price Averages'!$E$4:$E$103, "FALSE"), F3518)</f>
        <v>308</v>
      </c>
      <c r="H3518">
        <v>77</v>
      </c>
      <c r="I3518">
        <f>IF(H3518="", _xlfn.XLOOKUP(C3518, 'Cost Averages'!$D$4:$D$103,'Cost Averages'!$E$4:$E$103, "FALSE"),H3518)</f>
        <v>77</v>
      </c>
      <c r="J3518">
        <f t="shared" si="327"/>
        <v>4620</v>
      </c>
      <c r="K3518">
        <f t="shared" si="328"/>
        <v>1155</v>
      </c>
      <c r="L3518">
        <f t="shared" si="329"/>
        <v>3465</v>
      </c>
      <c r="M3518" s="2" t="s">
        <v>28</v>
      </c>
      <c r="N3518" t="s">
        <v>445</v>
      </c>
      <c r="O3518" t="s">
        <v>34</v>
      </c>
      <c r="P3518" s="3">
        <v>13.104576594826185</v>
      </c>
      <c r="Q3518" t="str">
        <f t="shared" si="324"/>
        <v>H</v>
      </c>
      <c r="R3518">
        <f t="shared" si="325"/>
        <v>2022</v>
      </c>
      <c r="S3518">
        <f t="shared" si="326"/>
        <v>0</v>
      </c>
    </row>
    <row r="3519" spans="1:19" x14ac:dyDescent="0.25">
      <c r="A3519" s="1">
        <v>44656</v>
      </c>
      <c r="B3519" s="2" t="s">
        <v>3938</v>
      </c>
      <c r="C3519" t="s">
        <v>146</v>
      </c>
      <c r="D3519">
        <v>16</v>
      </c>
      <c r="E3519">
        <f>IF(D3519="", _xlfn.XLOOKUP(C3519,'Median Quantity per product'!$D$4:$D$103,'Median Quantity per product'!$E$4:$E$103, "NA"),'Project Work - Data wrows'!D3519)</f>
        <v>16</v>
      </c>
      <c r="F3519">
        <v>308</v>
      </c>
      <c r="G3519">
        <f>IF(F3519="",_xlfn.XLOOKUP(C3519,'Price Averages'!$D$4:$D$103,'Price Averages'!$E$4:$E$103, "FALSE"), F3519)</f>
        <v>308</v>
      </c>
      <c r="H3519">
        <v>77</v>
      </c>
      <c r="I3519">
        <f>IF(H3519="", _xlfn.XLOOKUP(C3519, 'Cost Averages'!$D$4:$D$103,'Cost Averages'!$E$4:$E$103, "FALSE"),H3519)</f>
        <v>77</v>
      </c>
      <c r="J3519">
        <f t="shared" si="327"/>
        <v>4928</v>
      </c>
      <c r="K3519">
        <f t="shared" si="328"/>
        <v>1232</v>
      </c>
      <c r="L3519">
        <f t="shared" si="329"/>
        <v>3696</v>
      </c>
      <c r="M3519" s="2" t="s">
        <v>28</v>
      </c>
      <c r="N3519" t="s">
        <v>725</v>
      </c>
      <c r="O3519" t="s">
        <v>46</v>
      </c>
      <c r="P3519" s="3">
        <v>16.148992525516267</v>
      </c>
      <c r="Q3519" t="str">
        <f t="shared" si="324"/>
        <v>H</v>
      </c>
      <c r="R3519">
        <f t="shared" si="325"/>
        <v>2022</v>
      </c>
      <c r="S3519">
        <f t="shared" si="326"/>
        <v>0</v>
      </c>
    </row>
    <row r="3520" spans="1:19" x14ac:dyDescent="0.25">
      <c r="A3520" s="1">
        <v>44635.57455644638</v>
      </c>
      <c r="B3520" s="2" t="s">
        <v>2469</v>
      </c>
      <c r="C3520" t="s">
        <v>146</v>
      </c>
      <c r="D3520">
        <v>18</v>
      </c>
      <c r="E3520">
        <f>IF(D3520="", _xlfn.XLOOKUP(C3520,'Median Quantity per product'!$D$4:$D$103,'Median Quantity per product'!$E$4:$E$103, "NA"),'Project Work - Data wrows'!D3520)</f>
        <v>18</v>
      </c>
      <c r="F3520">
        <v>308</v>
      </c>
      <c r="G3520">
        <f>IF(F3520="",_xlfn.XLOOKUP(C3520,'Price Averages'!$D$4:$D$103,'Price Averages'!$E$4:$E$103, "FALSE"), F3520)</f>
        <v>308</v>
      </c>
      <c r="H3520">
        <v>77</v>
      </c>
      <c r="I3520">
        <f>IF(H3520="", _xlfn.XLOOKUP(C3520, 'Cost Averages'!$D$4:$D$103,'Cost Averages'!$E$4:$E$103, "FALSE"),H3520)</f>
        <v>77</v>
      </c>
      <c r="J3520">
        <f t="shared" si="327"/>
        <v>5544</v>
      </c>
      <c r="K3520">
        <f t="shared" si="328"/>
        <v>1386</v>
      </c>
      <c r="L3520">
        <f t="shared" si="329"/>
        <v>4158</v>
      </c>
      <c r="M3520" s="2" t="s">
        <v>28</v>
      </c>
      <c r="N3520" t="s">
        <v>843</v>
      </c>
      <c r="O3520" t="s">
        <v>41</v>
      </c>
      <c r="P3520" s="3">
        <v>9.5176115401380308</v>
      </c>
      <c r="Q3520" t="str">
        <f t="shared" si="324"/>
        <v>H</v>
      </c>
      <c r="R3520">
        <f t="shared" si="325"/>
        <v>2022</v>
      </c>
      <c r="S3520">
        <f t="shared" si="326"/>
        <v>0</v>
      </c>
    </row>
    <row r="3521" spans="1:19" x14ac:dyDescent="0.25">
      <c r="A3521" s="1">
        <v>44751</v>
      </c>
      <c r="B3521" s="2" t="s">
        <v>4028</v>
      </c>
      <c r="C3521" t="s">
        <v>146</v>
      </c>
      <c r="D3521">
        <v>20</v>
      </c>
      <c r="E3521">
        <f>IF(D3521="", _xlfn.XLOOKUP(C3521,'Median Quantity per product'!$D$4:$D$103,'Median Quantity per product'!$E$4:$E$103, "NA"),'Project Work - Data wrows'!D3521)</f>
        <v>20</v>
      </c>
      <c r="F3521">
        <v>308</v>
      </c>
      <c r="G3521">
        <f>IF(F3521="",_xlfn.XLOOKUP(C3521,'Price Averages'!$D$4:$D$103,'Price Averages'!$E$4:$E$103, "FALSE"), F3521)</f>
        <v>308</v>
      </c>
      <c r="H3521">
        <v>77</v>
      </c>
      <c r="I3521">
        <f>IF(H3521="", _xlfn.XLOOKUP(C3521, 'Cost Averages'!$D$4:$D$103,'Cost Averages'!$E$4:$E$103, "FALSE"),H3521)</f>
        <v>77</v>
      </c>
      <c r="J3521">
        <f t="shared" si="327"/>
        <v>6160</v>
      </c>
      <c r="K3521">
        <f t="shared" si="328"/>
        <v>1540</v>
      </c>
      <c r="L3521">
        <f t="shared" si="329"/>
        <v>4620</v>
      </c>
      <c r="M3521" s="2" t="s">
        <v>28</v>
      </c>
      <c r="N3521" t="s">
        <v>118</v>
      </c>
      <c r="O3521" t="s">
        <v>56</v>
      </c>
      <c r="P3521" s="3">
        <v>11.006397834696006</v>
      </c>
      <c r="Q3521" t="str">
        <f t="shared" si="324"/>
        <v>H</v>
      </c>
      <c r="R3521">
        <f t="shared" si="325"/>
        <v>2022</v>
      </c>
      <c r="S3521">
        <f t="shared" si="326"/>
        <v>0</v>
      </c>
    </row>
    <row r="3522" spans="1:19" x14ac:dyDescent="0.25">
      <c r="A3522" s="1">
        <v>44713</v>
      </c>
      <c r="B3522" s="2" t="s">
        <v>3991</v>
      </c>
      <c r="C3522" t="s">
        <v>332</v>
      </c>
      <c r="D3522">
        <v>16</v>
      </c>
      <c r="E3522">
        <f>IF(D3522="", _xlfn.XLOOKUP(C3522,'Median Quantity per product'!$D$4:$D$103,'Median Quantity per product'!$E$4:$E$103, "NA"),'Project Work - Data wrows'!D3522)</f>
        <v>16</v>
      </c>
      <c r="F3522">
        <v>180</v>
      </c>
      <c r="G3522">
        <f>IF(F3522="",_xlfn.XLOOKUP(C3522,'Price Averages'!$D$4:$D$103,'Price Averages'!$E$4:$E$103, "FALSE"), F3522)</f>
        <v>180</v>
      </c>
      <c r="H3522">
        <v>45</v>
      </c>
      <c r="I3522">
        <f>IF(H3522="", _xlfn.XLOOKUP(C3522, 'Cost Averages'!$D$4:$D$103,'Cost Averages'!$E$4:$E$103, "FALSE"),H3522)</f>
        <v>45</v>
      </c>
      <c r="J3522">
        <f t="shared" si="327"/>
        <v>2880</v>
      </c>
      <c r="K3522">
        <f t="shared" si="328"/>
        <v>720</v>
      </c>
      <c r="L3522">
        <f t="shared" si="329"/>
        <v>2160</v>
      </c>
      <c r="M3522" s="2" t="s">
        <v>28</v>
      </c>
      <c r="N3522" t="s">
        <v>222</v>
      </c>
      <c r="O3522" t="s">
        <v>34</v>
      </c>
      <c r="P3522" s="3">
        <v>12.172922939334034</v>
      </c>
      <c r="Q3522" t="str">
        <f t="shared" ref="Q3522:Q3585" si="330">CHAR(64+(YEAR(A3522)-2014))</f>
        <v>H</v>
      </c>
      <c r="R3522">
        <f t="shared" ref="R3522:R3585" si="331">YEAR(A3522)</f>
        <v>2022</v>
      </c>
      <c r="S3522">
        <f t="shared" ref="S3522:S3585" si="332">IF(Q3522=CHAR(64 + (YEAR(A3522) - 2014)), 0, 1)</f>
        <v>0</v>
      </c>
    </row>
    <row r="3523" spans="1:19" x14ac:dyDescent="0.25">
      <c r="A3523" s="1">
        <v>44696</v>
      </c>
      <c r="B3523" s="2" t="s">
        <v>3975</v>
      </c>
      <c r="C3523" t="s">
        <v>332</v>
      </c>
      <c r="D3523">
        <v>17</v>
      </c>
      <c r="E3523">
        <f>IF(D3523="", _xlfn.XLOOKUP(C3523,'Median Quantity per product'!$D$4:$D$103,'Median Quantity per product'!$E$4:$E$103, "NA"),'Project Work - Data wrows'!D3523)</f>
        <v>17</v>
      </c>
      <c r="F3523">
        <v>180</v>
      </c>
      <c r="G3523">
        <f>IF(F3523="",_xlfn.XLOOKUP(C3523,'Price Averages'!$D$4:$D$103,'Price Averages'!$E$4:$E$103, "FALSE"), F3523)</f>
        <v>180</v>
      </c>
      <c r="H3523">
        <v>45</v>
      </c>
      <c r="I3523">
        <f>IF(H3523="", _xlfn.XLOOKUP(C3523, 'Cost Averages'!$D$4:$D$103,'Cost Averages'!$E$4:$E$103, "FALSE"),H3523)</f>
        <v>45</v>
      </c>
      <c r="J3523">
        <f t="shared" ref="J3523:J3586" si="333">E3523*G3523</f>
        <v>3060</v>
      </c>
      <c r="K3523">
        <f t="shared" ref="K3523:K3586" si="334">E3523*I3523</f>
        <v>765</v>
      </c>
      <c r="L3523">
        <f t="shared" ref="L3523:L3586" si="335">J3523-K3523</f>
        <v>2295</v>
      </c>
      <c r="M3523" s="2" t="s">
        <v>23</v>
      </c>
      <c r="N3523" t="s">
        <v>321</v>
      </c>
      <c r="O3523" t="s">
        <v>25</v>
      </c>
      <c r="P3523" s="3">
        <v>12.545140403858928</v>
      </c>
      <c r="Q3523" t="str">
        <f t="shared" si="330"/>
        <v>H</v>
      </c>
      <c r="R3523">
        <f t="shared" si="331"/>
        <v>2022</v>
      </c>
      <c r="S3523">
        <f t="shared" si="332"/>
        <v>0</v>
      </c>
    </row>
    <row r="3524" spans="1:19" x14ac:dyDescent="0.25">
      <c r="A3524" s="1">
        <v>44738.96045958755</v>
      </c>
      <c r="B3524" s="2" t="s">
        <v>3069</v>
      </c>
      <c r="C3524" t="s">
        <v>332</v>
      </c>
      <c r="D3524" t="s">
        <v>32</v>
      </c>
      <c r="E3524">
        <f>IF(D3524="", _xlfn.XLOOKUP(C3524,'Median Quantity per product'!$D$4:$D$103,'Median Quantity per product'!$E$4:$E$103, "NA"),'Project Work - Data wrows'!D3524)</f>
        <v>11</v>
      </c>
      <c r="F3524">
        <v>180</v>
      </c>
      <c r="G3524">
        <f>IF(F3524="",_xlfn.XLOOKUP(C3524,'Price Averages'!$D$4:$D$103,'Price Averages'!$E$4:$E$103, "FALSE"), F3524)</f>
        <v>180</v>
      </c>
      <c r="H3524">
        <v>45</v>
      </c>
      <c r="I3524">
        <f>IF(H3524="", _xlfn.XLOOKUP(C3524, 'Cost Averages'!$D$4:$D$103,'Cost Averages'!$E$4:$E$103, "FALSE"),H3524)</f>
        <v>45</v>
      </c>
      <c r="J3524">
        <f t="shared" si="333"/>
        <v>1980</v>
      </c>
      <c r="K3524">
        <f t="shared" si="334"/>
        <v>495</v>
      </c>
      <c r="L3524">
        <f t="shared" si="335"/>
        <v>1485</v>
      </c>
      <c r="M3524" s="2" t="s">
        <v>44</v>
      </c>
      <c r="N3524" t="s">
        <v>269</v>
      </c>
      <c r="O3524" t="s">
        <v>50</v>
      </c>
      <c r="P3524" s="3">
        <v>11.883396013219548</v>
      </c>
      <c r="Q3524" t="str">
        <f t="shared" si="330"/>
        <v>H</v>
      </c>
      <c r="R3524">
        <f t="shared" si="331"/>
        <v>2022</v>
      </c>
      <c r="S3524">
        <f t="shared" si="332"/>
        <v>0</v>
      </c>
    </row>
    <row r="3525" spans="1:19" x14ac:dyDescent="0.25">
      <c r="A3525" s="1">
        <v>44566.126578953801</v>
      </c>
      <c r="B3525" s="2" t="s">
        <v>2874</v>
      </c>
      <c r="C3525" t="s">
        <v>137</v>
      </c>
      <c r="D3525">
        <v>2</v>
      </c>
      <c r="E3525">
        <f>IF(D3525="", _xlfn.XLOOKUP(C3525,'Median Quantity per product'!$D$4:$D$103,'Median Quantity per product'!$E$4:$E$103, "NA"),'Project Work - Data wrows'!D3525)</f>
        <v>2</v>
      </c>
      <c r="F3525">
        <v>207</v>
      </c>
      <c r="G3525">
        <f>IF(F3525="",_xlfn.XLOOKUP(C3525,'Price Averages'!$D$4:$D$103,'Price Averages'!$E$4:$E$103, "FALSE"), F3525)</f>
        <v>207</v>
      </c>
      <c r="H3525">
        <v>69</v>
      </c>
      <c r="I3525">
        <f>IF(H3525="", _xlfn.XLOOKUP(C3525, 'Cost Averages'!$D$4:$D$103,'Cost Averages'!$E$4:$E$103, "FALSE"),H3525)</f>
        <v>69</v>
      </c>
      <c r="J3525">
        <f t="shared" si="333"/>
        <v>414</v>
      </c>
      <c r="K3525">
        <f t="shared" si="334"/>
        <v>138</v>
      </c>
      <c r="L3525">
        <f t="shared" si="335"/>
        <v>276</v>
      </c>
      <c r="M3525" s="2" t="s">
        <v>23</v>
      </c>
      <c r="N3525" t="s">
        <v>454</v>
      </c>
      <c r="O3525" t="s">
        <v>78</v>
      </c>
      <c r="P3525" s="3">
        <v>12.732640267350657</v>
      </c>
      <c r="Q3525" t="str">
        <f t="shared" si="330"/>
        <v>H</v>
      </c>
      <c r="R3525">
        <f t="shared" si="331"/>
        <v>2022</v>
      </c>
      <c r="S3525">
        <f t="shared" si="332"/>
        <v>0</v>
      </c>
    </row>
    <row r="3526" spans="1:19" x14ac:dyDescent="0.25">
      <c r="A3526" s="1">
        <v>44727.637488916749</v>
      </c>
      <c r="B3526" s="2" t="s">
        <v>909</v>
      </c>
      <c r="C3526" t="s">
        <v>137</v>
      </c>
      <c r="D3526">
        <v>14</v>
      </c>
      <c r="E3526">
        <f>IF(D3526="", _xlfn.XLOOKUP(C3526,'Median Quantity per product'!$D$4:$D$103,'Median Quantity per product'!$E$4:$E$103, "NA"),'Project Work - Data wrows'!D3526)</f>
        <v>14</v>
      </c>
      <c r="F3526">
        <v>207</v>
      </c>
      <c r="G3526">
        <f>IF(F3526="",_xlfn.XLOOKUP(C3526,'Price Averages'!$D$4:$D$103,'Price Averages'!$E$4:$E$103, "FALSE"), F3526)</f>
        <v>207</v>
      </c>
      <c r="H3526">
        <v>69</v>
      </c>
      <c r="I3526">
        <f>IF(H3526="", _xlfn.XLOOKUP(C3526, 'Cost Averages'!$D$4:$D$103,'Cost Averages'!$E$4:$E$103, "FALSE"),H3526)</f>
        <v>69</v>
      </c>
      <c r="J3526">
        <f t="shared" si="333"/>
        <v>2898</v>
      </c>
      <c r="K3526">
        <f t="shared" si="334"/>
        <v>966</v>
      </c>
      <c r="L3526">
        <f t="shared" si="335"/>
        <v>1932</v>
      </c>
      <c r="M3526" s="2" t="s">
        <v>23</v>
      </c>
      <c r="N3526" t="s">
        <v>505</v>
      </c>
      <c r="O3526" t="s">
        <v>50</v>
      </c>
      <c r="P3526" s="3">
        <v>15.207985888346794</v>
      </c>
      <c r="Q3526" t="str">
        <f t="shared" si="330"/>
        <v>H</v>
      </c>
      <c r="R3526">
        <f t="shared" si="331"/>
        <v>2022</v>
      </c>
      <c r="S3526">
        <f t="shared" si="332"/>
        <v>0</v>
      </c>
    </row>
    <row r="3527" spans="1:19" x14ac:dyDescent="0.25">
      <c r="A3527" s="1">
        <v>44923.501683954833</v>
      </c>
      <c r="B3527" s="2" t="s">
        <v>1107</v>
      </c>
      <c r="C3527" t="s">
        <v>137</v>
      </c>
      <c r="D3527">
        <v>14</v>
      </c>
      <c r="E3527">
        <f>IF(D3527="", _xlfn.XLOOKUP(C3527,'Median Quantity per product'!$D$4:$D$103,'Median Quantity per product'!$E$4:$E$103, "NA"),'Project Work - Data wrows'!D3527)</f>
        <v>14</v>
      </c>
      <c r="F3527" t="s">
        <v>32</v>
      </c>
      <c r="G3527">
        <f>IF(F3527="",_xlfn.XLOOKUP(C3527,'Price Averages'!$D$4:$D$103,'Price Averages'!$E$4:$E$103, "FALSE"), F3527)</f>
        <v>207</v>
      </c>
      <c r="H3527" t="s">
        <v>32</v>
      </c>
      <c r="I3527">
        <f>IF(H3527="", _xlfn.XLOOKUP(C3527, 'Cost Averages'!$D$4:$D$103,'Cost Averages'!$E$4:$E$103, "FALSE"),H3527)</f>
        <v>69</v>
      </c>
      <c r="J3527">
        <f t="shared" si="333"/>
        <v>2898</v>
      </c>
      <c r="K3527">
        <f t="shared" si="334"/>
        <v>966</v>
      </c>
      <c r="L3527">
        <f t="shared" si="335"/>
        <v>1932</v>
      </c>
      <c r="M3527" s="2" t="s">
        <v>28</v>
      </c>
      <c r="N3527" t="s">
        <v>330</v>
      </c>
      <c r="O3527" t="s">
        <v>56</v>
      </c>
      <c r="P3527" s="3">
        <v>10.132922049221957</v>
      </c>
      <c r="Q3527" t="str">
        <f t="shared" si="330"/>
        <v>H</v>
      </c>
      <c r="R3527">
        <f t="shared" si="331"/>
        <v>2022</v>
      </c>
      <c r="S3527">
        <f t="shared" si="332"/>
        <v>0</v>
      </c>
    </row>
    <row r="3528" spans="1:19" x14ac:dyDescent="0.25">
      <c r="A3528" s="1">
        <v>44645</v>
      </c>
      <c r="B3528" s="2" t="s">
        <v>3928</v>
      </c>
      <c r="C3528" t="s">
        <v>137</v>
      </c>
      <c r="D3528">
        <v>18</v>
      </c>
      <c r="E3528">
        <f>IF(D3528="", _xlfn.XLOOKUP(C3528,'Median Quantity per product'!$D$4:$D$103,'Median Quantity per product'!$E$4:$E$103, "NA"),'Project Work - Data wrows'!D3528)</f>
        <v>18</v>
      </c>
      <c r="F3528">
        <v>207</v>
      </c>
      <c r="G3528">
        <f>IF(F3528="",_xlfn.XLOOKUP(C3528,'Price Averages'!$D$4:$D$103,'Price Averages'!$E$4:$E$103, "FALSE"), F3528)</f>
        <v>207</v>
      </c>
      <c r="H3528">
        <v>69</v>
      </c>
      <c r="I3528">
        <f>IF(H3528="", _xlfn.XLOOKUP(C3528, 'Cost Averages'!$D$4:$D$103,'Cost Averages'!$E$4:$E$103, "FALSE"),H3528)</f>
        <v>69</v>
      </c>
      <c r="J3528">
        <f t="shared" si="333"/>
        <v>3726</v>
      </c>
      <c r="K3528">
        <f t="shared" si="334"/>
        <v>1242</v>
      </c>
      <c r="L3528">
        <f t="shared" si="335"/>
        <v>2484</v>
      </c>
      <c r="M3528" s="2" t="s">
        <v>28</v>
      </c>
      <c r="N3528" t="s">
        <v>398</v>
      </c>
      <c r="O3528" t="s">
        <v>50</v>
      </c>
      <c r="P3528" s="3">
        <v>11.082295381980092</v>
      </c>
      <c r="Q3528" t="str">
        <f t="shared" si="330"/>
        <v>H</v>
      </c>
      <c r="R3528">
        <f t="shared" si="331"/>
        <v>2022</v>
      </c>
      <c r="S3528">
        <f t="shared" si="332"/>
        <v>0</v>
      </c>
    </row>
    <row r="3529" spans="1:19" x14ac:dyDescent="0.25">
      <c r="A3529" s="1">
        <v>44778</v>
      </c>
      <c r="B3529" s="2" t="s">
        <v>4052</v>
      </c>
      <c r="C3529" t="s">
        <v>143</v>
      </c>
      <c r="D3529">
        <v>4</v>
      </c>
      <c r="E3529">
        <f>IF(D3529="", _xlfn.XLOOKUP(C3529,'Median Quantity per product'!$D$4:$D$103,'Median Quantity per product'!$E$4:$E$103, "NA"),'Project Work - Data wrows'!D3529)</f>
        <v>4</v>
      </c>
      <c r="F3529" t="s">
        <v>32</v>
      </c>
      <c r="G3529">
        <f>IF(F3529="",_xlfn.XLOOKUP(C3529,'Price Averages'!$D$4:$D$103,'Price Averages'!$E$4:$E$103, "FALSE"), F3529)</f>
        <v>153</v>
      </c>
      <c r="H3529">
        <v>51</v>
      </c>
      <c r="I3529">
        <f>IF(H3529="", _xlfn.XLOOKUP(C3529, 'Cost Averages'!$D$4:$D$103,'Cost Averages'!$E$4:$E$103, "FALSE"),H3529)</f>
        <v>51</v>
      </c>
      <c r="J3529">
        <f t="shared" si="333"/>
        <v>612</v>
      </c>
      <c r="K3529">
        <f t="shared" si="334"/>
        <v>204</v>
      </c>
      <c r="L3529">
        <f t="shared" si="335"/>
        <v>408</v>
      </c>
      <c r="M3529" s="2" t="s">
        <v>28</v>
      </c>
      <c r="N3529" t="s">
        <v>960</v>
      </c>
      <c r="O3529" t="s">
        <v>34</v>
      </c>
      <c r="P3529" s="3">
        <v>11.961761925704458</v>
      </c>
      <c r="Q3529" t="str">
        <f t="shared" si="330"/>
        <v>H</v>
      </c>
      <c r="R3529">
        <f t="shared" si="331"/>
        <v>2022</v>
      </c>
      <c r="S3529">
        <f t="shared" si="332"/>
        <v>0</v>
      </c>
    </row>
    <row r="3530" spans="1:19" x14ac:dyDescent="0.25">
      <c r="A3530" s="1">
        <v>44580.485273700055</v>
      </c>
      <c r="B3530" s="2" t="s">
        <v>3010</v>
      </c>
      <c r="C3530" t="s">
        <v>143</v>
      </c>
      <c r="D3530">
        <v>5</v>
      </c>
      <c r="E3530">
        <f>IF(D3530="", _xlfn.XLOOKUP(C3530,'Median Quantity per product'!$D$4:$D$103,'Median Quantity per product'!$E$4:$E$103, "NA"),'Project Work - Data wrows'!D3530)</f>
        <v>5</v>
      </c>
      <c r="F3530" t="s">
        <v>32</v>
      </c>
      <c r="G3530">
        <f>IF(F3530="",_xlfn.XLOOKUP(C3530,'Price Averages'!$D$4:$D$103,'Price Averages'!$E$4:$E$103, "FALSE"), F3530)</f>
        <v>153</v>
      </c>
      <c r="H3530">
        <v>51</v>
      </c>
      <c r="I3530">
        <f>IF(H3530="", _xlfn.XLOOKUP(C3530, 'Cost Averages'!$D$4:$D$103,'Cost Averages'!$E$4:$E$103, "FALSE"),H3530)</f>
        <v>51</v>
      </c>
      <c r="J3530">
        <f t="shared" si="333"/>
        <v>765</v>
      </c>
      <c r="K3530">
        <f t="shared" si="334"/>
        <v>255</v>
      </c>
      <c r="L3530">
        <f t="shared" si="335"/>
        <v>510</v>
      </c>
      <c r="M3530" s="2" t="s">
        <v>23</v>
      </c>
      <c r="N3530" t="s">
        <v>335</v>
      </c>
      <c r="O3530" t="s">
        <v>34</v>
      </c>
      <c r="P3530" s="3">
        <v>9.8928038181361391</v>
      </c>
      <c r="Q3530" t="str">
        <f t="shared" si="330"/>
        <v>H</v>
      </c>
      <c r="R3530">
        <f t="shared" si="331"/>
        <v>2022</v>
      </c>
      <c r="S3530">
        <f t="shared" si="332"/>
        <v>0</v>
      </c>
    </row>
    <row r="3531" spans="1:19" x14ac:dyDescent="0.25">
      <c r="A3531" s="1">
        <v>44758.713263261256</v>
      </c>
      <c r="B3531" s="2" t="s">
        <v>198</v>
      </c>
      <c r="C3531" t="s">
        <v>143</v>
      </c>
      <c r="D3531">
        <v>7</v>
      </c>
      <c r="E3531">
        <f>IF(D3531="", _xlfn.XLOOKUP(C3531,'Median Quantity per product'!$D$4:$D$103,'Median Quantity per product'!$E$4:$E$103, "NA"),'Project Work - Data wrows'!D3531)</f>
        <v>7</v>
      </c>
      <c r="F3531">
        <v>153</v>
      </c>
      <c r="G3531">
        <f>IF(F3531="",_xlfn.XLOOKUP(C3531,'Price Averages'!$D$4:$D$103,'Price Averages'!$E$4:$E$103, "FALSE"), F3531)</f>
        <v>153</v>
      </c>
      <c r="H3531">
        <v>51</v>
      </c>
      <c r="I3531">
        <f>IF(H3531="", _xlfn.XLOOKUP(C3531, 'Cost Averages'!$D$4:$D$103,'Cost Averages'!$E$4:$E$103, "FALSE"),H3531)</f>
        <v>51</v>
      </c>
      <c r="J3531">
        <f t="shared" si="333"/>
        <v>1071</v>
      </c>
      <c r="K3531">
        <f t="shared" si="334"/>
        <v>357</v>
      </c>
      <c r="L3531">
        <f t="shared" si="335"/>
        <v>714</v>
      </c>
      <c r="M3531" s="2" t="s">
        <v>28</v>
      </c>
      <c r="N3531" t="s">
        <v>199</v>
      </c>
      <c r="O3531" t="s">
        <v>34</v>
      </c>
      <c r="P3531" s="3">
        <v>12.177709716438097</v>
      </c>
      <c r="Q3531" t="str">
        <f t="shared" si="330"/>
        <v>H</v>
      </c>
      <c r="R3531">
        <f t="shared" si="331"/>
        <v>2022</v>
      </c>
      <c r="S3531">
        <f t="shared" si="332"/>
        <v>0</v>
      </c>
    </row>
    <row r="3532" spans="1:19" x14ac:dyDescent="0.25">
      <c r="A3532" s="1">
        <v>44636.978400402288</v>
      </c>
      <c r="B3532" s="2" t="s">
        <v>1018</v>
      </c>
      <c r="C3532" t="s">
        <v>143</v>
      </c>
      <c r="D3532">
        <v>7</v>
      </c>
      <c r="E3532">
        <f>IF(D3532="", _xlfn.XLOOKUP(C3532,'Median Quantity per product'!$D$4:$D$103,'Median Quantity per product'!$E$4:$E$103, "NA"),'Project Work - Data wrows'!D3532)</f>
        <v>7</v>
      </c>
      <c r="F3532">
        <v>153</v>
      </c>
      <c r="G3532">
        <f>IF(F3532="",_xlfn.XLOOKUP(C3532,'Price Averages'!$D$4:$D$103,'Price Averages'!$E$4:$E$103, "FALSE"), F3532)</f>
        <v>153</v>
      </c>
      <c r="H3532">
        <v>51</v>
      </c>
      <c r="I3532">
        <f>IF(H3532="", _xlfn.XLOOKUP(C3532, 'Cost Averages'!$D$4:$D$103,'Cost Averages'!$E$4:$E$103, "FALSE"),H3532)</f>
        <v>51</v>
      </c>
      <c r="J3532">
        <f t="shared" si="333"/>
        <v>1071</v>
      </c>
      <c r="K3532">
        <f t="shared" si="334"/>
        <v>357</v>
      </c>
      <c r="L3532">
        <f t="shared" si="335"/>
        <v>714</v>
      </c>
      <c r="M3532" s="2" t="s">
        <v>44</v>
      </c>
      <c r="N3532" t="s">
        <v>705</v>
      </c>
      <c r="O3532" t="s">
        <v>34</v>
      </c>
      <c r="P3532" s="3">
        <v>10.956589836772277</v>
      </c>
      <c r="Q3532" t="str">
        <f t="shared" si="330"/>
        <v>H</v>
      </c>
      <c r="R3532">
        <f t="shared" si="331"/>
        <v>2022</v>
      </c>
      <c r="S3532">
        <f t="shared" si="332"/>
        <v>0</v>
      </c>
    </row>
    <row r="3533" spans="1:19" x14ac:dyDescent="0.25">
      <c r="A3533" s="1">
        <v>44792.47511409413</v>
      </c>
      <c r="B3533" s="2" t="s">
        <v>2881</v>
      </c>
      <c r="C3533" t="s">
        <v>143</v>
      </c>
      <c r="D3533">
        <v>8</v>
      </c>
      <c r="E3533">
        <f>IF(D3533="", _xlfn.XLOOKUP(C3533,'Median Quantity per product'!$D$4:$D$103,'Median Quantity per product'!$E$4:$E$103, "NA"),'Project Work - Data wrows'!D3533)</f>
        <v>8</v>
      </c>
      <c r="F3533" t="s">
        <v>32</v>
      </c>
      <c r="G3533">
        <f>IF(F3533="",_xlfn.XLOOKUP(C3533,'Price Averages'!$D$4:$D$103,'Price Averages'!$E$4:$E$103, "FALSE"), F3533)</f>
        <v>153</v>
      </c>
      <c r="H3533">
        <v>51</v>
      </c>
      <c r="I3533">
        <f>IF(H3533="", _xlfn.XLOOKUP(C3533, 'Cost Averages'!$D$4:$D$103,'Cost Averages'!$E$4:$E$103, "FALSE"),H3533)</f>
        <v>51</v>
      </c>
      <c r="J3533">
        <f t="shared" si="333"/>
        <v>1224</v>
      </c>
      <c r="K3533">
        <f t="shared" si="334"/>
        <v>408</v>
      </c>
      <c r="L3533">
        <f t="shared" si="335"/>
        <v>816</v>
      </c>
      <c r="M3533" s="2" t="s">
        <v>28</v>
      </c>
      <c r="N3533" t="s">
        <v>972</v>
      </c>
      <c r="O3533" t="s">
        <v>25</v>
      </c>
      <c r="P3533" s="3">
        <v>8.1743378387804331</v>
      </c>
      <c r="Q3533" t="str">
        <f t="shared" si="330"/>
        <v>H</v>
      </c>
      <c r="R3533">
        <f t="shared" si="331"/>
        <v>2022</v>
      </c>
      <c r="S3533">
        <f t="shared" si="332"/>
        <v>0</v>
      </c>
    </row>
    <row r="3534" spans="1:19" x14ac:dyDescent="0.25">
      <c r="A3534" s="1">
        <v>44579</v>
      </c>
      <c r="B3534" s="2" t="s">
        <v>3866</v>
      </c>
      <c r="C3534" t="s">
        <v>143</v>
      </c>
      <c r="D3534">
        <v>14</v>
      </c>
      <c r="E3534">
        <f>IF(D3534="", _xlfn.XLOOKUP(C3534,'Median Quantity per product'!$D$4:$D$103,'Median Quantity per product'!$E$4:$E$103, "NA"),'Project Work - Data wrows'!D3534)</f>
        <v>14</v>
      </c>
      <c r="F3534">
        <v>153</v>
      </c>
      <c r="G3534">
        <f>IF(F3534="",_xlfn.XLOOKUP(C3534,'Price Averages'!$D$4:$D$103,'Price Averages'!$E$4:$E$103, "FALSE"), F3534)</f>
        <v>153</v>
      </c>
      <c r="H3534">
        <v>51</v>
      </c>
      <c r="I3534">
        <f>IF(H3534="", _xlfn.XLOOKUP(C3534, 'Cost Averages'!$D$4:$D$103,'Cost Averages'!$E$4:$E$103, "FALSE"),H3534)</f>
        <v>51</v>
      </c>
      <c r="J3534">
        <f t="shared" si="333"/>
        <v>2142</v>
      </c>
      <c r="K3534">
        <f t="shared" si="334"/>
        <v>714</v>
      </c>
      <c r="L3534">
        <f t="shared" si="335"/>
        <v>1428</v>
      </c>
      <c r="M3534" s="2" t="s">
        <v>28</v>
      </c>
      <c r="N3534" t="s">
        <v>410</v>
      </c>
      <c r="O3534" t="s">
        <v>34</v>
      </c>
      <c r="P3534" s="3">
        <v>11.644564584314265</v>
      </c>
      <c r="Q3534" t="str">
        <f t="shared" si="330"/>
        <v>H</v>
      </c>
      <c r="R3534">
        <f t="shared" si="331"/>
        <v>2022</v>
      </c>
      <c r="S3534">
        <f t="shared" si="332"/>
        <v>0</v>
      </c>
    </row>
    <row r="3535" spans="1:19" x14ac:dyDescent="0.25">
      <c r="A3535" s="1">
        <v>44861.355285617014</v>
      </c>
      <c r="B3535" s="2" t="s">
        <v>2667</v>
      </c>
      <c r="C3535" t="s">
        <v>143</v>
      </c>
      <c r="D3535">
        <v>19</v>
      </c>
      <c r="E3535">
        <f>IF(D3535="", _xlfn.XLOOKUP(C3535,'Median Quantity per product'!$D$4:$D$103,'Median Quantity per product'!$E$4:$E$103, "NA"),'Project Work - Data wrows'!D3535)</f>
        <v>19</v>
      </c>
      <c r="F3535">
        <v>153</v>
      </c>
      <c r="G3535">
        <f>IF(F3535="",_xlfn.XLOOKUP(C3535,'Price Averages'!$D$4:$D$103,'Price Averages'!$E$4:$E$103, "FALSE"), F3535)</f>
        <v>153</v>
      </c>
      <c r="H3535" t="s">
        <v>32</v>
      </c>
      <c r="I3535">
        <f>IF(H3535="", _xlfn.XLOOKUP(C3535, 'Cost Averages'!$D$4:$D$103,'Cost Averages'!$E$4:$E$103, "FALSE"),H3535)</f>
        <v>51</v>
      </c>
      <c r="J3535">
        <f t="shared" si="333"/>
        <v>2907</v>
      </c>
      <c r="K3535">
        <f t="shared" si="334"/>
        <v>969</v>
      </c>
      <c r="L3535">
        <f t="shared" si="335"/>
        <v>1938</v>
      </c>
      <c r="M3535" s="2" t="s">
        <v>44</v>
      </c>
      <c r="N3535" t="s">
        <v>549</v>
      </c>
      <c r="O3535" t="s">
        <v>56</v>
      </c>
      <c r="P3535" s="3">
        <v>10.037135914792184</v>
      </c>
      <c r="Q3535" t="str">
        <f t="shared" si="330"/>
        <v>H</v>
      </c>
      <c r="R3535">
        <f t="shared" si="331"/>
        <v>2022</v>
      </c>
      <c r="S3535">
        <f t="shared" si="332"/>
        <v>0</v>
      </c>
    </row>
    <row r="3536" spans="1:19" x14ac:dyDescent="0.25">
      <c r="A3536" s="1">
        <v>44701.264846204445</v>
      </c>
      <c r="B3536" s="2" t="s">
        <v>1133</v>
      </c>
      <c r="C3536" t="s">
        <v>143</v>
      </c>
      <c r="D3536">
        <v>20</v>
      </c>
      <c r="E3536">
        <f>IF(D3536="", _xlfn.XLOOKUP(C3536,'Median Quantity per product'!$D$4:$D$103,'Median Quantity per product'!$E$4:$E$103, "NA"),'Project Work - Data wrows'!D3536)</f>
        <v>20</v>
      </c>
      <c r="F3536">
        <v>153</v>
      </c>
      <c r="G3536">
        <f>IF(F3536="",_xlfn.XLOOKUP(C3536,'Price Averages'!$D$4:$D$103,'Price Averages'!$E$4:$E$103, "FALSE"), F3536)</f>
        <v>153</v>
      </c>
      <c r="H3536">
        <v>51</v>
      </c>
      <c r="I3536">
        <f>IF(H3536="", _xlfn.XLOOKUP(C3536, 'Cost Averages'!$D$4:$D$103,'Cost Averages'!$E$4:$E$103, "FALSE"),H3536)</f>
        <v>51</v>
      </c>
      <c r="J3536">
        <f t="shared" si="333"/>
        <v>3060</v>
      </c>
      <c r="K3536">
        <f t="shared" si="334"/>
        <v>1020</v>
      </c>
      <c r="L3536">
        <f t="shared" si="335"/>
        <v>2040</v>
      </c>
      <c r="M3536" s="2" t="s">
        <v>28</v>
      </c>
      <c r="N3536" t="s">
        <v>608</v>
      </c>
      <c r="O3536" t="s">
        <v>41</v>
      </c>
      <c r="P3536" s="3">
        <v>13.466362789017223</v>
      </c>
      <c r="Q3536" t="str">
        <f t="shared" si="330"/>
        <v>H</v>
      </c>
      <c r="R3536">
        <f t="shared" si="331"/>
        <v>2022</v>
      </c>
      <c r="S3536">
        <f t="shared" si="332"/>
        <v>0</v>
      </c>
    </row>
    <row r="3537" spans="1:19" x14ac:dyDescent="0.25">
      <c r="A3537" s="1">
        <v>44835.241223852645</v>
      </c>
      <c r="B3537" s="2" t="s">
        <v>2428</v>
      </c>
      <c r="C3537" t="s">
        <v>76</v>
      </c>
      <c r="D3537">
        <v>4</v>
      </c>
      <c r="E3537">
        <f>IF(D3537="", _xlfn.XLOOKUP(C3537,'Median Quantity per product'!$D$4:$D$103,'Median Quantity per product'!$E$4:$E$103, "NA"),'Project Work - Data wrows'!D3537)</f>
        <v>4</v>
      </c>
      <c r="F3537">
        <v>126</v>
      </c>
      <c r="G3537">
        <f>IF(F3537="",_xlfn.XLOOKUP(C3537,'Price Averages'!$D$4:$D$103,'Price Averages'!$E$4:$E$103, "FALSE"), F3537)</f>
        <v>126</v>
      </c>
      <c r="H3537">
        <v>42</v>
      </c>
      <c r="I3537">
        <f>IF(H3537="", _xlfn.XLOOKUP(C3537, 'Cost Averages'!$D$4:$D$103,'Cost Averages'!$E$4:$E$103, "FALSE"),H3537)</f>
        <v>42</v>
      </c>
      <c r="J3537">
        <f t="shared" si="333"/>
        <v>504</v>
      </c>
      <c r="K3537">
        <f t="shared" si="334"/>
        <v>168</v>
      </c>
      <c r="L3537">
        <f t="shared" si="335"/>
        <v>336</v>
      </c>
      <c r="M3537" s="2" t="s">
        <v>23</v>
      </c>
      <c r="N3537" t="s">
        <v>605</v>
      </c>
      <c r="O3537" t="s">
        <v>78</v>
      </c>
      <c r="P3537" s="3">
        <v>8.8169309002713945</v>
      </c>
      <c r="Q3537" t="str">
        <f t="shared" si="330"/>
        <v>H</v>
      </c>
      <c r="R3537">
        <f t="shared" si="331"/>
        <v>2022</v>
      </c>
      <c r="S3537">
        <f t="shared" si="332"/>
        <v>0</v>
      </c>
    </row>
    <row r="3538" spans="1:19" x14ac:dyDescent="0.25">
      <c r="A3538" s="1">
        <v>44641.99501168391</v>
      </c>
      <c r="B3538" s="2" t="s">
        <v>979</v>
      </c>
      <c r="C3538" t="s">
        <v>76</v>
      </c>
      <c r="D3538">
        <v>6</v>
      </c>
      <c r="E3538">
        <f>IF(D3538="", _xlfn.XLOOKUP(C3538,'Median Quantity per product'!$D$4:$D$103,'Median Quantity per product'!$E$4:$E$103, "NA"),'Project Work - Data wrows'!D3538)</f>
        <v>6</v>
      </c>
      <c r="F3538">
        <v>126</v>
      </c>
      <c r="G3538">
        <f>IF(F3538="",_xlfn.XLOOKUP(C3538,'Price Averages'!$D$4:$D$103,'Price Averages'!$E$4:$E$103, "FALSE"), F3538)</f>
        <v>126</v>
      </c>
      <c r="H3538">
        <v>42</v>
      </c>
      <c r="I3538">
        <f>IF(H3538="", _xlfn.XLOOKUP(C3538, 'Cost Averages'!$D$4:$D$103,'Cost Averages'!$E$4:$E$103, "FALSE"),H3538)</f>
        <v>42</v>
      </c>
      <c r="J3538">
        <f t="shared" si="333"/>
        <v>756</v>
      </c>
      <c r="K3538">
        <f t="shared" si="334"/>
        <v>252</v>
      </c>
      <c r="L3538">
        <f t="shared" si="335"/>
        <v>504</v>
      </c>
      <c r="M3538" s="2" t="s">
        <v>28</v>
      </c>
      <c r="N3538" t="s">
        <v>461</v>
      </c>
      <c r="O3538" t="s">
        <v>56</v>
      </c>
      <c r="P3538" s="3">
        <v>7.9963422143733238</v>
      </c>
      <c r="Q3538" t="str">
        <f t="shared" si="330"/>
        <v>H</v>
      </c>
      <c r="R3538">
        <f t="shared" si="331"/>
        <v>2022</v>
      </c>
      <c r="S3538">
        <f t="shared" si="332"/>
        <v>0</v>
      </c>
    </row>
    <row r="3539" spans="1:19" x14ac:dyDescent="0.25">
      <c r="A3539" s="1">
        <v>44852.307933346812</v>
      </c>
      <c r="B3539" s="2" t="s">
        <v>1803</v>
      </c>
      <c r="C3539" t="s">
        <v>76</v>
      </c>
      <c r="D3539">
        <v>10</v>
      </c>
      <c r="E3539">
        <f>IF(D3539="", _xlfn.XLOOKUP(C3539,'Median Quantity per product'!$D$4:$D$103,'Median Quantity per product'!$E$4:$E$103, "NA"),'Project Work - Data wrows'!D3539)</f>
        <v>10</v>
      </c>
      <c r="F3539" t="s">
        <v>32</v>
      </c>
      <c r="G3539">
        <f>IF(F3539="",_xlfn.XLOOKUP(C3539,'Price Averages'!$D$4:$D$103,'Price Averages'!$E$4:$E$103, "FALSE"), F3539)</f>
        <v>126</v>
      </c>
      <c r="H3539">
        <v>42</v>
      </c>
      <c r="I3539">
        <f>IF(H3539="", _xlfn.XLOOKUP(C3539, 'Cost Averages'!$D$4:$D$103,'Cost Averages'!$E$4:$E$103, "FALSE"),H3539)</f>
        <v>42</v>
      </c>
      <c r="J3539">
        <f t="shared" si="333"/>
        <v>1260</v>
      </c>
      <c r="K3539">
        <f t="shared" si="334"/>
        <v>420</v>
      </c>
      <c r="L3539">
        <f t="shared" si="335"/>
        <v>840</v>
      </c>
      <c r="M3539" s="2" t="s">
        <v>23</v>
      </c>
      <c r="N3539" t="s">
        <v>175</v>
      </c>
      <c r="O3539" t="s">
        <v>50</v>
      </c>
      <c r="P3539" s="3">
        <v>11.939773463335372</v>
      </c>
      <c r="Q3539" t="str">
        <f t="shared" si="330"/>
        <v>H</v>
      </c>
      <c r="R3539">
        <f t="shared" si="331"/>
        <v>2022</v>
      </c>
      <c r="S3539">
        <f t="shared" si="332"/>
        <v>0</v>
      </c>
    </row>
    <row r="3540" spans="1:19" x14ac:dyDescent="0.25">
      <c r="A3540" s="1">
        <v>44757.700185145011</v>
      </c>
      <c r="B3540" s="2" t="s">
        <v>1982</v>
      </c>
      <c r="C3540" t="s">
        <v>76</v>
      </c>
      <c r="D3540">
        <v>10</v>
      </c>
      <c r="E3540">
        <f>IF(D3540="", _xlfn.XLOOKUP(C3540,'Median Quantity per product'!$D$4:$D$103,'Median Quantity per product'!$E$4:$E$103, "NA"),'Project Work - Data wrows'!D3540)</f>
        <v>10</v>
      </c>
      <c r="F3540">
        <v>126</v>
      </c>
      <c r="G3540">
        <f>IF(F3540="",_xlfn.XLOOKUP(C3540,'Price Averages'!$D$4:$D$103,'Price Averages'!$E$4:$E$103, "FALSE"), F3540)</f>
        <v>126</v>
      </c>
      <c r="H3540">
        <v>42</v>
      </c>
      <c r="I3540">
        <f>IF(H3540="", _xlfn.XLOOKUP(C3540, 'Cost Averages'!$D$4:$D$103,'Cost Averages'!$E$4:$E$103, "FALSE"),H3540)</f>
        <v>42</v>
      </c>
      <c r="J3540">
        <f t="shared" si="333"/>
        <v>1260</v>
      </c>
      <c r="K3540">
        <f t="shared" si="334"/>
        <v>420</v>
      </c>
      <c r="L3540">
        <f t="shared" si="335"/>
        <v>840</v>
      </c>
      <c r="M3540" s="2" t="s">
        <v>28</v>
      </c>
      <c r="N3540" t="s">
        <v>282</v>
      </c>
      <c r="O3540" t="s">
        <v>78</v>
      </c>
      <c r="P3540" s="3">
        <v>12.758430621858414</v>
      </c>
      <c r="Q3540" t="str">
        <f t="shared" si="330"/>
        <v>H</v>
      </c>
      <c r="R3540">
        <f t="shared" si="331"/>
        <v>2022</v>
      </c>
      <c r="S3540">
        <f t="shared" si="332"/>
        <v>0</v>
      </c>
    </row>
    <row r="3541" spans="1:19" x14ac:dyDescent="0.25">
      <c r="A3541" s="1">
        <v>44693</v>
      </c>
      <c r="B3541" s="2" t="s">
        <v>3972</v>
      </c>
      <c r="C3541" t="s">
        <v>76</v>
      </c>
      <c r="D3541">
        <v>17</v>
      </c>
      <c r="E3541">
        <f>IF(D3541="", _xlfn.XLOOKUP(C3541,'Median Quantity per product'!$D$4:$D$103,'Median Quantity per product'!$E$4:$E$103, "NA"),'Project Work - Data wrows'!D3541)</f>
        <v>17</v>
      </c>
      <c r="F3541" t="s">
        <v>32</v>
      </c>
      <c r="G3541">
        <f>IF(F3541="",_xlfn.XLOOKUP(C3541,'Price Averages'!$D$4:$D$103,'Price Averages'!$E$4:$E$103, "FALSE"), F3541)</f>
        <v>126</v>
      </c>
      <c r="H3541" t="s">
        <v>32</v>
      </c>
      <c r="I3541">
        <f>IF(H3541="", _xlfn.XLOOKUP(C3541, 'Cost Averages'!$D$4:$D$103,'Cost Averages'!$E$4:$E$103, "FALSE"),H3541)</f>
        <v>42</v>
      </c>
      <c r="J3541">
        <f t="shared" si="333"/>
        <v>2142</v>
      </c>
      <c r="K3541">
        <f t="shared" si="334"/>
        <v>714</v>
      </c>
      <c r="L3541">
        <f t="shared" si="335"/>
        <v>1428</v>
      </c>
      <c r="M3541" s="2" t="s">
        <v>44</v>
      </c>
      <c r="N3541" t="s">
        <v>635</v>
      </c>
      <c r="O3541" t="s">
        <v>25</v>
      </c>
      <c r="P3541" s="3">
        <v>12.275875773922367</v>
      </c>
      <c r="Q3541" t="str">
        <f t="shared" si="330"/>
        <v>H</v>
      </c>
      <c r="R3541">
        <f t="shared" si="331"/>
        <v>2022</v>
      </c>
      <c r="S3541">
        <f t="shared" si="332"/>
        <v>0</v>
      </c>
    </row>
    <row r="3542" spans="1:19" x14ac:dyDescent="0.25">
      <c r="A3542" s="1">
        <v>44600</v>
      </c>
      <c r="B3542" s="2" t="s">
        <v>3885</v>
      </c>
      <c r="C3542" t="s">
        <v>105</v>
      </c>
      <c r="D3542">
        <v>17</v>
      </c>
      <c r="E3542">
        <f>IF(D3542="", _xlfn.XLOOKUP(C3542,'Median Quantity per product'!$D$4:$D$103,'Median Quantity per product'!$E$4:$E$103, "NA"),'Project Work - Data wrows'!D3542)</f>
        <v>17</v>
      </c>
      <c r="F3542" t="s">
        <v>32</v>
      </c>
      <c r="G3542">
        <f>IF(F3542="",_xlfn.XLOOKUP(C3542,'Price Averages'!$D$4:$D$103,'Price Averages'!$E$4:$E$103, "FALSE"), F3542)</f>
        <v>66</v>
      </c>
      <c r="H3542">
        <v>33</v>
      </c>
      <c r="I3542">
        <f>IF(H3542="", _xlfn.XLOOKUP(C3542, 'Cost Averages'!$D$4:$D$103,'Cost Averages'!$E$4:$E$103, "FALSE"),H3542)</f>
        <v>33</v>
      </c>
      <c r="J3542">
        <f t="shared" si="333"/>
        <v>1122</v>
      </c>
      <c r="K3542">
        <f t="shared" si="334"/>
        <v>561</v>
      </c>
      <c r="L3542">
        <f t="shared" si="335"/>
        <v>561</v>
      </c>
      <c r="M3542" s="2" t="s">
        <v>44</v>
      </c>
      <c r="N3542" t="s">
        <v>211</v>
      </c>
      <c r="O3542" t="s">
        <v>41</v>
      </c>
      <c r="P3542" s="3">
        <v>13.697485557052493</v>
      </c>
      <c r="Q3542" t="str">
        <f t="shared" si="330"/>
        <v>H</v>
      </c>
      <c r="R3542">
        <f t="shared" si="331"/>
        <v>2022</v>
      </c>
      <c r="S3542">
        <f t="shared" si="332"/>
        <v>0</v>
      </c>
    </row>
    <row r="3543" spans="1:19" x14ac:dyDescent="0.25">
      <c r="A3543" s="1">
        <v>44577.078445270803</v>
      </c>
      <c r="B3543" s="2" t="s">
        <v>294</v>
      </c>
      <c r="C3543" t="s">
        <v>105</v>
      </c>
      <c r="D3543">
        <v>19</v>
      </c>
      <c r="E3543">
        <f>IF(D3543="", _xlfn.XLOOKUP(C3543,'Median Quantity per product'!$D$4:$D$103,'Median Quantity per product'!$E$4:$E$103, "NA"),'Project Work - Data wrows'!D3543)</f>
        <v>19</v>
      </c>
      <c r="F3543">
        <v>66</v>
      </c>
      <c r="G3543">
        <f>IF(F3543="",_xlfn.XLOOKUP(C3543,'Price Averages'!$D$4:$D$103,'Price Averages'!$E$4:$E$103, "FALSE"), F3543)</f>
        <v>66</v>
      </c>
      <c r="H3543" t="s">
        <v>32</v>
      </c>
      <c r="I3543">
        <f>IF(H3543="", _xlfn.XLOOKUP(C3543, 'Cost Averages'!$D$4:$D$103,'Cost Averages'!$E$4:$E$103, "FALSE"),H3543)</f>
        <v>33</v>
      </c>
      <c r="J3543">
        <f t="shared" si="333"/>
        <v>1254</v>
      </c>
      <c r="K3543">
        <f t="shared" si="334"/>
        <v>627</v>
      </c>
      <c r="L3543">
        <f t="shared" si="335"/>
        <v>627</v>
      </c>
      <c r="M3543" s="2" t="s">
        <v>44</v>
      </c>
      <c r="N3543" t="s">
        <v>269</v>
      </c>
      <c r="O3543" t="s">
        <v>50</v>
      </c>
      <c r="P3543" s="3">
        <v>11.883396013219548</v>
      </c>
      <c r="Q3543" t="str">
        <f t="shared" si="330"/>
        <v>H</v>
      </c>
      <c r="R3543">
        <f t="shared" si="331"/>
        <v>2022</v>
      </c>
      <c r="S3543">
        <f t="shared" si="332"/>
        <v>0</v>
      </c>
    </row>
    <row r="3544" spans="1:19" x14ac:dyDescent="0.25">
      <c r="A3544" s="1">
        <v>44735.073664884381</v>
      </c>
      <c r="B3544" s="2" t="s">
        <v>1127</v>
      </c>
      <c r="C3544" t="s">
        <v>105</v>
      </c>
      <c r="D3544" t="s">
        <v>32</v>
      </c>
      <c r="E3544">
        <f>IF(D3544="", _xlfn.XLOOKUP(C3544,'Median Quantity per product'!$D$4:$D$103,'Median Quantity per product'!$E$4:$E$103, "NA"),'Project Work - Data wrows'!D3544)</f>
        <v>12</v>
      </c>
      <c r="F3544" t="s">
        <v>32</v>
      </c>
      <c r="G3544">
        <f>IF(F3544="",_xlfn.XLOOKUP(C3544,'Price Averages'!$D$4:$D$103,'Price Averages'!$E$4:$E$103, "FALSE"), F3544)</f>
        <v>66</v>
      </c>
      <c r="H3544">
        <v>33</v>
      </c>
      <c r="I3544">
        <f>IF(H3544="", _xlfn.XLOOKUP(C3544, 'Cost Averages'!$D$4:$D$103,'Cost Averages'!$E$4:$E$103, "FALSE"),H3544)</f>
        <v>33</v>
      </c>
      <c r="J3544">
        <f t="shared" si="333"/>
        <v>792</v>
      </c>
      <c r="K3544">
        <f t="shared" si="334"/>
        <v>396</v>
      </c>
      <c r="L3544">
        <f t="shared" si="335"/>
        <v>396</v>
      </c>
      <c r="M3544" s="2" t="s">
        <v>23</v>
      </c>
      <c r="N3544" t="s">
        <v>1128</v>
      </c>
      <c r="O3544" t="s">
        <v>41</v>
      </c>
      <c r="P3544" s="3">
        <v>14.129095302641241</v>
      </c>
      <c r="Q3544" t="str">
        <f t="shared" si="330"/>
        <v>H</v>
      </c>
      <c r="R3544">
        <f t="shared" si="331"/>
        <v>2022</v>
      </c>
      <c r="S3544">
        <f t="shared" si="332"/>
        <v>0</v>
      </c>
    </row>
    <row r="3545" spans="1:19" x14ac:dyDescent="0.25">
      <c r="A3545" s="1">
        <v>44746.281172376002</v>
      </c>
      <c r="B3545" s="2" t="s">
        <v>2489</v>
      </c>
      <c r="C3545" t="s">
        <v>134</v>
      </c>
      <c r="D3545">
        <v>2</v>
      </c>
      <c r="E3545">
        <f>IF(D3545="", _xlfn.XLOOKUP(C3545,'Median Quantity per product'!$D$4:$D$103,'Median Quantity per product'!$E$4:$E$103, "NA"),'Project Work - Data wrows'!D3545)</f>
        <v>2</v>
      </c>
      <c r="F3545">
        <v>210</v>
      </c>
      <c r="G3545">
        <f>IF(F3545="",_xlfn.XLOOKUP(C3545,'Price Averages'!$D$4:$D$103,'Price Averages'!$E$4:$E$103, "FALSE"), F3545)</f>
        <v>210</v>
      </c>
      <c r="H3545">
        <v>70</v>
      </c>
      <c r="I3545">
        <f>IF(H3545="", _xlfn.XLOOKUP(C3545, 'Cost Averages'!$D$4:$D$103,'Cost Averages'!$E$4:$E$103, "FALSE"),H3545)</f>
        <v>70</v>
      </c>
      <c r="J3545">
        <f t="shared" si="333"/>
        <v>420</v>
      </c>
      <c r="K3545">
        <f t="shared" si="334"/>
        <v>140</v>
      </c>
      <c r="L3545">
        <f t="shared" si="335"/>
        <v>280</v>
      </c>
      <c r="M3545" s="2" t="s">
        <v>23</v>
      </c>
      <c r="N3545" t="s">
        <v>52</v>
      </c>
      <c r="O3545" t="s">
        <v>46</v>
      </c>
      <c r="P3545" s="3">
        <v>11.048444680405545</v>
      </c>
      <c r="Q3545" t="str">
        <f t="shared" si="330"/>
        <v>H</v>
      </c>
      <c r="R3545">
        <f t="shared" si="331"/>
        <v>2022</v>
      </c>
      <c r="S3545">
        <f t="shared" si="332"/>
        <v>0</v>
      </c>
    </row>
    <row r="3546" spans="1:19" x14ac:dyDescent="0.25">
      <c r="A3546" s="1">
        <v>44753</v>
      </c>
      <c r="B3546" s="2" t="s">
        <v>1490</v>
      </c>
      <c r="C3546" t="s">
        <v>134</v>
      </c>
      <c r="D3546">
        <v>13</v>
      </c>
      <c r="E3546">
        <f>IF(D3546="", _xlfn.XLOOKUP(C3546,'Median Quantity per product'!$D$4:$D$103,'Median Quantity per product'!$E$4:$E$103, "NA"),'Project Work - Data wrows'!D3546)</f>
        <v>13</v>
      </c>
      <c r="F3546" t="s">
        <v>32</v>
      </c>
      <c r="G3546">
        <f>IF(F3546="",_xlfn.XLOOKUP(C3546,'Price Averages'!$D$4:$D$103,'Price Averages'!$E$4:$E$103, "FALSE"), F3546)</f>
        <v>210</v>
      </c>
      <c r="H3546">
        <v>70</v>
      </c>
      <c r="I3546">
        <f>IF(H3546="", _xlfn.XLOOKUP(C3546, 'Cost Averages'!$D$4:$D$103,'Cost Averages'!$E$4:$E$103, "FALSE"),H3546)</f>
        <v>70</v>
      </c>
      <c r="J3546">
        <f t="shared" si="333"/>
        <v>2730</v>
      </c>
      <c r="K3546">
        <f t="shared" si="334"/>
        <v>910</v>
      </c>
      <c r="L3546">
        <f t="shared" si="335"/>
        <v>1820</v>
      </c>
      <c r="M3546" s="2" t="s">
        <v>28</v>
      </c>
      <c r="N3546" t="s">
        <v>88</v>
      </c>
      <c r="O3546" t="s">
        <v>56</v>
      </c>
      <c r="P3546" s="3">
        <v>12.072414596936037</v>
      </c>
      <c r="Q3546" t="str">
        <f t="shared" si="330"/>
        <v>H</v>
      </c>
      <c r="R3546">
        <f t="shared" si="331"/>
        <v>2022</v>
      </c>
      <c r="S3546">
        <f t="shared" si="332"/>
        <v>0</v>
      </c>
    </row>
    <row r="3547" spans="1:19" x14ac:dyDescent="0.25">
      <c r="A3547" s="1">
        <v>44661</v>
      </c>
      <c r="B3547" s="2" t="s">
        <v>3943</v>
      </c>
      <c r="C3547" t="s">
        <v>134</v>
      </c>
      <c r="D3547">
        <v>18</v>
      </c>
      <c r="E3547">
        <f>IF(D3547="", _xlfn.XLOOKUP(C3547,'Median Quantity per product'!$D$4:$D$103,'Median Quantity per product'!$E$4:$E$103, "NA"),'Project Work - Data wrows'!D3547)</f>
        <v>18</v>
      </c>
      <c r="F3547">
        <v>210</v>
      </c>
      <c r="G3547">
        <f>IF(F3547="",_xlfn.XLOOKUP(C3547,'Price Averages'!$D$4:$D$103,'Price Averages'!$E$4:$E$103, "FALSE"), F3547)</f>
        <v>210</v>
      </c>
      <c r="H3547" t="s">
        <v>32</v>
      </c>
      <c r="I3547">
        <f>IF(H3547="", _xlfn.XLOOKUP(C3547, 'Cost Averages'!$D$4:$D$103,'Cost Averages'!$E$4:$E$103, "FALSE"),H3547)</f>
        <v>70</v>
      </c>
      <c r="J3547">
        <f t="shared" si="333"/>
        <v>3780</v>
      </c>
      <c r="K3547">
        <f t="shared" si="334"/>
        <v>1260</v>
      </c>
      <c r="L3547">
        <f t="shared" si="335"/>
        <v>2520</v>
      </c>
      <c r="M3547" s="2" t="s">
        <v>28</v>
      </c>
      <c r="N3547" t="s">
        <v>559</v>
      </c>
      <c r="O3547" t="s">
        <v>41</v>
      </c>
      <c r="P3547" s="3">
        <v>12.147202500273634</v>
      </c>
      <c r="Q3547" t="str">
        <f t="shared" si="330"/>
        <v>H</v>
      </c>
      <c r="R3547">
        <f t="shared" si="331"/>
        <v>2022</v>
      </c>
      <c r="S3547">
        <f t="shared" si="332"/>
        <v>0</v>
      </c>
    </row>
    <row r="3548" spans="1:19" x14ac:dyDescent="0.25">
      <c r="A3548" s="1">
        <v>44807.029077968175</v>
      </c>
      <c r="B3548" s="2" t="s">
        <v>95</v>
      </c>
      <c r="C3548" t="s">
        <v>22</v>
      </c>
      <c r="D3548">
        <v>1</v>
      </c>
      <c r="E3548">
        <f>IF(D3548="", _xlfn.XLOOKUP(C3548,'Median Quantity per product'!$D$4:$D$103,'Median Quantity per product'!$E$4:$E$103, "NA"),'Project Work - Data wrows'!D3548)</f>
        <v>1</v>
      </c>
      <c r="F3548">
        <v>280</v>
      </c>
      <c r="G3548">
        <f>IF(F3548="",_xlfn.XLOOKUP(C3548,'Price Averages'!$D$4:$D$103,'Price Averages'!$E$4:$E$103, "FALSE"), F3548)</f>
        <v>280</v>
      </c>
      <c r="H3548" t="s">
        <v>32</v>
      </c>
      <c r="I3548">
        <f>IF(H3548="", _xlfn.XLOOKUP(C3548, 'Cost Averages'!$D$4:$D$103,'Cost Averages'!$E$4:$E$103, "FALSE"),H3548)</f>
        <v>70</v>
      </c>
      <c r="J3548">
        <f t="shared" si="333"/>
        <v>280</v>
      </c>
      <c r="K3548">
        <f t="shared" si="334"/>
        <v>70</v>
      </c>
      <c r="L3548">
        <f t="shared" si="335"/>
        <v>210</v>
      </c>
      <c r="M3548" s="2" t="s">
        <v>28</v>
      </c>
      <c r="N3548" t="s">
        <v>45</v>
      </c>
      <c r="O3548" t="s">
        <v>46</v>
      </c>
      <c r="P3548" s="3">
        <v>12.169266722245851</v>
      </c>
      <c r="Q3548" t="str">
        <f t="shared" si="330"/>
        <v>H</v>
      </c>
      <c r="R3548">
        <f t="shared" si="331"/>
        <v>2022</v>
      </c>
      <c r="S3548">
        <f t="shared" si="332"/>
        <v>0</v>
      </c>
    </row>
    <row r="3549" spans="1:19" x14ac:dyDescent="0.25">
      <c r="A3549" s="1">
        <v>44699.293418130059</v>
      </c>
      <c r="B3549" s="2" t="s">
        <v>839</v>
      </c>
      <c r="C3549" t="s">
        <v>22</v>
      </c>
      <c r="D3549">
        <v>4</v>
      </c>
      <c r="E3549">
        <f>IF(D3549="", _xlfn.XLOOKUP(C3549,'Median Quantity per product'!$D$4:$D$103,'Median Quantity per product'!$E$4:$E$103, "NA"),'Project Work - Data wrows'!D3549)</f>
        <v>4</v>
      </c>
      <c r="F3549">
        <v>280</v>
      </c>
      <c r="G3549">
        <f>IF(F3549="",_xlfn.XLOOKUP(C3549,'Price Averages'!$D$4:$D$103,'Price Averages'!$E$4:$E$103, "FALSE"), F3549)</f>
        <v>280</v>
      </c>
      <c r="H3549">
        <v>70</v>
      </c>
      <c r="I3549">
        <f>IF(H3549="", _xlfn.XLOOKUP(C3549, 'Cost Averages'!$D$4:$D$103,'Cost Averages'!$E$4:$E$103, "FALSE"),H3549)</f>
        <v>70</v>
      </c>
      <c r="J3549">
        <f t="shared" si="333"/>
        <v>1120</v>
      </c>
      <c r="K3549">
        <f t="shared" si="334"/>
        <v>280</v>
      </c>
      <c r="L3549">
        <f t="shared" si="335"/>
        <v>840</v>
      </c>
      <c r="M3549" s="2" t="s">
        <v>44</v>
      </c>
      <c r="N3549" t="s">
        <v>579</v>
      </c>
      <c r="O3549" t="s">
        <v>41</v>
      </c>
      <c r="P3549" s="3">
        <v>14.760829371220243</v>
      </c>
      <c r="Q3549" t="str">
        <f t="shared" si="330"/>
        <v>H</v>
      </c>
      <c r="R3549">
        <f t="shared" si="331"/>
        <v>2022</v>
      </c>
      <c r="S3549">
        <f t="shared" si="332"/>
        <v>0</v>
      </c>
    </row>
    <row r="3550" spans="1:19" x14ac:dyDescent="0.25">
      <c r="A3550" s="1">
        <v>44639.442941191868</v>
      </c>
      <c r="B3550" s="2" t="s">
        <v>672</v>
      </c>
      <c r="C3550" t="s">
        <v>22</v>
      </c>
      <c r="D3550">
        <v>6</v>
      </c>
      <c r="E3550">
        <f>IF(D3550="", _xlfn.XLOOKUP(C3550,'Median Quantity per product'!$D$4:$D$103,'Median Quantity per product'!$E$4:$E$103, "NA"),'Project Work - Data wrows'!D3550)</f>
        <v>6</v>
      </c>
      <c r="F3550">
        <v>280</v>
      </c>
      <c r="G3550">
        <f>IF(F3550="",_xlfn.XLOOKUP(C3550,'Price Averages'!$D$4:$D$103,'Price Averages'!$E$4:$E$103, "FALSE"), F3550)</f>
        <v>280</v>
      </c>
      <c r="H3550">
        <v>70</v>
      </c>
      <c r="I3550">
        <f>IF(H3550="", _xlfn.XLOOKUP(C3550, 'Cost Averages'!$D$4:$D$103,'Cost Averages'!$E$4:$E$103, "FALSE"),H3550)</f>
        <v>70</v>
      </c>
      <c r="J3550">
        <f t="shared" si="333"/>
        <v>1680</v>
      </c>
      <c r="K3550">
        <f t="shared" si="334"/>
        <v>420</v>
      </c>
      <c r="L3550">
        <f t="shared" si="335"/>
        <v>1260</v>
      </c>
      <c r="M3550" s="2" t="s">
        <v>23</v>
      </c>
      <c r="N3550" t="s">
        <v>673</v>
      </c>
      <c r="O3550" t="s">
        <v>78</v>
      </c>
      <c r="P3550" s="3">
        <v>8.1628930629234038</v>
      </c>
      <c r="Q3550" t="str">
        <f t="shared" si="330"/>
        <v>H</v>
      </c>
      <c r="R3550">
        <f t="shared" si="331"/>
        <v>2022</v>
      </c>
      <c r="S3550">
        <f t="shared" si="332"/>
        <v>0</v>
      </c>
    </row>
    <row r="3551" spans="1:19" x14ac:dyDescent="0.25">
      <c r="A3551" s="1">
        <v>44806.124571104265</v>
      </c>
      <c r="B3551" s="2" t="s">
        <v>1032</v>
      </c>
      <c r="C3551" t="s">
        <v>22</v>
      </c>
      <c r="D3551">
        <v>11</v>
      </c>
      <c r="E3551">
        <f>IF(D3551="", _xlfn.XLOOKUP(C3551,'Median Quantity per product'!$D$4:$D$103,'Median Quantity per product'!$E$4:$E$103, "NA"),'Project Work - Data wrows'!D3551)</f>
        <v>11</v>
      </c>
      <c r="F3551">
        <v>280</v>
      </c>
      <c r="G3551">
        <f>IF(F3551="",_xlfn.XLOOKUP(C3551,'Price Averages'!$D$4:$D$103,'Price Averages'!$E$4:$E$103, "FALSE"), F3551)</f>
        <v>280</v>
      </c>
      <c r="H3551">
        <v>70</v>
      </c>
      <c r="I3551">
        <f>IF(H3551="", _xlfn.XLOOKUP(C3551, 'Cost Averages'!$D$4:$D$103,'Cost Averages'!$E$4:$E$103, "FALSE"),H3551)</f>
        <v>70</v>
      </c>
      <c r="J3551">
        <f t="shared" si="333"/>
        <v>3080</v>
      </c>
      <c r="K3551">
        <f t="shared" si="334"/>
        <v>770</v>
      </c>
      <c r="L3551">
        <f t="shared" si="335"/>
        <v>2310</v>
      </c>
      <c r="M3551" s="2" t="s">
        <v>28</v>
      </c>
      <c r="N3551" t="s">
        <v>222</v>
      </c>
      <c r="O3551" t="s">
        <v>34</v>
      </c>
      <c r="P3551" s="3">
        <v>12.172922939334034</v>
      </c>
      <c r="Q3551" t="str">
        <f t="shared" si="330"/>
        <v>H</v>
      </c>
      <c r="R3551">
        <f t="shared" si="331"/>
        <v>2022</v>
      </c>
      <c r="S3551">
        <f t="shared" si="332"/>
        <v>0</v>
      </c>
    </row>
    <row r="3552" spans="1:19" x14ac:dyDescent="0.25">
      <c r="A3552" s="1">
        <v>44628.843912604912</v>
      </c>
      <c r="B3552" s="2" t="s">
        <v>174</v>
      </c>
      <c r="C3552" t="s">
        <v>22</v>
      </c>
      <c r="D3552">
        <v>15</v>
      </c>
      <c r="E3552">
        <f>IF(D3552="", _xlfn.XLOOKUP(C3552,'Median Quantity per product'!$D$4:$D$103,'Median Quantity per product'!$E$4:$E$103, "NA"),'Project Work - Data wrows'!D3552)</f>
        <v>15</v>
      </c>
      <c r="F3552">
        <v>280</v>
      </c>
      <c r="G3552">
        <f>IF(F3552="",_xlfn.XLOOKUP(C3552,'Price Averages'!$D$4:$D$103,'Price Averages'!$E$4:$E$103, "FALSE"), F3552)</f>
        <v>280</v>
      </c>
      <c r="H3552">
        <v>70</v>
      </c>
      <c r="I3552">
        <f>IF(H3552="", _xlfn.XLOOKUP(C3552, 'Cost Averages'!$D$4:$D$103,'Cost Averages'!$E$4:$E$103, "FALSE"),H3552)</f>
        <v>70</v>
      </c>
      <c r="J3552">
        <f t="shared" si="333"/>
        <v>4200</v>
      </c>
      <c r="K3552">
        <f t="shared" si="334"/>
        <v>1050</v>
      </c>
      <c r="L3552">
        <f t="shared" si="335"/>
        <v>3150</v>
      </c>
      <c r="M3552" s="2" t="s">
        <v>44</v>
      </c>
      <c r="N3552" t="s">
        <v>175</v>
      </c>
      <c r="O3552" t="s">
        <v>50</v>
      </c>
      <c r="P3552" s="3">
        <v>11.939773463335372</v>
      </c>
      <c r="Q3552" t="str">
        <f t="shared" si="330"/>
        <v>H</v>
      </c>
      <c r="R3552">
        <f t="shared" si="331"/>
        <v>2022</v>
      </c>
      <c r="S3552">
        <f t="shared" si="332"/>
        <v>0</v>
      </c>
    </row>
    <row r="3553" spans="1:19" x14ac:dyDescent="0.25">
      <c r="A3553" s="1">
        <v>44687</v>
      </c>
      <c r="B3553" s="2" t="s">
        <v>3968</v>
      </c>
      <c r="C3553" t="s">
        <v>22</v>
      </c>
      <c r="D3553">
        <v>15</v>
      </c>
      <c r="E3553">
        <f>IF(D3553="", _xlfn.XLOOKUP(C3553,'Median Quantity per product'!$D$4:$D$103,'Median Quantity per product'!$E$4:$E$103, "NA"),'Project Work - Data wrows'!D3553)</f>
        <v>15</v>
      </c>
      <c r="F3553">
        <v>280</v>
      </c>
      <c r="G3553">
        <f>IF(F3553="",_xlfn.XLOOKUP(C3553,'Price Averages'!$D$4:$D$103,'Price Averages'!$E$4:$E$103, "FALSE"), F3553)</f>
        <v>280</v>
      </c>
      <c r="H3553">
        <v>70</v>
      </c>
      <c r="I3553">
        <f>IF(H3553="", _xlfn.XLOOKUP(C3553, 'Cost Averages'!$D$4:$D$103,'Cost Averages'!$E$4:$E$103, "FALSE"),H3553)</f>
        <v>70</v>
      </c>
      <c r="J3553">
        <f t="shared" si="333"/>
        <v>4200</v>
      </c>
      <c r="K3553">
        <f t="shared" si="334"/>
        <v>1050</v>
      </c>
      <c r="L3553">
        <f t="shared" si="335"/>
        <v>3150</v>
      </c>
      <c r="M3553" s="2" t="s">
        <v>44</v>
      </c>
      <c r="N3553" t="s">
        <v>432</v>
      </c>
      <c r="O3553" t="s">
        <v>25</v>
      </c>
      <c r="P3553" s="3">
        <v>10.408704992688252</v>
      </c>
      <c r="Q3553" t="str">
        <f t="shared" si="330"/>
        <v>H</v>
      </c>
      <c r="R3553">
        <f t="shared" si="331"/>
        <v>2022</v>
      </c>
      <c r="S3553">
        <f t="shared" si="332"/>
        <v>0</v>
      </c>
    </row>
    <row r="3554" spans="1:19" x14ac:dyDescent="0.25">
      <c r="A3554" s="1">
        <v>44632</v>
      </c>
      <c r="B3554" s="2" t="s">
        <v>3916</v>
      </c>
      <c r="C3554" t="s">
        <v>22</v>
      </c>
      <c r="D3554">
        <v>16</v>
      </c>
      <c r="E3554">
        <f>IF(D3554="", _xlfn.XLOOKUP(C3554,'Median Quantity per product'!$D$4:$D$103,'Median Quantity per product'!$E$4:$E$103, "NA"),'Project Work - Data wrows'!D3554)</f>
        <v>16</v>
      </c>
      <c r="F3554" t="s">
        <v>32</v>
      </c>
      <c r="G3554">
        <f>IF(F3554="",_xlfn.XLOOKUP(C3554,'Price Averages'!$D$4:$D$103,'Price Averages'!$E$4:$E$103, "FALSE"), F3554)</f>
        <v>280</v>
      </c>
      <c r="H3554">
        <v>70</v>
      </c>
      <c r="I3554">
        <f>IF(H3554="", _xlfn.XLOOKUP(C3554, 'Cost Averages'!$D$4:$D$103,'Cost Averages'!$E$4:$E$103, "FALSE"),H3554)</f>
        <v>70</v>
      </c>
      <c r="J3554">
        <f t="shared" si="333"/>
        <v>4480</v>
      </c>
      <c r="K3554">
        <f t="shared" si="334"/>
        <v>1120</v>
      </c>
      <c r="L3554">
        <f t="shared" si="335"/>
        <v>3360</v>
      </c>
      <c r="M3554" s="2" t="s">
        <v>28</v>
      </c>
      <c r="N3554" t="s">
        <v>531</v>
      </c>
      <c r="O3554" t="s">
        <v>41</v>
      </c>
      <c r="P3554" s="3">
        <v>10.954865572729823</v>
      </c>
      <c r="Q3554" t="str">
        <f t="shared" si="330"/>
        <v>H</v>
      </c>
      <c r="R3554">
        <f t="shared" si="331"/>
        <v>2022</v>
      </c>
      <c r="S3554">
        <f t="shared" si="332"/>
        <v>0</v>
      </c>
    </row>
    <row r="3555" spans="1:19" x14ac:dyDescent="0.25">
      <c r="A3555" s="1">
        <v>44805.941970113869</v>
      </c>
      <c r="B3555" s="2" t="s">
        <v>1294</v>
      </c>
      <c r="C3555" t="s">
        <v>22</v>
      </c>
      <c r="D3555">
        <v>18</v>
      </c>
      <c r="E3555">
        <f>IF(D3555="", _xlfn.XLOOKUP(C3555,'Median Quantity per product'!$D$4:$D$103,'Median Quantity per product'!$E$4:$E$103, "NA"),'Project Work - Data wrows'!D3555)</f>
        <v>18</v>
      </c>
      <c r="F3555" t="s">
        <v>32</v>
      </c>
      <c r="G3555">
        <f>IF(F3555="",_xlfn.XLOOKUP(C3555,'Price Averages'!$D$4:$D$103,'Price Averages'!$E$4:$E$103, "FALSE"), F3555)</f>
        <v>280</v>
      </c>
      <c r="H3555">
        <v>70</v>
      </c>
      <c r="I3555">
        <f>IF(H3555="", _xlfn.XLOOKUP(C3555, 'Cost Averages'!$D$4:$D$103,'Cost Averages'!$E$4:$E$103, "FALSE"),H3555)</f>
        <v>70</v>
      </c>
      <c r="J3555">
        <f t="shared" si="333"/>
        <v>5040</v>
      </c>
      <c r="K3555">
        <f t="shared" si="334"/>
        <v>1260</v>
      </c>
      <c r="L3555">
        <f t="shared" si="335"/>
        <v>3780</v>
      </c>
      <c r="M3555" s="2" t="s">
        <v>23</v>
      </c>
      <c r="N3555" t="s">
        <v>323</v>
      </c>
      <c r="O3555" t="s">
        <v>50</v>
      </c>
      <c r="P3555" s="3">
        <v>15.18789248529443</v>
      </c>
      <c r="Q3555" t="str">
        <f t="shared" si="330"/>
        <v>H</v>
      </c>
      <c r="R3555">
        <f t="shared" si="331"/>
        <v>2022</v>
      </c>
      <c r="S3555">
        <f t="shared" si="332"/>
        <v>0</v>
      </c>
    </row>
    <row r="3556" spans="1:19" x14ac:dyDescent="0.25">
      <c r="A3556" s="1">
        <v>44589.353583096316</v>
      </c>
      <c r="B3556" s="2" t="s">
        <v>246</v>
      </c>
      <c r="C3556" t="s">
        <v>247</v>
      </c>
      <c r="D3556">
        <v>1</v>
      </c>
      <c r="E3556">
        <f>IF(D3556="", _xlfn.XLOOKUP(C3556,'Median Quantity per product'!$D$4:$D$103,'Median Quantity per product'!$E$4:$E$103, "NA"),'Project Work - Data wrows'!D3556)</f>
        <v>1</v>
      </c>
      <c r="F3556">
        <v>140</v>
      </c>
      <c r="G3556">
        <f>IF(F3556="",_xlfn.XLOOKUP(C3556,'Price Averages'!$D$4:$D$103,'Price Averages'!$E$4:$E$103, "FALSE"), F3556)</f>
        <v>140</v>
      </c>
      <c r="H3556">
        <v>70</v>
      </c>
      <c r="I3556">
        <f>IF(H3556="", _xlfn.XLOOKUP(C3556, 'Cost Averages'!$D$4:$D$103,'Cost Averages'!$E$4:$E$103, "FALSE"),H3556)</f>
        <v>70</v>
      </c>
      <c r="J3556">
        <f t="shared" si="333"/>
        <v>140</v>
      </c>
      <c r="K3556">
        <f t="shared" si="334"/>
        <v>70</v>
      </c>
      <c r="L3556">
        <f t="shared" si="335"/>
        <v>70</v>
      </c>
      <c r="M3556" s="2" t="s">
        <v>28</v>
      </c>
      <c r="N3556" t="s">
        <v>168</v>
      </c>
      <c r="O3556" t="s">
        <v>56</v>
      </c>
      <c r="P3556" s="3">
        <v>12.1334991293512</v>
      </c>
      <c r="Q3556" t="str">
        <f t="shared" si="330"/>
        <v>H</v>
      </c>
      <c r="R3556">
        <f t="shared" si="331"/>
        <v>2022</v>
      </c>
      <c r="S3556">
        <f t="shared" si="332"/>
        <v>0</v>
      </c>
    </row>
    <row r="3557" spans="1:19" x14ac:dyDescent="0.25">
      <c r="A3557" s="1">
        <v>44665</v>
      </c>
      <c r="B3557" s="2" t="s">
        <v>3947</v>
      </c>
      <c r="C3557" t="s">
        <v>247</v>
      </c>
      <c r="D3557">
        <v>5</v>
      </c>
      <c r="E3557">
        <f>IF(D3557="", _xlfn.XLOOKUP(C3557,'Median Quantity per product'!$D$4:$D$103,'Median Quantity per product'!$E$4:$E$103, "NA"),'Project Work - Data wrows'!D3557)</f>
        <v>5</v>
      </c>
      <c r="F3557">
        <v>140</v>
      </c>
      <c r="G3557">
        <f>IF(F3557="",_xlfn.XLOOKUP(C3557,'Price Averages'!$D$4:$D$103,'Price Averages'!$E$4:$E$103, "FALSE"), F3557)</f>
        <v>140</v>
      </c>
      <c r="H3557" t="s">
        <v>32</v>
      </c>
      <c r="I3557">
        <f>IF(H3557="", _xlfn.XLOOKUP(C3557, 'Cost Averages'!$D$4:$D$103,'Cost Averages'!$E$4:$E$103, "FALSE"),H3557)</f>
        <v>70</v>
      </c>
      <c r="J3557">
        <f t="shared" si="333"/>
        <v>700</v>
      </c>
      <c r="K3557">
        <f t="shared" si="334"/>
        <v>350</v>
      </c>
      <c r="L3557">
        <f t="shared" si="335"/>
        <v>350</v>
      </c>
      <c r="M3557" s="2" t="s">
        <v>44</v>
      </c>
      <c r="N3557" t="s">
        <v>874</v>
      </c>
      <c r="O3557" t="s">
        <v>56</v>
      </c>
      <c r="P3557" s="3">
        <v>12.701325659159139</v>
      </c>
      <c r="Q3557" t="str">
        <f t="shared" si="330"/>
        <v>H</v>
      </c>
      <c r="R3557">
        <f t="shared" si="331"/>
        <v>2022</v>
      </c>
      <c r="S3557">
        <f t="shared" si="332"/>
        <v>0</v>
      </c>
    </row>
    <row r="3558" spans="1:19" x14ac:dyDescent="0.25">
      <c r="A3558" s="1">
        <v>44836.483391263195</v>
      </c>
      <c r="B3558" s="2" t="s">
        <v>2388</v>
      </c>
      <c r="C3558" t="s">
        <v>247</v>
      </c>
      <c r="D3558">
        <v>9</v>
      </c>
      <c r="E3558">
        <f>IF(D3558="", _xlfn.XLOOKUP(C3558,'Median Quantity per product'!$D$4:$D$103,'Median Quantity per product'!$E$4:$E$103, "NA"),'Project Work - Data wrows'!D3558)</f>
        <v>9</v>
      </c>
      <c r="F3558">
        <v>140</v>
      </c>
      <c r="G3558">
        <f>IF(F3558="",_xlfn.XLOOKUP(C3558,'Price Averages'!$D$4:$D$103,'Price Averages'!$E$4:$E$103, "FALSE"), F3558)</f>
        <v>140</v>
      </c>
      <c r="H3558">
        <v>70</v>
      </c>
      <c r="I3558">
        <f>IF(H3558="", _xlfn.XLOOKUP(C3558, 'Cost Averages'!$D$4:$D$103,'Cost Averages'!$E$4:$E$103, "FALSE"),H3558)</f>
        <v>70</v>
      </c>
      <c r="J3558">
        <f t="shared" si="333"/>
        <v>1260</v>
      </c>
      <c r="K3558">
        <f t="shared" si="334"/>
        <v>630</v>
      </c>
      <c r="L3558">
        <f t="shared" si="335"/>
        <v>630</v>
      </c>
      <c r="M3558" s="2" t="s">
        <v>28</v>
      </c>
      <c r="N3558" t="s">
        <v>960</v>
      </c>
      <c r="O3558" t="s">
        <v>34</v>
      </c>
      <c r="P3558" s="3">
        <v>11.961761925704458</v>
      </c>
      <c r="Q3558" t="str">
        <f t="shared" si="330"/>
        <v>H</v>
      </c>
      <c r="R3558">
        <f t="shared" si="331"/>
        <v>2022</v>
      </c>
      <c r="S3558">
        <f t="shared" si="332"/>
        <v>0</v>
      </c>
    </row>
    <row r="3559" spans="1:19" x14ac:dyDescent="0.25">
      <c r="A3559" s="1">
        <v>44699</v>
      </c>
      <c r="B3559" s="2" t="s">
        <v>1525</v>
      </c>
      <c r="C3559" t="s">
        <v>247</v>
      </c>
      <c r="D3559">
        <v>9</v>
      </c>
      <c r="E3559">
        <f>IF(D3559="", _xlfn.XLOOKUP(C3559,'Median Quantity per product'!$D$4:$D$103,'Median Quantity per product'!$E$4:$E$103, "NA"),'Project Work - Data wrows'!D3559)</f>
        <v>9</v>
      </c>
      <c r="F3559">
        <v>140</v>
      </c>
      <c r="G3559">
        <f>IF(F3559="",_xlfn.XLOOKUP(C3559,'Price Averages'!$D$4:$D$103,'Price Averages'!$E$4:$E$103, "FALSE"), F3559)</f>
        <v>140</v>
      </c>
      <c r="H3559">
        <v>70</v>
      </c>
      <c r="I3559">
        <f>IF(H3559="", _xlfn.XLOOKUP(C3559, 'Cost Averages'!$D$4:$D$103,'Cost Averages'!$E$4:$E$103, "FALSE"),H3559)</f>
        <v>70</v>
      </c>
      <c r="J3559">
        <f t="shared" si="333"/>
        <v>1260</v>
      </c>
      <c r="K3559">
        <f t="shared" si="334"/>
        <v>630</v>
      </c>
      <c r="L3559">
        <f t="shared" si="335"/>
        <v>630</v>
      </c>
      <c r="M3559" s="2" t="s">
        <v>28</v>
      </c>
      <c r="N3559" t="s">
        <v>103</v>
      </c>
      <c r="O3559" t="s">
        <v>46</v>
      </c>
      <c r="P3559" s="3">
        <v>13.407340878370247</v>
      </c>
      <c r="Q3559" t="str">
        <f t="shared" si="330"/>
        <v>H</v>
      </c>
      <c r="R3559">
        <f t="shared" si="331"/>
        <v>2022</v>
      </c>
      <c r="S3559">
        <f t="shared" si="332"/>
        <v>0</v>
      </c>
    </row>
    <row r="3560" spans="1:19" x14ac:dyDescent="0.25">
      <c r="A3560" s="1">
        <v>44670</v>
      </c>
      <c r="B3560" s="2" t="s">
        <v>3952</v>
      </c>
      <c r="C3560" t="s">
        <v>247</v>
      </c>
      <c r="D3560">
        <v>10</v>
      </c>
      <c r="E3560">
        <f>IF(D3560="", _xlfn.XLOOKUP(C3560,'Median Quantity per product'!$D$4:$D$103,'Median Quantity per product'!$E$4:$E$103, "NA"),'Project Work - Data wrows'!D3560)</f>
        <v>10</v>
      </c>
      <c r="F3560">
        <v>140</v>
      </c>
      <c r="G3560">
        <f>IF(F3560="",_xlfn.XLOOKUP(C3560,'Price Averages'!$D$4:$D$103,'Price Averages'!$E$4:$E$103, "FALSE"), F3560)</f>
        <v>140</v>
      </c>
      <c r="H3560" t="s">
        <v>32</v>
      </c>
      <c r="I3560">
        <f>IF(H3560="", _xlfn.XLOOKUP(C3560, 'Cost Averages'!$D$4:$D$103,'Cost Averages'!$E$4:$E$103, "FALSE"),H3560)</f>
        <v>70</v>
      </c>
      <c r="J3560">
        <f t="shared" si="333"/>
        <v>1400</v>
      </c>
      <c r="K3560">
        <f t="shared" si="334"/>
        <v>700</v>
      </c>
      <c r="L3560">
        <f t="shared" si="335"/>
        <v>700</v>
      </c>
      <c r="M3560" s="2" t="s">
        <v>28</v>
      </c>
      <c r="N3560" t="s">
        <v>351</v>
      </c>
      <c r="O3560" t="s">
        <v>56</v>
      </c>
      <c r="P3560" s="3">
        <v>11.970975110943924</v>
      </c>
      <c r="Q3560" t="str">
        <f t="shared" si="330"/>
        <v>H</v>
      </c>
      <c r="R3560">
        <f t="shared" si="331"/>
        <v>2022</v>
      </c>
      <c r="S3560">
        <f t="shared" si="332"/>
        <v>0</v>
      </c>
    </row>
    <row r="3561" spans="1:19" x14ac:dyDescent="0.25">
      <c r="A3561" s="1">
        <v>44578</v>
      </c>
      <c r="B3561" s="2" t="s">
        <v>3865</v>
      </c>
      <c r="C3561" t="s">
        <v>247</v>
      </c>
      <c r="D3561">
        <v>11</v>
      </c>
      <c r="E3561">
        <f>IF(D3561="", _xlfn.XLOOKUP(C3561,'Median Quantity per product'!$D$4:$D$103,'Median Quantity per product'!$E$4:$E$103, "NA"),'Project Work - Data wrows'!D3561)</f>
        <v>11</v>
      </c>
      <c r="F3561">
        <v>140</v>
      </c>
      <c r="G3561">
        <f>IF(F3561="",_xlfn.XLOOKUP(C3561,'Price Averages'!$D$4:$D$103,'Price Averages'!$E$4:$E$103, "FALSE"), F3561)</f>
        <v>140</v>
      </c>
      <c r="H3561">
        <v>70</v>
      </c>
      <c r="I3561">
        <f>IF(H3561="", _xlfn.XLOOKUP(C3561, 'Cost Averages'!$D$4:$D$103,'Cost Averages'!$E$4:$E$103, "FALSE"),H3561)</f>
        <v>70</v>
      </c>
      <c r="J3561">
        <f t="shared" si="333"/>
        <v>1540</v>
      </c>
      <c r="K3561">
        <f t="shared" si="334"/>
        <v>770</v>
      </c>
      <c r="L3561">
        <f t="shared" si="335"/>
        <v>770</v>
      </c>
      <c r="M3561" s="2" t="s">
        <v>44</v>
      </c>
      <c r="N3561" t="s">
        <v>363</v>
      </c>
      <c r="O3561" t="s">
        <v>50</v>
      </c>
      <c r="P3561" s="3">
        <v>12.004541523616258</v>
      </c>
      <c r="Q3561" t="str">
        <f t="shared" si="330"/>
        <v>H</v>
      </c>
      <c r="R3561">
        <f t="shared" si="331"/>
        <v>2022</v>
      </c>
      <c r="S3561">
        <f t="shared" si="332"/>
        <v>0</v>
      </c>
    </row>
    <row r="3562" spans="1:19" x14ac:dyDescent="0.25">
      <c r="A3562" s="1">
        <v>44576</v>
      </c>
      <c r="B3562" s="2" t="s">
        <v>3863</v>
      </c>
      <c r="C3562" t="s">
        <v>247</v>
      </c>
      <c r="D3562">
        <v>13</v>
      </c>
      <c r="E3562">
        <f>IF(D3562="", _xlfn.XLOOKUP(C3562,'Median Quantity per product'!$D$4:$D$103,'Median Quantity per product'!$E$4:$E$103, "NA"),'Project Work - Data wrows'!D3562)</f>
        <v>13</v>
      </c>
      <c r="F3562">
        <v>140</v>
      </c>
      <c r="G3562">
        <f>IF(F3562="",_xlfn.XLOOKUP(C3562,'Price Averages'!$D$4:$D$103,'Price Averages'!$E$4:$E$103, "FALSE"), F3562)</f>
        <v>140</v>
      </c>
      <c r="H3562">
        <v>70</v>
      </c>
      <c r="I3562">
        <f>IF(H3562="", _xlfn.XLOOKUP(C3562, 'Cost Averages'!$D$4:$D$103,'Cost Averages'!$E$4:$E$103, "FALSE"),H3562)</f>
        <v>70</v>
      </c>
      <c r="J3562">
        <f t="shared" si="333"/>
        <v>1820</v>
      </c>
      <c r="K3562">
        <f t="shared" si="334"/>
        <v>910</v>
      </c>
      <c r="L3562">
        <f t="shared" si="335"/>
        <v>910</v>
      </c>
      <c r="M3562" s="2" t="s">
        <v>23</v>
      </c>
      <c r="N3562" t="s">
        <v>307</v>
      </c>
      <c r="O3562" t="s">
        <v>34</v>
      </c>
      <c r="P3562" s="3">
        <v>10.966283117837653</v>
      </c>
      <c r="Q3562" t="str">
        <f t="shared" si="330"/>
        <v>H</v>
      </c>
      <c r="R3562">
        <f t="shared" si="331"/>
        <v>2022</v>
      </c>
      <c r="S3562">
        <f t="shared" si="332"/>
        <v>0</v>
      </c>
    </row>
    <row r="3563" spans="1:19" x14ac:dyDescent="0.25">
      <c r="A3563" s="1">
        <v>44682.92751013489</v>
      </c>
      <c r="B3563" s="2" t="s">
        <v>1745</v>
      </c>
      <c r="C3563" t="s">
        <v>247</v>
      </c>
      <c r="D3563">
        <v>15</v>
      </c>
      <c r="E3563">
        <f>IF(D3563="", _xlfn.XLOOKUP(C3563,'Median Quantity per product'!$D$4:$D$103,'Median Quantity per product'!$E$4:$E$103, "NA"),'Project Work - Data wrows'!D3563)</f>
        <v>15</v>
      </c>
      <c r="F3563">
        <v>140</v>
      </c>
      <c r="G3563">
        <f>IF(F3563="",_xlfn.XLOOKUP(C3563,'Price Averages'!$D$4:$D$103,'Price Averages'!$E$4:$E$103, "FALSE"), F3563)</f>
        <v>140</v>
      </c>
      <c r="H3563">
        <v>70</v>
      </c>
      <c r="I3563">
        <f>IF(H3563="", _xlfn.XLOOKUP(C3563, 'Cost Averages'!$D$4:$D$103,'Cost Averages'!$E$4:$E$103, "FALSE"),H3563)</f>
        <v>70</v>
      </c>
      <c r="J3563">
        <f t="shared" si="333"/>
        <v>2100</v>
      </c>
      <c r="K3563">
        <f t="shared" si="334"/>
        <v>1050</v>
      </c>
      <c r="L3563">
        <f t="shared" si="335"/>
        <v>1050</v>
      </c>
      <c r="M3563" s="2" t="s">
        <v>44</v>
      </c>
      <c r="N3563" t="s">
        <v>846</v>
      </c>
      <c r="O3563" t="s">
        <v>50</v>
      </c>
      <c r="P3563" s="3">
        <v>12.990345718839325</v>
      </c>
      <c r="Q3563" t="str">
        <f t="shared" si="330"/>
        <v>H</v>
      </c>
      <c r="R3563">
        <f t="shared" si="331"/>
        <v>2022</v>
      </c>
      <c r="S3563">
        <f t="shared" si="332"/>
        <v>0</v>
      </c>
    </row>
    <row r="3564" spans="1:19" x14ac:dyDescent="0.25">
      <c r="A3564" s="1">
        <v>44707.963966557829</v>
      </c>
      <c r="B3564" s="2" t="s">
        <v>3141</v>
      </c>
      <c r="C3564" t="s">
        <v>247</v>
      </c>
      <c r="D3564">
        <v>15</v>
      </c>
      <c r="E3564">
        <f>IF(D3564="", _xlfn.XLOOKUP(C3564,'Median Quantity per product'!$D$4:$D$103,'Median Quantity per product'!$E$4:$E$103, "NA"),'Project Work - Data wrows'!D3564)</f>
        <v>15</v>
      </c>
      <c r="F3564" t="s">
        <v>32</v>
      </c>
      <c r="G3564">
        <f>IF(F3564="",_xlfn.XLOOKUP(C3564,'Price Averages'!$D$4:$D$103,'Price Averages'!$E$4:$E$103, "FALSE"), F3564)</f>
        <v>140</v>
      </c>
      <c r="H3564">
        <v>70</v>
      </c>
      <c r="I3564">
        <f>IF(H3564="", _xlfn.XLOOKUP(C3564, 'Cost Averages'!$D$4:$D$103,'Cost Averages'!$E$4:$E$103, "FALSE"),H3564)</f>
        <v>70</v>
      </c>
      <c r="J3564">
        <f t="shared" si="333"/>
        <v>2100</v>
      </c>
      <c r="K3564">
        <f t="shared" si="334"/>
        <v>1050</v>
      </c>
      <c r="L3564">
        <f t="shared" si="335"/>
        <v>1050</v>
      </c>
      <c r="M3564" s="2" t="s">
        <v>28</v>
      </c>
      <c r="N3564" t="s">
        <v>1099</v>
      </c>
      <c r="O3564" t="s">
        <v>46</v>
      </c>
      <c r="P3564" s="3">
        <v>10.28240320324797</v>
      </c>
      <c r="Q3564" t="str">
        <f t="shared" si="330"/>
        <v>H</v>
      </c>
      <c r="R3564">
        <f t="shared" si="331"/>
        <v>2022</v>
      </c>
      <c r="S3564">
        <f t="shared" si="332"/>
        <v>0</v>
      </c>
    </row>
    <row r="3565" spans="1:19" x14ac:dyDescent="0.25">
      <c r="A3565" s="1">
        <v>44636</v>
      </c>
      <c r="B3565" s="2" t="s">
        <v>3920</v>
      </c>
      <c r="C3565" t="s">
        <v>247</v>
      </c>
      <c r="D3565">
        <v>20</v>
      </c>
      <c r="E3565">
        <f>IF(D3565="", _xlfn.XLOOKUP(C3565,'Median Quantity per product'!$D$4:$D$103,'Median Quantity per product'!$E$4:$E$103, "NA"),'Project Work - Data wrows'!D3565)</f>
        <v>20</v>
      </c>
      <c r="F3565">
        <v>140</v>
      </c>
      <c r="G3565">
        <f>IF(F3565="",_xlfn.XLOOKUP(C3565,'Price Averages'!$D$4:$D$103,'Price Averages'!$E$4:$E$103, "FALSE"), F3565)</f>
        <v>140</v>
      </c>
      <c r="H3565">
        <v>70</v>
      </c>
      <c r="I3565">
        <f>IF(H3565="", _xlfn.XLOOKUP(C3565, 'Cost Averages'!$D$4:$D$103,'Cost Averages'!$E$4:$E$103, "FALSE"),H3565)</f>
        <v>70</v>
      </c>
      <c r="J3565">
        <f t="shared" si="333"/>
        <v>2800</v>
      </c>
      <c r="K3565">
        <f t="shared" si="334"/>
        <v>1400</v>
      </c>
      <c r="L3565">
        <f t="shared" si="335"/>
        <v>1400</v>
      </c>
      <c r="M3565" s="2" t="s">
        <v>23</v>
      </c>
      <c r="N3565" t="s">
        <v>1121</v>
      </c>
      <c r="O3565" t="s">
        <v>25</v>
      </c>
      <c r="P3565" s="3">
        <v>10.585251392347548</v>
      </c>
      <c r="Q3565" t="str">
        <f t="shared" si="330"/>
        <v>H</v>
      </c>
      <c r="R3565">
        <f t="shared" si="331"/>
        <v>2022</v>
      </c>
      <c r="S3565">
        <f t="shared" si="332"/>
        <v>0</v>
      </c>
    </row>
    <row r="3566" spans="1:19" x14ac:dyDescent="0.25">
      <c r="A3566" s="1">
        <v>44772</v>
      </c>
      <c r="B3566" s="2" t="s">
        <v>4046</v>
      </c>
      <c r="C3566" t="s">
        <v>247</v>
      </c>
      <c r="D3566">
        <v>20</v>
      </c>
      <c r="E3566">
        <f>IF(D3566="", _xlfn.XLOOKUP(C3566,'Median Quantity per product'!$D$4:$D$103,'Median Quantity per product'!$E$4:$E$103, "NA"),'Project Work - Data wrows'!D3566)</f>
        <v>20</v>
      </c>
      <c r="F3566">
        <v>140</v>
      </c>
      <c r="G3566">
        <f>IF(F3566="",_xlfn.XLOOKUP(C3566,'Price Averages'!$D$4:$D$103,'Price Averages'!$E$4:$E$103, "FALSE"), F3566)</f>
        <v>140</v>
      </c>
      <c r="H3566">
        <v>70</v>
      </c>
      <c r="I3566">
        <f>IF(H3566="", _xlfn.XLOOKUP(C3566, 'Cost Averages'!$D$4:$D$103,'Cost Averages'!$E$4:$E$103, "FALSE"),H3566)</f>
        <v>70</v>
      </c>
      <c r="J3566">
        <f t="shared" si="333"/>
        <v>2800</v>
      </c>
      <c r="K3566">
        <f t="shared" si="334"/>
        <v>1400</v>
      </c>
      <c r="L3566">
        <f t="shared" si="335"/>
        <v>1400</v>
      </c>
      <c r="M3566" s="2" t="s">
        <v>28</v>
      </c>
      <c r="N3566" t="s">
        <v>150</v>
      </c>
      <c r="O3566" t="s">
        <v>50</v>
      </c>
      <c r="P3566" s="3">
        <v>11.841063669683448</v>
      </c>
      <c r="Q3566" t="str">
        <f t="shared" si="330"/>
        <v>H</v>
      </c>
      <c r="R3566">
        <f t="shared" si="331"/>
        <v>2022</v>
      </c>
      <c r="S3566">
        <f t="shared" si="332"/>
        <v>0</v>
      </c>
    </row>
    <row r="3567" spans="1:19" x14ac:dyDescent="0.25">
      <c r="A3567" s="1">
        <v>44749.766772971649</v>
      </c>
      <c r="B3567" s="2" t="s">
        <v>1992</v>
      </c>
      <c r="C3567" t="s">
        <v>90</v>
      </c>
      <c r="D3567">
        <v>19</v>
      </c>
      <c r="E3567">
        <f>IF(D3567="", _xlfn.XLOOKUP(C3567,'Median Quantity per product'!$D$4:$D$103,'Median Quantity per product'!$E$4:$E$103, "NA"),'Project Work - Data wrows'!D3567)</f>
        <v>19</v>
      </c>
      <c r="F3567">
        <v>156</v>
      </c>
      <c r="G3567">
        <f>IF(F3567="",_xlfn.XLOOKUP(C3567,'Price Averages'!$D$4:$D$103,'Price Averages'!$E$4:$E$103, "FALSE"), F3567)</f>
        <v>156</v>
      </c>
      <c r="H3567">
        <v>78</v>
      </c>
      <c r="I3567">
        <f>IF(H3567="", _xlfn.XLOOKUP(C3567, 'Cost Averages'!$D$4:$D$103,'Cost Averages'!$E$4:$E$103, "FALSE"),H3567)</f>
        <v>78</v>
      </c>
      <c r="J3567">
        <f t="shared" si="333"/>
        <v>2964</v>
      </c>
      <c r="K3567">
        <f t="shared" si="334"/>
        <v>1482</v>
      </c>
      <c r="L3567">
        <f t="shared" si="335"/>
        <v>1482</v>
      </c>
      <c r="M3567" s="2" t="s">
        <v>44</v>
      </c>
      <c r="N3567" t="s">
        <v>652</v>
      </c>
      <c r="O3567" t="s">
        <v>78</v>
      </c>
      <c r="P3567" s="3">
        <v>10.163794912095831</v>
      </c>
      <c r="Q3567" t="str">
        <f t="shared" si="330"/>
        <v>H</v>
      </c>
      <c r="R3567">
        <f t="shared" si="331"/>
        <v>2022</v>
      </c>
      <c r="S3567">
        <f t="shared" si="332"/>
        <v>0</v>
      </c>
    </row>
    <row r="3568" spans="1:19" x14ac:dyDescent="0.25">
      <c r="A3568" s="1">
        <v>44758.544226178456</v>
      </c>
      <c r="B3568" s="2" t="s">
        <v>1953</v>
      </c>
      <c r="C3568" t="s">
        <v>204</v>
      </c>
      <c r="D3568">
        <v>1</v>
      </c>
      <c r="E3568">
        <f>IF(D3568="", _xlfn.XLOOKUP(C3568,'Median Quantity per product'!$D$4:$D$103,'Median Quantity per product'!$E$4:$E$103, "NA"),'Project Work - Data wrows'!D3568)</f>
        <v>1</v>
      </c>
      <c r="F3568">
        <v>300</v>
      </c>
      <c r="G3568">
        <f>IF(F3568="",_xlfn.XLOOKUP(C3568,'Price Averages'!$D$4:$D$103,'Price Averages'!$E$4:$E$103, "FALSE"), F3568)</f>
        <v>300</v>
      </c>
      <c r="H3568">
        <v>75</v>
      </c>
      <c r="I3568">
        <f>IF(H3568="", _xlfn.XLOOKUP(C3568, 'Cost Averages'!$D$4:$D$103,'Cost Averages'!$E$4:$E$103, "FALSE"),H3568)</f>
        <v>75</v>
      </c>
      <c r="J3568">
        <f t="shared" si="333"/>
        <v>300</v>
      </c>
      <c r="K3568">
        <f t="shared" si="334"/>
        <v>75</v>
      </c>
      <c r="L3568">
        <f t="shared" si="335"/>
        <v>225</v>
      </c>
      <c r="M3568" s="2" t="s">
        <v>28</v>
      </c>
      <c r="N3568" t="s">
        <v>302</v>
      </c>
      <c r="O3568" t="s">
        <v>50</v>
      </c>
      <c r="P3568" s="3">
        <v>11.03324198943719</v>
      </c>
      <c r="Q3568" t="str">
        <f t="shared" si="330"/>
        <v>H</v>
      </c>
      <c r="R3568">
        <f t="shared" si="331"/>
        <v>2022</v>
      </c>
      <c r="S3568">
        <f t="shared" si="332"/>
        <v>0</v>
      </c>
    </row>
    <row r="3569" spans="1:19" x14ac:dyDescent="0.25">
      <c r="A3569" s="1">
        <v>44731</v>
      </c>
      <c r="B3569" s="2" t="s">
        <v>4009</v>
      </c>
      <c r="C3569" t="s">
        <v>204</v>
      </c>
      <c r="D3569">
        <v>2</v>
      </c>
      <c r="E3569">
        <f>IF(D3569="", _xlfn.XLOOKUP(C3569,'Median Quantity per product'!$D$4:$D$103,'Median Quantity per product'!$E$4:$E$103, "NA"),'Project Work - Data wrows'!D3569)</f>
        <v>2</v>
      </c>
      <c r="F3569">
        <v>300</v>
      </c>
      <c r="G3569">
        <f>IF(F3569="",_xlfn.XLOOKUP(C3569,'Price Averages'!$D$4:$D$103,'Price Averages'!$E$4:$E$103, "FALSE"), F3569)</f>
        <v>300</v>
      </c>
      <c r="H3569">
        <v>75</v>
      </c>
      <c r="I3569">
        <f>IF(H3569="", _xlfn.XLOOKUP(C3569, 'Cost Averages'!$D$4:$D$103,'Cost Averages'!$E$4:$E$103, "FALSE"),H3569)</f>
        <v>75</v>
      </c>
      <c r="J3569">
        <f t="shared" si="333"/>
        <v>600</v>
      </c>
      <c r="K3569">
        <f t="shared" si="334"/>
        <v>150</v>
      </c>
      <c r="L3569">
        <f t="shared" si="335"/>
        <v>450</v>
      </c>
      <c r="M3569" s="2" t="s">
        <v>44</v>
      </c>
      <c r="N3569" t="s">
        <v>477</v>
      </c>
      <c r="O3569" t="s">
        <v>41</v>
      </c>
      <c r="P3569" s="3">
        <v>12.889576147248359</v>
      </c>
      <c r="Q3569" t="str">
        <f t="shared" si="330"/>
        <v>H</v>
      </c>
      <c r="R3569">
        <f t="shared" si="331"/>
        <v>2022</v>
      </c>
      <c r="S3569">
        <f t="shared" si="332"/>
        <v>0</v>
      </c>
    </row>
    <row r="3570" spans="1:19" x14ac:dyDescent="0.25">
      <c r="A3570" s="1">
        <v>44734</v>
      </c>
      <c r="B3570" s="2" t="s">
        <v>4011</v>
      </c>
      <c r="C3570" t="s">
        <v>204</v>
      </c>
      <c r="D3570">
        <v>19</v>
      </c>
      <c r="E3570">
        <f>IF(D3570="", _xlfn.XLOOKUP(C3570,'Median Quantity per product'!$D$4:$D$103,'Median Quantity per product'!$E$4:$E$103, "NA"),'Project Work - Data wrows'!D3570)</f>
        <v>19</v>
      </c>
      <c r="F3570">
        <v>300</v>
      </c>
      <c r="G3570">
        <f>IF(F3570="",_xlfn.XLOOKUP(C3570,'Price Averages'!$D$4:$D$103,'Price Averages'!$E$4:$E$103, "FALSE"), F3570)</f>
        <v>300</v>
      </c>
      <c r="H3570" t="s">
        <v>32</v>
      </c>
      <c r="I3570">
        <f>IF(H3570="", _xlfn.XLOOKUP(C3570, 'Cost Averages'!$D$4:$D$103,'Cost Averages'!$E$4:$E$103, "FALSE"),H3570)</f>
        <v>75</v>
      </c>
      <c r="J3570">
        <f t="shared" si="333"/>
        <v>5700</v>
      </c>
      <c r="K3570">
        <f t="shared" si="334"/>
        <v>1425</v>
      </c>
      <c r="L3570">
        <f t="shared" si="335"/>
        <v>4275</v>
      </c>
      <c r="M3570" s="2" t="s">
        <v>44</v>
      </c>
      <c r="N3570" t="s">
        <v>88</v>
      </c>
      <c r="O3570" t="s">
        <v>56</v>
      </c>
      <c r="P3570" s="3">
        <v>12.072414596936037</v>
      </c>
      <c r="Q3570" t="str">
        <f t="shared" si="330"/>
        <v>H</v>
      </c>
      <c r="R3570">
        <f t="shared" si="331"/>
        <v>2022</v>
      </c>
      <c r="S3570">
        <f t="shared" si="332"/>
        <v>0</v>
      </c>
    </row>
    <row r="3571" spans="1:19" x14ac:dyDescent="0.25">
      <c r="A3571" s="1">
        <v>44618</v>
      </c>
      <c r="B3571" s="2" t="s">
        <v>3903</v>
      </c>
      <c r="C3571" t="s">
        <v>107</v>
      </c>
      <c r="D3571">
        <v>5</v>
      </c>
      <c r="E3571">
        <f>IF(D3571="", _xlfn.XLOOKUP(C3571,'Median Quantity per product'!$D$4:$D$103,'Median Quantity per product'!$E$4:$E$103, "NA"),'Project Work - Data wrows'!D3571)</f>
        <v>5</v>
      </c>
      <c r="F3571">
        <v>81</v>
      </c>
      <c r="G3571">
        <f>IF(F3571="",_xlfn.XLOOKUP(C3571,'Price Averages'!$D$4:$D$103,'Price Averages'!$E$4:$E$103, "FALSE"), F3571)</f>
        <v>81</v>
      </c>
      <c r="H3571" t="s">
        <v>32</v>
      </c>
      <c r="I3571">
        <f>IF(H3571="", _xlfn.XLOOKUP(C3571, 'Cost Averages'!$D$4:$D$103,'Cost Averages'!$E$4:$E$103, "FALSE"),H3571)</f>
        <v>27</v>
      </c>
      <c r="J3571">
        <f t="shared" si="333"/>
        <v>405</v>
      </c>
      <c r="K3571">
        <f t="shared" si="334"/>
        <v>135</v>
      </c>
      <c r="L3571">
        <f t="shared" si="335"/>
        <v>270</v>
      </c>
      <c r="M3571" s="2" t="s">
        <v>28</v>
      </c>
      <c r="N3571" t="s">
        <v>313</v>
      </c>
      <c r="O3571" t="s">
        <v>34</v>
      </c>
      <c r="P3571" s="3">
        <v>7.7337149713827413</v>
      </c>
      <c r="Q3571" t="str">
        <f t="shared" si="330"/>
        <v>H</v>
      </c>
      <c r="R3571">
        <f t="shared" si="331"/>
        <v>2022</v>
      </c>
      <c r="S3571">
        <f t="shared" si="332"/>
        <v>0</v>
      </c>
    </row>
    <row r="3572" spans="1:19" x14ac:dyDescent="0.25">
      <c r="A3572" s="1">
        <v>44805.169926395596</v>
      </c>
      <c r="B3572" s="2" t="s">
        <v>182</v>
      </c>
      <c r="C3572" t="s">
        <v>107</v>
      </c>
      <c r="D3572">
        <v>11</v>
      </c>
      <c r="E3572">
        <f>IF(D3572="", _xlfn.XLOOKUP(C3572,'Median Quantity per product'!$D$4:$D$103,'Median Quantity per product'!$E$4:$E$103, "NA"),'Project Work - Data wrows'!D3572)</f>
        <v>11</v>
      </c>
      <c r="F3572">
        <v>81</v>
      </c>
      <c r="G3572">
        <f>IF(F3572="",_xlfn.XLOOKUP(C3572,'Price Averages'!$D$4:$D$103,'Price Averages'!$E$4:$E$103, "FALSE"), F3572)</f>
        <v>81</v>
      </c>
      <c r="H3572" t="s">
        <v>32</v>
      </c>
      <c r="I3572">
        <f>IF(H3572="", _xlfn.XLOOKUP(C3572, 'Cost Averages'!$D$4:$D$103,'Cost Averages'!$E$4:$E$103, "FALSE"),H3572)</f>
        <v>27</v>
      </c>
      <c r="J3572">
        <f t="shared" si="333"/>
        <v>891</v>
      </c>
      <c r="K3572">
        <f t="shared" si="334"/>
        <v>297</v>
      </c>
      <c r="L3572">
        <f t="shared" si="335"/>
        <v>594</v>
      </c>
      <c r="M3572" s="2" t="s">
        <v>28</v>
      </c>
      <c r="N3572" t="s">
        <v>183</v>
      </c>
      <c r="O3572" t="s">
        <v>34</v>
      </c>
      <c r="P3572" s="3">
        <v>10.523527521613014</v>
      </c>
      <c r="Q3572" t="str">
        <f t="shared" si="330"/>
        <v>H</v>
      </c>
      <c r="R3572">
        <f t="shared" si="331"/>
        <v>2022</v>
      </c>
      <c r="S3572">
        <f t="shared" si="332"/>
        <v>0</v>
      </c>
    </row>
    <row r="3573" spans="1:19" x14ac:dyDescent="0.25">
      <c r="A3573" s="1">
        <v>44576.511336680051</v>
      </c>
      <c r="B3573" s="2" t="s">
        <v>2958</v>
      </c>
      <c r="C3573" t="s">
        <v>107</v>
      </c>
      <c r="D3573">
        <v>13</v>
      </c>
      <c r="E3573">
        <f>IF(D3573="", _xlfn.XLOOKUP(C3573,'Median Quantity per product'!$D$4:$D$103,'Median Quantity per product'!$E$4:$E$103, "NA"),'Project Work - Data wrows'!D3573)</f>
        <v>13</v>
      </c>
      <c r="F3573">
        <v>81</v>
      </c>
      <c r="G3573">
        <f>IF(F3573="",_xlfn.XLOOKUP(C3573,'Price Averages'!$D$4:$D$103,'Price Averages'!$E$4:$E$103, "FALSE"), F3573)</f>
        <v>81</v>
      </c>
      <c r="H3573">
        <v>27</v>
      </c>
      <c r="I3573">
        <f>IF(H3573="", _xlfn.XLOOKUP(C3573, 'Cost Averages'!$D$4:$D$103,'Cost Averages'!$E$4:$E$103, "FALSE"),H3573)</f>
        <v>27</v>
      </c>
      <c r="J3573">
        <f t="shared" si="333"/>
        <v>1053</v>
      </c>
      <c r="K3573">
        <f t="shared" si="334"/>
        <v>351</v>
      </c>
      <c r="L3573">
        <f t="shared" si="335"/>
        <v>702</v>
      </c>
      <c r="M3573" s="2" t="s">
        <v>44</v>
      </c>
      <c r="N3573" t="s">
        <v>120</v>
      </c>
      <c r="O3573" t="s">
        <v>34</v>
      </c>
      <c r="P3573" s="3">
        <v>15.487214309603928</v>
      </c>
      <c r="Q3573" t="str">
        <f t="shared" si="330"/>
        <v>H</v>
      </c>
      <c r="R3573">
        <f t="shared" si="331"/>
        <v>2022</v>
      </c>
      <c r="S3573">
        <f t="shared" si="332"/>
        <v>0</v>
      </c>
    </row>
    <row r="3574" spans="1:19" x14ac:dyDescent="0.25">
      <c r="A3574" s="1">
        <v>44667</v>
      </c>
      <c r="B3574" s="2" t="s">
        <v>3949</v>
      </c>
      <c r="C3574" t="s">
        <v>107</v>
      </c>
      <c r="D3574">
        <v>13</v>
      </c>
      <c r="E3574">
        <f>IF(D3574="", _xlfn.XLOOKUP(C3574,'Median Quantity per product'!$D$4:$D$103,'Median Quantity per product'!$E$4:$E$103, "NA"),'Project Work - Data wrows'!D3574)</f>
        <v>13</v>
      </c>
      <c r="F3574">
        <v>81</v>
      </c>
      <c r="G3574">
        <f>IF(F3574="",_xlfn.XLOOKUP(C3574,'Price Averages'!$D$4:$D$103,'Price Averages'!$E$4:$E$103, "FALSE"), F3574)</f>
        <v>81</v>
      </c>
      <c r="H3574">
        <v>27</v>
      </c>
      <c r="I3574">
        <f>IF(H3574="", _xlfn.XLOOKUP(C3574, 'Cost Averages'!$D$4:$D$103,'Cost Averages'!$E$4:$E$103, "FALSE"),H3574)</f>
        <v>27</v>
      </c>
      <c r="J3574">
        <f t="shared" si="333"/>
        <v>1053</v>
      </c>
      <c r="K3574">
        <f t="shared" si="334"/>
        <v>351</v>
      </c>
      <c r="L3574">
        <f t="shared" si="335"/>
        <v>702</v>
      </c>
      <c r="M3574" s="2" t="s">
        <v>28</v>
      </c>
      <c r="N3574" t="s">
        <v>91</v>
      </c>
      <c r="O3574" t="s">
        <v>78</v>
      </c>
      <c r="P3574" s="3">
        <v>15.140903556171683</v>
      </c>
      <c r="Q3574" t="str">
        <f t="shared" si="330"/>
        <v>H</v>
      </c>
      <c r="R3574">
        <f t="shared" si="331"/>
        <v>2022</v>
      </c>
      <c r="S3574">
        <f t="shared" si="332"/>
        <v>0</v>
      </c>
    </row>
    <row r="3575" spans="1:19" x14ac:dyDescent="0.25">
      <c r="A3575" s="1">
        <v>44759</v>
      </c>
      <c r="B3575" s="2" t="s">
        <v>3903</v>
      </c>
      <c r="C3575" t="s">
        <v>107</v>
      </c>
      <c r="D3575">
        <v>14</v>
      </c>
      <c r="E3575">
        <f>IF(D3575="", _xlfn.XLOOKUP(C3575,'Median Quantity per product'!$D$4:$D$103,'Median Quantity per product'!$E$4:$E$103, "NA"),'Project Work - Data wrows'!D3575)</f>
        <v>14</v>
      </c>
      <c r="F3575" t="s">
        <v>32</v>
      </c>
      <c r="G3575">
        <f>IF(F3575="",_xlfn.XLOOKUP(C3575,'Price Averages'!$D$4:$D$103,'Price Averages'!$E$4:$E$103, "FALSE"), F3575)</f>
        <v>81</v>
      </c>
      <c r="H3575">
        <v>27</v>
      </c>
      <c r="I3575">
        <f>IF(H3575="", _xlfn.XLOOKUP(C3575, 'Cost Averages'!$D$4:$D$103,'Cost Averages'!$E$4:$E$103, "FALSE"),H3575)</f>
        <v>27</v>
      </c>
      <c r="J3575">
        <f t="shared" si="333"/>
        <v>1134</v>
      </c>
      <c r="K3575">
        <f t="shared" si="334"/>
        <v>378</v>
      </c>
      <c r="L3575">
        <f t="shared" si="335"/>
        <v>756</v>
      </c>
      <c r="M3575" s="2" t="s">
        <v>28</v>
      </c>
      <c r="N3575" t="s">
        <v>737</v>
      </c>
      <c r="O3575" t="s">
        <v>25</v>
      </c>
      <c r="P3575" s="3">
        <v>9.1057685343725456</v>
      </c>
      <c r="Q3575" t="str">
        <f t="shared" si="330"/>
        <v>H</v>
      </c>
      <c r="R3575">
        <f t="shared" si="331"/>
        <v>2022</v>
      </c>
      <c r="S3575">
        <f t="shared" si="332"/>
        <v>0</v>
      </c>
    </row>
    <row r="3576" spans="1:19" x14ac:dyDescent="0.25">
      <c r="A3576" s="1">
        <v>44571.689953485744</v>
      </c>
      <c r="B3576" s="2" t="s">
        <v>2365</v>
      </c>
      <c r="C3576" t="s">
        <v>107</v>
      </c>
      <c r="D3576">
        <v>16</v>
      </c>
      <c r="E3576">
        <f>IF(D3576="", _xlfn.XLOOKUP(C3576,'Median Quantity per product'!$D$4:$D$103,'Median Quantity per product'!$E$4:$E$103, "NA"),'Project Work - Data wrows'!D3576)</f>
        <v>16</v>
      </c>
      <c r="F3576">
        <v>81</v>
      </c>
      <c r="G3576">
        <f>IF(F3576="",_xlfn.XLOOKUP(C3576,'Price Averages'!$D$4:$D$103,'Price Averages'!$E$4:$E$103, "FALSE"), F3576)</f>
        <v>81</v>
      </c>
      <c r="H3576">
        <v>27</v>
      </c>
      <c r="I3576">
        <f>IF(H3576="", _xlfn.XLOOKUP(C3576, 'Cost Averages'!$D$4:$D$103,'Cost Averages'!$E$4:$E$103, "FALSE"),H3576)</f>
        <v>27</v>
      </c>
      <c r="J3576">
        <f t="shared" si="333"/>
        <v>1296</v>
      </c>
      <c r="K3576">
        <f t="shared" si="334"/>
        <v>432</v>
      </c>
      <c r="L3576">
        <f t="shared" si="335"/>
        <v>864</v>
      </c>
      <c r="M3576" s="2" t="s">
        <v>28</v>
      </c>
      <c r="N3576" t="s">
        <v>705</v>
      </c>
      <c r="O3576" t="s">
        <v>34</v>
      </c>
      <c r="P3576" s="3">
        <v>10.956589836772277</v>
      </c>
      <c r="Q3576" t="str">
        <f t="shared" si="330"/>
        <v>H</v>
      </c>
      <c r="R3576">
        <f t="shared" si="331"/>
        <v>2022</v>
      </c>
      <c r="S3576">
        <f t="shared" si="332"/>
        <v>0</v>
      </c>
    </row>
    <row r="3577" spans="1:19" x14ac:dyDescent="0.25">
      <c r="A3577" s="1">
        <v>44712.709324359472</v>
      </c>
      <c r="B3577" s="2" t="s">
        <v>1363</v>
      </c>
      <c r="C3577" t="s">
        <v>177</v>
      </c>
      <c r="D3577">
        <v>1</v>
      </c>
      <c r="E3577">
        <f>IF(D3577="", _xlfn.XLOOKUP(C3577,'Median Quantity per product'!$D$4:$D$103,'Median Quantity per product'!$E$4:$E$103, "NA"),'Project Work - Data wrows'!D3577)</f>
        <v>1</v>
      </c>
      <c r="F3577">
        <v>146</v>
      </c>
      <c r="G3577">
        <f>IF(F3577="",_xlfn.XLOOKUP(C3577,'Price Averages'!$D$4:$D$103,'Price Averages'!$E$4:$E$103, "FALSE"), F3577)</f>
        <v>146</v>
      </c>
      <c r="H3577">
        <v>73</v>
      </c>
      <c r="I3577">
        <f>IF(H3577="", _xlfn.XLOOKUP(C3577, 'Cost Averages'!$D$4:$D$103,'Cost Averages'!$E$4:$E$103, "FALSE"),H3577)</f>
        <v>73</v>
      </c>
      <c r="J3577">
        <f t="shared" si="333"/>
        <v>146</v>
      </c>
      <c r="K3577">
        <f t="shared" si="334"/>
        <v>73</v>
      </c>
      <c r="L3577">
        <f t="shared" si="335"/>
        <v>73</v>
      </c>
      <c r="M3577" s="2" t="s">
        <v>28</v>
      </c>
      <c r="N3577" t="s">
        <v>1121</v>
      </c>
      <c r="O3577" t="s">
        <v>25</v>
      </c>
      <c r="P3577" s="3">
        <v>10.585251392347548</v>
      </c>
      <c r="Q3577" t="str">
        <f t="shared" si="330"/>
        <v>H</v>
      </c>
      <c r="R3577">
        <f t="shared" si="331"/>
        <v>2022</v>
      </c>
      <c r="S3577">
        <f t="shared" si="332"/>
        <v>0</v>
      </c>
    </row>
    <row r="3578" spans="1:19" x14ac:dyDescent="0.25">
      <c r="A3578" s="1">
        <v>44599</v>
      </c>
      <c r="B3578" s="2" t="s">
        <v>3884</v>
      </c>
      <c r="C3578" t="s">
        <v>177</v>
      </c>
      <c r="D3578">
        <v>2</v>
      </c>
      <c r="E3578">
        <f>IF(D3578="", _xlfn.XLOOKUP(C3578,'Median Quantity per product'!$D$4:$D$103,'Median Quantity per product'!$E$4:$E$103, "NA"),'Project Work - Data wrows'!D3578)</f>
        <v>2</v>
      </c>
      <c r="F3578" t="s">
        <v>32</v>
      </c>
      <c r="G3578">
        <f>IF(F3578="",_xlfn.XLOOKUP(C3578,'Price Averages'!$D$4:$D$103,'Price Averages'!$E$4:$E$103, "FALSE"), F3578)</f>
        <v>146</v>
      </c>
      <c r="H3578" t="s">
        <v>32</v>
      </c>
      <c r="I3578">
        <f>IF(H3578="", _xlfn.XLOOKUP(C3578, 'Cost Averages'!$D$4:$D$103,'Cost Averages'!$E$4:$E$103, "FALSE"),H3578)</f>
        <v>73</v>
      </c>
      <c r="J3578">
        <f t="shared" si="333"/>
        <v>292</v>
      </c>
      <c r="K3578">
        <f t="shared" si="334"/>
        <v>146</v>
      </c>
      <c r="L3578">
        <f t="shared" si="335"/>
        <v>146</v>
      </c>
      <c r="M3578" s="2" t="s">
        <v>28</v>
      </c>
      <c r="N3578" t="s">
        <v>45</v>
      </c>
      <c r="O3578" t="s">
        <v>46</v>
      </c>
      <c r="P3578" s="3">
        <v>12.169266722245851</v>
      </c>
      <c r="Q3578" t="str">
        <f t="shared" si="330"/>
        <v>H</v>
      </c>
      <c r="R3578">
        <f t="shared" si="331"/>
        <v>2022</v>
      </c>
      <c r="S3578">
        <f t="shared" si="332"/>
        <v>0</v>
      </c>
    </row>
    <row r="3579" spans="1:19" x14ac:dyDescent="0.25">
      <c r="A3579" s="1">
        <v>44608.678636486358</v>
      </c>
      <c r="B3579" s="2" t="s">
        <v>3046</v>
      </c>
      <c r="C3579" t="s">
        <v>177</v>
      </c>
      <c r="D3579">
        <v>4</v>
      </c>
      <c r="E3579">
        <f>IF(D3579="", _xlfn.XLOOKUP(C3579,'Median Quantity per product'!$D$4:$D$103,'Median Quantity per product'!$E$4:$E$103, "NA"),'Project Work - Data wrows'!D3579)</f>
        <v>4</v>
      </c>
      <c r="F3579">
        <v>146</v>
      </c>
      <c r="G3579">
        <f>IF(F3579="",_xlfn.XLOOKUP(C3579,'Price Averages'!$D$4:$D$103,'Price Averages'!$E$4:$E$103, "FALSE"), F3579)</f>
        <v>146</v>
      </c>
      <c r="H3579">
        <v>73</v>
      </c>
      <c r="I3579">
        <f>IF(H3579="", _xlfn.XLOOKUP(C3579, 'Cost Averages'!$D$4:$D$103,'Cost Averages'!$E$4:$E$103, "FALSE"),H3579)</f>
        <v>73</v>
      </c>
      <c r="J3579">
        <f t="shared" si="333"/>
        <v>584</v>
      </c>
      <c r="K3579">
        <f t="shared" si="334"/>
        <v>292</v>
      </c>
      <c r="L3579">
        <f t="shared" si="335"/>
        <v>292</v>
      </c>
      <c r="M3579" s="2" t="s">
        <v>44</v>
      </c>
      <c r="N3579" t="s">
        <v>421</v>
      </c>
      <c r="O3579" t="s">
        <v>25</v>
      </c>
      <c r="P3579" s="3">
        <v>11.701919153133453</v>
      </c>
      <c r="Q3579" t="str">
        <f t="shared" si="330"/>
        <v>H</v>
      </c>
      <c r="R3579">
        <f t="shared" si="331"/>
        <v>2022</v>
      </c>
      <c r="S3579">
        <f t="shared" si="332"/>
        <v>0</v>
      </c>
    </row>
    <row r="3580" spans="1:19" x14ac:dyDescent="0.25">
      <c r="A3580" s="1">
        <v>44739</v>
      </c>
      <c r="B3580" s="2" t="s">
        <v>4016</v>
      </c>
      <c r="C3580" t="s">
        <v>177</v>
      </c>
      <c r="D3580">
        <v>4</v>
      </c>
      <c r="E3580">
        <f>IF(D3580="", _xlfn.XLOOKUP(C3580,'Median Quantity per product'!$D$4:$D$103,'Median Quantity per product'!$E$4:$E$103, "NA"),'Project Work - Data wrows'!D3580)</f>
        <v>4</v>
      </c>
      <c r="F3580">
        <v>146</v>
      </c>
      <c r="G3580">
        <f>IF(F3580="",_xlfn.XLOOKUP(C3580,'Price Averages'!$D$4:$D$103,'Price Averages'!$E$4:$E$103, "FALSE"), F3580)</f>
        <v>146</v>
      </c>
      <c r="H3580">
        <v>73</v>
      </c>
      <c r="I3580">
        <f>IF(H3580="", _xlfn.XLOOKUP(C3580, 'Cost Averages'!$D$4:$D$103,'Cost Averages'!$E$4:$E$103, "FALSE"),H3580)</f>
        <v>73</v>
      </c>
      <c r="J3580">
        <f t="shared" si="333"/>
        <v>584</v>
      </c>
      <c r="K3580">
        <f t="shared" si="334"/>
        <v>292</v>
      </c>
      <c r="L3580">
        <f t="shared" si="335"/>
        <v>292</v>
      </c>
      <c r="M3580" s="2" t="s">
        <v>23</v>
      </c>
      <c r="N3580" t="s">
        <v>642</v>
      </c>
      <c r="O3580" t="s">
        <v>78</v>
      </c>
      <c r="P3580" s="3">
        <v>12.679725647708608</v>
      </c>
      <c r="Q3580" t="str">
        <f t="shared" si="330"/>
        <v>H</v>
      </c>
      <c r="R3580">
        <f t="shared" si="331"/>
        <v>2022</v>
      </c>
      <c r="S3580">
        <f t="shared" si="332"/>
        <v>0</v>
      </c>
    </row>
    <row r="3581" spans="1:19" x14ac:dyDescent="0.25">
      <c r="A3581" s="1">
        <v>44587.807371110001</v>
      </c>
      <c r="B3581" s="2" t="s">
        <v>2932</v>
      </c>
      <c r="C3581" t="s">
        <v>177</v>
      </c>
      <c r="D3581">
        <v>5</v>
      </c>
      <c r="E3581">
        <f>IF(D3581="", _xlfn.XLOOKUP(C3581,'Median Quantity per product'!$D$4:$D$103,'Median Quantity per product'!$E$4:$E$103, "NA"),'Project Work - Data wrows'!D3581)</f>
        <v>5</v>
      </c>
      <c r="F3581">
        <v>146</v>
      </c>
      <c r="G3581">
        <f>IF(F3581="",_xlfn.XLOOKUP(C3581,'Price Averages'!$D$4:$D$103,'Price Averages'!$E$4:$E$103, "FALSE"), F3581)</f>
        <v>146</v>
      </c>
      <c r="H3581" t="s">
        <v>32</v>
      </c>
      <c r="I3581">
        <f>IF(H3581="", _xlfn.XLOOKUP(C3581, 'Cost Averages'!$D$4:$D$103,'Cost Averages'!$E$4:$E$103, "FALSE"),H3581)</f>
        <v>73</v>
      </c>
      <c r="J3581">
        <f t="shared" si="333"/>
        <v>730</v>
      </c>
      <c r="K3581">
        <f t="shared" si="334"/>
        <v>365</v>
      </c>
      <c r="L3581">
        <f t="shared" si="335"/>
        <v>365</v>
      </c>
      <c r="M3581" s="2" t="s">
        <v>23</v>
      </c>
      <c r="N3581" t="s">
        <v>484</v>
      </c>
      <c r="O3581" t="s">
        <v>25</v>
      </c>
      <c r="P3581" s="3">
        <v>11.799431383856128</v>
      </c>
      <c r="Q3581" t="str">
        <f t="shared" si="330"/>
        <v>H</v>
      </c>
      <c r="R3581">
        <f t="shared" si="331"/>
        <v>2022</v>
      </c>
      <c r="S3581">
        <f t="shared" si="332"/>
        <v>0</v>
      </c>
    </row>
    <row r="3582" spans="1:19" x14ac:dyDescent="0.25">
      <c r="A3582" s="1">
        <v>44567</v>
      </c>
      <c r="B3582" s="2" t="s">
        <v>3854</v>
      </c>
      <c r="C3582" t="s">
        <v>177</v>
      </c>
      <c r="D3582">
        <v>9</v>
      </c>
      <c r="E3582">
        <f>IF(D3582="", _xlfn.XLOOKUP(C3582,'Median Quantity per product'!$D$4:$D$103,'Median Quantity per product'!$E$4:$E$103, "NA"),'Project Work - Data wrows'!D3582)</f>
        <v>9</v>
      </c>
      <c r="F3582">
        <v>146</v>
      </c>
      <c r="G3582">
        <f>IF(F3582="",_xlfn.XLOOKUP(C3582,'Price Averages'!$D$4:$D$103,'Price Averages'!$E$4:$E$103, "FALSE"), F3582)</f>
        <v>146</v>
      </c>
      <c r="H3582">
        <v>73</v>
      </c>
      <c r="I3582">
        <f>IF(H3582="", _xlfn.XLOOKUP(C3582, 'Cost Averages'!$D$4:$D$103,'Cost Averages'!$E$4:$E$103, "FALSE"),H3582)</f>
        <v>73</v>
      </c>
      <c r="J3582">
        <f t="shared" si="333"/>
        <v>1314</v>
      </c>
      <c r="K3582">
        <f t="shared" si="334"/>
        <v>657</v>
      </c>
      <c r="L3582">
        <f t="shared" si="335"/>
        <v>657</v>
      </c>
      <c r="M3582" s="2" t="s">
        <v>23</v>
      </c>
      <c r="N3582" t="s">
        <v>197</v>
      </c>
      <c r="O3582" t="s">
        <v>25</v>
      </c>
      <c r="P3582" s="3">
        <v>12.007834550770397</v>
      </c>
      <c r="Q3582" t="str">
        <f t="shared" si="330"/>
        <v>H</v>
      </c>
      <c r="R3582">
        <f t="shared" si="331"/>
        <v>2022</v>
      </c>
      <c r="S3582">
        <f t="shared" si="332"/>
        <v>0</v>
      </c>
    </row>
    <row r="3583" spans="1:19" x14ac:dyDescent="0.25">
      <c r="A3583" s="1">
        <v>44630</v>
      </c>
      <c r="B3583" s="2" t="s">
        <v>3914</v>
      </c>
      <c r="C3583" t="s">
        <v>177</v>
      </c>
      <c r="D3583">
        <v>17</v>
      </c>
      <c r="E3583">
        <f>IF(D3583="", _xlfn.XLOOKUP(C3583,'Median Quantity per product'!$D$4:$D$103,'Median Quantity per product'!$E$4:$E$103, "NA"),'Project Work - Data wrows'!D3583)</f>
        <v>17</v>
      </c>
      <c r="F3583">
        <v>146</v>
      </c>
      <c r="G3583">
        <f>IF(F3583="",_xlfn.XLOOKUP(C3583,'Price Averages'!$D$4:$D$103,'Price Averages'!$E$4:$E$103, "FALSE"), F3583)</f>
        <v>146</v>
      </c>
      <c r="H3583" t="s">
        <v>32</v>
      </c>
      <c r="I3583">
        <f>IF(H3583="", _xlfn.XLOOKUP(C3583, 'Cost Averages'!$D$4:$D$103,'Cost Averages'!$E$4:$E$103, "FALSE"),H3583)</f>
        <v>73</v>
      </c>
      <c r="J3583">
        <f t="shared" si="333"/>
        <v>2482</v>
      </c>
      <c r="K3583">
        <f t="shared" si="334"/>
        <v>1241</v>
      </c>
      <c r="L3583">
        <f t="shared" si="335"/>
        <v>1241</v>
      </c>
      <c r="M3583" s="2" t="s">
        <v>28</v>
      </c>
      <c r="N3583" t="s">
        <v>678</v>
      </c>
      <c r="O3583" t="s">
        <v>78</v>
      </c>
      <c r="P3583" s="3">
        <v>8.1595626482464514</v>
      </c>
      <c r="Q3583" t="str">
        <f t="shared" si="330"/>
        <v>H</v>
      </c>
      <c r="R3583">
        <f t="shared" si="331"/>
        <v>2022</v>
      </c>
      <c r="S3583">
        <f t="shared" si="332"/>
        <v>0</v>
      </c>
    </row>
    <row r="3584" spans="1:19" x14ac:dyDescent="0.25">
      <c r="A3584" s="1">
        <v>44753.093989952911</v>
      </c>
      <c r="B3584" s="2" t="s">
        <v>1516</v>
      </c>
      <c r="C3584" t="s">
        <v>253</v>
      </c>
      <c r="D3584">
        <v>2</v>
      </c>
      <c r="E3584">
        <f>IF(D3584="", _xlfn.XLOOKUP(C3584,'Median Quantity per product'!$D$4:$D$103,'Median Quantity per product'!$E$4:$E$103, "NA"),'Project Work - Data wrows'!D3584)</f>
        <v>2</v>
      </c>
      <c r="F3584" t="s">
        <v>32</v>
      </c>
      <c r="G3584">
        <f>IF(F3584="",_xlfn.XLOOKUP(C3584,'Price Averages'!$D$4:$D$103,'Price Averages'!$E$4:$E$103, "FALSE"), F3584)</f>
        <v>92</v>
      </c>
      <c r="H3584">
        <v>46</v>
      </c>
      <c r="I3584">
        <f>IF(H3584="", _xlfn.XLOOKUP(C3584, 'Cost Averages'!$D$4:$D$103,'Cost Averages'!$E$4:$E$103, "FALSE"),H3584)</f>
        <v>46</v>
      </c>
      <c r="J3584">
        <f t="shared" si="333"/>
        <v>184</v>
      </c>
      <c r="K3584">
        <f t="shared" si="334"/>
        <v>92</v>
      </c>
      <c r="L3584">
        <f t="shared" si="335"/>
        <v>92</v>
      </c>
      <c r="M3584" s="2" t="s">
        <v>28</v>
      </c>
      <c r="N3584" t="s">
        <v>1014</v>
      </c>
      <c r="O3584" t="s">
        <v>41</v>
      </c>
      <c r="P3584" s="3">
        <v>15.268550004010105</v>
      </c>
      <c r="Q3584" t="str">
        <f t="shared" si="330"/>
        <v>H</v>
      </c>
      <c r="R3584">
        <f t="shared" si="331"/>
        <v>2022</v>
      </c>
      <c r="S3584">
        <f t="shared" si="332"/>
        <v>0</v>
      </c>
    </row>
    <row r="3585" spans="1:19" x14ac:dyDescent="0.25">
      <c r="A3585" s="1">
        <v>44865.203725129097</v>
      </c>
      <c r="B3585" s="2" t="s">
        <v>2818</v>
      </c>
      <c r="C3585" t="s">
        <v>253</v>
      </c>
      <c r="D3585">
        <v>15</v>
      </c>
      <c r="E3585">
        <f>IF(D3585="", _xlfn.XLOOKUP(C3585,'Median Quantity per product'!$D$4:$D$103,'Median Quantity per product'!$E$4:$E$103, "NA"),'Project Work - Data wrows'!D3585)</f>
        <v>15</v>
      </c>
      <c r="F3585" t="s">
        <v>32</v>
      </c>
      <c r="G3585">
        <f>IF(F3585="",_xlfn.XLOOKUP(C3585,'Price Averages'!$D$4:$D$103,'Price Averages'!$E$4:$E$103, "FALSE"), F3585)</f>
        <v>92</v>
      </c>
      <c r="H3585">
        <v>46</v>
      </c>
      <c r="I3585">
        <f>IF(H3585="", _xlfn.XLOOKUP(C3585, 'Cost Averages'!$D$4:$D$103,'Cost Averages'!$E$4:$E$103, "FALSE"),H3585)</f>
        <v>46</v>
      </c>
      <c r="J3585">
        <f t="shared" si="333"/>
        <v>1380</v>
      </c>
      <c r="K3585">
        <f t="shared" si="334"/>
        <v>690</v>
      </c>
      <c r="L3585">
        <f t="shared" si="335"/>
        <v>690</v>
      </c>
      <c r="M3585" s="2" t="s">
        <v>28</v>
      </c>
      <c r="N3585" t="s">
        <v>175</v>
      </c>
      <c r="O3585" t="s">
        <v>50</v>
      </c>
      <c r="P3585" s="3">
        <v>11.939773463335372</v>
      </c>
      <c r="Q3585" t="str">
        <f t="shared" si="330"/>
        <v>H</v>
      </c>
      <c r="R3585">
        <f t="shared" si="331"/>
        <v>2022</v>
      </c>
      <c r="S3585">
        <f t="shared" si="332"/>
        <v>0</v>
      </c>
    </row>
    <row r="3586" spans="1:19" x14ac:dyDescent="0.25">
      <c r="A3586" s="1">
        <v>44562</v>
      </c>
      <c r="B3586" s="2" t="s">
        <v>3849</v>
      </c>
      <c r="C3586" t="s">
        <v>253</v>
      </c>
      <c r="D3586">
        <v>20</v>
      </c>
      <c r="E3586">
        <f>IF(D3586="", _xlfn.XLOOKUP(C3586,'Median Quantity per product'!$D$4:$D$103,'Median Quantity per product'!$E$4:$E$103, "NA"),'Project Work - Data wrows'!D3586)</f>
        <v>20</v>
      </c>
      <c r="F3586">
        <v>92</v>
      </c>
      <c r="G3586">
        <f>IF(F3586="",_xlfn.XLOOKUP(C3586,'Price Averages'!$D$4:$D$103,'Price Averages'!$E$4:$E$103, "FALSE"), F3586)</f>
        <v>92</v>
      </c>
      <c r="H3586">
        <v>46</v>
      </c>
      <c r="I3586">
        <f>IF(H3586="", _xlfn.XLOOKUP(C3586, 'Cost Averages'!$D$4:$D$103,'Cost Averages'!$E$4:$E$103, "FALSE"),H3586)</f>
        <v>46</v>
      </c>
      <c r="J3586">
        <f t="shared" si="333"/>
        <v>1840</v>
      </c>
      <c r="K3586">
        <f t="shared" si="334"/>
        <v>920</v>
      </c>
      <c r="L3586">
        <f t="shared" si="335"/>
        <v>920</v>
      </c>
      <c r="M3586" s="2" t="s">
        <v>28</v>
      </c>
      <c r="N3586" t="s">
        <v>330</v>
      </c>
      <c r="O3586" t="s">
        <v>56</v>
      </c>
      <c r="P3586" s="3">
        <v>10.132922049221957</v>
      </c>
      <c r="Q3586" t="str">
        <f t="shared" ref="Q3586:Q3649" si="336">CHAR(64+(YEAR(A3586)-2014))</f>
        <v>H</v>
      </c>
      <c r="R3586">
        <f t="shared" ref="R3586:R3649" si="337">YEAR(A3586)</f>
        <v>2022</v>
      </c>
      <c r="S3586">
        <f t="shared" ref="S3586:S3649" si="338">IF(Q3586=CHAR(64 + (YEAR(A3586) - 2014)), 0, 1)</f>
        <v>0</v>
      </c>
    </row>
    <row r="3587" spans="1:19" x14ac:dyDescent="0.25">
      <c r="A3587" s="1">
        <v>44649</v>
      </c>
      <c r="B3587" s="2" t="s">
        <v>3932</v>
      </c>
      <c r="C3587" t="s">
        <v>253</v>
      </c>
      <c r="D3587" t="s">
        <v>32</v>
      </c>
      <c r="E3587">
        <f>IF(D3587="", _xlfn.XLOOKUP(C3587,'Median Quantity per product'!$D$4:$D$103,'Median Quantity per product'!$E$4:$E$103, "NA"),'Project Work - Data wrows'!D3587)</f>
        <v>13</v>
      </c>
      <c r="F3587" t="s">
        <v>32</v>
      </c>
      <c r="G3587">
        <f>IF(F3587="",_xlfn.XLOOKUP(C3587,'Price Averages'!$D$4:$D$103,'Price Averages'!$E$4:$E$103, "FALSE"), F3587)</f>
        <v>92</v>
      </c>
      <c r="H3587">
        <v>46</v>
      </c>
      <c r="I3587">
        <f>IF(H3587="", _xlfn.XLOOKUP(C3587, 'Cost Averages'!$D$4:$D$103,'Cost Averages'!$E$4:$E$103, "FALSE"),H3587)</f>
        <v>46</v>
      </c>
      <c r="J3587">
        <f t="shared" ref="J3587:J3650" si="339">E3587*G3587</f>
        <v>1196</v>
      </c>
      <c r="K3587">
        <f t="shared" ref="K3587:K3650" si="340">E3587*I3587</f>
        <v>598</v>
      </c>
      <c r="L3587">
        <f t="shared" ref="L3587:L3650" si="341">J3587-K3587</f>
        <v>598</v>
      </c>
      <c r="M3587" s="2" t="s">
        <v>28</v>
      </c>
      <c r="N3587" t="s">
        <v>537</v>
      </c>
      <c r="O3587" t="s">
        <v>46</v>
      </c>
      <c r="P3587" s="3">
        <v>10.112765954734209</v>
      </c>
      <c r="Q3587" t="str">
        <f t="shared" si="336"/>
        <v>H</v>
      </c>
      <c r="R3587">
        <f t="shared" si="337"/>
        <v>2022</v>
      </c>
      <c r="S3587">
        <f t="shared" si="338"/>
        <v>0</v>
      </c>
    </row>
    <row r="3588" spans="1:19" x14ac:dyDescent="0.25">
      <c r="A3588" s="1">
        <v>44839.313128061272</v>
      </c>
      <c r="B3588" s="2" t="s">
        <v>1937</v>
      </c>
      <c r="C3588" t="s">
        <v>196</v>
      </c>
      <c r="D3588">
        <v>2</v>
      </c>
      <c r="E3588">
        <f>IF(D3588="", _xlfn.XLOOKUP(C3588,'Median Quantity per product'!$D$4:$D$103,'Median Quantity per product'!$E$4:$E$103, "NA"),'Project Work - Data wrows'!D3588)</f>
        <v>2</v>
      </c>
      <c r="F3588" t="s">
        <v>32</v>
      </c>
      <c r="G3588">
        <f>IF(F3588="",_xlfn.XLOOKUP(C3588,'Price Averages'!$D$4:$D$103,'Price Averages'!$E$4:$E$103, "FALSE"), F3588)</f>
        <v>57</v>
      </c>
      <c r="H3588">
        <v>19</v>
      </c>
      <c r="I3588">
        <f>IF(H3588="", _xlfn.XLOOKUP(C3588, 'Cost Averages'!$D$4:$D$103,'Cost Averages'!$E$4:$E$103, "FALSE"),H3588)</f>
        <v>19</v>
      </c>
      <c r="J3588">
        <f t="shared" si="339"/>
        <v>114</v>
      </c>
      <c r="K3588">
        <f t="shared" si="340"/>
        <v>38</v>
      </c>
      <c r="L3588">
        <f t="shared" si="341"/>
        <v>76</v>
      </c>
      <c r="M3588" s="2" t="s">
        <v>23</v>
      </c>
      <c r="N3588" t="s">
        <v>269</v>
      </c>
      <c r="O3588" t="s">
        <v>50</v>
      </c>
      <c r="P3588" s="3">
        <v>11.883396013219548</v>
      </c>
      <c r="Q3588" t="str">
        <f t="shared" si="336"/>
        <v>H</v>
      </c>
      <c r="R3588">
        <f t="shared" si="337"/>
        <v>2022</v>
      </c>
      <c r="S3588">
        <f t="shared" si="338"/>
        <v>0</v>
      </c>
    </row>
    <row r="3589" spans="1:19" x14ac:dyDescent="0.25">
      <c r="A3589" s="1">
        <v>44641.378835591</v>
      </c>
      <c r="B3589" s="2" t="s">
        <v>2577</v>
      </c>
      <c r="C3589" t="s">
        <v>196</v>
      </c>
      <c r="D3589">
        <v>4</v>
      </c>
      <c r="E3589">
        <f>IF(D3589="", _xlfn.XLOOKUP(C3589,'Median Quantity per product'!$D$4:$D$103,'Median Quantity per product'!$E$4:$E$103, "NA"),'Project Work - Data wrows'!D3589)</f>
        <v>4</v>
      </c>
      <c r="F3589">
        <v>57</v>
      </c>
      <c r="G3589">
        <f>IF(F3589="",_xlfn.XLOOKUP(C3589,'Price Averages'!$D$4:$D$103,'Price Averages'!$E$4:$E$103, "FALSE"), F3589)</f>
        <v>57</v>
      </c>
      <c r="H3589">
        <v>19</v>
      </c>
      <c r="I3589">
        <f>IF(H3589="", _xlfn.XLOOKUP(C3589, 'Cost Averages'!$D$4:$D$103,'Cost Averages'!$E$4:$E$103, "FALSE"),H3589)</f>
        <v>19</v>
      </c>
      <c r="J3589">
        <f t="shared" si="339"/>
        <v>228</v>
      </c>
      <c r="K3589">
        <f t="shared" si="340"/>
        <v>76</v>
      </c>
      <c r="L3589">
        <f t="shared" si="341"/>
        <v>152</v>
      </c>
      <c r="M3589" s="2" t="s">
        <v>28</v>
      </c>
      <c r="N3589" t="s">
        <v>637</v>
      </c>
      <c r="O3589" t="s">
        <v>78</v>
      </c>
      <c r="P3589" s="3">
        <v>9.879282537628514</v>
      </c>
      <c r="Q3589" t="str">
        <f t="shared" si="336"/>
        <v>H</v>
      </c>
      <c r="R3589">
        <f t="shared" si="337"/>
        <v>2022</v>
      </c>
      <c r="S3589">
        <f t="shared" si="338"/>
        <v>0</v>
      </c>
    </row>
    <row r="3590" spans="1:19" x14ac:dyDescent="0.25">
      <c r="A3590" s="1">
        <v>44829.2731257739</v>
      </c>
      <c r="B3590" s="2" t="s">
        <v>2812</v>
      </c>
      <c r="C3590" t="s">
        <v>196</v>
      </c>
      <c r="D3590">
        <v>8</v>
      </c>
      <c r="E3590">
        <f>IF(D3590="", _xlfn.XLOOKUP(C3590,'Median Quantity per product'!$D$4:$D$103,'Median Quantity per product'!$E$4:$E$103, "NA"),'Project Work - Data wrows'!D3590)</f>
        <v>8</v>
      </c>
      <c r="F3590">
        <v>57</v>
      </c>
      <c r="G3590">
        <f>IF(F3590="",_xlfn.XLOOKUP(C3590,'Price Averages'!$D$4:$D$103,'Price Averages'!$E$4:$E$103, "FALSE"), F3590)</f>
        <v>57</v>
      </c>
      <c r="H3590">
        <v>19</v>
      </c>
      <c r="I3590">
        <f>IF(H3590="", _xlfn.XLOOKUP(C3590, 'Cost Averages'!$D$4:$D$103,'Cost Averages'!$E$4:$E$103, "FALSE"),H3590)</f>
        <v>19</v>
      </c>
      <c r="J3590">
        <f t="shared" si="339"/>
        <v>456</v>
      </c>
      <c r="K3590">
        <f t="shared" si="340"/>
        <v>152</v>
      </c>
      <c r="L3590">
        <f t="shared" si="341"/>
        <v>304</v>
      </c>
      <c r="M3590" s="2" t="s">
        <v>23</v>
      </c>
      <c r="N3590" t="s">
        <v>186</v>
      </c>
      <c r="O3590" t="s">
        <v>34</v>
      </c>
      <c r="P3590" s="3">
        <v>14.573178107544177</v>
      </c>
      <c r="Q3590" t="str">
        <f t="shared" si="336"/>
        <v>H</v>
      </c>
      <c r="R3590">
        <f t="shared" si="337"/>
        <v>2022</v>
      </c>
      <c r="S3590">
        <f t="shared" si="338"/>
        <v>0</v>
      </c>
    </row>
    <row r="3591" spans="1:19" x14ac:dyDescent="0.25">
      <c r="A3591" s="1">
        <v>44681.884207187795</v>
      </c>
      <c r="B3591" s="2" t="s">
        <v>2671</v>
      </c>
      <c r="C3591" t="s">
        <v>196</v>
      </c>
      <c r="D3591">
        <v>9</v>
      </c>
      <c r="E3591">
        <f>IF(D3591="", _xlfn.XLOOKUP(C3591,'Median Quantity per product'!$D$4:$D$103,'Median Quantity per product'!$E$4:$E$103, "NA"),'Project Work - Data wrows'!D3591)</f>
        <v>9</v>
      </c>
      <c r="F3591">
        <v>57</v>
      </c>
      <c r="G3591">
        <f>IF(F3591="",_xlfn.XLOOKUP(C3591,'Price Averages'!$D$4:$D$103,'Price Averages'!$E$4:$E$103, "FALSE"), F3591)</f>
        <v>57</v>
      </c>
      <c r="H3591">
        <v>19</v>
      </c>
      <c r="I3591">
        <f>IF(H3591="", _xlfn.XLOOKUP(C3591, 'Cost Averages'!$D$4:$D$103,'Cost Averages'!$E$4:$E$103, "FALSE"),H3591)</f>
        <v>19</v>
      </c>
      <c r="J3591">
        <f t="shared" si="339"/>
        <v>513</v>
      </c>
      <c r="K3591">
        <f t="shared" si="340"/>
        <v>171</v>
      </c>
      <c r="L3591">
        <f t="shared" si="341"/>
        <v>342</v>
      </c>
      <c r="M3591" s="2" t="s">
        <v>28</v>
      </c>
      <c r="N3591" t="s">
        <v>363</v>
      </c>
      <c r="O3591" t="s">
        <v>50</v>
      </c>
      <c r="P3591" s="3">
        <v>12.004541523616258</v>
      </c>
      <c r="Q3591" t="str">
        <f t="shared" si="336"/>
        <v>H</v>
      </c>
      <c r="R3591">
        <f t="shared" si="337"/>
        <v>2022</v>
      </c>
      <c r="S3591">
        <f t="shared" si="338"/>
        <v>0</v>
      </c>
    </row>
    <row r="3592" spans="1:19" x14ac:dyDescent="0.25">
      <c r="A3592" s="1">
        <v>44688</v>
      </c>
      <c r="B3592" s="2" t="s">
        <v>3967</v>
      </c>
      <c r="C3592" t="s">
        <v>196</v>
      </c>
      <c r="D3592">
        <v>13</v>
      </c>
      <c r="E3592">
        <f>IF(D3592="", _xlfn.XLOOKUP(C3592,'Median Quantity per product'!$D$4:$D$103,'Median Quantity per product'!$E$4:$E$103, "NA"),'Project Work - Data wrows'!D3592)</f>
        <v>13</v>
      </c>
      <c r="F3592" t="s">
        <v>32</v>
      </c>
      <c r="G3592">
        <f>IF(F3592="",_xlfn.XLOOKUP(C3592,'Price Averages'!$D$4:$D$103,'Price Averages'!$E$4:$E$103, "FALSE"), F3592)</f>
        <v>57</v>
      </c>
      <c r="H3592">
        <v>19</v>
      </c>
      <c r="I3592">
        <f>IF(H3592="", _xlfn.XLOOKUP(C3592, 'Cost Averages'!$D$4:$D$103,'Cost Averages'!$E$4:$E$103, "FALSE"),H3592)</f>
        <v>19</v>
      </c>
      <c r="J3592">
        <f t="shared" si="339"/>
        <v>741</v>
      </c>
      <c r="K3592">
        <f t="shared" si="340"/>
        <v>247</v>
      </c>
      <c r="L3592">
        <f t="shared" si="341"/>
        <v>494</v>
      </c>
      <c r="M3592" s="2" t="s">
        <v>28</v>
      </c>
      <c r="N3592" t="s">
        <v>744</v>
      </c>
      <c r="O3592" t="s">
        <v>41</v>
      </c>
      <c r="P3592" s="3">
        <v>11.862005526237752</v>
      </c>
      <c r="Q3592" t="str">
        <f t="shared" si="336"/>
        <v>H</v>
      </c>
      <c r="R3592">
        <f t="shared" si="337"/>
        <v>2022</v>
      </c>
      <c r="S3592">
        <f t="shared" si="338"/>
        <v>0</v>
      </c>
    </row>
    <row r="3593" spans="1:19" x14ac:dyDescent="0.25">
      <c r="A3593" s="1">
        <v>44630.804377810025</v>
      </c>
      <c r="B3593" s="2" t="s">
        <v>2691</v>
      </c>
      <c r="C3593" t="s">
        <v>196</v>
      </c>
      <c r="D3593">
        <v>19</v>
      </c>
      <c r="E3593">
        <f>IF(D3593="", _xlfn.XLOOKUP(C3593,'Median Quantity per product'!$D$4:$D$103,'Median Quantity per product'!$E$4:$E$103, "NA"),'Project Work - Data wrows'!D3593)</f>
        <v>19</v>
      </c>
      <c r="F3593">
        <v>57</v>
      </c>
      <c r="G3593">
        <f>IF(F3593="",_xlfn.XLOOKUP(C3593,'Price Averages'!$D$4:$D$103,'Price Averages'!$E$4:$E$103, "FALSE"), F3593)</f>
        <v>57</v>
      </c>
      <c r="H3593">
        <v>19</v>
      </c>
      <c r="I3593">
        <f>IF(H3593="", _xlfn.XLOOKUP(C3593, 'Cost Averages'!$D$4:$D$103,'Cost Averages'!$E$4:$E$103, "FALSE"),H3593)</f>
        <v>19</v>
      </c>
      <c r="J3593">
        <f t="shared" si="339"/>
        <v>1083</v>
      </c>
      <c r="K3593">
        <f t="shared" si="340"/>
        <v>361</v>
      </c>
      <c r="L3593">
        <f t="shared" si="341"/>
        <v>722</v>
      </c>
      <c r="M3593" s="2" t="s">
        <v>28</v>
      </c>
      <c r="N3593" t="s">
        <v>197</v>
      </c>
      <c r="O3593" t="s">
        <v>25</v>
      </c>
      <c r="P3593" s="3">
        <v>12.007834550770397</v>
      </c>
      <c r="Q3593" t="str">
        <f t="shared" si="336"/>
        <v>H</v>
      </c>
      <c r="R3593">
        <f t="shared" si="337"/>
        <v>2022</v>
      </c>
      <c r="S3593">
        <f t="shared" si="338"/>
        <v>0</v>
      </c>
    </row>
    <row r="3594" spans="1:19" x14ac:dyDescent="0.25">
      <c r="A3594" s="1">
        <v>44708</v>
      </c>
      <c r="B3594" s="2" t="s">
        <v>3986</v>
      </c>
      <c r="C3594" t="s">
        <v>36</v>
      </c>
      <c r="D3594">
        <v>1</v>
      </c>
      <c r="E3594">
        <f>IF(D3594="", _xlfn.XLOOKUP(C3594,'Median Quantity per product'!$D$4:$D$103,'Median Quantity per product'!$E$4:$E$103, "NA"),'Project Work - Data wrows'!D3594)</f>
        <v>1</v>
      </c>
      <c r="F3594" t="s">
        <v>32</v>
      </c>
      <c r="G3594">
        <f>IF(F3594="",_xlfn.XLOOKUP(C3594,'Price Averages'!$D$4:$D$103,'Price Averages'!$E$4:$E$103, "FALSE"), F3594)</f>
        <v>114</v>
      </c>
      <c r="H3594">
        <v>57</v>
      </c>
      <c r="I3594">
        <f>IF(H3594="", _xlfn.XLOOKUP(C3594, 'Cost Averages'!$D$4:$D$103,'Cost Averages'!$E$4:$E$103, "FALSE"),H3594)</f>
        <v>57</v>
      </c>
      <c r="J3594">
        <f t="shared" si="339"/>
        <v>114</v>
      </c>
      <c r="K3594">
        <f t="shared" si="340"/>
        <v>57</v>
      </c>
      <c r="L3594">
        <f t="shared" si="341"/>
        <v>57</v>
      </c>
      <c r="M3594" s="2" t="s">
        <v>28</v>
      </c>
      <c r="N3594" t="s">
        <v>376</v>
      </c>
      <c r="O3594" t="s">
        <v>25</v>
      </c>
      <c r="P3594" s="3">
        <v>11.687634894637348</v>
      </c>
      <c r="Q3594" t="str">
        <f t="shared" si="336"/>
        <v>H</v>
      </c>
      <c r="R3594">
        <f t="shared" si="337"/>
        <v>2022</v>
      </c>
      <c r="S3594">
        <f t="shared" si="338"/>
        <v>0</v>
      </c>
    </row>
    <row r="3595" spans="1:19" x14ac:dyDescent="0.25">
      <c r="A3595" s="1">
        <v>44704</v>
      </c>
      <c r="B3595" s="2" t="s">
        <v>3982</v>
      </c>
      <c r="C3595" t="s">
        <v>36</v>
      </c>
      <c r="D3595">
        <v>11</v>
      </c>
      <c r="E3595">
        <f>IF(D3595="", _xlfn.XLOOKUP(C3595,'Median Quantity per product'!$D$4:$D$103,'Median Quantity per product'!$E$4:$E$103, "NA"),'Project Work - Data wrows'!D3595)</f>
        <v>11</v>
      </c>
      <c r="F3595">
        <v>114</v>
      </c>
      <c r="G3595">
        <f>IF(F3595="",_xlfn.XLOOKUP(C3595,'Price Averages'!$D$4:$D$103,'Price Averages'!$E$4:$E$103, "FALSE"), F3595)</f>
        <v>114</v>
      </c>
      <c r="H3595" t="s">
        <v>32</v>
      </c>
      <c r="I3595">
        <f>IF(H3595="", _xlfn.XLOOKUP(C3595, 'Cost Averages'!$D$4:$D$103,'Cost Averages'!$E$4:$E$103, "FALSE"),H3595)</f>
        <v>57</v>
      </c>
      <c r="J3595">
        <f t="shared" si="339"/>
        <v>1254</v>
      </c>
      <c r="K3595">
        <f t="shared" si="340"/>
        <v>627</v>
      </c>
      <c r="L3595">
        <f t="shared" si="341"/>
        <v>627</v>
      </c>
      <c r="M3595" s="2" t="s">
        <v>23</v>
      </c>
      <c r="N3595" t="s">
        <v>228</v>
      </c>
      <c r="O3595" t="s">
        <v>46</v>
      </c>
      <c r="P3595" s="3">
        <v>9.3014286057233697</v>
      </c>
      <c r="Q3595" t="str">
        <f t="shared" si="336"/>
        <v>H</v>
      </c>
      <c r="R3595">
        <f t="shared" si="337"/>
        <v>2022</v>
      </c>
      <c r="S3595">
        <f t="shared" si="338"/>
        <v>0</v>
      </c>
    </row>
    <row r="3596" spans="1:19" x14ac:dyDescent="0.25">
      <c r="A3596" s="1">
        <v>44741.799900632817</v>
      </c>
      <c r="B3596" s="2" t="s">
        <v>2118</v>
      </c>
      <c r="C3596" t="s">
        <v>36</v>
      </c>
      <c r="D3596">
        <v>14</v>
      </c>
      <c r="E3596">
        <f>IF(D3596="", _xlfn.XLOOKUP(C3596,'Median Quantity per product'!$D$4:$D$103,'Median Quantity per product'!$E$4:$E$103, "NA"),'Project Work - Data wrows'!D3596)</f>
        <v>14</v>
      </c>
      <c r="F3596" t="s">
        <v>32</v>
      </c>
      <c r="G3596">
        <f>IF(F3596="",_xlfn.XLOOKUP(C3596,'Price Averages'!$D$4:$D$103,'Price Averages'!$E$4:$E$103, "FALSE"), F3596)</f>
        <v>114</v>
      </c>
      <c r="H3596" t="s">
        <v>32</v>
      </c>
      <c r="I3596">
        <f>IF(H3596="", _xlfn.XLOOKUP(C3596, 'Cost Averages'!$D$4:$D$103,'Cost Averages'!$E$4:$E$103, "FALSE"),H3596)</f>
        <v>57</v>
      </c>
      <c r="J3596">
        <f t="shared" si="339"/>
        <v>1596</v>
      </c>
      <c r="K3596">
        <f t="shared" si="340"/>
        <v>798</v>
      </c>
      <c r="L3596">
        <f t="shared" si="341"/>
        <v>798</v>
      </c>
      <c r="M3596" s="2" t="s">
        <v>28</v>
      </c>
      <c r="N3596" t="s">
        <v>351</v>
      </c>
      <c r="O3596" t="s">
        <v>56</v>
      </c>
      <c r="P3596" s="3">
        <v>11.970975110943924</v>
      </c>
      <c r="Q3596" t="str">
        <f t="shared" si="336"/>
        <v>H</v>
      </c>
      <c r="R3596">
        <f t="shared" si="337"/>
        <v>2022</v>
      </c>
      <c r="S3596">
        <f t="shared" si="338"/>
        <v>0</v>
      </c>
    </row>
    <row r="3597" spans="1:19" x14ac:dyDescent="0.25">
      <c r="A3597" s="1">
        <v>44683.562912679161</v>
      </c>
      <c r="B3597" s="2" t="s">
        <v>628</v>
      </c>
      <c r="C3597" t="s">
        <v>219</v>
      </c>
      <c r="D3597">
        <v>1</v>
      </c>
      <c r="E3597">
        <f>IF(D3597="", _xlfn.XLOOKUP(C3597,'Median Quantity per product'!$D$4:$D$103,'Median Quantity per product'!$E$4:$E$103, "NA"),'Project Work - Data wrows'!D3597)</f>
        <v>1</v>
      </c>
      <c r="F3597">
        <v>144</v>
      </c>
      <c r="G3597">
        <f>IF(F3597="",_xlfn.XLOOKUP(C3597,'Price Averages'!$D$4:$D$103,'Price Averages'!$E$4:$E$103, "FALSE"), F3597)</f>
        <v>144</v>
      </c>
      <c r="H3597">
        <v>48</v>
      </c>
      <c r="I3597">
        <f>IF(H3597="", _xlfn.XLOOKUP(C3597, 'Cost Averages'!$D$4:$D$103,'Cost Averages'!$E$4:$E$103, "FALSE"),H3597)</f>
        <v>48</v>
      </c>
      <c r="J3597">
        <f t="shared" si="339"/>
        <v>144</v>
      </c>
      <c r="K3597">
        <f t="shared" si="340"/>
        <v>48</v>
      </c>
      <c r="L3597">
        <f t="shared" si="341"/>
        <v>96</v>
      </c>
      <c r="M3597" s="2" t="s">
        <v>28</v>
      </c>
      <c r="N3597" t="s">
        <v>276</v>
      </c>
      <c r="O3597" t="s">
        <v>50</v>
      </c>
      <c r="P3597" s="3">
        <v>10.570474361325047</v>
      </c>
      <c r="Q3597" t="str">
        <f t="shared" si="336"/>
        <v>H</v>
      </c>
      <c r="R3597">
        <f t="shared" si="337"/>
        <v>2022</v>
      </c>
      <c r="S3597">
        <f t="shared" si="338"/>
        <v>0</v>
      </c>
    </row>
    <row r="3598" spans="1:19" x14ac:dyDescent="0.25">
      <c r="A3598" s="1">
        <v>44672.881652311466</v>
      </c>
      <c r="B3598" s="2" t="s">
        <v>3039</v>
      </c>
      <c r="C3598" t="s">
        <v>219</v>
      </c>
      <c r="D3598">
        <v>2</v>
      </c>
      <c r="E3598">
        <f>IF(D3598="", _xlfn.XLOOKUP(C3598,'Median Quantity per product'!$D$4:$D$103,'Median Quantity per product'!$E$4:$E$103, "NA"),'Project Work - Data wrows'!D3598)</f>
        <v>2</v>
      </c>
      <c r="F3598" t="s">
        <v>32</v>
      </c>
      <c r="G3598">
        <f>IF(F3598="",_xlfn.XLOOKUP(C3598,'Price Averages'!$D$4:$D$103,'Price Averages'!$E$4:$E$103, "FALSE"), F3598)</f>
        <v>144</v>
      </c>
      <c r="H3598">
        <v>48</v>
      </c>
      <c r="I3598">
        <f>IF(H3598="", _xlfn.XLOOKUP(C3598, 'Cost Averages'!$D$4:$D$103,'Cost Averages'!$E$4:$E$103, "FALSE"),H3598)</f>
        <v>48</v>
      </c>
      <c r="J3598">
        <f t="shared" si="339"/>
        <v>288</v>
      </c>
      <c r="K3598">
        <f t="shared" si="340"/>
        <v>96</v>
      </c>
      <c r="L3598">
        <f t="shared" si="341"/>
        <v>192</v>
      </c>
      <c r="M3598" s="2" t="s">
        <v>23</v>
      </c>
      <c r="N3598" t="s">
        <v>544</v>
      </c>
      <c r="O3598" t="s">
        <v>46</v>
      </c>
      <c r="P3598" s="3">
        <v>9.74650548941427</v>
      </c>
      <c r="Q3598" t="str">
        <f t="shared" si="336"/>
        <v>H</v>
      </c>
      <c r="R3598">
        <f t="shared" si="337"/>
        <v>2022</v>
      </c>
      <c r="S3598">
        <f t="shared" si="338"/>
        <v>0</v>
      </c>
    </row>
    <row r="3599" spans="1:19" x14ac:dyDescent="0.25">
      <c r="A3599" s="1">
        <v>44629.20682977885</v>
      </c>
      <c r="B3599" s="2" t="s">
        <v>2336</v>
      </c>
      <c r="C3599" t="s">
        <v>312</v>
      </c>
      <c r="D3599">
        <v>5</v>
      </c>
      <c r="E3599">
        <f>IF(D3599="", _xlfn.XLOOKUP(C3599,'Median Quantity per product'!$D$4:$D$103,'Median Quantity per product'!$E$4:$E$103, "NA"),'Project Work - Data wrows'!D3599)</f>
        <v>5</v>
      </c>
      <c r="F3599">
        <v>280</v>
      </c>
      <c r="G3599">
        <f>IF(F3599="",_xlfn.XLOOKUP(C3599,'Price Averages'!$D$4:$D$103,'Price Averages'!$E$4:$E$103, "FALSE"), F3599)</f>
        <v>280</v>
      </c>
      <c r="H3599" t="s">
        <v>32</v>
      </c>
      <c r="I3599">
        <f>IF(H3599="", _xlfn.XLOOKUP(C3599, 'Cost Averages'!$D$4:$D$103,'Cost Averages'!$E$4:$E$103, "FALSE"),H3599)</f>
        <v>70</v>
      </c>
      <c r="J3599">
        <f t="shared" si="339"/>
        <v>1400</v>
      </c>
      <c r="K3599">
        <f t="shared" si="340"/>
        <v>350</v>
      </c>
      <c r="L3599">
        <f t="shared" si="341"/>
        <v>1050</v>
      </c>
      <c r="M3599" s="2" t="s">
        <v>28</v>
      </c>
      <c r="N3599" t="s">
        <v>469</v>
      </c>
      <c r="O3599" t="s">
        <v>46</v>
      </c>
      <c r="P3599" s="3">
        <v>14.845213075061906</v>
      </c>
      <c r="Q3599" t="str">
        <f t="shared" si="336"/>
        <v>H</v>
      </c>
      <c r="R3599">
        <f t="shared" si="337"/>
        <v>2022</v>
      </c>
      <c r="S3599">
        <f t="shared" si="338"/>
        <v>0</v>
      </c>
    </row>
    <row r="3600" spans="1:19" x14ac:dyDescent="0.25">
      <c r="A3600" s="1">
        <v>44650</v>
      </c>
      <c r="B3600" s="2" t="s">
        <v>3933</v>
      </c>
      <c r="C3600" t="s">
        <v>312</v>
      </c>
      <c r="D3600">
        <v>14</v>
      </c>
      <c r="E3600">
        <f>IF(D3600="", _xlfn.XLOOKUP(C3600,'Median Quantity per product'!$D$4:$D$103,'Median Quantity per product'!$E$4:$E$103, "NA"),'Project Work - Data wrows'!D3600)</f>
        <v>14</v>
      </c>
      <c r="F3600">
        <v>280</v>
      </c>
      <c r="G3600">
        <f>IF(F3600="",_xlfn.XLOOKUP(C3600,'Price Averages'!$D$4:$D$103,'Price Averages'!$E$4:$E$103, "FALSE"), F3600)</f>
        <v>280</v>
      </c>
      <c r="H3600">
        <v>70</v>
      </c>
      <c r="I3600">
        <f>IF(H3600="", _xlfn.XLOOKUP(C3600, 'Cost Averages'!$D$4:$D$103,'Cost Averages'!$E$4:$E$103, "FALSE"),H3600)</f>
        <v>70</v>
      </c>
      <c r="J3600">
        <f t="shared" si="339"/>
        <v>3920</v>
      </c>
      <c r="K3600">
        <f t="shared" si="340"/>
        <v>980</v>
      </c>
      <c r="L3600">
        <f t="shared" si="341"/>
        <v>2940</v>
      </c>
      <c r="M3600" s="2" t="s">
        <v>44</v>
      </c>
      <c r="N3600" t="s">
        <v>153</v>
      </c>
      <c r="O3600" t="s">
        <v>25</v>
      </c>
      <c r="P3600" s="3">
        <v>14.370283356317486</v>
      </c>
      <c r="Q3600" t="str">
        <f t="shared" si="336"/>
        <v>H</v>
      </c>
      <c r="R3600">
        <f t="shared" si="337"/>
        <v>2022</v>
      </c>
      <c r="S3600">
        <f t="shared" si="338"/>
        <v>0</v>
      </c>
    </row>
    <row r="3601" spans="1:19" x14ac:dyDescent="0.25">
      <c r="A3601" s="1">
        <v>44585.042542113493</v>
      </c>
      <c r="B3601" s="2" t="s">
        <v>265</v>
      </c>
      <c r="C3601" t="s">
        <v>249</v>
      </c>
      <c r="D3601">
        <v>2</v>
      </c>
      <c r="E3601">
        <f>IF(D3601="", _xlfn.XLOOKUP(C3601,'Median Quantity per product'!$D$4:$D$103,'Median Quantity per product'!$E$4:$E$103, "NA"),'Project Work - Data wrows'!D3601)</f>
        <v>2</v>
      </c>
      <c r="F3601">
        <v>160</v>
      </c>
      <c r="G3601">
        <f>IF(F3601="",_xlfn.XLOOKUP(C3601,'Price Averages'!$D$4:$D$103,'Price Averages'!$E$4:$E$103, "FALSE"), F3601)</f>
        <v>160</v>
      </c>
      <c r="H3601">
        <v>80</v>
      </c>
      <c r="I3601">
        <f>IF(H3601="", _xlfn.XLOOKUP(C3601, 'Cost Averages'!$D$4:$D$103,'Cost Averages'!$E$4:$E$103, "FALSE"),H3601)</f>
        <v>80</v>
      </c>
      <c r="J3601">
        <f t="shared" si="339"/>
        <v>320</v>
      </c>
      <c r="K3601">
        <f t="shared" si="340"/>
        <v>160</v>
      </c>
      <c r="L3601">
        <f t="shared" si="341"/>
        <v>160</v>
      </c>
      <c r="M3601" s="2" t="s">
        <v>28</v>
      </c>
      <c r="N3601" t="s">
        <v>266</v>
      </c>
      <c r="O3601" t="s">
        <v>78</v>
      </c>
      <c r="P3601" s="3">
        <v>9.821882845934784</v>
      </c>
      <c r="Q3601" t="str">
        <f t="shared" si="336"/>
        <v>H</v>
      </c>
      <c r="R3601">
        <f t="shared" si="337"/>
        <v>2022</v>
      </c>
      <c r="S3601">
        <f t="shared" si="338"/>
        <v>0</v>
      </c>
    </row>
    <row r="3602" spans="1:19" x14ac:dyDescent="0.25">
      <c r="A3602" s="1">
        <v>44571</v>
      </c>
      <c r="B3602" s="2" t="s">
        <v>3858</v>
      </c>
      <c r="C3602" t="s">
        <v>249</v>
      </c>
      <c r="D3602">
        <v>2</v>
      </c>
      <c r="E3602">
        <f>IF(D3602="", _xlfn.XLOOKUP(C3602,'Median Quantity per product'!$D$4:$D$103,'Median Quantity per product'!$E$4:$E$103, "NA"),'Project Work - Data wrows'!D3602)</f>
        <v>2</v>
      </c>
      <c r="F3602">
        <v>160</v>
      </c>
      <c r="G3602">
        <f>IF(F3602="",_xlfn.XLOOKUP(C3602,'Price Averages'!$D$4:$D$103,'Price Averages'!$E$4:$E$103, "FALSE"), F3602)</f>
        <v>160</v>
      </c>
      <c r="H3602">
        <v>80</v>
      </c>
      <c r="I3602">
        <f>IF(H3602="", _xlfn.XLOOKUP(C3602, 'Cost Averages'!$D$4:$D$103,'Cost Averages'!$E$4:$E$103, "FALSE"),H3602)</f>
        <v>80</v>
      </c>
      <c r="J3602">
        <f t="shared" si="339"/>
        <v>320</v>
      </c>
      <c r="K3602">
        <f t="shared" si="340"/>
        <v>160</v>
      </c>
      <c r="L3602">
        <f t="shared" si="341"/>
        <v>160</v>
      </c>
      <c r="M3602" s="2" t="s">
        <v>44</v>
      </c>
      <c r="N3602" t="s">
        <v>699</v>
      </c>
      <c r="O3602" t="s">
        <v>41</v>
      </c>
      <c r="P3602" s="3">
        <v>11.779256317174871</v>
      </c>
      <c r="Q3602" t="str">
        <f t="shared" si="336"/>
        <v>H</v>
      </c>
      <c r="R3602">
        <f t="shared" si="337"/>
        <v>2022</v>
      </c>
      <c r="S3602">
        <f t="shared" si="338"/>
        <v>0</v>
      </c>
    </row>
    <row r="3603" spans="1:19" x14ac:dyDescent="0.25">
      <c r="A3603" s="1">
        <v>44873.339688476539</v>
      </c>
      <c r="B3603" s="2" t="s">
        <v>2088</v>
      </c>
      <c r="C3603" t="s">
        <v>249</v>
      </c>
      <c r="D3603">
        <v>9</v>
      </c>
      <c r="E3603">
        <f>IF(D3603="", _xlfn.XLOOKUP(C3603,'Median Quantity per product'!$D$4:$D$103,'Median Quantity per product'!$E$4:$E$103, "NA"),'Project Work - Data wrows'!D3603)</f>
        <v>9</v>
      </c>
      <c r="F3603">
        <v>160</v>
      </c>
      <c r="G3603">
        <f>IF(F3603="",_xlfn.XLOOKUP(C3603,'Price Averages'!$D$4:$D$103,'Price Averages'!$E$4:$E$103, "FALSE"), F3603)</f>
        <v>160</v>
      </c>
      <c r="H3603">
        <v>80</v>
      </c>
      <c r="I3603">
        <f>IF(H3603="", _xlfn.XLOOKUP(C3603, 'Cost Averages'!$D$4:$D$103,'Cost Averages'!$E$4:$E$103, "FALSE"),H3603)</f>
        <v>80</v>
      </c>
      <c r="J3603">
        <f t="shared" si="339"/>
        <v>1440</v>
      </c>
      <c r="K3603">
        <f t="shared" si="340"/>
        <v>720</v>
      </c>
      <c r="L3603">
        <f t="shared" si="341"/>
        <v>720</v>
      </c>
      <c r="M3603" s="2" t="s">
        <v>28</v>
      </c>
      <c r="N3603" t="s">
        <v>595</v>
      </c>
      <c r="O3603" t="s">
        <v>56</v>
      </c>
      <c r="P3603" s="3">
        <v>11.072271050116964</v>
      </c>
      <c r="Q3603" t="str">
        <f t="shared" si="336"/>
        <v>H</v>
      </c>
      <c r="R3603">
        <f t="shared" si="337"/>
        <v>2022</v>
      </c>
      <c r="S3603">
        <f t="shared" si="338"/>
        <v>0</v>
      </c>
    </row>
    <row r="3604" spans="1:19" x14ac:dyDescent="0.25">
      <c r="A3604" s="1">
        <v>44570</v>
      </c>
      <c r="B3604" s="2" t="s">
        <v>3857</v>
      </c>
      <c r="C3604" t="s">
        <v>249</v>
      </c>
      <c r="D3604">
        <v>9</v>
      </c>
      <c r="E3604">
        <f>IF(D3604="", _xlfn.XLOOKUP(C3604,'Median Quantity per product'!$D$4:$D$103,'Median Quantity per product'!$E$4:$E$103, "NA"),'Project Work - Data wrows'!D3604)</f>
        <v>9</v>
      </c>
      <c r="F3604">
        <v>160</v>
      </c>
      <c r="G3604">
        <f>IF(F3604="",_xlfn.XLOOKUP(C3604,'Price Averages'!$D$4:$D$103,'Price Averages'!$E$4:$E$103, "FALSE"), F3604)</f>
        <v>160</v>
      </c>
      <c r="H3604">
        <v>80</v>
      </c>
      <c r="I3604">
        <f>IF(H3604="", _xlfn.XLOOKUP(C3604, 'Cost Averages'!$D$4:$D$103,'Cost Averages'!$E$4:$E$103, "FALSE"),H3604)</f>
        <v>80</v>
      </c>
      <c r="J3604">
        <f t="shared" si="339"/>
        <v>1440</v>
      </c>
      <c r="K3604">
        <f t="shared" si="340"/>
        <v>720</v>
      </c>
      <c r="L3604">
        <f t="shared" si="341"/>
        <v>720</v>
      </c>
      <c r="M3604" s="2" t="s">
        <v>28</v>
      </c>
      <c r="N3604" t="s">
        <v>1565</v>
      </c>
      <c r="O3604" t="s">
        <v>56</v>
      </c>
      <c r="P3604" s="3">
        <v>10.78374703625888</v>
      </c>
      <c r="Q3604" t="str">
        <f t="shared" si="336"/>
        <v>H</v>
      </c>
      <c r="R3604">
        <f t="shared" si="337"/>
        <v>2022</v>
      </c>
      <c r="S3604">
        <f t="shared" si="338"/>
        <v>0</v>
      </c>
    </row>
    <row r="3605" spans="1:19" x14ac:dyDescent="0.25">
      <c r="A3605" s="1">
        <v>44588</v>
      </c>
      <c r="B3605" s="2" t="s">
        <v>3875</v>
      </c>
      <c r="C3605" t="s">
        <v>249</v>
      </c>
      <c r="D3605">
        <v>10</v>
      </c>
      <c r="E3605">
        <f>IF(D3605="", _xlfn.XLOOKUP(C3605,'Median Quantity per product'!$D$4:$D$103,'Median Quantity per product'!$E$4:$E$103, "NA"),'Project Work - Data wrows'!D3605)</f>
        <v>10</v>
      </c>
      <c r="F3605">
        <v>160</v>
      </c>
      <c r="G3605">
        <f>IF(F3605="",_xlfn.XLOOKUP(C3605,'Price Averages'!$D$4:$D$103,'Price Averages'!$E$4:$E$103, "FALSE"), F3605)</f>
        <v>160</v>
      </c>
      <c r="H3605">
        <v>80</v>
      </c>
      <c r="I3605">
        <f>IF(H3605="", _xlfn.XLOOKUP(C3605, 'Cost Averages'!$D$4:$D$103,'Cost Averages'!$E$4:$E$103, "FALSE"),H3605)</f>
        <v>80</v>
      </c>
      <c r="J3605">
        <f t="shared" si="339"/>
        <v>1600</v>
      </c>
      <c r="K3605">
        <f t="shared" si="340"/>
        <v>800</v>
      </c>
      <c r="L3605">
        <f t="shared" si="341"/>
        <v>800</v>
      </c>
      <c r="M3605" s="2" t="s">
        <v>28</v>
      </c>
      <c r="N3605" t="s">
        <v>630</v>
      </c>
      <c r="O3605" t="s">
        <v>25</v>
      </c>
      <c r="P3605" s="3">
        <v>12.131375018945562</v>
      </c>
      <c r="Q3605" t="str">
        <f t="shared" si="336"/>
        <v>H</v>
      </c>
      <c r="R3605">
        <f t="shared" si="337"/>
        <v>2022</v>
      </c>
      <c r="S3605">
        <f t="shared" si="338"/>
        <v>0</v>
      </c>
    </row>
    <row r="3606" spans="1:19" x14ac:dyDescent="0.25">
      <c r="A3606" s="1">
        <v>44631</v>
      </c>
      <c r="B3606" s="2" t="s">
        <v>3915</v>
      </c>
      <c r="C3606" t="s">
        <v>249</v>
      </c>
      <c r="D3606">
        <v>15</v>
      </c>
      <c r="E3606">
        <f>IF(D3606="", _xlfn.XLOOKUP(C3606,'Median Quantity per product'!$D$4:$D$103,'Median Quantity per product'!$E$4:$E$103, "NA"),'Project Work - Data wrows'!D3606)</f>
        <v>15</v>
      </c>
      <c r="F3606" t="s">
        <v>32</v>
      </c>
      <c r="G3606">
        <f>IF(F3606="",_xlfn.XLOOKUP(C3606,'Price Averages'!$D$4:$D$103,'Price Averages'!$E$4:$E$103, "FALSE"), F3606)</f>
        <v>160</v>
      </c>
      <c r="H3606" t="s">
        <v>32</v>
      </c>
      <c r="I3606">
        <f>IF(H3606="", _xlfn.XLOOKUP(C3606, 'Cost Averages'!$D$4:$D$103,'Cost Averages'!$E$4:$E$103, "FALSE"),H3606)</f>
        <v>80</v>
      </c>
      <c r="J3606">
        <f t="shared" si="339"/>
        <v>2400</v>
      </c>
      <c r="K3606">
        <f t="shared" si="340"/>
        <v>1200</v>
      </c>
      <c r="L3606">
        <f t="shared" si="341"/>
        <v>1200</v>
      </c>
      <c r="M3606" s="2" t="s">
        <v>28</v>
      </c>
      <c r="N3606" t="s">
        <v>635</v>
      </c>
      <c r="O3606" t="s">
        <v>25</v>
      </c>
      <c r="P3606" s="3">
        <v>12.275875773922367</v>
      </c>
      <c r="Q3606" t="str">
        <f t="shared" si="336"/>
        <v>H</v>
      </c>
      <c r="R3606">
        <f t="shared" si="337"/>
        <v>2022</v>
      </c>
      <c r="S3606">
        <f t="shared" si="338"/>
        <v>0</v>
      </c>
    </row>
    <row r="3607" spans="1:19" x14ac:dyDescent="0.25">
      <c r="A3607" s="1">
        <v>44614</v>
      </c>
      <c r="B3607" s="2" t="s">
        <v>3899</v>
      </c>
      <c r="C3607" t="s">
        <v>304</v>
      </c>
      <c r="D3607">
        <v>4</v>
      </c>
      <c r="E3607">
        <f>IF(D3607="", _xlfn.XLOOKUP(C3607,'Median Quantity per product'!$D$4:$D$103,'Median Quantity per product'!$E$4:$E$103, "NA"),'Project Work - Data wrows'!D3607)</f>
        <v>4</v>
      </c>
      <c r="F3607">
        <v>240</v>
      </c>
      <c r="G3607">
        <f>IF(F3607="",_xlfn.XLOOKUP(C3607,'Price Averages'!$D$4:$D$103,'Price Averages'!$E$4:$E$103, "FALSE"), F3607)</f>
        <v>240</v>
      </c>
      <c r="H3607">
        <v>80</v>
      </c>
      <c r="I3607">
        <f>IF(H3607="", _xlfn.XLOOKUP(C3607, 'Cost Averages'!$D$4:$D$103,'Cost Averages'!$E$4:$E$103, "FALSE"),H3607)</f>
        <v>80</v>
      </c>
      <c r="J3607">
        <f t="shared" si="339"/>
        <v>960</v>
      </c>
      <c r="K3607">
        <f t="shared" si="340"/>
        <v>320</v>
      </c>
      <c r="L3607">
        <f t="shared" si="341"/>
        <v>640</v>
      </c>
      <c r="M3607" s="2" t="s">
        <v>23</v>
      </c>
      <c r="N3607" t="s">
        <v>884</v>
      </c>
      <c r="O3607" t="s">
        <v>25</v>
      </c>
      <c r="P3607" s="3">
        <v>13.062292798511226</v>
      </c>
      <c r="Q3607" t="str">
        <f t="shared" si="336"/>
        <v>H</v>
      </c>
      <c r="R3607">
        <f t="shared" si="337"/>
        <v>2022</v>
      </c>
      <c r="S3607">
        <f t="shared" si="338"/>
        <v>0</v>
      </c>
    </row>
    <row r="3608" spans="1:19" x14ac:dyDescent="0.25">
      <c r="A3608" s="1">
        <v>44666</v>
      </c>
      <c r="B3608" s="2" t="s">
        <v>3948</v>
      </c>
      <c r="C3608" t="s">
        <v>304</v>
      </c>
      <c r="D3608">
        <v>12</v>
      </c>
      <c r="E3608">
        <f>IF(D3608="", _xlfn.XLOOKUP(C3608,'Median Quantity per product'!$D$4:$D$103,'Median Quantity per product'!$E$4:$E$103, "NA"),'Project Work - Data wrows'!D3608)</f>
        <v>12</v>
      </c>
      <c r="F3608">
        <v>240</v>
      </c>
      <c r="G3608">
        <f>IF(F3608="",_xlfn.XLOOKUP(C3608,'Price Averages'!$D$4:$D$103,'Price Averages'!$E$4:$E$103, "FALSE"), F3608)</f>
        <v>240</v>
      </c>
      <c r="H3608" t="s">
        <v>32</v>
      </c>
      <c r="I3608">
        <f>IF(H3608="", _xlfn.XLOOKUP(C3608, 'Cost Averages'!$D$4:$D$103,'Cost Averages'!$E$4:$E$103, "FALSE"),H3608)</f>
        <v>80</v>
      </c>
      <c r="J3608">
        <f t="shared" si="339"/>
        <v>2880</v>
      </c>
      <c r="K3608">
        <f t="shared" si="340"/>
        <v>960</v>
      </c>
      <c r="L3608">
        <f t="shared" si="341"/>
        <v>1920</v>
      </c>
      <c r="M3608" s="2" t="s">
        <v>44</v>
      </c>
      <c r="N3608" t="s">
        <v>374</v>
      </c>
      <c r="O3608" t="s">
        <v>41</v>
      </c>
      <c r="P3608" s="3">
        <v>12.299779975023837</v>
      </c>
      <c r="Q3608" t="str">
        <f t="shared" si="336"/>
        <v>H</v>
      </c>
      <c r="R3608">
        <f t="shared" si="337"/>
        <v>2022</v>
      </c>
      <c r="S3608">
        <f t="shared" si="338"/>
        <v>0</v>
      </c>
    </row>
    <row r="3609" spans="1:19" x14ac:dyDescent="0.25">
      <c r="A3609" s="1">
        <v>44691.60022967957</v>
      </c>
      <c r="B3609" s="2" t="s">
        <v>1024</v>
      </c>
      <c r="C3609" t="s">
        <v>304</v>
      </c>
      <c r="D3609">
        <v>18</v>
      </c>
      <c r="E3609">
        <f>IF(D3609="", _xlfn.XLOOKUP(C3609,'Median Quantity per product'!$D$4:$D$103,'Median Quantity per product'!$E$4:$E$103, "NA"),'Project Work - Data wrows'!D3609)</f>
        <v>18</v>
      </c>
      <c r="F3609">
        <v>240</v>
      </c>
      <c r="G3609">
        <f>IF(F3609="",_xlfn.XLOOKUP(C3609,'Price Averages'!$D$4:$D$103,'Price Averages'!$E$4:$E$103, "FALSE"), F3609)</f>
        <v>240</v>
      </c>
      <c r="H3609">
        <v>80</v>
      </c>
      <c r="I3609">
        <f>IF(H3609="", _xlfn.XLOOKUP(C3609, 'Cost Averages'!$D$4:$D$103,'Cost Averages'!$E$4:$E$103, "FALSE"),H3609)</f>
        <v>80</v>
      </c>
      <c r="J3609">
        <f t="shared" si="339"/>
        <v>4320</v>
      </c>
      <c r="K3609">
        <f t="shared" si="340"/>
        <v>1440</v>
      </c>
      <c r="L3609">
        <f t="shared" si="341"/>
        <v>2880</v>
      </c>
      <c r="M3609" s="2" t="s">
        <v>28</v>
      </c>
      <c r="N3609" t="s">
        <v>902</v>
      </c>
      <c r="O3609" t="s">
        <v>50</v>
      </c>
      <c r="P3609" s="3">
        <v>11.78346750250795</v>
      </c>
      <c r="Q3609" t="str">
        <f t="shared" si="336"/>
        <v>H</v>
      </c>
      <c r="R3609">
        <f t="shared" si="337"/>
        <v>2022</v>
      </c>
      <c r="S3609">
        <f t="shared" si="338"/>
        <v>0</v>
      </c>
    </row>
    <row r="3610" spans="1:19" x14ac:dyDescent="0.25">
      <c r="A3610" s="1">
        <v>44734.793767330229</v>
      </c>
      <c r="B3610" s="2" t="s">
        <v>1338</v>
      </c>
      <c r="C3610" t="s">
        <v>304</v>
      </c>
      <c r="D3610">
        <v>19</v>
      </c>
      <c r="E3610">
        <f>IF(D3610="", _xlfn.XLOOKUP(C3610,'Median Quantity per product'!$D$4:$D$103,'Median Quantity per product'!$E$4:$E$103, "NA"),'Project Work - Data wrows'!D3610)</f>
        <v>19</v>
      </c>
      <c r="F3610">
        <v>240</v>
      </c>
      <c r="G3610">
        <f>IF(F3610="",_xlfn.XLOOKUP(C3610,'Price Averages'!$D$4:$D$103,'Price Averages'!$E$4:$E$103, "FALSE"), F3610)</f>
        <v>240</v>
      </c>
      <c r="H3610" t="s">
        <v>32</v>
      </c>
      <c r="I3610">
        <f>IF(H3610="", _xlfn.XLOOKUP(C3610, 'Cost Averages'!$D$4:$D$103,'Cost Averages'!$E$4:$E$103, "FALSE"),H3610)</f>
        <v>80</v>
      </c>
      <c r="J3610">
        <f t="shared" si="339"/>
        <v>4560</v>
      </c>
      <c r="K3610">
        <f t="shared" si="340"/>
        <v>1520</v>
      </c>
      <c r="L3610">
        <f t="shared" si="341"/>
        <v>3040</v>
      </c>
      <c r="M3610" s="2" t="s">
        <v>44</v>
      </c>
      <c r="N3610" t="s">
        <v>915</v>
      </c>
      <c r="O3610" t="s">
        <v>34</v>
      </c>
      <c r="P3610" s="3">
        <v>12.502346728827876</v>
      </c>
      <c r="Q3610" t="str">
        <f t="shared" si="336"/>
        <v>H</v>
      </c>
      <c r="R3610">
        <f t="shared" si="337"/>
        <v>2022</v>
      </c>
      <c r="S3610">
        <f t="shared" si="338"/>
        <v>0</v>
      </c>
    </row>
    <row r="3611" spans="1:19" x14ac:dyDescent="0.25">
      <c r="A3611" s="1">
        <v>44695</v>
      </c>
      <c r="B3611" s="2" t="s">
        <v>3974</v>
      </c>
      <c r="C3611" t="s">
        <v>251</v>
      </c>
      <c r="D3611">
        <v>9</v>
      </c>
      <c r="E3611">
        <f>IF(D3611="", _xlfn.XLOOKUP(C3611,'Median Quantity per product'!$D$4:$D$103,'Median Quantity per product'!$E$4:$E$103, "NA"),'Project Work - Data wrows'!D3611)</f>
        <v>9</v>
      </c>
      <c r="F3611" t="s">
        <v>32</v>
      </c>
      <c r="G3611">
        <f>IF(F3611="",_xlfn.XLOOKUP(C3611,'Price Averages'!$D$4:$D$103,'Price Averages'!$E$4:$E$103, "FALSE"), F3611)</f>
        <v>270</v>
      </c>
      <c r="H3611" t="s">
        <v>32</v>
      </c>
      <c r="I3611">
        <f>IF(H3611="", _xlfn.XLOOKUP(C3611, 'Cost Averages'!$D$4:$D$103,'Cost Averages'!$E$4:$E$103, "FALSE"),H3611)</f>
        <v>90</v>
      </c>
      <c r="J3611">
        <f t="shared" si="339"/>
        <v>2430</v>
      </c>
      <c r="K3611">
        <f t="shared" si="340"/>
        <v>810</v>
      </c>
      <c r="L3611">
        <f t="shared" si="341"/>
        <v>1620</v>
      </c>
      <c r="M3611" s="2" t="s">
        <v>28</v>
      </c>
      <c r="N3611" t="s">
        <v>88</v>
      </c>
      <c r="O3611" t="s">
        <v>56</v>
      </c>
      <c r="P3611" s="3">
        <v>12.072414596936037</v>
      </c>
      <c r="Q3611" t="str">
        <f t="shared" si="336"/>
        <v>H</v>
      </c>
      <c r="R3611">
        <f t="shared" si="337"/>
        <v>2022</v>
      </c>
      <c r="S3611">
        <f t="shared" si="338"/>
        <v>0</v>
      </c>
    </row>
    <row r="3612" spans="1:19" x14ac:dyDescent="0.25">
      <c r="A3612" s="1">
        <v>44763</v>
      </c>
      <c r="B3612" s="2" t="s">
        <v>4037</v>
      </c>
      <c r="C3612" t="s">
        <v>251</v>
      </c>
      <c r="D3612">
        <v>11</v>
      </c>
      <c r="E3612">
        <f>IF(D3612="", _xlfn.XLOOKUP(C3612,'Median Quantity per product'!$D$4:$D$103,'Median Quantity per product'!$E$4:$E$103, "NA"),'Project Work - Data wrows'!D3612)</f>
        <v>11</v>
      </c>
      <c r="F3612">
        <v>270</v>
      </c>
      <c r="G3612">
        <f>IF(F3612="",_xlfn.XLOOKUP(C3612,'Price Averages'!$D$4:$D$103,'Price Averages'!$E$4:$E$103, "FALSE"), F3612)</f>
        <v>270</v>
      </c>
      <c r="H3612">
        <v>90</v>
      </c>
      <c r="I3612">
        <f>IF(H3612="", _xlfn.XLOOKUP(C3612, 'Cost Averages'!$D$4:$D$103,'Cost Averages'!$E$4:$E$103, "FALSE"),H3612)</f>
        <v>90</v>
      </c>
      <c r="J3612">
        <f t="shared" si="339"/>
        <v>2970</v>
      </c>
      <c r="K3612">
        <f t="shared" si="340"/>
        <v>990</v>
      </c>
      <c r="L3612">
        <f t="shared" si="341"/>
        <v>1980</v>
      </c>
      <c r="M3612" s="2" t="s">
        <v>23</v>
      </c>
      <c r="N3612" t="s">
        <v>798</v>
      </c>
      <c r="O3612" t="s">
        <v>78</v>
      </c>
      <c r="P3612" s="3">
        <v>11.927799225928501</v>
      </c>
      <c r="Q3612" t="str">
        <f t="shared" si="336"/>
        <v>H</v>
      </c>
      <c r="R3612">
        <f t="shared" si="337"/>
        <v>2022</v>
      </c>
      <c r="S3612">
        <f t="shared" si="338"/>
        <v>0</v>
      </c>
    </row>
    <row r="3613" spans="1:19" x14ac:dyDescent="0.25">
      <c r="A3613" s="1">
        <v>44609.656679873653</v>
      </c>
      <c r="B3613" s="2" t="s">
        <v>2360</v>
      </c>
      <c r="C3613" t="s">
        <v>251</v>
      </c>
      <c r="D3613">
        <v>14</v>
      </c>
      <c r="E3613">
        <f>IF(D3613="", _xlfn.XLOOKUP(C3613,'Median Quantity per product'!$D$4:$D$103,'Median Quantity per product'!$E$4:$E$103, "NA"),'Project Work - Data wrows'!D3613)</f>
        <v>14</v>
      </c>
      <c r="F3613" t="s">
        <v>32</v>
      </c>
      <c r="G3613">
        <f>IF(F3613="",_xlfn.XLOOKUP(C3613,'Price Averages'!$D$4:$D$103,'Price Averages'!$E$4:$E$103, "FALSE"), F3613)</f>
        <v>270</v>
      </c>
      <c r="H3613">
        <v>90</v>
      </c>
      <c r="I3613">
        <f>IF(H3613="", _xlfn.XLOOKUP(C3613, 'Cost Averages'!$D$4:$D$103,'Cost Averages'!$E$4:$E$103, "FALSE"),H3613)</f>
        <v>90</v>
      </c>
      <c r="J3613">
        <f t="shared" si="339"/>
        <v>3780</v>
      </c>
      <c r="K3613">
        <f t="shared" si="340"/>
        <v>1260</v>
      </c>
      <c r="L3613">
        <f t="shared" si="341"/>
        <v>2520</v>
      </c>
      <c r="M3613" s="2" t="s">
        <v>28</v>
      </c>
      <c r="N3613" t="s">
        <v>432</v>
      </c>
      <c r="O3613" t="s">
        <v>25</v>
      </c>
      <c r="P3613" s="3">
        <v>10.408704992688252</v>
      </c>
      <c r="Q3613" t="str">
        <f t="shared" si="336"/>
        <v>H</v>
      </c>
      <c r="R3613">
        <f t="shared" si="337"/>
        <v>2022</v>
      </c>
      <c r="S3613">
        <f t="shared" si="338"/>
        <v>0</v>
      </c>
    </row>
    <row r="3614" spans="1:19" x14ac:dyDescent="0.25">
      <c r="A3614" s="1">
        <v>44641.862372907235</v>
      </c>
      <c r="B3614" s="2" t="s">
        <v>558</v>
      </c>
      <c r="C3614" t="s">
        <v>251</v>
      </c>
      <c r="D3614">
        <v>15</v>
      </c>
      <c r="E3614">
        <f>IF(D3614="", _xlfn.XLOOKUP(C3614,'Median Quantity per product'!$D$4:$D$103,'Median Quantity per product'!$E$4:$E$103, "NA"),'Project Work - Data wrows'!D3614)</f>
        <v>15</v>
      </c>
      <c r="F3614">
        <v>270</v>
      </c>
      <c r="G3614">
        <f>IF(F3614="",_xlfn.XLOOKUP(C3614,'Price Averages'!$D$4:$D$103,'Price Averages'!$E$4:$E$103, "FALSE"), F3614)</f>
        <v>270</v>
      </c>
      <c r="H3614">
        <v>90</v>
      </c>
      <c r="I3614">
        <f>IF(H3614="", _xlfn.XLOOKUP(C3614, 'Cost Averages'!$D$4:$D$103,'Cost Averages'!$E$4:$E$103, "FALSE"),H3614)</f>
        <v>90</v>
      </c>
      <c r="J3614">
        <f t="shared" si="339"/>
        <v>4050</v>
      </c>
      <c r="K3614">
        <f t="shared" si="340"/>
        <v>1350</v>
      </c>
      <c r="L3614">
        <f t="shared" si="341"/>
        <v>2700</v>
      </c>
      <c r="M3614" s="2" t="s">
        <v>23</v>
      </c>
      <c r="N3614" t="s">
        <v>559</v>
      </c>
      <c r="O3614" t="s">
        <v>41</v>
      </c>
      <c r="P3614" s="3">
        <v>12.147202500273634</v>
      </c>
      <c r="Q3614" t="str">
        <f t="shared" si="336"/>
        <v>H</v>
      </c>
      <c r="R3614">
        <f t="shared" si="337"/>
        <v>2022</v>
      </c>
      <c r="S3614">
        <f t="shared" si="338"/>
        <v>0</v>
      </c>
    </row>
    <row r="3615" spans="1:19" x14ac:dyDescent="0.25">
      <c r="A3615" s="1">
        <v>44770</v>
      </c>
      <c r="B3615" s="2" t="s">
        <v>4044</v>
      </c>
      <c r="C3615" t="s">
        <v>251</v>
      </c>
      <c r="D3615">
        <v>16</v>
      </c>
      <c r="E3615">
        <f>IF(D3615="", _xlfn.XLOOKUP(C3615,'Median Quantity per product'!$D$4:$D$103,'Median Quantity per product'!$E$4:$E$103, "NA"),'Project Work - Data wrows'!D3615)</f>
        <v>16</v>
      </c>
      <c r="F3615" t="s">
        <v>32</v>
      </c>
      <c r="G3615">
        <f>IF(F3615="",_xlfn.XLOOKUP(C3615,'Price Averages'!$D$4:$D$103,'Price Averages'!$E$4:$E$103, "FALSE"), F3615)</f>
        <v>270</v>
      </c>
      <c r="H3615">
        <v>90</v>
      </c>
      <c r="I3615">
        <f>IF(H3615="", _xlfn.XLOOKUP(C3615, 'Cost Averages'!$D$4:$D$103,'Cost Averages'!$E$4:$E$103, "FALSE"),H3615)</f>
        <v>90</v>
      </c>
      <c r="J3615">
        <f t="shared" si="339"/>
        <v>4320</v>
      </c>
      <c r="K3615">
        <f t="shared" si="340"/>
        <v>1440</v>
      </c>
      <c r="L3615">
        <f t="shared" si="341"/>
        <v>2880</v>
      </c>
      <c r="M3615" s="2" t="s">
        <v>44</v>
      </c>
      <c r="N3615" t="s">
        <v>817</v>
      </c>
      <c r="O3615" t="s">
        <v>34</v>
      </c>
      <c r="P3615" s="3">
        <v>14.060995290679429</v>
      </c>
      <c r="Q3615" t="str">
        <f t="shared" si="336"/>
        <v>H</v>
      </c>
      <c r="R3615">
        <f t="shared" si="337"/>
        <v>2022</v>
      </c>
      <c r="S3615">
        <f t="shared" si="338"/>
        <v>0</v>
      </c>
    </row>
    <row r="3616" spans="1:19" x14ac:dyDescent="0.25">
      <c r="A3616" s="1">
        <v>44768</v>
      </c>
      <c r="B3616" s="2" t="s">
        <v>4042</v>
      </c>
      <c r="C3616" t="s">
        <v>43</v>
      </c>
      <c r="D3616">
        <v>1</v>
      </c>
      <c r="E3616">
        <f>IF(D3616="", _xlfn.XLOOKUP(C3616,'Median Quantity per product'!$D$4:$D$103,'Median Quantity per product'!$E$4:$E$103, "NA"),'Project Work - Data wrows'!D3616)</f>
        <v>1</v>
      </c>
      <c r="F3616">
        <v>160</v>
      </c>
      <c r="G3616">
        <f>IF(F3616="",_xlfn.XLOOKUP(C3616,'Price Averages'!$D$4:$D$103,'Price Averages'!$E$4:$E$103, "FALSE"), F3616)</f>
        <v>160</v>
      </c>
      <c r="H3616">
        <v>80</v>
      </c>
      <c r="I3616">
        <f>IF(H3616="", _xlfn.XLOOKUP(C3616, 'Cost Averages'!$D$4:$D$103,'Cost Averages'!$E$4:$E$103, "FALSE"),H3616)</f>
        <v>80</v>
      </c>
      <c r="J3616">
        <f t="shared" si="339"/>
        <v>160</v>
      </c>
      <c r="K3616">
        <f t="shared" si="340"/>
        <v>80</v>
      </c>
      <c r="L3616">
        <f t="shared" si="341"/>
        <v>80</v>
      </c>
      <c r="M3616" s="2" t="s">
        <v>28</v>
      </c>
      <c r="N3616" t="s">
        <v>1271</v>
      </c>
      <c r="O3616" t="s">
        <v>25</v>
      </c>
      <c r="P3616" s="3">
        <v>6.221489120484736</v>
      </c>
      <c r="Q3616" t="str">
        <f t="shared" si="336"/>
        <v>H</v>
      </c>
      <c r="R3616">
        <f t="shared" si="337"/>
        <v>2022</v>
      </c>
      <c r="S3616">
        <f t="shared" si="338"/>
        <v>0</v>
      </c>
    </row>
    <row r="3617" spans="1:19" x14ac:dyDescent="0.25">
      <c r="A3617" s="1">
        <v>44894.286069289301</v>
      </c>
      <c r="B3617" s="2" t="s">
        <v>2011</v>
      </c>
      <c r="C3617" t="s">
        <v>43</v>
      </c>
      <c r="D3617">
        <v>2</v>
      </c>
      <c r="E3617">
        <f>IF(D3617="", _xlfn.XLOOKUP(C3617,'Median Quantity per product'!$D$4:$D$103,'Median Quantity per product'!$E$4:$E$103, "NA"),'Project Work - Data wrows'!D3617)</f>
        <v>2</v>
      </c>
      <c r="F3617">
        <v>160</v>
      </c>
      <c r="G3617">
        <f>IF(F3617="",_xlfn.XLOOKUP(C3617,'Price Averages'!$D$4:$D$103,'Price Averages'!$E$4:$E$103, "FALSE"), F3617)</f>
        <v>160</v>
      </c>
      <c r="H3617">
        <v>80</v>
      </c>
      <c r="I3617">
        <f>IF(H3617="", _xlfn.XLOOKUP(C3617, 'Cost Averages'!$D$4:$D$103,'Cost Averages'!$E$4:$E$103, "FALSE"),H3617)</f>
        <v>80</v>
      </c>
      <c r="J3617">
        <f t="shared" si="339"/>
        <v>320</v>
      </c>
      <c r="K3617">
        <f t="shared" si="340"/>
        <v>160</v>
      </c>
      <c r="L3617">
        <f t="shared" si="341"/>
        <v>160</v>
      </c>
      <c r="M3617" s="2" t="s">
        <v>44</v>
      </c>
      <c r="N3617" t="s">
        <v>902</v>
      </c>
      <c r="O3617" t="s">
        <v>50</v>
      </c>
      <c r="P3617" s="3">
        <v>11.78346750250795</v>
      </c>
      <c r="Q3617" t="str">
        <f t="shared" si="336"/>
        <v>H</v>
      </c>
      <c r="R3617">
        <f t="shared" si="337"/>
        <v>2022</v>
      </c>
      <c r="S3617">
        <f t="shared" si="338"/>
        <v>0</v>
      </c>
    </row>
    <row r="3618" spans="1:19" x14ac:dyDescent="0.25">
      <c r="A3618" s="1">
        <v>44661.968005535586</v>
      </c>
      <c r="B3618" s="2" t="s">
        <v>1279</v>
      </c>
      <c r="C3618" t="s">
        <v>43</v>
      </c>
      <c r="D3618">
        <v>16</v>
      </c>
      <c r="E3618">
        <f>IF(D3618="", _xlfn.XLOOKUP(C3618,'Median Quantity per product'!$D$4:$D$103,'Median Quantity per product'!$E$4:$E$103, "NA"),'Project Work - Data wrows'!D3618)</f>
        <v>16</v>
      </c>
      <c r="F3618" t="s">
        <v>32</v>
      </c>
      <c r="G3618">
        <f>IF(F3618="",_xlfn.XLOOKUP(C3618,'Price Averages'!$D$4:$D$103,'Price Averages'!$E$4:$E$103, "FALSE"), F3618)</f>
        <v>160</v>
      </c>
      <c r="H3618">
        <v>80</v>
      </c>
      <c r="I3618">
        <f>IF(H3618="", _xlfn.XLOOKUP(C3618, 'Cost Averages'!$D$4:$D$103,'Cost Averages'!$E$4:$E$103, "FALSE"),H3618)</f>
        <v>80</v>
      </c>
      <c r="J3618">
        <f t="shared" si="339"/>
        <v>2560</v>
      </c>
      <c r="K3618">
        <f t="shared" si="340"/>
        <v>1280</v>
      </c>
      <c r="L3618">
        <f t="shared" si="341"/>
        <v>1280</v>
      </c>
      <c r="M3618" s="2" t="s">
        <v>28</v>
      </c>
      <c r="N3618" t="s">
        <v>513</v>
      </c>
      <c r="O3618" t="s">
        <v>50</v>
      </c>
      <c r="P3618" s="3">
        <v>8.8514729234790472</v>
      </c>
      <c r="Q3618" t="str">
        <f t="shared" si="336"/>
        <v>H</v>
      </c>
      <c r="R3618">
        <f t="shared" si="337"/>
        <v>2022</v>
      </c>
      <c r="S3618">
        <f t="shared" si="338"/>
        <v>0</v>
      </c>
    </row>
    <row r="3619" spans="1:19" x14ac:dyDescent="0.25">
      <c r="A3619" s="1">
        <v>44675.380935943809</v>
      </c>
      <c r="B3619" s="2" t="s">
        <v>2662</v>
      </c>
      <c r="C3619" t="s">
        <v>43</v>
      </c>
      <c r="D3619">
        <v>17</v>
      </c>
      <c r="E3619">
        <f>IF(D3619="", _xlfn.XLOOKUP(C3619,'Median Quantity per product'!$D$4:$D$103,'Median Quantity per product'!$E$4:$E$103, "NA"),'Project Work - Data wrows'!D3619)</f>
        <v>17</v>
      </c>
      <c r="F3619">
        <v>160</v>
      </c>
      <c r="G3619">
        <f>IF(F3619="",_xlfn.XLOOKUP(C3619,'Price Averages'!$D$4:$D$103,'Price Averages'!$E$4:$E$103, "FALSE"), F3619)</f>
        <v>160</v>
      </c>
      <c r="H3619">
        <v>80</v>
      </c>
      <c r="I3619">
        <f>IF(H3619="", _xlfn.XLOOKUP(C3619, 'Cost Averages'!$D$4:$D$103,'Cost Averages'!$E$4:$E$103, "FALSE"),H3619)</f>
        <v>80</v>
      </c>
      <c r="J3619">
        <f t="shared" si="339"/>
        <v>2720</v>
      </c>
      <c r="K3619">
        <f t="shared" si="340"/>
        <v>1360</v>
      </c>
      <c r="L3619">
        <f t="shared" si="341"/>
        <v>1360</v>
      </c>
      <c r="M3619" s="2" t="s">
        <v>44</v>
      </c>
      <c r="N3619" t="s">
        <v>1694</v>
      </c>
      <c r="O3619" t="s">
        <v>34</v>
      </c>
      <c r="P3619" s="3">
        <v>11.375127981841125</v>
      </c>
      <c r="Q3619" t="str">
        <f t="shared" si="336"/>
        <v>H</v>
      </c>
      <c r="R3619">
        <f t="shared" si="337"/>
        <v>2022</v>
      </c>
      <c r="S3619">
        <f t="shared" si="338"/>
        <v>0</v>
      </c>
    </row>
    <row r="3620" spans="1:19" x14ac:dyDescent="0.25">
      <c r="A3620" s="1">
        <v>44835.615890552515</v>
      </c>
      <c r="B3620" s="2" t="s">
        <v>229</v>
      </c>
      <c r="C3620" t="s">
        <v>43</v>
      </c>
      <c r="D3620">
        <v>20</v>
      </c>
      <c r="E3620">
        <f>IF(D3620="", _xlfn.XLOOKUP(C3620,'Median Quantity per product'!$D$4:$D$103,'Median Quantity per product'!$E$4:$E$103, "NA"),'Project Work - Data wrows'!D3620)</f>
        <v>20</v>
      </c>
      <c r="F3620">
        <v>160</v>
      </c>
      <c r="G3620">
        <f>IF(F3620="",_xlfn.XLOOKUP(C3620,'Price Averages'!$D$4:$D$103,'Price Averages'!$E$4:$E$103, "FALSE"), F3620)</f>
        <v>160</v>
      </c>
      <c r="H3620">
        <v>80</v>
      </c>
      <c r="I3620">
        <f>IF(H3620="", _xlfn.XLOOKUP(C3620, 'Cost Averages'!$D$4:$D$103,'Cost Averages'!$E$4:$E$103, "FALSE"),H3620)</f>
        <v>80</v>
      </c>
      <c r="J3620">
        <f t="shared" si="339"/>
        <v>3200</v>
      </c>
      <c r="K3620">
        <f t="shared" si="340"/>
        <v>1600</v>
      </c>
      <c r="L3620">
        <f t="shared" si="341"/>
        <v>1600</v>
      </c>
      <c r="M3620" s="2" t="s">
        <v>23</v>
      </c>
      <c r="N3620" t="s">
        <v>230</v>
      </c>
      <c r="O3620" t="s">
        <v>78</v>
      </c>
      <c r="P3620" s="3">
        <v>14.593670394271927</v>
      </c>
      <c r="Q3620" t="str">
        <f t="shared" si="336"/>
        <v>H</v>
      </c>
      <c r="R3620">
        <f t="shared" si="337"/>
        <v>2022</v>
      </c>
      <c r="S3620">
        <f t="shared" si="338"/>
        <v>0</v>
      </c>
    </row>
    <row r="3621" spans="1:19" x14ac:dyDescent="0.25">
      <c r="A3621" s="1">
        <v>44771</v>
      </c>
      <c r="B3621" s="2" t="s">
        <v>4045</v>
      </c>
      <c r="C3621" t="s">
        <v>43</v>
      </c>
      <c r="D3621">
        <v>20</v>
      </c>
      <c r="E3621">
        <f>IF(D3621="", _xlfn.XLOOKUP(C3621,'Median Quantity per product'!$D$4:$D$103,'Median Quantity per product'!$E$4:$E$103, "NA"),'Project Work - Data wrows'!D3621)</f>
        <v>20</v>
      </c>
      <c r="F3621">
        <v>160</v>
      </c>
      <c r="G3621">
        <f>IF(F3621="",_xlfn.XLOOKUP(C3621,'Price Averages'!$D$4:$D$103,'Price Averages'!$E$4:$E$103, "FALSE"), F3621)</f>
        <v>160</v>
      </c>
      <c r="H3621" t="s">
        <v>32</v>
      </c>
      <c r="I3621">
        <f>IF(H3621="", _xlfn.XLOOKUP(C3621, 'Cost Averages'!$D$4:$D$103,'Cost Averages'!$E$4:$E$103, "FALSE"),H3621)</f>
        <v>80</v>
      </c>
      <c r="J3621">
        <f t="shared" si="339"/>
        <v>3200</v>
      </c>
      <c r="K3621">
        <f t="shared" si="340"/>
        <v>1600</v>
      </c>
      <c r="L3621">
        <f t="shared" si="341"/>
        <v>1600</v>
      </c>
      <c r="M3621" s="2" t="s">
        <v>44</v>
      </c>
      <c r="N3621" t="s">
        <v>1149</v>
      </c>
      <c r="O3621" t="s">
        <v>34</v>
      </c>
      <c r="P3621" s="3">
        <v>10.517826055804084</v>
      </c>
      <c r="Q3621" t="str">
        <f t="shared" si="336"/>
        <v>H</v>
      </c>
      <c r="R3621">
        <f t="shared" si="337"/>
        <v>2022</v>
      </c>
      <c r="S3621">
        <f t="shared" si="338"/>
        <v>0</v>
      </c>
    </row>
    <row r="3622" spans="1:19" x14ac:dyDescent="0.25">
      <c r="A3622" s="1">
        <v>44672.351155506069</v>
      </c>
      <c r="B3622" s="2" t="s">
        <v>274</v>
      </c>
      <c r="C3622" t="s">
        <v>275</v>
      </c>
      <c r="D3622">
        <v>4</v>
      </c>
      <c r="E3622">
        <f>IF(D3622="", _xlfn.XLOOKUP(C3622,'Median Quantity per product'!$D$4:$D$103,'Median Quantity per product'!$E$4:$E$103, "NA"),'Project Work - Data wrows'!D3622)</f>
        <v>4</v>
      </c>
      <c r="F3622">
        <v>144</v>
      </c>
      <c r="G3622">
        <f>IF(F3622="",_xlfn.XLOOKUP(C3622,'Price Averages'!$D$4:$D$103,'Price Averages'!$E$4:$E$103, "FALSE"), F3622)</f>
        <v>144</v>
      </c>
      <c r="H3622">
        <v>36</v>
      </c>
      <c r="I3622">
        <f>IF(H3622="", _xlfn.XLOOKUP(C3622, 'Cost Averages'!$D$4:$D$103,'Cost Averages'!$E$4:$E$103, "FALSE"),H3622)</f>
        <v>36</v>
      </c>
      <c r="J3622">
        <f t="shared" si="339"/>
        <v>576</v>
      </c>
      <c r="K3622">
        <f t="shared" si="340"/>
        <v>144</v>
      </c>
      <c r="L3622">
        <f t="shared" si="341"/>
        <v>432</v>
      </c>
      <c r="M3622" s="2" t="s">
        <v>23</v>
      </c>
      <c r="N3622" t="s">
        <v>276</v>
      </c>
      <c r="O3622" t="s">
        <v>50</v>
      </c>
      <c r="P3622" s="3">
        <v>10.570474361325047</v>
      </c>
      <c r="Q3622" t="str">
        <f t="shared" si="336"/>
        <v>H</v>
      </c>
      <c r="R3622">
        <f t="shared" si="337"/>
        <v>2022</v>
      </c>
      <c r="S3622">
        <f t="shared" si="338"/>
        <v>0</v>
      </c>
    </row>
    <row r="3623" spans="1:19" x14ac:dyDescent="0.25">
      <c r="A3623" s="1">
        <v>44681</v>
      </c>
      <c r="B3623" s="2" t="s">
        <v>3963</v>
      </c>
      <c r="C3623" t="s">
        <v>275</v>
      </c>
      <c r="D3623">
        <v>4</v>
      </c>
      <c r="E3623">
        <f>IF(D3623="", _xlfn.XLOOKUP(C3623,'Median Quantity per product'!$D$4:$D$103,'Median Quantity per product'!$E$4:$E$103, "NA"),'Project Work - Data wrows'!D3623)</f>
        <v>4</v>
      </c>
      <c r="F3623" t="s">
        <v>32</v>
      </c>
      <c r="G3623">
        <f>IF(F3623="",_xlfn.XLOOKUP(C3623,'Price Averages'!$D$4:$D$103,'Price Averages'!$E$4:$E$103, "FALSE"), F3623)</f>
        <v>144</v>
      </c>
      <c r="H3623">
        <v>36</v>
      </c>
      <c r="I3623">
        <f>IF(H3623="", _xlfn.XLOOKUP(C3623, 'Cost Averages'!$D$4:$D$103,'Cost Averages'!$E$4:$E$103, "FALSE"),H3623)</f>
        <v>36</v>
      </c>
      <c r="J3623">
        <f t="shared" si="339"/>
        <v>576</v>
      </c>
      <c r="K3623">
        <f t="shared" si="340"/>
        <v>144</v>
      </c>
      <c r="L3623">
        <f t="shared" si="341"/>
        <v>432</v>
      </c>
      <c r="M3623" s="2" t="s">
        <v>28</v>
      </c>
      <c r="N3623" t="s">
        <v>1187</v>
      </c>
      <c r="O3623" t="s">
        <v>25</v>
      </c>
      <c r="P3623" s="3">
        <v>11.971065679104063</v>
      </c>
      <c r="Q3623" t="str">
        <f t="shared" si="336"/>
        <v>H</v>
      </c>
      <c r="R3623">
        <f t="shared" si="337"/>
        <v>2022</v>
      </c>
      <c r="S3623">
        <f t="shared" si="338"/>
        <v>0</v>
      </c>
    </row>
    <row r="3624" spans="1:19" x14ac:dyDescent="0.25">
      <c r="A3624" s="1">
        <v>44781</v>
      </c>
      <c r="B3624" s="2" t="s">
        <v>4055</v>
      </c>
      <c r="C3624" t="s">
        <v>275</v>
      </c>
      <c r="D3624">
        <v>4</v>
      </c>
      <c r="E3624">
        <f>IF(D3624="", _xlfn.XLOOKUP(C3624,'Median Quantity per product'!$D$4:$D$103,'Median Quantity per product'!$E$4:$E$103, "NA"),'Project Work - Data wrows'!D3624)</f>
        <v>4</v>
      </c>
      <c r="F3624">
        <v>144</v>
      </c>
      <c r="G3624">
        <f>IF(F3624="",_xlfn.XLOOKUP(C3624,'Price Averages'!$D$4:$D$103,'Price Averages'!$E$4:$E$103, "FALSE"), F3624)</f>
        <v>144</v>
      </c>
      <c r="H3624">
        <v>36</v>
      </c>
      <c r="I3624">
        <f>IF(H3624="", _xlfn.XLOOKUP(C3624, 'Cost Averages'!$D$4:$D$103,'Cost Averages'!$E$4:$E$103, "FALSE"),H3624)</f>
        <v>36</v>
      </c>
      <c r="J3624">
        <f t="shared" si="339"/>
        <v>576</v>
      </c>
      <c r="K3624">
        <f t="shared" si="340"/>
        <v>144</v>
      </c>
      <c r="L3624">
        <f t="shared" si="341"/>
        <v>432</v>
      </c>
      <c r="M3624" s="2" t="s">
        <v>44</v>
      </c>
      <c r="N3624" t="s">
        <v>91</v>
      </c>
      <c r="O3624" t="s">
        <v>78</v>
      </c>
      <c r="P3624" s="3">
        <v>15.140903556171683</v>
      </c>
      <c r="Q3624" t="str">
        <f t="shared" si="336"/>
        <v>H</v>
      </c>
      <c r="R3624">
        <f t="shared" si="337"/>
        <v>2022</v>
      </c>
      <c r="S3624">
        <f t="shared" si="338"/>
        <v>0</v>
      </c>
    </row>
    <row r="3625" spans="1:19" x14ac:dyDescent="0.25">
      <c r="A3625" s="1">
        <v>44580</v>
      </c>
      <c r="B3625" s="2" t="s">
        <v>3867</v>
      </c>
      <c r="C3625" t="s">
        <v>275</v>
      </c>
      <c r="D3625">
        <v>5</v>
      </c>
      <c r="E3625">
        <f>IF(D3625="", _xlfn.XLOOKUP(C3625,'Median Quantity per product'!$D$4:$D$103,'Median Quantity per product'!$E$4:$E$103, "NA"),'Project Work - Data wrows'!D3625)</f>
        <v>5</v>
      </c>
      <c r="F3625">
        <v>144</v>
      </c>
      <c r="G3625">
        <f>IF(F3625="",_xlfn.XLOOKUP(C3625,'Price Averages'!$D$4:$D$103,'Price Averages'!$E$4:$E$103, "FALSE"), F3625)</f>
        <v>144</v>
      </c>
      <c r="H3625" t="s">
        <v>32</v>
      </c>
      <c r="I3625">
        <f>IF(H3625="", _xlfn.XLOOKUP(C3625, 'Cost Averages'!$D$4:$D$103,'Cost Averages'!$E$4:$E$103, "FALSE"),H3625)</f>
        <v>36</v>
      </c>
      <c r="J3625">
        <f t="shared" si="339"/>
        <v>720</v>
      </c>
      <c r="K3625">
        <f t="shared" si="340"/>
        <v>180</v>
      </c>
      <c r="L3625">
        <f t="shared" si="341"/>
        <v>540</v>
      </c>
      <c r="M3625" s="2" t="s">
        <v>28</v>
      </c>
      <c r="N3625" t="s">
        <v>480</v>
      </c>
      <c r="O3625" t="s">
        <v>56</v>
      </c>
      <c r="P3625" s="3">
        <v>9.458617986208397</v>
      </c>
      <c r="Q3625" t="str">
        <f t="shared" si="336"/>
        <v>H</v>
      </c>
      <c r="R3625">
        <f t="shared" si="337"/>
        <v>2022</v>
      </c>
      <c r="S3625">
        <f t="shared" si="338"/>
        <v>0</v>
      </c>
    </row>
    <row r="3626" spans="1:19" x14ac:dyDescent="0.25">
      <c r="A3626" s="1">
        <v>44894.625236493084</v>
      </c>
      <c r="B3626" s="2" t="s">
        <v>501</v>
      </c>
      <c r="C3626" t="s">
        <v>275</v>
      </c>
      <c r="D3626">
        <v>11</v>
      </c>
      <c r="E3626">
        <f>IF(D3626="", _xlfn.XLOOKUP(C3626,'Median Quantity per product'!$D$4:$D$103,'Median Quantity per product'!$E$4:$E$103, "NA"),'Project Work - Data wrows'!D3626)</f>
        <v>11</v>
      </c>
      <c r="F3626" t="s">
        <v>32</v>
      </c>
      <c r="G3626">
        <f>IF(F3626="",_xlfn.XLOOKUP(C3626,'Price Averages'!$D$4:$D$103,'Price Averages'!$E$4:$E$103, "FALSE"), F3626)</f>
        <v>144</v>
      </c>
      <c r="H3626">
        <v>36</v>
      </c>
      <c r="I3626">
        <f>IF(H3626="", _xlfn.XLOOKUP(C3626, 'Cost Averages'!$D$4:$D$103,'Cost Averages'!$E$4:$E$103, "FALSE"),H3626)</f>
        <v>36</v>
      </c>
      <c r="J3626">
        <f t="shared" si="339"/>
        <v>1584</v>
      </c>
      <c r="K3626">
        <f t="shared" si="340"/>
        <v>396</v>
      </c>
      <c r="L3626">
        <f t="shared" si="341"/>
        <v>1188</v>
      </c>
      <c r="M3626" s="2" t="s">
        <v>44</v>
      </c>
      <c r="N3626" t="s">
        <v>335</v>
      </c>
      <c r="O3626" t="s">
        <v>34</v>
      </c>
      <c r="P3626" s="3">
        <v>9.8928038181361391</v>
      </c>
      <c r="Q3626" t="str">
        <f t="shared" si="336"/>
        <v>H</v>
      </c>
      <c r="R3626">
        <f t="shared" si="337"/>
        <v>2022</v>
      </c>
      <c r="S3626">
        <f t="shared" si="338"/>
        <v>0</v>
      </c>
    </row>
    <row r="3627" spans="1:19" x14ac:dyDescent="0.25">
      <c r="A3627" s="1">
        <v>44717.68579645858</v>
      </c>
      <c r="B3627" s="2" t="s">
        <v>3057</v>
      </c>
      <c r="C3627" t="s">
        <v>275</v>
      </c>
      <c r="D3627">
        <v>14</v>
      </c>
      <c r="E3627">
        <f>IF(D3627="", _xlfn.XLOOKUP(C3627,'Median Quantity per product'!$D$4:$D$103,'Median Quantity per product'!$E$4:$E$103, "NA"),'Project Work - Data wrows'!D3627)</f>
        <v>14</v>
      </c>
      <c r="F3627">
        <v>144</v>
      </c>
      <c r="G3627">
        <f>IF(F3627="",_xlfn.XLOOKUP(C3627,'Price Averages'!$D$4:$D$103,'Price Averages'!$E$4:$E$103, "FALSE"), F3627)</f>
        <v>144</v>
      </c>
      <c r="H3627" t="s">
        <v>32</v>
      </c>
      <c r="I3627">
        <f>IF(H3627="", _xlfn.XLOOKUP(C3627, 'Cost Averages'!$D$4:$D$103,'Cost Averages'!$E$4:$E$103, "FALSE"),H3627)</f>
        <v>36</v>
      </c>
      <c r="J3627">
        <f t="shared" si="339"/>
        <v>2016</v>
      </c>
      <c r="K3627">
        <f t="shared" si="340"/>
        <v>504</v>
      </c>
      <c r="L3627">
        <f t="shared" si="341"/>
        <v>1512</v>
      </c>
      <c r="M3627" s="2" t="s">
        <v>23</v>
      </c>
      <c r="N3627" t="s">
        <v>1099</v>
      </c>
      <c r="O3627" t="s">
        <v>46</v>
      </c>
      <c r="P3627" s="3">
        <v>10.28240320324797</v>
      </c>
      <c r="Q3627" t="str">
        <f t="shared" si="336"/>
        <v>H</v>
      </c>
      <c r="R3627">
        <f t="shared" si="337"/>
        <v>2022</v>
      </c>
      <c r="S3627">
        <f t="shared" si="338"/>
        <v>0</v>
      </c>
    </row>
    <row r="3628" spans="1:19" x14ac:dyDescent="0.25">
      <c r="A3628" s="1">
        <v>44647.986782040767</v>
      </c>
      <c r="B3628" s="2" t="s">
        <v>2269</v>
      </c>
      <c r="C3628" t="s">
        <v>495</v>
      </c>
      <c r="D3628">
        <v>14</v>
      </c>
      <c r="E3628">
        <f>IF(D3628="", _xlfn.XLOOKUP(C3628,'Median Quantity per product'!$D$4:$D$103,'Median Quantity per product'!$E$4:$E$103, "NA"),'Project Work - Data wrows'!D3628)</f>
        <v>14</v>
      </c>
      <c r="F3628" t="s">
        <v>32</v>
      </c>
      <c r="G3628">
        <f>IF(F3628="",_xlfn.XLOOKUP(C3628,'Price Averages'!$D$4:$D$103,'Price Averages'!$E$4:$E$103, "FALSE"), F3628)</f>
        <v>50</v>
      </c>
      <c r="H3628">
        <v>25</v>
      </c>
      <c r="I3628">
        <f>IF(H3628="", _xlfn.XLOOKUP(C3628, 'Cost Averages'!$D$4:$D$103,'Cost Averages'!$E$4:$E$103, "FALSE"),H3628)</f>
        <v>25</v>
      </c>
      <c r="J3628">
        <f t="shared" si="339"/>
        <v>700</v>
      </c>
      <c r="K3628">
        <f t="shared" si="340"/>
        <v>350</v>
      </c>
      <c r="L3628">
        <f t="shared" si="341"/>
        <v>350</v>
      </c>
      <c r="M3628" s="2" t="s">
        <v>28</v>
      </c>
      <c r="N3628" t="s">
        <v>302</v>
      </c>
      <c r="O3628" t="s">
        <v>50</v>
      </c>
      <c r="P3628" s="3">
        <v>11.03324198943719</v>
      </c>
      <c r="Q3628" t="str">
        <f t="shared" si="336"/>
        <v>H</v>
      </c>
      <c r="R3628">
        <f t="shared" si="337"/>
        <v>2022</v>
      </c>
      <c r="S3628">
        <f t="shared" si="338"/>
        <v>0</v>
      </c>
    </row>
    <row r="3629" spans="1:19" x14ac:dyDescent="0.25">
      <c r="A3629" s="1">
        <v>44621.691624087776</v>
      </c>
      <c r="B3629" s="2" t="s">
        <v>1441</v>
      </c>
      <c r="C3629" t="s">
        <v>495</v>
      </c>
      <c r="D3629">
        <v>17</v>
      </c>
      <c r="E3629">
        <f>IF(D3629="", _xlfn.XLOOKUP(C3629,'Median Quantity per product'!$D$4:$D$103,'Median Quantity per product'!$E$4:$E$103, "NA"),'Project Work - Data wrows'!D3629)</f>
        <v>17</v>
      </c>
      <c r="F3629">
        <v>50</v>
      </c>
      <c r="G3629">
        <f>IF(F3629="",_xlfn.XLOOKUP(C3629,'Price Averages'!$D$4:$D$103,'Price Averages'!$E$4:$E$103, "FALSE"), F3629)</f>
        <v>50</v>
      </c>
      <c r="H3629">
        <v>25</v>
      </c>
      <c r="I3629">
        <f>IF(H3629="", _xlfn.XLOOKUP(C3629, 'Cost Averages'!$D$4:$D$103,'Cost Averages'!$E$4:$E$103, "FALSE"),H3629)</f>
        <v>25</v>
      </c>
      <c r="J3629">
        <f t="shared" si="339"/>
        <v>850</v>
      </c>
      <c r="K3629">
        <f t="shared" si="340"/>
        <v>425</v>
      </c>
      <c r="L3629">
        <f t="shared" si="341"/>
        <v>425</v>
      </c>
      <c r="M3629" s="2" t="s">
        <v>28</v>
      </c>
      <c r="N3629" t="s">
        <v>103</v>
      </c>
      <c r="O3629" t="s">
        <v>46</v>
      </c>
      <c r="P3629" s="3">
        <v>13.407340878370247</v>
      </c>
      <c r="Q3629" t="str">
        <f t="shared" si="336"/>
        <v>H</v>
      </c>
      <c r="R3629">
        <f t="shared" si="337"/>
        <v>2022</v>
      </c>
      <c r="S3629">
        <f t="shared" si="338"/>
        <v>0</v>
      </c>
    </row>
    <row r="3630" spans="1:19" x14ac:dyDescent="0.25">
      <c r="A3630" s="1">
        <v>44633.054144911446</v>
      </c>
      <c r="B3630" s="2" t="s">
        <v>1203</v>
      </c>
      <c r="C3630" t="s">
        <v>495</v>
      </c>
      <c r="D3630">
        <v>19</v>
      </c>
      <c r="E3630">
        <f>IF(D3630="", _xlfn.XLOOKUP(C3630,'Median Quantity per product'!$D$4:$D$103,'Median Quantity per product'!$E$4:$E$103, "NA"),'Project Work - Data wrows'!D3630)</f>
        <v>19</v>
      </c>
      <c r="F3630" t="s">
        <v>32</v>
      </c>
      <c r="G3630">
        <f>IF(F3630="",_xlfn.XLOOKUP(C3630,'Price Averages'!$D$4:$D$103,'Price Averages'!$E$4:$E$103, "FALSE"), F3630)</f>
        <v>50</v>
      </c>
      <c r="H3630">
        <v>25</v>
      </c>
      <c r="I3630">
        <f>IF(H3630="", _xlfn.XLOOKUP(C3630, 'Cost Averages'!$D$4:$D$103,'Cost Averages'!$E$4:$E$103, "FALSE"),H3630)</f>
        <v>25</v>
      </c>
      <c r="J3630">
        <f t="shared" si="339"/>
        <v>950</v>
      </c>
      <c r="K3630">
        <f t="shared" si="340"/>
        <v>475</v>
      </c>
      <c r="L3630">
        <f t="shared" si="341"/>
        <v>475</v>
      </c>
      <c r="M3630" s="2" t="s">
        <v>44</v>
      </c>
      <c r="N3630" t="s">
        <v>302</v>
      </c>
      <c r="O3630" t="s">
        <v>50</v>
      </c>
      <c r="P3630" s="3">
        <v>11.03324198943719</v>
      </c>
      <c r="Q3630" t="str">
        <f t="shared" si="336"/>
        <v>H</v>
      </c>
      <c r="R3630">
        <f t="shared" si="337"/>
        <v>2022</v>
      </c>
      <c r="S3630">
        <f t="shared" si="338"/>
        <v>0</v>
      </c>
    </row>
    <row r="3631" spans="1:19" x14ac:dyDescent="0.25">
      <c r="A3631" s="1">
        <v>44671</v>
      </c>
      <c r="B3631" s="2" t="s">
        <v>3953</v>
      </c>
      <c r="C3631" t="s">
        <v>495</v>
      </c>
      <c r="D3631" t="s">
        <v>32</v>
      </c>
      <c r="E3631">
        <f>IF(D3631="", _xlfn.XLOOKUP(C3631,'Median Quantity per product'!$D$4:$D$103,'Median Quantity per product'!$E$4:$E$103, "NA"),'Project Work - Data wrows'!D3631)</f>
        <v>13</v>
      </c>
      <c r="F3631">
        <v>50</v>
      </c>
      <c r="G3631">
        <f>IF(F3631="",_xlfn.XLOOKUP(C3631,'Price Averages'!$D$4:$D$103,'Price Averages'!$E$4:$E$103, "FALSE"), F3631)</f>
        <v>50</v>
      </c>
      <c r="H3631">
        <v>25</v>
      </c>
      <c r="I3631">
        <f>IF(H3631="", _xlfn.XLOOKUP(C3631, 'Cost Averages'!$D$4:$D$103,'Cost Averages'!$E$4:$E$103, "FALSE"),H3631)</f>
        <v>25</v>
      </c>
      <c r="J3631">
        <f t="shared" si="339"/>
        <v>650</v>
      </c>
      <c r="K3631">
        <f t="shared" si="340"/>
        <v>325</v>
      </c>
      <c r="L3631">
        <f t="shared" si="341"/>
        <v>325</v>
      </c>
      <c r="M3631" s="2" t="s">
        <v>28</v>
      </c>
      <c r="N3631" t="s">
        <v>98</v>
      </c>
      <c r="O3631" t="s">
        <v>34</v>
      </c>
      <c r="P3631" s="3">
        <v>13.717776078041958</v>
      </c>
      <c r="Q3631" t="str">
        <f t="shared" si="336"/>
        <v>H</v>
      </c>
      <c r="R3631">
        <f t="shared" si="337"/>
        <v>2022</v>
      </c>
      <c r="S3631">
        <f t="shared" si="338"/>
        <v>0</v>
      </c>
    </row>
    <row r="3632" spans="1:19" x14ac:dyDescent="0.25">
      <c r="A3632" s="1">
        <v>44562.161680179197</v>
      </c>
      <c r="B3632" s="2" t="s">
        <v>2423</v>
      </c>
      <c r="C3632" t="s">
        <v>61</v>
      </c>
      <c r="D3632">
        <v>7</v>
      </c>
      <c r="E3632">
        <f>IF(D3632="", _xlfn.XLOOKUP(C3632,'Median Quantity per product'!$D$4:$D$103,'Median Quantity per product'!$E$4:$E$103, "NA"),'Project Work - Data wrows'!D3632)</f>
        <v>7</v>
      </c>
      <c r="F3632">
        <v>184</v>
      </c>
      <c r="G3632">
        <f>IF(F3632="",_xlfn.XLOOKUP(C3632,'Price Averages'!$D$4:$D$103,'Price Averages'!$E$4:$E$103, "FALSE"), F3632)</f>
        <v>184</v>
      </c>
      <c r="H3632">
        <v>92</v>
      </c>
      <c r="I3632">
        <f>IF(H3632="", _xlfn.XLOOKUP(C3632, 'Cost Averages'!$D$4:$D$103,'Cost Averages'!$E$4:$E$103, "FALSE"),H3632)</f>
        <v>92</v>
      </c>
      <c r="J3632">
        <f t="shared" si="339"/>
        <v>1288</v>
      </c>
      <c r="K3632">
        <f t="shared" si="340"/>
        <v>644</v>
      </c>
      <c r="L3632">
        <f t="shared" si="341"/>
        <v>644</v>
      </c>
      <c r="M3632" s="2" t="s">
        <v>44</v>
      </c>
      <c r="N3632" t="s">
        <v>603</v>
      </c>
      <c r="O3632" t="s">
        <v>50</v>
      </c>
      <c r="P3632" s="3">
        <v>7.8974070387684714</v>
      </c>
      <c r="Q3632" t="str">
        <f t="shared" si="336"/>
        <v>H</v>
      </c>
      <c r="R3632">
        <f t="shared" si="337"/>
        <v>2022</v>
      </c>
      <c r="S3632">
        <f t="shared" si="338"/>
        <v>0</v>
      </c>
    </row>
    <row r="3633" spans="1:19" x14ac:dyDescent="0.25">
      <c r="A3633" s="1">
        <v>44771.888331114067</v>
      </c>
      <c r="B3633" s="2" t="s">
        <v>2592</v>
      </c>
      <c r="C3633" t="s">
        <v>61</v>
      </c>
      <c r="D3633">
        <v>9</v>
      </c>
      <c r="E3633">
        <f>IF(D3633="", _xlfn.XLOOKUP(C3633,'Median Quantity per product'!$D$4:$D$103,'Median Quantity per product'!$E$4:$E$103, "NA"),'Project Work - Data wrows'!D3633)</f>
        <v>9</v>
      </c>
      <c r="F3633">
        <v>184</v>
      </c>
      <c r="G3633">
        <f>IF(F3633="",_xlfn.XLOOKUP(C3633,'Price Averages'!$D$4:$D$103,'Price Averages'!$E$4:$E$103, "FALSE"), F3633)</f>
        <v>184</v>
      </c>
      <c r="H3633">
        <v>92</v>
      </c>
      <c r="I3633">
        <f>IF(H3633="", _xlfn.XLOOKUP(C3633, 'Cost Averages'!$D$4:$D$103,'Cost Averages'!$E$4:$E$103, "FALSE"),H3633)</f>
        <v>92</v>
      </c>
      <c r="J3633">
        <f t="shared" si="339"/>
        <v>1656</v>
      </c>
      <c r="K3633">
        <f t="shared" si="340"/>
        <v>828</v>
      </c>
      <c r="L3633">
        <f t="shared" si="341"/>
        <v>828</v>
      </c>
      <c r="M3633" s="2" t="s">
        <v>28</v>
      </c>
      <c r="N3633" t="s">
        <v>123</v>
      </c>
      <c r="O3633" t="s">
        <v>25</v>
      </c>
      <c r="P3633" s="3">
        <v>12.844063202784817</v>
      </c>
      <c r="Q3633" t="str">
        <f t="shared" si="336"/>
        <v>H</v>
      </c>
      <c r="R3633">
        <f t="shared" si="337"/>
        <v>2022</v>
      </c>
      <c r="S3633">
        <f t="shared" si="338"/>
        <v>0</v>
      </c>
    </row>
    <row r="3634" spans="1:19" x14ac:dyDescent="0.25">
      <c r="A3634" s="1">
        <v>44575</v>
      </c>
      <c r="B3634" s="2" t="s">
        <v>3862</v>
      </c>
      <c r="C3634" t="s">
        <v>61</v>
      </c>
      <c r="D3634">
        <v>10</v>
      </c>
      <c r="E3634">
        <f>IF(D3634="", _xlfn.XLOOKUP(C3634,'Median Quantity per product'!$D$4:$D$103,'Median Quantity per product'!$E$4:$E$103, "NA"),'Project Work - Data wrows'!D3634)</f>
        <v>10</v>
      </c>
      <c r="F3634">
        <v>184</v>
      </c>
      <c r="G3634">
        <f>IF(F3634="",_xlfn.XLOOKUP(C3634,'Price Averages'!$D$4:$D$103,'Price Averages'!$E$4:$E$103, "FALSE"), F3634)</f>
        <v>184</v>
      </c>
      <c r="H3634">
        <v>92</v>
      </c>
      <c r="I3634">
        <f>IF(H3634="", _xlfn.XLOOKUP(C3634, 'Cost Averages'!$D$4:$D$103,'Cost Averages'!$E$4:$E$103, "FALSE"),H3634)</f>
        <v>92</v>
      </c>
      <c r="J3634">
        <f t="shared" si="339"/>
        <v>1840</v>
      </c>
      <c r="K3634">
        <f t="shared" si="340"/>
        <v>920</v>
      </c>
      <c r="L3634">
        <f t="shared" si="341"/>
        <v>920</v>
      </c>
      <c r="M3634" s="2" t="s">
        <v>44</v>
      </c>
      <c r="N3634" t="s">
        <v>1371</v>
      </c>
      <c r="O3634" t="s">
        <v>78</v>
      </c>
      <c r="P3634" s="3">
        <v>14.157909724393564</v>
      </c>
      <c r="Q3634" t="str">
        <f t="shared" si="336"/>
        <v>H</v>
      </c>
      <c r="R3634">
        <f t="shared" si="337"/>
        <v>2022</v>
      </c>
      <c r="S3634">
        <f t="shared" si="338"/>
        <v>0</v>
      </c>
    </row>
    <row r="3635" spans="1:19" x14ac:dyDescent="0.25">
      <c r="A3635" s="1">
        <v>44767</v>
      </c>
      <c r="B3635" s="2" t="s">
        <v>4041</v>
      </c>
      <c r="C3635" t="s">
        <v>61</v>
      </c>
      <c r="D3635">
        <v>12</v>
      </c>
      <c r="E3635">
        <f>IF(D3635="", _xlfn.XLOOKUP(C3635,'Median Quantity per product'!$D$4:$D$103,'Median Quantity per product'!$E$4:$E$103, "NA"),'Project Work - Data wrows'!D3635)</f>
        <v>12</v>
      </c>
      <c r="F3635" t="s">
        <v>32</v>
      </c>
      <c r="G3635">
        <f>IF(F3635="",_xlfn.XLOOKUP(C3635,'Price Averages'!$D$4:$D$103,'Price Averages'!$E$4:$E$103, "FALSE"), F3635)</f>
        <v>184</v>
      </c>
      <c r="H3635">
        <v>92</v>
      </c>
      <c r="I3635">
        <f>IF(H3635="", _xlfn.XLOOKUP(C3635, 'Cost Averages'!$D$4:$D$103,'Cost Averages'!$E$4:$E$103, "FALSE"),H3635)</f>
        <v>92</v>
      </c>
      <c r="J3635">
        <f t="shared" si="339"/>
        <v>2208</v>
      </c>
      <c r="K3635">
        <f t="shared" si="340"/>
        <v>1104</v>
      </c>
      <c r="L3635">
        <f t="shared" si="341"/>
        <v>1104</v>
      </c>
      <c r="M3635" s="2" t="s">
        <v>28</v>
      </c>
      <c r="N3635" t="s">
        <v>1149</v>
      </c>
      <c r="O3635" t="s">
        <v>34</v>
      </c>
      <c r="P3635" s="3">
        <v>10.517826055804084</v>
      </c>
      <c r="Q3635" t="str">
        <f t="shared" si="336"/>
        <v>H</v>
      </c>
      <c r="R3635">
        <f t="shared" si="337"/>
        <v>2022</v>
      </c>
      <c r="S3635">
        <f t="shared" si="338"/>
        <v>0</v>
      </c>
    </row>
    <row r="3636" spans="1:19" x14ac:dyDescent="0.25">
      <c r="A3636" s="1">
        <v>44837.334514185161</v>
      </c>
      <c r="B3636" s="2" t="s">
        <v>2148</v>
      </c>
      <c r="C3636" t="s">
        <v>61</v>
      </c>
      <c r="D3636">
        <v>14</v>
      </c>
      <c r="E3636">
        <f>IF(D3636="", _xlfn.XLOOKUP(C3636,'Median Quantity per product'!$D$4:$D$103,'Median Quantity per product'!$E$4:$E$103, "NA"),'Project Work - Data wrows'!D3636)</f>
        <v>14</v>
      </c>
      <c r="F3636">
        <v>184</v>
      </c>
      <c r="G3636">
        <f>IF(F3636="",_xlfn.XLOOKUP(C3636,'Price Averages'!$D$4:$D$103,'Price Averages'!$E$4:$E$103, "FALSE"), F3636)</f>
        <v>184</v>
      </c>
      <c r="H3636">
        <v>92</v>
      </c>
      <c r="I3636">
        <f>IF(H3636="", _xlfn.XLOOKUP(C3636, 'Cost Averages'!$D$4:$D$103,'Cost Averages'!$E$4:$E$103, "FALSE"),H3636)</f>
        <v>92</v>
      </c>
      <c r="J3636">
        <f t="shared" si="339"/>
        <v>2576</v>
      </c>
      <c r="K3636">
        <f t="shared" si="340"/>
        <v>1288</v>
      </c>
      <c r="L3636">
        <f t="shared" si="341"/>
        <v>1288</v>
      </c>
      <c r="M3636" s="2" t="s">
        <v>23</v>
      </c>
      <c r="N3636" t="s">
        <v>1215</v>
      </c>
      <c r="O3636" t="s">
        <v>46</v>
      </c>
      <c r="P3636" s="3">
        <v>10.428287009858728</v>
      </c>
      <c r="Q3636" t="str">
        <f t="shared" si="336"/>
        <v>H</v>
      </c>
      <c r="R3636">
        <f t="shared" si="337"/>
        <v>2022</v>
      </c>
      <c r="S3636">
        <f t="shared" si="338"/>
        <v>0</v>
      </c>
    </row>
    <row r="3637" spans="1:19" x14ac:dyDescent="0.25">
      <c r="A3637" s="1">
        <v>44748</v>
      </c>
      <c r="B3637" s="2" t="s">
        <v>4025</v>
      </c>
      <c r="C3637" t="s">
        <v>61</v>
      </c>
      <c r="D3637">
        <v>15</v>
      </c>
      <c r="E3637">
        <f>IF(D3637="", _xlfn.XLOOKUP(C3637,'Median Quantity per product'!$D$4:$D$103,'Median Quantity per product'!$E$4:$E$103, "NA"),'Project Work - Data wrows'!D3637)</f>
        <v>15</v>
      </c>
      <c r="F3637">
        <v>184</v>
      </c>
      <c r="G3637">
        <f>IF(F3637="",_xlfn.XLOOKUP(C3637,'Price Averages'!$D$4:$D$103,'Price Averages'!$E$4:$E$103, "FALSE"), F3637)</f>
        <v>184</v>
      </c>
      <c r="H3637">
        <v>92</v>
      </c>
      <c r="I3637">
        <f>IF(H3637="", _xlfn.XLOOKUP(C3637, 'Cost Averages'!$D$4:$D$103,'Cost Averages'!$E$4:$E$103, "FALSE"),H3637)</f>
        <v>92</v>
      </c>
      <c r="J3637">
        <f t="shared" si="339"/>
        <v>2760</v>
      </c>
      <c r="K3637">
        <f t="shared" si="340"/>
        <v>1380</v>
      </c>
      <c r="L3637">
        <f t="shared" si="341"/>
        <v>1380</v>
      </c>
      <c r="M3637" s="2" t="s">
        <v>28</v>
      </c>
      <c r="N3637" t="s">
        <v>568</v>
      </c>
      <c r="O3637" t="s">
        <v>25</v>
      </c>
      <c r="P3637" s="3">
        <v>11.769937929618399</v>
      </c>
      <c r="Q3637" t="str">
        <f t="shared" si="336"/>
        <v>H</v>
      </c>
      <c r="R3637">
        <f t="shared" si="337"/>
        <v>2022</v>
      </c>
      <c r="S3637">
        <f t="shared" si="338"/>
        <v>0</v>
      </c>
    </row>
    <row r="3638" spans="1:19" x14ac:dyDescent="0.25">
      <c r="A3638" s="1">
        <v>44813.753352431733</v>
      </c>
      <c r="B3638" s="2" t="s">
        <v>3014</v>
      </c>
      <c r="C3638" t="s">
        <v>180</v>
      </c>
      <c r="D3638">
        <v>1</v>
      </c>
      <c r="E3638">
        <f>IF(D3638="", _xlfn.XLOOKUP(C3638,'Median Quantity per product'!$D$4:$D$103,'Median Quantity per product'!$E$4:$E$103, "NA"),'Project Work - Data wrows'!D3638)</f>
        <v>1</v>
      </c>
      <c r="F3638" t="s">
        <v>32</v>
      </c>
      <c r="G3638">
        <f>IF(F3638="",_xlfn.XLOOKUP(C3638,'Price Averages'!$D$4:$D$103,'Price Averages'!$E$4:$E$103, "FALSE"), F3638)</f>
        <v>368</v>
      </c>
      <c r="H3638" t="s">
        <v>32</v>
      </c>
      <c r="I3638">
        <f>IF(H3638="", _xlfn.XLOOKUP(C3638, 'Cost Averages'!$D$4:$D$103,'Cost Averages'!$E$4:$E$103, "FALSE"),H3638)</f>
        <v>92</v>
      </c>
      <c r="J3638">
        <f t="shared" si="339"/>
        <v>368</v>
      </c>
      <c r="K3638">
        <f t="shared" si="340"/>
        <v>92</v>
      </c>
      <c r="L3638">
        <f t="shared" si="341"/>
        <v>276</v>
      </c>
      <c r="M3638" s="2" t="s">
        <v>44</v>
      </c>
      <c r="N3638" t="s">
        <v>220</v>
      </c>
      <c r="O3638" t="s">
        <v>46</v>
      </c>
      <c r="P3638" s="3">
        <v>14.377134310720955</v>
      </c>
      <c r="Q3638" t="str">
        <f t="shared" si="336"/>
        <v>H</v>
      </c>
      <c r="R3638">
        <f t="shared" si="337"/>
        <v>2022</v>
      </c>
      <c r="S3638">
        <f t="shared" si="338"/>
        <v>0</v>
      </c>
    </row>
    <row r="3639" spans="1:19" x14ac:dyDescent="0.25">
      <c r="A3639" s="1">
        <v>44643.580242162512</v>
      </c>
      <c r="B3639" s="2" t="s">
        <v>2137</v>
      </c>
      <c r="C3639" t="s">
        <v>180</v>
      </c>
      <c r="D3639">
        <v>5</v>
      </c>
      <c r="E3639">
        <f>IF(D3639="", _xlfn.XLOOKUP(C3639,'Median Quantity per product'!$D$4:$D$103,'Median Quantity per product'!$E$4:$E$103, "NA"),'Project Work - Data wrows'!D3639)</f>
        <v>5</v>
      </c>
      <c r="F3639">
        <v>368</v>
      </c>
      <c r="G3639">
        <f>IF(F3639="",_xlfn.XLOOKUP(C3639,'Price Averages'!$D$4:$D$103,'Price Averages'!$E$4:$E$103, "FALSE"), F3639)</f>
        <v>368</v>
      </c>
      <c r="H3639">
        <v>92</v>
      </c>
      <c r="I3639">
        <f>IF(H3639="", _xlfn.XLOOKUP(C3639, 'Cost Averages'!$D$4:$D$103,'Cost Averages'!$E$4:$E$103, "FALSE"),H3639)</f>
        <v>92</v>
      </c>
      <c r="J3639">
        <f t="shared" si="339"/>
        <v>1840</v>
      </c>
      <c r="K3639">
        <f t="shared" si="340"/>
        <v>460</v>
      </c>
      <c r="L3639">
        <f t="shared" si="341"/>
        <v>1380</v>
      </c>
      <c r="M3639" s="2" t="s">
        <v>44</v>
      </c>
      <c r="N3639" t="s">
        <v>1350</v>
      </c>
      <c r="O3639" t="s">
        <v>78</v>
      </c>
      <c r="P3639" s="3">
        <v>13.811876869930865</v>
      </c>
      <c r="Q3639" t="str">
        <f t="shared" si="336"/>
        <v>H</v>
      </c>
      <c r="R3639">
        <f t="shared" si="337"/>
        <v>2022</v>
      </c>
      <c r="S3639">
        <f t="shared" si="338"/>
        <v>0</v>
      </c>
    </row>
    <row r="3640" spans="1:19" x14ac:dyDescent="0.25">
      <c r="A3640" s="1">
        <v>44638</v>
      </c>
      <c r="B3640" s="2" t="s">
        <v>3922</v>
      </c>
      <c r="C3640" t="s">
        <v>180</v>
      </c>
      <c r="D3640">
        <v>9</v>
      </c>
      <c r="E3640">
        <f>IF(D3640="", _xlfn.XLOOKUP(C3640,'Median Quantity per product'!$D$4:$D$103,'Median Quantity per product'!$E$4:$E$103, "NA"),'Project Work - Data wrows'!D3640)</f>
        <v>9</v>
      </c>
      <c r="F3640">
        <v>368</v>
      </c>
      <c r="G3640">
        <f>IF(F3640="",_xlfn.XLOOKUP(C3640,'Price Averages'!$D$4:$D$103,'Price Averages'!$E$4:$E$103, "FALSE"), F3640)</f>
        <v>368</v>
      </c>
      <c r="H3640">
        <v>92</v>
      </c>
      <c r="I3640">
        <f>IF(H3640="", _xlfn.XLOOKUP(C3640, 'Cost Averages'!$D$4:$D$103,'Cost Averages'!$E$4:$E$103, "FALSE"),H3640)</f>
        <v>92</v>
      </c>
      <c r="J3640">
        <f t="shared" si="339"/>
        <v>3312</v>
      </c>
      <c r="K3640">
        <f t="shared" si="340"/>
        <v>828</v>
      </c>
      <c r="L3640">
        <f t="shared" si="341"/>
        <v>2484</v>
      </c>
      <c r="M3640" s="2" t="s">
        <v>28</v>
      </c>
      <c r="N3640" t="s">
        <v>509</v>
      </c>
      <c r="O3640" t="s">
        <v>78</v>
      </c>
      <c r="P3640" s="3">
        <v>13.57003172959007</v>
      </c>
      <c r="Q3640" t="str">
        <f t="shared" si="336"/>
        <v>H</v>
      </c>
      <c r="R3640">
        <f t="shared" si="337"/>
        <v>2022</v>
      </c>
      <c r="S3640">
        <f t="shared" si="338"/>
        <v>0</v>
      </c>
    </row>
    <row r="3641" spans="1:19" x14ac:dyDescent="0.25">
      <c r="A3641" s="1">
        <v>44692</v>
      </c>
      <c r="B3641" s="2" t="s">
        <v>3971</v>
      </c>
      <c r="C3641" t="s">
        <v>180</v>
      </c>
      <c r="D3641">
        <v>11</v>
      </c>
      <c r="E3641">
        <f>IF(D3641="", _xlfn.XLOOKUP(C3641,'Median Quantity per product'!$D$4:$D$103,'Median Quantity per product'!$E$4:$E$103, "NA"),'Project Work - Data wrows'!D3641)</f>
        <v>11</v>
      </c>
      <c r="F3641">
        <v>368</v>
      </c>
      <c r="G3641">
        <f>IF(F3641="",_xlfn.XLOOKUP(C3641,'Price Averages'!$D$4:$D$103,'Price Averages'!$E$4:$E$103, "FALSE"), F3641)</f>
        <v>368</v>
      </c>
      <c r="H3641">
        <v>92</v>
      </c>
      <c r="I3641">
        <f>IF(H3641="", _xlfn.XLOOKUP(C3641, 'Cost Averages'!$D$4:$D$103,'Cost Averages'!$E$4:$E$103, "FALSE"),H3641)</f>
        <v>92</v>
      </c>
      <c r="J3641">
        <f t="shared" si="339"/>
        <v>4048</v>
      </c>
      <c r="K3641">
        <f t="shared" si="340"/>
        <v>1012</v>
      </c>
      <c r="L3641">
        <f t="shared" si="341"/>
        <v>3036</v>
      </c>
      <c r="M3641" s="2" t="s">
        <v>23</v>
      </c>
      <c r="N3641" t="s">
        <v>568</v>
      </c>
      <c r="O3641" t="s">
        <v>25</v>
      </c>
      <c r="P3641" s="3">
        <v>11.769937929618399</v>
      </c>
      <c r="Q3641" t="str">
        <f t="shared" si="336"/>
        <v>H</v>
      </c>
      <c r="R3641">
        <f t="shared" si="337"/>
        <v>2022</v>
      </c>
      <c r="S3641">
        <f t="shared" si="338"/>
        <v>0</v>
      </c>
    </row>
    <row r="3642" spans="1:19" x14ac:dyDescent="0.25">
      <c r="A3642" s="1">
        <v>44867.182703286075</v>
      </c>
      <c r="B3642" s="2" t="s">
        <v>2154</v>
      </c>
      <c r="C3642" t="s">
        <v>180</v>
      </c>
      <c r="D3642">
        <v>13</v>
      </c>
      <c r="E3642">
        <f>IF(D3642="", _xlfn.XLOOKUP(C3642,'Median Quantity per product'!$D$4:$D$103,'Median Quantity per product'!$E$4:$E$103, "NA"),'Project Work - Data wrows'!D3642)</f>
        <v>13</v>
      </c>
      <c r="F3642">
        <v>368</v>
      </c>
      <c r="G3642">
        <f>IF(F3642="",_xlfn.XLOOKUP(C3642,'Price Averages'!$D$4:$D$103,'Price Averages'!$E$4:$E$103, "FALSE"), F3642)</f>
        <v>368</v>
      </c>
      <c r="H3642" t="s">
        <v>32</v>
      </c>
      <c r="I3642">
        <f>IF(H3642="", _xlfn.XLOOKUP(C3642, 'Cost Averages'!$D$4:$D$103,'Cost Averages'!$E$4:$E$103, "FALSE"),H3642)</f>
        <v>92</v>
      </c>
      <c r="J3642">
        <f t="shared" si="339"/>
        <v>4784</v>
      </c>
      <c r="K3642">
        <f t="shared" si="340"/>
        <v>1196</v>
      </c>
      <c r="L3642">
        <f t="shared" si="341"/>
        <v>3588</v>
      </c>
      <c r="M3642" s="2" t="s">
        <v>44</v>
      </c>
      <c r="N3642" t="s">
        <v>848</v>
      </c>
      <c r="O3642" t="s">
        <v>34</v>
      </c>
      <c r="P3642" s="3">
        <v>11.226611755437654</v>
      </c>
      <c r="Q3642" t="str">
        <f t="shared" si="336"/>
        <v>H</v>
      </c>
      <c r="R3642">
        <f t="shared" si="337"/>
        <v>2022</v>
      </c>
      <c r="S3642">
        <f t="shared" si="338"/>
        <v>0</v>
      </c>
    </row>
    <row r="3643" spans="1:19" x14ac:dyDescent="0.25">
      <c r="A3643" s="1">
        <v>44696.928100758021</v>
      </c>
      <c r="B3643" s="2" t="s">
        <v>662</v>
      </c>
      <c r="C3643" t="s">
        <v>180</v>
      </c>
      <c r="D3643">
        <v>14</v>
      </c>
      <c r="E3643">
        <f>IF(D3643="", _xlfn.XLOOKUP(C3643,'Median Quantity per product'!$D$4:$D$103,'Median Quantity per product'!$E$4:$E$103, "NA"),'Project Work - Data wrows'!D3643)</f>
        <v>14</v>
      </c>
      <c r="F3643">
        <v>368</v>
      </c>
      <c r="G3643">
        <f>IF(F3643="",_xlfn.XLOOKUP(C3643,'Price Averages'!$D$4:$D$103,'Price Averages'!$E$4:$E$103, "FALSE"), F3643)</f>
        <v>368</v>
      </c>
      <c r="H3643">
        <v>92</v>
      </c>
      <c r="I3643">
        <f>IF(H3643="", _xlfn.XLOOKUP(C3643, 'Cost Averages'!$D$4:$D$103,'Cost Averages'!$E$4:$E$103, "FALSE"),H3643)</f>
        <v>92</v>
      </c>
      <c r="J3643">
        <f t="shared" si="339"/>
        <v>5152</v>
      </c>
      <c r="K3643">
        <f t="shared" si="340"/>
        <v>1288</v>
      </c>
      <c r="L3643">
        <f t="shared" si="341"/>
        <v>3864</v>
      </c>
      <c r="M3643" s="2" t="s">
        <v>28</v>
      </c>
      <c r="N3643" t="s">
        <v>94</v>
      </c>
      <c r="O3643" t="s">
        <v>41</v>
      </c>
      <c r="P3643" s="3">
        <v>15.12637675023732</v>
      </c>
      <c r="Q3643" t="str">
        <f t="shared" si="336"/>
        <v>H</v>
      </c>
      <c r="R3643">
        <f t="shared" si="337"/>
        <v>2022</v>
      </c>
      <c r="S3643">
        <f t="shared" si="338"/>
        <v>0</v>
      </c>
    </row>
    <row r="3644" spans="1:19" x14ac:dyDescent="0.25">
      <c r="A3644" s="1">
        <v>44645.962840064734</v>
      </c>
      <c r="B3644" s="2" t="s">
        <v>974</v>
      </c>
      <c r="C3644" t="s">
        <v>180</v>
      </c>
      <c r="D3644">
        <v>20</v>
      </c>
      <c r="E3644">
        <f>IF(D3644="", _xlfn.XLOOKUP(C3644,'Median Quantity per product'!$D$4:$D$103,'Median Quantity per product'!$E$4:$E$103, "NA"),'Project Work - Data wrows'!D3644)</f>
        <v>20</v>
      </c>
      <c r="F3644">
        <v>368</v>
      </c>
      <c r="G3644">
        <f>IF(F3644="",_xlfn.XLOOKUP(C3644,'Price Averages'!$D$4:$D$103,'Price Averages'!$E$4:$E$103, "FALSE"), F3644)</f>
        <v>368</v>
      </c>
      <c r="H3644">
        <v>92</v>
      </c>
      <c r="I3644">
        <f>IF(H3644="", _xlfn.XLOOKUP(C3644, 'Cost Averages'!$D$4:$D$103,'Cost Averages'!$E$4:$E$103, "FALSE"),H3644)</f>
        <v>92</v>
      </c>
      <c r="J3644">
        <f t="shared" si="339"/>
        <v>7360</v>
      </c>
      <c r="K3644">
        <f t="shared" si="340"/>
        <v>1840</v>
      </c>
      <c r="L3644">
        <f t="shared" si="341"/>
        <v>5520</v>
      </c>
      <c r="M3644" s="2" t="s">
        <v>44</v>
      </c>
      <c r="N3644" t="s">
        <v>874</v>
      </c>
      <c r="O3644" t="s">
        <v>56</v>
      </c>
      <c r="P3644" s="3">
        <v>12.701325659159139</v>
      </c>
      <c r="Q3644" t="str">
        <f t="shared" si="336"/>
        <v>H</v>
      </c>
      <c r="R3644">
        <f t="shared" si="337"/>
        <v>2022</v>
      </c>
      <c r="S3644">
        <f t="shared" si="338"/>
        <v>0</v>
      </c>
    </row>
    <row r="3645" spans="1:19" x14ac:dyDescent="0.25">
      <c r="A3645" s="1">
        <v>44830.184131890746</v>
      </c>
      <c r="B3645" s="2" t="s">
        <v>1560</v>
      </c>
      <c r="C3645" t="s">
        <v>780</v>
      </c>
      <c r="D3645">
        <v>1</v>
      </c>
      <c r="E3645">
        <f>IF(D3645="", _xlfn.XLOOKUP(C3645,'Median Quantity per product'!$D$4:$D$103,'Median Quantity per product'!$E$4:$E$103, "NA"),'Project Work - Data wrows'!D3645)</f>
        <v>1</v>
      </c>
      <c r="F3645">
        <v>100</v>
      </c>
      <c r="G3645">
        <f>IF(F3645="",_xlfn.XLOOKUP(C3645,'Price Averages'!$D$4:$D$103,'Price Averages'!$E$4:$E$103, "FALSE"), F3645)</f>
        <v>100</v>
      </c>
      <c r="H3645">
        <v>25</v>
      </c>
      <c r="I3645">
        <f>IF(H3645="", _xlfn.XLOOKUP(C3645, 'Cost Averages'!$D$4:$D$103,'Cost Averages'!$E$4:$E$103, "FALSE"),H3645)</f>
        <v>25</v>
      </c>
      <c r="J3645">
        <f t="shared" si="339"/>
        <v>100</v>
      </c>
      <c r="K3645">
        <f t="shared" si="340"/>
        <v>25</v>
      </c>
      <c r="L3645">
        <f t="shared" si="341"/>
        <v>75</v>
      </c>
      <c r="M3645" s="2" t="s">
        <v>44</v>
      </c>
      <c r="N3645" t="s">
        <v>228</v>
      </c>
      <c r="O3645" t="s">
        <v>46</v>
      </c>
      <c r="P3645" s="3">
        <v>9.3014286057233697</v>
      </c>
      <c r="Q3645" t="str">
        <f t="shared" si="336"/>
        <v>H</v>
      </c>
      <c r="R3645">
        <f t="shared" si="337"/>
        <v>2022</v>
      </c>
      <c r="S3645">
        <f t="shared" si="338"/>
        <v>0</v>
      </c>
    </row>
    <row r="3646" spans="1:19" x14ac:dyDescent="0.25">
      <c r="A3646" s="1">
        <v>44725.442742435611</v>
      </c>
      <c r="B3646" s="2" t="s">
        <v>2134</v>
      </c>
      <c r="C3646" t="s">
        <v>780</v>
      </c>
      <c r="D3646">
        <v>2</v>
      </c>
      <c r="E3646">
        <f>IF(D3646="", _xlfn.XLOOKUP(C3646,'Median Quantity per product'!$D$4:$D$103,'Median Quantity per product'!$E$4:$E$103, "NA"),'Project Work - Data wrows'!D3646)</f>
        <v>2</v>
      </c>
      <c r="F3646">
        <v>100</v>
      </c>
      <c r="G3646">
        <f>IF(F3646="",_xlfn.XLOOKUP(C3646,'Price Averages'!$D$4:$D$103,'Price Averages'!$E$4:$E$103, "FALSE"), F3646)</f>
        <v>100</v>
      </c>
      <c r="H3646">
        <v>25</v>
      </c>
      <c r="I3646">
        <f>IF(H3646="", _xlfn.XLOOKUP(C3646, 'Cost Averages'!$D$4:$D$103,'Cost Averages'!$E$4:$E$103, "FALSE"),H3646)</f>
        <v>25</v>
      </c>
      <c r="J3646">
        <f t="shared" si="339"/>
        <v>200</v>
      </c>
      <c r="K3646">
        <f t="shared" si="340"/>
        <v>50</v>
      </c>
      <c r="L3646">
        <f t="shared" si="341"/>
        <v>150</v>
      </c>
      <c r="M3646" s="2" t="s">
        <v>28</v>
      </c>
      <c r="N3646" t="s">
        <v>307</v>
      </c>
      <c r="O3646" t="s">
        <v>34</v>
      </c>
      <c r="P3646" s="3">
        <v>10.966283117837653</v>
      </c>
      <c r="Q3646" t="str">
        <f t="shared" si="336"/>
        <v>H</v>
      </c>
      <c r="R3646">
        <f t="shared" si="337"/>
        <v>2022</v>
      </c>
      <c r="S3646">
        <f t="shared" si="338"/>
        <v>0</v>
      </c>
    </row>
    <row r="3647" spans="1:19" x14ac:dyDescent="0.25">
      <c r="A3647" s="1">
        <v>44722.405141027615</v>
      </c>
      <c r="B3647" s="2" t="s">
        <v>1196</v>
      </c>
      <c r="C3647" t="s">
        <v>780</v>
      </c>
      <c r="D3647">
        <v>7</v>
      </c>
      <c r="E3647">
        <f>IF(D3647="", _xlfn.XLOOKUP(C3647,'Median Quantity per product'!$D$4:$D$103,'Median Quantity per product'!$E$4:$E$103, "NA"),'Project Work - Data wrows'!D3647)</f>
        <v>7</v>
      </c>
      <c r="F3647" t="s">
        <v>32</v>
      </c>
      <c r="G3647">
        <f>IF(F3647="",_xlfn.XLOOKUP(C3647,'Price Averages'!$D$4:$D$103,'Price Averages'!$E$4:$E$103, "FALSE"), F3647)</f>
        <v>100</v>
      </c>
      <c r="H3647">
        <v>25</v>
      </c>
      <c r="I3647">
        <f>IF(H3647="", _xlfn.XLOOKUP(C3647, 'Cost Averages'!$D$4:$D$103,'Cost Averages'!$E$4:$E$103, "FALSE"),H3647)</f>
        <v>25</v>
      </c>
      <c r="J3647">
        <f t="shared" si="339"/>
        <v>700</v>
      </c>
      <c r="K3647">
        <f t="shared" si="340"/>
        <v>175</v>
      </c>
      <c r="L3647">
        <f t="shared" si="341"/>
        <v>525</v>
      </c>
      <c r="M3647" s="2" t="s">
        <v>28</v>
      </c>
      <c r="N3647" t="s">
        <v>696</v>
      </c>
      <c r="O3647" t="s">
        <v>78</v>
      </c>
      <c r="P3647" s="3">
        <v>12.699042739101285</v>
      </c>
      <c r="Q3647" t="str">
        <f t="shared" si="336"/>
        <v>H</v>
      </c>
      <c r="R3647">
        <f t="shared" si="337"/>
        <v>2022</v>
      </c>
      <c r="S3647">
        <f t="shared" si="338"/>
        <v>0</v>
      </c>
    </row>
    <row r="3648" spans="1:19" x14ac:dyDescent="0.25">
      <c r="A3648" s="1">
        <v>44786</v>
      </c>
      <c r="B3648" s="2" t="s">
        <v>4060</v>
      </c>
      <c r="C3648" t="s">
        <v>780</v>
      </c>
      <c r="D3648">
        <v>7</v>
      </c>
      <c r="E3648">
        <f>IF(D3648="", _xlfn.XLOOKUP(C3648,'Median Quantity per product'!$D$4:$D$103,'Median Quantity per product'!$E$4:$E$103, "NA"),'Project Work - Data wrows'!D3648)</f>
        <v>7</v>
      </c>
      <c r="F3648" t="s">
        <v>32</v>
      </c>
      <c r="G3648">
        <f>IF(F3648="",_xlfn.XLOOKUP(C3648,'Price Averages'!$D$4:$D$103,'Price Averages'!$E$4:$E$103, "FALSE"), F3648)</f>
        <v>100</v>
      </c>
      <c r="H3648">
        <v>25</v>
      </c>
      <c r="I3648">
        <f>IF(H3648="", _xlfn.XLOOKUP(C3648, 'Cost Averages'!$D$4:$D$103,'Cost Averages'!$E$4:$E$103, "FALSE"),H3648)</f>
        <v>25</v>
      </c>
      <c r="J3648">
        <f t="shared" si="339"/>
        <v>700</v>
      </c>
      <c r="K3648">
        <f t="shared" si="340"/>
        <v>175</v>
      </c>
      <c r="L3648">
        <f t="shared" si="341"/>
        <v>525</v>
      </c>
      <c r="M3648" s="2" t="s">
        <v>28</v>
      </c>
      <c r="N3648" t="s">
        <v>103</v>
      </c>
      <c r="O3648" t="s">
        <v>46</v>
      </c>
      <c r="P3648" s="3">
        <v>13.407340878370247</v>
      </c>
      <c r="Q3648" t="str">
        <f t="shared" si="336"/>
        <v>H</v>
      </c>
      <c r="R3648">
        <f t="shared" si="337"/>
        <v>2022</v>
      </c>
      <c r="S3648">
        <f t="shared" si="338"/>
        <v>0</v>
      </c>
    </row>
    <row r="3649" spans="1:19" x14ac:dyDescent="0.25">
      <c r="A3649" s="1">
        <v>44800.604714140929</v>
      </c>
      <c r="B3649" s="2" t="s">
        <v>1031</v>
      </c>
      <c r="C3649" t="s">
        <v>780</v>
      </c>
      <c r="D3649">
        <v>13</v>
      </c>
      <c r="E3649">
        <f>IF(D3649="", _xlfn.XLOOKUP(C3649,'Median Quantity per product'!$D$4:$D$103,'Median Quantity per product'!$E$4:$E$103, "NA"),'Project Work - Data wrows'!D3649)</f>
        <v>13</v>
      </c>
      <c r="F3649">
        <v>100</v>
      </c>
      <c r="G3649">
        <f>IF(F3649="",_xlfn.XLOOKUP(C3649,'Price Averages'!$D$4:$D$103,'Price Averages'!$E$4:$E$103, "FALSE"), F3649)</f>
        <v>100</v>
      </c>
      <c r="H3649">
        <v>25</v>
      </c>
      <c r="I3649">
        <f>IF(H3649="", _xlfn.XLOOKUP(C3649, 'Cost Averages'!$D$4:$D$103,'Cost Averages'!$E$4:$E$103, "FALSE"),H3649)</f>
        <v>25</v>
      </c>
      <c r="J3649">
        <f t="shared" si="339"/>
        <v>1300</v>
      </c>
      <c r="K3649">
        <f t="shared" si="340"/>
        <v>325</v>
      </c>
      <c r="L3649">
        <f t="shared" si="341"/>
        <v>975</v>
      </c>
      <c r="M3649" s="2" t="s">
        <v>28</v>
      </c>
      <c r="N3649" t="s">
        <v>370</v>
      </c>
      <c r="O3649" t="s">
        <v>46</v>
      </c>
      <c r="P3649" s="3">
        <v>14.423322704129969</v>
      </c>
      <c r="Q3649" t="str">
        <f t="shared" si="336"/>
        <v>H</v>
      </c>
      <c r="R3649">
        <f t="shared" si="337"/>
        <v>2022</v>
      </c>
      <c r="S3649">
        <f t="shared" si="338"/>
        <v>0</v>
      </c>
    </row>
    <row r="3650" spans="1:19" x14ac:dyDescent="0.25">
      <c r="A3650" s="1">
        <v>44600.373537656094</v>
      </c>
      <c r="B3650" s="2" t="s">
        <v>3067</v>
      </c>
      <c r="C3650" t="s">
        <v>780</v>
      </c>
      <c r="D3650">
        <v>20</v>
      </c>
      <c r="E3650">
        <f>IF(D3650="", _xlfn.XLOOKUP(C3650,'Median Quantity per product'!$D$4:$D$103,'Median Quantity per product'!$E$4:$E$103, "NA"),'Project Work - Data wrows'!D3650)</f>
        <v>20</v>
      </c>
      <c r="F3650" t="s">
        <v>32</v>
      </c>
      <c r="G3650">
        <f>IF(F3650="",_xlfn.XLOOKUP(C3650,'Price Averages'!$D$4:$D$103,'Price Averages'!$E$4:$E$103, "FALSE"), F3650)</f>
        <v>100</v>
      </c>
      <c r="H3650">
        <v>25</v>
      </c>
      <c r="I3650">
        <f>IF(H3650="", _xlfn.XLOOKUP(C3650, 'Cost Averages'!$D$4:$D$103,'Cost Averages'!$E$4:$E$103, "FALSE"),H3650)</f>
        <v>25</v>
      </c>
      <c r="J3650">
        <f t="shared" si="339"/>
        <v>2000</v>
      </c>
      <c r="K3650">
        <f t="shared" si="340"/>
        <v>500</v>
      </c>
      <c r="L3650">
        <f t="shared" si="341"/>
        <v>1500</v>
      </c>
      <c r="M3650" s="2" t="s">
        <v>28</v>
      </c>
      <c r="N3650" t="s">
        <v>1128</v>
      </c>
      <c r="O3650" t="s">
        <v>41</v>
      </c>
      <c r="P3650" s="3">
        <v>14.129095302641241</v>
      </c>
      <c r="Q3650" t="str">
        <f t="shared" ref="Q3650:Q3713" si="342">CHAR(64+(YEAR(A3650)-2014))</f>
        <v>H</v>
      </c>
      <c r="R3650">
        <f t="shared" ref="R3650:R3713" si="343">YEAR(A3650)</f>
        <v>2022</v>
      </c>
      <c r="S3650">
        <f t="shared" ref="S3650:S3713" si="344">IF(Q3650=CHAR(64 + (YEAR(A3650) - 2014)), 0, 1)</f>
        <v>0</v>
      </c>
    </row>
    <row r="3651" spans="1:19" x14ac:dyDescent="0.25">
      <c r="A3651" s="1">
        <v>44647.5787593555</v>
      </c>
      <c r="B3651" s="2" t="s">
        <v>166</v>
      </c>
      <c r="C3651" t="s">
        <v>167</v>
      </c>
      <c r="D3651">
        <v>1</v>
      </c>
      <c r="E3651">
        <f>IF(D3651="", _xlfn.XLOOKUP(C3651,'Median Quantity per product'!$D$4:$D$103,'Median Quantity per product'!$E$4:$E$103, "NA"),'Project Work - Data wrows'!D3651)</f>
        <v>1</v>
      </c>
      <c r="F3651">
        <v>38</v>
      </c>
      <c r="G3651">
        <f>IF(F3651="",_xlfn.XLOOKUP(C3651,'Price Averages'!$D$4:$D$103,'Price Averages'!$E$4:$E$103, "FALSE"), F3651)</f>
        <v>38</v>
      </c>
      <c r="H3651">
        <v>19</v>
      </c>
      <c r="I3651">
        <f>IF(H3651="", _xlfn.XLOOKUP(C3651, 'Cost Averages'!$D$4:$D$103,'Cost Averages'!$E$4:$E$103, "FALSE"),H3651)</f>
        <v>19</v>
      </c>
      <c r="J3651">
        <f t="shared" ref="J3651:J3714" si="345">E3651*G3651</f>
        <v>38</v>
      </c>
      <c r="K3651">
        <f t="shared" ref="K3651:K3714" si="346">E3651*I3651</f>
        <v>19</v>
      </c>
      <c r="L3651">
        <f t="shared" ref="L3651:L3714" si="347">J3651-K3651</f>
        <v>19</v>
      </c>
      <c r="M3651" s="2" t="s">
        <v>28</v>
      </c>
      <c r="N3651" t="s">
        <v>168</v>
      </c>
      <c r="O3651" t="s">
        <v>56</v>
      </c>
      <c r="P3651" s="3">
        <v>12.1334991293512</v>
      </c>
      <c r="Q3651" t="str">
        <f t="shared" si="342"/>
        <v>H</v>
      </c>
      <c r="R3651">
        <f t="shared" si="343"/>
        <v>2022</v>
      </c>
      <c r="S3651">
        <f t="shared" si="344"/>
        <v>0</v>
      </c>
    </row>
    <row r="3652" spans="1:19" x14ac:dyDescent="0.25">
      <c r="A3652" s="1">
        <v>44599.485092932817</v>
      </c>
      <c r="B3652" s="2" t="s">
        <v>2452</v>
      </c>
      <c r="C3652" t="s">
        <v>167</v>
      </c>
      <c r="D3652">
        <v>1</v>
      </c>
      <c r="E3652">
        <f>IF(D3652="", _xlfn.XLOOKUP(C3652,'Median Quantity per product'!$D$4:$D$103,'Median Quantity per product'!$E$4:$E$103, "NA"),'Project Work - Data wrows'!D3652)</f>
        <v>1</v>
      </c>
      <c r="F3652">
        <v>38</v>
      </c>
      <c r="G3652">
        <f>IF(F3652="",_xlfn.XLOOKUP(C3652,'Price Averages'!$D$4:$D$103,'Price Averages'!$E$4:$E$103, "FALSE"), F3652)</f>
        <v>38</v>
      </c>
      <c r="H3652">
        <v>19</v>
      </c>
      <c r="I3652">
        <f>IF(H3652="", _xlfn.XLOOKUP(C3652, 'Cost Averages'!$D$4:$D$103,'Cost Averages'!$E$4:$E$103, "FALSE"),H3652)</f>
        <v>19</v>
      </c>
      <c r="J3652">
        <f t="shared" si="345"/>
        <v>38</v>
      </c>
      <c r="K3652">
        <f t="shared" si="346"/>
        <v>19</v>
      </c>
      <c r="L3652">
        <f t="shared" si="347"/>
        <v>19</v>
      </c>
      <c r="M3652" s="2" t="s">
        <v>28</v>
      </c>
      <c r="N3652" t="s">
        <v>141</v>
      </c>
      <c r="O3652" t="s">
        <v>50</v>
      </c>
      <c r="P3652" s="3">
        <v>8.1085102757869372</v>
      </c>
      <c r="Q3652" t="str">
        <f t="shared" si="342"/>
        <v>H</v>
      </c>
      <c r="R3652">
        <f t="shared" si="343"/>
        <v>2022</v>
      </c>
      <c r="S3652">
        <f t="shared" si="344"/>
        <v>0</v>
      </c>
    </row>
    <row r="3653" spans="1:19" x14ac:dyDescent="0.25">
      <c r="A3653" s="1">
        <v>44812.931165668859</v>
      </c>
      <c r="B3653" s="2" t="s">
        <v>2788</v>
      </c>
      <c r="C3653" t="s">
        <v>167</v>
      </c>
      <c r="D3653">
        <v>3</v>
      </c>
      <c r="E3653">
        <f>IF(D3653="", _xlfn.XLOOKUP(C3653,'Median Quantity per product'!$D$4:$D$103,'Median Quantity per product'!$E$4:$E$103, "NA"),'Project Work - Data wrows'!D3653)</f>
        <v>3</v>
      </c>
      <c r="F3653">
        <v>38</v>
      </c>
      <c r="G3653">
        <f>IF(F3653="",_xlfn.XLOOKUP(C3653,'Price Averages'!$D$4:$D$103,'Price Averages'!$E$4:$E$103, "FALSE"), F3653)</f>
        <v>38</v>
      </c>
      <c r="H3653">
        <v>19</v>
      </c>
      <c r="I3653">
        <f>IF(H3653="", _xlfn.XLOOKUP(C3653, 'Cost Averages'!$D$4:$D$103,'Cost Averages'!$E$4:$E$103, "FALSE"),H3653)</f>
        <v>19</v>
      </c>
      <c r="J3653">
        <f t="shared" si="345"/>
        <v>114</v>
      </c>
      <c r="K3653">
        <f t="shared" si="346"/>
        <v>57</v>
      </c>
      <c r="L3653">
        <f t="shared" si="347"/>
        <v>57</v>
      </c>
      <c r="M3653" s="2" t="s">
        <v>23</v>
      </c>
      <c r="N3653" t="s">
        <v>103</v>
      </c>
      <c r="O3653" t="s">
        <v>46</v>
      </c>
      <c r="P3653" s="3">
        <v>13.407340878370247</v>
      </c>
      <c r="Q3653" t="str">
        <f t="shared" si="342"/>
        <v>H</v>
      </c>
      <c r="R3653">
        <f t="shared" si="343"/>
        <v>2022</v>
      </c>
      <c r="S3653">
        <f t="shared" si="344"/>
        <v>0</v>
      </c>
    </row>
    <row r="3654" spans="1:19" x14ac:dyDescent="0.25">
      <c r="A3654" s="1">
        <v>44685.299774944739</v>
      </c>
      <c r="B3654" s="2" t="s">
        <v>2543</v>
      </c>
      <c r="C3654" t="s">
        <v>167</v>
      </c>
      <c r="D3654">
        <v>4</v>
      </c>
      <c r="E3654">
        <f>IF(D3654="", _xlfn.XLOOKUP(C3654,'Median Quantity per product'!$D$4:$D$103,'Median Quantity per product'!$E$4:$E$103, "NA"),'Project Work - Data wrows'!D3654)</f>
        <v>4</v>
      </c>
      <c r="F3654" t="s">
        <v>32</v>
      </c>
      <c r="G3654">
        <f>IF(F3654="",_xlfn.XLOOKUP(C3654,'Price Averages'!$D$4:$D$103,'Price Averages'!$E$4:$E$103, "FALSE"), F3654)</f>
        <v>38</v>
      </c>
      <c r="H3654">
        <v>19</v>
      </c>
      <c r="I3654">
        <f>IF(H3654="", _xlfn.XLOOKUP(C3654, 'Cost Averages'!$D$4:$D$103,'Cost Averages'!$E$4:$E$103, "FALSE"),H3654)</f>
        <v>19</v>
      </c>
      <c r="J3654">
        <f t="shared" si="345"/>
        <v>152</v>
      </c>
      <c r="K3654">
        <f t="shared" si="346"/>
        <v>76</v>
      </c>
      <c r="L3654">
        <f t="shared" si="347"/>
        <v>76</v>
      </c>
      <c r="M3654" s="2" t="s">
        <v>28</v>
      </c>
      <c r="N3654" t="s">
        <v>129</v>
      </c>
      <c r="O3654" t="s">
        <v>34</v>
      </c>
      <c r="P3654" s="3">
        <v>11.410471033945758</v>
      </c>
      <c r="Q3654" t="str">
        <f t="shared" si="342"/>
        <v>H</v>
      </c>
      <c r="R3654">
        <f t="shared" si="343"/>
        <v>2022</v>
      </c>
      <c r="S3654">
        <f t="shared" si="344"/>
        <v>0</v>
      </c>
    </row>
    <row r="3655" spans="1:19" x14ac:dyDescent="0.25">
      <c r="A3655" s="1">
        <v>44607.266191775634</v>
      </c>
      <c r="B3655" s="2" t="s">
        <v>2952</v>
      </c>
      <c r="C3655" t="s">
        <v>167</v>
      </c>
      <c r="D3655">
        <v>9</v>
      </c>
      <c r="E3655">
        <f>IF(D3655="", _xlfn.XLOOKUP(C3655,'Median Quantity per product'!$D$4:$D$103,'Median Quantity per product'!$E$4:$E$103, "NA"),'Project Work - Data wrows'!D3655)</f>
        <v>9</v>
      </c>
      <c r="F3655" t="s">
        <v>32</v>
      </c>
      <c r="G3655">
        <f>IF(F3655="",_xlfn.XLOOKUP(C3655,'Price Averages'!$D$4:$D$103,'Price Averages'!$E$4:$E$103, "FALSE"), F3655)</f>
        <v>38</v>
      </c>
      <c r="H3655">
        <v>19</v>
      </c>
      <c r="I3655">
        <f>IF(H3655="", _xlfn.XLOOKUP(C3655, 'Cost Averages'!$D$4:$D$103,'Cost Averages'!$E$4:$E$103, "FALSE"),H3655)</f>
        <v>19</v>
      </c>
      <c r="J3655">
        <f t="shared" si="345"/>
        <v>342</v>
      </c>
      <c r="K3655">
        <f t="shared" si="346"/>
        <v>171</v>
      </c>
      <c r="L3655">
        <f t="shared" si="347"/>
        <v>171</v>
      </c>
      <c r="M3655" s="2" t="s">
        <v>23</v>
      </c>
      <c r="N3655" t="s">
        <v>129</v>
      </c>
      <c r="O3655" t="s">
        <v>34</v>
      </c>
      <c r="P3655" s="3">
        <v>11.410471033945758</v>
      </c>
      <c r="Q3655" t="str">
        <f t="shared" si="342"/>
        <v>H</v>
      </c>
      <c r="R3655">
        <f t="shared" si="343"/>
        <v>2022</v>
      </c>
      <c r="S3655">
        <f t="shared" si="344"/>
        <v>0</v>
      </c>
    </row>
    <row r="3656" spans="1:19" x14ac:dyDescent="0.25">
      <c r="A3656" s="1">
        <v>44683.584163979031</v>
      </c>
      <c r="B3656" s="2" t="s">
        <v>3193</v>
      </c>
      <c r="C3656" t="s">
        <v>167</v>
      </c>
      <c r="D3656">
        <v>10</v>
      </c>
      <c r="E3656">
        <f>IF(D3656="", _xlfn.XLOOKUP(C3656,'Median Quantity per product'!$D$4:$D$103,'Median Quantity per product'!$E$4:$E$103, "NA"),'Project Work - Data wrows'!D3656)</f>
        <v>10</v>
      </c>
      <c r="F3656">
        <v>38</v>
      </c>
      <c r="G3656">
        <f>IF(F3656="",_xlfn.XLOOKUP(C3656,'Price Averages'!$D$4:$D$103,'Price Averages'!$E$4:$E$103, "FALSE"), F3656)</f>
        <v>38</v>
      </c>
      <c r="H3656" t="s">
        <v>32</v>
      </c>
      <c r="I3656">
        <f>IF(H3656="", _xlfn.XLOOKUP(C3656, 'Cost Averages'!$D$4:$D$103,'Cost Averages'!$E$4:$E$103, "FALSE"),H3656)</f>
        <v>19</v>
      </c>
      <c r="J3656">
        <f t="shared" si="345"/>
        <v>380</v>
      </c>
      <c r="K3656">
        <f t="shared" si="346"/>
        <v>190</v>
      </c>
      <c r="L3656">
        <f t="shared" si="347"/>
        <v>190</v>
      </c>
      <c r="M3656" s="2" t="s">
        <v>28</v>
      </c>
      <c r="N3656" t="s">
        <v>882</v>
      </c>
      <c r="O3656" t="s">
        <v>78</v>
      </c>
      <c r="P3656" s="3">
        <v>15.856807810268592</v>
      </c>
      <c r="Q3656" t="str">
        <f t="shared" si="342"/>
        <v>H</v>
      </c>
      <c r="R3656">
        <f t="shared" si="343"/>
        <v>2022</v>
      </c>
      <c r="S3656">
        <f t="shared" si="344"/>
        <v>0</v>
      </c>
    </row>
    <row r="3657" spans="1:19" x14ac:dyDescent="0.25">
      <c r="A3657" s="1">
        <v>44702.600034470597</v>
      </c>
      <c r="B3657" s="2" t="s">
        <v>1586</v>
      </c>
      <c r="C3657" t="s">
        <v>167</v>
      </c>
      <c r="D3657">
        <v>15</v>
      </c>
      <c r="E3657">
        <f>IF(D3657="", _xlfn.XLOOKUP(C3657,'Median Quantity per product'!$D$4:$D$103,'Median Quantity per product'!$E$4:$E$103, "NA"),'Project Work - Data wrows'!D3657)</f>
        <v>15</v>
      </c>
      <c r="F3657">
        <v>38</v>
      </c>
      <c r="G3657">
        <f>IF(F3657="",_xlfn.XLOOKUP(C3657,'Price Averages'!$D$4:$D$103,'Price Averages'!$E$4:$E$103, "FALSE"), F3657)</f>
        <v>38</v>
      </c>
      <c r="H3657">
        <v>19</v>
      </c>
      <c r="I3657">
        <f>IF(H3657="", _xlfn.XLOOKUP(C3657, 'Cost Averages'!$D$4:$D$103,'Cost Averages'!$E$4:$E$103, "FALSE"),H3657)</f>
        <v>19</v>
      </c>
      <c r="J3657">
        <f t="shared" si="345"/>
        <v>570</v>
      </c>
      <c r="K3657">
        <f t="shared" si="346"/>
        <v>285</v>
      </c>
      <c r="L3657">
        <f t="shared" si="347"/>
        <v>285</v>
      </c>
      <c r="M3657" s="2" t="s">
        <v>44</v>
      </c>
      <c r="N3657" t="s">
        <v>744</v>
      </c>
      <c r="O3657" t="s">
        <v>41</v>
      </c>
      <c r="P3657" s="3">
        <v>11.862005526237752</v>
      </c>
      <c r="Q3657" t="str">
        <f t="shared" si="342"/>
        <v>H</v>
      </c>
      <c r="R3657">
        <f t="shared" si="343"/>
        <v>2022</v>
      </c>
      <c r="S3657">
        <f t="shared" si="344"/>
        <v>0</v>
      </c>
    </row>
    <row r="3658" spans="1:19" x14ac:dyDescent="0.25">
      <c r="A3658" s="1">
        <v>44752.672131640429</v>
      </c>
      <c r="B3658" s="2" t="s">
        <v>1769</v>
      </c>
      <c r="C3658" t="s">
        <v>167</v>
      </c>
      <c r="D3658">
        <v>18</v>
      </c>
      <c r="E3658">
        <f>IF(D3658="", _xlfn.XLOOKUP(C3658,'Median Quantity per product'!$D$4:$D$103,'Median Quantity per product'!$E$4:$E$103, "NA"),'Project Work - Data wrows'!D3658)</f>
        <v>18</v>
      </c>
      <c r="F3658">
        <v>38</v>
      </c>
      <c r="G3658">
        <f>IF(F3658="",_xlfn.XLOOKUP(C3658,'Price Averages'!$D$4:$D$103,'Price Averages'!$E$4:$E$103, "FALSE"), F3658)</f>
        <v>38</v>
      </c>
      <c r="H3658" t="s">
        <v>32</v>
      </c>
      <c r="I3658">
        <f>IF(H3658="", _xlfn.XLOOKUP(C3658, 'Cost Averages'!$D$4:$D$103,'Cost Averages'!$E$4:$E$103, "FALSE"),H3658)</f>
        <v>19</v>
      </c>
      <c r="J3658">
        <f t="shared" si="345"/>
        <v>684</v>
      </c>
      <c r="K3658">
        <f t="shared" si="346"/>
        <v>342</v>
      </c>
      <c r="L3658">
        <f t="shared" si="347"/>
        <v>342</v>
      </c>
      <c r="M3658" s="2" t="s">
        <v>28</v>
      </c>
      <c r="N3658" t="s">
        <v>264</v>
      </c>
      <c r="O3658" t="s">
        <v>41</v>
      </c>
      <c r="P3658" s="3">
        <v>12.503632939408062</v>
      </c>
      <c r="Q3658" t="str">
        <f t="shared" si="342"/>
        <v>H</v>
      </c>
      <c r="R3658">
        <f t="shared" si="343"/>
        <v>2022</v>
      </c>
      <c r="S3658">
        <f t="shared" si="344"/>
        <v>0</v>
      </c>
    </row>
    <row r="3659" spans="1:19" x14ac:dyDescent="0.25">
      <c r="A3659" s="1">
        <v>44600.042872036523</v>
      </c>
      <c r="B3659" s="2" t="s">
        <v>1722</v>
      </c>
      <c r="C3659" t="s">
        <v>167</v>
      </c>
      <c r="D3659">
        <v>19</v>
      </c>
      <c r="E3659">
        <f>IF(D3659="", _xlfn.XLOOKUP(C3659,'Median Quantity per product'!$D$4:$D$103,'Median Quantity per product'!$E$4:$E$103, "NA"),'Project Work - Data wrows'!D3659)</f>
        <v>19</v>
      </c>
      <c r="F3659">
        <v>38</v>
      </c>
      <c r="G3659">
        <f>IF(F3659="",_xlfn.XLOOKUP(C3659,'Price Averages'!$D$4:$D$103,'Price Averages'!$E$4:$E$103, "FALSE"), F3659)</f>
        <v>38</v>
      </c>
      <c r="H3659">
        <v>19</v>
      </c>
      <c r="I3659">
        <f>IF(H3659="", _xlfn.XLOOKUP(C3659, 'Cost Averages'!$D$4:$D$103,'Cost Averages'!$E$4:$E$103, "FALSE"),H3659)</f>
        <v>19</v>
      </c>
      <c r="J3659">
        <f t="shared" si="345"/>
        <v>722</v>
      </c>
      <c r="K3659">
        <f t="shared" si="346"/>
        <v>361</v>
      </c>
      <c r="L3659">
        <f t="shared" si="347"/>
        <v>361</v>
      </c>
      <c r="M3659" s="2" t="s">
        <v>44</v>
      </c>
      <c r="N3659" t="s">
        <v>817</v>
      </c>
      <c r="O3659" t="s">
        <v>34</v>
      </c>
      <c r="P3659" s="3">
        <v>14.060995290679429</v>
      </c>
      <c r="Q3659" t="str">
        <f t="shared" si="342"/>
        <v>H</v>
      </c>
      <c r="R3659">
        <f t="shared" si="343"/>
        <v>2022</v>
      </c>
      <c r="S3659">
        <f t="shared" si="344"/>
        <v>0</v>
      </c>
    </row>
    <row r="3660" spans="1:19" x14ac:dyDescent="0.25">
      <c r="A3660" s="1">
        <v>44696.354039458762</v>
      </c>
      <c r="B3660" s="2" t="s">
        <v>2407</v>
      </c>
      <c r="C3660" t="s">
        <v>167</v>
      </c>
      <c r="D3660">
        <v>20</v>
      </c>
      <c r="E3660">
        <f>IF(D3660="", _xlfn.XLOOKUP(C3660,'Median Quantity per product'!$D$4:$D$103,'Median Quantity per product'!$E$4:$E$103, "NA"),'Project Work - Data wrows'!D3660)</f>
        <v>20</v>
      </c>
      <c r="F3660">
        <v>38</v>
      </c>
      <c r="G3660">
        <f>IF(F3660="",_xlfn.XLOOKUP(C3660,'Price Averages'!$D$4:$D$103,'Price Averages'!$E$4:$E$103, "FALSE"), F3660)</f>
        <v>38</v>
      </c>
      <c r="H3660" t="s">
        <v>32</v>
      </c>
      <c r="I3660">
        <f>IF(H3660="", _xlfn.XLOOKUP(C3660, 'Cost Averages'!$D$4:$D$103,'Cost Averages'!$E$4:$E$103, "FALSE"),H3660)</f>
        <v>19</v>
      </c>
      <c r="J3660">
        <f t="shared" si="345"/>
        <v>760</v>
      </c>
      <c r="K3660">
        <f t="shared" si="346"/>
        <v>380</v>
      </c>
      <c r="L3660">
        <f t="shared" si="347"/>
        <v>380</v>
      </c>
      <c r="M3660" s="2" t="s">
        <v>44</v>
      </c>
      <c r="N3660" t="s">
        <v>768</v>
      </c>
      <c r="O3660" t="s">
        <v>78</v>
      </c>
      <c r="P3660" s="3">
        <v>13.611804647345796</v>
      </c>
      <c r="Q3660" t="str">
        <f t="shared" si="342"/>
        <v>H</v>
      </c>
      <c r="R3660">
        <f t="shared" si="343"/>
        <v>2022</v>
      </c>
      <c r="S3660">
        <f t="shared" si="344"/>
        <v>0</v>
      </c>
    </row>
    <row r="3661" spans="1:19" x14ac:dyDescent="0.25">
      <c r="A3661" s="1">
        <v>44757</v>
      </c>
      <c r="B3661" s="2" t="s">
        <v>4033</v>
      </c>
      <c r="C3661" t="s">
        <v>167</v>
      </c>
      <c r="D3661">
        <v>20</v>
      </c>
      <c r="E3661">
        <f>IF(D3661="", _xlfn.XLOOKUP(C3661,'Median Quantity per product'!$D$4:$D$103,'Median Quantity per product'!$E$4:$E$103, "NA"),'Project Work - Data wrows'!D3661)</f>
        <v>20</v>
      </c>
      <c r="F3661">
        <v>38</v>
      </c>
      <c r="G3661">
        <f>IF(F3661="",_xlfn.XLOOKUP(C3661,'Price Averages'!$D$4:$D$103,'Price Averages'!$E$4:$E$103, "FALSE"), F3661)</f>
        <v>38</v>
      </c>
      <c r="H3661">
        <v>19</v>
      </c>
      <c r="I3661">
        <f>IF(H3661="", _xlfn.XLOOKUP(C3661, 'Cost Averages'!$D$4:$D$103,'Cost Averages'!$E$4:$E$103, "FALSE"),H3661)</f>
        <v>19</v>
      </c>
      <c r="J3661">
        <f t="shared" si="345"/>
        <v>760</v>
      </c>
      <c r="K3661">
        <f t="shared" si="346"/>
        <v>380</v>
      </c>
      <c r="L3661">
        <f t="shared" si="347"/>
        <v>380</v>
      </c>
      <c r="M3661" s="2" t="s">
        <v>28</v>
      </c>
      <c r="N3661" t="s">
        <v>547</v>
      </c>
      <c r="O3661" t="s">
        <v>46</v>
      </c>
      <c r="P3661" s="3">
        <v>14.341195386574373</v>
      </c>
      <c r="Q3661" t="str">
        <f t="shared" si="342"/>
        <v>H</v>
      </c>
      <c r="R3661">
        <f t="shared" si="343"/>
        <v>2022</v>
      </c>
      <c r="S3661">
        <f t="shared" si="344"/>
        <v>0</v>
      </c>
    </row>
    <row r="3662" spans="1:19" x14ac:dyDescent="0.25">
      <c r="A3662" s="1">
        <v>44788</v>
      </c>
      <c r="B3662" s="2" t="s">
        <v>1376</v>
      </c>
      <c r="C3662" t="s">
        <v>167</v>
      </c>
      <c r="D3662" t="s">
        <v>32</v>
      </c>
      <c r="E3662">
        <f>IF(D3662="", _xlfn.XLOOKUP(C3662,'Median Quantity per product'!$D$4:$D$103,'Median Quantity per product'!$E$4:$E$103, "NA"),'Project Work - Data wrows'!D3662)</f>
        <v>9</v>
      </c>
      <c r="F3662" t="s">
        <v>32</v>
      </c>
      <c r="G3662">
        <f>IF(F3662="",_xlfn.XLOOKUP(C3662,'Price Averages'!$D$4:$D$103,'Price Averages'!$E$4:$E$103, "FALSE"), F3662)</f>
        <v>38</v>
      </c>
      <c r="H3662">
        <v>19</v>
      </c>
      <c r="I3662">
        <f>IF(H3662="", _xlfn.XLOOKUP(C3662, 'Cost Averages'!$D$4:$D$103,'Cost Averages'!$E$4:$E$103, "FALSE"),H3662)</f>
        <v>19</v>
      </c>
      <c r="J3662">
        <f t="shared" si="345"/>
        <v>342</v>
      </c>
      <c r="K3662">
        <f t="shared" si="346"/>
        <v>171</v>
      </c>
      <c r="L3662">
        <f t="shared" si="347"/>
        <v>171</v>
      </c>
      <c r="M3662" s="2" t="s">
        <v>28</v>
      </c>
      <c r="N3662" t="s">
        <v>614</v>
      </c>
      <c r="O3662" t="s">
        <v>41</v>
      </c>
      <c r="P3662" s="3">
        <v>8.3272837771733244</v>
      </c>
      <c r="Q3662" t="str">
        <f t="shared" si="342"/>
        <v>H</v>
      </c>
      <c r="R3662">
        <f t="shared" si="343"/>
        <v>2022</v>
      </c>
      <c r="S3662">
        <f t="shared" si="344"/>
        <v>0</v>
      </c>
    </row>
    <row r="3663" spans="1:19" x14ac:dyDescent="0.25">
      <c r="A3663" s="1">
        <v>44663</v>
      </c>
      <c r="B3663" s="2" t="s">
        <v>3945</v>
      </c>
      <c r="C3663" t="s">
        <v>383</v>
      </c>
      <c r="D3663">
        <v>7</v>
      </c>
      <c r="E3663">
        <f>IF(D3663="", _xlfn.XLOOKUP(C3663,'Median Quantity per product'!$D$4:$D$103,'Median Quantity per product'!$E$4:$E$103, "NA"),'Project Work - Data wrows'!D3663)</f>
        <v>7</v>
      </c>
      <c r="F3663">
        <v>72</v>
      </c>
      <c r="G3663">
        <f>IF(F3663="",_xlfn.XLOOKUP(C3663,'Price Averages'!$D$4:$D$103,'Price Averages'!$E$4:$E$103, "FALSE"), F3663)</f>
        <v>72</v>
      </c>
      <c r="H3663">
        <v>36</v>
      </c>
      <c r="I3663">
        <f>IF(H3663="", _xlfn.XLOOKUP(C3663, 'Cost Averages'!$D$4:$D$103,'Cost Averages'!$E$4:$E$103, "FALSE"),H3663)</f>
        <v>36</v>
      </c>
      <c r="J3663">
        <f t="shared" si="345"/>
        <v>504</v>
      </c>
      <c r="K3663">
        <f t="shared" si="346"/>
        <v>252</v>
      </c>
      <c r="L3663">
        <f t="shared" si="347"/>
        <v>252</v>
      </c>
      <c r="M3663" s="2" t="s">
        <v>28</v>
      </c>
      <c r="N3663" t="s">
        <v>307</v>
      </c>
      <c r="O3663" t="s">
        <v>34</v>
      </c>
      <c r="P3663" s="3">
        <v>10.966283117837653</v>
      </c>
      <c r="Q3663" t="str">
        <f t="shared" si="342"/>
        <v>H</v>
      </c>
      <c r="R3663">
        <f t="shared" si="343"/>
        <v>2022</v>
      </c>
      <c r="S3663">
        <f t="shared" si="344"/>
        <v>0</v>
      </c>
    </row>
    <row r="3664" spans="1:19" x14ac:dyDescent="0.25">
      <c r="A3664" s="1">
        <v>44709</v>
      </c>
      <c r="B3664" s="2" t="s">
        <v>3987</v>
      </c>
      <c r="C3664" t="s">
        <v>383</v>
      </c>
      <c r="D3664">
        <v>11</v>
      </c>
      <c r="E3664">
        <f>IF(D3664="", _xlfn.XLOOKUP(C3664,'Median Quantity per product'!$D$4:$D$103,'Median Quantity per product'!$E$4:$E$103, "NA"),'Project Work - Data wrows'!D3664)</f>
        <v>11</v>
      </c>
      <c r="F3664">
        <v>72</v>
      </c>
      <c r="G3664">
        <f>IF(F3664="",_xlfn.XLOOKUP(C3664,'Price Averages'!$D$4:$D$103,'Price Averages'!$E$4:$E$103, "FALSE"), F3664)</f>
        <v>72</v>
      </c>
      <c r="H3664">
        <v>36</v>
      </c>
      <c r="I3664">
        <f>IF(H3664="", _xlfn.XLOOKUP(C3664, 'Cost Averages'!$D$4:$D$103,'Cost Averages'!$E$4:$E$103, "FALSE"),H3664)</f>
        <v>36</v>
      </c>
      <c r="J3664">
        <f t="shared" si="345"/>
        <v>792</v>
      </c>
      <c r="K3664">
        <f t="shared" si="346"/>
        <v>396</v>
      </c>
      <c r="L3664">
        <f t="shared" si="347"/>
        <v>396</v>
      </c>
      <c r="M3664" s="2" t="s">
        <v>28</v>
      </c>
      <c r="N3664" t="s">
        <v>652</v>
      </c>
      <c r="O3664" t="s">
        <v>78</v>
      </c>
      <c r="P3664" s="3">
        <v>10.163794912095831</v>
      </c>
      <c r="Q3664" t="str">
        <f t="shared" si="342"/>
        <v>H</v>
      </c>
      <c r="R3664">
        <f t="shared" si="343"/>
        <v>2022</v>
      </c>
      <c r="S3664">
        <f t="shared" si="344"/>
        <v>0</v>
      </c>
    </row>
    <row r="3665" spans="1:19" x14ac:dyDescent="0.25">
      <c r="A3665" s="1">
        <v>44714.598579761769</v>
      </c>
      <c r="B3665" s="2" t="s">
        <v>1415</v>
      </c>
      <c r="C3665" t="s">
        <v>383</v>
      </c>
      <c r="D3665">
        <v>12</v>
      </c>
      <c r="E3665">
        <f>IF(D3665="", _xlfn.XLOOKUP(C3665,'Median Quantity per product'!$D$4:$D$103,'Median Quantity per product'!$E$4:$E$103, "NA"),'Project Work - Data wrows'!D3665)</f>
        <v>12</v>
      </c>
      <c r="F3665" t="s">
        <v>32</v>
      </c>
      <c r="G3665">
        <f>IF(F3665="",_xlfn.XLOOKUP(C3665,'Price Averages'!$D$4:$D$103,'Price Averages'!$E$4:$E$103, "FALSE"), F3665)</f>
        <v>72</v>
      </c>
      <c r="H3665">
        <v>36</v>
      </c>
      <c r="I3665">
        <f>IF(H3665="", _xlfn.XLOOKUP(C3665, 'Cost Averages'!$D$4:$D$103,'Cost Averages'!$E$4:$E$103, "FALSE"),H3665)</f>
        <v>36</v>
      </c>
      <c r="J3665">
        <f t="shared" si="345"/>
        <v>864</v>
      </c>
      <c r="K3665">
        <f t="shared" si="346"/>
        <v>432</v>
      </c>
      <c r="L3665">
        <f t="shared" si="347"/>
        <v>432</v>
      </c>
      <c r="M3665" s="2" t="s">
        <v>28</v>
      </c>
      <c r="N3665" t="s">
        <v>1350</v>
      </c>
      <c r="O3665" t="s">
        <v>78</v>
      </c>
      <c r="P3665" s="3">
        <v>13.811876869930865</v>
      </c>
      <c r="Q3665" t="str">
        <f t="shared" si="342"/>
        <v>H</v>
      </c>
      <c r="R3665">
        <f t="shared" si="343"/>
        <v>2022</v>
      </c>
      <c r="S3665">
        <f t="shared" si="344"/>
        <v>0</v>
      </c>
    </row>
    <row r="3666" spans="1:19" x14ac:dyDescent="0.25">
      <c r="A3666" s="1">
        <v>44619</v>
      </c>
      <c r="B3666" s="2" t="s">
        <v>3904</v>
      </c>
      <c r="C3666" t="s">
        <v>383</v>
      </c>
      <c r="D3666">
        <v>14</v>
      </c>
      <c r="E3666">
        <f>IF(D3666="", _xlfn.XLOOKUP(C3666,'Median Quantity per product'!$D$4:$D$103,'Median Quantity per product'!$E$4:$E$103, "NA"),'Project Work - Data wrows'!D3666)</f>
        <v>14</v>
      </c>
      <c r="F3666">
        <v>72</v>
      </c>
      <c r="G3666">
        <f>IF(F3666="",_xlfn.XLOOKUP(C3666,'Price Averages'!$D$4:$D$103,'Price Averages'!$E$4:$E$103, "FALSE"), F3666)</f>
        <v>72</v>
      </c>
      <c r="H3666">
        <v>36</v>
      </c>
      <c r="I3666">
        <f>IF(H3666="", _xlfn.XLOOKUP(C3666, 'Cost Averages'!$D$4:$D$103,'Cost Averages'!$E$4:$E$103, "FALSE"),H3666)</f>
        <v>36</v>
      </c>
      <c r="J3666">
        <f t="shared" si="345"/>
        <v>1008</v>
      </c>
      <c r="K3666">
        <f t="shared" si="346"/>
        <v>504</v>
      </c>
      <c r="L3666">
        <f t="shared" si="347"/>
        <v>504</v>
      </c>
      <c r="M3666" s="2" t="s">
        <v>44</v>
      </c>
      <c r="N3666" t="s">
        <v>77</v>
      </c>
      <c r="O3666" t="s">
        <v>78</v>
      </c>
      <c r="P3666" s="3">
        <v>11.631646244583138</v>
      </c>
      <c r="Q3666" t="str">
        <f t="shared" si="342"/>
        <v>H</v>
      </c>
      <c r="R3666">
        <f t="shared" si="343"/>
        <v>2022</v>
      </c>
      <c r="S3666">
        <f t="shared" si="344"/>
        <v>0</v>
      </c>
    </row>
    <row r="3667" spans="1:19" x14ac:dyDescent="0.25">
      <c r="A3667" s="1">
        <v>44585</v>
      </c>
      <c r="B3667" s="2" t="s">
        <v>3872</v>
      </c>
      <c r="C3667" t="s">
        <v>383</v>
      </c>
      <c r="D3667">
        <v>16</v>
      </c>
      <c r="E3667">
        <f>IF(D3667="", _xlfn.XLOOKUP(C3667,'Median Quantity per product'!$D$4:$D$103,'Median Quantity per product'!$E$4:$E$103, "NA"),'Project Work - Data wrows'!D3667)</f>
        <v>16</v>
      </c>
      <c r="F3667">
        <v>72</v>
      </c>
      <c r="G3667">
        <f>IF(F3667="",_xlfn.XLOOKUP(C3667,'Price Averages'!$D$4:$D$103,'Price Averages'!$E$4:$E$103, "FALSE"), F3667)</f>
        <v>72</v>
      </c>
      <c r="H3667" t="s">
        <v>32</v>
      </c>
      <c r="I3667">
        <f>IF(H3667="", _xlfn.XLOOKUP(C3667, 'Cost Averages'!$D$4:$D$103,'Cost Averages'!$E$4:$E$103, "FALSE"),H3667)</f>
        <v>36</v>
      </c>
      <c r="J3667">
        <f t="shared" si="345"/>
        <v>1152</v>
      </c>
      <c r="K3667">
        <f t="shared" si="346"/>
        <v>576</v>
      </c>
      <c r="L3667">
        <f t="shared" si="347"/>
        <v>576</v>
      </c>
      <c r="M3667" s="2" t="s">
        <v>28</v>
      </c>
      <c r="N3667" t="s">
        <v>327</v>
      </c>
      <c r="O3667" t="s">
        <v>46</v>
      </c>
      <c r="P3667" s="3">
        <v>12.148236977735172</v>
      </c>
      <c r="Q3667" t="str">
        <f t="shared" si="342"/>
        <v>H</v>
      </c>
      <c r="R3667">
        <f t="shared" si="343"/>
        <v>2022</v>
      </c>
      <c r="S3667">
        <f t="shared" si="344"/>
        <v>0</v>
      </c>
    </row>
    <row r="3668" spans="1:19" x14ac:dyDescent="0.25">
      <c r="A3668" s="1">
        <v>44868.056492517746</v>
      </c>
      <c r="B3668" s="2" t="s">
        <v>2480</v>
      </c>
      <c r="C3668" t="s">
        <v>383</v>
      </c>
      <c r="D3668">
        <v>18</v>
      </c>
      <c r="E3668">
        <f>IF(D3668="", _xlfn.XLOOKUP(C3668,'Median Quantity per product'!$D$4:$D$103,'Median Quantity per product'!$E$4:$E$103, "NA"),'Project Work - Data wrows'!D3668)</f>
        <v>18</v>
      </c>
      <c r="F3668">
        <v>72</v>
      </c>
      <c r="G3668">
        <f>IF(F3668="",_xlfn.XLOOKUP(C3668,'Price Averages'!$D$4:$D$103,'Price Averages'!$E$4:$E$103, "FALSE"), F3668)</f>
        <v>72</v>
      </c>
      <c r="H3668">
        <v>36</v>
      </c>
      <c r="I3668">
        <f>IF(H3668="", _xlfn.XLOOKUP(C3668, 'Cost Averages'!$D$4:$D$103,'Cost Averages'!$E$4:$E$103, "FALSE"),H3668)</f>
        <v>36</v>
      </c>
      <c r="J3668">
        <f t="shared" si="345"/>
        <v>1296</v>
      </c>
      <c r="K3668">
        <f t="shared" si="346"/>
        <v>648</v>
      </c>
      <c r="L3668">
        <f t="shared" si="347"/>
        <v>648</v>
      </c>
      <c r="M3668" s="2" t="s">
        <v>23</v>
      </c>
      <c r="N3668" t="s">
        <v>141</v>
      </c>
      <c r="O3668" t="s">
        <v>50</v>
      </c>
      <c r="P3668" s="3">
        <v>8.1085102757869372</v>
      </c>
      <c r="Q3668" t="str">
        <f t="shared" si="342"/>
        <v>H</v>
      </c>
      <c r="R3668">
        <f t="shared" si="343"/>
        <v>2022</v>
      </c>
      <c r="S3668">
        <f t="shared" si="344"/>
        <v>0</v>
      </c>
    </row>
    <row r="3669" spans="1:19" x14ac:dyDescent="0.25">
      <c r="A3669" s="1">
        <v>44618.655338641132</v>
      </c>
      <c r="B3669" s="2" t="s">
        <v>1553</v>
      </c>
      <c r="C3669" t="s">
        <v>383</v>
      </c>
      <c r="D3669" t="s">
        <v>32</v>
      </c>
      <c r="E3669">
        <f>IF(D3669="", _xlfn.XLOOKUP(C3669,'Median Quantity per product'!$D$4:$D$103,'Median Quantity per product'!$E$4:$E$103, "NA"),'Project Work - Data wrows'!D3669)</f>
        <v>12</v>
      </c>
      <c r="F3669">
        <v>72</v>
      </c>
      <c r="G3669">
        <f>IF(F3669="",_xlfn.XLOOKUP(C3669,'Price Averages'!$D$4:$D$103,'Price Averages'!$E$4:$E$103, "FALSE"), F3669)</f>
        <v>72</v>
      </c>
      <c r="H3669" t="s">
        <v>32</v>
      </c>
      <c r="I3669">
        <f>IF(H3669="", _xlfn.XLOOKUP(C3669, 'Cost Averages'!$D$4:$D$103,'Cost Averages'!$E$4:$E$103, "FALSE"),H3669)</f>
        <v>36</v>
      </c>
      <c r="J3669">
        <f t="shared" si="345"/>
        <v>864</v>
      </c>
      <c r="K3669">
        <f t="shared" si="346"/>
        <v>432</v>
      </c>
      <c r="L3669">
        <f t="shared" si="347"/>
        <v>432</v>
      </c>
      <c r="M3669" s="2" t="s">
        <v>28</v>
      </c>
      <c r="N3669" t="s">
        <v>183</v>
      </c>
      <c r="O3669" t="s">
        <v>34</v>
      </c>
      <c r="P3669" s="3">
        <v>10.523527521613014</v>
      </c>
      <c r="Q3669" t="str">
        <f t="shared" si="342"/>
        <v>H</v>
      </c>
      <c r="R3669">
        <f t="shared" si="343"/>
        <v>2022</v>
      </c>
      <c r="S3669">
        <f t="shared" si="344"/>
        <v>0</v>
      </c>
    </row>
    <row r="3670" spans="1:19" x14ac:dyDescent="0.25">
      <c r="A3670" s="1">
        <v>44584</v>
      </c>
      <c r="B3670" s="2" t="s">
        <v>3871</v>
      </c>
      <c r="C3670" t="s">
        <v>112</v>
      </c>
      <c r="D3670">
        <v>3</v>
      </c>
      <c r="E3670">
        <f>IF(D3670="", _xlfn.XLOOKUP(C3670,'Median Quantity per product'!$D$4:$D$103,'Median Quantity per product'!$E$4:$E$103, "NA"),'Project Work - Data wrows'!D3670)</f>
        <v>3</v>
      </c>
      <c r="F3670" t="s">
        <v>32</v>
      </c>
      <c r="G3670">
        <f>IF(F3670="",_xlfn.XLOOKUP(C3670,'Price Averages'!$D$4:$D$103,'Price Averages'!$E$4:$E$103, "FALSE"), F3670)</f>
        <v>252</v>
      </c>
      <c r="H3670">
        <v>63</v>
      </c>
      <c r="I3670">
        <f>IF(H3670="", _xlfn.XLOOKUP(C3670, 'Cost Averages'!$D$4:$D$103,'Cost Averages'!$E$4:$E$103, "FALSE"),H3670)</f>
        <v>63</v>
      </c>
      <c r="J3670">
        <f t="shared" si="345"/>
        <v>756</v>
      </c>
      <c r="K3670">
        <f t="shared" si="346"/>
        <v>189</v>
      </c>
      <c r="L3670">
        <f t="shared" si="347"/>
        <v>567</v>
      </c>
      <c r="M3670" s="2" t="s">
        <v>23</v>
      </c>
      <c r="N3670" t="s">
        <v>266</v>
      </c>
      <c r="O3670" t="s">
        <v>78</v>
      </c>
      <c r="P3670" s="3">
        <v>9.821882845934784</v>
      </c>
      <c r="Q3670" t="str">
        <f t="shared" si="342"/>
        <v>H</v>
      </c>
      <c r="R3670">
        <f t="shared" si="343"/>
        <v>2022</v>
      </c>
      <c r="S3670">
        <f t="shared" si="344"/>
        <v>0</v>
      </c>
    </row>
    <row r="3671" spans="1:19" x14ac:dyDescent="0.25">
      <c r="A3671" s="1">
        <v>44633.873718680508</v>
      </c>
      <c r="B3671" s="2" t="s">
        <v>2269</v>
      </c>
      <c r="C3671" t="s">
        <v>112</v>
      </c>
      <c r="D3671">
        <v>5</v>
      </c>
      <c r="E3671">
        <f>IF(D3671="", _xlfn.XLOOKUP(C3671,'Median Quantity per product'!$D$4:$D$103,'Median Quantity per product'!$E$4:$E$103, "NA"),'Project Work - Data wrows'!D3671)</f>
        <v>5</v>
      </c>
      <c r="F3671">
        <v>252</v>
      </c>
      <c r="G3671">
        <f>IF(F3671="",_xlfn.XLOOKUP(C3671,'Price Averages'!$D$4:$D$103,'Price Averages'!$E$4:$E$103, "FALSE"), F3671)</f>
        <v>252</v>
      </c>
      <c r="H3671">
        <v>63</v>
      </c>
      <c r="I3671">
        <f>IF(H3671="", _xlfn.XLOOKUP(C3671, 'Cost Averages'!$D$4:$D$103,'Cost Averages'!$E$4:$E$103, "FALSE"),H3671)</f>
        <v>63</v>
      </c>
      <c r="J3671">
        <f t="shared" si="345"/>
        <v>1260</v>
      </c>
      <c r="K3671">
        <f t="shared" si="346"/>
        <v>315</v>
      </c>
      <c r="L3671">
        <f t="shared" si="347"/>
        <v>945</v>
      </c>
      <c r="M3671" s="2" t="s">
        <v>28</v>
      </c>
      <c r="N3671" t="s">
        <v>447</v>
      </c>
      <c r="O3671" t="s">
        <v>46</v>
      </c>
      <c r="P3671" s="3">
        <v>13.574227261506472</v>
      </c>
      <c r="Q3671" t="str">
        <f t="shared" si="342"/>
        <v>H</v>
      </c>
      <c r="R3671">
        <f t="shared" si="343"/>
        <v>2022</v>
      </c>
      <c r="S3671">
        <f t="shared" si="344"/>
        <v>0</v>
      </c>
    </row>
    <row r="3672" spans="1:19" x14ac:dyDescent="0.25">
      <c r="A3672" s="1">
        <v>44752.858445586164</v>
      </c>
      <c r="B3672" s="2" t="s">
        <v>1052</v>
      </c>
      <c r="C3672" t="s">
        <v>112</v>
      </c>
      <c r="D3672">
        <v>12</v>
      </c>
      <c r="E3672">
        <f>IF(D3672="", _xlfn.XLOOKUP(C3672,'Median Quantity per product'!$D$4:$D$103,'Median Quantity per product'!$E$4:$E$103, "NA"),'Project Work - Data wrows'!D3672)</f>
        <v>12</v>
      </c>
      <c r="F3672" t="s">
        <v>32</v>
      </c>
      <c r="G3672">
        <f>IF(F3672="",_xlfn.XLOOKUP(C3672,'Price Averages'!$D$4:$D$103,'Price Averages'!$E$4:$E$103, "FALSE"), F3672)</f>
        <v>252</v>
      </c>
      <c r="H3672">
        <v>63</v>
      </c>
      <c r="I3672">
        <f>IF(H3672="", _xlfn.XLOOKUP(C3672, 'Cost Averages'!$D$4:$D$103,'Cost Averages'!$E$4:$E$103, "FALSE"),H3672)</f>
        <v>63</v>
      </c>
      <c r="J3672">
        <f t="shared" si="345"/>
        <v>3024</v>
      </c>
      <c r="K3672">
        <f t="shared" si="346"/>
        <v>756</v>
      </c>
      <c r="L3672">
        <f t="shared" si="347"/>
        <v>2268</v>
      </c>
      <c r="M3672" s="2" t="s">
        <v>44</v>
      </c>
      <c r="N3672" t="s">
        <v>230</v>
      </c>
      <c r="O3672" t="s">
        <v>78</v>
      </c>
      <c r="P3672" s="3">
        <v>14.593670394271927</v>
      </c>
      <c r="Q3672" t="str">
        <f t="shared" si="342"/>
        <v>H</v>
      </c>
      <c r="R3672">
        <f t="shared" si="343"/>
        <v>2022</v>
      </c>
      <c r="S3672">
        <f t="shared" si="344"/>
        <v>0</v>
      </c>
    </row>
    <row r="3673" spans="1:19" x14ac:dyDescent="0.25">
      <c r="A3673" s="1">
        <v>44726.784322654967</v>
      </c>
      <c r="B3673" s="2" t="s">
        <v>922</v>
      </c>
      <c r="C3673" t="s">
        <v>112</v>
      </c>
      <c r="D3673">
        <v>14</v>
      </c>
      <c r="E3673">
        <f>IF(D3673="", _xlfn.XLOOKUP(C3673,'Median Quantity per product'!$D$4:$D$103,'Median Quantity per product'!$E$4:$E$103, "NA"),'Project Work - Data wrows'!D3673)</f>
        <v>14</v>
      </c>
      <c r="F3673">
        <v>252</v>
      </c>
      <c r="G3673">
        <f>IF(F3673="",_xlfn.XLOOKUP(C3673,'Price Averages'!$D$4:$D$103,'Price Averages'!$E$4:$E$103, "FALSE"), F3673)</f>
        <v>252</v>
      </c>
      <c r="H3673">
        <v>63</v>
      </c>
      <c r="I3673">
        <f>IF(H3673="", _xlfn.XLOOKUP(C3673, 'Cost Averages'!$D$4:$D$103,'Cost Averages'!$E$4:$E$103, "FALSE"),H3673)</f>
        <v>63</v>
      </c>
      <c r="J3673">
        <f t="shared" si="345"/>
        <v>3528</v>
      </c>
      <c r="K3673">
        <f t="shared" si="346"/>
        <v>882</v>
      </c>
      <c r="L3673">
        <f t="shared" si="347"/>
        <v>2646</v>
      </c>
      <c r="M3673" s="2" t="s">
        <v>44</v>
      </c>
      <c r="N3673" t="s">
        <v>712</v>
      </c>
      <c r="O3673" t="s">
        <v>46</v>
      </c>
      <c r="P3673" s="3">
        <v>13.106678263594747</v>
      </c>
      <c r="Q3673" t="str">
        <f t="shared" si="342"/>
        <v>H</v>
      </c>
      <c r="R3673">
        <f t="shared" si="343"/>
        <v>2022</v>
      </c>
      <c r="S3673">
        <f t="shared" si="344"/>
        <v>0</v>
      </c>
    </row>
    <row r="3674" spans="1:19" x14ac:dyDescent="0.25">
      <c r="A3674" s="1">
        <v>44694.753841243451</v>
      </c>
      <c r="B3674" s="2" t="s">
        <v>1180</v>
      </c>
      <c r="C3674" t="s">
        <v>112</v>
      </c>
      <c r="D3674">
        <v>16</v>
      </c>
      <c r="E3674">
        <f>IF(D3674="", _xlfn.XLOOKUP(C3674,'Median Quantity per product'!$D$4:$D$103,'Median Quantity per product'!$E$4:$E$103, "NA"),'Project Work - Data wrows'!D3674)</f>
        <v>16</v>
      </c>
      <c r="F3674">
        <v>252</v>
      </c>
      <c r="G3674">
        <f>IF(F3674="",_xlfn.XLOOKUP(C3674,'Price Averages'!$D$4:$D$103,'Price Averages'!$E$4:$E$103, "FALSE"), F3674)</f>
        <v>252</v>
      </c>
      <c r="H3674">
        <v>63</v>
      </c>
      <c r="I3674">
        <f>IF(H3674="", _xlfn.XLOOKUP(C3674, 'Cost Averages'!$D$4:$D$103,'Cost Averages'!$E$4:$E$103, "FALSE"),H3674)</f>
        <v>63</v>
      </c>
      <c r="J3674">
        <f t="shared" si="345"/>
        <v>4032</v>
      </c>
      <c r="K3674">
        <f t="shared" si="346"/>
        <v>1008</v>
      </c>
      <c r="L3674">
        <f t="shared" si="347"/>
        <v>3024</v>
      </c>
      <c r="M3674" s="2" t="s">
        <v>28</v>
      </c>
      <c r="N3674" t="s">
        <v>696</v>
      </c>
      <c r="O3674" t="s">
        <v>78</v>
      </c>
      <c r="P3674" s="3">
        <v>12.699042739101285</v>
      </c>
      <c r="Q3674" t="str">
        <f t="shared" si="342"/>
        <v>H</v>
      </c>
      <c r="R3674">
        <f t="shared" si="343"/>
        <v>2022</v>
      </c>
      <c r="S3674">
        <f t="shared" si="344"/>
        <v>0</v>
      </c>
    </row>
    <row r="3675" spans="1:19" x14ac:dyDescent="0.25">
      <c r="A3675" s="1">
        <v>44646</v>
      </c>
      <c r="B3675" s="2" t="s">
        <v>3929</v>
      </c>
      <c r="C3675" t="s">
        <v>348</v>
      </c>
      <c r="D3675">
        <v>9</v>
      </c>
      <c r="E3675">
        <f>IF(D3675="", _xlfn.XLOOKUP(C3675,'Median Quantity per product'!$D$4:$D$103,'Median Quantity per product'!$E$4:$E$103, "NA"),'Project Work - Data wrows'!D3675)</f>
        <v>9</v>
      </c>
      <c r="F3675">
        <v>356</v>
      </c>
      <c r="G3675">
        <f>IF(F3675="",_xlfn.XLOOKUP(C3675,'Price Averages'!$D$4:$D$103,'Price Averages'!$E$4:$E$103, "FALSE"), F3675)</f>
        <v>356</v>
      </c>
      <c r="H3675">
        <v>89</v>
      </c>
      <c r="I3675">
        <f>IF(H3675="", _xlfn.XLOOKUP(C3675, 'Cost Averages'!$D$4:$D$103,'Cost Averages'!$E$4:$E$103, "FALSE"),H3675)</f>
        <v>89</v>
      </c>
      <c r="J3675">
        <f t="shared" si="345"/>
        <v>3204</v>
      </c>
      <c r="K3675">
        <f t="shared" si="346"/>
        <v>801</v>
      </c>
      <c r="L3675">
        <f t="shared" si="347"/>
        <v>2403</v>
      </c>
      <c r="M3675" s="2" t="s">
        <v>28</v>
      </c>
      <c r="N3675" t="s">
        <v>766</v>
      </c>
      <c r="O3675" t="s">
        <v>41</v>
      </c>
      <c r="P3675" s="3">
        <v>13.392447352247808</v>
      </c>
      <c r="Q3675" t="str">
        <f t="shared" si="342"/>
        <v>H</v>
      </c>
      <c r="R3675">
        <f t="shared" si="343"/>
        <v>2022</v>
      </c>
      <c r="S3675">
        <f t="shared" si="344"/>
        <v>0</v>
      </c>
    </row>
    <row r="3676" spans="1:19" x14ac:dyDescent="0.25">
      <c r="A3676" s="1">
        <v>44599.078701812461</v>
      </c>
      <c r="B3676" s="2" t="s">
        <v>629</v>
      </c>
      <c r="C3676" t="s">
        <v>348</v>
      </c>
      <c r="D3676">
        <v>13</v>
      </c>
      <c r="E3676">
        <f>IF(D3676="", _xlfn.XLOOKUP(C3676,'Median Quantity per product'!$D$4:$D$103,'Median Quantity per product'!$E$4:$E$103, "NA"),'Project Work - Data wrows'!D3676)</f>
        <v>13</v>
      </c>
      <c r="F3676" t="s">
        <v>32</v>
      </c>
      <c r="G3676">
        <f>IF(F3676="",_xlfn.XLOOKUP(C3676,'Price Averages'!$D$4:$D$103,'Price Averages'!$E$4:$E$103, "FALSE"), F3676)</f>
        <v>356</v>
      </c>
      <c r="H3676">
        <v>89</v>
      </c>
      <c r="I3676">
        <f>IF(H3676="", _xlfn.XLOOKUP(C3676, 'Cost Averages'!$D$4:$D$103,'Cost Averages'!$E$4:$E$103, "FALSE"),H3676)</f>
        <v>89</v>
      </c>
      <c r="J3676">
        <f t="shared" si="345"/>
        <v>4628</v>
      </c>
      <c r="K3676">
        <f t="shared" si="346"/>
        <v>1157</v>
      </c>
      <c r="L3676">
        <f t="shared" si="347"/>
        <v>3471</v>
      </c>
      <c r="M3676" s="2" t="s">
        <v>23</v>
      </c>
      <c r="N3676" t="s">
        <v>630</v>
      </c>
      <c r="O3676" t="s">
        <v>25</v>
      </c>
      <c r="P3676" s="3">
        <v>12.131375018945562</v>
      </c>
      <c r="Q3676" t="str">
        <f t="shared" si="342"/>
        <v>H</v>
      </c>
      <c r="R3676">
        <f t="shared" si="343"/>
        <v>2022</v>
      </c>
      <c r="S3676">
        <f t="shared" si="344"/>
        <v>0</v>
      </c>
    </row>
    <row r="3677" spans="1:19" x14ac:dyDescent="0.25">
      <c r="A3677" s="1">
        <v>44573.464044186781</v>
      </c>
      <c r="B3677" s="2" t="s">
        <v>1665</v>
      </c>
      <c r="C3677" t="s">
        <v>348</v>
      </c>
      <c r="D3677">
        <v>14</v>
      </c>
      <c r="E3677">
        <f>IF(D3677="", _xlfn.XLOOKUP(C3677,'Median Quantity per product'!$D$4:$D$103,'Median Quantity per product'!$E$4:$E$103, "NA"),'Project Work - Data wrows'!D3677)</f>
        <v>14</v>
      </c>
      <c r="F3677" t="s">
        <v>32</v>
      </c>
      <c r="G3677">
        <f>IF(F3677="",_xlfn.XLOOKUP(C3677,'Price Averages'!$D$4:$D$103,'Price Averages'!$E$4:$E$103, "FALSE"), F3677)</f>
        <v>356</v>
      </c>
      <c r="H3677">
        <v>89</v>
      </c>
      <c r="I3677">
        <f>IF(H3677="", _xlfn.XLOOKUP(C3677, 'Cost Averages'!$D$4:$D$103,'Cost Averages'!$E$4:$E$103, "FALSE"),H3677)</f>
        <v>89</v>
      </c>
      <c r="J3677">
        <f t="shared" si="345"/>
        <v>4984</v>
      </c>
      <c r="K3677">
        <f t="shared" si="346"/>
        <v>1246</v>
      </c>
      <c r="L3677">
        <f t="shared" si="347"/>
        <v>3738</v>
      </c>
      <c r="M3677" s="2" t="s">
        <v>28</v>
      </c>
      <c r="N3677" t="s">
        <v>186</v>
      </c>
      <c r="O3677" t="s">
        <v>34</v>
      </c>
      <c r="P3677" s="3">
        <v>14.573178107544177</v>
      </c>
      <c r="Q3677" t="str">
        <f t="shared" si="342"/>
        <v>H</v>
      </c>
      <c r="R3677">
        <f t="shared" si="343"/>
        <v>2022</v>
      </c>
      <c r="S3677">
        <f t="shared" si="344"/>
        <v>0</v>
      </c>
    </row>
    <row r="3678" spans="1:19" x14ac:dyDescent="0.25">
      <c r="A3678" s="1">
        <v>44582.650246151148</v>
      </c>
      <c r="B3678" s="2" t="s">
        <v>2410</v>
      </c>
      <c r="C3678" t="s">
        <v>348</v>
      </c>
      <c r="D3678" t="s">
        <v>32</v>
      </c>
      <c r="E3678">
        <f>IF(D3678="", _xlfn.XLOOKUP(C3678,'Median Quantity per product'!$D$4:$D$103,'Median Quantity per product'!$E$4:$E$103, "NA"),'Project Work - Data wrows'!D3678)</f>
        <v>11</v>
      </c>
      <c r="F3678">
        <v>356</v>
      </c>
      <c r="G3678">
        <f>IF(F3678="",_xlfn.XLOOKUP(C3678,'Price Averages'!$D$4:$D$103,'Price Averages'!$E$4:$E$103, "FALSE"), F3678)</f>
        <v>356</v>
      </c>
      <c r="H3678" t="s">
        <v>32</v>
      </c>
      <c r="I3678">
        <f>IF(H3678="", _xlfn.XLOOKUP(C3678, 'Cost Averages'!$D$4:$D$103,'Cost Averages'!$E$4:$E$103, "FALSE"),H3678)</f>
        <v>89</v>
      </c>
      <c r="J3678">
        <f t="shared" si="345"/>
        <v>3916</v>
      </c>
      <c r="K3678">
        <f t="shared" si="346"/>
        <v>979</v>
      </c>
      <c r="L3678">
        <f t="shared" si="347"/>
        <v>2937</v>
      </c>
      <c r="M3678" s="2" t="s">
        <v>28</v>
      </c>
      <c r="N3678" t="s">
        <v>59</v>
      </c>
      <c r="O3678" t="s">
        <v>56</v>
      </c>
      <c r="P3678" s="3">
        <v>15.602184182549776</v>
      </c>
      <c r="Q3678" t="str">
        <f t="shared" si="342"/>
        <v>H</v>
      </c>
      <c r="R3678">
        <f t="shared" si="343"/>
        <v>2022</v>
      </c>
      <c r="S3678">
        <f t="shared" si="344"/>
        <v>0</v>
      </c>
    </row>
    <row r="3679" spans="1:19" x14ac:dyDescent="0.25">
      <c r="A3679" s="1">
        <v>44756.135586854383</v>
      </c>
      <c r="B3679" s="2" t="s">
        <v>288</v>
      </c>
      <c r="C3679" t="s">
        <v>289</v>
      </c>
      <c r="D3679">
        <v>1</v>
      </c>
      <c r="E3679">
        <f>IF(D3679="", _xlfn.XLOOKUP(C3679,'Median Quantity per product'!$D$4:$D$103,'Median Quantity per product'!$E$4:$E$103, "NA"),'Project Work - Data wrows'!D3679)</f>
        <v>1</v>
      </c>
      <c r="F3679">
        <v>108</v>
      </c>
      <c r="G3679">
        <f>IF(F3679="",_xlfn.XLOOKUP(C3679,'Price Averages'!$D$4:$D$103,'Price Averages'!$E$4:$E$103, "FALSE"), F3679)</f>
        <v>108</v>
      </c>
      <c r="H3679">
        <v>36</v>
      </c>
      <c r="I3679">
        <f>IF(H3679="", _xlfn.XLOOKUP(C3679, 'Cost Averages'!$D$4:$D$103,'Cost Averages'!$E$4:$E$103, "FALSE"),H3679)</f>
        <v>36</v>
      </c>
      <c r="J3679">
        <f t="shared" si="345"/>
        <v>108</v>
      </c>
      <c r="K3679">
        <f t="shared" si="346"/>
        <v>36</v>
      </c>
      <c r="L3679">
        <f t="shared" si="347"/>
        <v>72</v>
      </c>
      <c r="M3679" s="2" t="s">
        <v>28</v>
      </c>
      <c r="N3679" t="s">
        <v>181</v>
      </c>
      <c r="O3679" t="s">
        <v>50</v>
      </c>
      <c r="P3679" s="3">
        <v>12.551203838971933</v>
      </c>
      <c r="Q3679" t="str">
        <f t="shared" si="342"/>
        <v>H</v>
      </c>
      <c r="R3679">
        <f t="shared" si="343"/>
        <v>2022</v>
      </c>
      <c r="S3679">
        <f t="shared" si="344"/>
        <v>0</v>
      </c>
    </row>
    <row r="3680" spans="1:19" x14ac:dyDescent="0.25">
      <c r="A3680" s="1">
        <v>44589</v>
      </c>
      <c r="B3680" s="2" t="s">
        <v>558</v>
      </c>
      <c r="C3680" t="s">
        <v>289</v>
      </c>
      <c r="D3680">
        <v>3</v>
      </c>
      <c r="E3680">
        <f>IF(D3680="", _xlfn.XLOOKUP(C3680,'Median Quantity per product'!$D$4:$D$103,'Median Quantity per product'!$E$4:$E$103, "NA"),'Project Work - Data wrows'!D3680)</f>
        <v>3</v>
      </c>
      <c r="F3680">
        <v>108</v>
      </c>
      <c r="G3680">
        <f>IF(F3680="",_xlfn.XLOOKUP(C3680,'Price Averages'!$D$4:$D$103,'Price Averages'!$E$4:$E$103, "FALSE"), F3680)</f>
        <v>108</v>
      </c>
      <c r="H3680" t="s">
        <v>32</v>
      </c>
      <c r="I3680">
        <f>IF(H3680="", _xlfn.XLOOKUP(C3680, 'Cost Averages'!$D$4:$D$103,'Cost Averages'!$E$4:$E$103, "FALSE"),H3680)</f>
        <v>36</v>
      </c>
      <c r="J3680">
        <f t="shared" si="345"/>
        <v>324</v>
      </c>
      <c r="K3680">
        <f t="shared" si="346"/>
        <v>108</v>
      </c>
      <c r="L3680">
        <f t="shared" si="347"/>
        <v>216</v>
      </c>
      <c r="M3680" s="2" t="s">
        <v>44</v>
      </c>
      <c r="N3680" t="s">
        <v>266</v>
      </c>
      <c r="O3680" t="s">
        <v>78</v>
      </c>
      <c r="P3680" s="3">
        <v>9.821882845934784</v>
      </c>
      <c r="Q3680" t="str">
        <f t="shared" si="342"/>
        <v>H</v>
      </c>
      <c r="R3680">
        <f t="shared" si="343"/>
        <v>2022</v>
      </c>
      <c r="S3680">
        <f t="shared" si="344"/>
        <v>0</v>
      </c>
    </row>
    <row r="3681" spans="1:19" x14ac:dyDescent="0.25">
      <c r="A3681" s="1">
        <v>44598</v>
      </c>
      <c r="B3681" s="2" t="s">
        <v>3883</v>
      </c>
      <c r="C3681" t="s">
        <v>289</v>
      </c>
      <c r="D3681">
        <v>7</v>
      </c>
      <c r="E3681">
        <f>IF(D3681="", _xlfn.XLOOKUP(C3681,'Median Quantity per product'!$D$4:$D$103,'Median Quantity per product'!$E$4:$E$103, "NA"),'Project Work - Data wrows'!D3681)</f>
        <v>7</v>
      </c>
      <c r="F3681">
        <v>108</v>
      </c>
      <c r="G3681">
        <f>IF(F3681="",_xlfn.XLOOKUP(C3681,'Price Averages'!$D$4:$D$103,'Price Averages'!$E$4:$E$103, "FALSE"), F3681)</f>
        <v>108</v>
      </c>
      <c r="H3681">
        <v>36</v>
      </c>
      <c r="I3681">
        <f>IF(H3681="", _xlfn.XLOOKUP(C3681, 'Cost Averages'!$D$4:$D$103,'Cost Averages'!$E$4:$E$103, "FALSE"),H3681)</f>
        <v>36</v>
      </c>
      <c r="J3681">
        <f t="shared" si="345"/>
        <v>756</v>
      </c>
      <c r="K3681">
        <f t="shared" si="346"/>
        <v>252</v>
      </c>
      <c r="L3681">
        <f t="shared" si="347"/>
        <v>504</v>
      </c>
      <c r="M3681" s="2" t="s">
        <v>28</v>
      </c>
      <c r="N3681" t="s">
        <v>466</v>
      </c>
      <c r="O3681" t="s">
        <v>25</v>
      </c>
      <c r="P3681" s="3">
        <v>9.629298039722805</v>
      </c>
      <c r="Q3681" t="str">
        <f t="shared" si="342"/>
        <v>H</v>
      </c>
      <c r="R3681">
        <f t="shared" si="343"/>
        <v>2022</v>
      </c>
      <c r="S3681">
        <f t="shared" si="344"/>
        <v>0</v>
      </c>
    </row>
    <row r="3682" spans="1:19" x14ac:dyDescent="0.25">
      <c r="A3682" s="1">
        <v>44644</v>
      </c>
      <c r="B3682" s="2" t="s">
        <v>3927</v>
      </c>
      <c r="C3682" t="s">
        <v>289</v>
      </c>
      <c r="D3682">
        <v>7</v>
      </c>
      <c r="E3682">
        <f>IF(D3682="", _xlfn.XLOOKUP(C3682,'Median Quantity per product'!$D$4:$D$103,'Median Quantity per product'!$E$4:$E$103, "NA"),'Project Work - Data wrows'!D3682)</f>
        <v>7</v>
      </c>
      <c r="F3682">
        <v>108</v>
      </c>
      <c r="G3682">
        <f>IF(F3682="",_xlfn.XLOOKUP(C3682,'Price Averages'!$D$4:$D$103,'Price Averages'!$E$4:$E$103, "FALSE"), F3682)</f>
        <v>108</v>
      </c>
      <c r="H3682">
        <v>36</v>
      </c>
      <c r="I3682">
        <f>IF(H3682="", _xlfn.XLOOKUP(C3682, 'Cost Averages'!$D$4:$D$103,'Cost Averages'!$E$4:$E$103, "FALSE"),H3682)</f>
        <v>36</v>
      </c>
      <c r="J3682">
        <f t="shared" si="345"/>
        <v>756</v>
      </c>
      <c r="K3682">
        <f t="shared" si="346"/>
        <v>252</v>
      </c>
      <c r="L3682">
        <f t="shared" si="347"/>
        <v>504</v>
      </c>
      <c r="M3682" s="2" t="s">
        <v>28</v>
      </c>
      <c r="N3682" t="s">
        <v>925</v>
      </c>
      <c r="O3682" t="s">
        <v>50</v>
      </c>
      <c r="P3682" s="3">
        <v>11.130819205617987</v>
      </c>
      <c r="Q3682" t="str">
        <f t="shared" si="342"/>
        <v>H</v>
      </c>
      <c r="R3682">
        <f t="shared" si="343"/>
        <v>2022</v>
      </c>
      <c r="S3682">
        <f t="shared" si="344"/>
        <v>0</v>
      </c>
    </row>
    <row r="3683" spans="1:19" x14ac:dyDescent="0.25">
      <c r="A3683" s="1">
        <v>44846.876252795053</v>
      </c>
      <c r="B3683" s="2" t="s">
        <v>2371</v>
      </c>
      <c r="C3683" t="s">
        <v>289</v>
      </c>
      <c r="D3683">
        <v>14</v>
      </c>
      <c r="E3683">
        <f>IF(D3683="", _xlfn.XLOOKUP(C3683,'Median Quantity per product'!$D$4:$D$103,'Median Quantity per product'!$E$4:$E$103, "NA"),'Project Work - Data wrows'!D3683)</f>
        <v>14</v>
      </c>
      <c r="F3683" t="s">
        <v>32</v>
      </c>
      <c r="G3683">
        <f>IF(F3683="",_xlfn.XLOOKUP(C3683,'Price Averages'!$D$4:$D$103,'Price Averages'!$E$4:$E$103, "FALSE"), F3683)</f>
        <v>108</v>
      </c>
      <c r="H3683">
        <v>36</v>
      </c>
      <c r="I3683">
        <f>IF(H3683="", _xlfn.XLOOKUP(C3683, 'Cost Averages'!$D$4:$D$103,'Cost Averages'!$E$4:$E$103, "FALSE"),H3683)</f>
        <v>36</v>
      </c>
      <c r="J3683">
        <f t="shared" si="345"/>
        <v>1512</v>
      </c>
      <c r="K3683">
        <f t="shared" si="346"/>
        <v>504</v>
      </c>
      <c r="L3683">
        <f t="shared" si="347"/>
        <v>1008</v>
      </c>
      <c r="M3683" s="2" t="s">
        <v>28</v>
      </c>
      <c r="N3683" t="s">
        <v>323</v>
      </c>
      <c r="O3683" t="s">
        <v>50</v>
      </c>
      <c r="P3683" s="3">
        <v>15.18789248529443</v>
      </c>
      <c r="Q3683" t="str">
        <f t="shared" si="342"/>
        <v>H</v>
      </c>
      <c r="R3683">
        <f t="shared" si="343"/>
        <v>2022</v>
      </c>
      <c r="S3683">
        <f t="shared" si="344"/>
        <v>0</v>
      </c>
    </row>
    <row r="3684" spans="1:19" x14ac:dyDescent="0.25">
      <c r="A3684" s="1">
        <v>44569.445513912447</v>
      </c>
      <c r="B3684" s="2" t="s">
        <v>1751</v>
      </c>
      <c r="C3684" t="s">
        <v>329</v>
      </c>
      <c r="D3684">
        <v>2</v>
      </c>
      <c r="E3684">
        <f>IF(D3684="", _xlfn.XLOOKUP(C3684,'Median Quantity per product'!$D$4:$D$103,'Median Quantity per product'!$E$4:$E$103, "NA"),'Project Work - Data wrows'!D3684)</f>
        <v>2</v>
      </c>
      <c r="F3684">
        <v>135</v>
      </c>
      <c r="G3684">
        <f>IF(F3684="",_xlfn.XLOOKUP(C3684,'Price Averages'!$D$4:$D$103,'Price Averages'!$E$4:$E$103, "FALSE"), F3684)</f>
        <v>135</v>
      </c>
      <c r="H3684">
        <v>45</v>
      </c>
      <c r="I3684">
        <f>IF(H3684="", _xlfn.XLOOKUP(C3684, 'Cost Averages'!$D$4:$D$103,'Cost Averages'!$E$4:$E$103, "FALSE"),H3684)</f>
        <v>45</v>
      </c>
      <c r="J3684">
        <f t="shared" si="345"/>
        <v>270</v>
      </c>
      <c r="K3684">
        <f t="shared" si="346"/>
        <v>90</v>
      </c>
      <c r="L3684">
        <f t="shared" si="347"/>
        <v>180</v>
      </c>
      <c r="M3684" s="2" t="s">
        <v>28</v>
      </c>
      <c r="N3684" t="s">
        <v>100</v>
      </c>
      <c r="O3684" t="s">
        <v>56</v>
      </c>
      <c r="P3684" s="3">
        <v>9.7467096260695598</v>
      </c>
      <c r="Q3684" t="str">
        <f t="shared" si="342"/>
        <v>H</v>
      </c>
      <c r="R3684">
        <f t="shared" si="343"/>
        <v>2022</v>
      </c>
      <c r="S3684">
        <f t="shared" si="344"/>
        <v>0</v>
      </c>
    </row>
    <row r="3685" spans="1:19" x14ac:dyDescent="0.25">
      <c r="A3685" s="1">
        <v>44576.035617068883</v>
      </c>
      <c r="B3685" s="2" t="s">
        <v>2316</v>
      </c>
      <c r="C3685" t="s">
        <v>329</v>
      </c>
      <c r="D3685">
        <v>9</v>
      </c>
      <c r="E3685">
        <f>IF(D3685="", _xlfn.XLOOKUP(C3685,'Median Quantity per product'!$D$4:$D$103,'Median Quantity per product'!$E$4:$E$103, "NA"),'Project Work - Data wrows'!D3685)</f>
        <v>9</v>
      </c>
      <c r="F3685">
        <v>135</v>
      </c>
      <c r="G3685">
        <f>IF(F3685="",_xlfn.XLOOKUP(C3685,'Price Averages'!$D$4:$D$103,'Price Averages'!$E$4:$E$103, "FALSE"), F3685)</f>
        <v>135</v>
      </c>
      <c r="H3685" t="s">
        <v>32</v>
      </c>
      <c r="I3685">
        <f>IF(H3685="", _xlfn.XLOOKUP(C3685, 'Cost Averages'!$D$4:$D$103,'Cost Averages'!$E$4:$E$103, "FALSE"),H3685)</f>
        <v>45</v>
      </c>
      <c r="J3685">
        <f t="shared" si="345"/>
        <v>1215</v>
      </c>
      <c r="K3685">
        <f t="shared" si="346"/>
        <v>405</v>
      </c>
      <c r="L3685">
        <f t="shared" si="347"/>
        <v>810</v>
      </c>
      <c r="M3685" s="2" t="s">
        <v>28</v>
      </c>
      <c r="N3685" t="s">
        <v>178</v>
      </c>
      <c r="O3685" t="s">
        <v>50</v>
      </c>
      <c r="P3685" s="3">
        <v>11.31221475547909</v>
      </c>
      <c r="Q3685" t="str">
        <f t="shared" si="342"/>
        <v>H</v>
      </c>
      <c r="R3685">
        <f t="shared" si="343"/>
        <v>2022</v>
      </c>
      <c r="S3685">
        <f t="shared" si="344"/>
        <v>0</v>
      </c>
    </row>
    <row r="3686" spans="1:19" x14ac:dyDescent="0.25">
      <c r="A3686" s="1">
        <v>44641.978064552473</v>
      </c>
      <c r="B3686" s="2" t="s">
        <v>2783</v>
      </c>
      <c r="C3686" t="s">
        <v>329</v>
      </c>
      <c r="D3686">
        <v>10</v>
      </c>
      <c r="E3686">
        <f>IF(D3686="", _xlfn.XLOOKUP(C3686,'Median Quantity per product'!$D$4:$D$103,'Median Quantity per product'!$E$4:$E$103, "NA"),'Project Work - Data wrows'!D3686)</f>
        <v>10</v>
      </c>
      <c r="F3686">
        <v>135</v>
      </c>
      <c r="G3686">
        <f>IF(F3686="",_xlfn.XLOOKUP(C3686,'Price Averages'!$D$4:$D$103,'Price Averages'!$E$4:$E$103, "FALSE"), F3686)</f>
        <v>135</v>
      </c>
      <c r="H3686">
        <v>45</v>
      </c>
      <c r="I3686">
        <f>IF(H3686="", _xlfn.XLOOKUP(C3686, 'Cost Averages'!$D$4:$D$103,'Cost Averages'!$E$4:$E$103, "FALSE"),H3686)</f>
        <v>45</v>
      </c>
      <c r="J3686">
        <f t="shared" si="345"/>
        <v>1350</v>
      </c>
      <c r="K3686">
        <f t="shared" si="346"/>
        <v>450</v>
      </c>
      <c r="L3686">
        <f t="shared" si="347"/>
        <v>900</v>
      </c>
      <c r="M3686" s="2" t="s">
        <v>44</v>
      </c>
      <c r="N3686" t="s">
        <v>245</v>
      </c>
      <c r="O3686" t="s">
        <v>46</v>
      </c>
      <c r="P3686" s="3">
        <v>13.918153610259502</v>
      </c>
      <c r="Q3686" t="str">
        <f t="shared" si="342"/>
        <v>H</v>
      </c>
      <c r="R3686">
        <f t="shared" si="343"/>
        <v>2022</v>
      </c>
      <c r="S3686">
        <f t="shared" si="344"/>
        <v>0</v>
      </c>
    </row>
    <row r="3687" spans="1:19" x14ac:dyDescent="0.25">
      <c r="A3687" s="1">
        <v>44578.545222411092</v>
      </c>
      <c r="B3687" s="2" t="s">
        <v>1586</v>
      </c>
      <c r="C3687" t="s">
        <v>64</v>
      </c>
      <c r="D3687">
        <v>1</v>
      </c>
      <c r="E3687">
        <f>IF(D3687="", _xlfn.XLOOKUP(C3687,'Median Quantity per product'!$D$4:$D$103,'Median Quantity per product'!$E$4:$E$103, "NA"),'Project Work - Data wrows'!D3687)</f>
        <v>1</v>
      </c>
      <c r="F3687">
        <v>352</v>
      </c>
      <c r="G3687">
        <f>IF(F3687="",_xlfn.XLOOKUP(C3687,'Price Averages'!$D$4:$D$103,'Price Averages'!$E$4:$E$103, "FALSE"), F3687)</f>
        <v>352</v>
      </c>
      <c r="H3687">
        <v>88</v>
      </c>
      <c r="I3687">
        <f>IF(H3687="", _xlfn.XLOOKUP(C3687, 'Cost Averages'!$D$4:$D$103,'Cost Averages'!$E$4:$E$103, "FALSE"),H3687)</f>
        <v>88</v>
      </c>
      <c r="J3687">
        <f t="shared" si="345"/>
        <v>352</v>
      </c>
      <c r="K3687">
        <f t="shared" si="346"/>
        <v>88</v>
      </c>
      <c r="L3687">
        <f t="shared" si="347"/>
        <v>264</v>
      </c>
      <c r="M3687" s="2" t="s">
        <v>28</v>
      </c>
      <c r="N3687" t="s">
        <v>370</v>
      </c>
      <c r="O3687" t="s">
        <v>46</v>
      </c>
      <c r="P3687" s="3">
        <v>14.423322704129969</v>
      </c>
      <c r="Q3687" t="str">
        <f t="shared" si="342"/>
        <v>H</v>
      </c>
      <c r="R3687">
        <f t="shared" si="343"/>
        <v>2022</v>
      </c>
      <c r="S3687">
        <f t="shared" si="344"/>
        <v>0</v>
      </c>
    </row>
    <row r="3688" spans="1:19" x14ac:dyDescent="0.25">
      <c r="A3688" s="1">
        <v>44640.48350559656</v>
      </c>
      <c r="B3688" s="2" t="s">
        <v>1454</v>
      </c>
      <c r="C3688" t="s">
        <v>64</v>
      </c>
      <c r="D3688">
        <v>3</v>
      </c>
      <c r="E3688">
        <f>IF(D3688="", _xlfn.XLOOKUP(C3688,'Median Quantity per product'!$D$4:$D$103,'Median Quantity per product'!$E$4:$E$103, "NA"),'Project Work - Data wrows'!D3688)</f>
        <v>3</v>
      </c>
      <c r="F3688">
        <v>352</v>
      </c>
      <c r="G3688">
        <f>IF(F3688="",_xlfn.XLOOKUP(C3688,'Price Averages'!$D$4:$D$103,'Price Averages'!$E$4:$E$103, "FALSE"), F3688)</f>
        <v>352</v>
      </c>
      <c r="H3688">
        <v>88</v>
      </c>
      <c r="I3688">
        <f>IF(H3688="", _xlfn.XLOOKUP(C3688, 'Cost Averages'!$D$4:$D$103,'Cost Averages'!$E$4:$E$103, "FALSE"),H3688)</f>
        <v>88</v>
      </c>
      <c r="J3688">
        <f t="shared" si="345"/>
        <v>1056</v>
      </c>
      <c r="K3688">
        <f t="shared" si="346"/>
        <v>264</v>
      </c>
      <c r="L3688">
        <f t="shared" si="347"/>
        <v>792</v>
      </c>
      <c r="M3688" s="2" t="s">
        <v>28</v>
      </c>
      <c r="N3688" t="s">
        <v>333</v>
      </c>
      <c r="O3688" t="s">
        <v>56</v>
      </c>
      <c r="P3688" s="3">
        <v>10.816866337473218</v>
      </c>
      <c r="Q3688" t="str">
        <f t="shared" si="342"/>
        <v>H</v>
      </c>
      <c r="R3688">
        <f t="shared" si="343"/>
        <v>2022</v>
      </c>
      <c r="S3688">
        <f t="shared" si="344"/>
        <v>0</v>
      </c>
    </row>
    <row r="3689" spans="1:19" x14ac:dyDescent="0.25">
      <c r="A3689" s="1">
        <v>44776.927685659335</v>
      </c>
      <c r="B3689" s="2" t="s">
        <v>3058</v>
      </c>
      <c r="C3689" t="s">
        <v>64</v>
      </c>
      <c r="D3689">
        <v>7</v>
      </c>
      <c r="E3689">
        <f>IF(D3689="", _xlfn.XLOOKUP(C3689,'Median Quantity per product'!$D$4:$D$103,'Median Quantity per product'!$E$4:$E$103, "NA"),'Project Work - Data wrows'!D3689)</f>
        <v>7</v>
      </c>
      <c r="F3689">
        <v>352</v>
      </c>
      <c r="G3689">
        <f>IF(F3689="",_xlfn.XLOOKUP(C3689,'Price Averages'!$D$4:$D$103,'Price Averages'!$E$4:$E$103, "FALSE"), F3689)</f>
        <v>352</v>
      </c>
      <c r="H3689">
        <v>88</v>
      </c>
      <c r="I3689">
        <f>IF(H3689="", _xlfn.XLOOKUP(C3689, 'Cost Averages'!$D$4:$D$103,'Cost Averages'!$E$4:$E$103, "FALSE"),H3689)</f>
        <v>88</v>
      </c>
      <c r="J3689">
        <f t="shared" si="345"/>
        <v>2464</v>
      </c>
      <c r="K3689">
        <f t="shared" si="346"/>
        <v>616</v>
      </c>
      <c r="L3689">
        <f t="shared" si="347"/>
        <v>1848</v>
      </c>
      <c r="M3689" s="2" t="s">
        <v>28</v>
      </c>
      <c r="N3689" t="s">
        <v>98</v>
      </c>
      <c r="O3689" t="s">
        <v>34</v>
      </c>
      <c r="P3689" s="3">
        <v>13.717776078041958</v>
      </c>
      <c r="Q3689" t="str">
        <f t="shared" si="342"/>
        <v>H</v>
      </c>
      <c r="R3689">
        <f t="shared" si="343"/>
        <v>2022</v>
      </c>
      <c r="S3689">
        <f t="shared" si="344"/>
        <v>0</v>
      </c>
    </row>
    <row r="3690" spans="1:19" x14ac:dyDescent="0.25">
      <c r="A3690" s="1">
        <v>44846.753977117238</v>
      </c>
      <c r="B3690" s="2" t="s">
        <v>3143</v>
      </c>
      <c r="C3690" t="s">
        <v>64</v>
      </c>
      <c r="D3690">
        <v>9</v>
      </c>
      <c r="E3690">
        <f>IF(D3690="", _xlfn.XLOOKUP(C3690,'Median Quantity per product'!$D$4:$D$103,'Median Quantity per product'!$E$4:$E$103, "NA"),'Project Work - Data wrows'!D3690)</f>
        <v>9</v>
      </c>
      <c r="F3690">
        <v>352</v>
      </c>
      <c r="G3690">
        <f>IF(F3690="",_xlfn.XLOOKUP(C3690,'Price Averages'!$D$4:$D$103,'Price Averages'!$E$4:$E$103, "FALSE"), F3690)</f>
        <v>352</v>
      </c>
      <c r="H3690">
        <v>88</v>
      </c>
      <c r="I3690">
        <f>IF(H3690="", _xlfn.XLOOKUP(C3690, 'Cost Averages'!$D$4:$D$103,'Cost Averages'!$E$4:$E$103, "FALSE"),H3690)</f>
        <v>88</v>
      </c>
      <c r="J3690">
        <f t="shared" si="345"/>
        <v>3168</v>
      </c>
      <c r="K3690">
        <f t="shared" si="346"/>
        <v>792</v>
      </c>
      <c r="L3690">
        <f t="shared" si="347"/>
        <v>2376</v>
      </c>
      <c r="M3690" s="2" t="s">
        <v>44</v>
      </c>
      <c r="N3690" t="s">
        <v>393</v>
      </c>
      <c r="O3690" t="s">
        <v>50</v>
      </c>
      <c r="P3690" s="3">
        <v>11.394777319422785</v>
      </c>
      <c r="Q3690" t="str">
        <f t="shared" si="342"/>
        <v>H</v>
      </c>
      <c r="R3690">
        <f t="shared" si="343"/>
        <v>2022</v>
      </c>
      <c r="S3690">
        <f t="shared" si="344"/>
        <v>0</v>
      </c>
    </row>
    <row r="3691" spans="1:19" x14ac:dyDescent="0.25">
      <c r="A3691" s="1">
        <v>44907.029185103413</v>
      </c>
      <c r="B3691" s="2" t="s">
        <v>675</v>
      </c>
      <c r="C3691" t="s">
        <v>64</v>
      </c>
      <c r="D3691">
        <v>14</v>
      </c>
      <c r="E3691">
        <f>IF(D3691="", _xlfn.XLOOKUP(C3691,'Median Quantity per product'!$D$4:$D$103,'Median Quantity per product'!$E$4:$E$103, "NA"),'Project Work - Data wrows'!D3691)</f>
        <v>14</v>
      </c>
      <c r="F3691">
        <v>352</v>
      </c>
      <c r="G3691">
        <f>IF(F3691="",_xlfn.XLOOKUP(C3691,'Price Averages'!$D$4:$D$103,'Price Averages'!$E$4:$E$103, "FALSE"), F3691)</f>
        <v>352</v>
      </c>
      <c r="H3691">
        <v>88</v>
      </c>
      <c r="I3691">
        <f>IF(H3691="", _xlfn.XLOOKUP(C3691, 'Cost Averages'!$D$4:$D$103,'Cost Averages'!$E$4:$E$103, "FALSE"),H3691)</f>
        <v>88</v>
      </c>
      <c r="J3691">
        <f t="shared" si="345"/>
        <v>4928</v>
      </c>
      <c r="K3691">
        <f t="shared" si="346"/>
        <v>1232</v>
      </c>
      <c r="L3691">
        <f t="shared" si="347"/>
        <v>3696</v>
      </c>
      <c r="M3691" s="2" t="s">
        <v>23</v>
      </c>
      <c r="N3691" t="s">
        <v>630</v>
      </c>
      <c r="O3691" t="s">
        <v>25</v>
      </c>
      <c r="P3691" s="3">
        <v>12.131375018945562</v>
      </c>
      <c r="Q3691" t="str">
        <f t="shared" si="342"/>
        <v>H</v>
      </c>
      <c r="R3691">
        <f t="shared" si="343"/>
        <v>2022</v>
      </c>
      <c r="S3691">
        <f t="shared" si="344"/>
        <v>0</v>
      </c>
    </row>
    <row r="3692" spans="1:19" x14ac:dyDescent="0.25">
      <c r="A3692" s="1">
        <v>44566.19525795435</v>
      </c>
      <c r="B3692" s="2" t="s">
        <v>1250</v>
      </c>
      <c r="C3692" t="s">
        <v>64</v>
      </c>
      <c r="D3692">
        <v>16</v>
      </c>
      <c r="E3692">
        <f>IF(D3692="", _xlfn.XLOOKUP(C3692,'Median Quantity per product'!$D$4:$D$103,'Median Quantity per product'!$E$4:$E$103, "NA"),'Project Work - Data wrows'!D3692)</f>
        <v>16</v>
      </c>
      <c r="F3692">
        <v>352</v>
      </c>
      <c r="G3692">
        <f>IF(F3692="",_xlfn.XLOOKUP(C3692,'Price Averages'!$D$4:$D$103,'Price Averages'!$E$4:$E$103, "FALSE"), F3692)</f>
        <v>352</v>
      </c>
      <c r="H3692">
        <v>88</v>
      </c>
      <c r="I3692">
        <f>IF(H3692="", _xlfn.XLOOKUP(C3692, 'Cost Averages'!$D$4:$D$103,'Cost Averages'!$E$4:$E$103, "FALSE"),H3692)</f>
        <v>88</v>
      </c>
      <c r="J3692">
        <f t="shared" si="345"/>
        <v>5632</v>
      </c>
      <c r="K3692">
        <f t="shared" si="346"/>
        <v>1408</v>
      </c>
      <c r="L3692">
        <f t="shared" si="347"/>
        <v>4224</v>
      </c>
      <c r="M3692" s="2" t="s">
        <v>23</v>
      </c>
      <c r="N3692" t="s">
        <v>115</v>
      </c>
      <c r="O3692" t="s">
        <v>46</v>
      </c>
      <c r="P3692" s="3">
        <v>10.42743035829395</v>
      </c>
      <c r="Q3692" t="str">
        <f t="shared" si="342"/>
        <v>H</v>
      </c>
      <c r="R3692">
        <f t="shared" si="343"/>
        <v>2022</v>
      </c>
      <c r="S3692">
        <f t="shared" si="344"/>
        <v>0</v>
      </c>
    </row>
    <row r="3693" spans="1:19" x14ac:dyDescent="0.25">
      <c r="A3693" s="1">
        <v>44769</v>
      </c>
      <c r="B3693" s="2" t="s">
        <v>4043</v>
      </c>
      <c r="C3693" t="s">
        <v>149</v>
      </c>
      <c r="D3693">
        <v>5</v>
      </c>
      <c r="E3693">
        <f>IF(D3693="", _xlfn.XLOOKUP(C3693,'Median Quantity per product'!$D$4:$D$103,'Median Quantity per product'!$E$4:$E$103, "NA"),'Project Work - Data wrows'!D3693)</f>
        <v>5</v>
      </c>
      <c r="F3693">
        <v>50</v>
      </c>
      <c r="G3693">
        <f>IF(F3693="",_xlfn.XLOOKUP(C3693,'Price Averages'!$D$4:$D$103,'Price Averages'!$E$4:$E$103, "FALSE"), F3693)</f>
        <v>50</v>
      </c>
      <c r="H3693" t="s">
        <v>32</v>
      </c>
      <c r="I3693">
        <f>IF(H3693="", _xlfn.XLOOKUP(C3693, 'Cost Averages'!$D$4:$D$103,'Cost Averages'!$E$4:$E$103, "FALSE"),H3693)</f>
        <v>25</v>
      </c>
      <c r="J3693">
        <f t="shared" si="345"/>
        <v>250</v>
      </c>
      <c r="K3693">
        <f t="shared" si="346"/>
        <v>125</v>
      </c>
      <c r="L3693">
        <f t="shared" si="347"/>
        <v>125</v>
      </c>
      <c r="M3693" s="2" t="s">
        <v>44</v>
      </c>
      <c r="N3693" t="s">
        <v>202</v>
      </c>
      <c r="O3693" t="s">
        <v>50</v>
      </c>
      <c r="P3693" s="3">
        <v>11.995406972581796</v>
      </c>
      <c r="Q3693" t="str">
        <f t="shared" si="342"/>
        <v>H</v>
      </c>
      <c r="R3693">
        <f t="shared" si="343"/>
        <v>2022</v>
      </c>
      <c r="S3693">
        <f t="shared" si="344"/>
        <v>0</v>
      </c>
    </row>
    <row r="3694" spans="1:19" x14ac:dyDescent="0.25">
      <c r="A3694" s="1">
        <v>44691.87577668926</v>
      </c>
      <c r="B3694" s="2" t="s">
        <v>1525</v>
      </c>
      <c r="C3694" t="s">
        <v>149</v>
      </c>
      <c r="D3694">
        <v>8</v>
      </c>
      <c r="E3694">
        <f>IF(D3694="", _xlfn.XLOOKUP(C3694,'Median Quantity per product'!$D$4:$D$103,'Median Quantity per product'!$E$4:$E$103, "NA"),'Project Work - Data wrows'!D3694)</f>
        <v>8</v>
      </c>
      <c r="F3694">
        <v>50</v>
      </c>
      <c r="G3694">
        <f>IF(F3694="",_xlfn.XLOOKUP(C3694,'Price Averages'!$D$4:$D$103,'Price Averages'!$E$4:$E$103, "FALSE"), F3694)</f>
        <v>50</v>
      </c>
      <c r="H3694">
        <v>25</v>
      </c>
      <c r="I3694">
        <f>IF(H3694="", _xlfn.XLOOKUP(C3694, 'Cost Averages'!$D$4:$D$103,'Cost Averages'!$E$4:$E$103, "FALSE"),H3694)</f>
        <v>25</v>
      </c>
      <c r="J3694">
        <f t="shared" si="345"/>
        <v>400</v>
      </c>
      <c r="K3694">
        <f t="shared" si="346"/>
        <v>200</v>
      </c>
      <c r="L3694">
        <f t="shared" si="347"/>
        <v>200</v>
      </c>
      <c r="M3694" s="2" t="s">
        <v>28</v>
      </c>
      <c r="N3694" t="s">
        <v>313</v>
      </c>
      <c r="O3694" t="s">
        <v>34</v>
      </c>
      <c r="P3694" s="3">
        <v>7.7337149713827413</v>
      </c>
      <c r="Q3694" t="str">
        <f t="shared" si="342"/>
        <v>H</v>
      </c>
      <c r="R3694">
        <f t="shared" si="343"/>
        <v>2022</v>
      </c>
      <c r="S3694">
        <f t="shared" si="344"/>
        <v>0</v>
      </c>
    </row>
    <row r="3695" spans="1:19" x14ac:dyDescent="0.25">
      <c r="A3695" s="1">
        <v>44742.158215633215</v>
      </c>
      <c r="B3695" s="2" t="s">
        <v>2337</v>
      </c>
      <c r="C3695" t="s">
        <v>149</v>
      </c>
      <c r="D3695">
        <v>10</v>
      </c>
      <c r="E3695">
        <f>IF(D3695="", _xlfn.XLOOKUP(C3695,'Median Quantity per product'!$D$4:$D$103,'Median Quantity per product'!$E$4:$E$103, "NA"),'Project Work - Data wrows'!D3695)</f>
        <v>10</v>
      </c>
      <c r="F3695" t="s">
        <v>32</v>
      </c>
      <c r="G3695">
        <f>IF(F3695="",_xlfn.XLOOKUP(C3695,'Price Averages'!$D$4:$D$103,'Price Averages'!$E$4:$E$103, "FALSE"), F3695)</f>
        <v>50</v>
      </c>
      <c r="H3695">
        <v>25</v>
      </c>
      <c r="I3695">
        <f>IF(H3695="", _xlfn.XLOOKUP(C3695, 'Cost Averages'!$D$4:$D$103,'Cost Averages'!$E$4:$E$103, "FALSE"),H3695)</f>
        <v>25</v>
      </c>
      <c r="J3695">
        <f t="shared" si="345"/>
        <v>500</v>
      </c>
      <c r="K3695">
        <f t="shared" si="346"/>
        <v>250</v>
      </c>
      <c r="L3695">
        <f t="shared" si="347"/>
        <v>250</v>
      </c>
      <c r="M3695" s="2" t="s">
        <v>28</v>
      </c>
      <c r="N3695" t="s">
        <v>572</v>
      </c>
      <c r="O3695" t="s">
        <v>50</v>
      </c>
      <c r="P3695" s="3">
        <v>14.66147716237918</v>
      </c>
      <c r="Q3695" t="str">
        <f t="shared" si="342"/>
        <v>H</v>
      </c>
      <c r="R3695">
        <f t="shared" si="343"/>
        <v>2022</v>
      </c>
      <c r="S3695">
        <f t="shared" si="344"/>
        <v>0</v>
      </c>
    </row>
    <row r="3696" spans="1:19" x14ac:dyDescent="0.25">
      <c r="A3696" s="1">
        <v>44641</v>
      </c>
      <c r="B3696" s="2" t="s">
        <v>3924</v>
      </c>
      <c r="C3696" t="s">
        <v>149</v>
      </c>
      <c r="D3696">
        <v>12</v>
      </c>
      <c r="E3696">
        <f>IF(D3696="", _xlfn.XLOOKUP(C3696,'Median Quantity per product'!$D$4:$D$103,'Median Quantity per product'!$E$4:$E$103, "NA"),'Project Work - Data wrows'!D3696)</f>
        <v>12</v>
      </c>
      <c r="F3696">
        <v>50</v>
      </c>
      <c r="G3696">
        <f>IF(F3696="",_xlfn.XLOOKUP(C3696,'Price Averages'!$D$4:$D$103,'Price Averages'!$E$4:$E$103, "FALSE"), F3696)</f>
        <v>50</v>
      </c>
      <c r="H3696" t="s">
        <v>32</v>
      </c>
      <c r="I3696">
        <f>IF(H3696="", _xlfn.XLOOKUP(C3696, 'Cost Averages'!$D$4:$D$103,'Cost Averages'!$E$4:$E$103, "FALSE"),H3696)</f>
        <v>25</v>
      </c>
      <c r="J3696">
        <f t="shared" si="345"/>
        <v>600</v>
      </c>
      <c r="K3696">
        <f t="shared" si="346"/>
        <v>300</v>
      </c>
      <c r="L3696">
        <f t="shared" si="347"/>
        <v>300</v>
      </c>
      <c r="M3696" s="2" t="s">
        <v>23</v>
      </c>
      <c r="N3696" t="s">
        <v>1130</v>
      </c>
      <c r="O3696" t="s">
        <v>56</v>
      </c>
      <c r="P3696" s="3">
        <v>13.601235361661526</v>
      </c>
      <c r="Q3696" t="str">
        <f t="shared" si="342"/>
        <v>H</v>
      </c>
      <c r="R3696">
        <f t="shared" si="343"/>
        <v>2022</v>
      </c>
      <c r="S3696">
        <f t="shared" si="344"/>
        <v>0</v>
      </c>
    </row>
    <row r="3697" spans="1:19" x14ac:dyDescent="0.25">
      <c r="A3697" s="1">
        <v>44664.898639922445</v>
      </c>
      <c r="B3697" s="2" t="s">
        <v>3122</v>
      </c>
      <c r="C3697" t="s">
        <v>149</v>
      </c>
      <c r="D3697">
        <v>17</v>
      </c>
      <c r="E3697">
        <f>IF(D3697="", _xlfn.XLOOKUP(C3697,'Median Quantity per product'!$D$4:$D$103,'Median Quantity per product'!$E$4:$E$103, "NA"),'Project Work - Data wrows'!D3697)</f>
        <v>17</v>
      </c>
      <c r="F3697">
        <v>50</v>
      </c>
      <c r="G3697">
        <f>IF(F3697="",_xlfn.XLOOKUP(C3697,'Price Averages'!$D$4:$D$103,'Price Averages'!$E$4:$E$103, "FALSE"), F3697)</f>
        <v>50</v>
      </c>
      <c r="H3697">
        <v>25</v>
      </c>
      <c r="I3697">
        <f>IF(H3697="", _xlfn.XLOOKUP(C3697, 'Cost Averages'!$D$4:$D$103,'Cost Averages'!$E$4:$E$103, "FALSE"),H3697)</f>
        <v>25</v>
      </c>
      <c r="J3697">
        <f t="shared" si="345"/>
        <v>850</v>
      </c>
      <c r="K3697">
        <f t="shared" si="346"/>
        <v>425</v>
      </c>
      <c r="L3697">
        <f t="shared" si="347"/>
        <v>425</v>
      </c>
      <c r="M3697" s="2" t="s">
        <v>28</v>
      </c>
      <c r="N3697" t="s">
        <v>683</v>
      </c>
      <c r="O3697" t="s">
        <v>25</v>
      </c>
      <c r="P3697" s="3">
        <v>10.248947386022252</v>
      </c>
      <c r="Q3697" t="str">
        <f t="shared" si="342"/>
        <v>H</v>
      </c>
      <c r="R3697">
        <f t="shared" si="343"/>
        <v>2022</v>
      </c>
      <c r="S3697">
        <f t="shared" si="344"/>
        <v>0</v>
      </c>
    </row>
    <row r="3698" spans="1:19" x14ac:dyDescent="0.25">
      <c r="A3698" s="1">
        <v>44639.118283328753</v>
      </c>
      <c r="B3698" s="2" t="s">
        <v>2717</v>
      </c>
      <c r="C3698" t="s">
        <v>149</v>
      </c>
      <c r="D3698" t="s">
        <v>32</v>
      </c>
      <c r="E3698">
        <f>IF(D3698="", _xlfn.XLOOKUP(C3698,'Median Quantity per product'!$D$4:$D$103,'Median Quantity per product'!$E$4:$E$103, "NA"),'Project Work - Data wrows'!D3698)</f>
        <v>10</v>
      </c>
      <c r="F3698" t="s">
        <v>32</v>
      </c>
      <c r="G3698">
        <f>IF(F3698="",_xlfn.XLOOKUP(C3698,'Price Averages'!$D$4:$D$103,'Price Averages'!$E$4:$E$103, "FALSE"), F3698)</f>
        <v>50</v>
      </c>
      <c r="H3698" t="s">
        <v>32</v>
      </c>
      <c r="I3698">
        <f>IF(H3698="", _xlfn.XLOOKUP(C3698, 'Cost Averages'!$D$4:$D$103,'Cost Averages'!$E$4:$E$103, "FALSE"),H3698)</f>
        <v>25</v>
      </c>
      <c r="J3698">
        <f t="shared" si="345"/>
        <v>500</v>
      </c>
      <c r="K3698">
        <f t="shared" si="346"/>
        <v>250</v>
      </c>
      <c r="L3698">
        <f t="shared" si="347"/>
        <v>250</v>
      </c>
      <c r="M3698" s="2" t="s">
        <v>23</v>
      </c>
      <c r="N3698" t="s">
        <v>282</v>
      </c>
      <c r="O3698" t="s">
        <v>78</v>
      </c>
      <c r="P3698" s="3">
        <v>12.758430621858414</v>
      </c>
      <c r="Q3698" t="str">
        <f t="shared" si="342"/>
        <v>H</v>
      </c>
      <c r="R3698">
        <f t="shared" si="343"/>
        <v>2022</v>
      </c>
      <c r="S3698">
        <f t="shared" si="344"/>
        <v>0</v>
      </c>
    </row>
    <row r="3699" spans="1:19" x14ac:dyDescent="0.25">
      <c r="A3699" s="1">
        <v>44830.528411170002</v>
      </c>
      <c r="B3699" s="2" t="s">
        <v>2906</v>
      </c>
      <c r="C3699" t="s">
        <v>149</v>
      </c>
      <c r="D3699" t="s">
        <v>32</v>
      </c>
      <c r="E3699">
        <f>IF(D3699="", _xlfn.XLOOKUP(C3699,'Median Quantity per product'!$D$4:$D$103,'Median Quantity per product'!$E$4:$E$103, "NA"),'Project Work - Data wrows'!D3699)</f>
        <v>10</v>
      </c>
      <c r="F3699" t="s">
        <v>32</v>
      </c>
      <c r="G3699">
        <f>IF(F3699="",_xlfn.XLOOKUP(C3699,'Price Averages'!$D$4:$D$103,'Price Averages'!$E$4:$E$103, "FALSE"), F3699)</f>
        <v>50</v>
      </c>
      <c r="H3699">
        <v>25</v>
      </c>
      <c r="I3699">
        <f>IF(H3699="", _xlfn.XLOOKUP(C3699, 'Cost Averages'!$D$4:$D$103,'Cost Averages'!$E$4:$E$103, "FALSE"),H3699)</f>
        <v>25</v>
      </c>
      <c r="J3699">
        <f t="shared" si="345"/>
        <v>500</v>
      </c>
      <c r="K3699">
        <f t="shared" si="346"/>
        <v>250</v>
      </c>
      <c r="L3699">
        <f t="shared" si="347"/>
        <v>250</v>
      </c>
      <c r="M3699" s="2" t="s">
        <v>28</v>
      </c>
      <c r="N3699" t="s">
        <v>153</v>
      </c>
      <c r="O3699" t="s">
        <v>25</v>
      </c>
      <c r="P3699" s="3">
        <v>14.370283356317486</v>
      </c>
      <c r="Q3699" t="str">
        <f t="shared" si="342"/>
        <v>H</v>
      </c>
      <c r="R3699">
        <f t="shared" si="343"/>
        <v>2022</v>
      </c>
      <c r="S3699">
        <f t="shared" si="344"/>
        <v>0</v>
      </c>
    </row>
    <row r="3700" spans="1:19" x14ac:dyDescent="0.25">
      <c r="A3700" s="1">
        <v>44784</v>
      </c>
      <c r="B3700" s="2" t="s">
        <v>4058</v>
      </c>
      <c r="C3700" t="s">
        <v>149</v>
      </c>
      <c r="D3700" t="s">
        <v>32</v>
      </c>
      <c r="E3700">
        <f>IF(D3700="", _xlfn.XLOOKUP(C3700,'Median Quantity per product'!$D$4:$D$103,'Median Quantity per product'!$E$4:$E$103, "NA"),'Project Work - Data wrows'!D3700)</f>
        <v>10</v>
      </c>
      <c r="F3700">
        <v>50</v>
      </c>
      <c r="G3700">
        <f>IF(F3700="",_xlfn.XLOOKUP(C3700,'Price Averages'!$D$4:$D$103,'Price Averages'!$E$4:$E$103, "FALSE"), F3700)</f>
        <v>50</v>
      </c>
      <c r="H3700" t="s">
        <v>32</v>
      </c>
      <c r="I3700">
        <f>IF(H3700="", _xlfn.XLOOKUP(C3700, 'Cost Averages'!$D$4:$D$103,'Cost Averages'!$E$4:$E$103, "FALSE"),H3700)</f>
        <v>25</v>
      </c>
      <c r="J3700">
        <f t="shared" si="345"/>
        <v>500</v>
      </c>
      <c r="K3700">
        <f t="shared" si="346"/>
        <v>250</v>
      </c>
      <c r="L3700">
        <f t="shared" si="347"/>
        <v>250</v>
      </c>
      <c r="M3700" s="2" t="s">
        <v>28</v>
      </c>
      <c r="N3700" t="s">
        <v>621</v>
      </c>
      <c r="O3700" t="s">
        <v>46</v>
      </c>
      <c r="P3700" s="3">
        <v>9.8892508156549788</v>
      </c>
      <c r="Q3700" t="str">
        <f t="shared" si="342"/>
        <v>H</v>
      </c>
      <c r="R3700">
        <f t="shared" si="343"/>
        <v>2022</v>
      </c>
      <c r="S3700">
        <f t="shared" si="344"/>
        <v>0</v>
      </c>
    </row>
    <row r="3701" spans="1:19" x14ac:dyDescent="0.25">
      <c r="A3701" s="1">
        <v>44573.871165603749</v>
      </c>
      <c r="B3701" s="2" t="s">
        <v>2105</v>
      </c>
      <c r="C3701" t="s">
        <v>58</v>
      </c>
      <c r="D3701">
        <v>7</v>
      </c>
      <c r="E3701">
        <f>IF(D3701="", _xlfn.XLOOKUP(C3701,'Median Quantity per product'!$D$4:$D$103,'Median Quantity per product'!$E$4:$E$103, "NA"),'Project Work - Data wrows'!D3701)</f>
        <v>7</v>
      </c>
      <c r="F3701" t="s">
        <v>32</v>
      </c>
      <c r="G3701">
        <f>IF(F3701="",_xlfn.XLOOKUP(C3701,'Price Averages'!$D$4:$D$103,'Price Averages'!$E$4:$E$103, "FALSE"), F3701)</f>
        <v>144</v>
      </c>
      <c r="H3701">
        <v>48</v>
      </c>
      <c r="I3701">
        <f>IF(H3701="", _xlfn.XLOOKUP(C3701, 'Cost Averages'!$D$4:$D$103,'Cost Averages'!$E$4:$E$103, "FALSE"),H3701)</f>
        <v>48</v>
      </c>
      <c r="J3701">
        <f t="shared" si="345"/>
        <v>1008</v>
      </c>
      <c r="K3701">
        <f t="shared" si="346"/>
        <v>336</v>
      </c>
      <c r="L3701">
        <f t="shared" si="347"/>
        <v>672</v>
      </c>
      <c r="M3701" s="2" t="s">
        <v>23</v>
      </c>
      <c r="N3701" t="s">
        <v>205</v>
      </c>
      <c r="O3701" t="s">
        <v>50</v>
      </c>
      <c r="P3701" s="3">
        <v>10.980884286450312</v>
      </c>
      <c r="Q3701" t="str">
        <f t="shared" si="342"/>
        <v>H</v>
      </c>
      <c r="R3701">
        <f t="shared" si="343"/>
        <v>2022</v>
      </c>
      <c r="S3701">
        <f t="shared" si="344"/>
        <v>0</v>
      </c>
    </row>
    <row r="3702" spans="1:19" x14ac:dyDescent="0.25">
      <c r="A3702" s="1">
        <v>44738.85971542645</v>
      </c>
      <c r="B3702" s="2" t="s">
        <v>2322</v>
      </c>
      <c r="C3702" t="s">
        <v>58</v>
      </c>
      <c r="D3702">
        <v>14</v>
      </c>
      <c r="E3702">
        <f>IF(D3702="", _xlfn.XLOOKUP(C3702,'Median Quantity per product'!$D$4:$D$103,'Median Quantity per product'!$E$4:$E$103, "NA"),'Project Work - Data wrows'!D3702)</f>
        <v>14</v>
      </c>
      <c r="F3702" t="s">
        <v>32</v>
      </c>
      <c r="G3702">
        <f>IF(F3702="",_xlfn.XLOOKUP(C3702,'Price Averages'!$D$4:$D$103,'Price Averages'!$E$4:$E$103, "FALSE"), F3702)</f>
        <v>144</v>
      </c>
      <c r="H3702">
        <v>48</v>
      </c>
      <c r="I3702">
        <f>IF(H3702="", _xlfn.XLOOKUP(C3702, 'Cost Averages'!$D$4:$D$103,'Cost Averages'!$E$4:$E$103, "FALSE"),H3702)</f>
        <v>48</v>
      </c>
      <c r="J3702">
        <f t="shared" si="345"/>
        <v>2016</v>
      </c>
      <c r="K3702">
        <f t="shared" si="346"/>
        <v>672</v>
      </c>
      <c r="L3702">
        <f t="shared" si="347"/>
        <v>1344</v>
      </c>
      <c r="M3702" s="2" t="s">
        <v>44</v>
      </c>
      <c r="N3702" t="s">
        <v>458</v>
      </c>
      <c r="O3702" t="s">
        <v>41</v>
      </c>
      <c r="P3702" s="3">
        <v>16.368863536738775</v>
      </c>
      <c r="Q3702" t="str">
        <f t="shared" si="342"/>
        <v>H</v>
      </c>
      <c r="R3702">
        <f t="shared" si="343"/>
        <v>2022</v>
      </c>
      <c r="S3702">
        <f t="shared" si="344"/>
        <v>0</v>
      </c>
    </row>
    <row r="3703" spans="1:19" x14ac:dyDescent="0.25">
      <c r="A3703" s="1">
        <v>44629</v>
      </c>
      <c r="B3703" s="2" t="s">
        <v>3913</v>
      </c>
      <c r="C3703" t="s">
        <v>58</v>
      </c>
      <c r="D3703">
        <v>16</v>
      </c>
      <c r="E3703">
        <f>IF(D3703="", _xlfn.XLOOKUP(C3703,'Median Quantity per product'!$D$4:$D$103,'Median Quantity per product'!$E$4:$E$103, "NA"),'Project Work - Data wrows'!D3703)</f>
        <v>16</v>
      </c>
      <c r="F3703">
        <v>144</v>
      </c>
      <c r="G3703">
        <f>IF(F3703="",_xlfn.XLOOKUP(C3703,'Price Averages'!$D$4:$D$103,'Price Averages'!$E$4:$E$103, "FALSE"), F3703)</f>
        <v>144</v>
      </c>
      <c r="H3703">
        <v>48</v>
      </c>
      <c r="I3703">
        <f>IF(H3703="", _xlfn.XLOOKUP(C3703, 'Cost Averages'!$D$4:$D$103,'Cost Averages'!$E$4:$E$103, "FALSE"),H3703)</f>
        <v>48</v>
      </c>
      <c r="J3703">
        <f t="shared" si="345"/>
        <v>2304</v>
      </c>
      <c r="K3703">
        <f t="shared" si="346"/>
        <v>768</v>
      </c>
      <c r="L3703">
        <f t="shared" si="347"/>
        <v>1536</v>
      </c>
      <c r="M3703" s="2" t="s">
        <v>28</v>
      </c>
      <c r="N3703" t="s">
        <v>603</v>
      </c>
      <c r="O3703" t="s">
        <v>50</v>
      </c>
      <c r="P3703" s="3">
        <v>7.8974070387684714</v>
      </c>
      <c r="Q3703" t="str">
        <f t="shared" si="342"/>
        <v>H</v>
      </c>
      <c r="R3703">
        <f t="shared" si="343"/>
        <v>2022</v>
      </c>
      <c r="S3703">
        <f t="shared" si="344"/>
        <v>0</v>
      </c>
    </row>
    <row r="3704" spans="1:19" x14ac:dyDescent="0.25">
      <c r="A3704" s="1">
        <v>44573.345418843463</v>
      </c>
      <c r="B3704" s="2" t="s">
        <v>1622</v>
      </c>
      <c r="C3704" t="s">
        <v>58</v>
      </c>
      <c r="D3704" t="s">
        <v>32</v>
      </c>
      <c r="E3704">
        <f>IF(D3704="", _xlfn.XLOOKUP(C3704,'Median Quantity per product'!$D$4:$D$103,'Median Quantity per product'!$E$4:$E$103, "NA"),'Project Work - Data wrows'!D3704)</f>
        <v>13.5</v>
      </c>
      <c r="F3704">
        <v>144</v>
      </c>
      <c r="G3704">
        <f>IF(F3704="",_xlfn.XLOOKUP(C3704,'Price Averages'!$D$4:$D$103,'Price Averages'!$E$4:$E$103, "FALSE"), F3704)</f>
        <v>144</v>
      </c>
      <c r="H3704" t="s">
        <v>32</v>
      </c>
      <c r="I3704">
        <f>IF(H3704="", _xlfn.XLOOKUP(C3704, 'Cost Averages'!$D$4:$D$103,'Cost Averages'!$E$4:$E$103, "FALSE"),H3704)</f>
        <v>48</v>
      </c>
      <c r="J3704">
        <f t="shared" si="345"/>
        <v>1944</v>
      </c>
      <c r="K3704">
        <f t="shared" si="346"/>
        <v>648</v>
      </c>
      <c r="L3704">
        <f t="shared" si="347"/>
        <v>1296</v>
      </c>
      <c r="M3704" s="2" t="s">
        <v>28</v>
      </c>
      <c r="N3704" t="s">
        <v>264</v>
      </c>
      <c r="O3704" t="s">
        <v>41</v>
      </c>
      <c r="P3704" s="3">
        <v>12.503632939408062</v>
      </c>
      <c r="Q3704" t="str">
        <f t="shared" si="342"/>
        <v>H</v>
      </c>
      <c r="R3704">
        <f t="shared" si="343"/>
        <v>2022</v>
      </c>
      <c r="S3704">
        <f t="shared" si="344"/>
        <v>0</v>
      </c>
    </row>
    <row r="3705" spans="1:19" x14ac:dyDescent="0.25">
      <c r="A3705" s="1">
        <v>44583</v>
      </c>
      <c r="B3705" s="2" t="s">
        <v>3870</v>
      </c>
      <c r="C3705" t="s">
        <v>58</v>
      </c>
      <c r="D3705" t="s">
        <v>32</v>
      </c>
      <c r="E3705">
        <f>IF(D3705="", _xlfn.XLOOKUP(C3705,'Median Quantity per product'!$D$4:$D$103,'Median Quantity per product'!$E$4:$E$103, "NA"),'Project Work - Data wrows'!D3705)</f>
        <v>13.5</v>
      </c>
      <c r="F3705">
        <v>144</v>
      </c>
      <c r="G3705">
        <f>IF(F3705="",_xlfn.XLOOKUP(C3705,'Price Averages'!$D$4:$D$103,'Price Averages'!$E$4:$E$103, "FALSE"), F3705)</f>
        <v>144</v>
      </c>
      <c r="H3705">
        <v>48</v>
      </c>
      <c r="I3705">
        <f>IF(H3705="", _xlfn.XLOOKUP(C3705, 'Cost Averages'!$D$4:$D$103,'Cost Averages'!$E$4:$E$103, "FALSE"),H3705)</f>
        <v>48</v>
      </c>
      <c r="J3705">
        <f t="shared" si="345"/>
        <v>1944</v>
      </c>
      <c r="K3705">
        <f t="shared" si="346"/>
        <v>648</v>
      </c>
      <c r="L3705">
        <f t="shared" si="347"/>
        <v>1296</v>
      </c>
      <c r="M3705" s="2" t="s">
        <v>28</v>
      </c>
      <c r="N3705" t="s">
        <v>846</v>
      </c>
      <c r="O3705" t="s">
        <v>50</v>
      </c>
      <c r="P3705" s="3">
        <v>12.990345718839325</v>
      </c>
      <c r="Q3705" t="str">
        <f t="shared" si="342"/>
        <v>H</v>
      </c>
      <c r="R3705">
        <f t="shared" si="343"/>
        <v>2022</v>
      </c>
      <c r="S3705">
        <f t="shared" si="344"/>
        <v>0</v>
      </c>
    </row>
    <row r="3706" spans="1:19" x14ac:dyDescent="0.25">
      <c r="A3706" s="1">
        <v>44571.242866542278</v>
      </c>
      <c r="B3706" s="2" t="s">
        <v>2420</v>
      </c>
      <c r="C3706" t="s">
        <v>367</v>
      </c>
      <c r="D3706">
        <v>2</v>
      </c>
      <c r="E3706">
        <f>IF(D3706="", _xlfn.XLOOKUP(C3706,'Median Quantity per product'!$D$4:$D$103,'Median Quantity per product'!$E$4:$E$103, "NA"),'Project Work - Data wrows'!D3706)</f>
        <v>2</v>
      </c>
      <c r="F3706">
        <v>360</v>
      </c>
      <c r="G3706">
        <f>IF(F3706="",_xlfn.XLOOKUP(C3706,'Price Averages'!$D$4:$D$103,'Price Averages'!$E$4:$E$103, "FALSE"), F3706)</f>
        <v>360</v>
      </c>
      <c r="H3706" t="s">
        <v>32</v>
      </c>
      <c r="I3706">
        <f>IF(H3706="", _xlfn.XLOOKUP(C3706, 'Cost Averages'!$D$4:$D$103,'Cost Averages'!$E$4:$E$103, "FALSE"),H3706)</f>
        <v>90</v>
      </c>
      <c r="J3706">
        <f t="shared" si="345"/>
        <v>720</v>
      </c>
      <c r="K3706">
        <f t="shared" si="346"/>
        <v>180</v>
      </c>
      <c r="L3706">
        <f t="shared" si="347"/>
        <v>540</v>
      </c>
      <c r="M3706" s="2" t="s">
        <v>23</v>
      </c>
      <c r="N3706" t="s">
        <v>370</v>
      </c>
      <c r="O3706" t="s">
        <v>46</v>
      </c>
      <c r="P3706" s="3">
        <v>14.423322704129969</v>
      </c>
      <c r="Q3706" t="str">
        <f t="shared" si="342"/>
        <v>H</v>
      </c>
      <c r="R3706">
        <f t="shared" si="343"/>
        <v>2022</v>
      </c>
      <c r="S3706">
        <f t="shared" si="344"/>
        <v>0</v>
      </c>
    </row>
    <row r="3707" spans="1:19" x14ac:dyDescent="0.25">
      <c r="A3707" s="1">
        <v>44763.387620370078</v>
      </c>
      <c r="B3707" s="2" t="s">
        <v>2793</v>
      </c>
      <c r="C3707" t="s">
        <v>367</v>
      </c>
      <c r="D3707">
        <v>11</v>
      </c>
      <c r="E3707">
        <f>IF(D3707="", _xlfn.XLOOKUP(C3707,'Median Quantity per product'!$D$4:$D$103,'Median Quantity per product'!$E$4:$E$103, "NA"),'Project Work - Data wrows'!D3707)</f>
        <v>11</v>
      </c>
      <c r="F3707">
        <v>360</v>
      </c>
      <c r="G3707">
        <f>IF(F3707="",_xlfn.XLOOKUP(C3707,'Price Averages'!$D$4:$D$103,'Price Averages'!$E$4:$E$103, "FALSE"), F3707)</f>
        <v>360</v>
      </c>
      <c r="H3707">
        <v>90</v>
      </c>
      <c r="I3707">
        <f>IF(H3707="", _xlfn.XLOOKUP(C3707, 'Cost Averages'!$D$4:$D$103,'Cost Averages'!$E$4:$E$103, "FALSE"),H3707)</f>
        <v>90</v>
      </c>
      <c r="J3707">
        <f t="shared" si="345"/>
        <v>3960</v>
      </c>
      <c r="K3707">
        <f t="shared" si="346"/>
        <v>990</v>
      </c>
      <c r="L3707">
        <f t="shared" si="347"/>
        <v>2970</v>
      </c>
      <c r="M3707" s="2" t="s">
        <v>28</v>
      </c>
      <c r="N3707" t="s">
        <v>846</v>
      </c>
      <c r="O3707" t="s">
        <v>50</v>
      </c>
      <c r="P3707" s="3">
        <v>12.990345718839325</v>
      </c>
      <c r="Q3707" t="str">
        <f t="shared" si="342"/>
        <v>H</v>
      </c>
      <c r="R3707">
        <f t="shared" si="343"/>
        <v>2022</v>
      </c>
      <c r="S3707">
        <f t="shared" si="344"/>
        <v>0</v>
      </c>
    </row>
    <row r="3708" spans="1:19" x14ac:dyDescent="0.25">
      <c r="A3708" s="1">
        <v>44596</v>
      </c>
      <c r="B3708" s="2" t="s">
        <v>1937</v>
      </c>
      <c r="C3708" t="s">
        <v>367</v>
      </c>
      <c r="D3708">
        <v>13</v>
      </c>
      <c r="E3708">
        <f>IF(D3708="", _xlfn.XLOOKUP(C3708,'Median Quantity per product'!$D$4:$D$103,'Median Quantity per product'!$E$4:$E$103, "NA"),'Project Work - Data wrows'!D3708)</f>
        <v>13</v>
      </c>
      <c r="F3708">
        <v>360</v>
      </c>
      <c r="G3708">
        <f>IF(F3708="",_xlfn.XLOOKUP(C3708,'Price Averages'!$D$4:$D$103,'Price Averages'!$E$4:$E$103, "FALSE"), F3708)</f>
        <v>360</v>
      </c>
      <c r="H3708">
        <v>90</v>
      </c>
      <c r="I3708">
        <f>IF(H3708="", _xlfn.XLOOKUP(C3708, 'Cost Averages'!$D$4:$D$103,'Cost Averages'!$E$4:$E$103, "FALSE"),H3708)</f>
        <v>90</v>
      </c>
      <c r="J3708">
        <f t="shared" si="345"/>
        <v>4680</v>
      </c>
      <c r="K3708">
        <f t="shared" si="346"/>
        <v>1170</v>
      </c>
      <c r="L3708">
        <f t="shared" si="347"/>
        <v>3510</v>
      </c>
      <c r="M3708" s="2" t="s">
        <v>28</v>
      </c>
      <c r="N3708" t="s">
        <v>954</v>
      </c>
      <c r="O3708" t="s">
        <v>78</v>
      </c>
      <c r="P3708" s="3">
        <v>10.968401424454578</v>
      </c>
      <c r="Q3708" t="str">
        <f t="shared" si="342"/>
        <v>H</v>
      </c>
      <c r="R3708">
        <f t="shared" si="343"/>
        <v>2022</v>
      </c>
      <c r="S3708">
        <f t="shared" si="344"/>
        <v>0</v>
      </c>
    </row>
    <row r="3709" spans="1:19" x14ac:dyDescent="0.25">
      <c r="A3709" s="1">
        <v>44675.175585371617</v>
      </c>
      <c r="B3709" s="2" t="s">
        <v>464</v>
      </c>
      <c r="C3709" t="s">
        <v>465</v>
      </c>
      <c r="D3709">
        <v>2</v>
      </c>
      <c r="E3709">
        <f>IF(D3709="", _xlfn.XLOOKUP(C3709,'Median Quantity per product'!$D$4:$D$103,'Median Quantity per product'!$E$4:$E$103, "NA"),'Project Work - Data wrows'!D3709)</f>
        <v>2</v>
      </c>
      <c r="F3709">
        <v>72</v>
      </c>
      <c r="G3709">
        <f>IF(F3709="",_xlfn.XLOOKUP(C3709,'Price Averages'!$D$4:$D$103,'Price Averages'!$E$4:$E$103, "FALSE"), F3709)</f>
        <v>72</v>
      </c>
      <c r="H3709">
        <v>36</v>
      </c>
      <c r="I3709">
        <f>IF(H3709="", _xlfn.XLOOKUP(C3709, 'Cost Averages'!$D$4:$D$103,'Cost Averages'!$E$4:$E$103, "FALSE"),H3709)</f>
        <v>36</v>
      </c>
      <c r="J3709">
        <f t="shared" si="345"/>
        <v>144</v>
      </c>
      <c r="K3709">
        <f t="shared" si="346"/>
        <v>72</v>
      </c>
      <c r="L3709">
        <f t="shared" si="347"/>
        <v>72</v>
      </c>
      <c r="M3709" s="2" t="s">
        <v>28</v>
      </c>
      <c r="N3709" t="s">
        <v>466</v>
      </c>
      <c r="O3709" t="s">
        <v>25</v>
      </c>
      <c r="P3709" s="3">
        <v>9.629298039722805</v>
      </c>
      <c r="Q3709" t="str">
        <f t="shared" si="342"/>
        <v>H</v>
      </c>
      <c r="R3709">
        <f t="shared" si="343"/>
        <v>2022</v>
      </c>
      <c r="S3709">
        <f t="shared" si="344"/>
        <v>0</v>
      </c>
    </row>
    <row r="3710" spans="1:19" x14ac:dyDescent="0.25">
      <c r="A3710" s="1">
        <v>44661.154865499877</v>
      </c>
      <c r="B3710" s="2" t="s">
        <v>855</v>
      </c>
      <c r="C3710" t="s">
        <v>465</v>
      </c>
      <c r="D3710">
        <v>4</v>
      </c>
      <c r="E3710">
        <f>IF(D3710="", _xlfn.XLOOKUP(C3710,'Median Quantity per product'!$D$4:$D$103,'Median Quantity per product'!$E$4:$E$103, "NA"),'Project Work - Data wrows'!D3710)</f>
        <v>4</v>
      </c>
      <c r="F3710">
        <v>72</v>
      </c>
      <c r="G3710">
        <f>IF(F3710="",_xlfn.XLOOKUP(C3710,'Price Averages'!$D$4:$D$103,'Price Averages'!$E$4:$E$103, "FALSE"), F3710)</f>
        <v>72</v>
      </c>
      <c r="H3710" t="s">
        <v>32</v>
      </c>
      <c r="I3710">
        <f>IF(H3710="", _xlfn.XLOOKUP(C3710, 'Cost Averages'!$D$4:$D$103,'Cost Averages'!$E$4:$E$103, "FALSE"),H3710)</f>
        <v>36</v>
      </c>
      <c r="J3710">
        <f t="shared" si="345"/>
        <v>288</v>
      </c>
      <c r="K3710">
        <f t="shared" si="346"/>
        <v>144</v>
      </c>
      <c r="L3710">
        <f t="shared" si="347"/>
        <v>144</v>
      </c>
      <c r="M3710" s="2" t="s">
        <v>23</v>
      </c>
      <c r="N3710" t="s">
        <v>40</v>
      </c>
      <c r="O3710" t="s">
        <v>41</v>
      </c>
      <c r="P3710" s="3">
        <v>15.24190997853951</v>
      </c>
      <c r="Q3710" t="str">
        <f t="shared" si="342"/>
        <v>H</v>
      </c>
      <c r="R3710">
        <f t="shared" si="343"/>
        <v>2022</v>
      </c>
      <c r="S3710">
        <f t="shared" si="344"/>
        <v>0</v>
      </c>
    </row>
    <row r="3711" spans="1:19" x14ac:dyDescent="0.25">
      <c r="A3711" s="1">
        <v>44676</v>
      </c>
      <c r="B3711" s="2" t="s">
        <v>3958</v>
      </c>
      <c r="C3711" t="s">
        <v>244</v>
      </c>
      <c r="D3711">
        <v>3</v>
      </c>
      <c r="E3711">
        <f>IF(D3711="", _xlfn.XLOOKUP(C3711,'Median Quantity per product'!$D$4:$D$103,'Median Quantity per product'!$E$4:$E$103, "NA"),'Project Work - Data wrows'!D3711)</f>
        <v>3</v>
      </c>
      <c r="F3711">
        <v>252</v>
      </c>
      <c r="G3711">
        <f>IF(F3711="",_xlfn.XLOOKUP(C3711,'Price Averages'!$D$4:$D$103,'Price Averages'!$E$4:$E$103, "FALSE"), F3711)</f>
        <v>252</v>
      </c>
      <c r="H3711">
        <v>63</v>
      </c>
      <c r="I3711">
        <f>IF(H3711="", _xlfn.XLOOKUP(C3711, 'Cost Averages'!$D$4:$D$103,'Cost Averages'!$E$4:$E$103, "FALSE"),H3711)</f>
        <v>63</v>
      </c>
      <c r="J3711">
        <f t="shared" si="345"/>
        <v>756</v>
      </c>
      <c r="K3711">
        <f t="shared" si="346"/>
        <v>189</v>
      </c>
      <c r="L3711">
        <f t="shared" si="347"/>
        <v>567</v>
      </c>
      <c r="M3711" s="2" t="s">
        <v>28</v>
      </c>
      <c r="N3711" t="s">
        <v>434</v>
      </c>
      <c r="O3711" t="s">
        <v>50</v>
      </c>
      <c r="P3711" s="3">
        <v>16.429355109701351</v>
      </c>
      <c r="Q3711" t="str">
        <f t="shared" si="342"/>
        <v>H</v>
      </c>
      <c r="R3711">
        <f t="shared" si="343"/>
        <v>2022</v>
      </c>
      <c r="S3711">
        <f t="shared" si="344"/>
        <v>0</v>
      </c>
    </row>
    <row r="3712" spans="1:19" x14ac:dyDescent="0.25">
      <c r="A3712" s="1">
        <v>44749</v>
      </c>
      <c r="B3712" s="2" t="s">
        <v>4026</v>
      </c>
      <c r="C3712" t="s">
        <v>244</v>
      </c>
      <c r="D3712">
        <v>9</v>
      </c>
      <c r="E3712">
        <f>IF(D3712="", _xlfn.XLOOKUP(C3712,'Median Quantity per product'!$D$4:$D$103,'Median Quantity per product'!$E$4:$E$103, "NA"),'Project Work - Data wrows'!D3712)</f>
        <v>9</v>
      </c>
      <c r="F3712">
        <v>252</v>
      </c>
      <c r="G3712">
        <f>IF(F3712="",_xlfn.XLOOKUP(C3712,'Price Averages'!$D$4:$D$103,'Price Averages'!$E$4:$E$103, "FALSE"), F3712)</f>
        <v>252</v>
      </c>
      <c r="H3712">
        <v>63</v>
      </c>
      <c r="I3712">
        <f>IF(H3712="", _xlfn.XLOOKUP(C3712, 'Cost Averages'!$D$4:$D$103,'Cost Averages'!$E$4:$E$103, "FALSE"),H3712)</f>
        <v>63</v>
      </c>
      <c r="J3712">
        <f t="shared" si="345"/>
        <v>2268</v>
      </c>
      <c r="K3712">
        <f t="shared" si="346"/>
        <v>567</v>
      </c>
      <c r="L3712">
        <f t="shared" si="347"/>
        <v>1701</v>
      </c>
      <c r="M3712" s="2" t="s">
        <v>28</v>
      </c>
      <c r="N3712" t="s">
        <v>226</v>
      </c>
      <c r="O3712" t="s">
        <v>56</v>
      </c>
      <c r="P3712" s="3">
        <v>12.200533931675887</v>
      </c>
      <c r="Q3712" t="str">
        <f t="shared" si="342"/>
        <v>H</v>
      </c>
      <c r="R3712">
        <f t="shared" si="343"/>
        <v>2022</v>
      </c>
      <c r="S3712">
        <f t="shared" si="344"/>
        <v>0</v>
      </c>
    </row>
    <row r="3713" spans="1:19" x14ac:dyDescent="0.25">
      <c r="A3713" s="1">
        <v>44711.784889007242</v>
      </c>
      <c r="B3713" s="2" t="s">
        <v>3126</v>
      </c>
      <c r="C3713" t="s">
        <v>244</v>
      </c>
      <c r="D3713">
        <v>15</v>
      </c>
      <c r="E3713">
        <f>IF(D3713="", _xlfn.XLOOKUP(C3713,'Median Quantity per product'!$D$4:$D$103,'Median Quantity per product'!$E$4:$E$103, "NA"),'Project Work - Data wrows'!D3713)</f>
        <v>15</v>
      </c>
      <c r="F3713" t="s">
        <v>32</v>
      </c>
      <c r="G3713">
        <f>IF(F3713="",_xlfn.XLOOKUP(C3713,'Price Averages'!$D$4:$D$103,'Price Averages'!$E$4:$E$103, "FALSE"), F3713)</f>
        <v>252</v>
      </c>
      <c r="H3713">
        <v>63</v>
      </c>
      <c r="I3713">
        <f>IF(H3713="", _xlfn.XLOOKUP(C3713, 'Cost Averages'!$D$4:$D$103,'Cost Averages'!$E$4:$E$103, "FALSE"),H3713)</f>
        <v>63</v>
      </c>
      <c r="J3713">
        <f t="shared" si="345"/>
        <v>3780</v>
      </c>
      <c r="K3713">
        <f t="shared" si="346"/>
        <v>945</v>
      </c>
      <c r="L3713">
        <f t="shared" si="347"/>
        <v>2835</v>
      </c>
      <c r="M3713" s="2" t="s">
        <v>28</v>
      </c>
      <c r="N3713" t="s">
        <v>869</v>
      </c>
      <c r="O3713" t="s">
        <v>41</v>
      </c>
      <c r="P3713" s="3">
        <v>13.275355576494196</v>
      </c>
      <c r="Q3713" t="str">
        <f t="shared" si="342"/>
        <v>H</v>
      </c>
      <c r="R3713">
        <f t="shared" si="343"/>
        <v>2022</v>
      </c>
      <c r="S3713">
        <f t="shared" si="344"/>
        <v>0</v>
      </c>
    </row>
    <row r="3714" spans="1:19" x14ac:dyDescent="0.25">
      <c r="A3714" s="1">
        <v>44752</v>
      </c>
      <c r="B3714" s="2" t="s">
        <v>4029</v>
      </c>
      <c r="C3714" t="s">
        <v>244</v>
      </c>
      <c r="D3714">
        <v>16</v>
      </c>
      <c r="E3714">
        <f>IF(D3714="", _xlfn.XLOOKUP(C3714,'Median Quantity per product'!$D$4:$D$103,'Median Quantity per product'!$E$4:$E$103, "NA"),'Project Work - Data wrows'!D3714)</f>
        <v>16</v>
      </c>
      <c r="F3714">
        <v>252</v>
      </c>
      <c r="G3714">
        <f>IF(F3714="",_xlfn.XLOOKUP(C3714,'Price Averages'!$D$4:$D$103,'Price Averages'!$E$4:$E$103, "FALSE"), F3714)</f>
        <v>252</v>
      </c>
      <c r="H3714">
        <v>63</v>
      </c>
      <c r="I3714">
        <f>IF(H3714="", _xlfn.XLOOKUP(C3714, 'Cost Averages'!$D$4:$D$103,'Cost Averages'!$E$4:$E$103, "FALSE"),H3714)</f>
        <v>63</v>
      </c>
      <c r="J3714">
        <f t="shared" si="345"/>
        <v>4032</v>
      </c>
      <c r="K3714">
        <f t="shared" si="346"/>
        <v>1008</v>
      </c>
      <c r="L3714">
        <f t="shared" si="347"/>
        <v>3024</v>
      </c>
      <c r="M3714" s="2" t="s">
        <v>44</v>
      </c>
      <c r="N3714" t="s">
        <v>1424</v>
      </c>
      <c r="O3714" t="s">
        <v>46</v>
      </c>
      <c r="P3714" s="3">
        <v>13.2671922973198</v>
      </c>
      <c r="Q3714" t="str">
        <f t="shared" ref="Q3714:Q3777" si="348">CHAR(64+(YEAR(A3714)-2014))</f>
        <v>H</v>
      </c>
      <c r="R3714">
        <f t="shared" ref="R3714:R3777" si="349">YEAR(A3714)</f>
        <v>2022</v>
      </c>
      <c r="S3714">
        <f t="shared" ref="S3714:S3777" si="350">IF(Q3714=CHAR(64 + (YEAR(A3714) - 2014)), 0, 1)</f>
        <v>0</v>
      </c>
    </row>
    <row r="3715" spans="1:19" x14ac:dyDescent="0.25">
      <c r="A3715" s="1">
        <v>44783.805519636117</v>
      </c>
      <c r="B3715" s="2" t="s">
        <v>1966</v>
      </c>
      <c r="C3715" t="s">
        <v>244</v>
      </c>
      <c r="D3715" t="s">
        <v>32</v>
      </c>
      <c r="E3715">
        <f>IF(D3715="", _xlfn.XLOOKUP(C3715,'Median Quantity per product'!$D$4:$D$103,'Median Quantity per product'!$E$4:$E$103, "NA"),'Project Work - Data wrows'!D3715)</f>
        <v>10</v>
      </c>
      <c r="F3715">
        <v>252</v>
      </c>
      <c r="G3715">
        <f>IF(F3715="",_xlfn.XLOOKUP(C3715,'Price Averages'!$D$4:$D$103,'Price Averages'!$E$4:$E$103, "FALSE"), F3715)</f>
        <v>252</v>
      </c>
      <c r="H3715">
        <v>63</v>
      </c>
      <c r="I3715">
        <f>IF(H3715="", _xlfn.XLOOKUP(C3715, 'Cost Averages'!$D$4:$D$103,'Cost Averages'!$E$4:$E$103, "FALSE"),H3715)</f>
        <v>63</v>
      </c>
      <c r="J3715">
        <f t="shared" ref="J3715:J3778" si="351">E3715*G3715</f>
        <v>2520</v>
      </c>
      <c r="K3715">
        <f t="shared" ref="K3715:K3778" si="352">E3715*I3715</f>
        <v>630</v>
      </c>
      <c r="L3715">
        <f t="shared" ref="L3715:L3778" si="353">J3715-K3715</f>
        <v>1890</v>
      </c>
      <c r="M3715" s="2" t="s">
        <v>28</v>
      </c>
      <c r="N3715" t="s">
        <v>175</v>
      </c>
      <c r="O3715" t="s">
        <v>50</v>
      </c>
      <c r="P3715" s="3">
        <v>11.939773463335372</v>
      </c>
      <c r="Q3715" t="str">
        <f t="shared" si="348"/>
        <v>H</v>
      </c>
      <c r="R3715">
        <f t="shared" si="349"/>
        <v>2022</v>
      </c>
      <c r="S3715">
        <f t="shared" si="350"/>
        <v>0</v>
      </c>
    </row>
    <row r="3716" spans="1:19" x14ac:dyDescent="0.25">
      <c r="A3716" s="1">
        <v>44631.856916353092</v>
      </c>
      <c r="B3716" s="2" t="s">
        <v>1391</v>
      </c>
      <c r="C3716" t="s">
        <v>423</v>
      </c>
      <c r="D3716">
        <v>2</v>
      </c>
      <c r="E3716">
        <f>IF(D3716="", _xlfn.XLOOKUP(C3716,'Median Quantity per product'!$D$4:$D$103,'Median Quantity per product'!$E$4:$E$103, "NA"),'Project Work - Data wrows'!D3716)</f>
        <v>2</v>
      </c>
      <c r="F3716">
        <v>356</v>
      </c>
      <c r="G3716">
        <f>IF(F3716="",_xlfn.XLOOKUP(C3716,'Price Averages'!$D$4:$D$103,'Price Averages'!$E$4:$E$103, "FALSE"), F3716)</f>
        <v>356</v>
      </c>
      <c r="H3716">
        <v>89</v>
      </c>
      <c r="I3716">
        <f>IF(H3716="", _xlfn.XLOOKUP(C3716, 'Cost Averages'!$D$4:$D$103,'Cost Averages'!$E$4:$E$103, "FALSE"),H3716)</f>
        <v>89</v>
      </c>
      <c r="J3716">
        <f t="shared" si="351"/>
        <v>712</v>
      </c>
      <c r="K3716">
        <f t="shared" si="352"/>
        <v>178</v>
      </c>
      <c r="L3716">
        <f t="shared" si="353"/>
        <v>534</v>
      </c>
      <c r="M3716" s="2" t="s">
        <v>28</v>
      </c>
      <c r="N3716" t="s">
        <v>400</v>
      </c>
      <c r="O3716" t="s">
        <v>34</v>
      </c>
      <c r="P3716" s="3">
        <v>9.1877733607656964</v>
      </c>
      <c r="Q3716" t="str">
        <f t="shared" si="348"/>
        <v>H</v>
      </c>
      <c r="R3716">
        <f t="shared" si="349"/>
        <v>2022</v>
      </c>
      <c r="S3716">
        <f t="shared" si="350"/>
        <v>0</v>
      </c>
    </row>
    <row r="3717" spans="1:19" x14ac:dyDescent="0.25">
      <c r="A3717" s="1">
        <v>44717</v>
      </c>
      <c r="B3717" s="2" t="s">
        <v>3995</v>
      </c>
      <c r="C3717" t="s">
        <v>423</v>
      </c>
      <c r="D3717">
        <v>10</v>
      </c>
      <c r="E3717">
        <f>IF(D3717="", _xlfn.XLOOKUP(C3717,'Median Quantity per product'!$D$4:$D$103,'Median Quantity per product'!$E$4:$E$103, "NA"),'Project Work - Data wrows'!D3717)</f>
        <v>10</v>
      </c>
      <c r="F3717" t="s">
        <v>32</v>
      </c>
      <c r="G3717">
        <f>IF(F3717="",_xlfn.XLOOKUP(C3717,'Price Averages'!$D$4:$D$103,'Price Averages'!$E$4:$E$103, "FALSE"), F3717)</f>
        <v>356</v>
      </c>
      <c r="H3717">
        <v>89</v>
      </c>
      <c r="I3717">
        <f>IF(H3717="", _xlfn.XLOOKUP(C3717, 'Cost Averages'!$D$4:$D$103,'Cost Averages'!$E$4:$E$103, "FALSE"),H3717)</f>
        <v>89</v>
      </c>
      <c r="J3717">
        <f t="shared" si="351"/>
        <v>3560</v>
      </c>
      <c r="K3717">
        <f t="shared" si="352"/>
        <v>890</v>
      </c>
      <c r="L3717">
        <f t="shared" si="353"/>
        <v>2670</v>
      </c>
      <c r="M3717" s="2" t="s">
        <v>28</v>
      </c>
      <c r="N3717" t="s">
        <v>678</v>
      </c>
      <c r="O3717" t="s">
        <v>78</v>
      </c>
      <c r="P3717" s="3">
        <v>8.1595626482464514</v>
      </c>
      <c r="Q3717" t="str">
        <f t="shared" si="348"/>
        <v>H</v>
      </c>
      <c r="R3717">
        <f t="shared" si="349"/>
        <v>2022</v>
      </c>
      <c r="S3717">
        <f t="shared" si="350"/>
        <v>0</v>
      </c>
    </row>
    <row r="3718" spans="1:19" x14ac:dyDescent="0.25">
      <c r="A3718" s="1">
        <v>44787</v>
      </c>
      <c r="B3718" s="2" t="s">
        <v>4061</v>
      </c>
      <c r="C3718" t="s">
        <v>423</v>
      </c>
      <c r="D3718">
        <v>15</v>
      </c>
      <c r="E3718">
        <f>IF(D3718="", _xlfn.XLOOKUP(C3718,'Median Quantity per product'!$D$4:$D$103,'Median Quantity per product'!$E$4:$E$103, "NA"),'Project Work - Data wrows'!D3718)</f>
        <v>15</v>
      </c>
      <c r="F3718">
        <v>356</v>
      </c>
      <c r="G3718">
        <f>IF(F3718="",_xlfn.XLOOKUP(C3718,'Price Averages'!$D$4:$D$103,'Price Averages'!$E$4:$E$103, "FALSE"), F3718)</f>
        <v>356</v>
      </c>
      <c r="H3718">
        <v>89</v>
      </c>
      <c r="I3718">
        <f>IF(H3718="", _xlfn.XLOOKUP(C3718, 'Cost Averages'!$D$4:$D$103,'Cost Averages'!$E$4:$E$103, "FALSE"),H3718)</f>
        <v>89</v>
      </c>
      <c r="J3718">
        <f t="shared" si="351"/>
        <v>5340</v>
      </c>
      <c r="K3718">
        <f t="shared" si="352"/>
        <v>1335</v>
      </c>
      <c r="L3718">
        <f t="shared" si="353"/>
        <v>4005</v>
      </c>
      <c r="M3718" s="2" t="s">
        <v>28</v>
      </c>
      <c r="N3718" t="s">
        <v>384</v>
      </c>
      <c r="O3718" t="s">
        <v>41</v>
      </c>
      <c r="P3718" s="3">
        <v>12.456740895640767</v>
      </c>
      <c r="Q3718" t="str">
        <f t="shared" si="348"/>
        <v>H</v>
      </c>
      <c r="R3718">
        <f t="shared" si="349"/>
        <v>2022</v>
      </c>
      <c r="S3718">
        <f t="shared" si="350"/>
        <v>0</v>
      </c>
    </row>
    <row r="3719" spans="1:19" x14ac:dyDescent="0.25">
      <c r="A3719" s="1">
        <v>44705</v>
      </c>
      <c r="B3719" s="2" t="s">
        <v>3983</v>
      </c>
      <c r="C3719" t="s">
        <v>423</v>
      </c>
      <c r="D3719">
        <v>19</v>
      </c>
      <c r="E3719">
        <f>IF(D3719="", _xlfn.XLOOKUP(C3719,'Median Quantity per product'!$D$4:$D$103,'Median Quantity per product'!$E$4:$E$103, "NA"),'Project Work - Data wrows'!D3719)</f>
        <v>19</v>
      </c>
      <c r="F3719">
        <v>356</v>
      </c>
      <c r="G3719">
        <f>IF(F3719="",_xlfn.XLOOKUP(C3719,'Price Averages'!$D$4:$D$103,'Price Averages'!$E$4:$E$103, "FALSE"), F3719)</f>
        <v>356</v>
      </c>
      <c r="H3719" t="s">
        <v>32</v>
      </c>
      <c r="I3719">
        <f>IF(H3719="", _xlfn.XLOOKUP(C3719, 'Cost Averages'!$D$4:$D$103,'Cost Averages'!$E$4:$E$103, "FALSE"),H3719)</f>
        <v>89</v>
      </c>
      <c r="J3719">
        <f t="shared" si="351"/>
        <v>6764</v>
      </c>
      <c r="K3719">
        <f t="shared" si="352"/>
        <v>1691</v>
      </c>
      <c r="L3719">
        <f t="shared" si="353"/>
        <v>5073</v>
      </c>
      <c r="M3719" s="2" t="s">
        <v>28</v>
      </c>
      <c r="N3719" t="s">
        <v>115</v>
      </c>
      <c r="O3719" t="s">
        <v>46</v>
      </c>
      <c r="P3719" s="3">
        <v>10.42743035829395</v>
      </c>
      <c r="Q3719" t="str">
        <f t="shared" si="348"/>
        <v>H</v>
      </c>
      <c r="R3719">
        <f t="shared" si="349"/>
        <v>2022</v>
      </c>
      <c r="S3719">
        <f t="shared" si="350"/>
        <v>0</v>
      </c>
    </row>
    <row r="3720" spans="1:19" x14ac:dyDescent="0.25">
      <c r="A3720" s="1">
        <v>44924.969974467778</v>
      </c>
      <c r="B3720" s="2" t="s">
        <v>1848</v>
      </c>
      <c r="C3720" t="s">
        <v>536</v>
      </c>
      <c r="D3720">
        <v>1</v>
      </c>
      <c r="E3720">
        <f>IF(D3720="", _xlfn.XLOOKUP(C3720,'Median Quantity per product'!$D$4:$D$103,'Median Quantity per product'!$E$4:$E$103, "NA"),'Project Work - Data wrows'!D3720)</f>
        <v>1</v>
      </c>
      <c r="F3720">
        <v>267</v>
      </c>
      <c r="G3720">
        <f>IF(F3720="",_xlfn.XLOOKUP(C3720,'Price Averages'!$D$4:$D$103,'Price Averages'!$E$4:$E$103, "FALSE"), F3720)</f>
        <v>267</v>
      </c>
      <c r="H3720">
        <v>89</v>
      </c>
      <c r="I3720">
        <f>IF(H3720="", _xlfn.XLOOKUP(C3720, 'Cost Averages'!$D$4:$D$103,'Cost Averages'!$E$4:$E$103, "FALSE"),H3720)</f>
        <v>89</v>
      </c>
      <c r="J3720">
        <f t="shared" si="351"/>
        <v>267</v>
      </c>
      <c r="K3720">
        <f t="shared" si="352"/>
        <v>89</v>
      </c>
      <c r="L3720">
        <f t="shared" si="353"/>
        <v>178</v>
      </c>
      <c r="M3720" s="2" t="s">
        <v>44</v>
      </c>
      <c r="N3720" t="s">
        <v>228</v>
      </c>
      <c r="O3720" t="s">
        <v>46</v>
      </c>
      <c r="P3720" s="3">
        <v>9.3014286057233697</v>
      </c>
      <c r="Q3720" t="str">
        <f t="shared" si="348"/>
        <v>H</v>
      </c>
      <c r="R3720">
        <f t="shared" si="349"/>
        <v>2022</v>
      </c>
      <c r="S3720">
        <f t="shared" si="350"/>
        <v>0</v>
      </c>
    </row>
    <row r="3721" spans="1:19" x14ac:dyDescent="0.25">
      <c r="A3721" s="1">
        <v>44603</v>
      </c>
      <c r="B3721" s="2" t="s">
        <v>3888</v>
      </c>
      <c r="C3721" t="s">
        <v>536</v>
      </c>
      <c r="D3721">
        <v>11</v>
      </c>
      <c r="E3721">
        <f>IF(D3721="", _xlfn.XLOOKUP(C3721,'Median Quantity per product'!$D$4:$D$103,'Median Quantity per product'!$E$4:$E$103, "NA"),'Project Work - Data wrows'!D3721)</f>
        <v>11</v>
      </c>
      <c r="F3721">
        <v>267</v>
      </c>
      <c r="G3721">
        <f>IF(F3721="",_xlfn.XLOOKUP(C3721,'Price Averages'!$D$4:$D$103,'Price Averages'!$E$4:$E$103, "FALSE"), F3721)</f>
        <v>267</v>
      </c>
      <c r="H3721">
        <v>89</v>
      </c>
      <c r="I3721">
        <f>IF(H3721="", _xlfn.XLOOKUP(C3721, 'Cost Averages'!$D$4:$D$103,'Cost Averages'!$E$4:$E$103, "FALSE"),H3721)</f>
        <v>89</v>
      </c>
      <c r="J3721">
        <f t="shared" si="351"/>
        <v>2937</v>
      </c>
      <c r="K3721">
        <f t="shared" si="352"/>
        <v>979</v>
      </c>
      <c r="L3721">
        <f t="shared" si="353"/>
        <v>1958</v>
      </c>
      <c r="M3721" s="2" t="s">
        <v>44</v>
      </c>
      <c r="N3721" t="s">
        <v>487</v>
      </c>
      <c r="O3721" t="s">
        <v>56</v>
      </c>
      <c r="P3721" s="3">
        <v>8.8878868765808274</v>
      </c>
      <c r="Q3721" t="str">
        <f t="shared" si="348"/>
        <v>H</v>
      </c>
      <c r="R3721">
        <f t="shared" si="349"/>
        <v>2022</v>
      </c>
      <c r="S3721">
        <f t="shared" si="350"/>
        <v>0</v>
      </c>
    </row>
    <row r="3722" spans="1:19" x14ac:dyDescent="0.25">
      <c r="A3722" s="1">
        <v>44744</v>
      </c>
      <c r="B3722" s="2" t="s">
        <v>4021</v>
      </c>
      <c r="C3722" t="s">
        <v>536</v>
      </c>
      <c r="D3722">
        <v>11</v>
      </c>
      <c r="E3722">
        <f>IF(D3722="", _xlfn.XLOOKUP(C3722,'Median Quantity per product'!$D$4:$D$103,'Median Quantity per product'!$E$4:$E$103, "NA"),'Project Work - Data wrows'!D3722)</f>
        <v>11</v>
      </c>
      <c r="F3722">
        <v>267</v>
      </c>
      <c r="G3722">
        <f>IF(F3722="",_xlfn.XLOOKUP(C3722,'Price Averages'!$D$4:$D$103,'Price Averages'!$E$4:$E$103, "FALSE"), F3722)</f>
        <v>267</v>
      </c>
      <c r="H3722">
        <v>89</v>
      </c>
      <c r="I3722">
        <f>IF(H3722="", _xlfn.XLOOKUP(C3722, 'Cost Averages'!$D$4:$D$103,'Cost Averages'!$E$4:$E$103, "FALSE"),H3722)</f>
        <v>89</v>
      </c>
      <c r="J3722">
        <f t="shared" si="351"/>
        <v>2937</v>
      </c>
      <c r="K3722">
        <f t="shared" si="352"/>
        <v>979</v>
      </c>
      <c r="L3722">
        <f t="shared" si="353"/>
        <v>1958</v>
      </c>
      <c r="M3722" s="2" t="s">
        <v>23</v>
      </c>
      <c r="N3722" t="s">
        <v>632</v>
      </c>
      <c r="O3722" t="s">
        <v>46</v>
      </c>
      <c r="P3722" s="3">
        <v>8.7741864171993527</v>
      </c>
      <c r="Q3722" t="str">
        <f t="shared" si="348"/>
        <v>H</v>
      </c>
      <c r="R3722">
        <f t="shared" si="349"/>
        <v>2022</v>
      </c>
      <c r="S3722">
        <f t="shared" si="350"/>
        <v>0</v>
      </c>
    </row>
    <row r="3723" spans="1:19" x14ac:dyDescent="0.25">
      <c r="A3723" s="1">
        <v>44672</v>
      </c>
      <c r="B3723" s="2" t="s">
        <v>3954</v>
      </c>
      <c r="C3723" t="s">
        <v>536</v>
      </c>
      <c r="D3723">
        <v>12</v>
      </c>
      <c r="E3723">
        <f>IF(D3723="", _xlfn.XLOOKUP(C3723,'Median Quantity per product'!$D$4:$D$103,'Median Quantity per product'!$E$4:$E$103, "NA"),'Project Work - Data wrows'!D3723)</f>
        <v>12</v>
      </c>
      <c r="F3723">
        <v>267</v>
      </c>
      <c r="G3723">
        <f>IF(F3723="",_xlfn.XLOOKUP(C3723,'Price Averages'!$D$4:$D$103,'Price Averages'!$E$4:$E$103, "FALSE"), F3723)</f>
        <v>267</v>
      </c>
      <c r="H3723" t="s">
        <v>32</v>
      </c>
      <c r="I3723">
        <f>IF(H3723="", _xlfn.XLOOKUP(C3723, 'Cost Averages'!$D$4:$D$103,'Cost Averages'!$E$4:$E$103, "FALSE"),H3723)</f>
        <v>89</v>
      </c>
      <c r="J3723">
        <f t="shared" si="351"/>
        <v>3204</v>
      </c>
      <c r="K3723">
        <f t="shared" si="352"/>
        <v>1068</v>
      </c>
      <c r="L3723">
        <f t="shared" si="353"/>
        <v>2136</v>
      </c>
      <c r="M3723" s="2" t="s">
        <v>44</v>
      </c>
      <c r="N3723" t="s">
        <v>603</v>
      </c>
      <c r="O3723" t="s">
        <v>50</v>
      </c>
      <c r="P3723" s="3">
        <v>7.8974070387684714</v>
      </c>
      <c r="Q3723" t="str">
        <f t="shared" si="348"/>
        <v>H</v>
      </c>
      <c r="R3723">
        <f t="shared" si="349"/>
        <v>2022</v>
      </c>
      <c r="S3723">
        <f t="shared" si="350"/>
        <v>0</v>
      </c>
    </row>
    <row r="3724" spans="1:19" x14ac:dyDescent="0.25">
      <c r="A3724" s="1">
        <v>44694.756410219867</v>
      </c>
      <c r="B3724" s="2" t="s">
        <v>3022</v>
      </c>
      <c r="C3724" t="s">
        <v>536</v>
      </c>
      <c r="D3724">
        <v>14</v>
      </c>
      <c r="E3724">
        <f>IF(D3724="", _xlfn.XLOOKUP(C3724,'Median Quantity per product'!$D$4:$D$103,'Median Quantity per product'!$E$4:$E$103, "NA"),'Project Work - Data wrows'!D3724)</f>
        <v>14</v>
      </c>
      <c r="F3724">
        <v>267</v>
      </c>
      <c r="G3724">
        <f>IF(F3724="",_xlfn.XLOOKUP(C3724,'Price Averages'!$D$4:$D$103,'Price Averages'!$E$4:$E$103, "FALSE"), F3724)</f>
        <v>267</v>
      </c>
      <c r="H3724">
        <v>89</v>
      </c>
      <c r="I3724">
        <f>IF(H3724="", _xlfn.XLOOKUP(C3724, 'Cost Averages'!$D$4:$D$103,'Cost Averages'!$E$4:$E$103, "FALSE"),H3724)</f>
        <v>89</v>
      </c>
      <c r="J3724">
        <f t="shared" si="351"/>
        <v>3738</v>
      </c>
      <c r="K3724">
        <f t="shared" si="352"/>
        <v>1246</v>
      </c>
      <c r="L3724">
        <f t="shared" si="353"/>
        <v>2492</v>
      </c>
      <c r="M3724" s="2" t="s">
        <v>28</v>
      </c>
      <c r="N3724" t="s">
        <v>400</v>
      </c>
      <c r="O3724" t="s">
        <v>34</v>
      </c>
      <c r="P3724" s="3">
        <v>9.1877733607656964</v>
      </c>
      <c r="Q3724" t="str">
        <f t="shared" si="348"/>
        <v>H</v>
      </c>
      <c r="R3724">
        <f t="shared" si="349"/>
        <v>2022</v>
      </c>
      <c r="S3724">
        <f t="shared" si="350"/>
        <v>0</v>
      </c>
    </row>
    <row r="3725" spans="1:19" x14ac:dyDescent="0.25">
      <c r="A3725" s="1">
        <v>44789</v>
      </c>
      <c r="B3725" s="2" t="s">
        <v>4013</v>
      </c>
      <c r="C3725" t="s">
        <v>536</v>
      </c>
      <c r="D3725">
        <v>14</v>
      </c>
      <c r="E3725">
        <f>IF(D3725="", _xlfn.XLOOKUP(C3725,'Median Quantity per product'!$D$4:$D$103,'Median Quantity per product'!$E$4:$E$103, "NA"),'Project Work - Data wrows'!D3725)</f>
        <v>14</v>
      </c>
      <c r="F3725" t="s">
        <v>32</v>
      </c>
      <c r="G3725">
        <f>IF(F3725="",_xlfn.XLOOKUP(C3725,'Price Averages'!$D$4:$D$103,'Price Averages'!$E$4:$E$103, "FALSE"), F3725)</f>
        <v>267</v>
      </c>
      <c r="H3725">
        <v>89</v>
      </c>
      <c r="I3725">
        <f>IF(H3725="", _xlfn.XLOOKUP(C3725, 'Cost Averages'!$D$4:$D$103,'Cost Averages'!$E$4:$E$103, "FALSE"),H3725)</f>
        <v>89</v>
      </c>
      <c r="J3725">
        <f t="shared" si="351"/>
        <v>3738</v>
      </c>
      <c r="K3725">
        <f t="shared" si="352"/>
        <v>1246</v>
      </c>
      <c r="L3725">
        <f t="shared" si="353"/>
        <v>2492</v>
      </c>
      <c r="M3725" s="2" t="s">
        <v>23</v>
      </c>
      <c r="N3725" t="s">
        <v>1271</v>
      </c>
      <c r="O3725" t="s">
        <v>25</v>
      </c>
      <c r="P3725" s="3">
        <v>6.221489120484736</v>
      </c>
      <c r="Q3725" t="str">
        <f t="shared" si="348"/>
        <v>H</v>
      </c>
      <c r="R3725">
        <f t="shared" si="349"/>
        <v>2022</v>
      </c>
      <c r="S3725">
        <f t="shared" si="350"/>
        <v>0</v>
      </c>
    </row>
    <row r="3726" spans="1:19" x14ac:dyDescent="0.25">
      <c r="A3726" s="1">
        <v>44733</v>
      </c>
      <c r="B3726" s="2" t="s">
        <v>2874</v>
      </c>
      <c r="C3726" t="s">
        <v>536</v>
      </c>
      <c r="D3726">
        <v>17</v>
      </c>
      <c r="E3726">
        <f>IF(D3726="", _xlfn.XLOOKUP(C3726,'Median Quantity per product'!$D$4:$D$103,'Median Quantity per product'!$E$4:$E$103, "NA"),'Project Work - Data wrows'!D3726)</f>
        <v>17</v>
      </c>
      <c r="F3726">
        <v>267</v>
      </c>
      <c r="G3726">
        <f>IF(F3726="",_xlfn.XLOOKUP(C3726,'Price Averages'!$D$4:$D$103,'Price Averages'!$E$4:$E$103, "FALSE"), F3726)</f>
        <v>267</v>
      </c>
      <c r="H3726" t="s">
        <v>32</v>
      </c>
      <c r="I3726">
        <f>IF(H3726="", _xlfn.XLOOKUP(C3726, 'Cost Averages'!$D$4:$D$103,'Cost Averages'!$E$4:$E$103, "FALSE"),H3726)</f>
        <v>89</v>
      </c>
      <c r="J3726">
        <f t="shared" si="351"/>
        <v>4539</v>
      </c>
      <c r="K3726">
        <f t="shared" si="352"/>
        <v>1513</v>
      </c>
      <c r="L3726">
        <f t="shared" si="353"/>
        <v>3026</v>
      </c>
      <c r="M3726" s="2" t="s">
        <v>44</v>
      </c>
      <c r="N3726" t="s">
        <v>236</v>
      </c>
      <c r="O3726" t="s">
        <v>78</v>
      </c>
      <c r="P3726" s="3">
        <v>15.458859683514467</v>
      </c>
      <c r="Q3726" t="str">
        <f t="shared" si="348"/>
        <v>H</v>
      </c>
      <c r="R3726">
        <f t="shared" si="349"/>
        <v>2022</v>
      </c>
      <c r="S3726">
        <f t="shared" si="350"/>
        <v>0</v>
      </c>
    </row>
    <row r="3727" spans="1:19" x14ac:dyDescent="0.25">
      <c r="A3727" s="1">
        <v>44719</v>
      </c>
      <c r="B3727" s="2" t="s">
        <v>3997</v>
      </c>
      <c r="C3727" t="s">
        <v>536</v>
      </c>
      <c r="D3727" t="s">
        <v>32</v>
      </c>
      <c r="E3727">
        <f>IF(D3727="", _xlfn.XLOOKUP(C3727,'Median Quantity per product'!$D$4:$D$103,'Median Quantity per product'!$E$4:$E$103, "NA"),'Project Work - Data wrows'!D3727)</f>
        <v>11.5</v>
      </c>
      <c r="F3727">
        <v>267</v>
      </c>
      <c r="G3727">
        <f>IF(F3727="",_xlfn.XLOOKUP(C3727,'Price Averages'!$D$4:$D$103,'Price Averages'!$E$4:$E$103, "FALSE"), F3727)</f>
        <v>267</v>
      </c>
      <c r="H3727">
        <v>89</v>
      </c>
      <c r="I3727">
        <f>IF(H3727="", _xlfn.XLOOKUP(C3727, 'Cost Averages'!$D$4:$D$103,'Cost Averages'!$E$4:$E$103, "FALSE"),H3727)</f>
        <v>89</v>
      </c>
      <c r="J3727">
        <f t="shared" si="351"/>
        <v>3070.5</v>
      </c>
      <c r="K3727">
        <f t="shared" si="352"/>
        <v>1023.5</v>
      </c>
      <c r="L3727">
        <f t="shared" si="353"/>
        <v>2047</v>
      </c>
      <c r="M3727" s="2" t="s">
        <v>28</v>
      </c>
      <c r="N3727" t="s">
        <v>321</v>
      </c>
      <c r="O3727" t="s">
        <v>25</v>
      </c>
      <c r="P3727" s="3">
        <v>12.545140403858928</v>
      </c>
      <c r="Q3727" t="str">
        <f t="shared" si="348"/>
        <v>H</v>
      </c>
      <c r="R3727">
        <f t="shared" si="349"/>
        <v>2022</v>
      </c>
      <c r="S3727">
        <f t="shared" si="350"/>
        <v>0</v>
      </c>
    </row>
    <row r="3728" spans="1:19" x14ac:dyDescent="0.25">
      <c r="A3728" s="1">
        <v>44656.530189200501</v>
      </c>
      <c r="B3728" s="2" t="s">
        <v>762</v>
      </c>
      <c r="C3728" t="s">
        <v>83</v>
      </c>
      <c r="D3728">
        <v>4</v>
      </c>
      <c r="E3728">
        <f>IF(D3728="", _xlfn.XLOOKUP(C3728,'Median Quantity per product'!$D$4:$D$103,'Median Quantity per product'!$E$4:$E$103, "NA"),'Project Work - Data wrows'!D3728)</f>
        <v>4</v>
      </c>
      <c r="F3728">
        <v>300</v>
      </c>
      <c r="G3728">
        <f>IF(F3728="",_xlfn.XLOOKUP(C3728,'Price Averages'!$D$4:$D$103,'Price Averages'!$E$4:$E$103, "FALSE"), F3728)</f>
        <v>300</v>
      </c>
      <c r="H3728">
        <v>75</v>
      </c>
      <c r="I3728">
        <f>IF(H3728="", _xlfn.XLOOKUP(C3728, 'Cost Averages'!$D$4:$D$103,'Cost Averages'!$E$4:$E$103, "FALSE"),H3728)</f>
        <v>75</v>
      </c>
      <c r="J3728">
        <f t="shared" si="351"/>
        <v>1200</v>
      </c>
      <c r="K3728">
        <f t="shared" si="352"/>
        <v>300</v>
      </c>
      <c r="L3728">
        <f t="shared" si="353"/>
        <v>900</v>
      </c>
      <c r="M3728" s="2" t="s">
        <v>23</v>
      </c>
      <c r="N3728" t="s">
        <v>126</v>
      </c>
      <c r="O3728" t="s">
        <v>25</v>
      </c>
      <c r="P3728" s="3">
        <v>9.4200113153305907</v>
      </c>
      <c r="Q3728" t="str">
        <f t="shared" si="348"/>
        <v>H</v>
      </c>
      <c r="R3728">
        <f t="shared" si="349"/>
        <v>2022</v>
      </c>
      <c r="S3728">
        <f t="shared" si="350"/>
        <v>0</v>
      </c>
    </row>
    <row r="3729" spans="1:19" x14ac:dyDescent="0.25">
      <c r="A3729" s="1">
        <v>44577.758515596703</v>
      </c>
      <c r="B3729" s="2" t="s">
        <v>2487</v>
      </c>
      <c r="C3729" t="s">
        <v>83</v>
      </c>
      <c r="D3729">
        <v>7</v>
      </c>
      <c r="E3729">
        <f>IF(D3729="", _xlfn.XLOOKUP(C3729,'Median Quantity per product'!$D$4:$D$103,'Median Quantity per product'!$E$4:$E$103, "NA"),'Project Work - Data wrows'!D3729)</f>
        <v>7</v>
      </c>
      <c r="F3729" t="s">
        <v>32</v>
      </c>
      <c r="G3729">
        <f>IF(F3729="",_xlfn.XLOOKUP(C3729,'Price Averages'!$D$4:$D$103,'Price Averages'!$E$4:$E$103, "FALSE"), F3729)</f>
        <v>300</v>
      </c>
      <c r="H3729">
        <v>75</v>
      </c>
      <c r="I3729">
        <f>IF(H3729="", _xlfn.XLOOKUP(C3729, 'Cost Averages'!$D$4:$D$103,'Cost Averages'!$E$4:$E$103, "FALSE"),H3729)</f>
        <v>75</v>
      </c>
      <c r="J3729">
        <f t="shared" si="351"/>
        <v>2100</v>
      </c>
      <c r="K3729">
        <f t="shared" si="352"/>
        <v>525</v>
      </c>
      <c r="L3729">
        <f t="shared" si="353"/>
        <v>1575</v>
      </c>
      <c r="M3729" s="2" t="s">
        <v>44</v>
      </c>
      <c r="N3729" t="s">
        <v>496</v>
      </c>
      <c r="O3729" t="s">
        <v>46</v>
      </c>
      <c r="P3729" s="3">
        <v>12.801144805697081</v>
      </c>
      <c r="Q3729" t="str">
        <f t="shared" si="348"/>
        <v>H</v>
      </c>
      <c r="R3729">
        <f t="shared" si="349"/>
        <v>2022</v>
      </c>
      <c r="S3729">
        <f t="shared" si="350"/>
        <v>0</v>
      </c>
    </row>
    <row r="3730" spans="1:19" x14ac:dyDescent="0.25">
      <c r="A3730" s="1">
        <v>44698.646175539652</v>
      </c>
      <c r="B3730" s="2" t="s">
        <v>326</v>
      </c>
      <c r="C3730" t="s">
        <v>83</v>
      </c>
      <c r="D3730">
        <v>9</v>
      </c>
      <c r="E3730">
        <f>IF(D3730="", _xlfn.XLOOKUP(C3730,'Median Quantity per product'!$D$4:$D$103,'Median Quantity per product'!$E$4:$E$103, "NA"),'Project Work - Data wrows'!D3730)</f>
        <v>9</v>
      </c>
      <c r="F3730">
        <v>300</v>
      </c>
      <c r="G3730">
        <f>IF(F3730="",_xlfn.XLOOKUP(C3730,'Price Averages'!$D$4:$D$103,'Price Averages'!$E$4:$E$103, "FALSE"), F3730)</f>
        <v>300</v>
      </c>
      <c r="H3730">
        <v>75</v>
      </c>
      <c r="I3730">
        <f>IF(H3730="", _xlfn.XLOOKUP(C3730, 'Cost Averages'!$D$4:$D$103,'Cost Averages'!$E$4:$E$103, "FALSE"),H3730)</f>
        <v>75</v>
      </c>
      <c r="J3730">
        <f t="shared" si="351"/>
        <v>2700</v>
      </c>
      <c r="K3730">
        <f t="shared" si="352"/>
        <v>675</v>
      </c>
      <c r="L3730">
        <f t="shared" si="353"/>
        <v>2025</v>
      </c>
      <c r="M3730" s="2" t="s">
        <v>28</v>
      </c>
      <c r="N3730" t="s">
        <v>327</v>
      </c>
      <c r="O3730" t="s">
        <v>46</v>
      </c>
      <c r="P3730" s="3">
        <v>12.148236977735172</v>
      </c>
      <c r="Q3730" t="str">
        <f t="shared" si="348"/>
        <v>H</v>
      </c>
      <c r="R3730">
        <f t="shared" si="349"/>
        <v>2022</v>
      </c>
      <c r="S3730">
        <f t="shared" si="350"/>
        <v>0</v>
      </c>
    </row>
    <row r="3731" spans="1:19" x14ac:dyDescent="0.25">
      <c r="A3731" s="1">
        <v>44675</v>
      </c>
      <c r="B3731" s="2" t="s">
        <v>3957</v>
      </c>
      <c r="C3731" t="s">
        <v>83</v>
      </c>
      <c r="D3731">
        <v>9</v>
      </c>
      <c r="E3731">
        <f>IF(D3731="", _xlfn.XLOOKUP(C3731,'Median Quantity per product'!$D$4:$D$103,'Median Quantity per product'!$E$4:$E$103, "NA"),'Project Work - Data wrows'!D3731)</f>
        <v>9</v>
      </c>
      <c r="F3731">
        <v>300</v>
      </c>
      <c r="G3731">
        <f>IF(F3731="",_xlfn.XLOOKUP(C3731,'Price Averages'!$D$4:$D$103,'Price Averages'!$E$4:$E$103, "FALSE"), F3731)</f>
        <v>300</v>
      </c>
      <c r="H3731">
        <v>75</v>
      </c>
      <c r="I3731">
        <f>IF(H3731="", _xlfn.XLOOKUP(C3731, 'Cost Averages'!$D$4:$D$103,'Cost Averages'!$E$4:$E$103, "FALSE"),H3731)</f>
        <v>75</v>
      </c>
      <c r="J3731">
        <f t="shared" si="351"/>
        <v>2700</v>
      </c>
      <c r="K3731">
        <f t="shared" si="352"/>
        <v>675</v>
      </c>
      <c r="L3731">
        <f t="shared" si="353"/>
        <v>2025</v>
      </c>
      <c r="M3731" s="2" t="s">
        <v>44</v>
      </c>
      <c r="N3731" t="s">
        <v>49</v>
      </c>
      <c r="O3731" t="s">
        <v>50</v>
      </c>
      <c r="P3731" s="3">
        <v>11.749993886708426</v>
      </c>
      <c r="Q3731" t="str">
        <f t="shared" si="348"/>
        <v>H</v>
      </c>
      <c r="R3731">
        <f t="shared" si="349"/>
        <v>2022</v>
      </c>
      <c r="S3731">
        <f t="shared" si="350"/>
        <v>0</v>
      </c>
    </row>
    <row r="3732" spans="1:19" x14ac:dyDescent="0.25">
      <c r="A3732" s="1">
        <v>44735.101330376558</v>
      </c>
      <c r="B3732" s="2" t="s">
        <v>2359</v>
      </c>
      <c r="C3732" t="s">
        <v>83</v>
      </c>
      <c r="D3732">
        <v>19</v>
      </c>
      <c r="E3732">
        <f>IF(D3732="", _xlfn.XLOOKUP(C3732,'Median Quantity per product'!$D$4:$D$103,'Median Quantity per product'!$E$4:$E$103, "NA"),'Project Work - Data wrows'!D3732)</f>
        <v>19</v>
      </c>
      <c r="F3732">
        <v>300</v>
      </c>
      <c r="G3732">
        <f>IF(F3732="",_xlfn.XLOOKUP(C3732,'Price Averages'!$D$4:$D$103,'Price Averages'!$E$4:$E$103, "FALSE"), F3732)</f>
        <v>300</v>
      </c>
      <c r="H3732">
        <v>75</v>
      </c>
      <c r="I3732">
        <f>IF(H3732="", _xlfn.XLOOKUP(C3732, 'Cost Averages'!$D$4:$D$103,'Cost Averages'!$E$4:$E$103, "FALSE"),H3732)</f>
        <v>75</v>
      </c>
      <c r="J3732">
        <f t="shared" si="351"/>
        <v>5700</v>
      </c>
      <c r="K3732">
        <f t="shared" si="352"/>
        <v>1425</v>
      </c>
      <c r="L3732">
        <f t="shared" si="353"/>
        <v>4275</v>
      </c>
      <c r="M3732" s="2" t="s">
        <v>28</v>
      </c>
      <c r="N3732" t="s">
        <v>355</v>
      </c>
      <c r="O3732" t="s">
        <v>56</v>
      </c>
      <c r="P3732" s="3">
        <v>14.690198582365463</v>
      </c>
      <c r="Q3732" t="str">
        <f t="shared" si="348"/>
        <v>H</v>
      </c>
      <c r="R3732">
        <f t="shared" si="349"/>
        <v>2022</v>
      </c>
      <c r="S3732">
        <f t="shared" si="350"/>
        <v>0</v>
      </c>
    </row>
    <row r="3733" spans="1:19" x14ac:dyDescent="0.25">
      <c r="A3733" s="1">
        <v>44590.686501142576</v>
      </c>
      <c r="B3733" s="2" t="s">
        <v>2402</v>
      </c>
      <c r="C3733" t="s">
        <v>210</v>
      </c>
      <c r="D3733">
        <v>6</v>
      </c>
      <c r="E3733">
        <f>IF(D3733="", _xlfn.XLOOKUP(C3733,'Median Quantity per product'!$D$4:$D$103,'Median Quantity per product'!$E$4:$E$103, "NA"),'Project Work - Data wrows'!D3733)</f>
        <v>6</v>
      </c>
      <c r="F3733">
        <v>264</v>
      </c>
      <c r="G3733">
        <f>IF(F3733="",_xlfn.XLOOKUP(C3733,'Price Averages'!$D$4:$D$103,'Price Averages'!$E$4:$E$103, "FALSE"), F3733)</f>
        <v>264</v>
      </c>
      <c r="H3733">
        <v>88</v>
      </c>
      <c r="I3733">
        <f>IF(H3733="", _xlfn.XLOOKUP(C3733, 'Cost Averages'!$D$4:$D$103,'Cost Averages'!$E$4:$E$103, "FALSE"),H3733)</f>
        <v>88</v>
      </c>
      <c r="J3733">
        <f t="shared" si="351"/>
        <v>1584</v>
      </c>
      <c r="K3733">
        <f t="shared" si="352"/>
        <v>528</v>
      </c>
      <c r="L3733">
        <f t="shared" si="353"/>
        <v>1056</v>
      </c>
      <c r="M3733" s="2" t="s">
        <v>28</v>
      </c>
      <c r="N3733" t="s">
        <v>205</v>
      </c>
      <c r="O3733" t="s">
        <v>50</v>
      </c>
      <c r="P3733" s="3">
        <v>10.980884286450312</v>
      </c>
      <c r="Q3733" t="str">
        <f t="shared" si="348"/>
        <v>H</v>
      </c>
      <c r="R3733">
        <f t="shared" si="349"/>
        <v>2022</v>
      </c>
      <c r="S3733">
        <f t="shared" si="350"/>
        <v>0</v>
      </c>
    </row>
    <row r="3734" spans="1:19" x14ac:dyDescent="0.25">
      <c r="A3734" s="1">
        <v>44587</v>
      </c>
      <c r="B3734" s="2" t="s">
        <v>3874</v>
      </c>
      <c r="C3734" t="s">
        <v>210</v>
      </c>
      <c r="D3734">
        <v>6</v>
      </c>
      <c r="E3734">
        <f>IF(D3734="", _xlfn.XLOOKUP(C3734,'Median Quantity per product'!$D$4:$D$103,'Median Quantity per product'!$E$4:$E$103, "NA"),'Project Work - Data wrows'!D3734)</f>
        <v>6</v>
      </c>
      <c r="F3734">
        <v>264</v>
      </c>
      <c r="G3734">
        <f>IF(F3734="",_xlfn.XLOOKUP(C3734,'Price Averages'!$D$4:$D$103,'Price Averages'!$E$4:$E$103, "FALSE"), F3734)</f>
        <v>264</v>
      </c>
      <c r="H3734">
        <v>88</v>
      </c>
      <c r="I3734">
        <f>IF(H3734="", _xlfn.XLOOKUP(C3734, 'Cost Averages'!$D$4:$D$103,'Cost Averages'!$E$4:$E$103, "FALSE"),H3734)</f>
        <v>88</v>
      </c>
      <c r="J3734">
        <f t="shared" si="351"/>
        <v>1584</v>
      </c>
      <c r="K3734">
        <f t="shared" si="352"/>
        <v>528</v>
      </c>
      <c r="L3734">
        <f t="shared" si="353"/>
        <v>1056</v>
      </c>
      <c r="M3734" s="2" t="s">
        <v>28</v>
      </c>
      <c r="N3734" t="s">
        <v>287</v>
      </c>
      <c r="O3734" t="s">
        <v>34</v>
      </c>
      <c r="P3734" s="3">
        <v>14.906846445071711</v>
      </c>
      <c r="Q3734" t="str">
        <f t="shared" si="348"/>
        <v>H</v>
      </c>
      <c r="R3734">
        <f t="shared" si="349"/>
        <v>2022</v>
      </c>
      <c r="S3734">
        <f t="shared" si="350"/>
        <v>0</v>
      </c>
    </row>
    <row r="3735" spans="1:19" x14ac:dyDescent="0.25">
      <c r="A3735" s="1">
        <v>44698.120567782673</v>
      </c>
      <c r="B3735" s="2" t="s">
        <v>2791</v>
      </c>
      <c r="C3735" t="s">
        <v>210</v>
      </c>
      <c r="D3735">
        <v>14</v>
      </c>
      <c r="E3735">
        <f>IF(D3735="", _xlfn.XLOOKUP(C3735,'Median Quantity per product'!$D$4:$D$103,'Median Quantity per product'!$E$4:$E$103, "NA"),'Project Work - Data wrows'!D3735)</f>
        <v>14</v>
      </c>
      <c r="F3735">
        <v>264</v>
      </c>
      <c r="G3735">
        <f>IF(F3735="",_xlfn.XLOOKUP(C3735,'Price Averages'!$D$4:$D$103,'Price Averages'!$E$4:$E$103, "FALSE"), F3735)</f>
        <v>264</v>
      </c>
      <c r="H3735">
        <v>88</v>
      </c>
      <c r="I3735">
        <f>IF(H3735="", _xlfn.XLOOKUP(C3735, 'Cost Averages'!$D$4:$D$103,'Cost Averages'!$E$4:$E$103, "FALSE"),H3735)</f>
        <v>88</v>
      </c>
      <c r="J3735">
        <f t="shared" si="351"/>
        <v>3696</v>
      </c>
      <c r="K3735">
        <f t="shared" si="352"/>
        <v>1232</v>
      </c>
      <c r="L3735">
        <f t="shared" si="353"/>
        <v>2464</v>
      </c>
      <c r="M3735" s="2" t="s">
        <v>28</v>
      </c>
      <c r="N3735" t="s">
        <v>547</v>
      </c>
      <c r="O3735" t="s">
        <v>46</v>
      </c>
      <c r="P3735" s="3">
        <v>14.341195386574373</v>
      </c>
      <c r="Q3735" t="str">
        <f t="shared" si="348"/>
        <v>H</v>
      </c>
      <c r="R3735">
        <f t="shared" si="349"/>
        <v>2022</v>
      </c>
      <c r="S3735">
        <f t="shared" si="350"/>
        <v>0</v>
      </c>
    </row>
    <row r="3736" spans="1:19" x14ac:dyDescent="0.25">
      <c r="A3736" s="1">
        <v>44826.098728501653</v>
      </c>
      <c r="B3736" s="2" t="s">
        <v>1958</v>
      </c>
      <c r="C3736" t="s">
        <v>210</v>
      </c>
      <c r="D3736">
        <v>17</v>
      </c>
      <c r="E3736">
        <f>IF(D3736="", _xlfn.XLOOKUP(C3736,'Median Quantity per product'!$D$4:$D$103,'Median Quantity per product'!$E$4:$E$103, "NA"),'Project Work - Data wrows'!D3736)</f>
        <v>17</v>
      </c>
      <c r="F3736" t="s">
        <v>32</v>
      </c>
      <c r="G3736">
        <f>IF(F3736="",_xlfn.XLOOKUP(C3736,'Price Averages'!$D$4:$D$103,'Price Averages'!$E$4:$E$103, "FALSE"), F3736)</f>
        <v>264</v>
      </c>
      <c r="H3736">
        <v>88</v>
      </c>
      <c r="I3736">
        <f>IF(H3736="", _xlfn.XLOOKUP(C3736, 'Cost Averages'!$D$4:$D$103,'Cost Averages'!$E$4:$E$103, "FALSE"),H3736)</f>
        <v>88</v>
      </c>
      <c r="J3736">
        <f t="shared" si="351"/>
        <v>4488</v>
      </c>
      <c r="K3736">
        <f t="shared" si="352"/>
        <v>1496</v>
      </c>
      <c r="L3736">
        <f t="shared" si="353"/>
        <v>2992</v>
      </c>
      <c r="M3736" s="2" t="s">
        <v>44</v>
      </c>
      <c r="N3736" t="s">
        <v>595</v>
      </c>
      <c r="O3736" t="s">
        <v>56</v>
      </c>
      <c r="P3736" s="3">
        <v>11.072271050116964</v>
      </c>
      <c r="Q3736" t="str">
        <f t="shared" si="348"/>
        <v>H</v>
      </c>
      <c r="R3736">
        <f t="shared" si="349"/>
        <v>2022</v>
      </c>
      <c r="S3736">
        <f t="shared" si="350"/>
        <v>0</v>
      </c>
    </row>
    <row r="3737" spans="1:19" x14ac:dyDescent="0.25">
      <c r="A3737" s="1">
        <v>44684.065779861812</v>
      </c>
      <c r="B3737" s="2" t="s">
        <v>3113</v>
      </c>
      <c r="C3737" t="s">
        <v>185</v>
      </c>
      <c r="D3737">
        <v>8</v>
      </c>
      <c r="E3737">
        <f>IF(D3737="", _xlfn.XLOOKUP(C3737,'Median Quantity per product'!$D$4:$D$103,'Median Quantity per product'!$E$4:$E$103, "NA"),'Project Work - Data wrows'!D3737)</f>
        <v>8</v>
      </c>
      <c r="F3737">
        <v>348</v>
      </c>
      <c r="G3737">
        <f>IF(F3737="",_xlfn.XLOOKUP(C3737,'Price Averages'!$D$4:$D$103,'Price Averages'!$E$4:$E$103, "FALSE"), F3737)</f>
        <v>348</v>
      </c>
      <c r="H3737">
        <v>87</v>
      </c>
      <c r="I3737">
        <f>IF(H3737="", _xlfn.XLOOKUP(C3737, 'Cost Averages'!$D$4:$D$103,'Cost Averages'!$E$4:$E$103, "FALSE"),H3737)</f>
        <v>87</v>
      </c>
      <c r="J3737">
        <f t="shared" si="351"/>
        <v>2784</v>
      </c>
      <c r="K3737">
        <f t="shared" si="352"/>
        <v>696</v>
      </c>
      <c r="L3737">
        <f t="shared" si="353"/>
        <v>2088</v>
      </c>
      <c r="M3737" s="2" t="s">
        <v>44</v>
      </c>
      <c r="N3737" t="s">
        <v>572</v>
      </c>
      <c r="O3737" t="s">
        <v>50</v>
      </c>
      <c r="P3737" s="3">
        <v>14.66147716237918</v>
      </c>
      <c r="Q3737" t="str">
        <f t="shared" si="348"/>
        <v>H</v>
      </c>
      <c r="R3737">
        <f t="shared" si="349"/>
        <v>2022</v>
      </c>
      <c r="S3737">
        <f t="shared" si="350"/>
        <v>0</v>
      </c>
    </row>
    <row r="3738" spans="1:19" x14ac:dyDescent="0.25">
      <c r="A3738" s="1">
        <v>44648</v>
      </c>
      <c r="B3738" s="2" t="s">
        <v>3931</v>
      </c>
      <c r="C3738" t="s">
        <v>185</v>
      </c>
      <c r="D3738">
        <v>10</v>
      </c>
      <c r="E3738">
        <f>IF(D3738="", _xlfn.XLOOKUP(C3738,'Median Quantity per product'!$D$4:$D$103,'Median Quantity per product'!$E$4:$E$103, "NA"),'Project Work - Data wrows'!D3738)</f>
        <v>10</v>
      </c>
      <c r="F3738">
        <v>348</v>
      </c>
      <c r="G3738">
        <f>IF(F3738="",_xlfn.XLOOKUP(C3738,'Price Averages'!$D$4:$D$103,'Price Averages'!$E$4:$E$103, "FALSE"), F3738)</f>
        <v>348</v>
      </c>
      <c r="H3738">
        <v>87</v>
      </c>
      <c r="I3738">
        <f>IF(H3738="", _xlfn.XLOOKUP(C3738, 'Cost Averages'!$D$4:$D$103,'Cost Averages'!$E$4:$E$103, "FALSE"),H3738)</f>
        <v>87</v>
      </c>
      <c r="J3738">
        <f t="shared" si="351"/>
        <v>3480</v>
      </c>
      <c r="K3738">
        <f t="shared" si="352"/>
        <v>870</v>
      </c>
      <c r="L3738">
        <f t="shared" si="353"/>
        <v>2610</v>
      </c>
      <c r="M3738" s="2" t="s">
        <v>28</v>
      </c>
      <c r="N3738" t="s">
        <v>129</v>
      </c>
      <c r="O3738" t="s">
        <v>34</v>
      </c>
      <c r="P3738" s="3">
        <v>11.410471033945758</v>
      </c>
      <c r="Q3738" t="str">
        <f t="shared" si="348"/>
        <v>H</v>
      </c>
      <c r="R3738">
        <f t="shared" si="349"/>
        <v>2022</v>
      </c>
      <c r="S3738">
        <f t="shared" si="350"/>
        <v>0</v>
      </c>
    </row>
    <row r="3739" spans="1:19" x14ac:dyDescent="0.25">
      <c r="A3739" s="1">
        <v>44653</v>
      </c>
      <c r="B3739" s="2" t="s">
        <v>2011</v>
      </c>
      <c r="C3739" t="s">
        <v>185</v>
      </c>
      <c r="D3739">
        <v>10</v>
      </c>
      <c r="E3739">
        <f>IF(D3739="", _xlfn.XLOOKUP(C3739,'Median Quantity per product'!$D$4:$D$103,'Median Quantity per product'!$E$4:$E$103, "NA"),'Project Work - Data wrows'!D3739)</f>
        <v>10</v>
      </c>
      <c r="F3739">
        <v>348</v>
      </c>
      <c r="G3739">
        <f>IF(F3739="",_xlfn.XLOOKUP(C3739,'Price Averages'!$D$4:$D$103,'Price Averages'!$E$4:$E$103, "FALSE"), F3739)</f>
        <v>348</v>
      </c>
      <c r="H3739">
        <v>87</v>
      </c>
      <c r="I3739">
        <f>IF(H3739="", _xlfn.XLOOKUP(C3739, 'Cost Averages'!$D$4:$D$103,'Cost Averages'!$E$4:$E$103, "FALSE"),H3739)</f>
        <v>87</v>
      </c>
      <c r="J3739">
        <f t="shared" si="351"/>
        <v>3480</v>
      </c>
      <c r="K3739">
        <f t="shared" si="352"/>
        <v>870</v>
      </c>
      <c r="L3739">
        <f t="shared" si="353"/>
        <v>2610</v>
      </c>
      <c r="M3739" s="2" t="s">
        <v>23</v>
      </c>
      <c r="N3739" t="s">
        <v>330</v>
      </c>
      <c r="O3739" t="s">
        <v>56</v>
      </c>
      <c r="P3739" s="3">
        <v>10.132922049221957</v>
      </c>
      <c r="Q3739" t="str">
        <f t="shared" si="348"/>
        <v>H</v>
      </c>
      <c r="R3739">
        <f t="shared" si="349"/>
        <v>2022</v>
      </c>
      <c r="S3739">
        <f t="shared" si="350"/>
        <v>0</v>
      </c>
    </row>
    <row r="3740" spans="1:19" x14ac:dyDescent="0.25">
      <c r="A3740" s="1">
        <v>44640</v>
      </c>
      <c r="B3740" s="2" t="s">
        <v>3911</v>
      </c>
      <c r="C3740" t="s">
        <v>185</v>
      </c>
      <c r="D3740">
        <v>12</v>
      </c>
      <c r="E3740">
        <f>IF(D3740="", _xlfn.XLOOKUP(C3740,'Median Quantity per product'!$D$4:$D$103,'Median Quantity per product'!$E$4:$E$103, "NA"),'Project Work - Data wrows'!D3740)</f>
        <v>12</v>
      </c>
      <c r="F3740">
        <v>348</v>
      </c>
      <c r="G3740">
        <f>IF(F3740="",_xlfn.XLOOKUP(C3740,'Price Averages'!$D$4:$D$103,'Price Averages'!$E$4:$E$103, "FALSE"), F3740)</f>
        <v>348</v>
      </c>
      <c r="H3740">
        <v>87</v>
      </c>
      <c r="I3740">
        <f>IF(H3740="", _xlfn.XLOOKUP(C3740, 'Cost Averages'!$D$4:$D$103,'Cost Averages'!$E$4:$E$103, "FALSE"),H3740)</f>
        <v>87</v>
      </c>
      <c r="J3740">
        <f t="shared" si="351"/>
        <v>4176</v>
      </c>
      <c r="K3740">
        <f t="shared" si="352"/>
        <v>1044</v>
      </c>
      <c r="L3740">
        <f t="shared" si="353"/>
        <v>3132</v>
      </c>
      <c r="M3740" s="2" t="s">
        <v>44</v>
      </c>
      <c r="N3740" t="s">
        <v>482</v>
      </c>
      <c r="O3740" t="s">
        <v>56</v>
      </c>
      <c r="P3740" s="3">
        <v>11.249825090458803</v>
      </c>
      <c r="Q3740" t="str">
        <f t="shared" si="348"/>
        <v>H</v>
      </c>
      <c r="R3740">
        <f t="shared" si="349"/>
        <v>2022</v>
      </c>
      <c r="S3740">
        <f t="shared" si="350"/>
        <v>0</v>
      </c>
    </row>
    <row r="3741" spans="1:19" x14ac:dyDescent="0.25">
      <c r="A3741" s="1">
        <v>44690.268910685903</v>
      </c>
      <c r="B3741" s="2" t="s">
        <v>2401</v>
      </c>
      <c r="C3741" t="s">
        <v>185</v>
      </c>
      <c r="D3741">
        <v>16</v>
      </c>
      <c r="E3741">
        <f>IF(D3741="", _xlfn.XLOOKUP(C3741,'Median Quantity per product'!$D$4:$D$103,'Median Quantity per product'!$E$4:$E$103, "NA"),'Project Work - Data wrows'!D3741)</f>
        <v>16</v>
      </c>
      <c r="F3741" t="s">
        <v>32</v>
      </c>
      <c r="G3741">
        <f>IF(F3741="",_xlfn.XLOOKUP(C3741,'Price Averages'!$D$4:$D$103,'Price Averages'!$E$4:$E$103, "FALSE"), F3741)</f>
        <v>348</v>
      </c>
      <c r="H3741">
        <v>87</v>
      </c>
      <c r="I3741">
        <f>IF(H3741="", _xlfn.XLOOKUP(C3741, 'Cost Averages'!$D$4:$D$103,'Cost Averages'!$E$4:$E$103, "FALSE"),H3741)</f>
        <v>87</v>
      </c>
      <c r="J3741">
        <f t="shared" si="351"/>
        <v>5568</v>
      </c>
      <c r="K3741">
        <f t="shared" si="352"/>
        <v>1392</v>
      </c>
      <c r="L3741">
        <f t="shared" si="353"/>
        <v>4176</v>
      </c>
      <c r="M3741" s="2" t="s">
        <v>28</v>
      </c>
      <c r="N3741" t="s">
        <v>527</v>
      </c>
      <c r="O3741" t="s">
        <v>25</v>
      </c>
      <c r="P3741" s="3">
        <v>14.554851510602212</v>
      </c>
      <c r="Q3741" t="str">
        <f t="shared" si="348"/>
        <v>H</v>
      </c>
      <c r="R3741">
        <f t="shared" si="349"/>
        <v>2022</v>
      </c>
      <c r="S3741">
        <f t="shared" si="350"/>
        <v>0</v>
      </c>
    </row>
    <row r="3742" spans="1:19" x14ac:dyDescent="0.25">
      <c r="A3742" s="1">
        <v>44594.30847109067</v>
      </c>
      <c r="B3742" s="2" t="s">
        <v>1462</v>
      </c>
      <c r="C3742" t="s">
        <v>185</v>
      </c>
      <c r="D3742">
        <v>17</v>
      </c>
      <c r="E3742">
        <f>IF(D3742="", _xlfn.XLOOKUP(C3742,'Median Quantity per product'!$D$4:$D$103,'Median Quantity per product'!$E$4:$E$103, "NA"),'Project Work - Data wrows'!D3742)</f>
        <v>17</v>
      </c>
      <c r="F3742" t="s">
        <v>32</v>
      </c>
      <c r="G3742">
        <f>IF(F3742="",_xlfn.XLOOKUP(C3742,'Price Averages'!$D$4:$D$103,'Price Averages'!$E$4:$E$103, "FALSE"), F3742)</f>
        <v>348</v>
      </c>
      <c r="H3742">
        <v>87</v>
      </c>
      <c r="I3742">
        <f>IF(H3742="", _xlfn.XLOOKUP(C3742, 'Cost Averages'!$D$4:$D$103,'Cost Averages'!$E$4:$E$103, "FALSE"),H3742)</f>
        <v>87</v>
      </c>
      <c r="J3742">
        <f t="shared" si="351"/>
        <v>5916</v>
      </c>
      <c r="K3742">
        <f t="shared" si="352"/>
        <v>1479</v>
      </c>
      <c r="L3742">
        <f t="shared" si="353"/>
        <v>4437</v>
      </c>
      <c r="M3742" s="2" t="s">
        <v>28</v>
      </c>
      <c r="N3742" t="s">
        <v>299</v>
      </c>
      <c r="O3742" t="s">
        <v>46</v>
      </c>
      <c r="P3742" s="3">
        <v>7.0114620475168028</v>
      </c>
      <c r="Q3742" t="str">
        <f t="shared" si="348"/>
        <v>H</v>
      </c>
      <c r="R3742">
        <f t="shared" si="349"/>
        <v>2022</v>
      </c>
      <c r="S3742">
        <f t="shared" si="350"/>
        <v>0</v>
      </c>
    </row>
    <row r="3743" spans="1:19" x14ac:dyDescent="0.25">
      <c r="A3743" s="1">
        <v>44618.692436449288</v>
      </c>
      <c r="B3743" s="2" t="s">
        <v>3060</v>
      </c>
      <c r="C3743" t="s">
        <v>530</v>
      </c>
      <c r="D3743">
        <v>14</v>
      </c>
      <c r="E3743">
        <f>IF(D3743="", _xlfn.XLOOKUP(C3743,'Median Quantity per product'!$D$4:$D$103,'Median Quantity per product'!$E$4:$E$103, "NA"),'Project Work - Data wrows'!D3743)</f>
        <v>14</v>
      </c>
      <c r="F3743" t="s">
        <v>32</v>
      </c>
      <c r="G3743">
        <f>IF(F3743="",_xlfn.XLOOKUP(C3743,'Price Averages'!$D$4:$D$103,'Price Averages'!$E$4:$E$103, "FALSE"), F3743)</f>
        <v>261</v>
      </c>
      <c r="H3743">
        <v>87</v>
      </c>
      <c r="I3743">
        <f>IF(H3743="", _xlfn.XLOOKUP(C3743, 'Cost Averages'!$D$4:$D$103,'Cost Averages'!$E$4:$E$103, "FALSE"),H3743)</f>
        <v>87</v>
      </c>
      <c r="J3743">
        <f t="shared" si="351"/>
        <v>3654</v>
      </c>
      <c r="K3743">
        <f t="shared" si="352"/>
        <v>1218</v>
      </c>
      <c r="L3743">
        <f t="shared" si="353"/>
        <v>2436</v>
      </c>
      <c r="M3743" s="2" t="s">
        <v>28</v>
      </c>
      <c r="N3743" t="s">
        <v>559</v>
      </c>
      <c r="O3743" t="s">
        <v>41</v>
      </c>
      <c r="P3743" s="3">
        <v>12.147202500273634</v>
      </c>
      <c r="Q3743" t="str">
        <f t="shared" si="348"/>
        <v>H</v>
      </c>
      <c r="R3743">
        <f t="shared" si="349"/>
        <v>2022</v>
      </c>
      <c r="S3743">
        <f t="shared" si="350"/>
        <v>0</v>
      </c>
    </row>
    <row r="3744" spans="1:19" x14ac:dyDescent="0.25">
      <c r="A3744" s="1">
        <v>44729</v>
      </c>
      <c r="B3744" s="2" t="s">
        <v>4007</v>
      </c>
      <c r="C3744" t="s">
        <v>530</v>
      </c>
      <c r="D3744">
        <v>14</v>
      </c>
      <c r="E3744">
        <f>IF(D3744="", _xlfn.XLOOKUP(C3744,'Median Quantity per product'!$D$4:$D$103,'Median Quantity per product'!$E$4:$E$103, "NA"),'Project Work - Data wrows'!D3744)</f>
        <v>14</v>
      </c>
      <c r="F3744" t="s">
        <v>32</v>
      </c>
      <c r="G3744">
        <f>IF(F3744="",_xlfn.XLOOKUP(C3744,'Price Averages'!$D$4:$D$103,'Price Averages'!$E$4:$E$103, "FALSE"), F3744)</f>
        <v>261</v>
      </c>
      <c r="H3744" t="s">
        <v>32</v>
      </c>
      <c r="I3744">
        <f>IF(H3744="", _xlfn.XLOOKUP(C3744, 'Cost Averages'!$D$4:$D$103,'Cost Averages'!$E$4:$E$103, "FALSE"),H3744)</f>
        <v>87</v>
      </c>
      <c r="J3744">
        <f t="shared" si="351"/>
        <v>3654</v>
      </c>
      <c r="K3744">
        <f t="shared" si="352"/>
        <v>1218</v>
      </c>
      <c r="L3744">
        <f t="shared" si="353"/>
        <v>2436</v>
      </c>
      <c r="M3744" s="2" t="s">
        <v>28</v>
      </c>
      <c r="N3744" t="s">
        <v>68</v>
      </c>
      <c r="O3744" t="s">
        <v>50</v>
      </c>
      <c r="P3744" s="3">
        <v>9.8384363471888783</v>
      </c>
      <c r="Q3744" t="str">
        <f t="shared" si="348"/>
        <v>H</v>
      </c>
      <c r="R3744">
        <f t="shared" si="349"/>
        <v>2022</v>
      </c>
      <c r="S3744">
        <f t="shared" si="350"/>
        <v>0</v>
      </c>
    </row>
    <row r="3745" spans="1:19" x14ac:dyDescent="0.25">
      <c r="A3745" s="1">
        <v>44722</v>
      </c>
      <c r="B3745" s="2" t="s">
        <v>4000</v>
      </c>
      <c r="C3745" t="s">
        <v>530</v>
      </c>
      <c r="D3745">
        <v>16</v>
      </c>
      <c r="E3745">
        <f>IF(D3745="", _xlfn.XLOOKUP(C3745,'Median Quantity per product'!$D$4:$D$103,'Median Quantity per product'!$E$4:$E$103, "NA"),'Project Work - Data wrows'!D3745)</f>
        <v>16</v>
      </c>
      <c r="F3745">
        <v>261</v>
      </c>
      <c r="G3745">
        <f>IF(F3745="",_xlfn.XLOOKUP(C3745,'Price Averages'!$D$4:$D$103,'Price Averages'!$E$4:$E$103, "FALSE"), F3745)</f>
        <v>261</v>
      </c>
      <c r="H3745">
        <v>87</v>
      </c>
      <c r="I3745">
        <f>IF(H3745="", _xlfn.XLOOKUP(C3745, 'Cost Averages'!$D$4:$D$103,'Cost Averages'!$E$4:$E$103, "FALSE"),H3745)</f>
        <v>87</v>
      </c>
      <c r="J3745">
        <f t="shared" si="351"/>
        <v>4176</v>
      </c>
      <c r="K3745">
        <f t="shared" si="352"/>
        <v>1392</v>
      </c>
      <c r="L3745">
        <f t="shared" si="353"/>
        <v>2784</v>
      </c>
      <c r="M3745" s="2" t="s">
        <v>44</v>
      </c>
      <c r="N3745" t="s">
        <v>389</v>
      </c>
      <c r="O3745" t="s">
        <v>41</v>
      </c>
      <c r="P3745" s="3">
        <v>9.4239783062860578</v>
      </c>
      <c r="Q3745" t="str">
        <f t="shared" si="348"/>
        <v>H</v>
      </c>
      <c r="R3745">
        <f t="shared" si="349"/>
        <v>2022</v>
      </c>
      <c r="S3745">
        <f t="shared" si="350"/>
        <v>0</v>
      </c>
    </row>
    <row r="3746" spans="1:19" x14ac:dyDescent="0.25">
      <c r="A3746" s="1">
        <v>44789.861243412983</v>
      </c>
      <c r="B3746" s="2" t="s">
        <v>38</v>
      </c>
      <c r="C3746" t="s">
        <v>39</v>
      </c>
      <c r="D3746">
        <v>2</v>
      </c>
      <c r="E3746">
        <f>IF(D3746="", _xlfn.XLOOKUP(C3746,'Median Quantity per product'!$D$4:$D$103,'Median Quantity per product'!$E$4:$E$103, "NA"),'Project Work - Data wrows'!D3746)</f>
        <v>2</v>
      </c>
      <c r="F3746">
        <v>231</v>
      </c>
      <c r="G3746">
        <f>IF(F3746="",_xlfn.XLOOKUP(C3746,'Price Averages'!$D$4:$D$103,'Price Averages'!$E$4:$E$103, "FALSE"), F3746)</f>
        <v>231</v>
      </c>
      <c r="H3746">
        <v>77</v>
      </c>
      <c r="I3746">
        <f>IF(H3746="", _xlfn.XLOOKUP(C3746, 'Cost Averages'!$D$4:$D$103,'Cost Averages'!$E$4:$E$103, "FALSE"),H3746)</f>
        <v>77</v>
      </c>
      <c r="J3746">
        <f t="shared" si="351"/>
        <v>462</v>
      </c>
      <c r="K3746">
        <f t="shared" si="352"/>
        <v>154</v>
      </c>
      <c r="L3746">
        <f t="shared" si="353"/>
        <v>308</v>
      </c>
      <c r="M3746" s="2" t="s">
        <v>28</v>
      </c>
      <c r="N3746" t="s">
        <v>40</v>
      </c>
      <c r="O3746" t="s">
        <v>41</v>
      </c>
      <c r="P3746" s="3">
        <v>15.24190997853951</v>
      </c>
      <c r="Q3746" t="str">
        <f t="shared" si="348"/>
        <v>H</v>
      </c>
      <c r="R3746">
        <f t="shared" si="349"/>
        <v>2022</v>
      </c>
      <c r="S3746">
        <f t="shared" si="350"/>
        <v>0</v>
      </c>
    </row>
    <row r="3747" spans="1:19" x14ac:dyDescent="0.25">
      <c r="A3747" s="1">
        <v>44650.337386405619</v>
      </c>
      <c r="B3747" s="2" t="s">
        <v>1243</v>
      </c>
      <c r="C3747" t="s">
        <v>39</v>
      </c>
      <c r="D3747">
        <v>4</v>
      </c>
      <c r="E3747">
        <f>IF(D3747="", _xlfn.XLOOKUP(C3747,'Median Quantity per product'!$D$4:$D$103,'Median Quantity per product'!$E$4:$E$103, "NA"),'Project Work - Data wrows'!D3747)</f>
        <v>4</v>
      </c>
      <c r="F3747">
        <v>231</v>
      </c>
      <c r="G3747">
        <f>IF(F3747="",_xlfn.XLOOKUP(C3747,'Price Averages'!$D$4:$D$103,'Price Averages'!$E$4:$E$103, "FALSE"), F3747)</f>
        <v>231</v>
      </c>
      <c r="H3747">
        <v>77</v>
      </c>
      <c r="I3747">
        <f>IF(H3747="", _xlfn.XLOOKUP(C3747, 'Cost Averages'!$D$4:$D$103,'Cost Averages'!$E$4:$E$103, "FALSE"),H3747)</f>
        <v>77</v>
      </c>
      <c r="J3747">
        <f t="shared" si="351"/>
        <v>924</v>
      </c>
      <c r="K3747">
        <f t="shared" si="352"/>
        <v>308</v>
      </c>
      <c r="L3747">
        <f t="shared" si="353"/>
        <v>616</v>
      </c>
      <c r="M3747" s="2" t="s">
        <v>28</v>
      </c>
      <c r="N3747" t="s">
        <v>144</v>
      </c>
      <c r="O3747" t="s">
        <v>25</v>
      </c>
      <c r="P3747" s="3">
        <v>11.749038185128619</v>
      </c>
      <c r="Q3747" t="str">
        <f t="shared" si="348"/>
        <v>H</v>
      </c>
      <c r="R3747">
        <f t="shared" si="349"/>
        <v>2022</v>
      </c>
      <c r="S3747">
        <f t="shared" si="350"/>
        <v>0</v>
      </c>
    </row>
    <row r="3748" spans="1:19" x14ac:dyDescent="0.25">
      <c r="A3748" s="1">
        <v>44765</v>
      </c>
      <c r="B3748" s="2" t="s">
        <v>4039</v>
      </c>
      <c r="C3748" t="s">
        <v>39</v>
      </c>
      <c r="D3748">
        <v>13</v>
      </c>
      <c r="E3748">
        <f>IF(D3748="", _xlfn.XLOOKUP(C3748,'Median Quantity per product'!$D$4:$D$103,'Median Quantity per product'!$E$4:$E$103, "NA"),'Project Work - Data wrows'!D3748)</f>
        <v>13</v>
      </c>
      <c r="F3748">
        <v>231</v>
      </c>
      <c r="G3748">
        <f>IF(F3748="",_xlfn.XLOOKUP(C3748,'Price Averages'!$D$4:$D$103,'Price Averages'!$E$4:$E$103, "FALSE"), F3748)</f>
        <v>231</v>
      </c>
      <c r="H3748">
        <v>77</v>
      </c>
      <c r="I3748">
        <f>IF(H3748="", _xlfn.XLOOKUP(C3748, 'Cost Averages'!$D$4:$D$103,'Cost Averages'!$E$4:$E$103, "FALSE"),H3748)</f>
        <v>77</v>
      </c>
      <c r="J3748">
        <f t="shared" si="351"/>
        <v>3003</v>
      </c>
      <c r="K3748">
        <f t="shared" si="352"/>
        <v>1001</v>
      </c>
      <c r="L3748">
        <f t="shared" si="353"/>
        <v>2002</v>
      </c>
      <c r="M3748" s="2" t="s">
        <v>28</v>
      </c>
      <c r="N3748" t="s">
        <v>561</v>
      </c>
      <c r="O3748" t="s">
        <v>25</v>
      </c>
      <c r="P3748" s="3">
        <v>12.921682080641304</v>
      </c>
      <c r="Q3748" t="str">
        <f t="shared" si="348"/>
        <v>H</v>
      </c>
      <c r="R3748">
        <f t="shared" si="349"/>
        <v>2022</v>
      </c>
      <c r="S3748">
        <f t="shared" si="350"/>
        <v>0</v>
      </c>
    </row>
    <row r="3749" spans="1:19" x14ac:dyDescent="0.25">
      <c r="A3749" s="1">
        <v>44581</v>
      </c>
      <c r="B3749" s="2" t="s">
        <v>3868</v>
      </c>
      <c r="C3749" t="s">
        <v>39</v>
      </c>
      <c r="D3749">
        <v>15</v>
      </c>
      <c r="E3749">
        <f>IF(D3749="", _xlfn.XLOOKUP(C3749,'Median Quantity per product'!$D$4:$D$103,'Median Quantity per product'!$E$4:$E$103, "NA"),'Project Work - Data wrows'!D3749)</f>
        <v>15</v>
      </c>
      <c r="F3749">
        <v>231</v>
      </c>
      <c r="G3749">
        <f>IF(F3749="",_xlfn.XLOOKUP(C3749,'Price Averages'!$D$4:$D$103,'Price Averages'!$E$4:$E$103, "FALSE"), F3749)</f>
        <v>231</v>
      </c>
      <c r="H3749">
        <v>77</v>
      </c>
      <c r="I3749">
        <f>IF(H3749="", _xlfn.XLOOKUP(C3749, 'Cost Averages'!$D$4:$D$103,'Cost Averages'!$E$4:$E$103, "FALSE"),H3749)</f>
        <v>77</v>
      </c>
      <c r="J3749">
        <f t="shared" si="351"/>
        <v>3465</v>
      </c>
      <c r="K3749">
        <f t="shared" si="352"/>
        <v>1155</v>
      </c>
      <c r="L3749">
        <f t="shared" si="353"/>
        <v>2310</v>
      </c>
      <c r="M3749" s="2" t="s">
        <v>28</v>
      </c>
      <c r="N3749" t="s">
        <v>1426</v>
      </c>
      <c r="O3749" t="s">
        <v>78</v>
      </c>
      <c r="P3749" s="3">
        <v>10.826646539963521</v>
      </c>
      <c r="Q3749" t="str">
        <f t="shared" si="348"/>
        <v>H</v>
      </c>
      <c r="R3749">
        <f t="shared" si="349"/>
        <v>2022</v>
      </c>
      <c r="S3749">
        <f t="shared" si="350"/>
        <v>0</v>
      </c>
    </row>
    <row r="3750" spans="1:19" x14ac:dyDescent="0.25">
      <c r="A3750" s="1">
        <v>44779</v>
      </c>
      <c r="B3750" s="2" t="s">
        <v>4053</v>
      </c>
      <c r="C3750" t="s">
        <v>39</v>
      </c>
      <c r="D3750">
        <v>16</v>
      </c>
      <c r="E3750">
        <f>IF(D3750="", _xlfn.XLOOKUP(C3750,'Median Quantity per product'!$D$4:$D$103,'Median Quantity per product'!$E$4:$E$103, "NA"),'Project Work - Data wrows'!D3750)</f>
        <v>16</v>
      </c>
      <c r="F3750">
        <v>231</v>
      </c>
      <c r="G3750">
        <f>IF(F3750="",_xlfn.XLOOKUP(C3750,'Price Averages'!$D$4:$D$103,'Price Averages'!$E$4:$E$103, "FALSE"), F3750)</f>
        <v>231</v>
      </c>
      <c r="H3750">
        <v>77</v>
      </c>
      <c r="I3750">
        <f>IF(H3750="", _xlfn.XLOOKUP(C3750, 'Cost Averages'!$D$4:$D$103,'Cost Averages'!$E$4:$E$103, "FALSE"),H3750)</f>
        <v>77</v>
      </c>
      <c r="J3750">
        <f t="shared" si="351"/>
        <v>3696</v>
      </c>
      <c r="K3750">
        <f t="shared" si="352"/>
        <v>1232</v>
      </c>
      <c r="L3750">
        <f t="shared" si="353"/>
        <v>2464</v>
      </c>
      <c r="M3750" s="2" t="s">
        <v>28</v>
      </c>
      <c r="N3750" t="s">
        <v>147</v>
      </c>
      <c r="O3750" t="s">
        <v>34</v>
      </c>
      <c r="P3750" s="3">
        <v>13.378080355059918</v>
      </c>
      <c r="Q3750" t="str">
        <f t="shared" si="348"/>
        <v>H</v>
      </c>
      <c r="R3750">
        <f t="shared" si="349"/>
        <v>2022</v>
      </c>
      <c r="S3750">
        <f t="shared" si="350"/>
        <v>0</v>
      </c>
    </row>
    <row r="3751" spans="1:19" x14ac:dyDescent="0.25">
      <c r="A3751" s="1">
        <v>44724</v>
      </c>
      <c r="B3751" s="2" t="s">
        <v>4002</v>
      </c>
      <c r="C3751" t="s">
        <v>39</v>
      </c>
      <c r="D3751">
        <v>17</v>
      </c>
      <c r="E3751">
        <f>IF(D3751="", _xlfn.XLOOKUP(C3751,'Median Quantity per product'!$D$4:$D$103,'Median Quantity per product'!$E$4:$E$103, "NA"),'Project Work - Data wrows'!D3751)</f>
        <v>17</v>
      </c>
      <c r="F3751">
        <v>231</v>
      </c>
      <c r="G3751">
        <f>IF(F3751="",_xlfn.XLOOKUP(C3751,'Price Averages'!$D$4:$D$103,'Price Averages'!$E$4:$E$103, "FALSE"), F3751)</f>
        <v>231</v>
      </c>
      <c r="H3751" t="s">
        <v>32</v>
      </c>
      <c r="I3751">
        <f>IF(H3751="", _xlfn.XLOOKUP(C3751, 'Cost Averages'!$D$4:$D$103,'Cost Averages'!$E$4:$E$103, "FALSE"),H3751)</f>
        <v>77</v>
      </c>
      <c r="J3751">
        <f t="shared" si="351"/>
        <v>3927</v>
      </c>
      <c r="K3751">
        <f t="shared" si="352"/>
        <v>1309</v>
      </c>
      <c r="L3751">
        <f t="shared" si="353"/>
        <v>2618</v>
      </c>
      <c r="M3751" s="2" t="s">
        <v>28</v>
      </c>
      <c r="N3751" t="s">
        <v>159</v>
      </c>
      <c r="O3751" t="s">
        <v>78</v>
      </c>
      <c r="P3751" s="3">
        <v>10.216282609482219</v>
      </c>
      <c r="Q3751" t="str">
        <f t="shared" si="348"/>
        <v>H</v>
      </c>
      <c r="R3751">
        <f t="shared" si="349"/>
        <v>2022</v>
      </c>
      <c r="S3751">
        <f t="shared" si="350"/>
        <v>0</v>
      </c>
    </row>
    <row r="3752" spans="1:19" x14ac:dyDescent="0.25">
      <c r="A3752" s="1">
        <v>44627</v>
      </c>
      <c r="B3752" s="2" t="s">
        <v>3911</v>
      </c>
      <c r="C3752" t="s">
        <v>39</v>
      </c>
      <c r="D3752" t="s">
        <v>32</v>
      </c>
      <c r="E3752">
        <f>IF(D3752="", _xlfn.XLOOKUP(C3752,'Median Quantity per product'!$D$4:$D$103,'Median Quantity per product'!$E$4:$E$103, "NA"),'Project Work - Data wrows'!D3752)</f>
        <v>10</v>
      </c>
      <c r="F3752" t="s">
        <v>32</v>
      </c>
      <c r="G3752">
        <f>IF(F3752="",_xlfn.XLOOKUP(C3752,'Price Averages'!$D$4:$D$103,'Price Averages'!$E$4:$E$103, "FALSE"), F3752)</f>
        <v>231</v>
      </c>
      <c r="H3752">
        <v>77</v>
      </c>
      <c r="I3752">
        <f>IF(H3752="", _xlfn.XLOOKUP(C3752, 'Cost Averages'!$D$4:$D$103,'Cost Averages'!$E$4:$E$103, "FALSE"),H3752)</f>
        <v>77</v>
      </c>
      <c r="J3752">
        <f t="shared" si="351"/>
        <v>2310</v>
      </c>
      <c r="K3752">
        <f t="shared" si="352"/>
        <v>770</v>
      </c>
      <c r="L3752">
        <f t="shared" si="353"/>
        <v>1540</v>
      </c>
      <c r="M3752" s="2" t="s">
        <v>28</v>
      </c>
      <c r="N3752" t="s">
        <v>241</v>
      </c>
      <c r="O3752" t="s">
        <v>41</v>
      </c>
      <c r="P3752" s="3">
        <v>12.699346182652626</v>
      </c>
      <c r="Q3752" t="str">
        <f t="shared" si="348"/>
        <v>H</v>
      </c>
      <c r="R3752">
        <f t="shared" si="349"/>
        <v>2022</v>
      </c>
      <c r="S3752">
        <f t="shared" si="350"/>
        <v>0</v>
      </c>
    </row>
    <row r="3753" spans="1:19" x14ac:dyDescent="0.25">
      <c r="A3753" s="1">
        <v>44712</v>
      </c>
      <c r="B3753" s="2" t="s">
        <v>3990</v>
      </c>
      <c r="C3753" t="s">
        <v>39</v>
      </c>
      <c r="D3753" t="s">
        <v>32</v>
      </c>
      <c r="E3753">
        <f>IF(D3753="", _xlfn.XLOOKUP(C3753,'Median Quantity per product'!$D$4:$D$103,'Median Quantity per product'!$E$4:$E$103, "NA"),'Project Work - Data wrows'!D3753)</f>
        <v>10</v>
      </c>
      <c r="F3753">
        <v>231</v>
      </c>
      <c r="G3753">
        <f>IF(F3753="",_xlfn.XLOOKUP(C3753,'Price Averages'!$D$4:$D$103,'Price Averages'!$E$4:$E$103, "FALSE"), F3753)</f>
        <v>231</v>
      </c>
      <c r="H3753">
        <v>77</v>
      </c>
      <c r="I3753">
        <f>IF(H3753="", _xlfn.XLOOKUP(C3753, 'Cost Averages'!$D$4:$D$103,'Cost Averages'!$E$4:$E$103, "FALSE"),H3753)</f>
        <v>77</v>
      </c>
      <c r="J3753">
        <f t="shared" si="351"/>
        <v>2310</v>
      </c>
      <c r="K3753">
        <f t="shared" si="352"/>
        <v>770</v>
      </c>
      <c r="L3753">
        <f t="shared" si="353"/>
        <v>1540</v>
      </c>
      <c r="M3753" s="2" t="s">
        <v>28</v>
      </c>
      <c r="N3753" t="s">
        <v>915</v>
      </c>
      <c r="O3753" t="s">
        <v>34</v>
      </c>
      <c r="P3753" s="3">
        <v>12.502346728827876</v>
      </c>
      <c r="Q3753" t="str">
        <f t="shared" si="348"/>
        <v>H</v>
      </c>
      <c r="R3753">
        <f t="shared" si="349"/>
        <v>2022</v>
      </c>
      <c r="S3753">
        <f t="shared" si="350"/>
        <v>0</v>
      </c>
    </row>
    <row r="3754" spans="1:19" x14ac:dyDescent="0.25">
      <c r="A3754" s="1">
        <v>44610</v>
      </c>
      <c r="B3754" s="2" t="s">
        <v>3895</v>
      </c>
      <c r="C3754" t="s">
        <v>93</v>
      </c>
      <c r="D3754">
        <v>5</v>
      </c>
      <c r="E3754">
        <f>IF(D3754="", _xlfn.XLOOKUP(C3754,'Median Quantity per product'!$D$4:$D$103,'Median Quantity per product'!$E$4:$E$103, "NA"),'Project Work - Data wrows'!D3754)</f>
        <v>5</v>
      </c>
      <c r="F3754">
        <v>50</v>
      </c>
      <c r="G3754">
        <f>IF(F3754="",_xlfn.XLOOKUP(C3754,'Price Averages'!$D$4:$D$103,'Price Averages'!$E$4:$E$103, "FALSE"), F3754)</f>
        <v>50</v>
      </c>
      <c r="H3754">
        <v>25</v>
      </c>
      <c r="I3754">
        <f>IF(H3754="", _xlfn.XLOOKUP(C3754, 'Cost Averages'!$D$4:$D$103,'Cost Averages'!$E$4:$E$103, "FALSE"),H3754)</f>
        <v>25</v>
      </c>
      <c r="J3754">
        <f t="shared" si="351"/>
        <v>250</v>
      </c>
      <c r="K3754">
        <f t="shared" si="352"/>
        <v>125</v>
      </c>
      <c r="L3754">
        <f t="shared" si="353"/>
        <v>125</v>
      </c>
      <c r="M3754" s="2" t="s">
        <v>44</v>
      </c>
      <c r="N3754" t="s">
        <v>1121</v>
      </c>
      <c r="O3754" t="s">
        <v>25</v>
      </c>
      <c r="P3754" s="3">
        <v>10.585251392347548</v>
      </c>
      <c r="Q3754" t="str">
        <f t="shared" si="348"/>
        <v>H</v>
      </c>
      <c r="R3754">
        <f t="shared" si="349"/>
        <v>2022</v>
      </c>
      <c r="S3754">
        <f t="shared" si="350"/>
        <v>0</v>
      </c>
    </row>
    <row r="3755" spans="1:19" x14ac:dyDescent="0.25">
      <c r="A3755" s="1">
        <v>44754</v>
      </c>
      <c r="B3755" s="2" t="s">
        <v>4030</v>
      </c>
      <c r="C3755" t="s">
        <v>93</v>
      </c>
      <c r="D3755">
        <v>8</v>
      </c>
      <c r="E3755">
        <f>IF(D3755="", _xlfn.XLOOKUP(C3755,'Median Quantity per product'!$D$4:$D$103,'Median Quantity per product'!$E$4:$E$103, "NA"),'Project Work - Data wrows'!D3755)</f>
        <v>8</v>
      </c>
      <c r="F3755">
        <v>50</v>
      </c>
      <c r="G3755">
        <f>IF(F3755="",_xlfn.XLOOKUP(C3755,'Price Averages'!$D$4:$D$103,'Price Averages'!$E$4:$E$103, "FALSE"), F3755)</f>
        <v>50</v>
      </c>
      <c r="H3755">
        <v>25</v>
      </c>
      <c r="I3755">
        <f>IF(H3755="", _xlfn.XLOOKUP(C3755, 'Cost Averages'!$D$4:$D$103,'Cost Averages'!$E$4:$E$103, "FALSE"),H3755)</f>
        <v>25</v>
      </c>
      <c r="J3755">
        <f t="shared" si="351"/>
        <v>400</v>
      </c>
      <c r="K3755">
        <f t="shared" si="352"/>
        <v>200</v>
      </c>
      <c r="L3755">
        <f t="shared" si="353"/>
        <v>200</v>
      </c>
      <c r="M3755" s="2" t="s">
        <v>28</v>
      </c>
      <c r="N3755" t="s">
        <v>843</v>
      </c>
      <c r="O3755" t="s">
        <v>41</v>
      </c>
      <c r="P3755" s="3">
        <v>9.5176115401380308</v>
      </c>
      <c r="Q3755" t="str">
        <f t="shared" si="348"/>
        <v>H</v>
      </c>
      <c r="R3755">
        <f t="shared" si="349"/>
        <v>2022</v>
      </c>
      <c r="S3755">
        <f t="shared" si="350"/>
        <v>0</v>
      </c>
    </row>
    <row r="3756" spans="1:19" x14ac:dyDescent="0.25">
      <c r="A3756" s="1">
        <v>44700</v>
      </c>
      <c r="B3756" s="2" t="s">
        <v>3978</v>
      </c>
      <c r="C3756" t="s">
        <v>93</v>
      </c>
      <c r="D3756">
        <v>10</v>
      </c>
      <c r="E3756">
        <f>IF(D3756="", _xlfn.XLOOKUP(C3756,'Median Quantity per product'!$D$4:$D$103,'Median Quantity per product'!$E$4:$E$103, "NA"),'Project Work - Data wrows'!D3756)</f>
        <v>10</v>
      </c>
      <c r="F3756">
        <v>50</v>
      </c>
      <c r="G3756">
        <f>IF(F3756="",_xlfn.XLOOKUP(C3756,'Price Averages'!$D$4:$D$103,'Price Averages'!$E$4:$E$103, "FALSE"), F3756)</f>
        <v>50</v>
      </c>
      <c r="H3756">
        <v>25</v>
      </c>
      <c r="I3756">
        <f>IF(H3756="", _xlfn.XLOOKUP(C3756, 'Cost Averages'!$D$4:$D$103,'Cost Averages'!$E$4:$E$103, "FALSE"),H3756)</f>
        <v>25</v>
      </c>
      <c r="J3756">
        <f t="shared" si="351"/>
        <v>500</v>
      </c>
      <c r="K3756">
        <f t="shared" si="352"/>
        <v>250</v>
      </c>
      <c r="L3756">
        <f t="shared" si="353"/>
        <v>250</v>
      </c>
      <c r="M3756" s="2" t="s">
        <v>44</v>
      </c>
      <c r="N3756" t="s">
        <v>81</v>
      </c>
      <c r="O3756" t="s">
        <v>56</v>
      </c>
      <c r="P3756" s="3">
        <v>12.865074657680612</v>
      </c>
      <c r="Q3756" t="str">
        <f t="shared" si="348"/>
        <v>H</v>
      </c>
      <c r="R3756">
        <f t="shared" si="349"/>
        <v>2022</v>
      </c>
      <c r="S3756">
        <f t="shared" si="350"/>
        <v>0</v>
      </c>
    </row>
    <row r="3757" spans="1:19" x14ac:dyDescent="0.25">
      <c r="A3757" s="1">
        <v>44891.316944428916</v>
      </c>
      <c r="B3757" s="2" t="s">
        <v>842</v>
      </c>
      <c r="C3757" t="s">
        <v>93</v>
      </c>
      <c r="D3757">
        <v>13</v>
      </c>
      <c r="E3757">
        <f>IF(D3757="", _xlfn.XLOOKUP(C3757,'Median Quantity per product'!$D$4:$D$103,'Median Quantity per product'!$E$4:$E$103, "NA"),'Project Work - Data wrows'!D3757)</f>
        <v>13</v>
      </c>
      <c r="F3757">
        <v>50</v>
      </c>
      <c r="G3757">
        <f>IF(F3757="",_xlfn.XLOOKUP(C3757,'Price Averages'!$D$4:$D$103,'Price Averages'!$E$4:$E$103, "FALSE"), F3757)</f>
        <v>50</v>
      </c>
      <c r="H3757">
        <v>25</v>
      </c>
      <c r="I3757">
        <f>IF(H3757="", _xlfn.XLOOKUP(C3757, 'Cost Averages'!$D$4:$D$103,'Cost Averages'!$E$4:$E$103, "FALSE"),H3757)</f>
        <v>25</v>
      </c>
      <c r="J3757">
        <f t="shared" si="351"/>
        <v>650</v>
      </c>
      <c r="K3757">
        <f t="shared" si="352"/>
        <v>325</v>
      </c>
      <c r="L3757">
        <f t="shared" si="353"/>
        <v>325</v>
      </c>
      <c r="M3757" s="2" t="s">
        <v>28</v>
      </c>
      <c r="N3757" t="s">
        <v>843</v>
      </c>
      <c r="O3757" t="s">
        <v>41</v>
      </c>
      <c r="P3757" s="3">
        <v>9.5176115401380308</v>
      </c>
      <c r="Q3757" t="str">
        <f t="shared" si="348"/>
        <v>H</v>
      </c>
      <c r="R3757">
        <f t="shared" si="349"/>
        <v>2022</v>
      </c>
      <c r="S3757">
        <f t="shared" si="350"/>
        <v>0</v>
      </c>
    </row>
    <row r="3758" spans="1:19" x14ac:dyDescent="0.25">
      <c r="A3758" s="1">
        <v>44596.68658138156</v>
      </c>
      <c r="B3758" s="2" t="s">
        <v>1463</v>
      </c>
      <c r="C3758" t="s">
        <v>93</v>
      </c>
      <c r="D3758">
        <v>18</v>
      </c>
      <c r="E3758">
        <f>IF(D3758="", _xlfn.XLOOKUP(C3758,'Median Quantity per product'!$D$4:$D$103,'Median Quantity per product'!$E$4:$E$103, "NA"),'Project Work - Data wrows'!D3758)</f>
        <v>18</v>
      </c>
      <c r="F3758" t="s">
        <v>32</v>
      </c>
      <c r="G3758">
        <f>IF(F3758="",_xlfn.XLOOKUP(C3758,'Price Averages'!$D$4:$D$103,'Price Averages'!$E$4:$E$103, "FALSE"), F3758)</f>
        <v>50</v>
      </c>
      <c r="H3758">
        <v>25</v>
      </c>
      <c r="I3758">
        <f>IF(H3758="", _xlfn.XLOOKUP(C3758, 'Cost Averages'!$D$4:$D$103,'Cost Averages'!$E$4:$E$103, "FALSE"),H3758)</f>
        <v>25</v>
      </c>
      <c r="J3758">
        <f t="shared" si="351"/>
        <v>900</v>
      </c>
      <c r="K3758">
        <f t="shared" si="352"/>
        <v>450</v>
      </c>
      <c r="L3758">
        <f t="shared" si="353"/>
        <v>450</v>
      </c>
      <c r="M3758" s="2" t="s">
        <v>28</v>
      </c>
      <c r="N3758" t="s">
        <v>353</v>
      </c>
      <c r="O3758" t="s">
        <v>56</v>
      </c>
      <c r="P3758" s="3">
        <v>13.092530646074781</v>
      </c>
      <c r="Q3758" t="str">
        <f t="shared" si="348"/>
        <v>H</v>
      </c>
      <c r="R3758">
        <f t="shared" si="349"/>
        <v>2022</v>
      </c>
      <c r="S3758">
        <f t="shared" si="350"/>
        <v>0</v>
      </c>
    </row>
    <row r="3759" spans="1:19" x14ac:dyDescent="0.25">
      <c r="A3759" s="1">
        <v>44566</v>
      </c>
      <c r="B3759" s="2" t="s">
        <v>3853</v>
      </c>
      <c r="C3759" t="s">
        <v>278</v>
      </c>
      <c r="D3759">
        <v>19</v>
      </c>
      <c r="E3759">
        <f>IF(D3759="", _xlfn.XLOOKUP(C3759,'Median Quantity per product'!$D$4:$D$103,'Median Quantity per product'!$E$4:$E$103, "NA"),'Project Work - Data wrows'!D3759)</f>
        <v>19</v>
      </c>
      <c r="F3759">
        <v>34</v>
      </c>
      <c r="G3759">
        <f>IF(F3759="",_xlfn.XLOOKUP(C3759,'Price Averages'!$D$4:$D$103,'Price Averages'!$E$4:$E$103, "FALSE"), F3759)</f>
        <v>34</v>
      </c>
      <c r="H3759" t="s">
        <v>32</v>
      </c>
      <c r="I3759">
        <f>IF(H3759="", _xlfn.XLOOKUP(C3759, 'Cost Averages'!$D$4:$D$103,'Cost Averages'!$E$4:$E$103, "FALSE"),H3759)</f>
        <v>17</v>
      </c>
      <c r="J3759">
        <f t="shared" si="351"/>
        <v>646</v>
      </c>
      <c r="K3759">
        <f t="shared" si="352"/>
        <v>323</v>
      </c>
      <c r="L3759">
        <f t="shared" si="353"/>
        <v>323</v>
      </c>
      <c r="M3759" s="2" t="s">
        <v>23</v>
      </c>
      <c r="N3759" t="s">
        <v>1057</v>
      </c>
      <c r="O3759" t="s">
        <v>46</v>
      </c>
      <c r="P3759" s="3">
        <v>13.00553764131261</v>
      </c>
      <c r="Q3759" t="str">
        <f t="shared" si="348"/>
        <v>H</v>
      </c>
      <c r="R3759">
        <f t="shared" si="349"/>
        <v>2022</v>
      </c>
      <c r="S3759">
        <f t="shared" si="350"/>
        <v>0</v>
      </c>
    </row>
    <row r="3760" spans="1:19" x14ac:dyDescent="0.25">
      <c r="A3760" s="1">
        <v>44762.961061146852</v>
      </c>
      <c r="B3760" s="2" t="s">
        <v>1696</v>
      </c>
      <c r="C3760" t="s">
        <v>278</v>
      </c>
      <c r="D3760">
        <v>20</v>
      </c>
      <c r="E3760">
        <f>IF(D3760="", _xlfn.XLOOKUP(C3760,'Median Quantity per product'!$D$4:$D$103,'Median Quantity per product'!$E$4:$E$103, "NA"),'Project Work - Data wrows'!D3760)</f>
        <v>20</v>
      </c>
      <c r="F3760">
        <v>34</v>
      </c>
      <c r="G3760">
        <f>IF(F3760="",_xlfn.XLOOKUP(C3760,'Price Averages'!$D$4:$D$103,'Price Averages'!$E$4:$E$103, "FALSE"), F3760)</f>
        <v>34</v>
      </c>
      <c r="H3760">
        <v>17</v>
      </c>
      <c r="I3760">
        <f>IF(H3760="", _xlfn.XLOOKUP(C3760, 'Cost Averages'!$D$4:$D$103,'Cost Averages'!$E$4:$E$103, "FALSE"),H3760)</f>
        <v>17</v>
      </c>
      <c r="J3760">
        <f t="shared" si="351"/>
        <v>680</v>
      </c>
      <c r="K3760">
        <f t="shared" si="352"/>
        <v>340</v>
      </c>
      <c r="L3760">
        <f t="shared" si="353"/>
        <v>340</v>
      </c>
      <c r="M3760" s="2" t="s">
        <v>28</v>
      </c>
      <c r="N3760" t="s">
        <v>712</v>
      </c>
      <c r="O3760" t="s">
        <v>46</v>
      </c>
      <c r="P3760" s="3">
        <v>13.106678263594747</v>
      </c>
      <c r="Q3760" t="str">
        <f t="shared" si="348"/>
        <v>H</v>
      </c>
      <c r="R3760">
        <f t="shared" si="349"/>
        <v>2022</v>
      </c>
      <c r="S3760">
        <f t="shared" si="350"/>
        <v>0</v>
      </c>
    </row>
    <row r="3761" spans="1:19" x14ac:dyDescent="0.25">
      <c r="A3761" s="1">
        <v>44690</v>
      </c>
      <c r="B3761" s="2" t="s">
        <v>3970</v>
      </c>
      <c r="C3761" t="s">
        <v>278</v>
      </c>
      <c r="D3761">
        <v>20</v>
      </c>
      <c r="E3761">
        <f>IF(D3761="", _xlfn.XLOOKUP(C3761,'Median Quantity per product'!$D$4:$D$103,'Median Quantity per product'!$E$4:$E$103, "NA"),'Project Work - Data wrows'!D3761)</f>
        <v>20</v>
      </c>
      <c r="F3761">
        <v>34</v>
      </c>
      <c r="G3761">
        <f>IF(F3761="",_xlfn.XLOOKUP(C3761,'Price Averages'!$D$4:$D$103,'Price Averages'!$E$4:$E$103, "FALSE"), F3761)</f>
        <v>34</v>
      </c>
      <c r="H3761">
        <v>17</v>
      </c>
      <c r="I3761">
        <f>IF(H3761="", _xlfn.XLOOKUP(C3761, 'Cost Averages'!$D$4:$D$103,'Cost Averages'!$E$4:$E$103, "FALSE"),H3761)</f>
        <v>17</v>
      </c>
      <c r="J3761">
        <f t="shared" si="351"/>
        <v>680</v>
      </c>
      <c r="K3761">
        <f t="shared" si="352"/>
        <v>340</v>
      </c>
      <c r="L3761">
        <f t="shared" si="353"/>
        <v>340</v>
      </c>
      <c r="M3761" s="2" t="s">
        <v>23</v>
      </c>
      <c r="N3761" t="s">
        <v>645</v>
      </c>
      <c r="O3761" t="s">
        <v>78</v>
      </c>
      <c r="P3761" s="3">
        <v>12.869841591513939</v>
      </c>
      <c r="Q3761" t="str">
        <f t="shared" si="348"/>
        <v>H</v>
      </c>
      <c r="R3761">
        <f t="shared" si="349"/>
        <v>2022</v>
      </c>
      <c r="S3761">
        <f t="shared" si="350"/>
        <v>0</v>
      </c>
    </row>
    <row r="3762" spans="1:19" x14ac:dyDescent="0.25">
      <c r="A3762" s="1">
        <v>44608.642340775448</v>
      </c>
      <c r="B3762" s="2" t="s">
        <v>1358</v>
      </c>
      <c r="C3762" t="s">
        <v>278</v>
      </c>
      <c r="D3762" t="s">
        <v>32</v>
      </c>
      <c r="E3762">
        <f>IF(D3762="", _xlfn.XLOOKUP(C3762,'Median Quantity per product'!$D$4:$D$103,'Median Quantity per product'!$E$4:$E$103, "NA"),'Project Work - Data wrows'!D3762)</f>
        <v>8</v>
      </c>
      <c r="F3762">
        <v>34</v>
      </c>
      <c r="G3762">
        <f>IF(F3762="",_xlfn.XLOOKUP(C3762,'Price Averages'!$D$4:$D$103,'Price Averages'!$E$4:$E$103, "FALSE"), F3762)</f>
        <v>34</v>
      </c>
      <c r="H3762" t="s">
        <v>32</v>
      </c>
      <c r="I3762">
        <f>IF(H3762="", _xlfn.XLOOKUP(C3762, 'Cost Averages'!$D$4:$D$103,'Cost Averages'!$E$4:$E$103, "FALSE"),H3762)</f>
        <v>17</v>
      </c>
      <c r="J3762">
        <f t="shared" si="351"/>
        <v>272</v>
      </c>
      <c r="K3762">
        <f t="shared" si="352"/>
        <v>136</v>
      </c>
      <c r="L3762">
        <f t="shared" si="353"/>
        <v>136</v>
      </c>
      <c r="M3762" s="2" t="s">
        <v>28</v>
      </c>
      <c r="N3762" t="s">
        <v>269</v>
      </c>
      <c r="O3762" t="s">
        <v>50</v>
      </c>
      <c r="P3762" s="3">
        <v>11.883396013219548</v>
      </c>
      <c r="Q3762" t="str">
        <f t="shared" si="348"/>
        <v>H</v>
      </c>
      <c r="R3762">
        <f t="shared" si="349"/>
        <v>2022</v>
      </c>
      <c r="S3762">
        <f t="shared" si="350"/>
        <v>0</v>
      </c>
    </row>
    <row r="3763" spans="1:19" x14ac:dyDescent="0.25">
      <c r="A3763" s="1">
        <v>44648.291333117377</v>
      </c>
      <c r="B3763" s="2" t="s">
        <v>1595</v>
      </c>
      <c r="C3763" t="s">
        <v>140</v>
      </c>
      <c r="D3763">
        <v>4</v>
      </c>
      <c r="E3763">
        <f>IF(D3763="", _xlfn.XLOOKUP(C3763,'Median Quantity per product'!$D$4:$D$103,'Median Quantity per product'!$E$4:$E$103, "NA"),'Project Work - Data wrows'!D3763)</f>
        <v>4</v>
      </c>
      <c r="F3763" t="s">
        <v>32</v>
      </c>
      <c r="G3763">
        <f>IF(F3763="",_xlfn.XLOOKUP(C3763,'Price Averages'!$D$4:$D$103,'Price Averages'!$E$4:$E$103, "FALSE"), F3763)</f>
        <v>144</v>
      </c>
      <c r="H3763">
        <v>36</v>
      </c>
      <c r="I3763">
        <f>IF(H3763="", _xlfn.XLOOKUP(C3763, 'Cost Averages'!$D$4:$D$103,'Cost Averages'!$E$4:$E$103, "FALSE"),H3763)</f>
        <v>36</v>
      </c>
      <c r="J3763">
        <f t="shared" si="351"/>
        <v>576</v>
      </c>
      <c r="K3763">
        <f t="shared" si="352"/>
        <v>144</v>
      </c>
      <c r="L3763">
        <f t="shared" si="353"/>
        <v>432</v>
      </c>
      <c r="M3763" s="2" t="s">
        <v>28</v>
      </c>
      <c r="N3763" t="s">
        <v>699</v>
      </c>
      <c r="O3763" t="s">
        <v>41</v>
      </c>
      <c r="P3763" s="3">
        <v>11.779256317174871</v>
      </c>
      <c r="Q3763" t="str">
        <f t="shared" si="348"/>
        <v>H</v>
      </c>
      <c r="R3763">
        <f t="shared" si="349"/>
        <v>2022</v>
      </c>
      <c r="S3763">
        <f t="shared" si="350"/>
        <v>0</v>
      </c>
    </row>
    <row r="3764" spans="1:19" x14ac:dyDescent="0.25">
      <c r="A3764" s="1">
        <v>44741</v>
      </c>
      <c r="B3764" s="2" t="s">
        <v>4018</v>
      </c>
      <c r="C3764" t="s">
        <v>140</v>
      </c>
      <c r="D3764">
        <v>15</v>
      </c>
      <c r="E3764">
        <f>IF(D3764="", _xlfn.XLOOKUP(C3764,'Median Quantity per product'!$D$4:$D$103,'Median Quantity per product'!$E$4:$E$103, "NA"),'Project Work - Data wrows'!D3764)</f>
        <v>15</v>
      </c>
      <c r="F3764">
        <v>144</v>
      </c>
      <c r="G3764">
        <f>IF(F3764="",_xlfn.XLOOKUP(C3764,'Price Averages'!$D$4:$D$103,'Price Averages'!$E$4:$E$103, "FALSE"), F3764)</f>
        <v>144</v>
      </c>
      <c r="H3764" t="s">
        <v>32</v>
      </c>
      <c r="I3764">
        <f>IF(H3764="", _xlfn.XLOOKUP(C3764, 'Cost Averages'!$D$4:$D$103,'Cost Averages'!$E$4:$E$103, "FALSE"),H3764)</f>
        <v>36</v>
      </c>
      <c r="J3764">
        <f t="shared" si="351"/>
        <v>2160</v>
      </c>
      <c r="K3764">
        <f t="shared" si="352"/>
        <v>540</v>
      </c>
      <c r="L3764">
        <f t="shared" si="353"/>
        <v>1620</v>
      </c>
      <c r="M3764" s="2" t="s">
        <v>44</v>
      </c>
      <c r="N3764" t="s">
        <v>355</v>
      </c>
      <c r="O3764" t="s">
        <v>56</v>
      </c>
      <c r="P3764" s="3">
        <v>14.690198582365463</v>
      </c>
      <c r="Q3764" t="str">
        <f t="shared" si="348"/>
        <v>H</v>
      </c>
      <c r="R3764">
        <f t="shared" si="349"/>
        <v>2022</v>
      </c>
      <c r="S3764">
        <f t="shared" si="350"/>
        <v>0</v>
      </c>
    </row>
    <row r="3765" spans="1:19" x14ac:dyDescent="0.25">
      <c r="A3765" s="1">
        <v>44858.979205828808</v>
      </c>
      <c r="B3765" s="2" t="s">
        <v>441</v>
      </c>
      <c r="C3765" t="s">
        <v>140</v>
      </c>
      <c r="D3765">
        <v>17</v>
      </c>
      <c r="E3765">
        <f>IF(D3765="", _xlfn.XLOOKUP(C3765,'Median Quantity per product'!$D$4:$D$103,'Median Quantity per product'!$E$4:$E$103, "NA"),'Project Work - Data wrows'!D3765)</f>
        <v>17</v>
      </c>
      <c r="F3765" t="s">
        <v>32</v>
      </c>
      <c r="G3765">
        <f>IF(F3765="",_xlfn.XLOOKUP(C3765,'Price Averages'!$D$4:$D$103,'Price Averages'!$E$4:$E$103, "FALSE"), F3765)</f>
        <v>144</v>
      </c>
      <c r="H3765">
        <v>36</v>
      </c>
      <c r="I3765">
        <f>IF(H3765="", _xlfn.XLOOKUP(C3765, 'Cost Averages'!$D$4:$D$103,'Cost Averages'!$E$4:$E$103, "FALSE"),H3765)</f>
        <v>36</v>
      </c>
      <c r="J3765">
        <f t="shared" si="351"/>
        <v>2448</v>
      </c>
      <c r="K3765">
        <f t="shared" si="352"/>
        <v>612</v>
      </c>
      <c r="L3765">
        <f t="shared" si="353"/>
        <v>1836</v>
      </c>
      <c r="M3765" s="2" t="s">
        <v>28</v>
      </c>
      <c r="N3765" t="s">
        <v>442</v>
      </c>
      <c r="O3765" t="s">
        <v>41</v>
      </c>
      <c r="P3765" s="3">
        <v>13.332534707865639</v>
      </c>
      <c r="Q3765" t="str">
        <f t="shared" si="348"/>
        <v>H</v>
      </c>
      <c r="R3765">
        <f t="shared" si="349"/>
        <v>2022</v>
      </c>
      <c r="S3765">
        <f t="shared" si="350"/>
        <v>0</v>
      </c>
    </row>
    <row r="3766" spans="1:19" x14ac:dyDescent="0.25">
      <c r="A3766" s="1">
        <v>44626</v>
      </c>
      <c r="B3766" s="2" t="s">
        <v>3910</v>
      </c>
      <c r="C3766" t="s">
        <v>539</v>
      </c>
      <c r="D3766">
        <v>1</v>
      </c>
      <c r="E3766">
        <f>IF(D3766="", _xlfn.XLOOKUP(C3766,'Median Quantity per product'!$D$4:$D$103,'Median Quantity per product'!$E$4:$E$103, "NA"),'Project Work - Data wrows'!D3766)</f>
        <v>1</v>
      </c>
      <c r="F3766">
        <v>300</v>
      </c>
      <c r="G3766">
        <f>IF(F3766="",_xlfn.XLOOKUP(C3766,'Price Averages'!$D$4:$D$103,'Price Averages'!$E$4:$E$103, "FALSE"), F3766)</f>
        <v>300</v>
      </c>
      <c r="H3766">
        <v>75</v>
      </c>
      <c r="I3766">
        <f>IF(H3766="", _xlfn.XLOOKUP(C3766, 'Cost Averages'!$D$4:$D$103,'Cost Averages'!$E$4:$E$103, "FALSE"),H3766)</f>
        <v>75</v>
      </c>
      <c r="J3766">
        <f t="shared" si="351"/>
        <v>300</v>
      </c>
      <c r="K3766">
        <f t="shared" si="352"/>
        <v>75</v>
      </c>
      <c r="L3766">
        <f t="shared" si="353"/>
        <v>225</v>
      </c>
      <c r="M3766" s="2" t="s">
        <v>44</v>
      </c>
      <c r="N3766" t="s">
        <v>705</v>
      </c>
      <c r="O3766" t="s">
        <v>34</v>
      </c>
      <c r="P3766" s="3">
        <v>10.956589836772277</v>
      </c>
      <c r="Q3766" t="str">
        <f t="shared" si="348"/>
        <v>H</v>
      </c>
      <c r="R3766">
        <f t="shared" si="349"/>
        <v>2022</v>
      </c>
      <c r="S3766">
        <f t="shared" si="350"/>
        <v>0</v>
      </c>
    </row>
    <row r="3767" spans="1:19" x14ac:dyDescent="0.25">
      <c r="A3767" s="1">
        <v>44778.855651875674</v>
      </c>
      <c r="B3767" s="2" t="s">
        <v>1503</v>
      </c>
      <c r="C3767" t="s">
        <v>539</v>
      </c>
      <c r="D3767">
        <v>4</v>
      </c>
      <c r="E3767">
        <f>IF(D3767="", _xlfn.XLOOKUP(C3767,'Median Quantity per product'!$D$4:$D$103,'Median Quantity per product'!$E$4:$E$103, "NA"),'Project Work - Data wrows'!D3767)</f>
        <v>4</v>
      </c>
      <c r="F3767">
        <v>300</v>
      </c>
      <c r="G3767">
        <f>IF(F3767="",_xlfn.XLOOKUP(C3767,'Price Averages'!$D$4:$D$103,'Price Averages'!$E$4:$E$103, "FALSE"), F3767)</f>
        <v>300</v>
      </c>
      <c r="H3767" t="s">
        <v>32</v>
      </c>
      <c r="I3767">
        <f>IF(H3767="", _xlfn.XLOOKUP(C3767, 'Cost Averages'!$D$4:$D$103,'Cost Averages'!$E$4:$E$103, "FALSE"),H3767)</f>
        <v>75</v>
      </c>
      <c r="J3767">
        <f t="shared" si="351"/>
        <v>1200</v>
      </c>
      <c r="K3767">
        <f t="shared" si="352"/>
        <v>300</v>
      </c>
      <c r="L3767">
        <f t="shared" si="353"/>
        <v>900</v>
      </c>
      <c r="M3767" s="2" t="s">
        <v>28</v>
      </c>
      <c r="N3767" t="s">
        <v>164</v>
      </c>
      <c r="O3767" t="s">
        <v>25</v>
      </c>
      <c r="P3767" s="3">
        <v>9.9311000381363836</v>
      </c>
      <c r="Q3767" t="str">
        <f t="shared" si="348"/>
        <v>H</v>
      </c>
      <c r="R3767">
        <f t="shared" si="349"/>
        <v>2022</v>
      </c>
      <c r="S3767">
        <f t="shared" si="350"/>
        <v>0</v>
      </c>
    </row>
    <row r="3768" spans="1:19" x14ac:dyDescent="0.25">
      <c r="A3768" s="1">
        <v>44683</v>
      </c>
      <c r="B3768" s="2" t="s">
        <v>2011</v>
      </c>
      <c r="C3768" t="s">
        <v>201</v>
      </c>
      <c r="D3768">
        <v>3</v>
      </c>
      <c r="E3768">
        <f>IF(D3768="", _xlfn.XLOOKUP(C3768,'Median Quantity per product'!$D$4:$D$103,'Median Quantity per product'!$E$4:$E$103, "NA"),'Project Work - Data wrows'!D3768)</f>
        <v>3</v>
      </c>
      <c r="F3768">
        <v>150</v>
      </c>
      <c r="G3768">
        <f>IF(F3768="",_xlfn.XLOOKUP(C3768,'Price Averages'!$D$4:$D$103,'Price Averages'!$E$4:$E$103, "FALSE"), F3768)</f>
        <v>150</v>
      </c>
      <c r="H3768">
        <v>75</v>
      </c>
      <c r="I3768">
        <f>IF(H3768="", _xlfn.XLOOKUP(C3768, 'Cost Averages'!$D$4:$D$103,'Cost Averages'!$E$4:$E$103, "FALSE"),H3768)</f>
        <v>75</v>
      </c>
      <c r="J3768">
        <f t="shared" si="351"/>
        <v>450</v>
      </c>
      <c r="K3768">
        <f t="shared" si="352"/>
        <v>225</v>
      </c>
      <c r="L3768">
        <f t="shared" si="353"/>
        <v>225</v>
      </c>
      <c r="M3768" s="2" t="s">
        <v>28</v>
      </c>
      <c r="N3768" t="s">
        <v>1426</v>
      </c>
      <c r="O3768" t="s">
        <v>78</v>
      </c>
      <c r="P3768" s="3">
        <v>10.826646539963521</v>
      </c>
      <c r="Q3768" t="str">
        <f t="shared" si="348"/>
        <v>H</v>
      </c>
      <c r="R3768">
        <f t="shared" si="349"/>
        <v>2022</v>
      </c>
      <c r="S3768">
        <f t="shared" si="350"/>
        <v>0</v>
      </c>
    </row>
    <row r="3769" spans="1:19" x14ac:dyDescent="0.25">
      <c r="A3769" s="1">
        <v>44623</v>
      </c>
      <c r="B3769" s="2" t="s">
        <v>3907</v>
      </c>
      <c r="C3769" t="s">
        <v>201</v>
      </c>
      <c r="D3769">
        <v>10</v>
      </c>
      <c r="E3769">
        <f>IF(D3769="", _xlfn.XLOOKUP(C3769,'Median Quantity per product'!$D$4:$D$103,'Median Quantity per product'!$E$4:$E$103, "NA"),'Project Work - Data wrows'!D3769)</f>
        <v>10</v>
      </c>
      <c r="F3769">
        <v>150</v>
      </c>
      <c r="G3769">
        <f>IF(F3769="",_xlfn.XLOOKUP(C3769,'Price Averages'!$D$4:$D$103,'Price Averages'!$E$4:$E$103, "FALSE"), F3769)</f>
        <v>150</v>
      </c>
      <c r="H3769">
        <v>75</v>
      </c>
      <c r="I3769">
        <f>IF(H3769="", _xlfn.XLOOKUP(C3769, 'Cost Averages'!$D$4:$D$103,'Cost Averages'!$E$4:$E$103, "FALSE"),H3769)</f>
        <v>75</v>
      </c>
      <c r="J3769">
        <f t="shared" si="351"/>
        <v>1500</v>
      </c>
      <c r="K3769">
        <f t="shared" si="352"/>
        <v>750</v>
      </c>
      <c r="L3769">
        <f t="shared" si="353"/>
        <v>750</v>
      </c>
      <c r="M3769" s="2" t="s">
        <v>23</v>
      </c>
      <c r="N3769" t="s">
        <v>88</v>
      </c>
      <c r="O3769" t="s">
        <v>56</v>
      </c>
      <c r="P3769" s="3">
        <v>12.072414596936037</v>
      </c>
      <c r="Q3769" t="str">
        <f t="shared" si="348"/>
        <v>H</v>
      </c>
      <c r="R3769">
        <f t="shared" si="349"/>
        <v>2022</v>
      </c>
      <c r="S3769">
        <f t="shared" si="350"/>
        <v>0</v>
      </c>
    </row>
    <row r="3770" spans="1:19" x14ac:dyDescent="0.25">
      <c r="A3770" s="1">
        <v>44711.141008828337</v>
      </c>
      <c r="B3770" s="2" t="s">
        <v>656</v>
      </c>
      <c r="C3770" t="s">
        <v>201</v>
      </c>
      <c r="D3770">
        <v>11</v>
      </c>
      <c r="E3770">
        <f>IF(D3770="", _xlfn.XLOOKUP(C3770,'Median Quantity per product'!$D$4:$D$103,'Median Quantity per product'!$E$4:$E$103, "NA"),'Project Work - Data wrows'!D3770)</f>
        <v>11</v>
      </c>
      <c r="F3770">
        <v>150</v>
      </c>
      <c r="G3770">
        <f>IF(F3770="",_xlfn.XLOOKUP(C3770,'Price Averages'!$D$4:$D$103,'Price Averages'!$E$4:$E$103, "FALSE"), F3770)</f>
        <v>150</v>
      </c>
      <c r="H3770">
        <v>75</v>
      </c>
      <c r="I3770">
        <f>IF(H3770="", _xlfn.XLOOKUP(C3770, 'Cost Averages'!$D$4:$D$103,'Cost Averages'!$E$4:$E$103, "FALSE"),H3770)</f>
        <v>75</v>
      </c>
      <c r="J3770">
        <f t="shared" si="351"/>
        <v>1650</v>
      </c>
      <c r="K3770">
        <f t="shared" si="352"/>
        <v>825</v>
      </c>
      <c r="L3770">
        <f t="shared" si="353"/>
        <v>825</v>
      </c>
      <c r="M3770" s="2" t="s">
        <v>28</v>
      </c>
      <c r="N3770" t="s">
        <v>657</v>
      </c>
      <c r="O3770" t="s">
        <v>25</v>
      </c>
      <c r="P3770" s="3">
        <v>6.9183250411917196</v>
      </c>
      <c r="Q3770" t="str">
        <f t="shared" si="348"/>
        <v>H</v>
      </c>
      <c r="R3770">
        <f t="shared" si="349"/>
        <v>2022</v>
      </c>
      <c r="S3770">
        <f t="shared" si="350"/>
        <v>0</v>
      </c>
    </row>
    <row r="3771" spans="1:19" x14ac:dyDescent="0.25">
      <c r="A3771" s="1">
        <v>44920.654826976453</v>
      </c>
      <c r="B3771" s="2" t="s">
        <v>2937</v>
      </c>
      <c r="C3771" t="s">
        <v>201</v>
      </c>
      <c r="D3771">
        <v>12</v>
      </c>
      <c r="E3771">
        <f>IF(D3771="", _xlfn.XLOOKUP(C3771,'Median Quantity per product'!$D$4:$D$103,'Median Quantity per product'!$E$4:$E$103, "NA"),'Project Work - Data wrows'!D3771)</f>
        <v>12</v>
      </c>
      <c r="F3771">
        <v>150</v>
      </c>
      <c r="G3771">
        <f>IF(F3771="",_xlfn.XLOOKUP(C3771,'Price Averages'!$D$4:$D$103,'Price Averages'!$E$4:$E$103, "FALSE"), F3771)</f>
        <v>150</v>
      </c>
      <c r="H3771" t="s">
        <v>32</v>
      </c>
      <c r="I3771">
        <f>IF(H3771="", _xlfn.XLOOKUP(C3771, 'Cost Averages'!$D$4:$D$103,'Cost Averages'!$E$4:$E$103, "FALSE"),H3771)</f>
        <v>75</v>
      </c>
      <c r="J3771">
        <f t="shared" si="351"/>
        <v>1800</v>
      </c>
      <c r="K3771">
        <f t="shared" si="352"/>
        <v>900</v>
      </c>
      <c r="L3771">
        <f t="shared" si="353"/>
        <v>900</v>
      </c>
      <c r="M3771" s="2" t="s">
        <v>44</v>
      </c>
      <c r="N3771" t="s">
        <v>323</v>
      </c>
      <c r="O3771" t="s">
        <v>50</v>
      </c>
      <c r="P3771" s="3">
        <v>15.18789248529443</v>
      </c>
      <c r="Q3771" t="str">
        <f t="shared" si="348"/>
        <v>H</v>
      </c>
      <c r="R3771">
        <f t="shared" si="349"/>
        <v>2022</v>
      </c>
      <c r="S3771">
        <f t="shared" si="350"/>
        <v>0</v>
      </c>
    </row>
    <row r="3772" spans="1:19" x14ac:dyDescent="0.25">
      <c r="A3772" s="1">
        <v>44738</v>
      </c>
      <c r="B3772" s="2" t="s">
        <v>4015</v>
      </c>
      <c r="C3772" t="s">
        <v>402</v>
      </c>
      <c r="D3772">
        <v>7</v>
      </c>
      <c r="E3772">
        <f>IF(D3772="", _xlfn.XLOOKUP(C3772,'Median Quantity per product'!$D$4:$D$103,'Median Quantity per product'!$E$4:$E$103, "NA"),'Project Work - Data wrows'!D3772)</f>
        <v>7</v>
      </c>
      <c r="F3772">
        <v>84</v>
      </c>
      <c r="G3772">
        <f>IF(F3772="",_xlfn.XLOOKUP(C3772,'Price Averages'!$D$4:$D$103,'Price Averages'!$E$4:$E$103, "FALSE"), F3772)</f>
        <v>84</v>
      </c>
      <c r="H3772" t="s">
        <v>32</v>
      </c>
      <c r="I3772">
        <f>IF(H3772="", _xlfn.XLOOKUP(C3772, 'Cost Averages'!$D$4:$D$103,'Cost Averages'!$E$4:$E$103, "FALSE"),H3772)</f>
        <v>21</v>
      </c>
      <c r="J3772">
        <f t="shared" si="351"/>
        <v>588</v>
      </c>
      <c r="K3772">
        <f t="shared" si="352"/>
        <v>147</v>
      </c>
      <c r="L3772">
        <f t="shared" si="353"/>
        <v>441</v>
      </c>
      <c r="M3772" s="2" t="s">
        <v>44</v>
      </c>
      <c r="N3772" t="s">
        <v>625</v>
      </c>
      <c r="O3772" t="s">
        <v>78</v>
      </c>
      <c r="P3772" s="3">
        <v>12.954911944548844</v>
      </c>
      <c r="Q3772" t="str">
        <f t="shared" si="348"/>
        <v>H</v>
      </c>
      <c r="R3772">
        <f t="shared" si="349"/>
        <v>2022</v>
      </c>
      <c r="S3772">
        <f t="shared" si="350"/>
        <v>0</v>
      </c>
    </row>
    <row r="3773" spans="1:19" x14ac:dyDescent="0.25">
      <c r="A3773" s="1">
        <v>44761</v>
      </c>
      <c r="B3773" s="2" t="s">
        <v>4035</v>
      </c>
      <c r="C3773" t="s">
        <v>402</v>
      </c>
      <c r="D3773">
        <v>7</v>
      </c>
      <c r="E3773">
        <f>IF(D3773="", _xlfn.XLOOKUP(C3773,'Median Quantity per product'!$D$4:$D$103,'Median Quantity per product'!$E$4:$E$103, "NA"),'Project Work - Data wrows'!D3773)</f>
        <v>7</v>
      </c>
      <c r="F3773">
        <v>84</v>
      </c>
      <c r="G3773">
        <f>IF(F3773="",_xlfn.XLOOKUP(C3773,'Price Averages'!$D$4:$D$103,'Price Averages'!$E$4:$E$103, "FALSE"), F3773)</f>
        <v>84</v>
      </c>
      <c r="H3773">
        <v>21</v>
      </c>
      <c r="I3773">
        <f>IF(H3773="", _xlfn.XLOOKUP(C3773, 'Cost Averages'!$D$4:$D$103,'Cost Averages'!$E$4:$E$103, "FALSE"),H3773)</f>
        <v>21</v>
      </c>
      <c r="J3773">
        <f t="shared" si="351"/>
        <v>588</v>
      </c>
      <c r="K3773">
        <f t="shared" si="352"/>
        <v>147</v>
      </c>
      <c r="L3773">
        <f t="shared" si="353"/>
        <v>441</v>
      </c>
      <c r="M3773" s="2" t="s">
        <v>28</v>
      </c>
      <c r="N3773" t="s">
        <v>94</v>
      </c>
      <c r="O3773" t="s">
        <v>41</v>
      </c>
      <c r="P3773" s="3">
        <v>15.12637675023732</v>
      </c>
      <c r="Q3773" t="str">
        <f t="shared" si="348"/>
        <v>H</v>
      </c>
      <c r="R3773">
        <f t="shared" si="349"/>
        <v>2022</v>
      </c>
      <c r="S3773">
        <f t="shared" si="350"/>
        <v>0</v>
      </c>
    </row>
    <row r="3774" spans="1:19" x14ac:dyDescent="0.25">
      <c r="A3774" s="1">
        <v>44563</v>
      </c>
      <c r="B3774" s="2" t="s">
        <v>3850</v>
      </c>
      <c r="C3774" t="s">
        <v>402</v>
      </c>
      <c r="D3774">
        <v>11</v>
      </c>
      <c r="E3774">
        <f>IF(D3774="", _xlfn.XLOOKUP(C3774,'Median Quantity per product'!$D$4:$D$103,'Median Quantity per product'!$E$4:$E$103, "NA"),'Project Work - Data wrows'!D3774)</f>
        <v>11</v>
      </c>
      <c r="F3774">
        <v>84</v>
      </c>
      <c r="G3774">
        <f>IF(F3774="",_xlfn.XLOOKUP(C3774,'Price Averages'!$D$4:$D$103,'Price Averages'!$E$4:$E$103, "FALSE"), F3774)</f>
        <v>84</v>
      </c>
      <c r="H3774">
        <v>21</v>
      </c>
      <c r="I3774">
        <f>IF(H3774="", _xlfn.XLOOKUP(C3774, 'Cost Averages'!$D$4:$D$103,'Cost Averages'!$E$4:$E$103, "FALSE"),H3774)</f>
        <v>21</v>
      </c>
      <c r="J3774">
        <f t="shared" si="351"/>
        <v>924</v>
      </c>
      <c r="K3774">
        <f t="shared" si="352"/>
        <v>231</v>
      </c>
      <c r="L3774">
        <f t="shared" si="353"/>
        <v>693</v>
      </c>
      <c r="M3774" s="2" t="s">
        <v>23</v>
      </c>
      <c r="N3774" t="s">
        <v>168</v>
      </c>
      <c r="O3774" t="s">
        <v>56</v>
      </c>
      <c r="P3774" s="3">
        <v>12.1334991293512</v>
      </c>
      <c r="Q3774" t="str">
        <f t="shared" si="348"/>
        <v>H</v>
      </c>
      <c r="R3774">
        <f t="shared" si="349"/>
        <v>2022</v>
      </c>
      <c r="S3774">
        <f t="shared" si="350"/>
        <v>0</v>
      </c>
    </row>
    <row r="3775" spans="1:19" x14ac:dyDescent="0.25">
      <c r="A3775" s="1">
        <v>44704.979242528105</v>
      </c>
      <c r="B3775" s="2" t="s">
        <v>1002</v>
      </c>
      <c r="C3775" t="s">
        <v>402</v>
      </c>
      <c r="D3775">
        <v>13</v>
      </c>
      <c r="E3775">
        <f>IF(D3775="", _xlfn.XLOOKUP(C3775,'Median Quantity per product'!$D$4:$D$103,'Median Quantity per product'!$E$4:$E$103, "NA"),'Project Work - Data wrows'!D3775)</f>
        <v>13</v>
      </c>
      <c r="F3775">
        <v>84</v>
      </c>
      <c r="G3775">
        <f>IF(F3775="",_xlfn.XLOOKUP(C3775,'Price Averages'!$D$4:$D$103,'Price Averages'!$E$4:$E$103, "FALSE"), F3775)</f>
        <v>84</v>
      </c>
      <c r="H3775" t="s">
        <v>32</v>
      </c>
      <c r="I3775">
        <f>IF(H3775="", _xlfn.XLOOKUP(C3775, 'Cost Averages'!$D$4:$D$103,'Cost Averages'!$E$4:$E$103, "FALSE"),H3775)</f>
        <v>21</v>
      </c>
      <c r="J3775">
        <f t="shared" si="351"/>
        <v>1092</v>
      </c>
      <c r="K3775">
        <f t="shared" si="352"/>
        <v>273</v>
      </c>
      <c r="L3775">
        <f t="shared" si="353"/>
        <v>819</v>
      </c>
      <c r="M3775" s="2" t="s">
        <v>28</v>
      </c>
      <c r="N3775" t="s">
        <v>678</v>
      </c>
      <c r="O3775" t="s">
        <v>78</v>
      </c>
      <c r="P3775" s="3">
        <v>8.1595626482464514</v>
      </c>
      <c r="Q3775" t="str">
        <f t="shared" si="348"/>
        <v>H</v>
      </c>
      <c r="R3775">
        <f t="shared" si="349"/>
        <v>2022</v>
      </c>
      <c r="S3775">
        <f t="shared" si="350"/>
        <v>0</v>
      </c>
    </row>
    <row r="3776" spans="1:19" x14ac:dyDescent="0.25">
      <c r="A3776" s="1">
        <v>44737</v>
      </c>
      <c r="B3776" s="2" t="s">
        <v>4014</v>
      </c>
      <c r="C3776" t="s">
        <v>402</v>
      </c>
      <c r="D3776">
        <v>14</v>
      </c>
      <c r="E3776">
        <f>IF(D3776="", _xlfn.XLOOKUP(C3776,'Median Quantity per product'!$D$4:$D$103,'Median Quantity per product'!$E$4:$E$103, "NA"),'Project Work - Data wrows'!D3776)</f>
        <v>14</v>
      </c>
      <c r="F3776" t="s">
        <v>32</v>
      </c>
      <c r="G3776">
        <f>IF(F3776="",_xlfn.XLOOKUP(C3776,'Price Averages'!$D$4:$D$103,'Price Averages'!$E$4:$E$103, "FALSE"), F3776)</f>
        <v>84</v>
      </c>
      <c r="H3776">
        <v>21</v>
      </c>
      <c r="I3776">
        <f>IF(H3776="", _xlfn.XLOOKUP(C3776, 'Cost Averages'!$D$4:$D$103,'Cost Averages'!$E$4:$E$103, "FALSE"),H3776)</f>
        <v>21</v>
      </c>
      <c r="J3776">
        <f t="shared" si="351"/>
        <v>1176</v>
      </c>
      <c r="K3776">
        <f t="shared" si="352"/>
        <v>294</v>
      </c>
      <c r="L3776">
        <f t="shared" si="353"/>
        <v>882</v>
      </c>
      <c r="M3776" s="2" t="s">
        <v>28</v>
      </c>
      <c r="N3776" t="s">
        <v>608</v>
      </c>
      <c r="O3776" t="s">
        <v>41</v>
      </c>
      <c r="P3776" s="3">
        <v>13.466362789017223</v>
      </c>
      <c r="Q3776" t="str">
        <f t="shared" si="348"/>
        <v>H</v>
      </c>
      <c r="R3776">
        <f t="shared" si="349"/>
        <v>2022</v>
      </c>
      <c r="S3776">
        <f t="shared" si="350"/>
        <v>0</v>
      </c>
    </row>
    <row r="3777" spans="1:19" x14ac:dyDescent="0.25">
      <c r="A3777" s="1">
        <v>44775</v>
      </c>
      <c r="B3777" s="2" t="s">
        <v>4049</v>
      </c>
      <c r="C3777" t="s">
        <v>402</v>
      </c>
      <c r="D3777">
        <v>15</v>
      </c>
      <c r="E3777">
        <f>IF(D3777="", _xlfn.XLOOKUP(C3777,'Median Quantity per product'!$D$4:$D$103,'Median Quantity per product'!$E$4:$E$103, "NA"),'Project Work - Data wrows'!D3777)</f>
        <v>15</v>
      </c>
      <c r="F3777">
        <v>84</v>
      </c>
      <c r="G3777">
        <f>IF(F3777="",_xlfn.XLOOKUP(C3777,'Price Averages'!$D$4:$D$103,'Price Averages'!$E$4:$E$103, "FALSE"), F3777)</f>
        <v>84</v>
      </c>
      <c r="H3777">
        <v>21</v>
      </c>
      <c r="I3777">
        <f>IF(H3777="", _xlfn.XLOOKUP(C3777, 'Cost Averages'!$D$4:$D$103,'Cost Averages'!$E$4:$E$103, "FALSE"),H3777)</f>
        <v>21</v>
      </c>
      <c r="J3777">
        <f t="shared" si="351"/>
        <v>1260</v>
      </c>
      <c r="K3777">
        <f t="shared" si="352"/>
        <v>315</v>
      </c>
      <c r="L3777">
        <f t="shared" si="353"/>
        <v>945</v>
      </c>
      <c r="M3777" s="2" t="s">
        <v>28</v>
      </c>
      <c r="N3777" t="s">
        <v>224</v>
      </c>
      <c r="O3777" t="s">
        <v>78</v>
      </c>
      <c r="P3777" s="3">
        <v>11.346510807401776</v>
      </c>
      <c r="Q3777" t="str">
        <f t="shared" si="348"/>
        <v>H</v>
      </c>
      <c r="R3777">
        <f t="shared" si="349"/>
        <v>2022</v>
      </c>
      <c r="S3777">
        <f t="shared" si="350"/>
        <v>0</v>
      </c>
    </row>
    <row r="3778" spans="1:19" x14ac:dyDescent="0.25">
      <c r="A3778" s="1">
        <v>44785</v>
      </c>
      <c r="B3778" s="2" t="s">
        <v>4059</v>
      </c>
      <c r="C3778" t="s">
        <v>402</v>
      </c>
      <c r="D3778" t="s">
        <v>32</v>
      </c>
      <c r="E3778">
        <f>IF(D3778="", _xlfn.XLOOKUP(C3778,'Median Quantity per product'!$D$4:$D$103,'Median Quantity per product'!$E$4:$E$103, "NA"),'Project Work - Data wrows'!D3778)</f>
        <v>11</v>
      </c>
      <c r="F3778">
        <v>84</v>
      </c>
      <c r="G3778">
        <f>IF(F3778="",_xlfn.XLOOKUP(C3778,'Price Averages'!$D$4:$D$103,'Price Averages'!$E$4:$E$103, "FALSE"), F3778)</f>
        <v>84</v>
      </c>
      <c r="H3778">
        <v>21</v>
      </c>
      <c r="I3778">
        <f>IF(H3778="", _xlfn.XLOOKUP(C3778, 'Cost Averages'!$D$4:$D$103,'Cost Averages'!$E$4:$E$103, "FALSE"),H3778)</f>
        <v>21</v>
      </c>
      <c r="J3778">
        <f t="shared" si="351"/>
        <v>924</v>
      </c>
      <c r="K3778">
        <f t="shared" si="352"/>
        <v>231</v>
      </c>
      <c r="L3778">
        <f t="shared" si="353"/>
        <v>693</v>
      </c>
      <c r="M3778" s="2" t="s">
        <v>28</v>
      </c>
      <c r="N3778" t="s">
        <v>413</v>
      </c>
      <c r="O3778" t="s">
        <v>46</v>
      </c>
      <c r="P3778" s="3">
        <v>10.96230865592911</v>
      </c>
      <c r="Q3778" t="str">
        <f t="shared" ref="Q3778:Q3841" si="354">CHAR(64+(YEAR(A3778)-2014))</f>
        <v>H</v>
      </c>
      <c r="R3778">
        <f t="shared" ref="R3778:R3841" si="355">YEAR(A3778)</f>
        <v>2022</v>
      </c>
      <c r="S3778">
        <f t="shared" ref="S3778:S3841" si="356">IF(Q3778=CHAR(64 + (YEAR(A3778) - 2014)), 0, 1)</f>
        <v>0</v>
      </c>
    </row>
    <row r="3779" spans="1:19" x14ac:dyDescent="0.25">
      <c r="A3779" s="1">
        <v>44642.474148123882</v>
      </c>
      <c r="B3779" s="2" t="s">
        <v>2699</v>
      </c>
      <c r="C3779" t="s">
        <v>80</v>
      </c>
      <c r="D3779">
        <v>2</v>
      </c>
      <c r="E3779">
        <f>IF(D3779="", _xlfn.XLOOKUP(C3779,'Median Quantity per product'!$D$4:$D$103,'Median Quantity per product'!$E$4:$E$103, "NA"),'Project Work - Data wrows'!D3779)</f>
        <v>2</v>
      </c>
      <c r="F3779">
        <v>210</v>
      </c>
      <c r="G3779">
        <f>IF(F3779="",_xlfn.XLOOKUP(C3779,'Price Averages'!$D$4:$D$103,'Price Averages'!$E$4:$E$103, "FALSE"), F3779)</f>
        <v>210</v>
      </c>
      <c r="H3779">
        <v>70</v>
      </c>
      <c r="I3779">
        <f>IF(H3779="", _xlfn.XLOOKUP(C3779, 'Cost Averages'!$D$4:$D$103,'Cost Averages'!$E$4:$E$103, "FALSE"),H3779)</f>
        <v>70</v>
      </c>
      <c r="J3779">
        <f t="shared" ref="J3779:J3842" si="357">E3779*G3779</f>
        <v>420</v>
      </c>
      <c r="K3779">
        <f t="shared" ref="K3779:K3842" si="358">E3779*I3779</f>
        <v>140</v>
      </c>
      <c r="L3779">
        <f t="shared" ref="L3779:L3842" si="359">J3779-K3779</f>
        <v>280</v>
      </c>
      <c r="M3779" s="2" t="s">
        <v>44</v>
      </c>
      <c r="N3779" t="s">
        <v>282</v>
      </c>
      <c r="O3779" t="s">
        <v>78</v>
      </c>
      <c r="P3779" s="3">
        <v>12.758430621858414</v>
      </c>
      <c r="Q3779" t="str">
        <f t="shared" si="354"/>
        <v>H</v>
      </c>
      <c r="R3779">
        <f t="shared" si="355"/>
        <v>2022</v>
      </c>
      <c r="S3779">
        <f t="shared" si="356"/>
        <v>0</v>
      </c>
    </row>
    <row r="3780" spans="1:19" x14ac:dyDescent="0.25">
      <c r="A3780" s="1">
        <v>44608.205557678062</v>
      </c>
      <c r="B3780" s="2" t="s">
        <v>2652</v>
      </c>
      <c r="C3780" t="s">
        <v>80</v>
      </c>
      <c r="D3780">
        <v>4</v>
      </c>
      <c r="E3780">
        <f>IF(D3780="", _xlfn.XLOOKUP(C3780,'Median Quantity per product'!$D$4:$D$103,'Median Quantity per product'!$E$4:$E$103, "NA"),'Project Work - Data wrows'!D3780)</f>
        <v>4</v>
      </c>
      <c r="F3780">
        <v>210</v>
      </c>
      <c r="G3780">
        <f>IF(F3780="",_xlfn.XLOOKUP(C3780,'Price Averages'!$D$4:$D$103,'Price Averages'!$E$4:$E$103, "FALSE"), F3780)</f>
        <v>210</v>
      </c>
      <c r="H3780">
        <v>70</v>
      </c>
      <c r="I3780">
        <f>IF(H3780="", _xlfn.XLOOKUP(C3780, 'Cost Averages'!$D$4:$D$103,'Cost Averages'!$E$4:$E$103, "FALSE"),H3780)</f>
        <v>70</v>
      </c>
      <c r="J3780">
        <f t="shared" si="357"/>
        <v>840</v>
      </c>
      <c r="K3780">
        <f t="shared" si="358"/>
        <v>280</v>
      </c>
      <c r="L3780">
        <f t="shared" si="359"/>
        <v>560</v>
      </c>
      <c r="M3780" s="2" t="s">
        <v>28</v>
      </c>
      <c r="N3780" t="s">
        <v>197</v>
      </c>
      <c r="O3780" t="s">
        <v>25</v>
      </c>
      <c r="P3780" s="3">
        <v>12.007834550770397</v>
      </c>
      <c r="Q3780" t="str">
        <f t="shared" si="354"/>
        <v>H</v>
      </c>
      <c r="R3780">
        <f t="shared" si="355"/>
        <v>2022</v>
      </c>
      <c r="S3780">
        <f t="shared" si="356"/>
        <v>0</v>
      </c>
    </row>
    <row r="3781" spans="1:19" x14ac:dyDescent="0.25">
      <c r="A3781" s="1">
        <v>44906.926827062758</v>
      </c>
      <c r="B3781" s="2" t="s">
        <v>1298</v>
      </c>
      <c r="C3781" t="s">
        <v>80</v>
      </c>
      <c r="D3781">
        <v>6</v>
      </c>
      <c r="E3781">
        <f>IF(D3781="", _xlfn.XLOOKUP(C3781,'Median Quantity per product'!$D$4:$D$103,'Median Quantity per product'!$E$4:$E$103, "NA"),'Project Work - Data wrows'!D3781)</f>
        <v>6</v>
      </c>
      <c r="F3781">
        <v>210</v>
      </c>
      <c r="G3781">
        <f>IF(F3781="",_xlfn.XLOOKUP(C3781,'Price Averages'!$D$4:$D$103,'Price Averages'!$E$4:$E$103, "FALSE"), F3781)</f>
        <v>210</v>
      </c>
      <c r="H3781">
        <v>70</v>
      </c>
      <c r="I3781">
        <f>IF(H3781="", _xlfn.XLOOKUP(C3781, 'Cost Averages'!$D$4:$D$103,'Cost Averages'!$E$4:$E$103, "FALSE"),H3781)</f>
        <v>70</v>
      </c>
      <c r="J3781">
        <f t="shared" si="357"/>
        <v>1260</v>
      </c>
      <c r="K3781">
        <f t="shared" si="358"/>
        <v>420</v>
      </c>
      <c r="L3781">
        <f t="shared" si="359"/>
        <v>840</v>
      </c>
      <c r="M3781" s="2" t="s">
        <v>44</v>
      </c>
      <c r="N3781" t="s">
        <v>333</v>
      </c>
      <c r="O3781" t="s">
        <v>56</v>
      </c>
      <c r="P3781" s="3">
        <v>10.816866337473218</v>
      </c>
      <c r="Q3781" t="str">
        <f t="shared" si="354"/>
        <v>H</v>
      </c>
      <c r="R3781">
        <f t="shared" si="355"/>
        <v>2022</v>
      </c>
      <c r="S3781">
        <f t="shared" si="356"/>
        <v>0</v>
      </c>
    </row>
    <row r="3782" spans="1:19" x14ac:dyDescent="0.25">
      <c r="A3782" s="1">
        <v>44739.984918279391</v>
      </c>
      <c r="B3782" s="2" t="s">
        <v>1658</v>
      </c>
      <c r="C3782" t="s">
        <v>80</v>
      </c>
      <c r="D3782">
        <v>6</v>
      </c>
      <c r="E3782">
        <f>IF(D3782="", _xlfn.XLOOKUP(C3782,'Median Quantity per product'!$D$4:$D$103,'Median Quantity per product'!$E$4:$E$103, "NA"),'Project Work - Data wrows'!D3782)</f>
        <v>6</v>
      </c>
      <c r="F3782" t="s">
        <v>32</v>
      </c>
      <c r="G3782">
        <f>IF(F3782="",_xlfn.XLOOKUP(C3782,'Price Averages'!$D$4:$D$103,'Price Averages'!$E$4:$E$103, "FALSE"), F3782)</f>
        <v>210</v>
      </c>
      <c r="H3782">
        <v>70</v>
      </c>
      <c r="I3782">
        <f>IF(H3782="", _xlfn.XLOOKUP(C3782, 'Cost Averages'!$D$4:$D$103,'Cost Averages'!$E$4:$E$103, "FALSE"),H3782)</f>
        <v>70</v>
      </c>
      <c r="J3782">
        <f t="shared" si="357"/>
        <v>1260</v>
      </c>
      <c r="K3782">
        <f t="shared" si="358"/>
        <v>420</v>
      </c>
      <c r="L3782">
        <f t="shared" si="359"/>
        <v>840</v>
      </c>
      <c r="M3782" s="2" t="s">
        <v>28</v>
      </c>
      <c r="N3782" t="s">
        <v>778</v>
      </c>
      <c r="O3782" t="s">
        <v>78</v>
      </c>
      <c r="P3782" s="3">
        <v>13.095446915421235</v>
      </c>
      <c r="Q3782" t="str">
        <f t="shared" si="354"/>
        <v>H</v>
      </c>
      <c r="R3782">
        <f t="shared" si="355"/>
        <v>2022</v>
      </c>
      <c r="S3782">
        <f t="shared" si="356"/>
        <v>0</v>
      </c>
    </row>
    <row r="3783" spans="1:19" x14ac:dyDescent="0.25">
      <c r="A3783" s="1">
        <v>44611</v>
      </c>
      <c r="B3783" s="2" t="s">
        <v>3896</v>
      </c>
      <c r="C3783" t="s">
        <v>80</v>
      </c>
      <c r="D3783">
        <v>7</v>
      </c>
      <c r="E3783">
        <f>IF(D3783="", _xlfn.XLOOKUP(C3783,'Median Quantity per product'!$D$4:$D$103,'Median Quantity per product'!$E$4:$E$103, "NA"),'Project Work - Data wrows'!D3783)</f>
        <v>7</v>
      </c>
      <c r="F3783">
        <v>210</v>
      </c>
      <c r="G3783">
        <f>IF(F3783="",_xlfn.XLOOKUP(C3783,'Price Averages'!$D$4:$D$103,'Price Averages'!$E$4:$E$103, "FALSE"), F3783)</f>
        <v>210</v>
      </c>
      <c r="H3783">
        <v>70</v>
      </c>
      <c r="I3783">
        <f>IF(H3783="", _xlfn.XLOOKUP(C3783, 'Cost Averages'!$D$4:$D$103,'Cost Averages'!$E$4:$E$103, "FALSE"),H3783)</f>
        <v>70</v>
      </c>
      <c r="J3783">
        <f t="shared" si="357"/>
        <v>1470</v>
      </c>
      <c r="K3783">
        <f t="shared" si="358"/>
        <v>490</v>
      </c>
      <c r="L3783">
        <f t="shared" si="359"/>
        <v>980</v>
      </c>
      <c r="M3783" s="2" t="s">
        <v>28</v>
      </c>
      <c r="N3783" t="s">
        <v>1406</v>
      </c>
      <c r="O3783" t="s">
        <v>34</v>
      </c>
      <c r="P3783" s="3">
        <v>8.6625575824723242</v>
      </c>
      <c r="Q3783" t="str">
        <f t="shared" si="354"/>
        <v>H</v>
      </c>
      <c r="R3783">
        <f t="shared" si="355"/>
        <v>2022</v>
      </c>
      <c r="S3783">
        <f t="shared" si="356"/>
        <v>0</v>
      </c>
    </row>
    <row r="3784" spans="1:19" x14ac:dyDescent="0.25">
      <c r="A3784" s="1">
        <v>44642</v>
      </c>
      <c r="B3784" s="2" t="s">
        <v>3925</v>
      </c>
      <c r="C3784" t="s">
        <v>80</v>
      </c>
      <c r="D3784">
        <v>7</v>
      </c>
      <c r="E3784">
        <f>IF(D3784="", _xlfn.XLOOKUP(C3784,'Median Quantity per product'!$D$4:$D$103,'Median Quantity per product'!$E$4:$E$103, "NA"),'Project Work - Data wrows'!D3784)</f>
        <v>7</v>
      </c>
      <c r="F3784">
        <v>210</v>
      </c>
      <c r="G3784">
        <f>IF(F3784="",_xlfn.XLOOKUP(C3784,'Price Averages'!$D$4:$D$103,'Price Averages'!$E$4:$E$103, "FALSE"), F3784)</f>
        <v>210</v>
      </c>
      <c r="H3784">
        <v>70</v>
      </c>
      <c r="I3784">
        <f>IF(H3784="", _xlfn.XLOOKUP(C3784, 'Cost Averages'!$D$4:$D$103,'Cost Averages'!$E$4:$E$103, "FALSE"),H3784)</f>
        <v>70</v>
      </c>
      <c r="J3784">
        <f t="shared" si="357"/>
        <v>1470</v>
      </c>
      <c r="K3784">
        <f t="shared" si="358"/>
        <v>490</v>
      </c>
      <c r="L3784">
        <f t="shared" si="359"/>
        <v>980</v>
      </c>
      <c r="M3784" s="2" t="s">
        <v>44</v>
      </c>
      <c r="N3784" t="s">
        <v>733</v>
      </c>
      <c r="O3784" t="s">
        <v>34</v>
      </c>
      <c r="P3784" s="3">
        <v>14.817898176328208</v>
      </c>
      <c r="Q3784" t="str">
        <f t="shared" si="354"/>
        <v>H</v>
      </c>
      <c r="R3784">
        <f t="shared" si="355"/>
        <v>2022</v>
      </c>
      <c r="S3784">
        <f t="shared" si="356"/>
        <v>0</v>
      </c>
    </row>
    <row r="3785" spans="1:19" x14ac:dyDescent="0.25">
      <c r="A3785" s="1">
        <v>44791.148280280897</v>
      </c>
      <c r="B3785" s="2" t="s">
        <v>3148</v>
      </c>
      <c r="C3785" t="s">
        <v>80</v>
      </c>
      <c r="D3785">
        <v>13</v>
      </c>
      <c r="E3785">
        <f>IF(D3785="", _xlfn.XLOOKUP(C3785,'Median Quantity per product'!$D$4:$D$103,'Median Quantity per product'!$E$4:$E$103, "NA"),'Project Work - Data wrows'!D3785)</f>
        <v>13</v>
      </c>
      <c r="F3785">
        <v>210</v>
      </c>
      <c r="G3785">
        <f>IF(F3785="",_xlfn.XLOOKUP(C3785,'Price Averages'!$D$4:$D$103,'Price Averages'!$E$4:$E$103, "FALSE"), F3785)</f>
        <v>210</v>
      </c>
      <c r="H3785" t="s">
        <v>32</v>
      </c>
      <c r="I3785">
        <f>IF(H3785="", _xlfn.XLOOKUP(C3785, 'Cost Averages'!$D$4:$D$103,'Cost Averages'!$E$4:$E$103, "FALSE"),H3785)</f>
        <v>70</v>
      </c>
      <c r="J3785">
        <f t="shared" si="357"/>
        <v>2730</v>
      </c>
      <c r="K3785">
        <f t="shared" si="358"/>
        <v>910</v>
      </c>
      <c r="L3785">
        <f t="shared" si="359"/>
        <v>1820</v>
      </c>
      <c r="M3785" s="2" t="s">
        <v>28</v>
      </c>
      <c r="N3785" t="s">
        <v>1245</v>
      </c>
      <c r="O3785" t="s">
        <v>41</v>
      </c>
      <c r="P3785" s="3">
        <v>10.518436853046438</v>
      </c>
      <c r="Q3785" t="str">
        <f t="shared" si="354"/>
        <v>H</v>
      </c>
      <c r="R3785">
        <f t="shared" si="355"/>
        <v>2022</v>
      </c>
      <c r="S3785">
        <f t="shared" si="356"/>
        <v>0</v>
      </c>
    </row>
    <row r="3786" spans="1:19" x14ac:dyDescent="0.25">
      <c r="A3786" s="1">
        <v>44733.739458008167</v>
      </c>
      <c r="B3786" s="2" t="s">
        <v>658</v>
      </c>
      <c r="C3786" t="s">
        <v>80</v>
      </c>
      <c r="D3786">
        <v>15</v>
      </c>
      <c r="E3786">
        <f>IF(D3786="", _xlfn.XLOOKUP(C3786,'Median Quantity per product'!$D$4:$D$103,'Median Quantity per product'!$E$4:$E$103, "NA"),'Project Work - Data wrows'!D3786)</f>
        <v>15</v>
      </c>
      <c r="F3786">
        <v>210</v>
      </c>
      <c r="G3786">
        <f>IF(F3786="",_xlfn.XLOOKUP(C3786,'Price Averages'!$D$4:$D$103,'Price Averages'!$E$4:$E$103, "FALSE"), F3786)</f>
        <v>210</v>
      </c>
      <c r="H3786">
        <v>70</v>
      </c>
      <c r="I3786">
        <f>IF(H3786="", _xlfn.XLOOKUP(C3786, 'Cost Averages'!$D$4:$D$103,'Cost Averages'!$E$4:$E$103, "FALSE"),H3786)</f>
        <v>70</v>
      </c>
      <c r="J3786">
        <f t="shared" si="357"/>
        <v>3150</v>
      </c>
      <c r="K3786">
        <f t="shared" si="358"/>
        <v>1050</v>
      </c>
      <c r="L3786">
        <f t="shared" si="359"/>
        <v>2100</v>
      </c>
      <c r="M3786" s="2" t="s">
        <v>28</v>
      </c>
      <c r="N3786" t="s">
        <v>191</v>
      </c>
      <c r="O3786" t="s">
        <v>78</v>
      </c>
      <c r="P3786" s="3">
        <v>13.890275354050972</v>
      </c>
      <c r="Q3786" t="str">
        <f t="shared" si="354"/>
        <v>H</v>
      </c>
      <c r="R3786">
        <f t="shared" si="355"/>
        <v>2022</v>
      </c>
      <c r="S3786">
        <f t="shared" si="356"/>
        <v>0</v>
      </c>
    </row>
    <row r="3787" spans="1:19" x14ac:dyDescent="0.25">
      <c r="A3787" s="1">
        <v>44653.033858068229</v>
      </c>
      <c r="B3787" s="2" t="s">
        <v>2253</v>
      </c>
      <c r="C3787" t="s">
        <v>80</v>
      </c>
      <c r="D3787">
        <v>15</v>
      </c>
      <c r="E3787">
        <f>IF(D3787="", _xlfn.XLOOKUP(C3787,'Median Quantity per product'!$D$4:$D$103,'Median Quantity per product'!$E$4:$E$103, "NA"),'Project Work - Data wrows'!D3787)</f>
        <v>15</v>
      </c>
      <c r="F3787">
        <v>210</v>
      </c>
      <c r="G3787">
        <f>IF(F3787="",_xlfn.XLOOKUP(C3787,'Price Averages'!$D$4:$D$103,'Price Averages'!$E$4:$E$103, "FALSE"), F3787)</f>
        <v>210</v>
      </c>
      <c r="H3787">
        <v>70</v>
      </c>
      <c r="I3787">
        <f>IF(H3787="", _xlfn.XLOOKUP(C3787, 'Cost Averages'!$D$4:$D$103,'Cost Averages'!$E$4:$E$103, "FALSE"),H3787)</f>
        <v>70</v>
      </c>
      <c r="J3787">
        <f t="shared" si="357"/>
        <v>3150</v>
      </c>
      <c r="K3787">
        <f t="shared" si="358"/>
        <v>1050</v>
      </c>
      <c r="L3787">
        <f t="shared" si="359"/>
        <v>2100</v>
      </c>
      <c r="M3787" s="2" t="s">
        <v>28</v>
      </c>
      <c r="N3787" t="s">
        <v>156</v>
      </c>
      <c r="O3787" t="s">
        <v>78</v>
      </c>
      <c r="P3787" s="3">
        <v>12.452986387489583</v>
      </c>
      <c r="Q3787" t="str">
        <f t="shared" si="354"/>
        <v>H</v>
      </c>
      <c r="R3787">
        <f t="shared" si="355"/>
        <v>2022</v>
      </c>
      <c r="S3787">
        <f t="shared" si="356"/>
        <v>0</v>
      </c>
    </row>
    <row r="3788" spans="1:19" x14ac:dyDescent="0.25">
      <c r="A3788" s="1">
        <v>44603.167450265042</v>
      </c>
      <c r="B3788" s="2" t="s">
        <v>2809</v>
      </c>
      <c r="C3788" t="s">
        <v>240</v>
      </c>
      <c r="D3788">
        <v>3</v>
      </c>
      <c r="E3788">
        <f>IF(D3788="", _xlfn.XLOOKUP(C3788,'Median Quantity per product'!$D$4:$D$103,'Median Quantity per product'!$E$4:$E$103, "NA"),'Project Work - Data wrows'!D3788)</f>
        <v>3</v>
      </c>
      <c r="F3788">
        <v>132</v>
      </c>
      <c r="G3788">
        <f>IF(F3788="",_xlfn.XLOOKUP(C3788,'Price Averages'!$D$4:$D$103,'Price Averages'!$E$4:$E$103, "FALSE"), F3788)</f>
        <v>132</v>
      </c>
      <c r="H3788">
        <v>44</v>
      </c>
      <c r="I3788">
        <f>IF(H3788="", _xlfn.XLOOKUP(C3788, 'Cost Averages'!$D$4:$D$103,'Cost Averages'!$E$4:$E$103, "FALSE"),H3788)</f>
        <v>44</v>
      </c>
      <c r="J3788">
        <f t="shared" si="357"/>
        <v>396</v>
      </c>
      <c r="K3788">
        <f t="shared" si="358"/>
        <v>132</v>
      </c>
      <c r="L3788">
        <f t="shared" si="359"/>
        <v>264</v>
      </c>
      <c r="M3788" s="2" t="s">
        <v>28</v>
      </c>
      <c r="N3788" t="s">
        <v>954</v>
      </c>
      <c r="O3788" t="s">
        <v>78</v>
      </c>
      <c r="P3788" s="3">
        <v>10.968401424454578</v>
      </c>
      <c r="Q3788" t="str">
        <f t="shared" si="354"/>
        <v>H</v>
      </c>
      <c r="R3788">
        <f t="shared" si="355"/>
        <v>2022</v>
      </c>
      <c r="S3788">
        <f t="shared" si="356"/>
        <v>0</v>
      </c>
    </row>
    <row r="3789" spans="1:19" x14ac:dyDescent="0.25">
      <c r="A3789" s="1">
        <v>44624.422731409344</v>
      </c>
      <c r="B3789" s="2" t="s">
        <v>2647</v>
      </c>
      <c r="C3789" t="s">
        <v>240</v>
      </c>
      <c r="D3789">
        <v>4</v>
      </c>
      <c r="E3789">
        <f>IF(D3789="", _xlfn.XLOOKUP(C3789,'Median Quantity per product'!$D$4:$D$103,'Median Quantity per product'!$E$4:$E$103, "NA"),'Project Work - Data wrows'!D3789)</f>
        <v>4</v>
      </c>
      <c r="F3789">
        <v>132</v>
      </c>
      <c r="G3789">
        <f>IF(F3789="",_xlfn.XLOOKUP(C3789,'Price Averages'!$D$4:$D$103,'Price Averages'!$E$4:$E$103, "FALSE"), F3789)</f>
        <v>132</v>
      </c>
      <c r="H3789">
        <v>44</v>
      </c>
      <c r="I3789">
        <f>IF(H3789="", _xlfn.XLOOKUP(C3789, 'Cost Averages'!$D$4:$D$103,'Cost Averages'!$E$4:$E$103, "FALSE"),H3789)</f>
        <v>44</v>
      </c>
      <c r="J3789">
        <f t="shared" si="357"/>
        <v>528</v>
      </c>
      <c r="K3789">
        <f t="shared" si="358"/>
        <v>176</v>
      </c>
      <c r="L3789">
        <f t="shared" si="359"/>
        <v>352</v>
      </c>
      <c r="M3789" s="2" t="s">
        <v>28</v>
      </c>
      <c r="N3789" t="s">
        <v>902</v>
      </c>
      <c r="O3789" t="s">
        <v>50</v>
      </c>
      <c r="P3789" s="3">
        <v>11.78346750250795</v>
      </c>
      <c r="Q3789" t="str">
        <f t="shared" si="354"/>
        <v>H</v>
      </c>
      <c r="R3789">
        <f t="shared" si="355"/>
        <v>2022</v>
      </c>
      <c r="S3789">
        <f t="shared" si="356"/>
        <v>0</v>
      </c>
    </row>
    <row r="3790" spans="1:19" x14ac:dyDescent="0.25">
      <c r="A3790" s="1">
        <v>44828.999070432728</v>
      </c>
      <c r="B3790" s="2" t="s">
        <v>1816</v>
      </c>
      <c r="C3790" t="s">
        <v>240</v>
      </c>
      <c r="D3790">
        <v>12</v>
      </c>
      <c r="E3790">
        <f>IF(D3790="", _xlfn.XLOOKUP(C3790,'Median Quantity per product'!$D$4:$D$103,'Median Quantity per product'!$E$4:$E$103, "NA"),'Project Work - Data wrows'!D3790)</f>
        <v>12</v>
      </c>
      <c r="F3790" t="s">
        <v>32</v>
      </c>
      <c r="G3790">
        <f>IF(F3790="",_xlfn.XLOOKUP(C3790,'Price Averages'!$D$4:$D$103,'Price Averages'!$E$4:$E$103, "FALSE"), F3790)</f>
        <v>132</v>
      </c>
      <c r="H3790">
        <v>44</v>
      </c>
      <c r="I3790">
        <f>IF(H3790="", _xlfn.XLOOKUP(C3790, 'Cost Averages'!$D$4:$D$103,'Cost Averages'!$E$4:$E$103, "FALSE"),H3790)</f>
        <v>44</v>
      </c>
      <c r="J3790">
        <f t="shared" si="357"/>
        <v>1584</v>
      </c>
      <c r="K3790">
        <f t="shared" si="358"/>
        <v>528</v>
      </c>
      <c r="L3790">
        <f t="shared" si="359"/>
        <v>1056</v>
      </c>
      <c r="M3790" s="2" t="s">
        <v>28</v>
      </c>
      <c r="N3790" t="s">
        <v>1057</v>
      </c>
      <c r="O3790" t="s">
        <v>46</v>
      </c>
      <c r="P3790" s="3">
        <v>13.00553764131261</v>
      </c>
      <c r="Q3790" t="str">
        <f t="shared" si="354"/>
        <v>H</v>
      </c>
      <c r="R3790">
        <f t="shared" si="355"/>
        <v>2022</v>
      </c>
      <c r="S3790">
        <f t="shared" si="356"/>
        <v>0</v>
      </c>
    </row>
    <row r="3791" spans="1:19" x14ac:dyDescent="0.25">
      <c r="A3791" s="1">
        <v>44755</v>
      </c>
      <c r="B3791" s="2" t="s">
        <v>4031</v>
      </c>
      <c r="C3791" t="s">
        <v>240</v>
      </c>
      <c r="D3791" t="s">
        <v>32</v>
      </c>
      <c r="E3791">
        <f>IF(D3791="", _xlfn.XLOOKUP(C3791,'Median Quantity per product'!$D$4:$D$103,'Median Quantity per product'!$E$4:$E$103, "NA"),'Project Work - Data wrows'!D3791)</f>
        <v>10</v>
      </c>
      <c r="F3791">
        <v>132</v>
      </c>
      <c r="G3791">
        <f>IF(F3791="",_xlfn.XLOOKUP(C3791,'Price Averages'!$D$4:$D$103,'Price Averages'!$E$4:$E$103, "FALSE"), F3791)</f>
        <v>132</v>
      </c>
      <c r="H3791">
        <v>44</v>
      </c>
      <c r="I3791">
        <f>IF(H3791="", _xlfn.XLOOKUP(C3791, 'Cost Averages'!$D$4:$D$103,'Cost Averages'!$E$4:$E$103, "FALSE"),H3791)</f>
        <v>44</v>
      </c>
      <c r="J3791">
        <f t="shared" si="357"/>
        <v>1320</v>
      </c>
      <c r="K3791">
        <f t="shared" si="358"/>
        <v>440</v>
      </c>
      <c r="L3791">
        <f t="shared" si="359"/>
        <v>880</v>
      </c>
      <c r="M3791" s="2" t="s">
        <v>23</v>
      </c>
      <c r="N3791" t="s">
        <v>1350</v>
      </c>
      <c r="O3791" t="s">
        <v>78</v>
      </c>
      <c r="P3791" s="3">
        <v>13.811876869930865</v>
      </c>
      <c r="Q3791" t="str">
        <f t="shared" si="354"/>
        <v>H</v>
      </c>
      <c r="R3791">
        <f t="shared" si="355"/>
        <v>2022</v>
      </c>
      <c r="S3791">
        <f t="shared" si="356"/>
        <v>0</v>
      </c>
    </row>
    <row r="3792" spans="1:19" x14ac:dyDescent="0.25">
      <c r="A3792" s="1">
        <v>44723</v>
      </c>
      <c r="B3792" s="2" t="s">
        <v>4001</v>
      </c>
      <c r="C3792" t="s">
        <v>280</v>
      </c>
      <c r="D3792">
        <v>4</v>
      </c>
      <c r="E3792">
        <f>IF(D3792="", _xlfn.XLOOKUP(C3792,'Median Quantity per product'!$D$4:$D$103,'Median Quantity per product'!$E$4:$E$103, "NA"),'Project Work - Data wrows'!D3792)</f>
        <v>4</v>
      </c>
      <c r="F3792">
        <v>48</v>
      </c>
      <c r="G3792">
        <f>IF(F3792="",_xlfn.XLOOKUP(C3792,'Price Averages'!$D$4:$D$103,'Price Averages'!$E$4:$E$103, "FALSE"), F3792)</f>
        <v>48</v>
      </c>
      <c r="H3792">
        <v>24</v>
      </c>
      <c r="I3792">
        <f>IF(H3792="", _xlfn.XLOOKUP(C3792, 'Cost Averages'!$D$4:$D$103,'Cost Averages'!$E$4:$E$103, "FALSE"),H3792)</f>
        <v>24</v>
      </c>
      <c r="J3792">
        <f t="shared" si="357"/>
        <v>192</v>
      </c>
      <c r="K3792">
        <f t="shared" si="358"/>
        <v>96</v>
      </c>
      <c r="L3792">
        <f t="shared" si="359"/>
        <v>96</v>
      </c>
      <c r="M3792" s="2" t="s">
        <v>28</v>
      </c>
      <c r="N3792" t="s">
        <v>705</v>
      </c>
      <c r="O3792" t="s">
        <v>34</v>
      </c>
      <c r="P3792" s="3">
        <v>10.956589836772277</v>
      </c>
      <c r="Q3792" t="str">
        <f t="shared" si="354"/>
        <v>H</v>
      </c>
      <c r="R3792">
        <f t="shared" si="355"/>
        <v>2022</v>
      </c>
      <c r="S3792">
        <f t="shared" si="356"/>
        <v>0</v>
      </c>
    </row>
    <row r="3793" spans="1:19" x14ac:dyDescent="0.25">
      <c r="A3793" s="1">
        <v>44711</v>
      </c>
      <c r="B3793" s="2" t="s">
        <v>3989</v>
      </c>
      <c r="C3793" t="s">
        <v>280</v>
      </c>
      <c r="D3793">
        <v>13</v>
      </c>
      <c r="E3793">
        <f>IF(D3793="", _xlfn.XLOOKUP(C3793,'Median Quantity per product'!$D$4:$D$103,'Median Quantity per product'!$E$4:$E$103, "NA"),'Project Work - Data wrows'!D3793)</f>
        <v>13</v>
      </c>
      <c r="F3793">
        <v>48</v>
      </c>
      <c r="G3793">
        <f>IF(F3793="",_xlfn.XLOOKUP(C3793,'Price Averages'!$D$4:$D$103,'Price Averages'!$E$4:$E$103, "FALSE"), F3793)</f>
        <v>48</v>
      </c>
      <c r="H3793">
        <v>24</v>
      </c>
      <c r="I3793">
        <f>IF(H3793="", _xlfn.XLOOKUP(C3793, 'Cost Averages'!$D$4:$D$103,'Cost Averages'!$E$4:$E$103, "FALSE"),H3793)</f>
        <v>24</v>
      </c>
      <c r="J3793">
        <f t="shared" si="357"/>
        <v>624</v>
      </c>
      <c r="K3793">
        <f t="shared" si="358"/>
        <v>312</v>
      </c>
      <c r="L3793">
        <f t="shared" si="359"/>
        <v>312</v>
      </c>
      <c r="M3793" s="2" t="s">
        <v>23</v>
      </c>
      <c r="N3793" t="s">
        <v>523</v>
      </c>
      <c r="O3793" t="s">
        <v>50</v>
      </c>
      <c r="P3793" s="3">
        <v>14.064516999204997</v>
      </c>
      <c r="Q3793" t="str">
        <f t="shared" si="354"/>
        <v>H</v>
      </c>
      <c r="R3793">
        <f t="shared" si="355"/>
        <v>2022</v>
      </c>
      <c r="S3793">
        <f t="shared" si="356"/>
        <v>0</v>
      </c>
    </row>
    <row r="3794" spans="1:19" x14ac:dyDescent="0.25">
      <c r="A3794" s="1">
        <v>44688.710355371746</v>
      </c>
      <c r="B3794" s="2" t="s">
        <v>2856</v>
      </c>
      <c r="C3794" t="s">
        <v>280</v>
      </c>
      <c r="D3794">
        <v>19</v>
      </c>
      <c r="E3794">
        <f>IF(D3794="", _xlfn.XLOOKUP(C3794,'Median Quantity per product'!$D$4:$D$103,'Median Quantity per product'!$E$4:$E$103, "NA"),'Project Work - Data wrows'!D3794)</f>
        <v>19</v>
      </c>
      <c r="F3794">
        <v>48</v>
      </c>
      <c r="G3794">
        <f>IF(F3794="",_xlfn.XLOOKUP(C3794,'Price Averages'!$D$4:$D$103,'Price Averages'!$E$4:$E$103, "FALSE"), F3794)</f>
        <v>48</v>
      </c>
      <c r="H3794" t="s">
        <v>32</v>
      </c>
      <c r="I3794">
        <f>IF(H3794="", _xlfn.XLOOKUP(C3794, 'Cost Averages'!$D$4:$D$103,'Cost Averages'!$E$4:$E$103, "FALSE"),H3794)</f>
        <v>24</v>
      </c>
      <c r="J3794">
        <f t="shared" si="357"/>
        <v>912</v>
      </c>
      <c r="K3794">
        <f t="shared" si="358"/>
        <v>456</v>
      </c>
      <c r="L3794">
        <f t="shared" si="359"/>
        <v>456</v>
      </c>
      <c r="M3794" s="2" t="s">
        <v>28</v>
      </c>
      <c r="N3794" t="s">
        <v>230</v>
      </c>
      <c r="O3794" t="s">
        <v>78</v>
      </c>
      <c r="P3794" s="3">
        <v>14.593670394271927</v>
      </c>
      <c r="Q3794" t="str">
        <f t="shared" si="354"/>
        <v>H</v>
      </c>
      <c r="R3794">
        <f t="shared" si="355"/>
        <v>2022</v>
      </c>
      <c r="S3794">
        <f t="shared" si="356"/>
        <v>0</v>
      </c>
    </row>
    <row r="3795" spans="1:19" x14ac:dyDescent="0.25">
      <c r="A3795" s="1">
        <v>44732</v>
      </c>
      <c r="B3795" s="2" t="s">
        <v>4010</v>
      </c>
      <c r="C3795" t="s">
        <v>417</v>
      </c>
      <c r="D3795">
        <v>3</v>
      </c>
      <c r="E3795">
        <f>IF(D3795="", _xlfn.XLOOKUP(C3795,'Median Quantity per product'!$D$4:$D$103,'Median Quantity per product'!$E$4:$E$103, "NA"),'Project Work - Data wrows'!D3795)</f>
        <v>3</v>
      </c>
      <c r="F3795">
        <v>352</v>
      </c>
      <c r="G3795">
        <f>IF(F3795="",_xlfn.XLOOKUP(C3795,'Price Averages'!$D$4:$D$103,'Price Averages'!$E$4:$E$103, "FALSE"), F3795)</f>
        <v>352</v>
      </c>
      <c r="H3795">
        <v>88</v>
      </c>
      <c r="I3795">
        <f>IF(H3795="", _xlfn.XLOOKUP(C3795, 'Cost Averages'!$D$4:$D$103,'Cost Averages'!$E$4:$E$103, "FALSE"),H3795)</f>
        <v>88</v>
      </c>
      <c r="J3795">
        <f t="shared" si="357"/>
        <v>1056</v>
      </c>
      <c r="K3795">
        <f t="shared" si="358"/>
        <v>264</v>
      </c>
      <c r="L3795">
        <f t="shared" si="359"/>
        <v>792</v>
      </c>
      <c r="M3795" s="2" t="s">
        <v>23</v>
      </c>
      <c r="N3795" t="s">
        <v>321</v>
      </c>
      <c r="O3795" t="s">
        <v>25</v>
      </c>
      <c r="P3795" s="3">
        <v>12.545140403858928</v>
      </c>
      <c r="Q3795" t="str">
        <f t="shared" si="354"/>
        <v>H</v>
      </c>
      <c r="R3795">
        <f t="shared" si="355"/>
        <v>2022</v>
      </c>
      <c r="S3795">
        <f t="shared" si="356"/>
        <v>0</v>
      </c>
    </row>
    <row r="3796" spans="1:19" x14ac:dyDescent="0.25">
      <c r="A3796" s="1">
        <v>44810.329187791169</v>
      </c>
      <c r="B3796" s="2" t="s">
        <v>1376</v>
      </c>
      <c r="C3796" t="s">
        <v>417</v>
      </c>
      <c r="D3796">
        <v>4</v>
      </c>
      <c r="E3796">
        <f>IF(D3796="", _xlfn.XLOOKUP(C3796,'Median Quantity per product'!$D$4:$D$103,'Median Quantity per product'!$E$4:$E$103, "NA"),'Project Work - Data wrows'!D3796)</f>
        <v>4</v>
      </c>
      <c r="F3796">
        <v>352</v>
      </c>
      <c r="G3796">
        <f>IF(F3796="",_xlfn.XLOOKUP(C3796,'Price Averages'!$D$4:$D$103,'Price Averages'!$E$4:$E$103, "FALSE"), F3796)</f>
        <v>352</v>
      </c>
      <c r="H3796">
        <v>88</v>
      </c>
      <c r="I3796">
        <f>IF(H3796="", _xlfn.XLOOKUP(C3796, 'Cost Averages'!$D$4:$D$103,'Cost Averages'!$E$4:$E$103, "FALSE"),H3796)</f>
        <v>88</v>
      </c>
      <c r="J3796">
        <f t="shared" si="357"/>
        <v>1408</v>
      </c>
      <c r="K3796">
        <f t="shared" si="358"/>
        <v>352</v>
      </c>
      <c r="L3796">
        <f t="shared" si="359"/>
        <v>1056</v>
      </c>
      <c r="M3796" s="2" t="s">
        <v>28</v>
      </c>
      <c r="N3796" t="s">
        <v>1014</v>
      </c>
      <c r="O3796" t="s">
        <v>41</v>
      </c>
      <c r="P3796" s="3">
        <v>15.268550004010105</v>
      </c>
      <c r="Q3796" t="str">
        <f t="shared" si="354"/>
        <v>H</v>
      </c>
      <c r="R3796">
        <f t="shared" si="355"/>
        <v>2022</v>
      </c>
      <c r="S3796">
        <f t="shared" si="356"/>
        <v>0</v>
      </c>
    </row>
    <row r="3797" spans="1:19" x14ac:dyDescent="0.25">
      <c r="A3797" s="1">
        <v>44657</v>
      </c>
      <c r="B3797" s="2" t="s">
        <v>3939</v>
      </c>
      <c r="C3797" t="s">
        <v>417</v>
      </c>
      <c r="D3797">
        <v>7</v>
      </c>
      <c r="E3797">
        <f>IF(D3797="", _xlfn.XLOOKUP(C3797,'Median Quantity per product'!$D$4:$D$103,'Median Quantity per product'!$E$4:$E$103, "NA"),'Project Work - Data wrows'!D3797)</f>
        <v>7</v>
      </c>
      <c r="F3797" t="s">
        <v>32</v>
      </c>
      <c r="G3797">
        <f>IF(F3797="",_xlfn.XLOOKUP(C3797,'Price Averages'!$D$4:$D$103,'Price Averages'!$E$4:$E$103, "FALSE"), F3797)</f>
        <v>352</v>
      </c>
      <c r="H3797" t="s">
        <v>32</v>
      </c>
      <c r="I3797">
        <f>IF(H3797="", _xlfn.XLOOKUP(C3797, 'Cost Averages'!$D$4:$D$103,'Cost Averages'!$E$4:$E$103, "FALSE"),H3797)</f>
        <v>88</v>
      </c>
      <c r="J3797">
        <f t="shared" si="357"/>
        <v>2464</v>
      </c>
      <c r="K3797">
        <f t="shared" si="358"/>
        <v>616</v>
      </c>
      <c r="L3797">
        <f t="shared" si="359"/>
        <v>1848</v>
      </c>
      <c r="M3797" s="2" t="s">
        <v>44</v>
      </c>
      <c r="N3797" t="s">
        <v>645</v>
      </c>
      <c r="O3797" t="s">
        <v>78</v>
      </c>
      <c r="P3797" s="3">
        <v>12.869841591513939</v>
      </c>
      <c r="Q3797" t="str">
        <f t="shared" si="354"/>
        <v>H</v>
      </c>
      <c r="R3797">
        <f t="shared" si="355"/>
        <v>2022</v>
      </c>
      <c r="S3797">
        <f t="shared" si="356"/>
        <v>0</v>
      </c>
    </row>
    <row r="3798" spans="1:19" x14ac:dyDescent="0.25">
      <c r="A3798" s="1">
        <v>44825.66283385954</v>
      </c>
      <c r="B3798" s="2" t="s">
        <v>2872</v>
      </c>
      <c r="C3798" t="s">
        <v>417</v>
      </c>
      <c r="D3798">
        <v>15</v>
      </c>
      <c r="E3798">
        <f>IF(D3798="", _xlfn.XLOOKUP(C3798,'Median Quantity per product'!$D$4:$D$103,'Median Quantity per product'!$E$4:$E$103, "NA"),'Project Work - Data wrows'!D3798)</f>
        <v>15</v>
      </c>
      <c r="F3798">
        <v>352</v>
      </c>
      <c r="G3798">
        <f>IF(F3798="",_xlfn.XLOOKUP(C3798,'Price Averages'!$D$4:$D$103,'Price Averages'!$E$4:$E$103, "FALSE"), F3798)</f>
        <v>352</v>
      </c>
      <c r="H3798">
        <v>88</v>
      </c>
      <c r="I3798">
        <f>IF(H3798="", _xlfn.XLOOKUP(C3798, 'Cost Averages'!$D$4:$D$103,'Cost Averages'!$E$4:$E$103, "FALSE"),H3798)</f>
        <v>88</v>
      </c>
      <c r="J3798">
        <f t="shared" si="357"/>
        <v>5280</v>
      </c>
      <c r="K3798">
        <f t="shared" si="358"/>
        <v>1320</v>
      </c>
      <c r="L3798">
        <f t="shared" si="359"/>
        <v>3960</v>
      </c>
      <c r="M3798" s="2" t="s">
        <v>44</v>
      </c>
      <c r="N3798" t="s">
        <v>693</v>
      </c>
      <c r="O3798" t="s">
        <v>34</v>
      </c>
      <c r="P3798" s="3">
        <v>10.434860153112215</v>
      </c>
      <c r="Q3798" t="str">
        <f t="shared" si="354"/>
        <v>H</v>
      </c>
      <c r="R3798">
        <f t="shared" si="355"/>
        <v>2022</v>
      </c>
      <c r="S3798">
        <f t="shared" si="356"/>
        <v>0</v>
      </c>
    </row>
    <row r="3799" spans="1:19" x14ac:dyDescent="0.25">
      <c r="A3799" s="1">
        <v>44664</v>
      </c>
      <c r="B3799" s="2" t="s">
        <v>3946</v>
      </c>
      <c r="C3799" t="s">
        <v>417</v>
      </c>
      <c r="D3799">
        <v>16</v>
      </c>
      <c r="E3799">
        <f>IF(D3799="", _xlfn.XLOOKUP(C3799,'Median Quantity per product'!$D$4:$D$103,'Median Quantity per product'!$E$4:$E$103, "NA"),'Project Work - Data wrows'!D3799)</f>
        <v>16</v>
      </c>
      <c r="F3799">
        <v>352</v>
      </c>
      <c r="G3799">
        <f>IF(F3799="",_xlfn.XLOOKUP(C3799,'Price Averages'!$D$4:$D$103,'Price Averages'!$E$4:$E$103, "FALSE"), F3799)</f>
        <v>352</v>
      </c>
      <c r="H3799" t="s">
        <v>32</v>
      </c>
      <c r="I3799">
        <f>IF(H3799="", _xlfn.XLOOKUP(C3799, 'Cost Averages'!$D$4:$D$103,'Cost Averages'!$E$4:$E$103, "FALSE"),H3799)</f>
        <v>88</v>
      </c>
      <c r="J3799">
        <f t="shared" si="357"/>
        <v>5632</v>
      </c>
      <c r="K3799">
        <f t="shared" si="358"/>
        <v>1408</v>
      </c>
      <c r="L3799">
        <f t="shared" si="359"/>
        <v>4224</v>
      </c>
      <c r="M3799" s="2" t="s">
        <v>28</v>
      </c>
      <c r="N3799" t="s">
        <v>161</v>
      </c>
      <c r="O3799" t="s">
        <v>25</v>
      </c>
      <c r="P3799" s="3">
        <v>15.121383064708469</v>
      </c>
      <c r="Q3799" t="str">
        <f t="shared" si="354"/>
        <v>H</v>
      </c>
      <c r="R3799">
        <f t="shared" si="355"/>
        <v>2022</v>
      </c>
      <c r="S3799">
        <f t="shared" si="356"/>
        <v>0</v>
      </c>
    </row>
    <row r="3800" spans="1:19" x14ac:dyDescent="0.25">
      <c r="A3800" s="1">
        <v>44762</v>
      </c>
      <c r="B3800" s="2" t="s">
        <v>4036</v>
      </c>
      <c r="C3800" t="s">
        <v>391</v>
      </c>
      <c r="D3800">
        <v>1</v>
      </c>
      <c r="E3800">
        <f>IF(D3800="", _xlfn.XLOOKUP(C3800,'Median Quantity per product'!$D$4:$D$103,'Median Quantity per product'!$E$4:$E$103, "NA"),'Project Work - Data wrows'!D3800)</f>
        <v>1</v>
      </c>
      <c r="F3800" t="s">
        <v>32</v>
      </c>
      <c r="G3800">
        <f>IF(F3800="",_xlfn.XLOOKUP(C3800,'Price Averages'!$D$4:$D$103,'Price Averages'!$E$4:$E$103, "FALSE"), F3800)</f>
        <v>160</v>
      </c>
      <c r="H3800">
        <v>80</v>
      </c>
      <c r="I3800">
        <f>IF(H3800="", _xlfn.XLOOKUP(C3800, 'Cost Averages'!$D$4:$D$103,'Cost Averages'!$E$4:$E$103, "FALSE"),H3800)</f>
        <v>80</v>
      </c>
      <c r="J3800">
        <f t="shared" si="357"/>
        <v>160</v>
      </c>
      <c r="K3800">
        <f t="shared" si="358"/>
        <v>80</v>
      </c>
      <c r="L3800">
        <f t="shared" si="359"/>
        <v>80</v>
      </c>
      <c r="M3800" s="2" t="s">
        <v>28</v>
      </c>
      <c r="N3800" t="s">
        <v>645</v>
      </c>
      <c r="O3800" t="s">
        <v>78</v>
      </c>
      <c r="P3800" s="3">
        <v>12.869841591513939</v>
      </c>
      <c r="Q3800" t="str">
        <f t="shared" si="354"/>
        <v>H</v>
      </c>
      <c r="R3800">
        <f t="shared" si="355"/>
        <v>2022</v>
      </c>
      <c r="S3800">
        <f t="shared" si="356"/>
        <v>0</v>
      </c>
    </row>
    <row r="3801" spans="1:19" x14ac:dyDescent="0.25">
      <c r="A3801" s="1">
        <v>44696.503415278421</v>
      </c>
      <c r="B3801" s="2" t="s">
        <v>1159</v>
      </c>
      <c r="C3801" t="s">
        <v>391</v>
      </c>
      <c r="D3801">
        <v>19</v>
      </c>
      <c r="E3801">
        <f>IF(D3801="", _xlfn.XLOOKUP(C3801,'Median Quantity per product'!$D$4:$D$103,'Median Quantity per product'!$E$4:$E$103, "NA"),'Project Work - Data wrows'!D3801)</f>
        <v>19</v>
      </c>
      <c r="F3801" t="s">
        <v>32</v>
      </c>
      <c r="G3801">
        <f>IF(F3801="",_xlfn.XLOOKUP(C3801,'Price Averages'!$D$4:$D$103,'Price Averages'!$E$4:$E$103, "FALSE"), F3801)</f>
        <v>160</v>
      </c>
      <c r="H3801">
        <v>80</v>
      </c>
      <c r="I3801">
        <f>IF(H3801="", _xlfn.XLOOKUP(C3801, 'Cost Averages'!$D$4:$D$103,'Cost Averages'!$E$4:$E$103, "FALSE"),H3801)</f>
        <v>80</v>
      </c>
      <c r="J3801">
        <f t="shared" si="357"/>
        <v>3040</v>
      </c>
      <c r="K3801">
        <f t="shared" si="358"/>
        <v>1520</v>
      </c>
      <c r="L3801">
        <f t="shared" si="359"/>
        <v>1520</v>
      </c>
      <c r="M3801" s="2" t="s">
        <v>28</v>
      </c>
      <c r="N3801" t="s">
        <v>960</v>
      </c>
      <c r="O3801" t="s">
        <v>34</v>
      </c>
      <c r="P3801" s="3">
        <v>11.961761925704458</v>
      </c>
      <c r="Q3801" t="str">
        <f t="shared" si="354"/>
        <v>H</v>
      </c>
      <c r="R3801">
        <f t="shared" si="355"/>
        <v>2022</v>
      </c>
      <c r="S3801">
        <f t="shared" si="356"/>
        <v>0</v>
      </c>
    </row>
    <row r="3802" spans="1:19" x14ac:dyDescent="0.25">
      <c r="A3802" s="1">
        <v>44751.990228663475</v>
      </c>
      <c r="B3802" s="2" t="s">
        <v>1490</v>
      </c>
      <c r="C3802" t="s">
        <v>70</v>
      </c>
      <c r="D3802">
        <v>4</v>
      </c>
      <c r="E3802">
        <f>IF(D3802="", _xlfn.XLOOKUP(C3802,'Median Quantity per product'!$D$4:$D$103,'Median Quantity per product'!$E$4:$E$103, "NA"),'Project Work - Data wrows'!D3802)</f>
        <v>4</v>
      </c>
      <c r="F3802">
        <v>94</v>
      </c>
      <c r="G3802">
        <f>IF(F3802="",_xlfn.XLOOKUP(C3802,'Price Averages'!$D$4:$D$103,'Price Averages'!$E$4:$E$103, "FALSE"), F3802)</f>
        <v>94</v>
      </c>
      <c r="H3802">
        <v>47</v>
      </c>
      <c r="I3802">
        <f>IF(H3802="", _xlfn.XLOOKUP(C3802, 'Cost Averages'!$D$4:$D$103,'Cost Averages'!$E$4:$E$103, "FALSE"),H3802)</f>
        <v>47</v>
      </c>
      <c r="J3802">
        <f t="shared" si="357"/>
        <v>376</v>
      </c>
      <c r="K3802">
        <f t="shared" si="358"/>
        <v>188</v>
      </c>
      <c r="L3802">
        <f t="shared" si="359"/>
        <v>188</v>
      </c>
      <c r="M3802" s="2" t="s">
        <v>28</v>
      </c>
      <c r="N3802" t="s">
        <v>389</v>
      </c>
      <c r="O3802" t="s">
        <v>41</v>
      </c>
      <c r="P3802" s="3">
        <v>9.4239783062860578</v>
      </c>
      <c r="Q3802" t="str">
        <f t="shared" si="354"/>
        <v>H</v>
      </c>
      <c r="R3802">
        <f t="shared" si="355"/>
        <v>2022</v>
      </c>
      <c r="S3802">
        <f t="shared" si="356"/>
        <v>0</v>
      </c>
    </row>
    <row r="3803" spans="1:19" x14ac:dyDescent="0.25">
      <c r="A3803" s="1">
        <v>44654</v>
      </c>
      <c r="B3803" s="2" t="s">
        <v>3936</v>
      </c>
      <c r="C3803" t="s">
        <v>70</v>
      </c>
      <c r="D3803">
        <v>17</v>
      </c>
      <c r="E3803">
        <f>IF(D3803="", _xlfn.XLOOKUP(C3803,'Median Quantity per product'!$D$4:$D$103,'Median Quantity per product'!$E$4:$E$103, "NA"),'Project Work - Data wrows'!D3803)</f>
        <v>17</v>
      </c>
      <c r="F3803">
        <v>94</v>
      </c>
      <c r="G3803">
        <f>IF(F3803="",_xlfn.XLOOKUP(C3803,'Price Averages'!$D$4:$D$103,'Price Averages'!$E$4:$E$103, "FALSE"), F3803)</f>
        <v>94</v>
      </c>
      <c r="H3803">
        <v>47</v>
      </c>
      <c r="I3803">
        <f>IF(H3803="", _xlfn.XLOOKUP(C3803, 'Cost Averages'!$D$4:$D$103,'Cost Averages'!$E$4:$E$103, "FALSE"),H3803)</f>
        <v>47</v>
      </c>
      <c r="J3803">
        <f t="shared" si="357"/>
        <v>1598</v>
      </c>
      <c r="K3803">
        <f t="shared" si="358"/>
        <v>799</v>
      </c>
      <c r="L3803">
        <f t="shared" si="359"/>
        <v>799</v>
      </c>
      <c r="M3803" s="2" t="s">
        <v>44</v>
      </c>
      <c r="N3803" t="s">
        <v>1034</v>
      </c>
      <c r="O3803" t="s">
        <v>50</v>
      </c>
      <c r="P3803" s="3">
        <v>10.588336269016523</v>
      </c>
      <c r="Q3803" t="str">
        <f t="shared" si="354"/>
        <v>H</v>
      </c>
      <c r="R3803">
        <f t="shared" si="355"/>
        <v>2022</v>
      </c>
      <c r="S3803">
        <f t="shared" si="356"/>
        <v>0</v>
      </c>
    </row>
    <row r="3804" spans="1:19" x14ac:dyDescent="0.25">
      <c r="A3804" s="1">
        <v>44632.546701703766</v>
      </c>
      <c r="B3804" s="2" t="s">
        <v>2477</v>
      </c>
      <c r="C3804" t="s">
        <v>70</v>
      </c>
      <c r="D3804">
        <v>18</v>
      </c>
      <c r="E3804">
        <f>IF(D3804="", _xlfn.XLOOKUP(C3804,'Median Quantity per product'!$D$4:$D$103,'Median Quantity per product'!$E$4:$E$103, "NA"),'Project Work - Data wrows'!D3804)</f>
        <v>18</v>
      </c>
      <c r="F3804">
        <v>94</v>
      </c>
      <c r="G3804">
        <f>IF(F3804="",_xlfn.XLOOKUP(C3804,'Price Averages'!$D$4:$D$103,'Price Averages'!$E$4:$E$103, "FALSE"), F3804)</f>
        <v>94</v>
      </c>
      <c r="H3804">
        <v>47</v>
      </c>
      <c r="I3804">
        <f>IF(H3804="", _xlfn.XLOOKUP(C3804, 'Cost Averages'!$D$4:$D$103,'Cost Averages'!$E$4:$E$103, "FALSE"),H3804)</f>
        <v>47</v>
      </c>
      <c r="J3804">
        <f t="shared" si="357"/>
        <v>1692</v>
      </c>
      <c r="K3804">
        <f t="shared" si="358"/>
        <v>846</v>
      </c>
      <c r="L3804">
        <f t="shared" si="359"/>
        <v>846</v>
      </c>
      <c r="M3804" s="2" t="s">
        <v>23</v>
      </c>
      <c r="N3804" t="s">
        <v>144</v>
      </c>
      <c r="O3804" t="s">
        <v>25</v>
      </c>
      <c r="P3804" s="3">
        <v>11.749038185128619</v>
      </c>
      <c r="Q3804" t="str">
        <f t="shared" si="354"/>
        <v>H</v>
      </c>
      <c r="R3804">
        <f t="shared" si="355"/>
        <v>2022</v>
      </c>
      <c r="S3804">
        <f t="shared" si="356"/>
        <v>0</v>
      </c>
    </row>
    <row r="3805" spans="1:19" x14ac:dyDescent="0.25">
      <c r="A3805" s="1">
        <v>44612</v>
      </c>
      <c r="B3805" s="2" t="s">
        <v>3897</v>
      </c>
      <c r="C3805" t="s">
        <v>70</v>
      </c>
      <c r="D3805" t="s">
        <v>32</v>
      </c>
      <c r="E3805">
        <f>IF(D3805="", _xlfn.XLOOKUP(C3805,'Median Quantity per product'!$D$4:$D$103,'Median Quantity per product'!$E$4:$E$103, "NA"),'Project Work - Data wrows'!D3805)</f>
        <v>12.5</v>
      </c>
      <c r="F3805" t="s">
        <v>32</v>
      </c>
      <c r="G3805">
        <f>IF(F3805="",_xlfn.XLOOKUP(C3805,'Price Averages'!$D$4:$D$103,'Price Averages'!$E$4:$E$103, "FALSE"), F3805)</f>
        <v>94</v>
      </c>
      <c r="H3805">
        <v>47</v>
      </c>
      <c r="I3805">
        <f>IF(H3805="", _xlfn.XLOOKUP(C3805, 'Cost Averages'!$D$4:$D$103,'Cost Averages'!$E$4:$E$103, "FALSE"),H3805)</f>
        <v>47</v>
      </c>
      <c r="J3805">
        <f t="shared" si="357"/>
        <v>1175</v>
      </c>
      <c r="K3805">
        <f t="shared" si="358"/>
        <v>587.5</v>
      </c>
      <c r="L3805">
        <f t="shared" si="359"/>
        <v>587.5</v>
      </c>
      <c r="M3805" s="2" t="s">
        <v>28</v>
      </c>
      <c r="N3805" t="s">
        <v>621</v>
      </c>
      <c r="O3805" t="s">
        <v>46</v>
      </c>
      <c r="P3805" s="3">
        <v>9.8892508156549788</v>
      </c>
      <c r="Q3805" t="str">
        <f t="shared" si="354"/>
        <v>H</v>
      </c>
      <c r="R3805">
        <f t="shared" si="355"/>
        <v>2022</v>
      </c>
      <c r="S3805">
        <f t="shared" si="356"/>
        <v>0</v>
      </c>
    </row>
    <row r="3806" spans="1:19" x14ac:dyDescent="0.25">
      <c r="A3806" s="1">
        <v>44739.588607272271</v>
      </c>
      <c r="B3806" s="2" t="s">
        <v>585</v>
      </c>
      <c r="C3806" t="s">
        <v>412</v>
      </c>
      <c r="D3806">
        <v>1</v>
      </c>
      <c r="E3806">
        <f>IF(D3806="", _xlfn.XLOOKUP(C3806,'Median Quantity per product'!$D$4:$D$103,'Median Quantity per product'!$E$4:$E$103, "NA"),'Project Work - Data wrows'!D3806)</f>
        <v>1</v>
      </c>
      <c r="F3806" t="s">
        <v>32</v>
      </c>
      <c r="G3806">
        <f>IF(F3806="",_xlfn.XLOOKUP(C3806,'Price Averages'!$D$4:$D$103,'Price Averages'!$E$4:$E$103, "FALSE"), F3806)</f>
        <v>162</v>
      </c>
      <c r="H3806">
        <v>54</v>
      </c>
      <c r="I3806">
        <f>IF(H3806="", _xlfn.XLOOKUP(C3806, 'Cost Averages'!$D$4:$D$103,'Cost Averages'!$E$4:$E$103, "FALSE"),H3806)</f>
        <v>54</v>
      </c>
      <c r="J3806">
        <f t="shared" si="357"/>
        <v>162</v>
      </c>
      <c r="K3806">
        <f t="shared" si="358"/>
        <v>54</v>
      </c>
      <c r="L3806">
        <f t="shared" si="359"/>
        <v>108</v>
      </c>
      <c r="M3806" s="2" t="s">
        <v>28</v>
      </c>
      <c r="N3806" t="s">
        <v>254</v>
      </c>
      <c r="O3806" t="s">
        <v>78</v>
      </c>
      <c r="P3806" s="3">
        <v>12.796588406005421</v>
      </c>
      <c r="Q3806" t="str">
        <f t="shared" si="354"/>
        <v>H</v>
      </c>
      <c r="R3806">
        <f t="shared" si="355"/>
        <v>2022</v>
      </c>
      <c r="S3806">
        <f t="shared" si="356"/>
        <v>0</v>
      </c>
    </row>
    <row r="3807" spans="1:19" x14ac:dyDescent="0.25">
      <c r="A3807" s="1">
        <v>44564</v>
      </c>
      <c r="B3807" s="2" t="s">
        <v>3851</v>
      </c>
      <c r="C3807" t="s">
        <v>412</v>
      </c>
      <c r="D3807">
        <v>5</v>
      </c>
      <c r="E3807">
        <f>IF(D3807="", _xlfn.XLOOKUP(C3807,'Median Quantity per product'!$D$4:$D$103,'Median Quantity per product'!$E$4:$E$103, "NA"),'Project Work - Data wrows'!D3807)</f>
        <v>5</v>
      </c>
      <c r="F3807">
        <v>162</v>
      </c>
      <c r="G3807">
        <f>IF(F3807="",_xlfn.XLOOKUP(C3807,'Price Averages'!$D$4:$D$103,'Price Averages'!$E$4:$E$103, "FALSE"), F3807)</f>
        <v>162</v>
      </c>
      <c r="H3807" t="s">
        <v>32</v>
      </c>
      <c r="I3807">
        <f>IF(H3807="", _xlfn.XLOOKUP(C3807, 'Cost Averages'!$D$4:$D$103,'Cost Averages'!$E$4:$E$103, "FALSE"),H3807)</f>
        <v>54</v>
      </c>
      <c r="J3807">
        <f t="shared" si="357"/>
        <v>810</v>
      </c>
      <c r="K3807">
        <f t="shared" si="358"/>
        <v>270</v>
      </c>
      <c r="L3807">
        <f t="shared" si="359"/>
        <v>540</v>
      </c>
      <c r="M3807" s="2" t="s">
        <v>28</v>
      </c>
      <c r="N3807" t="s">
        <v>487</v>
      </c>
      <c r="O3807" t="s">
        <v>56</v>
      </c>
      <c r="P3807" s="3">
        <v>8.8878868765808274</v>
      </c>
      <c r="Q3807" t="str">
        <f t="shared" si="354"/>
        <v>H</v>
      </c>
      <c r="R3807">
        <f t="shared" si="355"/>
        <v>2022</v>
      </c>
      <c r="S3807">
        <f t="shared" si="356"/>
        <v>0</v>
      </c>
    </row>
    <row r="3808" spans="1:19" x14ac:dyDescent="0.25">
      <c r="A3808" s="1">
        <v>44668</v>
      </c>
      <c r="B3808" s="2" t="s">
        <v>3950</v>
      </c>
      <c r="C3808" t="s">
        <v>412</v>
      </c>
      <c r="D3808">
        <v>11</v>
      </c>
      <c r="E3808">
        <f>IF(D3808="", _xlfn.XLOOKUP(C3808,'Median Quantity per product'!$D$4:$D$103,'Median Quantity per product'!$E$4:$E$103, "NA"),'Project Work - Data wrows'!D3808)</f>
        <v>11</v>
      </c>
      <c r="F3808">
        <v>162</v>
      </c>
      <c r="G3808">
        <f>IF(F3808="",_xlfn.XLOOKUP(C3808,'Price Averages'!$D$4:$D$103,'Price Averages'!$E$4:$E$103, "FALSE"), F3808)</f>
        <v>162</v>
      </c>
      <c r="H3808">
        <v>54</v>
      </c>
      <c r="I3808">
        <f>IF(H3808="", _xlfn.XLOOKUP(C3808, 'Cost Averages'!$D$4:$D$103,'Cost Averages'!$E$4:$E$103, "FALSE"),H3808)</f>
        <v>54</v>
      </c>
      <c r="J3808">
        <f t="shared" si="357"/>
        <v>1782</v>
      </c>
      <c r="K3808">
        <f t="shared" si="358"/>
        <v>594</v>
      </c>
      <c r="L3808">
        <f t="shared" si="359"/>
        <v>1188</v>
      </c>
      <c r="M3808" s="2" t="s">
        <v>44</v>
      </c>
      <c r="N3808" t="s">
        <v>442</v>
      </c>
      <c r="O3808" t="s">
        <v>41</v>
      </c>
      <c r="P3808" s="3">
        <v>13.332534707865639</v>
      </c>
      <c r="Q3808" t="str">
        <f t="shared" si="354"/>
        <v>H</v>
      </c>
      <c r="R3808">
        <f t="shared" si="355"/>
        <v>2022</v>
      </c>
      <c r="S3808">
        <f t="shared" si="356"/>
        <v>0</v>
      </c>
    </row>
    <row r="3809" spans="1:19" x14ac:dyDescent="0.25">
      <c r="A3809" s="1">
        <v>44594</v>
      </c>
      <c r="B3809" s="2" t="s">
        <v>3880</v>
      </c>
      <c r="C3809" t="s">
        <v>412</v>
      </c>
      <c r="D3809">
        <v>17</v>
      </c>
      <c r="E3809">
        <f>IF(D3809="", _xlfn.XLOOKUP(C3809,'Median Quantity per product'!$D$4:$D$103,'Median Quantity per product'!$E$4:$E$103, "NA"),'Project Work - Data wrows'!D3809)</f>
        <v>17</v>
      </c>
      <c r="F3809" t="s">
        <v>32</v>
      </c>
      <c r="G3809">
        <f>IF(F3809="",_xlfn.XLOOKUP(C3809,'Price Averages'!$D$4:$D$103,'Price Averages'!$E$4:$E$103, "FALSE"), F3809)</f>
        <v>162</v>
      </c>
      <c r="H3809" t="s">
        <v>32</v>
      </c>
      <c r="I3809">
        <f>IF(H3809="", _xlfn.XLOOKUP(C3809, 'Cost Averages'!$D$4:$D$103,'Cost Averages'!$E$4:$E$103, "FALSE"),H3809)</f>
        <v>54</v>
      </c>
      <c r="J3809">
        <f t="shared" si="357"/>
        <v>2754</v>
      </c>
      <c r="K3809">
        <f t="shared" si="358"/>
        <v>918</v>
      </c>
      <c r="L3809">
        <f t="shared" si="359"/>
        <v>1836</v>
      </c>
      <c r="M3809" s="2" t="s">
        <v>28</v>
      </c>
      <c r="N3809" t="s">
        <v>438</v>
      </c>
      <c r="O3809" t="s">
        <v>46</v>
      </c>
      <c r="P3809" s="3">
        <v>12.85215703546821</v>
      </c>
      <c r="Q3809" t="str">
        <f t="shared" si="354"/>
        <v>H</v>
      </c>
      <c r="R3809">
        <f t="shared" si="355"/>
        <v>2022</v>
      </c>
      <c r="S3809">
        <f t="shared" si="356"/>
        <v>0</v>
      </c>
    </row>
    <row r="3810" spans="1:19" x14ac:dyDescent="0.25">
      <c r="A3810" s="1">
        <v>44791.018976112813</v>
      </c>
      <c r="B3810" s="2" t="s">
        <v>1856</v>
      </c>
      <c r="C3810" t="s">
        <v>412</v>
      </c>
      <c r="D3810">
        <v>18</v>
      </c>
      <c r="E3810">
        <f>IF(D3810="", _xlfn.XLOOKUP(C3810,'Median Quantity per product'!$D$4:$D$103,'Median Quantity per product'!$E$4:$E$103, "NA"),'Project Work - Data wrows'!D3810)</f>
        <v>18</v>
      </c>
      <c r="F3810" t="s">
        <v>32</v>
      </c>
      <c r="G3810">
        <f>IF(F3810="",_xlfn.XLOOKUP(C3810,'Price Averages'!$D$4:$D$103,'Price Averages'!$E$4:$E$103, "FALSE"), F3810)</f>
        <v>162</v>
      </c>
      <c r="H3810">
        <v>54</v>
      </c>
      <c r="I3810">
        <f>IF(H3810="", _xlfn.XLOOKUP(C3810, 'Cost Averages'!$D$4:$D$103,'Cost Averages'!$E$4:$E$103, "FALSE"),H3810)</f>
        <v>54</v>
      </c>
      <c r="J3810">
        <f t="shared" si="357"/>
        <v>2916</v>
      </c>
      <c r="K3810">
        <f t="shared" si="358"/>
        <v>972</v>
      </c>
      <c r="L3810">
        <f t="shared" si="359"/>
        <v>1944</v>
      </c>
      <c r="M3810" s="2" t="s">
        <v>28</v>
      </c>
      <c r="N3810" t="s">
        <v>884</v>
      </c>
      <c r="O3810" t="s">
        <v>25</v>
      </c>
      <c r="P3810" s="3">
        <v>13.062292798511226</v>
      </c>
      <c r="Q3810" t="str">
        <f t="shared" si="354"/>
        <v>H</v>
      </c>
      <c r="R3810">
        <f t="shared" si="355"/>
        <v>2022</v>
      </c>
      <c r="S3810">
        <f t="shared" si="356"/>
        <v>0</v>
      </c>
    </row>
    <row r="3811" spans="1:19" x14ac:dyDescent="0.25">
      <c r="A3811" s="1">
        <v>44564.904027154102</v>
      </c>
      <c r="B3811" s="2" t="s">
        <v>548</v>
      </c>
      <c r="C3811" t="s">
        <v>291</v>
      </c>
      <c r="D3811">
        <v>1</v>
      </c>
      <c r="E3811">
        <f>IF(D3811="", _xlfn.XLOOKUP(C3811,'Median Quantity per product'!$D$4:$D$103,'Median Quantity per product'!$E$4:$E$103, "NA"),'Project Work - Data wrows'!D3811)</f>
        <v>1</v>
      </c>
      <c r="F3811">
        <v>225</v>
      </c>
      <c r="G3811">
        <f>IF(F3811="",_xlfn.XLOOKUP(C3811,'Price Averages'!$D$4:$D$103,'Price Averages'!$E$4:$E$103, "FALSE"), F3811)</f>
        <v>225</v>
      </c>
      <c r="H3811">
        <v>75</v>
      </c>
      <c r="I3811">
        <f>IF(H3811="", _xlfn.XLOOKUP(C3811, 'Cost Averages'!$D$4:$D$103,'Cost Averages'!$E$4:$E$103, "FALSE"),H3811)</f>
        <v>75</v>
      </c>
      <c r="J3811">
        <f t="shared" si="357"/>
        <v>225</v>
      </c>
      <c r="K3811">
        <f t="shared" si="358"/>
        <v>75</v>
      </c>
      <c r="L3811">
        <f t="shared" si="359"/>
        <v>150</v>
      </c>
      <c r="M3811" s="2" t="s">
        <v>23</v>
      </c>
      <c r="N3811" t="s">
        <v>549</v>
      </c>
      <c r="O3811" t="s">
        <v>56</v>
      </c>
      <c r="P3811" s="3">
        <v>10.037135914792184</v>
      </c>
      <c r="Q3811" t="str">
        <f t="shared" si="354"/>
        <v>H</v>
      </c>
      <c r="R3811">
        <f t="shared" si="355"/>
        <v>2022</v>
      </c>
      <c r="S3811">
        <f t="shared" si="356"/>
        <v>0</v>
      </c>
    </row>
    <row r="3812" spans="1:19" x14ac:dyDescent="0.25">
      <c r="A3812" s="1">
        <v>44607.14093267615</v>
      </c>
      <c r="B3812" s="2" t="s">
        <v>1234</v>
      </c>
      <c r="C3812" t="s">
        <v>291</v>
      </c>
      <c r="D3812">
        <v>4</v>
      </c>
      <c r="E3812">
        <f>IF(D3812="", _xlfn.XLOOKUP(C3812,'Median Quantity per product'!$D$4:$D$103,'Median Quantity per product'!$E$4:$E$103, "NA"),'Project Work - Data wrows'!D3812)</f>
        <v>4</v>
      </c>
      <c r="F3812" t="s">
        <v>32</v>
      </c>
      <c r="G3812">
        <f>IF(F3812="",_xlfn.XLOOKUP(C3812,'Price Averages'!$D$4:$D$103,'Price Averages'!$E$4:$E$103, "FALSE"), F3812)</f>
        <v>225</v>
      </c>
      <c r="H3812" t="s">
        <v>32</v>
      </c>
      <c r="I3812">
        <f>IF(H3812="", _xlfn.XLOOKUP(C3812, 'Cost Averages'!$D$4:$D$103,'Cost Averages'!$E$4:$E$103, "FALSE"),H3812)</f>
        <v>75</v>
      </c>
      <c r="J3812">
        <f t="shared" si="357"/>
        <v>900</v>
      </c>
      <c r="K3812">
        <f t="shared" si="358"/>
        <v>300</v>
      </c>
      <c r="L3812">
        <f t="shared" si="359"/>
        <v>600</v>
      </c>
      <c r="M3812" s="2" t="s">
        <v>28</v>
      </c>
      <c r="N3812" t="s">
        <v>554</v>
      </c>
      <c r="O3812" t="s">
        <v>41</v>
      </c>
      <c r="P3812" s="3">
        <v>11.808681852148307</v>
      </c>
      <c r="Q3812" t="str">
        <f t="shared" si="354"/>
        <v>H</v>
      </c>
      <c r="R3812">
        <f t="shared" si="355"/>
        <v>2022</v>
      </c>
      <c r="S3812">
        <f t="shared" si="356"/>
        <v>0</v>
      </c>
    </row>
    <row r="3813" spans="1:19" x14ac:dyDescent="0.25">
      <c r="A3813" s="1">
        <v>44614.202826732231</v>
      </c>
      <c r="B3813" s="2" t="s">
        <v>2236</v>
      </c>
      <c r="C3813" t="s">
        <v>291</v>
      </c>
      <c r="D3813">
        <v>5</v>
      </c>
      <c r="E3813">
        <f>IF(D3813="", _xlfn.XLOOKUP(C3813,'Median Quantity per product'!$D$4:$D$103,'Median Quantity per product'!$E$4:$E$103, "NA"),'Project Work - Data wrows'!D3813)</f>
        <v>5</v>
      </c>
      <c r="F3813" t="s">
        <v>32</v>
      </c>
      <c r="G3813">
        <f>IF(F3813="",_xlfn.XLOOKUP(C3813,'Price Averages'!$D$4:$D$103,'Price Averages'!$E$4:$E$103, "FALSE"), F3813)</f>
        <v>225</v>
      </c>
      <c r="H3813">
        <v>75</v>
      </c>
      <c r="I3813">
        <f>IF(H3813="", _xlfn.XLOOKUP(C3813, 'Cost Averages'!$D$4:$D$103,'Cost Averages'!$E$4:$E$103, "FALSE"),H3813)</f>
        <v>75</v>
      </c>
      <c r="J3813">
        <f t="shared" si="357"/>
        <v>1125</v>
      </c>
      <c r="K3813">
        <f t="shared" si="358"/>
        <v>375</v>
      </c>
      <c r="L3813">
        <f t="shared" si="359"/>
        <v>750</v>
      </c>
      <c r="M3813" s="2" t="s">
        <v>23</v>
      </c>
      <c r="N3813" t="s">
        <v>208</v>
      </c>
      <c r="O3813" t="s">
        <v>50</v>
      </c>
      <c r="P3813" s="3">
        <v>15.556812309269255</v>
      </c>
      <c r="Q3813" t="str">
        <f t="shared" si="354"/>
        <v>H</v>
      </c>
      <c r="R3813">
        <f t="shared" si="355"/>
        <v>2022</v>
      </c>
      <c r="S3813">
        <f t="shared" si="356"/>
        <v>0</v>
      </c>
    </row>
    <row r="3814" spans="1:19" x14ac:dyDescent="0.25">
      <c r="A3814" s="1">
        <v>44734.816290495037</v>
      </c>
      <c r="B3814" s="2" t="s">
        <v>1918</v>
      </c>
      <c r="C3814" t="s">
        <v>291</v>
      </c>
      <c r="D3814">
        <v>8</v>
      </c>
      <c r="E3814">
        <f>IF(D3814="", _xlfn.XLOOKUP(C3814,'Median Quantity per product'!$D$4:$D$103,'Median Quantity per product'!$E$4:$E$103, "NA"),'Project Work - Data wrows'!D3814)</f>
        <v>8</v>
      </c>
      <c r="F3814">
        <v>225</v>
      </c>
      <c r="G3814">
        <f>IF(F3814="",_xlfn.XLOOKUP(C3814,'Price Averages'!$D$4:$D$103,'Price Averages'!$E$4:$E$103, "FALSE"), F3814)</f>
        <v>225</v>
      </c>
      <c r="H3814">
        <v>75</v>
      </c>
      <c r="I3814">
        <f>IF(H3814="", _xlfn.XLOOKUP(C3814, 'Cost Averages'!$D$4:$D$103,'Cost Averages'!$E$4:$E$103, "FALSE"),H3814)</f>
        <v>75</v>
      </c>
      <c r="J3814">
        <f t="shared" si="357"/>
        <v>1800</v>
      </c>
      <c r="K3814">
        <f t="shared" si="358"/>
        <v>600</v>
      </c>
      <c r="L3814">
        <f t="shared" si="359"/>
        <v>1200</v>
      </c>
      <c r="M3814" s="2" t="s">
        <v>28</v>
      </c>
      <c r="N3814" t="s">
        <v>744</v>
      </c>
      <c r="O3814" t="s">
        <v>41</v>
      </c>
      <c r="P3814" s="3">
        <v>11.862005526237752</v>
      </c>
      <c r="Q3814" t="str">
        <f t="shared" si="354"/>
        <v>H</v>
      </c>
      <c r="R3814">
        <f t="shared" si="355"/>
        <v>2022</v>
      </c>
      <c r="S3814">
        <f t="shared" si="356"/>
        <v>0</v>
      </c>
    </row>
    <row r="3815" spans="1:19" x14ac:dyDescent="0.25">
      <c r="A3815" s="1">
        <v>44701</v>
      </c>
      <c r="B3815" s="2" t="s">
        <v>3979</v>
      </c>
      <c r="C3815" t="s">
        <v>291</v>
      </c>
      <c r="D3815">
        <v>9</v>
      </c>
      <c r="E3815">
        <f>IF(D3815="", _xlfn.XLOOKUP(C3815,'Median Quantity per product'!$D$4:$D$103,'Median Quantity per product'!$E$4:$E$103, "NA"),'Project Work - Data wrows'!D3815)</f>
        <v>9</v>
      </c>
      <c r="F3815">
        <v>225</v>
      </c>
      <c r="G3815">
        <f>IF(F3815="",_xlfn.XLOOKUP(C3815,'Price Averages'!$D$4:$D$103,'Price Averages'!$E$4:$E$103, "FALSE"), F3815)</f>
        <v>225</v>
      </c>
      <c r="H3815">
        <v>75</v>
      </c>
      <c r="I3815">
        <f>IF(H3815="", _xlfn.XLOOKUP(C3815, 'Cost Averages'!$D$4:$D$103,'Cost Averages'!$E$4:$E$103, "FALSE"),H3815)</f>
        <v>75</v>
      </c>
      <c r="J3815">
        <f t="shared" si="357"/>
        <v>2025</v>
      </c>
      <c r="K3815">
        <f t="shared" si="358"/>
        <v>675</v>
      </c>
      <c r="L3815">
        <f t="shared" si="359"/>
        <v>1350</v>
      </c>
      <c r="M3815" s="2" t="s">
        <v>28</v>
      </c>
      <c r="N3815" t="s">
        <v>882</v>
      </c>
      <c r="O3815" t="s">
        <v>78</v>
      </c>
      <c r="P3815" s="3">
        <v>15.856807810268592</v>
      </c>
      <c r="Q3815" t="str">
        <f t="shared" si="354"/>
        <v>H</v>
      </c>
      <c r="R3815">
        <f t="shared" si="355"/>
        <v>2022</v>
      </c>
      <c r="S3815">
        <f t="shared" si="356"/>
        <v>0</v>
      </c>
    </row>
    <row r="3816" spans="1:19" x14ac:dyDescent="0.25">
      <c r="A3816" s="1">
        <v>44608.048014685344</v>
      </c>
      <c r="B3816" s="2" t="s">
        <v>1974</v>
      </c>
      <c r="C3816" t="s">
        <v>291</v>
      </c>
      <c r="D3816">
        <v>10</v>
      </c>
      <c r="E3816">
        <f>IF(D3816="", _xlfn.XLOOKUP(C3816,'Median Quantity per product'!$D$4:$D$103,'Median Quantity per product'!$E$4:$E$103, "NA"),'Project Work - Data wrows'!D3816)</f>
        <v>10</v>
      </c>
      <c r="F3816">
        <v>225</v>
      </c>
      <c r="G3816">
        <f>IF(F3816="",_xlfn.XLOOKUP(C3816,'Price Averages'!$D$4:$D$103,'Price Averages'!$E$4:$E$103, "FALSE"), F3816)</f>
        <v>225</v>
      </c>
      <c r="H3816" t="s">
        <v>32</v>
      </c>
      <c r="I3816">
        <f>IF(H3816="", _xlfn.XLOOKUP(C3816, 'Cost Averages'!$D$4:$D$103,'Cost Averages'!$E$4:$E$103, "FALSE"),H3816)</f>
        <v>75</v>
      </c>
      <c r="J3816">
        <f t="shared" si="357"/>
        <v>2250</v>
      </c>
      <c r="K3816">
        <f t="shared" si="358"/>
        <v>750</v>
      </c>
      <c r="L3816">
        <f t="shared" si="359"/>
        <v>1500</v>
      </c>
      <c r="M3816" s="2" t="s">
        <v>44</v>
      </c>
      <c r="N3816" t="s">
        <v>236</v>
      </c>
      <c r="O3816" t="s">
        <v>78</v>
      </c>
      <c r="P3816" s="3">
        <v>15.458859683514467</v>
      </c>
      <c r="Q3816" t="str">
        <f t="shared" si="354"/>
        <v>H</v>
      </c>
      <c r="R3816">
        <f t="shared" si="355"/>
        <v>2022</v>
      </c>
      <c r="S3816">
        <f t="shared" si="356"/>
        <v>0</v>
      </c>
    </row>
    <row r="3817" spans="1:19" x14ac:dyDescent="0.25">
      <c r="A3817" s="1">
        <v>44721</v>
      </c>
      <c r="B3817" s="2" t="s">
        <v>3999</v>
      </c>
      <c r="C3817" t="s">
        <v>291</v>
      </c>
      <c r="D3817">
        <v>13</v>
      </c>
      <c r="E3817">
        <f>IF(D3817="", _xlfn.XLOOKUP(C3817,'Median Quantity per product'!$D$4:$D$103,'Median Quantity per product'!$E$4:$E$103, "NA"),'Project Work - Data wrows'!D3817)</f>
        <v>13</v>
      </c>
      <c r="F3817">
        <v>225</v>
      </c>
      <c r="G3817">
        <f>IF(F3817="",_xlfn.XLOOKUP(C3817,'Price Averages'!$D$4:$D$103,'Price Averages'!$E$4:$E$103, "FALSE"), F3817)</f>
        <v>225</v>
      </c>
      <c r="H3817">
        <v>75</v>
      </c>
      <c r="I3817">
        <f>IF(H3817="", _xlfn.XLOOKUP(C3817, 'Cost Averages'!$D$4:$D$103,'Cost Averages'!$E$4:$E$103, "FALSE"),H3817)</f>
        <v>75</v>
      </c>
      <c r="J3817">
        <f t="shared" si="357"/>
        <v>2925</v>
      </c>
      <c r="K3817">
        <f t="shared" si="358"/>
        <v>975</v>
      </c>
      <c r="L3817">
        <f t="shared" si="359"/>
        <v>1950</v>
      </c>
      <c r="M3817" s="2" t="s">
        <v>44</v>
      </c>
      <c r="N3817" t="s">
        <v>178</v>
      </c>
      <c r="O3817" t="s">
        <v>50</v>
      </c>
      <c r="P3817" s="3">
        <v>11.31221475547909</v>
      </c>
      <c r="Q3817" t="str">
        <f t="shared" si="354"/>
        <v>H</v>
      </c>
      <c r="R3817">
        <f t="shared" si="355"/>
        <v>2022</v>
      </c>
      <c r="S3817">
        <f t="shared" si="356"/>
        <v>0</v>
      </c>
    </row>
    <row r="3818" spans="1:19" x14ac:dyDescent="0.25">
      <c r="A3818" s="1">
        <v>44694</v>
      </c>
      <c r="B3818" s="2" t="s">
        <v>3973</v>
      </c>
      <c r="C3818" t="s">
        <v>291</v>
      </c>
      <c r="D3818">
        <v>16</v>
      </c>
      <c r="E3818">
        <f>IF(D3818="", _xlfn.XLOOKUP(C3818,'Median Quantity per product'!$D$4:$D$103,'Median Quantity per product'!$E$4:$E$103, "NA"),'Project Work - Data wrows'!D3818)</f>
        <v>16</v>
      </c>
      <c r="F3818" t="s">
        <v>32</v>
      </c>
      <c r="G3818">
        <f>IF(F3818="",_xlfn.XLOOKUP(C3818,'Price Averages'!$D$4:$D$103,'Price Averages'!$E$4:$E$103, "FALSE"), F3818)</f>
        <v>225</v>
      </c>
      <c r="H3818">
        <v>75</v>
      </c>
      <c r="I3818">
        <f>IF(H3818="", _xlfn.XLOOKUP(C3818, 'Cost Averages'!$D$4:$D$103,'Cost Averages'!$E$4:$E$103, "FALSE"),H3818)</f>
        <v>75</v>
      </c>
      <c r="J3818">
        <f t="shared" si="357"/>
        <v>3600</v>
      </c>
      <c r="K3818">
        <f t="shared" si="358"/>
        <v>1200</v>
      </c>
      <c r="L3818">
        <f t="shared" si="359"/>
        <v>2400</v>
      </c>
      <c r="M3818" s="2" t="s">
        <v>28</v>
      </c>
      <c r="N3818" t="s">
        <v>343</v>
      </c>
      <c r="O3818" t="s">
        <v>25</v>
      </c>
      <c r="P3818" s="3">
        <v>11.070908141213383</v>
      </c>
      <c r="Q3818" t="str">
        <f t="shared" si="354"/>
        <v>H</v>
      </c>
      <c r="R3818">
        <f t="shared" si="355"/>
        <v>2022</v>
      </c>
      <c r="S3818">
        <f t="shared" si="356"/>
        <v>0</v>
      </c>
    </row>
    <row r="3819" spans="1:19" x14ac:dyDescent="0.25">
      <c r="A3819" s="1">
        <v>44760</v>
      </c>
      <c r="B3819" s="2" t="s">
        <v>4034</v>
      </c>
      <c r="C3819" t="s">
        <v>575</v>
      </c>
      <c r="D3819">
        <v>1</v>
      </c>
      <c r="E3819">
        <f>IF(D3819="", _xlfn.XLOOKUP(C3819,'Median Quantity per product'!$D$4:$D$103,'Median Quantity per product'!$E$4:$E$103, "NA"),'Project Work - Data wrows'!D3819)</f>
        <v>1</v>
      </c>
      <c r="F3819">
        <v>57</v>
      </c>
      <c r="G3819">
        <f>IF(F3819="",_xlfn.XLOOKUP(C3819,'Price Averages'!$D$4:$D$103,'Price Averages'!$E$4:$E$103, "FALSE"), F3819)</f>
        <v>57</v>
      </c>
      <c r="H3819" t="s">
        <v>32</v>
      </c>
      <c r="I3819">
        <f>IF(H3819="", _xlfn.XLOOKUP(C3819, 'Cost Averages'!$D$4:$D$103,'Cost Averages'!$E$4:$E$103, "FALSE"),H3819)</f>
        <v>19</v>
      </c>
      <c r="J3819">
        <f t="shared" si="357"/>
        <v>57</v>
      </c>
      <c r="K3819">
        <f t="shared" si="358"/>
        <v>19</v>
      </c>
      <c r="L3819">
        <f t="shared" si="359"/>
        <v>38</v>
      </c>
      <c r="M3819" s="2" t="s">
        <v>28</v>
      </c>
      <c r="N3819" t="s">
        <v>103</v>
      </c>
      <c r="O3819" t="s">
        <v>46</v>
      </c>
      <c r="P3819" s="3">
        <v>13.407340878370247</v>
      </c>
      <c r="Q3819" t="str">
        <f t="shared" si="354"/>
        <v>H</v>
      </c>
      <c r="R3819">
        <f t="shared" si="355"/>
        <v>2022</v>
      </c>
      <c r="S3819">
        <f t="shared" si="356"/>
        <v>0</v>
      </c>
    </row>
    <row r="3820" spans="1:19" x14ac:dyDescent="0.25">
      <c r="A3820" s="1">
        <v>44703</v>
      </c>
      <c r="B3820" s="2" t="s">
        <v>3981</v>
      </c>
      <c r="C3820" t="s">
        <v>575</v>
      </c>
      <c r="D3820">
        <v>7</v>
      </c>
      <c r="E3820">
        <f>IF(D3820="", _xlfn.XLOOKUP(C3820,'Median Quantity per product'!$D$4:$D$103,'Median Quantity per product'!$E$4:$E$103, "NA"),'Project Work - Data wrows'!D3820)</f>
        <v>7</v>
      </c>
      <c r="F3820" t="s">
        <v>32</v>
      </c>
      <c r="G3820">
        <f>IF(F3820="",_xlfn.XLOOKUP(C3820,'Price Averages'!$D$4:$D$103,'Price Averages'!$E$4:$E$103, "FALSE"), F3820)</f>
        <v>57</v>
      </c>
      <c r="H3820">
        <v>19</v>
      </c>
      <c r="I3820">
        <f>IF(H3820="", _xlfn.XLOOKUP(C3820, 'Cost Averages'!$D$4:$D$103,'Cost Averages'!$E$4:$E$103, "FALSE"),H3820)</f>
        <v>19</v>
      </c>
      <c r="J3820">
        <f t="shared" si="357"/>
        <v>399</v>
      </c>
      <c r="K3820">
        <f t="shared" si="358"/>
        <v>133</v>
      </c>
      <c r="L3820">
        <f t="shared" si="359"/>
        <v>266</v>
      </c>
      <c r="M3820" s="2" t="s">
        <v>23</v>
      </c>
      <c r="N3820" t="s">
        <v>447</v>
      </c>
      <c r="O3820" t="s">
        <v>46</v>
      </c>
      <c r="P3820" s="3">
        <v>13.574227261506472</v>
      </c>
      <c r="Q3820" t="str">
        <f t="shared" si="354"/>
        <v>H</v>
      </c>
      <c r="R3820">
        <f t="shared" si="355"/>
        <v>2022</v>
      </c>
      <c r="S3820">
        <f t="shared" si="356"/>
        <v>0</v>
      </c>
    </row>
    <row r="3821" spans="1:19" x14ac:dyDescent="0.25">
      <c r="A3821" s="1">
        <v>44887.809591544043</v>
      </c>
      <c r="B3821" s="2" t="s">
        <v>1928</v>
      </c>
      <c r="C3821" t="s">
        <v>575</v>
      </c>
      <c r="D3821">
        <v>11</v>
      </c>
      <c r="E3821">
        <f>IF(D3821="", _xlfn.XLOOKUP(C3821,'Median Quantity per product'!$D$4:$D$103,'Median Quantity per product'!$E$4:$E$103, "NA"),'Project Work - Data wrows'!D3821)</f>
        <v>11</v>
      </c>
      <c r="F3821">
        <v>57</v>
      </c>
      <c r="G3821">
        <f>IF(F3821="",_xlfn.XLOOKUP(C3821,'Price Averages'!$D$4:$D$103,'Price Averages'!$E$4:$E$103, "FALSE"), F3821)</f>
        <v>57</v>
      </c>
      <c r="H3821">
        <v>19</v>
      </c>
      <c r="I3821">
        <f>IF(H3821="", _xlfn.XLOOKUP(C3821, 'Cost Averages'!$D$4:$D$103,'Cost Averages'!$E$4:$E$103, "FALSE"),H3821)</f>
        <v>19</v>
      </c>
      <c r="J3821">
        <f t="shared" si="357"/>
        <v>627</v>
      </c>
      <c r="K3821">
        <f t="shared" si="358"/>
        <v>209</v>
      </c>
      <c r="L3821">
        <f t="shared" si="359"/>
        <v>418</v>
      </c>
      <c r="M3821" s="2" t="s">
        <v>28</v>
      </c>
      <c r="N3821" t="s">
        <v>581</v>
      </c>
      <c r="O3821" t="s">
        <v>50</v>
      </c>
      <c r="P3821" s="3">
        <v>12.207242573430314</v>
      </c>
      <c r="Q3821" t="str">
        <f t="shared" si="354"/>
        <v>H</v>
      </c>
      <c r="R3821">
        <f t="shared" si="355"/>
        <v>2022</v>
      </c>
      <c r="S3821">
        <f t="shared" si="356"/>
        <v>0</v>
      </c>
    </row>
    <row r="3822" spans="1:19" x14ac:dyDescent="0.25">
      <c r="A3822" s="1">
        <v>44735.493128021728</v>
      </c>
      <c r="B3822" s="2" t="s">
        <v>2772</v>
      </c>
      <c r="C3822" t="s">
        <v>575</v>
      </c>
      <c r="D3822">
        <v>17</v>
      </c>
      <c r="E3822">
        <f>IF(D3822="", _xlfn.XLOOKUP(C3822,'Median Quantity per product'!$D$4:$D$103,'Median Quantity per product'!$E$4:$E$103, "NA"),'Project Work - Data wrows'!D3822)</f>
        <v>17</v>
      </c>
      <c r="F3822" t="s">
        <v>32</v>
      </c>
      <c r="G3822">
        <f>IF(F3822="",_xlfn.XLOOKUP(C3822,'Price Averages'!$D$4:$D$103,'Price Averages'!$E$4:$E$103, "FALSE"), F3822)</f>
        <v>57</v>
      </c>
      <c r="H3822">
        <v>19</v>
      </c>
      <c r="I3822">
        <f>IF(H3822="", _xlfn.XLOOKUP(C3822, 'Cost Averages'!$D$4:$D$103,'Cost Averages'!$E$4:$E$103, "FALSE"),H3822)</f>
        <v>19</v>
      </c>
      <c r="J3822">
        <f t="shared" si="357"/>
        <v>969</v>
      </c>
      <c r="K3822">
        <f t="shared" si="358"/>
        <v>323</v>
      </c>
      <c r="L3822">
        <f t="shared" si="359"/>
        <v>646</v>
      </c>
      <c r="M3822" s="2" t="s">
        <v>23</v>
      </c>
      <c r="N3822" t="s">
        <v>440</v>
      </c>
      <c r="O3822" t="s">
        <v>50</v>
      </c>
      <c r="P3822" s="3">
        <v>15.770846827234339</v>
      </c>
      <c r="Q3822" t="str">
        <f t="shared" si="354"/>
        <v>H</v>
      </c>
      <c r="R3822">
        <f t="shared" si="355"/>
        <v>2022</v>
      </c>
      <c r="S3822">
        <f t="shared" si="356"/>
        <v>0</v>
      </c>
    </row>
    <row r="3823" spans="1:19" x14ac:dyDescent="0.25">
      <c r="A3823" s="1">
        <v>44750</v>
      </c>
      <c r="B3823" s="2" t="s">
        <v>4027</v>
      </c>
      <c r="C3823" t="s">
        <v>575</v>
      </c>
      <c r="D3823">
        <v>18</v>
      </c>
      <c r="E3823">
        <f>IF(D3823="", _xlfn.XLOOKUP(C3823,'Median Quantity per product'!$D$4:$D$103,'Median Quantity per product'!$E$4:$E$103, "NA"),'Project Work - Data wrows'!D3823)</f>
        <v>18</v>
      </c>
      <c r="F3823">
        <v>57</v>
      </c>
      <c r="G3823">
        <f>IF(F3823="",_xlfn.XLOOKUP(C3823,'Price Averages'!$D$4:$D$103,'Price Averages'!$E$4:$E$103, "FALSE"), F3823)</f>
        <v>57</v>
      </c>
      <c r="H3823">
        <v>19</v>
      </c>
      <c r="I3823">
        <f>IF(H3823="", _xlfn.XLOOKUP(C3823, 'Cost Averages'!$D$4:$D$103,'Cost Averages'!$E$4:$E$103, "FALSE"),H3823)</f>
        <v>19</v>
      </c>
      <c r="J3823">
        <f t="shared" si="357"/>
        <v>1026</v>
      </c>
      <c r="K3823">
        <f t="shared" si="358"/>
        <v>342</v>
      </c>
      <c r="L3823">
        <f t="shared" si="359"/>
        <v>684</v>
      </c>
      <c r="M3823" s="2" t="s">
        <v>28</v>
      </c>
      <c r="N3823" t="s">
        <v>678</v>
      </c>
      <c r="O3823" t="s">
        <v>78</v>
      </c>
      <c r="P3823" s="3">
        <v>8.1595626482464514</v>
      </c>
      <c r="Q3823" t="str">
        <f t="shared" si="354"/>
        <v>H</v>
      </c>
      <c r="R3823">
        <f t="shared" si="355"/>
        <v>2022</v>
      </c>
      <c r="S3823">
        <f t="shared" si="356"/>
        <v>0</v>
      </c>
    </row>
    <row r="3824" spans="1:19" x14ac:dyDescent="0.25">
      <c r="A3824" s="1">
        <v>44814.393714800826</v>
      </c>
      <c r="B3824" s="2" t="s">
        <v>2586</v>
      </c>
      <c r="C3824" t="s">
        <v>575</v>
      </c>
      <c r="D3824">
        <v>19</v>
      </c>
      <c r="E3824">
        <f>IF(D3824="", _xlfn.XLOOKUP(C3824,'Median Quantity per product'!$D$4:$D$103,'Median Quantity per product'!$E$4:$E$103, "NA"),'Project Work - Data wrows'!D3824)</f>
        <v>19</v>
      </c>
      <c r="F3824" t="s">
        <v>32</v>
      </c>
      <c r="G3824">
        <f>IF(F3824="",_xlfn.XLOOKUP(C3824,'Price Averages'!$D$4:$D$103,'Price Averages'!$E$4:$E$103, "FALSE"), F3824)</f>
        <v>57</v>
      </c>
      <c r="H3824">
        <v>19</v>
      </c>
      <c r="I3824">
        <f>IF(H3824="", _xlfn.XLOOKUP(C3824, 'Cost Averages'!$D$4:$D$103,'Cost Averages'!$E$4:$E$103, "FALSE"),H3824)</f>
        <v>19</v>
      </c>
      <c r="J3824">
        <f t="shared" si="357"/>
        <v>1083</v>
      </c>
      <c r="K3824">
        <f t="shared" si="358"/>
        <v>361</v>
      </c>
      <c r="L3824">
        <f t="shared" si="359"/>
        <v>722</v>
      </c>
      <c r="M3824" s="2" t="s">
        <v>23</v>
      </c>
      <c r="N3824" t="s">
        <v>1393</v>
      </c>
      <c r="O3824" t="s">
        <v>50</v>
      </c>
      <c r="P3824" s="3">
        <v>11.0700865530371</v>
      </c>
      <c r="Q3824" t="str">
        <f t="shared" si="354"/>
        <v>H</v>
      </c>
      <c r="R3824">
        <f t="shared" si="355"/>
        <v>2022</v>
      </c>
      <c r="S3824">
        <f t="shared" si="356"/>
        <v>0</v>
      </c>
    </row>
    <row r="3825" spans="1:19" x14ac:dyDescent="0.25">
      <c r="A3825" s="1">
        <v>44609</v>
      </c>
      <c r="B3825" s="2" t="s">
        <v>3894</v>
      </c>
      <c r="C3825" t="s">
        <v>258</v>
      </c>
      <c r="D3825">
        <v>7</v>
      </c>
      <c r="E3825">
        <f>IF(D3825="", _xlfn.XLOOKUP(C3825,'Median Quantity per product'!$D$4:$D$103,'Median Quantity per product'!$E$4:$E$103, "NA"),'Project Work - Data wrows'!D3825)</f>
        <v>7</v>
      </c>
      <c r="F3825">
        <v>50</v>
      </c>
      <c r="G3825">
        <f>IF(F3825="",_xlfn.XLOOKUP(C3825,'Price Averages'!$D$4:$D$103,'Price Averages'!$E$4:$E$103, "FALSE"), F3825)</f>
        <v>50</v>
      </c>
      <c r="H3825">
        <v>25</v>
      </c>
      <c r="I3825">
        <f>IF(H3825="", _xlfn.XLOOKUP(C3825, 'Cost Averages'!$D$4:$D$103,'Cost Averages'!$E$4:$E$103, "FALSE"),H3825)</f>
        <v>25</v>
      </c>
      <c r="J3825">
        <f t="shared" si="357"/>
        <v>350</v>
      </c>
      <c r="K3825">
        <f t="shared" si="358"/>
        <v>175</v>
      </c>
      <c r="L3825">
        <f t="shared" si="359"/>
        <v>175</v>
      </c>
      <c r="M3825" s="2" t="s">
        <v>28</v>
      </c>
      <c r="N3825" t="s">
        <v>245</v>
      </c>
      <c r="O3825" t="s">
        <v>46</v>
      </c>
      <c r="P3825" s="3">
        <v>13.918153610259502</v>
      </c>
      <c r="Q3825" t="str">
        <f t="shared" si="354"/>
        <v>H</v>
      </c>
      <c r="R3825">
        <f t="shared" si="355"/>
        <v>2022</v>
      </c>
      <c r="S3825">
        <f t="shared" si="356"/>
        <v>0</v>
      </c>
    </row>
    <row r="3826" spans="1:19" x14ac:dyDescent="0.25">
      <c r="A3826" s="1">
        <v>44735.847558764384</v>
      </c>
      <c r="B3826" s="2" t="s">
        <v>695</v>
      </c>
      <c r="C3826" t="s">
        <v>258</v>
      </c>
      <c r="D3826">
        <v>11</v>
      </c>
      <c r="E3826">
        <f>IF(D3826="", _xlfn.XLOOKUP(C3826,'Median Quantity per product'!$D$4:$D$103,'Median Quantity per product'!$E$4:$E$103, "NA"),'Project Work - Data wrows'!D3826)</f>
        <v>11</v>
      </c>
      <c r="F3826" t="s">
        <v>32</v>
      </c>
      <c r="G3826">
        <f>IF(F3826="",_xlfn.XLOOKUP(C3826,'Price Averages'!$D$4:$D$103,'Price Averages'!$E$4:$E$103, "FALSE"), F3826)</f>
        <v>50</v>
      </c>
      <c r="H3826" t="s">
        <v>32</v>
      </c>
      <c r="I3826">
        <f>IF(H3826="", _xlfn.XLOOKUP(C3826, 'Cost Averages'!$D$4:$D$103,'Cost Averages'!$E$4:$E$103, "FALSE"),H3826)</f>
        <v>25</v>
      </c>
      <c r="J3826">
        <f t="shared" si="357"/>
        <v>550</v>
      </c>
      <c r="K3826">
        <f t="shared" si="358"/>
        <v>275</v>
      </c>
      <c r="L3826">
        <f t="shared" si="359"/>
        <v>275</v>
      </c>
      <c r="M3826" s="2" t="s">
        <v>28</v>
      </c>
      <c r="N3826" t="s">
        <v>696</v>
      </c>
      <c r="O3826" t="s">
        <v>78</v>
      </c>
      <c r="P3826" s="3">
        <v>12.699042739101285</v>
      </c>
      <c r="Q3826" t="str">
        <f t="shared" si="354"/>
        <v>H</v>
      </c>
      <c r="R3826">
        <f t="shared" si="355"/>
        <v>2022</v>
      </c>
      <c r="S3826">
        <f t="shared" si="356"/>
        <v>0</v>
      </c>
    </row>
    <row r="3827" spans="1:19" x14ac:dyDescent="0.25">
      <c r="A3827" s="1">
        <v>44844.823394164989</v>
      </c>
      <c r="B3827" s="2" t="s">
        <v>2520</v>
      </c>
      <c r="C3827" t="s">
        <v>258</v>
      </c>
      <c r="D3827">
        <v>17</v>
      </c>
      <c r="E3827">
        <f>IF(D3827="", _xlfn.XLOOKUP(C3827,'Median Quantity per product'!$D$4:$D$103,'Median Quantity per product'!$E$4:$E$103, "NA"),'Project Work - Data wrows'!D3827)</f>
        <v>17</v>
      </c>
      <c r="F3827" t="s">
        <v>32</v>
      </c>
      <c r="G3827">
        <f>IF(F3827="",_xlfn.XLOOKUP(C3827,'Price Averages'!$D$4:$D$103,'Price Averages'!$E$4:$E$103, "FALSE"), F3827)</f>
        <v>50</v>
      </c>
      <c r="H3827">
        <v>25</v>
      </c>
      <c r="I3827">
        <f>IF(H3827="", _xlfn.XLOOKUP(C3827, 'Cost Averages'!$D$4:$D$103,'Cost Averages'!$E$4:$E$103, "FALSE"),H3827)</f>
        <v>25</v>
      </c>
      <c r="J3827">
        <f t="shared" si="357"/>
        <v>850</v>
      </c>
      <c r="K3827">
        <f t="shared" si="358"/>
        <v>425</v>
      </c>
      <c r="L3827">
        <f t="shared" si="359"/>
        <v>425</v>
      </c>
      <c r="M3827" s="2" t="s">
        <v>28</v>
      </c>
      <c r="N3827" t="s">
        <v>1552</v>
      </c>
      <c r="O3827" t="s">
        <v>78</v>
      </c>
      <c r="P3827" s="3">
        <v>14.412865837260112</v>
      </c>
      <c r="Q3827" t="str">
        <f t="shared" si="354"/>
        <v>H</v>
      </c>
      <c r="R3827">
        <f t="shared" si="355"/>
        <v>2022</v>
      </c>
      <c r="S3827">
        <f t="shared" si="356"/>
        <v>0</v>
      </c>
    </row>
    <row r="3828" spans="1:19" x14ac:dyDescent="0.25">
      <c r="A3828" s="1">
        <v>44583.817716715741</v>
      </c>
      <c r="B3828" s="2" t="s">
        <v>3002</v>
      </c>
      <c r="C3828" t="s">
        <v>584</v>
      </c>
      <c r="D3828">
        <v>4</v>
      </c>
      <c r="E3828">
        <f>IF(D3828="", _xlfn.XLOOKUP(C3828,'Median Quantity per product'!$D$4:$D$103,'Median Quantity per product'!$E$4:$E$103, "NA"),'Project Work - Data wrows'!D3828)</f>
        <v>4</v>
      </c>
      <c r="F3828" t="s">
        <v>32</v>
      </c>
      <c r="G3828">
        <f>IF(F3828="",_xlfn.XLOOKUP(C3828,'Price Averages'!$D$4:$D$103,'Price Averages'!$E$4:$E$103, "FALSE"), F3828)</f>
        <v>312</v>
      </c>
      <c r="H3828">
        <v>78</v>
      </c>
      <c r="I3828">
        <f>IF(H3828="", _xlfn.XLOOKUP(C3828, 'Cost Averages'!$D$4:$D$103,'Cost Averages'!$E$4:$E$103, "FALSE"),H3828)</f>
        <v>78</v>
      </c>
      <c r="J3828">
        <f t="shared" si="357"/>
        <v>1248</v>
      </c>
      <c r="K3828">
        <f t="shared" si="358"/>
        <v>312</v>
      </c>
      <c r="L3828">
        <f t="shared" si="359"/>
        <v>936</v>
      </c>
      <c r="M3828" s="2" t="s">
        <v>28</v>
      </c>
      <c r="N3828" t="s">
        <v>902</v>
      </c>
      <c r="O3828" t="s">
        <v>50</v>
      </c>
      <c r="P3828" s="3">
        <v>11.78346750250795</v>
      </c>
      <c r="Q3828" t="str">
        <f t="shared" si="354"/>
        <v>H</v>
      </c>
      <c r="R3828">
        <f t="shared" si="355"/>
        <v>2022</v>
      </c>
      <c r="S3828">
        <f t="shared" si="356"/>
        <v>0</v>
      </c>
    </row>
    <row r="3829" spans="1:19" x14ac:dyDescent="0.25">
      <c r="A3829" s="1">
        <v>44635</v>
      </c>
      <c r="B3829" s="2" t="s">
        <v>3919</v>
      </c>
      <c r="C3829" t="s">
        <v>584</v>
      </c>
      <c r="D3829">
        <v>8</v>
      </c>
      <c r="E3829">
        <f>IF(D3829="", _xlfn.XLOOKUP(C3829,'Median Quantity per product'!$D$4:$D$103,'Median Quantity per product'!$E$4:$E$103, "NA"),'Project Work - Data wrows'!D3829)</f>
        <v>8</v>
      </c>
      <c r="F3829">
        <v>312</v>
      </c>
      <c r="G3829">
        <f>IF(F3829="",_xlfn.XLOOKUP(C3829,'Price Averages'!$D$4:$D$103,'Price Averages'!$E$4:$E$103, "FALSE"), F3829)</f>
        <v>312</v>
      </c>
      <c r="H3829" t="s">
        <v>32</v>
      </c>
      <c r="I3829">
        <f>IF(H3829="", _xlfn.XLOOKUP(C3829, 'Cost Averages'!$D$4:$D$103,'Cost Averages'!$E$4:$E$103, "FALSE"),H3829)</f>
        <v>78</v>
      </c>
      <c r="J3829">
        <f t="shared" si="357"/>
        <v>2496</v>
      </c>
      <c r="K3829">
        <f t="shared" si="358"/>
        <v>624</v>
      </c>
      <c r="L3829">
        <f t="shared" si="359"/>
        <v>1872</v>
      </c>
      <c r="M3829" s="2" t="s">
        <v>28</v>
      </c>
      <c r="N3829" t="s">
        <v>438</v>
      </c>
      <c r="O3829" t="s">
        <v>46</v>
      </c>
      <c r="P3829" s="3">
        <v>12.85215703546821</v>
      </c>
      <c r="Q3829" t="str">
        <f t="shared" si="354"/>
        <v>H</v>
      </c>
      <c r="R3829">
        <f t="shared" si="355"/>
        <v>2022</v>
      </c>
      <c r="S3829">
        <f t="shared" si="356"/>
        <v>0</v>
      </c>
    </row>
    <row r="3830" spans="1:19" x14ac:dyDescent="0.25">
      <c r="A3830" s="1">
        <v>44732.985084892876</v>
      </c>
      <c r="B3830" s="2" t="s">
        <v>2722</v>
      </c>
      <c r="C3830" t="s">
        <v>584</v>
      </c>
      <c r="D3830">
        <v>9</v>
      </c>
      <c r="E3830">
        <f>IF(D3830="", _xlfn.XLOOKUP(C3830,'Median Quantity per product'!$D$4:$D$103,'Median Quantity per product'!$E$4:$E$103, "NA"),'Project Work - Data wrows'!D3830)</f>
        <v>9</v>
      </c>
      <c r="F3830">
        <v>312</v>
      </c>
      <c r="G3830">
        <f>IF(F3830="",_xlfn.XLOOKUP(C3830,'Price Averages'!$D$4:$D$103,'Price Averages'!$E$4:$E$103, "FALSE"), F3830)</f>
        <v>312</v>
      </c>
      <c r="H3830">
        <v>78</v>
      </c>
      <c r="I3830">
        <f>IF(H3830="", _xlfn.XLOOKUP(C3830, 'Cost Averages'!$D$4:$D$103,'Cost Averages'!$E$4:$E$103, "FALSE"),H3830)</f>
        <v>78</v>
      </c>
      <c r="J3830">
        <f t="shared" si="357"/>
        <v>2808</v>
      </c>
      <c r="K3830">
        <f t="shared" si="358"/>
        <v>702</v>
      </c>
      <c r="L3830">
        <f t="shared" si="359"/>
        <v>2106</v>
      </c>
      <c r="M3830" s="2" t="s">
        <v>23</v>
      </c>
      <c r="N3830" t="s">
        <v>434</v>
      </c>
      <c r="O3830" t="s">
        <v>50</v>
      </c>
      <c r="P3830" s="3">
        <v>16.429355109701351</v>
      </c>
      <c r="Q3830" t="str">
        <f t="shared" si="354"/>
        <v>H</v>
      </c>
      <c r="R3830">
        <f t="shared" si="355"/>
        <v>2022</v>
      </c>
      <c r="S3830">
        <f t="shared" si="356"/>
        <v>0</v>
      </c>
    </row>
    <row r="3831" spans="1:19" x14ac:dyDescent="0.25">
      <c r="A3831" s="1">
        <v>44891.225972942178</v>
      </c>
      <c r="B3831" s="2" t="s">
        <v>2106</v>
      </c>
      <c r="C3831" t="s">
        <v>584</v>
      </c>
      <c r="D3831">
        <v>18</v>
      </c>
      <c r="E3831">
        <f>IF(D3831="", _xlfn.XLOOKUP(C3831,'Median Quantity per product'!$D$4:$D$103,'Median Quantity per product'!$E$4:$E$103, "NA"),'Project Work - Data wrows'!D3831)</f>
        <v>18</v>
      </c>
      <c r="F3831">
        <v>312</v>
      </c>
      <c r="G3831">
        <f>IF(F3831="",_xlfn.XLOOKUP(C3831,'Price Averages'!$D$4:$D$103,'Price Averages'!$E$4:$E$103, "FALSE"), F3831)</f>
        <v>312</v>
      </c>
      <c r="H3831">
        <v>78</v>
      </c>
      <c r="I3831">
        <f>IF(H3831="", _xlfn.XLOOKUP(C3831, 'Cost Averages'!$D$4:$D$103,'Cost Averages'!$E$4:$E$103, "FALSE"),H3831)</f>
        <v>78</v>
      </c>
      <c r="J3831">
        <f t="shared" si="357"/>
        <v>5616</v>
      </c>
      <c r="K3831">
        <f t="shared" si="358"/>
        <v>1404</v>
      </c>
      <c r="L3831">
        <f t="shared" si="359"/>
        <v>4212</v>
      </c>
      <c r="M3831" s="2" t="s">
        <v>23</v>
      </c>
      <c r="N3831" t="s">
        <v>1406</v>
      </c>
      <c r="O3831" t="s">
        <v>34</v>
      </c>
      <c r="P3831" s="3">
        <v>8.6625575824723242</v>
      </c>
      <c r="Q3831" t="str">
        <f t="shared" si="354"/>
        <v>H</v>
      </c>
      <c r="R3831">
        <f t="shared" si="355"/>
        <v>2022</v>
      </c>
      <c r="S3831">
        <f t="shared" si="356"/>
        <v>0</v>
      </c>
    </row>
    <row r="3832" spans="1:19" x14ac:dyDescent="0.25">
      <c r="A3832" s="1">
        <v>44652.715445017333</v>
      </c>
      <c r="B3832" s="2" t="s">
        <v>2581</v>
      </c>
      <c r="C3832" t="s">
        <v>235</v>
      </c>
      <c r="D3832">
        <v>4</v>
      </c>
      <c r="E3832">
        <f>IF(D3832="", _xlfn.XLOOKUP(C3832,'Median Quantity per product'!$D$4:$D$103,'Median Quantity per product'!$E$4:$E$103, "NA"),'Project Work - Data wrows'!D3832)</f>
        <v>4</v>
      </c>
      <c r="F3832">
        <v>90</v>
      </c>
      <c r="G3832">
        <f>IF(F3832="",_xlfn.XLOOKUP(C3832,'Price Averages'!$D$4:$D$103,'Price Averages'!$E$4:$E$103, "FALSE"), F3832)</f>
        <v>90</v>
      </c>
      <c r="H3832">
        <v>45</v>
      </c>
      <c r="I3832">
        <f>IF(H3832="", _xlfn.XLOOKUP(C3832, 'Cost Averages'!$D$4:$D$103,'Cost Averages'!$E$4:$E$103, "FALSE"),H3832)</f>
        <v>45</v>
      </c>
      <c r="J3832">
        <f t="shared" si="357"/>
        <v>360</v>
      </c>
      <c r="K3832">
        <f t="shared" si="358"/>
        <v>180</v>
      </c>
      <c r="L3832">
        <f t="shared" si="359"/>
        <v>180</v>
      </c>
      <c r="M3832" s="2" t="s">
        <v>28</v>
      </c>
      <c r="N3832" t="s">
        <v>846</v>
      </c>
      <c r="O3832" t="s">
        <v>50</v>
      </c>
      <c r="P3832" s="3">
        <v>12.990345718839325</v>
      </c>
      <c r="Q3832" t="str">
        <f t="shared" si="354"/>
        <v>H</v>
      </c>
      <c r="R3832">
        <f t="shared" si="355"/>
        <v>2022</v>
      </c>
      <c r="S3832">
        <f t="shared" si="356"/>
        <v>0</v>
      </c>
    </row>
    <row r="3833" spans="1:19" x14ac:dyDescent="0.25">
      <c r="A3833" s="1">
        <v>44710</v>
      </c>
      <c r="B3833" s="2" t="s">
        <v>3988</v>
      </c>
      <c r="C3833" t="s">
        <v>235</v>
      </c>
      <c r="D3833">
        <v>4</v>
      </c>
      <c r="E3833">
        <f>IF(D3833="", _xlfn.XLOOKUP(C3833,'Median Quantity per product'!$D$4:$D$103,'Median Quantity per product'!$E$4:$E$103, "NA"),'Project Work - Data wrows'!D3833)</f>
        <v>4</v>
      </c>
      <c r="F3833">
        <v>90</v>
      </c>
      <c r="G3833">
        <f>IF(F3833="",_xlfn.XLOOKUP(C3833,'Price Averages'!$D$4:$D$103,'Price Averages'!$E$4:$E$103, "FALSE"), F3833)</f>
        <v>90</v>
      </c>
      <c r="H3833">
        <v>45</v>
      </c>
      <c r="I3833">
        <f>IF(H3833="", _xlfn.XLOOKUP(C3833, 'Cost Averages'!$D$4:$D$103,'Cost Averages'!$E$4:$E$103, "FALSE"),H3833)</f>
        <v>45</v>
      </c>
      <c r="J3833">
        <f t="shared" si="357"/>
        <v>360</v>
      </c>
      <c r="K3833">
        <f t="shared" si="358"/>
        <v>180</v>
      </c>
      <c r="L3833">
        <f t="shared" si="359"/>
        <v>180</v>
      </c>
      <c r="M3833" s="2" t="s">
        <v>28</v>
      </c>
      <c r="N3833" t="s">
        <v>205</v>
      </c>
      <c r="O3833" t="s">
        <v>50</v>
      </c>
      <c r="P3833" s="3">
        <v>10.980884286450312</v>
      </c>
      <c r="Q3833" t="str">
        <f t="shared" si="354"/>
        <v>H</v>
      </c>
      <c r="R3833">
        <f t="shared" si="355"/>
        <v>2022</v>
      </c>
      <c r="S3833">
        <f t="shared" si="356"/>
        <v>0</v>
      </c>
    </row>
    <row r="3834" spans="1:19" x14ac:dyDescent="0.25">
      <c r="A3834" s="1">
        <v>44780</v>
      </c>
      <c r="B3834" s="2" t="s">
        <v>4054</v>
      </c>
      <c r="C3834" t="s">
        <v>235</v>
      </c>
      <c r="D3834">
        <v>7</v>
      </c>
      <c r="E3834">
        <f>IF(D3834="", _xlfn.XLOOKUP(C3834,'Median Quantity per product'!$D$4:$D$103,'Median Quantity per product'!$E$4:$E$103, "NA"),'Project Work - Data wrows'!D3834)</f>
        <v>7</v>
      </c>
      <c r="F3834">
        <v>90</v>
      </c>
      <c r="G3834">
        <f>IF(F3834="",_xlfn.XLOOKUP(C3834,'Price Averages'!$D$4:$D$103,'Price Averages'!$E$4:$E$103, "FALSE"), F3834)</f>
        <v>90</v>
      </c>
      <c r="H3834">
        <v>45</v>
      </c>
      <c r="I3834">
        <f>IF(H3834="", _xlfn.XLOOKUP(C3834, 'Cost Averages'!$D$4:$D$103,'Cost Averages'!$E$4:$E$103, "FALSE"),H3834)</f>
        <v>45</v>
      </c>
      <c r="J3834">
        <f t="shared" si="357"/>
        <v>630</v>
      </c>
      <c r="K3834">
        <f t="shared" si="358"/>
        <v>315</v>
      </c>
      <c r="L3834">
        <f t="shared" si="359"/>
        <v>315</v>
      </c>
      <c r="M3834" s="2" t="s">
        <v>44</v>
      </c>
      <c r="N3834" t="s">
        <v>978</v>
      </c>
      <c r="O3834" t="s">
        <v>78</v>
      </c>
      <c r="P3834" s="3">
        <v>12.392787515215366</v>
      </c>
      <c r="Q3834" t="str">
        <f t="shared" si="354"/>
        <v>H</v>
      </c>
      <c r="R3834">
        <f t="shared" si="355"/>
        <v>2022</v>
      </c>
      <c r="S3834">
        <f t="shared" si="356"/>
        <v>0</v>
      </c>
    </row>
    <row r="3835" spans="1:19" x14ac:dyDescent="0.25">
      <c r="A3835" s="1">
        <v>44624.786166160062</v>
      </c>
      <c r="B3835" s="2" t="s">
        <v>1387</v>
      </c>
      <c r="C3835" t="s">
        <v>235</v>
      </c>
      <c r="D3835">
        <v>9</v>
      </c>
      <c r="E3835">
        <f>IF(D3835="", _xlfn.XLOOKUP(C3835,'Median Quantity per product'!$D$4:$D$103,'Median Quantity per product'!$E$4:$E$103, "NA"),'Project Work - Data wrows'!D3835)</f>
        <v>9</v>
      </c>
      <c r="F3835" t="s">
        <v>32</v>
      </c>
      <c r="G3835">
        <f>IF(F3835="",_xlfn.XLOOKUP(C3835,'Price Averages'!$D$4:$D$103,'Price Averages'!$E$4:$E$103, "FALSE"), F3835)</f>
        <v>90</v>
      </c>
      <c r="H3835">
        <v>45</v>
      </c>
      <c r="I3835">
        <f>IF(H3835="", _xlfn.XLOOKUP(C3835, 'Cost Averages'!$D$4:$D$103,'Cost Averages'!$E$4:$E$103, "FALSE"),H3835)</f>
        <v>45</v>
      </c>
      <c r="J3835">
        <f t="shared" si="357"/>
        <v>810</v>
      </c>
      <c r="K3835">
        <f t="shared" si="358"/>
        <v>405</v>
      </c>
      <c r="L3835">
        <f t="shared" si="359"/>
        <v>405</v>
      </c>
      <c r="M3835" s="2" t="s">
        <v>28</v>
      </c>
      <c r="N3835" t="s">
        <v>744</v>
      </c>
      <c r="O3835" t="s">
        <v>41</v>
      </c>
      <c r="P3835" s="3">
        <v>11.862005526237752</v>
      </c>
      <c r="Q3835" t="str">
        <f t="shared" si="354"/>
        <v>H</v>
      </c>
      <c r="R3835">
        <f t="shared" si="355"/>
        <v>2022</v>
      </c>
      <c r="S3835">
        <f t="shared" si="356"/>
        <v>0</v>
      </c>
    </row>
    <row r="3836" spans="1:19" x14ac:dyDescent="0.25">
      <c r="A3836" s="1">
        <v>44704.43827781966</v>
      </c>
      <c r="B3836" s="2" t="s">
        <v>2319</v>
      </c>
      <c r="C3836" t="s">
        <v>235</v>
      </c>
      <c r="D3836">
        <v>12</v>
      </c>
      <c r="E3836">
        <f>IF(D3836="", _xlfn.XLOOKUP(C3836,'Median Quantity per product'!$D$4:$D$103,'Median Quantity per product'!$E$4:$E$103, "NA"),'Project Work - Data wrows'!D3836)</f>
        <v>12</v>
      </c>
      <c r="F3836">
        <v>90</v>
      </c>
      <c r="G3836">
        <f>IF(F3836="",_xlfn.XLOOKUP(C3836,'Price Averages'!$D$4:$D$103,'Price Averages'!$E$4:$E$103, "FALSE"), F3836)</f>
        <v>90</v>
      </c>
      <c r="H3836">
        <v>45</v>
      </c>
      <c r="I3836">
        <f>IF(H3836="", _xlfn.XLOOKUP(C3836, 'Cost Averages'!$D$4:$D$103,'Cost Averages'!$E$4:$E$103, "FALSE"),H3836)</f>
        <v>45</v>
      </c>
      <c r="J3836">
        <f t="shared" si="357"/>
        <v>1080</v>
      </c>
      <c r="K3836">
        <f t="shared" si="358"/>
        <v>540</v>
      </c>
      <c r="L3836">
        <f t="shared" si="359"/>
        <v>540</v>
      </c>
      <c r="M3836" s="2" t="s">
        <v>23</v>
      </c>
      <c r="N3836" t="s">
        <v>1014</v>
      </c>
      <c r="O3836" t="s">
        <v>41</v>
      </c>
      <c r="P3836" s="3">
        <v>15.268550004010105</v>
      </c>
      <c r="Q3836" t="str">
        <f t="shared" si="354"/>
        <v>H</v>
      </c>
      <c r="R3836">
        <f t="shared" si="355"/>
        <v>2022</v>
      </c>
      <c r="S3836">
        <f t="shared" si="356"/>
        <v>0</v>
      </c>
    </row>
    <row r="3837" spans="1:19" x14ac:dyDescent="0.25">
      <c r="A3837" s="1">
        <v>44642.442082994661</v>
      </c>
      <c r="B3837" s="2" t="s">
        <v>2003</v>
      </c>
      <c r="C3837" t="s">
        <v>235</v>
      </c>
      <c r="D3837">
        <v>18</v>
      </c>
      <c r="E3837">
        <f>IF(D3837="", _xlfn.XLOOKUP(C3837,'Median Quantity per product'!$D$4:$D$103,'Median Quantity per product'!$E$4:$E$103, "NA"),'Project Work - Data wrows'!D3837)</f>
        <v>18</v>
      </c>
      <c r="F3837">
        <v>90</v>
      </c>
      <c r="G3837">
        <f>IF(F3837="",_xlfn.XLOOKUP(C3837,'Price Averages'!$D$4:$D$103,'Price Averages'!$E$4:$E$103, "FALSE"), F3837)</f>
        <v>90</v>
      </c>
      <c r="H3837">
        <v>45</v>
      </c>
      <c r="I3837">
        <f>IF(H3837="", _xlfn.XLOOKUP(C3837, 'Cost Averages'!$D$4:$D$103,'Cost Averages'!$E$4:$E$103, "FALSE"),H3837)</f>
        <v>45</v>
      </c>
      <c r="J3837">
        <f t="shared" si="357"/>
        <v>1620</v>
      </c>
      <c r="K3837">
        <f t="shared" si="358"/>
        <v>810</v>
      </c>
      <c r="L3837">
        <f t="shared" si="359"/>
        <v>810</v>
      </c>
      <c r="M3837" s="2" t="s">
        <v>23</v>
      </c>
      <c r="N3837" t="s">
        <v>413</v>
      </c>
      <c r="O3837" t="s">
        <v>46</v>
      </c>
      <c r="P3837" s="3">
        <v>10.96230865592911</v>
      </c>
      <c r="Q3837" t="str">
        <f t="shared" si="354"/>
        <v>H</v>
      </c>
      <c r="R3837">
        <f t="shared" si="355"/>
        <v>2022</v>
      </c>
      <c r="S3837">
        <f t="shared" si="356"/>
        <v>0</v>
      </c>
    </row>
    <row r="3838" spans="1:19" x14ac:dyDescent="0.25">
      <c r="A3838" s="1">
        <v>44685</v>
      </c>
      <c r="B3838" s="2" t="s">
        <v>3966</v>
      </c>
      <c r="C3838" t="s">
        <v>235</v>
      </c>
      <c r="D3838">
        <v>18</v>
      </c>
      <c r="E3838">
        <f>IF(D3838="", _xlfn.XLOOKUP(C3838,'Median Quantity per product'!$D$4:$D$103,'Median Quantity per product'!$E$4:$E$103, "NA"),'Project Work - Data wrows'!D3838)</f>
        <v>18</v>
      </c>
      <c r="F3838">
        <v>90</v>
      </c>
      <c r="G3838">
        <f>IF(F3838="",_xlfn.XLOOKUP(C3838,'Price Averages'!$D$4:$D$103,'Price Averages'!$E$4:$E$103, "FALSE"), F3838)</f>
        <v>90</v>
      </c>
      <c r="H3838">
        <v>45</v>
      </c>
      <c r="I3838">
        <f>IF(H3838="", _xlfn.XLOOKUP(C3838, 'Cost Averages'!$D$4:$D$103,'Cost Averages'!$E$4:$E$103, "FALSE"),H3838)</f>
        <v>45</v>
      </c>
      <c r="J3838">
        <f t="shared" si="357"/>
        <v>1620</v>
      </c>
      <c r="K3838">
        <f t="shared" si="358"/>
        <v>810</v>
      </c>
      <c r="L3838">
        <f t="shared" si="359"/>
        <v>810</v>
      </c>
      <c r="M3838" s="2" t="s">
        <v>23</v>
      </c>
      <c r="N3838" t="s">
        <v>867</v>
      </c>
      <c r="O3838" t="s">
        <v>50</v>
      </c>
      <c r="P3838" s="3">
        <v>11.485823039755857</v>
      </c>
      <c r="Q3838" t="str">
        <f t="shared" si="354"/>
        <v>H</v>
      </c>
      <c r="R3838">
        <f t="shared" si="355"/>
        <v>2022</v>
      </c>
      <c r="S3838">
        <f t="shared" si="356"/>
        <v>0</v>
      </c>
    </row>
    <row r="3839" spans="1:19" x14ac:dyDescent="0.25">
      <c r="A3839" s="1">
        <v>44716</v>
      </c>
      <c r="B3839" s="2" t="s">
        <v>3994</v>
      </c>
      <c r="C3839" t="s">
        <v>128</v>
      </c>
      <c r="D3839">
        <v>7</v>
      </c>
      <c r="E3839">
        <f>IF(D3839="", _xlfn.XLOOKUP(C3839,'Median Quantity per product'!$D$4:$D$103,'Median Quantity per product'!$E$4:$E$103, "NA"),'Project Work - Data wrows'!D3839)</f>
        <v>7</v>
      </c>
      <c r="F3839">
        <v>154</v>
      </c>
      <c r="G3839">
        <f>IF(F3839="",_xlfn.XLOOKUP(C3839,'Price Averages'!$D$4:$D$103,'Price Averages'!$E$4:$E$103, "FALSE"), F3839)</f>
        <v>154</v>
      </c>
      <c r="H3839">
        <v>77</v>
      </c>
      <c r="I3839">
        <f>IF(H3839="", _xlfn.XLOOKUP(C3839, 'Cost Averages'!$D$4:$D$103,'Cost Averages'!$E$4:$E$103, "FALSE"),H3839)</f>
        <v>77</v>
      </c>
      <c r="J3839">
        <f t="shared" si="357"/>
        <v>1078</v>
      </c>
      <c r="K3839">
        <f t="shared" si="358"/>
        <v>539</v>
      </c>
      <c r="L3839">
        <f t="shared" si="359"/>
        <v>539</v>
      </c>
      <c r="M3839" s="2" t="s">
        <v>44</v>
      </c>
      <c r="N3839" t="s">
        <v>405</v>
      </c>
      <c r="O3839" t="s">
        <v>56</v>
      </c>
      <c r="P3839" s="3">
        <v>12.682358648534777</v>
      </c>
      <c r="Q3839" t="str">
        <f t="shared" si="354"/>
        <v>H</v>
      </c>
      <c r="R3839">
        <f t="shared" si="355"/>
        <v>2022</v>
      </c>
      <c r="S3839">
        <f t="shared" si="356"/>
        <v>0</v>
      </c>
    </row>
    <row r="3840" spans="1:19" x14ac:dyDescent="0.25">
      <c r="A3840" s="1">
        <v>44764</v>
      </c>
      <c r="B3840" s="2" t="s">
        <v>4038</v>
      </c>
      <c r="C3840" t="s">
        <v>128</v>
      </c>
      <c r="D3840">
        <v>13</v>
      </c>
      <c r="E3840">
        <f>IF(D3840="", _xlfn.XLOOKUP(C3840,'Median Quantity per product'!$D$4:$D$103,'Median Quantity per product'!$E$4:$E$103, "NA"),'Project Work - Data wrows'!D3840)</f>
        <v>13</v>
      </c>
      <c r="F3840">
        <v>154</v>
      </c>
      <c r="G3840">
        <f>IF(F3840="",_xlfn.XLOOKUP(C3840,'Price Averages'!$D$4:$D$103,'Price Averages'!$E$4:$E$103, "FALSE"), F3840)</f>
        <v>154</v>
      </c>
      <c r="H3840" t="s">
        <v>32</v>
      </c>
      <c r="I3840">
        <f>IF(H3840="", _xlfn.XLOOKUP(C3840, 'Cost Averages'!$D$4:$D$103,'Cost Averages'!$E$4:$E$103, "FALSE"),H3840)</f>
        <v>77</v>
      </c>
      <c r="J3840">
        <f t="shared" si="357"/>
        <v>2002</v>
      </c>
      <c r="K3840">
        <f t="shared" si="358"/>
        <v>1001</v>
      </c>
      <c r="L3840">
        <f t="shared" si="359"/>
        <v>1001</v>
      </c>
      <c r="M3840" s="2" t="s">
        <v>44</v>
      </c>
      <c r="N3840" t="s">
        <v>537</v>
      </c>
      <c r="O3840" t="s">
        <v>46</v>
      </c>
      <c r="P3840" s="3">
        <v>10.112765954734209</v>
      </c>
      <c r="Q3840" t="str">
        <f t="shared" si="354"/>
        <v>H</v>
      </c>
      <c r="R3840">
        <f t="shared" si="355"/>
        <v>2022</v>
      </c>
      <c r="S3840">
        <f t="shared" si="356"/>
        <v>0</v>
      </c>
    </row>
    <row r="3841" spans="1:19" x14ac:dyDescent="0.25">
      <c r="A3841" s="1">
        <v>44777</v>
      </c>
      <c r="B3841" s="2" t="s">
        <v>4051</v>
      </c>
      <c r="C3841" t="s">
        <v>128</v>
      </c>
      <c r="D3841">
        <v>20</v>
      </c>
      <c r="E3841">
        <f>IF(D3841="", _xlfn.XLOOKUP(C3841,'Median Quantity per product'!$D$4:$D$103,'Median Quantity per product'!$E$4:$E$103, "NA"),'Project Work - Data wrows'!D3841)</f>
        <v>20</v>
      </c>
      <c r="F3841">
        <v>154</v>
      </c>
      <c r="G3841">
        <f>IF(F3841="",_xlfn.XLOOKUP(C3841,'Price Averages'!$D$4:$D$103,'Price Averages'!$E$4:$E$103, "FALSE"), F3841)</f>
        <v>154</v>
      </c>
      <c r="H3841">
        <v>77</v>
      </c>
      <c r="I3841">
        <f>IF(H3841="", _xlfn.XLOOKUP(C3841, 'Cost Averages'!$D$4:$D$103,'Cost Averages'!$E$4:$E$103, "FALSE"),H3841)</f>
        <v>77</v>
      </c>
      <c r="J3841">
        <f t="shared" si="357"/>
        <v>3080</v>
      </c>
      <c r="K3841">
        <f t="shared" si="358"/>
        <v>1540</v>
      </c>
      <c r="L3841">
        <f t="shared" si="359"/>
        <v>1540</v>
      </c>
      <c r="M3841" s="2" t="s">
        <v>28</v>
      </c>
      <c r="N3841" t="s">
        <v>642</v>
      </c>
      <c r="O3841" t="s">
        <v>78</v>
      </c>
      <c r="P3841" s="3">
        <v>12.679725647708608</v>
      </c>
      <c r="Q3841" t="str">
        <f t="shared" si="354"/>
        <v>H</v>
      </c>
      <c r="R3841">
        <f t="shared" si="355"/>
        <v>2022</v>
      </c>
      <c r="S3841">
        <f t="shared" si="356"/>
        <v>0</v>
      </c>
    </row>
    <row r="3842" spans="1:19" x14ac:dyDescent="0.25">
      <c r="A3842" s="1">
        <v>44771.993899568988</v>
      </c>
      <c r="B3842" s="2" t="s">
        <v>182</v>
      </c>
      <c r="C3842" t="s">
        <v>131</v>
      </c>
      <c r="D3842">
        <v>9</v>
      </c>
      <c r="E3842">
        <f>IF(D3842="", _xlfn.XLOOKUP(C3842,'Median Quantity per product'!$D$4:$D$103,'Median Quantity per product'!$E$4:$E$103, "NA"),'Project Work - Data wrows'!D3842)</f>
        <v>9</v>
      </c>
      <c r="F3842">
        <v>320</v>
      </c>
      <c r="G3842">
        <f>IF(F3842="",_xlfn.XLOOKUP(C3842,'Price Averages'!$D$4:$D$103,'Price Averages'!$E$4:$E$103, "FALSE"), F3842)</f>
        <v>320</v>
      </c>
      <c r="H3842" t="s">
        <v>32</v>
      </c>
      <c r="I3842">
        <f>IF(H3842="", _xlfn.XLOOKUP(C3842, 'Cost Averages'!$D$4:$D$103,'Cost Averages'!$E$4:$E$103, "FALSE"),H3842)</f>
        <v>80</v>
      </c>
      <c r="J3842">
        <f t="shared" si="357"/>
        <v>2880</v>
      </c>
      <c r="K3842">
        <f t="shared" si="358"/>
        <v>720</v>
      </c>
      <c r="L3842">
        <f t="shared" si="359"/>
        <v>2160</v>
      </c>
      <c r="M3842" s="2" t="s">
        <v>23</v>
      </c>
      <c r="N3842" t="s">
        <v>848</v>
      </c>
      <c r="O3842" t="s">
        <v>34</v>
      </c>
      <c r="P3842" s="3">
        <v>11.226611755437654</v>
      </c>
      <c r="Q3842" t="str">
        <f t="shared" ref="Q3842:Q3905" si="360">CHAR(64+(YEAR(A3842)-2014))</f>
        <v>H</v>
      </c>
      <c r="R3842">
        <f t="shared" ref="R3842:R3905" si="361">YEAR(A3842)</f>
        <v>2022</v>
      </c>
      <c r="S3842">
        <f t="shared" ref="S3842:S3905" si="362">IF(Q3842=CHAR(64 + (YEAR(A3842) - 2014)), 0, 1)</f>
        <v>0</v>
      </c>
    </row>
    <row r="3843" spans="1:19" x14ac:dyDescent="0.25">
      <c r="A3843" s="1">
        <v>44705.427445450798</v>
      </c>
      <c r="B3843" s="2" t="s">
        <v>1616</v>
      </c>
      <c r="C3843" t="s">
        <v>131</v>
      </c>
      <c r="D3843">
        <v>13</v>
      </c>
      <c r="E3843">
        <f>IF(D3843="", _xlfn.XLOOKUP(C3843,'Median Quantity per product'!$D$4:$D$103,'Median Quantity per product'!$E$4:$E$103, "NA"),'Project Work - Data wrows'!D3843)</f>
        <v>13</v>
      </c>
      <c r="F3843">
        <v>320</v>
      </c>
      <c r="G3843">
        <f>IF(F3843="",_xlfn.XLOOKUP(C3843,'Price Averages'!$D$4:$D$103,'Price Averages'!$E$4:$E$103, "FALSE"), F3843)</f>
        <v>320</v>
      </c>
      <c r="H3843">
        <v>80</v>
      </c>
      <c r="I3843">
        <f>IF(H3843="", _xlfn.XLOOKUP(C3843, 'Cost Averages'!$D$4:$D$103,'Cost Averages'!$E$4:$E$103, "FALSE"),H3843)</f>
        <v>80</v>
      </c>
      <c r="J3843">
        <f t="shared" ref="J3843:J3906" si="363">E3843*G3843</f>
        <v>4160</v>
      </c>
      <c r="K3843">
        <f t="shared" ref="K3843:K3906" si="364">E3843*I3843</f>
        <v>1040</v>
      </c>
      <c r="L3843">
        <f t="shared" ref="L3843:L3906" si="365">J3843-K3843</f>
        <v>3120</v>
      </c>
      <c r="M3843" s="2" t="s">
        <v>28</v>
      </c>
      <c r="N3843" t="s">
        <v>1617</v>
      </c>
      <c r="O3843" t="s">
        <v>78</v>
      </c>
      <c r="P3843" s="3">
        <v>11.238524301148807</v>
      </c>
      <c r="Q3843" t="str">
        <f t="shared" si="360"/>
        <v>H</v>
      </c>
      <c r="R3843">
        <f t="shared" si="361"/>
        <v>2022</v>
      </c>
      <c r="S3843">
        <f t="shared" si="362"/>
        <v>0</v>
      </c>
    </row>
    <row r="3844" spans="1:19" x14ac:dyDescent="0.25">
      <c r="A3844" s="1">
        <v>44756</v>
      </c>
      <c r="B3844" s="2" t="s">
        <v>4032</v>
      </c>
      <c r="C3844" t="s">
        <v>131</v>
      </c>
      <c r="D3844">
        <v>13</v>
      </c>
      <c r="E3844">
        <f>IF(D3844="", _xlfn.XLOOKUP(C3844,'Median Quantity per product'!$D$4:$D$103,'Median Quantity per product'!$E$4:$E$103, "NA"),'Project Work - Data wrows'!D3844)</f>
        <v>13</v>
      </c>
      <c r="F3844">
        <v>320</v>
      </c>
      <c r="G3844">
        <f>IF(F3844="",_xlfn.XLOOKUP(C3844,'Price Averages'!$D$4:$D$103,'Price Averages'!$E$4:$E$103, "FALSE"), F3844)</f>
        <v>320</v>
      </c>
      <c r="H3844">
        <v>80</v>
      </c>
      <c r="I3844">
        <f>IF(H3844="", _xlfn.XLOOKUP(C3844, 'Cost Averages'!$D$4:$D$103,'Cost Averages'!$E$4:$E$103, "FALSE"),H3844)</f>
        <v>80</v>
      </c>
      <c r="J3844">
        <f t="shared" si="363"/>
        <v>4160</v>
      </c>
      <c r="K3844">
        <f t="shared" si="364"/>
        <v>1040</v>
      </c>
      <c r="L3844">
        <f t="shared" si="365"/>
        <v>3120</v>
      </c>
      <c r="M3844" s="2" t="s">
        <v>28</v>
      </c>
      <c r="N3844" t="s">
        <v>351</v>
      </c>
      <c r="O3844" t="s">
        <v>56</v>
      </c>
      <c r="P3844" s="3">
        <v>11.970975110943924</v>
      </c>
      <c r="Q3844" t="str">
        <f t="shared" si="360"/>
        <v>H</v>
      </c>
      <c r="R3844">
        <f t="shared" si="361"/>
        <v>2022</v>
      </c>
      <c r="S3844">
        <f t="shared" si="362"/>
        <v>0</v>
      </c>
    </row>
    <row r="3845" spans="1:19" x14ac:dyDescent="0.25">
      <c r="A3845" s="1">
        <v>44658</v>
      </c>
      <c r="B3845" s="2" t="s">
        <v>3940</v>
      </c>
      <c r="C3845" t="s">
        <v>131</v>
      </c>
      <c r="D3845">
        <v>15</v>
      </c>
      <c r="E3845">
        <f>IF(D3845="", _xlfn.XLOOKUP(C3845,'Median Quantity per product'!$D$4:$D$103,'Median Quantity per product'!$E$4:$E$103, "NA"),'Project Work - Data wrows'!D3845)</f>
        <v>15</v>
      </c>
      <c r="F3845">
        <v>320</v>
      </c>
      <c r="G3845">
        <f>IF(F3845="",_xlfn.XLOOKUP(C3845,'Price Averages'!$D$4:$D$103,'Price Averages'!$E$4:$E$103, "FALSE"), F3845)</f>
        <v>320</v>
      </c>
      <c r="H3845">
        <v>80</v>
      </c>
      <c r="I3845">
        <f>IF(H3845="", _xlfn.XLOOKUP(C3845, 'Cost Averages'!$D$4:$D$103,'Cost Averages'!$E$4:$E$103, "FALSE"),H3845)</f>
        <v>80</v>
      </c>
      <c r="J3845">
        <f t="shared" si="363"/>
        <v>4800</v>
      </c>
      <c r="K3845">
        <f t="shared" si="364"/>
        <v>1200</v>
      </c>
      <c r="L3845">
        <f t="shared" si="365"/>
        <v>3600</v>
      </c>
      <c r="M3845" s="2" t="s">
        <v>28</v>
      </c>
      <c r="N3845" t="s">
        <v>228</v>
      </c>
      <c r="O3845" t="s">
        <v>46</v>
      </c>
      <c r="P3845" s="3">
        <v>9.3014286057233697</v>
      </c>
      <c r="Q3845" t="str">
        <f t="shared" si="360"/>
        <v>H</v>
      </c>
      <c r="R3845">
        <f t="shared" si="361"/>
        <v>2022</v>
      </c>
      <c r="S3845">
        <f t="shared" si="362"/>
        <v>0</v>
      </c>
    </row>
    <row r="3846" spans="1:19" x14ac:dyDescent="0.25">
      <c r="A3846" s="1">
        <v>44736</v>
      </c>
      <c r="B3846" s="2" t="s">
        <v>4013</v>
      </c>
      <c r="C3846" t="s">
        <v>131</v>
      </c>
      <c r="D3846">
        <v>17</v>
      </c>
      <c r="E3846">
        <f>IF(D3846="", _xlfn.XLOOKUP(C3846,'Median Quantity per product'!$D$4:$D$103,'Median Quantity per product'!$E$4:$E$103, "NA"),'Project Work - Data wrows'!D3846)</f>
        <v>17</v>
      </c>
      <c r="F3846">
        <v>320</v>
      </c>
      <c r="G3846">
        <f>IF(F3846="",_xlfn.XLOOKUP(C3846,'Price Averages'!$D$4:$D$103,'Price Averages'!$E$4:$E$103, "FALSE"), F3846)</f>
        <v>320</v>
      </c>
      <c r="H3846" t="s">
        <v>32</v>
      </c>
      <c r="I3846">
        <f>IF(H3846="", _xlfn.XLOOKUP(C3846, 'Cost Averages'!$D$4:$D$103,'Cost Averages'!$E$4:$E$103, "FALSE"),H3846)</f>
        <v>80</v>
      </c>
      <c r="J3846">
        <f t="shared" si="363"/>
        <v>5440</v>
      </c>
      <c r="K3846">
        <f t="shared" si="364"/>
        <v>1360</v>
      </c>
      <c r="L3846">
        <f t="shared" si="365"/>
        <v>4080</v>
      </c>
      <c r="M3846" s="2" t="s">
        <v>44</v>
      </c>
      <c r="N3846" t="s">
        <v>744</v>
      </c>
      <c r="O3846" t="s">
        <v>41</v>
      </c>
      <c r="P3846" s="3">
        <v>11.862005526237752</v>
      </c>
      <c r="Q3846" t="str">
        <f t="shared" si="360"/>
        <v>H</v>
      </c>
      <c r="R3846">
        <f t="shared" si="361"/>
        <v>2022</v>
      </c>
      <c r="S3846">
        <f t="shared" si="362"/>
        <v>0</v>
      </c>
    </row>
    <row r="3847" spans="1:19" x14ac:dyDescent="0.25">
      <c r="A3847" s="1">
        <v>44730</v>
      </c>
      <c r="B3847" s="2" t="s">
        <v>4008</v>
      </c>
      <c r="C3847" t="s">
        <v>131</v>
      </c>
      <c r="D3847">
        <v>20</v>
      </c>
      <c r="E3847">
        <f>IF(D3847="", _xlfn.XLOOKUP(C3847,'Median Quantity per product'!$D$4:$D$103,'Median Quantity per product'!$E$4:$E$103, "NA"),'Project Work - Data wrows'!D3847)</f>
        <v>20</v>
      </c>
      <c r="F3847">
        <v>320</v>
      </c>
      <c r="G3847">
        <f>IF(F3847="",_xlfn.XLOOKUP(C3847,'Price Averages'!$D$4:$D$103,'Price Averages'!$E$4:$E$103, "FALSE"), F3847)</f>
        <v>320</v>
      </c>
      <c r="H3847">
        <v>80</v>
      </c>
      <c r="I3847">
        <f>IF(H3847="", _xlfn.XLOOKUP(C3847, 'Cost Averages'!$D$4:$D$103,'Cost Averages'!$E$4:$E$103, "FALSE"),H3847)</f>
        <v>80</v>
      </c>
      <c r="J3847">
        <f t="shared" si="363"/>
        <v>6400</v>
      </c>
      <c r="K3847">
        <f t="shared" si="364"/>
        <v>1600</v>
      </c>
      <c r="L3847">
        <f t="shared" si="365"/>
        <v>4800</v>
      </c>
      <c r="M3847" s="2" t="s">
        <v>23</v>
      </c>
      <c r="N3847" t="s">
        <v>625</v>
      </c>
      <c r="O3847" t="s">
        <v>78</v>
      </c>
      <c r="P3847" s="3">
        <v>12.954911944548844</v>
      </c>
      <c r="Q3847" t="str">
        <f t="shared" si="360"/>
        <v>H</v>
      </c>
      <c r="R3847">
        <f t="shared" si="361"/>
        <v>2022</v>
      </c>
      <c r="S3847">
        <f t="shared" si="362"/>
        <v>0</v>
      </c>
    </row>
    <row r="3848" spans="1:19" x14ac:dyDescent="0.25">
      <c r="A3848" s="1">
        <v>44614.791940799063</v>
      </c>
      <c r="B3848" s="2" t="s">
        <v>880</v>
      </c>
      <c r="C3848" t="s">
        <v>309</v>
      </c>
      <c r="D3848">
        <v>10</v>
      </c>
      <c r="E3848">
        <f>IF(D3848="", _xlfn.XLOOKUP(C3848,'Median Quantity per product'!$D$4:$D$103,'Median Quantity per product'!$E$4:$E$103, "NA"),'Project Work - Data wrows'!D3848)</f>
        <v>10</v>
      </c>
      <c r="F3848">
        <v>352</v>
      </c>
      <c r="G3848">
        <f>IF(F3848="",_xlfn.XLOOKUP(C3848,'Price Averages'!$D$4:$D$103,'Price Averages'!$E$4:$E$103, "FALSE"), F3848)</f>
        <v>352</v>
      </c>
      <c r="H3848">
        <v>88</v>
      </c>
      <c r="I3848">
        <f>IF(H3848="", _xlfn.XLOOKUP(C3848, 'Cost Averages'!$D$4:$D$103,'Cost Averages'!$E$4:$E$103, "FALSE"),H3848)</f>
        <v>88</v>
      </c>
      <c r="J3848">
        <f t="shared" si="363"/>
        <v>3520</v>
      </c>
      <c r="K3848">
        <f t="shared" si="364"/>
        <v>880</v>
      </c>
      <c r="L3848">
        <f t="shared" si="365"/>
        <v>2640</v>
      </c>
      <c r="M3848" s="2" t="s">
        <v>44</v>
      </c>
      <c r="N3848" t="s">
        <v>307</v>
      </c>
      <c r="O3848" t="s">
        <v>34</v>
      </c>
      <c r="P3848" s="3">
        <v>10.966283117837653</v>
      </c>
      <c r="Q3848" t="str">
        <f t="shared" si="360"/>
        <v>H</v>
      </c>
      <c r="R3848">
        <f t="shared" si="361"/>
        <v>2022</v>
      </c>
      <c r="S3848">
        <f t="shared" si="362"/>
        <v>0</v>
      </c>
    </row>
    <row r="3849" spans="1:19" x14ac:dyDescent="0.25">
      <c r="A3849" s="1">
        <v>44671.574932878975</v>
      </c>
      <c r="B3849" s="2" t="s">
        <v>2472</v>
      </c>
      <c r="C3849" t="s">
        <v>309</v>
      </c>
      <c r="D3849">
        <v>15</v>
      </c>
      <c r="E3849">
        <f>IF(D3849="", _xlfn.XLOOKUP(C3849,'Median Quantity per product'!$D$4:$D$103,'Median Quantity per product'!$E$4:$E$103, "NA"),'Project Work - Data wrows'!D3849)</f>
        <v>15</v>
      </c>
      <c r="F3849" t="s">
        <v>32</v>
      </c>
      <c r="G3849">
        <f>IF(F3849="",_xlfn.XLOOKUP(C3849,'Price Averages'!$D$4:$D$103,'Price Averages'!$E$4:$E$103, "FALSE"), F3849)</f>
        <v>352</v>
      </c>
      <c r="H3849">
        <v>88</v>
      </c>
      <c r="I3849">
        <f>IF(H3849="", _xlfn.XLOOKUP(C3849, 'Cost Averages'!$D$4:$D$103,'Cost Averages'!$E$4:$E$103, "FALSE"),H3849)</f>
        <v>88</v>
      </c>
      <c r="J3849">
        <f t="shared" si="363"/>
        <v>5280</v>
      </c>
      <c r="K3849">
        <f t="shared" si="364"/>
        <v>1320</v>
      </c>
      <c r="L3849">
        <f t="shared" si="365"/>
        <v>3960</v>
      </c>
      <c r="M3849" s="2" t="s">
        <v>44</v>
      </c>
      <c r="N3849" t="s">
        <v>1121</v>
      </c>
      <c r="O3849" t="s">
        <v>25</v>
      </c>
      <c r="P3849" s="3">
        <v>10.585251392347548</v>
      </c>
      <c r="Q3849" t="str">
        <f t="shared" si="360"/>
        <v>H</v>
      </c>
      <c r="R3849">
        <f t="shared" si="361"/>
        <v>2022</v>
      </c>
      <c r="S3849">
        <f t="shared" si="362"/>
        <v>0</v>
      </c>
    </row>
    <row r="3850" spans="1:19" x14ac:dyDescent="0.25">
      <c r="A3850" s="1">
        <v>44592</v>
      </c>
      <c r="B3850" s="2" t="s">
        <v>3878</v>
      </c>
      <c r="C3850" t="s">
        <v>309</v>
      </c>
      <c r="D3850">
        <v>15</v>
      </c>
      <c r="E3850">
        <f>IF(D3850="", _xlfn.XLOOKUP(C3850,'Median Quantity per product'!$D$4:$D$103,'Median Quantity per product'!$E$4:$E$103, "NA"),'Project Work - Data wrows'!D3850)</f>
        <v>15</v>
      </c>
      <c r="F3850">
        <v>352</v>
      </c>
      <c r="G3850">
        <f>IF(F3850="",_xlfn.XLOOKUP(C3850,'Price Averages'!$D$4:$D$103,'Price Averages'!$E$4:$E$103, "FALSE"), F3850)</f>
        <v>352</v>
      </c>
      <c r="H3850" t="s">
        <v>32</v>
      </c>
      <c r="I3850">
        <f>IF(H3850="", _xlfn.XLOOKUP(C3850, 'Cost Averages'!$D$4:$D$103,'Cost Averages'!$E$4:$E$103, "FALSE"),H3850)</f>
        <v>88</v>
      </c>
      <c r="J3850">
        <f t="shared" si="363"/>
        <v>5280</v>
      </c>
      <c r="K3850">
        <f t="shared" si="364"/>
        <v>1320</v>
      </c>
      <c r="L3850">
        <f t="shared" si="365"/>
        <v>3960</v>
      </c>
      <c r="M3850" s="2" t="s">
        <v>28</v>
      </c>
      <c r="N3850" t="s">
        <v>49</v>
      </c>
      <c r="O3850" t="s">
        <v>50</v>
      </c>
      <c r="P3850" s="3">
        <v>11.749993886708426</v>
      </c>
      <c r="Q3850" t="str">
        <f t="shared" si="360"/>
        <v>H</v>
      </c>
      <c r="R3850">
        <f t="shared" si="361"/>
        <v>2022</v>
      </c>
      <c r="S3850">
        <f t="shared" si="362"/>
        <v>0</v>
      </c>
    </row>
    <row r="3851" spans="1:19" x14ac:dyDescent="0.25">
      <c r="A3851" s="1">
        <v>44707</v>
      </c>
      <c r="B3851" s="2" t="s">
        <v>3985</v>
      </c>
      <c r="C3851" t="s">
        <v>309</v>
      </c>
      <c r="D3851" t="s">
        <v>32</v>
      </c>
      <c r="E3851">
        <f>IF(D3851="", _xlfn.XLOOKUP(C3851,'Median Quantity per product'!$D$4:$D$103,'Median Quantity per product'!$E$4:$E$103, "NA"),'Project Work - Data wrows'!D3851)</f>
        <v>11</v>
      </c>
      <c r="F3851">
        <v>352</v>
      </c>
      <c r="G3851">
        <f>IF(F3851="",_xlfn.XLOOKUP(C3851,'Price Averages'!$D$4:$D$103,'Price Averages'!$E$4:$E$103, "FALSE"), F3851)</f>
        <v>352</v>
      </c>
      <c r="H3851" t="s">
        <v>32</v>
      </c>
      <c r="I3851">
        <f>IF(H3851="", _xlfn.XLOOKUP(C3851, 'Cost Averages'!$D$4:$D$103,'Cost Averages'!$E$4:$E$103, "FALSE"),H3851)</f>
        <v>88</v>
      </c>
      <c r="J3851">
        <f t="shared" si="363"/>
        <v>3872</v>
      </c>
      <c r="K3851">
        <f t="shared" si="364"/>
        <v>968</v>
      </c>
      <c r="L3851">
        <f t="shared" si="365"/>
        <v>2904</v>
      </c>
      <c r="M3851" s="2" t="s">
        <v>28</v>
      </c>
      <c r="N3851" t="s">
        <v>798</v>
      </c>
      <c r="O3851" t="s">
        <v>78</v>
      </c>
      <c r="P3851" s="3">
        <v>11.927799225928501</v>
      </c>
      <c r="Q3851" t="str">
        <f t="shared" si="360"/>
        <v>H</v>
      </c>
      <c r="R3851">
        <f t="shared" si="361"/>
        <v>2022</v>
      </c>
      <c r="S3851">
        <f t="shared" si="362"/>
        <v>0</v>
      </c>
    </row>
    <row r="3852" spans="1:19" x14ac:dyDescent="0.25">
      <c r="A3852" s="1">
        <v>44815.824887431074</v>
      </c>
      <c r="B3852" s="2" t="s">
        <v>2763</v>
      </c>
      <c r="C3852" t="s">
        <v>117</v>
      </c>
      <c r="D3852">
        <v>8</v>
      </c>
      <c r="E3852">
        <f>IF(D3852="", _xlfn.XLOOKUP(C3852,'Median Quantity per product'!$D$4:$D$103,'Median Quantity per product'!$E$4:$E$103, "NA"),'Project Work - Data wrows'!D3852)</f>
        <v>8</v>
      </c>
      <c r="F3852">
        <v>176</v>
      </c>
      <c r="G3852">
        <f>IF(F3852="",_xlfn.XLOOKUP(C3852,'Price Averages'!$D$4:$D$103,'Price Averages'!$E$4:$E$103, "FALSE"), F3852)</f>
        <v>176</v>
      </c>
      <c r="H3852" t="s">
        <v>32</v>
      </c>
      <c r="I3852">
        <f>IF(H3852="", _xlfn.XLOOKUP(C3852, 'Cost Averages'!$D$4:$D$103,'Cost Averages'!$E$4:$E$103, "FALSE"),H3852)</f>
        <v>88</v>
      </c>
      <c r="J3852">
        <f t="shared" si="363"/>
        <v>1408</v>
      </c>
      <c r="K3852">
        <f t="shared" si="364"/>
        <v>704</v>
      </c>
      <c r="L3852">
        <f t="shared" si="365"/>
        <v>704</v>
      </c>
      <c r="M3852" s="2" t="s">
        <v>44</v>
      </c>
      <c r="N3852" t="s">
        <v>438</v>
      </c>
      <c r="O3852" t="s">
        <v>46</v>
      </c>
      <c r="P3852" s="3">
        <v>12.85215703546821</v>
      </c>
      <c r="Q3852" t="str">
        <f t="shared" si="360"/>
        <v>H</v>
      </c>
      <c r="R3852">
        <f t="shared" si="361"/>
        <v>2022</v>
      </c>
      <c r="S3852">
        <f t="shared" si="362"/>
        <v>0</v>
      </c>
    </row>
    <row r="3853" spans="1:19" x14ac:dyDescent="0.25">
      <c r="A3853" s="1">
        <v>44663.91670944119</v>
      </c>
      <c r="B3853" s="2" t="s">
        <v>2580</v>
      </c>
      <c r="C3853" t="s">
        <v>117</v>
      </c>
      <c r="D3853">
        <v>11</v>
      </c>
      <c r="E3853">
        <f>IF(D3853="", _xlfn.XLOOKUP(C3853,'Median Quantity per product'!$D$4:$D$103,'Median Quantity per product'!$E$4:$E$103, "NA"),'Project Work - Data wrows'!D3853)</f>
        <v>11</v>
      </c>
      <c r="F3853">
        <v>176</v>
      </c>
      <c r="G3853">
        <f>IF(F3853="",_xlfn.XLOOKUP(C3853,'Price Averages'!$D$4:$D$103,'Price Averages'!$E$4:$E$103, "FALSE"), F3853)</f>
        <v>176</v>
      </c>
      <c r="H3853">
        <v>88</v>
      </c>
      <c r="I3853">
        <f>IF(H3853="", _xlfn.XLOOKUP(C3853, 'Cost Averages'!$D$4:$D$103,'Cost Averages'!$E$4:$E$103, "FALSE"),H3853)</f>
        <v>88</v>
      </c>
      <c r="J3853">
        <f t="shared" si="363"/>
        <v>1936</v>
      </c>
      <c r="K3853">
        <f t="shared" si="364"/>
        <v>968</v>
      </c>
      <c r="L3853">
        <f t="shared" si="365"/>
        <v>968</v>
      </c>
      <c r="M3853" s="2" t="s">
        <v>44</v>
      </c>
      <c r="N3853" t="s">
        <v>211</v>
      </c>
      <c r="O3853" t="s">
        <v>41</v>
      </c>
      <c r="P3853" s="3">
        <v>13.697485557052493</v>
      </c>
      <c r="Q3853" t="str">
        <f t="shared" si="360"/>
        <v>H</v>
      </c>
      <c r="R3853">
        <f t="shared" si="361"/>
        <v>2022</v>
      </c>
      <c r="S3853">
        <f t="shared" si="362"/>
        <v>0</v>
      </c>
    </row>
    <row r="3854" spans="1:19" x14ac:dyDescent="0.25">
      <c r="A3854" s="1">
        <v>44727</v>
      </c>
      <c r="B3854" s="2" t="s">
        <v>4005</v>
      </c>
      <c r="C3854" t="s">
        <v>117</v>
      </c>
      <c r="D3854">
        <v>18</v>
      </c>
      <c r="E3854">
        <f>IF(D3854="", _xlfn.XLOOKUP(C3854,'Median Quantity per product'!$D$4:$D$103,'Median Quantity per product'!$E$4:$E$103, "NA"),'Project Work - Data wrows'!D3854)</f>
        <v>18</v>
      </c>
      <c r="F3854">
        <v>176</v>
      </c>
      <c r="G3854">
        <f>IF(F3854="",_xlfn.XLOOKUP(C3854,'Price Averages'!$D$4:$D$103,'Price Averages'!$E$4:$E$103, "FALSE"), F3854)</f>
        <v>176</v>
      </c>
      <c r="H3854">
        <v>88</v>
      </c>
      <c r="I3854">
        <f>IF(H3854="", _xlfn.XLOOKUP(C3854, 'Cost Averages'!$D$4:$D$103,'Cost Averages'!$E$4:$E$103, "FALSE"),H3854)</f>
        <v>88</v>
      </c>
      <c r="J3854">
        <f t="shared" si="363"/>
        <v>3168</v>
      </c>
      <c r="K3854">
        <f t="shared" si="364"/>
        <v>1584</v>
      </c>
      <c r="L3854">
        <f t="shared" si="365"/>
        <v>1584</v>
      </c>
      <c r="M3854" s="2" t="s">
        <v>23</v>
      </c>
      <c r="N3854" t="s">
        <v>194</v>
      </c>
      <c r="O3854" t="s">
        <v>50</v>
      </c>
      <c r="P3854" s="3">
        <v>13.765798454641494</v>
      </c>
      <c r="Q3854" t="str">
        <f t="shared" si="360"/>
        <v>H</v>
      </c>
      <c r="R3854">
        <f t="shared" si="361"/>
        <v>2022</v>
      </c>
      <c r="S3854">
        <f t="shared" si="362"/>
        <v>0</v>
      </c>
    </row>
    <row r="3855" spans="1:19" x14ac:dyDescent="0.25">
      <c r="A3855" s="1">
        <v>44787.479886431043</v>
      </c>
      <c r="B3855" s="2" t="s">
        <v>788</v>
      </c>
      <c r="C3855" t="s">
        <v>117</v>
      </c>
      <c r="D3855">
        <v>20</v>
      </c>
      <c r="E3855">
        <f>IF(D3855="", _xlfn.XLOOKUP(C3855,'Median Quantity per product'!$D$4:$D$103,'Median Quantity per product'!$E$4:$E$103, "NA"),'Project Work - Data wrows'!D3855)</f>
        <v>20</v>
      </c>
      <c r="F3855">
        <v>176</v>
      </c>
      <c r="G3855">
        <f>IF(F3855="",_xlfn.XLOOKUP(C3855,'Price Averages'!$D$4:$D$103,'Price Averages'!$E$4:$E$103, "FALSE"), F3855)</f>
        <v>176</v>
      </c>
      <c r="H3855">
        <v>88</v>
      </c>
      <c r="I3855">
        <f>IF(H3855="", _xlfn.XLOOKUP(C3855, 'Cost Averages'!$D$4:$D$103,'Cost Averages'!$E$4:$E$103, "FALSE"),H3855)</f>
        <v>88</v>
      </c>
      <c r="J3855">
        <f t="shared" si="363"/>
        <v>3520</v>
      </c>
      <c r="K3855">
        <f t="shared" si="364"/>
        <v>1760</v>
      </c>
      <c r="L3855">
        <f t="shared" si="365"/>
        <v>1760</v>
      </c>
      <c r="M3855" s="2" t="s">
        <v>28</v>
      </c>
      <c r="N3855" t="s">
        <v>587</v>
      </c>
      <c r="O3855" t="s">
        <v>78</v>
      </c>
      <c r="P3855" s="3">
        <v>12.045339240427111</v>
      </c>
      <c r="Q3855" t="str">
        <f t="shared" si="360"/>
        <v>H</v>
      </c>
      <c r="R3855">
        <f t="shared" si="361"/>
        <v>2022</v>
      </c>
      <c r="S3855">
        <f t="shared" si="362"/>
        <v>0</v>
      </c>
    </row>
    <row r="3856" spans="1:19" x14ac:dyDescent="0.25">
      <c r="A3856" s="1">
        <v>44675.443925871848</v>
      </c>
      <c r="B3856" s="2" t="s">
        <v>2530</v>
      </c>
      <c r="C3856" t="s">
        <v>117</v>
      </c>
      <c r="D3856" t="s">
        <v>32</v>
      </c>
      <c r="E3856">
        <f>IF(D3856="", _xlfn.XLOOKUP(C3856,'Median Quantity per product'!$D$4:$D$103,'Median Quantity per product'!$E$4:$E$103, "NA"),'Project Work - Data wrows'!D3856)</f>
        <v>12</v>
      </c>
      <c r="F3856">
        <v>176</v>
      </c>
      <c r="G3856">
        <f>IF(F3856="",_xlfn.XLOOKUP(C3856,'Price Averages'!$D$4:$D$103,'Price Averages'!$E$4:$E$103, "FALSE"), F3856)</f>
        <v>176</v>
      </c>
      <c r="H3856">
        <v>88</v>
      </c>
      <c r="I3856">
        <f>IF(H3856="", _xlfn.XLOOKUP(C3856, 'Cost Averages'!$D$4:$D$103,'Cost Averages'!$E$4:$E$103, "FALSE"),H3856)</f>
        <v>88</v>
      </c>
      <c r="J3856">
        <f t="shared" si="363"/>
        <v>2112</v>
      </c>
      <c r="K3856">
        <f t="shared" si="364"/>
        <v>1056</v>
      </c>
      <c r="L3856">
        <f t="shared" si="365"/>
        <v>1056</v>
      </c>
      <c r="M3856" s="2" t="s">
        <v>28</v>
      </c>
      <c r="N3856" t="s">
        <v>595</v>
      </c>
      <c r="O3856" t="s">
        <v>56</v>
      </c>
      <c r="P3856" s="3">
        <v>11.072271050116964</v>
      </c>
      <c r="Q3856" t="str">
        <f t="shared" si="360"/>
        <v>H</v>
      </c>
      <c r="R3856">
        <f t="shared" si="361"/>
        <v>2022</v>
      </c>
      <c r="S3856">
        <f t="shared" si="362"/>
        <v>0</v>
      </c>
    </row>
    <row r="3857" spans="1:19" x14ac:dyDescent="0.25">
      <c r="A3857" s="1">
        <v>44916.670505625982</v>
      </c>
      <c r="B3857" s="2" t="s">
        <v>975</v>
      </c>
      <c r="C3857" t="s">
        <v>188</v>
      </c>
      <c r="D3857">
        <v>1</v>
      </c>
      <c r="E3857">
        <f>IF(D3857="", _xlfn.XLOOKUP(C3857,'Median Quantity per product'!$D$4:$D$103,'Median Quantity per product'!$E$4:$E$103, "NA"),'Project Work - Data wrows'!D3857)</f>
        <v>1</v>
      </c>
      <c r="F3857" t="s">
        <v>32</v>
      </c>
      <c r="G3857">
        <f>IF(F3857="",_xlfn.XLOOKUP(C3857,'Price Averages'!$D$4:$D$103,'Price Averages'!$E$4:$E$103, "FALSE"), F3857)</f>
        <v>192</v>
      </c>
      <c r="H3857">
        <v>96</v>
      </c>
      <c r="I3857">
        <f>IF(H3857="", _xlfn.XLOOKUP(C3857, 'Cost Averages'!$D$4:$D$103,'Cost Averages'!$E$4:$E$103, "FALSE"),H3857)</f>
        <v>96</v>
      </c>
      <c r="J3857">
        <f t="shared" si="363"/>
        <v>192</v>
      </c>
      <c r="K3857">
        <f t="shared" si="364"/>
        <v>96</v>
      </c>
      <c r="L3857">
        <f t="shared" si="365"/>
        <v>96</v>
      </c>
      <c r="M3857" s="2" t="s">
        <v>23</v>
      </c>
      <c r="N3857" t="s">
        <v>527</v>
      </c>
      <c r="O3857" t="s">
        <v>25</v>
      </c>
      <c r="P3857" s="3">
        <v>14.554851510602212</v>
      </c>
      <c r="Q3857" t="str">
        <f t="shared" si="360"/>
        <v>H</v>
      </c>
      <c r="R3857">
        <f t="shared" si="361"/>
        <v>2022</v>
      </c>
      <c r="S3857">
        <f t="shared" si="362"/>
        <v>0</v>
      </c>
    </row>
    <row r="3858" spans="1:19" x14ac:dyDescent="0.25">
      <c r="A3858" s="1">
        <v>44656.769100246536</v>
      </c>
      <c r="B3858" s="2" t="s">
        <v>428</v>
      </c>
      <c r="C3858" t="s">
        <v>188</v>
      </c>
      <c r="D3858">
        <v>4</v>
      </c>
      <c r="E3858">
        <f>IF(D3858="", _xlfn.XLOOKUP(C3858,'Median Quantity per product'!$D$4:$D$103,'Median Quantity per product'!$E$4:$E$103, "NA"),'Project Work - Data wrows'!D3858)</f>
        <v>4</v>
      </c>
      <c r="F3858">
        <v>192</v>
      </c>
      <c r="G3858">
        <f>IF(F3858="",_xlfn.XLOOKUP(C3858,'Price Averages'!$D$4:$D$103,'Price Averages'!$E$4:$E$103, "FALSE"), F3858)</f>
        <v>192</v>
      </c>
      <c r="H3858">
        <v>96</v>
      </c>
      <c r="I3858">
        <f>IF(H3858="", _xlfn.XLOOKUP(C3858, 'Cost Averages'!$D$4:$D$103,'Cost Averages'!$E$4:$E$103, "FALSE"),H3858)</f>
        <v>96</v>
      </c>
      <c r="J3858">
        <f t="shared" si="363"/>
        <v>768</v>
      </c>
      <c r="K3858">
        <f t="shared" si="364"/>
        <v>384</v>
      </c>
      <c r="L3858">
        <f t="shared" si="365"/>
        <v>384</v>
      </c>
      <c r="M3858" s="2" t="s">
        <v>28</v>
      </c>
      <c r="N3858" t="s">
        <v>161</v>
      </c>
      <c r="O3858" t="s">
        <v>25</v>
      </c>
      <c r="P3858" s="3">
        <v>15.121383064708469</v>
      </c>
      <c r="Q3858" t="str">
        <f t="shared" si="360"/>
        <v>H</v>
      </c>
      <c r="R3858">
        <f t="shared" si="361"/>
        <v>2022</v>
      </c>
      <c r="S3858">
        <f t="shared" si="362"/>
        <v>0</v>
      </c>
    </row>
    <row r="3859" spans="1:19" x14ac:dyDescent="0.25">
      <c r="A3859" s="1">
        <v>44689</v>
      </c>
      <c r="B3859" s="2" t="s">
        <v>3969</v>
      </c>
      <c r="C3859" t="s">
        <v>188</v>
      </c>
      <c r="D3859">
        <v>7</v>
      </c>
      <c r="E3859">
        <f>IF(D3859="", _xlfn.XLOOKUP(C3859,'Median Quantity per product'!$D$4:$D$103,'Median Quantity per product'!$E$4:$E$103, "NA"),'Project Work - Data wrows'!D3859)</f>
        <v>7</v>
      </c>
      <c r="F3859" t="s">
        <v>32</v>
      </c>
      <c r="G3859">
        <f>IF(F3859="",_xlfn.XLOOKUP(C3859,'Price Averages'!$D$4:$D$103,'Price Averages'!$E$4:$E$103, "FALSE"), F3859)</f>
        <v>192</v>
      </c>
      <c r="H3859">
        <v>96</v>
      </c>
      <c r="I3859">
        <f>IF(H3859="", _xlfn.XLOOKUP(C3859, 'Cost Averages'!$D$4:$D$103,'Cost Averages'!$E$4:$E$103, "FALSE"),H3859)</f>
        <v>96</v>
      </c>
      <c r="J3859">
        <f t="shared" si="363"/>
        <v>1344</v>
      </c>
      <c r="K3859">
        <f t="shared" si="364"/>
        <v>672</v>
      </c>
      <c r="L3859">
        <f t="shared" si="365"/>
        <v>672</v>
      </c>
      <c r="M3859" s="2" t="s">
        <v>28</v>
      </c>
      <c r="N3859" t="s">
        <v>113</v>
      </c>
      <c r="O3859" t="s">
        <v>56</v>
      </c>
      <c r="P3859" s="3">
        <v>14.16303548174143</v>
      </c>
      <c r="Q3859" t="str">
        <f t="shared" si="360"/>
        <v>H</v>
      </c>
      <c r="R3859">
        <f t="shared" si="361"/>
        <v>2022</v>
      </c>
      <c r="S3859">
        <f t="shared" si="362"/>
        <v>0</v>
      </c>
    </row>
    <row r="3860" spans="1:19" x14ac:dyDescent="0.25">
      <c r="A3860" s="1">
        <v>44574</v>
      </c>
      <c r="B3860" s="2" t="s">
        <v>3861</v>
      </c>
      <c r="C3860" t="s">
        <v>188</v>
      </c>
      <c r="D3860">
        <v>10</v>
      </c>
      <c r="E3860">
        <f>IF(D3860="", _xlfn.XLOOKUP(C3860,'Median Quantity per product'!$D$4:$D$103,'Median Quantity per product'!$E$4:$E$103, "NA"),'Project Work - Data wrows'!D3860)</f>
        <v>10</v>
      </c>
      <c r="F3860">
        <v>192</v>
      </c>
      <c r="G3860">
        <f>IF(F3860="",_xlfn.XLOOKUP(C3860,'Price Averages'!$D$4:$D$103,'Price Averages'!$E$4:$E$103, "FALSE"), F3860)</f>
        <v>192</v>
      </c>
      <c r="H3860">
        <v>96</v>
      </c>
      <c r="I3860">
        <f>IF(H3860="", _xlfn.XLOOKUP(C3860, 'Cost Averages'!$D$4:$D$103,'Cost Averages'!$E$4:$E$103, "FALSE"),H3860)</f>
        <v>96</v>
      </c>
      <c r="J3860">
        <f t="shared" si="363"/>
        <v>1920</v>
      </c>
      <c r="K3860">
        <f t="shared" si="364"/>
        <v>960</v>
      </c>
      <c r="L3860">
        <f t="shared" si="365"/>
        <v>960</v>
      </c>
      <c r="M3860" s="2" t="s">
        <v>28</v>
      </c>
      <c r="N3860" t="s">
        <v>549</v>
      </c>
      <c r="O3860" t="s">
        <v>56</v>
      </c>
      <c r="P3860" s="3">
        <v>10.037135914792184</v>
      </c>
      <c r="Q3860" t="str">
        <f t="shared" si="360"/>
        <v>H</v>
      </c>
      <c r="R3860">
        <f t="shared" si="361"/>
        <v>2022</v>
      </c>
      <c r="S3860">
        <f t="shared" si="362"/>
        <v>0</v>
      </c>
    </row>
    <row r="3861" spans="1:19" x14ac:dyDescent="0.25">
      <c r="A3861" s="1">
        <v>44804.104440137067</v>
      </c>
      <c r="B3861" s="2" t="s">
        <v>2553</v>
      </c>
      <c r="C3861" t="s">
        <v>188</v>
      </c>
      <c r="D3861">
        <v>17</v>
      </c>
      <c r="E3861">
        <f>IF(D3861="", _xlfn.XLOOKUP(C3861,'Median Quantity per product'!$D$4:$D$103,'Median Quantity per product'!$E$4:$E$103, "NA"),'Project Work - Data wrows'!D3861)</f>
        <v>17</v>
      </c>
      <c r="F3861" t="s">
        <v>32</v>
      </c>
      <c r="G3861">
        <f>IF(F3861="",_xlfn.XLOOKUP(C3861,'Price Averages'!$D$4:$D$103,'Price Averages'!$E$4:$E$103, "FALSE"), F3861)</f>
        <v>192</v>
      </c>
      <c r="H3861" t="s">
        <v>32</v>
      </c>
      <c r="I3861">
        <f>IF(H3861="", _xlfn.XLOOKUP(C3861, 'Cost Averages'!$D$4:$D$103,'Cost Averages'!$E$4:$E$103, "FALSE"),H3861)</f>
        <v>96</v>
      </c>
      <c r="J3861">
        <f t="shared" si="363"/>
        <v>3264</v>
      </c>
      <c r="K3861">
        <f t="shared" si="364"/>
        <v>1632</v>
      </c>
      <c r="L3861">
        <f t="shared" si="365"/>
        <v>1632</v>
      </c>
      <c r="M3861" s="2" t="s">
        <v>23</v>
      </c>
      <c r="N3861" t="s">
        <v>572</v>
      </c>
      <c r="O3861" t="s">
        <v>50</v>
      </c>
      <c r="P3861" s="3">
        <v>14.66147716237918</v>
      </c>
      <c r="Q3861" t="str">
        <f t="shared" si="360"/>
        <v>H</v>
      </c>
      <c r="R3861">
        <f t="shared" si="361"/>
        <v>2022</v>
      </c>
      <c r="S3861">
        <f t="shared" si="362"/>
        <v>0</v>
      </c>
    </row>
    <row r="3862" spans="1:19" x14ac:dyDescent="0.25">
      <c r="A3862" s="1">
        <v>44702</v>
      </c>
      <c r="B3862" s="2" t="s">
        <v>3980</v>
      </c>
      <c r="C3862" t="s">
        <v>188</v>
      </c>
      <c r="D3862">
        <v>18</v>
      </c>
      <c r="E3862">
        <f>IF(D3862="", _xlfn.XLOOKUP(C3862,'Median Quantity per product'!$D$4:$D$103,'Median Quantity per product'!$E$4:$E$103, "NA"),'Project Work - Data wrows'!D3862)</f>
        <v>18</v>
      </c>
      <c r="F3862">
        <v>192</v>
      </c>
      <c r="G3862">
        <f>IF(F3862="",_xlfn.XLOOKUP(C3862,'Price Averages'!$D$4:$D$103,'Price Averages'!$E$4:$E$103, "FALSE"), F3862)</f>
        <v>192</v>
      </c>
      <c r="H3862">
        <v>96</v>
      </c>
      <c r="I3862">
        <f>IF(H3862="", _xlfn.XLOOKUP(C3862, 'Cost Averages'!$D$4:$D$103,'Cost Averages'!$E$4:$E$103, "FALSE"),H3862)</f>
        <v>96</v>
      </c>
      <c r="J3862">
        <f t="shared" si="363"/>
        <v>3456</v>
      </c>
      <c r="K3862">
        <f t="shared" si="364"/>
        <v>1728</v>
      </c>
      <c r="L3862">
        <f t="shared" si="365"/>
        <v>1728</v>
      </c>
      <c r="M3862" s="2" t="s">
        <v>28</v>
      </c>
      <c r="N3862" t="s">
        <v>670</v>
      </c>
      <c r="O3862" t="s">
        <v>78</v>
      </c>
      <c r="P3862" s="3">
        <v>12.460490918487697</v>
      </c>
      <c r="Q3862" t="str">
        <f t="shared" si="360"/>
        <v>H</v>
      </c>
      <c r="R3862">
        <f t="shared" si="361"/>
        <v>2022</v>
      </c>
      <c r="S3862">
        <f t="shared" si="362"/>
        <v>0</v>
      </c>
    </row>
    <row r="3863" spans="1:19" x14ac:dyDescent="0.25">
      <c r="A3863" s="1">
        <v>44707.1031832187</v>
      </c>
      <c r="B3863" s="2" t="s">
        <v>1818</v>
      </c>
      <c r="C3863" t="s">
        <v>27</v>
      </c>
      <c r="D3863">
        <v>4</v>
      </c>
      <c r="E3863">
        <f>IF(D3863="", _xlfn.XLOOKUP(C3863,'Median Quantity per product'!$D$4:$D$103,'Median Quantity per product'!$E$4:$E$103, "NA"),'Project Work - Data wrows'!D3863)</f>
        <v>4</v>
      </c>
      <c r="F3863">
        <v>102</v>
      </c>
      <c r="G3863">
        <f>IF(F3863="",_xlfn.XLOOKUP(C3863,'Price Averages'!$D$4:$D$103,'Price Averages'!$E$4:$E$103, "FALSE"), F3863)</f>
        <v>102</v>
      </c>
      <c r="H3863">
        <v>51</v>
      </c>
      <c r="I3863">
        <f>IF(H3863="", _xlfn.XLOOKUP(C3863, 'Cost Averages'!$D$4:$D$103,'Cost Averages'!$E$4:$E$103, "FALSE"),H3863)</f>
        <v>51</v>
      </c>
      <c r="J3863">
        <f t="shared" si="363"/>
        <v>408</v>
      </c>
      <c r="K3863">
        <f t="shared" si="364"/>
        <v>204</v>
      </c>
      <c r="L3863">
        <f t="shared" si="365"/>
        <v>204</v>
      </c>
      <c r="M3863" s="2" t="s">
        <v>44</v>
      </c>
      <c r="N3863" t="s">
        <v>315</v>
      </c>
      <c r="O3863" t="s">
        <v>46</v>
      </c>
      <c r="P3863" s="3">
        <v>11.221666113009938</v>
      </c>
      <c r="Q3863" t="str">
        <f t="shared" si="360"/>
        <v>H</v>
      </c>
      <c r="R3863">
        <f t="shared" si="361"/>
        <v>2022</v>
      </c>
      <c r="S3863">
        <f t="shared" si="362"/>
        <v>0</v>
      </c>
    </row>
    <row r="3864" spans="1:19" x14ac:dyDescent="0.25">
      <c r="A3864" s="1">
        <v>44675.95472449017</v>
      </c>
      <c r="B3864" s="2" t="s">
        <v>2343</v>
      </c>
      <c r="C3864" t="s">
        <v>27</v>
      </c>
      <c r="D3864">
        <v>10</v>
      </c>
      <c r="E3864">
        <f>IF(D3864="", _xlfn.XLOOKUP(C3864,'Median Quantity per product'!$D$4:$D$103,'Median Quantity per product'!$E$4:$E$103, "NA"),'Project Work - Data wrows'!D3864)</f>
        <v>10</v>
      </c>
      <c r="F3864">
        <v>102</v>
      </c>
      <c r="G3864">
        <f>IF(F3864="",_xlfn.XLOOKUP(C3864,'Price Averages'!$D$4:$D$103,'Price Averages'!$E$4:$E$103, "FALSE"), F3864)</f>
        <v>102</v>
      </c>
      <c r="H3864">
        <v>51</v>
      </c>
      <c r="I3864">
        <f>IF(H3864="", _xlfn.XLOOKUP(C3864, 'Cost Averages'!$D$4:$D$103,'Cost Averages'!$E$4:$E$103, "FALSE"),H3864)</f>
        <v>51</v>
      </c>
      <c r="J3864">
        <f t="shared" si="363"/>
        <v>1020</v>
      </c>
      <c r="K3864">
        <f t="shared" si="364"/>
        <v>510</v>
      </c>
      <c r="L3864">
        <f t="shared" si="365"/>
        <v>510</v>
      </c>
      <c r="M3864" s="2" t="s">
        <v>44</v>
      </c>
      <c r="N3864" t="s">
        <v>351</v>
      </c>
      <c r="O3864" t="s">
        <v>56</v>
      </c>
      <c r="P3864" s="3">
        <v>11.970975110943924</v>
      </c>
      <c r="Q3864" t="str">
        <f t="shared" si="360"/>
        <v>H</v>
      </c>
      <c r="R3864">
        <f t="shared" si="361"/>
        <v>2022</v>
      </c>
      <c r="S3864">
        <f t="shared" si="362"/>
        <v>0</v>
      </c>
    </row>
    <row r="3865" spans="1:19" x14ac:dyDescent="0.25">
      <c r="A3865" s="1">
        <v>44846.825951243576</v>
      </c>
      <c r="B3865" s="2" t="s">
        <v>2656</v>
      </c>
      <c r="C3865" t="s">
        <v>27</v>
      </c>
      <c r="D3865">
        <v>10</v>
      </c>
      <c r="E3865">
        <f>IF(D3865="", _xlfn.XLOOKUP(C3865,'Median Quantity per product'!$D$4:$D$103,'Median Quantity per product'!$E$4:$E$103, "NA"),'Project Work - Data wrows'!D3865)</f>
        <v>10</v>
      </c>
      <c r="F3865">
        <v>102</v>
      </c>
      <c r="G3865">
        <f>IF(F3865="",_xlfn.XLOOKUP(C3865,'Price Averages'!$D$4:$D$103,'Price Averages'!$E$4:$E$103, "FALSE"), F3865)</f>
        <v>102</v>
      </c>
      <c r="H3865">
        <v>51</v>
      </c>
      <c r="I3865">
        <f>IF(H3865="", _xlfn.XLOOKUP(C3865, 'Cost Averages'!$D$4:$D$103,'Cost Averages'!$E$4:$E$103, "FALSE"),H3865)</f>
        <v>51</v>
      </c>
      <c r="J3865">
        <f t="shared" si="363"/>
        <v>1020</v>
      </c>
      <c r="K3865">
        <f t="shared" si="364"/>
        <v>510</v>
      </c>
      <c r="L3865">
        <f t="shared" si="365"/>
        <v>510</v>
      </c>
      <c r="M3865" s="2" t="s">
        <v>28</v>
      </c>
      <c r="N3865" t="s">
        <v>256</v>
      </c>
      <c r="O3865" t="s">
        <v>34</v>
      </c>
      <c r="P3865" s="3">
        <v>12.514998090845811</v>
      </c>
      <c r="Q3865" t="str">
        <f t="shared" si="360"/>
        <v>H</v>
      </c>
      <c r="R3865">
        <f t="shared" si="361"/>
        <v>2022</v>
      </c>
      <c r="S3865">
        <f t="shared" si="362"/>
        <v>0</v>
      </c>
    </row>
    <row r="3866" spans="1:19" x14ac:dyDescent="0.25">
      <c r="A3866" s="1">
        <v>44740</v>
      </c>
      <c r="B3866" s="2" t="s">
        <v>4017</v>
      </c>
      <c r="C3866" t="s">
        <v>27</v>
      </c>
      <c r="D3866">
        <v>10</v>
      </c>
      <c r="E3866">
        <f>IF(D3866="", _xlfn.XLOOKUP(C3866,'Median Quantity per product'!$D$4:$D$103,'Median Quantity per product'!$E$4:$E$103, "NA"),'Project Work - Data wrows'!D3866)</f>
        <v>10</v>
      </c>
      <c r="F3866">
        <v>102</v>
      </c>
      <c r="G3866">
        <f>IF(F3866="",_xlfn.XLOOKUP(C3866,'Price Averages'!$D$4:$D$103,'Price Averages'!$E$4:$E$103, "FALSE"), F3866)</f>
        <v>102</v>
      </c>
      <c r="H3866">
        <v>51</v>
      </c>
      <c r="I3866">
        <f>IF(H3866="", _xlfn.XLOOKUP(C3866, 'Cost Averages'!$D$4:$D$103,'Cost Averages'!$E$4:$E$103, "FALSE"),H3866)</f>
        <v>51</v>
      </c>
      <c r="J3866">
        <f t="shared" si="363"/>
        <v>1020</v>
      </c>
      <c r="K3866">
        <f t="shared" si="364"/>
        <v>510</v>
      </c>
      <c r="L3866">
        <f t="shared" si="365"/>
        <v>510</v>
      </c>
      <c r="M3866" s="2" t="s">
        <v>44</v>
      </c>
      <c r="N3866" t="s">
        <v>625</v>
      </c>
      <c r="O3866" t="s">
        <v>78</v>
      </c>
      <c r="P3866" s="3">
        <v>12.954911944548844</v>
      </c>
      <c r="Q3866" t="str">
        <f t="shared" si="360"/>
        <v>H</v>
      </c>
      <c r="R3866">
        <f t="shared" si="361"/>
        <v>2022</v>
      </c>
      <c r="S3866">
        <f t="shared" si="362"/>
        <v>0</v>
      </c>
    </row>
    <row r="3867" spans="1:19" x14ac:dyDescent="0.25">
      <c r="A3867" s="1">
        <v>44668.170311315662</v>
      </c>
      <c r="B3867" s="2" t="s">
        <v>2171</v>
      </c>
      <c r="C3867" t="s">
        <v>27</v>
      </c>
      <c r="D3867">
        <v>11</v>
      </c>
      <c r="E3867">
        <f>IF(D3867="", _xlfn.XLOOKUP(C3867,'Median Quantity per product'!$D$4:$D$103,'Median Quantity per product'!$E$4:$E$103, "NA"),'Project Work - Data wrows'!D3867)</f>
        <v>11</v>
      </c>
      <c r="F3867">
        <v>102</v>
      </c>
      <c r="G3867">
        <f>IF(F3867="",_xlfn.XLOOKUP(C3867,'Price Averages'!$D$4:$D$103,'Price Averages'!$E$4:$E$103, "FALSE"), F3867)</f>
        <v>102</v>
      </c>
      <c r="H3867">
        <v>51</v>
      </c>
      <c r="I3867">
        <f>IF(H3867="", _xlfn.XLOOKUP(C3867, 'Cost Averages'!$D$4:$D$103,'Cost Averages'!$E$4:$E$103, "FALSE"),H3867)</f>
        <v>51</v>
      </c>
      <c r="J3867">
        <f t="shared" si="363"/>
        <v>1122</v>
      </c>
      <c r="K3867">
        <f t="shared" si="364"/>
        <v>561</v>
      </c>
      <c r="L3867">
        <f t="shared" si="365"/>
        <v>561</v>
      </c>
      <c r="M3867" s="2" t="s">
        <v>28</v>
      </c>
      <c r="N3867" t="s">
        <v>118</v>
      </c>
      <c r="O3867" t="s">
        <v>56</v>
      </c>
      <c r="P3867" s="3">
        <v>11.006397834696006</v>
      </c>
      <c r="Q3867" t="str">
        <f t="shared" si="360"/>
        <v>H</v>
      </c>
      <c r="R3867">
        <f t="shared" si="361"/>
        <v>2022</v>
      </c>
      <c r="S3867">
        <f t="shared" si="362"/>
        <v>0</v>
      </c>
    </row>
    <row r="3868" spans="1:19" x14ac:dyDescent="0.25">
      <c r="A3868" s="1">
        <v>44691.680673292372</v>
      </c>
      <c r="B3868" s="2" t="s">
        <v>2282</v>
      </c>
      <c r="C3868" t="s">
        <v>27</v>
      </c>
      <c r="D3868">
        <v>13</v>
      </c>
      <c r="E3868">
        <f>IF(D3868="", _xlfn.XLOOKUP(C3868,'Median Quantity per product'!$D$4:$D$103,'Median Quantity per product'!$E$4:$E$103, "NA"),'Project Work - Data wrows'!D3868)</f>
        <v>13</v>
      </c>
      <c r="F3868" t="s">
        <v>32</v>
      </c>
      <c r="G3868">
        <f>IF(F3868="",_xlfn.XLOOKUP(C3868,'Price Averages'!$D$4:$D$103,'Price Averages'!$E$4:$E$103, "FALSE"), F3868)</f>
        <v>102</v>
      </c>
      <c r="H3868">
        <v>51</v>
      </c>
      <c r="I3868">
        <f>IF(H3868="", _xlfn.XLOOKUP(C3868, 'Cost Averages'!$D$4:$D$103,'Cost Averages'!$E$4:$E$103, "FALSE"),H3868)</f>
        <v>51</v>
      </c>
      <c r="J3868">
        <f t="shared" si="363"/>
        <v>1326</v>
      </c>
      <c r="K3868">
        <f t="shared" si="364"/>
        <v>663</v>
      </c>
      <c r="L3868">
        <f t="shared" si="365"/>
        <v>663</v>
      </c>
      <c r="M3868" s="2" t="s">
        <v>44</v>
      </c>
      <c r="N3868" t="s">
        <v>264</v>
      </c>
      <c r="O3868" t="s">
        <v>41</v>
      </c>
      <c r="P3868" s="3">
        <v>12.503632939408062</v>
      </c>
      <c r="Q3868" t="str">
        <f t="shared" si="360"/>
        <v>H</v>
      </c>
      <c r="R3868">
        <f t="shared" si="361"/>
        <v>2022</v>
      </c>
      <c r="S3868">
        <f t="shared" si="362"/>
        <v>0</v>
      </c>
    </row>
    <row r="3869" spans="1:19" x14ac:dyDescent="0.25">
      <c r="A3869" s="1">
        <v>44573</v>
      </c>
      <c r="B3869" s="2" t="s">
        <v>3860</v>
      </c>
      <c r="C3869" t="s">
        <v>27</v>
      </c>
      <c r="D3869">
        <v>20</v>
      </c>
      <c r="E3869">
        <f>IF(D3869="", _xlfn.XLOOKUP(C3869,'Median Quantity per product'!$D$4:$D$103,'Median Quantity per product'!$E$4:$E$103, "NA"),'Project Work - Data wrows'!D3869)</f>
        <v>20</v>
      </c>
      <c r="F3869" t="s">
        <v>32</v>
      </c>
      <c r="G3869">
        <f>IF(F3869="",_xlfn.XLOOKUP(C3869,'Price Averages'!$D$4:$D$103,'Price Averages'!$E$4:$E$103, "FALSE"), F3869)</f>
        <v>102</v>
      </c>
      <c r="H3869" t="s">
        <v>32</v>
      </c>
      <c r="I3869">
        <f>IF(H3869="", _xlfn.XLOOKUP(C3869, 'Cost Averages'!$D$4:$D$103,'Cost Averages'!$E$4:$E$103, "FALSE"),H3869)</f>
        <v>51</v>
      </c>
      <c r="J3869">
        <f t="shared" si="363"/>
        <v>2040</v>
      </c>
      <c r="K3869">
        <f t="shared" si="364"/>
        <v>1020</v>
      </c>
      <c r="L3869">
        <f t="shared" si="365"/>
        <v>1020</v>
      </c>
      <c r="M3869" s="2" t="s">
        <v>28</v>
      </c>
      <c r="N3869" t="s">
        <v>33</v>
      </c>
      <c r="O3869" t="s">
        <v>34</v>
      </c>
      <c r="P3869" s="3">
        <v>9.3226775515721787</v>
      </c>
      <c r="Q3869" t="str">
        <f t="shared" si="360"/>
        <v>H</v>
      </c>
      <c r="R3869">
        <f t="shared" si="361"/>
        <v>2022</v>
      </c>
      <c r="S3869">
        <f t="shared" si="362"/>
        <v>0</v>
      </c>
    </row>
    <row r="3870" spans="1:19" x14ac:dyDescent="0.25">
      <c r="A3870" s="1">
        <v>44595</v>
      </c>
      <c r="B3870" s="2" t="s">
        <v>3881</v>
      </c>
      <c r="C3870" t="s">
        <v>268</v>
      </c>
      <c r="D3870">
        <v>1</v>
      </c>
      <c r="E3870">
        <f>IF(D3870="", _xlfn.XLOOKUP(C3870,'Median Quantity per product'!$D$4:$D$103,'Median Quantity per product'!$E$4:$E$103, "NA"),'Project Work - Data wrows'!D3870)</f>
        <v>1</v>
      </c>
      <c r="F3870">
        <v>57</v>
      </c>
      <c r="G3870">
        <f>IF(F3870="",_xlfn.XLOOKUP(C3870,'Price Averages'!$D$4:$D$103,'Price Averages'!$E$4:$E$103, "FALSE"), F3870)</f>
        <v>57</v>
      </c>
      <c r="H3870">
        <v>19</v>
      </c>
      <c r="I3870">
        <f>IF(H3870="", _xlfn.XLOOKUP(C3870, 'Cost Averages'!$D$4:$D$103,'Cost Averages'!$E$4:$E$103, "FALSE"),H3870)</f>
        <v>19</v>
      </c>
      <c r="J3870">
        <f t="shared" si="363"/>
        <v>57</v>
      </c>
      <c r="K3870">
        <f t="shared" si="364"/>
        <v>19</v>
      </c>
      <c r="L3870">
        <f t="shared" si="365"/>
        <v>38</v>
      </c>
      <c r="M3870" s="2" t="s">
        <v>28</v>
      </c>
      <c r="N3870" t="s">
        <v>222</v>
      </c>
      <c r="O3870" t="s">
        <v>34</v>
      </c>
      <c r="P3870" s="3">
        <v>12.172922939334034</v>
      </c>
      <c r="Q3870" t="str">
        <f t="shared" si="360"/>
        <v>H</v>
      </c>
      <c r="R3870">
        <f t="shared" si="361"/>
        <v>2022</v>
      </c>
      <c r="S3870">
        <f t="shared" si="362"/>
        <v>0</v>
      </c>
    </row>
    <row r="3871" spans="1:19" x14ac:dyDescent="0.25">
      <c r="A3871" s="1">
        <v>44623.935279236939</v>
      </c>
      <c r="B3871" s="2" t="s">
        <v>267</v>
      </c>
      <c r="C3871" t="s">
        <v>268</v>
      </c>
      <c r="D3871">
        <v>8</v>
      </c>
      <c r="E3871">
        <f>IF(D3871="", _xlfn.XLOOKUP(C3871,'Median Quantity per product'!$D$4:$D$103,'Median Quantity per product'!$E$4:$E$103, "NA"),'Project Work - Data wrows'!D3871)</f>
        <v>8</v>
      </c>
      <c r="F3871" t="s">
        <v>32</v>
      </c>
      <c r="G3871">
        <f>IF(F3871="",_xlfn.XLOOKUP(C3871,'Price Averages'!$D$4:$D$103,'Price Averages'!$E$4:$E$103, "FALSE"), F3871)</f>
        <v>57</v>
      </c>
      <c r="H3871">
        <v>19</v>
      </c>
      <c r="I3871">
        <f>IF(H3871="", _xlfn.XLOOKUP(C3871, 'Cost Averages'!$D$4:$D$103,'Cost Averages'!$E$4:$E$103, "FALSE"),H3871)</f>
        <v>19</v>
      </c>
      <c r="J3871">
        <f t="shared" si="363"/>
        <v>456</v>
      </c>
      <c r="K3871">
        <f t="shared" si="364"/>
        <v>152</v>
      </c>
      <c r="L3871">
        <f t="shared" si="365"/>
        <v>304</v>
      </c>
      <c r="M3871" s="2" t="s">
        <v>23</v>
      </c>
      <c r="N3871" t="s">
        <v>269</v>
      </c>
      <c r="O3871" t="s">
        <v>50</v>
      </c>
      <c r="P3871" s="3">
        <v>11.883396013219548</v>
      </c>
      <c r="Q3871" t="str">
        <f t="shared" si="360"/>
        <v>H</v>
      </c>
      <c r="R3871">
        <f t="shared" si="361"/>
        <v>2022</v>
      </c>
      <c r="S3871">
        <f t="shared" si="362"/>
        <v>0</v>
      </c>
    </row>
    <row r="3872" spans="1:19" x14ac:dyDescent="0.25">
      <c r="A3872" s="1">
        <v>44696.640441289783</v>
      </c>
      <c r="B3872" s="2" t="s">
        <v>2127</v>
      </c>
      <c r="C3872" t="s">
        <v>268</v>
      </c>
      <c r="D3872">
        <v>9</v>
      </c>
      <c r="E3872">
        <f>IF(D3872="", _xlfn.XLOOKUP(C3872,'Median Quantity per product'!$D$4:$D$103,'Median Quantity per product'!$E$4:$E$103, "NA"),'Project Work - Data wrows'!D3872)</f>
        <v>9</v>
      </c>
      <c r="F3872">
        <v>57</v>
      </c>
      <c r="G3872">
        <f>IF(F3872="",_xlfn.XLOOKUP(C3872,'Price Averages'!$D$4:$D$103,'Price Averages'!$E$4:$E$103, "FALSE"), F3872)</f>
        <v>57</v>
      </c>
      <c r="H3872">
        <v>19</v>
      </c>
      <c r="I3872">
        <f>IF(H3872="", _xlfn.XLOOKUP(C3872, 'Cost Averages'!$D$4:$D$103,'Cost Averages'!$E$4:$E$103, "FALSE"),H3872)</f>
        <v>19</v>
      </c>
      <c r="J3872">
        <f t="shared" si="363"/>
        <v>513</v>
      </c>
      <c r="K3872">
        <f t="shared" si="364"/>
        <v>171</v>
      </c>
      <c r="L3872">
        <f t="shared" si="365"/>
        <v>342</v>
      </c>
      <c r="M3872" s="2" t="s">
        <v>28</v>
      </c>
      <c r="N3872" t="s">
        <v>807</v>
      </c>
      <c r="O3872" t="s">
        <v>25</v>
      </c>
      <c r="P3872" s="3">
        <v>16.254955391951082</v>
      </c>
      <c r="Q3872" t="str">
        <f t="shared" si="360"/>
        <v>H</v>
      </c>
      <c r="R3872">
        <f t="shared" si="361"/>
        <v>2022</v>
      </c>
      <c r="S3872">
        <f t="shared" si="362"/>
        <v>0</v>
      </c>
    </row>
    <row r="3873" spans="1:19" x14ac:dyDescent="0.25">
      <c r="A3873" s="1">
        <v>44613.889368791337</v>
      </c>
      <c r="B3873" s="2" t="s">
        <v>1355</v>
      </c>
      <c r="C3873" t="s">
        <v>268</v>
      </c>
      <c r="D3873">
        <v>13</v>
      </c>
      <c r="E3873">
        <f>IF(D3873="", _xlfn.XLOOKUP(C3873,'Median Quantity per product'!$D$4:$D$103,'Median Quantity per product'!$E$4:$E$103, "NA"),'Project Work - Data wrows'!D3873)</f>
        <v>13</v>
      </c>
      <c r="F3873" t="s">
        <v>32</v>
      </c>
      <c r="G3873">
        <f>IF(F3873="",_xlfn.XLOOKUP(C3873,'Price Averages'!$D$4:$D$103,'Price Averages'!$E$4:$E$103, "FALSE"), F3873)</f>
        <v>57</v>
      </c>
      <c r="H3873" t="s">
        <v>32</v>
      </c>
      <c r="I3873">
        <f>IF(H3873="", _xlfn.XLOOKUP(C3873, 'Cost Averages'!$D$4:$D$103,'Cost Averages'!$E$4:$E$103, "FALSE"),H3873)</f>
        <v>19</v>
      </c>
      <c r="J3873">
        <f t="shared" si="363"/>
        <v>741</v>
      </c>
      <c r="K3873">
        <f t="shared" si="364"/>
        <v>247</v>
      </c>
      <c r="L3873">
        <f t="shared" si="365"/>
        <v>494</v>
      </c>
      <c r="M3873" s="2" t="s">
        <v>44</v>
      </c>
      <c r="N3873" t="s">
        <v>665</v>
      </c>
      <c r="O3873" t="s">
        <v>46</v>
      </c>
      <c r="P3873" s="3">
        <v>14.460020532456038</v>
      </c>
      <c r="Q3873" t="str">
        <f t="shared" si="360"/>
        <v>H</v>
      </c>
      <c r="R3873">
        <f t="shared" si="361"/>
        <v>2022</v>
      </c>
      <c r="S3873">
        <f t="shared" si="362"/>
        <v>0</v>
      </c>
    </row>
    <row r="3874" spans="1:19" x14ac:dyDescent="0.25">
      <c r="A3874" s="1">
        <v>44618.993122190106</v>
      </c>
      <c r="B3874" s="2" t="s">
        <v>2090</v>
      </c>
      <c r="C3874" t="s">
        <v>268</v>
      </c>
      <c r="D3874">
        <v>16</v>
      </c>
      <c r="E3874">
        <f>IF(D3874="", _xlfn.XLOOKUP(C3874,'Median Quantity per product'!$D$4:$D$103,'Median Quantity per product'!$E$4:$E$103, "NA"),'Project Work - Data wrows'!D3874)</f>
        <v>16</v>
      </c>
      <c r="F3874">
        <v>57</v>
      </c>
      <c r="G3874">
        <f>IF(F3874="",_xlfn.XLOOKUP(C3874,'Price Averages'!$D$4:$D$103,'Price Averages'!$E$4:$E$103, "FALSE"), F3874)</f>
        <v>57</v>
      </c>
      <c r="H3874">
        <v>19</v>
      </c>
      <c r="I3874">
        <f>IF(H3874="", _xlfn.XLOOKUP(C3874, 'Cost Averages'!$D$4:$D$103,'Cost Averages'!$E$4:$E$103, "FALSE"),H3874)</f>
        <v>19</v>
      </c>
      <c r="J3874">
        <f t="shared" si="363"/>
        <v>912</v>
      </c>
      <c r="K3874">
        <f t="shared" si="364"/>
        <v>304</v>
      </c>
      <c r="L3874">
        <f t="shared" si="365"/>
        <v>608</v>
      </c>
      <c r="M3874" s="2" t="s">
        <v>28</v>
      </c>
      <c r="N3874" t="s">
        <v>882</v>
      </c>
      <c r="O3874" t="s">
        <v>78</v>
      </c>
      <c r="P3874" s="3">
        <v>15.856807810268592</v>
      </c>
      <c r="Q3874" t="str">
        <f t="shared" si="360"/>
        <v>H</v>
      </c>
      <c r="R3874">
        <f t="shared" si="361"/>
        <v>2022</v>
      </c>
      <c r="S3874">
        <f t="shared" si="362"/>
        <v>0</v>
      </c>
    </row>
    <row r="3875" spans="1:19" x14ac:dyDescent="0.25">
      <c r="A3875" s="1">
        <v>44699.834558305214</v>
      </c>
      <c r="B3875" s="2" t="s">
        <v>2784</v>
      </c>
      <c r="C3875" t="s">
        <v>268</v>
      </c>
      <c r="D3875">
        <v>17</v>
      </c>
      <c r="E3875">
        <f>IF(D3875="", _xlfn.XLOOKUP(C3875,'Median Quantity per product'!$D$4:$D$103,'Median Quantity per product'!$E$4:$E$103, "NA"),'Project Work - Data wrows'!D3875)</f>
        <v>17</v>
      </c>
      <c r="F3875" t="s">
        <v>32</v>
      </c>
      <c r="G3875">
        <f>IF(F3875="",_xlfn.XLOOKUP(C3875,'Price Averages'!$D$4:$D$103,'Price Averages'!$E$4:$E$103, "FALSE"), F3875)</f>
        <v>57</v>
      </c>
      <c r="H3875" t="s">
        <v>32</v>
      </c>
      <c r="I3875">
        <f>IF(H3875="", _xlfn.XLOOKUP(C3875, 'Cost Averages'!$D$4:$D$103,'Cost Averages'!$E$4:$E$103, "FALSE"),H3875)</f>
        <v>19</v>
      </c>
      <c r="J3875">
        <f t="shared" si="363"/>
        <v>969</v>
      </c>
      <c r="K3875">
        <f t="shared" si="364"/>
        <v>323</v>
      </c>
      <c r="L3875">
        <f t="shared" si="365"/>
        <v>646</v>
      </c>
      <c r="M3875" s="2" t="s">
        <v>28</v>
      </c>
      <c r="N3875" t="s">
        <v>271</v>
      </c>
      <c r="O3875" t="s">
        <v>56</v>
      </c>
      <c r="P3875" s="3">
        <v>11.504886852416154</v>
      </c>
      <c r="Q3875" t="str">
        <f t="shared" si="360"/>
        <v>H</v>
      </c>
      <c r="R3875">
        <f t="shared" si="361"/>
        <v>2022</v>
      </c>
      <c r="S3875">
        <f t="shared" si="362"/>
        <v>0</v>
      </c>
    </row>
    <row r="3876" spans="1:19" x14ac:dyDescent="0.25">
      <c r="A3876" s="1">
        <v>44651</v>
      </c>
      <c r="B3876" s="2" t="s">
        <v>3934</v>
      </c>
      <c r="C3876" t="s">
        <v>85</v>
      </c>
      <c r="D3876">
        <v>1</v>
      </c>
      <c r="E3876">
        <f>IF(D3876="", _xlfn.XLOOKUP(C3876,'Median Quantity per product'!$D$4:$D$103,'Median Quantity per product'!$E$4:$E$103, "NA"),'Project Work - Data wrows'!D3876)</f>
        <v>1</v>
      </c>
      <c r="F3876">
        <v>204</v>
      </c>
      <c r="G3876">
        <f>IF(F3876="",_xlfn.XLOOKUP(C3876,'Price Averages'!$D$4:$D$103,'Price Averages'!$E$4:$E$103, "FALSE"), F3876)</f>
        <v>204</v>
      </c>
      <c r="H3876">
        <v>51</v>
      </c>
      <c r="I3876">
        <f>IF(H3876="", _xlfn.XLOOKUP(C3876, 'Cost Averages'!$D$4:$D$103,'Cost Averages'!$E$4:$E$103, "FALSE"),H3876)</f>
        <v>51</v>
      </c>
      <c r="J3876">
        <f t="shared" si="363"/>
        <v>204</v>
      </c>
      <c r="K3876">
        <f t="shared" si="364"/>
        <v>51</v>
      </c>
      <c r="L3876">
        <f t="shared" si="365"/>
        <v>153</v>
      </c>
      <c r="M3876" s="2" t="s">
        <v>44</v>
      </c>
      <c r="N3876" t="s">
        <v>930</v>
      </c>
      <c r="O3876" t="s">
        <v>25</v>
      </c>
      <c r="P3876" s="3">
        <v>13.397308081757757</v>
      </c>
      <c r="Q3876" t="str">
        <f t="shared" si="360"/>
        <v>H</v>
      </c>
      <c r="R3876">
        <f t="shared" si="361"/>
        <v>2022</v>
      </c>
      <c r="S3876">
        <f t="shared" si="362"/>
        <v>0</v>
      </c>
    </row>
    <row r="3877" spans="1:19" x14ac:dyDescent="0.25">
      <c r="A3877" s="1">
        <v>44565</v>
      </c>
      <c r="B3877" s="2" t="s">
        <v>3852</v>
      </c>
      <c r="C3877" t="s">
        <v>85</v>
      </c>
      <c r="D3877">
        <v>7</v>
      </c>
      <c r="E3877">
        <f>IF(D3877="", _xlfn.XLOOKUP(C3877,'Median Quantity per product'!$D$4:$D$103,'Median Quantity per product'!$E$4:$E$103, "NA"),'Project Work - Data wrows'!D3877)</f>
        <v>7</v>
      </c>
      <c r="F3877">
        <v>204</v>
      </c>
      <c r="G3877">
        <f>IF(F3877="",_xlfn.XLOOKUP(C3877,'Price Averages'!$D$4:$D$103,'Price Averages'!$E$4:$E$103, "FALSE"), F3877)</f>
        <v>204</v>
      </c>
      <c r="H3877">
        <v>51</v>
      </c>
      <c r="I3877">
        <f>IF(H3877="", _xlfn.XLOOKUP(C3877, 'Cost Averages'!$D$4:$D$103,'Cost Averages'!$E$4:$E$103, "FALSE"),H3877)</f>
        <v>51</v>
      </c>
      <c r="J3877">
        <f t="shared" si="363"/>
        <v>1428</v>
      </c>
      <c r="K3877">
        <f t="shared" si="364"/>
        <v>357</v>
      </c>
      <c r="L3877">
        <f t="shared" si="365"/>
        <v>1071</v>
      </c>
      <c r="M3877" s="2" t="s">
        <v>28</v>
      </c>
      <c r="N3877" t="s">
        <v>368</v>
      </c>
      <c r="O3877" t="s">
        <v>78</v>
      </c>
      <c r="P3877" s="3">
        <v>11.655355879643379</v>
      </c>
      <c r="Q3877" t="str">
        <f t="shared" si="360"/>
        <v>H</v>
      </c>
      <c r="R3877">
        <f t="shared" si="361"/>
        <v>2022</v>
      </c>
      <c r="S3877">
        <f t="shared" si="362"/>
        <v>0</v>
      </c>
    </row>
    <row r="3878" spans="1:19" x14ac:dyDescent="0.25">
      <c r="A3878" s="1">
        <v>44660</v>
      </c>
      <c r="B3878" s="2" t="s">
        <v>3942</v>
      </c>
      <c r="C3878" t="s">
        <v>85</v>
      </c>
      <c r="D3878">
        <v>10</v>
      </c>
      <c r="E3878">
        <f>IF(D3878="", _xlfn.XLOOKUP(C3878,'Median Quantity per product'!$D$4:$D$103,'Median Quantity per product'!$E$4:$E$103, "NA"),'Project Work - Data wrows'!D3878)</f>
        <v>10</v>
      </c>
      <c r="F3878">
        <v>204</v>
      </c>
      <c r="G3878">
        <f>IF(F3878="",_xlfn.XLOOKUP(C3878,'Price Averages'!$D$4:$D$103,'Price Averages'!$E$4:$E$103, "FALSE"), F3878)</f>
        <v>204</v>
      </c>
      <c r="H3878">
        <v>51</v>
      </c>
      <c r="I3878">
        <f>IF(H3878="", _xlfn.XLOOKUP(C3878, 'Cost Averages'!$D$4:$D$103,'Cost Averages'!$E$4:$E$103, "FALSE"),H3878)</f>
        <v>51</v>
      </c>
      <c r="J3878">
        <f t="shared" si="363"/>
        <v>2040</v>
      </c>
      <c r="K3878">
        <f t="shared" si="364"/>
        <v>510</v>
      </c>
      <c r="L3878">
        <f t="shared" si="365"/>
        <v>1530</v>
      </c>
      <c r="M3878" s="2" t="s">
        <v>28</v>
      </c>
      <c r="N3878" t="s">
        <v>520</v>
      </c>
      <c r="O3878" t="s">
        <v>25</v>
      </c>
      <c r="P3878" s="3">
        <v>11.003496633574638</v>
      </c>
      <c r="Q3878" t="str">
        <f t="shared" si="360"/>
        <v>H</v>
      </c>
      <c r="R3878">
        <f t="shared" si="361"/>
        <v>2022</v>
      </c>
      <c r="S3878">
        <f t="shared" si="362"/>
        <v>0</v>
      </c>
    </row>
    <row r="3879" spans="1:19" x14ac:dyDescent="0.25">
      <c r="A3879" s="1">
        <v>44617.498831748948</v>
      </c>
      <c r="B3879" s="2" t="s">
        <v>1782</v>
      </c>
      <c r="C3879" t="s">
        <v>85</v>
      </c>
      <c r="D3879">
        <v>11</v>
      </c>
      <c r="E3879">
        <f>IF(D3879="", _xlfn.XLOOKUP(C3879,'Median Quantity per product'!$D$4:$D$103,'Median Quantity per product'!$E$4:$E$103, "NA"),'Project Work - Data wrows'!D3879)</f>
        <v>11</v>
      </c>
      <c r="F3879" t="s">
        <v>32</v>
      </c>
      <c r="G3879">
        <f>IF(F3879="",_xlfn.XLOOKUP(C3879,'Price Averages'!$D$4:$D$103,'Price Averages'!$E$4:$E$103, "FALSE"), F3879)</f>
        <v>204</v>
      </c>
      <c r="H3879">
        <v>51</v>
      </c>
      <c r="I3879">
        <f>IF(H3879="", _xlfn.XLOOKUP(C3879, 'Cost Averages'!$D$4:$D$103,'Cost Averages'!$E$4:$E$103, "FALSE"),H3879)</f>
        <v>51</v>
      </c>
      <c r="J3879">
        <f t="shared" si="363"/>
        <v>2244</v>
      </c>
      <c r="K3879">
        <f t="shared" si="364"/>
        <v>561</v>
      </c>
      <c r="L3879">
        <f t="shared" si="365"/>
        <v>1683</v>
      </c>
      <c r="M3879" s="2" t="s">
        <v>44</v>
      </c>
      <c r="N3879" t="s">
        <v>730</v>
      </c>
      <c r="O3879" t="s">
        <v>25</v>
      </c>
      <c r="P3879" s="3">
        <v>12.985332015423809</v>
      </c>
      <c r="Q3879" t="str">
        <f t="shared" si="360"/>
        <v>H</v>
      </c>
      <c r="R3879">
        <f t="shared" si="361"/>
        <v>2022</v>
      </c>
      <c r="S3879">
        <f t="shared" si="362"/>
        <v>0</v>
      </c>
    </row>
    <row r="3880" spans="1:19" x14ac:dyDescent="0.25">
      <c r="A3880" s="1">
        <v>44835.660473851523</v>
      </c>
      <c r="B3880" s="2" t="s">
        <v>3154</v>
      </c>
      <c r="C3880" t="s">
        <v>85</v>
      </c>
      <c r="D3880">
        <v>12</v>
      </c>
      <c r="E3880">
        <f>IF(D3880="", _xlfn.XLOOKUP(C3880,'Median Quantity per product'!$D$4:$D$103,'Median Quantity per product'!$E$4:$E$103, "NA"),'Project Work - Data wrows'!D3880)</f>
        <v>12</v>
      </c>
      <c r="F3880">
        <v>204</v>
      </c>
      <c r="G3880">
        <f>IF(F3880="",_xlfn.XLOOKUP(C3880,'Price Averages'!$D$4:$D$103,'Price Averages'!$E$4:$E$103, "FALSE"), F3880)</f>
        <v>204</v>
      </c>
      <c r="H3880">
        <v>51</v>
      </c>
      <c r="I3880">
        <f>IF(H3880="", _xlfn.XLOOKUP(C3880, 'Cost Averages'!$D$4:$D$103,'Cost Averages'!$E$4:$E$103, "FALSE"),H3880)</f>
        <v>51</v>
      </c>
      <c r="J3880">
        <f t="shared" si="363"/>
        <v>2448</v>
      </c>
      <c r="K3880">
        <f t="shared" si="364"/>
        <v>612</v>
      </c>
      <c r="L3880">
        <f t="shared" si="365"/>
        <v>1836</v>
      </c>
      <c r="M3880" s="2" t="s">
        <v>23</v>
      </c>
      <c r="N3880" t="s">
        <v>321</v>
      </c>
      <c r="O3880" t="s">
        <v>25</v>
      </c>
      <c r="P3880" s="3">
        <v>12.545140403858928</v>
      </c>
      <c r="Q3880" t="str">
        <f t="shared" si="360"/>
        <v>H</v>
      </c>
      <c r="R3880">
        <f t="shared" si="361"/>
        <v>2022</v>
      </c>
      <c r="S3880">
        <f t="shared" si="362"/>
        <v>0</v>
      </c>
    </row>
    <row r="3881" spans="1:19" x14ac:dyDescent="0.25">
      <c r="A3881" s="1">
        <v>44926.501320047049</v>
      </c>
      <c r="B3881" s="2" t="s">
        <v>3200</v>
      </c>
      <c r="C3881" t="s">
        <v>85</v>
      </c>
      <c r="D3881">
        <v>12</v>
      </c>
      <c r="E3881">
        <f>IF(D3881="", _xlfn.XLOOKUP(C3881,'Median Quantity per product'!$D$4:$D$103,'Median Quantity per product'!$E$4:$E$103, "NA"),'Project Work - Data wrows'!D3881)</f>
        <v>12</v>
      </c>
      <c r="F3881">
        <v>204</v>
      </c>
      <c r="G3881">
        <f>IF(F3881="",_xlfn.XLOOKUP(C3881,'Price Averages'!$D$4:$D$103,'Price Averages'!$E$4:$E$103, "FALSE"), F3881)</f>
        <v>204</v>
      </c>
      <c r="H3881">
        <v>51</v>
      </c>
      <c r="I3881">
        <f>IF(H3881="", _xlfn.XLOOKUP(C3881, 'Cost Averages'!$D$4:$D$103,'Cost Averages'!$E$4:$E$103, "FALSE"),H3881)</f>
        <v>51</v>
      </c>
      <c r="J3881">
        <f t="shared" si="363"/>
        <v>2448</v>
      </c>
      <c r="K3881">
        <f t="shared" si="364"/>
        <v>612</v>
      </c>
      <c r="L3881">
        <f t="shared" si="365"/>
        <v>1836</v>
      </c>
      <c r="M3881" s="2" t="s">
        <v>28</v>
      </c>
      <c r="N3881" t="s">
        <v>759</v>
      </c>
      <c r="O3881" t="s">
        <v>34</v>
      </c>
      <c r="P3881" s="3">
        <v>11.289144410898391</v>
      </c>
      <c r="Q3881" t="str">
        <f t="shared" si="360"/>
        <v>H</v>
      </c>
      <c r="R3881">
        <f t="shared" si="361"/>
        <v>2022</v>
      </c>
      <c r="S3881">
        <f t="shared" si="362"/>
        <v>0</v>
      </c>
    </row>
    <row r="3882" spans="1:19" x14ac:dyDescent="0.25">
      <c r="A3882" s="1">
        <v>44643</v>
      </c>
      <c r="B3882" s="2" t="s">
        <v>3926</v>
      </c>
      <c r="C3882" t="s">
        <v>85</v>
      </c>
      <c r="D3882">
        <v>13</v>
      </c>
      <c r="E3882">
        <f>IF(D3882="", _xlfn.XLOOKUP(C3882,'Median Quantity per product'!$D$4:$D$103,'Median Quantity per product'!$E$4:$E$103, "NA"),'Project Work - Data wrows'!D3882)</f>
        <v>13</v>
      </c>
      <c r="F3882">
        <v>204</v>
      </c>
      <c r="G3882">
        <f>IF(F3882="",_xlfn.XLOOKUP(C3882,'Price Averages'!$D$4:$D$103,'Price Averages'!$E$4:$E$103, "FALSE"), F3882)</f>
        <v>204</v>
      </c>
      <c r="H3882">
        <v>51</v>
      </c>
      <c r="I3882">
        <f>IF(H3882="", _xlfn.XLOOKUP(C3882, 'Cost Averages'!$D$4:$D$103,'Cost Averages'!$E$4:$E$103, "FALSE"),H3882)</f>
        <v>51</v>
      </c>
      <c r="J3882">
        <f t="shared" si="363"/>
        <v>2652</v>
      </c>
      <c r="K3882">
        <f t="shared" si="364"/>
        <v>663</v>
      </c>
      <c r="L3882">
        <f t="shared" si="365"/>
        <v>1989</v>
      </c>
      <c r="M3882" s="2" t="s">
        <v>28</v>
      </c>
      <c r="N3882" t="s">
        <v>811</v>
      </c>
      <c r="O3882" t="s">
        <v>78</v>
      </c>
      <c r="P3882" s="3">
        <v>12.155895475340943</v>
      </c>
      <c r="Q3882" t="str">
        <f t="shared" si="360"/>
        <v>H</v>
      </c>
      <c r="R3882">
        <f t="shared" si="361"/>
        <v>2022</v>
      </c>
      <c r="S3882">
        <f t="shared" si="362"/>
        <v>0</v>
      </c>
    </row>
    <row r="3883" spans="1:19" x14ac:dyDescent="0.25">
      <c r="A3883" s="1">
        <v>44703.315916061641</v>
      </c>
      <c r="B3883" s="2" t="s">
        <v>639</v>
      </c>
      <c r="C3883" t="s">
        <v>85</v>
      </c>
      <c r="D3883">
        <v>16</v>
      </c>
      <c r="E3883">
        <f>IF(D3883="", _xlfn.XLOOKUP(C3883,'Median Quantity per product'!$D$4:$D$103,'Median Quantity per product'!$E$4:$E$103, "NA"),'Project Work - Data wrows'!D3883)</f>
        <v>16</v>
      </c>
      <c r="F3883" t="s">
        <v>32</v>
      </c>
      <c r="G3883">
        <f>IF(F3883="",_xlfn.XLOOKUP(C3883,'Price Averages'!$D$4:$D$103,'Price Averages'!$E$4:$E$103, "FALSE"), F3883)</f>
        <v>204</v>
      </c>
      <c r="H3883">
        <v>51</v>
      </c>
      <c r="I3883">
        <f>IF(H3883="", _xlfn.XLOOKUP(C3883, 'Cost Averages'!$D$4:$D$103,'Cost Averages'!$E$4:$E$103, "FALSE"),H3883)</f>
        <v>51</v>
      </c>
      <c r="J3883">
        <f t="shared" si="363"/>
        <v>3264</v>
      </c>
      <c r="K3883">
        <f t="shared" si="364"/>
        <v>816</v>
      </c>
      <c r="L3883">
        <f t="shared" si="365"/>
        <v>2448</v>
      </c>
      <c r="M3883" s="2" t="s">
        <v>28</v>
      </c>
      <c r="N3883" t="s">
        <v>205</v>
      </c>
      <c r="O3883" t="s">
        <v>50</v>
      </c>
      <c r="P3883" s="3">
        <v>10.980884286450312</v>
      </c>
      <c r="Q3883" t="str">
        <f t="shared" si="360"/>
        <v>H</v>
      </c>
      <c r="R3883">
        <f t="shared" si="361"/>
        <v>2022</v>
      </c>
      <c r="S3883">
        <f t="shared" si="362"/>
        <v>0</v>
      </c>
    </row>
    <row r="3884" spans="1:19" x14ac:dyDescent="0.25">
      <c r="A3884" s="1">
        <v>44582</v>
      </c>
      <c r="B3884" s="2" t="s">
        <v>3869</v>
      </c>
      <c r="C3884" t="s">
        <v>85</v>
      </c>
      <c r="D3884">
        <v>19</v>
      </c>
      <c r="E3884">
        <f>IF(D3884="", _xlfn.XLOOKUP(C3884,'Median Quantity per product'!$D$4:$D$103,'Median Quantity per product'!$E$4:$E$103, "NA"),'Project Work - Data wrows'!D3884)</f>
        <v>19</v>
      </c>
      <c r="F3884">
        <v>204</v>
      </c>
      <c r="G3884">
        <f>IF(F3884="",_xlfn.XLOOKUP(C3884,'Price Averages'!$D$4:$D$103,'Price Averages'!$E$4:$E$103, "FALSE"), F3884)</f>
        <v>204</v>
      </c>
      <c r="H3884">
        <v>51</v>
      </c>
      <c r="I3884">
        <f>IF(H3884="", _xlfn.XLOOKUP(C3884, 'Cost Averages'!$D$4:$D$103,'Cost Averages'!$E$4:$E$103, "FALSE"),H3884)</f>
        <v>51</v>
      </c>
      <c r="J3884">
        <f t="shared" si="363"/>
        <v>3876</v>
      </c>
      <c r="K3884">
        <f t="shared" si="364"/>
        <v>969</v>
      </c>
      <c r="L3884">
        <f t="shared" si="365"/>
        <v>2907</v>
      </c>
      <c r="M3884" s="2" t="s">
        <v>23</v>
      </c>
      <c r="N3884" t="s">
        <v>652</v>
      </c>
      <c r="O3884" t="s">
        <v>78</v>
      </c>
      <c r="P3884" s="3">
        <v>10.163794912095831</v>
      </c>
      <c r="Q3884" t="str">
        <f t="shared" si="360"/>
        <v>H</v>
      </c>
      <c r="R3884">
        <f t="shared" si="361"/>
        <v>2022</v>
      </c>
      <c r="S3884">
        <f t="shared" si="362"/>
        <v>0</v>
      </c>
    </row>
    <row r="3885" spans="1:19" x14ac:dyDescent="0.25">
      <c r="A3885" s="1">
        <v>44673</v>
      </c>
      <c r="B3885" s="2" t="s">
        <v>3955</v>
      </c>
      <c r="C3885" t="s">
        <v>85</v>
      </c>
      <c r="D3885">
        <v>19</v>
      </c>
      <c r="E3885">
        <f>IF(D3885="", _xlfn.XLOOKUP(C3885,'Median Quantity per product'!$D$4:$D$103,'Median Quantity per product'!$E$4:$E$103, "NA"),'Project Work - Data wrows'!D3885)</f>
        <v>19</v>
      </c>
      <c r="F3885">
        <v>204</v>
      </c>
      <c r="G3885">
        <f>IF(F3885="",_xlfn.XLOOKUP(C3885,'Price Averages'!$D$4:$D$103,'Price Averages'!$E$4:$E$103, "FALSE"), F3885)</f>
        <v>204</v>
      </c>
      <c r="H3885">
        <v>51</v>
      </c>
      <c r="I3885">
        <f>IF(H3885="", _xlfn.XLOOKUP(C3885, 'Cost Averages'!$D$4:$D$103,'Cost Averages'!$E$4:$E$103, "FALSE"),H3885)</f>
        <v>51</v>
      </c>
      <c r="J3885">
        <f t="shared" si="363"/>
        <v>3876</v>
      </c>
      <c r="K3885">
        <f t="shared" si="364"/>
        <v>969</v>
      </c>
      <c r="L3885">
        <f t="shared" si="365"/>
        <v>2907</v>
      </c>
      <c r="M3885" s="2" t="s">
        <v>28</v>
      </c>
      <c r="N3885" t="s">
        <v>932</v>
      </c>
      <c r="O3885" t="s">
        <v>78</v>
      </c>
      <c r="P3885" s="3">
        <v>9.2053706474810433</v>
      </c>
      <c r="Q3885" t="str">
        <f t="shared" si="360"/>
        <v>H</v>
      </c>
      <c r="R3885">
        <f t="shared" si="361"/>
        <v>2022</v>
      </c>
      <c r="S3885">
        <f t="shared" si="362"/>
        <v>0</v>
      </c>
    </row>
    <row r="3886" spans="1:19" x14ac:dyDescent="0.25">
      <c r="A3886" s="1">
        <v>44714</v>
      </c>
      <c r="B3886" s="2" t="s">
        <v>3992</v>
      </c>
      <c r="C3886" t="s">
        <v>85</v>
      </c>
      <c r="D3886">
        <v>20</v>
      </c>
      <c r="E3886">
        <f>IF(D3886="", _xlfn.XLOOKUP(C3886,'Median Quantity per product'!$D$4:$D$103,'Median Quantity per product'!$E$4:$E$103, "NA"),'Project Work - Data wrows'!D3886)</f>
        <v>20</v>
      </c>
      <c r="F3886">
        <v>204</v>
      </c>
      <c r="G3886">
        <f>IF(F3886="",_xlfn.XLOOKUP(C3886,'Price Averages'!$D$4:$D$103,'Price Averages'!$E$4:$E$103, "FALSE"), F3886)</f>
        <v>204</v>
      </c>
      <c r="H3886">
        <v>51</v>
      </c>
      <c r="I3886">
        <f>IF(H3886="", _xlfn.XLOOKUP(C3886, 'Cost Averages'!$D$4:$D$103,'Cost Averages'!$E$4:$E$103, "FALSE"),H3886)</f>
        <v>51</v>
      </c>
      <c r="J3886">
        <f t="shared" si="363"/>
        <v>4080</v>
      </c>
      <c r="K3886">
        <f t="shared" si="364"/>
        <v>1020</v>
      </c>
      <c r="L3886">
        <f t="shared" si="365"/>
        <v>3060</v>
      </c>
      <c r="M3886" s="2" t="s">
        <v>28</v>
      </c>
      <c r="N3886" t="s">
        <v>540</v>
      </c>
      <c r="O3886" t="s">
        <v>46</v>
      </c>
      <c r="P3886" s="3">
        <v>16.695690968264284</v>
      </c>
      <c r="Q3886" t="str">
        <f t="shared" si="360"/>
        <v>H</v>
      </c>
      <c r="R3886">
        <f t="shared" si="361"/>
        <v>2022</v>
      </c>
      <c r="S3886">
        <f t="shared" si="362"/>
        <v>0</v>
      </c>
    </row>
    <row r="3887" spans="1:19" x14ac:dyDescent="0.25">
      <c r="A3887" s="1">
        <v>44586</v>
      </c>
      <c r="B3887" s="2" t="s">
        <v>3873</v>
      </c>
      <c r="C3887" t="s">
        <v>320</v>
      </c>
      <c r="D3887">
        <v>4</v>
      </c>
      <c r="E3887">
        <f>IF(D3887="", _xlfn.XLOOKUP(C3887,'Median Quantity per product'!$D$4:$D$103,'Median Quantity per product'!$E$4:$E$103, "NA"),'Project Work - Data wrows'!D3887)</f>
        <v>4</v>
      </c>
      <c r="F3887">
        <v>124</v>
      </c>
      <c r="G3887">
        <f>IF(F3887="",_xlfn.XLOOKUP(C3887,'Price Averages'!$D$4:$D$103,'Price Averages'!$E$4:$E$103, "FALSE"), F3887)</f>
        <v>124</v>
      </c>
      <c r="H3887" t="s">
        <v>32</v>
      </c>
      <c r="I3887">
        <f>IF(H3887="", _xlfn.XLOOKUP(C3887, 'Cost Averages'!$D$4:$D$103,'Cost Averages'!$E$4:$E$103, "FALSE"),H3887)</f>
        <v>62</v>
      </c>
      <c r="J3887">
        <f t="shared" si="363"/>
        <v>496</v>
      </c>
      <c r="K3887">
        <f t="shared" si="364"/>
        <v>248</v>
      </c>
      <c r="L3887">
        <f t="shared" si="365"/>
        <v>248</v>
      </c>
      <c r="M3887" s="2" t="s">
        <v>23</v>
      </c>
      <c r="N3887" t="s">
        <v>384</v>
      </c>
      <c r="O3887" t="s">
        <v>41</v>
      </c>
      <c r="P3887" s="3">
        <v>12.456740895640767</v>
      </c>
      <c r="Q3887" t="str">
        <f t="shared" si="360"/>
        <v>H</v>
      </c>
      <c r="R3887">
        <f t="shared" si="361"/>
        <v>2022</v>
      </c>
      <c r="S3887">
        <f t="shared" si="362"/>
        <v>0</v>
      </c>
    </row>
    <row r="3888" spans="1:19" x14ac:dyDescent="0.25">
      <c r="A3888" s="1">
        <v>44827.356515407708</v>
      </c>
      <c r="B3888" s="2" t="s">
        <v>2024</v>
      </c>
      <c r="C3888" t="s">
        <v>320</v>
      </c>
      <c r="D3888">
        <v>7</v>
      </c>
      <c r="E3888">
        <f>IF(D3888="", _xlfn.XLOOKUP(C3888,'Median Quantity per product'!$D$4:$D$103,'Median Quantity per product'!$E$4:$E$103, "NA"),'Project Work - Data wrows'!D3888)</f>
        <v>7</v>
      </c>
      <c r="F3888">
        <v>124</v>
      </c>
      <c r="G3888">
        <f>IF(F3888="",_xlfn.XLOOKUP(C3888,'Price Averages'!$D$4:$D$103,'Price Averages'!$E$4:$E$103, "FALSE"), F3888)</f>
        <v>124</v>
      </c>
      <c r="H3888">
        <v>62</v>
      </c>
      <c r="I3888">
        <f>IF(H3888="", _xlfn.XLOOKUP(C3888, 'Cost Averages'!$D$4:$D$103,'Cost Averages'!$E$4:$E$103, "FALSE"),H3888)</f>
        <v>62</v>
      </c>
      <c r="J3888">
        <f t="shared" si="363"/>
        <v>868</v>
      </c>
      <c r="K3888">
        <f t="shared" si="364"/>
        <v>434</v>
      </c>
      <c r="L3888">
        <f t="shared" si="365"/>
        <v>434</v>
      </c>
      <c r="M3888" s="2" t="s">
        <v>44</v>
      </c>
      <c r="N3888" t="s">
        <v>271</v>
      </c>
      <c r="O3888" t="s">
        <v>56</v>
      </c>
      <c r="P3888" s="3">
        <v>11.504886852416154</v>
      </c>
      <c r="Q3888" t="str">
        <f t="shared" si="360"/>
        <v>H</v>
      </c>
      <c r="R3888">
        <f t="shared" si="361"/>
        <v>2022</v>
      </c>
      <c r="S3888">
        <f t="shared" si="362"/>
        <v>0</v>
      </c>
    </row>
    <row r="3889" spans="1:19" x14ac:dyDescent="0.25">
      <c r="A3889" s="1">
        <v>44743</v>
      </c>
      <c r="B3889" s="2" t="s">
        <v>4020</v>
      </c>
      <c r="C3889" t="s">
        <v>320</v>
      </c>
      <c r="D3889">
        <v>8</v>
      </c>
      <c r="E3889">
        <f>IF(D3889="", _xlfn.XLOOKUP(C3889,'Median Quantity per product'!$D$4:$D$103,'Median Quantity per product'!$E$4:$E$103, "NA"),'Project Work - Data wrows'!D3889)</f>
        <v>8</v>
      </c>
      <c r="F3889">
        <v>124</v>
      </c>
      <c r="G3889">
        <f>IF(F3889="",_xlfn.XLOOKUP(C3889,'Price Averages'!$D$4:$D$103,'Price Averages'!$E$4:$E$103, "FALSE"), F3889)</f>
        <v>124</v>
      </c>
      <c r="H3889">
        <v>62</v>
      </c>
      <c r="I3889">
        <f>IF(H3889="", _xlfn.XLOOKUP(C3889, 'Cost Averages'!$D$4:$D$103,'Cost Averages'!$E$4:$E$103, "FALSE"),H3889)</f>
        <v>62</v>
      </c>
      <c r="J3889">
        <f t="shared" si="363"/>
        <v>992</v>
      </c>
      <c r="K3889">
        <f t="shared" si="364"/>
        <v>496</v>
      </c>
      <c r="L3889">
        <f t="shared" si="365"/>
        <v>496</v>
      </c>
      <c r="M3889" s="2" t="s">
        <v>44</v>
      </c>
      <c r="N3889" t="s">
        <v>817</v>
      </c>
      <c r="O3889" t="s">
        <v>34</v>
      </c>
      <c r="P3889" s="3">
        <v>14.060995290679429</v>
      </c>
      <c r="Q3889" t="str">
        <f t="shared" si="360"/>
        <v>H</v>
      </c>
      <c r="R3889">
        <f t="shared" si="361"/>
        <v>2022</v>
      </c>
      <c r="S3889">
        <f t="shared" si="362"/>
        <v>0</v>
      </c>
    </row>
    <row r="3890" spans="1:19" x14ac:dyDescent="0.25">
      <c r="A3890" s="1">
        <v>44701.467449637632</v>
      </c>
      <c r="B3890" s="2" t="s">
        <v>1493</v>
      </c>
      <c r="C3890" t="s">
        <v>320</v>
      </c>
      <c r="D3890">
        <v>17</v>
      </c>
      <c r="E3890">
        <f>IF(D3890="", _xlfn.XLOOKUP(C3890,'Median Quantity per product'!$D$4:$D$103,'Median Quantity per product'!$E$4:$E$103, "NA"),'Project Work - Data wrows'!D3890)</f>
        <v>17</v>
      </c>
      <c r="F3890">
        <v>124</v>
      </c>
      <c r="G3890">
        <f>IF(F3890="",_xlfn.XLOOKUP(C3890,'Price Averages'!$D$4:$D$103,'Price Averages'!$E$4:$E$103, "FALSE"), F3890)</f>
        <v>124</v>
      </c>
      <c r="H3890">
        <v>62</v>
      </c>
      <c r="I3890">
        <f>IF(H3890="", _xlfn.XLOOKUP(C3890, 'Cost Averages'!$D$4:$D$103,'Cost Averages'!$E$4:$E$103, "FALSE"),H3890)</f>
        <v>62</v>
      </c>
      <c r="J3890">
        <f t="shared" si="363"/>
        <v>2108</v>
      </c>
      <c r="K3890">
        <f t="shared" si="364"/>
        <v>1054</v>
      </c>
      <c r="L3890">
        <f t="shared" si="365"/>
        <v>1054</v>
      </c>
      <c r="M3890" s="2" t="s">
        <v>28</v>
      </c>
      <c r="N3890" t="s">
        <v>273</v>
      </c>
      <c r="O3890" t="s">
        <v>25</v>
      </c>
      <c r="P3890" s="3">
        <v>11.428575823958646</v>
      </c>
      <c r="Q3890" t="str">
        <f t="shared" si="360"/>
        <v>H</v>
      </c>
      <c r="R3890">
        <f t="shared" si="361"/>
        <v>2022</v>
      </c>
      <c r="S3890">
        <f t="shared" si="362"/>
        <v>0</v>
      </c>
    </row>
    <row r="3891" spans="1:19" x14ac:dyDescent="0.25">
      <c r="A3891" s="1">
        <v>44786.558902011828</v>
      </c>
      <c r="B3891" s="2" t="s">
        <v>2307</v>
      </c>
      <c r="C3891" t="s">
        <v>553</v>
      </c>
      <c r="D3891">
        <v>2</v>
      </c>
      <c r="E3891">
        <f>IF(D3891="", _xlfn.XLOOKUP(C3891,'Median Quantity per product'!$D$4:$D$103,'Median Quantity per product'!$E$4:$E$103, "NA"),'Project Work - Data wrows'!D3891)</f>
        <v>2</v>
      </c>
      <c r="F3891">
        <v>384</v>
      </c>
      <c r="G3891">
        <f>IF(F3891="",_xlfn.XLOOKUP(C3891,'Price Averages'!$D$4:$D$103,'Price Averages'!$E$4:$E$103, "FALSE"), F3891)</f>
        <v>384</v>
      </c>
      <c r="H3891">
        <v>96</v>
      </c>
      <c r="I3891">
        <f>IF(H3891="", _xlfn.XLOOKUP(C3891, 'Cost Averages'!$D$4:$D$103,'Cost Averages'!$E$4:$E$103, "FALSE"),H3891)</f>
        <v>96</v>
      </c>
      <c r="J3891">
        <f t="shared" si="363"/>
        <v>768</v>
      </c>
      <c r="K3891">
        <f t="shared" si="364"/>
        <v>192</v>
      </c>
      <c r="L3891">
        <f t="shared" si="365"/>
        <v>576</v>
      </c>
      <c r="M3891" s="2" t="s">
        <v>28</v>
      </c>
      <c r="N3891" t="s">
        <v>811</v>
      </c>
      <c r="O3891" t="s">
        <v>78</v>
      </c>
      <c r="P3891" s="3">
        <v>12.155895475340943</v>
      </c>
      <c r="Q3891" t="str">
        <f t="shared" si="360"/>
        <v>H</v>
      </c>
      <c r="R3891">
        <f t="shared" si="361"/>
        <v>2022</v>
      </c>
      <c r="S3891">
        <f t="shared" si="362"/>
        <v>0</v>
      </c>
    </row>
    <row r="3892" spans="1:19" x14ac:dyDescent="0.25">
      <c r="A3892" s="1">
        <v>44569</v>
      </c>
      <c r="B3892" s="2" t="s">
        <v>3856</v>
      </c>
      <c r="C3892" t="s">
        <v>553</v>
      </c>
      <c r="D3892">
        <v>15</v>
      </c>
      <c r="E3892">
        <f>IF(D3892="", _xlfn.XLOOKUP(C3892,'Median Quantity per product'!$D$4:$D$103,'Median Quantity per product'!$E$4:$E$103, "NA"),'Project Work - Data wrows'!D3892)</f>
        <v>15</v>
      </c>
      <c r="F3892" t="s">
        <v>32</v>
      </c>
      <c r="G3892">
        <f>IF(F3892="",_xlfn.XLOOKUP(C3892,'Price Averages'!$D$4:$D$103,'Price Averages'!$E$4:$E$103, "FALSE"), F3892)</f>
        <v>384</v>
      </c>
      <c r="H3892">
        <v>96</v>
      </c>
      <c r="I3892">
        <f>IF(H3892="", _xlfn.XLOOKUP(C3892, 'Cost Averages'!$D$4:$D$103,'Cost Averages'!$E$4:$E$103, "FALSE"),H3892)</f>
        <v>96</v>
      </c>
      <c r="J3892">
        <f t="shared" si="363"/>
        <v>5760</v>
      </c>
      <c r="K3892">
        <f t="shared" si="364"/>
        <v>1440</v>
      </c>
      <c r="L3892">
        <f t="shared" si="365"/>
        <v>4320</v>
      </c>
      <c r="M3892" s="2" t="s">
        <v>44</v>
      </c>
      <c r="N3892" t="s">
        <v>1251</v>
      </c>
      <c r="O3892" t="s">
        <v>56</v>
      </c>
      <c r="P3892" s="3">
        <v>10.01033276255276</v>
      </c>
      <c r="Q3892" t="str">
        <f t="shared" si="360"/>
        <v>H</v>
      </c>
      <c r="R3892">
        <f t="shared" si="361"/>
        <v>2022</v>
      </c>
      <c r="S3892">
        <f t="shared" si="362"/>
        <v>0</v>
      </c>
    </row>
    <row r="3893" spans="1:19" x14ac:dyDescent="0.25">
      <c r="A3893" s="1">
        <v>44766</v>
      </c>
      <c r="B3893" s="2" t="s">
        <v>4040</v>
      </c>
      <c r="C3893" t="s">
        <v>553</v>
      </c>
      <c r="D3893">
        <v>15</v>
      </c>
      <c r="E3893">
        <f>IF(D3893="", _xlfn.XLOOKUP(C3893,'Median Quantity per product'!$D$4:$D$103,'Median Quantity per product'!$E$4:$E$103, "NA"),'Project Work - Data wrows'!D3893)</f>
        <v>15</v>
      </c>
      <c r="F3893">
        <v>384</v>
      </c>
      <c r="G3893">
        <f>IF(F3893="",_xlfn.XLOOKUP(C3893,'Price Averages'!$D$4:$D$103,'Price Averages'!$E$4:$E$103, "FALSE"), F3893)</f>
        <v>384</v>
      </c>
      <c r="H3893">
        <v>96</v>
      </c>
      <c r="I3893">
        <f>IF(H3893="", _xlfn.XLOOKUP(C3893, 'Cost Averages'!$D$4:$D$103,'Cost Averages'!$E$4:$E$103, "FALSE"),H3893)</f>
        <v>96</v>
      </c>
      <c r="J3893">
        <f t="shared" si="363"/>
        <v>5760</v>
      </c>
      <c r="K3893">
        <f t="shared" si="364"/>
        <v>1440</v>
      </c>
      <c r="L3893">
        <f t="shared" si="365"/>
        <v>4320</v>
      </c>
      <c r="M3893" s="2" t="s">
        <v>28</v>
      </c>
      <c r="N3893" t="s">
        <v>98</v>
      </c>
      <c r="O3893" t="s">
        <v>34</v>
      </c>
      <c r="P3893" s="3">
        <v>13.717776078041958</v>
      </c>
      <c r="Q3893" t="str">
        <f t="shared" si="360"/>
        <v>H</v>
      </c>
      <c r="R3893">
        <f t="shared" si="361"/>
        <v>2022</v>
      </c>
      <c r="S3893">
        <f t="shared" si="362"/>
        <v>0</v>
      </c>
    </row>
    <row r="3894" spans="1:19" x14ac:dyDescent="0.25">
      <c r="A3894" s="1">
        <v>44820.687424542812</v>
      </c>
      <c r="B3894" s="2" t="s">
        <v>3051</v>
      </c>
      <c r="C3894" t="s">
        <v>553</v>
      </c>
      <c r="D3894">
        <v>19</v>
      </c>
      <c r="E3894">
        <f>IF(D3894="", _xlfn.XLOOKUP(C3894,'Median Quantity per product'!$D$4:$D$103,'Median Quantity per product'!$E$4:$E$103, "NA"),'Project Work - Data wrows'!D3894)</f>
        <v>19</v>
      </c>
      <c r="F3894">
        <v>384</v>
      </c>
      <c r="G3894">
        <f>IF(F3894="",_xlfn.XLOOKUP(C3894,'Price Averages'!$D$4:$D$103,'Price Averages'!$E$4:$E$103, "FALSE"), F3894)</f>
        <v>384</v>
      </c>
      <c r="H3894">
        <v>96</v>
      </c>
      <c r="I3894">
        <f>IF(H3894="", _xlfn.XLOOKUP(C3894, 'Cost Averages'!$D$4:$D$103,'Cost Averages'!$E$4:$E$103, "FALSE"),H3894)</f>
        <v>96</v>
      </c>
      <c r="J3894">
        <f t="shared" si="363"/>
        <v>7296</v>
      </c>
      <c r="K3894">
        <f t="shared" si="364"/>
        <v>1824</v>
      </c>
      <c r="L3894">
        <f t="shared" si="365"/>
        <v>5472</v>
      </c>
      <c r="M3894" s="2" t="s">
        <v>28</v>
      </c>
      <c r="N3894" t="s">
        <v>284</v>
      </c>
      <c r="O3894" t="s">
        <v>41</v>
      </c>
      <c r="P3894" s="3">
        <v>11.710935611749917</v>
      </c>
      <c r="Q3894" t="str">
        <f t="shared" si="360"/>
        <v>H</v>
      </c>
      <c r="R3894">
        <f t="shared" si="361"/>
        <v>2022</v>
      </c>
      <c r="S3894">
        <f t="shared" si="362"/>
        <v>0</v>
      </c>
    </row>
    <row r="3895" spans="1:19" x14ac:dyDescent="0.25">
      <c r="A3895" s="1">
        <v>44639</v>
      </c>
      <c r="B3895" s="2" t="s">
        <v>3923</v>
      </c>
      <c r="C3895" t="s">
        <v>54</v>
      </c>
      <c r="D3895">
        <v>1</v>
      </c>
      <c r="E3895">
        <f>IF(D3895="", _xlfn.XLOOKUP(C3895,'Median Quantity per product'!$D$4:$D$103,'Median Quantity per product'!$E$4:$E$103, "NA"),'Project Work - Data wrows'!D3895)</f>
        <v>1</v>
      </c>
      <c r="F3895">
        <v>80</v>
      </c>
      <c r="G3895">
        <f>IF(F3895="",_xlfn.XLOOKUP(C3895,'Price Averages'!$D$4:$D$103,'Price Averages'!$E$4:$E$103, "FALSE"), F3895)</f>
        <v>80</v>
      </c>
      <c r="H3895">
        <v>20</v>
      </c>
      <c r="I3895">
        <f>IF(H3895="", _xlfn.XLOOKUP(C3895, 'Cost Averages'!$D$4:$D$103,'Cost Averages'!$E$4:$E$103, "FALSE"),H3895)</f>
        <v>20</v>
      </c>
      <c r="J3895">
        <f t="shared" si="363"/>
        <v>80</v>
      </c>
      <c r="K3895">
        <f t="shared" si="364"/>
        <v>20</v>
      </c>
      <c r="L3895">
        <f t="shared" si="365"/>
        <v>60</v>
      </c>
      <c r="M3895" s="2" t="s">
        <v>28</v>
      </c>
      <c r="N3895" t="s">
        <v>1552</v>
      </c>
      <c r="O3895" t="s">
        <v>78</v>
      </c>
      <c r="P3895" s="3">
        <v>14.412865837260112</v>
      </c>
      <c r="Q3895" t="str">
        <f t="shared" si="360"/>
        <v>H</v>
      </c>
      <c r="R3895">
        <f t="shared" si="361"/>
        <v>2022</v>
      </c>
      <c r="S3895">
        <f t="shared" si="362"/>
        <v>0</v>
      </c>
    </row>
    <row r="3896" spans="1:19" x14ac:dyDescent="0.25">
      <c r="A3896" s="1">
        <v>44783</v>
      </c>
      <c r="B3896" s="2" t="s">
        <v>4057</v>
      </c>
      <c r="C3896" t="s">
        <v>54</v>
      </c>
      <c r="D3896">
        <v>3</v>
      </c>
      <c r="E3896">
        <f>IF(D3896="", _xlfn.XLOOKUP(C3896,'Median Quantity per product'!$D$4:$D$103,'Median Quantity per product'!$E$4:$E$103, "NA"),'Project Work - Data wrows'!D3896)</f>
        <v>3</v>
      </c>
      <c r="F3896">
        <v>80</v>
      </c>
      <c r="G3896">
        <f>IF(F3896="",_xlfn.XLOOKUP(C3896,'Price Averages'!$D$4:$D$103,'Price Averages'!$E$4:$E$103, "FALSE"), F3896)</f>
        <v>80</v>
      </c>
      <c r="H3896">
        <v>20</v>
      </c>
      <c r="I3896">
        <f>IF(H3896="", _xlfn.XLOOKUP(C3896, 'Cost Averages'!$D$4:$D$103,'Cost Averages'!$E$4:$E$103, "FALSE"),H3896)</f>
        <v>20</v>
      </c>
      <c r="J3896">
        <f t="shared" si="363"/>
        <v>240</v>
      </c>
      <c r="K3896">
        <f t="shared" si="364"/>
        <v>60</v>
      </c>
      <c r="L3896">
        <f t="shared" si="365"/>
        <v>180</v>
      </c>
      <c r="M3896" s="2" t="s">
        <v>28</v>
      </c>
      <c r="N3896" t="s">
        <v>603</v>
      </c>
      <c r="O3896" t="s">
        <v>50</v>
      </c>
      <c r="P3896" s="3">
        <v>7.8974070387684714</v>
      </c>
      <c r="Q3896" t="str">
        <f t="shared" si="360"/>
        <v>H</v>
      </c>
      <c r="R3896">
        <f t="shared" si="361"/>
        <v>2022</v>
      </c>
      <c r="S3896">
        <f t="shared" si="362"/>
        <v>0</v>
      </c>
    </row>
    <row r="3897" spans="1:19" x14ac:dyDescent="0.25">
      <c r="A3897" s="1">
        <v>44597.839922309693</v>
      </c>
      <c r="B3897" s="2" t="s">
        <v>2546</v>
      </c>
      <c r="C3897" t="s">
        <v>54</v>
      </c>
      <c r="D3897">
        <v>7</v>
      </c>
      <c r="E3897">
        <f>IF(D3897="", _xlfn.XLOOKUP(C3897,'Median Quantity per product'!$D$4:$D$103,'Median Quantity per product'!$E$4:$E$103, "NA"),'Project Work - Data wrows'!D3897)</f>
        <v>7</v>
      </c>
      <c r="F3897">
        <v>80</v>
      </c>
      <c r="G3897">
        <f>IF(F3897="",_xlfn.XLOOKUP(C3897,'Price Averages'!$D$4:$D$103,'Price Averages'!$E$4:$E$103, "FALSE"), F3897)</f>
        <v>80</v>
      </c>
      <c r="H3897">
        <v>20</v>
      </c>
      <c r="I3897">
        <f>IF(H3897="", _xlfn.XLOOKUP(C3897, 'Cost Averages'!$D$4:$D$103,'Cost Averages'!$E$4:$E$103, "FALSE"),H3897)</f>
        <v>20</v>
      </c>
      <c r="J3897">
        <f t="shared" si="363"/>
        <v>560</v>
      </c>
      <c r="K3897">
        <f t="shared" si="364"/>
        <v>140</v>
      </c>
      <c r="L3897">
        <f t="shared" si="365"/>
        <v>420</v>
      </c>
      <c r="M3897" s="2" t="s">
        <v>44</v>
      </c>
      <c r="N3897" t="s">
        <v>627</v>
      </c>
      <c r="O3897" t="s">
        <v>25</v>
      </c>
      <c r="P3897" s="3">
        <v>15.478388039566896</v>
      </c>
      <c r="Q3897" t="str">
        <f t="shared" si="360"/>
        <v>H</v>
      </c>
      <c r="R3897">
        <f t="shared" si="361"/>
        <v>2022</v>
      </c>
      <c r="S3897">
        <f t="shared" si="362"/>
        <v>0</v>
      </c>
    </row>
    <row r="3898" spans="1:19" x14ac:dyDescent="0.25">
      <c r="A3898" s="1">
        <v>44662</v>
      </c>
      <c r="B3898" s="2" t="s">
        <v>3944</v>
      </c>
      <c r="C3898" t="s">
        <v>54</v>
      </c>
      <c r="D3898">
        <v>14</v>
      </c>
      <c r="E3898">
        <f>IF(D3898="", _xlfn.XLOOKUP(C3898,'Median Quantity per product'!$D$4:$D$103,'Median Quantity per product'!$E$4:$E$103, "NA"),'Project Work - Data wrows'!D3898)</f>
        <v>14</v>
      </c>
      <c r="F3898" t="s">
        <v>32</v>
      </c>
      <c r="G3898">
        <f>IF(F3898="",_xlfn.XLOOKUP(C3898,'Price Averages'!$D$4:$D$103,'Price Averages'!$E$4:$E$103, "FALSE"), F3898)</f>
        <v>80</v>
      </c>
      <c r="H3898">
        <v>20</v>
      </c>
      <c r="I3898">
        <f>IF(H3898="", _xlfn.XLOOKUP(C3898, 'Cost Averages'!$D$4:$D$103,'Cost Averages'!$E$4:$E$103, "FALSE"),H3898)</f>
        <v>20</v>
      </c>
      <c r="J3898">
        <f t="shared" si="363"/>
        <v>1120</v>
      </c>
      <c r="K3898">
        <f t="shared" si="364"/>
        <v>280</v>
      </c>
      <c r="L3898">
        <f t="shared" si="365"/>
        <v>840</v>
      </c>
      <c r="M3898" s="2" t="s">
        <v>23</v>
      </c>
      <c r="N3898" t="s">
        <v>379</v>
      </c>
      <c r="O3898" t="s">
        <v>78</v>
      </c>
      <c r="P3898" s="3">
        <v>15.60430546146185</v>
      </c>
      <c r="Q3898" t="str">
        <f t="shared" si="360"/>
        <v>H</v>
      </c>
      <c r="R3898">
        <f t="shared" si="361"/>
        <v>2022</v>
      </c>
      <c r="S3898">
        <f t="shared" si="362"/>
        <v>0</v>
      </c>
    </row>
    <row r="3899" spans="1:19" x14ac:dyDescent="0.25">
      <c r="A3899" s="1">
        <v>44624</v>
      </c>
      <c r="B3899" s="2" t="s">
        <v>3908</v>
      </c>
      <c r="C3899" t="s">
        <v>296</v>
      </c>
      <c r="D3899">
        <v>5</v>
      </c>
      <c r="E3899">
        <f>IF(D3899="", _xlfn.XLOOKUP(C3899,'Median Quantity per product'!$D$4:$D$103,'Median Quantity per product'!$E$4:$E$103, "NA"),'Project Work - Data wrows'!D3899)</f>
        <v>5</v>
      </c>
      <c r="F3899">
        <v>116</v>
      </c>
      <c r="G3899">
        <f>IF(F3899="",_xlfn.XLOOKUP(C3899,'Price Averages'!$D$4:$D$103,'Price Averages'!$E$4:$E$103, "FALSE"), F3899)</f>
        <v>116</v>
      </c>
      <c r="H3899">
        <v>29</v>
      </c>
      <c r="I3899">
        <f>IF(H3899="", _xlfn.XLOOKUP(C3899, 'Cost Averages'!$D$4:$D$103,'Cost Averages'!$E$4:$E$103, "FALSE"),H3899)</f>
        <v>29</v>
      </c>
      <c r="J3899">
        <f t="shared" si="363"/>
        <v>580</v>
      </c>
      <c r="K3899">
        <f t="shared" si="364"/>
        <v>145</v>
      </c>
      <c r="L3899">
        <f t="shared" si="365"/>
        <v>435</v>
      </c>
      <c r="M3899" s="2" t="s">
        <v>28</v>
      </c>
      <c r="N3899" t="s">
        <v>954</v>
      </c>
      <c r="O3899" t="s">
        <v>78</v>
      </c>
      <c r="P3899" s="3">
        <v>10.968401424454578</v>
      </c>
      <c r="Q3899" t="str">
        <f t="shared" si="360"/>
        <v>H</v>
      </c>
      <c r="R3899">
        <f t="shared" si="361"/>
        <v>2022</v>
      </c>
      <c r="S3899">
        <f t="shared" si="362"/>
        <v>0</v>
      </c>
    </row>
    <row r="3900" spans="1:19" x14ac:dyDescent="0.25">
      <c r="A3900" s="1">
        <v>44889.4733778667</v>
      </c>
      <c r="B3900" s="2" t="s">
        <v>295</v>
      </c>
      <c r="C3900" t="s">
        <v>296</v>
      </c>
      <c r="D3900">
        <v>6</v>
      </c>
      <c r="E3900">
        <f>IF(D3900="", _xlfn.XLOOKUP(C3900,'Median Quantity per product'!$D$4:$D$103,'Median Quantity per product'!$E$4:$E$103, "NA"),'Project Work - Data wrows'!D3900)</f>
        <v>6</v>
      </c>
      <c r="F3900">
        <v>116</v>
      </c>
      <c r="G3900">
        <f>IF(F3900="",_xlfn.XLOOKUP(C3900,'Price Averages'!$D$4:$D$103,'Price Averages'!$E$4:$E$103, "FALSE"), F3900)</f>
        <v>116</v>
      </c>
      <c r="H3900">
        <v>29</v>
      </c>
      <c r="I3900">
        <f>IF(H3900="", _xlfn.XLOOKUP(C3900, 'Cost Averages'!$D$4:$D$103,'Cost Averages'!$E$4:$E$103, "FALSE"),H3900)</f>
        <v>29</v>
      </c>
      <c r="J3900">
        <f t="shared" si="363"/>
        <v>696</v>
      </c>
      <c r="K3900">
        <f t="shared" si="364"/>
        <v>174</v>
      </c>
      <c r="L3900">
        <f t="shared" si="365"/>
        <v>522</v>
      </c>
      <c r="M3900" s="2" t="s">
        <v>23</v>
      </c>
      <c r="N3900" t="s">
        <v>297</v>
      </c>
      <c r="O3900" t="s">
        <v>78</v>
      </c>
      <c r="P3900" s="3">
        <v>10.317615395419679</v>
      </c>
      <c r="Q3900" t="str">
        <f t="shared" si="360"/>
        <v>H</v>
      </c>
      <c r="R3900">
        <f t="shared" si="361"/>
        <v>2022</v>
      </c>
      <c r="S3900">
        <f t="shared" si="362"/>
        <v>0</v>
      </c>
    </row>
    <row r="3901" spans="1:19" x14ac:dyDescent="0.25">
      <c r="A3901" s="1">
        <v>44633</v>
      </c>
      <c r="B3901" s="2" t="s">
        <v>3917</v>
      </c>
      <c r="C3901" t="s">
        <v>296</v>
      </c>
      <c r="D3901">
        <v>13</v>
      </c>
      <c r="E3901">
        <f>IF(D3901="", _xlfn.XLOOKUP(C3901,'Median Quantity per product'!$D$4:$D$103,'Median Quantity per product'!$E$4:$E$103, "NA"),'Project Work - Data wrows'!D3901)</f>
        <v>13</v>
      </c>
      <c r="F3901">
        <v>116</v>
      </c>
      <c r="G3901">
        <f>IF(F3901="",_xlfn.XLOOKUP(C3901,'Price Averages'!$D$4:$D$103,'Price Averages'!$E$4:$E$103, "FALSE"), F3901)</f>
        <v>116</v>
      </c>
      <c r="H3901">
        <v>29</v>
      </c>
      <c r="I3901">
        <f>IF(H3901="", _xlfn.XLOOKUP(C3901, 'Cost Averages'!$D$4:$D$103,'Cost Averages'!$E$4:$E$103, "FALSE"),H3901)</f>
        <v>29</v>
      </c>
      <c r="J3901">
        <f t="shared" si="363"/>
        <v>1508</v>
      </c>
      <c r="K3901">
        <f t="shared" si="364"/>
        <v>377</v>
      </c>
      <c r="L3901">
        <f t="shared" si="365"/>
        <v>1131</v>
      </c>
      <c r="M3901" s="2" t="s">
        <v>28</v>
      </c>
      <c r="N3901" t="s">
        <v>1194</v>
      </c>
      <c r="O3901" t="s">
        <v>50</v>
      </c>
      <c r="P3901" s="3">
        <v>10.524491192521829</v>
      </c>
      <c r="Q3901" t="str">
        <f t="shared" si="360"/>
        <v>H</v>
      </c>
      <c r="R3901">
        <f t="shared" si="361"/>
        <v>2022</v>
      </c>
      <c r="S3901">
        <f t="shared" si="362"/>
        <v>0</v>
      </c>
    </row>
    <row r="3902" spans="1:19" x14ac:dyDescent="0.25">
      <c r="A3902" s="1">
        <v>44669</v>
      </c>
      <c r="B3902" s="2" t="s">
        <v>3951</v>
      </c>
      <c r="C3902" t="s">
        <v>296</v>
      </c>
      <c r="D3902">
        <v>16</v>
      </c>
      <c r="E3902">
        <f>IF(D3902="", _xlfn.XLOOKUP(C3902,'Median Quantity per product'!$D$4:$D$103,'Median Quantity per product'!$E$4:$E$103, "NA"),'Project Work - Data wrows'!D3902)</f>
        <v>16</v>
      </c>
      <c r="F3902">
        <v>116</v>
      </c>
      <c r="G3902">
        <f>IF(F3902="",_xlfn.XLOOKUP(C3902,'Price Averages'!$D$4:$D$103,'Price Averages'!$E$4:$E$103, "FALSE"), F3902)</f>
        <v>116</v>
      </c>
      <c r="H3902">
        <v>29</v>
      </c>
      <c r="I3902">
        <f>IF(H3902="", _xlfn.XLOOKUP(C3902, 'Cost Averages'!$D$4:$D$103,'Cost Averages'!$E$4:$E$103, "FALSE"),H3902)</f>
        <v>29</v>
      </c>
      <c r="J3902">
        <f t="shared" si="363"/>
        <v>1856</v>
      </c>
      <c r="K3902">
        <f t="shared" si="364"/>
        <v>464</v>
      </c>
      <c r="L3902">
        <f t="shared" si="365"/>
        <v>1392</v>
      </c>
      <c r="M3902" s="2" t="s">
        <v>44</v>
      </c>
      <c r="N3902" t="s">
        <v>297</v>
      </c>
      <c r="O3902" t="s">
        <v>78</v>
      </c>
      <c r="P3902" s="3">
        <v>10.317615395419679</v>
      </c>
      <c r="Q3902" t="str">
        <f t="shared" si="360"/>
        <v>H</v>
      </c>
      <c r="R3902">
        <f t="shared" si="361"/>
        <v>2022</v>
      </c>
      <c r="S3902">
        <f t="shared" si="362"/>
        <v>0</v>
      </c>
    </row>
    <row r="3903" spans="1:19" x14ac:dyDescent="0.25">
      <c r="A3903" s="1">
        <v>44656.542566807257</v>
      </c>
      <c r="B3903" s="2" t="s">
        <v>2692</v>
      </c>
      <c r="C3903" t="s">
        <v>296</v>
      </c>
      <c r="D3903">
        <v>18</v>
      </c>
      <c r="E3903">
        <f>IF(D3903="", _xlfn.XLOOKUP(C3903,'Median Quantity per product'!$D$4:$D$103,'Median Quantity per product'!$E$4:$E$103, "NA"),'Project Work - Data wrows'!D3903)</f>
        <v>18</v>
      </c>
      <c r="F3903" t="s">
        <v>32</v>
      </c>
      <c r="G3903">
        <f>IF(F3903="",_xlfn.XLOOKUP(C3903,'Price Averages'!$D$4:$D$103,'Price Averages'!$E$4:$E$103, "FALSE"), F3903)</f>
        <v>116</v>
      </c>
      <c r="H3903">
        <v>29</v>
      </c>
      <c r="I3903">
        <f>IF(H3903="", _xlfn.XLOOKUP(C3903, 'Cost Averages'!$D$4:$D$103,'Cost Averages'!$E$4:$E$103, "FALSE"),H3903)</f>
        <v>29</v>
      </c>
      <c r="J3903">
        <f t="shared" si="363"/>
        <v>2088</v>
      </c>
      <c r="K3903">
        <f t="shared" si="364"/>
        <v>522</v>
      </c>
      <c r="L3903">
        <f t="shared" si="365"/>
        <v>1566</v>
      </c>
      <c r="M3903" s="2" t="s">
        <v>44</v>
      </c>
      <c r="N3903" t="s">
        <v>798</v>
      </c>
      <c r="O3903" t="s">
        <v>78</v>
      </c>
      <c r="P3903" s="3">
        <v>11.927799225928501</v>
      </c>
      <c r="Q3903" t="str">
        <f t="shared" si="360"/>
        <v>H</v>
      </c>
      <c r="R3903">
        <f t="shared" si="361"/>
        <v>2022</v>
      </c>
      <c r="S3903">
        <f t="shared" si="362"/>
        <v>0</v>
      </c>
    </row>
    <row r="3904" spans="1:19" x14ac:dyDescent="0.25">
      <c r="A3904" s="1">
        <v>44684</v>
      </c>
      <c r="B3904" s="2" t="s">
        <v>3965</v>
      </c>
      <c r="C3904" t="s">
        <v>296</v>
      </c>
      <c r="D3904">
        <v>18</v>
      </c>
      <c r="E3904">
        <f>IF(D3904="", _xlfn.XLOOKUP(C3904,'Median Quantity per product'!$D$4:$D$103,'Median Quantity per product'!$E$4:$E$103, "NA"),'Project Work - Data wrows'!D3904)</f>
        <v>18</v>
      </c>
      <c r="F3904">
        <v>116</v>
      </c>
      <c r="G3904">
        <f>IF(F3904="",_xlfn.XLOOKUP(C3904,'Price Averages'!$D$4:$D$103,'Price Averages'!$E$4:$E$103, "FALSE"), F3904)</f>
        <v>116</v>
      </c>
      <c r="H3904">
        <v>29</v>
      </c>
      <c r="I3904">
        <f>IF(H3904="", _xlfn.XLOOKUP(C3904, 'Cost Averages'!$D$4:$D$103,'Cost Averages'!$E$4:$E$103, "FALSE"),H3904)</f>
        <v>29</v>
      </c>
      <c r="J3904">
        <f t="shared" si="363"/>
        <v>2088</v>
      </c>
      <c r="K3904">
        <f t="shared" si="364"/>
        <v>522</v>
      </c>
      <c r="L3904">
        <f t="shared" si="365"/>
        <v>1566</v>
      </c>
      <c r="M3904" s="2" t="s">
        <v>23</v>
      </c>
      <c r="N3904" t="s">
        <v>389</v>
      </c>
      <c r="O3904" t="s">
        <v>41</v>
      </c>
      <c r="P3904" s="3">
        <v>9.4239783062860578</v>
      </c>
      <c r="Q3904" t="str">
        <f t="shared" si="360"/>
        <v>H</v>
      </c>
      <c r="R3904">
        <f t="shared" si="361"/>
        <v>2022</v>
      </c>
      <c r="S3904">
        <f t="shared" si="362"/>
        <v>0</v>
      </c>
    </row>
    <row r="3905" spans="1:19" x14ac:dyDescent="0.25">
      <c r="A3905" s="1">
        <v>44747</v>
      </c>
      <c r="B3905" s="2" t="s">
        <v>4024</v>
      </c>
      <c r="C3905" t="s">
        <v>296</v>
      </c>
      <c r="D3905">
        <v>18</v>
      </c>
      <c r="E3905">
        <f>IF(D3905="", _xlfn.XLOOKUP(C3905,'Median Quantity per product'!$D$4:$D$103,'Median Quantity per product'!$E$4:$E$103, "NA"),'Project Work - Data wrows'!D3905)</f>
        <v>18</v>
      </c>
      <c r="F3905">
        <v>116</v>
      </c>
      <c r="G3905">
        <f>IF(F3905="",_xlfn.XLOOKUP(C3905,'Price Averages'!$D$4:$D$103,'Price Averages'!$E$4:$E$103, "FALSE"), F3905)</f>
        <v>116</v>
      </c>
      <c r="H3905">
        <v>29</v>
      </c>
      <c r="I3905">
        <f>IF(H3905="", _xlfn.XLOOKUP(C3905, 'Cost Averages'!$D$4:$D$103,'Cost Averages'!$E$4:$E$103, "FALSE"),H3905)</f>
        <v>29</v>
      </c>
      <c r="J3905">
        <f t="shared" si="363"/>
        <v>2088</v>
      </c>
      <c r="K3905">
        <f t="shared" si="364"/>
        <v>522</v>
      </c>
      <c r="L3905">
        <f t="shared" si="365"/>
        <v>1566</v>
      </c>
      <c r="M3905" s="2" t="s">
        <v>44</v>
      </c>
      <c r="N3905" t="s">
        <v>1694</v>
      </c>
      <c r="O3905" t="s">
        <v>34</v>
      </c>
      <c r="P3905" s="3">
        <v>11.375127981841125</v>
      </c>
      <c r="Q3905" t="str">
        <f t="shared" si="360"/>
        <v>H</v>
      </c>
      <c r="R3905">
        <f t="shared" si="361"/>
        <v>2022</v>
      </c>
      <c r="S3905">
        <f t="shared" si="362"/>
        <v>0</v>
      </c>
    </row>
    <row r="3906" spans="1:19" x14ac:dyDescent="0.25">
      <c r="A3906" s="1">
        <v>44568</v>
      </c>
      <c r="B3906" s="2" t="s">
        <v>3855</v>
      </c>
      <c r="C3906" t="s">
        <v>122</v>
      </c>
      <c r="D3906">
        <v>1</v>
      </c>
      <c r="E3906">
        <f>IF(D3906="", _xlfn.XLOOKUP(C3906,'Median Quantity per product'!$D$4:$D$103,'Median Quantity per product'!$E$4:$E$103, "NA"),'Project Work - Data wrows'!D3906)</f>
        <v>1</v>
      </c>
      <c r="F3906">
        <v>144</v>
      </c>
      <c r="G3906">
        <f>IF(F3906="",_xlfn.XLOOKUP(C3906,'Price Averages'!$D$4:$D$103,'Price Averages'!$E$4:$E$103, "FALSE"), F3906)</f>
        <v>144</v>
      </c>
      <c r="H3906" t="s">
        <v>32</v>
      </c>
      <c r="I3906">
        <f>IF(H3906="", _xlfn.XLOOKUP(C3906, 'Cost Averages'!$D$4:$D$103,'Cost Averages'!$E$4:$E$103, "FALSE"),H3906)</f>
        <v>48</v>
      </c>
      <c r="J3906">
        <f t="shared" si="363"/>
        <v>144</v>
      </c>
      <c r="K3906">
        <f t="shared" si="364"/>
        <v>48</v>
      </c>
      <c r="L3906">
        <f t="shared" si="365"/>
        <v>96</v>
      </c>
      <c r="M3906" s="2" t="s">
        <v>28</v>
      </c>
      <c r="N3906" t="s">
        <v>744</v>
      </c>
      <c r="O3906" t="s">
        <v>41</v>
      </c>
      <c r="P3906" s="3">
        <v>11.862005526237752</v>
      </c>
      <c r="Q3906" t="str">
        <f t="shared" ref="Q3906:Q3969" si="366">CHAR(64+(YEAR(A3906)-2014))</f>
        <v>H</v>
      </c>
      <c r="R3906">
        <f t="shared" ref="R3906:R3969" si="367">YEAR(A3906)</f>
        <v>2022</v>
      </c>
      <c r="S3906">
        <f t="shared" ref="S3906:S3969" si="368">IF(Q3906=CHAR(64 + (YEAR(A3906) - 2014)), 0, 1)</f>
        <v>0</v>
      </c>
    </row>
    <row r="3907" spans="1:19" x14ac:dyDescent="0.25">
      <c r="A3907" s="1">
        <v>44588.147419762907</v>
      </c>
      <c r="B3907" s="2" t="s">
        <v>3164</v>
      </c>
      <c r="C3907" t="s">
        <v>122</v>
      </c>
      <c r="D3907">
        <v>2</v>
      </c>
      <c r="E3907">
        <f>IF(D3907="", _xlfn.XLOOKUP(C3907,'Median Quantity per product'!$D$4:$D$103,'Median Quantity per product'!$E$4:$E$103, "NA"),'Project Work - Data wrows'!D3907)</f>
        <v>2</v>
      </c>
      <c r="F3907">
        <v>144</v>
      </c>
      <c r="G3907">
        <f>IF(F3907="",_xlfn.XLOOKUP(C3907,'Price Averages'!$D$4:$D$103,'Price Averages'!$E$4:$E$103, "FALSE"), F3907)</f>
        <v>144</v>
      </c>
      <c r="H3907">
        <v>48</v>
      </c>
      <c r="I3907">
        <f>IF(H3907="", _xlfn.XLOOKUP(C3907, 'Cost Averages'!$D$4:$D$103,'Cost Averages'!$E$4:$E$103, "FALSE"),H3907)</f>
        <v>48</v>
      </c>
      <c r="J3907">
        <f t="shared" ref="J3907:J3970" si="369">E3907*G3907</f>
        <v>288</v>
      </c>
      <c r="K3907">
        <f t="shared" ref="K3907:K3970" si="370">E3907*I3907</f>
        <v>96</v>
      </c>
      <c r="L3907">
        <f t="shared" ref="L3907:L3970" si="371">J3907-K3907</f>
        <v>192</v>
      </c>
      <c r="M3907" s="2" t="s">
        <v>28</v>
      </c>
      <c r="N3907" t="s">
        <v>836</v>
      </c>
      <c r="O3907" t="s">
        <v>25</v>
      </c>
      <c r="P3907" s="3">
        <v>11.816654396440285</v>
      </c>
      <c r="Q3907" t="str">
        <f t="shared" si="366"/>
        <v>H</v>
      </c>
      <c r="R3907">
        <f t="shared" si="367"/>
        <v>2022</v>
      </c>
      <c r="S3907">
        <f t="shared" si="368"/>
        <v>0</v>
      </c>
    </row>
    <row r="3908" spans="1:19" x14ac:dyDescent="0.25">
      <c r="A3908" s="1">
        <v>44842.279486557607</v>
      </c>
      <c r="B3908" s="2" t="s">
        <v>1839</v>
      </c>
      <c r="C3908" t="s">
        <v>122</v>
      </c>
      <c r="D3908">
        <v>3</v>
      </c>
      <c r="E3908">
        <f>IF(D3908="", _xlfn.XLOOKUP(C3908,'Median Quantity per product'!$D$4:$D$103,'Median Quantity per product'!$E$4:$E$103, "NA"),'Project Work - Data wrows'!D3908)</f>
        <v>3</v>
      </c>
      <c r="F3908" t="s">
        <v>32</v>
      </c>
      <c r="G3908">
        <f>IF(F3908="",_xlfn.XLOOKUP(C3908,'Price Averages'!$D$4:$D$103,'Price Averages'!$E$4:$E$103, "FALSE"), F3908)</f>
        <v>144</v>
      </c>
      <c r="H3908">
        <v>48</v>
      </c>
      <c r="I3908">
        <f>IF(H3908="", _xlfn.XLOOKUP(C3908, 'Cost Averages'!$D$4:$D$103,'Cost Averages'!$E$4:$E$103, "FALSE"),H3908)</f>
        <v>48</v>
      </c>
      <c r="J3908">
        <f t="shared" si="369"/>
        <v>432</v>
      </c>
      <c r="K3908">
        <f t="shared" si="370"/>
        <v>144</v>
      </c>
      <c r="L3908">
        <f t="shared" si="371"/>
        <v>288</v>
      </c>
      <c r="M3908" s="2" t="s">
        <v>44</v>
      </c>
      <c r="N3908" t="s">
        <v>181</v>
      </c>
      <c r="O3908" t="s">
        <v>50</v>
      </c>
      <c r="P3908" s="3">
        <v>12.551203838971933</v>
      </c>
      <c r="Q3908" t="str">
        <f t="shared" si="366"/>
        <v>H</v>
      </c>
      <c r="R3908">
        <f t="shared" si="367"/>
        <v>2022</v>
      </c>
      <c r="S3908">
        <f t="shared" si="368"/>
        <v>0</v>
      </c>
    </row>
    <row r="3909" spans="1:19" x14ac:dyDescent="0.25">
      <c r="A3909" s="1">
        <v>44691</v>
      </c>
      <c r="B3909" s="2" t="s">
        <v>3951</v>
      </c>
      <c r="C3909" t="s">
        <v>122</v>
      </c>
      <c r="D3909">
        <v>16</v>
      </c>
      <c r="E3909">
        <f>IF(D3909="", _xlfn.XLOOKUP(C3909,'Median Quantity per product'!$D$4:$D$103,'Median Quantity per product'!$E$4:$E$103, "NA"),'Project Work - Data wrows'!D3909)</f>
        <v>16</v>
      </c>
      <c r="F3909">
        <v>144</v>
      </c>
      <c r="G3909">
        <f>IF(F3909="",_xlfn.XLOOKUP(C3909,'Price Averages'!$D$4:$D$103,'Price Averages'!$E$4:$E$103, "FALSE"), F3909)</f>
        <v>144</v>
      </c>
      <c r="H3909">
        <v>48</v>
      </c>
      <c r="I3909">
        <f>IF(H3909="", _xlfn.XLOOKUP(C3909, 'Cost Averages'!$D$4:$D$103,'Cost Averages'!$E$4:$E$103, "FALSE"),H3909)</f>
        <v>48</v>
      </c>
      <c r="J3909">
        <f t="shared" si="369"/>
        <v>2304</v>
      </c>
      <c r="K3909">
        <f t="shared" si="370"/>
        <v>768</v>
      </c>
      <c r="L3909">
        <f t="shared" si="371"/>
        <v>1536</v>
      </c>
      <c r="M3909" s="2" t="s">
        <v>44</v>
      </c>
      <c r="N3909" t="s">
        <v>730</v>
      </c>
      <c r="O3909" t="s">
        <v>25</v>
      </c>
      <c r="P3909" s="3">
        <v>12.985332015423809</v>
      </c>
      <c r="Q3909" t="str">
        <f t="shared" si="366"/>
        <v>H</v>
      </c>
      <c r="R3909">
        <f t="shared" si="367"/>
        <v>2022</v>
      </c>
      <c r="S3909">
        <f t="shared" si="368"/>
        <v>0</v>
      </c>
    </row>
    <row r="3910" spans="1:19" x14ac:dyDescent="0.25">
      <c r="A3910" s="1">
        <v>44589.513947706786</v>
      </c>
      <c r="B3910" s="2" t="s">
        <v>1523</v>
      </c>
      <c r="C3910" t="s">
        <v>122</v>
      </c>
      <c r="D3910">
        <v>17</v>
      </c>
      <c r="E3910">
        <f>IF(D3910="", _xlfn.XLOOKUP(C3910,'Median Quantity per product'!$D$4:$D$103,'Median Quantity per product'!$E$4:$E$103, "NA"),'Project Work - Data wrows'!D3910)</f>
        <v>17</v>
      </c>
      <c r="F3910">
        <v>144</v>
      </c>
      <c r="G3910">
        <f>IF(F3910="",_xlfn.XLOOKUP(C3910,'Price Averages'!$D$4:$D$103,'Price Averages'!$E$4:$E$103, "FALSE"), F3910)</f>
        <v>144</v>
      </c>
      <c r="H3910">
        <v>48</v>
      </c>
      <c r="I3910">
        <f>IF(H3910="", _xlfn.XLOOKUP(C3910, 'Cost Averages'!$D$4:$D$103,'Cost Averages'!$E$4:$E$103, "FALSE"),H3910)</f>
        <v>48</v>
      </c>
      <c r="J3910">
        <f t="shared" si="369"/>
        <v>2448</v>
      </c>
      <c r="K3910">
        <f t="shared" si="370"/>
        <v>816</v>
      </c>
      <c r="L3910">
        <f t="shared" si="371"/>
        <v>1632</v>
      </c>
      <c r="M3910" s="2" t="s">
        <v>28</v>
      </c>
      <c r="N3910" t="s">
        <v>696</v>
      </c>
      <c r="O3910" t="s">
        <v>78</v>
      </c>
      <c r="P3910" s="3">
        <v>12.699042739101285</v>
      </c>
      <c r="Q3910" t="str">
        <f t="shared" si="366"/>
        <v>H</v>
      </c>
      <c r="R3910">
        <f t="shared" si="367"/>
        <v>2022</v>
      </c>
      <c r="S3910">
        <f t="shared" si="368"/>
        <v>0</v>
      </c>
    </row>
    <row r="3911" spans="1:19" x14ac:dyDescent="0.25">
      <c r="A3911" s="1">
        <v>44773</v>
      </c>
      <c r="B3911" s="2" t="s">
        <v>4047</v>
      </c>
      <c r="C3911" t="s">
        <v>122</v>
      </c>
      <c r="D3911">
        <v>20</v>
      </c>
      <c r="E3911">
        <f>IF(D3911="", _xlfn.XLOOKUP(C3911,'Median Quantity per product'!$D$4:$D$103,'Median Quantity per product'!$E$4:$E$103, "NA"),'Project Work - Data wrows'!D3911)</f>
        <v>20</v>
      </c>
      <c r="F3911">
        <v>144</v>
      </c>
      <c r="G3911">
        <f>IF(F3911="",_xlfn.XLOOKUP(C3911,'Price Averages'!$D$4:$D$103,'Price Averages'!$E$4:$E$103, "FALSE"), F3911)</f>
        <v>144</v>
      </c>
      <c r="H3911" t="s">
        <v>32</v>
      </c>
      <c r="I3911">
        <f>IF(H3911="", _xlfn.XLOOKUP(C3911, 'Cost Averages'!$D$4:$D$103,'Cost Averages'!$E$4:$E$103, "FALSE"),H3911)</f>
        <v>48</v>
      </c>
      <c r="J3911">
        <f t="shared" si="369"/>
        <v>2880</v>
      </c>
      <c r="K3911">
        <f t="shared" si="370"/>
        <v>960</v>
      </c>
      <c r="L3911">
        <f t="shared" si="371"/>
        <v>1920</v>
      </c>
      <c r="M3911" s="2" t="s">
        <v>44</v>
      </c>
      <c r="N3911" t="s">
        <v>178</v>
      </c>
      <c r="O3911" t="s">
        <v>50</v>
      </c>
      <c r="P3911" s="3">
        <v>11.31221475547909</v>
      </c>
      <c r="Q3911" t="str">
        <f t="shared" si="366"/>
        <v>H</v>
      </c>
      <c r="R3911">
        <f t="shared" si="367"/>
        <v>2022</v>
      </c>
      <c r="S3911">
        <f t="shared" si="368"/>
        <v>0</v>
      </c>
    </row>
    <row r="3912" spans="1:19" x14ac:dyDescent="0.25">
      <c r="A3912" s="1">
        <v>44776</v>
      </c>
      <c r="B3912" s="2" t="s">
        <v>4050</v>
      </c>
      <c r="C3912" t="s">
        <v>122</v>
      </c>
      <c r="D3912">
        <v>20</v>
      </c>
      <c r="E3912">
        <f>IF(D3912="", _xlfn.XLOOKUP(C3912,'Median Quantity per product'!$D$4:$D$103,'Median Quantity per product'!$E$4:$E$103, "NA"),'Project Work - Data wrows'!D3912)</f>
        <v>20</v>
      </c>
      <c r="F3912">
        <v>144</v>
      </c>
      <c r="G3912">
        <f>IF(F3912="",_xlfn.XLOOKUP(C3912,'Price Averages'!$D$4:$D$103,'Price Averages'!$E$4:$E$103, "FALSE"), F3912)</f>
        <v>144</v>
      </c>
      <c r="H3912">
        <v>48</v>
      </c>
      <c r="I3912">
        <f>IF(H3912="", _xlfn.XLOOKUP(C3912, 'Cost Averages'!$D$4:$D$103,'Cost Averages'!$E$4:$E$103, "FALSE"),H3912)</f>
        <v>48</v>
      </c>
      <c r="J3912">
        <f t="shared" si="369"/>
        <v>2880</v>
      </c>
      <c r="K3912">
        <f t="shared" si="370"/>
        <v>960</v>
      </c>
      <c r="L3912">
        <f t="shared" si="371"/>
        <v>1920</v>
      </c>
      <c r="M3912" s="2" t="s">
        <v>44</v>
      </c>
      <c r="N3912" t="s">
        <v>178</v>
      </c>
      <c r="O3912" t="s">
        <v>50</v>
      </c>
      <c r="P3912" s="3">
        <v>11.31221475547909</v>
      </c>
      <c r="Q3912" t="str">
        <f t="shared" si="366"/>
        <v>H</v>
      </c>
      <c r="R3912">
        <f t="shared" si="367"/>
        <v>2022</v>
      </c>
      <c r="S3912">
        <f t="shared" si="368"/>
        <v>0</v>
      </c>
    </row>
    <row r="3913" spans="1:19" x14ac:dyDescent="0.25">
      <c r="A3913" s="1">
        <v>44601</v>
      </c>
      <c r="B3913" s="2" t="s">
        <v>3886</v>
      </c>
      <c r="C3913" t="s">
        <v>122</v>
      </c>
      <c r="D3913" t="s">
        <v>32</v>
      </c>
      <c r="E3913">
        <f>IF(D3913="", _xlfn.XLOOKUP(C3913,'Median Quantity per product'!$D$4:$D$103,'Median Quantity per product'!$E$4:$E$103, "NA"),'Project Work - Data wrows'!D3913)</f>
        <v>7.5</v>
      </c>
      <c r="F3913">
        <v>144</v>
      </c>
      <c r="G3913">
        <f>IF(F3913="",_xlfn.XLOOKUP(C3913,'Price Averages'!$D$4:$D$103,'Price Averages'!$E$4:$E$103, "FALSE"), F3913)</f>
        <v>144</v>
      </c>
      <c r="H3913">
        <v>48</v>
      </c>
      <c r="I3913">
        <f>IF(H3913="", _xlfn.XLOOKUP(C3913, 'Cost Averages'!$D$4:$D$103,'Cost Averages'!$E$4:$E$103, "FALSE"),H3913)</f>
        <v>48</v>
      </c>
      <c r="J3913">
        <f t="shared" si="369"/>
        <v>1080</v>
      </c>
      <c r="K3913">
        <f t="shared" si="370"/>
        <v>360</v>
      </c>
      <c r="L3913">
        <f t="shared" si="371"/>
        <v>720</v>
      </c>
      <c r="M3913" s="2" t="s">
        <v>44</v>
      </c>
      <c r="N3913" t="s">
        <v>254</v>
      </c>
      <c r="O3913" t="s">
        <v>78</v>
      </c>
      <c r="P3913" s="3">
        <v>12.796588406005421</v>
      </c>
      <c r="Q3913" t="str">
        <f t="shared" si="366"/>
        <v>H</v>
      </c>
      <c r="R3913">
        <f t="shared" si="367"/>
        <v>2022</v>
      </c>
      <c r="S3913">
        <f t="shared" si="368"/>
        <v>0</v>
      </c>
    </row>
    <row r="3914" spans="1:19" x14ac:dyDescent="0.25">
      <c r="A3914" s="1">
        <v>44616</v>
      </c>
      <c r="B3914" s="2" t="s">
        <v>3901</v>
      </c>
      <c r="C3914" t="s">
        <v>515</v>
      </c>
      <c r="D3914">
        <v>7</v>
      </c>
      <c r="E3914">
        <f>IF(D3914="", _xlfn.XLOOKUP(C3914,'Median Quantity per product'!$D$4:$D$103,'Median Quantity per product'!$E$4:$E$103, "NA"),'Project Work - Data wrows'!D3914)</f>
        <v>7</v>
      </c>
      <c r="F3914">
        <v>92</v>
      </c>
      <c r="G3914">
        <f>IF(F3914="",_xlfn.XLOOKUP(C3914,'Price Averages'!$D$4:$D$103,'Price Averages'!$E$4:$E$103, "FALSE"), F3914)</f>
        <v>92</v>
      </c>
      <c r="H3914">
        <v>46</v>
      </c>
      <c r="I3914">
        <f>IF(H3914="", _xlfn.XLOOKUP(C3914, 'Cost Averages'!$D$4:$D$103,'Cost Averages'!$E$4:$E$103, "FALSE"),H3914)</f>
        <v>46</v>
      </c>
      <c r="J3914">
        <f t="shared" si="369"/>
        <v>644</v>
      </c>
      <c r="K3914">
        <f t="shared" si="370"/>
        <v>322</v>
      </c>
      <c r="L3914">
        <f t="shared" si="371"/>
        <v>322</v>
      </c>
      <c r="M3914" s="2" t="s">
        <v>44</v>
      </c>
      <c r="N3914" t="s">
        <v>208</v>
      </c>
      <c r="O3914" t="s">
        <v>50</v>
      </c>
      <c r="P3914" s="3">
        <v>15.556812309269255</v>
      </c>
      <c r="Q3914" t="str">
        <f t="shared" si="366"/>
        <v>H</v>
      </c>
      <c r="R3914">
        <f t="shared" si="367"/>
        <v>2022</v>
      </c>
      <c r="S3914">
        <f t="shared" si="368"/>
        <v>0</v>
      </c>
    </row>
    <row r="3915" spans="1:19" x14ac:dyDescent="0.25">
      <c r="A3915" s="1">
        <v>44745</v>
      </c>
      <c r="B3915" s="2" t="s">
        <v>4022</v>
      </c>
      <c r="C3915" t="s">
        <v>515</v>
      </c>
      <c r="D3915">
        <v>7</v>
      </c>
      <c r="E3915">
        <f>IF(D3915="", _xlfn.XLOOKUP(C3915,'Median Quantity per product'!$D$4:$D$103,'Median Quantity per product'!$E$4:$E$103, "NA"),'Project Work - Data wrows'!D3915)</f>
        <v>7</v>
      </c>
      <c r="F3915">
        <v>92</v>
      </c>
      <c r="G3915">
        <f>IF(F3915="",_xlfn.XLOOKUP(C3915,'Price Averages'!$D$4:$D$103,'Price Averages'!$E$4:$E$103, "FALSE"), F3915)</f>
        <v>92</v>
      </c>
      <c r="H3915">
        <v>46</v>
      </c>
      <c r="I3915">
        <f>IF(H3915="", _xlfn.XLOOKUP(C3915, 'Cost Averages'!$D$4:$D$103,'Cost Averages'!$E$4:$E$103, "FALSE"),H3915)</f>
        <v>46</v>
      </c>
      <c r="J3915">
        <f t="shared" si="369"/>
        <v>644</v>
      </c>
      <c r="K3915">
        <f t="shared" si="370"/>
        <v>322</v>
      </c>
      <c r="L3915">
        <f t="shared" si="371"/>
        <v>322</v>
      </c>
      <c r="M3915" s="2" t="s">
        <v>23</v>
      </c>
      <c r="N3915" t="s">
        <v>273</v>
      </c>
      <c r="O3915" t="s">
        <v>25</v>
      </c>
      <c r="P3915" s="3">
        <v>11.428575823958646</v>
      </c>
      <c r="Q3915" t="str">
        <f t="shared" si="366"/>
        <v>H</v>
      </c>
      <c r="R3915">
        <f t="shared" si="367"/>
        <v>2022</v>
      </c>
      <c r="S3915">
        <f t="shared" si="368"/>
        <v>0</v>
      </c>
    </row>
    <row r="3916" spans="1:19" x14ac:dyDescent="0.25">
      <c r="A3916" s="1">
        <v>44876.417289540805</v>
      </c>
      <c r="B3916" s="2" t="s">
        <v>2286</v>
      </c>
      <c r="C3916" t="s">
        <v>515</v>
      </c>
      <c r="D3916">
        <v>14</v>
      </c>
      <c r="E3916">
        <f>IF(D3916="", _xlfn.XLOOKUP(C3916,'Median Quantity per product'!$D$4:$D$103,'Median Quantity per product'!$E$4:$E$103, "NA"),'Project Work - Data wrows'!D3916)</f>
        <v>14</v>
      </c>
      <c r="F3916">
        <v>92</v>
      </c>
      <c r="G3916">
        <f>IF(F3916="",_xlfn.XLOOKUP(C3916,'Price Averages'!$D$4:$D$103,'Price Averages'!$E$4:$E$103, "FALSE"), F3916)</f>
        <v>92</v>
      </c>
      <c r="H3916">
        <v>46</v>
      </c>
      <c r="I3916">
        <f>IF(H3916="", _xlfn.XLOOKUP(C3916, 'Cost Averages'!$D$4:$D$103,'Cost Averages'!$E$4:$E$103, "FALSE"),H3916)</f>
        <v>46</v>
      </c>
      <c r="J3916">
        <f t="shared" si="369"/>
        <v>1288</v>
      </c>
      <c r="K3916">
        <f t="shared" si="370"/>
        <v>644</v>
      </c>
      <c r="L3916">
        <f t="shared" si="371"/>
        <v>644</v>
      </c>
      <c r="M3916" s="2" t="s">
        <v>28</v>
      </c>
      <c r="N3916" t="s">
        <v>1194</v>
      </c>
      <c r="O3916" t="s">
        <v>50</v>
      </c>
      <c r="P3916" s="3">
        <v>10.524491192521829</v>
      </c>
      <c r="Q3916" t="str">
        <f t="shared" si="366"/>
        <v>H</v>
      </c>
      <c r="R3916">
        <f t="shared" si="367"/>
        <v>2022</v>
      </c>
      <c r="S3916">
        <f t="shared" si="368"/>
        <v>0</v>
      </c>
    </row>
    <row r="3917" spans="1:19" x14ac:dyDescent="0.25">
      <c r="A3917" s="1">
        <v>44697</v>
      </c>
      <c r="B3917" s="2" t="s">
        <v>3976</v>
      </c>
      <c r="C3917" t="s">
        <v>97</v>
      </c>
      <c r="D3917">
        <v>1</v>
      </c>
      <c r="E3917">
        <f>IF(D3917="", _xlfn.XLOOKUP(C3917,'Median Quantity per product'!$D$4:$D$103,'Median Quantity per product'!$E$4:$E$103, "NA"),'Project Work - Data wrows'!D3917)</f>
        <v>1</v>
      </c>
      <c r="F3917">
        <v>201</v>
      </c>
      <c r="G3917">
        <f>IF(F3917="",_xlfn.XLOOKUP(C3917,'Price Averages'!$D$4:$D$103,'Price Averages'!$E$4:$E$103, "FALSE"), F3917)</f>
        <v>201</v>
      </c>
      <c r="H3917">
        <v>67</v>
      </c>
      <c r="I3917">
        <f>IF(H3917="", _xlfn.XLOOKUP(C3917, 'Cost Averages'!$D$4:$D$103,'Cost Averages'!$E$4:$E$103, "FALSE"),H3917)</f>
        <v>67</v>
      </c>
      <c r="J3917">
        <f t="shared" si="369"/>
        <v>201</v>
      </c>
      <c r="K3917">
        <f t="shared" si="370"/>
        <v>67</v>
      </c>
      <c r="L3917">
        <f t="shared" si="371"/>
        <v>134</v>
      </c>
      <c r="M3917" s="2" t="s">
        <v>44</v>
      </c>
      <c r="N3917" t="s">
        <v>605</v>
      </c>
      <c r="O3917" t="s">
        <v>78</v>
      </c>
      <c r="P3917" s="3">
        <v>8.8169309002713945</v>
      </c>
      <c r="Q3917" t="str">
        <f t="shared" si="366"/>
        <v>H</v>
      </c>
      <c r="R3917">
        <f t="shared" si="367"/>
        <v>2022</v>
      </c>
      <c r="S3917">
        <f t="shared" si="368"/>
        <v>0</v>
      </c>
    </row>
    <row r="3918" spans="1:19" x14ac:dyDescent="0.25">
      <c r="A3918" s="1">
        <v>44706</v>
      </c>
      <c r="B3918" s="2" t="s">
        <v>3984</v>
      </c>
      <c r="C3918" t="s">
        <v>97</v>
      </c>
      <c r="D3918">
        <v>2</v>
      </c>
      <c r="E3918">
        <f>IF(D3918="", _xlfn.XLOOKUP(C3918,'Median Quantity per product'!$D$4:$D$103,'Median Quantity per product'!$E$4:$E$103, "NA"),'Project Work - Data wrows'!D3918)</f>
        <v>2</v>
      </c>
      <c r="F3918" t="s">
        <v>32</v>
      </c>
      <c r="G3918">
        <f>IF(F3918="",_xlfn.XLOOKUP(C3918,'Price Averages'!$D$4:$D$103,'Price Averages'!$E$4:$E$103, "FALSE"), F3918)</f>
        <v>201</v>
      </c>
      <c r="H3918">
        <v>67</v>
      </c>
      <c r="I3918">
        <f>IF(H3918="", _xlfn.XLOOKUP(C3918, 'Cost Averages'!$D$4:$D$103,'Cost Averages'!$E$4:$E$103, "FALSE"),H3918)</f>
        <v>67</v>
      </c>
      <c r="J3918">
        <f t="shared" si="369"/>
        <v>402</v>
      </c>
      <c r="K3918">
        <f t="shared" si="370"/>
        <v>134</v>
      </c>
      <c r="L3918">
        <f t="shared" si="371"/>
        <v>268</v>
      </c>
      <c r="M3918" s="2" t="s">
        <v>28</v>
      </c>
      <c r="N3918" t="s">
        <v>191</v>
      </c>
      <c r="O3918" t="s">
        <v>78</v>
      </c>
      <c r="P3918" s="3">
        <v>13.890275354050972</v>
      </c>
      <c r="Q3918" t="str">
        <f t="shared" si="366"/>
        <v>H</v>
      </c>
      <c r="R3918">
        <f t="shared" si="367"/>
        <v>2022</v>
      </c>
      <c r="S3918">
        <f t="shared" si="368"/>
        <v>0</v>
      </c>
    </row>
    <row r="3919" spans="1:19" x14ac:dyDescent="0.25">
      <c r="A3919" s="1">
        <v>44663.64763441286</v>
      </c>
      <c r="B3919" s="2" t="s">
        <v>1620</v>
      </c>
      <c r="C3919" t="s">
        <v>97</v>
      </c>
      <c r="D3919">
        <v>3</v>
      </c>
      <c r="E3919">
        <f>IF(D3919="", _xlfn.XLOOKUP(C3919,'Median Quantity per product'!$D$4:$D$103,'Median Quantity per product'!$E$4:$E$103, "NA"),'Project Work - Data wrows'!D3919)</f>
        <v>3</v>
      </c>
      <c r="F3919">
        <v>201</v>
      </c>
      <c r="G3919">
        <f>IF(F3919="",_xlfn.XLOOKUP(C3919,'Price Averages'!$D$4:$D$103,'Price Averages'!$E$4:$E$103, "FALSE"), F3919)</f>
        <v>201</v>
      </c>
      <c r="H3919">
        <v>67</v>
      </c>
      <c r="I3919">
        <f>IF(H3919="", _xlfn.XLOOKUP(C3919, 'Cost Averages'!$D$4:$D$103,'Cost Averages'!$E$4:$E$103, "FALSE"),H3919)</f>
        <v>67</v>
      </c>
      <c r="J3919">
        <f t="shared" si="369"/>
        <v>603</v>
      </c>
      <c r="K3919">
        <f t="shared" si="370"/>
        <v>201</v>
      </c>
      <c r="L3919">
        <f t="shared" si="371"/>
        <v>402</v>
      </c>
      <c r="M3919" s="2" t="s">
        <v>44</v>
      </c>
      <c r="N3919" t="s">
        <v>189</v>
      </c>
      <c r="O3919" t="s">
        <v>41</v>
      </c>
      <c r="P3919" s="3">
        <v>13.288482149665386</v>
      </c>
      <c r="Q3919" t="str">
        <f t="shared" si="366"/>
        <v>H</v>
      </c>
      <c r="R3919">
        <f t="shared" si="367"/>
        <v>2022</v>
      </c>
      <c r="S3919">
        <f t="shared" si="368"/>
        <v>0</v>
      </c>
    </row>
    <row r="3920" spans="1:19" x14ac:dyDescent="0.25">
      <c r="A3920" s="1">
        <v>44728</v>
      </c>
      <c r="B3920" s="2" t="s">
        <v>4006</v>
      </c>
      <c r="C3920" t="s">
        <v>97</v>
      </c>
      <c r="D3920">
        <v>3</v>
      </c>
      <c r="E3920">
        <f>IF(D3920="", _xlfn.XLOOKUP(C3920,'Median Quantity per product'!$D$4:$D$103,'Median Quantity per product'!$E$4:$E$103, "NA"),'Project Work - Data wrows'!D3920)</f>
        <v>3</v>
      </c>
      <c r="F3920" t="s">
        <v>32</v>
      </c>
      <c r="G3920">
        <f>IF(F3920="",_xlfn.XLOOKUP(C3920,'Price Averages'!$D$4:$D$103,'Price Averages'!$E$4:$E$103, "FALSE"), F3920)</f>
        <v>201</v>
      </c>
      <c r="H3920" t="s">
        <v>32</v>
      </c>
      <c r="I3920">
        <f>IF(H3920="", _xlfn.XLOOKUP(C3920, 'Cost Averages'!$D$4:$D$103,'Cost Averages'!$E$4:$E$103, "FALSE"),H3920)</f>
        <v>67</v>
      </c>
      <c r="J3920">
        <f t="shared" si="369"/>
        <v>603</v>
      </c>
      <c r="K3920">
        <f t="shared" si="370"/>
        <v>201</v>
      </c>
      <c r="L3920">
        <f t="shared" si="371"/>
        <v>402</v>
      </c>
      <c r="M3920" s="2" t="s">
        <v>28</v>
      </c>
      <c r="N3920" t="s">
        <v>1187</v>
      </c>
      <c r="O3920" t="s">
        <v>25</v>
      </c>
      <c r="P3920" s="3">
        <v>11.971065679104063</v>
      </c>
      <c r="Q3920" t="str">
        <f t="shared" si="366"/>
        <v>H</v>
      </c>
      <c r="R3920">
        <f t="shared" si="367"/>
        <v>2022</v>
      </c>
      <c r="S3920">
        <f t="shared" si="368"/>
        <v>0</v>
      </c>
    </row>
    <row r="3921" spans="1:19" x14ac:dyDescent="0.25">
      <c r="A3921" s="1">
        <v>44682</v>
      </c>
      <c r="B3921" s="2" t="s">
        <v>3964</v>
      </c>
      <c r="C3921" t="s">
        <v>97</v>
      </c>
      <c r="D3921">
        <v>6</v>
      </c>
      <c r="E3921">
        <f>IF(D3921="", _xlfn.XLOOKUP(C3921,'Median Quantity per product'!$D$4:$D$103,'Median Quantity per product'!$E$4:$E$103, "NA"),'Project Work - Data wrows'!D3921)</f>
        <v>6</v>
      </c>
      <c r="F3921">
        <v>201</v>
      </c>
      <c r="G3921">
        <f>IF(F3921="",_xlfn.XLOOKUP(C3921,'Price Averages'!$D$4:$D$103,'Price Averages'!$E$4:$E$103, "FALSE"), F3921)</f>
        <v>201</v>
      </c>
      <c r="H3921">
        <v>67</v>
      </c>
      <c r="I3921">
        <f>IF(H3921="", _xlfn.XLOOKUP(C3921, 'Cost Averages'!$D$4:$D$103,'Cost Averages'!$E$4:$E$103, "FALSE"),H3921)</f>
        <v>67</v>
      </c>
      <c r="J3921">
        <f t="shared" si="369"/>
        <v>1206</v>
      </c>
      <c r="K3921">
        <f t="shared" si="370"/>
        <v>402</v>
      </c>
      <c r="L3921">
        <f t="shared" si="371"/>
        <v>804</v>
      </c>
      <c r="M3921" s="2" t="s">
        <v>44</v>
      </c>
      <c r="N3921" t="s">
        <v>1426</v>
      </c>
      <c r="O3921" t="s">
        <v>78</v>
      </c>
      <c r="P3921" s="3">
        <v>10.826646539963521</v>
      </c>
      <c r="Q3921" t="str">
        <f t="shared" si="366"/>
        <v>H</v>
      </c>
      <c r="R3921">
        <f t="shared" si="367"/>
        <v>2022</v>
      </c>
      <c r="S3921">
        <f t="shared" si="368"/>
        <v>0</v>
      </c>
    </row>
    <row r="3922" spans="1:19" x14ac:dyDescent="0.25">
      <c r="A3922" s="1">
        <v>44591</v>
      </c>
      <c r="B3922" s="2" t="s">
        <v>3877</v>
      </c>
      <c r="C3922" t="s">
        <v>97</v>
      </c>
      <c r="D3922">
        <v>15</v>
      </c>
      <c r="E3922">
        <f>IF(D3922="", _xlfn.XLOOKUP(C3922,'Median Quantity per product'!$D$4:$D$103,'Median Quantity per product'!$E$4:$E$103, "NA"),'Project Work - Data wrows'!D3922)</f>
        <v>15</v>
      </c>
      <c r="F3922">
        <v>201</v>
      </c>
      <c r="G3922">
        <f>IF(F3922="",_xlfn.XLOOKUP(C3922,'Price Averages'!$D$4:$D$103,'Price Averages'!$E$4:$E$103, "FALSE"), F3922)</f>
        <v>201</v>
      </c>
      <c r="H3922">
        <v>67</v>
      </c>
      <c r="I3922">
        <f>IF(H3922="", _xlfn.XLOOKUP(C3922, 'Cost Averages'!$D$4:$D$103,'Cost Averages'!$E$4:$E$103, "FALSE"),H3922)</f>
        <v>67</v>
      </c>
      <c r="J3922">
        <f t="shared" si="369"/>
        <v>3015</v>
      </c>
      <c r="K3922">
        <f t="shared" si="370"/>
        <v>1005</v>
      </c>
      <c r="L3922">
        <f t="shared" si="371"/>
        <v>2010</v>
      </c>
      <c r="M3922" s="2" t="s">
        <v>28</v>
      </c>
      <c r="N3922" t="s">
        <v>171</v>
      </c>
      <c r="O3922" t="s">
        <v>46</v>
      </c>
      <c r="P3922" s="3">
        <v>11.36085047138285</v>
      </c>
      <c r="Q3922" t="str">
        <f t="shared" si="366"/>
        <v>H</v>
      </c>
      <c r="R3922">
        <f t="shared" si="367"/>
        <v>2022</v>
      </c>
      <c r="S3922">
        <f t="shared" si="368"/>
        <v>0</v>
      </c>
    </row>
    <row r="3923" spans="1:19" x14ac:dyDescent="0.25">
      <c r="A3923" s="1">
        <v>44634</v>
      </c>
      <c r="B3923" s="2" t="s">
        <v>3918</v>
      </c>
      <c r="C3923" t="s">
        <v>97</v>
      </c>
      <c r="D3923">
        <v>15</v>
      </c>
      <c r="E3923">
        <f>IF(D3923="", _xlfn.XLOOKUP(C3923,'Median Quantity per product'!$D$4:$D$103,'Median Quantity per product'!$E$4:$E$103, "NA"),'Project Work - Data wrows'!D3923)</f>
        <v>15</v>
      </c>
      <c r="F3923">
        <v>201</v>
      </c>
      <c r="G3923">
        <f>IF(F3923="",_xlfn.XLOOKUP(C3923,'Price Averages'!$D$4:$D$103,'Price Averages'!$E$4:$E$103, "FALSE"), F3923)</f>
        <v>201</v>
      </c>
      <c r="H3923">
        <v>67</v>
      </c>
      <c r="I3923">
        <f>IF(H3923="", _xlfn.XLOOKUP(C3923, 'Cost Averages'!$D$4:$D$103,'Cost Averages'!$E$4:$E$103, "FALSE"),H3923)</f>
        <v>67</v>
      </c>
      <c r="J3923">
        <f t="shared" si="369"/>
        <v>3015</v>
      </c>
      <c r="K3923">
        <f t="shared" si="370"/>
        <v>1005</v>
      </c>
      <c r="L3923">
        <f t="shared" si="371"/>
        <v>2010</v>
      </c>
      <c r="M3923" s="2" t="s">
        <v>23</v>
      </c>
      <c r="N3923" t="s">
        <v>1694</v>
      </c>
      <c r="O3923" t="s">
        <v>34</v>
      </c>
      <c r="P3923" s="3">
        <v>11.375127981841125</v>
      </c>
      <c r="Q3923" t="str">
        <f t="shared" si="366"/>
        <v>H</v>
      </c>
      <c r="R3923">
        <f t="shared" si="367"/>
        <v>2022</v>
      </c>
      <c r="S3923">
        <f t="shared" si="368"/>
        <v>0</v>
      </c>
    </row>
    <row r="3924" spans="1:19" x14ac:dyDescent="0.25">
      <c r="A3924" s="1">
        <v>44736.136768533092</v>
      </c>
      <c r="B3924" s="2" t="s">
        <v>283</v>
      </c>
      <c r="C3924" t="s">
        <v>152</v>
      </c>
      <c r="D3924">
        <v>5</v>
      </c>
      <c r="E3924">
        <f>IF(D3924="", _xlfn.XLOOKUP(C3924,'Median Quantity per product'!$D$4:$D$103,'Median Quantity per product'!$E$4:$E$103, "NA"),'Project Work - Data wrows'!D3924)</f>
        <v>5</v>
      </c>
      <c r="F3924">
        <v>132</v>
      </c>
      <c r="G3924">
        <f>IF(F3924="",_xlfn.XLOOKUP(C3924,'Price Averages'!$D$4:$D$103,'Price Averages'!$E$4:$E$103, "FALSE"), F3924)</f>
        <v>132</v>
      </c>
      <c r="H3924" t="s">
        <v>32</v>
      </c>
      <c r="I3924">
        <f>IF(H3924="", _xlfn.XLOOKUP(C3924, 'Cost Averages'!$D$4:$D$103,'Cost Averages'!$E$4:$E$103, "FALSE"),H3924)</f>
        <v>33</v>
      </c>
      <c r="J3924">
        <f t="shared" si="369"/>
        <v>660</v>
      </c>
      <c r="K3924">
        <f t="shared" si="370"/>
        <v>165</v>
      </c>
      <c r="L3924">
        <f t="shared" si="371"/>
        <v>495</v>
      </c>
      <c r="M3924" s="2" t="s">
        <v>44</v>
      </c>
      <c r="N3924" t="s">
        <v>284</v>
      </c>
      <c r="O3924" t="s">
        <v>41</v>
      </c>
      <c r="P3924" s="3">
        <v>11.710935611749917</v>
      </c>
      <c r="Q3924" t="str">
        <f t="shared" si="366"/>
        <v>H</v>
      </c>
      <c r="R3924">
        <f t="shared" si="367"/>
        <v>2022</v>
      </c>
      <c r="S3924">
        <f t="shared" si="368"/>
        <v>0</v>
      </c>
    </row>
    <row r="3925" spans="1:19" x14ac:dyDescent="0.25">
      <c r="A3925" s="1">
        <v>44677</v>
      </c>
      <c r="B3925" s="2" t="s">
        <v>3959</v>
      </c>
      <c r="C3925" t="s">
        <v>152</v>
      </c>
      <c r="D3925">
        <v>16</v>
      </c>
      <c r="E3925">
        <f>IF(D3925="", _xlfn.XLOOKUP(C3925,'Median Quantity per product'!$D$4:$D$103,'Median Quantity per product'!$E$4:$E$103, "NA"),'Project Work - Data wrows'!D3925)</f>
        <v>16</v>
      </c>
      <c r="F3925">
        <v>132</v>
      </c>
      <c r="G3925">
        <f>IF(F3925="",_xlfn.XLOOKUP(C3925,'Price Averages'!$D$4:$D$103,'Price Averages'!$E$4:$E$103, "FALSE"), F3925)</f>
        <v>132</v>
      </c>
      <c r="H3925">
        <v>33</v>
      </c>
      <c r="I3925">
        <f>IF(H3925="", _xlfn.XLOOKUP(C3925, 'Cost Averages'!$D$4:$D$103,'Cost Averages'!$E$4:$E$103, "FALSE"),H3925)</f>
        <v>33</v>
      </c>
      <c r="J3925">
        <f t="shared" si="369"/>
        <v>2112</v>
      </c>
      <c r="K3925">
        <f t="shared" si="370"/>
        <v>528</v>
      </c>
      <c r="L3925">
        <f t="shared" si="371"/>
        <v>1584</v>
      </c>
      <c r="M3925" s="2" t="s">
        <v>28</v>
      </c>
      <c r="N3925" t="s">
        <v>447</v>
      </c>
      <c r="O3925" t="s">
        <v>46</v>
      </c>
      <c r="P3925" s="3">
        <v>13.574227261506472</v>
      </c>
      <c r="Q3925" t="str">
        <f t="shared" si="366"/>
        <v>H</v>
      </c>
      <c r="R3925">
        <f t="shared" si="367"/>
        <v>2022</v>
      </c>
      <c r="S3925">
        <f t="shared" si="368"/>
        <v>0</v>
      </c>
    </row>
    <row r="3926" spans="1:19" x14ac:dyDescent="0.25">
      <c r="A3926" s="1">
        <v>44636.371285705354</v>
      </c>
      <c r="B3926" s="2" t="s">
        <v>3023</v>
      </c>
      <c r="C3926" t="s">
        <v>31</v>
      </c>
      <c r="D3926">
        <v>2</v>
      </c>
      <c r="E3926">
        <f>IF(D3926="", _xlfn.XLOOKUP(C3926,'Median Quantity per product'!$D$4:$D$103,'Median Quantity per product'!$E$4:$E$103, "NA"),'Project Work - Data wrows'!D3926)</f>
        <v>2</v>
      </c>
      <c r="F3926" t="s">
        <v>32</v>
      </c>
      <c r="G3926">
        <f>IF(F3926="",_xlfn.XLOOKUP(C3926,'Price Averages'!$D$4:$D$103,'Price Averages'!$E$4:$E$103, "FALSE"), F3926)</f>
        <v>46</v>
      </c>
      <c r="H3926">
        <v>23</v>
      </c>
      <c r="I3926">
        <f>IF(H3926="", _xlfn.XLOOKUP(C3926, 'Cost Averages'!$D$4:$D$103,'Cost Averages'!$E$4:$E$103, "FALSE"),H3926)</f>
        <v>23</v>
      </c>
      <c r="J3926">
        <f t="shared" si="369"/>
        <v>92</v>
      </c>
      <c r="K3926">
        <f t="shared" si="370"/>
        <v>46</v>
      </c>
      <c r="L3926">
        <f t="shared" si="371"/>
        <v>46</v>
      </c>
      <c r="M3926" s="2" t="s">
        <v>23</v>
      </c>
      <c r="N3926" t="s">
        <v>108</v>
      </c>
      <c r="O3926" t="s">
        <v>56</v>
      </c>
      <c r="P3926" s="3">
        <v>14.697745043716761</v>
      </c>
      <c r="Q3926" t="str">
        <f t="shared" si="366"/>
        <v>H</v>
      </c>
      <c r="R3926">
        <f t="shared" si="367"/>
        <v>2022</v>
      </c>
      <c r="S3926">
        <f t="shared" si="368"/>
        <v>0</v>
      </c>
    </row>
    <row r="3927" spans="1:19" x14ac:dyDescent="0.25">
      <c r="A3927" s="1">
        <v>44593</v>
      </c>
      <c r="B3927" s="2" t="s">
        <v>3879</v>
      </c>
      <c r="C3927" t="s">
        <v>31</v>
      </c>
      <c r="D3927">
        <v>4</v>
      </c>
      <c r="E3927">
        <f>IF(D3927="", _xlfn.XLOOKUP(C3927,'Median Quantity per product'!$D$4:$D$103,'Median Quantity per product'!$E$4:$E$103, "NA"),'Project Work - Data wrows'!D3927)</f>
        <v>4</v>
      </c>
      <c r="F3927">
        <v>46</v>
      </c>
      <c r="G3927">
        <f>IF(F3927="",_xlfn.XLOOKUP(C3927,'Price Averages'!$D$4:$D$103,'Price Averages'!$E$4:$E$103, "FALSE"), F3927)</f>
        <v>46</v>
      </c>
      <c r="H3927">
        <v>23</v>
      </c>
      <c r="I3927">
        <f>IF(H3927="", _xlfn.XLOOKUP(C3927, 'Cost Averages'!$D$4:$D$103,'Cost Averages'!$E$4:$E$103, "FALSE"),H3927)</f>
        <v>23</v>
      </c>
      <c r="J3927">
        <f t="shared" si="369"/>
        <v>184</v>
      </c>
      <c r="K3927">
        <f t="shared" si="370"/>
        <v>92</v>
      </c>
      <c r="L3927">
        <f t="shared" si="371"/>
        <v>92</v>
      </c>
      <c r="M3927" s="2" t="s">
        <v>44</v>
      </c>
      <c r="N3927" t="s">
        <v>226</v>
      </c>
      <c r="O3927" t="s">
        <v>56</v>
      </c>
      <c r="P3927" s="3">
        <v>12.200533931675887</v>
      </c>
      <c r="Q3927" t="str">
        <f t="shared" si="366"/>
        <v>H</v>
      </c>
      <c r="R3927">
        <f t="shared" si="367"/>
        <v>2022</v>
      </c>
      <c r="S3927">
        <f t="shared" si="368"/>
        <v>0</v>
      </c>
    </row>
    <row r="3928" spans="1:19" x14ac:dyDescent="0.25">
      <c r="A3928" s="1">
        <v>44662.77681116022</v>
      </c>
      <c r="B3928" s="2" t="s">
        <v>450</v>
      </c>
      <c r="C3928" t="s">
        <v>31</v>
      </c>
      <c r="D3928">
        <v>6</v>
      </c>
      <c r="E3928">
        <f>IF(D3928="", _xlfn.XLOOKUP(C3928,'Median Quantity per product'!$D$4:$D$103,'Median Quantity per product'!$E$4:$E$103, "NA"),'Project Work - Data wrows'!D3928)</f>
        <v>6</v>
      </c>
      <c r="F3928" t="s">
        <v>32</v>
      </c>
      <c r="G3928">
        <f>IF(F3928="",_xlfn.XLOOKUP(C3928,'Price Averages'!$D$4:$D$103,'Price Averages'!$E$4:$E$103, "FALSE"), F3928)</f>
        <v>46</v>
      </c>
      <c r="H3928">
        <v>23</v>
      </c>
      <c r="I3928">
        <f>IF(H3928="", _xlfn.XLOOKUP(C3928, 'Cost Averages'!$D$4:$D$103,'Cost Averages'!$E$4:$E$103, "FALSE"),H3928)</f>
        <v>23</v>
      </c>
      <c r="J3928">
        <f t="shared" si="369"/>
        <v>276</v>
      </c>
      <c r="K3928">
        <f t="shared" si="370"/>
        <v>138</v>
      </c>
      <c r="L3928">
        <f t="shared" si="371"/>
        <v>138</v>
      </c>
      <c r="M3928" s="2" t="s">
        <v>28</v>
      </c>
      <c r="N3928" t="s">
        <v>45</v>
      </c>
      <c r="O3928" t="s">
        <v>46</v>
      </c>
      <c r="P3928" s="3">
        <v>12.169266722245851</v>
      </c>
      <c r="Q3928" t="str">
        <f t="shared" si="366"/>
        <v>H</v>
      </c>
      <c r="R3928">
        <f t="shared" si="367"/>
        <v>2022</v>
      </c>
      <c r="S3928">
        <f t="shared" si="368"/>
        <v>0</v>
      </c>
    </row>
    <row r="3929" spans="1:19" x14ac:dyDescent="0.25">
      <c r="A3929" s="1">
        <v>44806.9742170686</v>
      </c>
      <c r="B3929" s="2" t="s">
        <v>1177</v>
      </c>
      <c r="C3929" t="s">
        <v>31</v>
      </c>
      <c r="D3929">
        <v>6</v>
      </c>
      <c r="E3929">
        <f>IF(D3929="", _xlfn.XLOOKUP(C3929,'Median Quantity per product'!$D$4:$D$103,'Median Quantity per product'!$E$4:$E$103, "NA"),'Project Work - Data wrows'!D3929)</f>
        <v>6</v>
      </c>
      <c r="F3929" t="s">
        <v>32</v>
      </c>
      <c r="G3929">
        <f>IF(F3929="",_xlfn.XLOOKUP(C3929,'Price Averages'!$D$4:$D$103,'Price Averages'!$E$4:$E$103, "FALSE"), F3929)</f>
        <v>46</v>
      </c>
      <c r="H3929">
        <v>23</v>
      </c>
      <c r="I3929">
        <f>IF(H3929="", _xlfn.XLOOKUP(C3929, 'Cost Averages'!$D$4:$D$103,'Cost Averages'!$E$4:$E$103, "FALSE"),H3929)</f>
        <v>23</v>
      </c>
      <c r="J3929">
        <f t="shared" si="369"/>
        <v>276</v>
      </c>
      <c r="K3929">
        <f t="shared" si="370"/>
        <v>138</v>
      </c>
      <c r="L3929">
        <f t="shared" si="371"/>
        <v>138</v>
      </c>
      <c r="M3929" s="2" t="s">
        <v>28</v>
      </c>
      <c r="N3929" t="s">
        <v>440</v>
      </c>
      <c r="O3929" t="s">
        <v>50</v>
      </c>
      <c r="P3929" s="3">
        <v>15.770846827234339</v>
      </c>
      <c r="Q3929" t="str">
        <f t="shared" si="366"/>
        <v>H</v>
      </c>
      <c r="R3929">
        <f t="shared" si="367"/>
        <v>2022</v>
      </c>
      <c r="S3929">
        <f t="shared" si="368"/>
        <v>0</v>
      </c>
    </row>
    <row r="3930" spans="1:19" x14ac:dyDescent="0.25">
      <c r="A3930" s="1">
        <v>44876.39318716163</v>
      </c>
      <c r="B3930" s="2" t="s">
        <v>306</v>
      </c>
      <c r="C3930" t="s">
        <v>31</v>
      </c>
      <c r="D3930">
        <v>7</v>
      </c>
      <c r="E3930">
        <f>IF(D3930="", _xlfn.XLOOKUP(C3930,'Median Quantity per product'!$D$4:$D$103,'Median Quantity per product'!$E$4:$E$103, "NA"),'Project Work - Data wrows'!D3930)</f>
        <v>7</v>
      </c>
      <c r="F3930" t="s">
        <v>32</v>
      </c>
      <c r="G3930">
        <f>IF(F3930="",_xlfn.XLOOKUP(C3930,'Price Averages'!$D$4:$D$103,'Price Averages'!$E$4:$E$103, "FALSE"), F3930)</f>
        <v>46</v>
      </c>
      <c r="H3930">
        <v>23</v>
      </c>
      <c r="I3930">
        <f>IF(H3930="", _xlfn.XLOOKUP(C3930, 'Cost Averages'!$D$4:$D$103,'Cost Averages'!$E$4:$E$103, "FALSE"),H3930)</f>
        <v>23</v>
      </c>
      <c r="J3930">
        <f t="shared" si="369"/>
        <v>322</v>
      </c>
      <c r="K3930">
        <f t="shared" si="370"/>
        <v>161</v>
      </c>
      <c r="L3930">
        <f t="shared" si="371"/>
        <v>161</v>
      </c>
      <c r="M3930" s="2" t="s">
        <v>23</v>
      </c>
      <c r="N3930" t="s">
        <v>307</v>
      </c>
      <c r="O3930" t="s">
        <v>34</v>
      </c>
      <c r="P3930" s="3">
        <v>10.966283117837653</v>
      </c>
      <c r="Q3930" t="str">
        <f t="shared" si="366"/>
        <v>H</v>
      </c>
      <c r="R3930">
        <f t="shared" si="367"/>
        <v>2022</v>
      </c>
      <c r="S3930">
        <f t="shared" si="368"/>
        <v>0</v>
      </c>
    </row>
    <row r="3931" spans="1:19" x14ac:dyDescent="0.25">
      <c r="A3931" s="1">
        <v>44615</v>
      </c>
      <c r="B3931" s="2" t="s">
        <v>3900</v>
      </c>
      <c r="C3931" t="s">
        <v>31</v>
      </c>
      <c r="D3931">
        <v>15</v>
      </c>
      <c r="E3931">
        <f>IF(D3931="", _xlfn.XLOOKUP(C3931,'Median Quantity per product'!$D$4:$D$103,'Median Quantity per product'!$E$4:$E$103, "NA"),'Project Work - Data wrows'!D3931)</f>
        <v>15</v>
      </c>
      <c r="F3931" t="s">
        <v>32</v>
      </c>
      <c r="G3931">
        <f>IF(F3931="",_xlfn.XLOOKUP(C3931,'Price Averages'!$D$4:$D$103,'Price Averages'!$E$4:$E$103, "FALSE"), F3931)</f>
        <v>46</v>
      </c>
      <c r="H3931" t="s">
        <v>32</v>
      </c>
      <c r="I3931">
        <f>IF(H3931="", _xlfn.XLOOKUP(C3931, 'Cost Averages'!$D$4:$D$103,'Cost Averages'!$E$4:$E$103, "FALSE"),H3931)</f>
        <v>23</v>
      </c>
      <c r="J3931">
        <f t="shared" si="369"/>
        <v>690</v>
      </c>
      <c r="K3931">
        <f t="shared" si="370"/>
        <v>345</v>
      </c>
      <c r="L3931">
        <f t="shared" si="371"/>
        <v>345</v>
      </c>
      <c r="M3931" s="2" t="s">
        <v>28</v>
      </c>
      <c r="N3931" t="s">
        <v>954</v>
      </c>
      <c r="O3931" t="s">
        <v>78</v>
      </c>
      <c r="P3931" s="3">
        <v>10.968401424454578</v>
      </c>
      <c r="Q3931" t="str">
        <f t="shared" si="366"/>
        <v>H</v>
      </c>
      <c r="R3931">
        <f t="shared" si="367"/>
        <v>2022</v>
      </c>
      <c r="S3931">
        <f t="shared" si="368"/>
        <v>0</v>
      </c>
    </row>
    <row r="3932" spans="1:19" x14ac:dyDescent="0.25">
      <c r="A3932" s="1">
        <v>45267.754842208466</v>
      </c>
      <c r="B3932" s="2" t="s">
        <v>2843</v>
      </c>
      <c r="C3932" t="s">
        <v>102</v>
      </c>
      <c r="D3932">
        <v>18</v>
      </c>
      <c r="E3932">
        <f>IF(D3932="", _xlfn.XLOOKUP(C3932,'Median Quantity per product'!$D$4:$D$103,'Median Quantity per product'!$E$4:$E$103, "NA"),'Project Work - Data wrows'!D3932)</f>
        <v>18</v>
      </c>
      <c r="F3932">
        <v>144</v>
      </c>
      <c r="G3932">
        <f>IF(F3932="",_xlfn.XLOOKUP(C3932,'Price Averages'!$D$4:$D$103,'Price Averages'!$E$4:$E$103, "FALSE"), F3932)</f>
        <v>144</v>
      </c>
      <c r="H3932">
        <v>36</v>
      </c>
      <c r="I3932">
        <f>IF(H3932="", _xlfn.XLOOKUP(C3932, 'Cost Averages'!$D$4:$D$103,'Cost Averages'!$E$4:$E$103, "FALSE"),H3932)</f>
        <v>36</v>
      </c>
      <c r="J3932">
        <f t="shared" si="369"/>
        <v>2592</v>
      </c>
      <c r="K3932">
        <f t="shared" si="370"/>
        <v>648</v>
      </c>
      <c r="L3932">
        <f t="shared" si="371"/>
        <v>1944</v>
      </c>
      <c r="M3932" s="2" t="s">
        <v>28</v>
      </c>
      <c r="N3932" t="s">
        <v>379</v>
      </c>
      <c r="O3932" t="s">
        <v>78</v>
      </c>
      <c r="P3932" s="3">
        <v>15.60430546146185</v>
      </c>
      <c r="Q3932" t="str">
        <f t="shared" si="366"/>
        <v>I</v>
      </c>
      <c r="R3932">
        <f t="shared" si="367"/>
        <v>2023</v>
      </c>
      <c r="S3932">
        <f t="shared" si="368"/>
        <v>0</v>
      </c>
    </row>
    <row r="3933" spans="1:19" x14ac:dyDescent="0.25">
      <c r="A3933" s="1">
        <v>44976.543874916315</v>
      </c>
      <c r="B3933" s="2" t="s">
        <v>2574</v>
      </c>
      <c r="C3933" t="s">
        <v>170</v>
      </c>
      <c r="D3933">
        <v>17</v>
      </c>
      <c r="E3933">
        <f>IF(D3933="", _xlfn.XLOOKUP(C3933,'Median Quantity per product'!$D$4:$D$103,'Median Quantity per product'!$E$4:$E$103, "NA"),'Project Work - Data wrows'!D3933)</f>
        <v>17</v>
      </c>
      <c r="F3933" t="s">
        <v>32</v>
      </c>
      <c r="G3933">
        <f>IF(F3933="",_xlfn.XLOOKUP(C3933,'Price Averages'!$D$4:$D$103,'Price Averages'!$E$4:$E$103, "FALSE"), F3933)</f>
        <v>189</v>
      </c>
      <c r="H3933">
        <v>63</v>
      </c>
      <c r="I3933">
        <f>IF(H3933="", _xlfn.XLOOKUP(C3933, 'Cost Averages'!$D$4:$D$103,'Cost Averages'!$E$4:$E$103, "FALSE"),H3933)</f>
        <v>63</v>
      </c>
      <c r="J3933">
        <f t="shared" si="369"/>
        <v>3213</v>
      </c>
      <c r="K3933">
        <f t="shared" si="370"/>
        <v>1071</v>
      </c>
      <c r="L3933">
        <f t="shared" si="371"/>
        <v>2142</v>
      </c>
      <c r="M3933" s="2" t="s">
        <v>28</v>
      </c>
      <c r="N3933" t="s">
        <v>605</v>
      </c>
      <c r="O3933" t="s">
        <v>78</v>
      </c>
      <c r="P3933" s="3">
        <v>8.8169309002713945</v>
      </c>
      <c r="Q3933" t="str">
        <f t="shared" si="366"/>
        <v>I</v>
      </c>
      <c r="R3933">
        <f t="shared" si="367"/>
        <v>2023</v>
      </c>
      <c r="S3933">
        <f t="shared" si="368"/>
        <v>0</v>
      </c>
    </row>
    <row r="3934" spans="1:19" x14ac:dyDescent="0.25">
      <c r="A3934" s="1">
        <v>45090.917134912808</v>
      </c>
      <c r="B3934" s="2" t="s">
        <v>361</v>
      </c>
      <c r="C3934" t="s">
        <v>362</v>
      </c>
      <c r="D3934">
        <v>2</v>
      </c>
      <c r="E3934">
        <f>IF(D3934="", _xlfn.XLOOKUP(C3934,'Median Quantity per product'!$D$4:$D$103,'Median Quantity per product'!$E$4:$E$103, "NA"),'Project Work - Data wrows'!D3934)</f>
        <v>2</v>
      </c>
      <c r="F3934" t="s">
        <v>32</v>
      </c>
      <c r="G3934">
        <f>IF(F3934="",_xlfn.XLOOKUP(C3934,'Price Averages'!$D$4:$D$103,'Price Averages'!$E$4:$E$103, "FALSE"), F3934)</f>
        <v>144</v>
      </c>
      <c r="H3934">
        <v>36</v>
      </c>
      <c r="I3934">
        <f>IF(H3934="", _xlfn.XLOOKUP(C3934, 'Cost Averages'!$D$4:$D$103,'Cost Averages'!$E$4:$E$103, "FALSE"),H3934)</f>
        <v>36</v>
      </c>
      <c r="J3934">
        <f t="shared" si="369"/>
        <v>288</v>
      </c>
      <c r="K3934">
        <f t="shared" si="370"/>
        <v>72</v>
      </c>
      <c r="L3934">
        <f t="shared" si="371"/>
        <v>216</v>
      </c>
      <c r="M3934" s="2" t="s">
        <v>28</v>
      </c>
      <c r="N3934" t="s">
        <v>363</v>
      </c>
      <c r="O3934" t="s">
        <v>50</v>
      </c>
      <c r="P3934" s="3">
        <v>12.004541523616258</v>
      </c>
      <c r="Q3934" t="str">
        <f t="shared" si="366"/>
        <v>I</v>
      </c>
      <c r="R3934">
        <f t="shared" si="367"/>
        <v>2023</v>
      </c>
      <c r="S3934">
        <f t="shared" si="368"/>
        <v>0</v>
      </c>
    </row>
    <row r="3935" spans="1:19" x14ac:dyDescent="0.25">
      <c r="A3935" s="1">
        <v>45000.679203165244</v>
      </c>
      <c r="B3935" s="2" t="s">
        <v>1898</v>
      </c>
      <c r="C3935" t="s">
        <v>193</v>
      </c>
      <c r="D3935">
        <v>15</v>
      </c>
      <c r="E3935">
        <f>IF(D3935="", _xlfn.XLOOKUP(C3935,'Median Quantity per product'!$D$4:$D$103,'Median Quantity per product'!$E$4:$E$103, "NA"),'Project Work - Data wrows'!D3935)</f>
        <v>15</v>
      </c>
      <c r="F3935">
        <v>30</v>
      </c>
      <c r="G3935">
        <f>IF(F3935="",_xlfn.XLOOKUP(C3935,'Price Averages'!$D$4:$D$103,'Price Averages'!$E$4:$E$103, "FALSE"), F3935)</f>
        <v>30</v>
      </c>
      <c r="H3935" t="s">
        <v>32</v>
      </c>
      <c r="I3935">
        <f>IF(H3935="", _xlfn.XLOOKUP(C3935, 'Cost Averages'!$D$4:$D$103,'Cost Averages'!$E$4:$E$103, "FALSE"),H3935)</f>
        <v>15</v>
      </c>
      <c r="J3935">
        <f t="shared" si="369"/>
        <v>450</v>
      </c>
      <c r="K3935">
        <f t="shared" si="370"/>
        <v>225</v>
      </c>
      <c r="L3935">
        <f t="shared" si="371"/>
        <v>225</v>
      </c>
      <c r="M3935" s="2" t="s">
        <v>28</v>
      </c>
      <c r="N3935" t="s">
        <v>778</v>
      </c>
      <c r="O3935" t="s">
        <v>78</v>
      </c>
      <c r="P3935" s="3">
        <v>13.095446915421235</v>
      </c>
      <c r="Q3935" t="str">
        <f t="shared" si="366"/>
        <v>I</v>
      </c>
      <c r="R3935">
        <f t="shared" si="367"/>
        <v>2023</v>
      </c>
      <c r="S3935">
        <f t="shared" si="368"/>
        <v>0</v>
      </c>
    </row>
    <row r="3936" spans="1:19" x14ac:dyDescent="0.25">
      <c r="A3936" s="1">
        <v>45283.016598028269</v>
      </c>
      <c r="B3936" s="2" t="s">
        <v>1508</v>
      </c>
      <c r="C3936" t="s">
        <v>386</v>
      </c>
      <c r="D3936">
        <v>14</v>
      </c>
      <c r="E3936">
        <f>IF(D3936="", _xlfn.XLOOKUP(C3936,'Median Quantity per product'!$D$4:$D$103,'Median Quantity per product'!$E$4:$E$103, "NA"),'Project Work - Data wrows'!D3936)</f>
        <v>14</v>
      </c>
      <c r="F3936">
        <v>58</v>
      </c>
      <c r="G3936">
        <f>IF(F3936="",_xlfn.XLOOKUP(C3936,'Price Averages'!$D$4:$D$103,'Price Averages'!$E$4:$E$103, "FALSE"), F3936)</f>
        <v>58</v>
      </c>
      <c r="H3936">
        <v>29</v>
      </c>
      <c r="I3936">
        <f>IF(H3936="", _xlfn.XLOOKUP(C3936, 'Cost Averages'!$D$4:$D$103,'Cost Averages'!$E$4:$E$103, "FALSE"),H3936)</f>
        <v>29</v>
      </c>
      <c r="J3936">
        <f t="shared" si="369"/>
        <v>812</v>
      </c>
      <c r="K3936">
        <f t="shared" si="370"/>
        <v>406</v>
      </c>
      <c r="L3936">
        <f t="shared" si="371"/>
        <v>406</v>
      </c>
      <c r="M3936" s="2" t="s">
        <v>44</v>
      </c>
      <c r="N3936" t="s">
        <v>194</v>
      </c>
      <c r="O3936" t="s">
        <v>50</v>
      </c>
      <c r="P3936" s="3">
        <v>13.765798454641494</v>
      </c>
      <c r="Q3936" t="str">
        <f t="shared" si="366"/>
        <v>I</v>
      </c>
      <c r="R3936">
        <f t="shared" si="367"/>
        <v>2023</v>
      </c>
      <c r="S3936">
        <f t="shared" si="368"/>
        <v>0</v>
      </c>
    </row>
    <row r="3937" spans="1:19" x14ac:dyDescent="0.25">
      <c r="A3937" s="1">
        <v>45064.927526548534</v>
      </c>
      <c r="B3937" s="2" t="s">
        <v>1106</v>
      </c>
      <c r="C3937" t="s">
        <v>771</v>
      </c>
      <c r="D3937">
        <v>9</v>
      </c>
      <c r="E3937">
        <f>IF(D3937="", _xlfn.XLOOKUP(C3937,'Median Quantity per product'!$D$4:$D$103,'Median Quantity per product'!$E$4:$E$103, "NA"),'Project Work - Data wrows'!D3937)</f>
        <v>9</v>
      </c>
      <c r="F3937">
        <v>120</v>
      </c>
      <c r="G3937">
        <f>IF(F3937="",_xlfn.XLOOKUP(C3937,'Price Averages'!$D$4:$D$103,'Price Averages'!$E$4:$E$103, "FALSE"), F3937)</f>
        <v>120</v>
      </c>
      <c r="H3937">
        <v>30</v>
      </c>
      <c r="I3937">
        <f>IF(H3937="", _xlfn.XLOOKUP(C3937, 'Cost Averages'!$D$4:$D$103,'Cost Averages'!$E$4:$E$103, "FALSE"),H3937)</f>
        <v>30</v>
      </c>
      <c r="J3937">
        <f t="shared" si="369"/>
        <v>1080</v>
      </c>
      <c r="K3937">
        <f t="shared" si="370"/>
        <v>270</v>
      </c>
      <c r="L3937">
        <f t="shared" si="371"/>
        <v>810</v>
      </c>
      <c r="M3937" s="2" t="s">
        <v>44</v>
      </c>
      <c r="N3937" t="s">
        <v>693</v>
      </c>
      <c r="O3937" t="s">
        <v>34</v>
      </c>
      <c r="P3937" s="3">
        <v>10.434860153112215</v>
      </c>
      <c r="Q3937" t="str">
        <f t="shared" si="366"/>
        <v>I</v>
      </c>
      <c r="R3937">
        <f t="shared" si="367"/>
        <v>2023</v>
      </c>
      <c r="S3937">
        <f t="shared" si="368"/>
        <v>0</v>
      </c>
    </row>
    <row r="3938" spans="1:19" x14ac:dyDescent="0.25">
      <c r="A3938" s="1">
        <v>44969.744702812626</v>
      </c>
      <c r="B3938" s="2" t="s">
        <v>671</v>
      </c>
      <c r="C3938" t="s">
        <v>137</v>
      </c>
      <c r="D3938">
        <v>5</v>
      </c>
      <c r="E3938">
        <f>IF(D3938="", _xlfn.XLOOKUP(C3938,'Median Quantity per product'!$D$4:$D$103,'Median Quantity per product'!$E$4:$E$103, "NA"),'Project Work - Data wrows'!D3938)</f>
        <v>5</v>
      </c>
      <c r="F3938">
        <v>207</v>
      </c>
      <c r="G3938">
        <f>IF(F3938="",_xlfn.XLOOKUP(C3938,'Price Averages'!$D$4:$D$103,'Price Averages'!$E$4:$E$103, "FALSE"), F3938)</f>
        <v>207</v>
      </c>
      <c r="H3938" t="s">
        <v>32</v>
      </c>
      <c r="I3938">
        <f>IF(H3938="", _xlfn.XLOOKUP(C3938, 'Cost Averages'!$D$4:$D$103,'Cost Averages'!$E$4:$E$103, "FALSE"),H3938)</f>
        <v>69</v>
      </c>
      <c r="J3938">
        <f t="shared" si="369"/>
        <v>1035</v>
      </c>
      <c r="K3938">
        <f t="shared" si="370"/>
        <v>345</v>
      </c>
      <c r="L3938">
        <f t="shared" si="371"/>
        <v>690</v>
      </c>
      <c r="M3938" s="2" t="s">
        <v>28</v>
      </c>
      <c r="N3938" t="s">
        <v>94</v>
      </c>
      <c r="O3938" t="s">
        <v>41</v>
      </c>
      <c r="P3938" s="3">
        <v>15.12637675023732</v>
      </c>
      <c r="Q3938" t="str">
        <f t="shared" si="366"/>
        <v>I</v>
      </c>
      <c r="R3938">
        <f t="shared" si="367"/>
        <v>2023</v>
      </c>
      <c r="S3938">
        <f t="shared" si="368"/>
        <v>0</v>
      </c>
    </row>
    <row r="3939" spans="1:19" x14ac:dyDescent="0.25">
      <c r="A3939" s="1">
        <v>44961.096835754041</v>
      </c>
      <c r="B3939" s="2" t="s">
        <v>2416</v>
      </c>
      <c r="C3939" t="s">
        <v>134</v>
      </c>
      <c r="D3939">
        <v>3</v>
      </c>
      <c r="E3939">
        <f>IF(D3939="", _xlfn.XLOOKUP(C3939,'Median Quantity per product'!$D$4:$D$103,'Median Quantity per product'!$E$4:$E$103, "NA"),'Project Work - Data wrows'!D3939)</f>
        <v>3</v>
      </c>
      <c r="F3939">
        <v>210</v>
      </c>
      <c r="G3939">
        <f>IF(F3939="",_xlfn.XLOOKUP(C3939,'Price Averages'!$D$4:$D$103,'Price Averages'!$E$4:$E$103, "FALSE"), F3939)</f>
        <v>210</v>
      </c>
      <c r="H3939">
        <v>70</v>
      </c>
      <c r="I3939">
        <f>IF(H3939="", _xlfn.XLOOKUP(C3939, 'Cost Averages'!$D$4:$D$103,'Cost Averages'!$E$4:$E$103, "FALSE"),H3939)</f>
        <v>70</v>
      </c>
      <c r="J3939">
        <f t="shared" si="369"/>
        <v>630</v>
      </c>
      <c r="K3939">
        <f t="shared" si="370"/>
        <v>210</v>
      </c>
      <c r="L3939">
        <f t="shared" si="371"/>
        <v>420</v>
      </c>
      <c r="M3939" s="2" t="s">
        <v>44</v>
      </c>
      <c r="N3939" t="s">
        <v>461</v>
      </c>
      <c r="O3939" t="s">
        <v>56</v>
      </c>
      <c r="P3939" s="3">
        <v>7.9963422143733238</v>
      </c>
      <c r="Q3939" t="str">
        <f t="shared" si="366"/>
        <v>I</v>
      </c>
      <c r="R3939">
        <f t="shared" si="367"/>
        <v>2023</v>
      </c>
      <c r="S3939">
        <f t="shared" si="368"/>
        <v>0</v>
      </c>
    </row>
    <row r="3940" spans="1:19" x14ac:dyDescent="0.25">
      <c r="A3940" s="1">
        <v>44968.662840589051</v>
      </c>
      <c r="B3940" s="2" t="s">
        <v>2482</v>
      </c>
      <c r="C3940" t="s">
        <v>22</v>
      </c>
      <c r="D3940">
        <v>1</v>
      </c>
      <c r="E3940">
        <f>IF(D3940="", _xlfn.XLOOKUP(C3940,'Median Quantity per product'!$D$4:$D$103,'Median Quantity per product'!$E$4:$E$103, "NA"),'Project Work - Data wrows'!D3940)</f>
        <v>1</v>
      </c>
      <c r="F3940">
        <v>280</v>
      </c>
      <c r="G3940">
        <f>IF(F3940="",_xlfn.XLOOKUP(C3940,'Price Averages'!$D$4:$D$103,'Price Averages'!$E$4:$E$103, "FALSE"), F3940)</f>
        <v>280</v>
      </c>
      <c r="H3940">
        <v>70</v>
      </c>
      <c r="I3940">
        <f>IF(H3940="", _xlfn.XLOOKUP(C3940, 'Cost Averages'!$D$4:$D$103,'Cost Averages'!$E$4:$E$103, "FALSE"),H3940)</f>
        <v>70</v>
      </c>
      <c r="J3940">
        <f t="shared" si="369"/>
        <v>280</v>
      </c>
      <c r="K3940">
        <f t="shared" si="370"/>
        <v>70</v>
      </c>
      <c r="L3940">
        <f t="shared" si="371"/>
        <v>210</v>
      </c>
      <c r="M3940" s="2" t="s">
        <v>44</v>
      </c>
      <c r="N3940" t="s">
        <v>566</v>
      </c>
      <c r="O3940" t="s">
        <v>50</v>
      </c>
      <c r="P3940" s="3">
        <v>13.150536103258979</v>
      </c>
      <c r="Q3940" t="str">
        <f t="shared" si="366"/>
        <v>I</v>
      </c>
      <c r="R3940">
        <f t="shared" si="367"/>
        <v>2023</v>
      </c>
      <c r="S3940">
        <f t="shared" si="368"/>
        <v>0</v>
      </c>
    </row>
    <row r="3941" spans="1:19" x14ac:dyDescent="0.25">
      <c r="A3941" s="1">
        <v>44944.798136056248</v>
      </c>
      <c r="B3941" s="2" t="s">
        <v>1531</v>
      </c>
      <c r="C3941" t="s">
        <v>247</v>
      </c>
      <c r="D3941">
        <v>4</v>
      </c>
      <c r="E3941">
        <f>IF(D3941="", _xlfn.XLOOKUP(C3941,'Median Quantity per product'!$D$4:$D$103,'Median Quantity per product'!$E$4:$E$103, "NA"),'Project Work - Data wrows'!D3941)</f>
        <v>4</v>
      </c>
      <c r="F3941">
        <v>140</v>
      </c>
      <c r="G3941">
        <f>IF(F3941="",_xlfn.XLOOKUP(C3941,'Price Averages'!$D$4:$D$103,'Price Averages'!$E$4:$E$103, "FALSE"), F3941)</f>
        <v>140</v>
      </c>
      <c r="H3941">
        <v>70</v>
      </c>
      <c r="I3941">
        <f>IF(H3941="", _xlfn.XLOOKUP(C3941, 'Cost Averages'!$D$4:$D$103,'Cost Averages'!$E$4:$E$103, "FALSE"),H3941)</f>
        <v>70</v>
      </c>
      <c r="J3941">
        <f t="shared" si="369"/>
        <v>560</v>
      </c>
      <c r="K3941">
        <f t="shared" si="370"/>
        <v>280</v>
      </c>
      <c r="L3941">
        <f t="shared" si="371"/>
        <v>280</v>
      </c>
      <c r="M3941" s="2" t="s">
        <v>44</v>
      </c>
      <c r="N3941" t="s">
        <v>153</v>
      </c>
      <c r="O3941" t="s">
        <v>25</v>
      </c>
      <c r="P3941" s="3">
        <v>14.370283356317486</v>
      </c>
      <c r="Q3941" t="str">
        <f t="shared" si="366"/>
        <v>I</v>
      </c>
      <c r="R3941">
        <f t="shared" si="367"/>
        <v>2023</v>
      </c>
      <c r="S3941">
        <f t="shared" si="368"/>
        <v>0</v>
      </c>
    </row>
    <row r="3942" spans="1:19" x14ac:dyDescent="0.25">
      <c r="A3942" s="1">
        <v>44979.790131211652</v>
      </c>
      <c r="B3942" s="2" t="s">
        <v>1672</v>
      </c>
      <c r="C3942" t="s">
        <v>90</v>
      </c>
      <c r="D3942">
        <v>10</v>
      </c>
      <c r="E3942">
        <f>IF(D3942="", _xlfn.XLOOKUP(C3942,'Median Quantity per product'!$D$4:$D$103,'Median Quantity per product'!$E$4:$E$103, "NA"),'Project Work - Data wrows'!D3942)</f>
        <v>10</v>
      </c>
      <c r="F3942" t="s">
        <v>32</v>
      </c>
      <c r="G3942">
        <f>IF(F3942="",_xlfn.XLOOKUP(C3942,'Price Averages'!$D$4:$D$103,'Price Averages'!$E$4:$E$103, "FALSE"), F3942)</f>
        <v>156</v>
      </c>
      <c r="H3942">
        <v>78</v>
      </c>
      <c r="I3942">
        <f>IF(H3942="", _xlfn.XLOOKUP(C3942, 'Cost Averages'!$D$4:$D$103,'Cost Averages'!$E$4:$E$103, "FALSE"),H3942)</f>
        <v>78</v>
      </c>
      <c r="J3942">
        <f t="shared" si="369"/>
        <v>1560</v>
      </c>
      <c r="K3942">
        <f t="shared" si="370"/>
        <v>780</v>
      </c>
      <c r="L3942">
        <f t="shared" si="371"/>
        <v>780</v>
      </c>
      <c r="M3942" s="2" t="s">
        <v>28</v>
      </c>
      <c r="N3942" t="s">
        <v>71</v>
      </c>
      <c r="O3942" t="s">
        <v>56</v>
      </c>
      <c r="P3942" s="3">
        <v>12.163730387337393</v>
      </c>
      <c r="Q3942" t="str">
        <f t="shared" si="366"/>
        <v>I</v>
      </c>
      <c r="R3942">
        <f t="shared" si="367"/>
        <v>2023</v>
      </c>
      <c r="S3942">
        <f t="shared" si="368"/>
        <v>0</v>
      </c>
    </row>
    <row r="3943" spans="1:19" x14ac:dyDescent="0.25">
      <c r="A3943" s="1">
        <v>45275.821346480298</v>
      </c>
      <c r="B3943" s="2" t="s">
        <v>468</v>
      </c>
      <c r="C3943" t="s">
        <v>204</v>
      </c>
      <c r="D3943">
        <v>2</v>
      </c>
      <c r="E3943">
        <f>IF(D3943="", _xlfn.XLOOKUP(C3943,'Median Quantity per product'!$D$4:$D$103,'Median Quantity per product'!$E$4:$E$103, "NA"),'Project Work - Data wrows'!D3943)</f>
        <v>2</v>
      </c>
      <c r="F3943">
        <v>300</v>
      </c>
      <c r="G3943">
        <f>IF(F3943="",_xlfn.XLOOKUP(C3943,'Price Averages'!$D$4:$D$103,'Price Averages'!$E$4:$E$103, "FALSE"), F3943)</f>
        <v>300</v>
      </c>
      <c r="H3943">
        <v>75</v>
      </c>
      <c r="I3943">
        <f>IF(H3943="", _xlfn.XLOOKUP(C3943, 'Cost Averages'!$D$4:$D$103,'Cost Averages'!$E$4:$E$103, "FALSE"),H3943)</f>
        <v>75</v>
      </c>
      <c r="J3943">
        <f t="shared" si="369"/>
        <v>600</v>
      </c>
      <c r="K3943">
        <f t="shared" si="370"/>
        <v>150</v>
      </c>
      <c r="L3943">
        <f t="shared" si="371"/>
        <v>450</v>
      </c>
      <c r="M3943" s="2" t="s">
        <v>28</v>
      </c>
      <c r="N3943" t="s">
        <v>469</v>
      </c>
      <c r="O3943" t="s">
        <v>46</v>
      </c>
      <c r="P3943" s="3">
        <v>14.845213075061906</v>
      </c>
      <c r="Q3943" t="str">
        <f t="shared" si="366"/>
        <v>I</v>
      </c>
      <c r="R3943">
        <f t="shared" si="367"/>
        <v>2023</v>
      </c>
      <c r="S3943">
        <f t="shared" si="368"/>
        <v>0</v>
      </c>
    </row>
    <row r="3944" spans="1:19" x14ac:dyDescent="0.25">
      <c r="A3944" s="1">
        <v>45113.59337282036</v>
      </c>
      <c r="B3944" s="2" t="s">
        <v>919</v>
      </c>
      <c r="C3944" t="s">
        <v>196</v>
      </c>
      <c r="D3944">
        <v>19</v>
      </c>
      <c r="E3944">
        <f>IF(D3944="", _xlfn.XLOOKUP(C3944,'Median Quantity per product'!$D$4:$D$103,'Median Quantity per product'!$E$4:$E$103, "NA"),'Project Work - Data wrows'!D3944)</f>
        <v>19</v>
      </c>
      <c r="F3944" t="s">
        <v>32</v>
      </c>
      <c r="G3944">
        <f>IF(F3944="",_xlfn.XLOOKUP(C3944,'Price Averages'!$D$4:$D$103,'Price Averages'!$E$4:$E$103, "FALSE"), F3944)</f>
        <v>57</v>
      </c>
      <c r="H3944">
        <v>19</v>
      </c>
      <c r="I3944">
        <f>IF(H3944="", _xlfn.XLOOKUP(C3944, 'Cost Averages'!$D$4:$D$103,'Cost Averages'!$E$4:$E$103, "FALSE"),H3944)</f>
        <v>19</v>
      </c>
      <c r="J3944">
        <f t="shared" si="369"/>
        <v>1083</v>
      </c>
      <c r="K3944">
        <f t="shared" si="370"/>
        <v>361</v>
      </c>
      <c r="L3944">
        <f t="shared" si="371"/>
        <v>722</v>
      </c>
      <c r="M3944" s="2" t="s">
        <v>28</v>
      </c>
      <c r="N3944" t="s">
        <v>627</v>
      </c>
      <c r="O3944" t="s">
        <v>25</v>
      </c>
      <c r="P3944" s="3">
        <v>15.478388039566896</v>
      </c>
      <c r="Q3944" t="str">
        <f t="shared" si="366"/>
        <v>I</v>
      </c>
      <c r="R3944">
        <f t="shared" si="367"/>
        <v>2023</v>
      </c>
      <c r="S3944">
        <f t="shared" si="368"/>
        <v>0</v>
      </c>
    </row>
    <row r="3945" spans="1:19" x14ac:dyDescent="0.25">
      <c r="A3945" s="1">
        <v>44995.01980032026</v>
      </c>
      <c r="B3945" s="2" t="s">
        <v>1575</v>
      </c>
      <c r="C3945" t="s">
        <v>36</v>
      </c>
      <c r="D3945">
        <v>4</v>
      </c>
      <c r="E3945">
        <f>IF(D3945="", _xlfn.XLOOKUP(C3945,'Median Quantity per product'!$D$4:$D$103,'Median Quantity per product'!$E$4:$E$103, "NA"),'Project Work - Data wrows'!D3945)</f>
        <v>4</v>
      </c>
      <c r="F3945">
        <v>114</v>
      </c>
      <c r="G3945">
        <f>IF(F3945="",_xlfn.XLOOKUP(C3945,'Price Averages'!$D$4:$D$103,'Price Averages'!$E$4:$E$103, "FALSE"), F3945)</f>
        <v>114</v>
      </c>
      <c r="H3945">
        <v>57</v>
      </c>
      <c r="I3945">
        <f>IF(H3945="", _xlfn.XLOOKUP(C3945, 'Cost Averages'!$D$4:$D$103,'Cost Averages'!$E$4:$E$103, "FALSE"),H3945)</f>
        <v>57</v>
      </c>
      <c r="J3945">
        <f t="shared" si="369"/>
        <v>456</v>
      </c>
      <c r="K3945">
        <f t="shared" si="370"/>
        <v>228</v>
      </c>
      <c r="L3945">
        <f t="shared" si="371"/>
        <v>228</v>
      </c>
      <c r="M3945" s="2" t="s">
        <v>23</v>
      </c>
      <c r="N3945" t="s">
        <v>1335</v>
      </c>
      <c r="O3945" t="s">
        <v>41</v>
      </c>
      <c r="P3945" s="3">
        <v>9.1264071155960682</v>
      </c>
      <c r="Q3945" t="str">
        <f t="shared" si="366"/>
        <v>I</v>
      </c>
      <c r="R3945">
        <f t="shared" si="367"/>
        <v>2023</v>
      </c>
      <c r="S3945">
        <f t="shared" si="368"/>
        <v>0</v>
      </c>
    </row>
    <row r="3946" spans="1:19" x14ac:dyDescent="0.25">
      <c r="A3946" s="1">
        <v>45078.020476154481</v>
      </c>
      <c r="B3946" s="2" t="s">
        <v>1547</v>
      </c>
      <c r="C3946" t="s">
        <v>36</v>
      </c>
      <c r="D3946">
        <v>17</v>
      </c>
      <c r="E3946">
        <f>IF(D3946="", _xlfn.XLOOKUP(C3946,'Median Quantity per product'!$D$4:$D$103,'Median Quantity per product'!$E$4:$E$103, "NA"),'Project Work - Data wrows'!D3946)</f>
        <v>17</v>
      </c>
      <c r="F3946">
        <v>114</v>
      </c>
      <c r="G3946">
        <f>IF(F3946="",_xlfn.XLOOKUP(C3946,'Price Averages'!$D$4:$D$103,'Price Averages'!$E$4:$E$103, "FALSE"), F3946)</f>
        <v>114</v>
      </c>
      <c r="H3946" t="s">
        <v>32</v>
      </c>
      <c r="I3946">
        <f>IF(H3946="", _xlfn.XLOOKUP(C3946, 'Cost Averages'!$D$4:$D$103,'Cost Averages'!$E$4:$E$103, "FALSE"),H3946)</f>
        <v>57</v>
      </c>
      <c r="J3946">
        <f t="shared" si="369"/>
        <v>1938</v>
      </c>
      <c r="K3946">
        <f t="shared" si="370"/>
        <v>969</v>
      </c>
      <c r="L3946">
        <f t="shared" si="371"/>
        <v>969</v>
      </c>
      <c r="M3946" s="2" t="s">
        <v>44</v>
      </c>
      <c r="N3946" t="s">
        <v>238</v>
      </c>
      <c r="O3946" t="s">
        <v>50</v>
      </c>
      <c r="P3946" s="3">
        <v>15.234329552872023</v>
      </c>
      <c r="Q3946" t="str">
        <f t="shared" si="366"/>
        <v>I</v>
      </c>
      <c r="R3946">
        <f t="shared" si="367"/>
        <v>2023</v>
      </c>
      <c r="S3946">
        <f t="shared" si="368"/>
        <v>0</v>
      </c>
    </row>
    <row r="3947" spans="1:19" x14ac:dyDescent="0.25">
      <c r="A3947" s="1">
        <v>45104.216021138731</v>
      </c>
      <c r="B3947" s="2" t="s">
        <v>763</v>
      </c>
      <c r="C3947" t="s">
        <v>219</v>
      </c>
      <c r="D3947">
        <v>8</v>
      </c>
      <c r="E3947">
        <f>IF(D3947="", _xlfn.XLOOKUP(C3947,'Median Quantity per product'!$D$4:$D$103,'Median Quantity per product'!$E$4:$E$103, "NA"),'Project Work - Data wrows'!D3947)</f>
        <v>8</v>
      </c>
      <c r="F3947">
        <v>144</v>
      </c>
      <c r="G3947">
        <f>IF(F3947="",_xlfn.XLOOKUP(C3947,'Price Averages'!$D$4:$D$103,'Price Averages'!$E$4:$E$103, "FALSE"), F3947)</f>
        <v>144</v>
      </c>
      <c r="H3947" t="s">
        <v>32</v>
      </c>
      <c r="I3947">
        <f>IF(H3947="", _xlfn.XLOOKUP(C3947, 'Cost Averages'!$D$4:$D$103,'Cost Averages'!$E$4:$E$103, "FALSE"),H3947)</f>
        <v>48</v>
      </c>
      <c r="J3947">
        <f t="shared" si="369"/>
        <v>1152</v>
      </c>
      <c r="K3947">
        <f t="shared" si="370"/>
        <v>384</v>
      </c>
      <c r="L3947">
        <f t="shared" si="371"/>
        <v>768</v>
      </c>
      <c r="M3947" s="2" t="s">
        <v>28</v>
      </c>
      <c r="N3947" t="s">
        <v>52</v>
      </c>
      <c r="O3947" t="s">
        <v>46</v>
      </c>
      <c r="P3947" s="3">
        <v>11.048444680405545</v>
      </c>
      <c r="Q3947" t="str">
        <f t="shared" si="366"/>
        <v>I</v>
      </c>
      <c r="R3947">
        <f t="shared" si="367"/>
        <v>2023</v>
      </c>
      <c r="S3947">
        <f t="shared" si="368"/>
        <v>0</v>
      </c>
    </row>
    <row r="3948" spans="1:19" x14ac:dyDescent="0.25">
      <c r="A3948" s="1">
        <v>44978.68282927604</v>
      </c>
      <c r="B3948" s="2" t="s">
        <v>2072</v>
      </c>
      <c r="C3948" t="s">
        <v>249</v>
      </c>
      <c r="D3948">
        <v>12</v>
      </c>
      <c r="E3948">
        <f>IF(D3948="", _xlfn.XLOOKUP(C3948,'Median Quantity per product'!$D$4:$D$103,'Median Quantity per product'!$E$4:$E$103, "NA"),'Project Work - Data wrows'!D3948)</f>
        <v>12</v>
      </c>
      <c r="F3948" t="s">
        <v>32</v>
      </c>
      <c r="G3948">
        <f>IF(F3948="",_xlfn.XLOOKUP(C3948,'Price Averages'!$D$4:$D$103,'Price Averages'!$E$4:$E$103, "FALSE"), F3948)</f>
        <v>160</v>
      </c>
      <c r="H3948" t="s">
        <v>32</v>
      </c>
      <c r="I3948">
        <f>IF(H3948="", _xlfn.XLOOKUP(C3948, 'Cost Averages'!$D$4:$D$103,'Cost Averages'!$E$4:$E$103, "FALSE"),H3948)</f>
        <v>80</v>
      </c>
      <c r="J3948">
        <f t="shared" si="369"/>
        <v>1920</v>
      </c>
      <c r="K3948">
        <f t="shared" si="370"/>
        <v>960</v>
      </c>
      <c r="L3948">
        <f t="shared" si="371"/>
        <v>960</v>
      </c>
      <c r="M3948" s="2" t="s">
        <v>23</v>
      </c>
      <c r="N3948" t="s">
        <v>55</v>
      </c>
      <c r="O3948" t="s">
        <v>56</v>
      </c>
      <c r="P3948" s="3">
        <v>10.988762477277161</v>
      </c>
      <c r="Q3948" t="str">
        <f t="shared" si="366"/>
        <v>I</v>
      </c>
      <c r="R3948">
        <f t="shared" si="367"/>
        <v>2023</v>
      </c>
      <c r="S3948">
        <f t="shared" si="368"/>
        <v>0</v>
      </c>
    </row>
    <row r="3949" spans="1:19" x14ac:dyDescent="0.25">
      <c r="A3949" s="1">
        <v>45138.583454464162</v>
      </c>
      <c r="B3949" s="2" t="s">
        <v>1040</v>
      </c>
      <c r="C3949" t="s">
        <v>304</v>
      </c>
      <c r="D3949">
        <v>16</v>
      </c>
      <c r="E3949">
        <f>IF(D3949="", _xlfn.XLOOKUP(C3949,'Median Quantity per product'!$D$4:$D$103,'Median Quantity per product'!$E$4:$E$103, "NA"),'Project Work - Data wrows'!D3949)</f>
        <v>16</v>
      </c>
      <c r="F3949">
        <v>240</v>
      </c>
      <c r="G3949">
        <f>IF(F3949="",_xlfn.XLOOKUP(C3949,'Price Averages'!$D$4:$D$103,'Price Averages'!$E$4:$E$103, "FALSE"), F3949)</f>
        <v>240</v>
      </c>
      <c r="H3949">
        <v>80</v>
      </c>
      <c r="I3949">
        <f>IF(H3949="", _xlfn.XLOOKUP(C3949, 'Cost Averages'!$D$4:$D$103,'Cost Averages'!$E$4:$E$103, "FALSE"),H3949)</f>
        <v>80</v>
      </c>
      <c r="J3949">
        <f t="shared" si="369"/>
        <v>3840</v>
      </c>
      <c r="K3949">
        <f t="shared" si="370"/>
        <v>1280</v>
      </c>
      <c r="L3949">
        <f t="shared" si="371"/>
        <v>2560</v>
      </c>
      <c r="M3949" s="2" t="s">
        <v>23</v>
      </c>
      <c r="N3949" t="s">
        <v>181</v>
      </c>
      <c r="O3949" t="s">
        <v>50</v>
      </c>
      <c r="P3949" s="3">
        <v>12.551203838971933</v>
      </c>
      <c r="Q3949" t="str">
        <f t="shared" si="366"/>
        <v>I</v>
      </c>
      <c r="R3949">
        <f t="shared" si="367"/>
        <v>2023</v>
      </c>
      <c r="S3949">
        <f t="shared" si="368"/>
        <v>0</v>
      </c>
    </row>
    <row r="3950" spans="1:19" x14ac:dyDescent="0.25">
      <c r="A3950" s="1">
        <v>45071.622303733115</v>
      </c>
      <c r="B3950" s="2" t="s">
        <v>2273</v>
      </c>
      <c r="C3950" t="s">
        <v>304</v>
      </c>
      <c r="D3950" t="s">
        <v>32</v>
      </c>
      <c r="E3950">
        <f>IF(D3950="", _xlfn.XLOOKUP(C3950,'Median Quantity per product'!$D$4:$D$103,'Median Quantity per product'!$E$4:$E$103, "NA"),'Project Work - Data wrows'!D3950)</f>
        <v>10</v>
      </c>
      <c r="F3950">
        <v>240</v>
      </c>
      <c r="G3950">
        <f>IF(F3950="",_xlfn.XLOOKUP(C3950,'Price Averages'!$D$4:$D$103,'Price Averages'!$E$4:$E$103, "FALSE"), F3950)</f>
        <v>240</v>
      </c>
      <c r="H3950">
        <v>80</v>
      </c>
      <c r="I3950">
        <f>IF(H3950="", _xlfn.XLOOKUP(C3950, 'Cost Averages'!$D$4:$D$103,'Cost Averages'!$E$4:$E$103, "FALSE"),H3950)</f>
        <v>80</v>
      </c>
      <c r="J3950">
        <f t="shared" si="369"/>
        <v>2400</v>
      </c>
      <c r="K3950">
        <f t="shared" si="370"/>
        <v>800</v>
      </c>
      <c r="L3950">
        <f t="shared" si="371"/>
        <v>1600</v>
      </c>
      <c r="M3950" s="2" t="s">
        <v>28</v>
      </c>
      <c r="N3950" t="s">
        <v>854</v>
      </c>
      <c r="O3950" t="s">
        <v>50</v>
      </c>
      <c r="P3950" s="3">
        <v>13.827196127590291</v>
      </c>
      <c r="Q3950" t="str">
        <f t="shared" si="366"/>
        <v>I</v>
      </c>
      <c r="R3950">
        <f t="shared" si="367"/>
        <v>2023</v>
      </c>
      <c r="S3950">
        <f t="shared" si="368"/>
        <v>0</v>
      </c>
    </row>
    <row r="3951" spans="1:19" x14ac:dyDescent="0.25">
      <c r="A3951" s="1">
        <v>45204.215025502184</v>
      </c>
      <c r="B3951" s="2" t="s">
        <v>2329</v>
      </c>
      <c r="C3951" t="s">
        <v>43</v>
      </c>
      <c r="D3951">
        <v>9</v>
      </c>
      <c r="E3951">
        <f>IF(D3951="", _xlfn.XLOOKUP(C3951,'Median Quantity per product'!$D$4:$D$103,'Median Quantity per product'!$E$4:$E$103, "NA"),'Project Work - Data wrows'!D3951)</f>
        <v>9</v>
      </c>
      <c r="F3951" t="s">
        <v>32</v>
      </c>
      <c r="G3951">
        <f>IF(F3951="",_xlfn.XLOOKUP(C3951,'Price Averages'!$D$4:$D$103,'Price Averages'!$E$4:$E$103, "FALSE"), F3951)</f>
        <v>160</v>
      </c>
      <c r="H3951">
        <v>80</v>
      </c>
      <c r="I3951">
        <f>IF(H3951="", _xlfn.XLOOKUP(C3951, 'Cost Averages'!$D$4:$D$103,'Cost Averages'!$E$4:$E$103, "FALSE"),H3951)</f>
        <v>80</v>
      </c>
      <c r="J3951">
        <f t="shared" si="369"/>
        <v>1440</v>
      </c>
      <c r="K3951">
        <f t="shared" si="370"/>
        <v>720</v>
      </c>
      <c r="L3951">
        <f t="shared" si="371"/>
        <v>720</v>
      </c>
      <c r="M3951" s="2" t="s">
        <v>28</v>
      </c>
      <c r="N3951" t="s">
        <v>618</v>
      </c>
      <c r="O3951" t="s">
        <v>50</v>
      </c>
      <c r="P3951" s="3">
        <v>13.259563298324382</v>
      </c>
      <c r="Q3951" t="str">
        <f t="shared" si="366"/>
        <v>I</v>
      </c>
      <c r="R3951">
        <f t="shared" si="367"/>
        <v>2023</v>
      </c>
      <c r="S3951">
        <f t="shared" si="368"/>
        <v>0</v>
      </c>
    </row>
    <row r="3952" spans="1:19" x14ac:dyDescent="0.25">
      <c r="A3952" s="1">
        <v>45011.031662525398</v>
      </c>
      <c r="B3952" s="2" t="s">
        <v>1702</v>
      </c>
      <c r="C3952" t="s">
        <v>43</v>
      </c>
      <c r="D3952">
        <v>14</v>
      </c>
      <c r="E3952">
        <f>IF(D3952="", _xlfn.XLOOKUP(C3952,'Median Quantity per product'!$D$4:$D$103,'Median Quantity per product'!$E$4:$E$103, "NA"),'Project Work - Data wrows'!D3952)</f>
        <v>14</v>
      </c>
      <c r="F3952">
        <v>160</v>
      </c>
      <c r="G3952">
        <f>IF(F3952="",_xlfn.XLOOKUP(C3952,'Price Averages'!$D$4:$D$103,'Price Averages'!$E$4:$E$103, "FALSE"), F3952)</f>
        <v>160</v>
      </c>
      <c r="H3952">
        <v>80</v>
      </c>
      <c r="I3952">
        <f>IF(H3952="", _xlfn.XLOOKUP(C3952, 'Cost Averages'!$D$4:$D$103,'Cost Averages'!$E$4:$E$103, "FALSE"),H3952)</f>
        <v>80</v>
      </c>
      <c r="J3952">
        <f t="shared" si="369"/>
        <v>2240</v>
      </c>
      <c r="K3952">
        <f t="shared" si="370"/>
        <v>1120</v>
      </c>
      <c r="L3952">
        <f t="shared" si="371"/>
        <v>1120</v>
      </c>
      <c r="M3952" s="2" t="s">
        <v>28</v>
      </c>
      <c r="N3952" t="s">
        <v>349</v>
      </c>
      <c r="O3952" t="s">
        <v>78</v>
      </c>
      <c r="P3952" s="3">
        <v>11.986565560885863</v>
      </c>
      <c r="Q3952" t="str">
        <f t="shared" si="366"/>
        <v>I</v>
      </c>
      <c r="R3952">
        <f t="shared" si="367"/>
        <v>2023</v>
      </c>
      <c r="S3952">
        <f t="shared" si="368"/>
        <v>0</v>
      </c>
    </row>
    <row r="3953" spans="1:19" x14ac:dyDescent="0.25">
      <c r="A3953" s="1">
        <v>45015.714126089813</v>
      </c>
      <c r="B3953" s="2" t="s">
        <v>3178</v>
      </c>
      <c r="C3953" t="s">
        <v>43</v>
      </c>
      <c r="D3953">
        <v>19</v>
      </c>
      <c r="E3953">
        <f>IF(D3953="", _xlfn.XLOOKUP(C3953,'Median Quantity per product'!$D$4:$D$103,'Median Quantity per product'!$E$4:$E$103, "NA"),'Project Work - Data wrows'!D3953)</f>
        <v>19</v>
      </c>
      <c r="F3953">
        <v>160</v>
      </c>
      <c r="G3953">
        <f>IF(F3953="",_xlfn.XLOOKUP(C3953,'Price Averages'!$D$4:$D$103,'Price Averages'!$E$4:$E$103, "FALSE"), F3953)</f>
        <v>160</v>
      </c>
      <c r="H3953">
        <v>80</v>
      </c>
      <c r="I3953">
        <f>IF(H3953="", _xlfn.XLOOKUP(C3953, 'Cost Averages'!$D$4:$D$103,'Cost Averages'!$E$4:$E$103, "FALSE"),H3953)</f>
        <v>80</v>
      </c>
      <c r="J3953">
        <f t="shared" si="369"/>
        <v>3040</v>
      </c>
      <c r="K3953">
        <f t="shared" si="370"/>
        <v>1520</v>
      </c>
      <c r="L3953">
        <f t="shared" si="371"/>
        <v>1520</v>
      </c>
      <c r="M3953" s="2" t="s">
        <v>28</v>
      </c>
      <c r="N3953" t="s">
        <v>1251</v>
      </c>
      <c r="O3953" t="s">
        <v>56</v>
      </c>
      <c r="P3953" s="3">
        <v>10.01033276255276</v>
      </c>
      <c r="Q3953" t="str">
        <f t="shared" si="366"/>
        <v>I</v>
      </c>
      <c r="R3953">
        <f t="shared" si="367"/>
        <v>2023</v>
      </c>
      <c r="S3953">
        <f t="shared" si="368"/>
        <v>0</v>
      </c>
    </row>
    <row r="3954" spans="1:19" x14ac:dyDescent="0.25">
      <c r="A3954" s="1">
        <v>45036.849458741985</v>
      </c>
      <c r="B3954" s="2" t="s">
        <v>2213</v>
      </c>
      <c r="C3954" t="s">
        <v>275</v>
      </c>
      <c r="D3954">
        <v>6</v>
      </c>
      <c r="E3954">
        <f>IF(D3954="", _xlfn.XLOOKUP(C3954,'Median Quantity per product'!$D$4:$D$103,'Median Quantity per product'!$E$4:$E$103, "NA"),'Project Work - Data wrows'!D3954)</f>
        <v>6</v>
      </c>
      <c r="F3954">
        <v>144</v>
      </c>
      <c r="G3954">
        <f>IF(F3954="",_xlfn.XLOOKUP(C3954,'Price Averages'!$D$4:$D$103,'Price Averages'!$E$4:$E$103, "FALSE"), F3954)</f>
        <v>144</v>
      </c>
      <c r="H3954">
        <v>36</v>
      </c>
      <c r="I3954">
        <f>IF(H3954="", _xlfn.XLOOKUP(C3954, 'Cost Averages'!$D$4:$D$103,'Cost Averages'!$E$4:$E$103, "FALSE"),H3954)</f>
        <v>36</v>
      </c>
      <c r="J3954">
        <f t="shared" si="369"/>
        <v>864</v>
      </c>
      <c r="K3954">
        <f t="shared" si="370"/>
        <v>216</v>
      </c>
      <c r="L3954">
        <f t="shared" si="371"/>
        <v>648</v>
      </c>
      <c r="M3954" s="2" t="s">
        <v>28</v>
      </c>
      <c r="N3954" t="s">
        <v>205</v>
      </c>
      <c r="O3954" t="s">
        <v>50</v>
      </c>
      <c r="P3954" s="3">
        <v>10.980884286450312</v>
      </c>
      <c r="Q3954" t="str">
        <f t="shared" si="366"/>
        <v>I</v>
      </c>
      <c r="R3954">
        <f t="shared" si="367"/>
        <v>2023</v>
      </c>
      <c r="S3954">
        <f t="shared" si="368"/>
        <v>0</v>
      </c>
    </row>
    <row r="3955" spans="1:19" x14ac:dyDescent="0.25">
      <c r="A3955" s="1">
        <v>44956.133211467546</v>
      </c>
      <c r="B3955" s="2" t="s">
        <v>2957</v>
      </c>
      <c r="C3955" t="s">
        <v>61</v>
      </c>
      <c r="D3955">
        <v>7</v>
      </c>
      <c r="E3955">
        <f>IF(D3955="", _xlfn.XLOOKUP(C3955,'Median Quantity per product'!$D$4:$D$103,'Median Quantity per product'!$E$4:$E$103, "NA"),'Project Work - Data wrows'!D3955)</f>
        <v>7</v>
      </c>
      <c r="F3955" t="s">
        <v>32</v>
      </c>
      <c r="G3955">
        <f>IF(F3955="",_xlfn.XLOOKUP(C3955,'Price Averages'!$D$4:$D$103,'Price Averages'!$E$4:$E$103, "FALSE"), F3955)</f>
        <v>184</v>
      </c>
      <c r="H3955">
        <v>92</v>
      </c>
      <c r="I3955">
        <f>IF(H3955="", _xlfn.XLOOKUP(C3955, 'Cost Averages'!$D$4:$D$103,'Cost Averages'!$E$4:$E$103, "FALSE"),H3955)</f>
        <v>92</v>
      </c>
      <c r="J3955">
        <f t="shared" si="369"/>
        <v>1288</v>
      </c>
      <c r="K3955">
        <f t="shared" si="370"/>
        <v>644</v>
      </c>
      <c r="L3955">
        <f t="shared" si="371"/>
        <v>644</v>
      </c>
      <c r="M3955" s="2" t="s">
        <v>23</v>
      </c>
      <c r="N3955" t="s">
        <v>1565</v>
      </c>
      <c r="O3955" t="s">
        <v>56</v>
      </c>
      <c r="P3955" s="3">
        <v>10.78374703625888</v>
      </c>
      <c r="Q3955" t="str">
        <f t="shared" si="366"/>
        <v>I</v>
      </c>
      <c r="R3955">
        <f t="shared" si="367"/>
        <v>2023</v>
      </c>
      <c r="S3955">
        <f t="shared" si="368"/>
        <v>0</v>
      </c>
    </row>
    <row r="3956" spans="1:19" x14ac:dyDescent="0.25">
      <c r="A3956" s="1">
        <v>45097.646187802777</v>
      </c>
      <c r="B3956" s="2" t="s">
        <v>2363</v>
      </c>
      <c r="C3956" t="s">
        <v>348</v>
      </c>
      <c r="D3956">
        <v>1</v>
      </c>
      <c r="E3956">
        <f>IF(D3956="", _xlfn.XLOOKUP(C3956,'Median Quantity per product'!$D$4:$D$103,'Median Quantity per product'!$E$4:$E$103, "NA"),'Project Work - Data wrows'!D3956)</f>
        <v>1</v>
      </c>
      <c r="F3956">
        <v>356</v>
      </c>
      <c r="G3956">
        <f>IF(F3956="",_xlfn.XLOOKUP(C3956,'Price Averages'!$D$4:$D$103,'Price Averages'!$E$4:$E$103, "FALSE"), F3956)</f>
        <v>356</v>
      </c>
      <c r="H3956">
        <v>89</v>
      </c>
      <c r="I3956">
        <f>IF(H3956="", _xlfn.XLOOKUP(C3956, 'Cost Averages'!$D$4:$D$103,'Cost Averages'!$E$4:$E$103, "FALSE"),H3956)</f>
        <v>89</v>
      </c>
      <c r="J3956">
        <f t="shared" si="369"/>
        <v>356</v>
      </c>
      <c r="K3956">
        <f t="shared" si="370"/>
        <v>89</v>
      </c>
      <c r="L3956">
        <f t="shared" si="371"/>
        <v>267</v>
      </c>
      <c r="M3956" s="2" t="s">
        <v>28</v>
      </c>
      <c r="N3956" t="s">
        <v>989</v>
      </c>
      <c r="O3956" t="s">
        <v>50</v>
      </c>
      <c r="P3956" s="3">
        <v>12.173451788225162</v>
      </c>
      <c r="Q3956" t="str">
        <f t="shared" si="366"/>
        <v>I</v>
      </c>
      <c r="R3956">
        <f t="shared" si="367"/>
        <v>2023</v>
      </c>
      <c r="S3956">
        <f t="shared" si="368"/>
        <v>0</v>
      </c>
    </row>
    <row r="3957" spans="1:19" x14ac:dyDescent="0.25">
      <c r="A3957" s="1">
        <v>45060.000913009164</v>
      </c>
      <c r="B3957" s="2" t="s">
        <v>1700</v>
      </c>
      <c r="C3957" t="s">
        <v>329</v>
      </c>
      <c r="D3957">
        <v>15</v>
      </c>
      <c r="E3957">
        <f>IF(D3957="", _xlfn.XLOOKUP(C3957,'Median Quantity per product'!$D$4:$D$103,'Median Quantity per product'!$E$4:$E$103, "NA"),'Project Work - Data wrows'!D3957)</f>
        <v>15</v>
      </c>
      <c r="F3957">
        <v>135</v>
      </c>
      <c r="G3957">
        <f>IF(F3957="",_xlfn.XLOOKUP(C3957,'Price Averages'!$D$4:$D$103,'Price Averages'!$E$4:$E$103, "FALSE"), F3957)</f>
        <v>135</v>
      </c>
      <c r="H3957">
        <v>45</v>
      </c>
      <c r="I3957">
        <f>IF(H3957="", _xlfn.XLOOKUP(C3957, 'Cost Averages'!$D$4:$D$103,'Cost Averages'!$E$4:$E$103, "FALSE"),H3957)</f>
        <v>45</v>
      </c>
      <c r="J3957">
        <f t="shared" si="369"/>
        <v>2025</v>
      </c>
      <c r="K3957">
        <f t="shared" si="370"/>
        <v>675</v>
      </c>
      <c r="L3957">
        <f t="shared" si="371"/>
        <v>1350</v>
      </c>
      <c r="M3957" s="2" t="s">
        <v>44</v>
      </c>
      <c r="N3957" t="s">
        <v>164</v>
      </c>
      <c r="O3957" t="s">
        <v>25</v>
      </c>
      <c r="P3957" s="3">
        <v>9.9311000381363836</v>
      </c>
      <c r="Q3957" t="str">
        <f t="shared" si="366"/>
        <v>I</v>
      </c>
      <c r="R3957">
        <f t="shared" si="367"/>
        <v>2023</v>
      </c>
      <c r="S3957">
        <f t="shared" si="368"/>
        <v>0</v>
      </c>
    </row>
    <row r="3958" spans="1:19" x14ac:dyDescent="0.25">
      <c r="A3958" s="1">
        <v>45006.304126537703</v>
      </c>
      <c r="B3958" s="2" t="s">
        <v>1794</v>
      </c>
      <c r="C3958" t="s">
        <v>329</v>
      </c>
      <c r="D3958">
        <v>19</v>
      </c>
      <c r="E3958">
        <f>IF(D3958="", _xlfn.XLOOKUP(C3958,'Median Quantity per product'!$D$4:$D$103,'Median Quantity per product'!$E$4:$E$103, "NA"),'Project Work - Data wrows'!D3958)</f>
        <v>19</v>
      </c>
      <c r="F3958">
        <v>135</v>
      </c>
      <c r="G3958">
        <f>IF(F3958="",_xlfn.XLOOKUP(C3958,'Price Averages'!$D$4:$D$103,'Price Averages'!$E$4:$E$103, "FALSE"), F3958)</f>
        <v>135</v>
      </c>
      <c r="H3958">
        <v>45</v>
      </c>
      <c r="I3958">
        <f>IF(H3958="", _xlfn.XLOOKUP(C3958, 'Cost Averages'!$D$4:$D$103,'Cost Averages'!$E$4:$E$103, "FALSE"),H3958)</f>
        <v>45</v>
      </c>
      <c r="J3958">
        <f t="shared" si="369"/>
        <v>2565</v>
      </c>
      <c r="K3958">
        <f t="shared" si="370"/>
        <v>855</v>
      </c>
      <c r="L3958">
        <f t="shared" si="371"/>
        <v>1710</v>
      </c>
      <c r="M3958" s="2" t="s">
        <v>28</v>
      </c>
      <c r="N3958" t="s">
        <v>1265</v>
      </c>
      <c r="O3958" t="s">
        <v>34</v>
      </c>
      <c r="P3958" s="3">
        <v>12.427459362224146</v>
      </c>
      <c r="Q3958" t="str">
        <f t="shared" si="366"/>
        <v>I</v>
      </c>
      <c r="R3958">
        <f t="shared" si="367"/>
        <v>2023</v>
      </c>
      <c r="S3958">
        <f t="shared" si="368"/>
        <v>0</v>
      </c>
    </row>
    <row r="3959" spans="1:19" x14ac:dyDescent="0.25">
      <c r="A3959" s="1">
        <v>45119.003499255567</v>
      </c>
      <c r="B3959" s="2" t="s">
        <v>2544</v>
      </c>
      <c r="C3959" t="s">
        <v>58</v>
      </c>
      <c r="D3959">
        <v>10</v>
      </c>
      <c r="E3959">
        <f>IF(D3959="", _xlfn.XLOOKUP(C3959,'Median Quantity per product'!$D$4:$D$103,'Median Quantity per product'!$E$4:$E$103, "NA"),'Project Work - Data wrows'!D3959)</f>
        <v>10</v>
      </c>
      <c r="F3959">
        <v>144</v>
      </c>
      <c r="G3959">
        <f>IF(F3959="",_xlfn.XLOOKUP(C3959,'Price Averages'!$D$4:$D$103,'Price Averages'!$E$4:$E$103, "FALSE"), F3959)</f>
        <v>144</v>
      </c>
      <c r="H3959">
        <v>48</v>
      </c>
      <c r="I3959">
        <f>IF(H3959="", _xlfn.XLOOKUP(C3959, 'Cost Averages'!$D$4:$D$103,'Cost Averages'!$E$4:$E$103, "FALSE"),H3959)</f>
        <v>48</v>
      </c>
      <c r="J3959">
        <f t="shared" si="369"/>
        <v>1440</v>
      </c>
      <c r="K3959">
        <f t="shared" si="370"/>
        <v>480</v>
      </c>
      <c r="L3959">
        <f t="shared" si="371"/>
        <v>960</v>
      </c>
      <c r="M3959" s="2" t="s">
        <v>28</v>
      </c>
      <c r="N3959" t="s">
        <v>346</v>
      </c>
      <c r="O3959" t="s">
        <v>34</v>
      </c>
      <c r="P3959" s="3">
        <v>13.518413464873573</v>
      </c>
      <c r="Q3959" t="str">
        <f t="shared" si="366"/>
        <v>I</v>
      </c>
      <c r="R3959">
        <f t="shared" si="367"/>
        <v>2023</v>
      </c>
      <c r="S3959">
        <f t="shared" si="368"/>
        <v>0</v>
      </c>
    </row>
    <row r="3960" spans="1:19" x14ac:dyDescent="0.25">
      <c r="A3960" s="1">
        <v>44961.66652303945</v>
      </c>
      <c r="B3960" s="2" t="s">
        <v>2377</v>
      </c>
      <c r="C3960" t="s">
        <v>465</v>
      </c>
      <c r="D3960">
        <v>2</v>
      </c>
      <c r="E3960">
        <f>IF(D3960="", _xlfn.XLOOKUP(C3960,'Median Quantity per product'!$D$4:$D$103,'Median Quantity per product'!$E$4:$E$103, "NA"),'Project Work - Data wrows'!D3960)</f>
        <v>2</v>
      </c>
      <c r="F3960">
        <v>72</v>
      </c>
      <c r="G3960">
        <f>IF(F3960="",_xlfn.XLOOKUP(C3960,'Price Averages'!$D$4:$D$103,'Price Averages'!$E$4:$E$103, "FALSE"), F3960)</f>
        <v>72</v>
      </c>
      <c r="H3960">
        <v>36</v>
      </c>
      <c r="I3960">
        <f>IF(H3960="", _xlfn.XLOOKUP(C3960, 'Cost Averages'!$D$4:$D$103,'Cost Averages'!$E$4:$E$103, "FALSE"),H3960)</f>
        <v>36</v>
      </c>
      <c r="J3960">
        <f t="shared" si="369"/>
        <v>144</v>
      </c>
      <c r="K3960">
        <f t="shared" si="370"/>
        <v>72</v>
      </c>
      <c r="L3960">
        <f t="shared" si="371"/>
        <v>72</v>
      </c>
      <c r="M3960" s="2" t="s">
        <v>44</v>
      </c>
      <c r="N3960" t="s">
        <v>159</v>
      </c>
      <c r="O3960" t="s">
        <v>78</v>
      </c>
      <c r="P3960" s="3">
        <v>10.216282609482219</v>
      </c>
      <c r="Q3960" t="str">
        <f t="shared" si="366"/>
        <v>I</v>
      </c>
      <c r="R3960">
        <f t="shared" si="367"/>
        <v>2023</v>
      </c>
      <c r="S3960">
        <f t="shared" si="368"/>
        <v>0</v>
      </c>
    </row>
    <row r="3961" spans="1:19" x14ac:dyDescent="0.25">
      <c r="A3961" s="1">
        <v>45222.589918671314</v>
      </c>
      <c r="B3961" s="2" t="s">
        <v>2386</v>
      </c>
      <c r="C3961" t="s">
        <v>244</v>
      </c>
      <c r="D3961">
        <v>11</v>
      </c>
      <c r="E3961">
        <f>IF(D3961="", _xlfn.XLOOKUP(C3961,'Median Quantity per product'!$D$4:$D$103,'Median Quantity per product'!$E$4:$E$103, "NA"),'Project Work - Data wrows'!D3961)</f>
        <v>11</v>
      </c>
      <c r="F3961">
        <v>252</v>
      </c>
      <c r="G3961">
        <f>IF(F3961="",_xlfn.XLOOKUP(C3961,'Price Averages'!$D$4:$D$103,'Price Averages'!$E$4:$E$103, "FALSE"), F3961)</f>
        <v>252</v>
      </c>
      <c r="H3961">
        <v>63</v>
      </c>
      <c r="I3961">
        <f>IF(H3961="", _xlfn.XLOOKUP(C3961, 'Cost Averages'!$D$4:$D$103,'Cost Averages'!$E$4:$E$103, "FALSE"),H3961)</f>
        <v>63</v>
      </c>
      <c r="J3961">
        <f t="shared" si="369"/>
        <v>2772</v>
      </c>
      <c r="K3961">
        <f t="shared" si="370"/>
        <v>693</v>
      </c>
      <c r="L3961">
        <f t="shared" si="371"/>
        <v>2079</v>
      </c>
      <c r="M3961" s="2" t="s">
        <v>28</v>
      </c>
      <c r="N3961" t="s">
        <v>313</v>
      </c>
      <c r="O3961" t="s">
        <v>34</v>
      </c>
      <c r="P3961" s="3">
        <v>7.7337149713827413</v>
      </c>
      <c r="Q3961" t="str">
        <f t="shared" si="366"/>
        <v>I</v>
      </c>
      <c r="R3961">
        <f t="shared" si="367"/>
        <v>2023</v>
      </c>
      <c r="S3961">
        <f t="shared" si="368"/>
        <v>0</v>
      </c>
    </row>
    <row r="3962" spans="1:19" x14ac:dyDescent="0.25">
      <c r="A3962" s="1">
        <v>45041.028701890893</v>
      </c>
      <c r="B3962" s="2" t="s">
        <v>2710</v>
      </c>
      <c r="C3962" t="s">
        <v>83</v>
      </c>
      <c r="D3962">
        <v>5</v>
      </c>
      <c r="E3962">
        <f>IF(D3962="", _xlfn.XLOOKUP(C3962,'Median Quantity per product'!$D$4:$D$103,'Median Quantity per product'!$E$4:$E$103, "NA"),'Project Work - Data wrows'!D3962)</f>
        <v>5</v>
      </c>
      <c r="F3962">
        <v>300</v>
      </c>
      <c r="G3962">
        <f>IF(F3962="",_xlfn.XLOOKUP(C3962,'Price Averages'!$D$4:$D$103,'Price Averages'!$E$4:$E$103, "FALSE"), F3962)</f>
        <v>300</v>
      </c>
      <c r="H3962">
        <v>75</v>
      </c>
      <c r="I3962">
        <f>IF(H3962="", _xlfn.XLOOKUP(C3962, 'Cost Averages'!$D$4:$D$103,'Cost Averages'!$E$4:$E$103, "FALSE"),H3962)</f>
        <v>75</v>
      </c>
      <c r="J3962">
        <f t="shared" si="369"/>
        <v>1500</v>
      </c>
      <c r="K3962">
        <f t="shared" si="370"/>
        <v>375</v>
      </c>
      <c r="L3962">
        <f t="shared" si="371"/>
        <v>1125</v>
      </c>
      <c r="M3962" s="2" t="s">
        <v>23</v>
      </c>
      <c r="N3962" t="s">
        <v>194</v>
      </c>
      <c r="O3962" t="s">
        <v>50</v>
      </c>
      <c r="P3962" s="3">
        <v>13.765798454641494</v>
      </c>
      <c r="Q3962" t="str">
        <f t="shared" si="366"/>
        <v>I</v>
      </c>
      <c r="R3962">
        <f t="shared" si="367"/>
        <v>2023</v>
      </c>
      <c r="S3962">
        <f t="shared" si="368"/>
        <v>0</v>
      </c>
    </row>
    <row r="3963" spans="1:19" x14ac:dyDescent="0.25">
      <c r="A3963" s="1">
        <v>44958.519751979227</v>
      </c>
      <c r="B3963" s="2" t="s">
        <v>1074</v>
      </c>
      <c r="C3963" t="s">
        <v>83</v>
      </c>
      <c r="D3963">
        <v>16</v>
      </c>
      <c r="E3963">
        <f>IF(D3963="", _xlfn.XLOOKUP(C3963,'Median Quantity per product'!$D$4:$D$103,'Median Quantity per product'!$E$4:$E$103, "NA"),'Project Work - Data wrows'!D3963)</f>
        <v>16</v>
      </c>
      <c r="F3963">
        <v>300</v>
      </c>
      <c r="G3963">
        <f>IF(F3963="",_xlfn.XLOOKUP(C3963,'Price Averages'!$D$4:$D$103,'Price Averages'!$E$4:$E$103, "FALSE"), F3963)</f>
        <v>300</v>
      </c>
      <c r="H3963">
        <v>75</v>
      </c>
      <c r="I3963">
        <f>IF(H3963="", _xlfn.XLOOKUP(C3963, 'Cost Averages'!$D$4:$D$103,'Cost Averages'!$E$4:$E$103, "FALSE"),H3963)</f>
        <v>75</v>
      </c>
      <c r="J3963">
        <f t="shared" si="369"/>
        <v>4800</v>
      </c>
      <c r="K3963">
        <f t="shared" si="370"/>
        <v>1200</v>
      </c>
      <c r="L3963">
        <f t="shared" si="371"/>
        <v>3600</v>
      </c>
      <c r="M3963" s="2" t="s">
        <v>28</v>
      </c>
      <c r="N3963" t="s">
        <v>197</v>
      </c>
      <c r="O3963" t="s">
        <v>25</v>
      </c>
      <c r="P3963" s="3">
        <v>12.007834550770397</v>
      </c>
      <c r="Q3963" t="str">
        <f t="shared" si="366"/>
        <v>I</v>
      </c>
      <c r="R3963">
        <f t="shared" si="367"/>
        <v>2023</v>
      </c>
      <c r="S3963">
        <f t="shared" si="368"/>
        <v>0</v>
      </c>
    </row>
    <row r="3964" spans="1:19" x14ac:dyDescent="0.25">
      <c r="A3964" s="1">
        <v>45007.672476930267</v>
      </c>
      <c r="B3964" s="2" t="s">
        <v>2227</v>
      </c>
      <c r="C3964" t="s">
        <v>93</v>
      </c>
      <c r="D3964">
        <v>4</v>
      </c>
      <c r="E3964">
        <f>IF(D3964="", _xlfn.XLOOKUP(C3964,'Median Quantity per product'!$D$4:$D$103,'Median Quantity per product'!$E$4:$E$103, "NA"),'Project Work - Data wrows'!D3964)</f>
        <v>4</v>
      </c>
      <c r="F3964">
        <v>50</v>
      </c>
      <c r="G3964">
        <f>IF(F3964="",_xlfn.XLOOKUP(C3964,'Price Averages'!$D$4:$D$103,'Price Averages'!$E$4:$E$103, "FALSE"), F3964)</f>
        <v>50</v>
      </c>
      <c r="H3964">
        <v>25</v>
      </c>
      <c r="I3964">
        <f>IF(H3964="", _xlfn.XLOOKUP(C3964, 'Cost Averages'!$D$4:$D$103,'Cost Averages'!$E$4:$E$103, "FALSE"),H3964)</f>
        <v>25</v>
      </c>
      <c r="J3964">
        <f t="shared" si="369"/>
        <v>200</v>
      </c>
      <c r="K3964">
        <f t="shared" si="370"/>
        <v>100</v>
      </c>
      <c r="L3964">
        <f t="shared" si="371"/>
        <v>100</v>
      </c>
      <c r="M3964" s="2" t="s">
        <v>28</v>
      </c>
      <c r="N3964" t="s">
        <v>531</v>
      </c>
      <c r="O3964" t="s">
        <v>41</v>
      </c>
      <c r="P3964" s="3">
        <v>10.954865572729823</v>
      </c>
      <c r="Q3964" t="str">
        <f t="shared" si="366"/>
        <v>I</v>
      </c>
      <c r="R3964">
        <f t="shared" si="367"/>
        <v>2023</v>
      </c>
      <c r="S3964">
        <f t="shared" si="368"/>
        <v>0</v>
      </c>
    </row>
    <row r="3965" spans="1:19" x14ac:dyDescent="0.25">
      <c r="A3965" s="1">
        <v>45099.639112729848</v>
      </c>
      <c r="B3965" s="2" t="s">
        <v>850</v>
      </c>
      <c r="C3965" t="s">
        <v>278</v>
      </c>
      <c r="D3965">
        <v>1</v>
      </c>
      <c r="E3965">
        <f>IF(D3965="", _xlfn.XLOOKUP(C3965,'Median Quantity per product'!$D$4:$D$103,'Median Quantity per product'!$E$4:$E$103, "NA"),'Project Work - Data wrows'!D3965)</f>
        <v>1</v>
      </c>
      <c r="F3965">
        <v>34</v>
      </c>
      <c r="G3965">
        <f>IF(F3965="",_xlfn.XLOOKUP(C3965,'Price Averages'!$D$4:$D$103,'Price Averages'!$E$4:$E$103, "FALSE"), F3965)</f>
        <v>34</v>
      </c>
      <c r="H3965">
        <v>17</v>
      </c>
      <c r="I3965">
        <f>IF(H3965="", _xlfn.XLOOKUP(C3965, 'Cost Averages'!$D$4:$D$103,'Cost Averages'!$E$4:$E$103, "FALSE"),H3965)</f>
        <v>17</v>
      </c>
      <c r="J3965">
        <f t="shared" si="369"/>
        <v>34</v>
      </c>
      <c r="K3965">
        <f t="shared" si="370"/>
        <v>17</v>
      </c>
      <c r="L3965">
        <f t="shared" si="371"/>
        <v>17</v>
      </c>
      <c r="M3965" s="2" t="s">
        <v>44</v>
      </c>
      <c r="N3965" t="s">
        <v>100</v>
      </c>
      <c r="O3965" t="s">
        <v>56</v>
      </c>
      <c r="P3965" s="3">
        <v>9.7467096260695598</v>
      </c>
      <c r="Q3965" t="str">
        <f t="shared" si="366"/>
        <v>I</v>
      </c>
      <c r="R3965">
        <f t="shared" si="367"/>
        <v>2023</v>
      </c>
      <c r="S3965">
        <f t="shared" si="368"/>
        <v>0</v>
      </c>
    </row>
    <row r="3966" spans="1:19" x14ac:dyDescent="0.25">
      <c r="A3966" s="1">
        <v>45162.107201395695</v>
      </c>
      <c r="B3966" s="2" t="s">
        <v>1479</v>
      </c>
      <c r="C3966" t="s">
        <v>278</v>
      </c>
      <c r="D3966">
        <v>9</v>
      </c>
      <c r="E3966">
        <f>IF(D3966="", _xlfn.XLOOKUP(C3966,'Median Quantity per product'!$D$4:$D$103,'Median Quantity per product'!$E$4:$E$103, "NA"),'Project Work - Data wrows'!D3966)</f>
        <v>9</v>
      </c>
      <c r="F3966">
        <v>34</v>
      </c>
      <c r="G3966">
        <f>IF(F3966="",_xlfn.XLOOKUP(C3966,'Price Averages'!$D$4:$D$103,'Price Averages'!$E$4:$E$103, "FALSE"), F3966)</f>
        <v>34</v>
      </c>
      <c r="H3966">
        <v>17</v>
      </c>
      <c r="I3966">
        <f>IF(H3966="", _xlfn.XLOOKUP(C3966, 'Cost Averages'!$D$4:$D$103,'Cost Averages'!$E$4:$E$103, "FALSE"),H3966)</f>
        <v>17</v>
      </c>
      <c r="J3966">
        <f t="shared" si="369"/>
        <v>306</v>
      </c>
      <c r="K3966">
        <f t="shared" si="370"/>
        <v>153</v>
      </c>
      <c r="L3966">
        <f t="shared" si="371"/>
        <v>153</v>
      </c>
      <c r="M3966" s="2" t="s">
        <v>28</v>
      </c>
      <c r="N3966" t="s">
        <v>168</v>
      </c>
      <c r="O3966" t="s">
        <v>56</v>
      </c>
      <c r="P3966" s="3">
        <v>12.1334991293512</v>
      </c>
      <c r="Q3966" t="str">
        <f t="shared" si="366"/>
        <v>I</v>
      </c>
      <c r="R3966">
        <f t="shared" si="367"/>
        <v>2023</v>
      </c>
      <c r="S3966">
        <f t="shared" si="368"/>
        <v>0</v>
      </c>
    </row>
    <row r="3967" spans="1:19" x14ac:dyDescent="0.25">
      <c r="A3967" s="1">
        <v>45248.799547188435</v>
      </c>
      <c r="B3967" s="2" t="s">
        <v>2067</v>
      </c>
      <c r="C3967" t="s">
        <v>278</v>
      </c>
      <c r="D3967">
        <v>18</v>
      </c>
      <c r="E3967">
        <f>IF(D3967="", _xlfn.XLOOKUP(C3967,'Median Quantity per product'!$D$4:$D$103,'Median Quantity per product'!$E$4:$E$103, "NA"),'Project Work - Data wrows'!D3967)</f>
        <v>18</v>
      </c>
      <c r="F3967">
        <v>34</v>
      </c>
      <c r="G3967">
        <f>IF(F3967="",_xlfn.XLOOKUP(C3967,'Price Averages'!$D$4:$D$103,'Price Averages'!$E$4:$E$103, "FALSE"), F3967)</f>
        <v>34</v>
      </c>
      <c r="H3967" t="s">
        <v>32</v>
      </c>
      <c r="I3967">
        <f>IF(H3967="", _xlfn.XLOOKUP(C3967, 'Cost Averages'!$D$4:$D$103,'Cost Averages'!$E$4:$E$103, "FALSE"),H3967)</f>
        <v>17</v>
      </c>
      <c r="J3967">
        <f t="shared" si="369"/>
        <v>612</v>
      </c>
      <c r="K3967">
        <f t="shared" si="370"/>
        <v>306</v>
      </c>
      <c r="L3967">
        <f t="shared" si="371"/>
        <v>306</v>
      </c>
      <c r="M3967" s="2" t="s">
        <v>23</v>
      </c>
      <c r="N3967" t="s">
        <v>744</v>
      </c>
      <c r="O3967" t="s">
        <v>41</v>
      </c>
      <c r="P3967" s="3">
        <v>11.862005526237752</v>
      </c>
      <c r="Q3967" t="str">
        <f t="shared" si="366"/>
        <v>I</v>
      </c>
      <c r="R3967">
        <f t="shared" si="367"/>
        <v>2023</v>
      </c>
      <c r="S3967">
        <f t="shared" si="368"/>
        <v>0</v>
      </c>
    </row>
    <row r="3968" spans="1:19" x14ac:dyDescent="0.25">
      <c r="A3968" s="1">
        <v>45124.807120550679</v>
      </c>
      <c r="B3968" s="2" t="s">
        <v>1449</v>
      </c>
      <c r="C3968" t="s">
        <v>402</v>
      </c>
      <c r="D3968">
        <v>13</v>
      </c>
      <c r="E3968">
        <f>IF(D3968="", _xlfn.XLOOKUP(C3968,'Median Quantity per product'!$D$4:$D$103,'Median Quantity per product'!$E$4:$E$103, "NA"),'Project Work - Data wrows'!D3968)</f>
        <v>13</v>
      </c>
      <c r="F3968">
        <v>84</v>
      </c>
      <c r="G3968">
        <f>IF(F3968="",_xlfn.XLOOKUP(C3968,'Price Averages'!$D$4:$D$103,'Price Averages'!$E$4:$E$103, "FALSE"), F3968)</f>
        <v>84</v>
      </c>
      <c r="H3968">
        <v>21</v>
      </c>
      <c r="I3968">
        <f>IF(H3968="", _xlfn.XLOOKUP(C3968, 'Cost Averages'!$D$4:$D$103,'Cost Averages'!$E$4:$E$103, "FALSE"),H3968)</f>
        <v>21</v>
      </c>
      <c r="J3968">
        <f t="shared" si="369"/>
        <v>1092</v>
      </c>
      <c r="K3968">
        <f t="shared" si="370"/>
        <v>273</v>
      </c>
      <c r="L3968">
        <f t="shared" si="371"/>
        <v>819</v>
      </c>
      <c r="M3968" s="2" t="s">
        <v>44</v>
      </c>
      <c r="N3968" t="s">
        <v>1265</v>
      </c>
      <c r="O3968" t="s">
        <v>34</v>
      </c>
      <c r="P3968" s="3">
        <v>12.427459362224146</v>
      </c>
      <c r="Q3968" t="str">
        <f t="shared" si="366"/>
        <v>I</v>
      </c>
      <c r="R3968">
        <f t="shared" si="367"/>
        <v>2023</v>
      </c>
      <c r="S3968">
        <f t="shared" si="368"/>
        <v>0</v>
      </c>
    </row>
    <row r="3969" spans="1:19" x14ac:dyDescent="0.25">
      <c r="A3969" s="1">
        <v>44953.848787301147</v>
      </c>
      <c r="B3969" s="2" t="s">
        <v>669</v>
      </c>
      <c r="C3969" t="s">
        <v>402</v>
      </c>
      <c r="D3969" t="s">
        <v>32</v>
      </c>
      <c r="E3969">
        <f>IF(D3969="", _xlfn.XLOOKUP(C3969,'Median Quantity per product'!$D$4:$D$103,'Median Quantity per product'!$E$4:$E$103, "NA"),'Project Work - Data wrows'!D3969)</f>
        <v>11</v>
      </c>
      <c r="F3969">
        <v>84</v>
      </c>
      <c r="G3969">
        <f>IF(F3969="",_xlfn.XLOOKUP(C3969,'Price Averages'!$D$4:$D$103,'Price Averages'!$E$4:$E$103, "FALSE"), F3969)</f>
        <v>84</v>
      </c>
      <c r="H3969">
        <v>21</v>
      </c>
      <c r="I3969">
        <f>IF(H3969="", _xlfn.XLOOKUP(C3969, 'Cost Averages'!$D$4:$D$103,'Cost Averages'!$E$4:$E$103, "FALSE"),H3969)</f>
        <v>21</v>
      </c>
      <c r="J3969">
        <f t="shared" si="369"/>
        <v>924</v>
      </c>
      <c r="K3969">
        <f t="shared" si="370"/>
        <v>231</v>
      </c>
      <c r="L3969">
        <f t="shared" si="371"/>
        <v>693</v>
      </c>
      <c r="M3969" s="2" t="s">
        <v>23</v>
      </c>
      <c r="N3969" t="s">
        <v>670</v>
      </c>
      <c r="O3969" t="s">
        <v>78</v>
      </c>
      <c r="P3969" s="3">
        <v>12.460490918487697</v>
      </c>
      <c r="Q3969" t="str">
        <f t="shared" si="366"/>
        <v>I</v>
      </c>
      <c r="R3969">
        <f t="shared" si="367"/>
        <v>2023</v>
      </c>
      <c r="S3969">
        <f t="shared" si="368"/>
        <v>0</v>
      </c>
    </row>
    <row r="3970" spans="1:19" x14ac:dyDescent="0.25">
      <c r="A3970" s="1">
        <v>45041.814512623532</v>
      </c>
      <c r="B3970" s="2" t="s">
        <v>784</v>
      </c>
      <c r="C3970" t="s">
        <v>80</v>
      </c>
      <c r="D3970">
        <v>11</v>
      </c>
      <c r="E3970">
        <f>IF(D3970="", _xlfn.XLOOKUP(C3970,'Median Quantity per product'!$D$4:$D$103,'Median Quantity per product'!$E$4:$E$103, "NA"),'Project Work - Data wrows'!D3970)</f>
        <v>11</v>
      </c>
      <c r="F3970">
        <v>210</v>
      </c>
      <c r="G3970">
        <f>IF(F3970="",_xlfn.XLOOKUP(C3970,'Price Averages'!$D$4:$D$103,'Price Averages'!$E$4:$E$103, "FALSE"), F3970)</f>
        <v>210</v>
      </c>
      <c r="H3970">
        <v>70</v>
      </c>
      <c r="I3970">
        <f>IF(H3970="", _xlfn.XLOOKUP(C3970, 'Cost Averages'!$D$4:$D$103,'Cost Averages'!$E$4:$E$103, "FALSE"),H3970)</f>
        <v>70</v>
      </c>
      <c r="J3970">
        <f t="shared" si="369"/>
        <v>2310</v>
      </c>
      <c r="K3970">
        <f t="shared" si="370"/>
        <v>770</v>
      </c>
      <c r="L3970">
        <f t="shared" si="371"/>
        <v>1540</v>
      </c>
      <c r="M3970" s="2" t="s">
        <v>44</v>
      </c>
      <c r="N3970" t="s">
        <v>302</v>
      </c>
      <c r="O3970" t="s">
        <v>50</v>
      </c>
      <c r="P3970" s="3">
        <v>11.03324198943719</v>
      </c>
      <c r="Q3970" t="str">
        <f t="shared" ref="Q3970:Q4002" si="372">CHAR(64+(YEAR(A3970)-2014))</f>
        <v>I</v>
      </c>
      <c r="R3970">
        <f t="shared" ref="R3970:R4002" si="373">YEAR(A3970)</f>
        <v>2023</v>
      </c>
      <c r="S3970">
        <f t="shared" ref="S3970:S4002" si="374">IF(Q3970=CHAR(64 + (YEAR(A3970) - 2014)), 0, 1)</f>
        <v>0</v>
      </c>
    </row>
    <row r="3971" spans="1:19" x14ac:dyDescent="0.25">
      <c r="A3971" s="1">
        <v>45121.322153269168</v>
      </c>
      <c r="B3971" s="2" t="s">
        <v>1072</v>
      </c>
      <c r="C3971" t="s">
        <v>417</v>
      </c>
      <c r="D3971">
        <v>2</v>
      </c>
      <c r="E3971">
        <f>IF(D3971="", _xlfn.XLOOKUP(C3971,'Median Quantity per product'!$D$4:$D$103,'Median Quantity per product'!$E$4:$E$103, "NA"),'Project Work - Data wrows'!D3971)</f>
        <v>2</v>
      </c>
      <c r="F3971">
        <v>352</v>
      </c>
      <c r="G3971">
        <f>IF(F3971="",_xlfn.XLOOKUP(C3971,'Price Averages'!$D$4:$D$103,'Price Averages'!$E$4:$E$103, "FALSE"), F3971)</f>
        <v>352</v>
      </c>
      <c r="H3971">
        <v>88</v>
      </c>
      <c r="I3971">
        <f>IF(H3971="", _xlfn.XLOOKUP(C3971, 'Cost Averages'!$D$4:$D$103,'Cost Averages'!$E$4:$E$103, "FALSE"),H3971)</f>
        <v>88</v>
      </c>
      <c r="J3971">
        <f t="shared" ref="J3971:J4002" si="375">E3971*G3971</f>
        <v>704</v>
      </c>
      <c r="K3971">
        <f t="shared" ref="K3971:K4002" si="376">E3971*I3971</f>
        <v>176</v>
      </c>
      <c r="L3971">
        <f t="shared" ref="L3971:L4002" si="377">J3971-K3971</f>
        <v>528</v>
      </c>
      <c r="M3971" s="2" t="s">
        <v>28</v>
      </c>
      <c r="N3971" t="s">
        <v>554</v>
      </c>
      <c r="O3971" t="s">
        <v>41</v>
      </c>
      <c r="P3971" s="3">
        <v>11.808681852148307</v>
      </c>
      <c r="Q3971" t="str">
        <f t="shared" si="372"/>
        <v>I</v>
      </c>
      <c r="R3971">
        <f t="shared" si="373"/>
        <v>2023</v>
      </c>
      <c r="S3971">
        <f t="shared" si="374"/>
        <v>0</v>
      </c>
    </row>
    <row r="3972" spans="1:19" x14ac:dyDescent="0.25">
      <c r="A3972" s="1">
        <v>45059.687213438316</v>
      </c>
      <c r="B3972" s="2" t="s">
        <v>2260</v>
      </c>
      <c r="C3972" t="s">
        <v>70</v>
      </c>
      <c r="D3972">
        <v>9</v>
      </c>
      <c r="E3972">
        <f>IF(D3972="", _xlfn.XLOOKUP(C3972,'Median Quantity per product'!$D$4:$D$103,'Median Quantity per product'!$E$4:$E$103, "NA"),'Project Work - Data wrows'!D3972)</f>
        <v>9</v>
      </c>
      <c r="F3972" t="s">
        <v>32</v>
      </c>
      <c r="G3972">
        <f>IF(F3972="",_xlfn.XLOOKUP(C3972,'Price Averages'!$D$4:$D$103,'Price Averages'!$E$4:$E$103, "FALSE"), F3972)</f>
        <v>94</v>
      </c>
      <c r="H3972">
        <v>47</v>
      </c>
      <c r="I3972">
        <f>IF(H3972="", _xlfn.XLOOKUP(C3972, 'Cost Averages'!$D$4:$D$103,'Cost Averages'!$E$4:$E$103, "FALSE"),H3972)</f>
        <v>47</v>
      </c>
      <c r="J3972">
        <f t="shared" si="375"/>
        <v>846</v>
      </c>
      <c r="K3972">
        <f t="shared" si="376"/>
        <v>423</v>
      </c>
      <c r="L3972">
        <f t="shared" si="377"/>
        <v>423</v>
      </c>
      <c r="M3972" s="2" t="s">
        <v>28</v>
      </c>
      <c r="N3972" t="s">
        <v>199</v>
      </c>
      <c r="O3972" t="s">
        <v>34</v>
      </c>
      <c r="P3972" s="3">
        <v>12.177709716438097</v>
      </c>
      <c r="Q3972" t="str">
        <f t="shared" si="372"/>
        <v>I</v>
      </c>
      <c r="R3972">
        <f t="shared" si="373"/>
        <v>2023</v>
      </c>
      <c r="S3972">
        <f t="shared" si="374"/>
        <v>0</v>
      </c>
    </row>
    <row r="3973" spans="1:19" x14ac:dyDescent="0.25">
      <c r="A3973" s="1">
        <v>44972.551517073902</v>
      </c>
      <c r="B3973" s="2" t="s">
        <v>1852</v>
      </c>
      <c r="C3973" t="s">
        <v>291</v>
      </c>
      <c r="D3973">
        <v>8</v>
      </c>
      <c r="E3973">
        <f>IF(D3973="", _xlfn.XLOOKUP(C3973,'Median Quantity per product'!$D$4:$D$103,'Median Quantity per product'!$E$4:$E$103, "NA"),'Project Work - Data wrows'!D3973)</f>
        <v>8</v>
      </c>
      <c r="F3973">
        <v>225</v>
      </c>
      <c r="G3973">
        <f>IF(F3973="",_xlfn.XLOOKUP(C3973,'Price Averages'!$D$4:$D$103,'Price Averages'!$E$4:$E$103, "FALSE"), F3973)</f>
        <v>225</v>
      </c>
      <c r="H3973">
        <v>75</v>
      </c>
      <c r="I3973">
        <f>IF(H3973="", _xlfn.XLOOKUP(C3973, 'Cost Averages'!$D$4:$D$103,'Cost Averages'!$E$4:$E$103, "FALSE"),H3973)</f>
        <v>75</v>
      </c>
      <c r="J3973">
        <f t="shared" si="375"/>
        <v>1800</v>
      </c>
      <c r="K3973">
        <f t="shared" si="376"/>
        <v>600</v>
      </c>
      <c r="L3973">
        <f t="shared" si="377"/>
        <v>1200</v>
      </c>
      <c r="M3973" s="2" t="s">
        <v>28</v>
      </c>
      <c r="N3973" t="s">
        <v>1130</v>
      </c>
      <c r="O3973" t="s">
        <v>56</v>
      </c>
      <c r="P3973" s="3">
        <v>13.601235361661526</v>
      </c>
      <c r="Q3973" t="str">
        <f t="shared" si="372"/>
        <v>I</v>
      </c>
      <c r="R3973">
        <f t="shared" si="373"/>
        <v>2023</v>
      </c>
      <c r="S3973">
        <f t="shared" si="374"/>
        <v>0</v>
      </c>
    </row>
    <row r="3974" spans="1:19" x14ac:dyDescent="0.25">
      <c r="A3974" s="1">
        <v>45009.681467498704</v>
      </c>
      <c r="B3974" s="2" t="s">
        <v>1064</v>
      </c>
      <c r="C3974" t="s">
        <v>293</v>
      </c>
      <c r="D3974">
        <v>19</v>
      </c>
      <c r="E3974">
        <f>IF(D3974="", _xlfn.XLOOKUP(C3974,'Median Quantity per product'!$D$4:$D$103,'Median Quantity per product'!$E$4:$E$103, "NA"),'Project Work - Data wrows'!D3974)</f>
        <v>19</v>
      </c>
      <c r="F3974" t="s">
        <v>32</v>
      </c>
      <c r="G3974">
        <f>IF(F3974="",_xlfn.XLOOKUP(C3974,'Price Averages'!$D$4:$D$103,'Price Averages'!$E$4:$E$103, "FALSE"), F3974)</f>
        <v>188</v>
      </c>
      <c r="H3974" t="s">
        <v>32</v>
      </c>
      <c r="I3974">
        <f>IF(H3974="", _xlfn.XLOOKUP(C3974, 'Cost Averages'!$D$4:$D$103,'Cost Averages'!$E$4:$E$103, "FALSE"),H3974)</f>
        <v>94</v>
      </c>
      <c r="J3974">
        <f t="shared" si="375"/>
        <v>3572</v>
      </c>
      <c r="K3974">
        <f t="shared" si="376"/>
        <v>1786</v>
      </c>
      <c r="L3974">
        <f t="shared" si="377"/>
        <v>1786</v>
      </c>
      <c r="M3974" s="2" t="s">
        <v>28</v>
      </c>
      <c r="N3974" t="s">
        <v>1043</v>
      </c>
      <c r="O3974" t="s">
        <v>56</v>
      </c>
      <c r="P3974" s="3">
        <v>12.852414455158604</v>
      </c>
      <c r="Q3974" t="str">
        <f t="shared" si="372"/>
        <v>I</v>
      </c>
      <c r="R3974">
        <f t="shared" si="373"/>
        <v>2023</v>
      </c>
      <c r="S3974">
        <f t="shared" si="374"/>
        <v>0</v>
      </c>
    </row>
    <row r="3975" spans="1:19" x14ac:dyDescent="0.25">
      <c r="A3975" s="1">
        <v>45042.106188744845</v>
      </c>
      <c r="B3975" s="2" t="s">
        <v>596</v>
      </c>
      <c r="C3975" t="s">
        <v>235</v>
      </c>
      <c r="D3975">
        <v>12</v>
      </c>
      <c r="E3975">
        <f>IF(D3975="", _xlfn.XLOOKUP(C3975,'Median Quantity per product'!$D$4:$D$103,'Median Quantity per product'!$E$4:$E$103, "NA"),'Project Work - Data wrows'!D3975)</f>
        <v>12</v>
      </c>
      <c r="F3975" t="s">
        <v>32</v>
      </c>
      <c r="G3975">
        <f>IF(F3975="",_xlfn.XLOOKUP(C3975,'Price Averages'!$D$4:$D$103,'Price Averages'!$E$4:$E$103, "FALSE"), F3975)</f>
        <v>90</v>
      </c>
      <c r="H3975">
        <v>45</v>
      </c>
      <c r="I3975">
        <f>IF(H3975="", _xlfn.XLOOKUP(C3975, 'Cost Averages'!$D$4:$D$103,'Cost Averages'!$E$4:$E$103, "FALSE"),H3975)</f>
        <v>45</v>
      </c>
      <c r="J3975">
        <f t="shared" si="375"/>
        <v>1080</v>
      </c>
      <c r="K3975">
        <f t="shared" si="376"/>
        <v>540</v>
      </c>
      <c r="L3975">
        <f t="shared" si="377"/>
        <v>540</v>
      </c>
      <c r="M3975" s="2" t="s">
        <v>28</v>
      </c>
      <c r="N3975" t="s">
        <v>168</v>
      </c>
      <c r="O3975" t="s">
        <v>56</v>
      </c>
      <c r="P3975" s="3">
        <v>12.1334991293512</v>
      </c>
      <c r="Q3975" t="str">
        <f t="shared" si="372"/>
        <v>I</v>
      </c>
      <c r="R3975">
        <f t="shared" si="373"/>
        <v>2023</v>
      </c>
      <c r="S3975">
        <f t="shared" si="374"/>
        <v>0</v>
      </c>
    </row>
    <row r="3976" spans="1:19" x14ac:dyDescent="0.25">
      <c r="A3976" s="1">
        <v>45229.985326591581</v>
      </c>
      <c r="B3976" s="2" t="s">
        <v>1554</v>
      </c>
      <c r="C3976" t="s">
        <v>131</v>
      </c>
      <c r="D3976">
        <v>1</v>
      </c>
      <c r="E3976">
        <f>IF(D3976="", _xlfn.XLOOKUP(C3976,'Median Quantity per product'!$D$4:$D$103,'Median Quantity per product'!$E$4:$E$103, "NA"),'Project Work - Data wrows'!D3976)</f>
        <v>1</v>
      </c>
      <c r="F3976">
        <v>320</v>
      </c>
      <c r="G3976">
        <f>IF(F3976="",_xlfn.XLOOKUP(C3976,'Price Averages'!$D$4:$D$103,'Price Averages'!$E$4:$E$103, "FALSE"), F3976)</f>
        <v>320</v>
      </c>
      <c r="H3976">
        <v>80</v>
      </c>
      <c r="I3976">
        <f>IF(H3976="", _xlfn.XLOOKUP(C3976, 'Cost Averages'!$D$4:$D$103,'Cost Averages'!$E$4:$E$103, "FALSE"),H3976)</f>
        <v>80</v>
      </c>
      <c r="J3976">
        <f t="shared" si="375"/>
        <v>320</v>
      </c>
      <c r="K3976">
        <f t="shared" si="376"/>
        <v>80</v>
      </c>
      <c r="L3976">
        <f t="shared" si="377"/>
        <v>240</v>
      </c>
      <c r="M3976" s="2" t="s">
        <v>28</v>
      </c>
      <c r="N3976" t="s">
        <v>24</v>
      </c>
      <c r="O3976" t="s">
        <v>25</v>
      </c>
      <c r="P3976" s="3">
        <v>10.278063859084313</v>
      </c>
      <c r="Q3976" t="str">
        <f t="shared" si="372"/>
        <v>I</v>
      </c>
      <c r="R3976">
        <f t="shared" si="373"/>
        <v>2023</v>
      </c>
      <c r="S3976">
        <f t="shared" si="374"/>
        <v>0</v>
      </c>
    </row>
    <row r="3977" spans="1:19" x14ac:dyDescent="0.25">
      <c r="A3977" s="1">
        <v>44963.498860479318</v>
      </c>
      <c r="B3977" s="2" t="s">
        <v>488</v>
      </c>
      <c r="C3977" t="s">
        <v>309</v>
      </c>
      <c r="D3977">
        <v>1</v>
      </c>
      <c r="E3977">
        <f>IF(D3977="", _xlfn.XLOOKUP(C3977,'Median Quantity per product'!$D$4:$D$103,'Median Quantity per product'!$E$4:$E$103, "NA"),'Project Work - Data wrows'!D3977)</f>
        <v>1</v>
      </c>
      <c r="F3977">
        <v>352</v>
      </c>
      <c r="G3977">
        <f>IF(F3977="",_xlfn.XLOOKUP(C3977,'Price Averages'!$D$4:$D$103,'Price Averages'!$E$4:$E$103, "FALSE"), F3977)</f>
        <v>352</v>
      </c>
      <c r="H3977" t="s">
        <v>32</v>
      </c>
      <c r="I3977">
        <f>IF(H3977="", _xlfn.XLOOKUP(C3977, 'Cost Averages'!$D$4:$D$103,'Cost Averages'!$E$4:$E$103, "FALSE"),H3977)</f>
        <v>88</v>
      </c>
      <c r="J3977">
        <f t="shared" si="375"/>
        <v>352</v>
      </c>
      <c r="K3977">
        <f t="shared" si="376"/>
        <v>88</v>
      </c>
      <c r="L3977">
        <f t="shared" si="377"/>
        <v>264</v>
      </c>
      <c r="M3977" s="2" t="s">
        <v>44</v>
      </c>
      <c r="N3977" t="s">
        <v>430</v>
      </c>
      <c r="O3977" t="s">
        <v>56</v>
      </c>
      <c r="P3977" s="3">
        <v>12.532428411174646</v>
      </c>
      <c r="Q3977" t="str">
        <f t="shared" si="372"/>
        <v>I</v>
      </c>
      <c r="R3977">
        <f t="shared" si="373"/>
        <v>2023</v>
      </c>
      <c r="S3977">
        <f t="shared" si="374"/>
        <v>0</v>
      </c>
    </row>
    <row r="3978" spans="1:19" x14ac:dyDescent="0.25">
      <c r="A3978" s="1">
        <v>45107.870386159644</v>
      </c>
      <c r="B3978" s="2" t="s">
        <v>2787</v>
      </c>
      <c r="C3978" t="s">
        <v>188</v>
      </c>
      <c r="D3978">
        <v>4</v>
      </c>
      <c r="E3978">
        <f>IF(D3978="", _xlfn.XLOOKUP(C3978,'Median Quantity per product'!$D$4:$D$103,'Median Quantity per product'!$E$4:$E$103, "NA"),'Project Work - Data wrows'!D3978)</f>
        <v>4</v>
      </c>
      <c r="F3978" t="s">
        <v>32</v>
      </c>
      <c r="G3978">
        <f>IF(F3978="",_xlfn.XLOOKUP(C3978,'Price Averages'!$D$4:$D$103,'Price Averages'!$E$4:$E$103, "FALSE"), F3978)</f>
        <v>192</v>
      </c>
      <c r="H3978">
        <v>96</v>
      </c>
      <c r="I3978">
        <f>IF(H3978="", _xlfn.XLOOKUP(C3978, 'Cost Averages'!$D$4:$D$103,'Cost Averages'!$E$4:$E$103, "FALSE"),H3978)</f>
        <v>96</v>
      </c>
      <c r="J3978">
        <f t="shared" si="375"/>
        <v>768</v>
      </c>
      <c r="K3978">
        <f t="shared" si="376"/>
        <v>384</v>
      </c>
      <c r="L3978">
        <f t="shared" si="377"/>
        <v>384</v>
      </c>
      <c r="M3978" s="2" t="s">
        <v>44</v>
      </c>
      <c r="N3978" t="s">
        <v>24</v>
      </c>
      <c r="O3978" t="s">
        <v>25</v>
      </c>
      <c r="P3978" s="3">
        <v>10.278063859084313</v>
      </c>
      <c r="Q3978" t="str">
        <f t="shared" si="372"/>
        <v>I</v>
      </c>
      <c r="R3978">
        <f t="shared" si="373"/>
        <v>2023</v>
      </c>
      <c r="S3978">
        <f t="shared" si="374"/>
        <v>0</v>
      </c>
    </row>
    <row r="3979" spans="1:19" x14ac:dyDescent="0.25">
      <c r="A3979" s="1">
        <v>44982.720478891526</v>
      </c>
      <c r="B3979" s="2" t="s">
        <v>2605</v>
      </c>
      <c r="C3979" t="s">
        <v>188</v>
      </c>
      <c r="D3979">
        <v>6</v>
      </c>
      <c r="E3979">
        <f>IF(D3979="", _xlfn.XLOOKUP(C3979,'Median Quantity per product'!$D$4:$D$103,'Median Quantity per product'!$E$4:$E$103, "NA"),'Project Work - Data wrows'!D3979)</f>
        <v>6</v>
      </c>
      <c r="F3979" t="s">
        <v>32</v>
      </c>
      <c r="G3979">
        <f>IF(F3979="",_xlfn.XLOOKUP(C3979,'Price Averages'!$D$4:$D$103,'Price Averages'!$E$4:$E$103, "FALSE"), F3979)</f>
        <v>192</v>
      </c>
      <c r="H3979" t="s">
        <v>32</v>
      </c>
      <c r="I3979">
        <f>IF(H3979="", _xlfn.XLOOKUP(C3979, 'Cost Averages'!$D$4:$D$103,'Cost Averages'!$E$4:$E$103, "FALSE"),H3979)</f>
        <v>96</v>
      </c>
      <c r="J3979">
        <f t="shared" si="375"/>
        <v>1152</v>
      </c>
      <c r="K3979">
        <f t="shared" si="376"/>
        <v>576</v>
      </c>
      <c r="L3979">
        <f t="shared" si="377"/>
        <v>576</v>
      </c>
      <c r="M3979" s="2" t="s">
        <v>23</v>
      </c>
      <c r="N3979" t="s">
        <v>1043</v>
      </c>
      <c r="O3979" t="s">
        <v>56</v>
      </c>
      <c r="P3979" s="3">
        <v>12.852414455158604</v>
      </c>
      <c r="Q3979" t="str">
        <f t="shared" si="372"/>
        <v>I</v>
      </c>
      <c r="R3979">
        <f t="shared" si="373"/>
        <v>2023</v>
      </c>
      <c r="S3979">
        <f t="shared" si="374"/>
        <v>0</v>
      </c>
    </row>
    <row r="3980" spans="1:19" x14ac:dyDescent="0.25">
      <c r="A3980" s="1">
        <v>44980.422984933532</v>
      </c>
      <c r="B3980" s="2" t="s">
        <v>2158</v>
      </c>
      <c r="C3980" t="s">
        <v>27</v>
      </c>
      <c r="D3980">
        <v>2</v>
      </c>
      <c r="E3980">
        <f>IF(D3980="", _xlfn.XLOOKUP(C3980,'Median Quantity per product'!$D$4:$D$103,'Median Quantity per product'!$E$4:$E$103, "NA"),'Project Work - Data wrows'!D3980)</f>
        <v>2</v>
      </c>
      <c r="F3980">
        <v>102</v>
      </c>
      <c r="G3980">
        <f>IF(F3980="",_xlfn.XLOOKUP(C3980,'Price Averages'!$D$4:$D$103,'Price Averages'!$E$4:$E$103, "FALSE"), F3980)</f>
        <v>102</v>
      </c>
      <c r="H3980">
        <v>51</v>
      </c>
      <c r="I3980">
        <f>IF(H3980="", _xlfn.XLOOKUP(C3980, 'Cost Averages'!$D$4:$D$103,'Cost Averages'!$E$4:$E$103, "FALSE"),H3980)</f>
        <v>51</v>
      </c>
      <c r="J3980">
        <f t="shared" si="375"/>
        <v>204</v>
      </c>
      <c r="K3980">
        <f t="shared" si="376"/>
        <v>102</v>
      </c>
      <c r="L3980">
        <f t="shared" si="377"/>
        <v>102</v>
      </c>
      <c r="M3980" s="2" t="s">
        <v>28</v>
      </c>
      <c r="N3980" t="s">
        <v>540</v>
      </c>
      <c r="O3980" t="s">
        <v>46</v>
      </c>
      <c r="P3980" s="3">
        <v>16.695690968264284</v>
      </c>
      <c r="Q3980" t="str">
        <f t="shared" si="372"/>
        <v>I</v>
      </c>
      <c r="R3980">
        <f t="shared" si="373"/>
        <v>2023</v>
      </c>
      <c r="S3980">
        <f t="shared" si="374"/>
        <v>0</v>
      </c>
    </row>
    <row r="3981" spans="1:19" x14ac:dyDescent="0.25">
      <c r="A3981" s="1">
        <v>45232.34936580107</v>
      </c>
      <c r="B3981" s="2" t="s">
        <v>1225</v>
      </c>
      <c r="C3981" t="s">
        <v>85</v>
      </c>
      <c r="D3981">
        <v>7</v>
      </c>
      <c r="E3981">
        <f>IF(D3981="", _xlfn.XLOOKUP(C3981,'Median Quantity per product'!$D$4:$D$103,'Median Quantity per product'!$E$4:$E$103, "NA"),'Project Work - Data wrows'!D3981)</f>
        <v>7</v>
      </c>
      <c r="F3981">
        <v>204</v>
      </c>
      <c r="G3981">
        <f>IF(F3981="",_xlfn.XLOOKUP(C3981,'Price Averages'!$D$4:$D$103,'Price Averages'!$E$4:$E$103, "FALSE"), F3981)</f>
        <v>204</v>
      </c>
      <c r="H3981" t="s">
        <v>32</v>
      </c>
      <c r="I3981">
        <f>IF(H3981="", _xlfn.XLOOKUP(C3981, 'Cost Averages'!$D$4:$D$103,'Cost Averages'!$E$4:$E$103, "FALSE"),H3981)</f>
        <v>51</v>
      </c>
      <c r="J3981">
        <f t="shared" si="375"/>
        <v>1428</v>
      </c>
      <c r="K3981">
        <f t="shared" si="376"/>
        <v>357</v>
      </c>
      <c r="L3981">
        <f t="shared" si="377"/>
        <v>1071</v>
      </c>
      <c r="M3981" s="2" t="s">
        <v>44</v>
      </c>
      <c r="N3981" t="s">
        <v>321</v>
      </c>
      <c r="O3981" t="s">
        <v>25</v>
      </c>
      <c r="P3981" s="3">
        <v>12.545140403858928</v>
      </c>
      <c r="Q3981" t="str">
        <f t="shared" si="372"/>
        <v>I</v>
      </c>
      <c r="R3981">
        <f t="shared" si="373"/>
        <v>2023</v>
      </c>
      <c r="S3981">
        <f t="shared" si="374"/>
        <v>0</v>
      </c>
    </row>
    <row r="3982" spans="1:19" x14ac:dyDescent="0.25">
      <c r="A3982" s="1">
        <v>44964.995913321189</v>
      </c>
      <c r="B3982" s="2" t="s">
        <v>2476</v>
      </c>
      <c r="C3982" t="s">
        <v>85</v>
      </c>
      <c r="D3982">
        <v>10</v>
      </c>
      <c r="E3982">
        <f>IF(D3982="", _xlfn.XLOOKUP(C3982,'Median Quantity per product'!$D$4:$D$103,'Median Quantity per product'!$E$4:$E$103, "NA"),'Project Work - Data wrows'!D3982)</f>
        <v>10</v>
      </c>
      <c r="F3982" t="s">
        <v>32</v>
      </c>
      <c r="G3982">
        <f>IF(F3982="",_xlfn.XLOOKUP(C3982,'Price Averages'!$D$4:$D$103,'Price Averages'!$E$4:$E$103, "FALSE"), F3982)</f>
        <v>204</v>
      </c>
      <c r="H3982">
        <v>51</v>
      </c>
      <c r="I3982">
        <f>IF(H3982="", _xlfn.XLOOKUP(C3982, 'Cost Averages'!$D$4:$D$103,'Cost Averages'!$E$4:$E$103, "FALSE"),H3982)</f>
        <v>51</v>
      </c>
      <c r="J3982">
        <f t="shared" si="375"/>
        <v>2040</v>
      </c>
      <c r="K3982">
        <f t="shared" si="376"/>
        <v>510</v>
      </c>
      <c r="L3982">
        <f t="shared" si="377"/>
        <v>1530</v>
      </c>
      <c r="M3982" s="2" t="s">
        <v>28</v>
      </c>
      <c r="N3982" t="s">
        <v>477</v>
      </c>
      <c r="O3982" t="s">
        <v>41</v>
      </c>
      <c r="P3982" s="3">
        <v>12.889576147248359</v>
      </c>
      <c r="Q3982" t="str">
        <f t="shared" si="372"/>
        <v>I</v>
      </c>
      <c r="R3982">
        <f t="shared" si="373"/>
        <v>2023</v>
      </c>
      <c r="S3982">
        <f t="shared" si="374"/>
        <v>0</v>
      </c>
    </row>
    <row r="3983" spans="1:19" x14ac:dyDescent="0.25">
      <c r="A3983" s="1">
        <v>44935.832862759577</v>
      </c>
      <c r="B3983" s="2" t="s">
        <v>1484</v>
      </c>
      <c r="C3983" t="s">
        <v>85</v>
      </c>
      <c r="D3983">
        <v>11</v>
      </c>
      <c r="E3983">
        <f>IF(D3983="", _xlfn.XLOOKUP(C3983,'Median Quantity per product'!$D$4:$D$103,'Median Quantity per product'!$E$4:$E$103, "NA"),'Project Work - Data wrows'!D3983)</f>
        <v>11</v>
      </c>
      <c r="F3983">
        <v>204</v>
      </c>
      <c r="G3983">
        <f>IF(F3983="",_xlfn.XLOOKUP(C3983,'Price Averages'!$D$4:$D$103,'Price Averages'!$E$4:$E$103, "FALSE"), F3983)</f>
        <v>204</v>
      </c>
      <c r="H3983">
        <v>51</v>
      </c>
      <c r="I3983">
        <f>IF(H3983="", _xlfn.XLOOKUP(C3983, 'Cost Averages'!$D$4:$D$103,'Cost Averages'!$E$4:$E$103, "FALSE"),H3983)</f>
        <v>51</v>
      </c>
      <c r="J3983">
        <f t="shared" si="375"/>
        <v>2244</v>
      </c>
      <c r="K3983">
        <f t="shared" si="376"/>
        <v>561</v>
      </c>
      <c r="L3983">
        <f t="shared" si="377"/>
        <v>1683</v>
      </c>
      <c r="M3983" s="2" t="s">
        <v>23</v>
      </c>
      <c r="N3983" t="s">
        <v>287</v>
      </c>
      <c r="O3983" t="s">
        <v>34</v>
      </c>
      <c r="P3983" s="3">
        <v>14.906846445071711</v>
      </c>
      <c r="Q3983" t="str">
        <f t="shared" si="372"/>
        <v>I</v>
      </c>
      <c r="R3983">
        <f t="shared" si="373"/>
        <v>2023</v>
      </c>
      <c r="S3983">
        <f t="shared" si="374"/>
        <v>0</v>
      </c>
    </row>
    <row r="3984" spans="1:19" x14ac:dyDescent="0.25">
      <c r="A3984" s="1">
        <v>44971.251003254074</v>
      </c>
      <c r="B3984" s="2" t="s">
        <v>1740</v>
      </c>
      <c r="C3984" t="s">
        <v>85</v>
      </c>
      <c r="D3984">
        <v>15</v>
      </c>
      <c r="E3984">
        <f>IF(D3984="", _xlfn.XLOOKUP(C3984,'Median Quantity per product'!$D$4:$D$103,'Median Quantity per product'!$E$4:$E$103, "NA"),'Project Work - Data wrows'!D3984)</f>
        <v>15</v>
      </c>
      <c r="F3984">
        <v>204</v>
      </c>
      <c r="G3984">
        <f>IF(F3984="",_xlfn.XLOOKUP(C3984,'Price Averages'!$D$4:$D$103,'Price Averages'!$E$4:$E$103, "FALSE"), F3984)</f>
        <v>204</v>
      </c>
      <c r="H3984">
        <v>51</v>
      </c>
      <c r="I3984">
        <f>IF(H3984="", _xlfn.XLOOKUP(C3984, 'Cost Averages'!$D$4:$D$103,'Cost Averages'!$E$4:$E$103, "FALSE"),H3984)</f>
        <v>51</v>
      </c>
      <c r="J3984">
        <f t="shared" si="375"/>
        <v>3060</v>
      </c>
      <c r="K3984">
        <f t="shared" si="376"/>
        <v>765</v>
      </c>
      <c r="L3984">
        <f t="shared" si="377"/>
        <v>2295</v>
      </c>
      <c r="M3984" s="2" t="s">
        <v>23</v>
      </c>
      <c r="N3984" t="s">
        <v>1271</v>
      </c>
      <c r="O3984" t="s">
        <v>25</v>
      </c>
      <c r="P3984" s="3">
        <v>6.221489120484736</v>
      </c>
      <c r="Q3984" t="str">
        <f t="shared" si="372"/>
        <v>I</v>
      </c>
      <c r="R3984">
        <f t="shared" si="373"/>
        <v>2023</v>
      </c>
      <c r="S3984">
        <f t="shared" si="374"/>
        <v>0</v>
      </c>
    </row>
    <row r="3985" spans="1:19" x14ac:dyDescent="0.25">
      <c r="A3985" s="1">
        <v>44967.855028987178</v>
      </c>
      <c r="B3985" s="2" t="s">
        <v>2850</v>
      </c>
      <c r="C3985" t="s">
        <v>85</v>
      </c>
      <c r="D3985">
        <v>15</v>
      </c>
      <c r="E3985">
        <f>IF(D3985="", _xlfn.XLOOKUP(C3985,'Median Quantity per product'!$D$4:$D$103,'Median Quantity per product'!$E$4:$E$103, "NA"),'Project Work - Data wrows'!D3985)</f>
        <v>15</v>
      </c>
      <c r="F3985" t="s">
        <v>32</v>
      </c>
      <c r="G3985">
        <f>IF(F3985="",_xlfn.XLOOKUP(C3985,'Price Averages'!$D$4:$D$103,'Price Averages'!$E$4:$E$103, "FALSE"), F3985)</f>
        <v>204</v>
      </c>
      <c r="H3985" t="s">
        <v>32</v>
      </c>
      <c r="I3985">
        <f>IF(H3985="", _xlfn.XLOOKUP(C3985, 'Cost Averages'!$D$4:$D$103,'Cost Averages'!$E$4:$E$103, "FALSE"),H3985)</f>
        <v>51</v>
      </c>
      <c r="J3985">
        <f t="shared" si="375"/>
        <v>3060</v>
      </c>
      <c r="K3985">
        <f t="shared" si="376"/>
        <v>765</v>
      </c>
      <c r="L3985">
        <f t="shared" si="377"/>
        <v>2295</v>
      </c>
      <c r="M3985" s="2" t="s">
        <v>44</v>
      </c>
      <c r="N3985" t="s">
        <v>447</v>
      </c>
      <c r="O3985" t="s">
        <v>46</v>
      </c>
      <c r="P3985" s="3">
        <v>13.574227261506472</v>
      </c>
      <c r="Q3985" t="str">
        <f t="shared" si="372"/>
        <v>I</v>
      </c>
      <c r="R3985">
        <f t="shared" si="373"/>
        <v>2023</v>
      </c>
      <c r="S3985">
        <f t="shared" si="374"/>
        <v>0</v>
      </c>
    </row>
    <row r="3986" spans="1:19" x14ac:dyDescent="0.25">
      <c r="A3986" s="1">
        <v>44948.226940201872</v>
      </c>
      <c r="B3986" s="2" t="s">
        <v>2378</v>
      </c>
      <c r="C3986" t="s">
        <v>515</v>
      </c>
      <c r="D3986">
        <v>4</v>
      </c>
      <c r="E3986">
        <f>IF(D3986="", _xlfn.XLOOKUP(C3986,'Median Quantity per product'!$D$4:$D$103,'Median Quantity per product'!$E$4:$E$103, "NA"),'Project Work - Data wrows'!D3986)</f>
        <v>4</v>
      </c>
      <c r="F3986" t="s">
        <v>32</v>
      </c>
      <c r="G3986">
        <f>IF(F3986="",_xlfn.XLOOKUP(C3986,'Price Averages'!$D$4:$D$103,'Price Averages'!$E$4:$E$103, "FALSE"), F3986)</f>
        <v>92</v>
      </c>
      <c r="H3986">
        <v>46</v>
      </c>
      <c r="I3986">
        <f>IF(H3986="", _xlfn.XLOOKUP(C3986, 'Cost Averages'!$D$4:$D$103,'Cost Averages'!$E$4:$E$103, "FALSE"),H3986)</f>
        <v>46</v>
      </c>
      <c r="J3986">
        <f t="shared" si="375"/>
        <v>368</v>
      </c>
      <c r="K3986">
        <f t="shared" si="376"/>
        <v>184</v>
      </c>
      <c r="L3986">
        <f t="shared" si="377"/>
        <v>184</v>
      </c>
      <c r="M3986" s="2" t="s">
        <v>23</v>
      </c>
      <c r="N3986" t="s">
        <v>1060</v>
      </c>
      <c r="O3986" t="s">
        <v>34</v>
      </c>
      <c r="P3986" s="3">
        <v>8.1352386075080023</v>
      </c>
      <c r="Q3986" t="str">
        <f t="shared" si="372"/>
        <v>I</v>
      </c>
      <c r="R3986">
        <f t="shared" si="373"/>
        <v>2023</v>
      </c>
      <c r="S3986">
        <f t="shared" si="374"/>
        <v>0</v>
      </c>
    </row>
    <row r="3987" spans="1:19" x14ac:dyDescent="0.25">
      <c r="A3987" s="1">
        <v>45195.530700140356</v>
      </c>
      <c r="B3987" s="2" t="s">
        <v>1324</v>
      </c>
      <c r="C3987" t="s">
        <v>152</v>
      </c>
      <c r="D3987">
        <v>3</v>
      </c>
      <c r="E3987">
        <f>IF(D3987="", _xlfn.XLOOKUP(C3987,'Median Quantity per product'!$D$4:$D$103,'Median Quantity per product'!$E$4:$E$103, "NA"),'Project Work - Data wrows'!D3987)</f>
        <v>3</v>
      </c>
      <c r="F3987" t="s">
        <v>32</v>
      </c>
      <c r="G3987">
        <f>IF(F3987="",_xlfn.XLOOKUP(C3987,'Price Averages'!$D$4:$D$103,'Price Averages'!$E$4:$E$103, "FALSE"), F3987)</f>
        <v>132</v>
      </c>
      <c r="H3987">
        <v>33</v>
      </c>
      <c r="I3987">
        <f>IF(H3987="", _xlfn.XLOOKUP(C3987, 'Cost Averages'!$D$4:$D$103,'Cost Averages'!$E$4:$E$103, "FALSE"),H3987)</f>
        <v>33</v>
      </c>
      <c r="J3987">
        <f t="shared" si="375"/>
        <v>396</v>
      </c>
      <c r="K3987">
        <f t="shared" si="376"/>
        <v>99</v>
      </c>
      <c r="L3987">
        <f t="shared" si="377"/>
        <v>297</v>
      </c>
      <c r="M3987" s="2" t="s">
        <v>28</v>
      </c>
      <c r="N3987" t="s">
        <v>768</v>
      </c>
      <c r="O3987" t="s">
        <v>78</v>
      </c>
      <c r="P3987" s="3">
        <v>13.611804647345796</v>
      </c>
      <c r="Q3987" t="str">
        <f t="shared" si="372"/>
        <v>I</v>
      </c>
      <c r="R3987">
        <f t="shared" si="373"/>
        <v>2023</v>
      </c>
      <c r="S3987">
        <f t="shared" si="374"/>
        <v>0</v>
      </c>
    </row>
    <row r="3988" spans="1:19" x14ac:dyDescent="0.25">
      <c r="A3988" s="1">
        <v>45012.600264253575</v>
      </c>
      <c r="B3988" s="2" t="s">
        <v>982</v>
      </c>
      <c r="C3988" t="s">
        <v>152</v>
      </c>
      <c r="D3988">
        <v>5</v>
      </c>
      <c r="E3988">
        <f>IF(D3988="", _xlfn.XLOOKUP(C3988,'Median Quantity per product'!$D$4:$D$103,'Median Quantity per product'!$E$4:$E$103, "NA"),'Project Work - Data wrows'!D3988)</f>
        <v>5</v>
      </c>
      <c r="F3988">
        <v>132</v>
      </c>
      <c r="G3988">
        <f>IF(F3988="",_xlfn.XLOOKUP(C3988,'Price Averages'!$D$4:$D$103,'Price Averages'!$E$4:$E$103, "FALSE"), F3988)</f>
        <v>132</v>
      </c>
      <c r="H3988">
        <v>33</v>
      </c>
      <c r="I3988">
        <f>IF(H3988="", _xlfn.XLOOKUP(C3988, 'Cost Averages'!$D$4:$D$103,'Cost Averages'!$E$4:$E$103, "FALSE"),H3988)</f>
        <v>33</v>
      </c>
      <c r="J3988">
        <f t="shared" si="375"/>
        <v>660</v>
      </c>
      <c r="K3988">
        <f t="shared" si="376"/>
        <v>165</v>
      </c>
      <c r="L3988">
        <f t="shared" si="377"/>
        <v>495</v>
      </c>
      <c r="M3988" s="2" t="s">
        <v>28</v>
      </c>
      <c r="N3988" t="s">
        <v>778</v>
      </c>
      <c r="O3988" t="s">
        <v>78</v>
      </c>
      <c r="P3988" s="3">
        <v>13.095446915421235</v>
      </c>
      <c r="Q3988" t="str">
        <f t="shared" si="372"/>
        <v>I</v>
      </c>
      <c r="R3988">
        <f t="shared" si="373"/>
        <v>2023</v>
      </c>
      <c r="S3988">
        <f t="shared" si="374"/>
        <v>0</v>
      </c>
    </row>
    <row r="3989" spans="1:19" x14ac:dyDescent="0.25">
      <c r="A3989" s="1">
        <v>45051.73439173933</v>
      </c>
      <c r="B3989" s="2" t="s">
        <v>2994</v>
      </c>
      <c r="C3989" t="s">
        <v>152</v>
      </c>
      <c r="D3989">
        <v>16</v>
      </c>
      <c r="E3989">
        <f>IF(D3989="", _xlfn.XLOOKUP(C3989,'Median Quantity per product'!$D$4:$D$103,'Median Quantity per product'!$E$4:$E$103, "NA"),'Project Work - Data wrows'!D3989)</f>
        <v>16</v>
      </c>
      <c r="F3989">
        <v>132</v>
      </c>
      <c r="G3989">
        <f>IF(F3989="",_xlfn.XLOOKUP(C3989,'Price Averages'!$D$4:$D$103,'Price Averages'!$E$4:$E$103, "FALSE"), F3989)</f>
        <v>132</v>
      </c>
      <c r="H3989">
        <v>33</v>
      </c>
      <c r="I3989">
        <f>IF(H3989="", _xlfn.XLOOKUP(C3989, 'Cost Averages'!$D$4:$D$103,'Cost Averages'!$E$4:$E$103, "FALSE"),H3989)</f>
        <v>33</v>
      </c>
      <c r="J3989">
        <f t="shared" si="375"/>
        <v>2112</v>
      </c>
      <c r="K3989">
        <f t="shared" si="376"/>
        <v>528</v>
      </c>
      <c r="L3989">
        <f t="shared" si="377"/>
        <v>1584</v>
      </c>
      <c r="M3989" s="2" t="s">
        <v>28</v>
      </c>
      <c r="N3989" t="s">
        <v>346</v>
      </c>
      <c r="O3989" t="s">
        <v>34</v>
      </c>
      <c r="P3989" s="3">
        <v>13.518413464873573</v>
      </c>
      <c r="Q3989" t="str">
        <f t="shared" si="372"/>
        <v>I</v>
      </c>
      <c r="R3989">
        <f t="shared" si="373"/>
        <v>2023</v>
      </c>
      <c r="S3989">
        <f t="shared" si="374"/>
        <v>0</v>
      </c>
    </row>
    <row r="3990" spans="1:19" x14ac:dyDescent="0.25">
      <c r="A3990" s="1">
        <v>45554.630495183897</v>
      </c>
      <c r="B3990" s="2" t="s">
        <v>21</v>
      </c>
      <c r="C3990" t="s">
        <v>22</v>
      </c>
      <c r="D3990">
        <v>15</v>
      </c>
      <c r="E3990">
        <f>IF(D3990="", _xlfn.XLOOKUP(C3990,'Median Quantity per product'!$D$4:$D$103,'Median Quantity per product'!$E$4:$E$103, "NA"),'Project Work - Data wrows'!D3990)</f>
        <v>15</v>
      </c>
      <c r="F3990">
        <v>280</v>
      </c>
      <c r="G3990">
        <f>IF(F3990="",_xlfn.XLOOKUP(C3990,'Price Averages'!$D$4:$D$103,'Price Averages'!$E$4:$E$103, "FALSE"), F3990)</f>
        <v>280</v>
      </c>
      <c r="H3990">
        <v>70</v>
      </c>
      <c r="I3990">
        <f>IF(H3990="", _xlfn.XLOOKUP(C3990, 'Cost Averages'!$D$4:$D$103,'Cost Averages'!$E$4:$E$103, "FALSE"),H3990)</f>
        <v>70</v>
      </c>
      <c r="J3990">
        <f t="shared" si="375"/>
        <v>4200</v>
      </c>
      <c r="K3990">
        <f t="shared" si="376"/>
        <v>1050</v>
      </c>
      <c r="L3990">
        <f t="shared" si="377"/>
        <v>3150</v>
      </c>
      <c r="M3990" s="2" t="s">
        <v>23</v>
      </c>
      <c r="N3990" t="s">
        <v>24</v>
      </c>
      <c r="O3990" t="s">
        <v>25</v>
      </c>
      <c r="P3990" s="3">
        <v>10.278063859084313</v>
      </c>
      <c r="Q3990" t="str">
        <f t="shared" si="372"/>
        <v>J</v>
      </c>
      <c r="R3990">
        <f t="shared" si="373"/>
        <v>2024</v>
      </c>
      <c r="S3990">
        <f t="shared" si="374"/>
        <v>0</v>
      </c>
    </row>
    <row r="3991" spans="1:19" x14ac:dyDescent="0.25">
      <c r="A3991" s="1">
        <v>45380.995006598037</v>
      </c>
      <c r="B3991" s="2" t="s">
        <v>815</v>
      </c>
      <c r="C3991" t="s">
        <v>219</v>
      </c>
      <c r="D3991">
        <v>4</v>
      </c>
      <c r="E3991">
        <f>IF(D3991="", _xlfn.XLOOKUP(C3991,'Median Quantity per product'!$D$4:$D$103,'Median Quantity per product'!$E$4:$E$103, "NA"),'Project Work - Data wrows'!D3991)</f>
        <v>4</v>
      </c>
      <c r="F3991">
        <v>144</v>
      </c>
      <c r="G3991">
        <f>IF(F3991="",_xlfn.XLOOKUP(C3991,'Price Averages'!$D$4:$D$103,'Price Averages'!$E$4:$E$103, "FALSE"), F3991)</f>
        <v>144</v>
      </c>
      <c r="H3991">
        <v>48</v>
      </c>
      <c r="I3991">
        <f>IF(H3991="", _xlfn.XLOOKUP(C3991, 'Cost Averages'!$D$4:$D$103,'Cost Averages'!$E$4:$E$103, "FALSE"),H3991)</f>
        <v>48</v>
      </c>
      <c r="J3991">
        <f t="shared" si="375"/>
        <v>576</v>
      </c>
      <c r="K3991">
        <f t="shared" si="376"/>
        <v>192</v>
      </c>
      <c r="L3991">
        <f t="shared" si="377"/>
        <v>384</v>
      </c>
      <c r="M3991" s="2" t="s">
        <v>44</v>
      </c>
      <c r="N3991" t="s">
        <v>126</v>
      </c>
      <c r="O3991" t="s">
        <v>25</v>
      </c>
      <c r="P3991" s="3">
        <v>9.4200113153305907</v>
      </c>
      <c r="Q3991" t="str">
        <f t="shared" si="372"/>
        <v>J</v>
      </c>
      <c r="R3991">
        <f t="shared" si="373"/>
        <v>2024</v>
      </c>
      <c r="S3991">
        <f t="shared" si="374"/>
        <v>0</v>
      </c>
    </row>
    <row r="3992" spans="1:19" x14ac:dyDescent="0.25">
      <c r="A3992" s="1">
        <v>45383.316593154574</v>
      </c>
      <c r="B3992" s="2" t="s">
        <v>1926</v>
      </c>
      <c r="C3992" t="s">
        <v>112</v>
      </c>
      <c r="D3992">
        <v>14</v>
      </c>
      <c r="E3992">
        <f>IF(D3992="", _xlfn.XLOOKUP(C3992,'Median Quantity per product'!$D$4:$D$103,'Median Quantity per product'!$E$4:$E$103, "NA"),'Project Work - Data wrows'!D3992)</f>
        <v>14</v>
      </c>
      <c r="F3992" t="s">
        <v>32</v>
      </c>
      <c r="G3992">
        <f>IF(F3992="",_xlfn.XLOOKUP(C3992,'Price Averages'!$D$4:$D$103,'Price Averages'!$E$4:$E$103, "FALSE"), F3992)</f>
        <v>252</v>
      </c>
      <c r="H3992">
        <v>63</v>
      </c>
      <c r="I3992">
        <f>IF(H3992="", _xlfn.XLOOKUP(C3992, 'Cost Averages'!$D$4:$D$103,'Cost Averages'!$E$4:$E$103, "FALSE"),H3992)</f>
        <v>63</v>
      </c>
      <c r="J3992">
        <f t="shared" si="375"/>
        <v>3528</v>
      </c>
      <c r="K3992">
        <f t="shared" si="376"/>
        <v>882</v>
      </c>
      <c r="L3992">
        <f t="shared" si="377"/>
        <v>2646</v>
      </c>
      <c r="M3992" s="2" t="s">
        <v>28</v>
      </c>
      <c r="N3992" t="s">
        <v>432</v>
      </c>
      <c r="O3992" t="s">
        <v>25</v>
      </c>
      <c r="P3992" s="3">
        <v>10.408704992688252</v>
      </c>
      <c r="Q3992" t="str">
        <f t="shared" si="372"/>
        <v>J</v>
      </c>
      <c r="R3992">
        <f t="shared" si="373"/>
        <v>2024</v>
      </c>
      <c r="S3992">
        <f t="shared" si="374"/>
        <v>0</v>
      </c>
    </row>
    <row r="3993" spans="1:19" x14ac:dyDescent="0.25">
      <c r="A3993" s="1">
        <v>45366.93289919875</v>
      </c>
      <c r="B3993" s="2" t="s">
        <v>1095</v>
      </c>
      <c r="C3993" t="s">
        <v>210</v>
      </c>
      <c r="D3993">
        <v>8</v>
      </c>
      <c r="E3993">
        <f>IF(D3993="", _xlfn.XLOOKUP(C3993,'Median Quantity per product'!$D$4:$D$103,'Median Quantity per product'!$E$4:$E$103, "NA"),'Project Work - Data wrows'!D3993)</f>
        <v>8</v>
      </c>
      <c r="F3993">
        <v>264</v>
      </c>
      <c r="G3993">
        <f>IF(F3993="",_xlfn.XLOOKUP(C3993,'Price Averages'!$D$4:$D$103,'Price Averages'!$E$4:$E$103, "FALSE"), F3993)</f>
        <v>264</v>
      </c>
      <c r="H3993">
        <v>88</v>
      </c>
      <c r="I3993">
        <f>IF(H3993="", _xlfn.XLOOKUP(C3993, 'Cost Averages'!$D$4:$D$103,'Cost Averages'!$E$4:$E$103, "FALSE"),H3993)</f>
        <v>88</v>
      </c>
      <c r="J3993">
        <f t="shared" si="375"/>
        <v>2112</v>
      </c>
      <c r="K3993">
        <f t="shared" si="376"/>
        <v>704</v>
      </c>
      <c r="L3993">
        <f t="shared" si="377"/>
        <v>1408</v>
      </c>
      <c r="M3993" s="2" t="s">
        <v>28</v>
      </c>
      <c r="N3993" t="s">
        <v>696</v>
      </c>
      <c r="O3993" t="s">
        <v>78</v>
      </c>
      <c r="P3993" s="3">
        <v>12.699042739101285</v>
      </c>
      <c r="Q3993" t="str">
        <f t="shared" si="372"/>
        <v>J</v>
      </c>
      <c r="R3993">
        <f t="shared" si="373"/>
        <v>2024</v>
      </c>
      <c r="S3993">
        <f t="shared" si="374"/>
        <v>0</v>
      </c>
    </row>
    <row r="3994" spans="1:19" x14ac:dyDescent="0.25">
      <c r="A3994" s="1">
        <v>45298.181990615893</v>
      </c>
      <c r="B3994" s="2" t="s">
        <v>1869</v>
      </c>
      <c r="C3994" t="s">
        <v>402</v>
      </c>
      <c r="D3994">
        <v>1</v>
      </c>
      <c r="E3994">
        <f>IF(D3994="", _xlfn.XLOOKUP(C3994,'Median Quantity per product'!$D$4:$D$103,'Median Quantity per product'!$E$4:$E$103, "NA"),'Project Work - Data wrows'!D3994)</f>
        <v>1</v>
      </c>
      <c r="F3994">
        <v>84</v>
      </c>
      <c r="G3994">
        <f>IF(F3994="",_xlfn.XLOOKUP(C3994,'Price Averages'!$D$4:$D$103,'Price Averages'!$E$4:$E$103, "FALSE"), F3994)</f>
        <v>84</v>
      </c>
      <c r="H3994" t="s">
        <v>32</v>
      </c>
      <c r="I3994">
        <f>IF(H3994="", _xlfn.XLOOKUP(C3994, 'Cost Averages'!$D$4:$D$103,'Cost Averages'!$E$4:$E$103, "FALSE"),H3994)</f>
        <v>21</v>
      </c>
      <c r="J3994">
        <f t="shared" si="375"/>
        <v>84</v>
      </c>
      <c r="K3994">
        <f t="shared" si="376"/>
        <v>21</v>
      </c>
      <c r="L3994">
        <f t="shared" si="377"/>
        <v>63</v>
      </c>
      <c r="M3994" s="2" t="s">
        <v>28</v>
      </c>
      <c r="N3994" t="s">
        <v>1077</v>
      </c>
      <c r="O3994" t="s">
        <v>41</v>
      </c>
      <c r="P3994" s="3">
        <v>10.818241047231139</v>
      </c>
      <c r="Q3994" t="str">
        <f t="shared" si="372"/>
        <v>J</v>
      </c>
      <c r="R3994">
        <f t="shared" si="373"/>
        <v>2024</v>
      </c>
      <c r="S3994">
        <f t="shared" si="374"/>
        <v>0</v>
      </c>
    </row>
    <row r="3995" spans="1:19" x14ac:dyDescent="0.25">
      <c r="A3995" s="1">
        <v>45332.367595668926</v>
      </c>
      <c r="B3995" s="2" t="s">
        <v>2212</v>
      </c>
      <c r="C3995" t="s">
        <v>417</v>
      </c>
      <c r="D3995">
        <v>17</v>
      </c>
      <c r="E3995">
        <f>IF(D3995="", _xlfn.XLOOKUP(C3995,'Median Quantity per product'!$D$4:$D$103,'Median Quantity per product'!$E$4:$E$103, "NA"),'Project Work - Data wrows'!D3995)</f>
        <v>17</v>
      </c>
      <c r="F3995">
        <v>352</v>
      </c>
      <c r="G3995">
        <f>IF(F3995="",_xlfn.XLOOKUP(C3995,'Price Averages'!$D$4:$D$103,'Price Averages'!$E$4:$E$103, "FALSE"), F3995)</f>
        <v>352</v>
      </c>
      <c r="H3995">
        <v>88</v>
      </c>
      <c r="I3995">
        <f>IF(H3995="", _xlfn.XLOOKUP(C3995, 'Cost Averages'!$D$4:$D$103,'Cost Averages'!$E$4:$E$103, "FALSE"),H3995)</f>
        <v>88</v>
      </c>
      <c r="J3995">
        <f t="shared" si="375"/>
        <v>5984</v>
      </c>
      <c r="K3995">
        <f t="shared" si="376"/>
        <v>1496</v>
      </c>
      <c r="L3995">
        <f t="shared" si="377"/>
        <v>4488</v>
      </c>
      <c r="M3995" s="2" t="s">
        <v>28</v>
      </c>
      <c r="N3995" t="s">
        <v>333</v>
      </c>
      <c r="O3995" t="s">
        <v>56</v>
      </c>
      <c r="P3995" s="3">
        <v>10.816866337473218</v>
      </c>
      <c r="Q3995" t="str">
        <f t="shared" si="372"/>
        <v>J</v>
      </c>
      <c r="R3995">
        <f t="shared" si="373"/>
        <v>2024</v>
      </c>
      <c r="S3995">
        <f t="shared" si="374"/>
        <v>0</v>
      </c>
    </row>
    <row r="3996" spans="1:19" x14ac:dyDescent="0.25">
      <c r="A3996" s="1">
        <v>45302.250170749641</v>
      </c>
      <c r="B3996" s="2" t="s">
        <v>1491</v>
      </c>
      <c r="C3996" t="s">
        <v>70</v>
      </c>
      <c r="D3996">
        <v>6</v>
      </c>
      <c r="E3996">
        <f>IF(D3996="", _xlfn.XLOOKUP(C3996,'Median Quantity per product'!$D$4:$D$103,'Median Quantity per product'!$E$4:$E$103, "NA"),'Project Work - Data wrows'!D3996)</f>
        <v>6</v>
      </c>
      <c r="F3996" t="s">
        <v>32</v>
      </c>
      <c r="G3996">
        <f>IF(F3996="",_xlfn.XLOOKUP(C3996,'Price Averages'!$D$4:$D$103,'Price Averages'!$E$4:$E$103, "FALSE"), F3996)</f>
        <v>94</v>
      </c>
      <c r="H3996">
        <v>47</v>
      </c>
      <c r="I3996">
        <f>IF(H3996="", _xlfn.XLOOKUP(C3996, 'Cost Averages'!$D$4:$D$103,'Cost Averages'!$E$4:$E$103, "FALSE"),H3996)</f>
        <v>47</v>
      </c>
      <c r="J3996">
        <f t="shared" si="375"/>
        <v>564</v>
      </c>
      <c r="K3996">
        <f t="shared" si="376"/>
        <v>282</v>
      </c>
      <c r="L3996">
        <f t="shared" si="377"/>
        <v>282</v>
      </c>
      <c r="M3996" s="2" t="s">
        <v>28</v>
      </c>
      <c r="N3996" t="s">
        <v>796</v>
      </c>
      <c r="O3996" t="s">
        <v>46</v>
      </c>
      <c r="P3996" s="3">
        <v>9.4608554813364627</v>
      </c>
      <c r="Q3996" t="str">
        <f t="shared" si="372"/>
        <v>J</v>
      </c>
      <c r="R3996">
        <f t="shared" si="373"/>
        <v>2024</v>
      </c>
      <c r="S3996">
        <f t="shared" si="374"/>
        <v>0</v>
      </c>
    </row>
    <row r="3997" spans="1:19" x14ac:dyDescent="0.25">
      <c r="A3997" s="1">
        <v>45399.492149534366</v>
      </c>
      <c r="B3997" s="2" t="s">
        <v>1176</v>
      </c>
      <c r="C3997" t="s">
        <v>584</v>
      </c>
      <c r="D3997">
        <v>5</v>
      </c>
      <c r="E3997">
        <f>IF(D3997="", _xlfn.XLOOKUP(C3997,'Median Quantity per product'!$D$4:$D$103,'Median Quantity per product'!$E$4:$E$103, "NA"),'Project Work - Data wrows'!D3997)</f>
        <v>5</v>
      </c>
      <c r="F3997">
        <v>312</v>
      </c>
      <c r="G3997">
        <f>IF(F3997="",_xlfn.XLOOKUP(C3997,'Price Averages'!$D$4:$D$103,'Price Averages'!$E$4:$E$103, "FALSE"), F3997)</f>
        <v>312</v>
      </c>
      <c r="H3997">
        <v>78</v>
      </c>
      <c r="I3997">
        <f>IF(H3997="", _xlfn.XLOOKUP(C3997, 'Cost Averages'!$D$4:$D$103,'Cost Averages'!$E$4:$E$103, "FALSE"),H3997)</f>
        <v>78</v>
      </c>
      <c r="J3997">
        <f t="shared" si="375"/>
        <v>1560</v>
      </c>
      <c r="K3997">
        <f t="shared" si="376"/>
        <v>390</v>
      </c>
      <c r="L3997">
        <f t="shared" si="377"/>
        <v>1170</v>
      </c>
      <c r="M3997" s="2" t="s">
        <v>28</v>
      </c>
      <c r="N3997" t="s">
        <v>925</v>
      </c>
      <c r="O3997" t="s">
        <v>50</v>
      </c>
      <c r="P3997" s="3">
        <v>11.130819205617987</v>
      </c>
      <c r="Q3997" t="str">
        <f t="shared" si="372"/>
        <v>J</v>
      </c>
      <c r="R3997">
        <f t="shared" si="373"/>
        <v>2024</v>
      </c>
      <c r="S3997">
        <f t="shared" si="374"/>
        <v>0</v>
      </c>
    </row>
    <row r="3998" spans="1:19" x14ac:dyDescent="0.25">
      <c r="A3998" s="1">
        <v>45352.518674420426</v>
      </c>
      <c r="B3998" s="2" t="s">
        <v>1115</v>
      </c>
      <c r="C3998" t="s">
        <v>131</v>
      </c>
      <c r="D3998">
        <v>3</v>
      </c>
      <c r="E3998">
        <f>IF(D3998="", _xlfn.XLOOKUP(C3998,'Median Quantity per product'!$D$4:$D$103,'Median Quantity per product'!$E$4:$E$103, "NA"),'Project Work - Data wrows'!D3998)</f>
        <v>3</v>
      </c>
      <c r="F3998">
        <v>320</v>
      </c>
      <c r="G3998">
        <f>IF(F3998="",_xlfn.XLOOKUP(C3998,'Price Averages'!$D$4:$D$103,'Price Averages'!$E$4:$E$103, "FALSE"), F3998)</f>
        <v>320</v>
      </c>
      <c r="H3998">
        <v>80</v>
      </c>
      <c r="I3998">
        <f>IF(H3998="", _xlfn.XLOOKUP(C3998, 'Cost Averages'!$D$4:$D$103,'Cost Averages'!$E$4:$E$103, "FALSE"),H3998)</f>
        <v>80</v>
      </c>
      <c r="J3998">
        <f t="shared" si="375"/>
        <v>960</v>
      </c>
      <c r="K3998">
        <f t="shared" si="376"/>
        <v>240</v>
      </c>
      <c r="L3998">
        <f t="shared" si="377"/>
        <v>720</v>
      </c>
      <c r="M3998" s="2" t="s">
        <v>44</v>
      </c>
      <c r="N3998" t="s">
        <v>787</v>
      </c>
      <c r="O3998" t="s">
        <v>41</v>
      </c>
      <c r="P3998" s="3">
        <v>11.661237375491201</v>
      </c>
      <c r="Q3998" t="str">
        <f t="shared" si="372"/>
        <v>J</v>
      </c>
      <c r="R3998">
        <f t="shared" si="373"/>
        <v>2024</v>
      </c>
      <c r="S3998">
        <f t="shared" si="374"/>
        <v>0</v>
      </c>
    </row>
    <row r="3999" spans="1:19" x14ac:dyDescent="0.25">
      <c r="A3999" s="1">
        <v>45534.160891018968</v>
      </c>
      <c r="B3999" s="2" t="s">
        <v>2953</v>
      </c>
      <c r="C3999" t="s">
        <v>122</v>
      </c>
      <c r="D3999">
        <v>7</v>
      </c>
      <c r="E3999">
        <f>IF(D3999="", _xlfn.XLOOKUP(C3999,'Median Quantity per product'!$D$4:$D$103,'Median Quantity per product'!$E$4:$E$103, "NA"),'Project Work - Data wrows'!D3999)</f>
        <v>7</v>
      </c>
      <c r="F3999" t="s">
        <v>32</v>
      </c>
      <c r="G3999">
        <f>IF(F3999="",_xlfn.XLOOKUP(C3999,'Price Averages'!$D$4:$D$103,'Price Averages'!$E$4:$E$103, "FALSE"), F3999)</f>
        <v>144</v>
      </c>
      <c r="H3999" t="s">
        <v>32</v>
      </c>
      <c r="I3999">
        <f>IF(H3999="", _xlfn.XLOOKUP(C3999, 'Cost Averages'!$D$4:$D$103,'Cost Averages'!$E$4:$E$103, "FALSE"),H3999)</f>
        <v>48</v>
      </c>
      <c r="J3999">
        <f t="shared" si="375"/>
        <v>1008</v>
      </c>
      <c r="K3999">
        <f t="shared" si="376"/>
        <v>336</v>
      </c>
      <c r="L3999">
        <f t="shared" si="377"/>
        <v>672</v>
      </c>
      <c r="M3999" s="2" t="s">
        <v>28</v>
      </c>
      <c r="N3999" t="s">
        <v>333</v>
      </c>
      <c r="O3999" t="s">
        <v>56</v>
      </c>
      <c r="P3999" s="3">
        <v>10.816866337473218</v>
      </c>
      <c r="Q3999" t="str">
        <f t="shared" si="372"/>
        <v>J</v>
      </c>
      <c r="R3999">
        <f t="shared" si="373"/>
        <v>2024</v>
      </c>
      <c r="S3999">
        <f t="shared" si="374"/>
        <v>0</v>
      </c>
    </row>
    <row r="4000" spans="1:19" x14ac:dyDescent="0.25">
      <c r="A4000" s="1">
        <v>45321.835579556617</v>
      </c>
      <c r="B4000" s="2" t="s">
        <v>3085</v>
      </c>
      <c r="C4000" t="s">
        <v>152</v>
      </c>
      <c r="D4000">
        <v>5</v>
      </c>
      <c r="E4000">
        <f>IF(D4000="", _xlfn.XLOOKUP(C4000,'Median Quantity per product'!$D$4:$D$103,'Median Quantity per product'!$E$4:$E$103, "NA"),'Project Work - Data wrows'!D4000)</f>
        <v>5</v>
      </c>
      <c r="F4000">
        <v>132</v>
      </c>
      <c r="G4000">
        <f>IF(F4000="",_xlfn.XLOOKUP(C4000,'Price Averages'!$D$4:$D$103,'Price Averages'!$E$4:$E$103, "FALSE"), F4000)</f>
        <v>132</v>
      </c>
      <c r="H4000">
        <v>33</v>
      </c>
      <c r="I4000">
        <f>IF(H4000="", _xlfn.XLOOKUP(C4000, 'Cost Averages'!$D$4:$D$103,'Cost Averages'!$E$4:$E$103, "FALSE"),H4000)</f>
        <v>33</v>
      </c>
      <c r="J4000">
        <f t="shared" si="375"/>
        <v>660</v>
      </c>
      <c r="K4000">
        <f t="shared" si="376"/>
        <v>165</v>
      </c>
      <c r="L4000">
        <f t="shared" si="377"/>
        <v>495</v>
      </c>
      <c r="M4000" s="2" t="s">
        <v>23</v>
      </c>
      <c r="N4000" t="s">
        <v>930</v>
      </c>
      <c r="O4000" t="s">
        <v>25</v>
      </c>
      <c r="P4000" s="3">
        <v>13.397308081757757</v>
      </c>
      <c r="Q4000" t="str">
        <f t="shared" si="372"/>
        <v>J</v>
      </c>
      <c r="R4000">
        <f t="shared" si="373"/>
        <v>2024</v>
      </c>
      <c r="S4000">
        <f t="shared" si="374"/>
        <v>0</v>
      </c>
    </row>
    <row r="4001" spans="1:19" x14ac:dyDescent="0.25">
      <c r="A4001" s="1">
        <v>45954.998561967324</v>
      </c>
      <c r="B4001" s="2" t="s">
        <v>2152</v>
      </c>
      <c r="C4001" t="s">
        <v>232</v>
      </c>
      <c r="D4001">
        <v>10</v>
      </c>
      <c r="E4001">
        <f>IF(D4001="", _xlfn.XLOOKUP(C4001,'Median Quantity per product'!$D$4:$D$103,'Median Quantity per product'!$E$4:$E$103, "NA"),'Project Work - Data wrows'!D4001)</f>
        <v>10</v>
      </c>
      <c r="F4001">
        <v>108</v>
      </c>
      <c r="G4001">
        <f>IF(F4001="",_xlfn.XLOOKUP(C4001,'Price Averages'!$D$4:$D$103,'Price Averages'!$E$4:$E$103, "FALSE"), F4001)</f>
        <v>108</v>
      </c>
      <c r="H4001">
        <v>54</v>
      </c>
      <c r="I4001">
        <f>IF(H4001="", _xlfn.XLOOKUP(C4001, 'Cost Averages'!$D$4:$D$103,'Cost Averages'!$E$4:$E$103, "FALSE"),H4001)</f>
        <v>54</v>
      </c>
      <c r="J4001">
        <f t="shared" si="375"/>
        <v>1080</v>
      </c>
      <c r="K4001">
        <f t="shared" si="376"/>
        <v>540</v>
      </c>
      <c r="L4001">
        <f t="shared" si="377"/>
        <v>540</v>
      </c>
      <c r="M4001" s="2" t="s">
        <v>28</v>
      </c>
      <c r="N4001" t="s">
        <v>98</v>
      </c>
      <c r="O4001" t="s">
        <v>34</v>
      </c>
      <c r="P4001" s="3">
        <v>13.717776078041958</v>
      </c>
      <c r="Q4001" t="str">
        <f t="shared" si="372"/>
        <v>K</v>
      </c>
      <c r="R4001">
        <f t="shared" si="373"/>
        <v>2025</v>
      </c>
      <c r="S4001">
        <f t="shared" si="374"/>
        <v>0</v>
      </c>
    </row>
    <row r="4002" spans="1:19" x14ac:dyDescent="0.25">
      <c r="A4002" s="1">
        <v>45683.834384099544</v>
      </c>
      <c r="B4002" s="2" t="s">
        <v>1888</v>
      </c>
      <c r="C4002" t="s">
        <v>93</v>
      </c>
      <c r="D4002">
        <v>16</v>
      </c>
      <c r="E4002">
        <f>IF(D4002="", _xlfn.XLOOKUP(C4002,'Median Quantity per product'!$D$4:$D$103,'Median Quantity per product'!$E$4:$E$103, "NA"),'Project Work - Data wrows'!D4002)</f>
        <v>16</v>
      </c>
      <c r="F4002">
        <v>50</v>
      </c>
      <c r="G4002">
        <f>IF(F4002="",_xlfn.XLOOKUP(C4002,'Price Averages'!$D$4:$D$103,'Price Averages'!$E$4:$E$103, "FALSE"), F4002)</f>
        <v>50</v>
      </c>
      <c r="H4002">
        <v>25</v>
      </c>
      <c r="I4002">
        <f>IF(H4002="", _xlfn.XLOOKUP(C4002, 'Cost Averages'!$D$4:$D$103,'Cost Averages'!$E$4:$E$103, "FALSE"),H4002)</f>
        <v>25</v>
      </c>
      <c r="J4002">
        <f t="shared" si="375"/>
        <v>800</v>
      </c>
      <c r="K4002">
        <f t="shared" si="376"/>
        <v>400</v>
      </c>
      <c r="L4002">
        <f t="shared" si="377"/>
        <v>400</v>
      </c>
      <c r="M4002" s="2" t="s">
        <v>44</v>
      </c>
      <c r="N4002" t="s">
        <v>81</v>
      </c>
      <c r="O4002" t="s">
        <v>56</v>
      </c>
      <c r="P4002" s="3">
        <v>12.865074657680612</v>
      </c>
      <c r="Q4002" t="str">
        <f t="shared" si="372"/>
        <v>K</v>
      </c>
      <c r="R4002">
        <f t="shared" si="373"/>
        <v>2025</v>
      </c>
      <c r="S4002">
        <f t="shared" si="374"/>
        <v>0</v>
      </c>
    </row>
  </sheetData>
  <autoFilter ref="A1:S4002" xr:uid="{CD3E79A5-C405-4E3C-8974-1232C205E8B0}">
    <sortState xmlns:xlrd2="http://schemas.microsoft.com/office/spreadsheetml/2017/richdata2" ref="A2:S4002">
      <sortCondition ref="Q1"/>
    </sortState>
  </autoFilter>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D7163-3FF2-4ED3-A205-90991204521C}">
  <dimension ref="A3:E105"/>
  <sheetViews>
    <sheetView topLeftCell="A50" workbookViewId="0">
      <selection activeCell="E68" sqref="E68"/>
    </sheetView>
  </sheetViews>
  <sheetFormatPr defaultRowHeight="15" x14ac:dyDescent="0.25"/>
  <cols>
    <col min="1" max="1" width="13.42578125" bestFit="1" customWidth="1"/>
    <col min="2" max="2" width="18.85546875" bestFit="1" customWidth="1"/>
  </cols>
  <sheetData>
    <row r="3" spans="1:5" x14ac:dyDescent="0.25">
      <c r="A3" s="8" t="s">
        <v>4081</v>
      </c>
      <c r="B3" t="s">
        <v>4091</v>
      </c>
    </row>
    <row r="4" spans="1:5" x14ac:dyDescent="0.25">
      <c r="A4" s="9" t="s">
        <v>155</v>
      </c>
      <c r="B4">
        <v>12.425000000000001</v>
      </c>
      <c r="D4" t="s">
        <v>155</v>
      </c>
      <c r="E4" s="3">
        <v>12.5</v>
      </c>
    </row>
    <row r="5" spans="1:5" x14ac:dyDescent="0.25">
      <c r="A5" s="9" t="s">
        <v>102</v>
      </c>
      <c r="B5">
        <v>10.688888888888888</v>
      </c>
      <c r="D5" t="s">
        <v>102</v>
      </c>
      <c r="E5" s="3">
        <v>11</v>
      </c>
    </row>
    <row r="6" spans="1:5" x14ac:dyDescent="0.25">
      <c r="A6" s="9" t="s">
        <v>125</v>
      </c>
      <c r="B6">
        <v>9.5250000000000004</v>
      </c>
      <c r="D6" t="s">
        <v>125</v>
      </c>
      <c r="E6" s="3">
        <v>9</v>
      </c>
    </row>
    <row r="7" spans="1:5" x14ac:dyDescent="0.25">
      <c r="A7" s="9" t="s">
        <v>170</v>
      </c>
      <c r="B7">
        <v>11.347826086956522</v>
      </c>
      <c r="D7" t="s">
        <v>170</v>
      </c>
      <c r="E7" s="3">
        <v>11</v>
      </c>
    </row>
    <row r="8" spans="1:5" x14ac:dyDescent="0.25">
      <c r="A8" s="9" t="s">
        <v>67</v>
      </c>
      <c r="B8">
        <v>11.025</v>
      </c>
      <c r="D8" t="s">
        <v>67</v>
      </c>
      <c r="E8" s="3">
        <v>10.5</v>
      </c>
    </row>
    <row r="9" spans="1:5" x14ac:dyDescent="0.25">
      <c r="A9" s="9" t="s">
        <v>48</v>
      </c>
      <c r="B9">
        <v>9.3111111111111118</v>
      </c>
      <c r="D9" t="s">
        <v>48</v>
      </c>
      <c r="E9" s="3">
        <v>9</v>
      </c>
    </row>
    <row r="10" spans="1:5" x14ac:dyDescent="0.25">
      <c r="A10" s="9" t="s">
        <v>599</v>
      </c>
      <c r="B10">
        <v>9.8965517241379306</v>
      </c>
      <c r="D10" t="s">
        <v>599</v>
      </c>
      <c r="E10" s="3">
        <v>11</v>
      </c>
    </row>
    <row r="11" spans="1:5" x14ac:dyDescent="0.25">
      <c r="A11" s="9" t="s">
        <v>163</v>
      </c>
      <c r="B11">
        <v>10.482758620689655</v>
      </c>
      <c r="D11" t="s">
        <v>163</v>
      </c>
      <c r="E11" s="3">
        <v>11</v>
      </c>
    </row>
    <row r="12" spans="1:5" x14ac:dyDescent="0.25">
      <c r="A12" s="9" t="s">
        <v>357</v>
      </c>
      <c r="B12">
        <v>11.904761904761905</v>
      </c>
      <c r="D12" t="s">
        <v>357</v>
      </c>
      <c r="E12" s="3">
        <v>14.5</v>
      </c>
    </row>
    <row r="13" spans="1:5" x14ac:dyDescent="0.25">
      <c r="A13" s="9" t="s">
        <v>362</v>
      </c>
      <c r="B13">
        <v>10.186046511627907</v>
      </c>
      <c r="D13" t="s">
        <v>362</v>
      </c>
      <c r="E13" s="3">
        <v>9</v>
      </c>
    </row>
    <row r="14" spans="1:5" x14ac:dyDescent="0.25">
      <c r="A14" s="9" t="s">
        <v>479</v>
      </c>
      <c r="B14">
        <v>8.9</v>
      </c>
      <c r="D14" t="s">
        <v>479</v>
      </c>
      <c r="E14" s="3">
        <v>8.5</v>
      </c>
    </row>
    <row r="15" spans="1:5" x14ac:dyDescent="0.25">
      <c r="A15" s="9" t="s">
        <v>193</v>
      </c>
      <c r="B15">
        <v>10.575757575757576</v>
      </c>
      <c r="D15" t="s">
        <v>193</v>
      </c>
      <c r="E15" s="3">
        <v>12</v>
      </c>
    </row>
    <row r="16" spans="1:5" x14ac:dyDescent="0.25">
      <c r="A16" s="9" t="s">
        <v>386</v>
      </c>
      <c r="B16">
        <v>12.333333333333334</v>
      </c>
      <c r="D16" t="s">
        <v>386</v>
      </c>
      <c r="E16" s="3">
        <v>14</v>
      </c>
    </row>
    <row r="17" spans="1:5" x14ac:dyDescent="0.25">
      <c r="A17" s="9" t="s">
        <v>73</v>
      </c>
      <c r="B17">
        <v>11.744186046511627</v>
      </c>
      <c r="D17" t="s">
        <v>73</v>
      </c>
      <c r="E17" s="3">
        <v>12</v>
      </c>
    </row>
    <row r="18" spans="1:5" x14ac:dyDescent="0.25">
      <c r="A18" s="9" t="s">
        <v>207</v>
      </c>
      <c r="B18">
        <v>11.357142857142858</v>
      </c>
      <c r="D18" t="s">
        <v>207</v>
      </c>
      <c r="E18" s="3">
        <v>12.5</v>
      </c>
    </row>
    <row r="19" spans="1:5" x14ac:dyDescent="0.25">
      <c r="A19" s="9" t="s">
        <v>378</v>
      </c>
      <c r="B19">
        <v>11.026315789473685</v>
      </c>
      <c r="D19" t="s">
        <v>378</v>
      </c>
      <c r="E19" s="3">
        <v>11.5</v>
      </c>
    </row>
    <row r="20" spans="1:5" x14ac:dyDescent="0.25">
      <c r="A20" s="9" t="s">
        <v>771</v>
      </c>
      <c r="B20">
        <v>10.209302325581396</v>
      </c>
      <c r="D20" t="s">
        <v>771</v>
      </c>
      <c r="E20" s="3">
        <v>10</v>
      </c>
    </row>
    <row r="21" spans="1:5" x14ac:dyDescent="0.25">
      <c r="A21" s="9" t="s">
        <v>232</v>
      </c>
      <c r="B21">
        <v>10.75</v>
      </c>
      <c r="D21" t="s">
        <v>232</v>
      </c>
      <c r="E21" s="3">
        <v>12.5</v>
      </c>
    </row>
    <row r="22" spans="1:5" x14ac:dyDescent="0.25">
      <c r="A22" s="9" t="s">
        <v>146</v>
      </c>
      <c r="B22">
        <v>11.05</v>
      </c>
      <c r="D22" t="s">
        <v>146</v>
      </c>
      <c r="E22" s="3">
        <v>10.5</v>
      </c>
    </row>
    <row r="23" spans="1:5" x14ac:dyDescent="0.25">
      <c r="A23" s="9" t="s">
        <v>332</v>
      </c>
      <c r="B23">
        <v>10.15625</v>
      </c>
      <c r="D23" t="s">
        <v>332</v>
      </c>
      <c r="E23" s="3">
        <v>11</v>
      </c>
    </row>
    <row r="24" spans="1:5" x14ac:dyDescent="0.25">
      <c r="A24" s="9" t="s">
        <v>137</v>
      </c>
      <c r="B24">
        <v>10.954545454545455</v>
      </c>
      <c r="D24" t="s">
        <v>137</v>
      </c>
      <c r="E24" s="3">
        <v>12.5</v>
      </c>
    </row>
    <row r="25" spans="1:5" x14ac:dyDescent="0.25">
      <c r="A25" s="9" t="s">
        <v>143</v>
      </c>
      <c r="B25">
        <v>10.925000000000001</v>
      </c>
      <c r="D25" t="s">
        <v>143</v>
      </c>
      <c r="E25" s="3">
        <v>10.5</v>
      </c>
    </row>
    <row r="26" spans="1:5" x14ac:dyDescent="0.25">
      <c r="A26" s="9" t="s">
        <v>76</v>
      </c>
      <c r="B26">
        <v>8.5428571428571427</v>
      </c>
      <c r="D26" t="s">
        <v>76</v>
      </c>
      <c r="E26" s="3">
        <v>7</v>
      </c>
    </row>
    <row r="27" spans="1:5" x14ac:dyDescent="0.25">
      <c r="A27" s="9" t="s">
        <v>105</v>
      </c>
      <c r="B27">
        <v>11.71875</v>
      </c>
      <c r="D27" t="s">
        <v>105</v>
      </c>
      <c r="E27" s="3">
        <v>12</v>
      </c>
    </row>
    <row r="28" spans="1:5" x14ac:dyDescent="0.25">
      <c r="A28" s="9" t="s">
        <v>134</v>
      </c>
      <c r="B28">
        <v>12.574999999999999</v>
      </c>
      <c r="D28" t="s">
        <v>134</v>
      </c>
      <c r="E28" s="3">
        <v>13</v>
      </c>
    </row>
    <row r="29" spans="1:5" x14ac:dyDescent="0.25">
      <c r="A29" s="9" t="s">
        <v>22</v>
      </c>
      <c r="B29">
        <v>10.24390243902439</v>
      </c>
      <c r="D29" t="s">
        <v>22</v>
      </c>
      <c r="E29" s="3">
        <v>11</v>
      </c>
    </row>
    <row r="30" spans="1:5" x14ac:dyDescent="0.25">
      <c r="A30" s="9" t="s">
        <v>247</v>
      </c>
      <c r="B30">
        <v>10.263157894736842</v>
      </c>
      <c r="D30" t="s">
        <v>247</v>
      </c>
      <c r="E30" s="3">
        <v>10</v>
      </c>
    </row>
    <row r="31" spans="1:5" x14ac:dyDescent="0.25">
      <c r="A31" s="9" t="s">
        <v>90</v>
      </c>
      <c r="B31">
        <v>10.558823529411764</v>
      </c>
      <c r="D31" t="s">
        <v>90</v>
      </c>
      <c r="E31" s="3">
        <v>10</v>
      </c>
    </row>
    <row r="32" spans="1:5" x14ac:dyDescent="0.25">
      <c r="A32" s="9" t="s">
        <v>204</v>
      </c>
      <c r="B32">
        <v>10.297297297297296</v>
      </c>
      <c r="D32" t="s">
        <v>204</v>
      </c>
      <c r="E32" s="3">
        <v>10</v>
      </c>
    </row>
    <row r="33" spans="1:5" x14ac:dyDescent="0.25">
      <c r="A33" s="9" t="s">
        <v>107</v>
      </c>
      <c r="B33">
        <v>9.5405405405405403</v>
      </c>
      <c r="D33" t="s">
        <v>107</v>
      </c>
      <c r="E33" s="3">
        <v>11</v>
      </c>
    </row>
    <row r="34" spans="1:5" x14ac:dyDescent="0.25">
      <c r="A34" s="9" t="s">
        <v>177</v>
      </c>
      <c r="B34">
        <v>8.0526315789473681</v>
      </c>
      <c r="D34" t="s">
        <v>177</v>
      </c>
      <c r="E34" s="3">
        <v>7</v>
      </c>
    </row>
    <row r="35" spans="1:5" x14ac:dyDescent="0.25">
      <c r="A35" s="9" t="s">
        <v>253</v>
      </c>
      <c r="B35">
        <v>11.428571428571429</v>
      </c>
      <c r="D35" t="s">
        <v>253</v>
      </c>
      <c r="E35" s="3">
        <v>13</v>
      </c>
    </row>
    <row r="36" spans="1:5" x14ac:dyDescent="0.25">
      <c r="A36" s="9" t="s">
        <v>196</v>
      </c>
      <c r="B36">
        <v>11.038461538461538</v>
      </c>
      <c r="D36" t="s">
        <v>196</v>
      </c>
      <c r="E36" s="3">
        <v>11</v>
      </c>
    </row>
    <row r="37" spans="1:5" x14ac:dyDescent="0.25">
      <c r="A37" s="9" t="s">
        <v>36</v>
      </c>
      <c r="B37">
        <v>11.085714285714285</v>
      </c>
      <c r="D37" t="s">
        <v>36</v>
      </c>
      <c r="E37" s="3">
        <v>11</v>
      </c>
    </row>
    <row r="38" spans="1:5" x14ac:dyDescent="0.25">
      <c r="A38" s="9" t="s">
        <v>219</v>
      </c>
      <c r="B38">
        <v>8.8928571428571423</v>
      </c>
      <c r="D38" t="s">
        <v>219</v>
      </c>
      <c r="E38" s="3">
        <v>7.5</v>
      </c>
    </row>
    <row r="39" spans="1:5" x14ac:dyDescent="0.25">
      <c r="A39" s="9" t="s">
        <v>312</v>
      </c>
      <c r="B39">
        <v>10.74074074074074</v>
      </c>
      <c r="D39" t="s">
        <v>312</v>
      </c>
      <c r="E39" s="3">
        <v>12</v>
      </c>
    </row>
    <row r="40" spans="1:5" x14ac:dyDescent="0.25">
      <c r="A40" s="9" t="s">
        <v>249</v>
      </c>
      <c r="B40">
        <v>9.4594594594594597</v>
      </c>
      <c r="D40" t="s">
        <v>249</v>
      </c>
      <c r="E40" s="3">
        <v>9</v>
      </c>
    </row>
    <row r="41" spans="1:5" x14ac:dyDescent="0.25">
      <c r="A41" s="9" t="s">
        <v>304</v>
      </c>
      <c r="B41">
        <v>10.225806451612904</v>
      </c>
      <c r="D41" t="s">
        <v>304</v>
      </c>
      <c r="E41" s="3">
        <v>10</v>
      </c>
    </row>
    <row r="42" spans="1:5" x14ac:dyDescent="0.25">
      <c r="A42" s="9" t="s">
        <v>251</v>
      </c>
      <c r="B42">
        <v>10.227272727272727</v>
      </c>
      <c r="D42" t="s">
        <v>251</v>
      </c>
      <c r="E42" s="3">
        <v>10.5</v>
      </c>
    </row>
    <row r="43" spans="1:5" x14ac:dyDescent="0.25">
      <c r="A43" s="9" t="s">
        <v>43</v>
      </c>
      <c r="B43">
        <v>10.477272727272727</v>
      </c>
      <c r="D43" t="s">
        <v>43</v>
      </c>
      <c r="E43" s="3">
        <v>9</v>
      </c>
    </row>
    <row r="44" spans="1:5" x14ac:dyDescent="0.25">
      <c r="A44" s="9" t="s">
        <v>275</v>
      </c>
      <c r="B44">
        <v>10.057142857142857</v>
      </c>
      <c r="D44" t="s">
        <v>275</v>
      </c>
      <c r="E44" s="3">
        <v>10</v>
      </c>
    </row>
    <row r="45" spans="1:5" x14ac:dyDescent="0.25">
      <c r="A45" s="9" t="s">
        <v>495</v>
      </c>
      <c r="B45">
        <v>11.3125</v>
      </c>
      <c r="D45" t="s">
        <v>495</v>
      </c>
      <c r="E45" s="3">
        <v>13</v>
      </c>
    </row>
    <row r="46" spans="1:5" x14ac:dyDescent="0.25">
      <c r="A46" s="9" t="s">
        <v>61</v>
      </c>
      <c r="B46">
        <v>11.567567567567568</v>
      </c>
      <c r="D46" t="s">
        <v>61</v>
      </c>
      <c r="E46" s="3">
        <v>12</v>
      </c>
    </row>
    <row r="47" spans="1:5" x14ac:dyDescent="0.25">
      <c r="A47" s="9" t="s">
        <v>180</v>
      </c>
      <c r="B47">
        <v>10.076923076923077</v>
      </c>
      <c r="D47" t="s">
        <v>180</v>
      </c>
      <c r="E47" s="3">
        <v>10</v>
      </c>
    </row>
    <row r="48" spans="1:5" x14ac:dyDescent="0.25">
      <c r="A48" s="9" t="s">
        <v>780</v>
      </c>
      <c r="B48">
        <v>10.409090909090908</v>
      </c>
      <c r="D48" t="s">
        <v>780</v>
      </c>
      <c r="E48" s="3">
        <v>10.5</v>
      </c>
    </row>
    <row r="49" spans="1:5" x14ac:dyDescent="0.25">
      <c r="A49" s="9" t="s">
        <v>167</v>
      </c>
      <c r="B49">
        <v>9.7659574468085104</v>
      </c>
      <c r="D49" t="s">
        <v>167</v>
      </c>
      <c r="E49" s="3">
        <v>9</v>
      </c>
    </row>
    <row r="50" spans="1:5" x14ac:dyDescent="0.25">
      <c r="A50" s="9" t="s">
        <v>383</v>
      </c>
      <c r="B50">
        <v>10.918918918918919</v>
      </c>
      <c r="D50" t="s">
        <v>383</v>
      </c>
      <c r="E50" s="3">
        <v>12</v>
      </c>
    </row>
    <row r="51" spans="1:5" x14ac:dyDescent="0.25">
      <c r="A51" s="9" t="s">
        <v>112</v>
      </c>
      <c r="B51">
        <v>10.153846153846153</v>
      </c>
      <c r="D51" t="s">
        <v>112</v>
      </c>
      <c r="E51" s="3">
        <v>12</v>
      </c>
    </row>
    <row r="52" spans="1:5" x14ac:dyDescent="0.25">
      <c r="A52" s="9" t="s">
        <v>348</v>
      </c>
      <c r="B52">
        <v>10.857142857142858</v>
      </c>
      <c r="D52" t="s">
        <v>348</v>
      </c>
      <c r="E52" s="3">
        <v>11</v>
      </c>
    </row>
    <row r="53" spans="1:5" x14ac:dyDescent="0.25">
      <c r="A53" s="9" t="s">
        <v>289</v>
      </c>
      <c r="B53">
        <v>11.588235294117647</v>
      </c>
      <c r="D53" t="s">
        <v>289</v>
      </c>
      <c r="E53" s="3">
        <v>11</v>
      </c>
    </row>
    <row r="54" spans="1:5" x14ac:dyDescent="0.25">
      <c r="A54" s="9" t="s">
        <v>329</v>
      </c>
      <c r="B54">
        <v>10.054054054054054</v>
      </c>
      <c r="D54" t="s">
        <v>329</v>
      </c>
      <c r="E54" s="3">
        <v>10</v>
      </c>
    </row>
    <row r="55" spans="1:5" x14ac:dyDescent="0.25">
      <c r="A55" s="9" t="s">
        <v>64</v>
      </c>
      <c r="B55">
        <v>9.183673469387756</v>
      </c>
      <c r="D55" t="s">
        <v>64</v>
      </c>
      <c r="E55" s="3">
        <v>8</v>
      </c>
    </row>
    <row r="56" spans="1:5" x14ac:dyDescent="0.25">
      <c r="A56" s="9" t="s">
        <v>149</v>
      </c>
      <c r="B56">
        <v>10.605263157894736</v>
      </c>
      <c r="D56" t="s">
        <v>149</v>
      </c>
      <c r="E56" s="3">
        <v>10</v>
      </c>
    </row>
    <row r="57" spans="1:5" x14ac:dyDescent="0.25">
      <c r="A57" s="9" t="s">
        <v>58</v>
      </c>
      <c r="B57">
        <v>12.464285714285714</v>
      </c>
      <c r="D57" t="s">
        <v>58</v>
      </c>
      <c r="E57" s="3">
        <v>13.5</v>
      </c>
    </row>
    <row r="58" spans="1:5" x14ac:dyDescent="0.25">
      <c r="A58" s="9" t="s">
        <v>367</v>
      </c>
      <c r="B58">
        <v>10.574999999999999</v>
      </c>
      <c r="D58" t="s">
        <v>367</v>
      </c>
      <c r="E58" s="3">
        <v>12</v>
      </c>
    </row>
    <row r="59" spans="1:5" x14ac:dyDescent="0.25">
      <c r="A59" s="9" t="s">
        <v>465</v>
      </c>
      <c r="B59">
        <v>9.5384615384615383</v>
      </c>
      <c r="D59" t="s">
        <v>465</v>
      </c>
      <c r="E59" s="3">
        <v>9</v>
      </c>
    </row>
    <row r="60" spans="1:5" x14ac:dyDescent="0.25">
      <c r="A60" s="9" t="s">
        <v>244</v>
      </c>
      <c r="B60">
        <v>10.580645161290322</v>
      </c>
      <c r="D60" t="s">
        <v>244</v>
      </c>
      <c r="E60" s="3">
        <v>10</v>
      </c>
    </row>
    <row r="61" spans="1:5" x14ac:dyDescent="0.25">
      <c r="A61" s="9" t="s">
        <v>423</v>
      </c>
      <c r="B61">
        <v>8.1666666666666661</v>
      </c>
      <c r="D61" t="s">
        <v>423</v>
      </c>
      <c r="E61" s="3">
        <v>7</v>
      </c>
    </row>
    <row r="62" spans="1:5" x14ac:dyDescent="0.25">
      <c r="A62" s="9" t="s">
        <v>536</v>
      </c>
      <c r="B62">
        <v>10.952380952380953</v>
      </c>
      <c r="D62" t="s">
        <v>536</v>
      </c>
      <c r="E62" s="3">
        <v>11.5</v>
      </c>
    </row>
    <row r="63" spans="1:5" x14ac:dyDescent="0.25">
      <c r="A63" s="9" t="s">
        <v>83</v>
      </c>
      <c r="B63">
        <v>11.324999999999999</v>
      </c>
      <c r="D63" t="s">
        <v>83</v>
      </c>
      <c r="E63" s="3">
        <v>13</v>
      </c>
    </row>
    <row r="64" spans="1:5" x14ac:dyDescent="0.25">
      <c r="A64" s="9" t="s">
        <v>210</v>
      </c>
      <c r="B64">
        <v>10.716981132075471</v>
      </c>
      <c r="D64" t="s">
        <v>210</v>
      </c>
      <c r="E64" s="3">
        <v>10</v>
      </c>
    </row>
    <row r="65" spans="1:5" x14ac:dyDescent="0.25">
      <c r="A65" s="9" t="s">
        <v>185</v>
      </c>
      <c r="B65">
        <v>10.488888888888889</v>
      </c>
      <c r="D65" t="s">
        <v>185</v>
      </c>
      <c r="E65" s="3">
        <v>10</v>
      </c>
    </row>
    <row r="66" spans="1:5" x14ac:dyDescent="0.25">
      <c r="A66" s="9" t="s">
        <v>530</v>
      </c>
      <c r="B66">
        <v>10</v>
      </c>
      <c r="D66" t="s">
        <v>530</v>
      </c>
      <c r="E66" s="3">
        <v>11</v>
      </c>
    </row>
    <row r="67" spans="1:5" x14ac:dyDescent="0.25">
      <c r="A67" s="9" t="s">
        <v>39</v>
      </c>
      <c r="B67">
        <v>9.7073170731707314</v>
      </c>
      <c r="D67" t="s">
        <v>39</v>
      </c>
      <c r="E67" s="3">
        <v>10</v>
      </c>
    </row>
    <row r="68" spans="1:5" x14ac:dyDescent="0.25">
      <c r="A68" s="9" t="s">
        <v>93</v>
      </c>
      <c r="B68">
        <v>10.512195121951219</v>
      </c>
      <c r="D68" t="s">
        <v>93</v>
      </c>
      <c r="E68" s="3">
        <v>10</v>
      </c>
    </row>
    <row r="69" spans="1:5" x14ac:dyDescent="0.25">
      <c r="A69" s="9" t="s">
        <v>278</v>
      </c>
      <c r="B69">
        <v>9.0952380952380949</v>
      </c>
      <c r="D69" t="s">
        <v>278</v>
      </c>
      <c r="E69" s="3">
        <v>8</v>
      </c>
    </row>
    <row r="70" spans="1:5" x14ac:dyDescent="0.25">
      <c r="A70" s="9" t="s">
        <v>140</v>
      </c>
      <c r="B70">
        <v>11.829787234042554</v>
      </c>
      <c r="D70" t="s">
        <v>140</v>
      </c>
      <c r="E70" s="3">
        <v>14</v>
      </c>
    </row>
    <row r="71" spans="1:5" x14ac:dyDescent="0.25">
      <c r="A71" s="9" t="s">
        <v>539</v>
      </c>
      <c r="B71">
        <v>8.6666666666666661</v>
      </c>
      <c r="D71" t="s">
        <v>539</v>
      </c>
      <c r="E71" s="3">
        <v>8</v>
      </c>
    </row>
    <row r="72" spans="1:5" x14ac:dyDescent="0.25">
      <c r="A72" s="9" t="s">
        <v>201</v>
      </c>
      <c r="B72">
        <v>10.023809523809524</v>
      </c>
      <c r="D72" t="s">
        <v>201</v>
      </c>
      <c r="E72" s="3">
        <v>11</v>
      </c>
    </row>
    <row r="73" spans="1:5" x14ac:dyDescent="0.25">
      <c r="A73" s="9" t="s">
        <v>402</v>
      </c>
      <c r="B73">
        <v>10.125</v>
      </c>
      <c r="D73" t="s">
        <v>402</v>
      </c>
      <c r="E73" s="3">
        <v>11</v>
      </c>
    </row>
    <row r="74" spans="1:5" x14ac:dyDescent="0.25">
      <c r="A74" s="9" t="s">
        <v>80</v>
      </c>
      <c r="B74">
        <v>12.063829787234043</v>
      </c>
      <c r="D74" t="s">
        <v>80</v>
      </c>
      <c r="E74" s="3">
        <v>12</v>
      </c>
    </row>
    <row r="75" spans="1:5" x14ac:dyDescent="0.25">
      <c r="A75" s="9" t="s">
        <v>240</v>
      </c>
      <c r="B75">
        <v>10</v>
      </c>
      <c r="D75" t="s">
        <v>240</v>
      </c>
      <c r="E75" s="3">
        <v>10</v>
      </c>
    </row>
    <row r="76" spans="1:5" x14ac:dyDescent="0.25">
      <c r="A76" s="9" t="s">
        <v>280</v>
      </c>
      <c r="B76">
        <v>9.67741935483871</v>
      </c>
      <c r="D76" t="s">
        <v>280</v>
      </c>
      <c r="E76" s="3">
        <v>9</v>
      </c>
    </row>
    <row r="77" spans="1:5" x14ac:dyDescent="0.25">
      <c r="A77" s="9" t="s">
        <v>417</v>
      </c>
      <c r="B77">
        <v>9.9285714285714288</v>
      </c>
      <c r="D77" t="s">
        <v>417</v>
      </c>
      <c r="E77" s="3">
        <v>10</v>
      </c>
    </row>
    <row r="78" spans="1:5" x14ac:dyDescent="0.25">
      <c r="A78" s="9" t="s">
        <v>391</v>
      </c>
      <c r="B78">
        <v>10.515151515151516</v>
      </c>
      <c r="D78" t="s">
        <v>391</v>
      </c>
      <c r="E78" s="3">
        <v>10</v>
      </c>
    </row>
    <row r="79" spans="1:5" x14ac:dyDescent="0.25">
      <c r="A79" s="9" t="s">
        <v>70</v>
      </c>
      <c r="B79">
        <v>11.411764705882353</v>
      </c>
      <c r="D79" t="s">
        <v>70</v>
      </c>
      <c r="E79" s="3">
        <v>12.5</v>
      </c>
    </row>
    <row r="80" spans="1:5" x14ac:dyDescent="0.25">
      <c r="A80" s="9" t="s">
        <v>412</v>
      </c>
      <c r="B80">
        <v>11.8</v>
      </c>
      <c r="D80" t="s">
        <v>412</v>
      </c>
      <c r="E80" s="3">
        <v>13.5</v>
      </c>
    </row>
    <row r="81" spans="1:5" x14ac:dyDescent="0.25">
      <c r="A81" s="9" t="s">
        <v>291</v>
      </c>
      <c r="B81">
        <v>11.191489361702128</v>
      </c>
      <c r="D81" t="s">
        <v>291</v>
      </c>
      <c r="E81" s="3">
        <v>12</v>
      </c>
    </row>
    <row r="82" spans="1:5" x14ac:dyDescent="0.25">
      <c r="A82" s="9" t="s">
        <v>293</v>
      </c>
      <c r="B82">
        <v>10.741935483870968</v>
      </c>
      <c r="D82" t="s">
        <v>293</v>
      </c>
      <c r="E82" s="3">
        <v>11</v>
      </c>
    </row>
    <row r="83" spans="1:5" x14ac:dyDescent="0.25">
      <c r="A83" s="9" t="s">
        <v>575</v>
      </c>
      <c r="B83">
        <v>12.314285714285715</v>
      </c>
      <c r="D83" t="s">
        <v>575</v>
      </c>
      <c r="E83" s="3">
        <v>14</v>
      </c>
    </row>
    <row r="84" spans="1:5" x14ac:dyDescent="0.25">
      <c r="A84" s="9" t="s">
        <v>258</v>
      </c>
      <c r="B84">
        <v>9.75</v>
      </c>
      <c r="D84" t="s">
        <v>258</v>
      </c>
      <c r="E84" s="3">
        <v>9</v>
      </c>
    </row>
    <row r="85" spans="1:5" x14ac:dyDescent="0.25">
      <c r="A85" s="9" t="s">
        <v>584</v>
      </c>
      <c r="B85">
        <v>9.6585365853658534</v>
      </c>
      <c r="D85" t="s">
        <v>584</v>
      </c>
      <c r="E85" s="3">
        <v>9</v>
      </c>
    </row>
    <row r="86" spans="1:5" x14ac:dyDescent="0.25">
      <c r="A86" s="9" t="s">
        <v>235</v>
      </c>
      <c r="B86">
        <v>11.4</v>
      </c>
      <c r="D86" t="s">
        <v>235</v>
      </c>
      <c r="E86" s="3">
        <v>11</v>
      </c>
    </row>
    <row r="87" spans="1:5" x14ac:dyDescent="0.25">
      <c r="A87" s="9" t="s">
        <v>128</v>
      </c>
      <c r="B87">
        <v>12.225806451612904</v>
      </c>
      <c r="D87" t="s">
        <v>128</v>
      </c>
      <c r="E87" s="3">
        <v>14</v>
      </c>
    </row>
    <row r="88" spans="1:5" x14ac:dyDescent="0.25">
      <c r="A88" s="9" t="s">
        <v>131</v>
      </c>
      <c r="B88">
        <v>10.911764705882353</v>
      </c>
      <c r="D88" t="s">
        <v>131</v>
      </c>
      <c r="E88" s="3">
        <v>12.5</v>
      </c>
    </row>
    <row r="89" spans="1:5" x14ac:dyDescent="0.25">
      <c r="A89" s="9" t="s">
        <v>309</v>
      </c>
      <c r="B89">
        <v>10.235294117647058</v>
      </c>
      <c r="D89" t="s">
        <v>309</v>
      </c>
      <c r="E89" s="3">
        <v>11</v>
      </c>
    </row>
    <row r="90" spans="1:5" x14ac:dyDescent="0.25">
      <c r="A90" s="9" t="s">
        <v>117</v>
      </c>
      <c r="B90">
        <v>11.325581395348838</v>
      </c>
      <c r="D90" t="s">
        <v>117</v>
      </c>
      <c r="E90" s="3">
        <v>12</v>
      </c>
    </row>
    <row r="91" spans="1:5" x14ac:dyDescent="0.25">
      <c r="A91" s="9" t="s">
        <v>188</v>
      </c>
      <c r="B91">
        <v>10.093023255813954</v>
      </c>
      <c r="D91" t="s">
        <v>188</v>
      </c>
      <c r="E91" s="3">
        <v>9</v>
      </c>
    </row>
    <row r="92" spans="1:5" x14ac:dyDescent="0.25">
      <c r="A92" s="9" t="s">
        <v>27</v>
      </c>
      <c r="B92">
        <v>9.3055555555555554</v>
      </c>
      <c r="D92" t="s">
        <v>27</v>
      </c>
      <c r="E92" s="3">
        <v>10</v>
      </c>
    </row>
    <row r="93" spans="1:5" x14ac:dyDescent="0.25">
      <c r="A93" s="9" t="s">
        <v>268</v>
      </c>
      <c r="B93">
        <v>8.8947368421052637</v>
      </c>
      <c r="D93" t="s">
        <v>268</v>
      </c>
      <c r="E93" s="3">
        <v>8.5</v>
      </c>
    </row>
    <row r="94" spans="1:5" x14ac:dyDescent="0.25">
      <c r="A94" s="9" t="s">
        <v>85</v>
      </c>
      <c r="B94">
        <v>11</v>
      </c>
      <c r="D94" t="s">
        <v>85</v>
      </c>
      <c r="E94" s="3">
        <v>11</v>
      </c>
    </row>
    <row r="95" spans="1:5" x14ac:dyDescent="0.25">
      <c r="A95" s="9" t="s">
        <v>320</v>
      </c>
      <c r="B95">
        <v>8.8857142857142861</v>
      </c>
      <c r="D95" t="s">
        <v>320</v>
      </c>
      <c r="E95" s="3">
        <v>7</v>
      </c>
    </row>
    <row r="96" spans="1:5" x14ac:dyDescent="0.25">
      <c r="A96" s="9" t="s">
        <v>553</v>
      </c>
      <c r="B96">
        <v>11.047619047619047</v>
      </c>
      <c r="D96" t="s">
        <v>553</v>
      </c>
      <c r="E96" s="3">
        <v>11.5</v>
      </c>
    </row>
    <row r="97" spans="1:5" x14ac:dyDescent="0.25">
      <c r="A97" s="9" t="s">
        <v>54</v>
      </c>
      <c r="B97">
        <v>10.083333333333334</v>
      </c>
      <c r="D97" t="s">
        <v>54</v>
      </c>
      <c r="E97" s="3">
        <v>10.5</v>
      </c>
    </row>
    <row r="98" spans="1:5" x14ac:dyDescent="0.25">
      <c r="A98" s="9" t="s">
        <v>296</v>
      </c>
      <c r="B98">
        <v>11.824999999999999</v>
      </c>
      <c r="D98" t="s">
        <v>296</v>
      </c>
      <c r="E98" s="3">
        <v>12</v>
      </c>
    </row>
    <row r="99" spans="1:5" x14ac:dyDescent="0.25">
      <c r="A99" s="9" t="s">
        <v>122</v>
      </c>
      <c r="B99">
        <v>9</v>
      </c>
      <c r="D99" t="s">
        <v>122</v>
      </c>
      <c r="E99" s="3">
        <v>7.5</v>
      </c>
    </row>
    <row r="100" spans="1:5" x14ac:dyDescent="0.25">
      <c r="A100" s="9" t="s">
        <v>515</v>
      </c>
      <c r="B100">
        <v>9.53125</v>
      </c>
      <c r="D100" t="s">
        <v>515</v>
      </c>
      <c r="E100" s="3">
        <v>10.5</v>
      </c>
    </row>
    <row r="101" spans="1:5" x14ac:dyDescent="0.25">
      <c r="A101" s="9" t="s">
        <v>97</v>
      </c>
      <c r="B101">
        <v>9.5405405405405403</v>
      </c>
      <c r="D101" t="s">
        <v>97</v>
      </c>
      <c r="E101" s="3">
        <v>9</v>
      </c>
    </row>
    <row r="102" spans="1:5" x14ac:dyDescent="0.25">
      <c r="A102" s="9" t="s">
        <v>152</v>
      </c>
      <c r="B102">
        <v>11.615384615384615</v>
      </c>
      <c r="D102" t="s">
        <v>152</v>
      </c>
      <c r="E102" s="3">
        <v>12</v>
      </c>
    </row>
    <row r="103" spans="1:5" x14ac:dyDescent="0.25">
      <c r="A103" s="9" t="s">
        <v>31</v>
      </c>
      <c r="B103">
        <v>9.7234042553191493</v>
      </c>
      <c r="D103" t="s">
        <v>31</v>
      </c>
      <c r="E103" s="3">
        <v>9</v>
      </c>
    </row>
    <row r="104" spans="1:5" x14ac:dyDescent="0.25">
      <c r="A104" s="9" t="s">
        <v>4082</v>
      </c>
    </row>
    <row r="105" spans="1:5" x14ac:dyDescent="0.25">
      <c r="A105" s="9" t="s">
        <v>4083</v>
      </c>
      <c r="B105">
        <v>10.499082568807339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85328-EA77-4113-A132-2C3E65581771}">
  <dimension ref="A3:O26"/>
  <sheetViews>
    <sheetView topLeftCell="A2" workbookViewId="0">
      <selection activeCell="D36" sqref="D36"/>
    </sheetView>
  </sheetViews>
  <sheetFormatPr defaultRowHeight="15" x14ac:dyDescent="0.25"/>
  <cols>
    <col min="1" max="1" width="13.42578125" bestFit="1" customWidth="1"/>
    <col min="2" max="2" width="16" bestFit="1" customWidth="1"/>
    <col min="3" max="3" width="15.42578125" bestFit="1" customWidth="1"/>
    <col min="4" max="4" width="14.42578125" bestFit="1" customWidth="1"/>
    <col min="5" max="5" width="12.7109375" bestFit="1" customWidth="1"/>
  </cols>
  <sheetData>
    <row r="3" spans="1:15" x14ac:dyDescent="0.25">
      <c r="A3" s="8" t="s">
        <v>4081</v>
      </c>
      <c r="B3" t="s">
        <v>4105</v>
      </c>
      <c r="C3" t="s">
        <v>4106</v>
      </c>
      <c r="D3" t="s">
        <v>4107</v>
      </c>
      <c r="E3" t="s">
        <v>4104</v>
      </c>
      <c r="H3" t="s">
        <v>4081</v>
      </c>
      <c r="I3" t="s">
        <v>4105</v>
      </c>
      <c r="J3" t="s">
        <v>4106</v>
      </c>
      <c r="K3" t="s">
        <v>4107</v>
      </c>
      <c r="L3" t="s">
        <v>4104</v>
      </c>
    </row>
    <row r="4" spans="1:15" x14ac:dyDescent="0.25">
      <c r="A4" s="9" t="s">
        <v>4093</v>
      </c>
      <c r="B4">
        <v>1448</v>
      </c>
      <c r="C4">
        <v>822.8562450391928</v>
      </c>
      <c r="D4">
        <v>6</v>
      </c>
      <c r="E4">
        <v>8688</v>
      </c>
      <c r="H4" t="s">
        <v>4093</v>
      </c>
      <c r="I4">
        <v>1448</v>
      </c>
      <c r="J4">
        <v>822.8562450391928</v>
      </c>
      <c r="K4">
        <v>6</v>
      </c>
      <c r="L4">
        <v>8688</v>
      </c>
      <c r="N4">
        <f>(I4-I5)/SQRT((J4^2/K4)+(J5^2/K5))</f>
        <v>0.73338396914413406</v>
      </c>
    </row>
    <row r="5" spans="1:15" x14ac:dyDescent="0.25">
      <c r="A5" s="9" t="s">
        <v>4094</v>
      </c>
      <c r="B5">
        <v>1154.0952380952381</v>
      </c>
      <c r="C5">
        <v>1001.4062564594803</v>
      </c>
      <c r="D5">
        <v>21</v>
      </c>
      <c r="E5">
        <v>24236</v>
      </c>
      <c r="H5" t="s">
        <v>4094</v>
      </c>
      <c r="I5">
        <v>1154.0952380952381</v>
      </c>
      <c r="J5">
        <v>1001.4062564594803</v>
      </c>
      <c r="K5">
        <v>21</v>
      </c>
      <c r="L5">
        <v>24236</v>
      </c>
      <c r="N5">
        <f t="shared" ref="N5:N13" si="0">(I5-I6)/SQRT((J5^2/K5)+(J6^2/K6))</f>
        <v>-0.23375535168635064</v>
      </c>
    </row>
    <row r="6" spans="1:15" x14ac:dyDescent="0.25">
      <c r="A6" s="9" t="s">
        <v>4095</v>
      </c>
      <c r="B6">
        <v>1211.0943396226414</v>
      </c>
      <c r="C6">
        <v>1113.8941518346635</v>
      </c>
      <c r="D6">
        <v>106</v>
      </c>
      <c r="E6">
        <v>128376</v>
      </c>
      <c r="H6" t="s">
        <v>4095</v>
      </c>
      <c r="I6">
        <v>1211.0943396226414</v>
      </c>
      <c r="J6">
        <v>1113.8941518346635</v>
      </c>
      <c r="K6">
        <v>106</v>
      </c>
      <c r="L6">
        <v>128376</v>
      </c>
      <c r="N6">
        <f t="shared" si="0"/>
        <v>-0.75221391551139072</v>
      </c>
    </row>
    <row r="7" spans="1:15" x14ac:dyDescent="0.25">
      <c r="A7" s="9" t="s">
        <v>4096</v>
      </c>
      <c r="B7">
        <v>1305.6196581196582</v>
      </c>
      <c r="C7">
        <v>1197.5543095043556</v>
      </c>
      <c r="D7">
        <v>351</v>
      </c>
      <c r="E7">
        <v>458272.5</v>
      </c>
      <c r="H7" t="s">
        <v>4096</v>
      </c>
      <c r="I7">
        <v>1305.6196581196582</v>
      </c>
      <c r="J7">
        <v>1197.5543095043556</v>
      </c>
      <c r="K7">
        <v>351</v>
      </c>
      <c r="L7">
        <v>458272.5</v>
      </c>
      <c r="N7">
        <f t="shared" si="0"/>
        <v>1.8639810570963251</v>
      </c>
    </row>
    <row r="8" spans="1:15" x14ac:dyDescent="0.25">
      <c r="A8" s="9" t="s">
        <v>4097</v>
      </c>
      <c r="B8">
        <v>1166.8229299363056</v>
      </c>
      <c r="C8">
        <v>1070.1236812144643</v>
      </c>
      <c r="D8">
        <v>785</v>
      </c>
      <c r="E8">
        <v>915956</v>
      </c>
      <c r="H8" t="s">
        <v>4097</v>
      </c>
      <c r="I8">
        <v>1166.8229299363056</v>
      </c>
      <c r="J8">
        <v>1070.1236812144643</v>
      </c>
      <c r="K8">
        <v>785</v>
      </c>
      <c r="L8">
        <v>915956</v>
      </c>
      <c r="N8">
        <f t="shared" si="0"/>
        <v>-1.1395177192093435</v>
      </c>
    </row>
    <row r="9" spans="1:15" x14ac:dyDescent="0.25">
      <c r="A9" s="9" t="s">
        <v>4098</v>
      </c>
      <c r="B9">
        <v>1223.4958574979287</v>
      </c>
      <c r="C9">
        <v>1106.6677298664524</v>
      </c>
      <c r="D9">
        <v>1207</v>
      </c>
      <c r="E9">
        <v>1476759.5</v>
      </c>
      <c r="H9" t="s">
        <v>4098</v>
      </c>
      <c r="I9">
        <v>1223.4958574979287</v>
      </c>
      <c r="J9">
        <v>1106.6677298664524</v>
      </c>
      <c r="K9">
        <v>1207</v>
      </c>
      <c r="L9">
        <v>1476759.5</v>
      </c>
      <c r="N9">
        <f t="shared" si="0"/>
        <v>0.14066726539359539</v>
      </c>
    </row>
    <row r="10" spans="1:15" x14ac:dyDescent="0.25">
      <c r="A10" s="9" t="s">
        <v>4099</v>
      </c>
      <c r="B10">
        <v>1216.7001050420167</v>
      </c>
      <c r="C10">
        <v>1120.6856127001599</v>
      </c>
      <c r="D10">
        <v>952</v>
      </c>
      <c r="E10">
        <v>1158298.5</v>
      </c>
      <c r="H10" t="s">
        <v>4099</v>
      </c>
      <c r="I10">
        <v>1216.7001050420167</v>
      </c>
      <c r="J10">
        <v>1120.6856127001599</v>
      </c>
      <c r="K10">
        <v>952</v>
      </c>
      <c r="L10">
        <v>1158298.5</v>
      </c>
      <c r="N10">
        <f t="shared" si="0"/>
        <v>-1.8053250713419962E-2</v>
      </c>
    </row>
    <row r="11" spans="1:15" x14ac:dyDescent="0.25">
      <c r="A11" s="9" t="s">
        <v>4100</v>
      </c>
      <c r="B11">
        <v>1217.8087649402391</v>
      </c>
      <c r="C11">
        <v>1109.4597327014158</v>
      </c>
      <c r="D11">
        <v>502</v>
      </c>
      <c r="E11">
        <v>611340</v>
      </c>
      <c r="H11" t="s">
        <v>4100</v>
      </c>
      <c r="I11">
        <v>1217.8087649402391</v>
      </c>
      <c r="J11">
        <v>1109.4597327014158</v>
      </c>
      <c r="K11">
        <v>502</v>
      </c>
      <c r="L11">
        <v>611340</v>
      </c>
      <c r="N11">
        <f t="shared" si="0"/>
        <v>2.6926826840726661</v>
      </c>
    </row>
    <row r="12" spans="1:15" x14ac:dyDescent="0.25">
      <c r="A12" s="9" t="s">
        <v>4101</v>
      </c>
      <c r="B12">
        <v>918.9655172413793</v>
      </c>
      <c r="C12">
        <v>756.43204412992043</v>
      </c>
      <c r="D12">
        <v>58</v>
      </c>
      <c r="E12">
        <v>53300</v>
      </c>
      <c r="H12" t="s">
        <v>4101</v>
      </c>
      <c r="I12">
        <v>918.9655172413793</v>
      </c>
      <c r="J12">
        <v>756.43204412992043</v>
      </c>
      <c r="K12">
        <v>58</v>
      </c>
      <c r="L12">
        <v>53300</v>
      </c>
      <c r="N12">
        <f t="shared" si="0"/>
        <v>-1.112685120271701</v>
      </c>
    </row>
    <row r="13" spans="1:15" x14ac:dyDescent="0.25">
      <c r="A13" s="9" t="s">
        <v>4102</v>
      </c>
      <c r="B13">
        <v>1407.090909090909</v>
      </c>
      <c r="C13">
        <v>1417.1919033458705</v>
      </c>
      <c r="D13">
        <v>11</v>
      </c>
      <c r="E13">
        <v>15478</v>
      </c>
      <c r="H13" t="s">
        <v>4102</v>
      </c>
      <c r="I13">
        <v>1407.090909090909</v>
      </c>
      <c r="J13">
        <v>1417.1919033458705</v>
      </c>
      <c r="K13">
        <v>11</v>
      </c>
      <c r="L13">
        <v>15478</v>
      </c>
      <c r="N13">
        <f t="shared" si="0"/>
        <v>2.1642064310557942</v>
      </c>
    </row>
    <row r="14" spans="1:15" x14ac:dyDescent="0.25">
      <c r="A14" s="9" t="s">
        <v>4103</v>
      </c>
      <c r="B14">
        <v>470</v>
      </c>
      <c r="C14">
        <v>98.994949366116657</v>
      </c>
      <c r="D14">
        <v>2</v>
      </c>
      <c r="E14">
        <v>940</v>
      </c>
      <c r="H14" t="s">
        <v>4103</v>
      </c>
      <c r="I14">
        <v>470</v>
      </c>
      <c r="J14">
        <v>98.994949366116657</v>
      </c>
      <c r="K14">
        <v>2</v>
      </c>
      <c r="L14">
        <v>940</v>
      </c>
    </row>
    <row r="15" spans="1:15" x14ac:dyDescent="0.25">
      <c r="A15" s="9" t="s">
        <v>4083</v>
      </c>
      <c r="B15">
        <v>1212.6079730067484</v>
      </c>
      <c r="C15">
        <v>1107.4800130087744</v>
      </c>
      <c r="D15">
        <v>4001</v>
      </c>
      <c r="E15">
        <v>4851644.5</v>
      </c>
    </row>
    <row r="16" spans="1:15" x14ac:dyDescent="0.25">
      <c r="H16" t="s">
        <v>4093</v>
      </c>
      <c r="I16">
        <v>1448</v>
      </c>
      <c r="J16">
        <v>822.8562450391928</v>
      </c>
      <c r="K16">
        <v>6</v>
      </c>
      <c r="L16">
        <v>8688</v>
      </c>
      <c r="N16">
        <f>I4-I16</f>
        <v>0</v>
      </c>
      <c r="O16">
        <f>J4-J16</f>
        <v>0</v>
      </c>
    </row>
    <row r="17" spans="8:15" x14ac:dyDescent="0.25">
      <c r="H17" t="s">
        <v>4094</v>
      </c>
      <c r="I17">
        <v>1216.9473684210527</v>
      </c>
      <c r="J17">
        <v>1029.5546218138431</v>
      </c>
      <c r="K17">
        <v>19</v>
      </c>
      <c r="L17">
        <v>23122</v>
      </c>
      <c r="N17">
        <f t="shared" ref="N17:N26" si="1">I5-I17</f>
        <v>-62.852130325814642</v>
      </c>
      <c r="O17">
        <f t="shared" ref="O17:O26" si="2">J5-J17</f>
        <v>-28.148365354362795</v>
      </c>
    </row>
    <row r="18" spans="8:15" x14ac:dyDescent="0.25">
      <c r="H18" t="s">
        <v>4095</v>
      </c>
      <c r="I18">
        <v>1193.6764705882354</v>
      </c>
      <c r="J18">
        <v>1123.027301553682</v>
      </c>
      <c r="K18">
        <v>102</v>
      </c>
      <c r="L18">
        <v>121755</v>
      </c>
      <c r="N18">
        <f t="shared" si="1"/>
        <v>17.417869034406067</v>
      </c>
      <c r="O18">
        <f t="shared" si="2"/>
        <v>-9.1331497190185473</v>
      </c>
    </row>
    <row r="19" spans="8:15" x14ac:dyDescent="0.25">
      <c r="H19" t="s">
        <v>4096</v>
      </c>
      <c r="I19">
        <v>1316.4047619047619</v>
      </c>
      <c r="J19">
        <v>1212.424632465908</v>
      </c>
      <c r="K19">
        <v>336</v>
      </c>
      <c r="L19">
        <v>442312</v>
      </c>
      <c r="N19">
        <f t="shared" si="1"/>
        <v>-10.785103785103729</v>
      </c>
      <c r="O19">
        <f t="shared" si="2"/>
        <v>-14.870322961552347</v>
      </c>
    </row>
    <row r="20" spans="8:15" x14ac:dyDescent="0.25">
      <c r="H20" t="s">
        <v>4097</v>
      </c>
      <c r="I20">
        <v>1169.192</v>
      </c>
      <c r="J20">
        <v>1083.6076312334135</v>
      </c>
      <c r="K20">
        <v>750</v>
      </c>
      <c r="L20">
        <v>876894</v>
      </c>
      <c r="N20">
        <f t="shared" si="1"/>
        <v>-2.3690700636943802</v>
      </c>
      <c r="O20">
        <f t="shared" si="2"/>
        <v>-13.483950018949145</v>
      </c>
    </row>
    <row r="21" spans="8:15" x14ac:dyDescent="0.25">
      <c r="H21" t="s">
        <v>4098</v>
      </c>
      <c r="I21">
        <v>1219.6756287944493</v>
      </c>
      <c r="J21">
        <v>1116.7021343423523</v>
      </c>
      <c r="K21">
        <v>1153</v>
      </c>
      <c r="L21">
        <v>1406286</v>
      </c>
      <c r="N21">
        <f t="shared" si="1"/>
        <v>3.8202287034794153</v>
      </c>
      <c r="O21">
        <f t="shared" si="2"/>
        <v>-10.034404475899919</v>
      </c>
    </row>
    <row r="22" spans="8:15" x14ac:dyDescent="0.25">
      <c r="H22" t="s">
        <v>4099</v>
      </c>
      <c r="I22">
        <v>1215.0917127071823</v>
      </c>
      <c r="J22">
        <v>1134.1436837281847</v>
      </c>
      <c r="K22">
        <v>905</v>
      </c>
      <c r="L22">
        <v>1099658</v>
      </c>
      <c r="N22">
        <f t="shared" si="1"/>
        <v>1.6083923348344342</v>
      </c>
      <c r="O22">
        <f t="shared" si="2"/>
        <v>-13.458071028024733</v>
      </c>
    </row>
    <row r="23" spans="8:15" x14ac:dyDescent="0.25">
      <c r="H23" t="s">
        <v>4100</v>
      </c>
      <c r="I23">
        <v>1223.3726315789474</v>
      </c>
      <c r="J23">
        <v>1122.5755470092247</v>
      </c>
      <c r="K23">
        <v>475</v>
      </c>
      <c r="L23">
        <v>581102</v>
      </c>
      <c r="N23">
        <f t="shared" si="1"/>
        <v>-5.5638666387083049</v>
      </c>
      <c r="O23">
        <f t="shared" si="2"/>
        <v>-13.115814307808932</v>
      </c>
    </row>
    <row r="24" spans="8:15" x14ac:dyDescent="0.25">
      <c r="H24" t="s">
        <v>4101</v>
      </c>
      <c r="I24">
        <v>910.83928571428567</v>
      </c>
      <c r="J24">
        <v>763.91612525759092</v>
      </c>
      <c r="K24">
        <v>56</v>
      </c>
      <c r="L24">
        <v>51007</v>
      </c>
      <c r="N24">
        <f t="shared" si="1"/>
        <v>8.1262315270936369</v>
      </c>
      <c r="O24">
        <f t="shared" si="2"/>
        <v>-7.4840811276704926</v>
      </c>
    </row>
    <row r="25" spans="8:15" x14ac:dyDescent="0.25">
      <c r="H25" t="s">
        <v>4102</v>
      </c>
      <c r="I25">
        <v>1407.090909090909</v>
      </c>
      <c r="J25">
        <v>1417.1919033458705</v>
      </c>
      <c r="K25">
        <v>11</v>
      </c>
      <c r="L25">
        <v>15478</v>
      </c>
      <c r="N25">
        <f t="shared" si="1"/>
        <v>0</v>
      </c>
      <c r="O25">
        <f t="shared" si="2"/>
        <v>0</v>
      </c>
    </row>
    <row r="26" spans="8:15" x14ac:dyDescent="0.25">
      <c r="H26" t="s">
        <v>4103</v>
      </c>
      <c r="I26">
        <v>470</v>
      </c>
      <c r="J26">
        <v>98.994949366116657</v>
      </c>
      <c r="K26">
        <v>2</v>
      </c>
      <c r="L26">
        <v>940</v>
      </c>
      <c r="N26">
        <f t="shared" si="1"/>
        <v>0</v>
      </c>
      <c r="O26">
        <f t="shared" si="2"/>
        <v>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C71A1-5FD8-443A-892C-1F09CCB45759}">
  <dimension ref="B5:T1213"/>
  <sheetViews>
    <sheetView workbookViewId="0">
      <selection activeCell="W53" sqref="W53"/>
    </sheetView>
  </sheetViews>
  <sheetFormatPr defaultRowHeight="15" x14ac:dyDescent="0.25"/>
  <sheetData>
    <row r="5" spans="2:20" x14ac:dyDescent="0.25">
      <c r="B5" t="s">
        <v>4122</v>
      </c>
    </row>
    <row r="6" spans="2:20" x14ac:dyDescent="0.25">
      <c r="B6" t="s">
        <v>4093</v>
      </c>
      <c r="C6" t="s">
        <v>4094</v>
      </c>
      <c r="D6" t="s">
        <v>4095</v>
      </c>
      <c r="E6" t="s">
        <v>4096</v>
      </c>
      <c r="F6" t="s">
        <v>4097</v>
      </c>
      <c r="G6" t="s">
        <v>4098</v>
      </c>
      <c r="H6" t="s">
        <v>4099</v>
      </c>
      <c r="I6" t="s">
        <v>4100</v>
      </c>
      <c r="J6" t="s">
        <v>4101</v>
      </c>
      <c r="K6" t="s">
        <v>4102</v>
      </c>
      <c r="L6" t="s">
        <v>4103</v>
      </c>
      <c r="N6" t="s">
        <v>4109</v>
      </c>
      <c r="R6" t="s">
        <v>4109</v>
      </c>
    </row>
    <row r="7" spans="2:20" ht="15.75" thickBot="1" x14ac:dyDescent="0.3">
      <c r="B7">
        <v>949</v>
      </c>
      <c r="C7">
        <v>1140</v>
      </c>
      <c r="D7">
        <v>792</v>
      </c>
      <c r="E7">
        <v>792</v>
      </c>
      <c r="F7">
        <v>288</v>
      </c>
      <c r="G7">
        <v>432</v>
      </c>
      <c r="H7">
        <v>144</v>
      </c>
      <c r="I7">
        <v>504</v>
      </c>
      <c r="J7">
        <v>1944</v>
      </c>
      <c r="K7">
        <v>3150</v>
      </c>
      <c r="L7">
        <v>540</v>
      </c>
    </row>
    <row r="8" spans="2:20" x14ac:dyDescent="0.25">
      <c r="B8">
        <v>80</v>
      </c>
      <c r="C8">
        <v>38</v>
      </c>
      <c r="D8">
        <v>1296</v>
      </c>
      <c r="E8">
        <v>792</v>
      </c>
      <c r="F8">
        <v>288</v>
      </c>
      <c r="G8">
        <v>576</v>
      </c>
      <c r="H8">
        <v>432</v>
      </c>
      <c r="I8">
        <v>648</v>
      </c>
      <c r="J8">
        <v>2142</v>
      </c>
      <c r="K8">
        <v>384</v>
      </c>
      <c r="L8">
        <v>400</v>
      </c>
      <c r="N8" s="12"/>
      <c r="O8" s="12" t="s">
        <v>4093</v>
      </c>
      <c r="P8" s="12" t="s">
        <v>4094</v>
      </c>
      <c r="R8" s="12"/>
      <c r="S8" s="12" t="s">
        <v>4094</v>
      </c>
      <c r="T8" s="12" t="s">
        <v>4095</v>
      </c>
    </row>
    <row r="9" spans="2:20" x14ac:dyDescent="0.25">
      <c r="B9">
        <v>2160</v>
      </c>
      <c r="C9">
        <v>900</v>
      </c>
      <c r="D9">
        <v>1944</v>
      </c>
      <c r="E9">
        <v>216</v>
      </c>
      <c r="F9">
        <v>720</v>
      </c>
      <c r="G9">
        <v>648</v>
      </c>
      <c r="H9">
        <v>648</v>
      </c>
      <c r="I9">
        <v>1224</v>
      </c>
      <c r="J9">
        <v>216</v>
      </c>
      <c r="K9">
        <v>2646</v>
      </c>
      <c r="N9" t="s">
        <v>4110</v>
      </c>
      <c r="O9">
        <v>1448</v>
      </c>
      <c r="P9">
        <v>1154.0952380952381</v>
      </c>
      <c r="R9" t="s">
        <v>4110</v>
      </c>
      <c r="S9">
        <v>1154.0952380952381</v>
      </c>
      <c r="T9">
        <v>1211.0943396226414</v>
      </c>
    </row>
    <row r="10" spans="2:20" x14ac:dyDescent="0.25">
      <c r="B10">
        <v>1701</v>
      </c>
      <c r="C10">
        <v>319</v>
      </c>
      <c r="D10">
        <v>756</v>
      </c>
      <c r="E10">
        <v>972</v>
      </c>
      <c r="F10">
        <v>720</v>
      </c>
      <c r="G10">
        <v>936</v>
      </c>
      <c r="H10">
        <v>720</v>
      </c>
      <c r="I10">
        <v>216</v>
      </c>
      <c r="J10">
        <v>225</v>
      </c>
      <c r="K10">
        <v>1408</v>
      </c>
      <c r="N10" t="s">
        <v>4111</v>
      </c>
      <c r="O10">
        <v>677092.4</v>
      </c>
      <c r="P10">
        <v>1002814.4904761905</v>
      </c>
      <c r="R10" t="s">
        <v>4111</v>
      </c>
      <c r="S10">
        <v>1002814.4904761905</v>
      </c>
      <c r="T10">
        <v>1240760.1814914644</v>
      </c>
    </row>
    <row r="11" spans="2:20" x14ac:dyDescent="0.25">
      <c r="B11">
        <v>1520</v>
      </c>
      <c r="C11">
        <v>1440</v>
      </c>
      <c r="D11">
        <v>798</v>
      </c>
      <c r="E11">
        <v>1512</v>
      </c>
      <c r="F11">
        <v>792</v>
      </c>
      <c r="G11">
        <v>1008</v>
      </c>
      <c r="H11">
        <v>792</v>
      </c>
      <c r="I11">
        <v>432</v>
      </c>
      <c r="J11">
        <v>406</v>
      </c>
      <c r="K11">
        <v>63</v>
      </c>
      <c r="N11" t="s">
        <v>4112</v>
      </c>
      <c r="O11">
        <v>6</v>
      </c>
      <c r="P11">
        <v>21</v>
      </c>
      <c r="R11" t="s">
        <v>4112</v>
      </c>
      <c r="S11">
        <v>21</v>
      </c>
      <c r="T11">
        <v>106</v>
      </c>
    </row>
    <row r="12" spans="2:20" x14ac:dyDescent="0.25">
      <c r="B12">
        <v>2278</v>
      </c>
      <c r="C12">
        <v>2880</v>
      </c>
      <c r="D12">
        <v>247</v>
      </c>
      <c r="E12">
        <v>2160</v>
      </c>
      <c r="F12">
        <v>936</v>
      </c>
      <c r="G12">
        <v>1008</v>
      </c>
      <c r="H12">
        <v>792</v>
      </c>
      <c r="I12">
        <v>648</v>
      </c>
      <c r="J12">
        <v>810</v>
      </c>
      <c r="K12">
        <v>4488</v>
      </c>
      <c r="N12" t="s">
        <v>4113</v>
      </c>
      <c r="O12">
        <v>0</v>
      </c>
      <c r="R12" t="s">
        <v>4113</v>
      </c>
      <c r="S12">
        <v>0</v>
      </c>
    </row>
    <row r="13" spans="2:20" x14ac:dyDescent="0.25">
      <c r="C13">
        <v>1280</v>
      </c>
      <c r="D13">
        <v>750</v>
      </c>
      <c r="E13">
        <v>2160</v>
      </c>
      <c r="F13">
        <v>1080</v>
      </c>
      <c r="G13">
        <v>1152</v>
      </c>
      <c r="H13">
        <v>864</v>
      </c>
      <c r="I13">
        <v>864</v>
      </c>
      <c r="J13">
        <v>690</v>
      </c>
      <c r="K13">
        <v>282</v>
      </c>
      <c r="N13" t="s">
        <v>4114</v>
      </c>
      <c r="O13">
        <v>10</v>
      </c>
      <c r="R13" t="s">
        <v>4114</v>
      </c>
      <c r="S13">
        <v>31</v>
      </c>
    </row>
    <row r="14" spans="2:20" x14ac:dyDescent="0.25">
      <c r="C14">
        <v>736</v>
      </c>
      <c r="D14">
        <v>900</v>
      </c>
      <c r="E14">
        <v>1188</v>
      </c>
      <c r="F14">
        <v>1296</v>
      </c>
      <c r="G14">
        <v>1224</v>
      </c>
      <c r="H14">
        <v>1008</v>
      </c>
      <c r="I14">
        <v>1188</v>
      </c>
      <c r="J14">
        <v>420</v>
      </c>
      <c r="K14">
        <v>1170</v>
      </c>
      <c r="N14" t="s">
        <v>4115</v>
      </c>
      <c r="O14">
        <v>0.73338396914413417</v>
      </c>
      <c r="R14" t="s">
        <v>4115</v>
      </c>
      <c r="S14">
        <v>-0.23375535168635067</v>
      </c>
    </row>
    <row r="15" spans="2:20" x14ac:dyDescent="0.25">
      <c r="C15">
        <v>2430</v>
      </c>
      <c r="D15">
        <v>170</v>
      </c>
      <c r="E15">
        <v>1134</v>
      </c>
      <c r="F15">
        <v>1296</v>
      </c>
      <c r="G15">
        <v>1440</v>
      </c>
      <c r="H15">
        <v>1008</v>
      </c>
      <c r="I15">
        <v>1512</v>
      </c>
      <c r="J15">
        <v>210</v>
      </c>
      <c r="K15">
        <v>720</v>
      </c>
      <c r="N15" t="s">
        <v>4116</v>
      </c>
      <c r="O15">
        <v>0.24008196407305232</v>
      </c>
      <c r="R15" t="s">
        <v>4116</v>
      </c>
      <c r="S15">
        <v>0.40835587124918182</v>
      </c>
    </row>
    <row r="16" spans="2:20" x14ac:dyDescent="0.25">
      <c r="C16">
        <v>648</v>
      </c>
      <c r="D16">
        <v>2550</v>
      </c>
      <c r="E16">
        <v>1134</v>
      </c>
      <c r="F16">
        <v>1368</v>
      </c>
      <c r="G16">
        <v>900</v>
      </c>
      <c r="H16">
        <v>1080</v>
      </c>
      <c r="I16">
        <v>1620</v>
      </c>
      <c r="J16">
        <v>280</v>
      </c>
      <c r="K16">
        <v>672</v>
      </c>
      <c r="N16" t="s">
        <v>4117</v>
      </c>
      <c r="O16">
        <v>1.812461122811676</v>
      </c>
      <c r="R16" t="s">
        <v>4117</v>
      </c>
      <c r="S16">
        <v>1.6955187825458664</v>
      </c>
    </row>
    <row r="17" spans="3:20" x14ac:dyDescent="0.25">
      <c r="C17">
        <v>2136</v>
      </c>
      <c r="D17">
        <v>2720</v>
      </c>
      <c r="E17">
        <v>1260</v>
      </c>
      <c r="F17">
        <v>1368</v>
      </c>
      <c r="G17">
        <v>108</v>
      </c>
      <c r="H17">
        <v>1152</v>
      </c>
      <c r="I17">
        <v>1620</v>
      </c>
      <c r="J17">
        <v>780</v>
      </c>
      <c r="K17">
        <v>495</v>
      </c>
      <c r="N17" t="s">
        <v>4118</v>
      </c>
      <c r="O17">
        <v>0.48016392814610465</v>
      </c>
      <c r="R17" t="s">
        <v>4118</v>
      </c>
      <c r="S17">
        <v>0.81671174249836365</v>
      </c>
    </row>
    <row r="18" spans="3:20" ht="15.75" thickBot="1" x14ac:dyDescent="0.3">
      <c r="C18">
        <v>154</v>
      </c>
      <c r="D18">
        <v>648</v>
      </c>
      <c r="E18">
        <v>2268</v>
      </c>
      <c r="F18">
        <v>216</v>
      </c>
      <c r="G18">
        <v>324</v>
      </c>
      <c r="H18">
        <v>1224</v>
      </c>
      <c r="I18">
        <v>2160</v>
      </c>
      <c r="J18">
        <v>450</v>
      </c>
      <c r="N18" s="11" t="s">
        <v>4119</v>
      </c>
      <c r="O18" s="11">
        <v>2.2281388519862744</v>
      </c>
      <c r="P18" s="11"/>
      <c r="R18" s="11" t="s">
        <v>4119</v>
      </c>
      <c r="S18" s="11">
        <v>2.0395134463964082</v>
      </c>
      <c r="T18" s="11"/>
    </row>
    <row r="19" spans="3:20" x14ac:dyDescent="0.25">
      <c r="C19">
        <v>250</v>
      </c>
      <c r="D19">
        <v>352</v>
      </c>
      <c r="E19">
        <v>2394</v>
      </c>
      <c r="F19">
        <v>216</v>
      </c>
      <c r="G19">
        <v>432</v>
      </c>
      <c r="H19">
        <v>1296</v>
      </c>
      <c r="I19">
        <v>2520</v>
      </c>
      <c r="J19">
        <v>722</v>
      </c>
    </row>
    <row r="20" spans="3:20" x14ac:dyDescent="0.25">
      <c r="C20">
        <v>1188</v>
      </c>
      <c r="D20">
        <v>2112</v>
      </c>
      <c r="E20">
        <v>252</v>
      </c>
      <c r="F20">
        <v>324</v>
      </c>
      <c r="G20">
        <v>540</v>
      </c>
      <c r="H20">
        <v>540</v>
      </c>
      <c r="I20">
        <v>504</v>
      </c>
      <c r="J20">
        <v>228</v>
      </c>
      <c r="N20" t="s">
        <v>4109</v>
      </c>
      <c r="R20" t="s">
        <v>4109</v>
      </c>
    </row>
    <row r="21" spans="3:20" ht="15.75" thickBot="1" x14ac:dyDescent="0.3">
      <c r="C21">
        <v>1056</v>
      </c>
      <c r="D21">
        <v>2816</v>
      </c>
      <c r="E21">
        <v>882</v>
      </c>
      <c r="F21">
        <v>432</v>
      </c>
      <c r="G21">
        <v>648</v>
      </c>
      <c r="H21">
        <v>864</v>
      </c>
      <c r="I21">
        <v>504</v>
      </c>
      <c r="J21">
        <v>969</v>
      </c>
    </row>
    <row r="22" spans="3:20" x14ac:dyDescent="0.25">
      <c r="C22">
        <v>2640</v>
      </c>
      <c r="D22">
        <v>195</v>
      </c>
      <c r="E22">
        <v>1386</v>
      </c>
      <c r="F22">
        <v>540</v>
      </c>
      <c r="G22">
        <v>864</v>
      </c>
      <c r="H22">
        <v>1404</v>
      </c>
      <c r="I22">
        <v>756</v>
      </c>
      <c r="J22">
        <v>768</v>
      </c>
      <c r="N22" s="12"/>
      <c r="O22" s="12" t="s">
        <v>4095</v>
      </c>
      <c r="P22" s="12" t="s">
        <v>4096</v>
      </c>
      <c r="R22" s="12"/>
      <c r="S22" s="12" t="s">
        <v>4096</v>
      </c>
      <c r="T22" s="12" t="s">
        <v>4097</v>
      </c>
    </row>
    <row r="23" spans="3:20" x14ac:dyDescent="0.25">
      <c r="C23">
        <v>3432</v>
      </c>
      <c r="D23">
        <v>240</v>
      </c>
      <c r="E23">
        <v>2268</v>
      </c>
      <c r="F23">
        <v>1188</v>
      </c>
      <c r="G23">
        <v>1080</v>
      </c>
      <c r="H23">
        <v>1512</v>
      </c>
      <c r="I23">
        <v>882</v>
      </c>
      <c r="J23">
        <v>960</v>
      </c>
      <c r="N23" t="s">
        <v>4110</v>
      </c>
      <c r="O23">
        <v>1211.0943396226414</v>
      </c>
      <c r="P23">
        <v>1305.6196581196582</v>
      </c>
      <c r="R23" t="s">
        <v>4110</v>
      </c>
      <c r="S23">
        <v>1305.6196581196582</v>
      </c>
      <c r="T23">
        <v>1166.8229299363056</v>
      </c>
    </row>
    <row r="24" spans="3:20" x14ac:dyDescent="0.25">
      <c r="C24">
        <v>500</v>
      </c>
      <c r="D24">
        <v>87</v>
      </c>
      <c r="E24">
        <v>171</v>
      </c>
      <c r="F24">
        <v>1296</v>
      </c>
      <c r="G24">
        <v>1188</v>
      </c>
      <c r="H24">
        <v>1944</v>
      </c>
      <c r="I24">
        <v>882</v>
      </c>
      <c r="J24">
        <v>2560</v>
      </c>
      <c r="N24" t="s">
        <v>4111</v>
      </c>
      <c r="O24">
        <v>1240760.1814914644</v>
      </c>
      <c r="P24">
        <v>1434136.324212454</v>
      </c>
      <c r="R24" t="s">
        <v>4111</v>
      </c>
      <c r="S24">
        <v>1434136.324212454</v>
      </c>
      <c r="T24">
        <v>1145164.6930959963</v>
      </c>
    </row>
    <row r="25" spans="3:20" x14ac:dyDescent="0.25">
      <c r="C25">
        <v>90</v>
      </c>
      <c r="D25">
        <v>464</v>
      </c>
      <c r="E25">
        <v>513</v>
      </c>
      <c r="F25">
        <v>1296</v>
      </c>
      <c r="G25">
        <v>1296</v>
      </c>
      <c r="H25">
        <v>1188</v>
      </c>
      <c r="I25">
        <v>882</v>
      </c>
      <c r="J25">
        <v>1600</v>
      </c>
      <c r="N25" t="s">
        <v>4112</v>
      </c>
      <c r="O25">
        <v>106</v>
      </c>
      <c r="P25">
        <v>351</v>
      </c>
      <c r="R25" t="s">
        <v>4112</v>
      </c>
      <c r="S25">
        <v>351</v>
      </c>
      <c r="T25">
        <v>785</v>
      </c>
    </row>
    <row r="26" spans="3:20" x14ac:dyDescent="0.25">
      <c r="C26">
        <v>864</v>
      </c>
      <c r="D26">
        <v>792</v>
      </c>
      <c r="E26">
        <v>627</v>
      </c>
      <c r="F26">
        <v>1836</v>
      </c>
      <c r="G26">
        <v>1404</v>
      </c>
      <c r="H26">
        <v>252</v>
      </c>
      <c r="I26">
        <v>1386</v>
      </c>
      <c r="J26">
        <v>720</v>
      </c>
      <c r="N26" t="s">
        <v>4113</v>
      </c>
      <c r="O26">
        <v>0</v>
      </c>
      <c r="R26" t="s">
        <v>4113</v>
      </c>
      <c r="S26">
        <v>0</v>
      </c>
    </row>
    <row r="27" spans="3:20" x14ac:dyDescent="0.25">
      <c r="C27">
        <v>115</v>
      </c>
      <c r="D27">
        <v>935</v>
      </c>
      <c r="E27">
        <v>912</v>
      </c>
      <c r="F27">
        <v>1188</v>
      </c>
      <c r="G27">
        <v>1512</v>
      </c>
      <c r="H27">
        <v>378</v>
      </c>
      <c r="I27">
        <v>2016</v>
      </c>
      <c r="J27">
        <v>1120</v>
      </c>
      <c r="N27" t="s">
        <v>4114</v>
      </c>
      <c r="O27">
        <v>184</v>
      </c>
      <c r="R27" t="s">
        <v>4114</v>
      </c>
      <c r="S27">
        <v>610</v>
      </c>
    </row>
    <row r="28" spans="3:20" x14ac:dyDescent="0.25">
      <c r="D28">
        <v>972</v>
      </c>
      <c r="E28">
        <v>969</v>
      </c>
      <c r="F28">
        <v>630</v>
      </c>
      <c r="G28">
        <v>1620</v>
      </c>
      <c r="H28">
        <v>630</v>
      </c>
      <c r="I28">
        <v>2016</v>
      </c>
      <c r="J28">
        <v>1520</v>
      </c>
      <c r="N28" t="s">
        <v>4115</v>
      </c>
      <c r="O28">
        <v>-0.75221391551139072</v>
      </c>
      <c r="R28" t="s">
        <v>4115</v>
      </c>
      <c r="S28">
        <v>1.8639810570963251</v>
      </c>
    </row>
    <row r="29" spans="3:20" x14ac:dyDescent="0.25">
      <c r="D29">
        <v>1386</v>
      </c>
      <c r="E29">
        <v>598.5</v>
      </c>
      <c r="F29">
        <v>756</v>
      </c>
      <c r="G29">
        <v>1944</v>
      </c>
      <c r="H29">
        <v>1260</v>
      </c>
      <c r="I29">
        <v>2520</v>
      </c>
      <c r="J29">
        <v>648</v>
      </c>
      <c r="N29" t="s">
        <v>4116</v>
      </c>
      <c r="O29">
        <v>0.22644180404218944</v>
      </c>
      <c r="R29" t="s">
        <v>4116</v>
      </c>
      <c r="S29">
        <v>3.1402272655460112E-2</v>
      </c>
    </row>
    <row r="30" spans="3:20" x14ac:dyDescent="0.25">
      <c r="D30">
        <v>2310</v>
      </c>
      <c r="E30">
        <v>95</v>
      </c>
      <c r="F30">
        <v>882</v>
      </c>
      <c r="G30">
        <v>2052</v>
      </c>
      <c r="H30">
        <v>1512</v>
      </c>
      <c r="I30">
        <v>570</v>
      </c>
      <c r="J30">
        <v>644</v>
      </c>
      <c r="N30" t="s">
        <v>4117</v>
      </c>
      <c r="O30">
        <v>1.6531770875310539</v>
      </c>
      <c r="R30" t="s">
        <v>4117</v>
      </c>
      <c r="S30">
        <v>1.6473554302184801</v>
      </c>
    </row>
    <row r="31" spans="3:20" x14ac:dyDescent="0.25">
      <c r="D31">
        <v>1755</v>
      </c>
      <c r="E31">
        <v>114</v>
      </c>
      <c r="F31">
        <v>1008</v>
      </c>
      <c r="G31">
        <v>2160</v>
      </c>
      <c r="H31">
        <v>1512</v>
      </c>
      <c r="I31">
        <v>1026</v>
      </c>
      <c r="J31">
        <v>267</v>
      </c>
      <c r="N31" t="s">
        <v>4118</v>
      </c>
      <c r="O31">
        <v>0.45288360808437889</v>
      </c>
      <c r="R31" t="s">
        <v>4118</v>
      </c>
      <c r="S31">
        <v>6.2804545310920223E-2</v>
      </c>
    </row>
    <row r="32" spans="3:20" ht="15.75" thickBot="1" x14ac:dyDescent="0.3">
      <c r="D32">
        <v>2160</v>
      </c>
      <c r="E32">
        <v>323</v>
      </c>
      <c r="F32">
        <v>1008</v>
      </c>
      <c r="G32">
        <v>1188</v>
      </c>
      <c r="H32">
        <v>1764</v>
      </c>
      <c r="I32">
        <v>1140</v>
      </c>
      <c r="J32">
        <v>1350</v>
      </c>
      <c r="N32" s="11" t="s">
        <v>4119</v>
      </c>
      <c r="O32" s="11">
        <v>1.9729405423893633</v>
      </c>
      <c r="P32" s="11"/>
      <c r="R32" s="11" t="s">
        <v>4119</v>
      </c>
      <c r="S32" s="11">
        <v>1.9638605503645377</v>
      </c>
      <c r="T32" s="11"/>
    </row>
    <row r="33" spans="4:20" x14ac:dyDescent="0.25">
      <c r="D33">
        <v>966</v>
      </c>
      <c r="E33">
        <v>342</v>
      </c>
      <c r="F33">
        <v>1134</v>
      </c>
      <c r="G33">
        <v>126</v>
      </c>
      <c r="H33">
        <v>2268</v>
      </c>
      <c r="I33">
        <v>76</v>
      </c>
      <c r="J33">
        <v>1710</v>
      </c>
    </row>
    <row r="34" spans="4:20" x14ac:dyDescent="0.25">
      <c r="D34">
        <v>1008</v>
      </c>
      <c r="E34">
        <v>150</v>
      </c>
      <c r="F34">
        <v>1386</v>
      </c>
      <c r="G34">
        <v>252</v>
      </c>
      <c r="H34">
        <v>252</v>
      </c>
      <c r="I34">
        <v>114</v>
      </c>
      <c r="J34">
        <v>960</v>
      </c>
      <c r="N34" t="s">
        <v>4109</v>
      </c>
      <c r="R34" t="s">
        <v>4109</v>
      </c>
    </row>
    <row r="35" spans="4:20" ht="15.75" thickBot="1" x14ac:dyDescent="0.3">
      <c r="D35">
        <v>264</v>
      </c>
      <c r="E35">
        <v>1500</v>
      </c>
      <c r="F35">
        <v>1386</v>
      </c>
      <c r="G35">
        <v>252</v>
      </c>
      <c r="H35">
        <v>378</v>
      </c>
      <c r="I35">
        <v>190</v>
      </c>
      <c r="J35">
        <v>72</v>
      </c>
    </row>
    <row r="36" spans="4:20" x14ac:dyDescent="0.25">
      <c r="D36">
        <v>1470</v>
      </c>
      <c r="E36">
        <v>2100</v>
      </c>
      <c r="F36">
        <v>1386</v>
      </c>
      <c r="G36">
        <v>252</v>
      </c>
      <c r="H36">
        <v>504</v>
      </c>
      <c r="I36">
        <v>266</v>
      </c>
      <c r="J36">
        <v>2079</v>
      </c>
      <c r="N36" s="12"/>
      <c r="O36" s="12" t="s">
        <v>4097</v>
      </c>
      <c r="P36" s="12" t="s">
        <v>4098</v>
      </c>
      <c r="R36" s="12"/>
      <c r="S36" s="12" t="s">
        <v>4098</v>
      </c>
      <c r="T36" s="12" t="s">
        <v>4099</v>
      </c>
    </row>
    <row r="37" spans="4:20" x14ac:dyDescent="0.25">
      <c r="D37">
        <v>1680</v>
      </c>
      <c r="E37">
        <v>2250</v>
      </c>
      <c r="F37">
        <v>1512</v>
      </c>
      <c r="G37">
        <v>504</v>
      </c>
      <c r="H37">
        <v>1008</v>
      </c>
      <c r="I37">
        <v>450</v>
      </c>
      <c r="J37">
        <v>1125</v>
      </c>
      <c r="N37" t="s">
        <v>4110</v>
      </c>
      <c r="O37">
        <v>1166.8229299363056</v>
      </c>
      <c r="P37">
        <v>1223.4958574979287</v>
      </c>
      <c r="R37" t="s">
        <v>4110</v>
      </c>
      <c r="S37">
        <v>1223.4958574979287</v>
      </c>
      <c r="T37">
        <v>1216.7001050420167</v>
      </c>
    </row>
    <row r="38" spans="4:20" x14ac:dyDescent="0.25">
      <c r="D38">
        <v>140</v>
      </c>
      <c r="E38">
        <v>1500</v>
      </c>
      <c r="F38">
        <v>1638</v>
      </c>
      <c r="G38">
        <v>630</v>
      </c>
      <c r="H38">
        <v>1008</v>
      </c>
      <c r="I38">
        <v>750</v>
      </c>
      <c r="J38">
        <v>3600</v>
      </c>
      <c r="N38" t="s">
        <v>4111</v>
      </c>
      <c r="O38">
        <v>1145164.6930959963</v>
      </c>
      <c r="P38">
        <v>1224713.4643277673</v>
      </c>
      <c r="R38" t="s">
        <v>4111</v>
      </c>
      <c r="S38">
        <v>1224713.4643277673</v>
      </c>
      <c r="T38">
        <v>1255936.242513133</v>
      </c>
    </row>
    <row r="39" spans="4:20" x14ac:dyDescent="0.25">
      <c r="D39">
        <v>675</v>
      </c>
      <c r="E39">
        <v>972</v>
      </c>
      <c r="F39">
        <v>2016</v>
      </c>
      <c r="G39">
        <v>630</v>
      </c>
      <c r="H39">
        <v>1134</v>
      </c>
      <c r="I39">
        <v>2100</v>
      </c>
      <c r="J39">
        <v>100</v>
      </c>
      <c r="N39" t="s">
        <v>4112</v>
      </c>
      <c r="O39">
        <v>785</v>
      </c>
      <c r="P39">
        <v>1207</v>
      </c>
      <c r="R39" t="s">
        <v>4112</v>
      </c>
      <c r="S39">
        <v>1207</v>
      </c>
      <c r="T39">
        <v>952</v>
      </c>
    </row>
    <row r="40" spans="4:20" x14ac:dyDescent="0.25">
      <c r="D40">
        <v>438</v>
      </c>
      <c r="E40">
        <v>1188</v>
      </c>
      <c r="F40">
        <v>2142</v>
      </c>
      <c r="G40">
        <v>756</v>
      </c>
      <c r="H40">
        <v>1134</v>
      </c>
      <c r="I40">
        <v>450</v>
      </c>
      <c r="J40">
        <v>17</v>
      </c>
      <c r="N40" t="s">
        <v>4113</v>
      </c>
      <c r="O40">
        <v>0</v>
      </c>
      <c r="R40" t="s">
        <v>4113</v>
      </c>
      <c r="S40">
        <v>0</v>
      </c>
    </row>
    <row r="41" spans="4:20" x14ac:dyDescent="0.25">
      <c r="D41">
        <v>1022</v>
      </c>
      <c r="E41">
        <v>1404</v>
      </c>
      <c r="F41">
        <v>1008</v>
      </c>
      <c r="G41">
        <v>1008</v>
      </c>
      <c r="H41">
        <v>1638</v>
      </c>
      <c r="I41">
        <v>450</v>
      </c>
      <c r="J41">
        <v>153</v>
      </c>
      <c r="N41" t="s">
        <v>4114</v>
      </c>
      <c r="O41">
        <v>1715</v>
      </c>
      <c r="R41" t="s">
        <v>4114</v>
      </c>
      <c r="S41">
        <v>2030</v>
      </c>
    </row>
    <row r="42" spans="4:20" x14ac:dyDescent="0.25">
      <c r="D42">
        <v>644</v>
      </c>
      <c r="E42">
        <v>2160</v>
      </c>
      <c r="F42">
        <v>1260</v>
      </c>
      <c r="G42">
        <v>1008</v>
      </c>
      <c r="H42">
        <v>1764</v>
      </c>
      <c r="I42">
        <v>1050</v>
      </c>
      <c r="J42">
        <v>306</v>
      </c>
      <c r="N42" t="s">
        <v>4115</v>
      </c>
      <c r="O42">
        <v>-1.1395177192093435</v>
      </c>
      <c r="R42" t="s">
        <v>4115</v>
      </c>
      <c r="S42">
        <v>0.14066726539359539</v>
      </c>
    </row>
    <row r="43" spans="4:20" x14ac:dyDescent="0.25">
      <c r="D43">
        <v>57</v>
      </c>
      <c r="E43">
        <v>1232</v>
      </c>
      <c r="F43">
        <v>1512</v>
      </c>
      <c r="G43">
        <v>1638</v>
      </c>
      <c r="H43">
        <v>1764</v>
      </c>
      <c r="I43">
        <v>2250</v>
      </c>
      <c r="J43">
        <v>819</v>
      </c>
      <c r="N43" t="s">
        <v>4116</v>
      </c>
      <c r="O43">
        <v>0.12732320532146477</v>
      </c>
      <c r="R43" t="s">
        <v>4116</v>
      </c>
      <c r="S43">
        <v>0.44407338119983097</v>
      </c>
    </row>
    <row r="44" spans="4:20" x14ac:dyDescent="0.25">
      <c r="D44">
        <v>171</v>
      </c>
      <c r="E44">
        <v>1408</v>
      </c>
      <c r="F44">
        <v>1890</v>
      </c>
      <c r="G44">
        <v>1764</v>
      </c>
      <c r="H44">
        <v>2268</v>
      </c>
      <c r="I44">
        <v>2250</v>
      </c>
      <c r="J44">
        <v>693</v>
      </c>
      <c r="N44" t="s">
        <v>4117</v>
      </c>
      <c r="O44">
        <v>1.6457426051371156</v>
      </c>
      <c r="R44" t="s">
        <v>4117</v>
      </c>
      <c r="S44">
        <v>1.6456045968989919</v>
      </c>
    </row>
    <row r="45" spans="4:20" x14ac:dyDescent="0.25">
      <c r="D45">
        <v>768</v>
      </c>
      <c r="E45">
        <v>2992</v>
      </c>
      <c r="F45">
        <v>1890</v>
      </c>
      <c r="G45">
        <v>2016</v>
      </c>
      <c r="H45">
        <v>2520</v>
      </c>
      <c r="I45">
        <v>2850</v>
      </c>
      <c r="J45">
        <v>1540</v>
      </c>
      <c r="N45" t="s">
        <v>4118</v>
      </c>
      <c r="O45">
        <v>0.25464641064292953</v>
      </c>
      <c r="R45" t="s">
        <v>4118</v>
      </c>
      <c r="S45">
        <v>0.88814676239966195</v>
      </c>
    </row>
    <row r="46" spans="4:20" ht="15.75" thickBot="1" x14ac:dyDescent="0.3">
      <c r="D46">
        <v>160</v>
      </c>
      <c r="E46">
        <v>75</v>
      </c>
      <c r="F46">
        <v>1890</v>
      </c>
      <c r="G46">
        <v>882</v>
      </c>
      <c r="H46">
        <v>57</v>
      </c>
      <c r="I46">
        <v>680</v>
      </c>
      <c r="J46">
        <v>528</v>
      </c>
      <c r="N46" s="11" t="s">
        <v>4119</v>
      </c>
      <c r="O46" s="11">
        <v>1.9613481932114538</v>
      </c>
      <c r="P46" s="11"/>
      <c r="R46" s="11" t="s">
        <v>4119</v>
      </c>
      <c r="S46" s="11">
        <v>1.9611332762858948</v>
      </c>
      <c r="T46" s="11"/>
    </row>
    <row r="47" spans="4:20" x14ac:dyDescent="0.25">
      <c r="D47">
        <v>400</v>
      </c>
      <c r="E47">
        <v>90</v>
      </c>
      <c r="F47">
        <v>2142</v>
      </c>
      <c r="G47">
        <v>1008</v>
      </c>
      <c r="H47">
        <v>57</v>
      </c>
      <c r="I47">
        <v>680</v>
      </c>
      <c r="J47">
        <v>423</v>
      </c>
    </row>
    <row r="48" spans="4:20" x14ac:dyDescent="0.25">
      <c r="D48">
        <v>480</v>
      </c>
      <c r="E48">
        <v>464</v>
      </c>
      <c r="F48">
        <v>2394</v>
      </c>
      <c r="G48">
        <v>1008</v>
      </c>
      <c r="H48">
        <v>114</v>
      </c>
      <c r="I48">
        <v>2890</v>
      </c>
      <c r="J48">
        <v>1200</v>
      </c>
      <c r="N48" t="s">
        <v>4109</v>
      </c>
      <c r="R48" t="s">
        <v>4109</v>
      </c>
    </row>
    <row r="49" spans="4:20" ht="15.75" thickBot="1" x14ac:dyDescent="0.3">
      <c r="D49">
        <v>720</v>
      </c>
      <c r="E49">
        <v>551</v>
      </c>
      <c r="F49">
        <v>114</v>
      </c>
      <c r="G49">
        <v>1008</v>
      </c>
      <c r="H49">
        <v>228</v>
      </c>
      <c r="I49">
        <v>2465</v>
      </c>
      <c r="J49">
        <v>1786</v>
      </c>
    </row>
    <row r="50" spans="4:20" x14ac:dyDescent="0.25">
      <c r="D50">
        <v>1404</v>
      </c>
      <c r="E50">
        <v>830</v>
      </c>
      <c r="F50">
        <v>228</v>
      </c>
      <c r="G50">
        <v>1764</v>
      </c>
      <c r="H50">
        <v>285</v>
      </c>
      <c r="I50">
        <v>2465</v>
      </c>
      <c r="J50">
        <v>540</v>
      </c>
      <c r="N50" s="12"/>
      <c r="O50" s="12" t="s">
        <v>4099</v>
      </c>
      <c r="P50" s="12" t="s">
        <v>4100</v>
      </c>
      <c r="R50" s="12"/>
      <c r="S50" s="12" t="s">
        <v>4100</v>
      </c>
      <c r="T50" s="12" t="s">
        <v>4101</v>
      </c>
    </row>
    <row r="51" spans="4:20" x14ac:dyDescent="0.25">
      <c r="D51">
        <v>144</v>
      </c>
      <c r="E51">
        <v>913</v>
      </c>
      <c r="F51">
        <v>285</v>
      </c>
      <c r="G51">
        <v>1890</v>
      </c>
      <c r="H51">
        <v>513</v>
      </c>
      <c r="I51">
        <v>432</v>
      </c>
      <c r="J51">
        <v>240</v>
      </c>
      <c r="N51" t="s">
        <v>4110</v>
      </c>
      <c r="O51">
        <v>1216.7001050420167</v>
      </c>
      <c r="P51">
        <v>1217.8087649402391</v>
      </c>
      <c r="R51" t="s">
        <v>4110</v>
      </c>
      <c r="S51">
        <v>1217.8087649402391</v>
      </c>
      <c r="T51">
        <v>918.9655172413793</v>
      </c>
    </row>
    <row r="52" spans="4:20" x14ac:dyDescent="0.25">
      <c r="D52">
        <v>432</v>
      </c>
      <c r="E52">
        <v>1079</v>
      </c>
      <c r="F52">
        <v>456</v>
      </c>
      <c r="G52">
        <v>2016</v>
      </c>
      <c r="H52">
        <v>570</v>
      </c>
      <c r="I52">
        <v>1620</v>
      </c>
      <c r="J52">
        <v>264</v>
      </c>
      <c r="N52" t="s">
        <v>4111</v>
      </c>
      <c r="O52">
        <v>1255936.242513133</v>
      </c>
      <c r="P52">
        <v>1230900.8984858969</v>
      </c>
      <c r="R52" t="s">
        <v>4111</v>
      </c>
      <c r="S52">
        <v>1230900.8984858969</v>
      </c>
      <c r="T52">
        <v>572189.43738656992</v>
      </c>
    </row>
    <row r="53" spans="4:20" x14ac:dyDescent="0.25">
      <c r="D53">
        <v>378</v>
      </c>
      <c r="E53">
        <v>1577</v>
      </c>
      <c r="F53">
        <v>969</v>
      </c>
      <c r="G53">
        <v>2016</v>
      </c>
      <c r="H53">
        <v>627</v>
      </c>
      <c r="I53">
        <v>1620</v>
      </c>
      <c r="J53">
        <v>384</v>
      </c>
      <c r="N53" t="s">
        <v>4112</v>
      </c>
      <c r="O53">
        <v>952</v>
      </c>
      <c r="P53">
        <v>502</v>
      </c>
      <c r="R53" t="s">
        <v>4112</v>
      </c>
      <c r="S53">
        <v>502</v>
      </c>
      <c r="T53">
        <v>58</v>
      </c>
    </row>
    <row r="54" spans="4:20" x14ac:dyDescent="0.25">
      <c r="D54">
        <v>3024</v>
      </c>
      <c r="E54">
        <v>264</v>
      </c>
      <c r="F54">
        <v>969</v>
      </c>
      <c r="G54">
        <v>2394</v>
      </c>
      <c r="H54">
        <v>798</v>
      </c>
      <c r="I54">
        <v>176</v>
      </c>
      <c r="J54">
        <v>576</v>
      </c>
      <c r="N54" t="s">
        <v>4113</v>
      </c>
      <c r="O54">
        <v>0</v>
      </c>
      <c r="R54" t="s">
        <v>4113</v>
      </c>
      <c r="S54">
        <v>0</v>
      </c>
    </row>
    <row r="55" spans="4:20" x14ac:dyDescent="0.25">
      <c r="D55">
        <v>5340</v>
      </c>
      <c r="E55">
        <v>1320</v>
      </c>
      <c r="F55">
        <v>598.5</v>
      </c>
      <c r="G55">
        <v>2394</v>
      </c>
      <c r="H55">
        <v>912</v>
      </c>
      <c r="I55">
        <v>352</v>
      </c>
      <c r="J55">
        <v>102</v>
      </c>
      <c r="N55" t="s">
        <v>4114</v>
      </c>
      <c r="O55">
        <v>1028</v>
      </c>
      <c r="R55" t="s">
        <v>4114</v>
      </c>
      <c r="S55">
        <v>88</v>
      </c>
    </row>
    <row r="56" spans="4:20" x14ac:dyDescent="0.25">
      <c r="D56">
        <v>720</v>
      </c>
      <c r="E56">
        <v>1672</v>
      </c>
      <c r="F56">
        <v>38</v>
      </c>
      <c r="G56">
        <v>228</v>
      </c>
      <c r="H56">
        <v>912</v>
      </c>
      <c r="I56">
        <v>352</v>
      </c>
      <c r="J56">
        <v>1071</v>
      </c>
      <c r="N56" t="s">
        <v>4115</v>
      </c>
      <c r="O56">
        <v>-1.8053250713419962E-2</v>
      </c>
      <c r="R56" t="s">
        <v>4115</v>
      </c>
      <c r="S56">
        <v>2.6926826840726661</v>
      </c>
    </row>
    <row r="57" spans="4:20" x14ac:dyDescent="0.25">
      <c r="D57">
        <v>810</v>
      </c>
      <c r="E57">
        <v>1760</v>
      </c>
      <c r="F57">
        <v>57</v>
      </c>
      <c r="G57">
        <v>285</v>
      </c>
      <c r="H57">
        <v>912</v>
      </c>
      <c r="I57">
        <v>1408</v>
      </c>
      <c r="J57">
        <v>1530</v>
      </c>
      <c r="N57" t="s">
        <v>4116</v>
      </c>
      <c r="O57">
        <v>0.4927999377772545</v>
      </c>
      <c r="R57" t="s">
        <v>4116</v>
      </c>
      <c r="S57">
        <v>4.2426181607818567E-3</v>
      </c>
    </row>
    <row r="58" spans="4:20" x14ac:dyDescent="0.25">
      <c r="D58">
        <v>900</v>
      </c>
      <c r="E58">
        <v>110</v>
      </c>
      <c r="F58">
        <v>76</v>
      </c>
      <c r="G58">
        <v>399</v>
      </c>
      <c r="H58">
        <v>1026</v>
      </c>
      <c r="I58">
        <v>2112</v>
      </c>
      <c r="J58">
        <v>1683</v>
      </c>
      <c r="N58" t="s">
        <v>4117</v>
      </c>
      <c r="O58">
        <v>1.646337237455876</v>
      </c>
      <c r="R58" t="s">
        <v>4117</v>
      </c>
      <c r="S58">
        <v>1.662354029166899</v>
      </c>
    </row>
    <row r="59" spans="4:20" x14ac:dyDescent="0.25">
      <c r="D59">
        <v>2376</v>
      </c>
      <c r="E59">
        <v>220</v>
      </c>
      <c r="F59">
        <v>76</v>
      </c>
      <c r="G59">
        <v>399</v>
      </c>
      <c r="H59">
        <v>1083</v>
      </c>
      <c r="I59">
        <v>2816</v>
      </c>
      <c r="J59">
        <v>2295</v>
      </c>
      <c r="N59" t="s">
        <v>4118</v>
      </c>
      <c r="O59">
        <v>0.98559987555450901</v>
      </c>
      <c r="R59" t="s">
        <v>4118</v>
      </c>
      <c r="S59">
        <v>8.4852363215637133E-3</v>
      </c>
    </row>
    <row r="60" spans="4:20" ht="15.75" thickBot="1" x14ac:dyDescent="0.3">
      <c r="D60">
        <v>1920</v>
      </c>
      <c r="E60">
        <v>550</v>
      </c>
      <c r="F60">
        <v>114</v>
      </c>
      <c r="G60">
        <v>456</v>
      </c>
      <c r="H60">
        <v>57</v>
      </c>
      <c r="I60">
        <v>15</v>
      </c>
      <c r="J60">
        <v>2295</v>
      </c>
      <c r="N60" s="11" t="s">
        <v>4119</v>
      </c>
      <c r="O60" s="11">
        <v>1.9622743145706572</v>
      </c>
      <c r="P60" s="11"/>
      <c r="R60" s="11" t="s">
        <v>4119</v>
      </c>
      <c r="S60" s="11">
        <v>1.9872898648311721</v>
      </c>
      <c r="T60" s="11"/>
    </row>
    <row r="61" spans="4:20" x14ac:dyDescent="0.25">
      <c r="D61">
        <v>4050</v>
      </c>
      <c r="E61">
        <v>990</v>
      </c>
      <c r="F61">
        <v>133</v>
      </c>
      <c r="G61">
        <v>513</v>
      </c>
      <c r="H61">
        <v>95</v>
      </c>
      <c r="I61">
        <v>75</v>
      </c>
      <c r="J61">
        <v>184</v>
      </c>
    </row>
    <row r="62" spans="4:20" x14ac:dyDescent="0.25">
      <c r="D62">
        <v>4320</v>
      </c>
      <c r="E62">
        <v>90</v>
      </c>
      <c r="F62">
        <v>171</v>
      </c>
      <c r="G62">
        <v>798</v>
      </c>
      <c r="H62">
        <v>133</v>
      </c>
      <c r="I62">
        <v>90</v>
      </c>
      <c r="J62">
        <v>297</v>
      </c>
      <c r="N62" t="s">
        <v>4109</v>
      </c>
      <c r="R62" t="s">
        <v>4109</v>
      </c>
    </row>
    <row r="63" spans="4:20" ht="15.75" thickBot="1" x14ac:dyDescent="0.3">
      <c r="D63">
        <v>684</v>
      </c>
      <c r="E63">
        <v>162</v>
      </c>
      <c r="F63">
        <v>209</v>
      </c>
      <c r="G63">
        <v>969</v>
      </c>
      <c r="H63">
        <v>152</v>
      </c>
      <c r="I63">
        <v>165</v>
      </c>
      <c r="J63">
        <v>495</v>
      </c>
    </row>
    <row r="64" spans="4:20" x14ac:dyDescent="0.25">
      <c r="D64">
        <v>2492</v>
      </c>
      <c r="E64">
        <v>702</v>
      </c>
      <c r="F64">
        <v>209</v>
      </c>
      <c r="G64">
        <v>969</v>
      </c>
      <c r="H64">
        <v>152</v>
      </c>
      <c r="I64">
        <v>210</v>
      </c>
      <c r="J64">
        <v>1584</v>
      </c>
      <c r="N64" s="12"/>
      <c r="O64" s="12" t="s">
        <v>4101</v>
      </c>
      <c r="P64" s="12" t="s">
        <v>4102</v>
      </c>
      <c r="R64" s="12"/>
      <c r="S64" s="12" t="s">
        <v>4102</v>
      </c>
      <c r="T64" s="12" t="s">
        <v>4103</v>
      </c>
    </row>
    <row r="65" spans="4:20" x14ac:dyDescent="0.25">
      <c r="D65">
        <v>2848</v>
      </c>
      <c r="E65">
        <v>918</v>
      </c>
      <c r="F65">
        <v>247</v>
      </c>
      <c r="G65">
        <v>1140</v>
      </c>
      <c r="H65">
        <v>171</v>
      </c>
      <c r="I65">
        <v>319</v>
      </c>
      <c r="N65" t="s">
        <v>4110</v>
      </c>
      <c r="O65">
        <v>918.9655172413793</v>
      </c>
      <c r="P65">
        <v>1407.090909090909</v>
      </c>
      <c r="R65" t="s">
        <v>4110</v>
      </c>
      <c r="S65">
        <v>1407.090909090909</v>
      </c>
      <c r="T65">
        <v>470</v>
      </c>
    </row>
    <row r="66" spans="4:20" x14ac:dyDescent="0.25">
      <c r="D66">
        <v>2047</v>
      </c>
      <c r="E66">
        <v>231</v>
      </c>
      <c r="F66">
        <v>285</v>
      </c>
      <c r="G66">
        <v>598.5</v>
      </c>
      <c r="H66">
        <v>171</v>
      </c>
      <c r="I66">
        <v>493</v>
      </c>
      <c r="N66" t="s">
        <v>4111</v>
      </c>
      <c r="O66">
        <v>572189.43738656992</v>
      </c>
      <c r="P66">
        <v>2008432.8909090911</v>
      </c>
      <c r="R66" t="s">
        <v>4111</v>
      </c>
      <c r="S66">
        <v>2008432.8909090911</v>
      </c>
      <c r="T66">
        <v>9800</v>
      </c>
    </row>
    <row r="67" spans="4:20" x14ac:dyDescent="0.25">
      <c r="D67">
        <v>1125</v>
      </c>
      <c r="E67">
        <v>1386</v>
      </c>
      <c r="F67">
        <v>285</v>
      </c>
      <c r="G67">
        <v>19</v>
      </c>
      <c r="H67">
        <v>228</v>
      </c>
      <c r="I67">
        <v>664</v>
      </c>
      <c r="N67" t="s">
        <v>4112</v>
      </c>
      <c r="O67">
        <v>58</v>
      </c>
      <c r="P67">
        <v>11</v>
      </c>
      <c r="R67" t="s">
        <v>4112</v>
      </c>
      <c r="S67">
        <v>11</v>
      </c>
      <c r="T67">
        <v>2</v>
      </c>
    </row>
    <row r="68" spans="4:20" x14ac:dyDescent="0.25">
      <c r="D68">
        <v>3600</v>
      </c>
      <c r="E68">
        <v>1617</v>
      </c>
      <c r="F68">
        <v>342</v>
      </c>
      <c r="G68">
        <v>38</v>
      </c>
      <c r="H68">
        <v>228</v>
      </c>
      <c r="I68">
        <v>1162</v>
      </c>
      <c r="N68" t="s">
        <v>4113</v>
      </c>
      <c r="O68">
        <v>0</v>
      </c>
      <c r="R68" t="s">
        <v>4113</v>
      </c>
      <c r="S68">
        <v>0</v>
      </c>
    </row>
    <row r="69" spans="4:20" x14ac:dyDescent="0.25">
      <c r="D69">
        <v>880</v>
      </c>
      <c r="E69">
        <v>2772</v>
      </c>
      <c r="F69">
        <v>380</v>
      </c>
      <c r="G69">
        <v>38</v>
      </c>
      <c r="H69">
        <v>285</v>
      </c>
      <c r="I69">
        <v>1328</v>
      </c>
      <c r="N69" t="s">
        <v>4114</v>
      </c>
      <c r="O69">
        <v>11</v>
      </c>
      <c r="R69" t="s">
        <v>4114</v>
      </c>
      <c r="S69">
        <v>10</v>
      </c>
    </row>
    <row r="70" spans="4:20" x14ac:dyDescent="0.25">
      <c r="D70">
        <v>2288</v>
      </c>
      <c r="E70">
        <v>2772</v>
      </c>
      <c r="F70">
        <v>150</v>
      </c>
      <c r="G70">
        <v>76</v>
      </c>
      <c r="H70">
        <v>361</v>
      </c>
      <c r="I70">
        <v>1577</v>
      </c>
      <c r="N70" t="s">
        <v>4115</v>
      </c>
      <c r="O70">
        <v>-1.112685120271701</v>
      </c>
      <c r="R70" t="s">
        <v>4115</v>
      </c>
      <c r="S70">
        <v>2.1642064310557942</v>
      </c>
    </row>
    <row r="71" spans="4:20" x14ac:dyDescent="0.25">
      <c r="D71">
        <v>174</v>
      </c>
      <c r="E71">
        <v>4158</v>
      </c>
      <c r="F71">
        <v>600</v>
      </c>
      <c r="G71">
        <v>133</v>
      </c>
      <c r="H71">
        <v>171</v>
      </c>
      <c r="I71">
        <v>1660</v>
      </c>
      <c r="N71" t="s">
        <v>4116</v>
      </c>
      <c r="O71">
        <v>0.14478442067284436</v>
      </c>
      <c r="R71" t="s">
        <v>4116</v>
      </c>
      <c r="S71">
        <v>2.7856224272969469E-2</v>
      </c>
    </row>
    <row r="72" spans="4:20" x14ac:dyDescent="0.25">
      <c r="D72">
        <v>1044</v>
      </c>
      <c r="E72">
        <v>138</v>
      </c>
      <c r="F72">
        <v>1650</v>
      </c>
      <c r="G72">
        <v>133</v>
      </c>
      <c r="H72">
        <v>171</v>
      </c>
      <c r="I72">
        <v>996</v>
      </c>
      <c r="N72" t="s">
        <v>4117</v>
      </c>
      <c r="O72">
        <v>1.7958848187040437</v>
      </c>
      <c r="R72" t="s">
        <v>4117</v>
      </c>
      <c r="S72">
        <v>1.812461122811676</v>
      </c>
    </row>
    <row r="73" spans="4:20" x14ac:dyDescent="0.25">
      <c r="D73">
        <v>2262</v>
      </c>
      <c r="E73">
        <v>552</v>
      </c>
      <c r="F73">
        <v>1800</v>
      </c>
      <c r="G73">
        <v>209</v>
      </c>
      <c r="H73">
        <v>171</v>
      </c>
      <c r="I73">
        <v>1232</v>
      </c>
      <c r="N73" t="s">
        <v>4118</v>
      </c>
      <c r="O73">
        <v>0.28956884134568872</v>
      </c>
      <c r="R73" t="s">
        <v>4118</v>
      </c>
      <c r="S73">
        <v>5.5712448545938938E-2</v>
      </c>
    </row>
    <row r="74" spans="4:20" ht="15.75" thickBot="1" x14ac:dyDescent="0.3">
      <c r="D74">
        <v>462</v>
      </c>
      <c r="E74">
        <v>966</v>
      </c>
      <c r="F74">
        <v>1950</v>
      </c>
      <c r="G74">
        <v>228</v>
      </c>
      <c r="H74">
        <v>750</v>
      </c>
      <c r="I74">
        <v>110</v>
      </c>
      <c r="N74" s="11" t="s">
        <v>4119</v>
      </c>
      <c r="O74" s="11">
        <v>2.2009851600916384</v>
      </c>
      <c r="P74" s="11"/>
      <c r="R74" s="11" t="s">
        <v>4119</v>
      </c>
      <c r="S74" s="11">
        <v>2.2281388519862744</v>
      </c>
      <c r="T74" s="11"/>
    </row>
    <row r="75" spans="4:20" x14ac:dyDescent="0.25">
      <c r="D75">
        <v>150</v>
      </c>
      <c r="E75">
        <v>1104</v>
      </c>
      <c r="F75">
        <v>2850</v>
      </c>
      <c r="G75">
        <v>304</v>
      </c>
      <c r="H75">
        <v>750</v>
      </c>
      <c r="I75">
        <v>165</v>
      </c>
    </row>
    <row r="76" spans="4:20" x14ac:dyDescent="0.25">
      <c r="D76">
        <v>136</v>
      </c>
      <c r="E76">
        <v>2346</v>
      </c>
      <c r="F76">
        <v>3000</v>
      </c>
      <c r="G76">
        <v>323</v>
      </c>
      <c r="H76">
        <v>750</v>
      </c>
      <c r="I76">
        <v>440</v>
      </c>
    </row>
    <row r="77" spans="4:20" x14ac:dyDescent="0.25">
      <c r="D77">
        <v>255</v>
      </c>
      <c r="E77">
        <v>816</v>
      </c>
      <c r="F77">
        <v>300</v>
      </c>
      <c r="G77">
        <v>750</v>
      </c>
      <c r="H77">
        <v>1050</v>
      </c>
      <c r="I77">
        <v>632.5</v>
      </c>
    </row>
    <row r="78" spans="4:20" x14ac:dyDescent="0.25">
      <c r="D78">
        <v>1404</v>
      </c>
      <c r="E78">
        <v>1224</v>
      </c>
      <c r="F78">
        <v>450</v>
      </c>
      <c r="G78">
        <v>1500</v>
      </c>
      <c r="H78">
        <v>1200</v>
      </c>
      <c r="I78">
        <v>180</v>
      </c>
    </row>
    <row r="79" spans="4:20" x14ac:dyDescent="0.25">
      <c r="D79">
        <v>1620</v>
      </c>
      <c r="E79">
        <v>1326</v>
      </c>
      <c r="F79">
        <v>1500</v>
      </c>
      <c r="G79">
        <v>1800</v>
      </c>
      <c r="H79">
        <v>1950</v>
      </c>
      <c r="I79">
        <v>270</v>
      </c>
    </row>
    <row r="80" spans="4:20" x14ac:dyDescent="0.25">
      <c r="D80">
        <v>1836</v>
      </c>
      <c r="E80">
        <v>1734</v>
      </c>
      <c r="F80">
        <v>510</v>
      </c>
      <c r="G80">
        <v>1800</v>
      </c>
      <c r="H80">
        <v>750</v>
      </c>
      <c r="I80">
        <v>810</v>
      </c>
    </row>
    <row r="81" spans="4:9" x14ac:dyDescent="0.25">
      <c r="D81">
        <v>825</v>
      </c>
      <c r="E81">
        <v>1836</v>
      </c>
      <c r="F81">
        <v>850</v>
      </c>
      <c r="G81">
        <v>1800</v>
      </c>
      <c r="H81">
        <v>900</v>
      </c>
      <c r="I81">
        <v>900</v>
      </c>
    </row>
    <row r="82" spans="4:9" x14ac:dyDescent="0.25">
      <c r="D82">
        <v>840</v>
      </c>
      <c r="E82">
        <v>2040</v>
      </c>
      <c r="F82">
        <v>1190</v>
      </c>
      <c r="G82">
        <v>2100</v>
      </c>
      <c r="H82">
        <v>1800</v>
      </c>
      <c r="I82">
        <v>990</v>
      </c>
    </row>
    <row r="83" spans="4:9" x14ac:dyDescent="0.25">
      <c r="D83">
        <v>1760</v>
      </c>
      <c r="E83">
        <v>84</v>
      </c>
      <c r="F83">
        <v>2720</v>
      </c>
      <c r="G83">
        <v>2400</v>
      </c>
      <c r="H83">
        <v>1950</v>
      </c>
      <c r="I83">
        <v>1080</v>
      </c>
    </row>
    <row r="84" spans="4:9" x14ac:dyDescent="0.25">
      <c r="D84">
        <v>2112</v>
      </c>
      <c r="E84">
        <v>1092</v>
      </c>
      <c r="F84">
        <v>2720</v>
      </c>
      <c r="G84">
        <v>2400</v>
      </c>
      <c r="H84">
        <v>680</v>
      </c>
      <c r="I84">
        <v>1080</v>
      </c>
    </row>
    <row r="85" spans="4:9" x14ac:dyDescent="0.25">
      <c r="D85">
        <v>2640</v>
      </c>
      <c r="E85">
        <v>99</v>
      </c>
      <c r="F85">
        <v>3060</v>
      </c>
      <c r="G85">
        <v>300</v>
      </c>
      <c r="H85">
        <v>680</v>
      </c>
      <c r="I85">
        <v>1530</v>
      </c>
    </row>
    <row r="86" spans="4:9" x14ac:dyDescent="0.25">
      <c r="D86">
        <v>900</v>
      </c>
      <c r="E86">
        <v>231</v>
      </c>
      <c r="F86">
        <v>2465</v>
      </c>
      <c r="G86">
        <v>900</v>
      </c>
      <c r="H86">
        <v>850</v>
      </c>
      <c r="I86">
        <v>162</v>
      </c>
    </row>
    <row r="87" spans="4:9" x14ac:dyDescent="0.25">
      <c r="D87">
        <v>1034</v>
      </c>
      <c r="E87">
        <v>495</v>
      </c>
      <c r="F87">
        <v>216</v>
      </c>
      <c r="G87">
        <v>1050</v>
      </c>
      <c r="H87">
        <v>850</v>
      </c>
      <c r="I87">
        <v>486</v>
      </c>
    </row>
    <row r="88" spans="4:9" x14ac:dyDescent="0.25">
      <c r="D88">
        <v>646</v>
      </c>
      <c r="E88">
        <v>1400</v>
      </c>
      <c r="F88">
        <v>216</v>
      </c>
      <c r="G88">
        <v>1650</v>
      </c>
      <c r="H88">
        <v>1020</v>
      </c>
      <c r="I88">
        <v>540</v>
      </c>
    </row>
    <row r="89" spans="4:9" x14ac:dyDescent="0.25">
      <c r="D89">
        <v>150</v>
      </c>
      <c r="E89">
        <v>2100</v>
      </c>
      <c r="F89">
        <v>540</v>
      </c>
      <c r="G89">
        <v>1650</v>
      </c>
      <c r="H89">
        <v>2040</v>
      </c>
      <c r="I89">
        <v>648</v>
      </c>
    </row>
    <row r="90" spans="4:9" x14ac:dyDescent="0.25">
      <c r="D90">
        <v>475</v>
      </c>
      <c r="E90">
        <v>2800</v>
      </c>
      <c r="F90">
        <v>972</v>
      </c>
      <c r="G90">
        <v>1800</v>
      </c>
      <c r="H90">
        <v>2380</v>
      </c>
      <c r="I90">
        <v>756</v>
      </c>
    </row>
    <row r="91" spans="4:9" x14ac:dyDescent="0.25">
      <c r="D91">
        <v>495</v>
      </c>
      <c r="E91">
        <v>2730</v>
      </c>
      <c r="F91">
        <v>1512</v>
      </c>
      <c r="G91">
        <v>2250</v>
      </c>
      <c r="H91">
        <v>2550</v>
      </c>
      <c r="I91">
        <v>756</v>
      </c>
    </row>
    <row r="92" spans="4:9" x14ac:dyDescent="0.25">
      <c r="D92">
        <v>2112</v>
      </c>
      <c r="E92">
        <v>3570</v>
      </c>
      <c r="F92">
        <v>1512</v>
      </c>
      <c r="G92">
        <v>2400</v>
      </c>
      <c r="H92">
        <v>2720</v>
      </c>
      <c r="I92">
        <v>1617</v>
      </c>
    </row>
    <row r="93" spans="4:9" x14ac:dyDescent="0.25">
      <c r="D93">
        <v>528</v>
      </c>
      <c r="E93">
        <v>280</v>
      </c>
      <c r="F93">
        <v>1620</v>
      </c>
      <c r="G93">
        <v>2400</v>
      </c>
      <c r="H93">
        <v>3060</v>
      </c>
      <c r="I93">
        <v>2310</v>
      </c>
    </row>
    <row r="94" spans="4:9" x14ac:dyDescent="0.25">
      <c r="D94">
        <v>1496</v>
      </c>
      <c r="E94">
        <v>630</v>
      </c>
      <c r="F94">
        <v>1728</v>
      </c>
      <c r="G94">
        <v>2550</v>
      </c>
      <c r="H94">
        <v>3230</v>
      </c>
      <c r="I94">
        <v>2310</v>
      </c>
    </row>
    <row r="95" spans="4:9" x14ac:dyDescent="0.25">
      <c r="D95">
        <v>192</v>
      </c>
      <c r="E95">
        <v>1050</v>
      </c>
      <c r="F95">
        <v>972</v>
      </c>
      <c r="G95">
        <v>2700</v>
      </c>
      <c r="H95">
        <v>3400</v>
      </c>
      <c r="I95">
        <v>3465</v>
      </c>
    </row>
    <row r="96" spans="4:9" x14ac:dyDescent="0.25">
      <c r="D96">
        <v>1728</v>
      </c>
      <c r="E96">
        <v>1170</v>
      </c>
      <c r="F96">
        <v>972</v>
      </c>
      <c r="G96">
        <v>2700</v>
      </c>
      <c r="H96">
        <v>108</v>
      </c>
      <c r="I96">
        <v>3696</v>
      </c>
    </row>
    <row r="97" spans="4:9" x14ac:dyDescent="0.25">
      <c r="D97">
        <v>38</v>
      </c>
      <c r="E97">
        <v>780</v>
      </c>
      <c r="F97">
        <v>1936</v>
      </c>
      <c r="G97">
        <v>3000</v>
      </c>
      <c r="H97">
        <v>216</v>
      </c>
      <c r="I97">
        <v>4158</v>
      </c>
    </row>
    <row r="98" spans="4:9" x14ac:dyDescent="0.25">
      <c r="D98">
        <v>380</v>
      </c>
      <c r="E98">
        <v>1125</v>
      </c>
      <c r="F98">
        <v>2816</v>
      </c>
      <c r="G98">
        <v>340</v>
      </c>
      <c r="H98">
        <v>972</v>
      </c>
      <c r="I98">
        <v>4620</v>
      </c>
    </row>
    <row r="99" spans="4:9" x14ac:dyDescent="0.25">
      <c r="D99">
        <v>570</v>
      </c>
      <c r="E99">
        <v>2925</v>
      </c>
      <c r="F99">
        <v>45</v>
      </c>
      <c r="G99">
        <v>510</v>
      </c>
      <c r="H99">
        <v>972</v>
      </c>
      <c r="I99">
        <v>2160</v>
      </c>
    </row>
    <row r="100" spans="4:9" x14ac:dyDescent="0.25">
      <c r="D100">
        <v>2448</v>
      </c>
      <c r="E100">
        <v>3150</v>
      </c>
      <c r="F100">
        <v>90</v>
      </c>
      <c r="G100">
        <v>510</v>
      </c>
      <c r="H100">
        <v>972</v>
      </c>
      <c r="I100">
        <v>2295</v>
      </c>
    </row>
    <row r="101" spans="4:9" x14ac:dyDescent="0.25">
      <c r="D101">
        <v>372</v>
      </c>
      <c r="E101">
        <v>3150</v>
      </c>
      <c r="F101">
        <v>90</v>
      </c>
      <c r="G101">
        <v>850</v>
      </c>
      <c r="H101">
        <v>1296</v>
      </c>
      <c r="I101">
        <v>1485</v>
      </c>
    </row>
    <row r="102" spans="4:9" x14ac:dyDescent="0.25">
      <c r="D102">
        <v>4032</v>
      </c>
      <c r="E102">
        <v>108</v>
      </c>
      <c r="F102">
        <v>195</v>
      </c>
      <c r="G102">
        <v>1530</v>
      </c>
      <c r="H102">
        <v>1512</v>
      </c>
      <c r="I102">
        <v>276</v>
      </c>
    </row>
    <row r="103" spans="4:9" x14ac:dyDescent="0.25">
      <c r="D103">
        <v>4896</v>
      </c>
      <c r="E103">
        <v>648</v>
      </c>
      <c r="F103">
        <v>210</v>
      </c>
      <c r="G103">
        <v>1870</v>
      </c>
      <c r="H103">
        <v>1728</v>
      </c>
      <c r="I103">
        <v>1932</v>
      </c>
    </row>
    <row r="104" spans="4:9" x14ac:dyDescent="0.25">
      <c r="D104">
        <v>180</v>
      </c>
      <c r="E104">
        <v>584</v>
      </c>
      <c r="F104">
        <v>255</v>
      </c>
      <c r="G104">
        <v>2210</v>
      </c>
      <c r="H104">
        <v>2052</v>
      </c>
      <c r="I104">
        <v>1932</v>
      </c>
    </row>
    <row r="105" spans="4:9" x14ac:dyDescent="0.25">
      <c r="D105">
        <v>1131</v>
      </c>
      <c r="E105">
        <v>1095</v>
      </c>
      <c r="F105">
        <v>300</v>
      </c>
      <c r="G105">
        <v>2210</v>
      </c>
      <c r="H105">
        <v>972</v>
      </c>
      <c r="I105">
        <v>2484</v>
      </c>
    </row>
    <row r="106" spans="4:9" x14ac:dyDescent="0.25">
      <c r="D106">
        <v>576</v>
      </c>
      <c r="E106">
        <v>138</v>
      </c>
      <c r="F106">
        <v>58</v>
      </c>
      <c r="G106">
        <v>2550</v>
      </c>
      <c r="H106">
        <v>352</v>
      </c>
      <c r="I106">
        <v>408</v>
      </c>
    </row>
    <row r="107" spans="4:9" x14ac:dyDescent="0.25">
      <c r="D107">
        <v>1920</v>
      </c>
      <c r="E107">
        <v>266</v>
      </c>
      <c r="F107">
        <v>203</v>
      </c>
      <c r="G107">
        <v>2720</v>
      </c>
      <c r="H107">
        <v>528</v>
      </c>
      <c r="I107">
        <v>510</v>
      </c>
    </row>
    <row r="108" spans="4:9" x14ac:dyDescent="0.25">
      <c r="D108">
        <v>670</v>
      </c>
      <c r="E108">
        <v>380</v>
      </c>
      <c r="F108">
        <v>348</v>
      </c>
      <c r="G108">
        <v>2890</v>
      </c>
      <c r="H108">
        <v>1408</v>
      </c>
      <c r="I108">
        <v>714</v>
      </c>
    </row>
    <row r="109" spans="4:9" x14ac:dyDescent="0.25">
      <c r="D109">
        <v>297</v>
      </c>
      <c r="E109">
        <v>418</v>
      </c>
      <c r="F109">
        <v>166</v>
      </c>
      <c r="G109">
        <v>3060</v>
      </c>
      <c r="H109">
        <v>1584</v>
      </c>
      <c r="I109">
        <v>714</v>
      </c>
    </row>
    <row r="110" spans="4:9" x14ac:dyDescent="0.25">
      <c r="D110">
        <v>23</v>
      </c>
      <c r="E110">
        <v>532</v>
      </c>
      <c r="F110">
        <v>249</v>
      </c>
      <c r="G110">
        <v>3060</v>
      </c>
      <c r="H110">
        <v>1584</v>
      </c>
      <c r="I110">
        <v>816</v>
      </c>
    </row>
    <row r="111" spans="4:9" x14ac:dyDescent="0.25">
      <c r="D111">
        <v>138</v>
      </c>
      <c r="E111">
        <v>722</v>
      </c>
      <c r="F111">
        <v>415</v>
      </c>
      <c r="G111">
        <v>3230</v>
      </c>
      <c r="H111">
        <v>1760</v>
      </c>
      <c r="I111">
        <v>1428</v>
      </c>
    </row>
    <row r="112" spans="4:9" x14ac:dyDescent="0.25">
      <c r="D112">
        <v>437</v>
      </c>
      <c r="E112">
        <v>760</v>
      </c>
      <c r="F112">
        <v>581</v>
      </c>
      <c r="G112">
        <v>3230</v>
      </c>
      <c r="H112">
        <v>3344</v>
      </c>
      <c r="I112">
        <v>1938</v>
      </c>
    </row>
    <row r="113" spans="5:9" x14ac:dyDescent="0.25">
      <c r="E113">
        <v>418</v>
      </c>
      <c r="F113">
        <v>581</v>
      </c>
      <c r="G113">
        <v>3230</v>
      </c>
      <c r="H113">
        <v>1496</v>
      </c>
      <c r="I113">
        <v>2040</v>
      </c>
    </row>
    <row r="114" spans="5:9" x14ac:dyDescent="0.25">
      <c r="E114">
        <v>342</v>
      </c>
      <c r="F114">
        <v>996</v>
      </c>
      <c r="G114">
        <v>3400</v>
      </c>
      <c r="H114">
        <v>30</v>
      </c>
      <c r="I114">
        <v>336</v>
      </c>
    </row>
    <row r="115" spans="5:9" x14ac:dyDescent="0.25">
      <c r="E115">
        <v>627</v>
      </c>
      <c r="F115">
        <v>1079</v>
      </c>
      <c r="G115">
        <v>3400</v>
      </c>
      <c r="H115">
        <v>30</v>
      </c>
      <c r="I115">
        <v>504</v>
      </c>
    </row>
    <row r="116" spans="5:9" x14ac:dyDescent="0.25">
      <c r="E116">
        <v>1083</v>
      </c>
      <c r="F116">
        <v>1245</v>
      </c>
      <c r="G116">
        <v>2465</v>
      </c>
      <c r="H116">
        <v>45</v>
      </c>
      <c r="I116">
        <v>840</v>
      </c>
    </row>
    <row r="117" spans="5:9" x14ac:dyDescent="0.25">
      <c r="E117">
        <v>192</v>
      </c>
      <c r="F117">
        <v>1577</v>
      </c>
      <c r="G117">
        <v>432</v>
      </c>
      <c r="H117">
        <v>75</v>
      </c>
      <c r="I117">
        <v>840</v>
      </c>
    </row>
    <row r="118" spans="5:9" x14ac:dyDescent="0.25">
      <c r="E118">
        <v>480</v>
      </c>
      <c r="F118">
        <v>792</v>
      </c>
      <c r="G118">
        <v>432</v>
      </c>
      <c r="H118">
        <v>90</v>
      </c>
      <c r="I118">
        <v>1428</v>
      </c>
    </row>
    <row r="119" spans="5:9" x14ac:dyDescent="0.25">
      <c r="E119">
        <v>576</v>
      </c>
      <c r="F119">
        <v>1056</v>
      </c>
      <c r="G119">
        <v>540</v>
      </c>
      <c r="H119">
        <v>135</v>
      </c>
      <c r="I119">
        <v>561</v>
      </c>
    </row>
    <row r="120" spans="5:9" x14ac:dyDescent="0.25">
      <c r="E120">
        <v>1056</v>
      </c>
      <c r="F120">
        <v>1056</v>
      </c>
      <c r="G120">
        <v>648</v>
      </c>
      <c r="H120">
        <v>180</v>
      </c>
      <c r="I120">
        <v>627</v>
      </c>
    </row>
    <row r="121" spans="5:9" x14ac:dyDescent="0.25">
      <c r="E121">
        <v>1680</v>
      </c>
      <c r="F121">
        <v>1760</v>
      </c>
      <c r="G121">
        <v>648</v>
      </c>
      <c r="H121">
        <v>255</v>
      </c>
      <c r="I121">
        <v>396</v>
      </c>
    </row>
    <row r="122" spans="5:9" x14ac:dyDescent="0.25">
      <c r="E122">
        <v>3360</v>
      </c>
      <c r="F122">
        <v>1100</v>
      </c>
      <c r="G122">
        <v>648</v>
      </c>
      <c r="H122">
        <v>270</v>
      </c>
      <c r="I122">
        <v>280</v>
      </c>
    </row>
    <row r="123" spans="5:9" x14ac:dyDescent="0.25">
      <c r="E123">
        <v>80</v>
      </c>
      <c r="F123">
        <v>55</v>
      </c>
      <c r="G123">
        <v>756</v>
      </c>
      <c r="H123">
        <v>285</v>
      </c>
      <c r="I123">
        <v>1820</v>
      </c>
    </row>
    <row r="124" spans="5:9" x14ac:dyDescent="0.25">
      <c r="E124">
        <v>480</v>
      </c>
      <c r="F124">
        <v>495</v>
      </c>
      <c r="G124">
        <v>864</v>
      </c>
      <c r="H124">
        <v>29</v>
      </c>
      <c r="I124">
        <v>2520</v>
      </c>
    </row>
    <row r="125" spans="5:9" x14ac:dyDescent="0.25">
      <c r="E125">
        <v>560</v>
      </c>
      <c r="F125">
        <v>550</v>
      </c>
      <c r="G125">
        <v>864</v>
      </c>
      <c r="H125">
        <v>493</v>
      </c>
      <c r="I125">
        <v>210</v>
      </c>
    </row>
    <row r="126" spans="5:9" x14ac:dyDescent="0.25">
      <c r="E126">
        <v>880</v>
      </c>
      <c r="F126">
        <v>550</v>
      </c>
      <c r="G126">
        <v>864</v>
      </c>
      <c r="H126">
        <v>522</v>
      </c>
      <c r="I126">
        <v>840</v>
      </c>
    </row>
    <row r="127" spans="5:9" x14ac:dyDescent="0.25">
      <c r="E127">
        <v>960</v>
      </c>
      <c r="F127">
        <v>605</v>
      </c>
      <c r="G127">
        <v>1188</v>
      </c>
      <c r="H127">
        <v>406</v>
      </c>
      <c r="I127">
        <v>1260</v>
      </c>
    </row>
    <row r="128" spans="5:9" x14ac:dyDescent="0.25">
      <c r="E128">
        <v>1040</v>
      </c>
      <c r="F128">
        <v>715</v>
      </c>
      <c r="G128">
        <v>1404</v>
      </c>
      <c r="H128">
        <v>406</v>
      </c>
      <c r="I128">
        <v>2310</v>
      </c>
    </row>
    <row r="129" spans="5:9" x14ac:dyDescent="0.25">
      <c r="E129">
        <v>1120</v>
      </c>
      <c r="F129">
        <v>770</v>
      </c>
      <c r="G129">
        <v>1512</v>
      </c>
      <c r="H129">
        <v>83</v>
      </c>
      <c r="I129">
        <v>3150</v>
      </c>
    </row>
    <row r="130" spans="5:9" x14ac:dyDescent="0.25">
      <c r="E130">
        <v>2240</v>
      </c>
      <c r="F130">
        <v>880</v>
      </c>
      <c r="G130">
        <v>1728</v>
      </c>
      <c r="H130">
        <v>332</v>
      </c>
      <c r="I130">
        <v>3150</v>
      </c>
    </row>
    <row r="131" spans="5:9" x14ac:dyDescent="0.25">
      <c r="E131">
        <v>180</v>
      </c>
      <c r="F131">
        <v>935</v>
      </c>
      <c r="G131">
        <v>2052</v>
      </c>
      <c r="H131">
        <v>581</v>
      </c>
      <c r="I131">
        <v>3360</v>
      </c>
    </row>
    <row r="132" spans="5:9" x14ac:dyDescent="0.25">
      <c r="E132">
        <v>360</v>
      </c>
      <c r="F132">
        <v>990</v>
      </c>
      <c r="G132">
        <v>2160</v>
      </c>
      <c r="H132">
        <v>581</v>
      </c>
      <c r="I132">
        <v>3780</v>
      </c>
    </row>
    <row r="133" spans="5:9" x14ac:dyDescent="0.25">
      <c r="E133">
        <v>1800</v>
      </c>
      <c r="F133">
        <v>632.5</v>
      </c>
      <c r="G133">
        <v>2160</v>
      </c>
      <c r="H133">
        <v>664</v>
      </c>
      <c r="I133">
        <v>70</v>
      </c>
    </row>
    <row r="134" spans="5:9" x14ac:dyDescent="0.25">
      <c r="E134">
        <v>2340</v>
      </c>
      <c r="F134">
        <v>90</v>
      </c>
      <c r="G134">
        <v>972</v>
      </c>
      <c r="H134">
        <v>747</v>
      </c>
      <c r="I134">
        <v>350</v>
      </c>
    </row>
    <row r="135" spans="5:9" x14ac:dyDescent="0.25">
      <c r="E135">
        <v>3600</v>
      </c>
      <c r="F135">
        <v>630</v>
      </c>
      <c r="G135">
        <v>352</v>
      </c>
      <c r="H135">
        <v>996</v>
      </c>
      <c r="I135">
        <v>630</v>
      </c>
    </row>
    <row r="136" spans="5:9" x14ac:dyDescent="0.25">
      <c r="E136">
        <v>756</v>
      </c>
      <c r="F136">
        <v>990</v>
      </c>
      <c r="G136">
        <v>528</v>
      </c>
      <c r="H136">
        <v>996</v>
      </c>
      <c r="I136">
        <v>630</v>
      </c>
    </row>
    <row r="137" spans="5:9" x14ac:dyDescent="0.25">
      <c r="E137">
        <v>1404</v>
      </c>
      <c r="F137">
        <v>1350</v>
      </c>
      <c r="G137">
        <v>704</v>
      </c>
      <c r="H137">
        <v>1245</v>
      </c>
      <c r="I137">
        <v>700</v>
      </c>
    </row>
    <row r="138" spans="5:9" x14ac:dyDescent="0.25">
      <c r="E138">
        <v>1836</v>
      </c>
      <c r="F138">
        <v>1710</v>
      </c>
      <c r="G138">
        <v>704</v>
      </c>
      <c r="H138">
        <v>1245</v>
      </c>
      <c r="I138">
        <v>770</v>
      </c>
    </row>
    <row r="139" spans="5:9" x14ac:dyDescent="0.25">
      <c r="E139">
        <v>25</v>
      </c>
      <c r="F139">
        <v>1800</v>
      </c>
      <c r="G139">
        <v>1232</v>
      </c>
      <c r="H139">
        <v>1245</v>
      </c>
      <c r="I139">
        <v>910</v>
      </c>
    </row>
    <row r="140" spans="5:9" x14ac:dyDescent="0.25">
      <c r="E140">
        <v>100</v>
      </c>
      <c r="F140">
        <v>270</v>
      </c>
      <c r="G140">
        <v>2112</v>
      </c>
      <c r="H140">
        <v>1328</v>
      </c>
      <c r="I140">
        <v>1050</v>
      </c>
    </row>
    <row r="141" spans="5:9" x14ac:dyDescent="0.25">
      <c r="E141">
        <v>225</v>
      </c>
      <c r="F141">
        <v>324</v>
      </c>
      <c r="G141">
        <v>2464</v>
      </c>
      <c r="H141">
        <v>1411</v>
      </c>
      <c r="I141">
        <v>1050</v>
      </c>
    </row>
    <row r="142" spans="5:9" x14ac:dyDescent="0.25">
      <c r="E142">
        <v>225</v>
      </c>
      <c r="F142">
        <v>378</v>
      </c>
      <c r="G142">
        <v>2640</v>
      </c>
      <c r="H142">
        <v>1660</v>
      </c>
      <c r="I142">
        <v>1400</v>
      </c>
    </row>
    <row r="143" spans="5:9" x14ac:dyDescent="0.25">
      <c r="E143">
        <v>1104</v>
      </c>
      <c r="F143">
        <v>378</v>
      </c>
      <c r="G143">
        <v>2816</v>
      </c>
      <c r="H143">
        <v>176</v>
      </c>
      <c r="I143">
        <v>1400</v>
      </c>
    </row>
    <row r="144" spans="5:9" x14ac:dyDescent="0.25">
      <c r="E144">
        <v>276</v>
      </c>
      <c r="F144">
        <v>378</v>
      </c>
      <c r="G144">
        <v>135</v>
      </c>
      <c r="H144">
        <v>352</v>
      </c>
      <c r="I144">
        <v>1482</v>
      </c>
    </row>
    <row r="145" spans="5:9" x14ac:dyDescent="0.25">
      <c r="E145">
        <v>3588</v>
      </c>
      <c r="F145">
        <v>378</v>
      </c>
      <c r="G145">
        <v>180</v>
      </c>
      <c r="H145">
        <v>440</v>
      </c>
      <c r="I145">
        <v>225</v>
      </c>
    </row>
    <row r="146" spans="5:9" x14ac:dyDescent="0.25">
      <c r="E146">
        <v>450</v>
      </c>
      <c r="F146">
        <v>756</v>
      </c>
      <c r="G146">
        <v>195</v>
      </c>
      <c r="H146">
        <v>1408</v>
      </c>
      <c r="I146">
        <v>450</v>
      </c>
    </row>
    <row r="147" spans="5:9" x14ac:dyDescent="0.25">
      <c r="E147">
        <v>525</v>
      </c>
      <c r="F147">
        <v>810</v>
      </c>
      <c r="G147">
        <v>225</v>
      </c>
      <c r="H147">
        <v>1408</v>
      </c>
      <c r="I147">
        <v>4275</v>
      </c>
    </row>
    <row r="148" spans="5:9" x14ac:dyDescent="0.25">
      <c r="E148">
        <v>525</v>
      </c>
      <c r="F148">
        <v>864</v>
      </c>
      <c r="G148">
        <v>240</v>
      </c>
      <c r="H148">
        <v>1408</v>
      </c>
      <c r="I148">
        <v>270</v>
      </c>
    </row>
    <row r="149" spans="5:9" x14ac:dyDescent="0.25">
      <c r="E149">
        <v>900</v>
      </c>
      <c r="F149">
        <v>972</v>
      </c>
      <c r="G149">
        <v>300</v>
      </c>
      <c r="H149">
        <v>55</v>
      </c>
      <c r="I149">
        <v>594</v>
      </c>
    </row>
    <row r="150" spans="5:9" x14ac:dyDescent="0.25">
      <c r="E150">
        <v>1050</v>
      </c>
      <c r="F150">
        <v>1026</v>
      </c>
      <c r="G150">
        <v>180</v>
      </c>
      <c r="H150">
        <v>165</v>
      </c>
      <c r="I150">
        <v>702</v>
      </c>
    </row>
    <row r="151" spans="5:9" x14ac:dyDescent="0.25">
      <c r="E151">
        <v>1500</v>
      </c>
      <c r="F151">
        <v>693</v>
      </c>
      <c r="G151">
        <v>116</v>
      </c>
      <c r="H151">
        <v>275</v>
      </c>
      <c r="I151">
        <v>702</v>
      </c>
    </row>
    <row r="152" spans="5:9" x14ac:dyDescent="0.25">
      <c r="E152">
        <v>19</v>
      </c>
      <c r="F152">
        <v>924</v>
      </c>
      <c r="G152">
        <v>116</v>
      </c>
      <c r="H152">
        <v>385</v>
      </c>
      <c r="I152">
        <v>756</v>
      </c>
    </row>
    <row r="153" spans="5:9" x14ac:dyDescent="0.25">
      <c r="E153">
        <v>209</v>
      </c>
      <c r="F153">
        <v>1617</v>
      </c>
      <c r="G153">
        <v>406</v>
      </c>
      <c r="H153">
        <v>660</v>
      </c>
      <c r="I153">
        <v>864</v>
      </c>
    </row>
    <row r="154" spans="5:9" x14ac:dyDescent="0.25">
      <c r="E154">
        <v>228</v>
      </c>
      <c r="F154">
        <v>3003</v>
      </c>
      <c r="G154">
        <v>464</v>
      </c>
      <c r="H154">
        <v>825</v>
      </c>
      <c r="I154">
        <v>73</v>
      </c>
    </row>
    <row r="155" spans="5:9" x14ac:dyDescent="0.25">
      <c r="E155">
        <v>304</v>
      </c>
      <c r="F155">
        <v>3696</v>
      </c>
      <c r="G155">
        <v>522</v>
      </c>
      <c r="H155">
        <v>880</v>
      </c>
      <c r="I155">
        <v>146</v>
      </c>
    </row>
    <row r="156" spans="5:9" x14ac:dyDescent="0.25">
      <c r="E156">
        <v>36</v>
      </c>
      <c r="F156">
        <v>3927</v>
      </c>
      <c r="G156">
        <v>551</v>
      </c>
      <c r="H156">
        <v>880</v>
      </c>
      <c r="I156">
        <v>292</v>
      </c>
    </row>
    <row r="157" spans="5:9" x14ac:dyDescent="0.25">
      <c r="E157">
        <v>684</v>
      </c>
      <c r="F157">
        <v>2425.5</v>
      </c>
      <c r="G157">
        <v>580</v>
      </c>
      <c r="H157">
        <v>935</v>
      </c>
      <c r="I157">
        <v>292</v>
      </c>
    </row>
    <row r="158" spans="5:9" x14ac:dyDescent="0.25">
      <c r="E158">
        <v>720</v>
      </c>
      <c r="F158">
        <v>135</v>
      </c>
      <c r="G158">
        <v>406</v>
      </c>
      <c r="H158">
        <v>1045</v>
      </c>
      <c r="I158">
        <v>365</v>
      </c>
    </row>
    <row r="159" spans="5:9" x14ac:dyDescent="0.25">
      <c r="E159">
        <v>432</v>
      </c>
      <c r="F159">
        <v>540</v>
      </c>
      <c r="G159">
        <v>166</v>
      </c>
      <c r="H159">
        <v>1100</v>
      </c>
      <c r="I159">
        <v>657</v>
      </c>
    </row>
    <row r="160" spans="5:9" x14ac:dyDescent="0.25">
      <c r="E160">
        <v>189</v>
      </c>
      <c r="F160">
        <v>1350</v>
      </c>
      <c r="G160">
        <v>415</v>
      </c>
      <c r="H160">
        <v>180</v>
      </c>
      <c r="I160">
        <v>1241</v>
      </c>
    </row>
    <row r="161" spans="5:9" x14ac:dyDescent="0.25">
      <c r="E161">
        <v>1890</v>
      </c>
      <c r="F161">
        <v>1620</v>
      </c>
      <c r="G161">
        <v>581</v>
      </c>
      <c r="H161">
        <v>360</v>
      </c>
      <c r="I161">
        <v>92</v>
      </c>
    </row>
    <row r="162" spans="5:9" x14ac:dyDescent="0.25">
      <c r="E162">
        <v>2268</v>
      </c>
      <c r="F162">
        <v>1755</v>
      </c>
      <c r="G162">
        <v>996</v>
      </c>
      <c r="H162">
        <v>360</v>
      </c>
      <c r="I162">
        <v>690</v>
      </c>
    </row>
    <row r="163" spans="5:9" x14ac:dyDescent="0.25">
      <c r="E163">
        <v>3402</v>
      </c>
      <c r="F163">
        <v>276</v>
      </c>
      <c r="G163">
        <v>996</v>
      </c>
      <c r="H163">
        <v>450</v>
      </c>
      <c r="I163">
        <v>920</v>
      </c>
    </row>
    <row r="164" spans="5:9" x14ac:dyDescent="0.25">
      <c r="E164">
        <v>1602</v>
      </c>
      <c r="F164">
        <v>414</v>
      </c>
      <c r="G164">
        <v>1079</v>
      </c>
      <c r="H164">
        <v>540</v>
      </c>
      <c r="I164">
        <v>598</v>
      </c>
    </row>
    <row r="165" spans="5:9" x14ac:dyDescent="0.25">
      <c r="E165">
        <v>3471</v>
      </c>
      <c r="F165">
        <v>552</v>
      </c>
      <c r="G165">
        <v>1245</v>
      </c>
      <c r="H165">
        <v>630</v>
      </c>
      <c r="I165">
        <v>76</v>
      </c>
    </row>
    <row r="166" spans="5:9" x14ac:dyDescent="0.25">
      <c r="E166">
        <v>4806</v>
      </c>
      <c r="F166">
        <v>690</v>
      </c>
      <c r="G166">
        <v>1328</v>
      </c>
      <c r="H166">
        <v>720</v>
      </c>
      <c r="I166">
        <v>152</v>
      </c>
    </row>
    <row r="167" spans="5:9" x14ac:dyDescent="0.25">
      <c r="E167">
        <v>4806</v>
      </c>
      <c r="F167">
        <v>1932</v>
      </c>
      <c r="G167">
        <v>1411</v>
      </c>
      <c r="H167">
        <v>720</v>
      </c>
      <c r="I167">
        <v>304</v>
      </c>
    </row>
    <row r="168" spans="5:9" x14ac:dyDescent="0.25">
      <c r="E168">
        <v>5073</v>
      </c>
      <c r="F168">
        <v>2070</v>
      </c>
      <c r="G168">
        <v>1411</v>
      </c>
      <c r="H168">
        <v>810</v>
      </c>
      <c r="I168">
        <v>342</v>
      </c>
    </row>
    <row r="169" spans="5:9" x14ac:dyDescent="0.25">
      <c r="E169">
        <v>648</v>
      </c>
      <c r="F169">
        <v>2484</v>
      </c>
      <c r="G169">
        <v>1494</v>
      </c>
      <c r="H169">
        <v>1080</v>
      </c>
      <c r="I169">
        <v>494</v>
      </c>
    </row>
    <row r="170" spans="5:9" x14ac:dyDescent="0.25">
      <c r="E170">
        <v>1152</v>
      </c>
      <c r="F170">
        <v>102</v>
      </c>
      <c r="G170">
        <v>88</v>
      </c>
      <c r="H170">
        <v>1080</v>
      </c>
      <c r="I170">
        <v>722</v>
      </c>
    </row>
    <row r="171" spans="5:9" x14ac:dyDescent="0.25">
      <c r="E171">
        <v>1440</v>
      </c>
      <c r="F171">
        <v>612</v>
      </c>
      <c r="G171">
        <v>88</v>
      </c>
      <c r="H171">
        <v>1170</v>
      </c>
      <c r="I171">
        <v>57</v>
      </c>
    </row>
    <row r="172" spans="5:9" x14ac:dyDescent="0.25">
      <c r="E172">
        <v>180</v>
      </c>
      <c r="F172">
        <v>1020</v>
      </c>
      <c r="G172">
        <v>352</v>
      </c>
      <c r="H172">
        <v>1350</v>
      </c>
      <c r="I172">
        <v>627</v>
      </c>
    </row>
    <row r="173" spans="5:9" x14ac:dyDescent="0.25">
      <c r="E173">
        <v>630</v>
      </c>
      <c r="F173">
        <v>1734</v>
      </c>
      <c r="G173">
        <v>704</v>
      </c>
      <c r="H173">
        <v>1530</v>
      </c>
      <c r="I173">
        <v>798</v>
      </c>
    </row>
    <row r="174" spans="5:9" x14ac:dyDescent="0.25">
      <c r="E174">
        <v>900</v>
      </c>
      <c r="F174">
        <v>1071</v>
      </c>
      <c r="G174">
        <v>880</v>
      </c>
      <c r="H174">
        <v>1710</v>
      </c>
      <c r="I174">
        <v>96</v>
      </c>
    </row>
    <row r="175" spans="5:9" x14ac:dyDescent="0.25">
      <c r="E175">
        <v>990</v>
      </c>
      <c r="F175">
        <v>1071</v>
      </c>
      <c r="G175">
        <v>880</v>
      </c>
      <c r="H175">
        <v>54</v>
      </c>
      <c r="I175">
        <v>192</v>
      </c>
    </row>
    <row r="176" spans="5:9" x14ac:dyDescent="0.25">
      <c r="E176">
        <v>1440</v>
      </c>
      <c r="F176">
        <v>504</v>
      </c>
      <c r="G176">
        <v>1144</v>
      </c>
      <c r="H176">
        <v>864</v>
      </c>
      <c r="I176">
        <v>1050</v>
      </c>
    </row>
    <row r="177" spans="5:9" x14ac:dyDescent="0.25">
      <c r="E177">
        <v>900</v>
      </c>
      <c r="F177">
        <v>924</v>
      </c>
      <c r="G177">
        <v>1144</v>
      </c>
      <c r="H177">
        <v>864</v>
      </c>
      <c r="I177">
        <v>2940</v>
      </c>
    </row>
    <row r="178" spans="5:9" x14ac:dyDescent="0.25">
      <c r="E178">
        <v>1056</v>
      </c>
      <c r="F178">
        <v>1092</v>
      </c>
      <c r="G178">
        <v>1232</v>
      </c>
      <c r="H178">
        <v>918</v>
      </c>
      <c r="I178">
        <v>160</v>
      </c>
    </row>
    <row r="179" spans="5:9" x14ac:dyDescent="0.25">
      <c r="E179">
        <v>1848</v>
      </c>
      <c r="F179">
        <v>1176</v>
      </c>
      <c r="G179">
        <v>1320</v>
      </c>
      <c r="H179">
        <v>1026</v>
      </c>
      <c r="I179">
        <v>160</v>
      </c>
    </row>
    <row r="180" spans="5:9" x14ac:dyDescent="0.25">
      <c r="E180">
        <v>2112</v>
      </c>
      <c r="F180">
        <v>1512</v>
      </c>
      <c r="G180">
        <v>1496</v>
      </c>
      <c r="H180">
        <v>462</v>
      </c>
      <c r="I180">
        <v>720</v>
      </c>
    </row>
    <row r="181" spans="5:9" x14ac:dyDescent="0.25">
      <c r="E181">
        <v>4488</v>
      </c>
      <c r="F181">
        <v>132</v>
      </c>
      <c r="G181">
        <v>1760</v>
      </c>
      <c r="H181">
        <v>693</v>
      </c>
      <c r="I181">
        <v>720</v>
      </c>
    </row>
    <row r="182" spans="5:9" x14ac:dyDescent="0.25">
      <c r="E182">
        <v>25</v>
      </c>
      <c r="F182">
        <v>165</v>
      </c>
      <c r="G182">
        <v>1100</v>
      </c>
      <c r="H182">
        <v>1617</v>
      </c>
      <c r="I182">
        <v>800</v>
      </c>
    </row>
    <row r="183" spans="5:9" x14ac:dyDescent="0.25">
      <c r="E183">
        <v>325</v>
      </c>
      <c r="F183">
        <v>264</v>
      </c>
      <c r="G183">
        <v>55</v>
      </c>
      <c r="H183">
        <v>1617</v>
      </c>
      <c r="I183">
        <v>1200</v>
      </c>
    </row>
    <row r="184" spans="5:9" x14ac:dyDescent="0.25">
      <c r="E184">
        <v>500</v>
      </c>
      <c r="F184">
        <v>363</v>
      </c>
      <c r="G184">
        <v>275</v>
      </c>
      <c r="H184">
        <v>2079</v>
      </c>
      <c r="I184">
        <v>640</v>
      </c>
    </row>
    <row r="185" spans="5:9" x14ac:dyDescent="0.25">
      <c r="E185">
        <v>288</v>
      </c>
      <c r="F185">
        <v>561</v>
      </c>
      <c r="G185">
        <v>385</v>
      </c>
      <c r="H185">
        <v>3003</v>
      </c>
      <c r="I185">
        <v>1920</v>
      </c>
    </row>
    <row r="186" spans="5:9" x14ac:dyDescent="0.25">
      <c r="E186">
        <v>1152</v>
      </c>
      <c r="F186">
        <v>561</v>
      </c>
      <c r="G186">
        <v>495</v>
      </c>
      <c r="H186">
        <v>3927</v>
      </c>
      <c r="I186">
        <v>2880</v>
      </c>
    </row>
    <row r="187" spans="5:9" x14ac:dyDescent="0.25">
      <c r="E187">
        <v>1536</v>
      </c>
      <c r="F187">
        <v>594</v>
      </c>
      <c r="G187">
        <v>660</v>
      </c>
      <c r="H187">
        <v>4158</v>
      </c>
      <c r="I187">
        <v>3040</v>
      </c>
    </row>
    <row r="188" spans="5:9" x14ac:dyDescent="0.25">
      <c r="E188">
        <v>810</v>
      </c>
      <c r="F188">
        <v>396</v>
      </c>
      <c r="G188">
        <v>935</v>
      </c>
      <c r="H188">
        <v>4620</v>
      </c>
      <c r="I188">
        <v>1620</v>
      </c>
    </row>
    <row r="189" spans="5:9" x14ac:dyDescent="0.25">
      <c r="E189">
        <v>1080</v>
      </c>
      <c r="F189">
        <v>396</v>
      </c>
      <c r="G189">
        <v>935</v>
      </c>
      <c r="H189">
        <v>2425.5</v>
      </c>
      <c r="I189">
        <v>1980</v>
      </c>
    </row>
    <row r="190" spans="5:9" x14ac:dyDescent="0.25">
      <c r="E190">
        <v>1620</v>
      </c>
      <c r="F190">
        <v>140</v>
      </c>
      <c r="G190">
        <v>990</v>
      </c>
      <c r="H190">
        <v>135</v>
      </c>
      <c r="I190">
        <v>2520</v>
      </c>
    </row>
    <row r="191" spans="5:9" x14ac:dyDescent="0.25">
      <c r="E191">
        <v>1620</v>
      </c>
      <c r="F191">
        <v>560</v>
      </c>
      <c r="G191">
        <v>1045</v>
      </c>
      <c r="H191">
        <v>135</v>
      </c>
      <c r="I191">
        <v>2700</v>
      </c>
    </row>
    <row r="192" spans="5:9" x14ac:dyDescent="0.25">
      <c r="E192">
        <v>4320</v>
      </c>
      <c r="F192">
        <v>700</v>
      </c>
      <c r="G192">
        <v>450</v>
      </c>
      <c r="H192">
        <v>135</v>
      </c>
      <c r="I192">
        <v>2880</v>
      </c>
    </row>
    <row r="193" spans="5:9" x14ac:dyDescent="0.25">
      <c r="E193">
        <v>4590</v>
      </c>
      <c r="F193">
        <v>1120</v>
      </c>
      <c r="G193">
        <v>450</v>
      </c>
      <c r="H193">
        <v>270</v>
      </c>
      <c r="I193">
        <v>80</v>
      </c>
    </row>
    <row r="194" spans="5:9" x14ac:dyDescent="0.25">
      <c r="E194">
        <v>5130</v>
      </c>
      <c r="F194">
        <v>1540</v>
      </c>
      <c r="G194">
        <v>630</v>
      </c>
      <c r="H194">
        <v>270</v>
      </c>
      <c r="I194">
        <v>160</v>
      </c>
    </row>
    <row r="195" spans="5:9" x14ac:dyDescent="0.25">
      <c r="E195">
        <v>5400</v>
      </c>
      <c r="F195">
        <v>1960</v>
      </c>
      <c r="G195">
        <v>720</v>
      </c>
      <c r="H195">
        <v>1350</v>
      </c>
      <c r="I195">
        <v>1280</v>
      </c>
    </row>
    <row r="196" spans="5:9" x14ac:dyDescent="0.25">
      <c r="E196">
        <v>3240</v>
      </c>
      <c r="F196">
        <v>2800</v>
      </c>
      <c r="G196">
        <v>810</v>
      </c>
      <c r="H196">
        <v>1485</v>
      </c>
      <c r="I196">
        <v>1360</v>
      </c>
    </row>
    <row r="197" spans="5:9" x14ac:dyDescent="0.25">
      <c r="E197">
        <v>36</v>
      </c>
      <c r="F197">
        <v>2800</v>
      </c>
      <c r="G197">
        <v>900</v>
      </c>
      <c r="H197">
        <v>1485</v>
      </c>
      <c r="I197">
        <v>1600</v>
      </c>
    </row>
    <row r="198" spans="5:9" x14ac:dyDescent="0.25">
      <c r="E198">
        <v>360</v>
      </c>
      <c r="F198">
        <v>420</v>
      </c>
      <c r="G198">
        <v>1080</v>
      </c>
      <c r="H198">
        <v>1485</v>
      </c>
      <c r="I198">
        <v>1600</v>
      </c>
    </row>
    <row r="199" spans="5:9" x14ac:dyDescent="0.25">
      <c r="E199">
        <v>540</v>
      </c>
      <c r="F199">
        <v>630</v>
      </c>
      <c r="G199">
        <v>1170</v>
      </c>
      <c r="H199">
        <v>1755</v>
      </c>
      <c r="I199">
        <v>432</v>
      </c>
    </row>
    <row r="200" spans="5:9" x14ac:dyDescent="0.25">
      <c r="E200">
        <v>324</v>
      </c>
      <c r="F200">
        <v>630</v>
      </c>
      <c r="G200">
        <v>1440</v>
      </c>
      <c r="H200">
        <v>2025</v>
      </c>
      <c r="I200">
        <v>432</v>
      </c>
    </row>
    <row r="201" spans="5:9" x14ac:dyDescent="0.25">
      <c r="E201">
        <v>3780</v>
      </c>
      <c r="F201">
        <v>630</v>
      </c>
      <c r="G201">
        <v>1710</v>
      </c>
      <c r="H201">
        <v>2295</v>
      </c>
      <c r="I201">
        <v>432</v>
      </c>
    </row>
    <row r="202" spans="5:9" x14ac:dyDescent="0.25">
      <c r="E202">
        <v>267</v>
      </c>
      <c r="F202">
        <v>1680</v>
      </c>
      <c r="G202">
        <v>1710</v>
      </c>
      <c r="H202">
        <v>2295</v>
      </c>
      <c r="I202">
        <v>540</v>
      </c>
    </row>
    <row r="203" spans="5:9" x14ac:dyDescent="0.25">
      <c r="E203">
        <v>534</v>
      </c>
      <c r="F203">
        <v>2100</v>
      </c>
      <c r="G203">
        <v>900</v>
      </c>
      <c r="H203">
        <v>2430</v>
      </c>
      <c r="I203">
        <v>1188</v>
      </c>
    </row>
    <row r="204" spans="5:9" x14ac:dyDescent="0.25">
      <c r="E204">
        <v>1869</v>
      </c>
      <c r="F204">
        <v>3780</v>
      </c>
      <c r="G204">
        <v>900</v>
      </c>
      <c r="H204">
        <v>2565</v>
      </c>
      <c r="I204">
        <v>1512</v>
      </c>
    </row>
    <row r="205" spans="5:9" x14ac:dyDescent="0.25">
      <c r="E205">
        <v>1602</v>
      </c>
      <c r="F205">
        <v>3990</v>
      </c>
      <c r="G205">
        <v>54</v>
      </c>
      <c r="H205">
        <v>1485</v>
      </c>
      <c r="I205">
        <v>350</v>
      </c>
    </row>
    <row r="206" spans="5:9" x14ac:dyDescent="0.25">
      <c r="E206">
        <v>2136</v>
      </c>
      <c r="F206">
        <v>490</v>
      </c>
      <c r="G206">
        <v>54</v>
      </c>
      <c r="H206">
        <v>1485</v>
      </c>
      <c r="I206">
        <v>425</v>
      </c>
    </row>
    <row r="207" spans="5:9" x14ac:dyDescent="0.25">
      <c r="E207">
        <v>2670</v>
      </c>
      <c r="F207">
        <v>840</v>
      </c>
      <c r="G207">
        <v>108</v>
      </c>
      <c r="H207">
        <v>552</v>
      </c>
      <c r="I207">
        <v>475</v>
      </c>
    </row>
    <row r="208" spans="5:9" x14ac:dyDescent="0.25">
      <c r="E208">
        <v>2047</v>
      </c>
      <c r="F208">
        <v>1330</v>
      </c>
      <c r="G208">
        <v>108</v>
      </c>
      <c r="H208">
        <v>966</v>
      </c>
      <c r="I208">
        <v>325</v>
      </c>
    </row>
    <row r="209" spans="5:9" x14ac:dyDescent="0.25">
      <c r="E209">
        <v>675</v>
      </c>
      <c r="F209">
        <v>1330</v>
      </c>
      <c r="G209">
        <v>162</v>
      </c>
      <c r="H209">
        <v>966</v>
      </c>
      <c r="I209">
        <v>644</v>
      </c>
    </row>
    <row r="210" spans="5:9" x14ac:dyDescent="0.25">
      <c r="E210">
        <v>1125</v>
      </c>
      <c r="F210">
        <v>700</v>
      </c>
      <c r="G210">
        <v>216</v>
      </c>
      <c r="H210">
        <v>1242</v>
      </c>
      <c r="I210">
        <v>828</v>
      </c>
    </row>
    <row r="211" spans="5:9" x14ac:dyDescent="0.25">
      <c r="E211">
        <v>1350</v>
      </c>
      <c r="F211">
        <v>78</v>
      </c>
      <c r="G211">
        <v>324</v>
      </c>
      <c r="H211">
        <v>1242</v>
      </c>
      <c r="I211">
        <v>920</v>
      </c>
    </row>
    <row r="212" spans="5:9" x14ac:dyDescent="0.25">
      <c r="E212">
        <v>1800</v>
      </c>
      <c r="F212">
        <v>156</v>
      </c>
      <c r="G212">
        <v>756</v>
      </c>
      <c r="H212">
        <v>1380</v>
      </c>
      <c r="I212">
        <v>1104</v>
      </c>
    </row>
    <row r="213" spans="5:9" x14ac:dyDescent="0.25">
      <c r="E213">
        <v>2475</v>
      </c>
      <c r="F213">
        <v>390</v>
      </c>
      <c r="G213">
        <v>864</v>
      </c>
      <c r="H213">
        <v>1518</v>
      </c>
      <c r="I213">
        <v>1288</v>
      </c>
    </row>
    <row r="214" spans="5:9" x14ac:dyDescent="0.25">
      <c r="E214">
        <v>3150</v>
      </c>
      <c r="F214">
        <v>468</v>
      </c>
      <c r="G214">
        <v>864</v>
      </c>
      <c r="H214">
        <v>1518</v>
      </c>
      <c r="I214">
        <v>1380</v>
      </c>
    </row>
    <row r="215" spans="5:9" x14ac:dyDescent="0.25">
      <c r="E215">
        <v>4275</v>
      </c>
      <c r="F215">
        <v>702</v>
      </c>
      <c r="G215">
        <v>864</v>
      </c>
      <c r="H215">
        <v>1794</v>
      </c>
      <c r="I215">
        <v>276</v>
      </c>
    </row>
    <row r="216" spans="5:9" x14ac:dyDescent="0.25">
      <c r="E216">
        <v>352</v>
      </c>
      <c r="F216">
        <v>780</v>
      </c>
      <c r="G216">
        <v>918</v>
      </c>
      <c r="H216">
        <v>1794</v>
      </c>
      <c r="I216">
        <v>1380</v>
      </c>
    </row>
    <row r="217" spans="5:9" x14ac:dyDescent="0.25">
      <c r="E217">
        <v>2112</v>
      </c>
      <c r="F217">
        <v>1326</v>
      </c>
      <c r="G217">
        <v>1026</v>
      </c>
      <c r="H217">
        <v>1794</v>
      </c>
      <c r="I217">
        <v>2484</v>
      </c>
    </row>
    <row r="218" spans="5:9" x14ac:dyDescent="0.25">
      <c r="E218">
        <v>2288</v>
      </c>
      <c r="F218">
        <v>1326</v>
      </c>
      <c r="G218">
        <v>693</v>
      </c>
      <c r="H218">
        <v>1932</v>
      </c>
      <c r="I218">
        <v>3036</v>
      </c>
    </row>
    <row r="219" spans="5:9" x14ac:dyDescent="0.25">
      <c r="E219">
        <v>522</v>
      </c>
      <c r="F219">
        <v>1482</v>
      </c>
      <c r="G219">
        <v>1155</v>
      </c>
      <c r="H219">
        <v>2070</v>
      </c>
      <c r="I219">
        <v>3588</v>
      </c>
    </row>
    <row r="220" spans="5:9" x14ac:dyDescent="0.25">
      <c r="E220">
        <v>522</v>
      </c>
      <c r="F220">
        <v>1560</v>
      </c>
      <c r="G220">
        <v>1617</v>
      </c>
      <c r="H220">
        <v>2070</v>
      </c>
      <c r="I220">
        <v>3864</v>
      </c>
    </row>
    <row r="221" spans="5:9" x14ac:dyDescent="0.25">
      <c r="E221">
        <v>1566</v>
      </c>
      <c r="F221">
        <v>780</v>
      </c>
      <c r="G221">
        <v>2310</v>
      </c>
      <c r="H221">
        <v>2208</v>
      </c>
      <c r="I221">
        <v>5520</v>
      </c>
    </row>
    <row r="222" spans="5:9" x14ac:dyDescent="0.25">
      <c r="E222">
        <v>1566</v>
      </c>
      <c r="F222">
        <v>450</v>
      </c>
      <c r="G222">
        <v>2541</v>
      </c>
      <c r="H222">
        <v>2346</v>
      </c>
      <c r="I222">
        <v>75</v>
      </c>
    </row>
    <row r="223" spans="5:9" x14ac:dyDescent="0.25">
      <c r="E223">
        <v>2610</v>
      </c>
      <c r="F223">
        <v>675</v>
      </c>
      <c r="G223">
        <v>3234</v>
      </c>
      <c r="H223">
        <v>2622</v>
      </c>
      <c r="I223">
        <v>150</v>
      </c>
    </row>
    <row r="224" spans="5:9" x14ac:dyDescent="0.25">
      <c r="E224">
        <v>3393</v>
      </c>
      <c r="F224">
        <v>900</v>
      </c>
      <c r="G224">
        <v>3465</v>
      </c>
      <c r="H224">
        <v>102</v>
      </c>
      <c r="I224">
        <v>525</v>
      </c>
    </row>
    <row r="225" spans="5:9" x14ac:dyDescent="0.25">
      <c r="E225">
        <v>4176</v>
      </c>
      <c r="F225">
        <v>2700</v>
      </c>
      <c r="G225">
        <v>3465</v>
      </c>
      <c r="H225">
        <v>306</v>
      </c>
      <c r="I225">
        <v>525</v>
      </c>
    </row>
    <row r="226" spans="5:9" x14ac:dyDescent="0.25">
      <c r="E226">
        <v>5220</v>
      </c>
      <c r="F226">
        <v>3150</v>
      </c>
      <c r="G226">
        <v>4158</v>
      </c>
      <c r="H226">
        <v>510</v>
      </c>
      <c r="I226">
        <v>975</v>
      </c>
    </row>
    <row r="227" spans="5:9" x14ac:dyDescent="0.25">
      <c r="E227">
        <v>522</v>
      </c>
      <c r="F227">
        <v>4275</v>
      </c>
      <c r="G227">
        <v>4620</v>
      </c>
      <c r="H227">
        <v>714</v>
      </c>
      <c r="I227">
        <v>1500</v>
      </c>
    </row>
    <row r="228" spans="5:9" x14ac:dyDescent="0.25">
      <c r="E228">
        <v>870</v>
      </c>
      <c r="F228">
        <v>4275</v>
      </c>
      <c r="G228">
        <v>2425.5</v>
      </c>
      <c r="H228">
        <v>816</v>
      </c>
      <c r="I228">
        <v>19</v>
      </c>
    </row>
    <row r="229" spans="5:9" x14ac:dyDescent="0.25">
      <c r="E229">
        <v>870</v>
      </c>
      <c r="F229">
        <v>4500</v>
      </c>
      <c r="G229">
        <v>270</v>
      </c>
      <c r="H229">
        <v>1836</v>
      </c>
      <c r="I229">
        <v>19</v>
      </c>
    </row>
    <row r="230" spans="5:9" x14ac:dyDescent="0.25">
      <c r="E230">
        <v>870</v>
      </c>
      <c r="F230">
        <v>2250</v>
      </c>
      <c r="G230">
        <v>675</v>
      </c>
      <c r="H230">
        <v>2040</v>
      </c>
      <c r="I230">
        <v>57</v>
      </c>
    </row>
    <row r="231" spans="5:9" x14ac:dyDescent="0.25">
      <c r="E231">
        <v>1392</v>
      </c>
      <c r="F231">
        <v>54</v>
      </c>
      <c r="G231">
        <v>675</v>
      </c>
      <c r="H231">
        <v>84</v>
      </c>
      <c r="I231">
        <v>76</v>
      </c>
    </row>
    <row r="232" spans="5:9" x14ac:dyDescent="0.25">
      <c r="E232">
        <v>2262</v>
      </c>
      <c r="F232">
        <v>270</v>
      </c>
      <c r="G232">
        <v>1215</v>
      </c>
      <c r="H232">
        <v>84</v>
      </c>
      <c r="I232">
        <v>171</v>
      </c>
    </row>
    <row r="233" spans="5:9" x14ac:dyDescent="0.25">
      <c r="E233">
        <v>2784</v>
      </c>
      <c r="F233">
        <v>378</v>
      </c>
      <c r="G233">
        <v>1350</v>
      </c>
      <c r="H233">
        <v>252</v>
      </c>
      <c r="I233">
        <v>190</v>
      </c>
    </row>
    <row r="234" spans="5:9" x14ac:dyDescent="0.25">
      <c r="E234">
        <v>924</v>
      </c>
      <c r="F234">
        <v>486</v>
      </c>
      <c r="G234">
        <v>1485</v>
      </c>
      <c r="H234">
        <v>336</v>
      </c>
      <c r="I234">
        <v>285</v>
      </c>
    </row>
    <row r="235" spans="5:9" x14ac:dyDescent="0.25">
      <c r="E235">
        <v>1540</v>
      </c>
      <c r="F235">
        <v>594</v>
      </c>
      <c r="G235">
        <v>2025</v>
      </c>
      <c r="H235">
        <v>420</v>
      </c>
      <c r="I235">
        <v>342</v>
      </c>
    </row>
    <row r="236" spans="5:9" x14ac:dyDescent="0.25">
      <c r="E236">
        <v>125</v>
      </c>
      <c r="F236">
        <v>702</v>
      </c>
      <c r="G236">
        <v>2295</v>
      </c>
      <c r="H236">
        <v>672</v>
      </c>
      <c r="I236">
        <v>361</v>
      </c>
    </row>
    <row r="237" spans="5:9" x14ac:dyDescent="0.25">
      <c r="E237">
        <v>325</v>
      </c>
      <c r="F237">
        <v>810</v>
      </c>
      <c r="G237">
        <v>138</v>
      </c>
      <c r="H237">
        <v>1008</v>
      </c>
      <c r="I237">
        <v>380</v>
      </c>
    </row>
    <row r="238" spans="5:9" x14ac:dyDescent="0.25">
      <c r="E238">
        <v>425</v>
      </c>
      <c r="F238">
        <v>1080</v>
      </c>
      <c r="G238">
        <v>690</v>
      </c>
      <c r="H238">
        <v>1428</v>
      </c>
      <c r="I238">
        <v>380</v>
      </c>
    </row>
    <row r="239" spans="5:9" x14ac:dyDescent="0.25">
      <c r="E239">
        <v>119</v>
      </c>
      <c r="F239">
        <v>73</v>
      </c>
      <c r="G239">
        <v>1656</v>
      </c>
      <c r="H239">
        <v>1596</v>
      </c>
      <c r="I239">
        <v>171</v>
      </c>
    </row>
    <row r="240" spans="5:9" x14ac:dyDescent="0.25">
      <c r="E240">
        <v>136</v>
      </c>
      <c r="F240">
        <v>73</v>
      </c>
      <c r="G240">
        <v>1932</v>
      </c>
      <c r="H240">
        <v>99</v>
      </c>
      <c r="I240">
        <v>252</v>
      </c>
    </row>
    <row r="241" spans="5:9" x14ac:dyDescent="0.25">
      <c r="E241">
        <v>238</v>
      </c>
      <c r="F241">
        <v>146</v>
      </c>
      <c r="G241">
        <v>2208</v>
      </c>
      <c r="H241">
        <v>264</v>
      </c>
      <c r="I241">
        <v>396</v>
      </c>
    </row>
    <row r="242" spans="5:9" x14ac:dyDescent="0.25">
      <c r="E242">
        <v>972</v>
      </c>
      <c r="F242">
        <v>438</v>
      </c>
      <c r="G242">
        <v>2208</v>
      </c>
      <c r="H242">
        <v>429</v>
      </c>
      <c r="I242">
        <v>432</v>
      </c>
    </row>
    <row r="243" spans="5:9" x14ac:dyDescent="0.25">
      <c r="E243">
        <v>1080</v>
      </c>
      <c r="F243">
        <v>1095</v>
      </c>
      <c r="G243">
        <v>2484</v>
      </c>
      <c r="H243">
        <v>528</v>
      </c>
      <c r="I243">
        <v>504</v>
      </c>
    </row>
    <row r="244" spans="5:9" x14ac:dyDescent="0.25">
      <c r="E244">
        <v>1512</v>
      </c>
      <c r="F244">
        <v>1241</v>
      </c>
      <c r="G244">
        <v>2622</v>
      </c>
      <c r="H244">
        <v>594</v>
      </c>
      <c r="I244">
        <v>576</v>
      </c>
    </row>
    <row r="245" spans="5:9" x14ac:dyDescent="0.25">
      <c r="E245">
        <v>1620</v>
      </c>
      <c r="F245">
        <v>511</v>
      </c>
      <c r="G245">
        <v>2760</v>
      </c>
      <c r="H245">
        <v>627</v>
      </c>
      <c r="I245">
        <v>648</v>
      </c>
    </row>
    <row r="246" spans="5:9" x14ac:dyDescent="0.25">
      <c r="E246">
        <v>1836</v>
      </c>
      <c r="F246">
        <v>92</v>
      </c>
      <c r="G246">
        <v>306</v>
      </c>
      <c r="H246">
        <v>700</v>
      </c>
      <c r="I246">
        <v>432</v>
      </c>
    </row>
    <row r="247" spans="5:9" x14ac:dyDescent="0.25">
      <c r="E247">
        <v>2925</v>
      </c>
      <c r="F247">
        <v>138</v>
      </c>
      <c r="G247">
        <v>306</v>
      </c>
      <c r="H247">
        <v>980</v>
      </c>
      <c r="I247">
        <v>567</v>
      </c>
    </row>
    <row r="248" spans="5:9" x14ac:dyDescent="0.25">
      <c r="E248">
        <v>300</v>
      </c>
      <c r="F248">
        <v>138</v>
      </c>
      <c r="G248">
        <v>510</v>
      </c>
      <c r="H248">
        <v>980</v>
      </c>
      <c r="I248">
        <v>945</v>
      </c>
    </row>
    <row r="249" spans="5:9" x14ac:dyDescent="0.25">
      <c r="E249">
        <v>525</v>
      </c>
      <c r="F249">
        <v>184</v>
      </c>
      <c r="G249">
        <v>612</v>
      </c>
      <c r="H249">
        <v>1400</v>
      </c>
      <c r="I249">
        <v>2268</v>
      </c>
    </row>
    <row r="250" spans="5:9" x14ac:dyDescent="0.25">
      <c r="E250">
        <v>1125</v>
      </c>
      <c r="F250">
        <v>184</v>
      </c>
      <c r="G250">
        <v>918</v>
      </c>
      <c r="H250">
        <v>1540</v>
      </c>
      <c r="I250">
        <v>2646</v>
      </c>
    </row>
    <row r="251" spans="5:9" x14ac:dyDescent="0.25">
      <c r="E251">
        <v>63</v>
      </c>
      <c r="F251">
        <v>230</v>
      </c>
      <c r="G251">
        <v>1020</v>
      </c>
      <c r="H251">
        <v>1540</v>
      </c>
      <c r="I251">
        <v>3024</v>
      </c>
    </row>
    <row r="252" spans="5:9" x14ac:dyDescent="0.25">
      <c r="E252">
        <v>378</v>
      </c>
      <c r="F252">
        <v>368</v>
      </c>
      <c r="G252">
        <v>1122</v>
      </c>
      <c r="H252">
        <v>1680</v>
      </c>
      <c r="I252">
        <v>2403</v>
      </c>
    </row>
    <row r="253" spans="5:9" x14ac:dyDescent="0.25">
      <c r="E253">
        <v>819</v>
      </c>
      <c r="F253">
        <v>368</v>
      </c>
      <c r="G253">
        <v>1122</v>
      </c>
      <c r="H253">
        <v>1820</v>
      </c>
      <c r="I253">
        <v>3471</v>
      </c>
    </row>
    <row r="254" spans="5:9" x14ac:dyDescent="0.25">
      <c r="E254">
        <v>1071</v>
      </c>
      <c r="F254">
        <v>368</v>
      </c>
      <c r="G254">
        <v>1326</v>
      </c>
      <c r="H254">
        <v>1820</v>
      </c>
      <c r="I254">
        <v>3738</v>
      </c>
    </row>
    <row r="255" spans="5:9" x14ac:dyDescent="0.25">
      <c r="E255">
        <v>420</v>
      </c>
      <c r="F255">
        <v>414</v>
      </c>
      <c r="G255">
        <v>1428</v>
      </c>
      <c r="H255">
        <v>2100</v>
      </c>
      <c r="I255">
        <v>2937</v>
      </c>
    </row>
    <row r="256" spans="5:9" x14ac:dyDescent="0.25">
      <c r="E256">
        <v>980</v>
      </c>
      <c r="F256">
        <v>506</v>
      </c>
      <c r="G256">
        <v>1428</v>
      </c>
      <c r="H256">
        <v>2240</v>
      </c>
      <c r="I256">
        <v>72</v>
      </c>
    </row>
    <row r="257" spans="5:9" x14ac:dyDescent="0.25">
      <c r="E257">
        <v>1400</v>
      </c>
      <c r="F257">
        <v>552</v>
      </c>
      <c r="G257">
        <v>1632</v>
      </c>
      <c r="H257">
        <v>2380</v>
      </c>
      <c r="I257">
        <v>216</v>
      </c>
    </row>
    <row r="258" spans="5:9" x14ac:dyDescent="0.25">
      <c r="E258">
        <v>1540</v>
      </c>
      <c r="F258">
        <v>644</v>
      </c>
      <c r="G258">
        <v>1632</v>
      </c>
      <c r="H258">
        <v>2520</v>
      </c>
      <c r="I258">
        <v>504</v>
      </c>
    </row>
    <row r="259" spans="5:9" x14ac:dyDescent="0.25">
      <c r="E259">
        <v>1960</v>
      </c>
      <c r="F259">
        <v>690</v>
      </c>
      <c r="G259">
        <v>1836</v>
      </c>
      <c r="H259">
        <v>2800</v>
      </c>
      <c r="I259">
        <v>504</v>
      </c>
    </row>
    <row r="260" spans="5:9" x14ac:dyDescent="0.25">
      <c r="E260">
        <v>264</v>
      </c>
      <c r="F260">
        <v>690</v>
      </c>
      <c r="G260">
        <v>2040</v>
      </c>
      <c r="H260">
        <v>210</v>
      </c>
      <c r="I260">
        <v>1008</v>
      </c>
    </row>
    <row r="261" spans="5:9" x14ac:dyDescent="0.25">
      <c r="E261">
        <v>968</v>
      </c>
      <c r="F261">
        <v>690</v>
      </c>
      <c r="G261">
        <v>84</v>
      </c>
      <c r="H261">
        <v>840</v>
      </c>
      <c r="I261">
        <v>180</v>
      </c>
    </row>
    <row r="262" spans="5:9" x14ac:dyDescent="0.25">
      <c r="E262">
        <v>1496</v>
      </c>
      <c r="F262">
        <v>782</v>
      </c>
      <c r="G262">
        <v>84</v>
      </c>
      <c r="H262">
        <v>2310</v>
      </c>
      <c r="I262">
        <v>810</v>
      </c>
    </row>
    <row r="263" spans="5:9" x14ac:dyDescent="0.25">
      <c r="E263">
        <v>72</v>
      </c>
      <c r="F263">
        <v>828</v>
      </c>
      <c r="G263">
        <v>168</v>
      </c>
      <c r="H263">
        <v>3780</v>
      </c>
      <c r="I263">
        <v>900</v>
      </c>
    </row>
    <row r="264" spans="5:9" x14ac:dyDescent="0.25">
      <c r="E264">
        <v>144</v>
      </c>
      <c r="F264">
        <v>598</v>
      </c>
      <c r="G264">
        <v>252</v>
      </c>
      <c r="H264">
        <v>3990</v>
      </c>
      <c r="I264">
        <v>264</v>
      </c>
    </row>
    <row r="265" spans="5:9" x14ac:dyDescent="0.25">
      <c r="E265">
        <v>192</v>
      </c>
      <c r="F265">
        <v>38</v>
      </c>
      <c r="G265">
        <v>252</v>
      </c>
      <c r="H265">
        <v>350</v>
      </c>
      <c r="I265">
        <v>792</v>
      </c>
    </row>
    <row r="266" spans="5:9" x14ac:dyDescent="0.25">
      <c r="E266">
        <v>1584</v>
      </c>
      <c r="F266">
        <v>114</v>
      </c>
      <c r="G266">
        <v>252</v>
      </c>
      <c r="H266">
        <v>770</v>
      </c>
      <c r="I266">
        <v>1848</v>
      </c>
    </row>
    <row r="267" spans="5:9" x14ac:dyDescent="0.25">
      <c r="E267">
        <v>4752</v>
      </c>
      <c r="F267">
        <v>266</v>
      </c>
      <c r="G267">
        <v>252</v>
      </c>
      <c r="H267">
        <v>770</v>
      </c>
      <c r="I267">
        <v>2376</v>
      </c>
    </row>
    <row r="268" spans="5:9" x14ac:dyDescent="0.25">
      <c r="E268">
        <v>5016</v>
      </c>
      <c r="F268">
        <v>342</v>
      </c>
      <c r="G268">
        <v>588</v>
      </c>
      <c r="H268">
        <v>1120</v>
      </c>
      <c r="I268">
        <v>3696</v>
      </c>
    </row>
    <row r="269" spans="5:9" x14ac:dyDescent="0.25">
      <c r="E269">
        <v>640</v>
      </c>
      <c r="F269">
        <v>380</v>
      </c>
      <c r="G269">
        <v>588</v>
      </c>
      <c r="H269">
        <v>78</v>
      </c>
      <c r="I269">
        <v>4224</v>
      </c>
    </row>
    <row r="270" spans="5:9" x14ac:dyDescent="0.25">
      <c r="E270">
        <v>800</v>
      </c>
      <c r="F270">
        <v>418</v>
      </c>
      <c r="G270">
        <v>1176</v>
      </c>
      <c r="H270">
        <v>78</v>
      </c>
      <c r="I270">
        <v>125</v>
      </c>
    </row>
    <row r="271" spans="5:9" x14ac:dyDescent="0.25">
      <c r="E271">
        <v>1440</v>
      </c>
      <c r="F271">
        <v>456</v>
      </c>
      <c r="G271">
        <v>1260</v>
      </c>
      <c r="H271">
        <v>156</v>
      </c>
      <c r="I271">
        <v>200</v>
      </c>
    </row>
    <row r="272" spans="5:9" x14ac:dyDescent="0.25">
      <c r="E272">
        <v>47</v>
      </c>
      <c r="F272">
        <v>494</v>
      </c>
      <c r="G272">
        <v>1428</v>
      </c>
      <c r="H272">
        <v>312</v>
      </c>
      <c r="I272">
        <v>250</v>
      </c>
    </row>
    <row r="273" spans="5:9" x14ac:dyDescent="0.25">
      <c r="E273">
        <v>282</v>
      </c>
      <c r="F273">
        <v>608</v>
      </c>
      <c r="G273">
        <v>1512</v>
      </c>
      <c r="H273">
        <v>312</v>
      </c>
      <c r="I273">
        <v>300</v>
      </c>
    </row>
    <row r="274" spans="5:9" x14ac:dyDescent="0.25">
      <c r="E274">
        <v>329</v>
      </c>
      <c r="F274">
        <v>684</v>
      </c>
      <c r="G274">
        <v>99</v>
      </c>
      <c r="H274">
        <v>546</v>
      </c>
      <c r="I274">
        <v>425</v>
      </c>
    </row>
    <row r="275" spans="5:9" x14ac:dyDescent="0.25">
      <c r="E275">
        <v>940</v>
      </c>
      <c r="F275">
        <v>722</v>
      </c>
      <c r="G275">
        <v>132</v>
      </c>
      <c r="H275">
        <v>936</v>
      </c>
      <c r="I275">
        <v>250</v>
      </c>
    </row>
    <row r="276" spans="5:9" x14ac:dyDescent="0.25">
      <c r="E276">
        <v>216</v>
      </c>
      <c r="F276">
        <v>418</v>
      </c>
      <c r="G276">
        <v>198</v>
      </c>
      <c r="H276">
        <v>1014</v>
      </c>
      <c r="I276">
        <v>250</v>
      </c>
    </row>
    <row r="277" spans="5:9" x14ac:dyDescent="0.25">
      <c r="E277">
        <v>648</v>
      </c>
      <c r="F277">
        <v>228</v>
      </c>
      <c r="G277">
        <v>231</v>
      </c>
      <c r="H277">
        <v>1014</v>
      </c>
      <c r="I277">
        <v>250</v>
      </c>
    </row>
    <row r="278" spans="5:9" x14ac:dyDescent="0.25">
      <c r="E278">
        <v>1404</v>
      </c>
      <c r="F278">
        <v>627</v>
      </c>
      <c r="G278">
        <v>264</v>
      </c>
      <c r="H278">
        <v>1092</v>
      </c>
      <c r="I278">
        <v>672</v>
      </c>
    </row>
    <row r="279" spans="5:9" x14ac:dyDescent="0.25">
      <c r="E279">
        <v>1512</v>
      </c>
      <c r="F279">
        <v>798</v>
      </c>
      <c r="G279">
        <v>264</v>
      </c>
      <c r="H279">
        <v>1248</v>
      </c>
      <c r="I279">
        <v>1344</v>
      </c>
    </row>
    <row r="280" spans="5:9" x14ac:dyDescent="0.25">
      <c r="E280">
        <v>2052</v>
      </c>
      <c r="F280">
        <v>798</v>
      </c>
      <c r="G280">
        <v>264</v>
      </c>
      <c r="H280">
        <v>1404</v>
      </c>
      <c r="I280">
        <v>1536</v>
      </c>
    </row>
    <row r="281" spans="5:9" x14ac:dyDescent="0.25">
      <c r="E281">
        <v>2160</v>
      </c>
      <c r="F281">
        <v>912</v>
      </c>
      <c r="G281">
        <v>495</v>
      </c>
      <c r="H281">
        <v>1560</v>
      </c>
      <c r="I281">
        <v>1296</v>
      </c>
    </row>
    <row r="282" spans="5:9" x14ac:dyDescent="0.25">
      <c r="E282">
        <v>1458</v>
      </c>
      <c r="F282">
        <v>1026</v>
      </c>
      <c r="G282">
        <v>528</v>
      </c>
      <c r="H282">
        <v>780</v>
      </c>
      <c r="I282">
        <v>1296</v>
      </c>
    </row>
    <row r="283" spans="5:9" x14ac:dyDescent="0.25">
      <c r="E283">
        <v>1458</v>
      </c>
      <c r="F283">
        <v>1083</v>
      </c>
      <c r="G283">
        <v>561</v>
      </c>
      <c r="H283">
        <v>225</v>
      </c>
      <c r="I283">
        <v>540</v>
      </c>
    </row>
    <row r="284" spans="5:9" x14ac:dyDescent="0.25">
      <c r="E284">
        <v>150</v>
      </c>
      <c r="F284">
        <v>288</v>
      </c>
      <c r="G284">
        <v>594</v>
      </c>
      <c r="H284">
        <v>450</v>
      </c>
      <c r="I284">
        <v>2970</v>
      </c>
    </row>
    <row r="285" spans="5:9" x14ac:dyDescent="0.25">
      <c r="E285">
        <v>1050</v>
      </c>
      <c r="F285">
        <v>288</v>
      </c>
      <c r="G285">
        <v>627</v>
      </c>
      <c r="H285">
        <v>1575</v>
      </c>
      <c r="I285">
        <v>3510</v>
      </c>
    </row>
    <row r="286" spans="5:9" x14ac:dyDescent="0.25">
      <c r="E286">
        <v>282</v>
      </c>
      <c r="F286">
        <v>576</v>
      </c>
      <c r="G286">
        <v>660</v>
      </c>
      <c r="H286">
        <v>1800</v>
      </c>
      <c r="I286">
        <v>72</v>
      </c>
    </row>
    <row r="287" spans="5:9" x14ac:dyDescent="0.25">
      <c r="E287">
        <v>376</v>
      </c>
      <c r="F287">
        <v>210</v>
      </c>
      <c r="G287">
        <v>396</v>
      </c>
      <c r="H287">
        <v>2025</v>
      </c>
      <c r="I287">
        <v>144</v>
      </c>
    </row>
    <row r="288" spans="5:9" x14ac:dyDescent="0.25">
      <c r="E288">
        <v>646</v>
      </c>
      <c r="F288">
        <v>420</v>
      </c>
      <c r="G288">
        <v>396</v>
      </c>
      <c r="H288">
        <v>2475</v>
      </c>
      <c r="I288">
        <v>567</v>
      </c>
    </row>
    <row r="289" spans="5:9" x14ac:dyDescent="0.25">
      <c r="E289">
        <v>722</v>
      </c>
      <c r="F289">
        <v>2940</v>
      </c>
      <c r="G289">
        <v>840</v>
      </c>
      <c r="H289">
        <v>3600</v>
      </c>
      <c r="I289">
        <v>1701</v>
      </c>
    </row>
    <row r="290" spans="5:9" x14ac:dyDescent="0.25">
      <c r="E290">
        <v>50</v>
      </c>
      <c r="F290">
        <v>4200</v>
      </c>
      <c r="G290">
        <v>980</v>
      </c>
      <c r="H290">
        <v>3600</v>
      </c>
      <c r="I290">
        <v>2835</v>
      </c>
    </row>
    <row r="291" spans="5:9" x14ac:dyDescent="0.25">
      <c r="E291">
        <v>200</v>
      </c>
      <c r="F291">
        <v>80</v>
      </c>
      <c r="G291">
        <v>1400</v>
      </c>
      <c r="H291">
        <v>3600</v>
      </c>
      <c r="I291">
        <v>3024</v>
      </c>
    </row>
    <row r="292" spans="5:9" x14ac:dyDescent="0.25">
      <c r="E292">
        <v>234</v>
      </c>
      <c r="F292">
        <v>560</v>
      </c>
      <c r="G292">
        <v>1540</v>
      </c>
      <c r="H292">
        <v>2250</v>
      </c>
      <c r="I292">
        <v>1890</v>
      </c>
    </row>
    <row r="293" spans="5:9" x14ac:dyDescent="0.25">
      <c r="E293">
        <v>936</v>
      </c>
      <c r="F293">
        <v>560</v>
      </c>
      <c r="G293">
        <v>2380</v>
      </c>
      <c r="H293">
        <v>270</v>
      </c>
      <c r="I293">
        <v>534</v>
      </c>
    </row>
    <row r="294" spans="5:9" x14ac:dyDescent="0.25">
      <c r="E294">
        <v>4212</v>
      </c>
      <c r="F294">
        <v>640</v>
      </c>
      <c r="G294">
        <v>2380</v>
      </c>
      <c r="H294">
        <v>378</v>
      </c>
      <c r="I294">
        <v>2670</v>
      </c>
    </row>
    <row r="295" spans="5:9" x14ac:dyDescent="0.25">
      <c r="E295">
        <v>4212</v>
      </c>
      <c r="F295">
        <v>1120</v>
      </c>
      <c r="G295">
        <v>2520</v>
      </c>
      <c r="H295">
        <v>378</v>
      </c>
      <c r="I295">
        <v>4005</v>
      </c>
    </row>
    <row r="296" spans="5:9" x14ac:dyDescent="0.25">
      <c r="E296">
        <v>810</v>
      </c>
      <c r="F296">
        <v>1360</v>
      </c>
      <c r="G296">
        <v>2660</v>
      </c>
      <c r="H296">
        <v>486</v>
      </c>
      <c r="I296">
        <v>5073</v>
      </c>
    </row>
    <row r="297" spans="5:9" x14ac:dyDescent="0.25">
      <c r="E297">
        <v>1309</v>
      </c>
      <c r="F297">
        <v>1440</v>
      </c>
      <c r="G297">
        <v>2660</v>
      </c>
      <c r="H297">
        <v>540</v>
      </c>
      <c r="I297">
        <v>178</v>
      </c>
    </row>
    <row r="298" spans="5:9" x14ac:dyDescent="0.25">
      <c r="E298">
        <v>1078</v>
      </c>
      <c r="F298">
        <v>1520</v>
      </c>
      <c r="G298">
        <v>2800</v>
      </c>
      <c r="H298">
        <v>594</v>
      </c>
      <c r="I298">
        <v>1958</v>
      </c>
    </row>
    <row r="299" spans="5:9" x14ac:dyDescent="0.25">
      <c r="E299">
        <v>720</v>
      </c>
      <c r="F299">
        <v>720</v>
      </c>
      <c r="G299">
        <v>2800</v>
      </c>
      <c r="H299">
        <v>972</v>
      </c>
      <c r="I299">
        <v>1958</v>
      </c>
    </row>
    <row r="300" spans="5:9" x14ac:dyDescent="0.25">
      <c r="E300">
        <v>3840</v>
      </c>
      <c r="F300">
        <v>160</v>
      </c>
      <c r="G300">
        <v>1820</v>
      </c>
      <c r="H300">
        <v>219</v>
      </c>
      <c r="I300">
        <v>2136</v>
      </c>
    </row>
    <row r="301" spans="5:9" x14ac:dyDescent="0.25">
      <c r="E301">
        <v>4800</v>
      </c>
      <c r="F301">
        <v>640</v>
      </c>
      <c r="G301">
        <v>1820</v>
      </c>
      <c r="H301">
        <v>365</v>
      </c>
      <c r="I301">
        <v>2492</v>
      </c>
    </row>
    <row r="302" spans="5:9" x14ac:dyDescent="0.25">
      <c r="E302">
        <v>1584</v>
      </c>
      <c r="F302">
        <v>1120</v>
      </c>
      <c r="G302">
        <v>210</v>
      </c>
      <c r="H302">
        <v>438</v>
      </c>
      <c r="I302">
        <v>2492</v>
      </c>
    </row>
    <row r="303" spans="5:9" x14ac:dyDescent="0.25">
      <c r="E303">
        <v>2376</v>
      </c>
      <c r="F303">
        <v>1440</v>
      </c>
      <c r="G303">
        <v>210</v>
      </c>
      <c r="H303">
        <v>584</v>
      </c>
      <c r="I303">
        <v>3026</v>
      </c>
    </row>
    <row r="304" spans="5:9" x14ac:dyDescent="0.25">
      <c r="E304">
        <v>4224</v>
      </c>
      <c r="F304">
        <v>2240</v>
      </c>
      <c r="G304">
        <v>420</v>
      </c>
      <c r="H304">
        <v>584</v>
      </c>
      <c r="I304">
        <v>2047</v>
      </c>
    </row>
    <row r="305" spans="5:9" x14ac:dyDescent="0.25">
      <c r="E305">
        <v>4488</v>
      </c>
      <c r="F305">
        <v>2560</v>
      </c>
      <c r="G305">
        <v>1050</v>
      </c>
      <c r="H305">
        <v>657</v>
      </c>
      <c r="I305">
        <v>900</v>
      </c>
    </row>
    <row r="306" spans="5:9" x14ac:dyDescent="0.25">
      <c r="E306">
        <v>264</v>
      </c>
      <c r="F306">
        <v>180</v>
      </c>
      <c r="G306">
        <v>1260</v>
      </c>
      <c r="H306">
        <v>803</v>
      </c>
      <c r="I306">
        <v>1575</v>
      </c>
    </row>
    <row r="307" spans="5:9" x14ac:dyDescent="0.25">
      <c r="E307">
        <v>528</v>
      </c>
      <c r="F307">
        <v>720</v>
      </c>
      <c r="G307">
        <v>1890</v>
      </c>
      <c r="H307">
        <v>876</v>
      </c>
      <c r="I307">
        <v>2025</v>
      </c>
    </row>
    <row r="308" spans="5:9" x14ac:dyDescent="0.25">
      <c r="E308">
        <v>968</v>
      </c>
      <c r="F308">
        <v>720</v>
      </c>
      <c r="G308">
        <v>2520</v>
      </c>
      <c r="H308">
        <v>1241</v>
      </c>
      <c r="I308">
        <v>2025</v>
      </c>
    </row>
    <row r="309" spans="5:9" x14ac:dyDescent="0.25">
      <c r="E309">
        <v>1056</v>
      </c>
      <c r="F309">
        <v>900</v>
      </c>
      <c r="G309">
        <v>2730</v>
      </c>
      <c r="H309">
        <v>511</v>
      </c>
      <c r="I309">
        <v>4275</v>
      </c>
    </row>
    <row r="310" spans="5:9" x14ac:dyDescent="0.25">
      <c r="E310">
        <v>1320</v>
      </c>
      <c r="F310">
        <v>1080</v>
      </c>
      <c r="G310">
        <v>3360</v>
      </c>
      <c r="H310">
        <v>184</v>
      </c>
      <c r="I310">
        <v>1056</v>
      </c>
    </row>
    <row r="311" spans="5:9" x14ac:dyDescent="0.25">
      <c r="E311">
        <v>1408</v>
      </c>
      <c r="F311">
        <v>1800</v>
      </c>
      <c r="G311">
        <v>3360</v>
      </c>
      <c r="H311">
        <v>414</v>
      </c>
      <c r="I311">
        <v>1056</v>
      </c>
    </row>
    <row r="312" spans="5:9" x14ac:dyDescent="0.25">
      <c r="E312">
        <v>1672</v>
      </c>
      <c r="F312">
        <v>3600</v>
      </c>
      <c r="G312">
        <v>3570</v>
      </c>
      <c r="H312">
        <v>414</v>
      </c>
      <c r="I312">
        <v>2464</v>
      </c>
    </row>
    <row r="313" spans="5:9" x14ac:dyDescent="0.25">
      <c r="E313">
        <v>288</v>
      </c>
      <c r="F313">
        <v>3600</v>
      </c>
      <c r="G313">
        <v>3780</v>
      </c>
      <c r="H313">
        <v>598</v>
      </c>
      <c r="I313">
        <v>2992</v>
      </c>
    </row>
    <row r="314" spans="5:9" x14ac:dyDescent="0.25">
      <c r="E314">
        <v>480</v>
      </c>
      <c r="F314">
        <v>1890</v>
      </c>
      <c r="G314">
        <v>3780</v>
      </c>
      <c r="H314">
        <v>644</v>
      </c>
      <c r="I314">
        <v>2088</v>
      </c>
    </row>
    <row r="315" spans="5:9" x14ac:dyDescent="0.25">
      <c r="E315">
        <v>960</v>
      </c>
      <c r="F315">
        <v>320</v>
      </c>
      <c r="G315">
        <v>4200</v>
      </c>
      <c r="H315">
        <v>644</v>
      </c>
      <c r="I315">
        <v>2610</v>
      </c>
    </row>
    <row r="316" spans="5:9" x14ac:dyDescent="0.25">
      <c r="E316">
        <v>1920</v>
      </c>
      <c r="F316">
        <v>320</v>
      </c>
      <c r="G316">
        <v>2310</v>
      </c>
      <c r="H316">
        <v>736</v>
      </c>
      <c r="I316">
        <v>2610</v>
      </c>
    </row>
    <row r="317" spans="5:9" x14ac:dyDescent="0.25">
      <c r="E317">
        <v>1920</v>
      </c>
      <c r="F317">
        <v>480</v>
      </c>
      <c r="G317">
        <v>70</v>
      </c>
      <c r="H317">
        <v>874</v>
      </c>
      <c r="I317">
        <v>3132</v>
      </c>
    </row>
    <row r="318" spans="5:9" x14ac:dyDescent="0.25">
      <c r="E318">
        <v>51</v>
      </c>
      <c r="F318">
        <v>640</v>
      </c>
      <c r="G318">
        <v>210</v>
      </c>
      <c r="H318">
        <v>598</v>
      </c>
      <c r="I318">
        <v>4176</v>
      </c>
    </row>
    <row r="319" spans="5:9" x14ac:dyDescent="0.25">
      <c r="E319">
        <v>204</v>
      </c>
      <c r="F319">
        <v>640</v>
      </c>
      <c r="G319">
        <v>210</v>
      </c>
      <c r="H319">
        <v>598</v>
      </c>
      <c r="I319">
        <v>4437</v>
      </c>
    </row>
    <row r="320" spans="5:9" x14ac:dyDescent="0.25">
      <c r="E320">
        <v>408</v>
      </c>
      <c r="F320">
        <v>960</v>
      </c>
      <c r="G320">
        <v>280</v>
      </c>
      <c r="H320">
        <v>38</v>
      </c>
      <c r="I320">
        <v>2436</v>
      </c>
    </row>
    <row r="321" spans="5:9" x14ac:dyDescent="0.25">
      <c r="E321">
        <v>867</v>
      </c>
      <c r="F321">
        <v>432</v>
      </c>
      <c r="G321">
        <v>420</v>
      </c>
      <c r="H321">
        <v>114</v>
      </c>
      <c r="I321">
        <v>2436</v>
      </c>
    </row>
    <row r="322" spans="5:9" x14ac:dyDescent="0.25">
      <c r="E322">
        <v>867</v>
      </c>
      <c r="F322">
        <v>648</v>
      </c>
      <c r="G322">
        <v>420</v>
      </c>
      <c r="H322">
        <v>190</v>
      </c>
      <c r="I322">
        <v>2784</v>
      </c>
    </row>
    <row r="323" spans="5:9" x14ac:dyDescent="0.25">
      <c r="E323">
        <v>510</v>
      </c>
      <c r="F323">
        <v>864</v>
      </c>
      <c r="G323">
        <v>560</v>
      </c>
      <c r="H323">
        <v>190</v>
      </c>
      <c r="I323">
        <v>308</v>
      </c>
    </row>
    <row r="324" spans="5:9" x14ac:dyDescent="0.25">
      <c r="E324">
        <v>114</v>
      </c>
      <c r="F324">
        <v>972</v>
      </c>
      <c r="G324">
        <v>560</v>
      </c>
      <c r="H324">
        <v>304</v>
      </c>
      <c r="I324">
        <v>616</v>
      </c>
    </row>
    <row r="325" spans="5:9" x14ac:dyDescent="0.25">
      <c r="E325">
        <v>266</v>
      </c>
      <c r="F325">
        <v>1512</v>
      </c>
      <c r="G325">
        <v>700</v>
      </c>
      <c r="H325">
        <v>342</v>
      </c>
      <c r="I325">
        <v>2002</v>
      </c>
    </row>
    <row r="326" spans="5:9" x14ac:dyDescent="0.25">
      <c r="E326">
        <v>342</v>
      </c>
      <c r="F326">
        <v>1620</v>
      </c>
      <c r="G326">
        <v>840</v>
      </c>
      <c r="H326">
        <v>418</v>
      </c>
      <c r="I326">
        <v>2310</v>
      </c>
    </row>
    <row r="327" spans="5:9" x14ac:dyDescent="0.25">
      <c r="E327">
        <v>323</v>
      </c>
      <c r="F327">
        <v>1728</v>
      </c>
      <c r="G327">
        <v>1050</v>
      </c>
      <c r="H327">
        <v>494</v>
      </c>
      <c r="I327">
        <v>2464</v>
      </c>
    </row>
    <row r="328" spans="5:9" x14ac:dyDescent="0.25">
      <c r="E328">
        <v>1836</v>
      </c>
      <c r="F328">
        <v>25</v>
      </c>
      <c r="G328">
        <v>1120</v>
      </c>
      <c r="H328">
        <v>494</v>
      </c>
      <c r="I328">
        <v>2618</v>
      </c>
    </row>
    <row r="329" spans="5:9" x14ac:dyDescent="0.25">
      <c r="E329">
        <v>2295</v>
      </c>
      <c r="F329">
        <v>150</v>
      </c>
      <c r="G329">
        <v>1190</v>
      </c>
      <c r="H329">
        <v>532</v>
      </c>
      <c r="I329">
        <v>1540</v>
      </c>
    </row>
    <row r="330" spans="5:9" x14ac:dyDescent="0.25">
      <c r="E330">
        <v>248</v>
      </c>
      <c r="F330">
        <v>275</v>
      </c>
      <c r="G330">
        <v>1330</v>
      </c>
      <c r="H330">
        <v>532</v>
      </c>
      <c r="I330">
        <v>1540</v>
      </c>
    </row>
    <row r="331" spans="5:9" x14ac:dyDescent="0.25">
      <c r="E331">
        <v>248</v>
      </c>
      <c r="F331">
        <v>400</v>
      </c>
      <c r="G331">
        <v>312</v>
      </c>
      <c r="H331">
        <v>570</v>
      </c>
      <c r="I331">
        <v>125</v>
      </c>
    </row>
    <row r="332" spans="5:9" x14ac:dyDescent="0.25">
      <c r="E332">
        <v>372</v>
      </c>
      <c r="F332">
        <v>425</v>
      </c>
      <c r="G332">
        <v>390</v>
      </c>
      <c r="H332">
        <v>608</v>
      </c>
      <c r="I332">
        <v>200</v>
      </c>
    </row>
    <row r="333" spans="5:9" x14ac:dyDescent="0.25">
      <c r="E333">
        <v>864</v>
      </c>
      <c r="F333">
        <v>450</v>
      </c>
      <c r="G333">
        <v>702</v>
      </c>
      <c r="H333">
        <v>684</v>
      </c>
      <c r="I333">
        <v>250</v>
      </c>
    </row>
    <row r="334" spans="5:9" x14ac:dyDescent="0.25">
      <c r="E334">
        <v>864</v>
      </c>
      <c r="F334">
        <v>368</v>
      </c>
      <c r="G334">
        <v>780</v>
      </c>
      <c r="H334">
        <v>722</v>
      </c>
      <c r="I334">
        <v>325</v>
      </c>
    </row>
    <row r="335" spans="5:9" x14ac:dyDescent="0.25">
      <c r="E335">
        <v>2016</v>
      </c>
      <c r="F335">
        <v>736</v>
      </c>
      <c r="G335">
        <v>780</v>
      </c>
      <c r="H335">
        <v>722</v>
      </c>
      <c r="I335">
        <v>450</v>
      </c>
    </row>
    <row r="336" spans="5:9" x14ac:dyDescent="0.25">
      <c r="E336">
        <v>4320</v>
      </c>
      <c r="F336">
        <v>920</v>
      </c>
      <c r="G336">
        <v>1014</v>
      </c>
      <c r="H336">
        <v>57</v>
      </c>
      <c r="I336">
        <v>323</v>
      </c>
    </row>
    <row r="337" spans="5:9" x14ac:dyDescent="0.25">
      <c r="E337">
        <v>4608</v>
      </c>
      <c r="F337">
        <v>920</v>
      </c>
      <c r="G337">
        <v>1248</v>
      </c>
      <c r="H337">
        <v>228</v>
      </c>
      <c r="I337">
        <v>340</v>
      </c>
    </row>
    <row r="338" spans="5:9" x14ac:dyDescent="0.25">
      <c r="E338">
        <v>4896</v>
      </c>
      <c r="F338">
        <v>1104</v>
      </c>
      <c r="G338">
        <v>1326</v>
      </c>
      <c r="H338">
        <v>228</v>
      </c>
      <c r="I338">
        <v>340</v>
      </c>
    </row>
    <row r="339" spans="5:9" x14ac:dyDescent="0.25">
      <c r="E339">
        <v>540</v>
      </c>
      <c r="F339">
        <v>1380</v>
      </c>
      <c r="G339">
        <v>450</v>
      </c>
      <c r="H339">
        <v>228</v>
      </c>
      <c r="I339">
        <v>136</v>
      </c>
    </row>
    <row r="340" spans="5:9" x14ac:dyDescent="0.25">
      <c r="E340">
        <v>1044</v>
      </c>
      <c r="F340">
        <v>1656</v>
      </c>
      <c r="G340">
        <v>900</v>
      </c>
      <c r="H340">
        <v>513</v>
      </c>
      <c r="I340">
        <v>432</v>
      </c>
    </row>
    <row r="341" spans="5:9" x14ac:dyDescent="0.25">
      <c r="E341">
        <v>1653</v>
      </c>
      <c r="F341">
        <v>1748</v>
      </c>
      <c r="G341">
        <v>1575</v>
      </c>
      <c r="H341">
        <v>570</v>
      </c>
      <c r="I341">
        <v>1620</v>
      </c>
    </row>
    <row r="342" spans="5:9" x14ac:dyDescent="0.25">
      <c r="E342">
        <v>1653</v>
      </c>
      <c r="F342">
        <v>1840</v>
      </c>
      <c r="G342">
        <v>1800</v>
      </c>
      <c r="H342">
        <v>627</v>
      </c>
      <c r="I342">
        <v>1836</v>
      </c>
    </row>
    <row r="343" spans="5:9" x14ac:dyDescent="0.25">
      <c r="E343">
        <v>384</v>
      </c>
      <c r="F343">
        <v>1104</v>
      </c>
      <c r="G343">
        <v>2025</v>
      </c>
      <c r="H343">
        <v>912</v>
      </c>
      <c r="I343">
        <v>225</v>
      </c>
    </row>
    <row r="344" spans="5:9" x14ac:dyDescent="0.25">
      <c r="E344">
        <v>1248</v>
      </c>
      <c r="F344">
        <v>276</v>
      </c>
      <c r="G344">
        <v>2250</v>
      </c>
      <c r="H344">
        <v>1026</v>
      </c>
      <c r="I344">
        <v>900</v>
      </c>
    </row>
    <row r="345" spans="5:9" x14ac:dyDescent="0.25">
      <c r="E345">
        <v>460</v>
      </c>
      <c r="F345">
        <v>276</v>
      </c>
      <c r="G345">
        <v>3150</v>
      </c>
      <c r="H345">
        <v>1140</v>
      </c>
      <c r="I345">
        <v>225</v>
      </c>
    </row>
    <row r="346" spans="5:9" x14ac:dyDescent="0.25">
      <c r="E346">
        <v>506</v>
      </c>
      <c r="F346">
        <v>828</v>
      </c>
      <c r="G346">
        <v>3600</v>
      </c>
      <c r="H346">
        <v>627</v>
      </c>
      <c r="I346">
        <v>750</v>
      </c>
    </row>
    <row r="347" spans="5:9" x14ac:dyDescent="0.25">
      <c r="E347">
        <v>598</v>
      </c>
      <c r="F347">
        <v>1932</v>
      </c>
      <c r="G347">
        <v>4275</v>
      </c>
      <c r="H347">
        <v>96</v>
      </c>
      <c r="I347">
        <v>825</v>
      </c>
    </row>
    <row r="348" spans="5:9" x14ac:dyDescent="0.25">
      <c r="E348">
        <v>536</v>
      </c>
      <c r="F348">
        <v>2208</v>
      </c>
      <c r="G348">
        <v>4500</v>
      </c>
      <c r="H348">
        <v>192</v>
      </c>
      <c r="I348">
        <v>900</v>
      </c>
    </row>
    <row r="349" spans="5:9" x14ac:dyDescent="0.25">
      <c r="E349">
        <v>1206</v>
      </c>
      <c r="F349">
        <v>4968</v>
      </c>
      <c r="G349">
        <v>4500</v>
      </c>
      <c r="H349">
        <v>192</v>
      </c>
      <c r="I349">
        <v>441</v>
      </c>
    </row>
    <row r="350" spans="5:9" x14ac:dyDescent="0.25">
      <c r="E350">
        <v>1608</v>
      </c>
      <c r="F350">
        <v>5244</v>
      </c>
      <c r="G350">
        <v>2250</v>
      </c>
      <c r="H350">
        <v>1248</v>
      </c>
      <c r="I350">
        <v>441</v>
      </c>
    </row>
    <row r="351" spans="5:9" x14ac:dyDescent="0.25">
      <c r="E351">
        <v>2278</v>
      </c>
      <c r="F351">
        <v>5244</v>
      </c>
      <c r="G351">
        <v>54</v>
      </c>
      <c r="H351">
        <v>1728</v>
      </c>
      <c r="I351">
        <v>693</v>
      </c>
    </row>
    <row r="352" spans="5:9" x14ac:dyDescent="0.25">
      <c r="E352">
        <v>1206</v>
      </c>
      <c r="F352">
        <v>75</v>
      </c>
      <c r="G352">
        <v>54</v>
      </c>
      <c r="H352">
        <v>1824</v>
      </c>
      <c r="I352">
        <v>819</v>
      </c>
    </row>
    <row r="353" spans="5:9" x14ac:dyDescent="0.25">
      <c r="E353">
        <v>594</v>
      </c>
      <c r="F353">
        <v>600</v>
      </c>
      <c r="G353">
        <v>108</v>
      </c>
      <c r="H353">
        <v>210</v>
      </c>
      <c r="I353">
        <v>882</v>
      </c>
    </row>
    <row r="354" spans="5:9" x14ac:dyDescent="0.25">
      <c r="E354">
        <v>1782</v>
      </c>
      <c r="F354">
        <v>675</v>
      </c>
      <c r="G354">
        <v>162</v>
      </c>
      <c r="H354">
        <v>840</v>
      </c>
      <c r="I354">
        <v>945</v>
      </c>
    </row>
    <row r="355" spans="5:9" x14ac:dyDescent="0.25">
      <c r="E355">
        <v>1881</v>
      </c>
      <c r="F355">
        <v>750</v>
      </c>
      <c r="G355">
        <v>270</v>
      </c>
      <c r="H355">
        <v>1050</v>
      </c>
      <c r="I355">
        <v>693</v>
      </c>
    </row>
    <row r="356" spans="5:9" x14ac:dyDescent="0.25">
      <c r="E356">
        <v>299</v>
      </c>
      <c r="F356">
        <v>825</v>
      </c>
      <c r="G356">
        <v>378</v>
      </c>
      <c r="H356">
        <v>1680</v>
      </c>
      <c r="I356">
        <v>280</v>
      </c>
    </row>
    <row r="357" spans="5:9" x14ac:dyDescent="0.25">
      <c r="E357">
        <v>391</v>
      </c>
      <c r="F357">
        <v>900</v>
      </c>
      <c r="G357">
        <v>486</v>
      </c>
      <c r="H357">
        <v>2520</v>
      </c>
      <c r="I357">
        <v>560</v>
      </c>
    </row>
    <row r="358" spans="5:9" x14ac:dyDescent="0.25">
      <c r="F358">
        <v>900</v>
      </c>
      <c r="G358">
        <v>594</v>
      </c>
      <c r="H358">
        <v>2940</v>
      </c>
      <c r="I358">
        <v>840</v>
      </c>
    </row>
    <row r="359" spans="5:9" x14ac:dyDescent="0.25">
      <c r="F359">
        <v>1350</v>
      </c>
      <c r="G359">
        <v>648</v>
      </c>
      <c r="H359">
        <v>2940</v>
      </c>
      <c r="I359">
        <v>840</v>
      </c>
    </row>
    <row r="360" spans="5:9" x14ac:dyDescent="0.25">
      <c r="F360">
        <v>787.5</v>
      </c>
      <c r="G360">
        <v>648</v>
      </c>
      <c r="H360">
        <v>3150</v>
      </c>
      <c r="I360">
        <v>980</v>
      </c>
    </row>
    <row r="361" spans="5:9" x14ac:dyDescent="0.25">
      <c r="F361">
        <v>38</v>
      </c>
      <c r="G361">
        <v>702</v>
      </c>
      <c r="H361">
        <v>3360</v>
      </c>
      <c r="I361">
        <v>980</v>
      </c>
    </row>
    <row r="362" spans="5:9" x14ac:dyDescent="0.25">
      <c r="F362">
        <v>57</v>
      </c>
      <c r="G362">
        <v>756</v>
      </c>
      <c r="H362">
        <v>3780</v>
      </c>
      <c r="I362">
        <v>1820</v>
      </c>
    </row>
    <row r="363" spans="5:9" x14ac:dyDescent="0.25">
      <c r="F363">
        <v>76</v>
      </c>
      <c r="G363">
        <v>756</v>
      </c>
      <c r="H363">
        <v>2520</v>
      </c>
      <c r="I363">
        <v>2100</v>
      </c>
    </row>
    <row r="364" spans="5:9" x14ac:dyDescent="0.25">
      <c r="F364">
        <v>95</v>
      </c>
      <c r="G364">
        <v>810</v>
      </c>
      <c r="H364">
        <v>160</v>
      </c>
      <c r="I364">
        <v>2100</v>
      </c>
    </row>
    <row r="365" spans="5:9" x14ac:dyDescent="0.25">
      <c r="F365">
        <v>95</v>
      </c>
      <c r="G365">
        <v>594</v>
      </c>
      <c r="H365">
        <v>320</v>
      </c>
      <c r="I365">
        <v>264</v>
      </c>
    </row>
    <row r="366" spans="5:9" x14ac:dyDescent="0.25">
      <c r="F366">
        <v>95</v>
      </c>
      <c r="G366">
        <v>594</v>
      </c>
      <c r="H366">
        <v>720</v>
      </c>
      <c r="I366">
        <v>352</v>
      </c>
    </row>
    <row r="367" spans="5:9" x14ac:dyDescent="0.25">
      <c r="F367">
        <v>114</v>
      </c>
      <c r="G367">
        <v>73</v>
      </c>
      <c r="H367">
        <v>960</v>
      </c>
      <c r="I367">
        <v>1056</v>
      </c>
    </row>
    <row r="368" spans="5:9" x14ac:dyDescent="0.25">
      <c r="F368">
        <v>152</v>
      </c>
      <c r="G368">
        <v>146</v>
      </c>
      <c r="H368">
        <v>1040</v>
      </c>
      <c r="I368">
        <v>880</v>
      </c>
    </row>
    <row r="369" spans="6:9" x14ac:dyDescent="0.25">
      <c r="F369">
        <v>171</v>
      </c>
      <c r="G369">
        <v>219</v>
      </c>
      <c r="H369">
        <v>320</v>
      </c>
      <c r="I369">
        <v>96</v>
      </c>
    </row>
    <row r="370" spans="6:9" x14ac:dyDescent="0.25">
      <c r="F370">
        <v>190</v>
      </c>
      <c r="G370">
        <v>292</v>
      </c>
      <c r="H370">
        <v>480</v>
      </c>
      <c r="I370">
        <v>312</v>
      </c>
    </row>
    <row r="371" spans="6:9" x14ac:dyDescent="0.25">
      <c r="F371">
        <v>285</v>
      </c>
      <c r="G371">
        <v>365</v>
      </c>
      <c r="H371">
        <v>960</v>
      </c>
      <c r="I371">
        <v>456</v>
      </c>
    </row>
    <row r="372" spans="6:9" x14ac:dyDescent="0.25">
      <c r="F372">
        <v>285</v>
      </c>
      <c r="G372">
        <v>438</v>
      </c>
      <c r="H372">
        <v>1120</v>
      </c>
      <c r="I372">
        <v>792</v>
      </c>
    </row>
    <row r="373" spans="6:9" x14ac:dyDescent="0.25">
      <c r="F373">
        <v>304</v>
      </c>
      <c r="G373">
        <v>657</v>
      </c>
      <c r="H373">
        <v>1600</v>
      </c>
      <c r="I373">
        <v>1056</v>
      </c>
    </row>
    <row r="374" spans="6:9" x14ac:dyDescent="0.25">
      <c r="F374">
        <v>342</v>
      </c>
      <c r="G374">
        <v>730</v>
      </c>
      <c r="H374">
        <v>2080</v>
      </c>
      <c r="I374">
        <v>1848</v>
      </c>
    </row>
    <row r="375" spans="6:9" x14ac:dyDescent="0.25">
      <c r="F375">
        <v>396</v>
      </c>
      <c r="G375">
        <v>876</v>
      </c>
      <c r="H375">
        <v>3200</v>
      </c>
      <c r="I375">
        <v>3960</v>
      </c>
    </row>
    <row r="376" spans="6:9" x14ac:dyDescent="0.25">
      <c r="F376">
        <v>468</v>
      </c>
      <c r="G376">
        <v>1095</v>
      </c>
      <c r="H376">
        <v>1600</v>
      </c>
      <c r="I376">
        <v>4224</v>
      </c>
    </row>
    <row r="377" spans="6:9" x14ac:dyDescent="0.25">
      <c r="F377">
        <v>504</v>
      </c>
      <c r="G377">
        <v>1460</v>
      </c>
      <c r="H377">
        <v>180</v>
      </c>
      <c r="I377">
        <v>80</v>
      </c>
    </row>
    <row r="378" spans="6:9" x14ac:dyDescent="0.25">
      <c r="F378">
        <v>504</v>
      </c>
      <c r="G378">
        <v>511</v>
      </c>
      <c r="H378">
        <v>720</v>
      </c>
      <c r="I378">
        <v>1520</v>
      </c>
    </row>
    <row r="379" spans="6:9" x14ac:dyDescent="0.25">
      <c r="F379">
        <v>540</v>
      </c>
      <c r="G379">
        <v>511</v>
      </c>
      <c r="H379">
        <v>900</v>
      </c>
      <c r="I379">
        <v>188</v>
      </c>
    </row>
    <row r="380" spans="6:9" x14ac:dyDescent="0.25">
      <c r="F380">
        <v>612</v>
      </c>
      <c r="G380">
        <v>184</v>
      </c>
      <c r="H380">
        <v>1260</v>
      </c>
      <c r="I380">
        <v>799</v>
      </c>
    </row>
    <row r="381" spans="6:9" x14ac:dyDescent="0.25">
      <c r="F381">
        <v>378</v>
      </c>
      <c r="G381">
        <v>414</v>
      </c>
      <c r="H381">
        <v>1440</v>
      </c>
      <c r="I381">
        <v>846</v>
      </c>
    </row>
    <row r="382" spans="6:9" x14ac:dyDescent="0.25">
      <c r="F382">
        <v>567</v>
      </c>
      <c r="G382">
        <v>552</v>
      </c>
      <c r="H382">
        <v>1980</v>
      </c>
      <c r="I382">
        <v>587.5</v>
      </c>
    </row>
    <row r="383" spans="6:9" x14ac:dyDescent="0.25">
      <c r="F383">
        <v>756</v>
      </c>
      <c r="G383">
        <v>598</v>
      </c>
      <c r="H383">
        <v>2160</v>
      </c>
      <c r="I383">
        <v>108</v>
      </c>
    </row>
    <row r="384" spans="6:9" x14ac:dyDescent="0.25">
      <c r="F384">
        <v>756</v>
      </c>
      <c r="G384">
        <v>644</v>
      </c>
      <c r="H384">
        <v>2520</v>
      </c>
      <c r="I384">
        <v>540</v>
      </c>
    </row>
    <row r="385" spans="6:9" x14ac:dyDescent="0.25">
      <c r="F385">
        <v>1323</v>
      </c>
      <c r="G385">
        <v>690</v>
      </c>
      <c r="H385">
        <v>3060</v>
      </c>
      <c r="I385">
        <v>1188</v>
      </c>
    </row>
    <row r="386" spans="6:9" x14ac:dyDescent="0.25">
      <c r="F386">
        <v>2268</v>
      </c>
      <c r="G386">
        <v>690</v>
      </c>
      <c r="H386">
        <v>3420</v>
      </c>
      <c r="I386">
        <v>1836</v>
      </c>
    </row>
    <row r="387" spans="6:9" x14ac:dyDescent="0.25">
      <c r="F387">
        <v>2835</v>
      </c>
      <c r="G387">
        <v>782</v>
      </c>
      <c r="H387">
        <v>3420</v>
      </c>
      <c r="I387">
        <v>1944</v>
      </c>
    </row>
    <row r="388" spans="6:9" x14ac:dyDescent="0.25">
      <c r="F388">
        <v>3024</v>
      </c>
      <c r="G388">
        <v>874</v>
      </c>
      <c r="H388">
        <v>3600</v>
      </c>
      <c r="I388">
        <v>150</v>
      </c>
    </row>
    <row r="389" spans="6:9" x14ac:dyDescent="0.25">
      <c r="F389">
        <v>534</v>
      </c>
      <c r="G389">
        <v>874</v>
      </c>
      <c r="H389">
        <v>1890</v>
      </c>
      <c r="I389">
        <v>600</v>
      </c>
    </row>
    <row r="390" spans="6:9" x14ac:dyDescent="0.25">
      <c r="F390">
        <v>1335</v>
      </c>
      <c r="G390">
        <v>920</v>
      </c>
      <c r="H390">
        <v>560</v>
      </c>
      <c r="I390">
        <v>750</v>
      </c>
    </row>
    <row r="391" spans="6:9" x14ac:dyDescent="0.25">
      <c r="F391">
        <v>1869</v>
      </c>
      <c r="G391">
        <v>598</v>
      </c>
      <c r="H391">
        <v>560</v>
      </c>
      <c r="I391">
        <v>1200</v>
      </c>
    </row>
    <row r="392" spans="6:9" x14ac:dyDescent="0.25">
      <c r="F392">
        <v>2136</v>
      </c>
      <c r="G392">
        <v>38</v>
      </c>
      <c r="H392">
        <v>720</v>
      </c>
      <c r="I392">
        <v>1350</v>
      </c>
    </row>
    <row r="393" spans="6:9" x14ac:dyDescent="0.25">
      <c r="F393">
        <v>2937</v>
      </c>
      <c r="G393">
        <v>76</v>
      </c>
      <c r="H393">
        <v>880</v>
      </c>
      <c r="I393">
        <v>1500</v>
      </c>
    </row>
    <row r="394" spans="6:9" x14ac:dyDescent="0.25">
      <c r="F394">
        <v>504</v>
      </c>
      <c r="G394">
        <v>190</v>
      </c>
      <c r="H394">
        <v>960</v>
      </c>
      <c r="I394">
        <v>1950</v>
      </c>
    </row>
    <row r="395" spans="6:9" x14ac:dyDescent="0.25">
      <c r="F395">
        <v>792</v>
      </c>
      <c r="G395">
        <v>228</v>
      </c>
      <c r="H395">
        <v>1040</v>
      </c>
      <c r="I395">
        <v>2400</v>
      </c>
    </row>
    <row r="396" spans="6:9" x14ac:dyDescent="0.25">
      <c r="F396">
        <v>792</v>
      </c>
      <c r="G396">
        <v>304</v>
      </c>
      <c r="H396">
        <v>1040</v>
      </c>
      <c r="I396">
        <v>38</v>
      </c>
    </row>
    <row r="397" spans="6:9" x14ac:dyDescent="0.25">
      <c r="F397">
        <v>864</v>
      </c>
      <c r="G397">
        <v>342</v>
      </c>
      <c r="H397">
        <v>1520</v>
      </c>
      <c r="I397">
        <v>266</v>
      </c>
    </row>
    <row r="398" spans="6:9" x14ac:dyDescent="0.25">
      <c r="F398">
        <v>1296</v>
      </c>
      <c r="G398">
        <v>418</v>
      </c>
      <c r="H398">
        <v>1520</v>
      </c>
      <c r="I398">
        <v>418</v>
      </c>
    </row>
    <row r="399" spans="6:9" x14ac:dyDescent="0.25">
      <c r="F399">
        <v>1296</v>
      </c>
      <c r="G399">
        <v>418</v>
      </c>
      <c r="H399">
        <v>108</v>
      </c>
      <c r="I399">
        <v>646</v>
      </c>
    </row>
    <row r="400" spans="6:9" x14ac:dyDescent="0.25">
      <c r="F400">
        <v>1368</v>
      </c>
      <c r="G400">
        <v>532</v>
      </c>
      <c r="H400">
        <v>324</v>
      </c>
      <c r="I400">
        <v>684</v>
      </c>
    </row>
    <row r="401" spans="6:9" x14ac:dyDescent="0.25">
      <c r="F401">
        <v>1440</v>
      </c>
      <c r="G401">
        <v>608</v>
      </c>
      <c r="H401">
        <v>432</v>
      </c>
      <c r="I401">
        <v>722</v>
      </c>
    </row>
    <row r="402" spans="6:9" x14ac:dyDescent="0.25">
      <c r="F402">
        <v>792</v>
      </c>
      <c r="G402">
        <v>646</v>
      </c>
      <c r="H402">
        <v>972</v>
      </c>
      <c r="I402">
        <v>175</v>
      </c>
    </row>
    <row r="403" spans="6:9" x14ac:dyDescent="0.25">
      <c r="F403">
        <v>90</v>
      </c>
      <c r="G403">
        <v>646</v>
      </c>
      <c r="H403">
        <v>1188</v>
      </c>
      <c r="I403">
        <v>275</v>
      </c>
    </row>
    <row r="404" spans="6:9" x14ac:dyDescent="0.25">
      <c r="F404">
        <v>180</v>
      </c>
      <c r="G404">
        <v>513</v>
      </c>
      <c r="H404">
        <v>1296</v>
      </c>
      <c r="I404">
        <v>425</v>
      </c>
    </row>
    <row r="405" spans="6:9" x14ac:dyDescent="0.25">
      <c r="F405">
        <v>450</v>
      </c>
      <c r="G405">
        <v>513</v>
      </c>
      <c r="H405">
        <v>1512</v>
      </c>
      <c r="I405">
        <v>936</v>
      </c>
    </row>
    <row r="406" spans="6:9" x14ac:dyDescent="0.25">
      <c r="F406">
        <v>1080</v>
      </c>
      <c r="G406">
        <v>570</v>
      </c>
      <c r="H406">
        <v>1620</v>
      </c>
      <c r="I406">
        <v>1872</v>
      </c>
    </row>
    <row r="407" spans="6:9" x14ac:dyDescent="0.25">
      <c r="F407">
        <v>1260</v>
      </c>
      <c r="G407">
        <v>741</v>
      </c>
      <c r="H407">
        <v>1836</v>
      </c>
      <c r="I407">
        <v>2106</v>
      </c>
    </row>
    <row r="408" spans="6:9" x14ac:dyDescent="0.25">
      <c r="F408">
        <v>1260</v>
      </c>
      <c r="G408">
        <v>741</v>
      </c>
      <c r="H408">
        <v>2052</v>
      </c>
      <c r="I408">
        <v>4212</v>
      </c>
    </row>
    <row r="409" spans="6:9" x14ac:dyDescent="0.25">
      <c r="F409">
        <v>1800</v>
      </c>
      <c r="G409">
        <v>969</v>
      </c>
      <c r="H409">
        <v>1080</v>
      </c>
      <c r="I409">
        <v>180</v>
      </c>
    </row>
    <row r="410" spans="6:9" x14ac:dyDescent="0.25">
      <c r="F410">
        <v>900</v>
      </c>
      <c r="G410">
        <v>969</v>
      </c>
      <c r="H410">
        <v>25</v>
      </c>
      <c r="I410">
        <v>180</v>
      </c>
    </row>
    <row r="411" spans="6:9" x14ac:dyDescent="0.25">
      <c r="F411">
        <v>264</v>
      </c>
      <c r="G411">
        <v>1140</v>
      </c>
      <c r="H411">
        <v>50</v>
      </c>
      <c r="I411">
        <v>315</v>
      </c>
    </row>
    <row r="412" spans="6:9" x14ac:dyDescent="0.25">
      <c r="F412">
        <v>1320</v>
      </c>
      <c r="G412">
        <v>627</v>
      </c>
      <c r="H412">
        <v>350</v>
      </c>
      <c r="I412">
        <v>405</v>
      </c>
    </row>
    <row r="413" spans="6:9" x14ac:dyDescent="0.25">
      <c r="F413">
        <v>1848</v>
      </c>
      <c r="G413">
        <v>627</v>
      </c>
      <c r="H413">
        <v>400</v>
      </c>
      <c r="I413">
        <v>540</v>
      </c>
    </row>
    <row r="414" spans="6:9" x14ac:dyDescent="0.25">
      <c r="F414">
        <v>3432</v>
      </c>
      <c r="G414">
        <v>480</v>
      </c>
      <c r="H414">
        <v>400</v>
      </c>
      <c r="I414">
        <v>810</v>
      </c>
    </row>
    <row r="415" spans="6:9" x14ac:dyDescent="0.25">
      <c r="F415">
        <v>4752</v>
      </c>
      <c r="G415">
        <v>672</v>
      </c>
      <c r="H415">
        <v>425</v>
      </c>
      <c r="I415">
        <v>810</v>
      </c>
    </row>
    <row r="416" spans="6:9" x14ac:dyDescent="0.25">
      <c r="F416">
        <v>4752</v>
      </c>
      <c r="G416">
        <v>1056</v>
      </c>
      <c r="H416">
        <v>475</v>
      </c>
      <c r="I416">
        <v>539</v>
      </c>
    </row>
    <row r="417" spans="6:9" x14ac:dyDescent="0.25">
      <c r="F417">
        <v>5016</v>
      </c>
      <c r="G417">
        <v>1152</v>
      </c>
      <c r="H417">
        <v>325</v>
      </c>
      <c r="I417">
        <v>1001</v>
      </c>
    </row>
    <row r="418" spans="6:9" x14ac:dyDescent="0.25">
      <c r="F418">
        <v>100</v>
      </c>
      <c r="G418">
        <v>1248</v>
      </c>
      <c r="H418">
        <v>644</v>
      </c>
      <c r="I418">
        <v>1540</v>
      </c>
    </row>
    <row r="419" spans="6:9" x14ac:dyDescent="0.25">
      <c r="F419">
        <v>200</v>
      </c>
      <c r="G419">
        <v>1440</v>
      </c>
      <c r="H419">
        <v>1196</v>
      </c>
      <c r="I419">
        <v>2160</v>
      </c>
    </row>
    <row r="420" spans="6:9" x14ac:dyDescent="0.25">
      <c r="F420">
        <v>225</v>
      </c>
      <c r="G420">
        <v>1536</v>
      </c>
      <c r="H420">
        <v>1288</v>
      </c>
      <c r="I420">
        <v>3120</v>
      </c>
    </row>
    <row r="421" spans="6:9" x14ac:dyDescent="0.25">
      <c r="F421">
        <v>250</v>
      </c>
      <c r="G421">
        <v>1728</v>
      </c>
      <c r="H421">
        <v>1380</v>
      </c>
      <c r="I421">
        <v>3120</v>
      </c>
    </row>
    <row r="422" spans="6:9" x14ac:dyDescent="0.25">
      <c r="F422">
        <v>375</v>
      </c>
      <c r="G422">
        <v>1824</v>
      </c>
      <c r="H422">
        <v>1564</v>
      </c>
      <c r="I422">
        <v>3600</v>
      </c>
    </row>
    <row r="423" spans="6:9" x14ac:dyDescent="0.25">
      <c r="F423">
        <v>400</v>
      </c>
      <c r="G423">
        <v>1824</v>
      </c>
      <c r="H423">
        <v>1656</v>
      </c>
      <c r="I423">
        <v>4080</v>
      </c>
    </row>
    <row r="424" spans="6:9" x14ac:dyDescent="0.25">
      <c r="F424">
        <v>500</v>
      </c>
      <c r="G424">
        <v>210</v>
      </c>
      <c r="H424">
        <v>276</v>
      </c>
      <c r="I424">
        <v>4800</v>
      </c>
    </row>
    <row r="425" spans="6:9" x14ac:dyDescent="0.25">
      <c r="F425">
        <v>250</v>
      </c>
      <c r="G425">
        <v>1260</v>
      </c>
      <c r="H425">
        <v>828</v>
      </c>
      <c r="I425">
        <v>2640</v>
      </c>
    </row>
    <row r="426" spans="6:9" x14ac:dyDescent="0.25">
      <c r="F426">
        <v>250</v>
      </c>
      <c r="G426">
        <v>1680</v>
      </c>
      <c r="H426">
        <v>1104</v>
      </c>
      <c r="I426">
        <v>3960</v>
      </c>
    </row>
    <row r="427" spans="6:9" x14ac:dyDescent="0.25">
      <c r="F427">
        <v>384</v>
      </c>
      <c r="G427">
        <v>1680</v>
      </c>
      <c r="H427">
        <v>2484</v>
      </c>
      <c r="I427">
        <v>3960</v>
      </c>
    </row>
    <row r="428" spans="6:9" x14ac:dyDescent="0.25">
      <c r="F428">
        <v>864</v>
      </c>
      <c r="G428">
        <v>2520</v>
      </c>
      <c r="H428">
        <v>2760</v>
      </c>
      <c r="I428">
        <v>2904</v>
      </c>
    </row>
    <row r="429" spans="6:9" x14ac:dyDescent="0.25">
      <c r="F429">
        <v>1152</v>
      </c>
      <c r="G429">
        <v>3150</v>
      </c>
      <c r="H429">
        <v>3036</v>
      </c>
      <c r="I429">
        <v>704</v>
      </c>
    </row>
    <row r="430" spans="6:9" x14ac:dyDescent="0.25">
      <c r="F430">
        <v>1440</v>
      </c>
      <c r="G430">
        <v>3150</v>
      </c>
      <c r="H430">
        <v>4968</v>
      </c>
      <c r="I430">
        <v>968</v>
      </c>
    </row>
    <row r="431" spans="6:9" x14ac:dyDescent="0.25">
      <c r="F431">
        <v>1536</v>
      </c>
      <c r="G431">
        <v>3990</v>
      </c>
      <c r="H431">
        <v>4968</v>
      </c>
      <c r="I431">
        <v>1584</v>
      </c>
    </row>
    <row r="432" spans="6:9" x14ac:dyDescent="0.25">
      <c r="F432">
        <v>1920</v>
      </c>
      <c r="G432">
        <v>3990</v>
      </c>
      <c r="H432">
        <v>4968</v>
      </c>
      <c r="I432">
        <v>1760</v>
      </c>
    </row>
    <row r="433" spans="6:9" x14ac:dyDescent="0.25">
      <c r="F433">
        <v>540</v>
      </c>
      <c r="G433">
        <v>240</v>
      </c>
      <c r="H433">
        <v>5520</v>
      </c>
      <c r="I433">
        <v>1056</v>
      </c>
    </row>
    <row r="434" spans="6:9" x14ac:dyDescent="0.25">
      <c r="F434">
        <v>540</v>
      </c>
      <c r="G434">
        <v>320</v>
      </c>
      <c r="H434">
        <v>2760</v>
      </c>
      <c r="I434">
        <v>96</v>
      </c>
    </row>
    <row r="435" spans="6:9" x14ac:dyDescent="0.25">
      <c r="F435">
        <v>810</v>
      </c>
      <c r="G435">
        <v>480</v>
      </c>
      <c r="H435">
        <v>225</v>
      </c>
      <c r="I435">
        <v>384</v>
      </c>
    </row>
    <row r="436" spans="6:9" x14ac:dyDescent="0.25">
      <c r="F436">
        <v>1080</v>
      </c>
      <c r="G436">
        <v>560</v>
      </c>
      <c r="H436">
        <v>375</v>
      </c>
      <c r="I436">
        <v>672</v>
      </c>
    </row>
    <row r="437" spans="6:9" x14ac:dyDescent="0.25">
      <c r="F437">
        <v>2160</v>
      </c>
      <c r="G437">
        <v>720</v>
      </c>
      <c r="H437">
        <v>750</v>
      </c>
      <c r="I437">
        <v>960</v>
      </c>
    </row>
    <row r="438" spans="6:9" x14ac:dyDescent="0.25">
      <c r="F438">
        <v>2160</v>
      </c>
      <c r="G438">
        <v>720</v>
      </c>
      <c r="H438">
        <v>900</v>
      </c>
      <c r="I438">
        <v>1632</v>
      </c>
    </row>
    <row r="439" spans="6:9" x14ac:dyDescent="0.25">
      <c r="F439">
        <v>36</v>
      </c>
      <c r="G439">
        <v>1280</v>
      </c>
      <c r="H439">
        <v>975</v>
      </c>
      <c r="I439">
        <v>1728</v>
      </c>
    </row>
    <row r="440" spans="6:9" x14ac:dyDescent="0.25">
      <c r="F440">
        <v>36</v>
      </c>
      <c r="G440">
        <v>1280</v>
      </c>
      <c r="H440">
        <v>1275</v>
      </c>
      <c r="I440">
        <v>204</v>
      </c>
    </row>
    <row r="441" spans="6:9" x14ac:dyDescent="0.25">
      <c r="F441">
        <v>36</v>
      </c>
      <c r="G441">
        <v>1520</v>
      </c>
      <c r="H441">
        <v>1275</v>
      </c>
      <c r="I441">
        <v>510</v>
      </c>
    </row>
    <row r="442" spans="6:9" x14ac:dyDescent="0.25">
      <c r="F442">
        <v>72</v>
      </c>
      <c r="G442">
        <v>1600</v>
      </c>
      <c r="H442">
        <v>57</v>
      </c>
      <c r="I442">
        <v>510</v>
      </c>
    </row>
    <row r="443" spans="6:9" x14ac:dyDescent="0.25">
      <c r="F443">
        <v>324</v>
      </c>
      <c r="G443">
        <v>320</v>
      </c>
      <c r="H443">
        <v>76</v>
      </c>
      <c r="I443">
        <v>510</v>
      </c>
    </row>
    <row r="444" spans="6:9" x14ac:dyDescent="0.25">
      <c r="F444">
        <v>324</v>
      </c>
      <c r="G444">
        <v>640</v>
      </c>
      <c r="H444">
        <v>95</v>
      </c>
      <c r="I444">
        <v>561</v>
      </c>
    </row>
    <row r="445" spans="6:9" x14ac:dyDescent="0.25">
      <c r="F445">
        <v>396</v>
      </c>
      <c r="G445">
        <v>960</v>
      </c>
      <c r="H445">
        <v>133</v>
      </c>
      <c r="I445">
        <v>663</v>
      </c>
    </row>
    <row r="446" spans="6:9" x14ac:dyDescent="0.25">
      <c r="F446">
        <v>468</v>
      </c>
      <c r="G446">
        <v>960</v>
      </c>
      <c r="H446">
        <v>266</v>
      </c>
      <c r="I446">
        <v>1020</v>
      </c>
    </row>
    <row r="447" spans="6:9" x14ac:dyDescent="0.25">
      <c r="F447">
        <v>720</v>
      </c>
      <c r="G447">
        <v>1120</v>
      </c>
      <c r="H447">
        <v>380</v>
      </c>
      <c r="I447">
        <v>38</v>
      </c>
    </row>
    <row r="448" spans="6:9" x14ac:dyDescent="0.25">
      <c r="F448">
        <v>567</v>
      </c>
      <c r="G448">
        <v>1920</v>
      </c>
      <c r="H448">
        <v>36</v>
      </c>
      <c r="I448">
        <v>304</v>
      </c>
    </row>
    <row r="449" spans="6:9" x14ac:dyDescent="0.25">
      <c r="F449">
        <v>1701</v>
      </c>
      <c r="G449">
        <v>2080</v>
      </c>
      <c r="H449">
        <v>72</v>
      </c>
      <c r="I449">
        <v>342</v>
      </c>
    </row>
    <row r="450" spans="6:9" x14ac:dyDescent="0.25">
      <c r="F450">
        <v>1701</v>
      </c>
      <c r="G450">
        <v>2240</v>
      </c>
      <c r="H450">
        <v>144</v>
      </c>
      <c r="I450">
        <v>494</v>
      </c>
    </row>
    <row r="451" spans="6:9" x14ac:dyDescent="0.25">
      <c r="F451">
        <v>2457</v>
      </c>
      <c r="G451">
        <v>2400</v>
      </c>
      <c r="H451">
        <v>180</v>
      </c>
      <c r="I451">
        <v>608</v>
      </c>
    </row>
    <row r="452" spans="6:9" x14ac:dyDescent="0.25">
      <c r="F452">
        <v>3402</v>
      </c>
      <c r="G452">
        <v>2880</v>
      </c>
      <c r="H452">
        <v>180</v>
      </c>
      <c r="I452">
        <v>646</v>
      </c>
    </row>
    <row r="453" spans="6:9" x14ac:dyDescent="0.25">
      <c r="F453">
        <v>3591</v>
      </c>
      <c r="G453">
        <v>1600</v>
      </c>
      <c r="H453">
        <v>180</v>
      </c>
      <c r="I453">
        <v>153</v>
      </c>
    </row>
    <row r="454" spans="6:9" x14ac:dyDescent="0.25">
      <c r="F454">
        <v>3780</v>
      </c>
      <c r="G454">
        <v>180</v>
      </c>
      <c r="H454">
        <v>324</v>
      </c>
      <c r="I454">
        <v>1071</v>
      </c>
    </row>
    <row r="455" spans="6:9" x14ac:dyDescent="0.25">
      <c r="F455">
        <v>3780</v>
      </c>
      <c r="G455">
        <v>360</v>
      </c>
      <c r="H455">
        <v>360</v>
      </c>
      <c r="I455">
        <v>1530</v>
      </c>
    </row>
    <row r="456" spans="6:9" x14ac:dyDescent="0.25">
      <c r="F456">
        <v>1890</v>
      </c>
      <c r="G456">
        <v>360</v>
      </c>
      <c r="H456">
        <v>504</v>
      </c>
      <c r="I456">
        <v>1683</v>
      </c>
    </row>
    <row r="457" spans="6:9" x14ac:dyDescent="0.25">
      <c r="F457">
        <v>4806</v>
      </c>
      <c r="G457">
        <v>540</v>
      </c>
      <c r="H457">
        <v>504</v>
      </c>
      <c r="I457">
        <v>1836</v>
      </c>
    </row>
    <row r="458" spans="6:9" x14ac:dyDescent="0.25">
      <c r="F458">
        <v>356</v>
      </c>
      <c r="G458">
        <v>900</v>
      </c>
      <c r="H458">
        <v>612</v>
      </c>
      <c r="I458">
        <v>1836</v>
      </c>
    </row>
    <row r="459" spans="6:9" x14ac:dyDescent="0.25">
      <c r="F459">
        <v>890</v>
      </c>
      <c r="G459">
        <v>1080</v>
      </c>
      <c r="H459">
        <v>756</v>
      </c>
      <c r="I459">
        <v>1989</v>
      </c>
    </row>
    <row r="460" spans="6:9" x14ac:dyDescent="0.25">
      <c r="F460">
        <v>890</v>
      </c>
      <c r="G460">
        <v>1080</v>
      </c>
      <c r="H460">
        <v>756</v>
      </c>
      <c r="I460">
        <v>2448</v>
      </c>
    </row>
    <row r="461" spans="6:9" x14ac:dyDescent="0.25">
      <c r="F461">
        <v>3026</v>
      </c>
      <c r="G461">
        <v>2340</v>
      </c>
      <c r="H461">
        <v>2079</v>
      </c>
      <c r="I461">
        <v>2907</v>
      </c>
    </row>
    <row r="462" spans="6:9" x14ac:dyDescent="0.25">
      <c r="F462">
        <v>3204</v>
      </c>
      <c r="G462">
        <v>2340</v>
      </c>
      <c r="H462">
        <v>2457</v>
      </c>
      <c r="I462">
        <v>2907</v>
      </c>
    </row>
    <row r="463" spans="6:9" x14ac:dyDescent="0.25">
      <c r="F463">
        <v>1125</v>
      </c>
      <c r="G463">
        <v>2520</v>
      </c>
      <c r="H463">
        <v>2835</v>
      </c>
      <c r="I463">
        <v>3060</v>
      </c>
    </row>
    <row r="464" spans="6:9" x14ac:dyDescent="0.25">
      <c r="F464">
        <v>2925</v>
      </c>
      <c r="G464">
        <v>2700</v>
      </c>
      <c r="H464">
        <v>3780</v>
      </c>
      <c r="I464">
        <v>248</v>
      </c>
    </row>
    <row r="465" spans="6:9" x14ac:dyDescent="0.25">
      <c r="F465">
        <v>2925</v>
      </c>
      <c r="G465">
        <v>2700</v>
      </c>
      <c r="H465">
        <v>534</v>
      </c>
      <c r="I465">
        <v>434</v>
      </c>
    </row>
    <row r="466" spans="6:9" x14ac:dyDescent="0.25">
      <c r="F466">
        <v>3150</v>
      </c>
      <c r="G466">
        <v>3060</v>
      </c>
      <c r="H466">
        <v>534</v>
      </c>
      <c r="I466">
        <v>496</v>
      </c>
    </row>
    <row r="467" spans="6:9" x14ac:dyDescent="0.25">
      <c r="F467">
        <v>3150</v>
      </c>
      <c r="G467">
        <v>3600</v>
      </c>
      <c r="H467">
        <v>1869</v>
      </c>
      <c r="I467">
        <v>1054</v>
      </c>
    </row>
    <row r="468" spans="6:9" x14ac:dyDescent="0.25">
      <c r="F468">
        <v>4050</v>
      </c>
      <c r="G468">
        <v>160</v>
      </c>
      <c r="H468">
        <v>3471</v>
      </c>
      <c r="I468">
        <v>576</v>
      </c>
    </row>
    <row r="469" spans="6:9" x14ac:dyDescent="0.25">
      <c r="F469">
        <v>176</v>
      </c>
      <c r="G469">
        <v>160</v>
      </c>
      <c r="H469">
        <v>4005</v>
      </c>
      <c r="I469">
        <v>4320</v>
      </c>
    </row>
    <row r="470" spans="6:9" x14ac:dyDescent="0.25">
      <c r="F470">
        <v>176</v>
      </c>
      <c r="G470">
        <v>240</v>
      </c>
      <c r="H470">
        <v>4272</v>
      </c>
      <c r="I470">
        <v>4320</v>
      </c>
    </row>
    <row r="471" spans="6:9" x14ac:dyDescent="0.25">
      <c r="F471">
        <v>528</v>
      </c>
      <c r="G471">
        <v>240</v>
      </c>
      <c r="H471">
        <v>5073</v>
      </c>
      <c r="I471">
        <v>5472</v>
      </c>
    </row>
    <row r="472" spans="6:9" x14ac:dyDescent="0.25">
      <c r="F472">
        <v>704</v>
      </c>
      <c r="G472">
        <v>560</v>
      </c>
      <c r="H472">
        <v>5073</v>
      </c>
      <c r="I472">
        <v>60</v>
      </c>
    </row>
    <row r="473" spans="6:9" x14ac:dyDescent="0.25">
      <c r="F473">
        <v>704</v>
      </c>
      <c r="G473">
        <v>640</v>
      </c>
      <c r="H473">
        <v>216</v>
      </c>
      <c r="I473">
        <v>180</v>
      </c>
    </row>
    <row r="474" spans="6:9" x14ac:dyDescent="0.25">
      <c r="F474">
        <v>880</v>
      </c>
      <c r="G474">
        <v>640</v>
      </c>
      <c r="H474">
        <v>216</v>
      </c>
      <c r="I474">
        <v>420</v>
      </c>
    </row>
    <row r="475" spans="6:9" x14ac:dyDescent="0.25">
      <c r="F475">
        <v>880</v>
      </c>
      <c r="G475">
        <v>640</v>
      </c>
      <c r="H475">
        <v>288</v>
      </c>
      <c r="I475">
        <v>840</v>
      </c>
    </row>
    <row r="476" spans="6:9" x14ac:dyDescent="0.25">
      <c r="F476">
        <v>1056</v>
      </c>
      <c r="G476">
        <v>880</v>
      </c>
      <c r="H476">
        <v>432</v>
      </c>
      <c r="I476">
        <v>435</v>
      </c>
    </row>
    <row r="477" spans="6:9" x14ac:dyDescent="0.25">
      <c r="F477">
        <v>1232</v>
      </c>
      <c r="G477">
        <v>1120</v>
      </c>
      <c r="H477">
        <v>576</v>
      </c>
      <c r="I477">
        <v>522</v>
      </c>
    </row>
    <row r="478" spans="6:9" x14ac:dyDescent="0.25">
      <c r="F478">
        <v>1408</v>
      </c>
      <c r="G478">
        <v>1280</v>
      </c>
      <c r="H478">
        <v>576</v>
      </c>
      <c r="I478">
        <v>1131</v>
      </c>
    </row>
    <row r="479" spans="6:9" x14ac:dyDescent="0.25">
      <c r="F479">
        <v>1760</v>
      </c>
      <c r="G479">
        <v>1280</v>
      </c>
      <c r="H479">
        <v>1008</v>
      </c>
      <c r="I479">
        <v>1392</v>
      </c>
    </row>
    <row r="480" spans="6:9" x14ac:dyDescent="0.25">
      <c r="F480">
        <v>1936</v>
      </c>
      <c r="G480">
        <v>1440</v>
      </c>
      <c r="H480">
        <v>1080</v>
      </c>
      <c r="I480">
        <v>1566</v>
      </c>
    </row>
    <row r="481" spans="6:9" x14ac:dyDescent="0.25">
      <c r="F481">
        <v>2112</v>
      </c>
      <c r="G481">
        <v>1440</v>
      </c>
      <c r="H481">
        <v>1368</v>
      </c>
      <c r="I481">
        <v>1566</v>
      </c>
    </row>
    <row r="482" spans="6:9" x14ac:dyDescent="0.25">
      <c r="F482">
        <v>2288</v>
      </c>
      <c r="G482">
        <v>1520</v>
      </c>
      <c r="H482">
        <v>1368</v>
      </c>
      <c r="I482">
        <v>1566</v>
      </c>
    </row>
    <row r="483" spans="6:9" x14ac:dyDescent="0.25">
      <c r="F483">
        <v>2816</v>
      </c>
      <c r="G483">
        <v>720</v>
      </c>
      <c r="H483">
        <v>1440</v>
      </c>
      <c r="I483">
        <v>96</v>
      </c>
    </row>
    <row r="484" spans="6:9" x14ac:dyDescent="0.25">
      <c r="F484">
        <v>3168</v>
      </c>
      <c r="G484">
        <v>216</v>
      </c>
      <c r="H484">
        <v>360</v>
      </c>
      <c r="I484">
        <v>192</v>
      </c>
    </row>
    <row r="485" spans="6:9" x14ac:dyDescent="0.25">
      <c r="F485">
        <v>3344</v>
      </c>
      <c r="G485">
        <v>864</v>
      </c>
      <c r="H485">
        <v>720</v>
      </c>
      <c r="I485">
        <v>288</v>
      </c>
    </row>
    <row r="486" spans="6:9" x14ac:dyDescent="0.25">
      <c r="F486">
        <v>3520</v>
      </c>
      <c r="G486">
        <v>972</v>
      </c>
      <c r="H486">
        <v>810</v>
      </c>
      <c r="I486">
        <v>1536</v>
      </c>
    </row>
    <row r="487" spans="6:9" x14ac:dyDescent="0.25">
      <c r="F487">
        <v>1044</v>
      </c>
      <c r="G487">
        <v>1080</v>
      </c>
      <c r="H487">
        <v>810</v>
      </c>
      <c r="I487">
        <v>1632</v>
      </c>
    </row>
    <row r="488" spans="6:9" x14ac:dyDescent="0.25">
      <c r="F488">
        <v>1566</v>
      </c>
      <c r="G488">
        <v>1404</v>
      </c>
      <c r="H488">
        <v>900</v>
      </c>
      <c r="I488">
        <v>1920</v>
      </c>
    </row>
    <row r="489" spans="6:9" x14ac:dyDescent="0.25">
      <c r="F489">
        <v>2610</v>
      </c>
      <c r="G489">
        <v>1620</v>
      </c>
      <c r="H489">
        <v>990</v>
      </c>
      <c r="I489">
        <v>1920</v>
      </c>
    </row>
    <row r="490" spans="6:9" x14ac:dyDescent="0.25">
      <c r="F490">
        <v>3132</v>
      </c>
      <c r="G490">
        <v>2160</v>
      </c>
      <c r="H490">
        <v>1080</v>
      </c>
      <c r="I490">
        <v>720</v>
      </c>
    </row>
    <row r="491" spans="6:9" x14ac:dyDescent="0.25">
      <c r="F491">
        <v>3654</v>
      </c>
      <c r="G491">
        <v>25</v>
      </c>
      <c r="H491">
        <v>1080</v>
      </c>
      <c r="I491">
        <v>322</v>
      </c>
    </row>
    <row r="492" spans="6:9" x14ac:dyDescent="0.25">
      <c r="F492">
        <v>4176</v>
      </c>
      <c r="G492">
        <v>125</v>
      </c>
      <c r="H492">
        <v>1170</v>
      </c>
      <c r="I492">
        <v>322</v>
      </c>
    </row>
    <row r="493" spans="6:9" x14ac:dyDescent="0.25">
      <c r="F493">
        <v>4437</v>
      </c>
      <c r="G493">
        <v>150</v>
      </c>
      <c r="H493">
        <v>1620</v>
      </c>
      <c r="I493">
        <v>644</v>
      </c>
    </row>
    <row r="494" spans="6:9" x14ac:dyDescent="0.25">
      <c r="F494">
        <v>4959</v>
      </c>
      <c r="G494">
        <v>200</v>
      </c>
      <c r="H494">
        <v>264</v>
      </c>
      <c r="I494">
        <v>134</v>
      </c>
    </row>
    <row r="495" spans="6:9" x14ac:dyDescent="0.25">
      <c r="F495">
        <v>348</v>
      </c>
      <c r="G495">
        <v>225</v>
      </c>
      <c r="H495">
        <v>264</v>
      </c>
      <c r="I495">
        <v>268</v>
      </c>
    </row>
    <row r="496" spans="6:9" x14ac:dyDescent="0.25">
      <c r="F496">
        <v>870</v>
      </c>
      <c r="G496">
        <v>275</v>
      </c>
      <c r="H496">
        <v>528</v>
      </c>
      <c r="I496">
        <v>402</v>
      </c>
    </row>
    <row r="497" spans="6:9" x14ac:dyDescent="0.25">
      <c r="F497">
        <v>1392</v>
      </c>
      <c r="G497">
        <v>300</v>
      </c>
      <c r="H497">
        <v>528</v>
      </c>
      <c r="I497">
        <v>402</v>
      </c>
    </row>
    <row r="498" spans="6:9" x14ac:dyDescent="0.25">
      <c r="F498">
        <v>2436</v>
      </c>
      <c r="G498">
        <v>350</v>
      </c>
      <c r="H498">
        <v>792</v>
      </c>
      <c r="I498">
        <v>804</v>
      </c>
    </row>
    <row r="499" spans="6:9" x14ac:dyDescent="0.25">
      <c r="F499">
        <v>2610</v>
      </c>
      <c r="G499">
        <v>350</v>
      </c>
      <c r="H499">
        <v>1320</v>
      </c>
      <c r="I499">
        <v>2010</v>
      </c>
    </row>
    <row r="500" spans="6:9" x14ac:dyDescent="0.25">
      <c r="F500">
        <v>3306</v>
      </c>
      <c r="G500">
        <v>400</v>
      </c>
      <c r="H500">
        <v>1584</v>
      </c>
      <c r="I500">
        <v>2010</v>
      </c>
    </row>
    <row r="501" spans="6:9" x14ac:dyDescent="0.25">
      <c r="F501">
        <v>3480</v>
      </c>
      <c r="G501">
        <v>475</v>
      </c>
      <c r="H501">
        <v>2112</v>
      </c>
      <c r="I501">
        <v>495</v>
      </c>
    </row>
    <row r="502" spans="6:9" x14ac:dyDescent="0.25">
      <c r="F502">
        <v>616</v>
      </c>
      <c r="G502">
        <v>500</v>
      </c>
      <c r="H502">
        <v>2376</v>
      </c>
      <c r="I502">
        <v>1584</v>
      </c>
    </row>
    <row r="503" spans="6:9" x14ac:dyDescent="0.25">
      <c r="F503">
        <v>924</v>
      </c>
      <c r="G503">
        <v>368</v>
      </c>
      <c r="H503">
        <v>3168</v>
      </c>
      <c r="I503">
        <v>46</v>
      </c>
    </row>
    <row r="504" spans="6:9" x14ac:dyDescent="0.25">
      <c r="F504">
        <v>1232</v>
      </c>
      <c r="G504">
        <v>368</v>
      </c>
      <c r="H504">
        <v>3432</v>
      </c>
      <c r="I504">
        <v>92</v>
      </c>
    </row>
    <row r="505" spans="6:9" x14ac:dyDescent="0.25">
      <c r="F505">
        <v>1386</v>
      </c>
      <c r="G505">
        <v>368</v>
      </c>
      <c r="H505">
        <v>3696</v>
      </c>
      <c r="I505">
        <v>138</v>
      </c>
    </row>
    <row r="506" spans="6:9" x14ac:dyDescent="0.25">
      <c r="F506">
        <v>1694</v>
      </c>
      <c r="G506">
        <v>552</v>
      </c>
      <c r="H506">
        <v>5280</v>
      </c>
      <c r="I506">
        <v>138</v>
      </c>
    </row>
    <row r="507" spans="6:9" x14ac:dyDescent="0.25">
      <c r="F507">
        <v>2002</v>
      </c>
      <c r="G507">
        <v>552</v>
      </c>
      <c r="H507">
        <v>2112</v>
      </c>
      <c r="I507">
        <v>161</v>
      </c>
    </row>
    <row r="508" spans="6:9" x14ac:dyDescent="0.25">
      <c r="F508">
        <v>2464</v>
      </c>
      <c r="G508">
        <v>644</v>
      </c>
      <c r="H508">
        <v>2112</v>
      </c>
      <c r="I508">
        <v>345</v>
      </c>
    </row>
    <row r="509" spans="6:9" x14ac:dyDescent="0.25">
      <c r="F509">
        <v>2464</v>
      </c>
      <c r="G509">
        <v>1104</v>
      </c>
      <c r="H509">
        <v>25</v>
      </c>
    </row>
    <row r="510" spans="6:9" x14ac:dyDescent="0.25">
      <c r="F510">
        <v>2772</v>
      </c>
      <c r="G510">
        <v>1288</v>
      </c>
      <c r="H510">
        <v>100</v>
      </c>
    </row>
    <row r="511" spans="6:9" x14ac:dyDescent="0.25">
      <c r="F511">
        <v>25</v>
      </c>
      <c r="G511">
        <v>1288</v>
      </c>
      <c r="H511">
        <v>150</v>
      </c>
    </row>
    <row r="512" spans="6:9" x14ac:dyDescent="0.25">
      <c r="F512">
        <v>75</v>
      </c>
      <c r="G512">
        <v>1288</v>
      </c>
      <c r="H512">
        <v>200</v>
      </c>
    </row>
    <row r="513" spans="6:8" x14ac:dyDescent="0.25">
      <c r="F513">
        <v>125</v>
      </c>
      <c r="G513">
        <v>1288</v>
      </c>
      <c r="H513">
        <v>275</v>
      </c>
    </row>
    <row r="514" spans="6:8" x14ac:dyDescent="0.25">
      <c r="F514">
        <v>150</v>
      </c>
      <c r="G514">
        <v>1380</v>
      </c>
      <c r="H514">
        <v>325</v>
      </c>
    </row>
    <row r="515" spans="6:8" x14ac:dyDescent="0.25">
      <c r="F515">
        <v>150</v>
      </c>
      <c r="G515">
        <v>1840</v>
      </c>
      <c r="H515">
        <v>350</v>
      </c>
    </row>
    <row r="516" spans="6:8" x14ac:dyDescent="0.25">
      <c r="F516">
        <v>300</v>
      </c>
      <c r="G516">
        <v>552</v>
      </c>
      <c r="H516">
        <v>375</v>
      </c>
    </row>
    <row r="517" spans="6:8" x14ac:dyDescent="0.25">
      <c r="F517">
        <v>400</v>
      </c>
      <c r="G517">
        <v>828</v>
      </c>
      <c r="H517">
        <v>500</v>
      </c>
    </row>
    <row r="518" spans="6:8" x14ac:dyDescent="0.25">
      <c r="F518">
        <v>400</v>
      </c>
      <c r="G518">
        <v>1380</v>
      </c>
      <c r="H518">
        <v>500</v>
      </c>
    </row>
    <row r="519" spans="6:8" x14ac:dyDescent="0.25">
      <c r="F519">
        <v>450</v>
      </c>
      <c r="G519">
        <v>1932</v>
      </c>
      <c r="H519">
        <v>192</v>
      </c>
    </row>
    <row r="520" spans="6:8" x14ac:dyDescent="0.25">
      <c r="F520">
        <v>17</v>
      </c>
      <c r="G520">
        <v>2208</v>
      </c>
      <c r="H520">
        <v>1728</v>
      </c>
    </row>
    <row r="521" spans="6:8" x14ac:dyDescent="0.25">
      <c r="F521">
        <v>34</v>
      </c>
      <c r="G521">
        <v>2760</v>
      </c>
      <c r="H521">
        <v>1824</v>
      </c>
    </row>
    <row r="522" spans="6:8" x14ac:dyDescent="0.25">
      <c r="F522">
        <v>119</v>
      </c>
      <c r="G522">
        <v>2760</v>
      </c>
      <c r="H522">
        <v>1296</v>
      </c>
    </row>
    <row r="523" spans="6:8" x14ac:dyDescent="0.25">
      <c r="F523">
        <v>119</v>
      </c>
      <c r="G523">
        <v>3036</v>
      </c>
      <c r="H523">
        <v>540</v>
      </c>
    </row>
    <row r="524" spans="6:8" x14ac:dyDescent="0.25">
      <c r="F524">
        <v>136</v>
      </c>
      <c r="G524">
        <v>3864</v>
      </c>
      <c r="H524">
        <v>810</v>
      </c>
    </row>
    <row r="525" spans="6:8" x14ac:dyDescent="0.25">
      <c r="F525">
        <v>108</v>
      </c>
      <c r="G525">
        <v>3864</v>
      </c>
      <c r="H525">
        <v>1080</v>
      </c>
    </row>
    <row r="526" spans="6:8" x14ac:dyDescent="0.25">
      <c r="F526">
        <v>432</v>
      </c>
      <c r="G526">
        <v>4140</v>
      </c>
      <c r="H526">
        <v>1620</v>
      </c>
    </row>
    <row r="527" spans="6:8" x14ac:dyDescent="0.25">
      <c r="F527">
        <v>540</v>
      </c>
      <c r="G527">
        <v>5244</v>
      </c>
      <c r="H527">
        <v>3510</v>
      </c>
    </row>
    <row r="528" spans="6:8" x14ac:dyDescent="0.25">
      <c r="F528">
        <v>648</v>
      </c>
      <c r="G528">
        <v>2760</v>
      </c>
      <c r="H528">
        <v>4590</v>
      </c>
    </row>
    <row r="529" spans="6:8" x14ac:dyDescent="0.25">
      <c r="F529">
        <v>756</v>
      </c>
      <c r="G529">
        <v>75</v>
      </c>
      <c r="H529">
        <v>4590</v>
      </c>
    </row>
    <row r="530" spans="6:8" x14ac:dyDescent="0.25">
      <c r="F530">
        <v>864</v>
      </c>
      <c r="G530">
        <v>225</v>
      </c>
      <c r="H530">
        <v>4860</v>
      </c>
    </row>
    <row r="531" spans="6:8" x14ac:dyDescent="0.25">
      <c r="F531">
        <v>972</v>
      </c>
      <c r="G531">
        <v>375</v>
      </c>
      <c r="H531">
        <v>5130</v>
      </c>
    </row>
    <row r="532" spans="6:8" x14ac:dyDescent="0.25">
      <c r="F532">
        <v>1296</v>
      </c>
      <c r="G532">
        <v>450</v>
      </c>
      <c r="H532">
        <v>5130</v>
      </c>
    </row>
    <row r="533" spans="6:8" x14ac:dyDescent="0.25">
      <c r="F533">
        <v>1296</v>
      </c>
      <c r="G533">
        <v>675</v>
      </c>
      <c r="H533">
        <v>144</v>
      </c>
    </row>
    <row r="534" spans="6:8" x14ac:dyDescent="0.25">
      <c r="F534">
        <v>1620</v>
      </c>
      <c r="G534">
        <v>675</v>
      </c>
      <c r="H534">
        <v>252</v>
      </c>
    </row>
    <row r="535" spans="6:8" x14ac:dyDescent="0.25">
      <c r="F535">
        <v>1728</v>
      </c>
      <c r="G535">
        <v>750</v>
      </c>
      <c r="H535">
        <v>252</v>
      </c>
    </row>
    <row r="536" spans="6:8" x14ac:dyDescent="0.25">
      <c r="F536">
        <v>1728</v>
      </c>
      <c r="G536">
        <v>750</v>
      </c>
      <c r="H536">
        <v>288</v>
      </c>
    </row>
    <row r="537" spans="6:8" x14ac:dyDescent="0.25">
      <c r="F537">
        <v>1836</v>
      </c>
      <c r="G537">
        <v>825</v>
      </c>
      <c r="H537">
        <v>288</v>
      </c>
    </row>
    <row r="538" spans="6:8" x14ac:dyDescent="0.25">
      <c r="F538">
        <v>2052</v>
      </c>
      <c r="G538">
        <v>900</v>
      </c>
      <c r="H538">
        <v>468</v>
      </c>
    </row>
    <row r="539" spans="6:8" x14ac:dyDescent="0.25">
      <c r="F539">
        <v>225</v>
      </c>
      <c r="G539">
        <v>900</v>
      </c>
      <c r="H539">
        <v>468</v>
      </c>
    </row>
    <row r="540" spans="6:8" x14ac:dyDescent="0.25">
      <c r="F540">
        <v>675</v>
      </c>
      <c r="G540">
        <v>900</v>
      </c>
      <c r="H540">
        <v>648</v>
      </c>
    </row>
    <row r="541" spans="6:8" x14ac:dyDescent="0.25">
      <c r="F541">
        <v>1350</v>
      </c>
      <c r="G541">
        <v>1050</v>
      </c>
      <c r="H541">
        <v>189</v>
      </c>
    </row>
    <row r="542" spans="6:8" x14ac:dyDescent="0.25">
      <c r="F542">
        <v>1800</v>
      </c>
      <c r="G542">
        <v>1200</v>
      </c>
      <c r="H542">
        <v>378</v>
      </c>
    </row>
    <row r="543" spans="6:8" x14ac:dyDescent="0.25">
      <c r="F543">
        <v>2025</v>
      </c>
      <c r="G543">
        <v>1275</v>
      </c>
      <c r="H543">
        <v>1701</v>
      </c>
    </row>
    <row r="544" spans="6:8" x14ac:dyDescent="0.25">
      <c r="F544">
        <v>2025</v>
      </c>
      <c r="G544">
        <v>1350</v>
      </c>
      <c r="H544">
        <v>1890</v>
      </c>
    </row>
    <row r="545" spans="6:8" x14ac:dyDescent="0.25">
      <c r="F545">
        <v>2250</v>
      </c>
      <c r="G545">
        <v>1425</v>
      </c>
      <c r="H545">
        <v>2079</v>
      </c>
    </row>
    <row r="546" spans="6:8" x14ac:dyDescent="0.25">
      <c r="F546">
        <v>3375</v>
      </c>
      <c r="G546">
        <v>787.5</v>
      </c>
      <c r="H546">
        <v>2457</v>
      </c>
    </row>
    <row r="547" spans="6:8" x14ac:dyDescent="0.25">
      <c r="F547">
        <v>3825</v>
      </c>
      <c r="G547">
        <v>19</v>
      </c>
      <c r="H547">
        <v>3591</v>
      </c>
    </row>
    <row r="548" spans="6:8" x14ac:dyDescent="0.25">
      <c r="F548">
        <v>1800</v>
      </c>
      <c r="G548">
        <v>19</v>
      </c>
      <c r="H548">
        <v>1890</v>
      </c>
    </row>
    <row r="549" spans="6:8" x14ac:dyDescent="0.25">
      <c r="F549">
        <v>150</v>
      </c>
      <c r="G549">
        <v>95</v>
      </c>
      <c r="H549">
        <v>267</v>
      </c>
    </row>
    <row r="550" spans="6:8" x14ac:dyDescent="0.25">
      <c r="F550">
        <v>450</v>
      </c>
      <c r="G550">
        <v>114</v>
      </c>
      <c r="H550">
        <v>801</v>
      </c>
    </row>
    <row r="551" spans="6:8" x14ac:dyDescent="0.25">
      <c r="F551">
        <v>600</v>
      </c>
      <c r="G551">
        <v>152</v>
      </c>
      <c r="H551">
        <v>801</v>
      </c>
    </row>
    <row r="552" spans="6:8" x14ac:dyDescent="0.25">
      <c r="F552">
        <v>750</v>
      </c>
      <c r="G552">
        <v>209</v>
      </c>
      <c r="H552">
        <v>1068</v>
      </c>
    </row>
    <row r="553" spans="6:8" x14ac:dyDescent="0.25">
      <c r="F553">
        <v>750</v>
      </c>
      <c r="G553">
        <v>209</v>
      </c>
      <c r="H553">
        <v>1335</v>
      </c>
    </row>
    <row r="554" spans="6:8" x14ac:dyDescent="0.25">
      <c r="F554">
        <v>1275</v>
      </c>
      <c r="G554">
        <v>228</v>
      </c>
      <c r="H554">
        <v>2136</v>
      </c>
    </row>
    <row r="555" spans="6:8" x14ac:dyDescent="0.25">
      <c r="F555">
        <v>1425</v>
      </c>
      <c r="G555">
        <v>266</v>
      </c>
      <c r="H555">
        <v>3204</v>
      </c>
    </row>
    <row r="556" spans="6:8" x14ac:dyDescent="0.25">
      <c r="F556">
        <v>1500</v>
      </c>
      <c r="G556">
        <v>342</v>
      </c>
      <c r="H556">
        <v>3471</v>
      </c>
    </row>
    <row r="557" spans="6:8" x14ac:dyDescent="0.25">
      <c r="F557">
        <v>63</v>
      </c>
      <c r="G557">
        <v>342</v>
      </c>
      <c r="H557">
        <v>4005</v>
      </c>
    </row>
    <row r="558" spans="6:8" x14ac:dyDescent="0.25">
      <c r="F558">
        <v>315</v>
      </c>
      <c r="G558">
        <v>380</v>
      </c>
      <c r="H558">
        <v>4806</v>
      </c>
    </row>
    <row r="559" spans="6:8" x14ac:dyDescent="0.25">
      <c r="F559">
        <v>441</v>
      </c>
      <c r="G559">
        <v>171</v>
      </c>
      <c r="H559">
        <v>5073</v>
      </c>
    </row>
    <row r="560" spans="6:8" x14ac:dyDescent="0.25">
      <c r="F560">
        <v>441</v>
      </c>
      <c r="G560">
        <v>72</v>
      </c>
      <c r="H560">
        <v>1869</v>
      </c>
    </row>
    <row r="561" spans="6:8" x14ac:dyDescent="0.25">
      <c r="F561">
        <v>945</v>
      </c>
      <c r="G561">
        <v>252</v>
      </c>
      <c r="H561">
        <v>712</v>
      </c>
    </row>
    <row r="562" spans="6:8" x14ac:dyDescent="0.25">
      <c r="F562">
        <v>1134</v>
      </c>
      <c r="G562">
        <v>324</v>
      </c>
      <c r="H562">
        <v>712</v>
      </c>
    </row>
    <row r="563" spans="6:8" x14ac:dyDescent="0.25">
      <c r="F563">
        <v>560</v>
      </c>
      <c r="G563">
        <v>360</v>
      </c>
      <c r="H563">
        <v>890</v>
      </c>
    </row>
    <row r="564" spans="6:8" x14ac:dyDescent="0.25">
      <c r="F564">
        <v>1400</v>
      </c>
      <c r="G564">
        <v>468</v>
      </c>
      <c r="H564">
        <v>1068</v>
      </c>
    </row>
    <row r="565" spans="6:8" x14ac:dyDescent="0.25">
      <c r="F565">
        <v>1680</v>
      </c>
      <c r="G565">
        <v>468</v>
      </c>
      <c r="H565">
        <v>1246</v>
      </c>
    </row>
    <row r="566" spans="6:8" x14ac:dyDescent="0.25">
      <c r="F566">
        <v>2100</v>
      </c>
      <c r="G566">
        <v>504</v>
      </c>
      <c r="H566">
        <v>1780</v>
      </c>
    </row>
    <row r="567" spans="6:8" x14ac:dyDescent="0.25">
      <c r="F567">
        <v>2240</v>
      </c>
      <c r="G567">
        <v>540</v>
      </c>
      <c r="H567">
        <v>2492</v>
      </c>
    </row>
    <row r="568" spans="6:8" x14ac:dyDescent="0.25">
      <c r="F568">
        <v>2380</v>
      </c>
      <c r="G568">
        <v>612</v>
      </c>
      <c r="H568">
        <v>2492</v>
      </c>
    </row>
    <row r="569" spans="6:8" x14ac:dyDescent="0.25">
      <c r="F569">
        <v>2380</v>
      </c>
      <c r="G569">
        <v>189</v>
      </c>
      <c r="H569">
        <v>3382</v>
      </c>
    </row>
    <row r="570" spans="6:8" x14ac:dyDescent="0.25">
      <c r="F570">
        <v>2380</v>
      </c>
      <c r="G570">
        <v>378</v>
      </c>
      <c r="H570">
        <v>3382</v>
      </c>
    </row>
    <row r="571" spans="6:8" x14ac:dyDescent="0.25">
      <c r="F571">
        <v>2520</v>
      </c>
      <c r="G571">
        <v>567</v>
      </c>
      <c r="H571">
        <v>3560</v>
      </c>
    </row>
    <row r="572" spans="6:8" x14ac:dyDescent="0.25">
      <c r="F572">
        <v>2520</v>
      </c>
      <c r="G572">
        <v>756</v>
      </c>
      <c r="H572">
        <v>450</v>
      </c>
    </row>
    <row r="573" spans="6:8" x14ac:dyDescent="0.25">
      <c r="F573">
        <v>2660</v>
      </c>
      <c r="G573">
        <v>2079</v>
      </c>
      <c r="H573">
        <v>1350</v>
      </c>
    </row>
    <row r="574" spans="6:8" x14ac:dyDescent="0.25">
      <c r="F574">
        <v>176</v>
      </c>
      <c r="G574">
        <v>2079</v>
      </c>
      <c r="H574">
        <v>1575</v>
      </c>
    </row>
    <row r="575" spans="6:8" x14ac:dyDescent="0.25">
      <c r="F575">
        <v>704</v>
      </c>
      <c r="G575">
        <v>2268</v>
      </c>
      <c r="H575">
        <v>2925</v>
      </c>
    </row>
    <row r="576" spans="6:8" x14ac:dyDescent="0.25">
      <c r="F576">
        <v>880</v>
      </c>
      <c r="G576">
        <v>2268</v>
      </c>
      <c r="H576">
        <v>3600</v>
      </c>
    </row>
    <row r="577" spans="6:8" x14ac:dyDescent="0.25">
      <c r="F577">
        <v>880</v>
      </c>
      <c r="G577">
        <v>2835</v>
      </c>
      <c r="H577">
        <v>4275</v>
      </c>
    </row>
    <row r="578" spans="6:8" x14ac:dyDescent="0.25">
      <c r="F578">
        <v>968</v>
      </c>
      <c r="G578">
        <v>3024</v>
      </c>
      <c r="H578">
        <v>704</v>
      </c>
    </row>
    <row r="579" spans="6:8" x14ac:dyDescent="0.25">
      <c r="F579">
        <v>1144</v>
      </c>
      <c r="G579">
        <v>3402</v>
      </c>
      <c r="H579">
        <v>880</v>
      </c>
    </row>
    <row r="580" spans="6:8" x14ac:dyDescent="0.25">
      <c r="F580">
        <v>1496</v>
      </c>
      <c r="G580">
        <v>3402</v>
      </c>
      <c r="H580">
        <v>880</v>
      </c>
    </row>
    <row r="581" spans="6:8" x14ac:dyDescent="0.25">
      <c r="F581">
        <v>1584</v>
      </c>
      <c r="G581">
        <v>3780</v>
      </c>
      <c r="H581">
        <v>1408</v>
      </c>
    </row>
    <row r="582" spans="6:8" x14ac:dyDescent="0.25">
      <c r="F582">
        <v>1760</v>
      </c>
      <c r="G582">
        <v>267</v>
      </c>
      <c r="H582">
        <v>1408</v>
      </c>
    </row>
    <row r="583" spans="6:8" x14ac:dyDescent="0.25">
      <c r="F583">
        <v>48</v>
      </c>
      <c r="G583">
        <v>534</v>
      </c>
      <c r="H583">
        <v>1584</v>
      </c>
    </row>
    <row r="584" spans="6:8" x14ac:dyDescent="0.25">
      <c r="F584">
        <v>48</v>
      </c>
      <c r="G584">
        <v>534</v>
      </c>
      <c r="H584">
        <v>2288</v>
      </c>
    </row>
    <row r="585" spans="6:8" x14ac:dyDescent="0.25">
      <c r="F585">
        <v>48</v>
      </c>
      <c r="G585">
        <v>1869</v>
      </c>
      <c r="H585">
        <v>2464</v>
      </c>
    </row>
    <row r="586" spans="6:8" x14ac:dyDescent="0.25">
      <c r="F586">
        <v>72</v>
      </c>
      <c r="G586">
        <v>1869</v>
      </c>
      <c r="H586">
        <v>2640</v>
      </c>
    </row>
    <row r="587" spans="6:8" x14ac:dyDescent="0.25">
      <c r="F587">
        <v>72</v>
      </c>
      <c r="G587">
        <v>2136</v>
      </c>
      <c r="H587">
        <v>2816</v>
      </c>
    </row>
    <row r="588" spans="6:8" x14ac:dyDescent="0.25">
      <c r="F588">
        <v>96</v>
      </c>
      <c r="G588">
        <v>2670</v>
      </c>
      <c r="H588">
        <v>3344</v>
      </c>
    </row>
    <row r="589" spans="6:8" x14ac:dyDescent="0.25">
      <c r="F589">
        <v>120</v>
      </c>
      <c r="G589">
        <v>2937</v>
      </c>
      <c r="H589">
        <v>3520</v>
      </c>
    </row>
    <row r="590" spans="6:8" x14ac:dyDescent="0.25">
      <c r="F590">
        <v>216</v>
      </c>
      <c r="G590">
        <v>3204</v>
      </c>
      <c r="H590">
        <v>3520</v>
      </c>
    </row>
    <row r="591" spans="6:8" x14ac:dyDescent="0.25">
      <c r="F591">
        <v>432</v>
      </c>
      <c r="G591">
        <v>4272</v>
      </c>
      <c r="H591">
        <v>1760</v>
      </c>
    </row>
    <row r="592" spans="6:8" x14ac:dyDescent="0.25">
      <c r="F592">
        <v>432</v>
      </c>
      <c r="G592">
        <v>4806</v>
      </c>
      <c r="H592">
        <v>522</v>
      </c>
    </row>
    <row r="593" spans="6:8" x14ac:dyDescent="0.25">
      <c r="F593">
        <v>456</v>
      </c>
      <c r="G593">
        <v>5340</v>
      </c>
      <c r="H593">
        <v>1305</v>
      </c>
    </row>
    <row r="594" spans="6:8" x14ac:dyDescent="0.25">
      <c r="F594">
        <v>264</v>
      </c>
      <c r="G594">
        <v>5340</v>
      </c>
      <c r="H594">
        <v>1305</v>
      </c>
    </row>
    <row r="595" spans="6:8" x14ac:dyDescent="0.25">
      <c r="F595">
        <v>528</v>
      </c>
      <c r="G595">
        <v>2937</v>
      </c>
      <c r="H595">
        <v>2088</v>
      </c>
    </row>
    <row r="596" spans="6:8" x14ac:dyDescent="0.25">
      <c r="F596">
        <v>528</v>
      </c>
      <c r="G596">
        <v>72</v>
      </c>
      <c r="H596">
        <v>2610</v>
      </c>
    </row>
    <row r="597" spans="6:8" x14ac:dyDescent="0.25">
      <c r="F597">
        <v>1584</v>
      </c>
      <c r="G597">
        <v>576</v>
      </c>
      <c r="H597">
        <v>3132</v>
      </c>
    </row>
    <row r="598" spans="6:8" x14ac:dyDescent="0.25">
      <c r="F598">
        <v>1848</v>
      </c>
      <c r="G598">
        <v>648</v>
      </c>
      <c r="H598">
        <v>3393</v>
      </c>
    </row>
    <row r="599" spans="6:8" x14ac:dyDescent="0.25">
      <c r="F599">
        <v>2640</v>
      </c>
      <c r="G599">
        <v>1224</v>
      </c>
      <c r="H599">
        <v>4176</v>
      </c>
    </row>
    <row r="600" spans="6:8" x14ac:dyDescent="0.25">
      <c r="F600">
        <v>2904</v>
      </c>
      <c r="G600">
        <v>1296</v>
      </c>
      <c r="H600">
        <v>4437</v>
      </c>
    </row>
    <row r="601" spans="6:8" x14ac:dyDescent="0.25">
      <c r="F601">
        <v>3432</v>
      </c>
      <c r="G601">
        <v>1368</v>
      </c>
      <c r="H601">
        <v>4698</v>
      </c>
    </row>
    <row r="602" spans="6:8" x14ac:dyDescent="0.25">
      <c r="F602">
        <v>3696</v>
      </c>
      <c r="G602">
        <v>180</v>
      </c>
      <c r="H602">
        <v>2610</v>
      </c>
    </row>
    <row r="603" spans="6:8" x14ac:dyDescent="0.25">
      <c r="F603">
        <v>3696</v>
      </c>
      <c r="G603">
        <v>450</v>
      </c>
      <c r="H603">
        <v>348</v>
      </c>
    </row>
    <row r="604" spans="6:8" x14ac:dyDescent="0.25">
      <c r="F604">
        <v>5280</v>
      </c>
      <c r="G604">
        <v>630</v>
      </c>
      <c r="H604">
        <v>1392</v>
      </c>
    </row>
    <row r="605" spans="6:8" x14ac:dyDescent="0.25">
      <c r="F605">
        <v>2640</v>
      </c>
      <c r="G605">
        <v>720</v>
      </c>
      <c r="H605">
        <v>2610</v>
      </c>
    </row>
    <row r="606" spans="6:8" x14ac:dyDescent="0.25">
      <c r="F606">
        <v>800</v>
      </c>
      <c r="G606">
        <v>720</v>
      </c>
      <c r="H606">
        <v>2610</v>
      </c>
    </row>
    <row r="607" spans="6:8" x14ac:dyDescent="0.25">
      <c r="F607">
        <v>880</v>
      </c>
      <c r="G607">
        <v>1080</v>
      </c>
      <c r="H607">
        <v>2958</v>
      </c>
    </row>
    <row r="608" spans="6:8" x14ac:dyDescent="0.25">
      <c r="F608">
        <v>960</v>
      </c>
      <c r="G608">
        <v>1170</v>
      </c>
      <c r="H608">
        <v>3306</v>
      </c>
    </row>
    <row r="609" spans="6:8" x14ac:dyDescent="0.25">
      <c r="F609">
        <v>1040</v>
      </c>
      <c r="G609">
        <v>1260</v>
      </c>
      <c r="H609">
        <v>3480</v>
      </c>
    </row>
    <row r="610" spans="6:8" x14ac:dyDescent="0.25">
      <c r="F610">
        <v>1360</v>
      </c>
      <c r="G610">
        <v>1710</v>
      </c>
      <c r="H610">
        <v>308</v>
      </c>
    </row>
    <row r="611" spans="6:8" x14ac:dyDescent="0.25">
      <c r="F611">
        <v>1600</v>
      </c>
      <c r="G611">
        <v>264</v>
      </c>
      <c r="H611">
        <v>770</v>
      </c>
    </row>
    <row r="612" spans="6:8" x14ac:dyDescent="0.25">
      <c r="F612">
        <v>188</v>
      </c>
      <c r="G612">
        <v>264</v>
      </c>
      <c r="H612">
        <v>770</v>
      </c>
    </row>
    <row r="613" spans="6:8" x14ac:dyDescent="0.25">
      <c r="F613">
        <v>235</v>
      </c>
      <c r="G613">
        <v>528</v>
      </c>
      <c r="H613">
        <v>1694</v>
      </c>
    </row>
    <row r="614" spans="6:8" x14ac:dyDescent="0.25">
      <c r="F614">
        <v>329</v>
      </c>
      <c r="G614">
        <v>792</v>
      </c>
      <c r="H614">
        <v>1694</v>
      </c>
    </row>
    <row r="615" spans="6:8" x14ac:dyDescent="0.25">
      <c r="F615">
        <v>376</v>
      </c>
      <c r="G615">
        <v>1320</v>
      </c>
      <c r="H615">
        <v>2002</v>
      </c>
    </row>
    <row r="616" spans="6:8" x14ac:dyDescent="0.25">
      <c r="F616">
        <v>376</v>
      </c>
      <c r="G616">
        <v>1320</v>
      </c>
      <c r="H616">
        <v>2926</v>
      </c>
    </row>
    <row r="617" spans="6:8" x14ac:dyDescent="0.25">
      <c r="F617">
        <v>658</v>
      </c>
      <c r="G617">
        <v>2112</v>
      </c>
      <c r="H617">
        <v>25</v>
      </c>
    </row>
    <row r="618" spans="6:8" x14ac:dyDescent="0.25">
      <c r="F618">
        <v>705</v>
      </c>
      <c r="G618">
        <v>2112</v>
      </c>
      <c r="H618">
        <v>75</v>
      </c>
    </row>
    <row r="619" spans="6:8" x14ac:dyDescent="0.25">
      <c r="F619">
        <v>705</v>
      </c>
      <c r="G619">
        <v>2112</v>
      </c>
      <c r="H619">
        <v>225</v>
      </c>
    </row>
    <row r="620" spans="6:8" x14ac:dyDescent="0.25">
      <c r="F620">
        <v>752</v>
      </c>
      <c r="G620">
        <v>2376</v>
      </c>
      <c r="H620">
        <v>225</v>
      </c>
    </row>
    <row r="621" spans="6:8" x14ac:dyDescent="0.25">
      <c r="F621">
        <v>893</v>
      </c>
      <c r="G621">
        <v>2640</v>
      </c>
      <c r="H621">
        <v>225</v>
      </c>
    </row>
    <row r="622" spans="6:8" x14ac:dyDescent="0.25">
      <c r="F622">
        <v>940</v>
      </c>
      <c r="G622">
        <v>3168</v>
      </c>
      <c r="H622">
        <v>350</v>
      </c>
    </row>
    <row r="623" spans="6:8" x14ac:dyDescent="0.25">
      <c r="F623">
        <v>940</v>
      </c>
      <c r="G623">
        <v>3168</v>
      </c>
      <c r="H623">
        <v>375</v>
      </c>
    </row>
    <row r="624" spans="6:8" x14ac:dyDescent="0.25">
      <c r="F624">
        <v>756</v>
      </c>
      <c r="G624">
        <v>4224</v>
      </c>
      <c r="H624">
        <v>425</v>
      </c>
    </row>
    <row r="625" spans="6:8" x14ac:dyDescent="0.25">
      <c r="F625">
        <v>864</v>
      </c>
      <c r="G625">
        <v>5016</v>
      </c>
      <c r="H625">
        <v>425</v>
      </c>
    </row>
    <row r="626" spans="6:8" x14ac:dyDescent="0.25">
      <c r="F626">
        <v>600</v>
      </c>
      <c r="G626">
        <v>5016</v>
      </c>
      <c r="H626">
        <v>450</v>
      </c>
    </row>
    <row r="627" spans="6:8" x14ac:dyDescent="0.25">
      <c r="F627">
        <v>900</v>
      </c>
      <c r="G627">
        <v>5280</v>
      </c>
      <c r="H627">
        <v>475</v>
      </c>
    </row>
    <row r="628" spans="6:8" x14ac:dyDescent="0.25">
      <c r="F628">
        <v>1800</v>
      </c>
      <c r="G628">
        <v>5280</v>
      </c>
      <c r="H628">
        <v>250</v>
      </c>
    </row>
    <row r="629" spans="6:8" x14ac:dyDescent="0.25">
      <c r="F629">
        <v>2100</v>
      </c>
      <c r="G629">
        <v>25</v>
      </c>
      <c r="H629">
        <v>34</v>
      </c>
    </row>
    <row r="630" spans="6:8" x14ac:dyDescent="0.25">
      <c r="F630">
        <v>2700</v>
      </c>
      <c r="G630">
        <v>125</v>
      </c>
      <c r="H630">
        <v>34</v>
      </c>
    </row>
    <row r="631" spans="6:8" x14ac:dyDescent="0.25">
      <c r="F631">
        <v>2850</v>
      </c>
      <c r="G631">
        <v>125</v>
      </c>
      <c r="H631">
        <v>51</v>
      </c>
    </row>
    <row r="632" spans="6:8" x14ac:dyDescent="0.25">
      <c r="F632">
        <v>3000</v>
      </c>
      <c r="G632">
        <v>125</v>
      </c>
      <c r="H632">
        <v>102</v>
      </c>
    </row>
    <row r="633" spans="6:8" x14ac:dyDescent="0.25">
      <c r="F633">
        <v>3000</v>
      </c>
      <c r="G633">
        <v>150</v>
      </c>
      <c r="H633">
        <v>102</v>
      </c>
    </row>
    <row r="634" spans="6:8" x14ac:dyDescent="0.25">
      <c r="F634">
        <v>3000</v>
      </c>
      <c r="G634">
        <v>175</v>
      </c>
      <c r="H634">
        <v>136</v>
      </c>
    </row>
    <row r="635" spans="6:8" x14ac:dyDescent="0.25">
      <c r="F635">
        <v>3000</v>
      </c>
      <c r="G635">
        <v>175</v>
      </c>
      <c r="H635">
        <v>136</v>
      </c>
    </row>
    <row r="636" spans="6:8" x14ac:dyDescent="0.25">
      <c r="F636">
        <v>658</v>
      </c>
      <c r="G636">
        <v>175</v>
      </c>
      <c r="H636">
        <v>272</v>
      </c>
    </row>
    <row r="637" spans="6:8" x14ac:dyDescent="0.25">
      <c r="F637">
        <v>846</v>
      </c>
      <c r="G637">
        <v>300</v>
      </c>
      <c r="H637">
        <v>289</v>
      </c>
    </row>
    <row r="638" spans="6:8" x14ac:dyDescent="0.25">
      <c r="F638">
        <v>1034</v>
      </c>
      <c r="G638">
        <v>375</v>
      </c>
      <c r="H638">
        <v>323</v>
      </c>
    </row>
    <row r="639" spans="6:8" x14ac:dyDescent="0.25">
      <c r="F639">
        <v>1410</v>
      </c>
      <c r="G639">
        <v>400</v>
      </c>
      <c r="H639">
        <v>323</v>
      </c>
    </row>
    <row r="640" spans="6:8" x14ac:dyDescent="0.25">
      <c r="F640">
        <v>266</v>
      </c>
      <c r="G640">
        <v>425</v>
      </c>
      <c r="H640">
        <v>323</v>
      </c>
    </row>
    <row r="641" spans="6:8" x14ac:dyDescent="0.25">
      <c r="F641">
        <v>304</v>
      </c>
      <c r="G641">
        <v>500</v>
      </c>
      <c r="H641">
        <v>340</v>
      </c>
    </row>
    <row r="642" spans="6:8" x14ac:dyDescent="0.25">
      <c r="F642">
        <v>418</v>
      </c>
      <c r="G642">
        <v>96</v>
      </c>
      <c r="H642">
        <v>108</v>
      </c>
    </row>
    <row r="643" spans="6:8" x14ac:dyDescent="0.25">
      <c r="F643">
        <v>532</v>
      </c>
      <c r="G643">
        <v>672</v>
      </c>
      <c r="H643">
        <v>324</v>
      </c>
    </row>
    <row r="644" spans="6:8" x14ac:dyDescent="0.25">
      <c r="F644">
        <v>570</v>
      </c>
      <c r="G644">
        <v>768</v>
      </c>
      <c r="H644">
        <v>540</v>
      </c>
    </row>
    <row r="645" spans="6:8" x14ac:dyDescent="0.25">
      <c r="F645">
        <v>684</v>
      </c>
      <c r="G645">
        <v>768</v>
      </c>
      <c r="H645">
        <v>648</v>
      </c>
    </row>
    <row r="646" spans="6:8" x14ac:dyDescent="0.25">
      <c r="F646">
        <v>760</v>
      </c>
      <c r="G646">
        <v>1056</v>
      </c>
      <c r="H646">
        <v>648</v>
      </c>
    </row>
    <row r="647" spans="6:8" x14ac:dyDescent="0.25">
      <c r="F647">
        <v>532</v>
      </c>
      <c r="G647">
        <v>1248</v>
      </c>
      <c r="H647">
        <v>1188</v>
      </c>
    </row>
    <row r="648" spans="6:8" x14ac:dyDescent="0.25">
      <c r="F648">
        <v>50</v>
      </c>
      <c r="G648">
        <v>1440</v>
      </c>
      <c r="H648">
        <v>1404</v>
      </c>
    </row>
    <row r="649" spans="6:8" x14ac:dyDescent="0.25">
      <c r="F649">
        <v>50</v>
      </c>
      <c r="G649">
        <v>1536</v>
      </c>
      <c r="H649">
        <v>1836</v>
      </c>
    </row>
    <row r="650" spans="6:8" x14ac:dyDescent="0.25">
      <c r="F650">
        <v>150</v>
      </c>
      <c r="G650">
        <v>1824</v>
      </c>
      <c r="H650">
        <v>1836</v>
      </c>
    </row>
    <row r="651" spans="6:8" x14ac:dyDescent="0.25">
      <c r="F651">
        <v>175</v>
      </c>
      <c r="G651">
        <v>1824</v>
      </c>
      <c r="H651">
        <v>1944</v>
      </c>
    </row>
    <row r="652" spans="6:8" x14ac:dyDescent="0.25">
      <c r="F652">
        <v>325</v>
      </c>
      <c r="G652">
        <v>1824</v>
      </c>
      <c r="H652">
        <v>225</v>
      </c>
    </row>
    <row r="653" spans="6:8" x14ac:dyDescent="0.25">
      <c r="F653">
        <v>936</v>
      </c>
      <c r="G653">
        <v>1296</v>
      </c>
      <c r="H653">
        <v>1125</v>
      </c>
    </row>
    <row r="654" spans="6:8" x14ac:dyDescent="0.25">
      <c r="F654">
        <v>1170</v>
      </c>
      <c r="G654">
        <v>810</v>
      </c>
      <c r="H654">
        <v>1125</v>
      </c>
    </row>
    <row r="655" spans="6:8" x14ac:dyDescent="0.25">
      <c r="F655">
        <v>1170</v>
      </c>
      <c r="G655">
        <v>1080</v>
      </c>
      <c r="H655">
        <v>1125</v>
      </c>
    </row>
    <row r="656" spans="6:8" x14ac:dyDescent="0.25">
      <c r="F656">
        <v>1638</v>
      </c>
      <c r="G656">
        <v>3510</v>
      </c>
      <c r="H656">
        <v>1350</v>
      </c>
    </row>
    <row r="657" spans="6:8" x14ac:dyDescent="0.25">
      <c r="F657">
        <v>1638</v>
      </c>
      <c r="G657">
        <v>4050</v>
      </c>
      <c r="H657">
        <v>1575</v>
      </c>
    </row>
    <row r="658" spans="6:8" x14ac:dyDescent="0.25">
      <c r="F658">
        <v>1872</v>
      </c>
      <c r="G658">
        <v>4050</v>
      </c>
      <c r="H658">
        <v>1800</v>
      </c>
    </row>
    <row r="659" spans="6:8" x14ac:dyDescent="0.25">
      <c r="F659">
        <v>2574</v>
      </c>
      <c r="G659">
        <v>4050</v>
      </c>
      <c r="H659">
        <v>2250</v>
      </c>
    </row>
    <row r="660" spans="6:8" x14ac:dyDescent="0.25">
      <c r="F660">
        <v>3510</v>
      </c>
      <c r="G660">
        <v>4320</v>
      </c>
      <c r="H660">
        <v>2925</v>
      </c>
    </row>
    <row r="661" spans="6:8" x14ac:dyDescent="0.25">
      <c r="F661">
        <v>3510</v>
      </c>
      <c r="G661">
        <v>4320</v>
      </c>
      <c r="H661">
        <v>3150</v>
      </c>
    </row>
    <row r="662" spans="6:8" x14ac:dyDescent="0.25">
      <c r="F662">
        <v>3744</v>
      </c>
      <c r="G662">
        <v>4320</v>
      </c>
      <c r="H662">
        <v>3375</v>
      </c>
    </row>
    <row r="663" spans="6:8" x14ac:dyDescent="0.25">
      <c r="F663">
        <v>3978</v>
      </c>
      <c r="G663">
        <v>3240</v>
      </c>
      <c r="H663">
        <v>1800</v>
      </c>
    </row>
    <row r="664" spans="6:8" x14ac:dyDescent="0.25">
      <c r="F664">
        <v>4680</v>
      </c>
      <c r="G664">
        <v>36</v>
      </c>
      <c r="H664">
        <v>75</v>
      </c>
    </row>
    <row r="665" spans="6:8" x14ac:dyDescent="0.25">
      <c r="F665">
        <v>4680</v>
      </c>
      <c r="G665">
        <v>36</v>
      </c>
      <c r="H665">
        <v>75</v>
      </c>
    </row>
    <row r="666" spans="6:8" x14ac:dyDescent="0.25">
      <c r="F666">
        <v>405</v>
      </c>
      <c r="G666">
        <v>108</v>
      </c>
      <c r="H666">
        <v>825</v>
      </c>
    </row>
    <row r="667" spans="6:8" x14ac:dyDescent="0.25">
      <c r="F667">
        <v>450</v>
      </c>
      <c r="G667">
        <v>108</v>
      </c>
      <c r="H667">
        <v>825</v>
      </c>
    </row>
    <row r="668" spans="6:8" x14ac:dyDescent="0.25">
      <c r="F668">
        <v>765</v>
      </c>
      <c r="G668">
        <v>324</v>
      </c>
      <c r="H668">
        <v>825</v>
      </c>
    </row>
    <row r="669" spans="6:8" x14ac:dyDescent="0.25">
      <c r="F669">
        <v>810</v>
      </c>
      <c r="G669">
        <v>396</v>
      </c>
      <c r="H669">
        <v>975</v>
      </c>
    </row>
    <row r="670" spans="6:8" x14ac:dyDescent="0.25">
      <c r="F670">
        <v>855</v>
      </c>
      <c r="G670">
        <v>396</v>
      </c>
      <c r="H670">
        <v>975</v>
      </c>
    </row>
    <row r="671" spans="6:8" x14ac:dyDescent="0.25">
      <c r="F671">
        <v>154</v>
      </c>
      <c r="G671">
        <v>468</v>
      </c>
      <c r="H671">
        <v>1050</v>
      </c>
    </row>
    <row r="672" spans="6:8" x14ac:dyDescent="0.25">
      <c r="F672">
        <v>616</v>
      </c>
      <c r="G672">
        <v>468</v>
      </c>
      <c r="H672">
        <v>1050</v>
      </c>
    </row>
    <row r="673" spans="6:8" x14ac:dyDescent="0.25">
      <c r="F673">
        <v>847</v>
      </c>
      <c r="G673">
        <v>504</v>
      </c>
      <c r="H673">
        <v>1125</v>
      </c>
    </row>
    <row r="674" spans="6:8" x14ac:dyDescent="0.25">
      <c r="F674">
        <v>1001</v>
      </c>
      <c r="G674">
        <v>648</v>
      </c>
      <c r="H674">
        <v>1125</v>
      </c>
    </row>
    <row r="675" spans="6:8" x14ac:dyDescent="0.25">
      <c r="F675">
        <v>1155</v>
      </c>
      <c r="G675">
        <v>684</v>
      </c>
      <c r="H675">
        <v>252</v>
      </c>
    </row>
    <row r="676" spans="6:8" x14ac:dyDescent="0.25">
      <c r="F676">
        <v>1540</v>
      </c>
      <c r="G676">
        <v>720</v>
      </c>
      <c r="H676">
        <v>252</v>
      </c>
    </row>
    <row r="677" spans="6:8" x14ac:dyDescent="0.25">
      <c r="F677">
        <v>1540</v>
      </c>
      <c r="G677">
        <v>720</v>
      </c>
      <c r="H677">
        <v>378</v>
      </c>
    </row>
    <row r="678" spans="6:8" x14ac:dyDescent="0.25">
      <c r="F678">
        <v>480</v>
      </c>
      <c r="G678">
        <v>324</v>
      </c>
      <c r="H678">
        <v>441</v>
      </c>
    </row>
    <row r="679" spans="6:8" x14ac:dyDescent="0.25">
      <c r="F679">
        <v>480</v>
      </c>
      <c r="G679">
        <v>189</v>
      </c>
      <c r="H679">
        <v>441</v>
      </c>
    </row>
    <row r="680" spans="6:8" x14ac:dyDescent="0.25">
      <c r="F680">
        <v>1920</v>
      </c>
      <c r="G680">
        <v>189</v>
      </c>
      <c r="H680">
        <v>819</v>
      </c>
    </row>
    <row r="681" spans="6:8" x14ac:dyDescent="0.25">
      <c r="F681">
        <v>2160</v>
      </c>
      <c r="G681">
        <v>378</v>
      </c>
      <c r="H681">
        <v>882</v>
      </c>
    </row>
    <row r="682" spans="6:8" x14ac:dyDescent="0.25">
      <c r="F682">
        <v>2160</v>
      </c>
      <c r="G682">
        <v>756</v>
      </c>
      <c r="H682">
        <v>1008</v>
      </c>
    </row>
    <row r="683" spans="6:8" x14ac:dyDescent="0.25">
      <c r="F683">
        <v>2880</v>
      </c>
      <c r="G683">
        <v>945</v>
      </c>
      <c r="H683">
        <v>1071</v>
      </c>
    </row>
    <row r="684" spans="6:8" x14ac:dyDescent="0.25">
      <c r="F684">
        <v>4080</v>
      </c>
      <c r="G684">
        <v>1134</v>
      </c>
      <c r="H684">
        <v>1260</v>
      </c>
    </row>
    <row r="685" spans="6:8" x14ac:dyDescent="0.25">
      <c r="F685">
        <v>792</v>
      </c>
      <c r="G685">
        <v>2835</v>
      </c>
      <c r="H685">
        <v>840</v>
      </c>
    </row>
    <row r="686" spans="6:8" x14ac:dyDescent="0.25">
      <c r="F686">
        <v>792</v>
      </c>
      <c r="G686">
        <v>3024</v>
      </c>
      <c r="H686">
        <v>1120</v>
      </c>
    </row>
    <row r="687" spans="6:8" x14ac:dyDescent="0.25">
      <c r="F687">
        <v>1056</v>
      </c>
      <c r="G687">
        <v>3591</v>
      </c>
      <c r="H687">
        <v>1260</v>
      </c>
    </row>
    <row r="688" spans="6:8" x14ac:dyDescent="0.25">
      <c r="F688">
        <v>1056</v>
      </c>
      <c r="G688">
        <v>1890</v>
      </c>
      <c r="H688">
        <v>1400</v>
      </c>
    </row>
    <row r="689" spans="6:8" x14ac:dyDescent="0.25">
      <c r="F689">
        <v>3168</v>
      </c>
      <c r="G689">
        <v>267</v>
      </c>
      <c r="H689">
        <v>1680</v>
      </c>
    </row>
    <row r="690" spans="6:8" x14ac:dyDescent="0.25">
      <c r="F690">
        <v>3168</v>
      </c>
      <c r="G690">
        <v>267</v>
      </c>
      <c r="H690">
        <v>2240</v>
      </c>
    </row>
    <row r="691" spans="6:8" x14ac:dyDescent="0.25">
      <c r="F691">
        <v>4224</v>
      </c>
      <c r="G691">
        <v>267</v>
      </c>
      <c r="H691">
        <v>352</v>
      </c>
    </row>
    <row r="692" spans="6:8" x14ac:dyDescent="0.25">
      <c r="F692">
        <v>5016</v>
      </c>
      <c r="G692">
        <v>267</v>
      </c>
      <c r="H692">
        <v>528</v>
      </c>
    </row>
    <row r="693" spans="6:8" x14ac:dyDescent="0.25">
      <c r="F693">
        <v>176</v>
      </c>
      <c r="G693">
        <v>801</v>
      </c>
      <c r="H693">
        <v>528</v>
      </c>
    </row>
    <row r="694" spans="6:8" x14ac:dyDescent="0.25">
      <c r="F694">
        <v>616</v>
      </c>
      <c r="G694">
        <v>1068</v>
      </c>
      <c r="H694">
        <v>880</v>
      </c>
    </row>
    <row r="695" spans="6:8" x14ac:dyDescent="0.25">
      <c r="F695">
        <v>792</v>
      </c>
      <c r="G695">
        <v>1869</v>
      </c>
      <c r="H695">
        <v>1232</v>
      </c>
    </row>
    <row r="696" spans="6:8" x14ac:dyDescent="0.25">
      <c r="F696">
        <v>792</v>
      </c>
      <c r="G696">
        <v>2136</v>
      </c>
      <c r="H696">
        <v>1584</v>
      </c>
    </row>
    <row r="697" spans="6:8" x14ac:dyDescent="0.25">
      <c r="F697">
        <v>968</v>
      </c>
      <c r="G697">
        <v>4272</v>
      </c>
      <c r="H697">
        <v>168</v>
      </c>
    </row>
    <row r="698" spans="6:8" x14ac:dyDescent="0.25">
      <c r="F698">
        <v>1496</v>
      </c>
      <c r="G698">
        <v>5340</v>
      </c>
      <c r="H698">
        <v>216</v>
      </c>
    </row>
    <row r="699" spans="6:8" x14ac:dyDescent="0.25">
      <c r="F699">
        <v>1584</v>
      </c>
      <c r="G699">
        <v>712</v>
      </c>
      <c r="H699">
        <v>264</v>
      </c>
    </row>
    <row r="700" spans="6:8" x14ac:dyDescent="0.25">
      <c r="F700">
        <v>1672</v>
      </c>
      <c r="G700">
        <v>890</v>
      </c>
      <c r="H700">
        <v>288</v>
      </c>
    </row>
    <row r="701" spans="6:8" x14ac:dyDescent="0.25">
      <c r="F701">
        <v>288</v>
      </c>
      <c r="G701">
        <v>890</v>
      </c>
      <c r="H701">
        <v>360</v>
      </c>
    </row>
    <row r="702" spans="6:8" x14ac:dyDescent="0.25">
      <c r="F702">
        <v>576</v>
      </c>
      <c r="G702">
        <v>1068</v>
      </c>
      <c r="H702">
        <v>456</v>
      </c>
    </row>
    <row r="703" spans="6:8" x14ac:dyDescent="0.25">
      <c r="F703">
        <v>672</v>
      </c>
      <c r="G703">
        <v>1246</v>
      </c>
      <c r="H703">
        <v>456</v>
      </c>
    </row>
    <row r="704" spans="6:8" x14ac:dyDescent="0.25">
      <c r="F704">
        <v>864</v>
      </c>
      <c r="G704">
        <v>1246</v>
      </c>
      <c r="H704">
        <v>216</v>
      </c>
    </row>
    <row r="705" spans="6:8" x14ac:dyDescent="0.25">
      <c r="F705">
        <v>864</v>
      </c>
      <c r="G705">
        <v>1246</v>
      </c>
      <c r="H705">
        <v>264</v>
      </c>
    </row>
    <row r="706" spans="6:8" x14ac:dyDescent="0.25">
      <c r="F706">
        <v>864</v>
      </c>
      <c r="G706">
        <v>1958</v>
      </c>
      <c r="H706">
        <v>792</v>
      </c>
    </row>
    <row r="707" spans="6:8" x14ac:dyDescent="0.25">
      <c r="F707">
        <v>960</v>
      </c>
      <c r="G707">
        <v>2136</v>
      </c>
      <c r="H707">
        <v>792</v>
      </c>
    </row>
    <row r="708" spans="6:8" x14ac:dyDescent="0.25">
      <c r="F708">
        <v>1152</v>
      </c>
      <c r="G708">
        <v>2314</v>
      </c>
      <c r="H708">
        <v>1848</v>
      </c>
    </row>
    <row r="709" spans="6:8" x14ac:dyDescent="0.25">
      <c r="F709">
        <v>1632</v>
      </c>
      <c r="G709">
        <v>2670</v>
      </c>
      <c r="H709">
        <v>1848</v>
      </c>
    </row>
    <row r="710" spans="6:8" x14ac:dyDescent="0.25">
      <c r="F710">
        <v>1920</v>
      </c>
      <c r="G710">
        <v>2848</v>
      </c>
      <c r="H710">
        <v>2112</v>
      </c>
    </row>
    <row r="711" spans="6:8" x14ac:dyDescent="0.25">
      <c r="F711">
        <v>864</v>
      </c>
      <c r="G711">
        <v>3204</v>
      </c>
      <c r="H711">
        <v>2112</v>
      </c>
    </row>
    <row r="712" spans="6:8" x14ac:dyDescent="0.25">
      <c r="F712">
        <v>714</v>
      </c>
      <c r="G712">
        <v>3382</v>
      </c>
      <c r="H712">
        <v>2640</v>
      </c>
    </row>
    <row r="713" spans="6:8" x14ac:dyDescent="0.25">
      <c r="F713">
        <v>816</v>
      </c>
      <c r="G713">
        <v>2047</v>
      </c>
      <c r="H713">
        <v>2640</v>
      </c>
    </row>
    <row r="714" spans="6:8" x14ac:dyDescent="0.25">
      <c r="F714">
        <v>918</v>
      </c>
      <c r="G714">
        <v>225</v>
      </c>
      <c r="H714">
        <v>3168</v>
      </c>
    </row>
    <row r="715" spans="6:8" x14ac:dyDescent="0.25">
      <c r="F715">
        <v>304</v>
      </c>
      <c r="G715">
        <v>450</v>
      </c>
      <c r="H715">
        <v>3696</v>
      </c>
    </row>
    <row r="716" spans="6:8" x14ac:dyDescent="0.25">
      <c r="F716">
        <v>456</v>
      </c>
      <c r="G716">
        <v>2475</v>
      </c>
      <c r="H716">
        <v>4488</v>
      </c>
    </row>
    <row r="717" spans="6:8" x14ac:dyDescent="0.25">
      <c r="F717">
        <v>494</v>
      </c>
      <c r="G717">
        <v>2925</v>
      </c>
      <c r="H717">
        <v>5280</v>
      </c>
    </row>
    <row r="718" spans="6:8" x14ac:dyDescent="0.25">
      <c r="F718">
        <v>760</v>
      </c>
      <c r="G718">
        <v>3150</v>
      </c>
      <c r="H718">
        <v>80</v>
      </c>
    </row>
    <row r="719" spans="6:8" x14ac:dyDescent="0.25">
      <c r="F719">
        <v>306</v>
      </c>
      <c r="G719">
        <v>3375</v>
      </c>
      <c r="H719">
        <v>240</v>
      </c>
    </row>
    <row r="720" spans="6:8" x14ac:dyDescent="0.25">
      <c r="F720">
        <v>459</v>
      </c>
      <c r="G720">
        <v>3375</v>
      </c>
      <c r="H720">
        <v>320</v>
      </c>
    </row>
    <row r="721" spans="6:8" x14ac:dyDescent="0.25">
      <c r="F721">
        <v>1377</v>
      </c>
      <c r="G721">
        <v>3375</v>
      </c>
      <c r="H721">
        <v>560</v>
      </c>
    </row>
    <row r="722" spans="6:8" x14ac:dyDescent="0.25">
      <c r="F722">
        <v>1530</v>
      </c>
      <c r="G722">
        <v>3825</v>
      </c>
      <c r="H722">
        <v>640</v>
      </c>
    </row>
    <row r="723" spans="6:8" x14ac:dyDescent="0.25">
      <c r="F723">
        <v>1836</v>
      </c>
      <c r="G723">
        <v>3825</v>
      </c>
      <c r="H723">
        <v>640</v>
      </c>
    </row>
    <row r="724" spans="6:8" x14ac:dyDescent="0.25">
      <c r="F724">
        <v>2754</v>
      </c>
      <c r="G724">
        <v>4050</v>
      </c>
      <c r="H724">
        <v>800</v>
      </c>
    </row>
    <row r="725" spans="6:8" x14ac:dyDescent="0.25">
      <c r="F725">
        <v>1683</v>
      </c>
      <c r="G725">
        <v>4275</v>
      </c>
      <c r="H725">
        <v>1040</v>
      </c>
    </row>
    <row r="726" spans="6:8" x14ac:dyDescent="0.25">
      <c r="F726">
        <v>806</v>
      </c>
      <c r="G726">
        <v>704</v>
      </c>
      <c r="H726">
        <v>470</v>
      </c>
    </row>
    <row r="727" spans="6:8" x14ac:dyDescent="0.25">
      <c r="F727">
        <v>1116</v>
      </c>
      <c r="G727">
        <v>704</v>
      </c>
      <c r="H727">
        <v>658</v>
      </c>
    </row>
    <row r="728" spans="6:8" x14ac:dyDescent="0.25">
      <c r="F728">
        <v>1178</v>
      </c>
      <c r="G728">
        <v>1232</v>
      </c>
      <c r="H728">
        <v>658</v>
      </c>
    </row>
    <row r="729" spans="6:8" x14ac:dyDescent="0.25">
      <c r="F729">
        <v>434</v>
      </c>
      <c r="G729">
        <v>1584</v>
      </c>
      <c r="H729">
        <v>752</v>
      </c>
    </row>
    <row r="730" spans="6:8" x14ac:dyDescent="0.25">
      <c r="F730">
        <v>576</v>
      </c>
      <c r="G730">
        <v>1584</v>
      </c>
      <c r="H730">
        <v>799</v>
      </c>
    </row>
    <row r="731" spans="6:8" x14ac:dyDescent="0.25">
      <c r="F731">
        <v>864</v>
      </c>
      <c r="G731">
        <v>2112</v>
      </c>
      <c r="H731">
        <v>216</v>
      </c>
    </row>
    <row r="732" spans="6:8" x14ac:dyDescent="0.25">
      <c r="F732">
        <v>1152</v>
      </c>
      <c r="G732">
        <v>2464</v>
      </c>
      <c r="H732">
        <v>864</v>
      </c>
    </row>
    <row r="733" spans="6:8" x14ac:dyDescent="0.25">
      <c r="F733">
        <v>2016</v>
      </c>
      <c r="G733">
        <v>2992</v>
      </c>
      <c r="H733">
        <v>1404</v>
      </c>
    </row>
    <row r="734" spans="6:8" x14ac:dyDescent="0.25">
      <c r="F734">
        <v>2592</v>
      </c>
      <c r="G734">
        <v>3168</v>
      </c>
      <c r="H734">
        <v>1512</v>
      </c>
    </row>
    <row r="735" spans="6:8" x14ac:dyDescent="0.25">
      <c r="F735">
        <v>3168</v>
      </c>
      <c r="G735">
        <v>3344</v>
      </c>
      <c r="H735">
        <v>1620</v>
      </c>
    </row>
    <row r="736" spans="6:8" x14ac:dyDescent="0.25">
      <c r="F736">
        <v>3744</v>
      </c>
      <c r="G736">
        <v>3520</v>
      </c>
      <c r="H736">
        <v>1836</v>
      </c>
    </row>
    <row r="737" spans="6:8" x14ac:dyDescent="0.25">
      <c r="F737">
        <v>5760</v>
      </c>
      <c r="G737">
        <v>3520</v>
      </c>
      <c r="H737">
        <v>1944</v>
      </c>
    </row>
    <row r="738" spans="6:8" x14ac:dyDescent="0.25">
      <c r="F738">
        <v>180</v>
      </c>
      <c r="G738">
        <v>1044</v>
      </c>
      <c r="H738">
        <v>2052</v>
      </c>
    </row>
    <row r="739" spans="6:8" x14ac:dyDescent="0.25">
      <c r="F739">
        <v>420</v>
      </c>
      <c r="G739">
        <v>1044</v>
      </c>
      <c r="H739">
        <v>1458</v>
      </c>
    </row>
    <row r="740" spans="6:8" x14ac:dyDescent="0.25">
      <c r="F740">
        <v>480</v>
      </c>
      <c r="G740">
        <v>1305</v>
      </c>
      <c r="H740">
        <v>300</v>
      </c>
    </row>
    <row r="741" spans="6:8" x14ac:dyDescent="0.25">
      <c r="F741">
        <v>540</v>
      </c>
      <c r="G741">
        <v>1305</v>
      </c>
      <c r="H741">
        <v>300</v>
      </c>
    </row>
    <row r="742" spans="6:8" x14ac:dyDescent="0.25">
      <c r="F742">
        <v>600</v>
      </c>
      <c r="G742">
        <v>1566</v>
      </c>
      <c r="H742">
        <v>900</v>
      </c>
    </row>
    <row r="743" spans="6:8" x14ac:dyDescent="0.25">
      <c r="F743">
        <v>660</v>
      </c>
      <c r="G743">
        <v>1827</v>
      </c>
      <c r="H743">
        <v>900</v>
      </c>
    </row>
    <row r="744" spans="6:8" x14ac:dyDescent="0.25">
      <c r="F744">
        <v>720</v>
      </c>
      <c r="G744">
        <v>1827</v>
      </c>
      <c r="H744">
        <v>1500</v>
      </c>
    </row>
    <row r="745" spans="6:8" x14ac:dyDescent="0.25">
      <c r="F745">
        <v>720</v>
      </c>
      <c r="G745">
        <v>2088</v>
      </c>
      <c r="H745">
        <v>1950</v>
      </c>
    </row>
    <row r="746" spans="6:8" x14ac:dyDescent="0.25">
      <c r="F746">
        <v>780</v>
      </c>
      <c r="G746">
        <v>3132</v>
      </c>
      <c r="H746">
        <v>1950</v>
      </c>
    </row>
    <row r="747" spans="6:8" x14ac:dyDescent="0.25">
      <c r="F747">
        <v>840</v>
      </c>
      <c r="G747">
        <v>3393</v>
      </c>
      <c r="H747">
        <v>1950</v>
      </c>
    </row>
    <row r="748" spans="6:8" x14ac:dyDescent="0.25">
      <c r="F748">
        <v>900</v>
      </c>
      <c r="G748">
        <v>3915</v>
      </c>
      <c r="H748">
        <v>1950</v>
      </c>
    </row>
    <row r="749" spans="6:8" x14ac:dyDescent="0.25">
      <c r="F749">
        <v>1200</v>
      </c>
      <c r="G749">
        <v>4176</v>
      </c>
      <c r="H749">
        <v>2250</v>
      </c>
    </row>
    <row r="750" spans="6:8" x14ac:dyDescent="0.25">
      <c r="F750">
        <v>435</v>
      </c>
      <c r="G750">
        <v>4698</v>
      </c>
      <c r="H750">
        <v>2250</v>
      </c>
    </row>
    <row r="751" spans="6:8" x14ac:dyDescent="0.25">
      <c r="F751">
        <v>783</v>
      </c>
      <c r="G751">
        <v>174</v>
      </c>
      <c r="H751">
        <v>2550</v>
      </c>
    </row>
    <row r="752" spans="6:8" x14ac:dyDescent="0.25">
      <c r="F752">
        <v>870</v>
      </c>
      <c r="G752">
        <v>174</v>
      </c>
      <c r="H752">
        <v>2550</v>
      </c>
    </row>
    <row r="753" spans="6:8" x14ac:dyDescent="0.25">
      <c r="F753">
        <v>957</v>
      </c>
      <c r="G753">
        <v>348</v>
      </c>
      <c r="H753">
        <v>2850</v>
      </c>
    </row>
    <row r="754" spans="6:8" x14ac:dyDescent="0.25">
      <c r="F754">
        <v>1740</v>
      </c>
      <c r="G754">
        <v>696</v>
      </c>
      <c r="H754">
        <v>3000</v>
      </c>
    </row>
    <row r="755" spans="6:8" x14ac:dyDescent="0.25">
      <c r="F755">
        <v>1044</v>
      </c>
      <c r="G755">
        <v>1044</v>
      </c>
      <c r="H755">
        <v>1800</v>
      </c>
    </row>
    <row r="756" spans="6:8" x14ac:dyDescent="0.25">
      <c r="F756">
        <v>192</v>
      </c>
      <c r="G756">
        <v>1044</v>
      </c>
      <c r="H756">
        <v>94</v>
      </c>
    </row>
    <row r="757" spans="6:8" x14ac:dyDescent="0.25">
      <c r="F757">
        <v>288</v>
      </c>
      <c r="G757">
        <v>1218</v>
      </c>
      <c r="H757">
        <v>376</v>
      </c>
    </row>
    <row r="758" spans="6:8" x14ac:dyDescent="0.25">
      <c r="F758">
        <v>288</v>
      </c>
      <c r="G758">
        <v>1914</v>
      </c>
      <c r="H758">
        <v>658</v>
      </c>
    </row>
    <row r="759" spans="6:8" x14ac:dyDescent="0.25">
      <c r="F759">
        <v>384</v>
      </c>
      <c r="G759">
        <v>1914</v>
      </c>
      <c r="H759">
        <v>658</v>
      </c>
    </row>
    <row r="760" spans="6:8" x14ac:dyDescent="0.25">
      <c r="F760">
        <v>672</v>
      </c>
      <c r="G760">
        <v>2088</v>
      </c>
      <c r="H760">
        <v>846</v>
      </c>
    </row>
    <row r="761" spans="6:8" x14ac:dyDescent="0.25">
      <c r="F761">
        <v>768</v>
      </c>
      <c r="G761">
        <v>2262</v>
      </c>
      <c r="H761">
        <v>846</v>
      </c>
    </row>
    <row r="762" spans="6:8" x14ac:dyDescent="0.25">
      <c r="F762">
        <v>864</v>
      </c>
      <c r="G762">
        <v>3132</v>
      </c>
      <c r="H762">
        <v>1222</v>
      </c>
    </row>
    <row r="763" spans="6:8" x14ac:dyDescent="0.25">
      <c r="F763">
        <v>960</v>
      </c>
      <c r="G763">
        <v>308</v>
      </c>
      <c r="H763">
        <v>1316</v>
      </c>
    </row>
    <row r="764" spans="6:8" x14ac:dyDescent="0.25">
      <c r="F764">
        <v>1056</v>
      </c>
      <c r="G764">
        <v>462</v>
      </c>
      <c r="H764">
        <v>1410</v>
      </c>
    </row>
    <row r="765" spans="6:8" x14ac:dyDescent="0.25">
      <c r="F765">
        <v>230</v>
      </c>
      <c r="G765">
        <v>616</v>
      </c>
      <c r="H765">
        <v>1598</v>
      </c>
    </row>
    <row r="766" spans="6:8" x14ac:dyDescent="0.25">
      <c r="F766">
        <v>276</v>
      </c>
      <c r="G766">
        <v>924</v>
      </c>
      <c r="H766">
        <v>1692</v>
      </c>
    </row>
    <row r="767" spans="6:8" x14ac:dyDescent="0.25">
      <c r="F767">
        <v>322</v>
      </c>
      <c r="G767">
        <v>1232</v>
      </c>
      <c r="H767">
        <v>1034</v>
      </c>
    </row>
    <row r="768" spans="6:8" x14ac:dyDescent="0.25">
      <c r="F768">
        <v>506</v>
      </c>
      <c r="G768">
        <v>1386</v>
      </c>
      <c r="H768">
        <v>190</v>
      </c>
    </row>
    <row r="769" spans="6:8" x14ac:dyDescent="0.25">
      <c r="F769">
        <v>644</v>
      </c>
      <c r="G769">
        <v>1540</v>
      </c>
      <c r="H769">
        <v>532</v>
      </c>
    </row>
    <row r="770" spans="6:8" x14ac:dyDescent="0.25">
      <c r="F770">
        <v>828</v>
      </c>
      <c r="G770">
        <v>1540</v>
      </c>
      <c r="H770">
        <v>608</v>
      </c>
    </row>
    <row r="771" spans="6:8" x14ac:dyDescent="0.25">
      <c r="F771">
        <v>268</v>
      </c>
      <c r="G771">
        <v>1540</v>
      </c>
      <c r="H771">
        <v>684</v>
      </c>
    </row>
    <row r="772" spans="6:8" x14ac:dyDescent="0.25">
      <c r="F772">
        <v>268</v>
      </c>
      <c r="G772">
        <v>1694</v>
      </c>
      <c r="H772">
        <v>760</v>
      </c>
    </row>
    <row r="773" spans="6:8" x14ac:dyDescent="0.25">
      <c r="F773">
        <v>938</v>
      </c>
      <c r="G773">
        <v>2002</v>
      </c>
      <c r="H773">
        <v>532</v>
      </c>
    </row>
    <row r="774" spans="6:8" x14ac:dyDescent="0.25">
      <c r="F774">
        <v>1340</v>
      </c>
      <c r="G774">
        <v>2002</v>
      </c>
      <c r="H774">
        <v>50</v>
      </c>
    </row>
    <row r="775" spans="6:8" x14ac:dyDescent="0.25">
      <c r="F775">
        <v>2010</v>
      </c>
      <c r="G775">
        <v>2002</v>
      </c>
      <c r="H775">
        <v>100</v>
      </c>
    </row>
    <row r="776" spans="6:8" x14ac:dyDescent="0.25">
      <c r="F776">
        <v>198</v>
      </c>
      <c r="G776">
        <v>2310</v>
      </c>
      <c r="H776">
        <v>150</v>
      </c>
    </row>
    <row r="777" spans="6:8" x14ac:dyDescent="0.25">
      <c r="F777">
        <v>495</v>
      </c>
      <c r="G777">
        <v>2618</v>
      </c>
      <c r="H777">
        <v>175</v>
      </c>
    </row>
    <row r="778" spans="6:8" x14ac:dyDescent="0.25">
      <c r="F778">
        <v>990</v>
      </c>
      <c r="G778">
        <v>1540</v>
      </c>
      <c r="H778">
        <v>450</v>
      </c>
    </row>
    <row r="779" spans="6:8" x14ac:dyDescent="0.25">
      <c r="F779">
        <v>1188</v>
      </c>
      <c r="G779">
        <v>1540</v>
      </c>
      <c r="H779">
        <v>225</v>
      </c>
    </row>
    <row r="780" spans="6:8" x14ac:dyDescent="0.25">
      <c r="F780">
        <v>1386</v>
      </c>
      <c r="G780">
        <v>75</v>
      </c>
      <c r="H780">
        <v>234</v>
      </c>
    </row>
    <row r="781" spans="6:8" x14ac:dyDescent="0.25">
      <c r="F781">
        <v>1485</v>
      </c>
      <c r="G781">
        <v>75</v>
      </c>
      <c r="H781">
        <v>468</v>
      </c>
    </row>
    <row r="782" spans="6:8" x14ac:dyDescent="0.25">
      <c r="F782">
        <v>1584</v>
      </c>
      <c r="G782">
        <v>100</v>
      </c>
      <c r="H782">
        <v>702</v>
      </c>
    </row>
    <row r="783" spans="6:8" x14ac:dyDescent="0.25">
      <c r="F783">
        <v>1683</v>
      </c>
      <c r="G783">
        <v>175</v>
      </c>
      <c r="H783">
        <v>1404</v>
      </c>
    </row>
    <row r="784" spans="6:8" x14ac:dyDescent="0.25">
      <c r="F784">
        <v>1782</v>
      </c>
      <c r="G784">
        <v>250</v>
      </c>
      <c r="H784">
        <v>45</v>
      </c>
    </row>
    <row r="785" spans="6:8" x14ac:dyDescent="0.25">
      <c r="F785">
        <v>1782</v>
      </c>
      <c r="G785">
        <v>325</v>
      </c>
      <c r="H785">
        <v>315</v>
      </c>
    </row>
    <row r="786" spans="6:8" x14ac:dyDescent="0.25">
      <c r="F786">
        <v>1881</v>
      </c>
      <c r="G786">
        <v>350</v>
      </c>
      <c r="H786">
        <v>360</v>
      </c>
    </row>
    <row r="787" spans="6:8" x14ac:dyDescent="0.25">
      <c r="F787">
        <v>69</v>
      </c>
      <c r="G787">
        <v>400</v>
      </c>
      <c r="H787">
        <v>360</v>
      </c>
    </row>
    <row r="788" spans="6:8" x14ac:dyDescent="0.25">
      <c r="F788">
        <v>138</v>
      </c>
      <c r="G788">
        <v>400</v>
      </c>
      <c r="H788">
        <v>405</v>
      </c>
    </row>
    <row r="789" spans="6:8" x14ac:dyDescent="0.25">
      <c r="F789">
        <v>207</v>
      </c>
      <c r="G789">
        <v>400</v>
      </c>
      <c r="H789">
        <v>450</v>
      </c>
    </row>
    <row r="790" spans="6:8" x14ac:dyDescent="0.25">
      <c r="F790">
        <v>276</v>
      </c>
      <c r="G790">
        <v>17</v>
      </c>
      <c r="H790">
        <v>540</v>
      </c>
    </row>
    <row r="791" spans="6:8" x14ac:dyDescent="0.25">
      <c r="F791">
        <v>391</v>
      </c>
      <c r="G791">
        <v>17</v>
      </c>
      <c r="H791">
        <v>630</v>
      </c>
    </row>
    <row r="792" spans="6:8" x14ac:dyDescent="0.25">
      <c r="G792">
        <v>34</v>
      </c>
      <c r="H792">
        <v>900</v>
      </c>
    </row>
    <row r="793" spans="6:8" x14ac:dyDescent="0.25">
      <c r="G793">
        <v>34</v>
      </c>
      <c r="H793">
        <v>154</v>
      </c>
    </row>
    <row r="794" spans="6:8" x14ac:dyDescent="0.25">
      <c r="G794">
        <v>51</v>
      </c>
      <c r="H794">
        <v>308</v>
      </c>
    </row>
    <row r="795" spans="6:8" x14ac:dyDescent="0.25">
      <c r="G795">
        <v>68</v>
      </c>
      <c r="H795">
        <v>539</v>
      </c>
    </row>
    <row r="796" spans="6:8" x14ac:dyDescent="0.25">
      <c r="G796">
        <v>68</v>
      </c>
      <c r="H796">
        <v>770</v>
      </c>
    </row>
    <row r="797" spans="6:8" x14ac:dyDescent="0.25">
      <c r="G797">
        <v>85</v>
      </c>
      <c r="H797">
        <v>847</v>
      </c>
    </row>
    <row r="798" spans="6:8" x14ac:dyDescent="0.25">
      <c r="G798">
        <v>85</v>
      </c>
      <c r="H798">
        <v>1078</v>
      </c>
    </row>
    <row r="799" spans="6:8" x14ac:dyDescent="0.25">
      <c r="G799">
        <v>136</v>
      </c>
      <c r="H799">
        <v>1540</v>
      </c>
    </row>
    <row r="800" spans="6:8" x14ac:dyDescent="0.25">
      <c r="G800">
        <v>153</v>
      </c>
      <c r="H800">
        <v>720</v>
      </c>
    </row>
    <row r="801" spans="7:8" x14ac:dyDescent="0.25">
      <c r="G801">
        <v>187</v>
      </c>
      <c r="H801">
        <v>960</v>
      </c>
    </row>
    <row r="802" spans="7:8" x14ac:dyDescent="0.25">
      <c r="G802">
        <v>306</v>
      </c>
      <c r="H802">
        <v>1440</v>
      </c>
    </row>
    <row r="803" spans="7:8" x14ac:dyDescent="0.25">
      <c r="G803">
        <v>216</v>
      </c>
      <c r="H803">
        <v>1680</v>
      </c>
    </row>
    <row r="804" spans="7:8" x14ac:dyDescent="0.25">
      <c r="G804">
        <v>648</v>
      </c>
      <c r="H804">
        <v>2400</v>
      </c>
    </row>
    <row r="805" spans="7:8" x14ac:dyDescent="0.25">
      <c r="G805">
        <v>1512</v>
      </c>
      <c r="H805">
        <v>3600</v>
      </c>
    </row>
    <row r="806" spans="7:8" x14ac:dyDescent="0.25">
      <c r="G806">
        <v>1620</v>
      </c>
      <c r="H806">
        <v>3600</v>
      </c>
    </row>
    <row r="807" spans="7:8" x14ac:dyDescent="0.25">
      <c r="G807">
        <v>1620</v>
      </c>
      <c r="H807">
        <v>3600</v>
      </c>
    </row>
    <row r="808" spans="7:8" x14ac:dyDescent="0.25">
      <c r="G808">
        <v>1620</v>
      </c>
      <c r="H808">
        <v>3840</v>
      </c>
    </row>
    <row r="809" spans="7:8" x14ac:dyDescent="0.25">
      <c r="G809">
        <v>1620</v>
      </c>
      <c r="H809">
        <v>4080</v>
      </c>
    </row>
    <row r="810" spans="7:8" x14ac:dyDescent="0.25">
      <c r="G810">
        <v>1728</v>
      </c>
      <c r="H810">
        <v>4320</v>
      </c>
    </row>
    <row r="811" spans="7:8" x14ac:dyDescent="0.25">
      <c r="G811">
        <v>1944</v>
      </c>
      <c r="H811">
        <v>528</v>
      </c>
    </row>
    <row r="812" spans="7:8" x14ac:dyDescent="0.25">
      <c r="G812">
        <v>2052</v>
      </c>
      <c r="H812">
        <v>1584</v>
      </c>
    </row>
    <row r="813" spans="7:8" x14ac:dyDescent="0.25">
      <c r="G813">
        <v>2160</v>
      </c>
      <c r="H813">
        <v>1584</v>
      </c>
    </row>
    <row r="814" spans="7:8" x14ac:dyDescent="0.25">
      <c r="G814">
        <v>1512</v>
      </c>
      <c r="H814">
        <v>3168</v>
      </c>
    </row>
    <row r="815" spans="7:8" x14ac:dyDescent="0.25">
      <c r="G815">
        <v>450</v>
      </c>
      <c r="H815">
        <v>3960</v>
      </c>
    </row>
    <row r="816" spans="7:8" x14ac:dyDescent="0.25">
      <c r="G816">
        <v>2925</v>
      </c>
      <c r="H816">
        <v>5280</v>
      </c>
    </row>
    <row r="817" spans="7:8" x14ac:dyDescent="0.25">
      <c r="G817">
        <v>3150</v>
      </c>
      <c r="H817">
        <v>5280</v>
      </c>
    </row>
    <row r="818" spans="7:8" x14ac:dyDescent="0.25">
      <c r="G818">
        <v>4500</v>
      </c>
      <c r="H818">
        <v>2904</v>
      </c>
    </row>
    <row r="819" spans="7:8" x14ac:dyDescent="0.25">
      <c r="G819">
        <v>1800</v>
      </c>
      <c r="H819">
        <v>2904</v>
      </c>
    </row>
    <row r="820" spans="7:8" x14ac:dyDescent="0.25">
      <c r="G820">
        <v>75</v>
      </c>
      <c r="H820">
        <v>176</v>
      </c>
    </row>
    <row r="821" spans="7:8" x14ac:dyDescent="0.25">
      <c r="G821">
        <v>75</v>
      </c>
      <c r="H821">
        <v>352</v>
      </c>
    </row>
    <row r="822" spans="7:8" x14ac:dyDescent="0.25">
      <c r="G822">
        <v>75</v>
      </c>
      <c r="H822">
        <v>616</v>
      </c>
    </row>
    <row r="823" spans="7:8" x14ac:dyDescent="0.25">
      <c r="G823">
        <v>300</v>
      </c>
      <c r="H823">
        <v>968</v>
      </c>
    </row>
    <row r="824" spans="7:8" x14ac:dyDescent="0.25">
      <c r="G824">
        <v>375</v>
      </c>
      <c r="H824">
        <v>1408</v>
      </c>
    </row>
    <row r="825" spans="7:8" x14ac:dyDescent="0.25">
      <c r="G825">
        <v>525</v>
      </c>
      <c r="H825">
        <v>1584</v>
      </c>
    </row>
    <row r="826" spans="7:8" x14ac:dyDescent="0.25">
      <c r="G826">
        <v>675</v>
      </c>
      <c r="H826">
        <v>1056</v>
      </c>
    </row>
    <row r="827" spans="7:8" x14ac:dyDescent="0.25">
      <c r="G827">
        <v>750</v>
      </c>
      <c r="H827">
        <v>288</v>
      </c>
    </row>
    <row r="828" spans="7:8" x14ac:dyDescent="0.25">
      <c r="G828">
        <v>825</v>
      </c>
      <c r="H828">
        <v>480</v>
      </c>
    </row>
    <row r="829" spans="7:8" x14ac:dyDescent="0.25">
      <c r="G829">
        <v>900</v>
      </c>
      <c r="H829">
        <v>576</v>
      </c>
    </row>
    <row r="830" spans="7:8" x14ac:dyDescent="0.25">
      <c r="G830">
        <v>975</v>
      </c>
      <c r="H830">
        <v>864</v>
      </c>
    </row>
    <row r="831" spans="7:8" x14ac:dyDescent="0.25">
      <c r="G831">
        <v>975</v>
      </c>
      <c r="H831">
        <v>1056</v>
      </c>
    </row>
    <row r="832" spans="7:8" x14ac:dyDescent="0.25">
      <c r="G832">
        <v>975</v>
      </c>
      <c r="H832">
        <v>1152</v>
      </c>
    </row>
    <row r="833" spans="7:8" x14ac:dyDescent="0.25">
      <c r="G833">
        <v>1350</v>
      </c>
      <c r="H833">
        <v>1152</v>
      </c>
    </row>
    <row r="834" spans="7:8" x14ac:dyDescent="0.25">
      <c r="G834">
        <v>1425</v>
      </c>
      <c r="H834">
        <v>1248</v>
      </c>
    </row>
    <row r="835" spans="7:8" x14ac:dyDescent="0.25">
      <c r="G835">
        <v>126</v>
      </c>
      <c r="H835">
        <v>1536</v>
      </c>
    </row>
    <row r="836" spans="7:8" x14ac:dyDescent="0.25">
      <c r="G836">
        <v>252</v>
      </c>
      <c r="H836">
        <v>1728</v>
      </c>
    </row>
    <row r="837" spans="7:8" x14ac:dyDescent="0.25">
      <c r="G837">
        <v>315</v>
      </c>
      <c r="H837">
        <v>1728</v>
      </c>
    </row>
    <row r="838" spans="7:8" x14ac:dyDescent="0.25">
      <c r="G838">
        <v>504</v>
      </c>
      <c r="H838">
        <v>204</v>
      </c>
    </row>
    <row r="839" spans="7:8" x14ac:dyDescent="0.25">
      <c r="G839">
        <v>567</v>
      </c>
      <c r="H839">
        <v>306</v>
      </c>
    </row>
    <row r="840" spans="7:8" x14ac:dyDescent="0.25">
      <c r="G840">
        <v>693</v>
      </c>
      <c r="H840">
        <v>357</v>
      </c>
    </row>
    <row r="841" spans="7:8" x14ac:dyDescent="0.25">
      <c r="G841">
        <v>756</v>
      </c>
      <c r="H841">
        <v>612</v>
      </c>
    </row>
    <row r="842" spans="7:8" x14ac:dyDescent="0.25">
      <c r="G842">
        <v>756</v>
      </c>
      <c r="H842">
        <v>663</v>
      </c>
    </row>
    <row r="843" spans="7:8" x14ac:dyDescent="0.25">
      <c r="G843">
        <v>819</v>
      </c>
      <c r="H843">
        <v>969</v>
      </c>
    </row>
    <row r="844" spans="7:8" x14ac:dyDescent="0.25">
      <c r="G844">
        <v>882</v>
      </c>
      <c r="H844">
        <v>510</v>
      </c>
    </row>
    <row r="845" spans="7:8" x14ac:dyDescent="0.25">
      <c r="G845">
        <v>1071</v>
      </c>
      <c r="H845">
        <v>38</v>
      </c>
    </row>
    <row r="846" spans="7:8" x14ac:dyDescent="0.25">
      <c r="G846">
        <v>1197</v>
      </c>
      <c r="H846">
        <v>38</v>
      </c>
    </row>
    <row r="847" spans="7:8" x14ac:dyDescent="0.25">
      <c r="G847">
        <v>840</v>
      </c>
      <c r="H847">
        <v>152</v>
      </c>
    </row>
    <row r="848" spans="7:8" x14ac:dyDescent="0.25">
      <c r="G848">
        <v>1400</v>
      </c>
      <c r="H848">
        <v>190</v>
      </c>
    </row>
    <row r="849" spans="7:8" x14ac:dyDescent="0.25">
      <c r="G849">
        <v>1400</v>
      </c>
      <c r="H849">
        <v>228</v>
      </c>
    </row>
    <row r="850" spans="7:8" x14ac:dyDescent="0.25">
      <c r="G850">
        <v>1680</v>
      </c>
      <c r="H850">
        <v>266</v>
      </c>
    </row>
    <row r="851" spans="7:8" x14ac:dyDescent="0.25">
      <c r="G851">
        <v>1820</v>
      </c>
      <c r="H851">
        <v>418</v>
      </c>
    </row>
    <row r="852" spans="7:8" x14ac:dyDescent="0.25">
      <c r="G852">
        <v>2100</v>
      </c>
      <c r="H852">
        <v>456</v>
      </c>
    </row>
    <row r="853" spans="7:8" x14ac:dyDescent="0.25">
      <c r="G853">
        <v>2100</v>
      </c>
      <c r="H853">
        <v>608</v>
      </c>
    </row>
    <row r="854" spans="7:8" x14ac:dyDescent="0.25">
      <c r="G854">
        <v>2240</v>
      </c>
      <c r="H854">
        <v>646</v>
      </c>
    </row>
    <row r="855" spans="7:8" x14ac:dyDescent="0.25">
      <c r="G855">
        <v>2240</v>
      </c>
      <c r="H855">
        <v>306</v>
      </c>
    </row>
    <row r="856" spans="7:8" x14ac:dyDescent="0.25">
      <c r="G856">
        <v>2380</v>
      </c>
      <c r="H856">
        <v>459</v>
      </c>
    </row>
    <row r="857" spans="7:8" x14ac:dyDescent="0.25">
      <c r="G857">
        <v>2520</v>
      </c>
      <c r="H857">
        <v>612</v>
      </c>
    </row>
    <row r="858" spans="7:8" x14ac:dyDescent="0.25">
      <c r="G858">
        <v>2520</v>
      </c>
      <c r="H858">
        <v>612</v>
      </c>
    </row>
    <row r="859" spans="7:8" x14ac:dyDescent="0.25">
      <c r="G859">
        <v>2800</v>
      </c>
      <c r="H859">
        <v>918</v>
      </c>
    </row>
    <row r="860" spans="7:8" x14ac:dyDescent="0.25">
      <c r="G860">
        <v>2800</v>
      </c>
      <c r="H860">
        <v>1071</v>
      </c>
    </row>
    <row r="861" spans="7:8" x14ac:dyDescent="0.25">
      <c r="G861">
        <v>1680</v>
      </c>
      <c r="H861">
        <v>1224</v>
      </c>
    </row>
    <row r="862" spans="7:8" x14ac:dyDescent="0.25">
      <c r="G862">
        <v>1680</v>
      </c>
      <c r="H862">
        <v>1530</v>
      </c>
    </row>
    <row r="863" spans="7:8" x14ac:dyDescent="0.25">
      <c r="G863">
        <v>176</v>
      </c>
      <c r="H863">
        <v>1683</v>
      </c>
    </row>
    <row r="864" spans="7:8" x14ac:dyDescent="0.25">
      <c r="G864">
        <v>176</v>
      </c>
      <c r="H864">
        <v>2295</v>
      </c>
    </row>
    <row r="865" spans="7:8" x14ac:dyDescent="0.25">
      <c r="G865">
        <v>176</v>
      </c>
      <c r="H865">
        <v>2448</v>
      </c>
    </row>
    <row r="866" spans="7:8" x14ac:dyDescent="0.25">
      <c r="G866">
        <v>352</v>
      </c>
      <c r="H866">
        <v>2754</v>
      </c>
    </row>
    <row r="867" spans="7:8" x14ac:dyDescent="0.25">
      <c r="G867">
        <v>352</v>
      </c>
      <c r="H867">
        <v>3060</v>
      </c>
    </row>
    <row r="868" spans="7:8" x14ac:dyDescent="0.25">
      <c r="G868">
        <v>352</v>
      </c>
      <c r="H868">
        <v>1683</v>
      </c>
    </row>
    <row r="869" spans="7:8" x14ac:dyDescent="0.25">
      <c r="G869">
        <v>528</v>
      </c>
      <c r="H869">
        <v>124</v>
      </c>
    </row>
    <row r="870" spans="7:8" x14ac:dyDescent="0.25">
      <c r="G870">
        <v>616</v>
      </c>
      <c r="H870">
        <v>124</v>
      </c>
    </row>
    <row r="871" spans="7:8" x14ac:dyDescent="0.25">
      <c r="G871">
        <v>616</v>
      </c>
      <c r="H871">
        <v>248</v>
      </c>
    </row>
    <row r="872" spans="7:8" x14ac:dyDescent="0.25">
      <c r="G872">
        <v>704</v>
      </c>
      <c r="H872">
        <v>310</v>
      </c>
    </row>
    <row r="873" spans="7:8" x14ac:dyDescent="0.25">
      <c r="G873">
        <v>704</v>
      </c>
      <c r="H873">
        <v>496</v>
      </c>
    </row>
    <row r="874" spans="7:8" x14ac:dyDescent="0.25">
      <c r="G874">
        <v>1144</v>
      </c>
      <c r="H874">
        <v>682</v>
      </c>
    </row>
    <row r="875" spans="7:8" x14ac:dyDescent="0.25">
      <c r="G875">
        <v>1144</v>
      </c>
      <c r="H875">
        <v>744</v>
      </c>
    </row>
    <row r="876" spans="7:8" x14ac:dyDescent="0.25">
      <c r="G876">
        <v>1232</v>
      </c>
      <c r="H876">
        <v>868</v>
      </c>
    </row>
    <row r="877" spans="7:8" x14ac:dyDescent="0.25">
      <c r="G877">
        <v>1320</v>
      </c>
      <c r="H877">
        <v>930</v>
      </c>
    </row>
    <row r="878" spans="7:8" x14ac:dyDescent="0.25">
      <c r="G878">
        <v>1408</v>
      </c>
      <c r="H878">
        <v>992</v>
      </c>
    </row>
    <row r="879" spans="7:8" x14ac:dyDescent="0.25">
      <c r="G879">
        <v>1496</v>
      </c>
      <c r="H879">
        <v>434</v>
      </c>
    </row>
    <row r="880" spans="7:8" x14ac:dyDescent="0.25">
      <c r="G880">
        <v>1672</v>
      </c>
      <c r="H880">
        <v>434</v>
      </c>
    </row>
    <row r="881" spans="7:8" x14ac:dyDescent="0.25">
      <c r="G881">
        <v>880</v>
      </c>
      <c r="H881">
        <v>1152</v>
      </c>
    </row>
    <row r="882" spans="7:8" x14ac:dyDescent="0.25">
      <c r="G882">
        <v>96</v>
      </c>
      <c r="H882">
        <v>1440</v>
      </c>
    </row>
    <row r="883" spans="7:8" x14ac:dyDescent="0.25">
      <c r="G883">
        <v>144</v>
      </c>
      <c r="H883">
        <v>2016</v>
      </c>
    </row>
    <row r="884" spans="7:8" x14ac:dyDescent="0.25">
      <c r="G884">
        <v>216</v>
      </c>
      <c r="H884">
        <v>2016</v>
      </c>
    </row>
    <row r="885" spans="7:8" x14ac:dyDescent="0.25">
      <c r="G885">
        <v>240</v>
      </c>
      <c r="H885">
        <v>3744</v>
      </c>
    </row>
    <row r="886" spans="7:8" x14ac:dyDescent="0.25">
      <c r="G886">
        <v>240</v>
      </c>
      <c r="H886">
        <v>4320</v>
      </c>
    </row>
    <row r="887" spans="7:8" x14ac:dyDescent="0.25">
      <c r="G887">
        <v>336</v>
      </c>
      <c r="H887">
        <v>4608</v>
      </c>
    </row>
    <row r="888" spans="7:8" x14ac:dyDescent="0.25">
      <c r="G888">
        <v>408</v>
      </c>
      <c r="H888">
        <v>5184</v>
      </c>
    </row>
    <row r="889" spans="7:8" x14ac:dyDescent="0.25">
      <c r="G889">
        <v>528</v>
      </c>
      <c r="H889">
        <v>5760</v>
      </c>
    </row>
    <row r="890" spans="7:8" x14ac:dyDescent="0.25">
      <c r="G890">
        <v>2112</v>
      </c>
      <c r="H890">
        <v>180</v>
      </c>
    </row>
    <row r="891" spans="7:8" x14ac:dyDescent="0.25">
      <c r="G891">
        <v>3696</v>
      </c>
      <c r="H891">
        <v>180</v>
      </c>
    </row>
    <row r="892" spans="7:8" x14ac:dyDescent="0.25">
      <c r="G892">
        <v>4488</v>
      </c>
      <c r="H892">
        <v>240</v>
      </c>
    </row>
    <row r="893" spans="7:8" x14ac:dyDescent="0.25">
      <c r="G893">
        <v>4752</v>
      </c>
      <c r="H893">
        <v>480</v>
      </c>
    </row>
    <row r="894" spans="7:8" x14ac:dyDescent="0.25">
      <c r="G894">
        <v>2640</v>
      </c>
      <c r="H894">
        <v>600</v>
      </c>
    </row>
    <row r="895" spans="7:8" x14ac:dyDescent="0.25">
      <c r="G895">
        <v>80</v>
      </c>
      <c r="H895">
        <v>660</v>
      </c>
    </row>
    <row r="896" spans="7:8" x14ac:dyDescent="0.25">
      <c r="G896">
        <v>240</v>
      </c>
      <c r="H896">
        <v>720</v>
      </c>
    </row>
    <row r="897" spans="7:8" x14ac:dyDescent="0.25">
      <c r="G897">
        <v>400</v>
      </c>
      <c r="H897">
        <v>780</v>
      </c>
    </row>
    <row r="898" spans="7:8" x14ac:dyDescent="0.25">
      <c r="G898">
        <v>480</v>
      </c>
      <c r="H898">
        <v>960</v>
      </c>
    </row>
    <row r="899" spans="7:8" x14ac:dyDescent="0.25">
      <c r="G899">
        <v>480</v>
      </c>
      <c r="H899">
        <v>1020</v>
      </c>
    </row>
    <row r="900" spans="7:8" x14ac:dyDescent="0.25">
      <c r="G900">
        <v>640</v>
      </c>
      <c r="H900">
        <v>1140</v>
      </c>
    </row>
    <row r="901" spans="7:8" x14ac:dyDescent="0.25">
      <c r="G901">
        <v>720</v>
      </c>
      <c r="H901">
        <v>630</v>
      </c>
    </row>
    <row r="902" spans="7:8" x14ac:dyDescent="0.25">
      <c r="G902">
        <v>1040</v>
      </c>
      <c r="H902">
        <v>261</v>
      </c>
    </row>
    <row r="903" spans="7:8" x14ac:dyDescent="0.25">
      <c r="G903">
        <v>1120</v>
      </c>
      <c r="H903">
        <v>348</v>
      </c>
    </row>
    <row r="904" spans="7:8" x14ac:dyDescent="0.25">
      <c r="G904">
        <v>1280</v>
      </c>
      <c r="H904">
        <v>870</v>
      </c>
    </row>
    <row r="905" spans="7:8" x14ac:dyDescent="0.25">
      <c r="G905">
        <v>1440</v>
      </c>
      <c r="H905">
        <v>1044</v>
      </c>
    </row>
    <row r="906" spans="7:8" x14ac:dyDescent="0.25">
      <c r="G906">
        <v>1440</v>
      </c>
      <c r="H906">
        <v>1131</v>
      </c>
    </row>
    <row r="907" spans="7:8" x14ac:dyDescent="0.25">
      <c r="G907">
        <v>1440</v>
      </c>
      <c r="H907">
        <v>1740</v>
      </c>
    </row>
    <row r="908" spans="7:8" x14ac:dyDescent="0.25">
      <c r="G908">
        <v>800</v>
      </c>
      <c r="H908">
        <v>1740</v>
      </c>
    </row>
    <row r="909" spans="7:8" x14ac:dyDescent="0.25">
      <c r="G909">
        <v>141</v>
      </c>
      <c r="H909">
        <v>192</v>
      </c>
    </row>
    <row r="910" spans="7:8" x14ac:dyDescent="0.25">
      <c r="G910">
        <v>188</v>
      </c>
      <c r="H910">
        <v>288</v>
      </c>
    </row>
    <row r="911" spans="7:8" x14ac:dyDescent="0.25">
      <c r="G911">
        <v>329</v>
      </c>
      <c r="H911">
        <v>576</v>
      </c>
    </row>
    <row r="912" spans="7:8" x14ac:dyDescent="0.25">
      <c r="G912">
        <v>329</v>
      </c>
      <c r="H912">
        <v>960</v>
      </c>
    </row>
    <row r="913" spans="7:8" x14ac:dyDescent="0.25">
      <c r="G913">
        <v>517</v>
      </c>
      <c r="H913">
        <v>1152</v>
      </c>
    </row>
    <row r="914" spans="7:8" x14ac:dyDescent="0.25">
      <c r="G914">
        <v>658</v>
      </c>
      <c r="H914">
        <v>46</v>
      </c>
    </row>
    <row r="915" spans="7:8" x14ac:dyDescent="0.25">
      <c r="G915">
        <v>658</v>
      </c>
      <c r="H915">
        <v>46</v>
      </c>
    </row>
    <row r="916" spans="7:8" x14ac:dyDescent="0.25">
      <c r="G916">
        <v>846</v>
      </c>
      <c r="H916">
        <v>46</v>
      </c>
    </row>
    <row r="917" spans="7:8" x14ac:dyDescent="0.25">
      <c r="G917">
        <v>108</v>
      </c>
      <c r="H917">
        <v>92</v>
      </c>
    </row>
    <row r="918" spans="7:8" x14ac:dyDescent="0.25">
      <c r="G918">
        <v>216</v>
      </c>
      <c r="H918">
        <v>184</v>
      </c>
    </row>
    <row r="919" spans="7:8" x14ac:dyDescent="0.25">
      <c r="G919">
        <v>432</v>
      </c>
      <c r="H919">
        <v>506</v>
      </c>
    </row>
    <row r="920" spans="7:8" x14ac:dyDescent="0.25">
      <c r="G920">
        <v>1188</v>
      </c>
      <c r="H920">
        <v>552</v>
      </c>
    </row>
    <row r="921" spans="7:8" x14ac:dyDescent="0.25">
      <c r="G921">
        <v>1836</v>
      </c>
      <c r="H921">
        <v>690</v>
      </c>
    </row>
    <row r="922" spans="7:8" x14ac:dyDescent="0.25">
      <c r="G922">
        <v>1836</v>
      </c>
      <c r="H922">
        <v>782</v>
      </c>
    </row>
    <row r="923" spans="7:8" x14ac:dyDescent="0.25">
      <c r="G923">
        <v>1836</v>
      </c>
      <c r="H923">
        <v>782</v>
      </c>
    </row>
    <row r="924" spans="7:8" x14ac:dyDescent="0.25">
      <c r="G924">
        <v>1944</v>
      </c>
      <c r="H924">
        <v>782</v>
      </c>
    </row>
    <row r="925" spans="7:8" x14ac:dyDescent="0.25">
      <c r="G925">
        <v>2160</v>
      </c>
      <c r="H925">
        <v>828</v>
      </c>
    </row>
    <row r="926" spans="7:8" x14ac:dyDescent="0.25">
      <c r="G926">
        <v>300</v>
      </c>
      <c r="H926">
        <v>402</v>
      </c>
    </row>
    <row r="927" spans="7:8" x14ac:dyDescent="0.25">
      <c r="G927">
        <v>450</v>
      </c>
      <c r="H927">
        <v>1206</v>
      </c>
    </row>
    <row r="928" spans="7:8" x14ac:dyDescent="0.25">
      <c r="G928">
        <v>750</v>
      </c>
      <c r="H928">
        <v>1474</v>
      </c>
    </row>
    <row r="929" spans="7:8" x14ac:dyDescent="0.25">
      <c r="G929">
        <v>750</v>
      </c>
      <c r="H929">
        <v>1474</v>
      </c>
    </row>
    <row r="930" spans="7:8" x14ac:dyDescent="0.25">
      <c r="G930">
        <v>1350</v>
      </c>
      <c r="H930">
        <v>1474</v>
      </c>
    </row>
    <row r="931" spans="7:8" x14ac:dyDescent="0.25">
      <c r="G931">
        <v>1800</v>
      </c>
      <c r="H931">
        <v>2010</v>
      </c>
    </row>
    <row r="932" spans="7:8" x14ac:dyDescent="0.25">
      <c r="G932">
        <v>2250</v>
      </c>
      <c r="H932">
        <v>2144</v>
      </c>
    </row>
    <row r="933" spans="7:8" x14ac:dyDescent="0.25">
      <c r="G933">
        <v>2400</v>
      </c>
      <c r="H933">
        <v>2412</v>
      </c>
    </row>
    <row r="934" spans="7:8" x14ac:dyDescent="0.25">
      <c r="G934">
        <v>2700</v>
      </c>
      <c r="H934">
        <v>2546</v>
      </c>
    </row>
    <row r="935" spans="7:8" x14ac:dyDescent="0.25">
      <c r="G935">
        <v>2850</v>
      </c>
      <c r="H935">
        <v>1206</v>
      </c>
    </row>
    <row r="936" spans="7:8" x14ac:dyDescent="0.25">
      <c r="G936">
        <v>376</v>
      </c>
      <c r="H936">
        <v>99</v>
      </c>
    </row>
    <row r="937" spans="7:8" x14ac:dyDescent="0.25">
      <c r="G937">
        <v>376</v>
      </c>
      <c r="H937">
        <v>297</v>
      </c>
    </row>
    <row r="938" spans="7:8" x14ac:dyDescent="0.25">
      <c r="G938">
        <v>564</v>
      </c>
      <c r="H938">
        <v>495</v>
      </c>
    </row>
    <row r="939" spans="7:8" x14ac:dyDescent="0.25">
      <c r="G939">
        <v>752</v>
      </c>
      <c r="H939">
        <v>990</v>
      </c>
    </row>
    <row r="940" spans="7:8" x14ac:dyDescent="0.25">
      <c r="G940">
        <v>940</v>
      </c>
      <c r="H940">
        <v>990</v>
      </c>
    </row>
    <row r="941" spans="7:8" x14ac:dyDescent="0.25">
      <c r="G941">
        <v>1034</v>
      </c>
      <c r="H941">
        <v>1386</v>
      </c>
    </row>
    <row r="942" spans="7:8" x14ac:dyDescent="0.25">
      <c r="G942">
        <v>1222</v>
      </c>
      <c r="H942">
        <v>1485</v>
      </c>
    </row>
    <row r="943" spans="7:8" x14ac:dyDescent="0.25">
      <c r="G943">
        <v>1222</v>
      </c>
      <c r="H943">
        <v>1485</v>
      </c>
    </row>
    <row r="944" spans="7:8" x14ac:dyDescent="0.25">
      <c r="G944">
        <v>1316</v>
      </c>
      <c r="H944">
        <v>1584</v>
      </c>
    </row>
    <row r="945" spans="7:8" x14ac:dyDescent="0.25">
      <c r="G945">
        <v>1410</v>
      </c>
      <c r="H945">
        <v>1881</v>
      </c>
    </row>
    <row r="946" spans="7:8" x14ac:dyDescent="0.25">
      <c r="G946">
        <v>1504</v>
      </c>
      <c r="H946">
        <v>23</v>
      </c>
    </row>
    <row r="947" spans="7:8" x14ac:dyDescent="0.25">
      <c r="G947">
        <v>1692</v>
      </c>
      <c r="H947">
        <v>23</v>
      </c>
    </row>
    <row r="948" spans="7:8" x14ac:dyDescent="0.25">
      <c r="G948">
        <v>1786</v>
      </c>
      <c r="H948">
        <v>46</v>
      </c>
    </row>
    <row r="949" spans="7:8" x14ac:dyDescent="0.25">
      <c r="G949">
        <v>1034</v>
      </c>
      <c r="H949">
        <v>92</v>
      </c>
    </row>
    <row r="950" spans="7:8" x14ac:dyDescent="0.25">
      <c r="G950">
        <v>76</v>
      </c>
      <c r="H950">
        <v>92</v>
      </c>
    </row>
    <row r="951" spans="7:8" x14ac:dyDescent="0.25">
      <c r="G951">
        <v>76</v>
      </c>
      <c r="H951">
        <v>115</v>
      </c>
    </row>
    <row r="952" spans="7:8" x14ac:dyDescent="0.25">
      <c r="G952">
        <v>76</v>
      </c>
      <c r="H952">
        <v>161</v>
      </c>
    </row>
    <row r="953" spans="7:8" x14ac:dyDescent="0.25">
      <c r="G953">
        <v>114</v>
      </c>
      <c r="H953">
        <v>161</v>
      </c>
    </row>
    <row r="954" spans="7:8" x14ac:dyDescent="0.25">
      <c r="G954">
        <v>152</v>
      </c>
      <c r="H954">
        <v>184</v>
      </c>
    </row>
    <row r="955" spans="7:8" x14ac:dyDescent="0.25">
      <c r="G955">
        <v>228</v>
      </c>
      <c r="H955">
        <v>253</v>
      </c>
    </row>
    <row r="956" spans="7:8" x14ac:dyDescent="0.25">
      <c r="G956">
        <v>228</v>
      </c>
      <c r="H956">
        <v>368</v>
      </c>
    </row>
    <row r="957" spans="7:8" x14ac:dyDescent="0.25">
      <c r="G957">
        <v>418</v>
      </c>
      <c r="H957">
        <v>437</v>
      </c>
    </row>
    <row r="958" spans="7:8" x14ac:dyDescent="0.25">
      <c r="G958">
        <v>494</v>
      </c>
      <c r="H958">
        <v>460</v>
      </c>
    </row>
    <row r="959" spans="7:8" x14ac:dyDescent="0.25">
      <c r="G959">
        <v>532</v>
      </c>
    </row>
    <row r="960" spans="7:8" x14ac:dyDescent="0.25">
      <c r="G960">
        <v>646</v>
      </c>
    </row>
    <row r="961" spans="7:7" x14ac:dyDescent="0.25">
      <c r="G961">
        <v>722</v>
      </c>
    </row>
    <row r="962" spans="7:7" x14ac:dyDescent="0.25">
      <c r="G962">
        <v>760</v>
      </c>
    </row>
    <row r="963" spans="7:7" x14ac:dyDescent="0.25">
      <c r="G963">
        <v>760</v>
      </c>
    </row>
    <row r="964" spans="7:7" x14ac:dyDescent="0.25">
      <c r="G964">
        <v>25</v>
      </c>
    </row>
    <row r="965" spans="7:7" x14ac:dyDescent="0.25">
      <c r="G965">
        <v>100</v>
      </c>
    </row>
    <row r="966" spans="7:7" x14ac:dyDescent="0.25">
      <c r="G966">
        <v>100</v>
      </c>
    </row>
    <row r="967" spans="7:7" x14ac:dyDescent="0.25">
      <c r="G967">
        <v>125</v>
      </c>
    </row>
    <row r="968" spans="7:7" x14ac:dyDescent="0.25">
      <c r="G968">
        <v>250</v>
      </c>
    </row>
    <row r="969" spans="7:7" x14ac:dyDescent="0.25">
      <c r="G969">
        <v>275</v>
      </c>
    </row>
    <row r="970" spans="7:7" x14ac:dyDescent="0.25">
      <c r="G970">
        <v>275</v>
      </c>
    </row>
    <row r="971" spans="7:7" x14ac:dyDescent="0.25">
      <c r="G971">
        <v>300</v>
      </c>
    </row>
    <row r="972" spans="7:7" x14ac:dyDescent="0.25">
      <c r="G972">
        <v>350</v>
      </c>
    </row>
    <row r="973" spans="7:7" x14ac:dyDescent="0.25">
      <c r="G973">
        <v>350</v>
      </c>
    </row>
    <row r="974" spans="7:7" x14ac:dyDescent="0.25">
      <c r="G974">
        <v>350</v>
      </c>
    </row>
    <row r="975" spans="7:7" x14ac:dyDescent="0.25">
      <c r="G975">
        <v>400</v>
      </c>
    </row>
    <row r="976" spans="7:7" x14ac:dyDescent="0.25">
      <c r="G976">
        <v>475</v>
      </c>
    </row>
    <row r="977" spans="7:7" x14ac:dyDescent="0.25">
      <c r="G977">
        <v>500</v>
      </c>
    </row>
    <row r="978" spans="7:7" x14ac:dyDescent="0.25">
      <c r="G978">
        <v>468</v>
      </c>
    </row>
    <row r="979" spans="7:7" x14ac:dyDescent="0.25">
      <c r="G979">
        <v>936</v>
      </c>
    </row>
    <row r="980" spans="7:7" x14ac:dyDescent="0.25">
      <c r="G980">
        <v>936</v>
      </c>
    </row>
    <row r="981" spans="7:7" x14ac:dyDescent="0.25">
      <c r="G981">
        <v>936</v>
      </c>
    </row>
    <row r="982" spans="7:7" x14ac:dyDescent="0.25">
      <c r="G982">
        <v>1638</v>
      </c>
    </row>
    <row r="983" spans="7:7" x14ac:dyDescent="0.25">
      <c r="G983">
        <v>2106</v>
      </c>
    </row>
    <row r="984" spans="7:7" x14ac:dyDescent="0.25">
      <c r="G984">
        <v>2106</v>
      </c>
    </row>
    <row r="985" spans="7:7" x14ac:dyDescent="0.25">
      <c r="G985">
        <v>2808</v>
      </c>
    </row>
    <row r="986" spans="7:7" x14ac:dyDescent="0.25">
      <c r="G986">
        <v>2808</v>
      </c>
    </row>
    <row r="987" spans="7:7" x14ac:dyDescent="0.25">
      <c r="G987">
        <v>2808</v>
      </c>
    </row>
    <row r="988" spans="7:7" x14ac:dyDescent="0.25">
      <c r="G988">
        <v>3042</v>
      </c>
    </row>
    <row r="989" spans="7:7" x14ac:dyDescent="0.25">
      <c r="G989">
        <v>3276</v>
      </c>
    </row>
    <row r="990" spans="7:7" x14ac:dyDescent="0.25">
      <c r="G990">
        <v>3276</v>
      </c>
    </row>
    <row r="991" spans="7:7" x14ac:dyDescent="0.25">
      <c r="G991">
        <v>3510</v>
      </c>
    </row>
    <row r="992" spans="7:7" x14ac:dyDescent="0.25">
      <c r="G992">
        <v>4212</v>
      </c>
    </row>
    <row r="993" spans="7:7" x14ac:dyDescent="0.25">
      <c r="G993">
        <v>45</v>
      </c>
    </row>
    <row r="994" spans="7:7" x14ac:dyDescent="0.25">
      <c r="G994">
        <v>135</v>
      </c>
    </row>
    <row r="995" spans="7:7" x14ac:dyDescent="0.25">
      <c r="G995">
        <v>135</v>
      </c>
    </row>
    <row r="996" spans="7:7" x14ac:dyDescent="0.25">
      <c r="G996">
        <v>360</v>
      </c>
    </row>
    <row r="997" spans="7:7" x14ac:dyDescent="0.25">
      <c r="G997">
        <v>405</v>
      </c>
    </row>
    <row r="998" spans="7:7" x14ac:dyDescent="0.25">
      <c r="G998">
        <v>495</v>
      </c>
    </row>
    <row r="999" spans="7:7" x14ac:dyDescent="0.25">
      <c r="G999">
        <v>495</v>
      </c>
    </row>
    <row r="1000" spans="7:7" x14ac:dyDescent="0.25">
      <c r="G1000">
        <v>585</v>
      </c>
    </row>
    <row r="1001" spans="7:7" x14ac:dyDescent="0.25">
      <c r="G1001">
        <v>585</v>
      </c>
    </row>
    <row r="1002" spans="7:7" x14ac:dyDescent="0.25">
      <c r="G1002">
        <v>720</v>
      </c>
    </row>
    <row r="1003" spans="7:7" x14ac:dyDescent="0.25">
      <c r="G1003">
        <v>720</v>
      </c>
    </row>
    <row r="1004" spans="7:7" x14ac:dyDescent="0.25">
      <c r="G1004">
        <v>765</v>
      </c>
    </row>
    <row r="1005" spans="7:7" x14ac:dyDescent="0.25">
      <c r="G1005">
        <v>810</v>
      </c>
    </row>
    <row r="1006" spans="7:7" x14ac:dyDescent="0.25">
      <c r="G1006">
        <v>900</v>
      </c>
    </row>
    <row r="1007" spans="7:7" x14ac:dyDescent="0.25">
      <c r="G1007">
        <v>900</v>
      </c>
    </row>
    <row r="1008" spans="7:7" x14ac:dyDescent="0.25">
      <c r="G1008">
        <v>495</v>
      </c>
    </row>
    <row r="1009" spans="7:7" x14ac:dyDescent="0.25">
      <c r="G1009">
        <v>77</v>
      </c>
    </row>
    <row r="1010" spans="7:7" x14ac:dyDescent="0.25">
      <c r="G1010">
        <v>308</v>
      </c>
    </row>
    <row r="1011" spans="7:7" x14ac:dyDescent="0.25">
      <c r="G1011">
        <v>462</v>
      </c>
    </row>
    <row r="1012" spans="7:7" x14ac:dyDescent="0.25">
      <c r="G1012">
        <v>616</v>
      </c>
    </row>
    <row r="1013" spans="7:7" x14ac:dyDescent="0.25">
      <c r="G1013">
        <v>1078</v>
      </c>
    </row>
    <row r="1014" spans="7:7" x14ac:dyDescent="0.25">
      <c r="G1014">
        <v>1155</v>
      </c>
    </row>
    <row r="1015" spans="7:7" x14ac:dyDescent="0.25">
      <c r="G1015">
        <v>1155</v>
      </c>
    </row>
    <row r="1016" spans="7:7" x14ac:dyDescent="0.25">
      <c r="G1016">
        <v>1155</v>
      </c>
    </row>
    <row r="1017" spans="7:7" x14ac:dyDescent="0.25">
      <c r="G1017">
        <v>1155</v>
      </c>
    </row>
    <row r="1018" spans="7:7" x14ac:dyDescent="0.25">
      <c r="G1018">
        <v>1232</v>
      </c>
    </row>
    <row r="1019" spans="7:7" x14ac:dyDescent="0.25">
      <c r="G1019">
        <v>1309</v>
      </c>
    </row>
    <row r="1020" spans="7:7" x14ac:dyDescent="0.25">
      <c r="G1020">
        <v>1463</v>
      </c>
    </row>
    <row r="1021" spans="7:7" x14ac:dyDescent="0.25">
      <c r="G1021">
        <v>1540</v>
      </c>
    </row>
    <row r="1022" spans="7:7" x14ac:dyDescent="0.25">
      <c r="G1022">
        <v>240</v>
      </c>
    </row>
    <row r="1023" spans="7:7" x14ac:dyDescent="0.25">
      <c r="G1023">
        <v>720</v>
      </c>
    </row>
    <row r="1024" spans="7:7" x14ac:dyDescent="0.25">
      <c r="G1024">
        <v>3120</v>
      </c>
    </row>
    <row r="1025" spans="7:7" x14ac:dyDescent="0.25">
      <c r="G1025">
        <v>4560</v>
      </c>
    </row>
    <row r="1026" spans="7:7" x14ac:dyDescent="0.25">
      <c r="G1026">
        <v>4800</v>
      </c>
    </row>
    <row r="1027" spans="7:7" x14ac:dyDescent="0.25">
      <c r="G1027">
        <v>3000</v>
      </c>
    </row>
    <row r="1028" spans="7:7" x14ac:dyDescent="0.25">
      <c r="G1028">
        <v>528</v>
      </c>
    </row>
    <row r="1029" spans="7:7" x14ac:dyDescent="0.25">
      <c r="G1029">
        <v>792</v>
      </c>
    </row>
    <row r="1030" spans="7:7" x14ac:dyDescent="0.25">
      <c r="G1030">
        <v>792</v>
      </c>
    </row>
    <row r="1031" spans="7:7" x14ac:dyDescent="0.25">
      <c r="G1031">
        <v>1848</v>
      </c>
    </row>
    <row r="1032" spans="7:7" x14ac:dyDescent="0.25">
      <c r="G1032">
        <v>2112</v>
      </c>
    </row>
    <row r="1033" spans="7:7" x14ac:dyDescent="0.25">
      <c r="G1033">
        <v>3432</v>
      </c>
    </row>
    <row r="1034" spans="7:7" x14ac:dyDescent="0.25">
      <c r="G1034">
        <v>3696</v>
      </c>
    </row>
    <row r="1035" spans="7:7" x14ac:dyDescent="0.25">
      <c r="G1035">
        <v>3696</v>
      </c>
    </row>
    <row r="1036" spans="7:7" x14ac:dyDescent="0.25">
      <c r="G1036">
        <v>3960</v>
      </c>
    </row>
    <row r="1037" spans="7:7" x14ac:dyDescent="0.25">
      <c r="G1037">
        <v>4752</v>
      </c>
    </row>
    <row r="1038" spans="7:7" x14ac:dyDescent="0.25">
      <c r="G1038">
        <v>2904</v>
      </c>
    </row>
    <row r="1039" spans="7:7" x14ac:dyDescent="0.25">
      <c r="G1039">
        <v>2904</v>
      </c>
    </row>
    <row r="1040" spans="7:7" x14ac:dyDescent="0.25">
      <c r="G1040">
        <v>88</v>
      </c>
    </row>
    <row r="1041" spans="7:7" x14ac:dyDescent="0.25">
      <c r="G1041">
        <v>88</v>
      </c>
    </row>
    <row r="1042" spans="7:7" x14ac:dyDescent="0.25">
      <c r="G1042">
        <v>88</v>
      </c>
    </row>
    <row r="1043" spans="7:7" x14ac:dyDescent="0.25">
      <c r="G1043">
        <v>264</v>
      </c>
    </row>
    <row r="1044" spans="7:7" x14ac:dyDescent="0.25">
      <c r="G1044">
        <v>616</v>
      </c>
    </row>
    <row r="1045" spans="7:7" x14ac:dyDescent="0.25">
      <c r="G1045">
        <v>792</v>
      </c>
    </row>
    <row r="1046" spans="7:7" x14ac:dyDescent="0.25">
      <c r="G1046">
        <v>1056</v>
      </c>
    </row>
    <row r="1047" spans="7:7" x14ac:dyDescent="0.25">
      <c r="G1047">
        <v>1056</v>
      </c>
    </row>
    <row r="1048" spans="7:7" x14ac:dyDescent="0.25">
      <c r="G1048">
        <v>1144</v>
      </c>
    </row>
    <row r="1049" spans="7:7" x14ac:dyDescent="0.25">
      <c r="G1049">
        <v>1144</v>
      </c>
    </row>
    <row r="1050" spans="7:7" x14ac:dyDescent="0.25">
      <c r="G1050">
        <v>1232</v>
      </c>
    </row>
    <row r="1051" spans="7:7" x14ac:dyDescent="0.25">
      <c r="G1051">
        <v>1320</v>
      </c>
    </row>
    <row r="1052" spans="7:7" x14ac:dyDescent="0.25">
      <c r="G1052">
        <v>1408</v>
      </c>
    </row>
    <row r="1053" spans="7:7" x14ac:dyDescent="0.25">
      <c r="G1053">
        <v>1672</v>
      </c>
    </row>
    <row r="1054" spans="7:7" x14ac:dyDescent="0.25">
      <c r="G1054">
        <v>1672</v>
      </c>
    </row>
    <row r="1055" spans="7:7" x14ac:dyDescent="0.25">
      <c r="G1055">
        <v>1760</v>
      </c>
    </row>
    <row r="1056" spans="7:7" x14ac:dyDescent="0.25">
      <c r="G1056">
        <v>1056</v>
      </c>
    </row>
    <row r="1057" spans="7:7" x14ac:dyDescent="0.25">
      <c r="G1057">
        <v>192</v>
      </c>
    </row>
    <row r="1058" spans="7:7" x14ac:dyDescent="0.25">
      <c r="G1058">
        <v>480</v>
      </c>
    </row>
    <row r="1059" spans="7:7" x14ac:dyDescent="0.25">
      <c r="G1059">
        <v>576</v>
      </c>
    </row>
    <row r="1060" spans="7:7" x14ac:dyDescent="0.25">
      <c r="G1060">
        <v>864</v>
      </c>
    </row>
    <row r="1061" spans="7:7" x14ac:dyDescent="0.25">
      <c r="G1061">
        <v>960</v>
      </c>
    </row>
    <row r="1062" spans="7:7" x14ac:dyDescent="0.25">
      <c r="G1062">
        <v>1344</v>
      </c>
    </row>
    <row r="1063" spans="7:7" x14ac:dyDescent="0.25">
      <c r="G1063">
        <v>1728</v>
      </c>
    </row>
    <row r="1064" spans="7:7" x14ac:dyDescent="0.25">
      <c r="G1064">
        <v>51</v>
      </c>
    </row>
    <row r="1065" spans="7:7" x14ac:dyDescent="0.25">
      <c r="G1065">
        <v>102</v>
      </c>
    </row>
    <row r="1066" spans="7:7" x14ac:dyDescent="0.25">
      <c r="G1066">
        <v>153</v>
      </c>
    </row>
    <row r="1067" spans="7:7" x14ac:dyDescent="0.25">
      <c r="G1067">
        <v>153</v>
      </c>
    </row>
    <row r="1068" spans="7:7" x14ac:dyDescent="0.25">
      <c r="G1068">
        <v>153</v>
      </c>
    </row>
    <row r="1069" spans="7:7" x14ac:dyDescent="0.25">
      <c r="G1069">
        <v>204</v>
      </c>
    </row>
    <row r="1070" spans="7:7" x14ac:dyDescent="0.25">
      <c r="G1070">
        <v>306</v>
      </c>
    </row>
    <row r="1071" spans="7:7" x14ac:dyDescent="0.25">
      <c r="G1071">
        <v>357</v>
      </c>
    </row>
    <row r="1072" spans="7:7" x14ac:dyDescent="0.25">
      <c r="G1072">
        <v>408</v>
      </c>
    </row>
    <row r="1073" spans="7:7" x14ac:dyDescent="0.25">
      <c r="G1073">
        <v>561</v>
      </c>
    </row>
    <row r="1074" spans="7:7" x14ac:dyDescent="0.25">
      <c r="G1074">
        <v>561</v>
      </c>
    </row>
    <row r="1075" spans="7:7" x14ac:dyDescent="0.25">
      <c r="G1075">
        <v>561</v>
      </c>
    </row>
    <row r="1076" spans="7:7" x14ac:dyDescent="0.25">
      <c r="G1076">
        <v>663</v>
      </c>
    </row>
    <row r="1077" spans="7:7" x14ac:dyDescent="0.25">
      <c r="G1077">
        <v>816</v>
      </c>
    </row>
    <row r="1078" spans="7:7" x14ac:dyDescent="0.25">
      <c r="G1078">
        <v>510</v>
      </c>
    </row>
    <row r="1079" spans="7:7" x14ac:dyDescent="0.25">
      <c r="G1079">
        <v>38</v>
      </c>
    </row>
    <row r="1080" spans="7:7" x14ac:dyDescent="0.25">
      <c r="G1080">
        <v>76</v>
      </c>
    </row>
    <row r="1081" spans="7:7" x14ac:dyDescent="0.25">
      <c r="G1081">
        <v>114</v>
      </c>
    </row>
    <row r="1082" spans="7:7" x14ac:dyDescent="0.25">
      <c r="G1082">
        <v>114</v>
      </c>
    </row>
    <row r="1083" spans="7:7" x14ac:dyDescent="0.25">
      <c r="G1083">
        <v>152</v>
      </c>
    </row>
    <row r="1084" spans="7:7" x14ac:dyDescent="0.25">
      <c r="G1084">
        <v>228</v>
      </c>
    </row>
    <row r="1085" spans="7:7" x14ac:dyDescent="0.25">
      <c r="G1085">
        <v>228</v>
      </c>
    </row>
    <row r="1086" spans="7:7" x14ac:dyDescent="0.25">
      <c r="G1086">
        <v>380</v>
      </c>
    </row>
    <row r="1087" spans="7:7" x14ac:dyDescent="0.25">
      <c r="G1087">
        <v>418</v>
      </c>
    </row>
    <row r="1088" spans="7:7" x14ac:dyDescent="0.25">
      <c r="G1088">
        <v>532</v>
      </c>
    </row>
    <row r="1089" spans="7:7" x14ac:dyDescent="0.25">
      <c r="G1089">
        <v>684</v>
      </c>
    </row>
    <row r="1090" spans="7:7" x14ac:dyDescent="0.25">
      <c r="G1090">
        <v>684</v>
      </c>
    </row>
    <row r="1091" spans="7:7" x14ac:dyDescent="0.25">
      <c r="G1091">
        <v>153</v>
      </c>
    </row>
    <row r="1092" spans="7:7" x14ac:dyDescent="0.25">
      <c r="G1092">
        <v>459</v>
      </c>
    </row>
    <row r="1093" spans="7:7" x14ac:dyDescent="0.25">
      <c r="G1093">
        <v>765</v>
      </c>
    </row>
    <row r="1094" spans="7:7" x14ac:dyDescent="0.25">
      <c r="G1094">
        <v>1377</v>
      </c>
    </row>
    <row r="1095" spans="7:7" x14ac:dyDescent="0.25">
      <c r="G1095">
        <v>1530</v>
      </c>
    </row>
    <row r="1096" spans="7:7" x14ac:dyDescent="0.25">
      <c r="G1096">
        <v>1683</v>
      </c>
    </row>
    <row r="1097" spans="7:7" x14ac:dyDescent="0.25">
      <c r="G1097">
        <v>1683</v>
      </c>
    </row>
    <row r="1098" spans="7:7" x14ac:dyDescent="0.25">
      <c r="G1098">
        <v>1836</v>
      </c>
    </row>
    <row r="1099" spans="7:7" x14ac:dyDescent="0.25">
      <c r="G1099">
        <v>1989</v>
      </c>
    </row>
    <row r="1100" spans="7:7" x14ac:dyDescent="0.25">
      <c r="G1100">
        <v>2295</v>
      </c>
    </row>
    <row r="1101" spans="7:7" x14ac:dyDescent="0.25">
      <c r="G1101">
        <v>2448</v>
      </c>
    </row>
    <row r="1102" spans="7:7" x14ac:dyDescent="0.25">
      <c r="G1102">
        <v>2601</v>
      </c>
    </row>
    <row r="1103" spans="7:7" x14ac:dyDescent="0.25">
      <c r="G1103">
        <v>2907</v>
      </c>
    </row>
    <row r="1104" spans="7:7" x14ac:dyDescent="0.25">
      <c r="G1104">
        <v>62</v>
      </c>
    </row>
    <row r="1105" spans="7:7" x14ac:dyDescent="0.25">
      <c r="G1105">
        <v>62</v>
      </c>
    </row>
    <row r="1106" spans="7:7" x14ac:dyDescent="0.25">
      <c r="G1106">
        <v>124</v>
      </c>
    </row>
    <row r="1107" spans="7:7" x14ac:dyDescent="0.25">
      <c r="G1107">
        <v>124</v>
      </c>
    </row>
    <row r="1108" spans="7:7" x14ac:dyDescent="0.25">
      <c r="G1108">
        <v>124</v>
      </c>
    </row>
    <row r="1109" spans="7:7" x14ac:dyDescent="0.25">
      <c r="G1109">
        <v>248</v>
      </c>
    </row>
    <row r="1110" spans="7:7" x14ac:dyDescent="0.25">
      <c r="G1110">
        <v>310</v>
      </c>
    </row>
    <row r="1111" spans="7:7" x14ac:dyDescent="0.25">
      <c r="G1111">
        <v>434</v>
      </c>
    </row>
    <row r="1112" spans="7:7" x14ac:dyDescent="0.25">
      <c r="G1112">
        <v>558</v>
      </c>
    </row>
    <row r="1113" spans="7:7" x14ac:dyDescent="0.25">
      <c r="G1113">
        <v>868</v>
      </c>
    </row>
    <row r="1114" spans="7:7" x14ac:dyDescent="0.25">
      <c r="G1114">
        <v>930</v>
      </c>
    </row>
    <row r="1115" spans="7:7" x14ac:dyDescent="0.25">
      <c r="G1115">
        <v>992</v>
      </c>
    </row>
    <row r="1116" spans="7:7" x14ac:dyDescent="0.25">
      <c r="G1116">
        <v>1116</v>
      </c>
    </row>
    <row r="1117" spans="7:7" x14ac:dyDescent="0.25">
      <c r="G1117">
        <v>1240</v>
      </c>
    </row>
    <row r="1118" spans="7:7" x14ac:dyDescent="0.25">
      <c r="G1118">
        <v>434</v>
      </c>
    </row>
    <row r="1119" spans="7:7" x14ac:dyDescent="0.25">
      <c r="G1119">
        <v>288</v>
      </c>
    </row>
    <row r="1120" spans="7:7" x14ac:dyDescent="0.25">
      <c r="G1120">
        <v>1440</v>
      </c>
    </row>
    <row r="1121" spans="7:7" x14ac:dyDescent="0.25">
      <c r="G1121">
        <v>2304</v>
      </c>
    </row>
    <row r="1122" spans="7:7" x14ac:dyDescent="0.25">
      <c r="G1122">
        <v>2880</v>
      </c>
    </row>
    <row r="1123" spans="7:7" x14ac:dyDescent="0.25">
      <c r="G1123">
        <v>2880</v>
      </c>
    </row>
    <row r="1124" spans="7:7" x14ac:dyDescent="0.25">
      <c r="G1124">
        <v>3168</v>
      </c>
    </row>
    <row r="1125" spans="7:7" x14ac:dyDescent="0.25">
      <c r="G1125">
        <v>3168</v>
      </c>
    </row>
    <row r="1126" spans="7:7" x14ac:dyDescent="0.25">
      <c r="G1126">
        <v>3456</v>
      </c>
    </row>
    <row r="1127" spans="7:7" x14ac:dyDescent="0.25">
      <c r="G1127">
        <v>3744</v>
      </c>
    </row>
    <row r="1128" spans="7:7" x14ac:dyDescent="0.25">
      <c r="G1128">
        <v>4032</v>
      </c>
    </row>
    <row r="1129" spans="7:7" x14ac:dyDescent="0.25">
      <c r="G1129">
        <v>4896</v>
      </c>
    </row>
    <row r="1130" spans="7:7" x14ac:dyDescent="0.25">
      <c r="G1130">
        <v>4896</v>
      </c>
    </row>
    <row r="1131" spans="7:7" x14ac:dyDescent="0.25">
      <c r="G1131">
        <v>5184</v>
      </c>
    </row>
    <row r="1132" spans="7:7" x14ac:dyDescent="0.25">
      <c r="G1132">
        <v>360</v>
      </c>
    </row>
    <row r="1133" spans="7:7" x14ac:dyDescent="0.25">
      <c r="G1133">
        <v>420</v>
      </c>
    </row>
    <row r="1134" spans="7:7" x14ac:dyDescent="0.25">
      <c r="G1134">
        <v>480</v>
      </c>
    </row>
    <row r="1135" spans="7:7" x14ac:dyDescent="0.25">
      <c r="G1135">
        <v>720</v>
      </c>
    </row>
    <row r="1136" spans="7:7" x14ac:dyDescent="0.25">
      <c r="G1136">
        <v>720</v>
      </c>
    </row>
    <row r="1137" spans="7:7" x14ac:dyDescent="0.25">
      <c r="G1137">
        <v>780</v>
      </c>
    </row>
    <row r="1138" spans="7:7" x14ac:dyDescent="0.25">
      <c r="G1138">
        <v>1080</v>
      </c>
    </row>
    <row r="1139" spans="7:7" x14ac:dyDescent="0.25">
      <c r="G1139">
        <v>174</v>
      </c>
    </row>
    <row r="1140" spans="7:7" x14ac:dyDescent="0.25">
      <c r="G1140">
        <v>261</v>
      </c>
    </row>
    <row r="1141" spans="7:7" x14ac:dyDescent="0.25">
      <c r="G1141">
        <v>348</v>
      </c>
    </row>
    <row r="1142" spans="7:7" x14ac:dyDescent="0.25">
      <c r="G1142">
        <v>435</v>
      </c>
    </row>
    <row r="1143" spans="7:7" x14ac:dyDescent="0.25">
      <c r="G1143">
        <v>609</v>
      </c>
    </row>
    <row r="1144" spans="7:7" x14ac:dyDescent="0.25">
      <c r="G1144">
        <v>609</v>
      </c>
    </row>
    <row r="1145" spans="7:7" x14ac:dyDescent="0.25">
      <c r="G1145">
        <v>783</v>
      </c>
    </row>
    <row r="1146" spans="7:7" x14ac:dyDescent="0.25">
      <c r="G1146">
        <v>783</v>
      </c>
    </row>
    <row r="1147" spans="7:7" x14ac:dyDescent="0.25">
      <c r="G1147">
        <v>870</v>
      </c>
    </row>
    <row r="1148" spans="7:7" x14ac:dyDescent="0.25">
      <c r="G1148">
        <v>957</v>
      </c>
    </row>
    <row r="1149" spans="7:7" x14ac:dyDescent="0.25">
      <c r="G1149">
        <v>1044</v>
      </c>
    </row>
    <row r="1150" spans="7:7" x14ac:dyDescent="0.25">
      <c r="G1150">
        <v>1218</v>
      </c>
    </row>
    <row r="1151" spans="7:7" x14ac:dyDescent="0.25">
      <c r="G1151">
        <v>1392</v>
      </c>
    </row>
    <row r="1152" spans="7:7" x14ac:dyDescent="0.25">
      <c r="G1152">
        <v>1392</v>
      </c>
    </row>
    <row r="1153" spans="7:7" x14ac:dyDescent="0.25">
      <c r="G1153">
        <v>1392</v>
      </c>
    </row>
    <row r="1154" spans="7:7" x14ac:dyDescent="0.25">
      <c r="G1154">
        <v>1653</v>
      </c>
    </row>
    <row r="1155" spans="7:7" x14ac:dyDescent="0.25">
      <c r="G1155">
        <v>1653</v>
      </c>
    </row>
    <row r="1156" spans="7:7" x14ac:dyDescent="0.25">
      <c r="G1156">
        <v>480</v>
      </c>
    </row>
    <row r="1157" spans="7:7" x14ac:dyDescent="0.25">
      <c r="G1157">
        <v>480</v>
      </c>
    </row>
    <row r="1158" spans="7:7" x14ac:dyDescent="0.25">
      <c r="G1158">
        <v>480</v>
      </c>
    </row>
    <row r="1159" spans="7:7" x14ac:dyDescent="0.25">
      <c r="G1159">
        <v>576</v>
      </c>
    </row>
    <row r="1160" spans="7:7" x14ac:dyDescent="0.25">
      <c r="G1160">
        <v>672</v>
      </c>
    </row>
    <row r="1161" spans="7:7" x14ac:dyDescent="0.25">
      <c r="G1161">
        <v>672</v>
      </c>
    </row>
    <row r="1162" spans="7:7" x14ac:dyDescent="0.25">
      <c r="G1162">
        <v>768</v>
      </c>
    </row>
    <row r="1163" spans="7:7" x14ac:dyDescent="0.25">
      <c r="G1163">
        <v>768</v>
      </c>
    </row>
    <row r="1164" spans="7:7" x14ac:dyDescent="0.25">
      <c r="G1164">
        <v>1056</v>
      </c>
    </row>
    <row r="1165" spans="7:7" x14ac:dyDescent="0.25">
      <c r="G1165">
        <v>1248</v>
      </c>
    </row>
    <row r="1166" spans="7:7" x14ac:dyDescent="0.25">
      <c r="G1166">
        <v>1248</v>
      </c>
    </row>
    <row r="1167" spans="7:7" x14ac:dyDescent="0.25">
      <c r="G1167">
        <v>1536</v>
      </c>
    </row>
    <row r="1168" spans="7:7" x14ac:dyDescent="0.25">
      <c r="G1168">
        <v>1632</v>
      </c>
    </row>
    <row r="1169" spans="7:7" x14ac:dyDescent="0.25">
      <c r="G1169">
        <v>1920</v>
      </c>
    </row>
    <row r="1170" spans="7:7" x14ac:dyDescent="0.25">
      <c r="G1170">
        <v>720</v>
      </c>
    </row>
    <row r="1171" spans="7:7" x14ac:dyDescent="0.25">
      <c r="G1171">
        <v>46</v>
      </c>
    </row>
    <row r="1172" spans="7:7" x14ac:dyDescent="0.25">
      <c r="G1172">
        <v>92</v>
      </c>
    </row>
    <row r="1173" spans="7:7" x14ac:dyDescent="0.25">
      <c r="G1173">
        <v>138</v>
      </c>
    </row>
    <row r="1174" spans="7:7" x14ac:dyDescent="0.25">
      <c r="G1174">
        <v>184</v>
      </c>
    </row>
    <row r="1175" spans="7:7" x14ac:dyDescent="0.25">
      <c r="G1175">
        <v>690</v>
      </c>
    </row>
    <row r="1176" spans="7:7" x14ac:dyDescent="0.25">
      <c r="G1176">
        <v>782</v>
      </c>
    </row>
    <row r="1177" spans="7:7" x14ac:dyDescent="0.25">
      <c r="G1177">
        <v>920</v>
      </c>
    </row>
    <row r="1178" spans="7:7" x14ac:dyDescent="0.25">
      <c r="G1178">
        <v>483</v>
      </c>
    </row>
    <row r="1179" spans="7:7" x14ac:dyDescent="0.25">
      <c r="G1179">
        <v>134</v>
      </c>
    </row>
    <row r="1180" spans="7:7" x14ac:dyDescent="0.25">
      <c r="G1180">
        <v>402</v>
      </c>
    </row>
    <row r="1181" spans="7:7" x14ac:dyDescent="0.25">
      <c r="G1181">
        <v>804</v>
      </c>
    </row>
    <row r="1182" spans="7:7" x14ac:dyDescent="0.25">
      <c r="G1182">
        <v>938</v>
      </c>
    </row>
    <row r="1183" spans="7:7" x14ac:dyDescent="0.25">
      <c r="G1183">
        <v>1072</v>
      </c>
    </row>
    <row r="1184" spans="7:7" x14ac:dyDescent="0.25">
      <c r="G1184">
        <v>1072</v>
      </c>
    </row>
    <row r="1185" spans="7:7" x14ac:dyDescent="0.25">
      <c r="G1185">
        <v>1608</v>
      </c>
    </row>
    <row r="1186" spans="7:7" x14ac:dyDescent="0.25">
      <c r="G1186">
        <v>2010</v>
      </c>
    </row>
    <row r="1187" spans="7:7" x14ac:dyDescent="0.25">
      <c r="G1187">
        <v>2278</v>
      </c>
    </row>
    <row r="1188" spans="7:7" x14ac:dyDescent="0.25">
      <c r="G1188">
        <v>2412</v>
      </c>
    </row>
    <row r="1189" spans="7:7" x14ac:dyDescent="0.25">
      <c r="G1189">
        <v>495</v>
      </c>
    </row>
    <row r="1190" spans="7:7" x14ac:dyDescent="0.25">
      <c r="G1190">
        <v>891</v>
      </c>
    </row>
    <row r="1191" spans="7:7" x14ac:dyDescent="0.25">
      <c r="G1191">
        <v>990</v>
      </c>
    </row>
    <row r="1192" spans="7:7" x14ac:dyDescent="0.25">
      <c r="G1192">
        <v>1188</v>
      </c>
    </row>
    <row r="1193" spans="7:7" x14ac:dyDescent="0.25">
      <c r="G1193">
        <v>1188</v>
      </c>
    </row>
    <row r="1194" spans="7:7" x14ac:dyDescent="0.25">
      <c r="G1194">
        <v>1485</v>
      </c>
    </row>
    <row r="1195" spans="7:7" x14ac:dyDescent="0.25">
      <c r="G1195">
        <v>1980</v>
      </c>
    </row>
    <row r="1196" spans="7:7" x14ac:dyDescent="0.25">
      <c r="G1196">
        <v>1980</v>
      </c>
    </row>
    <row r="1197" spans="7:7" x14ac:dyDescent="0.25">
      <c r="G1197">
        <v>69</v>
      </c>
    </row>
    <row r="1198" spans="7:7" x14ac:dyDescent="0.25">
      <c r="G1198">
        <v>138</v>
      </c>
    </row>
    <row r="1199" spans="7:7" x14ac:dyDescent="0.25">
      <c r="G1199">
        <v>161</v>
      </c>
    </row>
    <row r="1200" spans="7:7" x14ac:dyDescent="0.25">
      <c r="G1200">
        <v>207</v>
      </c>
    </row>
    <row r="1201" spans="7:7" x14ac:dyDescent="0.25">
      <c r="G1201">
        <v>230</v>
      </c>
    </row>
    <row r="1202" spans="7:7" x14ac:dyDescent="0.25">
      <c r="G1202">
        <v>230</v>
      </c>
    </row>
    <row r="1203" spans="7:7" x14ac:dyDescent="0.25">
      <c r="G1203">
        <v>230</v>
      </c>
    </row>
    <row r="1204" spans="7:7" x14ac:dyDescent="0.25">
      <c r="G1204">
        <v>253</v>
      </c>
    </row>
    <row r="1205" spans="7:7" x14ac:dyDescent="0.25">
      <c r="G1205">
        <v>253</v>
      </c>
    </row>
    <row r="1206" spans="7:7" x14ac:dyDescent="0.25">
      <c r="G1206">
        <v>299</v>
      </c>
    </row>
    <row r="1207" spans="7:7" x14ac:dyDescent="0.25">
      <c r="G1207">
        <v>299</v>
      </c>
    </row>
    <row r="1208" spans="7:7" x14ac:dyDescent="0.25">
      <c r="G1208">
        <v>299</v>
      </c>
    </row>
    <row r="1209" spans="7:7" x14ac:dyDescent="0.25">
      <c r="G1209">
        <v>345</v>
      </c>
    </row>
    <row r="1210" spans="7:7" x14ac:dyDescent="0.25">
      <c r="G1210">
        <v>391</v>
      </c>
    </row>
    <row r="1211" spans="7:7" x14ac:dyDescent="0.25">
      <c r="G1211">
        <v>391</v>
      </c>
    </row>
    <row r="1212" spans="7:7" x14ac:dyDescent="0.25">
      <c r="G1212">
        <v>437</v>
      </c>
    </row>
    <row r="1213" spans="7:7" x14ac:dyDescent="0.25">
      <c r="G1213">
        <v>460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366C5-0E0E-469D-BA2E-3BEA00590E38}">
  <sheetPr>
    <tabColor rgb="FFFF0000"/>
  </sheetPr>
  <dimension ref="A1:R4002"/>
  <sheetViews>
    <sheetView workbookViewId="0">
      <selection activeCell="E13" sqref="E13"/>
    </sheetView>
  </sheetViews>
  <sheetFormatPr defaultRowHeight="15" x14ac:dyDescent="0.25"/>
  <cols>
    <col min="1" max="1" width="14.7109375" customWidth="1"/>
    <col min="2" max="2" width="40.85546875" customWidth="1"/>
    <col min="3" max="13" width="14.7109375" customWidth="1"/>
    <col min="14" max="14" width="29.140625" customWidth="1"/>
  </cols>
  <sheetData>
    <row r="1" spans="1:18" ht="30" x14ac:dyDescent="0.25">
      <c r="A1" s="10" t="s">
        <v>2</v>
      </c>
      <c r="B1" s="10" t="s">
        <v>5</v>
      </c>
      <c r="C1" s="10" t="s">
        <v>7</v>
      </c>
      <c r="D1" s="7" t="s">
        <v>8</v>
      </c>
      <c r="E1" s="7" t="s">
        <v>11</v>
      </c>
      <c r="F1" s="10" t="s">
        <v>4088</v>
      </c>
      <c r="G1" s="7" t="s">
        <v>12</v>
      </c>
      <c r="H1" s="10" t="s">
        <v>4089</v>
      </c>
      <c r="I1" s="7" t="s">
        <v>13</v>
      </c>
      <c r="J1" s="7" t="s">
        <v>14</v>
      </c>
      <c r="K1" s="7" t="s">
        <v>15</v>
      </c>
      <c r="L1" s="2" t="s">
        <v>16</v>
      </c>
      <c r="M1" s="2" t="s">
        <v>18</v>
      </c>
      <c r="N1" s="2" t="s">
        <v>19</v>
      </c>
      <c r="O1" s="2" t="s">
        <v>20</v>
      </c>
      <c r="P1" s="2" t="s">
        <v>4086</v>
      </c>
      <c r="Q1" s="2" t="s">
        <v>4085</v>
      </c>
      <c r="R1" s="2" t="s">
        <v>4087</v>
      </c>
    </row>
    <row r="2" spans="1:18" x14ac:dyDescent="0.25">
      <c r="A2" s="1">
        <v>44414</v>
      </c>
      <c r="B2" s="2" t="s">
        <v>3732</v>
      </c>
      <c r="C2" t="s">
        <v>155</v>
      </c>
      <c r="D2">
        <v>2</v>
      </c>
      <c r="E2">
        <v>108</v>
      </c>
      <c r="F2">
        <f>IF(E2="",_xlfn.XLOOKUP(C2,'Price Averages'!$D$4:$D$103,'Price Averages'!$E$4:$E$103, "FALSE"), E2)</f>
        <v>108</v>
      </c>
      <c r="G2">
        <v>36</v>
      </c>
      <c r="H2">
        <f>IF(G2="", _xlfn.XLOOKUP(C2, 'Cost Averages'!$D$4:$D$103,'Cost Averages'!$E$4:$E$103, "FALSE"),G2)</f>
        <v>36</v>
      </c>
      <c r="L2" s="2" t="s">
        <v>28</v>
      </c>
      <c r="M2" t="s">
        <v>230</v>
      </c>
      <c r="N2" t="s">
        <v>78</v>
      </c>
      <c r="O2" s="3">
        <v>14.593670394271927</v>
      </c>
      <c r="P2" t="str">
        <f t="shared" ref="P2:P65" si="0">CHAR(64+(YEAR(A2)-2014))</f>
        <v>G</v>
      </c>
      <c r="Q2">
        <f t="shared" ref="Q2:Q65" si="1">YEAR(A2)</f>
        <v>2021</v>
      </c>
      <c r="R2">
        <f t="shared" ref="R2:R65" si="2">IF(P2=CHAR(64 + (YEAR(A2) - 2014)), 0, 1)</f>
        <v>0</v>
      </c>
    </row>
    <row r="3" spans="1:18" x14ac:dyDescent="0.25">
      <c r="A3" s="1">
        <v>43785.000642630715</v>
      </c>
      <c r="B3" s="2" t="s">
        <v>1725</v>
      </c>
      <c r="C3" t="s">
        <v>155</v>
      </c>
      <c r="D3">
        <v>4</v>
      </c>
      <c r="E3">
        <v>108</v>
      </c>
      <c r="F3">
        <f>IF(E3="",_xlfn.XLOOKUP(C3,'Price Averages'!$D$4:$D$103,'Price Averages'!$E$4:$E$103, "FALSE"), E3)</f>
        <v>108</v>
      </c>
      <c r="G3">
        <v>36</v>
      </c>
      <c r="H3">
        <f>IF(G3="", _xlfn.XLOOKUP(C3, 'Cost Averages'!$D$4:$D$103,'Cost Averages'!$E$4:$E$103, "FALSE"),G3)</f>
        <v>36</v>
      </c>
      <c r="L3" s="2" t="s">
        <v>28</v>
      </c>
      <c r="M3" t="s">
        <v>1713</v>
      </c>
      <c r="N3" t="s">
        <v>50</v>
      </c>
      <c r="O3" s="3">
        <v>13.537350739681813</v>
      </c>
      <c r="P3" t="str">
        <f t="shared" si="0"/>
        <v>E</v>
      </c>
      <c r="Q3">
        <f t="shared" si="1"/>
        <v>2019</v>
      </c>
      <c r="R3">
        <f t="shared" si="2"/>
        <v>0</v>
      </c>
    </row>
    <row r="4" spans="1:18" x14ac:dyDescent="0.25">
      <c r="A4" s="1">
        <v>43681.278419073577</v>
      </c>
      <c r="B4" s="2" t="s">
        <v>3029</v>
      </c>
      <c r="C4" t="s">
        <v>155</v>
      </c>
      <c r="D4">
        <v>4</v>
      </c>
      <c r="E4">
        <v>108</v>
      </c>
      <c r="F4">
        <f>IF(E4="",_xlfn.XLOOKUP(C4,'Price Averages'!$D$4:$D$103,'Price Averages'!$E$4:$E$103, "FALSE"), E4)</f>
        <v>108</v>
      </c>
      <c r="G4">
        <v>36</v>
      </c>
      <c r="H4">
        <f>IF(G4="", _xlfn.XLOOKUP(C4, 'Cost Averages'!$D$4:$D$103,'Cost Averages'!$E$4:$E$103, "FALSE"),G4)</f>
        <v>36</v>
      </c>
      <c r="L4" s="2" t="s">
        <v>44</v>
      </c>
      <c r="M4" t="s">
        <v>132</v>
      </c>
      <c r="N4" t="s">
        <v>46</v>
      </c>
      <c r="O4" s="3">
        <v>7.1104128275166252</v>
      </c>
      <c r="P4" t="str">
        <f t="shared" si="0"/>
        <v>E</v>
      </c>
      <c r="Q4">
        <f t="shared" si="1"/>
        <v>2019</v>
      </c>
      <c r="R4">
        <f t="shared" si="2"/>
        <v>0</v>
      </c>
    </row>
    <row r="5" spans="1:18" x14ac:dyDescent="0.25">
      <c r="A5" s="1">
        <v>44139.001526107721</v>
      </c>
      <c r="B5" s="2" t="s">
        <v>3189</v>
      </c>
      <c r="C5" t="s">
        <v>155</v>
      </c>
      <c r="D5">
        <v>6</v>
      </c>
      <c r="E5">
        <v>108</v>
      </c>
      <c r="F5">
        <f>IF(E5="",_xlfn.XLOOKUP(C5,'Price Averages'!$D$4:$D$103,'Price Averages'!$E$4:$E$103, "FALSE"), E5)</f>
        <v>108</v>
      </c>
      <c r="G5">
        <v>36</v>
      </c>
      <c r="H5">
        <f>IF(G5="", _xlfn.XLOOKUP(C5, 'Cost Averages'!$D$4:$D$103,'Cost Averages'!$E$4:$E$103, "FALSE"),G5)</f>
        <v>36</v>
      </c>
      <c r="L5" s="2" t="s">
        <v>28</v>
      </c>
      <c r="M5" t="s">
        <v>534</v>
      </c>
      <c r="N5" t="s">
        <v>50</v>
      </c>
      <c r="O5" s="3">
        <v>13.929237493388955</v>
      </c>
      <c r="P5" t="str">
        <f t="shared" si="0"/>
        <v>F</v>
      </c>
      <c r="Q5">
        <f t="shared" si="1"/>
        <v>2020</v>
      </c>
      <c r="R5">
        <f t="shared" si="2"/>
        <v>0</v>
      </c>
    </row>
    <row r="6" spans="1:18" x14ac:dyDescent="0.25">
      <c r="A6" s="1">
        <v>44248.70464898333</v>
      </c>
      <c r="B6" s="2" t="s">
        <v>838</v>
      </c>
      <c r="C6" t="s">
        <v>155</v>
      </c>
      <c r="D6">
        <v>6</v>
      </c>
      <c r="E6">
        <v>108</v>
      </c>
      <c r="F6">
        <f>IF(E6="",_xlfn.XLOOKUP(C6,'Price Averages'!$D$4:$D$103,'Price Averages'!$E$4:$E$103, "FALSE"), E6)</f>
        <v>108</v>
      </c>
      <c r="G6">
        <v>36</v>
      </c>
      <c r="H6">
        <f>IF(G6="", _xlfn.XLOOKUP(C6, 'Cost Averages'!$D$4:$D$103,'Cost Averages'!$E$4:$E$103, "FALSE"),G6)</f>
        <v>36</v>
      </c>
      <c r="L6" s="2" t="s">
        <v>28</v>
      </c>
      <c r="M6" t="s">
        <v>398</v>
      </c>
      <c r="N6" t="s">
        <v>50</v>
      </c>
      <c r="O6" s="3">
        <v>11.082295381980092</v>
      </c>
      <c r="P6" t="str">
        <f t="shared" si="0"/>
        <v>G</v>
      </c>
      <c r="Q6">
        <f t="shared" si="1"/>
        <v>2021</v>
      </c>
      <c r="R6">
        <f t="shared" si="2"/>
        <v>0</v>
      </c>
    </row>
    <row r="7" spans="1:18" x14ac:dyDescent="0.25">
      <c r="A7" s="1">
        <v>44575.066844790534</v>
      </c>
      <c r="B7" s="2" t="s">
        <v>2328</v>
      </c>
      <c r="C7" t="s">
        <v>155</v>
      </c>
      <c r="D7">
        <v>7</v>
      </c>
      <c r="E7">
        <v>108</v>
      </c>
      <c r="F7">
        <f>IF(E7="",_xlfn.XLOOKUP(C7,'Price Averages'!$D$4:$D$103,'Price Averages'!$E$4:$E$103, "FALSE"), E7)</f>
        <v>108</v>
      </c>
      <c r="G7" t="s">
        <v>32</v>
      </c>
      <c r="H7">
        <f>IF(G7="", _xlfn.XLOOKUP(C7, 'Cost Averages'!$D$4:$D$103,'Cost Averages'!$E$4:$E$103, "FALSE"),G7)</f>
        <v>36</v>
      </c>
      <c r="L7" s="2" t="s">
        <v>28</v>
      </c>
      <c r="M7" t="s">
        <v>746</v>
      </c>
      <c r="N7" t="s">
        <v>34</v>
      </c>
      <c r="O7" s="3">
        <v>14.376986923104601</v>
      </c>
      <c r="P7" t="str">
        <f t="shared" si="0"/>
        <v>H</v>
      </c>
      <c r="Q7">
        <f t="shared" si="1"/>
        <v>2022</v>
      </c>
      <c r="R7">
        <f t="shared" si="2"/>
        <v>0</v>
      </c>
    </row>
    <row r="8" spans="1:18" x14ac:dyDescent="0.25">
      <c r="A8" s="1">
        <v>43941</v>
      </c>
      <c r="B8" s="2" t="s">
        <v>3332</v>
      </c>
      <c r="C8" t="s">
        <v>155</v>
      </c>
      <c r="D8">
        <v>8</v>
      </c>
      <c r="E8">
        <v>108</v>
      </c>
      <c r="F8">
        <f>IF(E8="",_xlfn.XLOOKUP(C8,'Price Averages'!$D$4:$D$103,'Price Averages'!$E$4:$E$103, "FALSE"), E8)</f>
        <v>108</v>
      </c>
      <c r="G8">
        <v>36</v>
      </c>
      <c r="H8">
        <f>IF(G8="", _xlfn.XLOOKUP(C8, 'Cost Averages'!$D$4:$D$103,'Cost Averages'!$E$4:$E$103, "FALSE"),G8)</f>
        <v>36</v>
      </c>
      <c r="L8" s="2" t="s">
        <v>28</v>
      </c>
      <c r="M8" t="s">
        <v>355</v>
      </c>
      <c r="N8" t="s">
        <v>56</v>
      </c>
      <c r="O8" s="3">
        <v>14.690198582365463</v>
      </c>
      <c r="P8" t="str">
        <f t="shared" si="0"/>
        <v>F</v>
      </c>
      <c r="Q8">
        <f t="shared" si="1"/>
        <v>2020</v>
      </c>
      <c r="R8">
        <f t="shared" si="2"/>
        <v>0</v>
      </c>
    </row>
    <row r="9" spans="1:18" x14ac:dyDescent="0.25">
      <c r="A9" s="1">
        <v>44005.711532196023</v>
      </c>
      <c r="B9" s="2" t="s">
        <v>154</v>
      </c>
      <c r="C9" t="s">
        <v>155</v>
      </c>
      <c r="D9">
        <v>9</v>
      </c>
      <c r="E9">
        <v>108</v>
      </c>
      <c r="F9">
        <f>IF(E9="",_xlfn.XLOOKUP(C9,'Price Averages'!$D$4:$D$103,'Price Averages'!$E$4:$E$103, "FALSE"), E9)</f>
        <v>108</v>
      </c>
      <c r="G9">
        <v>36</v>
      </c>
      <c r="H9">
        <f>IF(G9="", _xlfn.XLOOKUP(C9, 'Cost Averages'!$D$4:$D$103,'Cost Averages'!$E$4:$E$103, "FALSE"),G9)</f>
        <v>36</v>
      </c>
      <c r="L9" s="2" t="s">
        <v>23</v>
      </c>
      <c r="M9" t="s">
        <v>156</v>
      </c>
      <c r="N9" t="s">
        <v>78</v>
      </c>
      <c r="O9" s="3">
        <v>12.452986387489583</v>
      </c>
      <c r="P9" t="str">
        <f t="shared" si="0"/>
        <v>F</v>
      </c>
      <c r="Q9">
        <f t="shared" si="1"/>
        <v>2020</v>
      </c>
      <c r="R9">
        <f t="shared" si="2"/>
        <v>0</v>
      </c>
    </row>
    <row r="10" spans="1:18" x14ac:dyDescent="0.25">
      <c r="A10" s="1">
        <v>44321</v>
      </c>
      <c r="B10" s="2" t="s">
        <v>3654</v>
      </c>
      <c r="C10" t="s">
        <v>155</v>
      </c>
      <c r="D10">
        <v>9</v>
      </c>
      <c r="E10">
        <v>108</v>
      </c>
      <c r="F10">
        <f>IF(E10="",_xlfn.XLOOKUP(C10,'Price Averages'!$D$4:$D$103,'Price Averages'!$E$4:$E$103, "FALSE"), E10)</f>
        <v>108</v>
      </c>
      <c r="G10">
        <v>36</v>
      </c>
      <c r="H10">
        <f>IF(G10="", _xlfn.XLOOKUP(C10, 'Cost Averages'!$D$4:$D$103,'Cost Averages'!$E$4:$E$103, "FALSE"),G10)</f>
        <v>36</v>
      </c>
      <c r="L10" s="2" t="s">
        <v>28</v>
      </c>
      <c r="M10" t="s">
        <v>496</v>
      </c>
      <c r="N10" t="s">
        <v>46</v>
      </c>
      <c r="O10" s="3">
        <v>12.801144805697081</v>
      </c>
      <c r="P10" t="str">
        <f t="shared" si="0"/>
        <v>G</v>
      </c>
      <c r="Q10">
        <f t="shared" si="1"/>
        <v>2021</v>
      </c>
      <c r="R10">
        <f t="shared" si="2"/>
        <v>0</v>
      </c>
    </row>
    <row r="11" spans="1:18" x14ac:dyDescent="0.25">
      <c r="A11" s="1">
        <v>44608.864127507564</v>
      </c>
      <c r="B11" s="2" t="s">
        <v>2700</v>
      </c>
      <c r="C11" t="s">
        <v>155</v>
      </c>
      <c r="D11">
        <v>9</v>
      </c>
      <c r="E11">
        <v>108</v>
      </c>
      <c r="F11">
        <f>IF(E11="",_xlfn.XLOOKUP(C11,'Price Averages'!$D$4:$D$103,'Price Averages'!$E$4:$E$103, "FALSE"), E11)</f>
        <v>108</v>
      </c>
      <c r="G11" t="s">
        <v>32</v>
      </c>
      <c r="H11">
        <f>IF(G11="", _xlfn.XLOOKUP(C11, 'Cost Averages'!$D$4:$D$103,'Cost Averages'!$E$4:$E$103, "FALSE"),G11)</f>
        <v>36</v>
      </c>
      <c r="L11" s="2" t="s">
        <v>28</v>
      </c>
      <c r="M11" t="s">
        <v>1187</v>
      </c>
      <c r="N11" t="s">
        <v>25</v>
      </c>
      <c r="O11" s="3">
        <v>11.971065679104063</v>
      </c>
      <c r="P11" t="str">
        <f t="shared" si="0"/>
        <v>H</v>
      </c>
      <c r="Q11">
        <f t="shared" si="1"/>
        <v>2022</v>
      </c>
      <c r="R11">
        <f t="shared" si="2"/>
        <v>0</v>
      </c>
    </row>
    <row r="12" spans="1:18" x14ac:dyDescent="0.25">
      <c r="A12" s="1">
        <v>43566.033562994184</v>
      </c>
      <c r="B12" s="2" t="s">
        <v>860</v>
      </c>
      <c r="C12" t="s">
        <v>155</v>
      </c>
      <c r="D12">
        <v>10</v>
      </c>
      <c r="E12">
        <v>108</v>
      </c>
      <c r="F12">
        <f>IF(E12="",_xlfn.XLOOKUP(C12,'Price Averages'!$D$4:$D$103,'Price Averages'!$E$4:$E$103, "FALSE"), E12)</f>
        <v>108</v>
      </c>
      <c r="G12">
        <v>36</v>
      </c>
      <c r="H12">
        <f>IF(G12="", _xlfn.XLOOKUP(C12, 'Cost Averages'!$D$4:$D$103,'Cost Averages'!$E$4:$E$103, "FALSE"),G12)</f>
        <v>36</v>
      </c>
      <c r="L12" s="2" t="s">
        <v>44</v>
      </c>
      <c r="M12" t="s">
        <v>115</v>
      </c>
      <c r="N12" t="s">
        <v>46</v>
      </c>
      <c r="O12" s="3">
        <v>10.42743035829395</v>
      </c>
      <c r="P12" t="str">
        <f t="shared" si="0"/>
        <v>E</v>
      </c>
      <c r="Q12">
        <f t="shared" si="1"/>
        <v>2019</v>
      </c>
      <c r="R12">
        <f t="shared" si="2"/>
        <v>0</v>
      </c>
    </row>
    <row r="13" spans="1:18" x14ac:dyDescent="0.25">
      <c r="A13" s="1">
        <v>43604.870962295747</v>
      </c>
      <c r="B13" s="2" t="s">
        <v>1631</v>
      </c>
      <c r="C13" t="s">
        <v>155</v>
      </c>
      <c r="D13">
        <v>10</v>
      </c>
      <c r="E13">
        <v>108</v>
      </c>
      <c r="F13">
        <f>IF(E13="",_xlfn.XLOOKUP(C13,'Price Averages'!$D$4:$D$103,'Price Averages'!$E$4:$E$103, "FALSE"), E13)</f>
        <v>108</v>
      </c>
      <c r="G13">
        <v>36</v>
      </c>
      <c r="H13">
        <f>IF(G13="", _xlfn.XLOOKUP(C13, 'Cost Averages'!$D$4:$D$103,'Cost Averages'!$E$4:$E$103, "FALSE"),G13)</f>
        <v>36</v>
      </c>
      <c r="L13" s="2" t="s">
        <v>28</v>
      </c>
      <c r="M13" t="s">
        <v>1149</v>
      </c>
      <c r="N13" t="s">
        <v>34</v>
      </c>
      <c r="O13" s="3">
        <v>10.517826055804084</v>
      </c>
      <c r="P13" t="str">
        <f t="shared" si="0"/>
        <v>E</v>
      </c>
      <c r="Q13">
        <f t="shared" si="1"/>
        <v>2019</v>
      </c>
      <c r="R13">
        <f t="shared" si="2"/>
        <v>0</v>
      </c>
    </row>
    <row r="14" spans="1:18" x14ac:dyDescent="0.25">
      <c r="A14" s="1">
        <v>44301</v>
      </c>
      <c r="B14" s="2" t="s">
        <v>3634</v>
      </c>
      <c r="C14" t="s">
        <v>155</v>
      </c>
      <c r="D14">
        <v>10</v>
      </c>
      <c r="E14">
        <v>108</v>
      </c>
      <c r="F14">
        <f>IF(E14="",_xlfn.XLOOKUP(C14,'Price Averages'!$D$4:$D$103,'Price Averages'!$E$4:$E$103, "FALSE"), E14)</f>
        <v>108</v>
      </c>
      <c r="G14">
        <v>36</v>
      </c>
      <c r="H14">
        <f>IF(G14="", _xlfn.XLOOKUP(C14, 'Cost Averages'!$D$4:$D$103,'Cost Averages'!$E$4:$E$103, "FALSE"),G14)</f>
        <v>36</v>
      </c>
      <c r="L14" s="2" t="s">
        <v>28</v>
      </c>
      <c r="M14" t="s">
        <v>1187</v>
      </c>
      <c r="N14" t="s">
        <v>25</v>
      </c>
      <c r="O14" s="3">
        <v>11.971065679104063</v>
      </c>
      <c r="P14" t="str">
        <f t="shared" si="0"/>
        <v>G</v>
      </c>
      <c r="Q14">
        <f t="shared" si="1"/>
        <v>2021</v>
      </c>
      <c r="R14">
        <f t="shared" si="2"/>
        <v>0</v>
      </c>
    </row>
    <row r="15" spans="1:18" x14ac:dyDescent="0.25">
      <c r="A15" s="1">
        <v>43092.206453010251</v>
      </c>
      <c r="B15" s="2" t="s">
        <v>157</v>
      </c>
      <c r="C15" t="s">
        <v>155</v>
      </c>
      <c r="D15">
        <v>11</v>
      </c>
      <c r="E15">
        <v>108</v>
      </c>
      <c r="F15">
        <f>IF(E15="",_xlfn.XLOOKUP(C15,'Price Averages'!$D$4:$D$103,'Price Averages'!$E$4:$E$103, "FALSE"), E15)</f>
        <v>108</v>
      </c>
      <c r="G15">
        <v>36</v>
      </c>
      <c r="H15">
        <f>IF(G15="", _xlfn.XLOOKUP(C15, 'Cost Averages'!$D$4:$D$103,'Cost Averages'!$E$4:$E$103, "FALSE"),G15)</f>
        <v>36</v>
      </c>
      <c r="L15" s="2" t="s">
        <v>44</v>
      </c>
      <c r="M15" t="s">
        <v>81</v>
      </c>
      <c r="N15" t="s">
        <v>56</v>
      </c>
      <c r="O15" s="3">
        <v>12.865074657680612</v>
      </c>
      <c r="P15" t="str">
        <f t="shared" si="0"/>
        <v>C</v>
      </c>
      <c r="Q15">
        <f t="shared" si="1"/>
        <v>2017</v>
      </c>
      <c r="R15">
        <f t="shared" si="2"/>
        <v>0</v>
      </c>
    </row>
    <row r="16" spans="1:18" x14ac:dyDescent="0.25">
      <c r="A16" s="1">
        <v>43434.134967780352</v>
      </c>
      <c r="B16" s="2" t="s">
        <v>114</v>
      </c>
      <c r="C16" t="s">
        <v>155</v>
      </c>
      <c r="D16">
        <v>11</v>
      </c>
      <c r="E16">
        <v>108</v>
      </c>
      <c r="F16">
        <f>IF(E16="",_xlfn.XLOOKUP(C16,'Price Averages'!$D$4:$D$103,'Price Averages'!$E$4:$E$103, "FALSE"), E16)</f>
        <v>108</v>
      </c>
      <c r="G16">
        <v>36</v>
      </c>
      <c r="H16">
        <f>IF(G16="", _xlfn.XLOOKUP(C16, 'Cost Averages'!$D$4:$D$103,'Cost Averages'!$E$4:$E$103, "FALSE"),G16)</f>
        <v>36</v>
      </c>
      <c r="L16" s="2" t="s">
        <v>44</v>
      </c>
      <c r="M16" t="s">
        <v>40</v>
      </c>
      <c r="N16" t="s">
        <v>41</v>
      </c>
      <c r="O16" s="3">
        <v>15.24190997853951</v>
      </c>
      <c r="P16" t="str">
        <f t="shared" si="0"/>
        <v>D</v>
      </c>
      <c r="Q16">
        <f t="shared" si="1"/>
        <v>2018</v>
      </c>
      <c r="R16">
        <f t="shared" si="2"/>
        <v>0</v>
      </c>
    </row>
    <row r="17" spans="1:18" x14ac:dyDescent="0.25">
      <c r="A17" s="1">
        <v>43361.899901641809</v>
      </c>
      <c r="B17" s="2" t="s">
        <v>2568</v>
      </c>
      <c r="C17" t="s">
        <v>155</v>
      </c>
      <c r="D17">
        <v>11</v>
      </c>
      <c r="F17">
        <f>IF(E17="",_xlfn.XLOOKUP(C17,'Price Averages'!$D$4:$D$103,'Price Averages'!$E$4:$E$103, "FALSE"), E17)</f>
        <v>108</v>
      </c>
      <c r="G17">
        <v>36</v>
      </c>
      <c r="H17">
        <f>IF(G17="", _xlfn.XLOOKUP(C17, 'Cost Averages'!$D$4:$D$103,'Cost Averages'!$E$4:$E$103, "FALSE"),G17)</f>
        <v>36</v>
      </c>
      <c r="L17" s="2" t="s">
        <v>23</v>
      </c>
      <c r="M17" t="s">
        <v>882</v>
      </c>
      <c r="N17" t="s">
        <v>78</v>
      </c>
      <c r="O17" s="3">
        <v>15.856807810268592</v>
      </c>
      <c r="P17" t="str">
        <f t="shared" si="0"/>
        <v>D</v>
      </c>
      <c r="Q17">
        <f t="shared" si="1"/>
        <v>2018</v>
      </c>
      <c r="R17">
        <f t="shared" si="2"/>
        <v>0</v>
      </c>
    </row>
    <row r="18" spans="1:18" x14ac:dyDescent="0.25">
      <c r="A18" s="1">
        <v>43566.116688334259</v>
      </c>
      <c r="B18" s="2" t="s">
        <v>1339</v>
      </c>
      <c r="C18" t="s">
        <v>155</v>
      </c>
      <c r="D18">
        <v>11</v>
      </c>
      <c r="E18">
        <v>108</v>
      </c>
      <c r="F18">
        <f>IF(E18="",_xlfn.XLOOKUP(C18,'Price Averages'!$D$4:$D$103,'Price Averages'!$E$4:$E$103, "FALSE"), E18)</f>
        <v>108</v>
      </c>
      <c r="G18">
        <v>36</v>
      </c>
      <c r="H18">
        <f>IF(G18="", _xlfn.XLOOKUP(C18, 'Cost Averages'!$D$4:$D$103,'Cost Averages'!$E$4:$E$103, "FALSE"),G18)</f>
        <v>36</v>
      </c>
      <c r="L18" s="2" t="s">
        <v>44</v>
      </c>
      <c r="M18" t="s">
        <v>513</v>
      </c>
      <c r="N18" t="s">
        <v>50</v>
      </c>
      <c r="O18" s="3">
        <v>8.8514729234790472</v>
      </c>
      <c r="P18" t="str">
        <f t="shared" si="0"/>
        <v>E</v>
      </c>
      <c r="Q18">
        <f t="shared" si="1"/>
        <v>2019</v>
      </c>
      <c r="R18">
        <f t="shared" si="2"/>
        <v>0</v>
      </c>
    </row>
    <row r="19" spans="1:18" x14ac:dyDescent="0.25">
      <c r="A19" s="1">
        <v>44326.83717364219</v>
      </c>
      <c r="B19" s="2" t="s">
        <v>938</v>
      </c>
      <c r="C19" t="s">
        <v>155</v>
      </c>
      <c r="D19">
        <v>11</v>
      </c>
      <c r="E19">
        <v>108</v>
      </c>
      <c r="F19">
        <f>IF(E19="",_xlfn.XLOOKUP(C19,'Price Averages'!$D$4:$D$103,'Price Averages'!$E$4:$E$103, "FALSE"), E19)</f>
        <v>108</v>
      </c>
      <c r="G19">
        <v>36</v>
      </c>
      <c r="H19">
        <f>IF(G19="", _xlfn.XLOOKUP(C19, 'Cost Averages'!$D$4:$D$103,'Cost Averages'!$E$4:$E$103, "FALSE"),G19)</f>
        <v>36</v>
      </c>
      <c r="L19" s="2" t="s">
        <v>28</v>
      </c>
      <c r="M19" t="s">
        <v>313</v>
      </c>
      <c r="N19" t="s">
        <v>34</v>
      </c>
      <c r="O19" s="3">
        <v>7.7337149713827413</v>
      </c>
      <c r="P19" t="str">
        <f t="shared" si="0"/>
        <v>G</v>
      </c>
      <c r="Q19">
        <f t="shared" si="1"/>
        <v>2021</v>
      </c>
      <c r="R19">
        <f t="shared" si="2"/>
        <v>0</v>
      </c>
    </row>
    <row r="20" spans="1:18" x14ac:dyDescent="0.25">
      <c r="A20" s="1">
        <v>44373</v>
      </c>
      <c r="B20" s="2" t="s">
        <v>3696</v>
      </c>
      <c r="C20" t="s">
        <v>155</v>
      </c>
      <c r="D20">
        <v>11</v>
      </c>
      <c r="E20">
        <v>108</v>
      </c>
      <c r="F20">
        <f>IF(E20="",_xlfn.XLOOKUP(C20,'Price Averages'!$D$4:$D$103,'Price Averages'!$E$4:$E$103, "FALSE"), E20)</f>
        <v>108</v>
      </c>
      <c r="G20">
        <v>36</v>
      </c>
      <c r="H20">
        <f>IF(G20="", _xlfn.XLOOKUP(C20, 'Cost Averages'!$D$4:$D$103,'Cost Averages'!$E$4:$E$103, "FALSE"),G20)</f>
        <v>36</v>
      </c>
      <c r="L20" s="2" t="s">
        <v>28</v>
      </c>
      <c r="M20" t="s">
        <v>398</v>
      </c>
      <c r="N20" t="s">
        <v>50</v>
      </c>
      <c r="O20" s="3">
        <v>11.082295381980092</v>
      </c>
      <c r="P20" t="str">
        <f t="shared" si="0"/>
        <v>G</v>
      </c>
      <c r="Q20">
        <f t="shared" si="1"/>
        <v>2021</v>
      </c>
      <c r="R20">
        <f t="shared" si="2"/>
        <v>0</v>
      </c>
    </row>
    <row r="21" spans="1:18" x14ac:dyDescent="0.25">
      <c r="A21" s="1">
        <v>44201</v>
      </c>
      <c r="B21" s="2" t="s">
        <v>3544</v>
      </c>
      <c r="C21" t="s">
        <v>155</v>
      </c>
      <c r="D21">
        <v>12</v>
      </c>
      <c r="E21">
        <v>108</v>
      </c>
      <c r="F21">
        <f>IF(E21="",_xlfn.XLOOKUP(C21,'Price Averages'!$D$4:$D$103,'Price Averages'!$E$4:$E$103, "FALSE"), E21)</f>
        <v>108</v>
      </c>
      <c r="G21">
        <v>36</v>
      </c>
      <c r="H21">
        <f>IF(G21="", _xlfn.XLOOKUP(C21, 'Cost Averages'!$D$4:$D$103,'Cost Averages'!$E$4:$E$103, "FALSE"),G21)</f>
        <v>36</v>
      </c>
      <c r="L21" s="2" t="s">
        <v>28</v>
      </c>
      <c r="M21" t="s">
        <v>1215</v>
      </c>
      <c r="N21" t="s">
        <v>46</v>
      </c>
      <c r="O21" s="3">
        <v>10.428287009858728</v>
      </c>
      <c r="P21" t="str">
        <f t="shared" si="0"/>
        <v>G</v>
      </c>
      <c r="Q21">
        <f t="shared" si="1"/>
        <v>2021</v>
      </c>
      <c r="R21">
        <f t="shared" si="2"/>
        <v>0</v>
      </c>
    </row>
    <row r="22" spans="1:18" x14ac:dyDescent="0.25">
      <c r="A22" s="1">
        <v>43606.173383893889</v>
      </c>
      <c r="B22" s="2" t="s">
        <v>899</v>
      </c>
      <c r="C22" t="s">
        <v>155</v>
      </c>
      <c r="D22">
        <v>13</v>
      </c>
      <c r="E22">
        <v>108</v>
      </c>
      <c r="F22">
        <f>IF(E22="",_xlfn.XLOOKUP(C22,'Price Averages'!$D$4:$D$103,'Price Averages'!$E$4:$E$103, "FALSE"), E22)</f>
        <v>108</v>
      </c>
      <c r="G22" t="s">
        <v>32</v>
      </c>
      <c r="H22">
        <f>IF(G22="", _xlfn.XLOOKUP(C22, 'Cost Averages'!$D$4:$D$103,'Cost Averages'!$E$4:$E$103, "FALSE"),G22)</f>
        <v>36</v>
      </c>
      <c r="L22" s="2" t="s">
        <v>23</v>
      </c>
      <c r="M22" t="s">
        <v>368</v>
      </c>
      <c r="N22" t="s">
        <v>78</v>
      </c>
      <c r="O22" s="3">
        <v>11.655355879643379</v>
      </c>
      <c r="P22" t="str">
        <f t="shared" si="0"/>
        <v>E</v>
      </c>
      <c r="Q22">
        <f t="shared" si="1"/>
        <v>2019</v>
      </c>
      <c r="R22">
        <f t="shared" si="2"/>
        <v>0</v>
      </c>
    </row>
    <row r="23" spans="1:18" x14ac:dyDescent="0.25">
      <c r="A23" s="1">
        <v>44185.073938062531</v>
      </c>
      <c r="B23" s="2" t="s">
        <v>1546</v>
      </c>
      <c r="C23" t="s">
        <v>155</v>
      </c>
      <c r="D23">
        <v>13</v>
      </c>
      <c r="E23">
        <v>108</v>
      </c>
      <c r="F23">
        <f>IF(E23="",_xlfn.XLOOKUP(C23,'Price Averages'!$D$4:$D$103,'Price Averages'!$E$4:$E$103, "FALSE"), E23)</f>
        <v>108</v>
      </c>
      <c r="G23">
        <v>36</v>
      </c>
      <c r="H23">
        <f>IF(G23="", _xlfn.XLOOKUP(C23, 'Cost Averages'!$D$4:$D$103,'Cost Averages'!$E$4:$E$103, "FALSE"),G23)</f>
        <v>36</v>
      </c>
      <c r="L23" s="2" t="s">
        <v>23</v>
      </c>
      <c r="M23" t="s">
        <v>273</v>
      </c>
      <c r="N23" t="s">
        <v>25</v>
      </c>
      <c r="O23" s="3">
        <v>11.428575823958646</v>
      </c>
      <c r="P23" t="str">
        <f t="shared" si="0"/>
        <v>F</v>
      </c>
      <c r="Q23">
        <f t="shared" si="1"/>
        <v>2020</v>
      </c>
      <c r="R23">
        <f t="shared" si="2"/>
        <v>0</v>
      </c>
    </row>
    <row r="24" spans="1:18" x14ac:dyDescent="0.25">
      <c r="A24" s="1">
        <v>44093.491121519808</v>
      </c>
      <c r="B24" s="2" t="s">
        <v>692</v>
      </c>
      <c r="C24" t="s">
        <v>155</v>
      </c>
      <c r="D24">
        <v>14</v>
      </c>
      <c r="E24">
        <v>108</v>
      </c>
      <c r="F24">
        <f>IF(E24="",_xlfn.XLOOKUP(C24,'Price Averages'!$D$4:$D$103,'Price Averages'!$E$4:$E$103, "FALSE"), E24)</f>
        <v>108</v>
      </c>
      <c r="G24">
        <v>36</v>
      </c>
      <c r="H24">
        <f>IF(G24="", _xlfn.XLOOKUP(C24, 'Cost Averages'!$D$4:$D$103,'Cost Averages'!$E$4:$E$103, "FALSE"),G24)</f>
        <v>36</v>
      </c>
      <c r="L24" s="2" t="s">
        <v>23</v>
      </c>
      <c r="M24" t="s">
        <v>693</v>
      </c>
      <c r="N24" t="s">
        <v>34</v>
      </c>
      <c r="O24" s="3">
        <v>10.434860153112215</v>
      </c>
      <c r="P24" t="str">
        <f t="shared" si="0"/>
        <v>F</v>
      </c>
      <c r="Q24">
        <f t="shared" si="1"/>
        <v>2020</v>
      </c>
      <c r="R24">
        <f t="shared" si="2"/>
        <v>0</v>
      </c>
    </row>
    <row r="25" spans="1:18" x14ac:dyDescent="0.25">
      <c r="A25" s="1">
        <v>44091.754936598343</v>
      </c>
      <c r="B25" s="2" t="s">
        <v>2358</v>
      </c>
      <c r="C25" t="s">
        <v>155</v>
      </c>
      <c r="D25">
        <v>14</v>
      </c>
      <c r="E25">
        <v>108</v>
      </c>
      <c r="F25">
        <f>IF(E25="",_xlfn.XLOOKUP(C25,'Price Averages'!$D$4:$D$103,'Price Averages'!$E$4:$E$103, "FALSE"), E25)</f>
        <v>108</v>
      </c>
      <c r="G25">
        <v>36</v>
      </c>
      <c r="H25">
        <f>IF(G25="", _xlfn.XLOOKUP(C25, 'Cost Averages'!$D$4:$D$103,'Cost Averages'!$E$4:$E$103, "FALSE"),G25)</f>
        <v>36</v>
      </c>
      <c r="L25" s="2" t="s">
        <v>44</v>
      </c>
      <c r="M25" t="s">
        <v>725</v>
      </c>
      <c r="N25" t="s">
        <v>46</v>
      </c>
      <c r="O25" s="3">
        <v>16.148992525516267</v>
      </c>
      <c r="P25" t="str">
        <f t="shared" si="0"/>
        <v>F</v>
      </c>
      <c r="Q25">
        <f t="shared" si="1"/>
        <v>2020</v>
      </c>
      <c r="R25">
        <f t="shared" si="2"/>
        <v>0</v>
      </c>
    </row>
    <row r="26" spans="1:18" x14ac:dyDescent="0.25">
      <c r="A26" s="1">
        <v>44310</v>
      </c>
      <c r="B26" s="2" t="s">
        <v>3643</v>
      </c>
      <c r="C26" t="s">
        <v>155</v>
      </c>
      <c r="D26">
        <v>14</v>
      </c>
      <c r="E26">
        <v>108</v>
      </c>
      <c r="F26">
        <f>IF(E26="",_xlfn.XLOOKUP(C26,'Price Averages'!$D$4:$D$103,'Price Averages'!$E$4:$E$103, "FALSE"), E26)</f>
        <v>108</v>
      </c>
      <c r="G26" t="s">
        <v>32</v>
      </c>
      <c r="H26">
        <f>IF(G26="", _xlfn.XLOOKUP(C26, 'Cost Averages'!$D$4:$D$103,'Cost Averages'!$E$4:$E$103, "FALSE"),G26)</f>
        <v>36</v>
      </c>
      <c r="L26" s="2" t="s">
        <v>28</v>
      </c>
      <c r="M26" t="s">
        <v>1424</v>
      </c>
      <c r="N26" t="s">
        <v>46</v>
      </c>
      <c r="O26" s="3">
        <v>13.2671922973198</v>
      </c>
      <c r="P26" t="str">
        <f t="shared" si="0"/>
        <v>G</v>
      </c>
      <c r="Q26">
        <f t="shared" si="1"/>
        <v>2021</v>
      </c>
      <c r="R26">
        <f t="shared" si="2"/>
        <v>0</v>
      </c>
    </row>
    <row r="27" spans="1:18" x14ac:dyDescent="0.25">
      <c r="A27" s="1">
        <v>44323</v>
      </c>
      <c r="B27" s="2" t="s">
        <v>2483</v>
      </c>
      <c r="C27" t="s">
        <v>155</v>
      </c>
      <c r="D27">
        <v>14</v>
      </c>
      <c r="E27">
        <v>108</v>
      </c>
      <c r="F27">
        <f>IF(E27="",_xlfn.XLOOKUP(C27,'Price Averages'!$D$4:$D$103,'Price Averages'!$E$4:$E$103, "FALSE"), E27)</f>
        <v>108</v>
      </c>
      <c r="G27">
        <v>36</v>
      </c>
      <c r="H27">
        <f>IF(G27="", _xlfn.XLOOKUP(C27, 'Cost Averages'!$D$4:$D$103,'Cost Averages'!$E$4:$E$103, "FALSE"),G27)</f>
        <v>36</v>
      </c>
      <c r="L27" s="2" t="s">
        <v>23</v>
      </c>
      <c r="M27" t="s">
        <v>1271</v>
      </c>
      <c r="N27" t="s">
        <v>25</v>
      </c>
      <c r="O27" s="3">
        <v>6.221489120484736</v>
      </c>
      <c r="P27" t="str">
        <f t="shared" si="0"/>
        <v>G</v>
      </c>
      <c r="Q27">
        <f t="shared" si="1"/>
        <v>2021</v>
      </c>
      <c r="R27">
        <f t="shared" si="2"/>
        <v>0</v>
      </c>
    </row>
    <row r="28" spans="1:18" x14ac:dyDescent="0.25">
      <c r="A28" s="1">
        <v>43732.055956519951</v>
      </c>
      <c r="B28" s="2" t="s">
        <v>1342</v>
      </c>
      <c r="C28" t="s">
        <v>155</v>
      </c>
      <c r="D28">
        <v>15</v>
      </c>
      <c r="F28">
        <f>IF(E28="",_xlfn.XLOOKUP(C28,'Price Averages'!$D$4:$D$103,'Price Averages'!$E$4:$E$103, "FALSE"), E28)</f>
        <v>108</v>
      </c>
      <c r="G28">
        <v>36</v>
      </c>
      <c r="H28">
        <f>IF(G28="", _xlfn.XLOOKUP(C28, 'Cost Averages'!$D$4:$D$103,'Cost Averages'!$E$4:$E$103, "FALSE"),G28)</f>
        <v>36</v>
      </c>
      <c r="L28" s="2" t="s">
        <v>28</v>
      </c>
      <c r="M28" t="s">
        <v>135</v>
      </c>
      <c r="N28" t="s">
        <v>56</v>
      </c>
      <c r="O28" s="3">
        <v>11.406233913305266</v>
      </c>
      <c r="P28" t="str">
        <f t="shared" si="0"/>
        <v>E</v>
      </c>
      <c r="Q28">
        <f t="shared" si="1"/>
        <v>2019</v>
      </c>
      <c r="R28">
        <f t="shared" si="2"/>
        <v>0</v>
      </c>
    </row>
    <row r="29" spans="1:18" x14ac:dyDescent="0.25">
      <c r="A29" s="1">
        <v>44236.737785904646</v>
      </c>
      <c r="B29" s="2" t="s">
        <v>519</v>
      </c>
      <c r="C29" t="s">
        <v>155</v>
      </c>
      <c r="D29">
        <v>15</v>
      </c>
      <c r="E29">
        <v>108</v>
      </c>
      <c r="F29">
        <f>IF(E29="",_xlfn.XLOOKUP(C29,'Price Averages'!$D$4:$D$103,'Price Averages'!$E$4:$E$103, "FALSE"), E29)</f>
        <v>108</v>
      </c>
      <c r="G29">
        <v>36</v>
      </c>
      <c r="H29">
        <f>IF(G29="", _xlfn.XLOOKUP(C29, 'Cost Averages'!$D$4:$D$103,'Cost Averages'!$E$4:$E$103, "FALSE"),G29)</f>
        <v>36</v>
      </c>
      <c r="L29" s="2" t="s">
        <v>44</v>
      </c>
      <c r="M29" t="s">
        <v>520</v>
      </c>
      <c r="N29" t="s">
        <v>25</v>
      </c>
      <c r="O29" s="3">
        <v>11.003496633574638</v>
      </c>
      <c r="P29" t="str">
        <f t="shared" si="0"/>
        <v>G</v>
      </c>
      <c r="Q29">
        <f t="shared" si="1"/>
        <v>2021</v>
      </c>
      <c r="R29">
        <f t="shared" si="2"/>
        <v>0</v>
      </c>
    </row>
    <row r="30" spans="1:18" x14ac:dyDescent="0.25">
      <c r="A30" s="1">
        <v>44118</v>
      </c>
      <c r="B30" s="2" t="s">
        <v>1601</v>
      </c>
      <c r="C30" t="s">
        <v>155</v>
      </c>
      <c r="D30">
        <v>16</v>
      </c>
      <c r="E30">
        <v>108</v>
      </c>
      <c r="F30">
        <f>IF(E30="",_xlfn.XLOOKUP(C30,'Price Averages'!$D$4:$D$103,'Price Averages'!$E$4:$E$103, "FALSE"), E30)</f>
        <v>108</v>
      </c>
      <c r="G30">
        <v>36</v>
      </c>
      <c r="H30">
        <f>IF(G30="", _xlfn.XLOOKUP(C30, 'Cost Averages'!$D$4:$D$103,'Cost Averages'!$E$4:$E$103, "FALSE"),G30)</f>
        <v>36</v>
      </c>
      <c r="L30" s="2" t="s">
        <v>28</v>
      </c>
      <c r="M30" t="s">
        <v>273</v>
      </c>
      <c r="N30" t="s">
        <v>25</v>
      </c>
      <c r="O30" s="3">
        <v>11.428575823958646</v>
      </c>
      <c r="P30" t="str">
        <f t="shared" si="0"/>
        <v>F</v>
      </c>
      <c r="Q30">
        <f t="shared" si="1"/>
        <v>2020</v>
      </c>
      <c r="R30">
        <f t="shared" si="2"/>
        <v>0</v>
      </c>
    </row>
    <row r="31" spans="1:18" x14ac:dyDescent="0.25">
      <c r="A31" s="1">
        <v>44248.776287484223</v>
      </c>
      <c r="B31" s="2" t="s">
        <v>2114</v>
      </c>
      <c r="C31" t="s">
        <v>155</v>
      </c>
      <c r="D31">
        <v>16</v>
      </c>
      <c r="E31">
        <v>108</v>
      </c>
      <c r="F31">
        <f>IF(E31="",_xlfn.XLOOKUP(C31,'Price Averages'!$D$4:$D$103,'Price Averages'!$E$4:$E$103, "FALSE"), E31)</f>
        <v>108</v>
      </c>
      <c r="G31">
        <v>36</v>
      </c>
      <c r="H31">
        <f>IF(G31="", _xlfn.XLOOKUP(C31, 'Cost Averages'!$D$4:$D$103,'Cost Averages'!$E$4:$E$103, "FALSE"),G31)</f>
        <v>36</v>
      </c>
      <c r="L31" s="2" t="s">
        <v>28</v>
      </c>
      <c r="M31" t="s">
        <v>579</v>
      </c>
      <c r="N31" t="s">
        <v>41</v>
      </c>
      <c r="O31" s="3">
        <v>14.760829371220243</v>
      </c>
      <c r="P31" t="str">
        <f t="shared" si="0"/>
        <v>G</v>
      </c>
      <c r="Q31">
        <f t="shared" si="1"/>
        <v>2021</v>
      </c>
      <c r="R31">
        <f t="shared" si="2"/>
        <v>0</v>
      </c>
    </row>
    <row r="32" spans="1:18" x14ac:dyDescent="0.25">
      <c r="A32" s="1">
        <v>44132.833264323235</v>
      </c>
      <c r="B32" s="2" t="s">
        <v>1938</v>
      </c>
      <c r="C32" t="s">
        <v>155</v>
      </c>
      <c r="D32">
        <v>17</v>
      </c>
      <c r="E32">
        <v>108</v>
      </c>
      <c r="F32">
        <f>IF(E32="",_xlfn.XLOOKUP(C32,'Price Averages'!$D$4:$D$103,'Price Averages'!$E$4:$E$103, "FALSE"), E32)</f>
        <v>108</v>
      </c>
      <c r="G32">
        <v>36</v>
      </c>
      <c r="H32">
        <f>IF(G32="", _xlfn.XLOOKUP(C32, 'Cost Averages'!$D$4:$D$103,'Cost Averages'!$E$4:$E$103, "FALSE"),G32)</f>
        <v>36</v>
      </c>
      <c r="L32" s="2" t="s">
        <v>28</v>
      </c>
      <c r="M32" t="s">
        <v>389</v>
      </c>
      <c r="N32" t="s">
        <v>41</v>
      </c>
      <c r="O32" s="3">
        <v>9.4239783062860578</v>
      </c>
      <c r="P32" t="str">
        <f t="shared" si="0"/>
        <v>F</v>
      </c>
      <c r="Q32">
        <f t="shared" si="1"/>
        <v>2020</v>
      </c>
      <c r="R32">
        <f t="shared" si="2"/>
        <v>0</v>
      </c>
    </row>
    <row r="33" spans="1:18" x14ac:dyDescent="0.25">
      <c r="A33" s="1">
        <v>44223</v>
      </c>
      <c r="B33" s="2" t="s">
        <v>3566</v>
      </c>
      <c r="C33" t="s">
        <v>155</v>
      </c>
      <c r="D33">
        <v>17</v>
      </c>
      <c r="E33">
        <v>108</v>
      </c>
      <c r="F33">
        <f>IF(E33="",_xlfn.XLOOKUP(C33,'Price Averages'!$D$4:$D$103,'Price Averages'!$E$4:$E$103, "FALSE"), E33)</f>
        <v>108</v>
      </c>
      <c r="G33">
        <v>36</v>
      </c>
      <c r="H33">
        <f>IF(G33="", _xlfn.XLOOKUP(C33, 'Cost Averages'!$D$4:$D$103,'Cost Averages'!$E$4:$E$103, "FALSE"),G33)</f>
        <v>36</v>
      </c>
      <c r="L33" s="2" t="s">
        <v>28</v>
      </c>
      <c r="M33" t="s">
        <v>537</v>
      </c>
      <c r="N33" t="s">
        <v>46</v>
      </c>
      <c r="O33" s="3">
        <v>10.112765954734209</v>
      </c>
      <c r="P33" t="str">
        <f t="shared" si="0"/>
        <v>G</v>
      </c>
      <c r="Q33">
        <f t="shared" si="1"/>
        <v>2021</v>
      </c>
      <c r="R33">
        <f t="shared" si="2"/>
        <v>0</v>
      </c>
    </row>
    <row r="34" spans="1:18" x14ac:dyDescent="0.25">
      <c r="A34" s="1">
        <v>44742</v>
      </c>
      <c r="B34" s="2" t="s">
        <v>4019</v>
      </c>
      <c r="C34" t="s">
        <v>155</v>
      </c>
      <c r="D34">
        <v>17</v>
      </c>
      <c r="E34">
        <v>108</v>
      </c>
      <c r="F34">
        <f>IF(E34="",_xlfn.XLOOKUP(C34,'Price Averages'!$D$4:$D$103,'Price Averages'!$E$4:$E$103, "FALSE"), E34)</f>
        <v>108</v>
      </c>
      <c r="G34">
        <v>36</v>
      </c>
      <c r="H34">
        <f>IF(G34="", _xlfn.XLOOKUP(C34, 'Cost Averages'!$D$4:$D$103,'Cost Averages'!$E$4:$E$103, "FALSE"),G34)</f>
        <v>36</v>
      </c>
      <c r="L34" s="2" t="s">
        <v>28</v>
      </c>
      <c r="M34" t="s">
        <v>625</v>
      </c>
      <c r="N34" t="s">
        <v>78</v>
      </c>
      <c r="O34" s="3">
        <v>12.954911944548844</v>
      </c>
      <c r="P34" t="str">
        <f t="shared" si="0"/>
        <v>H</v>
      </c>
      <c r="Q34">
        <f t="shared" si="1"/>
        <v>2022</v>
      </c>
      <c r="R34">
        <f t="shared" si="2"/>
        <v>0</v>
      </c>
    </row>
    <row r="35" spans="1:18" x14ac:dyDescent="0.25">
      <c r="A35" s="1">
        <v>43036.146482170516</v>
      </c>
      <c r="B35" s="2" t="s">
        <v>2533</v>
      </c>
      <c r="C35" t="s">
        <v>155</v>
      </c>
      <c r="D35">
        <v>18</v>
      </c>
      <c r="E35">
        <v>108</v>
      </c>
      <c r="F35">
        <f>IF(E35="",_xlfn.XLOOKUP(C35,'Price Averages'!$D$4:$D$103,'Price Averages'!$E$4:$E$103, "FALSE"), E35)</f>
        <v>108</v>
      </c>
      <c r="G35">
        <v>36</v>
      </c>
      <c r="H35">
        <f>IF(G35="", _xlfn.XLOOKUP(C35, 'Cost Averages'!$D$4:$D$103,'Cost Averages'!$E$4:$E$103, "FALSE"),G35)</f>
        <v>36</v>
      </c>
      <c r="L35" s="2" t="s">
        <v>44</v>
      </c>
      <c r="M35" t="s">
        <v>129</v>
      </c>
      <c r="N35" t="s">
        <v>34</v>
      </c>
      <c r="O35" s="3">
        <v>11.410471033945758</v>
      </c>
      <c r="P35" t="str">
        <f t="shared" si="0"/>
        <v>C</v>
      </c>
      <c r="Q35">
        <f t="shared" si="1"/>
        <v>2017</v>
      </c>
      <c r="R35">
        <f t="shared" si="2"/>
        <v>0</v>
      </c>
    </row>
    <row r="36" spans="1:18" x14ac:dyDescent="0.25">
      <c r="A36" s="1">
        <v>43803.683710707046</v>
      </c>
      <c r="B36" s="2" t="s">
        <v>1472</v>
      </c>
      <c r="C36" t="s">
        <v>155</v>
      </c>
      <c r="D36">
        <v>18</v>
      </c>
      <c r="E36">
        <v>108</v>
      </c>
      <c r="F36">
        <f>IF(E36="",_xlfn.XLOOKUP(C36,'Price Averages'!$D$4:$D$103,'Price Averages'!$E$4:$E$103, "FALSE"), E36)</f>
        <v>108</v>
      </c>
      <c r="G36">
        <v>36</v>
      </c>
      <c r="H36">
        <f>IF(G36="", _xlfn.XLOOKUP(C36, 'Cost Averages'!$D$4:$D$103,'Cost Averages'!$E$4:$E$103, "FALSE"),G36)</f>
        <v>36</v>
      </c>
      <c r="L36" s="2" t="s">
        <v>28</v>
      </c>
      <c r="M36" t="s">
        <v>413</v>
      </c>
      <c r="N36" t="s">
        <v>46</v>
      </c>
      <c r="O36" s="3">
        <v>10.96230865592911</v>
      </c>
      <c r="P36" t="str">
        <f t="shared" si="0"/>
        <v>E</v>
      </c>
      <c r="Q36">
        <f t="shared" si="1"/>
        <v>2019</v>
      </c>
      <c r="R36">
        <f t="shared" si="2"/>
        <v>0</v>
      </c>
    </row>
    <row r="37" spans="1:18" x14ac:dyDescent="0.25">
      <c r="A37" s="1">
        <v>43776.074516718996</v>
      </c>
      <c r="B37" s="2" t="s">
        <v>2704</v>
      </c>
      <c r="C37" t="s">
        <v>155</v>
      </c>
      <c r="D37">
        <v>18</v>
      </c>
      <c r="E37">
        <v>108</v>
      </c>
      <c r="F37">
        <f>IF(E37="",_xlfn.XLOOKUP(C37,'Price Averages'!$D$4:$D$103,'Price Averages'!$E$4:$E$103, "FALSE"), E37)</f>
        <v>108</v>
      </c>
      <c r="G37" t="s">
        <v>32</v>
      </c>
      <c r="H37">
        <f>IF(G37="", _xlfn.XLOOKUP(C37, 'Cost Averages'!$D$4:$D$103,'Cost Averages'!$E$4:$E$103, "FALSE"),G37)</f>
        <v>36</v>
      </c>
      <c r="L37" s="2" t="s">
        <v>28</v>
      </c>
      <c r="M37" t="s">
        <v>393</v>
      </c>
      <c r="N37" t="s">
        <v>50</v>
      </c>
      <c r="O37" s="3">
        <v>11.394777319422785</v>
      </c>
      <c r="P37" t="str">
        <f t="shared" si="0"/>
        <v>E</v>
      </c>
      <c r="Q37">
        <f t="shared" si="1"/>
        <v>2019</v>
      </c>
      <c r="R37">
        <f t="shared" si="2"/>
        <v>0</v>
      </c>
    </row>
    <row r="38" spans="1:18" x14ac:dyDescent="0.25">
      <c r="A38" s="1">
        <v>44251</v>
      </c>
      <c r="B38" s="2" t="s">
        <v>3591</v>
      </c>
      <c r="C38" t="s">
        <v>155</v>
      </c>
      <c r="D38">
        <v>18</v>
      </c>
      <c r="E38">
        <v>108</v>
      </c>
      <c r="F38">
        <f>IF(E38="",_xlfn.XLOOKUP(C38,'Price Averages'!$D$4:$D$103,'Price Averages'!$E$4:$E$103, "FALSE"), E38)</f>
        <v>108</v>
      </c>
      <c r="G38">
        <v>36</v>
      </c>
      <c r="H38">
        <f>IF(G38="", _xlfn.XLOOKUP(C38, 'Cost Averages'!$D$4:$D$103,'Cost Averages'!$E$4:$E$103, "FALSE"),G38)</f>
        <v>36</v>
      </c>
      <c r="L38" s="2" t="s">
        <v>28</v>
      </c>
      <c r="M38" t="s">
        <v>233</v>
      </c>
      <c r="N38" t="s">
        <v>25</v>
      </c>
      <c r="O38" s="3">
        <v>11.274864741138284</v>
      </c>
      <c r="P38" t="str">
        <f t="shared" si="0"/>
        <v>G</v>
      </c>
      <c r="Q38">
        <f t="shared" si="1"/>
        <v>2021</v>
      </c>
      <c r="R38">
        <f t="shared" si="2"/>
        <v>0</v>
      </c>
    </row>
    <row r="39" spans="1:18" x14ac:dyDescent="0.25">
      <c r="A39" s="1">
        <v>43474.505904925456</v>
      </c>
      <c r="B39" s="2" t="s">
        <v>1433</v>
      </c>
      <c r="C39" t="s">
        <v>155</v>
      </c>
      <c r="D39">
        <v>19</v>
      </c>
      <c r="E39">
        <v>108</v>
      </c>
      <c r="F39">
        <f>IF(E39="",_xlfn.XLOOKUP(C39,'Price Averages'!$D$4:$D$103,'Price Averages'!$E$4:$E$103, "FALSE"), E39)</f>
        <v>108</v>
      </c>
      <c r="G39">
        <v>36</v>
      </c>
      <c r="H39">
        <f>IF(G39="", _xlfn.XLOOKUP(C39, 'Cost Averages'!$D$4:$D$103,'Cost Averages'!$E$4:$E$103, "FALSE"),G39)</f>
        <v>36</v>
      </c>
      <c r="L39" s="2" t="s">
        <v>28</v>
      </c>
      <c r="M39" t="s">
        <v>854</v>
      </c>
      <c r="N39" t="s">
        <v>50</v>
      </c>
      <c r="O39" s="3">
        <v>13.827196127590291</v>
      </c>
      <c r="P39" t="str">
        <f t="shared" si="0"/>
        <v>E</v>
      </c>
      <c r="Q39">
        <f t="shared" si="1"/>
        <v>2019</v>
      </c>
      <c r="R39">
        <f t="shared" si="2"/>
        <v>0</v>
      </c>
    </row>
    <row r="40" spans="1:18" x14ac:dyDescent="0.25">
      <c r="A40" s="1">
        <v>43652.429387751581</v>
      </c>
      <c r="B40" s="2" t="s">
        <v>2324</v>
      </c>
      <c r="C40" t="s">
        <v>155</v>
      </c>
      <c r="D40">
        <v>19</v>
      </c>
      <c r="F40">
        <f>IF(E40="",_xlfn.XLOOKUP(C40,'Price Averages'!$D$4:$D$103,'Price Averages'!$E$4:$E$103, "FALSE"), E40)</f>
        <v>108</v>
      </c>
      <c r="G40">
        <v>36</v>
      </c>
      <c r="H40">
        <f>IF(G40="", _xlfn.XLOOKUP(C40, 'Cost Averages'!$D$4:$D$103,'Cost Averages'!$E$4:$E$103, "FALSE"),G40)</f>
        <v>36</v>
      </c>
      <c r="L40" s="2" t="s">
        <v>44</v>
      </c>
      <c r="M40" t="s">
        <v>337</v>
      </c>
      <c r="N40" t="s">
        <v>41</v>
      </c>
      <c r="O40" s="3">
        <v>14.687857652112591</v>
      </c>
      <c r="P40" t="str">
        <f t="shared" si="0"/>
        <v>E</v>
      </c>
      <c r="Q40">
        <f t="shared" si="1"/>
        <v>2019</v>
      </c>
      <c r="R40">
        <f t="shared" si="2"/>
        <v>0</v>
      </c>
    </row>
    <row r="41" spans="1:18" x14ac:dyDescent="0.25">
      <c r="A41" s="1">
        <v>44080</v>
      </c>
      <c r="B41" s="2" t="s">
        <v>3451</v>
      </c>
      <c r="C41" t="s">
        <v>155</v>
      </c>
      <c r="D41">
        <v>20</v>
      </c>
      <c r="E41">
        <v>108</v>
      </c>
      <c r="F41">
        <f>IF(E41="",_xlfn.XLOOKUP(C41,'Price Averages'!$D$4:$D$103,'Price Averages'!$E$4:$E$103, "FALSE"), E41)</f>
        <v>108</v>
      </c>
      <c r="G41">
        <v>36</v>
      </c>
      <c r="H41">
        <f>IF(G41="", _xlfn.XLOOKUP(C41, 'Cost Averages'!$D$4:$D$103,'Cost Averages'!$E$4:$E$103, "FALSE"),G41)</f>
        <v>36</v>
      </c>
      <c r="L41" s="2" t="s">
        <v>28</v>
      </c>
      <c r="M41" t="s">
        <v>307</v>
      </c>
      <c r="N41" t="s">
        <v>34</v>
      </c>
      <c r="O41" s="3">
        <v>10.966283117837653</v>
      </c>
      <c r="P41" t="str">
        <f t="shared" si="0"/>
        <v>F</v>
      </c>
      <c r="Q41">
        <f t="shared" si="1"/>
        <v>2020</v>
      </c>
      <c r="R41">
        <f t="shared" si="2"/>
        <v>0</v>
      </c>
    </row>
    <row r="42" spans="1:18" x14ac:dyDescent="0.25">
      <c r="A42" s="1">
        <v>43849.732959436216</v>
      </c>
      <c r="B42" s="2" t="s">
        <v>2715</v>
      </c>
      <c r="C42" t="s">
        <v>155</v>
      </c>
      <c r="D42" t="s">
        <v>32</v>
      </c>
      <c r="E42">
        <v>108</v>
      </c>
      <c r="F42">
        <f>IF(E42="",_xlfn.XLOOKUP(C42,'Price Averages'!$D$4:$D$103,'Price Averages'!$E$4:$E$103, "FALSE"), E42)</f>
        <v>108</v>
      </c>
      <c r="G42">
        <v>36</v>
      </c>
      <c r="H42">
        <f>IF(G42="", _xlfn.XLOOKUP(C42, 'Cost Averages'!$D$4:$D$103,'Cost Averages'!$E$4:$E$103, "FALSE"),G42)</f>
        <v>36</v>
      </c>
      <c r="L42" s="2" t="s">
        <v>44</v>
      </c>
      <c r="M42" t="s">
        <v>480</v>
      </c>
      <c r="N42" t="s">
        <v>56</v>
      </c>
      <c r="O42" s="3">
        <v>9.458617986208397</v>
      </c>
      <c r="P42" t="str">
        <f t="shared" si="0"/>
        <v>F</v>
      </c>
      <c r="Q42">
        <f t="shared" si="1"/>
        <v>2020</v>
      </c>
      <c r="R42">
        <f t="shared" si="2"/>
        <v>0</v>
      </c>
    </row>
    <row r="43" spans="1:18" x14ac:dyDescent="0.25">
      <c r="A43" s="1">
        <v>44196.152553506181</v>
      </c>
      <c r="B43" s="2" t="s">
        <v>322</v>
      </c>
      <c r="C43" t="s">
        <v>102</v>
      </c>
      <c r="D43">
        <v>1</v>
      </c>
      <c r="E43">
        <v>144</v>
      </c>
      <c r="F43">
        <f>IF(E43="",_xlfn.XLOOKUP(C43,'Price Averages'!$D$4:$D$103,'Price Averages'!$E$4:$E$103, "FALSE"), E43)</f>
        <v>144</v>
      </c>
      <c r="G43">
        <v>36</v>
      </c>
      <c r="H43">
        <f>IF(G43="", _xlfn.XLOOKUP(C43, 'Cost Averages'!$D$4:$D$103,'Cost Averages'!$E$4:$E$103, "FALSE"),G43)</f>
        <v>36</v>
      </c>
      <c r="L43" s="2" t="s">
        <v>28</v>
      </c>
      <c r="M43" t="s">
        <v>323</v>
      </c>
      <c r="N43" t="s">
        <v>50</v>
      </c>
      <c r="O43" s="3">
        <v>15.18789248529443</v>
      </c>
      <c r="P43" t="str">
        <f t="shared" si="0"/>
        <v>F</v>
      </c>
      <c r="Q43">
        <f t="shared" si="1"/>
        <v>2020</v>
      </c>
      <c r="R43">
        <f t="shared" si="2"/>
        <v>0</v>
      </c>
    </row>
    <row r="44" spans="1:18" x14ac:dyDescent="0.25">
      <c r="A44" s="1">
        <v>43185.702034760739</v>
      </c>
      <c r="B44" s="2" t="s">
        <v>2303</v>
      </c>
      <c r="C44" t="s">
        <v>102</v>
      </c>
      <c r="D44">
        <v>2</v>
      </c>
      <c r="E44">
        <v>144</v>
      </c>
      <c r="F44">
        <f>IF(E44="",_xlfn.XLOOKUP(C44,'Price Averages'!$D$4:$D$103,'Price Averages'!$E$4:$E$103, "FALSE"), E44)</f>
        <v>144</v>
      </c>
      <c r="G44">
        <v>36</v>
      </c>
      <c r="H44">
        <f>IF(G44="", _xlfn.XLOOKUP(C44, 'Cost Averages'!$D$4:$D$103,'Cost Averages'!$E$4:$E$103, "FALSE"),G44)</f>
        <v>36</v>
      </c>
      <c r="L44" s="2" t="s">
        <v>44</v>
      </c>
      <c r="M44" t="s">
        <v>88</v>
      </c>
      <c r="N44" t="s">
        <v>56</v>
      </c>
      <c r="O44" s="3">
        <v>12.072414596936037</v>
      </c>
      <c r="P44" t="str">
        <f t="shared" si="0"/>
        <v>D</v>
      </c>
      <c r="Q44">
        <f t="shared" si="1"/>
        <v>2018</v>
      </c>
      <c r="R44">
        <f t="shared" si="2"/>
        <v>0</v>
      </c>
    </row>
    <row r="45" spans="1:18" x14ac:dyDescent="0.25">
      <c r="A45" s="1">
        <v>43759.551435856723</v>
      </c>
      <c r="B45" s="2" t="s">
        <v>2036</v>
      </c>
      <c r="C45" t="s">
        <v>102</v>
      </c>
      <c r="D45">
        <v>2</v>
      </c>
      <c r="E45">
        <v>144</v>
      </c>
      <c r="F45">
        <f>IF(E45="",_xlfn.XLOOKUP(C45,'Price Averages'!$D$4:$D$103,'Price Averages'!$E$4:$E$103, "FALSE"), E45)</f>
        <v>144</v>
      </c>
      <c r="G45">
        <v>36</v>
      </c>
      <c r="H45">
        <f>IF(G45="", _xlfn.XLOOKUP(C45, 'Cost Averages'!$D$4:$D$103,'Cost Averages'!$E$4:$E$103, "FALSE"),G45)</f>
        <v>36</v>
      </c>
      <c r="L45" s="2" t="s">
        <v>28</v>
      </c>
      <c r="M45" t="s">
        <v>559</v>
      </c>
      <c r="N45" t="s">
        <v>41</v>
      </c>
      <c r="O45" s="3">
        <v>12.147202500273634</v>
      </c>
      <c r="P45" t="str">
        <f t="shared" si="0"/>
        <v>E</v>
      </c>
      <c r="Q45">
        <f t="shared" si="1"/>
        <v>2019</v>
      </c>
      <c r="R45">
        <f t="shared" si="2"/>
        <v>0</v>
      </c>
    </row>
    <row r="46" spans="1:18" x14ac:dyDescent="0.25">
      <c r="A46" s="1">
        <v>43564.795901326303</v>
      </c>
      <c r="B46" s="2" t="s">
        <v>3156</v>
      </c>
      <c r="C46" t="s">
        <v>102</v>
      </c>
      <c r="D46">
        <v>2</v>
      </c>
      <c r="E46">
        <v>144</v>
      </c>
      <c r="F46">
        <f>IF(E46="",_xlfn.XLOOKUP(C46,'Price Averages'!$D$4:$D$103,'Price Averages'!$E$4:$E$103, "FALSE"), E46)</f>
        <v>144</v>
      </c>
      <c r="G46" t="s">
        <v>32</v>
      </c>
      <c r="H46">
        <f>IF(G46="", _xlfn.XLOOKUP(C46, 'Cost Averages'!$D$4:$D$103,'Cost Averages'!$E$4:$E$103, "FALSE"),G46)</f>
        <v>36</v>
      </c>
      <c r="L46" s="2" t="s">
        <v>23</v>
      </c>
      <c r="M46" t="s">
        <v>52</v>
      </c>
      <c r="N46" t="s">
        <v>46</v>
      </c>
      <c r="O46" s="3">
        <v>11.048444680405545</v>
      </c>
      <c r="P46" t="str">
        <f t="shared" si="0"/>
        <v>E</v>
      </c>
      <c r="Q46">
        <f t="shared" si="1"/>
        <v>2019</v>
      </c>
      <c r="R46">
        <f t="shared" si="2"/>
        <v>0</v>
      </c>
    </row>
    <row r="47" spans="1:18" x14ac:dyDescent="0.25">
      <c r="A47" s="1">
        <v>44746</v>
      </c>
      <c r="B47" s="2" t="s">
        <v>4023</v>
      </c>
      <c r="C47" t="s">
        <v>102</v>
      </c>
      <c r="D47">
        <v>2</v>
      </c>
      <c r="E47">
        <v>144</v>
      </c>
      <c r="F47">
        <f>IF(E47="",_xlfn.XLOOKUP(C47,'Price Averages'!$D$4:$D$103,'Price Averages'!$E$4:$E$103, "FALSE"), E47)</f>
        <v>144</v>
      </c>
      <c r="G47">
        <v>36</v>
      </c>
      <c r="H47">
        <f>IF(G47="", _xlfn.XLOOKUP(C47, 'Cost Averages'!$D$4:$D$103,'Cost Averages'!$E$4:$E$103, "FALSE"),G47)</f>
        <v>36</v>
      </c>
      <c r="L47" s="2" t="s">
        <v>23</v>
      </c>
      <c r="M47" t="s">
        <v>94</v>
      </c>
      <c r="N47" t="s">
        <v>41</v>
      </c>
      <c r="O47" s="3">
        <v>15.12637675023732</v>
      </c>
      <c r="P47" t="str">
        <f t="shared" si="0"/>
        <v>H</v>
      </c>
      <c r="Q47">
        <f t="shared" si="1"/>
        <v>2022</v>
      </c>
      <c r="R47">
        <f t="shared" si="2"/>
        <v>0</v>
      </c>
    </row>
    <row r="48" spans="1:18" x14ac:dyDescent="0.25">
      <c r="A48" s="1">
        <v>43822.752419709628</v>
      </c>
      <c r="B48" s="2" t="s">
        <v>3095</v>
      </c>
      <c r="C48" t="s">
        <v>102</v>
      </c>
      <c r="D48">
        <v>3</v>
      </c>
      <c r="E48">
        <v>144</v>
      </c>
      <c r="F48">
        <f>IF(E48="",_xlfn.XLOOKUP(C48,'Price Averages'!$D$4:$D$103,'Price Averages'!$E$4:$E$103, "FALSE"), E48)</f>
        <v>144</v>
      </c>
      <c r="G48">
        <v>36</v>
      </c>
      <c r="H48">
        <f>IF(G48="", _xlfn.XLOOKUP(C48, 'Cost Averages'!$D$4:$D$103,'Cost Averages'!$E$4:$E$103, "FALSE"),G48)</f>
        <v>36</v>
      </c>
      <c r="L48" s="2" t="s">
        <v>23</v>
      </c>
      <c r="M48" t="s">
        <v>113</v>
      </c>
      <c r="N48" t="s">
        <v>56</v>
      </c>
      <c r="O48" s="3">
        <v>14.16303548174143</v>
      </c>
      <c r="P48" t="str">
        <f t="shared" si="0"/>
        <v>E</v>
      </c>
      <c r="Q48">
        <f t="shared" si="1"/>
        <v>2019</v>
      </c>
      <c r="R48">
        <f t="shared" si="2"/>
        <v>0</v>
      </c>
    </row>
    <row r="49" spans="1:18" x14ac:dyDescent="0.25">
      <c r="A49" s="1">
        <v>43867</v>
      </c>
      <c r="B49" s="2" t="s">
        <v>3275</v>
      </c>
      <c r="C49" t="s">
        <v>102</v>
      </c>
      <c r="D49">
        <v>3</v>
      </c>
      <c r="E49">
        <v>144</v>
      </c>
      <c r="F49">
        <f>IF(E49="",_xlfn.XLOOKUP(C49,'Price Averages'!$D$4:$D$103,'Price Averages'!$E$4:$E$103, "FALSE"), E49)</f>
        <v>144</v>
      </c>
      <c r="G49">
        <v>36</v>
      </c>
      <c r="H49">
        <f>IF(G49="", _xlfn.XLOOKUP(C49, 'Cost Averages'!$D$4:$D$103,'Cost Averages'!$E$4:$E$103, "FALSE"),G49)</f>
        <v>36</v>
      </c>
      <c r="L49" s="2" t="s">
        <v>28</v>
      </c>
      <c r="M49" t="s">
        <v>544</v>
      </c>
      <c r="N49" t="s">
        <v>46</v>
      </c>
      <c r="O49" s="3">
        <v>9.74650548941427</v>
      </c>
      <c r="P49" t="str">
        <f t="shared" si="0"/>
        <v>F</v>
      </c>
      <c r="Q49">
        <f t="shared" si="1"/>
        <v>2020</v>
      </c>
      <c r="R49">
        <f t="shared" si="2"/>
        <v>0</v>
      </c>
    </row>
    <row r="50" spans="1:18" x14ac:dyDescent="0.25">
      <c r="A50" s="1">
        <v>43819.198591257998</v>
      </c>
      <c r="B50" s="2" t="s">
        <v>2211</v>
      </c>
      <c r="C50" t="s">
        <v>102</v>
      </c>
      <c r="D50">
        <v>4</v>
      </c>
      <c r="E50">
        <v>144</v>
      </c>
      <c r="F50">
        <f>IF(E50="",_xlfn.XLOOKUP(C50,'Price Averages'!$D$4:$D$103,'Price Averages'!$E$4:$E$103, "FALSE"), E50)</f>
        <v>144</v>
      </c>
      <c r="G50">
        <v>36</v>
      </c>
      <c r="H50">
        <f>IF(G50="", _xlfn.XLOOKUP(C50, 'Cost Averages'!$D$4:$D$103,'Cost Averages'!$E$4:$E$103, "FALSE"),G50)</f>
        <v>36</v>
      </c>
      <c r="L50" s="2" t="s">
        <v>28</v>
      </c>
      <c r="M50" t="s">
        <v>678</v>
      </c>
      <c r="N50" t="s">
        <v>78</v>
      </c>
      <c r="O50" s="3">
        <v>8.1595626482464514</v>
      </c>
      <c r="P50" t="str">
        <f t="shared" si="0"/>
        <v>E</v>
      </c>
      <c r="Q50">
        <f t="shared" si="1"/>
        <v>2019</v>
      </c>
      <c r="R50">
        <f t="shared" si="2"/>
        <v>0</v>
      </c>
    </row>
    <row r="51" spans="1:18" x14ac:dyDescent="0.25">
      <c r="A51" s="1">
        <v>44109.904700539155</v>
      </c>
      <c r="B51" s="2" t="s">
        <v>2311</v>
      </c>
      <c r="C51" t="s">
        <v>102</v>
      </c>
      <c r="D51">
        <v>4</v>
      </c>
      <c r="E51">
        <v>144</v>
      </c>
      <c r="F51">
        <f>IF(E51="",_xlfn.XLOOKUP(C51,'Price Averages'!$D$4:$D$103,'Price Averages'!$E$4:$E$103, "FALSE"), E51)</f>
        <v>144</v>
      </c>
      <c r="G51">
        <v>36</v>
      </c>
      <c r="H51">
        <f>IF(G51="", _xlfn.XLOOKUP(C51, 'Cost Averages'!$D$4:$D$103,'Cost Averages'!$E$4:$E$103, "FALSE"),G51)</f>
        <v>36</v>
      </c>
      <c r="L51" s="2" t="s">
        <v>28</v>
      </c>
      <c r="M51" t="s">
        <v>115</v>
      </c>
      <c r="N51" t="s">
        <v>46</v>
      </c>
      <c r="O51" s="3">
        <v>10.42743035829395</v>
      </c>
      <c r="P51" t="str">
        <f t="shared" si="0"/>
        <v>F</v>
      </c>
      <c r="Q51">
        <f t="shared" si="1"/>
        <v>2020</v>
      </c>
      <c r="R51">
        <f t="shared" si="2"/>
        <v>0</v>
      </c>
    </row>
    <row r="52" spans="1:18" x14ac:dyDescent="0.25">
      <c r="A52" s="1">
        <v>44652</v>
      </c>
      <c r="B52" s="2" t="s">
        <v>3935</v>
      </c>
      <c r="C52" t="s">
        <v>102</v>
      </c>
      <c r="D52">
        <v>4</v>
      </c>
      <c r="E52">
        <v>144</v>
      </c>
      <c r="F52">
        <f>IF(E52="",_xlfn.XLOOKUP(C52,'Price Averages'!$D$4:$D$103,'Price Averages'!$E$4:$E$103, "FALSE"), E52)</f>
        <v>144</v>
      </c>
      <c r="G52">
        <v>36</v>
      </c>
      <c r="H52">
        <f>IF(G52="", _xlfn.XLOOKUP(C52, 'Cost Averages'!$D$4:$D$103,'Cost Averages'!$E$4:$E$103, "FALSE"),G52)</f>
        <v>36</v>
      </c>
      <c r="L52" s="2" t="s">
        <v>44</v>
      </c>
      <c r="M52" t="s">
        <v>442</v>
      </c>
      <c r="N52" t="s">
        <v>41</v>
      </c>
      <c r="O52" s="3">
        <v>13.332534707865639</v>
      </c>
      <c r="P52" t="str">
        <f t="shared" si="0"/>
        <v>H</v>
      </c>
      <c r="Q52">
        <f t="shared" si="1"/>
        <v>2022</v>
      </c>
      <c r="R52">
        <f t="shared" si="2"/>
        <v>0</v>
      </c>
    </row>
    <row r="53" spans="1:18" x14ac:dyDescent="0.25">
      <c r="A53" s="1">
        <v>43638.636209504795</v>
      </c>
      <c r="B53" s="2" t="s">
        <v>2463</v>
      </c>
      <c r="C53" t="s">
        <v>102</v>
      </c>
      <c r="D53">
        <v>5</v>
      </c>
      <c r="E53">
        <v>144</v>
      </c>
      <c r="F53">
        <f>IF(E53="",_xlfn.XLOOKUP(C53,'Price Averages'!$D$4:$D$103,'Price Averages'!$E$4:$E$103, "FALSE"), E53)</f>
        <v>144</v>
      </c>
      <c r="G53">
        <v>36</v>
      </c>
      <c r="H53">
        <f>IF(G53="", _xlfn.XLOOKUP(C53, 'Cost Averages'!$D$4:$D$103,'Cost Averages'!$E$4:$E$103, "FALSE"),G53)</f>
        <v>36</v>
      </c>
      <c r="L53" s="2" t="s">
        <v>23</v>
      </c>
      <c r="M53" t="s">
        <v>469</v>
      </c>
      <c r="N53" t="s">
        <v>46</v>
      </c>
      <c r="O53" s="3">
        <v>14.845213075061906</v>
      </c>
      <c r="P53" t="str">
        <f t="shared" si="0"/>
        <v>E</v>
      </c>
      <c r="Q53">
        <f t="shared" si="1"/>
        <v>2019</v>
      </c>
      <c r="R53">
        <f t="shared" si="2"/>
        <v>0</v>
      </c>
    </row>
    <row r="54" spans="1:18" x14ac:dyDescent="0.25">
      <c r="A54" s="1">
        <v>43888.942463086329</v>
      </c>
      <c r="B54" s="2" t="s">
        <v>2792</v>
      </c>
      <c r="C54" t="s">
        <v>102</v>
      </c>
      <c r="D54">
        <v>5</v>
      </c>
      <c r="E54">
        <v>144</v>
      </c>
      <c r="F54">
        <f>IF(E54="",_xlfn.XLOOKUP(C54,'Price Averages'!$D$4:$D$103,'Price Averages'!$E$4:$E$103, "FALSE"), E54)</f>
        <v>144</v>
      </c>
      <c r="G54" t="s">
        <v>32</v>
      </c>
      <c r="H54">
        <f>IF(G54="", _xlfn.XLOOKUP(C54, 'Cost Averages'!$D$4:$D$103,'Cost Averages'!$E$4:$E$103, "FALSE"),G54)</f>
        <v>36</v>
      </c>
      <c r="L54" s="2" t="s">
        <v>44</v>
      </c>
      <c r="M54" t="s">
        <v>1406</v>
      </c>
      <c r="N54" t="s">
        <v>34</v>
      </c>
      <c r="O54" s="3">
        <v>8.6625575824723242</v>
      </c>
      <c r="P54" t="str">
        <f t="shared" si="0"/>
        <v>F</v>
      </c>
      <c r="Q54">
        <f t="shared" si="1"/>
        <v>2020</v>
      </c>
      <c r="R54">
        <f t="shared" si="2"/>
        <v>0</v>
      </c>
    </row>
    <row r="55" spans="1:18" x14ac:dyDescent="0.25">
      <c r="A55" s="1">
        <v>44515.872722913678</v>
      </c>
      <c r="B55" s="2" t="s">
        <v>1124</v>
      </c>
      <c r="C55" t="s">
        <v>102</v>
      </c>
      <c r="D55">
        <v>5</v>
      </c>
      <c r="E55">
        <v>144</v>
      </c>
      <c r="F55">
        <f>IF(E55="",_xlfn.XLOOKUP(C55,'Price Averages'!$D$4:$D$103,'Price Averages'!$E$4:$E$103, "FALSE"), E55)</f>
        <v>144</v>
      </c>
      <c r="G55">
        <v>36</v>
      </c>
      <c r="H55">
        <f>IF(G55="", _xlfn.XLOOKUP(C55, 'Cost Averages'!$D$4:$D$103,'Cost Averages'!$E$4:$E$103, "FALSE"),G55)</f>
        <v>36</v>
      </c>
      <c r="L55" s="2" t="s">
        <v>23</v>
      </c>
      <c r="M55" t="s">
        <v>678</v>
      </c>
      <c r="N55" t="s">
        <v>78</v>
      </c>
      <c r="O55" s="3">
        <v>8.1595626482464514</v>
      </c>
      <c r="P55" t="str">
        <f t="shared" si="0"/>
        <v>G</v>
      </c>
      <c r="Q55">
        <f t="shared" si="1"/>
        <v>2021</v>
      </c>
      <c r="R55">
        <f t="shared" si="2"/>
        <v>0</v>
      </c>
    </row>
    <row r="56" spans="1:18" x14ac:dyDescent="0.25">
      <c r="A56" s="1">
        <v>43952.301231386868</v>
      </c>
      <c r="B56" s="2" t="s">
        <v>2505</v>
      </c>
      <c r="C56" t="s">
        <v>102</v>
      </c>
      <c r="D56">
        <v>6</v>
      </c>
      <c r="E56">
        <v>144</v>
      </c>
      <c r="F56">
        <f>IF(E56="",_xlfn.XLOOKUP(C56,'Price Averages'!$D$4:$D$103,'Price Averages'!$E$4:$E$103, "FALSE"), E56)</f>
        <v>144</v>
      </c>
      <c r="G56" t="s">
        <v>32</v>
      </c>
      <c r="H56">
        <f>IF(G56="", _xlfn.XLOOKUP(C56, 'Cost Averages'!$D$4:$D$103,'Cost Averages'!$E$4:$E$103, "FALSE"),G56)</f>
        <v>36</v>
      </c>
      <c r="L56" s="2" t="s">
        <v>28</v>
      </c>
      <c r="M56" t="s">
        <v>153</v>
      </c>
      <c r="N56" t="s">
        <v>25</v>
      </c>
      <c r="O56" s="3">
        <v>14.370283356317486</v>
      </c>
      <c r="P56" t="str">
        <f t="shared" si="0"/>
        <v>F</v>
      </c>
      <c r="Q56">
        <f t="shared" si="1"/>
        <v>2020</v>
      </c>
      <c r="R56">
        <f t="shared" si="2"/>
        <v>0</v>
      </c>
    </row>
    <row r="57" spans="1:18" x14ac:dyDescent="0.25">
      <c r="A57" s="1">
        <v>44802.662038158778</v>
      </c>
      <c r="B57" s="2" t="s">
        <v>1181</v>
      </c>
      <c r="C57" t="s">
        <v>102</v>
      </c>
      <c r="D57">
        <v>6</v>
      </c>
      <c r="E57">
        <v>144</v>
      </c>
      <c r="F57">
        <f>IF(E57="",_xlfn.XLOOKUP(C57,'Price Averages'!$D$4:$D$103,'Price Averages'!$E$4:$E$103, "FALSE"), E57)</f>
        <v>144</v>
      </c>
      <c r="G57">
        <v>36</v>
      </c>
      <c r="H57">
        <f>IF(G57="", _xlfn.XLOOKUP(C57, 'Cost Averages'!$D$4:$D$103,'Cost Averages'!$E$4:$E$103, "FALSE"),G57)</f>
        <v>36</v>
      </c>
      <c r="L57" s="2" t="s">
        <v>44</v>
      </c>
      <c r="M57" t="s">
        <v>358</v>
      </c>
      <c r="N57" t="s">
        <v>56</v>
      </c>
      <c r="O57" s="3">
        <v>12.342715162719054</v>
      </c>
      <c r="P57" t="str">
        <f t="shared" si="0"/>
        <v>H</v>
      </c>
      <c r="Q57">
        <f t="shared" si="1"/>
        <v>2022</v>
      </c>
      <c r="R57">
        <f t="shared" si="2"/>
        <v>0</v>
      </c>
    </row>
    <row r="58" spans="1:18" x14ac:dyDescent="0.25">
      <c r="A58" s="1">
        <v>43915.489913941812</v>
      </c>
      <c r="B58" s="2" t="s">
        <v>1007</v>
      </c>
      <c r="C58" t="s">
        <v>102</v>
      </c>
      <c r="D58">
        <v>8</v>
      </c>
      <c r="E58">
        <v>144</v>
      </c>
      <c r="F58">
        <f>IF(E58="",_xlfn.XLOOKUP(C58,'Price Averages'!$D$4:$D$103,'Price Averages'!$E$4:$E$103, "FALSE"), E58)</f>
        <v>144</v>
      </c>
      <c r="G58">
        <v>36</v>
      </c>
      <c r="H58">
        <f>IF(G58="", _xlfn.XLOOKUP(C58, 'Cost Averages'!$D$4:$D$103,'Cost Averages'!$E$4:$E$103, "FALSE"),G58)</f>
        <v>36</v>
      </c>
      <c r="L58" s="2" t="s">
        <v>28</v>
      </c>
      <c r="M58" t="s">
        <v>202</v>
      </c>
      <c r="N58" t="s">
        <v>50</v>
      </c>
      <c r="O58" s="3">
        <v>11.995406972581796</v>
      </c>
      <c r="P58" t="str">
        <f t="shared" si="0"/>
        <v>F</v>
      </c>
      <c r="Q58">
        <f t="shared" si="1"/>
        <v>2020</v>
      </c>
      <c r="R58">
        <f t="shared" si="2"/>
        <v>0</v>
      </c>
    </row>
    <row r="59" spans="1:18" x14ac:dyDescent="0.25">
      <c r="A59" s="1">
        <v>44248</v>
      </c>
      <c r="B59" s="2" t="s">
        <v>1504</v>
      </c>
      <c r="C59" t="s">
        <v>102</v>
      </c>
      <c r="D59">
        <v>8</v>
      </c>
      <c r="E59">
        <v>144</v>
      </c>
      <c r="F59">
        <f>IF(E59="",_xlfn.XLOOKUP(C59,'Price Averages'!$D$4:$D$103,'Price Averages'!$E$4:$E$103, "FALSE"), E59)</f>
        <v>144</v>
      </c>
      <c r="G59">
        <v>36</v>
      </c>
      <c r="H59">
        <f>IF(G59="", _xlfn.XLOOKUP(C59, 'Cost Averages'!$D$4:$D$103,'Cost Averages'!$E$4:$E$103, "FALSE"),G59)</f>
        <v>36</v>
      </c>
      <c r="L59" s="2" t="s">
        <v>44</v>
      </c>
      <c r="M59" t="s">
        <v>150</v>
      </c>
      <c r="N59" t="s">
        <v>50</v>
      </c>
      <c r="O59" s="3">
        <v>11.841063669683448</v>
      </c>
      <c r="P59" t="str">
        <f t="shared" si="0"/>
        <v>G</v>
      </c>
      <c r="Q59">
        <f t="shared" si="1"/>
        <v>2021</v>
      </c>
      <c r="R59">
        <f t="shared" si="2"/>
        <v>0</v>
      </c>
    </row>
    <row r="60" spans="1:18" x14ac:dyDescent="0.25">
      <c r="A60" s="1">
        <v>44631.114331247663</v>
      </c>
      <c r="B60" s="2" t="s">
        <v>2144</v>
      </c>
      <c r="C60" t="s">
        <v>102</v>
      </c>
      <c r="D60">
        <v>8</v>
      </c>
      <c r="E60">
        <v>144</v>
      </c>
      <c r="F60">
        <f>IF(E60="",_xlfn.XLOOKUP(C60,'Price Averages'!$D$4:$D$103,'Price Averages'!$E$4:$E$103, "FALSE"), E60)</f>
        <v>144</v>
      </c>
      <c r="G60">
        <v>36</v>
      </c>
      <c r="H60">
        <f>IF(G60="", _xlfn.XLOOKUP(C60, 'Cost Averages'!$D$4:$D$103,'Cost Averages'!$E$4:$E$103, "FALSE"),G60)</f>
        <v>36</v>
      </c>
      <c r="L60" s="2" t="s">
        <v>44</v>
      </c>
      <c r="M60" t="s">
        <v>490</v>
      </c>
      <c r="N60" t="s">
        <v>50</v>
      </c>
      <c r="O60" s="3">
        <v>8.0758315802191021</v>
      </c>
      <c r="P60" t="str">
        <f t="shared" si="0"/>
        <v>H</v>
      </c>
      <c r="Q60">
        <f t="shared" si="1"/>
        <v>2022</v>
      </c>
      <c r="R60">
        <f t="shared" si="2"/>
        <v>0</v>
      </c>
    </row>
    <row r="61" spans="1:18" x14ac:dyDescent="0.25">
      <c r="A61" s="1">
        <v>43437.043906264174</v>
      </c>
      <c r="B61" s="2" t="s">
        <v>1765</v>
      </c>
      <c r="C61" t="s">
        <v>102</v>
      </c>
      <c r="D61">
        <v>9</v>
      </c>
      <c r="E61">
        <v>144</v>
      </c>
      <c r="F61">
        <f>IF(E61="",_xlfn.XLOOKUP(C61,'Price Averages'!$D$4:$D$103,'Price Averages'!$E$4:$E$103, "FALSE"), E61)</f>
        <v>144</v>
      </c>
      <c r="G61">
        <v>36</v>
      </c>
      <c r="H61">
        <f>IF(G61="", _xlfn.XLOOKUP(C61, 'Cost Averages'!$D$4:$D$103,'Cost Averages'!$E$4:$E$103, "FALSE"),G61)</f>
        <v>36</v>
      </c>
      <c r="L61" s="2" t="s">
        <v>23</v>
      </c>
      <c r="M61" t="s">
        <v>484</v>
      </c>
      <c r="N61" t="s">
        <v>25</v>
      </c>
      <c r="O61" s="3">
        <v>11.799431383856128</v>
      </c>
      <c r="P61" t="str">
        <f t="shared" si="0"/>
        <v>D</v>
      </c>
      <c r="Q61">
        <f t="shared" si="1"/>
        <v>2018</v>
      </c>
      <c r="R61">
        <f t="shared" si="2"/>
        <v>0</v>
      </c>
    </row>
    <row r="62" spans="1:18" x14ac:dyDescent="0.25">
      <c r="A62" s="1">
        <v>44013</v>
      </c>
      <c r="B62" s="2" t="s">
        <v>3396</v>
      </c>
      <c r="C62" t="s">
        <v>102</v>
      </c>
      <c r="D62">
        <v>10</v>
      </c>
      <c r="E62">
        <v>144</v>
      </c>
      <c r="F62">
        <f>IF(E62="",_xlfn.XLOOKUP(C62,'Price Averages'!$D$4:$D$103,'Price Averages'!$E$4:$E$103, "FALSE"), E62)</f>
        <v>144</v>
      </c>
      <c r="G62">
        <v>36</v>
      </c>
      <c r="H62">
        <f>IF(G62="", _xlfn.XLOOKUP(C62, 'Cost Averages'!$D$4:$D$103,'Cost Averages'!$E$4:$E$103, "FALSE"),G62)</f>
        <v>36</v>
      </c>
      <c r="L62" s="2" t="s">
        <v>28</v>
      </c>
      <c r="M62" t="s">
        <v>608</v>
      </c>
      <c r="N62" t="s">
        <v>41</v>
      </c>
      <c r="O62" s="3">
        <v>13.466362789017223</v>
      </c>
      <c r="P62" t="str">
        <f t="shared" si="0"/>
        <v>F</v>
      </c>
      <c r="Q62">
        <f t="shared" si="1"/>
        <v>2020</v>
      </c>
      <c r="R62">
        <f t="shared" si="2"/>
        <v>0</v>
      </c>
    </row>
    <row r="63" spans="1:18" x14ac:dyDescent="0.25">
      <c r="A63" s="1">
        <v>43737.481158078343</v>
      </c>
      <c r="B63" s="2" t="s">
        <v>1445</v>
      </c>
      <c r="C63" t="s">
        <v>102</v>
      </c>
      <c r="D63">
        <v>11</v>
      </c>
      <c r="E63">
        <v>144</v>
      </c>
      <c r="F63">
        <f>IF(E63="",_xlfn.XLOOKUP(C63,'Price Averages'!$D$4:$D$103,'Price Averages'!$E$4:$E$103, "FALSE"), E63)</f>
        <v>144</v>
      </c>
      <c r="G63">
        <v>36</v>
      </c>
      <c r="H63">
        <f>IF(G63="", _xlfn.XLOOKUP(C63, 'Cost Averages'!$D$4:$D$103,'Cost Averages'!$E$4:$E$103, "FALSE"),G63)</f>
        <v>36</v>
      </c>
      <c r="L63" s="2" t="s">
        <v>44</v>
      </c>
      <c r="M63" t="s">
        <v>474</v>
      </c>
      <c r="N63" t="s">
        <v>34</v>
      </c>
      <c r="O63" s="3">
        <v>11.311040680082275</v>
      </c>
      <c r="P63" t="str">
        <f t="shared" si="0"/>
        <v>E</v>
      </c>
      <c r="Q63">
        <f t="shared" si="1"/>
        <v>2019</v>
      </c>
      <c r="R63">
        <f t="shared" si="2"/>
        <v>0</v>
      </c>
    </row>
    <row r="64" spans="1:18" x14ac:dyDescent="0.25">
      <c r="A64" s="1">
        <v>44045</v>
      </c>
      <c r="B64" s="2" t="s">
        <v>3423</v>
      </c>
      <c r="C64" t="s">
        <v>102</v>
      </c>
      <c r="D64">
        <v>11</v>
      </c>
      <c r="E64">
        <v>144</v>
      </c>
      <c r="F64">
        <f>IF(E64="",_xlfn.XLOOKUP(C64,'Price Averages'!$D$4:$D$103,'Price Averages'!$E$4:$E$103, "FALSE"), E64)</f>
        <v>144</v>
      </c>
      <c r="G64">
        <v>36</v>
      </c>
      <c r="H64">
        <f>IF(G64="", _xlfn.XLOOKUP(C64, 'Cost Averages'!$D$4:$D$103,'Cost Averages'!$E$4:$E$103, "FALSE"),G64)</f>
        <v>36</v>
      </c>
      <c r="L64" s="2" t="s">
        <v>44</v>
      </c>
      <c r="M64" t="s">
        <v>256</v>
      </c>
      <c r="N64" t="s">
        <v>34</v>
      </c>
      <c r="O64" s="3">
        <v>12.514998090845811</v>
      </c>
      <c r="P64" t="str">
        <f t="shared" si="0"/>
        <v>F</v>
      </c>
      <c r="Q64">
        <f t="shared" si="1"/>
        <v>2020</v>
      </c>
      <c r="R64">
        <f t="shared" si="2"/>
        <v>0</v>
      </c>
    </row>
    <row r="65" spans="1:18" x14ac:dyDescent="0.25">
      <c r="A65" s="1">
        <v>44725</v>
      </c>
      <c r="B65" s="2" t="s">
        <v>4003</v>
      </c>
      <c r="C65" t="s">
        <v>102</v>
      </c>
      <c r="D65">
        <v>11</v>
      </c>
      <c r="E65">
        <v>144</v>
      </c>
      <c r="F65">
        <f>IF(E65="",_xlfn.XLOOKUP(C65,'Price Averages'!$D$4:$D$103,'Price Averages'!$E$4:$E$103, "FALSE"), E65)</f>
        <v>144</v>
      </c>
      <c r="G65" t="s">
        <v>32</v>
      </c>
      <c r="H65">
        <f>IF(G65="", _xlfn.XLOOKUP(C65, 'Cost Averages'!$D$4:$D$103,'Cost Averages'!$E$4:$E$103, "FALSE"),G65)</f>
        <v>36</v>
      </c>
      <c r="L65" s="2" t="s">
        <v>28</v>
      </c>
      <c r="M65" t="s">
        <v>547</v>
      </c>
      <c r="N65" t="s">
        <v>46</v>
      </c>
      <c r="O65" s="3">
        <v>14.341195386574373</v>
      </c>
      <c r="P65" t="str">
        <f t="shared" si="0"/>
        <v>H</v>
      </c>
      <c r="Q65">
        <f t="shared" si="1"/>
        <v>2022</v>
      </c>
      <c r="R65">
        <f t="shared" si="2"/>
        <v>0</v>
      </c>
    </row>
    <row r="66" spans="1:18" x14ac:dyDescent="0.25">
      <c r="A66" s="1">
        <v>43608.538608737108</v>
      </c>
      <c r="B66" s="2" t="s">
        <v>101</v>
      </c>
      <c r="C66" t="s">
        <v>102</v>
      </c>
      <c r="D66">
        <v>12</v>
      </c>
      <c r="E66">
        <v>144</v>
      </c>
      <c r="F66">
        <f>IF(E66="",_xlfn.XLOOKUP(C66,'Price Averages'!$D$4:$D$103,'Price Averages'!$E$4:$E$103, "FALSE"), E66)</f>
        <v>144</v>
      </c>
      <c r="G66">
        <v>36</v>
      </c>
      <c r="H66">
        <f>IF(G66="", _xlfn.XLOOKUP(C66, 'Cost Averages'!$D$4:$D$103,'Cost Averages'!$E$4:$E$103, "FALSE"),G66)</f>
        <v>36</v>
      </c>
      <c r="L66" s="2" t="s">
        <v>44</v>
      </c>
      <c r="M66" t="s">
        <v>103</v>
      </c>
      <c r="N66" t="s">
        <v>46</v>
      </c>
      <c r="O66" s="3">
        <v>13.407340878370247</v>
      </c>
      <c r="P66" t="str">
        <f t="shared" ref="P66:P129" si="3">CHAR(64+(YEAR(A66)-2014))</f>
        <v>E</v>
      </c>
      <c r="Q66">
        <f t="shared" ref="Q66:Q129" si="4">YEAR(A66)</f>
        <v>2019</v>
      </c>
      <c r="R66">
        <f t="shared" ref="R66:R129" si="5">IF(P66=CHAR(64 + (YEAR(A66) - 2014)), 0, 1)</f>
        <v>0</v>
      </c>
    </row>
    <row r="67" spans="1:18" x14ac:dyDescent="0.25">
      <c r="A67" s="1">
        <v>43592.267972054753</v>
      </c>
      <c r="B67" s="2" t="s">
        <v>2297</v>
      </c>
      <c r="C67" t="s">
        <v>102</v>
      </c>
      <c r="D67">
        <v>12</v>
      </c>
      <c r="E67">
        <v>144</v>
      </c>
      <c r="F67">
        <f>IF(E67="",_xlfn.XLOOKUP(C67,'Price Averages'!$D$4:$D$103,'Price Averages'!$E$4:$E$103, "FALSE"), E67)</f>
        <v>144</v>
      </c>
      <c r="G67">
        <v>36</v>
      </c>
      <c r="H67">
        <f>IF(G67="", _xlfn.XLOOKUP(C67, 'Cost Averages'!$D$4:$D$103,'Cost Averages'!$E$4:$E$103, "FALSE"),G67)</f>
        <v>36</v>
      </c>
      <c r="L67" s="2" t="s">
        <v>23</v>
      </c>
      <c r="M67" t="s">
        <v>1121</v>
      </c>
      <c r="N67" t="s">
        <v>25</v>
      </c>
      <c r="O67" s="3">
        <v>10.585251392347548</v>
      </c>
      <c r="P67" t="str">
        <f t="shared" si="3"/>
        <v>E</v>
      </c>
      <c r="Q67">
        <f t="shared" si="4"/>
        <v>2019</v>
      </c>
      <c r="R67">
        <f t="shared" si="5"/>
        <v>0</v>
      </c>
    </row>
    <row r="68" spans="1:18" x14ac:dyDescent="0.25">
      <c r="A68" s="1">
        <v>43845.598197875646</v>
      </c>
      <c r="B68" s="2" t="s">
        <v>562</v>
      </c>
      <c r="C68" t="s">
        <v>102</v>
      </c>
      <c r="D68">
        <v>12</v>
      </c>
      <c r="E68">
        <v>144</v>
      </c>
      <c r="F68">
        <f>IF(E68="",_xlfn.XLOOKUP(C68,'Price Averages'!$D$4:$D$103,'Price Averages'!$E$4:$E$103, "FALSE"), E68)</f>
        <v>144</v>
      </c>
      <c r="G68">
        <v>36</v>
      </c>
      <c r="H68">
        <f>IF(G68="", _xlfn.XLOOKUP(C68, 'Cost Averages'!$D$4:$D$103,'Cost Averages'!$E$4:$E$103, "FALSE"),G68)</f>
        <v>36</v>
      </c>
      <c r="L68" s="2" t="s">
        <v>28</v>
      </c>
      <c r="M68" t="s">
        <v>271</v>
      </c>
      <c r="N68" t="s">
        <v>56</v>
      </c>
      <c r="O68" s="3">
        <v>11.504886852416154</v>
      </c>
      <c r="P68" t="str">
        <f t="shared" si="3"/>
        <v>F</v>
      </c>
      <c r="Q68">
        <f t="shared" si="4"/>
        <v>2020</v>
      </c>
      <c r="R68">
        <f t="shared" si="5"/>
        <v>0</v>
      </c>
    </row>
    <row r="69" spans="1:18" x14ac:dyDescent="0.25">
      <c r="A69" s="1">
        <v>43841</v>
      </c>
      <c r="B69" s="2" t="s">
        <v>1679</v>
      </c>
      <c r="C69" t="s">
        <v>102</v>
      </c>
      <c r="D69">
        <v>13</v>
      </c>
      <c r="E69">
        <v>144</v>
      </c>
      <c r="F69">
        <f>IF(E69="",_xlfn.XLOOKUP(C69,'Price Averages'!$D$4:$D$103,'Price Averages'!$E$4:$E$103, "FALSE"), E69)</f>
        <v>144</v>
      </c>
      <c r="G69" t="s">
        <v>32</v>
      </c>
      <c r="H69">
        <f>IF(G69="", _xlfn.XLOOKUP(C69, 'Cost Averages'!$D$4:$D$103,'Cost Averages'!$E$4:$E$103, "FALSE"),G69)</f>
        <v>36</v>
      </c>
      <c r="L69" s="2" t="s">
        <v>23</v>
      </c>
      <c r="M69" t="s">
        <v>601</v>
      </c>
      <c r="N69" t="s">
        <v>56</v>
      </c>
      <c r="O69" s="3">
        <v>12.564315242820944</v>
      </c>
      <c r="P69" t="str">
        <f t="shared" si="3"/>
        <v>F</v>
      </c>
      <c r="Q69">
        <f t="shared" si="4"/>
        <v>2020</v>
      </c>
      <c r="R69">
        <f t="shared" si="5"/>
        <v>0</v>
      </c>
    </row>
    <row r="70" spans="1:18" x14ac:dyDescent="0.25">
      <c r="A70" s="1">
        <v>44207.366798552634</v>
      </c>
      <c r="B70" s="2" t="s">
        <v>443</v>
      </c>
      <c r="C70" t="s">
        <v>102</v>
      </c>
      <c r="D70">
        <v>13</v>
      </c>
      <c r="E70">
        <v>144</v>
      </c>
      <c r="F70">
        <f>IF(E70="",_xlfn.XLOOKUP(C70,'Price Averages'!$D$4:$D$103,'Price Averages'!$E$4:$E$103, "FALSE"), E70)</f>
        <v>144</v>
      </c>
      <c r="G70">
        <v>36</v>
      </c>
      <c r="H70">
        <f>IF(G70="", _xlfn.XLOOKUP(C70, 'Cost Averages'!$D$4:$D$103,'Cost Averages'!$E$4:$E$103, "FALSE"),G70)</f>
        <v>36</v>
      </c>
      <c r="L70" s="2" t="s">
        <v>44</v>
      </c>
      <c r="M70" t="s">
        <v>393</v>
      </c>
      <c r="N70" t="s">
        <v>50</v>
      </c>
      <c r="O70" s="3">
        <v>11.394777319422785</v>
      </c>
      <c r="P70" t="str">
        <f t="shared" si="3"/>
        <v>G</v>
      </c>
      <c r="Q70">
        <f t="shared" si="4"/>
        <v>2021</v>
      </c>
      <c r="R70">
        <f t="shared" si="5"/>
        <v>0</v>
      </c>
    </row>
    <row r="71" spans="1:18" x14ac:dyDescent="0.25">
      <c r="A71" s="1">
        <v>43263.564692004336</v>
      </c>
      <c r="B71" s="2" t="s">
        <v>2879</v>
      </c>
      <c r="C71" t="s">
        <v>102</v>
      </c>
      <c r="D71">
        <v>14</v>
      </c>
      <c r="E71">
        <v>144</v>
      </c>
      <c r="F71">
        <f>IF(E71="",_xlfn.XLOOKUP(C71,'Price Averages'!$D$4:$D$103,'Price Averages'!$E$4:$E$103, "FALSE"), E71)</f>
        <v>144</v>
      </c>
      <c r="G71" t="s">
        <v>32</v>
      </c>
      <c r="H71">
        <f>IF(G71="", _xlfn.XLOOKUP(C71, 'Cost Averages'!$D$4:$D$103,'Cost Averages'!$E$4:$E$103, "FALSE"),G71)</f>
        <v>36</v>
      </c>
      <c r="L71" s="2" t="s">
        <v>28</v>
      </c>
      <c r="M71" t="s">
        <v>424</v>
      </c>
      <c r="N71" t="s">
        <v>41</v>
      </c>
      <c r="O71" s="3">
        <v>13.857835104514242</v>
      </c>
      <c r="P71" t="str">
        <f t="shared" si="3"/>
        <v>D</v>
      </c>
      <c r="Q71">
        <f t="shared" si="4"/>
        <v>2018</v>
      </c>
      <c r="R71">
        <f t="shared" si="5"/>
        <v>0</v>
      </c>
    </row>
    <row r="72" spans="1:18" x14ac:dyDescent="0.25">
      <c r="A72" s="1">
        <v>43865.94336360415</v>
      </c>
      <c r="B72" s="2" t="s">
        <v>455</v>
      </c>
      <c r="C72" t="s">
        <v>102</v>
      </c>
      <c r="D72">
        <v>14</v>
      </c>
      <c r="E72">
        <v>144</v>
      </c>
      <c r="F72">
        <f>IF(E72="",_xlfn.XLOOKUP(C72,'Price Averages'!$D$4:$D$103,'Price Averages'!$E$4:$E$103, "FALSE"), E72)</f>
        <v>144</v>
      </c>
      <c r="G72">
        <v>36</v>
      </c>
      <c r="H72">
        <f>IF(G72="", _xlfn.XLOOKUP(C72, 'Cost Averages'!$D$4:$D$103,'Cost Averages'!$E$4:$E$103, "FALSE"),G72)</f>
        <v>36</v>
      </c>
      <c r="L72" s="2" t="s">
        <v>23</v>
      </c>
      <c r="M72" t="s">
        <v>164</v>
      </c>
      <c r="N72" t="s">
        <v>25</v>
      </c>
      <c r="O72" s="3">
        <v>9.9311000381363836</v>
      </c>
      <c r="P72" t="str">
        <f t="shared" si="3"/>
        <v>F</v>
      </c>
      <c r="Q72">
        <f t="shared" si="4"/>
        <v>2020</v>
      </c>
      <c r="R72">
        <f t="shared" si="5"/>
        <v>0</v>
      </c>
    </row>
    <row r="73" spans="1:18" x14ac:dyDescent="0.25">
      <c r="A73" s="1">
        <v>44272.004744384431</v>
      </c>
      <c r="B73" s="2" t="s">
        <v>2502</v>
      </c>
      <c r="C73" t="s">
        <v>102</v>
      </c>
      <c r="D73">
        <v>14</v>
      </c>
      <c r="E73">
        <v>144</v>
      </c>
      <c r="F73">
        <f>IF(E73="",_xlfn.XLOOKUP(C73,'Price Averages'!$D$4:$D$103,'Price Averages'!$E$4:$E$103, "FALSE"), E73)</f>
        <v>144</v>
      </c>
      <c r="G73">
        <v>36</v>
      </c>
      <c r="H73">
        <f>IF(G73="", _xlfn.XLOOKUP(C73, 'Cost Averages'!$D$4:$D$103,'Cost Averages'!$E$4:$E$103, "FALSE"),G73)</f>
        <v>36</v>
      </c>
      <c r="L73" s="2" t="s">
        <v>28</v>
      </c>
      <c r="M73" t="s">
        <v>642</v>
      </c>
      <c r="N73" t="s">
        <v>78</v>
      </c>
      <c r="O73" s="3">
        <v>12.679725647708608</v>
      </c>
      <c r="P73" t="str">
        <f t="shared" si="3"/>
        <v>G</v>
      </c>
      <c r="Q73">
        <f t="shared" si="4"/>
        <v>2021</v>
      </c>
      <c r="R73">
        <f t="shared" si="5"/>
        <v>0</v>
      </c>
    </row>
    <row r="74" spans="1:18" x14ac:dyDescent="0.25">
      <c r="A74" s="1">
        <v>44718</v>
      </c>
      <c r="B74" s="2" t="s">
        <v>3996</v>
      </c>
      <c r="C74" t="s">
        <v>102</v>
      </c>
      <c r="D74">
        <v>14</v>
      </c>
      <c r="E74">
        <v>144</v>
      </c>
      <c r="F74">
        <f>IF(E74="",_xlfn.XLOOKUP(C74,'Price Averages'!$D$4:$D$103,'Price Averages'!$E$4:$E$103, "FALSE"), E74)</f>
        <v>144</v>
      </c>
      <c r="G74">
        <v>36</v>
      </c>
      <c r="H74">
        <f>IF(G74="", _xlfn.XLOOKUP(C74, 'Cost Averages'!$D$4:$D$103,'Cost Averages'!$E$4:$E$103, "FALSE"),G74)</f>
        <v>36</v>
      </c>
      <c r="L74" s="2" t="s">
        <v>28</v>
      </c>
      <c r="M74" t="s">
        <v>490</v>
      </c>
      <c r="N74" t="s">
        <v>50</v>
      </c>
      <c r="O74" s="3">
        <v>8.0758315802191021</v>
      </c>
      <c r="P74" t="str">
        <f t="shared" si="3"/>
        <v>H</v>
      </c>
      <c r="Q74">
        <f t="shared" si="4"/>
        <v>2022</v>
      </c>
      <c r="R74">
        <f t="shared" si="5"/>
        <v>0</v>
      </c>
    </row>
    <row r="75" spans="1:18" x14ac:dyDescent="0.25">
      <c r="A75" s="1">
        <v>43904.452569822584</v>
      </c>
      <c r="B75" s="2" t="s">
        <v>2727</v>
      </c>
      <c r="C75" t="s">
        <v>102</v>
      </c>
      <c r="D75">
        <v>15</v>
      </c>
      <c r="E75">
        <v>144</v>
      </c>
      <c r="F75">
        <f>IF(E75="",_xlfn.XLOOKUP(C75,'Price Averages'!$D$4:$D$103,'Price Averages'!$E$4:$E$103, "FALSE"), E75)</f>
        <v>144</v>
      </c>
      <c r="G75">
        <v>36</v>
      </c>
      <c r="H75">
        <f>IF(G75="", _xlfn.XLOOKUP(C75, 'Cost Averages'!$D$4:$D$103,'Cost Averages'!$E$4:$E$103, "FALSE"),G75)</f>
        <v>36</v>
      </c>
      <c r="L75" s="2" t="s">
        <v>28</v>
      </c>
      <c r="M75" t="s">
        <v>693</v>
      </c>
      <c r="N75" t="s">
        <v>34</v>
      </c>
      <c r="O75" s="3">
        <v>10.434860153112215</v>
      </c>
      <c r="P75" t="str">
        <f t="shared" si="3"/>
        <v>F</v>
      </c>
      <c r="Q75">
        <f t="shared" si="4"/>
        <v>2020</v>
      </c>
      <c r="R75">
        <f t="shared" si="5"/>
        <v>0</v>
      </c>
    </row>
    <row r="76" spans="1:18" x14ac:dyDescent="0.25">
      <c r="A76" s="1">
        <v>44736.421108932853</v>
      </c>
      <c r="B76" s="2" t="s">
        <v>2397</v>
      </c>
      <c r="C76" t="s">
        <v>102</v>
      </c>
      <c r="D76">
        <v>15</v>
      </c>
      <c r="E76">
        <v>144</v>
      </c>
      <c r="F76">
        <f>IF(E76="",_xlfn.XLOOKUP(C76,'Price Averages'!$D$4:$D$103,'Price Averages'!$E$4:$E$103, "FALSE"), E76)</f>
        <v>144</v>
      </c>
      <c r="G76">
        <v>36</v>
      </c>
      <c r="H76">
        <f>IF(G76="", _xlfn.XLOOKUP(C76, 'Cost Averages'!$D$4:$D$103,'Cost Averages'!$E$4:$E$103, "FALSE"),G76)</f>
        <v>36</v>
      </c>
      <c r="L76" s="2" t="s">
        <v>28</v>
      </c>
      <c r="M76" t="s">
        <v>410</v>
      </c>
      <c r="N76" t="s">
        <v>34</v>
      </c>
      <c r="O76" s="3">
        <v>11.644564584314265</v>
      </c>
      <c r="P76" t="str">
        <f t="shared" si="3"/>
        <v>H</v>
      </c>
      <c r="Q76">
        <f t="shared" si="4"/>
        <v>2022</v>
      </c>
      <c r="R76">
        <f t="shared" si="5"/>
        <v>0</v>
      </c>
    </row>
    <row r="77" spans="1:18" x14ac:dyDescent="0.25">
      <c r="A77" s="1">
        <v>44774</v>
      </c>
      <c r="B77" s="2" t="s">
        <v>4048</v>
      </c>
      <c r="C77" t="s">
        <v>102</v>
      </c>
      <c r="D77">
        <v>15</v>
      </c>
      <c r="E77">
        <v>144</v>
      </c>
      <c r="F77">
        <f>IF(E77="",_xlfn.XLOOKUP(C77,'Price Averages'!$D$4:$D$103,'Price Averages'!$E$4:$E$103, "FALSE"), E77)</f>
        <v>144</v>
      </c>
      <c r="G77">
        <v>36</v>
      </c>
      <c r="H77">
        <f>IF(G77="", _xlfn.XLOOKUP(C77, 'Cost Averages'!$D$4:$D$103,'Cost Averages'!$E$4:$E$103, "FALSE"),G77)</f>
        <v>36</v>
      </c>
      <c r="L77" s="2" t="s">
        <v>44</v>
      </c>
      <c r="M77" t="s">
        <v>807</v>
      </c>
      <c r="N77" t="s">
        <v>25</v>
      </c>
      <c r="O77" s="3">
        <v>16.254955391951082</v>
      </c>
      <c r="P77" t="str">
        <f t="shared" si="3"/>
        <v>H</v>
      </c>
      <c r="Q77">
        <f t="shared" si="4"/>
        <v>2022</v>
      </c>
      <c r="R77">
        <f t="shared" si="5"/>
        <v>0</v>
      </c>
    </row>
    <row r="78" spans="1:18" x14ac:dyDescent="0.25">
      <c r="A78" s="1">
        <v>43796.480938191657</v>
      </c>
      <c r="B78" s="2" t="s">
        <v>2982</v>
      </c>
      <c r="C78" t="s">
        <v>102</v>
      </c>
      <c r="D78">
        <v>17</v>
      </c>
      <c r="E78">
        <v>144</v>
      </c>
      <c r="F78">
        <f>IF(E78="",_xlfn.XLOOKUP(C78,'Price Averages'!$D$4:$D$103,'Price Averages'!$E$4:$E$103, "FALSE"), E78)</f>
        <v>144</v>
      </c>
      <c r="G78">
        <v>36</v>
      </c>
      <c r="H78">
        <f>IF(G78="", _xlfn.XLOOKUP(C78, 'Cost Averages'!$D$4:$D$103,'Cost Averages'!$E$4:$E$103, "FALSE"),G78)</f>
        <v>36</v>
      </c>
      <c r="L78" s="2" t="s">
        <v>44</v>
      </c>
      <c r="M78" t="s">
        <v>1099</v>
      </c>
      <c r="N78" t="s">
        <v>46</v>
      </c>
      <c r="O78" s="3">
        <v>10.28240320324797</v>
      </c>
      <c r="P78" t="str">
        <f t="shared" si="3"/>
        <v>E</v>
      </c>
      <c r="Q78">
        <f t="shared" si="4"/>
        <v>2019</v>
      </c>
      <c r="R78">
        <f t="shared" si="5"/>
        <v>0</v>
      </c>
    </row>
    <row r="79" spans="1:18" x14ac:dyDescent="0.25">
      <c r="A79" s="1">
        <v>43092.742109648832</v>
      </c>
      <c r="B79" s="2" t="s">
        <v>3063</v>
      </c>
      <c r="C79" t="s">
        <v>102</v>
      </c>
      <c r="D79">
        <v>18</v>
      </c>
      <c r="E79">
        <v>144</v>
      </c>
      <c r="F79">
        <f>IF(E79="",_xlfn.XLOOKUP(C79,'Price Averages'!$D$4:$D$103,'Price Averages'!$E$4:$E$103, "FALSE"), E79)</f>
        <v>144</v>
      </c>
      <c r="G79">
        <v>36</v>
      </c>
      <c r="H79">
        <f>IF(G79="", _xlfn.XLOOKUP(C79, 'Cost Averages'!$D$4:$D$103,'Cost Averages'!$E$4:$E$103, "FALSE"),G79)</f>
        <v>36</v>
      </c>
      <c r="L79" s="2" t="s">
        <v>44</v>
      </c>
      <c r="M79" t="s">
        <v>1000</v>
      </c>
      <c r="N79" t="s">
        <v>50</v>
      </c>
      <c r="O79" s="3">
        <v>9.9471686551317795</v>
      </c>
      <c r="P79" t="str">
        <f t="shared" si="3"/>
        <v>C</v>
      </c>
      <c r="Q79">
        <f t="shared" si="4"/>
        <v>2017</v>
      </c>
      <c r="R79">
        <f t="shared" si="5"/>
        <v>0</v>
      </c>
    </row>
    <row r="80" spans="1:18" x14ac:dyDescent="0.25">
      <c r="A80" s="1">
        <v>44183.226715499841</v>
      </c>
      <c r="B80" s="2" t="s">
        <v>1656</v>
      </c>
      <c r="C80" t="s">
        <v>102</v>
      </c>
      <c r="D80">
        <v>18</v>
      </c>
      <c r="E80">
        <v>144</v>
      </c>
      <c r="F80">
        <f>IF(E80="",_xlfn.XLOOKUP(C80,'Price Averages'!$D$4:$D$103,'Price Averages'!$E$4:$E$103, "FALSE"), E80)</f>
        <v>144</v>
      </c>
      <c r="G80" t="s">
        <v>32</v>
      </c>
      <c r="H80">
        <f>IF(G80="", _xlfn.XLOOKUP(C80, 'Cost Averages'!$D$4:$D$103,'Cost Averages'!$E$4:$E$103, "FALSE"),G80)</f>
        <v>36</v>
      </c>
      <c r="L80" s="2" t="s">
        <v>28</v>
      </c>
      <c r="M80" t="s">
        <v>1118</v>
      </c>
      <c r="N80" t="s">
        <v>56</v>
      </c>
      <c r="O80" s="3">
        <v>11.593991859287692</v>
      </c>
      <c r="P80" t="str">
        <f t="shared" si="3"/>
        <v>F</v>
      </c>
      <c r="Q80">
        <f t="shared" si="4"/>
        <v>2020</v>
      </c>
      <c r="R80">
        <f t="shared" si="5"/>
        <v>0</v>
      </c>
    </row>
    <row r="81" spans="1:18" x14ac:dyDescent="0.25">
      <c r="A81" s="1">
        <v>44226.313203198661</v>
      </c>
      <c r="B81" s="2" t="s">
        <v>2997</v>
      </c>
      <c r="C81" t="s">
        <v>102</v>
      </c>
      <c r="D81">
        <v>18</v>
      </c>
      <c r="E81">
        <v>144</v>
      </c>
      <c r="F81">
        <f>IF(E81="",_xlfn.XLOOKUP(C81,'Price Averages'!$D$4:$D$103,'Price Averages'!$E$4:$E$103, "FALSE"), E81)</f>
        <v>144</v>
      </c>
      <c r="G81">
        <v>36</v>
      </c>
      <c r="H81">
        <f>IF(G81="", _xlfn.XLOOKUP(C81, 'Cost Averages'!$D$4:$D$103,'Cost Averages'!$E$4:$E$103, "FALSE"),G81)</f>
        <v>36</v>
      </c>
      <c r="L81" s="2" t="s">
        <v>23</v>
      </c>
      <c r="M81" t="s">
        <v>103</v>
      </c>
      <c r="N81" t="s">
        <v>46</v>
      </c>
      <c r="O81" s="3">
        <v>13.407340878370247</v>
      </c>
      <c r="P81" t="str">
        <f t="shared" si="3"/>
        <v>G</v>
      </c>
      <c r="Q81">
        <f t="shared" si="4"/>
        <v>2021</v>
      </c>
      <c r="R81">
        <f t="shared" si="5"/>
        <v>0</v>
      </c>
    </row>
    <row r="82" spans="1:18" x14ac:dyDescent="0.25">
      <c r="A82" s="1">
        <v>45267.754842208466</v>
      </c>
      <c r="B82" s="2" t="s">
        <v>2843</v>
      </c>
      <c r="C82" t="s">
        <v>102</v>
      </c>
      <c r="D82">
        <v>18</v>
      </c>
      <c r="E82">
        <v>144</v>
      </c>
      <c r="F82">
        <f>IF(E82="",_xlfn.XLOOKUP(C82,'Price Averages'!$D$4:$D$103,'Price Averages'!$E$4:$E$103, "FALSE"), E82)</f>
        <v>144</v>
      </c>
      <c r="G82">
        <v>36</v>
      </c>
      <c r="H82">
        <f>IF(G82="", _xlfn.XLOOKUP(C82, 'Cost Averages'!$D$4:$D$103,'Cost Averages'!$E$4:$E$103, "FALSE"),G82)</f>
        <v>36</v>
      </c>
      <c r="L82" s="2" t="s">
        <v>28</v>
      </c>
      <c r="M82" t="s">
        <v>379</v>
      </c>
      <c r="N82" t="s">
        <v>78</v>
      </c>
      <c r="O82" s="3">
        <v>15.60430546146185</v>
      </c>
      <c r="P82" t="str">
        <f t="shared" si="3"/>
        <v>I</v>
      </c>
      <c r="Q82">
        <f t="shared" si="4"/>
        <v>2023</v>
      </c>
      <c r="R82">
        <f t="shared" si="5"/>
        <v>0</v>
      </c>
    </row>
    <row r="83" spans="1:18" x14ac:dyDescent="0.25">
      <c r="A83" s="1">
        <v>43891.221053598136</v>
      </c>
      <c r="B83" s="2" t="s">
        <v>2404</v>
      </c>
      <c r="C83" t="s">
        <v>102</v>
      </c>
      <c r="D83">
        <v>19</v>
      </c>
      <c r="E83">
        <v>144</v>
      </c>
      <c r="F83">
        <f>IF(E83="",_xlfn.XLOOKUP(C83,'Price Averages'!$D$4:$D$103,'Price Averages'!$E$4:$E$103, "FALSE"), E83)</f>
        <v>144</v>
      </c>
      <c r="G83">
        <v>36</v>
      </c>
      <c r="H83">
        <f>IF(G83="", _xlfn.XLOOKUP(C83, 'Cost Averages'!$D$4:$D$103,'Cost Averages'!$E$4:$E$103, "FALSE"),G83)</f>
        <v>36</v>
      </c>
      <c r="L83" s="2" t="s">
        <v>23</v>
      </c>
      <c r="M83" t="s">
        <v>123</v>
      </c>
      <c r="N83" t="s">
        <v>25</v>
      </c>
      <c r="O83" s="3">
        <v>12.844063202784817</v>
      </c>
      <c r="P83" t="str">
        <f t="shared" si="3"/>
        <v>F</v>
      </c>
      <c r="Q83">
        <f t="shared" si="4"/>
        <v>2020</v>
      </c>
      <c r="R83">
        <f t="shared" si="5"/>
        <v>0</v>
      </c>
    </row>
    <row r="84" spans="1:18" x14ac:dyDescent="0.25">
      <c r="A84" s="1">
        <v>43243.758252579959</v>
      </c>
      <c r="B84" s="2" t="s">
        <v>782</v>
      </c>
      <c r="C84" t="s">
        <v>102</v>
      </c>
      <c r="D84">
        <v>20</v>
      </c>
      <c r="E84">
        <v>144</v>
      </c>
      <c r="F84">
        <f>IF(E84="",_xlfn.XLOOKUP(C84,'Price Averages'!$D$4:$D$103,'Price Averages'!$E$4:$E$103, "FALSE"), E84)</f>
        <v>144</v>
      </c>
      <c r="G84">
        <v>36</v>
      </c>
      <c r="H84">
        <f>IF(G84="", _xlfn.XLOOKUP(C84, 'Cost Averages'!$D$4:$D$103,'Cost Averages'!$E$4:$E$103, "FALSE"),G84)</f>
        <v>36</v>
      </c>
      <c r="L84" s="2" t="s">
        <v>23</v>
      </c>
      <c r="M84" t="s">
        <v>673</v>
      </c>
      <c r="N84" t="s">
        <v>78</v>
      </c>
      <c r="O84" s="3">
        <v>8.1628930629234038</v>
      </c>
      <c r="P84" t="str">
        <f t="shared" si="3"/>
        <v>D</v>
      </c>
      <c r="Q84">
        <f t="shared" si="4"/>
        <v>2018</v>
      </c>
      <c r="R84">
        <f t="shared" si="5"/>
        <v>0</v>
      </c>
    </row>
    <row r="85" spans="1:18" x14ac:dyDescent="0.25">
      <c r="A85" s="1">
        <v>43427.9208377334</v>
      </c>
      <c r="B85" s="2" t="s">
        <v>2151</v>
      </c>
      <c r="C85" t="s">
        <v>102</v>
      </c>
      <c r="D85">
        <v>20</v>
      </c>
      <c r="E85">
        <v>144</v>
      </c>
      <c r="F85">
        <f>IF(E85="",_xlfn.XLOOKUP(C85,'Price Averages'!$D$4:$D$103,'Price Averages'!$E$4:$E$103, "FALSE"), E85)</f>
        <v>144</v>
      </c>
      <c r="G85">
        <v>36</v>
      </c>
      <c r="H85">
        <f>IF(G85="", _xlfn.XLOOKUP(C85, 'Cost Averages'!$D$4:$D$103,'Cost Averages'!$E$4:$E$103, "FALSE"),G85)</f>
        <v>36</v>
      </c>
      <c r="L85" s="2" t="s">
        <v>28</v>
      </c>
      <c r="M85" t="s">
        <v>315</v>
      </c>
      <c r="N85" t="s">
        <v>46</v>
      </c>
      <c r="O85" s="3">
        <v>11.221666113009938</v>
      </c>
      <c r="P85" t="str">
        <f t="shared" si="3"/>
        <v>D</v>
      </c>
      <c r="Q85">
        <f t="shared" si="4"/>
        <v>2018</v>
      </c>
      <c r="R85">
        <f t="shared" si="5"/>
        <v>0</v>
      </c>
    </row>
    <row r="86" spans="1:18" x14ac:dyDescent="0.25">
      <c r="A86" s="1">
        <v>43840.399966317324</v>
      </c>
      <c r="B86" s="2" t="s">
        <v>2933</v>
      </c>
      <c r="C86" t="s">
        <v>102</v>
      </c>
      <c r="D86">
        <v>20</v>
      </c>
      <c r="E86">
        <v>144</v>
      </c>
      <c r="F86">
        <f>IF(E86="",_xlfn.XLOOKUP(C86,'Price Averages'!$D$4:$D$103,'Price Averages'!$E$4:$E$103, "FALSE"), E86)</f>
        <v>144</v>
      </c>
      <c r="G86">
        <v>36</v>
      </c>
      <c r="H86">
        <f>IF(G86="", _xlfn.XLOOKUP(C86, 'Cost Averages'!$D$4:$D$103,'Cost Averages'!$E$4:$E$103, "FALSE"),G86)</f>
        <v>36</v>
      </c>
      <c r="L86" s="2" t="s">
        <v>28</v>
      </c>
      <c r="M86" t="s">
        <v>217</v>
      </c>
      <c r="N86" t="s">
        <v>25</v>
      </c>
      <c r="O86" s="3">
        <v>11.083482342133532</v>
      </c>
      <c r="P86" t="str">
        <f t="shared" si="3"/>
        <v>F</v>
      </c>
      <c r="Q86">
        <f t="shared" si="4"/>
        <v>2020</v>
      </c>
      <c r="R86">
        <f t="shared" si="5"/>
        <v>0</v>
      </c>
    </row>
    <row r="87" spans="1:18" x14ac:dyDescent="0.25">
      <c r="A87" s="1">
        <v>44672.979393098205</v>
      </c>
      <c r="B87" s="2" t="s">
        <v>3072</v>
      </c>
      <c r="C87" t="s">
        <v>102</v>
      </c>
      <c r="D87">
        <v>20</v>
      </c>
      <c r="E87">
        <v>144</v>
      </c>
      <c r="F87">
        <f>IF(E87="",_xlfn.XLOOKUP(C87,'Price Averages'!$D$4:$D$103,'Price Averages'!$E$4:$E$103, "FALSE"), E87)</f>
        <v>144</v>
      </c>
      <c r="G87">
        <v>36</v>
      </c>
      <c r="H87">
        <f>IF(G87="", _xlfn.XLOOKUP(C87, 'Cost Averages'!$D$4:$D$103,'Cost Averages'!$E$4:$E$103, "FALSE"),G87)</f>
        <v>36</v>
      </c>
      <c r="L87" s="2" t="s">
        <v>23</v>
      </c>
      <c r="M87" t="s">
        <v>614</v>
      </c>
      <c r="N87" t="s">
        <v>41</v>
      </c>
      <c r="O87" s="3">
        <v>8.3272837771733244</v>
      </c>
      <c r="P87" t="str">
        <f t="shared" si="3"/>
        <v>H</v>
      </c>
      <c r="Q87">
        <f t="shared" si="4"/>
        <v>2022</v>
      </c>
      <c r="R87">
        <f t="shared" si="5"/>
        <v>0</v>
      </c>
    </row>
    <row r="88" spans="1:18" x14ac:dyDescent="0.25">
      <c r="A88" s="1">
        <v>43383.901694577333</v>
      </c>
      <c r="B88" s="2" t="s">
        <v>2436</v>
      </c>
      <c r="C88" t="s">
        <v>102</v>
      </c>
      <c r="D88" t="s">
        <v>32</v>
      </c>
      <c r="E88">
        <v>144</v>
      </c>
      <c r="F88">
        <f>IF(E88="",_xlfn.XLOOKUP(C88,'Price Averages'!$D$4:$D$103,'Price Averages'!$E$4:$E$103, "FALSE"), E88)</f>
        <v>144</v>
      </c>
      <c r="G88">
        <v>36</v>
      </c>
      <c r="H88">
        <f>IF(G88="", _xlfn.XLOOKUP(C88, 'Cost Averages'!$D$4:$D$103,'Cost Averages'!$E$4:$E$103, "FALSE"),G88)</f>
        <v>36</v>
      </c>
      <c r="L88" s="2" t="s">
        <v>28</v>
      </c>
      <c r="M88" t="s">
        <v>330</v>
      </c>
      <c r="N88" t="s">
        <v>56</v>
      </c>
      <c r="O88" s="3">
        <v>10.132922049221957</v>
      </c>
      <c r="P88" t="str">
        <f t="shared" si="3"/>
        <v>D</v>
      </c>
      <c r="Q88">
        <f t="shared" si="4"/>
        <v>2018</v>
      </c>
      <c r="R88">
        <f t="shared" si="5"/>
        <v>0</v>
      </c>
    </row>
    <row r="89" spans="1:18" x14ac:dyDescent="0.25">
      <c r="A89" s="1">
        <v>43625.285497458382</v>
      </c>
      <c r="B89" s="2" t="s">
        <v>1804</v>
      </c>
      <c r="C89" t="s">
        <v>102</v>
      </c>
      <c r="D89" t="s">
        <v>32</v>
      </c>
      <c r="E89">
        <v>144</v>
      </c>
      <c r="F89">
        <f>IF(E89="",_xlfn.XLOOKUP(C89,'Price Averages'!$D$4:$D$103,'Price Averages'!$E$4:$E$103, "FALSE"), E89)</f>
        <v>144</v>
      </c>
      <c r="G89">
        <v>36</v>
      </c>
      <c r="H89">
        <f>IF(G89="", _xlfn.XLOOKUP(C89, 'Cost Averages'!$D$4:$D$103,'Cost Averages'!$E$4:$E$103, "FALSE"),G89)</f>
        <v>36</v>
      </c>
      <c r="L89" s="2" t="s">
        <v>44</v>
      </c>
      <c r="M89" t="s">
        <v>925</v>
      </c>
      <c r="N89" t="s">
        <v>50</v>
      </c>
      <c r="O89" s="3">
        <v>11.130819205617987</v>
      </c>
      <c r="P89" t="str">
        <f t="shared" si="3"/>
        <v>E</v>
      </c>
      <c r="Q89">
        <f t="shared" si="4"/>
        <v>2019</v>
      </c>
      <c r="R89">
        <f t="shared" si="5"/>
        <v>0</v>
      </c>
    </row>
    <row r="90" spans="1:18" x14ac:dyDescent="0.25">
      <c r="A90" s="1">
        <v>43995</v>
      </c>
      <c r="B90" s="2" t="s">
        <v>3381</v>
      </c>
      <c r="C90" t="s">
        <v>102</v>
      </c>
      <c r="D90" t="s">
        <v>32</v>
      </c>
      <c r="E90">
        <v>144</v>
      </c>
      <c r="F90">
        <f>IF(E90="",_xlfn.XLOOKUP(C90,'Price Averages'!$D$4:$D$103,'Price Averages'!$E$4:$E$103, "FALSE"), E90)</f>
        <v>144</v>
      </c>
      <c r="G90">
        <v>36</v>
      </c>
      <c r="H90">
        <f>IF(G90="", _xlfn.XLOOKUP(C90, 'Cost Averages'!$D$4:$D$103,'Cost Averages'!$E$4:$E$103, "FALSE"),G90)</f>
        <v>36</v>
      </c>
      <c r="L90" s="2" t="s">
        <v>23</v>
      </c>
      <c r="M90" t="s">
        <v>413</v>
      </c>
      <c r="N90" t="s">
        <v>46</v>
      </c>
      <c r="O90" s="3">
        <v>10.96230865592911</v>
      </c>
      <c r="P90" t="str">
        <f t="shared" si="3"/>
        <v>F</v>
      </c>
      <c r="Q90">
        <f t="shared" si="4"/>
        <v>2020</v>
      </c>
      <c r="R90">
        <f t="shared" si="5"/>
        <v>0</v>
      </c>
    </row>
    <row r="91" spans="1:18" x14ac:dyDescent="0.25">
      <c r="A91" s="1">
        <v>44400</v>
      </c>
      <c r="B91" s="2" t="s">
        <v>3035</v>
      </c>
      <c r="C91" t="s">
        <v>102</v>
      </c>
      <c r="D91" t="s">
        <v>32</v>
      </c>
      <c r="E91">
        <v>144</v>
      </c>
      <c r="F91">
        <f>IF(E91="",_xlfn.XLOOKUP(C91,'Price Averages'!$D$4:$D$103,'Price Averages'!$E$4:$E$103, "FALSE"), E91)</f>
        <v>144</v>
      </c>
      <c r="G91">
        <v>36</v>
      </c>
      <c r="H91">
        <f>IF(G91="", _xlfn.XLOOKUP(C91, 'Cost Averages'!$D$4:$D$103,'Cost Averages'!$E$4:$E$103, "FALSE"),G91)</f>
        <v>36</v>
      </c>
      <c r="L91" s="2" t="s">
        <v>28</v>
      </c>
      <c r="M91" t="s">
        <v>454</v>
      </c>
      <c r="N91" t="s">
        <v>78</v>
      </c>
      <c r="O91" s="3">
        <v>12.732640267350657</v>
      </c>
      <c r="P91" t="str">
        <f t="shared" si="3"/>
        <v>G</v>
      </c>
      <c r="Q91">
        <f t="shared" si="4"/>
        <v>2021</v>
      </c>
      <c r="R91">
        <f t="shared" si="5"/>
        <v>0</v>
      </c>
    </row>
    <row r="92" spans="1:18" x14ac:dyDescent="0.25">
      <c r="A92" s="1">
        <v>44178.619810017495</v>
      </c>
      <c r="B92" s="2" t="s">
        <v>2684</v>
      </c>
      <c r="C92" t="s">
        <v>125</v>
      </c>
      <c r="D92">
        <v>1</v>
      </c>
      <c r="E92">
        <v>189</v>
      </c>
      <c r="F92">
        <f>IF(E92="",_xlfn.XLOOKUP(C92,'Price Averages'!$D$4:$D$103,'Price Averages'!$E$4:$E$103, "FALSE"), E92)</f>
        <v>189</v>
      </c>
      <c r="G92">
        <v>63</v>
      </c>
      <c r="H92">
        <f>IF(G92="", _xlfn.XLOOKUP(C92, 'Cost Averages'!$D$4:$D$103,'Cost Averages'!$E$4:$E$103, "FALSE"),G92)</f>
        <v>63</v>
      </c>
      <c r="L92" s="2" t="s">
        <v>44</v>
      </c>
      <c r="M92" t="s">
        <v>436</v>
      </c>
      <c r="N92" t="s">
        <v>34</v>
      </c>
      <c r="O92" s="3">
        <v>15.861056998489449</v>
      </c>
      <c r="P92" t="str">
        <f t="shared" si="3"/>
        <v>F</v>
      </c>
      <c r="Q92">
        <f t="shared" si="4"/>
        <v>2020</v>
      </c>
      <c r="R92">
        <f t="shared" si="5"/>
        <v>0</v>
      </c>
    </row>
    <row r="93" spans="1:18" x14ac:dyDescent="0.25">
      <c r="A93" s="1">
        <v>43941.78171695707</v>
      </c>
      <c r="B93" s="2" t="s">
        <v>3115</v>
      </c>
      <c r="C93" t="s">
        <v>125</v>
      </c>
      <c r="D93">
        <v>2</v>
      </c>
      <c r="E93">
        <v>189</v>
      </c>
      <c r="F93">
        <f>IF(E93="",_xlfn.XLOOKUP(C93,'Price Averages'!$D$4:$D$103,'Price Averages'!$E$4:$E$103, "FALSE"), E93)</f>
        <v>189</v>
      </c>
      <c r="G93">
        <v>63</v>
      </c>
      <c r="H93">
        <f>IF(G93="", _xlfn.XLOOKUP(C93, 'Cost Averages'!$D$4:$D$103,'Cost Averages'!$E$4:$E$103, "FALSE"),G93)</f>
        <v>63</v>
      </c>
      <c r="L93" s="2" t="s">
        <v>28</v>
      </c>
      <c r="M93" t="s">
        <v>313</v>
      </c>
      <c r="N93" t="s">
        <v>34</v>
      </c>
      <c r="O93" s="3">
        <v>7.7337149713827413</v>
      </c>
      <c r="P93" t="str">
        <f t="shared" si="3"/>
        <v>F</v>
      </c>
      <c r="Q93">
        <f t="shared" si="4"/>
        <v>2020</v>
      </c>
      <c r="R93">
        <f t="shared" si="5"/>
        <v>0</v>
      </c>
    </row>
    <row r="94" spans="1:18" x14ac:dyDescent="0.25">
      <c r="A94" s="1">
        <v>43917</v>
      </c>
      <c r="B94" s="2" t="s">
        <v>1054</v>
      </c>
      <c r="C94" t="s">
        <v>125</v>
      </c>
      <c r="D94">
        <v>2</v>
      </c>
      <c r="E94">
        <v>189</v>
      </c>
      <c r="F94">
        <f>IF(E94="",_xlfn.XLOOKUP(C94,'Price Averages'!$D$4:$D$103,'Price Averages'!$E$4:$E$103, "FALSE"), E94)</f>
        <v>189</v>
      </c>
      <c r="G94">
        <v>63</v>
      </c>
      <c r="H94">
        <f>IF(G94="", _xlfn.XLOOKUP(C94, 'Cost Averages'!$D$4:$D$103,'Cost Averages'!$E$4:$E$103, "FALSE"),G94)</f>
        <v>63</v>
      </c>
      <c r="L94" s="2" t="s">
        <v>28</v>
      </c>
      <c r="M94" t="s">
        <v>534</v>
      </c>
      <c r="N94" t="s">
        <v>50</v>
      </c>
      <c r="O94" s="3">
        <v>13.929237493388955</v>
      </c>
      <c r="P94" t="str">
        <f t="shared" si="3"/>
        <v>F</v>
      </c>
      <c r="Q94">
        <f t="shared" si="4"/>
        <v>2020</v>
      </c>
      <c r="R94">
        <f t="shared" si="5"/>
        <v>0</v>
      </c>
    </row>
    <row r="95" spans="1:18" x14ac:dyDescent="0.25">
      <c r="A95" s="1">
        <v>43990</v>
      </c>
      <c r="B95" s="2" t="s">
        <v>3377</v>
      </c>
      <c r="C95" t="s">
        <v>125</v>
      </c>
      <c r="D95">
        <v>2</v>
      </c>
      <c r="E95">
        <v>189</v>
      </c>
      <c r="F95">
        <f>IF(E95="",_xlfn.XLOOKUP(C95,'Price Averages'!$D$4:$D$103,'Price Averages'!$E$4:$E$103, "FALSE"), E95)</f>
        <v>189</v>
      </c>
      <c r="G95">
        <v>63</v>
      </c>
      <c r="H95">
        <f>IF(G95="", _xlfn.XLOOKUP(C95, 'Cost Averages'!$D$4:$D$103,'Cost Averages'!$E$4:$E$103, "FALSE"),G95)</f>
        <v>63</v>
      </c>
      <c r="L95" s="2" t="s">
        <v>44</v>
      </c>
      <c r="M95" t="s">
        <v>74</v>
      </c>
      <c r="N95" t="s">
        <v>50</v>
      </c>
      <c r="O95" s="3">
        <v>13.45980057156361</v>
      </c>
      <c r="P95" t="str">
        <f t="shared" si="3"/>
        <v>F</v>
      </c>
      <c r="Q95">
        <f t="shared" si="4"/>
        <v>2020</v>
      </c>
      <c r="R95">
        <f t="shared" si="5"/>
        <v>0</v>
      </c>
    </row>
    <row r="96" spans="1:18" x14ac:dyDescent="0.25">
      <c r="A96" s="1">
        <v>44342.186251045423</v>
      </c>
      <c r="B96" s="2" t="s">
        <v>2389</v>
      </c>
      <c r="C96" t="s">
        <v>125</v>
      </c>
      <c r="D96">
        <v>2</v>
      </c>
      <c r="E96" t="s">
        <v>32</v>
      </c>
      <c r="F96">
        <f>IF(E96="",_xlfn.XLOOKUP(C96,'Price Averages'!$D$4:$D$103,'Price Averages'!$E$4:$E$103, "FALSE"), E96)</f>
        <v>189</v>
      </c>
      <c r="G96">
        <v>63</v>
      </c>
      <c r="H96">
        <f>IF(G96="", _xlfn.XLOOKUP(C96, 'Cost Averages'!$D$4:$D$103,'Cost Averages'!$E$4:$E$103, "FALSE"),G96)</f>
        <v>63</v>
      </c>
      <c r="L96" s="2" t="s">
        <v>28</v>
      </c>
      <c r="M96" t="s">
        <v>189</v>
      </c>
      <c r="N96" t="s">
        <v>41</v>
      </c>
      <c r="O96" s="3">
        <v>13.288482149665386</v>
      </c>
      <c r="P96" t="str">
        <f t="shared" si="3"/>
        <v>G</v>
      </c>
      <c r="Q96">
        <f t="shared" si="4"/>
        <v>2021</v>
      </c>
      <c r="R96">
        <f t="shared" si="5"/>
        <v>0</v>
      </c>
    </row>
    <row r="97" spans="1:18" x14ac:dyDescent="0.25">
      <c r="A97" s="1">
        <v>44319</v>
      </c>
      <c r="B97" s="2" t="s">
        <v>3652</v>
      </c>
      <c r="C97" t="s">
        <v>125</v>
      </c>
      <c r="D97">
        <v>3</v>
      </c>
      <c r="E97" t="s">
        <v>32</v>
      </c>
      <c r="F97">
        <f>IF(E97="",_xlfn.XLOOKUP(C97,'Price Averages'!$D$4:$D$103,'Price Averages'!$E$4:$E$103, "FALSE"), E97)</f>
        <v>189</v>
      </c>
      <c r="G97">
        <v>63</v>
      </c>
      <c r="H97">
        <f>IF(G97="", _xlfn.XLOOKUP(C97, 'Cost Averages'!$D$4:$D$103,'Cost Averages'!$E$4:$E$103, "FALSE"),G97)</f>
        <v>63</v>
      </c>
      <c r="L97" s="2" t="s">
        <v>44</v>
      </c>
      <c r="M97" t="s">
        <v>1335</v>
      </c>
      <c r="N97" t="s">
        <v>41</v>
      </c>
      <c r="O97" s="3">
        <v>9.1264071155960682</v>
      </c>
      <c r="P97" t="str">
        <f t="shared" si="3"/>
        <v>G</v>
      </c>
      <c r="Q97">
        <f t="shared" si="4"/>
        <v>2021</v>
      </c>
      <c r="R97">
        <f t="shared" si="5"/>
        <v>0</v>
      </c>
    </row>
    <row r="98" spans="1:18" x14ac:dyDescent="0.25">
      <c r="A98" s="1">
        <v>44050.550545899503</v>
      </c>
      <c r="B98" s="2" t="s">
        <v>2173</v>
      </c>
      <c r="C98" t="s">
        <v>125</v>
      </c>
      <c r="D98">
        <v>4</v>
      </c>
      <c r="E98">
        <v>189</v>
      </c>
      <c r="F98">
        <f>IF(E98="",_xlfn.XLOOKUP(C98,'Price Averages'!$D$4:$D$103,'Price Averages'!$E$4:$E$103, "FALSE"), E98)</f>
        <v>189</v>
      </c>
      <c r="G98">
        <v>63</v>
      </c>
      <c r="H98">
        <f>IF(G98="", _xlfn.XLOOKUP(C98, 'Cost Averages'!$D$4:$D$103,'Cost Averages'!$E$4:$E$103, "FALSE"),G98)</f>
        <v>63</v>
      </c>
      <c r="L98" s="2" t="s">
        <v>28</v>
      </c>
      <c r="M98" t="s">
        <v>681</v>
      </c>
      <c r="N98" t="s">
        <v>50</v>
      </c>
      <c r="O98" s="3">
        <v>13.486912834801583</v>
      </c>
      <c r="P98" t="str">
        <f t="shared" si="3"/>
        <v>F</v>
      </c>
      <c r="Q98">
        <f t="shared" si="4"/>
        <v>2020</v>
      </c>
      <c r="R98">
        <f t="shared" si="5"/>
        <v>0</v>
      </c>
    </row>
    <row r="99" spans="1:18" x14ac:dyDescent="0.25">
      <c r="A99" s="1">
        <v>43801</v>
      </c>
      <c r="B99" s="2" t="s">
        <v>3217</v>
      </c>
      <c r="C99" t="s">
        <v>125</v>
      </c>
      <c r="D99">
        <v>5</v>
      </c>
      <c r="E99" t="s">
        <v>32</v>
      </c>
      <c r="F99">
        <f>IF(E99="",_xlfn.XLOOKUP(C99,'Price Averages'!$D$4:$D$103,'Price Averages'!$E$4:$E$103, "FALSE"), E99)</f>
        <v>189</v>
      </c>
      <c r="G99">
        <v>63</v>
      </c>
      <c r="H99">
        <f>IF(G99="", _xlfn.XLOOKUP(C99, 'Cost Averages'!$D$4:$D$103,'Cost Averages'!$E$4:$E$103, "FALSE"),G99)</f>
        <v>63</v>
      </c>
      <c r="L99" s="2" t="s">
        <v>28</v>
      </c>
      <c r="M99" t="s">
        <v>614</v>
      </c>
      <c r="N99" t="s">
        <v>41</v>
      </c>
      <c r="O99" s="3">
        <v>8.3272837771733244</v>
      </c>
      <c r="P99" t="str">
        <f t="shared" si="3"/>
        <v>E</v>
      </c>
      <c r="Q99">
        <f t="shared" si="4"/>
        <v>2019</v>
      </c>
      <c r="R99">
        <f t="shared" si="5"/>
        <v>0</v>
      </c>
    </row>
    <row r="100" spans="1:18" x14ac:dyDescent="0.25">
      <c r="A100" s="1">
        <v>44176.729611685711</v>
      </c>
      <c r="B100" s="2" t="s">
        <v>472</v>
      </c>
      <c r="C100" t="s">
        <v>125</v>
      </c>
      <c r="D100">
        <v>5</v>
      </c>
      <c r="E100">
        <v>189</v>
      </c>
      <c r="F100">
        <f>IF(E100="",_xlfn.XLOOKUP(C100,'Price Averages'!$D$4:$D$103,'Price Averages'!$E$4:$E$103, "FALSE"), E100)</f>
        <v>189</v>
      </c>
      <c r="G100">
        <v>63</v>
      </c>
      <c r="H100">
        <f>IF(G100="", _xlfn.XLOOKUP(C100, 'Cost Averages'!$D$4:$D$103,'Cost Averages'!$E$4:$E$103, "FALSE"),G100)</f>
        <v>63</v>
      </c>
      <c r="L100" s="2" t="s">
        <v>44</v>
      </c>
      <c r="M100" t="s">
        <v>197</v>
      </c>
      <c r="N100" t="s">
        <v>25</v>
      </c>
      <c r="O100" s="3">
        <v>12.007834550770397</v>
      </c>
      <c r="P100" t="str">
        <f t="shared" si="3"/>
        <v>F</v>
      </c>
      <c r="Q100">
        <f t="shared" si="4"/>
        <v>2020</v>
      </c>
      <c r="R100">
        <f t="shared" si="5"/>
        <v>0</v>
      </c>
    </row>
    <row r="101" spans="1:18" x14ac:dyDescent="0.25">
      <c r="A101" s="1">
        <v>44037.318699388117</v>
      </c>
      <c r="B101" s="2" t="s">
        <v>1868</v>
      </c>
      <c r="C101" t="s">
        <v>125</v>
      </c>
      <c r="D101">
        <v>5</v>
      </c>
      <c r="E101" t="s">
        <v>32</v>
      </c>
      <c r="F101">
        <f>IF(E101="",_xlfn.XLOOKUP(C101,'Price Averages'!$D$4:$D$103,'Price Averages'!$E$4:$E$103, "FALSE"), E101)</f>
        <v>189</v>
      </c>
      <c r="G101">
        <v>63</v>
      </c>
      <c r="H101">
        <f>IF(G101="", _xlfn.XLOOKUP(C101, 'Cost Averages'!$D$4:$D$103,'Cost Averages'!$E$4:$E$103, "FALSE"),G101)</f>
        <v>63</v>
      </c>
      <c r="L101" s="2" t="s">
        <v>23</v>
      </c>
      <c r="M101" t="s">
        <v>424</v>
      </c>
      <c r="N101" t="s">
        <v>41</v>
      </c>
      <c r="O101" s="3">
        <v>13.857835104514242</v>
      </c>
      <c r="P101" t="str">
        <f t="shared" si="3"/>
        <v>F</v>
      </c>
      <c r="Q101">
        <f t="shared" si="4"/>
        <v>2020</v>
      </c>
      <c r="R101">
        <f t="shared" si="5"/>
        <v>0</v>
      </c>
    </row>
    <row r="102" spans="1:18" x14ac:dyDescent="0.25">
      <c r="A102" s="1">
        <v>44442.064359762095</v>
      </c>
      <c r="B102" s="2" t="s">
        <v>1692</v>
      </c>
      <c r="C102" t="s">
        <v>125</v>
      </c>
      <c r="D102">
        <v>5</v>
      </c>
      <c r="E102">
        <v>189</v>
      </c>
      <c r="F102">
        <f>IF(E102="",_xlfn.XLOOKUP(C102,'Price Averages'!$D$4:$D$103,'Price Averages'!$E$4:$E$103, "FALSE"), E102)</f>
        <v>189</v>
      </c>
      <c r="G102">
        <v>63</v>
      </c>
      <c r="H102">
        <f>IF(G102="", _xlfn.XLOOKUP(C102, 'Cost Averages'!$D$4:$D$103,'Cost Averages'!$E$4:$E$103, "FALSE"),G102)</f>
        <v>63</v>
      </c>
      <c r="L102" s="2" t="s">
        <v>28</v>
      </c>
      <c r="M102" t="s">
        <v>932</v>
      </c>
      <c r="N102" t="s">
        <v>78</v>
      </c>
      <c r="O102" s="3">
        <v>9.2053706474810433</v>
      </c>
      <c r="P102" t="str">
        <f t="shared" si="3"/>
        <v>G</v>
      </c>
      <c r="Q102">
        <f t="shared" si="4"/>
        <v>2021</v>
      </c>
      <c r="R102">
        <f t="shared" si="5"/>
        <v>0</v>
      </c>
    </row>
    <row r="103" spans="1:18" x14ac:dyDescent="0.25">
      <c r="A103" s="1">
        <v>43752.776701502924</v>
      </c>
      <c r="B103" s="2" t="s">
        <v>1847</v>
      </c>
      <c r="C103" t="s">
        <v>125</v>
      </c>
      <c r="D103">
        <v>6</v>
      </c>
      <c r="E103" t="s">
        <v>32</v>
      </c>
      <c r="F103">
        <f>IF(E103="",_xlfn.XLOOKUP(C103,'Price Averages'!$D$4:$D$103,'Price Averages'!$E$4:$E$103, "FALSE"), E103)</f>
        <v>189</v>
      </c>
      <c r="G103" t="s">
        <v>32</v>
      </c>
      <c r="H103">
        <f>IF(G103="", _xlfn.XLOOKUP(C103, 'Cost Averages'!$D$4:$D$103,'Cost Averages'!$E$4:$E$103, "FALSE"),G103)</f>
        <v>63</v>
      </c>
      <c r="L103" s="2" t="s">
        <v>28</v>
      </c>
      <c r="M103" t="s">
        <v>637</v>
      </c>
      <c r="N103" t="s">
        <v>78</v>
      </c>
      <c r="O103" s="3">
        <v>9.879282537628514</v>
      </c>
      <c r="P103" t="str">
        <f t="shared" si="3"/>
        <v>E</v>
      </c>
      <c r="Q103">
        <f t="shared" si="4"/>
        <v>2019</v>
      </c>
      <c r="R103">
        <f t="shared" si="5"/>
        <v>0</v>
      </c>
    </row>
    <row r="104" spans="1:18" x14ac:dyDescent="0.25">
      <c r="A104" s="1">
        <v>44112.344494500496</v>
      </c>
      <c r="B104" s="2" t="s">
        <v>606</v>
      </c>
      <c r="C104" t="s">
        <v>125</v>
      </c>
      <c r="D104">
        <v>6</v>
      </c>
      <c r="E104">
        <v>189</v>
      </c>
      <c r="F104">
        <f>IF(E104="",_xlfn.XLOOKUP(C104,'Price Averages'!$D$4:$D$103,'Price Averages'!$E$4:$E$103, "FALSE"), E104)</f>
        <v>189</v>
      </c>
      <c r="G104">
        <v>63</v>
      </c>
      <c r="H104">
        <f>IF(G104="", _xlfn.XLOOKUP(C104, 'Cost Averages'!$D$4:$D$103,'Cost Averages'!$E$4:$E$103, "FALSE"),G104)</f>
        <v>63</v>
      </c>
      <c r="L104" s="2" t="s">
        <v>28</v>
      </c>
      <c r="M104" t="s">
        <v>313</v>
      </c>
      <c r="N104" t="s">
        <v>34</v>
      </c>
      <c r="O104" s="3">
        <v>7.7337149713827413</v>
      </c>
      <c r="P104" t="str">
        <f t="shared" si="3"/>
        <v>F</v>
      </c>
      <c r="Q104">
        <f t="shared" si="4"/>
        <v>2020</v>
      </c>
      <c r="R104">
        <f t="shared" si="5"/>
        <v>0</v>
      </c>
    </row>
    <row r="105" spans="1:18" x14ac:dyDescent="0.25">
      <c r="A105" s="1">
        <v>43704.678963489612</v>
      </c>
      <c r="B105" s="2" t="s">
        <v>124</v>
      </c>
      <c r="C105" t="s">
        <v>125</v>
      </c>
      <c r="D105">
        <v>7</v>
      </c>
      <c r="E105">
        <v>189</v>
      </c>
      <c r="F105">
        <f>IF(E105="",_xlfn.XLOOKUP(C105,'Price Averages'!$D$4:$D$103,'Price Averages'!$E$4:$E$103, "FALSE"), E105)</f>
        <v>189</v>
      </c>
      <c r="G105">
        <v>63</v>
      </c>
      <c r="H105">
        <f>IF(G105="", _xlfn.XLOOKUP(C105, 'Cost Averages'!$D$4:$D$103,'Cost Averages'!$E$4:$E$103, "FALSE"),G105)</f>
        <v>63</v>
      </c>
      <c r="L105" s="2" t="s">
        <v>23</v>
      </c>
      <c r="M105" t="s">
        <v>126</v>
      </c>
      <c r="N105" t="s">
        <v>25</v>
      </c>
      <c r="O105" s="3">
        <v>9.4200113153305907</v>
      </c>
      <c r="P105" t="str">
        <f t="shared" si="3"/>
        <v>E</v>
      </c>
      <c r="Q105">
        <f t="shared" si="4"/>
        <v>2019</v>
      </c>
      <c r="R105">
        <f t="shared" si="5"/>
        <v>0</v>
      </c>
    </row>
    <row r="106" spans="1:18" x14ac:dyDescent="0.25">
      <c r="A106" s="1">
        <v>43586.54199819643</v>
      </c>
      <c r="B106" s="2" t="s">
        <v>2104</v>
      </c>
      <c r="C106" t="s">
        <v>125</v>
      </c>
      <c r="D106">
        <v>8</v>
      </c>
      <c r="E106">
        <v>189</v>
      </c>
      <c r="F106">
        <f>IF(E106="",_xlfn.XLOOKUP(C106,'Price Averages'!$D$4:$D$103,'Price Averages'!$E$4:$E$103, "FALSE"), E106)</f>
        <v>189</v>
      </c>
      <c r="G106" t="s">
        <v>32</v>
      </c>
      <c r="H106">
        <f>IF(G106="", _xlfn.XLOOKUP(C106, 'Cost Averages'!$D$4:$D$103,'Cost Averages'!$E$4:$E$103, "FALSE"),G106)</f>
        <v>63</v>
      </c>
      <c r="L106" s="2" t="s">
        <v>28</v>
      </c>
      <c r="M106" t="s">
        <v>787</v>
      </c>
      <c r="N106" t="s">
        <v>41</v>
      </c>
      <c r="O106" s="3">
        <v>11.661237375491201</v>
      </c>
      <c r="P106" t="str">
        <f t="shared" si="3"/>
        <v>E</v>
      </c>
      <c r="Q106">
        <f t="shared" si="4"/>
        <v>2019</v>
      </c>
      <c r="R106">
        <f t="shared" si="5"/>
        <v>0</v>
      </c>
    </row>
    <row r="107" spans="1:18" x14ac:dyDescent="0.25">
      <c r="A107" s="1">
        <v>43578.794779018637</v>
      </c>
      <c r="B107" s="2" t="s">
        <v>2224</v>
      </c>
      <c r="C107" t="s">
        <v>125</v>
      </c>
      <c r="D107">
        <v>8</v>
      </c>
      <c r="E107">
        <v>189</v>
      </c>
      <c r="F107">
        <f>IF(E107="",_xlfn.XLOOKUP(C107,'Price Averages'!$D$4:$D$103,'Price Averages'!$E$4:$E$103, "FALSE"), E107)</f>
        <v>189</v>
      </c>
      <c r="G107">
        <v>63</v>
      </c>
      <c r="H107">
        <f>IF(G107="", _xlfn.XLOOKUP(C107, 'Cost Averages'!$D$4:$D$103,'Cost Averages'!$E$4:$E$103, "FALSE"),G107)</f>
        <v>63</v>
      </c>
      <c r="L107" s="2" t="s">
        <v>44</v>
      </c>
      <c r="M107" t="s">
        <v>230</v>
      </c>
      <c r="N107" t="s">
        <v>78</v>
      </c>
      <c r="O107" s="3">
        <v>14.593670394271927</v>
      </c>
      <c r="P107" t="str">
        <f t="shared" si="3"/>
        <v>E</v>
      </c>
      <c r="Q107">
        <f t="shared" si="4"/>
        <v>2019</v>
      </c>
      <c r="R107">
        <f t="shared" si="5"/>
        <v>0</v>
      </c>
    </row>
    <row r="108" spans="1:18" x14ac:dyDescent="0.25">
      <c r="A108" s="1">
        <v>43847.509020729827</v>
      </c>
      <c r="B108" s="2" t="s">
        <v>1705</v>
      </c>
      <c r="C108" t="s">
        <v>125</v>
      </c>
      <c r="D108">
        <v>8</v>
      </c>
      <c r="E108">
        <v>189</v>
      </c>
      <c r="F108">
        <f>IF(E108="",_xlfn.XLOOKUP(C108,'Price Averages'!$D$4:$D$103,'Price Averages'!$E$4:$E$103, "FALSE"), E108)</f>
        <v>189</v>
      </c>
      <c r="G108">
        <v>63</v>
      </c>
      <c r="H108">
        <f>IF(G108="", _xlfn.XLOOKUP(C108, 'Cost Averages'!$D$4:$D$103,'Cost Averages'!$E$4:$E$103, "FALSE"),G108)</f>
        <v>63</v>
      </c>
      <c r="L108" s="2" t="s">
        <v>28</v>
      </c>
      <c r="M108" t="s">
        <v>798</v>
      </c>
      <c r="N108" t="s">
        <v>78</v>
      </c>
      <c r="O108" s="3">
        <v>11.927799225928501</v>
      </c>
      <c r="P108" t="str">
        <f t="shared" si="3"/>
        <v>F</v>
      </c>
      <c r="Q108">
        <f t="shared" si="4"/>
        <v>2020</v>
      </c>
      <c r="R108">
        <f t="shared" si="5"/>
        <v>0</v>
      </c>
    </row>
    <row r="109" spans="1:18" x14ac:dyDescent="0.25">
      <c r="A109" s="1">
        <v>44103.535244311563</v>
      </c>
      <c r="B109" s="2" t="s">
        <v>2774</v>
      </c>
      <c r="C109" t="s">
        <v>125</v>
      </c>
      <c r="D109">
        <v>8</v>
      </c>
      <c r="E109" t="s">
        <v>32</v>
      </c>
      <c r="F109">
        <f>IF(E109="",_xlfn.XLOOKUP(C109,'Price Averages'!$D$4:$D$103,'Price Averages'!$E$4:$E$103, "FALSE"), E109)</f>
        <v>189</v>
      </c>
      <c r="G109">
        <v>63</v>
      </c>
      <c r="H109">
        <f>IF(G109="", _xlfn.XLOOKUP(C109, 'Cost Averages'!$D$4:$D$103,'Cost Averages'!$E$4:$E$103, "FALSE"),G109)</f>
        <v>63</v>
      </c>
      <c r="L109" s="2" t="s">
        <v>28</v>
      </c>
      <c r="M109" t="s">
        <v>370</v>
      </c>
      <c r="N109" t="s">
        <v>46</v>
      </c>
      <c r="O109" s="3">
        <v>14.423322704129969</v>
      </c>
      <c r="P109" t="str">
        <f t="shared" si="3"/>
        <v>F</v>
      </c>
      <c r="Q109">
        <f t="shared" si="4"/>
        <v>2020</v>
      </c>
      <c r="R109">
        <f t="shared" si="5"/>
        <v>0</v>
      </c>
    </row>
    <row r="110" spans="1:18" x14ac:dyDescent="0.25">
      <c r="A110" s="1">
        <v>43334.930608271919</v>
      </c>
      <c r="B110" s="2" t="s">
        <v>1026</v>
      </c>
      <c r="C110" t="s">
        <v>125</v>
      </c>
      <c r="D110">
        <v>9</v>
      </c>
      <c r="E110">
        <v>189</v>
      </c>
      <c r="F110">
        <f>IF(E110="",_xlfn.XLOOKUP(C110,'Price Averages'!$D$4:$D$103,'Price Averages'!$E$4:$E$103, "FALSE"), E110)</f>
        <v>189</v>
      </c>
      <c r="G110">
        <v>63</v>
      </c>
      <c r="H110">
        <f>IF(G110="", _xlfn.XLOOKUP(C110, 'Cost Averages'!$D$4:$D$103,'Cost Averages'!$E$4:$E$103, "FALSE"),G110)</f>
        <v>63</v>
      </c>
      <c r="L110" s="2" t="s">
        <v>28</v>
      </c>
      <c r="M110" t="s">
        <v>673</v>
      </c>
      <c r="N110" t="s">
        <v>78</v>
      </c>
      <c r="O110" s="3">
        <v>8.1628930629234038</v>
      </c>
      <c r="P110" t="str">
        <f t="shared" si="3"/>
        <v>D</v>
      </c>
      <c r="Q110">
        <f t="shared" si="4"/>
        <v>2018</v>
      </c>
      <c r="R110">
        <f t="shared" si="5"/>
        <v>0</v>
      </c>
    </row>
    <row r="111" spans="1:18" x14ac:dyDescent="0.25">
      <c r="A111" s="1">
        <v>43297.693697671304</v>
      </c>
      <c r="B111" s="2" t="s">
        <v>2312</v>
      </c>
      <c r="C111" t="s">
        <v>125</v>
      </c>
      <c r="D111">
        <v>9</v>
      </c>
      <c r="E111">
        <v>189</v>
      </c>
      <c r="F111">
        <f>IF(E111="",_xlfn.XLOOKUP(C111,'Price Averages'!$D$4:$D$103,'Price Averages'!$E$4:$E$103, "FALSE"), E111)</f>
        <v>189</v>
      </c>
      <c r="G111">
        <v>63</v>
      </c>
      <c r="H111">
        <f>IF(G111="", _xlfn.XLOOKUP(C111, 'Cost Averages'!$D$4:$D$103,'Cost Averages'!$E$4:$E$103, "FALSE"),G111)</f>
        <v>63</v>
      </c>
      <c r="L111" s="2" t="s">
        <v>44</v>
      </c>
      <c r="M111" t="s">
        <v>1057</v>
      </c>
      <c r="N111" t="s">
        <v>46</v>
      </c>
      <c r="O111" s="3">
        <v>13.00553764131261</v>
      </c>
      <c r="P111" t="str">
        <f t="shared" si="3"/>
        <v>D</v>
      </c>
      <c r="Q111">
        <f t="shared" si="4"/>
        <v>2018</v>
      </c>
      <c r="R111">
        <f t="shared" si="5"/>
        <v>0</v>
      </c>
    </row>
    <row r="112" spans="1:18" x14ac:dyDescent="0.25">
      <c r="A112" s="1">
        <v>43770.634788719879</v>
      </c>
      <c r="B112" s="2" t="s">
        <v>2638</v>
      </c>
      <c r="C112" t="s">
        <v>125</v>
      </c>
      <c r="D112">
        <v>9</v>
      </c>
      <c r="E112" t="s">
        <v>32</v>
      </c>
      <c r="F112">
        <f>IF(E112="",_xlfn.XLOOKUP(C112,'Price Averages'!$D$4:$D$103,'Price Averages'!$E$4:$E$103, "FALSE"), E112)</f>
        <v>189</v>
      </c>
      <c r="G112" t="s">
        <v>32</v>
      </c>
      <c r="H112">
        <f>IF(G112="", _xlfn.XLOOKUP(C112, 'Cost Averages'!$D$4:$D$103,'Cost Averages'!$E$4:$E$103, "FALSE"),G112)</f>
        <v>63</v>
      </c>
      <c r="L112" s="2" t="s">
        <v>28</v>
      </c>
      <c r="M112" t="s">
        <v>1426</v>
      </c>
      <c r="N112" t="s">
        <v>78</v>
      </c>
      <c r="O112" s="3">
        <v>10.826646539963521</v>
      </c>
      <c r="P112" t="str">
        <f t="shared" si="3"/>
        <v>E</v>
      </c>
      <c r="Q112">
        <f t="shared" si="4"/>
        <v>2019</v>
      </c>
      <c r="R112">
        <f t="shared" si="5"/>
        <v>0</v>
      </c>
    </row>
    <row r="113" spans="1:18" x14ac:dyDescent="0.25">
      <c r="A113" s="1">
        <v>43186.751327006044</v>
      </c>
      <c r="B113" s="2" t="s">
        <v>1653</v>
      </c>
      <c r="C113" t="s">
        <v>125</v>
      </c>
      <c r="D113">
        <v>10</v>
      </c>
      <c r="E113">
        <v>189</v>
      </c>
      <c r="F113">
        <f>IF(E113="",_xlfn.XLOOKUP(C113,'Price Averages'!$D$4:$D$103,'Price Averages'!$E$4:$E$103, "FALSE"), E113)</f>
        <v>189</v>
      </c>
      <c r="G113" t="s">
        <v>32</v>
      </c>
      <c r="H113">
        <f>IF(G113="", _xlfn.XLOOKUP(C113, 'Cost Averages'!$D$4:$D$103,'Cost Averages'!$E$4:$E$103, "FALSE"),G113)</f>
        <v>63</v>
      </c>
      <c r="L113" s="2" t="s">
        <v>44</v>
      </c>
      <c r="M113" t="s">
        <v>630</v>
      </c>
      <c r="N113" t="s">
        <v>25</v>
      </c>
      <c r="O113" s="3">
        <v>12.131375018945562</v>
      </c>
      <c r="P113" t="str">
        <f t="shared" si="3"/>
        <v>D</v>
      </c>
      <c r="Q113">
        <f t="shared" si="4"/>
        <v>2018</v>
      </c>
      <c r="R113">
        <f t="shared" si="5"/>
        <v>0</v>
      </c>
    </row>
    <row r="114" spans="1:18" x14ac:dyDescent="0.25">
      <c r="A114" s="1">
        <v>44201.005938374183</v>
      </c>
      <c r="B114" s="2" t="s">
        <v>722</v>
      </c>
      <c r="C114" t="s">
        <v>125</v>
      </c>
      <c r="D114">
        <v>10</v>
      </c>
      <c r="E114">
        <v>189</v>
      </c>
      <c r="F114">
        <f>IF(E114="",_xlfn.XLOOKUP(C114,'Price Averages'!$D$4:$D$103,'Price Averages'!$E$4:$E$103, "FALSE"), E114)</f>
        <v>189</v>
      </c>
      <c r="G114">
        <v>63</v>
      </c>
      <c r="H114">
        <f>IF(G114="", _xlfn.XLOOKUP(C114, 'Cost Averages'!$D$4:$D$103,'Cost Averages'!$E$4:$E$103, "FALSE"),G114)</f>
        <v>63</v>
      </c>
      <c r="L114" s="2" t="s">
        <v>23</v>
      </c>
      <c r="M114" t="s">
        <v>98</v>
      </c>
      <c r="N114" t="s">
        <v>34</v>
      </c>
      <c r="O114" s="3">
        <v>13.717776078041958</v>
      </c>
      <c r="P114" t="str">
        <f t="shared" si="3"/>
        <v>G</v>
      </c>
      <c r="Q114">
        <f t="shared" si="4"/>
        <v>2021</v>
      </c>
      <c r="R114">
        <f t="shared" si="5"/>
        <v>0</v>
      </c>
    </row>
    <row r="115" spans="1:18" x14ac:dyDescent="0.25">
      <c r="A115" s="1">
        <v>43774.041456368141</v>
      </c>
      <c r="B115" s="2" t="s">
        <v>1675</v>
      </c>
      <c r="C115" t="s">
        <v>125</v>
      </c>
      <c r="D115">
        <v>11</v>
      </c>
      <c r="E115" t="s">
        <v>32</v>
      </c>
      <c r="F115">
        <f>IF(E115="",_xlfn.XLOOKUP(C115,'Price Averages'!$D$4:$D$103,'Price Averages'!$E$4:$E$103, "FALSE"), E115)</f>
        <v>189</v>
      </c>
      <c r="G115">
        <v>63</v>
      </c>
      <c r="H115">
        <f>IF(G115="", _xlfn.XLOOKUP(C115, 'Cost Averages'!$D$4:$D$103,'Cost Averages'!$E$4:$E$103, "FALSE"),G115)</f>
        <v>63</v>
      </c>
      <c r="L115" s="2" t="s">
        <v>44</v>
      </c>
      <c r="M115" t="s">
        <v>440</v>
      </c>
      <c r="N115" t="s">
        <v>50</v>
      </c>
      <c r="O115" s="3">
        <v>15.770846827234339</v>
      </c>
      <c r="P115" t="str">
        <f t="shared" si="3"/>
        <v>E</v>
      </c>
      <c r="Q115">
        <f t="shared" si="4"/>
        <v>2019</v>
      </c>
      <c r="R115">
        <f t="shared" si="5"/>
        <v>0</v>
      </c>
    </row>
    <row r="116" spans="1:18" x14ac:dyDescent="0.25">
      <c r="A116" s="1">
        <v>43583.010887560959</v>
      </c>
      <c r="B116" s="2" t="s">
        <v>2507</v>
      </c>
      <c r="C116" t="s">
        <v>125</v>
      </c>
      <c r="D116">
        <v>11</v>
      </c>
      <c r="E116">
        <v>189</v>
      </c>
      <c r="F116">
        <f>IF(E116="",_xlfn.XLOOKUP(C116,'Price Averages'!$D$4:$D$103,'Price Averages'!$E$4:$E$103, "FALSE"), E116)</f>
        <v>189</v>
      </c>
      <c r="G116">
        <v>63</v>
      </c>
      <c r="H116">
        <f>IF(G116="", _xlfn.XLOOKUP(C116, 'Cost Averages'!$D$4:$D$103,'Cost Averages'!$E$4:$E$103, "FALSE"),G116)</f>
        <v>63</v>
      </c>
      <c r="L116" s="2" t="s">
        <v>44</v>
      </c>
      <c r="M116" t="s">
        <v>108</v>
      </c>
      <c r="N116" t="s">
        <v>56</v>
      </c>
      <c r="O116" s="3">
        <v>14.697745043716761</v>
      </c>
      <c r="P116" t="str">
        <f t="shared" si="3"/>
        <v>E</v>
      </c>
      <c r="Q116">
        <f t="shared" si="4"/>
        <v>2019</v>
      </c>
      <c r="R116">
        <f t="shared" si="5"/>
        <v>0</v>
      </c>
    </row>
    <row r="117" spans="1:18" x14ac:dyDescent="0.25">
      <c r="A117" s="1">
        <v>43826</v>
      </c>
      <c r="B117" s="2" t="s">
        <v>3241</v>
      </c>
      <c r="C117" t="s">
        <v>125</v>
      </c>
      <c r="D117">
        <v>11</v>
      </c>
      <c r="E117">
        <v>189</v>
      </c>
      <c r="F117">
        <f>IF(E117="",_xlfn.XLOOKUP(C117,'Price Averages'!$D$4:$D$103,'Price Averages'!$E$4:$E$103, "FALSE"), E117)</f>
        <v>189</v>
      </c>
      <c r="G117">
        <v>63</v>
      </c>
      <c r="H117">
        <f>IF(G117="", _xlfn.XLOOKUP(C117, 'Cost Averages'!$D$4:$D$103,'Cost Averages'!$E$4:$E$103, "FALSE"),G117)</f>
        <v>63</v>
      </c>
      <c r="L117" s="2" t="s">
        <v>28</v>
      </c>
      <c r="M117" t="s">
        <v>226</v>
      </c>
      <c r="N117" t="s">
        <v>56</v>
      </c>
      <c r="O117" s="3">
        <v>12.200533931675887</v>
      </c>
      <c r="P117" t="str">
        <f t="shared" si="3"/>
        <v>E</v>
      </c>
      <c r="Q117">
        <f t="shared" si="4"/>
        <v>2019</v>
      </c>
      <c r="R117">
        <f t="shared" si="5"/>
        <v>0</v>
      </c>
    </row>
    <row r="118" spans="1:18" x14ac:dyDescent="0.25">
      <c r="A118" s="1">
        <v>43679.809406903005</v>
      </c>
      <c r="B118" s="2" t="s">
        <v>1598</v>
      </c>
      <c r="C118" t="s">
        <v>125</v>
      </c>
      <c r="D118">
        <v>12</v>
      </c>
      <c r="E118">
        <v>189</v>
      </c>
      <c r="F118">
        <f>IF(E118="",_xlfn.XLOOKUP(C118,'Price Averages'!$D$4:$D$103,'Price Averages'!$E$4:$E$103, "FALSE"), E118)</f>
        <v>189</v>
      </c>
      <c r="G118">
        <v>63</v>
      </c>
      <c r="H118">
        <f>IF(G118="", _xlfn.XLOOKUP(C118, 'Cost Averages'!$D$4:$D$103,'Cost Averages'!$E$4:$E$103, "FALSE"),G118)</f>
        <v>63</v>
      </c>
      <c r="L118" s="2" t="s">
        <v>44</v>
      </c>
      <c r="M118" t="s">
        <v>159</v>
      </c>
      <c r="N118" t="s">
        <v>78</v>
      </c>
      <c r="O118" s="3">
        <v>10.216282609482219</v>
      </c>
      <c r="P118" t="str">
        <f t="shared" si="3"/>
        <v>E</v>
      </c>
      <c r="Q118">
        <f t="shared" si="4"/>
        <v>2019</v>
      </c>
      <c r="R118">
        <f t="shared" si="5"/>
        <v>0</v>
      </c>
    </row>
    <row r="119" spans="1:18" x14ac:dyDescent="0.25">
      <c r="A119" s="1">
        <v>44237.44782786131</v>
      </c>
      <c r="B119" s="2" t="s">
        <v>504</v>
      </c>
      <c r="C119" t="s">
        <v>125</v>
      </c>
      <c r="D119">
        <v>12</v>
      </c>
      <c r="E119">
        <v>189</v>
      </c>
      <c r="F119">
        <f>IF(E119="",_xlfn.XLOOKUP(C119,'Price Averages'!$D$4:$D$103,'Price Averages'!$E$4:$E$103, "FALSE"), E119)</f>
        <v>189</v>
      </c>
      <c r="G119">
        <v>63</v>
      </c>
      <c r="H119">
        <f>IF(G119="", _xlfn.XLOOKUP(C119, 'Cost Averages'!$D$4:$D$103,'Cost Averages'!$E$4:$E$103, "FALSE"),G119)</f>
        <v>63</v>
      </c>
      <c r="L119" s="2" t="s">
        <v>28</v>
      </c>
      <c r="M119" t="s">
        <v>505</v>
      </c>
      <c r="N119" t="s">
        <v>50</v>
      </c>
      <c r="O119" s="3">
        <v>15.207985888346794</v>
      </c>
      <c r="P119" t="str">
        <f t="shared" si="3"/>
        <v>G</v>
      </c>
      <c r="Q119">
        <f t="shared" si="4"/>
        <v>2021</v>
      </c>
      <c r="R119">
        <f t="shared" si="5"/>
        <v>0</v>
      </c>
    </row>
    <row r="120" spans="1:18" x14ac:dyDescent="0.25">
      <c r="A120" s="1">
        <v>44553.613156366082</v>
      </c>
      <c r="B120" s="2" t="s">
        <v>878</v>
      </c>
      <c r="C120" t="s">
        <v>125</v>
      </c>
      <c r="D120">
        <v>12</v>
      </c>
      <c r="E120">
        <v>189</v>
      </c>
      <c r="F120">
        <f>IF(E120="",_xlfn.XLOOKUP(C120,'Price Averages'!$D$4:$D$103,'Price Averages'!$E$4:$E$103, "FALSE"), E120)</f>
        <v>189</v>
      </c>
      <c r="G120">
        <v>63</v>
      </c>
      <c r="H120">
        <f>IF(G120="", _xlfn.XLOOKUP(C120, 'Cost Averages'!$D$4:$D$103,'Cost Averages'!$E$4:$E$103, "FALSE"),G120)</f>
        <v>63</v>
      </c>
      <c r="L120" s="2" t="s">
        <v>28</v>
      </c>
      <c r="M120" t="s">
        <v>665</v>
      </c>
      <c r="N120" t="s">
        <v>46</v>
      </c>
      <c r="O120" s="3">
        <v>14.460020532456038</v>
      </c>
      <c r="P120" t="str">
        <f t="shared" si="3"/>
        <v>G</v>
      </c>
      <c r="Q120">
        <f t="shared" si="4"/>
        <v>2021</v>
      </c>
      <c r="R120">
        <f t="shared" si="5"/>
        <v>0</v>
      </c>
    </row>
    <row r="121" spans="1:18" x14ac:dyDescent="0.25">
      <c r="A121" s="1">
        <v>43506.152854616295</v>
      </c>
      <c r="B121" s="2" t="s">
        <v>324</v>
      </c>
      <c r="C121" t="s">
        <v>125</v>
      </c>
      <c r="D121">
        <v>13</v>
      </c>
      <c r="E121">
        <v>189</v>
      </c>
      <c r="F121">
        <f>IF(E121="",_xlfn.XLOOKUP(C121,'Price Averages'!$D$4:$D$103,'Price Averages'!$E$4:$E$103, "FALSE"), E121)</f>
        <v>189</v>
      </c>
      <c r="G121">
        <v>63</v>
      </c>
      <c r="H121">
        <f>IF(G121="", _xlfn.XLOOKUP(C121, 'Cost Averages'!$D$4:$D$103,'Cost Averages'!$E$4:$E$103, "FALSE"),G121)</f>
        <v>63</v>
      </c>
      <c r="L121" s="2" t="s">
        <v>23</v>
      </c>
      <c r="M121" t="s">
        <v>126</v>
      </c>
      <c r="N121" t="s">
        <v>25</v>
      </c>
      <c r="O121" s="3">
        <v>9.4200113153305907</v>
      </c>
      <c r="P121" t="str">
        <f t="shared" si="3"/>
        <v>E</v>
      </c>
      <c r="Q121">
        <f t="shared" si="4"/>
        <v>2019</v>
      </c>
      <c r="R121">
        <f t="shared" si="5"/>
        <v>0</v>
      </c>
    </row>
    <row r="122" spans="1:18" x14ac:dyDescent="0.25">
      <c r="A122" s="1">
        <v>44133</v>
      </c>
      <c r="B122" s="2" t="s">
        <v>3494</v>
      </c>
      <c r="C122" t="s">
        <v>125</v>
      </c>
      <c r="D122">
        <v>13</v>
      </c>
      <c r="E122">
        <v>189</v>
      </c>
      <c r="F122">
        <f>IF(E122="",_xlfn.XLOOKUP(C122,'Price Averages'!$D$4:$D$103,'Price Averages'!$E$4:$E$103, "FALSE"), E122)</f>
        <v>189</v>
      </c>
      <c r="G122">
        <v>63</v>
      </c>
      <c r="H122">
        <f>IF(G122="", _xlfn.XLOOKUP(C122, 'Cost Averages'!$D$4:$D$103,'Cost Averages'!$E$4:$E$103, "FALSE"),G122)</f>
        <v>63</v>
      </c>
      <c r="L122" s="2" t="s">
        <v>44</v>
      </c>
      <c r="M122" t="s">
        <v>744</v>
      </c>
      <c r="N122" t="s">
        <v>41</v>
      </c>
      <c r="O122" s="3">
        <v>11.862005526237752</v>
      </c>
      <c r="P122" t="str">
        <f t="shared" si="3"/>
        <v>F</v>
      </c>
      <c r="Q122">
        <f t="shared" si="4"/>
        <v>2020</v>
      </c>
      <c r="R122">
        <f t="shared" si="5"/>
        <v>0</v>
      </c>
    </row>
    <row r="123" spans="1:18" x14ac:dyDescent="0.25">
      <c r="A123" s="1">
        <v>44136.015310858274</v>
      </c>
      <c r="B123" s="2" t="s">
        <v>1056</v>
      </c>
      <c r="C123" t="s">
        <v>125</v>
      </c>
      <c r="D123">
        <v>14</v>
      </c>
      <c r="E123">
        <v>189</v>
      </c>
      <c r="F123">
        <f>IF(E123="",_xlfn.XLOOKUP(C123,'Price Averages'!$D$4:$D$103,'Price Averages'!$E$4:$E$103, "FALSE"), E123)</f>
        <v>189</v>
      </c>
      <c r="G123">
        <v>63</v>
      </c>
      <c r="H123">
        <f>IF(G123="", _xlfn.XLOOKUP(C123, 'Cost Averages'!$D$4:$D$103,'Cost Averages'!$E$4:$E$103, "FALSE"),G123)</f>
        <v>63</v>
      </c>
      <c r="L123" s="2" t="s">
        <v>23</v>
      </c>
      <c r="M123" t="s">
        <v>1057</v>
      </c>
      <c r="N123" t="s">
        <v>46</v>
      </c>
      <c r="O123" s="3">
        <v>13.00553764131261</v>
      </c>
      <c r="P123" t="str">
        <f t="shared" si="3"/>
        <v>F</v>
      </c>
      <c r="Q123">
        <f t="shared" si="4"/>
        <v>2020</v>
      </c>
      <c r="R123">
        <f t="shared" si="5"/>
        <v>0</v>
      </c>
    </row>
    <row r="124" spans="1:18" x14ac:dyDescent="0.25">
      <c r="A124" s="1">
        <v>44296</v>
      </c>
      <c r="B124" s="2" t="s">
        <v>3629</v>
      </c>
      <c r="C124" t="s">
        <v>125</v>
      </c>
      <c r="D124">
        <v>14</v>
      </c>
      <c r="E124">
        <v>189</v>
      </c>
      <c r="F124">
        <f>IF(E124="",_xlfn.XLOOKUP(C124,'Price Averages'!$D$4:$D$103,'Price Averages'!$E$4:$E$103, "FALSE"), E124)</f>
        <v>189</v>
      </c>
      <c r="G124">
        <v>63</v>
      </c>
      <c r="H124">
        <f>IF(G124="", _xlfn.XLOOKUP(C124, 'Cost Averages'!$D$4:$D$103,'Cost Averages'!$E$4:$E$103, "FALSE"),G124)</f>
        <v>63</v>
      </c>
      <c r="L124" s="2" t="s">
        <v>28</v>
      </c>
      <c r="M124" t="s">
        <v>670</v>
      </c>
      <c r="N124" t="s">
        <v>78</v>
      </c>
      <c r="O124" s="3">
        <v>12.460490918487697</v>
      </c>
      <c r="P124" t="str">
        <f t="shared" si="3"/>
        <v>G</v>
      </c>
      <c r="Q124">
        <f t="shared" si="4"/>
        <v>2021</v>
      </c>
      <c r="R124">
        <f t="shared" si="5"/>
        <v>0</v>
      </c>
    </row>
    <row r="125" spans="1:18" x14ac:dyDescent="0.25">
      <c r="A125" s="1">
        <v>43683.350573789176</v>
      </c>
      <c r="B125" s="2" t="s">
        <v>1495</v>
      </c>
      <c r="C125" t="s">
        <v>125</v>
      </c>
      <c r="D125">
        <v>16</v>
      </c>
      <c r="E125">
        <v>189</v>
      </c>
      <c r="F125">
        <f>IF(E125="",_xlfn.XLOOKUP(C125,'Price Averages'!$D$4:$D$103,'Price Averages'!$E$4:$E$103, "FALSE"), E125)</f>
        <v>189</v>
      </c>
      <c r="G125">
        <v>63</v>
      </c>
      <c r="H125">
        <f>IF(G125="", _xlfn.XLOOKUP(C125, 'Cost Averages'!$D$4:$D$103,'Cost Averages'!$E$4:$E$103, "FALSE"),G125)</f>
        <v>63</v>
      </c>
      <c r="L125" s="2" t="s">
        <v>28</v>
      </c>
      <c r="M125" t="s">
        <v>393</v>
      </c>
      <c r="N125" t="s">
        <v>50</v>
      </c>
      <c r="O125" s="3">
        <v>11.394777319422785</v>
      </c>
      <c r="P125" t="str">
        <f t="shared" si="3"/>
        <v>E</v>
      </c>
      <c r="Q125">
        <f t="shared" si="4"/>
        <v>2019</v>
      </c>
      <c r="R125">
        <f t="shared" si="5"/>
        <v>0</v>
      </c>
    </row>
    <row r="126" spans="1:18" x14ac:dyDescent="0.25">
      <c r="A126" s="1">
        <v>43952</v>
      </c>
      <c r="B126" s="2" t="s">
        <v>3341</v>
      </c>
      <c r="C126" t="s">
        <v>125</v>
      </c>
      <c r="D126">
        <v>16</v>
      </c>
      <c r="E126" t="s">
        <v>32</v>
      </c>
      <c r="F126">
        <f>IF(E126="",_xlfn.XLOOKUP(C126,'Price Averages'!$D$4:$D$103,'Price Averages'!$E$4:$E$103, "FALSE"), E126)</f>
        <v>189</v>
      </c>
      <c r="G126">
        <v>63</v>
      </c>
      <c r="H126">
        <f>IF(G126="", _xlfn.XLOOKUP(C126, 'Cost Averages'!$D$4:$D$103,'Cost Averages'!$E$4:$E$103, "FALSE"),G126)</f>
        <v>63</v>
      </c>
      <c r="L126" s="2" t="s">
        <v>28</v>
      </c>
      <c r="M126" t="s">
        <v>854</v>
      </c>
      <c r="N126" t="s">
        <v>50</v>
      </c>
      <c r="O126" s="3">
        <v>13.827196127590291</v>
      </c>
      <c r="P126" t="str">
        <f t="shared" si="3"/>
        <v>F</v>
      </c>
      <c r="Q126">
        <f t="shared" si="4"/>
        <v>2020</v>
      </c>
      <c r="R126">
        <f t="shared" si="5"/>
        <v>0</v>
      </c>
    </row>
    <row r="127" spans="1:18" x14ac:dyDescent="0.25">
      <c r="A127" s="1">
        <v>43566.667339429834</v>
      </c>
      <c r="B127" s="2" t="s">
        <v>870</v>
      </c>
      <c r="C127" t="s">
        <v>125</v>
      </c>
      <c r="D127">
        <v>17</v>
      </c>
      <c r="E127">
        <v>189</v>
      </c>
      <c r="F127">
        <f>IF(E127="",_xlfn.XLOOKUP(C127,'Price Averages'!$D$4:$D$103,'Price Averages'!$E$4:$E$103, "FALSE"), E127)</f>
        <v>189</v>
      </c>
      <c r="G127" t="s">
        <v>32</v>
      </c>
      <c r="H127">
        <f>IF(G127="", _xlfn.XLOOKUP(C127, 'Cost Averages'!$D$4:$D$103,'Cost Averages'!$E$4:$E$103, "FALSE"),G127)</f>
        <v>63</v>
      </c>
      <c r="L127" s="2" t="s">
        <v>28</v>
      </c>
      <c r="M127" t="s">
        <v>871</v>
      </c>
      <c r="N127" t="s">
        <v>34</v>
      </c>
      <c r="O127" s="3">
        <v>12.37474961859551</v>
      </c>
      <c r="P127" t="str">
        <f t="shared" si="3"/>
        <v>E</v>
      </c>
      <c r="Q127">
        <f t="shared" si="4"/>
        <v>2019</v>
      </c>
      <c r="R127">
        <f t="shared" si="5"/>
        <v>0</v>
      </c>
    </row>
    <row r="128" spans="1:18" x14ac:dyDescent="0.25">
      <c r="A128" s="1">
        <v>43368.256852064645</v>
      </c>
      <c r="B128" s="2" t="s">
        <v>1643</v>
      </c>
      <c r="C128" t="s">
        <v>125</v>
      </c>
      <c r="D128">
        <v>18</v>
      </c>
      <c r="E128">
        <v>189</v>
      </c>
      <c r="F128">
        <f>IF(E128="",_xlfn.XLOOKUP(C128,'Price Averages'!$D$4:$D$103,'Price Averages'!$E$4:$E$103, "FALSE"), E128)</f>
        <v>189</v>
      </c>
      <c r="G128" t="s">
        <v>32</v>
      </c>
      <c r="H128">
        <f>IF(G128="", _xlfn.XLOOKUP(C128, 'Cost Averages'!$D$4:$D$103,'Cost Averages'!$E$4:$E$103, "FALSE"),G128)</f>
        <v>63</v>
      </c>
      <c r="L128" s="2" t="s">
        <v>44</v>
      </c>
      <c r="M128" t="s">
        <v>224</v>
      </c>
      <c r="N128" t="s">
        <v>78</v>
      </c>
      <c r="O128" s="3">
        <v>11.346510807401776</v>
      </c>
      <c r="P128" t="str">
        <f t="shared" si="3"/>
        <v>D</v>
      </c>
      <c r="Q128">
        <f t="shared" si="4"/>
        <v>2018</v>
      </c>
      <c r="R128">
        <f t="shared" si="5"/>
        <v>0</v>
      </c>
    </row>
    <row r="129" spans="1:18" x14ac:dyDescent="0.25">
      <c r="A129" s="1">
        <v>44491.734410470686</v>
      </c>
      <c r="B129" s="2" t="s">
        <v>3055</v>
      </c>
      <c r="C129" t="s">
        <v>125</v>
      </c>
      <c r="D129">
        <v>18</v>
      </c>
      <c r="E129">
        <v>189</v>
      </c>
      <c r="F129">
        <f>IF(E129="",_xlfn.XLOOKUP(C129,'Price Averages'!$D$4:$D$103,'Price Averages'!$E$4:$E$103, "FALSE"), E129)</f>
        <v>189</v>
      </c>
      <c r="G129">
        <v>63</v>
      </c>
      <c r="H129">
        <f>IF(G129="", _xlfn.XLOOKUP(C129, 'Cost Averages'!$D$4:$D$103,'Cost Averages'!$E$4:$E$103, "FALSE"),G129)</f>
        <v>63</v>
      </c>
      <c r="L129" s="2" t="s">
        <v>44</v>
      </c>
      <c r="M129" t="s">
        <v>1424</v>
      </c>
      <c r="N129" t="s">
        <v>46</v>
      </c>
      <c r="O129" s="3">
        <v>13.2671922973198</v>
      </c>
      <c r="P129" t="str">
        <f t="shared" si="3"/>
        <v>G</v>
      </c>
      <c r="Q129">
        <f t="shared" si="4"/>
        <v>2021</v>
      </c>
      <c r="R129">
        <f t="shared" si="5"/>
        <v>0</v>
      </c>
    </row>
    <row r="130" spans="1:18" x14ac:dyDescent="0.25">
      <c r="A130" s="1">
        <v>43459.265112397617</v>
      </c>
      <c r="B130" s="2" t="s">
        <v>2433</v>
      </c>
      <c r="C130" t="s">
        <v>125</v>
      </c>
      <c r="D130">
        <v>19</v>
      </c>
      <c r="E130" t="s">
        <v>32</v>
      </c>
      <c r="F130">
        <f>IF(E130="",_xlfn.XLOOKUP(C130,'Price Averages'!$D$4:$D$103,'Price Averages'!$E$4:$E$103, "FALSE"), E130)</f>
        <v>189</v>
      </c>
      <c r="G130">
        <v>63</v>
      </c>
      <c r="H130">
        <f>IF(G130="", _xlfn.XLOOKUP(C130, 'Cost Averages'!$D$4:$D$103,'Cost Averages'!$E$4:$E$103, "FALSE"),G130)</f>
        <v>63</v>
      </c>
      <c r="L130" s="2" t="s">
        <v>28</v>
      </c>
      <c r="M130" t="s">
        <v>1371</v>
      </c>
      <c r="N130" t="s">
        <v>78</v>
      </c>
      <c r="O130" s="3">
        <v>14.157909724393564</v>
      </c>
      <c r="P130" t="str">
        <f t="shared" ref="P130:P193" si="6">CHAR(64+(YEAR(A130)-2014))</f>
        <v>D</v>
      </c>
      <c r="Q130">
        <f t="shared" ref="Q130:Q193" si="7">YEAR(A130)</f>
        <v>2018</v>
      </c>
      <c r="R130">
        <f t="shared" ref="R130:R193" si="8">IF(P130=CHAR(64 + (YEAR(A130) - 2014)), 0, 1)</f>
        <v>0</v>
      </c>
    </row>
    <row r="131" spans="1:18" x14ac:dyDescent="0.25">
      <c r="A131" s="1">
        <v>44589.995718573446</v>
      </c>
      <c r="B131" s="2" t="s">
        <v>2899</v>
      </c>
      <c r="C131" t="s">
        <v>125</v>
      </c>
      <c r="D131">
        <v>20</v>
      </c>
      <c r="E131">
        <v>189</v>
      </c>
      <c r="F131">
        <f>IF(E131="",_xlfn.XLOOKUP(C131,'Price Averages'!$D$4:$D$103,'Price Averages'!$E$4:$E$103, "FALSE"), E131)</f>
        <v>189</v>
      </c>
      <c r="G131" t="s">
        <v>32</v>
      </c>
      <c r="H131">
        <f>IF(G131="", _xlfn.XLOOKUP(C131, 'Cost Averages'!$D$4:$D$103,'Cost Averages'!$E$4:$E$103, "FALSE"),G131)</f>
        <v>63</v>
      </c>
      <c r="L131" s="2" t="s">
        <v>44</v>
      </c>
      <c r="M131" t="s">
        <v>1000</v>
      </c>
      <c r="N131" t="s">
        <v>50</v>
      </c>
      <c r="O131" s="3">
        <v>9.9471686551317795</v>
      </c>
      <c r="P131" t="str">
        <f t="shared" si="6"/>
        <v>H</v>
      </c>
      <c r="Q131">
        <f t="shared" si="7"/>
        <v>2022</v>
      </c>
      <c r="R131">
        <f t="shared" si="8"/>
        <v>0</v>
      </c>
    </row>
    <row r="132" spans="1:18" x14ac:dyDescent="0.25">
      <c r="A132" s="1">
        <v>43107.034840551765</v>
      </c>
      <c r="B132" s="2" t="s">
        <v>1049</v>
      </c>
      <c r="C132" t="s">
        <v>170</v>
      </c>
      <c r="D132">
        <v>2</v>
      </c>
      <c r="E132">
        <v>189</v>
      </c>
      <c r="F132">
        <f>IF(E132="",_xlfn.XLOOKUP(C132,'Price Averages'!$D$4:$D$103,'Price Averages'!$E$4:$E$103, "FALSE"), E132)</f>
        <v>189</v>
      </c>
      <c r="G132">
        <v>63</v>
      </c>
      <c r="H132">
        <f>IF(G132="", _xlfn.XLOOKUP(C132, 'Cost Averages'!$D$4:$D$103,'Cost Averages'!$E$4:$E$103, "FALSE"),G132)</f>
        <v>63</v>
      </c>
      <c r="L132" s="2" t="s">
        <v>44</v>
      </c>
      <c r="M132" t="s">
        <v>657</v>
      </c>
      <c r="N132" t="s">
        <v>25</v>
      </c>
      <c r="O132" s="3">
        <v>6.9183250411917196</v>
      </c>
      <c r="P132" t="str">
        <f t="shared" si="6"/>
        <v>D</v>
      </c>
      <c r="Q132">
        <f t="shared" si="7"/>
        <v>2018</v>
      </c>
      <c r="R132">
        <f t="shared" si="8"/>
        <v>0</v>
      </c>
    </row>
    <row r="133" spans="1:18" x14ac:dyDescent="0.25">
      <c r="A133" s="1">
        <v>44368.629848113662</v>
      </c>
      <c r="B133" s="2" t="s">
        <v>2961</v>
      </c>
      <c r="C133" t="s">
        <v>170</v>
      </c>
      <c r="D133">
        <v>2</v>
      </c>
      <c r="E133">
        <v>189</v>
      </c>
      <c r="F133">
        <f>IF(E133="",_xlfn.XLOOKUP(C133,'Price Averages'!$D$4:$D$103,'Price Averages'!$E$4:$E$103, "FALSE"), E133)</f>
        <v>189</v>
      </c>
      <c r="G133">
        <v>63</v>
      </c>
      <c r="H133">
        <f>IF(G133="", _xlfn.XLOOKUP(C133, 'Cost Averages'!$D$4:$D$103,'Cost Averages'!$E$4:$E$103, "FALSE"),G133)</f>
        <v>63</v>
      </c>
      <c r="L133" s="2" t="s">
        <v>44</v>
      </c>
      <c r="M133" t="s">
        <v>427</v>
      </c>
      <c r="N133" t="s">
        <v>25</v>
      </c>
      <c r="O133" s="3">
        <v>5.9872353338051019</v>
      </c>
      <c r="P133" t="str">
        <f t="shared" si="6"/>
        <v>G</v>
      </c>
      <c r="Q133">
        <f t="shared" si="7"/>
        <v>2021</v>
      </c>
      <c r="R133">
        <f t="shared" si="8"/>
        <v>0</v>
      </c>
    </row>
    <row r="134" spans="1:18" x14ac:dyDescent="0.25">
      <c r="A134" s="1">
        <v>44240.338568753381</v>
      </c>
      <c r="B134" s="2" t="s">
        <v>2813</v>
      </c>
      <c r="C134" t="s">
        <v>170</v>
      </c>
      <c r="D134">
        <v>3</v>
      </c>
      <c r="E134">
        <v>189</v>
      </c>
      <c r="F134">
        <f>IF(E134="",_xlfn.XLOOKUP(C134,'Price Averages'!$D$4:$D$103,'Price Averages'!$E$4:$E$103, "FALSE"), E134)</f>
        <v>189</v>
      </c>
      <c r="G134">
        <v>63</v>
      </c>
      <c r="H134">
        <f>IF(G134="", _xlfn.XLOOKUP(C134, 'Cost Averages'!$D$4:$D$103,'Cost Averages'!$E$4:$E$103, "FALSE"),G134)</f>
        <v>63</v>
      </c>
      <c r="L134" s="2" t="s">
        <v>44</v>
      </c>
      <c r="M134" t="s">
        <v>759</v>
      </c>
      <c r="N134" t="s">
        <v>34</v>
      </c>
      <c r="O134" s="3">
        <v>11.289144410898391</v>
      </c>
      <c r="P134" t="str">
        <f t="shared" si="6"/>
        <v>G</v>
      </c>
      <c r="Q134">
        <f t="shared" si="7"/>
        <v>2021</v>
      </c>
      <c r="R134">
        <f t="shared" si="8"/>
        <v>0</v>
      </c>
    </row>
    <row r="135" spans="1:18" x14ac:dyDescent="0.25">
      <c r="A135" s="1">
        <v>44284</v>
      </c>
      <c r="B135" s="2" t="s">
        <v>3619</v>
      </c>
      <c r="C135" t="s">
        <v>170</v>
      </c>
      <c r="D135">
        <v>4</v>
      </c>
      <c r="E135">
        <v>189</v>
      </c>
      <c r="F135">
        <f>IF(E135="",_xlfn.XLOOKUP(C135,'Price Averages'!$D$4:$D$103,'Price Averages'!$E$4:$E$103, "FALSE"), E135)</f>
        <v>189</v>
      </c>
      <c r="G135">
        <v>63</v>
      </c>
      <c r="H135">
        <f>IF(G135="", _xlfn.XLOOKUP(C135, 'Cost Averages'!$D$4:$D$103,'Cost Averages'!$E$4:$E$103, "FALSE"),G135)</f>
        <v>63</v>
      </c>
      <c r="L135" s="2" t="s">
        <v>28</v>
      </c>
      <c r="M135" t="s">
        <v>370</v>
      </c>
      <c r="N135" t="s">
        <v>46</v>
      </c>
      <c r="O135" s="3">
        <v>14.423322704129969</v>
      </c>
      <c r="P135" t="str">
        <f t="shared" si="6"/>
        <v>G</v>
      </c>
      <c r="Q135">
        <f t="shared" si="7"/>
        <v>2021</v>
      </c>
      <c r="R135">
        <f t="shared" si="8"/>
        <v>0</v>
      </c>
    </row>
    <row r="136" spans="1:18" x14ac:dyDescent="0.25">
      <c r="A136" s="1">
        <v>44655</v>
      </c>
      <c r="B136" s="2" t="s">
        <v>3937</v>
      </c>
      <c r="C136" t="s">
        <v>170</v>
      </c>
      <c r="D136">
        <v>4</v>
      </c>
      <c r="E136" t="s">
        <v>32</v>
      </c>
      <c r="F136">
        <f>IF(E136="",_xlfn.XLOOKUP(C136,'Price Averages'!$D$4:$D$103,'Price Averages'!$E$4:$E$103, "FALSE"), E136)</f>
        <v>189</v>
      </c>
      <c r="G136">
        <v>63</v>
      </c>
      <c r="H136">
        <f>IF(G136="", _xlfn.XLOOKUP(C136, 'Cost Averages'!$D$4:$D$103,'Cost Averages'!$E$4:$E$103, "FALSE"),G136)</f>
        <v>63</v>
      </c>
      <c r="L136" s="2" t="s">
        <v>23</v>
      </c>
      <c r="M136" t="s">
        <v>113</v>
      </c>
      <c r="N136" t="s">
        <v>56</v>
      </c>
      <c r="O136" s="3">
        <v>14.16303548174143</v>
      </c>
      <c r="P136" t="str">
        <f t="shared" si="6"/>
        <v>H</v>
      </c>
      <c r="Q136">
        <f t="shared" si="7"/>
        <v>2022</v>
      </c>
      <c r="R136">
        <f t="shared" si="8"/>
        <v>0</v>
      </c>
    </row>
    <row r="137" spans="1:18" x14ac:dyDescent="0.25">
      <c r="A137" s="1">
        <v>44758</v>
      </c>
      <c r="B137" s="2" t="s">
        <v>2360</v>
      </c>
      <c r="C137" t="s">
        <v>170</v>
      </c>
      <c r="D137">
        <v>4</v>
      </c>
      <c r="E137">
        <v>189</v>
      </c>
      <c r="F137">
        <f>IF(E137="",_xlfn.XLOOKUP(C137,'Price Averages'!$D$4:$D$103,'Price Averages'!$E$4:$E$103, "FALSE"), E137)</f>
        <v>189</v>
      </c>
      <c r="G137">
        <v>63</v>
      </c>
      <c r="H137">
        <f>IF(G137="", _xlfn.XLOOKUP(C137, 'Cost Averages'!$D$4:$D$103,'Cost Averages'!$E$4:$E$103, "FALSE"),G137)</f>
        <v>63</v>
      </c>
      <c r="L137" s="2" t="s">
        <v>28</v>
      </c>
      <c r="M137" t="s">
        <v>1077</v>
      </c>
      <c r="N137" t="s">
        <v>41</v>
      </c>
      <c r="O137" s="3">
        <v>10.818241047231139</v>
      </c>
      <c r="P137" t="str">
        <f t="shared" si="6"/>
        <v>H</v>
      </c>
      <c r="Q137">
        <f t="shared" si="7"/>
        <v>2022</v>
      </c>
      <c r="R137">
        <f t="shared" si="8"/>
        <v>0</v>
      </c>
    </row>
    <row r="138" spans="1:18" x14ac:dyDescent="0.25">
      <c r="A138" s="1">
        <v>43061.960631330148</v>
      </c>
      <c r="B138" s="2" t="s">
        <v>2805</v>
      </c>
      <c r="C138" t="s">
        <v>170</v>
      </c>
      <c r="D138">
        <v>6</v>
      </c>
      <c r="E138" t="s">
        <v>32</v>
      </c>
      <c r="F138">
        <f>IF(E138="",_xlfn.XLOOKUP(C138,'Price Averages'!$D$4:$D$103,'Price Averages'!$E$4:$E$103, "FALSE"), E138)</f>
        <v>189</v>
      </c>
      <c r="G138">
        <v>63</v>
      </c>
      <c r="H138">
        <f>IF(G138="", _xlfn.XLOOKUP(C138, 'Cost Averages'!$D$4:$D$103,'Cost Averages'!$E$4:$E$103, "FALSE"),G138)</f>
        <v>63</v>
      </c>
      <c r="L138" s="2" t="s">
        <v>44</v>
      </c>
      <c r="M138" t="s">
        <v>587</v>
      </c>
      <c r="N138" t="s">
        <v>78</v>
      </c>
      <c r="O138" s="3">
        <v>12.045339240427111</v>
      </c>
      <c r="P138" t="str">
        <f t="shared" si="6"/>
        <v>C</v>
      </c>
      <c r="Q138">
        <f t="shared" si="7"/>
        <v>2017</v>
      </c>
      <c r="R138">
        <f t="shared" si="8"/>
        <v>0</v>
      </c>
    </row>
    <row r="139" spans="1:18" x14ac:dyDescent="0.25">
      <c r="A139" s="1">
        <v>44604</v>
      </c>
      <c r="B139" s="2" t="s">
        <v>3889</v>
      </c>
      <c r="C139" t="s">
        <v>170</v>
      </c>
      <c r="D139">
        <v>6</v>
      </c>
      <c r="E139">
        <v>189</v>
      </c>
      <c r="F139">
        <f>IF(E139="",_xlfn.XLOOKUP(C139,'Price Averages'!$D$4:$D$103,'Price Averages'!$E$4:$E$103, "FALSE"), E139)</f>
        <v>189</v>
      </c>
      <c r="G139">
        <v>63</v>
      </c>
      <c r="H139">
        <f>IF(G139="", _xlfn.XLOOKUP(C139, 'Cost Averages'!$D$4:$D$103,'Cost Averages'!$E$4:$E$103, "FALSE"),G139)</f>
        <v>63</v>
      </c>
      <c r="L139" s="2" t="s">
        <v>28</v>
      </c>
      <c r="M139" t="s">
        <v>71</v>
      </c>
      <c r="N139" t="s">
        <v>56</v>
      </c>
      <c r="O139" s="3">
        <v>12.163730387337393</v>
      </c>
      <c r="P139" t="str">
        <f t="shared" si="6"/>
        <v>H</v>
      </c>
      <c r="Q139">
        <f t="shared" si="7"/>
        <v>2022</v>
      </c>
      <c r="R139">
        <f t="shared" si="8"/>
        <v>0</v>
      </c>
    </row>
    <row r="140" spans="1:18" x14ac:dyDescent="0.25">
      <c r="A140" s="1">
        <v>43374.902032165461</v>
      </c>
      <c r="B140" s="2" t="s">
        <v>3005</v>
      </c>
      <c r="C140" t="s">
        <v>170</v>
      </c>
      <c r="D140">
        <v>7</v>
      </c>
      <c r="E140">
        <v>189</v>
      </c>
      <c r="F140">
        <f>IF(E140="",_xlfn.XLOOKUP(C140,'Price Averages'!$D$4:$D$103,'Price Averages'!$E$4:$E$103, "FALSE"), E140)</f>
        <v>189</v>
      </c>
      <c r="G140">
        <v>63</v>
      </c>
      <c r="H140">
        <f>IF(G140="", _xlfn.XLOOKUP(C140, 'Cost Averages'!$D$4:$D$103,'Cost Averages'!$E$4:$E$103, "FALSE"),G140)</f>
        <v>63</v>
      </c>
      <c r="L140" s="2" t="s">
        <v>28</v>
      </c>
      <c r="M140" t="s">
        <v>156</v>
      </c>
      <c r="N140" t="s">
        <v>78</v>
      </c>
      <c r="O140" s="3">
        <v>12.452986387489583</v>
      </c>
      <c r="P140" t="str">
        <f t="shared" si="6"/>
        <v>D</v>
      </c>
      <c r="Q140">
        <f t="shared" si="7"/>
        <v>2018</v>
      </c>
      <c r="R140">
        <f t="shared" si="8"/>
        <v>0</v>
      </c>
    </row>
    <row r="141" spans="1:18" x14ac:dyDescent="0.25">
      <c r="A141" s="1">
        <v>44054</v>
      </c>
      <c r="B141" s="2" t="s">
        <v>3431</v>
      </c>
      <c r="C141" t="s">
        <v>170</v>
      </c>
      <c r="D141">
        <v>7</v>
      </c>
      <c r="E141" t="s">
        <v>32</v>
      </c>
      <c r="F141">
        <f>IF(E141="",_xlfn.XLOOKUP(C141,'Price Averages'!$D$4:$D$103,'Price Averages'!$E$4:$E$103, "FALSE"), E141)</f>
        <v>189</v>
      </c>
      <c r="G141">
        <v>63</v>
      </c>
      <c r="H141">
        <f>IF(G141="", _xlfn.XLOOKUP(C141, 'Cost Averages'!$D$4:$D$103,'Cost Averages'!$E$4:$E$103, "FALSE"),G141)</f>
        <v>63</v>
      </c>
      <c r="L141" s="2" t="s">
        <v>28</v>
      </c>
      <c r="M141" t="s">
        <v>189</v>
      </c>
      <c r="N141" t="s">
        <v>41</v>
      </c>
      <c r="O141" s="3">
        <v>13.288482149665386</v>
      </c>
      <c r="P141" t="str">
        <f t="shared" si="6"/>
        <v>F</v>
      </c>
      <c r="Q141">
        <f t="shared" si="7"/>
        <v>2020</v>
      </c>
      <c r="R141">
        <f t="shared" si="8"/>
        <v>0</v>
      </c>
    </row>
    <row r="142" spans="1:18" x14ac:dyDescent="0.25">
      <c r="A142" s="1">
        <v>44680</v>
      </c>
      <c r="B142" s="2" t="s">
        <v>3962</v>
      </c>
      <c r="C142" t="s">
        <v>170</v>
      </c>
      <c r="D142">
        <v>7</v>
      </c>
      <c r="E142">
        <v>189</v>
      </c>
      <c r="F142">
        <f>IF(E142="",_xlfn.XLOOKUP(C142,'Price Averages'!$D$4:$D$103,'Price Averages'!$E$4:$E$103, "FALSE"), E142)</f>
        <v>189</v>
      </c>
      <c r="G142">
        <v>63</v>
      </c>
      <c r="H142">
        <f>IF(G142="", _xlfn.XLOOKUP(C142, 'Cost Averages'!$D$4:$D$103,'Cost Averages'!$E$4:$E$103, "FALSE"),G142)</f>
        <v>63</v>
      </c>
      <c r="L142" s="2" t="s">
        <v>28</v>
      </c>
      <c r="M142" t="s">
        <v>100</v>
      </c>
      <c r="N142" t="s">
        <v>56</v>
      </c>
      <c r="O142" s="3">
        <v>9.7467096260695598</v>
      </c>
      <c r="P142" t="str">
        <f t="shared" si="6"/>
        <v>H</v>
      </c>
      <c r="Q142">
        <f t="shared" si="7"/>
        <v>2022</v>
      </c>
      <c r="R142">
        <f t="shared" si="8"/>
        <v>0</v>
      </c>
    </row>
    <row r="143" spans="1:18" x14ac:dyDescent="0.25">
      <c r="A143" s="1">
        <v>44698</v>
      </c>
      <c r="B143" s="2" t="s">
        <v>3977</v>
      </c>
      <c r="C143" t="s">
        <v>170</v>
      </c>
      <c r="D143">
        <v>7</v>
      </c>
      <c r="E143">
        <v>189</v>
      </c>
      <c r="F143">
        <f>IF(E143="",_xlfn.XLOOKUP(C143,'Price Averages'!$D$4:$D$103,'Price Averages'!$E$4:$E$103, "FALSE"), E143)</f>
        <v>189</v>
      </c>
      <c r="G143">
        <v>63</v>
      </c>
      <c r="H143">
        <f>IF(G143="", _xlfn.XLOOKUP(C143, 'Cost Averages'!$D$4:$D$103,'Cost Averages'!$E$4:$E$103, "FALSE"),G143)</f>
        <v>63</v>
      </c>
      <c r="L143" s="2" t="s">
        <v>44</v>
      </c>
      <c r="M143" t="s">
        <v>657</v>
      </c>
      <c r="N143" t="s">
        <v>25</v>
      </c>
      <c r="O143" s="3">
        <v>6.9183250411917196</v>
      </c>
      <c r="P143" t="str">
        <f t="shared" si="6"/>
        <v>H</v>
      </c>
      <c r="Q143">
        <f t="shared" si="7"/>
        <v>2022</v>
      </c>
      <c r="R143">
        <f t="shared" si="8"/>
        <v>0</v>
      </c>
    </row>
    <row r="144" spans="1:18" x14ac:dyDescent="0.25">
      <c r="A144" s="1">
        <v>44720</v>
      </c>
      <c r="B144" s="2" t="s">
        <v>3998</v>
      </c>
      <c r="C144" t="s">
        <v>170</v>
      </c>
      <c r="D144">
        <v>7</v>
      </c>
      <c r="E144" t="s">
        <v>32</v>
      </c>
      <c r="F144">
        <f>IF(E144="",_xlfn.XLOOKUP(C144,'Price Averages'!$D$4:$D$103,'Price Averages'!$E$4:$E$103, "FALSE"), E144)</f>
        <v>189</v>
      </c>
      <c r="G144">
        <v>63</v>
      </c>
      <c r="H144">
        <f>IF(G144="", _xlfn.XLOOKUP(C144, 'Cost Averages'!$D$4:$D$103,'Cost Averages'!$E$4:$E$103, "FALSE"),G144)</f>
        <v>63</v>
      </c>
      <c r="L144" s="2" t="s">
        <v>44</v>
      </c>
      <c r="M144" t="s">
        <v>100</v>
      </c>
      <c r="N144" t="s">
        <v>56</v>
      </c>
      <c r="O144" s="3">
        <v>9.7467096260695598</v>
      </c>
      <c r="P144" t="str">
        <f t="shared" si="6"/>
        <v>H</v>
      </c>
      <c r="Q144">
        <f t="shared" si="7"/>
        <v>2022</v>
      </c>
      <c r="R144">
        <f t="shared" si="8"/>
        <v>0</v>
      </c>
    </row>
    <row r="145" spans="1:18" x14ac:dyDescent="0.25">
      <c r="A145" s="1">
        <v>43550.711045283111</v>
      </c>
      <c r="B145" s="2" t="s">
        <v>1749</v>
      </c>
      <c r="C145" t="s">
        <v>170</v>
      </c>
      <c r="D145">
        <v>8</v>
      </c>
      <c r="E145">
        <v>189</v>
      </c>
      <c r="F145">
        <f>IF(E145="",_xlfn.XLOOKUP(C145,'Price Averages'!$D$4:$D$103,'Price Averages'!$E$4:$E$103, "FALSE"), E145)</f>
        <v>189</v>
      </c>
      <c r="G145">
        <v>63</v>
      </c>
      <c r="H145">
        <f>IF(G145="", _xlfn.XLOOKUP(C145, 'Cost Averages'!$D$4:$D$103,'Cost Averages'!$E$4:$E$103, "FALSE"),G145)</f>
        <v>63</v>
      </c>
      <c r="L145" s="2" t="s">
        <v>28</v>
      </c>
      <c r="M145" t="s">
        <v>561</v>
      </c>
      <c r="N145" t="s">
        <v>25</v>
      </c>
      <c r="O145" s="3">
        <v>12.921682080641304</v>
      </c>
      <c r="P145" t="str">
        <f t="shared" si="6"/>
        <v>E</v>
      </c>
      <c r="Q145">
        <f t="shared" si="7"/>
        <v>2019</v>
      </c>
      <c r="R145">
        <f t="shared" si="8"/>
        <v>0</v>
      </c>
    </row>
    <row r="146" spans="1:18" x14ac:dyDescent="0.25">
      <c r="A146" s="1">
        <v>43904.166659114708</v>
      </c>
      <c r="B146" s="2" t="s">
        <v>2077</v>
      </c>
      <c r="C146" t="s">
        <v>170</v>
      </c>
      <c r="D146">
        <v>8</v>
      </c>
      <c r="E146">
        <v>189</v>
      </c>
      <c r="F146">
        <f>IF(E146="",_xlfn.XLOOKUP(C146,'Price Averages'!$D$4:$D$103,'Price Averages'!$E$4:$E$103, "FALSE"), E146)</f>
        <v>189</v>
      </c>
      <c r="G146" t="s">
        <v>32</v>
      </c>
      <c r="H146">
        <f>IF(G146="", _xlfn.XLOOKUP(C146, 'Cost Averages'!$D$4:$D$103,'Cost Averages'!$E$4:$E$103, "FALSE"),G146)</f>
        <v>63</v>
      </c>
      <c r="L146" s="2" t="s">
        <v>28</v>
      </c>
      <c r="M146" t="s">
        <v>487</v>
      </c>
      <c r="N146" t="s">
        <v>56</v>
      </c>
      <c r="O146" s="3">
        <v>8.8878868765808274</v>
      </c>
      <c r="P146" t="str">
        <f t="shared" si="6"/>
        <v>F</v>
      </c>
      <c r="Q146">
        <f t="shared" si="7"/>
        <v>2020</v>
      </c>
      <c r="R146">
        <f t="shared" si="8"/>
        <v>0</v>
      </c>
    </row>
    <row r="147" spans="1:18" x14ac:dyDescent="0.25">
      <c r="A147" s="1">
        <v>44196.525215248847</v>
      </c>
      <c r="B147" s="2" t="s">
        <v>2817</v>
      </c>
      <c r="C147" t="s">
        <v>170</v>
      </c>
      <c r="D147">
        <v>8</v>
      </c>
      <c r="E147">
        <v>189</v>
      </c>
      <c r="F147">
        <f>IF(E147="",_xlfn.XLOOKUP(C147,'Price Averages'!$D$4:$D$103,'Price Averages'!$E$4:$E$103, "FALSE"), E147)</f>
        <v>189</v>
      </c>
      <c r="G147">
        <v>63</v>
      </c>
      <c r="H147">
        <f>IF(G147="", _xlfn.XLOOKUP(C147, 'Cost Averages'!$D$4:$D$103,'Cost Averages'!$E$4:$E$103, "FALSE"),G147)</f>
        <v>63</v>
      </c>
      <c r="L147" s="2" t="s">
        <v>44</v>
      </c>
      <c r="M147" t="s">
        <v>129</v>
      </c>
      <c r="N147" t="s">
        <v>34</v>
      </c>
      <c r="O147" s="3">
        <v>11.410471033945758</v>
      </c>
      <c r="P147" t="str">
        <f t="shared" si="6"/>
        <v>F</v>
      </c>
      <c r="Q147">
        <f t="shared" si="7"/>
        <v>2020</v>
      </c>
      <c r="R147">
        <f t="shared" si="8"/>
        <v>0</v>
      </c>
    </row>
    <row r="148" spans="1:18" x14ac:dyDescent="0.25">
      <c r="A148" s="1">
        <v>44101</v>
      </c>
      <c r="B148" s="2" t="s">
        <v>3468</v>
      </c>
      <c r="C148" t="s">
        <v>170</v>
      </c>
      <c r="D148">
        <v>8</v>
      </c>
      <c r="E148" t="s">
        <v>32</v>
      </c>
      <c r="F148">
        <f>IF(E148="",_xlfn.XLOOKUP(C148,'Price Averages'!$D$4:$D$103,'Price Averages'!$E$4:$E$103, "FALSE"), E148)</f>
        <v>189</v>
      </c>
      <c r="G148" t="s">
        <v>32</v>
      </c>
      <c r="H148">
        <f>IF(G148="", _xlfn.XLOOKUP(C148, 'Cost Averages'!$D$4:$D$103,'Cost Averages'!$E$4:$E$103, "FALSE"),G148)</f>
        <v>63</v>
      </c>
      <c r="L148" s="2" t="s">
        <v>28</v>
      </c>
      <c r="M148" t="s">
        <v>1149</v>
      </c>
      <c r="N148" t="s">
        <v>34</v>
      </c>
      <c r="O148" s="3">
        <v>10.517826055804084</v>
      </c>
      <c r="P148" t="str">
        <f t="shared" si="6"/>
        <v>F</v>
      </c>
      <c r="Q148">
        <f t="shared" si="7"/>
        <v>2020</v>
      </c>
      <c r="R148">
        <f t="shared" si="8"/>
        <v>0</v>
      </c>
    </row>
    <row r="149" spans="1:18" x14ac:dyDescent="0.25">
      <c r="A149" s="1">
        <v>44554.329884938052</v>
      </c>
      <c r="B149" s="2" t="s">
        <v>589</v>
      </c>
      <c r="C149" t="s">
        <v>170</v>
      </c>
      <c r="D149">
        <v>8</v>
      </c>
      <c r="E149" t="s">
        <v>32</v>
      </c>
      <c r="F149">
        <f>IF(E149="",_xlfn.XLOOKUP(C149,'Price Averages'!$D$4:$D$103,'Price Averages'!$E$4:$E$103, "FALSE"), E149)</f>
        <v>189</v>
      </c>
      <c r="G149">
        <v>63</v>
      </c>
      <c r="H149">
        <f>IF(G149="", _xlfn.XLOOKUP(C149, 'Cost Averages'!$D$4:$D$103,'Cost Averages'!$E$4:$E$103, "FALSE"),G149)</f>
        <v>63</v>
      </c>
      <c r="L149" s="2" t="s">
        <v>28</v>
      </c>
      <c r="M149" t="s">
        <v>86</v>
      </c>
      <c r="N149" t="s">
        <v>41</v>
      </c>
      <c r="O149" s="3">
        <v>9.8238489437106278</v>
      </c>
      <c r="P149" t="str">
        <f t="shared" si="6"/>
        <v>G</v>
      </c>
      <c r="Q149">
        <f t="shared" si="7"/>
        <v>2021</v>
      </c>
      <c r="R149">
        <f t="shared" si="8"/>
        <v>0</v>
      </c>
    </row>
    <row r="150" spans="1:18" x14ac:dyDescent="0.25">
      <c r="A150" s="1">
        <v>44348.315960395528</v>
      </c>
      <c r="B150" s="2" t="s">
        <v>1634</v>
      </c>
      <c r="C150" t="s">
        <v>170</v>
      </c>
      <c r="D150">
        <v>8</v>
      </c>
      <c r="E150" t="s">
        <v>32</v>
      </c>
      <c r="F150">
        <f>IF(E150="",_xlfn.XLOOKUP(C150,'Price Averages'!$D$4:$D$103,'Price Averages'!$E$4:$E$103, "FALSE"), E150)</f>
        <v>189</v>
      </c>
      <c r="G150">
        <v>63</v>
      </c>
      <c r="H150">
        <f>IF(G150="", _xlfn.XLOOKUP(C150, 'Cost Averages'!$D$4:$D$103,'Cost Averages'!$E$4:$E$103, "FALSE"),G150)</f>
        <v>63</v>
      </c>
      <c r="L150" s="2" t="s">
        <v>23</v>
      </c>
      <c r="M150" t="s">
        <v>458</v>
      </c>
      <c r="N150" t="s">
        <v>41</v>
      </c>
      <c r="O150" s="3">
        <v>16.368863536738775</v>
      </c>
      <c r="P150" t="str">
        <f t="shared" si="6"/>
        <v>G</v>
      </c>
      <c r="Q150">
        <f t="shared" si="7"/>
        <v>2021</v>
      </c>
      <c r="R150">
        <f t="shared" si="8"/>
        <v>0</v>
      </c>
    </row>
    <row r="151" spans="1:18" x14ac:dyDescent="0.25">
      <c r="A151" s="1">
        <v>44475.596542711515</v>
      </c>
      <c r="B151" s="2" t="s">
        <v>1409</v>
      </c>
      <c r="C151" t="s">
        <v>170</v>
      </c>
      <c r="D151">
        <v>9</v>
      </c>
      <c r="E151">
        <v>189</v>
      </c>
      <c r="F151">
        <f>IF(E151="",_xlfn.XLOOKUP(C151,'Price Averages'!$D$4:$D$103,'Price Averages'!$E$4:$E$103, "FALSE"), E151)</f>
        <v>189</v>
      </c>
      <c r="G151">
        <v>63</v>
      </c>
      <c r="H151">
        <f>IF(G151="", _xlfn.XLOOKUP(C151, 'Cost Averages'!$D$4:$D$103,'Cost Averages'!$E$4:$E$103, "FALSE"),G151)</f>
        <v>63</v>
      </c>
      <c r="L151" s="2" t="s">
        <v>44</v>
      </c>
      <c r="M151" t="s">
        <v>618</v>
      </c>
      <c r="N151" t="s">
        <v>50</v>
      </c>
      <c r="O151" s="3">
        <v>13.259563298324382</v>
      </c>
      <c r="P151" t="str">
        <f t="shared" si="6"/>
        <v>G</v>
      </c>
      <c r="Q151">
        <f t="shared" si="7"/>
        <v>2021</v>
      </c>
      <c r="R151">
        <f t="shared" si="8"/>
        <v>0</v>
      </c>
    </row>
    <row r="152" spans="1:18" x14ac:dyDescent="0.25">
      <c r="A152" s="1">
        <v>44545.732784818916</v>
      </c>
      <c r="B152" s="2" t="s">
        <v>3153</v>
      </c>
      <c r="C152" t="s">
        <v>170</v>
      </c>
      <c r="D152">
        <v>9</v>
      </c>
      <c r="E152">
        <v>189</v>
      </c>
      <c r="F152">
        <f>IF(E152="",_xlfn.XLOOKUP(C152,'Price Averages'!$D$4:$D$103,'Price Averages'!$E$4:$E$103, "FALSE"), E152)</f>
        <v>189</v>
      </c>
      <c r="G152">
        <v>63</v>
      </c>
      <c r="H152">
        <f>IF(G152="", _xlfn.XLOOKUP(C152, 'Cost Averages'!$D$4:$D$103,'Cost Averages'!$E$4:$E$103, "FALSE"),G152)</f>
        <v>63</v>
      </c>
      <c r="L152" s="2" t="s">
        <v>44</v>
      </c>
      <c r="M152" t="s">
        <v>778</v>
      </c>
      <c r="N152" t="s">
        <v>78</v>
      </c>
      <c r="O152" s="3">
        <v>13.095446915421235</v>
      </c>
      <c r="P152" t="str">
        <f t="shared" si="6"/>
        <v>G</v>
      </c>
      <c r="Q152">
        <f t="shared" si="7"/>
        <v>2021</v>
      </c>
      <c r="R152">
        <f t="shared" si="8"/>
        <v>0</v>
      </c>
    </row>
    <row r="153" spans="1:18" x14ac:dyDescent="0.25">
      <c r="A153" s="1">
        <v>43609.080465087711</v>
      </c>
      <c r="B153" s="2" t="s">
        <v>1841</v>
      </c>
      <c r="C153" t="s">
        <v>170</v>
      </c>
      <c r="D153">
        <v>10</v>
      </c>
      <c r="E153">
        <v>189</v>
      </c>
      <c r="F153">
        <f>IF(E153="",_xlfn.XLOOKUP(C153,'Price Averages'!$D$4:$D$103,'Price Averages'!$E$4:$E$103, "FALSE"), E153)</f>
        <v>189</v>
      </c>
      <c r="G153" t="s">
        <v>32</v>
      </c>
      <c r="H153">
        <f>IF(G153="", _xlfn.XLOOKUP(C153, 'Cost Averages'!$D$4:$D$103,'Cost Averages'!$E$4:$E$103, "FALSE"),G153)</f>
        <v>63</v>
      </c>
      <c r="L153" s="2" t="s">
        <v>23</v>
      </c>
      <c r="M153" t="s">
        <v>670</v>
      </c>
      <c r="N153" t="s">
        <v>78</v>
      </c>
      <c r="O153" s="3">
        <v>12.460490918487697</v>
      </c>
      <c r="P153" t="str">
        <f t="shared" si="6"/>
        <v>E</v>
      </c>
      <c r="Q153">
        <f t="shared" si="7"/>
        <v>2019</v>
      </c>
      <c r="R153">
        <f t="shared" si="8"/>
        <v>0</v>
      </c>
    </row>
    <row r="154" spans="1:18" x14ac:dyDescent="0.25">
      <c r="A154" s="1">
        <v>43240.589649817666</v>
      </c>
      <c r="B154" s="2" t="s">
        <v>718</v>
      </c>
      <c r="C154" t="s">
        <v>170</v>
      </c>
      <c r="D154">
        <v>11</v>
      </c>
      <c r="E154">
        <v>189</v>
      </c>
      <c r="F154">
        <f>IF(E154="",_xlfn.XLOOKUP(C154,'Price Averages'!$D$4:$D$103,'Price Averages'!$E$4:$E$103, "FALSE"), E154)</f>
        <v>189</v>
      </c>
      <c r="G154" t="s">
        <v>32</v>
      </c>
      <c r="H154">
        <f>IF(G154="", _xlfn.XLOOKUP(C154, 'Cost Averages'!$D$4:$D$103,'Cost Averages'!$E$4:$E$103, "FALSE"),G154)</f>
        <v>63</v>
      </c>
      <c r="L154" s="2" t="s">
        <v>28</v>
      </c>
      <c r="M154" t="s">
        <v>159</v>
      </c>
      <c r="N154" t="s">
        <v>78</v>
      </c>
      <c r="O154" s="3">
        <v>10.216282609482219</v>
      </c>
      <c r="P154" t="str">
        <f t="shared" si="6"/>
        <v>D</v>
      </c>
      <c r="Q154">
        <f t="shared" si="7"/>
        <v>2018</v>
      </c>
      <c r="R154">
        <f t="shared" si="8"/>
        <v>0</v>
      </c>
    </row>
    <row r="155" spans="1:18" x14ac:dyDescent="0.25">
      <c r="A155" s="1">
        <v>44678</v>
      </c>
      <c r="B155" s="2" t="s">
        <v>3960</v>
      </c>
      <c r="C155" t="s">
        <v>170</v>
      </c>
      <c r="D155">
        <v>11</v>
      </c>
      <c r="E155">
        <v>189</v>
      </c>
      <c r="F155">
        <f>IF(E155="",_xlfn.XLOOKUP(C155,'Price Averages'!$D$4:$D$103,'Price Averages'!$E$4:$E$103, "FALSE"), E155)</f>
        <v>189</v>
      </c>
      <c r="G155">
        <v>63</v>
      </c>
      <c r="H155">
        <f>IF(G155="", _xlfn.XLOOKUP(C155, 'Cost Averages'!$D$4:$D$103,'Cost Averages'!$E$4:$E$103, "FALSE"),G155)</f>
        <v>63</v>
      </c>
      <c r="L155" s="2" t="s">
        <v>28</v>
      </c>
      <c r="M155" t="s">
        <v>153</v>
      </c>
      <c r="N155" t="s">
        <v>25</v>
      </c>
      <c r="O155" s="3">
        <v>14.370283356317486</v>
      </c>
      <c r="P155" t="str">
        <f t="shared" si="6"/>
        <v>H</v>
      </c>
      <c r="Q155">
        <f t="shared" si="7"/>
        <v>2022</v>
      </c>
      <c r="R155">
        <f t="shared" si="8"/>
        <v>0</v>
      </c>
    </row>
    <row r="156" spans="1:18" x14ac:dyDescent="0.25">
      <c r="A156" s="1">
        <v>43717.916307197054</v>
      </c>
      <c r="B156" s="2" t="s">
        <v>1551</v>
      </c>
      <c r="C156" t="s">
        <v>170</v>
      </c>
      <c r="D156">
        <v>12</v>
      </c>
      <c r="E156" t="s">
        <v>32</v>
      </c>
      <c r="F156">
        <f>IF(E156="",_xlfn.XLOOKUP(C156,'Price Averages'!$D$4:$D$103,'Price Averages'!$E$4:$E$103, "FALSE"), E156)</f>
        <v>189</v>
      </c>
      <c r="G156">
        <v>63</v>
      </c>
      <c r="H156">
        <f>IF(G156="", _xlfn.XLOOKUP(C156, 'Cost Averages'!$D$4:$D$103,'Cost Averages'!$E$4:$E$103, "FALSE"),G156)</f>
        <v>63</v>
      </c>
      <c r="L156" s="2" t="s">
        <v>28</v>
      </c>
      <c r="M156" t="s">
        <v>1552</v>
      </c>
      <c r="N156" t="s">
        <v>78</v>
      </c>
      <c r="O156" s="3">
        <v>14.412865837260112</v>
      </c>
      <c r="P156" t="str">
        <f t="shared" si="6"/>
        <v>E</v>
      </c>
      <c r="Q156">
        <f t="shared" si="7"/>
        <v>2019</v>
      </c>
      <c r="R156">
        <f t="shared" si="8"/>
        <v>0</v>
      </c>
    </row>
    <row r="157" spans="1:18" x14ac:dyDescent="0.25">
      <c r="A157" s="1">
        <v>44376.156075199709</v>
      </c>
      <c r="B157" s="2" t="s">
        <v>1779</v>
      </c>
      <c r="C157" t="s">
        <v>170</v>
      </c>
      <c r="D157">
        <v>13</v>
      </c>
      <c r="E157">
        <v>189</v>
      </c>
      <c r="F157">
        <f>IF(E157="",_xlfn.XLOOKUP(C157,'Price Averages'!$D$4:$D$103,'Price Averages'!$E$4:$E$103, "FALSE"), E157)</f>
        <v>189</v>
      </c>
      <c r="G157">
        <v>63</v>
      </c>
      <c r="H157">
        <f>IF(G157="", _xlfn.XLOOKUP(C157, 'Cost Averages'!$D$4:$D$103,'Cost Averages'!$E$4:$E$103, "FALSE"),G157)</f>
        <v>63</v>
      </c>
      <c r="L157" s="2" t="s">
        <v>44</v>
      </c>
      <c r="M157" t="s">
        <v>355</v>
      </c>
      <c r="N157" t="s">
        <v>56</v>
      </c>
      <c r="O157" s="3">
        <v>14.690198582365463</v>
      </c>
      <c r="P157" t="str">
        <f t="shared" si="6"/>
        <v>G</v>
      </c>
      <c r="Q157">
        <f t="shared" si="7"/>
        <v>2021</v>
      </c>
      <c r="R157">
        <f t="shared" si="8"/>
        <v>0</v>
      </c>
    </row>
    <row r="158" spans="1:18" x14ac:dyDescent="0.25">
      <c r="A158" s="1">
        <v>44088.931606606828</v>
      </c>
      <c r="B158" s="2" t="s">
        <v>926</v>
      </c>
      <c r="C158" t="s">
        <v>170</v>
      </c>
      <c r="D158">
        <v>14</v>
      </c>
      <c r="E158">
        <v>189</v>
      </c>
      <c r="F158">
        <f>IF(E158="",_xlfn.XLOOKUP(C158,'Price Averages'!$D$4:$D$103,'Price Averages'!$E$4:$E$103, "FALSE"), E158)</f>
        <v>189</v>
      </c>
      <c r="G158">
        <v>63</v>
      </c>
      <c r="H158">
        <f>IF(G158="", _xlfn.XLOOKUP(C158, 'Cost Averages'!$D$4:$D$103,'Cost Averages'!$E$4:$E$103, "FALSE"),G158)</f>
        <v>63</v>
      </c>
      <c r="L158" s="2" t="s">
        <v>28</v>
      </c>
      <c r="M158" t="s">
        <v>173</v>
      </c>
      <c r="N158" t="s">
        <v>46</v>
      </c>
      <c r="O158" s="3">
        <v>11.727497850343074</v>
      </c>
      <c r="P158" t="str">
        <f t="shared" si="6"/>
        <v>F</v>
      </c>
      <c r="Q158">
        <f t="shared" si="7"/>
        <v>2020</v>
      </c>
      <c r="R158">
        <f t="shared" si="8"/>
        <v>0</v>
      </c>
    </row>
    <row r="159" spans="1:18" x14ac:dyDescent="0.25">
      <c r="A159" s="1">
        <v>44404.976076813742</v>
      </c>
      <c r="B159" s="2" t="s">
        <v>2315</v>
      </c>
      <c r="C159" t="s">
        <v>170</v>
      </c>
      <c r="D159">
        <v>14</v>
      </c>
      <c r="E159">
        <v>189</v>
      </c>
      <c r="F159">
        <f>IF(E159="",_xlfn.XLOOKUP(C159,'Price Averages'!$D$4:$D$103,'Price Averages'!$E$4:$E$103, "FALSE"), E159)</f>
        <v>189</v>
      </c>
      <c r="G159">
        <v>63</v>
      </c>
      <c r="H159">
        <f>IF(G159="", _xlfn.XLOOKUP(C159, 'Cost Averages'!$D$4:$D$103,'Cost Averages'!$E$4:$E$103, "FALSE"),G159)</f>
        <v>63</v>
      </c>
      <c r="L159" s="2" t="s">
        <v>28</v>
      </c>
      <c r="M159" t="s">
        <v>241</v>
      </c>
      <c r="N159" t="s">
        <v>41</v>
      </c>
      <c r="O159" s="3">
        <v>12.699346182652626</v>
      </c>
      <c r="P159" t="str">
        <f t="shared" si="6"/>
        <v>G</v>
      </c>
      <c r="Q159">
        <f t="shared" si="7"/>
        <v>2021</v>
      </c>
      <c r="R159">
        <f t="shared" si="8"/>
        <v>0</v>
      </c>
    </row>
    <row r="160" spans="1:18" x14ac:dyDescent="0.25">
      <c r="A160" s="1">
        <v>44462.987839968337</v>
      </c>
      <c r="B160" s="2" t="s">
        <v>2728</v>
      </c>
      <c r="C160" t="s">
        <v>170</v>
      </c>
      <c r="D160">
        <v>14</v>
      </c>
      <c r="E160">
        <v>189</v>
      </c>
      <c r="F160">
        <f>IF(E160="",_xlfn.XLOOKUP(C160,'Price Averages'!$D$4:$D$103,'Price Averages'!$E$4:$E$103, "FALSE"), E160)</f>
        <v>189</v>
      </c>
      <c r="G160">
        <v>63</v>
      </c>
      <c r="H160">
        <f>IF(G160="", _xlfn.XLOOKUP(C160, 'Cost Averages'!$D$4:$D$103,'Cost Averages'!$E$4:$E$103, "FALSE"),G160)</f>
        <v>63</v>
      </c>
      <c r="L160" s="2" t="s">
        <v>28</v>
      </c>
      <c r="M160" t="s">
        <v>744</v>
      </c>
      <c r="N160" t="s">
        <v>41</v>
      </c>
      <c r="O160" s="3">
        <v>11.862005526237752</v>
      </c>
      <c r="P160" t="str">
        <f t="shared" si="6"/>
        <v>G</v>
      </c>
      <c r="Q160">
        <f t="shared" si="7"/>
        <v>2021</v>
      </c>
      <c r="R160">
        <f t="shared" si="8"/>
        <v>0</v>
      </c>
    </row>
    <row r="161" spans="1:18" x14ac:dyDescent="0.25">
      <c r="A161" s="1">
        <v>43624.343012636942</v>
      </c>
      <c r="B161" s="2" t="s">
        <v>1718</v>
      </c>
      <c r="C161" t="s">
        <v>170</v>
      </c>
      <c r="D161">
        <v>15</v>
      </c>
      <c r="E161">
        <v>189</v>
      </c>
      <c r="F161">
        <f>IF(E161="",_xlfn.XLOOKUP(C161,'Price Averages'!$D$4:$D$103,'Price Averages'!$E$4:$E$103, "FALSE"), E161)</f>
        <v>189</v>
      </c>
      <c r="G161">
        <v>63</v>
      </c>
      <c r="H161">
        <f>IF(G161="", _xlfn.XLOOKUP(C161, 'Cost Averages'!$D$4:$D$103,'Cost Averages'!$E$4:$E$103, "FALSE"),G161)</f>
        <v>63</v>
      </c>
      <c r="L161" s="2" t="s">
        <v>28</v>
      </c>
      <c r="M161" t="s">
        <v>138</v>
      </c>
      <c r="N161" t="s">
        <v>56</v>
      </c>
      <c r="O161" s="3">
        <v>12.487915239531313</v>
      </c>
      <c r="P161" t="str">
        <f t="shared" si="6"/>
        <v>E</v>
      </c>
      <c r="Q161">
        <f t="shared" si="7"/>
        <v>2019</v>
      </c>
      <c r="R161">
        <f t="shared" si="8"/>
        <v>0</v>
      </c>
    </row>
    <row r="162" spans="1:18" x14ac:dyDescent="0.25">
      <c r="A162" s="1">
        <v>43821.170619238241</v>
      </c>
      <c r="B162" s="2" t="s">
        <v>2554</v>
      </c>
      <c r="C162" t="s">
        <v>170</v>
      </c>
      <c r="D162">
        <v>15</v>
      </c>
      <c r="E162">
        <v>189</v>
      </c>
      <c r="F162">
        <f>IF(E162="",_xlfn.XLOOKUP(C162,'Price Averages'!$D$4:$D$103,'Price Averages'!$E$4:$E$103, "FALSE"), E162)</f>
        <v>189</v>
      </c>
      <c r="G162">
        <v>63</v>
      </c>
      <c r="H162">
        <f>IF(G162="", _xlfn.XLOOKUP(C162, 'Cost Averages'!$D$4:$D$103,'Cost Averages'!$E$4:$E$103, "FALSE"),G162)</f>
        <v>63</v>
      </c>
      <c r="L162" s="2" t="s">
        <v>44</v>
      </c>
      <c r="M162" t="s">
        <v>869</v>
      </c>
      <c r="N162" t="s">
        <v>41</v>
      </c>
      <c r="O162" s="3">
        <v>13.275355576494196</v>
      </c>
      <c r="P162" t="str">
        <f t="shared" si="6"/>
        <v>E</v>
      </c>
      <c r="Q162">
        <f t="shared" si="7"/>
        <v>2019</v>
      </c>
      <c r="R162">
        <f t="shared" si="8"/>
        <v>0</v>
      </c>
    </row>
    <row r="163" spans="1:18" x14ac:dyDescent="0.25">
      <c r="A163" s="1">
        <v>43471.078814899825</v>
      </c>
      <c r="B163" s="2" t="s">
        <v>2919</v>
      </c>
      <c r="C163" t="s">
        <v>170</v>
      </c>
      <c r="D163">
        <v>15</v>
      </c>
      <c r="E163">
        <v>189</v>
      </c>
      <c r="F163">
        <f>IF(E163="",_xlfn.XLOOKUP(C163,'Price Averages'!$D$4:$D$103,'Price Averages'!$E$4:$E$103, "FALSE"), E163)</f>
        <v>189</v>
      </c>
      <c r="G163">
        <v>63</v>
      </c>
      <c r="H163">
        <f>IF(G163="", _xlfn.XLOOKUP(C163, 'Cost Averages'!$D$4:$D$103,'Cost Averages'!$E$4:$E$103, "FALSE"),G163)</f>
        <v>63</v>
      </c>
      <c r="L163" s="2" t="s">
        <v>28</v>
      </c>
      <c r="M163" t="s">
        <v>123</v>
      </c>
      <c r="N163" t="s">
        <v>25</v>
      </c>
      <c r="O163" s="3">
        <v>12.844063202784817</v>
      </c>
      <c r="P163" t="str">
        <f t="shared" si="6"/>
        <v>E</v>
      </c>
      <c r="Q163">
        <f t="shared" si="7"/>
        <v>2019</v>
      </c>
      <c r="R163">
        <f t="shared" si="8"/>
        <v>0</v>
      </c>
    </row>
    <row r="164" spans="1:18" x14ac:dyDescent="0.25">
      <c r="A164" s="1">
        <v>43836.787169594325</v>
      </c>
      <c r="B164" s="2" t="s">
        <v>864</v>
      </c>
      <c r="C164" t="s">
        <v>170</v>
      </c>
      <c r="D164">
        <v>15</v>
      </c>
      <c r="E164">
        <v>189</v>
      </c>
      <c r="F164">
        <f>IF(E164="",_xlfn.XLOOKUP(C164,'Price Averages'!$D$4:$D$103,'Price Averages'!$E$4:$E$103, "FALSE"), E164)</f>
        <v>189</v>
      </c>
      <c r="G164">
        <v>63</v>
      </c>
      <c r="H164">
        <f>IF(G164="", _xlfn.XLOOKUP(C164, 'Cost Averages'!$D$4:$D$103,'Cost Averages'!$E$4:$E$103, "FALSE"),G164)</f>
        <v>63</v>
      </c>
      <c r="L164" s="2" t="s">
        <v>44</v>
      </c>
      <c r="M164" t="s">
        <v>175</v>
      </c>
      <c r="N164" t="s">
        <v>50</v>
      </c>
      <c r="O164" s="3">
        <v>11.939773463335372</v>
      </c>
      <c r="P164" t="str">
        <f t="shared" si="6"/>
        <v>F</v>
      </c>
      <c r="Q164">
        <f t="shared" si="7"/>
        <v>2020</v>
      </c>
      <c r="R164">
        <f t="shared" si="8"/>
        <v>0</v>
      </c>
    </row>
    <row r="165" spans="1:18" x14ac:dyDescent="0.25">
      <c r="A165" s="1">
        <v>44185.353000507159</v>
      </c>
      <c r="B165" s="2" t="s">
        <v>169</v>
      </c>
      <c r="C165" t="s">
        <v>170</v>
      </c>
      <c r="D165">
        <v>16</v>
      </c>
      <c r="E165" t="s">
        <v>32</v>
      </c>
      <c r="F165">
        <f>IF(E165="",_xlfn.XLOOKUP(C165,'Price Averages'!$D$4:$D$103,'Price Averages'!$E$4:$E$103, "FALSE"), E165)</f>
        <v>189</v>
      </c>
      <c r="G165">
        <v>63</v>
      </c>
      <c r="H165">
        <f>IF(G165="", _xlfn.XLOOKUP(C165, 'Cost Averages'!$D$4:$D$103,'Cost Averages'!$E$4:$E$103, "FALSE"),G165)</f>
        <v>63</v>
      </c>
      <c r="L165" s="2" t="s">
        <v>28</v>
      </c>
      <c r="M165" t="s">
        <v>171</v>
      </c>
      <c r="N165" t="s">
        <v>46</v>
      </c>
      <c r="O165" s="3">
        <v>11.36085047138285</v>
      </c>
      <c r="P165" t="str">
        <f t="shared" si="6"/>
        <v>F</v>
      </c>
      <c r="Q165">
        <f t="shared" si="7"/>
        <v>2020</v>
      </c>
      <c r="R165">
        <f t="shared" si="8"/>
        <v>0</v>
      </c>
    </row>
    <row r="166" spans="1:18" x14ac:dyDescent="0.25">
      <c r="A166" s="1">
        <v>43968.372806406209</v>
      </c>
      <c r="B166" s="2" t="s">
        <v>2369</v>
      </c>
      <c r="C166" t="s">
        <v>170</v>
      </c>
      <c r="D166">
        <v>16</v>
      </c>
      <c r="E166">
        <v>189</v>
      </c>
      <c r="F166">
        <f>IF(E166="",_xlfn.XLOOKUP(C166,'Price Averages'!$D$4:$D$103,'Price Averages'!$E$4:$E$103, "FALSE"), E166)</f>
        <v>189</v>
      </c>
      <c r="G166" t="s">
        <v>32</v>
      </c>
      <c r="H166">
        <f>IF(G166="", _xlfn.XLOOKUP(C166, 'Cost Averages'!$D$4:$D$103,'Cost Averages'!$E$4:$E$103, "FALSE"),G166)</f>
        <v>63</v>
      </c>
      <c r="L166" s="2" t="s">
        <v>44</v>
      </c>
      <c r="M166" t="s">
        <v>355</v>
      </c>
      <c r="N166" t="s">
        <v>56</v>
      </c>
      <c r="O166" s="3">
        <v>14.690198582365463</v>
      </c>
      <c r="P166" t="str">
        <f t="shared" si="6"/>
        <v>F</v>
      </c>
      <c r="Q166">
        <f t="shared" si="7"/>
        <v>2020</v>
      </c>
      <c r="R166">
        <f t="shared" si="8"/>
        <v>0</v>
      </c>
    </row>
    <row r="167" spans="1:18" x14ac:dyDescent="0.25">
      <c r="A167" s="1">
        <v>44883.342065733064</v>
      </c>
      <c r="B167" s="2" t="s">
        <v>776</v>
      </c>
      <c r="C167" t="s">
        <v>170</v>
      </c>
      <c r="D167">
        <v>16</v>
      </c>
      <c r="E167">
        <v>189</v>
      </c>
      <c r="F167">
        <f>IF(E167="",_xlfn.XLOOKUP(C167,'Price Averages'!$D$4:$D$103,'Price Averages'!$E$4:$E$103, "FALSE"), E167)</f>
        <v>189</v>
      </c>
      <c r="G167">
        <v>63</v>
      </c>
      <c r="H167">
        <f>IF(G167="", _xlfn.XLOOKUP(C167, 'Cost Averages'!$D$4:$D$103,'Cost Averages'!$E$4:$E$103, "FALSE"),G167)</f>
        <v>63</v>
      </c>
      <c r="L167" s="2" t="s">
        <v>44</v>
      </c>
      <c r="M167" t="s">
        <v>262</v>
      </c>
      <c r="N167" t="s">
        <v>34</v>
      </c>
      <c r="O167" s="3">
        <v>12.661538237835474</v>
      </c>
      <c r="P167" t="str">
        <f t="shared" si="6"/>
        <v>H</v>
      </c>
      <c r="Q167">
        <f t="shared" si="7"/>
        <v>2022</v>
      </c>
      <c r="R167">
        <f t="shared" si="8"/>
        <v>0</v>
      </c>
    </row>
    <row r="168" spans="1:18" x14ac:dyDescent="0.25">
      <c r="A168" s="1">
        <v>44686</v>
      </c>
      <c r="B168" s="2" t="s">
        <v>3967</v>
      </c>
      <c r="C168" t="s">
        <v>170</v>
      </c>
      <c r="D168">
        <v>16</v>
      </c>
      <c r="E168">
        <v>189</v>
      </c>
      <c r="F168">
        <f>IF(E168="",_xlfn.XLOOKUP(C168,'Price Averages'!$D$4:$D$103,'Price Averages'!$E$4:$E$103, "FALSE"), E168)</f>
        <v>189</v>
      </c>
      <c r="G168">
        <v>63</v>
      </c>
      <c r="H168">
        <f>IF(G168="", _xlfn.XLOOKUP(C168, 'Cost Averages'!$D$4:$D$103,'Cost Averages'!$E$4:$E$103, "FALSE"),G168)</f>
        <v>63</v>
      </c>
      <c r="L168" s="2" t="s">
        <v>23</v>
      </c>
      <c r="M168" t="s">
        <v>705</v>
      </c>
      <c r="N168" t="s">
        <v>34</v>
      </c>
      <c r="O168" s="3">
        <v>10.956589836772277</v>
      </c>
      <c r="P168" t="str">
        <f t="shared" si="6"/>
        <v>H</v>
      </c>
      <c r="Q168">
        <f t="shared" si="7"/>
        <v>2022</v>
      </c>
      <c r="R168">
        <f t="shared" si="8"/>
        <v>0</v>
      </c>
    </row>
    <row r="169" spans="1:18" x14ac:dyDescent="0.25">
      <c r="A169" s="1">
        <v>43721.93002650702</v>
      </c>
      <c r="B169" s="2" t="s">
        <v>837</v>
      </c>
      <c r="C169" t="s">
        <v>170</v>
      </c>
      <c r="D169">
        <v>17</v>
      </c>
      <c r="E169" t="s">
        <v>32</v>
      </c>
      <c r="F169">
        <f>IF(E169="",_xlfn.XLOOKUP(C169,'Price Averages'!$D$4:$D$103,'Price Averages'!$E$4:$E$103, "FALSE"), E169)</f>
        <v>189</v>
      </c>
      <c r="G169">
        <v>63</v>
      </c>
      <c r="H169">
        <f>IF(G169="", _xlfn.XLOOKUP(C169, 'Cost Averages'!$D$4:$D$103,'Cost Averages'!$E$4:$E$103, "FALSE"),G169)</f>
        <v>63</v>
      </c>
      <c r="L169" s="2" t="s">
        <v>28</v>
      </c>
      <c r="M169" t="s">
        <v>264</v>
      </c>
      <c r="N169" t="s">
        <v>41</v>
      </c>
      <c r="O169" s="3">
        <v>12.503632939408062</v>
      </c>
      <c r="P169" t="str">
        <f t="shared" si="6"/>
        <v>E</v>
      </c>
      <c r="Q169">
        <f t="shared" si="7"/>
        <v>2019</v>
      </c>
      <c r="R169">
        <f t="shared" si="8"/>
        <v>0</v>
      </c>
    </row>
    <row r="170" spans="1:18" x14ac:dyDescent="0.25">
      <c r="A170" s="1">
        <v>44976.543874916315</v>
      </c>
      <c r="B170" s="2" t="s">
        <v>2574</v>
      </c>
      <c r="C170" t="s">
        <v>170</v>
      </c>
      <c r="D170">
        <v>17</v>
      </c>
      <c r="E170" t="s">
        <v>32</v>
      </c>
      <c r="F170">
        <f>IF(E170="",_xlfn.XLOOKUP(C170,'Price Averages'!$D$4:$D$103,'Price Averages'!$E$4:$E$103, "FALSE"), E170)</f>
        <v>189</v>
      </c>
      <c r="G170">
        <v>63</v>
      </c>
      <c r="H170">
        <f>IF(G170="", _xlfn.XLOOKUP(C170, 'Cost Averages'!$D$4:$D$103,'Cost Averages'!$E$4:$E$103, "FALSE"),G170)</f>
        <v>63</v>
      </c>
      <c r="L170" s="2" t="s">
        <v>28</v>
      </c>
      <c r="M170" t="s">
        <v>605</v>
      </c>
      <c r="N170" t="s">
        <v>78</v>
      </c>
      <c r="O170" s="3">
        <v>8.8169309002713945</v>
      </c>
      <c r="P170" t="str">
        <f t="shared" si="6"/>
        <v>I</v>
      </c>
      <c r="Q170">
        <f t="shared" si="7"/>
        <v>2023</v>
      </c>
      <c r="R170">
        <f t="shared" si="8"/>
        <v>0</v>
      </c>
    </row>
    <row r="171" spans="1:18" x14ac:dyDescent="0.25">
      <c r="A171" s="1">
        <v>43150.849456645905</v>
      </c>
      <c r="B171" s="2" t="s">
        <v>1887</v>
      </c>
      <c r="C171" t="s">
        <v>170</v>
      </c>
      <c r="D171">
        <v>18</v>
      </c>
      <c r="E171">
        <v>189</v>
      </c>
      <c r="F171">
        <f>IF(E171="",_xlfn.XLOOKUP(C171,'Price Averages'!$D$4:$D$103,'Price Averages'!$E$4:$E$103, "FALSE"), E171)</f>
        <v>189</v>
      </c>
      <c r="G171">
        <v>63</v>
      </c>
      <c r="H171">
        <f>IF(G171="", _xlfn.XLOOKUP(C171, 'Cost Averages'!$D$4:$D$103,'Cost Averages'!$E$4:$E$103, "FALSE"),G171)</f>
        <v>63</v>
      </c>
      <c r="L171" s="2" t="s">
        <v>44</v>
      </c>
      <c r="M171" t="s">
        <v>730</v>
      </c>
      <c r="N171" t="s">
        <v>25</v>
      </c>
      <c r="O171" s="3">
        <v>12.985332015423809</v>
      </c>
      <c r="P171" t="str">
        <f t="shared" si="6"/>
        <v>D</v>
      </c>
      <c r="Q171">
        <f t="shared" si="7"/>
        <v>2018</v>
      </c>
      <c r="R171">
        <f t="shared" si="8"/>
        <v>0</v>
      </c>
    </row>
    <row r="172" spans="1:18" x14ac:dyDescent="0.25">
      <c r="A172" s="1">
        <v>44345.169681561412</v>
      </c>
      <c r="B172" s="2" t="s">
        <v>1891</v>
      </c>
      <c r="C172" t="s">
        <v>170</v>
      </c>
      <c r="D172">
        <v>18</v>
      </c>
      <c r="E172">
        <v>189</v>
      </c>
      <c r="F172">
        <f>IF(E172="",_xlfn.XLOOKUP(C172,'Price Averages'!$D$4:$D$103,'Price Averages'!$E$4:$E$103, "FALSE"), E172)</f>
        <v>189</v>
      </c>
      <c r="G172" t="s">
        <v>32</v>
      </c>
      <c r="H172">
        <f>IF(G172="", _xlfn.XLOOKUP(C172, 'Cost Averages'!$D$4:$D$103,'Cost Averages'!$E$4:$E$103, "FALSE"),G172)</f>
        <v>63</v>
      </c>
      <c r="L172" s="2" t="s">
        <v>28</v>
      </c>
      <c r="M172" t="s">
        <v>466</v>
      </c>
      <c r="N172" t="s">
        <v>25</v>
      </c>
      <c r="O172" s="3">
        <v>9.629298039722805</v>
      </c>
      <c r="P172" t="str">
        <f t="shared" si="6"/>
        <v>G</v>
      </c>
      <c r="Q172">
        <f t="shared" si="7"/>
        <v>2021</v>
      </c>
      <c r="R172">
        <f t="shared" si="8"/>
        <v>0</v>
      </c>
    </row>
    <row r="173" spans="1:18" x14ac:dyDescent="0.25">
      <c r="A173" s="1">
        <v>43805</v>
      </c>
      <c r="B173" s="2" t="s">
        <v>3221</v>
      </c>
      <c r="C173" t="s">
        <v>170</v>
      </c>
      <c r="D173">
        <v>19</v>
      </c>
      <c r="E173">
        <v>189</v>
      </c>
      <c r="F173">
        <f>IF(E173="",_xlfn.XLOOKUP(C173,'Price Averages'!$D$4:$D$103,'Price Averages'!$E$4:$E$103, "FALSE"), E173)</f>
        <v>189</v>
      </c>
      <c r="G173">
        <v>63</v>
      </c>
      <c r="H173">
        <f>IF(G173="", _xlfn.XLOOKUP(C173, 'Cost Averages'!$D$4:$D$103,'Cost Averages'!$E$4:$E$103, "FALSE"),G173)</f>
        <v>63</v>
      </c>
      <c r="L173" s="2" t="s">
        <v>23</v>
      </c>
      <c r="M173" t="s">
        <v>490</v>
      </c>
      <c r="N173" t="s">
        <v>50</v>
      </c>
      <c r="O173" s="3">
        <v>8.0758315802191021</v>
      </c>
      <c r="P173" t="str">
        <f t="shared" si="6"/>
        <v>E</v>
      </c>
      <c r="Q173">
        <f t="shared" si="7"/>
        <v>2019</v>
      </c>
      <c r="R173">
        <f t="shared" si="8"/>
        <v>0</v>
      </c>
    </row>
    <row r="174" spans="1:18" x14ac:dyDescent="0.25">
      <c r="A174" s="1">
        <v>43879</v>
      </c>
      <c r="B174" s="2" t="s">
        <v>3286</v>
      </c>
      <c r="C174" t="s">
        <v>170</v>
      </c>
      <c r="D174">
        <v>19</v>
      </c>
      <c r="E174">
        <v>189</v>
      </c>
      <c r="F174">
        <f>IF(E174="",_xlfn.XLOOKUP(C174,'Price Averages'!$D$4:$D$103,'Price Averages'!$E$4:$E$103, "FALSE"), E174)</f>
        <v>189</v>
      </c>
      <c r="G174">
        <v>63</v>
      </c>
      <c r="H174">
        <f>IF(G174="", _xlfn.XLOOKUP(C174, 'Cost Averages'!$D$4:$D$103,'Cost Averages'!$E$4:$E$103, "FALSE"),G174)</f>
        <v>63</v>
      </c>
      <c r="L174" s="2" t="s">
        <v>23</v>
      </c>
      <c r="M174" t="s">
        <v>340</v>
      </c>
      <c r="N174" t="s">
        <v>34</v>
      </c>
      <c r="O174" s="3">
        <v>11.769293993029555</v>
      </c>
      <c r="P174" t="str">
        <f t="shared" si="6"/>
        <v>F</v>
      </c>
      <c r="Q174">
        <f t="shared" si="7"/>
        <v>2020</v>
      </c>
      <c r="R174">
        <f t="shared" si="8"/>
        <v>0</v>
      </c>
    </row>
    <row r="175" spans="1:18" x14ac:dyDescent="0.25">
      <c r="A175" s="1">
        <v>44108</v>
      </c>
      <c r="B175" s="2" t="s">
        <v>3474</v>
      </c>
      <c r="C175" t="s">
        <v>170</v>
      </c>
      <c r="D175">
        <v>19</v>
      </c>
      <c r="E175">
        <v>189</v>
      </c>
      <c r="F175">
        <f>IF(E175="",_xlfn.XLOOKUP(C175,'Price Averages'!$D$4:$D$103,'Price Averages'!$E$4:$E$103, "FALSE"), E175)</f>
        <v>189</v>
      </c>
      <c r="G175">
        <v>63</v>
      </c>
      <c r="H175">
        <f>IF(G175="", _xlfn.XLOOKUP(C175, 'Cost Averages'!$D$4:$D$103,'Cost Averages'!$E$4:$E$103, "FALSE"),G175)</f>
        <v>63</v>
      </c>
      <c r="L175" s="2" t="s">
        <v>23</v>
      </c>
      <c r="M175" t="s">
        <v>869</v>
      </c>
      <c r="N175" t="s">
        <v>41</v>
      </c>
      <c r="O175" s="3">
        <v>13.275355576494196</v>
      </c>
      <c r="P175" t="str">
        <f t="shared" si="6"/>
        <v>F</v>
      </c>
      <c r="Q175">
        <f t="shared" si="7"/>
        <v>2020</v>
      </c>
      <c r="R175">
        <f t="shared" si="8"/>
        <v>0</v>
      </c>
    </row>
    <row r="176" spans="1:18" x14ac:dyDescent="0.25">
      <c r="A176" s="1">
        <v>44302.711572284919</v>
      </c>
      <c r="B176" s="2" t="s">
        <v>2210</v>
      </c>
      <c r="C176" t="s">
        <v>170</v>
      </c>
      <c r="D176">
        <v>20</v>
      </c>
      <c r="E176" t="s">
        <v>32</v>
      </c>
      <c r="F176">
        <f>IF(E176="",_xlfn.XLOOKUP(C176,'Price Averages'!$D$4:$D$103,'Price Averages'!$E$4:$E$103, "FALSE"), E176)</f>
        <v>189</v>
      </c>
      <c r="G176">
        <v>63</v>
      </c>
      <c r="H176">
        <f>IF(G176="", _xlfn.XLOOKUP(C176, 'Cost Averages'!$D$4:$D$103,'Cost Averages'!$E$4:$E$103, "FALSE"),G176)</f>
        <v>63</v>
      </c>
      <c r="L176" s="2" t="s">
        <v>23</v>
      </c>
      <c r="M176" t="s">
        <v>867</v>
      </c>
      <c r="N176" t="s">
        <v>50</v>
      </c>
      <c r="O176" s="3">
        <v>11.485823039755857</v>
      </c>
      <c r="P176" t="str">
        <f t="shared" si="6"/>
        <v>G</v>
      </c>
      <c r="Q176">
        <f t="shared" si="7"/>
        <v>2021</v>
      </c>
      <c r="R176">
        <f t="shared" si="8"/>
        <v>0</v>
      </c>
    </row>
    <row r="177" spans="1:18" x14ac:dyDescent="0.25">
      <c r="A177" s="1">
        <v>44597.664111232654</v>
      </c>
      <c r="B177" s="2" t="s">
        <v>1932</v>
      </c>
      <c r="C177" t="s">
        <v>170</v>
      </c>
      <c r="D177">
        <v>20</v>
      </c>
      <c r="E177">
        <v>189</v>
      </c>
      <c r="F177">
        <f>IF(E177="",_xlfn.XLOOKUP(C177,'Price Averages'!$D$4:$D$103,'Price Averages'!$E$4:$E$103, "FALSE"), E177)</f>
        <v>189</v>
      </c>
      <c r="G177">
        <v>63</v>
      </c>
      <c r="H177">
        <f>IF(G177="", _xlfn.XLOOKUP(C177, 'Cost Averages'!$D$4:$D$103,'Cost Averages'!$E$4:$E$103, "FALSE"),G177)</f>
        <v>63</v>
      </c>
      <c r="L177" s="2" t="s">
        <v>28</v>
      </c>
      <c r="M177" t="s">
        <v>579</v>
      </c>
      <c r="N177" t="s">
        <v>41</v>
      </c>
      <c r="O177" s="3">
        <v>14.760829371220243</v>
      </c>
      <c r="P177" t="str">
        <f t="shared" si="6"/>
        <v>H</v>
      </c>
      <c r="Q177">
        <f t="shared" si="7"/>
        <v>2022</v>
      </c>
      <c r="R177">
        <f t="shared" si="8"/>
        <v>0</v>
      </c>
    </row>
    <row r="178" spans="1:18" x14ac:dyDescent="0.25">
      <c r="A178" s="1">
        <v>44258.175422537322</v>
      </c>
      <c r="B178" s="2" t="s">
        <v>2385</v>
      </c>
      <c r="C178" t="s">
        <v>67</v>
      </c>
      <c r="D178">
        <v>1</v>
      </c>
      <c r="E178" t="s">
        <v>32</v>
      </c>
      <c r="F178">
        <f>IF(E178="",_xlfn.XLOOKUP(C178,'Price Averages'!$D$4:$D$103,'Price Averages'!$E$4:$E$103, "FALSE"), E178)</f>
        <v>76</v>
      </c>
      <c r="G178">
        <v>19</v>
      </c>
      <c r="H178">
        <f>IF(G178="", _xlfn.XLOOKUP(C178, 'Cost Averages'!$D$4:$D$103,'Cost Averages'!$E$4:$E$103, "FALSE"),G178)</f>
        <v>19</v>
      </c>
      <c r="L178" s="2" t="s">
        <v>28</v>
      </c>
      <c r="M178" t="s">
        <v>1251</v>
      </c>
      <c r="N178" t="s">
        <v>56</v>
      </c>
      <c r="O178" s="3">
        <v>10.01033276255276</v>
      </c>
      <c r="P178" t="str">
        <f t="shared" si="6"/>
        <v>G</v>
      </c>
      <c r="Q178">
        <f t="shared" si="7"/>
        <v>2021</v>
      </c>
      <c r="R178">
        <f t="shared" si="8"/>
        <v>0</v>
      </c>
    </row>
    <row r="179" spans="1:18" x14ac:dyDescent="0.25">
      <c r="A179" s="1">
        <v>44334</v>
      </c>
      <c r="B179" s="2" t="s">
        <v>3664</v>
      </c>
      <c r="C179" t="s">
        <v>67</v>
      </c>
      <c r="D179">
        <v>1</v>
      </c>
      <c r="E179" t="s">
        <v>32</v>
      </c>
      <c r="F179">
        <f>IF(E179="",_xlfn.XLOOKUP(C179,'Price Averages'!$D$4:$D$103,'Price Averages'!$E$4:$E$103, "FALSE"), E179)</f>
        <v>76</v>
      </c>
      <c r="G179">
        <v>19</v>
      </c>
      <c r="H179">
        <f>IF(G179="", _xlfn.XLOOKUP(C179, 'Cost Averages'!$D$4:$D$103,'Cost Averages'!$E$4:$E$103, "FALSE"),G179)</f>
        <v>19</v>
      </c>
      <c r="L179" s="2" t="s">
        <v>28</v>
      </c>
      <c r="M179" t="s">
        <v>228</v>
      </c>
      <c r="N179" t="s">
        <v>46</v>
      </c>
      <c r="O179" s="3">
        <v>9.3014286057233697</v>
      </c>
      <c r="P179" t="str">
        <f t="shared" si="6"/>
        <v>G</v>
      </c>
      <c r="Q179">
        <f t="shared" si="7"/>
        <v>2021</v>
      </c>
      <c r="R179">
        <f t="shared" si="8"/>
        <v>0</v>
      </c>
    </row>
    <row r="180" spans="1:18" x14ac:dyDescent="0.25">
      <c r="A180" s="1">
        <v>43807.379580356413</v>
      </c>
      <c r="B180" s="2" t="s">
        <v>1219</v>
      </c>
      <c r="C180" t="s">
        <v>67</v>
      </c>
      <c r="D180">
        <v>2</v>
      </c>
      <c r="E180" t="s">
        <v>32</v>
      </c>
      <c r="F180">
        <f>IF(E180="",_xlfn.XLOOKUP(C180,'Price Averages'!$D$4:$D$103,'Price Averages'!$E$4:$E$103, "FALSE"), E180)</f>
        <v>76</v>
      </c>
      <c r="G180">
        <v>19</v>
      </c>
      <c r="H180">
        <f>IF(G180="", _xlfn.XLOOKUP(C180, 'Cost Averages'!$D$4:$D$103,'Cost Averages'!$E$4:$E$103, "FALSE"),G180)</f>
        <v>19</v>
      </c>
      <c r="L180" s="2" t="s">
        <v>44</v>
      </c>
      <c r="M180" t="s">
        <v>118</v>
      </c>
      <c r="N180" t="s">
        <v>56</v>
      </c>
      <c r="O180" s="3">
        <v>11.006397834696006</v>
      </c>
      <c r="P180" t="str">
        <f t="shared" si="6"/>
        <v>E</v>
      </c>
      <c r="Q180">
        <f t="shared" si="7"/>
        <v>2019</v>
      </c>
      <c r="R180">
        <f t="shared" si="8"/>
        <v>0</v>
      </c>
    </row>
    <row r="181" spans="1:18" x14ac:dyDescent="0.25">
      <c r="A181" s="1">
        <v>44360.291016989984</v>
      </c>
      <c r="B181" s="2" t="s">
        <v>1146</v>
      </c>
      <c r="C181" t="s">
        <v>67</v>
      </c>
      <c r="D181">
        <v>2</v>
      </c>
      <c r="E181">
        <v>76</v>
      </c>
      <c r="F181">
        <f>IF(E181="",_xlfn.XLOOKUP(C181,'Price Averages'!$D$4:$D$103,'Price Averages'!$E$4:$E$103, "FALSE"), E181)</f>
        <v>76</v>
      </c>
      <c r="G181">
        <v>19</v>
      </c>
      <c r="H181">
        <f>IF(G181="", _xlfn.XLOOKUP(C181, 'Cost Averages'!$D$4:$D$103,'Cost Averages'!$E$4:$E$103, "FALSE"),G181)</f>
        <v>19</v>
      </c>
      <c r="L181" s="2" t="s">
        <v>23</v>
      </c>
      <c r="M181" t="s">
        <v>581</v>
      </c>
      <c r="N181" t="s">
        <v>50</v>
      </c>
      <c r="O181" s="3">
        <v>12.207242573430314</v>
      </c>
      <c r="P181" t="str">
        <f t="shared" si="6"/>
        <v>G</v>
      </c>
      <c r="Q181">
        <f t="shared" si="7"/>
        <v>2021</v>
      </c>
      <c r="R181">
        <f t="shared" si="8"/>
        <v>0</v>
      </c>
    </row>
    <row r="182" spans="1:18" x14ac:dyDescent="0.25">
      <c r="A182" s="1">
        <v>43450.455418625817</v>
      </c>
      <c r="B182" s="2" t="s">
        <v>2076</v>
      </c>
      <c r="C182" t="s">
        <v>67</v>
      </c>
      <c r="D182">
        <v>3</v>
      </c>
      <c r="E182">
        <v>76</v>
      </c>
      <c r="F182">
        <f>IF(E182="",_xlfn.XLOOKUP(C182,'Price Averages'!$D$4:$D$103,'Price Averages'!$E$4:$E$103, "FALSE"), E182)</f>
        <v>76</v>
      </c>
      <c r="G182">
        <v>19</v>
      </c>
      <c r="H182">
        <f>IF(G182="", _xlfn.XLOOKUP(C182, 'Cost Averages'!$D$4:$D$103,'Cost Averages'!$E$4:$E$103, "FALSE"),G182)</f>
        <v>19</v>
      </c>
      <c r="L182" s="2" t="s">
        <v>28</v>
      </c>
      <c r="M182" t="s">
        <v>68</v>
      </c>
      <c r="N182" t="s">
        <v>50</v>
      </c>
      <c r="O182" s="3">
        <v>9.8384363471888783</v>
      </c>
      <c r="P182" t="str">
        <f t="shared" si="6"/>
        <v>D</v>
      </c>
      <c r="Q182">
        <f t="shared" si="7"/>
        <v>2018</v>
      </c>
      <c r="R182">
        <f t="shared" si="8"/>
        <v>0</v>
      </c>
    </row>
    <row r="183" spans="1:18" x14ac:dyDescent="0.25">
      <c r="A183" s="1">
        <v>43796</v>
      </c>
      <c r="B183" s="2" t="s">
        <v>3212</v>
      </c>
      <c r="C183" t="s">
        <v>67</v>
      </c>
      <c r="D183">
        <v>4</v>
      </c>
      <c r="E183" t="s">
        <v>32</v>
      </c>
      <c r="F183">
        <f>IF(E183="",_xlfn.XLOOKUP(C183,'Price Averages'!$D$4:$D$103,'Price Averages'!$E$4:$E$103, "FALSE"), E183)</f>
        <v>76</v>
      </c>
      <c r="G183">
        <v>19</v>
      </c>
      <c r="H183">
        <f>IF(G183="", _xlfn.XLOOKUP(C183, 'Cost Averages'!$D$4:$D$103,'Cost Averages'!$E$4:$E$103, "FALSE"),G183)</f>
        <v>19</v>
      </c>
      <c r="L183" s="2" t="s">
        <v>28</v>
      </c>
      <c r="M183" t="s">
        <v>904</v>
      </c>
      <c r="N183" t="s">
        <v>56</v>
      </c>
      <c r="O183" s="3">
        <v>11.816651848338852</v>
      </c>
      <c r="P183" t="str">
        <f t="shared" si="6"/>
        <v>E</v>
      </c>
      <c r="Q183">
        <f t="shared" si="7"/>
        <v>2019</v>
      </c>
      <c r="R183">
        <f t="shared" si="8"/>
        <v>0</v>
      </c>
    </row>
    <row r="184" spans="1:18" x14ac:dyDescent="0.25">
      <c r="A184" s="1">
        <v>44034</v>
      </c>
      <c r="B184" s="2" t="s">
        <v>3413</v>
      </c>
      <c r="C184" t="s">
        <v>67</v>
      </c>
      <c r="D184">
        <v>4</v>
      </c>
      <c r="E184">
        <v>76</v>
      </c>
      <c r="F184">
        <f>IF(E184="",_xlfn.XLOOKUP(C184,'Price Averages'!$D$4:$D$103,'Price Averages'!$E$4:$E$103, "FALSE"), E184)</f>
        <v>76</v>
      </c>
      <c r="G184">
        <v>19</v>
      </c>
      <c r="H184">
        <f>IF(G184="", _xlfn.XLOOKUP(C184, 'Cost Averages'!$D$4:$D$103,'Cost Averages'!$E$4:$E$103, "FALSE"),G184)</f>
        <v>19</v>
      </c>
      <c r="L184" s="2" t="s">
        <v>28</v>
      </c>
      <c r="M184" t="s">
        <v>895</v>
      </c>
      <c r="N184" t="s">
        <v>50</v>
      </c>
      <c r="O184" s="3">
        <v>11.952554704438674</v>
      </c>
      <c r="P184" t="str">
        <f t="shared" si="6"/>
        <v>F</v>
      </c>
      <c r="Q184">
        <f t="shared" si="7"/>
        <v>2020</v>
      </c>
      <c r="R184">
        <f t="shared" si="8"/>
        <v>0</v>
      </c>
    </row>
    <row r="185" spans="1:18" x14ac:dyDescent="0.25">
      <c r="A185" s="1">
        <v>44208.84417722025</v>
      </c>
      <c r="B185" s="2" t="s">
        <v>1583</v>
      </c>
      <c r="C185" t="s">
        <v>67</v>
      </c>
      <c r="D185">
        <v>4</v>
      </c>
      <c r="E185">
        <v>76</v>
      </c>
      <c r="F185">
        <f>IF(E185="",_xlfn.XLOOKUP(C185,'Price Averages'!$D$4:$D$103,'Price Averages'!$E$4:$E$103, "FALSE"), E185)</f>
        <v>76</v>
      </c>
      <c r="G185" t="s">
        <v>32</v>
      </c>
      <c r="H185">
        <f>IF(G185="", _xlfn.XLOOKUP(C185, 'Cost Averages'!$D$4:$D$103,'Cost Averages'!$E$4:$E$103, "FALSE"),G185)</f>
        <v>19</v>
      </c>
      <c r="L185" s="2" t="s">
        <v>44</v>
      </c>
      <c r="M185" t="s">
        <v>363</v>
      </c>
      <c r="N185" t="s">
        <v>50</v>
      </c>
      <c r="O185" s="3">
        <v>12.004541523616258</v>
      </c>
      <c r="P185" t="str">
        <f t="shared" si="6"/>
        <v>G</v>
      </c>
      <c r="Q185">
        <f t="shared" si="7"/>
        <v>2021</v>
      </c>
      <c r="R185">
        <f t="shared" si="8"/>
        <v>0</v>
      </c>
    </row>
    <row r="186" spans="1:18" x14ac:dyDescent="0.25">
      <c r="A186" s="1">
        <v>43671.066754054642</v>
      </c>
      <c r="B186" s="2" t="s">
        <v>66</v>
      </c>
      <c r="C186" t="s">
        <v>67</v>
      </c>
      <c r="D186">
        <v>5</v>
      </c>
      <c r="E186">
        <v>76</v>
      </c>
      <c r="F186">
        <f>IF(E186="",_xlfn.XLOOKUP(C186,'Price Averages'!$D$4:$D$103,'Price Averages'!$E$4:$E$103, "FALSE"), E186)</f>
        <v>76</v>
      </c>
      <c r="G186">
        <v>19</v>
      </c>
      <c r="H186">
        <f>IF(G186="", _xlfn.XLOOKUP(C186, 'Cost Averages'!$D$4:$D$103,'Cost Averages'!$E$4:$E$103, "FALSE"),G186)</f>
        <v>19</v>
      </c>
      <c r="L186" s="2" t="s">
        <v>28</v>
      </c>
      <c r="M186" t="s">
        <v>68</v>
      </c>
      <c r="N186" t="s">
        <v>50</v>
      </c>
      <c r="O186" s="3">
        <v>9.8384363471888783</v>
      </c>
      <c r="P186" t="str">
        <f t="shared" si="6"/>
        <v>E</v>
      </c>
      <c r="Q186">
        <f t="shared" si="7"/>
        <v>2019</v>
      </c>
      <c r="R186">
        <f t="shared" si="8"/>
        <v>0</v>
      </c>
    </row>
    <row r="187" spans="1:18" x14ac:dyDescent="0.25">
      <c r="A187" s="1">
        <v>44129.024347701539</v>
      </c>
      <c r="B187" s="2" t="s">
        <v>2735</v>
      </c>
      <c r="C187" t="s">
        <v>67</v>
      </c>
      <c r="D187">
        <v>5</v>
      </c>
      <c r="E187" t="s">
        <v>32</v>
      </c>
      <c r="F187">
        <f>IF(E187="",_xlfn.XLOOKUP(C187,'Price Averages'!$D$4:$D$103,'Price Averages'!$E$4:$E$103, "FALSE"), E187)</f>
        <v>76</v>
      </c>
      <c r="G187">
        <v>19</v>
      </c>
      <c r="H187">
        <f>IF(G187="", _xlfn.XLOOKUP(C187, 'Cost Averages'!$D$4:$D$103,'Cost Averages'!$E$4:$E$103, "FALSE"),G187)</f>
        <v>19</v>
      </c>
      <c r="L187" s="2" t="s">
        <v>28</v>
      </c>
      <c r="M187" t="s">
        <v>445</v>
      </c>
      <c r="N187" t="s">
        <v>34</v>
      </c>
      <c r="O187" s="3">
        <v>13.104576594826185</v>
      </c>
      <c r="P187" t="str">
        <f t="shared" si="6"/>
        <v>F</v>
      </c>
      <c r="Q187">
        <f t="shared" si="7"/>
        <v>2020</v>
      </c>
      <c r="R187">
        <f t="shared" si="8"/>
        <v>0</v>
      </c>
    </row>
    <row r="188" spans="1:18" x14ac:dyDescent="0.25">
      <c r="A188" s="1">
        <v>44353.685980777445</v>
      </c>
      <c r="B188" s="2" t="s">
        <v>1907</v>
      </c>
      <c r="C188" t="s">
        <v>67</v>
      </c>
      <c r="D188">
        <v>5</v>
      </c>
      <c r="E188">
        <v>76</v>
      </c>
      <c r="F188">
        <f>IF(E188="",_xlfn.XLOOKUP(C188,'Price Averages'!$D$4:$D$103,'Price Averages'!$E$4:$E$103, "FALSE"), E188)</f>
        <v>76</v>
      </c>
      <c r="G188">
        <v>19</v>
      </c>
      <c r="H188">
        <f>IF(G188="", _xlfn.XLOOKUP(C188, 'Cost Averages'!$D$4:$D$103,'Cost Averages'!$E$4:$E$103, "FALSE"),G188)</f>
        <v>19</v>
      </c>
      <c r="L188" s="2" t="s">
        <v>44</v>
      </c>
      <c r="M188" t="s">
        <v>817</v>
      </c>
      <c r="N188" t="s">
        <v>34</v>
      </c>
      <c r="O188" s="3">
        <v>14.060995290679429</v>
      </c>
      <c r="P188" t="str">
        <f t="shared" si="6"/>
        <v>G</v>
      </c>
      <c r="Q188">
        <f t="shared" si="7"/>
        <v>2021</v>
      </c>
      <c r="R188">
        <f t="shared" si="8"/>
        <v>0</v>
      </c>
    </row>
    <row r="189" spans="1:18" x14ac:dyDescent="0.25">
      <c r="A189" s="1">
        <v>44150.040341094937</v>
      </c>
      <c r="B189" s="2" t="s">
        <v>476</v>
      </c>
      <c r="C189" t="s">
        <v>67</v>
      </c>
      <c r="D189">
        <v>7</v>
      </c>
      <c r="E189">
        <v>76</v>
      </c>
      <c r="F189">
        <f>IF(E189="",_xlfn.XLOOKUP(C189,'Price Averages'!$D$4:$D$103,'Price Averages'!$E$4:$E$103, "FALSE"), E189)</f>
        <v>76</v>
      </c>
      <c r="G189">
        <v>19</v>
      </c>
      <c r="H189">
        <f>IF(G189="", _xlfn.XLOOKUP(C189, 'Cost Averages'!$D$4:$D$103,'Cost Averages'!$E$4:$E$103, "FALSE"),G189)</f>
        <v>19</v>
      </c>
      <c r="L189" s="2" t="s">
        <v>28</v>
      </c>
      <c r="M189" t="s">
        <v>477</v>
      </c>
      <c r="N189" t="s">
        <v>41</v>
      </c>
      <c r="O189" s="3">
        <v>12.889576147248359</v>
      </c>
      <c r="P189" t="str">
        <f t="shared" si="6"/>
        <v>F</v>
      </c>
      <c r="Q189">
        <f t="shared" si="7"/>
        <v>2020</v>
      </c>
      <c r="R189">
        <f t="shared" si="8"/>
        <v>0</v>
      </c>
    </row>
    <row r="190" spans="1:18" x14ac:dyDescent="0.25">
      <c r="A190" s="1">
        <v>44105.999346960954</v>
      </c>
      <c r="B190" s="2" t="s">
        <v>967</v>
      </c>
      <c r="C190" t="s">
        <v>67</v>
      </c>
      <c r="D190">
        <v>7</v>
      </c>
      <c r="E190">
        <v>76</v>
      </c>
      <c r="F190">
        <f>IF(E190="",_xlfn.XLOOKUP(C190,'Price Averages'!$D$4:$D$103,'Price Averages'!$E$4:$E$103, "FALSE"), E190)</f>
        <v>76</v>
      </c>
      <c r="G190">
        <v>19</v>
      </c>
      <c r="H190">
        <f>IF(G190="", _xlfn.XLOOKUP(C190, 'Cost Averages'!$D$4:$D$103,'Cost Averages'!$E$4:$E$103, "FALSE"),G190)</f>
        <v>19</v>
      </c>
      <c r="L190" s="2" t="s">
        <v>44</v>
      </c>
      <c r="M190" t="s">
        <v>579</v>
      </c>
      <c r="N190" t="s">
        <v>41</v>
      </c>
      <c r="O190" s="3">
        <v>14.760829371220243</v>
      </c>
      <c r="P190" t="str">
        <f t="shared" si="6"/>
        <v>F</v>
      </c>
      <c r="Q190">
        <f t="shared" si="7"/>
        <v>2020</v>
      </c>
      <c r="R190">
        <f t="shared" si="8"/>
        <v>0</v>
      </c>
    </row>
    <row r="191" spans="1:18" x14ac:dyDescent="0.25">
      <c r="A191" s="1">
        <v>43697.050971284909</v>
      </c>
      <c r="B191" s="2" t="s">
        <v>2263</v>
      </c>
      <c r="C191" t="s">
        <v>67</v>
      </c>
      <c r="D191">
        <v>8</v>
      </c>
      <c r="E191">
        <v>76</v>
      </c>
      <c r="F191">
        <f>IF(E191="",_xlfn.XLOOKUP(C191,'Price Averages'!$D$4:$D$103,'Price Averages'!$E$4:$E$103, "FALSE"), E191)</f>
        <v>76</v>
      </c>
      <c r="G191">
        <v>19</v>
      </c>
      <c r="H191">
        <f>IF(G191="", _xlfn.XLOOKUP(C191, 'Cost Averages'!$D$4:$D$103,'Cost Averages'!$E$4:$E$103, "FALSE"),G191)</f>
        <v>19</v>
      </c>
      <c r="L191" s="2" t="s">
        <v>28</v>
      </c>
      <c r="M191" t="s">
        <v>65</v>
      </c>
      <c r="N191" t="s">
        <v>50</v>
      </c>
      <c r="O191" s="3">
        <v>8.2871811249429097</v>
      </c>
      <c r="P191" t="str">
        <f t="shared" si="6"/>
        <v>E</v>
      </c>
      <c r="Q191">
        <f t="shared" si="7"/>
        <v>2019</v>
      </c>
      <c r="R191">
        <f t="shared" si="8"/>
        <v>0</v>
      </c>
    </row>
    <row r="192" spans="1:18" x14ac:dyDescent="0.25">
      <c r="A192" s="1">
        <v>43872.552480655846</v>
      </c>
      <c r="B192" s="2" t="s">
        <v>160</v>
      </c>
      <c r="C192" t="s">
        <v>67</v>
      </c>
      <c r="D192">
        <v>8</v>
      </c>
      <c r="E192">
        <v>76</v>
      </c>
      <c r="F192">
        <f>IF(E192="",_xlfn.XLOOKUP(C192,'Price Averages'!$D$4:$D$103,'Price Averages'!$E$4:$E$103, "FALSE"), E192)</f>
        <v>76</v>
      </c>
      <c r="G192">
        <v>19</v>
      </c>
      <c r="H192">
        <f>IF(G192="", _xlfn.XLOOKUP(C192, 'Cost Averages'!$D$4:$D$103,'Cost Averages'!$E$4:$E$103, "FALSE"),G192)</f>
        <v>19</v>
      </c>
      <c r="L192" s="2" t="s">
        <v>23</v>
      </c>
      <c r="M192" t="s">
        <v>161</v>
      </c>
      <c r="N192" t="s">
        <v>25</v>
      </c>
      <c r="O192" s="3">
        <v>15.121383064708469</v>
      </c>
      <c r="P192" t="str">
        <f t="shared" si="6"/>
        <v>F</v>
      </c>
      <c r="Q192">
        <f t="shared" si="7"/>
        <v>2020</v>
      </c>
      <c r="R192">
        <f t="shared" si="8"/>
        <v>0</v>
      </c>
    </row>
    <row r="193" spans="1:18" x14ac:dyDescent="0.25">
      <c r="A193" s="1">
        <v>43377.884569997397</v>
      </c>
      <c r="B193" s="2" t="s">
        <v>2093</v>
      </c>
      <c r="C193" t="s">
        <v>67</v>
      </c>
      <c r="D193">
        <v>9</v>
      </c>
      <c r="E193" t="s">
        <v>32</v>
      </c>
      <c r="F193">
        <f>IF(E193="",_xlfn.XLOOKUP(C193,'Price Averages'!$D$4:$D$103,'Price Averages'!$E$4:$E$103, "FALSE"), E193)</f>
        <v>76</v>
      </c>
      <c r="G193">
        <v>19</v>
      </c>
      <c r="H193">
        <f>IF(G193="", _xlfn.XLOOKUP(C193, 'Cost Averages'!$D$4:$D$103,'Cost Averages'!$E$4:$E$103, "FALSE"),G193)</f>
        <v>19</v>
      </c>
      <c r="L193" s="2" t="s">
        <v>28</v>
      </c>
      <c r="M193" t="s">
        <v>1083</v>
      </c>
      <c r="N193" t="s">
        <v>25</v>
      </c>
      <c r="O193" s="3">
        <v>12.55774399806273</v>
      </c>
      <c r="P193" t="str">
        <f t="shared" si="6"/>
        <v>D</v>
      </c>
      <c r="Q193">
        <f t="shared" si="7"/>
        <v>2018</v>
      </c>
      <c r="R193">
        <f t="shared" si="8"/>
        <v>0</v>
      </c>
    </row>
    <row r="194" spans="1:18" x14ac:dyDescent="0.25">
      <c r="A194" s="1">
        <v>44154.869863759748</v>
      </c>
      <c r="B194" s="2" t="s">
        <v>2721</v>
      </c>
      <c r="C194" t="s">
        <v>67</v>
      </c>
      <c r="D194">
        <v>9</v>
      </c>
      <c r="E194">
        <v>76</v>
      </c>
      <c r="F194">
        <f>IF(E194="",_xlfn.XLOOKUP(C194,'Price Averages'!$D$4:$D$103,'Price Averages'!$E$4:$E$103, "FALSE"), E194)</f>
        <v>76</v>
      </c>
      <c r="G194">
        <v>19</v>
      </c>
      <c r="H194">
        <f>IF(G194="", _xlfn.XLOOKUP(C194, 'Cost Averages'!$D$4:$D$103,'Cost Averages'!$E$4:$E$103, "FALSE"),G194)</f>
        <v>19</v>
      </c>
      <c r="L194" s="2" t="s">
        <v>28</v>
      </c>
      <c r="M194" t="s">
        <v>161</v>
      </c>
      <c r="N194" t="s">
        <v>25</v>
      </c>
      <c r="O194" s="3">
        <v>15.121383064708469</v>
      </c>
      <c r="P194" t="str">
        <f t="shared" ref="P194:P257" si="9">CHAR(64+(YEAR(A194)-2014))</f>
        <v>F</v>
      </c>
      <c r="Q194">
        <f t="shared" ref="Q194:Q257" si="10">YEAR(A194)</f>
        <v>2020</v>
      </c>
      <c r="R194">
        <f t="shared" ref="R194:R257" si="11">IF(P194=CHAR(64 + (YEAR(A194) - 2014)), 0, 1)</f>
        <v>0</v>
      </c>
    </row>
    <row r="195" spans="1:18" x14ac:dyDescent="0.25">
      <c r="A195" s="1">
        <v>44281</v>
      </c>
      <c r="B195" s="2" t="s">
        <v>2226</v>
      </c>
      <c r="C195" t="s">
        <v>67</v>
      </c>
      <c r="D195">
        <v>9</v>
      </c>
      <c r="E195" t="s">
        <v>32</v>
      </c>
      <c r="F195">
        <f>IF(E195="",_xlfn.XLOOKUP(C195,'Price Averages'!$D$4:$D$103,'Price Averages'!$E$4:$E$103, "FALSE"), E195)</f>
        <v>76</v>
      </c>
      <c r="G195">
        <v>19</v>
      </c>
      <c r="H195">
        <f>IF(G195="", _xlfn.XLOOKUP(C195, 'Cost Averages'!$D$4:$D$103,'Cost Averages'!$E$4:$E$103, "FALSE"),G195)</f>
        <v>19</v>
      </c>
      <c r="L195" s="2" t="s">
        <v>44</v>
      </c>
      <c r="M195" t="s">
        <v>173</v>
      </c>
      <c r="N195" t="s">
        <v>46</v>
      </c>
      <c r="O195" s="3">
        <v>11.727497850343074</v>
      </c>
      <c r="P195" t="str">
        <f t="shared" si="9"/>
        <v>G</v>
      </c>
      <c r="Q195">
        <f t="shared" si="10"/>
        <v>2021</v>
      </c>
      <c r="R195">
        <f t="shared" si="11"/>
        <v>0</v>
      </c>
    </row>
    <row r="196" spans="1:18" x14ac:dyDescent="0.25">
      <c r="A196" s="1">
        <v>44499.398590836201</v>
      </c>
      <c r="B196" s="2" t="s">
        <v>338</v>
      </c>
      <c r="C196" t="s">
        <v>67</v>
      </c>
      <c r="D196">
        <v>10</v>
      </c>
      <c r="E196">
        <v>76</v>
      </c>
      <c r="F196">
        <f>IF(E196="",_xlfn.XLOOKUP(C196,'Price Averages'!$D$4:$D$103,'Price Averages'!$E$4:$E$103, "FALSE"), E196)</f>
        <v>76</v>
      </c>
      <c r="G196" t="s">
        <v>32</v>
      </c>
      <c r="H196">
        <f>IF(G196="", _xlfn.XLOOKUP(C196, 'Cost Averages'!$D$4:$D$103,'Cost Averages'!$E$4:$E$103, "FALSE"),G196)</f>
        <v>19</v>
      </c>
      <c r="L196" s="2" t="s">
        <v>28</v>
      </c>
      <c r="M196" t="s">
        <v>205</v>
      </c>
      <c r="N196" t="s">
        <v>50</v>
      </c>
      <c r="O196" s="3">
        <v>10.980884286450312</v>
      </c>
      <c r="P196" t="str">
        <f t="shared" si="9"/>
        <v>G</v>
      </c>
      <c r="Q196">
        <f t="shared" si="10"/>
        <v>2021</v>
      </c>
      <c r="R196">
        <f t="shared" si="11"/>
        <v>0</v>
      </c>
    </row>
    <row r="197" spans="1:18" x14ac:dyDescent="0.25">
      <c r="A197" s="1">
        <v>44869.636854528595</v>
      </c>
      <c r="B197" s="2" t="s">
        <v>1250</v>
      </c>
      <c r="C197" t="s">
        <v>67</v>
      </c>
      <c r="D197">
        <v>10</v>
      </c>
      <c r="E197" t="s">
        <v>32</v>
      </c>
      <c r="F197">
        <f>IF(E197="",_xlfn.XLOOKUP(C197,'Price Averages'!$D$4:$D$103,'Price Averages'!$E$4:$E$103, "FALSE"), E197)</f>
        <v>76</v>
      </c>
      <c r="G197">
        <v>19</v>
      </c>
      <c r="H197">
        <f>IF(G197="", _xlfn.XLOOKUP(C197, 'Cost Averages'!$D$4:$D$103,'Cost Averages'!$E$4:$E$103, "FALSE"),G197)</f>
        <v>19</v>
      </c>
      <c r="L197" s="2" t="s">
        <v>44</v>
      </c>
      <c r="M197" t="s">
        <v>1251</v>
      </c>
      <c r="N197" t="s">
        <v>56</v>
      </c>
      <c r="O197" s="3">
        <v>10.01033276255276</v>
      </c>
      <c r="P197" t="str">
        <f t="shared" si="9"/>
        <v>H</v>
      </c>
      <c r="Q197">
        <f t="shared" si="10"/>
        <v>2022</v>
      </c>
      <c r="R197">
        <f t="shared" si="11"/>
        <v>0</v>
      </c>
    </row>
    <row r="198" spans="1:18" x14ac:dyDescent="0.25">
      <c r="A198" s="1">
        <v>43298.977132999331</v>
      </c>
      <c r="B198" s="2" t="s">
        <v>1810</v>
      </c>
      <c r="C198" t="s">
        <v>67</v>
      </c>
      <c r="D198">
        <v>11</v>
      </c>
      <c r="E198">
        <v>76</v>
      </c>
      <c r="F198">
        <f>IF(E198="",_xlfn.XLOOKUP(C198,'Price Averages'!$D$4:$D$103,'Price Averages'!$E$4:$E$103, "FALSE"), E198)</f>
        <v>76</v>
      </c>
      <c r="G198">
        <v>19</v>
      </c>
      <c r="H198">
        <f>IF(G198="", _xlfn.XLOOKUP(C198, 'Cost Averages'!$D$4:$D$103,'Cost Averages'!$E$4:$E$103, "FALSE"),G198)</f>
        <v>19</v>
      </c>
      <c r="L198" s="2" t="s">
        <v>28</v>
      </c>
      <c r="M198" t="s">
        <v>463</v>
      </c>
      <c r="N198" t="s">
        <v>50</v>
      </c>
      <c r="O198" s="3">
        <v>10.764293826791503</v>
      </c>
      <c r="P198" t="str">
        <f t="shared" si="9"/>
        <v>D</v>
      </c>
      <c r="Q198">
        <f t="shared" si="10"/>
        <v>2018</v>
      </c>
      <c r="R198">
        <f t="shared" si="11"/>
        <v>0</v>
      </c>
    </row>
    <row r="199" spans="1:18" x14ac:dyDescent="0.25">
      <c r="A199" s="1">
        <v>44393</v>
      </c>
      <c r="B199" s="2" t="s">
        <v>3715</v>
      </c>
      <c r="C199" t="s">
        <v>67</v>
      </c>
      <c r="D199">
        <v>11</v>
      </c>
      <c r="E199">
        <v>76</v>
      </c>
      <c r="F199">
        <f>IF(E199="",_xlfn.XLOOKUP(C199,'Price Averages'!$D$4:$D$103,'Price Averages'!$E$4:$E$103, "FALSE"), E199)</f>
        <v>76</v>
      </c>
      <c r="G199" t="s">
        <v>32</v>
      </c>
      <c r="H199">
        <f>IF(G199="", _xlfn.XLOOKUP(C199, 'Cost Averages'!$D$4:$D$103,'Cost Averages'!$E$4:$E$103, "FALSE"),G199)</f>
        <v>19</v>
      </c>
      <c r="L199" s="2" t="s">
        <v>28</v>
      </c>
      <c r="M199" t="s">
        <v>645</v>
      </c>
      <c r="N199" t="s">
        <v>78</v>
      </c>
      <c r="O199" s="3">
        <v>12.869841591513939</v>
      </c>
      <c r="P199" t="str">
        <f t="shared" si="9"/>
        <v>G</v>
      </c>
      <c r="Q199">
        <f t="shared" si="10"/>
        <v>2021</v>
      </c>
      <c r="R199">
        <f t="shared" si="11"/>
        <v>0</v>
      </c>
    </row>
    <row r="200" spans="1:18" x14ac:dyDescent="0.25">
      <c r="A200" s="1">
        <v>43068.672573284886</v>
      </c>
      <c r="B200" s="2" t="s">
        <v>2837</v>
      </c>
      <c r="C200" t="s">
        <v>67</v>
      </c>
      <c r="D200">
        <v>14</v>
      </c>
      <c r="E200" t="s">
        <v>32</v>
      </c>
      <c r="F200">
        <f>IF(E200="",_xlfn.XLOOKUP(C200,'Price Averages'!$D$4:$D$103,'Price Averages'!$E$4:$E$103, "FALSE"), E200)</f>
        <v>76</v>
      </c>
      <c r="G200">
        <v>19</v>
      </c>
      <c r="H200">
        <f>IF(G200="", _xlfn.XLOOKUP(C200, 'Cost Averages'!$D$4:$D$103,'Cost Averages'!$E$4:$E$103, "FALSE"),G200)</f>
        <v>19</v>
      </c>
      <c r="L200" s="2" t="s">
        <v>44</v>
      </c>
      <c r="M200" t="s">
        <v>807</v>
      </c>
      <c r="N200" t="s">
        <v>25</v>
      </c>
      <c r="O200" s="3">
        <v>16.254955391951082</v>
      </c>
      <c r="P200" t="str">
        <f t="shared" si="9"/>
        <v>C</v>
      </c>
      <c r="Q200">
        <f t="shared" si="10"/>
        <v>2017</v>
      </c>
      <c r="R200">
        <f t="shared" si="11"/>
        <v>0</v>
      </c>
    </row>
    <row r="201" spans="1:18" x14ac:dyDescent="0.25">
      <c r="A201" s="1">
        <v>43907.891185788932</v>
      </c>
      <c r="B201" s="2" t="s">
        <v>1306</v>
      </c>
      <c r="C201" t="s">
        <v>67</v>
      </c>
      <c r="D201">
        <v>14</v>
      </c>
      <c r="E201">
        <v>76</v>
      </c>
      <c r="F201">
        <f>IF(E201="",_xlfn.XLOOKUP(C201,'Price Averages'!$D$4:$D$103,'Price Averages'!$E$4:$E$103, "FALSE"), E201)</f>
        <v>76</v>
      </c>
      <c r="G201">
        <v>19</v>
      </c>
      <c r="H201">
        <f>IF(G201="", _xlfn.XLOOKUP(C201, 'Cost Averages'!$D$4:$D$103,'Cost Averages'!$E$4:$E$103, "FALSE"),G201)</f>
        <v>19</v>
      </c>
      <c r="L201" s="2" t="s">
        <v>28</v>
      </c>
      <c r="M201" t="s">
        <v>587</v>
      </c>
      <c r="N201" t="s">
        <v>78</v>
      </c>
      <c r="O201" s="3">
        <v>12.045339240427111</v>
      </c>
      <c r="P201" t="str">
        <f t="shared" si="9"/>
        <v>F</v>
      </c>
      <c r="Q201">
        <f t="shared" si="10"/>
        <v>2020</v>
      </c>
      <c r="R201">
        <f t="shared" si="11"/>
        <v>0</v>
      </c>
    </row>
    <row r="202" spans="1:18" x14ac:dyDescent="0.25">
      <c r="A202" s="1">
        <v>44280.480310044593</v>
      </c>
      <c r="B202" s="2" t="s">
        <v>2458</v>
      </c>
      <c r="C202" t="s">
        <v>67</v>
      </c>
      <c r="D202">
        <v>14</v>
      </c>
      <c r="E202">
        <v>76</v>
      </c>
      <c r="F202">
        <f>IF(E202="",_xlfn.XLOOKUP(C202,'Price Averages'!$D$4:$D$103,'Price Averages'!$E$4:$E$103, "FALSE"), E202)</f>
        <v>76</v>
      </c>
      <c r="G202">
        <v>19</v>
      </c>
      <c r="H202">
        <f>IF(G202="", _xlfn.XLOOKUP(C202, 'Cost Averages'!$D$4:$D$103,'Cost Averages'!$E$4:$E$103, "FALSE"),G202)</f>
        <v>19</v>
      </c>
      <c r="L202" s="2" t="s">
        <v>23</v>
      </c>
      <c r="M202" t="s">
        <v>759</v>
      </c>
      <c r="N202" t="s">
        <v>34</v>
      </c>
      <c r="O202" s="3">
        <v>11.289144410898391</v>
      </c>
      <c r="P202" t="str">
        <f t="shared" si="9"/>
        <v>G</v>
      </c>
      <c r="Q202">
        <f t="shared" si="10"/>
        <v>2021</v>
      </c>
      <c r="R202">
        <f t="shared" si="11"/>
        <v>0</v>
      </c>
    </row>
    <row r="203" spans="1:18" x14ac:dyDescent="0.25">
      <c r="A203" s="1">
        <v>43427.368388040326</v>
      </c>
      <c r="B203" s="2" t="s">
        <v>221</v>
      </c>
      <c r="C203" t="s">
        <v>67</v>
      </c>
      <c r="D203">
        <v>16</v>
      </c>
      <c r="E203">
        <v>76</v>
      </c>
      <c r="F203">
        <f>IF(E203="",_xlfn.XLOOKUP(C203,'Price Averages'!$D$4:$D$103,'Price Averages'!$E$4:$E$103, "FALSE"), E203)</f>
        <v>76</v>
      </c>
      <c r="G203">
        <v>19</v>
      </c>
      <c r="H203">
        <f>IF(G203="", _xlfn.XLOOKUP(C203, 'Cost Averages'!$D$4:$D$103,'Cost Averages'!$E$4:$E$103, "FALSE"),G203)</f>
        <v>19</v>
      </c>
      <c r="L203" s="2" t="s">
        <v>44</v>
      </c>
      <c r="M203" t="s">
        <v>222</v>
      </c>
      <c r="N203" t="s">
        <v>34</v>
      </c>
      <c r="O203" s="3">
        <v>12.172922939334034</v>
      </c>
      <c r="P203" t="str">
        <f t="shared" si="9"/>
        <v>D</v>
      </c>
      <c r="Q203">
        <f t="shared" si="10"/>
        <v>2018</v>
      </c>
      <c r="R203">
        <f t="shared" si="11"/>
        <v>0</v>
      </c>
    </row>
    <row r="204" spans="1:18" x14ac:dyDescent="0.25">
      <c r="A204" s="1">
        <v>44263.359707992073</v>
      </c>
      <c r="B204" s="2" t="s">
        <v>399</v>
      </c>
      <c r="C204" t="s">
        <v>67</v>
      </c>
      <c r="D204">
        <v>16</v>
      </c>
      <c r="E204" t="s">
        <v>32</v>
      </c>
      <c r="F204">
        <f>IF(E204="",_xlfn.XLOOKUP(C204,'Price Averages'!$D$4:$D$103,'Price Averages'!$E$4:$E$103, "FALSE"), E204)</f>
        <v>76</v>
      </c>
      <c r="G204">
        <v>19</v>
      </c>
      <c r="H204">
        <f>IF(G204="", _xlfn.XLOOKUP(C204, 'Cost Averages'!$D$4:$D$103,'Cost Averages'!$E$4:$E$103, "FALSE"),G204)</f>
        <v>19</v>
      </c>
      <c r="L204" s="2" t="s">
        <v>44</v>
      </c>
      <c r="M204" t="s">
        <v>400</v>
      </c>
      <c r="N204" t="s">
        <v>34</v>
      </c>
      <c r="O204" s="3">
        <v>9.1877733607656964</v>
      </c>
      <c r="P204" t="str">
        <f t="shared" si="9"/>
        <v>G</v>
      </c>
      <c r="Q204">
        <f t="shared" si="10"/>
        <v>2021</v>
      </c>
      <c r="R204">
        <f t="shared" si="11"/>
        <v>0</v>
      </c>
    </row>
    <row r="205" spans="1:18" x14ac:dyDescent="0.25">
      <c r="A205" s="1">
        <v>44303</v>
      </c>
      <c r="B205" s="2" t="s">
        <v>3636</v>
      </c>
      <c r="C205" t="s">
        <v>67</v>
      </c>
      <c r="D205">
        <v>16</v>
      </c>
      <c r="E205">
        <v>76</v>
      </c>
      <c r="F205">
        <f>IF(E205="",_xlfn.XLOOKUP(C205,'Price Averages'!$D$4:$D$103,'Price Averages'!$E$4:$E$103, "FALSE"), E205)</f>
        <v>76</v>
      </c>
      <c r="G205">
        <v>19</v>
      </c>
      <c r="H205">
        <f>IF(G205="", _xlfn.XLOOKUP(C205, 'Cost Averages'!$D$4:$D$103,'Cost Averages'!$E$4:$E$103, "FALSE"),G205)</f>
        <v>19</v>
      </c>
      <c r="L205" s="2" t="s">
        <v>23</v>
      </c>
      <c r="M205" t="s">
        <v>523</v>
      </c>
      <c r="N205" t="s">
        <v>50</v>
      </c>
      <c r="O205" s="3">
        <v>14.064516999204997</v>
      </c>
      <c r="P205" t="str">
        <f t="shared" si="9"/>
        <v>G</v>
      </c>
      <c r="Q205">
        <f t="shared" si="10"/>
        <v>2021</v>
      </c>
      <c r="R205">
        <f t="shared" si="11"/>
        <v>0</v>
      </c>
    </row>
    <row r="206" spans="1:18" x14ac:dyDescent="0.25">
      <c r="A206" s="1">
        <v>44546</v>
      </c>
      <c r="B206" s="2" t="s">
        <v>3837</v>
      </c>
      <c r="C206" t="s">
        <v>67</v>
      </c>
      <c r="D206">
        <v>16</v>
      </c>
      <c r="E206">
        <v>76</v>
      </c>
      <c r="F206">
        <f>IF(E206="",_xlfn.XLOOKUP(C206,'Price Averages'!$D$4:$D$103,'Price Averages'!$E$4:$E$103, "FALSE"), E206)</f>
        <v>76</v>
      </c>
      <c r="G206">
        <v>19</v>
      </c>
      <c r="H206">
        <f>IF(G206="", _xlfn.XLOOKUP(C206, 'Cost Averages'!$D$4:$D$103,'Cost Averages'!$E$4:$E$103, "FALSE"),G206)</f>
        <v>19</v>
      </c>
      <c r="L206" s="2" t="s">
        <v>28</v>
      </c>
      <c r="M206" t="s">
        <v>798</v>
      </c>
      <c r="N206" t="s">
        <v>78</v>
      </c>
      <c r="O206" s="3">
        <v>11.927799225928501</v>
      </c>
      <c r="P206" t="str">
        <f t="shared" si="9"/>
        <v>G</v>
      </c>
      <c r="Q206">
        <f t="shared" si="10"/>
        <v>2021</v>
      </c>
      <c r="R206">
        <f t="shared" si="11"/>
        <v>0</v>
      </c>
    </row>
    <row r="207" spans="1:18" x14ac:dyDescent="0.25">
      <c r="A207" s="1">
        <v>43293.444640841211</v>
      </c>
      <c r="B207" s="2" t="s">
        <v>1122</v>
      </c>
      <c r="C207" t="s">
        <v>67</v>
      </c>
      <c r="D207">
        <v>17</v>
      </c>
      <c r="E207" t="s">
        <v>32</v>
      </c>
      <c r="F207">
        <f>IF(E207="",_xlfn.XLOOKUP(C207,'Price Averages'!$D$4:$D$103,'Price Averages'!$E$4:$E$103, "FALSE"), E207)</f>
        <v>76</v>
      </c>
      <c r="G207">
        <v>19</v>
      </c>
      <c r="H207">
        <f>IF(G207="", _xlfn.XLOOKUP(C207, 'Cost Averages'!$D$4:$D$103,'Cost Averages'!$E$4:$E$103, "FALSE"),G207)</f>
        <v>19</v>
      </c>
      <c r="L207" s="2" t="s">
        <v>44</v>
      </c>
      <c r="M207" t="s">
        <v>568</v>
      </c>
      <c r="N207" t="s">
        <v>25</v>
      </c>
      <c r="O207" s="3">
        <v>11.769937929618399</v>
      </c>
      <c r="P207" t="str">
        <f t="shared" si="9"/>
        <v>D</v>
      </c>
      <c r="Q207">
        <f t="shared" si="10"/>
        <v>2018</v>
      </c>
      <c r="R207">
        <f t="shared" si="11"/>
        <v>0</v>
      </c>
    </row>
    <row r="208" spans="1:18" x14ac:dyDescent="0.25">
      <c r="A208" s="1">
        <v>43679.169037668493</v>
      </c>
      <c r="B208" s="2" t="s">
        <v>903</v>
      </c>
      <c r="C208" t="s">
        <v>67</v>
      </c>
      <c r="D208">
        <v>17</v>
      </c>
      <c r="E208" t="s">
        <v>32</v>
      </c>
      <c r="F208">
        <f>IF(E208="",_xlfn.XLOOKUP(C208,'Price Averages'!$D$4:$D$103,'Price Averages'!$E$4:$E$103, "FALSE"), E208)</f>
        <v>76</v>
      </c>
      <c r="G208">
        <v>19</v>
      </c>
      <c r="H208">
        <f>IF(G208="", _xlfn.XLOOKUP(C208, 'Cost Averages'!$D$4:$D$103,'Cost Averages'!$E$4:$E$103, "FALSE"),G208)</f>
        <v>19</v>
      </c>
      <c r="L208" s="2" t="s">
        <v>44</v>
      </c>
      <c r="M208" t="s">
        <v>302</v>
      </c>
      <c r="N208" t="s">
        <v>50</v>
      </c>
      <c r="O208" s="3">
        <v>11.03324198943719</v>
      </c>
      <c r="P208" t="str">
        <f t="shared" si="9"/>
        <v>E</v>
      </c>
      <c r="Q208">
        <f t="shared" si="10"/>
        <v>2019</v>
      </c>
      <c r="R208">
        <f t="shared" si="11"/>
        <v>0</v>
      </c>
    </row>
    <row r="209" spans="1:18" x14ac:dyDescent="0.25">
      <c r="A209" s="1">
        <v>43471.363895630457</v>
      </c>
      <c r="B209" s="2" t="s">
        <v>2539</v>
      </c>
      <c r="C209" t="s">
        <v>67</v>
      </c>
      <c r="D209">
        <v>17</v>
      </c>
      <c r="E209">
        <v>76</v>
      </c>
      <c r="F209">
        <f>IF(E209="",_xlfn.XLOOKUP(C209,'Price Averages'!$D$4:$D$103,'Price Averages'!$E$4:$E$103, "FALSE"), E209)</f>
        <v>76</v>
      </c>
      <c r="G209">
        <v>19</v>
      </c>
      <c r="H209">
        <f>IF(G209="", _xlfn.XLOOKUP(C209, 'Cost Averages'!$D$4:$D$103,'Cost Averages'!$E$4:$E$103, "FALSE"),G209)</f>
        <v>19</v>
      </c>
      <c r="L209" s="2" t="s">
        <v>23</v>
      </c>
      <c r="M209" t="s">
        <v>305</v>
      </c>
      <c r="N209" t="s">
        <v>41</v>
      </c>
      <c r="O209" s="3">
        <v>11.99399163482429</v>
      </c>
      <c r="P209" t="str">
        <f t="shared" si="9"/>
        <v>E</v>
      </c>
      <c r="Q209">
        <f t="shared" si="10"/>
        <v>2019</v>
      </c>
      <c r="R209">
        <f t="shared" si="11"/>
        <v>0</v>
      </c>
    </row>
    <row r="210" spans="1:18" x14ac:dyDescent="0.25">
      <c r="A210" s="1">
        <v>43867.376124042501</v>
      </c>
      <c r="B210" s="2" t="s">
        <v>3121</v>
      </c>
      <c r="C210" t="s">
        <v>67</v>
      </c>
      <c r="D210">
        <v>17</v>
      </c>
      <c r="E210">
        <v>76</v>
      </c>
      <c r="F210">
        <f>IF(E210="",_xlfn.XLOOKUP(C210,'Price Averages'!$D$4:$D$103,'Price Averages'!$E$4:$E$103, "FALSE"), E210)</f>
        <v>76</v>
      </c>
      <c r="G210">
        <v>19</v>
      </c>
      <c r="H210">
        <f>IF(G210="", _xlfn.XLOOKUP(C210, 'Cost Averages'!$D$4:$D$103,'Cost Averages'!$E$4:$E$103, "FALSE"),G210)</f>
        <v>19</v>
      </c>
      <c r="L210" s="2" t="s">
        <v>28</v>
      </c>
      <c r="M210" t="s">
        <v>1371</v>
      </c>
      <c r="N210" t="s">
        <v>78</v>
      </c>
      <c r="O210" s="3">
        <v>14.157909724393564</v>
      </c>
      <c r="P210" t="str">
        <f t="shared" si="9"/>
        <v>F</v>
      </c>
      <c r="Q210">
        <f t="shared" si="10"/>
        <v>2020</v>
      </c>
      <c r="R210">
        <f t="shared" si="11"/>
        <v>0</v>
      </c>
    </row>
    <row r="211" spans="1:18" x14ac:dyDescent="0.25">
      <c r="A211" s="1">
        <v>44063.789284194128</v>
      </c>
      <c r="B211" s="2" t="s">
        <v>1868</v>
      </c>
      <c r="C211" t="s">
        <v>67</v>
      </c>
      <c r="D211">
        <v>17</v>
      </c>
      <c r="E211" t="s">
        <v>32</v>
      </c>
      <c r="F211">
        <f>IF(E211="",_xlfn.XLOOKUP(C211,'Price Averages'!$D$4:$D$103,'Price Averages'!$E$4:$E$103, "FALSE"), E211)</f>
        <v>76</v>
      </c>
      <c r="G211">
        <v>19</v>
      </c>
      <c r="H211">
        <f>IF(G211="", _xlfn.XLOOKUP(C211, 'Cost Averages'!$D$4:$D$103,'Cost Averages'!$E$4:$E$103, "FALSE"),G211)</f>
        <v>19</v>
      </c>
      <c r="L211" s="2" t="s">
        <v>28</v>
      </c>
      <c r="M211" t="s">
        <v>276</v>
      </c>
      <c r="N211" t="s">
        <v>50</v>
      </c>
      <c r="O211" s="3">
        <v>10.570474361325047</v>
      </c>
      <c r="P211" t="str">
        <f t="shared" si="9"/>
        <v>F</v>
      </c>
      <c r="Q211">
        <f t="shared" si="10"/>
        <v>2020</v>
      </c>
      <c r="R211">
        <f t="shared" si="11"/>
        <v>0</v>
      </c>
    </row>
    <row r="212" spans="1:18" x14ac:dyDescent="0.25">
      <c r="A212" s="1">
        <v>44447.848836886325</v>
      </c>
      <c r="B212" s="2" t="s">
        <v>2922</v>
      </c>
      <c r="C212" t="s">
        <v>67</v>
      </c>
      <c r="D212">
        <v>18</v>
      </c>
      <c r="E212">
        <v>76</v>
      </c>
      <c r="F212">
        <f>IF(E212="",_xlfn.XLOOKUP(C212,'Price Averages'!$D$4:$D$103,'Price Averages'!$E$4:$E$103, "FALSE"), E212)</f>
        <v>76</v>
      </c>
      <c r="G212">
        <v>19</v>
      </c>
      <c r="H212">
        <f>IF(G212="", _xlfn.XLOOKUP(C212, 'Cost Averages'!$D$4:$D$103,'Cost Averages'!$E$4:$E$103, "FALSE"),G212)</f>
        <v>19</v>
      </c>
      <c r="L212" s="2" t="s">
        <v>28</v>
      </c>
      <c r="M212" t="s">
        <v>621</v>
      </c>
      <c r="N212" t="s">
        <v>46</v>
      </c>
      <c r="O212" s="3">
        <v>9.8892508156549788</v>
      </c>
      <c r="P212" t="str">
        <f t="shared" si="9"/>
        <v>G</v>
      </c>
      <c r="Q212">
        <f t="shared" si="10"/>
        <v>2021</v>
      </c>
      <c r="R212">
        <f t="shared" si="11"/>
        <v>0</v>
      </c>
    </row>
    <row r="213" spans="1:18" x14ac:dyDescent="0.25">
      <c r="A213" s="1">
        <v>44725.245859152121</v>
      </c>
      <c r="B213" s="2" t="s">
        <v>3026</v>
      </c>
      <c r="C213" t="s">
        <v>67</v>
      </c>
      <c r="D213">
        <v>18</v>
      </c>
      <c r="E213">
        <v>76</v>
      </c>
      <c r="F213">
        <f>IF(E213="",_xlfn.XLOOKUP(C213,'Price Averages'!$D$4:$D$103,'Price Averages'!$E$4:$E$103, "FALSE"), E213)</f>
        <v>76</v>
      </c>
      <c r="G213">
        <v>19</v>
      </c>
      <c r="H213">
        <f>IF(G213="", _xlfn.XLOOKUP(C213, 'Cost Averages'!$D$4:$D$103,'Cost Averages'!$E$4:$E$103, "FALSE"),G213)</f>
        <v>19</v>
      </c>
      <c r="L213" s="2" t="s">
        <v>44</v>
      </c>
      <c r="M213" t="s">
        <v>144</v>
      </c>
      <c r="N213" t="s">
        <v>25</v>
      </c>
      <c r="O213" s="3">
        <v>11.749038185128619</v>
      </c>
      <c r="P213" t="str">
        <f t="shared" si="9"/>
        <v>H</v>
      </c>
      <c r="Q213">
        <f t="shared" si="10"/>
        <v>2022</v>
      </c>
      <c r="R213">
        <f t="shared" si="11"/>
        <v>0</v>
      </c>
    </row>
    <row r="214" spans="1:18" x14ac:dyDescent="0.25">
      <c r="A214" s="1">
        <v>44512.408145091067</v>
      </c>
      <c r="B214" s="2" t="s">
        <v>453</v>
      </c>
      <c r="C214" t="s">
        <v>67</v>
      </c>
      <c r="D214">
        <v>19</v>
      </c>
      <c r="E214">
        <v>76</v>
      </c>
      <c r="F214">
        <f>IF(E214="",_xlfn.XLOOKUP(C214,'Price Averages'!$D$4:$D$103,'Price Averages'!$E$4:$E$103, "FALSE"), E214)</f>
        <v>76</v>
      </c>
      <c r="G214">
        <v>19</v>
      </c>
      <c r="H214">
        <f>IF(G214="", _xlfn.XLOOKUP(C214, 'Cost Averages'!$D$4:$D$103,'Cost Averages'!$E$4:$E$103, "FALSE"),G214)</f>
        <v>19</v>
      </c>
      <c r="L214" s="2" t="s">
        <v>28</v>
      </c>
      <c r="M214" t="s">
        <v>454</v>
      </c>
      <c r="N214" t="s">
        <v>78</v>
      </c>
      <c r="O214" s="3">
        <v>12.732640267350657</v>
      </c>
      <c r="P214" t="str">
        <f t="shared" si="9"/>
        <v>G</v>
      </c>
      <c r="Q214">
        <f t="shared" si="10"/>
        <v>2021</v>
      </c>
      <c r="R214">
        <f t="shared" si="11"/>
        <v>0</v>
      </c>
    </row>
    <row r="215" spans="1:18" x14ac:dyDescent="0.25">
      <c r="A215" s="1">
        <v>42641.299427045058</v>
      </c>
      <c r="B215" s="2" t="s">
        <v>507</v>
      </c>
      <c r="C215" t="s">
        <v>67</v>
      </c>
      <c r="D215">
        <v>20</v>
      </c>
      <c r="E215" t="s">
        <v>32</v>
      </c>
      <c r="F215">
        <f>IF(E215="",_xlfn.XLOOKUP(C215,'Price Averages'!$D$4:$D$103,'Price Averages'!$E$4:$E$103, "FALSE"), E215)</f>
        <v>76</v>
      </c>
      <c r="G215">
        <v>19</v>
      </c>
      <c r="H215">
        <f>IF(G215="", _xlfn.XLOOKUP(C215, 'Cost Averages'!$D$4:$D$103,'Cost Averages'!$E$4:$E$103, "FALSE"),G215)</f>
        <v>19</v>
      </c>
      <c r="L215" s="2" t="s">
        <v>28</v>
      </c>
      <c r="M215" t="s">
        <v>323</v>
      </c>
      <c r="N215" t="s">
        <v>50</v>
      </c>
      <c r="O215" s="3">
        <v>15.18789248529443</v>
      </c>
      <c r="P215" t="str">
        <f t="shared" si="9"/>
        <v>B</v>
      </c>
      <c r="Q215">
        <f t="shared" si="10"/>
        <v>2016</v>
      </c>
      <c r="R215">
        <f t="shared" si="11"/>
        <v>0</v>
      </c>
    </row>
    <row r="216" spans="1:18" x14ac:dyDescent="0.25">
      <c r="A216" s="1">
        <v>44055.131035098078</v>
      </c>
      <c r="B216" s="2" t="s">
        <v>1145</v>
      </c>
      <c r="C216" t="s">
        <v>67</v>
      </c>
      <c r="D216">
        <v>20</v>
      </c>
      <c r="E216">
        <v>76</v>
      </c>
      <c r="F216">
        <f>IF(E216="",_xlfn.XLOOKUP(C216,'Price Averages'!$D$4:$D$103,'Price Averages'!$E$4:$E$103, "FALSE"), E216)</f>
        <v>76</v>
      </c>
      <c r="G216">
        <v>19</v>
      </c>
      <c r="H216">
        <f>IF(G216="", _xlfn.XLOOKUP(C216, 'Cost Averages'!$D$4:$D$103,'Cost Averages'!$E$4:$E$103, "FALSE"),G216)</f>
        <v>19</v>
      </c>
      <c r="L216" s="2" t="s">
        <v>44</v>
      </c>
      <c r="M216" t="s">
        <v>794</v>
      </c>
      <c r="N216" t="s">
        <v>50</v>
      </c>
      <c r="O216" s="3">
        <v>11.943192562152261</v>
      </c>
      <c r="P216" t="str">
        <f t="shared" si="9"/>
        <v>F</v>
      </c>
      <c r="Q216">
        <f t="shared" si="10"/>
        <v>2020</v>
      </c>
      <c r="R216">
        <f t="shared" si="11"/>
        <v>0</v>
      </c>
    </row>
    <row r="217" spans="1:18" x14ac:dyDescent="0.25">
      <c r="A217" s="1">
        <v>44591.025354287842</v>
      </c>
      <c r="B217" s="2" t="s">
        <v>2073</v>
      </c>
      <c r="C217" t="s">
        <v>67</v>
      </c>
      <c r="D217">
        <v>20</v>
      </c>
      <c r="E217" t="s">
        <v>32</v>
      </c>
      <c r="F217">
        <f>IF(E217="",_xlfn.XLOOKUP(C217,'Price Averages'!$D$4:$D$103,'Price Averages'!$E$4:$E$103, "FALSE"), E217)</f>
        <v>76</v>
      </c>
      <c r="G217">
        <v>19</v>
      </c>
      <c r="H217">
        <f>IF(G217="", _xlfn.XLOOKUP(C217, 'Cost Averages'!$D$4:$D$103,'Cost Averages'!$E$4:$E$103, "FALSE"),G217)</f>
        <v>19</v>
      </c>
      <c r="L217" s="2" t="s">
        <v>23</v>
      </c>
      <c r="M217" t="s">
        <v>520</v>
      </c>
      <c r="N217" t="s">
        <v>25</v>
      </c>
      <c r="O217" s="3">
        <v>11.003496633574638</v>
      </c>
      <c r="P217" t="str">
        <f t="shared" si="9"/>
        <v>H</v>
      </c>
      <c r="Q217">
        <f t="shared" si="10"/>
        <v>2022</v>
      </c>
      <c r="R217">
        <f t="shared" si="11"/>
        <v>0</v>
      </c>
    </row>
    <row r="218" spans="1:18" x14ac:dyDescent="0.25">
      <c r="A218" s="1">
        <v>43264.939474887105</v>
      </c>
      <c r="B218" s="2" t="s">
        <v>2831</v>
      </c>
      <c r="C218" t="s">
        <v>67</v>
      </c>
      <c r="D218" t="s">
        <v>32</v>
      </c>
      <c r="E218">
        <v>76</v>
      </c>
      <c r="F218">
        <f>IF(E218="",_xlfn.XLOOKUP(C218,'Price Averages'!$D$4:$D$103,'Price Averages'!$E$4:$E$103, "FALSE"), E218)</f>
        <v>76</v>
      </c>
      <c r="G218">
        <v>19</v>
      </c>
      <c r="H218">
        <f>IF(G218="", _xlfn.XLOOKUP(C218, 'Cost Averages'!$D$4:$D$103,'Cost Averages'!$E$4:$E$103, "FALSE"),G218)</f>
        <v>19</v>
      </c>
      <c r="L218" s="2" t="s">
        <v>23</v>
      </c>
      <c r="M218" t="s">
        <v>678</v>
      </c>
      <c r="N218" t="s">
        <v>78</v>
      </c>
      <c r="O218" s="3">
        <v>8.1595626482464514</v>
      </c>
      <c r="P218" t="str">
        <f t="shared" si="9"/>
        <v>D</v>
      </c>
      <c r="Q218">
        <f t="shared" si="10"/>
        <v>2018</v>
      </c>
      <c r="R218">
        <f t="shared" si="11"/>
        <v>0</v>
      </c>
    </row>
    <row r="219" spans="1:18" x14ac:dyDescent="0.25">
      <c r="A219" s="1">
        <v>43728.033909260455</v>
      </c>
      <c r="B219" s="2" t="s">
        <v>2972</v>
      </c>
      <c r="C219" t="s">
        <v>67</v>
      </c>
      <c r="D219" t="s">
        <v>32</v>
      </c>
      <c r="E219">
        <v>76</v>
      </c>
      <c r="F219">
        <f>IF(E219="",_xlfn.XLOOKUP(C219,'Price Averages'!$D$4:$D$103,'Price Averages'!$E$4:$E$103, "FALSE"), E219)</f>
        <v>76</v>
      </c>
      <c r="G219">
        <v>19</v>
      </c>
      <c r="H219">
        <f>IF(G219="", _xlfn.XLOOKUP(C219, 'Cost Averages'!$D$4:$D$103,'Cost Averages'!$E$4:$E$103, "FALSE"),G219)</f>
        <v>19</v>
      </c>
      <c r="L219" s="2" t="s">
        <v>44</v>
      </c>
      <c r="M219" t="s">
        <v>846</v>
      </c>
      <c r="N219" t="s">
        <v>50</v>
      </c>
      <c r="O219" s="3">
        <v>12.990345718839325</v>
      </c>
      <c r="P219" t="str">
        <f t="shared" si="9"/>
        <v>E</v>
      </c>
      <c r="Q219">
        <f t="shared" si="10"/>
        <v>2019</v>
      </c>
      <c r="R219">
        <f t="shared" si="11"/>
        <v>0</v>
      </c>
    </row>
    <row r="220" spans="1:18" x14ac:dyDescent="0.25">
      <c r="A220" s="1">
        <v>44090</v>
      </c>
      <c r="B220" s="2" t="s">
        <v>3461</v>
      </c>
      <c r="C220" t="s">
        <v>67</v>
      </c>
      <c r="D220" t="s">
        <v>32</v>
      </c>
      <c r="E220">
        <v>76</v>
      </c>
      <c r="F220">
        <f>IF(E220="",_xlfn.XLOOKUP(C220,'Price Averages'!$D$4:$D$103,'Price Averages'!$E$4:$E$103, "FALSE"), E220)</f>
        <v>76</v>
      </c>
      <c r="G220">
        <v>19</v>
      </c>
      <c r="H220">
        <f>IF(G220="", _xlfn.XLOOKUP(C220, 'Cost Averages'!$D$4:$D$103,'Cost Averages'!$E$4:$E$103, "FALSE"),G220)</f>
        <v>19</v>
      </c>
      <c r="L220" s="2" t="s">
        <v>28</v>
      </c>
      <c r="M220" t="s">
        <v>337</v>
      </c>
      <c r="N220" t="s">
        <v>41</v>
      </c>
      <c r="O220" s="3">
        <v>14.687857652112591</v>
      </c>
      <c r="P220" t="str">
        <f t="shared" si="9"/>
        <v>F</v>
      </c>
      <c r="Q220">
        <f t="shared" si="10"/>
        <v>2020</v>
      </c>
      <c r="R220">
        <f t="shared" si="11"/>
        <v>0</v>
      </c>
    </row>
    <row r="221" spans="1:18" x14ac:dyDescent="0.25">
      <c r="A221" s="1">
        <v>44192</v>
      </c>
      <c r="B221" s="2" t="s">
        <v>3538</v>
      </c>
      <c r="C221" t="s">
        <v>48</v>
      </c>
      <c r="D221">
        <v>1</v>
      </c>
      <c r="E221" t="s">
        <v>32</v>
      </c>
      <c r="F221">
        <f>IF(E221="",_xlfn.XLOOKUP(C221,'Price Averages'!$D$4:$D$103,'Price Averages'!$E$4:$E$103, "FALSE"), E221)</f>
        <v>38</v>
      </c>
      <c r="G221">
        <v>19</v>
      </c>
      <c r="H221">
        <f>IF(G221="", _xlfn.XLOOKUP(C221, 'Cost Averages'!$D$4:$D$103,'Cost Averages'!$E$4:$E$103, "FALSE"),G221)</f>
        <v>19</v>
      </c>
      <c r="L221" s="2" t="s">
        <v>28</v>
      </c>
      <c r="M221" t="s">
        <v>778</v>
      </c>
      <c r="N221" t="s">
        <v>78</v>
      </c>
      <c r="O221" s="3">
        <v>13.095446915421235</v>
      </c>
      <c r="P221" t="str">
        <f t="shared" si="9"/>
        <v>F</v>
      </c>
      <c r="Q221">
        <f t="shared" si="10"/>
        <v>2020</v>
      </c>
      <c r="R221">
        <f t="shared" si="11"/>
        <v>0</v>
      </c>
    </row>
    <row r="222" spans="1:18" x14ac:dyDescent="0.25">
      <c r="A222" s="1">
        <v>42673.243228430474</v>
      </c>
      <c r="B222" s="2" t="s">
        <v>2164</v>
      </c>
      <c r="C222" t="s">
        <v>48</v>
      </c>
      <c r="D222">
        <v>2</v>
      </c>
      <c r="E222" t="s">
        <v>32</v>
      </c>
      <c r="F222">
        <f>IF(E222="",_xlfn.XLOOKUP(C222,'Price Averages'!$D$4:$D$103,'Price Averages'!$E$4:$E$103, "FALSE"), E222)</f>
        <v>38</v>
      </c>
      <c r="G222">
        <v>19</v>
      </c>
      <c r="H222">
        <f>IF(G222="", _xlfn.XLOOKUP(C222, 'Cost Averages'!$D$4:$D$103,'Cost Averages'!$E$4:$E$103, "FALSE"),G222)</f>
        <v>19</v>
      </c>
      <c r="L222" s="2" t="s">
        <v>28</v>
      </c>
      <c r="M222" t="s">
        <v>368</v>
      </c>
      <c r="N222" t="s">
        <v>78</v>
      </c>
      <c r="O222" s="3">
        <v>11.655355879643379</v>
      </c>
      <c r="P222" t="str">
        <f t="shared" si="9"/>
        <v>B</v>
      </c>
      <c r="Q222">
        <f t="shared" si="10"/>
        <v>2016</v>
      </c>
      <c r="R222">
        <f t="shared" si="11"/>
        <v>0</v>
      </c>
    </row>
    <row r="223" spans="1:18" x14ac:dyDescent="0.25">
      <c r="A223" s="1">
        <v>43486.353161896863</v>
      </c>
      <c r="B223" s="2" t="s">
        <v>2648</v>
      </c>
      <c r="C223" t="s">
        <v>48</v>
      </c>
      <c r="D223">
        <v>2</v>
      </c>
      <c r="E223" t="s">
        <v>32</v>
      </c>
      <c r="F223">
        <f>IF(E223="",_xlfn.XLOOKUP(C223,'Price Averages'!$D$4:$D$103,'Price Averages'!$E$4:$E$103, "FALSE"), E223)</f>
        <v>38</v>
      </c>
      <c r="G223">
        <v>19</v>
      </c>
      <c r="H223">
        <f>IF(G223="", _xlfn.XLOOKUP(C223, 'Cost Averages'!$D$4:$D$103,'Cost Averages'!$E$4:$E$103, "FALSE"),G223)</f>
        <v>19</v>
      </c>
      <c r="L223" s="2" t="s">
        <v>23</v>
      </c>
      <c r="M223" t="s">
        <v>238</v>
      </c>
      <c r="N223" t="s">
        <v>50</v>
      </c>
      <c r="O223" s="3">
        <v>15.234329552872023</v>
      </c>
      <c r="P223" t="str">
        <f t="shared" si="9"/>
        <v>E</v>
      </c>
      <c r="Q223">
        <f t="shared" si="10"/>
        <v>2019</v>
      </c>
      <c r="R223">
        <f t="shared" si="11"/>
        <v>0</v>
      </c>
    </row>
    <row r="224" spans="1:18" x14ac:dyDescent="0.25">
      <c r="A224" s="1">
        <v>43929.615336095761</v>
      </c>
      <c r="B224" s="2" t="s">
        <v>365</v>
      </c>
      <c r="C224" t="s">
        <v>48</v>
      </c>
      <c r="D224">
        <v>2</v>
      </c>
      <c r="E224">
        <v>38</v>
      </c>
      <c r="F224">
        <f>IF(E224="",_xlfn.XLOOKUP(C224,'Price Averages'!$D$4:$D$103,'Price Averages'!$E$4:$E$103, "FALSE"), E224)</f>
        <v>38</v>
      </c>
      <c r="G224">
        <v>19</v>
      </c>
      <c r="H224">
        <f>IF(G224="", _xlfn.XLOOKUP(C224, 'Cost Averages'!$D$4:$D$103,'Cost Averages'!$E$4:$E$103, "FALSE"),G224)</f>
        <v>19</v>
      </c>
      <c r="L224" s="2" t="s">
        <v>28</v>
      </c>
      <c r="M224" t="s">
        <v>173</v>
      </c>
      <c r="N224" t="s">
        <v>46</v>
      </c>
      <c r="O224" s="3">
        <v>11.727497850343074</v>
      </c>
      <c r="P224" t="str">
        <f t="shared" si="9"/>
        <v>F</v>
      </c>
      <c r="Q224">
        <f t="shared" si="10"/>
        <v>2020</v>
      </c>
      <c r="R224">
        <f t="shared" si="11"/>
        <v>0</v>
      </c>
    </row>
    <row r="225" spans="1:18" x14ac:dyDescent="0.25">
      <c r="A225" s="1">
        <v>43960.387445539694</v>
      </c>
      <c r="B225" s="2" t="s">
        <v>1719</v>
      </c>
      <c r="C225" t="s">
        <v>48</v>
      </c>
      <c r="D225">
        <v>2</v>
      </c>
      <c r="E225">
        <v>38</v>
      </c>
      <c r="F225">
        <f>IF(E225="",_xlfn.XLOOKUP(C225,'Price Averages'!$D$4:$D$103,'Price Averages'!$E$4:$E$103, "FALSE"), E225)</f>
        <v>38</v>
      </c>
      <c r="G225" t="s">
        <v>32</v>
      </c>
      <c r="H225">
        <f>IF(G225="", _xlfn.XLOOKUP(C225, 'Cost Averages'!$D$4:$D$103,'Cost Averages'!$E$4:$E$103, "FALSE"),G225)</f>
        <v>19</v>
      </c>
      <c r="L225" s="2" t="s">
        <v>28</v>
      </c>
      <c r="M225" t="s">
        <v>1742</v>
      </c>
      <c r="N225" t="s">
        <v>50</v>
      </c>
      <c r="O225" s="3">
        <v>7.9096461399190003</v>
      </c>
      <c r="P225" t="str">
        <f t="shared" si="9"/>
        <v>F</v>
      </c>
      <c r="Q225">
        <f t="shared" si="10"/>
        <v>2020</v>
      </c>
      <c r="R225">
        <f t="shared" si="11"/>
        <v>0</v>
      </c>
    </row>
    <row r="226" spans="1:18" x14ac:dyDescent="0.25">
      <c r="A226" s="1">
        <v>43715.658537188167</v>
      </c>
      <c r="B226" s="2" t="s">
        <v>2128</v>
      </c>
      <c r="C226" t="s">
        <v>48</v>
      </c>
      <c r="D226">
        <v>3</v>
      </c>
      <c r="E226">
        <v>38</v>
      </c>
      <c r="F226">
        <f>IF(E226="",_xlfn.XLOOKUP(C226,'Price Averages'!$D$4:$D$103,'Price Averages'!$E$4:$E$103, "FALSE"), E226)</f>
        <v>38</v>
      </c>
      <c r="G226" t="s">
        <v>32</v>
      </c>
      <c r="H226">
        <f>IF(G226="", _xlfn.XLOOKUP(C226, 'Cost Averages'!$D$4:$D$103,'Cost Averages'!$E$4:$E$103, "FALSE"),G226)</f>
        <v>19</v>
      </c>
      <c r="L226" s="2" t="s">
        <v>44</v>
      </c>
      <c r="M226" t="s">
        <v>637</v>
      </c>
      <c r="N226" t="s">
        <v>78</v>
      </c>
      <c r="O226" s="3">
        <v>9.879282537628514</v>
      </c>
      <c r="P226" t="str">
        <f t="shared" si="9"/>
        <v>E</v>
      </c>
      <c r="Q226">
        <f t="shared" si="10"/>
        <v>2019</v>
      </c>
      <c r="R226">
        <f t="shared" si="11"/>
        <v>0</v>
      </c>
    </row>
    <row r="227" spans="1:18" x14ac:dyDescent="0.25">
      <c r="A227" s="1">
        <v>44449</v>
      </c>
      <c r="B227" s="2" t="s">
        <v>3758</v>
      </c>
      <c r="C227" t="s">
        <v>48</v>
      </c>
      <c r="D227">
        <v>3</v>
      </c>
      <c r="E227">
        <v>38</v>
      </c>
      <c r="F227">
        <f>IF(E227="",_xlfn.XLOOKUP(C227,'Price Averages'!$D$4:$D$103,'Price Averages'!$E$4:$E$103, "FALSE"), E227)</f>
        <v>38</v>
      </c>
      <c r="G227">
        <v>19</v>
      </c>
      <c r="H227">
        <f>IF(G227="", _xlfn.XLOOKUP(C227, 'Cost Averages'!$D$4:$D$103,'Cost Averages'!$E$4:$E$103, "FALSE"),G227)</f>
        <v>19</v>
      </c>
      <c r="L227" s="2" t="s">
        <v>28</v>
      </c>
      <c r="M227" t="s">
        <v>1077</v>
      </c>
      <c r="N227" t="s">
        <v>41</v>
      </c>
      <c r="O227" s="3">
        <v>10.818241047231139</v>
      </c>
      <c r="P227" t="str">
        <f t="shared" si="9"/>
        <v>G</v>
      </c>
      <c r="Q227">
        <f t="shared" si="10"/>
        <v>2021</v>
      </c>
      <c r="R227">
        <f t="shared" si="11"/>
        <v>0</v>
      </c>
    </row>
    <row r="228" spans="1:18" x14ac:dyDescent="0.25">
      <c r="A228" s="1">
        <v>43520.734927817088</v>
      </c>
      <c r="B228" s="2" t="s">
        <v>1529</v>
      </c>
      <c r="C228" t="s">
        <v>48</v>
      </c>
      <c r="D228">
        <v>4</v>
      </c>
      <c r="E228">
        <v>38</v>
      </c>
      <c r="F228">
        <f>IF(E228="",_xlfn.XLOOKUP(C228,'Price Averages'!$D$4:$D$103,'Price Averages'!$E$4:$E$103, "FALSE"), E228)</f>
        <v>38</v>
      </c>
      <c r="G228">
        <v>19</v>
      </c>
      <c r="H228">
        <f>IF(G228="", _xlfn.XLOOKUP(C228, 'Cost Averages'!$D$4:$D$103,'Cost Averages'!$E$4:$E$103, "FALSE"),G228)</f>
        <v>19</v>
      </c>
      <c r="L228" s="2" t="s">
        <v>44</v>
      </c>
      <c r="M228" t="s">
        <v>226</v>
      </c>
      <c r="N228" t="s">
        <v>56</v>
      </c>
      <c r="O228" s="3">
        <v>12.200533931675887</v>
      </c>
      <c r="P228" t="str">
        <f t="shared" si="9"/>
        <v>E</v>
      </c>
      <c r="Q228">
        <f t="shared" si="10"/>
        <v>2019</v>
      </c>
      <c r="R228">
        <f t="shared" si="11"/>
        <v>0</v>
      </c>
    </row>
    <row r="229" spans="1:18" x14ac:dyDescent="0.25">
      <c r="A229" s="1">
        <v>43687.326574070561</v>
      </c>
      <c r="B229" s="2" t="s">
        <v>1563</v>
      </c>
      <c r="C229" t="s">
        <v>48</v>
      </c>
      <c r="D229">
        <v>4</v>
      </c>
      <c r="E229">
        <v>38</v>
      </c>
      <c r="F229">
        <f>IF(E229="",_xlfn.XLOOKUP(C229,'Price Averages'!$D$4:$D$103,'Price Averages'!$E$4:$E$103, "FALSE"), E229)</f>
        <v>38</v>
      </c>
      <c r="G229">
        <v>19</v>
      </c>
      <c r="H229">
        <f>IF(G229="", _xlfn.XLOOKUP(C229, 'Cost Averages'!$D$4:$D$103,'Cost Averages'!$E$4:$E$103, "FALSE"),G229)</f>
        <v>19</v>
      </c>
      <c r="L229" s="2" t="s">
        <v>23</v>
      </c>
      <c r="M229" t="s">
        <v>1215</v>
      </c>
      <c r="N229" t="s">
        <v>46</v>
      </c>
      <c r="O229" s="3">
        <v>10.428287009858728</v>
      </c>
      <c r="P229" t="str">
        <f t="shared" si="9"/>
        <v>E</v>
      </c>
      <c r="Q229">
        <f t="shared" si="10"/>
        <v>2019</v>
      </c>
      <c r="R229">
        <f t="shared" si="11"/>
        <v>0</v>
      </c>
    </row>
    <row r="230" spans="1:18" x14ac:dyDescent="0.25">
      <c r="A230" s="1">
        <v>43924</v>
      </c>
      <c r="B230" s="2" t="s">
        <v>3318</v>
      </c>
      <c r="C230" t="s">
        <v>48</v>
      </c>
      <c r="D230">
        <v>4</v>
      </c>
      <c r="E230">
        <v>38</v>
      </c>
      <c r="F230">
        <f>IF(E230="",_xlfn.XLOOKUP(C230,'Price Averages'!$D$4:$D$103,'Price Averages'!$E$4:$E$103, "FALSE"), E230)</f>
        <v>38</v>
      </c>
      <c r="G230">
        <v>19</v>
      </c>
      <c r="H230">
        <f>IF(G230="", _xlfn.XLOOKUP(C230, 'Cost Averages'!$D$4:$D$103,'Cost Averages'!$E$4:$E$103, "FALSE"),G230)</f>
        <v>19</v>
      </c>
      <c r="L230" s="2" t="s">
        <v>28</v>
      </c>
      <c r="M230" t="s">
        <v>410</v>
      </c>
      <c r="N230" t="s">
        <v>34</v>
      </c>
      <c r="O230" s="3">
        <v>11.644564584314265</v>
      </c>
      <c r="P230" t="str">
        <f t="shared" si="9"/>
        <v>F</v>
      </c>
      <c r="Q230">
        <f t="shared" si="10"/>
        <v>2020</v>
      </c>
      <c r="R230">
        <f t="shared" si="11"/>
        <v>0</v>
      </c>
    </row>
    <row r="231" spans="1:18" x14ac:dyDescent="0.25">
      <c r="A231" s="1">
        <v>44879.95499264582</v>
      </c>
      <c r="B231" s="2" t="s">
        <v>2903</v>
      </c>
      <c r="C231" t="s">
        <v>48</v>
      </c>
      <c r="D231">
        <v>4</v>
      </c>
      <c r="E231">
        <v>38</v>
      </c>
      <c r="F231">
        <f>IF(E231="",_xlfn.XLOOKUP(C231,'Price Averages'!$D$4:$D$103,'Price Averages'!$E$4:$E$103, "FALSE"), E231)</f>
        <v>38</v>
      </c>
      <c r="G231">
        <v>19</v>
      </c>
      <c r="H231">
        <f>IF(G231="", _xlfn.XLOOKUP(C231, 'Cost Averages'!$D$4:$D$103,'Cost Averages'!$E$4:$E$103, "FALSE"),G231)</f>
        <v>19</v>
      </c>
      <c r="L231" s="2" t="s">
        <v>44</v>
      </c>
      <c r="M231" t="s">
        <v>925</v>
      </c>
      <c r="N231" t="s">
        <v>50</v>
      </c>
      <c r="O231" s="3">
        <v>11.130819205617987</v>
      </c>
      <c r="P231" t="str">
        <f t="shared" si="9"/>
        <v>H</v>
      </c>
      <c r="Q231">
        <f t="shared" si="10"/>
        <v>2022</v>
      </c>
      <c r="R231">
        <f t="shared" si="11"/>
        <v>0</v>
      </c>
    </row>
    <row r="232" spans="1:18" x14ac:dyDescent="0.25">
      <c r="A232" s="1">
        <v>43390.196440413565</v>
      </c>
      <c r="B232" s="2" t="s">
        <v>760</v>
      </c>
      <c r="C232" t="s">
        <v>48</v>
      </c>
      <c r="D232">
        <v>5</v>
      </c>
      <c r="E232">
        <v>38</v>
      </c>
      <c r="F232">
        <f>IF(E232="",_xlfn.XLOOKUP(C232,'Price Averages'!$D$4:$D$103,'Price Averages'!$E$4:$E$103, "FALSE"), E232)</f>
        <v>38</v>
      </c>
      <c r="G232">
        <v>19</v>
      </c>
      <c r="H232">
        <f>IF(G232="", _xlfn.XLOOKUP(C232, 'Cost Averages'!$D$4:$D$103,'Cost Averages'!$E$4:$E$103, "FALSE"),G232)</f>
        <v>19</v>
      </c>
      <c r="L232" s="2" t="s">
        <v>23</v>
      </c>
      <c r="M232" t="s">
        <v>81</v>
      </c>
      <c r="N232" t="s">
        <v>56</v>
      </c>
      <c r="O232" s="3">
        <v>12.865074657680612</v>
      </c>
      <c r="P232" t="str">
        <f t="shared" si="9"/>
        <v>D</v>
      </c>
      <c r="Q232">
        <f t="shared" si="10"/>
        <v>2018</v>
      </c>
      <c r="R232">
        <f t="shared" si="11"/>
        <v>0</v>
      </c>
    </row>
    <row r="233" spans="1:18" x14ac:dyDescent="0.25">
      <c r="A233" s="1">
        <v>44329.572422122925</v>
      </c>
      <c r="B233" s="2" t="s">
        <v>2967</v>
      </c>
      <c r="C233" t="s">
        <v>48</v>
      </c>
      <c r="D233">
        <v>5</v>
      </c>
      <c r="E233">
        <v>38</v>
      </c>
      <c r="F233">
        <f>IF(E233="",_xlfn.XLOOKUP(C233,'Price Averages'!$D$4:$D$103,'Price Averages'!$E$4:$E$103, "FALSE"), E233)</f>
        <v>38</v>
      </c>
      <c r="G233">
        <v>19</v>
      </c>
      <c r="H233">
        <f>IF(G233="", _xlfn.XLOOKUP(C233, 'Cost Averages'!$D$4:$D$103,'Cost Averages'!$E$4:$E$103, "FALSE"),G233)</f>
        <v>19</v>
      </c>
      <c r="L233" s="2" t="s">
        <v>28</v>
      </c>
      <c r="M233" t="s">
        <v>113</v>
      </c>
      <c r="N233" t="s">
        <v>56</v>
      </c>
      <c r="O233" s="3">
        <v>14.16303548174143</v>
      </c>
      <c r="P233" t="str">
        <f t="shared" si="9"/>
        <v>G</v>
      </c>
      <c r="Q233">
        <f t="shared" si="10"/>
        <v>2021</v>
      </c>
      <c r="R233">
        <f t="shared" si="11"/>
        <v>0</v>
      </c>
    </row>
    <row r="234" spans="1:18" x14ac:dyDescent="0.25">
      <c r="A234" s="1">
        <v>43152.556458106374</v>
      </c>
      <c r="B234" s="2" t="s">
        <v>47</v>
      </c>
      <c r="C234" t="s">
        <v>48</v>
      </c>
      <c r="D234">
        <v>6</v>
      </c>
      <c r="E234">
        <v>38</v>
      </c>
      <c r="F234">
        <f>IF(E234="",_xlfn.XLOOKUP(C234,'Price Averages'!$D$4:$D$103,'Price Averages'!$E$4:$E$103, "FALSE"), E234)</f>
        <v>38</v>
      </c>
      <c r="G234" t="s">
        <v>32</v>
      </c>
      <c r="H234">
        <f>IF(G234="", _xlfn.XLOOKUP(C234, 'Cost Averages'!$D$4:$D$103,'Cost Averages'!$E$4:$E$103, "FALSE"),G234)</f>
        <v>19</v>
      </c>
      <c r="L234" s="2" t="s">
        <v>28</v>
      </c>
      <c r="M234" t="s">
        <v>49</v>
      </c>
      <c r="N234" t="s">
        <v>50</v>
      </c>
      <c r="O234" s="3">
        <v>11.749993886708426</v>
      </c>
      <c r="P234" t="str">
        <f t="shared" si="9"/>
        <v>D</v>
      </c>
      <c r="Q234">
        <f t="shared" si="10"/>
        <v>2018</v>
      </c>
      <c r="R234">
        <f t="shared" si="11"/>
        <v>0</v>
      </c>
    </row>
    <row r="235" spans="1:18" x14ac:dyDescent="0.25">
      <c r="A235" s="1">
        <v>43821.665829463876</v>
      </c>
      <c r="B235" s="2" t="s">
        <v>1171</v>
      </c>
      <c r="C235" t="s">
        <v>48</v>
      </c>
      <c r="D235">
        <v>6</v>
      </c>
      <c r="E235">
        <v>38</v>
      </c>
      <c r="F235">
        <f>IF(E235="",_xlfn.XLOOKUP(C235,'Price Averages'!$D$4:$D$103,'Price Averages'!$E$4:$E$103, "FALSE"), E235)</f>
        <v>38</v>
      </c>
      <c r="G235">
        <v>19</v>
      </c>
      <c r="H235">
        <f>IF(G235="", _xlfn.XLOOKUP(C235, 'Cost Averages'!$D$4:$D$103,'Cost Averages'!$E$4:$E$103, "FALSE"),G235)</f>
        <v>19</v>
      </c>
      <c r="L235" s="2" t="s">
        <v>28</v>
      </c>
      <c r="M235" t="s">
        <v>307</v>
      </c>
      <c r="N235" t="s">
        <v>34</v>
      </c>
      <c r="O235" s="3">
        <v>10.966283117837653</v>
      </c>
      <c r="P235" t="str">
        <f t="shared" si="9"/>
        <v>E</v>
      </c>
      <c r="Q235">
        <f t="shared" si="10"/>
        <v>2019</v>
      </c>
      <c r="R235">
        <f t="shared" si="11"/>
        <v>0</v>
      </c>
    </row>
    <row r="236" spans="1:18" x14ac:dyDescent="0.25">
      <c r="A236" s="1">
        <v>44715</v>
      </c>
      <c r="B236" s="2" t="s">
        <v>3993</v>
      </c>
      <c r="C236" t="s">
        <v>48</v>
      </c>
      <c r="D236">
        <v>6</v>
      </c>
      <c r="E236">
        <v>38</v>
      </c>
      <c r="F236">
        <f>IF(E236="",_xlfn.XLOOKUP(C236,'Price Averages'!$D$4:$D$103,'Price Averages'!$E$4:$E$103, "FALSE"), E236)</f>
        <v>38</v>
      </c>
      <c r="G236">
        <v>19</v>
      </c>
      <c r="H236">
        <f>IF(G236="", _xlfn.XLOOKUP(C236, 'Cost Averages'!$D$4:$D$103,'Cost Averages'!$E$4:$E$103, "FALSE"),G236)</f>
        <v>19</v>
      </c>
      <c r="L236" s="2" t="s">
        <v>23</v>
      </c>
      <c r="M236" t="s">
        <v>217</v>
      </c>
      <c r="N236" t="s">
        <v>25</v>
      </c>
      <c r="O236" s="3">
        <v>11.083482342133532</v>
      </c>
      <c r="P236" t="str">
        <f t="shared" si="9"/>
        <v>H</v>
      </c>
      <c r="Q236">
        <f t="shared" si="10"/>
        <v>2022</v>
      </c>
      <c r="R236">
        <f t="shared" si="11"/>
        <v>0</v>
      </c>
    </row>
    <row r="237" spans="1:18" x14ac:dyDescent="0.25">
      <c r="A237" s="1">
        <v>43650.830853075997</v>
      </c>
      <c r="B237" s="2" t="s">
        <v>1959</v>
      </c>
      <c r="C237" t="s">
        <v>48</v>
      </c>
      <c r="D237">
        <v>7</v>
      </c>
      <c r="E237">
        <v>38</v>
      </c>
      <c r="F237">
        <f>IF(E237="",_xlfn.XLOOKUP(C237,'Price Averages'!$D$4:$D$103,'Price Averages'!$E$4:$E$103, "FALSE"), E237)</f>
        <v>38</v>
      </c>
      <c r="G237">
        <v>19</v>
      </c>
      <c r="H237">
        <f>IF(G237="", _xlfn.XLOOKUP(C237, 'Cost Averages'!$D$4:$D$103,'Cost Averages'!$E$4:$E$103, "FALSE"),G237)</f>
        <v>19</v>
      </c>
      <c r="L237" s="2" t="s">
        <v>23</v>
      </c>
      <c r="M237" t="s">
        <v>1245</v>
      </c>
      <c r="N237" t="s">
        <v>41</v>
      </c>
      <c r="O237" s="3">
        <v>10.518436853046438</v>
      </c>
      <c r="P237" t="str">
        <f t="shared" si="9"/>
        <v>E</v>
      </c>
      <c r="Q237">
        <f t="shared" si="10"/>
        <v>2019</v>
      </c>
      <c r="R237">
        <f t="shared" si="11"/>
        <v>0</v>
      </c>
    </row>
    <row r="238" spans="1:18" x14ac:dyDescent="0.25">
      <c r="A238" s="1">
        <v>43915.568505905132</v>
      </c>
      <c r="B238" s="2" t="s">
        <v>1669</v>
      </c>
      <c r="C238" t="s">
        <v>48</v>
      </c>
      <c r="D238">
        <v>7</v>
      </c>
      <c r="E238">
        <v>38</v>
      </c>
      <c r="F238">
        <f>IF(E238="",_xlfn.XLOOKUP(C238,'Price Averages'!$D$4:$D$103,'Price Averages'!$E$4:$E$103, "FALSE"), E238)</f>
        <v>38</v>
      </c>
      <c r="G238" t="s">
        <v>32</v>
      </c>
      <c r="H238">
        <f>IF(G238="", _xlfn.XLOOKUP(C238, 'Cost Averages'!$D$4:$D$103,'Cost Averages'!$E$4:$E$103, "FALSE"),G238)</f>
        <v>19</v>
      </c>
      <c r="L238" s="2" t="s">
        <v>28</v>
      </c>
      <c r="M238" t="s">
        <v>194</v>
      </c>
      <c r="N238" t="s">
        <v>50</v>
      </c>
      <c r="O238" s="3">
        <v>13.765798454641494</v>
      </c>
      <c r="P238" t="str">
        <f t="shared" si="9"/>
        <v>F</v>
      </c>
      <c r="Q238">
        <f t="shared" si="10"/>
        <v>2020</v>
      </c>
      <c r="R238">
        <f t="shared" si="11"/>
        <v>0</v>
      </c>
    </row>
    <row r="239" spans="1:18" x14ac:dyDescent="0.25">
      <c r="A239" s="1">
        <v>44013.208055679519</v>
      </c>
      <c r="B239" s="2" t="s">
        <v>2695</v>
      </c>
      <c r="C239" t="s">
        <v>48</v>
      </c>
      <c r="D239">
        <v>7</v>
      </c>
      <c r="E239">
        <v>38</v>
      </c>
      <c r="F239">
        <f>IF(E239="",_xlfn.XLOOKUP(C239,'Price Averages'!$D$4:$D$103,'Price Averages'!$E$4:$E$103, "FALSE"), E239)</f>
        <v>38</v>
      </c>
      <c r="G239">
        <v>19</v>
      </c>
      <c r="H239">
        <f>IF(G239="", _xlfn.XLOOKUP(C239, 'Cost Averages'!$D$4:$D$103,'Cost Averages'!$E$4:$E$103, "FALSE"),G239)</f>
        <v>19</v>
      </c>
      <c r="L239" s="2" t="s">
        <v>28</v>
      </c>
      <c r="M239" t="s">
        <v>129</v>
      </c>
      <c r="N239" t="s">
        <v>34</v>
      </c>
      <c r="O239" s="3">
        <v>11.410471033945758</v>
      </c>
      <c r="P239" t="str">
        <f t="shared" si="9"/>
        <v>F</v>
      </c>
      <c r="Q239">
        <f t="shared" si="10"/>
        <v>2020</v>
      </c>
      <c r="R239">
        <f t="shared" si="11"/>
        <v>0</v>
      </c>
    </row>
    <row r="240" spans="1:18" x14ac:dyDescent="0.25">
      <c r="A240" s="1">
        <v>44264.344457952255</v>
      </c>
      <c r="B240" s="2" t="s">
        <v>1541</v>
      </c>
      <c r="C240" t="s">
        <v>48</v>
      </c>
      <c r="D240">
        <v>7</v>
      </c>
      <c r="E240" t="s">
        <v>32</v>
      </c>
      <c r="F240">
        <f>IF(E240="",_xlfn.XLOOKUP(C240,'Price Averages'!$D$4:$D$103,'Price Averages'!$E$4:$E$103, "FALSE"), E240)</f>
        <v>38</v>
      </c>
      <c r="G240">
        <v>19</v>
      </c>
      <c r="H240">
        <f>IF(G240="", _xlfn.XLOOKUP(C240, 'Cost Averages'!$D$4:$D$103,'Cost Averages'!$E$4:$E$103, "FALSE"),G240)</f>
        <v>19</v>
      </c>
      <c r="L240" s="2" t="s">
        <v>28</v>
      </c>
      <c r="M240" t="s">
        <v>778</v>
      </c>
      <c r="N240" t="s">
        <v>78</v>
      </c>
      <c r="O240" s="3">
        <v>13.095446915421235</v>
      </c>
      <c r="P240" t="str">
        <f t="shared" si="9"/>
        <v>G</v>
      </c>
      <c r="Q240">
        <f t="shared" si="10"/>
        <v>2021</v>
      </c>
      <c r="R240">
        <f t="shared" si="11"/>
        <v>0</v>
      </c>
    </row>
    <row r="241" spans="1:18" x14ac:dyDescent="0.25">
      <c r="A241" s="1">
        <v>44350.720410811817</v>
      </c>
      <c r="B241" s="2" t="s">
        <v>1237</v>
      </c>
      <c r="C241" t="s">
        <v>48</v>
      </c>
      <c r="D241">
        <v>8</v>
      </c>
      <c r="E241">
        <v>38</v>
      </c>
      <c r="F241">
        <f>IF(E241="",_xlfn.XLOOKUP(C241,'Price Averages'!$D$4:$D$103,'Price Averages'!$E$4:$E$103, "FALSE"), E241)</f>
        <v>38</v>
      </c>
      <c r="G241">
        <v>19</v>
      </c>
      <c r="H241">
        <f>IF(G241="", _xlfn.XLOOKUP(C241, 'Cost Averages'!$D$4:$D$103,'Cost Averages'!$E$4:$E$103, "FALSE"),G241)</f>
        <v>19</v>
      </c>
      <c r="L241" s="2" t="s">
        <v>28</v>
      </c>
      <c r="M241" t="s">
        <v>608</v>
      </c>
      <c r="N241" t="s">
        <v>41</v>
      </c>
      <c r="O241" s="3">
        <v>13.466362789017223</v>
      </c>
      <c r="P241" t="str">
        <f t="shared" si="9"/>
        <v>G</v>
      </c>
      <c r="Q241">
        <f t="shared" si="10"/>
        <v>2021</v>
      </c>
      <c r="R241">
        <f t="shared" si="11"/>
        <v>0</v>
      </c>
    </row>
    <row r="242" spans="1:18" x14ac:dyDescent="0.25">
      <c r="A242" s="1">
        <v>44363.030775050887</v>
      </c>
      <c r="B242" s="2" t="s">
        <v>1301</v>
      </c>
      <c r="C242" t="s">
        <v>48</v>
      </c>
      <c r="D242">
        <v>8</v>
      </c>
      <c r="E242">
        <v>38</v>
      </c>
      <c r="F242">
        <f>IF(E242="",_xlfn.XLOOKUP(C242,'Price Averages'!$D$4:$D$103,'Price Averages'!$E$4:$E$103, "FALSE"), E242)</f>
        <v>38</v>
      </c>
      <c r="G242">
        <v>19</v>
      </c>
      <c r="H242">
        <f>IF(G242="", _xlfn.XLOOKUP(C242, 'Cost Averages'!$D$4:$D$103,'Cost Averages'!$E$4:$E$103, "FALSE"),G242)</f>
        <v>19</v>
      </c>
      <c r="L242" s="2" t="s">
        <v>44</v>
      </c>
      <c r="M242" t="s">
        <v>71</v>
      </c>
      <c r="N242" t="s">
        <v>56</v>
      </c>
      <c r="O242" s="3">
        <v>12.163730387337393</v>
      </c>
      <c r="P242" t="str">
        <f t="shared" si="9"/>
        <v>G</v>
      </c>
      <c r="Q242">
        <f t="shared" si="10"/>
        <v>2021</v>
      </c>
      <c r="R242">
        <f t="shared" si="11"/>
        <v>0</v>
      </c>
    </row>
    <row r="243" spans="1:18" x14ac:dyDescent="0.25">
      <c r="A243" s="1">
        <v>43490.018214978823</v>
      </c>
      <c r="B243" s="2" t="s">
        <v>2022</v>
      </c>
      <c r="C243" t="s">
        <v>48</v>
      </c>
      <c r="D243">
        <v>9</v>
      </c>
      <c r="E243">
        <v>38</v>
      </c>
      <c r="F243">
        <f>IF(E243="",_xlfn.XLOOKUP(C243,'Price Averages'!$D$4:$D$103,'Price Averages'!$E$4:$E$103, "FALSE"), E243)</f>
        <v>38</v>
      </c>
      <c r="G243">
        <v>19</v>
      </c>
      <c r="H243">
        <f>IF(G243="", _xlfn.XLOOKUP(C243, 'Cost Averages'!$D$4:$D$103,'Cost Averages'!$E$4:$E$103, "FALSE"),G243)</f>
        <v>19</v>
      </c>
      <c r="L243" s="2" t="s">
        <v>28</v>
      </c>
      <c r="M243" t="s">
        <v>925</v>
      </c>
      <c r="N243" t="s">
        <v>50</v>
      </c>
      <c r="O243" s="3">
        <v>11.130819205617987</v>
      </c>
      <c r="P243" t="str">
        <f t="shared" si="9"/>
        <v>E</v>
      </c>
      <c r="Q243">
        <f t="shared" si="10"/>
        <v>2019</v>
      </c>
      <c r="R243">
        <f t="shared" si="11"/>
        <v>0</v>
      </c>
    </row>
    <row r="244" spans="1:18" x14ac:dyDescent="0.25">
      <c r="A244" s="1">
        <v>44538.666142255905</v>
      </c>
      <c r="B244" s="2" t="s">
        <v>2289</v>
      </c>
      <c r="C244" t="s">
        <v>48</v>
      </c>
      <c r="D244">
        <v>9</v>
      </c>
      <c r="E244">
        <v>38</v>
      </c>
      <c r="F244">
        <f>IF(E244="",_xlfn.XLOOKUP(C244,'Price Averages'!$D$4:$D$103,'Price Averages'!$E$4:$E$103, "FALSE"), E244)</f>
        <v>38</v>
      </c>
      <c r="G244" t="s">
        <v>32</v>
      </c>
      <c r="H244">
        <f>IF(G244="", _xlfn.XLOOKUP(C244, 'Cost Averages'!$D$4:$D$103,'Cost Averages'!$E$4:$E$103, "FALSE"),G244)</f>
        <v>19</v>
      </c>
      <c r="L244" s="2" t="s">
        <v>23</v>
      </c>
      <c r="M244" t="s">
        <v>376</v>
      </c>
      <c r="N244" t="s">
        <v>25</v>
      </c>
      <c r="O244" s="3">
        <v>11.687634894637348</v>
      </c>
      <c r="P244" t="str">
        <f t="shared" si="9"/>
        <v>G</v>
      </c>
      <c r="Q244">
        <f t="shared" si="10"/>
        <v>2021</v>
      </c>
      <c r="R244">
        <f t="shared" si="11"/>
        <v>0</v>
      </c>
    </row>
    <row r="245" spans="1:18" x14ac:dyDescent="0.25">
      <c r="A245" s="1">
        <v>44460.933225487141</v>
      </c>
      <c r="B245" s="2" t="s">
        <v>2767</v>
      </c>
      <c r="C245" t="s">
        <v>48</v>
      </c>
      <c r="D245">
        <v>9</v>
      </c>
      <c r="E245">
        <v>38</v>
      </c>
      <c r="F245">
        <f>IF(E245="",_xlfn.XLOOKUP(C245,'Price Averages'!$D$4:$D$103,'Price Averages'!$E$4:$E$103, "FALSE"), E245)</f>
        <v>38</v>
      </c>
      <c r="G245">
        <v>19</v>
      </c>
      <c r="H245">
        <f>IF(G245="", _xlfn.XLOOKUP(C245, 'Cost Averages'!$D$4:$D$103,'Cost Averages'!$E$4:$E$103, "FALSE"),G245)</f>
        <v>19</v>
      </c>
      <c r="L245" s="2" t="s">
        <v>44</v>
      </c>
      <c r="M245" t="s">
        <v>228</v>
      </c>
      <c r="N245" t="s">
        <v>46</v>
      </c>
      <c r="O245" s="3">
        <v>9.3014286057233697</v>
      </c>
      <c r="P245" t="str">
        <f t="shared" si="9"/>
        <v>G</v>
      </c>
      <c r="Q245">
        <f t="shared" si="10"/>
        <v>2021</v>
      </c>
      <c r="R245">
        <f t="shared" si="11"/>
        <v>0</v>
      </c>
    </row>
    <row r="246" spans="1:18" x14ac:dyDescent="0.25">
      <c r="A246" s="1">
        <v>44620</v>
      </c>
      <c r="B246" s="2" t="s">
        <v>3905</v>
      </c>
      <c r="C246" t="s">
        <v>48</v>
      </c>
      <c r="D246">
        <v>10</v>
      </c>
      <c r="E246">
        <v>38</v>
      </c>
      <c r="F246">
        <f>IF(E246="",_xlfn.XLOOKUP(C246,'Price Averages'!$D$4:$D$103,'Price Averages'!$E$4:$E$103, "FALSE"), E246)</f>
        <v>38</v>
      </c>
      <c r="G246">
        <v>19</v>
      </c>
      <c r="H246">
        <f>IF(G246="", _xlfn.XLOOKUP(C246, 'Cost Averages'!$D$4:$D$103,'Cost Averages'!$E$4:$E$103, "FALSE"),G246)</f>
        <v>19</v>
      </c>
      <c r="L246" s="2" t="s">
        <v>28</v>
      </c>
      <c r="M246" t="s">
        <v>445</v>
      </c>
      <c r="N246" t="s">
        <v>34</v>
      </c>
      <c r="O246" s="3">
        <v>13.104576594826185</v>
      </c>
      <c r="P246" t="str">
        <f t="shared" si="9"/>
        <v>H</v>
      </c>
      <c r="Q246">
        <f t="shared" si="10"/>
        <v>2022</v>
      </c>
      <c r="R246">
        <f t="shared" si="11"/>
        <v>0</v>
      </c>
    </row>
    <row r="247" spans="1:18" x14ac:dyDescent="0.25">
      <c r="A247" s="1">
        <v>43714.852820357242</v>
      </c>
      <c r="B247" s="2" t="s">
        <v>395</v>
      </c>
      <c r="C247" t="s">
        <v>48</v>
      </c>
      <c r="D247">
        <v>11</v>
      </c>
      <c r="E247">
        <v>38</v>
      </c>
      <c r="F247">
        <f>IF(E247="",_xlfn.XLOOKUP(C247,'Price Averages'!$D$4:$D$103,'Price Averages'!$E$4:$E$103, "FALSE"), E247)</f>
        <v>38</v>
      </c>
      <c r="G247">
        <v>19</v>
      </c>
      <c r="H247">
        <f>IF(G247="", _xlfn.XLOOKUP(C247, 'Cost Averages'!$D$4:$D$103,'Cost Averages'!$E$4:$E$103, "FALSE"),G247)</f>
        <v>19</v>
      </c>
      <c r="L247" s="2" t="s">
        <v>28</v>
      </c>
      <c r="M247" t="s">
        <v>226</v>
      </c>
      <c r="N247" t="s">
        <v>56</v>
      </c>
      <c r="O247" s="3">
        <v>12.200533931675887</v>
      </c>
      <c r="P247" t="str">
        <f t="shared" si="9"/>
        <v>E</v>
      </c>
      <c r="Q247">
        <f t="shared" si="10"/>
        <v>2019</v>
      </c>
      <c r="R247">
        <f t="shared" si="11"/>
        <v>0</v>
      </c>
    </row>
    <row r="248" spans="1:18" x14ac:dyDescent="0.25">
      <c r="A248" s="1">
        <v>43803</v>
      </c>
      <c r="B248" s="2" t="s">
        <v>3219</v>
      </c>
      <c r="C248" t="s">
        <v>48</v>
      </c>
      <c r="D248">
        <v>11</v>
      </c>
      <c r="E248" t="s">
        <v>32</v>
      </c>
      <c r="F248">
        <f>IF(E248="",_xlfn.XLOOKUP(C248,'Price Averages'!$D$4:$D$103,'Price Averages'!$E$4:$E$103, "FALSE"), E248)</f>
        <v>38</v>
      </c>
      <c r="G248">
        <v>19</v>
      </c>
      <c r="H248">
        <f>IF(G248="", _xlfn.XLOOKUP(C248, 'Cost Averages'!$D$4:$D$103,'Cost Averages'!$E$4:$E$103, "FALSE"),G248)</f>
        <v>19</v>
      </c>
      <c r="L248" s="2" t="s">
        <v>28</v>
      </c>
      <c r="M248" t="s">
        <v>871</v>
      </c>
      <c r="N248" t="s">
        <v>34</v>
      </c>
      <c r="O248" s="3">
        <v>12.37474961859551</v>
      </c>
      <c r="P248" t="str">
        <f t="shared" si="9"/>
        <v>E</v>
      </c>
      <c r="Q248">
        <f t="shared" si="10"/>
        <v>2019</v>
      </c>
      <c r="R248">
        <f t="shared" si="11"/>
        <v>0</v>
      </c>
    </row>
    <row r="249" spans="1:18" x14ac:dyDescent="0.25">
      <c r="A249" s="1">
        <v>43842.897505346009</v>
      </c>
      <c r="B249" s="2" t="s">
        <v>51</v>
      </c>
      <c r="C249" t="s">
        <v>48</v>
      </c>
      <c r="D249">
        <v>11</v>
      </c>
      <c r="E249" t="s">
        <v>32</v>
      </c>
      <c r="F249">
        <f>IF(E249="",_xlfn.XLOOKUP(C249,'Price Averages'!$D$4:$D$103,'Price Averages'!$E$4:$E$103, "FALSE"), E249)</f>
        <v>38</v>
      </c>
      <c r="G249" t="s">
        <v>32</v>
      </c>
      <c r="H249">
        <f>IF(G249="", _xlfn.XLOOKUP(C249, 'Cost Averages'!$D$4:$D$103,'Cost Averages'!$E$4:$E$103, "FALSE"),G249)</f>
        <v>19</v>
      </c>
      <c r="L249" s="2" t="s">
        <v>28</v>
      </c>
      <c r="M249" t="s">
        <v>52</v>
      </c>
      <c r="N249" t="s">
        <v>46</v>
      </c>
      <c r="O249" s="3">
        <v>11.048444680405545</v>
      </c>
      <c r="P249" t="str">
        <f t="shared" si="9"/>
        <v>F</v>
      </c>
      <c r="Q249">
        <f t="shared" si="10"/>
        <v>2020</v>
      </c>
      <c r="R249">
        <f t="shared" si="11"/>
        <v>0</v>
      </c>
    </row>
    <row r="250" spans="1:18" x14ac:dyDescent="0.25">
      <c r="A250" s="1">
        <v>44125.340808469984</v>
      </c>
      <c r="B250" s="2" t="s">
        <v>2753</v>
      </c>
      <c r="C250" t="s">
        <v>48</v>
      </c>
      <c r="D250">
        <v>12</v>
      </c>
      <c r="E250">
        <v>38</v>
      </c>
      <c r="F250">
        <f>IF(E250="",_xlfn.XLOOKUP(C250,'Price Averages'!$D$4:$D$103,'Price Averages'!$E$4:$E$103, "FALSE"), E250)</f>
        <v>38</v>
      </c>
      <c r="G250">
        <v>19</v>
      </c>
      <c r="H250">
        <f>IF(G250="", _xlfn.XLOOKUP(C250, 'Cost Averages'!$D$4:$D$103,'Cost Averages'!$E$4:$E$103, "FALSE"),G250)</f>
        <v>19</v>
      </c>
      <c r="L250" s="2" t="s">
        <v>28</v>
      </c>
      <c r="M250" t="s">
        <v>721</v>
      </c>
      <c r="N250" t="s">
        <v>56</v>
      </c>
      <c r="O250" s="3">
        <v>11.443503623244197</v>
      </c>
      <c r="P250" t="str">
        <f t="shared" si="9"/>
        <v>F</v>
      </c>
      <c r="Q250">
        <f t="shared" si="10"/>
        <v>2020</v>
      </c>
      <c r="R250">
        <f t="shared" si="11"/>
        <v>0</v>
      </c>
    </row>
    <row r="251" spans="1:18" x14ac:dyDescent="0.25">
      <c r="A251" s="1">
        <v>44309.503503992244</v>
      </c>
      <c r="B251" s="2" t="s">
        <v>1473</v>
      </c>
      <c r="C251" t="s">
        <v>48</v>
      </c>
      <c r="D251">
        <v>12</v>
      </c>
      <c r="E251">
        <v>38</v>
      </c>
      <c r="F251">
        <f>IF(E251="",_xlfn.XLOOKUP(C251,'Price Averages'!$D$4:$D$103,'Price Averages'!$E$4:$E$103, "FALSE"), E251)</f>
        <v>38</v>
      </c>
      <c r="G251">
        <v>19</v>
      </c>
      <c r="H251">
        <f>IF(G251="", _xlfn.XLOOKUP(C251, 'Cost Averages'!$D$4:$D$103,'Cost Averages'!$E$4:$E$103, "FALSE"),G251)</f>
        <v>19</v>
      </c>
      <c r="L251" s="2" t="s">
        <v>44</v>
      </c>
      <c r="M251" t="s">
        <v>307</v>
      </c>
      <c r="N251" t="s">
        <v>34</v>
      </c>
      <c r="O251" s="3">
        <v>10.966283117837653</v>
      </c>
      <c r="P251" t="str">
        <f t="shared" si="9"/>
        <v>G</v>
      </c>
      <c r="Q251">
        <f t="shared" si="10"/>
        <v>2021</v>
      </c>
      <c r="R251">
        <f t="shared" si="11"/>
        <v>0</v>
      </c>
    </row>
    <row r="252" spans="1:18" x14ac:dyDescent="0.25">
      <c r="A252" s="1">
        <v>44543</v>
      </c>
      <c r="B252" s="2" t="s">
        <v>3834</v>
      </c>
      <c r="C252" t="s">
        <v>48</v>
      </c>
      <c r="D252">
        <v>12</v>
      </c>
      <c r="E252">
        <v>38</v>
      </c>
      <c r="F252">
        <f>IF(E252="",_xlfn.XLOOKUP(C252,'Price Averages'!$D$4:$D$103,'Price Averages'!$E$4:$E$103, "FALSE"), E252)</f>
        <v>38</v>
      </c>
      <c r="G252">
        <v>19</v>
      </c>
      <c r="H252">
        <f>IF(G252="", _xlfn.XLOOKUP(C252, 'Cost Averages'!$D$4:$D$103,'Cost Averages'!$E$4:$E$103, "FALSE"),G252)</f>
        <v>19</v>
      </c>
      <c r="L252" s="2" t="s">
        <v>44</v>
      </c>
      <c r="M252" t="s">
        <v>62</v>
      </c>
      <c r="N252" t="s">
        <v>41</v>
      </c>
      <c r="O252" s="3">
        <v>12.957303170959879</v>
      </c>
      <c r="P252" t="str">
        <f t="shared" si="9"/>
        <v>G</v>
      </c>
      <c r="Q252">
        <f t="shared" si="10"/>
        <v>2021</v>
      </c>
      <c r="R252">
        <f t="shared" si="11"/>
        <v>0</v>
      </c>
    </row>
    <row r="253" spans="1:18" x14ac:dyDescent="0.25">
      <c r="A253" s="1">
        <v>43061.027421500425</v>
      </c>
      <c r="B253" s="2" t="s">
        <v>1246</v>
      </c>
      <c r="C253" t="s">
        <v>48</v>
      </c>
      <c r="D253">
        <v>13</v>
      </c>
      <c r="E253">
        <v>38</v>
      </c>
      <c r="F253">
        <f>IF(E253="",_xlfn.XLOOKUP(C253,'Price Averages'!$D$4:$D$103,'Price Averages'!$E$4:$E$103, "FALSE"), E253)</f>
        <v>38</v>
      </c>
      <c r="G253">
        <v>19</v>
      </c>
      <c r="H253">
        <f>IF(G253="", _xlfn.XLOOKUP(C253, 'Cost Averages'!$D$4:$D$103,'Cost Averages'!$E$4:$E$103, "FALSE"),G253)</f>
        <v>19</v>
      </c>
      <c r="L253" s="2" t="s">
        <v>28</v>
      </c>
      <c r="M253" t="s">
        <v>874</v>
      </c>
      <c r="N253" t="s">
        <v>56</v>
      </c>
      <c r="O253" s="3">
        <v>12.701325659159139</v>
      </c>
      <c r="P253" t="str">
        <f t="shared" si="9"/>
        <v>C</v>
      </c>
      <c r="Q253">
        <f t="shared" si="10"/>
        <v>2017</v>
      </c>
      <c r="R253">
        <f t="shared" si="11"/>
        <v>0</v>
      </c>
    </row>
    <row r="254" spans="1:18" x14ac:dyDescent="0.25">
      <c r="A254" s="1">
        <v>43800.432193527617</v>
      </c>
      <c r="B254" s="2" t="s">
        <v>1934</v>
      </c>
      <c r="C254" t="s">
        <v>48</v>
      </c>
      <c r="D254">
        <v>13</v>
      </c>
      <c r="E254">
        <v>38</v>
      </c>
      <c r="F254">
        <f>IF(E254="",_xlfn.XLOOKUP(C254,'Price Averages'!$D$4:$D$103,'Price Averages'!$E$4:$E$103, "FALSE"), E254)</f>
        <v>38</v>
      </c>
      <c r="G254" t="s">
        <v>32</v>
      </c>
      <c r="H254">
        <f>IF(G254="", _xlfn.XLOOKUP(C254, 'Cost Averages'!$D$4:$D$103,'Cost Averages'!$E$4:$E$103, "FALSE"),G254)</f>
        <v>19</v>
      </c>
      <c r="L254" s="2" t="s">
        <v>44</v>
      </c>
      <c r="M254" t="s">
        <v>778</v>
      </c>
      <c r="N254" t="s">
        <v>78</v>
      </c>
      <c r="O254" s="3">
        <v>13.095446915421235</v>
      </c>
      <c r="P254" t="str">
        <f t="shared" si="9"/>
        <v>E</v>
      </c>
      <c r="Q254">
        <f t="shared" si="10"/>
        <v>2019</v>
      </c>
      <c r="R254">
        <f t="shared" si="11"/>
        <v>0</v>
      </c>
    </row>
    <row r="255" spans="1:18" x14ac:dyDescent="0.25">
      <c r="A255" s="1">
        <v>44573.235051601958</v>
      </c>
      <c r="B255" s="2" t="s">
        <v>1408</v>
      </c>
      <c r="C255" t="s">
        <v>48</v>
      </c>
      <c r="D255">
        <v>14</v>
      </c>
      <c r="E255">
        <v>38</v>
      </c>
      <c r="F255">
        <f>IF(E255="",_xlfn.XLOOKUP(C255,'Price Averages'!$D$4:$D$103,'Price Averages'!$E$4:$E$103, "FALSE"), E255)</f>
        <v>38</v>
      </c>
      <c r="G255">
        <v>19</v>
      </c>
      <c r="H255">
        <f>IF(G255="", _xlfn.XLOOKUP(C255, 'Cost Averages'!$D$4:$D$103,'Cost Averages'!$E$4:$E$103, "FALSE"),G255)</f>
        <v>19</v>
      </c>
      <c r="L255" s="2" t="s">
        <v>44</v>
      </c>
      <c r="M255" t="s">
        <v>461</v>
      </c>
      <c r="N255" t="s">
        <v>56</v>
      </c>
      <c r="O255" s="3">
        <v>7.9963422143733238</v>
      </c>
      <c r="P255" t="str">
        <f t="shared" si="9"/>
        <v>H</v>
      </c>
      <c r="Q255">
        <f t="shared" si="10"/>
        <v>2022</v>
      </c>
      <c r="R255">
        <f t="shared" si="11"/>
        <v>0</v>
      </c>
    </row>
    <row r="256" spans="1:18" x14ac:dyDescent="0.25">
      <c r="A256" s="1">
        <v>43814.386657689829</v>
      </c>
      <c r="B256" s="2" t="s">
        <v>165</v>
      </c>
      <c r="C256" t="s">
        <v>48</v>
      </c>
      <c r="D256">
        <v>15</v>
      </c>
      <c r="E256">
        <v>38</v>
      </c>
      <c r="F256">
        <f>IF(E256="",_xlfn.XLOOKUP(C256,'Price Averages'!$D$4:$D$103,'Price Averages'!$E$4:$E$103, "FALSE"), E256)</f>
        <v>38</v>
      </c>
      <c r="G256">
        <v>19</v>
      </c>
      <c r="H256">
        <f>IF(G256="", _xlfn.XLOOKUP(C256, 'Cost Averages'!$D$4:$D$103,'Cost Averages'!$E$4:$E$103, "FALSE"),G256)</f>
        <v>19</v>
      </c>
      <c r="L256" s="2" t="s">
        <v>28</v>
      </c>
      <c r="M256" t="s">
        <v>71</v>
      </c>
      <c r="N256" t="s">
        <v>56</v>
      </c>
      <c r="O256" s="3">
        <v>12.163730387337393</v>
      </c>
      <c r="P256" t="str">
        <f t="shared" si="9"/>
        <v>E</v>
      </c>
      <c r="Q256">
        <f t="shared" si="10"/>
        <v>2019</v>
      </c>
      <c r="R256">
        <f t="shared" si="11"/>
        <v>0</v>
      </c>
    </row>
    <row r="257" spans="1:18" x14ac:dyDescent="0.25">
      <c r="A257" s="1">
        <v>43773.836508791108</v>
      </c>
      <c r="B257" s="2" t="s">
        <v>2313</v>
      </c>
      <c r="C257" t="s">
        <v>48</v>
      </c>
      <c r="D257">
        <v>15</v>
      </c>
      <c r="E257">
        <v>38</v>
      </c>
      <c r="F257">
        <f>IF(E257="",_xlfn.XLOOKUP(C257,'Price Averages'!$D$4:$D$103,'Price Averages'!$E$4:$E$103, "FALSE"), E257)</f>
        <v>38</v>
      </c>
      <c r="G257">
        <v>19</v>
      </c>
      <c r="H257">
        <f>IF(G257="", _xlfn.XLOOKUP(C257, 'Cost Averages'!$D$4:$D$103,'Cost Averages'!$E$4:$E$103, "FALSE"),G257)</f>
        <v>19</v>
      </c>
      <c r="L257" s="2" t="s">
        <v>28</v>
      </c>
      <c r="M257" t="s">
        <v>410</v>
      </c>
      <c r="N257" t="s">
        <v>34</v>
      </c>
      <c r="O257" s="3">
        <v>11.644564584314265</v>
      </c>
      <c r="P257" t="str">
        <f t="shared" si="9"/>
        <v>E</v>
      </c>
      <c r="Q257">
        <f t="shared" si="10"/>
        <v>2019</v>
      </c>
      <c r="R257">
        <f t="shared" si="11"/>
        <v>0</v>
      </c>
    </row>
    <row r="258" spans="1:18" x14ac:dyDescent="0.25">
      <c r="A258" s="1">
        <v>44246.824661840983</v>
      </c>
      <c r="B258" s="2" t="s">
        <v>1295</v>
      </c>
      <c r="C258" t="s">
        <v>48</v>
      </c>
      <c r="D258">
        <v>15</v>
      </c>
      <c r="E258">
        <v>38</v>
      </c>
      <c r="F258">
        <f>IF(E258="",_xlfn.XLOOKUP(C258,'Price Averages'!$D$4:$D$103,'Price Averages'!$E$4:$E$103, "FALSE"), E258)</f>
        <v>38</v>
      </c>
      <c r="G258">
        <v>19</v>
      </c>
      <c r="H258">
        <f>IF(G258="", _xlfn.XLOOKUP(C258, 'Cost Averages'!$D$4:$D$103,'Cost Averages'!$E$4:$E$103, "FALSE"),G258)</f>
        <v>19</v>
      </c>
      <c r="L258" s="2" t="s">
        <v>28</v>
      </c>
      <c r="M258" t="s">
        <v>587</v>
      </c>
      <c r="N258" t="s">
        <v>78</v>
      </c>
      <c r="O258" s="3">
        <v>12.045339240427111</v>
      </c>
      <c r="P258" t="str">
        <f t="shared" ref="P258:P321" si="12">CHAR(64+(YEAR(A258)-2014))</f>
        <v>G</v>
      </c>
      <c r="Q258">
        <f t="shared" ref="Q258:Q321" si="13">YEAR(A258)</f>
        <v>2021</v>
      </c>
      <c r="R258">
        <f t="shared" ref="R258:R321" si="14">IF(P258=CHAR(64 + (YEAR(A258) - 2014)), 0, 1)</f>
        <v>0</v>
      </c>
    </row>
    <row r="259" spans="1:18" x14ac:dyDescent="0.25">
      <c r="A259" s="1">
        <v>44066</v>
      </c>
      <c r="B259" s="2" t="s">
        <v>3439</v>
      </c>
      <c r="C259" t="s">
        <v>48</v>
      </c>
      <c r="D259">
        <v>16</v>
      </c>
      <c r="E259" t="s">
        <v>32</v>
      </c>
      <c r="F259">
        <f>IF(E259="",_xlfn.XLOOKUP(C259,'Price Averages'!$D$4:$D$103,'Price Averages'!$E$4:$E$103, "FALSE"), E259)</f>
        <v>38</v>
      </c>
      <c r="G259">
        <v>19</v>
      </c>
      <c r="H259">
        <f>IF(G259="", _xlfn.XLOOKUP(C259, 'Cost Averages'!$D$4:$D$103,'Cost Averages'!$E$4:$E$103, "FALSE"),G259)</f>
        <v>19</v>
      </c>
      <c r="L259" s="2" t="s">
        <v>44</v>
      </c>
      <c r="M259" t="s">
        <v>614</v>
      </c>
      <c r="N259" t="s">
        <v>41</v>
      </c>
      <c r="O259" s="3">
        <v>8.3272837771733244</v>
      </c>
      <c r="P259" t="str">
        <f t="shared" si="12"/>
        <v>F</v>
      </c>
      <c r="Q259">
        <f t="shared" si="13"/>
        <v>2020</v>
      </c>
      <c r="R259">
        <f t="shared" si="14"/>
        <v>0</v>
      </c>
    </row>
    <row r="260" spans="1:18" x14ac:dyDescent="0.25">
      <c r="A260" s="1">
        <v>43460.727630682617</v>
      </c>
      <c r="B260" s="2" t="s">
        <v>929</v>
      </c>
      <c r="C260" t="s">
        <v>48</v>
      </c>
      <c r="D260">
        <v>17</v>
      </c>
      <c r="E260">
        <v>38</v>
      </c>
      <c r="F260">
        <f>IF(E260="",_xlfn.XLOOKUP(C260,'Price Averages'!$D$4:$D$103,'Price Averages'!$E$4:$E$103, "FALSE"), E260)</f>
        <v>38</v>
      </c>
      <c r="G260">
        <v>19</v>
      </c>
      <c r="H260">
        <f>IF(G260="", _xlfn.XLOOKUP(C260, 'Cost Averages'!$D$4:$D$103,'Cost Averages'!$E$4:$E$103, "FALSE"),G260)</f>
        <v>19</v>
      </c>
      <c r="L260" s="2" t="s">
        <v>28</v>
      </c>
      <c r="M260" t="s">
        <v>930</v>
      </c>
      <c r="N260" t="s">
        <v>25</v>
      </c>
      <c r="O260" s="3">
        <v>13.397308081757757</v>
      </c>
      <c r="P260" t="str">
        <f t="shared" si="12"/>
        <v>D</v>
      </c>
      <c r="Q260">
        <f t="shared" si="13"/>
        <v>2018</v>
      </c>
      <c r="R260">
        <f t="shared" si="14"/>
        <v>0</v>
      </c>
    </row>
    <row r="261" spans="1:18" x14ac:dyDescent="0.25">
      <c r="A261" s="1">
        <v>44100</v>
      </c>
      <c r="B261" s="2" t="s">
        <v>3467</v>
      </c>
      <c r="C261" t="s">
        <v>48</v>
      </c>
      <c r="D261">
        <v>17</v>
      </c>
      <c r="E261">
        <v>38</v>
      </c>
      <c r="F261">
        <f>IF(E261="",_xlfn.XLOOKUP(C261,'Price Averages'!$D$4:$D$103,'Price Averages'!$E$4:$E$103, "FALSE"), E261)</f>
        <v>38</v>
      </c>
      <c r="G261">
        <v>19</v>
      </c>
      <c r="H261">
        <f>IF(G261="", _xlfn.XLOOKUP(C261, 'Cost Averages'!$D$4:$D$103,'Cost Averages'!$E$4:$E$103, "FALSE"),G261)</f>
        <v>19</v>
      </c>
      <c r="L261" s="2" t="s">
        <v>44</v>
      </c>
      <c r="M261" t="s">
        <v>254</v>
      </c>
      <c r="N261" t="s">
        <v>78</v>
      </c>
      <c r="O261" s="3">
        <v>12.796588406005421</v>
      </c>
      <c r="P261" t="str">
        <f t="shared" si="12"/>
        <v>F</v>
      </c>
      <c r="Q261">
        <f t="shared" si="13"/>
        <v>2020</v>
      </c>
      <c r="R261">
        <f t="shared" si="14"/>
        <v>0</v>
      </c>
    </row>
    <row r="262" spans="1:18" x14ac:dyDescent="0.25">
      <c r="A262" s="1">
        <v>43345.340191426854</v>
      </c>
      <c r="B262" s="2" t="s">
        <v>2230</v>
      </c>
      <c r="C262" t="s">
        <v>48</v>
      </c>
      <c r="D262">
        <v>18</v>
      </c>
      <c r="E262">
        <v>38</v>
      </c>
      <c r="F262">
        <f>IF(E262="",_xlfn.XLOOKUP(C262,'Price Averages'!$D$4:$D$103,'Price Averages'!$E$4:$E$103, "FALSE"), E262)</f>
        <v>38</v>
      </c>
      <c r="G262">
        <v>19</v>
      </c>
      <c r="H262">
        <f>IF(G262="", _xlfn.XLOOKUP(C262, 'Cost Averages'!$D$4:$D$103,'Cost Averages'!$E$4:$E$103, "FALSE"),G262)</f>
        <v>19</v>
      </c>
      <c r="L262" s="2" t="s">
        <v>44</v>
      </c>
      <c r="M262" t="s">
        <v>1083</v>
      </c>
      <c r="N262" t="s">
        <v>25</v>
      </c>
      <c r="O262" s="3">
        <v>12.55774399806273</v>
      </c>
      <c r="P262" t="str">
        <f t="shared" si="12"/>
        <v>D</v>
      </c>
      <c r="Q262">
        <f t="shared" si="13"/>
        <v>2018</v>
      </c>
      <c r="R262">
        <f t="shared" si="14"/>
        <v>0</v>
      </c>
    </row>
    <row r="263" spans="1:18" x14ac:dyDescent="0.25">
      <c r="A263" s="1">
        <v>43647.19214598729</v>
      </c>
      <c r="B263" s="2" t="s">
        <v>2588</v>
      </c>
      <c r="C263" t="s">
        <v>48</v>
      </c>
      <c r="D263">
        <v>18</v>
      </c>
      <c r="E263">
        <v>38</v>
      </c>
      <c r="F263">
        <f>IF(E263="",_xlfn.XLOOKUP(C263,'Price Averages'!$D$4:$D$103,'Price Averages'!$E$4:$E$103, "FALSE"), E263)</f>
        <v>38</v>
      </c>
      <c r="G263">
        <v>19</v>
      </c>
      <c r="H263">
        <f>IF(G263="", _xlfn.XLOOKUP(C263, 'Cost Averages'!$D$4:$D$103,'Cost Averages'!$E$4:$E$103, "FALSE"),G263)</f>
        <v>19</v>
      </c>
      <c r="L263" s="2" t="s">
        <v>23</v>
      </c>
      <c r="M263" t="s">
        <v>108</v>
      </c>
      <c r="N263" t="s">
        <v>56</v>
      </c>
      <c r="O263" s="3">
        <v>14.697745043716761</v>
      </c>
      <c r="P263" t="str">
        <f t="shared" si="12"/>
        <v>E</v>
      </c>
      <c r="Q263">
        <f t="shared" si="13"/>
        <v>2019</v>
      </c>
      <c r="R263">
        <f t="shared" si="14"/>
        <v>0</v>
      </c>
    </row>
    <row r="264" spans="1:18" x14ac:dyDescent="0.25">
      <c r="A264" s="1">
        <v>44517.44089474628</v>
      </c>
      <c r="B264" s="2" t="s">
        <v>1596</v>
      </c>
      <c r="C264" t="s">
        <v>48</v>
      </c>
      <c r="D264">
        <v>19</v>
      </c>
      <c r="E264" t="s">
        <v>32</v>
      </c>
      <c r="F264">
        <f>IF(E264="",_xlfn.XLOOKUP(C264,'Price Averages'!$D$4:$D$103,'Price Averages'!$E$4:$E$103, "FALSE"), E264)</f>
        <v>38</v>
      </c>
      <c r="G264" t="s">
        <v>32</v>
      </c>
      <c r="H264">
        <f>IF(G264="", _xlfn.XLOOKUP(C264, 'Cost Averages'!$D$4:$D$103,'Cost Averages'!$E$4:$E$103, "FALSE"),G264)</f>
        <v>19</v>
      </c>
      <c r="L264" s="2" t="s">
        <v>28</v>
      </c>
      <c r="M264" t="s">
        <v>141</v>
      </c>
      <c r="N264" t="s">
        <v>50</v>
      </c>
      <c r="O264" s="3">
        <v>8.1085102757869372</v>
      </c>
      <c r="P264" t="str">
        <f t="shared" si="12"/>
        <v>G</v>
      </c>
      <c r="Q264">
        <f t="shared" si="13"/>
        <v>2021</v>
      </c>
      <c r="R264">
        <f t="shared" si="14"/>
        <v>0</v>
      </c>
    </row>
    <row r="265" spans="1:18" x14ac:dyDescent="0.25">
      <c r="A265" s="1">
        <v>43749.299577769998</v>
      </c>
      <c r="B265" s="2" t="s">
        <v>2051</v>
      </c>
      <c r="C265" t="s">
        <v>48</v>
      </c>
      <c r="D265">
        <v>20</v>
      </c>
      <c r="E265">
        <v>38</v>
      </c>
      <c r="F265">
        <f>IF(E265="",_xlfn.XLOOKUP(C265,'Price Averages'!$D$4:$D$103,'Price Averages'!$E$4:$E$103, "FALSE"), E265)</f>
        <v>38</v>
      </c>
      <c r="G265" t="s">
        <v>32</v>
      </c>
      <c r="H265">
        <f>IF(G265="", _xlfn.XLOOKUP(C265, 'Cost Averages'!$D$4:$D$103,'Cost Averages'!$E$4:$E$103, "FALSE"),G265)</f>
        <v>19</v>
      </c>
      <c r="L265" s="2" t="s">
        <v>28</v>
      </c>
      <c r="M265" t="s">
        <v>1215</v>
      </c>
      <c r="N265" t="s">
        <v>46</v>
      </c>
      <c r="O265" s="3">
        <v>10.428287009858728</v>
      </c>
      <c r="P265" t="str">
        <f t="shared" si="12"/>
        <v>E</v>
      </c>
      <c r="Q265">
        <f t="shared" si="13"/>
        <v>2019</v>
      </c>
      <c r="R265">
        <f t="shared" si="14"/>
        <v>0</v>
      </c>
    </row>
    <row r="266" spans="1:18" x14ac:dyDescent="0.25">
      <c r="A266" s="1">
        <v>44202.128901148833</v>
      </c>
      <c r="B266" s="2" t="s">
        <v>1217</v>
      </c>
      <c r="C266" t="s">
        <v>48</v>
      </c>
      <c r="D266" t="s">
        <v>32</v>
      </c>
      <c r="E266" t="s">
        <v>32</v>
      </c>
      <c r="F266">
        <f>IF(E266="",_xlfn.XLOOKUP(C266,'Price Averages'!$D$4:$D$103,'Price Averages'!$E$4:$E$103, "FALSE"), E266)</f>
        <v>38</v>
      </c>
      <c r="G266">
        <v>19</v>
      </c>
      <c r="H266">
        <f>IF(G266="", _xlfn.XLOOKUP(C266, 'Cost Averages'!$D$4:$D$103,'Cost Averages'!$E$4:$E$103, "FALSE"),G266)</f>
        <v>19</v>
      </c>
      <c r="L266" s="2" t="s">
        <v>28</v>
      </c>
      <c r="M266" t="s">
        <v>871</v>
      </c>
      <c r="N266" t="s">
        <v>34</v>
      </c>
      <c r="O266" s="3">
        <v>12.37474961859551</v>
      </c>
      <c r="P266" t="str">
        <f t="shared" si="12"/>
        <v>G</v>
      </c>
      <c r="Q266">
        <f t="shared" si="13"/>
        <v>2021</v>
      </c>
      <c r="R266">
        <f t="shared" si="14"/>
        <v>0</v>
      </c>
    </row>
    <row r="267" spans="1:18" x14ac:dyDescent="0.25">
      <c r="A267" s="1">
        <v>44438.436701026265</v>
      </c>
      <c r="B267" s="2" t="s">
        <v>1494</v>
      </c>
      <c r="C267" t="s">
        <v>48</v>
      </c>
      <c r="D267" t="s">
        <v>32</v>
      </c>
      <c r="E267" t="s">
        <v>32</v>
      </c>
      <c r="F267">
        <f>IF(E267="",_xlfn.XLOOKUP(C267,'Price Averages'!$D$4:$D$103,'Price Averages'!$E$4:$E$103, "FALSE"), E267)</f>
        <v>38</v>
      </c>
      <c r="G267">
        <v>19</v>
      </c>
      <c r="H267">
        <f>IF(G267="", _xlfn.XLOOKUP(C267, 'Cost Averages'!$D$4:$D$103,'Cost Averages'!$E$4:$E$103, "FALSE"),G267)</f>
        <v>19</v>
      </c>
      <c r="L267" s="2" t="s">
        <v>23</v>
      </c>
      <c r="M267" t="s">
        <v>269</v>
      </c>
      <c r="N267" t="s">
        <v>50</v>
      </c>
      <c r="O267" s="3">
        <v>11.883396013219548</v>
      </c>
      <c r="P267" t="str">
        <f t="shared" si="12"/>
        <v>G</v>
      </c>
      <c r="Q267">
        <f t="shared" si="13"/>
        <v>2021</v>
      </c>
      <c r="R267">
        <f t="shared" si="14"/>
        <v>0</v>
      </c>
    </row>
    <row r="268" spans="1:18" x14ac:dyDescent="0.25">
      <c r="A268" s="1">
        <v>44237</v>
      </c>
      <c r="B268" s="2" t="s">
        <v>3578</v>
      </c>
      <c r="C268" t="s">
        <v>48</v>
      </c>
      <c r="D268" t="s">
        <v>32</v>
      </c>
      <c r="E268" t="s">
        <v>32</v>
      </c>
      <c r="F268">
        <f>IF(E268="",_xlfn.XLOOKUP(C268,'Price Averages'!$D$4:$D$103,'Price Averages'!$E$4:$E$103, "FALSE"), E268)</f>
        <v>38</v>
      </c>
      <c r="G268">
        <v>19</v>
      </c>
      <c r="H268">
        <f>IF(G268="", _xlfn.XLOOKUP(C268, 'Cost Averages'!$D$4:$D$103,'Cost Averages'!$E$4:$E$103, "FALSE"),G268)</f>
        <v>19</v>
      </c>
      <c r="L268" s="2" t="s">
        <v>28</v>
      </c>
      <c r="M268" t="s">
        <v>547</v>
      </c>
      <c r="N268" t="s">
        <v>46</v>
      </c>
      <c r="O268" s="3">
        <v>14.341195386574373</v>
      </c>
      <c r="P268" t="str">
        <f t="shared" si="12"/>
        <v>G</v>
      </c>
      <c r="Q268">
        <f t="shared" si="13"/>
        <v>2021</v>
      </c>
      <c r="R268">
        <f t="shared" si="14"/>
        <v>0</v>
      </c>
    </row>
    <row r="269" spans="1:18" x14ac:dyDescent="0.25">
      <c r="A269" s="1">
        <v>43387.243188929497</v>
      </c>
      <c r="B269" s="2" t="s">
        <v>2264</v>
      </c>
      <c r="C269" t="s">
        <v>599</v>
      </c>
      <c r="D269">
        <v>1</v>
      </c>
      <c r="E269">
        <v>225</v>
      </c>
      <c r="F269">
        <f>IF(E269="",_xlfn.XLOOKUP(C269,'Price Averages'!$D$4:$D$103,'Price Averages'!$E$4:$E$103, "FALSE"), E269)</f>
        <v>225</v>
      </c>
      <c r="G269">
        <v>75</v>
      </c>
      <c r="H269">
        <f>IF(G269="", _xlfn.XLOOKUP(C269, 'Cost Averages'!$D$4:$D$103,'Cost Averages'!$E$4:$E$103, "FALSE"),G269)</f>
        <v>75</v>
      </c>
      <c r="L269" s="2" t="s">
        <v>23</v>
      </c>
      <c r="M269" t="s">
        <v>333</v>
      </c>
      <c r="N269" t="s">
        <v>56</v>
      </c>
      <c r="O269" s="3">
        <v>10.816866337473218</v>
      </c>
      <c r="P269" t="str">
        <f t="shared" si="12"/>
        <v>D</v>
      </c>
      <c r="Q269">
        <f t="shared" si="13"/>
        <v>2018</v>
      </c>
      <c r="R269">
        <f t="shared" si="14"/>
        <v>0</v>
      </c>
    </row>
    <row r="270" spans="1:18" x14ac:dyDescent="0.25">
      <c r="A270" s="1">
        <v>43615.129977147022</v>
      </c>
      <c r="B270" s="2" t="s">
        <v>1738</v>
      </c>
      <c r="C270" t="s">
        <v>599</v>
      </c>
      <c r="D270">
        <v>1</v>
      </c>
      <c r="E270">
        <v>225</v>
      </c>
      <c r="F270">
        <f>IF(E270="",_xlfn.XLOOKUP(C270,'Price Averages'!$D$4:$D$103,'Price Averages'!$E$4:$E$103, "FALSE"), E270)</f>
        <v>225</v>
      </c>
      <c r="G270">
        <v>75</v>
      </c>
      <c r="H270">
        <f>IF(G270="", _xlfn.XLOOKUP(C270, 'Cost Averages'!$D$4:$D$103,'Cost Averages'!$E$4:$E$103, "FALSE"),G270)</f>
        <v>75</v>
      </c>
      <c r="L270" s="2" t="s">
        <v>28</v>
      </c>
      <c r="M270" t="s">
        <v>98</v>
      </c>
      <c r="N270" t="s">
        <v>34</v>
      </c>
      <c r="O270" s="3">
        <v>13.717776078041958</v>
      </c>
      <c r="P270" t="str">
        <f t="shared" si="12"/>
        <v>E</v>
      </c>
      <c r="Q270">
        <f t="shared" si="13"/>
        <v>2019</v>
      </c>
      <c r="R270">
        <f t="shared" si="14"/>
        <v>0</v>
      </c>
    </row>
    <row r="271" spans="1:18" x14ac:dyDescent="0.25">
      <c r="A271" s="1">
        <v>44597</v>
      </c>
      <c r="B271" s="2" t="s">
        <v>3882</v>
      </c>
      <c r="C271" t="s">
        <v>599</v>
      </c>
      <c r="D271">
        <v>3</v>
      </c>
      <c r="E271">
        <v>225</v>
      </c>
      <c r="F271">
        <f>IF(E271="",_xlfn.XLOOKUP(C271,'Price Averages'!$D$4:$D$103,'Price Averages'!$E$4:$E$103, "FALSE"), E271)</f>
        <v>225</v>
      </c>
      <c r="G271">
        <v>75</v>
      </c>
      <c r="H271">
        <f>IF(G271="", _xlfn.XLOOKUP(C271, 'Cost Averages'!$D$4:$D$103,'Cost Averages'!$E$4:$E$103, "FALSE"),G271)</f>
        <v>75</v>
      </c>
      <c r="L271" s="2" t="s">
        <v>28</v>
      </c>
      <c r="M271" t="s">
        <v>1694</v>
      </c>
      <c r="N271" t="s">
        <v>34</v>
      </c>
      <c r="O271" s="3">
        <v>11.375127981841125</v>
      </c>
      <c r="P271" t="str">
        <f t="shared" si="12"/>
        <v>H</v>
      </c>
      <c r="Q271">
        <f t="shared" si="13"/>
        <v>2022</v>
      </c>
      <c r="R271">
        <f t="shared" si="14"/>
        <v>0</v>
      </c>
    </row>
    <row r="272" spans="1:18" x14ac:dyDescent="0.25">
      <c r="A272" s="1">
        <v>43789.575985874646</v>
      </c>
      <c r="B272" s="2" t="s">
        <v>1238</v>
      </c>
      <c r="C272" t="s">
        <v>599</v>
      </c>
      <c r="D272">
        <v>4</v>
      </c>
      <c r="E272" t="s">
        <v>32</v>
      </c>
      <c r="F272">
        <f>IF(E272="",_xlfn.XLOOKUP(C272,'Price Averages'!$D$4:$D$103,'Price Averages'!$E$4:$E$103, "FALSE"), E272)</f>
        <v>225</v>
      </c>
      <c r="G272">
        <v>75</v>
      </c>
      <c r="H272">
        <f>IF(G272="", _xlfn.XLOOKUP(C272, 'Cost Averages'!$D$4:$D$103,'Cost Averages'!$E$4:$E$103, "FALSE"),G272)</f>
        <v>75</v>
      </c>
      <c r="L272" s="2" t="s">
        <v>44</v>
      </c>
      <c r="M272" t="s">
        <v>307</v>
      </c>
      <c r="N272" t="s">
        <v>34</v>
      </c>
      <c r="O272" s="3">
        <v>10.966283117837653</v>
      </c>
      <c r="P272" t="str">
        <f t="shared" si="12"/>
        <v>E</v>
      </c>
      <c r="Q272">
        <f t="shared" si="13"/>
        <v>2019</v>
      </c>
      <c r="R272">
        <f t="shared" si="14"/>
        <v>0</v>
      </c>
    </row>
    <row r="273" spans="1:18" x14ac:dyDescent="0.25">
      <c r="A273" s="1">
        <v>43052.497108207375</v>
      </c>
      <c r="B273" s="2" t="s">
        <v>1812</v>
      </c>
      <c r="C273" t="s">
        <v>599</v>
      </c>
      <c r="D273">
        <v>5</v>
      </c>
      <c r="E273">
        <v>225</v>
      </c>
      <c r="F273">
        <f>IF(E273="",_xlfn.XLOOKUP(C273,'Price Averages'!$D$4:$D$103,'Price Averages'!$E$4:$E$103, "FALSE"), E273)</f>
        <v>225</v>
      </c>
      <c r="G273">
        <v>75</v>
      </c>
      <c r="H273">
        <f>IF(G273="", _xlfn.XLOOKUP(C273, 'Cost Averages'!$D$4:$D$103,'Cost Averages'!$E$4:$E$103, "FALSE"),G273)</f>
        <v>75</v>
      </c>
      <c r="L273" s="2" t="s">
        <v>28</v>
      </c>
      <c r="M273" t="s">
        <v>1350</v>
      </c>
      <c r="N273" t="s">
        <v>78</v>
      </c>
      <c r="O273" s="3">
        <v>13.811876869930865</v>
      </c>
      <c r="P273" t="str">
        <f t="shared" si="12"/>
        <v>C</v>
      </c>
      <c r="Q273">
        <f t="shared" si="13"/>
        <v>2017</v>
      </c>
      <c r="R273">
        <f t="shared" si="14"/>
        <v>0</v>
      </c>
    </row>
    <row r="274" spans="1:18" x14ac:dyDescent="0.25">
      <c r="A274" s="1">
        <v>43996.812014301147</v>
      </c>
      <c r="B274" s="2" t="s">
        <v>1998</v>
      </c>
      <c r="C274" t="s">
        <v>599</v>
      </c>
      <c r="D274">
        <v>5</v>
      </c>
      <c r="E274">
        <v>225</v>
      </c>
      <c r="F274">
        <f>IF(E274="",_xlfn.XLOOKUP(C274,'Price Averages'!$D$4:$D$103,'Price Averages'!$E$4:$E$103, "FALSE"), E274)</f>
        <v>225</v>
      </c>
      <c r="G274">
        <v>75</v>
      </c>
      <c r="H274">
        <f>IF(G274="", _xlfn.XLOOKUP(C274, 'Cost Averages'!$D$4:$D$103,'Cost Averages'!$E$4:$E$103, "FALSE"),G274)</f>
        <v>75</v>
      </c>
      <c r="L274" s="2" t="s">
        <v>44</v>
      </c>
      <c r="M274" t="s">
        <v>355</v>
      </c>
      <c r="N274" t="s">
        <v>56</v>
      </c>
      <c r="O274" s="3">
        <v>14.690198582365463</v>
      </c>
      <c r="P274" t="str">
        <f t="shared" si="12"/>
        <v>F</v>
      </c>
      <c r="Q274">
        <f t="shared" si="13"/>
        <v>2020</v>
      </c>
      <c r="R274">
        <f t="shared" si="14"/>
        <v>0</v>
      </c>
    </row>
    <row r="275" spans="1:18" x14ac:dyDescent="0.25">
      <c r="A275" s="1">
        <v>44230.444507102475</v>
      </c>
      <c r="B275" s="2" t="s">
        <v>1497</v>
      </c>
      <c r="C275" t="s">
        <v>599</v>
      </c>
      <c r="D275">
        <v>5</v>
      </c>
      <c r="E275" t="s">
        <v>32</v>
      </c>
      <c r="F275">
        <f>IF(E275="",_xlfn.XLOOKUP(C275,'Price Averages'!$D$4:$D$103,'Price Averages'!$E$4:$E$103, "FALSE"), E275)</f>
        <v>225</v>
      </c>
      <c r="G275" t="s">
        <v>32</v>
      </c>
      <c r="H275">
        <f>IF(G275="", _xlfn.XLOOKUP(C275, 'Cost Averages'!$D$4:$D$103,'Cost Averages'!$E$4:$E$103, "FALSE"),G275)</f>
        <v>75</v>
      </c>
      <c r="L275" s="2" t="s">
        <v>28</v>
      </c>
      <c r="M275" t="s">
        <v>1118</v>
      </c>
      <c r="N275" t="s">
        <v>56</v>
      </c>
      <c r="O275" s="3">
        <v>11.593991859287692</v>
      </c>
      <c r="P275" t="str">
        <f t="shared" si="12"/>
        <v>G</v>
      </c>
      <c r="Q275">
        <f t="shared" si="13"/>
        <v>2021</v>
      </c>
      <c r="R275">
        <f t="shared" si="14"/>
        <v>0</v>
      </c>
    </row>
    <row r="276" spans="1:18" x14ac:dyDescent="0.25">
      <c r="A276" s="1">
        <v>44522.638211170583</v>
      </c>
      <c r="B276" s="2" t="s">
        <v>2515</v>
      </c>
      <c r="C276" t="s">
        <v>599</v>
      </c>
      <c r="D276">
        <v>5</v>
      </c>
      <c r="E276">
        <v>225</v>
      </c>
      <c r="F276">
        <f>IF(E276="",_xlfn.XLOOKUP(C276,'Price Averages'!$D$4:$D$103,'Price Averages'!$E$4:$E$103, "FALSE"), E276)</f>
        <v>225</v>
      </c>
      <c r="G276">
        <v>75</v>
      </c>
      <c r="H276">
        <f>IF(G276="", _xlfn.XLOOKUP(C276, 'Cost Averages'!$D$4:$D$103,'Cost Averages'!$E$4:$E$103, "FALSE"),G276)</f>
        <v>75</v>
      </c>
      <c r="L276" s="2" t="s">
        <v>28</v>
      </c>
      <c r="M276" t="s">
        <v>730</v>
      </c>
      <c r="N276" t="s">
        <v>25</v>
      </c>
      <c r="O276" s="3">
        <v>12.985332015423809</v>
      </c>
      <c r="P276" t="str">
        <f t="shared" si="12"/>
        <v>G</v>
      </c>
      <c r="Q276">
        <f t="shared" si="13"/>
        <v>2021</v>
      </c>
      <c r="R276">
        <f t="shared" si="14"/>
        <v>0</v>
      </c>
    </row>
    <row r="277" spans="1:18" x14ac:dyDescent="0.25">
      <c r="A277" s="1">
        <v>44367</v>
      </c>
      <c r="B277" s="2" t="s">
        <v>3692</v>
      </c>
      <c r="C277" t="s">
        <v>599</v>
      </c>
      <c r="D277">
        <v>5</v>
      </c>
      <c r="E277">
        <v>225</v>
      </c>
      <c r="F277">
        <f>IF(E277="",_xlfn.XLOOKUP(C277,'Price Averages'!$D$4:$D$103,'Price Averages'!$E$4:$E$103, "FALSE"), E277)</f>
        <v>225</v>
      </c>
      <c r="G277">
        <v>75</v>
      </c>
      <c r="H277">
        <f>IF(G277="", _xlfn.XLOOKUP(C277, 'Cost Averages'!$D$4:$D$103,'Cost Averages'!$E$4:$E$103, "FALSE"),G277)</f>
        <v>75</v>
      </c>
      <c r="L277" s="2" t="s">
        <v>28</v>
      </c>
      <c r="M277" t="s">
        <v>156</v>
      </c>
      <c r="N277" t="s">
        <v>78</v>
      </c>
      <c r="O277" s="3">
        <v>12.452986387489583</v>
      </c>
      <c r="P277" t="str">
        <f t="shared" si="12"/>
        <v>G</v>
      </c>
      <c r="Q277">
        <f t="shared" si="13"/>
        <v>2021</v>
      </c>
      <c r="R277">
        <f t="shared" si="14"/>
        <v>0</v>
      </c>
    </row>
    <row r="278" spans="1:18" x14ac:dyDescent="0.25">
      <c r="A278" s="1">
        <v>44637</v>
      </c>
      <c r="B278" s="2" t="s">
        <v>3921</v>
      </c>
      <c r="C278" t="s">
        <v>599</v>
      </c>
      <c r="D278">
        <v>5</v>
      </c>
      <c r="E278">
        <v>225</v>
      </c>
      <c r="F278">
        <f>IF(E278="",_xlfn.XLOOKUP(C278,'Price Averages'!$D$4:$D$103,'Price Averages'!$E$4:$E$103, "FALSE"), E278)</f>
        <v>225</v>
      </c>
      <c r="G278">
        <v>75</v>
      </c>
      <c r="H278">
        <f>IF(G278="", _xlfn.XLOOKUP(C278, 'Cost Averages'!$D$4:$D$103,'Cost Averages'!$E$4:$E$103, "FALSE"),G278)</f>
        <v>75</v>
      </c>
      <c r="L278" s="2" t="s">
        <v>28</v>
      </c>
      <c r="M278" t="s">
        <v>363</v>
      </c>
      <c r="N278" t="s">
        <v>50</v>
      </c>
      <c r="O278" s="3">
        <v>12.004541523616258</v>
      </c>
      <c r="P278" t="str">
        <f t="shared" si="12"/>
        <v>H</v>
      </c>
      <c r="Q278">
        <f t="shared" si="13"/>
        <v>2022</v>
      </c>
      <c r="R278">
        <f t="shared" si="14"/>
        <v>0</v>
      </c>
    </row>
    <row r="279" spans="1:18" x14ac:dyDescent="0.25">
      <c r="A279" s="1">
        <v>44260.659693358895</v>
      </c>
      <c r="B279" s="2" t="s">
        <v>1933</v>
      </c>
      <c r="C279" t="s">
        <v>599</v>
      </c>
      <c r="D279">
        <v>7</v>
      </c>
      <c r="E279">
        <v>225</v>
      </c>
      <c r="F279">
        <f>IF(E279="",_xlfn.XLOOKUP(C279,'Price Averages'!$D$4:$D$103,'Price Averages'!$E$4:$E$103, "FALSE"), E279)</f>
        <v>225</v>
      </c>
      <c r="G279">
        <v>75</v>
      </c>
      <c r="H279">
        <f>IF(G279="", _xlfn.XLOOKUP(C279, 'Cost Averages'!$D$4:$D$103,'Cost Averages'!$E$4:$E$103, "FALSE"),G279)</f>
        <v>75</v>
      </c>
      <c r="L279" s="2" t="s">
        <v>28</v>
      </c>
      <c r="M279" t="s">
        <v>65</v>
      </c>
      <c r="N279" t="s">
        <v>50</v>
      </c>
      <c r="O279" s="3">
        <v>8.2871811249429097</v>
      </c>
      <c r="P279" t="str">
        <f t="shared" si="12"/>
        <v>G</v>
      </c>
      <c r="Q279">
        <f t="shared" si="13"/>
        <v>2021</v>
      </c>
      <c r="R279">
        <f t="shared" si="14"/>
        <v>0</v>
      </c>
    </row>
    <row r="280" spans="1:18" x14ac:dyDescent="0.25">
      <c r="A280" s="1">
        <v>44251.839416451709</v>
      </c>
      <c r="B280" s="2" t="s">
        <v>643</v>
      </c>
      <c r="C280" t="s">
        <v>599</v>
      </c>
      <c r="D280">
        <v>8</v>
      </c>
      <c r="E280">
        <v>225</v>
      </c>
      <c r="F280">
        <f>IF(E280="",_xlfn.XLOOKUP(C280,'Price Averages'!$D$4:$D$103,'Price Averages'!$E$4:$E$103, "FALSE"), E280)</f>
        <v>225</v>
      </c>
      <c r="G280">
        <v>75</v>
      </c>
      <c r="H280">
        <f>IF(G280="", _xlfn.XLOOKUP(C280, 'Cost Averages'!$D$4:$D$103,'Cost Averages'!$E$4:$E$103, "FALSE"),G280)</f>
        <v>75</v>
      </c>
      <c r="L280" s="2" t="s">
        <v>23</v>
      </c>
      <c r="M280" t="s">
        <v>1128</v>
      </c>
      <c r="N280" t="s">
        <v>41</v>
      </c>
      <c r="O280" s="3">
        <v>14.129095302641241</v>
      </c>
      <c r="P280" t="str">
        <f t="shared" si="12"/>
        <v>G</v>
      </c>
      <c r="Q280">
        <f t="shared" si="13"/>
        <v>2021</v>
      </c>
      <c r="R280">
        <f t="shared" si="14"/>
        <v>0</v>
      </c>
    </row>
    <row r="281" spans="1:18" x14ac:dyDescent="0.25">
      <c r="A281" s="1">
        <v>43346.674664569306</v>
      </c>
      <c r="B281" s="2" t="s">
        <v>2395</v>
      </c>
      <c r="C281" t="s">
        <v>599</v>
      </c>
      <c r="D281">
        <v>10</v>
      </c>
      <c r="E281" t="s">
        <v>32</v>
      </c>
      <c r="F281">
        <f>IF(E281="",_xlfn.XLOOKUP(C281,'Price Averages'!$D$4:$D$103,'Price Averages'!$E$4:$E$103, "FALSE"), E281)</f>
        <v>225</v>
      </c>
      <c r="G281">
        <v>75</v>
      </c>
      <c r="H281">
        <f>IF(G281="", _xlfn.XLOOKUP(C281, 'Cost Averages'!$D$4:$D$103,'Cost Averages'!$E$4:$E$103, "FALSE"),G281)</f>
        <v>75</v>
      </c>
      <c r="L281" s="2" t="s">
        <v>28</v>
      </c>
      <c r="M281" t="s">
        <v>559</v>
      </c>
      <c r="N281" t="s">
        <v>41</v>
      </c>
      <c r="O281" s="3">
        <v>12.147202500273634</v>
      </c>
      <c r="P281" t="str">
        <f t="shared" si="12"/>
        <v>D</v>
      </c>
      <c r="Q281">
        <f t="shared" si="13"/>
        <v>2018</v>
      </c>
      <c r="R281">
        <f t="shared" si="14"/>
        <v>0</v>
      </c>
    </row>
    <row r="282" spans="1:18" x14ac:dyDescent="0.25">
      <c r="A282" s="1">
        <v>43879.271758175273</v>
      </c>
      <c r="B282" s="2" t="s">
        <v>598</v>
      </c>
      <c r="C282" t="s">
        <v>599</v>
      </c>
      <c r="D282">
        <v>10</v>
      </c>
      <c r="E282">
        <v>225</v>
      </c>
      <c r="F282">
        <f>IF(E282="",_xlfn.XLOOKUP(C282,'Price Averages'!$D$4:$D$103,'Price Averages'!$E$4:$E$103, "FALSE"), E282)</f>
        <v>225</v>
      </c>
      <c r="G282">
        <v>75</v>
      </c>
      <c r="H282">
        <f>IF(G282="", _xlfn.XLOOKUP(C282, 'Cost Averages'!$D$4:$D$103,'Cost Averages'!$E$4:$E$103, "FALSE"),G282)</f>
        <v>75</v>
      </c>
      <c r="L282" s="2" t="s">
        <v>23</v>
      </c>
      <c r="M282" t="s">
        <v>430</v>
      </c>
      <c r="N282" t="s">
        <v>56</v>
      </c>
      <c r="O282" s="3">
        <v>12.532428411174646</v>
      </c>
      <c r="P282" t="str">
        <f t="shared" si="12"/>
        <v>F</v>
      </c>
      <c r="Q282">
        <f t="shared" si="13"/>
        <v>2020</v>
      </c>
      <c r="R282">
        <f t="shared" si="14"/>
        <v>0</v>
      </c>
    </row>
    <row r="283" spans="1:18" x14ac:dyDescent="0.25">
      <c r="A283" s="1">
        <v>43797</v>
      </c>
      <c r="B283" s="2" t="s">
        <v>3213</v>
      </c>
      <c r="C283" t="s">
        <v>599</v>
      </c>
      <c r="D283">
        <v>11</v>
      </c>
      <c r="E283">
        <v>225</v>
      </c>
      <c r="F283">
        <f>IF(E283="",_xlfn.XLOOKUP(C283,'Price Averages'!$D$4:$D$103,'Price Averages'!$E$4:$E$103, "FALSE"), E283)</f>
        <v>225</v>
      </c>
      <c r="G283">
        <v>75</v>
      </c>
      <c r="H283">
        <f>IF(G283="", _xlfn.XLOOKUP(C283, 'Cost Averages'!$D$4:$D$103,'Cost Averages'!$E$4:$E$103, "FALSE"),G283)</f>
        <v>75</v>
      </c>
      <c r="L283" s="2" t="s">
        <v>28</v>
      </c>
      <c r="M283" t="s">
        <v>405</v>
      </c>
      <c r="N283" t="s">
        <v>56</v>
      </c>
      <c r="O283" s="3">
        <v>12.682358648534777</v>
      </c>
      <c r="P283" t="str">
        <f t="shared" si="12"/>
        <v>E</v>
      </c>
      <c r="Q283">
        <f t="shared" si="13"/>
        <v>2019</v>
      </c>
      <c r="R283">
        <f t="shared" si="14"/>
        <v>0</v>
      </c>
    </row>
    <row r="284" spans="1:18" x14ac:dyDescent="0.25">
      <c r="A284" s="1">
        <v>43623.029333707666</v>
      </c>
      <c r="B284" s="2" t="s">
        <v>988</v>
      </c>
      <c r="C284" t="s">
        <v>599</v>
      </c>
      <c r="D284">
        <v>12</v>
      </c>
      <c r="E284">
        <v>225</v>
      </c>
      <c r="F284">
        <f>IF(E284="",_xlfn.XLOOKUP(C284,'Price Averages'!$D$4:$D$103,'Price Averages'!$E$4:$E$103, "FALSE"), E284)</f>
        <v>225</v>
      </c>
      <c r="G284">
        <v>75</v>
      </c>
      <c r="H284">
        <f>IF(G284="", _xlfn.XLOOKUP(C284, 'Cost Averages'!$D$4:$D$103,'Cost Averages'!$E$4:$E$103, "FALSE"),G284)</f>
        <v>75</v>
      </c>
      <c r="L284" s="2" t="s">
        <v>28</v>
      </c>
      <c r="M284" t="s">
        <v>989</v>
      </c>
      <c r="N284" t="s">
        <v>50</v>
      </c>
      <c r="O284" s="3">
        <v>12.173451788225162</v>
      </c>
      <c r="P284" t="str">
        <f t="shared" si="12"/>
        <v>E</v>
      </c>
      <c r="Q284">
        <f t="shared" si="13"/>
        <v>2019</v>
      </c>
      <c r="R284">
        <f t="shared" si="14"/>
        <v>0</v>
      </c>
    </row>
    <row r="285" spans="1:18" x14ac:dyDescent="0.25">
      <c r="A285" s="1">
        <v>44042.450062165241</v>
      </c>
      <c r="B285" s="2" t="s">
        <v>841</v>
      </c>
      <c r="C285" t="s">
        <v>599</v>
      </c>
      <c r="D285">
        <v>12</v>
      </c>
      <c r="E285">
        <v>225</v>
      </c>
      <c r="F285">
        <f>IF(E285="",_xlfn.XLOOKUP(C285,'Price Averages'!$D$4:$D$103,'Price Averages'!$E$4:$E$103, "FALSE"), E285)</f>
        <v>225</v>
      </c>
      <c r="G285">
        <v>75</v>
      </c>
      <c r="H285">
        <f>IF(G285="", _xlfn.XLOOKUP(C285, 'Cost Averages'!$D$4:$D$103,'Cost Averages'!$E$4:$E$103, "FALSE"),G285)</f>
        <v>75</v>
      </c>
      <c r="L285" s="2" t="s">
        <v>23</v>
      </c>
      <c r="M285" t="s">
        <v>568</v>
      </c>
      <c r="N285" t="s">
        <v>25</v>
      </c>
      <c r="O285" s="3">
        <v>11.769937929618399</v>
      </c>
      <c r="P285" t="str">
        <f t="shared" si="12"/>
        <v>F</v>
      </c>
      <c r="Q285">
        <f t="shared" si="13"/>
        <v>2020</v>
      </c>
      <c r="R285">
        <f t="shared" si="14"/>
        <v>0</v>
      </c>
    </row>
    <row r="286" spans="1:18" x14ac:dyDescent="0.25">
      <c r="A286" s="1">
        <v>43895</v>
      </c>
      <c r="B286" s="2" t="s">
        <v>3266</v>
      </c>
      <c r="C286" t="s">
        <v>599</v>
      </c>
      <c r="D286">
        <v>12</v>
      </c>
      <c r="E286">
        <v>225</v>
      </c>
      <c r="F286">
        <f>IF(E286="",_xlfn.XLOOKUP(C286,'Price Averages'!$D$4:$D$103,'Price Averages'!$E$4:$E$103, "FALSE"), E286)</f>
        <v>225</v>
      </c>
      <c r="G286">
        <v>75</v>
      </c>
      <c r="H286">
        <f>IF(G286="", _xlfn.XLOOKUP(C286, 'Cost Averages'!$D$4:$D$103,'Cost Averages'!$E$4:$E$103, "FALSE"),G286)</f>
        <v>75</v>
      </c>
      <c r="L286" s="2" t="s">
        <v>28</v>
      </c>
      <c r="M286" t="s">
        <v>189</v>
      </c>
      <c r="N286" t="s">
        <v>41</v>
      </c>
      <c r="O286" s="3">
        <v>13.288482149665386</v>
      </c>
      <c r="P286" t="str">
        <f t="shared" si="12"/>
        <v>F</v>
      </c>
      <c r="Q286">
        <f t="shared" si="13"/>
        <v>2020</v>
      </c>
      <c r="R286">
        <f t="shared" si="14"/>
        <v>0</v>
      </c>
    </row>
    <row r="287" spans="1:18" x14ac:dyDescent="0.25">
      <c r="A287" s="1">
        <v>44011</v>
      </c>
      <c r="B287" s="2" t="s">
        <v>1373</v>
      </c>
      <c r="C287" t="s">
        <v>599</v>
      </c>
      <c r="D287">
        <v>12</v>
      </c>
      <c r="E287">
        <v>225</v>
      </c>
      <c r="F287">
        <f>IF(E287="",_xlfn.XLOOKUP(C287,'Price Averages'!$D$4:$D$103,'Price Averages'!$E$4:$E$103, "FALSE"), E287)</f>
        <v>225</v>
      </c>
      <c r="G287">
        <v>75</v>
      </c>
      <c r="H287">
        <f>IF(G287="", _xlfn.XLOOKUP(C287, 'Cost Averages'!$D$4:$D$103,'Cost Averages'!$E$4:$E$103, "FALSE"),G287)</f>
        <v>75</v>
      </c>
      <c r="L287" s="2" t="s">
        <v>28</v>
      </c>
      <c r="M287" t="s">
        <v>226</v>
      </c>
      <c r="N287" t="s">
        <v>56</v>
      </c>
      <c r="O287" s="3">
        <v>12.200533931675887</v>
      </c>
      <c r="P287" t="str">
        <f t="shared" si="12"/>
        <v>F</v>
      </c>
      <c r="Q287">
        <f t="shared" si="13"/>
        <v>2020</v>
      </c>
      <c r="R287">
        <f t="shared" si="14"/>
        <v>0</v>
      </c>
    </row>
    <row r="288" spans="1:18" x14ac:dyDescent="0.25">
      <c r="A288" s="1">
        <v>43826.227363592938</v>
      </c>
      <c r="B288" s="2" t="s">
        <v>3102</v>
      </c>
      <c r="C288" t="s">
        <v>599</v>
      </c>
      <c r="D288">
        <v>13</v>
      </c>
      <c r="E288" t="s">
        <v>32</v>
      </c>
      <c r="F288">
        <f>IF(E288="",_xlfn.XLOOKUP(C288,'Price Averages'!$D$4:$D$103,'Price Averages'!$E$4:$E$103, "FALSE"), E288)</f>
        <v>225</v>
      </c>
      <c r="G288">
        <v>75</v>
      </c>
      <c r="H288">
        <f>IF(G288="", _xlfn.XLOOKUP(C288, 'Cost Averages'!$D$4:$D$103,'Cost Averages'!$E$4:$E$103, "FALSE"),G288)</f>
        <v>75</v>
      </c>
      <c r="L288" s="2" t="s">
        <v>44</v>
      </c>
      <c r="M288" t="s">
        <v>681</v>
      </c>
      <c r="N288" t="s">
        <v>50</v>
      </c>
      <c r="O288" s="3">
        <v>13.486912834801583</v>
      </c>
      <c r="P288" t="str">
        <f t="shared" si="12"/>
        <v>E</v>
      </c>
      <c r="Q288">
        <f t="shared" si="13"/>
        <v>2019</v>
      </c>
      <c r="R288">
        <f t="shared" si="14"/>
        <v>0</v>
      </c>
    </row>
    <row r="289" spans="1:18" x14ac:dyDescent="0.25">
      <c r="A289" s="1">
        <v>44309.496504527378</v>
      </c>
      <c r="B289" s="2" t="s">
        <v>622</v>
      </c>
      <c r="C289" t="s">
        <v>599</v>
      </c>
      <c r="D289">
        <v>13</v>
      </c>
      <c r="E289" t="s">
        <v>32</v>
      </c>
      <c r="F289">
        <f>IF(E289="",_xlfn.XLOOKUP(C289,'Price Averages'!$D$4:$D$103,'Price Averages'!$E$4:$E$103, "FALSE"), E289)</f>
        <v>225</v>
      </c>
      <c r="G289">
        <v>75</v>
      </c>
      <c r="H289">
        <f>IF(G289="", _xlfn.XLOOKUP(C289, 'Cost Averages'!$D$4:$D$103,'Cost Averages'!$E$4:$E$103, "FALSE"),G289)</f>
        <v>75</v>
      </c>
      <c r="L289" s="2" t="s">
        <v>28</v>
      </c>
      <c r="M289" t="s">
        <v>189</v>
      </c>
      <c r="N289" t="s">
        <v>41</v>
      </c>
      <c r="O289" s="3">
        <v>13.288482149665386</v>
      </c>
      <c r="P289" t="str">
        <f t="shared" si="12"/>
        <v>G</v>
      </c>
      <c r="Q289">
        <f t="shared" si="13"/>
        <v>2021</v>
      </c>
      <c r="R289">
        <f t="shared" si="14"/>
        <v>0</v>
      </c>
    </row>
    <row r="290" spans="1:18" x14ac:dyDescent="0.25">
      <c r="A290" s="1">
        <v>43313.45947480583</v>
      </c>
      <c r="B290" s="2" t="s">
        <v>2290</v>
      </c>
      <c r="C290" t="s">
        <v>599</v>
      </c>
      <c r="D290">
        <v>14</v>
      </c>
      <c r="E290">
        <v>225</v>
      </c>
      <c r="F290">
        <f>IF(E290="",_xlfn.XLOOKUP(C290,'Price Averages'!$D$4:$D$103,'Price Averages'!$E$4:$E$103, "FALSE"), E290)</f>
        <v>225</v>
      </c>
      <c r="G290">
        <v>75</v>
      </c>
      <c r="H290">
        <f>IF(G290="", _xlfn.XLOOKUP(C290, 'Cost Averages'!$D$4:$D$103,'Cost Averages'!$E$4:$E$103, "FALSE"),G290)</f>
        <v>75</v>
      </c>
      <c r="L290" s="2" t="s">
        <v>28</v>
      </c>
      <c r="M290" t="s">
        <v>871</v>
      </c>
      <c r="N290" t="s">
        <v>34</v>
      </c>
      <c r="O290" s="3">
        <v>12.37474961859551</v>
      </c>
      <c r="P290" t="str">
        <f t="shared" si="12"/>
        <v>D</v>
      </c>
      <c r="Q290">
        <f t="shared" si="13"/>
        <v>2018</v>
      </c>
      <c r="R290">
        <f t="shared" si="14"/>
        <v>0</v>
      </c>
    </row>
    <row r="291" spans="1:18" x14ac:dyDescent="0.25">
      <c r="A291" s="1">
        <v>43973</v>
      </c>
      <c r="B291" s="2" t="s">
        <v>3361</v>
      </c>
      <c r="C291" t="s">
        <v>599</v>
      </c>
      <c r="D291">
        <v>14</v>
      </c>
      <c r="E291">
        <v>225</v>
      </c>
      <c r="F291">
        <f>IF(E291="",_xlfn.XLOOKUP(C291,'Price Averages'!$D$4:$D$103,'Price Averages'!$E$4:$E$103, "FALSE"), E291)</f>
        <v>225</v>
      </c>
      <c r="G291">
        <v>75</v>
      </c>
      <c r="H291">
        <f>IF(G291="", _xlfn.XLOOKUP(C291, 'Cost Averages'!$D$4:$D$103,'Cost Averages'!$E$4:$E$103, "FALSE"),G291)</f>
        <v>75</v>
      </c>
      <c r="L291" s="2" t="s">
        <v>28</v>
      </c>
      <c r="M291" t="s">
        <v>696</v>
      </c>
      <c r="N291" t="s">
        <v>78</v>
      </c>
      <c r="O291" s="3">
        <v>12.699042739101285</v>
      </c>
      <c r="P291" t="str">
        <f t="shared" si="12"/>
        <v>F</v>
      </c>
      <c r="Q291">
        <f t="shared" si="13"/>
        <v>2020</v>
      </c>
      <c r="R291">
        <f t="shared" si="14"/>
        <v>0</v>
      </c>
    </row>
    <row r="292" spans="1:18" x14ac:dyDescent="0.25">
      <c r="A292" s="1">
        <v>44845.826421525722</v>
      </c>
      <c r="B292" s="2" t="s">
        <v>2826</v>
      </c>
      <c r="C292" t="s">
        <v>599</v>
      </c>
      <c r="D292">
        <v>14</v>
      </c>
      <c r="E292">
        <v>225</v>
      </c>
      <c r="F292">
        <f>IF(E292="",_xlfn.XLOOKUP(C292,'Price Averages'!$D$4:$D$103,'Price Averages'!$E$4:$E$103, "FALSE"), E292)</f>
        <v>225</v>
      </c>
      <c r="G292">
        <v>75</v>
      </c>
      <c r="H292">
        <f>IF(G292="", _xlfn.XLOOKUP(C292, 'Cost Averages'!$D$4:$D$103,'Cost Averages'!$E$4:$E$103, "FALSE"),G292)</f>
        <v>75</v>
      </c>
      <c r="L292" s="2" t="s">
        <v>44</v>
      </c>
      <c r="M292" t="s">
        <v>313</v>
      </c>
      <c r="N292" t="s">
        <v>34</v>
      </c>
      <c r="O292" s="3">
        <v>7.7337149713827413</v>
      </c>
      <c r="P292" t="str">
        <f t="shared" si="12"/>
        <v>H</v>
      </c>
      <c r="Q292">
        <f t="shared" si="13"/>
        <v>2022</v>
      </c>
      <c r="R292">
        <f t="shared" si="14"/>
        <v>0</v>
      </c>
    </row>
    <row r="293" spans="1:18" x14ac:dyDescent="0.25">
      <c r="A293" s="1">
        <v>43448.773111348768</v>
      </c>
      <c r="B293" s="2" t="s">
        <v>2392</v>
      </c>
      <c r="C293" t="s">
        <v>599</v>
      </c>
      <c r="D293">
        <v>15</v>
      </c>
      <c r="E293" t="s">
        <v>32</v>
      </c>
      <c r="F293">
        <f>IF(E293="",_xlfn.XLOOKUP(C293,'Price Averages'!$D$4:$D$103,'Price Averages'!$E$4:$E$103, "FALSE"), E293)</f>
        <v>225</v>
      </c>
      <c r="G293">
        <v>75</v>
      </c>
      <c r="H293">
        <f>IF(G293="", _xlfn.XLOOKUP(C293, 'Cost Averages'!$D$4:$D$103,'Cost Averages'!$E$4:$E$103, "FALSE"),G293)</f>
        <v>75</v>
      </c>
      <c r="L293" s="2" t="s">
        <v>28</v>
      </c>
      <c r="M293" t="s">
        <v>413</v>
      </c>
      <c r="N293" t="s">
        <v>46</v>
      </c>
      <c r="O293" s="3">
        <v>10.96230865592911</v>
      </c>
      <c r="P293" t="str">
        <f t="shared" si="12"/>
        <v>D</v>
      </c>
      <c r="Q293">
        <f t="shared" si="13"/>
        <v>2018</v>
      </c>
      <c r="R293">
        <f t="shared" si="14"/>
        <v>0</v>
      </c>
    </row>
    <row r="294" spans="1:18" x14ac:dyDescent="0.25">
      <c r="A294" s="1">
        <v>43880.694472479619</v>
      </c>
      <c r="B294" s="2" t="s">
        <v>1170</v>
      </c>
      <c r="C294" t="s">
        <v>599</v>
      </c>
      <c r="D294">
        <v>16</v>
      </c>
      <c r="E294">
        <v>225</v>
      </c>
      <c r="F294">
        <f>IF(E294="",_xlfn.XLOOKUP(C294,'Price Averages'!$D$4:$D$103,'Price Averages'!$E$4:$E$103, "FALSE"), E294)</f>
        <v>225</v>
      </c>
      <c r="G294">
        <v>75</v>
      </c>
      <c r="H294">
        <f>IF(G294="", _xlfn.XLOOKUP(C294, 'Cost Averages'!$D$4:$D$103,'Cost Averages'!$E$4:$E$103, "FALSE"),G294)</f>
        <v>75</v>
      </c>
      <c r="L294" s="2" t="s">
        <v>28</v>
      </c>
      <c r="M294" t="s">
        <v>68</v>
      </c>
      <c r="N294" t="s">
        <v>50</v>
      </c>
      <c r="O294" s="3">
        <v>9.8384363471888783</v>
      </c>
      <c r="P294" t="str">
        <f t="shared" si="12"/>
        <v>F</v>
      </c>
      <c r="Q294">
        <f t="shared" si="13"/>
        <v>2020</v>
      </c>
      <c r="R294">
        <f t="shared" si="14"/>
        <v>0</v>
      </c>
    </row>
    <row r="295" spans="1:18" x14ac:dyDescent="0.25">
      <c r="A295" s="1">
        <v>43939.071344354954</v>
      </c>
      <c r="B295" s="2" t="s">
        <v>2575</v>
      </c>
      <c r="C295" t="s">
        <v>599</v>
      </c>
      <c r="D295">
        <v>16</v>
      </c>
      <c r="E295">
        <v>225</v>
      </c>
      <c r="F295">
        <f>IF(E295="",_xlfn.XLOOKUP(C295,'Price Averages'!$D$4:$D$103,'Price Averages'!$E$4:$E$103, "FALSE"), E295)</f>
        <v>225</v>
      </c>
      <c r="G295">
        <v>75</v>
      </c>
      <c r="H295">
        <f>IF(G295="", _xlfn.XLOOKUP(C295, 'Cost Averages'!$D$4:$D$103,'Cost Averages'!$E$4:$E$103, "FALSE"),G295)</f>
        <v>75</v>
      </c>
      <c r="L295" s="2" t="s">
        <v>23</v>
      </c>
      <c r="M295" t="s">
        <v>978</v>
      </c>
      <c r="N295" t="s">
        <v>78</v>
      </c>
      <c r="O295" s="3">
        <v>12.392787515215366</v>
      </c>
      <c r="P295" t="str">
        <f t="shared" si="12"/>
        <v>F</v>
      </c>
      <c r="Q295">
        <f t="shared" si="13"/>
        <v>2020</v>
      </c>
      <c r="R295">
        <f t="shared" si="14"/>
        <v>0</v>
      </c>
    </row>
    <row r="296" spans="1:18" x14ac:dyDescent="0.25">
      <c r="A296" s="1">
        <v>43508.421249553299</v>
      </c>
      <c r="B296" s="2" t="s">
        <v>3066</v>
      </c>
      <c r="C296" t="s">
        <v>599</v>
      </c>
      <c r="D296">
        <v>19</v>
      </c>
      <c r="E296">
        <v>225</v>
      </c>
      <c r="F296">
        <f>IF(E296="",_xlfn.XLOOKUP(C296,'Price Averages'!$D$4:$D$103,'Price Averages'!$E$4:$E$103, "FALSE"), E296)</f>
        <v>225</v>
      </c>
      <c r="G296">
        <v>75</v>
      </c>
      <c r="H296">
        <f>IF(G296="", _xlfn.XLOOKUP(C296, 'Cost Averages'!$D$4:$D$103,'Cost Averages'!$E$4:$E$103, "FALSE"),G296)</f>
        <v>75</v>
      </c>
      <c r="L296" s="2" t="s">
        <v>44</v>
      </c>
      <c r="M296" t="s">
        <v>1004</v>
      </c>
      <c r="N296" t="s">
        <v>25</v>
      </c>
      <c r="O296" s="3">
        <v>14.538471643780088</v>
      </c>
      <c r="P296" t="str">
        <f t="shared" si="12"/>
        <v>E</v>
      </c>
      <c r="Q296">
        <f t="shared" si="13"/>
        <v>2019</v>
      </c>
      <c r="R296">
        <f t="shared" si="14"/>
        <v>0</v>
      </c>
    </row>
    <row r="297" spans="1:18" x14ac:dyDescent="0.25">
      <c r="A297" s="1">
        <v>43572.561987060595</v>
      </c>
      <c r="B297" s="2" t="s">
        <v>2956</v>
      </c>
      <c r="C297" t="s">
        <v>599</v>
      </c>
      <c r="D297">
        <v>20</v>
      </c>
      <c r="E297">
        <v>225</v>
      </c>
      <c r="F297">
        <f>IF(E297="",_xlfn.XLOOKUP(C297,'Price Averages'!$D$4:$D$103,'Price Averages'!$E$4:$E$103, "FALSE"), E297)</f>
        <v>225</v>
      </c>
      <c r="G297">
        <v>75</v>
      </c>
      <c r="H297">
        <f>IF(G297="", _xlfn.XLOOKUP(C297, 'Cost Averages'!$D$4:$D$103,'Cost Averages'!$E$4:$E$103, "FALSE"),G297)</f>
        <v>75</v>
      </c>
      <c r="L297" s="2" t="s">
        <v>28</v>
      </c>
      <c r="M297" t="s">
        <v>523</v>
      </c>
      <c r="N297" t="s">
        <v>50</v>
      </c>
      <c r="O297" s="3">
        <v>14.064516999204997</v>
      </c>
      <c r="P297" t="str">
        <f t="shared" si="12"/>
        <v>E</v>
      </c>
      <c r="Q297">
        <f t="shared" si="13"/>
        <v>2019</v>
      </c>
      <c r="R297">
        <f t="shared" si="14"/>
        <v>0</v>
      </c>
    </row>
    <row r="298" spans="1:18" x14ac:dyDescent="0.25">
      <c r="A298" s="1">
        <v>43799</v>
      </c>
      <c r="B298" s="2" t="s">
        <v>3215</v>
      </c>
      <c r="C298" t="s">
        <v>163</v>
      </c>
      <c r="D298">
        <v>2</v>
      </c>
      <c r="E298">
        <v>225</v>
      </c>
      <c r="F298">
        <f>IF(E298="",_xlfn.XLOOKUP(C298,'Price Averages'!$D$4:$D$103,'Price Averages'!$E$4:$E$103, "FALSE"), E298)</f>
        <v>225</v>
      </c>
      <c r="G298">
        <v>75</v>
      </c>
      <c r="H298">
        <f>IF(G298="", _xlfn.XLOOKUP(C298, 'Cost Averages'!$D$4:$D$103,'Cost Averages'!$E$4:$E$103, "FALSE"),G298)</f>
        <v>75</v>
      </c>
      <c r="L298" s="2" t="s">
        <v>28</v>
      </c>
      <c r="M298" t="s">
        <v>217</v>
      </c>
      <c r="N298" t="s">
        <v>25</v>
      </c>
      <c r="O298" s="3">
        <v>11.083482342133532</v>
      </c>
      <c r="P298" t="str">
        <f t="shared" si="12"/>
        <v>E</v>
      </c>
      <c r="Q298">
        <f t="shared" si="13"/>
        <v>2019</v>
      </c>
      <c r="R298">
        <f t="shared" si="14"/>
        <v>0</v>
      </c>
    </row>
    <row r="299" spans="1:18" x14ac:dyDescent="0.25">
      <c r="A299" s="1">
        <v>44084</v>
      </c>
      <c r="B299" s="2" t="s">
        <v>3455</v>
      </c>
      <c r="C299" t="s">
        <v>163</v>
      </c>
      <c r="D299">
        <v>2</v>
      </c>
      <c r="E299">
        <v>225</v>
      </c>
      <c r="F299">
        <f>IF(E299="",_xlfn.XLOOKUP(C299,'Price Averages'!$D$4:$D$103,'Price Averages'!$E$4:$E$103, "FALSE"), E299)</f>
        <v>225</v>
      </c>
      <c r="G299">
        <v>75</v>
      </c>
      <c r="H299">
        <f>IF(G299="", _xlfn.XLOOKUP(C299, 'Cost Averages'!$D$4:$D$103,'Cost Averages'!$E$4:$E$103, "FALSE"),G299)</f>
        <v>75</v>
      </c>
      <c r="L299" s="2" t="s">
        <v>23</v>
      </c>
      <c r="M299" t="s">
        <v>355</v>
      </c>
      <c r="N299" t="s">
        <v>56</v>
      </c>
      <c r="O299" s="3">
        <v>14.690198582365463</v>
      </c>
      <c r="P299" t="str">
        <f t="shared" si="12"/>
        <v>F</v>
      </c>
      <c r="Q299">
        <f t="shared" si="13"/>
        <v>2020</v>
      </c>
      <c r="R299">
        <f t="shared" si="14"/>
        <v>0</v>
      </c>
    </row>
    <row r="300" spans="1:18" x14ac:dyDescent="0.25">
      <c r="A300" s="1">
        <v>43576.803671903283</v>
      </c>
      <c r="B300" s="2" t="s">
        <v>216</v>
      </c>
      <c r="C300" t="s">
        <v>163</v>
      </c>
      <c r="D300">
        <v>3</v>
      </c>
      <c r="E300">
        <v>225</v>
      </c>
      <c r="F300">
        <f>IF(E300="",_xlfn.XLOOKUP(C300,'Price Averages'!$D$4:$D$103,'Price Averages'!$E$4:$E$103, "FALSE"), E300)</f>
        <v>225</v>
      </c>
      <c r="G300">
        <v>75</v>
      </c>
      <c r="H300">
        <f>IF(G300="", _xlfn.XLOOKUP(C300, 'Cost Averages'!$D$4:$D$103,'Cost Averages'!$E$4:$E$103, "FALSE"),G300)</f>
        <v>75</v>
      </c>
      <c r="L300" s="2" t="s">
        <v>28</v>
      </c>
      <c r="M300" t="s">
        <v>217</v>
      </c>
      <c r="N300" t="s">
        <v>25</v>
      </c>
      <c r="O300" s="3">
        <v>11.083482342133532</v>
      </c>
      <c r="P300" t="str">
        <f t="shared" si="12"/>
        <v>E</v>
      </c>
      <c r="Q300">
        <f t="shared" si="13"/>
        <v>2019</v>
      </c>
      <c r="R300">
        <f t="shared" si="14"/>
        <v>0</v>
      </c>
    </row>
    <row r="301" spans="1:18" x14ac:dyDescent="0.25">
      <c r="A301" s="1">
        <v>44754.167895787206</v>
      </c>
      <c r="B301" s="2" t="s">
        <v>1266</v>
      </c>
      <c r="C301" t="s">
        <v>163</v>
      </c>
      <c r="D301">
        <v>3</v>
      </c>
      <c r="E301">
        <v>225</v>
      </c>
      <c r="F301">
        <f>IF(E301="",_xlfn.XLOOKUP(C301,'Price Averages'!$D$4:$D$103,'Price Averages'!$E$4:$E$103, "FALSE"), E301)</f>
        <v>225</v>
      </c>
      <c r="G301">
        <v>75</v>
      </c>
      <c r="H301">
        <f>IF(G301="", _xlfn.XLOOKUP(C301, 'Cost Averages'!$D$4:$D$103,'Cost Averages'!$E$4:$E$103, "FALSE"),G301)</f>
        <v>75</v>
      </c>
      <c r="L301" s="2" t="s">
        <v>23</v>
      </c>
      <c r="M301" t="s">
        <v>370</v>
      </c>
      <c r="N301" t="s">
        <v>46</v>
      </c>
      <c r="O301" s="3">
        <v>14.423322704129969</v>
      </c>
      <c r="P301" t="str">
        <f t="shared" si="12"/>
        <v>H</v>
      </c>
      <c r="Q301">
        <f t="shared" si="13"/>
        <v>2022</v>
      </c>
      <c r="R301">
        <f t="shared" si="14"/>
        <v>0</v>
      </c>
    </row>
    <row r="302" spans="1:18" x14ac:dyDescent="0.25">
      <c r="A302" s="1">
        <v>44726</v>
      </c>
      <c r="B302" s="2" t="s">
        <v>4004</v>
      </c>
      <c r="C302" t="s">
        <v>163</v>
      </c>
      <c r="D302">
        <v>3</v>
      </c>
      <c r="E302">
        <v>225</v>
      </c>
      <c r="F302">
        <f>IF(E302="",_xlfn.XLOOKUP(C302,'Price Averages'!$D$4:$D$103,'Price Averages'!$E$4:$E$103, "FALSE"), E302)</f>
        <v>225</v>
      </c>
      <c r="G302">
        <v>75</v>
      </c>
      <c r="H302">
        <f>IF(G302="", _xlfn.XLOOKUP(C302, 'Cost Averages'!$D$4:$D$103,'Cost Averages'!$E$4:$E$103, "FALSE"),G302)</f>
        <v>75</v>
      </c>
      <c r="L302" s="2" t="s">
        <v>28</v>
      </c>
      <c r="M302" t="s">
        <v>906</v>
      </c>
      <c r="N302" t="s">
        <v>34</v>
      </c>
      <c r="O302" s="3">
        <v>13.853438793083487</v>
      </c>
      <c r="P302" t="str">
        <f t="shared" si="12"/>
        <v>H</v>
      </c>
      <c r="Q302">
        <f t="shared" si="13"/>
        <v>2022</v>
      </c>
      <c r="R302">
        <f t="shared" si="14"/>
        <v>0</v>
      </c>
    </row>
    <row r="303" spans="1:18" x14ac:dyDescent="0.25">
      <c r="A303" s="1">
        <v>44252.63873385686</v>
      </c>
      <c r="B303" s="2" t="s">
        <v>2037</v>
      </c>
      <c r="C303" t="s">
        <v>163</v>
      </c>
      <c r="D303">
        <v>5</v>
      </c>
      <c r="E303">
        <v>225</v>
      </c>
      <c r="F303">
        <f>IF(E303="",_xlfn.XLOOKUP(C303,'Price Averages'!$D$4:$D$103,'Price Averages'!$E$4:$E$103, "FALSE"), E303)</f>
        <v>225</v>
      </c>
      <c r="G303">
        <v>75</v>
      </c>
      <c r="H303">
        <f>IF(G303="", _xlfn.XLOOKUP(C303, 'Cost Averages'!$D$4:$D$103,'Cost Averages'!$E$4:$E$103, "FALSE"),G303)</f>
        <v>75</v>
      </c>
      <c r="L303" s="2" t="s">
        <v>28</v>
      </c>
      <c r="M303" t="s">
        <v>884</v>
      </c>
      <c r="N303" t="s">
        <v>25</v>
      </c>
      <c r="O303" s="3">
        <v>13.062292798511226</v>
      </c>
      <c r="P303" t="str">
        <f t="shared" si="12"/>
        <v>G</v>
      </c>
      <c r="Q303">
        <f t="shared" si="13"/>
        <v>2021</v>
      </c>
      <c r="R303">
        <f t="shared" si="14"/>
        <v>0</v>
      </c>
    </row>
    <row r="304" spans="1:18" x14ac:dyDescent="0.25">
      <c r="A304" s="1">
        <v>42695.684861272428</v>
      </c>
      <c r="B304" s="2" t="s">
        <v>2267</v>
      </c>
      <c r="C304" t="s">
        <v>163</v>
      </c>
      <c r="D304">
        <v>6</v>
      </c>
      <c r="E304">
        <v>225</v>
      </c>
      <c r="F304">
        <f>IF(E304="",_xlfn.XLOOKUP(C304,'Price Averages'!$D$4:$D$103,'Price Averages'!$E$4:$E$103, "FALSE"), E304)</f>
        <v>225</v>
      </c>
      <c r="G304">
        <v>75</v>
      </c>
      <c r="H304">
        <f>IF(G304="", _xlfn.XLOOKUP(C304, 'Cost Averages'!$D$4:$D$103,'Cost Averages'!$E$4:$E$103, "FALSE"),G304)</f>
        <v>75</v>
      </c>
      <c r="L304" s="2" t="s">
        <v>28</v>
      </c>
      <c r="M304" t="s">
        <v>355</v>
      </c>
      <c r="N304" t="s">
        <v>56</v>
      </c>
      <c r="O304" s="3">
        <v>14.690198582365463</v>
      </c>
      <c r="P304" t="str">
        <f t="shared" si="12"/>
        <v>B</v>
      </c>
      <c r="Q304">
        <f t="shared" si="13"/>
        <v>2016</v>
      </c>
      <c r="R304">
        <f t="shared" si="14"/>
        <v>0</v>
      </c>
    </row>
    <row r="305" spans="1:18" x14ac:dyDescent="0.25">
      <c r="A305" s="1">
        <v>42980.80076044381</v>
      </c>
      <c r="B305" s="2" t="s">
        <v>1860</v>
      </c>
      <c r="C305" t="s">
        <v>163</v>
      </c>
      <c r="D305">
        <v>6</v>
      </c>
      <c r="E305">
        <v>225</v>
      </c>
      <c r="F305">
        <f>IF(E305="",_xlfn.XLOOKUP(C305,'Price Averages'!$D$4:$D$103,'Price Averages'!$E$4:$E$103, "FALSE"), E305)</f>
        <v>225</v>
      </c>
      <c r="G305">
        <v>75</v>
      </c>
      <c r="H305">
        <f>IF(G305="", _xlfn.XLOOKUP(C305, 'Cost Averages'!$D$4:$D$103,'Cost Averages'!$E$4:$E$103, "FALSE"),G305)</f>
        <v>75</v>
      </c>
      <c r="L305" s="2" t="s">
        <v>28</v>
      </c>
      <c r="M305" t="s">
        <v>340</v>
      </c>
      <c r="N305" t="s">
        <v>34</v>
      </c>
      <c r="O305" s="3">
        <v>11.769293993029555</v>
      </c>
      <c r="P305" t="str">
        <f t="shared" si="12"/>
        <v>C</v>
      </c>
      <c r="Q305">
        <f t="shared" si="13"/>
        <v>2017</v>
      </c>
      <c r="R305">
        <f t="shared" si="14"/>
        <v>0</v>
      </c>
    </row>
    <row r="306" spans="1:18" x14ac:dyDescent="0.25">
      <c r="A306" s="1">
        <v>44009.011457782799</v>
      </c>
      <c r="B306" s="2" t="s">
        <v>2657</v>
      </c>
      <c r="C306" t="s">
        <v>163</v>
      </c>
      <c r="D306">
        <v>6</v>
      </c>
      <c r="E306">
        <v>225</v>
      </c>
      <c r="F306">
        <f>IF(E306="",_xlfn.XLOOKUP(C306,'Price Averages'!$D$4:$D$103,'Price Averages'!$E$4:$E$103, "FALSE"), E306)</f>
        <v>225</v>
      </c>
      <c r="G306">
        <v>75</v>
      </c>
      <c r="H306">
        <f>IF(G306="", _xlfn.XLOOKUP(C306, 'Cost Averages'!$D$4:$D$103,'Cost Averages'!$E$4:$E$103, "FALSE"),G306)</f>
        <v>75</v>
      </c>
      <c r="L306" s="2" t="s">
        <v>44</v>
      </c>
      <c r="M306" t="s">
        <v>635</v>
      </c>
      <c r="N306" t="s">
        <v>25</v>
      </c>
      <c r="O306" s="3">
        <v>12.275875773922367</v>
      </c>
      <c r="P306" t="str">
        <f t="shared" si="12"/>
        <v>F</v>
      </c>
      <c r="Q306">
        <f t="shared" si="13"/>
        <v>2020</v>
      </c>
      <c r="R306">
        <f t="shared" si="14"/>
        <v>0</v>
      </c>
    </row>
    <row r="307" spans="1:18" x14ac:dyDescent="0.25">
      <c r="A307" s="1">
        <v>44362.34403914107</v>
      </c>
      <c r="B307" s="2" t="s">
        <v>2166</v>
      </c>
      <c r="C307" t="s">
        <v>163</v>
      </c>
      <c r="D307">
        <v>6</v>
      </c>
      <c r="E307">
        <v>225</v>
      </c>
      <c r="F307">
        <f>IF(E307="",_xlfn.XLOOKUP(C307,'Price Averages'!$D$4:$D$103,'Price Averages'!$E$4:$E$103, "FALSE"), E307)</f>
        <v>225</v>
      </c>
      <c r="G307">
        <v>75</v>
      </c>
      <c r="H307">
        <f>IF(G307="", _xlfn.XLOOKUP(C307, 'Cost Averages'!$D$4:$D$103,'Cost Averages'!$E$4:$E$103, "FALSE"),G307)</f>
        <v>75</v>
      </c>
      <c r="L307" s="2" t="s">
        <v>28</v>
      </c>
      <c r="M307" t="s">
        <v>561</v>
      </c>
      <c r="N307" t="s">
        <v>25</v>
      </c>
      <c r="O307" s="3">
        <v>12.921682080641304</v>
      </c>
      <c r="P307" t="str">
        <f t="shared" si="12"/>
        <v>G</v>
      </c>
      <c r="Q307">
        <f t="shared" si="13"/>
        <v>2021</v>
      </c>
      <c r="R307">
        <f t="shared" si="14"/>
        <v>0</v>
      </c>
    </row>
    <row r="308" spans="1:18" x14ac:dyDescent="0.25">
      <c r="A308" s="1">
        <v>43898.800071566351</v>
      </c>
      <c r="B308" s="2" t="s">
        <v>1158</v>
      </c>
      <c r="C308" t="s">
        <v>163</v>
      </c>
      <c r="D308">
        <v>7</v>
      </c>
      <c r="E308" t="s">
        <v>32</v>
      </c>
      <c r="F308">
        <f>IF(E308="",_xlfn.XLOOKUP(C308,'Price Averages'!$D$4:$D$103,'Price Averages'!$E$4:$E$103, "FALSE"), E308)</f>
        <v>225</v>
      </c>
      <c r="G308">
        <v>75</v>
      </c>
      <c r="H308">
        <f>IF(G308="", _xlfn.XLOOKUP(C308, 'Cost Averages'!$D$4:$D$103,'Cost Averages'!$E$4:$E$103, "FALSE"),G308)</f>
        <v>75</v>
      </c>
      <c r="L308" s="2" t="s">
        <v>28</v>
      </c>
      <c r="M308" t="s">
        <v>330</v>
      </c>
      <c r="N308" t="s">
        <v>56</v>
      </c>
      <c r="O308" s="3">
        <v>10.132922049221957</v>
      </c>
      <c r="P308" t="str">
        <f t="shared" si="12"/>
        <v>F</v>
      </c>
      <c r="Q308">
        <f t="shared" si="13"/>
        <v>2020</v>
      </c>
      <c r="R308">
        <f t="shared" si="14"/>
        <v>0</v>
      </c>
    </row>
    <row r="309" spans="1:18" x14ac:dyDescent="0.25">
      <c r="A309" s="1">
        <v>44563.012191330017</v>
      </c>
      <c r="B309" s="2" t="s">
        <v>2914</v>
      </c>
      <c r="C309" t="s">
        <v>163</v>
      </c>
      <c r="D309">
        <v>7</v>
      </c>
      <c r="E309">
        <v>225</v>
      </c>
      <c r="F309">
        <f>IF(E309="",_xlfn.XLOOKUP(C309,'Price Averages'!$D$4:$D$103,'Price Averages'!$E$4:$E$103, "FALSE"), E309)</f>
        <v>225</v>
      </c>
      <c r="G309">
        <v>75</v>
      </c>
      <c r="H309">
        <f>IF(G309="", _xlfn.XLOOKUP(C309, 'Cost Averages'!$D$4:$D$103,'Cost Averages'!$E$4:$E$103, "FALSE"),G309)</f>
        <v>75</v>
      </c>
      <c r="L309" s="2" t="s">
        <v>28</v>
      </c>
      <c r="M309" t="s">
        <v>601</v>
      </c>
      <c r="N309" t="s">
        <v>56</v>
      </c>
      <c r="O309" s="3">
        <v>12.564315242820944</v>
      </c>
      <c r="P309" t="str">
        <f t="shared" si="12"/>
        <v>H</v>
      </c>
      <c r="Q309">
        <f t="shared" si="13"/>
        <v>2022</v>
      </c>
      <c r="R309">
        <f t="shared" si="14"/>
        <v>0</v>
      </c>
    </row>
    <row r="310" spans="1:18" x14ac:dyDescent="0.25">
      <c r="A310" s="1">
        <v>43356.469784290515</v>
      </c>
      <c r="B310" s="2" t="s">
        <v>1960</v>
      </c>
      <c r="C310" t="s">
        <v>163</v>
      </c>
      <c r="D310">
        <v>10</v>
      </c>
      <c r="E310">
        <v>225</v>
      </c>
      <c r="F310">
        <f>IF(E310="",_xlfn.XLOOKUP(C310,'Price Averages'!$D$4:$D$103,'Price Averages'!$E$4:$E$103, "FALSE"), E310)</f>
        <v>225</v>
      </c>
      <c r="G310">
        <v>75</v>
      </c>
      <c r="H310">
        <f>IF(G310="", _xlfn.XLOOKUP(C310, 'Cost Averages'!$D$4:$D$103,'Cost Averages'!$E$4:$E$103, "FALSE"),G310)</f>
        <v>75</v>
      </c>
      <c r="L310" s="2" t="s">
        <v>28</v>
      </c>
      <c r="M310" t="s">
        <v>768</v>
      </c>
      <c r="N310" t="s">
        <v>78</v>
      </c>
      <c r="O310" s="3">
        <v>13.611804647345796</v>
      </c>
      <c r="P310" t="str">
        <f t="shared" si="12"/>
        <v>D</v>
      </c>
      <c r="Q310">
        <f t="shared" si="13"/>
        <v>2018</v>
      </c>
      <c r="R310">
        <f t="shared" si="14"/>
        <v>0</v>
      </c>
    </row>
    <row r="311" spans="1:18" x14ac:dyDescent="0.25">
      <c r="A311" s="1">
        <v>43697.78442844349</v>
      </c>
      <c r="B311" s="2" t="s">
        <v>373</v>
      </c>
      <c r="C311" t="s">
        <v>163</v>
      </c>
      <c r="D311">
        <v>10</v>
      </c>
      <c r="E311">
        <v>225</v>
      </c>
      <c r="F311">
        <f>IF(E311="",_xlfn.XLOOKUP(C311,'Price Averages'!$D$4:$D$103,'Price Averages'!$E$4:$E$103, "FALSE"), E311)</f>
        <v>225</v>
      </c>
      <c r="G311">
        <v>75</v>
      </c>
      <c r="H311">
        <f>IF(G311="", _xlfn.XLOOKUP(C311, 'Cost Averages'!$D$4:$D$103,'Cost Averages'!$E$4:$E$103, "FALSE"),G311)</f>
        <v>75</v>
      </c>
      <c r="L311" s="2" t="s">
        <v>28</v>
      </c>
      <c r="M311" t="s">
        <v>513</v>
      </c>
      <c r="N311" t="s">
        <v>50</v>
      </c>
      <c r="O311" s="3">
        <v>8.8514729234790472</v>
      </c>
      <c r="P311" t="str">
        <f t="shared" si="12"/>
        <v>E</v>
      </c>
      <c r="Q311">
        <f t="shared" si="13"/>
        <v>2019</v>
      </c>
      <c r="R311">
        <f t="shared" si="14"/>
        <v>0</v>
      </c>
    </row>
    <row r="312" spans="1:18" x14ac:dyDescent="0.25">
      <c r="A312" s="1">
        <v>44059.543155318046</v>
      </c>
      <c r="B312" s="2" t="s">
        <v>785</v>
      </c>
      <c r="C312" t="s">
        <v>163</v>
      </c>
      <c r="D312">
        <v>11</v>
      </c>
      <c r="E312">
        <v>225</v>
      </c>
      <c r="F312">
        <f>IF(E312="",_xlfn.XLOOKUP(C312,'Price Averages'!$D$4:$D$103,'Price Averages'!$E$4:$E$103, "FALSE"), E312)</f>
        <v>225</v>
      </c>
      <c r="G312">
        <v>75</v>
      </c>
      <c r="H312">
        <f>IF(G312="", _xlfn.XLOOKUP(C312, 'Cost Averages'!$D$4:$D$103,'Cost Averages'!$E$4:$E$103, "FALSE"),G312)</f>
        <v>75</v>
      </c>
      <c r="L312" s="2" t="s">
        <v>44</v>
      </c>
      <c r="M312" t="s">
        <v>233</v>
      </c>
      <c r="N312" t="s">
        <v>25</v>
      </c>
      <c r="O312" s="3">
        <v>11.274864741138284</v>
      </c>
      <c r="P312" t="str">
        <f t="shared" si="12"/>
        <v>F</v>
      </c>
      <c r="Q312">
        <f t="shared" si="13"/>
        <v>2020</v>
      </c>
      <c r="R312">
        <f t="shared" si="14"/>
        <v>0</v>
      </c>
    </row>
    <row r="313" spans="1:18" x14ac:dyDescent="0.25">
      <c r="A313" s="1">
        <v>44042</v>
      </c>
      <c r="B313" s="2" t="s">
        <v>3420</v>
      </c>
      <c r="C313" t="s">
        <v>163</v>
      </c>
      <c r="D313">
        <v>11</v>
      </c>
      <c r="E313">
        <v>225</v>
      </c>
      <c r="F313">
        <f>IF(E313="",_xlfn.XLOOKUP(C313,'Price Averages'!$D$4:$D$103,'Price Averages'!$E$4:$E$103, "FALSE"), E313)</f>
        <v>225</v>
      </c>
      <c r="G313">
        <v>75</v>
      </c>
      <c r="H313">
        <f>IF(G313="", _xlfn.XLOOKUP(C313, 'Cost Averages'!$D$4:$D$103,'Cost Averages'!$E$4:$E$103, "FALSE"),G313)</f>
        <v>75</v>
      </c>
      <c r="L313" s="2" t="s">
        <v>28</v>
      </c>
      <c r="M313" t="s">
        <v>159</v>
      </c>
      <c r="N313" t="s">
        <v>78</v>
      </c>
      <c r="O313" s="3">
        <v>10.216282609482219</v>
      </c>
      <c r="P313" t="str">
        <f t="shared" si="12"/>
        <v>F</v>
      </c>
      <c r="Q313">
        <f t="shared" si="13"/>
        <v>2020</v>
      </c>
      <c r="R313">
        <f t="shared" si="14"/>
        <v>0</v>
      </c>
    </row>
    <row r="314" spans="1:18" x14ac:dyDescent="0.25">
      <c r="A314" s="1">
        <v>44096</v>
      </c>
      <c r="B314" s="2" t="s">
        <v>3464</v>
      </c>
      <c r="C314" t="s">
        <v>163</v>
      </c>
      <c r="D314">
        <v>12</v>
      </c>
      <c r="E314" t="s">
        <v>32</v>
      </c>
      <c r="F314">
        <f>IF(E314="",_xlfn.XLOOKUP(C314,'Price Averages'!$D$4:$D$103,'Price Averages'!$E$4:$E$103, "FALSE"), E314)</f>
        <v>225</v>
      </c>
      <c r="G314">
        <v>75</v>
      </c>
      <c r="H314">
        <f>IF(G314="", _xlfn.XLOOKUP(C314, 'Cost Averages'!$D$4:$D$103,'Cost Averages'!$E$4:$E$103, "FALSE"),G314)</f>
        <v>75</v>
      </c>
      <c r="L314" s="2" t="s">
        <v>28</v>
      </c>
      <c r="M314" t="s">
        <v>276</v>
      </c>
      <c r="N314" t="s">
        <v>50</v>
      </c>
      <c r="O314" s="3">
        <v>10.570474361325047</v>
      </c>
      <c r="P314" t="str">
        <f t="shared" si="12"/>
        <v>F</v>
      </c>
      <c r="Q314">
        <f t="shared" si="13"/>
        <v>2020</v>
      </c>
      <c r="R314">
        <f t="shared" si="14"/>
        <v>0</v>
      </c>
    </row>
    <row r="315" spans="1:18" x14ac:dyDescent="0.25">
      <c r="A315" s="1">
        <v>44229.667558002198</v>
      </c>
      <c r="B315" s="2" t="s">
        <v>162</v>
      </c>
      <c r="C315" t="s">
        <v>163</v>
      </c>
      <c r="D315">
        <v>12</v>
      </c>
      <c r="E315">
        <v>225</v>
      </c>
      <c r="F315">
        <f>IF(E315="",_xlfn.XLOOKUP(C315,'Price Averages'!$D$4:$D$103,'Price Averages'!$E$4:$E$103, "FALSE"), E315)</f>
        <v>225</v>
      </c>
      <c r="G315">
        <v>75</v>
      </c>
      <c r="H315">
        <f>IF(G315="", _xlfn.XLOOKUP(C315, 'Cost Averages'!$D$4:$D$103,'Cost Averages'!$E$4:$E$103, "FALSE"),G315)</f>
        <v>75</v>
      </c>
      <c r="L315" s="2" t="s">
        <v>23</v>
      </c>
      <c r="M315" t="s">
        <v>164</v>
      </c>
      <c r="N315" t="s">
        <v>25</v>
      </c>
      <c r="O315" s="3">
        <v>9.9311000381363836</v>
      </c>
      <c r="P315" t="str">
        <f t="shared" si="12"/>
        <v>G</v>
      </c>
      <c r="Q315">
        <f t="shared" si="13"/>
        <v>2021</v>
      </c>
      <c r="R315">
        <f t="shared" si="14"/>
        <v>0</v>
      </c>
    </row>
    <row r="316" spans="1:18" x14ac:dyDescent="0.25">
      <c r="A316" s="1">
        <v>44318</v>
      </c>
      <c r="B316" s="2" t="s">
        <v>3651</v>
      </c>
      <c r="C316" t="s">
        <v>163</v>
      </c>
      <c r="D316">
        <v>13</v>
      </c>
      <c r="E316" t="s">
        <v>32</v>
      </c>
      <c r="F316">
        <f>IF(E316="",_xlfn.XLOOKUP(C316,'Price Averages'!$D$4:$D$103,'Price Averages'!$E$4:$E$103, "FALSE"), E316)</f>
        <v>225</v>
      </c>
      <c r="G316">
        <v>75</v>
      </c>
      <c r="H316">
        <f>IF(G316="", _xlfn.XLOOKUP(C316, 'Cost Averages'!$D$4:$D$103,'Cost Averages'!$E$4:$E$103, "FALSE"),G316)</f>
        <v>75</v>
      </c>
      <c r="L316" s="2" t="s">
        <v>44</v>
      </c>
      <c r="M316" t="s">
        <v>376</v>
      </c>
      <c r="N316" t="s">
        <v>25</v>
      </c>
      <c r="O316" s="3">
        <v>11.687634894637348</v>
      </c>
      <c r="P316" t="str">
        <f t="shared" si="12"/>
        <v>G</v>
      </c>
      <c r="Q316">
        <f t="shared" si="13"/>
        <v>2021</v>
      </c>
      <c r="R316">
        <f t="shared" si="14"/>
        <v>0</v>
      </c>
    </row>
    <row r="317" spans="1:18" x14ac:dyDescent="0.25">
      <c r="A317" s="1">
        <v>43861.137633876213</v>
      </c>
      <c r="B317" s="2" t="s">
        <v>2512</v>
      </c>
      <c r="C317" t="s">
        <v>163</v>
      </c>
      <c r="D317">
        <v>15</v>
      </c>
      <c r="E317">
        <v>225</v>
      </c>
      <c r="F317">
        <f>IF(E317="",_xlfn.XLOOKUP(C317,'Price Averages'!$D$4:$D$103,'Price Averages'!$E$4:$E$103, "FALSE"), E317)</f>
        <v>225</v>
      </c>
      <c r="G317">
        <v>75</v>
      </c>
      <c r="H317">
        <f>IF(G317="", _xlfn.XLOOKUP(C317, 'Cost Averages'!$D$4:$D$103,'Cost Averages'!$E$4:$E$103, "FALSE"),G317)</f>
        <v>75</v>
      </c>
      <c r="L317" s="2" t="s">
        <v>28</v>
      </c>
      <c r="M317" t="s">
        <v>52</v>
      </c>
      <c r="N317" t="s">
        <v>46</v>
      </c>
      <c r="O317" s="3">
        <v>11.048444680405545</v>
      </c>
      <c r="P317" t="str">
        <f t="shared" si="12"/>
        <v>F</v>
      </c>
      <c r="Q317">
        <f t="shared" si="13"/>
        <v>2020</v>
      </c>
      <c r="R317">
        <f t="shared" si="14"/>
        <v>0</v>
      </c>
    </row>
    <row r="318" spans="1:18" x14ac:dyDescent="0.25">
      <c r="A318" s="1">
        <v>44602</v>
      </c>
      <c r="B318" s="2" t="s">
        <v>3887</v>
      </c>
      <c r="C318" t="s">
        <v>163</v>
      </c>
      <c r="D318">
        <v>15</v>
      </c>
      <c r="E318">
        <v>225</v>
      </c>
      <c r="F318">
        <f>IF(E318="",_xlfn.XLOOKUP(C318,'Price Averages'!$D$4:$D$103,'Price Averages'!$E$4:$E$103, "FALSE"), E318)</f>
        <v>225</v>
      </c>
      <c r="G318">
        <v>75</v>
      </c>
      <c r="H318">
        <f>IF(G318="", _xlfn.XLOOKUP(C318, 'Cost Averages'!$D$4:$D$103,'Cost Averages'!$E$4:$E$103, "FALSE"),G318)</f>
        <v>75</v>
      </c>
      <c r="L318" s="2" t="s">
        <v>23</v>
      </c>
      <c r="M318" t="s">
        <v>608</v>
      </c>
      <c r="N318" t="s">
        <v>41</v>
      </c>
      <c r="O318" s="3">
        <v>13.466362789017223</v>
      </c>
      <c r="P318" t="str">
        <f t="shared" si="12"/>
        <v>H</v>
      </c>
      <c r="Q318">
        <f t="shared" si="13"/>
        <v>2022</v>
      </c>
      <c r="R318">
        <f t="shared" si="14"/>
        <v>0</v>
      </c>
    </row>
    <row r="319" spans="1:18" x14ac:dyDescent="0.25">
      <c r="A319" s="1">
        <v>44625</v>
      </c>
      <c r="B319" s="2" t="s">
        <v>3909</v>
      </c>
      <c r="C319" t="s">
        <v>163</v>
      </c>
      <c r="D319">
        <v>15</v>
      </c>
      <c r="E319">
        <v>225</v>
      </c>
      <c r="F319">
        <f>IF(E319="",_xlfn.XLOOKUP(C319,'Price Averages'!$D$4:$D$103,'Price Averages'!$E$4:$E$103, "FALSE"), E319)</f>
        <v>225</v>
      </c>
      <c r="G319">
        <v>75</v>
      </c>
      <c r="H319">
        <f>IF(G319="", _xlfn.XLOOKUP(C319, 'Cost Averages'!$D$4:$D$103,'Cost Averages'!$E$4:$E$103, "FALSE"),G319)</f>
        <v>75</v>
      </c>
      <c r="L319" s="2" t="s">
        <v>44</v>
      </c>
      <c r="M319" t="s">
        <v>228</v>
      </c>
      <c r="N319" t="s">
        <v>46</v>
      </c>
      <c r="O319" s="3">
        <v>9.3014286057233697</v>
      </c>
      <c r="P319" t="str">
        <f t="shared" si="12"/>
        <v>H</v>
      </c>
      <c r="Q319">
        <f t="shared" si="13"/>
        <v>2022</v>
      </c>
      <c r="R319">
        <f t="shared" si="14"/>
        <v>0</v>
      </c>
    </row>
    <row r="320" spans="1:18" x14ac:dyDescent="0.25">
      <c r="A320" s="1">
        <v>43876</v>
      </c>
      <c r="B320" s="2" t="s">
        <v>360</v>
      </c>
      <c r="C320" t="s">
        <v>163</v>
      </c>
      <c r="D320">
        <v>16</v>
      </c>
      <c r="E320">
        <v>225</v>
      </c>
      <c r="F320">
        <f>IF(E320="",_xlfn.XLOOKUP(C320,'Price Averages'!$D$4:$D$103,'Price Averages'!$E$4:$E$103, "FALSE"), E320)</f>
        <v>225</v>
      </c>
      <c r="G320">
        <v>75</v>
      </c>
      <c r="H320">
        <f>IF(G320="", _xlfn.XLOOKUP(C320, 'Cost Averages'!$D$4:$D$103,'Cost Averages'!$E$4:$E$103, "FALSE"),G320)</f>
        <v>75</v>
      </c>
      <c r="L320" s="2" t="s">
        <v>28</v>
      </c>
      <c r="M320" t="s">
        <v>215</v>
      </c>
      <c r="N320" t="s">
        <v>56</v>
      </c>
      <c r="O320" s="3">
        <v>14.030594525378042</v>
      </c>
      <c r="P320" t="str">
        <f t="shared" si="12"/>
        <v>F</v>
      </c>
      <c r="Q320">
        <f t="shared" si="13"/>
        <v>2020</v>
      </c>
      <c r="R320">
        <f t="shared" si="14"/>
        <v>0</v>
      </c>
    </row>
    <row r="321" spans="1:18" x14ac:dyDescent="0.25">
      <c r="A321" s="1">
        <v>43944</v>
      </c>
      <c r="B321" s="2" t="s">
        <v>3334</v>
      </c>
      <c r="C321" t="s">
        <v>163</v>
      </c>
      <c r="D321">
        <v>16</v>
      </c>
      <c r="E321">
        <v>225</v>
      </c>
      <c r="F321">
        <f>IF(E321="",_xlfn.XLOOKUP(C321,'Price Averages'!$D$4:$D$103,'Price Averages'!$E$4:$E$103, "FALSE"), E321)</f>
        <v>225</v>
      </c>
      <c r="G321">
        <v>75</v>
      </c>
      <c r="H321">
        <f>IF(G321="", _xlfn.XLOOKUP(C321, 'Cost Averages'!$D$4:$D$103,'Cost Averages'!$E$4:$E$103, "FALSE"),G321)</f>
        <v>75</v>
      </c>
      <c r="L321" s="2" t="s">
        <v>28</v>
      </c>
      <c r="M321" t="s">
        <v>315</v>
      </c>
      <c r="N321" t="s">
        <v>46</v>
      </c>
      <c r="O321" s="3">
        <v>11.221666113009938</v>
      </c>
      <c r="P321" t="str">
        <f t="shared" si="12"/>
        <v>F</v>
      </c>
      <c r="Q321">
        <f t="shared" si="13"/>
        <v>2020</v>
      </c>
      <c r="R321">
        <f t="shared" si="14"/>
        <v>0</v>
      </c>
    </row>
    <row r="322" spans="1:18" x14ac:dyDescent="0.25">
      <c r="A322" s="1">
        <v>44163</v>
      </c>
      <c r="B322" s="2" t="s">
        <v>3515</v>
      </c>
      <c r="C322" t="s">
        <v>163</v>
      </c>
      <c r="D322">
        <v>17</v>
      </c>
      <c r="E322">
        <v>225</v>
      </c>
      <c r="F322">
        <f>IF(E322="",_xlfn.XLOOKUP(C322,'Price Averages'!$D$4:$D$103,'Price Averages'!$E$4:$E$103, "FALSE"), E322)</f>
        <v>225</v>
      </c>
      <c r="G322">
        <v>75</v>
      </c>
      <c r="H322">
        <f>IF(G322="", _xlfn.XLOOKUP(C322, 'Cost Averages'!$D$4:$D$103,'Cost Averages'!$E$4:$E$103, "FALSE"),G322)</f>
        <v>75</v>
      </c>
      <c r="L322" s="2" t="s">
        <v>28</v>
      </c>
      <c r="M322" t="s">
        <v>817</v>
      </c>
      <c r="N322" t="s">
        <v>34</v>
      </c>
      <c r="O322" s="3">
        <v>14.060995290679429</v>
      </c>
      <c r="P322" t="str">
        <f t="shared" ref="P322:P385" si="15">CHAR(64+(YEAR(A322)-2014))</f>
        <v>F</v>
      </c>
      <c r="Q322">
        <f t="shared" ref="Q322:Q385" si="16">YEAR(A322)</f>
        <v>2020</v>
      </c>
      <c r="R322">
        <f t="shared" ref="R322:R385" si="17">IF(P322=CHAR(64 + (YEAR(A322) - 2014)), 0, 1)</f>
        <v>0</v>
      </c>
    </row>
    <row r="323" spans="1:18" x14ac:dyDescent="0.25">
      <c r="A323" s="1">
        <v>44007</v>
      </c>
      <c r="B323" s="2" t="s">
        <v>3391</v>
      </c>
      <c r="C323" t="s">
        <v>163</v>
      </c>
      <c r="D323">
        <v>18</v>
      </c>
      <c r="E323">
        <v>225</v>
      </c>
      <c r="F323">
        <f>IF(E323="",_xlfn.XLOOKUP(C323,'Price Averages'!$D$4:$D$103,'Price Averages'!$E$4:$E$103, "FALSE"), E323)</f>
        <v>225</v>
      </c>
      <c r="G323">
        <v>75</v>
      </c>
      <c r="H323">
        <f>IF(G323="", _xlfn.XLOOKUP(C323, 'Cost Averages'!$D$4:$D$103,'Cost Averages'!$E$4:$E$103, "FALSE"),G323)</f>
        <v>75</v>
      </c>
      <c r="L323" s="2" t="s">
        <v>28</v>
      </c>
      <c r="M323" t="s">
        <v>379</v>
      </c>
      <c r="N323" t="s">
        <v>78</v>
      </c>
      <c r="O323" s="3">
        <v>15.60430546146185</v>
      </c>
      <c r="P323" t="str">
        <f t="shared" si="15"/>
        <v>F</v>
      </c>
      <c r="Q323">
        <f t="shared" si="16"/>
        <v>2020</v>
      </c>
      <c r="R323">
        <f t="shared" si="17"/>
        <v>0</v>
      </c>
    </row>
    <row r="324" spans="1:18" x14ac:dyDescent="0.25">
      <c r="A324" s="1">
        <v>44015</v>
      </c>
      <c r="B324" s="2" t="s">
        <v>3397</v>
      </c>
      <c r="C324" t="s">
        <v>163</v>
      </c>
      <c r="D324">
        <v>18</v>
      </c>
      <c r="E324" t="s">
        <v>32</v>
      </c>
      <c r="F324">
        <f>IF(E324="",_xlfn.XLOOKUP(C324,'Price Averages'!$D$4:$D$103,'Price Averages'!$E$4:$E$103, "FALSE"), E324)</f>
        <v>225</v>
      </c>
      <c r="G324">
        <v>75</v>
      </c>
      <c r="H324">
        <f>IF(G324="", _xlfn.XLOOKUP(C324, 'Cost Averages'!$D$4:$D$103,'Cost Averages'!$E$4:$E$103, "FALSE"),G324)</f>
        <v>75</v>
      </c>
      <c r="L324" s="2" t="s">
        <v>23</v>
      </c>
      <c r="M324" t="s">
        <v>408</v>
      </c>
      <c r="N324" t="s">
        <v>50</v>
      </c>
      <c r="O324" s="3">
        <v>12.399050786131125</v>
      </c>
      <c r="P324" t="str">
        <f t="shared" si="15"/>
        <v>F</v>
      </c>
      <c r="Q324">
        <f t="shared" si="16"/>
        <v>2020</v>
      </c>
      <c r="R324">
        <f t="shared" si="17"/>
        <v>0</v>
      </c>
    </row>
    <row r="325" spans="1:18" x14ac:dyDescent="0.25">
      <c r="A325" s="1">
        <v>44613</v>
      </c>
      <c r="B325" s="2" t="s">
        <v>3898</v>
      </c>
      <c r="C325" t="s">
        <v>163</v>
      </c>
      <c r="D325">
        <v>19</v>
      </c>
      <c r="E325">
        <v>225</v>
      </c>
      <c r="F325">
        <f>IF(E325="",_xlfn.XLOOKUP(C325,'Price Averages'!$D$4:$D$103,'Price Averages'!$E$4:$E$103, "FALSE"), E325)</f>
        <v>225</v>
      </c>
      <c r="G325">
        <v>75</v>
      </c>
      <c r="H325">
        <f>IF(G325="", _xlfn.XLOOKUP(C325, 'Cost Averages'!$D$4:$D$103,'Cost Averages'!$E$4:$E$103, "FALSE"),G325)</f>
        <v>75</v>
      </c>
      <c r="L325" s="2" t="s">
        <v>28</v>
      </c>
      <c r="M325" t="s">
        <v>113</v>
      </c>
      <c r="N325" t="s">
        <v>56</v>
      </c>
      <c r="O325" s="3">
        <v>14.16303548174143</v>
      </c>
      <c r="P325" t="str">
        <f t="shared" si="15"/>
        <v>H</v>
      </c>
      <c r="Q325">
        <f t="shared" si="16"/>
        <v>2022</v>
      </c>
      <c r="R325">
        <f t="shared" si="17"/>
        <v>0</v>
      </c>
    </row>
    <row r="326" spans="1:18" x14ac:dyDescent="0.25">
      <c r="A326" s="1">
        <v>43897.289438256834</v>
      </c>
      <c r="B326" s="2" t="s">
        <v>764</v>
      </c>
      <c r="C326" t="s">
        <v>163</v>
      </c>
      <c r="D326">
        <v>20</v>
      </c>
      <c r="E326">
        <v>225</v>
      </c>
      <c r="F326">
        <f>IF(E326="",_xlfn.XLOOKUP(C326,'Price Averages'!$D$4:$D$103,'Price Averages'!$E$4:$E$103, "FALSE"), E326)</f>
        <v>225</v>
      </c>
      <c r="G326" t="s">
        <v>32</v>
      </c>
      <c r="H326">
        <f>IF(G326="", _xlfn.XLOOKUP(C326, 'Cost Averages'!$D$4:$D$103,'Cost Averages'!$E$4:$E$103, "FALSE"),G326)</f>
        <v>75</v>
      </c>
      <c r="L326" s="2" t="s">
        <v>44</v>
      </c>
      <c r="M326" t="s">
        <v>150</v>
      </c>
      <c r="N326" t="s">
        <v>50</v>
      </c>
      <c r="O326" s="3">
        <v>11.841063669683448</v>
      </c>
      <c r="P326" t="str">
        <f t="shared" si="15"/>
        <v>F</v>
      </c>
      <c r="Q326">
        <f t="shared" si="16"/>
        <v>2020</v>
      </c>
      <c r="R326">
        <f t="shared" si="17"/>
        <v>0</v>
      </c>
    </row>
    <row r="327" spans="1:18" x14ac:dyDescent="0.25">
      <c r="A327" s="1">
        <v>43080.739421128914</v>
      </c>
      <c r="B327" s="2" t="s">
        <v>2929</v>
      </c>
      <c r="C327" t="s">
        <v>357</v>
      </c>
      <c r="D327">
        <v>1</v>
      </c>
      <c r="E327">
        <v>255</v>
      </c>
      <c r="F327">
        <f>IF(E327="",_xlfn.XLOOKUP(C327,'Price Averages'!$D$4:$D$103,'Price Averages'!$E$4:$E$103, "FALSE"), E327)</f>
        <v>255</v>
      </c>
      <c r="G327">
        <v>85</v>
      </c>
      <c r="H327">
        <f>IF(G327="", _xlfn.XLOOKUP(C327, 'Cost Averages'!$D$4:$D$103,'Cost Averages'!$E$4:$E$103, "FALSE"),G327)</f>
        <v>85</v>
      </c>
      <c r="L327" s="2" t="s">
        <v>28</v>
      </c>
      <c r="M327" t="s">
        <v>474</v>
      </c>
      <c r="N327" t="s">
        <v>34</v>
      </c>
      <c r="O327" s="3">
        <v>11.311040680082275</v>
      </c>
      <c r="P327" t="str">
        <f t="shared" si="15"/>
        <v>C</v>
      </c>
      <c r="Q327">
        <f t="shared" si="16"/>
        <v>2017</v>
      </c>
      <c r="R327">
        <f t="shared" si="17"/>
        <v>0</v>
      </c>
    </row>
    <row r="328" spans="1:18" x14ac:dyDescent="0.25">
      <c r="A328" s="1">
        <v>43922.417925758498</v>
      </c>
      <c r="B328" s="2" t="s">
        <v>1615</v>
      </c>
      <c r="C328" t="s">
        <v>357</v>
      </c>
      <c r="D328">
        <v>2</v>
      </c>
      <c r="E328">
        <v>255</v>
      </c>
      <c r="F328">
        <f>IF(E328="",_xlfn.XLOOKUP(C328,'Price Averages'!$D$4:$D$103,'Price Averages'!$E$4:$E$103, "FALSE"), E328)</f>
        <v>255</v>
      </c>
      <c r="G328" t="s">
        <v>32</v>
      </c>
      <c r="H328">
        <f>IF(G328="", _xlfn.XLOOKUP(C328, 'Cost Averages'!$D$4:$D$103,'Cost Averages'!$E$4:$E$103, "FALSE"),G328)</f>
        <v>85</v>
      </c>
      <c r="L328" s="2" t="s">
        <v>28</v>
      </c>
      <c r="M328" t="s">
        <v>696</v>
      </c>
      <c r="N328" t="s">
        <v>78</v>
      </c>
      <c r="O328" s="3">
        <v>12.699042739101285</v>
      </c>
      <c r="P328" t="str">
        <f t="shared" si="15"/>
        <v>F</v>
      </c>
      <c r="Q328">
        <f t="shared" si="16"/>
        <v>2020</v>
      </c>
      <c r="R328">
        <f t="shared" si="17"/>
        <v>0</v>
      </c>
    </row>
    <row r="329" spans="1:18" x14ac:dyDescent="0.25">
      <c r="A329" s="1">
        <v>43743.737160740449</v>
      </c>
      <c r="B329" s="2" t="s">
        <v>2193</v>
      </c>
      <c r="C329" t="s">
        <v>357</v>
      </c>
      <c r="D329">
        <v>3</v>
      </c>
      <c r="E329">
        <v>255</v>
      </c>
      <c r="F329">
        <f>IF(E329="",_xlfn.XLOOKUP(C329,'Price Averages'!$D$4:$D$103,'Price Averages'!$E$4:$E$103, "FALSE"), E329)</f>
        <v>255</v>
      </c>
      <c r="G329">
        <v>85</v>
      </c>
      <c r="H329">
        <f>IF(G329="", _xlfn.XLOOKUP(C329, 'Cost Averages'!$D$4:$D$103,'Cost Averages'!$E$4:$E$103, "FALSE"),G329)</f>
        <v>85</v>
      </c>
      <c r="L329" s="2" t="s">
        <v>23</v>
      </c>
      <c r="M329" t="s">
        <v>254</v>
      </c>
      <c r="N329" t="s">
        <v>78</v>
      </c>
      <c r="O329" s="3">
        <v>12.796588406005421</v>
      </c>
      <c r="P329" t="str">
        <f t="shared" si="15"/>
        <v>E</v>
      </c>
      <c r="Q329">
        <f t="shared" si="16"/>
        <v>2019</v>
      </c>
      <c r="R329">
        <f t="shared" si="17"/>
        <v>0</v>
      </c>
    </row>
    <row r="330" spans="1:18" x14ac:dyDescent="0.25">
      <c r="A330" s="1">
        <v>43850.452111479892</v>
      </c>
      <c r="B330" s="2" t="s">
        <v>2068</v>
      </c>
      <c r="C330" t="s">
        <v>357</v>
      </c>
      <c r="D330">
        <v>3</v>
      </c>
      <c r="E330" t="s">
        <v>32</v>
      </c>
      <c r="F330">
        <f>IF(E330="",_xlfn.XLOOKUP(C330,'Price Averages'!$D$4:$D$103,'Price Averages'!$E$4:$E$103, "FALSE"), E330)</f>
        <v>255</v>
      </c>
      <c r="G330" t="s">
        <v>32</v>
      </c>
      <c r="H330">
        <f>IF(G330="", _xlfn.XLOOKUP(C330, 'Cost Averages'!$D$4:$D$103,'Cost Averages'!$E$4:$E$103, "FALSE"),G330)</f>
        <v>85</v>
      </c>
      <c r="L330" s="2" t="s">
        <v>23</v>
      </c>
      <c r="M330" t="s">
        <v>848</v>
      </c>
      <c r="N330" t="s">
        <v>34</v>
      </c>
      <c r="O330" s="3">
        <v>11.226611755437654</v>
      </c>
      <c r="P330" t="str">
        <f t="shared" si="15"/>
        <v>F</v>
      </c>
      <c r="Q330">
        <f t="shared" si="16"/>
        <v>2020</v>
      </c>
      <c r="R330">
        <f t="shared" si="17"/>
        <v>0</v>
      </c>
    </row>
    <row r="331" spans="1:18" x14ac:dyDescent="0.25">
      <c r="A331" s="1">
        <v>43894.965406486161</v>
      </c>
      <c r="B331" s="2" t="s">
        <v>953</v>
      </c>
      <c r="C331" t="s">
        <v>357</v>
      </c>
      <c r="D331">
        <v>3</v>
      </c>
      <c r="E331">
        <v>255</v>
      </c>
      <c r="F331">
        <f>IF(E331="",_xlfn.XLOOKUP(C331,'Price Averages'!$D$4:$D$103,'Price Averages'!$E$4:$E$103, "FALSE"), E331)</f>
        <v>255</v>
      </c>
      <c r="G331">
        <v>85</v>
      </c>
      <c r="H331">
        <f>IF(G331="", _xlfn.XLOOKUP(C331, 'Cost Averages'!$D$4:$D$103,'Cost Averages'!$E$4:$E$103, "FALSE"),G331)</f>
        <v>85</v>
      </c>
      <c r="L331" s="2" t="s">
        <v>28</v>
      </c>
      <c r="M331" t="s">
        <v>1215</v>
      </c>
      <c r="N331" t="s">
        <v>46</v>
      </c>
      <c r="O331" s="3">
        <v>10.428287009858728</v>
      </c>
      <c r="P331" t="str">
        <f t="shared" si="15"/>
        <v>F</v>
      </c>
      <c r="Q331">
        <f t="shared" si="16"/>
        <v>2020</v>
      </c>
      <c r="R331">
        <f t="shared" si="17"/>
        <v>0</v>
      </c>
    </row>
    <row r="332" spans="1:18" x14ac:dyDescent="0.25">
      <c r="A332" s="1">
        <v>44499.525060630971</v>
      </c>
      <c r="B332" s="2" t="s">
        <v>1806</v>
      </c>
      <c r="C332" t="s">
        <v>357</v>
      </c>
      <c r="D332">
        <v>4</v>
      </c>
      <c r="E332" t="s">
        <v>32</v>
      </c>
      <c r="F332">
        <f>IF(E332="",_xlfn.XLOOKUP(C332,'Price Averages'!$D$4:$D$103,'Price Averages'!$E$4:$E$103, "FALSE"), E332)</f>
        <v>255</v>
      </c>
      <c r="G332">
        <v>85</v>
      </c>
      <c r="H332">
        <f>IF(G332="", _xlfn.XLOOKUP(C332, 'Cost Averages'!$D$4:$D$103,'Cost Averages'!$E$4:$E$103, "FALSE"),G332)</f>
        <v>85</v>
      </c>
      <c r="L332" s="2" t="s">
        <v>44</v>
      </c>
      <c r="M332" t="s">
        <v>798</v>
      </c>
      <c r="N332" t="s">
        <v>78</v>
      </c>
      <c r="O332" s="3">
        <v>11.927799225928501</v>
      </c>
      <c r="P332" t="str">
        <f t="shared" si="15"/>
        <v>G</v>
      </c>
      <c r="Q332">
        <f t="shared" si="16"/>
        <v>2021</v>
      </c>
      <c r="R332">
        <f t="shared" si="17"/>
        <v>0</v>
      </c>
    </row>
    <row r="333" spans="1:18" x14ac:dyDescent="0.25">
      <c r="A333" s="1">
        <v>44304</v>
      </c>
      <c r="B333" s="2" t="s">
        <v>3637</v>
      </c>
      <c r="C333" t="s">
        <v>357</v>
      </c>
      <c r="D333">
        <v>4</v>
      </c>
      <c r="E333">
        <v>255</v>
      </c>
      <c r="F333">
        <f>IF(E333="",_xlfn.XLOOKUP(C333,'Price Averages'!$D$4:$D$103,'Price Averages'!$E$4:$E$103, "FALSE"), E333)</f>
        <v>255</v>
      </c>
      <c r="G333">
        <v>85</v>
      </c>
      <c r="H333">
        <f>IF(G333="", _xlfn.XLOOKUP(C333, 'Cost Averages'!$D$4:$D$103,'Cost Averages'!$E$4:$E$103, "FALSE"),G333)</f>
        <v>85</v>
      </c>
      <c r="L333" s="2" t="s">
        <v>23</v>
      </c>
      <c r="M333" t="s">
        <v>1426</v>
      </c>
      <c r="N333" t="s">
        <v>78</v>
      </c>
      <c r="O333" s="3">
        <v>10.826646539963521</v>
      </c>
      <c r="P333" t="str">
        <f t="shared" si="15"/>
        <v>G</v>
      </c>
      <c r="Q333">
        <f t="shared" si="16"/>
        <v>2021</v>
      </c>
      <c r="R333">
        <f t="shared" si="17"/>
        <v>0</v>
      </c>
    </row>
    <row r="334" spans="1:18" x14ac:dyDescent="0.25">
      <c r="A334" s="1">
        <v>44760.401333002133</v>
      </c>
      <c r="B334" s="2" t="s">
        <v>1861</v>
      </c>
      <c r="C334" t="s">
        <v>357</v>
      </c>
      <c r="D334">
        <v>4</v>
      </c>
      <c r="E334">
        <v>255</v>
      </c>
      <c r="F334">
        <f>IF(E334="",_xlfn.XLOOKUP(C334,'Price Averages'!$D$4:$D$103,'Price Averages'!$E$4:$E$103, "FALSE"), E334)</f>
        <v>255</v>
      </c>
      <c r="G334">
        <v>85</v>
      </c>
      <c r="H334">
        <f>IF(G334="", _xlfn.XLOOKUP(C334, 'Cost Averages'!$D$4:$D$103,'Cost Averages'!$E$4:$E$103, "FALSE"),G334)</f>
        <v>85</v>
      </c>
      <c r="L334" s="2" t="s">
        <v>28</v>
      </c>
      <c r="M334" t="s">
        <v>696</v>
      </c>
      <c r="N334" t="s">
        <v>78</v>
      </c>
      <c r="O334" s="3">
        <v>12.699042739101285</v>
      </c>
      <c r="P334" t="str">
        <f t="shared" si="15"/>
        <v>H</v>
      </c>
      <c r="Q334">
        <f t="shared" si="16"/>
        <v>2022</v>
      </c>
      <c r="R334">
        <f t="shared" si="17"/>
        <v>0</v>
      </c>
    </row>
    <row r="335" spans="1:18" x14ac:dyDescent="0.25">
      <c r="A335" s="1">
        <v>44700.863844689011</v>
      </c>
      <c r="B335" s="2" t="s">
        <v>3059</v>
      </c>
      <c r="C335" t="s">
        <v>357</v>
      </c>
      <c r="D335">
        <v>4</v>
      </c>
      <c r="E335">
        <v>255</v>
      </c>
      <c r="F335">
        <f>IF(E335="",_xlfn.XLOOKUP(C335,'Price Averages'!$D$4:$D$103,'Price Averages'!$E$4:$E$103, "FALSE"), E335)</f>
        <v>255</v>
      </c>
      <c r="G335" t="s">
        <v>32</v>
      </c>
      <c r="H335">
        <f>IF(G335="", _xlfn.XLOOKUP(C335, 'Cost Averages'!$D$4:$D$103,'Cost Averages'!$E$4:$E$103, "FALSE"),G335)</f>
        <v>85</v>
      </c>
      <c r="L335" s="2" t="s">
        <v>28</v>
      </c>
      <c r="M335" t="s">
        <v>490</v>
      </c>
      <c r="N335" t="s">
        <v>50</v>
      </c>
      <c r="O335" s="3">
        <v>8.0758315802191021</v>
      </c>
      <c r="P335" t="str">
        <f t="shared" si="15"/>
        <v>H</v>
      </c>
      <c r="Q335">
        <f t="shared" si="16"/>
        <v>2022</v>
      </c>
      <c r="R335">
        <f t="shared" si="17"/>
        <v>0</v>
      </c>
    </row>
    <row r="336" spans="1:18" x14ac:dyDescent="0.25">
      <c r="A336" s="1">
        <v>43587.861658828493</v>
      </c>
      <c r="B336" s="2" t="s">
        <v>2431</v>
      </c>
      <c r="C336" t="s">
        <v>357</v>
      </c>
      <c r="D336">
        <v>5</v>
      </c>
      <c r="E336">
        <v>255</v>
      </c>
      <c r="F336">
        <f>IF(E336="",_xlfn.XLOOKUP(C336,'Price Averages'!$D$4:$D$103,'Price Averages'!$E$4:$E$103, "FALSE"), E336)</f>
        <v>255</v>
      </c>
      <c r="G336">
        <v>85</v>
      </c>
      <c r="H336">
        <f>IF(G336="", _xlfn.XLOOKUP(C336, 'Cost Averages'!$D$4:$D$103,'Cost Averages'!$E$4:$E$103, "FALSE"),G336)</f>
        <v>85</v>
      </c>
      <c r="L336" s="2" t="s">
        <v>23</v>
      </c>
      <c r="M336" t="s">
        <v>1424</v>
      </c>
      <c r="N336" t="s">
        <v>46</v>
      </c>
      <c r="O336" s="3">
        <v>13.2671922973198</v>
      </c>
      <c r="P336" t="str">
        <f t="shared" si="15"/>
        <v>E</v>
      </c>
      <c r="Q336">
        <f t="shared" si="16"/>
        <v>2019</v>
      </c>
      <c r="R336">
        <f t="shared" si="17"/>
        <v>0</v>
      </c>
    </row>
    <row r="337" spans="1:18" x14ac:dyDescent="0.25">
      <c r="A337" s="1">
        <v>43847</v>
      </c>
      <c r="B337" s="2" t="s">
        <v>3258</v>
      </c>
      <c r="C337" t="s">
        <v>357</v>
      </c>
      <c r="D337">
        <v>5</v>
      </c>
      <c r="E337">
        <v>255</v>
      </c>
      <c r="F337">
        <f>IF(E337="",_xlfn.XLOOKUP(C337,'Price Averages'!$D$4:$D$103,'Price Averages'!$E$4:$E$103, "FALSE"), E337)</f>
        <v>255</v>
      </c>
      <c r="G337">
        <v>85</v>
      </c>
      <c r="H337">
        <f>IF(G337="", _xlfn.XLOOKUP(C337, 'Cost Averages'!$D$4:$D$103,'Cost Averages'!$E$4:$E$103, "FALSE"),G337)</f>
        <v>85</v>
      </c>
      <c r="L337" s="2" t="s">
        <v>44</v>
      </c>
      <c r="M337" t="s">
        <v>496</v>
      </c>
      <c r="N337" t="s">
        <v>46</v>
      </c>
      <c r="O337" s="3">
        <v>12.801144805697081</v>
      </c>
      <c r="P337" t="str">
        <f t="shared" si="15"/>
        <v>F</v>
      </c>
      <c r="Q337">
        <f t="shared" si="16"/>
        <v>2020</v>
      </c>
      <c r="R337">
        <f t="shared" si="17"/>
        <v>0</v>
      </c>
    </row>
    <row r="338" spans="1:18" x14ac:dyDescent="0.25">
      <c r="A338" s="1">
        <v>44438.870845591518</v>
      </c>
      <c r="B338" s="2" t="s">
        <v>1524</v>
      </c>
      <c r="C338" t="s">
        <v>357</v>
      </c>
      <c r="D338">
        <v>5</v>
      </c>
      <c r="E338">
        <v>255</v>
      </c>
      <c r="F338">
        <f>IF(E338="",_xlfn.XLOOKUP(C338,'Price Averages'!$D$4:$D$103,'Price Averages'!$E$4:$E$103, "FALSE"), E338)</f>
        <v>255</v>
      </c>
      <c r="G338">
        <v>85</v>
      </c>
      <c r="H338">
        <f>IF(G338="", _xlfn.XLOOKUP(C338, 'Cost Averages'!$D$4:$D$103,'Cost Averages'!$E$4:$E$103, "FALSE"),G338)</f>
        <v>85</v>
      </c>
      <c r="L338" s="2" t="s">
        <v>28</v>
      </c>
      <c r="M338" t="s">
        <v>297</v>
      </c>
      <c r="N338" t="s">
        <v>78</v>
      </c>
      <c r="O338" s="3">
        <v>10.317615395419679</v>
      </c>
      <c r="P338" t="str">
        <f t="shared" si="15"/>
        <v>G</v>
      </c>
      <c r="Q338">
        <f t="shared" si="16"/>
        <v>2021</v>
      </c>
      <c r="R338">
        <f t="shared" si="17"/>
        <v>0</v>
      </c>
    </row>
    <row r="339" spans="1:18" x14ac:dyDescent="0.25">
      <c r="A339" s="1">
        <v>44239</v>
      </c>
      <c r="B339" s="2" t="s">
        <v>3580</v>
      </c>
      <c r="C339" t="s">
        <v>357</v>
      </c>
      <c r="D339">
        <v>5</v>
      </c>
      <c r="E339">
        <v>255</v>
      </c>
      <c r="F339">
        <f>IF(E339="",_xlfn.XLOOKUP(C339,'Price Averages'!$D$4:$D$103,'Price Averages'!$E$4:$E$103, "FALSE"), E339)</f>
        <v>255</v>
      </c>
      <c r="G339">
        <v>85</v>
      </c>
      <c r="H339">
        <f>IF(G339="", _xlfn.XLOOKUP(C339, 'Cost Averages'!$D$4:$D$103,'Cost Averages'!$E$4:$E$103, "FALSE"),G339)</f>
        <v>85</v>
      </c>
      <c r="L339" s="2" t="s">
        <v>28</v>
      </c>
      <c r="M339" t="s">
        <v>24</v>
      </c>
      <c r="N339" t="s">
        <v>25</v>
      </c>
      <c r="O339" s="3">
        <v>10.278063859084313</v>
      </c>
      <c r="P339" t="str">
        <f t="shared" si="15"/>
        <v>G</v>
      </c>
      <c r="Q339">
        <f t="shared" si="16"/>
        <v>2021</v>
      </c>
      <c r="R339">
        <f t="shared" si="17"/>
        <v>0</v>
      </c>
    </row>
    <row r="340" spans="1:18" x14ac:dyDescent="0.25">
      <c r="A340" s="1">
        <v>44372.977017253426</v>
      </c>
      <c r="B340" s="2" t="s">
        <v>1707</v>
      </c>
      <c r="C340" t="s">
        <v>357</v>
      </c>
      <c r="D340">
        <v>6</v>
      </c>
      <c r="E340">
        <v>255</v>
      </c>
      <c r="F340">
        <f>IF(E340="",_xlfn.XLOOKUP(C340,'Price Averages'!$D$4:$D$103,'Price Averages'!$E$4:$E$103, "FALSE"), E340)</f>
        <v>255</v>
      </c>
      <c r="G340">
        <v>85</v>
      </c>
      <c r="H340">
        <f>IF(G340="", _xlfn.XLOOKUP(C340, 'Cost Averages'!$D$4:$D$103,'Cost Averages'!$E$4:$E$103, "FALSE"),G340)</f>
        <v>85</v>
      </c>
      <c r="L340" s="2" t="s">
        <v>28</v>
      </c>
      <c r="M340" t="s">
        <v>787</v>
      </c>
      <c r="N340" t="s">
        <v>41</v>
      </c>
      <c r="O340" s="3">
        <v>11.661237375491201</v>
      </c>
      <c r="P340" t="str">
        <f t="shared" si="15"/>
        <v>G</v>
      </c>
      <c r="Q340">
        <f t="shared" si="16"/>
        <v>2021</v>
      </c>
      <c r="R340">
        <f t="shared" si="17"/>
        <v>0</v>
      </c>
    </row>
    <row r="341" spans="1:18" x14ac:dyDescent="0.25">
      <c r="A341" s="1">
        <v>43797.745767217129</v>
      </c>
      <c r="B341" s="2" t="s">
        <v>1182</v>
      </c>
      <c r="C341" t="s">
        <v>357</v>
      </c>
      <c r="D341">
        <v>7</v>
      </c>
      <c r="E341">
        <v>255</v>
      </c>
      <c r="F341">
        <f>IF(E341="",_xlfn.XLOOKUP(C341,'Price Averages'!$D$4:$D$103,'Price Averages'!$E$4:$E$103, "FALSE"), E341)</f>
        <v>255</v>
      </c>
      <c r="G341">
        <v>85</v>
      </c>
      <c r="H341">
        <f>IF(G341="", _xlfn.XLOOKUP(C341, 'Cost Averages'!$D$4:$D$103,'Cost Averages'!$E$4:$E$103, "FALSE"),G341)</f>
        <v>85</v>
      </c>
      <c r="L341" s="2" t="s">
        <v>44</v>
      </c>
      <c r="M341" t="s">
        <v>220</v>
      </c>
      <c r="N341" t="s">
        <v>46</v>
      </c>
      <c r="O341" s="3">
        <v>14.377134310720955</v>
      </c>
      <c r="P341" t="str">
        <f t="shared" si="15"/>
        <v>E</v>
      </c>
      <c r="Q341">
        <f t="shared" si="16"/>
        <v>2019</v>
      </c>
      <c r="R341">
        <f t="shared" si="17"/>
        <v>0</v>
      </c>
    </row>
    <row r="342" spans="1:18" x14ac:dyDescent="0.25">
      <c r="A342" s="1">
        <v>44166.502586509829</v>
      </c>
      <c r="B342" s="2" t="s">
        <v>1029</v>
      </c>
      <c r="C342" t="s">
        <v>357</v>
      </c>
      <c r="D342">
        <v>9</v>
      </c>
      <c r="E342">
        <v>255</v>
      </c>
      <c r="F342">
        <f>IF(E342="",_xlfn.XLOOKUP(C342,'Price Averages'!$D$4:$D$103,'Price Averages'!$E$4:$E$103, "FALSE"), E342)</f>
        <v>255</v>
      </c>
      <c r="G342">
        <v>85</v>
      </c>
      <c r="H342">
        <f>IF(G342="", _xlfn.XLOOKUP(C342, 'Cost Averages'!$D$4:$D$103,'Cost Averages'!$E$4:$E$103, "FALSE"),G342)</f>
        <v>85</v>
      </c>
      <c r="L342" s="2" t="s">
        <v>28</v>
      </c>
      <c r="M342" t="s">
        <v>778</v>
      </c>
      <c r="N342" t="s">
        <v>78</v>
      </c>
      <c r="O342" s="3">
        <v>13.095446915421235</v>
      </c>
      <c r="P342" t="str">
        <f t="shared" si="15"/>
        <v>F</v>
      </c>
      <c r="Q342">
        <f t="shared" si="16"/>
        <v>2020</v>
      </c>
      <c r="R342">
        <f t="shared" si="17"/>
        <v>0</v>
      </c>
    </row>
    <row r="343" spans="1:18" x14ac:dyDescent="0.25">
      <c r="A343" s="1">
        <v>43970.700052430926</v>
      </c>
      <c r="B343" s="2" t="s">
        <v>2332</v>
      </c>
      <c r="C343" t="s">
        <v>357</v>
      </c>
      <c r="D343">
        <v>11</v>
      </c>
      <c r="E343">
        <v>255</v>
      </c>
      <c r="F343">
        <f>IF(E343="",_xlfn.XLOOKUP(C343,'Price Averages'!$D$4:$D$103,'Price Averages'!$E$4:$E$103, "FALSE"), E343)</f>
        <v>255</v>
      </c>
      <c r="G343">
        <v>85</v>
      </c>
      <c r="H343">
        <f>IF(G343="", _xlfn.XLOOKUP(C343, 'Cost Averages'!$D$4:$D$103,'Cost Averages'!$E$4:$E$103, "FALSE"),G343)</f>
        <v>85</v>
      </c>
      <c r="L343" s="2" t="s">
        <v>23</v>
      </c>
      <c r="M343" t="s">
        <v>330</v>
      </c>
      <c r="N343" t="s">
        <v>56</v>
      </c>
      <c r="O343" s="3">
        <v>10.132922049221957</v>
      </c>
      <c r="P343" t="str">
        <f t="shared" si="15"/>
        <v>F</v>
      </c>
      <c r="Q343">
        <f t="shared" si="16"/>
        <v>2020</v>
      </c>
      <c r="R343">
        <f t="shared" si="17"/>
        <v>0</v>
      </c>
    </row>
    <row r="344" spans="1:18" x14ac:dyDescent="0.25">
      <c r="A344" s="1">
        <v>44441.202898008312</v>
      </c>
      <c r="B344" s="2" t="s">
        <v>2720</v>
      </c>
      <c r="C344" t="s">
        <v>357</v>
      </c>
      <c r="D344">
        <v>12</v>
      </c>
      <c r="E344">
        <v>255</v>
      </c>
      <c r="F344">
        <f>IF(E344="",_xlfn.XLOOKUP(C344,'Price Averages'!$D$4:$D$103,'Price Averages'!$E$4:$E$103, "FALSE"), E344)</f>
        <v>255</v>
      </c>
      <c r="G344">
        <v>85</v>
      </c>
      <c r="H344">
        <f>IF(G344="", _xlfn.XLOOKUP(C344, 'Cost Averages'!$D$4:$D$103,'Cost Averages'!$E$4:$E$103, "FALSE"),G344)</f>
        <v>85</v>
      </c>
      <c r="L344" s="2" t="s">
        <v>28</v>
      </c>
      <c r="M344" t="s">
        <v>766</v>
      </c>
      <c r="N344" t="s">
        <v>41</v>
      </c>
      <c r="O344" s="3">
        <v>13.392447352247808</v>
      </c>
      <c r="P344" t="str">
        <f t="shared" si="15"/>
        <v>G</v>
      </c>
      <c r="Q344">
        <f t="shared" si="16"/>
        <v>2021</v>
      </c>
      <c r="R344">
        <f t="shared" si="17"/>
        <v>0</v>
      </c>
    </row>
    <row r="345" spans="1:18" x14ac:dyDescent="0.25">
      <c r="A345" s="1">
        <v>44038.840804271946</v>
      </c>
      <c r="B345" s="2" t="s">
        <v>717</v>
      </c>
      <c r="C345" t="s">
        <v>357</v>
      </c>
      <c r="D345">
        <v>13</v>
      </c>
      <c r="E345">
        <v>255</v>
      </c>
      <c r="F345">
        <f>IF(E345="",_xlfn.XLOOKUP(C345,'Price Averages'!$D$4:$D$103,'Price Averages'!$E$4:$E$103, "FALSE"), E345)</f>
        <v>255</v>
      </c>
      <c r="G345">
        <v>85</v>
      </c>
      <c r="H345">
        <f>IF(G345="", _xlfn.XLOOKUP(C345, 'Cost Averages'!$D$4:$D$103,'Cost Averages'!$E$4:$E$103, "FALSE"),G345)</f>
        <v>85</v>
      </c>
      <c r="L345" s="2" t="s">
        <v>23</v>
      </c>
      <c r="M345" t="s">
        <v>445</v>
      </c>
      <c r="N345" t="s">
        <v>34</v>
      </c>
      <c r="O345" s="3">
        <v>13.104576594826185</v>
      </c>
      <c r="P345" t="str">
        <f t="shared" si="15"/>
        <v>F</v>
      </c>
      <c r="Q345">
        <f t="shared" si="16"/>
        <v>2020</v>
      </c>
      <c r="R345">
        <f t="shared" si="17"/>
        <v>0</v>
      </c>
    </row>
    <row r="346" spans="1:18" x14ac:dyDescent="0.25">
      <c r="A346" s="1">
        <v>44014</v>
      </c>
      <c r="B346" s="2" t="s">
        <v>2991</v>
      </c>
      <c r="C346" t="s">
        <v>357</v>
      </c>
      <c r="D346">
        <v>13</v>
      </c>
      <c r="E346">
        <v>255</v>
      </c>
      <c r="F346">
        <f>IF(E346="",_xlfn.XLOOKUP(C346,'Price Averages'!$D$4:$D$103,'Price Averages'!$E$4:$E$103, "FALSE"), E346)</f>
        <v>255</v>
      </c>
      <c r="G346">
        <v>85</v>
      </c>
      <c r="H346">
        <f>IF(G346="", _xlfn.XLOOKUP(C346, 'Cost Averages'!$D$4:$D$103,'Cost Averages'!$E$4:$E$103, "FALSE"),G346)</f>
        <v>85</v>
      </c>
      <c r="L346" s="2" t="s">
        <v>44</v>
      </c>
      <c r="M346" t="s">
        <v>1128</v>
      </c>
      <c r="N346" t="s">
        <v>41</v>
      </c>
      <c r="O346" s="3">
        <v>14.129095302641241</v>
      </c>
      <c r="P346" t="str">
        <f t="shared" si="15"/>
        <v>F</v>
      </c>
      <c r="Q346">
        <f t="shared" si="16"/>
        <v>2020</v>
      </c>
      <c r="R346">
        <f t="shared" si="17"/>
        <v>0</v>
      </c>
    </row>
    <row r="347" spans="1:18" x14ac:dyDescent="0.25">
      <c r="A347" s="1">
        <v>44221.972870636477</v>
      </c>
      <c r="B347" s="2" t="s">
        <v>2265</v>
      </c>
      <c r="C347" t="s">
        <v>357</v>
      </c>
      <c r="D347">
        <v>14</v>
      </c>
      <c r="E347">
        <v>255</v>
      </c>
      <c r="F347">
        <f>IF(E347="",_xlfn.XLOOKUP(C347,'Price Averages'!$D$4:$D$103,'Price Averages'!$E$4:$E$103, "FALSE"), E347)</f>
        <v>255</v>
      </c>
      <c r="G347">
        <v>85</v>
      </c>
      <c r="H347">
        <f>IF(G347="", _xlfn.XLOOKUP(C347, 'Cost Averages'!$D$4:$D$103,'Cost Averages'!$E$4:$E$103, "FALSE"),G347)</f>
        <v>85</v>
      </c>
      <c r="L347" s="2" t="s">
        <v>28</v>
      </c>
      <c r="M347" t="s">
        <v>403</v>
      </c>
      <c r="N347" t="s">
        <v>56</v>
      </c>
      <c r="O347" s="3">
        <v>13.115597690631557</v>
      </c>
      <c r="P347" t="str">
        <f t="shared" si="15"/>
        <v>G</v>
      </c>
      <c r="Q347">
        <f t="shared" si="16"/>
        <v>2021</v>
      </c>
      <c r="R347">
        <f t="shared" si="17"/>
        <v>0</v>
      </c>
    </row>
    <row r="348" spans="1:18" x14ac:dyDescent="0.25">
      <c r="A348" s="1">
        <v>42868.38860480093</v>
      </c>
      <c r="B348" s="2" t="s">
        <v>2992</v>
      </c>
      <c r="C348" t="s">
        <v>357</v>
      </c>
      <c r="D348">
        <v>15</v>
      </c>
      <c r="E348">
        <v>255</v>
      </c>
      <c r="F348">
        <f>IF(E348="",_xlfn.XLOOKUP(C348,'Price Averages'!$D$4:$D$103,'Price Averages'!$E$4:$E$103, "FALSE"), E348)</f>
        <v>255</v>
      </c>
      <c r="G348">
        <v>85</v>
      </c>
      <c r="H348">
        <f>IF(G348="", _xlfn.XLOOKUP(C348, 'Cost Averages'!$D$4:$D$103,'Cost Averages'!$E$4:$E$103, "FALSE"),G348)</f>
        <v>85</v>
      </c>
      <c r="L348" s="2" t="s">
        <v>44</v>
      </c>
      <c r="M348" t="s">
        <v>721</v>
      </c>
      <c r="N348" t="s">
        <v>56</v>
      </c>
      <c r="O348" s="3">
        <v>11.443503623244197</v>
      </c>
      <c r="P348" t="str">
        <f t="shared" si="15"/>
        <v>C</v>
      </c>
      <c r="Q348">
        <f t="shared" si="16"/>
        <v>2017</v>
      </c>
      <c r="R348">
        <f t="shared" si="17"/>
        <v>0</v>
      </c>
    </row>
    <row r="349" spans="1:18" x14ac:dyDescent="0.25">
      <c r="A349" s="1">
        <v>43992.21546913877</v>
      </c>
      <c r="B349" s="2" t="s">
        <v>356</v>
      </c>
      <c r="C349" t="s">
        <v>357</v>
      </c>
      <c r="D349">
        <v>15</v>
      </c>
      <c r="E349">
        <v>255</v>
      </c>
      <c r="F349">
        <f>IF(E349="",_xlfn.XLOOKUP(C349,'Price Averages'!$D$4:$D$103,'Price Averages'!$E$4:$E$103, "FALSE"), E349)</f>
        <v>255</v>
      </c>
      <c r="G349">
        <v>85</v>
      </c>
      <c r="H349">
        <f>IF(G349="", _xlfn.XLOOKUP(C349, 'Cost Averages'!$D$4:$D$103,'Cost Averages'!$E$4:$E$103, "FALSE"),G349)</f>
        <v>85</v>
      </c>
      <c r="L349" s="2" t="s">
        <v>44</v>
      </c>
      <c r="M349" t="s">
        <v>358</v>
      </c>
      <c r="N349" t="s">
        <v>56</v>
      </c>
      <c r="O349" s="3">
        <v>12.342715162719054</v>
      </c>
      <c r="P349" t="str">
        <f t="shared" si="15"/>
        <v>F</v>
      </c>
      <c r="Q349">
        <f t="shared" si="16"/>
        <v>2020</v>
      </c>
      <c r="R349">
        <f t="shared" si="17"/>
        <v>0</v>
      </c>
    </row>
    <row r="350" spans="1:18" x14ac:dyDescent="0.25">
      <c r="A350" s="1">
        <v>44539.408433720564</v>
      </c>
      <c r="B350" s="2" t="s">
        <v>868</v>
      </c>
      <c r="C350" t="s">
        <v>357</v>
      </c>
      <c r="D350">
        <v>15</v>
      </c>
      <c r="E350" t="s">
        <v>32</v>
      </c>
      <c r="F350">
        <f>IF(E350="",_xlfn.XLOOKUP(C350,'Price Averages'!$D$4:$D$103,'Price Averages'!$E$4:$E$103, "FALSE"), E350)</f>
        <v>255</v>
      </c>
      <c r="G350">
        <v>85</v>
      </c>
      <c r="H350">
        <f>IF(G350="", _xlfn.XLOOKUP(C350, 'Cost Averages'!$D$4:$D$103,'Cost Averages'!$E$4:$E$103, "FALSE"),G350)</f>
        <v>85</v>
      </c>
      <c r="L350" s="2" t="s">
        <v>44</v>
      </c>
      <c r="M350" t="s">
        <v>869</v>
      </c>
      <c r="N350" t="s">
        <v>41</v>
      </c>
      <c r="O350" s="3">
        <v>13.275355576494196</v>
      </c>
      <c r="P350" t="str">
        <f t="shared" si="15"/>
        <v>G</v>
      </c>
      <c r="Q350">
        <f t="shared" si="16"/>
        <v>2021</v>
      </c>
      <c r="R350">
        <f t="shared" si="17"/>
        <v>0</v>
      </c>
    </row>
    <row r="351" spans="1:18" x14ac:dyDescent="0.25">
      <c r="A351" s="1">
        <v>43001.986392928775</v>
      </c>
      <c r="B351" s="2" t="s">
        <v>805</v>
      </c>
      <c r="C351" t="s">
        <v>357</v>
      </c>
      <c r="D351">
        <v>16</v>
      </c>
      <c r="E351" t="s">
        <v>32</v>
      </c>
      <c r="F351">
        <f>IF(E351="",_xlfn.XLOOKUP(C351,'Price Averages'!$D$4:$D$103,'Price Averages'!$E$4:$E$103, "FALSE"), E351)</f>
        <v>255</v>
      </c>
      <c r="G351">
        <v>85</v>
      </c>
      <c r="H351">
        <f>IF(G351="", _xlfn.XLOOKUP(C351, 'Cost Averages'!$D$4:$D$103,'Cost Averages'!$E$4:$E$103, "FALSE"),G351)</f>
        <v>85</v>
      </c>
      <c r="L351" s="2" t="s">
        <v>28</v>
      </c>
      <c r="M351" t="s">
        <v>233</v>
      </c>
      <c r="N351" t="s">
        <v>25</v>
      </c>
      <c r="O351" s="3">
        <v>11.274864741138284</v>
      </c>
      <c r="P351" t="str">
        <f t="shared" si="15"/>
        <v>C</v>
      </c>
      <c r="Q351">
        <f t="shared" si="16"/>
        <v>2017</v>
      </c>
      <c r="R351">
        <f t="shared" si="17"/>
        <v>0</v>
      </c>
    </row>
    <row r="352" spans="1:18" x14ac:dyDescent="0.25">
      <c r="A352" s="1">
        <v>43509.432362706139</v>
      </c>
      <c r="B352" s="2" t="s">
        <v>648</v>
      </c>
      <c r="C352" t="s">
        <v>357</v>
      </c>
      <c r="D352">
        <v>16</v>
      </c>
      <c r="E352">
        <v>255</v>
      </c>
      <c r="F352">
        <f>IF(E352="",_xlfn.XLOOKUP(C352,'Price Averages'!$D$4:$D$103,'Price Averages'!$E$4:$E$103, "FALSE"), E352)</f>
        <v>255</v>
      </c>
      <c r="G352">
        <v>85</v>
      </c>
      <c r="H352">
        <f>IF(G352="", _xlfn.XLOOKUP(C352, 'Cost Averages'!$D$4:$D$103,'Cost Averages'!$E$4:$E$103, "FALSE"),G352)</f>
        <v>85</v>
      </c>
      <c r="L352" s="2" t="s">
        <v>23</v>
      </c>
      <c r="M352" t="s">
        <v>405</v>
      </c>
      <c r="N352" t="s">
        <v>56</v>
      </c>
      <c r="O352" s="3">
        <v>12.682358648534777</v>
      </c>
      <c r="P352" t="str">
        <f t="shared" si="15"/>
        <v>E</v>
      </c>
      <c r="Q352">
        <f t="shared" si="16"/>
        <v>2019</v>
      </c>
      <c r="R352">
        <f t="shared" si="17"/>
        <v>0</v>
      </c>
    </row>
    <row r="353" spans="1:18" x14ac:dyDescent="0.25">
      <c r="A353" s="1">
        <v>43778.934069431241</v>
      </c>
      <c r="B353" s="2" t="s">
        <v>1050</v>
      </c>
      <c r="C353" t="s">
        <v>357</v>
      </c>
      <c r="D353">
        <v>16</v>
      </c>
      <c r="E353">
        <v>255</v>
      </c>
      <c r="F353">
        <f>IF(E353="",_xlfn.XLOOKUP(C353,'Price Averages'!$D$4:$D$103,'Price Averages'!$E$4:$E$103, "FALSE"), E353)</f>
        <v>255</v>
      </c>
      <c r="G353">
        <v>85</v>
      </c>
      <c r="H353">
        <f>IF(G353="", _xlfn.XLOOKUP(C353, 'Cost Averages'!$D$4:$D$103,'Cost Averages'!$E$4:$E$103, "FALSE"),G353)</f>
        <v>85</v>
      </c>
      <c r="L353" s="2" t="s">
        <v>44</v>
      </c>
      <c r="M353" t="s">
        <v>440</v>
      </c>
      <c r="N353" t="s">
        <v>50</v>
      </c>
      <c r="O353" s="3">
        <v>15.770846827234339</v>
      </c>
      <c r="P353" t="str">
        <f t="shared" si="15"/>
        <v>E</v>
      </c>
      <c r="Q353">
        <f t="shared" si="16"/>
        <v>2019</v>
      </c>
      <c r="R353">
        <f t="shared" si="17"/>
        <v>0</v>
      </c>
    </row>
    <row r="354" spans="1:18" x14ac:dyDescent="0.25">
      <c r="A354" s="1">
        <v>43892.207305804739</v>
      </c>
      <c r="B354" s="2" t="s">
        <v>2270</v>
      </c>
      <c r="C354" t="s">
        <v>357</v>
      </c>
      <c r="D354">
        <v>16</v>
      </c>
      <c r="E354">
        <v>255</v>
      </c>
      <c r="F354">
        <f>IF(E354="",_xlfn.XLOOKUP(C354,'Price Averages'!$D$4:$D$103,'Price Averages'!$E$4:$E$103, "FALSE"), E354)</f>
        <v>255</v>
      </c>
      <c r="G354">
        <v>85</v>
      </c>
      <c r="H354">
        <f>IF(G354="", _xlfn.XLOOKUP(C354, 'Cost Averages'!$D$4:$D$103,'Cost Averages'!$E$4:$E$103, "FALSE"),G354)</f>
        <v>85</v>
      </c>
      <c r="L354" s="2" t="s">
        <v>44</v>
      </c>
      <c r="M354" t="s">
        <v>384</v>
      </c>
      <c r="N354" t="s">
        <v>41</v>
      </c>
      <c r="O354" s="3">
        <v>12.456740895640767</v>
      </c>
      <c r="P354" t="str">
        <f t="shared" si="15"/>
        <v>F</v>
      </c>
      <c r="Q354">
        <f t="shared" si="16"/>
        <v>2020</v>
      </c>
      <c r="R354">
        <f t="shared" si="17"/>
        <v>0</v>
      </c>
    </row>
    <row r="355" spans="1:18" x14ac:dyDescent="0.25">
      <c r="A355" s="1">
        <v>44440.942039659363</v>
      </c>
      <c r="B355" s="2" t="s">
        <v>2195</v>
      </c>
      <c r="C355" t="s">
        <v>357</v>
      </c>
      <c r="D355">
        <v>16</v>
      </c>
      <c r="E355">
        <v>255</v>
      </c>
      <c r="F355">
        <f>IF(E355="",_xlfn.XLOOKUP(C355,'Price Averages'!$D$4:$D$103,'Price Averages'!$E$4:$E$103, "FALSE"), E355)</f>
        <v>255</v>
      </c>
      <c r="G355">
        <v>85</v>
      </c>
      <c r="H355">
        <f>IF(G355="", _xlfn.XLOOKUP(C355, 'Cost Averages'!$D$4:$D$103,'Cost Averages'!$E$4:$E$103, "FALSE"),G355)</f>
        <v>85</v>
      </c>
      <c r="L355" s="2" t="s">
        <v>23</v>
      </c>
      <c r="M355" t="s">
        <v>787</v>
      </c>
      <c r="N355" t="s">
        <v>41</v>
      </c>
      <c r="O355" s="3">
        <v>11.661237375491201</v>
      </c>
      <c r="P355" t="str">
        <f t="shared" si="15"/>
        <v>G</v>
      </c>
      <c r="Q355">
        <f t="shared" si="16"/>
        <v>2021</v>
      </c>
      <c r="R355">
        <f t="shared" si="17"/>
        <v>0</v>
      </c>
    </row>
    <row r="356" spans="1:18" x14ac:dyDescent="0.25">
      <c r="A356" s="1">
        <v>43989</v>
      </c>
      <c r="B356" s="2" t="s">
        <v>3376</v>
      </c>
      <c r="C356" t="s">
        <v>357</v>
      </c>
      <c r="D356">
        <v>17</v>
      </c>
      <c r="E356" t="s">
        <v>32</v>
      </c>
      <c r="F356">
        <f>IF(E356="",_xlfn.XLOOKUP(C356,'Price Averages'!$D$4:$D$103,'Price Averages'!$E$4:$E$103, "FALSE"), E356)</f>
        <v>255</v>
      </c>
      <c r="G356" t="s">
        <v>32</v>
      </c>
      <c r="H356">
        <f>IF(G356="", _xlfn.XLOOKUP(C356, 'Cost Averages'!$D$4:$D$103,'Cost Averages'!$E$4:$E$103, "FALSE"),G356)</f>
        <v>85</v>
      </c>
      <c r="L356" s="2" t="s">
        <v>23</v>
      </c>
      <c r="M356" t="s">
        <v>262</v>
      </c>
      <c r="N356" t="s">
        <v>34</v>
      </c>
      <c r="O356" s="3">
        <v>12.661538237835474</v>
      </c>
      <c r="P356" t="str">
        <f t="shared" si="15"/>
        <v>F</v>
      </c>
      <c r="Q356">
        <f t="shared" si="16"/>
        <v>2020</v>
      </c>
      <c r="R356">
        <f t="shared" si="17"/>
        <v>0</v>
      </c>
    </row>
    <row r="357" spans="1:18" x14ac:dyDescent="0.25">
      <c r="A357" s="1">
        <v>44569.081891578084</v>
      </c>
      <c r="B357" s="2" t="s">
        <v>1232</v>
      </c>
      <c r="C357" t="s">
        <v>357</v>
      </c>
      <c r="D357">
        <v>17</v>
      </c>
      <c r="E357" t="s">
        <v>32</v>
      </c>
      <c r="F357">
        <f>IF(E357="",_xlfn.XLOOKUP(C357,'Price Averages'!$D$4:$D$103,'Price Averages'!$E$4:$E$103, "FALSE"), E357)</f>
        <v>255</v>
      </c>
      <c r="G357">
        <v>85</v>
      </c>
      <c r="H357">
        <f>IF(G357="", _xlfn.XLOOKUP(C357, 'Cost Averages'!$D$4:$D$103,'Cost Averages'!$E$4:$E$103, "FALSE"),G357)</f>
        <v>85</v>
      </c>
      <c r="L357" s="2" t="s">
        <v>44</v>
      </c>
      <c r="M357" t="s">
        <v>262</v>
      </c>
      <c r="N357" t="s">
        <v>34</v>
      </c>
      <c r="O357" s="3">
        <v>12.661538237835474</v>
      </c>
      <c r="P357" t="str">
        <f t="shared" si="15"/>
        <v>H</v>
      </c>
      <c r="Q357">
        <f t="shared" si="16"/>
        <v>2022</v>
      </c>
      <c r="R357">
        <f t="shared" si="17"/>
        <v>0</v>
      </c>
    </row>
    <row r="358" spans="1:18" x14ac:dyDescent="0.25">
      <c r="A358" s="1">
        <v>43515.999931547769</v>
      </c>
      <c r="B358" s="2" t="s">
        <v>2013</v>
      </c>
      <c r="C358" t="s">
        <v>357</v>
      </c>
      <c r="D358">
        <v>18</v>
      </c>
      <c r="E358">
        <v>255</v>
      </c>
      <c r="F358">
        <f>IF(E358="",_xlfn.XLOOKUP(C358,'Price Averages'!$D$4:$D$103,'Price Averages'!$E$4:$E$103, "FALSE"), E358)</f>
        <v>255</v>
      </c>
      <c r="G358" t="s">
        <v>32</v>
      </c>
      <c r="H358">
        <f>IF(G358="", _xlfn.XLOOKUP(C358, 'Cost Averages'!$D$4:$D$103,'Cost Averages'!$E$4:$E$103, "FALSE"),G358)</f>
        <v>85</v>
      </c>
      <c r="L358" s="2" t="s">
        <v>28</v>
      </c>
      <c r="M358" t="s">
        <v>94</v>
      </c>
      <c r="N358" t="s">
        <v>41</v>
      </c>
      <c r="O358" s="3">
        <v>15.12637675023732</v>
      </c>
      <c r="P358" t="str">
        <f t="shared" si="15"/>
        <v>E</v>
      </c>
      <c r="Q358">
        <f t="shared" si="16"/>
        <v>2019</v>
      </c>
      <c r="R358">
        <f t="shared" si="17"/>
        <v>0</v>
      </c>
    </row>
    <row r="359" spans="1:18" x14ac:dyDescent="0.25">
      <c r="A359" s="1">
        <v>43886.999510308851</v>
      </c>
      <c r="B359" s="2" t="s">
        <v>685</v>
      </c>
      <c r="C359" t="s">
        <v>357</v>
      </c>
      <c r="D359">
        <v>18</v>
      </c>
      <c r="E359">
        <v>255</v>
      </c>
      <c r="F359">
        <f>IF(E359="",_xlfn.XLOOKUP(C359,'Price Averages'!$D$4:$D$103,'Price Averages'!$E$4:$E$103, "FALSE"), E359)</f>
        <v>255</v>
      </c>
      <c r="G359">
        <v>85</v>
      </c>
      <c r="H359">
        <f>IF(G359="", _xlfn.XLOOKUP(C359, 'Cost Averages'!$D$4:$D$103,'Cost Averages'!$E$4:$E$103, "FALSE"),G359)</f>
        <v>85</v>
      </c>
      <c r="L359" s="2" t="s">
        <v>44</v>
      </c>
      <c r="M359" t="s">
        <v>400</v>
      </c>
      <c r="N359" t="s">
        <v>34</v>
      </c>
      <c r="O359" s="3">
        <v>9.1877733607656964</v>
      </c>
      <c r="P359" t="str">
        <f t="shared" si="15"/>
        <v>F</v>
      </c>
      <c r="Q359">
        <f t="shared" si="16"/>
        <v>2020</v>
      </c>
      <c r="R359">
        <f t="shared" si="17"/>
        <v>0</v>
      </c>
    </row>
    <row r="360" spans="1:18" x14ac:dyDescent="0.25">
      <c r="A360" s="1">
        <v>43903</v>
      </c>
      <c r="B360" s="2" t="s">
        <v>3302</v>
      </c>
      <c r="C360" t="s">
        <v>357</v>
      </c>
      <c r="D360">
        <v>18</v>
      </c>
      <c r="E360" t="s">
        <v>32</v>
      </c>
      <c r="F360">
        <f>IF(E360="",_xlfn.XLOOKUP(C360,'Price Averages'!$D$4:$D$103,'Price Averages'!$E$4:$E$103, "FALSE"), E360)</f>
        <v>255</v>
      </c>
      <c r="G360">
        <v>85</v>
      </c>
      <c r="H360">
        <f>IF(G360="", _xlfn.XLOOKUP(C360, 'Cost Averages'!$D$4:$D$103,'Cost Averages'!$E$4:$E$103, "FALSE"),G360)</f>
        <v>85</v>
      </c>
      <c r="L360" s="2" t="s">
        <v>44</v>
      </c>
      <c r="M360" t="s">
        <v>228</v>
      </c>
      <c r="N360" t="s">
        <v>46</v>
      </c>
      <c r="O360" s="3">
        <v>9.3014286057233697</v>
      </c>
      <c r="P360" t="str">
        <f t="shared" si="15"/>
        <v>F</v>
      </c>
      <c r="Q360">
        <f t="shared" si="16"/>
        <v>2020</v>
      </c>
      <c r="R360">
        <f t="shared" si="17"/>
        <v>0</v>
      </c>
    </row>
    <row r="361" spans="1:18" x14ac:dyDescent="0.25">
      <c r="A361" s="1">
        <v>44208</v>
      </c>
      <c r="B361" s="2" t="s">
        <v>3551</v>
      </c>
      <c r="C361" t="s">
        <v>357</v>
      </c>
      <c r="D361">
        <v>18</v>
      </c>
      <c r="E361">
        <v>255</v>
      </c>
      <c r="F361">
        <f>IF(E361="",_xlfn.XLOOKUP(C361,'Price Averages'!$D$4:$D$103,'Price Averages'!$E$4:$E$103, "FALSE"), E361)</f>
        <v>255</v>
      </c>
      <c r="G361">
        <v>85</v>
      </c>
      <c r="H361">
        <f>IF(G361="", _xlfn.XLOOKUP(C361, 'Cost Averages'!$D$4:$D$103,'Cost Averages'!$E$4:$E$103, "FALSE"),G361)</f>
        <v>85</v>
      </c>
      <c r="L361" s="2" t="s">
        <v>23</v>
      </c>
      <c r="M361" t="s">
        <v>904</v>
      </c>
      <c r="N361" t="s">
        <v>56</v>
      </c>
      <c r="O361" s="3">
        <v>11.816651848338852</v>
      </c>
      <c r="P361" t="str">
        <f t="shared" si="15"/>
        <v>G</v>
      </c>
      <c r="Q361">
        <f t="shared" si="16"/>
        <v>2021</v>
      </c>
      <c r="R361">
        <f t="shared" si="17"/>
        <v>0</v>
      </c>
    </row>
    <row r="362" spans="1:18" x14ac:dyDescent="0.25">
      <c r="A362" s="1">
        <v>43981.917701819795</v>
      </c>
      <c r="B362" s="2" t="s">
        <v>1777</v>
      </c>
      <c r="C362" t="s">
        <v>357</v>
      </c>
      <c r="D362">
        <v>19</v>
      </c>
      <c r="E362" t="s">
        <v>32</v>
      </c>
      <c r="F362">
        <f>IF(E362="",_xlfn.XLOOKUP(C362,'Price Averages'!$D$4:$D$103,'Price Averages'!$E$4:$E$103, "FALSE"), E362)</f>
        <v>255</v>
      </c>
      <c r="G362">
        <v>85</v>
      </c>
      <c r="H362">
        <f>IF(G362="", _xlfn.XLOOKUP(C362, 'Cost Averages'!$D$4:$D$103,'Cost Averages'!$E$4:$E$103, "FALSE"),G362)</f>
        <v>85</v>
      </c>
      <c r="L362" s="2" t="s">
        <v>44</v>
      </c>
      <c r="M362" t="s">
        <v>436</v>
      </c>
      <c r="N362" t="s">
        <v>34</v>
      </c>
      <c r="O362" s="3">
        <v>15.861056998489449</v>
      </c>
      <c r="P362" t="str">
        <f t="shared" si="15"/>
        <v>F</v>
      </c>
      <c r="Q362">
        <f t="shared" si="16"/>
        <v>2020</v>
      </c>
      <c r="R362">
        <f t="shared" si="17"/>
        <v>0</v>
      </c>
    </row>
    <row r="363" spans="1:18" x14ac:dyDescent="0.25">
      <c r="A363" s="1">
        <v>44029.761245263697</v>
      </c>
      <c r="B363" s="2" t="s">
        <v>303</v>
      </c>
      <c r="C363" t="s">
        <v>357</v>
      </c>
      <c r="D363">
        <v>19</v>
      </c>
      <c r="E363">
        <v>255</v>
      </c>
      <c r="F363">
        <f>IF(E363="",_xlfn.XLOOKUP(C363,'Price Averages'!$D$4:$D$103,'Price Averages'!$E$4:$E$103, "FALSE"), E363)</f>
        <v>255</v>
      </c>
      <c r="G363">
        <v>85</v>
      </c>
      <c r="H363">
        <f>IF(G363="", _xlfn.XLOOKUP(C363, 'Cost Averages'!$D$4:$D$103,'Cost Averages'!$E$4:$E$103, "FALSE"),G363)</f>
        <v>85</v>
      </c>
      <c r="L363" s="2" t="s">
        <v>23</v>
      </c>
      <c r="M363" t="s">
        <v>118</v>
      </c>
      <c r="N363" t="s">
        <v>56</v>
      </c>
      <c r="O363" s="3">
        <v>11.006397834696006</v>
      </c>
      <c r="P363" t="str">
        <f t="shared" si="15"/>
        <v>F</v>
      </c>
      <c r="Q363">
        <f t="shared" si="16"/>
        <v>2020</v>
      </c>
      <c r="R363">
        <f t="shared" si="17"/>
        <v>0</v>
      </c>
    </row>
    <row r="364" spans="1:18" x14ac:dyDescent="0.25">
      <c r="A364" s="1">
        <v>44099</v>
      </c>
      <c r="B364" s="2" t="s">
        <v>3466</v>
      </c>
      <c r="C364" t="s">
        <v>357</v>
      </c>
      <c r="D364">
        <v>19</v>
      </c>
      <c r="E364">
        <v>255</v>
      </c>
      <c r="F364">
        <f>IF(E364="",_xlfn.XLOOKUP(C364,'Price Averages'!$D$4:$D$103,'Price Averages'!$E$4:$E$103, "FALSE"), E364)</f>
        <v>255</v>
      </c>
      <c r="G364">
        <v>85</v>
      </c>
      <c r="H364">
        <f>IF(G364="", _xlfn.XLOOKUP(C364, 'Cost Averages'!$D$4:$D$103,'Cost Averages'!$E$4:$E$103, "FALSE"),G364)</f>
        <v>85</v>
      </c>
      <c r="L364" s="2" t="s">
        <v>23</v>
      </c>
      <c r="M364" t="s">
        <v>379</v>
      </c>
      <c r="N364" t="s">
        <v>78</v>
      </c>
      <c r="O364" s="3">
        <v>15.60430546146185</v>
      </c>
      <c r="P364" t="str">
        <f t="shared" si="15"/>
        <v>F</v>
      </c>
      <c r="Q364">
        <f t="shared" si="16"/>
        <v>2020</v>
      </c>
      <c r="R364">
        <f t="shared" si="17"/>
        <v>0</v>
      </c>
    </row>
    <row r="365" spans="1:18" x14ac:dyDescent="0.25">
      <c r="A365" s="1">
        <v>44246.630623656456</v>
      </c>
      <c r="B365" s="2" t="s">
        <v>2940</v>
      </c>
      <c r="C365" t="s">
        <v>357</v>
      </c>
      <c r="D365">
        <v>19</v>
      </c>
      <c r="E365">
        <v>255</v>
      </c>
      <c r="F365">
        <f>IF(E365="",_xlfn.XLOOKUP(C365,'Price Averages'!$D$4:$D$103,'Price Averages'!$E$4:$E$103, "FALSE"), E365)</f>
        <v>255</v>
      </c>
      <c r="G365">
        <v>85</v>
      </c>
      <c r="H365">
        <f>IF(G365="", _xlfn.XLOOKUP(C365, 'Cost Averages'!$D$4:$D$103,'Cost Averages'!$E$4:$E$103, "FALSE"),G365)</f>
        <v>85</v>
      </c>
      <c r="L365" s="2" t="s">
        <v>28</v>
      </c>
      <c r="M365" t="s">
        <v>186</v>
      </c>
      <c r="N365" t="s">
        <v>34</v>
      </c>
      <c r="O365" s="3">
        <v>14.573178107544177</v>
      </c>
      <c r="P365" t="str">
        <f t="shared" si="15"/>
        <v>G</v>
      </c>
      <c r="Q365">
        <f t="shared" si="16"/>
        <v>2021</v>
      </c>
      <c r="R365">
        <f t="shared" si="17"/>
        <v>0</v>
      </c>
    </row>
    <row r="366" spans="1:18" x14ac:dyDescent="0.25">
      <c r="A366" s="1">
        <v>44019.456807990449</v>
      </c>
      <c r="B366" s="2" t="s">
        <v>2103</v>
      </c>
      <c r="C366" t="s">
        <v>357</v>
      </c>
      <c r="D366">
        <v>20</v>
      </c>
      <c r="E366">
        <v>255</v>
      </c>
      <c r="F366">
        <f>IF(E366="",_xlfn.XLOOKUP(C366,'Price Averages'!$D$4:$D$103,'Price Averages'!$E$4:$E$103, "FALSE"), E366)</f>
        <v>255</v>
      </c>
      <c r="G366">
        <v>85</v>
      </c>
      <c r="H366">
        <f>IF(G366="", _xlfn.XLOOKUP(C366, 'Cost Averages'!$D$4:$D$103,'Cost Averages'!$E$4:$E$103, "FALSE"),G366)</f>
        <v>85</v>
      </c>
      <c r="L366" s="2" t="s">
        <v>28</v>
      </c>
      <c r="M366" t="s">
        <v>579</v>
      </c>
      <c r="N366" t="s">
        <v>41</v>
      </c>
      <c r="O366" s="3">
        <v>14.760829371220243</v>
      </c>
      <c r="P366" t="str">
        <f t="shared" si="15"/>
        <v>F</v>
      </c>
      <c r="Q366">
        <f t="shared" si="16"/>
        <v>2020</v>
      </c>
      <c r="R366">
        <f t="shared" si="17"/>
        <v>0</v>
      </c>
    </row>
    <row r="367" spans="1:18" x14ac:dyDescent="0.25">
      <c r="A367" s="1">
        <v>43977</v>
      </c>
      <c r="B367" s="2" t="s">
        <v>3365</v>
      </c>
      <c r="C367" t="s">
        <v>357</v>
      </c>
      <c r="D367">
        <v>20</v>
      </c>
      <c r="E367">
        <v>255</v>
      </c>
      <c r="F367">
        <f>IF(E367="",_xlfn.XLOOKUP(C367,'Price Averages'!$D$4:$D$103,'Price Averages'!$E$4:$E$103, "FALSE"), E367)</f>
        <v>255</v>
      </c>
      <c r="G367">
        <v>85</v>
      </c>
      <c r="H367">
        <f>IF(G367="", _xlfn.XLOOKUP(C367, 'Cost Averages'!$D$4:$D$103,'Cost Averages'!$E$4:$E$103, "FALSE"),G367)</f>
        <v>85</v>
      </c>
      <c r="L367" s="2" t="s">
        <v>28</v>
      </c>
      <c r="M367" t="s">
        <v>537</v>
      </c>
      <c r="N367" t="s">
        <v>46</v>
      </c>
      <c r="O367" s="3">
        <v>10.112765954734209</v>
      </c>
      <c r="P367" t="str">
        <f t="shared" si="15"/>
        <v>F</v>
      </c>
      <c r="Q367">
        <f t="shared" si="16"/>
        <v>2020</v>
      </c>
      <c r="R367">
        <f t="shared" si="17"/>
        <v>0</v>
      </c>
    </row>
    <row r="368" spans="1:18" x14ac:dyDescent="0.25">
      <c r="A368" s="1">
        <v>44231.29142297346</v>
      </c>
      <c r="B368" s="2" t="s">
        <v>1682</v>
      </c>
      <c r="C368" t="s">
        <v>357</v>
      </c>
      <c r="D368">
        <v>20</v>
      </c>
      <c r="E368" t="s">
        <v>32</v>
      </c>
      <c r="F368">
        <f>IF(E368="",_xlfn.XLOOKUP(C368,'Price Averages'!$D$4:$D$103,'Price Averages'!$E$4:$E$103, "FALSE"), E368)</f>
        <v>255</v>
      </c>
      <c r="G368">
        <v>85</v>
      </c>
      <c r="H368">
        <f>IF(G368="", _xlfn.XLOOKUP(C368, 'Cost Averages'!$D$4:$D$103,'Cost Averages'!$E$4:$E$103, "FALSE"),G368)</f>
        <v>85</v>
      </c>
      <c r="L368" s="2" t="s">
        <v>23</v>
      </c>
      <c r="M368" t="s">
        <v>276</v>
      </c>
      <c r="N368" t="s">
        <v>50</v>
      </c>
      <c r="O368" s="3">
        <v>10.570474361325047</v>
      </c>
      <c r="P368" t="str">
        <f t="shared" si="15"/>
        <v>G</v>
      </c>
      <c r="Q368">
        <f t="shared" si="16"/>
        <v>2021</v>
      </c>
      <c r="R368">
        <f t="shared" si="17"/>
        <v>0</v>
      </c>
    </row>
    <row r="369" spans="1:18" x14ac:dyDescent="0.25">
      <c r="A369" s="1">
        <v>43485.098538647711</v>
      </c>
      <c r="B369" s="2" t="s">
        <v>1231</v>
      </c>
      <c r="C369" t="s">
        <v>357</v>
      </c>
      <c r="D369" t="s">
        <v>32</v>
      </c>
      <c r="E369">
        <v>255</v>
      </c>
      <c r="F369">
        <f>IF(E369="",_xlfn.XLOOKUP(C369,'Price Averages'!$D$4:$D$103,'Price Averages'!$E$4:$E$103, "FALSE"), E369)</f>
        <v>255</v>
      </c>
      <c r="G369" t="s">
        <v>32</v>
      </c>
      <c r="H369">
        <f>IF(G369="", _xlfn.XLOOKUP(C369, 'Cost Averages'!$D$4:$D$103,'Cost Averages'!$E$4:$E$103, "FALSE"),G369)</f>
        <v>85</v>
      </c>
      <c r="L369" s="2" t="s">
        <v>28</v>
      </c>
      <c r="M369" t="s">
        <v>807</v>
      </c>
      <c r="N369" t="s">
        <v>25</v>
      </c>
      <c r="O369" s="3">
        <v>16.254955391951082</v>
      </c>
      <c r="P369" t="str">
        <f t="shared" si="15"/>
        <v>E</v>
      </c>
      <c r="Q369">
        <f t="shared" si="16"/>
        <v>2019</v>
      </c>
      <c r="R369">
        <f t="shared" si="17"/>
        <v>0</v>
      </c>
    </row>
    <row r="370" spans="1:18" x14ac:dyDescent="0.25">
      <c r="A370" s="1">
        <v>44140</v>
      </c>
      <c r="B370" s="2" t="s">
        <v>3500</v>
      </c>
      <c r="C370" t="s">
        <v>357</v>
      </c>
      <c r="D370" t="s">
        <v>32</v>
      </c>
      <c r="E370">
        <v>255</v>
      </c>
      <c r="F370">
        <f>IF(E370="",_xlfn.XLOOKUP(C370,'Price Averages'!$D$4:$D$103,'Price Averages'!$E$4:$E$103, "FALSE"), E370)</f>
        <v>255</v>
      </c>
      <c r="G370" t="s">
        <v>32</v>
      </c>
      <c r="H370">
        <f>IF(G370="", _xlfn.XLOOKUP(C370, 'Cost Averages'!$D$4:$D$103,'Cost Averages'!$E$4:$E$103, "FALSE"),G370)</f>
        <v>85</v>
      </c>
      <c r="L370" s="2" t="s">
        <v>28</v>
      </c>
      <c r="M370" t="s">
        <v>632</v>
      </c>
      <c r="N370" t="s">
        <v>46</v>
      </c>
      <c r="O370" s="3">
        <v>8.7741864171993527</v>
      </c>
      <c r="P370" t="str">
        <f t="shared" si="15"/>
        <v>F</v>
      </c>
      <c r="Q370">
        <f t="shared" si="16"/>
        <v>2020</v>
      </c>
      <c r="R370">
        <f t="shared" si="17"/>
        <v>0</v>
      </c>
    </row>
    <row r="371" spans="1:18" x14ac:dyDescent="0.25">
      <c r="A371" s="1">
        <v>44817.451651877629</v>
      </c>
      <c r="B371" s="2" t="s">
        <v>1904</v>
      </c>
      <c r="C371" t="s">
        <v>357</v>
      </c>
      <c r="D371" t="s">
        <v>32</v>
      </c>
      <c r="E371">
        <v>255</v>
      </c>
      <c r="F371">
        <f>IF(E371="",_xlfn.XLOOKUP(C371,'Price Averages'!$D$4:$D$103,'Price Averages'!$E$4:$E$103, "FALSE"), E371)</f>
        <v>255</v>
      </c>
      <c r="G371">
        <v>85</v>
      </c>
      <c r="H371">
        <f>IF(G371="", _xlfn.XLOOKUP(C371, 'Cost Averages'!$D$4:$D$103,'Cost Averages'!$E$4:$E$103, "FALSE"),G371)</f>
        <v>85</v>
      </c>
      <c r="L371" s="2" t="s">
        <v>23</v>
      </c>
      <c r="M371" t="s">
        <v>427</v>
      </c>
      <c r="N371" t="s">
        <v>25</v>
      </c>
      <c r="O371" s="3">
        <v>5.9872353338051019</v>
      </c>
      <c r="P371" t="str">
        <f t="shared" si="15"/>
        <v>H</v>
      </c>
      <c r="Q371">
        <f t="shared" si="16"/>
        <v>2022</v>
      </c>
      <c r="R371">
        <f t="shared" si="17"/>
        <v>0</v>
      </c>
    </row>
    <row r="372" spans="1:18" x14ac:dyDescent="0.25">
      <c r="A372" s="1">
        <v>44779.175277364957</v>
      </c>
      <c r="B372" s="2" t="s">
        <v>2854</v>
      </c>
      <c r="C372" t="s">
        <v>357</v>
      </c>
      <c r="D372" t="s">
        <v>32</v>
      </c>
      <c r="E372">
        <v>255</v>
      </c>
      <c r="F372">
        <f>IF(E372="",_xlfn.XLOOKUP(C372,'Price Averages'!$D$4:$D$103,'Price Averages'!$E$4:$E$103, "FALSE"), E372)</f>
        <v>255</v>
      </c>
      <c r="G372">
        <v>85</v>
      </c>
      <c r="H372">
        <f>IF(G372="", _xlfn.XLOOKUP(C372, 'Cost Averages'!$D$4:$D$103,'Cost Averages'!$E$4:$E$103, "FALSE"),G372)</f>
        <v>85</v>
      </c>
      <c r="L372" s="2" t="s">
        <v>28</v>
      </c>
      <c r="M372" t="s">
        <v>635</v>
      </c>
      <c r="N372" t="s">
        <v>25</v>
      </c>
      <c r="O372" s="3">
        <v>12.275875773922367</v>
      </c>
      <c r="P372" t="str">
        <f t="shared" si="15"/>
        <v>H</v>
      </c>
      <c r="Q372">
        <f t="shared" si="16"/>
        <v>2022</v>
      </c>
      <c r="R372">
        <f t="shared" si="17"/>
        <v>0</v>
      </c>
    </row>
    <row r="373" spans="1:18" x14ac:dyDescent="0.25">
      <c r="A373" s="1">
        <v>44316.584441881314</v>
      </c>
      <c r="B373" s="2" t="s">
        <v>1524</v>
      </c>
      <c r="C373" t="s">
        <v>362</v>
      </c>
      <c r="D373">
        <v>1</v>
      </c>
      <c r="E373">
        <v>144</v>
      </c>
      <c r="F373">
        <f>IF(E373="",_xlfn.XLOOKUP(C373,'Price Averages'!$D$4:$D$103,'Price Averages'!$E$4:$E$103, "FALSE"), E373)</f>
        <v>144</v>
      </c>
      <c r="G373">
        <v>36</v>
      </c>
      <c r="H373">
        <f>IF(G373="", _xlfn.XLOOKUP(C373, 'Cost Averages'!$D$4:$D$103,'Cost Averages'!$E$4:$E$103, "FALSE"),G373)</f>
        <v>36</v>
      </c>
      <c r="L373" s="2" t="s">
        <v>28</v>
      </c>
      <c r="M373" t="s">
        <v>635</v>
      </c>
      <c r="N373" t="s">
        <v>25</v>
      </c>
      <c r="O373" s="3">
        <v>12.275875773922367</v>
      </c>
      <c r="P373" t="str">
        <f t="shared" si="15"/>
        <v>G</v>
      </c>
      <c r="Q373">
        <f t="shared" si="16"/>
        <v>2021</v>
      </c>
      <c r="R373">
        <f t="shared" si="17"/>
        <v>0</v>
      </c>
    </row>
    <row r="374" spans="1:18" x14ac:dyDescent="0.25">
      <c r="A374" s="1">
        <v>43769.711083278708</v>
      </c>
      <c r="B374" s="2" t="s">
        <v>2902</v>
      </c>
      <c r="C374" t="s">
        <v>362</v>
      </c>
      <c r="D374">
        <v>2</v>
      </c>
      <c r="E374">
        <v>144</v>
      </c>
      <c r="F374">
        <f>IF(E374="",_xlfn.XLOOKUP(C374,'Price Averages'!$D$4:$D$103,'Price Averages'!$E$4:$E$103, "FALSE"), E374)</f>
        <v>144</v>
      </c>
      <c r="G374">
        <v>36</v>
      </c>
      <c r="H374">
        <f>IF(G374="", _xlfn.XLOOKUP(C374, 'Cost Averages'!$D$4:$D$103,'Cost Averages'!$E$4:$E$103, "FALSE"),G374)</f>
        <v>36</v>
      </c>
      <c r="L374" s="2" t="s">
        <v>28</v>
      </c>
      <c r="M374" t="s">
        <v>1149</v>
      </c>
      <c r="N374" t="s">
        <v>34</v>
      </c>
      <c r="O374" s="3">
        <v>10.517826055804084</v>
      </c>
      <c r="P374" t="str">
        <f t="shared" si="15"/>
        <v>E</v>
      </c>
      <c r="Q374">
        <f t="shared" si="16"/>
        <v>2019</v>
      </c>
      <c r="R374">
        <f t="shared" si="17"/>
        <v>0</v>
      </c>
    </row>
    <row r="375" spans="1:18" x14ac:dyDescent="0.25">
      <c r="A375" s="1">
        <v>43723.657256605955</v>
      </c>
      <c r="B375" s="2" t="s">
        <v>1761</v>
      </c>
      <c r="C375" t="s">
        <v>362</v>
      </c>
      <c r="D375">
        <v>2</v>
      </c>
      <c r="E375" t="s">
        <v>32</v>
      </c>
      <c r="F375">
        <f>IF(E375="",_xlfn.XLOOKUP(C375,'Price Averages'!$D$4:$D$103,'Price Averages'!$E$4:$E$103, "FALSE"), E375)</f>
        <v>144</v>
      </c>
      <c r="G375">
        <v>36</v>
      </c>
      <c r="H375">
        <f>IF(G375="", _xlfn.XLOOKUP(C375, 'Cost Averages'!$D$4:$D$103,'Cost Averages'!$E$4:$E$103, "FALSE"),G375)</f>
        <v>36</v>
      </c>
      <c r="L375" s="2" t="s">
        <v>28</v>
      </c>
      <c r="M375" t="s">
        <v>794</v>
      </c>
      <c r="N375" t="s">
        <v>50</v>
      </c>
      <c r="O375" s="3">
        <v>11.943192562152261</v>
      </c>
      <c r="P375" t="str">
        <f t="shared" si="15"/>
        <v>E</v>
      </c>
      <c r="Q375">
        <f t="shared" si="16"/>
        <v>2019</v>
      </c>
      <c r="R375">
        <f t="shared" si="17"/>
        <v>0</v>
      </c>
    </row>
    <row r="376" spans="1:18" x14ac:dyDescent="0.25">
      <c r="A376" s="1">
        <v>44401.017751350832</v>
      </c>
      <c r="B376" s="2" t="s">
        <v>2205</v>
      </c>
      <c r="C376" t="s">
        <v>362</v>
      </c>
      <c r="D376">
        <v>2</v>
      </c>
      <c r="E376">
        <v>144</v>
      </c>
      <c r="F376">
        <f>IF(E376="",_xlfn.XLOOKUP(C376,'Price Averages'!$D$4:$D$103,'Price Averages'!$E$4:$E$103, "FALSE"), E376)</f>
        <v>144</v>
      </c>
      <c r="G376" t="s">
        <v>32</v>
      </c>
      <c r="H376">
        <f>IF(G376="", _xlfn.XLOOKUP(C376, 'Cost Averages'!$D$4:$D$103,'Cost Averages'!$E$4:$E$103, "FALSE"),G376)</f>
        <v>36</v>
      </c>
      <c r="L376" s="2" t="s">
        <v>28</v>
      </c>
      <c r="M376" t="s">
        <v>442</v>
      </c>
      <c r="N376" t="s">
        <v>41</v>
      </c>
      <c r="O376" s="3">
        <v>13.332534707865639</v>
      </c>
      <c r="P376" t="str">
        <f t="shared" si="15"/>
        <v>G</v>
      </c>
      <c r="Q376">
        <f t="shared" si="16"/>
        <v>2021</v>
      </c>
      <c r="R376">
        <f t="shared" si="17"/>
        <v>0</v>
      </c>
    </row>
    <row r="377" spans="1:18" x14ac:dyDescent="0.25">
      <c r="A377" s="1">
        <v>45090.917134912808</v>
      </c>
      <c r="B377" s="2" t="s">
        <v>361</v>
      </c>
      <c r="C377" t="s">
        <v>362</v>
      </c>
      <c r="D377">
        <v>2</v>
      </c>
      <c r="E377" t="s">
        <v>32</v>
      </c>
      <c r="F377">
        <f>IF(E377="",_xlfn.XLOOKUP(C377,'Price Averages'!$D$4:$D$103,'Price Averages'!$E$4:$E$103, "FALSE"), E377)</f>
        <v>144</v>
      </c>
      <c r="G377">
        <v>36</v>
      </c>
      <c r="H377">
        <f>IF(G377="", _xlfn.XLOOKUP(C377, 'Cost Averages'!$D$4:$D$103,'Cost Averages'!$E$4:$E$103, "FALSE"),G377)</f>
        <v>36</v>
      </c>
      <c r="L377" s="2" t="s">
        <v>28</v>
      </c>
      <c r="M377" t="s">
        <v>363</v>
      </c>
      <c r="N377" t="s">
        <v>50</v>
      </c>
      <c r="O377" s="3">
        <v>12.004541523616258</v>
      </c>
      <c r="P377" t="str">
        <f t="shared" si="15"/>
        <v>I</v>
      </c>
      <c r="Q377">
        <f t="shared" si="16"/>
        <v>2023</v>
      </c>
      <c r="R377">
        <f t="shared" si="17"/>
        <v>0</v>
      </c>
    </row>
    <row r="378" spans="1:18" x14ac:dyDescent="0.25">
      <c r="A378" s="1">
        <v>44054.291669850456</v>
      </c>
      <c r="B378" s="2" t="s">
        <v>1263</v>
      </c>
      <c r="C378" t="s">
        <v>362</v>
      </c>
      <c r="D378">
        <v>4</v>
      </c>
      <c r="E378">
        <v>144</v>
      </c>
      <c r="F378">
        <f>IF(E378="",_xlfn.XLOOKUP(C378,'Price Averages'!$D$4:$D$103,'Price Averages'!$E$4:$E$103, "FALSE"), E378)</f>
        <v>144</v>
      </c>
      <c r="G378" t="s">
        <v>32</v>
      </c>
      <c r="H378">
        <f>IF(G378="", _xlfn.XLOOKUP(C378, 'Cost Averages'!$D$4:$D$103,'Cost Averages'!$E$4:$E$103, "FALSE"),G378)</f>
        <v>36</v>
      </c>
      <c r="L378" s="2" t="s">
        <v>28</v>
      </c>
      <c r="M378" t="s">
        <v>349</v>
      </c>
      <c r="N378" t="s">
        <v>78</v>
      </c>
      <c r="O378" s="3">
        <v>11.986565560885863</v>
      </c>
      <c r="P378" t="str">
        <f t="shared" si="15"/>
        <v>F</v>
      </c>
      <c r="Q378">
        <f t="shared" si="16"/>
        <v>2020</v>
      </c>
      <c r="R378">
        <f t="shared" si="17"/>
        <v>0</v>
      </c>
    </row>
    <row r="379" spans="1:18" x14ac:dyDescent="0.25">
      <c r="A379" s="1">
        <v>44114.601535718895</v>
      </c>
      <c r="B379" s="2" t="s">
        <v>1570</v>
      </c>
      <c r="C379" t="s">
        <v>362</v>
      </c>
      <c r="D379">
        <v>4</v>
      </c>
      <c r="E379" t="s">
        <v>32</v>
      </c>
      <c r="F379">
        <f>IF(E379="",_xlfn.XLOOKUP(C379,'Price Averages'!$D$4:$D$103,'Price Averages'!$E$4:$E$103, "FALSE"), E379)</f>
        <v>144</v>
      </c>
      <c r="G379">
        <v>36</v>
      </c>
      <c r="H379">
        <f>IF(G379="", _xlfn.XLOOKUP(C379, 'Cost Averages'!$D$4:$D$103,'Cost Averages'!$E$4:$E$103, "FALSE"),G379)</f>
        <v>36</v>
      </c>
      <c r="L379" s="2" t="s">
        <v>28</v>
      </c>
      <c r="M379" t="s">
        <v>1093</v>
      </c>
      <c r="N379" t="s">
        <v>25</v>
      </c>
      <c r="O379" s="3">
        <v>9.8776671534059073</v>
      </c>
      <c r="P379" t="str">
        <f t="shared" si="15"/>
        <v>F</v>
      </c>
      <c r="Q379">
        <f t="shared" si="16"/>
        <v>2020</v>
      </c>
      <c r="R379">
        <f t="shared" si="17"/>
        <v>0</v>
      </c>
    </row>
    <row r="380" spans="1:18" x14ac:dyDescent="0.25">
      <c r="A380" s="1">
        <v>44817.150025713127</v>
      </c>
      <c r="B380" s="2" t="s">
        <v>2121</v>
      </c>
      <c r="C380" t="s">
        <v>362</v>
      </c>
      <c r="D380">
        <v>4</v>
      </c>
      <c r="E380" t="s">
        <v>32</v>
      </c>
      <c r="F380">
        <f>IF(E380="",_xlfn.XLOOKUP(C380,'Price Averages'!$D$4:$D$103,'Price Averages'!$E$4:$E$103, "FALSE"), E380)</f>
        <v>144</v>
      </c>
      <c r="G380">
        <v>36</v>
      </c>
      <c r="H380">
        <f>IF(G380="", _xlfn.XLOOKUP(C380, 'Cost Averages'!$D$4:$D$103,'Cost Averages'!$E$4:$E$103, "FALSE"),G380)</f>
        <v>36</v>
      </c>
      <c r="L380" s="2" t="s">
        <v>44</v>
      </c>
      <c r="M380" t="s">
        <v>794</v>
      </c>
      <c r="N380" t="s">
        <v>50</v>
      </c>
      <c r="O380" s="3">
        <v>11.943192562152261</v>
      </c>
      <c r="P380" t="str">
        <f t="shared" si="15"/>
        <v>H</v>
      </c>
      <c r="Q380">
        <f t="shared" si="16"/>
        <v>2022</v>
      </c>
      <c r="R380">
        <f t="shared" si="17"/>
        <v>0</v>
      </c>
    </row>
    <row r="381" spans="1:18" x14ac:dyDescent="0.25">
      <c r="A381" s="1">
        <v>43673.751538139026</v>
      </c>
      <c r="B381" s="2" t="s">
        <v>2041</v>
      </c>
      <c r="C381" t="s">
        <v>362</v>
      </c>
      <c r="D381">
        <v>5</v>
      </c>
      <c r="E381" t="s">
        <v>32</v>
      </c>
      <c r="F381">
        <f>IF(E381="",_xlfn.XLOOKUP(C381,'Price Averages'!$D$4:$D$103,'Price Averages'!$E$4:$E$103, "FALSE"), E381)</f>
        <v>144</v>
      </c>
      <c r="G381">
        <v>36</v>
      </c>
      <c r="H381">
        <f>IF(G381="", _xlfn.XLOOKUP(C381, 'Cost Averages'!$D$4:$D$103,'Cost Averages'!$E$4:$E$103, "FALSE"),G381)</f>
        <v>36</v>
      </c>
      <c r="L381" s="2" t="s">
        <v>28</v>
      </c>
      <c r="M381" t="s">
        <v>321</v>
      </c>
      <c r="N381" t="s">
        <v>25</v>
      </c>
      <c r="O381" s="3">
        <v>12.545140403858928</v>
      </c>
      <c r="P381" t="str">
        <f t="shared" si="15"/>
        <v>E</v>
      </c>
      <c r="Q381">
        <f t="shared" si="16"/>
        <v>2019</v>
      </c>
      <c r="R381">
        <f t="shared" si="17"/>
        <v>0</v>
      </c>
    </row>
    <row r="382" spans="1:18" x14ac:dyDescent="0.25">
      <c r="A382" s="1">
        <v>43853.609242647253</v>
      </c>
      <c r="B382" s="2" t="s">
        <v>933</v>
      </c>
      <c r="C382" t="s">
        <v>362</v>
      </c>
      <c r="D382">
        <v>5</v>
      </c>
      <c r="E382">
        <v>144</v>
      </c>
      <c r="F382">
        <f>IF(E382="",_xlfn.XLOOKUP(C382,'Price Averages'!$D$4:$D$103,'Price Averages'!$E$4:$E$103, "FALSE"), E382)</f>
        <v>144</v>
      </c>
      <c r="G382">
        <v>36</v>
      </c>
      <c r="H382">
        <f>IF(G382="", _xlfn.XLOOKUP(C382, 'Cost Averages'!$D$4:$D$103,'Cost Averages'!$E$4:$E$103, "FALSE"),G382)</f>
        <v>36</v>
      </c>
      <c r="L382" s="2" t="s">
        <v>28</v>
      </c>
      <c r="M382" t="s">
        <v>307</v>
      </c>
      <c r="N382" t="s">
        <v>34</v>
      </c>
      <c r="O382" s="3">
        <v>10.966283117837653</v>
      </c>
      <c r="P382" t="str">
        <f t="shared" si="15"/>
        <v>F</v>
      </c>
      <c r="Q382">
        <f t="shared" si="16"/>
        <v>2020</v>
      </c>
      <c r="R382">
        <f t="shared" si="17"/>
        <v>0</v>
      </c>
    </row>
    <row r="383" spans="1:18" x14ac:dyDescent="0.25">
      <c r="A383" s="1">
        <v>43017.553285090049</v>
      </c>
      <c r="B383" s="2" t="s">
        <v>2197</v>
      </c>
      <c r="C383" t="s">
        <v>362</v>
      </c>
      <c r="D383">
        <v>6</v>
      </c>
      <c r="E383">
        <v>144</v>
      </c>
      <c r="F383">
        <f>IF(E383="",_xlfn.XLOOKUP(C383,'Price Averages'!$D$4:$D$103,'Price Averages'!$E$4:$E$103, "FALSE"), E383)</f>
        <v>144</v>
      </c>
      <c r="G383">
        <v>36</v>
      </c>
      <c r="H383">
        <f>IF(G383="", _xlfn.XLOOKUP(C383, 'Cost Averages'!$D$4:$D$103,'Cost Averages'!$E$4:$E$103, "FALSE"),G383)</f>
        <v>36</v>
      </c>
      <c r="L383" s="2" t="s">
        <v>28</v>
      </c>
      <c r="M383" t="s">
        <v>627</v>
      </c>
      <c r="N383" t="s">
        <v>25</v>
      </c>
      <c r="O383" s="3">
        <v>15.478388039566896</v>
      </c>
      <c r="P383" t="str">
        <f t="shared" si="15"/>
        <v>C</v>
      </c>
      <c r="Q383">
        <f t="shared" si="16"/>
        <v>2017</v>
      </c>
      <c r="R383">
        <f t="shared" si="17"/>
        <v>0</v>
      </c>
    </row>
    <row r="384" spans="1:18" x14ac:dyDescent="0.25">
      <c r="A384" s="1">
        <v>44113.101117123595</v>
      </c>
      <c r="B384" s="2" t="s">
        <v>1292</v>
      </c>
      <c r="C384" t="s">
        <v>362</v>
      </c>
      <c r="D384">
        <v>6</v>
      </c>
      <c r="E384">
        <v>144</v>
      </c>
      <c r="F384">
        <f>IF(E384="",_xlfn.XLOOKUP(C384,'Price Averages'!$D$4:$D$103,'Price Averages'!$E$4:$E$103, "FALSE"), E384)</f>
        <v>144</v>
      </c>
      <c r="G384">
        <v>36</v>
      </c>
      <c r="H384">
        <f>IF(G384="", _xlfn.XLOOKUP(C384, 'Cost Averages'!$D$4:$D$103,'Cost Averages'!$E$4:$E$103, "FALSE"),G384)</f>
        <v>36</v>
      </c>
      <c r="L384" s="2" t="s">
        <v>28</v>
      </c>
      <c r="M384" t="s">
        <v>705</v>
      </c>
      <c r="N384" t="s">
        <v>34</v>
      </c>
      <c r="O384" s="3">
        <v>10.956589836772277</v>
      </c>
      <c r="P384" t="str">
        <f t="shared" si="15"/>
        <v>F</v>
      </c>
      <c r="Q384">
        <f t="shared" si="16"/>
        <v>2020</v>
      </c>
      <c r="R384">
        <f t="shared" si="17"/>
        <v>0</v>
      </c>
    </row>
    <row r="385" spans="1:18" x14ac:dyDescent="0.25">
      <c r="A385" s="1">
        <v>43996.433224268112</v>
      </c>
      <c r="B385" s="2" t="s">
        <v>1786</v>
      </c>
      <c r="C385" t="s">
        <v>362</v>
      </c>
      <c r="D385">
        <v>6</v>
      </c>
      <c r="E385">
        <v>144</v>
      </c>
      <c r="F385">
        <f>IF(E385="",_xlfn.XLOOKUP(C385,'Price Averages'!$D$4:$D$103,'Price Averages'!$E$4:$E$103, "FALSE"), E385)</f>
        <v>144</v>
      </c>
      <c r="G385">
        <v>36</v>
      </c>
      <c r="H385">
        <f>IF(G385="", _xlfn.XLOOKUP(C385, 'Cost Averages'!$D$4:$D$103,'Cost Averages'!$E$4:$E$103, "FALSE"),G385)</f>
        <v>36</v>
      </c>
      <c r="L385" s="2" t="s">
        <v>28</v>
      </c>
      <c r="M385" t="s">
        <v>310</v>
      </c>
      <c r="N385" t="s">
        <v>25</v>
      </c>
      <c r="O385" s="3">
        <v>9.0350666811770921</v>
      </c>
      <c r="P385" t="str">
        <f t="shared" si="15"/>
        <v>F</v>
      </c>
      <c r="Q385">
        <f t="shared" si="16"/>
        <v>2020</v>
      </c>
      <c r="R385">
        <f t="shared" si="17"/>
        <v>0</v>
      </c>
    </row>
    <row r="386" spans="1:18" x14ac:dyDescent="0.25">
      <c r="A386" s="1">
        <v>44107.100231365992</v>
      </c>
      <c r="B386" s="2" t="s">
        <v>3009</v>
      </c>
      <c r="C386" t="s">
        <v>362</v>
      </c>
      <c r="D386">
        <v>6</v>
      </c>
      <c r="E386">
        <v>144</v>
      </c>
      <c r="F386">
        <f>IF(E386="",_xlfn.XLOOKUP(C386,'Price Averages'!$D$4:$D$103,'Price Averages'!$E$4:$E$103, "FALSE"), E386)</f>
        <v>144</v>
      </c>
      <c r="G386">
        <v>36</v>
      </c>
      <c r="H386">
        <f>IF(G386="", _xlfn.XLOOKUP(C386, 'Cost Averages'!$D$4:$D$103,'Cost Averages'!$E$4:$E$103, "FALSE"),G386)</f>
        <v>36</v>
      </c>
      <c r="L386" s="2" t="s">
        <v>28</v>
      </c>
      <c r="M386" t="s">
        <v>625</v>
      </c>
      <c r="N386" t="s">
        <v>78</v>
      </c>
      <c r="O386" s="3">
        <v>12.954911944548844</v>
      </c>
      <c r="P386" t="str">
        <f t="shared" ref="P386:P449" si="18">CHAR(64+(YEAR(A386)-2014))</f>
        <v>F</v>
      </c>
      <c r="Q386">
        <f t="shared" ref="Q386:Q449" si="19">YEAR(A386)</f>
        <v>2020</v>
      </c>
      <c r="R386">
        <f t="shared" ref="R386:R449" si="20">IF(P386=CHAR(64 + (YEAR(A386) - 2014)), 0, 1)</f>
        <v>0</v>
      </c>
    </row>
    <row r="387" spans="1:18" x14ac:dyDescent="0.25">
      <c r="A387" s="1">
        <v>43887</v>
      </c>
      <c r="B387" s="2" t="s">
        <v>3291</v>
      </c>
      <c r="C387" t="s">
        <v>362</v>
      </c>
      <c r="D387">
        <v>7</v>
      </c>
      <c r="E387" t="s">
        <v>32</v>
      </c>
      <c r="F387">
        <f>IF(E387="",_xlfn.XLOOKUP(C387,'Price Averages'!$D$4:$D$103,'Price Averages'!$E$4:$E$103, "FALSE"), E387)</f>
        <v>144</v>
      </c>
      <c r="G387">
        <v>36</v>
      </c>
      <c r="H387">
        <f>IF(G387="", _xlfn.XLOOKUP(C387, 'Cost Averages'!$D$4:$D$103,'Cost Averages'!$E$4:$E$103, "FALSE"),G387)</f>
        <v>36</v>
      </c>
      <c r="L387" s="2" t="s">
        <v>23</v>
      </c>
      <c r="M387" t="s">
        <v>363</v>
      </c>
      <c r="N387" t="s">
        <v>50</v>
      </c>
      <c r="O387" s="3">
        <v>12.004541523616258</v>
      </c>
      <c r="P387" t="str">
        <f t="shared" si="18"/>
        <v>F</v>
      </c>
      <c r="Q387">
        <f t="shared" si="19"/>
        <v>2020</v>
      </c>
      <c r="R387">
        <f t="shared" si="20"/>
        <v>0</v>
      </c>
    </row>
    <row r="388" spans="1:18" x14ac:dyDescent="0.25">
      <c r="A388" s="1">
        <v>43906.820164557081</v>
      </c>
      <c r="B388" s="2" t="s">
        <v>1120</v>
      </c>
      <c r="C388" t="s">
        <v>362</v>
      </c>
      <c r="D388">
        <v>8</v>
      </c>
      <c r="E388" t="s">
        <v>32</v>
      </c>
      <c r="F388">
        <f>IF(E388="",_xlfn.XLOOKUP(C388,'Price Averages'!$D$4:$D$103,'Price Averages'!$E$4:$E$103, "FALSE"), E388)</f>
        <v>144</v>
      </c>
      <c r="G388">
        <v>36</v>
      </c>
      <c r="H388">
        <f>IF(G388="", _xlfn.XLOOKUP(C388, 'Cost Averages'!$D$4:$D$103,'Cost Averages'!$E$4:$E$103, "FALSE"),G388)</f>
        <v>36</v>
      </c>
      <c r="L388" s="2" t="s">
        <v>28</v>
      </c>
      <c r="M388" t="s">
        <v>1121</v>
      </c>
      <c r="N388" t="s">
        <v>25</v>
      </c>
      <c r="O388" s="3">
        <v>10.585251392347548</v>
      </c>
      <c r="P388" t="str">
        <f t="shared" si="18"/>
        <v>F</v>
      </c>
      <c r="Q388">
        <f t="shared" si="19"/>
        <v>2020</v>
      </c>
      <c r="R388">
        <f t="shared" si="20"/>
        <v>0</v>
      </c>
    </row>
    <row r="389" spans="1:18" x14ac:dyDescent="0.25">
      <c r="A389" s="1">
        <v>43864</v>
      </c>
      <c r="B389" s="2" t="s">
        <v>3272</v>
      </c>
      <c r="C389" t="s">
        <v>362</v>
      </c>
      <c r="D389">
        <v>8</v>
      </c>
      <c r="E389">
        <v>144</v>
      </c>
      <c r="F389">
        <f>IF(E389="",_xlfn.XLOOKUP(C389,'Price Averages'!$D$4:$D$103,'Price Averages'!$E$4:$E$103, "FALSE"), E389)</f>
        <v>144</v>
      </c>
      <c r="G389">
        <v>36</v>
      </c>
      <c r="H389">
        <f>IF(G389="", _xlfn.XLOOKUP(C389, 'Cost Averages'!$D$4:$D$103,'Cost Averages'!$E$4:$E$103, "FALSE"),G389)</f>
        <v>36</v>
      </c>
      <c r="L389" s="2" t="s">
        <v>23</v>
      </c>
      <c r="M389" t="s">
        <v>213</v>
      </c>
      <c r="N389" t="s">
        <v>41</v>
      </c>
      <c r="O389" s="3">
        <v>12.396052160428608</v>
      </c>
      <c r="P389" t="str">
        <f t="shared" si="18"/>
        <v>F</v>
      </c>
      <c r="Q389">
        <f t="shared" si="19"/>
        <v>2020</v>
      </c>
      <c r="R389">
        <f t="shared" si="20"/>
        <v>0</v>
      </c>
    </row>
    <row r="390" spans="1:18" x14ac:dyDescent="0.25">
      <c r="A390" s="1">
        <v>44078</v>
      </c>
      <c r="B390" s="2" t="s">
        <v>3449</v>
      </c>
      <c r="C390" t="s">
        <v>362</v>
      </c>
      <c r="D390">
        <v>8</v>
      </c>
      <c r="E390">
        <v>144</v>
      </c>
      <c r="F390">
        <f>IF(E390="",_xlfn.XLOOKUP(C390,'Price Averages'!$D$4:$D$103,'Price Averages'!$E$4:$E$103, "FALSE"), E390)</f>
        <v>144</v>
      </c>
      <c r="G390">
        <v>36</v>
      </c>
      <c r="H390">
        <f>IF(G390="", _xlfn.XLOOKUP(C390, 'Cost Averages'!$D$4:$D$103,'Cost Averages'!$E$4:$E$103, "FALSE"),G390)</f>
        <v>36</v>
      </c>
      <c r="L390" s="2" t="s">
        <v>28</v>
      </c>
      <c r="M390" t="s">
        <v>605</v>
      </c>
      <c r="N390" t="s">
        <v>78</v>
      </c>
      <c r="O390" s="3">
        <v>8.8169309002713945</v>
      </c>
      <c r="P390" t="str">
        <f t="shared" si="18"/>
        <v>F</v>
      </c>
      <c r="Q390">
        <f t="shared" si="19"/>
        <v>2020</v>
      </c>
      <c r="R390">
        <f t="shared" si="20"/>
        <v>0</v>
      </c>
    </row>
    <row r="391" spans="1:18" x14ac:dyDescent="0.25">
      <c r="A391" s="1">
        <v>43432.339629744652</v>
      </c>
      <c r="B391" s="2" t="s">
        <v>3149</v>
      </c>
      <c r="C391" t="s">
        <v>362</v>
      </c>
      <c r="D391">
        <v>9</v>
      </c>
      <c r="E391" t="s">
        <v>32</v>
      </c>
      <c r="F391">
        <f>IF(E391="",_xlfn.XLOOKUP(C391,'Price Averages'!$D$4:$D$103,'Price Averages'!$E$4:$E$103, "FALSE"), E391)</f>
        <v>144</v>
      </c>
      <c r="G391" t="s">
        <v>32</v>
      </c>
      <c r="H391">
        <f>IF(G391="", _xlfn.XLOOKUP(C391, 'Cost Averages'!$D$4:$D$103,'Cost Averages'!$E$4:$E$103, "FALSE"),G391)</f>
        <v>36</v>
      </c>
      <c r="L391" s="2" t="s">
        <v>28</v>
      </c>
      <c r="M391" t="s">
        <v>284</v>
      </c>
      <c r="N391" t="s">
        <v>41</v>
      </c>
      <c r="O391" s="3">
        <v>11.710935611749917</v>
      </c>
      <c r="P391" t="str">
        <f t="shared" si="18"/>
        <v>D</v>
      </c>
      <c r="Q391">
        <f t="shared" si="19"/>
        <v>2018</v>
      </c>
      <c r="R391">
        <f t="shared" si="20"/>
        <v>0</v>
      </c>
    </row>
    <row r="392" spans="1:18" x14ac:dyDescent="0.25">
      <c r="A392" s="1">
        <v>43554.865100923671</v>
      </c>
      <c r="B392" s="2" t="s">
        <v>1318</v>
      </c>
      <c r="C392" t="s">
        <v>362</v>
      </c>
      <c r="D392">
        <v>9</v>
      </c>
      <c r="E392">
        <v>144</v>
      </c>
      <c r="F392">
        <f>IF(E392="",_xlfn.XLOOKUP(C392,'Price Averages'!$D$4:$D$103,'Price Averages'!$E$4:$E$103, "FALSE"), E392)</f>
        <v>144</v>
      </c>
      <c r="G392">
        <v>36</v>
      </c>
      <c r="H392">
        <f>IF(G392="", _xlfn.XLOOKUP(C392, 'Cost Averages'!$D$4:$D$103,'Cost Averages'!$E$4:$E$103, "FALSE"),G392)</f>
        <v>36</v>
      </c>
      <c r="L392" s="2" t="s">
        <v>28</v>
      </c>
      <c r="M392" t="s">
        <v>98</v>
      </c>
      <c r="N392" t="s">
        <v>34</v>
      </c>
      <c r="O392" s="3">
        <v>13.717776078041958</v>
      </c>
      <c r="P392" t="str">
        <f t="shared" si="18"/>
        <v>E</v>
      </c>
      <c r="Q392">
        <f t="shared" si="19"/>
        <v>2019</v>
      </c>
      <c r="R392">
        <f t="shared" si="20"/>
        <v>0</v>
      </c>
    </row>
    <row r="393" spans="1:18" x14ac:dyDescent="0.25">
      <c r="A393" s="1">
        <v>44352.634128408848</v>
      </c>
      <c r="B393" s="2" t="s">
        <v>1973</v>
      </c>
      <c r="C393" t="s">
        <v>362</v>
      </c>
      <c r="D393">
        <v>9</v>
      </c>
      <c r="E393">
        <v>144</v>
      </c>
      <c r="F393">
        <f>IF(E393="",_xlfn.XLOOKUP(C393,'Price Averages'!$D$4:$D$103,'Price Averages'!$E$4:$E$103, "FALSE"), E393)</f>
        <v>144</v>
      </c>
      <c r="G393">
        <v>36</v>
      </c>
      <c r="H393">
        <f>IF(G393="", _xlfn.XLOOKUP(C393, 'Cost Averages'!$D$4:$D$103,'Cost Averages'!$E$4:$E$103, "FALSE"),G393)</f>
        <v>36</v>
      </c>
      <c r="L393" s="2" t="s">
        <v>28</v>
      </c>
      <c r="M393" t="s">
        <v>809</v>
      </c>
      <c r="N393" t="s">
        <v>56</v>
      </c>
      <c r="O393" s="3">
        <v>11.417996201106442</v>
      </c>
      <c r="P393" t="str">
        <f t="shared" si="18"/>
        <v>G</v>
      </c>
      <c r="Q393">
        <f t="shared" si="19"/>
        <v>2021</v>
      </c>
      <c r="R393">
        <f t="shared" si="20"/>
        <v>0</v>
      </c>
    </row>
    <row r="394" spans="1:18" x14ac:dyDescent="0.25">
      <c r="A394" s="1">
        <v>44401</v>
      </c>
      <c r="B394" s="2" t="s">
        <v>3720</v>
      </c>
      <c r="C394" t="s">
        <v>362</v>
      </c>
      <c r="D394">
        <v>9</v>
      </c>
      <c r="E394">
        <v>144</v>
      </c>
      <c r="F394">
        <f>IF(E394="",_xlfn.XLOOKUP(C394,'Price Averages'!$D$4:$D$103,'Price Averages'!$E$4:$E$103, "FALSE"), E394)</f>
        <v>144</v>
      </c>
      <c r="G394">
        <v>36</v>
      </c>
      <c r="H394">
        <f>IF(G394="", _xlfn.XLOOKUP(C394, 'Cost Averages'!$D$4:$D$103,'Cost Averages'!$E$4:$E$103, "FALSE"),G394)</f>
        <v>36</v>
      </c>
      <c r="L394" s="2" t="s">
        <v>44</v>
      </c>
      <c r="M394" t="s">
        <v>389</v>
      </c>
      <c r="N394" t="s">
        <v>41</v>
      </c>
      <c r="O394" s="3">
        <v>9.4239783062860578</v>
      </c>
      <c r="P394" t="str">
        <f t="shared" si="18"/>
        <v>G</v>
      </c>
      <c r="Q394">
        <f t="shared" si="19"/>
        <v>2021</v>
      </c>
      <c r="R394">
        <f t="shared" si="20"/>
        <v>0</v>
      </c>
    </row>
    <row r="395" spans="1:18" x14ac:dyDescent="0.25">
      <c r="A395" s="1">
        <v>44498</v>
      </c>
      <c r="B395" s="2" t="s">
        <v>3799</v>
      </c>
      <c r="C395" t="s">
        <v>362</v>
      </c>
      <c r="D395">
        <v>9</v>
      </c>
      <c r="E395" t="s">
        <v>32</v>
      </c>
      <c r="F395">
        <f>IF(E395="",_xlfn.XLOOKUP(C395,'Price Averages'!$D$4:$D$103,'Price Averages'!$E$4:$E$103, "FALSE"), E395)</f>
        <v>144</v>
      </c>
      <c r="G395">
        <v>36</v>
      </c>
      <c r="H395">
        <f>IF(G395="", _xlfn.XLOOKUP(C395, 'Cost Averages'!$D$4:$D$103,'Cost Averages'!$E$4:$E$103, "FALSE"),G395)</f>
        <v>36</v>
      </c>
      <c r="L395" s="2" t="s">
        <v>28</v>
      </c>
      <c r="M395" t="s">
        <v>681</v>
      </c>
      <c r="N395" t="s">
        <v>50</v>
      </c>
      <c r="O395" s="3">
        <v>13.486912834801583</v>
      </c>
      <c r="P395" t="str">
        <f t="shared" si="18"/>
        <v>G</v>
      </c>
      <c r="Q395">
        <f t="shared" si="19"/>
        <v>2021</v>
      </c>
      <c r="R395">
        <f t="shared" si="20"/>
        <v>0</v>
      </c>
    </row>
    <row r="396" spans="1:18" x14ac:dyDescent="0.25">
      <c r="A396" s="1">
        <v>43173.253047865772</v>
      </c>
      <c r="B396" s="2" t="s">
        <v>853</v>
      </c>
      <c r="C396" t="s">
        <v>362</v>
      </c>
      <c r="D396">
        <v>11</v>
      </c>
      <c r="E396">
        <v>144</v>
      </c>
      <c r="F396">
        <f>IF(E396="",_xlfn.XLOOKUP(C396,'Price Averages'!$D$4:$D$103,'Price Averages'!$E$4:$E$103, "FALSE"), E396)</f>
        <v>144</v>
      </c>
      <c r="G396">
        <v>36</v>
      </c>
      <c r="H396">
        <f>IF(G396="", _xlfn.XLOOKUP(C396, 'Cost Averages'!$D$4:$D$103,'Cost Averages'!$E$4:$E$103, "FALSE"),G396)</f>
        <v>36</v>
      </c>
      <c r="L396" s="2" t="s">
        <v>23</v>
      </c>
      <c r="M396" t="s">
        <v>854</v>
      </c>
      <c r="N396" t="s">
        <v>50</v>
      </c>
      <c r="O396" s="3">
        <v>13.827196127590291</v>
      </c>
      <c r="P396" t="str">
        <f t="shared" si="18"/>
        <v>D</v>
      </c>
      <c r="Q396">
        <f t="shared" si="19"/>
        <v>2018</v>
      </c>
      <c r="R396">
        <f t="shared" si="20"/>
        <v>0</v>
      </c>
    </row>
    <row r="397" spans="1:18" x14ac:dyDescent="0.25">
      <c r="A397" s="1">
        <v>43860.814285316432</v>
      </c>
      <c r="B397" s="2" t="s">
        <v>1403</v>
      </c>
      <c r="C397" t="s">
        <v>362</v>
      </c>
      <c r="D397">
        <v>11</v>
      </c>
      <c r="E397">
        <v>144</v>
      </c>
      <c r="F397">
        <f>IF(E397="",_xlfn.XLOOKUP(C397,'Price Averages'!$D$4:$D$103,'Price Averages'!$E$4:$E$103, "FALSE"), E397)</f>
        <v>144</v>
      </c>
      <c r="G397">
        <v>36</v>
      </c>
      <c r="H397">
        <f>IF(G397="", _xlfn.XLOOKUP(C397, 'Cost Averages'!$D$4:$D$103,'Cost Averages'!$E$4:$E$103, "FALSE"),G397)</f>
        <v>36</v>
      </c>
      <c r="L397" s="2" t="s">
        <v>28</v>
      </c>
      <c r="M397" t="s">
        <v>398</v>
      </c>
      <c r="N397" t="s">
        <v>50</v>
      </c>
      <c r="O397" s="3">
        <v>11.082295381980092</v>
      </c>
      <c r="P397" t="str">
        <f t="shared" si="18"/>
        <v>F</v>
      </c>
      <c r="Q397">
        <f t="shared" si="19"/>
        <v>2020</v>
      </c>
      <c r="R397">
        <f t="shared" si="20"/>
        <v>0</v>
      </c>
    </row>
    <row r="398" spans="1:18" x14ac:dyDescent="0.25">
      <c r="A398" s="1">
        <v>44370</v>
      </c>
      <c r="B398" s="2" t="s">
        <v>1359</v>
      </c>
      <c r="C398" t="s">
        <v>362</v>
      </c>
      <c r="D398">
        <v>12</v>
      </c>
      <c r="E398">
        <v>144</v>
      </c>
      <c r="F398">
        <f>IF(E398="",_xlfn.XLOOKUP(C398,'Price Averages'!$D$4:$D$103,'Price Averages'!$E$4:$E$103, "FALSE"), E398)</f>
        <v>144</v>
      </c>
      <c r="G398">
        <v>36</v>
      </c>
      <c r="H398">
        <f>IF(G398="", _xlfn.XLOOKUP(C398, 'Cost Averages'!$D$4:$D$103,'Cost Averages'!$E$4:$E$103, "FALSE"),G398)</f>
        <v>36</v>
      </c>
      <c r="L398" s="2" t="s">
        <v>23</v>
      </c>
      <c r="M398" t="s">
        <v>520</v>
      </c>
      <c r="N398" t="s">
        <v>25</v>
      </c>
      <c r="O398" s="3">
        <v>11.003496633574638</v>
      </c>
      <c r="P398" t="str">
        <f t="shared" si="18"/>
        <v>G</v>
      </c>
      <c r="Q398">
        <f t="shared" si="19"/>
        <v>2021</v>
      </c>
      <c r="R398">
        <f t="shared" si="20"/>
        <v>0</v>
      </c>
    </row>
    <row r="399" spans="1:18" x14ac:dyDescent="0.25">
      <c r="A399" s="1">
        <v>43360.57155946744</v>
      </c>
      <c r="B399" s="2" t="s">
        <v>2295</v>
      </c>
      <c r="C399" t="s">
        <v>362</v>
      </c>
      <c r="D399">
        <v>13</v>
      </c>
      <c r="E399">
        <v>144</v>
      </c>
      <c r="F399">
        <f>IF(E399="",_xlfn.XLOOKUP(C399,'Price Averages'!$D$4:$D$103,'Price Averages'!$E$4:$E$103, "FALSE"), E399)</f>
        <v>144</v>
      </c>
      <c r="G399">
        <v>36</v>
      </c>
      <c r="H399">
        <f>IF(G399="", _xlfn.XLOOKUP(C399, 'Cost Averages'!$D$4:$D$103,'Cost Averages'!$E$4:$E$103, "FALSE"),G399)</f>
        <v>36</v>
      </c>
      <c r="L399" s="2" t="s">
        <v>28</v>
      </c>
      <c r="M399" t="s">
        <v>930</v>
      </c>
      <c r="N399" t="s">
        <v>25</v>
      </c>
      <c r="O399" s="3">
        <v>13.397308081757757</v>
      </c>
      <c r="P399" t="str">
        <f t="shared" si="18"/>
        <v>D</v>
      </c>
      <c r="Q399">
        <f t="shared" si="19"/>
        <v>2018</v>
      </c>
      <c r="R399">
        <f t="shared" si="20"/>
        <v>0</v>
      </c>
    </row>
    <row r="400" spans="1:18" x14ac:dyDescent="0.25">
      <c r="A400" s="1">
        <v>43947.541032324494</v>
      </c>
      <c r="B400" s="2" t="s">
        <v>1719</v>
      </c>
      <c r="C400" t="s">
        <v>362</v>
      </c>
      <c r="D400">
        <v>13</v>
      </c>
      <c r="E400">
        <v>144</v>
      </c>
      <c r="F400">
        <f>IF(E400="",_xlfn.XLOOKUP(C400,'Price Averages'!$D$4:$D$103,'Price Averages'!$E$4:$E$103, "FALSE"), E400)</f>
        <v>144</v>
      </c>
      <c r="G400">
        <v>36</v>
      </c>
      <c r="H400">
        <f>IF(G400="", _xlfn.XLOOKUP(C400, 'Cost Averages'!$D$4:$D$103,'Cost Averages'!$E$4:$E$103, "FALSE"),G400)</f>
        <v>36</v>
      </c>
      <c r="L400" s="2" t="s">
        <v>44</v>
      </c>
      <c r="M400" t="s">
        <v>161</v>
      </c>
      <c r="N400" t="s">
        <v>25</v>
      </c>
      <c r="O400" s="3">
        <v>15.121383064708469</v>
      </c>
      <c r="P400" t="str">
        <f t="shared" si="18"/>
        <v>F</v>
      </c>
      <c r="Q400">
        <f t="shared" si="19"/>
        <v>2020</v>
      </c>
      <c r="R400">
        <f t="shared" si="20"/>
        <v>0</v>
      </c>
    </row>
    <row r="401" spans="1:18" x14ac:dyDescent="0.25">
      <c r="A401" s="1">
        <v>43746.997967138959</v>
      </c>
      <c r="B401" s="2" t="s">
        <v>702</v>
      </c>
      <c r="C401" t="s">
        <v>362</v>
      </c>
      <c r="D401">
        <v>14</v>
      </c>
      <c r="E401" t="s">
        <v>32</v>
      </c>
      <c r="F401">
        <f>IF(E401="",_xlfn.XLOOKUP(C401,'Price Averages'!$D$4:$D$103,'Price Averages'!$E$4:$E$103, "FALSE"), E401)</f>
        <v>144</v>
      </c>
      <c r="G401">
        <v>36</v>
      </c>
      <c r="H401">
        <f>IF(G401="", _xlfn.XLOOKUP(C401, 'Cost Averages'!$D$4:$D$103,'Cost Averages'!$E$4:$E$103, "FALSE"),G401)</f>
        <v>36</v>
      </c>
      <c r="L401" s="2" t="s">
        <v>44</v>
      </c>
      <c r="M401" t="s">
        <v>509</v>
      </c>
      <c r="N401" t="s">
        <v>78</v>
      </c>
      <c r="O401" s="3">
        <v>13.57003172959007</v>
      </c>
      <c r="P401" t="str">
        <f t="shared" si="18"/>
        <v>E</v>
      </c>
      <c r="Q401">
        <f t="shared" si="19"/>
        <v>2019</v>
      </c>
      <c r="R401">
        <f t="shared" si="20"/>
        <v>0</v>
      </c>
    </row>
    <row r="402" spans="1:18" x14ac:dyDescent="0.25">
      <c r="A402" s="1">
        <v>43618.859568862965</v>
      </c>
      <c r="B402" s="2" t="s">
        <v>2484</v>
      </c>
      <c r="C402" t="s">
        <v>362</v>
      </c>
      <c r="D402">
        <v>14</v>
      </c>
      <c r="E402">
        <v>144</v>
      </c>
      <c r="F402">
        <f>IF(E402="",_xlfn.XLOOKUP(C402,'Price Averages'!$D$4:$D$103,'Price Averages'!$E$4:$E$103, "FALSE"), E402)</f>
        <v>144</v>
      </c>
      <c r="G402">
        <v>36</v>
      </c>
      <c r="H402">
        <f>IF(G402="", _xlfn.XLOOKUP(C402, 'Cost Averages'!$D$4:$D$103,'Cost Averages'!$E$4:$E$103, "FALSE"),G402)</f>
        <v>36</v>
      </c>
      <c r="L402" s="2" t="s">
        <v>44</v>
      </c>
      <c r="M402" t="s">
        <v>123</v>
      </c>
      <c r="N402" t="s">
        <v>25</v>
      </c>
      <c r="O402" s="3">
        <v>12.844063202784817</v>
      </c>
      <c r="P402" t="str">
        <f t="shared" si="18"/>
        <v>E</v>
      </c>
      <c r="Q402">
        <f t="shared" si="19"/>
        <v>2019</v>
      </c>
      <c r="R402">
        <f t="shared" si="20"/>
        <v>0</v>
      </c>
    </row>
    <row r="403" spans="1:18" x14ac:dyDescent="0.25">
      <c r="A403" s="1">
        <v>44024</v>
      </c>
      <c r="B403" s="2" t="s">
        <v>3405</v>
      </c>
      <c r="C403" t="s">
        <v>362</v>
      </c>
      <c r="D403">
        <v>14</v>
      </c>
      <c r="E403">
        <v>144</v>
      </c>
      <c r="F403">
        <f>IF(E403="",_xlfn.XLOOKUP(C403,'Price Averages'!$D$4:$D$103,'Price Averages'!$E$4:$E$103, "FALSE"), E403)</f>
        <v>144</v>
      </c>
      <c r="G403">
        <v>36</v>
      </c>
      <c r="H403">
        <f>IF(G403="", _xlfn.XLOOKUP(C403, 'Cost Averages'!$D$4:$D$103,'Cost Averages'!$E$4:$E$103, "FALSE"),G403)</f>
        <v>36</v>
      </c>
      <c r="L403" s="2" t="s">
        <v>44</v>
      </c>
      <c r="M403" t="s">
        <v>408</v>
      </c>
      <c r="N403" t="s">
        <v>50</v>
      </c>
      <c r="O403" s="3">
        <v>12.399050786131125</v>
      </c>
      <c r="P403" t="str">
        <f t="shared" si="18"/>
        <v>F</v>
      </c>
      <c r="Q403">
        <f t="shared" si="19"/>
        <v>2020</v>
      </c>
      <c r="R403">
        <f t="shared" si="20"/>
        <v>0</v>
      </c>
    </row>
    <row r="404" spans="1:18" x14ac:dyDescent="0.25">
      <c r="A404" s="1">
        <v>44280</v>
      </c>
      <c r="B404" s="2" t="s">
        <v>3617</v>
      </c>
      <c r="C404" t="s">
        <v>362</v>
      </c>
      <c r="D404">
        <v>14</v>
      </c>
      <c r="E404">
        <v>144</v>
      </c>
      <c r="F404">
        <f>IF(E404="",_xlfn.XLOOKUP(C404,'Price Averages'!$D$4:$D$103,'Price Averages'!$E$4:$E$103, "FALSE"), E404)</f>
        <v>144</v>
      </c>
      <c r="G404">
        <v>36</v>
      </c>
      <c r="H404">
        <f>IF(G404="", _xlfn.XLOOKUP(C404, 'Cost Averages'!$D$4:$D$103,'Cost Averages'!$E$4:$E$103, "FALSE"),G404)</f>
        <v>36</v>
      </c>
      <c r="L404" s="2" t="s">
        <v>28</v>
      </c>
      <c r="M404" t="s">
        <v>725</v>
      </c>
      <c r="N404" t="s">
        <v>46</v>
      </c>
      <c r="O404" s="3">
        <v>16.148992525516267</v>
      </c>
      <c r="P404" t="str">
        <f t="shared" si="18"/>
        <v>G</v>
      </c>
      <c r="Q404">
        <f t="shared" si="19"/>
        <v>2021</v>
      </c>
      <c r="R404">
        <f t="shared" si="20"/>
        <v>0</v>
      </c>
    </row>
    <row r="405" spans="1:18" x14ac:dyDescent="0.25">
      <c r="A405" s="1">
        <v>43756.884534034791</v>
      </c>
      <c r="B405" s="2" t="s">
        <v>1405</v>
      </c>
      <c r="C405" t="s">
        <v>362</v>
      </c>
      <c r="D405">
        <v>15</v>
      </c>
      <c r="E405">
        <v>144</v>
      </c>
      <c r="F405">
        <f>IF(E405="",_xlfn.XLOOKUP(C405,'Price Averages'!$D$4:$D$103,'Price Averages'!$E$4:$E$103, "FALSE"), E405)</f>
        <v>144</v>
      </c>
      <c r="G405">
        <v>36</v>
      </c>
      <c r="H405">
        <f>IF(G405="", _xlfn.XLOOKUP(C405, 'Cost Averages'!$D$4:$D$103,'Cost Averages'!$E$4:$E$103, "FALSE"),G405)</f>
        <v>36</v>
      </c>
      <c r="L405" s="2" t="s">
        <v>28</v>
      </c>
      <c r="M405" t="s">
        <v>605</v>
      </c>
      <c r="N405" t="s">
        <v>78</v>
      </c>
      <c r="O405" s="3">
        <v>8.8169309002713945</v>
      </c>
      <c r="P405" t="str">
        <f t="shared" si="18"/>
        <v>E</v>
      </c>
      <c r="Q405">
        <f t="shared" si="19"/>
        <v>2019</v>
      </c>
      <c r="R405">
        <f t="shared" si="20"/>
        <v>0</v>
      </c>
    </row>
    <row r="406" spans="1:18" x14ac:dyDescent="0.25">
      <c r="A406" s="1">
        <v>44679.180115689727</v>
      </c>
      <c r="B406" s="2" t="s">
        <v>1964</v>
      </c>
      <c r="C406" t="s">
        <v>362</v>
      </c>
      <c r="D406">
        <v>15</v>
      </c>
      <c r="E406">
        <v>144</v>
      </c>
      <c r="F406">
        <f>IF(E406="",_xlfn.XLOOKUP(C406,'Price Averages'!$D$4:$D$103,'Price Averages'!$E$4:$E$103, "FALSE"), E406)</f>
        <v>144</v>
      </c>
      <c r="G406" t="s">
        <v>32</v>
      </c>
      <c r="H406">
        <f>IF(G406="", _xlfn.XLOOKUP(C406, 'Cost Averages'!$D$4:$D$103,'Cost Averages'!$E$4:$E$103, "FALSE"),G406)</f>
        <v>36</v>
      </c>
      <c r="L406" s="2" t="s">
        <v>23</v>
      </c>
      <c r="M406" t="s">
        <v>458</v>
      </c>
      <c r="N406" t="s">
        <v>41</v>
      </c>
      <c r="O406" s="3">
        <v>16.368863536738775</v>
      </c>
      <c r="P406" t="str">
        <f t="shared" si="18"/>
        <v>H</v>
      </c>
      <c r="Q406">
        <f t="shared" si="19"/>
        <v>2022</v>
      </c>
      <c r="R406">
        <f t="shared" si="20"/>
        <v>0</v>
      </c>
    </row>
    <row r="407" spans="1:18" x14ac:dyDescent="0.25">
      <c r="A407" s="1">
        <v>44572</v>
      </c>
      <c r="B407" s="2" t="s">
        <v>3859</v>
      </c>
      <c r="C407" t="s">
        <v>362</v>
      </c>
      <c r="D407">
        <v>15</v>
      </c>
      <c r="E407">
        <v>144</v>
      </c>
      <c r="F407">
        <f>IF(E407="",_xlfn.XLOOKUP(C407,'Price Averages'!$D$4:$D$103,'Price Averages'!$E$4:$E$103, "FALSE"), E407)</f>
        <v>144</v>
      </c>
      <c r="G407">
        <v>36</v>
      </c>
      <c r="H407">
        <f>IF(G407="", _xlfn.XLOOKUP(C407, 'Cost Averages'!$D$4:$D$103,'Cost Averages'!$E$4:$E$103, "FALSE"),G407)</f>
        <v>36</v>
      </c>
      <c r="L407" s="2" t="s">
        <v>28</v>
      </c>
      <c r="M407" t="s">
        <v>696</v>
      </c>
      <c r="N407" t="s">
        <v>78</v>
      </c>
      <c r="O407" s="3">
        <v>12.699042739101285</v>
      </c>
      <c r="P407" t="str">
        <f t="shared" si="18"/>
        <v>H</v>
      </c>
      <c r="Q407">
        <f t="shared" si="19"/>
        <v>2022</v>
      </c>
      <c r="R407">
        <f t="shared" si="20"/>
        <v>0</v>
      </c>
    </row>
    <row r="408" spans="1:18" x14ac:dyDescent="0.25">
      <c r="A408" s="1">
        <v>43800.705215468675</v>
      </c>
      <c r="B408" s="2" t="s">
        <v>2963</v>
      </c>
      <c r="C408" t="s">
        <v>362</v>
      </c>
      <c r="D408">
        <v>16</v>
      </c>
      <c r="E408">
        <v>144</v>
      </c>
      <c r="F408">
        <f>IF(E408="",_xlfn.XLOOKUP(C408,'Price Averages'!$D$4:$D$103,'Price Averages'!$E$4:$E$103, "FALSE"), E408)</f>
        <v>144</v>
      </c>
      <c r="G408">
        <v>36</v>
      </c>
      <c r="H408">
        <f>IF(G408="", _xlfn.XLOOKUP(C408, 'Cost Averages'!$D$4:$D$103,'Cost Averages'!$E$4:$E$103, "FALSE"),G408)</f>
        <v>36</v>
      </c>
      <c r="L408" s="2" t="s">
        <v>44</v>
      </c>
      <c r="M408" t="s">
        <v>954</v>
      </c>
      <c r="N408" t="s">
        <v>78</v>
      </c>
      <c r="O408" s="3">
        <v>10.968401424454578</v>
      </c>
      <c r="P408" t="str">
        <f t="shared" si="18"/>
        <v>E</v>
      </c>
      <c r="Q408">
        <f t="shared" si="19"/>
        <v>2019</v>
      </c>
      <c r="R408">
        <f t="shared" si="20"/>
        <v>0</v>
      </c>
    </row>
    <row r="409" spans="1:18" x14ac:dyDescent="0.25">
      <c r="A409" s="1">
        <v>44153.474753498536</v>
      </c>
      <c r="B409" s="2" t="s">
        <v>2970</v>
      </c>
      <c r="C409" t="s">
        <v>362</v>
      </c>
      <c r="D409">
        <v>16</v>
      </c>
      <c r="E409">
        <v>144</v>
      </c>
      <c r="F409">
        <f>IF(E409="",_xlfn.XLOOKUP(C409,'Price Averages'!$D$4:$D$103,'Price Averages'!$E$4:$E$103, "FALSE"), E409)</f>
        <v>144</v>
      </c>
      <c r="G409">
        <v>36</v>
      </c>
      <c r="H409">
        <f>IF(G409="", _xlfn.XLOOKUP(C409, 'Cost Averages'!$D$4:$D$103,'Cost Averages'!$E$4:$E$103, "FALSE"),G409)</f>
        <v>36</v>
      </c>
      <c r="L409" s="2" t="s">
        <v>28</v>
      </c>
      <c r="M409" t="s">
        <v>418</v>
      </c>
      <c r="N409" t="s">
        <v>46</v>
      </c>
      <c r="O409" s="3">
        <v>13.923194761258239</v>
      </c>
      <c r="P409" t="str">
        <f t="shared" si="18"/>
        <v>F</v>
      </c>
      <c r="Q409">
        <f t="shared" si="19"/>
        <v>2020</v>
      </c>
      <c r="R409">
        <f t="shared" si="20"/>
        <v>0</v>
      </c>
    </row>
    <row r="410" spans="1:18" x14ac:dyDescent="0.25">
      <c r="A410" s="1">
        <v>44500</v>
      </c>
      <c r="B410" s="2" t="s">
        <v>3778</v>
      </c>
      <c r="C410" t="s">
        <v>362</v>
      </c>
      <c r="D410">
        <v>16</v>
      </c>
      <c r="E410">
        <v>144</v>
      </c>
      <c r="F410">
        <f>IF(E410="",_xlfn.XLOOKUP(C410,'Price Averages'!$D$4:$D$103,'Price Averages'!$E$4:$E$103, "FALSE"), E410)</f>
        <v>144</v>
      </c>
      <c r="G410">
        <v>36</v>
      </c>
      <c r="H410">
        <f>IF(G410="", _xlfn.XLOOKUP(C410, 'Cost Averages'!$D$4:$D$103,'Cost Averages'!$E$4:$E$103, "FALSE"),G410)</f>
        <v>36</v>
      </c>
      <c r="L410" s="2" t="s">
        <v>44</v>
      </c>
      <c r="M410" t="s">
        <v>65</v>
      </c>
      <c r="N410" t="s">
        <v>50</v>
      </c>
      <c r="O410" s="3">
        <v>8.2871811249429097</v>
      </c>
      <c r="P410" t="str">
        <f t="shared" si="18"/>
        <v>G</v>
      </c>
      <c r="Q410">
        <f t="shared" si="19"/>
        <v>2021</v>
      </c>
      <c r="R410">
        <f t="shared" si="20"/>
        <v>0</v>
      </c>
    </row>
    <row r="411" spans="1:18" x14ac:dyDescent="0.25">
      <c r="A411" s="1">
        <v>44054.634061752979</v>
      </c>
      <c r="B411" s="2" t="s">
        <v>1011</v>
      </c>
      <c r="C411" t="s">
        <v>362</v>
      </c>
      <c r="D411">
        <v>19</v>
      </c>
      <c r="E411">
        <v>144</v>
      </c>
      <c r="F411">
        <f>IF(E411="",_xlfn.XLOOKUP(C411,'Price Averages'!$D$4:$D$103,'Price Averages'!$E$4:$E$103, "FALSE"), E411)</f>
        <v>144</v>
      </c>
      <c r="G411">
        <v>36</v>
      </c>
      <c r="H411">
        <f>IF(G411="", _xlfn.XLOOKUP(C411, 'Cost Averages'!$D$4:$D$103,'Cost Averages'!$E$4:$E$103, "FALSE"),G411)</f>
        <v>36</v>
      </c>
      <c r="L411" s="2" t="s">
        <v>23</v>
      </c>
      <c r="M411" t="s">
        <v>759</v>
      </c>
      <c r="N411" t="s">
        <v>34</v>
      </c>
      <c r="O411" s="3">
        <v>11.289144410898391</v>
      </c>
      <c r="P411" t="str">
        <f t="shared" si="18"/>
        <v>F</v>
      </c>
      <c r="Q411">
        <f t="shared" si="19"/>
        <v>2020</v>
      </c>
      <c r="R411">
        <f t="shared" si="20"/>
        <v>0</v>
      </c>
    </row>
    <row r="412" spans="1:18" x14ac:dyDescent="0.25">
      <c r="A412" s="1">
        <v>44223.316863780092</v>
      </c>
      <c r="B412" s="2" t="s">
        <v>3129</v>
      </c>
      <c r="C412" t="s">
        <v>362</v>
      </c>
      <c r="D412">
        <v>19</v>
      </c>
      <c r="E412">
        <v>144</v>
      </c>
      <c r="F412">
        <f>IF(E412="",_xlfn.XLOOKUP(C412,'Price Averages'!$D$4:$D$103,'Price Averages'!$E$4:$E$103, "FALSE"), E412)</f>
        <v>144</v>
      </c>
      <c r="G412">
        <v>36</v>
      </c>
      <c r="H412">
        <f>IF(G412="", _xlfn.XLOOKUP(C412, 'Cost Averages'!$D$4:$D$103,'Cost Averages'!$E$4:$E$103, "FALSE"),G412)</f>
        <v>36</v>
      </c>
      <c r="L412" s="2" t="s">
        <v>28</v>
      </c>
      <c r="M412" t="s">
        <v>65</v>
      </c>
      <c r="N412" t="s">
        <v>50</v>
      </c>
      <c r="O412" s="3">
        <v>8.2871811249429097</v>
      </c>
      <c r="P412" t="str">
        <f t="shared" si="18"/>
        <v>G</v>
      </c>
      <c r="Q412">
        <f t="shared" si="19"/>
        <v>2021</v>
      </c>
      <c r="R412">
        <f t="shared" si="20"/>
        <v>0</v>
      </c>
    </row>
    <row r="413" spans="1:18" x14ac:dyDescent="0.25">
      <c r="A413" s="1">
        <v>43319.896517499583</v>
      </c>
      <c r="B413" s="2" t="s">
        <v>1709</v>
      </c>
      <c r="C413" t="s">
        <v>362</v>
      </c>
      <c r="D413">
        <v>20</v>
      </c>
      <c r="E413">
        <v>144</v>
      </c>
      <c r="F413">
        <f>IF(E413="",_xlfn.XLOOKUP(C413,'Price Averages'!$D$4:$D$103,'Price Averages'!$E$4:$E$103, "FALSE"), E413)</f>
        <v>144</v>
      </c>
      <c r="G413">
        <v>36</v>
      </c>
      <c r="H413">
        <f>IF(G413="", _xlfn.XLOOKUP(C413, 'Cost Averages'!$D$4:$D$103,'Cost Averages'!$E$4:$E$103, "FALSE"),G413)</f>
        <v>36</v>
      </c>
      <c r="L413" s="2" t="s">
        <v>28</v>
      </c>
      <c r="M413" t="s">
        <v>1118</v>
      </c>
      <c r="N413" t="s">
        <v>56</v>
      </c>
      <c r="O413" s="3">
        <v>11.593991859287692</v>
      </c>
      <c r="P413" t="str">
        <f t="shared" si="18"/>
        <v>D</v>
      </c>
      <c r="Q413">
        <f t="shared" si="19"/>
        <v>2018</v>
      </c>
      <c r="R413">
        <f t="shared" si="20"/>
        <v>0</v>
      </c>
    </row>
    <row r="414" spans="1:18" x14ac:dyDescent="0.25">
      <c r="A414" s="1">
        <v>43995.072609168041</v>
      </c>
      <c r="B414" s="2" t="s">
        <v>2890</v>
      </c>
      <c r="C414" t="s">
        <v>362</v>
      </c>
      <c r="D414">
        <v>20</v>
      </c>
      <c r="E414" t="s">
        <v>32</v>
      </c>
      <c r="F414">
        <f>IF(E414="",_xlfn.XLOOKUP(C414,'Price Averages'!$D$4:$D$103,'Price Averages'!$E$4:$E$103, "FALSE"), E414)</f>
        <v>144</v>
      </c>
      <c r="G414">
        <v>36</v>
      </c>
      <c r="H414">
        <f>IF(G414="", _xlfn.XLOOKUP(C414, 'Cost Averages'!$D$4:$D$103,'Cost Averages'!$E$4:$E$103, "FALSE"),G414)</f>
        <v>36</v>
      </c>
      <c r="L414" s="2" t="s">
        <v>23</v>
      </c>
      <c r="M414" t="s">
        <v>307</v>
      </c>
      <c r="N414" t="s">
        <v>34</v>
      </c>
      <c r="O414" s="3">
        <v>10.966283117837653</v>
      </c>
      <c r="P414" t="str">
        <f t="shared" si="18"/>
        <v>F</v>
      </c>
      <c r="Q414">
        <f t="shared" si="19"/>
        <v>2020</v>
      </c>
      <c r="R414">
        <f t="shared" si="20"/>
        <v>0</v>
      </c>
    </row>
    <row r="415" spans="1:18" x14ac:dyDescent="0.25">
      <c r="A415" s="1">
        <v>43951</v>
      </c>
      <c r="B415" s="2" t="s">
        <v>3340</v>
      </c>
      <c r="C415" t="s">
        <v>362</v>
      </c>
      <c r="D415">
        <v>20</v>
      </c>
      <c r="E415">
        <v>144</v>
      </c>
      <c r="F415">
        <f>IF(E415="",_xlfn.XLOOKUP(C415,'Price Averages'!$D$4:$D$103,'Price Averages'!$E$4:$E$103, "FALSE"), E415)</f>
        <v>144</v>
      </c>
      <c r="G415">
        <v>36</v>
      </c>
      <c r="H415">
        <f>IF(G415="", _xlfn.XLOOKUP(C415, 'Cost Averages'!$D$4:$D$103,'Cost Averages'!$E$4:$E$103, "FALSE"),G415)</f>
        <v>36</v>
      </c>
      <c r="L415" s="2" t="s">
        <v>28</v>
      </c>
      <c r="M415" t="s">
        <v>77</v>
      </c>
      <c r="N415" t="s">
        <v>78</v>
      </c>
      <c r="O415" s="3">
        <v>11.631646244583138</v>
      </c>
      <c r="P415" t="str">
        <f t="shared" si="18"/>
        <v>F</v>
      </c>
      <c r="Q415">
        <f t="shared" si="19"/>
        <v>2020</v>
      </c>
      <c r="R415">
        <f t="shared" si="20"/>
        <v>0</v>
      </c>
    </row>
    <row r="416" spans="1:18" x14ac:dyDescent="0.25">
      <c r="A416" s="1">
        <v>43681.021697138262</v>
      </c>
      <c r="B416" s="2" t="s">
        <v>1078</v>
      </c>
      <c r="C416" t="s">
        <v>362</v>
      </c>
      <c r="D416" t="s">
        <v>32</v>
      </c>
      <c r="E416" t="s">
        <v>32</v>
      </c>
      <c r="F416">
        <f>IF(E416="",_xlfn.XLOOKUP(C416,'Price Averages'!$D$4:$D$103,'Price Averages'!$E$4:$E$103, "FALSE"), E416)</f>
        <v>144</v>
      </c>
      <c r="G416">
        <v>36</v>
      </c>
      <c r="H416">
        <f>IF(G416="", _xlfn.XLOOKUP(C416, 'Cost Averages'!$D$4:$D$103,'Cost Averages'!$E$4:$E$103, "FALSE"),G416)</f>
        <v>36</v>
      </c>
      <c r="L416" s="2" t="s">
        <v>23</v>
      </c>
      <c r="M416" t="s">
        <v>766</v>
      </c>
      <c r="N416" t="s">
        <v>41</v>
      </c>
      <c r="O416" s="3">
        <v>13.392447352247808</v>
      </c>
      <c r="P416" t="str">
        <f t="shared" si="18"/>
        <v>E</v>
      </c>
      <c r="Q416">
        <f t="shared" si="19"/>
        <v>2019</v>
      </c>
      <c r="R416">
        <f t="shared" si="20"/>
        <v>0</v>
      </c>
    </row>
    <row r="417" spans="1:18" x14ac:dyDescent="0.25">
      <c r="A417" s="1">
        <v>43490.153450827056</v>
      </c>
      <c r="B417" s="2" t="s">
        <v>1193</v>
      </c>
      <c r="C417" t="s">
        <v>362</v>
      </c>
      <c r="D417" t="s">
        <v>32</v>
      </c>
      <c r="E417">
        <v>144</v>
      </c>
      <c r="F417">
        <f>IF(E417="",_xlfn.XLOOKUP(C417,'Price Averages'!$D$4:$D$103,'Price Averages'!$E$4:$E$103, "FALSE"), E417)</f>
        <v>144</v>
      </c>
      <c r="G417">
        <v>36</v>
      </c>
      <c r="H417">
        <f>IF(G417="", _xlfn.XLOOKUP(C417, 'Cost Averages'!$D$4:$D$103,'Cost Averages'!$E$4:$E$103, "FALSE"),G417)</f>
        <v>36</v>
      </c>
      <c r="L417" s="2" t="s">
        <v>28</v>
      </c>
      <c r="M417" t="s">
        <v>794</v>
      </c>
      <c r="N417" t="s">
        <v>50</v>
      </c>
      <c r="O417" s="3">
        <v>11.943192562152261</v>
      </c>
      <c r="P417" t="str">
        <f t="shared" si="18"/>
        <v>E</v>
      </c>
      <c r="Q417">
        <f t="shared" si="19"/>
        <v>2019</v>
      </c>
      <c r="R417">
        <f t="shared" si="20"/>
        <v>0</v>
      </c>
    </row>
    <row r="418" spans="1:18" x14ac:dyDescent="0.25">
      <c r="A418" s="1">
        <v>44180.162595211936</v>
      </c>
      <c r="B418" s="2" t="s">
        <v>1470</v>
      </c>
      <c r="C418" t="s">
        <v>362</v>
      </c>
      <c r="D418" t="s">
        <v>32</v>
      </c>
      <c r="E418">
        <v>144</v>
      </c>
      <c r="F418">
        <f>IF(E418="",_xlfn.XLOOKUP(C418,'Price Averages'!$D$4:$D$103,'Price Averages'!$E$4:$E$103, "FALSE"), E418)</f>
        <v>144</v>
      </c>
      <c r="G418" t="s">
        <v>32</v>
      </c>
      <c r="H418">
        <f>IF(G418="", _xlfn.XLOOKUP(C418, 'Cost Averages'!$D$4:$D$103,'Cost Averages'!$E$4:$E$103, "FALSE"),G418)</f>
        <v>36</v>
      </c>
      <c r="L418" s="2" t="s">
        <v>23</v>
      </c>
      <c r="M418" t="s">
        <v>869</v>
      </c>
      <c r="N418" t="s">
        <v>41</v>
      </c>
      <c r="O418" s="3">
        <v>13.275355576494196</v>
      </c>
      <c r="P418" t="str">
        <f t="shared" si="18"/>
        <v>F</v>
      </c>
      <c r="Q418">
        <f t="shared" si="19"/>
        <v>2020</v>
      </c>
      <c r="R418">
        <f t="shared" si="20"/>
        <v>0</v>
      </c>
    </row>
    <row r="419" spans="1:18" x14ac:dyDescent="0.25">
      <c r="A419" s="1">
        <v>44337.283383314672</v>
      </c>
      <c r="B419" s="2" t="s">
        <v>2274</v>
      </c>
      <c r="C419" t="s">
        <v>362</v>
      </c>
      <c r="D419" t="s">
        <v>32</v>
      </c>
      <c r="E419">
        <v>144</v>
      </c>
      <c r="F419">
        <f>IF(E419="",_xlfn.XLOOKUP(C419,'Price Averages'!$D$4:$D$103,'Price Averages'!$E$4:$E$103, "FALSE"), E419)</f>
        <v>144</v>
      </c>
      <c r="G419" t="s">
        <v>32</v>
      </c>
      <c r="H419">
        <f>IF(G419="", _xlfn.XLOOKUP(C419, 'Cost Averages'!$D$4:$D$103,'Cost Averages'!$E$4:$E$103, "FALSE"),G419)</f>
        <v>36</v>
      </c>
      <c r="L419" s="2" t="s">
        <v>23</v>
      </c>
      <c r="M419" t="s">
        <v>415</v>
      </c>
      <c r="N419" t="s">
        <v>78</v>
      </c>
      <c r="O419" s="3">
        <v>10.813269600021069</v>
      </c>
      <c r="P419" t="str">
        <f t="shared" si="18"/>
        <v>G</v>
      </c>
      <c r="Q419">
        <f t="shared" si="19"/>
        <v>2021</v>
      </c>
      <c r="R419">
        <f t="shared" si="20"/>
        <v>0</v>
      </c>
    </row>
    <row r="420" spans="1:18" x14ac:dyDescent="0.25">
      <c r="A420" s="1">
        <v>44628</v>
      </c>
      <c r="B420" s="2" t="s">
        <v>3912</v>
      </c>
      <c r="C420" t="s">
        <v>479</v>
      </c>
      <c r="D420">
        <v>1</v>
      </c>
      <c r="E420">
        <v>264</v>
      </c>
      <c r="F420">
        <f>IF(E420="",_xlfn.XLOOKUP(C420,'Price Averages'!$D$4:$D$103,'Price Averages'!$E$4:$E$103, "FALSE"), E420)</f>
        <v>264</v>
      </c>
      <c r="G420">
        <v>88</v>
      </c>
      <c r="H420">
        <f>IF(G420="", _xlfn.XLOOKUP(C420, 'Cost Averages'!$D$4:$D$103,'Cost Averages'!$E$4:$E$103, "FALSE"),G420)</f>
        <v>88</v>
      </c>
      <c r="L420" s="2" t="s">
        <v>28</v>
      </c>
      <c r="M420" t="s">
        <v>474</v>
      </c>
      <c r="N420" t="s">
        <v>34</v>
      </c>
      <c r="O420" s="3">
        <v>11.311040680082275</v>
      </c>
      <c r="P420" t="str">
        <f t="shared" si="18"/>
        <v>H</v>
      </c>
      <c r="Q420">
        <f t="shared" si="19"/>
        <v>2022</v>
      </c>
      <c r="R420">
        <f t="shared" si="20"/>
        <v>0</v>
      </c>
    </row>
    <row r="421" spans="1:18" x14ac:dyDescent="0.25">
      <c r="A421" s="1">
        <v>42799.219214117576</v>
      </c>
      <c r="B421" s="2" t="s">
        <v>1089</v>
      </c>
      <c r="C421" t="s">
        <v>479</v>
      </c>
      <c r="D421">
        <v>2</v>
      </c>
      <c r="E421">
        <v>264</v>
      </c>
      <c r="F421">
        <f>IF(E421="",_xlfn.XLOOKUP(C421,'Price Averages'!$D$4:$D$103,'Price Averages'!$E$4:$E$103, "FALSE"), E421)</f>
        <v>264</v>
      </c>
      <c r="G421">
        <v>88</v>
      </c>
      <c r="H421">
        <f>IF(G421="", _xlfn.XLOOKUP(C421, 'Cost Averages'!$D$4:$D$103,'Cost Averages'!$E$4:$E$103, "FALSE"),G421)</f>
        <v>88</v>
      </c>
      <c r="L421" s="2" t="s">
        <v>44</v>
      </c>
      <c r="M421" t="s">
        <v>520</v>
      </c>
      <c r="N421" t="s">
        <v>25</v>
      </c>
      <c r="O421" s="3">
        <v>11.003496633574638</v>
      </c>
      <c r="P421" t="str">
        <f t="shared" si="18"/>
        <v>C</v>
      </c>
      <c r="Q421">
        <f t="shared" si="19"/>
        <v>2017</v>
      </c>
      <c r="R421">
        <f t="shared" si="20"/>
        <v>0</v>
      </c>
    </row>
    <row r="422" spans="1:18" x14ac:dyDescent="0.25">
      <c r="A422" s="1">
        <v>44181.630023265694</v>
      </c>
      <c r="B422" s="2" t="s">
        <v>636</v>
      </c>
      <c r="C422" t="s">
        <v>479</v>
      </c>
      <c r="D422">
        <v>2</v>
      </c>
      <c r="E422" t="s">
        <v>32</v>
      </c>
      <c r="F422">
        <f>IF(E422="",_xlfn.XLOOKUP(C422,'Price Averages'!$D$4:$D$103,'Price Averages'!$E$4:$E$103, "FALSE"), E422)</f>
        <v>264</v>
      </c>
      <c r="G422">
        <v>88</v>
      </c>
      <c r="H422">
        <f>IF(G422="", _xlfn.XLOOKUP(C422, 'Cost Averages'!$D$4:$D$103,'Cost Averages'!$E$4:$E$103, "FALSE"),G422)</f>
        <v>88</v>
      </c>
      <c r="L422" s="2" t="s">
        <v>44</v>
      </c>
      <c r="M422" t="s">
        <v>637</v>
      </c>
      <c r="N422" t="s">
        <v>78</v>
      </c>
      <c r="O422" s="3">
        <v>9.879282537628514</v>
      </c>
      <c r="P422" t="str">
        <f t="shared" si="18"/>
        <v>F</v>
      </c>
      <c r="Q422">
        <f t="shared" si="19"/>
        <v>2020</v>
      </c>
      <c r="R422">
        <f t="shared" si="20"/>
        <v>0</v>
      </c>
    </row>
    <row r="423" spans="1:18" x14ac:dyDescent="0.25">
      <c r="A423" s="1">
        <v>44317.163819249225</v>
      </c>
      <c r="B423" s="2" t="s">
        <v>2848</v>
      </c>
      <c r="C423" t="s">
        <v>479</v>
      </c>
      <c r="D423">
        <v>2</v>
      </c>
      <c r="E423" t="s">
        <v>32</v>
      </c>
      <c r="F423">
        <f>IF(E423="",_xlfn.XLOOKUP(C423,'Price Averages'!$D$4:$D$103,'Price Averages'!$E$4:$E$103, "FALSE"), E423)</f>
        <v>264</v>
      </c>
      <c r="G423">
        <v>88</v>
      </c>
      <c r="H423">
        <f>IF(G423="", _xlfn.XLOOKUP(C423, 'Cost Averages'!$D$4:$D$103,'Cost Averages'!$E$4:$E$103, "FALSE"),G423)</f>
        <v>88</v>
      </c>
      <c r="L423" s="2" t="s">
        <v>28</v>
      </c>
      <c r="M423" t="s">
        <v>1424</v>
      </c>
      <c r="N423" t="s">
        <v>46</v>
      </c>
      <c r="O423" s="3">
        <v>13.2671922973198</v>
      </c>
      <c r="P423" t="str">
        <f t="shared" si="18"/>
        <v>G</v>
      </c>
      <c r="Q423">
        <f t="shared" si="19"/>
        <v>2021</v>
      </c>
      <c r="R423">
        <f t="shared" si="20"/>
        <v>0</v>
      </c>
    </row>
    <row r="424" spans="1:18" x14ac:dyDescent="0.25">
      <c r="A424" s="1">
        <v>44659</v>
      </c>
      <c r="B424" s="2" t="s">
        <v>3941</v>
      </c>
      <c r="C424" t="s">
        <v>479</v>
      </c>
      <c r="D424">
        <v>2</v>
      </c>
      <c r="E424">
        <v>264</v>
      </c>
      <c r="F424">
        <f>IF(E424="",_xlfn.XLOOKUP(C424,'Price Averages'!$D$4:$D$103,'Price Averages'!$E$4:$E$103, "FALSE"), E424)</f>
        <v>264</v>
      </c>
      <c r="G424">
        <v>88</v>
      </c>
      <c r="H424">
        <f>IF(G424="", _xlfn.XLOOKUP(C424, 'Cost Averages'!$D$4:$D$103,'Cost Averages'!$E$4:$E$103, "FALSE"),G424)</f>
        <v>88</v>
      </c>
      <c r="L424" s="2" t="s">
        <v>44</v>
      </c>
      <c r="M424" t="s">
        <v>484</v>
      </c>
      <c r="N424" t="s">
        <v>25</v>
      </c>
      <c r="O424" s="3">
        <v>11.799431383856128</v>
      </c>
      <c r="P424" t="str">
        <f t="shared" si="18"/>
        <v>H</v>
      </c>
      <c r="Q424">
        <f t="shared" si="19"/>
        <v>2022</v>
      </c>
      <c r="R424">
        <f t="shared" si="20"/>
        <v>0</v>
      </c>
    </row>
    <row r="425" spans="1:18" x14ac:dyDescent="0.25">
      <c r="A425" s="1">
        <v>44790</v>
      </c>
      <c r="B425" s="2" t="s">
        <v>1181</v>
      </c>
      <c r="C425" t="s">
        <v>479</v>
      </c>
      <c r="D425">
        <v>2</v>
      </c>
      <c r="E425">
        <v>264</v>
      </c>
      <c r="F425">
        <f>IF(E425="",_xlfn.XLOOKUP(C425,'Price Averages'!$D$4:$D$103,'Price Averages'!$E$4:$E$103, "FALSE"), E425)</f>
        <v>264</v>
      </c>
      <c r="G425">
        <v>88</v>
      </c>
      <c r="H425">
        <f>IF(G425="", _xlfn.XLOOKUP(C425, 'Cost Averages'!$D$4:$D$103,'Cost Averages'!$E$4:$E$103, "FALSE"),G425)</f>
        <v>88</v>
      </c>
      <c r="L425" s="2" t="s">
        <v>28</v>
      </c>
      <c r="M425" t="s">
        <v>652</v>
      </c>
      <c r="N425" t="s">
        <v>78</v>
      </c>
      <c r="O425" s="3">
        <v>10.163794912095831</v>
      </c>
      <c r="P425" t="str">
        <f t="shared" si="18"/>
        <v>H</v>
      </c>
      <c r="Q425">
        <f t="shared" si="19"/>
        <v>2022</v>
      </c>
      <c r="R425">
        <f t="shared" si="20"/>
        <v>0</v>
      </c>
    </row>
    <row r="426" spans="1:18" x14ac:dyDescent="0.25">
      <c r="A426" s="1">
        <v>43968</v>
      </c>
      <c r="B426" s="2" t="s">
        <v>3356</v>
      </c>
      <c r="C426" t="s">
        <v>479</v>
      </c>
      <c r="D426">
        <v>3</v>
      </c>
      <c r="E426">
        <v>264</v>
      </c>
      <c r="F426">
        <f>IF(E426="",_xlfn.XLOOKUP(C426,'Price Averages'!$D$4:$D$103,'Price Averages'!$E$4:$E$103, "FALSE"), E426)</f>
        <v>264</v>
      </c>
      <c r="G426" t="s">
        <v>32</v>
      </c>
      <c r="H426">
        <f>IF(G426="", _xlfn.XLOOKUP(C426, 'Cost Averages'!$D$4:$D$103,'Cost Averages'!$E$4:$E$103, "FALSE"),G426)</f>
        <v>88</v>
      </c>
      <c r="L426" s="2" t="s">
        <v>44</v>
      </c>
      <c r="M426" t="s">
        <v>482</v>
      </c>
      <c r="N426" t="s">
        <v>56</v>
      </c>
      <c r="O426" s="3">
        <v>11.249825090458803</v>
      </c>
      <c r="P426" t="str">
        <f t="shared" si="18"/>
        <v>F</v>
      </c>
      <c r="Q426">
        <f t="shared" si="19"/>
        <v>2020</v>
      </c>
      <c r="R426">
        <f t="shared" si="20"/>
        <v>0</v>
      </c>
    </row>
    <row r="427" spans="1:18" x14ac:dyDescent="0.25">
      <c r="A427" s="1">
        <v>44393.655126037484</v>
      </c>
      <c r="B427" s="2" t="s">
        <v>478</v>
      </c>
      <c r="C427" t="s">
        <v>479</v>
      </c>
      <c r="D427">
        <v>3</v>
      </c>
      <c r="E427">
        <v>264</v>
      </c>
      <c r="F427">
        <f>IF(E427="",_xlfn.XLOOKUP(C427,'Price Averages'!$D$4:$D$103,'Price Averages'!$E$4:$E$103, "FALSE"), E427)</f>
        <v>264</v>
      </c>
      <c r="G427">
        <v>88</v>
      </c>
      <c r="H427">
        <f>IF(G427="", _xlfn.XLOOKUP(C427, 'Cost Averages'!$D$4:$D$103,'Cost Averages'!$E$4:$E$103, "FALSE"),G427)</f>
        <v>88</v>
      </c>
      <c r="L427" s="2" t="s">
        <v>44</v>
      </c>
      <c r="M427" t="s">
        <v>480</v>
      </c>
      <c r="N427" t="s">
        <v>56</v>
      </c>
      <c r="O427" s="3">
        <v>9.458617986208397</v>
      </c>
      <c r="P427" t="str">
        <f t="shared" si="18"/>
        <v>G</v>
      </c>
      <c r="Q427">
        <f t="shared" si="19"/>
        <v>2021</v>
      </c>
      <c r="R427">
        <f t="shared" si="20"/>
        <v>0</v>
      </c>
    </row>
    <row r="428" spans="1:18" x14ac:dyDescent="0.25">
      <c r="A428" s="1">
        <v>44055.86262132792</v>
      </c>
      <c r="B428" s="2" t="s">
        <v>2522</v>
      </c>
      <c r="C428" t="s">
        <v>479</v>
      </c>
      <c r="D428">
        <v>4</v>
      </c>
      <c r="E428">
        <v>264</v>
      </c>
      <c r="F428">
        <f>IF(E428="",_xlfn.XLOOKUP(C428,'Price Averages'!$D$4:$D$103,'Price Averages'!$E$4:$E$103, "FALSE"), E428)</f>
        <v>264</v>
      </c>
      <c r="G428">
        <v>88</v>
      </c>
      <c r="H428">
        <f>IF(G428="", _xlfn.XLOOKUP(C428, 'Cost Averages'!$D$4:$D$103,'Cost Averages'!$E$4:$E$103, "FALSE"),G428)</f>
        <v>88</v>
      </c>
      <c r="L428" s="2" t="s">
        <v>28</v>
      </c>
      <c r="M428" t="s">
        <v>430</v>
      </c>
      <c r="N428" t="s">
        <v>56</v>
      </c>
      <c r="O428" s="3">
        <v>12.532428411174646</v>
      </c>
      <c r="P428" t="str">
        <f t="shared" si="18"/>
        <v>F</v>
      </c>
      <c r="Q428">
        <f t="shared" si="19"/>
        <v>2020</v>
      </c>
      <c r="R428">
        <f t="shared" si="20"/>
        <v>0</v>
      </c>
    </row>
    <row r="429" spans="1:18" x14ac:dyDescent="0.25">
      <c r="A429" s="1">
        <v>43930</v>
      </c>
      <c r="B429" s="2" t="s">
        <v>3324</v>
      </c>
      <c r="C429" t="s">
        <v>479</v>
      </c>
      <c r="D429">
        <v>4</v>
      </c>
      <c r="E429">
        <v>264</v>
      </c>
      <c r="F429">
        <f>IF(E429="",_xlfn.XLOOKUP(C429,'Price Averages'!$D$4:$D$103,'Price Averages'!$E$4:$E$103, "FALSE"), E429)</f>
        <v>264</v>
      </c>
      <c r="G429">
        <v>88</v>
      </c>
      <c r="H429">
        <f>IF(G429="", _xlfn.XLOOKUP(C429, 'Cost Averages'!$D$4:$D$103,'Cost Averages'!$E$4:$E$103, "FALSE"),G429)</f>
        <v>88</v>
      </c>
      <c r="L429" s="2" t="s">
        <v>28</v>
      </c>
      <c r="M429" t="s">
        <v>427</v>
      </c>
      <c r="N429" t="s">
        <v>25</v>
      </c>
      <c r="O429" s="3">
        <v>5.9872353338051019</v>
      </c>
      <c r="P429" t="str">
        <f t="shared" si="18"/>
        <v>F</v>
      </c>
      <c r="Q429">
        <f t="shared" si="19"/>
        <v>2020</v>
      </c>
      <c r="R429">
        <f t="shared" si="20"/>
        <v>0</v>
      </c>
    </row>
    <row r="430" spans="1:18" x14ac:dyDescent="0.25">
      <c r="A430" s="1">
        <v>43272.417184260703</v>
      </c>
      <c r="B430" s="2" t="s">
        <v>791</v>
      </c>
      <c r="C430" t="s">
        <v>479</v>
      </c>
      <c r="D430">
        <v>7</v>
      </c>
      <c r="E430" t="s">
        <v>32</v>
      </c>
      <c r="F430">
        <f>IF(E430="",_xlfn.XLOOKUP(C430,'Price Averages'!$D$4:$D$103,'Price Averages'!$E$4:$E$103, "FALSE"), E430)</f>
        <v>264</v>
      </c>
      <c r="G430" t="s">
        <v>32</v>
      </c>
      <c r="H430">
        <f>IF(G430="", _xlfn.XLOOKUP(C430, 'Cost Averages'!$D$4:$D$103,'Cost Averages'!$E$4:$E$103, "FALSE"),G430)</f>
        <v>88</v>
      </c>
      <c r="L430" s="2" t="s">
        <v>28</v>
      </c>
      <c r="M430" t="s">
        <v>427</v>
      </c>
      <c r="N430" t="s">
        <v>25</v>
      </c>
      <c r="O430" s="3">
        <v>5.9872353338051019</v>
      </c>
      <c r="P430" t="str">
        <f t="shared" si="18"/>
        <v>D</v>
      </c>
      <c r="Q430">
        <f t="shared" si="19"/>
        <v>2018</v>
      </c>
      <c r="R430">
        <f t="shared" si="20"/>
        <v>0</v>
      </c>
    </row>
    <row r="431" spans="1:18" x14ac:dyDescent="0.25">
      <c r="A431" s="1">
        <v>44061.650965328728</v>
      </c>
      <c r="B431" s="2" t="s">
        <v>754</v>
      </c>
      <c r="C431" t="s">
        <v>479</v>
      </c>
      <c r="D431">
        <v>7</v>
      </c>
      <c r="E431">
        <v>264</v>
      </c>
      <c r="F431">
        <f>IF(E431="",_xlfn.XLOOKUP(C431,'Price Averages'!$D$4:$D$103,'Price Averages'!$E$4:$E$103, "FALSE"), E431)</f>
        <v>264</v>
      </c>
      <c r="G431">
        <v>88</v>
      </c>
      <c r="H431">
        <f>IF(G431="", _xlfn.XLOOKUP(C431, 'Cost Averages'!$D$4:$D$103,'Cost Averages'!$E$4:$E$103, "FALSE"),G431)</f>
        <v>88</v>
      </c>
      <c r="L431" s="2" t="s">
        <v>23</v>
      </c>
      <c r="M431" t="s">
        <v>474</v>
      </c>
      <c r="N431" t="s">
        <v>34</v>
      </c>
      <c r="O431" s="3">
        <v>11.311040680082275</v>
      </c>
      <c r="P431" t="str">
        <f t="shared" si="18"/>
        <v>F</v>
      </c>
      <c r="Q431">
        <f t="shared" si="19"/>
        <v>2020</v>
      </c>
      <c r="R431">
        <f t="shared" si="20"/>
        <v>0</v>
      </c>
    </row>
    <row r="432" spans="1:18" x14ac:dyDescent="0.25">
      <c r="A432" s="1">
        <v>43309.351924984359</v>
      </c>
      <c r="B432" s="2" t="s">
        <v>1117</v>
      </c>
      <c r="C432" t="s">
        <v>479</v>
      </c>
      <c r="D432">
        <v>8</v>
      </c>
      <c r="E432" t="s">
        <v>32</v>
      </c>
      <c r="F432">
        <f>IF(E432="",_xlfn.XLOOKUP(C432,'Price Averages'!$D$4:$D$103,'Price Averages'!$E$4:$E$103, "FALSE"), E432)</f>
        <v>264</v>
      </c>
      <c r="G432">
        <v>88</v>
      </c>
      <c r="H432">
        <f>IF(G432="", _xlfn.XLOOKUP(C432, 'Cost Averages'!$D$4:$D$103,'Cost Averages'!$E$4:$E$103, "FALSE"),G432)</f>
        <v>88</v>
      </c>
      <c r="L432" s="2" t="s">
        <v>28</v>
      </c>
      <c r="M432" t="s">
        <v>1118</v>
      </c>
      <c r="N432" t="s">
        <v>56</v>
      </c>
      <c r="O432" s="3">
        <v>11.593991859287692</v>
      </c>
      <c r="P432" t="str">
        <f t="shared" si="18"/>
        <v>D</v>
      </c>
      <c r="Q432">
        <f t="shared" si="19"/>
        <v>2018</v>
      </c>
      <c r="R432">
        <f t="shared" si="20"/>
        <v>0</v>
      </c>
    </row>
    <row r="433" spans="1:18" x14ac:dyDescent="0.25">
      <c r="A433" s="1">
        <v>44275.110474056142</v>
      </c>
      <c r="B433" s="2" t="s">
        <v>1185</v>
      </c>
      <c r="C433" t="s">
        <v>479</v>
      </c>
      <c r="D433">
        <v>8</v>
      </c>
      <c r="E433" t="s">
        <v>32</v>
      </c>
      <c r="F433">
        <f>IF(E433="",_xlfn.XLOOKUP(C433,'Price Averages'!$D$4:$D$103,'Price Averages'!$E$4:$E$103, "FALSE"), E433)</f>
        <v>264</v>
      </c>
      <c r="G433">
        <v>88</v>
      </c>
      <c r="H433">
        <f>IF(G433="", _xlfn.XLOOKUP(C433, 'Cost Averages'!$D$4:$D$103,'Cost Averages'!$E$4:$E$103, "FALSE"),G433)</f>
        <v>88</v>
      </c>
      <c r="L433" s="2" t="s">
        <v>28</v>
      </c>
      <c r="M433" t="s">
        <v>438</v>
      </c>
      <c r="N433" t="s">
        <v>46</v>
      </c>
      <c r="O433" s="3">
        <v>12.85215703546821</v>
      </c>
      <c r="P433" t="str">
        <f t="shared" si="18"/>
        <v>G</v>
      </c>
      <c r="Q433">
        <f t="shared" si="19"/>
        <v>2021</v>
      </c>
      <c r="R433">
        <f t="shared" si="20"/>
        <v>0</v>
      </c>
    </row>
    <row r="434" spans="1:18" x14ac:dyDescent="0.25">
      <c r="A434" s="1">
        <v>44670.084095683094</v>
      </c>
      <c r="B434" s="2" t="s">
        <v>2936</v>
      </c>
      <c r="C434" t="s">
        <v>479</v>
      </c>
      <c r="D434">
        <v>8</v>
      </c>
      <c r="E434">
        <v>264</v>
      </c>
      <c r="F434">
        <f>IF(E434="",_xlfn.XLOOKUP(C434,'Price Averages'!$D$4:$D$103,'Price Averages'!$E$4:$E$103, "FALSE"), E434)</f>
        <v>264</v>
      </c>
      <c r="G434" t="s">
        <v>32</v>
      </c>
      <c r="H434">
        <f>IF(G434="", _xlfn.XLOOKUP(C434, 'Cost Averages'!$D$4:$D$103,'Cost Averages'!$E$4:$E$103, "FALSE"),G434)</f>
        <v>88</v>
      </c>
      <c r="L434" s="2" t="s">
        <v>28</v>
      </c>
      <c r="M434" t="s">
        <v>466</v>
      </c>
      <c r="N434" t="s">
        <v>25</v>
      </c>
      <c r="O434" s="3">
        <v>9.629298039722805</v>
      </c>
      <c r="P434" t="str">
        <f t="shared" si="18"/>
        <v>H</v>
      </c>
      <c r="Q434">
        <f t="shared" si="19"/>
        <v>2022</v>
      </c>
      <c r="R434">
        <f t="shared" si="20"/>
        <v>0</v>
      </c>
    </row>
    <row r="435" spans="1:18" x14ac:dyDescent="0.25">
      <c r="A435" s="1">
        <v>44342.140499638983</v>
      </c>
      <c r="B435" s="2" t="s">
        <v>810</v>
      </c>
      <c r="C435" t="s">
        <v>479</v>
      </c>
      <c r="D435">
        <v>9</v>
      </c>
      <c r="E435">
        <v>264</v>
      </c>
      <c r="F435">
        <f>IF(E435="",_xlfn.XLOOKUP(C435,'Price Averages'!$D$4:$D$103,'Price Averages'!$E$4:$E$103, "FALSE"), E435)</f>
        <v>264</v>
      </c>
      <c r="G435">
        <v>88</v>
      </c>
      <c r="H435">
        <f>IF(G435="", _xlfn.XLOOKUP(C435, 'Cost Averages'!$D$4:$D$103,'Cost Averages'!$E$4:$E$103, "FALSE"),G435)</f>
        <v>88</v>
      </c>
      <c r="L435" s="2" t="s">
        <v>28</v>
      </c>
      <c r="M435" t="s">
        <v>811</v>
      </c>
      <c r="N435" t="s">
        <v>78</v>
      </c>
      <c r="O435" s="3">
        <v>12.155895475340943</v>
      </c>
      <c r="P435" t="str">
        <f t="shared" si="18"/>
        <v>G</v>
      </c>
      <c r="Q435">
        <f t="shared" si="19"/>
        <v>2021</v>
      </c>
      <c r="R435">
        <f t="shared" si="20"/>
        <v>0</v>
      </c>
    </row>
    <row r="436" spans="1:18" x14ac:dyDescent="0.25">
      <c r="A436" s="1">
        <v>44409</v>
      </c>
      <c r="B436" s="2" t="s">
        <v>3727</v>
      </c>
      <c r="C436" t="s">
        <v>479</v>
      </c>
      <c r="D436">
        <v>9</v>
      </c>
      <c r="E436" t="s">
        <v>32</v>
      </c>
      <c r="F436">
        <f>IF(E436="",_xlfn.XLOOKUP(C436,'Price Averages'!$D$4:$D$103,'Price Averages'!$E$4:$E$103, "FALSE"), E436)</f>
        <v>264</v>
      </c>
      <c r="G436">
        <v>88</v>
      </c>
      <c r="H436">
        <f>IF(G436="", _xlfn.XLOOKUP(C436, 'Cost Averages'!$D$4:$D$103,'Cost Averages'!$E$4:$E$103, "FALSE"),G436)</f>
        <v>88</v>
      </c>
      <c r="L436" s="2" t="s">
        <v>23</v>
      </c>
      <c r="M436" t="s">
        <v>273</v>
      </c>
      <c r="N436" t="s">
        <v>25</v>
      </c>
      <c r="O436" s="3">
        <v>11.428575823958646</v>
      </c>
      <c r="P436" t="str">
        <f t="shared" si="18"/>
        <v>G</v>
      </c>
      <c r="Q436">
        <f t="shared" si="19"/>
        <v>2021</v>
      </c>
      <c r="R436">
        <f t="shared" si="20"/>
        <v>0</v>
      </c>
    </row>
    <row r="437" spans="1:18" x14ac:dyDescent="0.25">
      <c r="A437" s="1">
        <v>44363.976532014392</v>
      </c>
      <c r="B437" s="2" t="s">
        <v>2296</v>
      </c>
      <c r="C437" t="s">
        <v>479</v>
      </c>
      <c r="D437">
        <v>10</v>
      </c>
      <c r="E437" t="s">
        <v>32</v>
      </c>
      <c r="F437">
        <f>IF(E437="",_xlfn.XLOOKUP(C437,'Price Averages'!$D$4:$D$103,'Price Averages'!$E$4:$E$103, "FALSE"), E437)</f>
        <v>264</v>
      </c>
      <c r="G437">
        <v>88</v>
      </c>
      <c r="H437">
        <f>IF(G437="", _xlfn.XLOOKUP(C437, 'Cost Averages'!$D$4:$D$103,'Cost Averages'!$E$4:$E$103, "FALSE"),G437)</f>
        <v>88</v>
      </c>
      <c r="L437" s="2" t="s">
        <v>28</v>
      </c>
      <c r="M437" t="s">
        <v>129</v>
      </c>
      <c r="N437" t="s">
        <v>34</v>
      </c>
      <c r="O437" s="3">
        <v>11.410471033945758</v>
      </c>
      <c r="P437" t="str">
        <f t="shared" si="18"/>
        <v>G</v>
      </c>
      <c r="Q437">
        <f t="shared" si="19"/>
        <v>2021</v>
      </c>
      <c r="R437">
        <f t="shared" si="20"/>
        <v>0</v>
      </c>
    </row>
    <row r="438" spans="1:18" x14ac:dyDescent="0.25">
      <c r="A438" s="1">
        <v>43506.289480959975</v>
      </c>
      <c r="B438" s="2" t="s">
        <v>1447</v>
      </c>
      <c r="C438" t="s">
        <v>479</v>
      </c>
      <c r="D438">
        <v>11</v>
      </c>
      <c r="E438">
        <v>264</v>
      </c>
      <c r="F438">
        <f>IF(E438="",_xlfn.XLOOKUP(C438,'Price Averages'!$D$4:$D$103,'Price Averages'!$E$4:$E$103, "FALSE"), E438)</f>
        <v>264</v>
      </c>
      <c r="G438">
        <v>88</v>
      </c>
      <c r="H438">
        <f>IF(G438="", _xlfn.XLOOKUP(C438, 'Cost Averages'!$D$4:$D$103,'Cost Averages'!$E$4:$E$103, "FALSE"),G438)</f>
        <v>88</v>
      </c>
      <c r="L438" s="2" t="s">
        <v>28</v>
      </c>
      <c r="M438" t="s">
        <v>869</v>
      </c>
      <c r="N438" t="s">
        <v>41</v>
      </c>
      <c r="O438" s="3">
        <v>13.275355576494196</v>
      </c>
      <c r="P438" t="str">
        <f t="shared" si="18"/>
        <v>E</v>
      </c>
      <c r="Q438">
        <f t="shared" si="19"/>
        <v>2019</v>
      </c>
      <c r="R438">
        <f t="shared" si="20"/>
        <v>0</v>
      </c>
    </row>
    <row r="439" spans="1:18" x14ac:dyDescent="0.25">
      <c r="A439" s="1">
        <v>42911.837103963997</v>
      </c>
      <c r="B439" s="2" t="s">
        <v>2683</v>
      </c>
      <c r="C439" t="s">
        <v>479</v>
      </c>
      <c r="D439">
        <v>12</v>
      </c>
      <c r="E439">
        <v>264</v>
      </c>
      <c r="F439">
        <f>IF(E439="",_xlfn.XLOOKUP(C439,'Price Averages'!$D$4:$D$103,'Price Averages'!$E$4:$E$103, "FALSE"), E439)</f>
        <v>264</v>
      </c>
      <c r="G439">
        <v>88</v>
      </c>
      <c r="H439">
        <f>IF(G439="", _xlfn.XLOOKUP(C439, 'Cost Averages'!$D$4:$D$103,'Cost Averages'!$E$4:$E$103, "FALSE"),G439)</f>
        <v>88</v>
      </c>
      <c r="L439" s="2" t="s">
        <v>44</v>
      </c>
      <c r="M439" t="s">
        <v>490</v>
      </c>
      <c r="N439" t="s">
        <v>50</v>
      </c>
      <c r="O439" s="3">
        <v>8.0758315802191021</v>
      </c>
      <c r="P439" t="str">
        <f t="shared" si="18"/>
        <v>C</v>
      </c>
      <c r="Q439">
        <f t="shared" si="19"/>
        <v>2017</v>
      </c>
      <c r="R439">
        <f t="shared" si="20"/>
        <v>0</v>
      </c>
    </row>
    <row r="440" spans="1:18" x14ac:dyDescent="0.25">
      <c r="A440" s="1">
        <v>44031.164476780614</v>
      </c>
      <c r="B440" s="2" t="s">
        <v>2927</v>
      </c>
      <c r="C440" t="s">
        <v>479</v>
      </c>
      <c r="D440">
        <v>12</v>
      </c>
      <c r="E440">
        <v>264</v>
      </c>
      <c r="F440">
        <f>IF(E440="",_xlfn.XLOOKUP(C440,'Price Averages'!$D$4:$D$103,'Price Averages'!$E$4:$E$103, "FALSE"), E440)</f>
        <v>264</v>
      </c>
      <c r="G440">
        <v>88</v>
      </c>
      <c r="H440">
        <f>IF(G440="", _xlfn.XLOOKUP(C440, 'Cost Averages'!$D$4:$D$103,'Cost Averages'!$E$4:$E$103, "FALSE"),G440)</f>
        <v>88</v>
      </c>
      <c r="L440" s="2" t="s">
        <v>23</v>
      </c>
      <c r="M440" t="s">
        <v>1245</v>
      </c>
      <c r="N440" t="s">
        <v>41</v>
      </c>
      <c r="O440" s="3">
        <v>10.518436853046438</v>
      </c>
      <c r="P440" t="str">
        <f t="shared" si="18"/>
        <v>F</v>
      </c>
      <c r="Q440">
        <f t="shared" si="19"/>
        <v>2020</v>
      </c>
      <c r="R440">
        <f t="shared" si="20"/>
        <v>0</v>
      </c>
    </row>
    <row r="441" spans="1:18" x14ac:dyDescent="0.25">
      <c r="A441" s="1">
        <v>44913.108376449432</v>
      </c>
      <c r="B441" s="2" t="s">
        <v>1769</v>
      </c>
      <c r="C441" t="s">
        <v>479</v>
      </c>
      <c r="D441">
        <v>12</v>
      </c>
      <c r="E441" t="s">
        <v>32</v>
      </c>
      <c r="F441">
        <f>IF(E441="",_xlfn.XLOOKUP(C441,'Price Averages'!$D$4:$D$103,'Price Averages'!$E$4:$E$103, "FALSE"), E441)</f>
        <v>264</v>
      </c>
      <c r="G441">
        <v>88</v>
      </c>
      <c r="H441">
        <f>IF(G441="", _xlfn.XLOOKUP(C441, 'Cost Averages'!$D$4:$D$103,'Cost Averages'!$E$4:$E$103, "FALSE"),G441)</f>
        <v>88</v>
      </c>
      <c r="L441" s="2" t="s">
        <v>44</v>
      </c>
      <c r="M441" t="s">
        <v>618</v>
      </c>
      <c r="N441" t="s">
        <v>50</v>
      </c>
      <c r="O441" s="3">
        <v>13.259563298324382</v>
      </c>
      <c r="P441" t="str">
        <f t="shared" si="18"/>
        <v>H</v>
      </c>
      <c r="Q441">
        <f t="shared" si="19"/>
        <v>2022</v>
      </c>
      <c r="R441">
        <f t="shared" si="20"/>
        <v>0</v>
      </c>
    </row>
    <row r="442" spans="1:18" x14ac:dyDescent="0.25">
      <c r="A442" s="1">
        <v>44132</v>
      </c>
      <c r="B442" s="2" t="s">
        <v>753</v>
      </c>
      <c r="C442" t="s">
        <v>479</v>
      </c>
      <c r="D442">
        <v>14</v>
      </c>
      <c r="E442">
        <v>264</v>
      </c>
      <c r="F442">
        <f>IF(E442="",_xlfn.XLOOKUP(C442,'Price Averages'!$D$4:$D$103,'Price Averages'!$E$4:$E$103, "FALSE"), E442)</f>
        <v>264</v>
      </c>
      <c r="G442" t="s">
        <v>32</v>
      </c>
      <c r="H442">
        <f>IF(G442="", _xlfn.XLOOKUP(C442, 'Cost Averages'!$D$4:$D$103,'Cost Averages'!$E$4:$E$103, "FALSE"),G442)</f>
        <v>88</v>
      </c>
      <c r="L442" s="2" t="s">
        <v>44</v>
      </c>
      <c r="M442" t="s">
        <v>477</v>
      </c>
      <c r="N442" t="s">
        <v>41</v>
      </c>
      <c r="O442" s="3">
        <v>12.889576147248359</v>
      </c>
      <c r="P442" t="str">
        <f t="shared" si="18"/>
        <v>F</v>
      </c>
      <c r="Q442">
        <f t="shared" si="19"/>
        <v>2020</v>
      </c>
      <c r="R442">
        <f t="shared" si="20"/>
        <v>0</v>
      </c>
    </row>
    <row r="443" spans="1:18" x14ac:dyDescent="0.25">
      <c r="A443" s="1">
        <v>44079</v>
      </c>
      <c r="B443" s="2" t="s">
        <v>3450</v>
      </c>
      <c r="C443" t="s">
        <v>479</v>
      </c>
      <c r="D443">
        <v>15</v>
      </c>
      <c r="E443">
        <v>264</v>
      </c>
      <c r="F443">
        <f>IF(E443="",_xlfn.XLOOKUP(C443,'Price Averages'!$D$4:$D$103,'Price Averages'!$E$4:$E$103, "FALSE"), E443)</f>
        <v>264</v>
      </c>
      <c r="G443">
        <v>88</v>
      </c>
      <c r="H443">
        <f>IF(G443="", _xlfn.XLOOKUP(C443, 'Cost Averages'!$D$4:$D$103,'Cost Averages'!$E$4:$E$103, "FALSE"),G443)</f>
        <v>88</v>
      </c>
      <c r="L443" s="2" t="s">
        <v>23</v>
      </c>
      <c r="M443" t="s">
        <v>271</v>
      </c>
      <c r="N443" t="s">
        <v>56</v>
      </c>
      <c r="O443" s="3">
        <v>11.504886852416154</v>
      </c>
      <c r="P443" t="str">
        <f t="shared" si="18"/>
        <v>F</v>
      </c>
      <c r="Q443">
        <f t="shared" si="19"/>
        <v>2020</v>
      </c>
      <c r="R443">
        <f t="shared" si="20"/>
        <v>0</v>
      </c>
    </row>
    <row r="444" spans="1:18" x14ac:dyDescent="0.25">
      <c r="A444" s="1">
        <v>42920.589463095916</v>
      </c>
      <c r="B444" s="2" t="s">
        <v>2266</v>
      </c>
      <c r="C444" t="s">
        <v>479</v>
      </c>
      <c r="D444">
        <v>16</v>
      </c>
      <c r="E444">
        <v>264</v>
      </c>
      <c r="F444">
        <f>IF(E444="",_xlfn.XLOOKUP(C444,'Price Averages'!$D$4:$D$103,'Price Averages'!$E$4:$E$103, "FALSE"), E444)</f>
        <v>264</v>
      </c>
      <c r="G444">
        <v>88</v>
      </c>
      <c r="H444">
        <f>IF(G444="", _xlfn.XLOOKUP(C444, 'Cost Averages'!$D$4:$D$103,'Cost Averages'!$E$4:$E$103, "FALSE"),G444)</f>
        <v>88</v>
      </c>
      <c r="L444" s="2" t="s">
        <v>28</v>
      </c>
      <c r="M444" t="s">
        <v>632</v>
      </c>
      <c r="N444" t="s">
        <v>46</v>
      </c>
      <c r="O444" s="3">
        <v>8.7741864171993527</v>
      </c>
      <c r="P444" t="str">
        <f t="shared" si="18"/>
        <v>C</v>
      </c>
      <c r="Q444">
        <f t="shared" si="19"/>
        <v>2017</v>
      </c>
      <c r="R444">
        <f t="shared" si="20"/>
        <v>0</v>
      </c>
    </row>
    <row r="445" spans="1:18" x14ac:dyDescent="0.25">
      <c r="A445" s="1">
        <v>43823</v>
      </c>
      <c r="B445" s="2" t="s">
        <v>3238</v>
      </c>
      <c r="C445" t="s">
        <v>479</v>
      </c>
      <c r="D445">
        <v>16</v>
      </c>
      <c r="E445">
        <v>264</v>
      </c>
      <c r="F445">
        <f>IF(E445="",_xlfn.XLOOKUP(C445,'Price Averages'!$D$4:$D$103,'Price Averages'!$E$4:$E$103, "FALSE"), E445)</f>
        <v>264</v>
      </c>
      <c r="G445" t="s">
        <v>32</v>
      </c>
      <c r="H445">
        <f>IF(G445="", _xlfn.XLOOKUP(C445, 'Cost Averages'!$D$4:$D$103,'Cost Averages'!$E$4:$E$103, "FALSE"),G445)</f>
        <v>88</v>
      </c>
      <c r="L445" s="2" t="s">
        <v>28</v>
      </c>
      <c r="M445" t="s">
        <v>262</v>
      </c>
      <c r="N445" t="s">
        <v>34</v>
      </c>
      <c r="O445" s="3">
        <v>12.661538237835474</v>
      </c>
      <c r="P445" t="str">
        <f t="shared" si="18"/>
        <v>E</v>
      </c>
      <c r="Q445">
        <f t="shared" si="19"/>
        <v>2019</v>
      </c>
      <c r="R445">
        <f t="shared" si="20"/>
        <v>0</v>
      </c>
    </row>
    <row r="446" spans="1:18" x14ac:dyDescent="0.25">
      <c r="A446" s="1">
        <v>44161.169396799851</v>
      </c>
      <c r="B446" s="2" t="s">
        <v>1790</v>
      </c>
      <c r="C446" t="s">
        <v>479</v>
      </c>
      <c r="D446">
        <v>16</v>
      </c>
      <c r="E446">
        <v>264</v>
      </c>
      <c r="F446">
        <f>IF(E446="",_xlfn.XLOOKUP(C446,'Price Averages'!$D$4:$D$103,'Price Averages'!$E$4:$E$103, "FALSE"), E446)</f>
        <v>264</v>
      </c>
      <c r="G446">
        <v>88</v>
      </c>
      <c r="H446">
        <f>IF(G446="", _xlfn.XLOOKUP(C446, 'Cost Averages'!$D$4:$D$103,'Cost Averages'!$E$4:$E$103, "FALSE"),G446)</f>
        <v>88</v>
      </c>
      <c r="L446" s="2" t="s">
        <v>28</v>
      </c>
      <c r="M446" t="s">
        <v>202</v>
      </c>
      <c r="N446" t="s">
        <v>50</v>
      </c>
      <c r="O446" s="3">
        <v>11.995406972581796</v>
      </c>
      <c r="P446" t="str">
        <f t="shared" si="18"/>
        <v>F</v>
      </c>
      <c r="Q446">
        <f t="shared" si="19"/>
        <v>2020</v>
      </c>
      <c r="R446">
        <f t="shared" si="20"/>
        <v>0</v>
      </c>
    </row>
    <row r="447" spans="1:18" x14ac:dyDescent="0.25">
      <c r="A447" s="1">
        <v>44679</v>
      </c>
      <c r="B447" s="2" t="s">
        <v>3961</v>
      </c>
      <c r="C447" t="s">
        <v>479</v>
      </c>
      <c r="D447">
        <v>16</v>
      </c>
      <c r="E447">
        <v>264</v>
      </c>
      <c r="F447">
        <f>IF(E447="",_xlfn.XLOOKUP(C447,'Price Averages'!$D$4:$D$103,'Price Averages'!$E$4:$E$103, "FALSE"), E447)</f>
        <v>264</v>
      </c>
      <c r="G447">
        <v>88</v>
      </c>
      <c r="H447">
        <f>IF(G447="", _xlfn.XLOOKUP(C447, 'Cost Averages'!$D$4:$D$103,'Cost Averages'!$E$4:$E$103, "FALSE"),G447)</f>
        <v>88</v>
      </c>
      <c r="L447" s="2" t="s">
        <v>44</v>
      </c>
      <c r="M447" t="s">
        <v>1099</v>
      </c>
      <c r="N447" t="s">
        <v>46</v>
      </c>
      <c r="O447" s="3">
        <v>10.28240320324797</v>
      </c>
      <c r="P447" t="str">
        <f t="shared" si="18"/>
        <v>H</v>
      </c>
      <c r="Q447">
        <f t="shared" si="19"/>
        <v>2022</v>
      </c>
      <c r="R447">
        <f t="shared" si="20"/>
        <v>0</v>
      </c>
    </row>
    <row r="448" spans="1:18" x14ac:dyDescent="0.25">
      <c r="A448" s="1">
        <v>43150.134599127334</v>
      </c>
      <c r="B448" s="2" t="s">
        <v>2633</v>
      </c>
      <c r="C448" t="s">
        <v>479</v>
      </c>
      <c r="D448">
        <v>17</v>
      </c>
      <c r="E448">
        <v>264</v>
      </c>
      <c r="F448">
        <f>IF(E448="",_xlfn.XLOOKUP(C448,'Price Averages'!$D$4:$D$103,'Price Averages'!$E$4:$E$103, "FALSE"), E448)</f>
        <v>264</v>
      </c>
      <c r="G448">
        <v>88</v>
      </c>
      <c r="H448">
        <f>IF(G448="", _xlfn.XLOOKUP(C448, 'Cost Averages'!$D$4:$D$103,'Cost Averages'!$E$4:$E$103, "FALSE"),G448)</f>
        <v>88</v>
      </c>
      <c r="L448" s="2" t="s">
        <v>28</v>
      </c>
      <c r="M448" t="s">
        <v>1617</v>
      </c>
      <c r="N448" t="s">
        <v>78</v>
      </c>
      <c r="O448" s="3">
        <v>11.238524301148807</v>
      </c>
      <c r="P448" t="str">
        <f t="shared" si="18"/>
        <v>D</v>
      </c>
      <c r="Q448">
        <f t="shared" si="19"/>
        <v>2018</v>
      </c>
      <c r="R448">
        <f t="shared" si="20"/>
        <v>0</v>
      </c>
    </row>
    <row r="449" spans="1:18" x14ac:dyDescent="0.25">
      <c r="A449" s="1">
        <v>44299</v>
      </c>
      <c r="B449" s="2" t="s">
        <v>3632</v>
      </c>
      <c r="C449" t="s">
        <v>479</v>
      </c>
      <c r="D449">
        <v>19</v>
      </c>
      <c r="E449">
        <v>264</v>
      </c>
      <c r="F449">
        <f>IF(E449="",_xlfn.XLOOKUP(C449,'Price Averages'!$D$4:$D$103,'Price Averages'!$E$4:$E$103, "FALSE"), E449)</f>
        <v>264</v>
      </c>
      <c r="G449">
        <v>88</v>
      </c>
      <c r="H449">
        <f>IF(G449="", _xlfn.XLOOKUP(C449, 'Cost Averages'!$D$4:$D$103,'Cost Averages'!$E$4:$E$103, "FALSE"),G449)</f>
        <v>88</v>
      </c>
      <c r="L449" s="2" t="s">
        <v>44</v>
      </c>
      <c r="M449" t="s">
        <v>867</v>
      </c>
      <c r="N449" t="s">
        <v>50</v>
      </c>
      <c r="O449" s="3">
        <v>11.485823039755857</v>
      </c>
      <c r="P449" t="str">
        <f t="shared" si="18"/>
        <v>G</v>
      </c>
      <c r="Q449">
        <f t="shared" si="19"/>
        <v>2021</v>
      </c>
      <c r="R449">
        <f t="shared" si="20"/>
        <v>0</v>
      </c>
    </row>
    <row r="450" spans="1:18" x14ac:dyDescent="0.25">
      <c r="A450" s="1">
        <v>44451.685587793312</v>
      </c>
      <c r="B450" s="2" t="s">
        <v>2859</v>
      </c>
      <c r="C450" t="s">
        <v>479</v>
      </c>
      <c r="D450" t="s">
        <v>32</v>
      </c>
      <c r="E450">
        <v>264</v>
      </c>
      <c r="F450">
        <f>IF(E450="",_xlfn.XLOOKUP(C450,'Price Averages'!$D$4:$D$103,'Price Averages'!$E$4:$E$103, "FALSE"), E450)</f>
        <v>264</v>
      </c>
      <c r="G450">
        <v>88</v>
      </c>
      <c r="H450">
        <f>IF(G450="", _xlfn.XLOOKUP(C450, 'Cost Averages'!$D$4:$D$103,'Cost Averages'!$E$4:$E$103, "FALSE"),G450)</f>
        <v>88</v>
      </c>
      <c r="L450" s="2" t="s">
        <v>44</v>
      </c>
      <c r="M450" t="s">
        <v>811</v>
      </c>
      <c r="N450" t="s">
        <v>78</v>
      </c>
      <c r="O450" s="3">
        <v>12.155895475340943</v>
      </c>
      <c r="P450" t="str">
        <f t="shared" ref="P450:P513" si="21">CHAR(64+(YEAR(A450)-2014))</f>
        <v>G</v>
      </c>
      <c r="Q450">
        <f t="shared" ref="Q450:Q513" si="22">YEAR(A450)</f>
        <v>2021</v>
      </c>
      <c r="R450">
        <f t="shared" ref="R450:R513" si="23">IF(P450=CHAR(64 + (YEAR(A450) - 2014)), 0, 1)</f>
        <v>0</v>
      </c>
    </row>
    <row r="451" spans="1:18" x14ac:dyDescent="0.25">
      <c r="A451" s="1">
        <v>44605.527023608483</v>
      </c>
      <c r="B451" s="2" t="s">
        <v>677</v>
      </c>
      <c r="C451" t="s">
        <v>193</v>
      </c>
      <c r="D451">
        <v>1</v>
      </c>
      <c r="E451">
        <v>30</v>
      </c>
      <c r="F451">
        <f>IF(E451="",_xlfn.XLOOKUP(C451,'Price Averages'!$D$4:$D$103,'Price Averages'!$E$4:$E$103, "FALSE"), E451)</f>
        <v>30</v>
      </c>
      <c r="G451">
        <v>15</v>
      </c>
      <c r="H451">
        <f>IF(G451="", _xlfn.XLOOKUP(C451, 'Cost Averages'!$D$4:$D$103,'Cost Averages'!$E$4:$E$103, "FALSE"),G451)</f>
        <v>15</v>
      </c>
      <c r="L451" s="2" t="s">
        <v>28</v>
      </c>
      <c r="M451" t="s">
        <v>678</v>
      </c>
      <c r="N451" t="s">
        <v>78</v>
      </c>
      <c r="O451" s="3">
        <v>8.1595626482464514</v>
      </c>
      <c r="P451" t="str">
        <f t="shared" si="21"/>
        <v>H</v>
      </c>
      <c r="Q451">
        <f t="shared" si="22"/>
        <v>2022</v>
      </c>
      <c r="R451">
        <f t="shared" si="23"/>
        <v>0</v>
      </c>
    </row>
    <row r="452" spans="1:18" x14ac:dyDescent="0.25">
      <c r="A452" s="1">
        <v>44296.681528012523</v>
      </c>
      <c r="B452" s="2" t="s">
        <v>2086</v>
      </c>
      <c r="C452" t="s">
        <v>193</v>
      </c>
      <c r="D452">
        <v>2</v>
      </c>
      <c r="E452">
        <v>30</v>
      </c>
      <c r="F452">
        <f>IF(E452="",_xlfn.XLOOKUP(C452,'Price Averages'!$D$4:$D$103,'Price Averages'!$E$4:$E$103, "FALSE"), E452)</f>
        <v>30</v>
      </c>
      <c r="G452">
        <v>15</v>
      </c>
      <c r="H452">
        <f>IF(G452="", _xlfn.XLOOKUP(C452, 'Cost Averages'!$D$4:$D$103,'Cost Averages'!$E$4:$E$103, "FALSE"),G452)</f>
        <v>15</v>
      </c>
      <c r="L452" s="2" t="s">
        <v>44</v>
      </c>
      <c r="M452" t="s">
        <v>721</v>
      </c>
      <c r="N452" t="s">
        <v>56</v>
      </c>
      <c r="O452" s="3">
        <v>11.443503623244197</v>
      </c>
      <c r="P452" t="str">
        <f t="shared" si="21"/>
        <v>G</v>
      </c>
      <c r="Q452">
        <f t="shared" si="22"/>
        <v>2021</v>
      </c>
      <c r="R452">
        <f t="shared" si="23"/>
        <v>0</v>
      </c>
    </row>
    <row r="453" spans="1:18" x14ac:dyDescent="0.25">
      <c r="A453" s="1">
        <v>44199</v>
      </c>
      <c r="B453" s="2" t="s">
        <v>3543</v>
      </c>
      <c r="C453" t="s">
        <v>193</v>
      </c>
      <c r="D453">
        <v>2</v>
      </c>
      <c r="E453">
        <v>30</v>
      </c>
      <c r="F453">
        <f>IF(E453="",_xlfn.XLOOKUP(C453,'Price Averages'!$D$4:$D$103,'Price Averages'!$E$4:$E$103, "FALSE"), E453)</f>
        <v>30</v>
      </c>
      <c r="G453">
        <v>15</v>
      </c>
      <c r="H453">
        <f>IF(G453="", _xlfn.XLOOKUP(C453, 'Cost Averages'!$D$4:$D$103,'Cost Averages'!$E$4:$E$103, "FALSE"),G453)</f>
        <v>15</v>
      </c>
      <c r="L453" s="2" t="s">
        <v>23</v>
      </c>
      <c r="M453" t="s">
        <v>1271</v>
      </c>
      <c r="N453" t="s">
        <v>25</v>
      </c>
      <c r="O453" s="3">
        <v>6.221489120484736</v>
      </c>
      <c r="P453" t="str">
        <f t="shared" si="21"/>
        <v>G</v>
      </c>
      <c r="Q453">
        <f t="shared" si="22"/>
        <v>2021</v>
      </c>
      <c r="R453">
        <f t="shared" si="23"/>
        <v>0</v>
      </c>
    </row>
    <row r="454" spans="1:18" x14ac:dyDescent="0.25">
      <c r="A454" s="1">
        <v>43734.689224547074</v>
      </c>
      <c r="B454" s="2" t="s">
        <v>3188</v>
      </c>
      <c r="C454" t="s">
        <v>193</v>
      </c>
      <c r="D454">
        <v>3</v>
      </c>
      <c r="E454">
        <v>30</v>
      </c>
      <c r="F454">
        <f>IF(E454="",_xlfn.XLOOKUP(C454,'Price Averages'!$D$4:$D$103,'Price Averages'!$E$4:$E$103, "FALSE"), E454)</f>
        <v>30</v>
      </c>
      <c r="G454" t="s">
        <v>32</v>
      </c>
      <c r="H454">
        <f>IF(G454="", _xlfn.XLOOKUP(C454, 'Cost Averages'!$D$4:$D$103,'Cost Averages'!$E$4:$E$103, "FALSE"),G454)</f>
        <v>15</v>
      </c>
      <c r="L454" s="2" t="s">
        <v>28</v>
      </c>
      <c r="M454" t="s">
        <v>135</v>
      </c>
      <c r="N454" t="s">
        <v>56</v>
      </c>
      <c r="O454" s="3">
        <v>11.406233913305266</v>
      </c>
      <c r="P454" t="str">
        <f t="shared" si="21"/>
        <v>E</v>
      </c>
      <c r="Q454">
        <f t="shared" si="22"/>
        <v>2019</v>
      </c>
      <c r="R454">
        <f t="shared" si="23"/>
        <v>0</v>
      </c>
    </row>
    <row r="455" spans="1:18" x14ac:dyDescent="0.25">
      <c r="A455" s="1">
        <v>44320</v>
      </c>
      <c r="B455" s="2" t="s">
        <v>3653</v>
      </c>
      <c r="C455" t="s">
        <v>193</v>
      </c>
      <c r="D455">
        <v>3</v>
      </c>
      <c r="E455">
        <v>30</v>
      </c>
      <c r="F455">
        <f>IF(E455="",_xlfn.XLOOKUP(C455,'Price Averages'!$D$4:$D$103,'Price Averages'!$E$4:$E$103, "FALSE"), E455)</f>
        <v>30</v>
      </c>
      <c r="G455">
        <v>15</v>
      </c>
      <c r="H455">
        <f>IF(G455="", _xlfn.XLOOKUP(C455, 'Cost Averages'!$D$4:$D$103,'Cost Averages'!$E$4:$E$103, "FALSE"),G455)</f>
        <v>15</v>
      </c>
      <c r="L455" s="2" t="s">
        <v>28</v>
      </c>
      <c r="M455" t="s">
        <v>305</v>
      </c>
      <c r="N455" t="s">
        <v>41</v>
      </c>
      <c r="O455" s="3">
        <v>11.99399163482429</v>
      </c>
      <c r="P455" t="str">
        <f t="shared" si="21"/>
        <v>G</v>
      </c>
      <c r="Q455">
        <f t="shared" si="22"/>
        <v>2021</v>
      </c>
      <c r="R455">
        <f t="shared" si="23"/>
        <v>0</v>
      </c>
    </row>
    <row r="456" spans="1:18" x14ac:dyDescent="0.25">
      <c r="A456" s="1">
        <v>43401.001628770384</v>
      </c>
      <c r="B456" s="2" t="s">
        <v>2617</v>
      </c>
      <c r="C456" t="s">
        <v>193</v>
      </c>
      <c r="D456">
        <v>5</v>
      </c>
      <c r="E456">
        <v>30</v>
      </c>
      <c r="F456">
        <f>IF(E456="",_xlfn.XLOOKUP(C456,'Price Averages'!$D$4:$D$103,'Price Averages'!$E$4:$E$103, "FALSE"), E456)</f>
        <v>30</v>
      </c>
      <c r="G456">
        <v>15</v>
      </c>
      <c r="H456">
        <f>IF(G456="", _xlfn.XLOOKUP(C456, 'Cost Averages'!$D$4:$D$103,'Cost Averages'!$E$4:$E$103, "FALSE"),G456)</f>
        <v>15</v>
      </c>
      <c r="L456" s="2" t="s">
        <v>28</v>
      </c>
      <c r="M456" t="s">
        <v>108</v>
      </c>
      <c r="N456" t="s">
        <v>56</v>
      </c>
      <c r="O456" s="3">
        <v>14.697745043716761</v>
      </c>
      <c r="P456" t="str">
        <f t="shared" si="21"/>
        <v>D</v>
      </c>
      <c r="Q456">
        <f t="shared" si="22"/>
        <v>2018</v>
      </c>
      <c r="R456">
        <f t="shared" si="23"/>
        <v>0</v>
      </c>
    </row>
    <row r="457" spans="1:18" x14ac:dyDescent="0.25">
      <c r="A457" s="1">
        <v>44445</v>
      </c>
      <c r="B457" s="2" t="s">
        <v>3754</v>
      </c>
      <c r="C457" t="s">
        <v>193</v>
      </c>
      <c r="D457">
        <v>5</v>
      </c>
      <c r="E457">
        <v>30</v>
      </c>
      <c r="F457">
        <f>IF(E457="",_xlfn.XLOOKUP(C457,'Price Averages'!$D$4:$D$103,'Price Averages'!$E$4:$E$103, "FALSE"), E457)</f>
        <v>30</v>
      </c>
      <c r="G457">
        <v>15</v>
      </c>
      <c r="H457">
        <f>IF(G457="", _xlfn.XLOOKUP(C457, 'Cost Averages'!$D$4:$D$103,'Cost Averages'!$E$4:$E$103, "FALSE"),G457)</f>
        <v>15</v>
      </c>
      <c r="L457" s="2" t="s">
        <v>23</v>
      </c>
      <c r="M457" t="s">
        <v>1265</v>
      </c>
      <c r="N457" t="s">
        <v>34</v>
      </c>
      <c r="O457" s="3">
        <v>12.427459362224146</v>
      </c>
      <c r="P457" t="str">
        <f t="shared" si="21"/>
        <v>G</v>
      </c>
      <c r="Q457">
        <f t="shared" si="22"/>
        <v>2021</v>
      </c>
      <c r="R457">
        <f t="shared" si="23"/>
        <v>0</v>
      </c>
    </row>
    <row r="458" spans="1:18" x14ac:dyDescent="0.25">
      <c r="A458" s="1">
        <v>44617</v>
      </c>
      <c r="B458" s="2" t="s">
        <v>3902</v>
      </c>
      <c r="C458" t="s">
        <v>193</v>
      </c>
      <c r="D458">
        <v>5</v>
      </c>
      <c r="E458" t="s">
        <v>32</v>
      </c>
      <c r="F458">
        <f>IF(E458="",_xlfn.XLOOKUP(C458,'Price Averages'!$D$4:$D$103,'Price Averages'!$E$4:$E$103, "FALSE"), E458)</f>
        <v>30</v>
      </c>
      <c r="G458">
        <v>15</v>
      </c>
      <c r="H458">
        <f>IF(G458="", _xlfn.XLOOKUP(C458, 'Cost Averages'!$D$4:$D$103,'Cost Averages'!$E$4:$E$103, "FALSE"),G458)</f>
        <v>15</v>
      </c>
      <c r="L458" s="2" t="s">
        <v>28</v>
      </c>
      <c r="M458" t="s">
        <v>954</v>
      </c>
      <c r="N458" t="s">
        <v>78</v>
      </c>
      <c r="O458" s="3">
        <v>10.968401424454578</v>
      </c>
      <c r="P458" t="str">
        <f t="shared" si="21"/>
        <v>H</v>
      </c>
      <c r="Q458">
        <f t="shared" si="22"/>
        <v>2022</v>
      </c>
      <c r="R458">
        <f t="shared" si="23"/>
        <v>0</v>
      </c>
    </row>
    <row r="459" spans="1:18" x14ac:dyDescent="0.25">
      <c r="A459" s="1">
        <v>43140.297409883264</v>
      </c>
      <c r="B459" s="2" t="s">
        <v>223</v>
      </c>
      <c r="C459" t="s">
        <v>193</v>
      </c>
      <c r="D459">
        <v>6</v>
      </c>
      <c r="E459">
        <v>30</v>
      </c>
      <c r="F459">
        <f>IF(E459="",_xlfn.XLOOKUP(C459,'Price Averages'!$D$4:$D$103,'Price Averages'!$E$4:$E$103, "FALSE"), E459)</f>
        <v>30</v>
      </c>
      <c r="G459">
        <v>15</v>
      </c>
      <c r="H459">
        <f>IF(G459="", _xlfn.XLOOKUP(C459, 'Cost Averages'!$D$4:$D$103,'Cost Averages'!$E$4:$E$103, "FALSE"),G459)</f>
        <v>15</v>
      </c>
      <c r="L459" s="2" t="s">
        <v>28</v>
      </c>
      <c r="M459" t="s">
        <v>224</v>
      </c>
      <c r="N459" t="s">
        <v>78</v>
      </c>
      <c r="O459" s="3">
        <v>11.346510807401776</v>
      </c>
      <c r="P459" t="str">
        <f t="shared" si="21"/>
        <v>D</v>
      </c>
      <c r="Q459">
        <f t="shared" si="22"/>
        <v>2018</v>
      </c>
      <c r="R459">
        <f t="shared" si="23"/>
        <v>0</v>
      </c>
    </row>
    <row r="460" spans="1:18" x14ac:dyDescent="0.25">
      <c r="A460" s="1">
        <v>43525.297157094363</v>
      </c>
      <c r="B460" s="2" t="s">
        <v>2435</v>
      </c>
      <c r="C460" t="s">
        <v>193</v>
      </c>
      <c r="D460">
        <v>6</v>
      </c>
      <c r="E460">
        <v>30</v>
      </c>
      <c r="F460">
        <f>IF(E460="",_xlfn.XLOOKUP(C460,'Price Averages'!$D$4:$D$103,'Price Averages'!$E$4:$E$103, "FALSE"), E460)</f>
        <v>30</v>
      </c>
      <c r="G460">
        <v>15</v>
      </c>
      <c r="H460">
        <f>IF(G460="", _xlfn.XLOOKUP(C460, 'Cost Averages'!$D$4:$D$103,'Cost Averages'!$E$4:$E$103, "FALSE"),G460)</f>
        <v>15</v>
      </c>
      <c r="L460" s="2" t="s">
        <v>28</v>
      </c>
      <c r="M460" t="s">
        <v>442</v>
      </c>
      <c r="N460" t="s">
        <v>41</v>
      </c>
      <c r="O460" s="3">
        <v>13.332534707865639</v>
      </c>
      <c r="P460" t="str">
        <f t="shared" si="21"/>
        <v>E</v>
      </c>
      <c r="Q460">
        <f t="shared" si="22"/>
        <v>2019</v>
      </c>
      <c r="R460">
        <f t="shared" si="23"/>
        <v>0</v>
      </c>
    </row>
    <row r="461" spans="1:18" x14ac:dyDescent="0.25">
      <c r="A461" s="1">
        <v>43823.83239661291</v>
      </c>
      <c r="B461" s="2" t="s">
        <v>2215</v>
      </c>
      <c r="C461" t="s">
        <v>193</v>
      </c>
      <c r="D461">
        <v>6</v>
      </c>
      <c r="E461">
        <v>30</v>
      </c>
      <c r="F461">
        <f>IF(E461="",_xlfn.XLOOKUP(C461,'Price Averages'!$D$4:$D$103,'Price Averages'!$E$4:$E$103, "FALSE"), E461)</f>
        <v>30</v>
      </c>
      <c r="G461">
        <v>15</v>
      </c>
      <c r="H461">
        <f>IF(G461="", _xlfn.XLOOKUP(C461, 'Cost Averages'!$D$4:$D$103,'Cost Averages'!$E$4:$E$103, "FALSE"),G461)</f>
        <v>15</v>
      </c>
      <c r="L461" s="2" t="s">
        <v>28</v>
      </c>
      <c r="M461" t="s">
        <v>379</v>
      </c>
      <c r="N461" t="s">
        <v>78</v>
      </c>
      <c r="O461" s="3">
        <v>15.60430546146185</v>
      </c>
      <c r="P461" t="str">
        <f t="shared" si="21"/>
        <v>E</v>
      </c>
      <c r="Q461">
        <f t="shared" si="22"/>
        <v>2019</v>
      </c>
      <c r="R461">
        <f t="shared" si="23"/>
        <v>0</v>
      </c>
    </row>
    <row r="462" spans="1:18" x14ac:dyDescent="0.25">
      <c r="A462" s="1">
        <v>44302.641362403163</v>
      </c>
      <c r="B462" s="2" t="s">
        <v>709</v>
      </c>
      <c r="C462" t="s">
        <v>193</v>
      </c>
      <c r="D462">
        <v>6</v>
      </c>
      <c r="E462" t="s">
        <v>32</v>
      </c>
      <c r="F462">
        <f>IF(E462="",_xlfn.XLOOKUP(C462,'Price Averages'!$D$4:$D$103,'Price Averages'!$E$4:$E$103, "FALSE"), E462)</f>
        <v>30</v>
      </c>
      <c r="G462">
        <v>15</v>
      </c>
      <c r="H462">
        <f>IF(G462="", _xlfn.XLOOKUP(C462, 'Cost Averages'!$D$4:$D$103,'Cost Averages'!$E$4:$E$103, "FALSE"),G462)</f>
        <v>15</v>
      </c>
      <c r="L462" s="2" t="s">
        <v>28</v>
      </c>
      <c r="M462" t="s">
        <v>355</v>
      </c>
      <c r="N462" t="s">
        <v>56</v>
      </c>
      <c r="O462" s="3">
        <v>14.690198582365463</v>
      </c>
      <c r="P462" t="str">
        <f t="shared" si="21"/>
        <v>G</v>
      </c>
      <c r="Q462">
        <f t="shared" si="22"/>
        <v>2021</v>
      </c>
      <c r="R462">
        <f t="shared" si="23"/>
        <v>0</v>
      </c>
    </row>
    <row r="463" spans="1:18" x14ac:dyDescent="0.25">
      <c r="A463" s="1">
        <v>44628.534060257312</v>
      </c>
      <c r="B463" s="2" t="s">
        <v>2640</v>
      </c>
      <c r="C463" t="s">
        <v>193</v>
      </c>
      <c r="D463">
        <v>6</v>
      </c>
      <c r="E463">
        <v>30</v>
      </c>
      <c r="F463">
        <f>IF(E463="",_xlfn.XLOOKUP(C463,'Price Averages'!$D$4:$D$103,'Price Averages'!$E$4:$E$103, "FALSE"), E463)</f>
        <v>30</v>
      </c>
      <c r="G463">
        <v>15</v>
      </c>
      <c r="H463">
        <f>IF(G463="", _xlfn.XLOOKUP(C463, 'Cost Averages'!$D$4:$D$103,'Cost Averages'!$E$4:$E$103, "FALSE"),G463)</f>
        <v>15</v>
      </c>
      <c r="L463" s="2" t="s">
        <v>28</v>
      </c>
      <c r="M463" t="s">
        <v>836</v>
      </c>
      <c r="N463" t="s">
        <v>25</v>
      </c>
      <c r="O463" s="3">
        <v>11.816654396440285</v>
      </c>
      <c r="P463" t="str">
        <f t="shared" si="21"/>
        <v>H</v>
      </c>
      <c r="Q463">
        <f t="shared" si="22"/>
        <v>2022</v>
      </c>
      <c r="R463">
        <f t="shared" si="23"/>
        <v>0</v>
      </c>
    </row>
    <row r="464" spans="1:18" x14ac:dyDescent="0.25">
      <c r="A464" s="1">
        <v>44019</v>
      </c>
      <c r="B464" s="2" t="s">
        <v>2877</v>
      </c>
      <c r="C464" t="s">
        <v>193</v>
      </c>
      <c r="D464">
        <v>9</v>
      </c>
      <c r="E464">
        <v>30</v>
      </c>
      <c r="F464">
        <f>IF(E464="",_xlfn.XLOOKUP(C464,'Price Averages'!$D$4:$D$103,'Price Averages'!$E$4:$E$103, "FALSE"), E464)</f>
        <v>30</v>
      </c>
      <c r="G464" t="s">
        <v>32</v>
      </c>
      <c r="H464">
        <f>IF(G464="", _xlfn.XLOOKUP(C464, 'Cost Averages'!$D$4:$D$103,'Cost Averages'!$E$4:$E$103, "FALSE"),G464)</f>
        <v>15</v>
      </c>
      <c r="L464" s="2" t="s">
        <v>28</v>
      </c>
      <c r="M464" t="s">
        <v>778</v>
      </c>
      <c r="N464" t="s">
        <v>78</v>
      </c>
      <c r="O464" s="3">
        <v>13.095446915421235</v>
      </c>
      <c r="P464" t="str">
        <f t="shared" si="21"/>
        <v>F</v>
      </c>
      <c r="Q464">
        <f t="shared" si="22"/>
        <v>2020</v>
      </c>
      <c r="R464">
        <f t="shared" si="23"/>
        <v>0</v>
      </c>
    </row>
    <row r="465" spans="1:18" x14ac:dyDescent="0.25">
      <c r="A465" s="1">
        <v>44218</v>
      </c>
      <c r="B465" s="2" t="s">
        <v>3561</v>
      </c>
      <c r="C465" t="s">
        <v>193</v>
      </c>
      <c r="D465">
        <v>9</v>
      </c>
      <c r="E465">
        <v>30</v>
      </c>
      <c r="F465">
        <f>IF(E465="",_xlfn.XLOOKUP(C465,'Price Averages'!$D$4:$D$103,'Price Averages'!$E$4:$E$103, "FALSE"), E465)</f>
        <v>30</v>
      </c>
      <c r="G465">
        <v>15</v>
      </c>
      <c r="H465">
        <f>IF(G465="", _xlfn.XLOOKUP(C465, 'Cost Averages'!$D$4:$D$103,'Cost Averages'!$E$4:$E$103, "FALSE"),G465)</f>
        <v>15</v>
      </c>
      <c r="L465" s="2" t="s">
        <v>23</v>
      </c>
      <c r="M465" t="s">
        <v>534</v>
      </c>
      <c r="N465" t="s">
        <v>50</v>
      </c>
      <c r="O465" s="3">
        <v>13.929237493388955</v>
      </c>
      <c r="P465" t="str">
        <f t="shared" si="21"/>
        <v>G</v>
      </c>
      <c r="Q465">
        <f t="shared" si="22"/>
        <v>2021</v>
      </c>
      <c r="R465">
        <f t="shared" si="23"/>
        <v>0</v>
      </c>
    </row>
    <row r="466" spans="1:18" x14ac:dyDescent="0.25">
      <c r="A466" s="1">
        <v>44622</v>
      </c>
      <c r="B466" s="2" t="s">
        <v>2872</v>
      </c>
      <c r="C466" t="s">
        <v>193</v>
      </c>
      <c r="D466">
        <v>11</v>
      </c>
      <c r="E466">
        <v>30</v>
      </c>
      <c r="F466">
        <f>IF(E466="",_xlfn.XLOOKUP(C466,'Price Averages'!$D$4:$D$103,'Price Averages'!$E$4:$E$103, "FALSE"), E466)</f>
        <v>30</v>
      </c>
      <c r="G466">
        <v>15</v>
      </c>
      <c r="H466">
        <f>IF(G466="", _xlfn.XLOOKUP(C466, 'Cost Averages'!$D$4:$D$103,'Cost Averages'!$E$4:$E$103, "FALSE"),G466)</f>
        <v>15</v>
      </c>
      <c r="L466" s="2" t="s">
        <v>28</v>
      </c>
      <c r="M466" t="s">
        <v>556</v>
      </c>
      <c r="N466" t="s">
        <v>46</v>
      </c>
      <c r="O466" s="3">
        <v>11.563724686003232</v>
      </c>
      <c r="P466" t="str">
        <f t="shared" si="21"/>
        <v>H</v>
      </c>
      <c r="Q466">
        <f t="shared" si="22"/>
        <v>2022</v>
      </c>
      <c r="R466">
        <f t="shared" si="23"/>
        <v>0</v>
      </c>
    </row>
    <row r="467" spans="1:18" x14ac:dyDescent="0.25">
      <c r="A467" s="1">
        <v>44118.800680120301</v>
      </c>
      <c r="B467" s="2" t="s">
        <v>2976</v>
      </c>
      <c r="C467" t="s">
        <v>193</v>
      </c>
      <c r="D467">
        <v>12</v>
      </c>
      <c r="E467">
        <v>30</v>
      </c>
      <c r="F467">
        <f>IF(E467="",_xlfn.XLOOKUP(C467,'Price Averages'!$D$4:$D$103,'Price Averages'!$E$4:$E$103, "FALSE"), E467)</f>
        <v>30</v>
      </c>
      <c r="G467">
        <v>15</v>
      </c>
      <c r="H467">
        <f>IF(G467="", _xlfn.XLOOKUP(C467, 'Cost Averages'!$D$4:$D$103,'Cost Averages'!$E$4:$E$103, "FALSE"),G467)</f>
        <v>15</v>
      </c>
      <c r="L467" s="2" t="s">
        <v>44</v>
      </c>
      <c r="M467" t="s">
        <v>353</v>
      </c>
      <c r="N467" t="s">
        <v>56</v>
      </c>
      <c r="O467" s="3">
        <v>13.092530646074781</v>
      </c>
      <c r="P467" t="str">
        <f t="shared" si="21"/>
        <v>F</v>
      </c>
      <c r="Q467">
        <f t="shared" si="22"/>
        <v>2020</v>
      </c>
      <c r="R467">
        <f t="shared" si="23"/>
        <v>0</v>
      </c>
    </row>
    <row r="468" spans="1:18" x14ac:dyDescent="0.25">
      <c r="A468" s="1">
        <v>44349.905499249289</v>
      </c>
      <c r="B468" s="2" t="s">
        <v>800</v>
      </c>
      <c r="C468" t="s">
        <v>193</v>
      </c>
      <c r="D468">
        <v>12</v>
      </c>
      <c r="E468">
        <v>30</v>
      </c>
      <c r="F468">
        <f>IF(E468="",_xlfn.XLOOKUP(C468,'Price Averages'!$D$4:$D$103,'Price Averages'!$E$4:$E$103, "FALSE"), E468)</f>
        <v>30</v>
      </c>
      <c r="G468">
        <v>15</v>
      </c>
      <c r="H468">
        <f>IF(G468="", _xlfn.XLOOKUP(C468, 'Cost Averages'!$D$4:$D$103,'Cost Averages'!$E$4:$E$103, "FALSE"),G468)</f>
        <v>15</v>
      </c>
      <c r="L468" s="2" t="s">
        <v>44</v>
      </c>
      <c r="M468" t="s">
        <v>376</v>
      </c>
      <c r="N468" t="s">
        <v>25</v>
      </c>
      <c r="O468" s="3">
        <v>11.687634894637348</v>
      </c>
      <c r="P468" t="str">
        <f t="shared" si="21"/>
        <v>G</v>
      </c>
      <c r="Q468">
        <f t="shared" si="22"/>
        <v>2021</v>
      </c>
      <c r="R468">
        <f t="shared" si="23"/>
        <v>0</v>
      </c>
    </row>
    <row r="469" spans="1:18" x14ac:dyDescent="0.25">
      <c r="A469" s="1">
        <v>42913.5695375711</v>
      </c>
      <c r="B469" s="2" t="s">
        <v>659</v>
      </c>
      <c r="C469" t="s">
        <v>193</v>
      </c>
      <c r="D469">
        <v>13</v>
      </c>
      <c r="E469">
        <v>30</v>
      </c>
      <c r="F469">
        <f>IF(E469="",_xlfn.XLOOKUP(C469,'Price Averages'!$D$4:$D$103,'Price Averages'!$E$4:$E$103, "FALSE"), E469)</f>
        <v>30</v>
      </c>
      <c r="G469" t="s">
        <v>32</v>
      </c>
      <c r="H469">
        <f>IF(G469="", _xlfn.XLOOKUP(C469, 'Cost Averages'!$D$4:$D$103,'Cost Averages'!$E$4:$E$103, "FALSE"),G469)</f>
        <v>15</v>
      </c>
      <c r="L469" s="2" t="s">
        <v>44</v>
      </c>
      <c r="M469" t="s">
        <v>621</v>
      </c>
      <c r="N469" t="s">
        <v>46</v>
      </c>
      <c r="O469" s="3">
        <v>9.8892508156549788</v>
      </c>
      <c r="P469" t="str">
        <f t="shared" si="21"/>
        <v>C</v>
      </c>
      <c r="Q469">
        <f t="shared" si="22"/>
        <v>2017</v>
      </c>
      <c r="R469">
        <f t="shared" si="23"/>
        <v>0</v>
      </c>
    </row>
    <row r="470" spans="1:18" x14ac:dyDescent="0.25">
      <c r="A470" s="1">
        <v>43712.005265200321</v>
      </c>
      <c r="B470" s="2" t="s">
        <v>1483</v>
      </c>
      <c r="C470" t="s">
        <v>193</v>
      </c>
      <c r="D470">
        <v>13</v>
      </c>
      <c r="E470">
        <v>30</v>
      </c>
      <c r="F470">
        <f>IF(E470="",_xlfn.XLOOKUP(C470,'Price Averages'!$D$4:$D$103,'Price Averages'!$E$4:$E$103, "FALSE"), E470)</f>
        <v>30</v>
      </c>
      <c r="G470">
        <v>15</v>
      </c>
      <c r="H470">
        <f>IF(G470="", _xlfn.XLOOKUP(C470, 'Cost Averages'!$D$4:$D$103,'Cost Averages'!$E$4:$E$103, "FALSE"),G470)</f>
        <v>15</v>
      </c>
      <c r="L470" s="2" t="s">
        <v>28</v>
      </c>
      <c r="M470" t="s">
        <v>368</v>
      </c>
      <c r="N470" t="s">
        <v>78</v>
      </c>
      <c r="O470" s="3">
        <v>11.655355879643379</v>
      </c>
      <c r="P470" t="str">
        <f t="shared" si="21"/>
        <v>E</v>
      </c>
      <c r="Q470">
        <f t="shared" si="22"/>
        <v>2019</v>
      </c>
      <c r="R470">
        <f t="shared" si="23"/>
        <v>0</v>
      </c>
    </row>
    <row r="471" spans="1:18" x14ac:dyDescent="0.25">
      <c r="A471" s="1">
        <v>44047.513005013498</v>
      </c>
      <c r="B471" s="2" t="s">
        <v>1893</v>
      </c>
      <c r="C471" t="s">
        <v>193</v>
      </c>
      <c r="D471">
        <v>13</v>
      </c>
      <c r="E471">
        <v>30</v>
      </c>
      <c r="F471">
        <f>IF(E471="",_xlfn.XLOOKUP(C471,'Price Averages'!$D$4:$D$103,'Price Averages'!$E$4:$E$103, "FALSE"), E471)</f>
        <v>30</v>
      </c>
      <c r="G471">
        <v>15</v>
      </c>
      <c r="H471">
        <f>IF(G471="", _xlfn.XLOOKUP(C471, 'Cost Averages'!$D$4:$D$103,'Cost Averages'!$E$4:$E$103, "FALSE"),G471)</f>
        <v>15</v>
      </c>
      <c r="L471" s="2" t="s">
        <v>28</v>
      </c>
      <c r="M471" t="s">
        <v>302</v>
      </c>
      <c r="N471" t="s">
        <v>50</v>
      </c>
      <c r="O471" s="3">
        <v>11.03324198943719</v>
      </c>
      <c r="P471" t="str">
        <f t="shared" si="21"/>
        <v>F</v>
      </c>
      <c r="Q471">
        <f t="shared" si="22"/>
        <v>2020</v>
      </c>
      <c r="R471">
        <f t="shared" si="23"/>
        <v>0</v>
      </c>
    </row>
    <row r="472" spans="1:18" x14ac:dyDescent="0.25">
      <c r="A472" s="1">
        <v>43652.171439324033</v>
      </c>
      <c r="B472" s="2" t="s">
        <v>1655</v>
      </c>
      <c r="C472" t="s">
        <v>193</v>
      </c>
      <c r="D472">
        <v>14</v>
      </c>
      <c r="E472">
        <v>30</v>
      </c>
      <c r="F472">
        <f>IF(E472="",_xlfn.XLOOKUP(C472,'Price Averages'!$D$4:$D$103,'Price Averages'!$E$4:$E$103, "FALSE"), E472)</f>
        <v>30</v>
      </c>
      <c r="G472" t="s">
        <v>32</v>
      </c>
      <c r="H472">
        <f>IF(G472="", _xlfn.XLOOKUP(C472, 'Cost Averages'!$D$4:$D$103,'Cost Averages'!$E$4:$E$103, "FALSE"),G472)</f>
        <v>15</v>
      </c>
      <c r="L472" s="2" t="s">
        <v>44</v>
      </c>
      <c r="M472" t="s">
        <v>854</v>
      </c>
      <c r="N472" t="s">
        <v>50</v>
      </c>
      <c r="O472" s="3">
        <v>13.827196127590291</v>
      </c>
      <c r="P472" t="str">
        <f t="shared" si="21"/>
        <v>E</v>
      </c>
      <c r="Q472">
        <f t="shared" si="22"/>
        <v>2019</v>
      </c>
      <c r="R472">
        <f t="shared" si="23"/>
        <v>0</v>
      </c>
    </row>
    <row r="473" spans="1:18" x14ac:dyDescent="0.25">
      <c r="A473" s="1">
        <v>44692.376452960198</v>
      </c>
      <c r="B473" s="2" t="s">
        <v>710</v>
      </c>
      <c r="C473" t="s">
        <v>193</v>
      </c>
      <c r="D473">
        <v>14</v>
      </c>
      <c r="E473">
        <v>30</v>
      </c>
      <c r="F473">
        <f>IF(E473="",_xlfn.XLOOKUP(C473,'Price Averages'!$D$4:$D$103,'Price Averages'!$E$4:$E$103, "FALSE"), E473)</f>
        <v>30</v>
      </c>
      <c r="G473">
        <v>15</v>
      </c>
      <c r="H473">
        <f>IF(G473="", _xlfn.XLOOKUP(C473, 'Cost Averages'!$D$4:$D$103,'Cost Averages'!$E$4:$E$103, "FALSE"),G473)</f>
        <v>15</v>
      </c>
      <c r="L473" s="2" t="s">
        <v>28</v>
      </c>
      <c r="M473" t="s">
        <v>393</v>
      </c>
      <c r="N473" t="s">
        <v>50</v>
      </c>
      <c r="O473" s="3">
        <v>11.394777319422785</v>
      </c>
      <c r="P473" t="str">
        <f t="shared" si="21"/>
        <v>H</v>
      </c>
      <c r="Q473">
        <f t="shared" si="22"/>
        <v>2022</v>
      </c>
      <c r="R473">
        <f t="shared" si="23"/>
        <v>0</v>
      </c>
    </row>
    <row r="474" spans="1:18" x14ac:dyDescent="0.25">
      <c r="A474" s="1">
        <v>44151.646894764337</v>
      </c>
      <c r="B474" s="2" t="s">
        <v>192</v>
      </c>
      <c r="C474" t="s">
        <v>193</v>
      </c>
      <c r="D474">
        <v>15</v>
      </c>
      <c r="E474">
        <v>30</v>
      </c>
      <c r="F474">
        <f>IF(E474="",_xlfn.XLOOKUP(C474,'Price Averages'!$D$4:$D$103,'Price Averages'!$E$4:$E$103, "FALSE"), E474)</f>
        <v>30</v>
      </c>
      <c r="G474" t="s">
        <v>32</v>
      </c>
      <c r="H474">
        <f>IF(G474="", _xlfn.XLOOKUP(C474, 'Cost Averages'!$D$4:$D$103,'Cost Averages'!$E$4:$E$103, "FALSE"),G474)</f>
        <v>15</v>
      </c>
      <c r="L474" s="2" t="s">
        <v>28</v>
      </c>
      <c r="M474" t="s">
        <v>194</v>
      </c>
      <c r="N474" t="s">
        <v>50</v>
      </c>
      <c r="O474" s="3">
        <v>13.765798454641494</v>
      </c>
      <c r="P474" t="str">
        <f t="shared" si="21"/>
        <v>F</v>
      </c>
      <c r="Q474">
        <f t="shared" si="22"/>
        <v>2020</v>
      </c>
      <c r="R474">
        <f t="shared" si="23"/>
        <v>0</v>
      </c>
    </row>
    <row r="475" spans="1:18" x14ac:dyDescent="0.25">
      <c r="A475" s="1">
        <v>45000.679203165244</v>
      </c>
      <c r="B475" s="2" t="s">
        <v>1898</v>
      </c>
      <c r="C475" t="s">
        <v>193</v>
      </c>
      <c r="D475">
        <v>15</v>
      </c>
      <c r="E475">
        <v>30</v>
      </c>
      <c r="F475">
        <f>IF(E475="",_xlfn.XLOOKUP(C475,'Price Averages'!$D$4:$D$103,'Price Averages'!$E$4:$E$103, "FALSE"), E475)</f>
        <v>30</v>
      </c>
      <c r="G475" t="s">
        <v>32</v>
      </c>
      <c r="H475">
        <f>IF(G475="", _xlfn.XLOOKUP(C475, 'Cost Averages'!$D$4:$D$103,'Cost Averages'!$E$4:$E$103, "FALSE"),G475)</f>
        <v>15</v>
      </c>
      <c r="L475" s="2" t="s">
        <v>28</v>
      </c>
      <c r="M475" t="s">
        <v>778</v>
      </c>
      <c r="N475" t="s">
        <v>78</v>
      </c>
      <c r="O475" s="3">
        <v>13.095446915421235</v>
      </c>
      <c r="P475" t="str">
        <f t="shared" si="21"/>
        <v>I</v>
      </c>
      <c r="Q475">
        <f t="shared" si="22"/>
        <v>2023</v>
      </c>
      <c r="R475">
        <f t="shared" si="23"/>
        <v>0</v>
      </c>
    </row>
    <row r="476" spans="1:18" x14ac:dyDescent="0.25">
      <c r="A476" s="1">
        <v>43085.868668158648</v>
      </c>
      <c r="B476" s="2" t="s">
        <v>931</v>
      </c>
      <c r="C476" t="s">
        <v>193</v>
      </c>
      <c r="D476">
        <v>16</v>
      </c>
      <c r="E476">
        <v>30</v>
      </c>
      <c r="F476">
        <f>IF(E476="",_xlfn.XLOOKUP(C476,'Price Averages'!$D$4:$D$103,'Price Averages'!$E$4:$E$103, "FALSE"), E476)</f>
        <v>30</v>
      </c>
      <c r="G476">
        <v>15</v>
      </c>
      <c r="H476">
        <f>IF(G476="", _xlfn.XLOOKUP(C476, 'Cost Averages'!$D$4:$D$103,'Cost Averages'!$E$4:$E$103, "FALSE"),G476)</f>
        <v>15</v>
      </c>
      <c r="L476" s="2" t="s">
        <v>28</v>
      </c>
      <c r="M476" t="s">
        <v>932</v>
      </c>
      <c r="N476" t="s">
        <v>78</v>
      </c>
      <c r="O476" s="3">
        <v>9.2053706474810433</v>
      </c>
      <c r="P476" t="str">
        <f t="shared" si="21"/>
        <v>C</v>
      </c>
      <c r="Q476">
        <f t="shared" si="22"/>
        <v>2017</v>
      </c>
      <c r="R476">
        <f t="shared" si="23"/>
        <v>0</v>
      </c>
    </row>
    <row r="477" spans="1:18" x14ac:dyDescent="0.25">
      <c r="A477" s="1">
        <v>44171</v>
      </c>
      <c r="B477" s="2" t="s">
        <v>3521</v>
      </c>
      <c r="C477" t="s">
        <v>193</v>
      </c>
      <c r="D477">
        <v>16</v>
      </c>
      <c r="E477">
        <v>30</v>
      </c>
      <c r="F477">
        <f>IF(E477="",_xlfn.XLOOKUP(C477,'Price Averages'!$D$4:$D$103,'Price Averages'!$E$4:$E$103, "FALSE"), E477)</f>
        <v>30</v>
      </c>
      <c r="G477">
        <v>15</v>
      </c>
      <c r="H477">
        <f>IF(G477="", _xlfn.XLOOKUP(C477, 'Cost Averages'!$D$4:$D$103,'Cost Averages'!$E$4:$E$103, "FALSE"),G477)</f>
        <v>15</v>
      </c>
      <c r="L477" s="2" t="s">
        <v>28</v>
      </c>
      <c r="M477" t="s">
        <v>236</v>
      </c>
      <c r="N477" t="s">
        <v>78</v>
      </c>
      <c r="O477" s="3">
        <v>15.458859683514467</v>
      </c>
      <c r="P477" t="str">
        <f t="shared" si="21"/>
        <v>F</v>
      </c>
      <c r="Q477">
        <f t="shared" si="22"/>
        <v>2020</v>
      </c>
      <c r="R477">
        <f t="shared" si="23"/>
        <v>0</v>
      </c>
    </row>
    <row r="478" spans="1:18" x14ac:dyDescent="0.25">
      <c r="A478" s="1">
        <v>43583.261661780991</v>
      </c>
      <c r="B478" s="2" t="s">
        <v>1370</v>
      </c>
      <c r="C478" t="s">
        <v>193</v>
      </c>
      <c r="D478">
        <v>17</v>
      </c>
      <c r="E478">
        <v>30</v>
      </c>
      <c r="F478">
        <f>IF(E478="",_xlfn.XLOOKUP(C478,'Price Averages'!$D$4:$D$103,'Price Averages'!$E$4:$E$103, "FALSE"), E478)</f>
        <v>30</v>
      </c>
      <c r="G478">
        <v>15</v>
      </c>
      <c r="H478">
        <f>IF(G478="", _xlfn.XLOOKUP(C478, 'Cost Averages'!$D$4:$D$103,'Cost Averages'!$E$4:$E$103, "FALSE"),G478)</f>
        <v>15</v>
      </c>
      <c r="L478" s="2" t="s">
        <v>44</v>
      </c>
      <c r="M478" t="s">
        <v>1371</v>
      </c>
      <c r="N478" t="s">
        <v>78</v>
      </c>
      <c r="O478" s="3">
        <v>14.157909724393564</v>
      </c>
      <c r="P478" t="str">
        <f t="shared" si="21"/>
        <v>E</v>
      </c>
      <c r="Q478">
        <f t="shared" si="22"/>
        <v>2019</v>
      </c>
      <c r="R478">
        <f t="shared" si="23"/>
        <v>0</v>
      </c>
    </row>
    <row r="479" spans="1:18" x14ac:dyDescent="0.25">
      <c r="A479" s="1">
        <v>44198</v>
      </c>
      <c r="B479" s="2" t="s">
        <v>3542</v>
      </c>
      <c r="C479" t="s">
        <v>193</v>
      </c>
      <c r="D479">
        <v>17</v>
      </c>
      <c r="E479" t="s">
        <v>32</v>
      </c>
      <c r="F479">
        <f>IF(E479="",_xlfn.XLOOKUP(C479,'Price Averages'!$D$4:$D$103,'Price Averages'!$E$4:$E$103, "FALSE"), E479)</f>
        <v>30</v>
      </c>
      <c r="G479">
        <v>15</v>
      </c>
      <c r="H479">
        <f>IF(G479="", _xlfn.XLOOKUP(C479, 'Cost Averages'!$D$4:$D$103,'Cost Averages'!$E$4:$E$103, "FALSE"),G479)</f>
        <v>15</v>
      </c>
      <c r="L479" s="2" t="s">
        <v>23</v>
      </c>
      <c r="M479" t="s">
        <v>115</v>
      </c>
      <c r="N479" t="s">
        <v>46</v>
      </c>
      <c r="O479" s="3">
        <v>10.42743035829395</v>
      </c>
      <c r="P479" t="str">
        <f t="shared" si="21"/>
        <v>G</v>
      </c>
      <c r="Q479">
        <f t="shared" si="22"/>
        <v>2021</v>
      </c>
      <c r="R479">
        <f t="shared" si="23"/>
        <v>0</v>
      </c>
    </row>
    <row r="480" spans="1:18" x14ac:dyDescent="0.25">
      <c r="A480" s="1">
        <v>44202.792894213148</v>
      </c>
      <c r="B480" s="2" t="s">
        <v>1407</v>
      </c>
      <c r="C480" t="s">
        <v>193</v>
      </c>
      <c r="D480">
        <v>18</v>
      </c>
      <c r="E480" t="s">
        <v>32</v>
      </c>
      <c r="F480">
        <f>IF(E480="",_xlfn.XLOOKUP(C480,'Price Averages'!$D$4:$D$103,'Price Averages'!$E$4:$E$103, "FALSE"), E480)</f>
        <v>30</v>
      </c>
      <c r="G480">
        <v>15</v>
      </c>
      <c r="H480">
        <f>IF(G480="", _xlfn.XLOOKUP(C480, 'Cost Averages'!$D$4:$D$103,'Cost Averages'!$E$4:$E$103, "FALSE"),G480)</f>
        <v>15</v>
      </c>
      <c r="L480" s="2" t="s">
        <v>28</v>
      </c>
      <c r="M480" t="s">
        <v>954</v>
      </c>
      <c r="N480" t="s">
        <v>78</v>
      </c>
      <c r="O480" s="3">
        <v>10.968401424454578</v>
      </c>
      <c r="P480" t="str">
        <f t="shared" si="21"/>
        <v>G</v>
      </c>
      <c r="Q480">
        <f t="shared" si="22"/>
        <v>2021</v>
      </c>
      <c r="R480">
        <f t="shared" si="23"/>
        <v>0</v>
      </c>
    </row>
    <row r="481" spans="1:18" x14ac:dyDescent="0.25">
      <c r="A481" s="1">
        <v>44237.290023146816</v>
      </c>
      <c r="B481" s="2" t="s">
        <v>1071</v>
      </c>
      <c r="C481" t="s">
        <v>193</v>
      </c>
      <c r="D481">
        <v>19</v>
      </c>
      <c r="E481">
        <v>30</v>
      </c>
      <c r="F481">
        <f>IF(E481="",_xlfn.XLOOKUP(C481,'Price Averages'!$D$4:$D$103,'Price Averages'!$E$4:$E$103, "FALSE"), E481)</f>
        <v>30</v>
      </c>
      <c r="G481">
        <v>15</v>
      </c>
      <c r="H481">
        <f>IF(G481="", _xlfn.XLOOKUP(C481, 'Cost Averages'!$D$4:$D$103,'Cost Averages'!$E$4:$E$103, "FALSE"),G481)</f>
        <v>15</v>
      </c>
      <c r="L481" s="2" t="s">
        <v>44</v>
      </c>
      <c r="M481" t="s">
        <v>895</v>
      </c>
      <c r="N481" t="s">
        <v>50</v>
      </c>
      <c r="O481" s="3">
        <v>11.952554704438674</v>
      </c>
      <c r="P481" t="str">
        <f t="shared" si="21"/>
        <v>G</v>
      </c>
      <c r="Q481">
        <f t="shared" si="22"/>
        <v>2021</v>
      </c>
      <c r="R481">
        <f t="shared" si="23"/>
        <v>0</v>
      </c>
    </row>
    <row r="482" spans="1:18" x14ac:dyDescent="0.25">
      <c r="A482" s="1">
        <v>43702.598707324789</v>
      </c>
      <c r="B482" s="2" t="s">
        <v>459</v>
      </c>
      <c r="C482" t="s">
        <v>193</v>
      </c>
      <c r="D482">
        <v>20</v>
      </c>
      <c r="E482">
        <v>30</v>
      </c>
      <c r="F482">
        <f>IF(E482="",_xlfn.XLOOKUP(C482,'Price Averages'!$D$4:$D$103,'Price Averages'!$E$4:$E$103, "FALSE"), E482)</f>
        <v>30</v>
      </c>
      <c r="G482" t="s">
        <v>32</v>
      </c>
      <c r="H482">
        <f>IF(G482="", _xlfn.XLOOKUP(C482, 'Cost Averages'!$D$4:$D$103,'Cost Averages'!$E$4:$E$103, "FALSE"),G482)</f>
        <v>15</v>
      </c>
      <c r="L482" s="2" t="s">
        <v>28</v>
      </c>
      <c r="M482" t="s">
        <v>71</v>
      </c>
      <c r="N482" t="s">
        <v>56</v>
      </c>
      <c r="O482" s="3">
        <v>12.163730387337393</v>
      </c>
      <c r="P482" t="str">
        <f t="shared" si="21"/>
        <v>E</v>
      </c>
      <c r="Q482">
        <f t="shared" si="22"/>
        <v>2019</v>
      </c>
      <c r="R482">
        <f t="shared" si="23"/>
        <v>0</v>
      </c>
    </row>
    <row r="483" spans="1:18" x14ac:dyDescent="0.25">
      <c r="A483" s="1">
        <v>43843</v>
      </c>
      <c r="B483" s="2" t="s">
        <v>3255</v>
      </c>
      <c r="C483" t="s">
        <v>193</v>
      </c>
      <c r="D483">
        <v>20</v>
      </c>
      <c r="E483">
        <v>30</v>
      </c>
      <c r="F483">
        <f>IF(E483="",_xlfn.XLOOKUP(C483,'Price Averages'!$D$4:$D$103,'Price Averages'!$E$4:$E$103, "FALSE"), E483)</f>
        <v>30</v>
      </c>
      <c r="G483">
        <v>15</v>
      </c>
      <c r="H483">
        <f>IF(G483="", _xlfn.XLOOKUP(C483, 'Cost Averages'!$D$4:$D$103,'Cost Averages'!$E$4:$E$103, "FALSE"),G483)</f>
        <v>15</v>
      </c>
      <c r="L483" s="2" t="s">
        <v>28</v>
      </c>
      <c r="M483" t="s">
        <v>245</v>
      </c>
      <c r="N483" t="s">
        <v>46</v>
      </c>
      <c r="O483" s="3">
        <v>13.918153610259502</v>
      </c>
      <c r="P483" t="str">
        <f t="shared" si="21"/>
        <v>F</v>
      </c>
      <c r="Q483">
        <f t="shared" si="22"/>
        <v>2020</v>
      </c>
      <c r="R483">
        <f t="shared" si="23"/>
        <v>0</v>
      </c>
    </row>
    <row r="484" spans="1:18" x14ac:dyDescent="0.25">
      <c r="A484" s="1">
        <v>44194</v>
      </c>
      <c r="B484" s="2" t="s">
        <v>3540</v>
      </c>
      <c r="C484" t="s">
        <v>193</v>
      </c>
      <c r="D484" t="s">
        <v>32</v>
      </c>
      <c r="E484">
        <v>30</v>
      </c>
      <c r="F484">
        <f>IF(E484="",_xlfn.XLOOKUP(C484,'Price Averages'!$D$4:$D$103,'Price Averages'!$E$4:$E$103, "FALSE"), E484)</f>
        <v>30</v>
      </c>
      <c r="G484">
        <v>15</v>
      </c>
      <c r="H484">
        <f>IF(G484="", _xlfn.XLOOKUP(C484, 'Cost Averages'!$D$4:$D$103,'Cost Averages'!$E$4:$E$103, "FALSE"),G484)</f>
        <v>15</v>
      </c>
      <c r="L484" s="2" t="s">
        <v>44</v>
      </c>
      <c r="M484" t="s">
        <v>1000</v>
      </c>
      <c r="N484" t="s">
        <v>50</v>
      </c>
      <c r="O484" s="3">
        <v>9.9471686551317795</v>
      </c>
      <c r="P484" t="str">
        <f t="shared" si="21"/>
        <v>F</v>
      </c>
      <c r="Q484">
        <f t="shared" si="22"/>
        <v>2020</v>
      </c>
      <c r="R484">
        <f t="shared" si="23"/>
        <v>0</v>
      </c>
    </row>
    <row r="485" spans="1:18" x14ac:dyDescent="0.25">
      <c r="A485" s="1">
        <v>44354</v>
      </c>
      <c r="B485" s="2" t="s">
        <v>3681</v>
      </c>
      <c r="C485" t="s">
        <v>386</v>
      </c>
      <c r="D485">
        <v>1</v>
      </c>
      <c r="E485">
        <v>58</v>
      </c>
      <c r="F485">
        <f>IF(E485="",_xlfn.XLOOKUP(C485,'Price Averages'!$D$4:$D$103,'Price Averages'!$E$4:$E$103, "FALSE"), E485)</f>
        <v>58</v>
      </c>
      <c r="G485">
        <v>29</v>
      </c>
      <c r="H485">
        <f>IF(G485="", _xlfn.XLOOKUP(C485, 'Cost Averages'!$D$4:$D$103,'Cost Averages'!$E$4:$E$103, "FALSE"),G485)</f>
        <v>29</v>
      </c>
      <c r="L485" s="2" t="s">
        <v>44</v>
      </c>
      <c r="M485" t="s">
        <v>1663</v>
      </c>
      <c r="N485" t="s">
        <v>78</v>
      </c>
      <c r="O485" s="3">
        <v>15.239568994601312</v>
      </c>
      <c r="P485" t="str">
        <f t="shared" si="21"/>
        <v>G</v>
      </c>
      <c r="Q485">
        <f t="shared" si="22"/>
        <v>2021</v>
      </c>
      <c r="R485">
        <f t="shared" si="23"/>
        <v>0</v>
      </c>
    </row>
    <row r="486" spans="1:18" x14ac:dyDescent="0.25">
      <c r="A486" s="1">
        <v>43680.855388894044</v>
      </c>
      <c r="B486" s="2" t="s">
        <v>3182</v>
      </c>
      <c r="C486" t="s">
        <v>386</v>
      </c>
      <c r="D486">
        <v>2</v>
      </c>
      <c r="E486">
        <v>58</v>
      </c>
      <c r="F486">
        <f>IF(E486="",_xlfn.XLOOKUP(C486,'Price Averages'!$D$4:$D$103,'Price Averages'!$E$4:$E$103, "FALSE"), E486)</f>
        <v>58</v>
      </c>
      <c r="G486">
        <v>29</v>
      </c>
      <c r="H486">
        <f>IF(G486="", _xlfn.XLOOKUP(C486, 'Cost Averages'!$D$4:$D$103,'Cost Averages'!$E$4:$E$103, "FALSE"),G486)</f>
        <v>29</v>
      </c>
      <c r="L486" s="2" t="s">
        <v>28</v>
      </c>
      <c r="M486" t="s">
        <v>103</v>
      </c>
      <c r="N486" t="s">
        <v>46</v>
      </c>
      <c r="O486" s="3">
        <v>13.407340878370247</v>
      </c>
      <c r="P486" t="str">
        <f t="shared" si="21"/>
        <v>E</v>
      </c>
      <c r="Q486">
        <f t="shared" si="22"/>
        <v>2019</v>
      </c>
      <c r="R486">
        <f t="shared" si="23"/>
        <v>0</v>
      </c>
    </row>
    <row r="487" spans="1:18" x14ac:dyDescent="0.25">
      <c r="A487" s="1">
        <v>43072.093270881589</v>
      </c>
      <c r="B487" s="2" t="s">
        <v>1811</v>
      </c>
      <c r="C487" t="s">
        <v>386</v>
      </c>
      <c r="D487">
        <v>3</v>
      </c>
      <c r="E487" t="s">
        <v>32</v>
      </c>
      <c r="F487">
        <f>IF(E487="",_xlfn.XLOOKUP(C487,'Price Averages'!$D$4:$D$103,'Price Averages'!$E$4:$E$103, "FALSE"), E487)</f>
        <v>58</v>
      </c>
      <c r="G487">
        <v>29</v>
      </c>
      <c r="H487">
        <f>IF(G487="", _xlfn.XLOOKUP(C487, 'Cost Averages'!$D$4:$D$103,'Cost Averages'!$E$4:$E$103, "FALSE"),G487)</f>
        <v>29</v>
      </c>
      <c r="L487" s="2" t="s">
        <v>44</v>
      </c>
      <c r="M487" t="s">
        <v>579</v>
      </c>
      <c r="N487" t="s">
        <v>41</v>
      </c>
      <c r="O487" s="3">
        <v>14.760829371220243</v>
      </c>
      <c r="P487" t="str">
        <f t="shared" si="21"/>
        <v>C</v>
      </c>
      <c r="Q487">
        <f t="shared" si="22"/>
        <v>2017</v>
      </c>
      <c r="R487">
        <f t="shared" si="23"/>
        <v>0</v>
      </c>
    </row>
    <row r="488" spans="1:18" x14ac:dyDescent="0.25">
      <c r="A488" s="1">
        <v>43880</v>
      </c>
      <c r="B488" s="2" t="s">
        <v>169</v>
      </c>
      <c r="C488" t="s">
        <v>386</v>
      </c>
      <c r="D488">
        <v>4</v>
      </c>
      <c r="E488">
        <v>58</v>
      </c>
      <c r="F488">
        <f>IF(E488="",_xlfn.XLOOKUP(C488,'Price Averages'!$D$4:$D$103,'Price Averages'!$E$4:$E$103, "FALSE"), E488)</f>
        <v>58</v>
      </c>
      <c r="G488">
        <v>29</v>
      </c>
      <c r="H488">
        <f>IF(G488="", _xlfn.XLOOKUP(C488, 'Cost Averages'!$D$4:$D$103,'Cost Averages'!$E$4:$E$103, "FALSE"),G488)</f>
        <v>29</v>
      </c>
      <c r="L488" s="2" t="s">
        <v>28</v>
      </c>
      <c r="M488" t="s">
        <v>230</v>
      </c>
      <c r="N488" t="s">
        <v>78</v>
      </c>
      <c r="O488" s="3">
        <v>14.593670394271927</v>
      </c>
      <c r="P488" t="str">
        <f t="shared" si="21"/>
        <v>F</v>
      </c>
      <c r="Q488">
        <f t="shared" si="22"/>
        <v>2020</v>
      </c>
      <c r="R488">
        <f t="shared" si="23"/>
        <v>0</v>
      </c>
    </row>
    <row r="489" spans="1:18" x14ac:dyDescent="0.25">
      <c r="A489" s="1">
        <v>43904</v>
      </c>
      <c r="B489" s="2" t="s">
        <v>3303</v>
      </c>
      <c r="C489" t="s">
        <v>386</v>
      </c>
      <c r="D489">
        <v>4</v>
      </c>
      <c r="E489">
        <v>58</v>
      </c>
      <c r="F489">
        <f>IF(E489="",_xlfn.XLOOKUP(C489,'Price Averages'!$D$4:$D$103,'Price Averages'!$E$4:$E$103, "FALSE"), E489)</f>
        <v>58</v>
      </c>
      <c r="G489">
        <v>29</v>
      </c>
      <c r="H489">
        <f>IF(G489="", _xlfn.XLOOKUP(C489, 'Cost Averages'!$D$4:$D$103,'Cost Averages'!$E$4:$E$103, "FALSE"),G489)</f>
        <v>29</v>
      </c>
      <c r="L489" s="2" t="s">
        <v>23</v>
      </c>
      <c r="M489" t="s">
        <v>110</v>
      </c>
      <c r="N489" t="s">
        <v>56</v>
      </c>
      <c r="O489" s="3">
        <v>11.128721898968678</v>
      </c>
      <c r="P489" t="str">
        <f t="shared" si="21"/>
        <v>F</v>
      </c>
      <c r="Q489">
        <f t="shared" si="22"/>
        <v>2020</v>
      </c>
      <c r="R489">
        <f t="shared" si="23"/>
        <v>0</v>
      </c>
    </row>
    <row r="490" spans="1:18" x14ac:dyDescent="0.25">
      <c r="A490" s="1">
        <v>43789.371224745548</v>
      </c>
      <c r="B490" s="2" t="s">
        <v>1873</v>
      </c>
      <c r="C490" t="s">
        <v>386</v>
      </c>
      <c r="D490">
        <v>7</v>
      </c>
      <c r="E490">
        <v>58</v>
      </c>
      <c r="F490">
        <f>IF(E490="",_xlfn.XLOOKUP(C490,'Price Averages'!$D$4:$D$103,'Price Averages'!$E$4:$E$103, "FALSE"), E490)</f>
        <v>58</v>
      </c>
      <c r="G490" t="s">
        <v>32</v>
      </c>
      <c r="H490">
        <f>IF(G490="", _xlfn.XLOOKUP(C490, 'Cost Averages'!$D$4:$D$103,'Cost Averages'!$E$4:$E$103, "FALSE"),G490)</f>
        <v>29</v>
      </c>
      <c r="L490" s="2" t="s">
        <v>28</v>
      </c>
      <c r="M490" t="s">
        <v>733</v>
      </c>
      <c r="N490" t="s">
        <v>34</v>
      </c>
      <c r="O490" s="3">
        <v>14.817898176328208</v>
      </c>
      <c r="P490" t="str">
        <f t="shared" si="21"/>
        <v>E</v>
      </c>
      <c r="Q490">
        <f t="shared" si="22"/>
        <v>2019</v>
      </c>
      <c r="R490">
        <f t="shared" si="23"/>
        <v>0</v>
      </c>
    </row>
    <row r="491" spans="1:18" x14ac:dyDescent="0.25">
      <c r="A491" s="1">
        <v>42681.510562871401</v>
      </c>
      <c r="B491" s="2" t="s">
        <v>613</v>
      </c>
      <c r="C491" t="s">
        <v>386</v>
      </c>
      <c r="D491">
        <v>11</v>
      </c>
      <c r="E491">
        <v>58</v>
      </c>
      <c r="F491">
        <f>IF(E491="",_xlfn.XLOOKUP(C491,'Price Averages'!$D$4:$D$103,'Price Averages'!$E$4:$E$103, "FALSE"), E491)</f>
        <v>58</v>
      </c>
      <c r="G491" t="s">
        <v>32</v>
      </c>
      <c r="H491">
        <f>IF(G491="", _xlfn.XLOOKUP(C491, 'Cost Averages'!$D$4:$D$103,'Cost Averages'!$E$4:$E$103, "FALSE"),G491)</f>
        <v>29</v>
      </c>
      <c r="L491" s="2" t="s">
        <v>28</v>
      </c>
      <c r="M491" t="s">
        <v>614</v>
      </c>
      <c r="N491" t="s">
        <v>41</v>
      </c>
      <c r="O491" s="3">
        <v>8.3272837771733244</v>
      </c>
      <c r="P491" t="str">
        <f t="shared" si="21"/>
        <v>B</v>
      </c>
      <c r="Q491">
        <f t="shared" si="22"/>
        <v>2016</v>
      </c>
      <c r="R491">
        <f t="shared" si="23"/>
        <v>0</v>
      </c>
    </row>
    <row r="492" spans="1:18" x14ac:dyDescent="0.25">
      <c r="A492" s="1">
        <v>44690.38525185304</v>
      </c>
      <c r="B492" s="2" t="s">
        <v>2642</v>
      </c>
      <c r="C492" t="s">
        <v>386</v>
      </c>
      <c r="D492">
        <v>11</v>
      </c>
      <c r="E492">
        <v>58</v>
      </c>
      <c r="F492">
        <f>IF(E492="",_xlfn.XLOOKUP(C492,'Price Averages'!$D$4:$D$103,'Price Averages'!$E$4:$E$103, "FALSE"), E492)</f>
        <v>58</v>
      </c>
      <c r="G492">
        <v>29</v>
      </c>
      <c r="H492">
        <f>IF(G492="", _xlfn.XLOOKUP(C492, 'Cost Averages'!$D$4:$D$103,'Cost Averages'!$E$4:$E$103, "FALSE"),G492)</f>
        <v>29</v>
      </c>
      <c r="L492" s="2" t="s">
        <v>28</v>
      </c>
      <c r="M492" t="s">
        <v>393</v>
      </c>
      <c r="N492" t="s">
        <v>50</v>
      </c>
      <c r="O492" s="3">
        <v>11.394777319422785</v>
      </c>
      <c r="P492" t="str">
        <f t="shared" si="21"/>
        <v>H</v>
      </c>
      <c r="Q492">
        <f t="shared" si="22"/>
        <v>2022</v>
      </c>
      <c r="R492">
        <f t="shared" si="23"/>
        <v>0</v>
      </c>
    </row>
    <row r="493" spans="1:18" x14ac:dyDescent="0.25">
      <c r="A493" s="1">
        <v>43798.818636213975</v>
      </c>
      <c r="B493" s="2" t="s">
        <v>963</v>
      </c>
      <c r="C493" t="s">
        <v>386</v>
      </c>
      <c r="D493">
        <v>12</v>
      </c>
      <c r="E493">
        <v>58</v>
      </c>
      <c r="F493">
        <f>IF(E493="",_xlfn.XLOOKUP(C493,'Price Averages'!$D$4:$D$103,'Price Averages'!$E$4:$E$103, "FALSE"), E493)</f>
        <v>58</v>
      </c>
      <c r="G493">
        <v>29</v>
      </c>
      <c r="H493">
        <f>IF(G493="", _xlfn.XLOOKUP(C493, 'Cost Averages'!$D$4:$D$103,'Cost Averages'!$E$4:$E$103, "FALSE"),G493)</f>
        <v>29</v>
      </c>
      <c r="L493" s="2" t="s">
        <v>44</v>
      </c>
      <c r="M493" t="s">
        <v>705</v>
      </c>
      <c r="N493" t="s">
        <v>34</v>
      </c>
      <c r="O493" s="3">
        <v>10.956589836772277</v>
      </c>
      <c r="P493" t="str">
        <f t="shared" si="21"/>
        <v>E</v>
      </c>
      <c r="Q493">
        <f t="shared" si="22"/>
        <v>2019</v>
      </c>
      <c r="R493">
        <f t="shared" si="23"/>
        <v>0</v>
      </c>
    </row>
    <row r="494" spans="1:18" x14ac:dyDescent="0.25">
      <c r="A494" s="1">
        <v>44149.652275859145</v>
      </c>
      <c r="B494" s="2" t="s">
        <v>797</v>
      </c>
      <c r="C494" t="s">
        <v>386</v>
      </c>
      <c r="D494">
        <v>14</v>
      </c>
      <c r="E494">
        <v>58</v>
      </c>
      <c r="F494">
        <f>IF(E494="",_xlfn.XLOOKUP(C494,'Price Averages'!$D$4:$D$103,'Price Averages'!$E$4:$E$103, "FALSE"), E494)</f>
        <v>58</v>
      </c>
      <c r="G494">
        <v>29</v>
      </c>
      <c r="H494">
        <f>IF(G494="", _xlfn.XLOOKUP(C494, 'Cost Averages'!$D$4:$D$103,'Cost Averages'!$E$4:$E$103, "FALSE"),G494)</f>
        <v>29</v>
      </c>
      <c r="L494" s="2" t="s">
        <v>44</v>
      </c>
      <c r="M494" t="s">
        <v>798</v>
      </c>
      <c r="N494" t="s">
        <v>78</v>
      </c>
      <c r="O494" s="3">
        <v>11.927799225928501</v>
      </c>
      <c r="P494" t="str">
        <f t="shared" si="21"/>
        <v>F</v>
      </c>
      <c r="Q494">
        <f t="shared" si="22"/>
        <v>2020</v>
      </c>
      <c r="R494">
        <f t="shared" si="23"/>
        <v>0</v>
      </c>
    </row>
    <row r="495" spans="1:18" x14ac:dyDescent="0.25">
      <c r="A495" s="1">
        <v>45283.016598028269</v>
      </c>
      <c r="B495" s="2" t="s">
        <v>1508</v>
      </c>
      <c r="C495" t="s">
        <v>386</v>
      </c>
      <c r="D495">
        <v>14</v>
      </c>
      <c r="E495">
        <v>58</v>
      </c>
      <c r="F495">
        <f>IF(E495="",_xlfn.XLOOKUP(C495,'Price Averages'!$D$4:$D$103,'Price Averages'!$E$4:$E$103, "FALSE"), E495)</f>
        <v>58</v>
      </c>
      <c r="G495">
        <v>29</v>
      </c>
      <c r="H495">
        <f>IF(G495="", _xlfn.XLOOKUP(C495, 'Cost Averages'!$D$4:$D$103,'Cost Averages'!$E$4:$E$103, "FALSE"),G495)</f>
        <v>29</v>
      </c>
      <c r="L495" s="2" t="s">
        <v>44</v>
      </c>
      <c r="M495" t="s">
        <v>194</v>
      </c>
      <c r="N495" t="s">
        <v>50</v>
      </c>
      <c r="O495" s="3">
        <v>13.765798454641494</v>
      </c>
      <c r="P495" t="str">
        <f t="shared" si="21"/>
        <v>I</v>
      </c>
      <c r="Q495">
        <f t="shared" si="22"/>
        <v>2023</v>
      </c>
      <c r="R495">
        <f t="shared" si="23"/>
        <v>0</v>
      </c>
    </row>
    <row r="496" spans="1:18" x14ac:dyDescent="0.25">
      <c r="A496" s="1">
        <v>42968.294892015234</v>
      </c>
      <c r="B496" s="2" t="s">
        <v>385</v>
      </c>
      <c r="C496" t="s">
        <v>386</v>
      </c>
      <c r="D496">
        <v>16</v>
      </c>
      <c r="E496" t="s">
        <v>32</v>
      </c>
      <c r="F496">
        <f>IF(E496="",_xlfn.XLOOKUP(C496,'Price Averages'!$D$4:$D$103,'Price Averages'!$E$4:$E$103, "FALSE"), E496)</f>
        <v>58</v>
      </c>
      <c r="G496">
        <v>29</v>
      </c>
      <c r="H496">
        <f>IF(G496="", _xlfn.XLOOKUP(C496, 'Cost Averages'!$D$4:$D$103,'Cost Averages'!$E$4:$E$103, "FALSE"),G496)</f>
        <v>29</v>
      </c>
      <c r="L496" s="2" t="s">
        <v>44</v>
      </c>
      <c r="M496" t="s">
        <v>29</v>
      </c>
      <c r="N496" t="s">
        <v>25</v>
      </c>
      <c r="O496" s="3">
        <v>13.299525114817991</v>
      </c>
      <c r="P496" t="str">
        <f t="shared" si="21"/>
        <v>C</v>
      </c>
      <c r="Q496">
        <f t="shared" si="22"/>
        <v>2017</v>
      </c>
      <c r="R496">
        <f t="shared" si="23"/>
        <v>0</v>
      </c>
    </row>
    <row r="497" spans="1:18" x14ac:dyDescent="0.25">
      <c r="A497" s="1">
        <v>43103.562934868925</v>
      </c>
      <c r="B497" s="2" t="s">
        <v>755</v>
      </c>
      <c r="C497" t="s">
        <v>386</v>
      </c>
      <c r="D497">
        <v>16</v>
      </c>
      <c r="E497">
        <v>58</v>
      </c>
      <c r="F497">
        <f>IF(E497="",_xlfn.XLOOKUP(C497,'Price Averages'!$D$4:$D$103,'Price Averages'!$E$4:$E$103, "FALSE"), E497)</f>
        <v>58</v>
      </c>
      <c r="G497">
        <v>29</v>
      </c>
      <c r="H497">
        <f>IF(G497="", _xlfn.XLOOKUP(C497, 'Cost Averages'!$D$4:$D$103,'Cost Averages'!$E$4:$E$103, "FALSE"),G497)</f>
        <v>29</v>
      </c>
      <c r="L497" s="2" t="s">
        <v>23</v>
      </c>
      <c r="M497" t="s">
        <v>77</v>
      </c>
      <c r="N497" t="s">
        <v>78</v>
      </c>
      <c r="O497" s="3">
        <v>11.631646244583138</v>
      </c>
      <c r="P497" t="str">
        <f t="shared" si="21"/>
        <v>D</v>
      </c>
      <c r="Q497">
        <f t="shared" si="22"/>
        <v>2018</v>
      </c>
      <c r="R497">
        <f t="shared" si="23"/>
        <v>0</v>
      </c>
    </row>
    <row r="498" spans="1:18" x14ac:dyDescent="0.25">
      <c r="A498" s="1">
        <v>43946.475480555368</v>
      </c>
      <c r="B498" s="2" t="s">
        <v>724</v>
      </c>
      <c r="C498" t="s">
        <v>386</v>
      </c>
      <c r="D498">
        <v>16</v>
      </c>
      <c r="E498" t="s">
        <v>32</v>
      </c>
      <c r="F498">
        <f>IF(E498="",_xlfn.XLOOKUP(C498,'Price Averages'!$D$4:$D$103,'Price Averages'!$E$4:$E$103, "FALSE"), E498)</f>
        <v>58</v>
      </c>
      <c r="G498">
        <v>29</v>
      </c>
      <c r="H498">
        <f>IF(G498="", _xlfn.XLOOKUP(C498, 'Cost Averages'!$D$4:$D$103,'Cost Averages'!$E$4:$E$103, "FALSE"),G498)</f>
        <v>29</v>
      </c>
      <c r="L498" s="2" t="s">
        <v>28</v>
      </c>
      <c r="M498" t="s">
        <v>925</v>
      </c>
      <c r="N498" t="s">
        <v>50</v>
      </c>
      <c r="O498" s="3">
        <v>11.130819205617987</v>
      </c>
      <c r="P498" t="str">
        <f t="shared" si="21"/>
        <v>F</v>
      </c>
      <c r="Q498">
        <f t="shared" si="22"/>
        <v>2020</v>
      </c>
      <c r="R498">
        <f t="shared" si="23"/>
        <v>0</v>
      </c>
    </row>
    <row r="499" spans="1:18" x14ac:dyDescent="0.25">
      <c r="A499" s="1">
        <v>44222.27021088262</v>
      </c>
      <c r="B499" s="2" t="s">
        <v>308</v>
      </c>
      <c r="C499" t="s">
        <v>386</v>
      </c>
      <c r="D499">
        <v>17</v>
      </c>
      <c r="E499" t="s">
        <v>32</v>
      </c>
      <c r="F499">
        <f>IF(E499="",_xlfn.XLOOKUP(C499,'Price Averages'!$D$4:$D$103,'Price Averages'!$E$4:$E$103, "FALSE"), E499)</f>
        <v>58</v>
      </c>
      <c r="G499">
        <v>29</v>
      </c>
      <c r="H499">
        <f>IF(G499="", _xlfn.XLOOKUP(C499, 'Cost Averages'!$D$4:$D$103,'Cost Averages'!$E$4:$E$103, "FALSE"),G499)</f>
        <v>29</v>
      </c>
      <c r="L499" s="2" t="s">
        <v>23</v>
      </c>
      <c r="M499" t="s">
        <v>895</v>
      </c>
      <c r="N499" t="s">
        <v>50</v>
      </c>
      <c r="O499" s="3">
        <v>11.952554704438674</v>
      </c>
      <c r="P499" t="str">
        <f t="shared" si="21"/>
        <v>G</v>
      </c>
      <c r="Q499">
        <f t="shared" si="22"/>
        <v>2021</v>
      </c>
      <c r="R499">
        <f t="shared" si="23"/>
        <v>0</v>
      </c>
    </row>
    <row r="500" spans="1:18" x14ac:dyDescent="0.25">
      <c r="A500" s="1">
        <v>44606</v>
      </c>
      <c r="B500" s="2" t="s">
        <v>3891</v>
      </c>
      <c r="C500" t="s">
        <v>386</v>
      </c>
      <c r="D500">
        <v>17</v>
      </c>
      <c r="E500">
        <v>58</v>
      </c>
      <c r="F500">
        <f>IF(E500="",_xlfn.XLOOKUP(C500,'Price Averages'!$D$4:$D$103,'Price Averages'!$E$4:$E$103, "FALSE"), E500)</f>
        <v>58</v>
      </c>
      <c r="G500">
        <v>29</v>
      </c>
      <c r="H500">
        <f>IF(G500="", _xlfn.XLOOKUP(C500, 'Cost Averages'!$D$4:$D$103,'Cost Averages'!$E$4:$E$103, "FALSE"),G500)</f>
        <v>29</v>
      </c>
      <c r="L500" s="2" t="s">
        <v>28</v>
      </c>
      <c r="M500" t="s">
        <v>432</v>
      </c>
      <c r="N500" t="s">
        <v>25</v>
      </c>
      <c r="O500" s="3">
        <v>10.408704992688252</v>
      </c>
      <c r="P500" t="str">
        <f t="shared" si="21"/>
        <v>H</v>
      </c>
      <c r="Q500">
        <f t="shared" si="22"/>
        <v>2022</v>
      </c>
      <c r="R500">
        <f t="shared" si="23"/>
        <v>0</v>
      </c>
    </row>
    <row r="501" spans="1:18" x14ac:dyDescent="0.25">
      <c r="A501" s="1">
        <v>44108.419596085885</v>
      </c>
      <c r="B501" s="2" t="s">
        <v>911</v>
      </c>
      <c r="C501" t="s">
        <v>386</v>
      </c>
      <c r="D501">
        <v>18</v>
      </c>
      <c r="E501">
        <v>58</v>
      </c>
      <c r="F501">
        <f>IF(E501="",_xlfn.XLOOKUP(C501,'Price Averages'!$D$4:$D$103,'Price Averages'!$E$4:$E$103, "FALSE"), E501)</f>
        <v>58</v>
      </c>
      <c r="G501">
        <v>29</v>
      </c>
      <c r="H501">
        <f>IF(G501="", _xlfn.XLOOKUP(C501, 'Cost Averages'!$D$4:$D$103,'Cost Averages'!$E$4:$E$103, "FALSE"),G501)</f>
        <v>29</v>
      </c>
      <c r="L501" s="2" t="s">
        <v>44</v>
      </c>
      <c r="M501" t="s">
        <v>49</v>
      </c>
      <c r="N501" t="s">
        <v>50</v>
      </c>
      <c r="O501" s="3">
        <v>11.749993886708426</v>
      </c>
      <c r="P501" t="str">
        <f t="shared" si="21"/>
        <v>F</v>
      </c>
      <c r="Q501">
        <f t="shared" si="22"/>
        <v>2020</v>
      </c>
      <c r="R501">
        <f t="shared" si="23"/>
        <v>0</v>
      </c>
    </row>
    <row r="502" spans="1:18" x14ac:dyDescent="0.25">
      <c r="A502" s="1">
        <v>44236.13825365081</v>
      </c>
      <c r="B502" s="2" t="s">
        <v>2549</v>
      </c>
      <c r="C502" t="s">
        <v>386</v>
      </c>
      <c r="D502">
        <v>18</v>
      </c>
      <c r="E502">
        <v>58</v>
      </c>
      <c r="F502">
        <f>IF(E502="",_xlfn.XLOOKUP(C502,'Price Averages'!$D$4:$D$103,'Price Averages'!$E$4:$E$103, "FALSE"), E502)</f>
        <v>58</v>
      </c>
      <c r="G502">
        <v>29</v>
      </c>
      <c r="H502">
        <f>IF(G502="", _xlfn.XLOOKUP(C502, 'Cost Averages'!$D$4:$D$103,'Cost Averages'!$E$4:$E$103, "FALSE"),G502)</f>
        <v>29</v>
      </c>
      <c r="L502" s="2" t="s">
        <v>44</v>
      </c>
      <c r="M502" t="s">
        <v>874</v>
      </c>
      <c r="N502" t="s">
        <v>56</v>
      </c>
      <c r="O502" s="3">
        <v>12.701325659159139</v>
      </c>
      <c r="P502" t="str">
        <f t="shared" si="21"/>
        <v>G</v>
      </c>
      <c r="Q502">
        <f t="shared" si="22"/>
        <v>2021</v>
      </c>
      <c r="R502">
        <f t="shared" si="23"/>
        <v>0</v>
      </c>
    </row>
    <row r="503" spans="1:18" x14ac:dyDescent="0.25">
      <c r="A503" s="1">
        <v>43225.381600181048</v>
      </c>
      <c r="B503" s="2" t="s">
        <v>1304</v>
      </c>
      <c r="C503" t="s">
        <v>386</v>
      </c>
      <c r="D503">
        <v>19</v>
      </c>
      <c r="E503" t="s">
        <v>32</v>
      </c>
      <c r="F503">
        <f>IF(E503="",_xlfn.XLOOKUP(C503,'Price Averages'!$D$4:$D$103,'Price Averages'!$E$4:$E$103, "FALSE"), E503)</f>
        <v>58</v>
      </c>
      <c r="G503">
        <v>29</v>
      </c>
      <c r="H503">
        <f>IF(G503="", _xlfn.XLOOKUP(C503, 'Cost Averages'!$D$4:$D$103,'Cost Averages'!$E$4:$E$103, "FALSE"),G503)</f>
        <v>29</v>
      </c>
      <c r="L503" s="2" t="s">
        <v>28</v>
      </c>
      <c r="M503" t="s">
        <v>415</v>
      </c>
      <c r="N503" t="s">
        <v>78</v>
      </c>
      <c r="O503" s="3">
        <v>10.813269600021069</v>
      </c>
      <c r="P503" t="str">
        <f t="shared" si="21"/>
        <v>D</v>
      </c>
      <c r="Q503">
        <f t="shared" si="22"/>
        <v>2018</v>
      </c>
      <c r="R503">
        <f t="shared" si="23"/>
        <v>0</v>
      </c>
    </row>
    <row r="504" spans="1:18" x14ac:dyDescent="0.25">
      <c r="A504" s="1">
        <v>44033</v>
      </c>
      <c r="B504" s="2" t="s">
        <v>1776</v>
      </c>
      <c r="C504" t="s">
        <v>386</v>
      </c>
      <c r="D504">
        <v>19</v>
      </c>
      <c r="E504" t="s">
        <v>32</v>
      </c>
      <c r="F504">
        <f>IF(E504="",_xlfn.XLOOKUP(C504,'Price Averages'!$D$4:$D$103,'Price Averages'!$E$4:$E$103, "FALSE"), E504)</f>
        <v>58</v>
      </c>
      <c r="G504">
        <v>29</v>
      </c>
      <c r="H504">
        <f>IF(G504="", _xlfn.XLOOKUP(C504, 'Cost Averages'!$D$4:$D$103,'Cost Averages'!$E$4:$E$103, "FALSE"),G504)</f>
        <v>29</v>
      </c>
      <c r="L504" s="2" t="s">
        <v>44</v>
      </c>
      <c r="M504" t="s">
        <v>721</v>
      </c>
      <c r="N504" t="s">
        <v>56</v>
      </c>
      <c r="O504" s="3">
        <v>11.443503623244197</v>
      </c>
      <c r="P504" t="str">
        <f t="shared" si="21"/>
        <v>F</v>
      </c>
      <c r="Q504">
        <f t="shared" si="22"/>
        <v>2020</v>
      </c>
      <c r="R504">
        <f t="shared" si="23"/>
        <v>0</v>
      </c>
    </row>
    <row r="505" spans="1:18" x14ac:dyDescent="0.25">
      <c r="A505" s="1">
        <v>44170</v>
      </c>
      <c r="B505" s="2" t="s">
        <v>1778</v>
      </c>
      <c r="C505" t="s">
        <v>386</v>
      </c>
      <c r="D505">
        <v>20</v>
      </c>
      <c r="E505" t="s">
        <v>32</v>
      </c>
      <c r="F505">
        <f>IF(E505="",_xlfn.XLOOKUP(C505,'Price Averages'!$D$4:$D$103,'Price Averages'!$E$4:$E$103, "FALSE"), E505)</f>
        <v>58</v>
      </c>
      <c r="G505">
        <v>29</v>
      </c>
      <c r="H505">
        <f>IF(G505="", _xlfn.XLOOKUP(C505, 'Cost Averages'!$D$4:$D$103,'Cost Averages'!$E$4:$E$103, "FALSE"),G505)</f>
        <v>29</v>
      </c>
      <c r="L505" s="2" t="s">
        <v>23</v>
      </c>
      <c r="M505" t="s">
        <v>1663</v>
      </c>
      <c r="N505" t="s">
        <v>78</v>
      </c>
      <c r="O505" s="3">
        <v>15.239568994601312</v>
      </c>
      <c r="P505" t="str">
        <f t="shared" si="21"/>
        <v>F</v>
      </c>
      <c r="Q505">
        <f t="shared" si="22"/>
        <v>2020</v>
      </c>
      <c r="R505">
        <f t="shared" si="23"/>
        <v>0</v>
      </c>
    </row>
    <row r="506" spans="1:18" x14ac:dyDescent="0.25">
      <c r="A506" s="1">
        <v>43965</v>
      </c>
      <c r="B506" s="2" t="s">
        <v>3353</v>
      </c>
      <c r="C506" t="s">
        <v>386</v>
      </c>
      <c r="D506" t="s">
        <v>32</v>
      </c>
      <c r="E506">
        <v>58</v>
      </c>
      <c r="F506">
        <f>IF(E506="",_xlfn.XLOOKUP(C506,'Price Averages'!$D$4:$D$103,'Price Averages'!$E$4:$E$103, "FALSE"), E506)</f>
        <v>58</v>
      </c>
      <c r="G506">
        <v>29</v>
      </c>
      <c r="H506">
        <f>IF(G506="", _xlfn.XLOOKUP(C506, 'Cost Averages'!$D$4:$D$103,'Cost Averages'!$E$4:$E$103, "FALSE"),G506)</f>
        <v>29</v>
      </c>
      <c r="L506" s="2" t="s">
        <v>44</v>
      </c>
      <c r="M506" t="s">
        <v>197</v>
      </c>
      <c r="N506" t="s">
        <v>25</v>
      </c>
      <c r="O506" s="3">
        <v>12.007834550770397</v>
      </c>
      <c r="P506" t="str">
        <f t="shared" si="21"/>
        <v>F</v>
      </c>
      <c r="Q506">
        <f t="shared" si="22"/>
        <v>2020</v>
      </c>
      <c r="R506">
        <f t="shared" si="23"/>
        <v>0</v>
      </c>
    </row>
    <row r="507" spans="1:18" x14ac:dyDescent="0.25">
      <c r="A507" s="1">
        <v>44490.283484286527</v>
      </c>
      <c r="B507" s="2" t="s">
        <v>1422</v>
      </c>
      <c r="C507" t="s">
        <v>386</v>
      </c>
      <c r="D507" t="s">
        <v>32</v>
      </c>
      <c r="E507">
        <v>58</v>
      </c>
      <c r="F507">
        <f>IF(E507="",_xlfn.XLOOKUP(C507,'Price Averages'!$D$4:$D$103,'Price Averages'!$E$4:$E$103, "FALSE"), E507)</f>
        <v>58</v>
      </c>
      <c r="G507" t="s">
        <v>32</v>
      </c>
      <c r="H507">
        <f>IF(G507="", _xlfn.XLOOKUP(C507, 'Cost Averages'!$D$4:$D$103,'Cost Averages'!$E$4:$E$103, "FALSE"),G507)</f>
        <v>29</v>
      </c>
      <c r="L507" s="2" t="s">
        <v>44</v>
      </c>
      <c r="M507" t="s">
        <v>77</v>
      </c>
      <c r="N507" t="s">
        <v>78</v>
      </c>
      <c r="O507" s="3">
        <v>11.631646244583138</v>
      </c>
      <c r="P507" t="str">
        <f t="shared" si="21"/>
        <v>G</v>
      </c>
      <c r="Q507">
        <f t="shared" si="22"/>
        <v>2021</v>
      </c>
      <c r="R507">
        <f t="shared" si="23"/>
        <v>0</v>
      </c>
    </row>
    <row r="508" spans="1:18" x14ac:dyDescent="0.25">
      <c r="A508" s="1">
        <v>44495</v>
      </c>
      <c r="B508" s="2" t="s">
        <v>3796</v>
      </c>
      <c r="C508" t="s">
        <v>386</v>
      </c>
      <c r="D508" t="s">
        <v>32</v>
      </c>
      <c r="E508" t="s">
        <v>32</v>
      </c>
      <c r="F508">
        <f>IF(E508="",_xlfn.XLOOKUP(C508,'Price Averages'!$D$4:$D$103,'Price Averages'!$E$4:$E$103, "FALSE"), E508)</f>
        <v>58</v>
      </c>
      <c r="G508">
        <v>29</v>
      </c>
      <c r="H508">
        <f>IF(G508="", _xlfn.XLOOKUP(C508, 'Cost Averages'!$D$4:$D$103,'Cost Averages'!$E$4:$E$103, "FALSE"),G508)</f>
        <v>29</v>
      </c>
      <c r="L508" s="2" t="s">
        <v>28</v>
      </c>
      <c r="M508" t="s">
        <v>224</v>
      </c>
      <c r="N508" t="s">
        <v>78</v>
      </c>
      <c r="O508" s="3">
        <v>11.346510807401776</v>
      </c>
      <c r="P508" t="str">
        <f t="shared" si="21"/>
        <v>G</v>
      </c>
      <c r="Q508">
        <f t="shared" si="22"/>
        <v>2021</v>
      </c>
      <c r="R508">
        <f t="shared" si="23"/>
        <v>0</v>
      </c>
    </row>
    <row r="509" spans="1:18" x14ac:dyDescent="0.25">
      <c r="A509" s="1">
        <v>44201.619973028006</v>
      </c>
      <c r="B509" s="2" t="s">
        <v>1308</v>
      </c>
      <c r="C509" t="s">
        <v>73</v>
      </c>
      <c r="D509">
        <v>1</v>
      </c>
      <c r="E509">
        <v>166</v>
      </c>
      <c r="F509">
        <f>IF(E509="",_xlfn.XLOOKUP(C509,'Price Averages'!$D$4:$D$103,'Price Averages'!$E$4:$E$103, "FALSE"), E509)</f>
        <v>166</v>
      </c>
      <c r="G509">
        <v>83</v>
      </c>
      <c r="H509">
        <f>IF(G509="", _xlfn.XLOOKUP(C509, 'Cost Averages'!$D$4:$D$103,'Cost Averages'!$E$4:$E$103, "FALSE"),G509)</f>
        <v>83</v>
      </c>
      <c r="L509" s="2" t="s">
        <v>28</v>
      </c>
      <c r="M509" t="s">
        <v>310</v>
      </c>
      <c r="N509" t="s">
        <v>25</v>
      </c>
      <c r="O509" s="3">
        <v>9.0350666811770921</v>
      </c>
      <c r="P509" t="str">
        <f t="shared" si="21"/>
        <v>G</v>
      </c>
      <c r="Q509">
        <f t="shared" si="22"/>
        <v>2021</v>
      </c>
      <c r="R509">
        <f t="shared" si="23"/>
        <v>0</v>
      </c>
    </row>
    <row r="510" spans="1:18" x14ac:dyDescent="0.25">
      <c r="A510" s="1">
        <v>43536.576236318157</v>
      </c>
      <c r="B510" s="2" t="s">
        <v>2175</v>
      </c>
      <c r="C510" t="s">
        <v>73</v>
      </c>
      <c r="D510">
        <v>2</v>
      </c>
      <c r="E510">
        <v>166</v>
      </c>
      <c r="F510">
        <f>IF(E510="",_xlfn.XLOOKUP(C510,'Price Averages'!$D$4:$D$103,'Price Averages'!$E$4:$E$103, "FALSE"), E510)</f>
        <v>166</v>
      </c>
      <c r="G510">
        <v>83</v>
      </c>
      <c r="H510">
        <f>IF(G510="", _xlfn.XLOOKUP(C510, 'Cost Averages'!$D$4:$D$103,'Cost Averages'!$E$4:$E$103, "FALSE"),G510)</f>
        <v>83</v>
      </c>
      <c r="L510" s="2" t="s">
        <v>23</v>
      </c>
      <c r="M510" t="s">
        <v>1251</v>
      </c>
      <c r="N510" t="s">
        <v>56</v>
      </c>
      <c r="O510" s="3">
        <v>10.01033276255276</v>
      </c>
      <c r="P510" t="str">
        <f t="shared" si="21"/>
        <v>E</v>
      </c>
      <c r="Q510">
        <f t="shared" si="22"/>
        <v>2019</v>
      </c>
      <c r="R510">
        <f t="shared" si="23"/>
        <v>0</v>
      </c>
    </row>
    <row r="511" spans="1:18" x14ac:dyDescent="0.25">
      <c r="A511" s="1">
        <v>44190.87028620379</v>
      </c>
      <c r="B511" s="2" t="s">
        <v>1063</v>
      </c>
      <c r="C511" t="s">
        <v>73</v>
      </c>
      <c r="D511">
        <v>2</v>
      </c>
      <c r="E511">
        <v>166</v>
      </c>
      <c r="F511">
        <f>IF(E511="",_xlfn.XLOOKUP(C511,'Price Averages'!$D$4:$D$103,'Price Averages'!$E$4:$E$103, "FALSE"), E511)</f>
        <v>166</v>
      </c>
      <c r="G511">
        <v>83</v>
      </c>
      <c r="H511">
        <f>IF(G511="", _xlfn.XLOOKUP(C511, 'Cost Averages'!$D$4:$D$103,'Cost Averages'!$E$4:$E$103, "FALSE"),G511)</f>
        <v>83</v>
      </c>
      <c r="L511" s="2" t="s">
        <v>28</v>
      </c>
      <c r="M511" t="s">
        <v>652</v>
      </c>
      <c r="N511" t="s">
        <v>78</v>
      </c>
      <c r="O511" s="3">
        <v>10.163794912095831</v>
      </c>
      <c r="P511" t="str">
        <f t="shared" si="21"/>
        <v>F</v>
      </c>
      <c r="Q511">
        <f t="shared" si="22"/>
        <v>2020</v>
      </c>
      <c r="R511">
        <f t="shared" si="23"/>
        <v>0</v>
      </c>
    </row>
    <row r="512" spans="1:18" x14ac:dyDescent="0.25">
      <c r="A512" s="1">
        <v>43701.858078292047</v>
      </c>
      <c r="B512" s="2" t="s">
        <v>961</v>
      </c>
      <c r="C512" t="s">
        <v>73</v>
      </c>
      <c r="D512">
        <v>3</v>
      </c>
      <c r="E512" t="s">
        <v>32</v>
      </c>
      <c r="F512">
        <f>IF(E512="",_xlfn.XLOOKUP(C512,'Price Averages'!$D$4:$D$103,'Price Averages'!$E$4:$E$103, "FALSE"), E512)</f>
        <v>166</v>
      </c>
      <c r="G512">
        <v>83</v>
      </c>
      <c r="H512">
        <f>IF(G512="", _xlfn.XLOOKUP(C512, 'Cost Averages'!$D$4:$D$103,'Cost Averages'!$E$4:$E$103, "FALSE"),G512)</f>
        <v>83</v>
      </c>
      <c r="L512" s="2" t="s">
        <v>44</v>
      </c>
      <c r="M512" t="s">
        <v>480</v>
      </c>
      <c r="N512" t="s">
        <v>56</v>
      </c>
      <c r="O512" s="3">
        <v>9.458617986208397</v>
      </c>
      <c r="P512" t="str">
        <f t="shared" si="21"/>
        <v>E</v>
      </c>
      <c r="Q512">
        <f t="shared" si="22"/>
        <v>2019</v>
      </c>
      <c r="R512">
        <f t="shared" si="23"/>
        <v>0</v>
      </c>
    </row>
    <row r="513" spans="1:18" x14ac:dyDescent="0.25">
      <c r="A513" s="1">
        <v>44447.212508270131</v>
      </c>
      <c r="B513" s="2" t="s">
        <v>1206</v>
      </c>
      <c r="C513" t="s">
        <v>73</v>
      </c>
      <c r="D513">
        <v>4</v>
      </c>
      <c r="E513" t="s">
        <v>32</v>
      </c>
      <c r="F513">
        <f>IF(E513="",_xlfn.XLOOKUP(C513,'Price Averages'!$D$4:$D$103,'Price Averages'!$E$4:$E$103, "FALSE"), E513)</f>
        <v>166</v>
      </c>
      <c r="G513">
        <v>83</v>
      </c>
      <c r="H513">
        <f>IF(G513="", _xlfn.XLOOKUP(C513, 'Cost Averages'!$D$4:$D$103,'Cost Averages'!$E$4:$E$103, "FALSE"),G513)</f>
        <v>83</v>
      </c>
      <c r="L513" s="2" t="s">
        <v>44</v>
      </c>
      <c r="M513" t="s">
        <v>665</v>
      </c>
      <c r="N513" t="s">
        <v>46</v>
      </c>
      <c r="O513" s="3">
        <v>14.460020532456038</v>
      </c>
      <c r="P513" t="str">
        <f t="shared" si="21"/>
        <v>G</v>
      </c>
      <c r="Q513">
        <f t="shared" si="22"/>
        <v>2021</v>
      </c>
      <c r="R513">
        <f t="shared" si="23"/>
        <v>0</v>
      </c>
    </row>
    <row r="514" spans="1:18" x14ac:dyDescent="0.25">
      <c r="A514" s="1">
        <v>43742.137401682186</v>
      </c>
      <c r="B514" s="2" t="s">
        <v>2475</v>
      </c>
      <c r="C514" t="s">
        <v>73</v>
      </c>
      <c r="D514">
        <v>5</v>
      </c>
      <c r="E514">
        <v>166</v>
      </c>
      <c r="F514">
        <f>IF(E514="",_xlfn.XLOOKUP(C514,'Price Averages'!$D$4:$D$103,'Price Averages'!$E$4:$E$103, "FALSE"), E514)</f>
        <v>166</v>
      </c>
      <c r="G514">
        <v>83</v>
      </c>
      <c r="H514">
        <f>IF(G514="", _xlfn.XLOOKUP(C514, 'Cost Averages'!$D$4:$D$103,'Cost Averages'!$E$4:$E$103, "FALSE"),G514)</f>
        <v>83</v>
      </c>
      <c r="L514" s="2" t="s">
        <v>28</v>
      </c>
      <c r="M514" t="s">
        <v>1663</v>
      </c>
      <c r="N514" t="s">
        <v>78</v>
      </c>
      <c r="O514" s="3">
        <v>15.239568994601312</v>
      </c>
      <c r="P514" t="str">
        <f t="shared" ref="P514:P577" si="24">CHAR(64+(YEAR(A514)-2014))</f>
        <v>E</v>
      </c>
      <c r="Q514">
        <f t="shared" ref="Q514:Q577" si="25">YEAR(A514)</f>
        <v>2019</v>
      </c>
      <c r="R514">
        <f t="shared" ref="R514:R577" si="26">IF(P514=CHAR(64 + (YEAR(A514) - 2014)), 0, 1)</f>
        <v>0</v>
      </c>
    </row>
    <row r="515" spans="1:18" x14ac:dyDescent="0.25">
      <c r="A515" s="1">
        <v>44108.143977099244</v>
      </c>
      <c r="B515" s="2" t="s">
        <v>3025</v>
      </c>
      <c r="C515" t="s">
        <v>73</v>
      </c>
      <c r="D515">
        <v>5</v>
      </c>
      <c r="E515">
        <v>166</v>
      </c>
      <c r="F515">
        <f>IF(E515="",_xlfn.XLOOKUP(C515,'Price Averages'!$D$4:$D$103,'Price Averages'!$E$4:$E$103, "FALSE"), E515)</f>
        <v>166</v>
      </c>
      <c r="G515">
        <v>83</v>
      </c>
      <c r="H515">
        <f>IF(G515="", _xlfn.XLOOKUP(C515, 'Cost Averages'!$D$4:$D$103,'Cost Averages'!$E$4:$E$103, "FALSE"),G515)</f>
        <v>83</v>
      </c>
      <c r="L515" s="2" t="s">
        <v>44</v>
      </c>
      <c r="M515" t="s">
        <v>81</v>
      </c>
      <c r="N515" t="s">
        <v>56</v>
      </c>
      <c r="O515" s="3">
        <v>12.865074657680612</v>
      </c>
      <c r="P515" t="str">
        <f t="shared" si="24"/>
        <v>F</v>
      </c>
      <c r="Q515">
        <f t="shared" si="25"/>
        <v>2020</v>
      </c>
      <c r="R515">
        <f t="shared" si="26"/>
        <v>0</v>
      </c>
    </row>
    <row r="516" spans="1:18" x14ac:dyDescent="0.25">
      <c r="A516" s="1">
        <v>43731.541288211796</v>
      </c>
      <c r="B516" s="2" t="s">
        <v>2595</v>
      </c>
      <c r="C516" t="s">
        <v>73</v>
      </c>
      <c r="D516">
        <v>7</v>
      </c>
      <c r="E516">
        <v>166</v>
      </c>
      <c r="F516">
        <f>IF(E516="",_xlfn.XLOOKUP(C516,'Price Averages'!$D$4:$D$103,'Price Averages'!$E$4:$E$103, "FALSE"), E516)</f>
        <v>166</v>
      </c>
      <c r="G516">
        <v>83</v>
      </c>
      <c r="H516">
        <f>IF(G516="", _xlfn.XLOOKUP(C516, 'Cost Averages'!$D$4:$D$103,'Cost Averages'!$E$4:$E$103, "FALSE"),G516)</f>
        <v>83</v>
      </c>
      <c r="L516" s="2" t="s">
        <v>28</v>
      </c>
      <c r="M516" t="s">
        <v>228</v>
      </c>
      <c r="N516" t="s">
        <v>46</v>
      </c>
      <c r="O516" s="3">
        <v>9.3014286057233697</v>
      </c>
      <c r="P516" t="str">
        <f t="shared" si="24"/>
        <v>E</v>
      </c>
      <c r="Q516">
        <f t="shared" si="25"/>
        <v>2019</v>
      </c>
      <c r="R516">
        <f t="shared" si="26"/>
        <v>0</v>
      </c>
    </row>
    <row r="517" spans="1:18" x14ac:dyDescent="0.25">
      <c r="A517" s="1">
        <v>43768.189478291759</v>
      </c>
      <c r="B517" s="2" t="s">
        <v>2644</v>
      </c>
      <c r="C517" t="s">
        <v>73</v>
      </c>
      <c r="D517">
        <v>7</v>
      </c>
      <c r="E517">
        <v>166</v>
      </c>
      <c r="F517">
        <f>IF(E517="",_xlfn.XLOOKUP(C517,'Price Averages'!$D$4:$D$103,'Price Averages'!$E$4:$E$103, "FALSE"), E517)</f>
        <v>166</v>
      </c>
      <c r="G517">
        <v>83</v>
      </c>
      <c r="H517">
        <f>IF(G517="", _xlfn.XLOOKUP(C517, 'Cost Averages'!$D$4:$D$103,'Cost Averages'!$E$4:$E$103, "FALSE"),G517)</f>
        <v>83</v>
      </c>
      <c r="L517" s="2" t="s">
        <v>28</v>
      </c>
      <c r="M517" t="s">
        <v>549</v>
      </c>
      <c r="N517" t="s">
        <v>56</v>
      </c>
      <c r="O517" s="3">
        <v>10.037135914792184</v>
      </c>
      <c r="P517" t="str">
        <f t="shared" si="24"/>
        <v>E</v>
      </c>
      <c r="Q517">
        <f t="shared" si="25"/>
        <v>2019</v>
      </c>
      <c r="R517">
        <f t="shared" si="26"/>
        <v>0</v>
      </c>
    </row>
    <row r="518" spans="1:18" x14ac:dyDescent="0.25">
      <c r="A518" s="1">
        <v>43892</v>
      </c>
      <c r="B518" s="2" t="s">
        <v>3295</v>
      </c>
      <c r="C518" t="s">
        <v>73</v>
      </c>
      <c r="D518">
        <v>7</v>
      </c>
      <c r="E518">
        <v>166</v>
      </c>
      <c r="F518">
        <f>IF(E518="",_xlfn.XLOOKUP(C518,'Price Averages'!$D$4:$D$103,'Price Averages'!$E$4:$E$103, "FALSE"), E518)</f>
        <v>166</v>
      </c>
      <c r="G518">
        <v>83</v>
      </c>
      <c r="H518">
        <f>IF(G518="", _xlfn.XLOOKUP(C518, 'Cost Averages'!$D$4:$D$103,'Cost Averages'!$E$4:$E$103, "FALSE"),G518)</f>
        <v>83</v>
      </c>
      <c r="L518" s="2" t="s">
        <v>44</v>
      </c>
      <c r="M518" t="s">
        <v>241</v>
      </c>
      <c r="N518" t="s">
        <v>41</v>
      </c>
      <c r="O518" s="3">
        <v>12.699346182652626</v>
      </c>
      <c r="P518" t="str">
        <f t="shared" si="24"/>
        <v>F</v>
      </c>
      <c r="Q518">
        <f t="shared" si="25"/>
        <v>2020</v>
      </c>
      <c r="R518">
        <f t="shared" si="26"/>
        <v>0</v>
      </c>
    </row>
    <row r="519" spans="1:18" x14ac:dyDescent="0.25">
      <c r="A519" s="1">
        <v>44251.484479341059</v>
      </c>
      <c r="B519" s="2" t="s">
        <v>1836</v>
      </c>
      <c r="C519" t="s">
        <v>73</v>
      </c>
      <c r="D519">
        <v>7</v>
      </c>
      <c r="E519" t="s">
        <v>32</v>
      </c>
      <c r="F519">
        <f>IF(E519="",_xlfn.XLOOKUP(C519,'Price Averages'!$D$4:$D$103,'Price Averages'!$E$4:$E$103, "FALSE"), E519)</f>
        <v>166</v>
      </c>
      <c r="G519">
        <v>83</v>
      </c>
      <c r="H519">
        <f>IF(G519="", _xlfn.XLOOKUP(C519, 'Cost Averages'!$D$4:$D$103,'Cost Averages'!$E$4:$E$103, "FALSE"),G519)</f>
        <v>83</v>
      </c>
      <c r="L519" s="2" t="s">
        <v>28</v>
      </c>
      <c r="M519" t="s">
        <v>59</v>
      </c>
      <c r="N519" t="s">
        <v>56</v>
      </c>
      <c r="O519" s="3">
        <v>15.602184182549776</v>
      </c>
      <c r="P519" t="str">
        <f t="shared" si="24"/>
        <v>G</v>
      </c>
      <c r="Q519">
        <f t="shared" si="25"/>
        <v>2021</v>
      </c>
      <c r="R519">
        <f t="shared" si="26"/>
        <v>0</v>
      </c>
    </row>
    <row r="520" spans="1:18" x14ac:dyDescent="0.25">
      <c r="A520" s="1">
        <v>44309.710542255685</v>
      </c>
      <c r="B520" s="2" t="s">
        <v>2971</v>
      </c>
      <c r="C520" t="s">
        <v>73</v>
      </c>
      <c r="D520">
        <v>7</v>
      </c>
      <c r="E520">
        <v>166</v>
      </c>
      <c r="F520">
        <f>IF(E520="",_xlfn.XLOOKUP(C520,'Price Averages'!$D$4:$D$103,'Price Averages'!$E$4:$E$103, "FALSE"), E520)</f>
        <v>166</v>
      </c>
      <c r="G520" t="s">
        <v>32</v>
      </c>
      <c r="H520">
        <f>IF(G520="", _xlfn.XLOOKUP(C520, 'Cost Averages'!$D$4:$D$103,'Cost Averages'!$E$4:$E$103, "FALSE"),G520)</f>
        <v>83</v>
      </c>
      <c r="L520" s="2" t="s">
        <v>23</v>
      </c>
      <c r="M520" t="s">
        <v>168</v>
      </c>
      <c r="N520" t="s">
        <v>56</v>
      </c>
      <c r="O520" s="3">
        <v>12.1334991293512</v>
      </c>
      <c r="P520" t="str">
        <f t="shared" si="24"/>
        <v>G</v>
      </c>
      <c r="Q520">
        <f t="shared" si="25"/>
        <v>2021</v>
      </c>
      <c r="R520">
        <f t="shared" si="26"/>
        <v>0</v>
      </c>
    </row>
    <row r="521" spans="1:18" x14ac:dyDescent="0.25">
      <c r="A521" s="1">
        <v>44528</v>
      </c>
      <c r="B521" s="2" t="s">
        <v>3822</v>
      </c>
      <c r="C521" t="s">
        <v>73</v>
      </c>
      <c r="D521">
        <v>8</v>
      </c>
      <c r="E521" t="s">
        <v>32</v>
      </c>
      <c r="F521">
        <f>IF(E521="",_xlfn.XLOOKUP(C521,'Price Averages'!$D$4:$D$103,'Price Averages'!$E$4:$E$103, "FALSE"), E521)</f>
        <v>166</v>
      </c>
      <c r="G521">
        <v>83</v>
      </c>
      <c r="H521">
        <f>IF(G521="", _xlfn.XLOOKUP(C521, 'Cost Averages'!$D$4:$D$103,'Cost Averages'!$E$4:$E$103, "FALSE"),G521)</f>
        <v>83</v>
      </c>
      <c r="L521" s="2" t="s">
        <v>44</v>
      </c>
      <c r="M521" t="s">
        <v>699</v>
      </c>
      <c r="N521" t="s">
        <v>41</v>
      </c>
      <c r="O521" s="3">
        <v>11.779256317174871</v>
      </c>
      <c r="P521" t="str">
        <f t="shared" si="24"/>
        <v>G</v>
      </c>
      <c r="Q521">
        <f t="shared" si="25"/>
        <v>2021</v>
      </c>
      <c r="R521">
        <f t="shared" si="26"/>
        <v>0</v>
      </c>
    </row>
    <row r="522" spans="1:18" x14ac:dyDescent="0.25">
      <c r="A522" s="1">
        <v>44645.871297150516</v>
      </c>
      <c r="B522" s="2" t="s">
        <v>2685</v>
      </c>
      <c r="C522" t="s">
        <v>73</v>
      </c>
      <c r="D522">
        <v>8</v>
      </c>
      <c r="E522">
        <v>166</v>
      </c>
      <c r="F522">
        <f>IF(E522="",_xlfn.XLOOKUP(C522,'Price Averages'!$D$4:$D$103,'Price Averages'!$E$4:$E$103, "FALSE"), E522)</f>
        <v>166</v>
      </c>
      <c r="G522">
        <v>83</v>
      </c>
      <c r="H522">
        <f>IF(G522="", _xlfn.XLOOKUP(C522, 'Cost Averages'!$D$4:$D$103,'Cost Averages'!$E$4:$E$103, "FALSE"),G522)</f>
        <v>83</v>
      </c>
      <c r="L522" s="2" t="s">
        <v>28</v>
      </c>
      <c r="M522" t="s">
        <v>572</v>
      </c>
      <c r="N522" t="s">
        <v>50</v>
      </c>
      <c r="O522" s="3">
        <v>14.66147716237918</v>
      </c>
      <c r="P522" t="str">
        <f t="shared" si="24"/>
        <v>H</v>
      </c>
      <c r="Q522">
        <f t="shared" si="25"/>
        <v>2022</v>
      </c>
      <c r="R522">
        <f t="shared" si="26"/>
        <v>0</v>
      </c>
    </row>
    <row r="523" spans="1:18" x14ac:dyDescent="0.25">
      <c r="A523" s="1">
        <v>44366</v>
      </c>
      <c r="B523" s="2" t="s">
        <v>3691</v>
      </c>
      <c r="C523" t="s">
        <v>73</v>
      </c>
      <c r="D523">
        <v>9</v>
      </c>
      <c r="E523">
        <v>166</v>
      </c>
      <c r="F523">
        <f>IF(E523="",_xlfn.XLOOKUP(C523,'Price Averages'!$D$4:$D$103,'Price Averages'!$E$4:$E$103, "FALSE"), E523)</f>
        <v>166</v>
      </c>
      <c r="G523">
        <v>83</v>
      </c>
      <c r="H523">
        <f>IF(G523="", _xlfn.XLOOKUP(C523, 'Cost Averages'!$D$4:$D$103,'Cost Averages'!$E$4:$E$103, "FALSE"),G523)</f>
        <v>83</v>
      </c>
      <c r="L523" s="2" t="s">
        <v>28</v>
      </c>
      <c r="M523" t="s">
        <v>333</v>
      </c>
      <c r="N523" t="s">
        <v>56</v>
      </c>
      <c r="O523" s="3">
        <v>10.816866337473218</v>
      </c>
      <c r="P523" t="str">
        <f t="shared" si="24"/>
        <v>G</v>
      </c>
      <c r="Q523">
        <f t="shared" si="25"/>
        <v>2021</v>
      </c>
      <c r="R523">
        <f t="shared" si="26"/>
        <v>0</v>
      </c>
    </row>
    <row r="524" spans="1:18" x14ac:dyDescent="0.25">
      <c r="A524" s="1">
        <v>43199.048455681099</v>
      </c>
      <c r="B524" s="2" t="s">
        <v>2239</v>
      </c>
      <c r="C524" t="s">
        <v>73</v>
      </c>
      <c r="D524">
        <v>10</v>
      </c>
      <c r="E524" t="s">
        <v>32</v>
      </c>
      <c r="F524">
        <f>IF(E524="",_xlfn.XLOOKUP(C524,'Price Averages'!$D$4:$D$103,'Price Averages'!$E$4:$E$103, "FALSE"), E524)</f>
        <v>166</v>
      </c>
      <c r="G524">
        <v>83</v>
      </c>
      <c r="H524">
        <f>IF(G524="", _xlfn.XLOOKUP(C524, 'Cost Averages'!$D$4:$D$103,'Cost Averages'!$E$4:$E$103, "FALSE"),G524)</f>
        <v>83</v>
      </c>
      <c r="L524" s="2" t="s">
        <v>28</v>
      </c>
      <c r="M524" t="s">
        <v>400</v>
      </c>
      <c r="N524" t="s">
        <v>34</v>
      </c>
      <c r="O524" s="3">
        <v>9.1877733607656964</v>
      </c>
      <c r="P524" t="str">
        <f t="shared" si="24"/>
        <v>D</v>
      </c>
      <c r="Q524">
        <f t="shared" si="25"/>
        <v>2018</v>
      </c>
      <c r="R524">
        <f t="shared" si="26"/>
        <v>0</v>
      </c>
    </row>
    <row r="525" spans="1:18" x14ac:dyDescent="0.25">
      <c r="A525" s="1">
        <v>43442.047579828504</v>
      </c>
      <c r="B525" s="2" t="s">
        <v>594</v>
      </c>
      <c r="C525" t="s">
        <v>73</v>
      </c>
      <c r="D525">
        <v>11</v>
      </c>
      <c r="E525">
        <v>166</v>
      </c>
      <c r="F525">
        <f>IF(E525="",_xlfn.XLOOKUP(C525,'Price Averages'!$D$4:$D$103,'Price Averages'!$E$4:$E$103, "FALSE"), E525)</f>
        <v>166</v>
      </c>
      <c r="G525">
        <v>83</v>
      </c>
      <c r="H525">
        <f>IF(G525="", _xlfn.XLOOKUP(C525, 'Cost Averages'!$D$4:$D$103,'Cost Averages'!$E$4:$E$103, "FALSE"),G525)</f>
        <v>83</v>
      </c>
      <c r="L525" s="2" t="s">
        <v>44</v>
      </c>
      <c r="M525" t="s">
        <v>1000</v>
      </c>
      <c r="N525" t="s">
        <v>50</v>
      </c>
      <c r="O525" s="3">
        <v>9.9471686551317795</v>
      </c>
      <c r="P525" t="str">
        <f t="shared" si="24"/>
        <v>D</v>
      </c>
      <c r="Q525">
        <f t="shared" si="25"/>
        <v>2018</v>
      </c>
      <c r="R525">
        <f t="shared" si="26"/>
        <v>0</v>
      </c>
    </row>
    <row r="526" spans="1:18" x14ac:dyDescent="0.25">
      <c r="A526" s="1">
        <v>43768.195375420299</v>
      </c>
      <c r="B526" s="2" t="s">
        <v>1076</v>
      </c>
      <c r="C526" t="s">
        <v>73</v>
      </c>
      <c r="D526">
        <v>12</v>
      </c>
      <c r="E526" t="s">
        <v>32</v>
      </c>
      <c r="F526">
        <f>IF(E526="",_xlfn.XLOOKUP(C526,'Price Averages'!$D$4:$D$103,'Price Averages'!$E$4:$E$103, "FALSE"), E526)</f>
        <v>166</v>
      </c>
      <c r="G526">
        <v>83</v>
      </c>
      <c r="H526">
        <f>IF(G526="", _xlfn.XLOOKUP(C526, 'Cost Averages'!$D$4:$D$103,'Cost Averages'!$E$4:$E$103, "FALSE"),G526)</f>
        <v>83</v>
      </c>
      <c r="L526" s="2" t="s">
        <v>23</v>
      </c>
      <c r="M526" t="s">
        <v>1077</v>
      </c>
      <c r="N526" t="s">
        <v>41</v>
      </c>
      <c r="O526" s="3">
        <v>10.818241047231139</v>
      </c>
      <c r="P526" t="str">
        <f t="shared" si="24"/>
        <v>E</v>
      </c>
      <c r="Q526">
        <f t="shared" si="25"/>
        <v>2019</v>
      </c>
      <c r="R526">
        <f t="shared" si="26"/>
        <v>0</v>
      </c>
    </row>
    <row r="527" spans="1:18" x14ac:dyDescent="0.25">
      <c r="A527" s="1">
        <v>44176.401393170119</v>
      </c>
      <c r="B527" s="2" t="s">
        <v>3114</v>
      </c>
      <c r="C527" t="s">
        <v>73</v>
      </c>
      <c r="D527">
        <v>12</v>
      </c>
      <c r="E527">
        <v>166</v>
      </c>
      <c r="F527">
        <f>IF(E527="",_xlfn.XLOOKUP(C527,'Price Averages'!$D$4:$D$103,'Price Averages'!$E$4:$E$103, "FALSE"), E527)</f>
        <v>166</v>
      </c>
      <c r="G527">
        <v>83</v>
      </c>
      <c r="H527">
        <f>IF(G527="", _xlfn.XLOOKUP(C527, 'Cost Averages'!$D$4:$D$103,'Cost Averages'!$E$4:$E$103, "FALSE"),G527)</f>
        <v>83</v>
      </c>
      <c r="L527" s="2" t="s">
        <v>28</v>
      </c>
      <c r="M527" t="s">
        <v>215</v>
      </c>
      <c r="N527" t="s">
        <v>56</v>
      </c>
      <c r="O527" s="3">
        <v>14.030594525378042</v>
      </c>
      <c r="P527" t="str">
        <f t="shared" si="24"/>
        <v>F</v>
      </c>
      <c r="Q527">
        <f t="shared" si="25"/>
        <v>2020</v>
      </c>
      <c r="R527">
        <f t="shared" si="26"/>
        <v>0</v>
      </c>
    </row>
    <row r="528" spans="1:18" x14ac:dyDescent="0.25">
      <c r="A528" s="1">
        <v>44178</v>
      </c>
      <c r="B528" s="2" t="s">
        <v>3527</v>
      </c>
      <c r="C528" t="s">
        <v>73</v>
      </c>
      <c r="D528">
        <v>12</v>
      </c>
      <c r="E528" t="s">
        <v>32</v>
      </c>
      <c r="F528">
        <f>IF(E528="",_xlfn.XLOOKUP(C528,'Price Averages'!$D$4:$D$103,'Price Averages'!$E$4:$E$103, "FALSE"), E528)</f>
        <v>166</v>
      </c>
      <c r="G528">
        <v>83</v>
      </c>
      <c r="H528">
        <f>IF(G528="", _xlfn.XLOOKUP(C528, 'Cost Averages'!$D$4:$D$103,'Cost Averages'!$E$4:$E$103, "FALSE"),G528)</f>
        <v>83</v>
      </c>
      <c r="L528" s="2" t="s">
        <v>44</v>
      </c>
      <c r="M528" t="s">
        <v>1424</v>
      </c>
      <c r="N528" t="s">
        <v>46</v>
      </c>
      <c r="O528" s="3">
        <v>13.2671922973198</v>
      </c>
      <c r="P528" t="str">
        <f t="shared" si="24"/>
        <v>F</v>
      </c>
      <c r="Q528">
        <f t="shared" si="25"/>
        <v>2020</v>
      </c>
      <c r="R528">
        <f t="shared" si="26"/>
        <v>0</v>
      </c>
    </row>
    <row r="529" spans="1:18" x14ac:dyDescent="0.25">
      <c r="A529" s="1">
        <v>44199.093834174302</v>
      </c>
      <c r="B529" s="2" t="s">
        <v>1603</v>
      </c>
      <c r="C529" t="s">
        <v>73</v>
      </c>
      <c r="D529">
        <v>12</v>
      </c>
      <c r="E529" t="s">
        <v>32</v>
      </c>
      <c r="F529">
        <f>IF(E529="",_xlfn.XLOOKUP(C529,'Price Averages'!$D$4:$D$103,'Price Averages'!$E$4:$E$103, "FALSE"), E529)</f>
        <v>166</v>
      </c>
      <c r="G529">
        <v>83</v>
      </c>
      <c r="H529">
        <f>IF(G529="", _xlfn.XLOOKUP(C529, 'Cost Averages'!$D$4:$D$103,'Cost Averages'!$E$4:$E$103, "FALSE"),G529)</f>
        <v>83</v>
      </c>
      <c r="L529" s="2" t="s">
        <v>28</v>
      </c>
      <c r="M529" t="s">
        <v>482</v>
      </c>
      <c r="N529" t="s">
        <v>56</v>
      </c>
      <c r="O529" s="3">
        <v>11.249825090458803</v>
      </c>
      <c r="P529" t="str">
        <f t="shared" si="24"/>
        <v>G</v>
      </c>
      <c r="Q529">
        <f t="shared" si="25"/>
        <v>2021</v>
      </c>
      <c r="R529">
        <f t="shared" si="26"/>
        <v>0</v>
      </c>
    </row>
    <row r="530" spans="1:18" x14ac:dyDescent="0.25">
      <c r="A530" s="1">
        <v>44505</v>
      </c>
      <c r="B530" s="2" t="s">
        <v>3805</v>
      </c>
      <c r="C530" t="s">
        <v>73</v>
      </c>
      <c r="D530">
        <v>12</v>
      </c>
      <c r="E530">
        <v>166</v>
      </c>
      <c r="F530">
        <f>IF(E530="",_xlfn.XLOOKUP(C530,'Price Averages'!$D$4:$D$103,'Price Averages'!$E$4:$E$103, "FALSE"), E530)</f>
        <v>166</v>
      </c>
      <c r="G530">
        <v>83</v>
      </c>
      <c r="H530">
        <f>IF(G530="", _xlfn.XLOOKUP(C530, 'Cost Averages'!$D$4:$D$103,'Cost Averages'!$E$4:$E$103, "FALSE"),G530)</f>
        <v>83</v>
      </c>
      <c r="L530" s="2" t="s">
        <v>28</v>
      </c>
      <c r="M530" t="s">
        <v>236</v>
      </c>
      <c r="N530" t="s">
        <v>78</v>
      </c>
      <c r="O530" s="3">
        <v>15.458859683514467</v>
      </c>
      <c r="P530" t="str">
        <f t="shared" si="24"/>
        <v>G</v>
      </c>
      <c r="Q530">
        <f t="shared" si="25"/>
        <v>2021</v>
      </c>
      <c r="R530">
        <f t="shared" si="26"/>
        <v>0</v>
      </c>
    </row>
    <row r="531" spans="1:18" x14ac:dyDescent="0.25">
      <c r="A531" s="1">
        <v>43364.449382041137</v>
      </c>
      <c r="B531" s="2" t="s">
        <v>2027</v>
      </c>
      <c r="C531" t="s">
        <v>73</v>
      </c>
      <c r="D531">
        <v>13</v>
      </c>
      <c r="E531">
        <v>166</v>
      </c>
      <c r="F531">
        <f>IF(E531="",_xlfn.XLOOKUP(C531,'Price Averages'!$D$4:$D$103,'Price Averages'!$E$4:$E$103, "FALSE"), E531)</f>
        <v>166</v>
      </c>
      <c r="G531" t="s">
        <v>32</v>
      </c>
      <c r="H531">
        <f>IF(G531="", _xlfn.XLOOKUP(C531, 'Cost Averages'!$D$4:$D$103,'Cost Averages'!$E$4:$E$103, "FALSE"),G531)</f>
        <v>83</v>
      </c>
      <c r="L531" s="2" t="s">
        <v>23</v>
      </c>
      <c r="M531" t="s">
        <v>368</v>
      </c>
      <c r="N531" t="s">
        <v>78</v>
      </c>
      <c r="O531" s="3">
        <v>11.655355879643379</v>
      </c>
      <c r="P531" t="str">
        <f t="shared" si="24"/>
        <v>D</v>
      </c>
      <c r="Q531">
        <f t="shared" si="25"/>
        <v>2018</v>
      </c>
      <c r="R531">
        <f t="shared" si="26"/>
        <v>0</v>
      </c>
    </row>
    <row r="532" spans="1:18" x14ac:dyDescent="0.25">
      <c r="A532" s="1">
        <v>43816</v>
      </c>
      <c r="B532" s="2" t="s">
        <v>3232</v>
      </c>
      <c r="C532" t="s">
        <v>73</v>
      </c>
      <c r="D532">
        <v>13</v>
      </c>
      <c r="E532">
        <v>166</v>
      </c>
      <c r="F532">
        <f>IF(E532="",_xlfn.XLOOKUP(C532,'Price Averages'!$D$4:$D$103,'Price Averages'!$E$4:$E$103, "FALSE"), E532)</f>
        <v>166</v>
      </c>
      <c r="G532" t="s">
        <v>32</v>
      </c>
      <c r="H532">
        <f>IF(G532="", _xlfn.XLOOKUP(C532, 'Cost Averages'!$D$4:$D$103,'Cost Averages'!$E$4:$E$103, "FALSE"),G532)</f>
        <v>83</v>
      </c>
      <c r="L532" s="2" t="s">
        <v>28</v>
      </c>
      <c r="M532" t="s">
        <v>100</v>
      </c>
      <c r="N532" t="s">
        <v>56</v>
      </c>
      <c r="O532" s="3">
        <v>9.7467096260695598</v>
      </c>
      <c r="P532" t="str">
        <f t="shared" si="24"/>
        <v>E</v>
      </c>
      <c r="Q532">
        <f t="shared" si="25"/>
        <v>2019</v>
      </c>
      <c r="R532">
        <f t="shared" si="26"/>
        <v>0</v>
      </c>
    </row>
    <row r="533" spans="1:18" x14ac:dyDescent="0.25">
      <c r="A533" s="1">
        <v>43925.220916882317</v>
      </c>
      <c r="B533" s="2" t="s">
        <v>1627</v>
      </c>
      <c r="C533" t="s">
        <v>73</v>
      </c>
      <c r="D533">
        <v>13</v>
      </c>
      <c r="E533" t="s">
        <v>32</v>
      </c>
      <c r="F533">
        <f>IF(E533="",_xlfn.XLOOKUP(C533,'Price Averages'!$D$4:$D$103,'Price Averages'!$E$4:$E$103, "FALSE"), E533)</f>
        <v>166</v>
      </c>
      <c r="G533">
        <v>83</v>
      </c>
      <c r="H533">
        <f>IF(G533="", _xlfn.XLOOKUP(C533, 'Cost Averages'!$D$4:$D$103,'Cost Averages'!$E$4:$E$103, "FALSE"),G533)</f>
        <v>83</v>
      </c>
      <c r="L533" s="2" t="s">
        <v>23</v>
      </c>
      <c r="M533" t="s">
        <v>950</v>
      </c>
      <c r="N533" t="s">
        <v>50</v>
      </c>
      <c r="O533" s="3">
        <v>9.1591412531773226</v>
      </c>
      <c r="P533" t="str">
        <f t="shared" si="24"/>
        <v>F</v>
      </c>
      <c r="Q533">
        <f t="shared" si="25"/>
        <v>2020</v>
      </c>
      <c r="R533">
        <f t="shared" si="26"/>
        <v>0</v>
      </c>
    </row>
    <row r="534" spans="1:18" x14ac:dyDescent="0.25">
      <c r="A534" s="1">
        <v>44630.102019417071</v>
      </c>
      <c r="B534" s="2" t="s">
        <v>2824</v>
      </c>
      <c r="C534" t="s">
        <v>73</v>
      </c>
      <c r="D534">
        <v>14</v>
      </c>
      <c r="E534">
        <v>166</v>
      </c>
      <c r="F534">
        <f>IF(E534="",_xlfn.XLOOKUP(C534,'Price Averages'!$D$4:$D$103,'Price Averages'!$E$4:$E$103, "FALSE"), E534)</f>
        <v>166</v>
      </c>
      <c r="G534" t="s">
        <v>32</v>
      </c>
      <c r="H534">
        <f>IF(G534="", _xlfn.XLOOKUP(C534, 'Cost Averages'!$D$4:$D$103,'Cost Averages'!$E$4:$E$103, "FALSE"),G534)</f>
        <v>83</v>
      </c>
      <c r="L534" s="2" t="s">
        <v>23</v>
      </c>
      <c r="M534" t="s">
        <v>513</v>
      </c>
      <c r="N534" t="s">
        <v>50</v>
      </c>
      <c r="O534" s="3">
        <v>8.8514729234790472</v>
      </c>
      <c r="P534" t="str">
        <f t="shared" si="24"/>
        <v>H</v>
      </c>
      <c r="Q534">
        <f t="shared" si="25"/>
        <v>2022</v>
      </c>
      <c r="R534">
        <f t="shared" si="26"/>
        <v>0</v>
      </c>
    </row>
    <row r="535" spans="1:18" x14ac:dyDescent="0.25">
      <c r="A535" s="1">
        <v>43535.205073475416</v>
      </c>
      <c r="B535" s="2" t="s">
        <v>395</v>
      </c>
      <c r="C535" t="s">
        <v>73</v>
      </c>
      <c r="D535">
        <v>15</v>
      </c>
      <c r="E535">
        <v>166</v>
      </c>
      <c r="F535">
        <f>IF(E535="",_xlfn.XLOOKUP(C535,'Price Averages'!$D$4:$D$103,'Price Averages'!$E$4:$E$103, "FALSE"), E535)</f>
        <v>166</v>
      </c>
      <c r="G535">
        <v>83</v>
      </c>
      <c r="H535">
        <f>IF(G535="", _xlfn.XLOOKUP(C535, 'Cost Averages'!$D$4:$D$103,'Cost Averages'!$E$4:$E$103, "FALSE"),G535)</f>
        <v>83</v>
      </c>
      <c r="L535" s="2" t="s">
        <v>28</v>
      </c>
      <c r="M535" t="s">
        <v>587</v>
      </c>
      <c r="N535" t="s">
        <v>78</v>
      </c>
      <c r="O535" s="3">
        <v>12.045339240427111</v>
      </c>
      <c r="P535" t="str">
        <f t="shared" si="24"/>
        <v>E</v>
      </c>
      <c r="Q535">
        <f t="shared" si="25"/>
        <v>2019</v>
      </c>
      <c r="R535">
        <f t="shared" si="26"/>
        <v>0</v>
      </c>
    </row>
    <row r="536" spans="1:18" x14ac:dyDescent="0.25">
      <c r="A536" s="1">
        <v>43864.667435413263</v>
      </c>
      <c r="B536" s="2" t="s">
        <v>928</v>
      </c>
      <c r="C536" t="s">
        <v>73</v>
      </c>
      <c r="D536">
        <v>15</v>
      </c>
      <c r="E536">
        <v>166</v>
      </c>
      <c r="F536">
        <f>IF(E536="",_xlfn.XLOOKUP(C536,'Price Averages'!$D$4:$D$103,'Price Averages'!$E$4:$E$103, "FALSE"), E536)</f>
        <v>166</v>
      </c>
      <c r="G536">
        <v>83</v>
      </c>
      <c r="H536">
        <f>IF(G536="", _xlfn.XLOOKUP(C536, 'Cost Averages'!$D$4:$D$103,'Cost Averages'!$E$4:$E$103, "FALSE"),G536)</f>
        <v>83</v>
      </c>
      <c r="L536" s="2" t="s">
        <v>28</v>
      </c>
      <c r="M536" t="s">
        <v>561</v>
      </c>
      <c r="N536" t="s">
        <v>25</v>
      </c>
      <c r="O536" s="3">
        <v>12.921682080641304</v>
      </c>
      <c r="P536" t="str">
        <f t="shared" si="24"/>
        <v>F</v>
      </c>
      <c r="Q536">
        <f t="shared" si="25"/>
        <v>2020</v>
      </c>
      <c r="R536">
        <f t="shared" si="26"/>
        <v>0</v>
      </c>
    </row>
    <row r="537" spans="1:18" x14ac:dyDescent="0.25">
      <c r="A537" s="1">
        <v>44217</v>
      </c>
      <c r="B537" s="2" t="s">
        <v>3560</v>
      </c>
      <c r="C537" t="s">
        <v>73</v>
      </c>
      <c r="D537">
        <v>15</v>
      </c>
      <c r="E537">
        <v>166</v>
      </c>
      <c r="F537">
        <f>IF(E537="",_xlfn.XLOOKUP(C537,'Price Averages'!$D$4:$D$103,'Price Averages'!$E$4:$E$103, "FALSE"), E537)</f>
        <v>166</v>
      </c>
      <c r="G537">
        <v>83</v>
      </c>
      <c r="H537">
        <f>IF(G537="", _xlfn.XLOOKUP(C537, 'Cost Averages'!$D$4:$D$103,'Cost Averages'!$E$4:$E$103, "FALSE"),G537)</f>
        <v>83</v>
      </c>
      <c r="L537" s="2" t="s">
        <v>28</v>
      </c>
      <c r="M537" t="s">
        <v>572</v>
      </c>
      <c r="N537" t="s">
        <v>50</v>
      </c>
      <c r="O537" s="3">
        <v>14.66147716237918</v>
      </c>
      <c r="P537" t="str">
        <f t="shared" si="24"/>
        <v>G</v>
      </c>
      <c r="Q537">
        <f t="shared" si="25"/>
        <v>2021</v>
      </c>
      <c r="R537">
        <f t="shared" si="26"/>
        <v>0</v>
      </c>
    </row>
    <row r="538" spans="1:18" x14ac:dyDescent="0.25">
      <c r="A538" s="1">
        <v>44381</v>
      </c>
      <c r="B538" s="2" t="s">
        <v>3703</v>
      </c>
      <c r="C538" t="s">
        <v>73</v>
      </c>
      <c r="D538">
        <v>15</v>
      </c>
      <c r="E538">
        <v>166</v>
      </c>
      <c r="F538">
        <f>IF(E538="",_xlfn.XLOOKUP(C538,'Price Averages'!$D$4:$D$103,'Price Averages'!$E$4:$E$103, "FALSE"), E538)</f>
        <v>166</v>
      </c>
      <c r="G538" t="s">
        <v>32</v>
      </c>
      <c r="H538">
        <f>IF(G538="", _xlfn.XLOOKUP(C538, 'Cost Averages'!$D$4:$D$103,'Cost Averages'!$E$4:$E$103, "FALSE"),G538)</f>
        <v>83</v>
      </c>
      <c r="L538" s="2" t="s">
        <v>28</v>
      </c>
      <c r="M538" t="s">
        <v>199</v>
      </c>
      <c r="N538" t="s">
        <v>34</v>
      </c>
      <c r="O538" s="3">
        <v>12.177709716438097</v>
      </c>
      <c r="P538" t="str">
        <f t="shared" si="24"/>
        <v>G</v>
      </c>
      <c r="Q538">
        <f t="shared" si="25"/>
        <v>2021</v>
      </c>
      <c r="R538">
        <f t="shared" si="26"/>
        <v>0</v>
      </c>
    </row>
    <row r="539" spans="1:18" x14ac:dyDescent="0.25">
      <c r="A539" s="1">
        <v>44535</v>
      </c>
      <c r="B539" s="2" t="s">
        <v>3828</v>
      </c>
      <c r="C539" t="s">
        <v>73</v>
      </c>
      <c r="D539">
        <v>15</v>
      </c>
      <c r="E539">
        <v>166</v>
      </c>
      <c r="F539">
        <f>IF(E539="",_xlfn.XLOOKUP(C539,'Price Averages'!$D$4:$D$103,'Price Averages'!$E$4:$E$103, "FALSE"), E539)</f>
        <v>166</v>
      </c>
      <c r="G539">
        <v>83</v>
      </c>
      <c r="H539">
        <f>IF(G539="", _xlfn.XLOOKUP(C539, 'Cost Averages'!$D$4:$D$103,'Cost Averages'!$E$4:$E$103, "FALSE"),G539)</f>
        <v>83</v>
      </c>
      <c r="L539" s="2" t="s">
        <v>28</v>
      </c>
      <c r="M539" t="s">
        <v>266</v>
      </c>
      <c r="N539" t="s">
        <v>78</v>
      </c>
      <c r="O539" s="3">
        <v>9.821882845934784</v>
      </c>
      <c r="P539" t="str">
        <f t="shared" si="24"/>
        <v>G</v>
      </c>
      <c r="Q539">
        <f t="shared" si="25"/>
        <v>2021</v>
      </c>
      <c r="R539">
        <f t="shared" si="26"/>
        <v>0</v>
      </c>
    </row>
    <row r="540" spans="1:18" x14ac:dyDescent="0.25">
      <c r="A540" s="1">
        <v>43997.257259471851</v>
      </c>
      <c r="B540" s="2" t="s">
        <v>1412</v>
      </c>
      <c r="C540" t="s">
        <v>73</v>
      </c>
      <c r="D540">
        <v>16</v>
      </c>
      <c r="E540">
        <v>166</v>
      </c>
      <c r="F540">
        <f>IF(E540="",_xlfn.XLOOKUP(C540,'Price Averages'!$D$4:$D$103,'Price Averages'!$E$4:$E$103, "FALSE"), E540)</f>
        <v>166</v>
      </c>
      <c r="G540">
        <v>83</v>
      </c>
      <c r="H540">
        <f>IF(G540="", _xlfn.XLOOKUP(C540, 'Cost Averages'!$D$4:$D$103,'Cost Averages'!$E$4:$E$103, "FALSE"),G540)</f>
        <v>83</v>
      </c>
      <c r="L540" s="2" t="s">
        <v>44</v>
      </c>
      <c r="M540" t="s">
        <v>487</v>
      </c>
      <c r="N540" t="s">
        <v>56</v>
      </c>
      <c r="O540" s="3">
        <v>8.8878868765808274</v>
      </c>
      <c r="P540" t="str">
        <f t="shared" si="24"/>
        <v>F</v>
      </c>
      <c r="Q540">
        <f t="shared" si="25"/>
        <v>2020</v>
      </c>
      <c r="R540">
        <f t="shared" si="26"/>
        <v>0</v>
      </c>
    </row>
    <row r="541" spans="1:18" x14ac:dyDescent="0.25">
      <c r="A541" s="1">
        <v>44224.975784060145</v>
      </c>
      <c r="B541" s="2" t="s">
        <v>72</v>
      </c>
      <c r="C541" t="s">
        <v>73</v>
      </c>
      <c r="D541">
        <v>16</v>
      </c>
      <c r="E541">
        <v>166</v>
      </c>
      <c r="F541">
        <f>IF(E541="",_xlfn.XLOOKUP(C541,'Price Averages'!$D$4:$D$103,'Price Averages'!$E$4:$E$103, "FALSE"), E541)</f>
        <v>166</v>
      </c>
      <c r="G541">
        <v>83</v>
      </c>
      <c r="H541">
        <f>IF(G541="", _xlfn.XLOOKUP(C541, 'Cost Averages'!$D$4:$D$103,'Cost Averages'!$E$4:$E$103, "FALSE"),G541)</f>
        <v>83</v>
      </c>
      <c r="L541" s="2" t="s">
        <v>44</v>
      </c>
      <c r="M541" t="s">
        <v>74</v>
      </c>
      <c r="N541" t="s">
        <v>50</v>
      </c>
      <c r="O541" s="3">
        <v>13.45980057156361</v>
      </c>
      <c r="P541" t="str">
        <f t="shared" si="24"/>
        <v>G</v>
      </c>
      <c r="Q541">
        <f t="shared" si="25"/>
        <v>2021</v>
      </c>
      <c r="R541">
        <f t="shared" si="26"/>
        <v>0</v>
      </c>
    </row>
    <row r="542" spans="1:18" x14ac:dyDescent="0.25">
      <c r="A542" s="1">
        <v>44816.097693180389</v>
      </c>
      <c r="B542" s="2" t="s">
        <v>2367</v>
      </c>
      <c r="C542" t="s">
        <v>73</v>
      </c>
      <c r="D542">
        <v>16</v>
      </c>
      <c r="E542" t="s">
        <v>32</v>
      </c>
      <c r="F542">
        <f>IF(E542="",_xlfn.XLOOKUP(C542,'Price Averages'!$D$4:$D$103,'Price Averages'!$E$4:$E$103, "FALSE"), E542)</f>
        <v>166</v>
      </c>
      <c r="G542">
        <v>83</v>
      </c>
      <c r="H542">
        <f>IF(G542="", _xlfn.XLOOKUP(C542, 'Cost Averages'!$D$4:$D$103,'Cost Averages'!$E$4:$E$103, "FALSE"),G542)</f>
        <v>83</v>
      </c>
      <c r="L542" s="2" t="s">
        <v>44</v>
      </c>
      <c r="M542" t="s">
        <v>484</v>
      </c>
      <c r="N542" t="s">
        <v>25</v>
      </c>
      <c r="O542" s="3">
        <v>11.799431383856128</v>
      </c>
      <c r="P542" t="str">
        <f t="shared" si="24"/>
        <v>H</v>
      </c>
      <c r="Q542">
        <f t="shared" si="25"/>
        <v>2022</v>
      </c>
      <c r="R542">
        <f t="shared" si="26"/>
        <v>0</v>
      </c>
    </row>
    <row r="543" spans="1:18" x14ac:dyDescent="0.25">
      <c r="A543" s="1">
        <v>44027.971148338976</v>
      </c>
      <c r="B543" s="2" t="s">
        <v>425</v>
      </c>
      <c r="C543" t="s">
        <v>73</v>
      </c>
      <c r="D543">
        <v>17</v>
      </c>
      <c r="E543">
        <v>166</v>
      </c>
      <c r="F543">
        <f>IF(E543="",_xlfn.XLOOKUP(C543,'Price Averages'!$D$4:$D$103,'Price Averages'!$E$4:$E$103, "FALSE"), E543)</f>
        <v>166</v>
      </c>
      <c r="G543">
        <v>83</v>
      </c>
      <c r="H543">
        <f>IF(G543="", _xlfn.XLOOKUP(C543, 'Cost Averages'!$D$4:$D$103,'Cost Averages'!$E$4:$E$103, "FALSE"),G543)</f>
        <v>83</v>
      </c>
      <c r="L543" s="2" t="s">
        <v>44</v>
      </c>
      <c r="M543" t="s">
        <v>256</v>
      </c>
      <c r="N543" t="s">
        <v>34</v>
      </c>
      <c r="O543" s="3">
        <v>12.514998090845811</v>
      </c>
      <c r="P543" t="str">
        <f t="shared" si="24"/>
        <v>F</v>
      </c>
      <c r="Q543">
        <f t="shared" si="25"/>
        <v>2020</v>
      </c>
      <c r="R543">
        <f t="shared" si="26"/>
        <v>0</v>
      </c>
    </row>
    <row r="544" spans="1:18" x14ac:dyDescent="0.25">
      <c r="A544" s="1">
        <v>43866</v>
      </c>
      <c r="B544" s="2" t="s">
        <v>3274</v>
      </c>
      <c r="C544" t="s">
        <v>73</v>
      </c>
      <c r="D544">
        <v>17</v>
      </c>
      <c r="E544">
        <v>166</v>
      </c>
      <c r="F544">
        <f>IF(E544="",_xlfn.XLOOKUP(C544,'Price Averages'!$D$4:$D$103,'Price Averages'!$E$4:$E$103, "FALSE"), E544)</f>
        <v>166</v>
      </c>
      <c r="G544">
        <v>83</v>
      </c>
      <c r="H544">
        <f>IF(G544="", _xlfn.XLOOKUP(C544, 'Cost Averages'!$D$4:$D$103,'Cost Averages'!$E$4:$E$103, "FALSE"),G544)</f>
        <v>83</v>
      </c>
      <c r="L544" s="2" t="s">
        <v>44</v>
      </c>
      <c r="M544" t="s">
        <v>930</v>
      </c>
      <c r="N544" t="s">
        <v>25</v>
      </c>
      <c r="O544" s="3">
        <v>13.397308081757757</v>
      </c>
      <c r="P544" t="str">
        <f t="shared" si="24"/>
        <v>F</v>
      </c>
      <c r="Q544">
        <f t="shared" si="25"/>
        <v>2020</v>
      </c>
      <c r="R544">
        <f t="shared" si="26"/>
        <v>0</v>
      </c>
    </row>
    <row r="545" spans="1:18" x14ac:dyDescent="0.25">
      <c r="A545" s="1">
        <v>44281.477034303214</v>
      </c>
      <c r="B545" s="2" t="s">
        <v>1651</v>
      </c>
      <c r="C545" t="s">
        <v>73</v>
      </c>
      <c r="D545">
        <v>17</v>
      </c>
      <c r="E545">
        <v>166</v>
      </c>
      <c r="F545">
        <f>IF(E545="",_xlfn.XLOOKUP(C545,'Price Averages'!$D$4:$D$103,'Price Averages'!$E$4:$E$103, "FALSE"), E545)</f>
        <v>166</v>
      </c>
      <c r="G545">
        <v>83</v>
      </c>
      <c r="H545">
        <f>IF(G545="", _xlfn.XLOOKUP(C545, 'Cost Averages'!$D$4:$D$103,'Cost Averages'!$E$4:$E$103, "FALSE"),G545)</f>
        <v>83</v>
      </c>
      <c r="L545" s="2" t="s">
        <v>28</v>
      </c>
      <c r="M545" t="s">
        <v>1371</v>
      </c>
      <c r="N545" t="s">
        <v>78</v>
      </c>
      <c r="O545" s="3">
        <v>14.157909724393564</v>
      </c>
      <c r="P545" t="str">
        <f t="shared" si="24"/>
        <v>G</v>
      </c>
      <c r="Q545">
        <f t="shared" si="25"/>
        <v>2021</v>
      </c>
      <c r="R545">
        <f t="shared" si="26"/>
        <v>0</v>
      </c>
    </row>
    <row r="546" spans="1:18" x14ac:dyDescent="0.25">
      <c r="A546" s="1">
        <v>44153</v>
      </c>
      <c r="B546" s="2" t="s">
        <v>3111</v>
      </c>
      <c r="C546" t="s">
        <v>73</v>
      </c>
      <c r="D546">
        <v>18</v>
      </c>
      <c r="E546">
        <v>166</v>
      </c>
      <c r="F546">
        <f>IF(E546="",_xlfn.XLOOKUP(C546,'Price Averages'!$D$4:$D$103,'Price Averages'!$E$4:$E$103, "FALSE"), E546)</f>
        <v>166</v>
      </c>
      <c r="G546">
        <v>83</v>
      </c>
      <c r="H546">
        <f>IF(G546="", _xlfn.XLOOKUP(C546, 'Cost Averages'!$D$4:$D$103,'Cost Averages'!$E$4:$E$103, "FALSE"),G546)</f>
        <v>83</v>
      </c>
      <c r="L546" s="2" t="s">
        <v>44</v>
      </c>
      <c r="M546" t="s">
        <v>466</v>
      </c>
      <c r="N546" t="s">
        <v>25</v>
      </c>
      <c r="O546" s="3">
        <v>9.629298039722805</v>
      </c>
      <c r="P546" t="str">
        <f t="shared" si="24"/>
        <v>F</v>
      </c>
      <c r="Q546">
        <f t="shared" si="25"/>
        <v>2020</v>
      </c>
      <c r="R546">
        <f t="shared" si="26"/>
        <v>0</v>
      </c>
    </row>
    <row r="547" spans="1:18" x14ac:dyDescent="0.25">
      <c r="A547" s="1">
        <v>43446.82060493224</v>
      </c>
      <c r="B547" s="2" t="s">
        <v>2521</v>
      </c>
      <c r="C547" t="s">
        <v>73</v>
      </c>
      <c r="D547">
        <v>19</v>
      </c>
      <c r="E547">
        <v>166</v>
      </c>
      <c r="F547">
        <f>IF(E547="",_xlfn.XLOOKUP(C547,'Price Averages'!$D$4:$D$103,'Price Averages'!$E$4:$E$103, "FALSE"), E547)</f>
        <v>166</v>
      </c>
      <c r="G547">
        <v>83</v>
      </c>
      <c r="H547">
        <f>IF(G547="", _xlfn.XLOOKUP(C547, 'Cost Averages'!$D$4:$D$103,'Cost Averages'!$E$4:$E$103, "FALSE"),G547)</f>
        <v>83</v>
      </c>
      <c r="L547" s="2" t="s">
        <v>28</v>
      </c>
      <c r="M547" t="s">
        <v>94</v>
      </c>
      <c r="N547" t="s">
        <v>41</v>
      </c>
      <c r="O547" s="3">
        <v>15.12637675023732</v>
      </c>
      <c r="P547" t="str">
        <f t="shared" si="24"/>
        <v>D</v>
      </c>
      <c r="Q547">
        <f t="shared" si="25"/>
        <v>2018</v>
      </c>
      <c r="R547">
        <f t="shared" si="26"/>
        <v>0</v>
      </c>
    </row>
    <row r="548" spans="1:18" x14ac:dyDescent="0.25">
      <c r="A548" s="1">
        <v>43573.451146597923</v>
      </c>
      <c r="B548" s="2" t="s">
        <v>3077</v>
      </c>
      <c r="C548" t="s">
        <v>73</v>
      </c>
      <c r="D548">
        <v>19</v>
      </c>
      <c r="E548">
        <v>166</v>
      </c>
      <c r="F548">
        <f>IF(E548="",_xlfn.XLOOKUP(C548,'Price Averages'!$D$4:$D$103,'Price Averages'!$E$4:$E$103, "FALSE"), E548)</f>
        <v>166</v>
      </c>
      <c r="G548">
        <v>83</v>
      </c>
      <c r="H548">
        <f>IF(G548="", _xlfn.XLOOKUP(C548, 'Cost Averages'!$D$4:$D$103,'Cost Averages'!$E$4:$E$103, "FALSE"),G548)</f>
        <v>83</v>
      </c>
      <c r="L548" s="2" t="s">
        <v>23</v>
      </c>
      <c r="M548" t="s">
        <v>1149</v>
      </c>
      <c r="N548" t="s">
        <v>34</v>
      </c>
      <c r="O548" s="3">
        <v>10.517826055804084</v>
      </c>
      <c r="P548" t="str">
        <f t="shared" si="24"/>
        <v>E</v>
      </c>
      <c r="Q548">
        <f t="shared" si="25"/>
        <v>2019</v>
      </c>
      <c r="R548">
        <f t="shared" si="26"/>
        <v>0</v>
      </c>
    </row>
    <row r="549" spans="1:18" x14ac:dyDescent="0.25">
      <c r="A549" s="1">
        <v>44732.336820268807</v>
      </c>
      <c r="B549" s="2" t="s">
        <v>526</v>
      </c>
      <c r="C549" t="s">
        <v>73</v>
      </c>
      <c r="D549">
        <v>19</v>
      </c>
      <c r="E549">
        <v>166</v>
      </c>
      <c r="F549">
        <f>IF(E549="",_xlfn.XLOOKUP(C549,'Price Averages'!$D$4:$D$103,'Price Averages'!$E$4:$E$103, "FALSE"), E549)</f>
        <v>166</v>
      </c>
      <c r="G549">
        <v>83</v>
      </c>
      <c r="H549">
        <f>IF(G549="", _xlfn.XLOOKUP(C549, 'Cost Averages'!$D$4:$D$103,'Cost Averages'!$E$4:$E$103, "FALSE"),G549)</f>
        <v>83</v>
      </c>
      <c r="L549" s="2" t="s">
        <v>44</v>
      </c>
      <c r="M549" t="s">
        <v>527</v>
      </c>
      <c r="N549" t="s">
        <v>25</v>
      </c>
      <c r="O549" s="3">
        <v>14.554851510602212</v>
      </c>
      <c r="P549" t="str">
        <f t="shared" si="24"/>
        <v>H</v>
      </c>
      <c r="Q549">
        <f t="shared" si="25"/>
        <v>2022</v>
      </c>
      <c r="R549">
        <f t="shared" si="26"/>
        <v>0</v>
      </c>
    </row>
    <row r="550" spans="1:18" x14ac:dyDescent="0.25">
      <c r="A550" s="1">
        <v>44433</v>
      </c>
      <c r="B550" s="2" t="s">
        <v>1699</v>
      </c>
      <c r="C550" t="s">
        <v>73</v>
      </c>
      <c r="D550">
        <v>20</v>
      </c>
      <c r="E550">
        <v>166</v>
      </c>
      <c r="F550">
        <f>IF(E550="",_xlfn.XLOOKUP(C550,'Price Averages'!$D$4:$D$103,'Price Averages'!$E$4:$E$103, "FALSE"), E550)</f>
        <v>166</v>
      </c>
      <c r="G550">
        <v>83</v>
      </c>
      <c r="H550">
        <f>IF(G550="", _xlfn.XLOOKUP(C550, 'Cost Averages'!$D$4:$D$103,'Cost Averages'!$E$4:$E$103, "FALSE"),G550)</f>
        <v>83</v>
      </c>
      <c r="L550" s="2" t="s">
        <v>28</v>
      </c>
      <c r="M550" t="s">
        <v>440</v>
      </c>
      <c r="N550" t="s">
        <v>50</v>
      </c>
      <c r="O550" s="3">
        <v>15.770846827234339</v>
      </c>
      <c r="P550" t="str">
        <f t="shared" si="24"/>
        <v>G</v>
      </c>
      <c r="Q550">
        <f t="shared" si="25"/>
        <v>2021</v>
      </c>
      <c r="R550">
        <f t="shared" si="26"/>
        <v>0</v>
      </c>
    </row>
    <row r="551" spans="1:18" x14ac:dyDescent="0.25">
      <c r="A551" s="1">
        <v>44633.603199239689</v>
      </c>
      <c r="B551" s="2" t="s">
        <v>3004</v>
      </c>
      <c r="C551" t="s">
        <v>73</v>
      </c>
      <c r="D551">
        <v>20</v>
      </c>
      <c r="E551">
        <v>166</v>
      </c>
      <c r="F551">
        <f>IF(E551="",_xlfn.XLOOKUP(C551,'Price Averages'!$D$4:$D$103,'Price Averages'!$E$4:$E$103, "FALSE"), E551)</f>
        <v>166</v>
      </c>
      <c r="G551" t="s">
        <v>32</v>
      </c>
      <c r="H551">
        <f>IF(G551="", _xlfn.XLOOKUP(C551, 'Cost Averages'!$D$4:$D$103,'Cost Averages'!$E$4:$E$103, "FALSE"),G551)</f>
        <v>83</v>
      </c>
      <c r="L551" s="2" t="s">
        <v>28</v>
      </c>
      <c r="M551" t="s">
        <v>701</v>
      </c>
      <c r="N551" t="s">
        <v>78</v>
      </c>
      <c r="O551" s="3">
        <v>12.658317415198635</v>
      </c>
      <c r="P551" t="str">
        <f t="shared" si="24"/>
        <v>H</v>
      </c>
      <c r="Q551">
        <f t="shared" si="25"/>
        <v>2022</v>
      </c>
      <c r="R551">
        <f t="shared" si="26"/>
        <v>0</v>
      </c>
    </row>
    <row r="552" spans="1:18" x14ac:dyDescent="0.25">
      <c r="A552" s="1">
        <v>44590</v>
      </c>
      <c r="B552" s="2" t="s">
        <v>3876</v>
      </c>
      <c r="C552" t="s">
        <v>73</v>
      </c>
      <c r="D552" t="s">
        <v>32</v>
      </c>
      <c r="E552">
        <v>166</v>
      </c>
      <c r="F552">
        <f>IF(E552="",_xlfn.XLOOKUP(C552,'Price Averages'!$D$4:$D$103,'Price Averages'!$E$4:$E$103, "FALSE"), E552)</f>
        <v>166</v>
      </c>
      <c r="G552">
        <v>83</v>
      </c>
      <c r="H552">
        <f>IF(G552="", _xlfn.XLOOKUP(C552, 'Cost Averages'!$D$4:$D$103,'Cost Averages'!$E$4:$E$103, "FALSE"),G552)</f>
        <v>83</v>
      </c>
      <c r="L552" s="2" t="s">
        <v>28</v>
      </c>
      <c r="M552" t="s">
        <v>848</v>
      </c>
      <c r="N552" t="s">
        <v>34</v>
      </c>
      <c r="O552" s="3">
        <v>11.226611755437654</v>
      </c>
      <c r="P552" t="str">
        <f t="shared" si="24"/>
        <v>H</v>
      </c>
      <c r="Q552">
        <f t="shared" si="25"/>
        <v>2022</v>
      </c>
      <c r="R552">
        <f t="shared" si="26"/>
        <v>0</v>
      </c>
    </row>
    <row r="553" spans="1:18" x14ac:dyDescent="0.25">
      <c r="A553" s="1">
        <v>43854</v>
      </c>
      <c r="B553" s="2" t="s">
        <v>3264</v>
      </c>
      <c r="C553" t="s">
        <v>207</v>
      </c>
      <c r="D553">
        <v>1</v>
      </c>
      <c r="E553">
        <v>176</v>
      </c>
      <c r="F553">
        <f>IF(E553="",_xlfn.XLOOKUP(C553,'Price Averages'!$D$4:$D$103,'Price Averages'!$E$4:$E$103, "FALSE"), E553)</f>
        <v>176</v>
      </c>
      <c r="G553" t="s">
        <v>32</v>
      </c>
      <c r="H553">
        <f>IF(G553="", _xlfn.XLOOKUP(C553, 'Cost Averages'!$D$4:$D$103,'Cost Averages'!$E$4:$E$103, "FALSE"),G553)</f>
        <v>88</v>
      </c>
      <c r="L553" s="2" t="s">
        <v>28</v>
      </c>
      <c r="M553" t="s">
        <v>534</v>
      </c>
      <c r="N553" t="s">
        <v>50</v>
      </c>
      <c r="O553" s="3">
        <v>13.929237493388955</v>
      </c>
      <c r="P553" t="str">
        <f t="shared" si="24"/>
        <v>F</v>
      </c>
      <c r="Q553">
        <f t="shared" si="25"/>
        <v>2020</v>
      </c>
      <c r="R553">
        <f t="shared" si="26"/>
        <v>0</v>
      </c>
    </row>
    <row r="554" spans="1:18" x14ac:dyDescent="0.25">
      <c r="A554" s="1">
        <v>43919</v>
      </c>
      <c r="B554" s="2" t="s">
        <v>3313</v>
      </c>
      <c r="C554" t="s">
        <v>207</v>
      </c>
      <c r="D554">
        <v>1</v>
      </c>
      <c r="E554">
        <v>176</v>
      </c>
      <c r="F554">
        <f>IF(E554="",_xlfn.XLOOKUP(C554,'Price Averages'!$D$4:$D$103,'Price Averages'!$E$4:$E$103, "FALSE"), E554)</f>
        <v>176</v>
      </c>
      <c r="G554">
        <v>88</v>
      </c>
      <c r="H554">
        <f>IF(G554="", _xlfn.XLOOKUP(C554, 'Cost Averages'!$D$4:$D$103,'Cost Averages'!$E$4:$E$103, "FALSE"),G554)</f>
        <v>88</v>
      </c>
      <c r="L554" s="2" t="s">
        <v>28</v>
      </c>
      <c r="M554" t="s">
        <v>559</v>
      </c>
      <c r="N554" t="s">
        <v>41</v>
      </c>
      <c r="O554" s="3">
        <v>12.147202500273634</v>
      </c>
      <c r="P554" t="str">
        <f t="shared" si="24"/>
        <v>F</v>
      </c>
      <c r="Q554">
        <f t="shared" si="25"/>
        <v>2020</v>
      </c>
      <c r="R554">
        <f t="shared" si="26"/>
        <v>0</v>
      </c>
    </row>
    <row r="555" spans="1:18" x14ac:dyDescent="0.25">
      <c r="A555" s="1">
        <v>44358</v>
      </c>
      <c r="B555" s="2" t="s">
        <v>3684</v>
      </c>
      <c r="C555" t="s">
        <v>207</v>
      </c>
      <c r="D555">
        <v>2</v>
      </c>
      <c r="E555" t="s">
        <v>32</v>
      </c>
      <c r="F555">
        <f>IF(E555="",_xlfn.XLOOKUP(C555,'Price Averages'!$D$4:$D$103,'Price Averages'!$E$4:$E$103, "FALSE"), E555)</f>
        <v>176</v>
      </c>
      <c r="G555">
        <v>88</v>
      </c>
      <c r="H555">
        <f>IF(G555="", _xlfn.XLOOKUP(C555, 'Cost Averages'!$D$4:$D$103,'Cost Averages'!$E$4:$E$103, "FALSE"),G555)</f>
        <v>88</v>
      </c>
      <c r="L555" s="2" t="s">
        <v>28</v>
      </c>
      <c r="M555" t="s">
        <v>520</v>
      </c>
      <c r="N555" t="s">
        <v>25</v>
      </c>
      <c r="O555" s="3">
        <v>11.003496633574638</v>
      </c>
      <c r="P555" t="str">
        <f t="shared" si="24"/>
        <v>G</v>
      </c>
      <c r="Q555">
        <f t="shared" si="25"/>
        <v>2021</v>
      </c>
      <c r="R555">
        <f t="shared" si="26"/>
        <v>0</v>
      </c>
    </row>
    <row r="556" spans="1:18" x14ac:dyDescent="0.25">
      <c r="A556" s="1">
        <v>43349.867911928777</v>
      </c>
      <c r="B556" s="2" t="s">
        <v>2004</v>
      </c>
      <c r="C556" t="s">
        <v>207</v>
      </c>
      <c r="D556">
        <v>3</v>
      </c>
      <c r="E556">
        <v>176</v>
      </c>
      <c r="F556">
        <f>IF(E556="",_xlfn.XLOOKUP(C556,'Price Averages'!$D$4:$D$103,'Price Averages'!$E$4:$E$103, "FALSE"), E556)</f>
        <v>176</v>
      </c>
      <c r="G556">
        <v>88</v>
      </c>
      <c r="H556">
        <f>IF(G556="", _xlfn.XLOOKUP(C556, 'Cost Averages'!$D$4:$D$103,'Cost Averages'!$E$4:$E$103, "FALSE"),G556)</f>
        <v>88</v>
      </c>
      <c r="L556" s="2" t="s">
        <v>28</v>
      </c>
      <c r="M556" t="s">
        <v>523</v>
      </c>
      <c r="N556" t="s">
        <v>50</v>
      </c>
      <c r="O556" s="3">
        <v>14.064516999204997</v>
      </c>
      <c r="P556" t="str">
        <f t="shared" si="24"/>
        <v>D</v>
      </c>
      <c r="Q556">
        <f t="shared" si="25"/>
        <v>2018</v>
      </c>
      <c r="R556">
        <f t="shared" si="26"/>
        <v>0</v>
      </c>
    </row>
    <row r="557" spans="1:18" x14ac:dyDescent="0.25">
      <c r="A557" s="1">
        <v>43967.74667890479</v>
      </c>
      <c r="B557" s="2" t="s">
        <v>1915</v>
      </c>
      <c r="C557" t="s">
        <v>207</v>
      </c>
      <c r="D557">
        <v>4</v>
      </c>
      <c r="E557">
        <v>176</v>
      </c>
      <c r="F557">
        <f>IF(E557="",_xlfn.XLOOKUP(C557,'Price Averages'!$D$4:$D$103,'Price Averages'!$E$4:$E$103, "FALSE"), E557)</f>
        <v>176</v>
      </c>
      <c r="G557">
        <v>88</v>
      </c>
      <c r="H557">
        <f>IF(G557="", _xlfn.XLOOKUP(C557, 'Cost Averages'!$D$4:$D$103,'Cost Averages'!$E$4:$E$103, "FALSE"),G557)</f>
        <v>88</v>
      </c>
      <c r="L557" s="2" t="s">
        <v>28</v>
      </c>
      <c r="M557" t="s">
        <v>358</v>
      </c>
      <c r="N557" t="s">
        <v>56</v>
      </c>
      <c r="O557" s="3">
        <v>12.342715162719054</v>
      </c>
      <c r="P557" t="str">
        <f t="shared" si="24"/>
        <v>F</v>
      </c>
      <c r="Q557">
        <f t="shared" si="25"/>
        <v>2020</v>
      </c>
      <c r="R557">
        <f t="shared" si="26"/>
        <v>0</v>
      </c>
    </row>
    <row r="558" spans="1:18" x14ac:dyDescent="0.25">
      <c r="A558" s="1">
        <v>44449.256182000659</v>
      </c>
      <c r="B558" s="2" t="s">
        <v>206</v>
      </c>
      <c r="C558" t="s">
        <v>207</v>
      </c>
      <c r="D558">
        <v>4</v>
      </c>
      <c r="E558">
        <v>176</v>
      </c>
      <c r="F558">
        <f>IF(E558="",_xlfn.XLOOKUP(C558,'Price Averages'!$D$4:$D$103,'Price Averages'!$E$4:$E$103, "FALSE"), E558)</f>
        <v>176</v>
      </c>
      <c r="G558">
        <v>88</v>
      </c>
      <c r="H558">
        <f>IF(G558="", _xlfn.XLOOKUP(C558, 'Cost Averages'!$D$4:$D$103,'Cost Averages'!$E$4:$E$103, "FALSE"),G558)</f>
        <v>88</v>
      </c>
      <c r="L558" s="2" t="s">
        <v>28</v>
      </c>
      <c r="M558" t="s">
        <v>208</v>
      </c>
      <c r="N558" t="s">
        <v>50</v>
      </c>
      <c r="O558" s="3">
        <v>15.556812309269255</v>
      </c>
      <c r="P558" t="str">
        <f t="shared" si="24"/>
        <v>G</v>
      </c>
      <c r="Q558">
        <f t="shared" si="25"/>
        <v>2021</v>
      </c>
      <c r="R558">
        <f t="shared" si="26"/>
        <v>0</v>
      </c>
    </row>
    <row r="559" spans="1:18" x14ac:dyDescent="0.25">
      <c r="A559" s="1">
        <v>44216</v>
      </c>
      <c r="B559" s="2" t="s">
        <v>3559</v>
      </c>
      <c r="C559" t="s">
        <v>207</v>
      </c>
      <c r="D559">
        <v>5</v>
      </c>
      <c r="E559">
        <v>176</v>
      </c>
      <c r="F559">
        <f>IF(E559="",_xlfn.XLOOKUP(C559,'Price Averages'!$D$4:$D$103,'Price Averages'!$E$4:$E$103, "FALSE"), E559)</f>
        <v>176</v>
      </c>
      <c r="G559">
        <v>88</v>
      </c>
      <c r="H559">
        <f>IF(G559="", _xlfn.XLOOKUP(C559, 'Cost Averages'!$D$4:$D$103,'Cost Averages'!$E$4:$E$103, "FALSE"),G559)</f>
        <v>88</v>
      </c>
      <c r="L559" s="2" t="s">
        <v>28</v>
      </c>
      <c r="M559" t="s">
        <v>556</v>
      </c>
      <c r="N559" t="s">
        <v>46</v>
      </c>
      <c r="O559" s="3">
        <v>11.563724686003232</v>
      </c>
      <c r="P559" t="str">
        <f t="shared" si="24"/>
        <v>G</v>
      </c>
      <c r="Q559">
        <f t="shared" si="25"/>
        <v>2021</v>
      </c>
      <c r="R559">
        <f t="shared" si="26"/>
        <v>0</v>
      </c>
    </row>
    <row r="560" spans="1:18" x14ac:dyDescent="0.25">
      <c r="A560" s="1">
        <v>44039.909530903511</v>
      </c>
      <c r="B560" s="2" t="s">
        <v>2429</v>
      </c>
      <c r="C560" t="s">
        <v>207</v>
      </c>
      <c r="D560">
        <v>8</v>
      </c>
      <c r="E560">
        <v>176</v>
      </c>
      <c r="F560">
        <f>IF(E560="",_xlfn.XLOOKUP(C560,'Price Averages'!$D$4:$D$103,'Price Averages'!$E$4:$E$103, "FALSE"), E560)</f>
        <v>176</v>
      </c>
      <c r="G560">
        <v>88</v>
      </c>
      <c r="H560">
        <f>IF(G560="", _xlfn.XLOOKUP(C560, 'Cost Averages'!$D$4:$D$103,'Cost Averages'!$E$4:$E$103, "FALSE"),G560)</f>
        <v>88</v>
      </c>
      <c r="L560" s="2" t="s">
        <v>23</v>
      </c>
      <c r="M560" t="s">
        <v>874</v>
      </c>
      <c r="N560" t="s">
        <v>56</v>
      </c>
      <c r="O560" s="3">
        <v>12.701325659159139</v>
      </c>
      <c r="P560" t="str">
        <f t="shared" si="24"/>
        <v>F</v>
      </c>
      <c r="Q560">
        <f t="shared" si="25"/>
        <v>2020</v>
      </c>
      <c r="R560">
        <f t="shared" si="26"/>
        <v>0</v>
      </c>
    </row>
    <row r="561" spans="1:18" x14ac:dyDescent="0.25">
      <c r="A561" s="1">
        <v>42930.419932203346</v>
      </c>
      <c r="B561" s="2" t="s">
        <v>1534</v>
      </c>
      <c r="C561" t="s">
        <v>207</v>
      </c>
      <c r="D561">
        <v>9</v>
      </c>
      <c r="E561">
        <v>176</v>
      </c>
      <c r="F561">
        <f>IF(E561="",_xlfn.XLOOKUP(C561,'Price Averages'!$D$4:$D$103,'Price Averages'!$E$4:$E$103, "FALSE"), E561)</f>
        <v>176</v>
      </c>
      <c r="G561">
        <v>88</v>
      </c>
      <c r="H561">
        <f>IF(G561="", _xlfn.XLOOKUP(C561, 'Cost Averages'!$D$4:$D$103,'Cost Averages'!$E$4:$E$103, "FALSE"),G561)</f>
        <v>88</v>
      </c>
      <c r="L561" s="2" t="s">
        <v>23</v>
      </c>
      <c r="M561" t="s">
        <v>59</v>
      </c>
      <c r="N561" t="s">
        <v>56</v>
      </c>
      <c r="O561" s="3">
        <v>15.602184182549776</v>
      </c>
      <c r="P561" t="str">
        <f t="shared" si="24"/>
        <v>C</v>
      </c>
      <c r="Q561">
        <f t="shared" si="25"/>
        <v>2017</v>
      </c>
      <c r="R561">
        <f t="shared" si="26"/>
        <v>0</v>
      </c>
    </row>
    <row r="562" spans="1:18" x14ac:dyDescent="0.25">
      <c r="A562" s="1">
        <v>43612.439771643978</v>
      </c>
      <c r="B562" s="2" t="s">
        <v>985</v>
      </c>
      <c r="C562" t="s">
        <v>207</v>
      </c>
      <c r="D562">
        <v>9</v>
      </c>
      <c r="E562" t="s">
        <v>32</v>
      </c>
      <c r="F562">
        <f>IF(E562="",_xlfn.XLOOKUP(C562,'Price Averages'!$D$4:$D$103,'Price Averages'!$E$4:$E$103, "FALSE"), E562)</f>
        <v>176</v>
      </c>
      <c r="G562">
        <v>88</v>
      </c>
      <c r="H562">
        <f>IF(G562="", _xlfn.XLOOKUP(C562, 'Cost Averages'!$D$4:$D$103,'Cost Averages'!$E$4:$E$103, "FALSE"),G562)</f>
        <v>88</v>
      </c>
      <c r="L562" s="2" t="s">
        <v>28</v>
      </c>
      <c r="M562" t="s">
        <v>556</v>
      </c>
      <c r="N562" t="s">
        <v>46</v>
      </c>
      <c r="O562" s="3">
        <v>11.563724686003232</v>
      </c>
      <c r="P562" t="str">
        <f t="shared" si="24"/>
        <v>E</v>
      </c>
      <c r="Q562">
        <f t="shared" si="25"/>
        <v>2019</v>
      </c>
      <c r="R562">
        <f t="shared" si="26"/>
        <v>0</v>
      </c>
    </row>
    <row r="563" spans="1:18" x14ac:dyDescent="0.25">
      <c r="A563" s="1">
        <v>43922.835680958953</v>
      </c>
      <c r="B563" s="2" t="s">
        <v>560</v>
      </c>
      <c r="C563" t="s">
        <v>207</v>
      </c>
      <c r="D563">
        <v>10</v>
      </c>
      <c r="E563">
        <v>176</v>
      </c>
      <c r="F563">
        <f>IF(E563="",_xlfn.XLOOKUP(C563,'Price Averages'!$D$4:$D$103,'Price Averages'!$E$4:$E$103, "FALSE"), E563)</f>
        <v>176</v>
      </c>
      <c r="G563">
        <v>88</v>
      </c>
      <c r="H563">
        <f>IF(G563="", _xlfn.XLOOKUP(C563, 'Cost Averages'!$D$4:$D$103,'Cost Averages'!$E$4:$E$103, "FALSE"),G563)</f>
        <v>88</v>
      </c>
      <c r="L563" s="2" t="s">
        <v>23</v>
      </c>
      <c r="M563" t="s">
        <v>561</v>
      </c>
      <c r="N563" t="s">
        <v>25</v>
      </c>
      <c r="O563" s="3">
        <v>12.921682080641304</v>
      </c>
      <c r="P563" t="str">
        <f t="shared" si="24"/>
        <v>F</v>
      </c>
      <c r="Q563">
        <f t="shared" si="25"/>
        <v>2020</v>
      </c>
      <c r="R563">
        <f t="shared" si="26"/>
        <v>0</v>
      </c>
    </row>
    <row r="564" spans="1:18" x14ac:dyDescent="0.25">
      <c r="A564" s="1">
        <v>43961.53264528259</v>
      </c>
      <c r="B564" s="2" t="s">
        <v>1664</v>
      </c>
      <c r="C564" t="s">
        <v>207</v>
      </c>
      <c r="D564">
        <v>10</v>
      </c>
      <c r="E564">
        <v>176</v>
      </c>
      <c r="F564">
        <f>IF(E564="",_xlfn.XLOOKUP(C564,'Price Averages'!$D$4:$D$103,'Price Averages'!$E$4:$E$103, "FALSE"), E564)</f>
        <v>176</v>
      </c>
      <c r="G564">
        <v>88</v>
      </c>
      <c r="H564">
        <f>IF(G564="", _xlfn.XLOOKUP(C564, 'Cost Averages'!$D$4:$D$103,'Cost Averages'!$E$4:$E$103, "FALSE"),G564)</f>
        <v>88</v>
      </c>
      <c r="L564" s="2" t="s">
        <v>28</v>
      </c>
      <c r="M564" t="s">
        <v>86</v>
      </c>
      <c r="N564" t="s">
        <v>41</v>
      </c>
      <c r="O564" s="3">
        <v>9.8238489437106278</v>
      </c>
      <c r="P564" t="str">
        <f t="shared" si="24"/>
        <v>F</v>
      </c>
      <c r="Q564">
        <f t="shared" si="25"/>
        <v>2020</v>
      </c>
      <c r="R564">
        <f t="shared" si="26"/>
        <v>0</v>
      </c>
    </row>
    <row r="565" spans="1:18" x14ac:dyDescent="0.25">
      <c r="A565" s="1">
        <v>43820.121609636619</v>
      </c>
      <c r="B565" s="2" t="s">
        <v>2424</v>
      </c>
      <c r="C565" t="s">
        <v>207</v>
      </c>
      <c r="D565">
        <v>12</v>
      </c>
      <c r="E565" t="s">
        <v>32</v>
      </c>
      <c r="F565">
        <f>IF(E565="",_xlfn.XLOOKUP(C565,'Price Averages'!$D$4:$D$103,'Price Averages'!$E$4:$E$103, "FALSE"), E565)</f>
        <v>176</v>
      </c>
      <c r="G565">
        <v>88</v>
      </c>
      <c r="H565">
        <f>IF(G565="", _xlfn.XLOOKUP(C565, 'Cost Averages'!$D$4:$D$103,'Cost Averages'!$E$4:$E$103, "FALSE"),G565)</f>
        <v>88</v>
      </c>
      <c r="L565" s="2" t="s">
        <v>28</v>
      </c>
      <c r="M565" t="s">
        <v>925</v>
      </c>
      <c r="N565" t="s">
        <v>50</v>
      </c>
      <c r="O565" s="3">
        <v>11.130819205617987</v>
      </c>
      <c r="P565" t="str">
        <f t="shared" si="24"/>
        <v>E</v>
      </c>
      <c r="Q565">
        <f t="shared" si="25"/>
        <v>2019</v>
      </c>
      <c r="R565">
        <f t="shared" si="26"/>
        <v>0</v>
      </c>
    </row>
    <row r="566" spans="1:18" x14ac:dyDescent="0.25">
      <c r="A566" s="1">
        <v>43828.541041295422</v>
      </c>
      <c r="B566" s="2" t="s">
        <v>2621</v>
      </c>
      <c r="C566" t="s">
        <v>207</v>
      </c>
      <c r="D566">
        <v>12</v>
      </c>
      <c r="E566">
        <v>176</v>
      </c>
      <c r="F566">
        <f>IF(E566="",_xlfn.XLOOKUP(C566,'Price Averages'!$D$4:$D$103,'Price Averages'!$E$4:$E$103, "FALSE"), E566)</f>
        <v>176</v>
      </c>
      <c r="G566">
        <v>88</v>
      </c>
      <c r="H566">
        <f>IF(G566="", _xlfn.XLOOKUP(C566, 'Cost Averages'!$D$4:$D$103,'Cost Averages'!$E$4:$E$103, "FALSE"),G566)</f>
        <v>88</v>
      </c>
      <c r="L566" s="2" t="s">
        <v>28</v>
      </c>
      <c r="M566" t="s">
        <v>637</v>
      </c>
      <c r="N566" t="s">
        <v>78</v>
      </c>
      <c r="O566" s="3">
        <v>9.879282537628514</v>
      </c>
      <c r="P566" t="str">
        <f t="shared" si="24"/>
        <v>E</v>
      </c>
      <c r="Q566">
        <f t="shared" si="25"/>
        <v>2019</v>
      </c>
      <c r="R566">
        <f t="shared" si="26"/>
        <v>0</v>
      </c>
    </row>
    <row r="567" spans="1:18" x14ac:dyDescent="0.25">
      <c r="A567" s="1">
        <v>43845.874483105486</v>
      </c>
      <c r="B567" s="2" t="s">
        <v>511</v>
      </c>
      <c r="C567" t="s">
        <v>207</v>
      </c>
      <c r="D567">
        <v>13</v>
      </c>
      <c r="E567">
        <v>176</v>
      </c>
      <c r="F567">
        <f>IF(E567="",_xlfn.XLOOKUP(C567,'Price Averages'!$D$4:$D$103,'Price Averages'!$E$4:$E$103, "FALSE"), E567)</f>
        <v>176</v>
      </c>
      <c r="G567">
        <v>88</v>
      </c>
      <c r="H567">
        <f>IF(G567="", _xlfn.XLOOKUP(C567, 'Cost Averages'!$D$4:$D$103,'Cost Averages'!$E$4:$E$103, "FALSE"),G567)</f>
        <v>88</v>
      </c>
      <c r="L567" s="2" t="s">
        <v>28</v>
      </c>
      <c r="M567" t="s">
        <v>817</v>
      </c>
      <c r="N567" t="s">
        <v>34</v>
      </c>
      <c r="O567" s="3">
        <v>14.060995290679429</v>
      </c>
      <c r="P567" t="str">
        <f t="shared" si="24"/>
        <v>F</v>
      </c>
      <c r="Q567">
        <f t="shared" si="25"/>
        <v>2020</v>
      </c>
      <c r="R567">
        <f t="shared" si="26"/>
        <v>0</v>
      </c>
    </row>
    <row r="568" spans="1:18" x14ac:dyDescent="0.25">
      <c r="A568" s="1">
        <v>43872.766819425306</v>
      </c>
      <c r="B568" s="2" t="s">
        <v>1471</v>
      </c>
      <c r="C568" t="s">
        <v>207</v>
      </c>
      <c r="D568">
        <v>13</v>
      </c>
      <c r="E568">
        <v>176</v>
      </c>
      <c r="F568">
        <f>IF(E568="",_xlfn.XLOOKUP(C568,'Price Averages'!$D$4:$D$103,'Price Averages'!$E$4:$E$103, "FALSE"), E568)</f>
        <v>176</v>
      </c>
      <c r="G568">
        <v>88</v>
      </c>
      <c r="H568">
        <f>IF(G568="", _xlfn.XLOOKUP(C568, 'Cost Averages'!$D$4:$D$103,'Cost Averages'!$E$4:$E$103, "FALSE"),G568)</f>
        <v>88</v>
      </c>
      <c r="L568" s="2" t="s">
        <v>28</v>
      </c>
      <c r="M568" t="s">
        <v>224</v>
      </c>
      <c r="N568" t="s">
        <v>78</v>
      </c>
      <c r="O568" s="3">
        <v>11.346510807401776</v>
      </c>
      <c r="P568" t="str">
        <f t="shared" si="24"/>
        <v>F</v>
      </c>
      <c r="Q568">
        <f t="shared" si="25"/>
        <v>2020</v>
      </c>
      <c r="R568">
        <f t="shared" si="26"/>
        <v>0</v>
      </c>
    </row>
    <row r="569" spans="1:18" x14ac:dyDescent="0.25">
      <c r="A569" s="1">
        <v>43866.902877618289</v>
      </c>
      <c r="B569" s="2" t="s">
        <v>344</v>
      </c>
      <c r="C569" t="s">
        <v>207</v>
      </c>
      <c r="D569">
        <v>14</v>
      </c>
      <c r="E569" t="s">
        <v>32</v>
      </c>
      <c r="F569">
        <f>IF(E569="",_xlfn.XLOOKUP(C569,'Price Averages'!$D$4:$D$103,'Price Averages'!$E$4:$E$103, "FALSE"), E569)</f>
        <v>176</v>
      </c>
      <c r="G569">
        <v>88</v>
      </c>
      <c r="H569">
        <f>IF(G569="", _xlfn.XLOOKUP(C569, 'Cost Averages'!$D$4:$D$103,'Cost Averages'!$E$4:$E$103, "FALSE"),G569)</f>
        <v>88</v>
      </c>
      <c r="L569" s="2" t="s">
        <v>28</v>
      </c>
      <c r="M569" t="s">
        <v>197</v>
      </c>
      <c r="N569" t="s">
        <v>25</v>
      </c>
      <c r="O569" s="3">
        <v>12.007834550770397</v>
      </c>
      <c r="P569" t="str">
        <f t="shared" si="24"/>
        <v>F</v>
      </c>
      <c r="Q569">
        <f t="shared" si="25"/>
        <v>2020</v>
      </c>
      <c r="R569">
        <f t="shared" si="26"/>
        <v>0</v>
      </c>
    </row>
    <row r="570" spans="1:18" x14ac:dyDescent="0.25">
      <c r="A570" s="1">
        <v>44663.841674405579</v>
      </c>
      <c r="B570" s="2" t="s">
        <v>1226</v>
      </c>
      <c r="C570" t="s">
        <v>207</v>
      </c>
      <c r="D570">
        <v>14</v>
      </c>
      <c r="E570" t="s">
        <v>32</v>
      </c>
      <c r="F570">
        <f>IF(E570="",_xlfn.XLOOKUP(C570,'Price Averages'!$D$4:$D$103,'Price Averages'!$E$4:$E$103, "FALSE"), E570)</f>
        <v>176</v>
      </c>
      <c r="G570">
        <v>88</v>
      </c>
      <c r="H570">
        <f>IF(G570="", _xlfn.XLOOKUP(C570, 'Cost Averages'!$D$4:$D$103,'Cost Averages'!$E$4:$E$103, "FALSE"),G570)</f>
        <v>88</v>
      </c>
      <c r="L570" s="2" t="s">
        <v>23</v>
      </c>
      <c r="M570" t="s">
        <v>854</v>
      </c>
      <c r="N570" t="s">
        <v>50</v>
      </c>
      <c r="O570" s="3">
        <v>13.827196127590291</v>
      </c>
      <c r="P570" t="str">
        <f t="shared" si="24"/>
        <v>H</v>
      </c>
      <c r="Q570">
        <f t="shared" si="25"/>
        <v>2022</v>
      </c>
      <c r="R570">
        <f t="shared" si="26"/>
        <v>0</v>
      </c>
    </row>
    <row r="571" spans="1:18" x14ac:dyDescent="0.25">
      <c r="A571" s="1">
        <v>43293.510674317266</v>
      </c>
      <c r="B571" s="2" t="s">
        <v>3174</v>
      </c>
      <c r="C571" t="s">
        <v>207</v>
      </c>
      <c r="D571">
        <v>15</v>
      </c>
      <c r="E571">
        <v>176</v>
      </c>
      <c r="F571">
        <f>IF(E571="",_xlfn.XLOOKUP(C571,'Price Averages'!$D$4:$D$103,'Price Averages'!$E$4:$E$103, "FALSE"), E571)</f>
        <v>176</v>
      </c>
      <c r="G571">
        <v>88</v>
      </c>
      <c r="H571">
        <f>IF(G571="", _xlfn.XLOOKUP(C571, 'Cost Averages'!$D$4:$D$103,'Cost Averages'!$E$4:$E$103, "FALSE"),G571)</f>
        <v>88</v>
      </c>
      <c r="L571" s="2" t="s">
        <v>28</v>
      </c>
      <c r="M571" t="s">
        <v>256</v>
      </c>
      <c r="N571" t="s">
        <v>34</v>
      </c>
      <c r="O571" s="3">
        <v>12.514998090845811</v>
      </c>
      <c r="P571" t="str">
        <f t="shared" si="24"/>
        <v>D</v>
      </c>
      <c r="Q571">
        <f t="shared" si="25"/>
        <v>2018</v>
      </c>
      <c r="R571">
        <f t="shared" si="26"/>
        <v>0</v>
      </c>
    </row>
    <row r="572" spans="1:18" x14ac:dyDescent="0.25">
      <c r="A572" s="1">
        <v>43880.547612790702</v>
      </c>
      <c r="B572" s="2" t="s">
        <v>1831</v>
      </c>
      <c r="C572" t="s">
        <v>207</v>
      </c>
      <c r="D572">
        <v>15</v>
      </c>
      <c r="E572">
        <v>176</v>
      </c>
      <c r="F572">
        <f>IF(E572="",_xlfn.XLOOKUP(C572,'Price Averages'!$D$4:$D$103,'Price Averages'!$E$4:$E$103, "FALSE"), E572)</f>
        <v>176</v>
      </c>
      <c r="G572">
        <v>88</v>
      </c>
      <c r="H572">
        <f>IF(G572="", _xlfn.XLOOKUP(C572, 'Cost Averages'!$D$4:$D$103,'Cost Averages'!$E$4:$E$103, "FALSE"),G572)</f>
        <v>88</v>
      </c>
      <c r="L572" s="2" t="s">
        <v>28</v>
      </c>
      <c r="M572" t="s">
        <v>86</v>
      </c>
      <c r="N572" t="s">
        <v>41</v>
      </c>
      <c r="O572" s="3">
        <v>9.8238489437106278</v>
      </c>
      <c r="P572" t="str">
        <f t="shared" si="24"/>
        <v>F</v>
      </c>
      <c r="Q572">
        <f t="shared" si="25"/>
        <v>2020</v>
      </c>
      <c r="R572">
        <f t="shared" si="26"/>
        <v>0</v>
      </c>
    </row>
    <row r="573" spans="1:18" x14ac:dyDescent="0.25">
      <c r="A573" s="1">
        <v>44343.918847041816</v>
      </c>
      <c r="B573" s="2" t="s">
        <v>491</v>
      </c>
      <c r="C573" t="s">
        <v>207</v>
      </c>
      <c r="D573">
        <v>16</v>
      </c>
      <c r="E573" t="s">
        <v>32</v>
      </c>
      <c r="F573">
        <f>IF(E573="",_xlfn.XLOOKUP(C573,'Price Averages'!$D$4:$D$103,'Price Averages'!$E$4:$E$103, "FALSE"), E573)</f>
        <v>176</v>
      </c>
      <c r="G573">
        <v>88</v>
      </c>
      <c r="H573">
        <f>IF(G573="", _xlfn.XLOOKUP(C573, 'Cost Averages'!$D$4:$D$103,'Cost Averages'!$E$4:$E$103, "FALSE"),G573)</f>
        <v>88</v>
      </c>
      <c r="L573" s="2" t="s">
        <v>23</v>
      </c>
      <c r="M573" t="s">
        <v>40</v>
      </c>
      <c r="N573" t="s">
        <v>41</v>
      </c>
      <c r="O573" s="3">
        <v>15.24190997853951</v>
      </c>
      <c r="P573" t="str">
        <f t="shared" si="24"/>
        <v>G</v>
      </c>
      <c r="Q573">
        <f t="shared" si="25"/>
        <v>2021</v>
      </c>
      <c r="R573">
        <f t="shared" si="26"/>
        <v>0</v>
      </c>
    </row>
    <row r="574" spans="1:18" x14ac:dyDescent="0.25">
      <c r="A574" s="1">
        <v>44299.710681739009</v>
      </c>
      <c r="B574" s="2" t="s">
        <v>3020</v>
      </c>
      <c r="C574" t="s">
        <v>207</v>
      </c>
      <c r="D574">
        <v>16</v>
      </c>
      <c r="E574">
        <v>176</v>
      </c>
      <c r="F574">
        <f>IF(E574="",_xlfn.XLOOKUP(C574,'Price Averages'!$D$4:$D$103,'Price Averages'!$E$4:$E$103, "FALSE"), E574)</f>
        <v>176</v>
      </c>
      <c r="G574">
        <v>88</v>
      </c>
      <c r="H574">
        <f>IF(G574="", _xlfn.XLOOKUP(C574, 'Cost Averages'!$D$4:$D$103,'Cost Averages'!$E$4:$E$103, "FALSE"),G574)</f>
        <v>88</v>
      </c>
      <c r="L574" s="2" t="s">
        <v>44</v>
      </c>
      <c r="M574" t="s">
        <v>245</v>
      </c>
      <c r="N574" t="s">
        <v>46</v>
      </c>
      <c r="O574" s="3">
        <v>13.918153610259502</v>
      </c>
      <c r="P574" t="str">
        <f t="shared" si="24"/>
        <v>G</v>
      </c>
      <c r="Q574">
        <f t="shared" si="25"/>
        <v>2021</v>
      </c>
      <c r="R574">
        <f t="shared" si="26"/>
        <v>0</v>
      </c>
    </row>
    <row r="575" spans="1:18" x14ac:dyDescent="0.25">
      <c r="A575" s="1">
        <v>44431</v>
      </c>
      <c r="B575" s="2" t="s">
        <v>3743</v>
      </c>
      <c r="C575" t="s">
        <v>207</v>
      </c>
      <c r="D575">
        <v>16</v>
      </c>
      <c r="E575">
        <v>176</v>
      </c>
      <c r="F575">
        <f>IF(E575="",_xlfn.XLOOKUP(C575,'Price Averages'!$D$4:$D$103,'Price Averages'!$E$4:$E$103, "FALSE"), E575)</f>
        <v>176</v>
      </c>
      <c r="G575">
        <v>88</v>
      </c>
      <c r="H575">
        <f>IF(G575="", _xlfn.XLOOKUP(C575, 'Cost Averages'!$D$4:$D$103,'Cost Averages'!$E$4:$E$103, "FALSE"),G575)</f>
        <v>88</v>
      </c>
      <c r="L575" s="2" t="s">
        <v>44</v>
      </c>
      <c r="M575" t="s">
        <v>605</v>
      </c>
      <c r="N575" t="s">
        <v>78</v>
      </c>
      <c r="O575" s="3">
        <v>8.8169309002713945</v>
      </c>
      <c r="P575" t="str">
        <f t="shared" si="24"/>
        <v>G</v>
      </c>
      <c r="Q575">
        <f t="shared" si="25"/>
        <v>2021</v>
      </c>
      <c r="R575">
        <f t="shared" si="26"/>
        <v>0</v>
      </c>
    </row>
    <row r="576" spans="1:18" x14ac:dyDescent="0.25">
      <c r="A576" s="1">
        <v>44105.57523449813</v>
      </c>
      <c r="B576" s="2" t="s">
        <v>2510</v>
      </c>
      <c r="C576" t="s">
        <v>207</v>
      </c>
      <c r="D576">
        <v>17</v>
      </c>
      <c r="E576">
        <v>176</v>
      </c>
      <c r="F576">
        <f>IF(E576="",_xlfn.XLOOKUP(C576,'Price Averages'!$D$4:$D$103,'Price Averages'!$E$4:$E$103, "FALSE"), E576)</f>
        <v>176</v>
      </c>
      <c r="G576">
        <v>88</v>
      </c>
      <c r="H576">
        <f>IF(G576="", _xlfn.XLOOKUP(C576, 'Cost Averages'!$D$4:$D$103,'Cost Averages'!$E$4:$E$103, "FALSE"),G576)</f>
        <v>88</v>
      </c>
      <c r="L576" s="2" t="s">
        <v>28</v>
      </c>
      <c r="M576" t="s">
        <v>171</v>
      </c>
      <c r="N576" t="s">
        <v>46</v>
      </c>
      <c r="O576" s="3">
        <v>11.36085047138285</v>
      </c>
      <c r="P576" t="str">
        <f t="shared" si="24"/>
        <v>F</v>
      </c>
      <c r="Q576">
        <f t="shared" si="25"/>
        <v>2020</v>
      </c>
      <c r="R576">
        <f t="shared" si="26"/>
        <v>0</v>
      </c>
    </row>
    <row r="577" spans="1:18" x14ac:dyDescent="0.25">
      <c r="A577" s="1">
        <v>43229.163340270497</v>
      </c>
      <c r="B577" s="2" t="s">
        <v>1731</v>
      </c>
      <c r="C577" t="s">
        <v>207</v>
      </c>
      <c r="D577">
        <v>19</v>
      </c>
      <c r="E577" t="s">
        <v>32</v>
      </c>
      <c r="F577">
        <f>IF(E577="",_xlfn.XLOOKUP(C577,'Price Averages'!$D$4:$D$103,'Price Averages'!$E$4:$E$103, "FALSE"), E577)</f>
        <v>176</v>
      </c>
      <c r="G577">
        <v>88</v>
      </c>
      <c r="H577">
        <f>IF(G577="", _xlfn.XLOOKUP(C577, 'Cost Averages'!$D$4:$D$103,'Cost Averages'!$E$4:$E$103, "FALSE"),G577)</f>
        <v>88</v>
      </c>
      <c r="L577" s="2" t="s">
        <v>28</v>
      </c>
      <c r="M577" t="s">
        <v>1004</v>
      </c>
      <c r="N577" t="s">
        <v>25</v>
      </c>
      <c r="O577" s="3">
        <v>14.538471643780088</v>
      </c>
      <c r="P577" t="str">
        <f t="shared" si="24"/>
        <v>D</v>
      </c>
      <c r="Q577">
        <f t="shared" si="25"/>
        <v>2018</v>
      </c>
      <c r="R577">
        <f t="shared" si="26"/>
        <v>0</v>
      </c>
    </row>
    <row r="578" spans="1:18" x14ac:dyDescent="0.25">
      <c r="A578" s="1">
        <v>43299.630429827674</v>
      </c>
      <c r="B578" s="2" t="s">
        <v>655</v>
      </c>
      <c r="C578" t="s">
        <v>207</v>
      </c>
      <c r="D578">
        <v>20</v>
      </c>
      <c r="E578">
        <v>176</v>
      </c>
      <c r="F578">
        <f>IF(E578="",_xlfn.XLOOKUP(C578,'Price Averages'!$D$4:$D$103,'Price Averages'!$E$4:$E$103, "FALSE"), E578)</f>
        <v>176</v>
      </c>
      <c r="G578">
        <v>88</v>
      </c>
      <c r="H578">
        <f>IF(G578="", _xlfn.XLOOKUP(C578, 'Cost Averages'!$D$4:$D$103,'Cost Averages'!$E$4:$E$103, "FALSE"),G578)</f>
        <v>88</v>
      </c>
      <c r="L578" s="2" t="s">
        <v>28</v>
      </c>
      <c r="M578" t="s">
        <v>68</v>
      </c>
      <c r="N578" t="s">
        <v>50</v>
      </c>
      <c r="O578" s="3">
        <v>9.8384363471888783</v>
      </c>
      <c r="P578" t="str">
        <f t="shared" ref="P578:P641" si="27">CHAR(64+(YEAR(A578)-2014))</f>
        <v>D</v>
      </c>
      <c r="Q578">
        <f t="shared" ref="Q578:Q641" si="28">YEAR(A578)</f>
        <v>2018</v>
      </c>
      <c r="R578">
        <f t="shared" ref="R578:R641" si="29">IF(P578=CHAR(64 + (YEAR(A578) - 2014)), 0, 1)</f>
        <v>0</v>
      </c>
    </row>
    <row r="579" spans="1:18" x14ac:dyDescent="0.25">
      <c r="A579" s="1">
        <v>43712.707272891668</v>
      </c>
      <c r="B579" s="2" t="s">
        <v>745</v>
      </c>
      <c r="C579" t="s">
        <v>207</v>
      </c>
      <c r="D579">
        <v>20</v>
      </c>
      <c r="E579">
        <v>176</v>
      </c>
      <c r="F579">
        <f>IF(E579="",_xlfn.XLOOKUP(C579,'Price Averages'!$D$4:$D$103,'Price Averages'!$E$4:$E$103, "FALSE"), E579)</f>
        <v>176</v>
      </c>
      <c r="G579">
        <v>88</v>
      </c>
      <c r="H579">
        <f>IF(G579="", _xlfn.XLOOKUP(C579, 'Cost Averages'!$D$4:$D$103,'Cost Averages'!$E$4:$E$103, "FALSE"),G579)</f>
        <v>88</v>
      </c>
      <c r="L579" s="2" t="s">
        <v>23</v>
      </c>
      <c r="M579" t="s">
        <v>746</v>
      </c>
      <c r="N579" t="s">
        <v>34</v>
      </c>
      <c r="O579" s="3">
        <v>14.376986923104601</v>
      </c>
      <c r="P579" t="str">
        <f t="shared" si="27"/>
        <v>E</v>
      </c>
      <c r="Q579">
        <f t="shared" si="28"/>
        <v>2019</v>
      </c>
      <c r="R579">
        <f t="shared" si="29"/>
        <v>0</v>
      </c>
    </row>
    <row r="580" spans="1:18" x14ac:dyDescent="0.25">
      <c r="A580" s="1">
        <v>43881</v>
      </c>
      <c r="B580" s="2" t="s">
        <v>3287</v>
      </c>
      <c r="C580" t="s">
        <v>207</v>
      </c>
      <c r="D580">
        <v>20</v>
      </c>
      <c r="E580">
        <v>176</v>
      </c>
      <c r="F580">
        <f>IF(E580="",_xlfn.XLOOKUP(C580,'Price Averages'!$D$4:$D$103,'Price Averages'!$E$4:$E$103, "FALSE"), E580)</f>
        <v>176</v>
      </c>
      <c r="G580">
        <v>88</v>
      </c>
      <c r="H580">
        <f>IF(G580="", _xlfn.XLOOKUP(C580, 'Cost Averages'!$D$4:$D$103,'Cost Averages'!$E$4:$E$103, "FALSE"),G580)</f>
        <v>88</v>
      </c>
      <c r="L580" s="2" t="s">
        <v>44</v>
      </c>
      <c r="M580" t="s">
        <v>186</v>
      </c>
      <c r="N580" t="s">
        <v>34</v>
      </c>
      <c r="O580" s="3">
        <v>14.573178107544177</v>
      </c>
      <c r="P580" t="str">
        <f t="shared" si="27"/>
        <v>F</v>
      </c>
      <c r="Q580">
        <f t="shared" si="28"/>
        <v>2020</v>
      </c>
      <c r="R580">
        <f t="shared" si="29"/>
        <v>0</v>
      </c>
    </row>
    <row r="581" spans="1:18" x14ac:dyDescent="0.25">
      <c r="A581" s="1">
        <v>43647.940550559506</v>
      </c>
      <c r="B581" s="2" t="s">
        <v>2518</v>
      </c>
      <c r="C581" t="s">
        <v>207</v>
      </c>
      <c r="D581" t="s">
        <v>32</v>
      </c>
      <c r="E581">
        <v>176</v>
      </c>
      <c r="F581">
        <f>IF(E581="",_xlfn.XLOOKUP(C581,'Price Averages'!$D$4:$D$103,'Price Averages'!$E$4:$E$103, "FALSE"), E581)</f>
        <v>176</v>
      </c>
      <c r="G581" t="s">
        <v>32</v>
      </c>
      <c r="H581">
        <f>IF(G581="", _xlfn.XLOOKUP(C581, 'Cost Averages'!$D$4:$D$103,'Cost Averages'!$E$4:$E$103, "FALSE"),G581)</f>
        <v>88</v>
      </c>
      <c r="L581" s="2" t="s">
        <v>28</v>
      </c>
      <c r="M581" t="s">
        <v>480</v>
      </c>
      <c r="N581" t="s">
        <v>56</v>
      </c>
      <c r="O581" s="3">
        <v>9.458617986208397</v>
      </c>
      <c r="P581" t="str">
        <f t="shared" si="27"/>
        <v>E</v>
      </c>
      <c r="Q581">
        <f t="shared" si="28"/>
        <v>2019</v>
      </c>
      <c r="R581">
        <f t="shared" si="29"/>
        <v>0</v>
      </c>
    </row>
    <row r="582" spans="1:18" x14ac:dyDescent="0.25">
      <c r="A582" s="1">
        <v>44035.22651973812</v>
      </c>
      <c r="B582" s="2" t="s">
        <v>1849</v>
      </c>
      <c r="C582" t="s">
        <v>207</v>
      </c>
      <c r="D582" t="s">
        <v>32</v>
      </c>
      <c r="E582">
        <v>176</v>
      </c>
      <c r="F582">
        <f>IF(E582="",_xlfn.XLOOKUP(C582,'Price Averages'!$D$4:$D$103,'Price Averages'!$E$4:$E$103, "FALSE"), E582)</f>
        <v>176</v>
      </c>
      <c r="G582">
        <v>88</v>
      </c>
      <c r="H582">
        <f>IF(G582="", _xlfn.XLOOKUP(C582, 'Cost Averages'!$D$4:$D$103,'Cost Averages'!$E$4:$E$103, "FALSE"),G582)</f>
        <v>88</v>
      </c>
      <c r="L582" s="2" t="s">
        <v>28</v>
      </c>
      <c r="M582" t="s">
        <v>882</v>
      </c>
      <c r="N582" t="s">
        <v>78</v>
      </c>
      <c r="O582" s="3">
        <v>15.856807810268592</v>
      </c>
      <c r="P582" t="str">
        <f t="shared" si="27"/>
        <v>F</v>
      </c>
      <c r="Q582">
        <f t="shared" si="28"/>
        <v>2020</v>
      </c>
      <c r="R582">
        <f t="shared" si="29"/>
        <v>0</v>
      </c>
    </row>
    <row r="583" spans="1:18" x14ac:dyDescent="0.25">
      <c r="A583" s="1">
        <v>43660.787001404577</v>
      </c>
      <c r="B583" s="2" t="s">
        <v>885</v>
      </c>
      <c r="C583" t="s">
        <v>378</v>
      </c>
      <c r="D583">
        <v>1</v>
      </c>
      <c r="E583">
        <v>110</v>
      </c>
      <c r="F583">
        <f>IF(E583="",_xlfn.XLOOKUP(C583,'Price Averages'!$D$4:$D$103,'Price Averages'!$E$4:$E$103, "FALSE"), E583)</f>
        <v>110</v>
      </c>
      <c r="G583" t="s">
        <v>32</v>
      </c>
      <c r="H583">
        <f>IF(G583="", _xlfn.XLOOKUP(C583, 'Cost Averages'!$D$4:$D$103,'Cost Averages'!$E$4:$E$103, "FALSE"),G583)</f>
        <v>55</v>
      </c>
      <c r="L583" s="2" t="s">
        <v>28</v>
      </c>
      <c r="M583" t="s">
        <v>712</v>
      </c>
      <c r="N583" t="s">
        <v>46</v>
      </c>
      <c r="O583" s="3">
        <v>13.106678263594747</v>
      </c>
      <c r="P583" t="str">
        <f t="shared" si="27"/>
        <v>E</v>
      </c>
      <c r="Q583">
        <f t="shared" si="28"/>
        <v>2019</v>
      </c>
      <c r="R583">
        <f t="shared" si="29"/>
        <v>0</v>
      </c>
    </row>
    <row r="584" spans="1:18" x14ac:dyDescent="0.25">
      <c r="A584" s="1">
        <v>43956.654466046093</v>
      </c>
      <c r="B584" s="2" t="s">
        <v>1110</v>
      </c>
      <c r="C584" t="s">
        <v>378</v>
      </c>
      <c r="D584">
        <v>1</v>
      </c>
      <c r="E584">
        <v>110</v>
      </c>
      <c r="F584">
        <f>IF(E584="",_xlfn.XLOOKUP(C584,'Price Averages'!$D$4:$D$103,'Price Averages'!$E$4:$E$103, "FALSE"), E584)</f>
        <v>110</v>
      </c>
      <c r="G584">
        <v>55</v>
      </c>
      <c r="H584">
        <f>IF(G584="", _xlfn.XLOOKUP(C584, 'Cost Averages'!$D$4:$D$103,'Cost Averages'!$E$4:$E$103, "FALSE"),G584)</f>
        <v>55</v>
      </c>
      <c r="L584" s="2" t="s">
        <v>28</v>
      </c>
      <c r="M584" t="s">
        <v>1118</v>
      </c>
      <c r="N584" t="s">
        <v>56</v>
      </c>
      <c r="O584" s="3">
        <v>11.593991859287692</v>
      </c>
      <c r="P584" t="str">
        <f t="shared" si="27"/>
        <v>F</v>
      </c>
      <c r="Q584">
        <f t="shared" si="28"/>
        <v>2020</v>
      </c>
      <c r="R584">
        <f t="shared" si="29"/>
        <v>0</v>
      </c>
    </row>
    <row r="585" spans="1:18" x14ac:dyDescent="0.25">
      <c r="A585" s="1">
        <v>44213.738304630358</v>
      </c>
      <c r="B585" s="2" t="s">
        <v>1909</v>
      </c>
      <c r="C585" t="s">
        <v>378</v>
      </c>
      <c r="D585">
        <v>1</v>
      </c>
      <c r="E585">
        <v>110</v>
      </c>
      <c r="F585">
        <f>IF(E585="",_xlfn.XLOOKUP(C585,'Price Averages'!$D$4:$D$103,'Price Averages'!$E$4:$E$103, "FALSE"), E585)</f>
        <v>110</v>
      </c>
      <c r="G585">
        <v>55</v>
      </c>
      <c r="H585">
        <f>IF(G585="", _xlfn.XLOOKUP(C585, 'Cost Averages'!$D$4:$D$103,'Cost Averages'!$E$4:$E$103, "FALSE"),G585)</f>
        <v>55</v>
      </c>
      <c r="L585" s="2" t="s">
        <v>28</v>
      </c>
      <c r="M585" t="s">
        <v>222</v>
      </c>
      <c r="N585" t="s">
        <v>34</v>
      </c>
      <c r="O585" s="3">
        <v>12.172922939334034</v>
      </c>
      <c r="P585" t="str">
        <f t="shared" si="27"/>
        <v>G</v>
      </c>
      <c r="Q585">
        <f t="shared" si="28"/>
        <v>2021</v>
      </c>
      <c r="R585">
        <f t="shared" si="29"/>
        <v>0</v>
      </c>
    </row>
    <row r="586" spans="1:18" x14ac:dyDescent="0.25">
      <c r="A586" s="1">
        <v>43239.236485046182</v>
      </c>
      <c r="B586" s="2" t="s">
        <v>2535</v>
      </c>
      <c r="C586" t="s">
        <v>378</v>
      </c>
      <c r="D586">
        <v>2</v>
      </c>
      <c r="E586" t="s">
        <v>32</v>
      </c>
      <c r="F586">
        <f>IF(E586="",_xlfn.XLOOKUP(C586,'Price Averages'!$D$4:$D$103,'Price Averages'!$E$4:$E$103, "FALSE"), E586)</f>
        <v>110</v>
      </c>
      <c r="G586">
        <v>55</v>
      </c>
      <c r="H586">
        <f>IF(G586="", _xlfn.XLOOKUP(C586, 'Cost Averages'!$D$4:$D$103,'Cost Averages'!$E$4:$E$103, "FALSE"),G586)</f>
        <v>55</v>
      </c>
      <c r="L586" s="2" t="s">
        <v>44</v>
      </c>
      <c r="M586" t="s">
        <v>1350</v>
      </c>
      <c r="N586" t="s">
        <v>78</v>
      </c>
      <c r="O586" s="3">
        <v>13.811876869930865</v>
      </c>
      <c r="P586" t="str">
        <f t="shared" si="27"/>
        <v>D</v>
      </c>
      <c r="Q586">
        <f t="shared" si="28"/>
        <v>2018</v>
      </c>
      <c r="R586">
        <f t="shared" si="29"/>
        <v>0</v>
      </c>
    </row>
    <row r="587" spans="1:18" x14ac:dyDescent="0.25">
      <c r="A587" s="1">
        <v>44812.56106163709</v>
      </c>
      <c r="B587" s="2" t="s">
        <v>2672</v>
      </c>
      <c r="C587" t="s">
        <v>378</v>
      </c>
      <c r="D587">
        <v>2</v>
      </c>
      <c r="E587">
        <v>110</v>
      </c>
      <c r="F587">
        <f>IF(E587="",_xlfn.XLOOKUP(C587,'Price Averages'!$D$4:$D$103,'Price Averages'!$E$4:$E$103, "FALSE"), E587)</f>
        <v>110</v>
      </c>
      <c r="G587">
        <v>55</v>
      </c>
      <c r="H587">
        <f>IF(G587="", _xlfn.XLOOKUP(C587, 'Cost Averages'!$D$4:$D$103,'Cost Averages'!$E$4:$E$103, "FALSE"),G587)</f>
        <v>55</v>
      </c>
      <c r="L587" s="2" t="s">
        <v>28</v>
      </c>
      <c r="M587" t="s">
        <v>601</v>
      </c>
      <c r="N587" t="s">
        <v>56</v>
      </c>
      <c r="O587" s="3">
        <v>12.564315242820944</v>
      </c>
      <c r="P587" t="str">
        <f t="shared" si="27"/>
        <v>H</v>
      </c>
      <c r="Q587">
        <f t="shared" si="28"/>
        <v>2022</v>
      </c>
      <c r="R587">
        <f t="shared" si="29"/>
        <v>0</v>
      </c>
    </row>
    <row r="588" spans="1:18" x14ac:dyDescent="0.25">
      <c r="A588" s="1">
        <v>44229.706018993216</v>
      </c>
      <c r="B588" s="2" t="s">
        <v>2511</v>
      </c>
      <c r="C588" t="s">
        <v>378</v>
      </c>
      <c r="D588">
        <v>3</v>
      </c>
      <c r="E588">
        <v>110</v>
      </c>
      <c r="F588">
        <f>IF(E588="",_xlfn.XLOOKUP(C588,'Price Averages'!$D$4:$D$103,'Price Averages'!$E$4:$E$103, "FALSE"), E588)</f>
        <v>110</v>
      </c>
      <c r="G588">
        <v>55</v>
      </c>
      <c r="H588">
        <f>IF(G588="", _xlfn.XLOOKUP(C588, 'Cost Averages'!$D$4:$D$103,'Cost Averages'!$E$4:$E$103, "FALSE"),G588)</f>
        <v>55</v>
      </c>
      <c r="L588" s="2" t="s">
        <v>23</v>
      </c>
      <c r="M588" t="s">
        <v>45</v>
      </c>
      <c r="N588" t="s">
        <v>46</v>
      </c>
      <c r="O588" s="3">
        <v>12.169266722245851</v>
      </c>
      <c r="P588" t="str">
        <f t="shared" si="27"/>
        <v>G</v>
      </c>
      <c r="Q588">
        <f t="shared" si="28"/>
        <v>2021</v>
      </c>
      <c r="R588">
        <f t="shared" si="29"/>
        <v>0</v>
      </c>
    </row>
    <row r="589" spans="1:18" x14ac:dyDescent="0.25">
      <c r="A589" s="1">
        <v>44636.370550972919</v>
      </c>
      <c r="B589" s="2" t="s">
        <v>633</v>
      </c>
      <c r="C589" t="s">
        <v>378</v>
      </c>
      <c r="D589">
        <v>3</v>
      </c>
      <c r="E589" t="s">
        <v>32</v>
      </c>
      <c r="F589">
        <f>IF(E589="",_xlfn.XLOOKUP(C589,'Price Averages'!$D$4:$D$103,'Price Averages'!$E$4:$E$103, "FALSE"), E589)</f>
        <v>110</v>
      </c>
      <c r="G589">
        <v>55</v>
      </c>
      <c r="H589">
        <f>IF(G589="", _xlfn.XLOOKUP(C589, 'Cost Averages'!$D$4:$D$103,'Cost Averages'!$E$4:$E$103, "FALSE"),G589)</f>
        <v>55</v>
      </c>
      <c r="L589" s="2" t="s">
        <v>44</v>
      </c>
      <c r="M589" t="s">
        <v>164</v>
      </c>
      <c r="N589" t="s">
        <v>25</v>
      </c>
      <c r="O589" s="3">
        <v>9.9311000381363836</v>
      </c>
      <c r="P589" t="str">
        <f t="shared" si="27"/>
        <v>H</v>
      </c>
      <c r="Q589">
        <f t="shared" si="28"/>
        <v>2022</v>
      </c>
      <c r="R589">
        <f t="shared" si="29"/>
        <v>0</v>
      </c>
    </row>
    <row r="590" spans="1:18" x14ac:dyDescent="0.25">
      <c r="A590" s="1">
        <v>43355.187852869902</v>
      </c>
      <c r="B590" s="2" t="s">
        <v>2471</v>
      </c>
      <c r="C590" t="s">
        <v>378</v>
      </c>
      <c r="D590">
        <v>4</v>
      </c>
      <c r="E590" t="s">
        <v>32</v>
      </c>
      <c r="F590">
        <f>IF(E590="",_xlfn.XLOOKUP(C590,'Price Averages'!$D$4:$D$103,'Price Averages'!$E$4:$E$103, "FALSE"), E590)</f>
        <v>110</v>
      </c>
      <c r="G590">
        <v>55</v>
      </c>
      <c r="H590">
        <f>IF(G590="", _xlfn.XLOOKUP(C590, 'Cost Averages'!$D$4:$D$103,'Cost Averages'!$E$4:$E$103, "FALSE"),G590)</f>
        <v>55</v>
      </c>
      <c r="L590" s="2" t="s">
        <v>44</v>
      </c>
      <c r="M590" t="s">
        <v>595</v>
      </c>
      <c r="N590" t="s">
        <v>56</v>
      </c>
      <c r="O590" s="3">
        <v>11.072271050116964</v>
      </c>
      <c r="P590" t="str">
        <f t="shared" si="27"/>
        <v>D</v>
      </c>
      <c r="Q590">
        <f t="shared" si="28"/>
        <v>2018</v>
      </c>
      <c r="R590">
        <f t="shared" si="29"/>
        <v>0</v>
      </c>
    </row>
    <row r="591" spans="1:18" x14ac:dyDescent="0.25">
      <c r="A591" s="1">
        <v>44054.512120036292</v>
      </c>
      <c r="B591" s="2" t="s">
        <v>1199</v>
      </c>
      <c r="C591" t="s">
        <v>378</v>
      </c>
      <c r="D591">
        <v>5</v>
      </c>
      <c r="E591">
        <v>110</v>
      </c>
      <c r="F591">
        <f>IF(E591="",_xlfn.XLOOKUP(C591,'Price Averages'!$D$4:$D$103,'Price Averages'!$E$4:$E$103, "FALSE"), E591)</f>
        <v>110</v>
      </c>
      <c r="G591">
        <v>55</v>
      </c>
      <c r="H591">
        <f>IF(G591="", _xlfn.XLOOKUP(C591, 'Cost Averages'!$D$4:$D$103,'Cost Averages'!$E$4:$E$103, "FALSE"),G591)</f>
        <v>55</v>
      </c>
      <c r="L591" s="2" t="s">
        <v>28</v>
      </c>
      <c r="M591" t="s">
        <v>230</v>
      </c>
      <c r="N591" t="s">
        <v>78</v>
      </c>
      <c r="O591" s="3">
        <v>14.593670394271927</v>
      </c>
      <c r="P591" t="str">
        <f t="shared" si="27"/>
        <v>F</v>
      </c>
      <c r="Q591">
        <f t="shared" si="28"/>
        <v>2020</v>
      </c>
      <c r="R591">
        <f t="shared" si="29"/>
        <v>0</v>
      </c>
    </row>
    <row r="592" spans="1:18" x14ac:dyDescent="0.25">
      <c r="A592" s="1">
        <v>44379.006062817774</v>
      </c>
      <c r="B592" s="2" t="s">
        <v>2744</v>
      </c>
      <c r="C592" t="s">
        <v>378</v>
      </c>
      <c r="D592">
        <v>5</v>
      </c>
      <c r="E592">
        <v>110</v>
      </c>
      <c r="F592">
        <f>IF(E592="",_xlfn.XLOOKUP(C592,'Price Averages'!$D$4:$D$103,'Price Averages'!$E$4:$E$103, "FALSE"), E592)</f>
        <v>110</v>
      </c>
      <c r="G592">
        <v>55</v>
      </c>
      <c r="H592">
        <f>IF(G592="", _xlfn.XLOOKUP(C592, 'Cost Averages'!$D$4:$D$103,'Cost Averages'!$E$4:$E$103, "FALSE"),G592)</f>
        <v>55</v>
      </c>
      <c r="L592" s="2" t="s">
        <v>23</v>
      </c>
      <c r="M592" t="s">
        <v>153</v>
      </c>
      <c r="N592" t="s">
        <v>25</v>
      </c>
      <c r="O592" s="3">
        <v>14.370283356317486</v>
      </c>
      <c r="P592" t="str">
        <f t="shared" si="27"/>
        <v>G</v>
      </c>
      <c r="Q592">
        <f t="shared" si="28"/>
        <v>2021</v>
      </c>
      <c r="R592">
        <f t="shared" si="29"/>
        <v>0</v>
      </c>
    </row>
    <row r="593" spans="1:18" x14ac:dyDescent="0.25">
      <c r="A593" s="1">
        <v>43943</v>
      </c>
      <c r="B593" s="2" t="s">
        <v>3333</v>
      </c>
      <c r="C593" t="s">
        <v>378</v>
      </c>
      <c r="D593">
        <v>7</v>
      </c>
      <c r="E593">
        <v>110</v>
      </c>
      <c r="F593">
        <f>IF(E593="",_xlfn.XLOOKUP(C593,'Price Averages'!$D$4:$D$103,'Price Averages'!$E$4:$E$103, "FALSE"), E593)</f>
        <v>110</v>
      </c>
      <c r="G593">
        <v>55</v>
      </c>
      <c r="H593">
        <f>IF(G593="", _xlfn.XLOOKUP(C593, 'Cost Averages'!$D$4:$D$103,'Cost Averages'!$E$4:$E$103, "FALSE"),G593)</f>
        <v>55</v>
      </c>
      <c r="L593" s="2" t="s">
        <v>28</v>
      </c>
      <c r="M593" t="s">
        <v>376</v>
      </c>
      <c r="N593" t="s">
        <v>25</v>
      </c>
      <c r="O593" s="3">
        <v>11.687634894637348</v>
      </c>
      <c r="P593" t="str">
        <f t="shared" si="27"/>
        <v>F</v>
      </c>
      <c r="Q593">
        <f t="shared" si="28"/>
        <v>2020</v>
      </c>
      <c r="R593">
        <f t="shared" si="29"/>
        <v>0</v>
      </c>
    </row>
    <row r="594" spans="1:18" x14ac:dyDescent="0.25">
      <c r="A594" s="1">
        <v>44301.1949508334</v>
      </c>
      <c r="B594" s="2" t="s">
        <v>2070</v>
      </c>
      <c r="C594" t="s">
        <v>378</v>
      </c>
      <c r="D594">
        <v>7</v>
      </c>
      <c r="E594">
        <v>110</v>
      </c>
      <c r="F594">
        <f>IF(E594="",_xlfn.XLOOKUP(C594,'Price Averages'!$D$4:$D$103,'Price Averages'!$E$4:$E$103, "FALSE"), E594)</f>
        <v>110</v>
      </c>
      <c r="G594">
        <v>55</v>
      </c>
      <c r="H594">
        <f>IF(G594="", _xlfn.XLOOKUP(C594, 'Cost Averages'!$D$4:$D$103,'Cost Averages'!$E$4:$E$103, "FALSE"),G594)</f>
        <v>55</v>
      </c>
      <c r="L594" s="2" t="s">
        <v>44</v>
      </c>
      <c r="M594" t="s">
        <v>245</v>
      </c>
      <c r="N594" t="s">
        <v>46</v>
      </c>
      <c r="O594" s="3">
        <v>13.918153610259502</v>
      </c>
      <c r="P594" t="str">
        <f t="shared" si="27"/>
        <v>G</v>
      </c>
      <c r="Q594">
        <f t="shared" si="28"/>
        <v>2021</v>
      </c>
      <c r="R594">
        <f t="shared" si="29"/>
        <v>0</v>
      </c>
    </row>
    <row r="595" spans="1:18" x14ac:dyDescent="0.25">
      <c r="A595" s="1">
        <v>44647</v>
      </c>
      <c r="B595" s="2" t="s">
        <v>3930</v>
      </c>
      <c r="C595" t="s">
        <v>378</v>
      </c>
      <c r="D595">
        <v>8</v>
      </c>
      <c r="E595">
        <v>110</v>
      </c>
      <c r="F595">
        <f>IF(E595="",_xlfn.XLOOKUP(C595,'Price Averages'!$D$4:$D$103,'Price Averages'!$E$4:$E$103, "FALSE"), E595)</f>
        <v>110</v>
      </c>
      <c r="G595" t="s">
        <v>32</v>
      </c>
      <c r="H595">
        <f>IF(G595="", _xlfn.XLOOKUP(C595, 'Cost Averages'!$D$4:$D$103,'Cost Averages'!$E$4:$E$103, "FALSE"),G595)</f>
        <v>55</v>
      </c>
      <c r="L595" s="2" t="s">
        <v>23</v>
      </c>
      <c r="M595" t="s">
        <v>173</v>
      </c>
      <c r="N595" t="s">
        <v>46</v>
      </c>
      <c r="O595" s="3">
        <v>11.727497850343074</v>
      </c>
      <c r="P595" t="str">
        <f t="shared" si="27"/>
        <v>H</v>
      </c>
      <c r="Q595">
        <f t="shared" si="28"/>
        <v>2022</v>
      </c>
      <c r="R595">
        <f t="shared" si="29"/>
        <v>0</v>
      </c>
    </row>
    <row r="596" spans="1:18" x14ac:dyDescent="0.25">
      <c r="A596" s="1">
        <v>43537.024082067197</v>
      </c>
      <c r="B596" s="2" t="s">
        <v>2256</v>
      </c>
      <c r="C596" t="s">
        <v>378</v>
      </c>
      <c r="D596">
        <v>9</v>
      </c>
      <c r="E596">
        <v>110</v>
      </c>
      <c r="F596">
        <f>IF(E596="",_xlfn.XLOOKUP(C596,'Price Averages'!$D$4:$D$103,'Price Averages'!$E$4:$E$103, "FALSE"), E596)</f>
        <v>110</v>
      </c>
      <c r="G596">
        <v>55</v>
      </c>
      <c r="H596">
        <f>IF(G596="", _xlfn.XLOOKUP(C596, 'Cost Averages'!$D$4:$D$103,'Cost Averages'!$E$4:$E$103, "FALSE"),G596)</f>
        <v>55</v>
      </c>
      <c r="L596" s="2" t="s">
        <v>23</v>
      </c>
      <c r="M596" t="s">
        <v>173</v>
      </c>
      <c r="N596" t="s">
        <v>46</v>
      </c>
      <c r="O596" s="3">
        <v>11.727497850343074</v>
      </c>
      <c r="P596" t="str">
        <f t="shared" si="27"/>
        <v>E</v>
      </c>
      <c r="Q596">
        <f t="shared" si="28"/>
        <v>2019</v>
      </c>
      <c r="R596">
        <f t="shared" si="29"/>
        <v>0</v>
      </c>
    </row>
    <row r="597" spans="1:18" x14ac:dyDescent="0.25">
      <c r="A597" s="1">
        <v>43981</v>
      </c>
      <c r="B597" s="2" t="s">
        <v>3368</v>
      </c>
      <c r="C597" t="s">
        <v>378</v>
      </c>
      <c r="D597">
        <v>9</v>
      </c>
      <c r="E597">
        <v>110</v>
      </c>
      <c r="F597">
        <f>IF(E597="",_xlfn.XLOOKUP(C597,'Price Averages'!$D$4:$D$103,'Price Averages'!$E$4:$E$103, "FALSE"), E597)</f>
        <v>110</v>
      </c>
      <c r="G597">
        <v>55</v>
      </c>
      <c r="H597">
        <f>IF(G597="", _xlfn.XLOOKUP(C597, 'Cost Averages'!$D$4:$D$103,'Cost Averages'!$E$4:$E$103, "FALSE"),G597)</f>
        <v>55</v>
      </c>
      <c r="L597" s="2" t="s">
        <v>28</v>
      </c>
      <c r="M597" t="s">
        <v>59</v>
      </c>
      <c r="N597" t="s">
        <v>56</v>
      </c>
      <c r="O597" s="3">
        <v>15.602184182549776</v>
      </c>
      <c r="P597" t="str">
        <f t="shared" si="27"/>
        <v>F</v>
      </c>
      <c r="Q597">
        <f t="shared" si="28"/>
        <v>2020</v>
      </c>
      <c r="R597">
        <f t="shared" si="29"/>
        <v>0</v>
      </c>
    </row>
    <row r="598" spans="1:18" x14ac:dyDescent="0.25">
      <c r="A598" s="1">
        <v>43440.942398752639</v>
      </c>
      <c r="B598" s="2" t="s">
        <v>377</v>
      </c>
      <c r="C598" t="s">
        <v>378</v>
      </c>
      <c r="D598">
        <v>10</v>
      </c>
      <c r="E598">
        <v>110</v>
      </c>
      <c r="F598">
        <f>IF(E598="",_xlfn.XLOOKUP(C598,'Price Averages'!$D$4:$D$103,'Price Averages'!$E$4:$E$103, "FALSE"), E598)</f>
        <v>110</v>
      </c>
      <c r="G598">
        <v>55</v>
      </c>
      <c r="H598">
        <f>IF(G598="", _xlfn.XLOOKUP(C598, 'Cost Averages'!$D$4:$D$103,'Cost Averages'!$E$4:$E$103, "FALSE"),G598)</f>
        <v>55</v>
      </c>
      <c r="L598" s="2" t="s">
        <v>28</v>
      </c>
      <c r="M598" t="s">
        <v>379</v>
      </c>
      <c r="N598" t="s">
        <v>78</v>
      </c>
      <c r="O598" s="3">
        <v>15.60430546146185</v>
      </c>
      <c r="P598" t="str">
        <f t="shared" si="27"/>
        <v>D</v>
      </c>
      <c r="Q598">
        <f t="shared" si="28"/>
        <v>2018</v>
      </c>
      <c r="R598">
        <f t="shared" si="29"/>
        <v>0</v>
      </c>
    </row>
    <row r="599" spans="1:18" x14ac:dyDescent="0.25">
      <c r="A599" s="1">
        <v>43529.416315169932</v>
      </c>
      <c r="B599" s="2" t="s">
        <v>1211</v>
      </c>
      <c r="C599" t="s">
        <v>378</v>
      </c>
      <c r="D599">
        <v>10</v>
      </c>
      <c r="E599">
        <v>110</v>
      </c>
      <c r="F599">
        <f>IF(E599="",_xlfn.XLOOKUP(C599,'Price Averages'!$D$4:$D$103,'Price Averages'!$E$4:$E$103, "FALSE"), E599)</f>
        <v>110</v>
      </c>
      <c r="G599">
        <v>55</v>
      </c>
      <c r="H599">
        <f>IF(G599="", _xlfn.XLOOKUP(C599, 'Cost Averages'!$D$4:$D$103,'Cost Averages'!$E$4:$E$103, "FALSE"),G599)</f>
        <v>55</v>
      </c>
      <c r="L599" s="2" t="s">
        <v>44</v>
      </c>
      <c r="M599" t="s">
        <v>358</v>
      </c>
      <c r="N599" t="s">
        <v>56</v>
      </c>
      <c r="O599" s="3">
        <v>12.342715162719054</v>
      </c>
      <c r="P599" t="str">
        <f t="shared" si="27"/>
        <v>E</v>
      </c>
      <c r="Q599">
        <f t="shared" si="28"/>
        <v>2019</v>
      </c>
      <c r="R599">
        <f t="shared" si="29"/>
        <v>0</v>
      </c>
    </row>
    <row r="600" spans="1:18" x14ac:dyDescent="0.25">
      <c r="A600" s="1">
        <v>43675.007780357992</v>
      </c>
      <c r="B600" s="2" t="s">
        <v>2732</v>
      </c>
      <c r="C600" t="s">
        <v>378</v>
      </c>
      <c r="D600">
        <v>10</v>
      </c>
      <c r="E600">
        <v>110</v>
      </c>
      <c r="F600">
        <f>IF(E600="",_xlfn.XLOOKUP(C600,'Price Averages'!$D$4:$D$103,'Price Averages'!$E$4:$E$103, "FALSE"), E600)</f>
        <v>110</v>
      </c>
      <c r="G600">
        <v>55</v>
      </c>
      <c r="H600">
        <f>IF(G600="", _xlfn.XLOOKUP(C600, 'Cost Averages'!$D$4:$D$103,'Cost Averages'!$E$4:$E$103, "FALSE"),G600)</f>
        <v>55</v>
      </c>
      <c r="L600" s="2" t="s">
        <v>23</v>
      </c>
      <c r="M600" t="s">
        <v>307</v>
      </c>
      <c r="N600" t="s">
        <v>34</v>
      </c>
      <c r="O600" s="3">
        <v>10.966283117837653</v>
      </c>
      <c r="P600" t="str">
        <f t="shared" si="27"/>
        <v>E</v>
      </c>
      <c r="Q600">
        <f t="shared" si="28"/>
        <v>2019</v>
      </c>
      <c r="R600">
        <f t="shared" si="29"/>
        <v>0</v>
      </c>
    </row>
    <row r="601" spans="1:18" x14ac:dyDescent="0.25">
      <c r="A601" s="1">
        <v>43535.809669082242</v>
      </c>
      <c r="B601" s="2" t="s">
        <v>2147</v>
      </c>
      <c r="C601" t="s">
        <v>378</v>
      </c>
      <c r="D601">
        <v>11</v>
      </c>
      <c r="E601" t="s">
        <v>32</v>
      </c>
      <c r="F601">
        <f>IF(E601="",_xlfn.XLOOKUP(C601,'Price Averages'!$D$4:$D$103,'Price Averages'!$E$4:$E$103, "FALSE"), E601)</f>
        <v>110</v>
      </c>
      <c r="G601" t="s">
        <v>32</v>
      </c>
      <c r="H601">
        <f>IF(G601="", _xlfn.XLOOKUP(C601, 'Cost Averages'!$D$4:$D$103,'Cost Averages'!$E$4:$E$103, "FALSE"),G601)</f>
        <v>55</v>
      </c>
      <c r="L601" s="2" t="s">
        <v>44</v>
      </c>
      <c r="M601" t="s">
        <v>1424</v>
      </c>
      <c r="N601" t="s">
        <v>46</v>
      </c>
      <c r="O601" s="3">
        <v>13.2671922973198</v>
      </c>
      <c r="P601" t="str">
        <f t="shared" si="27"/>
        <v>E</v>
      </c>
      <c r="Q601">
        <f t="shared" si="28"/>
        <v>2019</v>
      </c>
      <c r="R601">
        <f t="shared" si="29"/>
        <v>0</v>
      </c>
    </row>
    <row r="602" spans="1:18" x14ac:dyDescent="0.25">
      <c r="A602" s="1">
        <v>44081</v>
      </c>
      <c r="B602" s="2" t="s">
        <v>3452</v>
      </c>
      <c r="C602" t="s">
        <v>378</v>
      </c>
      <c r="D602">
        <v>12</v>
      </c>
      <c r="E602">
        <v>110</v>
      </c>
      <c r="F602">
        <f>IF(E602="",_xlfn.XLOOKUP(C602,'Price Averages'!$D$4:$D$103,'Price Averages'!$E$4:$E$103, "FALSE"), E602)</f>
        <v>110</v>
      </c>
      <c r="G602">
        <v>55</v>
      </c>
      <c r="H602">
        <f>IF(G602="", _xlfn.XLOOKUP(C602, 'Cost Averages'!$D$4:$D$103,'Cost Averages'!$E$4:$E$103, "FALSE"),G602)</f>
        <v>55</v>
      </c>
      <c r="L602" s="2" t="s">
        <v>28</v>
      </c>
      <c r="M602" t="s">
        <v>581</v>
      </c>
      <c r="N602" t="s">
        <v>50</v>
      </c>
      <c r="O602" s="3">
        <v>12.207242573430314</v>
      </c>
      <c r="P602" t="str">
        <f t="shared" si="27"/>
        <v>F</v>
      </c>
      <c r="Q602">
        <f t="shared" si="28"/>
        <v>2020</v>
      </c>
      <c r="R602">
        <f t="shared" si="29"/>
        <v>0</v>
      </c>
    </row>
    <row r="603" spans="1:18" x14ac:dyDescent="0.25">
      <c r="A603" s="1">
        <v>44244</v>
      </c>
      <c r="B603" s="2" t="s">
        <v>3585</v>
      </c>
      <c r="C603" t="s">
        <v>378</v>
      </c>
      <c r="D603">
        <v>12</v>
      </c>
      <c r="E603">
        <v>110</v>
      </c>
      <c r="F603">
        <f>IF(E603="",_xlfn.XLOOKUP(C603,'Price Averages'!$D$4:$D$103,'Price Averages'!$E$4:$E$103, "FALSE"), E603)</f>
        <v>110</v>
      </c>
      <c r="G603">
        <v>55</v>
      </c>
      <c r="H603">
        <f>IF(G603="", _xlfn.XLOOKUP(C603, 'Cost Averages'!$D$4:$D$103,'Cost Averages'!$E$4:$E$103, "FALSE"),G603)</f>
        <v>55</v>
      </c>
      <c r="L603" s="2" t="s">
        <v>28</v>
      </c>
      <c r="M603" t="s">
        <v>708</v>
      </c>
      <c r="N603" t="s">
        <v>25</v>
      </c>
      <c r="O603" s="3">
        <v>10.411813357023924</v>
      </c>
      <c r="P603" t="str">
        <f t="shared" si="27"/>
        <v>G</v>
      </c>
      <c r="Q603">
        <f t="shared" si="28"/>
        <v>2021</v>
      </c>
      <c r="R603">
        <f t="shared" si="29"/>
        <v>0</v>
      </c>
    </row>
    <row r="604" spans="1:18" x14ac:dyDescent="0.25">
      <c r="A604" s="1">
        <v>43606.800292282023</v>
      </c>
      <c r="B604" s="2" t="s">
        <v>1465</v>
      </c>
      <c r="C604" t="s">
        <v>378</v>
      </c>
      <c r="D604">
        <v>13</v>
      </c>
      <c r="E604" t="s">
        <v>32</v>
      </c>
      <c r="F604">
        <f>IF(E604="",_xlfn.XLOOKUP(C604,'Price Averages'!$D$4:$D$103,'Price Averages'!$E$4:$E$103, "FALSE"), E604)</f>
        <v>110</v>
      </c>
      <c r="G604" t="s">
        <v>32</v>
      </c>
      <c r="H604">
        <f>IF(G604="", _xlfn.XLOOKUP(C604, 'Cost Averages'!$D$4:$D$103,'Cost Averages'!$E$4:$E$103, "FALSE"),G604)</f>
        <v>55</v>
      </c>
      <c r="L604" s="2" t="s">
        <v>23</v>
      </c>
      <c r="M604" t="s">
        <v>925</v>
      </c>
      <c r="N604" t="s">
        <v>50</v>
      </c>
      <c r="O604" s="3">
        <v>11.130819205617987</v>
      </c>
      <c r="P604" t="str">
        <f t="shared" si="27"/>
        <v>E</v>
      </c>
      <c r="Q604">
        <f t="shared" si="28"/>
        <v>2019</v>
      </c>
      <c r="R604">
        <f t="shared" si="29"/>
        <v>0</v>
      </c>
    </row>
    <row r="605" spans="1:18" x14ac:dyDescent="0.25">
      <c r="A605" s="1">
        <v>43614.66884873595</v>
      </c>
      <c r="B605" s="2" t="s">
        <v>980</v>
      </c>
      <c r="C605" t="s">
        <v>378</v>
      </c>
      <c r="D605">
        <v>14</v>
      </c>
      <c r="E605">
        <v>110</v>
      </c>
      <c r="F605">
        <f>IF(E605="",_xlfn.XLOOKUP(C605,'Price Averages'!$D$4:$D$103,'Price Averages'!$E$4:$E$103, "FALSE"), E605)</f>
        <v>110</v>
      </c>
      <c r="G605">
        <v>55</v>
      </c>
      <c r="H605">
        <f>IF(G605="", _xlfn.XLOOKUP(C605, 'Cost Averages'!$D$4:$D$103,'Cost Averages'!$E$4:$E$103, "FALSE"),G605)</f>
        <v>55</v>
      </c>
      <c r="L605" s="2" t="s">
        <v>28</v>
      </c>
      <c r="M605" t="s">
        <v>175</v>
      </c>
      <c r="N605" t="s">
        <v>50</v>
      </c>
      <c r="O605" s="3">
        <v>11.939773463335372</v>
      </c>
      <c r="P605" t="str">
        <f t="shared" si="27"/>
        <v>E</v>
      </c>
      <c r="Q605">
        <f t="shared" si="28"/>
        <v>2019</v>
      </c>
      <c r="R605">
        <f t="shared" si="29"/>
        <v>0</v>
      </c>
    </row>
    <row r="606" spans="1:18" x14ac:dyDescent="0.25">
      <c r="A606" s="1">
        <v>44344.028858335994</v>
      </c>
      <c r="B606" s="2" t="s">
        <v>1699</v>
      </c>
      <c r="C606" t="s">
        <v>378</v>
      </c>
      <c r="D606">
        <v>15</v>
      </c>
      <c r="E606">
        <v>110</v>
      </c>
      <c r="F606">
        <f>IF(E606="",_xlfn.XLOOKUP(C606,'Price Averages'!$D$4:$D$103,'Price Averages'!$E$4:$E$103, "FALSE"), E606)</f>
        <v>110</v>
      </c>
      <c r="G606">
        <v>55</v>
      </c>
      <c r="H606">
        <f>IF(G606="", _xlfn.XLOOKUP(C606, 'Cost Averages'!$D$4:$D$103,'Cost Averages'!$E$4:$E$103, "FALSE"),G606)</f>
        <v>55</v>
      </c>
      <c r="L606" s="2" t="s">
        <v>28</v>
      </c>
      <c r="M606" t="s">
        <v>186</v>
      </c>
      <c r="N606" t="s">
        <v>34</v>
      </c>
      <c r="O606" s="3">
        <v>14.573178107544177</v>
      </c>
      <c r="P606" t="str">
        <f t="shared" si="27"/>
        <v>G</v>
      </c>
      <c r="Q606">
        <f t="shared" si="28"/>
        <v>2021</v>
      </c>
      <c r="R606">
        <f t="shared" si="29"/>
        <v>0</v>
      </c>
    </row>
    <row r="607" spans="1:18" x14ac:dyDescent="0.25">
      <c r="A607" s="1">
        <v>43482.292321859422</v>
      </c>
      <c r="B607" s="2" t="s">
        <v>2025</v>
      </c>
      <c r="C607" t="s">
        <v>378</v>
      </c>
      <c r="D607">
        <v>16</v>
      </c>
      <c r="E607">
        <v>110</v>
      </c>
      <c r="F607">
        <f>IF(E607="",_xlfn.XLOOKUP(C607,'Price Averages'!$D$4:$D$103,'Price Averages'!$E$4:$E$103, "FALSE"), E607)</f>
        <v>110</v>
      </c>
      <c r="G607">
        <v>55</v>
      </c>
      <c r="H607">
        <f>IF(G607="", _xlfn.XLOOKUP(C607, 'Cost Averages'!$D$4:$D$103,'Cost Averages'!$E$4:$E$103, "FALSE"),G607)</f>
        <v>55</v>
      </c>
      <c r="L607" s="2" t="s">
        <v>28</v>
      </c>
      <c r="M607" t="s">
        <v>191</v>
      </c>
      <c r="N607" t="s">
        <v>78</v>
      </c>
      <c r="O607" s="3">
        <v>13.890275354050972</v>
      </c>
      <c r="P607" t="str">
        <f t="shared" si="27"/>
        <v>E</v>
      </c>
      <c r="Q607">
        <f t="shared" si="28"/>
        <v>2019</v>
      </c>
      <c r="R607">
        <f t="shared" si="29"/>
        <v>0</v>
      </c>
    </row>
    <row r="608" spans="1:18" x14ac:dyDescent="0.25">
      <c r="A608" s="1">
        <v>44246.625233823775</v>
      </c>
      <c r="B608" s="2" t="s">
        <v>2331</v>
      </c>
      <c r="C608" t="s">
        <v>378</v>
      </c>
      <c r="D608">
        <v>16</v>
      </c>
      <c r="E608">
        <v>110</v>
      </c>
      <c r="F608">
        <f>IF(E608="",_xlfn.XLOOKUP(C608,'Price Averages'!$D$4:$D$103,'Price Averages'!$E$4:$E$103, "FALSE"), E608)</f>
        <v>110</v>
      </c>
      <c r="G608" t="s">
        <v>32</v>
      </c>
      <c r="H608">
        <f>IF(G608="", _xlfn.XLOOKUP(C608, 'Cost Averages'!$D$4:$D$103,'Cost Averages'!$E$4:$E$103, "FALSE"),G608)</f>
        <v>55</v>
      </c>
      <c r="L608" s="2" t="s">
        <v>28</v>
      </c>
      <c r="M608" t="s">
        <v>256</v>
      </c>
      <c r="N608" t="s">
        <v>34</v>
      </c>
      <c r="O608" s="3">
        <v>12.514998090845811</v>
      </c>
      <c r="P608" t="str">
        <f t="shared" si="27"/>
        <v>G</v>
      </c>
      <c r="Q608">
        <f t="shared" si="28"/>
        <v>2021</v>
      </c>
      <c r="R608">
        <f t="shared" si="29"/>
        <v>0</v>
      </c>
    </row>
    <row r="609" spans="1:18" x14ac:dyDescent="0.25">
      <c r="A609" s="1">
        <v>44319.233695099181</v>
      </c>
      <c r="B609" s="2" t="s">
        <v>2806</v>
      </c>
      <c r="C609" t="s">
        <v>378</v>
      </c>
      <c r="D609">
        <v>16</v>
      </c>
      <c r="E609">
        <v>110</v>
      </c>
      <c r="F609">
        <f>IF(E609="",_xlfn.XLOOKUP(C609,'Price Averages'!$D$4:$D$103,'Price Averages'!$E$4:$E$103, "FALSE"), E609)</f>
        <v>110</v>
      </c>
      <c r="G609">
        <v>55</v>
      </c>
      <c r="H609">
        <f>IF(G609="", _xlfn.XLOOKUP(C609, 'Cost Averages'!$D$4:$D$103,'Cost Averages'!$E$4:$E$103, "FALSE"),G609)</f>
        <v>55</v>
      </c>
      <c r="L609" s="2" t="s">
        <v>28</v>
      </c>
      <c r="M609" t="s">
        <v>744</v>
      </c>
      <c r="N609" t="s">
        <v>41</v>
      </c>
      <c r="O609" s="3">
        <v>11.862005526237752</v>
      </c>
      <c r="P609" t="str">
        <f t="shared" si="27"/>
        <v>G</v>
      </c>
      <c r="Q609">
        <f t="shared" si="28"/>
        <v>2021</v>
      </c>
      <c r="R609">
        <f t="shared" si="29"/>
        <v>0</v>
      </c>
    </row>
    <row r="610" spans="1:18" x14ac:dyDescent="0.25">
      <c r="A610" s="1">
        <v>42997.8415656785</v>
      </c>
      <c r="B610" s="2" t="s">
        <v>2122</v>
      </c>
      <c r="C610" t="s">
        <v>378</v>
      </c>
      <c r="D610">
        <v>17</v>
      </c>
      <c r="E610">
        <v>110</v>
      </c>
      <c r="F610">
        <f>IF(E610="",_xlfn.XLOOKUP(C610,'Price Averages'!$D$4:$D$103,'Price Averages'!$E$4:$E$103, "FALSE"), E610)</f>
        <v>110</v>
      </c>
      <c r="G610">
        <v>55</v>
      </c>
      <c r="H610">
        <f>IF(G610="", _xlfn.XLOOKUP(C610, 'Cost Averages'!$D$4:$D$103,'Cost Averages'!$E$4:$E$103, "FALSE"),G610)</f>
        <v>55</v>
      </c>
      <c r="L610" s="2" t="s">
        <v>28</v>
      </c>
      <c r="M610" t="s">
        <v>202</v>
      </c>
      <c r="N610" t="s">
        <v>50</v>
      </c>
      <c r="O610" s="3">
        <v>11.995406972581796</v>
      </c>
      <c r="P610" t="str">
        <f t="shared" si="27"/>
        <v>C</v>
      </c>
      <c r="Q610">
        <f t="shared" si="28"/>
        <v>2017</v>
      </c>
      <c r="R610">
        <f t="shared" si="29"/>
        <v>0</v>
      </c>
    </row>
    <row r="611" spans="1:18" x14ac:dyDescent="0.25">
      <c r="A611" s="1">
        <v>43568.084176954188</v>
      </c>
      <c r="B611" s="2" t="s">
        <v>3078</v>
      </c>
      <c r="C611" t="s">
        <v>378</v>
      </c>
      <c r="D611">
        <v>17</v>
      </c>
      <c r="E611">
        <v>110</v>
      </c>
      <c r="F611">
        <f>IF(E611="",_xlfn.XLOOKUP(C611,'Price Averages'!$D$4:$D$103,'Price Averages'!$E$4:$E$103, "FALSE"), E611)</f>
        <v>110</v>
      </c>
      <c r="G611" t="s">
        <v>32</v>
      </c>
      <c r="H611">
        <f>IF(G611="", _xlfn.XLOOKUP(C611, 'Cost Averages'!$D$4:$D$103,'Cost Averages'!$E$4:$E$103, "FALSE"),G611)</f>
        <v>55</v>
      </c>
      <c r="L611" s="2" t="s">
        <v>28</v>
      </c>
      <c r="M611" t="s">
        <v>199</v>
      </c>
      <c r="N611" t="s">
        <v>34</v>
      </c>
      <c r="O611" s="3">
        <v>12.177709716438097</v>
      </c>
      <c r="P611" t="str">
        <f t="shared" si="27"/>
        <v>E</v>
      </c>
      <c r="Q611">
        <f t="shared" si="28"/>
        <v>2019</v>
      </c>
      <c r="R611">
        <f t="shared" si="29"/>
        <v>0</v>
      </c>
    </row>
    <row r="612" spans="1:18" x14ac:dyDescent="0.25">
      <c r="A612" s="1">
        <v>44038.872263892641</v>
      </c>
      <c r="B612" s="2" t="s">
        <v>866</v>
      </c>
      <c r="C612" t="s">
        <v>378</v>
      </c>
      <c r="D612">
        <v>17</v>
      </c>
      <c r="E612">
        <v>110</v>
      </c>
      <c r="F612">
        <f>IF(E612="",_xlfn.XLOOKUP(C612,'Price Averages'!$D$4:$D$103,'Price Averages'!$E$4:$E$103, "FALSE"), E612)</f>
        <v>110</v>
      </c>
      <c r="G612">
        <v>55</v>
      </c>
      <c r="H612">
        <f>IF(G612="", _xlfn.XLOOKUP(C612, 'Cost Averages'!$D$4:$D$103,'Cost Averages'!$E$4:$E$103, "FALSE"),G612)</f>
        <v>55</v>
      </c>
      <c r="L612" s="2" t="s">
        <v>44</v>
      </c>
      <c r="M612" t="s">
        <v>867</v>
      </c>
      <c r="N612" t="s">
        <v>50</v>
      </c>
      <c r="O612" s="3">
        <v>11.485823039755857</v>
      </c>
      <c r="P612" t="str">
        <f t="shared" si="27"/>
        <v>F</v>
      </c>
      <c r="Q612">
        <f t="shared" si="28"/>
        <v>2020</v>
      </c>
      <c r="R612">
        <f t="shared" si="29"/>
        <v>0</v>
      </c>
    </row>
    <row r="613" spans="1:18" x14ac:dyDescent="0.25">
      <c r="A613" s="1">
        <v>43864.720155887837</v>
      </c>
      <c r="B613" s="2" t="s">
        <v>789</v>
      </c>
      <c r="C613" t="s">
        <v>378</v>
      </c>
      <c r="D613">
        <v>17</v>
      </c>
      <c r="E613" t="s">
        <v>32</v>
      </c>
      <c r="F613">
        <f>IF(E613="",_xlfn.XLOOKUP(C613,'Price Averages'!$D$4:$D$103,'Price Averages'!$E$4:$E$103, "FALSE"), E613)</f>
        <v>110</v>
      </c>
      <c r="G613">
        <v>55</v>
      </c>
      <c r="H613">
        <f>IF(G613="", _xlfn.XLOOKUP(C613, 'Cost Averages'!$D$4:$D$103,'Cost Averages'!$E$4:$E$103, "FALSE"),G613)</f>
        <v>55</v>
      </c>
      <c r="L613" s="2" t="s">
        <v>28</v>
      </c>
      <c r="M613" t="s">
        <v>1215</v>
      </c>
      <c r="N613" t="s">
        <v>46</v>
      </c>
      <c r="O613" s="3">
        <v>10.428287009858728</v>
      </c>
      <c r="P613" t="str">
        <f t="shared" si="27"/>
        <v>F</v>
      </c>
      <c r="Q613">
        <f t="shared" si="28"/>
        <v>2020</v>
      </c>
      <c r="R613">
        <f t="shared" si="29"/>
        <v>0</v>
      </c>
    </row>
    <row r="614" spans="1:18" x14ac:dyDescent="0.25">
      <c r="A614" s="1">
        <v>44554</v>
      </c>
      <c r="B614" s="2" t="s">
        <v>3845</v>
      </c>
      <c r="C614" t="s">
        <v>378</v>
      </c>
      <c r="D614">
        <v>17</v>
      </c>
      <c r="E614">
        <v>110</v>
      </c>
      <c r="F614">
        <f>IF(E614="",_xlfn.XLOOKUP(C614,'Price Averages'!$D$4:$D$103,'Price Averages'!$E$4:$E$103, "FALSE"), E614)</f>
        <v>110</v>
      </c>
      <c r="G614">
        <v>55</v>
      </c>
      <c r="H614">
        <f>IF(G614="", _xlfn.XLOOKUP(C614, 'Cost Averages'!$D$4:$D$103,'Cost Averages'!$E$4:$E$103, "FALSE"),G614)</f>
        <v>55</v>
      </c>
      <c r="L614" s="2" t="s">
        <v>28</v>
      </c>
      <c r="M614" t="s">
        <v>744</v>
      </c>
      <c r="N614" t="s">
        <v>41</v>
      </c>
      <c r="O614" s="3">
        <v>11.862005526237752</v>
      </c>
      <c r="P614" t="str">
        <f t="shared" si="27"/>
        <v>G</v>
      </c>
      <c r="Q614">
        <f t="shared" si="28"/>
        <v>2021</v>
      </c>
      <c r="R614">
        <f t="shared" si="29"/>
        <v>0</v>
      </c>
    </row>
    <row r="615" spans="1:18" x14ac:dyDescent="0.25">
      <c r="A615" s="1">
        <v>43347.164684662726</v>
      </c>
      <c r="B615" s="2" t="s">
        <v>2032</v>
      </c>
      <c r="C615" t="s">
        <v>378</v>
      </c>
      <c r="D615">
        <v>18</v>
      </c>
      <c r="E615">
        <v>110</v>
      </c>
      <c r="F615">
        <f>IF(E615="",_xlfn.XLOOKUP(C615,'Price Averages'!$D$4:$D$103,'Price Averages'!$E$4:$E$103, "FALSE"), E615)</f>
        <v>110</v>
      </c>
      <c r="G615">
        <v>55</v>
      </c>
      <c r="H615">
        <f>IF(G615="", _xlfn.XLOOKUP(C615, 'Cost Averages'!$D$4:$D$103,'Cost Averages'!$E$4:$E$103, "FALSE"),G615)</f>
        <v>55</v>
      </c>
      <c r="L615" s="2" t="s">
        <v>28</v>
      </c>
      <c r="M615" t="s">
        <v>1121</v>
      </c>
      <c r="N615" t="s">
        <v>25</v>
      </c>
      <c r="O615" s="3">
        <v>10.585251392347548</v>
      </c>
      <c r="P615" t="str">
        <f t="shared" si="27"/>
        <v>D</v>
      </c>
      <c r="Q615">
        <f t="shared" si="28"/>
        <v>2018</v>
      </c>
      <c r="R615">
        <f t="shared" si="29"/>
        <v>0</v>
      </c>
    </row>
    <row r="616" spans="1:18" x14ac:dyDescent="0.25">
      <c r="A616" s="1">
        <v>43769.252279823602</v>
      </c>
      <c r="B616" s="2" t="s">
        <v>1416</v>
      </c>
      <c r="C616" t="s">
        <v>378</v>
      </c>
      <c r="D616">
        <v>18</v>
      </c>
      <c r="E616">
        <v>110</v>
      </c>
      <c r="F616">
        <f>IF(E616="",_xlfn.XLOOKUP(C616,'Price Averages'!$D$4:$D$103,'Price Averages'!$E$4:$E$103, "FALSE"), E616)</f>
        <v>110</v>
      </c>
      <c r="G616">
        <v>55</v>
      </c>
      <c r="H616">
        <f>IF(G616="", _xlfn.XLOOKUP(C616, 'Cost Averages'!$D$4:$D$103,'Cost Averages'!$E$4:$E$103, "FALSE"),G616)</f>
        <v>55</v>
      </c>
      <c r="L616" s="2" t="s">
        <v>28</v>
      </c>
      <c r="M616" t="s">
        <v>236</v>
      </c>
      <c r="N616" t="s">
        <v>78</v>
      </c>
      <c r="O616" s="3">
        <v>15.458859683514467</v>
      </c>
      <c r="P616" t="str">
        <f t="shared" si="27"/>
        <v>E</v>
      </c>
      <c r="Q616">
        <f t="shared" si="28"/>
        <v>2019</v>
      </c>
      <c r="R616">
        <f t="shared" si="29"/>
        <v>0</v>
      </c>
    </row>
    <row r="617" spans="1:18" x14ac:dyDescent="0.25">
      <c r="A617" s="1">
        <v>43907.837025396977</v>
      </c>
      <c r="B617" s="2" t="s">
        <v>1101</v>
      </c>
      <c r="C617" t="s">
        <v>378</v>
      </c>
      <c r="D617">
        <v>18</v>
      </c>
      <c r="E617">
        <v>110</v>
      </c>
      <c r="F617">
        <f>IF(E617="",_xlfn.XLOOKUP(C617,'Price Averages'!$D$4:$D$103,'Price Averages'!$E$4:$E$103, "FALSE"), E617)</f>
        <v>110</v>
      </c>
      <c r="G617" t="s">
        <v>32</v>
      </c>
      <c r="H617">
        <f>IF(G617="", _xlfn.XLOOKUP(C617, 'Cost Averages'!$D$4:$D$103,'Cost Averages'!$E$4:$E$103, "FALSE"),G617)</f>
        <v>55</v>
      </c>
      <c r="L617" s="2" t="s">
        <v>28</v>
      </c>
      <c r="M617" t="s">
        <v>759</v>
      </c>
      <c r="N617" t="s">
        <v>34</v>
      </c>
      <c r="O617" s="3">
        <v>11.289144410898391</v>
      </c>
      <c r="P617" t="str">
        <f t="shared" si="27"/>
        <v>F</v>
      </c>
      <c r="Q617">
        <f t="shared" si="28"/>
        <v>2020</v>
      </c>
      <c r="R617">
        <f t="shared" si="29"/>
        <v>0</v>
      </c>
    </row>
    <row r="618" spans="1:18" x14ac:dyDescent="0.25">
      <c r="A618" s="1">
        <v>44189</v>
      </c>
      <c r="B618" s="2" t="s">
        <v>2715</v>
      </c>
      <c r="C618" t="s">
        <v>378</v>
      </c>
      <c r="D618">
        <v>19</v>
      </c>
      <c r="E618">
        <v>110</v>
      </c>
      <c r="F618">
        <f>IF(E618="",_xlfn.XLOOKUP(C618,'Price Averages'!$D$4:$D$103,'Price Averages'!$E$4:$E$103, "FALSE"), E618)</f>
        <v>110</v>
      </c>
      <c r="G618" t="s">
        <v>32</v>
      </c>
      <c r="H618">
        <f>IF(G618="", _xlfn.XLOOKUP(C618, 'Cost Averages'!$D$4:$D$103,'Cost Averages'!$E$4:$E$103, "FALSE"),G618)</f>
        <v>55</v>
      </c>
      <c r="L618" s="2" t="s">
        <v>44</v>
      </c>
      <c r="M618" t="s">
        <v>353</v>
      </c>
      <c r="N618" t="s">
        <v>56</v>
      </c>
      <c r="O618" s="3">
        <v>13.092530646074781</v>
      </c>
      <c r="P618" t="str">
        <f t="shared" si="27"/>
        <v>F</v>
      </c>
      <c r="Q618">
        <f t="shared" si="28"/>
        <v>2020</v>
      </c>
      <c r="R618">
        <f t="shared" si="29"/>
        <v>0</v>
      </c>
    </row>
    <row r="619" spans="1:18" x14ac:dyDescent="0.25">
      <c r="A619" s="1">
        <v>44323.373362519444</v>
      </c>
      <c r="B619" s="2" t="s">
        <v>2951</v>
      </c>
      <c r="C619" t="s">
        <v>378</v>
      </c>
      <c r="D619">
        <v>19</v>
      </c>
      <c r="E619">
        <v>110</v>
      </c>
      <c r="F619">
        <f>IF(E619="",_xlfn.XLOOKUP(C619,'Price Averages'!$D$4:$D$103,'Price Averages'!$E$4:$E$103, "FALSE"), E619)</f>
        <v>110</v>
      </c>
      <c r="G619">
        <v>55</v>
      </c>
      <c r="H619">
        <f>IF(G619="", _xlfn.XLOOKUP(C619, 'Cost Averages'!$D$4:$D$103,'Cost Averages'!$E$4:$E$103, "FALSE"),G619)</f>
        <v>55</v>
      </c>
      <c r="L619" s="2" t="s">
        <v>44</v>
      </c>
      <c r="M619" t="s">
        <v>474</v>
      </c>
      <c r="N619" t="s">
        <v>34</v>
      </c>
      <c r="O619" s="3">
        <v>11.311040680082275</v>
      </c>
      <c r="P619" t="str">
        <f t="shared" si="27"/>
        <v>G</v>
      </c>
      <c r="Q619">
        <f t="shared" si="28"/>
        <v>2021</v>
      </c>
      <c r="R619">
        <f t="shared" si="29"/>
        <v>0</v>
      </c>
    </row>
    <row r="620" spans="1:18" x14ac:dyDescent="0.25">
      <c r="A620" s="1">
        <v>44273.797511832308</v>
      </c>
      <c r="B620" s="2" t="s">
        <v>723</v>
      </c>
      <c r="C620" t="s">
        <v>378</v>
      </c>
      <c r="D620">
        <v>20</v>
      </c>
      <c r="E620">
        <v>110</v>
      </c>
      <c r="F620">
        <f>IF(E620="",_xlfn.XLOOKUP(C620,'Price Averages'!$D$4:$D$103,'Price Averages'!$E$4:$E$103, "FALSE"), E620)</f>
        <v>110</v>
      </c>
      <c r="G620">
        <v>55</v>
      </c>
      <c r="H620">
        <f>IF(G620="", _xlfn.XLOOKUP(C620, 'Cost Averages'!$D$4:$D$103,'Cost Averages'!$E$4:$E$103, "FALSE"),G620)</f>
        <v>55</v>
      </c>
      <c r="L620" s="2" t="s">
        <v>28</v>
      </c>
      <c r="M620" t="s">
        <v>153</v>
      </c>
      <c r="N620" t="s">
        <v>25</v>
      </c>
      <c r="O620" s="3">
        <v>14.370283356317486</v>
      </c>
      <c r="P620" t="str">
        <f t="shared" si="27"/>
        <v>G</v>
      </c>
      <c r="Q620">
        <f t="shared" si="28"/>
        <v>2021</v>
      </c>
      <c r="R620">
        <f t="shared" si="29"/>
        <v>0</v>
      </c>
    </row>
    <row r="621" spans="1:18" x14ac:dyDescent="0.25">
      <c r="A621" s="1">
        <v>43590.001840655874</v>
      </c>
      <c r="B621" s="2" t="s">
        <v>1486</v>
      </c>
      <c r="C621" t="s">
        <v>378</v>
      </c>
      <c r="D621" t="s">
        <v>32</v>
      </c>
      <c r="E621">
        <v>110</v>
      </c>
      <c r="F621">
        <f>IF(E621="",_xlfn.XLOOKUP(C621,'Price Averages'!$D$4:$D$103,'Price Averages'!$E$4:$E$103, "FALSE"), E621)</f>
        <v>110</v>
      </c>
      <c r="G621">
        <v>55</v>
      </c>
      <c r="H621">
        <f>IF(G621="", _xlfn.XLOOKUP(C621, 'Cost Averages'!$D$4:$D$103,'Cost Averages'!$E$4:$E$103, "FALSE"),G621)</f>
        <v>55</v>
      </c>
      <c r="L621" s="2" t="s">
        <v>23</v>
      </c>
      <c r="M621" t="s">
        <v>213</v>
      </c>
      <c r="N621" t="s">
        <v>41</v>
      </c>
      <c r="O621" s="3">
        <v>12.396052160428608</v>
      </c>
      <c r="P621" t="str">
        <f t="shared" si="27"/>
        <v>E</v>
      </c>
      <c r="Q621">
        <f t="shared" si="28"/>
        <v>2019</v>
      </c>
      <c r="R621">
        <f t="shared" si="29"/>
        <v>0</v>
      </c>
    </row>
    <row r="622" spans="1:18" x14ac:dyDescent="0.25">
      <c r="A622" s="1">
        <v>44627.533648920944</v>
      </c>
      <c r="B622" s="2" t="s">
        <v>698</v>
      </c>
      <c r="C622" t="s">
        <v>378</v>
      </c>
      <c r="D622" t="s">
        <v>32</v>
      </c>
      <c r="E622">
        <v>110</v>
      </c>
      <c r="F622">
        <f>IF(E622="",_xlfn.XLOOKUP(C622,'Price Averages'!$D$4:$D$103,'Price Averages'!$E$4:$E$103, "FALSE"), E622)</f>
        <v>110</v>
      </c>
      <c r="G622">
        <v>55</v>
      </c>
      <c r="H622">
        <f>IF(G622="", _xlfn.XLOOKUP(C622, 'Cost Averages'!$D$4:$D$103,'Cost Averages'!$E$4:$E$103, "FALSE"),G622)</f>
        <v>55</v>
      </c>
      <c r="L622" s="2" t="s">
        <v>28</v>
      </c>
      <c r="M622" t="s">
        <v>699</v>
      </c>
      <c r="N622" t="s">
        <v>41</v>
      </c>
      <c r="O622" s="3">
        <v>11.779256317174871</v>
      </c>
      <c r="P622" t="str">
        <f t="shared" si="27"/>
        <v>H</v>
      </c>
      <c r="Q622">
        <f t="shared" si="28"/>
        <v>2022</v>
      </c>
      <c r="R622">
        <f t="shared" si="29"/>
        <v>0</v>
      </c>
    </row>
    <row r="623" spans="1:18" x14ac:dyDescent="0.25">
      <c r="A623" s="1">
        <v>43421.346234160177</v>
      </c>
      <c r="B623" s="2" t="s">
        <v>1822</v>
      </c>
      <c r="C623" t="s">
        <v>771</v>
      </c>
      <c r="D623">
        <v>1</v>
      </c>
      <c r="E623" t="s">
        <v>32</v>
      </c>
      <c r="F623">
        <f>IF(E623="",_xlfn.XLOOKUP(C623,'Price Averages'!$D$4:$D$103,'Price Averages'!$E$4:$E$103, "FALSE"), E623)</f>
        <v>120</v>
      </c>
      <c r="G623">
        <v>30</v>
      </c>
      <c r="H623">
        <f>IF(G623="", _xlfn.XLOOKUP(C623, 'Cost Averages'!$D$4:$D$103,'Cost Averages'!$E$4:$E$103, "FALSE"),G623)</f>
        <v>30</v>
      </c>
      <c r="L623" s="2" t="s">
        <v>28</v>
      </c>
      <c r="M623" t="s">
        <v>811</v>
      </c>
      <c r="N623" t="s">
        <v>78</v>
      </c>
      <c r="O623" s="3">
        <v>12.155895475340943</v>
      </c>
      <c r="P623" t="str">
        <f t="shared" si="27"/>
        <v>D</v>
      </c>
      <c r="Q623">
        <f t="shared" si="28"/>
        <v>2018</v>
      </c>
      <c r="R623">
        <f t="shared" si="29"/>
        <v>0</v>
      </c>
    </row>
    <row r="624" spans="1:18" x14ac:dyDescent="0.25">
      <c r="A624" s="1">
        <v>43525.58282092338</v>
      </c>
      <c r="B624" s="2" t="s">
        <v>124</v>
      </c>
      <c r="C624" t="s">
        <v>771</v>
      </c>
      <c r="D624">
        <v>1</v>
      </c>
      <c r="E624">
        <v>120</v>
      </c>
      <c r="F624">
        <f>IF(E624="",_xlfn.XLOOKUP(C624,'Price Averages'!$D$4:$D$103,'Price Averages'!$E$4:$E$103, "FALSE"), E624)</f>
        <v>120</v>
      </c>
      <c r="G624" t="s">
        <v>32</v>
      </c>
      <c r="H624">
        <f>IF(G624="", _xlfn.XLOOKUP(C624, 'Cost Averages'!$D$4:$D$103,'Cost Averages'!$E$4:$E$103, "FALSE"),G624)</f>
        <v>30</v>
      </c>
      <c r="L624" s="2" t="s">
        <v>23</v>
      </c>
      <c r="M624" t="s">
        <v>463</v>
      </c>
      <c r="N624" t="s">
        <v>50</v>
      </c>
      <c r="O624" s="3">
        <v>10.764293826791503</v>
      </c>
      <c r="P624" t="str">
        <f t="shared" si="27"/>
        <v>E</v>
      </c>
      <c r="Q624">
        <f t="shared" si="28"/>
        <v>2019</v>
      </c>
      <c r="R624">
        <f t="shared" si="29"/>
        <v>0</v>
      </c>
    </row>
    <row r="625" spans="1:18" x14ac:dyDescent="0.25">
      <c r="A625" s="1">
        <v>44497</v>
      </c>
      <c r="B625" s="2" t="s">
        <v>3798</v>
      </c>
      <c r="C625" t="s">
        <v>771</v>
      </c>
      <c r="D625">
        <v>2</v>
      </c>
      <c r="E625" t="s">
        <v>32</v>
      </c>
      <c r="F625">
        <f>IF(E625="",_xlfn.XLOOKUP(C625,'Price Averages'!$D$4:$D$103,'Price Averages'!$E$4:$E$103, "FALSE"), E625)</f>
        <v>120</v>
      </c>
      <c r="G625">
        <v>30</v>
      </c>
      <c r="H625">
        <f>IF(G625="", _xlfn.XLOOKUP(C625, 'Cost Averages'!$D$4:$D$103,'Cost Averages'!$E$4:$E$103, "FALSE"),G625)</f>
        <v>30</v>
      </c>
      <c r="L625" s="2" t="s">
        <v>28</v>
      </c>
      <c r="M625" t="s">
        <v>33</v>
      </c>
      <c r="N625" t="s">
        <v>34</v>
      </c>
      <c r="O625" s="3">
        <v>9.3226775515721787</v>
      </c>
      <c r="P625" t="str">
        <f t="shared" si="27"/>
        <v>G</v>
      </c>
      <c r="Q625">
        <f t="shared" si="28"/>
        <v>2021</v>
      </c>
      <c r="R625">
        <f t="shared" si="29"/>
        <v>0</v>
      </c>
    </row>
    <row r="626" spans="1:18" x14ac:dyDescent="0.25">
      <c r="A626" s="1">
        <v>44664.609404436458</v>
      </c>
      <c r="B626" s="2" t="s">
        <v>1235</v>
      </c>
      <c r="C626" t="s">
        <v>771</v>
      </c>
      <c r="D626">
        <v>2</v>
      </c>
      <c r="E626">
        <v>120</v>
      </c>
      <c r="F626">
        <f>IF(E626="",_xlfn.XLOOKUP(C626,'Price Averages'!$D$4:$D$103,'Price Averages'!$E$4:$E$103, "FALSE"), E626)</f>
        <v>120</v>
      </c>
      <c r="G626">
        <v>30</v>
      </c>
      <c r="H626">
        <f>IF(G626="", _xlfn.XLOOKUP(C626, 'Cost Averages'!$D$4:$D$103,'Cost Averages'!$E$4:$E$103, "FALSE"),G626)</f>
        <v>30</v>
      </c>
      <c r="L626" s="2" t="s">
        <v>28</v>
      </c>
      <c r="M626" t="s">
        <v>618</v>
      </c>
      <c r="N626" t="s">
        <v>50</v>
      </c>
      <c r="O626" s="3">
        <v>13.259563298324382</v>
      </c>
      <c r="P626" t="str">
        <f t="shared" si="27"/>
        <v>H</v>
      </c>
      <c r="Q626">
        <f t="shared" si="28"/>
        <v>2022</v>
      </c>
      <c r="R626">
        <f t="shared" si="29"/>
        <v>0</v>
      </c>
    </row>
    <row r="627" spans="1:18" x14ac:dyDescent="0.25">
      <c r="A627" s="1">
        <v>44674</v>
      </c>
      <c r="B627" s="2" t="s">
        <v>3956</v>
      </c>
      <c r="C627" t="s">
        <v>771</v>
      </c>
      <c r="D627">
        <v>3</v>
      </c>
      <c r="E627">
        <v>120</v>
      </c>
      <c r="F627">
        <f>IF(E627="",_xlfn.XLOOKUP(C627,'Price Averages'!$D$4:$D$103,'Price Averages'!$E$4:$E$103, "FALSE"), E627)</f>
        <v>120</v>
      </c>
      <c r="G627" t="s">
        <v>32</v>
      </c>
      <c r="H627">
        <f>IF(G627="", _xlfn.XLOOKUP(C627, 'Cost Averages'!$D$4:$D$103,'Cost Averages'!$E$4:$E$103, "FALSE"),G627)</f>
        <v>30</v>
      </c>
      <c r="L627" s="2" t="s">
        <v>44</v>
      </c>
      <c r="M627" t="s">
        <v>205</v>
      </c>
      <c r="N627" t="s">
        <v>50</v>
      </c>
      <c r="O627" s="3">
        <v>10.980884286450312</v>
      </c>
      <c r="P627" t="str">
        <f t="shared" si="27"/>
        <v>H</v>
      </c>
      <c r="Q627">
        <f t="shared" si="28"/>
        <v>2022</v>
      </c>
      <c r="R627">
        <f t="shared" si="29"/>
        <v>0</v>
      </c>
    </row>
    <row r="628" spans="1:18" x14ac:dyDescent="0.25">
      <c r="A628" s="1">
        <v>44197.279864959841</v>
      </c>
      <c r="B628" s="2" t="s">
        <v>896</v>
      </c>
      <c r="C628" t="s">
        <v>771</v>
      </c>
      <c r="D628">
        <v>4</v>
      </c>
      <c r="E628">
        <v>120</v>
      </c>
      <c r="F628">
        <f>IF(E628="",_xlfn.XLOOKUP(C628,'Price Averages'!$D$4:$D$103,'Price Averages'!$E$4:$E$103, "FALSE"), E628)</f>
        <v>120</v>
      </c>
      <c r="G628">
        <v>30</v>
      </c>
      <c r="H628">
        <f>IF(G628="", _xlfn.XLOOKUP(C628, 'Cost Averages'!$D$4:$D$103,'Cost Averages'!$E$4:$E$103, "FALSE"),G628)</f>
        <v>30</v>
      </c>
      <c r="L628" s="2" t="s">
        <v>28</v>
      </c>
      <c r="M628" t="s">
        <v>561</v>
      </c>
      <c r="N628" t="s">
        <v>25</v>
      </c>
      <c r="O628" s="3">
        <v>12.921682080641304</v>
      </c>
      <c r="P628" t="str">
        <f t="shared" si="27"/>
        <v>G</v>
      </c>
      <c r="Q628">
        <f t="shared" si="28"/>
        <v>2021</v>
      </c>
      <c r="R628">
        <f t="shared" si="29"/>
        <v>0</v>
      </c>
    </row>
    <row r="629" spans="1:18" x14ac:dyDescent="0.25">
      <c r="A629" s="1">
        <v>44509</v>
      </c>
      <c r="B629" s="2" t="s">
        <v>3808</v>
      </c>
      <c r="C629" t="s">
        <v>771</v>
      </c>
      <c r="D629">
        <v>4</v>
      </c>
      <c r="E629">
        <v>120</v>
      </c>
      <c r="F629">
        <f>IF(E629="",_xlfn.XLOOKUP(C629,'Price Averages'!$D$4:$D$103,'Price Averages'!$E$4:$E$103, "FALSE"), E629)</f>
        <v>120</v>
      </c>
      <c r="G629">
        <v>30</v>
      </c>
      <c r="H629">
        <f>IF(G629="", _xlfn.XLOOKUP(C629, 'Cost Averages'!$D$4:$D$103,'Cost Averages'!$E$4:$E$103, "FALSE"),G629)</f>
        <v>30</v>
      </c>
      <c r="L629" s="2" t="s">
        <v>44</v>
      </c>
      <c r="M629" t="s">
        <v>29</v>
      </c>
      <c r="N629" t="s">
        <v>25</v>
      </c>
      <c r="O629" s="3">
        <v>13.299525114817991</v>
      </c>
      <c r="P629" t="str">
        <f t="shared" si="27"/>
        <v>G</v>
      </c>
      <c r="Q629">
        <f t="shared" si="28"/>
        <v>2021</v>
      </c>
      <c r="R629">
        <f t="shared" si="29"/>
        <v>0</v>
      </c>
    </row>
    <row r="630" spans="1:18" x14ac:dyDescent="0.25">
      <c r="A630" s="1">
        <v>44080.890083361883</v>
      </c>
      <c r="B630" s="2" t="s">
        <v>2841</v>
      </c>
      <c r="C630" t="s">
        <v>771</v>
      </c>
      <c r="D630">
        <v>5</v>
      </c>
      <c r="E630" t="s">
        <v>32</v>
      </c>
      <c r="F630">
        <f>IF(E630="",_xlfn.XLOOKUP(C630,'Price Averages'!$D$4:$D$103,'Price Averages'!$E$4:$E$103, "FALSE"), E630)</f>
        <v>120</v>
      </c>
      <c r="G630">
        <v>30</v>
      </c>
      <c r="H630">
        <f>IF(G630="", _xlfn.XLOOKUP(C630, 'Cost Averages'!$D$4:$D$103,'Cost Averages'!$E$4:$E$103, "FALSE"),G630)</f>
        <v>30</v>
      </c>
      <c r="L630" s="2" t="s">
        <v>28</v>
      </c>
      <c r="M630" t="s">
        <v>1265</v>
      </c>
      <c r="N630" t="s">
        <v>34</v>
      </c>
      <c r="O630" s="3">
        <v>12.427459362224146</v>
      </c>
      <c r="P630" t="str">
        <f t="shared" si="27"/>
        <v>F</v>
      </c>
      <c r="Q630">
        <f t="shared" si="28"/>
        <v>2020</v>
      </c>
      <c r="R630">
        <f t="shared" si="29"/>
        <v>0</v>
      </c>
    </row>
    <row r="631" spans="1:18" x14ac:dyDescent="0.25">
      <c r="A631" s="1">
        <v>44152</v>
      </c>
      <c r="B631" s="2" t="s">
        <v>3508</v>
      </c>
      <c r="C631" t="s">
        <v>771</v>
      </c>
      <c r="D631">
        <v>5</v>
      </c>
      <c r="E631">
        <v>120</v>
      </c>
      <c r="F631">
        <f>IF(E631="",_xlfn.XLOOKUP(C631,'Price Averages'!$D$4:$D$103,'Price Averages'!$E$4:$E$103, "FALSE"), E631)</f>
        <v>120</v>
      </c>
      <c r="G631">
        <v>30</v>
      </c>
      <c r="H631">
        <f>IF(G631="", _xlfn.XLOOKUP(C631, 'Cost Averages'!$D$4:$D$103,'Cost Averages'!$E$4:$E$103, "FALSE"),G631)</f>
        <v>30</v>
      </c>
      <c r="L631" s="2" t="s">
        <v>23</v>
      </c>
      <c r="M631" t="s">
        <v>355</v>
      </c>
      <c r="N631" t="s">
        <v>56</v>
      </c>
      <c r="O631" s="3">
        <v>14.690198582365463</v>
      </c>
      <c r="P631" t="str">
        <f t="shared" si="27"/>
        <v>F</v>
      </c>
      <c r="Q631">
        <f t="shared" si="28"/>
        <v>2020</v>
      </c>
      <c r="R631">
        <f t="shared" si="29"/>
        <v>0</v>
      </c>
    </row>
    <row r="632" spans="1:18" x14ac:dyDescent="0.25">
      <c r="A632" s="1">
        <v>44352</v>
      </c>
      <c r="B632" s="2" t="s">
        <v>2986</v>
      </c>
      <c r="C632" t="s">
        <v>771</v>
      </c>
      <c r="D632">
        <v>5</v>
      </c>
      <c r="E632">
        <v>120</v>
      </c>
      <c r="F632">
        <f>IF(E632="",_xlfn.XLOOKUP(C632,'Price Averages'!$D$4:$D$103,'Price Averages'!$E$4:$E$103, "FALSE"), E632)</f>
        <v>120</v>
      </c>
      <c r="G632">
        <v>30</v>
      </c>
      <c r="H632">
        <f>IF(G632="", _xlfn.XLOOKUP(C632, 'Cost Averages'!$D$4:$D$103,'Cost Averages'!$E$4:$E$103, "FALSE"),G632)</f>
        <v>30</v>
      </c>
      <c r="L632" s="2" t="s">
        <v>23</v>
      </c>
      <c r="M632" t="s">
        <v>299</v>
      </c>
      <c r="N632" t="s">
        <v>46</v>
      </c>
      <c r="O632" s="3">
        <v>7.0114620475168028</v>
      </c>
      <c r="P632" t="str">
        <f t="shared" si="27"/>
        <v>G</v>
      </c>
      <c r="Q632">
        <f t="shared" si="28"/>
        <v>2021</v>
      </c>
      <c r="R632">
        <f t="shared" si="29"/>
        <v>0</v>
      </c>
    </row>
    <row r="633" spans="1:18" x14ac:dyDescent="0.25">
      <c r="A633" s="1">
        <v>44330.944414073434</v>
      </c>
      <c r="B633" s="2" t="s">
        <v>1450</v>
      </c>
      <c r="C633" t="s">
        <v>771</v>
      </c>
      <c r="D633">
        <v>6</v>
      </c>
      <c r="E633" t="s">
        <v>32</v>
      </c>
      <c r="F633">
        <f>IF(E633="",_xlfn.XLOOKUP(C633,'Price Averages'!$D$4:$D$103,'Price Averages'!$E$4:$E$103, "FALSE"), E633)</f>
        <v>120</v>
      </c>
      <c r="G633">
        <v>30</v>
      </c>
      <c r="H633">
        <f>IF(G633="", _xlfn.XLOOKUP(C633, 'Cost Averages'!$D$4:$D$103,'Cost Averages'!$E$4:$E$103, "FALSE"),G633)</f>
        <v>30</v>
      </c>
      <c r="L633" s="2" t="s">
        <v>44</v>
      </c>
      <c r="M633" t="s">
        <v>236</v>
      </c>
      <c r="N633" t="s">
        <v>78</v>
      </c>
      <c r="O633" s="3">
        <v>15.458859683514467</v>
      </c>
      <c r="P633" t="str">
        <f t="shared" si="27"/>
        <v>G</v>
      </c>
      <c r="Q633">
        <f t="shared" si="28"/>
        <v>2021</v>
      </c>
      <c r="R633">
        <f t="shared" si="29"/>
        <v>0</v>
      </c>
    </row>
    <row r="634" spans="1:18" x14ac:dyDescent="0.25">
      <c r="A634" s="1">
        <v>43700.143057941787</v>
      </c>
      <c r="B634" s="2" t="s">
        <v>2190</v>
      </c>
      <c r="C634" t="s">
        <v>771</v>
      </c>
      <c r="D634">
        <v>7</v>
      </c>
      <c r="E634" t="s">
        <v>32</v>
      </c>
      <c r="F634">
        <f>IF(E634="",_xlfn.XLOOKUP(C634,'Price Averages'!$D$4:$D$103,'Price Averages'!$E$4:$E$103, "FALSE"), E634)</f>
        <v>120</v>
      </c>
      <c r="G634">
        <v>30</v>
      </c>
      <c r="H634">
        <f>IF(G634="", _xlfn.XLOOKUP(C634, 'Cost Averages'!$D$4:$D$103,'Cost Averages'!$E$4:$E$103, "FALSE"),G634)</f>
        <v>30</v>
      </c>
      <c r="L634" s="2" t="s">
        <v>28</v>
      </c>
      <c r="M634" t="s">
        <v>581</v>
      </c>
      <c r="N634" t="s">
        <v>50</v>
      </c>
      <c r="O634" s="3">
        <v>12.207242573430314</v>
      </c>
      <c r="P634" t="str">
        <f t="shared" si="27"/>
        <v>E</v>
      </c>
      <c r="Q634">
        <f t="shared" si="28"/>
        <v>2019</v>
      </c>
      <c r="R634">
        <f t="shared" si="29"/>
        <v>0</v>
      </c>
    </row>
    <row r="635" spans="1:18" x14ac:dyDescent="0.25">
      <c r="A635" s="1">
        <v>44041.850000776765</v>
      </c>
      <c r="B635" s="2" t="s">
        <v>1070</v>
      </c>
      <c r="C635" t="s">
        <v>771</v>
      </c>
      <c r="D635">
        <v>7</v>
      </c>
      <c r="E635">
        <v>120</v>
      </c>
      <c r="F635">
        <f>IF(E635="",_xlfn.XLOOKUP(C635,'Price Averages'!$D$4:$D$103,'Price Averages'!$E$4:$E$103, "FALSE"), E635)</f>
        <v>120</v>
      </c>
      <c r="G635">
        <v>30</v>
      </c>
      <c r="H635">
        <f>IF(G635="", _xlfn.XLOOKUP(C635, 'Cost Averages'!$D$4:$D$103,'Cost Averages'!$E$4:$E$103, "FALSE"),G635)</f>
        <v>30</v>
      </c>
      <c r="L635" s="2" t="s">
        <v>44</v>
      </c>
      <c r="M635" t="s">
        <v>978</v>
      </c>
      <c r="N635" t="s">
        <v>78</v>
      </c>
      <c r="O635" s="3">
        <v>12.392787515215366</v>
      </c>
      <c r="P635" t="str">
        <f t="shared" si="27"/>
        <v>F</v>
      </c>
      <c r="Q635">
        <f t="shared" si="28"/>
        <v>2020</v>
      </c>
      <c r="R635">
        <f t="shared" si="29"/>
        <v>0</v>
      </c>
    </row>
    <row r="636" spans="1:18" x14ac:dyDescent="0.25">
      <c r="A636" s="1">
        <v>44486.07282862773</v>
      </c>
      <c r="B636" s="2" t="s">
        <v>770</v>
      </c>
      <c r="C636" t="s">
        <v>771</v>
      </c>
      <c r="D636">
        <v>7</v>
      </c>
      <c r="E636">
        <v>120</v>
      </c>
      <c r="F636">
        <f>IF(E636="",_xlfn.XLOOKUP(C636,'Price Averages'!$D$4:$D$103,'Price Averages'!$E$4:$E$103, "FALSE"), E636)</f>
        <v>120</v>
      </c>
      <c r="G636" t="s">
        <v>32</v>
      </c>
      <c r="H636">
        <f>IF(G636="", _xlfn.XLOOKUP(C636, 'Cost Averages'!$D$4:$D$103,'Cost Averages'!$E$4:$E$103, "FALSE"),G636)</f>
        <v>30</v>
      </c>
      <c r="L636" s="2" t="s">
        <v>28</v>
      </c>
      <c r="M636" t="s">
        <v>150</v>
      </c>
      <c r="N636" t="s">
        <v>50</v>
      </c>
      <c r="O636" s="3">
        <v>11.841063669683448</v>
      </c>
      <c r="P636" t="str">
        <f t="shared" si="27"/>
        <v>G</v>
      </c>
      <c r="Q636">
        <f t="shared" si="28"/>
        <v>2021</v>
      </c>
      <c r="R636">
        <f t="shared" si="29"/>
        <v>0</v>
      </c>
    </row>
    <row r="637" spans="1:18" x14ac:dyDescent="0.25">
      <c r="A637" s="1">
        <v>43850.784354684547</v>
      </c>
      <c r="B637" s="2" t="s">
        <v>1968</v>
      </c>
      <c r="C637" t="s">
        <v>771</v>
      </c>
      <c r="D637">
        <v>8</v>
      </c>
      <c r="E637" t="s">
        <v>32</v>
      </c>
      <c r="F637">
        <f>IF(E637="",_xlfn.XLOOKUP(C637,'Price Averages'!$D$4:$D$103,'Price Averages'!$E$4:$E$103, "FALSE"), E637)</f>
        <v>120</v>
      </c>
      <c r="G637">
        <v>30</v>
      </c>
      <c r="H637">
        <f>IF(G637="", _xlfn.XLOOKUP(C637, 'Cost Averages'!$D$4:$D$103,'Cost Averages'!$E$4:$E$103, "FALSE"),G637)</f>
        <v>30</v>
      </c>
      <c r="L637" s="2" t="s">
        <v>28</v>
      </c>
      <c r="M637" t="s">
        <v>458</v>
      </c>
      <c r="N637" t="s">
        <v>41</v>
      </c>
      <c r="O637" s="3">
        <v>16.368863536738775</v>
      </c>
      <c r="P637" t="str">
        <f t="shared" si="27"/>
        <v>F</v>
      </c>
      <c r="Q637">
        <f t="shared" si="28"/>
        <v>2020</v>
      </c>
      <c r="R637">
        <f t="shared" si="29"/>
        <v>0</v>
      </c>
    </row>
    <row r="638" spans="1:18" x14ac:dyDescent="0.25">
      <c r="A638" s="1">
        <v>44314.212141165117</v>
      </c>
      <c r="B638" s="2" t="s">
        <v>1609</v>
      </c>
      <c r="C638" t="s">
        <v>771</v>
      </c>
      <c r="D638">
        <v>8</v>
      </c>
      <c r="E638">
        <v>120</v>
      </c>
      <c r="F638">
        <f>IF(E638="",_xlfn.XLOOKUP(C638,'Price Averages'!$D$4:$D$103,'Price Averages'!$E$4:$E$103, "FALSE"), E638)</f>
        <v>120</v>
      </c>
      <c r="G638">
        <v>30</v>
      </c>
      <c r="H638">
        <f>IF(G638="", _xlfn.XLOOKUP(C638, 'Cost Averages'!$D$4:$D$103,'Cost Averages'!$E$4:$E$103, "FALSE"),G638)</f>
        <v>30</v>
      </c>
      <c r="L638" s="2" t="s">
        <v>28</v>
      </c>
      <c r="M638" t="s">
        <v>1393</v>
      </c>
      <c r="N638" t="s">
        <v>50</v>
      </c>
      <c r="O638" s="3">
        <v>11.0700865530371</v>
      </c>
      <c r="P638" t="str">
        <f t="shared" si="27"/>
        <v>G</v>
      </c>
      <c r="Q638">
        <f t="shared" si="28"/>
        <v>2021</v>
      </c>
      <c r="R638">
        <f t="shared" si="29"/>
        <v>0</v>
      </c>
    </row>
    <row r="639" spans="1:18" x14ac:dyDescent="0.25">
      <c r="A639" s="1">
        <v>44424</v>
      </c>
      <c r="B639" s="2" t="s">
        <v>3739</v>
      </c>
      <c r="C639" t="s">
        <v>771</v>
      </c>
      <c r="D639">
        <v>8</v>
      </c>
      <c r="E639">
        <v>120</v>
      </c>
      <c r="F639">
        <f>IF(E639="",_xlfn.XLOOKUP(C639,'Price Averages'!$D$4:$D$103,'Price Averages'!$E$4:$E$103, "FALSE"), E639)</f>
        <v>120</v>
      </c>
      <c r="G639">
        <v>30</v>
      </c>
      <c r="H639">
        <f>IF(G639="", _xlfn.XLOOKUP(C639, 'Cost Averages'!$D$4:$D$103,'Cost Averages'!$E$4:$E$103, "FALSE"),G639)</f>
        <v>30</v>
      </c>
      <c r="L639" s="2" t="s">
        <v>28</v>
      </c>
      <c r="M639" t="s">
        <v>807</v>
      </c>
      <c r="N639" t="s">
        <v>25</v>
      </c>
      <c r="O639" s="3">
        <v>16.254955391951082</v>
      </c>
      <c r="P639" t="str">
        <f t="shared" si="27"/>
        <v>G</v>
      </c>
      <c r="Q639">
        <f t="shared" si="28"/>
        <v>2021</v>
      </c>
      <c r="R639">
        <f t="shared" si="29"/>
        <v>0</v>
      </c>
    </row>
    <row r="640" spans="1:18" x14ac:dyDescent="0.25">
      <c r="A640" s="1">
        <v>43894</v>
      </c>
      <c r="B640" s="2" t="s">
        <v>1357</v>
      </c>
      <c r="C640" t="s">
        <v>771</v>
      </c>
      <c r="D640">
        <v>9</v>
      </c>
      <c r="E640">
        <v>120</v>
      </c>
      <c r="F640">
        <f>IF(E640="",_xlfn.XLOOKUP(C640,'Price Averages'!$D$4:$D$103,'Price Averages'!$E$4:$E$103, "FALSE"), E640)</f>
        <v>120</v>
      </c>
      <c r="G640">
        <v>30</v>
      </c>
      <c r="H640">
        <f>IF(G640="", _xlfn.XLOOKUP(C640, 'Cost Averages'!$D$4:$D$103,'Cost Averages'!$E$4:$E$103, "FALSE"),G640)</f>
        <v>30</v>
      </c>
      <c r="L640" s="2" t="s">
        <v>44</v>
      </c>
      <c r="M640" t="s">
        <v>168</v>
      </c>
      <c r="N640" t="s">
        <v>56</v>
      </c>
      <c r="O640" s="3">
        <v>12.1334991293512</v>
      </c>
      <c r="P640" t="str">
        <f t="shared" si="27"/>
        <v>F</v>
      </c>
      <c r="Q640">
        <f t="shared" si="28"/>
        <v>2020</v>
      </c>
      <c r="R640">
        <f t="shared" si="29"/>
        <v>0</v>
      </c>
    </row>
    <row r="641" spans="1:18" x14ac:dyDescent="0.25">
      <c r="A641" s="1">
        <v>44309.712961049976</v>
      </c>
      <c r="B641" s="2" t="s">
        <v>2723</v>
      </c>
      <c r="C641" t="s">
        <v>771</v>
      </c>
      <c r="D641">
        <v>9</v>
      </c>
      <c r="E641">
        <v>120</v>
      </c>
      <c r="F641">
        <f>IF(E641="",_xlfn.XLOOKUP(C641,'Price Averages'!$D$4:$D$103,'Price Averages'!$E$4:$E$103, "FALSE"), E641)</f>
        <v>120</v>
      </c>
      <c r="G641">
        <v>30</v>
      </c>
      <c r="H641">
        <f>IF(G641="", _xlfn.XLOOKUP(C641, 'Cost Averages'!$D$4:$D$103,'Cost Averages'!$E$4:$E$103, "FALSE"),G641)</f>
        <v>30</v>
      </c>
      <c r="L641" s="2" t="s">
        <v>28</v>
      </c>
      <c r="M641" t="s">
        <v>238</v>
      </c>
      <c r="N641" t="s">
        <v>50</v>
      </c>
      <c r="O641" s="3">
        <v>15.234329552872023</v>
      </c>
      <c r="P641" t="str">
        <f t="shared" si="27"/>
        <v>G</v>
      </c>
      <c r="Q641">
        <f t="shared" si="28"/>
        <v>2021</v>
      </c>
      <c r="R641">
        <f t="shared" si="29"/>
        <v>0</v>
      </c>
    </row>
    <row r="642" spans="1:18" x14ac:dyDescent="0.25">
      <c r="A642" s="1">
        <v>44607</v>
      </c>
      <c r="B642" s="2" t="s">
        <v>3892</v>
      </c>
      <c r="C642" t="s">
        <v>771</v>
      </c>
      <c r="D642">
        <v>9</v>
      </c>
      <c r="E642">
        <v>120</v>
      </c>
      <c r="F642">
        <f>IF(E642="",_xlfn.XLOOKUP(C642,'Price Averages'!$D$4:$D$103,'Price Averages'!$E$4:$E$103, "FALSE"), E642)</f>
        <v>120</v>
      </c>
      <c r="G642">
        <v>30</v>
      </c>
      <c r="H642">
        <f>IF(G642="", _xlfn.XLOOKUP(C642, 'Cost Averages'!$D$4:$D$103,'Cost Averages'!$E$4:$E$103, "FALSE"),G642)</f>
        <v>30</v>
      </c>
      <c r="L642" s="2" t="s">
        <v>28</v>
      </c>
      <c r="M642" t="s">
        <v>353</v>
      </c>
      <c r="N642" t="s">
        <v>56</v>
      </c>
      <c r="O642" s="3">
        <v>13.092530646074781</v>
      </c>
      <c r="P642" t="str">
        <f t="shared" ref="P642:P705" si="30">CHAR(64+(YEAR(A642)-2014))</f>
        <v>H</v>
      </c>
      <c r="Q642">
        <f t="shared" ref="Q642:Q705" si="31">YEAR(A642)</f>
        <v>2022</v>
      </c>
      <c r="R642">
        <f t="shared" ref="R642:R705" si="32">IF(P642=CHAR(64 + (YEAR(A642) - 2014)), 0, 1)</f>
        <v>0</v>
      </c>
    </row>
    <row r="643" spans="1:18" x14ac:dyDescent="0.25">
      <c r="A643" s="1">
        <v>45064.927526548534</v>
      </c>
      <c r="B643" s="2" t="s">
        <v>1106</v>
      </c>
      <c r="C643" t="s">
        <v>771</v>
      </c>
      <c r="D643">
        <v>9</v>
      </c>
      <c r="E643">
        <v>120</v>
      </c>
      <c r="F643">
        <f>IF(E643="",_xlfn.XLOOKUP(C643,'Price Averages'!$D$4:$D$103,'Price Averages'!$E$4:$E$103, "FALSE"), E643)</f>
        <v>120</v>
      </c>
      <c r="G643">
        <v>30</v>
      </c>
      <c r="H643">
        <f>IF(G643="", _xlfn.XLOOKUP(C643, 'Cost Averages'!$D$4:$D$103,'Cost Averages'!$E$4:$E$103, "FALSE"),G643)</f>
        <v>30</v>
      </c>
      <c r="L643" s="2" t="s">
        <v>44</v>
      </c>
      <c r="M643" t="s">
        <v>693</v>
      </c>
      <c r="N643" t="s">
        <v>34</v>
      </c>
      <c r="O643" s="3">
        <v>10.434860153112215</v>
      </c>
      <c r="P643" t="str">
        <f t="shared" si="30"/>
        <v>I</v>
      </c>
      <c r="Q643">
        <f t="shared" si="31"/>
        <v>2023</v>
      </c>
      <c r="R643">
        <f t="shared" si="32"/>
        <v>0</v>
      </c>
    </row>
    <row r="644" spans="1:18" x14ac:dyDescent="0.25">
      <c r="A644" s="1">
        <v>44062</v>
      </c>
      <c r="B644" s="2" t="s">
        <v>3437</v>
      </c>
      <c r="C644" t="s">
        <v>771</v>
      </c>
      <c r="D644">
        <v>10</v>
      </c>
      <c r="E644" t="s">
        <v>32</v>
      </c>
      <c r="F644">
        <f>IF(E644="",_xlfn.XLOOKUP(C644,'Price Averages'!$D$4:$D$103,'Price Averages'!$E$4:$E$103, "FALSE"), E644)</f>
        <v>120</v>
      </c>
      <c r="G644">
        <v>30</v>
      </c>
      <c r="H644">
        <f>IF(G644="", _xlfn.XLOOKUP(C644, 'Cost Averages'!$D$4:$D$103,'Cost Averages'!$E$4:$E$103, "FALSE"),G644)</f>
        <v>30</v>
      </c>
      <c r="L644" s="2" t="s">
        <v>28</v>
      </c>
      <c r="M644" t="s">
        <v>321</v>
      </c>
      <c r="N644" t="s">
        <v>25</v>
      </c>
      <c r="O644" s="3">
        <v>12.545140403858928</v>
      </c>
      <c r="P644" t="str">
        <f t="shared" si="30"/>
        <v>F</v>
      </c>
      <c r="Q644">
        <f t="shared" si="31"/>
        <v>2020</v>
      </c>
      <c r="R644">
        <f t="shared" si="32"/>
        <v>0</v>
      </c>
    </row>
    <row r="645" spans="1:18" x14ac:dyDescent="0.25">
      <c r="A645" s="1">
        <v>44746.264077975771</v>
      </c>
      <c r="B645" s="2" t="s">
        <v>2901</v>
      </c>
      <c r="C645" t="s">
        <v>771</v>
      </c>
      <c r="D645">
        <v>10</v>
      </c>
      <c r="E645" t="s">
        <v>32</v>
      </c>
      <c r="F645">
        <f>IF(E645="",_xlfn.XLOOKUP(C645,'Price Averages'!$D$4:$D$103,'Price Averages'!$E$4:$E$103, "FALSE"), E645)</f>
        <v>120</v>
      </c>
      <c r="G645">
        <v>30</v>
      </c>
      <c r="H645">
        <f>IF(G645="", _xlfn.XLOOKUP(C645, 'Cost Averages'!$D$4:$D$103,'Cost Averages'!$E$4:$E$103, "FALSE"),G645)</f>
        <v>30</v>
      </c>
      <c r="L645" s="2" t="s">
        <v>44</v>
      </c>
      <c r="M645" t="s">
        <v>1371</v>
      </c>
      <c r="N645" t="s">
        <v>78</v>
      </c>
      <c r="O645" s="3">
        <v>14.157909724393564</v>
      </c>
      <c r="P645" t="str">
        <f t="shared" si="30"/>
        <v>H</v>
      </c>
      <c r="Q645">
        <f t="shared" si="31"/>
        <v>2022</v>
      </c>
      <c r="R645">
        <f t="shared" si="32"/>
        <v>0</v>
      </c>
    </row>
    <row r="646" spans="1:18" x14ac:dyDescent="0.25">
      <c r="A646" s="1">
        <v>43737.34941263096</v>
      </c>
      <c r="B646" s="2" t="s">
        <v>1686</v>
      </c>
      <c r="C646" t="s">
        <v>771</v>
      </c>
      <c r="D646">
        <v>11</v>
      </c>
      <c r="E646">
        <v>120</v>
      </c>
      <c r="F646">
        <f>IF(E646="",_xlfn.XLOOKUP(C646,'Price Averages'!$D$4:$D$103,'Price Averages'!$E$4:$E$103, "FALSE"), E646)</f>
        <v>120</v>
      </c>
      <c r="G646">
        <v>30</v>
      </c>
      <c r="H646">
        <f>IF(G646="", _xlfn.XLOOKUP(C646, 'Cost Averages'!$D$4:$D$103,'Cost Averages'!$E$4:$E$103, "FALSE"),G646)</f>
        <v>30</v>
      </c>
      <c r="L646" s="2" t="s">
        <v>28</v>
      </c>
      <c r="M646" t="s">
        <v>86</v>
      </c>
      <c r="N646" t="s">
        <v>41</v>
      </c>
      <c r="O646" s="3">
        <v>9.8238489437106278</v>
      </c>
      <c r="P646" t="str">
        <f t="shared" si="30"/>
        <v>E</v>
      </c>
      <c r="Q646">
        <f t="shared" si="31"/>
        <v>2019</v>
      </c>
      <c r="R646">
        <f t="shared" si="32"/>
        <v>0</v>
      </c>
    </row>
    <row r="647" spans="1:18" x14ac:dyDescent="0.25">
      <c r="A647" s="1">
        <v>44676.891661274574</v>
      </c>
      <c r="B647" s="2" t="s">
        <v>1432</v>
      </c>
      <c r="C647" t="s">
        <v>771</v>
      </c>
      <c r="D647">
        <v>11</v>
      </c>
      <c r="E647">
        <v>120</v>
      </c>
      <c r="F647">
        <f>IF(E647="",_xlfn.XLOOKUP(C647,'Price Averages'!$D$4:$D$103,'Price Averages'!$E$4:$E$103, "FALSE"), E647)</f>
        <v>120</v>
      </c>
      <c r="G647">
        <v>30</v>
      </c>
      <c r="H647">
        <f>IF(G647="", _xlfn.XLOOKUP(C647, 'Cost Averages'!$D$4:$D$103,'Cost Averages'!$E$4:$E$103, "FALSE"),G647)</f>
        <v>30</v>
      </c>
      <c r="L647" s="2" t="s">
        <v>23</v>
      </c>
      <c r="M647" t="s">
        <v>1014</v>
      </c>
      <c r="N647" t="s">
        <v>41</v>
      </c>
      <c r="O647" s="3">
        <v>15.268550004010105</v>
      </c>
      <c r="P647" t="str">
        <f t="shared" si="30"/>
        <v>H</v>
      </c>
      <c r="Q647">
        <f t="shared" si="31"/>
        <v>2022</v>
      </c>
      <c r="R647">
        <f t="shared" si="32"/>
        <v>0</v>
      </c>
    </row>
    <row r="648" spans="1:18" x14ac:dyDescent="0.25">
      <c r="A648" s="1">
        <v>43911</v>
      </c>
      <c r="B648" s="2" t="s">
        <v>476</v>
      </c>
      <c r="C648" t="s">
        <v>771</v>
      </c>
      <c r="D648">
        <v>12</v>
      </c>
      <c r="E648">
        <v>120</v>
      </c>
      <c r="F648">
        <f>IF(E648="",_xlfn.XLOOKUP(C648,'Price Averages'!$D$4:$D$103,'Price Averages'!$E$4:$E$103, "FALSE"), E648)</f>
        <v>120</v>
      </c>
      <c r="G648">
        <v>30</v>
      </c>
      <c r="H648">
        <f>IF(G648="", _xlfn.XLOOKUP(C648, 'Cost Averages'!$D$4:$D$103,'Cost Averages'!$E$4:$E$103, "FALSE"),G648)</f>
        <v>30</v>
      </c>
      <c r="L648" s="2" t="s">
        <v>44</v>
      </c>
      <c r="M648" t="s">
        <v>266</v>
      </c>
      <c r="N648" t="s">
        <v>78</v>
      </c>
      <c r="O648" s="3">
        <v>9.821882845934784</v>
      </c>
      <c r="P648" t="str">
        <f t="shared" si="30"/>
        <v>F</v>
      </c>
      <c r="Q648">
        <f t="shared" si="31"/>
        <v>2020</v>
      </c>
      <c r="R648">
        <f t="shared" si="32"/>
        <v>0</v>
      </c>
    </row>
    <row r="649" spans="1:18" x14ac:dyDescent="0.25">
      <c r="A649" s="1">
        <v>44326.131272493127</v>
      </c>
      <c r="B649" s="2" t="s">
        <v>2894</v>
      </c>
      <c r="C649" t="s">
        <v>771</v>
      </c>
      <c r="D649">
        <v>12</v>
      </c>
      <c r="E649">
        <v>120</v>
      </c>
      <c r="F649">
        <f>IF(E649="",_xlfn.XLOOKUP(C649,'Price Averages'!$D$4:$D$103,'Price Averages'!$E$4:$E$103, "FALSE"), E649)</f>
        <v>120</v>
      </c>
      <c r="G649">
        <v>30</v>
      </c>
      <c r="H649">
        <f>IF(G649="", _xlfn.XLOOKUP(C649, 'Cost Averages'!$D$4:$D$103,'Cost Averages'!$E$4:$E$103, "FALSE"),G649)</f>
        <v>30</v>
      </c>
      <c r="L649" s="2" t="s">
        <v>44</v>
      </c>
      <c r="M649" t="s">
        <v>40</v>
      </c>
      <c r="N649" t="s">
        <v>41</v>
      </c>
      <c r="O649" s="3">
        <v>15.24190997853951</v>
      </c>
      <c r="P649" t="str">
        <f t="shared" si="30"/>
        <v>G</v>
      </c>
      <c r="Q649">
        <f t="shared" si="31"/>
        <v>2021</v>
      </c>
      <c r="R649">
        <f t="shared" si="32"/>
        <v>0</v>
      </c>
    </row>
    <row r="650" spans="1:18" x14ac:dyDescent="0.25">
      <c r="A650" s="1">
        <v>44383</v>
      </c>
      <c r="B650" s="2" t="s">
        <v>3705</v>
      </c>
      <c r="C650" t="s">
        <v>771</v>
      </c>
      <c r="D650">
        <v>12</v>
      </c>
      <c r="E650">
        <v>120</v>
      </c>
      <c r="F650">
        <f>IF(E650="",_xlfn.XLOOKUP(C650,'Price Averages'!$D$4:$D$103,'Price Averages'!$E$4:$E$103, "FALSE"), E650)</f>
        <v>120</v>
      </c>
      <c r="G650" t="s">
        <v>32</v>
      </c>
      <c r="H650">
        <f>IF(G650="", _xlfn.XLOOKUP(C650, 'Cost Averages'!$D$4:$D$103,'Cost Averages'!$E$4:$E$103, "FALSE"),G650)</f>
        <v>30</v>
      </c>
      <c r="L650" s="2" t="s">
        <v>28</v>
      </c>
      <c r="M650" t="s">
        <v>307</v>
      </c>
      <c r="N650" t="s">
        <v>34</v>
      </c>
      <c r="O650" s="3">
        <v>10.966283117837653</v>
      </c>
      <c r="P650" t="str">
        <f t="shared" si="30"/>
        <v>G</v>
      </c>
      <c r="Q650">
        <f t="shared" si="31"/>
        <v>2021</v>
      </c>
      <c r="R650">
        <f t="shared" si="32"/>
        <v>0</v>
      </c>
    </row>
    <row r="651" spans="1:18" x14ac:dyDescent="0.25">
      <c r="A651" s="1">
        <v>44721.522887346357</v>
      </c>
      <c r="B651" s="2" t="s">
        <v>2052</v>
      </c>
      <c r="C651" t="s">
        <v>771</v>
      </c>
      <c r="D651">
        <v>12</v>
      </c>
      <c r="E651" t="s">
        <v>32</v>
      </c>
      <c r="F651">
        <f>IF(E651="",_xlfn.XLOOKUP(C651,'Price Averages'!$D$4:$D$103,'Price Averages'!$E$4:$E$103, "FALSE"), E651)</f>
        <v>120</v>
      </c>
      <c r="G651" t="s">
        <v>32</v>
      </c>
      <c r="H651">
        <f>IF(G651="", _xlfn.XLOOKUP(C651, 'Cost Averages'!$D$4:$D$103,'Cost Averages'!$E$4:$E$103, "FALSE"),G651)</f>
        <v>30</v>
      </c>
      <c r="L651" s="2" t="s">
        <v>28</v>
      </c>
      <c r="M651" t="s">
        <v>71</v>
      </c>
      <c r="N651" t="s">
        <v>56</v>
      </c>
      <c r="O651" s="3">
        <v>12.163730387337393</v>
      </c>
      <c r="P651" t="str">
        <f t="shared" si="30"/>
        <v>H</v>
      </c>
      <c r="Q651">
        <f t="shared" si="31"/>
        <v>2022</v>
      </c>
      <c r="R651">
        <f t="shared" si="32"/>
        <v>0</v>
      </c>
    </row>
    <row r="652" spans="1:18" x14ac:dyDescent="0.25">
      <c r="A652" s="1">
        <v>44608</v>
      </c>
      <c r="B652" s="2" t="s">
        <v>3893</v>
      </c>
      <c r="C652" t="s">
        <v>771</v>
      </c>
      <c r="D652">
        <v>12</v>
      </c>
      <c r="E652">
        <v>120</v>
      </c>
      <c r="F652">
        <f>IF(E652="",_xlfn.XLOOKUP(C652,'Price Averages'!$D$4:$D$103,'Price Averages'!$E$4:$E$103, "FALSE"), E652)</f>
        <v>120</v>
      </c>
      <c r="G652">
        <v>30</v>
      </c>
      <c r="H652">
        <f>IF(G652="", _xlfn.XLOOKUP(C652, 'Cost Averages'!$D$4:$D$103,'Cost Averages'!$E$4:$E$103, "FALSE"),G652)</f>
        <v>30</v>
      </c>
      <c r="L652" s="2" t="s">
        <v>23</v>
      </c>
      <c r="M652" t="s">
        <v>297</v>
      </c>
      <c r="N652" t="s">
        <v>78</v>
      </c>
      <c r="O652" s="3">
        <v>10.317615395419679</v>
      </c>
      <c r="P652" t="str">
        <f t="shared" si="30"/>
        <v>H</v>
      </c>
      <c r="Q652">
        <f t="shared" si="31"/>
        <v>2022</v>
      </c>
      <c r="R652">
        <f t="shared" si="32"/>
        <v>0</v>
      </c>
    </row>
    <row r="653" spans="1:18" x14ac:dyDescent="0.25">
      <c r="A653" s="1">
        <v>43922.643500623708</v>
      </c>
      <c r="B653" s="2" t="s">
        <v>1388</v>
      </c>
      <c r="C653" t="s">
        <v>771</v>
      </c>
      <c r="D653">
        <v>13</v>
      </c>
      <c r="E653">
        <v>120</v>
      </c>
      <c r="F653">
        <f>IF(E653="",_xlfn.XLOOKUP(C653,'Price Averages'!$D$4:$D$103,'Price Averages'!$E$4:$E$103, "FALSE"), E653)</f>
        <v>120</v>
      </c>
      <c r="G653">
        <v>30</v>
      </c>
      <c r="H653">
        <f>IF(G653="", _xlfn.XLOOKUP(C653, 'Cost Averages'!$D$4:$D$103,'Cost Averages'!$E$4:$E$103, "FALSE"),G653)</f>
        <v>30</v>
      </c>
      <c r="L653" s="2" t="s">
        <v>28</v>
      </c>
      <c r="M653" t="s">
        <v>379</v>
      </c>
      <c r="N653" t="s">
        <v>78</v>
      </c>
      <c r="O653" s="3">
        <v>15.60430546146185</v>
      </c>
      <c r="P653" t="str">
        <f t="shared" si="30"/>
        <v>F</v>
      </c>
      <c r="Q653">
        <f t="shared" si="31"/>
        <v>2020</v>
      </c>
      <c r="R653">
        <f t="shared" si="32"/>
        <v>0</v>
      </c>
    </row>
    <row r="654" spans="1:18" x14ac:dyDescent="0.25">
      <c r="A654" s="1">
        <v>44345.750729369858</v>
      </c>
      <c r="B654" s="2" t="s">
        <v>1859</v>
      </c>
      <c r="C654" t="s">
        <v>771</v>
      </c>
      <c r="D654">
        <v>13</v>
      </c>
      <c r="E654">
        <v>120</v>
      </c>
      <c r="F654">
        <f>IF(E654="",_xlfn.XLOOKUP(C654,'Price Averages'!$D$4:$D$103,'Price Averages'!$E$4:$E$103, "FALSE"), E654)</f>
        <v>120</v>
      </c>
      <c r="G654">
        <v>30</v>
      </c>
      <c r="H654">
        <f>IF(G654="", _xlfn.XLOOKUP(C654, 'Cost Averages'!$D$4:$D$103,'Cost Averages'!$E$4:$E$103, "FALSE"),G654)</f>
        <v>30</v>
      </c>
      <c r="L654" s="2" t="s">
        <v>28</v>
      </c>
      <c r="M654" t="s">
        <v>233</v>
      </c>
      <c r="N654" t="s">
        <v>25</v>
      </c>
      <c r="O654" s="3">
        <v>11.274864741138284</v>
      </c>
      <c r="P654" t="str">
        <f t="shared" si="30"/>
        <v>G</v>
      </c>
      <c r="Q654">
        <f t="shared" si="31"/>
        <v>2021</v>
      </c>
      <c r="R654">
        <f t="shared" si="32"/>
        <v>0</v>
      </c>
    </row>
    <row r="655" spans="1:18" x14ac:dyDescent="0.25">
      <c r="A655" s="1">
        <v>43487.055702529564</v>
      </c>
      <c r="B655" s="2" t="s">
        <v>948</v>
      </c>
      <c r="C655" t="s">
        <v>771</v>
      </c>
      <c r="D655">
        <v>15</v>
      </c>
      <c r="E655">
        <v>120</v>
      </c>
      <c r="F655">
        <f>IF(E655="",_xlfn.XLOOKUP(C655,'Price Averages'!$D$4:$D$103,'Price Averages'!$E$4:$E$103, "FALSE"), E655)</f>
        <v>120</v>
      </c>
      <c r="G655">
        <v>30</v>
      </c>
      <c r="H655">
        <f>IF(G655="", _xlfn.XLOOKUP(C655, 'Cost Averages'!$D$4:$D$103,'Cost Averages'!$E$4:$E$103, "FALSE"),G655)</f>
        <v>30</v>
      </c>
      <c r="L655" s="2" t="s">
        <v>44</v>
      </c>
      <c r="M655" t="s">
        <v>572</v>
      </c>
      <c r="N655" t="s">
        <v>50</v>
      </c>
      <c r="O655" s="3">
        <v>14.66147716237918</v>
      </c>
      <c r="P655" t="str">
        <f t="shared" si="30"/>
        <v>E</v>
      </c>
      <c r="Q655">
        <f t="shared" si="31"/>
        <v>2019</v>
      </c>
      <c r="R655">
        <f t="shared" si="32"/>
        <v>0</v>
      </c>
    </row>
    <row r="656" spans="1:18" x14ac:dyDescent="0.25">
      <c r="A656" s="1">
        <v>44461</v>
      </c>
      <c r="B656" s="2" t="s">
        <v>3768</v>
      </c>
      <c r="C656" t="s">
        <v>771</v>
      </c>
      <c r="D656">
        <v>15</v>
      </c>
      <c r="E656">
        <v>120</v>
      </c>
      <c r="F656">
        <f>IF(E656="",_xlfn.XLOOKUP(C656,'Price Averages'!$D$4:$D$103,'Price Averages'!$E$4:$E$103, "FALSE"), E656)</f>
        <v>120</v>
      </c>
      <c r="G656">
        <v>30</v>
      </c>
      <c r="H656">
        <f>IF(G656="", _xlfn.XLOOKUP(C656, 'Cost Averages'!$D$4:$D$103,'Cost Averages'!$E$4:$E$103, "FALSE"),G656)</f>
        <v>30</v>
      </c>
      <c r="L656" s="2" t="s">
        <v>28</v>
      </c>
      <c r="M656" t="s">
        <v>746</v>
      </c>
      <c r="N656" t="s">
        <v>34</v>
      </c>
      <c r="O656" s="3">
        <v>14.376986923104601</v>
      </c>
      <c r="P656" t="str">
        <f t="shared" si="30"/>
        <v>G</v>
      </c>
      <c r="Q656">
        <f t="shared" si="31"/>
        <v>2021</v>
      </c>
      <c r="R656">
        <f t="shared" si="32"/>
        <v>0</v>
      </c>
    </row>
    <row r="657" spans="1:18" x14ac:dyDescent="0.25">
      <c r="A657" s="1">
        <v>42709.936872483966</v>
      </c>
      <c r="B657" s="2" t="s">
        <v>2619</v>
      </c>
      <c r="C657" t="s">
        <v>771</v>
      </c>
      <c r="D657">
        <v>16</v>
      </c>
      <c r="E657">
        <v>120</v>
      </c>
      <c r="F657">
        <f>IF(E657="",_xlfn.XLOOKUP(C657,'Price Averages'!$D$4:$D$103,'Price Averages'!$E$4:$E$103, "FALSE"), E657)</f>
        <v>120</v>
      </c>
      <c r="G657">
        <v>30</v>
      </c>
      <c r="H657">
        <f>IF(G657="", _xlfn.XLOOKUP(C657, 'Cost Averages'!$D$4:$D$103,'Cost Averages'!$E$4:$E$103, "FALSE"),G657)</f>
        <v>30</v>
      </c>
      <c r="L657" s="2" t="s">
        <v>44</v>
      </c>
      <c r="M657" t="s">
        <v>972</v>
      </c>
      <c r="N657" t="s">
        <v>25</v>
      </c>
      <c r="O657" s="3">
        <v>8.1743378387804331</v>
      </c>
      <c r="P657" t="str">
        <f t="shared" si="30"/>
        <v>B</v>
      </c>
      <c r="Q657">
        <f t="shared" si="31"/>
        <v>2016</v>
      </c>
      <c r="R657">
        <f t="shared" si="32"/>
        <v>0</v>
      </c>
    </row>
    <row r="658" spans="1:18" x14ac:dyDescent="0.25">
      <c r="A658" s="1">
        <v>44124.574679230966</v>
      </c>
      <c r="B658" s="2" t="s">
        <v>1543</v>
      </c>
      <c r="C658" t="s">
        <v>771</v>
      </c>
      <c r="D658">
        <v>16</v>
      </c>
      <c r="E658">
        <v>120</v>
      </c>
      <c r="F658">
        <f>IF(E658="",_xlfn.XLOOKUP(C658,'Price Averages'!$D$4:$D$103,'Price Averages'!$E$4:$E$103, "FALSE"), E658)</f>
        <v>120</v>
      </c>
      <c r="G658">
        <v>30</v>
      </c>
      <c r="H658">
        <f>IF(G658="", _xlfn.XLOOKUP(C658, 'Cost Averages'!$D$4:$D$103,'Cost Averages'!$E$4:$E$103, "FALSE"),G658)</f>
        <v>30</v>
      </c>
      <c r="L658" s="2" t="s">
        <v>28</v>
      </c>
      <c r="M658" t="s">
        <v>932</v>
      </c>
      <c r="N658" t="s">
        <v>78</v>
      </c>
      <c r="O658" s="3">
        <v>9.2053706474810433</v>
      </c>
      <c r="P658" t="str">
        <f t="shared" si="30"/>
        <v>F</v>
      </c>
      <c r="Q658">
        <f t="shared" si="31"/>
        <v>2020</v>
      </c>
      <c r="R658">
        <f t="shared" si="32"/>
        <v>0</v>
      </c>
    </row>
    <row r="659" spans="1:18" x14ac:dyDescent="0.25">
      <c r="A659" s="1">
        <v>44221.140486590935</v>
      </c>
      <c r="B659" s="2" t="s">
        <v>2832</v>
      </c>
      <c r="C659" t="s">
        <v>771</v>
      </c>
      <c r="D659">
        <v>17</v>
      </c>
      <c r="E659">
        <v>120</v>
      </c>
      <c r="F659">
        <f>IF(E659="",_xlfn.XLOOKUP(C659,'Price Averages'!$D$4:$D$103,'Price Averages'!$E$4:$E$103, "FALSE"), E659)</f>
        <v>120</v>
      </c>
      <c r="G659">
        <v>30</v>
      </c>
      <c r="H659">
        <f>IF(G659="", _xlfn.XLOOKUP(C659, 'Cost Averages'!$D$4:$D$103,'Cost Averages'!$E$4:$E$103, "FALSE"),G659)</f>
        <v>30</v>
      </c>
      <c r="L659" s="2" t="s">
        <v>28</v>
      </c>
      <c r="M659" t="s">
        <v>513</v>
      </c>
      <c r="N659" t="s">
        <v>50</v>
      </c>
      <c r="O659" s="3">
        <v>8.8514729234790472</v>
      </c>
      <c r="P659" t="str">
        <f t="shared" si="30"/>
        <v>G</v>
      </c>
      <c r="Q659">
        <f t="shared" si="31"/>
        <v>2021</v>
      </c>
      <c r="R659">
        <f t="shared" si="32"/>
        <v>0</v>
      </c>
    </row>
    <row r="660" spans="1:18" x14ac:dyDescent="0.25">
      <c r="A660" s="1">
        <v>44687.312637797178</v>
      </c>
      <c r="B660" s="2" t="s">
        <v>1645</v>
      </c>
      <c r="C660" t="s">
        <v>771</v>
      </c>
      <c r="D660">
        <v>17</v>
      </c>
      <c r="E660">
        <v>120</v>
      </c>
      <c r="F660">
        <f>IF(E660="",_xlfn.XLOOKUP(C660,'Price Averages'!$D$4:$D$103,'Price Averages'!$E$4:$E$103, "FALSE"), E660)</f>
        <v>120</v>
      </c>
      <c r="G660">
        <v>30</v>
      </c>
      <c r="H660">
        <f>IF(G660="", _xlfn.XLOOKUP(C660, 'Cost Averages'!$D$4:$D$103,'Cost Averages'!$E$4:$E$103, "FALSE"),G660)</f>
        <v>30</v>
      </c>
      <c r="L660" s="2" t="s">
        <v>28</v>
      </c>
      <c r="M660" t="s">
        <v>353</v>
      </c>
      <c r="N660" t="s">
        <v>56</v>
      </c>
      <c r="O660" s="3">
        <v>13.092530646074781</v>
      </c>
      <c r="P660" t="str">
        <f t="shared" si="30"/>
        <v>H</v>
      </c>
      <c r="Q660">
        <f t="shared" si="31"/>
        <v>2022</v>
      </c>
      <c r="R660">
        <f t="shared" si="32"/>
        <v>0</v>
      </c>
    </row>
    <row r="661" spans="1:18" x14ac:dyDescent="0.25">
      <c r="A661" s="1">
        <v>43600.773556034837</v>
      </c>
      <c r="B661" s="2" t="s">
        <v>877</v>
      </c>
      <c r="C661" t="s">
        <v>771</v>
      </c>
      <c r="D661">
        <v>19</v>
      </c>
      <c r="E661">
        <v>120</v>
      </c>
      <c r="F661">
        <f>IF(E661="",_xlfn.XLOOKUP(C661,'Price Averages'!$D$4:$D$103,'Price Averages'!$E$4:$E$103, "FALSE"), E661)</f>
        <v>120</v>
      </c>
      <c r="G661">
        <v>30</v>
      </c>
      <c r="H661">
        <f>IF(G661="", _xlfn.XLOOKUP(C661, 'Cost Averages'!$D$4:$D$103,'Cost Averages'!$E$4:$E$103, "FALSE"),G661)</f>
        <v>30</v>
      </c>
      <c r="L661" s="2" t="s">
        <v>28</v>
      </c>
      <c r="M661" t="s">
        <v>480</v>
      </c>
      <c r="N661" t="s">
        <v>56</v>
      </c>
      <c r="O661" s="3">
        <v>9.458617986208397</v>
      </c>
      <c r="P661" t="str">
        <f t="shared" si="30"/>
        <v>E</v>
      </c>
      <c r="Q661">
        <f t="shared" si="31"/>
        <v>2019</v>
      </c>
      <c r="R661">
        <f t="shared" si="32"/>
        <v>0</v>
      </c>
    </row>
    <row r="662" spans="1:18" x14ac:dyDescent="0.25">
      <c r="A662" s="1">
        <v>43933</v>
      </c>
      <c r="B662" s="2" t="s">
        <v>3326</v>
      </c>
      <c r="C662" t="s">
        <v>771</v>
      </c>
      <c r="D662">
        <v>19</v>
      </c>
      <c r="E662">
        <v>120</v>
      </c>
      <c r="F662">
        <f>IF(E662="",_xlfn.XLOOKUP(C662,'Price Averages'!$D$4:$D$103,'Price Averages'!$E$4:$E$103, "FALSE"), E662)</f>
        <v>120</v>
      </c>
      <c r="G662">
        <v>30</v>
      </c>
      <c r="H662">
        <f>IF(G662="", _xlfn.XLOOKUP(C662, 'Cost Averages'!$D$4:$D$103,'Cost Averages'!$E$4:$E$103, "FALSE"),G662)</f>
        <v>30</v>
      </c>
      <c r="L662" s="2" t="s">
        <v>23</v>
      </c>
      <c r="M662" t="s">
        <v>1000</v>
      </c>
      <c r="N662" t="s">
        <v>50</v>
      </c>
      <c r="O662" s="3">
        <v>9.9471686551317795</v>
      </c>
      <c r="P662" t="str">
        <f t="shared" si="30"/>
        <v>F</v>
      </c>
      <c r="Q662">
        <f t="shared" si="31"/>
        <v>2020</v>
      </c>
      <c r="R662">
        <f t="shared" si="32"/>
        <v>0</v>
      </c>
    </row>
    <row r="663" spans="1:18" x14ac:dyDescent="0.25">
      <c r="A663" s="1">
        <v>44161</v>
      </c>
      <c r="B663" s="2" t="s">
        <v>3513</v>
      </c>
      <c r="C663" t="s">
        <v>771</v>
      </c>
      <c r="D663">
        <v>19</v>
      </c>
      <c r="E663">
        <v>120</v>
      </c>
      <c r="F663">
        <f>IF(E663="",_xlfn.XLOOKUP(C663,'Price Averages'!$D$4:$D$103,'Price Averages'!$E$4:$E$103, "FALSE"), E663)</f>
        <v>120</v>
      </c>
      <c r="G663">
        <v>30</v>
      </c>
      <c r="H663">
        <f>IF(G663="", _xlfn.XLOOKUP(C663, 'Cost Averages'!$D$4:$D$103,'Cost Averages'!$E$4:$E$103, "FALSE"),G663)</f>
        <v>30</v>
      </c>
      <c r="L663" s="2" t="s">
        <v>44</v>
      </c>
      <c r="M663" t="s">
        <v>904</v>
      </c>
      <c r="N663" t="s">
        <v>56</v>
      </c>
      <c r="O663" s="3">
        <v>11.816651848338852</v>
      </c>
      <c r="P663" t="str">
        <f t="shared" si="30"/>
        <v>F</v>
      </c>
      <c r="Q663">
        <f t="shared" si="31"/>
        <v>2020</v>
      </c>
      <c r="R663">
        <f t="shared" si="32"/>
        <v>0</v>
      </c>
    </row>
    <row r="664" spans="1:18" x14ac:dyDescent="0.25">
      <c r="A664" s="1">
        <v>44526</v>
      </c>
      <c r="B664" s="2" t="s">
        <v>937</v>
      </c>
      <c r="C664" t="s">
        <v>771</v>
      </c>
      <c r="D664">
        <v>19</v>
      </c>
      <c r="E664">
        <v>120</v>
      </c>
      <c r="F664">
        <f>IF(E664="",_xlfn.XLOOKUP(C664,'Price Averages'!$D$4:$D$103,'Price Averages'!$E$4:$E$103, "FALSE"), E664)</f>
        <v>120</v>
      </c>
      <c r="G664">
        <v>30</v>
      </c>
      <c r="H664">
        <f>IF(G664="", _xlfn.XLOOKUP(C664, 'Cost Averages'!$D$4:$D$103,'Cost Averages'!$E$4:$E$103, "FALSE"),G664)</f>
        <v>30</v>
      </c>
      <c r="L664" s="2" t="s">
        <v>28</v>
      </c>
      <c r="M664" t="s">
        <v>447</v>
      </c>
      <c r="N664" t="s">
        <v>46</v>
      </c>
      <c r="O664" s="3">
        <v>13.574227261506472</v>
      </c>
      <c r="P664" t="str">
        <f t="shared" si="30"/>
        <v>G</v>
      </c>
      <c r="Q664">
        <f t="shared" si="31"/>
        <v>2021</v>
      </c>
      <c r="R664">
        <f t="shared" si="32"/>
        <v>0</v>
      </c>
    </row>
    <row r="665" spans="1:18" x14ac:dyDescent="0.25">
      <c r="A665" s="1">
        <v>43595.816119440977</v>
      </c>
      <c r="B665" s="2" t="s">
        <v>1687</v>
      </c>
      <c r="C665" t="s">
        <v>771</v>
      </c>
      <c r="D665">
        <v>20</v>
      </c>
      <c r="E665">
        <v>120</v>
      </c>
      <c r="F665">
        <f>IF(E665="",_xlfn.XLOOKUP(C665,'Price Averages'!$D$4:$D$103,'Price Averages'!$E$4:$E$103, "FALSE"), E665)</f>
        <v>120</v>
      </c>
      <c r="G665">
        <v>30</v>
      </c>
      <c r="H665">
        <f>IF(G665="", _xlfn.XLOOKUP(C665, 'Cost Averages'!$D$4:$D$103,'Cost Averages'!$E$4:$E$103, "FALSE"),G665)</f>
        <v>30</v>
      </c>
      <c r="L665" s="2" t="s">
        <v>44</v>
      </c>
      <c r="M665" t="s">
        <v>45</v>
      </c>
      <c r="N665" t="s">
        <v>46</v>
      </c>
      <c r="O665" s="3">
        <v>12.169266722245851</v>
      </c>
      <c r="P665" t="str">
        <f t="shared" si="30"/>
        <v>E</v>
      </c>
      <c r="Q665">
        <f t="shared" si="31"/>
        <v>2019</v>
      </c>
      <c r="R665">
        <f t="shared" si="32"/>
        <v>0</v>
      </c>
    </row>
    <row r="666" spans="1:18" x14ac:dyDescent="0.25">
      <c r="A666" s="1">
        <v>43956.149534796998</v>
      </c>
      <c r="B666" s="2" t="s">
        <v>1780</v>
      </c>
      <c r="C666" t="s">
        <v>771</v>
      </c>
      <c r="D666" t="s">
        <v>32</v>
      </c>
      <c r="E666">
        <v>120</v>
      </c>
      <c r="F666">
        <f>IF(E666="",_xlfn.XLOOKUP(C666,'Price Averages'!$D$4:$D$103,'Price Averages'!$E$4:$E$103, "FALSE"), E666)</f>
        <v>120</v>
      </c>
      <c r="G666">
        <v>30</v>
      </c>
      <c r="H666">
        <f>IF(G666="", _xlfn.XLOOKUP(C666, 'Cost Averages'!$D$4:$D$103,'Cost Averages'!$E$4:$E$103, "FALSE"),G666)</f>
        <v>30</v>
      </c>
      <c r="L666" s="2" t="s">
        <v>23</v>
      </c>
      <c r="M666" t="s">
        <v>421</v>
      </c>
      <c r="N666" t="s">
        <v>25</v>
      </c>
      <c r="O666" s="3">
        <v>11.701919153133453</v>
      </c>
      <c r="P666" t="str">
        <f t="shared" si="30"/>
        <v>F</v>
      </c>
      <c r="Q666">
        <f t="shared" si="31"/>
        <v>2020</v>
      </c>
      <c r="R666">
        <f t="shared" si="32"/>
        <v>0</v>
      </c>
    </row>
    <row r="667" spans="1:18" x14ac:dyDescent="0.25">
      <c r="A667" s="1">
        <v>43878</v>
      </c>
      <c r="B667" s="2" t="s">
        <v>3285</v>
      </c>
      <c r="C667" t="s">
        <v>771</v>
      </c>
      <c r="D667" t="s">
        <v>32</v>
      </c>
      <c r="E667">
        <v>120</v>
      </c>
      <c r="F667">
        <f>IF(E667="",_xlfn.XLOOKUP(C667,'Price Averages'!$D$4:$D$103,'Price Averages'!$E$4:$E$103, "FALSE"), E667)</f>
        <v>120</v>
      </c>
      <c r="G667">
        <v>30</v>
      </c>
      <c r="H667">
        <f>IF(G667="", _xlfn.XLOOKUP(C667, 'Cost Averages'!$D$4:$D$103,'Cost Averages'!$E$4:$E$103, "FALSE"),G667)</f>
        <v>30</v>
      </c>
      <c r="L667" s="2" t="s">
        <v>28</v>
      </c>
      <c r="M667" t="s">
        <v>505</v>
      </c>
      <c r="N667" t="s">
        <v>50</v>
      </c>
      <c r="O667" s="3">
        <v>15.207985888346794</v>
      </c>
      <c r="P667" t="str">
        <f t="shared" si="30"/>
        <v>F</v>
      </c>
      <c r="Q667">
        <f t="shared" si="31"/>
        <v>2020</v>
      </c>
      <c r="R667">
        <f t="shared" si="32"/>
        <v>0</v>
      </c>
    </row>
    <row r="668" spans="1:18" x14ac:dyDescent="0.25">
      <c r="A668" s="1">
        <v>44120</v>
      </c>
      <c r="B668" s="2" t="s">
        <v>3484</v>
      </c>
      <c r="C668" t="s">
        <v>232</v>
      </c>
      <c r="D668">
        <v>1</v>
      </c>
      <c r="E668">
        <v>108</v>
      </c>
      <c r="F668">
        <f>IF(E668="",_xlfn.XLOOKUP(C668,'Price Averages'!$D$4:$D$103,'Price Averages'!$E$4:$E$103, "FALSE"), E668)</f>
        <v>108</v>
      </c>
      <c r="G668">
        <v>54</v>
      </c>
      <c r="H668">
        <f>IF(G668="", _xlfn.XLOOKUP(C668, 'Cost Averages'!$D$4:$D$103,'Cost Averages'!$E$4:$E$103, "FALSE"),G668)</f>
        <v>54</v>
      </c>
      <c r="L668" s="2" t="s">
        <v>44</v>
      </c>
      <c r="M668" t="s">
        <v>436</v>
      </c>
      <c r="N668" t="s">
        <v>34</v>
      </c>
      <c r="O668" s="3">
        <v>15.861056998489449</v>
      </c>
      <c r="P668" t="str">
        <f t="shared" si="30"/>
        <v>F</v>
      </c>
      <c r="Q668">
        <f t="shared" si="31"/>
        <v>2020</v>
      </c>
      <c r="R668">
        <f t="shared" si="32"/>
        <v>0</v>
      </c>
    </row>
    <row r="669" spans="1:18" x14ac:dyDescent="0.25">
      <c r="A669" s="1">
        <v>44134</v>
      </c>
      <c r="B669" s="2" t="s">
        <v>3495</v>
      </c>
      <c r="C669" t="s">
        <v>232</v>
      </c>
      <c r="D669">
        <v>1</v>
      </c>
      <c r="E669">
        <v>108</v>
      </c>
      <c r="F669">
        <f>IF(E669="",_xlfn.XLOOKUP(C669,'Price Averages'!$D$4:$D$103,'Price Averages'!$E$4:$E$103, "FALSE"), E669)</f>
        <v>108</v>
      </c>
      <c r="G669">
        <v>54</v>
      </c>
      <c r="H669">
        <f>IF(G669="", _xlfn.XLOOKUP(C669, 'Cost Averages'!$D$4:$D$103,'Cost Averages'!$E$4:$E$103, "FALSE"),G669)</f>
        <v>54</v>
      </c>
      <c r="L669" s="2" t="s">
        <v>28</v>
      </c>
      <c r="M669" t="s">
        <v>91</v>
      </c>
      <c r="N669" t="s">
        <v>78</v>
      </c>
      <c r="O669" s="3">
        <v>15.140903556171683</v>
      </c>
      <c r="P669" t="str">
        <f t="shared" si="30"/>
        <v>F</v>
      </c>
      <c r="Q669">
        <f t="shared" si="31"/>
        <v>2020</v>
      </c>
      <c r="R669">
        <f t="shared" si="32"/>
        <v>0</v>
      </c>
    </row>
    <row r="670" spans="1:18" x14ac:dyDescent="0.25">
      <c r="A670" s="1">
        <v>44342.303844358663</v>
      </c>
      <c r="B670" s="2" t="s">
        <v>2292</v>
      </c>
      <c r="C670" t="s">
        <v>232</v>
      </c>
      <c r="D670">
        <v>1</v>
      </c>
      <c r="E670">
        <v>108</v>
      </c>
      <c r="F670">
        <f>IF(E670="",_xlfn.XLOOKUP(C670,'Price Averages'!$D$4:$D$103,'Price Averages'!$E$4:$E$103, "FALSE"), E670)</f>
        <v>108</v>
      </c>
      <c r="G670">
        <v>54</v>
      </c>
      <c r="H670">
        <f>IF(G670="", _xlfn.XLOOKUP(C670, 'Cost Averages'!$D$4:$D$103,'Cost Averages'!$E$4:$E$103, "FALSE"),G670)</f>
        <v>54</v>
      </c>
      <c r="L670" s="2" t="s">
        <v>23</v>
      </c>
      <c r="M670" t="s">
        <v>372</v>
      </c>
      <c r="N670" t="s">
        <v>56</v>
      </c>
      <c r="O670" s="3">
        <v>11.416048240262977</v>
      </c>
      <c r="P670" t="str">
        <f t="shared" si="30"/>
        <v>G</v>
      </c>
      <c r="Q670">
        <f t="shared" si="31"/>
        <v>2021</v>
      </c>
      <c r="R670">
        <f t="shared" si="32"/>
        <v>0</v>
      </c>
    </row>
    <row r="671" spans="1:18" x14ac:dyDescent="0.25">
      <c r="A671" s="1">
        <v>44117</v>
      </c>
      <c r="B671" s="2" t="s">
        <v>3482</v>
      </c>
      <c r="C671" t="s">
        <v>232</v>
      </c>
      <c r="D671">
        <v>2</v>
      </c>
      <c r="E671" t="s">
        <v>32</v>
      </c>
      <c r="F671">
        <f>IF(E671="",_xlfn.XLOOKUP(C671,'Price Averages'!$D$4:$D$103,'Price Averages'!$E$4:$E$103, "FALSE"), E671)</f>
        <v>108</v>
      </c>
      <c r="G671">
        <v>54</v>
      </c>
      <c r="H671">
        <f>IF(G671="", _xlfn.XLOOKUP(C671, 'Cost Averages'!$D$4:$D$103,'Cost Averages'!$E$4:$E$103, "FALSE"),G671)</f>
        <v>54</v>
      </c>
      <c r="L671" s="2" t="s">
        <v>44</v>
      </c>
      <c r="M671" t="s">
        <v>579</v>
      </c>
      <c r="N671" t="s">
        <v>41</v>
      </c>
      <c r="O671" s="3">
        <v>14.760829371220243</v>
      </c>
      <c r="P671" t="str">
        <f t="shared" si="30"/>
        <v>F</v>
      </c>
      <c r="Q671">
        <f t="shared" si="31"/>
        <v>2020</v>
      </c>
      <c r="R671">
        <f t="shared" si="32"/>
        <v>0</v>
      </c>
    </row>
    <row r="672" spans="1:18" x14ac:dyDescent="0.25">
      <c r="A672" s="1">
        <v>44158</v>
      </c>
      <c r="B672" s="2" t="s">
        <v>2498</v>
      </c>
      <c r="C672" t="s">
        <v>232</v>
      </c>
      <c r="D672">
        <v>2</v>
      </c>
      <c r="E672" t="s">
        <v>32</v>
      </c>
      <c r="F672">
        <f>IF(E672="",_xlfn.XLOOKUP(C672,'Price Averages'!$D$4:$D$103,'Price Averages'!$E$4:$E$103, "FALSE"), E672)</f>
        <v>108</v>
      </c>
      <c r="G672">
        <v>54</v>
      </c>
      <c r="H672">
        <f>IF(G672="", _xlfn.XLOOKUP(C672, 'Cost Averages'!$D$4:$D$103,'Cost Averages'!$E$4:$E$103, "FALSE"),G672)</f>
        <v>54</v>
      </c>
      <c r="L672" s="2" t="s">
        <v>28</v>
      </c>
      <c r="M672" t="s">
        <v>189</v>
      </c>
      <c r="N672" t="s">
        <v>41</v>
      </c>
      <c r="O672" s="3">
        <v>13.288482149665386</v>
      </c>
      <c r="P672" t="str">
        <f t="shared" si="30"/>
        <v>F</v>
      </c>
      <c r="Q672">
        <f t="shared" si="31"/>
        <v>2020</v>
      </c>
      <c r="R672">
        <f t="shared" si="32"/>
        <v>0</v>
      </c>
    </row>
    <row r="673" spans="1:18" x14ac:dyDescent="0.25">
      <c r="A673" s="1">
        <v>43123.333966787613</v>
      </c>
      <c r="B673" s="2" t="s">
        <v>1724</v>
      </c>
      <c r="C673" t="s">
        <v>232</v>
      </c>
      <c r="D673">
        <v>3</v>
      </c>
      <c r="E673">
        <v>108</v>
      </c>
      <c r="F673">
        <f>IF(E673="",_xlfn.XLOOKUP(C673,'Price Averages'!$D$4:$D$103,'Price Averages'!$E$4:$E$103, "FALSE"), E673)</f>
        <v>108</v>
      </c>
      <c r="G673">
        <v>54</v>
      </c>
      <c r="H673">
        <f>IF(G673="", _xlfn.XLOOKUP(C673, 'Cost Averages'!$D$4:$D$103,'Cost Averages'!$E$4:$E$103, "FALSE"),G673)</f>
        <v>54</v>
      </c>
      <c r="L673" s="2" t="s">
        <v>23</v>
      </c>
      <c r="M673" t="s">
        <v>566</v>
      </c>
      <c r="N673" t="s">
        <v>50</v>
      </c>
      <c r="O673" s="3">
        <v>13.150536103258979</v>
      </c>
      <c r="P673" t="str">
        <f t="shared" si="30"/>
        <v>D</v>
      </c>
      <c r="Q673">
        <f t="shared" si="31"/>
        <v>2018</v>
      </c>
      <c r="R673">
        <f t="shared" si="32"/>
        <v>0</v>
      </c>
    </row>
    <row r="674" spans="1:18" x14ac:dyDescent="0.25">
      <c r="A674" s="1">
        <v>43907.273958820057</v>
      </c>
      <c r="B674" s="2" t="s">
        <v>1667</v>
      </c>
      <c r="C674" t="s">
        <v>232</v>
      </c>
      <c r="D674">
        <v>3</v>
      </c>
      <c r="E674">
        <v>108</v>
      </c>
      <c r="F674">
        <f>IF(E674="",_xlfn.XLOOKUP(C674,'Price Averages'!$D$4:$D$103,'Price Averages'!$E$4:$E$103, "FALSE"), E674)</f>
        <v>108</v>
      </c>
      <c r="G674">
        <v>54</v>
      </c>
      <c r="H674">
        <f>IF(G674="", _xlfn.XLOOKUP(C674, 'Cost Averages'!$D$4:$D$103,'Cost Averages'!$E$4:$E$103, "FALSE"),G674)</f>
        <v>54</v>
      </c>
      <c r="L674" s="2" t="s">
        <v>23</v>
      </c>
      <c r="M674" t="s">
        <v>161</v>
      </c>
      <c r="N674" t="s">
        <v>25</v>
      </c>
      <c r="O674" s="3">
        <v>15.121383064708469</v>
      </c>
      <c r="P674" t="str">
        <f t="shared" si="30"/>
        <v>F</v>
      </c>
      <c r="Q674">
        <f t="shared" si="31"/>
        <v>2020</v>
      </c>
      <c r="R674">
        <f t="shared" si="32"/>
        <v>0</v>
      </c>
    </row>
    <row r="675" spans="1:18" x14ac:dyDescent="0.25">
      <c r="A675" s="1">
        <v>44602.663987699496</v>
      </c>
      <c r="B675" s="2" t="s">
        <v>387</v>
      </c>
      <c r="C675" t="s">
        <v>232</v>
      </c>
      <c r="D675">
        <v>3</v>
      </c>
      <c r="E675">
        <v>108</v>
      </c>
      <c r="F675">
        <f>IF(E675="",_xlfn.XLOOKUP(C675,'Price Averages'!$D$4:$D$103,'Price Averages'!$E$4:$E$103, "FALSE"), E675)</f>
        <v>108</v>
      </c>
      <c r="G675">
        <v>54</v>
      </c>
      <c r="H675">
        <f>IF(G675="", _xlfn.XLOOKUP(C675, 'Cost Averages'!$D$4:$D$103,'Cost Averages'!$E$4:$E$103, "FALSE"),G675)</f>
        <v>54</v>
      </c>
      <c r="L675" s="2" t="s">
        <v>44</v>
      </c>
      <c r="M675" t="s">
        <v>59</v>
      </c>
      <c r="N675" t="s">
        <v>56</v>
      </c>
      <c r="O675" s="3">
        <v>15.602184182549776</v>
      </c>
      <c r="P675" t="str">
        <f t="shared" si="30"/>
        <v>H</v>
      </c>
      <c r="Q675">
        <f t="shared" si="31"/>
        <v>2022</v>
      </c>
      <c r="R675">
        <f t="shared" si="32"/>
        <v>0</v>
      </c>
    </row>
    <row r="676" spans="1:18" x14ac:dyDescent="0.25">
      <c r="A676" s="1">
        <v>43853.082003261829</v>
      </c>
      <c r="B676" s="2" t="s">
        <v>1316</v>
      </c>
      <c r="C676" t="s">
        <v>232</v>
      </c>
      <c r="D676">
        <v>4</v>
      </c>
      <c r="E676" t="s">
        <v>32</v>
      </c>
      <c r="F676">
        <f>IF(E676="",_xlfn.XLOOKUP(C676,'Price Averages'!$D$4:$D$103,'Price Averages'!$E$4:$E$103, "FALSE"), E676)</f>
        <v>108</v>
      </c>
      <c r="G676">
        <v>54</v>
      </c>
      <c r="H676">
        <f>IF(G676="", _xlfn.XLOOKUP(C676, 'Cost Averages'!$D$4:$D$103,'Cost Averages'!$E$4:$E$103, "FALSE"),G676)</f>
        <v>54</v>
      </c>
      <c r="L676" s="2" t="s">
        <v>28</v>
      </c>
      <c r="M676" t="s">
        <v>74</v>
      </c>
      <c r="N676" t="s">
        <v>50</v>
      </c>
      <c r="O676" s="3">
        <v>13.45980057156361</v>
      </c>
      <c r="P676" t="str">
        <f t="shared" si="30"/>
        <v>F</v>
      </c>
      <c r="Q676">
        <f t="shared" si="31"/>
        <v>2020</v>
      </c>
      <c r="R676">
        <f t="shared" si="32"/>
        <v>0</v>
      </c>
    </row>
    <row r="677" spans="1:18" x14ac:dyDescent="0.25">
      <c r="A677" s="1">
        <v>43638.587725333484</v>
      </c>
      <c r="B677" s="2" t="s">
        <v>1218</v>
      </c>
      <c r="C677" t="s">
        <v>232</v>
      </c>
      <c r="D677">
        <v>5</v>
      </c>
      <c r="E677">
        <v>108</v>
      </c>
      <c r="F677">
        <f>IF(E677="",_xlfn.XLOOKUP(C677,'Price Averages'!$D$4:$D$103,'Price Averages'!$E$4:$E$103, "FALSE"), E677)</f>
        <v>108</v>
      </c>
      <c r="G677" t="s">
        <v>32</v>
      </c>
      <c r="H677">
        <f>IF(G677="", _xlfn.XLOOKUP(C677, 'Cost Averages'!$D$4:$D$103,'Cost Averages'!$E$4:$E$103, "FALSE"),G677)</f>
        <v>54</v>
      </c>
      <c r="L677" s="2" t="s">
        <v>28</v>
      </c>
      <c r="M677" t="s">
        <v>665</v>
      </c>
      <c r="N677" t="s">
        <v>46</v>
      </c>
      <c r="O677" s="3">
        <v>14.460020532456038</v>
      </c>
      <c r="P677" t="str">
        <f t="shared" si="30"/>
        <v>E</v>
      </c>
      <c r="Q677">
        <f t="shared" si="31"/>
        <v>2019</v>
      </c>
      <c r="R677">
        <f t="shared" si="32"/>
        <v>0</v>
      </c>
    </row>
    <row r="678" spans="1:18" x14ac:dyDescent="0.25">
      <c r="A678" s="1">
        <v>43741.907976461516</v>
      </c>
      <c r="B678" s="2" t="s">
        <v>1636</v>
      </c>
      <c r="C678" t="s">
        <v>232</v>
      </c>
      <c r="D678">
        <v>6</v>
      </c>
      <c r="E678">
        <v>108</v>
      </c>
      <c r="F678">
        <f>IF(E678="",_xlfn.XLOOKUP(C678,'Price Averages'!$D$4:$D$103,'Price Averages'!$E$4:$E$103, "FALSE"), E678)</f>
        <v>108</v>
      </c>
      <c r="G678">
        <v>54</v>
      </c>
      <c r="H678">
        <f>IF(G678="", _xlfn.XLOOKUP(C678, 'Cost Averages'!$D$4:$D$103,'Cost Averages'!$E$4:$E$103, "FALSE"),G678)</f>
        <v>54</v>
      </c>
      <c r="L678" s="2" t="s">
        <v>28</v>
      </c>
      <c r="M678" t="s">
        <v>271</v>
      </c>
      <c r="N678" t="s">
        <v>56</v>
      </c>
      <c r="O678" s="3">
        <v>11.504886852416154</v>
      </c>
      <c r="P678" t="str">
        <f t="shared" si="30"/>
        <v>E</v>
      </c>
      <c r="Q678">
        <f t="shared" si="31"/>
        <v>2019</v>
      </c>
      <c r="R678">
        <f t="shared" si="32"/>
        <v>0</v>
      </c>
    </row>
    <row r="679" spans="1:18" x14ac:dyDescent="0.25">
      <c r="A679" s="1">
        <v>44039.873177983027</v>
      </c>
      <c r="B679" s="2" t="s">
        <v>1956</v>
      </c>
      <c r="C679" t="s">
        <v>232</v>
      </c>
      <c r="D679">
        <v>6</v>
      </c>
      <c r="E679">
        <v>108</v>
      </c>
      <c r="F679">
        <f>IF(E679="",_xlfn.XLOOKUP(C679,'Price Averages'!$D$4:$D$103,'Price Averages'!$E$4:$E$103, "FALSE"), E679)</f>
        <v>108</v>
      </c>
      <c r="G679">
        <v>54</v>
      </c>
      <c r="H679">
        <f>IF(G679="", _xlfn.XLOOKUP(C679, 'Cost Averages'!$D$4:$D$103,'Cost Averages'!$E$4:$E$103, "FALSE"),G679)</f>
        <v>54</v>
      </c>
      <c r="L679" s="2" t="s">
        <v>23</v>
      </c>
      <c r="M679" t="s">
        <v>418</v>
      </c>
      <c r="N679" t="s">
        <v>46</v>
      </c>
      <c r="O679" s="3">
        <v>13.923194761258239</v>
      </c>
      <c r="P679" t="str">
        <f t="shared" si="30"/>
        <v>F</v>
      </c>
      <c r="Q679">
        <f t="shared" si="31"/>
        <v>2020</v>
      </c>
      <c r="R679">
        <f t="shared" si="32"/>
        <v>0</v>
      </c>
    </row>
    <row r="680" spans="1:18" x14ac:dyDescent="0.25">
      <c r="A680" s="1">
        <v>43747.346671303414</v>
      </c>
      <c r="B680" s="2" t="s">
        <v>1168</v>
      </c>
      <c r="C680" t="s">
        <v>232</v>
      </c>
      <c r="D680">
        <v>7</v>
      </c>
      <c r="E680">
        <v>108</v>
      </c>
      <c r="F680">
        <f>IF(E680="",_xlfn.XLOOKUP(C680,'Price Averages'!$D$4:$D$103,'Price Averages'!$E$4:$E$103, "FALSE"), E680)</f>
        <v>108</v>
      </c>
      <c r="G680">
        <v>54</v>
      </c>
      <c r="H680">
        <f>IF(G680="", _xlfn.XLOOKUP(C680, 'Cost Averages'!$D$4:$D$103,'Cost Averages'!$E$4:$E$103, "FALSE"),G680)</f>
        <v>54</v>
      </c>
      <c r="L680" s="2" t="s">
        <v>44</v>
      </c>
      <c r="M680" t="s">
        <v>40</v>
      </c>
      <c r="N680" t="s">
        <v>41</v>
      </c>
      <c r="O680" s="3">
        <v>15.24190997853951</v>
      </c>
      <c r="P680" t="str">
        <f t="shared" si="30"/>
        <v>E</v>
      </c>
      <c r="Q680">
        <f t="shared" si="31"/>
        <v>2019</v>
      </c>
      <c r="R680">
        <f t="shared" si="32"/>
        <v>0</v>
      </c>
    </row>
    <row r="681" spans="1:18" x14ac:dyDescent="0.25">
      <c r="A681" s="1">
        <v>43806.778364832928</v>
      </c>
      <c r="B681" s="2" t="s">
        <v>2514</v>
      </c>
      <c r="C681" t="s">
        <v>232</v>
      </c>
      <c r="D681">
        <v>7</v>
      </c>
      <c r="E681">
        <v>108</v>
      </c>
      <c r="F681">
        <f>IF(E681="",_xlfn.XLOOKUP(C681,'Price Averages'!$D$4:$D$103,'Price Averages'!$E$4:$E$103, "FALSE"), E681)</f>
        <v>108</v>
      </c>
      <c r="G681">
        <v>54</v>
      </c>
      <c r="H681">
        <f>IF(G681="", _xlfn.XLOOKUP(C681, 'Cost Averages'!$D$4:$D$103,'Cost Averages'!$E$4:$E$103, "FALSE"),G681)</f>
        <v>54</v>
      </c>
      <c r="L681" s="2" t="s">
        <v>23</v>
      </c>
      <c r="M681" t="s">
        <v>191</v>
      </c>
      <c r="N681" t="s">
        <v>78</v>
      </c>
      <c r="O681" s="3">
        <v>13.890275354050972</v>
      </c>
      <c r="P681" t="str">
        <f t="shared" si="30"/>
        <v>E</v>
      </c>
      <c r="Q681">
        <f t="shared" si="31"/>
        <v>2019</v>
      </c>
      <c r="R681">
        <f t="shared" si="32"/>
        <v>0</v>
      </c>
    </row>
    <row r="682" spans="1:18" x14ac:dyDescent="0.25">
      <c r="A682" s="1">
        <v>43775.919448609042</v>
      </c>
      <c r="B682" s="2" t="s">
        <v>2773</v>
      </c>
      <c r="C682" t="s">
        <v>232</v>
      </c>
      <c r="D682">
        <v>7</v>
      </c>
      <c r="E682">
        <v>108</v>
      </c>
      <c r="F682">
        <f>IF(E682="",_xlfn.XLOOKUP(C682,'Price Averages'!$D$4:$D$103,'Price Averages'!$E$4:$E$103, "FALSE"), E682)</f>
        <v>108</v>
      </c>
      <c r="G682">
        <v>54</v>
      </c>
      <c r="H682">
        <f>IF(G682="", _xlfn.XLOOKUP(C682, 'Cost Averages'!$D$4:$D$103,'Cost Averages'!$E$4:$E$103, "FALSE"),G682)</f>
        <v>54</v>
      </c>
      <c r="L682" s="2" t="s">
        <v>23</v>
      </c>
      <c r="M682" t="s">
        <v>245</v>
      </c>
      <c r="N682" t="s">
        <v>46</v>
      </c>
      <c r="O682" s="3">
        <v>13.918153610259502</v>
      </c>
      <c r="P682" t="str">
        <f t="shared" si="30"/>
        <v>E</v>
      </c>
      <c r="Q682">
        <f t="shared" si="31"/>
        <v>2019</v>
      </c>
      <c r="R682">
        <f t="shared" si="32"/>
        <v>0</v>
      </c>
    </row>
    <row r="683" spans="1:18" x14ac:dyDescent="0.25">
      <c r="A683" s="1">
        <v>43493.90428854138</v>
      </c>
      <c r="B683" s="2" t="s">
        <v>1296</v>
      </c>
      <c r="C683" t="s">
        <v>232</v>
      </c>
      <c r="D683">
        <v>7</v>
      </c>
      <c r="E683">
        <v>108</v>
      </c>
      <c r="F683">
        <f>IF(E683="",_xlfn.XLOOKUP(C683,'Price Averages'!$D$4:$D$103,'Price Averages'!$E$4:$E$103, "FALSE"), E683)</f>
        <v>108</v>
      </c>
      <c r="G683">
        <v>54</v>
      </c>
      <c r="H683">
        <f>IF(G683="", _xlfn.XLOOKUP(C683, 'Cost Averages'!$D$4:$D$103,'Cost Averages'!$E$4:$E$103, "FALSE"),G683)</f>
        <v>54</v>
      </c>
      <c r="L683" s="2" t="s">
        <v>28</v>
      </c>
      <c r="M683" t="s">
        <v>115</v>
      </c>
      <c r="N683" t="s">
        <v>46</v>
      </c>
      <c r="O683" s="3">
        <v>10.42743035829395</v>
      </c>
      <c r="P683" t="str">
        <f t="shared" si="30"/>
        <v>E</v>
      </c>
      <c r="Q683">
        <f t="shared" si="31"/>
        <v>2019</v>
      </c>
      <c r="R683">
        <f t="shared" si="32"/>
        <v>0</v>
      </c>
    </row>
    <row r="684" spans="1:18" x14ac:dyDescent="0.25">
      <c r="A684" s="1">
        <v>44663.909799981258</v>
      </c>
      <c r="B684" s="2" t="s">
        <v>2203</v>
      </c>
      <c r="C684" t="s">
        <v>232</v>
      </c>
      <c r="D684">
        <v>9</v>
      </c>
      <c r="E684">
        <v>108</v>
      </c>
      <c r="F684">
        <f>IF(E684="",_xlfn.XLOOKUP(C684,'Price Averages'!$D$4:$D$103,'Price Averages'!$E$4:$E$103, "FALSE"), E684)</f>
        <v>108</v>
      </c>
      <c r="G684">
        <v>54</v>
      </c>
      <c r="H684">
        <f>IF(G684="", _xlfn.XLOOKUP(C684, 'Cost Averages'!$D$4:$D$103,'Cost Averages'!$E$4:$E$103, "FALSE"),G684)</f>
        <v>54</v>
      </c>
      <c r="L684" s="2" t="s">
        <v>28</v>
      </c>
      <c r="M684" t="s">
        <v>343</v>
      </c>
      <c r="N684" t="s">
        <v>25</v>
      </c>
      <c r="O684" s="3">
        <v>11.070908141213383</v>
      </c>
      <c r="P684" t="str">
        <f t="shared" si="30"/>
        <v>H</v>
      </c>
      <c r="Q684">
        <f t="shared" si="31"/>
        <v>2022</v>
      </c>
      <c r="R684">
        <f t="shared" si="32"/>
        <v>0</v>
      </c>
    </row>
    <row r="685" spans="1:18" x14ac:dyDescent="0.25">
      <c r="A685" s="1">
        <v>44577</v>
      </c>
      <c r="B685" s="2" t="s">
        <v>3864</v>
      </c>
      <c r="C685" t="s">
        <v>232</v>
      </c>
      <c r="D685">
        <v>10</v>
      </c>
      <c r="E685">
        <v>108</v>
      </c>
      <c r="F685">
        <f>IF(E685="",_xlfn.XLOOKUP(C685,'Price Averages'!$D$4:$D$103,'Price Averages'!$E$4:$E$103, "FALSE"), E685)</f>
        <v>108</v>
      </c>
      <c r="G685">
        <v>54</v>
      </c>
      <c r="H685">
        <f>IF(G685="", _xlfn.XLOOKUP(C685, 'Cost Averages'!$D$4:$D$103,'Cost Averages'!$E$4:$E$103, "FALSE"),G685)</f>
        <v>54</v>
      </c>
      <c r="L685" s="2" t="s">
        <v>28</v>
      </c>
      <c r="M685" t="s">
        <v>208</v>
      </c>
      <c r="N685" t="s">
        <v>50</v>
      </c>
      <c r="O685" s="3">
        <v>15.556812309269255</v>
      </c>
      <c r="P685" t="str">
        <f t="shared" si="30"/>
        <v>H</v>
      </c>
      <c r="Q685">
        <f t="shared" si="31"/>
        <v>2022</v>
      </c>
      <c r="R685">
        <f t="shared" si="32"/>
        <v>0</v>
      </c>
    </row>
    <row r="686" spans="1:18" x14ac:dyDescent="0.25">
      <c r="A686" s="1">
        <v>45954.998561967324</v>
      </c>
      <c r="B686" s="2" t="s">
        <v>2152</v>
      </c>
      <c r="C686" t="s">
        <v>232</v>
      </c>
      <c r="D686">
        <v>10</v>
      </c>
      <c r="E686">
        <v>108</v>
      </c>
      <c r="F686">
        <f>IF(E686="",_xlfn.XLOOKUP(C686,'Price Averages'!$D$4:$D$103,'Price Averages'!$E$4:$E$103, "FALSE"), E686)</f>
        <v>108</v>
      </c>
      <c r="G686">
        <v>54</v>
      </c>
      <c r="H686">
        <f>IF(G686="", _xlfn.XLOOKUP(C686, 'Cost Averages'!$D$4:$D$103,'Cost Averages'!$E$4:$E$103, "FALSE"),G686)</f>
        <v>54</v>
      </c>
      <c r="L686" s="2" t="s">
        <v>28</v>
      </c>
      <c r="M686" t="s">
        <v>98</v>
      </c>
      <c r="N686" t="s">
        <v>34</v>
      </c>
      <c r="O686" s="3">
        <v>13.717776078041958</v>
      </c>
      <c r="P686" t="str">
        <f t="shared" si="30"/>
        <v>K</v>
      </c>
      <c r="Q686">
        <f t="shared" si="31"/>
        <v>2025</v>
      </c>
      <c r="R686">
        <f t="shared" si="32"/>
        <v>0</v>
      </c>
    </row>
    <row r="687" spans="1:18" x14ac:dyDescent="0.25">
      <c r="A687" s="1">
        <v>44782</v>
      </c>
      <c r="B687" s="2" t="s">
        <v>4056</v>
      </c>
      <c r="C687" t="s">
        <v>232</v>
      </c>
      <c r="D687">
        <v>12</v>
      </c>
      <c r="E687">
        <v>108</v>
      </c>
      <c r="F687">
        <f>IF(E687="",_xlfn.XLOOKUP(C687,'Price Averages'!$D$4:$D$103,'Price Averages'!$E$4:$E$103, "FALSE"), E687)</f>
        <v>108</v>
      </c>
      <c r="G687" t="s">
        <v>32</v>
      </c>
      <c r="H687">
        <f>IF(G687="", _xlfn.XLOOKUP(C687, 'Cost Averages'!$D$4:$D$103,'Cost Averages'!$E$4:$E$103, "FALSE"),G687)</f>
        <v>54</v>
      </c>
      <c r="L687" s="2" t="s">
        <v>28</v>
      </c>
      <c r="M687" t="s">
        <v>115</v>
      </c>
      <c r="N687" t="s">
        <v>46</v>
      </c>
      <c r="O687" s="3">
        <v>10.42743035829395</v>
      </c>
      <c r="P687" t="str">
        <f t="shared" si="30"/>
        <v>H</v>
      </c>
      <c r="Q687">
        <f t="shared" si="31"/>
        <v>2022</v>
      </c>
      <c r="R687">
        <f t="shared" si="32"/>
        <v>0</v>
      </c>
    </row>
    <row r="688" spans="1:18" x14ac:dyDescent="0.25">
      <c r="A688" s="1">
        <v>43358.061348194598</v>
      </c>
      <c r="B688" s="2" t="s">
        <v>976</v>
      </c>
      <c r="C688" t="s">
        <v>232</v>
      </c>
      <c r="D688">
        <v>13</v>
      </c>
      <c r="E688">
        <v>108</v>
      </c>
      <c r="F688">
        <f>IF(E688="",_xlfn.XLOOKUP(C688,'Price Averages'!$D$4:$D$103,'Price Averages'!$E$4:$E$103, "FALSE"), E688)</f>
        <v>108</v>
      </c>
      <c r="G688">
        <v>54</v>
      </c>
      <c r="H688">
        <f>IF(G688="", _xlfn.XLOOKUP(C688, 'Cost Averages'!$D$4:$D$103,'Cost Averages'!$E$4:$E$103, "FALSE"),G688)</f>
        <v>54</v>
      </c>
      <c r="L688" s="2" t="s">
        <v>44</v>
      </c>
      <c r="M688" t="s">
        <v>513</v>
      </c>
      <c r="N688" t="s">
        <v>50</v>
      </c>
      <c r="O688" s="3">
        <v>8.8514729234790472</v>
      </c>
      <c r="P688" t="str">
        <f t="shared" si="30"/>
        <v>D</v>
      </c>
      <c r="Q688">
        <f t="shared" si="31"/>
        <v>2018</v>
      </c>
      <c r="R688">
        <f t="shared" si="32"/>
        <v>0</v>
      </c>
    </row>
    <row r="689" spans="1:18" x14ac:dyDescent="0.25">
      <c r="A689" s="1">
        <v>43656.717292885318</v>
      </c>
      <c r="B689" s="2" t="s">
        <v>2035</v>
      </c>
      <c r="C689" t="s">
        <v>232</v>
      </c>
      <c r="D689">
        <v>14</v>
      </c>
      <c r="E689">
        <v>108</v>
      </c>
      <c r="F689">
        <f>IF(E689="",_xlfn.XLOOKUP(C689,'Price Averages'!$D$4:$D$103,'Price Averages'!$E$4:$E$103, "FALSE"), E689)</f>
        <v>108</v>
      </c>
      <c r="G689">
        <v>54</v>
      </c>
      <c r="H689">
        <f>IF(G689="", _xlfn.XLOOKUP(C689, 'Cost Averages'!$D$4:$D$103,'Cost Averages'!$E$4:$E$103, "FALSE"),G689)</f>
        <v>54</v>
      </c>
      <c r="L689" s="2" t="s">
        <v>23</v>
      </c>
      <c r="M689" t="s">
        <v>335</v>
      </c>
      <c r="N689" t="s">
        <v>34</v>
      </c>
      <c r="O689" s="3">
        <v>9.8928038181361391</v>
      </c>
      <c r="P689" t="str">
        <f t="shared" si="30"/>
        <v>E</v>
      </c>
      <c r="Q689">
        <f t="shared" si="31"/>
        <v>2019</v>
      </c>
      <c r="R689">
        <f t="shared" si="32"/>
        <v>0</v>
      </c>
    </row>
    <row r="690" spans="1:18" x14ac:dyDescent="0.25">
      <c r="A690" s="1">
        <v>44041.425769450856</v>
      </c>
      <c r="B690" s="2" t="s">
        <v>2884</v>
      </c>
      <c r="C690" t="s">
        <v>232</v>
      </c>
      <c r="D690">
        <v>14</v>
      </c>
      <c r="E690">
        <v>108</v>
      </c>
      <c r="F690">
        <f>IF(E690="",_xlfn.XLOOKUP(C690,'Price Averages'!$D$4:$D$103,'Price Averages'!$E$4:$E$103, "FALSE"), E690)</f>
        <v>108</v>
      </c>
      <c r="G690">
        <v>54</v>
      </c>
      <c r="H690">
        <f>IF(G690="", _xlfn.XLOOKUP(C690, 'Cost Averages'!$D$4:$D$103,'Cost Averages'!$E$4:$E$103, "FALSE"),G690)</f>
        <v>54</v>
      </c>
      <c r="L690" s="2" t="s">
        <v>28</v>
      </c>
      <c r="M690" t="s">
        <v>1251</v>
      </c>
      <c r="N690" t="s">
        <v>56</v>
      </c>
      <c r="O690" s="3">
        <v>10.01033276255276</v>
      </c>
      <c r="P690" t="str">
        <f t="shared" si="30"/>
        <v>F</v>
      </c>
      <c r="Q690">
        <f t="shared" si="31"/>
        <v>2020</v>
      </c>
      <c r="R690">
        <f t="shared" si="32"/>
        <v>0</v>
      </c>
    </row>
    <row r="691" spans="1:18" x14ac:dyDescent="0.25">
      <c r="A691" s="1">
        <v>44615.690959948624</v>
      </c>
      <c r="B691" s="2" t="s">
        <v>3041</v>
      </c>
      <c r="C691" t="s">
        <v>232</v>
      </c>
      <c r="D691">
        <v>14</v>
      </c>
      <c r="E691" t="s">
        <v>32</v>
      </c>
      <c r="F691">
        <f>IF(E691="",_xlfn.XLOOKUP(C691,'Price Averages'!$D$4:$D$103,'Price Averages'!$E$4:$E$103, "FALSE"), E691)</f>
        <v>108</v>
      </c>
      <c r="G691">
        <v>54</v>
      </c>
      <c r="H691">
        <f>IF(G691="", _xlfn.XLOOKUP(C691, 'Cost Averages'!$D$4:$D$103,'Cost Averages'!$E$4:$E$103, "FALSE"),G691)</f>
        <v>54</v>
      </c>
      <c r="L691" s="2" t="s">
        <v>23</v>
      </c>
      <c r="M691" t="s">
        <v>337</v>
      </c>
      <c r="N691" t="s">
        <v>41</v>
      </c>
      <c r="O691" s="3">
        <v>14.687857652112591</v>
      </c>
      <c r="P691" t="str">
        <f t="shared" si="30"/>
        <v>H</v>
      </c>
      <c r="Q691">
        <f t="shared" si="31"/>
        <v>2022</v>
      </c>
      <c r="R691">
        <f t="shared" si="32"/>
        <v>0</v>
      </c>
    </row>
    <row r="692" spans="1:18" x14ac:dyDescent="0.25">
      <c r="A692" s="1">
        <v>44621</v>
      </c>
      <c r="B692" s="2" t="s">
        <v>3906</v>
      </c>
      <c r="C692" t="s">
        <v>232</v>
      </c>
      <c r="D692">
        <v>14</v>
      </c>
      <c r="E692">
        <v>108</v>
      </c>
      <c r="F692">
        <f>IF(E692="",_xlfn.XLOOKUP(C692,'Price Averages'!$D$4:$D$103,'Price Averages'!$E$4:$E$103, "FALSE"), E692)</f>
        <v>108</v>
      </c>
      <c r="G692">
        <v>54</v>
      </c>
      <c r="H692">
        <f>IF(G692="", _xlfn.XLOOKUP(C692, 'Cost Averages'!$D$4:$D$103,'Cost Averages'!$E$4:$E$103, "FALSE"),G692)</f>
        <v>54</v>
      </c>
      <c r="L692" s="2" t="s">
        <v>23</v>
      </c>
      <c r="M692" t="s">
        <v>778</v>
      </c>
      <c r="N692" t="s">
        <v>78</v>
      </c>
      <c r="O692" s="3">
        <v>13.095446915421235</v>
      </c>
      <c r="P692" t="str">
        <f t="shared" si="30"/>
        <v>H</v>
      </c>
      <c r="Q692">
        <f t="shared" si="31"/>
        <v>2022</v>
      </c>
      <c r="R692">
        <f t="shared" si="32"/>
        <v>0</v>
      </c>
    </row>
    <row r="693" spans="1:18" x14ac:dyDescent="0.25">
      <c r="A693" s="1">
        <v>43543.213156682548</v>
      </c>
      <c r="B693" s="2" t="s">
        <v>1913</v>
      </c>
      <c r="C693" t="s">
        <v>232</v>
      </c>
      <c r="D693">
        <v>15</v>
      </c>
      <c r="E693" t="s">
        <v>32</v>
      </c>
      <c r="F693">
        <f>IF(E693="",_xlfn.XLOOKUP(C693,'Price Averages'!$D$4:$D$103,'Price Averages'!$E$4:$E$103, "FALSE"), E693)</f>
        <v>108</v>
      </c>
      <c r="G693">
        <v>54</v>
      </c>
      <c r="H693">
        <f>IF(G693="", _xlfn.XLOOKUP(C693, 'Cost Averages'!$D$4:$D$103,'Cost Averages'!$E$4:$E$103, "FALSE"),G693)</f>
        <v>54</v>
      </c>
      <c r="L693" s="2" t="s">
        <v>28</v>
      </c>
      <c r="M693" t="s">
        <v>520</v>
      </c>
      <c r="N693" t="s">
        <v>25</v>
      </c>
      <c r="O693" s="3">
        <v>11.003496633574638</v>
      </c>
      <c r="P693" t="str">
        <f t="shared" si="30"/>
        <v>E</v>
      </c>
      <c r="Q693">
        <f t="shared" si="31"/>
        <v>2019</v>
      </c>
      <c r="R693">
        <f t="shared" si="32"/>
        <v>0</v>
      </c>
    </row>
    <row r="694" spans="1:18" x14ac:dyDescent="0.25">
      <c r="A694" s="1">
        <v>43674.26522063875</v>
      </c>
      <c r="B694" s="2" t="s">
        <v>1318</v>
      </c>
      <c r="C694" t="s">
        <v>232</v>
      </c>
      <c r="D694">
        <v>16</v>
      </c>
      <c r="E694">
        <v>108</v>
      </c>
      <c r="F694">
        <f>IF(E694="",_xlfn.XLOOKUP(C694,'Price Averages'!$D$4:$D$103,'Price Averages'!$E$4:$E$103, "FALSE"), E694)</f>
        <v>108</v>
      </c>
      <c r="G694">
        <v>54</v>
      </c>
      <c r="H694">
        <f>IF(G694="", _xlfn.XLOOKUP(C694, 'Cost Averages'!$D$4:$D$103,'Cost Averages'!$E$4:$E$103, "FALSE"),G694)</f>
        <v>54</v>
      </c>
      <c r="L694" s="2" t="s">
        <v>44</v>
      </c>
      <c r="M694" t="s">
        <v>803</v>
      </c>
      <c r="N694" t="s">
        <v>50</v>
      </c>
      <c r="O694" s="3">
        <v>14.308257477047373</v>
      </c>
      <c r="P694" t="str">
        <f t="shared" si="30"/>
        <v>E</v>
      </c>
      <c r="Q694">
        <f t="shared" si="31"/>
        <v>2019</v>
      </c>
      <c r="R694">
        <f t="shared" si="32"/>
        <v>0</v>
      </c>
    </row>
    <row r="695" spans="1:18" x14ac:dyDescent="0.25">
      <c r="A695" s="1">
        <v>44040.822354875789</v>
      </c>
      <c r="B695" s="2" t="s">
        <v>409</v>
      </c>
      <c r="C695" t="s">
        <v>232</v>
      </c>
      <c r="D695">
        <v>16</v>
      </c>
      <c r="E695">
        <v>108</v>
      </c>
      <c r="F695">
        <f>IF(E695="",_xlfn.XLOOKUP(C695,'Price Averages'!$D$4:$D$103,'Price Averages'!$E$4:$E$103, "FALSE"), E695)</f>
        <v>108</v>
      </c>
      <c r="G695">
        <v>54</v>
      </c>
      <c r="H695">
        <f>IF(G695="", _xlfn.XLOOKUP(C695, 'Cost Averages'!$D$4:$D$103,'Cost Averages'!$E$4:$E$103, "FALSE"),G695)</f>
        <v>54</v>
      </c>
      <c r="L695" s="2" t="s">
        <v>23</v>
      </c>
      <c r="M695" t="s">
        <v>410</v>
      </c>
      <c r="N695" t="s">
        <v>34</v>
      </c>
      <c r="O695" s="3">
        <v>11.644564584314265</v>
      </c>
      <c r="P695" t="str">
        <f t="shared" si="30"/>
        <v>F</v>
      </c>
      <c r="Q695">
        <f t="shared" si="31"/>
        <v>2020</v>
      </c>
      <c r="R695">
        <f t="shared" si="32"/>
        <v>0</v>
      </c>
    </row>
    <row r="696" spans="1:18" x14ac:dyDescent="0.25">
      <c r="A696" s="1">
        <v>44070.371749303085</v>
      </c>
      <c r="B696" s="2" t="s">
        <v>1522</v>
      </c>
      <c r="C696" t="s">
        <v>232</v>
      </c>
      <c r="D696">
        <v>16</v>
      </c>
      <c r="E696">
        <v>108</v>
      </c>
      <c r="F696">
        <f>IF(E696="",_xlfn.XLOOKUP(C696,'Price Averages'!$D$4:$D$103,'Price Averages'!$E$4:$E$103, "FALSE"), E696)</f>
        <v>108</v>
      </c>
      <c r="G696">
        <v>54</v>
      </c>
      <c r="H696">
        <f>IF(G696="", _xlfn.XLOOKUP(C696, 'Cost Averages'!$D$4:$D$103,'Cost Averages'!$E$4:$E$103, "FALSE"),G696)</f>
        <v>54</v>
      </c>
      <c r="L696" s="2" t="s">
        <v>28</v>
      </c>
      <c r="M696" t="s">
        <v>310</v>
      </c>
      <c r="N696" t="s">
        <v>25</v>
      </c>
      <c r="O696" s="3">
        <v>9.0350666811770921</v>
      </c>
      <c r="P696" t="str">
        <f t="shared" si="30"/>
        <v>F</v>
      </c>
      <c r="Q696">
        <f t="shared" si="31"/>
        <v>2020</v>
      </c>
      <c r="R696">
        <f t="shared" si="32"/>
        <v>0</v>
      </c>
    </row>
    <row r="697" spans="1:18" x14ac:dyDescent="0.25">
      <c r="A697" s="1">
        <v>44150</v>
      </c>
      <c r="B697" s="2" t="s">
        <v>3507</v>
      </c>
      <c r="C697" t="s">
        <v>232</v>
      </c>
      <c r="D697">
        <v>16</v>
      </c>
      <c r="E697">
        <v>108</v>
      </c>
      <c r="F697">
        <f>IF(E697="",_xlfn.XLOOKUP(C697,'Price Averages'!$D$4:$D$103,'Price Averages'!$E$4:$E$103, "FALSE"), E697)</f>
        <v>108</v>
      </c>
      <c r="G697">
        <v>54</v>
      </c>
      <c r="H697">
        <f>IF(G697="", _xlfn.XLOOKUP(C697, 'Cost Averages'!$D$4:$D$103,'Cost Averages'!$E$4:$E$103, "FALSE"),G697)</f>
        <v>54</v>
      </c>
      <c r="L697" s="2" t="s">
        <v>44</v>
      </c>
      <c r="M697" t="s">
        <v>544</v>
      </c>
      <c r="N697" t="s">
        <v>46</v>
      </c>
      <c r="O697" s="3">
        <v>9.74650548941427</v>
      </c>
      <c r="P697" t="str">
        <f t="shared" si="30"/>
        <v>F</v>
      </c>
      <c r="Q697">
        <f t="shared" si="31"/>
        <v>2020</v>
      </c>
      <c r="R697">
        <f t="shared" si="32"/>
        <v>0</v>
      </c>
    </row>
    <row r="698" spans="1:18" x14ac:dyDescent="0.25">
      <c r="A698" s="1">
        <v>44260</v>
      </c>
      <c r="B698" s="2" t="s">
        <v>2547</v>
      </c>
      <c r="C698" t="s">
        <v>232</v>
      </c>
      <c r="D698">
        <v>16</v>
      </c>
      <c r="E698">
        <v>108</v>
      </c>
      <c r="F698">
        <f>IF(E698="",_xlfn.XLOOKUP(C698,'Price Averages'!$D$4:$D$103,'Price Averages'!$E$4:$E$103, "FALSE"), E698)</f>
        <v>108</v>
      </c>
      <c r="G698">
        <v>54</v>
      </c>
      <c r="H698">
        <f>IF(G698="", _xlfn.XLOOKUP(C698, 'Cost Averages'!$D$4:$D$103,'Cost Averages'!$E$4:$E$103, "FALSE"),G698)</f>
        <v>54</v>
      </c>
      <c r="L698" s="2" t="s">
        <v>44</v>
      </c>
      <c r="M698" t="s">
        <v>527</v>
      </c>
      <c r="N698" t="s">
        <v>25</v>
      </c>
      <c r="O698" s="3">
        <v>14.554851510602212</v>
      </c>
      <c r="P698" t="str">
        <f t="shared" si="30"/>
        <v>G</v>
      </c>
      <c r="Q698">
        <f t="shared" si="31"/>
        <v>2021</v>
      </c>
      <c r="R698">
        <f t="shared" si="32"/>
        <v>0</v>
      </c>
    </row>
    <row r="699" spans="1:18" x14ac:dyDescent="0.25">
      <c r="A699" s="1">
        <v>44306</v>
      </c>
      <c r="B699" s="2" t="s">
        <v>3639</v>
      </c>
      <c r="C699" t="s">
        <v>232</v>
      </c>
      <c r="D699">
        <v>16</v>
      </c>
      <c r="E699">
        <v>108</v>
      </c>
      <c r="F699">
        <f>IF(E699="",_xlfn.XLOOKUP(C699,'Price Averages'!$D$4:$D$103,'Price Averages'!$E$4:$E$103, "FALSE"), E699)</f>
        <v>108</v>
      </c>
      <c r="G699" t="s">
        <v>32</v>
      </c>
      <c r="H699">
        <f>IF(G699="", _xlfn.XLOOKUP(C699, 'Cost Averages'!$D$4:$D$103,'Cost Averages'!$E$4:$E$103, "FALSE"),G699)</f>
        <v>54</v>
      </c>
      <c r="L699" s="2" t="s">
        <v>28</v>
      </c>
      <c r="M699" t="s">
        <v>632</v>
      </c>
      <c r="N699" t="s">
        <v>46</v>
      </c>
      <c r="O699" s="3">
        <v>8.7741864171993527</v>
      </c>
      <c r="P699" t="str">
        <f t="shared" si="30"/>
        <v>G</v>
      </c>
      <c r="Q699">
        <f t="shared" si="31"/>
        <v>2021</v>
      </c>
      <c r="R699">
        <f t="shared" si="32"/>
        <v>0</v>
      </c>
    </row>
    <row r="700" spans="1:18" x14ac:dyDescent="0.25">
      <c r="A700" s="1">
        <v>43276.995752495735</v>
      </c>
      <c r="B700" s="2" t="s">
        <v>1284</v>
      </c>
      <c r="C700" t="s">
        <v>232</v>
      </c>
      <c r="D700">
        <v>17</v>
      </c>
      <c r="E700">
        <v>108</v>
      </c>
      <c r="F700">
        <f>IF(E700="",_xlfn.XLOOKUP(C700,'Price Averages'!$D$4:$D$103,'Price Averages'!$E$4:$E$103, "FALSE"), E700)</f>
        <v>108</v>
      </c>
      <c r="G700">
        <v>54</v>
      </c>
      <c r="H700">
        <f>IF(G700="", _xlfn.XLOOKUP(C700, 'Cost Averages'!$D$4:$D$103,'Cost Averages'!$E$4:$E$103, "FALSE"),G700)</f>
        <v>54</v>
      </c>
      <c r="L700" s="2" t="s">
        <v>28</v>
      </c>
      <c r="M700" t="s">
        <v>625</v>
      </c>
      <c r="N700" t="s">
        <v>78</v>
      </c>
      <c r="O700" s="3">
        <v>12.954911944548844</v>
      </c>
      <c r="P700" t="str">
        <f t="shared" si="30"/>
        <v>D</v>
      </c>
      <c r="Q700">
        <f t="shared" si="31"/>
        <v>2018</v>
      </c>
      <c r="R700">
        <f t="shared" si="32"/>
        <v>0</v>
      </c>
    </row>
    <row r="701" spans="1:18" x14ac:dyDescent="0.25">
      <c r="A701" s="1">
        <v>43998.568515508974</v>
      </c>
      <c r="B701" s="2" t="s">
        <v>524</v>
      </c>
      <c r="C701" t="s">
        <v>232</v>
      </c>
      <c r="D701">
        <v>17</v>
      </c>
      <c r="E701">
        <v>108</v>
      </c>
      <c r="F701">
        <f>IF(E701="",_xlfn.XLOOKUP(C701,'Price Averages'!$D$4:$D$103,'Price Averages'!$E$4:$E$103, "FALSE"), E701)</f>
        <v>108</v>
      </c>
      <c r="G701">
        <v>54</v>
      </c>
      <c r="H701">
        <f>IF(G701="", _xlfn.XLOOKUP(C701, 'Cost Averages'!$D$4:$D$103,'Cost Averages'!$E$4:$E$103, "FALSE"),G701)</f>
        <v>54</v>
      </c>
      <c r="L701" s="2" t="s">
        <v>23</v>
      </c>
      <c r="M701" t="s">
        <v>321</v>
      </c>
      <c r="N701" t="s">
        <v>25</v>
      </c>
      <c r="O701" s="3">
        <v>12.545140403858928</v>
      </c>
      <c r="P701" t="str">
        <f t="shared" si="30"/>
        <v>F</v>
      </c>
      <c r="Q701">
        <f t="shared" si="31"/>
        <v>2020</v>
      </c>
      <c r="R701">
        <f t="shared" si="32"/>
        <v>0</v>
      </c>
    </row>
    <row r="702" spans="1:18" x14ac:dyDescent="0.25">
      <c r="A702" s="1">
        <v>44238</v>
      </c>
      <c r="B702" s="2" t="s">
        <v>3579</v>
      </c>
      <c r="C702" t="s">
        <v>232</v>
      </c>
      <c r="D702">
        <v>17</v>
      </c>
      <c r="E702" t="s">
        <v>32</v>
      </c>
      <c r="F702">
        <f>IF(E702="",_xlfn.XLOOKUP(C702,'Price Averages'!$D$4:$D$103,'Price Averages'!$E$4:$E$103, "FALSE"), E702)</f>
        <v>108</v>
      </c>
      <c r="G702">
        <v>54</v>
      </c>
      <c r="H702">
        <f>IF(G702="", _xlfn.XLOOKUP(C702, 'Cost Averages'!$D$4:$D$103,'Cost Averages'!$E$4:$E$103, "FALSE"),G702)</f>
        <v>54</v>
      </c>
      <c r="L702" s="2" t="s">
        <v>28</v>
      </c>
      <c r="M702" t="s">
        <v>817</v>
      </c>
      <c r="N702" t="s">
        <v>34</v>
      </c>
      <c r="O702" s="3">
        <v>14.060995290679429</v>
      </c>
      <c r="P702" t="str">
        <f t="shared" si="30"/>
        <v>G</v>
      </c>
      <c r="Q702">
        <f t="shared" si="31"/>
        <v>2021</v>
      </c>
      <c r="R702">
        <f t="shared" si="32"/>
        <v>0</v>
      </c>
    </row>
    <row r="703" spans="1:18" x14ac:dyDescent="0.25">
      <c r="A703" s="1">
        <v>43100.801769074453</v>
      </c>
      <c r="B703" s="2" t="s">
        <v>369</v>
      </c>
      <c r="C703" t="s">
        <v>232</v>
      </c>
      <c r="D703">
        <v>18</v>
      </c>
      <c r="E703">
        <v>108</v>
      </c>
      <c r="F703">
        <f>IF(E703="",_xlfn.XLOOKUP(C703,'Price Averages'!$D$4:$D$103,'Price Averages'!$E$4:$E$103, "FALSE"), E703)</f>
        <v>108</v>
      </c>
      <c r="G703">
        <v>54</v>
      </c>
      <c r="H703">
        <f>IF(G703="", _xlfn.XLOOKUP(C703, 'Cost Averages'!$D$4:$D$103,'Cost Averages'!$E$4:$E$103, "FALSE"),G703)</f>
        <v>54</v>
      </c>
      <c r="L703" s="2" t="s">
        <v>28</v>
      </c>
      <c r="M703" t="s">
        <v>370</v>
      </c>
      <c r="N703" t="s">
        <v>46</v>
      </c>
      <c r="O703" s="3">
        <v>14.423322704129969</v>
      </c>
      <c r="P703" t="str">
        <f t="shared" si="30"/>
        <v>C</v>
      </c>
      <c r="Q703">
        <f t="shared" si="31"/>
        <v>2017</v>
      </c>
      <c r="R703">
        <f t="shared" si="32"/>
        <v>0</v>
      </c>
    </row>
    <row r="704" spans="1:18" x14ac:dyDescent="0.25">
      <c r="A704" s="1">
        <v>43680.735871961944</v>
      </c>
      <c r="B704" s="2" t="s">
        <v>231</v>
      </c>
      <c r="C704" t="s">
        <v>232</v>
      </c>
      <c r="D704">
        <v>18</v>
      </c>
      <c r="E704">
        <v>108</v>
      </c>
      <c r="F704">
        <f>IF(E704="",_xlfn.XLOOKUP(C704,'Price Averages'!$D$4:$D$103,'Price Averages'!$E$4:$E$103, "FALSE"), E704)</f>
        <v>108</v>
      </c>
      <c r="G704">
        <v>54</v>
      </c>
      <c r="H704">
        <f>IF(G704="", _xlfn.XLOOKUP(C704, 'Cost Averages'!$D$4:$D$103,'Cost Averages'!$E$4:$E$103, "FALSE"),G704)</f>
        <v>54</v>
      </c>
      <c r="L704" s="2" t="s">
        <v>28</v>
      </c>
      <c r="M704" t="s">
        <v>233</v>
      </c>
      <c r="N704" t="s">
        <v>25</v>
      </c>
      <c r="O704" s="3">
        <v>11.274864741138284</v>
      </c>
      <c r="P704" t="str">
        <f t="shared" si="30"/>
        <v>E</v>
      </c>
      <c r="Q704">
        <f t="shared" si="31"/>
        <v>2019</v>
      </c>
      <c r="R704">
        <f t="shared" si="32"/>
        <v>0</v>
      </c>
    </row>
    <row r="705" spans="1:18" x14ac:dyDescent="0.25">
      <c r="A705" s="1">
        <v>43683.450148989978</v>
      </c>
      <c r="B705" s="2" t="s">
        <v>1628</v>
      </c>
      <c r="C705" t="s">
        <v>232</v>
      </c>
      <c r="D705">
        <v>19</v>
      </c>
      <c r="E705">
        <v>108</v>
      </c>
      <c r="F705">
        <f>IF(E705="",_xlfn.XLOOKUP(C705,'Price Averages'!$D$4:$D$103,'Price Averages'!$E$4:$E$103, "FALSE"), E705)</f>
        <v>108</v>
      </c>
      <c r="G705" t="s">
        <v>32</v>
      </c>
      <c r="H705">
        <f>IF(G705="", _xlfn.XLOOKUP(C705, 'Cost Averages'!$D$4:$D$103,'Cost Averages'!$E$4:$E$103, "FALSE"),G705)</f>
        <v>54</v>
      </c>
      <c r="L705" s="2" t="s">
        <v>44</v>
      </c>
      <c r="M705" t="s">
        <v>807</v>
      </c>
      <c r="N705" t="s">
        <v>25</v>
      </c>
      <c r="O705" s="3">
        <v>16.254955391951082</v>
      </c>
      <c r="P705" t="str">
        <f t="shared" si="30"/>
        <v>E</v>
      </c>
      <c r="Q705">
        <f t="shared" si="31"/>
        <v>2019</v>
      </c>
      <c r="R705">
        <f t="shared" si="32"/>
        <v>0</v>
      </c>
    </row>
    <row r="706" spans="1:18" x14ac:dyDescent="0.25">
      <c r="A706" s="1">
        <v>44027</v>
      </c>
      <c r="B706" s="2" t="s">
        <v>3408</v>
      </c>
      <c r="C706" t="s">
        <v>232</v>
      </c>
      <c r="D706">
        <v>19</v>
      </c>
      <c r="E706">
        <v>108</v>
      </c>
      <c r="F706">
        <f>IF(E706="",_xlfn.XLOOKUP(C706,'Price Averages'!$D$4:$D$103,'Price Averages'!$E$4:$E$103, "FALSE"), E706)</f>
        <v>108</v>
      </c>
      <c r="G706" t="s">
        <v>32</v>
      </c>
      <c r="H706">
        <f>IF(G706="", _xlfn.XLOOKUP(C706, 'Cost Averages'!$D$4:$D$103,'Cost Averages'!$E$4:$E$103, "FALSE"),G706)</f>
        <v>54</v>
      </c>
      <c r="L706" s="2" t="s">
        <v>28</v>
      </c>
      <c r="M706" t="s">
        <v>358</v>
      </c>
      <c r="N706" t="s">
        <v>56</v>
      </c>
      <c r="O706" s="3">
        <v>12.342715162719054</v>
      </c>
      <c r="P706" t="str">
        <f t="shared" ref="P706:P769" si="33">CHAR(64+(YEAR(A706)-2014))</f>
        <v>F</v>
      </c>
      <c r="Q706">
        <f t="shared" ref="Q706:Q769" si="34">YEAR(A706)</f>
        <v>2020</v>
      </c>
      <c r="R706">
        <f t="shared" ref="R706:R769" si="35">IF(P706=CHAR(64 + (YEAR(A706) - 2014)), 0, 1)</f>
        <v>0</v>
      </c>
    </row>
    <row r="707" spans="1:18" x14ac:dyDescent="0.25">
      <c r="A707" s="1">
        <v>44536.036277591593</v>
      </c>
      <c r="B707" s="2" t="s">
        <v>1354</v>
      </c>
      <c r="C707" t="s">
        <v>232</v>
      </c>
      <c r="D707">
        <v>19</v>
      </c>
      <c r="E707">
        <v>108</v>
      </c>
      <c r="F707">
        <f>IF(E707="",_xlfn.XLOOKUP(C707,'Price Averages'!$D$4:$D$103,'Price Averages'!$E$4:$E$103, "FALSE"), E707)</f>
        <v>108</v>
      </c>
      <c r="G707">
        <v>54</v>
      </c>
      <c r="H707">
        <f>IF(G707="", _xlfn.XLOOKUP(C707, 'Cost Averages'!$D$4:$D$103,'Cost Averages'!$E$4:$E$103, "FALSE"),G707)</f>
        <v>54</v>
      </c>
      <c r="L707" s="2" t="s">
        <v>44</v>
      </c>
      <c r="M707" t="s">
        <v>287</v>
      </c>
      <c r="N707" t="s">
        <v>34</v>
      </c>
      <c r="O707" s="3">
        <v>14.906846445071711</v>
      </c>
      <c r="P707" t="str">
        <f t="shared" si="33"/>
        <v>G</v>
      </c>
      <c r="Q707">
        <f t="shared" si="34"/>
        <v>2021</v>
      </c>
      <c r="R707">
        <f t="shared" si="35"/>
        <v>0</v>
      </c>
    </row>
    <row r="708" spans="1:18" x14ac:dyDescent="0.25">
      <c r="A708" s="1">
        <v>43351.754334942445</v>
      </c>
      <c r="B708" s="2" t="s">
        <v>2012</v>
      </c>
      <c r="C708" t="s">
        <v>146</v>
      </c>
      <c r="D708">
        <v>1</v>
      </c>
      <c r="E708" t="s">
        <v>32</v>
      </c>
      <c r="F708">
        <f>IF(E708="",_xlfn.XLOOKUP(C708,'Price Averages'!$D$4:$D$103,'Price Averages'!$E$4:$E$103, "FALSE"), E708)</f>
        <v>308</v>
      </c>
      <c r="G708">
        <v>77</v>
      </c>
      <c r="H708">
        <f>IF(G708="", _xlfn.XLOOKUP(C708, 'Cost Averages'!$D$4:$D$103,'Cost Averages'!$E$4:$E$103, "FALSE"),G708)</f>
        <v>77</v>
      </c>
      <c r="L708" s="2" t="s">
        <v>28</v>
      </c>
      <c r="M708" t="s">
        <v>744</v>
      </c>
      <c r="N708" t="s">
        <v>41</v>
      </c>
      <c r="O708" s="3">
        <v>11.862005526237752</v>
      </c>
      <c r="P708" t="str">
        <f t="shared" si="33"/>
        <v>D</v>
      </c>
      <c r="Q708">
        <f t="shared" si="34"/>
        <v>2018</v>
      </c>
      <c r="R708">
        <f t="shared" si="35"/>
        <v>0</v>
      </c>
    </row>
    <row r="709" spans="1:18" x14ac:dyDescent="0.25">
      <c r="A709" s="1">
        <v>44348.835398705465</v>
      </c>
      <c r="B709" s="2" t="s">
        <v>1568</v>
      </c>
      <c r="C709" t="s">
        <v>146</v>
      </c>
      <c r="D709">
        <v>2</v>
      </c>
      <c r="E709">
        <v>308</v>
      </c>
      <c r="F709">
        <f>IF(E709="",_xlfn.XLOOKUP(C709,'Price Averages'!$D$4:$D$103,'Price Averages'!$E$4:$E$103, "FALSE"), E709)</f>
        <v>308</v>
      </c>
      <c r="G709">
        <v>77</v>
      </c>
      <c r="H709">
        <f>IF(G709="", _xlfn.XLOOKUP(C709, 'Cost Averages'!$D$4:$D$103,'Cost Averages'!$E$4:$E$103, "FALSE"),G709)</f>
        <v>77</v>
      </c>
      <c r="L709" s="2" t="s">
        <v>28</v>
      </c>
      <c r="M709" t="s">
        <v>915</v>
      </c>
      <c r="N709" t="s">
        <v>34</v>
      </c>
      <c r="O709" s="3">
        <v>12.502346728827876</v>
      </c>
      <c r="P709" t="str">
        <f t="shared" si="33"/>
        <v>G</v>
      </c>
      <c r="Q709">
        <f t="shared" si="34"/>
        <v>2021</v>
      </c>
      <c r="R709">
        <f t="shared" si="35"/>
        <v>0</v>
      </c>
    </row>
    <row r="710" spans="1:18" x14ac:dyDescent="0.25">
      <c r="A710" s="1">
        <v>43828</v>
      </c>
      <c r="B710" s="2" t="s">
        <v>3243</v>
      </c>
      <c r="C710" t="s">
        <v>146</v>
      </c>
      <c r="D710">
        <v>3</v>
      </c>
      <c r="E710">
        <v>308</v>
      </c>
      <c r="F710">
        <f>IF(E710="",_xlfn.XLOOKUP(C710,'Price Averages'!$D$4:$D$103,'Price Averages'!$E$4:$E$103, "FALSE"), E710)</f>
        <v>308</v>
      </c>
      <c r="G710">
        <v>77</v>
      </c>
      <c r="H710">
        <f>IF(G710="", _xlfn.XLOOKUP(C710, 'Cost Averages'!$D$4:$D$103,'Cost Averages'!$E$4:$E$103, "FALSE"),G710)</f>
        <v>77</v>
      </c>
      <c r="L710" s="2" t="s">
        <v>44</v>
      </c>
      <c r="M710" t="s">
        <v>153</v>
      </c>
      <c r="N710" t="s">
        <v>25</v>
      </c>
      <c r="O710" s="3">
        <v>14.370283356317486</v>
      </c>
      <c r="P710" t="str">
        <f t="shared" si="33"/>
        <v>E</v>
      </c>
      <c r="Q710">
        <f t="shared" si="34"/>
        <v>2019</v>
      </c>
      <c r="R710">
        <f t="shared" si="35"/>
        <v>0</v>
      </c>
    </row>
    <row r="711" spans="1:18" x14ac:dyDescent="0.25">
      <c r="A711" s="1">
        <v>44066.937394853303</v>
      </c>
      <c r="B711" s="2" t="s">
        <v>394</v>
      </c>
      <c r="C711" t="s">
        <v>146</v>
      </c>
      <c r="D711">
        <v>3</v>
      </c>
      <c r="E711">
        <v>308</v>
      </c>
      <c r="F711">
        <f>IF(E711="",_xlfn.XLOOKUP(C711,'Price Averages'!$D$4:$D$103,'Price Averages'!$E$4:$E$103, "FALSE"), E711)</f>
        <v>308</v>
      </c>
      <c r="G711">
        <v>77</v>
      </c>
      <c r="H711">
        <f>IF(G711="", _xlfn.XLOOKUP(C711, 'Cost Averages'!$D$4:$D$103,'Cost Averages'!$E$4:$E$103, "FALSE"),G711)</f>
        <v>77</v>
      </c>
      <c r="L711" s="2" t="s">
        <v>23</v>
      </c>
      <c r="M711" t="s">
        <v>59</v>
      </c>
      <c r="N711" t="s">
        <v>56</v>
      </c>
      <c r="O711" s="3">
        <v>15.602184182549776</v>
      </c>
      <c r="P711" t="str">
        <f t="shared" si="33"/>
        <v>F</v>
      </c>
      <c r="Q711">
        <f t="shared" si="34"/>
        <v>2020</v>
      </c>
      <c r="R711">
        <f t="shared" si="35"/>
        <v>0</v>
      </c>
    </row>
    <row r="712" spans="1:18" x14ac:dyDescent="0.25">
      <c r="A712" s="1">
        <v>44429.351882898125</v>
      </c>
      <c r="B712" s="2" t="s">
        <v>1360</v>
      </c>
      <c r="C712" t="s">
        <v>146</v>
      </c>
      <c r="D712">
        <v>3</v>
      </c>
      <c r="E712">
        <v>308</v>
      </c>
      <c r="F712">
        <f>IF(E712="",_xlfn.XLOOKUP(C712,'Price Averages'!$D$4:$D$103,'Price Averages'!$E$4:$E$103, "FALSE"), E712)</f>
        <v>308</v>
      </c>
      <c r="G712">
        <v>77</v>
      </c>
      <c r="H712">
        <f>IF(G712="", _xlfn.XLOOKUP(C712, 'Cost Averages'!$D$4:$D$103,'Cost Averages'!$E$4:$E$103, "FALSE"),G712)</f>
        <v>77</v>
      </c>
      <c r="L712" s="2" t="s">
        <v>28</v>
      </c>
      <c r="M712" t="s">
        <v>24</v>
      </c>
      <c r="N712" t="s">
        <v>25</v>
      </c>
      <c r="O712" s="3">
        <v>10.278063859084313</v>
      </c>
      <c r="P712" t="str">
        <f t="shared" si="33"/>
        <v>G</v>
      </c>
      <c r="Q712">
        <f t="shared" si="34"/>
        <v>2021</v>
      </c>
      <c r="R712">
        <f t="shared" si="35"/>
        <v>0</v>
      </c>
    </row>
    <row r="713" spans="1:18" x14ac:dyDescent="0.25">
      <c r="A713" s="1">
        <v>43540.067414452016</v>
      </c>
      <c r="B713" s="2" t="s">
        <v>1846</v>
      </c>
      <c r="C713" t="s">
        <v>146</v>
      </c>
      <c r="D713">
        <v>4</v>
      </c>
      <c r="E713">
        <v>308</v>
      </c>
      <c r="F713">
        <f>IF(E713="",_xlfn.XLOOKUP(C713,'Price Averages'!$D$4:$D$103,'Price Averages'!$E$4:$E$103, "FALSE"), E713)</f>
        <v>308</v>
      </c>
      <c r="G713">
        <v>77</v>
      </c>
      <c r="H713">
        <f>IF(G713="", _xlfn.XLOOKUP(C713, 'Cost Averages'!$D$4:$D$103,'Cost Averages'!$E$4:$E$103, "FALSE"),G713)</f>
        <v>77</v>
      </c>
      <c r="L713" s="2" t="s">
        <v>28</v>
      </c>
      <c r="M713" t="s">
        <v>874</v>
      </c>
      <c r="N713" t="s">
        <v>56</v>
      </c>
      <c r="O713" s="3">
        <v>12.701325659159139</v>
      </c>
      <c r="P713" t="str">
        <f t="shared" si="33"/>
        <v>E</v>
      </c>
      <c r="Q713">
        <f t="shared" si="34"/>
        <v>2019</v>
      </c>
      <c r="R713">
        <f t="shared" si="35"/>
        <v>0</v>
      </c>
    </row>
    <row r="714" spans="1:18" x14ac:dyDescent="0.25">
      <c r="A714" s="1">
        <v>43910.745209595436</v>
      </c>
      <c r="B714" s="2" t="s">
        <v>1890</v>
      </c>
      <c r="C714" t="s">
        <v>146</v>
      </c>
      <c r="D714">
        <v>5</v>
      </c>
      <c r="E714">
        <v>308</v>
      </c>
      <c r="F714">
        <f>IF(E714="",_xlfn.XLOOKUP(C714,'Price Averages'!$D$4:$D$103,'Price Averages'!$E$4:$E$103, "FALSE"), E714)</f>
        <v>308</v>
      </c>
      <c r="G714" t="s">
        <v>32</v>
      </c>
      <c r="H714">
        <f>IF(G714="", _xlfn.XLOOKUP(C714, 'Cost Averages'!$D$4:$D$103,'Cost Averages'!$E$4:$E$103, "FALSE"),G714)</f>
        <v>77</v>
      </c>
      <c r="L714" s="2" t="s">
        <v>23</v>
      </c>
      <c r="M714" t="s">
        <v>645</v>
      </c>
      <c r="N714" t="s">
        <v>78</v>
      </c>
      <c r="O714" s="3">
        <v>12.869841591513939</v>
      </c>
      <c r="P714" t="str">
        <f t="shared" si="33"/>
        <v>F</v>
      </c>
      <c r="Q714">
        <f t="shared" si="34"/>
        <v>2020</v>
      </c>
      <c r="R714">
        <f t="shared" si="35"/>
        <v>0</v>
      </c>
    </row>
    <row r="715" spans="1:18" x14ac:dyDescent="0.25">
      <c r="A715" s="1">
        <v>42923.529668786025</v>
      </c>
      <c r="B715" s="2" t="s">
        <v>1739</v>
      </c>
      <c r="C715" t="s">
        <v>146</v>
      </c>
      <c r="D715">
        <v>6</v>
      </c>
      <c r="E715" t="s">
        <v>32</v>
      </c>
      <c r="F715">
        <f>IF(E715="",_xlfn.XLOOKUP(C715,'Price Averages'!$D$4:$D$103,'Price Averages'!$E$4:$E$103, "FALSE"), E715)</f>
        <v>308</v>
      </c>
      <c r="G715">
        <v>77</v>
      </c>
      <c r="H715">
        <f>IF(G715="", _xlfn.XLOOKUP(C715, 'Cost Averages'!$D$4:$D$103,'Cost Averages'!$E$4:$E$103, "FALSE"),G715)</f>
        <v>77</v>
      </c>
      <c r="L715" s="2" t="s">
        <v>28</v>
      </c>
      <c r="M715" t="s">
        <v>153</v>
      </c>
      <c r="N715" t="s">
        <v>25</v>
      </c>
      <c r="O715" s="3">
        <v>14.370283356317486</v>
      </c>
      <c r="P715" t="str">
        <f t="shared" si="33"/>
        <v>C</v>
      </c>
      <c r="Q715">
        <f t="shared" si="34"/>
        <v>2017</v>
      </c>
      <c r="R715">
        <f t="shared" si="35"/>
        <v>0</v>
      </c>
    </row>
    <row r="716" spans="1:18" x14ac:dyDescent="0.25">
      <c r="A716" s="1">
        <v>43209.540346391157</v>
      </c>
      <c r="B716" s="2" t="s">
        <v>624</v>
      </c>
      <c r="C716" t="s">
        <v>146</v>
      </c>
      <c r="D716">
        <v>6</v>
      </c>
      <c r="E716">
        <v>308</v>
      </c>
      <c r="F716">
        <f>IF(E716="",_xlfn.XLOOKUP(C716,'Price Averages'!$D$4:$D$103,'Price Averages'!$E$4:$E$103, "FALSE"), E716)</f>
        <v>308</v>
      </c>
      <c r="G716">
        <v>77</v>
      </c>
      <c r="H716">
        <f>IF(G716="", _xlfn.XLOOKUP(C716, 'Cost Averages'!$D$4:$D$103,'Cost Averages'!$E$4:$E$103, "FALSE"),G716)</f>
        <v>77</v>
      </c>
      <c r="L716" s="2" t="s">
        <v>28</v>
      </c>
      <c r="M716" t="s">
        <v>625</v>
      </c>
      <c r="N716" t="s">
        <v>78</v>
      </c>
      <c r="O716" s="3">
        <v>12.954911944548844</v>
      </c>
      <c r="P716" t="str">
        <f t="shared" si="33"/>
        <v>D</v>
      </c>
      <c r="Q716">
        <f t="shared" si="34"/>
        <v>2018</v>
      </c>
      <c r="R716">
        <f t="shared" si="35"/>
        <v>0</v>
      </c>
    </row>
    <row r="717" spans="1:18" x14ac:dyDescent="0.25">
      <c r="A717" s="1">
        <v>43454.091917042104</v>
      </c>
      <c r="B717" s="2" t="s">
        <v>594</v>
      </c>
      <c r="C717" t="s">
        <v>146</v>
      </c>
      <c r="D717">
        <v>7</v>
      </c>
      <c r="E717" t="s">
        <v>32</v>
      </c>
      <c r="F717">
        <f>IF(E717="",_xlfn.XLOOKUP(C717,'Price Averages'!$D$4:$D$103,'Price Averages'!$E$4:$E$103, "FALSE"), E717)</f>
        <v>308</v>
      </c>
      <c r="G717">
        <v>77</v>
      </c>
      <c r="H717">
        <f>IF(G717="", _xlfn.XLOOKUP(C717, 'Cost Averages'!$D$4:$D$103,'Cost Averages'!$E$4:$E$103, "FALSE"),G717)</f>
        <v>77</v>
      </c>
      <c r="L717" s="2" t="s">
        <v>28</v>
      </c>
      <c r="M717" t="s">
        <v>595</v>
      </c>
      <c r="N717" t="s">
        <v>56</v>
      </c>
      <c r="O717" s="3">
        <v>11.072271050116964</v>
      </c>
      <c r="P717" t="str">
        <f t="shared" si="33"/>
        <v>D</v>
      </c>
      <c r="Q717">
        <f t="shared" si="34"/>
        <v>2018</v>
      </c>
      <c r="R717">
        <f t="shared" si="35"/>
        <v>0</v>
      </c>
    </row>
    <row r="718" spans="1:18" x14ac:dyDescent="0.25">
      <c r="A718" s="1">
        <v>43615.439850970317</v>
      </c>
      <c r="B718" s="2" t="s">
        <v>3098</v>
      </c>
      <c r="C718" t="s">
        <v>146</v>
      </c>
      <c r="D718">
        <v>7</v>
      </c>
      <c r="E718">
        <v>308</v>
      </c>
      <c r="F718">
        <f>IF(E718="",_xlfn.XLOOKUP(C718,'Price Averages'!$D$4:$D$103,'Price Averages'!$E$4:$E$103, "FALSE"), E718)</f>
        <v>308</v>
      </c>
      <c r="G718">
        <v>77</v>
      </c>
      <c r="H718">
        <f>IF(G718="", _xlfn.XLOOKUP(C718, 'Cost Averages'!$D$4:$D$103,'Cost Averages'!$E$4:$E$103, "FALSE"),G718)</f>
        <v>77</v>
      </c>
      <c r="L718" s="2" t="s">
        <v>28</v>
      </c>
      <c r="M718" t="s">
        <v>217</v>
      </c>
      <c r="N718" t="s">
        <v>25</v>
      </c>
      <c r="O718" s="3">
        <v>11.083482342133532</v>
      </c>
      <c r="P718" t="str">
        <f t="shared" si="33"/>
        <v>E</v>
      </c>
      <c r="Q718">
        <f t="shared" si="34"/>
        <v>2019</v>
      </c>
      <c r="R718">
        <f t="shared" si="35"/>
        <v>0</v>
      </c>
    </row>
    <row r="719" spans="1:18" x14ac:dyDescent="0.25">
      <c r="A719" s="1">
        <v>44025.961696567821</v>
      </c>
      <c r="B719" s="2" t="s">
        <v>2364</v>
      </c>
      <c r="C719" t="s">
        <v>146</v>
      </c>
      <c r="D719">
        <v>7</v>
      </c>
      <c r="E719">
        <v>308</v>
      </c>
      <c r="F719">
        <f>IF(E719="",_xlfn.XLOOKUP(C719,'Price Averages'!$D$4:$D$103,'Price Averages'!$E$4:$E$103, "FALSE"), E719)</f>
        <v>308</v>
      </c>
      <c r="G719">
        <v>77</v>
      </c>
      <c r="H719">
        <f>IF(G719="", _xlfn.XLOOKUP(C719, 'Cost Averages'!$D$4:$D$103,'Cost Averages'!$E$4:$E$103, "FALSE"),G719)</f>
        <v>77</v>
      </c>
      <c r="L719" s="2" t="s">
        <v>23</v>
      </c>
      <c r="M719" t="s">
        <v>1335</v>
      </c>
      <c r="N719" t="s">
        <v>41</v>
      </c>
      <c r="O719" s="3">
        <v>9.1264071155960682</v>
      </c>
      <c r="P719" t="str">
        <f t="shared" si="33"/>
        <v>F</v>
      </c>
      <c r="Q719">
        <f t="shared" si="34"/>
        <v>2020</v>
      </c>
      <c r="R719">
        <f t="shared" si="35"/>
        <v>0</v>
      </c>
    </row>
    <row r="720" spans="1:18" x14ac:dyDescent="0.25">
      <c r="A720" s="1">
        <v>44237.27613683854</v>
      </c>
      <c r="B720" s="2" t="s">
        <v>1276</v>
      </c>
      <c r="C720" t="s">
        <v>146</v>
      </c>
      <c r="D720">
        <v>7</v>
      </c>
      <c r="E720">
        <v>308</v>
      </c>
      <c r="F720">
        <f>IF(E720="",_xlfn.XLOOKUP(C720,'Price Averages'!$D$4:$D$103,'Price Averages'!$E$4:$E$103, "FALSE"), E720)</f>
        <v>308</v>
      </c>
      <c r="G720">
        <v>77</v>
      </c>
      <c r="H720">
        <f>IF(G720="", _xlfn.XLOOKUP(C720, 'Cost Averages'!$D$4:$D$103,'Cost Averages'!$E$4:$E$103, "FALSE"),G720)</f>
        <v>77</v>
      </c>
      <c r="L720" s="2" t="s">
        <v>28</v>
      </c>
      <c r="M720" t="s">
        <v>1057</v>
      </c>
      <c r="N720" t="s">
        <v>46</v>
      </c>
      <c r="O720" s="3">
        <v>13.00553764131261</v>
      </c>
      <c r="P720" t="str">
        <f t="shared" si="33"/>
        <v>G</v>
      </c>
      <c r="Q720">
        <f t="shared" si="34"/>
        <v>2021</v>
      </c>
      <c r="R720">
        <f t="shared" si="35"/>
        <v>0</v>
      </c>
    </row>
    <row r="721" spans="1:18" x14ac:dyDescent="0.25">
      <c r="A721" s="1">
        <v>44240.996880267223</v>
      </c>
      <c r="B721" s="2" t="s">
        <v>2400</v>
      </c>
      <c r="C721" t="s">
        <v>146</v>
      </c>
      <c r="D721">
        <v>7</v>
      </c>
      <c r="E721">
        <v>308</v>
      </c>
      <c r="F721">
        <f>IF(E721="",_xlfn.XLOOKUP(C721,'Price Averages'!$D$4:$D$103,'Price Averages'!$E$4:$E$103, "FALSE"), E721)</f>
        <v>308</v>
      </c>
      <c r="G721">
        <v>77</v>
      </c>
      <c r="H721">
        <f>IF(G721="", _xlfn.XLOOKUP(C721, 'Cost Averages'!$D$4:$D$103,'Cost Averages'!$E$4:$E$103, "FALSE"),G721)</f>
        <v>77</v>
      </c>
      <c r="L721" s="2" t="s">
        <v>28</v>
      </c>
      <c r="M721" t="s">
        <v>335</v>
      </c>
      <c r="N721" t="s">
        <v>34</v>
      </c>
      <c r="O721" s="3">
        <v>9.8928038181361391</v>
      </c>
      <c r="P721" t="str">
        <f t="shared" si="33"/>
        <v>G</v>
      </c>
      <c r="Q721">
        <f t="shared" si="34"/>
        <v>2021</v>
      </c>
      <c r="R721">
        <f t="shared" si="35"/>
        <v>0</v>
      </c>
    </row>
    <row r="722" spans="1:18" x14ac:dyDescent="0.25">
      <c r="A722" s="1">
        <v>44598.904528799612</v>
      </c>
      <c r="B722" s="2" t="s">
        <v>888</v>
      </c>
      <c r="C722" t="s">
        <v>146</v>
      </c>
      <c r="D722">
        <v>7</v>
      </c>
      <c r="E722" t="s">
        <v>32</v>
      </c>
      <c r="F722">
        <f>IF(E722="",_xlfn.XLOOKUP(C722,'Price Averages'!$D$4:$D$103,'Price Averages'!$E$4:$E$103, "FALSE"), E722)</f>
        <v>308</v>
      </c>
      <c r="G722">
        <v>77</v>
      </c>
      <c r="H722">
        <f>IF(G722="", _xlfn.XLOOKUP(C722, 'Cost Averages'!$D$4:$D$103,'Cost Averages'!$E$4:$E$103, "FALSE"),G722)</f>
        <v>77</v>
      </c>
      <c r="L722" s="2" t="s">
        <v>28</v>
      </c>
      <c r="M722" t="s">
        <v>408</v>
      </c>
      <c r="N722" t="s">
        <v>50</v>
      </c>
      <c r="O722" s="3">
        <v>12.399050786131125</v>
      </c>
      <c r="P722" t="str">
        <f t="shared" si="33"/>
        <v>H</v>
      </c>
      <c r="Q722">
        <f t="shared" si="34"/>
        <v>2022</v>
      </c>
      <c r="R722">
        <f t="shared" si="35"/>
        <v>0</v>
      </c>
    </row>
    <row r="723" spans="1:18" x14ac:dyDescent="0.25">
      <c r="A723" s="1">
        <v>44308</v>
      </c>
      <c r="B723" s="2" t="s">
        <v>3641</v>
      </c>
      <c r="C723" t="s">
        <v>146</v>
      </c>
      <c r="D723">
        <v>9</v>
      </c>
      <c r="E723">
        <v>308</v>
      </c>
      <c r="F723">
        <f>IF(E723="",_xlfn.XLOOKUP(C723,'Price Averages'!$D$4:$D$103,'Price Averages'!$E$4:$E$103, "FALSE"), E723)</f>
        <v>308</v>
      </c>
      <c r="G723">
        <v>77</v>
      </c>
      <c r="H723">
        <f>IF(G723="", _xlfn.XLOOKUP(C723, 'Cost Averages'!$D$4:$D$103,'Cost Averages'!$E$4:$E$103, "FALSE"),G723)</f>
        <v>77</v>
      </c>
      <c r="L723" s="2" t="s">
        <v>28</v>
      </c>
      <c r="M723" t="s">
        <v>759</v>
      </c>
      <c r="N723" t="s">
        <v>34</v>
      </c>
      <c r="O723" s="3">
        <v>11.289144410898391</v>
      </c>
      <c r="P723" t="str">
        <f t="shared" si="33"/>
        <v>G</v>
      </c>
      <c r="Q723">
        <f t="shared" si="34"/>
        <v>2021</v>
      </c>
      <c r="R723">
        <f t="shared" si="35"/>
        <v>0</v>
      </c>
    </row>
    <row r="724" spans="1:18" x14ac:dyDescent="0.25">
      <c r="A724" s="1">
        <v>43076.454440996815</v>
      </c>
      <c r="B724" s="2" t="s">
        <v>1283</v>
      </c>
      <c r="C724" t="s">
        <v>146</v>
      </c>
      <c r="D724">
        <v>10</v>
      </c>
      <c r="E724" t="s">
        <v>32</v>
      </c>
      <c r="F724">
        <f>IF(E724="",_xlfn.XLOOKUP(C724,'Price Averages'!$D$4:$D$103,'Price Averages'!$E$4:$E$103, "FALSE"), E724)</f>
        <v>308</v>
      </c>
      <c r="G724">
        <v>77</v>
      </c>
      <c r="H724">
        <f>IF(G724="", _xlfn.XLOOKUP(C724, 'Cost Averages'!$D$4:$D$103,'Cost Averages'!$E$4:$E$103, "FALSE"),G724)</f>
        <v>77</v>
      </c>
      <c r="L724" s="2" t="s">
        <v>28</v>
      </c>
      <c r="M724" t="s">
        <v>705</v>
      </c>
      <c r="N724" t="s">
        <v>34</v>
      </c>
      <c r="O724" s="3">
        <v>10.956589836772277</v>
      </c>
      <c r="P724" t="str">
        <f t="shared" si="33"/>
        <v>C</v>
      </c>
      <c r="Q724">
        <f t="shared" si="34"/>
        <v>2017</v>
      </c>
      <c r="R724">
        <f t="shared" si="35"/>
        <v>0</v>
      </c>
    </row>
    <row r="725" spans="1:18" x14ac:dyDescent="0.25">
      <c r="A725" s="1">
        <v>43996</v>
      </c>
      <c r="B725" s="2" t="s">
        <v>3382</v>
      </c>
      <c r="C725" t="s">
        <v>146</v>
      </c>
      <c r="D725">
        <v>10</v>
      </c>
      <c r="E725">
        <v>308</v>
      </c>
      <c r="F725">
        <f>IF(E725="",_xlfn.XLOOKUP(C725,'Price Averages'!$D$4:$D$103,'Price Averages'!$E$4:$E$103, "FALSE"), E725)</f>
        <v>308</v>
      </c>
      <c r="G725" t="s">
        <v>32</v>
      </c>
      <c r="H725">
        <f>IF(G725="", _xlfn.XLOOKUP(C725, 'Cost Averages'!$D$4:$D$103,'Cost Averages'!$E$4:$E$103, "FALSE"),G725)</f>
        <v>77</v>
      </c>
      <c r="L725" s="2" t="s">
        <v>44</v>
      </c>
      <c r="M725" t="s">
        <v>71</v>
      </c>
      <c r="N725" t="s">
        <v>56</v>
      </c>
      <c r="O725" s="3">
        <v>12.163730387337393</v>
      </c>
      <c r="P725" t="str">
        <f t="shared" si="33"/>
        <v>F</v>
      </c>
      <c r="Q725">
        <f t="shared" si="34"/>
        <v>2020</v>
      </c>
      <c r="R725">
        <f t="shared" si="35"/>
        <v>0</v>
      </c>
    </row>
    <row r="726" spans="1:18" x14ac:dyDescent="0.25">
      <c r="A726" s="1">
        <v>44852.991685538233</v>
      </c>
      <c r="B726" s="2" t="s">
        <v>2020</v>
      </c>
      <c r="C726" t="s">
        <v>146</v>
      </c>
      <c r="D726">
        <v>10</v>
      </c>
      <c r="E726" t="s">
        <v>32</v>
      </c>
      <c r="F726">
        <f>IF(E726="",_xlfn.XLOOKUP(C726,'Price Averages'!$D$4:$D$103,'Price Averages'!$E$4:$E$103, "FALSE"), E726)</f>
        <v>308</v>
      </c>
      <c r="G726">
        <v>77</v>
      </c>
      <c r="H726">
        <f>IF(G726="", _xlfn.XLOOKUP(C726, 'Cost Averages'!$D$4:$D$103,'Cost Averages'!$E$4:$E$103, "FALSE"),G726)</f>
        <v>77</v>
      </c>
      <c r="L726" s="2" t="s">
        <v>28</v>
      </c>
      <c r="M726" t="s">
        <v>1663</v>
      </c>
      <c r="N726" t="s">
        <v>78</v>
      </c>
      <c r="O726" s="3">
        <v>15.239568994601312</v>
      </c>
      <c r="P726" t="str">
        <f t="shared" si="33"/>
        <v>H</v>
      </c>
      <c r="Q726">
        <f t="shared" si="34"/>
        <v>2022</v>
      </c>
      <c r="R726">
        <f t="shared" si="35"/>
        <v>0</v>
      </c>
    </row>
    <row r="727" spans="1:18" x14ac:dyDescent="0.25">
      <c r="A727" s="1">
        <v>44605</v>
      </c>
      <c r="B727" s="2" t="s">
        <v>3890</v>
      </c>
      <c r="C727" t="s">
        <v>146</v>
      </c>
      <c r="D727">
        <v>10</v>
      </c>
      <c r="E727">
        <v>308</v>
      </c>
      <c r="F727">
        <f>IF(E727="",_xlfn.XLOOKUP(C727,'Price Averages'!$D$4:$D$103,'Price Averages'!$E$4:$E$103, "FALSE"), E727)</f>
        <v>308</v>
      </c>
      <c r="G727">
        <v>77</v>
      </c>
      <c r="H727">
        <f>IF(G727="", _xlfn.XLOOKUP(C727, 'Cost Averages'!$D$4:$D$103,'Cost Averages'!$E$4:$E$103, "FALSE"),G727)</f>
        <v>77</v>
      </c>
      <c r="L727" s="2" t="s">
        <v>23</v>
      </c>
      <c r="M727" t="s">
        <v>854</v>
      </c>
      <c r="N727" t="s">
        <v>50</v>
      </c>
      <c r="O727" s="3">
        <v>13.827196127590291</v>
      </c>
      <c r="P727" t="str">
        <f t="shared" si="33"/>
        <v>H</v>
      </c>
      <c r="Q727">
        <f t="shared" si="34"/>
        <v>2022</v>
      </c>
      <c r="R727">
        <f t="shared" si="35"/>
        <v>0</v>
      </c>
    </row>
    <row r="728" spans="1:18" x14ac:dyDescent="0.25">
      <c r="A728" s="1">
        <v>43866.487296950545</v>
      </c>
      <c r="B728" s="2" t="s">
        <v>2534</v>
      </c>
      <c r="C728" t="s">
        <v>146</v>
      </c>
      <c r="D728">
        <v>11</v>
      </c>
      <c r="E728">
        <v>308</v>
      </c>
      <c r="F728">
        <f>IF(E728="",_xlfn.XLOOKUP(C728,'Price Averages'!$D$4:$D$103,'Price Averages'!$E$4:$E$103, "FALSE"), E728)</f>
        <v>308</v>
      </c>
      <c r="G728">
        <v>77</v>
      </c>
      <c r="H728">
        <f>IF(G728="", _xlfn.XLOOKUP(C728, 'Cost Averages'!$D$4:$D$103,'Cost Averages'!$E$4:$E$103, "FALSE"),G728)</f>
        <v>77</v>
      </c>
      <c r="L728" s="2" t="s">
        <v>23</v>
      </c>
      <c r="M728" t="s">
        <v>59</v>
      </c>
      <c r="N728" t="s">
        <v>56</v>
      </c>
      <c r="O728" s="3">
        <v>15.602184182549776</v>
      </c>
      <c r="P728" t="str">
        <f t="shared" si="33"/>
        <v>F</v>
      </c>
      <c r="Q728">
        <f t="shared" si="34"/>
        <v>2020</v>
      </c>
      <c r="R728">
        <f t="shared" si="35"/>
        <v>0</v>
      </c>
    </row>
    <row r="729" spans="1:18" x14ac:dyDescent="0.25">
      <c r="A729" s="1">
        <v>43353.08136104024</v>
      </c>
      <c r="B729" s="2" t="s">
        <v>2216</v>
      </c>
      <c r="C729" t="s">
        <v>146</v>
      </c>
      <c r="D729">
        <v>12</v>
      </c>
      <c r="E729">
        <v>308</v>
      </c>
      <c r="F729">
        <f>IF(E729="",_xlfn.XLOOKUP(C729,'Price Averages'!$D$4:$D$103,'Price Averages'!$E$4:$E$103, "FALSE"), E729)</f>
        <v>308</v>
      </c>
      <c r="G729">
        <v>77</v>
      </c>
      <c r="H729">
        <f>IF(G729="", _xlfn.XLOOKUP(C729, 'Cost Averages'!$D$4:$D$103,'Cost Averages'!$E$4:$E$103, "FALSE"),G729)</f>
        <v>77</v>
      </c>
      <c r="L729" s="2" t="s">
        <v>44</v>
      </c>
      <c r="M729" t="s">
        <v>733</v>
      </c>
      <c r="N729" t="s">
        <v>34</v>
      </c>
      <c r="O729" s="3">
        <v>14.817898176328208</v>
      </c>
      <c r="P729" t="str">
        <f t="shared" si="33"/>
        <v>D</v>
      </c>
      <c r="Q729">
        <f t="shared" si="34"/>
        <v>2018</v>
      </c>
      <c r="R729">
        <f t="shared" si="35"/>
        <v>0</v>
      </c>
    </row>
    <row r="730" spans="1:18" x14ac:dyDescent="0.25">
      <c r="A730" s="1">
        <v>43428.730128097086</v>
      </c>
      <c r="B730" s="2" t="s">
        <v>2354</v>
      </c>
      <c r="C730" t="s">
        <v>146</v>
      </c>
      <c r="D730">
        <v>12</v>
      </c>
      <c r="E730">
        <v>308</v>
      </c>
      <c r="F730">
        <f>IF(E730="",_xlfn.XLOOKUP(C730,'Price Averages'!$D$4:$D$103,'Price Averages'!$E$4:$E$103, "FALSE"), E730)</f>
        <v>308</v>
      </c>
      <c r="G730" t="s">
        <v>32</v>
      </c>
      <c r="H730">
        <f>IF(G730="", _xlfn.XLOOKUP(C730, 'Cost Averages'!$D$4:$D$103,'Cost Averages'!$E$4:$E$103, "FALSE"),G730)</f>
        <v>77</v>
      </c>
      <c r="L730" s="2" t="s">
        <v>28</v>
      </c>
      <c r="M730" t="s">
        <v>71</v>
      </c>
      <c r="N730" t="s">
        <v>56</v>
      </c>
      <c r="O730" s="3">
        <v>12.163730387337393</v>
      </c>
      <c r="P730" t="str">
        <f t="shared" si="33"/>
        <v>D</v>
      </c>
      <c r="Q730">
        <f t="shared" si="34"/>
        <v>2018</v>
      </c>
      <c r="R730">
        <f t="shared" si="35"/>
        <v>0</v>
      </c>
    </row>
    <row r="731" spans="1:18" x14ac:dyDescent="0.25">
      <c r="A731" s="1">
        <v>43651.3722850743</v>
      </c>
      <c r="B731" s="2" t="s">
        <v>2488</v>
      </c>
      <c r="C731" t="s">
        <v>146</v>
      </c>
      <c r="D731">
        <v>13</v>
      </c>
      <c r="E731">
        <v>308</v>
      </c>
      <c r="F731">
        <f>IF(E731="",_xlfn.XLOOKUP(C731,'Price Averages'!$D$4:$D$103,'Price Averages'!$E$4:$E$103, "FALSE"), E731)</f>
        <v>308</v>
      </c>
      <c r="G731">
        <v>77</v>
      </c>
      <c r="H731">
        <f>IF(G731="", _xlfn.XLOOKUP(C731, 'Cost Averages'!$D$4:$D$103,'Cost Averages'!$E$4:$E$103, "FALSE"),G731)</f>
        <v>77</v>
      </c>
      <c r="L731" s="2" t="s">
        <v>28</v>
      </c>
      <c r="M731" t="s">
        <v>930</v>
      </c>
      <c r="N731" t="s">
        <v>25</v>
      </c>
      <c r="O731" s="3">
        <v>13.397308081757757</v>
      </c>
      <c r="P731" t="str">
        <f t="shared" si="33"/>
        <v>E</v>
      </c>
      <c r="Q731">
        <f t="shared" si="34"/>
        <v>2019</v>
      </c>
      <c r="R731">
        <f t="shared" si="35"/>
        <v>0</v>
      </c>
    </row>
    <row r="732" spans="1:18" x14ac:dyDescent="0.25">
      <c r="A732" s="1">
        <v>44201.59215206153</v>
      </c>
      <c r="B732" s="2" t="s">
        <v>2724</v>
      </c>
      <c r="C732" t="s">
        <v>146</v>
      </c>
      <c r="D732">
        <v>13</v>
      </c>
      <c r="E732">
        <v>308</v>
      </c>
      <c r="F732">
        <f>IF(E732="",_xlfn.XLOOKUP(C732,'Price Averages'!$D$4:$D$103,'Price Averages'!$E$4:$E$103, "FALSE"), E732)</f>
        <v>308</v>
      </c>
      <c r="G732">
        <v>77</v>
      </c>
      <c r="H732">
        <f>IF(G732="", _xlfn.XLOOKUP(C732, 'Cost Averages'!$D$4:$D$103,'Cost Averages'!$E$4:$E$103, "FALSE"),G732)</f>
        <v>77</v>
      </c>
      <c r="L732" s="2" t="s">
        <v>28</v>
      </c>
      <c r="M732" t="s">
        <v>796</v>
      </c>
      <c r="N732" t="s">
        <v>46</v>
      </c>
      <c r="O732" s="3">
        <v>9.4608554813364627</v>
      </c>
      <c r="P732" t="str">
        <f t="shared" si="33"/>
        <v>G</v>
      </c>
      <c r="Q732">
        <f t="shared" si="34"/>
        <v>2021</v>
      </c>
      <c r="R732">
        <f t="shared" si="35"/>
        <v>0</v>
      </c>
    </row>
    <row r="733" spans="1:18" x14ac:dyDescent="0.25">
      <c r="A733" s="1">
        <v>43901.005884211365</v>
      </c>
      <c r="B733" s="2" t="s">
        <v>3033</v>
      </c>
      <c r="C733" t="s">
        <v>146</v>
      </c>
      <c r="D733">
        <v>14</v>
      </c>
      <c r="E733" t="s">
        <v>32</v>
      </c>
      <c r="F733">
        <f>IF(E733="",_xlfn.XLOOKUP(C733,'Price Averages'!$D$4:$D$103,'Price Averages'!$E$4:$E$103, "FALSE"), E733)</f>
        <v>308</v>
      </c>
      <c r="G733" t="s">
        <v>32</v>
      </c>
      <c r="H733">
        <f>IF(G733="", _xlfn.XLOOKUP(C733, 'Cost Averages'!$D$4:$D$103,'Cost Averages'!$E$4:$E$103, "FALSE"),G733)</f>
        <v>77</v>
      </c>
      <c r="L733" s="2" t="s">
        <v>44</v>
      </c>
      <c r="M733" t="s">
        <v>843</v>
      </c>
      <c r="N733" t="s">
        <v>41</v>
      </c>
      <c r="O733" s="3">
        <v>9.5176115401380308</v>
      </c>
      <c r="P733" t="str">
        <f t="shared" si="33"/>
        <v>F</v>
      </c>
      <c r="Q733">
        <f t="shared" si="34"/>
        <v>2020</v>
      </c>
      <c r="R733">
        <f t="shared" si="35"/>
        <v>0</v>
      </c>
    </row>
    <row r="734" spans="1:18" x14ac:dyDescent="0.25">
      <c r="A734" s="1">
        <v>44132.42771175356</v>
      </c>
      <c r="B734" s="2" t="s">
        <v>145</v>
      </c>
      <c r="C734" t="s">
        <v>146</v>
      </c>
      <c r="D734">
        <v>15</v>
      </c>
      <c r="E734">
        <v>308</v>
      </c>
      <c r="F734">
        <f>IF(E734="",_xlfn.XLOOKUP(C734,'Price Averages'!$D$4:$D$103,'Price Averages'!$E$4:$E$103, "FALSE"), E734)</f>
        <v>308</v>
      </c>
      <c r="G734">
        <v>77</v>
      </c>
      <c r="H734">
        <f>IF(G734="", _xlfn.XLOOKUP(C734, 'Cost Averages'!$D$4:$D$103,'Cost Averages'!$E$4:$E$103, "FALSE"),G734)</f>
        <v>77</v>
      </c>
      <c r="L734" s="2" t="s">
        <v>28</v>
      </c>
      <c r="M734" t="s">
        <v>147</v>
      </c>
      <c r="N734" t="s">
        <v>34</v>
      </c>
      <c r="O734" s="3">
        <v>13.378080355059918</v>
      </c>
      <c r="P734" t="str">
        <f t="shared" si="33"/>
        <v>F</v>
      </c>
      <c r="Q734">
        <f t="shared" si="34"/>
        <v>2020</v>
      </c>
      <c r="R734">
        <f t="shared" si="35"/>
        <v>0</v>
      </c>
    </row>
    <row r="735" spans="1:18" x14ac:dyDescent="0.25">
      <c r="A735" s="1">
        <v>44025.374741809428</v>
      </c>
      <c r="B735" s="2" t="s">
        <v>3163</v>
      </c>
      <c r="C735" t="s">
        <v>146</v>
      </c>
      <c r="D735">
        <v>15</v>
      </c>
      <c r="E735">
        <v>308</v>
      </c>
      <c r="F735">
        <f>IF(E735="",_xlfn.XLOOKUP(C735,'Price Averages'!$D$4:$D$103,'Price Averages'!$E$4:$E$103, "FALSE"), E735)</f>
        <v>308</v>
      </c>
      <c r="G735">
        <v>77</v>
      </c>
      <c r="H735">
        <f>IF(G735="", _xlfn.XLOOKUP(C735, 'Cost Averages'!$D$4:$D$103,'Cost Averages'!$E$4:$E$103, "FALSE"),G735)</f>
        <v>77</v>
      </c>
      <c r="L735" s="2" t="s">
        <v>28</v>
      </c>
      <c r="M735" t="s">
        <v>62</v>
      </c>
      <c r="N735" t="s">
        <v>41</v>
      </c>
      <c r="O735" s="3">
        <v>12.957303170959879</v>
      </c>
      <c r="P735" t="str">
        <f t="shared" si="33"/>
        <v>F</v>
      </c>
      <c r="Q735">
        <f t="shared" si="34"/>
        <v>2020</v>
      </c>
      <c r="R735">
        <f t="shared" si="35"/>
        <v>0</v>
      </c>
    </row>
    <row r="736" spans="1:18" x14ac:dyDescent="0.25">
      <c r="A736" s="1">
        <v>44735</v>
      </c>
      <c r="B736" s="2" t="s">
        <v>4012</v>
      </c>
      <c r="C736" t="s">
        <v>146</v>
      </c>
      <c r="D736">
        <v>15</v>
      </c>
      <c r="E736">
        <v>308</v>
      </c>
      <c r="F736">
        <f>IF(E736="",_xlfn.XLOOKUP(C736,'Price Averages'!$D$4:$D$103,'Price Averages'!$E$4:$E$103, "FALSE"), E736)</f>
        <v>308</v>
      </c>
      <c r="G736">
        <v>77</v>
      </c>
      <c r="H736">
        <f>IF(G736="", _xlfn.XLOOKUP(C736, 'Cost Averages'!$D$4:$D$103,'Cost Averages'!$E$4:$E$103, "FALSE"),G736)</f>
        <v>77</v>
      </c>
      <c r="L736" s="2" t="s">
        <v>28</v>
      </c>
      <c r="M736" t="s">
        <v>445</v>
      </c>
      <c r="N736" t="s">
        <v>34</v>
      </c>
      <c r="O736" s="3">
        <v>13.104576594826185</v>
      </c>
      <c r="P736" t="str">
        <f t="shared" si="33"/>
        <v>H</v>
      </c>
      <c r="Q736">
        <f t="shared" si="34"/>
        <v>2022</v>
      </c>
      <c r="R736">
        <f t="shared" si="35"/>
        <v>0</v>
      </c>
    </row>
    <row r="737" spans="1:18" x14ac:dyDescent="0.25">
      <c r="A737" s="1">
        <v>43830.44171071177</v>
      </c>
      <c r="B737" s="2" t="s">
        <v>2002</v>
      </c>
      <c r="C737" t="s">
        <v>146</v>
      </c>
      <c r="D737">
        <v>16</v>
      </c>
      <c r="E737">
        <v>308</v>
      </c>
      <c r="F737">
        <f>IF(E737="",_xlfn.XLOOKUP(C737,'Price Averages'!$D$4:$D$103,'Price Averages'!$E$4:$E$103, "FALSE"), E737)</f>
        <v>308</v>
      </c>
      <c r="G737" t="s">
        <v>32</v>
      </c>
      <c r="H737">
        <f>IF(G737="", _xlfn.XLOOKUP(C737, 'Cost Averages'!$D$4:$D$103,'Cost Averages'!$E$4:$E$103, "FALSE"),G737)</f>
        <v>77</v>
      </c>
      <c r="L737" s="2" t="s">
        <v>28</v>
      </c>
      <c r="M737" t="s">
        <v>29</v>
      </c>
      <c r="N737" t="s">
        <v>25</v>
      </c>
      <c r="O737" s="3">
        <v>13.299525114817991</v>
      </c>
      <c r="P737" t="str">
        <f t="shared" si="33"/>
        <v>E</v>
      </c>
      <c r="Q737">
        <f t="shared" si="34"/>
        <v>2019</v>
      </c>
      <c r="R737">
        <f t="shared" si="35"/>
        <v>0</v>
      </c>
    </row>
    <row r="738" spans="1:18" x14ac:dyDescent="0.25">
      <c r="A738" s="1">
        <v>44656</v>
      </c>
      <c r="B738" s="2" t="s">
        <v>3938</v>
      </c>
      <c r="C738" t="s">
        <v>146</v>
      </c>
      <c r="D738">
        <v>16</v>
      </c>
      <c r="E738">
        <v>308</v>
      </c>
      <c r="F738">
        <f>IF(E738="",_xlfn.XLOOKUP(C738,'Price Averages'!$D$4:$D$103,'Price Averages'!$E$4:$E$103, "FALSE"), E738)</f>
        <v>308</v>
      </c>
      <c r="G738">
        <v>77</v>
      </c>
      <c r="H738">
        <f>IF(G738="", _xlfn.XLOOKUP(C738, 'Cost Averages'!$D$4:$D$103,'Cost Averages'!$E$4:$E$103, "FALSE"),G738)</f>
        <v>77</v>
      </c>
      <c r="L738" s="2" t="s">
        <v>28</v>
      </c>
      <c r="M738" t="s">
        <v>725</v>
      </c>
      <c r="N738" t="s">
        <v>46</v>
      </c>
      <c r="O738" s="3">
        <v>16.148992525516267</v>
      </c>
      <c r="P738" t="str">
        <f t="shared" si="33"/>
        <v>H</v>
      </c>
      <c r="Q738">
        <f t="shared" si="34"/>
        <v>2022</v>
      </c>
      <c r="R738">
        <f t="shared" si="35"/>
        <v>0</v>
      </c>
    </row>
    <row r="739" spans="1:18" x14ac:dyDescent="0.25">
      <c r="A739" s="1">
        <v>43780.202651047723</v>
      </c>
      <c r="B739" s="2" t="s">
        <v>2150</v>
      </c>
      <c r="C739" t="s">
        <v>146</v>
      </c>
      <c r="D739">
        <v>17</v>
      </c>
      <c r="E739">
        <v>308</v>
      </c>
      <c r="F739">
        <f>IF(E739="",_xlfn.XLOOKUP(C739,'Price Averages'!$D$4:$D$103,'Price Averages'!$E$4:$E$103, "FALSE"), E739)</f>
        <v>308</v>
      </c>
      <c r="G739">
        <v>77</v>
      </c>
      <c r="H739">
        <f>IF(G739="", _xlfn.XLOOKUP(C739, 'Cost Averages'!$D$4:$D$103,'Cost Averages'!$E$4:$E$103, "FALSE"),G739)</f>
        <v>77</v>
      </c>
      <c r="L739" s="2" t="s">
        <v>28</v>
      </c>
      <c r="M739" t="s">
        <v>477</v>
      </c>
      <c r="N739" t="s">
        <v>41</v>
      </c>
      <c r="O739" s="3">
        <v>12.889576147248359</v>
      </c>
      <c r="P739" t="str">
        <f t="shared" si="33"/>
        <v>E</v>
      </c>
      <c r="Q739">
        <f t="shared" si="34"/>
        <v>2019</v>
      </c>
      <c r="R739">
        <f t="shared" si="35"/>
        <v>0</v>
      </c>
    </row>
    <row r="740" spans="1:18" x14ac:dyDescent="0.25">
      <c r="A740" s="1">
        <v>44242.636062553182</v>
      </c>
      <c r="B740" s="2" t="s">
        <v>2059</v>
      </c>
      <c r="C740" t="s">
        <v>146</v>
      </c>
      <c r="D740">
        <v>17</v>
      </c>
      <c r="E740" t="s">
        <v>32</v>
      </c>
      <c r="F740">
        <f>IF(E740="",_xlfn.XLOOKUP(C740,'Price Averages'!$D$4:$D$103,'Price Averages'!$E$4:$E$103, "FALSE"), E740)</f>
        <v>308</v>
      </c>
      <c r="G740" t="s">
        <v>32</v>
      </c>
      <c r="H740">
        <f>IF(G740="", _xlfn.XLOOKUP(C740, 'Cost Averages'!$D$4:$D$103,'Cost Averages'!$E$4:$E$103, "FALSE"),G740)</f>
        <v>77</v>
      </c>
      <c r="L740" s="2" t="s">
        <v>23</v>
      </c>
      <c r="M740" t="s">
        <v>614</v>
      </c>
      <c r="N740" t="s">
        <v>41</v>
      </c>
      <c r="O740" s="3">
        <v>8.3272837771733244</v>
      </c>
      <c r="P740" t="str">
        <f t="shared" si="33"/>
        <v>G</v>
      </c>
      <c r="Q740">
        <f t="shared" si="34"/>
        <v>2021</v>
      </c>
      <c r="R740">
        <f t="shared" si="35"/>
        <v>0</v>
      </c>
    </row>
    <row r="741" spans="1:18" x14ac:dyDescent="0.25">
      <c r="A741" s="1">
        <v>43413.310370904313</v>
      </c>
      <c r="B741" s="2" t="s">
        <v>943</v>
      </c>
      <c r="C741" t="s">
        <v>146</v>
      </c>
      <c r="D741">
        <v>18</v>
      </c>
      <c r="E741">
        <v>308</v>
      </c>
      <c r="F741">
        <f>IF(E741="",_xlfn.XLOOKUP(C741,'Price Averages'!$D$4:$D$103,'Price Averages'!$E$4:$E$103, "FALSE"), E741)</f>
        <v>308</v>
      </c>
      <c r="G741">
        <v>77</v>
      </c>
      <c r="H741">
        <f>IF(G741="", _xlfn.XLOOKUP(C741, 'Cost Averages'!$D$4:$D$103,'Cost Averages'!$E$4:$E$103, "FALSE"),G741)</f>
        <v>77</v>
      </c>
      <c r="L741" s="2" t="s">
        <v>28</v>
      </c>
      <c r="M741" t="s">
        <v>513</v>
      </c>
      <c r="N741" t="s">
        <v>50</v>
      </c>
      <c r="O741" s="3">
        <v>8.8514729234790472</v>
      </c>
      <c r="P741" t="str">
        <f t="shared" si="33"/>
        <v>D</v>
      </c>
      <c r="Q741">
        <f t="shared" si="34"/>
        <v>2018</v>
      </c>
      <c r="R741">
        <f t="shared" si="35"/>
        <v>0</v>
      </c>
    </row>
    <row r="742" spans="1:18" x14ac:dyDescent="0.25">
      <c r="A742" s="1">
        <v>43960.742800507258</v>
      </c>
      <c r="B742" s="2" t="s">
        <v>668</v>
      </c>
      <c r="C742" t="s">
        <v>146</v>
      </c>
      <c r="D742">
        <v>18</v>
      </c>
      <c r="E742">
        <v>308</v>
      </c>
      <c r="F742">
        <f>IF(E742="",_xlfn.XLOOKUP(C742,'Price Averages'!$D$4:$D$103,'Price Averages'!$E$4:$E$103, "FALSE"), E742)</f>
        <v>308</v>
      </c>
      <c r="G742">
        <v>77</v>
      </c>
      <c r="H742">
        <f>IF(G742="", _xlfn.XLOOKUP(C742, 'Cost Averages'!$D$4:$D$103,'Cost Averages'!$E$4:$E$103, "FALSE"),G742)</f>
        <v>77</v>
      </c>
      <c r="L742" s="2" t="s">
        <v>28</v>
      </c>
      <c r="M742" t="s">
        <v>103</v>
      </c>
      <c r="N742" t="s">
        <v>46</v>
      </c>
      <c r="O742" s="3">
        <v>13.407340878370247</v>
      </c>
      <c r="P742" t="str">
        <f t="shared" si="33"/>
        <v>F</v>
      </c>
      <c r="Q742">
        <f t="shared" si="34"/>
        <v>2020</v>
      </c>
      <c r="R742">
        <f t="shared" si="35"/>
        <v>0</v>
      </c>
    </row>
    <row r="743" spans="1:18" x14ac:dyDescent="0.25">
      <c r="A743" s="1">
        <v>44252.129269712394</v>
      </c>
      <c r="B743" s="2" t="s">
        <v>1723</v>
      </c>
      <c r="C743" t="s">
        <v>146</v>
      </c>
      <c r="D743">
        <v>18</v>
      </c>
      <c r="E743">
        <v>308</v>
      </c>
      <c r="F743">
        <f>IF(E743="",_xlfn.XLOOKUP(C743,'Price Averages'!$D$4:$D$103,'Price Averages'!$E$4:$E$103, "FALSE"), E743)</f>
        <v>308</v>
      </c>
      <c r="G743">
        <v>77</v>
      </c>
      <c r="H743">
        <f>IF(G743="", _xlfn.XLOOKUP(C743, 'Cost Averages'!$D$4:$D$103,'Cost Averages'!$E$4:$E$103, "FALSE"),G743)</f>
        <v>77</v>
      </c>
      <c r="L743" s="2" t="s">
        <v>28</v>
      </c>
      <c r="M743" t="s">
        <v>1251</v>
      </c>
      <c r="N743" t="s">
        <v>56</v>
      </c>
      <c r="O743" s="3">
        <v>10.01033276255276</v>
      </c>
      <c r="P743" t="str">
        <f t="shared" si="33"/>
        <v>G</v>
      </c>
      <c r="Q743">
        <f t="shared" si="34"/>
        <v>2021</v>
      </c>
      <c r="R743">
        <f t="shared" si="35"/>
        <v>0</v>
      </c>
    </row>
    <row r="744" spans="1:18" x14ac:dyDescent="0.25">
      <c r="A744" s="1">
        <v>44635.57455644638</v>
      </c>
      <c r="B744" s="2" t="s">
        <v>2469</v>
      </c>
      <c r="C744" t="s">
        <v>146</v>
      </c>
      <c r="D744">
        <v>18</v>
      </c>
      <c r="E744">
        <v>308</v>
      </c>
      <c r="F744">
        <f>IF(E744="",_xlfn.XLOOKUP(C744,'Price Averages'!$D$4:$D$103,'Price Averages'!$E$4:$E$103, "FALSE"), E744)</f>
        <v>308</v>
      </c>
      <c r="G744">
        <v>77</v>
      </c>
      <c r="H744">
        <f>IF(G744="", _xlfn.XLOOKUP(C744, 'Cost Averages'!$D$4:$D$103,'Cost Averages'!$E$4:$E$103, "FALSE"),G744)</f>
        <v>77</v>
      </c>
      <c r="L744" s="2" t="s">
        <v>28</v>
      </c>
      <c r="M744" t="s">
        <v>843</v>
      </c>
      <c r="N744" t="s">
        <v>41</v>
      </c>
      <c r="O744" s="3">
        <v>9.5176115401380308</v>
      </c>
      <c r="P744" t="str">
        <f t="shared" si="33"/>
        <v>H</v>
      </c>
      <c r="Q744">
        <f t="shared" si="34"/>
        <v>2022</v>
      </c>
      <c r="R744">
        <f t="shared" si="35"/>
        <v>0</v>
      </c>
    </row>
    <row r="745" spans="1:18" x14ac:dyDescent="0.25">
      <c r="A745" s="1">
        <v>43912.281112208577</v>
      </c>
      <c r="B745" s="2" t="s">
        <v>1108</v>
      </c>
      <c r="C745" t="s">
        <v>146</v>
      </c>
      <c r="D745">
        <v>20</v>
      </c>
      <c r="E745" t="s">
        <v>32</v>
      </c>
      <c r="F745">
        <f>IF(E745="",_xlfn.XLOOKUP(C745,'Price Averages'!$D$4:$D$103,'Price Averages'!$E$4:$E$103, "FALSE"), E745)</f>
        <v>308</v>
      </c>
      <c r="G745">
        <v>77</v>
      </c>
      <c r="H745">
        <f>IF(G745="", _xlfn.XLOOKUP(C745, 'Cost Averages'!$D$4:$D$103,'Cost Averages'!$E$4:$E$103, "FALSE"),G745)</f>
        <v>77</v>
      </c>
      <c r="L745" s="2" t="s">
        <v>28</v>
      </c>
      <c r="M745" t="s">
        <v>327</v>
      </c>
      <c r="N745" t="s">
        <v>46</v>
      </c>
      <c r="O745" s="3">
        <v>12.148236977735172</v>
      </c>
      <c r="P745" t="str">
        <f t="shared" si="33"/>
        <v>F</v>
      </c>
      <c r="Q745">
        <f t="shared" si="34"/>
        <v>2020</v>
      </c>
      <c r="R745">
        <f t="shared" si="35"/>
        <v>0</v>
      </c>
    </row>
    <row r="746" spans="1:18" x14ac:dyDescent="0.25">
      <c r="A746" s="1">
        <v>44542.62488829621</v>
      </c>
      <c r="B746" s="2" t="s">
        <v>2513</v>
      </c>
      <c r="C746" t="s">
        <v>146</v>
      </c>
      <c r="D746">
        <v>20</v>
      </c>
      <c r="E746">
        <v>308</v>
      </c>
      <c r="F746">
        <f>IF(E746="",_xlfn.XLOOKUP(C746,'Price Averages'!$D$4:$D$103,'Price Averages'!$E$4:$E$103, "FALSE"), E746)</f>
        <v>308</v>
      </c>
      <c r="G746" t="s">
        <v>32</v>
      </c>
      <c r="H746">
        <f>IF(G746="", _xlfn.XLOOKUP(C746, 'Cost Averages'!$D$4:$D$103,'Cost Averages'!$E$4:$E$103, "FALSE"),G746)</f>
        <v>77</v>
      </c>
      <c r="L746" s="2" t="s">
        <v>23</v>
      </c>
      <c r="M746" t="s">
        <v>854</v>
      </c>
      <c r="N746" t="s">
        <v>50</v>
      </c>
      <c r="O746" s="3">
        <v>13.827196127590291</v>
      </c>
      <c r="P746" t="str">
        <f t="shared" si="33"/>
        <v>G</v>
      </c>
      <c r="Q746">
        <f t="shared" si="34"/>
        <v>2021</v>
      </c>
      <c r="R746">
        <f t="shared" si="35"/>
        <v>0</v>
      </c>
    </row>
    <row r="747" spans="1:18" x14ac:dyDescent="0.25">
      <c r="A747" s="1">
        <v>44751</v>
      </c>
      <c r="B747" s="2" t="s">
        <v>4028</v>
      </c>
      <c r="C747" t="s">
        <v>146</v>
      </c>
      <c r="D747">
        <v>20</v>
      </c>
      <c r="E747">
        <v>308</v>
      </c>
      <c r="F747">
        <f>IF(E747="",_xlfn.XLOOKUP(C747,'Price Averages'!$D$4:$D$103,'Price Averages'!$E$4:$E$103, "FALSE"), E747)</f>
        <v>308</v>
      </c>
      <c r="G747">
        <v>77</v>
      </c>
      <c r="H747">
        <f>IF(G747="", _xlfn.XLOOKUP(C747, 'Cost Averages'!$D$4:$D$103,'Cost Averages'!$E$4:$E$103, "FALSE"),G747)</f>
        <v>77</v>
      </c>
      <c r="L747" s="2" t="s">
        <v>28</v>
      </c>
      <c r="M747" t="s">
        <v>118</v>
      </c>
      <c r="N747" t="s">
        <v>56</v>
      </c>
      <c r="O747" s="3">
        <v>11.006397834696006</v>
      </c>
      <c r="P747" t="str">
        <f t="shared" si="33"/>
        <v>H</v>
      </c>
      <c r="Q747">
        <f t="shared" si="34"/>
        <v>2022</v>
      </c>
      <c r="R747">
        <f t="shared" si="35"/>
        <v>0</v>
      </c>
    </row>
    <row r="748" spans="1:18" x14ac:dyDescent="0.25">
      <c r="A748" s="1">
        <v>43714.181108373559</v>
      </c>
      <c r="B748" s="2" t="s">
        <v>1405</v>
      </c>
      <c r="C748" t="s">
        <v>146</v>
      </c>
      <c r="D748" t="s">
        <v>32</v>
      </c>
      <c r="E748">
        <v>308</v>
      </c>
      <c r="F748">
        <f>IF(E748="",_xlfn.XLOOKUP(C748,'Price Averages'!$D$4:$D$103,'Price Averages'!$E$4:$E$103, "FALSE"), E748)</f>
        <v>308</v>
      </c>
      <c r="G748">
        <v>77</v>
      </c>
      <c r="H748">
        <f>IF(G748="", _xlfn.XLOOKUP(C748, 'Cost Averages'!$D$4:$D$103,'Cost Averages'!$E$4:$E$103, "FALSE"),G748)</f>
        <v>77</v>
      </c>
      <c r="L748" s="2" t="s">
        <v>28</v>
      </c>
      <c r="M748" t="s">
        <v>1406</v>
      </c>
      <c r="N748" t="s">
        <v>34</v>
      </c>
      <c r="O748" s="3">
        <v>8.6625575824723242</v>
      </c>
      <c r="P748" t="str">
        <f t="shared" si="33"/>
        <v>E</v>
      </c>
      <c r="Q748">
        <f t="shared" si="34"/>
        <v>2019</v>
      </c>
      <c r="R748">
        <f t="shared" si="35"/>
        <v>0</v>
      </c>
    </row>
    <row r="749" spans="1:18" x14ac:dyDescent="0.25">
      <c r="A749" s="1">
        <v>44082.573867734522</v>
      </c>
      <c r="B749" s="2" t="s">
        <v>1539</v>
      </c>
      <c r="C749" t="s">
        <v>146</v>
      </c>
      <c r="D749" t="s">
        <v>32</v>
      </c>
      <c r="E749">
        <v>308</v>
      </c>
      <c r="F749">
        <f>IF(E749="",_xlfn.XLOOKUP(C749,'Price Averages'!$D$4:$D$103,'Price Averages'!$E$4:$E$103, "FALSE"), E749)</f>
        <v>308</v>
      </c>
      <c r="G749">
        <v>77</v>
      </c>
      <c r="H749">
        <f>IF(G749="", _xlfn.XLOOKUP(C749, 'Cost Averages'!$D$4:$D$103,'Cost Averages'!$E$4:$E$103, "FALSE"),G749)</f>
        <v>77</v>
      </c>
      <c r="L749" s="2" t="s">
        <v>44</v>
      </c>
      <c r="M749" t="s">
        <v>379</v>
      </c>
      <c r="N749" t="s">
        <v>78</v>
      </c>
      <c r="O749" s="3">
        <v>15.60430546146185</v>
      </c>
      <c r="P749" t="str">
        <f t="shared" si="33"/>
        <v>F</v>
      </c>
      <c r="Q749">
        <f t="shared" si="34"/>
        <v>2020</v>
      </c>
      <c r="R749">
        <f t="shared" si="35"/>
        <v>0</v>
      </c>
    </row>
    <row r="750" spans="1:18" x14ac:dyDescent="0.25">
      <c r="A750" s="1">
        <v>44276</v>
      </c>
      <c r="B750" s="2" t="s">
        <v>3613</v>
      </c>
      <c r="C750" t="s">
        <v>146</v>
      </c>
      <c r="D750" t="s">
        <v>32</v>
      </c>
      <c r="E750" t="s">
        <v>32</v>
      </c>
      <c r="F750">
        <f>IF(E750="",_xlfn.XLOOKUP(C750,'Price Averages'!$D$4:$D$103,'Price Averages'!$E$4:$E$103, "FALSE"), E750)</f>
        <v>308</v>
      </c>
      <c r="G750">
        <v>77</v>
      </c>
      <c r="H750">
        <f>IF(G750="", _xlfn.XLOOKUP(C750, 'Cost Averages'!$D$4:$D$103,'Cost Averages'!$E$4:$E$103, "FALSE"),G750)</f>
        <v>77</v>
      </c>
      <c r="L750" s="2" t="s">
        <v>28</v>
      </c>
      <c r="M750" t="s">
        <v>260</v>
      </c>
      <c r="N750" t="s">
        <v>41</v>
      </c>
      <c r="O750" s="3">
        <v>11.756374828790458</v>
      </c>
      <c r="P750" t="str">
        <f t="shared" si="33"/>
        <v>G</v>
      </c>
      <c r="Q750">
        <f t="shared" si="34"/>
        <v>2021</v>
      </c>
      <c r="R750">
        <f t="shared" si="35"/>
        <v>0</v>
      </c>
    </row>
    <row r="751" spans="1:18" x14ac:dyDescent="0.25">
      <c r="A751" s="1">
        <v>43546.398893379563</v>
      </c>
      <c r="B751" s="2" t="s">
        <v>331</v>
      </c>
      <c r="C751" t="s">
        <v>332</v>
      </c>
      <c r="D751">
        <v>1</v>
      </c>
      <c r="E751">
        <v>180</v>
      </c>
      <c r="F751">
        <f>IF(E751="",_xlfn.XLOOKUP(C751,'Price Averages'!$D$4:$D$103,'Price Averages'!$E$4:$E$103, "FALSE"), E751)</f>
        <v>180</v>
      </c>
      <c r="G751">
        <v>45</v>
      </c>
      <c r="H751">
        <f>IF(G751="", _xlfn.XLOOKUP(C751, 'Cost Averages'!$D$4:$D$103,'Cost Averages'!$E$4:$E$103, "FALSE"),G751)</f>
        <v>45</v>
      </c>
      <c r="L751" s="2" t="s">
        <v>44</v>
      </c>
      <c r="M751" t="s">
        <v>333</v>
      </c>
      <c r="N751" t="s">
        <v>56</v>
      </c>
      <c r="O751" s="3">
        <v>10.816866337473218</v>
      </c>
      <c r="P751" t="str">
        <f t="shared" si="33"/>
        <v>E</v>
      </c>
      <c r="Q751">
        <f t="shared" si="34"/>
        <v>2019</v>
      </c>
      <c r="R751">
        <f t="shared" si="35"/>
        <v>0</v>
      </c>
    </row>
    <row r="752" spans="1:18" x14ac:dyDescent="0.25">
      <c r="A752" s="1">
        <v>44494.373649050111</v>
      </c>
      <c r="B752" s="2" t="s">
        <v>3091</v>
      </c>
      <c r="C752" t="s">
        <v>332</v>
      </c>
      <c r="D752">
        <v>1</v>
      </c>
      <c r="E752">
        <v>180</v>
      </c>
      <c r="F752">
        <f>IF(E752="",_xlfn.XLOOKUP(C752,'Price Averages'!$D$4:$D$103,'Price Averages'!$E$4:$E$103, "FALSE"), E752)</f>
        <v>180</v>
      </c>
      <c r="G752">
        <v>45</v>
      </c>
      <c r="H752">
        <f>IF(G752="", _xlfn.XLOOKUP(C752, 'Cost Averages'!$D$4:$D$103,'Cost Averages'!$E$4:$E$103, "FALSE"),G752)</f>
        <v>45</v>
      </c>
      <c r="L752" s="2" t="s">
        <v>44</v>
      </c>
      <c r="M752" t="s">
        <v>737</v>
      </c>
      <c r="N752" t="s">
        <v>25</v>
      </c>
      <c r="O752" s="3">
        <v>9.1057685343725456</v>
      </c>
      <c r="P752" t="str">
        <f t="shared" si="33"/>
        <v>G</v>
      </c>
      <c r="Q752">
        <f t="shared" si="34"/>
        <v>2021</v>
      </c>
      <c r="R752">
        <f t="shared" si="35"/>
        <v>0</v>
      </c>
    </row>
    <row r="753" spans="1:18" x14ac:dyDescent="0.25">
      <c r="A753" s="1">
        <v>44332</v>
      </c>
      <c r="B753" s="2" t="s">
        <v>473</v>
      </c>
      <c r="C753" t="s">
        <v>332</v>
      </c>
      <c r="D753">
        <v>1</v>
      </c>
      <c r="E753">
        <v>180</v>
      </c>
      <c r="F753">
        <f>IF(E753="",_xlfn.XLOOKUP(C753,'Price Averages'!$D$4:$D$103,'Price Averages'!$E$4:$E$103, "FALSE"), E753)</f>
        <v>180</v>
      </c>
      <c r="G753">
        <v>45</v>
      </c>
      <c r="H753">
        <f>IF(G753="", _xlfn.XLOOKUP(C753, 'Cost Averages'!$D$4:$D$103,'Cost Averages'!$E$4:$E$103, "FALSE"),G753)</f>
        <v>45</v>
      </c>
      <c r="L753" s="2" t="s">
        <v>28</v>
      </c>
      <c r="M753" t="s">
        <v>340</v>
      </c>
      <c r="N753" t="s">
        <v>34</v>
      </c>
      <c r="O753" s="3">
        <v>11.769293993029555</v>
      </c>
      <c r="P753" t="str">
        <f t="shared" si="33"/>
        <v>G</v>
      </c>
      <c r="Q753">
        <f t="shared" si="34"/>
        <v>2021</v>
      </c>
      <c r="R753">
        <f t="shared" si="35"/>
        <v>0</v>
      </c>
    </row>
    <row r="754" spans="1:18" x14ac:dyDescent="0.25">
      <c r="A754" s="1">
        <v>44467</v>
      </c>
      <c r="B754" s="2" t="s">
        <v>3774</v>
      </c>
      <c r="C754" t="s">
        <v>332</v>
      </c>
      <c r="D754">
        <v>1</v>
      </c>
      <c r="E754" t="s">
        <v>32</v>
      </c>
      <c r="F754">
        <f>IF(E754="",_xlfn.XLOOKUP(C754,'Price Averages'!$D$4:$D$103,'Price Averages'!$E$4:$E$103, "FALSE"), E754)</f>
        <v>180</v>
      </c>
      <c r="G754" t="s">
        <v>32</v>
      </c>
      <c r="H754">
        <f>IF(G754="", _xlfn.XLOOKUP(C754, 'Cost Averages'!$D$4:$D$103,'Cost Averages'!$E$4:$E$103, "FALSE"),G754)</f>
        <v>45</v>
      </c>
      <c r="L754" s="2" t="s">
        <v>28</v>
      </c>
      <c r="M754" t="s">
        <v>693</v>
      </c>
      <c r="N754" t="s">
        <v>34</v>
      </c>
      <c r="O754" s="3">
        <v>10.434860153112215</v>
      </c>
      <c r="P754" t="str">
        <f t="shared" si="33"/>
        <v>G</v>
      </c>
      <c r="Q754">
        <f t="shared" si="34"/>
        <v>2021</v>
      </c>
      <c r="R754">
        <f t="shared" si="35"/>
        <v>0</v>
      </c>
    </row>
    <row r="755" spans="1:18" x14ac:dyDescent="0.25">
      <c r="A755" s="1">
        <v>44016.73441964791</v>
      </c>
      <c r="B755" s="2" t="s">
        <v>1914</v>
      </c>
      <c r="C755" t="s">
        <v>332</v>
      </c>
      <c r="D755">
        <v>2</v>
      </c>
      <c r="E755">
        <v>180</v>
      </c>
      <c r="F755">
        <f>IF(E755="",_xlfn.XLOOKUP(C755,'Price Averages'!$D$4:$D$103,'Price Averages'!$E$4:$E$103, "FALSE"), E755)</f>
        <v>180</v>
      </c>
      <c r="G755">
        <v>45</v>
      </c>
      <c r="H755">
        <f>IF(G755="", _xlfn.XLOOKUP(C755, 'Cost Averages'!$D$4:$D$103,'Cost Averages'!$E$4:$E$103, "FALSE"),G755)</f>
        <v>45</v>
      </c>
      <c r="L755" s="2" t="s">
        <v>28</v>
      </c>
      <c r="M755" t="s">
        <v>1424</v>
      </c>
      <c r="N755" t="s">
        <v>46</v>
      </c>
      <c r="O755" s="3">
        <v>13.2671922973198</v>
      </c>
      <c r="P755" t="str">
        <f t="shared" si="33"/>
        <v>F</v>
      </c>
      <c r="Q755">
        <f t="shared" si="34"/>
        <v>2020</v>
      </c>
      <c r="R755">
        <f t="shared" si="35"/>
        <v>0</v>
      </c>
    </row>
    <row r="756" spans="1:18" x14ac:dyDescent="0.25">
      <c r="A756" s="1">
        <v>44470.399518514118</v>
      </c>
      <c r="B756" s="2" t="s">
        <v>1736</v>
      </c>
      <c r="C756" t="s">
        <v>332</v>
      </c>
      <c r="D756">
        <v>2</v>
      </c>
      <c r="E756" t="s">
        <v>32</v>
      </c>
      <c r="F756">
        <f>IF(E756="",_xlfn.XLOOKUP(C756,'Price Averages'!$D$4:$D$103,'Price Averages'!$E$4:$E$103, "FALSE"), E756)</f>
        <v>180</v>
      </c>
      <c r="G756">
        <v>45</v>
      </c>
      <c r="H756">
        <f>IF(G756="", _xlfn.XLOOKUP(C756, 'Cost Averages'!$D$4:$D$103,'Cost Averages'!$E$4:$E$103, "FALSE"),G756)</f>
        <v>45</v>
      </c>
      <c r="L756" s="2" t="s">
        <v>23</v>
      </c>
      <c r="M756" t="s">
        <v>1371</v>
      </c>
      <c r="N756" t="s">
        <v>78</v>
      </c>
      <c r="O756" s="3">
        <v>14.157909724393564</v>
      </c>
      <c r="P756" t="str">
        <f t="shared" si="33"/>
        <v>G</v>
      </c>
      <c r="Q756">
        <f t="shared" si="34"/>
        <v>2021</v>
      </c>
      <c r="R756">
        <f t="shared" si="35"/>
        <v>0</v>
      </c>
    </row>
    <row r="757" spans="1:18" x14ac:dyDescent="0.25">
      <c r="A757" s="1">
        <v>44204</v>
      </c>
      <c r="B757" s="2" t="s">
        <v>3547</v>
      </c>
      <c r="C757" t="s">
        <v>332</v>
      </c>
      <c r="D757">
        <v>2</v>
      </c>
      <c r="E757">
        <v>180</v>
      </c>
      <c r="F757">
        <f>IF(E757="",_xlfn.XLOOKUP(C757,'Price Averages'!$D$4:$D$103,'Price Averages'!$E$4:$E$103, "FALSE"), E757)</f>
        <v>180</v>
      </c>
      <c r="G757">
        <v>45</v>
      </c>
      <c r="H757">
        <f>IF(G757="", _xlfn.XLOOKUP(C757, 'Cost Averages'!$D$4:$D$103,'Cost Averages'!$E$4:$E$103, "FALSE"),G757)</f>
        <v>45</v>
      </c>
      <c r="L757" s="2" t="s">
        <v>28</v>
      </c>
      <c r="M757" t="s">
        <v>1565</v>
      </c>
      <c r="N757" t="s">
        <v>56</v>
      </c>
      <c r="O757" s="3">
        <v>10.78374703625888</v>
      </c>
      <c r="P757" t="str">
        <f t="shared" si="33"/>
        <v>G</v>
      </c>
      <c r="Q757">
        <f t="shared" si="34"/>
        <v>2021</v>
      </c>
      <c r="R757">
        <f t="shared" si="35"/>
        <v>0</v>
      </c>
    </row>
    <row r="758" spans="1:18" x14ac:dyDescent="0.25">
      <c r="A758" s="1">
        <v>43796.411053283904</v>
      </c>
      <c r="B758" s="2" t="s">
        <v>619</v>
      </c>
      <c r="C758" t="s">
        <v>332</v>
      </c>
      <c r="D758">
        <v>4</v>
      </c>
      <c r="E758">
        <v>180</v>
      </c>
      <c r="F758">
        <f>IF(E758="",_xlfn.XLOOKUP(C758,'Price Averages'!$D$4:$D$103,'Price Averages'!$E$4:$E$103, "FALSE"), E758)</f>
        <v>180</v>
      </c>
      <c r="G758" t="s">
        <v>32</v>
      </c>
      <c r="H758">
        <f>IF(G758="", _xlfn.XLOOKUP(C758, 'Cost Averages'!$D$4:$D$103,'Cost Averages'!$E$4:$E$103, "FALSE"),G758)</f>
        <v>45</v>
      </c>
      <c r="L758" s="2" t="s">
        <v>23</v>
      </c>
      <c r="M758" t="s">
        <v>307</v>
      </c>
      <c r="N758" t="s">
        <v>34</v>
      </c>
      <c r="O758" s="3">
        <v>10.966283117837653</v>
      </c>
      <c r="P758" t="str">
        <f t="shared" si="33"/>
        <v>E</v>
      </c>
      <c r="Q758">
        <f t="shared" si="34"/>
        <v>2019</v>
      </c>
      <c r="R758">
        <f t="shared" si="35"/>
        <v>0</v>
      </c>
    </row>
    <row r="759" spans="1:18" x14ac:dyDescent="0.25">
      <c r="A759" s="1">
        <v>44172.79633575461</v>
      </c>
      <c r="B759" s="2" t="s">
        <v>2409</v>
      </c>
      <c r="C759" t="s">
        <v>332</v>
      </c>
      <c r="D759">
        <v>5</v>
      </c>
      <c r="E759">
        <v>180</v>
      </c>
      <c r="F759">
        <f>IF(E759="",_xlfn.XLOOKUP(C759,'Price Averages'!$D$4:$D$103,'Price Averages'!$E$4:$E$103, "FALSE"), E759)</f>
        <v>180</v>
      </c>
      <c r="G759">
        <v>45</v>
      </c>
      <c r="H759">
        <f>IF(G759="", _xlfn.XLOOKUP(C759, 'Cost Averages'!$D$4:$D$103,'Cost Averages'!$E$4:$E$103, "FALSE"),G759)</f>
        <v>45</v>
      </c>
      <c r="L759" s="2" t="s">
        <v>23</v>
      </c>
      <c r="M759" t="s">
        <v>627</v>
      </c>
      <c r="N759" t="s">
        <v>25</v>
      </c>
      <c r="O759" s="3">
        <v>15.478388039566896</v>
      </c>
      <c r="P759" t="str">
        <f t="shared" si="33"/>
        <v>F</v>
      </c>
      <c r="Q759">
        <f t="shared" si="34"/>
        <v>2020</v>
      </c>
      <c r="R759">
        <f t="shared" si="35"/>
        <v>0</v>
      </c>
    </row>
    <row r="760" spans="1:18" x14ac:dyDescent="0.25">
      <c r="A760" s="1">
        <v>44147.659343055275</v>
      </c>
      <c r="B760" s="2" t="s">
        <v>2240</v>
      </c>
      <c r="C760" t="s">
        <v>332</v>
      </c>
      <c r="D760">
        <v>5</v>
      </c>
      <c r="E760">
        <v>180</v>
      </c>
      <c r="F760">
        <f>IF(E760="",_xlfn.XLOOKUP(C760,'Price Averages'!$D$4:$D$103,'Price Averages'!$E$4:$E$103, "FALSE"), E760)</f>
        <v>180</v>
      </c>
      <c r="G760" t="s">
        <v>32</v>
      </c>
      <c r="H760">
        <f>IF(G760="", _xlfn.XLOOKUP(C760, 'Cost Averages'!$D$4:$D$103,'Cost Averages'!$E$4:$E$103, "FALSE"),G760)</f>
        <v>45</v>
      </c>
      <c r="L760" s="2" t="s">
        <v>28</v>
      </c>
      <c r="M760" t="s">
        <v>579</v>
      </c>
      <c r="N760" t="s">
        <v>41</v>
      </c>
      <c r="O760" s="3">
        <v>14.760829371220243</v>
      </c>
      <c r="P760" t="str">
        <f t="shared" si="33"/>
        <v>F</v>
      </c>
      <c r="Q760">
        <f t="shared" si="34"/>
        <v>2020</v>
      </c>
      <c r="R760">
        <f t="shared" si="35"/>
        <v>0</v>
      </c>
    </row>
    <row r="761" spans="1:18" x14ac:dyDescent="0.25">
      <c r="A761" s="1">
        <v>44009</v>
      </c>
      <c r="B761" s="2" t="s">
        <v>3393</v>
      </c>
      <c r="C761" t="s">
        <v>332</v>
      </c>
      <c r="D761">
        <v>9</v>
      </c>
      <c r="E761">
        <v>180</v>
      </c>
      <c r="F761">
        <f>IF(E761="",_xlfn.XLOOKUP(C761,'Price Averages'!$D$4:$D$103,'Price Averages'!$E$4:$E$103, "FALSE"), E761)</f>
        <v>180</v>
      </c>
      <c r="G761">
        <v>45</v>
      </c>
      <c r="H761">
        <f>IF(G761="", _xlfn.XLOOKUP(C761, 'Cost Averages'!$D$4:$D$103,'Cost Averages'!$E$4:$E$103, "FALSE"),G761)</f>
        <v>45</v>
      </c>
      <c r="L761" s="2" t="s">
        <v>28</v>
      </c>
      <c r="M761" t="s">
        <v>161</v>
      </c>
      <c r="N761" t="s">
        <v>25</v>
      </c>
      <c r="O761" s="3">
        <v>15.121383064708469</v>
      </c>
      <c r="P761" t="str">
        <f t="shared" si="33"/>
        <v>F</v>
      </c>
      <c r="Q761">
        <f t="shared" si="34"/>
        <v>2020</v>
      </c>
      <c r="R761">
        <f t="shared" si="35"/>
        <v>0</v>
      </c>
    </row>
    <row r="762" spans="1:18" x14ac:dyDescent="0.25">
      <c r="A762" s="1">
        <v>43754.916619051881</v>
      </c>
      <c r="B762" s="2" t="s">
        <v>301</v>
      </c>
      <c r="C762" t="s">
        <v>332</v>
      </c>
      <c r="D762">
        <v>10</v>
      </c>
      <c r="E762">
        <v>180</v>
      </c>
      <c r="F762">
        <f>IF(E762="",_xlfn.XLOOKUP(C762,'Price Averages'!$D$4:$D$103,'Price Averages'!$E$4:$E$103, "FALSE"), E762)</f>
        <v>180</v>
      </c>
      <c r="G762">
        <v>45</v>
      </c>
      <c r="H762">
        <f>IF(G762="", _xlfn.XLOOKUP(C762, 'Cost Averages'!$D$4:$D$103,'Cost Averages'!$E$4:$E$103, "FALSE"),G762)</f>
        <v>45</v>
      </c>
      <c r="L762" s="2" t="s">
        <v>44</v>
      </c>
      <c r="M762" t="s">
        <v>705</v>
      </c>
      <c r="N762" t="s">
        <v>34</v>
      </c>
      <c r="O762" s="3">
        <v>10.956589836772277</v>
      </c>
      <c r="P762" t="str">
        <f t="shared" si="33"/>
        <v>E</v>
      </c>
      <c r="Q762">
        <f t="shared" si="34"/>
        <v>2019</v>
      </c>
      <c r="R762">
        <f t="shared" si="35"/>
        <v>0</v>
      </c>
    </row>
    <row r="763" spans="1:18" x14ac:dyDescent="0.25">
      <c r="A763" s="1">
        <v>43884</v>
      </c>
      <c r="B763" s="2" t="s">
        <v>3267</v>
      </c>
      <c r="C763" t="s">
        <v>332</v>
      </c>
      <c r="D763">
        <v>10</v>
      </c>
      <c r="E763">
        <v>180</v>
      </c>
      <c r="F763">
        <f>IF(E763="",_xlfn.XLOOKUP(C763,'Price Averages'!$D$4:$D$103,'Price Averages'!$E$4:$E$103, "FALSE"), E763)</f>
        <v>180</v>
      </c>
      <c r="G763">
        <v>45</v>
      </c>
      <c r="H763">
        <f>IF(G763="", _xlfn.XLOOKUP(C763, 'Cost Averages'!$D$4:$D$103,'Cost Averages'!$E$4:$E$103, "FALSE"),G763)</f>
        <v>45</v>
      </c>
      <c r="L763" s="2" t="s">
        <v>28</v>
      </c>
      <c r="M763" t="s">
        <v>337</v>
      </c>
      <c r="N763" t="s">
        <v>41</v>
      </c>
      <c r="O763" s="3">
        <v>14.687857652112591</v>
      </c>
      <c r="P763" t="str">
        <f t="shared" si="33"/>
        <v>F</v>
      </c>
      <c r="Q763">
        <f t="shared" si="34"/>
        <v>2020</v>
      </c>
      <c r="R763">
        <f t="shared" si="35"/>
        <v>0</v>
      </c>
    </row>
    <row r="764" spans="1:18" x14ac:dyDescent="0.25">
      <c r="A764" s="1">
        <v>44252.958733698812</v>
      </c>
      <c r="B764" s="2" t="s">
        <v>1184</v>
      </c>
      <c r="C764" t="s">
        <v>332</v>
      </c>
      <c r="D764">
        <v>10</v>
      </c>
      <c r="E764">
        <v>180</v>
      </c>
      <c r="F764">
        <f>IF(E764="",_xlfn.XLOOKUP(C764,'Price Averages'!$D$4:$D$103,'Price Averages'!$E$4:$E$103, "FALSE"), E764)</f>
        <v>180</v>
      </c>
      <c r="G764">
        <v>45</v>
      </c>
      <c r="H764">
        <f>IF(G764="", _xlfn.XLOOKUP(C764, 'Cost Averages'!$D$4:$D$103,'Cost Averages'!$E$4:$E$103, "FALSE"),G764)</f>
        <v>45</v>
      </c>
      <c r="L764" s="2" t="s">
        <v>28</v>
      </c>
      <c r="M764" t="s">
        <v>55</v>
      </c>
      <c r="N764" t="s">
        <v>56</v>
      </c>
      <c r="O764" s="3">
        <v>10.988762477277161</v>
      </c>
      <c r="P764" t="str">
        <f t="shared" si="33"/>
        <v>G</v>
      </c>
      <c r="Q764">
        <f t="shared" si="34"/>
        <v>2021</v>
      </c>
      <c r="R764">
        <f t="shared" si="35"/>
        <v>0</v>
      </c>
    </row>
    <row r="765" spans="1:18" x14ac:dyDescent="0.25">
      <c r="A765" s="1">
        <v>44129.220476073489</v>
      </c>
      <c r="B765" s="2" t="s">
        <v>2775</v>
      </c>
      <c r="C765" t="s">
        <v>332</v>
      </c>
      <c r="D765">
        <v>11</v>
      </c>
      <c r="E765">
        <v>180</v>
      </c>
      <c r="F765">
        <f>IF(E765="",_xlfn.XLOOKUP(C765,'Price Averages'!$D$4:$D$103,'Price Averages'!$E$4:$E$103, "FALSE"), E765)</f>
        <v>180</v>
      </c>
      <c r="G765">
        <v>45</v>
      </c>
      <c r="H765">
        <f>IF(G765="", _xlfn.XLOOKUP(C765, 'Cost Averages'!$D$4:$D$103,'Cost Averages'!$E$4:$E$103, "FALSE"),G765)</f>
        <v>45</v>
      </c>
      <c r="L765" s="2" t="s">
        <v>28</v>
      </c>
      <c r="M765" t="s">
        <v>45</v>
      </c>
      <c r="N765" t="s">
        <v>46</v>
      </c>
      <c r="O765" s="3">
        <v>12.169266722245851</v>
      </c>
      <c r="P765" t="str">
        <f t="shared" si="33"/>
        <v>F</v>
      </c>
      <c r="Q765">
        <f t="shared" si="34"/>
        <v>2020</v>
      </c>
      <c r="R765">
        <f t="shared" si="35"/>
        <v>0</v>
      </c>
    </row>
    <row r="766" spans="1:18" x14ac:dyDescent="0.25">
      <c r="A766" s="1">
        <v>44438.190887905512</v>
      </c>
      <c r="B766" s="2" t="s">
        <v>339</v>
      </c>
      <c r="C766" t="s">
        <v>332</v>
      </c>
      <c r="D766">
        <v>11</v>
      </c>
      <c r="E766">
        <v>180</v>
      </c>
      <c r="F766">
        <f>IF(E766="",_xlfn.XLOOKUP(C766,'Price Averages'!$D$4:$D$103,'Price Averages'!$E$4:$E$103, "FALSE"), E766)</f>
        <v>180</v>
      </c>
      <c r="G766">
        <v>45</v>
      </c>
      <c r="H766">
        <f>IF(G766="", _xlfn.XLOOKUP(C766, 'Cost Averages'!$D$4:$D$103,'Cost Averages'!$E$4:$E$103, "FALSE"),G766)</f>
        <v>45</v>
      </c>
      <c r="L766" s="2" t="s">
        <v>44</v>
      </c>
      <c r="M766" t="s">
        <v>340</v>
      </c>
      <c r="N766" t="s">
        <v>34</v>
      </c>
      <c r="O766" s="3">
        <v>11.769293993029555</v>
      </c>
      <c r="P766" t="str">
        <f t="shared" si="33"/>
        <v>G</v>
      </c>
      <c r="Q766">
        <f t="shared" si="34"/>
        <v>2021</v>
      </c>
      <c r="R766">
        <f t="shared" si="35"/>
        <v>0</v>
      </c>
    </row>
    <row r="767" spans="1:18" x14ac:dyDescent="0.25">
      <c r="A767" s="1">
        <v>44373.699394294999</v>
      </c>
      <c r="B767" s="2" t="s">
        <v>734</v>
      </c>
      <c r="C767" t="s">
        <v>332</v>
      </c>
      <c r="D767">
        <v>11</v>
      </c>
      <c r="E767">
        <v>180</v>
      </c>
      <c r="F767">
        <f>IF(E767="",_xlfn.XLOOKUP(C767,'Price Averages'!$D$4:$D$103,'Price Averages'!$E$4:$E$103, "FALSE"), E767)</f>
        <v>180</v>
      </c>
      <c r="G767">
        <v>45</v>
      </c>
      <c r="H767">
        <f>IF(G767="", _xlfn.XLOOKUP(C767, 'Cost Averages'!$D$4:$D$103,'Cost Averages'!$E$4:$E$103, "FALSE"),G767)</f>
        <v>45</v>
      </c>
      <c r="L767" s="2" t="s">
        <v>28</v>
      </c>
      <c r="M767" t="s">
        <v>315</v>
      </c>
      <c r="N767" t="s">
        <v>46</v>
      </c>
      <c r="O767" s="3">
        <v>11.221666113009938</v>
      </c>
      <c r="P767" t="str">
        <f t="shared" si="33"/>
        <v>G</v>
      </c>
      <c r="Q767">
        <f t="shared" si="34"/>
        <v>2021</v>
      </c>
      <c r="R767">
        <f t="shared" si="35"/>
        <v>0</v>
      </c>
    </row>
    <row r="768" spans="1:18" x14ac:dyDescent="0.25">
      <c r="A768" s="1">
        <v>44321.33719367718</v>
      </c>
      <c r="B768" s="2" t="s">
        <v>1482</v>
      </c>
      <c r="C768" t="s">
        <v>332</v>
      </c>
      <c r="D768">
        <v>11</v>
      </c>
      <c r="E768">
        <v>180</v>
      </c>
      <c r="F768">
        <f>IF(E768="",_xlfn.XLOOKUP(C768,'Price Averages'!$D$4:$D$103,'Price Averages'!$E$4:$E$103, "FALSE"), E768)</f>
        <v>180</v>
      </c>
      <c r="G768">
        <v>45</v>
      </c>
      <c r="H768">
        <f>IF(G768="", _xlfn.XLOOKUP(C768, 'Cost Averages'!$D$4:$D$103,'Cost Averages'!$E$4:$E$103, "FALSE"),G768)</f>
        <v>45</v>
      </c>
      <c r="L768" s="2" t="s">
        <v>23</v>
      </c>
      <c r="M768" t="s">
        <v>194</v>
      </c>
      <c r="N768" t="s">
        <v>50</v>
      </c>
      <c r="O768" s="3">
        <v>13.765798454641494</v>
      </c>
      <c r="P768" t="str">
        <f t="shared" si="33"/>
        <v>G</v>
      </c>
      <c r="Q768">
        <f t="shared" si="34"/>
        <v>2021</v>
      </c>
      <c r="R768">
        <f t="shared" si="35"/>
        <v>0</v>
      </c>
    </row>
    <row r="769" spans="1:18" x14ac:dyDescent="0.25">
      <c r="A769" s="1">
        <v>43830.13631357596</v>
      </c>
      <c r="B769" s="2" t="s">
        <v>1781</v>
      </c>
      <c r="C769" t="s">
        <v>332</v>
      </c>
      <c r="D769">
        <v>12</v>
      </c>
      <c r="E769">
        <v>180</v>
      </c>
      <c r="F769">
        <f>IF(E769="",_xlfn.XLOOKUP(C769,'Price Averages'!$D$4:$D$103,'Price Averages'!$E$4:$E$103, "FALSE"), E769)</f>
        <v>180</v>
      </c>
      <c r="G769">
        <v>45</v>
      </c>
      <c r="H769">
        <f>IF(G769="", _xlfn.XLOOKUP(C769, 'Cost Averages'!$D$4:$D$103,'Cost Averages'!$E$4:$E$103, "FALSE"),G769)</f>
        <v>45</v>
      </c>
      <c r="L769" s="2" t="s">
        <v>28</v>
      </c>
      <c r="M769" t="s">
        <v>108</v>
      </c>
      <c r="N769" t="s">
        <v>56</v>
      </c>
      <c r="O769" s="3">
        <v>14.697745043716761</v>
      </c>
      <c r="P769" t="str">
        <f t="shared" si="33"/>
        <v>E</v>
      </c>
      <c r="Q769">
        <f t="shared" si="34"/>
        <v>2019</v>
      </c>
      <c r="R769">
        <f t="shared" si="35"/>
        <v>0</v>
      </c>
    </row>
    <row r="770" spans="1:18" x14ac:dyDescent="0.25">
      <c r="A770" s="1">
        <v>43014.744809505864</v>
      </c>
      <c r="B770" s="2" t="s">
        <v>1578</v>
      </c>
      <c r="C770" t="s">
        <v>332</v>
      </c>
      <c r="D770">
        <v>13</v>
      </c>
      <c r="E770">
        <v>180</v>
      </c>
      <c r="F770">
        <f>IF(E770="",_xlfn.XLOOKUP(C770,'Price Averages'!$D$4:$D$103,'Price Averages'!$E$4:$E$103, "FALSE"), E770)</f>
        <v>180</v>
      </c>
      <c r="G770">
        <v>45</v>
      </c>
      <c r="H770">
        <f>IF(G770="", _xlfn.XLOOKUP(C770, 'Cost Averages'!$D$4:$D$103,'Cost Averages'!$E$4:$E$103, "FALSE"),G770)</f>
        <v>45</v>
      </c>
      <c r="L770" s="2" t="s">
        <v>23</v>
      </c>
      <c r="M770" t="s">
        <v>260</v>
      </c>
      <c r="N770" t="s">
        <v>41</v>
      </c>
      <c r="O770" s="3">
        <v>11.756374828790458</v>
      </c>
      <c r="P770" t="str">
        <f t="shared" ref="P770:P833" si="36">CHAR(64+(YEAR(A770)-2014))</f>
        <v>C</v>
      </c>
      <c r="Q770">
        <f t="shared" ref="Q770:Q833" si="37">YEAR(A770)</f>
        <v>2017</v>
      </c>
      <c r="R770">
        <f t="shared" ref="R770:R833" si="38">IF(P770=CHAR(64 + (YEAR(A770) - 2014)), 0, 1)</f>
        <v>0</v>
      </c>
    </row>
    <row r="771" spans="1:18" x14ac:dyDescent="0.25">
      <c r="A771" s="1">
        <v>43604.22978920232</v>
      </c>
      <c r="B771" s="2" t="s">
        <v>1639</v>
      </c>
      <c r="C771" t="s">
        <v>332</v>
      </c>
      <c r="D771">
        <v>13</v>
      </c>
      <c r="E771">
        <v>180</v>
      </c>
      <c r="F771">
        <f>IF(E771="",_xlfn.XLOOKUP(C771,'Price Averages'!$D$4:$D$103,'Price Averages'!$E$4:$E$103, "FALSE"), E771)</f>
        <v>180</v>
      </c>
      <c r="G771" t="s">
        <v>32</v>
      </c>
      <c r="H771">
        <f>IF(G771="", _xlfn.XLOOKUP(C771, 'Cost Averages'!$D$4:$D$103,'Cost Averages'!$E$4:$E$103, "FALSE"),G771)</f>
        <v>45</v>
      </c>
      <c r="L771" s="2" t="s">
        <v>28</v>
      </c>
      <c r="M771" t="s">
        <v>637</v>
      </c>
      <c r="N771" t="s">
        <v>78</v>
      </c>
      <c r="O771" s="3">
        <v>9.879282537628514</v>
      </c>
      <c r="P771" t="str">
        <f t="shared" si="36"/>
        <v>E</v>
      </c>
      <c r="Q771">
        <f t="shared" si="37"/>
        <v>2019</v>
      </c>
      <c r="R771">
        <f t="shared" si="38"/>
        <v>0</v>
      </c>
    </row>
    <row r="772" spans="1:18" x14ac:dyDescent="0.25">
      <c r="A772" s="1">
        <v>44225</v>
      </c>
      <c r="B772" s="2" t="s">
        <v>3568</v>
      </c>
      <c r="C772" t="s">
        <v>332</v>
      </c>
      <c r="D772">
        <v>13</v>
      </c>
      <c r="E772">
        <v>180</v>
      </c>
      <c r="F772">
        <f>IF(E772="",_xlfn.XLOOKUP(C772,'Price Averages'!$D$4:$D$103,'Price Averages'!$E$4:$E$103, "FALSE"), E772)</f>
        <v>180</v>
      </c>
      <c r="G772">
        <v>45</v>
      </c>
      <c r="H772">
        <f>IF(G772="", _xlfn.XLOOKUP(C772, 'Cost Averages'!$D$4:$D$103,'Cost Averages'!$E$4:$E$103, "FALSE"),G772)</f>
        <v>45</v>
      </c>
      <c r="L772" s="2" t="s">
        <v>23</v>
      </c>
      <c r="M772" t="s">
        <v>222</v>
      </c>
      <c r="N772" t="s">
        <v>34</v>
      </c>
      <c r="O772" s="3">
        <v>12.172922939334034</v>
      </c>
      <c r="P772" t="str">
        <f t="shared" si="36"/>
        <v>G</v>
      </c>
      <c r="Q772">
        <f t="shared" si="37"/>
        <v>2021</v>
      </c>
      <c r="R772">
        <f t="shared" si="38"/>
        <v>0</v>
      </c>
    </row>
    <row r="773" spans="1:18" x14ac:dyDescent="0.25">
      <c r="A773" s="1">
        <v>44156.553937338278</v>
      </c>
      <c r="B773" s="2" t="s">
        <v>2789</v>
      </c>
      <c r="C773" t="s">
        <v>332</v>
      </c>
      <c r="D773">
        <v>15</v>
      </c>
      <c r="E773">
        <v>180</v>
      </c>
      <c r="F773">
        <f>IF(E773="",_xlfn.XLOOKUP(C773,'Price Averages'!$D$4:$D$103,'Price Averages'!$E$4:$E$103, "FALSE"), E773)</f>
        <v>180</v>
      </c>
      <c r="G773">
        <v>45</v>
      </c>
      <c r="H773">
        <f>IF(G773="", _xlfn.XLOOKUP(C773, 'Cost Averages'!$D$4:$D$103,'Cost Averages'!$E$4:$E$103, "FALSE"),G773)</f>
        <v>45</v>
      </c>
      <c r="L773" s="2" t="s">
        <v>44</v>
      </c>
      <c r="M773" t="s">
        <v>496</v>
      </c>
      <c r="N773" t="s">
        <v>46</v>
      </c>
      <c r="O773" s="3">
        <v>12.801144805697081</v>
      </c>
      <c r="P773" t="str">
        <f t="shared" si="36"/>
        <v>F</v>
      </c>
      <c r="Q773">
        <f t="shared" si="37"/>
        <v>2020</v>
      </c>
      <c r="R773">
        <f t="shared" si="38"/>
        <v>0</v>
      </c>
    </row>
    <row r="774" spans="1:18" x14ac:dyDescent="0.25">
      <c r="A774" s="1">
        <v>44473.10334718832</v>
      </c>
      <c r="B774" s="2" t="s">
        <v>1826</v>
      </c>
      <c r="C774" t="s">
        <v>332</v>
      </c>
      <c r="D774">
        <v>15</v>
      </c>
      <c r="E774">
        <v>180</v>
      </c>
      <c r="F774">
        <f>IF(E774="",_xlfn.XLOOKUP(C774,'Price Averages'!$D$4:$D$103,'Price Averages'!$E$4:$E$103, "FALSE"), E774)</f>
        <v>180</v>
      </c>
      <c r="G774">
        <v>45</v>
      </c>
      <c r="H774">
        <f>IF(G774="", _xlfn.XLOOKUP(C774, 'Cost Averages'!$D$4:$D$103,'Cost Averages'!$E$4:$E$103, "FALSE"),G774)</f>
        <v>45</v>
      </c>
      <c r="L774" s="2" t="s">
        <v>44</v>
      </c>
      <c r="M774" t="s">
        <v>400</v>
      </c>
      <c r="N774" t="s">
        <v>34</v>
      </c>
      <c r="O774" s="3">
        <v>9.1877733607656964</v>
      </c>
      <c r="P774" t="str">
        <f t="shared" si="36"/>
        <v>G</v>
      </c>
      <c r="Q774">
        <f t="shared" si="37"/>
        <v>2021</v>
      </c>
      <c r="R774">
        <f t="shared" si="38"/>
        <v>0</v>
      </c>
    </row>
    <row r="775" spans="1:18" x14ac:dyDescent="0.25">
      <c r="A775" s="1">
        <v>42985.284136853821</v>
      </c>
      <c r="B775" s="2" t="s">
        <v>713</v>
      </c>
      <c r="C775" t="s">
        <v>332</v>
      </c>
      <c r="D775">
        <v>16</v>
      </c>
      <c r="E775">
        <v>180</v>
      </c>
      <c r="F775">
        <f>IF(E775="",_xlfn.XLOOKUP(C775,'Price Averages'!$D$4:$D$103,'Price Averages'!$E$4:$E$103, "FALSE"), E775)</f>
        <v>180</v>
      </c>
      <c r="G775">
        <v>45</v>
      </c>
      <c r="H775">
        <f>IF(G775="", _xlfn.XLOOKUP(C775, 'Cost Averages'!$D$4:$D$103,'Cost Averages'!$E$4:$E$103, "FALSE"),G775)</f>
        <v>45</v>
      </c>
      <c r="L775" s="2" t="s">
        <v>23</v>
      </c>
      <c r="M775" t="s">
        <v>65</v>
      </c>
      <c r="N775" t="s">
        <v>50</v>
      </c>
      <c r="O775" s="3">
        <v>8.2871811249429097</v>
      </c>
      <c r="P775" t="str">
        <f t="shared" si="36"/>
        <v>C</v>
      </c>
      <c r="Q775">
        <f t="shared" si="37"/>
        <v>2017</v>
      </c>
      <c r="R775">
        <f t="shared" si="38"/>
        <v>0</v>
      </c>
    </row>
    <row r="776" spans="1:18" x14ac:dyDescent="0.25">
      <c r="A776" s="1">
        <v>44713</v>
      </c>
      <c r="B776" s="2" t="s">
        <v>3991</v>
      </c>
      <c r="C776" t="s">
        <v>332</v>
      </c>
      <c r="D776">
        <v>16</v>
      </c>
      <c r="E776">
        <v>180</v>
      </c>
      <c r="F776">
        <f>IF(E776="",_xlfn.XLOOKUP(C776,'Price Averages'!$D$4:$D$103,'Price Averages'!$E$4:$E$103, "FALSE"), E776)</f>
        <v>180</v>
      </c>
      <c r="G776">
        <v>45</v>
      </c>
      <c r="H776">
        <f>IF(G776="", _xlfn.XLOOKUP(C776, 'Cost Averages'!$D$4:$D$103,'Cost Averages'!$E$4:$E$103, "FALSE"),G776)</f>
        <v>45</v>
      </c>
      <c r="L776" s="2" t="s">
        <v>28</v>
      </c>
      <c r="M776" t="s">
        <v>222</v>
      </c>
      <c r="N776" t="s">
        <v>34</v>
      </c>
      <c r="O776" s="3">
        <v>12.172922939334034</v>
      </c>
      <c r="P776" t="str">
        <f t="shared" si="36"/>
        <v>H</v>
      </c>
      <c r="Q776">
        <f t="shared" si="37"/>
        <v>2022</v>
      </c>
      <c r="R776">
        <f t="shared" si="38"/>
        <v>0</v>
      </c>
    </row>
    <row r="777" spans="1:18" x14ac:dyDescent="0.25">
      <c r="A777" s="1">
        <v>43879.457016730674</v>
      </c>
      <c r="B777" s="2" t="s">
        <v>1549</v>
      </c>
      <c r="C777" t="s">
        <v>332</v>
      </c>
      <c r="D777">
        <v>17</v>
      </c>
      <c r="E777">
        <v>180</v>
      </c>
      <c r="F777">
        <f>IF(E777="",_xlfn.XLOOKUP(C777,'Price Averages'!$D$4:$D$103,'Price Averages'!$E$4:$E$103, "FALSE"), E777)</f>
        <v>180</v>
      </c>
      <c r="G777">
        <v>45</v>
      </c>
      <c r="H777">
        <f>IF(G777="", _xlfn.XLOOKUP(C777, 'Cost Averages'!$D$4:$D$103,'Cost Averages'!$E$4:$E$103, "FALSE"),G777)</f>
        <v>45</v>
      </c>
      <c r="L777" s="2" t="s">
        <v>28</v>
      </c>
      <c r="M777" t="s">
        <v>487</v>
      </c>
      <c r="N777" t="s">
        <v>56</v>
      </c>
      <c r="O777" s="3">
        <v>8.8878868765808274</v>
      </c>
      <c r="P777" t="str">
        <f t="shared" si="36"/>
        <v>F</v>
      </c>
      <c r="Q777">
        <f t="shared" si="37"/>
        <v>2020</v>
      </c>
      <c r="R777">
        <f t="shared" si="38"/>
        <v>0</v>
      </c>
    </row>
    <row r="778" spans="1:18" x14ac:dyDescent="0.25">
      <c r="A778" s="1">
        <v>44432.815347990902</v>
      </c>
      <c r="B778" s="2" t="s">
        <v>172</v>
      </c>
      <c r="C778" t="s">
        <v>332</v>
      </c>
      <c r="D778">
        <v>17</v>
      </c>
      <c r="E778">
        <v>180</v>
      </c>
      <c r="F778">
        <f>IF(E778="",_xlfn.XLOOKUP(C778,'Price Averages'!$D$4:$D$103,'Price Averages'!$E$4:$E$103, "FALSE"), E778)</f>
        <v>180</v>
      </c>
      <c r="G778">
        <v>45</v>
      </c>
      <c r="H778">
        <f>IF(G778="", _xlfn.XLOOKUP(C778, 'Cost Averages'!$D$4:$D$103,'Cost Averages'!$E$4:$E$103, "FALSE"),G778)</f>
        <v>45</v>
      </c>
      <c r="L778" s="2" t="s">
        <v>28</v>
      </c>
      <c r="M778" t="s">
        <v>696</v>
      </c>
      <c r="N778" t="s">
        <v>78</v>
      </c>
      <c r="O778" s="3">
        <v>12.699042739101285</v>
      </c>
      <c r="P778" t="str">
        <f t="shared" si="36"/>
        <v>G</v>
      </c>
      <c r="Q778">
        <f t="shared" si="37"/>
        <v>2021</v>
      </c>
      <c r="R778">
        <f t="shared" si="38"/>
        <v>0</v>
      </c>
    </row>
    <row r="779" spans="1:18" x14ac:dyDescent="0.25">
      <c r="A779" s="1">
        <v>44343.624386424344</v>
      </c>
      <c r="B779" s="2" t="s">
        <v>1289</v>
      </c>
      <c r="C779" t="s">
        <v>332</v>
      </c>
      <c r="D779">
        <v>17</v>
      </c>
      <c r="E779" t="s">
        <v>32</v>
      </c>
      <c r="F779">
        <f>IF(E779="",_xlfn.XLOOKUP(C779,'Price Averages'!$D$4:$D$103,'Price Averages'!$E$4:$E$103, "FALSE"), E779)</f>
        <v>180</v>
      </c>
      <c r="G779">
        <v>45</v>
      </c>
      <c r="H779">
        <f>IF(G779="", _xlfn.XLOOKUP(C779, 'Cost Averages'!$D$4:$D$103,'Cost Averages'!$E$4:$E$103, "FALSE"),G779)</f>
        <v>45</v>
      </c>
      <c r="L779" s="2" t="s">
        <v>28</v>
      </c>
      <c r="M779" t="s">
        <v>625</v>
      </c>
      <c r="N779" t="s">
        <v>78</v>
      </c>
      <c r="O779" s="3">
        <v>12.954911944548844</v>
      </c>
      <c r="P779" t="str">
        <f t="shared" si="36"/>
        <v>G</v>
      </c>
      <c r="Q779">
        <f t="shared" si="37"/>
        <v>2021</v>
      </c>
      <c r="R779">
        <f t="shared" si="38"/>
        <v>0</v>
      </c>
    </row>
    <row r="780" spans="1:18" x14ac:dyDescent="0.25">
      <c r="A780" s="1">
        <v>44696</v>
      </c>
      <c r="B780" s="2" t="s">
        <v>3975</v>
      </c>
      <c r="C780" t="s">
        <v>332</v>
      </c>
      <c r="D780">
        <v>17</v>
      </c>
      <c r="E780">
        <v>180</v>
      </c>
      <c r="F780">
        <f>IF(E780="",_xlfn.XLOOKUP(C780,'Price Averages'!$D$4:$D$103,'Price Averages'!$E$4:$E$103, "FALSE"), E780)</f>
        <v>180</v>
      </c>
      <c r="G780">
        <v>45</v>
      </c>
      <c r="H780">
        <f>IF(G780="", _xlfn.XLOOKUP(C780, 'Cost Averages'!$D$4:$D$103,'Cost Averages'!$E$4:$E$103, "FALSE"),G780)</f>
        <v>45</v>
      </c>
      <c r="L780" s="2" t="s">
        <v>23</v>
      </c>
      <c r="M780" t="s">
        <v>321</v>
      </c>
      <c r="N780" t="s">
        <v>25</v>
      </c>
      <c r="O780" s="3">
        <v>12.545140403858928</v>
      </c>
      <c r="P780" t="str">
        <f t="shared" si="36"/>
        <v>H</v>
      </c>
      <c r="Q780">
        <f t="shared" si="37"/>
        <v>2022</v>
      </c>
      <c r="R780">
        <f t="shared" si="38"/>
        <v>0</v>
      </c>
    </row>
    <row r="781" spans="1:18" x14ac:dyDescent="0.25">
      <c r="A781" s="1">
        <v>44357.908787967754</v>
      </c>
      <c r="B781" s="2" t="s">
        <v>2233</v>
      </c>
      <c r="C781" t="s">
        <v>332</v>
      </c>
      <c r="D781">
        <v>18</v>
      </c>
      <c r="E781" t="s">
        <v>32</v>
      </c>
      <c r="F781">
        <f>IF(E781="",_xlfn.XLOOKUP(C781,'Price Averages'!$D$4:$D$103,'Price Averages'!$E$4:$E$103, "FALSE"), E781)</f>
        <v>180</v>
      </c>
      <c r="G781">
        <v>45</v>
      </c>
      <c r="H781">
        <f>IF(G781="", _xlfn.XLOOKUP(C781, 'Cost Averages'!$D$4:$D$103,'Cost Averages'!$E$4:$E$103, "FALSE"),G781)</f>
        <v>45</v>
      </c>
      <c r="L781" s="2" t="s">
        <v>28</v>
      </c>
      <c r="M781" t="s">
        <v>230</v>
      </c>
      <c r="N781" t="s">
        <v>78</v>
      </c>
      <c r="O781" s="3">
        <v>14.593670394271927</v>
      </c>
      <c r="P781" t="str">
        <f t="shared" si="36"/>
        <v>G</v>
      </c>
      <c r="Q781">
        <f t="shared" si="37"/>
        <v>2021</v>
      </c>
      <c r="R781">
        <f t="shared" si="38"/>
        <v>0</v>
      </c>
    </row>
    <row r="782" spans="1:18" x14ac:dyDescent="0.25">
      <c r="A782" s="1">
        <v>44208.686330751465</v>
      </c>
      <c r="B782" s="2" t="s">
        <v>3146</v>
      </c>
      <c r="C782" t="s">
        <v>332</v>
      </c>
      <c r="D782">
        <v>19</v>
      </c>
      <c r="E782" t="s">
        <v>32</v>
      </c>
      <c r="F782">
        <f>IF(E782="",_xlfn.XLOOKUP(C782,'Price Averages'!$D$4:$D$103,'Price Averages'!$E$4:$E$103, "FALSE"), E782)</f>
        <v>180</v>
      </c>
      <c r="G782">
        <v>45</v>
      </c>
      <c r="H782">
        <f>IF(G782="", _xlfn.XLOOKUP(C782, 'Cost Averages'!$D$4:$D$103,'Cost Averages'!$E$4:$E$103, "FALSE"),G782)</f>
        <v>45</v>
      </c>
      <c r="L782" s="2" t="s">
        <v>44</v>
      </c>
      <c r="M782" t="s">
        <v>867</v>
      </c>
      <c r="N782" t="s">
        <v>50</v>
      </c>
      <c r="O782" s="3">
        <v>11.485823039755857</v>
      </c>
      <c r="P782" t="str">
        <f t="shared" si="36"/>
        <v>G</v>
      </c>
      <c r="Q782">
        <f t="shared" si="37"/>
        <v>2021</v>
      </c>
      <c r="R782">
        <f t="shared" si="38"/>
        <v>0</v>
      </c>
    </row>
    <row r="783" spans="1:18" x14ac:dyDescent="0.25">
      <c r="A783" s="1">
        <v>44358.020147539122</v>
      </c>
      <c r="B783" s="2" t="s">
        <v>2023</v>
      </c>
      <c r="C783" t="s">
        <v>332</v>
      </c>
      <c r="D783" t="s">
        <v>32</v>
      </c>
      <c r="E783" t="s">
        <v>32</v>
      </c>
      <c r="F783">
        <f>IF(E783="",_xlfn.XLOOKUP(C783,'Price Averages'!$D$4:$D$103,'Price Averages'!$E$4:$E$103, "FALSE"), E783)</f>
        <v>180</v>
      </c>
      <c r="G783">
        <v>45</v>
      </c>
      <c r="H783">
        <f>IF(G783="", _xlfn.XLOOKUP(C783, 'Cost Averages'!$D$4:$D$103,'Cost Averages'!$E$4:$E$103, "FALSE"),G783)</f>
        <v>45</v>
      </c>
      <c r="L783" s="2" t="s">
        <v>23</v>
      </c>
      <c r="M783" t="s">
        <v>424</v>
      </c>
      <c r="N783" t="s">
        <v>41</v>
      </c>
      <c r="O783" s="3">
        <v>13.857835104514242</v>
      </c>
      <c r="P783" t="str">
        <f t="shared" si="36"/>
        <v>G</v>
      </c>
      <c r="Q783">
        <f t="shared" si="37"/>
        <v>2021</v>
      </c>
      <c r="R783">
        <f t="shared" si="38"/>
        <v>0</v>
      </c>
    </row>
    <row r="784" spans="1:18" x14ac:dyDescent="0.25">
      <c r="A784" s="1">
        <v>44385.560562711544</v>
      </c>
      <c r="B784" s="2" t="s">
        <v>2995</v>
      </c>
      <c r="C784" t="s">
        <v>332</v>
      </c>
      <c r="D784" t="s">
        <v>32</v>
      </c>
      <c r="E784" t="s">
        <v>32</v>
      </c>
      <c r="F784">
        <f>IF(E784="",_xlfn.XLOOKUP(C784,'Price Averages'!$D$4:$D$103,'Price Averages'!$E$4:$E$103, "FALSE"), E784)</f>
        <v>180</v>
      </c>
      <c r="G784">
        <v>45</v>
      </c>
      <c r="H784">
        <f>IF(G784="", _xlfn.XLOOKUP(C784, 'Cost Averages'!$D$4:$D$103,'Cost Averages'!$E$4:$E$103, "FALSE"),G784)</f>
        <v>45</v>
      </c>
      <c r="L784" s="2" t="s">
        <v>23</v>
      </c>
      <c r="M784" t="s">
        <v>744</v>
      </c>
      <c r="N784" t="s">
        <v>41</v>
      </c>
      <c r="O784" s="3">
        <v>11.862005526237752</v>
      </c>
      <c r="P784" t="str">
        <f t="shared" si="36"/>
        <v>G</v>
      </c>
      <c r="Q784">
        <f t="shared" si="37"/>
        <v>2021</v>
      </c>
      <c r="R784">
        <f t="shared" si="38"/>
        <v>0</v>
      </c>
    </row>
    <row r="785" spans="1:18" x14ac:dyDescent="0.25">
      <c r="A785" s="1">
        <v>44738.96045958755</v>
      </c>
      <c r="B785" s="2" t="s">
        <v>3069</v>
      </c>
      <c r="C785" t="s">
        <v>332</v>
      </c>
      <c r="D785" t="s">
        <v>32</v>
      </c>
      <c r="E785">
        <v>180</v>
      </c>
      <c r="F785">
        <f>IF(E785="",_xlfn.XLOOKUP(C785,'Price Averages'!$D$4:$D$103,'Price Averages'!$E$4:$E$103, "FALSE"), E785)</f>
        <v>180</v>
      </c>
      <c r="G785">
        <v>45</v>
      </c>
      <c r="H785">
        <f>IF(G785="", _xlfn.XLOOKUP(C785, 'Cost Averages'!$D$4:$D$103,'Cost Averages'!$E$4:$E$103, "FALSE"),G785)</f>
        <v>45</v>
      </c>
      <c r="L785" s="2" t="s">
        <v>44</v>
      </c>
      <c r="M785" t="s">
        <v>269</v>
      </c>
      <c r="N785" t="s">
        <v>50</v>
      </c>
      <c r="O785" s="3">
        <v>11.883396013219548</v>
      </c>
      <c r="P785" t="str">
        <f t="shared" si="36"/>
        <v>H</v>
      </c>
      <c r="Q785">
        <f t="shared" si="37"/>
        <v>2022</v>
      </c>
      <c r="R785">
        <f t="shared" si="38"/>
        <v>0</v>
      </c>
    </row>
    <row r="786" spans="1:18" x14ac:dyDescent="0.25">
      <c r="A786" s="1">
        <v>43336.700124947252</v>
      </c>
      <c r="B786" s="2" t="s">
        <v>136</v>
      </c>
      <c r="C786" t="s">
        <v>137</v>
      </c>
      <c r="D786">
        <v>1</v>
      </c>
      <c r="E786">
        <v>207</v>
      </c>
      <c r="F786">
        <f>IF(E786="",_xlfn.XLOOKUP(C786,'Price Averages'!$D$4:$D$103,'Price Averages'!$E$4:$E$103, "FALSE"), E786)</f>
        <v>207</v>
      </c>
      <c r="G786">
        <v>69</v>
      </c>
      <c r="H786">
        <f>IF(G786="", _xlfn.XLOOKUP(C786, 'Cost Averages'!$D$4:$D$103,'Cost Averages'!$E$4:$E$103, "FALSE"),G786)</f>
        <v>69</v>
      </c>
      <c r="L786" s="2" t="s">
        <v>28</v>
      </c>
      <c r="M786" t="s">
        <v>138</v>
      </c>
      <c r="N786" t="s">
        <v>56</v>
      </c>
      <c r="O786" s="3">
        <v>12.487915239531313</v>
      </c>
      <c r="P786" t="str">
        <f t="shared" si="36"/>
        <v>D</v>
      </c>
      <c r="Q786">
        <f t="shared" si="37"/>
        <v>2018</v>
      </c>
      <c r="R786">
        <f t="shared" si="38"/>
        <v>0</v>
      </c>
    </row>
    <row r="787" spans="1:18" x14ac:dyDescent="0.25">
      <c r="A787" s="1">
        <v>43984.962795092331</v>
      </c>
      <c r="B787" s="2" t="s">
        <v>1626</v>
      </c>
      <c r="C787" t="s">
        <v>137</v>
      </c>
      <c r="D787">
        <v>1</v>
      </c>
      <c r="E787">
        <v>207</v>
      </c>
      <c r="F787">
        <f>IF(E787="",_xlfn.XLOOKUP(C787,'Price Averages'!$D$4:$D$103,'Price Averages'!$E$4:$E$103, "FALSE"), E787)</f>
        <v>207</v>
      </c>
      <c r="G787">
        <v>69</v>
      </c>
      <c r="H787">
        <f>IF(G787="", _xlfn.XLOOKUP(C787, 'Cost Averages'!$D$4:$D$103,'Cost Averages'!$E$4:$E$103, "FALSE"),G787)</f>
        <v>69</v>
      </c>
      <c r="L787" s="2" t="s">
        <v>28</v>
      </c>
      <c r="M787" t="s">
        <v>436</v>
      </c>
      <c r="N787" t="s">
        <v>34</v>
      </c>
      <c r="O787" s="3">
        <v>15.861056998489449</v>
      </c>
      <c r="P787" t="str">
        <f t="shared" si="36"/>
        <v>F</v>
      </c>
      <c r="Q787">
        <f t="shared" si="37"/>
        <v>2020</v>
      </c>
      <c r="R787">
        <f t="shared" si="38"/>
        <v>0</v>
      </c>
    </row>
    <row r="788" spans="1:18" x14ac:dyDescent="0.25">
      <c r="A788" s="1">
        <v>43756.722300110334</v>
      </c>
      <c r="B788" s="2" t="s">
        <v>300</v>
      </c>
      <c r="C788" t="s">
        <v>137</v>
      </c>
      <c r="D788">
        <v>2</v>
      </c>
      <c r="E788">
        <v>207</v>
      </c>
      <c r="F788">
        <f>IF(E788="",_xlfn.XLOOKUP(C788,'Price Averages'!$D$4:$D$103,'Price Averages'!$E$4:$E$103, "FALSE"), E788)</f>
        <v>207</v>
      </c>
      <c r="G788">
        <v>69</v>
      </c>
      <c r="H788">
        <f>IF(G788="", _xlfn.XLOOKUP(C788, 'Cost Averages'!$D$4:$D$103,'Cost Averages'!$E$4:$E$103, "FALSE"),G788)</f>
        <v>69</v>
      </c>
      <c r="L788" s="2" t="s">
        <v>23</v>
      </c>
      <c r="M788" t="s">
        <v>230</v>
      </c>
      <c r="N788" t="s">
        <v>78</v>
      </c>
      <c r="O788" s="3">
        <v>14.593670394271927</v>
      </c>
      <c r="P788" t="str">
        <f t="shared" si="36"/>
        <v>E</v>
      </c>
      <c r="Q788">
        <f t="shared" si="37"/>
        <v>2019</v>
      </c>
      <c r="R788">
        <f t="shared" si="38"/>
        <v>0</v>
      </c>
    </row>
    <row r="789" spans="1:18" x14ac:dyDescent="0.25">
      <c r="A789" s="1">
        <v>44566.126578953801</v>
      </c>
      <c r="B789" s="2" t="s">
        <v>2874</v>
      </c>
      <c r="C789" t="s">
        <v>137</v>
      </c>
      <c r="D789">
        <v>2</v>
      </c>
      <c r="E789">
        <v>207</v>
      </c>
      <c r="F789">
        <f>IF(E789="",_xlfn.XLOOKUP(C789,'Price Averages'!$D$4:$D$103,'Price Averages'!$E$4:$E$103, "FALSE"), E789)</f>
        <v>207</v>
      </c>
      <c r="G789">
        <v>69</v>
      </c>
      <c r="H789">
        <f>IF(G789="", _xlfn.XLOOKUP(C789, 'Cost Averages'!$D$4:$D$103,'Cost Averages'!$E$4:$E$103, "FALSE"),G789)</f>
        <v>69</v>
      </c>
      <c r="L789" s="2" t="s">
        <v>23</v>
      </c>
      <c r="M789" t="s">
        <v>454</v>
      </c>
      <c r="N789" t="s">
        <v>78</v>
      </c>
      <c r="O789" s="3">
        <v>12.732640267350657</v>
      </c>
      <c r="P789" t="str">
        <f t="shared" si="36"/>
        <v>H</v>
      </c>
      <c r="Q789">
        <f t="shared" si="37"/>
        <v>2022</v>
      </c>
      <c r="R789">
        <f t="shared" si="38"/>
        <v>0</v>
      </c>
    </row>
    <row r="790" spans="1:18" x14ac:dyDescent="0.25">
      <c r="A790" s="1">
        <v>43752.977812652927</v>
      </c>
      <c r="B790" s="2" t="s">
        <v>1892</v>
      </c>
      <c r="C790" t="s">
        <v>137</v>
      </c>
      <c r="D790">
        <v>3</v>
      </c>
      <c r="E790">
        <v>207</v>
      </c>
      <c r="F790">
        <f>IF(E790="",_xlfn.XLOOKUP(C790,'Price Averages'!$D$4:$D$103,'Price Averages'!$E$4:$E$103, "FALSE"), E790)</f>
        <v>207</v>
      </c>
      <c r="G790">
        <v>69</v>
      </c>
      <c r="H790">
        <f>IF(G790="", _xlfn.XLOOKUP(C790, 'Cost Averages'!$D$4:$D$103,'Cost Averages'!$E$4:$E$103, "FALSE"),G790)</f>
        <v>69</v>
      </c>
      <c r="L790" s="2" t="s">
        <v>28</v>
      </c>
      <c r="M790" t="s">
        <v>744</v>
      </c>
      <c r="N790" t="s">
        <v>41</v>
      </c>
      <c r="O790" s="3">
        <v>11.862005526237752</v>
      </c>
      <c r="P790" t="str">
        <f t="shared" si="36"/>
        <v>E</v>
      </c>
      <c r="Q790">
        <f t="shared" si="37"/>
        <v>2019</v>
      </c>
      <c r="R790">
        <f t="shared" si="38"/>
        <v>0</v>
      </c>
    </row>
    <row r="791" spans="1:18" x14ac:dyDescent="0.25">
      <c r="A791" s="1">
        <v>43419.019492053339</v>
      </c>
      <c r="B791" s="2" t="s">
        <v>655</v>
      </c>
      <c r="C791" t="s">
        <v>137</v>
      </c>
      <c r="D791">
        <v>4</v>
      </c>
      <c r="E791">
        <v>207</v>
      </c>
      <c r="F791">
        <f>IF(E791="",_xlfn.XLOOKUP(C791,'Price Averages'!$D$4:$D$103,'Price Averages'!$E$4:$E$103, "FALSE"), E791)</f>
        <v>207</v>
      </c>
      <c r="G791">
        <v>69</v>
      </c>
      <c r="H791">
        <f>IF(G791="", _xlfn.XLOOKUP(C791, 'Cost Averages'!$D$4:$D$103,'Cost Averages'!$E$4:$E$103, "FALSE"),G791)</f>
        <v>69</v>
      </c>
      <c r="L791" s="2" t="s">
        <v>44</v>
      </c>
      <c r="M791" t="s">
        <v>796</v>
      </c>
      <c r="N791" t="s">
        <v>46</v>
      </c>
      <c r="O791" s="3">
        <v>9.4608554813364627</v>
      </c>
      <c r="P791" t="str">
        <f t="shared" si="36"/>
        <v>D</v>
      </c>
      <c r="Q791">
        <f t="shared" si="37"/>
        <v>2018</v>
      </c>
      <c r="R791">
        <f t="shared" si="38"/>
        <v>0</v>
      </c>
    </row>
    <row r="792" spans="1:18" x14ac:dyDescent="0.25">
      <c r="A792" s="1">
        <v>43712.840428954463</v>
      </c>
      <c r="B792" s="2" t="s">
        <v>1919</v>
      </c>
      <c r="C792" t="s">
        <v>137</v>
      </c>
      <c r="D792">
        <v>4</v>
      </c>
      <c r="E792">
        <v>207</v>
      </c>
      <c r="F792">
        <f>IF(E792="",_xlfn.XLOOKUP(C792,'Price Averages'!$D$4:$D$103,'Price Averages'!$E$4:$E$103, "FALSE"), E792)</f>
        <v>207</v>
      </c>
      <c r="G792">
        <v>69</v>
      </c>
      <c r="H792">
        <f>IF(G792="", _xlfn.XLOOKUP(C792, 'Cost Averages'!$D$4:$D$103,'Cost Averages'!$E$4:$E$103, "FALSE"),G792)</f>
        <v>69</v>
      </c>
      <c r="L792" s="2" t="s">
        <v>28</v>
      </c>
      <c r="M792" t="s">
        <v>228</v>
      </c>
      <c r="N792" t="s">
        <v>46</v>
      </c>
      <c r="O792" s="3">
        <v>9.3014286057233697</v>
      </c>
      <c r="P792" t="str">
        <f t="shared" si="36"/>
        <v>E</v>
      </c>
      <c r="Q792">
        <f t="shared" si="37"/>
        <v>2019</v>
      </c>
      <c r="R792">
        <f t="shared" si="38"/>
        <v>0</v>
      </c>
    </row>
    <row r="793" spans="1:18" x14ac:dyDescent="0.25">
      <c r="A793" s="1">
        <v>44343</v>
      </c>
      <c r="B793" s="2" t="s">
        <v>3673</v>
      </c>
      <c r="C793" t="s">
        <v>137</v>
      </c>
      <c r="D793">
        <v>4</v>
      </c>
      <c r="E793" t="s">
        <v>32</v>
      </c>
      <c r="F793">
        <f>IF(E793="",_xlfn.XLOOKUP(C793,'Price Averages'!$D$4:$D$103,'Price Averages'!$E$4:$E$103, "FALSE"), E793)</f>
        <v>207</v>
      </c>
      <c r="G793">
        <v>69</v>
      </c>
      <c r="H793">
        <f>IF(G793="", _xlfn.XLOOKUP(C793, 'Cost Averages'!$D$4:$D$103,'Cost Averages'!$E$4:$E$103, "FALSE"),G793)</f>
        <v>69</v>
      </c>
      <c r="L793" s="2" t="s">
        <v>28</v>
      </c>
      <c r="M793" t="s">
        <v>803</v>
      </c>
      <c r="N793" t="s">
        <v>50</v>
      </c>
      <c r="O793" s="3">
        <v>14.308257477047373</v>
      </c>
      <c r="P793" t="str">
        <f t="shared" si="36"/>
        <v>G</v>
      </c>
      <c r="Q793">
        <f t="shared" si="37"/>
        <v>2021</v>
      </c>
      <c r="R793">
        <f t="shared" si="38"/>
        <v>0</v>
      </c>
    </row>
    <row r="794" spans="1:18" x14ac:dyDescent="0.25">
      <c r="A794" s="1">
        <v>43481.265737284062</v>
      </c>
      <c r="B794" s="2" t="s">
        <v>765</v>
      </c>
      <c r="C794" t="s">
        <v>137</v>
      </c>
      <c r="D794">
        <v>5</v>
      </c>
      <c r="E794" t="s">
        <v>32</v>
      </c>
      <c r="F794">
        <f>IF(E794="",_xlfn.XLOOKUP(C794,'Price Averages'!$D$4:$D$103,'Price Averages'!$E$4:$E$103, "FALSE"), E794)</f>
        <v>207</v>
      </c>
      <c r="G794">
        <v>69</v>
      </c>
      <c r="H794">
        <f>IF(G794="", _xlfn.XLOOKUP(C794, 'Cost Averages'!$D$4:$D$103,'Cost Averages'!$E$4:$E$103, "FALSE"),G794)</f>
        <v>69</v>
      </c>
      <c r="L794" s="2" t="s">
        <v>23</v>
      </c>
      <c r="M794" t="s">
        <v>766</v>
      </c>
      <c r="N794" t="s">
        <v>41</v>
      </c>
      <c r="O794" s="3">
        <v>13.392447352247808</v>
      </c>
      <c r="P794" t="str">
        <f t="shared" si="36"/>
        <v>E</v>
      </c>
      <c r="Q794">
        <f t="shared" si="37"/>
        <v>2019</v>
      </c>
      <c r="R794">
        <f t="shared" si="38"/>
        <v>0</v>
      </c>
    </row>
    <row r="795" spans="1:18" x14ac:dyDescent="0.25">
      <c r="A795" s="1">
        <v>43944.89811156637</v>
      </c>
      <c r="B795" s="2" t="s">
        <v>1969</v>
      </c>
      <c r="C795" t="s">
        <v>137</v>
      </c>
      <c r="D795">
        <v>5</v>
      </c>
      <c r="E795">
        <v>207</v>
      </c>
      <c r="F795">
        <f>IF(E795="",_xlfn.XLOOKUP(C795,'Price Averages'!$D$4:$D$103,'Price Averages'!$E$4:$E$103, "FALSE"), E795)</f>
        <v>207</v>
      </c>
      <c r="G795">
        <v>69</v>
      </c>
      <c r="H795">
        <f>IF(G795="", _xlfn.XLOOKUP(C795, 'Cost Averages'!$D$4:$D$103,'Cost Averages'!$E$4:$E$103, "FALSE"),G795)</f>
        <v>69</v>
      </c>
      <c r="L795" s="2" t="s">
        <v>28</v>
      </c>
      <c r="M795" t="s">
        <v>418</v>
      </c>
      <c r="N795" t="s">
        <v>46</v>
      </c>
      <c r="O795" s="3">
        <v>13.923194761258239</v>
      </c>
      <c r="P795" t="str">
        <f t="shared" si="36"/>
        <v>F</v>
      </c>
      <c r="Q795">
        <f t="shared" si="37"/>
        <v>2020</v>
      </c>
      <c r="R795">
        <f t="shared" si="38"/>
        <v>0</v>
      </c>
    </row>
    <row r="796" spans="1:18" x14ac:dyDescent="0.25">
      <c r="A796" s="1">
        <v>44969.744702812626</v>
      </c>
      <c r="B796" s="2" t="s">
        <v>671</v>
      </c>
      <c r="C796" t="s">
        <v>137</v>
      </c>
      <c r="D796">
        <v>5</v>
      </c>
      <c r="E796">
        <v>207</v>
      </c>
      <c r="F796">
        <f>IF(E796="",_xlfn.XLOOKUP(C796,'Price Averages'!$D$4:$D$103,'Price Averages'!$E$4:$E$103, "FALSE"), E796)</f>
        <v>207</v>
      </c>
      <c r="G796" t="s">
        <v>32</v>
      </c>
      <c r="H796">
        <f>IF(G796="", _xlfn.XLOOKUP(C796, 'Cost Averages'!$D$4:$D$103,'Cost Averages'!$E$4:$E$103, "FALSE"),G796)</f>
        <v>69</v>
      </c>
      <c r="L796" s="2" t="s">
        <v>28</v>
      </c>
      <c r="M796" t="s">
        <v>94</v>
      </c>
      <c r="N796" t="s">
        <v>41</v>
      </c>
      <c r="O796" s="3">
        <v>15.12637675023732</v>
      </c>
      <c r="P796" t="str">
        <f t="shared" si="36"/>
        <v>I</v>
      </c>
      <c r="Q796">
        <f t="shared" si="37"/>
        <v>2023</v>
      </c>
      <c r="R796">
        <f t="shared" si="38"/>
        <v>0</v>
      </c>
    </row>
    <row r="797" spans="1:18" x14ac:dyDescent="0.25">
      <c r="A797" s="1">
        <v>42998.15648978114</v>
      </c>
      <c r="B797" s="2" t="s">
        <v>611</v>
      </c>
      <c r="C797" t="s">
        <v>137</v>
      </c>
      <c r="D797">
        <v>7</v>
      </c>
      <c r="E797">
        <v>207</v>
      </c>
      <c r="F797">
        <f>IF(E797="",_xlfn.XLOOKUP(C797,'Price Averages'!$D$4:$D$103,'Price Averages'!$E$4:$E$103, "FALSE"), E797)</f>
        <v>207</v>
      </c>
      <c r="G797">
        <v>69</v>
      </c>
      <c r="H797">
        <f>IF(G797="", _xlfn.XLOOKUP(C797, 'Cost Averages'!$D$4:$D$103,'Cost Averages'!$E$4:$E$103, "FALSE"),G797)</f>
        <v>69</v>
      </c>
      <c r="L797" s="2" t="s">
        <v>23</v>
      </c>
      <c r="M797" t="s">
        <v>556</v>
      </c>
      <c r="N797" t="s">
        <v>46</v>
      </c>
      <c r="O797" s="3">
        <v>11.563724686003232</v>
      </c>
      <c r="P797" t="str">
        <f t="shared" si="36"/>
        <v>C</v>
      </c>
      <c r="Q797">
        <f t="shared" si="37"/>
        <v>2017</v>
      </c>
      <c r="R797">
        <f t="shared" si="38"/>
        <v>0</v>
      </c>
    </row>
    <row r="798" spans="1:18" x14ac:dyDescent="0.25">
      <c r="A798" s="1">
        <v>43179.206803696943</v>
      </c>
      <c r="B798" s="2" t="s">
        <v>1201</v>
      </c>
      <c r="C798" t="s">
        <v>137</v>
      </c>
      <c r="D798">
        <v>7</v>
      </c>
      <c r="E798" t="s">
        <v>32</v>
      </c>
      <c r="F798">
        <f>IF(E798="",_xlfn.XLOOKUP(C798,'Price Averages'!$D$4:$D$103,'Price Averages'!$E$4:$E$103, "FALSE"), E798)</f>
        <v>207</v>
      </c>
      <c r="G798">
        <v>69</v>
      </c>
      <c r="H798">
        <f>IF(G798="", _xlfn.XLOOKUP(C798, 'Cost Averages'!$D$4:$D$103,'Cost Averages'!$E$4:$E$103, "FALSE"),G798)</f>
        <v>69</v>
      </c>
      <c r="L798" s="2" t="s">
        <v>44</v>
      </c>
      <c r="M798" t="s">
        <v>932</v>
      </c>
      <c r="N798" t="s">
        <v>78</v>
      </c>
      <c r="O798" s="3">
        <v>9.2053706474810433</v>
      </c>
      <c r="P798" t="str">
        <f t="shared" si="36"/>
        <v>D</v>
      </c>
      <c r="Q798">
        <f t="shared" si="37"/>
        <v>2018</v>
      </c>
      <c r="R798">
        <f t="shared" si="38"/>
        <v>0</v>
      </c>
    </row>
    <row r="799" spans="1:18" x14ac:dyDescent="0.25">
      <c r="A799" s="1">
        <v>44267.31333798547</v>
      </c>
      <c r="B799" s="2" t="s">
        <v>435</v>
      </c>
      <c r="C799" t="s">
        <v>137</v>
      </c>
      <c r="D799">
        <v>7</v>
      </c>
      <c r="E799">
        <v>207</v>
      </c>
      <c r="F799">
        <f>IF(E799="",_xlfn.XLOOKUP(C799,'Price Averages'!$D$4:$D$103,'Price Averages'!$E$4:$E$103, "FALSE"), E799)</f>
        <v>207</v>
      </c>
      <c r="G799">
        <v>69</v>
      </c>
      <c r="H799">
        <f>IF(G799="", _xlfn.XLOOKUP(C799, 'Cost Averages'!$D$4:$D$103,'Cost Averages'!$E$4:$E$103, "FALSE"),G799)</f>
        <v>69</v>
      </c>
      <c r="L799" s="2" t="s">
        <v>44</v>
      </c>
      <c r="M799" t="s">
        <v>436</v>
      </c>
      <c r="N799" t="s">
        <v>34</v>
      </c>
      <c r="O799" s="3">
        <v>15.861056998489449</v>
      </c>
      <c r="P799" t="str">
        <f t="shared" si="36"/>
        <v>G</v>
      </c>
      <c r="Q799">
        <f t="shared" si="37"/>
        <v>2021</v>
      </c>
      <c r="R799">
        <f t="shared" si="38"/>
        <v>0</v>
      </c>
    </row>
    <row r="800" spans="1:18" x14ac:dyDescent="0.25">
      <c r="A800" s="1">
        <v>44335</v>
      </c>
      <c r="B800" s="2" t="s">
        <v>3665</v>
      </c>
      <c r="C800" t="s">
        <v>137</v>
      </c>
      <c r="D800">
        <v>7</v>
      </c>
      <c r="E800" t="s">
        <v>32</v>
      </c>
      <c r="F800">
        <f>IF(E800="",_xlfn.XLOOKUP(C800,'Price Averages'!$D$4:$D$103,'Price Averages'!$E$4:$E$103, "FALSE"), E800)</f>
        <v>207</v>
      </c>
      <c r="G800">
        <v>69</v>
      </c>
      <c r="H800">
        <f>IF(G800="", _xlfn.XLOOKUP(C800, 'Cost Averages'!$D$4:$D$103,'Cost Averages'!$E$4:$E$103, "FALSE"),G800)</f>
        <v>69</v>
      </c>
      <c r="L800" s="2" t="s">
        <v>44</v>
      </c>
      <c r="M800" t="s">
        <v>744</v>
      </c>
      <c r="N800" t="s">
        <v>41</v>
      </c>
      <c r="O800" s="3">
        <v>11.862005526237752</v>
      </c>
      <c r="P800" t="str">
        <f t="shared" si="36"/>
        <v>G</v>
      </c>
      <c r="Q800">
        <f t="shared" si="37"/>
        <v>2021</v>
      </c>
      <c r="R800">
        <f t="shared" si="38"/>
        <v>0</v>
      </c>
    </row>
    <row r="801" spans="1:18" x14ac:dyDescent="0.25">
      <c r="A801" s="1">
        <v>43328.115539627906</v>
      </c>
      <c r="B801" s="2" t="s">
        <v>1785</v>
      </c>
      <c r="C801" t="s">
        <v>137</v>
      </c>
      <c r="D801">
        <v>8</v>
      </c>
      <c r="E801">
        <v>207</v>
      </c>
      <c r="F801">
        <f>IF(E801="",_xlfn.XLOOKUP(C801,'Price Averages'!$D$4:$D$103,'Price Averages'!$E$4:$E$103, "FALSE"), E801)</f>
        <v>207</v>
      </c>
      <c r="G801">
        <v>69</v>
      </c>
      <c r="H801">
        <f>IF(G801="", _xlfn.XLOOKUP(C801, 'Cost Averages'!$D$4:$D$103,'Cost Averages'!$E$4:$E$103, "FALSE"),G801)</f>
        <v>69</v>
      </c>
      <c r="L801" s="2" t="s">
        <v>44</v>
      </c>
      <c r="M801" t="s">
        <v>91</v>
      </c>
      <c r="N801" t="s">
        <v>78</v>
      </c>
      <c r="O801" s="3">
        <v>15.140903556171683</v>
      </c>
      <c r="P801" t="str">
        <f t="shared" si="36"/>
        <v>D</v>
      </c>
      <c r="Q801">
        <f t="shared" si="37"/>
        <v>2018</v>
      </c>
      <c r="R801">
        <f t="shared" si="38"/>
        <v>0</v>
      </c>
    </row>
    <row r="802" spans="1:18" x14ac:dyDescent="0.25">
      <c r="A802" s="1">
        <v>44352.111497065489</v>
      </c>
      <c r="B802" s="2" t="s">
        <v>1902</v>
      </c>
      <c r="C802" t="s">
        <v>137</v>
      </c>
      <c r="D802">
        <v>9</v>
      </c>
      <c r="E802">
        <v>207</v>
      </c>
      <c r="F802">
        <f>IF(E802="",_xlfn.XLOOKUP(C802,'Price Averages'!$D$4:$D$103,'Price Averages'!$E$4:$E$103, "FALSE"), E802)</f>
        <v>207</v>
      </c>
      <c r="G802">
        <v>69</v>
      </c>
      <c r="H802">
        <f>IF(G802="", _xlfn.XLOOKUP(C802, 'Cost Averages'!$D$4:$D$103,'Cost Averages'!$E$4:$E$103, "FALSE"),G802)</f>
        <v>69</v>
      </c>
      <c r="L802" s="2" t="s">
        <v>44</v>
      </c>
      <c r="M802" t="s">
        <v>194</v>
      </c>
      <c r="N802" t="s">
        <v>50</v>
      </c>
      <c r="O802" s="3">
        <v>13.765798454641494</v>
      </c>
      <c r="P802" t="str">
        <f t="shared" si="36"/>
        <v>G</v>
      </c>
      <c r="Q802">
        <f t="shared" si="37"/>
        <v>2021</v>
      </c>
      <c r="R802">
        <f t="shared" si="38"/>
        <v>0</v>
      </c>
    </row>
    <row r="803" spans="1:18" x14ac:dyDescent="0.25">
      <c r="A803" s="1">
        <v>44464</v>
      </c>
      <c r="B803" s="2" t="s">
        <v>3771</v>
      </c>
      <c r="C803" t="s">
        <v>137</v>
      </c>
      <c r="D803">
        <v>9</v>
      </c>
      <c r="E803">
        <v>207</v>
      </c>
      <c r="F803">
        <f>IF(E803="",_xlfn.XLOOKUP(C803,'Price Averages'!$D$4:$D$103,'Price Averages'!$E$4:$E$103, "FALSE"), E803)</f>
        <v>207</v>
      </c>
      <c r="G803">
        <v>69</v>
      </c>
      <c r="H803">
        <f>IF(G803="", _xlfn.XLOOKUP(C803, 'Cost Averages'!$D$4:$D$103,'Cost Averages'!$E$4:$E$103, "FALSE"),G803)</f>
        <v>69</v>
      </c>
      <c r="L803" s="2" t="s">
        <v>44</v>
      </c>
      <c r="M803" t="s">
        <v>1187</v>
      </c>
      <c r="N803" t="s">
        <v>25</v>
      </c>
      <c r="O803" s="3">
        <v>11.971065679104063</v>
      </c>
      <c r="P803" t="str">
        <f t="shared" si="36"/>
        <v>G</v>
      </c>
      <c r="Q803">
        <f t="shared" si="37"/>
        <v>2021</v>
      </c>
      <c r="R803">
        <f t="shared" si="38"/>
        <v>0</v>
      </c>
    </row>
    <row r="804" spans="1:18" x14ac:dyDescent="0.25">
      <c r="A804" s="1">
        <v>44261.45624659671</v>
      </c>
      <c r="B804" s="2" t="s">
        <v>2285</v>
      </c>
      <c r="C804" t="s">
        <v>137</v>
      </c>
      <c r="D804">
        <v>10</v>
      </c>
      <c r="E804">
        <v>207</v>
      </c>
      <c r="F804">
        <f>IF(E804="",_xlfn.XLOOKUP(C804,'Price Averages'!$D$4:$D$103,'Price Averages'!$E$4:$E$103, "FALSE"), E804)</f>
        <v>207</v>
      </c>
      <c r="G804" t="s">
        <v>32</v>
      </c>
      <c r="H804">
        <f>IF(G804="", _xlfn.XLOOKUP(C804, 'Cost Averages'!$D$4:$D$103,'Cost Averages'!$E$4:$E$103, "FALSE"),G804)</f>
        <v>69</v>
      </c>
      <c r="L804" s="2" t="s">
        <v>28</v>
      </c>
      <c r="M804" t="s">
        <v>559</v>
      </c>
      <c r="N804" t="s">
        <v>41</v>
      </c>
      <c r="O804" s="3">
        <v>12.147202500273634</v>
      </c>
      <c r="P804" t="str">
        <f t="shared" si="36"/>
        <v>G</v>
      </c>
      <c r="Q804">
        <f t="shared" si="37"/>
        <v>2021</v>
      </c>
      <c r="R804">
        <f t="shared" si="38"/>
        <v>0</v>
      </c>
    </row>
    <row r="805" spans="1:18" x14ac:dyDescent="0.25">
      <c r="A805" s="1">
        <v>44226</v>
      </c>
      <c r="B805" s="2" t="s">
        <v>3569</v>
      </c>
      <c r="C805" t="s">
        <v>137</v>
      </c>
      <c r="D805">
        <v>11</v>
      </c>
      <c r="E805" t="s">
        <v>32</v>
      </c>
      <c r="F805">
        <f>IF(E805="",_xlfn.XLOOKUP(C805,'Price Averages'!$D$4:$D$103,'Price Averages'!$E$4:$E$103, "FALSE"), E805)</f>
        <v>207</v>
      </c>
      <c r="G805">
        <v>69</v>
      </c>
      <c r="H805">
        <f>IF(G805="", _xlfn.XLOOKUP(C805, 'Cost Averages'!$D$4:$D$103,'Cost Averages'!$E$4:$E$103, "FALSE"),G805)</f>
        <v>69</v>
      </c>
      <c r="L805" s="2" t="s">
        <v>28</v>
      </c>
      <c r="M805" t="s">
        <v>540</v>
      </c>
      <c r="N805" t="s">
        <v>46</v>
      </c>
      <c r="O805" s="3">
        <v>16.695690968264284</v>
      </c>
      <c r="P805" t="str">
        <f t="shared" si="36"/>
        <v>G</v>
      </c>
      <c r="Q805">
        <f t="shared" si="37"/>
        <v>2021</v>
      </c>
      <c r="R805">
        <f t="shared" si="38"/>
        <v>0</v>
      </c>
    </row>
    <row r="806" spans="1:18" x14ac:dyDescent="0.25">
      <c r="A806" s="1">
        <v>44471</v>
      </c>
      <c r="B806" s="2" t="s">
        <v>3778</v>
      </c>
      <c r="C806" t="s">
        <v>137</v>
      </c>
      <c r="D806">
        <v>11</v>
      </c>
      <c r="E806" t="s">
        <v>32</v>
      </c>
      <c r="F806">
        <f>IF(E806="",_xlfn.XLOOKUP(C806,'Price Averages'!$D$4:$D$103,'Price Averages'!$E$4:$E$103, "FALSE"), E806)</f>
        <v>207</v>
      </c>
      <c r="G806">
        <v>69</v>
      </c>
      <c r="H806">
        <f>IF(G806="", _xlfn.XLOOKUP(C806, 'Cost Averages'!$D$4:$D$103,'Cost Averages'!$E$4:$E$103, "FALSE"),G806)</f>
        <v>69</v>
      </c>
      <c r="L806" s="2" t="s">
        <v>44</v>
      </c>
      <c r="M806" t="s">
        <v>175</v>
      </c>
      <c r="N806" t="s">
        <v>50</v>
      </c>
      <c r="O806" s="3">
        <v>11.939773463335372</v>
      </c>
      <c r="P806" t="str">
        <f t="shared" si="36"/>
        <v>G</v>
      </c>
      <c r="Q806">
        <f t="shared" si="37"/>
        <v>2021</v>
      </c>
      <c r="R806">
        <f t="shared" si="38"/>
        <v>0</v>
      </c>
    </row>
    <row r="807" spans="1:18" x14ac:dyDescent="0.25">
      <c r="A807" s="1">
        <v>44103.161845541974</v>
      </c>
      <c r="B807" s="2" t="s">
        <v>2145</v>
      </c>
      <c r="C807" t="s">
        <v>137</v>
      </c>
      <c r="D807">
        <v>12</v>
      </c>
      <c r="E807" t="s">
        <v>32</v>
      </c>
      <c r="F807">
        <f>IF(E807="",_xlfn.XLOOKUP(C807,'Price Averages'!$D$4:$D$103,'Price Averages'!$E$4:$E$103, "FALSE"), E807)</f>
        <v>207</v>
      </c>
      <c r="G807">
        <v>69</v>
      </c>
      <c r="H807">
        <f>IF(G807="", _xlfn.XLOOKUP(C807, 'Cost Averages'!$D$4:$D$103,'Cost Averages'!$E$4:$E$103, "FALSE"),G807)</f>
        <v>69</v>
      </c>
      <c r="L807" s="2" t="s">
        <v>23</v>
      </c>
      <c r="M807" t="s">
        <v>108</v>
      </c>
      <c r="N807" t="s">
        <v>56</v>
      </c>
      <c r="O807" s="3">
        <v>14.697745043716761</v>
      </c>
      <c r="P807" t="str">
        <f t="shared" si="36"/>
        <v>F</v>
      </c>
      <c r="Q807">
        <f t="shared" si="37"/>
        <v>2020</v>
      </c>
      <c r="R807">
        <f t="shared" si="38"/>
        <v>0</v>
      </c>
    </row>
    <row r="808" spans="1:18" x14ac:dyDescent="0.25">
      <c r="A808" s="1">
        <v>44535.923176135504</v>
      </c>
      <c r="B808" s="2" t="s">
        <v>2018</v>
      </c>
      <c r="C808" t="s">
        <v>137</v>
      </c>
      <c r="D808">
        <v>13</v>
      </c>
      <c r="E808">
        <v>207</v>
      </c>
      <c r="F808">
        <f>IF(E808="",_xlfn.XLOOKUP(C808,'Price Averages'!$D$4:$D$103,'Price Averages'!$E$4:$E$103, "FALSE"), E808)</f>
        <v>207</v>
      </c>
      <c r="G808">
        <v>69</v>
      </c>
      <c r="H808">
        <f>IF(G808="", _xlfn.XLOOKUP(C808, 'Cost Averages'!$D$4:$D$103,'Cost Averages'!$E$4:$E$103, "FALSE"),G808)</f>
        <v>69</v>
      </c>
      <c r="L808" s="2" t="s">
        <v>44</v>
      </c>
      <c r="M808" t="s">
        <v>374</v>
      </c>
      <c r="N808" t="s">
        <v>41</v>
      </c>
      <c r="O808" s="3">
        <v>12.299779975023837</v>
      </c>
      <c r="P808" t="str">
        <f t="shared" si="36"/>
        <v>G</v>
      </c>
      <c r="Q808">
        <f t="shared" si="37"/>
        <v>2021</v>
      </c>
      <c r="R808">
        <f t="shared" si="38"/>
        <v>0</v>
      </c>
    </row>
    <row r="809" spans="1:18" x14ac:dyDescent="0.25">
      <c r="A809" s="1">
        <v>44374</v>
      </c>
      <c r="B809" s="2" t="s">
        <v>3697</v>
      </c>
      <c r="C809" t="s">
        <v>137</v>
      </c>
      <c r="D809">
        <v>13</v>
      </c>
      <c r="E809">
        <v>207</v>
      </c>
      <c r="F809">
        <f>IF(E809="",_xlfn.XLOOKUP(C809,'Price Averages'!$D$4:$D$103,'Price Averages'!$E$4:$E$103, "FALSE"), E809)</f>
        <v>207</v>
      </c>
      <c r="G809" t="s">
        <v>32</v>
      </c>
      <c r="H809">
        <f>IF(G809="", _xlfn.XLOOKUP(C809, 'Cost Averages'!$D$4:$D$103,'Cost Averages'!$E$4:$E$103, "FALSE"),G809)</f>
        <v>69</v>
      </c>
      <c r="L809" s="2" t="s">
        <v>28</v>
      </c>
      <c r="M809" t="s">
        <v>1099</v>
      </c>
      <c r="N809" t="s">
        <v>46</v>
      </c>
      <c r="O809" s="3">
        <v>10.28240320324797</v>
      </c>
      <c r="P809" t="str">
        <f t="shared" si="36"/>
        <v>G</v>
      </c>
      <c r="Q809">
        <f t="shared" si="37"/>
        <v>2021</v>
      </c>
      <c r="R809">
        <f t="shared" si="38"/>
        <v>0</v>
      </c>
    </row>
    <row r="810" spans="1:18" x14ac:dyDescent="0.25">
      <c r="A810" s="1">
        <v>44470</v>
      </c>
      <c r="B810" s="2" t="s">
        <v>3777</v>
      </c>
      <c r="C810" t="s">
        <v>137</v>
      </c>
      <c r="D810">
        <v>13</v>
      </c>
      <c r="E810">
        <v>207</v>
      </c>
      <c r="F810">
        <f>IF(E810="",_xlfn.XLOOKUP(C810,'Price Averages'!$D$4:$D$103,'Price Averages'!$E$4:$E$103, "FALSE"), E810)</f>
        <v>207</v>
      </c>
      <c r="G810">
        <v>69</v>
      </c>
      <c r="H810">
        <f>IF(G810="", _xlfn.XLOOKUP(C810, 'Cost Averages'!$D$4:$D$103,'Cost Averages'!$E$4:$E$103, "FALSE"),G810)</f>
        <v>69</v>
      </c>
      <c r="L810" s="2" t="s">
        <v>44</v>
      </c>
      <c r="M810" t="s">
        <v>463</v>
      </c>
      <c r="N810" t="s">
        <v>50</v>
      </c>
      <c r="O810" s="3">
        <v>10.764293826791503</v>
      </c>
      <c r="P810" t="str">
        <f t="shared" si="36"/>
        <v>G</v>
      </c>
      <c r="Q810">
        <f t="shared" si="37"/>
        <v>2021</v>
      </c>
      <c r="R810">
        <f t="shared" si="38"/>
        <v>0</v>
      </c>
    </row>
    <row r="811" spans="1:18" x14ac:dyDescent="0.25">
      <c r="A811" s="1">
        <v>43531.783922940449</v>
      </c>
      <c r="B811" s="2" t="s">
        <v>2729</v>
      </c>
      <c r="C811" t="s">
        <v>137</v>
      </c>
      <c r="D811">
        <v>14</v>
      </c>
      <c r="E811" t="s">
        <v>32</v>
      </c>
      <c r="F811">
        <f>IF(E811="",_xlfn.XLOOKUP(C811,'Price Averages'!$D$4:$D$103,'Price Averages'!$E$4:$E$103, "FALSE"), E811)</f>
        <v>207</v>
      </c>
      <c r="G811" t="s">
        <v>32</v>
      </c>
      <c r="H811">
        <f>IF(G811="", _xlfn.XLOOKUP(C811, 'Cost Averages'!$D$4:$D$103,'Cost Averages'!$E$4:$E$103, "FALSE"),G811)</f>
        <v>69</v>
      </c>
      <c r="L811" s="2" t="s">
        <v>28</v>
      </c>
      <c r="M811" t="s">
        <v>313</v>
      </c>
      <c r="N811" t="s">
        <v>34</v>
      </c>
      <c r="O811" s="3">
        <v>7.7337149713827413</v>
      </c>
      <c r="P811" t="str">
        <f t="shared" si="36"/>
        <v>E</v>
      </c>
      <c r="Q811">
        <f t="shared" si="37"/>
        <v>2019</v>
      </c>
      <c r="R811">
        <f t="shared" si="38"/>
        <v>0</v>
      </c>
    </row>
    <row r="812" spans="1:18" x14ac:dyDescent="0.25">
      <c r="A812" s="1">
        <v>43906.429731375298</v>
      </c>
      <c r="B812" s="2" t="s">
        <v>2550</v>
      </c>
      <c r="C812" t="s">
        <v>137</v>
      </c>
      <c r="D812">
        <v>14</v>
      </c>
      <c r="E812" t="s">
        <v>32</v>
      </c>
      <c r="F812">
        <f>IF(E812="",_xlfn.XLOOKUP(C812,'Price Averages'!$D$4:$D$103,'Price Averages'!$E$4:$E$103, "FALSE"), E812)</f>
        <v>207</v>
      </c>
      <c r="G812">
        <v>69</v>
      </c>
      <c r="H812">
        <f>IF(G812="", _xlfn.XLOOKUP(C812, 'Cost Averages'!$D$4:$D$103,'Cost Averages'!$E$4:$E$103, "FALSE"),G812)</f>
        <v>69</v>
      </c>
      <c r="L812" s="2" t="s">
        <v>28</v>
      </c>
      <c r="M812" t="s">
        <v>645</v>
      </c>
      <c r="N812" t="s">
        <v>78</v>
      </c>
      <c r="O812" s="3">
        <v>12.869841591513939</v>
      </c>
      <c r="P812" t="str">
        <f t="shared" si="36"/>
        <v>F</v>
      </c>
      <c r="Q812">
        <f t="shared" si="37"/>
        <v>2020</v>
      </c>
      <c r="R812">
        <f t="shared" si="38"/>
        <v>0</v>
      </c>
    </row>
    <row r="813" spans="1:18" x14ac:dyDescent="0.25">
      <c r="A813" s="1">
        <v>44500.02109599665</v>
      </c>
      <c r="B813" s="2" t="s">
        <v>876</v>
      </c>
      <c r="C813" t="s">
        <v>137</v>
      </c>
      <c r="D813">
        <v>14</v>
      </c>
      <c r="E813" t="s">
        <v>32</v>
      </c>
      <c r="F813">
        <f>IF(E813="",_xlfn.XLOOKUP(C813,'Price Averages'!$D$4:$D$103,'Price Averages'!$E$4:$E$103, "FALSE"), E813)</f>
        <v>207</v>
      </c>
      <c r="G813">
        <v>69</v>
      </c>
      <c r="H813">
        <f>IF(G813="", _xlfn.XLOOKUP(C813, 'Cost Averages'!$D$4:$D$103,'Cost Averages'!$E$4:$E$103, "FALSE"),G813)</f>
        <v>69</v>
      </c>
      <c r="L813" s="2" t="s">
        <v>28</v>
      </c>
      <c r="M813" t="s">
        <v>496</v>
      </c>
      <c r="N813" t="s">
        <v>46</v>
      </c>
      <c r="O813" s="3">
        <v>12.801144805697081</v>
      </c>
      <c r="P813" t="str">
        <f t="shared" si="36"/>
        <v>G</v>
      </c>
      <c r="Q813">
        <f t="shared" si="37"/>
        <v>2021</v>
      </c>
      <c r="R813">
        <f t="shared" si="38"/>
        <v>0</v>
      </c>
    </row>
    <row r="814" spans="1:18" x14ac:dyDescent="0.25">
      <c r="A814" s="1">
        <v>44727.637488916749</v>
      </c>
      <c r="B814" s="2" t="s">
        <v>909</v>
      </c>
      <c r="C814" t="s">
        <v>137</v>
      </c>
      <c r="D814">
        <v>14</v>
      </c>
      <c r="E814">
        <v>207</v>
      </c>
      <c r="F814">
        <f>IF(E814="",_xlfn.XLOOKUP(C814,'Price Averages'!$D$4:$D$103,'Price Averages'!$E$4:$E$103, "FALSE"), E814)</f>
        <v>207</v>
      </c>
      <c r="G814">
        <v>69</v>
      </c>
      <c r="H814">
        <f>IF(G814="", _xlfn.XLOOKUP(C814, 'Cost Averages'!$D$4:$D$103,'Cost Averages'!$E$4:$E$103, "FALSE"),G814)</f>
        <v>69</v>
      </c>
      <c r="L814" s="2" t="s">
        <v>23</v>
      </c>
      <c r="M814" t="s">
        <v>505</v>
      </c>
      <c r="N814" t="s">
        <v>50</v>
      </c>
      <c r="O814" s="3">
        <v>15.207985888346794</v>
      </c>
      <c r="P814" t="str">
        <f t="shared" si="36"/>
        <v>H</v>
      </c>
      <c r="Q814">
        <f t="shared" si="37"/>
        <v>2022</v>
      </c>
      <c r="R814">
        <f t="shared" si="38"/>
        <v>0</v>
      </c>
    </row>
    <row r="815" spans="1:18" x14ac:dyDescent="0.25">
      <c r="A815" s="1">
        <v>44923.501683954833</v>
      </c>
      <c r="B815" s="2" t="s">
        <v>1107</v>
      </c>
      <c r="C815" t="s">
        <v>137</v>
      </c>
      <c r="D815">
        <v>14</v>
      </c>
      <c r="E815" t="s">
        <v>32</v>
      </c>
      <c r="F815">
        <f>IF(E815="",_xlfn.XLOOKUP(C815,'Price Averages'!$D$4:$D$103,'Price Averages'!$E$4:$E$103, "FALSE"), E815)</f>
        <v>207</v>
      </c>
      <c r="G815" t="s">
        <v>32</v>
      </c>
      <c r="H815">
        <f>IF(G815="", _xlfn.XLOOKUP(C815, 'Cost Averages'!$D$4:$D$103,'Cost Averages'!$E$4:$E$103, "FALSE"),G815)</f>
        <v>69</v>
      </c>
      <c r="L815" s="2" t="s">
        <v>28</v>
      </c>
      <c r="M815" t="s">
        <v>330</v>
      </c>
      <c r="N815" t="s">
        <v>56</v>
      </c>
      <c r="O815" s="3">
        <v>10.132922049221957</v>
      </c>
      <c r="P815" t="str">
        <f t="shared" si="36"/>
        <v>H</v>
      </c>
      <c r="Q815">
        <f t="shared" si="37"/>
        <v>2022</v>
      </c>
      <c r="R815">
        <f t="shared" si="38"/>
        <v>0</v>
      </c>
    </row>
    <row r="816" spans="1:18" x14ac:dyDescent="0.25">
      <c r="A816" s="1">
        <v>43748.326112875191</v>
      </c>
      <c r="B816" s="2" t="s">
        <v>573</v>
      </c>
      <c r="C816" t="s">
        <v>137</v>
      </c>
      <c r="D816">
        <v>15</v>
      </c>
      <c r="E816">
        <v>207</v>
      </c>
      <c r="F816">
        <f>IF(E816="",_xlfn.XLOOKUP(C816,'Price Averages'!$D$4:$D$103,'Price Averages'!$E$4:$E$103, "FALSE"), E816)</f>
        <v>207</v>
      </c>
      <c r="G816">
        <v>69</v>
      </c>
      <c r="H816">
        <f>IF(G816="", _xlfn.XLOOKUP(C816, 'Cost Averages'!$D$4:$D$103,'Cost Averages'!$E$4:$E$103, "FALSE"),G816)</f>
        <v>69</v>
      </c>
      <c r="L816" s="2" t="s">
        <v>23</v>
      </c>
      <c r="M816" t="s">
        <v>474</v>
      </c>
      <c r="N816" t="s">
        <v>34</v>
      </c>
      <c r="O816" s="3">
        <v>11.311040680082275</v>
      </c>
      <c r="P816" t="str">
        <f t="shared" si="36"/>
        <v>E</v>
      </c>
      <c r="Q816">
        <f t="shared" si="37"/>
        <v>2019</v>
      </c>
      <c r="R816">
        <f t="shared" si="38"/>
        <v>0</v>
      </c>
    </row>
    <row r="817" spans="1:18" x14ac:dyDescent="0.25">
      <c r="A817" s="1">
        <v>44402</v>
      </c>
      <c r="B817" s="2" t="s">
        <v>945</v>
      </c>
      <c r="C817" t="s">
        <v>137</v>
      </c>
      <c r="D817">
        <v>15</v>
      </c>
      <c r="E817">
        <v>207</v>
      </c>
      <c r="F817">
        <f>IF(E817="",_xlfn.XLOOKUP(C817,'Price Averages'!$D$4:$D$103,'Price Averages'!$E$4:$E$103, "FALSE"), E817)</f>
        <v>207</v>
      </c>
      <c r="G817">
        <v>69</v>
      </c>
      <c r="H817">
        <f>IF(G817="", _xlfn.XLOOKUP(C817, 'Cost Averages'!$D$4:$D$103,'Cost Averages'!$E$4:$E$103, "FALSE"),G817)</f>
        <v>69</v>
      </c>
      <c r="L817" s="2" t="s">
        <v>44</v>
      </c>
      <c r="M817" t="s">
        <v>1552</v>
      </c>
      <c r="N817" t="s">
        <v>78</v>
      </c>
      <c r="O817" s="3">
        <v>14.412865837260112</v>
      </c>
      <c r="P817" t="str">
        <f t="shared" si="36"/>
        <v>G</v>
      </c>
      <c r="Q817">
        <f t="shared" si="37"/>
        <v>2021</v>
      </c>
      <c r="R817">
        <f t="shared" si="38"/>
        <v>0</v>
      </c>
    </row>
    <row r="818" spans="1:18" x14ac:dyDescent="0.25">
      <c r="A818" s="1">
        <v>44550</v>
      </c>
      <c r="B818" s="2" t="s">
        <v>3841</v>
      </c>
      <c r="C818" t="s">
        <v>137</v>
      </c>
      <c r="D818">
        <v>15</v>
      </c>
      <c r="E818">
        <v>207</v>
      </c>
      <c r="F818">
        <f>IF(E818="",_xlfn.XLOOKUP(C818,'Price Averages'!$D$4:$D$103,'Price Averages'!$E$4:$E$103, "FALSE"), E818)</f>
        <v>207</v>
      </c>
      <c r="G818">
        <v>69</v>
      </c>
      <c r="H818">
        <f>IF(G818="", _xlfn.XLOOKUP(C818, 'Cost Averages'!$D$4:$D$103,'Cost Averages'!$E$4:$E$103, "FALSE"),G818)</f>
        <v>69</v>
      </c>
      <c r="L818" s="2" t="s">
        <v>23</v>
      </c>
      <c r="M818" t="s">
        <v>1130</v>
      </c>
      <c r="N818" t="s">
        <v>56</v>
      </c>
      <c r="O818" s="3">
        <v>13.601235361661526</v>
      </c>
      <c r="P818" t="str">
        <f t="shared" si="36"/>
        <v>G</v>
      </c>
      <c r="Q818">
        <f t="shared" si="37"/>
        <v>2021</v>
      </c>
      <c r="R818">
        <f t="shared" si="38"/>
        <v>0</v>
      </c>
    </row>
    <row r="819" spans="1:18" x14ac:dyDescent="0.25">
      <c r="A819" s="1">
        <v>44117.18264301779</v>
      </c>
      <c r="B819" s="2" t="s">
        <v>789</v>
      </c>
      <c r="C819" t="s">
        <v>137</v>
      </c>
      <c r="D819">
        <v>16</v>
      </c>
      <c r="E819">
        <v>207</v>
      </c>
      <c r="F819">
        <f>IF(E819="",_xlfn.XLOOKUP(C819,'Price Averages'!$D$4:$D$103,'Price Averages'!$E$4:$E$103, "FALSE"), E819)</f>
        <v>207</v>
      </c>
      <c r="G819">
        <v>69</v>
      </c>
      <c r="H819">
        <f>IF(G819="", _xlfn.XLOOKUP(C819, 'Cost Averages'!$D$4:$D$103,'Cost Averages'!$E$4:$E$103, "FALSE"),G819)</f>
        <v>69</v>
      </c>
      <c r="L819" s="2" t="s">
        <v>28</v>
      </c>
      <c r="M819" t="s">
        <v>410</v>
      </c>
      <c r="N819" t="s">
        <v>34</v>
      </c>
      <c r="O819" s="3">
        <v>11.644564584314265</v>
      </c>
      <c r="P819" t="str">
        <f t="shared" si="36"/>
        <v>F</v>
      </c>
      <c r="Q819">
        <f t="shared" si="37"/>
        <v>2020</v>
      </c>
      <c r="R819">
        <f t="shared" si="38"/>
        <v>0</v>
      </c>
    </row>
    <row r="820" spans="1:18" x14ac:dyDescent="0.25">
      <c r="A820" s="1">
        <v>44160.544211810433</v>
      </c>
      <c r="B820" s="2" t="s">
        <v>1274</v>
      </c>
      <c r="C820" t="s">
        <v>137</v>
      </c>
      <c r="D820">
        <v>16</v>
      </c>
      <c r="E820" t="s">
        <v>32</v>
      </c>
      <c r="F820">
        <f>IF(E820="",_xlfn.XLOOKUP(C820,'Price Averages'!$D$4:$D$103,'Price Averages'!$E$4:$E$103, "FALSE"), E820)</f>
        <v>207</v>
      </c>
      <c r="G820">
        <v>69</v>
      </c>
      <c r="H820">
        <f>IF(G820="", _xlfn.XLOOKUP(C820, 'Cost Averages'!$D$4:$D$103,'Cost Averages'!$E$4:$E$103, "FALSE"),G820)</f>
        <v>69</v>
      </c>
      <c r="L820" s="2" t="s">
        <v>28</v>
      </c>
      <c r="M820" t="s">
        <v>186</v>
      </c>
      <c r="N820" t="s">
        <v>34</v>
      </c>
      <c r="O820" s="3">
        <v>14.573178107544177</v>
      </c>
      <c r="P820" t="str">
        <f t="shared" si="36"/>
        <v>F</v>
      </c>
      <c r="Q820">
        <f t="shared" si="37"/>
        <v>2020</v>
      </c>
      <c r="R820">
        <f t="shared" si="38"/>
        <v>0</v>
      </c>
    </row>
    <row r="821" spans="1:18" x14ac:dyDescent="0.25">
      <c r="A821" s="1">
        <v>44557</v>
      </c>
      <c r="B821" s="2" t="s">
        <v>3846</v>
      </c>
      <c r="C821" t="s">
        <v>137</v>
      </c>
      <c r="D821">
        <v>16</v>
      </c>
      <c r="E821">
        <v>207</v>
      </c>
      <c r="F821">
        <f>IF(E821="",_xlfn.XLOOKUP(C821,'Price Averages'!$D$4:$D$103,'Price Averages'!$E$4:$E$103, "FALSE"), E821)</f>
        <v>207</v>
      </c>
      <c r="G821">
        <v>69</v>
      </c>
      <c r="H821">
        <f>IF(G821="", _xlfn.XLOOKUP(C821, 'Cost Averages'!$D$4:$D$103,'Cost Averages'!$E$4:$E$103, "FALSE"),G821)</f>
        <v>69</v>
      </c>
      <c r="L821" s="2" t="s">
        <v>28</v>
      </c>
      <c r="M821" t="s">
        <v>256</v>
      </c>
      <c r="N821" t="s">
        <v>34</v>
      </c>
      <c r="O821" s="3">
        <v>12.514998090845811</v>
      </c>
      <c r="P821" t="str">
        <f t="shared" si="36"/>
        <v>G</v>
      </c>
      <c r="Q821">
        <f t="shared" si="37"/>
        <v>2021</v>
      </c>
      <c r="R821">
        <f t="shared" si="38"/>
        <v>0</v>
      </c>
    </row>
    <row r="822" spans="1:18" x14ac:dyDescent="0.25">
      <c r="A822" s="1">
        <v>43365.147209234579</v>
      </c>
      <c r="B822" s="2" t="s">
        <v>1981</v>
      </c>
      <c r="C822" t="s">
        <v>137</v>
      </c>
      <c r="D822">
        <v>17</v>
      </c>
      <c r="E822">
        <v>207</v>
      </c>
      <c r="F822">
        <f>IF(E822="",_xlfn.XLOOKUP(C822,'Price Averages'!$D$4:$D$103,'Price Averages'!$E$4:$E$103, "FALSE"), E822)</f>
        <v>207</v>
      </c>
      <c r="G822">
        <v>69</v>
      </c>
      <c r="H822">
        <f>IF(G822="", _xlfn.XLOOKUP(C822, 'Cost Averages'!$D$4:$D$103,'Cost Averages'!$E$4:$E$103, "FALSE"),G822)</f>
        <v>69</v>
      </c>
      <c r="L822" s="2" t="s">
        <v>23</v>
      </c>
      <c r="M822" t="s">
        <v>424</v>
      </c>
      <c r="N822" t="s">
        <v>41</v>
      </c>
      <c r="O822" s="3">
        <v>13.857835104514242</v>
      </c>
      <c r="P822" t="str">
        <f t="shared" si="36"/>
        <v>D</v>
      </c>
      <c r="Q822">
        <f t="shared" si="37"/>
        <v>2018</v>
      </c>
      <c r="R822">
        <f t="shared" si="38"/>
        <v>0</v>
      </c>
    </row>
    <row r="823" spans="1:18" x14ac:dyDescent="0.25">
      <c r="A823" s="1">
        <v>44394.2727986014</v>
      </c>
      <c r="B823" s="2" t="s">
        <v>1135</v>
      </c>
      <c r="C823" t="s">
        <v>137</v>
      </c>
      <c r="D823">
        <v>17</v>
      </c>
      <c r="E823">
        <v>207</v>
      </c>
      <c r="F823">
        <f>IF(E823="",_xlfn.XLOOKUP(C823,'Price Averages'!$D$4:$D$103,'Price Averages'!$E$4:$E$103, "FALSE"), E823)</f>
        <v>207</v>
      </c>
      <c r="G823">
        <v>69</v>
      </c>
      <c r="H823">
        <f>IF(G823="", _xlfn.XLOOKUP(C823, 'Cost Averages'!$D$4:$D$103,'Cost Averages'!$E$4:$E$103, "FALSE"),G823)</f>
        <v>69</v>
      </c>
      <c r="L823" s="2" t="s">
        <v>28</v>
      </c>
      <c r="M823" t="s">
        <v>37</v>
      </c>
      <c r="N823" t="s">
        <v>34</v>
      </c>
      <c r="O823" s="3">
        <v>10.06992029407844</v>
      </c>
      <c r="P823" t="str">
        <f t="shared" si="36"/>
        <v>G</v>
      </c>
      <c r="Q823">
        <f t="shared" si="37"/>
        <v>2021</v>
      </c>
      <c r="R823">
        <f t="shared" si="38"/>
        <v>0</v>
      </c>
    </row>
    <row r="824" spans="1:18" x14ac:dyDescent="0.25">
      <c r="A824" s="1">
        <v>43661.846397740781</v>
      </c>
      <c r="B824" s="2" t="s">
        <v>3183</v>
      </c>
      <c r="C824" t="s">
        <v>137</v>
      </c>
      <c r="D824">
        <v>18</v>
      </c>
      <c r="E824">
        <v>207</v>
      </c>
      <c r="F824">
        <f>IF(E824="",_xlfn.XLOOKUP(C824,'Price Averages'!$D$4:$D$103,'Price Averages'!$E$4:$E$103, "FALSE"), E824)</f>
        <v>207</v>
      </c>
      <c r="G824">
        <v>69</v>
      </c>
      <c r="H824">
        <f>IF(G824="", _xlfn.XLOOKUP(C824, 'Cost Averages'!$D$4:$D$103,'Cost Averages'!$E$4:$E$103, "FALSE"),G824)</f>
        <v>69</v>
      </c>
      <c r="L824" s="2" t="s">
        <v>23</v>
      </c>
      <c r="M824" t="s">
        <v>405</v>
      </c>
      <c r="N824" t="s">
        <v>56</v>
      </c>
      <c r="O824" s="3">
        <v>12.682358648534777</v>
      </c>
      <c r="P824" t="str">
        <f t="shared" si="36"/>
        <v>E</v>
      </c>
      <c r="Q824">
        <f t="shared" si="37"/>
        <v>2019</v>
      </c>
      <c r="R824">
        <f t="shared" si="38"/>
        <v>0</v>
      </c>
    </row>
    <row r="825" spans="1:18" x14ac:dyDescent="0.25">
      <c r="A825" s="1">
        <v>44072</v>
      </c>
      <c r="B825" s="2" t="s">
        <v>3444</v>
      </c>
      <c r="C825" t="s">
        <v>137</v>
      </c>
      <c r="D825">
        <v>18</v>
      </c>
      <c r="E825">
        <v>207</v>
      </c>
      <c r="F825">
        <f>IF(E825="",_xlfn.XLOOKUP(C825,'Price Averages'!$D$4:$D$103,'Price Averages'!$E$4:$E$103, "FALSE"), E825)</f>
        <v>207</v>
      </c>
      <c r="G825">
        <v>69</v>
      </c>
      <c r="H825">
        <f>IF(G825="", _xlfn.XLOOKUP(C825, 'Cost Averages'!$D$4:$D$103,'Cost Averages'!$E$4:$E$103, "FALSE"),G825)</f>
        <v>69</v>
      </c>
      <c r="L825" s="2" t="s">
        <v>23</v>
      </c>
      <c r="M825" t="s">
        <v>141</v>
      </c>
      <c r="N825" t="s">
        <v>50</v>
      </c>
      <c r="O825" s="3">
        <v>8.1085102757869372</v>
      </c>
      <c r="P825" t="str">
        <f t="shared" si="36"/>
        <v>F</v>
      </c>
      <c r="Q825">
        <f t="shared" si="37"/>
        <v>2020</v>
      </c>
      <c r="R825">
        <f t="shared" si="38"/>
        <v>0</v>
      </c>
    </row>
    <row r="826" spans="1:18" x14ac:dyDescent="0.25">
      <c r="A826" s="1">
        <v>44645</v>
      </c>
      <c r="B826" s="2" t="s">
        <v>3928</v>
      </c>
      <c r="C826" t="s">
        <v>137</v>
      </c>
      <c r="D826">
        <v>18</v>
      </c>
      <c r="E826">
        <v>207</v>
      </c>
      <c r="F826">
        <f>IF(E826="",_xlfn.XLOOKUP(C826,'Price Averages'!$D$4:$D$103,'Price Averages'!$E$4:$E$103, "FALSE"), E826)</f>
        <v>207</v>
      </c>
      <c r="G826">
        <v>69</v>
      </c>
      <c r="H826">
        <f>IF(G826="", _xlfn.XLOOKUP(C826, 'Cost Averages'!$D$4:$D$103,'Cost Averages'!$E$4:$E$103, "FALSE"),G826)</f>
        <v>69</v>
      </c>
      <c r="L826" s="2" t="s">
        <v>28</v>
      </c>
      <c r="M826" t="s">
        <v>398</v>
      </c>
      <c r="N826" t="s">
        <v>50</v>
      </c>
      <c r="O826" s="3">
        <v>11.082295381980092</v>
      </c>
      <c r="P826" t="str">
        <f t="shared" si="36"/>
        <v>H</v>
      </c>
      <c r="Q826">
        <f t="shared" si="37"/>
        <v>2022</v>
      </c>
      <c r="R826">
        <f t="shared" si="38"/>
        <v>0</v>
      </c>
    </row>
    <row r="827" spans="1:18" x14ac:dyDescent="0.25">
      <c r="A827" s="1">
        <v>43974.762926119285</v>
      </c>
      <c r="B827" s="2" t="s">
        <v>1116</v>
      </c>
      <c r="C827" t="s">
        <v>137</v>
      </c>
      <c r="D827">
        <v>19</v>
      </c>
      <c r="E827" t="s">
        <v>32</v>
      </c>
      <c r="F827">
        <f>IF(E827="",_xlfn.XLOOKUP(C827,'Price Averages'!$D$4:$D$103,'Price Averages'!$E$4:$E$103, "FALSE"), E827)</f>
        <v>207</v>
      </c>
      <c r="G827">
        <v>69</v>
      </c>
      <c r="H827">
        <f>IF(G827="", _xlfn.XLOOKUP(C827, 'Cost Averages'!$D$4:$D$103,'Cost Averages'!$E$4:$E$103, "FALSE"),G827)</f>
        <v>69</v>
      </c>
      <c r="L827" s="2" t="s">
        <v>28</v>
      </c>
      <c r="M827" t="s">
        <v>269</v>
      </c>
      <c r="N827" t="s">
        <v>50</v>
      </c>
      <c r="O827" s="3">
        <v>11.883396013219548</v>
      </c>
      <c r="P827" t="str">
        <f t="shared" si="36"/>
        <v>F</v>
      </c>
      <c r="Q827">
        <f t="shared" si="37"/>
        <v>2020</v>
      </c>
      <c r="R827">
        <f t="shared" si="38"/>
        <v>0</v>
      </c>
    </row>
    <row r="828" spans="1:18" x14ac:dyDescent="0.25">
      <c r="A828" s="1">
        <v>44357</v>
      </c>
      <c r="B828" s="2" t="s">
        <v>2723</v>
      </c>
      <c r="C828" t="s">
        <v>137</v>
      </c>
      <c r="D828">
        <v>19</v>
      </c>
      <c r="E828" t="s">
        <v>32</v>
      </c>
      <c r="F828">
        <f>IF(E828="",_xlfn.XLOOKUP(C828,'Price Averages'!$D$4:$D$103,'Price Averages'!$E$4:$E$103, "FALSE"), E828)</f>
        <v>207</v>
      </c>
      <c r="G828">
        <v>69</v>
      </c>
      <c r="H828">
        <f>IF(G828="", _xlfn.XLOOKUP(C828, 'Cost Averages'!$D$4:$D$103,'Cost Averages'!$E$4:$E$103, "FALSE"),G828)</f>
        <v>69</v>
      </c>
      <c r="L828" s="2" t="s">
        <v>28</v>
      </c>
      <c r="M828" t="s">
        <v>436</v>
      </c>
      <c r="N828" t="s">
        <v>34</v>
      </c>
      <c r="O828" s="3">
        <v>15.861056998489449</v>
      </c>
      <c r="P828" t="str">
        <f t="shared" si="36"/>
        <v>G</v>
      </c>
      <c r="Q828">
        <f t="shared" si="37"/>
        <v>2021</v>
      </c>
      <c r="R828">
        <f t="shared" si="38"/>
        <v>0</v>
      </c>
    </row>
    <row r="829" spans="1:18" x14ac:dyDescent="0.25">
      <c r="A829" s="1">
        <v>43867.197006082351</v>
      </c>
      <c r="B829" s="2" t="s">
        <v>863</v>
      </c>
      <c r="C829" t="s">
        <v>137</v>
      </c>
      <c r="D829">
        <v>20</v>
      </c>
      <c r="E829" t="s">
        <v>32</v>
      </c>
      <c r="F829">
        <f>IF(E829="",_xlfn.XLOOKUP(C829,'Price Averages'!$D$4:$D$103,'Price Averages'!$E$4:$E$103, "FALSE"), E829)</f>
        <v>207</v>
      </c>
      <c r="G829" t="s">
        <v>32</v>
      </c>
      <c r="H829">
        <f>IF(G829="", _xlfn.XLOOKUP(C829, 'Cost Averages'!$D$4:$D$103,'Cost Averages'!$E$4:$E$103, "FALSE"),G829)</f>
        <v>69</v>
      </c>
      <c r="L829" s="2" t="s">
        <v>44</v>
      </c>
      <c r="M829" t="s">
        <v>436</v>
      </c>
      <c r="N829" t="s">
        <v>34</v>
      </c>
      <c r="O829" s="3">
        <v>15.861056998489449</v>
      </c>
      <c r="P829" t="str">
        <f t="shared" si="36"/>
        <v>F</v>
      </c>
      <c r="Q829">
        <f t="shared" si="37"/>
        <v>2020</v>
      </c>
      <c r="R829">
        <f t="shared" si="38"/>
        <v>0</v>
      </c>
    </row>
    <row r="830" spans="1:18" x14ac:dyDescent="0.25">
      <c r="A830" s="1">
        <v>43582.663105738189</v>
      </c>
      <c r="B830" s="2" t="s">
        <v>2084</v>
      </c>
      <c r="C830" t="s">
        <v>143</v>
      </c>
      <c r="D830">
        <v>1</v>
      </c>
      <c r="E830">
        <v>153</v>
      </c>
      <c r="F830">
        <f>IF(E830="",_xlfn.XLOOKUP(C830,'Price Averages'!$D$4:$D$103,'Price Averages'!$E$4:$E$103, "FALSE"), E830)</f>
        <v>153</v>
      </c>
      <c r="G830">
        <v>51</v>
      </c>
      <c r="H830">
        <f>IF(G830="", _xlfn.XLOOKUP(C830, 'Cost Averages'!$D$4:$D$103,'Cost Averages'!$E$4:$E$103, "FALSE"),G830)</f>
        <v>51</v>
      </c>
      <c r="L830" s="2" t="s">
        <v>28</v>
      </c>
      <c r="M830" t="s">
        <v>603</v>
      </c>
      <c r="N830" t="s">
        <v>50</v>
      </c>
      <c r="O830" s="3">
        <v>7.8974070387684714</v>
      </c>
      <c r="P830" t="str">
        <f t="shared" si="36"/>
        <v>E</v>
      </c>
      <c r="Q830">
        <f t="shared" si="37"/>
        <v>2019</v>
      </c>
      <c r="R830">
        <f t="shared" si="38"/>
        <v>0</v>
      </c>
    </row>
    <row r="831" spans="1:18" x14ac:dyDescent="0.25">
      <c r="A831" s="1">
        <v>44340.910855250317</v>
      </c>
      <c r="B831" s="2" t="s">
        <v>2226</v>
      </c>
      <c r="C831" t="s">
        <v>143</v>
      </c>
      <c r="D831">
        <v>1</v>
      </c>
      <c r="E831">
        <v>153</v>
      </c>
      <c r="F831">
        <f>IF(E831="",_xlfn.XLOOKUP(C831,'Price Averages'!$D$4:$D$103,'Price Averages'!$E$4:$E$103, "FALSE"), E831)</f>
        <v>153</v>
      </c>
      <c r="G831">
        <v>51</v>
      </c>
      <c r="H831">
        <f>IF(G831="", _xlfn.XLOOKUP(C831, 'Cost Averages'!$D$4:$D$103,'Cost Averages'!$E$4:$E$103, "FALSE"),G831)</f>
        <v>51</v>
      </c>
      <c r="L831" s="2" t="s">
        <v>28</v>
      </c>
      <c r="M831" t="s">
        <v>178</v>
      </c>
      <c r="N831" t="s">
        <v>50</v>
      </c>
      <c r="O831" s="3">
        <v>11.31221475547909</v>
      </c>
      <c r="P831" t="str">
        <f t="shared" si="36"/>
        <v>G</v>
      </c>
      <c r="Q831">
        <f t="shared" si="37"/>
        <v>2021</v>
      </c>
      <c r="R831">
        <f t="shared" si="38"/>
        <v>0</v>
      </c>
    </row>
    <row r="832" spans="1:18" x14ac:dyDescent="0.25">
      <c r="A832" s="1">
        <v>43935.922777386826</v>
      </c>
      <c r="B832" s="2" t="s">
        <v>2255</v>
      </c>
      <c r="C832" t="s">
        <v>143</v>
      </c>
      <c r="D832">
        <v>3</v>
      </c>
      <c r="E832">
        <v>153</v>
      </c>
      <c r="F832">
        <f>IF(E832="",_xlfn.XLOOKUP(C832,'Price Averages'!$D$4:$D$103,'Price Averages'!$E$4:$E$103, "FALSE"), E832)</f>
        <v>153</v>
      </c>
      <c r="G832" t="s">
        <v>32</v>
      </c>
      <c r="H832">
        <f>IF(G832="", _xlfn.XLOOKUP(C832, 'Cost Averages'!$D$4:$D$103,'Cost Averages'!$E$4:$E$103, "FALSE"),G832)</f>
        <v>51</v>
      </c>
      <c r="L832" s="2" t="s">
        <v>28</v>
      </c>
      <c r="M832" t="s">
        <v>461</v>
      </c>
      <c r="N832" t="s">
        <v>56</v>
      </c>
      <c r="O832" s="3">
        <v>7.9963422143733238</v>
      </c>
      <c r="P832" t="str">
        <f t="shared" si="36"/>
        <v>F</v>
      </c>
      <c r="Q832">
        <f t="shared" si="37"/>
        <v>2020</v>
      </c>
      <c r="R832">
        <f t="shared" si="38"/>
        <v>0</v>
      </c>
    </row>
    <row r="833" spans="1:18" x14ac:dyDescent="0.25">
      <c r="A833" s="1">
        <v>43872.673628596058</v>
      </c>
      <c r="B833" s="2" t="s">
        <v>2786</v>
      </c>
      <c r="C833" t="s">
        <v>143</v>
      </c>
      <c r="D833">
        <v>3</v>
      </c>
      <c r="E833">
        <v>153</v>
      </c>
      <c r="F833">
        <f>IF(E833="",_xlfn.XLOOKUP(C833,'Price Averages'!$D$4:$D$103,'Price Averages'!$E$4:$E$103, "FALSE"), E833)</f>
        <v>153</v>
      </c>
      <c r="G833">
        <v>51</v>
      </c>
      <c r="H833">
        <f>IF(G833="", _xlfn.XLOOKUP(C833, 'Cost Averages'!$D$4:$D$103,'Cost Averages'!$E$4:$E$103, "FALSE"),G833)</f>
        <v>51</v>
      </c>
      <c r="L833" s="2" t="s">
        <v>44</v>
      </c>
      <c r="M833" t="s">
        <v>59</v>
      </c>
      <c r="N833" t="s">
        <v>56</v>
      </c>
      <c r="O833" s="3">
        <v>15.602184182549776</v>
      </c>
      <c r="P833" t="str">
        <f t="shared" si="36"/>
        <v>F</v>
      </c>
      <c r="Q833">
        <f t="shared" si="37"/>
        <v>2020</v>
      </c>
      <c r="R833">
        <f t="shared" si="38"/>
        <v>0</v>
      </c>
    </row>
    <row r="834" spans="1:18" x14ac:dyDescent="0.25">
      <c r="A834" s="1">
        <v>44285</v>
      </c>
      <c r="B834" s="2" t="s">
        <v>799</v>
      </c>
      <c r="C834" t="s">
        <v>143</v>
      </c>
      <c r="D834">
        <v>3</v>
      </c>
      <c r="E834">
        <v>153</v>
      </c>
      <c r="F834">
        <f>IF(E834="",_xlfn.XLOOKUP(C834,'Price Averages'!$D$4:$D$103,'Price Averages'!$E$4:$E$103, "FALSE"), E834)</f>
        <v>153</v>
      </c>
      <c r="G834">
        <v>51</v>
      </c>
      <c r="H834">
        <f>IF(G834="", _xlfn.XLOOKUP(C834, 'Cost Averages'!$D$4:$D$103,'Cost Averages'!$E$4:$E$103, "FALSE"),G834)</f>
        <v>51</v>
      </c>
      <c r="L834" s="2" t="s">
        <v>28</v>
      </c>
      <c r="M834" t="s">
        <v>809</v>
      </c>
      <c r="N834" t="s">
        <v>56</v>
      </c>
      <c r="O834" s="3">
        <v>11.417996201106442</v>
      </c>
      <c r="P834" t="str">
        <f t="shared" ref="P834:P897" si="39">CHAR(64+(YEAR(A834)-2014))</f>
        <v>G</v>
      </c>
      <c r="Q834">
        <f t="shared" ref="Q834:Q897" si="40">YEAR(A834)</f>
        <v>2021</v>
      </c>
      <c r="R834">
        <f t="shared" ref="R834:R897" si="41">IF(P834=CHAR(64 + (YEAR(A834) - 2014)), 0, 1)</f>
        <v>0</v>
      </c>
    </row>
    <row r="835" spans="1:18" x14ac:dyDescent="0.25">
      <c r="A835" s="1">
        <v>44778</v>
      </c>
      <c r="B835" s="2" t="s">
        <v>4052</v>
      </c>
      <c r="C835" t="s">
        <v>143</v>
      </c>
      <c r="D835">
        <v>4</v>
      </c>
      <c r="E835" t="s">
        <v>32</v>
      </c>
      <c r="F835">
        <f>IF(E835="",_xlfn.XLOOKUP(C835,'Price Averages'!$D$4:$D$103,'Price Averages'!$E$4:$E$103, "FALSE"), E835)</f>
        <v>153</v>
      </c>
      <c r="G835">
        <v>51</v>
      </c>
      <c r="H835">
        <f>IF(G835="", _xlfn.XLOOKUP(C835, 'Cost Averages'!$D$4:$D$103,'Cost Averages'!$E$4:$E$103, "FALSE"),G835)</f>
        <v>51</v>
      </c>
      <c r="L835" s="2" t="s">
        <v>28</v>
      </c>
      <c r="M835" t="s">
        <v>960</v>
      </c>
      <c r="N835" t="s">
        <v>34</v>
      </c>
      <c r="O835" s="3">
        <v>11.961761925704458</v>
      </c>
      <c r="P835" t="str">
        <f t="shared" si="39"/>
        <v>H</v>
      </c>
      <c r="Q835">
        <f t="shared" si="40"/>
        <v>2022</v>
      </c>
      <c r="R835">
        <f t="shared" si="41"/>
        <v>0</v>
      </c>
    </row>
    <row r="836" spans="1:18" x14ac:dyDescent="0.25">
      <c r="A836" s="1">
        <v>44164</v>
      </c>
      <c r="B836" s="2" t="s">
        <v>3516</v>
      </c>
      <c r="C836" t="s">
        <v>143</v>
      </c>
      <c r="D836">
        <v>5</v>
      </c>
      <c r="E836">
        <v>153</v>
      </c>
      <c r="F836">
        <f>IF(E836="",_xlfn.XLOOKUP(C836,'Price Averages'!$D$4:$D$103,'Price Averages'!$E$4:$E$103, "FALSE"), E836)</f>
        <v>153</v>
      </c>
      <c r="G836">
        <v>51</v>
      </c>
      <c r="H836">
        <f>IF(G836="", _xlfn.XLOOKUP(C836, 'Cost Averages'!$D$4:$D$103,'Cost Averages'!$E$4:$E$103, "FALSE"),G836)</f>
        <v>51</v>
      </c>
      <c r="L836" s="2" t="s">
        <v>23</v>
      </c>
      <c r="M836" t="s">
        <v>1014</v>
      </c>
      <c r="N836" t="s">
        <v>41</v>
      </c>
      <c r="O836" s="3">
        <v>15.268550004010105</v>
      </c>
      <c r="P836" t="str">
        <f t="shared" si="39"/>
        <v>F</v>
      </c>
      <c r="Q836">
        <f t="shared" si="40"/>
        <v>2020</v>
      </c>
      <c r="R836">
        <f t="shared" si="41"/>
        <v>0</v>
      </c>
    </row>
    <row r="837" spans="1:18" x14ac:dyDescent="0.25">
      <c r="A837" s="1">
        <v>44364.765918642108</v>
      </c>
      <c r="B837" s="2" t="s">
        <v>3012</v>
      </c>
      <c r="C837" t="s">
        <v>143</v>
      </c>
      <c r="D837">
        <v>5</v>
      </c>
      <c r="E837">
        <v>153</v>
      </c>
      <c r="F837">
        <f>IF(E837="",_xlfn.XLOOKUP(C837,'Price Averages'!$D$4:$D$103,'Price Averages'!$E$4:$E$103, "FALSE"), E837)</f>
        <v>153</v>
      </c>
      <c r="G837" t="s">
        <v>32</v>
      </c>
      <c r="H837">
        <f>IF(G837="", _xlfn.XLOOKUP(C837, 'Cost Averages'!$D$4:$D$103,'Cost Averages'!$E$4:$E$103, "FALSE"),G837)</f>
        <v>51</v>
      </c>
      <c r="L837" s="2" t="s">
        <v>28</v>
      </c>
      <c r="M837" t="s">
        <v>759</v>
      </c>
      <c r="N837" t="s">
        <v>34</v>
      </c>
      <c r="O837" s="3">
        <v>11.289144410898391</v>
      </c>
      <c r="P837" t="str">
        <f t="shared" si="39"/>
        <v>G</v>
      </c>
      <c r="Q837">
        <f t="shared" si="40"/>
        <v>2021</v>
      </c>
      <c r="R837">
        <f t="shared" si="41"/>
        <v>0</v>
      </c>
    </row>
    <row r="838" spans="1:18" x14ac:dyDescent="0.25">
      <c r="A838" s="1">
        <v>44580.485273700055</v>
      </c>
      <c r="B838" s="2" t="s">
        <v>3010</v>
      </c>
      <c r="C838" t="s">
        <v>143</v>
      </c>
      <c r="D838">
        <v>5</v>
      </c>
      <c r="E838" t="s">
        <v>32</v>
      </c>
      <c r="F838">
        <f>IF(E838="",_xlfn.XLOOKUP(C838,'Price Averages'!$D$4:$D$103,'Price Averages'!$E$4:$E$103, "FALSE"), E838)</f>
        <v>153</v>
      </c>
      <c r="G838">
        <v>51</v>
      </c>
      <c r="H838">
        <f>IF(G838="", _xlfn.XLOOKUP(C838, 'Cost Averages'!$D$4:$D$103,'Cost Averages'!$E$4:$E$103, "FALSE"),G838)</f>
        <v>51</v>
      </c>
      <c r="L838" s="2" t="s">
        <v>23</v>
      </c>
      <c r="M838" t="s">
        <v>335</v>
      </c>
      <c r="N838" t="s">
        <v>34</v>
      </c>
      <c r="O838" s="3">
        <v>9.8928038181361391</v>
      </c>
      <c r="P838" t="str">
        <f t="shared" si="39"/>
        <v>H</v>
      </c>
      <c r="Q838">
        <f t="shared" si="40"/>
        <v>2022</v>
      </c>
      <c r="R838">
        <f t="shared" si="41"/>
        <v>0</v>
      </c>
    </row>
    <row r="839" spans="1:18" x14ac:dyDescent="0.25">
      <c r="A839" s="1">
        <v>43676.020839830373</v>
      </c>
      <c r="B839" s="2" t="s">
        <v>968</v>
      </c>
      <c r="C839" t="s">
        <v>143</v>
      </c>
      <c r="D839">
        <v>6</v>
      </c>
      <c r="E839">
        <v>153</v>
      </c>
      <c r="F839">
        <f>IF(E839="",_xlfn.XLOOKUP(C839,'Price Averages'!$D$4:$D$103,'Price Averages'!$E$4:$E$103, "FALSE"), E839)</f>
        <v>153</v>
      </c>
      <c r="G839">
        <v>51</v>
      </c>
      <c r="H839">
        <f>IF(G839="", _xlfn.XLOOKUP(C839, 'Cost Averages'!$D$4:$D$103,'Cost Averages'!$E$4:$E$103, "FALSE"),G839)</f>
        <v>51</v>
      </c>
      <c r="L839" s="2" t="s">
        <v>44</v>
      </c>
      <c r="M839" t="s">
        <v>91</v>
      </c>
      <c r="N839" t="s">
        <v>78</v>
      </c>
      <c r="O839" s="3">
        <v>15.140903556171683</v>
      </c>
      <c r="P839" t="str">
        <f t="shared" si="39"/>
        <v>E</v>
      </c>
      <c r="Q839">
        <f t="shared" si="40"/>
        <v>2019</v>
      </c>
      <c r="R839">
        <f t="shared" si="41"/>
        <v>0</v>
      </c>
    </row>
    <row r="840" spans="1:18" x14ac:dyDescent="0.25">
      <c r="A840" s="1">
        <v>43877</v>
      </c>
      <c r="B840" s="2" t="s">
        <v>3284</v>
      </c>
      <c r="C840" t="s">
        <v>143</v>
      </c>
      <c r="D840">
        <v>6</v>
      </c>
      <c r="E840">
        <v>153</v>
      </c>
      <c r="F840">
        <f>IF(E840="",_xlfn.XLOOKUP(C840,'Price Averages'!$D$4:$D$103,'Price Averages'!$E$4:$E$103, "FALSE"), E840)</f>
        <v>153</v>
      </c>
      <c r="G840">
        <v>51</v>
      </c>
      <c r="H840">
        <f>IF(G840="", _xlfn.XLOOKUP(C840, 'Cost Averages'!$D$4:$D$103,'Cost Averages'!$E$4:$E$103, "FALSE"),G840)</f>
        <v>51</v>
      </c>
      <c r="L840" s="2" t="s">
        <v>23</v>
      </c>
      <c r="M840" t="s">
        <v>438</v>
      </c>
      <c r="N840" t="s">
        <v>46</v>
      </c>
      <c r="O840" s="3">
        <v>12.85215703546821</v>
      </c>
      <c r="P840" t="str">
        <f t="shared" si="39"/>
        <v>F</v>
      </c>
      <c r="Q840">
        <f t="shared" si="40"/>
        <v>2020</v>
      </c>
      <c r="R840">
        <f t="shared" si="41"/>
        <v>0</v>
      </c>
    </row>
    <row r="841" spans="1:18" x14ac:dyDescent="0.25">
      <c r="A841" s="1">
        <v>44409.601932157224</v>
      </c>
      <c r="B841" s="2" t="s">
        <v>1727</v>
      </c>
      <c r="C841" t="s">
        <v>143</v>
      </c>
      <c r="D841">
        <v>7</v>
      </c>
      <c r="E841">
        <v>153</v>
      </c>
      <c r="F841">
        <f>IF(E841="",_xlfn.XLOOKUP(C841,'Price Averages'!$D$4:$D$103,'Price Averages'!$E$4:$E$103, "FALSE"), E841)</f>
        <v>153</v>
      </c>
      <c r="G841">
        <v>51</v>
      </c>
      <c r="H841">
        <f>IF(G841="", _xlfn.XLOOKUP(C841, 'Cost Averages'!$D$4:$D$103,'Cost Averages'!$E$4:$E$103, "FALSE"),G841)</f>
        <v>51</v>
      </c>
      <c r="L841" s="2" t="s">
        <v>28</v>
      </c>
      <c r="M841" t="s">
        <v>413</v>
      </c>
      <c r="N841" t="s">
        <v>46</v>
      </c>
      <c r="O841" s="3">
        <v>10.96230865592911</v>
      </c>
      <c r="P841" t="str">
        <f t="shared" si="39"/>
        <v>G</v>
      </c>
      <c r="Q841">
        <f t="shared" si="40"/>
        <v>2021</v>
      </c>
      <c r="R841">
        <f t="shared" si="41"/>
        <v>0</v>
      </c>
    </row>
    <row r="842" spans="1:18" x14ac:dyDescent="0.25">
      <c r="A842" s="1">
        <v>44758.713263261256</v>
      </c>
      <c r="B842" s="2" t="s">
        <v>198</v>
      </c>
      <c r="C842" t="s">
        <v>143</v>
      </c>
      <c r="D842">
        <v>7</v>
      </c>
      <c r="E842">
        <v>153</v>
      </c>
      <c r="F842">
        <f>IF(E842="",_xlfn.XLOOKUP(C842,'Price Averages'!$D$4:$D$103,'Price Averages'!$E$4:$E$103, "FALSE"), E842)</f>
        <v>153</v>
      </c>
      <c r="G842">
        <v>51</v>
      </c>
      <c r="H842">
        <f>IF(G842="", _xlfn.XLOOKUP(C842, 'Cost Averages'!$D$4:$D$103,'Cost Averages'!$E$4:$E$103, "FALSE"),G842)</f>
        <v>51</v>
      </c>
      <c r="L842" s="2" t="s">
        <v>28</v>
      </c>
      <c r="M842" t="s">
        <v>199</v>
      </c>
      <c r="N842" t="s">
        <v>34</v>
      </c>
      <c r="O842" s="3">
        <v>12.177709716438097</v>
      </c>
      <c r="P842" t="str">
        <f t="shared" si="39"/>
        <v>H</v>
      </c>
      <c r="Q842">
        <f t="shared" si="40"/>
        <v>2022</v>
      </c>
      <c r="R842">
        <f t="shared" si="41"/>
        <v>0</v>
      </c>
    </row>
    <row r="843" spans="1:18" x14ac:dyDescent="0.25">
      <c r="A843" s="1">
        <v>44636.978400402288</v>
      </c>
      <c r="B843" s="2" t="s">
        <v>1018</v>
      </c>
      <c r="C843" t="s">
        <v>143</v>
      </c>
      <c r="D843">
        <v>7</v>
      </c>
      <c r="E843">
        <v>153</v>
      </c>
      <c r="F843">
        <f>IF(E843="",_xlfn.XLOOKUP(C843,'Price Averages'!$D$4:$D$103,'Price Averages'!$E$4:$E$103, "FALSE"), E843)</f>
        <v>153</v>
      </c>
      <c r="G843">
        <v>51</v>
      </c>
      <c r="H843">
        <f>IF(G843="", _xlfn.XLOOKUP(C843, 'Cost Averages'!$D$4:$D$103,'Cost Averages'!$E$4:$E$103, "FALSE"),G843)</f>
        <v>51</v>
      </c>
      <c r="L843" s="2" t="s">
        <v>44</v>
      </c>
      <c r="M843" t="s">
        <v>705</v>
      </c>
      <c r="N843" t="s">
        <v>34</v>
      </c>
      <c r="O843" s="3">
        <v>10.956589836772277</v>
      </c>
      <c r="P843" t="str">
        <f t="shared" si="39"/>
        <v>H</v>
      </c>
      <c r="Q843">
        <f t="shared" si="40"/>
        <v>2022</v>
      </c>
      <c r="R843">
        <f t="shared" si="41"/>
        <v>0</v>
      </c>
    </row>
    <row r="844" spans="1:18" x14ac:dyDescent="0.25">
      <c r="A844" s="1">
        <v>43339.29243161645</v>
      </c>
      <c r="B844" s="2" t="s">
        <v>881</v>
      </c>
      <c r="C844" t="s">
        <v>143</v>
      </c>
      <c r="D844">
        <v>8</v>
      </c>
      <c r="E844">
        <v>153</v>
      </c>
      <c r="F844">
        <f>IF(E844="",_xlfn.XLOOKUP(C844,'Price Averages'!$D$4:$D$103,'Price Averages'!$E$4:$E$103, "FALSE"), E844)</f>
        <v>153</v>
      </c>
      <c r="G844">
        <v>51</v>
      </c>
      <c r="H844">
        <f>IF(G844="", _xlfn.XLOOKUP(C844, 'Cost Averages'!$D$4:$D$103,'Cost Averages'!$E$4:$E$103, "FALSE"),G844)</f>
        <v>51</v>
      </c>
      <c r="L844" s="2" t="s">
        <v>28</v>
      </c>
      <c r="M844" t="s">
        <v>882</v>
      </c>
      <c r="N844" t="s">
        <v>78</v>
      </c>
      <c r="O844" s="3">
        <v>15.856807810268592</v>
      </c>
      <c r="P844" t="str">
        <f t="shared" si="39"/>
        <v>D</v>
      </c>
      <c r="Q844">
        <f t="shared" si="40"/>
        <v>2018</v>
      </c>
      <c r="R844">
        <f t="shared" si="41"/>
        <v>0</v>
      </c>
    </row>
    <row r="845" spans="1:18" x14ac:dyDescent="0.25">
      <c r="A845" s="1">
        <v>44222.774309638568</v>
      </c>
      <c r="B845" s="2" t="s">
        <v>3199</v>
      </c>
      <c r="C845" t="s">
        <v>143</v>
      </c>
      <c r="D845">
        <v>8</v>
      </c>
      <c r="E845" t="s">
        <v>32</v>
      </c>
      <c r="F845">
        <f>IF(E845="",_xlfn.XLOOKUP(C845,'Price Averages'!$D$4:$D$103,'Price Averages'!$E$4:$E$103, "FALSE"), E845)</f>
        <v>153</v>
      </c>
      <c r="G845">
        <v>51</v>
      </c>
      <c r="H845">
        <f>IF(G845="", _xlfn.XLOOKUP(C845, 'Cost Averages'!$D$4:$D$103,'Cost Averages'!$E$4:$E$103, "FALSE"),G845)</f>
        <v>51</v>
      </c>
      <c r="L845" s="2" t="s">
        <v>28</v>
      </c>
      <c r="M845" t="s">
        <v>353</v>
      </c>
      <c r="N845" t="s">
        <v>56</v>
      </c>
      <c r="O845" s="3">
        <v>13.092530646074781</v>
      </c>
      <c r="P845" t="str">
        <f t="shared" si="39"/>
        <v>G</v>
      </c>
      <c r="Q845">
        <f t="shared" si="40"/>
        <v>2021</v>
      </c>
      <c r="R845">
        <f t="shared" si="41"/>
        <v>0</v>
      </c>
    </row>
    <row r="846" spans="1:18" x14ac:dyDescent="0.25">
      <c r="A846" s="1">
        <v>44792.47511409413</v>
      </c>
      <c r="B846" s="2" t="s">
        <v>2881</v>
      </c>
      <c r="C846" t="s">
        <v>143</v>
      </c>
      <c r="D846">
        <v>8</v>
      </c>
      <c r="E846" t="s">
        <v>32</v>
      </c>
      <c r="F846">
        <f>IF(E846="",_xlfn.XLOOKUP(C846,'Price Averages'!$D$4:$D$103,'Price Averages'!$E$4:$E$103, "FALSE"), E846)</f>
        <v>153</v>
      </c>
      <c r="G846">
        <v>51</v>
      </c>
      <c r="H846">
        <f>IF(G846="", _xlfn.XLOOKUP(C846, 'Cost Averages'!$D$4:$D$103,'Cost Averages'!$E$4:$E$103, "FALSE"),G846)</f>
        <v>51</v>
      </c>
      <c r="L846" s="2" t="s">
        <v>28</v>
      </c>
      <c r="M846" t="s">
        <v>972</v>
      </c>
      <c r="N846" t="s">
        <v>25</v>
      </c>
      <c r="O846" s="3">
        <v>8.1743378387804331</v>
      </c>
      <c r="P846" t="str">
        <f t="shared" si="39"/>
        <v>H</v>
      </c>
      <c r="Q846">
        <f t="shared" si="40"/>
        <v>2022</v>
      </c>
      <c r="R846">
        <f t="shared" si="41"/>
        <v>0</v>
      </c>
    </row>
    <row r="847" spans="1:18" x14ac:dyDescent="0.25">
      <c r="A847" s="1">
        <v>44161.202755563252</v>
      </c>
      <c r="B847" s="2" t="s">
        <v>606</v>
      </c>
      <c r="C847" t="s">
        <v>143</v>
      </c>
      <c r="D847">
        <v>9</v>
      </c>
      <c r="E847">
        <v>153</v>
      </c>
      <c r="F847">
        <f>IF(E847="",_xlfn.XLOOKUP(C847,'Price Averages'!$D$4:$D$103,'Price Averages'!$E$4:$E$103, "FALSE"), E847)</f>
        <v>153</v>
      </c>
      <c r="G847">
        <v>51</v>
      </c>
      <c r="H847">
        <f>IF(G847="", _xlfn.XLOOKUP(C847, 'Cost Averages'!$D$4:$D$103,'Cost Averages'!$E$4:$E$103, "FALSE"),G847)</f>
        <v>51</v>
      </c>
      <c r="L847" s="2" t="s">
        <v>28</v>
      </c>
      <c r="M847" t="s">
        <v>480</v>
      </c>
      <c r="N847" t="s">
        <v>56</v>
      </c>
      <c r="O847" s="3">
        <v>9.458617986208397</v>
      </c>
      <c r="P847" t="str">
        <f t="shared" si="39"/>
        <v>F</v>
      </c>
      <c r="Q847">
        <f t="shared" si="40"/>
        <v>2020</v>
      </c>
      <c r="R847">
        <f t="shared" si="41"/>
        <v>0</v>
      </c>
    </row>
    <row r="848" spans="1:18" x14ac:dyDescent="0.25">
      <c r="A848" s="1">
        <v>43528.028277624588</v>
      </c>
      <c r="B848" s="2" t="s">
        <v>2541</v>
      </c>
      <c r="C848" t="s">
        <v>143</v>
      </c>
      <c r="D848">
        <v>10</v>
      </c>
      <c r="E848">
        <v>153</v>
      </c>
      <c r="F848">
        <f>IF(E848="",_xlfn.XLOOKUP(C848,'Price Averages'!$D$4:$D$103,'Price Averages'!$E$4:$E$103, "FALSE"), E848)</f>
        <v>153</v>
      </c>
      <c r="G848">
        <v>51</v>
      </c>
      <c r="H848">
        <f>IF(G848="", _xlfn.XLOOKUP(C848, 'Cost Averages'!$D$4:$D$103,'Cost Averages'!$E$4:$E$103, "FALSE"),G848)</f>
        <v>51</v>
      </c>
      <c r="L848" s="2" t="s">
        <v>44</v>
      </c>
      <c r="M848" t="s">
        <v>1694</v>
      </c>
      <c r="N848" t="s">
        <v>34</v>
      </c>
      <c r="O848" s="3">
        <v>11.375127981841125</v>
      </c>
      <c r="P848" t="str">
        <f t="shared" si="39"/>
        <v>E</v>
      </c>
      <c r="Q848">
        <f t="shared" si="40"/>
        <v>2019</v>
      </c>
      <c r="R848">
        <f t="shared" si="41"/>
        <v>0</v>
      </c>
    </row>
    <row r="849" spans="1:18" x14ac:dyDescent="0.25">
      <c r="A849" s="1">
        <v>44097</v>
      </c>
      <c r="B849" s="2" t="s">
        <v>3327</v>
      </c>
      <c r="C849" t="s">
        <v>143</v>
      </c>
      <c r="D849">
        <v>10</v>
      </c>
      <c r="E849">
        <v>153</v>
      </c>
      <c r="F849">
        <f>IF(E849="",_xlfn.XLOOKUP(C849,'Price Averages'!$D$4:$D$103,'Price Averages'!$E$4:$E$103, "FALSE"), E849)</f>
        <v>153</v>
      </c>
      <c r="G849">
        <v>51</v>
      </c>
      <c r="H849">
        <f>IF(G849="", _xlfn.XLOOKUP(C849, 'Cost Averages'!$D$4:$D$103,'Cost Averages'!$E$4:$E$103, "FALSE"),G849)</f>
        <v>51</v>
      </c>
      <c r="L849" s="2" t="s">
        <v>28</v>
      </c>
      <c r="M849" t="s">
        <v>1426</v>
      </c>
      <c r="N849" t="s">
        <v>78</v>
      </c>
      <c r="O849" s="3">
        <v>10.826646539963521</v>
      </c>
      <c r="P849" t="str">
        <f t="shared" si="39"/>
        <v>F</v>
      </c>
      <c r="Q849">
        <f t="shared" si="40"/>
        <v>2020</v>
      </c>
      <c r="R849">
        <f t="shared" si="41"/>
        <v>0</v>
      </c>
    </row>
    <row r="850" spans="1:18" x14ac:dyDescent="0.25">
      <c r="A850" s="1">
        <v>43946</v>
      </c>
      <c r="B850" s="2" t="s">
        <v>3336</v>
      </c>
      <c r="C850" t="s">
        <v>143</v>
      </c>
      <c r="D850">
        <v>11</v>
      </c>
      <c r="E850">
        <v>153</v>
      </c>
      <c r="F850">
        <f>IF(E850="",_xlfn.XLOOKUP(C850,'Price Averages'!$D$4:$D$103,'Price Averages'!$E$4:$E$103, "FALSE"), E850)</f>
        <v>153</v>
      </c>
      <c r="G850">
        <v>51</v>
      </c>
      <c r="H850">
        <f>IF(G850="", _xlfn.XLOOKUP(C850, 'Cost Averages'!$D$4:$D$103,'Cost Averages'!$E$4:$E$103, "FALSE"),G850)</f>
        <v>51</v>
      </c>
      <c r="L850" s="2" t="s">
        <v>44</v>
      </c>
      <c r="M850" t="s">
        <v>123</v>
      </c>
      <c r="N850" t="s">
        <v>25</v>
      </c>
      <c r="O850" s="3">
        <v>12.844063202784817</v>
      </c>
      <c r="P850" t="str">
        <f t="shared" si="39"/>
        <v>F</v>
      </c>
      <c r="Q850">
        <f t="shared" si="40"/>
        <v>2020</v>
      </c>
      <c r="R850">
        <f t="shared" si="41"/>
        <v>0</v>
      </c>
    </row>
    <row r="851" spans="1:18" x14ac:dyDescent="0.25">
      <c r="A851" s="1">
        <v>43948</v>
      </c>
      <c r="B851" s="2" t="s">
        <v>3338</v>
      </c>
      <c r="C851" t="s">
        <v>143</v>
      </c>
      <c r="D851">
        <v>11</v>
      </c>
      <c r="E851" t="s">
        <v>32</v>
      </c>
      <c r="F851">
        <f>IF(E851="",_xlfn.XLOOKUP(C851,'Price Averages'!$D$4:$D$103,'Price Averages'!$E$4:$E$103, "FALSE"), E851)</f>
        <v>153</v>
      </c>
      <c r="G851">
        <v>51</v>
      </c>
      <c r="H851">
        <f>IF(G851="", _xlfn.XLOOKUP(C851, 'Cost Averages'!$D$4:$D$103,'Cost Averages'!$E$4:$E$103, "FALSE"),G851)</f>
        <v>51</v>
      </c>
      <c r="L851" s="2" t="s">
        <v>28</v>
      </c>
      <c r="M851" t="s">
        <v>509</v>
      </c>
      <c r="N851" t="s">
        <v>78</v>
      </c>
      <c r="O851" s="3">
        <v>13.57003172959007</v>
      </c>
      <c r="P851" t="str">
        <f t="shared" si="39"/>
        <v>F</v>
      </c>
      <c r="Q851">
        <f t="shared" si="40"/>
        <v>2020</v>
      </c>
      <c r="R851">
        <f t="shared" si="41"/>
        <v>0</v>
      </c>
    </row>
    <row r="852" spans="1:18" x14ac:dyDescent="0.25">
      <c r="A852" s="1">
        <v>43117.691468691613</v>
      </c>
      <c r="B852" s="2" t="s">
        <v>741</v>
      </c>
      <c r="C852" t="s">
        <v>143</v>
      </c>
      <c r="D852">
        <v>12</v>
      </c>
      <c r="E852">
        <v>153</v>
      </c>
      <c r="F852">
        <f>IF(E852="",_xlfn.XLOOKUP(C852,'Price Averages'!$D$4:$D$103,'Price Averages'!$E$4:$E$103, "FALSE"), E852)</f>
        <v>153</v>
      </c>
      <c r="G852">
        <v>51</v>
      </c>
      <c r="H852">
        <f>IF(G852="", _xlfn.XLOOKUP(C852, 'Cost Averages'!$D$4:$D$103,'Cost Averages'!$E$4:$E$103, "FALSE"),G852)</f>
        <v>51</v>
      </c>
      <c r="L852" s="2" t="s">
        <v>28</v>
      </c>
      <c r="M852" t="s">
        <v>98</v>
      </c>
      <c r="N852" t="s">
        <v>34</v>
      </c>
      <c r="O852" s="3">
        <v>13.717776078041958</v>
      </c>
      <c r="P852" t="str">
        <f t="shared" si="39"/>
        <v>D</v>
      </c>
      <c r="Q852">
        <f t="shared" si="40"/>
        <v>2018</v>
      </c>
      <c r="R852">
        <f t="shared" si="41"/>
        <v>0</v>
      </c>
    </row>
    <row r="853" spans="1:18" x14ac:dyDescent="0.25">
      <c r="A853" s="1">
        <v>43402.594125605923</v>
      </c>
      <c r="B853" s="2" t="s">
        <v>2170</v>
      </c>
      <c r="C853" t="s">
        <v>143</v>
      </c>
      <c r="D853">
        <v>13</v>
      </c>
      <c r="E853">
        <v>153</v>
      </c>
      <c r="F853">
        <f>IF(E853="",_xlfn.XLOOKUP(C853,'Price Averages'!$D$4:$D$103,'Price Averages'!$E$4:$E$103, "FALSE"), E853)</f>
        <v>153</v>
      </c>
      <c r="G853">
        <v>51</v>
      </c>
      <c r="H853">
        <f>IF(G853="", _xlfn.XLOOKUP(C853, 'Cost Averages'!$D$4:$D$103,'Cost Averages'!$E$4:$E$103, "FALSE"),G853)</f>
        <v>51</v>
      </c>
      <c r="L853" s="2" t="s">
        <v>28</v>
      </c>
      <c r="M853" t="s">
        <v>882</v>
      </c>
      <c r="N853" t="s">
        <v>78</v>
      </c>
      <c r="O853" s="3">
        <v>15.856807810268592</v>
      </c>
      <c r="P853" t="str">
        <f t="shared" si="39"/>
        <v>D</v>
      </c>
      <c r="Q853">
        <f t="shared" si="40"/>
        <v>2018</v>
      </c>
      <c r="R853">
        <f t="shared" si="41"/>
        <v>0</v>
      </c>
    </row>
    <row r="854" spans="1:18" x14ac:dyDescent="0.25">
      <c r="A854" s="1">
        <v>44026.500146464161</v>
      </c>
      <c r="B854" s="2" t="s">
        <v>3173</v>
      </c>
      <c r="C854" t="s">
        <v>143</v>
      </c>
      <c r="D854">
        <v>13</v>
      </c>
      <c r="E854">
        <v>153</v>
      </c>
      <c r="F854">
        <f>IF(E854="",_xlfn.XLOOKUP(C854,'Price Averages'!$D$4:$D$103,'Price Averages'!$E$4:$E$103, "FALSE"), E854)</f>
        <v>153</v>
      </c>
      <c r="G854">
        <v>51</v>
      </c>
      <c r="H854">
        <f>IF(G854="", _xlfn.XLOOKUP(C854, 'Cost Averages'!$D$4:$D$103,'Cost Averages'!$E$4:$E$103, "FALSE"),G854)</f>
        <v>51</v>
      </c>
      <c r="L854" s="2" t="s">
        <v>23</v>
      </c>
      <c r="M854" t="s">
        <v>183</v>
      </c>
      <c r="N854" t="s">
        <v>34</v>
      </c>
      <c r="O854" s="3">
        <v>10.523527521613014</v>
      </c>
      <c r="P854" t="str">
        <f t="shared" si="39"/>
        <v>F</v>
      </c>
      <c r="Q854">
        <f t="shared" si="40"/>
        <v>2020</v>
      </c>
      <c r="R854">
        <f t="shared" si="41"/>
        <v>0</v>
      </c>
    </row>
    <row r="855" spans="1:18" x14ac:dyDescent="0.25">
      <c r="A855" s="1">
        <v>44028</v>
      </c>
      <c r="B855" s="2" t="s">
        <v>3271</v>
      </c>
      <c r="C855" t="s">
        <v>143</v>
      </c>
      <c r="D855">
        <v>14</v>
      </c>
      <c r="E855" t="s">
        <v>32</v>
      </c>
      <c r="F855">
        <f>IF(E855="",_xlfn.XLOOKUP(C855,'Price Averages'!$D$4:$D$103,'Price Averages'!$E$4:$E$103, "FALSE"), E855)</f>
        <v>153</v>
      </c>
      <c r="G855">
        <v>51</v>
      </c>
      <c r="H855">
        <f>IF(G855="", _xlfn.XLOOKUP(C855, 'Cost Averages'!$D$4:$D$103,'Cost Averages'!$E$4:$E$103, "FALSE"),G855)</f>
        <v>51</v>
      </c>
      <c r="L855" s="2" t="s">
        <v>28</v>
      </c>
      <c r="M855" t="s">
        <v>642</v>
      </c>
      <c r="N855" t="s">
        <v>78</v>
      </c>
      <c r="O855" s="3">
        <v>12.679725647708608</v>
      </c>
      <c r="P855" t="str">
        <f t="shared" si="39"/>
        <v>F</v>
      </c>
      <c r="Q855">
        <f t="shared" si="40"/>
        <v>2020</v>
      </c>
      <c r="R855">
        <f t="shared" si="41"/>
        <v>0</v>
      </c>
    </row>
    <row r="856" spans="1:18" x14ac:dyDescent="0.25">
      <c r="A856" s="1">
        <v>44092</v>
      </c>
      <c r="B856" s="2" t="s">
        <v>3191</v>
      </c>
      <c r="C856" t="s">
        <v>143</v>
      </c>
      <c r="D856">
        <v>14</v>
      </c>
      <c r="E856">
        <v>153</v>
      </c>
      <c r="F856">
        <f>IF(E856="",_xlfn.XLOOKUP(C856,'Price Averages'!$D$4:$D$103,'Price Averages'!$E$4:$E$103, "FALSE"), E856)</f>
        <v>153</v>
      </c>
      <c r="G856">
        <v>51</v>
      </c>
      <c r="H856">
        <f>IF(G856="", _xlfn.XLOOKUP(C856, 'Cost Averages'!$D$4:$D$103,'Cost Averages'!$E$4:$E$103, "FALSE"),G856)</f>
        <v>51</v>
      </c>
      <c r="L856" s="2" t="s">
        <v>44</v>
      </c>
      <c r="M856" t="s">
        <v>601</v>
      </c>
      <c r="N856" t="s">
        <v>56</v>
      </c>
      <c r="O856" s="3">
        <v>12.564315242820944</v>
      </c>
      <c r="P856" t="str">
        <f t="shared" si="39"/>
        <v>F</v>
      </c>
      <c r="Q856">
        <f t="shared" si="40"/>
        <v>2020</v>
      </c>
      <c r="R856">
        <f t="shared" si="41"/>
        <v>0</v>
      </c>
    </row>
    <row r="857" spans="1:18" x14ac:dyDescent="0.25">
      <c r="A857" s="1">
        <v>44579</v>
      </c>
      <c r="B857" s="2" t="s">
        <v>3866</v>
      </c>
      <c r="C857" t="s">
        <v>143</v>
      </c>
      <c r="D857">
        <v>14</v>
      </c>
      <c r="E857">
        <v>153</v>
      </c>
      <c r="F857">
        <f>IF(E857="",_xlfn.XLOOKUP(C857,'Price Averages'!$D$4:$D$103,'Price Averages'!$E$4:$E$103, "FALSE"), E857)</f>
        <v>153</v>
      </c>
      <c r="G857">
        <v>51</v>
      </c>
      <c r="H857">
        <f>IF(G857="", _xlfn.XLOOKUP(C857, 'Cost Averages'!$D$4:$D$103,'Cost Averages'!$E$4:$E$103, "FALSE"),G857)</f>
        <v>51</v>
      </c>
      <c r="L857" s="2" t="s">
        <v>28</v>
      </c>
      <c r="M857" t="s">
        <v>410</v>
      </c>
      <c r="N857" t="s">
        <v>34</v>
      </c>
      <c r="O857" s="3">
        <v>11.644564584314265</v>
      </c>
      <c r="P857" t="str">
        <f t="shared" si="39"/>
        <v>H</v>
      </c>
      <c r="Q857">
        <f t="shared" si="40"/>
        <v>2022</v>
      </c>
      <c r="R857">
        <f t="shared" si="41"/>
        <v>0</v>
      </c>
    </row>
    <row r="858" spans="1:18" x14ac:dyDescent="0.25">
      <c r="A858" s="1">
        <v>44031.837283342167</v>
      </c>
      <c r="B858" s="2" t="s">
        <v>1261</v>
      </c>
      <c r="C858" t="s">
        <v>143</v>
      </c>
      <c r="D858">
        <v>16</v>
      </c>
      <c r="E858">
        <v>153</v>
      </c>
      <c r="F858">
        <f>IF(E858="",_xlfn.XLOOKUP(C858,'Price Averages'!$D$4:$D$103,'Price Averages'!$E$4:$E$103, "FALSE"), E858)</f>
        <v>153</v>
      </c>
      <c r="G858" t="s">
        <v>32</v>
      </c>
      <c r="H858">
        <f>IF(G858="", _xlfn.XLOOKUP(C858, 'Cost Averages'!$D$4:$D$103,'Cost Averages'!$E$4:$E$103, "FALSE"),G858)</f>
        <v>51</v>
      </c>
      <c r="L858" s="2" t="s">
        <v>44</v>
      </c>
      <c r="M858" t="s">
        <v>466</v>
      </c>
      <c r="N858" t="s">
        <v>25</v>
      </c>
      <c r="O858" s="3">
        <v>9.629298039722805</v>
      </c>
      <c r="P858" t="str">
        <f t="shared" si="39"/>
        <v>F</v>
      </c>
      <c r="Q858">
        <f t="shared" si="40"/>
        <v>2020</v>
      </c>
      <c r="R858">
        <f t="shared" si="41"/>
        <v>0</v>
      </c>
    </row>
    <row r="859" spans="1:18" x14ac:dyDescent="0.25">
      <c r="A859" s="1">
        <v>43833</v>
      </c>
      <c r="B859" s="2" t="s">
        <v>3247</v>
      </c>
      <c r="C859" t="s">
        <v>143</v>
      </c>
      <c r="D859">
        <v>16</v>
      </c>
      <c r="E859" t="s">
        <v>32</v>
      </c>
      <c r="F859">
        <f>IF(E859="",_xlfn.XLOOKUP(C859,'Price Averages'!$D$4:$D$103,'Price Averages'!$E$4:$E$103, "FALSE"), E859)</f>
        <v>153</v>
      </c>
      <c r="G859">
        <v>51</v>
      </c>
      <c r="H859">
        <f>IF(G859="", _xlfn.XLOOKUP(C859, 'Cost Averages'!$D$4:$D$103,'Cost Averages'!$E$4:$E$103, "FALSE"),G859)</f>
        <v>51</v>
      </c>
      <c r="L859" s="2" t="s">
        <v>44</v>
      </c>
      <c r="M859" t="s">
        <v>906</v>
      </c>
      <c r="N859" t="s">
        <v>34</v>
      </c>
      <c r="O859" s="3">
        <v>13.853438793083487</v>
      </c>
      <c r="P859" t="str">
        <f t="shared" si="39"/>
        <v>F</v>
      </c>
      <c r="Q859">
        <f t="shared" si="40"/>
        <v>2020</v>
      </c>
      <c r="R859">
        <f t="shared" si="41"/>
        <v>0</v>
      </c>
    </row>
    <row r="860" spans="1:18" x14ac:dyDescent="0.25">
      <c r="A860" s="1">
        <v>43297.272633416047</v>
      </c>
      <c r="B860" s="2" t="s">
        <v>1897</v>
      </c>
      <c r="C860" t="s">
        <v>143</v>
      </c>
      <c r="D860">
        <v>17</v>
      </c>
      <c r="E860" t="s">
        <v>32</v>
      </c>
      <c r="F860">
        <f>IF(E860="",_xlfn.XLOOKUP(C860,'Price Averages'!$D$4:$D$103,'Price Averages'!$E$4:$E$103, "FALSE"), E860)</f>
        <v>153</v>
      </c>
      <c r="G860">
        <v>51</v>
      </c>
      <c r="H860">
        <f>IF(G860="", _xlfn.XLOOKUP(C860, 'Cost Averages'!$D$4:$D$103,'Cost Averages'!$E$4:$E$103, "FALSE"),G860)</f>
        <v>51</v>
      </c>
      <c r="L860" s="2" t="s">
        <v>23</v>
      </c>
      <c r="M860" t="s">
        <v>614</v>
      </c>
      <c r="N860" t="s">
        <v>41</v>
      </c>
      <c r="O860" s="3">
        <v>8.3272837771733244</v>
      </c>
      <c r="P860" t="str">
        <f t="shared" si="39"/>
        <v>D</v>
      </c>
      <c r="Q860">
        <f t="shared" si="40"/>
        <v>2018</v>
      </c>
      <c r="R860">
        <f t="shared" si="41"/>
        <v>0</v>
      </c>
    </row>
    <row r="861" spans="1:18" x14ac:dyDescent="0.25">
      <c r="A861" s="1">
        <v>43594.389376057406</v>
      </c>
      <c r="B861" s="2" t="s">
        <v>1139</v>
      </c>
      <c r="C861" t="s">
        <v>143</v>
      </c>
      <c r="D861">
        <v>17</v>
      </c>
      <c r="E861">
        <v>153</v>
      </c>
      <c r="F861">
        <f>IF(E861="",_xlfn.XLOOKUP(C861,'Price Averages'!$D$4:$D$103,'Price Averages'!$E$4:$E$103, "FALSE"), E861)</f>
        <v>153</v>
      </c>
      <c r="G861">
        <v>51</v>
      </c>
      <c r="H861">
        <f>IF(G861="", _xlfn.XLOOKUP(C861, 'Cost Averages'!$D$4:$D$103,'Cost Averages'!$E$4:$E$103, "FALSE"),G861)</f>
        <v>51</v>
      </c>
      <c r="L861" s="2" t="s">
        <v>23</v>
      </c>
      <c r="M861" t="s">
        <v>403</v>
      </c>
      <c r="N861" t="s">
        <v>56</v>
      </c>
      <c r="O861" s="3">
        <v>13.115597690631557</v>
      </c>
      <c r="P861" t="str">
        <f t="shared" si="39"/>
        <v>E</v>
      </c>
      <c r="Q861">
        <f t="shared" si="40"/>
        <v>2019</v>
      </c>
      <c r="R861">
        <f t="shared" si="41"/>
        <v>0</v>
      </c>
    </row>
    <row r="862" spans="1:18" x14ac:dyDescent="0.25">
      <c r="A862" s="1">
        <v>43404.097932151286</v>
      </c>
      <c r="B862" s="2" t="s">
        <v>859</v>
      </c>
      <c r="C862" t="s">
        <v>143</v>
      </c>
      <c r="D862">
        <v>18</v>
      </c>
      <c r="E862">
        <v>153</v>
      </c>
      <c r="F862">
        <f>IF(E862="",_xlfn.XLOOKUP(C862,'Price Averages'!$D$4:$D$103,'Price Averages'!$E$4:$E$103, "FALSE"), E862)</f>
        <v>153</v>
      </c>
      <c r="G862">
        <v>51</v>
      </c>
      <c r="H862">
        <f>IF(G862="", _xlfn.XLOOKUP(C862, 'Cost Averages'!$D$4:$D$103,'Cost Averages'!$E$4:$E$103, "FALSE"),G862)</f>
        <v>51</v>
      </c>
      <c r="L862" s="2" t="s">
        <v>23</v>
      </c>
      <c r="M862" t="s">
        <v>579</v>
      </c>
      <c r="N862" t="s">
        <v>41</v>
      </c>
      <c r="O862" s="3">
        <v>14.760829371220243</v>
      </c>
      <c r="P862" t="str">
        <f t="shared" si="39"/>
        <v>D</v>
      </c>
      <c r="Q862">
        <f t="shared" si="40"/>
        <v>2018</v>
      </c>
      <c r="R862">
        <f t="shared" si="41"/>
        <v>0</v>
      </c>
    </row>
    <row r="863" spans="1:18" x14ac:dyDescent="0.25">
      <c r="A863" s="1">
        <v>44149.646394249998</v>
      </c>
      <c r="B863" s="2" t="s">
        <v>261</v>
      </c>
      <c r="C863" t="s">
        <v>143</v>
      </c>
      <c r="D863">
        <v>18</v>
      </c>
      <c r="E863">
        <v>153</v>
      </c>
      <c r="F863">
        <f>IF(E863="",_xlfn.XLOOKUP(C863,'Price Averages'!$D$4:$D$103,'Price Averages'!$E$4:$E$103, "FALSE"), E863)</f>
        <v>153</v>
      </c>
      <c r="G863">
        <v>51</v>
      </c>
      <c r="H863">
        <f>IF(G863="", _xlfn.XLOOKUP(C863, 'Cost Averages'!$D$4:$D$103,'Cost Averages'!$E$4:$E$103, "FALSE"),G863)</f>
        <v>51</v>
      </c>
      <c r="L863" s="2" t="s">
        <v>28</v>
      </c>
      <c r="M863" t="s">
        <v>262</v>
      </c>
      <c r="N863" t="s">
        <v>34</v>
      </c>
      <c r="O863" s="3">
        <v>12.661538237835474</v>
      </c>
      <c r="P863" t="str">
        <f t="shared" si="39"/>
        <v>F</v>
      </c>
      <c r="Q863">
        <f t="shared" si="40"/>
        <v>2020</v>
      </c>
      <c r="R863">
        <f t="shared" si="41"/>
        <v>0</v>
      </c>
    </row>
    <row r="864" spans="1:18" x14ac:dyDescent="0.25">
      <c r="A864" s="1">
        <v>44411</v>
      </c>
      <c r="B864" s="2" t="s">
        <v>3729</v>
      </c>
      <c r="C864" t="s">
        <v>143</v>
      </c>
      <c r="D864">
        <v>18</v>
      </c>
      <c r="E864" t="s">
        <v>32</v>
      </c>
      <c r="F864">
        <f>IF(E864="",_xlfn.XLOOKUP(C864,'Price Averages'!$D$4:$D$103,'Price Averages'!$E$4:$E$103, "FALSE"), E864)</f>
        <v>153</v>
      </c>
      <c r="G864">
        <v>51</v>
      </c>
      <c r="H864">
        <f>IF(G864="", _xlfn.XLOOKUP(C864, 'Cost Averages'!$D$4:$D$103,'Cost Averages'!$E$4:$E$103, "FALSE"),G864)</f>
        <v>51</v>
      </c>
      <c r="L864" s="2" t="s">
        <v>23</v>
      </c>
      <c r="M864" t="s">
        <v>614</v>
      </c>
      <c r="N864" t="s">
        <v>41</v>
      </c>
      <c r="O864" s="3">
        <v>8.3272837771733244</v>
      </c>
      <c r="P864" t="str">
        <f t="shared" si="39"/>
        <v>G</v>
      </c>
      <c r="Q864">
        <f t="shared" si="40"/>
        <v>2021</v>
      </c>
      <c r="R864">
        <f t="shared" si="41"/>
        <v>0</v>
      </c>
    </row>
    <row r="865" spans="1:18" x14ac:dyDescent="0.25">
      <c r="A865" s="1">
        <v>44861.355285617014</v>
      </c>
      <c r="B865" s="2" t="s">
        <v>2667</v>
      </c>
      <c r="C865" t="s">
        <v>143</v>
      </c>
      <c r="D865">
        <v>19</v>
      </c>
      <c r="E865">
        <v>153</v>
      </c>
      <c r="F865">
        <f>IF(E865="",_xlfn.XLOOKUP(C865,'Price Averages'!$D$4:$D$103,'Price Averages'!$E$4:$E$103, "FALSE"), E865)</f>
        <v>153</v>
      </c>
      <c r="G865" t="s">
        <v>32</v>
      </c>
      <c r="H865">
        <f>IF(G865="", _xlfn.XLOOKUP(C865, 'Cost Averages'!$D$4:$D$103,'Cost Averages'!$E$4:$E$103, "FALSE"),G865)</f>
        <v>51</v>
      </c>
      <c r="L865" s="2" t="s">
        <v>44</v>
      </c>
      <c r="M865" t="s">
        <v>549</v>
      </c>
      <c r="N865" t="s">
        <v>56</v>
      </c>
      <c r="O865" s="3">
        <v>10.037135914792184</v>
      </c>
      <c r="P865" t="str">
        <f t="shared" si="39"/>
        <v>H</v>
      </c>
      <c r="Q865">
        <f t="shared" si="40"/>
        <v>2022</v>
      </c>
      <c r="R865">
        <f t="shared" si="41"/>
        <v>0</v>
      </c>
    </row>
    <row r="866" spans="1:18" x14ac:dyDescent="0.25">
      <c r="A866" s="1">
        <v>43134.896540656191</v>
      </c>
      <c r="B866" s="2" t="s">
        <v>1262</v>
      </c>
      <c r="C866" t="s">
        <v>143</v>
      </c>
      <c r="D866">
        <v>20</v>
      </c>
      <c r="E866" t="s">
        <v>32</v>
      </c>
      <c r="F866">
        <f>IF(E866="",_xlfn.XLOOKUP(C866,'Price Averages'!$D$4:$D$103,'Price Averages'!$E$4:$E$103, "FALSE"), E866)</f>
        <v>153</v>
      </c>
      <c r="G866">
        <v>51</v>
      </c>
      <c r="H866">
        <f>IF(G866="", _xlfn.XLOOKUP(C866, 'Cost Averages'!$D$4:$D$103,'Cost Averages'!$E$4:$E$103, "FALSE"),G866)</f>
        <v>51</v>
      </c>
      <c r="L866" s="2" t="s">
        <v>23</v>
      </c>
      <c r="M866" t="s">
        <v>572</v>
      </c>
      <c r="N866" t="s">
        <v>50</v>
      </c>
      <c r="O866" s="3">
        <v>14.66147716237918</v>
      </c>
      <c r="P866" t="str">
        <f t="shared" si="39"/>
        <v>D</v>
      </c>
      <c r="Q866">
        <f t="shared" si="40"/>
        <v>2018</v>
      </c>
      <c r="R866">
        <f t="shared" si="41"/>
        <v>0</v>
      </c>
    </row>
    <row r="867" spans="1:18" x14ac:dyDescent="0.25">
      <c r="A867" s="1">
        <v>44100.494571258263</v>
      </c>
      <c r="B867" s="2" t="s">
        <v>711</v>
      </c>
      <c r="C867" t="s">
        <v>143</v>
      </c>
      <c r="D867">
        <v>20</v>
      </c>
      <c r="E867">
        <v>153</v>
      </c>
      <c r="F867">
        <f>IF(E867="",_xlfn.XLOOKUP(C867,'Price Averages'!$D$4:$D$103,'Price Averages'!$E$4:$E$103, "FALSE"), E867)</f>
        <v>153</v>
      </c>
      <c r="G867">
        <v>51</v>
      </c>
      <c r="H867">
        <f>IF(G867="", _xlfn.XLOOKUP(C867, 'Cost Averages'!$D$4:$D$103,'Cost Averages'!$E$4:$E$103, "FALSE"),G867)</f>
        <v>51</v>
      </c>
      <c r="L867" s="2" t="s">
        <v>23</v>
      </c>
      <c r="M867" t="s">
        <v>712</v>
      </c>
      <c r="N867" t="s">
        <v>46</v>
      </c>
      <c r="O867" s="3">
        <v>13.106678263594747</v>
      </c>
      <c r="P867" t="str">
        <f t="shared" si="39"/>
        <v>F</v>
      </c>
      <c r="Q867">
        <f t="shared" si="40"/>
        <v>2020</v>
      </c>
      <c r="R867">
        <f t="shared" si="41"/>
        <v>0</v>
      </c>
    </row>
    <row r="868" spans="1:18" x14ac:dyDescent="0.25">
      <c r="A868" s="1">
        <v>44260.846387449819</v>
      </c>
      <c r="B868" s="2" t="s">
        <v>2061</v>
      </c>
      <c r="C868" t="s">
        <v>143</v>
      </c>
      <c r="D868">
        <v>20</v>
      </c>
      <c r="E868">
        <v>153</v>
      </c>
      <c r="F868">
        <f>IF(E868="",_xlfn.XLOOKUP(C868,'Price Averages'!$D$4:$D$103,'Price Averages'!$E$4:$E$103, "FALSE"), E868)</f>
        <v>153</v>
      </c>
      <c r="G868">
        <v>51</v>
      </c>
      <c r="H868">
        <f>IF(G868="", _xlfn.XLOOKUP(C868, 'Cost Averages'!$D$4:$D$103,'Cost Averages'!$E$4:$E$103, "FALSE"),G868)</f>
        <v>51</v>
      </c>
      <c r="L868" s="2" t="s">
        <v>28</v>
      </c>
      <c r="M868" t="s">
        <v>848</v>
      </c>
      <c r="N868" t="s">
        <v>34</v>
      </c>
      <c r="O868" s="3">
        <v>11.226611755437654</v>
      </c>
      <c r="P868" t="str">
        <f t="shared" si="39"/>
        <v>G</v>
      </c>
      <c r="Q868">
        <f t="shared" si="40"/>
        <v>2021</v>
      </c>
      <c r="R868">
        <f t="shared" si="41"/>
        <v>0</v>
      </c>
    </row>
    <row r="869" spans="1:18" x14ac:dyDescent="0.25">
      <c r="A869" s="1">
        <v>44701.264846204445</v>
      </c>
      <c r="B869" s="2" t="s">
        <v>1133</v>
      </c>
      <c r="C869" t="s">
        <v>143</v>
      </c>
      <c r="D869">
        <v>20</v>
      </c>
      <c r="E869">
        <v>153</v>
      </c>
      <c r="F869">
        <f>IF(E869="",_xlfn.XLOOKUP(C869,'Price Averages'!$D$4:$D$103,'Price Averages'!$E$4:$E$103, "FALSE"), E869)</f>
        <v>153</v>
      </c>
      <c r="G869">
        <v>51</v>
      </c>
      <c r="H869">
        <f>IF(G869="", _xlfn.XLOOKUP(C869, 'Cost Averages'!$D$4:$D$103,'Cost Averages'!$E$4:$E$103, "FALSE"),G869)</f>
        <v>51</v>
      </c>
      <c r="L869" s="2" t="s">
        <v>28</v>
      </c>
      <c r="M869" t="s">
        <v>608</v>
      </c>
      <c r="N869" t="s">
        <v>41</v>
      </c>
      <c r="O869" s="3">
        <v>13.466362789017223</v>
      </c>
      <c r="P869" t="str">
        <f t="shared" si="39"/>
        <v>H</v>
      </c>
      <c r="Q869">
        <f t="shared" si="40"/>
        <v>2022</v>
      </c>
      <c r="R869">
        <f t="shared" si="41"/>
        <v>0</v>
      </c>
    </row>
    <row r="870" spans="1:18" x14ac:dyDescent="0.25">
      <c r="A870" s="1">
        <v>43662.096730977901</v>
      </c>
      <c r="B870" s="2" t="s">
        <v>142</v>
      </c>
      <c r="C870" t="s">
        <v>143</v>
      </c>
      <c r="D870" t="s">
        <v>32</v>
      </c>
      <c r="E870">
        <v>153</v>
      </c>
      <c r="F870">
        <f>IF(E870="",_xlfn.XLOOKUP(C870,'Price Averages'!$D$4:$D$103,'Price Averages'!$E$4:$E$103, "FALSE"), E870)</f>
        <v>153</v>
      </c>
      <c r="G870">
        <v>51</v>
      </c>
      <c r="H870">
        <f>IF(G870="", _xlfn.XLOOKUP(C870, 'Cost Averages'!$D$4:$D$103,'Cost Averages'!$E$4:$E$103, "FALSE"),G870)</f>
        <v>51</v>
      </c>
      <c r="L870" s="2" t="s">
        <v>28</v>
      </c>
      <c r="M870" t="s">
        <v>144</v>
      </c>
      <c r="N870" t="s">
        <v>25</v>
      </c>
      <c r="O870" s="3">
        <v>11.749038185128619</v>
      </c>
      <c r="P870" t="str">
        <f t="shared" si="39"/>
        <v>E</v>
      </c>
      <c r="Q870">
        <f t="shared" si="40"/>
        <v>2019</v>
      </c>
      <c r="R870">
        <f t="shared" si="41"/>
        <v>0</v>
      </c>
    </row>
    <row r="871" spans="1:18" x14ac:dyDescent="0.25">
      <c r="A871" s="1">
        <v>43764.575657550638</v>
      </c>
      <c r="B871" s="2" t="s">
        <v>1759</v>
      </c>
      <c r="C871" t="s">
        <v>143</v>
      </c>
      <c r="D871" t="s">
        <v>32</v>
      </c>
      <c r="E871" t="s">
        <v>32</v>
      </c>
      <c r="F871">
        <f>IF(E871="",_xlfn.XLOOKUP(C871,'Price Averages'!$D$4:$D$103,'Price Averages'!$E$4:$E$103, "FALSE"), E871)</f>
        <v>153</v>
      </c>
      <c r="G871">
        <v>51</v>
      </c>
      <c r="H871">
        <f>IF(G871="", _xlfn.XLOOKUP(C871, 'Cost Averages'!$D$4:$D$103,'Cost Averages'!$E$4:$E$103, "FALSE"),G871)</f>
        <v>51</v>
      </c>
      <c r="L871" s="2" t="s">
        <v>28</v>
      </c>
      <c r="M871" t="s">
        <v>228</v>
      </c>
      <c r="N871" t="s">
        <v>46</v>
      </c>
      <c r="O871" s="3">
        <v>9.3014286057233697</v>
      </c>
      <c r="P871" t="str">
        <f t="shared" si="39"/>
        <v>E</v>
      </c>
      <c r="Q871">
        <f t="shared" si="40"/>
        <v>2019</v>
      </c>
      <c r="R871">
        <f t="shared" si="41"/>
        <v>0</v>
      </c>
    </row>
    <row r="872" spans="1:18" x14ac:dyDescent="0.25">
      <c r="A872" s="1">
        <v>43219.775742973194</v>
      </c>
      <c r="B872" s="2" t="s">
        <v>2578</v>
      </c>
      <c r="C872" t="s">
        <v>76</v>
      </c>
      <c r="D872">
        <v>1</v>
      </c>
      <c r="E872">
        <v>126</v>
      </c>
      <c r="F872">
        <f>IF(E872="",_xlfn.XLOOKUP(C872,'Price Averages'!$D$4:$D$103,'Price Averages'!$E$4:$E$103, "FALSE"), E872)</f>
        <v>126</v>
      </c>
      <c r="G872">
        <v>42</v>
      </c>
      <c r="H872">
        <f>IF(G872="", _xlfn.XLOOKUP(C872, 'Cost Averages'!$D$4:$D$103,'Cost Averages'!$E$4:$E$103, "FALSE"),G872)</f>
        <v>42</v>
      </c>
      <c r="L872" s="2" t="s">
        <v>44</v>
      </c>
      <c r="M872" t="s">
        <v>1121</v>
      </c>
      <c r="N872" t="s">
        <v>25</v>
      </c>
      <c r="O872" s="3">
        <v>10.585251392347548</v>
      </c>
      <c r="P872" t="str">
        <f t="shared" si="39"/>
        <v>D</v>
      </c>
      <c r="Q872">
        <f t="shared" si="40"/>
        <v>2018</v>
      </c>
      <c r="R872">
        <f t="shared" si="41"/>
        <v>0</v>
      </c>
    </row>
    <row r="873" spans="1:18" x14ac:dyDescent="0.25">
      <c r="A873" s="1">
        <v>43929.712498668574</v>
      </c>
      <c r="B873" s="2" t="s">
        <v>532</v>
      </c>
      <c r="C873" t="s">
        <v>76</v>
      </c>
      <c r="D873">
        <v>1</v>
      </c>
      <c r="E873" t="s">
        <v>32</v>
      </c>
      <c r="F873">
        <f>IF(E873="",_xlfn.XLOOKUP(C873,'Price Averages'!$D$4:$D$103,'Price Averages'!$E$4:$E$103, "FALSE"), E873)</f>
        <v>126</v>
      </c>
      <c r="G873">
        <v>42</v>
      </c>
      <c r="H873">
        <f>IF(G873="", _xlfn.XLOOKUP(C873, 'Cost Averages'!$D$4:$D$103,'Cost Averages'!$E$4:$E$103, "FALSE"),G873)</f>
        <v>42</v>
      </c>
      <c r="L873" s="2" t="s">
        <v>28</v>
      </c>
      <c r="M873" t="s">
        <v>141</v>
      </c>
      <c r="N873" t="s">
        <v>50</v>
      </c>
      <c r="O873" s="3">
        <v>8.1085102757869372</v>
      </c>
      <c r="P873" t="str">
        <f t="shared" si="39"/>
        <v>F</v>
      </c>
      <c r="Q873">
        <f t="shared" si="40"/>
        <v>2020</v>
      </c>
      <c r="R873">
        <f t="shared" si="41"/>
        <v>0</v>
      </c>
    </row>
    <row r="874" spans="1:18" x14ac:dyDescent="0.25">
      <c r="A874" s="1">
        <v>44180</v>
      </c>
      <c r="B874" s="2" t="s">
        <v>1287</v>
      </c>
      <c r="C874" t="s">
        <v>76</v>
      </c>
      <c r="D874">
        <v>1</v>
      </c>
      <c r="E874">
        <v>126</v>
      </c>
      <c r="F874">
        <f>IF(E874="",_xlfn.XLOOKUP(C874,'Price Averages'!$D$4:$D$103,'Price Averages'!$E$4:$E$103, "FALSE"), E874)</f>
        <v>126</v>
      </c>
      <c r="G874">
        <v>42</v>
      </c>
      <c r="H874">
        <f>IF(G874="", _xlfn.XLOOKUP(C874, 'Cost Averages'!$D$4:$D$103,'Cost Averages'!$E$4:$E$103, "FALSE"),G874)</f>
        <v>42</v>
      </c>
      <c r="L874" s="2" t="s">
        <v>28</v>
      </c>
      <c r="M874" t="s">
        <v>796</v>
      </c>
      <c r="N874" t="s">
        <v>46</v>
      </c>
      <c r="O874" s="3">
        <v>9.4608554813364627</v>
      </c>
      <c r="P874" t="str">
        <f t="shared" si="39"/>
        <v>F</v>
      </c>
      <c r="Q874">
        <f t="shared" si="40"/>
        <v>2020</v>
      </c>
      <c r="R874">
        <f t="shared" si="41"/>
        <v>0</v>
      </c>
    </row>
    <row r="875" spans="1:18" x14ac:dyDescent="0.25">
      <c r="A875" s="1">
        <v>44470.090352575637</v>
      </c>
      <c r="B875" s="2" t="s">
        <v>2042</v>
      </c>
      <c r="C875" t="s">
        <v>76</v>
      </c>
      <c r="D875">
        <v>1</v>
      </c>
      <c r="E875">
        <v>126</v>
      </c>
      <c r="F875">
        <f>IF(E875="",_xlfn.XLOOKUP(C875,'Price Averages'!$D$4:$D$103,'Price Averages'!$E$4:$E$103, "FALSE"), E875)</f>
        <v>126</v>
      </c>
      <c r="G875">
        <v>42</v>
      </c>
      <c r="H875">
        <f>IF(G875="", _xlfn.XLOOKUP(C875, 'Cost Averages'!$D$4:$D$103,'Cost Averages'!$E$4:$E$103, "FALSE"),G875)</f>
        <v>42</v>
      </c>
      <c r="L875" s="2" t="s">
        <v>28</v>
      </c>
      <c r="M875" t="s">
        <v>398</v>
      </c>
      <c r="N875" t="s">
        <v>50</v>
      </c>
      <c r="O875" s="3">
        <v>11.082295381980092</v>
      </c>
      <c r="P875" t="str">
        <f t="shared" si="39"/>
        <v>G</v>
      </c>
      <c r="Q875">
        <f t="shared" si="40"/>
        <v>2021</v>
      </c>
      <c r="R875">
        <f t="shared" si="41"/>
        <v>0</v>
      </c>
    </row>
    <row r="876" spans="1:18" x14ac:dyDescent="0.25">
      <c r="A876" s="1">
        <v>44351</v>
      </c>
      <c r="B876" s="2" t="s">
        <v>938</v>
      </c>
      <c r="C876" t="s">
        <v>76</v>
      </c>
      <c r="D876">
        <v>1</v>
      </c>
      <c r="E876" t="s">
        <v>32</v>
      </c>
      <c r="F876">
        <f>IF(E876="",_xlfn.XLOOKUP(C876,'Price Averages'!$D$4:$D$103,'Price Averages'!$E$4:$E$103, "FALSE"), E876)</f>
        <v>126</v>
      </c>
      <c r="G876">
        <v>42</v>
      </c>
      <c r="H876">
        <f>IF(G876="", _xlfn.XLOOKUP(C876, 'Cost Averages'!$D$4:$D$103,'Cost Averages'!$E$4:$E$103, "FALSE"),G876)</f>
        <v>42</v>
      </c>
      <c r="L876" s="2" t="s">
        <v>23</v>
      </c>
      <c r="M876" t="s">
        <v>135</v>
      </c>
      <c r="N876" t="s">
        <v>56</v>
      </c>
      <c r="O876" s="3">
        <v>11.406233913305266</v>
      </c>
      <c r="P876" t="str">
        <f t="shared" si="39"/>
        <v>G</v>
      </c>
      <c r="Q876">
        <f t="shared" si="40"/>
        <v>2021</v>
      </c>
      <c r="R876">
        <f t="shared" si="41"/>
        <v>0</v>
      </c>
    </row>
    <row r="877" spans="1:18" x14ac:dyDescent="0.25">
      <c r="A877" s="1">
        <v>44110.911018721541</v>
      </c>
      <c r="B877" s="2" t="s">
        <v>3030</v>
      </c>
      <c r="C877" t="s">
        <v>76</v>
      </c>
      <c r="D877">
        <v>2</v>
      </c>
      <c r="E877" t="s">
        <v>32</v>
      </c>
      <c r="F877">
        <f>IF(E877="",_xlfn.XLOOKUP(C877,'Price Averages'!$D$4:$D$103,'Price Averages'!$E$4:$E$103, "FALSE"), E877)</f>
        <v>126</v>
      </c>
      <c r="G877">
        <v>42</v>
      </c>
      <c r="H877">
        <f>IF(G877="", _xlfn.XLOOKUP(C877, 'Cost Averages'!$D$4:$D$103,'Cost Averages'!$E$4:$E$103, "FALSE"),G877)</f>
        <v>42</v>
      </c>
      <c r="L877" s="2" t="s">
        <v>23</v>
      </c>
      <c r="M877" t="s">
        <v>759</v>
      </c>
      <c r="N877" t="s">
        <v>34</v>
      </c>
      <c r="O877" s="3">
        <v>11.289144410898391</v>
      </c>
      <c r="P877" t="str">
        <f t="shared" si="39"/>
        <v>F</v>
      </c>
      <c r="Q877">
        <f t="shared" si="40"/>
        <v>2020</v>
      </c>
      <c r="R877">
        <f t="shared" si="41"/>
        <v>0</v>
      </c>
    </row>
    <row r="878" spans="1:18" x14ac:dyDescent="0.25">
      <c r="A878" s="1">
        <v>44066.936649507814</v>
      </c>
      <c r="B878" s="2" t="s">
        <v>99</v>
      </c>
      <c r="C878" t="s">
        <v>76</v>
      </c>
      <c r="D878">
        <v>3</v>
      </c>
      <c r="E878">
        <v>126</v>
      </c>
      <c r="F878">
        <f>IF(E878="",_xlfn.XLOOKUP(C878,'Price Averages'!$D$4:$D$103,'Price Averages'!$E$4:$E$103, "FALSE"), E878)</f>
        <v>126</v>
      </c>
      <c r="G878">
        <v>42</v>
      </c>
      <c r="H878">
        <f>IF(G878="", _xlfn.XLOOKUP(C878, 'Cost Averages'!$D$4:$D$103,'Cost Averages'!$E$4:$E$103, "FALSE"),G878)</f>
        <v>42</v>
      </c>
      <c r="L878" s="2" t="s">
        <v>23</v>
      </c>
      <c r="M878" t="s">
        <v>100</v>
      </c>
      <c r="N878" t="s">
        <v>56</v>
      </c>
      <c r="O878" s="3">
        <v>9.7467096260695598</v>
      </c>
      <c r="P878" t="str">
        <f t="shared" si="39"/>
        <v>F</v>
      </c>
      <c r="Q878">
        <f t="shared" si="40"/>
        <v>2020</v>
      </c>
      <c r="R878">
        <f t="shared" si="41"/>
        <v>0</v>
      </c>
    </row>
    <row r="879" spans="1:18" x14ac:dyDescent="0.25">
      <c r="A879" s="1">
        <v>44154.053096792333</v>
      </c>
      <c r="B879" s="2" t="s">
        <v>1619</v>
      </c>
      <c r="C879" t="s">
        <v>76</v>
      </c>
      <c r="D879">
        <v>3</v>
      </c>
      <c r="E879">
        <v>126</v>
      </c>
      <c r="F879">
        <f>IF(E879="",_xlfn.XLOOKUP(C879,'Price Averages'!$D$4:$D$103,'Price Averages'!$E$4:$E$103, "FALSE"), E879)</f>
        <v>126</v>
      </c>
      <c r="G879" t="s">
        <v>32</v>
      </c>
      <c r="H879">
        <f>IF(G879="", _xlfn.XLOOKUP(C879, 'Cost Averages'!$D$4:$D$103,'Cost Averages'!$E$4:$E$103, "FALSE"),G879)</f>
        <v>42</v>
      </c>
      <c r="L879" s="2" t="s">
        <v>23</v>
      </c>
      <c r="M879" t="s">
        <v>904</v>
      </c>
      <c r="N879" t="s">
        <v>56</v>
      </c>
      <c r="O879" s="3">
        <v>11.816651848338852</v>
      </c>
      <c r="P879" t="str">
        <f t="shared" si="39"/>
        <v>F</v>
      </c>
      <c r="Q879">
        <f t="shared" si="40"/>
        <v>2020</v>
      </c>
      <c r="R879">
        <f t="shared" si="41"/>
        <v>0</v>
      </c>
    </row>
    <row r="880" spans="1:18" x14ac:dyDescent="0.25">
      <c r="A880" s="1">
        <v>43832</v>
      </c>
      <c r="B880" s="2" t="s">
        <v>2976</v>
      </c>
      <c r="C880" t="s">
        <v>76</v>
      </c>
      <c r="D880">
        <v>3</v>
      </c>
      <c r="E880">
        <v>126</v>
      </c>
      <c r="F880">
        <f>IF(E880="",_xlfn.XLOOKUP(C880,'Price Averages'!$D$4:$D$103,'Price Averages'!$E$4:$E$103, "FALSE"), E880)</f>
        <v>126</v>
      </c>
      <c r="G880">
        <v>42</v>
      </c>
      <c r="H880">
        <f>IF(G880="", _xlfn.XLOOKUP(C880, 'Cost Averages'!$D$4:$D$103,'Cost Averages'!$E$4:$E$103, "FALSE"),G880)</f>
        <v>42</v>
      </c>
      <c r="L880" s="2" t="s">
        <v>28</v>
      </c>
      <c r="M880" t="s">
        <v>932</v>
      </c>
      <c r="N880" t="s">
        <v>78</v>
      </c>
      <c r="O880" s="3">
        <v>9.2053706474810433</v>
      </c>
      <c r="P880" t="str">
        <f t="shared" si="39"/>
        <v>F</v>
      </c>
      <c r="Q880">
        <f t="shared" si="40"/>
        <v>2020</v>
      </c>
      <c r="R880">
        <f t="shared" si="41"/>
        <v>0</v>
      </c>
    </row>
    <row r="881" spans="1:18" x14ac:dyDescent="0.25">
      <c r="A881" s="1">
        <v>43945</v>
      </c>
      <c r="B881" s="2" t="s">
        <v>3335</v>
      </c>
      <c r="C881" t="s">
        <v>76</v>
      </c>
      <c r="D881">
        <v>3</v>
      </c>
      <c r="E881">
        <v>126</v>
      </c>
      <c r="F881">
        <f>IF(E881="",_xlfn.XLOOKUP(C881,'Price Averages'!$D$4:$D$103,'Price Averages'!$E$4:$E$103, "FALSE"), E881)</f>
        <v>126</v>
      </c>
      <c r="G881" t="s">
        <v>32</v>
      </c>
      <c r="H881">
        <f>IF(G881="", _xlfn.XLOOKUP(C881, 'Cost Averages'!$D$4:$D$103,'Cost Averages'!$E$4:$E$103, "FALSE"),G881)</f>
        <v>42</v>
      </c>
      <c r="L881" s="2" t="s">
        <v>44</v>
      </c>
      <c r="M881" t="s">
        <v>202</v>
      </c>
      <c r="N881" t="s">
        <v>50</v>
      </c>
      <c r="O881" s="3">
        <v>11.995406972581796</v>
      </c>
      <c r="P881" t="str">
        <f t="shared" si="39"/>
        <v>F</v>
      </c>
      <c r="Q881">
        <f t="shared" si="40"/>
        <v>2020</v>
      </c>
      <c r="R881">
        <f t="shared" si="41"/>
        <v>0</v>
      </c>
    </row>
    <row r="882" spans="1:18" x14ac:dyDescent="0.25">
      <c r="A882" s="1">
        <v>44333</v>
      </c>
      <c r="B882" s="2" t="s">
        <v>3663</v>
      </c>
      <c r="C882" t="s">
        <v>76</v>
      </c>
      <c r="D882">
        <v>3</v>
      </c>
      <c r="E882" t="s">
        <v>32</v>
      </c>
      <c r="F882">
        <f>IF(E882="",_xlfn.XLOOKUP(C882,'Price Averages'!$D$4:$D$103,'Price Averages'!$E$4:$E$103, "FALSE"), E882)</f>
        <v>126</v>
      </c>
      <c r="G882">
        <v>42</v>
      </c>
      <c r="H882">
        <f>IF(G882="", _xlfn.XLOOKUP(C882, 'Cost Averages'!$D$4:$D$103,'Cost Averages'!$E$4:$E$103, "FALSE"),G882)</f>
        <v>42</v>
      </c>
      <c r="L882" s="2" t="s">
        <v>28</v>
      </c>
      <c r="M882" t="s">
        <v>673</v>
      </c>
      <c r="N882" t="s">
        <v>78</v>
      </c>
      <c r="O882" s="3">
        <v>8.1628930629234038</v>
      </c>
      <c r="P882" t="str">
        <f t="shared" si="39"/>
        <v>G</v>
      </c>
      <c r="Q882">
        <f t="shared" si="40"/>
        <v>2021</v>
      </c>
      <c r="R882">
        <f t="shared" si="41"/>
        <v>0</v>
      </c>
    </row>
    <row r="883" spans="1:18" x14ac:dyDescent="0.25">
      <c r="A883" s="1">
        <v>44434.615231788906</v>
      </c>
      <c r="B883" s="2" t="s">
        <v>1832</v>
      </c>
      <c r="C883" t="s">
        <v>76</v>
      </c>
      <c r="D883">
        <v>4</v>
      </c>
      <c r="E883">
        <v>126</v>
      </c>
      <c r="F883">
        <f>IF(E883="",_xlfn.XLOOKUP(C883,'Price Averages'!$D$4:$D$103,'Price Averages'!$E$4:$E$103, "FALSE"), E883)</f>
        <v>126</v>
      </c>
      <c r="G883" t="s">
        <v>32</v>
      </c>
      <c r="H883">
        <f>IF(G883="", _xlfn.XLOOKUP(C883, 'Cost Averages'!$D$4:$D$103,'Cost Averages'!$E$4:$E$103, "FALSE"),G883)</f>
        <v>42</v>
      </c>
      <c r="L883" s="2" t="s">
        <v>44</v>
      </c>
      <c r="M883" t="s">
        <v>421</v>
      </c>
      <c r="N883" t="s">
        <v>25</v>
      </c>
      <c r="O883" s="3">
        <v>11.701919153133453</v>
      </c>
      <c r="P883" t="str">
        <f t="shared" si="39"/>
        <v>G</v>
      </c>
      <c r="Q883">
        <f t="shared" si="40"/>
        <v>2021</v>
      </c>
      <c r="R883">
        <f t="shared" si="41"/>
        <v>0</v>
      </c>
    </row>
    <row r="884" spans="1:18" x14ac:dyDescent="0.25">
      <c r="A884" s="1">
        <v>44835.241223852645</v>
      </c>
      <c r="B884" s="2" t="s">
        <v>2428</v>
      </c>
      <c r="C884" t="s">
        <v>76</v>
      </c>
      <c r="D884">
        <v>4</v>
      </c>
      <c r="E884">
        <v>126</v>
      </c>
      <c r="F884">
        <f>IF(E884="",_xlfn.XLOOKUP(C884,'Price Averages'!$D$4:$D$103,'Price Averages'!$E$4:$E$103, "FALSE"), E884)</f>
        <v>126</v>
      </c>
      <c r="G884">
        <v>42</v>
      </c>
      <c r="H884">
        <f>IF(G884="", _xlfn.XLOOKUP(C884, 'Cost Averages'!$D$4:$D$103,'Cost Averages'!$E$4:$E$103, "FALSE"),G884)</f>
        <v>42</v>
      </c>
      <c r="L884" s="2" t="s">
        <v>23</v>
      </c>
      <c r="M884" t="s">
        <v>605</v>
      </c>
      <c r="N884" t="s">
        <v>78</v>
      </c>
      <c r="O884" s="3">
        <v>8.8169309002713945</v>
      </c>
      <c r="P884" t="str">
        <f t="shared" si="39"/>
        <v>H</v>
      </c>
      <c r="Q884">
        <f t="shared" si="40"/>
        <v>2022</v>
      </c>
      <c r="R884">
        <f t="shared" si="41"/>
        <v>0</v>
      </c>
    </row>
    <row r="885" spans="1:18" x14ac:dyDescent="0.25">
      <c r="A885" s="1">
        <v>44389.290057945102</v>
      </c>
      <c r="B885" s="2" t="s">
        <v>686</v>
      </c>
      <c r="C885" t="s">
        <v>76</v>
      </c>
      <c r="D885">
        <v>5</v>
      </c>
      <c r="E885">
        <v>126</v>
      </c>
      <c r="F885">
        <f>IF(E885="",_xlfn.XLOOKUP(C885,'Price Averages'!$D$4:$D$103,'Price Averages'!$E$4:$E$103, "FALSE"), E885)</f>
        <v>126</v>
      </c>
      <c r="G885">
        <v>42</v>
      </c>
      <c r="H885">
        <f>IF(G885="", _xlfn.XLOOKUP(C885, 'Cost Averages'!$D$4:$D$103,'Cost Averages'!$E$4:$E$103, "FALSE"),G885)</f>
        <v>42</v>
      </c>
      <c r="L885" s="2" t="s">
        <v>44</v>
      </c>
      <c r="M885" t="s">
        <v>40</v>
      </c>
      <c r="N885" t="s">
        <v>41</v>
      </c>
      <c r="O885" s="3">
        <v>15.24190997853951</v>
      </c>
      <c r="P885" t="str">
        <f t="shared" si="39"/>
        <v>G</v>
      </c>
      <c r="Q885">
        <f t="shared" si="40"/>
        <v>2021</v>
      </c>
      <c r="R885">
        <f t="shared" si="41"/>
        <v>0</v>
      </c>
    </row>
    <row r="886" spans="1:18" x14ac:dyDescent="0.25">
      <c r="A886" s="1">
        <v>43622.85668249966</v>
      </c>
      <c r="B886" s="2" t="s">
        <v>727</v>
      </c>
      <c r="C886" t="s">
        <v>76</v>
      </c>
      <c r="D886">
        <v>6</v>
      </c>
      <c r="E886" t="s">
        <v>32</v>
      </c>
      <c r="F886">
        <f>IF(E886="",_xlfn.XLOOKUP(C886,'Price Averages'!$D$4:$D$103,'Price Averages'!$E$4:$E$103, "FALSE"), E886)</f>
        <v>126</v>
      </c>
      <c r="G886">
        <v>42</v>
      </c>
      <c r="H886">
        <f>IF(G886="", _xlfn.XLOOKUP(C886, 'Cost Averages'!$D$4:$D$103,'Cost Averages'!$E$4:$E$103, "FALSE"),G886)</f>
        <v>42</v>
      </c>
      <c r="L886" s="2" t="s">
        <v>44</v>
      </c>
      <c r="M886" t="s">
        <v>276</v>
      </c>
      <c r="N886" t="s">
        <v>50</v>
      </c>
      <c r="O886" s="3">
        <v>10.570474361325047</v>
      </c>
      <c r="P886" t="str">
        <f t="shared" si="39"/>
        <v>E</v>
      </c>
      <c r="Q886">
        <f t="shared" si="40"/>
        <v>2019</v>
      </c>
      <c r="R886">
        <f t="shared" si="41"/>
        <v>0</v>
      </c>
    </row>
    <row r="887" spans="1:18" x14ac:dyDescent="0.25">
      <c r="A887" s="1">
        <v>44641.99501168391</v>
      </c>
      <c r="B887" s="2" t="s">
        <v>979</v>
      </c>
      <c r="C887" t="s">
        <v>76</v>
      </c>
      <c r="D887">
        <v>6</v>
      </c>
      <c r="E887">
        <v>126</v>
      </c>
      <c r="F887">
        <f>IF(E887="",_xlfn.XLOOKUP(C887,'Price Averages'!$D$4:$D$103,'Price Averages'!$E$4:$E$103, "FALSE"), E887)</f>
        <v>126</v>
      </c>
      <c r="G887">
        <v>42</v>
      </c>
      <c r="H887">
        <f>IF(G887="", _xlfn.XLOOKUP(C887, 'Cost Averages'!$D$4:$D$103,'Cost Averages'!$E$4:$E$103, "FALSE"),G887)</f>
        <v>42</v>
      </c>
      <c r="L887" s="2" t="s">
        <v>28</v>
      </c>
      <c r="M887" t="s">
        <v>461</v>
      </c>
      <c r="N887" t="s">
        <v>56</v>
      </c>
      <c r="O887" s="3">
        <v>7.9963422143733238</v>
      </c>
      <c r="P887" t="str">
        <f t="shared" si="39"/>
        <v>H</v>
      </c>
      <c r="Q887">
        <f t="shared" si="40"/>
        <v>2022</v>
      </c>
      <c r="R887">
        <f t="shared" si="41"/>
        <v>0</v>
      </c>
    </row>
    <row r="888" spans="1:18" x14ac:dyDescent="0.25">
      <c r="A888" s="1">
        <v>44117.050844999409</v>
      </c>
      <c r="B888" s="2" t="s">
        <v>75</v>
      </c>
      <c r="C888" t="s">
        <v>76</v>
      </c>
      <c r="D888">
        <v>7</v>
      </c>
      <c r="E888" t="s">
        <v>32</v>
      </c>
      <c r="F888">
        <f>IF(E888="",_xlfn.XLOOKUP(C888,'Price Averages'!$D$4:$D$103,'Price Averages'!$E$4:$E$103, "FALSE"), E888)</f>
        <v>126</v>
      </c>
      <c r="G888">
        <v>42</v>
      </c>
      <c r="H888">
        <f>IF(G888="", _xlfn.XLOOKUP(C888, 'Cost Averages'!$D$4:$D$103,'Cost Averages'!$E$4:$E$103, "FALSE"),G888)</f>
        <v>42</v>
      </c>
      <c r="L888" s="2" t="s">
        <v>23</v>
      </c>
      <c r="M888" t="s">
        <v>77</v>
      </c>
      <c r="N888" t="s">
        <v>78</v>
      </c>
      <c r="O888" s="3">
        <v>11.631646244583138</v>
      </c>
      <c r="P888" t="str">
        <f t="shared" si="39"/>
        <v>F</v>
      </c>
      <c r="Q888">
        <f t="shared" si="40"/>
        <v>2020</v>
      </c>
      <c r="R888">
        <f t="shared" si="41"/>
        <v>0</v>
      </c>
    </row>
    <row r="889" spans="1:18" x14ac:dyDescent="0.25">
      <c r="A889" s="1">
        <v>43960.721670593288</v>
      </c>
      <c r="B889" s="2" t="s">
        <v>2807</v>
      </c>
      <c r="C889" t="s">
        <v>76</v>
      </c>
      <c r="D889">
        <v>7</v>
      </c>
      <c r="E889">
        <v>126</v>
      </c>
      <c r="F889">
        <f>IF(E889="",_xlfn.XLOOKUP(C889,'Price Averages'!$D$4:$D$103,'Price Averages'!$E$4:$E$103, "FALSE"), E889)</f>
        <v>126</v>
      </c>
      <c r="G889">
        <v>42</v>
      </c>
      <c r="H889">
        <f>IF(G889="", _xlfn.XLOOKUP(C889, 'Cost Averages'!$D$4:$D$103,'Cost Averages'!$E$4:$E$103, "FALSE"),G889)</f>
        <v>42</v>
      </c>
      <c r="L889" s="2" t="s">
        <v>28</v>
      </c>
      <c r="M889" t="s">
        <v>340</v>
      </c>
      <c r="N889" t="s">
        <v>34</v>
      </c>
      <c r="O889" s="3">
        <v>11.769293993029555</v>
      </c>
      <c r="P889" t="str">
        <f t="shared" si="39"/>
        <v>F</v>
      </c>
      <c r="Q889">
        <f t="shared" si="40"/>
        <v>2020</v>
      </c>
      <c r="R889">
        <f t="shared" si="41"/>
        <v>0</v>
      </c>
    </row>
    <row r="890" spans="1:18" x14ac:dyDescent="0.25">
      <c r="A890" s="1">
        <v>44455</v>
      </c>
      <c r="B890" s="2" t="s">
        <v>3763</v>
      </c>
      <c r="C890" t="s">
        <v>76</v>
      </c>
      <c r="D890">
        <v>8</v>
      </c>
      <c r="E890" t="s">
        <v>32</v>
      </c>
      <c r="F890">
        <f>IF(E890="",_xlfn.XLOOKUP(C890,'Price Averages'!$D$4:$D$103,'Price Averages'!$E$4:$E$103, "FALSE"), E890)</f>
        <v>126</v>
      </c>
      <c r="G890" t="s">
        <v>32</v>
      </c>
      <c r="H890">
        <f>IF(G890="", _xlfn.XLOOKUP(C890, 'Cost Averages'!$D$4:$D$103,'Cost Averages'!$E$4:$E$103, "FALSE"),G890)</f>
        <v>42</v>
      </c>
      <c r="L890" s="2" t="s">
        <v>44</v>
      </c>
      <c r="M890" t="s">
        <v>62</v>
      </c>
      <c r="N890" t="s">
        <v>41</v>
      </c>
      <c r="O890" s="3">
        <v>12.957303170959879</v>
      </c>
      <c r="P890" t="str">
        <f t="shared" si="39"/>
        <v>G</v>
      </c>
      <c r="Q890">
        <f t="shared" si="40"/>
        <v>2021</v>
      </c>
      <c r="R890">
        <f t="shared" si="41"/>
        <v>0</v>
      </c>
    </row>
    <row r="891" spans="1:18" x14ac:dyDescent="0.25">
      <c r="A891" s="1">
        <v>44852.307933346812</v>
      </c>
      <c r="B891" s="2" t="s">
        <v>1803</v>
      </c>
      <c r="C891" t="s">
        <v>76</v>
      </c>
      <c r="D891">
        <v>10</v>
      </c>
      <c r="E891" t="s">
        <v>32</v>
      </c>
      <c r="F891">
        <f>IF(E891="",_xlfn.XLOOKUP(C891,'Price Averages'!$D$4:$D$103,'Price Averages'!$E$4:$E$103, "FALSE"), E891)</f>
        <v>126</v>
      </c>
      <c r="G891">
        <v>42</v>
      </c>
      <c r="H891">
        <f>IF(G891="", _xlfn.XLOOKUP(C891, 'Cost Averages'!$D$4:$D$103,'Cost Averages'!$E$4:$E$103, "FALSE"),G891)</f>
        <v>42</v>
      </c>
      <c r="L891" s="2" t="s">
        <v>23</v>
      </c>
      <c r="M891" t="s">
        <v>175</v>
      </c>
      <c r="N891" t="s">
        <v>50</v>
      </c>
      <c r="O891" s="3">
        <v>11.939773463335372</v>
      </c>
      <c r="P891" t="str">
        <f t="shared" si="39"/>
        <v>H</v>
      </c>
      <c r="Q891">
        <f t="shared" si="40"/>
        <v>2022</v>
      </c>
      <c r="R891">
        <f t="shared" si="41"/>
        <v>0</v>
      </c>
    </row>
    <row r="892" spans="1:18" x14ac:dyDescent="0.25">
      <c r="A892" s="1">
        <v>44757.700185145011</v>
      </c>
      <c r="B892" s="2" t="s">
        <v>1982</v>
      </c>
      <c r="C892" t="s">
        <v>76</v>
      </c>
      <c r="D892">
        <v>10</v>
      </c>
      <c r="E892">
        <v>126</v>
      </c>
      <c r="F892">
        <f>IF(E892="",_xlfn.XLOOKUP(C892,'Price Averages'!$D$4:$D$103,'Price Averages'!$E$4:$E$103, "FALSE"), E892)</f>
        <v>126</v>
      </c>
      <c r="G892">
        <v>42</v>
      </c>
      <c r="H892">
        <f>IF(G892="", _xlfn.XLOOKUP(C892, 'Cost Averages'!$D$4:$D$103,'Cost Averages'!$E$4:$E$103, "FALSE"),G892)</f>
        <v>42</v>
      </c>
      <c r="L892" s="2" t="s">
        <v>28</v>
      </c>
      <c r="M892" t="s">
        <v>282</v>
      </c>
      <c r="N892" t="s">
        <v>78</v>
      </c>
      <c r="O892" s="3">
        <v>12.758430621858414</v>
      </c>
      <c r="P892" t="str">
        <f t="shared" si="39"/>
        <v>H</v>
      </c>
      <c r="Q892">
        <f t="shared" si="40"/>
        <v>2022</v>
      </c>
      <c r="R892">
        <f t="shared" si="41"/>
        <v>0</v>
      </c>
    </row>
    <row r="893" spans="1:18" x14ac:dyDescent="0.25">
      <c r="A893" s="1">
        <v>43524.850898041856</v>
      </c>
      <c r="B893" s="2" t="s">
        <v>887</v>
      </c>
      <c r="C893" t="s">
        <v>76</v>
      </c>
      <c r="D893">
        <v>11</v>
      </c>
      <c r="E893">
        <v>126</v>
      </c>
      <c r="F893">
        <f>IF(E893="",_xlfn.XLOOKUP(C893,'Price Averages'!$D$4:$D$103,'Price Averages'!$E$4:$E$103, "FALSE"), E893)</f>
        <v>126</v>
      </c>
      <c r="G893">
        <v>42</v>
      </c>
      <c r="H893">
        <f>IF(G893="", _xlfn.XLOOKUP(C893, 'Cost Averages'!$D$4:$D$103,'Cost Averages'!$E$4:$E$103, "FALSE"),G893)</f>
        <v>42</v>
      </c>
      <c r="L893" s="2" t="s">
        <v>28</v>
      </c>
      <c r="M893" t="s">
        <v>202</v>
      </c>
      <c r="N893" t="s">
        <v>50</v>
      </c>
      <c r="O893" s="3">
        <v>11.995406972581796</v>
      </c>
      <c r="P893" t="str">
        <f t="shared" si="39"/>
        <v>E</v>
      </c>
      <c r="Q893">
        <f t="shared" si="40"/>
        <v>2019</v>
      </c>
      <c r="R893">
        <f t="shared" si="41"/>
        <v>0</v>
      </c>
    </row>
    <row r="894" spans="1:18" x14ac:dyDescent="0.25">
      <c r="A894" s="1">
        <v>42922.593654455944</v>
      </c>
      <c r="B894" s="2" t="s">
        <v>1903</v>
      </c>
      <c r="C894" t="s">
        <v>76</v>
      </c>
      <c r="D894">
        <v>12</v>
      </c>
      <c r="E894">
        <v>126</v>
      </c>
      <c r="F894">
        <f>IF(E894="",_xlfn.XLOOKUP(C894,'Price Averages'!$D$4:$D$103,'Price Averages'!$E$4:$E$103, "FALSE"), E894)</f>
        <v>126</v>
      </c>
      <c r="G894">
        <v>42</v>
      </c>
      <c r="H894">
        <f>IF(G894="", _xlfn.XLOOKUP(C894, 'Cost Averages'!$D$4:$D$103,'Cost Averages'!$E$4:$E$103, "FALSE"),G894)</f>
        <v>42</v>
      </c>
      <c r="L894" s="2" t="s">
        <v>44</v>
      </c>
      <c r="M894" t="s">
        <v>236</v>
      </c>
      <c r="N894" t="s">
        <v>78</v>
      </c>
      <c r="O894" s="3">
        <v>15.458859683514467</v>
      </c>
      <c r="P894" t="str">
        <f t="shared" si="39"/>
        <v>C</v>
      </c>
      <c r="Q894">
        <f t="shared" si="40"/>
        <v>2017</v>
      </c>
      <c r="R894">
        <f t="shared" si="41"/>
        <v>0</v>
      </c>
    </row>
    <row r="895" spans="1:18" x14ac:dyDescent="0.25">
      <c r="A895" s="1">
        <v>44338</v>
      </c>
      <c r="B895" s="2" t="s">
        <v>3668</v>
      </c>
      <c r="C895" t="s">
        <v>76</v>
      </c>
      <c r="D895">
        <v>12</v>
      </c>
      <c r="E895">
        <v>126</v>
      </c>
      <c r="F895">
        <f>IF(E895="",_xlfn.XLOOKUP(C895,'Price Averages'!$D$4:$D$103,'Price Averages'!$E$4:$E$103, "FALSE"), E895)</f>
        <v>126</v>
      </c>
      <c r="G895">
        <v>42</v>
      </c>
      <c r="H895">
        <f>IF(G895="", _xlfn.XLOOKUP(C895, 'Cost Averages'!$D$4:$D$103,'Cost Averages'!$E$4:$E$103, "FALSE"),G895)</f>
        <v>42</v>
      </c>
      <c r="L895" s="2" t="s">
        <v>44</v>
      </c>
      <c r="M895" t="s">
        <v>625</v>
      </c>
      <c r="N895" t="s">
        <v>78</v>
      </c>
      <c r="O895" s="3">
        <v>12.954911944548844</v>
      </c>
      <c r="P895" t="str">
        <f t="shared" si="39"/>
        <v>G</v>
      </c>
      <c r="Q895">
        <f t="shared" si="40"/>
        <v>2021</v>
      </c>
      <c r="R895">
        <f t="shared" si="41"/>
        <v>0</v>
      </c>
    </row>
    <row r="896" spans="1:18" x14ac:dyDescent="0.25">
      <c r="A896" s="1">
        <v>43154.838842292127</v>
      </c>
      <c r="B896" s="2" t="s">
        <v>2162</v>
      </c>
      <c r="C896" t="s">
        <v>76</v>
      </c>
      <c r="D896">
        <v>13</v>
      </c>
      <c r="E896">
        <v>126</v>
      </c>
      <c r="F896">
        <f>IF(E896="",_xlfn.XLOOKUP(C896,'Price Averages'!$D$4:$D$103,'Price Averages'!$E$4:$E$103, "FALSE"), E896)</f>
        <v>126</v>
      </c>
      <c r="G896">
        <v>42</v>
      </c>
      <c r="H896">
        <f>IF(G896="", _xlfn.XLOOKUP(C896, 'Cost Averages'!$D$4:$D$103,'Cost Averages'!$E$4:$E$103, "FALSE"),G896)</f>
        <v>42</v>
      </c>
      <c r="L896" s="2" t="s">
        <v>44</v>
      </c>
      <c r="M896" t="s">
        <v>144</v>
      </c>
      <c r="N896" t="s">
        <v>25</v>
      </c>
      <c r="O896" s="3">
        <v>11.749038185128619</v>
      </c>
      <c r="P896" t="str">
        <f t="shared" si="39"/>
        <v>D</v>
      </c>
      <c r="Q896">
        <f t="shared" si="40"/>
        <v>2018</v>
      </c>
      <c r="R896">
        <f t="shared" si="41"/>
        <v>0</v>
      </c>
    </row>
    <row r="897" spans="1:18" x14ac:dyDescent="0.25">
      <c r="A897" s="1">
        <v>43809.63368077085</v>
      </c>
      <c r="B897" s="2" t="s">
        <v>1132</v>
      </c>
      <c r="C897" t="s">
        <v>76</v>
      </c>
      <c r="D897">
        <v>13</v>
      </c>
      <c r="E897">
        <v>126</v>
      </c>
      <c r="F897">
        <f>IF(E897="",_xlfn.XLOOKUP(C897,'Price Averages'!$D$4:$D$103,'Price Averages'!$E$4:$E$103, "FALSE"), E897)</f>
        <v>126</v>
      </c>
      <c r="G897">
        <v>42</v>
      </c>
      <c r="H897">
        <f>IF(G897="", _xlfn.XLOOKUP(C897, 'Cost Averages'!$D$4:$D$103,'Cost Averages'!$E$4:$E$103, "FALSE"),G897)</f>
        <v>42</v>
      </c>
      <c r="L897" s="2" t="s">
        <v>28</v>
      </c>
      <c r="M897" t="s">
        <v>393</v>
      </c>
      <c r="N897" t="s">
        <v>50</v>
      </c>
      <c r="O897" s="3">
        <v>11.394777319422785</v>
      </c>
      <c r="P897" t="str">
        <f t="shared" si="39"/>
        <v>E</v>
      </c>
      <c r="Q897">
        <f t="shared" si="40"/>
        <v>2019</v>
      </c>
      <c r="R897">
        <f t="shared" si="41"/>
        <v>0</v>
      </c>
    </row>
    <row r="898" spans="1:18" x14ac:dyDescent="0.25">
      <c r="A898" s="1">
        <v>43705.173209156332</v>
      </c>
      <c r="B898" s="2" t="s">
        <v>3106</v>
      </c>
      <c r="C898" t="s">
        <v>76</v>
      </c>
      <c r="D898">
        <v>14</v>
      </c>
      <c r="E898">
        <v>126</v>
      </c>
      <c r="F898">
        <f>IF(E898="",_xlfn.XLOOKUP(C898,'Price Averages'!$D$4:$D$103,'Price Averages'!$E$4:$E$103, "FALSE"), E898)</f>
        <v>126</v>
      </c>
      <c r="G898">
        <v>42</v>
      </c>
      <c r="H898">
        <f>IF(G898="", _xlfn.XLOOKUP(C898, 'Cost Averages'!$D$4:$D$103,'Cost Averages'!$E$4:$E$103, "FALSE"),G898)</f>
        <v>42</v>
      </c>
      <c r="L898" s="2" t="s">
        <v>28</v>
      </c>
      <c r="M898" t="s">
        <v>45</v>
      </c>
      <c r="N898" t="s">
        <v>46</v>
      </c>
      <c r="O898" s="3">
        <v>12.169266722245851</v>
      </c>
      <c r="P898" t="str">
        <f t="shared" ref="P898:P961" si="42">CHAR(64+(YEAR(A898)-2014))</f>
        <v>E</v>
      </c>
      <c r="Q898">
        <f t="shared" ref="Q898:Q961" si="43">YEAR(A898)</f>
        <v>2019</v>
      </c>
      <c r="R898">
        <f t="shared" ref="R898:R961" si="44">IF(P898=CHAR(64 + (YEAR(A898) - 2014)), 0, 1)</f>
        <v>0</v>
      </c>
    </row>
    <row r="899" spans="1:18" x14ac:dyDescent="0.25">
      <c r="A899" s="1">
        <v>43943.910165325382</v>
      </c>
      <c r="B899" s="2" t="s">
        <v>715</v>
      </c>
      <c r="C899" t="s">
        <v>76</v>
      </c>
      <c r="D899">
        <v>14</v>
      </c>
      <c r="E899">
        <v>126</v>
      </c>
      <c r="F899">
        <f>IF(E899="",_xlfn.XLOOKUP(C899,'Price Averages'!$D$4:$D$103,'Price Averages'!$E$4:$E$103, "FALSE"), E899)</f>
        <v>126</v>
      </c>
      <c r="G899">
        <v>42</v>
      </c>
      <c r="H899">
        <f>IF(G899="", _xlfn.XLOOKUP(C899, 'Cost Averages'!$D$4:$D$103,'Cost Averages'!$E$4:$E$103, "FALSE"),G899)</f>
        <v>42</v>
      </c>
      <c r="L899" s="2" t="s">
        <v>28</v>
      </c>
      <c r="M899" t="s">
        <v>482</v>
      </c>
      <c r="N899" t="s">
        <v>56</v>
      </c>
      <c r="O899" s="3">
        <v>11.249825090458803</v>
      </c>
      <c r="P899" t="str">
        <f t="shared" si="42"/>
        <v>F</v>
      </c>
      <c r="Q899">
        <f t="shared" si="43"/>
        <v>2020</v>
      </c>
      <c r="R899">
        <f t="shared" si="44"/>
        <v>0</v>
      </c>
    </row>
    <row r="900" spans="1:18" x14ac:dyDescent="0.25">
      <c r="A900" s="1">
        <v>44026.098623927239</v>
      </c>
      <c r="B900" s="2" t="s">
        <v>2731</v>
      </c>
      <c r="C900" t="s">
        <v>76</v>
      </c>
      <c r="D900">
        <v>15</v>
      </c>
      <c r="E900" t="s">
        <v>32</v>
      </c>
      <c r="F900">
        <f>IF(E900="",_xlfn.XLOOKUP(C900,'Price Averages'!$D$4:$D$103,'Price Averages'!$E$4:$E$103, "FALSE"), E900)</f>
        <v>126</v>
      </c>
      <c r="G900">
        <v>42</v>
      </c>
      <c r="H900">
        <f>IF(G900="", _xlfn.XLOOKUP(C900, 'Cost Averages'!$D$4:$D$103,'Cost Averages'!$E$4:$E$103, "FALSE"),G900)</f>
        <v>42</v>
      </c>
      <c r="L900" s="2" t="s">
        <v>28</v>
      </c>
      <c r="M900" t="s">
        <v>230</v>
      </c>
      <c r="N900" t="s">
        <v>78</v>
      </c>
      <c r="O900" s="3">
        <v>14.593670394271927</v>
      </c>
      <c r="P900" t="str">
        <f t="shared" si="42"/>
        <v>F</v>
      </c>
      <c r="Q900">
        <f t="shared" si="43"/>
        <v>2020</v>
      </c>
      <c r="R900">
        <f t="shared" si="44"/>
        <v>0</v>
      </c>
    </row>
    <row r="901" spans="1:18" x14ac:dyDescent="0.25">
      <c r="A901" s="1">
        <v>43987.931137761327</v>
      </c>
      <c r="B901" s="2" t="s">
        <v>1459</v>
      </c>
      <c r="C901" t="s">
        <v>76</v>
      </c>
      <c r="D901">
        <v>17</v>
      </c>
      <c r="E901">
        <v>126</v>
      </c>
      <c r="F901">
        <f>IF(E901="",_xlfn.XLOOKUP(C901,'Price Averages'!$D$4:$D$103,'Price Averages'!$E$4:$E$103, "FALSE"), E901)</f>
        <v>126</v>
      </c>
      <c r="G901">
        <v>42</v>
      </c>
      <c r="H901">
        <f>IF(G901="", _xlfn.XLOOKUP(C901, 'Cost Averages'!$D$4:$D$103,'Cost Averages'!$E$4:$E$103, "FALSE"),G901)</f>
        <v>42</v>
      </c>
      <c r="L901" s="2" t="s">
        <v>28</v>
      </c>
      <c r="M901" t="s">
        <v>642</v>
      </c>
      <c r="N901" t="s">
        <v>78</v>
      </c>
      <c r="O901" s="3">
        <v>12.679725647708608</v>
      </c>
      <c r="P901" t="str">
        <f t="shared" si="42"/>
        <v>F</v>
      </c>
      <c r="Q901">
        <f t="shared" si="43"/>
        <v>2020</v>
      </c>
      <c r="R901">
        <f t="shared" si="44"/>
        <v>0</v>
      </c>
    </row>
    <row r="902" spans="1:18" x14ac:dyDescent="0.25">
      <c r="A902" s="1">
        <v>44498.298811929948</v>
      </c>
      <c r="B902" s="2" t="s">
        <v>617</v>
      </c>
      <c r="C902" t="s">
        <v>76</v>
      </c>
      <c r="D902">
        <v>17</v>
      </c>
      <c r="E902" t="s">
        <v>32</v>
      </c>
      <c r="F902">
        <f>IF(E902="",_xlfn.XLOOKUP(C902,'Price Averages'!$D$4:$D$103,'Price Averages'!$E$4:$E$103, "FALSE"), E902)</f>
        <v>126</v>
      </c>
      <c r="G902">
        <v>42</v>
      </c>
      <c r="H902">
        <f>IF(G902="", _xlfn.XLOOKUP(C902, 'Cost Averages'!$D$4:$D$103,'Cost Averages'!$E$4:$E$103, "FALSE"),G902)</f>
        <v>42</v>
      </c>
      <c r="L902" s="2" t="s">
        <v>28</v>
      </c>
      <c r="M902" t="s">
        <v>618</v>
      </c>
      <c r="N902" t="s">
        <v>50</v>
      </c>
      <c r="O902" s="3">
        <v>13.259563298324382</v>
      </c>
      <c r="P902" t="str">
        <f t="shared" si="42"/>
        <v>G</v>
      </c>
      <c r="Q902">
        <f t="shared" si="43"/>
        <v>2021</v>
      </c>
      <c r="R902">
        <f t="shared" si="44"/>
        <v>0</v>
      </c>
    </row>
    <row r="903" spans="1:18" x14ac:dyDescent="0.25">
      <c r="A903" s="1">
        <v>44693</v>
      </c>
      <c r="B903" s="2" t="s">
        <v>3972</v>
      </c>
      <c r="C903" t="s">
        <v>76</v>
      </c>
      <c r="D903">
        <v>17</v>
      </c>
      <c r="E903" t="s">
        <v>32</v>
      </c>
      <c r="F903">
        <f>IF(E903="",_xlfn.XLOOKUP(C903,'Price Averages'!$D$4:$D$103,'Price Averages'!$E$4:$E$103, "FALSE"), E903)</f>
        <v>126</v>
      </c>
      <c r="G903" t="s">
        <v>32</v>
      </c>
      <c r="H903">
        <f>IF(G903="", _xlfn.XLOOKUP(C903, 'Cost Averages'!$D$4:$D$103,'Cost Averages'!$E$4:$E$103, "FALSE"),G903)</f>
        <v>42</v>
      </c>
      <c r="L903" s="2" t="s">
        <v>44</v>
      </c>
      <c r="M903" t="s">
        <v>635</v>
      </c>
      <c r="N903" t="s">
        <v>25</v>
      </c>
      <c r="O903" s="3">
        <v>12.275875773922367</v>
      </c>
      <c r="P903" t="str">
        <f t="shared" si="42"/>
        <v>H</v>
      </c>
      <c r="Q903">
        <f t="shared" si="43"/>
        <v>2022</v>
      </c>
      <c r="R903">
        <f t="shared" si="44"/>
        <v>0</v>
      </c>
    </row>
    <row r="904" spans="1:18" x14ac:dyDescent="0.25">
      <c r="A904" s="1">
        <v>43590.533784653089</v>
      </c>
      <c r="B904" s="2" t="s">
        <v>1851</v>
      </c>
      <c r="C904" t="s">
        <v>76</v>
      </c>
      <c r="D904">
        <v>18</v>
      </c>
      <c r="E904">
        <v>126</v>
      </c>
      <c r="F904">
        <f>IF(E904="",_xlfn.XLOOKUP(C904,'Price Averages'!$D$4:$D$103,'Price Averages'!$E$4:$E$103, "FALSE"), E904)</f>
        <v>126</v>
      </c>
      <c r="G904">
        <v>42</v>
      </c>
      <c r="H904">
        <f>IF(G904="", _xlfn.XLOOKUP(C904, 'Cost Averages'!$D$4:$D$103,'Cost Averages'!$E$4:$E$103, "FALSE"),G904)</f>
        <v>42</v>
      </c>
      <c r="L904" s="2" t="s">
        <v>28</v>
      </c>
      <c r="M904" t="s">
        <v>103</v>
      </c>
      <c r="N904" t="s">
        <v>46</v>
      </c>
      <c r="O904" s="3">
        <v>13.407340878370247</v>
      </c>
      <c r="P904" t="str">
        <f t="shared" si="42"/>
        <v>E</v>
      </c>
      <c r="Q904">
        <f t="shared" si="43"/>
        <v>2019</v>
      </c>
      <c r="R904">
        <f t="shared" si="44"/>
        <v>0</v>
      </c>
    </row>
    <row r="905" spans="1:18" x14ac:dyDescent="0.25">
      <c r="A905" s="1">
        <v>43872</v>
      </c>
      <c r="B905" s="2" t="s">
        <v>3280</v>
      </c>
      <c r="C905" t="s">
        <v>76</v>
      </c>
      <c r="D905">
        <v>18</v>
      </c>
      <c r="E905">
        <v>126</v>
      </c>
      <c r="F905">
        <f>IF(E905="",_xlfn.XLOOKUP(C905,'Price Averages'!$D$4:$D$103,'Price Averages'!$E$4:$E$103, "FALSE"), E905)</f>
        <v>126</v>
      </c>
      <c r="G905" t="s">
        <v>32</v>
      </c>
      <c r="H905">
        <f>IF(G905="", _xlfn.XLOOKUP(C905, 'Cost Averages'!$D$4:$D$103,'Cost Averages'!$E$4:$E$103, "FALSE"),G905)</f>
        <v>42</v>
      </c>
      <c r="L905" s="2" t="s">
        <v>23</v>
      </c>
      <c r="M905" t="s">
        <v>202</v>
      </c>
      <c r="N905" t="s">
        <v>50</v>
      </c>
      <c r="O905" s="3">
        <v>11.995406972581796</v>
      </c>
      <c r="P905" t="str">
        <f t="shared" si="42"/>
        <v>F</v>
      </c>
      <c r="Q905">
        <f t="shared" si="43"/>
        <v>2020</v>
      </c>
      <c r="R905">
        <f t="shared" si="44"/>
        <v>0</v>
      </c>
    </row>
    <row r="906" spans="1:18" x14ac:dyDescent="0.25">
      <c r="A906" s="1">
        <v>44305</v>
      </c>
      <c r="B906" s="2" t="s">
        <v>3638</v>
      </c>
      <c r="C906" t="s">
        <v>76</v>
      </c>
      <c r="D906">
        <v>19</v>
      </c>
      <c r="E906">
        <v>126</v>
      </c>
      <c r="F906">
        <f>IF(E906="",_xlfn.XLOOKUP(C906,'Price Averages'!$D$4:$D$103,'Price Averages'!$E$4:$E$103, "FALSE"), E906)</f>
        <v>126</v>
      </c>
      <c r="G906">
        <v>42</v>
      </c>
      <c r="H906">
        <f>IF(G906="", _xlfn.XLOOKUP(C906, 'Cost Averages'!$D$4:$D$103,'Cost Averages'!$E$4:$E$103, "FALSE"),G906)</f>
        <v>42</v>
      </c>
      <c r="L906" s="2" t="s">
        <v>23</v>
      </c>
      <c r="M906" t="s">
        <v>353</v>
      </c>
      <c r="N906" t="s">
        <v>56</v>
      </c>
      <c r="O906" s="3">
        <v>13.092530646074781</v>
      </c>
      <c r="P906" t="str">
        <f t="shared" si="42"/>
        <v>G</v>
      </c>
      <c r="Q906">
        <f t="shared" si="43"/>
        <v>2021</v>
      </c>
      <c r="R906">
        <f t="shared" si="44"/>
        <v>0</v>
      </c>
    </row>
    <row r="907" spans="1:18" x14ac:dyDescent="0.25">
      <c r="A907" s="1">
        <v>43115.11355802272</v>
      </c>
      <c r="B907" s="2" t="s">
        <v>2668</v>
      </c>
      <c r="C907" t="s">
        <v>105</v>
      </c>
      <c r="D907">
        <v>3</v>
      </c>
      <c r="E907" t="s">
        <v>32</v>
      </c>
      <c r="F907">
        <f>IF(E907="",_xlfn.XLOOKUP(C907,'Price Averages'!$D$4:$D$103,'Price Averages'!$E$4:$E$103, "FALSE"), E907)</f>
        <v>66</v>
      </c>
      <c r="G907">
        <v>33</v>
      </c>
      <c r="H907">
        <f>IF(G907="", _xlfn.XLOOKUP(C907, 'Cost Averages'!$D$4:$D$103,'Cost Averages'!$E$4:$E$103, "FALSE"),G907)</f>
        <v>33</v>
      </c>
      <c r="L907" s="2" t="s">
        <v>28</v>
      </c>
      <c r="M907" t="s">
        <v>343</v>
      </c>
      <c r="N907" t="s">
        <v>25</v>
      </c>
      <c r="O907" s="3">
        <v>11.070908141213383</v>
      </c>
      <c r="P907" t="str">
        <f t="shared" si="42"/>
        <v>D</v>
      </c>
      <c r="Q907">
        <f t="shared" si="43"/>
        <v>2018</v>
      </c>
      <c r="R907">
        <f t="shared" si="44"/>
        <v>0</v>
      </c>
    </row>
    <row r="908" spans="1:18" x14ac:dyDescent="0.25">
      <c r="A908" s="1">
        <v>44040</v>
      </c>
      <c r="B908" s="2" t="s">
        <v>3418</v>
      </c>
      <c r="C908" t="s">
        <v>105</v>
      </c>
      <c r="D908">
        <v>3</v>
      </c>
      <c r="E908">
        <v>66</v>
      </c>
      <c r="F908">
        <f>IF(E908="",_xlfn.XLOOKUP(C908,'Price Averages'!$D$4:$D$103,'Price Averages'!$E$4:$E$103, "FALSE"), E908)</f>
        <v>66</v>
      </c>
      <c r="G908" t="s">
        <v>32</v>
      </c>
      <c r="H908">
        <f>IF(G908="", _xlfn.XLOOKUP(C908, 'Cost Averages'!$D$4:$D$103,'Cost Averages'!$E$4:$E$103, "FALSE"),G908)</f>
        <v>33</v>
      </c>
      <c r="L908" s="2" t="s">
        <v>44</v>
      </c>
      <c r="M908" t="s">
        <v>45</v>
      </c>
      <c r="N908" t="s">
        <v>46</v>
      </c>
      <c r="O908" s="3">
        <v>12.169266722245851</v>
      </c>
      <c r="P908" t="str">
        <f t="shared" si="42"/>
        <v>F</v>
      </c>
      <c r="Q908">
        <f t="shared" si="43"/>
        <v>2020</v>
      </c>
      <c r="R908">
        <f t="shared" si="44"/>
        <v>0</v>
      </c>
    </row>
    <row r="909" spans="1:18" x14ac:dyDescent="0.25">
      <c r="A909" s="1">
        <v>44375</v>
      </c>
      <c r="B909" s="2" t="s">
        <v>3698</v>
      </c>
      <c r="C909" t="s">
        <v>105</v>
      </c>
      <c r="D909">
        <v>3</v>
      </c>
      <c r="E909">
        <v>66</v>
      </c>
      <c r="F909">
        <f>IF(E909="",_xlfn.XLOOKUP(C909,'Price Averages'!$D$4:$D$103,'Price Averages'!$E$4:$E$103, "FALSE"), E909)</f>
        <v>66</v>
      </c>
      <c r="G909">
        <v>33</v>
      </c>
      <c r="H909">
        <f>IF(G909="", _xlfn.XLOOKUP(C909, 'Cost Averages'!$D$4:$D$103,'Cost Averages'!$E$4:$E$103, "FALSE"),G909)</f>
        <v>33</v>
      </c>
      <c r="L909" s="2" t="s">
        <v>28</v>
      </c>
      <c r="M909" t="s">
        <v>62</v>
      </c>
      <c r="N909" t="s">
        <v>41</v>
      </c>
      <c r="O909" s="3">
        <v>12.957303170959879</v>
      </c>
      <c r="P909" t="str">
        <f t="shared" si="42"/>
        <v>G</v>
      </c>
      <c r="Q909">
        <f t="shared" si="43"/>
        <v>2021</v>
      </c>
      <c r="R909">
        <f t="shared" si="44"/>
        <v>0</v>
      </c>
    </row>
    <row r="910" spans="1:18" x14ac:dyDescent="0.25">
      <c r="A910" s="1">
        <v>43726.059727578926</v>
      </c>
      <c r="B910" s="2" t="s">
        <v>700</v>
      </c>
      <c r="C910" t="s">
        <v>105</v>
      </c>
      <c r="D910">
        <v>4</v>
      </c>
      <c r="E910">
        <v>66</v>
      </c>
      <c r="F910">
        <f>IF(E910="",_xlfn.XLOOKUP(C910,'Price Averages'!$D$4:$D$103,'Price Averages'!$E$4:$E$103, "FALSE"), E910)</f>
        <v>66</v>
      </c>
      <c r="G910">
        <v>33</v>
      </c>
      <c r="H910">
        <f>IF(G910="", _xlfn.XLOOKUP(C910, 'Cost Averages'!$D$4:$D$103,'Cost Averages'!$E$4:$E$103, "FALSE"),G910)</f>
        <v>33</v>
      </c>
      <c r="L910" s="2" t="s">
        <v>44</v>
      </c>
      <c r="M910" t="s">
        <v>701</v>
      </c>
      <c r="N910" t="s">
        <v>78</v>
      </c>
      <c r="O910" s="3">
        <v>12.658317415198635</v>
      </c>
      <c r="P910" t="str">
        <f t="shared" si="42"/>
        <v>E</v>
      </c>
      <c r="Q910">
        <f t="shared" si="43"/>
        <v>2019</v>
      </c>
      <c r="R910">
        <f t="shared" si="44"/>
        <v>0</v>
      </c>
    </row>
    <row r="911" spans="1:18" x14ac:dyDescent="0.25">
      <c r="A911" s="1">
        <v>43977.547747108678</v>
      </c>
      <c r="B911" s="2" t="s">
        <v>2046</v>
      </c>
      <c r="C911" t="s">
        <v>105</v>
      </c>
      <c r="D911">
        <v>4</v>
      </c>
      <c r="E911" t="s">
        <v>32</v>
      </c>
      <c r="F911">
        <f>IF(E911="",_xlfn.XLOOKUP(C911,'Price Averages'!$D$4:$D$103,'Price Averages'!$E$4:$E$103, "FALSE"), E911)</f>
        <v>66</v>
      </c>
      <c r="G911">
        <v>33</v>
      </c>
      <c r="H911">
        <f>IF(G911="", _xlfn.XLOOKUP(C911, 'Cost Averages'!$D$4:$D$103,'Cost Averages'!$E$4:$E$103, "FALSE"),G911)</f>
        <v>33</v>
      </c>
      <c r="L911" s="2" t="s">
        <v>44</v>
      </c>
      <c r="M911" t="s">
        <v>803</v>
      </c>
      <c r="N911" t="s">
        <v>50</v>
      </c>
      <c r="O911" s="3">
        <v>14.308257477047373</v>
      </c>
      <c r="P911" t="str">
        <f t="shared" si="42"/>
        <v>F</v>
      </c>
      <c r="Q911">
        <f t="shared" si="43"/>
        <v>2020</v>
      </c>
      <c r="R911">
        <f t="shared" si="44"/>
        <v>0</v>
      </c>
    </row>
    <row r="912" spans="1:18" x14ac:dyDescent="0.25">
      <c r="A912" s="1">
        <v>43624.553374148498</v>
      </c>
      <c r="B912" s="2" t="s">
        <v>104</v>
      </c>
      <c r="C912" t="s">
        <v>105</v>
      </c>
      <c r="D912">
        <v>5</v>
      </c>
      <c r="E912">
        <v>66</v>
      </c>
      <c r="F912">
        <f>IF(E912="",_xlfn.XLOOKUP(C912,'Price Averages'!$D$4:$D$103,'Price Averages'!$E$4:$E$103, "FALSE"), E912)</f>
        <v>66</v>
      </c>
      <c r="G912" t="s">
        <v>32</v>
      </c>
      <c r="H912">
        <f>IF(G912="", _xlfn.XLOOKUP(C912, 'Cost Averages'!$D$4:$D$103,'Cost Averages'!$E$4:$E$103, "FALSE"),G912)</f>
        <v>33</v>
      </c>
      <c r="L912" s="2" t="s">
        <v>28</v>
      </c>
      <c r="M912" t="s">
        <v>103</v>
      </c>
      <c r="N912" t="s">
        <v>46</v>
      </c>
      <c r="O912" s="3">
        <v>13.407340878370247</v>
      </c>
      <c r="P912" t="str">
        <f t="shared" si="42"/>
        <v>E</v>
      </c>
      <c r="Q912">
        <f t="shared" si="43"/>
        <v>2019</v>
      </c>
      <c r="R912">
        <f t="shared" si="44"/>
        <v>0</v>
      </c>
    </row>
    <row r="913" spans="1:18" x14ac:dyDescent="0.25">
      <c r="A913" s="1">
        <v>44052</v>
      </c>
      <c r="B913" s="2" t="s">
        <v>3429</v>
      </c>
      <c r="C913" t="s">
        <v>105</v>
      </c>
      <c r="D913">
        <v>6</v>
      </c>
      <c r="E913">
        <v>66</v>
      </c>
      <c r="F913">
        <f>IF(E913="",_xlfn.XLOOKUP(C913,'Price Averages'!$D$4:$D$103,'Price Averages'!$E$4:$E$103, "FALSE"), E913)</f>
        <v>66</v>
      </c>
      <c r="G913">
        <v>33</v>
      </c>
      <c r="H913">
        <f>IF(G913="", _xlfn.XLOOKUP(C913, 'Cost Averages'!$D$4:$D$103,'Cost Averages'!$E$4:$E$103, "FALSE"),G913)</f>
        <v>33</v>
      </c>
      <c r="L913" s="2" t="s">
        <v>44</v>
      </c>
      <c r="M913" t="s">
        <v>398</v>
      </c>
      <c r="N913" t="s">
        <v>50</v>
      </c>
      <c r="O913" s="3">
        <v>11.082295381980092</v>
      </c>
      <c r="P913" t="str">
        <f t="shared" si="42"/>
        <v>F</v>
      </c>
      <c r="Q913">
        <f t="shared" si="43"/>
        <v>2020</v>
      </c>
      <c r="R913">
        <f t="shared" si="44"/>
        <v>0</v>
      </c>
    </row>
    <row r="914" spans="1:18" x14ac:dyDescent="0.25">
      <c r="A914" s="1">
        <v>43390.475611081012</v>
      </c>
      <c r="B914" s="2" t="s">
        <v>2836</v>
      </c>
      <c r="C914" t="s">
        <v>105</v>
      </c>
      <c r="D914">
        <v>7</v>
      </c>
      <c r="E914">
        <v>66</v>
      </c>
      <c r="F914">
        <f>IF(E914="",_xlfn.XLOOKUP(C914,'Price Averages'!$D$4:$D$103,'Price Averages'!$E$4:$E$103, "FALSE"), E914)</f>
        <v>66</v>
      </c>
      <c r="G914">
        <v>33</v>
      </c>
      <c r="H914">
        <f>IF(G914="", _xlfn.XLOOKUP(C914, 'Cost Averages'!$D$4:$D$103,'Cost Averages'!$E$4:$E$103, "FALSE"),G914)</f>
        <v>33</v>
      </c>
      <c r="L914" s="2" t="s">
        <v>44</v>
      </c>
      <c r="M914" t="s">
        <v>642</v>
      </c>
      <c r="N914" t="s">
        <v>78</v>
      </c>
      <c r="O914" s="3">
        <v>12.679725647708608</v>
      </c>
      <c r="P914" t="str">
        <f t="shared" si="42"/>
        <v>D</v>
      </c>
      <c r="Q914">
        <f t="shared" si="43"/>
        <v>2018</v>
      </c>
      <c r="R914">
        <f t="shared" si="44"/>
        <v>0</v>
      </c>
    </row>
    <row r="915" spans="1:18" x14ac:dyDescent="0.25">
      <c r="A915" s="1">
        <v>43901.853443281303</v>
      </c>
      <c r="B915" s="2" t="s">
        <v>3074</v>
      </c>
      <c r="C915" t="s">
        <v>105</v>
      </c>
      <c r="D915">
        <v>7</v>
      </c>
      <c r="E915">
        <v>66</v>
      </c>
      <c r="F915">
        <f>IF(E915="",_xlfn.XLOOKUP(C915,'Price Averages'!$D$4:$D$103,'Price Averages'!$E$4:$E$103, "FALSE"), E915)</f>
        <v>66</v>
      </c>
      <c r="G915">
        <v>33</v>
      </c>
      <c r="H915">
        <f>IF(G915="", _xlfn.XLOOKUP(C915, 'Cost Averages'!$D$4:$D$103,'Cost Averages'!$E$4:$E$103, "FALSE"),G915)</f>
        <v>33</v>
      </c>
      <c r="L915" s="2" t="s">
        <v>28</v>
      </c>
      <c r="M915" t="s">
        <v>954</v>
      </c>
      <c r="N915" t="s">
        <v>78</v>
      </c>
      <c r="O915" s="3">
        <v>10.968401424454578</v>
      </c>
      <c r="P915" t="str">
        <f t="shared" si="42"/>
        <v>F</v>
      </c>
      <c r="Q915">
        <f t="shared" si="43"/>
        <v>2020</v>
      </c>
      <c r="R915">
        <f t="shared" si="44"/>
        <v>0</v>
      </c>
    </row>
    <row r="916" spans="1:18" x14ac:dyDescent="0.25">
      <c r="A916" s="1">
        <v>42974.018575096357</v>
      </c>
      <c r="B916" s="2" t="s">
        <v>2702</v>
      </c>
      <c r="C916" t="s">
        <v>105</v>
      </c>
      <c r="D916">
        <v>8</v>
      </c>
      <c r="E916">
        <v>66</v>
      </c>
      <c r="F916">
        <f>IF(E916="",_xlfn.XLOOKUP(C916,'Price Averages'!$D$4:$D$103,'Price Averages'!$E$4:$E$103, "FALSE"), E916)</f>
        <v>66</v>
      </c>
      <c r="G916">
        <v>33</v>
      </c>
      <c r="H916">
        <f>IF(G916="", _xlfn.XLOOKUP(C916, 'Cost Averages'!$D$4:$D$103,'Cost Averages'!$E$4:$E$103, "FALSE"),G916)</f>
        <v>33</v>
      </c>
      <c r="L916" s="2" t="s">
        <v>28</v>
      </c>
      <c r="M916" t="s">
        <v>183</v>
      </c>
      <c r="N916" t="s">
        <v>34</v>
      </c>
      <c r="O916" s="3">
        <v>10.523527521613014</v>
      </c>
      <c r="P916" t="str">
        <f t="shared" si="42"/>
        <v>C</v>
      </c>
      <c r="Q916">
        <f t="shared" si="43"/>
        <v>2017</v>
      </c>
      <c r="R916">
        <f t="shared" si="44"/>
        <v>0</v>
      </c>
    </row>
    <row r="917" spans="1:18" x14ac:dyDescent="0.25">
      <c r="A917" s="1">
        <v>43727.930232186809</v>
      </c>
      <c r="B917" s="2" t="s">
        <v>703</v>
      </c>
      <c r="C917" t="s">
        <v>105</v>
      </c>
      <c r="D917">
        <v>8</v>
      </c>
      <c r="E917">
        <v>66</v>
      </c>
      <c r="F917">
        <f>IF(E917="",_xlfn.XLOOKUP(C917,'Price Averages'!$D$4:$D$103,'Price Averages'!$E$4:$E$103, "FALSE"), E917)</f>
        <v>66</v>
      </c>
      <c r="G917">
        <v>33</v>
      </c>
      <c r="H917">
        <f>IF(G917="", _xlfn.XLOOKUP(C917, 'Cost Averages'!$D$4:$D$103,'Cost Averages'!$E$4:$E$103, "FALSE"),G917)</f>
        <v>33</v>
      </c>
      <c r="L917" s="2" t="s">
        <v>44</v>
      </c>
      <c r="M917" t="s">
        <v>513</v>
      </c>
      <c r="N917" t="s">
        <v>50</v>
      </c>
      <c r="O917" s="3">
        <v>8.8514729234790472</v>
      </c>
      <c r="P917" t="str">
        <f t="shared" si="42"/>
        <v>E</v>
      </c>
      <c r="Q917">
        <f t="shared" si="43"/>
        <v>2019</v>
      </c>
      <c r="R917">
        <f t="shared" si="44"/>
        <v>0</v>
      </c>
    </row>
    <row r="918" spans="1:18" x14ac:dyDescent="0.25">
      <c r="A918" s="1">
        <v>43878.154440212194</v>
      </c>
      <c r="B918" s="2" t="s">
        <v>1340</v>
      </c>
      <c r="C918" t="s">
        <v>105</v>
      </c>
      <c r="D918">
        <v>8</v>
      </c>
      <c r="E918">
        <v>66</v>
      </c>
      <c r="F918">
        <f>IF(E918="",_xlfn.XLOOKUP(C918,'Price Averages'!$D$4:$D$103,'Price Averages'!$E$4:$E$103, "FALSE"), E918)</f>
        <v>66</v>
      </c>
      <c r="G918">
        <v>33</v>
      </c>
      <c r="H918">
        <f>IF(G918="", _xlfn.XLOOKUP(C918, 'Cost Averages'!$D$4:$D$103,'Cost Averages'!$E$4:$E$103, "FALSE"),G918)</f>
        <v>33</v>
      </c>
      <c r="L918" s="2" t="s">
        <v>23</v>
      </c>
      <c r="M918" t="s">
        <v>351</v>
      </c>
      <c r="N918" t="s">
        <v>56</v>
      </c>
      <c r="O918" s="3">
        <v>11.970975110943924</v>
      </c>
      <c r="P918" t="str">
        <f t="shared" si="42"/>
        <v>F</v>
      </c>
      <c r="Q918">
        <f t="shared" si="43"/>
        <v>2020</v>
      </c>
      <c r="R918">
        <f t="shared" si="44"/>
        <v>0</v>
      </c>
    </row>
    <row r="919" spans="1:18" x14ac:dyDescent="0.25">
      <c r="A919" s="1">
        <v>43935.325347651844</v>
      </c>
      <c r="B919" s="2" t="s">
        <v>3054</v>
      </c>
      <c r="C919" t="s">
        <v>105</v>
      </c>
      <c r="D919">
        <v>8</v>
      </c>
      <c r="E919">
        <v>66</v>
      </c>
      <c r="F919">
        <f>IF(E919="",_xlfn.XLOOKUP(C919,'Price Averages'!$D$4:$D$103,'Price Averages'!$E$4:$E$103, "FALSE"), E919)</f>
        <v>66</v>
      </c>
      <c r="G919" t="s">
        <v>32</v>
      </c>
      <c r="H919">
        <f>IF(G919="", _xlfn.XLOOKUP(C919, 'Cost Averages'!$D$4:$D$103,'Cost Averages'!$E$4:$E$103, "FALSE"),G919)</f>
        <v>33</v>
      </c>
      <c r="L919" s="2" t="s">
        <v>44</v>
      </c>
      <c r="M919" t="s">
        <v>811</v>
      </c>
      <c r="N919" t="s">
        <v>78</v>
      </c>
      <c r="O919" s="3">
        <v>12.155895475340943</v>
      </c>
      <c r="P919" t="str">
        <f t="shared" si="42"/>
        <v>F</v>
      </c>
      <c r="Q919">
        <f t="shared" si="43"/>
        <v>2020</v>
      </c>
      <c r="R919">
        <f t="shared" si="44"/>
        <v>0</v>
      </c>
    </row>
    <row r="920" spans="1:18" x14ac:dyDescent="0.25">
      <c r="A920" s="1">
        <v>44022</v>
      </c>
      <c r="B920" s="2" t="s">
        <v>3403</v>
      </c>
      <c r="C920" t="s">
        <v>105</v>
      </c>
      <c r="D920">
        <v>8</v>
      </c>
      <c r="E920">
        <v>66</v>
      </c>
      <c r="F920">
        <f>IF(E920="",_xlfn.XLOOKUP(C920,'Price Averages'!$D$4:$D$103,'Price Averages'!$E$4:$E$103, "FALSE"), E920)</f>
        <v>66</v>
      </c>
      <c r="G920">
        <v>33</v>
      </c>
      <c r="H920">
        <f>IF(G920="", _xlfn.XLOOKUP(C920, 'Cost Averages'!$D$4:$D$103,'Cost Averages'!$E$4:$E$103, "FALSE"),G920)</f>
        <v>33</v>
      </c>
      <c r="L920" s="2" t="s">
        <v>28</v>
      </c>
      <c r="M920" t="s">
        <v>1194</v>
      </c>
      <c r="N920" t="s">
        <v>50</v>
      </c>
      <c r="O920" s="3">
        <v>10.524491192521829</v>
      </c>
      <c r="P920" t="str">
        <f t="shared" si="42"/>
        <v>F</v>
      </c>
      <c r="Q920">
        <f t="shared" si="43"/>
        <v>2020</v>
      </c>
      <c r="R920">
        <f t="shared" si="44"/>
        <v>0</v>
      </c>
    </row>
    <row r="921" spans="1:18" x14ac:dyDescent="0.25">
      <c r="A921" s="1">
        <v>44446</v>
      </c>
      <c r="B921" s="2" t="s">
        <v>3755</v>
      </c>
      <c r="C921" t="s">
        <v>105</v>
      </c>
      <c r="D921">
        <v>8</v>
      </c>
      <c r="E921" t="s">
        <v>32</v>
      </c>
      <c r="F921">
        <f>IF(E921="",_xlfn.XLOOKUP(C921,'Price Averages'!$D$4:$D$103,'Price Averages'!$E$4:$E$103, "FALSE"), E921)</f>
        <v>66</v>
      </c>
      <c r="G921">
        <v>33</v>
      </c>
      <c r="H921">
        <f>IF(G921="", _xlfn.XLOOKUP(C921, 'Cost Averages'!$D$4:$D$103,'Cost Averages'!$E$4:$E$103, "FALSE"),G921)</f>
        <v>33</v>
      </c>
      <c r="L921" s="2" t="s">
        <v>28</v>
      </c>
      <c r="M921" t="s">
        <v>1060</v>
      </c>
      <c r="N921" t="s">
        <v>34</v>
      </c>
      <c r="O921" s="3">
        <v>8.1352386075080023</v>
      </c>
      <c r="P921" t="str">
        <f t="shared" si="42"/>
        <v>G</v>
      </c>
      <c r="Q921">
        <f t="shared" si="43"/>
        <v>2021</v>
      </c>
      <c r="R921">
        <f t="shared" si="44"/>
        <v>0</v>
      </c>
    </row>
    <row r="922" spans="1:18" x14ac:dyDescent="0.25">
      <c r="A922" s="1">
        <v>43690.80947565876</v>
      </c>
      <c r="B922" s="2" t="s">
        <v>1193</v>
      </c>
      <c r="C922" t="s">
        <v>105</v>
      </c>
      <c r="D922">
        <v>11</v>
      </c>
      <c r="E922" t="s">
        <v>32</v>
      </c>
      <c r="F922">
        <f>IF(E922="",_xlfn.XLOOKUP(C922,'Price Averages'!$D$4:$D$103,'Price Averages'!$E$4:$E$103, "FALSE"), E922)</f>
        <v>66</v>
      </c>
      <c r="G922">
        <v>33</v>
      </c>
      <c r="H922">
        <f>IF(G922="", _xlfn.XLOOKUP(C922, 'Cost Averages'!$D$4:$D$103,'Cost Averages'!$E$4:$E$103, "FALSE"),G922)</f>
        <v>33</v>
      </c>
      <c r="L922" s="2" t="s">
        <v>44</v>
      </c>
      <c r="M922" t="s">
        <v>1194</v>
      </c>
      <c r="N922" t="s">
        <v>50</v>
      </c>
      <c r="O922" s="3">
        <v>10.524491192521829</v>
      </c>
      <c r="P922" t="str">
        <f t="shared" si="42"/>
        <v>E</v>
      </c>
      <c r="Q922">
        <f t="shared" si="43"/>
        <v>2019</v>
      </c>
      <c r="R922">
        <f t="shared" si="44"/>
        <v>0</v>
      </c>
    </row>
    <row r="923" spans="1:18" x14ac:dyDescent="0.25">
      <c r="A923" s="1">
        <v>44379</v>
      </c>
      <c r="B923" s="2" t="s">
        <v>3701</v>
      </c>
      <c r="C923" t="s">
        <v>105</v>
      </c>
      <c r="D923">
        <v>13</v>
      </c>
      <c r="E923" t="s">
        <v>32</v>
      </c>
      <c r="F923">
        <f>IF(E923="",_xlfn.XLOOKUP(C923,'Price Averages'!$D$4:$D$103,'Price Averages'!$E$4:$E$103, "FALSE"), E923)</f>
        <v>66</v>
      </c>
      <c r="G923" t="s">
        <v>32</v>
      </c>
      <c r="H923">
        <f>IF(G923="", _xlfn.XLOOKUP(C923, 'Cost Averages'!$D$4:$D$103,'Cost Averages'!$E$4:$E$103, "FALSE"),G923)</f>
        <v>33</v>
      </c>
      <c r="L923" s="2" t="s">
        <v>28</v>
      </c>
      <c r="M923" t="s">
        <v>222</v>
      </c>
      <c r="N923" t="s">
        <v>34</v>
      </c>
      <c r="O923" s="3">
        <v>12.172922939334034</v>
      </c>
      <c r="P923" t="str">
        <f t="shared" si="42"/>
        <v>G</v>
      </c>
      <c r="Q923">
        <f t="shared" si="43"/>
        <v>2021</v>
      </c>
      <c r="R923">
        <f t="shared" si="44"/>
        <v>0</v>
      </c>
    </row>
    <row r="924" spans="1:18" x14ac:dyDescent="0.25">
      <c r="A924" s="1">
        <v>43186.767326179899</v>
      </c>
      <c r="B924" s="2" t="s">
        <v>647</v>
      </c>
      <c r="C924" t="s">
        <v>105</v>
      </c>
      <c r="D924">
        <v>15</v>
      </c>
      <c r="E924" t="s">
        <v>32</v>
      </c>
      <c r="F924">
        <f>IF(E924="",_xlfn.XLOOKUP(C924,'Price Averages'!$D$4:$D$103,'Price Averages'!$E$4:$E$103, "FALSE"), E924)</f>
        <v>66</v>
      </c>
      <c r="G924">
        <v>33</v>
      </c>
      <c r="H924">
        <f>IF(G924="", _xlfn.XLOOKUP(C924, 'Cost Averages'!$D$4:$D$103,'Cost Averages'!$E$4:$E$103, "FALSE"),G924)</f>
        <v>33</v>
      </c>
      <c r="L924" s="2" t="s">
        <v>28</v>
      </c>
      <c r="M924" t="s">
        <v>630</v>
      </c>
      <c r="N924" t="s">
        <v>25</v>
      </c>
      <c r="O924" s="3">
        <v>12.131375018945562</v>
      </c>
      <c r="P924" t="str">
        <f t="shared" si="42"/>
        <v>D</v>
      </c>
      <c r="Q924">
        <f t="shared" si="43"/>
        <v>2018</v>
      </c>
      <c r="R924">
        <f t="shared" si="44"/>
        <v>0</v>
      </c>
    </row>
    <row r="925" spans="1:18" x14ac:dyDescent="0.25">
      <c r="A925" s="1">
        <v>43854.019632464144</v>
      </c>
      <c r="B925" s="2" t="s">
        <v>3092</v>
      </c>
      <c r="C925" t="s">
        <v>105</v>
      </c>
      <c r="D925">
        <v>15</v>
      </c>
      <c r="E925">
        <v>66</v>
      </c>
      <c r="F925">
        <f>IF(E925="",_xlfn.XLOOKUP(C925,'Price Averages'!$D$4:$D$103,'Price Averages'!$E$4:$E$103, "FALSE"), E925)</f>
        <v>66</v>
      </c>
      <c r="G925">
        <v>33</v>
      </c>
      <c r="H925">
        <f>IF(G925="", _xlfn.XLOOKUP(C925, 'Cost Averages'!$D$4:$D$103,'Cost Averages'!$E$4:$E$103, "FALSE"),G925)</f>
        <v>33</v>
      </c>
      <c r="L925" s="2" t="s">
        <v>28</v>
      </c>
      <c r="M925" t="s">
        <v>904</v>
      </c>
      <c r="N925" t="s">
        <v>56</v>
      </c>
      <c r="O925" s="3">
        <v>11.816651848338852</v>
      </c>
      <c r="P925" t="str">
        <f t="shared" si="42"/>
        <v>F</v>
      </c>
      <c r="Q925">
        <f t="shared" si="43"/>
        <v>2020</v>
      </c>
      <c r="R925">
        <f t="shared" si="44"/>
        <v>0</v>
      </c>
    </row>
    <row r="926" spans="1:18" x14ac:dyDescent="0.25">
      <c r="A926" s="1">
        <v>43860.488830246002</v>
      </c>
      <c r="B926" s="2" t="s">
        <v>1091</v>
      </c>
      <c r="C926" t="s">
        <v>105</v>
      </c>
      <c r="D926">
        <v>16</v>
      </c>
      <c r="E926">
        <v>66</v>
      </c>
      <c r="F926">
        <f>IF(E926="",_xlfn.XLOOKUP(C926,'Price Averages'!$D$4:$D$103,'Price Averages'!$E$4:$E$103, "FALSE"), E926)</f>
        <v>66</v>
      </c>
      <c r="G926">
        <v>33</v>
      </c>
      <c r="H926">
        <f>IF(G926="", _xlfn.XLOOKUP(C926, 'Cost Averages'!$D$4:$D$103,'Cost Averages'!$E$4:$E$103, "FALSE"),G926)</f>
        <v>33</v>
      </c>
      <c r="L926" s="2" t="s">
        <v>23</v>
      </c>
      <c r="M926" t="s">
        <v>817</v>
      </c>
      <c r="N926" t="s">
        <v>34</v>
      </c>
      <c r="O926" s="3">
        <v>14.060995290679429</v>
      </c>
      <c r="P926" t="str">
        <f t="shared" si="42"/>
        <v>F</v>
      </c>
      <c r="Q926">
        <f t="shared" si="43"/>
        <v>2020</v>
      </c>
      <c r="R926">
        <f t="shared" si="44"/>
        <v>0</v>
      </c>
    </row>
    <row r="927" spans="1:18" x14ac:dyDescent="0.25">
      <c r="A927" s="1">
        <v>44326</v>
      </c>
      <c r="B927" s="2" t="s">
        <v>512</v>
      </c>
      <c r="C927" t="s">
        <v>105</v>
      </c>
      <c r="D927">
        <v>16</v>
      </c>
      <c r="E927">
        <v>66</v>
      </c>
      <c r="F927">
        <f>IF(E927="",_xlfn.XLOOKUP(C927,'Price Averages'!$D$4:$D$103,'Price Averages'!$E$4:$E$103, "FALSE"), E927)</f>
        <v>66</v>
      </c>
      <c r="G927">
        <v>33</v>
      </c>
      <c r="H927">
        <f>IF(G927="", _xlfn.XLOOKUP(C927, 'Cost Averages'!$D$4:$D$103,'Cost Averages'!$E$4:$E$103, "FALSE"),G927)</f>
        <v>33</v>
      </c>
      <c r="L927" s="2" t="s">
        <v>44</v>
      </c>
      <c r="M927" t="s">
        <v>498</v>
      </c>
      <c r="N927" t="s">
        <v>25</v>
      </c>
      <c r="O927" s="3">
        <v>13.917704159139552</v>
      </c>
      <c r="P927" t="str">
        <f t="shared" si="42"/>
        <v>G</v>
      </c>
      <c r="Q927">
        <f t="shared" si="43"/>
        <v>2021</v>
      </c>
      <c r="R927">
        <f t="shared" si="44"/>
        <v>0</v>
      </c>
    </row>
    <row r="928" spans="1:18" x14ac:dyDescent="0.25">
      <c r="A928" s="1">
        <v>43747.618309221252</v>
      </c>
      <c r="B928" s="2" t="s">
        <v>270</v>
      </c>
      <c r="C928" t="s">
        <v>105</v>
      </c>
      <c r="D928">
        <v>17</v>
      </c>
      <c r="E928" t="s">
        <v>32</v>
      </c>
      <c r="F928">
        <f>IF(E928="",_xlfn.XLOOKUP(C928,'Price Averages'!$D$4:$D$103,'Price Averages'!$E$4:$E$103, "FALSE"), E928)</f>
        <v>66</v>
      </c>
      <c r="G928">
        <v>33</v>
      </c>
      <c r="H928">
        <f>IF(G928="", _xlfn.XLOOKUP(C928, 'Cost Averages'!$D$4:$D$103,'Cost Averages'!$E$4:$E$103, "FALSE"),G928)</f>
        <v>33</v>
      </c>
      <c r="L928" s="2" t="s">
        <v>28</v>
      </c>
      <c r="M928" t="s">
        <v>271</v>
      </c>
      <c r="N928" t="s">
        <v>56</v>
      </c>
      <c r="O928" s="3">
        <v>11.504886852416154</v>
      </c>
      <c r="P928" t="str">
        <f t="shared" si="42"/>
        <v>E</v>
      </c>
      <c r="Q928">
        <f t="shared" si="43"/>
        <v>2019</v>
      </c>
      <c r="R928">
        <f t="shared" si="44"/>
        <v>0</v>
      </c>
    </row>
    <row r="929" spans="1:18" x14ac:dyDescent="0.25">
      <c r="A929" s="1">
        <v>43747.753088308622</v>
      </c>
      <c r="B929" s="2" t="s">
        <v>1605</v>
      </c>
      <c r="C929" t="s">
        <v>105</v>
      </c>
      <c r="D929">
        <v>17</v>
      </c>
      <c r="E929">
        <v>66</v>
      </c>
      <c r="F929">
        <f>IF(E929="",_xlfn.XLOOKUP(C929,'Price Averages'!$D$4:$D$103,'Price Averages'!$E$4:$E$103, "FALSE"), E929)</f>
        <v>66</v>
      </c>
      <c r="G929">
        <v>33</v>
      </c>
      <c r="H929">
        <f>IF(G929="", _xlfn.XLOOKUP(C929, 'Cost Averages'!$D$4:$D$103,'Cost Averages'!$E$4:$E$103, "FALSE"),G929)</f>
        <v>33</v>
      </c>
      <c r="L929" s="2" t="s">
        <v>23</v>
      </c>
      <c r="M929" t="s">
        <v>271</v>
      </c>
      <c r="N929" t="s">
        <v>56</v>
      </c>
      <c r="O929" s="3">
        <v>11.504886852416154</v>
      </c>
      <c r="P929" t="str">
        <f t="shared" si="42"/>
        <v>E</v>
      </c>
      <c r="Q929">
        <f t="shared" si="43"/>
        <v>2019</v>
      </c>
      <c r="R929">
        <f t="shared" si="44"/>
        <v>0</v>
      </c>
    </row>
    <row r="930" spans="1:18" x14ac:dyDescent="0.25">
      <c r="A930" s="1">
        <v>44121.292926367736</v>
      </c>
      <c r="B930" s="2" t="s">
        <v>2473</v>
      </c>
      <c r="C930" t="s">
        <v>105</v>
      </c>
      <c r="D930">
        <v>17</v>
      </c>
      <c r="E930">
        <v>66</v>
      </c>
      <c r="F930">
        <f>IF(E930="",_xlfn.XLOOKUP(C930,'Price Averages'!$D$4:$D$103,'Price Averages'!$E$4:$E$103, "FALSE"), E930)</f>
        <v>66</v>
      </c>
      <c r="G930">
        <v>33</v>
      </c>
      <c r="H930">
        <f>IF(G930="", _xlfn.XLOOKUP(C930, 'Cost Averages'!$D$4:$D$103,'Cost Averages'!$E$4:$E$103, "FALSE"),G930)</f>
        <v>33</v>
      </c>
      <c r="L930" s="2" t="s">
        <v>44</v>
      </c>
      <c r="M930" t="s">
        <v>226</v>
      </c>
      <c r="N930" t="s">
        <v>56</v>
      </c>
      <c r="O930" s="3">
        <v>12.200533931675887</v>
      </c>
      <c r="P930" t="str">
        <f t="shared" si="42"/>
        <v>F</v>
      </c>
      <c r="Q930">
        <f t="shared" si="43"/>
        <v>2020</v>
      </c>
      <c r="R930">
        <f t="shared" si="44"/>
        <v>0</v>
      </c>
    </row>
    <row r="931" spans="1:18" x14ac:dyDescent="0.25">
      <c r="A931" s="1">
        <v>44600</v>
      </c>
      <c r="B931" s="2" t="s">
        <v>3885</v>
      </c>
      <c r="C931" t="s">
        <v>105</v>
      </c>
      <c r="D931">
        <v>17</v>
      </c>
      <c r="E931" t="s">
        <v>32</v>
      </c>
      <c r="F931">
        <f>IF(E931="",_xlfn.XLOOKUP(C931,'Price Averages'!$D$4:$D$103,'Price Averages'!$E$4:$E$103, "FALSE"), E931)</f>
        <v>66</v>
      </c>
      <c r="G931">
        <v>33</v>
      </c>
      <c r="H931">
        <f>IF(G931="", _xlfn.XLOOKUP(C931, 'Cost Averages'!$D$4:$D$103,'Cost Averages'!$E$4:$E$103, "FALSE"),G931)</f>
        <v>33</v>
      </c>
      <c r="L931" s="2" t="s">
        <v>44</v>
      </c>
      <c r="M931" t="s">
        <v>211</v>
      </c>
      <c r="N931" t="s">
        <v>41</v>
      </c>
      <c r="O931" s="3">
        <v>13.697485557052493</v>
      </c>
      <c r="P931" t="str">
        <f t="shared" si="42"/>
        <v>H</v>
      </c>
      <c r="Q931">
        <f t="shared" si="43"/>
        <v>2022</v>
      </c>
      <c r="R931">
        <f t="shared" si="44"/>
        <v>0</v>
      </c>
    </row>
    <row r="932" spans="1:18" x14ac:dyDescent="0.25">
      <c r="A932" s="1">
        <v>43628.39902233571</v>
      </c>
      <c r="B932" s="2" t="s">
        <v>1631</v>
      </c>
      <c r="C932" t="s">
        <v>105</v>
      </c>
      <c r="D932">
        <v>18</v>
      </c>
      <c r="E932">
        <v>66</v>
      </c>
      <c r="F932">
        <f>IF(E932="",_xlfn.XLOOKUP(C932,'Price Averages'!$D$4:$D$103,'Price Averages'!$E$4:$E$103, "FALSE"), E932)</f>
        <v>66</v>
      </c>
      <c r="G932" t="s">
        <v>32</v>
      </c>
      <c r="H932">
        <f>IF(G932="", _xlfn.XLOOKUP(C932, 'Cost Averages'!$D$4:$D$103,'Cost Averages'!$E$4:$E$103, "FALSE"),G932)</f>
        <v>33</v>
      </c>
      <c r="L932" s="2" t="s">
        <v>28</v>
      </c>
      <c r="M932" t="s">
        <v>266</v>
      </c>
      <c r="N932" t="s">
        <v>78</v>
      </c>
      <c r="O932" s="3">
        <v>9.821882845934784</v>
      </c>
      <c r="P932" t="str">
        <f t="shared" si="42"/>
        <v>E</v>
      </c>
      <c r="Q932">
        <f t="shared" si="43"/>
        <v>2019</v>
      </c>
      <c r="R932">
        <f t="shared" si="44"/>
        <v>0</v>
      </c>
    </row>
    <row r="933" spans="1:18" x14ac:dyDescent="0.25">
      <c r="A933" s="1">
        <v>44030.229682729499</v>
      </c>
      <c r="B933" s="2" t="s">
        <v>1364</v>
      </c>
      <c r="C933" t="s">
        <v>105</v>
      </c>
      <c r="D933">
        <v>18</v>
      </c>
      <c r="E933" t="s">
        <v>32</v>
      </c>
      <c r="F933">
        <f>IF(E933="",_xlfn.XLOOKUP(C933,'Price Averages'!$D$4:$D$103,'Price Averages'!$E$4:$E$103, "FALSE"), E933)</f>
        <v>66</v>
      </c>
      <c r="G933">
        <v>33</v>
      </c>
      <c r="H933">
        <f>IF(G933="", _xlfn.XLOOKUP(C933, 'Cost Averages'!$D$4:$D$103,'Cost Averages'!$E$4:$E$103, "FALSE"),G933)</f>
        <v>33</v>
      </c>
      <c r="L933" s="2" t="s">
        <v>23</v>
      </c>
      <c r="M933" t="s">
        <v>389</v>
      </c>
      <c r="N933" t="s">
        <v>41</v>
      </c>
      <c r="O933" s="3">
        <v>9.4239783062860578</v>
      </c>
      <c r="P933" t="str">
        <f t="shared" si="42"/>
        <v>F</v>
      </c>
      <c r="Q933">
        <f t="shared" si="43"/>
        <v>2020</v>
      </c>
      <c r="R933">
        <f t="shared" si="44"/>
        <v>0</v>
      </c>
    </row>
    <row r="934" spans="1:18" x14ac:dyDescent="0.25">
      <c r="A934" s="1">
        <v>44454.404595006228</v>
      </c>
      <c r="B934" s="2" t="s">
        <v>2317</v>
      </c>
      <c r="C934" t="s">
        <v>105</v>
      </c>
      <c r="D934">
        <v>18</v>
      </c>
      <c r="E934">
        <v>66</v>
      </c>
      <c r="F934">
        <f>IF(E934="",_xlfn.XLOOKUP(C934,'Price Averages'!$D$4:$D$103,'Price Averages'!$E$4:$E$103, "FALSE"), E934)</f>
        <v>66</v>
      </c>
      <c r="G934" t="s">
        <v>32</v>
      </c>
      <c r="H934">
        <f>IF(G934="", _xlfn.XLOOKUP(C934, 'Cost Averages'!$D$4:$D$103,'Cost Averages'!$E$4:$E$103, "FALSE"),G934)</f>
        <v>33</v>
      </c>
      <c r="L934" s="2" t="s">
        <v>44</v>
      </c>
      <c r="M934" t="s">
        <v>183</v>
      </c>
      <c r="N934" t="s">
        <v>34</v>
      </c>
      <c r="O934" s="3">
        <v>10.523527521613014</v>
      </c>
      <c r="P934" t="str">
        <f t="shared" si="42"/>
        <v>G</v>
      </c>
      <c r="Q934">
        <f t="shared" si="43"/>
        <v>2021</v>
      </c>
      <c r="R934">
        <f t="shared" si="44"/>
        <v>0</v>
      </c>
    </row>
    <row r="935" spans="1:18" x14ac:dyDescent="0.25">
      <c r="A935" s="1">
        <v>43946.817649633049</v>
      </c>
      <c r="B935" s="2" t="s">
        <v>2566</v>
      </c>
      <c r="C935" t="s">
        <v>105</v>
      </c>
      <c r="D935">
        <v>19</v>
      </c>
      <c r="E935" t="s">
        <v>32</v>
      </c>
      <c r="F935">
        <f>IF(E935="",_xlfn.XLOOKUP(C935,'Price Averages'!$D$4:$D$103,'Price Averages'!$E$4:$E$103, "FALSE"), E935)</f>
        <v>66</v>
      </c>
      <c r="G935">
        <v>33</v>
      </c>
      <c r="H935">
        <f>IF(G935="", _xlfn.XLOOKUP(C935, 'Cost Averages'!$D$4:$D$103,'Cost Averages'!$E$4:$E$103, "FALSE"),G935)</f>
        <v>33</v>
      </c>
      <c r="L935" s="2" t="s">
        <v>28</v>
      </c>
      <c r="M935" t="s">
        <v>496</v>
      </c>
      <c r="N935" t="s">
        <v>46</v>
      </c>
      <c r="O935" s="3">
        <v>12.801144805697081</v>
      </c>
      <c r="P935" t="str">
        <f t="shared" si="42"/>
        <v>F</v>
      </c>
      <c r="Q935">
        <f t="shared" si="43"/>
        <v>2020</v>
      </c>
      <c r="R935">
        <f t="shared" si="44"/>
        <v>0</v>
      </c>
    </row>
    <row r="936" spans="1:18" x14ac:dyDescent="0.25">
      <c r="A936" s="1">
        <v>44413.225104408069</v>
      </c>
      <c r="B936" s="2" t="s">
        <v>682</v>
      </c>
      <c r="C936" t="s">
        <v>105</v>
      </c>
      <c r="D936">
        <v>19</v>
      </c>
      <c r="E936">
        <v>66</v>
      </c>
      <c r="F936">
        <f>IF(E936="",_xlfn.XLOOKUP(C936,'Price Averages'!$D$4:$D$103,'Price Averages'!$E$4:$E$103, "FALSE"), E936)</f>
        <v>66</v>
      </c>
      <c r="G936">
        <v>33</v>
      </c>
      <c r="H936">
        <f>IF(G936="", _xlfn.XLOOKUP(C936, 'Cost Averages'!$D$4:$D$103,'Cost Averages'!$E$4:$E$103, "FALSE"),G936)</f>
        <v>33</v>
      </c>
      <c r="L936" s="2" t="s">
        <v>28</v>
      </c>
      <c r="M936" t="s">
        <v>683</v>
      </c>
      <c r="N936" t="s">
        <v>25</v>
      </c>
      <c r="O936" s="3">
        <v>10.248947386022252</v>
      </c>
      <c r="P936" t="str">
        <f t="shared" si="42"/>
        <v>G</v>
      </c>
      <c r="Q936">
        <f t="shared" si="43"/>
        <v>2021</v>
      </c>
      <c r="R936">
        <f t="shared" si="44"/>
        <v>0</v>
      </c>
    </row>
    <row r="937" spans="1:18" x14ac:dyDescent="0.25">
      <c r="A937" s="1">
        <v>44577.078445270803</v>
      </c>
      <c r="B937" s="2" t="s">
        <v>294</v>
      </c>
      <c r="C937" t="s">
        <v>105</v>
      </c>
      <c r="D937">
        <v>19</v>
      </c>
      <c r="E937">
        <v>66</v>
      </c>
      <c r="F937">
        <f>IF(E937="",_xlfn.XLOOKUP(C937,'Price Averages'!$D$4:$D$103,'Price Averages'!$E$4:$E$103, "FALSE"), E937)</f>
        <v>66</v>
      </c>
      <c r="G937" t="s">
        <v>32</v>
      </c>
      <c r="H937">
        <f>IF(G937="", _xlfn.XLOOKUP(C937, 'Cost Averages'!$D$4:$D$103,'Cost Averages'!$E$4:$E$103, "FALSE"),G937)</f>
        <v>33</v>
      </c>
      <c r="L937" s="2" t="s">
        <v>44</v>
      </c>
      <c r="M937" t="s">
        <v>269</v>
      </c>
      <c r="N937" t="s">
        <v>50</v>
      </c>
      <c r="O937" s="3">
        <v>11.883396013219548</v>
      </c>
      <c r="P937" t="str">
        <f t="shared" si="42"/>
        <v>H</v>
      </c>
      <c r="Q937">
        <f t="shared" si="43"/>
        <v>2022</v>
      </c>
      <c r="R937">
        <f t="shared" si="44"/>
        <v>0</v>
      </c>
    </row>
    <row r="938" spans="1:18" x14ac:dyDescent="0.25">
      <c r="A938" s="1">
        <v>44148.530868711729</v>
      </c>
      <c r="B938" s="2" t="s">
        <v>1476</v>
      </c>
      <c r="C938" t="s">
        <v>105</v>
      </c>
      <c r="D938">
        <v>20</v>
      </c>
      <c r="E938">
        <v>66</v>
      </c>
      <c r="F938">
        <f>IF(E938="",_xlfn.XLOOKUP(C938,'Price Averages'!$D$4:$D$103,'Price Averages'!$E$4:$E$103, "FALSE"), E938)</f>
        <v>66</v>
      </c>
      <c r="G938">
        <v>33</v>
      </c>
      <c r="H938">
        <f>IF(G938="", _xlfn.XLOOKUP(C938, 'Cost Averages'!$D$4:$D$103,'Cost Averages'!$E$4:$E$103, "FALSE"),G938)</f>
        <v>33</v>
      </c>
      <c r="L938" s="2" t="s">
        <v>23</v>
      </c>
      <c r="M938" t="s">
        <v>256</v>
      </c>
      <c r="N938" t="s">
        <v>34</v>
      </c>
      <c r="O938" s="3">
        <v>12.514998090845811</v>
      </c>
      <c r="P938" t="str">
        <f t="shared" si="42"/>
        <v>F</v>
      </c>
      <c r="Q938">
        <f t="shared" si="43"/>
        <v>2020</v>
      </c>
      <c r="R938">
        <f t="shared" si="44"/>
        <v>0</v>
      </c>
    </row>
    <row r="939" spans="1:18" x14ac:dyDescent="0.25">
      <c r="A939" s="1">
        <v>43630.098127256613</v>
      </c>
      <c r="B939" s="2" t="s">
        <v>1637</v>
      </c>
      <c r="C939" t="s">
        <v>105</v>
      </c>
      <c r="D939" t="s">
        <v>32</v>
      </c>
      <c r="E939" t="s">
        <v>32</v>
      </c>
      <c r="F939">
        <f>IF(E939="",_xlfn.XLOOKUP(C939,'Price Averages'!$D$4:$D$103,'Price Averages'!$E$4:$E$103, "FALSE"), E939)</f>
        <v>66</v>
      </c>
      <c r="G939">
        <v>33</v>
      </c>
      <c r="H939">
        <f>IF(G939="", _xlfn.XLOOKUP(C939, 'Cost Averages'!$D$4:$D$103,'Cost Averages'!$E$4:$E$103, "FALSE"),G939)</f>
        <v>33</v>
      </c>
      <c r="L939" s="2" t="s">
        <v>28</v>
      </c>
      <c r="M939" t="s">
        <v>554</v>
      </c>
      <c r="N939" t="s">
        <v>41</v>
      </c>
      <c r="O939" s="3">
        <v>11.808681852148307</v>
      </c>
      <c r="P939" t="str">
        <f t="shared" si="42"/>
        <v>E</v>
      </c>
      <c r="Q939">
        <f t="shared" si="43"/>
        <v>2019</v>
      </c>
      <c r="R939">
        <f t="shared" si="44"/>
        <v>0</v>
      </c>
    </row>
    <row r="940" spans="1:18" x14ac:dyDescent="0.25">
      <c r="A940" s="1">
        <v>43795.522638870752</v>
      </c>
      <c r="B940" s="2" t="s">
        <v>2456</v>
      </c>
      <c r="C940" t="s">
        <v>105</v>
      </c>
      <c r="D940" t="s">
        <v>32</v>
      </c>
      <c r="E940">
        <v>66</v>
      </c>
      <c r="F940">
        <f>IF(E940="",_xlfn.XLOOKUP(C940,'Price Averages'!$D$4:$D$103,'Price Averages'!$E$4:$E$103, "FALSE"), E940)</f>
        <v>66</v>
      </c>
      <c r="G940">
        <v>33</v>
      </c>
      <c r="H940">
        <f>IF(G940="", _xlfn.XLOOKUP(C940, 'Cost Averages'!$D$4:$D$103,'Cost Averages'!$E$4:$E$103, "FALSE"),G940)</f>
        <v>33</v>
      </c>
      <c r="L940" s="2" t="s">
        <v>28</v>
      </c>
      <c r="M940" t="s">
        <v>74</v>
      </c>
      <c r="N940" t="s">
        <v>50</v>
      </c>
      <c r="O940" s="3">
        <v>13.45980057156361</v>
      </c>
      <c r="P940" t="str">
        <f t="shared" si="42"/>
        <v>E</v>
      </c>
      <c r="Q940">
        <f t="shared" si="43"/>
        <v>2019</v>
      </c>
      <c r="R940">
        <f t="shared" si="44"/>
        <v>0</v>
      </c>
    </row>
    <row r="941" spans="1:18" x14ac:dyDescent="0.25">
      <c r="A941" s="1">
        <v>43913</v>
      </c>
      <c r="B941" s="2" t="s">
        <v>3308</v>
      </c>
      <c r="C941" t="s">
        <v>105</v>
      </c>
      <c r="D941" t="s">
        <v>32</v>
      </c>
      <c r="E941">
        <v>66</v>
      </c>
      <c r="F941">
        <f>IF(E941="",_xlfn.XLOOKUP(C941,'Price Averages'!$D$4:$D$103,'Price Averages'!$E$4:$E$103, "FALSE"), E941)</f>
        <v>66</v>
      </c>
      <c r="G941">
        <v>33</v>
      </c>
      <c r="H941">
        <f>IF(G941="", _xlfn.XLOOKUP(C941, 'Cost Averages'!$D$4:$D$103,'Cost Averages'!$E$4:$E$103, "FALSE"),G941)</f>
        <v>33</v>
      </c>
      <c r="L941" s="2" t="s">
        <v>28</v>
      </c>
      <c r="M941" t="s">
        <v>854</v>
      </c>
      <c r="N941" t="s">
        <v>50</v>
      </c>
      <c r="O941" s="3">
        <v>13.827196127590291</v>
      </c>
      <c r="P941" t="str">
        <f t="shared" si="42"/>
        <v>F</v>
      </c>
      <c r="Q941">
        <f t="shared" si="43"/>
        <v>2020</v>
      </c>
      <c r="R941">
        <f t="shared" si="44"/>
        <v>0</v>
      </c>
    </row>
    <row r="942" spans="1:18" x14ac:dyDescent="0.25">
      <c r="A942" s="1">
        <v>43927</v>
      </c>
      <c r="B942" s="2" t="s">
        <v>3321</v>
      </c>
      <c r="C942" t="s">
        <v>105</v>
      </c>
      <c r="D942" t="s">
        <v>32</v>
      </c>
      <c r="E942">
        <v>66</v>
      </c>
      <c r="F942">
        <f>IF(E942="",_xlfn.XLOOKUP(C942,'Price Averages'!$D$4:$D$103,'Price Averages'!$E$4:$E$103, "FALSE"), E942)</f>
        <v>66</v>
      </c>
      <c r="G942" t="s">
        <v>32</v>
      </c>
      <c r="H942">
        <f>IF(G942="", _xlfn.XLOOKUP(C942, 'Cost Averages'!$D$4:$D$103,'Cost Averages'!$E$4:$E$103, "FALSE"),G942)</f>
        <v>33</v>
      </c>
      <c r="L942" s="2" t="s">
        <v>28</v>
      </c>
      <c r="M942" t="s">
        <v>1663</v>
      </c>
      <c r="N942" t="s">
        <v>78</v>
      </c>
      <c r="O942" s="3">
        <v>15.239568994601312</v>
      </c>
      <c r="P942" t="str">
        <f t="shared" si="42"/>
        <v>F</v>
      </c>
      <c r="Q942">
        <f t="shared" si="43"/>
        <v>2020</v>
      </c>
      <c r="R942">
        <f t="shared" si="44"/>
        <v>0</v>
      </c>
    </row>
    <row r="943" spans="1:18" x14ac:dyDescent="0.25">
      <c r="A943" s="1">
        <v>44735.073664884381</v>
      </c>
      <c r="B943" s="2" t="s">
        <v>1127</v>
      </c>
      <c r="C943" t="s">
        <v>105</v>
      </c>
      <c r="D943" t="s">
        <v>32</v>
      </c>
      <c r="E943" t="s">
        <v>32</v>
      </c>
      <c r="F943">
        <f>IF(E943="",_xlfn.XLOOKUP(C943,'Price Averages'!$D$4:$D$103,'Price Averages'!$E$4:$E$103, "FALSE"), E943)</f>
        <v>66</v>
      </c>
      <c r="G943">
        <v>33</v>
      </c>
      <c r="H943">
        <f>IF(G943="", _xlfn.XLOOKUP(C943, 'Cost Averages'!$D$4:$D$103,'Cost Averages'!$E$4:$E$103, "FALSE"),G943)</f>
        <v>33</v>
      </c>
      <c r="L943" s="2" t="s">
        <v>23</v>
      </c>
      <c r="M943" t="s">
        <v>1128</v>
      </c>
      <c r="N943" t="s">
        <v>41</v>
      </c>
      <c r="O943" s="3">
        <v>14.129095302641241</v>
      </c>
      <c r="P943" t="str">
        <f t="shared" si="42"/>
        <v>H</v>
      </c>
      <c r="Q943">
        <f t="shared" si="43"/>
        <v>2022</v>
      </c>
      <c r="R943">
        <f t="shared" si="44"/>
        <v>0</v>
      </c>
    </row>
    <row r="944" spans="1:18" x14ac:dyDescent="0.25">
      <c r="A944" s="1">
        <v>43716.117781651526</v>
      </c>
      <c r="B944" s="2" t="s">
        <v>2427</v>
      </c>
      <c r="C944" t="s">
        <v>134</v>
      </c>
      <c r="D944">
        <v>1</v>
      </c>
      <c r="E944">
        <v>210</v>
      </c>
      <c r="F944">
        <f>IF(E944="",_xlfn.XLOOKUP(C944,'Price Averages'!$D$4:$D$103,'Price Averages'!$E$4:$E$103, "FALSE"), E944)</f>
        <v>210</v>
      </c>
      <c r="G944">
        <v>70</v>
      </c>
      <c r="H944">
        <f>IF(G944="", _xlfn.XLOOKUP(C944, 'Cost Averages'!$D$4:$D$103,'Cost Averages'!$E$4:$E$103, "FALSE"),G944)</f>
        <v>70</v>
      </c>
      <c r="L944" s="2" t="s">
        <v>44</v>
      </c>
      <c r="M944" t="s">
        <v>1742</v>
      </c>
      <c r="N944" t="s">
        <v>50</v>
      </c>
      <c r="O944" s="3">
        <v>7.9096461399190003</v>
      </c>
      <c r="P944" t="str">
        <f t="shared" si="42"/>
        <v>E</v>
      </c>
      <c r="Q944">
        <f t="shared" si="43"/>
        <v>2019</v>
      </c>
      <c r="R944">
        <f t="shared" si="44"/>
        <v>0</v>
      </c>
    </row>
    <row r="945" spans="1:18" x14ac:dyDescent="0.25">
      <c r="A945" s="1">
        <v>44746.281172376002</v>
      </c>
      <c r="B945" s="2" t="s">
        <v>2489</v>
      </c>
      <c r="C945" t="s">
        <v>134</v>
      </c>
      <c r="D945">
        <v>2</v>
      </c>
      <c r="E945">
        <v>210</v>
      </c>
      <c r="F945">
        <f>IF(E945="",_xlfn.XLOOKUP(C945,'Price Averages'!$D$4:$D$103,'Price Averages'!$E$4:$E$103, "FALSE"), E945)</f>
        <v>210</v>
      </c>
      <c r="G945">
        <v>70</v>
      </c>
      <c r="H945">
        <f>IF(G945="", _xlfn.XLOOKUP(C945, 'Cost Averages'!$D$4:$D$103,'Cost Averages'!$E$4:$E$103, "FALSE"),G945)</f>
        <v>70</v>
      </c>
      <c r="L945" s="2" t="s">
        <v>23</v>
      </c>
      <c r="M945" t="s">
        <v>52</v>
      </c>
      <c r="N945" t="s">
        <v>46</v>
      </c>
      <c r="O945" s="3">
        <v>11.048444680405545</v>
      </c>
      <c r="P945" t="str">
        <f t="shared" si="42"/>
        <v>H</v>
      </c>
      <c r="Q945">
        <f t="shared" si="43"/>
        <v>2022</v>
      </c>
      <c r="R945">
        <f t="shared" si="44"/>
        <v>0</v>
      </c>
    </row>
    <row r="946" spans="1:18" x14ac:dyDescent="0.25">
      <c r="A946" s="1">
        <v>44961.096835754041</v>
      </c>
      <c r="B946" s="2" t="s">
        <v>2416</v>
      </c>
      <c r="C946" t="s">
        <v>134</v>
      </c>
      <c r="D946">
        <v>3</v>
      </c>
      <c r="E946">
        <v>210</v>
      </c>
      <c r="F946">
        <f>IF(E946="",_xlfn.XLOOKUP(C946,'Price Averages'!$D$4:$D$103,'Price Averages'!$E$4:$E$103, "FALSE"), E946)</f>
        <v>210</v>
      </c>
      <c r="G946">
        <v>70</v>
      </c>
      <c r="H946">
        <f>IF(G946="", _xlfn.XLOOKUP(C946, 'Cost Averages'!$D$4:$D$103,'Cost Averages'!$E$4:$E$103, "FALSE"),G946)</f>
        <v>70</v>
      </c>
      <c r="L946" s="2" t="s">
        <v>44</v>
      </c>
      <c r="M946" t="s">
        <v>461</v>
      </c>
      <c r="N946" t="s">
        <v>56</v>
      </c>
      <c r="O946" s="3">
        <v>7.9963422143733238</v>
      </c>
      <c r="P946" t="str">
        <f t="shared" si="42"/>
        <v>I</v>
      </c>
      <c r="Q946">
        <f t="shared" si="43"/>
        <v>2023</v>
      </c>
      <c r="R946">
        <f t="shared" si="44"/>
        <v>0</v>
      </c>
    </row>
    <row r="947" spans="1:18" x14ac:dyDescent="0.25">
      <c r="A947" s="1">
        <v>43746.024773459685</v>
      </c>
      <c r="B947" s="2" t="s">
        <v>1962</v>
      </c>
      <c r="C947" t="s">
        <v>134</v>
      </c>
      <c r="D947">
        <v>4</v>
      </c>
      <c r="E947">
        <v>210</v>
      </c>
      <c r="F947">
        <f>IF(E947="",_xlfn.XLOOKUP(C947,'Price Averages'!$D$4:$D$103,'Price Averages'!$E$4:$E$103, "FALSE"), E947)</f>
        <v>210</v>
      </c>
      <c r="G947" t="s">
        <v>32</v>
      </c>
      <c r="H947">
        <f>IF(G947="", _xlfn.XLOOKUP(C947, 'Cost Averages'!$D$4:$D$103,'Cost Averages'!$E$4:$E$103, "FALSE"),G947)</f>
        <v>70</v>
      </c>
      <c r="L947" s="2" t="s">
        <v>23</v>
      </c>
      <c r="M947" t="s">
        <v>678</v>
      </c>
      <c r="N947" t="s">
        <v>78</v>
      </c>
      <c r="O947" s="3">
        <v>8.1595626482464514</v>
      </c>
      <c r="P947" t="str">
        <f t="shared" si="42"/>
        <v>E</v>
      </c>
      <c r="Q947">
        <f t="shared" si="43"/>
        <v>2019</v>
      </c>
      <c r="R947">
        <f t="shared" si="44"/>
        <v>0</v>
      </c>
    </row>
    <row r="948" spans="1:18" x14ac:dyDescent="0.25">
      <c r="A948" s="1">
        <v>43622.690995981844</v>
      </c>
      <c r="B948" s="2" t="s">
        <v>2071</v>
      </c>
      <c r="C948" t="s">
        <v>134</v>
      </c>
      <c r="D948">
        <v>5</v>
      </c>
      <c r="E948">
        <v>210</v>
      </c>
      <c r="F948">
        <f>IF(E948="",_xlfn.XLOOKUP(C948,'Price Averages'!$D$4:$D$103,'Price Averages'!$E$4:$E$103, "FALSE"), E948)</f>
        <v>210</v>
      </c>
      <c r="G948" t="s">
        <v>32</v>
      </c>
      <c r="H948">
        <f>IF(G948="", _xlfn.XLOOKUP(C948, 'Cost Averages'!$D$4:$D$103,'Cost Averages'!$E$4:$E$103, "FALSE"),G948)</f>
        <v>70</v>
      </c>
      <c r="L948" s="2" t="s">
        <v>23</v>
      </c>
      <c r="M948" t="s">
        <v>630</v>
      </c>
      <c r="N948" t="s">
        <v>25</v>
      </c>
      <c r="O948" s="3">
        <v>12.131375018945562</v>
      </c>
      <c r="P948" t="str">
        <f t="shared" si="42"/>
        <v>E</v>
      </c>
      <c r="Q948">
        <f t="shared" si="43"/>
        <v>2019</v>
      </c>
      <c r="R948">
        <f t="shared" si="44"/>
        <v>0</v>
      </c>
    </row>
    <row r="949" spans="1:18" x14ac:dyDescent="0.25">
      <c r="A949" s="1">
        <v>44481</v>
      </c>
      <c r="B949" s="2" t="s">
        <v>3786</v>
      </c>
      <c r="C949" t="s">
        <v>134</v>
      </c>
      <c r="D949">
        <v>5</v>
      </c>
      <c r="E949" t="s">
        <v>32</v>
      </c>
      <c r="F949">
        <f>IF(E949="",_xlfn.XLOOKUP(C949,'Price Averages'!$D$4:$D$103,'Price Averages'!$E$4:$E$103, "FALSE"), E949)</f>
        <v>210</v>
      </c>
      <c r="G949">
        <v>70</v>
      </c>
      <c r="H949">
        <f>IF(G949="", _xlfn.XLOOKUP(C949, 'Cost Averages'!$D$4:$D$103,'Cost Averages'!$E$4:$E$103, "FALSE"),G949)</f>
        <v>70</v>
      </c>
      <c r="L949" s="2" t="s">
        <v>28</v>
      </c>
      <c r="M949" t="s">
        <v>1000</v>
      </c>
      <c r="N949" t="s">
        <v>50</v>
      </c>
      <c r="O949" s="3">
        <v>9.9471686551317795</v>
      </c>
      <c r="P949" t="str">
        <f t="shared" si="42"/>
        <v>G</v>
      </c>
      <c r="Q949">
        <f t="shared" si="43"/>
        <v>2021</v>
      </c>
      <c r="R949">
        <f t="shared" si="44"/>
        <v>0</v>
      </c>
    </row>
    <row r="950" spans="1:18" x14ac:dyDescent="0.25">
      <c r="A950" s="1">
        <v>43998.548192524067</v>
      </c>
      <c r="B950" s="2" t="s">
        <v>1607</v>
      </c>
      <c r="C950" t="s">
        <v>134</v>
      </c>
      <c r="D950">
        <v>6</v>
      </c>
      <c r="E950">
        <v>210</v>
      </c>
      <c r="F950">
        <f>IF(E950="",_xlfn.XLOOKUP(C950,'Price Averages'!$D$4:$D$103,'Price Averages'!$E$4:$E$103, "FALSE"), E950)</f>
        <v>210</v>
      </c>
      <c r="G950">
        <v>70</v>
      </c>
      <c r="H950">
        <f>IF(G950="", _xlfn.XLOOKUP(C950, 'Cost Averages'!$D$4:$D$103,'Cost Averages'!$E$4:$E$103, "FALSE"),G950)</f>
        <v>70</v>
      </c>
      <c r="L950" s="2" t="s">
        <v>23</v>
      </c>
      <c r="M950" t="s">
        <v>537</v>
      </c>
      <c r="N950" t="s">
        <v>46</v>
      </c>
      <c r="O950" s="3">
        <v>10.112765954734209</v>
      </c>
      <c r="P950" t="str">
        <f t="shared" si="42"/>
        <v>F</v>
      </c>
      <c r="Q950">
        <f t="shared" si="43"/>
        <v>2020</v>
      </c>
      <c r="R950">
        <f t="shared" si="44"/>
        <v>0</v>
      </c>
    </row>
    <row r="951" spans="1:18" x14ac:dyDescent="0.25">
      <c r="A951" s="1">
        <v>44156.620776793607</v>
      </c>
      <c r="B951" s="2" t="s">
        <v>2892</v>
      </c>
      <c r="C951" t="s">
        <v>134</v>
      </c>
      <c r="D951">
        <v>7</v>
      </c>
      <c r="E951" t="s">
        <v>32</v>
      </c>
      <c r="F951">
        <f>IF(E951="",_xlfn.XLOOKUP(C951,'Price Averages'!$D$4:$D$103,'Price Averages'!$E$4:$E$103, "FALSE"), E951)</f>
        <v>210</v>
      </c>
      <c r="G951" t="s">
        <v>32</v>
      </c>
      <c r="H951">
        <f>IF(G951="", _xlfn.XLOOKUP(C951, 'Cost Averages'!$D$4:$D$103,'Cost Averages'!$E$4:$E$103, "FALSE"),G951)</f>
        <v>70</v>
      </c>
      <c r="L951" s="2" t="s">
        <v>28</v>
      </c>
      <c r="M951" t="s">
        <v>1000</v>
      </c>
      <c r="N951" t="s">
        <v>50</v>
      </c>
      <c r="O951" s="3">
        <v>9.9471686551317795</v>
      </c>
      <c r="P951" t="str">
        <f t="shared" si="42"/>
        <v>F</v>
      </c>
      <c r="Q951">
        <f t="shared" si="43"/>
        <v>2020</v>
      </c>
      <c r="R951">
        <f t="shared" si="44"/>
        <v>0</v>
      </c>
    </row>
    <row r="952" spans="1:18" x14ac:dyDescent="0.25">
      <c r="A952" s="1">
        <v>44523.268529434841</v>
      </c>
      <c r="B952" s="2" t="s">
        <v>3206</v>
      </c>
      <c r="C952" t="s">
        <v>134</v>
      </c>
      <c r="D952">
        <v>7</v>
      </c>
      <c r="E952">
        <v>210</v>
      </c>
      <c r="F952">
        <f>IF(E952="",_xlfn.XLOOKUP(C952,'Price Averages'!$D$4:$D$103,'Price Averages'!$E$4:$E$103, "FALSE"), E952)</f>
        <v>210</v>
      </c>
      <c r="G952" t="s">
        <v>32</v>
      </c>
      <c r="H952">
        <f>IF(G952="", _xlfn.XLOOKUP(C952, 'Cost Averages'!$D$4:$D$103,'Cost Averages'!$E$4:$E$103, "FALSE"),G952)</f>
        <v>70</v>
      </c>
      <c r="L952" s="2" t="s">
        <v>28</v>
      </c>
      <c r="M952" t="s">
        <v>950</v>
      </c>
      <c r="N952" t="s">
        <v>50</v>
      </c>
      <c r="O952" s="3">
        <v>9.1591412531773226</v>
      </c>
      <c r="P952" t="str">
        <f t="shared" si="42"/>
        <v>G</v>
      </c>
      <c r="Q952">
        <f t="shared" si="43"/>
        <v>2021</v>
      </c>
      <c r="R952">
        <f t="shared" si="44"/>
        <v>0</v>
      </c>
    </row>
    <row r="953" spans="1:18" x14ac:dyDescent="0.25">
      <c r="A953" s="1">
        <v>44388</v>
      </c>
      <c r="B953" s="2" t="s">
        <v>3710</v>
      </c>
      <c r="C953" t="s">
        <v>134</v>
      </c>
      <c r="D953">
        <v>7</v>
      </c>
      <c r="E953">
        <v>210</v>
      </c>
      <c r="F953">
        <f>IF(E953="",_xlfn.XLOOKUP(C953,'Price Averages'!$D$4:$D$103,'Price Averages'!$E$4:$E$103, "FALSE"), E953)</f>
        <v>210</v>
      </c>
      <c r="G953">
        <v>70</v>
      </c>
      <c r="H953">
        <f>IF(G953="", _xlfn.XLOOKUP(C953, 'Cost Averages'!$D$4:$D$103,'Cost Averages'!$E$4:$E$103, "FALSE"),G953)</f>
        <v>70</v>
      </c>
      <c r="L953" s="2" t="s">
        <v>28</v>
      </c>
      <c r="M953" t="s">
        <v>353</v>
      </c>
      <c r="N953" t="s">
        <v>56</v>
      </c>
      <c r="O953" s="3">
        <v>13.092530646074781</v>
      </c>
      <c r="P953" t="str">
        <f t="shared" si="42"/>
        <v>G</v>
      </c>
      <c r="Q953">
        <f t="shared" si="43"/>
        <v>2021</v>
      </c>
      <c r="R953">
        <f t="shared" si="44"/>
        <v>0</v>
      </c>
    </row>
    <row r="954" spans="1:18" x14ac:dyDescent="0.25">
      <c r="A954" s="1">
        <v>43643.097428162211</v>
      </c>
      <c r="B954" s="2" t="s">
        <v>1924</v>
      </c>
      <c r="C954" t="s">
        <v>134</v>
      </c>
      <c r="D954">
        <v>8</v>
      </c>
      <c r="E954">
        <v>210</v>
      </c>
      <c r="F954">
        <f>IF(E954="",_xlfn.XLOOKUP(C954,'Price Averages'!$D$4:$D$103,'Price Averages'!$E$4:$E$103, "FALSE"), E954)</f>
        <v>210</v>
      </c>
      <c r="G954" t="s">
        <v>32</v>
      </c>
      <c r="H954">
        <f>IF(G954="", _xlfn.XLOOKUP(C954, 'Cost Averages'!$D$4:$D$103,'Cost Averages'!$E$4:$E$103, "FALSE"),G954)</f>
        <v>70</v>
      </c>
      <c r="L954" s="2" t="s">
        <v>23</v>
      </c>
      <c r="M954" t="s">
        <v>418</v>
      </c>
      <c r="N954" t="s">
        <v>46</v>
      </c>
      <c r="O954" s="3">
        <v>13.923194761258239</v>
      </c>
      <c r="P954" t="str">
        <f t="shared" si="42"/>
        <v>E</v>
      </c>
      <c r="Q954">
        <f t="shared" si="43"/>
        <v>2019</v>
      </c>
      <c r="R954">
        <f t="shared" si="44"/>
        <v>0</v>
      </c>
    </row>
    <row r="955" spans="1:18" x14ac:dyDescent="0.25">
      <c r="A955" s="1">
        <v>43394.668309001434</v>
      </c>
      <c r="B955" s="2" t="s">
        <v>592</v>
      </c>
      <c r="C955" t="s">
        <v>134</v>
      </c>
      <c r="D955">
        <v>10</v>
      </c>
      <c r="E955">
        <v>210</v>
      </c>
      <c r="F955">
        <f>IF(E955="",_xlfn.XLOOKUP(C955,'Price Averages'!$D$4:$D$103,'Price Averages'!$E$4:$E$103, "FALSE"), E955)</f>
        <v>210</v>
      </c>
      <c r="G955">
        <v>70</v>
      </c>
      <c r="H955">
        <f>IF(G955="", _xlfn.XLOOKUP(C955, 'Cost Averages'!$D$4:$D$103,'Cost Averages'!$E$4:$E$103, "FALSE"),G955)</f>
        <v>70</v>
      </c>
      <c r="L955" s="2" t="s">
        <v>44</v>
      </c>
      <c r="M955" t="s">
        <v>540</v>
      </c>
      <c r="N955" t="s">
        <v>46</v>
      </c>
      <c r="O955" s="3">
        <v>16.695690968264284</v>
      </c>
      <c r="P955" t="str">
        <f t="shared" si="42"/>
        <v>D</v>
      </c>
      <c r="Q955">
        <f t="shared" si="43"/>
        <v>2018</v>
      </c>
      <c r="R955">
        <f t="shared" si="44"/>
        <v>0</v>
      </c>
    </row>
    <row r="956" spans="1:18" x14ac:dyDescent="0.25">
      <c r="A956" s="1">
        <v>43963.292149603309</v>
      </c>
      <c r="B956" s="2" t="s">
        <v>457</v>
      </c>
      <c r="C956" t="s">
        <v>134</v>
      </c>
      <c r="D956">
        <v>10</v>
      </c>
      <c r="E956" t="s">
        <v>32</v>
      </c>
      <c r="F956">
        <f>IF(E956="",_xlfn.XLOOKUP(C956,'Price Averages'!$D$4:$D$103,'Price Averages'!$E$4:$E$103, "FALSE"), E956)</f>
        <v>210</v>
      </c>
      <c r="G956">
        <v>70</v>
      </c>
      <c r="H956">
        <f>IF(G956="", _xlfn.XLOOKUP(C956, 'Cost Averages'!$D$4:$D$103,'Cost Averages'!$E$4:$E$103, "FALSE"),G956)</f>
        <v>70</v>
      </c>
      <c r="L956" s="2" t="s">
        <v>23</v>
      </c>
      <c r="M956" t="s">
        <v>458</v>
      </c>
      <c r="N956" t="s">
        <v>41</v>
      </c>
      <c r="O956" s="3">
        <v>16.368863536738775</v>
      </c>
      <c r="P956" t="str">
        <f t="shared" si="42"/>
        <v>F</v>
      </c>
      <c r="Q956">
        <f t="shared" si="43"/>
        <v>2020</v>
      </c>
      <c r="R956">
        <f t="shared" si="44"/>
        <v>0</v>
      </c>
    </row>
    <row r="957" spans="1:18" x14ac:dyDescent="0.25">
      <c r="A957" s="1">
        <v>44213.50546558878</v>
      </c>
      <c r="B957" s="2" t="s">
        <v>1144</v>
      </c>
      <c r="C957" t="s">
        <v>134</v>
      </c>
      <c r="D957">
        <v>10</v>
      </c>
      <c r="E957" t="s">
        <v>32</v>
      </c>
      <c r="F957">
        <f>IF(E957="",_xlfn.XLOOKUP(C957,'Price Averages'!$D$4:$D$103,'Price Averages'!$E$4:$E$103, "FALSE"), E957)</f>
        <v>210</v>
      </c>
      <c r="G957" t="s">
        <v>32</v>
      </c>
      <c r="H957">
        <f>IF(G957="", _xlfn.XLOOKUP(C957, 'Cost Averages'!$D$4:$D$103,'Cost Averages'!$E$4:$E$103, "FALSE"),G957)</f>
        <v>70</v>
      </c>
      <c r="L957" s="2" t="s">
        <v>23</v>
      </c>
      <c r="M957" t="s">
        <v>37</v>
      </c>
      <c r="N957" t="s">
        <v>34</v>
      </c>
      <c r="O957" s="3">
        <v>10.06992029407844</v>
      </c>
      <c r="P957" t="str">
        <f t="shared" si="42"/>
        <v>G</v>
      </c>
      <c r="Q957">
        <f t="shared" si="43"/>
        <v>2021</v>
      </c>
      <c r="R957">
        <f t="shared" si="44"/>
        <v>0</v>
      </c>
    </row>
    <row r="958" spans="1:18" x14ac:dyDescent="0.25">
      <c r="A958" s="1">
        <v>43699.294544456527</v>
      </c>
      <c r="B958" s="2" t="s">
        <v>2845</v>
      </c>
      <c r="C958" t="s">
        <v>134</v>
      </c>
      <c r="D958">
        <v>11</v>
      </c>
      <c r="E958">
        <v>210</v>
      </c>
      <c r="F958">
        <f>IF(E958="",_xlfn.XLOOKUP(C958,'Price Averages'!$D$4:$D$103,'Price Averages'!$E$4:$E$103, "FALSE"), E958)</f>
        <v>210</v>
      </c>
      <c r="G958" t="s">
        <v>32</v>
      </c>
      <c r="H958">
        <f>IF(G958="", _xlfn.XLOOKUP(C958, 'Cost Averages'!$D$4:$D$103,'Cost Averages'!$E$4:$E$103, "FALSE"),G958)</f>
        <v>70</v>
      </c>
      <c r="L958" s="2" t="s">
        <v>28</v>
      </c>
      <c r="M958" t="s">
        <v>49</v>
      </c>
      <c r="N958" t="s">
        <v>50</v>
      </c>
      <c r="O958" s="3">
        <v>11.749993886708426</v>
      </c>
      <c r="P958" t="str">
        <f t="shared" si="42"/>
        <v>E</v>
      </c>
      <c r="Q958">
        <f t="shared" si="43"/>
        <v>2019</v>
      </c>
      <c r="R958">
        <f t="shared" si="44"/>
        <v>0</v>
      </c>
    </row>
    <row r="959" spans="1:18" x14ac:dyDescent="0.25">
      <c r="A959" s="1">
        <v>44175</v>
      </c>
      <c r="B959" s="2" t="s">
        <v>1674</v>
      </c>
      <c r="C959" t="s">
        <v>134</v>
      </c>
      <c r="D959">
        <v>11</v>
      </c>
      <c r="E959" t="s">
        <v>32</v>
      </c>
      <c r="F959">
        <f>IF(E959="",_xlfn.XLOOKUP(C959,'Price Averages'!$D$4:$D$103,'Price Averages'!$E$4:$E$103, "FALSE"), E959)</f>
        <v>210</v>
      </c>
      <c r="G959">
        <v>70</v>
      </c>
      <c r="H959">
        <f>IF(G959="", _xlfn.XLOOKUP(C959, 'Cost Averages'!$D$4:$D$103,'Cost Averages'!$E$4:$E$103, "FALSE"),G959)</f>
        <v>70</v>
      </c>
      <c r="L959" s="2" t="s">
        <v>28</v>
      </c>
      <c r="M959" t="s">
        <v>71</v>
      </c>
      <c r="N959" t="s">
        <v>56</v>
      </c>
      <c r="O959" s="3">
        <v>12.163730387337393</v>
      </c>
      <c r="P959" t="str">
        <f t="shared" si="42"/>
        <v>F</v>
      </c>
      <c r="Q959">
        <f t="shared" si="43"/>
        <v>2020</v>
      </c>
      <c r="R959">
        <f t="shared" si="44"/>
        <v>0</v>
      </c>
    </row>
    <row r="960" spans="1:18" x14ac:dyDescent="0.25">
      <c r="A960" s="1">
        <v>44467.407895777098</v>
      </c>
      <c r="B960" s="2" t="s">
        <v>133</v>
      </c>
      <c r="C960" t="s">
        <v>134</v>
      </c>
      <c r="D960">
        <v>11</v>
      </c>
      <c r="E960" t="s">
        <v>32</v>
      </c>
      <c r="F960">
        <f>IF(E960="",_xlfn.XLOOKUP(C960,'Price Averages'!$D$4:$D$103,'Price Averages'!$E$4:$E$103, "FALSE"), E960)</f>
        <v>210</v>
      </c>
      <c r="G960">
        <v>70</v>
      </c>
      <c r="H960">
        <f>IF(G960="", _xlfn.XLOOKUP(C960, 'Cost Averages'!$D$4:$D$103,'Cost Averages'!$E$4:$E$103, "FALSE"),G960)</f>
        <v>70</v>
      </c>
      <c r="L960" s="2" t="s">
        <v>44</v>
      </c>
      <c r="M960" t="s">
        <v>135</v>
      </c>
      <c r="N960" t="s">
        <v>56</v>
      </c>
      <c r="O960" s="3">
        <v>11.406233913305266</v>
      </c>
      <c r="P960" t="str">
        <f t="shared" si="42"/>
        <v>G</v>
      </c>
      <c r="Q960">
        <f t="shared" si="43"/>
        <v>2021</v>
      </c>
      <c r="R960">
        <f t="shared" si="44"/>
        <v>0</v>
      </c>
    </row>
    <row r="961" spans="1:18" x14ac:dyDescent="0.25">
      <c r="A961" s="1">
        <v>44342</v>
      </c>
      <c r="B961" s="2" t="s">
        <v>3672</v>
      </c>
      <c r="C961" t="s">
        <v>134</v>
      </c>
      <c r="D961">
        <v>11</v>
      </c>
      <c r="E961">
        <v>210</v>
      </c>
      <c r="F961">
        <f>IF(E961="",_xlfn.XLOOKUP(C961,'Price Averages'!$D$4:$D$103,'Price Averages'!$E$4:$E$103, "FALSE"), E961)</f>
        <v>210</v>
      </c>
      <c r="G961">
        <v>70</v>
      </c>
      <c r="H961">
        <f>IF(G961="", _xlfn.XLOOKUP(C961, 'Cost Averages'!$D$4:$D$103,'Cost Averages'!$E$4:$E$103, "FALSE"),G961)</f>
        <v>70</v>
      </c>
      <c r="L961" s="2" t="s">
        <v>28</v>
      </c>
      <c r="M961" t="s">
        <v>874</v>
      </c>
      <c r="N961" t="s">
        <v>56</v>
      </c>
      <c r="O961" s="3">
        <v>12.701325659159139</v>
      </c>
      <c r="P961" t="str">
        <f t="shared" si="42"/>
        <v>G</v>
      </c>
      <c r="Q961">
        <f t="shared" si="43"/>
        <v>2021</v>
      </c>
      <c r="R961">
        <f t="shared" si="44"/>
        <v>0</v>
      </c>
    </row>
    <row r="962" spans="1:18" x14ac:dyDescent="0.25">
      <c r="A962" s="1">
        <v>44525.509514761114</v>
      </c>
      <c r="B962" s="2" t="s">
        <v>492</v>
      </c>
      <c r="C962" t="s">
        <v>134</v>
      </c>
      <c r="D962">
        <v>12</v>
      </c>
      <c r="E962">
        <v>210</v>
      </c>
      <c r="F962">
        <f>IF(E962="",_xlfn.XLOOKUP(C962,'Price Averages'!$D$4:$D$103,'Price Averages'!$E$4:$E$103, "FALSE"), E962)</f>
        <v>210</v>
      </c>
      <c r="G962">
        <v>70</v>
      </c>
      <c r="H962">
        <f>IF(G962="", _xlfn.XLOOKUP(C962, 'Cost Averages'!$D$4:$D$103,'Cost Averages'!$E$4:$E$103, "FALSE"),G962)</f>
        <v>70</v>
      </c>
      <c r="L962" s="2" t="s">
        <v>44</v>
      </c>
      <c r="M962" t="s">
        <v>343</v>
      </c>
      <c r="N962" t="s">
        <v>25</v>
      </c>
      <c r="O962" s="3">
        <v>11.070908141213383</v>
      </c>
      <c r="P962" t="str">
        <f t="shared" ref="P962:P1025" si="45">CHAR(64+(YEAR(A962)-2014))</f>
        <v>G</v>
      </c>
      <c r="Q962">
        <f t="shared" ref="Q962:Q1025" si="46">YEAR(A962)</f>
        <v>2021</v>
      </c>
      <c r="R962">
        <f t="shared" ref="R962:R1025" si="47">IF(P962=CHAR(64 + (YEAR(A962) - 2014)), 0, 1)</f>
        <v>0</v>
      </c>
    </row>
    <row r="963" spans="1:18" x14ac:dyDescent="0.25">
      <c r="A963" s="1">
        <v>44426.285617084883</v>
      </c>
      <c r="B963" s="2" t="s">
        <v>1858</v>
      </c>
      <c r="C963" t="s">
        <v>134</v>
      </c>
      <c r="D963">
        <v>13</v>
      </c>
      <c r="E963">
        <v>210</v>
      </c>
      <c r="F963">
        <f>IF(E963="",_xlfn.XLOOKUP(C963,'Price Averages'!$D$4:$D$103,'Price Averages'!$E$4:$E$103, "FALSE"), E963)</f>
        <v>210</v>
      </c>
      <c r="G963">
        <v>70</v>
      </c>
      <c r="H963">
        <f>IF(G963="", _xlfn.XLOOKUP(C963, 'Cost Averages'!$D$4:$D$103,'Cost Averages'!$E$4:$E$103, "FALSE"),G963)</f>
        <v>70</v>
      </c>
      <c r="L963" s="2" t="s">
        <v>28</v>
      </c>
      <c r="M963" t="s">
        <v>186</v>
      </c>
      <c r="N963" t="s">
        <v>34</v>
      </c>
      <c r="O963" s="3">
        <v>14.573178107544177</v>
      </c>
      <c r="P963" t="str">
        <f t="shared" si="45"/>
        <v>G</v>
      </c>
      <c r="Q963">
        <f t="shared" si="46"/>
        <v>2021</v>
      </c>
      <c r="R963">
        <f t="shared" si="47"/>
        <v>0</v>
      </c>
    </row>
    <row r="964" spans="1:18" x14ac:dyDescent="0.25">
      <c r="A964" s="1">
        <v>44474.174581309031</v>
      </c>
      <c r="B964" s="2" t="s">
        <v>2318</v>
      </c>
      <c r="C964" t="s">
        <v>134</v>
      </c>
      <c r="D964">
        <v>13</v>
      </c>
      <c r="E964" t="s">
        <v>32</v>
      </c>
      <c r="F964">
        <f>IF(E964="",_xlfn.XLOOKUP(C964,'Price Averages'!$D$4:$D$103,'Price Averages'!$E$4:$E$103, "FALSE"), E964)</f>
        <v>210</v>
      </c>
      <c r="G964">
        <v>70</v>
      </c>
      <c r="H964">
        <f>IF(G964="", _xlfn.XLOOKUP(C964, 'Cost Averages'!$D$4:$D$103,'Cost Averages'!$E$4:$E$103, "FALSE"),G964)</f>
        <v>70</v>
      </c>
      <c r="L964" s="2" t="s">
        <v>28</v>
      </c>
      <c r="M964" t="s">
        <v>337</v>
      </c>
      <c r="N964" t="s">
        <v>41</v>
      </c>
      <c r="O964" s="3">
        <v>14.687857652112591</v>
      </c>
      <c r="P964" t="str">
        <f t="shared" si="45"/>
        <v>G</v>
      </c>
      <c r="Q964">
        <f t="shared" si="46"/>
        <v>2021</v>
      </c>
      <c r="R964">
        <f t="shared" si="47"/>
        <v>0</v>
      </c>
    </row>
    <row r="965" spans="1:18" x14ac:dyDescent="0.25">
      <c r="A965" s="1">
        <v>44753</v>
      </c>
      <c r="B965" s="2" t="s">
        <v>1490</v>
      </c>
      <c r="C965" t="s">
        <v>134</v>
      </c>
      <c r="D965">
        <v>13</v>
      </c>
      <c r="E965" t="s">
        <v>32</v>
      </c>
      <c r="F965">
        <f>IF(E965="",_xlfn.XLOOKUP(C965,'Price Averages'!$D$4:$D$103,'Price Averages'!$E$4:$E$103, "FALSE"), E965)</f>
        <v>210</v>
      </c>
      <c r="G965">
        <v>70</v>
      </c>
      <c r="H965">
        <f>IF(G965="", _xlfn.XLOOKUP(C965, 'Cost Averages'!$D$4:$D$103,'Cost Averages'!$E$4:$E$103, "FALSE"),G965)</f>
        <v>70</v>
      </c>
      <c r="L965" s="2" t="s">
        <v>28</v>
      </c>
      <c r="M965" t="s">
        <v>88</v>
      </c>
      <c r="N965" t="s">
        <v>56</v>
      </c>
      <c r="O965" s="3">
        <v>12.072414596936037</v>
      </c>
      <c r="P965" t="str">
        <f t="shared" si="45"/>
        <v>H</v>
      </c>
      <c r="Q965">
        <f t="shared" si="46"/>
        <v>2022</v>
      </c>
      <c r="R965">
        <f t="shared" si="47"/>
        <v>0</v>
      </c>
    </row>
    <row r="966" spans="1:18" x14ac:dyDescent="0.25">
      <c r="A966" s="1">
        <v>43716.33113021202</v>
      </c>
      <c r="B966" s="2" t="s">
        <v>1532</v>
      </c>
      <c r="C966" t="s">
        <v>134</v>
      </c>
      <c r="D966">
        <v>14</v>
      </c>
      <c r="E966" t="s">
        <v>32</v>
      </c>
      <c r="F966">
        <f>IF(E966="",_xlfn.XLOOKUP(C966,'Price Averages'!$D$4:$D$103,'Price Averages'!$E$4:$E$103, "FALSE"), E966)</f>
        <v>210</v>
      </c>
      <c r="G966">
        <v>70</v>
      </c>
      <c r="H966">
        <f>IF(G966="", _xlfn.XLOOKUP(C966, 'Cost Averages'!$D$4:$D$103,'Cost Averages'!$E$4:$E$103, "FALSE"),G966)</f>
        <v>70</v>
      </c>
      <c r="L966" s="2" t="s">
        <v>28</v>
      </c>
      <c r="M966" t="s">
        <v>458</v>
      </c>
      <c r="N966" t="s">
        <v>41</v>
      </c>
      <c r="O966" s="3">
        <v>16.368863536738775</v>
      </c>
      <c r="P966" t="str">
        <f t="shared" si="45"/>
        <v>E</v>
      </c>
      <c r="Q966">
        <f t="shared" si="46"/>
        <v>2019</v>
      </c>
      <c r="R966">
        <f t="shared" si="47"/>
        <v>0</v>
      </c>
    </row>
    <row r="967" spans="1:18" x14ac:dyDescent="0.25">
      <c r="A967" s="1">
        <v>43264.810829617774</v>
      </c>
      <c r="B967" s="2" t="s">
        <v>1965</v>
      </c>
      <c r="C967" t="s">
        <v>134</v>
      </c>
      <c r="D967">
        <v>15</v>
      </c>
      <c r="E967">
        <v>210</v>
      </c>
      <c r="F967">
        <f>IF(E967="",_xlfn.XLOOKUP(C967,'Price Averages'!$D$4:$D$103,'Price Averages'!$E$4:$E$103, "FALSE"), E967)</f>
        <v>210</v>
      </c>
      <c r="G967">
        <v>70</v>
      </c>
      <c r="H967">
        <f>IF(G967="", _xlfn.XLOOKUP(C967, 'Cost Averages'!$D$4:$D$103,'Cost Averages'!$E$4:$E$103, "FALSE"),G967)</f>
        <v>70</v>
      </c>
      <c r="L967" s="2" t="s">
        <v>28</v>
      </c>
      <c r="M967" t="s">
        <v>256</v>
      </c>
      <c r="N967" t="s">
        <v>34</v>
      </c>
      <c r="O967" s="3">
        <v>12.514998090845811</v>
      </c>
      <c r="P967" t="str">
        <f t="shared" si="45"/>
        <v>D</v>
      </c>
      <c r="Q967">
        <f t="shared" si="46"/>
        <v>2018</v>
      </c>
      <c r="R967">
        <f t="shared" si="47"/>
        <v>0</v>
      </c>
    </row>
    <row r="968" spans="1:18" x14ac:dyDescent="0.25">
      <c r="A968" s="1">
        <v>44459</v>
      </c>
      <c r="B968" s="2" t="s">
        <v>3767</v>
      </c>
      <c r="C968" t="s">
        <v>134</v>
      </c>
      <c r="D968">
        <v>15</v>
      </c>
      <c r="E968">
        <v>210</v>
      </c>
      <c r="F968">
        <f>IF(E968="",_xlfn.XLOOKUP(C968,'Price Averages'!$D$4:$D$103,'Price Averages'!$E$4:$E$103, "FALSE"), E968)</f>
        <v>210</v>
      </c>
      <c r="G968">
        <v>70</v>
      </c>
      <c r="H968">
        <f>IF(G968="", _xlfn.XLOOKUP(C968, 'Cost Averages'!$D$4:$D$103,'Cost Averages'!$E$4:$E$103, "FALSE"),G968)</f>
        <v>70</v>
      </c>
      <c r="L968" s="2" t="s">
        <v>44</v>
      </c>
      <c r="M968" t="s">
        <v>432</v>
      </c>
      <c r="N968" t="s">
        <v>25</v>
      </c>
      <c r="O968" s="3">
        <v>10.408704992688252</v>
      </c>
      <c r="P968" t="str">
        <f t="shared" si="45"/>
        <v>G</v>
      </c>
      <c r="Q968">
        <f t="shared" si="46"/>
        <v>2021</v>
      </c>
      <c r="R968">
        <f t="shared" si="47"/>
        <v>0</v>
      </c>
    </row>
    <row r="969" spans="1:18" x14ac:dyDescent="0.25">
      <c r="A969" s="1">
        <v>44481.572859409571</v>
      </c>
      <c r="B969" s="2" t="s">
        <v>1198</v>
      </c>
      <c r="C969" t="s">
        <v>134</v>
      </c>
      <c r="D969">
        <v>16</v>
      </c>
      <c r="E969">
        <v>210</v>
      </c>
      <c r="F969">
        <f>IF(E969="",_xlfn.XLOOKUP(C969,'Price Averages'!$D$4:$D$103,'Price Averages'!$E$4:$E$103, "FALSE"), E969)</f>
        <v>210</v>
      </c>
      <c r="G969" t="s">
        <v>32</v>
      </c>
      <c r="H969">
        <f>IF(G969="", _xlfn.XLOOKUP(C969, 'Cost Averages'!$D$4:$D$103,'Cost Averages'!$E$4:$E$103, "FALSE"),G969)</f>
        <v>70</v>
      </c>
      <c r="L969" s="2" t="s">
        <v>28</v>
      </c>
      <c r="M969" t="s">
        <v>147</v>
      </c>
      <c r="N969" t="s">
        <v>34</v>
      </c>
      <c r="O969" s="3">
        <v>13.378080355059918</v>
      </c>
      <c r="P969" t="str">
        <f t="shared" si="45"/>
        <v>G</v>
      </c>
      <c r="Q969">
        <f t="shared" si="46"/>
        <v>2021</v>
      </c>
      <c r="R969">
        <f t="shared" si="47"/>
        <v>0</v>
      </c>
    </row>
    <row r="970" spans="1:18" x14ac:dyDescent="0.25">
      <c r="A970" s="1">
        <v>44162.572305081158</v>
      </c>
      <c r="B970" s="2" t="s">
        <v>1840</v>
      </c>
      <c r="C970" t="s">
        <v>134</v>
      </c>
      <c r="D970">
        <v>17</v>
      </c>
      <c r="E970">
        <v>210</v>
      </c>
      <c r="F970">
        <f>IF(E970="",_xlfn.XLOOKUP(C970,'Price Averages'!$D$4:$D$103,'Price Averages'!$E$4:$E$103, "FALSE"), E970)</f>
        <v>210</v>
      </c>
      <c r="G970">
        <v>70</v>
      </c>
      <c r="H970">
        <f>IF(G970="", _xlfn.XLOOKUP(C970, 'Cost Averages'!$D$4:$D$103,'Cost Averages'!$E$4:$E$103, "FALSE"),G970)</f>
        <v>70</v>
      </c>
      <c r="L970" s="2" t="s">
        <v>28</v>
      </c>
      <c r="M970" t="s">
        <v>33</v>
      </c>
      <c r="N970" t="s">
        <v>34</v>
      </c>
      <c r="O970" s="3">
        <v>9.3226775515721787</v>
      </c>
      <c r="P970" t="str">
        <f t="shared" si="45"/>
        <v>F</v>
      </c>
      <c r="Q970">
        <f t="shared" si="46"/>
        <v>2020</v>
      </c>
      <c r="R970">
        <f t="shared" si="47"/>
        <v>0</v>
      </c>
    </row>
    <row r="971" spans="1:18" x14ac:dyDescent="0.25">
      <c r="A971" s="1">
        <v>43844.067475535354</v>
      </c>
      <c r="B971" s="2" t="s">
        <v>2627</v>
      </c>
      <c r="C971" t="s">
        <v>134</v>
      </c>
      <c r="D971">
        <v>17</v>
      </c>
      <c r="E971">
        <v>210</v>
      </c>
      <c r="F971">
        <f>IF(E971="",_xlfn.XLOOKUP(C971,'Price Averages'!$D$4:$D$103,'Price Averages'!$E$4:$E$103, "FALSE"), E971)</f>
        <v>210</v>
      </c>
      <c r="G971">
        <v>70</v>
      </c>
      <c r="H971">
        <f>IF(G971="", _xlfn.XLOOKUP(C971, 'Cost Averages'!$D$4:$D$103,'Cost Averages'!$E$4:$E$103, "FALSE"),G971)</f>
        <v>70</v>
      </c>
      <c r="L971" s="2" t="s">
        <v>28</v>
      </c>
      <c r="M971" t="s">
        <v>427</v>
      </c>
      <c r="N971" t="s">
        <v>25</v>
      </c>
      <c r="O971" s="3">
        <v>5.9872353338051019</v>
      </c>
      <c r="P971" t="str">
        <f t="shared" si="45"/>
        <v>F</v>
      </c>
      <c r="Q971">
        <f t="shared" si="46"/>
        <v>2020</v>
      </c>
      <c r="R971">
        <f t="shared" si="47"/>
        <v>0</v>
      </c>
    </row>
    <row r="972" spans="1:18" x14ac:dyDescent="0.25">
      <c r="A972" s="1">
        <v>44305.733670444628</v>
      </c>
      <c r="B972" s="2" t="s">
        <v>1112</v>
      </c>
      <c r="C972" t="s">
        <v>134</v>
      </c>
      <c r="D972">
        <v>17</v>
      </c>
      <c r="E972">
        <v>210</v>
      </c>
      <c r="F972">
        <f>IF(E972="",_xlfn.XLOOKUP(C972,'Price Averages'!$D$4:$D$103,'Price Averages'!$E$4:$E$103, "FALSE"), E972)</f>
        <v>210</v>
      </c>
      <c r="G972">
        <v>70</v>
      </c>
      <c r="H972">
        <f>IF(G972="", _xlfn.XLOOKUP(C972, 'Cost Averages'!$D$4:$D$103,'Cost Averages'!$E$4:$E$103, "FALSE"),G972)</f>
        <v>70</v>
      </c>
      <c r="L972" s="2" t="s">
        <v>44</v>
      </c>
      <c r="M972" t="s">
        <v>434</v>
      </c>
      <c r="N972" t="s">
        <v>50</v>
      </c>
      <c r="O972" s="3">
        <v>16.429355109701351</v>
      </c>
      <c r="P972" t="str">
        <f t="shared" si="45"/>
        <v>G</v>
      </c>
      <c r="Q972">
        <f t="shared" si="46"/>
        <v>2021</v>
      </c>
      <c r="R972">
        <f t="shared" si="47"/>
        <v>0</v>
      </c>
    </row>
    <row r="973" spans="1:18" x14ac:dyDescent="0.25">
      <c r="A973" s="1">
        <v>44023.05944710238</v>
      </c>
      <c r="B973" s="2" t="s">
        <v>2697</v>
      </c>
      <c r="C973" t="s">
        <v>134</v>
      </c>
      <c r="D973">
        <v>18</v>
      </c>
      <c r="E973" t="s">
        <v>32</v>
      </c>
      <c r="F973">
        <f>IF(E973="",_xlfn.XLOOKUP(C973,'Price Averages'!$D$4:$D$103,'Price Averages'!$E$4:$E$103, "FALSE"), E973)</f>
        <v>210</v>
      </c>
      <c r="G973">
        <v>70</v>
      </c>
      <c r="H973">
        <f>IF(G973="", _xlfn.XLOOKUP(C973, 'Cost Averages'!$D$4:$D$103,'Cost Averages'!$E$4:$E$103, "FALSE"),G973)</f>
        <v>70</v>
      </c>
      <c r="L973" s="2" t="s">
        <v>28</v>
      </c>
      <c r="M973" t="s">
        <v>561</v>
      </c>
      <c r="N973" t="s">
        <v>25</v>
      </c>
      <c r="O973" s="3">
        <v>12.921682080641304</v>
      </c>
      <c r="P973" t="str">
        <f t="shared" si="45"/>
        <v>F</v>
      </c>
      <c r="Q973">
        <f t="shared" si="46"/>
        <v>2020</v>
      </c>
      <c r="R973">
        <f t="shared" si="47"/>
        <v>0</v>
      </c>
    </row>
    <row r="974" spans="1:18" x14ac:dyDescent="0.25">
      <c r="A974" s="1">
        <v>44442</v>
      </c>
      <c r="B974" s="2" t="s">
        <v>3751</v>
      </c>
      <c r="C974" t="s">
        <v>134</v>
      </c>
      <c r="D974">
        <v>18</v>
      </c>
      <c r="E974" t="s">
        <v>32</v>
      </c>
      <c r="F974">
        <f>IF(E974="",_xlfn.XLOOKUP(C974,'Price Averages'!$D$4:$D$103,'Price Averages'!$E$4:$E$103, "FALSE"), E974)</f>
        <v>210</v>
      </c>
      <c r="G974">
        <v>70</v>
      </c>
      <c r="H974">
        <f>IF(G974="", _xlfn.XLOOKUP(C974, 'Cost Averages'!$D$4:$D$103,'Cost Averages'!$E$4:$E$103, "FALSE"),G974)</f>
        <v>70</v>
      </c>
      <c r="L974" s="2" t="s">
        <v>23</v>
      </c>
      <c r="M974" t="s">
        <v>581</v>
      </c>
      <c r="N974" t="s">
        <v>50</v>
      </c>
      <c r="O974" s="3">
        <v>12.207242573430314</v>
      </c>
      <c r="P974" t="str">
        <f t="shared" si="45"/>
        <v>G</v>
      </c>
      <c r="Q974">
        <f t="shared" si="46"/>
        <v>2021</v>
      </c>
      <c r="R974">
        <f t="shared" si="47"/>
        <v>0</v>
      </c>
    </row>
    <row r="975" spans="1:18" x14ac:dyDescent="0.25">
      <c r="A975" s="1">
        <v>44661</v>
      </c>
      <c r="B975" s="2" t="s">
        <v>3943</v>
      </c>
      <c r="C975" t="s">
        <v>134</v>
      </c>
      <c r="D975">
        <v>18</v>
      </c>
      <c r="E975">
        <v>210</v>
      </c>
      <c r="F975">
        <f>IF(E975="",_xlfn.XLOOKUP(C975,'Price Averages'!$D$4:$D$103,'Price Averages'!$E$4:$E$103, "FALSE"), E975)</f>
        <v>210</v>
      </c>
      <c r="G975" t="s">
        <v>32</v>
      </c>
      <c r="H975">
        <f>IF(G975="", _xlfn.XLOOKUP(C975, 'Cost Averages'!$D$4:$D$103,'Cost Averages'!$E$4:$E$103, "FALSE"),G975)</f>
        <v>70</v>
      </c>
      <c r="L975" s="2" t="s">
        <v>28</v>
      </c>
      <c r="M975" t="s">
        <v>559</v>
      </c>
      <c r="N975" t="s">
        <v>41</v>
      </c>
      <c r="O975" s="3">
        <v>12.147202500273634</v>
      </c>
      <c r="P975" t="str">
        <f t="shared" si="45"/>
        <v>H</v>
      </c>
      <c r="Q975">
        <f t="shared" si="46"/>
        <v>2022</v>
      </c>
      <c r="R975">
        <f t="shared" si="47"/>
        <v>0</v>
      </c>
    </row>
    <row r="976" spans="1:18" x14ac:dyDescent="0.25">
      <c r="A976" s="1">
        <v>44167.445591019474</v>
      </c>
      <c r="B976" s="2" t="s">
        <v>1683</v>
      </c>
      <c r="C976" t="s">
        <v>134</v>
      </c>
      <c r="D976">
        <v>19</v>
      </c>
      <c r="E976">
        <v>210</v>
      </c>
      <c r="F976">
        <f>IF(E976="",_xlfn.XLOOKUP(C976,'Price Averages'!$D$4:$D$103,'Price Averages'!$E$4:$E$103, "FALSE"), E976)</f>
        <v>210</v>
      </c>
      <c r="G976">
        <v>70</v>
      </c>
      <c r="H976">
        <f>IF(G976="", _xlfn.XLOOKUP(C976, 'Cost Averages'!$D$4:$D$103,'Cost Averages'!$E$4:$E$103, "FALSE"),G976)</f>
        <v>70</v>
      </c>
      <c r="L976" s="2" t="s">
        <v>28</v>
      </c>
      <c r="M976" t="s">
        <v>618</v>
      </c>
      <c r="N976" t="s">
        <v>50</v>
      </c>
      <c r="O976" s="3">
        <v>13.259563298324382</v>
      </c>
      <c r="P976" t="str">
        <f t="shared" si="45"/>
        <v>F</v>
      </c>
      <c r="Q976">
        <f t="shared" si="46"/>
        <v>2020</v>
      </c>
      <c r="R976">
        <f t="shared" si="47"/>
        <v>0</v>
      </c>
    </row>
    <row r="977" spans="1:18" x14ac:dyDescent="0.25">
      <c r="A977" s="1">
        <v>44029.283616984023</v>
      </c>
      <c r="B977" s="2" t="s">
        <v>1843</v>
      </c>
      <c r="C977" t="s">
        <v>134</v>
      </c>
      <c r="D977">
        <v>19</v>
      </c>
      <c r="E977" t="s">
        <v>32</v>
      </c>
      <c r="F977">
        <f>IF(E977="",_xlfn.XLOOKUP(C977,'Price Averages'!$D$4:$D$103,'Price Averages'!$E$4:$E$103, "FALSE"), E977)</f>
        <v>210</v>
      </c>
      <c r="G977">
        <v>70</v>
      </c>
      <c r="H977">
        <f>IF(G977="", _xlfn.XLOOKUP(C977, 'Cost Averages'!$D$4:$D$103,'Cost Averages'!$E$4:$E$103, "FALSE"),G977)</f>
        <v>70</v>
      </c>
      <c r="L977" s="2" t="s">
        <v>23</v>
      </c>
      <c r="M977" t="s">
        <v>71</v>
      </c>
      <c r="N977" t="s">
        <v>56</v>
      </c>
      <c r="O977" s="3">
        <v>12.163730387337393</v>
      </c>
      <c r="P977" t="str">
        <f t="shared" si="45"/>
        <v>F</v>
      </c>
      <c r="Q977">
        <f t="shared" si="46"/>
        <v>2020</v>
      </c>
      <c r="R977">
        <f t="shared" si="47"/>
        <v>0</v>
      </c>
    </row>
    <row r="978" spans="1:18" x14ac:dyDescent="0.25">
      <c r="A978" s="1">
        <v>43178.560113065229</v>
      </c>
      <c r="B978" s="2" t="s">
        <v>1566</v>
      </c>
      <c r="C978" t="s">
        <v>134</v>
      </c>
      <c r="D978">
        <v>20</v>
      </c>
      <c r="E978">
        <v>210</v>
      </c>
      <c r="F978">
        <f>IF(E978="",_xlfn.XLOOKUP(C978,'Price Averages'!$D$4:$D$103,'Price Averages'!$E$4:$E$103, "FALSE"), E978)</f>
        <v>210</v>
      </c>
      <c r="G978">
        <v>70</v>
      </c>
      <c r="H978">
        <f>IF(G978="", _xlfn.XLOOKUP(C978, 'Cost Averages'!$D$4:$D$103,'Cost Averages'!$E$4:$E$103, "FALSE"),G978)</f>
        <v>70</v>
      </c>
      <c r="L978" s="2" t="s">
        <v>44</v>
      </c>
      <c r="M978" t="s">
        <v>189</v>
      </c>
      <c r="N978" t="s">
        <v>41</v>
      </c>
      <c r="O978" s="3">
        <v>13.288482149665386</v>
      </c>
      <c r="P978" t="str">
        <f t="shared" si="45"/>
        <v>D</v>
      </c>
      <c r="Q978">
        <f t="shared" si="46"/>
        <v>2018</v>
      </c>
      <c r="R978">
        <f t="shared" si="47"/>
        <v>0</v>
      </c>
    </row>
    <row r="979" spans="1:18" x14ac:dyDescent="0.25">
      <c r="A979" s="1">
        <v>43565.879321121072</v>
      </c>
      <c r="B979" s="2" t="s">
        <v>1502</v>
      </c>
      <c r="C979" t="s">
        <v>134</v>
      </c>
      <c r="D979">
        <v>20</v>
      </c>
      <c r="E979">
        <v>210</v>
      </c>
      <c r="F979">
        <f>IF(E979="",_xlfn.XLOOKUP(C979,'Price Averages'!$D$4:$D$103,'Price Averages'!$E$4:$E$103, "FALSE"), E979)</f>
        <v>210</v>
      </c>
      <c r="G979">
        <v>70</v>
      </c>
      <c r="H979">
        <f>IF(G979="", _xlfn.XLOOKUP(C979, 'Cost Averages'!$D$4:$D$103,'Cost Averages'!$E$4:$E$103, "FALSE"),G979)</f>
        <v>70</v>
      </c>
      <c r="L979" s="2" t="s">
        <v>28</v>
      </c>
      <c r="M979" t="s">
        <v>115</v>
      </c>
      <c r="N979" t="s">
        <v>46</v>
      </c>
      <c r="O979" s="3">
        <v>10.42743035829395</v>
      </c>
      <c r="P979" t="str">
        <f t="shared" si="45"/>
        <v>E</v>
      </c>
      <c r="Q979">
        <f t="shared" si="46"/>
        <v>2019</v>
      </c>
      <c r="R979">
        <f t="shared" si="47"/>
        <v>0</v>
      </c>
    </row>
    <row r="980" spans="1:18" x14ac:dyDescent="0.25">
      <c r="A980" s="1">
        <v>43625.807593783655</v>
      </c>
      <c r="B980" s="2" t="s">
        <v>2955</v>
      </c>
      <c r="C980" t="s">
        <v>134</v>
      </c>
      <c r="D980">
        <v>20</v>
      </c>
      <c r="E980">
        <v>210</v>
      </c>
      <c r="F980">
        <f>IF(E980="",_xlfn.XLOOKUP(C980,'Price Averages'!$D$4:$D$103,'Price Averages'!$E$4:$E$103, "FALSE"), E980)</f>
        <v>210</v>
      </c>
      <c r="G980">
        <v>70</v>
      </c>
      <c r="H980">
        <f>IF(G980="", _xlfn.XLOOKUP(C980, 'Cost Averages'!$D$4:$D$103,'Cost Averages'!$E$4:$E$103, "FALSE"),G980)</f>
        <v>70</v>
      </c>
      <c r="L980" s="2" t="s">
        <v>44</v>
      </c>
      <c r="M980" t="s">
        <v>696</v>
      </c>
      <c r="N980" t="s">
        <v>78</v>
      </c>
      <c r="O980" s="3">
        <v>12.699042739101285</v>
      </c>
      <c r="P980" t="str">
        <f t="shared" si="45"/>
        <v>E</v>
      </c>
      <c r="Q980">
        <f t="shared" si="46"/>
        <v>2019</v>
      </c>
      <c r="R980">
        <f t="shared" si="47"/>
        <v>0</v>
      </c>
    </row>
    <row r="981" spans="1:18" x14ac:dyDescent="0.25">
      <c r="A981" s="1">
        <v>44008.824204390861</v>
      </c>
      <c r="B981" s="2" t="s">
        <v>1443</v>
      </c>
      <c r="C981" t="s">
        <v>134</v>
      </c>
      <c r="D981">
        <v>20</v>
      </c>
      <c r="E981" t="s">
        <v>32</v>
      </c>
      <c r="F981">
        <f>IF(E981="",_xlfn.XLOOKUP(C981,'Price Averages'!$D$4:$D$103,'Price Averages'!$E$4:$E$103, "FALSE"), E981)</f>
        <v>210</v>
      </c>
      <c r="G981">
        <v>70</v>
      </c>
      <c r="H981">
        <f>IF(G981="", _xlfn.XLOOKUP(C981, 'Cost Averages'!$D$4:$D$103,'Cost Averages'!$E$4:$E$103, "FALSE"),G981)</f>
        <v>70</v>
      </c>
      <c r="L981" s="2" t="s">
        <v>28</v>
      </c>
      <c r="M981" t="s">
        <v>657</v>
      </c>
      <c r="N981" t="s">
        <v>25</v>
      </c>
      <c r="O981" s="3">
        <v>6.9183250411917196</v>
      </c>
      <c r="P981" t="str">
        <f t="shared" si="45"/>
        <v>F</v>
      </c>
      <c r="Q981">
        <f t="shared" si="46"/>
        <v>2020</v>
      </c>
      <c r="R981">
        <f t="shared" si="47"/>
        <v>0</v>
      </c>
    </row>
    <row r="982" spans="1:18" x14ac:dyDescent="0.25">
      <c r="A982" s="1">
        <v>43974.35665266421</v>
      </c>
      <c r="B982" s="2" t="s">
        <v>3024</v>
      </c>
      <c r="C982" t="s">
        <v>134</v>
      </c>
      <c r="D982">
        <v>20</v>
      </c>
      <c r="E982">
        <v>210</v>
      </c>
      <c r="F982">
        <f>IF(E982="",_xlfn.XLOOKUP(C982,'Price Averages'!$D$4:$D$103,'Price Averages'!$E$4:$E$103, "FALSE"), E982)</f>
        <v>210</v>
      </c>
      <c r="G982">
        <v>70</v>
      </c>
      <c r="H982">
        <f>IF(G982="", _xlfn.XLOOKUP(C982, 'Cost Averages'!$D$4:$D$103,'Cost Averages'!$E$4:$E$103, "FALSE"),G982)</f>
        <v>70</v>
      </c>
      <c r="L982" s="2" t="s">
        <v>28</v>
      </c>
      <c r="M982" t="s">
        <v>1565</v>
      </c>
      <c r="N982" t="s">
        <v>56</v>
      </c>
      <c r="O982" s="3">
        <v>10.78374703625888</v>
      </c>
      <c r="P982" t="str">
        <f t="shared" si="45"/>
        <v>F</v>
      </c>
      <c r="Q982">
        <f t="shared" si="46"/>
        <v>2020</v>
      </c>
      <c r="R982">
        <f t="shared" si="47"/>
        <v>0</v>
      </c>
    </row>
    <row r="983" spans="1:18" x14ac:dyDescent="0.25">
      <c r="A983" s="1">
        <v>44197</v>
      </c>
      <c r="B983" s="2" t="s">
        <v>1153</v>
      </c>
      <c r="C983" t="s">
        <v>134</v>
      </c>
      <c r="D983">
        <v>20</v>
      </c>
      <c r="E983" t="s">
        <v>32</v>
      </c>
      <c r="F983">
        <f>IF(E983="",_xlfn.XLOOKUP(C983,'Price Averages'!$D$4:$D$103,'Price Averages'!$E$4:$E$103, "FALSE"), E983)</f>
        <v>210</v>
      </c>
      <c r="G983">
        <v>70</v>
      </c>
      <c r="H983">
        <f>IF(G983="", _xlfn.XLOOKUP(C983, 'Cost Averages'!$D$4:$D$103,'Cost Averages'!$E$4:$E$103, "FALSE"),G983)</f>
        <v>70</v>
      </c>
      <c r="L983" s="2" t="s">
        <v>44</v>
      </c>
      <c r="M983" t="s">
        <v>213</v>
      </c>
      <c r="N983" t="s">
        <v>41</v>
      </c>
      <c r="O983" s="3">
        <v>12.396052160428608</v>
      </c>
      <c r="P983" t="str">
        <f t="shared" si="45"/>
        <v>G</v>
      </c>
      <c r="Q983">
        <f t="shared" si="46"/>
        <v>2021</v>
      </c>
      <c r="R983">
        <f t="shared" si="47"/>
        <v>0</v>
      </c>
    </row>
    <row r="984" spans="1:18" x14ac:dyDescent="0.25">
      <c r="A984" s="1">
        <v>44023.044043435766</v>
      </c>
      <c r="B984" s="2" t="s">
        <v>420</v>
      </c>
      <c r="C984" t="s">
        <v>134</v>
      </c>
      <c r="D984" t="s">
        <v>32</v>
      </c>
      <c r="E984">
        <v>210</v>
      </c>
      <c r="F984">
        <f>IF(E984="",_xlfn.XLOOKUP(C984,'Price Averages'!$D$4:$D$103,'Price Averages'!$E$4:$E$103, "FALSE"), E984)</f>
        <v>210</v>
      </c>
      <c r="G984">
        <v>70</v>
      </c>
      <c r="H984">
        <f>IF(G984="", _xlfn.XLOOKUP(C984, 'Cost Averages'!$D$4:$D$103,'Cost Averages'!$E$4:$E$103, "FALSE"),G984)</f>
        <v>70</v>
      </c>
      <c r="L984" s="2" t="s">
        <v>28</v>
      </c>
      <c r="M984" t="s">
        <v>421</v>
      </c>
      <c r="N984" t="s">
        <v>25</v>
      </c>
      <c r="O984" s="3">
        <v>11.701919153133453</v>
      </c>
      <c r="P984" t="str">
        <f t="shared" si="45"/>
        <v>F</v>
      </c>
      <c r="Q984">
        <f t="shared" si="46"/>
        <v>2020</v>
      </c>
      <c r="R984">
        <f t="shared" si="47"/>
        <v>0</v>
      </c>
    </row>
    <row r="985" spans="1:18" x14ac:dyDescent="0.25">
      <c r="A985" s="1">
        <v>43917.58498881416</v>
      </c>
      <c r="B985" s="2" t="s">
        <v>717</v>
      </c>
      <c r="C985" t="s">
        <v>134</v>
      </c>
      <c r="D985" t="s">
        <v>32</v>
      </c>
      <c r="E985">
        <v>210</v>
      </c>
      <c r="F985">
        <f>IF(E985="",_xlfn.XLOOKUP(C985,'Price Averages'!$D$4:$D$103,'Price Averages'!$E$4:$E$103, "FALSE"), E985)</f>
        <v>210</v>
      </c>
      <c r="G985">
        <v>70</v>
      </c>
      <c r="H985">
        <f>IF(G985="", _xlfn.XLOOKUP(C985, 'Cost Averages'!$D$4:$D$103,'Cost Averages'!$E$4:$E$103, "FALSE"),G985)</f>
        <v>70</v>
      </c>
      <c r="L985" s="2" t="s">
        <v>23</v>
      </c>
      <c r="M985" t="s">
        <v>175</v>
      </c>
      <c r="N985" t="s">
        <v>50</v>
      </c>
      <c r="O985" s="3">
        <v>11.939773463335372</v>
      </c>
      <c r="P985" t="str">
        <f t="shared" si="45"/>
        <v>F</v>
      </c>
      <c r="Q985">
        <f t="shared" si="46"/>
        <v>2020</v>
      </c>
      <c r="R985">
        <f t="shared" si="47"/>
        <v>0</v>
      </c>
    </row>
    <row r="986" spans="1:18" x14ac:dyDescent="0.25">
      <c r="A986" s="1">
        <v>43940.923824257392</v>
      </c>
      <c r="B986" s="2" t="s">
        <v>1373</v>
      </c>
      <c r="C986" t="s">
        <v>22</v>
      </c>
      <c r="D986">
        <v>1</v>
      </c>
      <c r="E986">
        <v>280</v>
      </c>
      <c r="F986">
        <f>IF(E986="",_xlfn.XLOOKUP(C986,'Price Averages'!$D$4:$D$103,'Price Averages'!$E$4:$E$103, "FALSE"), E986)</f>
        <v>280</v>
      </c>
      <c r="G986">
        <v>70</v>
      </c>
      <c r="H986">
        <f>IF(G986="", _xlfn.XLOOKUP(C986, 'Cost Averages'!$D$4:$D$103,'Cost Averages'!$E$4:$E$103, "FALSE"),G986)</f>
        <v>70</v>
      </c>
      <c r="L986" s="2" t="s">
        <v>23</v>
      </c>
      <c r="M986" t="s">
        <v>421</v>
      </c>
      <c r="N986" t="s">
        <v>25</v>
      </c>
      <c r="O986" s="3">
        <v>11.701919153133453</v>
      </c>
      <c r="P986" t="str">
        <f t="shared" si="45"/>
        <v>F</v>
      </c>
      <c r="Q986">
        <f t="shared" si="46"/>
        <v>2020</v>
      </c>
      <c r="R986">
        <f t="shared" si="47"/>
        <v>0</v>
      </c>
    </row>
    <row r="987" spans="1:18" x14ac:dyDescent="0.25">
      <c r="A987" s="1">
        <v>43876.805965769498</v>
      </c>
      <c r="B987" s="2" t="s">
        <v>2709</v>
      </c>
      <c r="C987" t="s">
        <v>22</v>
      </c>
      <c r="D987">
        <v>1</v>
      </c>
      <c r="E987">
        <v>280</v>
      </c>
      <c r="F987">
        <f>IF(E987="",_xlfn.XLOOKUP(C987,'Price Averages'!$D$4:$D$103,'Price Averages'!$E$4:$E$103, "FALSE"), E987)</f>
        <v>280</v>
      </c>
      <c r="G987">
        <v>70</v>
      </c>
      <c r="H987">
        <f>IF(G987="", _xlfn.XLOOKUP(C987, 'Cost Averages'!$D$4:$D$103,'Cost Averages'!$E$4:$E$103, "FALSE"),G987)</f>
        <v>70</v>
      </c>
      <c r="L987" s="2" t="s">
        <v>28</v>
      </c>
      <c r="M987" t="s">
        <v>1371</v>
      </c>
      <c r="N987" t="s">
        <v>78</v>
      </c>
      <c r="O987" s="3">
        <v>14.157909724393564</v>
      </c>
      <c r="P987" t="str">
        <f t="shared" si="45"/>
        <v>F</v>
      </c>
      <c r="Q987">
        <f t="shared" si="46"/>
        <v>2020</v>
      </c>
      <c r="R987">
        <f t="shared" si="47"/>
        <v>0</v>
      </c>
    </row>
    <row r="988" spans="1:18" x14ac:dyDescent="0.25">
      <c r="A988" s="1">
        <v>44394.649888034946</v>
      </c>
      <c r="B988" s="2" t="s">
        <v>2726</v>
      </c>
      <c r="C988" t="s">
        <v>22</v>
      </c>
      <c r="D988">
        <v>1</v>
      </c>
      <c r="E988" t="s">
        <v>32</v>
      </c>
      <c r="F988">
        <f>IF(E988="",_xlfn.XLOOKUP(C988,'Price Averages'!$D$4:$D$103,'Price Averages'!$E$4:$E$103, "FALSE"), E988)</f>
        <v>280</v>
      </c>
      <c r="G988">
        <v>70</v>
      </c>
      <c r="H988">
        <f>IF(G988="", _xlfn.XLOOKUP(C988, 'Cost Averages'!$D$4:$D$103,'Cost Averages'!$E$4:$E$103, "FALSE"),G988)</f>
        <v>70</v>
      </c>
      <c r="L988" s="2" t="s">
        <v>28</v>
      </c>
      <c r="M988" t="s">
        <v>549</v>
      </c>
      <c r="N988" t="s">
        <v>56</v>
      </c>
      <c r="O988" s="3">
        <v>10.037135914792184</v>
      </c>
      <c r="P988" t="str">
        <f t="shared" si="45"/>
        <v>G</v>
      </c>
      <c r="Q988">
        <f t="shared" si="46"/>
        <v>2021</v>
      </c>
      <c r="R988">
        <f t="shared" si="47"/>
        <v>0</v>
      </c>
    </row>
    <row r="989" spans="1:18" x14ac:dyDescent="0.25">
      <c r="A989" s="1">
        <v>44807.029077968175</v>
      </c>
      <c r="B989" s="2" t="s">
        <v>95</v>
      </c>
      <c r="C989" t="s">
        <v>22</v>
      </c>
      <c r="D989">
        <v>1</v>
      </c>
      <c r="E989">
        <v>280</v>
      </c>
      <c r="F989">
        <f>IF(E989="",_xlfn.XLOOKUP(C989,'Price Averages'!$D$4:$D$103,'Price Averages'!$E$4:$E$103, "FALSE"), E989)</f>
        <v>280</v>
      </c>
      <c r="G989" t="s">
        <v>32</v>
      </c>
      <c r="H989">
        <f>IF(G989="", _xlfn.XLOOKUP(C989, 'Cost Averages'!$D$4:$D$103,'Cost Averages'!$E$4:$E$103, "FALSE"),G989)</f>
        <v>70</v>
      </c>
      <c r="L989" s="2" t="s">
        <v>28</v>
      </c>
      <c r="M989" t="s">
        <v>45</v>
      </c>
      <c r="N989" t="s">
        <v>46</v>
      </c>
      <c r="O989" s="3">
        <v>12.169266722245851</v>
      </c>
      <c r="P989" t="str">
        <f t="shared" si="45"/>
        <v>H</v>
      </c>
      <c r="Q989">
        <f t="shared" si="46"/>
        <v>2022</v>
      </c>
      <c r="R989">
        <f t="shared" si="47"/>
        <v>0</v>
      </c>
    </row>
    <row r="990" spans="1:18" x14ac:dyDescent="0.25">
      <c r="A990" s="1">
        <v>44968.662840589051</v>
      </c>
      <c r="B990" s="2" t="s">
        <v>2482</v>
      </c>
      <c r="C990" t="s">
        <v>22</v>
      </c>
      <c r="D990">
        <v>1</v>
      </c>
      <c r="E990">
        <v>280</v>
      </c>
      <c r="F990">
        <f>IF(E990="",_xlfn.XLOOKUP(C990,'Price Averages'!$D$4:$D$103,'Price Averages'!$E$4:$E$103, "FALSE"), E990)</f>
        <v>280</v>
      </c>
      <c r="G990">
        <v>70</v>
      </c>
      <c r="H990">
        <f>IF(G990="", _xlfn.XLOOKUP(C990, 'Cost Averages'!$D$4:$D$103,'Cost Averages'!$E$4:$E$103, "FALSE"),G990)</f>
        <v>70</v>
      </c>
      <c r="L990" s="2" t="s">
        <v>44</v>
      </c>
      <c r="M990" t="s">
        <v>566</v>
      </c>
      <c r="N990" t="s">
        <v>50</v>
      </c>
      <c r="O990" s="3">
        <v>13.150536103258979</v>
      </c>
      <c r="P990" t="str">
        <f t="shared" si="45"/>
        <v>I</v>
      </c>
      <c r="Q990">
        <f t="shared" si="46"/>
        <v>2023</v>
      </c>
      <c r="R990">
        <f t="shared" si="47"/>
        <v>0</v>
      </c>
    </row>
    <row r="991" spans="1:18" x14ac:dyDescent="0.25">
      <c r="A991" s="1">
        <v>43672.131482607292</v>
      </c>
      <c r="B991" s="2" t="s">
        <v>1515</v>
      </c>
      <c r="C991" t="s">
        <v>22</v>
      </c>
      <c r="D991">
        <v>2</v>
      </c>
      <c r="E991">
        <v>280</v>
      </c>
      <c r="F991">
        <f>IF(E991="",_xlfn.XLOOKUP(C991,'Price Averages'!$D$4:$D$103,'Price Averages'!$E$4:$E$103, "FALSE"), E991)</f>
        <v>280</v>
      </c>
      <c r="G991">
        <v>70</v>
      </c>
      <c r="H991">
        <f>IF(G991="", _xlfn.XLOOKUP(C991, 'Cost Averages'!$D$4:$D$103,'Cost Averages'!$E$4:$E$103, "FALSE"),G991)</f>
        <v>70</v>
      </c>
      <c r="L991" s="2" t="s">
        <v>23</v>
      </c>
      <c r="M991" t="s">
        <v>138</v>
      </c>
      <c r="N991" t="s">
        <v>56</v>
      </c>
      <c r="O991" s="3">
        <v>12.487915239531313</v>
      </c>
      <c r="P991" t="str">
        <f t="shared" si="45"/>
        <v>E</v>
      </c>
      <c r="Q991">
        <f t="shared" si="46"/>
        <v>2019</v>
      </c>
      <c r="R991">
        <f t="shared" si="47"/>
        <v>0</v>
      </c>
    </row>
    <row r="992" spans="1:18" x14ac:dyDescent="0.25">
      <c r="A992" s="1">
        <v>43886</v>
      </c>
      <c r="B992" s="2" t="s">
        <v>1097</v>
      </c>
      <c r="C992" t="s">
        <v>22</v>
      </c>
      <c r="D992">
        <v>2</v>
      </c>
      <c r="E992">
        <v>280</v>
      </c>
      <c r="F992">
        <f>IF(E992="",_xlfn.XLOOKUP(C992,'Price Averages'!$D$4:$D$103,'Price Averages'!$E$4:$E$103, "FALSE"), E992)</f>
        <v>280</v>
      </c>
      <c r="G992">
        <v>70</v>
      </c>
      <c r="H992">
        <f>IF(G992="", _xlfn.XLOOKUP(C992, 'Cost Averages'!$D$4:$D$103,'Cost Averages'!$E$4:$E$103, "FALSE"),G992)</f>
        <v>70</v>
      </c>
      <c r="L992" s="2" t="s">
        <v>28</v>
      </c>
      <c r="M992" t="s">
        <v>62</v>
      </c>
      <c r="N992" t="s">
        <v>41</v>
      </c>
      <c r="O992" s="3">
        <v>12.957303170959879</v>
      </c>
      <c r="P992" t="str">
        <f t="shared" si="45"/>
        <v>F</v>
      </c>
      <c r="Q992">
        <f t="shared" si="46"/>
        <v>2020</v>
      </c>
      <c r="R992">
        <f t="shared" si="47"/>
        <v>0</v>
      </c>
    </row>
    <row r="993" spans="1:18" x14ac:dyDescent="0.25">
      <c r="A993" s="1">
        <v>43685.343870179189</v>
      </c>
      <c r="B993" s="2" t="s">
        <v>1761</v>
      </c>
      <c r="C993" t="s">
        <v>22</v>
      </c>
      <c r="D993">
        <v>3</v>
      </c>
      <c r="E993">
        <v>280</v>
      </c>
      <c r="F993">
        <f>IF(E993="",_xlfn.XLOOKUP(C993,'Price Averages'!$D$4:$D$103,'Price Averages'!$E$4:$E$103, "FALSE"), E993)</f>
        <v>280</v>
      </c>
      <c r="G993" t="s">
        <v>32</v>
      </c>
      <c r="H993">
        <f>IF(G993="", _xlfn.XLOOKUP(C993, 'Cost Averages'!$D$4:$D$103,'Cost Averages'!$E$4:$E$103, "FALSE"),G993)</f>
        <v>70</v>
      </c>
      <c r="L993" s="2" t="s">
        <v>28</v>
      </c>
      <c r="M993" t="s">
        <v>355</v>
      </c>
      <c r="N993" t="s">
        <v>56</v>
      </c>
      <c r="O993" s="3">
        <v>14.690198582365463</v>
      </c>
      <c r="P993" t="str">
        <f t="shared" si="45"/>
        <v>E</v>
      </c>
      <c r="Q993">
        <f t="shared" si="46"/>
        <v>2019</v>
      </c>
      <c r="R993">
        <f t="shared" si="47"/>
        <v>0</v>
      </c>
    </row>
    <row r="994" spans="1:18" x14ac:dyDescent="0.25">
      <c r="A994" s="1">
        <v>43566.615264832741</v>
      </c>
      <c r="B994" s="2" t="s">
        <v>694</v>
      </c>
      <c r="C994" t="s">
        <v>22</v>
      </c>
      <c r="D994">
        <v>3</v>
      </c>
      <c r="E994">
        <v>280</v>
      </c>
      <c r="F994">
        <f>IF(E994="",_xlfn.XLOOKUP(C994,'Price Averages'!$D$4:$D$103,'Price Averages'!$E$4:$E$103, "FALSE"), E994)</f>
        <v>280</v>
      </c>
      <c r="G994" t="s">
        <v>32</v>
      </c>
      <c r="H994">
        <f>IF(G994="", _xlfn.XLOOKUP(C994, 'Cost Averages'!$D$4:$D$103,'Cost Averages'!$E$4:$E$103, "FALSE"),G994)</f>
        <v>70</v>
      </c>
      <c r="L994" s="2" t="s">
        <v>28</v>
      </c>
      <c r="M994" t="s">
        <v>1406</v>
      </c>
      <c r="N994" t="s">
        <v>34</v>
      </c>
      <c r="O994" s="3">
        <v>8.6625575824723242</v>
      </c>
      <c r="P994" t="str">
        <f t="shared" si="45"/>
        <v>E</v>
      </c>
      <c r="Q994">
        <f t="shared" si="46"/>
        <v>2019</v>
      </c>
      <c r="R994">
        <f t="shared" si="47"/>
        <v>0</v>
      </c>
    </row>
    <row r="995" spans="1:18" x14ac:dyDescent="0.25">
      <c r="A995" s="1">
        <v>43531.386938646225</v>
      </c>
      <c r="B995" s="2" t="s">
        <v>3084</v>
      </c>
      <c r="C995" t="s">
        <v>22</v>
      </c>
      <c r="D995">
        <v>3</v>
      </c>
      <c r="E995">
        <v>280</v>
      </c>
      <c r="F995">
        <f>IF(E995="",_xlfn.XLOOKUP(C995,'Price Averages'!$D$4:$D$103,'Price Averages'!$E$4:$E$103, "FALSE"), E995)</f>
        <v>280</v>
      </c>
      <c r="G995">
        <v>70</v>
      </c>
      <c r="H995">
        <f>IF(G995="", _xlfn.XLOOKUP(C995, 'Cost Averages'!$D$4:$D$103,'Cost Averages'!$E$4:$E$103, "FALSE"),G995)</f>
        <v>70</v>
      </c>
      <c r="L995" s="2" t="s">
        <v>28</v>
      </c>
      <c r="M995" t="s">
        <v>1350</v>
      </c>
      <c r="N995" t="s">
        <v>78</v>
      </c>
      <c r="O995" s="3">
        <v>13.811876869930865</v>
      </c>
      <c r="P995" t="str">
        <f t="shared" si="45"/>
        <v>E</v>
      </c>
      <c r="Q995">
        <f t="shared" si="46"/>
        <v>2019</v>
      </c>
      <c r="R995">
        <f t="shared" si="47"/>
        <v>0</v>
      </c>
    </row>
    <row r="996" spans="1:18" x14ac:dyDescent="0.25">
      <c r="A996" s="1">
        <v>44295.65431242183</v>
      </c>
      <c r="B996" s="2" t="s">
        <v>664</v>
      </c>
      <c r="C996" t="s">
        <v>22</v>
      </c>
      <c r="D996">
        <v>4</v>
      </c>
      <c r="E996">
        <v>280</v>
      </c>
      <c r="F996">
        <f>IF(E996="",_xlfn.XLOOKUP(C996,'Price Averages'!$D$4:$D$103,'Price Averages'!$E$4:$E$103, "FALSE"), E996)</f>
        <v>280</v>
      </c>
      <c r="G996">
        <v>70</v>
      </c>
      <c r="H996">
        <f>IF(G996="", _xlfn.XLOOKUP(C996, 'Cost Averages'!$D$4:$D$103,'Cost Averages'!$E$4:$E$103, "FALSE"),G996)</f>
        <v>70</v>
      </c>
      <c r="L996" s="2" t="s">
        <v>28</v>
      </c>
      <c r="M996" t="s">
        <v>665</v>
      </c>
      <c r="N996" t="s">
        <v>46</v>
      </c>
      <c r="O996" s="3">
        <v>14.460020532456038</v>
      </c>
      <c r="P996" t="str">
        <f t="shared" si="45"/>
        <v>G</v>
      </c>
      <c r="Q996">
        <f t="shared" si="46"/>
        <v>2021</v>
      </c>
      <c r="R996">
        <f t="shared" si="47"/>
        <v>0</v>
      </c>
    </row>
    <row r="997" spans="1:18" x14ac:dyDescent="0.25">
      <c r="A997" s="1">
        <v>44699.293418130059</v>
      </c>
      <c r="B997" s="2" t="s">
        <v>839</v>
      </c>
      <c r="C997" t="s">
        <v>22</v>
      </c>
      <c r="D997">
        <v>4</v>
      </c>
      <c r="E997">
        <v>280</v>
      </c>
      <c r="F997">
        <f>IF(E997="",_xlfn.XLOOKUP(C997,'Price Averages'!$D$4:$D$103,'Price Averages'!$E$4:$E$103, "FALSE"), E997)</f>
        <v>280</v>
      </c>
      <c r="G997">
        <v>70</v>
      </c>
      <c r="H997">
        <f>IF(G997="", _xlfn.XLOOKUP(C997, 'Cost Averages'!$D$4:$D$103,'Cost Averages'!$E$4:$E$103, "FALSE"),G997)</f>
        <v>70</v>
      </c>
      <c r="L997" s="2" t="s">
        <v>44</v>
      </c>
      <c r="M997" t="s">
        <v>579</v>
      </c>
      <c r="N997" t="s">
        <v>41</v>
      </c>
      <c r="O997" s="3">
        <v>14.760829371220243</v>
      </c>
      <c r="P997" t="str">
        <f t="shared" si="45"/>
        <v>H</v>
      </c>
      <c r="Q997">
        <f t="shared" si="46"/>
        <v>2022</v>
      </c>
      <c r="R997">
        <f t="shared" si="47"/>
        <v>0</v>
      </c>
    </row>
    <row r="998" spans="1:18" x14ac:dyDescent="0.25">
      <c r="A998" s="1">
        <v>44183.191256681734</v>
      </c>
      <c r="B998" s="2" t="s">
        <v>1209</v>
      </c>
      <c r="C998" t="s">
        <v>22</v>
      </c>
      <c r="D998">
        <v>5</v>
      </c>
      <c r="E998">
        <v>280</v>
      </c>
      <c r="F998">
        <f>IF(E998="",_xlfn.XLOOKUP(C998,'Price Averages'!$D$4:$D$103,'Price Averages'!$E$4:$E$103, "FALSE"), E998)</f>
        <v>280</v>
      </c>
      <c r="G998">
        <v>70</v>
      </c>
      <c r="H998">
        <f>IF(G998="", _xlfn.XLOOKUP(C998, 'Cost Averages'!$D$4:$D$103,'Cost Averages'!$E$4:$E$103, "FALSE"),G998)</f>
        <v>70</v>
      </c>
      <c r="L998" s="2" t="s">
        <v>28</v>
      </c>
      <c r="M998" t="s">
        <v>733</v>
      </c>
      <c r="N998" t="s">
        <v>34</v>
      </c>
      <c r="O998" s="3">
        <v>14.817898176328208</v>
      </c>
      <c r="P998" t="str">
        <f t="shared" si="45"/>
        <v>F</v>
      </c>
      <c r="Q998">
        <f t="shared" si="46"/>
        <v>2020</v>
      </c>
      <c r="R998">
        <f t="shared" si="47"/>
        <v>0</v>
      </c>
    </row>
    <row r="999" spans="1:18" x14ac:dyDescent="0.25">
      <c r="A999" s="1">
        <v>44041</v>
      </c>
      <c r="B999" s="2" t="s">
        <v>3419</v>
      </c>
      <c r="C999" t="s">
        <v>22</v>
      </c>
      <c r="D999">
        <v>6</v>
      </c>
      <c r="E999">
        <v>280</v>
      </c>
      <c r="F999">
        <f>IF(E999="",_xlfn.XLOOKUP(C999,'Price Averages'!$D$4:$D$103,'Price Averages'!$E$4:$E$103, "FALSE"), E999)</f>
        <v>280</v>
      </c>
      <c r="G999">
        <v>70</v>
      </c>
      <c r="H999">
        <f>IF(G999="", _xlfn.XLOOKUP(C999, 'Cost Averages'!$D$4:$D$103,'Cost Averages'!$E$4:$E$103, "FALSE"),G999)</f>
        <v>70</v>
      </c>
      <c r="L999" s="2" t="s">
        <v>44</v>
      </c>
      <c r="M999" t="s">
        <v>410</v>
      </c>
      <c r="N999" t="s">
        <v>34</v>
      </c>
      <c r="O999" s="3">
        <v>11.644564584314265</v>
      </c>
      <c r="P999" t="str">
        <f t="shared" si="45"/>
        <v>F</v>
      </c>
      <c r="Q999">
        <f t="shared" si="46"/>
        <v>2020</v>
      </c>
      <c r="R999">
        <f t="shared" si="47"/>
        <v>0</v>
      </c>
    </row>
    <row r="1000" spans="1:18" x14ac:dyDescent="0.25">
      <c r="A1000" s="1">
        <v>44639.442941191868</v>
      </c>
      <c r="B1000" s="2" t="s">
        <v>672</v>
      </c>
      <c r="C1000" t="s">
        <v>22</v>
      </c>
      <c r="D1000">
        <v>6</v>
      </c>
      <c r="E1000">
        <v>280</v>
      </c>
      <c r="F1000">
        <f>IF(E1000="",_xlfn.XLOOKUP(C1000,'Price Averages'!$D$4:$D$103,'Price Averages'!$E$4:$E$103, "FALSE"), E1000)</f>
        <v>280</v>
      </c>
      <c r="G1000">
        <v>70</v>
      </c>
      <c r="H1000">
        <f>IF(G1000="", _xlfn.XLOOKUP(C1000, 'Cost Averages'!$D$4:$D$103,'Cost Averages'!$E$4:$E$103, "FALSE"),G1000)</f>
        <v>70</v>
      </c>
      <c r="L1000" s="2" t="s">
        <v>23</v>
      </c>
      <c r="M1000" t="s">
        <v>673</v>
      </c>
      <c r="N1000" t="s">
        <v>78</v>
      </c>
      <c r="O1000" s="3">
        <v>8.1628930629234038</v>
      </c>
      <c r="P1000" t="str">
        <f t="shared" si="45"/>
        <v>H</v>
      </c>
      <c r="Q1000">
        <f t="shared" si="46"/>
        <v>2022</v>
      </c>
      <c r="R1000">
        <f t="shared" si="47"/>
        <v>0</v>
      </c>
    </row>
    <row r="1001" spans="1:18" x14ac:dyDescent="0.25">
      <c r="A1001" s="1">
        <v>42911.017680874087</v>
      </c>
      <c r="B1001" s="2" t="s">
        <v>2878</v>
      </c>
      <c r="C1001" t="s">
        <v>22</v>
      </c>
      <c r="D1001">
        <v>7</v>
      </c>
      <c r="E1001">
        <v>280</v>
      </c>
      <c r="F1001">
        <f>IF(E1001="",_xlfn.XLOOKUP(C1001,'Price Averages'!$D$4:$D$103,'Price Averages'!$E$4:$E$103, "FALSE"), E1001)</f>
        <v>280</v>
      </c>
      <c r="G1001">
        <v>70</v>
      </c>
      <c r="H1001">
        <f>IF(G1001="", _xlfn.XLOOKUP(C1001, 'Cost Averages'!$D$4:$D$103,'Cost Averages'!$E$4:$E$103, "FALSE"),G1001)</f>
        <v>70</v>
      </c>
      <c r="L1001" s="2" t="s">
        <v>23</v>
      </c>
      <c r="M1001" t="s">
        <v>256</v>
      </c>
      <c r="N1001" t="s">
        <v>34</v>
      </c>
      <c r="O1001" s="3">
        <v>12.514998090845811</v>
      </c>
      <c r="P1001" t="str">
        <f t="shared" si="45"/>
        <v>C</v>
      </c>
      <c r="Q1001">
        <f t="shared" si="46"/>
        <v>2017</v>
      </c>
      <c r="R1001">
        <f t="shared" si="47"/>
        <v>0</v>
      </c>
    </row>
    <row r="1002" spans="1:18" x14ac:dyDescent="0.25">
      <c r="A1002" s="1">
        <v>43010.588453858698</v>
      </c>
      <c r="B1002" s="2" t="s">
        <v>2867</v>
      </c>
      <c r="C1002" t="s">
        <v>22</v>
      </c>
      <c r="D1002">
        <v>8</v>
      </c>
      <c r="E1002">
        <v>280</v>
      </c>
      <c r="F1002">
        <f>IF(E1002="",_xlfn.XLOOKUP(C1002,'Price Averages'!$D$4:$D$103,'Price Averages'!$E$4:$E$103, "FALSE"), E1002)</f>
        <v>280</v>
      </c>
      <c r="G1002">
        <v>70</v>
      </c>
      <c r="H1002">
        <f>IF(G1002="", _xlfn.XLOOKUP(C1002, 'Cost Averages'!$D$4:$D$103,'Cost Averages'!$E$4:$E$103, "FALSE"),G1002)</f>
        <v>70</v>
      </c>
      <c r="L1002" s="2" t="s">
        <v>23</v>
      </c>
      <c r="M1002" t="s">
        <v>147</v>
      </c>
      <c r="N1002" t="s">
        <v>34</v>
      </c>
      <c r="O1002" s="3">
        <v>13.378080355059918</v>
      </c>
      <c r="P1002" t="str">
        <f t="shared" si="45"/>
        <v>C</v>
      </c>
      <c r="Q1002">
        <f t="shared" si="46"/>
        <v>2017</v>
      </c>
      <c r="R1002">
        <f t="shared" si="47"/>
        <v>0</v>
      </c>
    </row>
    <row r="1003" spans="1:18" x14ac:dyDescent="0.25">
      <c r="A1003" s="1">
        <v>43817.998744996134</v>
      </c>
      <c r="B1003" s="2" t="s">
        <v>2924</v>
      </c>
      <c r="C1003" t="s">
        <v>22</v>
      </c>
      <c r="D1003">
        <v>8</v>
      </c>
      <c r="E1003">
        <v>280</v>
      </c>
      <c r="F1003">
        <f>IF(E1003="",_xlfn.XLOOKUP(C1003,'Price Averages'!$D$4:$D$103,'Price Averages'!$E$4:$E$103, "FALSE"), E1003)</f>
        <v>280</v>
      </c>
      <c r="G1003">
        <v>70</v>
      </c>
      <c r="H1003">
        <f>IF(G1003="", _xlfn.XLOOKUP(C1003, 'Cost Averages'!$D$4:$D$103,'Cost Averages'!$E$4:$E$103, "FALSE"),G1003)</f>
        <v>70</v>
      </c>
      <c r="L1003" s="2" t="s">
        <v>44</v>
      </c>
      <c r="M1003" t="s">
        <v>608</v>
      </c>
      <c r="N1003" t="s">
        <v>41</v>
      </c>
      <c r="O1003" s="3">
        <v>13.466362789017223</v>
      </c>
      <c r="P1003" t="str">
        <f t="shared" si="45"/>
        <v>E</v>
      </c>
      <c r="Q1003">
        <f t="shared" si="46"/>
        <v>2019</v>
      </c>
      <c r="R1003">
        <f t="shared" si="47"/>
        <v>0</v>
      </c>
    </row>
    <row r="1004" spans="1:18" x14ac:dyDescent="0.25">
      <c r="A1004" s="1">
        <v>44148.154382464709</v>
      </c>
      <c r="B1004" s="2" t="s">
        <v>913</v>
      </c>
      <c r="C1004" t="s">
        <v>22</v>
      </c>
      <c r="D1004">
        <v>9</v>
      </c>
      <c r="E1004">
        <v>280</v>
      </c>
      <c r="F1004">
        <f>IF(E1004="",_xlfn.XLOOKUP(C1004,'Price Averages'!$D$4:$D$103,'Price Averages'!$E$4:$E$103, "FALSE"), E1004)</f>
        <v>280</v>
      </c>
      <c r="G1004">
        <v>70</v>
      </c>
      <c r="H1004">
        <f>IF(G1004="", _xlfn.XLOOKUP(C1004, 'Cost Averages'!$D$4:$D$103,'Cost Averages'!$E$4:$E$103, "FALSE"),G1004)</f>
        <v>70</v>
      </c>
      <c r="L1004" s="2" t="s">
        <v>28</v>
      </c>
      <c r="M1004" t="s">
        <v>817</v>
      </c>
      <c r="N1004" t="s">
        <v>34</v>
      </c>
      <c r="O1004" s="3">
        <v>14.060995290679429</v>
      </c>
      <c r="P1004" t="str">
        <f t="shared" si="45"/>
        <v>F</v>
      </c>
      <c r="Q1004">
        <f t="shared" si="46"/>
        <v>2020</v>
      </c>
      <c r="R1004">
        <f t="shared" si="47"/>
        <v>0</v>
      </c>
    </row>
    <row r="1005" spans="1:18" x14ac:dyDescent="0.25">
      <c r="A1005" s="1">
        <v>43673.406276272821</v>
      </c>
      <c r="B1005" s="2" t="s">
        <v>1987</v>
      </c>
      <c r="C1005" t="s">
        <v>22</v>
      </c>
      <c r="D1005">
        <v>10</v>
      </c>
      <c r="E1005">
        <v>280</v>
      </c>
      <c r="F1005">
        <f>IF(E1005="",_xlfn.XLOOKUP(C1005,'Price Averages'!$D$4:$D$103,'Price Averages'!$E$4:$E$103, "FALSE"), E1005)</f>
        <v>280</v>
      </c>
      <c r="G1005">
        <v>70</v>
      </c>
      <c r="H1005">
        <f>IF(G1005="", _xlfn.XLOOKUP(C1005, 'Cost Averages'!$D$4:$D$103,'Cost Averages'!$E$4:$E$103, "FALSE"),G1005)</f>
        <v>70</v>
      </c>
      <c r="L1005" s="2" t="s">
        <v>28</v>
      </c>
      <c r="M1005" t="s">
        <v>696</v>
      </c>
      <c r="N1005" t="s">
        <v>78</v>
      </c>
      <c r="O1005" s="3">
        <v>12.699042739101285</v>
      </c>
      <c r="P1005" t="str">
        <f t="shared" si="45"/>
        <v>E</v>
      </c>
      <c r="Q1005">
        <f t="shared" si="46"/>
        <v>2019</v>
      </c>
      <c r="R1005">
        <f t="shared" si="47"/>
        <v>0</v>
      </c>
    </row>
    <row r="1006" spans="1:18" x14ac:dyDescent="0.25">
      <c r="A1006" s="1">
        <v>44500.722180361234</v>
      </c>
      <c r="B1006" s="2" t="s">
        <v>1256</v>
      </c>
      <c r="C1006" t="s">
        <v>22</v>
      </c>
      <c r="D1006">
        <v>11</v>
      </c>
      <c r="E1006" t="s">
        <v>32</v>
      </c>
      <c r="F1006">
        <f>IF(E1006="",_xlfn.XLOOKUP(C1006,'Price Averages'!$D$4:$D$103,'Price Averages'!$E$4:$E$103, "FALSE"), E1006)</f>
        <v>280</v>
      </c>
      <c r="G1006">
        <v>70</v>
      </c>
      <c r="H1006">
        <f>IF(G1006="", _xlfn.XLOOKUP(C1006, 'Cost Averages'!$D$4:$D$103,'Cost Averages'!$E$4:$E$103, "FALSE"),G1006)</f>
        <v>70</v>
      </c>
      <c r="L1006" s="2" t="s">
        <v>28</v>
      </c>
      <c r="M1006" t="s">
        <v>454</v>
      </c>
      <c r="N1006" t="s">
        <v>78</v>
      </c>
      <c r="O1006" s="3">
        <v>12.732640267350657</v>
      </c>
      <c r="P1006" t="str">
        <f t="shared" si="45"/>
        <v>G</v>
      </c>
      <c r="Q1006">
        <f t="shared" si="46"/>
        <v>2021</v>
      </c>
      <c r="R1006">
        <f t="shared" si="47"/>
        <v>0</v>
      </c>
    </row>
    <row r="1007" spans="1:18" x14ac:dyDescent="0.25">
      <c r="A1007" s="1">
        <v>44806.124571104265</v>
      </c>
      <c r="B1007" s="2" t="s">
        <v>1032</v>
      </c>
      <c r="C1007" t="s">
        <v>22</v>
      </c>
      <c r="D1007">
        <v>11</v>
      </c>
      <c r="E1007">
        <v>280</v>
      </c>
      <c r="F1007">
        <f>IF(E1007="",_xlfn.XLOOKUP(C1007,'Price Averages'!$D$4:$D$103,'Price Averages'!$E$4:$E$103, "FALSE"), E1007)</f>
        <v>280</v>
      </c>
      <c r="G1007">
        <v>70</v>
      </c>
      <c r="H1007">
        <f>IF(G1007="", _xlfn.XLOOKUP(C1007, 'Cost Averages'!$D$4:$D$103,'Cost Averages'!$E$4:$E$103, "FALSE"),G1007)</f>
        <v>70</v>
      </c>
      <c r="L1007" s="2" t="s">
        <v>28</v>
      </c>
      <c r="M1007" t="s">
        <v>222</v>
      </c>
      <c r="N1007" t="s">
        <v>34</v>
      </c>
      <c r="O1007" s="3">
        <v>12.172922939334034</v>
      </c>
      <c r="P1007" t="str">
        <f t="shared" si="45"/>
        <v>H</v>
      </c>
      <c r="Q1007">
        <f t="shared" si="46"/>
        <v>2022</v>
      </c>
      <c r="R1007">
        <f t="shared" si="47"/>
        <v>0</v>
      </c>
    </row>
    <row r="1008" spans="1:18" x14ac:dyDescent="0.25">
      <c r="A1008" s="1">
        <v>43921</v>
      </c>
      <c r="B1008" s="2" t="s">
        <v>3315</v>
      </c>
      <c r="C1008" t="s">
        <v>22</v>
      </c>
      <c r="D1008">
        <v>12</v>
      </c>
      <c r="E1008">
        <v>280</v>
      </c>
      <c r="F1008">
        <f>IF(E1008="",_xlfn.XLOOKUP(C1008,'Price Averages'!$D$4:$D$103,'Price Averages'!$E$4:$E$103, "FALSE"), E1008)</f>
        <v>280</v>
      </c>
      <c r="G1008">
        <v>70</v>
      </c>
      <c r="H1008">
        <f>IF(G1008="", _xlfn.XLOOKUP(C1008, 'Cost Averages'!$D$4:$D$103,'Cost Averages'!$E$4:$E$103, "FALSE"),G1008)</f>
        <v>70</v>
      </c>
      <c r="L1008" s="2" t="s">
        <v>28</v>
      </c>
      <c r="M1008" t="s">
        <v>436</v>
      </c>
      <c r="N1008" t="s">
        <v>34</v>
      </c>
      <c r="O1008" s="3">
        <v>15.861056998489449</v>
      </c>
      <c r="P1008" t="str">
        <f t="shared" si="45"/>
        <v>F</v>
      </c>
      <c r="Q1008">
        <f t="shared" si="46"/>
        <v>2020</v>
      </c>
      <c r="R1008">
        <f t="shared" si="47"/>
        <v>0</v>
      </c>
    </row>
    <row r="1009" spans="1:18" x14ac:dyDescent="0.25">
      <c r="A1009" s="1">
        <v>43136.963888007456</v>
      </c>
      <c r="B1009" s="2" t="s">
        <v>1517</v>
      </c>
      <c r="C1009" t="s">
        <v>22</v>
      </c>
      <c r="D1009">
        <v>13</v>
      </c>
      <c r="E1009">
        <v>280</v>
      </c>
      <c r="F1009">
        <f>IF(E1009="",_xlfn.XLOOKUP(C1009,'Price Averages'!$D$4:$D$103,'Price Averages'!$E$4:$E$103, "FALSE"), E1009)</f>
        <v>280</v>
      </c>
      <c r="G1009">
        <v>70</v>
      </c>
      <c r="H1009">
        <f>IF(G1009="", _xlfn.XLOOKUP(C1009, 'Cost Averages'!$D$4:$D$103,'Cost Averages'!$E$4:$E$103, "FALSE"),G1009)</f>
        <v>70</v>
      </c>
      <c r="L1009" s="2" t="s">
        <v>23</v>
      </c>
      <c r="M1009" t="s">
        <v>950</v>
      </c>
      <c r="N1009" t="s">
        <v>50</v>
      </c>
      <c r="O1009" s="3">
        <v>9.1591412531773226</v>
      </c>
      <c r="P1009" t="str">
        <f t="shared" si="45"/>
        <v>D</v>
      </c>
      <c r="Q1009">
        <f t="shared" si="46"/>
        <v>2018</v>
      </c>
      <c r="R1009">
        <f t="shared" si="47"/>
        <v>0</v>
      </c>
    </row>
    <row r="1010" spans="1:18" x14ac:dyDescent="0.25">
      <c r="A1010" s="1">
        <v>44191</v>
      </c>
      <c r="B1010" s="2" t="s">
        <v>3537</v>
      </c>
      <c r="C1010" t="s">
        <v>22</v>
      </c>
      <c r="D1010">
        <v>13</v>
      </c>
      <c r="E1010">
        <v>280</v>
      </c>
      <c r="F1010">
        <f>IF(E1010="",_xlfn.XLOOKUP(C1010,'Price Averages'!$D$4:$D$103,'Price Averages'!$E$4:$E$103, "FALSE"), E1010)</f>
        <v>280</v>
      </c>
      <c r="G1010">
        <v>70</v>
      </c>
      <c r="H1010">
        <f>IF(G1010="", _xlfn.XLOOKUP(C1010, 'Cost Averages'!$D$4:$D$103,'Cost Averages'!$E$4:$E$103, "FALSE"),G1010)</f>
        <v>70</v>
      </c>
      <c r="L1010" s="2" t="s">
        <v>28</v>
      </c>
      <c r="M1010" t="s">
        <v>211</v>
      </c>
      <c r="N1010" t="s">
        <v>41</v>
      </c>
      <c r="O1010" s="3">
        <v>13.697485557052493</v>
      </c>
      <c r="P1010" t="str">
        <f t="shared" si="45"/>
        <v>F</v>
      </c>
      <c r="Q1010">
        <f t="shared" si="46"/>
        <v>2020</v>
      </c>
      <c r="R1010">
        <f t="shared" si="47"/>
        <v>0</v>
      </c>
    </row>
    <row r="1011" spans="1:18" x14ac:dyDescent="0.25">
      <c r="A1011" s="1">
        <v>44628.843912604912</v>
      </c>
      <c r="B1011" s="2" t="s">
        <v>174</v>
      </c>
      <c r="C1011" t="s">
        <v>22</v>
      </c>
      <c r="D1011">
        <v>15</v>
      </c>
      <c r="E1011">
        <v>280</v>
      </c>
      <c r="F1011">
        <f>IF(E1011="",_xlfn.XLOOKUP(C1011,'Price Averages'!$D$4:$D$103,'Price Averages'!$E$4:$E$103, "FALSE"), E1011)</f>
        <v>280</v>
      </c>
      <c r="G1011">
        <v>70</v>
      </c>
      <c r="H1011">
        <f>IF(G1011="", _xlfn.XLOOKUP(C1011, 'Cost Averages'!$D$4:$D$103,'Cost Averages'!$E$4:$E$103, "FALSE"),G1011)</f>
        <v>70</v>
      </c>
      <c r="L1011" s="2" t="s">
        <v>44</v>
      </c>
      <c r="M1011" t="s">
        <v>175</v>
      </c>
      <c r="N1011" t="s">
        <v>50</v>
      </c>
      <c r="O1011" s="3">
        <v>11.939773463335372</v>
      </c>
      <c r="P1011" t="str">
        <f t="shared" si="45"/>
        <v>H</v>
      </c>
      <c r="Q1011">
        <f t="shared" si="46"/>
        <v>2022</v>
      </c>
      <c r="R1011">
        <f t="shared" si="47"/>
        <v>0</v>
      </c>
    </row>
    <row r="1012" spans="1:18" x14ac:dyDescent="0.25">
      <c r="A1012" s="1">
        <v>44687</v>
      </c>
      <c r="B1012" s="2" t="s">
        <v>3968</v>
      </c>
      <c r="C1012" t="s">
        <v>22</v>
      </c>
      <c r="D1012">
        <v>15</v>
      </c>
      <c r="E1012">
        <v>280</v>
      </c>
      <c r="F1012">
        <f>IF(E1012="",_xlfn.XLOOKUP(C1012,'Price Averages'!$D$4:$D$103,'Price Averages'!$E$4:$E$103, "FALSE"), E1012)</f>
        <v>280</v>
      </c>
      <c r="G1012">
        <v>70</v>
      </c>
      <c r="H1012">
        <f>IF(G1012="", _xlfn.XLOOKUP(C1012, 'Cost Averages'!$D$4:$D$103,'Cost Averages'!$E$4:$E$103, "FALSE"),G1012)</f>
        <v>70</v>
      </c>
      <c r="L1012" s="2" t="s">
        <v>44</v>
      </c>
      <c r="M1012" t="s">
        <v>432</v>
      </c>
      <c r="N1012" t="s">
        <v>25</v>
      </c>
      <c r="O1012" s="3">
        <v>10.408704992688252</v>
      </c>
      <c r="P1012" t="str">
        <f t="shared" si="45"/>
        <v>H</v>
      </c>
      <c r="Q1012">
        <f t="shared" si="46"/>
        <v>2022</v>
      </c>
      <c r="R1012">
        <f t="shared" si="47"/>
        <v>0</v>
      </c>
    </row>
    <row r="1013" spans="1:18" x14ac:dyDescent="0.25">
      <c r="A1013" s="1">
        <v>45554.630495183897</v>
      </c>
      <c r="B1013" s="2" t="s">
        <v>21</v>
      </c>
      <c r="C1013" t="s">
        <v>22</v>
      </c>
      <c r="D1013">
        <v>15</v>
      </c>
      <c r="E1013">
        <v>280</v>
      </c>
      <c r="F1013">
        <f>IF(E1013="",_xlfn.XLOOKUP(C1013,'Price Averages'!$D$4:$D$103,'Price Averages'!$E$4:$E$103, "FALSE"), E1013)</f>
        <v>280</v>
      </c>
      <c r="G1013">
        <v>70</v>
      </c>
      <c r="H1013">
        <f>IF(G1013="", _xlfn.XLOOKUP(C1013, 'Cost Averages'!$D$4:$D$103,'Cost Averages'!$E$4:$E$103, "FALSE"),G1013)</f>
        <v>70</v>
      </c>
      <c r="L1013" s="2" t="s">
        <v>23</v>
      </c>
      <c r="M1013" t="s">
        <v>24</v>
      </c>
      <c r="N1013" t="s">
        <v>25</v>
      </c>
      <c r="O1013" s="3">
        <v>10.278063859084313</v>
      </c>
      <c r="P1013" t="str">
        <f t="shared" si="45"/>
        <v>J</v>
      </c>
      <c r="Q1013">
        <f t="shared" si="46"/>
        <v>2024</v>
      </c>
      <c r="R1013">
        <f t="shared" si="47"/>
        <v>0</v>
      </c>
    </row>
    <row r="1014" spans="1:18" x14ac:dyDescent="0.25">
      <c r="A1014" s="1">
        <v>44010.148731327892</v>
      </c>
      <c r="B1014" s="2" t="s">
        <v>758</v>
      </c>
      <c r="C1014" t="s">
        <v>22</v>
      </c>
      <c r="D1014">
        <v>16</v>
      </c>
      <c r="E1014">
        <v>280</v>
      </c>
      <c r="F1014">
        <f>IF(E1014="",_xlfn.XLOOKUP(C1014,'Price Averages'!$D$4:$D$103,'Price Averages'!$E$4:$E$103, "FALSE"), E1014)</f>
        <v>280</v>
      </c>
      <c r="G1014">
        <v>70</v>
      </c>
      <c r="H1014">
        <f>IF(G1014="", _xlfn.XLOOKUP(C1014, 'Cost Averages'!$D$4:$D$103,'Cost Averages'!$E$4:$E$103, "FALSE"),G1014)</f>
        <v>70</v>
      </c>
      <c r="L1014" s="2" t="s">
        <v>23</v>
      </c>
      <c r="M1014" t="s">
        <v>972</v>
      </c>
      <c r="N1014" t="s">
        <v>25</v>
      </c>
      <c r="O1014" s="3">
        <v>8.1743378387804331</v>
      </c>
      <c r="P1014" t="str">
        <f t="shared" si="45"/>
        <v>F</v>
      </c>
      <c r="Q1014">
        <f t="shared" si="46"/>
        <v>2020</v>
      </c>
      <c r="R1014">
        <f t="shared" si="47"/>
        <v>0</v>
      </c>
    </row>
    <row r="1015" spans="1:18" x14ac:dyDescent="0.25">
      <c r="A1015" s="1">
        <v>44174.780213588987</v>
      </c>
      <c r="B1015" s="2" t="s">
        <v>2920</v>
      </c>
      <c r="C1015" t="s">
        <v>22</v>
      </c>
      <c r="D1015">
        <v>16</v>
      </c>
      <c r="E1015" t="s">
        <v>32</v>
      </c>
      <c r="F1015">
        <f>IF(E1015="",_xlfn.XLOOKUP(C1015,'Price Averages'!$D$4:$D$103,'Price Averages'!$E$4:$E$103, "FALSE"), E1015)</f>
        <v>280</v>
      </c>
      <c r="G1015" t="s">
        <v>32</v>
      </c>
      <c r="H1015">
        <f>IF(G1015="", _xlfn.XLOOKUP(C1015, 'Cost Averages'!$D$4:$D$103,'Cost Averages'!$E$4:$E$103, "FALSE"),G1015)</f>
        <v>70</v>
      </c>
      <c r="L1015" s="2" t="s">
        <v>28</v>
      </c>
      <c r="M1015" t="s">
        <v>534</v>
      </c>
      <c r="N1015" t="s">
        <v>50</v>
      </c>
      <c r="O1015" s="3">
        <v>13.929237493388955</v>
      </c>
      <c r="P1015" t="str">
        <f t="shared" si="45"/>
        <v>F</v>
      </c>
      <c r="Q1015">
        <f t="shared" si="46"/>
        <v>2020</v>
      </c>
      <c r="R1015">
        <f t="shared" si="47"/>
        <v>0</v>
      </c>
    </row>
    <row r="1016" spans="1:18" x14ac:dyDescent="0.25">
      <c r="A1016" s="1">
        <v>44632</v>
      </c>
      <c r="B1016" s="2" t="s">
        <v>3916</v>
      </c>
      <c r="C1016" t="s">
        <v>22</v>
      </c>
      <c r="D1016">
        <v>16</v>
      </c>
      <c r="E1016" t="s">
        <v>32</v>
      </c>
      <c r="F1016">
        <f>IF(E1016="",_xlfn.XLOOKUP(C1016,'Price Averages'!$D$4:$D$103,'Price Averages'!$E$4:$E$103, "FALSE"), E1016)</f>
        <v>280</v>
      </c>
      <c r="G1016">
        <v>70</v>
      </c>
      <c r="H1016">
        <f>IF(G1016="", _xlfn.XLOOKUP(C1016, 'Cost Averages'!$D$4:$D$103,'Cost Averages'!$E$4:$E$103, "FALSE"),G1016)</f>
        <v>70</v>
      </c>
      <c r="L1016" s="2" t="s">
        <v>28</v>
      </c>
      <c r="M1016" t="s">
        <v>531</v>
      </c>
      <c r="N1016" t="s">
        <v>41</v>
      </c>
      <c r="O1016" s="3">
        <v>10.954865572729823</v>
      </c>
      <c r="P1016" t="str">
        <f t="shared" si="45"/>
        <v>H</v>
      </c>
      <c r="Q1016">
        <f t="shared" si="46"/>
        <v>2022</v>
      </c>
      <c r="R1016">
        <f t="shared" si="47"/>
        <v>0</v>
      </c>
    </row>
    <row r="1017" spans="1:18" x14ac:dyDescent="0.25">
      <c r="A1017" s="1">
        <v>43343.375967329375</v>
      </c>
      <c r="B1017" s="2" t="s">
        <v>1949</v>
      </c>
      <c r="C1017" t="s">
        <v>22</v>
      </c>
      <c r="D1017">
        <v>17</v>
      </c>
      <c r="E1017" t="s">
        <v>32</v>
      </c>
      <c r="F1017">
        <f>IF(E1017="",_xlfn.XLOOKUP(C1017,'Price Averages'!$D$4:$D$103,'Price Averages'!$E$4:$E$103, "FALSE"), E1017)</f>
        <v>280</v>
      </c>
      <c r="G1017">
        <v>70</v>
      </c>
      <c r="H1017">
        <f>IF(G1017="", _xlfn.XLOOKUP(C1017, 'Cost Averages'!$D$4:$D$103,'Cost Averages'!$E$4:$E$103, "FALSE"),G1017)</f>
        <v>70</v>
      </c>
      <c r="L1017" s="2" t="s">
        <v>28</v>
      </c>
      <c r="M1017" t="s">
        <v>224</v>
      </c>
      <c r="N1017" t="s">
        <v>78</v>
      </c>
      <c r="O1017" s="3">
        <v>11.346510807401776</v>
      </c>
      <c r="P1017" t="str">
        <f t="shared" si="45"/>
        <v>D</v>
      </c>
      <c r="Q1017">
        <f t="shared" si="46"/>
        <v>2018</v>
      </c>
      <c r="R1017">
        <f t="shared" si="47"/>
        <v>0</v>
      </c>
    </row>
    <row r="1018" spans="1:18" x14ac:dyDescent="0.25">
      <c r="A1018" s="1">
        <v>44144.976868394901</v>
      </c>
      <c r="B1018" s="2" t="s">
        <v>2639</v>
      </c>
      <c r="C1018" t="s">
        <v>22</v>
      </c>
      <c r="D1018">
        <v>17</v>
      </c>
      <c r="E1018">
        <v>280</v>
      </c>
      <c r="F1018">
        <f>IF(E1018="",_xlfn.XLOOKUP(C1018,'Price Averages'!$D$4:$D$103,'Price Averages'!$E$4:$E$103, "FALSE"), E1018)</f>
        <v>280</v>
      </c>
      <c r="G1018">
        <v>70</v>
      </c>
      <c r="H1018">
        <f>IF(G1018="", _xlfn.XLOOKUP(C1018, 'Cost Averages'!$D$4:$D$103,'Cost Averages'!$E$4:$E$103, "FALSE"),G1018)</f>
        <v>70</v>
      </c>
      <c r="L1018" s="2" t="s">
        <v>28</v>
      </c>
      <c r="M1018" t="s">
        <v>351</v>
      </c>
      <c r="N1018" t="s">
        <v>56</v>
      </c>
      <c r="O1018" s="3">
        <v>11.970975110943924</v>
      </c>
      <c r="P1018" t="str">
        <f t="shared" si="45"/>
        <v>F</v>
      </c>
      <c r="Q1018">
        <f t="shared" si="46"/>
        <v>2020</v>
      </c>
      <c r="R1018">
        <f t="shared" si="47"/>
        <v>0</v>
      </c>
    </row>
    <row r="1019" spans="1:18" x14ac:dyDescent="0.25">
      <c r="A1019" s="1">
        <v>43750.558483749417</v>
      </c>
      <c r="B1019" s="2" t="s">
        <v>2287</v>
      </c>
      <c r="C1019" t="s">
        <v>22</v>
      </c>
      <c r="D1019">
        <v>18</v>
      </c>
      <c r="E1019">
        <v>280</v>
      </c>
      <c r="F1019">
        <f>IF(E1019="",_xlfn.XLOOKUP(C1019,'Price Averages'!$D$4:$D$103,'Price Averages'!$E$4:$E$103, "FALSE"), E1019)</f>
        <v>280</v>
      </c>
      <c r="G1019">
        <v>70</v>
      </c>
      <c r="H1019">
        <f>IF(G1019="", _xlfn.XLOOKUP(C1019, 'Cost Averages'!$D$4:$D$103,'Cost Averages'!$E$4:$E$103, "FALSE"),G1019)</f>
        <v>70</v>
      </c>
      <c r="L1019" s="2" t="s">
        <v>23</v>
      </c>
      <c r="M1019" t="s">
        <v>960</v>
      </c>
      <c r="N1019" t="s">
        <v>34</v>
      </c>
      <c r="O1019" s="3">
        <v>11.961761925704458</v>
      </c>
      <c r="P1019" t="str">
        <f t="shared" si="45"/>
        <v>E</v>
      </c>
      <c r="Q1019">
        <f t="shared" si="46"/>
        <v>2019</v>
      </c>
      <c r="R1019">
        <f t="shared" si="47"/>
        <v>0</v>
      </c>
    </row>
    <row r="1020" spans="1:18" x14ac:dyDescent="0.25">
      <c r="A1020" s="1">
        <v>44072.105250981942</v>
      </c>
      <c r="B1020" s="2" t="s">
        <v>739</v>
      </c>
      <c r="C1020" t="s">
        <v>22</v>
      </c>
      <c r="D1020">
        <v>18</v>
      </c>
      <c r="E1020" t="s">
        <v>32</v>
      </c>
      <c r="F1020">
        <f>IF(E1020="",_xlfn.XLOOKUP(C1020,'Price Averages'!$D$4:$D$103,'Price Averages'!$E$4:$E$103, "FALSE"), E1020)</f>
        <v>280</v>
      </c>
      <c r="G1020">
        <v>70</v>
      </c>
      <c r="H1020">
        <f>IF(G1020="", _xlfn.XLOOKUP(C1020, 'Cost Averages'!$D$4:$D$103,'Cost Averages'!$E$4:$E$103, "FALSE"),G1020)</f>
        <v>70</v>
      </c>
      <c r="L1020" s="2" t="s">
        <v>28</v>
      </c>
      <c r="M1020" t="s">
        <v>307</v>
      </c>
      <c r="N1020" t="s">
        <v>34</v>
      </c>
      <c r="O1020" s="3">
        <v>10.966283117837653</v>
      </c>
      <c r="P1020" t="str">
        <f t="shared" si="45"/>
        <v>F</v>
      </c>
      <c r="Q1020">
        <f t="shared" si="46"/>
        <v>2020</v>
      </c>
      <c r="R1020">
        <f t="shared" si="47"/>
        <v>0</v>
      </c>
    </row>
    <row r="1021" spans="1:18" x14ac:dyDescent="0.25">
      <c r="A1021" s="1">
        <v>44095.913495633373</v>
      </c>
      <c r="B1021" s="2" t="s">
        <v>1837</v>
      </c>
      <c r="C1021" t="s">
        <v>22</v>
      </c>
      <c r="D1021">
        <v>18</v>
      </c>
      <c r="E1021">
        <v>280</v>
      </c>
      <c r="F1021">
        <f>IF(E1021="",_xlfn.XLOOKUP(C1021,'Price Averages'!$D$4:$D$103,'Price Averages'!$E$4:$E$103, "FALSE"), E1021)</f>
        <v>280</v>
      </c>
      <c r="G1021" t="s">
        <v>32</v>
      </c>
      <c r="H1021">
        <f>IF(G1021="", _xlfn.XLOOKUP(C1021, 'Cost Averages'!$D$4:$D$103,'Cost Averages'!$E$4:$E$103, "FALSE"),G1021)</f>
        <v>70</v>
      </c>
      <c r="L1021" s="2" t="s">
        <v>44</v>
      </c>
      <c r="M1021" t="s">
        <v>415</v>
      </c>
      <c r="N1021" t="s">
        <v>78</v>
      </c>
      <c r="O1021" s="3">
        <v>10.813269600021069</v>
      </c>
      <c r="P1021" t="str">
        <f t="shared" si="45"/>
        <v>F</v>
      </c>
      <c r="Q1021">
        <f t="shared" si="46"/>
        <v>2020</v>
      </c>
      <c r="R1021">
        <f t="shared" si="47"/>
        <v>0</v>
      </c>
    </row>
    <row r="1022" spans="1:18" x14ac:dyDescent="0.25">
      <c r="A1022" s="1">
        <v>44380.508305511488</v>
      </c>
      <c r="B1022" s="2" t="s">
        <v>2768</v>
      </c>
      <c r="C1022" t="s">
        <v>22</v>
      </c>
      <c r="D1022">
        <v>18</v>
      </c>
      <c r="E1022">
        <v>280</v>
      </c>
      <c r="F1022">
        <f>IF(E1022="",_xlfn.XLOOKUP(C1022,'Price Averages'!$D$4:$D$103,'Price Averages'!$E$4:$E$103, "FALSE"), E1022)</f>
        <v>280</v>
      </c>
      <c r="G1022">
        <v>70</v>
      </c>
      <c r="H1022">
        <f>IF(G1022="", _xlfn.XLOOKUP(C1022, 'Cost Averages'!$D$4:$D$103,'Cost Averages'!$E$4:$E$103, "FALSE"),G1022)</f>
        <v>70</v>
      </c>
      <c r="L1022" s="2" t="s">
        <v>28</v>
      </c>
      <c r="M1022" t="s">
        <v>434</v>
      </c>
      <c r="N1022" t="s">
        <v>50</v>
      </c>
      <c r="O1022" s="3">
        <v>16.429355109701351</v>
      </c>
      <c r="P1022" t="str">
        <f t="shared" si="45"/>
        <v>G</v>
      </c>
      <c r="Q1022">
        <f t="shared" si="46"/>
        <v>2021</v>
      </c>
      <c r="R1022">
        <f t="shared" si="47"/>
        <v>0</v>
      </c>
    </row>
    <row r="1023" spans="1:18" x14ac:dyDescent="0.25">
      <c r="A1023" s="1">
        <v>44805.941970113869</v>
      </c>
      <c r="B1023" s="2" t="s">
        <v>1294</v>
      </c>
      <c r="C1023" t="s">
        <v>22</v>
      </c>
      <c r="D1023">
        <v>18</v>
      </c>
      <c r="E1023" t="s">
        <v>32</v>
      </c>
      <c r="F1023">
        <f>IF(E1023="",_xlfn.XLOOKUP(C1023,'Price Averages'!$D$4:$D$103,'Price Averages'!$E$4:$E$103, "FALSE"), E1023)</f>
        <v>280</v>
      </c>
      <c r="G1023">
        <v>70</v>
      </c>
      <c r="H1023">
        <f>IF(G1023="", _xlfn.XLOOKUP(C1023, 'Cost Averages'!$D$4:$D$103,'Cost Averages'!$E$4:$E$103, "FALSE"),G1023)</f>
        <v>70</v>
      </c>
      <c r="L1023" s="2" t="s">
        <v>23</v>
      </c>
      <c r="M1023" t="s">
        <v>323</v>
      </c>
      <c r="N1023" t="s">
        <v>50</v>
      </c>
      <c r="O1023" s="3">
        <v>15.18789248529443</v>
      </c>
      <c r="P1023" t="str">
        <f t="shared" si="45"/>
        <v>H</v>
      </c>
      <c r="Q1023">
        <f t="shared" si="46"/>
        <v>2022</v>
      </c>
      <c r="R1023">
        <f t="shared" si="47"/>
        <v>0</v>
      </c>
    </row>
    <row r="1024" spans="1:18" x14ac:dyDescent="0.25">
      <c r="A1024" s="1">
        <v>43601.066638118617</v>
      </c>
      <c r="B1024" s="2" t="s">
        <v>354</v>
      </c>
      <c r="C1024" t="s">
        <v>22</v>
      </c>
      <c r="D1024">
        <v>19</v>
      </c>
      <c r="E1024">
        <v>280</v>
      </c>
      <c r="F1024">
        <f>IF(E1024="",_xlfn.XLOOKUP(C1024,'Price Averages'!$D$4:$D$103,'Price Averages'!$E$4:$E$103, "FALSE"), E1024)</f>
        <v>280</v>
      </c>
      <c r="G1024">
        <v>70</v>
      </c>
      <c r="H1024">
        <f>IF(G1024="", _xlfn.XLOOKUP(C1024, 'Cost Averages'!$D$4:$D$103,'Cost Averages'!$E$4:$E$103, "FALSE"),G1024)</f>
        <v>70</v>
      </c>
      <c r="L1024" s="2" t="s">
        <v>44</v>
      </c>
      <c r="M1024" t="s">
        <v>355</v>
      </c>
      <c r="N1024" t="s">
        <v>56</v>
      </c>
      <c r="O1024" s="3">
        <v>14.690198582365463</v>
      </c>
      <c r="P1024" t="str">
        <f t="shared" si="45"/>
        <v>E</v>
      </c>
      <c r="Q1024">
        <f t="shared" si="46"/>
        <v>2019</v>
      </c>
      <c r="R1024">
        <f t="shared" si="47"/>
        <v>0</v>
      </c>
    </row>
    <row r="1025" spans="1:18" x14ac:dyDescent="0.25">
      <c r="A1025" s="1">
        <v>44349.447156681425</v>
      </c>
      <c r="B1025" s="2" t="s">
        <v>1220</v>
      </c>
      <c r="C1025" t="s">
        <v>22</v>
      </c>
      <c r="D1025">
        <v>19</v>
      </c>
      <c r="E1025">
        <v>280</v>
      </c>
      <c r="F1025">
        <f>IF(E1025="",_xlfn.XLOOKUP(C1025,'Price Averages'!$D$4:$D$103,'Price Averages'!$E$4:$E$103, "FALSE"), E1025)</f>
        <v>280</v>
      </c>
      <c r="G1025">
        <v>70</v>
      </c>
      <c r="H1025">
        <f>IF(G1025="", _xlfn.XLOOKUP(C1025, 'Cost Averages'!$D$4:$D$103,'Cost Averages'!$E$4:$E$103, "FALSE"),G1025)</f>
        <v>70</v>
      </c>
      <c r="L1025" s="2" t="s">
        <v>28</v>
      </c>
      <c r="M1025" t="s">
        <v>159</v>
      </c>
      <c r="N1025" t="s">
        <v>78</v>
      </c>
      <c r="O1025" s="3">
        <v>10.216282609482219</v>
      </c>
      <c r="P1025" t="str">
        <f t="shared" si="45"/>
        <v>G</v>
      </c>
      <c r="Q1025">
        <f t="shared" si="46"/>
        <v>2021</v>
      </c>
      <c r="R1025">
        <f t="shared" si="47"/>
        <v>0</v>
      </c>
    </row>
    <row r="1026" spans="1:18" x14ac:dyDescent="0.25">
      <c r="A1026" s="1">
        <v>43946.626953495193</v>
      </c>
      <c r="B1026" s="2" t="s">
        <v>426</v>
      </c>
      <c r="C1026" t="s">
        <v>22</v>
      </c>
      <c r="D1026">
        <v>20</v>
      </c>
      <c r="E1026">
        <v>280</v>
      </c>
      <c r="F1026">
        <f>IF(E1026="",_xlfn.XLOOKUP(C1026,'Price Averages'!$D$4:$D$103,'Price Averages'!$E$4:$E$103, "FALSE"), E1026)</f>
        <v>280</v>
      </c>
      <c r="G1026">
        <v>70</v>
      </c>
      <c r="H1026">
        <f>IF(G1026="", _xlfn.XLOOKUP(C1026, 'Cost Averages'!$D$4:$D$103,'Cost Averages'!$E$4:$E$103, "FALSE"),G1026)</f>
        <v>70</v>
      </c>
      <c r="L1026" s="2" t="s">
        <v>28</v>
      </c>
      <c r="M1026" t="s">
        <v>427</v>
      </c>
      <c r="N1026" t="s">
        <v>25</v>
      </c>
      <c r="O1026" s="3">
        <v>5.9872353338051019</v>
      </c>
      <c r="P1026" t="str">
        <f t="shared" ref="P1026:P1089" si="48">CHAR(64+(YEAR(A1026)-2014))</f>
        <v>F</v>
      </c>
      <c r="Q1026">
        <f t="shared" ref="Q1026:Q1089" si="49">YEAR(A1026)</f>
        <v>2020</v>
      </c>
      <c r="R1026">
        <f t="shared" ref="R1026:R1089" si="50">IF(P1026=CHAR(64 + (YEAR(A1026) - 2014)), 0, 1)</f>
        <v>0</v>
      </c>
    </row>
    <row r="1027" spans="1:18" x14ac:dyDescent="0.25">
      <c r="A1027" s="1">
        <v>44056.674390972032</v>
      </c>
      <c r="B1027" s="2" t="s">
        <v>1689</v>
      </c>
      <c r="C1027" t="s">
        <v>22</v>
      </c>
      <c r="D1027" t="s">
        <v>32</v>
      </c>
      <c r="E1027">
        <v>280</v>
      </c>
      <c r="F1027">
        <f>IF(E1027="",_xlfn.XLOOKUP(C1027,'Price Averages'!$D$4:$D$103,'Price Averages'!$E$4:$E$103, "FALSE"), E1027)</f>
        <v>280</v>
      </c>
      <c r="G1027" t="s">
        <v>32</v>
      </c>
      <c r="H1027">
        <f>IF(G1027="", _xlfn.XLOOKUP(C1027, 'Cost Averages'!$D$4:$D$103,'Cost Averages'!$E$4:$E$103, "FALSE"),G1027)</f>
        <v>70</v>
      </c>
      <c r="L1027" s="2" t="s">
        <v>44</v>
      </c>
      <c r="M1027" t="s">
        <v>269</v>
      </c>
      <c r="N1027" t="s">
        <v>50</v>
      </c>
      <c r="O1027" s="3">
        <v>11.883396013219548</v>
      </c>
      <c r="P1027" t="str">
        <f t="shared" si="48"/>
        <v>F</v>
      </c>
      <c r="Q1027">
        <f t="shared" si="49"/>
        <v>2020</v>
      </c>
      <c r="R1027">
        <f t="shared" si="50"/>
        <v>0</v>
      </c>
    </row>
    <row r="1028" spans="1:18" x14ac:dyDescent="0.25">
      <c r="A1028" s="1">
        <v>44036.41547608994</v>
      </c>
      <c r="B1028" s="2" t="s">
        <v>524</v>
      </c>
      <c r="C1028" t="s">
        <v>247</v>
      </c>
      <c r="D1028">
        <v>1</v>
      </c>
      <c r="E1028" t="s">
        <v>32</v>
      </c>
      <c r="F1028">
        <f>IF(E1028="",_xlfn.XLOOKUP(C1028,'Price Averages'!$D$4:$D$103,'Price Averages'!$E$4:$E$103, "FALSE"), E1028)</f>
        <v>140</v>
      </c>
      <c r="G1028">
        <v>70</v>
      </c>
      <c r="H1028">
        <f>IF(G1028="", _xlfn.XLOOKUP(C1028, 'Cost Averages'!$D$4:$D$103,'Cost Averages'!$E$4:$E$103, "FALSE"),G1028)</f>
        <v>70</v>
      </c>
      <c r="L1028" s="2" t="s">
        <v>44</v>
      </c>
      <c r="M1028" t="s">
        <v>208</v>
      </c>
      <c r="N1028" t="s">
        <v>50</v>
      </c>
      <c r="O1028" s="3">
        <v>15.556812309269255</v>
      </c>
      <c r="P1028" t="str">
        <f t="shared" si="48"/>
        <v>F</v>
      </c>
      <c r="Q1028">
        <f t="shared" si="49"/>
        <v>2020</v>
      </c>
      <c r="R1028">
        <f t="shared" si="50"/>
        <v>0</v>
      </c>
    </row>
    <row r="1029" spans="1:18" x14ac:dyDescent="0.25">
      <c r="A1029" s="1">
        <v>44589.353583096316</v>
      </c>
      <c r="B1029" s="2" t="s">
        <v>246</v>
      </c>
      <c r="C1029" t="s">
        <v>247</v>
      </c>
      <c r="D1029">
        <v>1</v>
      </c>
      <c r="E1029">
        <v>140</v>
      </c>
      <c r="F1029">
        <f>IF(E1029="",_xlfn.XLOOKUP(C1029,'Price Averages'!$D$4:$D$103,'Price Averages'!$E$4:$E$103, "FALSE"), E1029)</f>
        <v>140</v>
      </c>
      <c r="G1029">
        <v>70</v>
      </c>
      <c r="H1029">
        <f>IF(G1029="", _xlfn.XLOOKUP(C1029, 'Cost Averages'!$D$4:$D$103,'Cost Averages'!$E$4:$E$103, "FALSE"),G1029)</f>
        <v>70</v>
      </c>
      <c r="L1029" s="2" t="s">
        <v>28</v>
      </c>
      <c r="M1029" t="s">
        <v>168</v>
      </c>
      <c r="N1029" t="s">
        <v>56</v>
      </c>
      <c r="O1029" s="3">
        <v>12.1334991293512</v>
      </c>
      <c r="P1029" t="str">
        <f t="shared" si="48"/>
        <v>H</v>
      </c>
      <c r="Q1029">
        <f t="shared" si="49"/>
        <v>2022</v>
      </c>
      <c r="R1029">
        <f t="shared" si="50"/>
        <v>0</v>
      </c>
    </row>
    <row r="1030" spans="1:18" x14ac:dyDescent="0.25">
      <c r="A1030" s="1">
        <v>42889.124730678464</v>
      </c>
      <c r="B1030" s="2" t="s">
        <v>2935</v>
      </c>
      <c r="C1030" t="s">
        <v>247</v>
      </c>
      <c r="D1030">
        <v>2</v>
      </c>
      <c r="E1030">
        <v>140</v>
      </c>
      <c r="F1030">
        <f>IF(E1030="",_xlfn.XLOOKUP(C1030,'Price Averages'!$D$4:$D$103,'Price Averages'!$E$4:$E$103, "FALSE"), E1030)</f>
        <v>140</v>
      </c>
      <c r="G1030">
        <v>70</v>
      </c>
      <c r="H1030">
        <f>IF(G1030="", _xlfn.XLOOKUP(C1030, 'Cost Averages'!$D$4:$D$103,'Cost Averages'!$E$4:$E$103, "FALSE"),G1030)</f>
        <v>70</v>
      </c>
      <c r="L1030" s="2" t="s">
        <v>23</v>
      </c>
      <c r="M1030" t="s">
        <v>572</v>
      </c>
      <c r="N1030" t="s">
        <v>50</v>
      </c>
      <c r="O1030" s="3">
        <v>14.66147716237918</v>
      </c>
      <c r="P1030" t="str">
        <f t="shared" si="48"/>
        <v>C</v>
      </c>
      <c r="Q1030">
        <f t="shared" si="49"/>
        <v>2017</v>
      </c>
      <c r="R1030">
        <f t="shared" si="50"/>
        <v>0</v>
      </c>
    </row>
    <row r="1031" spans="1:18" x14ac:dyDescent="0.25">
      <c r="A1031" s="1">
        <v>44045.621971320601</v>
      </c>
      <c r="B1031" s="2" t="s">
        <v>1743</v>
      </c>
      <c r="C1031" t="s">
        <v>247</v>
      </c>
      <c r="D1031">
        <v>3</v>
      </c>
      <c r="E1031">
        <v>140</v>
      </c>
      <c r="F1031">
        <f>IF(E1031="",_xlfn.XLOOKUP(C1031,'Price Averages'!$D$4:$D$103,'Price Averages'!$E$4:$E$103, "FALSE"), E1031)</f>
        <v>140</v>
      </c>
      <c r="G1031">
        <v>70</v>
      </c>
      <c r="H1031">
        <f>IF(G1031="", _xlfn.XLOOKUP(C1031, 'Cost Averages'!$D$4:$D$103,'Cost Averages'!$E$4:$E$103, "FALSE"),G1031)</f>
        <v>70</v>
      </c>
      <c r="L1031" s="2" t="s">
        <v>23</v>
      </c>
      <c r="M1031" t="s">
        <v>595</v>
      </c>
      <c r="N1031" t="s">
        <v>56</v>
      </c>
      <c r="O1031" s="3">
        <v>11.072271050116964</v>
      </c>
      <c r="P1031" t="str">
        <f t="shared" si="48"/>
        <v>F</v>
      </c>
      <c r="Q1031">
        <f t="shared" si="49"/>
        <v>2020</v>
      </c>
      <c r="R1031">
        <f t="shared" si="50"/>
        <v>0</v>
      </c>
    </row>
    <row r="1032" spans="1:18" x14ac:dyDescent="0.25">
      <c r="A1032" s="1">
        <v>44140.803069075788</v>
      </c>
      <c r="B1032" s="2" t="s">
        <v>3204</v>
      </c>
      <c r="C1032" t="s">
        <v>247</v>
      </c>
      <c r="D1032">
        <v>3</v>
      </c>
      <c r="E1032">
        <v>140</v>
      </c>
      <c r="F1032">
        <f>IF(E1032="",_xlfn.XLOOKUP(C1032,'Price Averages'!$D$4:$D$103,'Price Averages'!$E$4:$E$103, "FALSE"), E1032)</f>
        <v>140</v>
      </c>
      <c r="G1032">
        <v>70</v>
      </c>
      <c r="H1032">
        <f>IF(G1032="", _xlfn.XLOOKUP(C1032, 'Cost Averages'!$D$4:$D$103,'Cost Averages'!$E$4:$E$103, "FALSE"),G1032)</f>
        <v>70</v>
      </c>
      <c r="L1032" s="2" t="s">
        <v>23</v>
      </c>
      <c r="M1032" t="s">
        <v>498</v>
      </c>
      <c r="N1032" t="s">
        <v>25</v>
      </c>
      <c r="O1032" s="3">
        <v>13.917704159139552</v>
      </c>
      <c r="P1032" t="str">
        <f t="shared" si="48"/>
        <v>F</v>
      </c>
      <c r="Q1032">
        <f t="shared" si="49"/>
        <v>2020</v>
      </c>
      <c r="R1032">
        <f t="shared" si="50"/>
        <v>0</v>
      </c>
    </row>
    <row r="1033" spans="1:18" x14ac:dyDescent="0.25">
      <c r="A1033" s="1">
        <v>43373.56425735051</v>
      </c>
      <c r="B1033" s="2" t="s">
        <v>1975</v>
      </c>
      <c r="C1033" t="s">
        <v>247</v>
      </c>
      <c r="D1033">
        <v>4</v>
      </c>
      <c r="E1033">
        <v>140</v>
      </c>
      <c r="F1033">
        <f>IF(E1033="",_xlfn.XLOOKUP(C1033,'Price Averages'!$D$4:$D$103,'Price Averages'!$E$4:$E$103, "FALSE"), E1033)</f>
        <v>140</v>
      </c>
      <c r="G1033">
        <v>70</v>
      </c>
      <c r="H1033">
        <f>IF(G1033="", _xlfn.XLOOKUP(C1033, 'Cost Averages'!$D$4:$D$103,'Cost Averages'!$E$4:$E$103, "FALSE"),G1033)</f>
        <v>70</v>
      </c>
      <c r="L1033" s="2" t="s">
        <v>44</v>
      </c>
      <c r="M1033" t="s">
        <v>496</v>
      </c>
      <c r="N1033" t="s">
        <v>46</v>
      </c>
      <c r="O1033" s="3">
        <v>12.801144805697081</v>
      </c>
      <c r="P1033" t="str">
        <f t="shared" si="48"/>
        <v>D</v>
      </c>
      <c r="Q1033">
        <f t="shared" si="49"/>
        <v>2018</v>
      </c>
      <c r="R1033">
        <f t="shared" si="50"/>
        <v>0</v>
      </c>
    </row>
    <row r="1034" spans="1:18" x14ac:dyDescent="0.25">
      <c r="A1034" s="1">
        <v>44101.763831165714</v>
      </c>
      <c r="B1034" s="2" t="s">
        <v>2005</v>
      </c>
      <c r="C1034" t="s">
        <v>247</v>
      </c>
      <c r="D1034">
        <v>4</v>
      </c>
      <c r="E1034" t="s">
        <v>32</v>
      </c>
      <c r="F1034">
        <f>IF(E1034="",_xlfn.XLOOKUP(C1034,'Price Averages'!$D$4:$D$103,'Price Averages'!$E$4:$E$103, "FALSE"), E1034)</f>
        <v>140</v>
      </c>
      <c r="G1034" t="s">
        <v>32</v>
      </c>
      <c r="H1034">
        <f>IF(G1034="", _xlfn.XLOOKUP(C1034, 'Cost Averages'!$D$4:$D$103,'Cost Averages'!$E$4:$E$103, "FALSE"),G1034)</f>
        <v>70</v>
      </c>
      <c r="L1034" s="2" t="s">
        <v>44</v>
      </c>
      <c r="M1034" t="s">
        <v>632</v>
      </c>
      <c r="N1034" t="s">
        <v>46</v>
      </c>
      <c r="O1034" s="3">
        <v>8.7741864171993527</v>
      </c>
      <c r="P1034" t="str">
        <f t="shared" si="48"/>
        <v>F</v>
      </c>
      <c r="Q1034">
        <f t="shared" si="49"/>
        <v>2020</v>
      </c>
      <c r="R1034">
        <f t="shared" si="50"/>
        <v>0</v>
      </c>
    </row>
    <row r="1035" spans="1:18" x14ac:dyDescent="0.25">
      <c r="A1035" s="1">
        <v>44944.798136056248</v>
      </c>
      <c r="B1035" s="2" t="s">
        <v>1531</v>
      </c>
      <c r="C1035" t="s">
        <v>247</v>
      </c>
      <c r="D1035">
        <v>4</v>
      </c>
      <c r="E1035">
        <v>140</v>
      </c>
      <c r="F1035">
        <f>IF(E1035="",_xlfn.XLOOKUP(C1035,'Price Averages'!$D$4:$D$103,'Price Averages'!$E$4:$E$103, "FALSE"), E1035)</f>
        <v>140</v>
      </c>
      <c r="G1035">
        <v>70</v>
      </c>
      <c r="H1035">
        <f>IF(G1035="", _xlfn.XLOOKUP(C1035, 'Cost Averages'!$D$4:$D$103,'Cost Averages'!$E$4:$E$103, "FALSE"),G1035)</f>
        <v>70</v>
      </c>
      <c r="L1035" s="2" t="s">
        <v>44</v>
      </c>
      <c r="M1035" t="s">
        <v>153</v>
      </c>
      <c r="N1035" t="s">
        <v>25</v>
      </c>
      <c r="O1035" s="3">
        <v>14.370283356317486</v>
      </c>
      <c r="P1035" t="str">
        <f t="shared" si="48"/>
        <v>I</v>
      </c>
      <c r="Q1035">
        <f t="shared" si="49"/>
        <v>2023</v>
      </c>
      <c r="R1035">
        <f t="shared" si="50"/>
        <v>0</v>
      </c>
    </row>
    <row r="1036" spans="1:18" x14ac:dyDescent="0.25">
      <c r="A1036" s="1">
        <v>44241.464188411635</v>
      </c>
      <c r="B1036" s="2" t="s">
        <v>773</v>
      </c>
      <c r="C1036" t="s">
        <v>247</v>
      </c>
      <c r="D1036">
        <v>5</v>
      </c>
      <c r="E1036">
        <v>140</v>
      </c>
      <c r="F1036">
        <f>IF(E1036="",_xlfn.XLOOKUP(C1036,'Price Averages'!$D$4:$D$103,'Price Averages'!$E$4:$E$103, "FALSE"), E1036)</f>
        <v>140</v>
      </c>
      <c r="G1036" t="s">
        <v>32</v>
      </c>
      <c r="H1036">
        <f>IF(G1036="", _xlfn.XLOOKUP(C1036, 'Cost Averages'!$D$4:$D$103,'Cost Averages'!$E$4:$E$103, "FALSE"),G1036)</f>
        <v>70</v>
      </c>
      <c r="L1036" s="2" t="s">
        <v>28</v>
      </c>
      <c r="M1036" t="s">
        <v>126</v>
      </c>
      <c r="N1036" t="s">
        <v>25</v>
      </c>
      <c r="O1036" s="3">
        <v>9.4200113153305907</v>
      </c>
      <c r="P1036" t="str">
        <f t="shared" si="48"/>
        <v>G</v>
      </c>
      <c r="Q1036">
        <f t="shared" si="49"/>
        <v>2021</v>
      </c>
      <c r="R1036">
        <f t="shared" si="50"/>
        <v>0</v>
      </c>
    </row>
    <row r="1037" spans="1:18" x14ac:dyDescent="0.25">
      <c r="A1037" s="1">
        <v>44665</v>
      </c>
      <c r="B1037" s="2" t="s">
        <v>3947</v>
      </c>
      <c r="C1037" t="s">
        <v>247</v>
      </c>
      <c r="D1037">
        <v>5</v>
      </c>
      <c r="E1037">
        <v>140</v>
      </c>
      <c r="F1037">
        <f>IF(E1037="",_xlfn.XLOOKUP(C1037,'Price Averages'!$D$4:$D$103,'Price Averages'!$E$4:$E$103, "FALSE"), E1037)</f>
        <v>140</v>
      </c>
      <c r="G1037" t="s">
        <v>32</v>
      </c>
      <c r="H1037">
        <f>IF(G1037="", _xlfn.XLOOKUP(C1037, 'Cost Averages'!$D$4:$D$103,'Cost Averages'!$E$4:$E$103, "FALSE"),G1037)</f>
        <v>70</v>
      </c>
      <c r="L1037" s="2" t="s">
        <v>44</v>
      </c>
      <c r="M1037" t="s">
        <v>874</v>
      </c>
      <c r="N1037" t="s">
        <v>56</v>
      </c>
      <c r="O1037" s="3">
        <v>12.701325659159139</v>
      </c>
      <c r="P1037" t="str">
        <f t="shared" si="48"/>
        <v>H</v>
      </c>
      <c r="Q1037">
        <f t="shared" si="49"/>
        <v>2022</v>
      </c>
      <c r="R1037">
        <f t="shared" si="50"/>
        <v>0</v>
      </c>
    </row>
    <row r="1038" spans="1:18" x14ac:dyDescent="0.25">
      <c r="A1038" s="1">
        <v>44051.36307978796</v>
      </c>
      <c r="B1038" s="2" t="s">
        <v>1345</v>
      </c>
      <c r="C1038" t="s">
        <v>247</v>
      </c>
      <c r="D1038">
        <v>6</v>
      </c>
      <c r="E1038">
        <v>140</v>
      </c>
      <c r="F1038">
        <f>IF(E1038="",_xlfn.XLOOKUP(C1038,'Price Averages'!$D$4:$D$103,'Price Averages'!$E$4:$E$103, "FALSE"), E1038)</f>
        <v>140</v>
      </c>
      <c r="G1038">
        <v>70</v>
      </c>
      <c r="H1038">
        <f>IF(G1038="", _xlfn.XLOOKUP(C1038, 'Cost Averages'!$D$4:$D$103,'Cost Averages'!$E$4:$E$103, "FALSE"),G1038)</f>
        <v>70</v>
      </c>
      <c r="L1038" s="2" t="s">
        <v>44</v>
      </c>
      <c r="M1038" t="s">
        <v>1000</v>
      </c>
      <c r="N1038" t="s">
        <v>50</v>
      </c>
      <c r="O1038" s="3">
        <v>9.9471686551317795</v>
      </c>
      <c r="P1038" t="str">
        <f t="shared" si="48"/>
        <v>F</v>
      </c>
      <c r="Q1038">
        <f t="shared" si="49"/>
        <v>2020</v>
      </c>
      <c r="R1038">
        <f t="shared" si="50"/>
        <v>0</v>
      </c>
    </row>
    <row r="1039" spans="1:18" x14ac:dyDescent="0.25">
      <c r="A1039" s="1">
        <v>43946.116190154062</v>
      </c>
      <c r="B1039" s="2" t="s">
        <v>2888</v>
      </c>
      <c r="C1039" t="s">
        <v>247</v>
      </c>
      <c r="D1039">
        <v>6</v>
      </c>
      <c r="E1039">
        <v>140</v>
      </c>
      <c r="F1039">
        <f>IF(E1039="",_xlfn.XLOOKUP(C1039,'Price Averages'!$D$4:$D$103,'Price Averages'!$E$4:$E$103, "FALSE"), E1039)</f>
        <v>140</v>
      </c>
      <c r="G1039">
        <v>70</v>
      </c>
      <c r="H1039">
        <f>IF(G1039="", _xlfn.XLOOKUP(C1039, 'Cost Averages'!$D$4:$D$103,'Cost Averages'!$E$4:$E$103, "FALSE"),G1039)</f>
        <v>70</v>
      </c>
      <c r="L1039" s="2" t="s">
        <v>28</v>
      </c>
      <c r="M1039" t="s">
        <v>254</v>
      </c>
      <c r="N1039" t="s">
        <v>78</v>
      </c>
      <c r="O1039" s="3">
        <v>12.796588406005421</v>
      </c>
      <c r="P1039" t="str">
        <f t="shared" si="48"/>
        <v>F</v>
      </c>
      <c r="Q1039">
        <f t="shared" si="49"/>
        <v>2020</v>
      </c>
      <c r="R1039">
        <f t="shared" si="50"/>
        <v>0</v>
      </c>
    </row>
    <row r="1040" spans="1:18" x14ac:dyDescent="0.25">
      <c r="A1040" s="1">
        <v>43733.63381164254</v>
      </c>
      <c r="B1040" s="2" t="s">
        <v>1957</v>
      </c>
      <c r="C1040" t="s">
        <v>247</v>
      </c>
      <c r="D1040">
        <v>7</v>
      </c>
      <c r="E1040">
        <v>140</v>
      </c>
      <c r="F1040">
        <f>IF(E1040="",_xlfn.XLOOKUP(C1040,'Price Averages'!$D$4:$D$103,'Price Averages'!$E$4:$E$103, "FALSE"), E1040)</f>
        <v>140</v>
      </c>
      <c r="G1040">
        <v>70</v>
      </c>
      <c r="H1040">
        <f>IF(G1040="", _xlfn.XLOOKUP(C1040, 'Cost Averages'!$D$4:$D$103,'Cost Averages'!$E$4:$E$103, "FALSE"),G1040)</f>
        <v>70</v>
      </c>
      <c r="L1040" s="2" t="s">
        <v>23</v>
      </c>
      <c r="M1040" t="s">
        <v>418</v>
      </c>
      <c r="N1040" t="s">
        <v>46</v>
      </c>
      <c r="O1040" s="3">
        <v>13.923194761258239</v>
      </c>
      <c r="P1040" t="str">
        <f t="shared" si="48"/>
        <v>E</v>
      </c>
      <c r="Q1040">
        <f t="shared" si="49"/>
        <v>2019</v>
      </c>
      <c r="R1040">
        <f t="shared" si="50"/>
        <v>0</v>
      </c>
    </row>
    <row r="1041" spans="1:18" x14ac:dyDescent="0.25">
      <c r="A1041" s="1">
        <v>44020.054965614487</v>
      </c>
      <c r="B1041" s="2" t="s">
        <v>1737</v>
      </c>
      <c r="C1041" t="s">
        <v>247</v>
      </c>
      <c r="D1041">
        <v>8</v>
      </c>
      <c r="E1041">
        <v>140</v>
      </c>
      <c r="F1041">
        <f>IF(E1041="",_xlfn.XLOOKUP(C1041,'Price Averages'!$D$4:$D$103,'Price Averages'!$E$4:$E$103, "FALSE"), E1041)</f>
        <v>140</v>
      </c>
      <c r="G1041" t="s">
        <v>32</v>
      </c>
      <c r="H1041">
        <f>IF(G1041="", _xlfn.XLOOKUP(C1041, 'Cost Averages'!$D$4:$D$103,'Cost Averages'!$E$4:$E$103, "FALSE"),G1041)</f>
        <v>70</v>
      </c>
      <c r="L1041" s="2" t="s">
        <v>28</v>
      </c>
      <c r="M1041" t="s">
        <v>141</v>
      </c>
      <c r="N1041" t="s">
        <v>50</v>
      </c>
      <c r="O1041" s="3">
        <v>8.1085102757869372</v>
      </c>
      <c r="P1041" t="str">
        <f t="shared" si="48"/>
        <v>F</v>
      </c>
      <c r="Q1041">
        <f t="shared" si="49"/>
        <v>2020</v>
      </c>
      <c r="R1041">
        <f t="shared" si="50"/>
        <v>0</v>
      </c>
    </row>
    <row r="1042" spans="1:18" x14ac:dyDescent="0.25">
      <c r="A1042" s="1">
        <v>44017.970422306746</v>
      </c>
      <c r="B1042" s="2" t="s">
        <v>1752</v>
      </c>
      <c r="C1042" t="s">
        <v>247</v>
      </c>
      <c r="D1042">
        <v>8</v>
      </c>
      <c r="E1042">
        <v>140</v>
      </c>
      <c r="F1042">
        <f>IF(E1042="",_xlfn.XLOOKUP(C1042,'Price Averages'!$D$4:$D$103,'Price Averages'!$E$4:$E$103, "FALSE"), E1042)</f>
        <v>140</v>
      </c>
      <c r="G1042">
        <v>70</v>
      </c>
      <c r="H1042">
        <f>IF(G1042="", _xlfn.XLOOKUP(C1042, 'Cost Averages'!$D$4:$D$103,'Cost Averages'!$E$4:$E$103, "FALSE"),G1042)</f>
        <v>70</v>
      </c>
      <c r="L1042" s="2" t="s">
        <v>28</v>
      </c>
      <c r="M1042" t="s">
        <v>68</v>
      </c>
      <c r="N1042" t="s">
        <v>50</v>
      </c>
      <c r="O1042" s="3">
        <v>9.8384363471888783</v>
      </c>
      <c r="P1042" t="str">
        <f t="shared" si="48"/>
        <v>F</v>
      </c>
      <c r="Q1042">
        <f t="shared" si="49"/>
        <v>2020</v>
      </c>
      <c r="R1042">
        <f t="shared" si="50"/>
        <v>0</v>
      </c>
    </row>
    <row r="1043" spans="1:18" x14ac:dyDescent="0.25">
      <c r="A1043" s="1">
        <v>43161.305048658251</v>
      </c>
      <c r="B1043" s="2" t="s">
        <v>2043</v>
      </c>
      <c r="C1043" t="s">
        <v>247</v>
      </c>
      <c r="D1043">
        <v>9</v>
      </c>
      <c r="E1043">
        <v>140</v>
      </c>
      <c r="F1043">
        <f>IF(E1043="",_xlfn.XLOOKUP(C1043,'Price Averages'!$D$4:$D$103,'Price Averages'!$E$4:$E$103, "FALSE"), E1043)</f>
        <v>140</v>
      </c>
      <c r="G1043">
        <v>70</v>
      </c>
      <c r="H1043">
        <f>IF(G1043="", _xlfn.XLOOKUP(C1043, 'Cost Averages'!$D$4:$D$103,'Cost Averages'!$E$4:$E$103, "FALSE"),G1043)</f>
        <v>70</v>
      </c>
      <c r="L1043" s="2" t="s">
        <v>23</v>
      </c>
      <c r="M1043" t="s">
        <v>374</v>
      </c>
      <c r="N1043" t="s">
        <v>41</v>
      </c>
      <c r="O1043" s="3">
        <v>12.299779975023837</v>
      </c>
      <c r="P1043" t="str">
        <f t="shared" si="48"/>
        <v>D</v>
      </c>
      <c r="Q1043">
        <f t="shared" si="49"/>
        <v>2018</v>
      </c>
      <c r="R1043">
        <f t="shared" si="50"/>
        <v>0</v>
      </c>
    </row>
    <row r="1044" spans="1:18" x14ac:dyDescent="0.25">
      <c r="A1044" s="1">
        <v>44836.483391263195</v>
      </c>
      <c r="B1044" s="2" t="s">
        <v>2388</v>
      </c>
      <c r="C1044" t="s">
        <v>247</v>
      </c>
      <c r="D1044">
        <v>9</v>
      </c>
      <c r="E1044">
        <v>140</v>
      </c>
      <c r="F1044">
        <f>IF(E1044="",_xlfn.XLOOKUP(C1044,'Price Averages'!$D$4:$D$103,'Price Averages'!$E$4:$E$103, "FALSE"), E1044)</f>
        <v>140</v>
      </c>
      <c r="G1044">
        <v>70</v>
      </c>
      <c r="H1044">
        <f>IF(G1044="", _xlfn.XLOOKUP(C1044, 'Cost Averages'!$D$4:$D$103,'Cost Averages'!$E$4:$E$103, "FALSE"),G1044)</f>
        <v>70</v>
      </c>
      <c r="L1044" s="2" t="s">
        <v>28</v>
      </c>
      <c r="M1044" t="s">
        <v>960</v>
      </c>
      <c r="N1044" t="s">
        <v>34</v>
      </c>
      <c r="O1044" s="3">
        <v>11.961761925704458</v>
      </c>
      <c r="P1044" t="str">
        <f t="shared" si="48"/>
        <v>H</v>
      </c>
      <c r="Q1044">
        <f t="shared" si="49"/>
        <v>2022</v>
      </c>
      <c r="R1044">
        <f t="shared" si="50"/>
        <v>0</v>
      </c>
    </row>
    <row r="1045" spans="1:18" x14ac:dyDescent="0.25">
      <c r="A1045" s="1">
        <v>44699</v>
      </c>
      <c r="B1045" s="2" t="s">
        <v>1525</v>
      </c>
      <c r="C1045" t="s">
        <v>247</v>
      </c>
      <c r="D1045">
        <v>9</v>
      </c>
      <c r="E1045">
        <v>140</v>
      </c>
      <c r="F1045">
        <f>IF(E1045="",_xlfn.XLOOKUP(C1045,'Price Averages'!$D$4:$D$103,'Price Averages'!$E$4:$E$103, "FALSE"), E1045)</f>
        <v>140</v>
      </c>
      <c r="G1045">
        <v>70</v>
      </c>
      <c r="H1045">
        <f>IF(G1045="", _xlfn.XLOOKUP(C1045, 'Cost Averages'!$D$4:$D$103,'Cost Averages'!$E$4:$E$103, "FALSE"),G1045)</f>
        <v>70</v>
      </c>
      <c r="L1045" s="2" t="s">
        <v>28</v>
      </c>
      <c r="M1045" t="s">
        <v>103</v>
      </c>
      <c r="N1045" t="s">
        <v>46</v>
      </c>
      <c r="O1045" s="3">
        <v>13.407340878370247</v>
      </c>
      <c r="P1045" t="str">
        <f t="shared" si="48"/>
        <v>H</v>
      </c>
      <c r="Q1045">
        <f t="shared" si="49"/>
        <v>2022</v>
      </c>
      <c r="R1045">
        <f t="shared" si="50"/>
        <v>0</v>
      </c>
    </row>
    <row r="1046" spans="1:18" x14ac:dyDescent="0.25">
      <c r="A1046" s="1">
        <v>43916.266493017712</v>
      </c>
      <c r="B1046" s="2" t="s">
        <v>2861</v>
      </c>
      <c r="C1046" t="s">
        <v>247</v>
      </c>
      <c r="D1046">
        <v>10</v>
      </c>
      <c r="E1046">
        <v>140</v>
      </c>
      <c r="F1046">
        <f>IF(E1046="",_xlfn.XLOOKUP(C1046,'Price Averages'!$D$4:$D$103,'Price Averages'!$E$4:$E$103, "FALSE"), E1046)</f>
        <v>140</v>
      </c>
      <c r="G1046">
        <v>70</v>
      </c>
      <c r="H1046">
        <f>IF(G1046="", _xlfn.XLOOKUP(C1046, 'Cost Averages'!$D$4:$D$103,'Cost Averages'!$E$4:$E$103, "FALSE"),G1046)</f>
        <v>70</v>
      </c>
      <c r="L1046" s="2" t="s">
        <v>44</v>
      </c>
      <c r="M1046" t="s">
        <v>466</v>
      </c>
      <c r="N1046" t="s">
        <v>25</v>
      </c>
      <c r="O1046" s="3">
        <v>9.629298039722805</v>
      </c>
      <c r="P1046" t="str">
        <f t="shared" si="48"/>
        <v>F</v>
      </c>
      <c r="Q1046">
        <f t="shared" si="49"/>
        <v>2020</v>
      </c>
      <c r="R1046">
        <f t="shared" si="50"/>
        <v>0</v>
      </c>
    </row>
    <row r="1047" spans="1:18" x14ac:dyDescent="0.25">
      <c r="A1047" s="1">
        <v>44670</v>
      </c>
      <c r="B1047" s="2" t="s">
        <v>3952</v>
      </c>
      <c r="C1047" t="s">
        <v>247</v>
      </c>
      <c r="D1047">
        <v>10</v>
      </c>
      <c r="E1047">
        <v>140</v>
      </c>
      <c r="F1047">
        <f>IF(E1047="",_xlfn.XLOOKUP(C1047,'Price Averages'!$D$4:$D$103,'Price Averages'!$E$4:$E$103, "FALSE"), E1047)</f>
        <v>140</v>
      </c>
      <c r="G1047" t="s">
        <v>32</v>
      </c>
      <c r="H1047">
        <f>IF(G1047="", _xlfn.XLOOKUP(C1047, 'Cost Averages'!$D$4:$D$103,'Cost Averages'!$E$4:$E$103, "FALSE"),G1047)</f>
        <v>70</v>
      </c>
      <c r="L1047" s="2" t="s">
        <v>28</v>
      </c>
      <c r="M1047" t="s">
        <v>351</v>
      </c>
      <c r="N1047" t="s">
        <v>56</v>
      </c>
      <c r="O1047" s="3">
        <v>11.970975110943924</v>
      </c>
      <c r="P1047" t="str">
        <f t="shared" si="48"/>
        <v>H</v>
      </c>
      <c r="Q1047">
        <f t="shared" si="49"/>
        <v>2022</v>
      </c>
      <c r="R1047">
        <f t="shared" si="50"/>
        <v>0</v>
      </c>
    </row>
    <row r="1048" spans="1:18" x14ac:dyDescent="0.25">
      <c r="A1048" s="1">
        <v>44338.048669598931</v>
      </c>
      <c r="B1048" s="2" t="s">
        <v>2889</v>
      </c>
      <c r="C1048" t="s">
        <v>247</v>
      </c>
      <c r="D1048">
        <v>11</v>
      </c>
      <c r="E1048" t="s">
        <v>32</v>
      </c>
      <c r="F1048">
        <f>IF(E1048="",_xlfn.XLOOKUP(C1048,'Price Averages'!$D$4:$D$103,'Price Averages'!$E$4:$E$103, "FALSE"), E1048)</f>
        <v>140</v>
      </c>
      <c r="G1048">
        <v>70</v>
      </c>
      <c r="H1048">
        <f>IF(G1048="", _xlfn.XLOOKUP(C1048, 'Cost Averages'!$D$4:$D$103,'Cost Averages'!$E$4:$E$103, "FALSE"),G1048)</f>
        <v>70</v>
      </c>
      <c r="L1048" s="2" t="s">
        <v>28</v>
      </c>
      <c r="M1048" t="s">
        <v>547</v>
      </c>
      <c r="N1048" t="s">
        <v>46</v>
      </c>
      <c r="O1048" s="3">
        <v>14.341195386574373</v>
      </c>
      <c r="P1048" t="str">
        <f t="shared" si="48"/>
        <v>G</v>
      </c>
      <c r="Q1048">
        <f t="shared" si="49"/>
        <v>2021</v>
      </c>
      <c r="R1048">
        <f t="shared" si="50"/>
        <v>0</v>
      </c>
    </row>
    <row r="1049" spans="1:18" x14ac:dyDescent="0.25">
      <c r="A1049" s="1">
        <v>44403.274878969351</v>
      </c>
      <c r="B1049" s="2" t="s">
        <v>2978</v>
      </c>
      <c r="C1049" t="s">
        <v>247</v>
      </c>
      <c r="D1049">
        <v>11</v>
      </c>
      <c r="E1049">
        <v>140</v>
      </c>
      <c r="F1049">
        <f>IF(E1049="",_xlfn.XLOOKUP(C1049,'Price Averages'!$D$4:$D$103,'Price Averages'!$E$4:$E$103, "FALSE"), E1049)</f>
        <v>140</v>
      </c>
      <c r="G1049">
        <v>70</v>
      </c>
      <c r="H1049">
        <f>IF(G1049="", _xlfn.XLOOKUP(C1049, 'Cost Averages'!$D$4:$D$103,'Cost Averages'!$E$4:$E$103, "FALSE"),G1049)</f>
        <v>70</v>
      </c>
      <c r="L1049" s="2" t="s">
        <v>44</v>
      </c>
      <c r="M1049" t="s">
        <v>327</v>
      </c>
      <c r="N1049" t="s">
        <v>46</v>
      </c>
      <c r="O1049" s="3">
        <v>12.148236977735172</v>
      </c>
      <c r="P1049" t="str">
        <f t="shared" si="48"/>
        <v>G</v>
      </c>
      <c r="Q1049">
        <f t="shared" si="49"/>
        <v>2021</v>
      </c>
      <c r="R1049">
        <f t="shared" si="50"/>
        <v>0</v>
      </c>
    </row>
    <row r="1050" spans="1:18" x14ac:dyDescent="0.25">
      <c r="A1050" s="1">
        <v>44578</v>
      </c>
      <c r="B1050" s="2" t="s">
        <v>3865</v>
      </c>
      <c r="C1050" t="s">
        <v>247</v>
      </c>
      <c r="D1050">
        <v>11</v>
      </c>
      <c r="E1050">
        <v>140</v>
      </c>
      <c r="F1050">
        <f>IF(E1050="",_xlfn.XLOOKUP(C1050,'Price Averages'!$D$4:$D$103,'Price Averages'!$E$4:$E$103, "FALSE"), E1050)</f>
        <v>140</v>
      </c>
      <c r="G1050">
        <v>70</v>
      </c>
      <c r="H1050">
        <f>IF(G1050="", _xlfn.XLOOKUP(C1050, 'Cost Averages'!$D$4:$D$103,'Cost Averages'!$E$4:$E$103, "FALSE"),G1050)</f>
        <v>70</v>
      </c>
      <c r="L1050" s="2" t="s">
        <v>44</v>
      </c>
      <c r="M1050" t="s">
        <v>363</v>
      </c>
      <c r="N1050" t="s">
        <v>50</v>
      </c>
      <c r="O1050" s="3">
        <v>12.004541523616258</v>
      </c>
      <c r="P1050" t="str">
        <f t="shared" si="48"/>
        <v>H</v>
      </c>
      <c r="Q1050">
        <f t="shared" si="49"/>
        <v>2022</v>
      </c>
      <c r="R1050">
        <f t="shared" si="50"/>
        <v>0</v>
      </c>
    </row>
    <row r="1051" spans="1:18" x14ac:dyDescent="0.25">
      <c r="A1051" s="1">
        <v>43738.400141228507</v>
      </c>
      <c r="B1051" s="2" t="s">
        <v>1238</v>
      </c>
      <c r="C1051" t="s">
        <v>247</v>
      </c>
      <c r="D1051">
        <v>12</v>
      </c>
      <c r="E1051">
        <v>140</v>
      </c>
      <c r="F1051">
        <f>IF(E1051="",_xlfn.XLOOKUP(C1051,'Price Averages'!$D$4:$D$103,'Price Averages'!$E$4:$E$103, "FALSE"), E1051)</f>
        <v>140</v>
      </c>
      <c r="G1051">
        <v>70</v>
      </c>
      <c r="H1051">
        <f>IF(G1051="", _xlfn.XLOOKUP(C1051, 'Cost Averages'!$D$4:$D$103,'Cost Averages'!$E$4:$E$103, "FALSE"),G1051)</f>
        <v>70</v>
      </c>
      <c r="L1051" s="2" t="s">
        <v>28</v>
      </c>
      <c r="M1051" t="s">
        <v>438</v>
      </c>
      <c r="N1051" t="s">
        <v>46</v>
      </c>
      <c r="O1051" s="3">
        <v>12.85215703546821</v>
      </c>
      <c r="P1051" t="str">
        <f t="shared" si="48"/>
        <v>E</v>
      </c>
      <c r="Q1051">
        <f t="shared" si="49"/>
        <v>2019</v>
      </c>
      <c r="R1051">
        <f t="shared" si="50"/>
        <v>0</v>
      </c>
    </row>
    <row r="1052" spans="1:18" x14ac:dyDescent="0.25">
      <c r="A1052" s="1">
        <v>44091.370634799576</v>
      </c>
      <c r="B1052" s="2" t="s">
        <v>2355</v>
      </c>
      <c r="C1052" t="s">
        <v>247</v>
      </c>
      <c r="D1052">
        <v>12</v>
      </c>
      <c r="E1052">
        <v>140</v>
      </c>
      <c r="F1052">
        <f>IF(E1052="",_xlfn.XLOOKUP(C1052,'Price Averages'!$D$4:$D$103,'Price Averages'!$E$4:$E$103, "FALSE"), E1052)</f>
        <v>140</v>
      </c>
      <c r="G1052">
        <v>70</v>
      </c>
      <c r="H1052">
        <f>IF(G1052="", _xlfn.XLOOKUP(C1052, 'Cost Averages'!$D$4:$D$103,'Cost Averages'!$E$4:$E$103, "FALSE"),G1052)</f>
        <v>70</v>
      </c>
      <c r="L1052" s="2" t="s">
        <v>44</v>
      </c>
      <c r="M1052" t="s">
        <v>811</v>
      </c>
      <c r="N1052" t="s">
        <v>78</v>
      </c>
      <c r="O1052" s="3">
        <v>12.155895475340943</v>
      </c>
      <c r="P1052" t="str">
        <f t="shared" si="48"/>
        <v>F</v>
      </c>
      <c r="Q1052">
        <f t="shared" si="49"/>
        <v>2020</v>
      </c>
      <c r="R1052">
        <f t="shared" si="50"/>
        <v>0</v>
      </c>
    </row>
    <row r="1053" spans="1:18" x14ac:dyDescent="0.25">
      <c r="A1053" s="1">
        <v>44576</v>
      </c>
      <c r="B1053" s="2" t="s">
        <v>3863</v>
      </c>
      <c r="C1053" t="s">
        <v>247</v>
      </c>
      <c r="D1053">
        <v>13</v>
      </c>
      <c r="E1053">
        <v>140</v>
      </c>
      <c r="F1053">
        <f>IF(E1053="",_xlfn.XLOOKUP(C1053,'Price Averages'!$D$4:$D$103,'Price Averages'!$E$4:$E$103, "FALSE"), E1053)</f>
        <v>140</v>
      </c>
      <c r="G1053">
        <v>70</v>
      </c>
      <c r="H1053">
        <f>IF(G1053="", _xlfn.XLOOKUP(C1053, 'Cost Averages'!$D$4:$D$103,'Cost Averages'!$E$4:$E$103, "FALSE"),G1053)</f>
        <v>70</v>
      </c>
      <c r="L1053" s="2" t="s">
        <v>23</v>
      </c>
      <c r="M1053" t="s">
        <v>307</v>
      </c>
      <c r="N1053" t="s">
        <v>34</v>
      </c>
      <c r="O1053" s="3">
        <v>10.966283117837653</v>
      </c>
      <c r="P1053" t="str">
        <f t="shared" si="48"/>
        <v>H</v>
      </c>
      <c r="Q1053">
        <f t="shared" si="49"/>
        <v>2022</v>
      </c>
      <c r="R1053">
        <f t="shared" si="50"/>
        <v>0</v>
      </c>
    </row>
    <row r="1054" spans="1:18" x14ac:dyDescent="0.25">
      <c r="A1054" s="1">
        <v>43382.515827247211</v>
      </c>
      <c r="B1054" s="2" t="s">
        <v>1921</v>
      </c>
      <c r="C1054" t="s">
        <v>247</v>
      </c>
      <c r="D1054">
        <v>15</v>
      </c>
      <c r="E1054" t="s">
        <v>32</v>
      </c>
      <c r="F1054">
        <f>IF(E1054="",_xlfn.XLOOKUP(C1054,'Price Averages'!$D$4:$D$103,'Price Averages'!$E$4:$E$103, "FALSE"), E1054)</f>
        <v>140</v>
      </c>
      <c r="G1054">
        <v>70</v>
      </c>
      <c r="H1054">
        <f>IF(G1054="", _xlfn.XLOOKUP(C1054, 'Cost Averages'!$D$4:$D$103,'Cost Averages'!$E$4:$E$103, "FALSE"),G1054)</f>
        <v>70</v>
      </c>
      <c r="L1054" s="2" t="s">
        <v>28</v>
      </c>
      <c r="M1054" t="s">
        <v>1424</v>
      </c>
      <c r="N1054" t="s">
        <v>46</v>
      </c>
      <c r="O1054" s="3">
        <v>13.2671922973198</v>
      </c>
      <c r="P1054" t="str">
        <f t="shared" si="48"/>
        <v>D</v>
      </c>
      <c r="Q1054">
        <f t="shared" si="49"/>
        <v>2018</v>
      </c>
      <c r="R1054">
        <f t="shared" si="50"/>
        <v>0</v>
      </c>
    </row>
    <row r="1055" spans="1:18" x14ac:dyDescent="0.25">
      <c r="A1055" s="1">
        <v>43959.550621078815</v>
      </c>
      <c r="B1055" s="2" t="s">
        <v>1113</v>
      </c>
      <c r="C1055" t="s">
        <v>247</v>
      </c>
      <c r="D1055">
        <v>15</v>
      </c>
      <c r="E1055">
        <v>140</v>
      </c>
      <c r="F1055">
        <f>IF(E1055="",_xlfn.XLOOKUP(C1055,'Price Averages'!$D$4:$D$103,'Price Averages'!$E$4:$E$103, "FALSE"), E1055)</f>
        <v>140</v>
      </c>
      <c r="G1055">
        <v>70</v>
      </c>
      <c r="H1055">
        <f>IF(G1055="", _xlfn.XLOOKUP(C1055, 'Cost Averages'!$D$4:$D$103,'Cost Averages'!$E$4:$E$103, "FALSE"),G1055)</f>
        <v>70</v>
      </c>
      <c r="L1055" s="2" t="s">
        <v>44</v>
      </c>
      <c r="M1055" t="s">
        <v>608</v>
      </c>
      <c r="N1055" t="s">
        <v>41</v>
      </c>
      <c r="O1055" s="3">
        <v>13.466362789017223</v>
      </c>
      <c r="P1055" t="str">
        <f t="shared" si="48"/>
        <v>F</v>
      </c>
      <c r="Q1055">
        <f t="shared" si="49"/>
        <v>2020</v>
      </c>
      <c r="R1055">
        <f t="shared" si="50"/>
        <v>0</v>
      </c>
    </row>
    <row r="1056" spans="1:18" x14ac:dyDescent="0.25">
      <c r="A1056" s="1">
        <v>44682.92751013489</v>
      </c>
      <c r="B1056" s="2" t="s">
        <v>1745</v>
      </c>
      <c r="C1056" t="s">
        <v>247</v>
      </c>
      <c r="D1056">
        <v>15</v>
      </c>
      <c r="E1056">
        <v>140</v>
      </c>
      <c r="F1056">
        <f>IF(E1056="",_xlfn.XLOOKUP(C1056,'Price Averages'!$D$4:$D$103,'Price Averages'!$E$4:$E$103, "FALSE"), E1056)</f>
        <v>140</v>
      </c>
      <c r="G1056">
        <v>70</v>
      </c>
      <c r="H1056">
        <f>IF(G1056="", _xlfn.XLOOKUP(C1056, 'Cost Averages'!$D$4:$D$103,'Cost Averages'!$E$4:$E$103, "FALSE"),G1056)</f>
        <v>70</v>
      </c>
      <c r="L1056" s="2" t="s">
        <v>44</v>
      </c>
      <c r="M1056" t="s">
        <v>846</v>
      </c>
      <c r="N1056" t="s">
        <v>50</v>
      </c>
      <c r="O1056" s="3">
        <v>12.990345718839325</v>
      </c>
      <c r="P1056" t="str">
        <f t="shared" si="48"/>
        <v>H</v>
      </c>
      <c r="Q1056">
        <f t="shared" si="49"/>
        <v>2022</v>
      </c>
      <c r="R1056">
        <f t="shared" si="50"/>
        <v>0</v>
      </c>
    </row>
    <row r="1057" spans="1:18" x14ac:dyDescent="0.25">
      <c r="A1057" s="1">
        <v>44707.963966557829</v>
      </c>
      <c r="B1057" s="2" t="s">
        <v>3141</v>
      </c>
      <c r="C1057" t="s">
        <v>247</v>
      </c>
      <c r="D1057">
        <v>15</v>
      </c>
      <c r="E1057" t="s">
        <v>32</v>
      </c>
      <c r="F1057">
        <f>IF(E1057="",_xlfn.XLOOKUP(C1057,'Price Averages'!$D$4:$D$103,'Price Averages'!$E$4:$E$103, "FALSE"), E1057)</f>
        <v>140</v>
      </c>
      <c r="G1057">
        <v>70</v>
      </c>
      <c r="H1057">
        <f>IF(G1057="", _xlfn.XLOOKUP(C1057, 'Cost Averages'!$D$4:$D$103,'Cost Averages'!$E$4:$E$103, "FALSE"),G1057)</f>
        <v>70</v>
      </c>
      <c r="L1057" s="2" t="s">
        <v>28</v>
      </c>
      <c r="M1057" t="s">
        <v>1099</v>
      </c>
      <c r="N1057" t="s">
        <v>46</v>
      </c>
      <c r="O1057" s="3">
        <v>10.28240320324797</v>
      </c>
      <c r="P1057" t="str">
        <f t="shared" si="48"/>
        <v>H</v>
      </c>
      <c r="Q1057">
        <f t="shared" si="49"/>
        <v>2022</v>
      </c>
      <c r="R1057">
        <f t="shared" si="50"/>
        <v>0</v>
      </c>
    </row>
    <row r="1058" spans="1:18" x14ac:dyDescent="0.25">
      <c r="A1058" s="1">
        <v>43926.294383737026</v>
      </c>
      <c r="B1058" s="2" t="s">
        <v>2391</v>
      </c>
      <c r="C1058" t="s">
        <v>247</v>
      </c>
      <c r="D1058">
        <v>16</v>
      </c>
      <c r="E1058">
        <v>140</v>
      </c>
      <c r="F1058">
        <f>IF(E1058="",_xlfn.XLOOKUP(C1058,'Price Averages'!$D$4:$D$103,'Price Averages'!$E$4:$E$103, "FALSE"), E1058)</f>
        <v>140</v>
      </c>
      <c r="G1058">
        <v>70</v>
      </c>
      <c r="H1058">
        <f>IF(G1058="", _xlfn.XLOOKUP(C1058, 'Cost Averages'!$D$4:$D$103,'Cost Averages'!$E$4:$E$103, "FALSE"),G1058)</f>
        <v>70</v>
      </c>
      <c r="L1058" s="2" t="s">
        <v>28</v>
      </c>
      <c r="M1058" t="s">
        <v>930</v>
      </c>
      <c r="N1058" t="s">
        <v>25</v>
      </c>
      <c r="O1058" s="3">
        <v>13.397308081757757</v>
      </c>
      <c r="P1058" t="str">
        <f t="shared" si="48"/>
        <v>F</v>
      </c>
      <c r="Q1058">
        <f t="shared" si="49"/>
        <v>2020</v>
      </c>
      <c r="R1058">
        <f t="shared" si="50"/>
        <v>0</v>
      </c>
    </row>
    <row r="1059" spans="1:18" x14ac:dyDescent="0.25">
      <c r="A1059" s="1">
        <v>44473</v>
      </c>
      <c r="B1059" s="2" t="s">
        <v>3640</v>
      </c>
      <c r="C1059" t="s">
        <v>247</v>
      </c>
      <c r="D1059">
        <v>16</v>
      </c>
      <c r="E1059">
        <v>140</v>
      </c>
      <c r="F1059">
        <f>IF(E1059="",_xlfn.XLOOKUP(C1059,'Price Averages'!$D$4:$D$103,'Price Averages'!$E$4:$E$103, "FALSE"), E1059)</f>
        <v>140</v>
      </c>
      <c r="G1059">
        <v>70</v>
      </c>
      <c r="H1059">
        <f>IF(G1059="", _xlfn.XLOOKUP(C1059, 'Cost Averages'!$D$4:$D$103,'Cost Averages'!$E$4:$E$103, "FALSE"),G1059)</f>
        <v>70</v>
      </c>
      <c r="L1059" s="2" t="s">
        <v>44</v>
      </c>
      <c r="M1059" t="s">
        <v>173</v>
      </c>
      <c r="N1059" t="s">
        <v>46</v>
      </c>
      <c r="O1059" s="3">
        <v>11.727497850343074</v>
      </c>
      <c r="P1059" t="str">
        <f t="shared" si="48"/>
        <v>G</v>
      </c>
      <c r="Q1059">
        <f t="shared" si="49"/>
        <v>2021</v>
      </c>
      <c r="R1059">
        <f t="shared" si="50"/>
        <v>0</v>
      </c>
    </row>
    <row r="1060" spans="1:18" x14ac:dyDescent="0.25">
      <c r="A1060" s="1">
        <v>44041.470100912666</v>
      </c>
      <c r="B1060" s="2" t="s">
        <v>1302</v>
      </c>
      <c r="C1060" t="s">
        <v>247</v>
      </c>
      <c r="D1060">
        <v>17</v>
      </c>
      <c r="E1060">
        <v>140</v>
      </c>
      <c r="F1060">
        <f>IF(E1060="",_xlfn.XLOOKUP(C1060,'Price Averages'!$D$4:$D$103,'Price Averages'!$E$4:$E$103, "FALSE"), E1060)</f>
        <v>140</v>
      </c>
      <c r="G1060">
        <v>70</v>
      </c>
      <c r="H1060">
        <f>IF(G1060="", _xlfn.XLOOKUP(C1060, 'Cost Averages'!$D$4:$D$103,'Cost Averages'!$E$4:$E$103, "FALSE"),G1060)</f>
        <v>70</v>
      </c>
      <c r="L1060" s="2" t="s">
        <v>28</v>
      </c>
      <c r="M1060" t="s">
        <v>587</v>
      </c>
      <c r="N1060" t="s">
        <v>78</v>
      </c>
      <c r="O1060" s="3">
        <v>12.045339240427111</v>
      </c>
      <c r="P1060" t="str">
        <f t="shared" si="48"/>
        <v>F</v>
      </c>
      <c r="Q1060">
        <f t="shared" si="49"/>
        <v>2020</v>
      </c>
      <c r="R1060">
        <f t="shared" si="50"/>
        <v>0</v>
      </c>
    </row>
    <row r="1061" spans="1:18" x14ac:dyDescent="0.25">
      <c r="A1061" s="1">
        <v>43468.904341757974</v>
      </c>
      <c r="B1061" s="2" t="s">
        <v>891</v>
      </c>
      <c r="C1061" t="s">
        <v>247</v>
      </c>
      <c r="D1061">
        <v>19</v>
      </c>
      <c r="E1061">
        <v>140</v>
      </c>
      <c r="F1061">
        <f>IF(E1061="",_xlfn.XLOOKUP(C1061,'Price Averages'!$D$4:$D$103,'Price Averages'!$E$4:$E$103, "FALSE"), E1061)</f>
        <v>140</v>
      </c>
      <c r="G1061">
        <v>70</v>
      </c>
      <c r="H1061">
        <f>IF(G1061="", _xlfn.XLOOKUP(C1061, 'Cost Averages'!$D$4:$D$103,'Cost Averages'!$E$4:$E$103, "FALSE"),G1061)</f>
        <v>70</v>
      </c>
      <c r="L1061" s="2" t="s">
        <v>23</v>
      </c>
      <c r="M1061" t="s">
        <v>480</v>
      </c>
      <c r="N1061" t="s">
        <v>56</v>
      </c>
      <c r="O1061" s="3">
        <v>9.458617986208397</v>
      </c>
      <c r="P1061" t="str">
        <f t="shared" si="48"/>
        <v>E</v>
      </c>
      <c r="Q1061">
        <f t="shared" si="49"/>
        <v>2019</v>
      </c>
      <c r="R1061">
        <f t="shared" si="50"/>
        <v>0</v>
      </c>
    </row>
    <row r="1062" spans="1:18" x14ac:dyDescent="0.25">
      <c r="A1062" s="1">
        <v>43786.237348431197</v>
      </c>
      <c r="B1062" s="2" t="s">
        <v>992</v>
      </c>
      <c r="C1062" t="s">
        <v>247</v>
      </c>
      <c r="D1062">
        <v>19</v>
      </c>
      <c r="E1062">
        <v>140</v>
      </c>
      <c r="F1062">
        <f>IF(E1062="",_xlfn.XLOOKUP(C1062,'Price Averages'!$D$4:$D$103,'Price Averages'!$E$4:$E$103, "FALSE"), E1062)</f>
        <v>140</v>
      </c>
      <c r="G1062" t="s">
        <v>32</v>
      </c>
      <c r="H1062">
        <f>IF(G1062="", _xlfn.XLOOKUP(C1062, 'Cost Averages'!$D$4:$D$103,'Cost Averages'!$E$4:$E$103, "FALSE"),G1062)</f>
        <v>70</v>
      </c>
      <c r="L1062" s="2" t="s">
        <v>44</v>
      </c>
      <c r="M1062" t="s">
        <v>29</v>
      </c>
      <c r="N1062" t="s">
        <v>25</v>
      </c>
      <c r="O1062" s="3">
        <v>13.299525114817991</v>
      </c>
      <c r="P1062" t="str">
        <f t="shared" si="48"/>
        <v>E</v>
      </c>
      <c r="Q1062">
        <f t="shared" si="49"/>
        <v>2019</v>
      </c>
      <c r="R1062">
        <f t="shared" si="50"/>
        <v>0</v>
      </c>
    </row>
    <row r="1063" spans="1:18" x14ac:dyDescent="0.25">
      <c r="A1063" s="1">
        <v>43851.969944665863</v>
      </c>
      <c r="B1063" s="2" t="s">
        <v>1662</v>
      </c>
      <c r="C1063" t="s">
        <v>247</v>
      </c>
      <c r="D1063">
        <v>19</v>
      </c>
      <c r="E1063">
        <v>140</v>
      </c>
      <c r="F1063">
        <f>IF(E1063="",_xlfn.XLOOKUP(C1063,'Price Averages'!$D$4:$D$103,'Price Averages'!$E$4:$E$103, "FALSE"), E1063)</f>
        <v>140</v>
      </c>
      <c r="G1063">
        <v>70</v>
      </c>
      <c r="H1063">
        <f>IF(G1063="", _xlfn.XLOOKUP(C1063, 'Cost Averages'!$D$4:$D$103,'Cost Averages'!$E$4:$E$103, "FALSE"),G1063)</f>
        <v>70</v>
      </c>
      <c r="L1063" s="2" t="s">
        <v>28</v>
      </c>
      <c r="M1063" t="s">
        <v>1663</v>
      </c>
      <c r="N1063" t="s">
        <v>78</v>
      </c>
      <c r="O1063" s="3">
        <v>15.239568994601312</v>
      </c>
      <c r="P1063" t="str">
        <f t="shared" si="48"/>
        <v>F</v>
      </c>
      <c r="Q1063">
        <f t="shared" si="49"/>
        <v>2020</v>
      </c>
      <c r="R1063">
        <f t="shared" si="50"/>
        <v>0</v>
      </c>
    </row>
    <row r="1064" spans="1:18" x14ac:dyDescent="0.25">
      <c r="A1064" s="1">
        <v>44636</v>
      </c>
      <c r="B1064" s="2" t="s">
        <v>3920</v>
      </c>
      <c r="C1064" t="s">
        <v>247</v>
      </c>
      <c r="D1064">
        <v>20</v>
      </c>
      <c r="E1064">
        <v>140</v>
      </c>
      <c r="F1064">
        <f>IF(E1064="",_xlfn.XLOOKUP(C1064,'Price Averages'!$D$4:$D$103,'Price Averages'!$E$4:$E$103, "FALSE"), E1064)</f>
        <v>140</v>
      </c>
      <c r="G1064">
        <v>70</v>
      </c>
      <c r="H1064">
        <f>IF(G1064="", _xlfn.XLOOKUP(C1064, 'Cost Averages'!$D$4:$D$103,'Cost Averages'!$E$4:$E$103, "FALSE"),G1064)</f>
        <v>70</v>
      </c>
      <c r="L1064" s="2" t="s">
        <v>23</v>
      </c>
      <c r="M1064" t="s">
        <v>1121</v>
      </c>
      <c r="N1064" t="s">
        <v>25</v>
      </c>
      <c r="O1064" s="3">
        <v>10.585251392347548</v>
      </c>
      <c r="P1064" t="str">
        <f t="shared" si="48"/>
        <v>H</v>
      </c>
      <c r="Q1064">
        <f t="shared" si="49"/>
        <v>2022</v>
      </c>
      <c r="R1064">
        <f t="shared" si="50"/>
        <v>0</v>
      </c>
    </row>
    <row r="1065" spans="1:18" x14ac:dyDescent="0.25">
      <c r="A1065" s="1">
        <v>44772</v>
      </c>
      <c r="B1065" s="2" t="s">
        <v>4046</v>
      </c>
      <c r="C1065" t="s">
        <v>247</v>
      </c>
      <c r="D1065">
        <v>20</v>
      </c>
      <c r="E1065">
        <v>140</v>
      </c>
      <c r="F1065">
        <f>IF(E1065="",_xlfn.XLOOKUP(C1065,'Price Averages'!$D$4:$D$103,'Price Averages'!$E$4:$E$103, "FALSE"), E1065)</f>
        <v>140</v>
      </c>
      <c r="G1065">
        <v>70</v>
      </c>
      <c r="H1065">
        <f>IF(G1065="", _xlfn.XLOOKUP(C1065, 'Cost Averages'!$D$4:$D$103,'Cost Averages'!$E$4:$E$103, "FALSE"),G1065)</f>
        <v>70</v>
      </c>
      <c r="L1065" s="2" t="s">
        <v>28</v>
      </c>
      <c r="M1065" t="s">
        <v>150</v>
      </c>
      <c r="N1065" t="s">
        <v>50</v>
      </c>
      <c r="O1065" s="3">
        <v>11.841063669683448</v>
      </c>
      <c r="P1065" t="str">
        <f t="shared" si="48"/>
        <v>H</v>
      </c>
      <c r="Q1065">
        <f t="shared" si="49"/>
        <v>2022</v>
      </c>
      <c r="R1065">
        <f t="shared" si="50"/>
        <v>0</v>
      </c>
    </row>
    <row r="1066" spans="1:18" x14ac:dyDescent="0.25">
      <c r="A1066" s="1">
        <v>43732.723184857932</v>
      </c>
      <c r="B1066" s="2" t="s">
        <v>1179</v>
      </c>
      <c r="C1066" t="s">
        <v>247</v>
      </c>
      <c r="D1066" t="s">
        <v>32</v>
      </c>
      <c r="E1066" t="s">
        <v>32</v>
      </c>
      <c r="F1066">
        <f>IF(E1066="",_xlfn.XLOOKUP(C1066,'Price Averages'!$D$4:$D$103,'Price Averages'!$E$4:$E$103, "FALSE"), E1066)</f>
        <v>140</v>
      </c>
      <c r="G1066">
        <v>70</v>
      </c>
      <c r="H1066">
        <f>IF(G1066="", _xlfn.XLOOKUP(C1066, 'Cost Averages'!$D$4:$D$103,'Cost Averages'!$E$4:$E$103, "FALSE"),G1066)</f>
        <v>70</v>
      </c>
      <c r="L1066" s="2" t="s">
        <v>23</v>
      </c>
      <c r="M1066" t="s">
        <v>156</v>
      </c>
      <c r="N1066" t="s">
        <v>78</v>
      </c>
      <c r="O1066" s="3">
        <v>12.452986387489583</v>
      </c>
      <c r="P1066" t="str">
        <f t="shared" si="48"/>
        <v>E</v>
      </c>
      <c r="Q1066">
        <f t="shared" si="49"/>
        <v>2019</v>
      </c>
      <c r="R1066">
        <f t="shared" si="50"/>
        <v>0</v>
      </c>
    </row>
    <row r="1067" spans="1:18" x14ac:dyDescent="0.25">
      <c r="A1067" s="1">
        <v>43751.66198854379</v>
      </c>
      <c r="B1067" s="2" t="s">
        <v>2677</v>
      </c>
      <c r="C1067" t="s">
        <v>90</v>
      </c>
      <c r="D1067">
        <v>1</v>
      </c>
      <c r="E1067">
        <v>156</v>
      </c>
      <c r="F1067">
        <f>IF(E1067="",_xlfn.XLOOKUP(C1067,'Price Averages'!$D$4:$D$103,'Price Averages'!$E$4:$E$103, "FALSE"), E1067)</f>
        <v>156</v>
      </c>
      <c r="G1067">
        <v>78</v>
      </c>
      <c r="H1067">
        <f>IF(G1067="", _xlfn.XLOOKUP(C1067, 'Cost Averages'!$D$4:$D$103,'Cost Averages'!$E$4:$E$103, "FALSE"),G1067)</f>
        <v>78</v>
      </c>
      <c r="L1067" s="2" t="s">
        <v>28</v>
      </c>
      <c r="M1067" t="s">
        <v>438</v>
      </c>
      <c r="N1067" t="s">
        <v>46</v>
      </c>
      <c r="O1067" s="3">
        <v>12.85215703546821</v>
      </c>
      <c r="P1067" t="str">
        <f t="shared" si="48"/>
        <v>E</v>
      </c>
      <c r="Q1067">
        <f t="shared" si="49"/>
        <v>2019</v>
      </c>
      <c r="R1067">
        <f t="shared" si="50"/>
        <v>0</v>
      </c>
    </row>
    <row r="1068" spans="1:18" x14ac:dyDescent="0.25">
      <c r="A1068" s="1">
        <v>44413.056799438869</v>
      </c>
      <c r="B1068" s="2" t="s">
        <v>57</v>
      </c>
      <c r="C1068" t="s">
        <v>90</v>
      </c>
      <c r="D1068">
        <v>1</v>
      </c>
      <c r="E1068">
        <v>156</v>
      </c>
      <c r="F1068">
        <f>IF(E1068="",_xlfn.XLOOKUP(C1068,'Price Averages'!$D$4:$D$103,'Price Averages'!$E$4:$E$103, "FALSE"), E1068)</f>
        <v>156</v>
      </c>
      <c r="G1068">
        <v>78</v>
      </c>
      <c r="H1068">
        <f>IF(G1068="", _xlfn.XLOOKUP(C1068, 'Cost Averages'!$D$4:$D$103,'Cost Averages'!$E$4:$E$103, "FALSE"),G1068)</f>
        <v>78</v>
      </c>
      <c r="L1068" s="2" t="s">
        <v>28</v>
      </c>
      <c r="M1068" t="s">
        <v>199</v>
      </c>
      <c r="N1068" t="s">
        <v>34</v>
      </c>
      <c r="O1068" s="3">
        <v>12.177709716438097</v>
      </c>
      <c r="P1068" t="str">
        <f t="shared" si="48"/>
        <v>G</v>
      </c>
      <c r="Q1068">
        <f t="shared" si="49"/>
        <v>2021</v>
      </c>
      <c r="R1068">
        <f t="shared" si="50"/>
        <v>0</v>
      </c>
    </row>
    <row r="1069" spans="1:18" x14ac:dyDescent="0.25">
      <c r="A1069" s="1">
        <v>44392.394902484608</v>
      </c>
      <c r="B1069" s="2" t="s">
        <v>1799</v>
      </c>
      <c r="C1069" t="s">
        <v>90</v>
      </c>
      <c r="D1069">
        <v>1</v>
      </c>
      <c r="E1069" t="s">
        <v>32</v>
      </c>
      <c r="F1069">
        <f>IF(E1069="",_xlfn.XLOOKUP(C1069,'Price Averages'!$D$4:$D$103,'Price Averages'!$E$4:$E$103, "FALSE"), E1069)</f>
        <v>156</v>
      </c>
      <c r="G1069">
        <v>78</v>
      </c>
      <c r="H1069">
        <f>IF(G1069="", _xlfn.XLOOKUP(C1069, 'Cost Averages'!$D$4:$D$103,'Cost Averages'!$E$4:$E$103, "FALSE"),G1069)</f>
        <v>78</v>
      </c>
      <c r="L1069" s="2" t="s">
        <v>28</v>
      </c>
      <c r="M1069" t="s">
        <v>469</v>
      </c>
      <c r="N1069" t="s">
        <v>46</v>
      </c>
      <c r="O1069" s="3">
        <v>14.845213075061906</v>
      </c>
      <c r="P1069" t="str">
        <f t="shared" si="48"/>
        <v>G</v>
      </c>
      <c r="Q1069">
        <f t="shared" si="49"/>
        <v>2021</v>
      </c>
      <c r="R1069">
        <f t="shared" si="50"/>
        <v>0</v>
      </c>
    </row>
    <row r="1070" spans="1:18" x14ac:dyDescent="0.25">
      <c r="A1070" s="1">
        <v>43535.457670474985</v>
      </c>
      <c r="B1070" s="2" t="s">
        <v>1999</v>
      </c>
      <c r="C1070" t="s">
        <v>90</v>
      </c>
      <c r="D1070">
        <v>2</v>
      </c>
      <c r="E1070">
        <v>156</v>
      </c>
      <c r="F1070">
        <f>IF(E1070="",_xlfn.XLOOKUP(C1070,'Price Averages'!$D$4:$D$103,'Price Averages'!$E$4:$E$103, "FALSE"), E1070)</f>
        <v>156</v>
      </c>
      <c r="G1070">
        <v>78</v>
      </c>
      <c r="H1070">
        <f>IF(G1070="", _xlfn.XLOOKUP(C1070, 'Cost Averages'!$D$4:$D$103,'Cost Averages'!$E$4:$E$103, "FALSE"),G1070)</f>
        <v>78</v>
      </c>
      <c r="L1070" s="2" t="s">
        <v>28</v>
      </c>
      <c r="M1070" t="s">
        <v>389</v>
      </c>
      <c r="N1070" t="s">
        <v>41</v>
      </c>
      <c r="O1070" s="3">
        <v>9.4239783062860578</v>
      </c>
      <c r="P1070" t="str">
        <f t="shared" si="48"/>
        <v>E</v>
      </c>
      <c r="Q1070">
        <f t="shared" si="49"/>
        <v>2019</v>
      </c>
      <c r="R1070">
        <f t="shared" si="50"/>
        <v>0</v>
      </c>
    </row>
    <row r="1071" spans="1:18" x14ac:dyDescent="0.25">
      <c r="A1071" s="1">
        <v>44322.802652758692</v>
      </c>
      <c r="B1071" s="2" t="s">
        <v>225</v>
      </c>
      <c r="C1071" t="s">
        <v>90</v>
      </c>
      <c r="D1071">
        <v>2</v>
      </c>
      <c r="E1071">
        <v>156</v>
      </c>
      <c r="F1071">
        <f>IF(E1071="",_xlfn.XLOOKUP(C1071,'Price Averages'!$D$4:$D$103,'Price Averages'!$E$4:$E$103, "FALSE"), E1071)</f>
        <v>156</v>
      </c>
      <c r="G1071">
        <v>78</v>
      </c>
      <c r="H1071">
        <f>IF(G1071="", _xlfn.XLOOKUP(C1071, 'Cost Averages'!$D$4:$D$103,'Cost Averages'!$E$4:$E$103, "FALSE"),G1071)</f>
        <v>78</v>
      </c>
      <c r="L1071" s="2" t="s">
        <v>28</v>
      </c>
      <c r="M1071" t="s">
        <v>226</v>
      </c>
      <c r="N1071" t="s">
        <v>56</v>
      </c>
      <c r="O1071" s="3">
        <v>12.200533931675887</v>
      </c>
      <c r="P1071" t="str">
        <f t="shared" si="48"/>
        <v>G</v>
      </c>
      <c r="Q1071">
        <f t="shared" si="49"/>
        <v>2021</v>
      </c>
      <c r="R1071">
        <f t="shared" si="50"/>
        <v>0</v>
      </c>
    </row>
    <row r="1072" spans="1:18" x14ac:dyDescent="0.25">
      <c r="A1072" s="1">
        <v>43864.687137613648</v>
      </c>
      <c r="B1072" s="2" t="s">
        <v>2765</v>
      </c>
      <c r="C1072" t="s">
        <v>90</v>
      </c>
      <c r="D1072">
        <v>4</v>
      </c>
      <c r="E1072" t="s">
        <v>32</v>
      </c>
      <c r="F1072">
        <f>IF(E1072="",_xlfn.XLOOKUP(C1072,'Price Averages'!$D$4:$D$103,'Price Averages'!$E$4:$E$103, "FALSE"), E1072)</f>
        <v>156</v>
      </c>
      <c r="G1072" t="s">
        <v>32</v>
      </c>
      <c r="H1072">
        <f>IF(G1072="", _xlfn.XLOOKUP(C1072, 'Cost Averages'!$D$4:$D$103,'Cost Averages'!$E$4:$E$103, "FALSE"),G1072)</f>
        <v>78</v>
      </c>
      <c r="L1072" s="2" t="s">
        <v>28</v>
      </c>
      <c r="M1072" t="s">
        <v>1406</v>
      </c>
      <c r="N1072" t="s">
        <v>34</v>
      </c>
      <c r="O1072" s="3">
        <v>8.6625575824723242</v>
      </c>
      <c r="P1072" t="str">
        <f t="shared" si="48"/>
        <v>F</v>
      </c>
      <c r="Q1072">
        <f t="shared" si="49"/>
        <v>2020</v>
      </c>
      <c r="R1072">
        <f t="shared" si="50"/>
        <v>0</v>
      </c>
    </row>
    <row r="1073" spans="1:18" x14ac:dyDescent="0.25">
      <c r="A1073" s="1">
        <v>44408.354539067397</v>
      </c>
      <c r="B1073" s="2" t="s">
        <v>2742</v>
      </c>
      <c r="C1073" t="s">
        <v>90</v>
      </c>
      <c r="D1073">
        <v>4</v>
      </c>
      <c r="E1073">
        <v>156</v>
      </c>
      <c r="F1073">
        <f>IF(E1073="",_xlfn.XLOOKUP(C1073,'Price Averages'!$D$4:$D$103,'Price Averages'!$E$4:$E$103, "FALSE"), E1073)</f>
        <v>156</v>
      </c>
      <c r="G1073" t="s">
        <v>32</v>
      </c>
      <c r="H1073">
        <f>IF(G1073="", _xlfn.XLOOKUP(C1073, 'Cost Averages'!$D$4:$D$103,'Cost Averages'!$E$4:$E$103, "FALSE"),G1073)</f>
        <v>78</v>
      </c>
      <c r="L1073" s="2" t="s">
        <v>44</v>
      </c>
      <c r="M1073" t="s">
        <v>906</v>
      </c>
      <c r="N1073" t="s">
        <v>34</v>
      </c>
      <c r="O1073" s="3">
        <v>13.853438793083487</v>
      </c>
      <c r="P1073" t="str">
        <f t="shared" si="48"/>
        <v>G</v>
      </c>
      <c r="Q1073">
        <f t="shared" si="49"/>
        <v>2021</v>
      </c>
      <c r="R1073">
        <f t="shared" si="50"/>
        <v>0</v>
      </c>
    </row>
    <row r="1074" spans="1:18" x14ac:dyDescent="0.25">
      <c r="A1074" s="1">
        <v>44539</v>
      </c>
      <c r="B1074" s="2" t="s">
        <v>3831</v>
      </c>
      <c r="C1074" t="s">
        <v>90</v>
      </c>
      <c r="D1074">
        <v>4</v>
      </c>
      <c r="E1074">
        <v>156</v>
      </c>
      <c r="F1074">
        <f>IF(E1074="",_xlfn.XLOOKUP(C1074,'Price Averages'!$D$4:$D$103,'Price Averages'!$E$4:$E$103, "FALSE"), E1074)</f>
        <v>156</v>
      </c>
      <c r="G1074">
        <v>78</v>
      </c>
      <c r="H1074">
        <f>IF(G1074="", _xlfn.XLOOKUP(C1074, 'Cost Averages'!$D$4:$D$103,'Cost Averages'!$E$4:$E$103, "FALSE"),G1074)</f>
        <v>78</v>
      </c>
      <c r="L1074" s="2" t="s">
        <v>28</v>
      </c>
      <c r="M1074" t="s">
        <v>254</v>
      </c>
      <c r="N1074" t="s">
        <v>78</v>
      </c>
      <c r="O1074" s="3">
        <v>12.796588406005421</v>
      </c>
      <c r="P1074" t="str">
        <f t="shared" si="48"/>
        <v>G</v>
      </c>
      <c r="Q1074">
        <f t="shared" si="49"/>
        <v>2021</v>
      </c>
      <c r="R1074">
        <f t="shared" si="50"/>
        <v>0</v>
      </c>
    </row>
    <row r="1075" spans="1:18" x14ac:dyDescent="0.25">
      <c r="A1075" s="1">
        <v>43667.952448495918</v>
      </c>
      <c r="B1075" s="2" t="s">
        <v>2508</v>
      </c>
      <c r="C1075" t="s">
        <v>90</v>
      </c>
      <c r="D1075">
        <v>5</v>
      </c>
      <c r="E1075" t="s">
        <v>32</v>
      </c>
      <c r="F1075">
        <f>IF(E1075="",_xlfn.XLOOKUP(C1075,'Price Averages'!$D$4:$D$103,'Price Averages'!$E$4:$E$103, "FALSE"), E1075)</f>
        <v>156</v>
      </c>
      <c r="G1075" t="s">
        <v>32</v>
      </c>
      <c r="H1075">
        <f>IF(G1075="", _xlfn.XLOOKUP(C1075, 'Cost Averages'!$D$4:$D$103,'Cost Averages'!$E$4:$E$103, "FALSE"),G1075)</f>
        <v>78</v>
      </c>
      <c r="L1075" s="2" t="s">
        <v>28</v>
      </c>
      <c r="M1075" t="s">
        <v>276</v>
      </c>
      <c r="N1075" t="s">
        <v>50</v>
      </c>
      <c r="O1075" s="3">
        <v>10.570474361325047</v>
      </c>
      <c r="P1075" t="str">
        <f t="shared" si="48"/>
        <v>E</v>
      </c>
      <c r="Q1075">
        <f t="shared" si="49"/>
        <v>2019</v>
      </c>
      <c r="R1075">
        <f t="shared" si="50"/>
        <v>0</v>
      </c>
    </row>
    <row r="1076" spans="1:18" x14ac:dyDescent="0.25">
      <c r="A1076" s="1">
        <v>43954.702196325918</v>
      </c>
      <c r="B1076" s="2" t="s">
        <v>1125</v>
      </c>
      <c r="C1076" t="s">
        <v>90</v>
      </c>
      <c r="D1076">
        <v>5</v>
      </c>
      <c r="E1076">
        <v>156</v>
      </c>
      <c r="F1076">
        <f>IF(E1076="",_xlfn.XLOOKUP(C1076,'Price Averages'!$D$4:$D$103,'Price Averages'!$E$4:$E$103, "FALSE"), E1076)</f>
        <v>156</v>
      </c>
      <c r="G1076">
        <v>78</v>
      </c>
      <c r="H1076">
        <f>IF(G1076="", _xlfn.XLOOKUP(C1076, 'Cost Averages'!$D$4:$D$103,'Cost Averages'!$E$4:$E$103, "FALSE"),G1076)</f>
        <v>78</v>
      </c>
      <c r="L1076" s="2" t="s">
        <v>44</v>
      </c>
      <c r="M1076" t="s">
        <v>469</v>
      </c>
      <c r="N1076" t="s">
        <v>46</v>
      </c>
      <c r="O1076" s="3">
        <v>14.845213075061906</v>
      </c>
      <c r="P1076" t="str">
        <f t="shared" si="48"/>
        <v>F</v>
      </c>
      <c r="Q1076">
        <f t="shared" si="49"/>
        <v>2020</v>
      </c>
      <c r="R1076">
        <f t="shared" si="50"/>
        <v>0</v>
      </c>
    </row>
    <row r="1077" spans="1:18" x14ac:dyDescent="0.25">
      <c r="A1077" s="1">
        <v>43663.843577940555</v>
      </c>
      <c r="B1077" s="2" t="s">
        <v>1576</v>
      </c>
      <c r="C1077" t="s">
        <v>90</v>
      </c>
      <c r="D1077">
        <v>6</v>
      </c>
      <c r="E1077" t="s">
        <v>32</v>
      </c>
      <c r="F1077">
        <f>IF(E1077="",_xlfn.XLOOKUP(C1077,'Price Averages'!$D$4:$D$103,'Price Averages'!$E$4:$E$103, "FALSE"), E1077)</f>
        <v>156</v>
      </c>
      <c r="G1077">
        <v>78</v>
      </c>
      <c r="H1077">
        <f>IF(G1077="", _xlfn.XLOOKUP(C1077, 'Cost Averages'!$D$4:$D$103,'Cost Averages'!$E$4:$E$103, "FALSE"),G1077)</f>
        <v>78</v>
      </c>
      <c r="L1077" s="2" t="s">
        <v>28</v>
      </c>
      <c r="M1077" t="s">
        <v>630</v>
      </c>
      <c r="N1077" t="s">
        <v>25</v>
      </c>
      <c r="O1077" s="3">
        <v>12.131375018945562</v>
      </c>
      <c r="P1077" t="str">
        <f t="shared" si="48"/>
        <v>E</v>
      </c>
      <c r="Q1077">
        <f t="shared" si="49"/>
        <v>2019</v>
      </c>
      <c r="R1077">
        <f t="shared" si="50"/>
        <v>0</v>
      </c>
    </row>
    <row r="1078" spans="1:18" x14ac:dyDescent="0.25">
      <c r="A1078" s="1">
        <v>44201.23674971224</v>
      </c>
      <c r="B1078" s="2" t="s">
        <v>3100</v>
      </c>
      <c r="C1078" t="s">
        <v>90</v>
      </c>
      <c r="D1078">
        <v>7</v>
      </c>
      <c r="E1078">
        <v>156</v>
      </c>
      <c r="F1078">
        <f>IF(E1078="",_xlfn.XLOOKUP(C1078,'Price Averages'!$D$4:$D$103,'Price Averages'!$E$4:$E$103, "FALSE"), E1078)</f>
        <v>156</v>
      </c>
      <c r="G1078" t="s">
        <v>32</v>
      </c>
      <c r="H1078">
        <f>IF(G1078="", _xlfn.XLOOKUP(C1078, 'Cost Averages'!$D$4:$D$103,'Cost Averages'!$E$4:$E$103, "FALSE"),G1078)</f>
        <v>78</v>
      </c>
      <c r="L1078" s="2" t="s">
        <v>28</v>
      </c>
      <c r="M1078" t="s">
        <v>424</v>
      </c>
      <c r="N1078" t="s">
        <v>41</v>
      </c>
      <c r="O1078" s="3">
        <v>13.857835104514242</v>
      </c>
      <c r="P1078" t="str">
        <f t="shared" si="48"/>
        <v>G</v>
      </c>
      <c r="Q1078">
        <f t="shared" si="49"/>
        <v>2021</v>
      </c>
      <c r="R1078">
        <f t="shared" si="50"/>
        <v>0</v>
      </c>
    </row>
    <row r="1079" spans="1:18" x14ac:dyDescent="0.25">
      <c r="A1079" s="1">
        <v>43735.327152290702</v>
      </c>
      <c r="B1079" s="2" t="s">
        <v>3031</v>
      </c>
      <c r="C1079" t="s">
        <v>90</v>
      </c>
      <c r="D1079">
        <v>9</v>
      </c>
      <c r="E1079">
        <v>156</v>
      </c>
      <c r="F1079">
        <f>IF(E1079="",_xlfn.XLOOKUP(C1079,'Price Averages'!$D$4:$D$103,'Price Averages'!$E$4:$E$103, "FALSE"), E1079)</f>
        <v>156</v>
      </c>
      <c r="G1079">
        <v>78</v>
      </c>
      <c r="H1079">
        <f>IF(G1079="", _xlfn.XLOOKUP(C1079, 'Cost Averages'!$D$4:$D$103,'Cost Averages'!$E$4:$E$103, "FALSE"),G1079)</f>
        <v>78</v>
      </c>
      <c r="L1079" s="2" t="s">
        <v>28</v>
      </c>
      <c r="M1079" t="s">
        <v>351</v>
      </c>
      <c r="N1079" t="s">
        <v>56</v>
      </c>
      <c r="O1079" s="3">
        <v>11.970975110943924</v>
      </c>
      <c r="P1079" t="str">
        <f t="shared" si="48"/>
        <v>E</v>
      </c>
      <c r="Q1079">
        <f t="shared" si="49"/>
        <v>2019</v>
      </c>
      <c r="R1079">
        <f t="shared" si="50"/>
        <v>0</v>
      </c>
    </row>
    <row r="1080" spans="1:18" x14ac:dyDescent="0.25">
      <c r="A1080" s="1">
        <v>44180.288695380143</v>
      </c>
      <c r="B1080" s="2" t="s">
        <v>1770</v>
      </c>
      <c r="C1080" t="s">
        <v>90</v>
      </c>
      <c r="D1080">
        <v>9</v>
      </c>
      <c r="E1080" t="s">
        <v>32</v>
      </c>
      <c r="F1080">
        <f>IF(E1080="",_xlfn.XLOOKUP(C1080,'Price Averages'!$D$4:$D$103,'Price Averages'!$E$4:$E$103, "FALSE"), E1080)</f>
        <v>156</v>
      </c>
      <c r="G1080">
        <v>78</v>
      </c>
      <c r="H1080">
        <f>IF(G1080="", _xlfn.XLOOKUP(C1080, 'Cost Averages'!$D$4:$D$103,'Cost Averages'!$E$4:$E$103, "FALSE"),G1080)</f>
        <v>78</v>
      </c>
      <c r="L1080" s="2" t="s">
        <v>28</v>
      </c>
      <c r="M1080" t="s">
        <v>77</v>
      </c>
      <c r="N1080" t="s">
        <v>78</v>
      </c>
      <c r="O1080" s="3">
        <v>11.631646244583138</v>
      </c>
      <c r="P1080" t="str">
        <f t="shared" si="48"/>
        <v>F</v>
      </c>
      <c r="Q1080">
        <f t="shared" si="49"/>
        <v>2020</v>
      </c>
      <c r="R1080">
        <f t="shared" si="50"/>
        <v>0</v>
      </c>
    </row>
    <row r="1081" spans="1:18" x14ac:dyDescent="0.25">
      <c r="A1081" s="1">
        <v>43550.296917368651</v>
      </c>
      <c r="B1081" s="2" t="s">
        <v>2153</v>
      </c>
      <c r="C1081" t="s">
        <v>90</v>
      </c>
      <c r="D1081">
        <v>10</v>
      </c>
      <c r="E1081">
        <v>156</v>
      </c>
      <c r="F1081">
        <f>IF(E1081="",_xlfn.XLOOKUP(C1081,'Price Averages'!$D$4:$D$103,'Price Averages'!$E$4:$E$103, "FALSE"), E1081)</f>
        <v>156</v>
      </c>
      <c r="G1081">
        <v>78</v>
      </c>
      <c r="H1081">
        <f>IF(G1081="", _xlfn.XLOOKUP(C1081, 'Cost Averages'!$D$4:$D$103,'Cost Averages'!$E$4:$E$103, "FALSE"),G1081)</f>
        <v>78</v>
      </c>
      <c r="L1081" s="2" t="s">
        <v>44</v>
      </c>
      <c r="M1081" t="s">
        <v>144</v>
      </c>
      <c r="N1081" t="s">
        <v>25</v>
      </c>
      <c r="O1081" s="3">
        <v>11.749038185128619</v>
      </c>
      <c r="P1081" t="str">
        <f t="shared" si="48"/>
        <v>E</v>
      </c>
      <c r="Q1081">
        <f t="shared" si="49"/>
        <v>2019</v>
      </c>
      <c r="R1081">
        <f t="shared" si="50"/>
        <v>0</v>
      </c>
    </row>
    <row r="1082" spans="1:18" x14ac:dyDescent="0.25">
      <c r="A1082" s="1">
        <v>44044.452815994482</v>
      </c>
      <c r="B1082" s="2" t="s">
        <v>1381</v>
      </c>
      <c r="C1082" t="s">
        <v>90</v>
      </c>
      <c r="D1082">
        <v>10</v>
      </c>
      <c r="E1082">
        <v>156</v>
      </c>
      <c r="F1082">
        <f>IF(E1082="",_xlfn.XLOOKUP(C1082,'Price Averages'!$D$4:$D$103,'Price Averages'!$E$4:$E$103, "FALSE"), E1082)</f>
        <v>156</v>
      </c>
      <c r="G1082">
        <v>78</v>
      </c>
      <c r="H1082">
        <f>IF(G1082="", _xlfn.XLOOKUP(C1082, 'Cost Averages'!$D$4:$D$103,'Cost Averages'!$E$4:$E$103, "FALSE"),G1082)</f>
        <v>78</v>
      </c>
      <c r="L1082" s="2" t="s">
        <v>28</v>
      </c>
      <c r="M1082" t="s">
        <v>156</v>
      </c>
      <c r="N1082" t="s">
        <v>78</v>
      </c>
      <c r="O1082" s="3">
        <v>12.452986387489583</v>
      </c>
      <c r="P1082" t="str">
        <f t="shared" si="48"/>
        <v>F</v>
      </c>
      <c r="Q1082">
        <f t="shared" si="49"/>
        <v>2020</v>
      </c>
      <c r="R1082">
        <f t="shared" si="50"/>
        <v>0</v>
      </c>
    </row>
    <row r="1083" spans="1:18" x14ac:dyDescent="0.25">
      <c r="A1083" s="1">
        <v>43901.044783091624</v>
      </c>
      <c r="B1083" s="2" t="s">
        <v>2019</v>
      </c>
      <c r="C1083" t="s">
        <v>90</v>
      </c>
      <c r="D1083">
        <v>10</v>
      </c>
      <c r="E1083" t="s">
        <v>32</v>
      </c>
      <c r="F1083">
        <f>IF(E1083="",_xlfn.XLOOKUP(C1083,'Price Averages'!$D$4:$D$103,'Price Averages'!$E$4:$E$103, "FALSE"), E1083)</f>
        <v>156</v>
      </c>
      <c r="G1083">
        <v>78</v>
      </c>
      <c r="H1083">
        <f>IF(G1083="", _xlfn.XLOOKUP(C1083, 'Cost Averages'!$D$4:$D$103,'Cost Averages'!$E$4:$E$103, "FALSE"),G1083)</f>
        <v>78</v>
      </c>
      <c r="L1083" s="2" t="s">
        <v>44</v>
      </c>
      <c r="M1083" t="s">
        <v>65</v>
      </c>
      <c r="N1083" t="s">
        <v>50</v>
      </c>
      <c r="O1083" s="3">
        <v>8.2871811249429097</v>
      </c>
      <c r="P1083" t="str">
        <f t="shared" si="48"/>
        <v>F</v>
      </c>
      <c r="Q1083">
        <f t="shared" si="49"/>
        <v>2020</v>
      </c>
      <c r="R1083">
        <f t="shared" si="50"/>
        <v>0</v>
      </c>
    </row>
    <row r="1084" spans="1:18" x14ac:dyDescent="0.25">
      <c r="A1084" s="1">
        <v>44979.790131211652</v>
      </c>
      <c r="B1084" s="2" t="s">
        <v>1672</v>
      </c>
      <c r="C1084" t="s">
        <v>90</v>
      </c>
      <c r="D1084">
        <v>10</v>
      </c>
      <c r="E1084" t="s">
        <v>32</v>
      </c>
      <c r="F1084">
        <f>IF(E1084="",_xlfn.XLOOKUP(C1084,'Price Averages'!$D$4:$D$103,'Price Averages'!$E$4:$E$103, "FALSE"), E1084)</f>
        <v>156</v>
      </c>
      <c r="G1084">
        <v>78</v>
      </c>
      <c r="H1084">
        <f>IF(G1084="", _xlfn.XLOOKUP(C1084, 'Cost Averages'!$D$4:$D$103,'Cost Averages'!$E$4:$E$103, "FALSE"),G1084)</f>
        <v>78</v>
      </c>
      <c r="L1084" s="2" t="s">
        <v>28</v>
      </c>
      <c r="M1084" t="s">
        <v>71</v>
      </c>
      <c r="N1084" t="s">
        <v>56</v>
      </c>
      <c r="O1084" s="3">
        <v>12.163730387337393</v>
      </c>
      <c r="P1084" t="str">
        <f t="shared" si="48"/>
        <v>I</v>
      </c>
      <c r="Q1084">
        <f t="shared" si="49"/>
        <v>2023</v>
      </c>
      <c r="R1084">
        <f t="shared" si="50"/>
        <v>0</v>
      </c>
    </row>
    <row r="1085" spans="1:18" x14ac:dyDescent="0.25">
      <c r="A1085" s="1">
        <v>44303.324003741545</v>
      </c>
      <c r="B1085" s="2" t="s">
        <v>889</v>
      </c>
      <c r="C1085" t="s">
        <v>90</v>
      </c>
      <c r="D1085">
        <v>12</v>
      </c>
      <c r="E1085" t="s">
        <v>32</v>
      </c>
      <c r="F1085">
        <f>IF(E1085="",_xlfn.XLOOKUP(C1085,'Price Averages'!$D$4:$D$103,'Price Averages'!$E$4:$E$103, "FALSE"), E1085)</f>
        <v>156</v>
      </c>
      <c r="G1085" t="s">
        <v>32</v>
      </c>
      <c r="H1085">
        <f>IF(G1085="", _xlfn.XLOOKUP(C1085, 'Cost Averages'!$D$4:$D$103,'Cost Averages'!$E$4:$E$103, "FALSE"),G1085)</f>
        <v>78</v>
      </c>
      <c r="L1085" s="2" t="s">
        <v>28</v>
      </c>
      <c r="M1085" t="s">
        <v>224</v>
      </c>
      <c r="N1085" t="s">
        <v>78</v>
      </c>
      <c r="O1085" s="3">
        <v>11.346510807401776</v>
      </c>
      <c r="P1085" t="str">
        <f t="shared" si="48"/>
        <v>G</v>
      </c>
      <c r="Q1085">
        <f t="shared" si="49"/>
        <v>2021</v>
      </c>
      <c r="R1085">
        <f t="shared" si="50"/>
        <v>0</v>
      </c>
    </row>
    <row r="1086" spans="1:18" x14ac:dyDescent="0.25">
      <c r="A1086" s="1">
        <v>43933.2821144564</v>
      </c>
      <c r="B1086" s="2" t="s">
        <v>2474</v>
      </c>
      <c r="C1086" t="s">
        <v>90</v>
      </c>
      <c r="D1086">
        <v>13</v>
      </c>
      <c r="E1086">
        <v>156</v>
      </c>
      <c r="F1086">
        <f>IF(E1086="",_xlfn.XLOOKUP(C1086,'Price Averages'!$D$4:$D$103,'Price Averages'!$E$4:$E$103, "FALSE"), E1086)</f>
        <v>156</v>
      </c>
      <c r="G1086">
        <v>78</v>
      </c>
      <c r="H1086">
        <f>IF(G1086="", _xlfn.XLOOKUP(C1086, 'Cost Averages'!$D$4:$D$103,'Cost Averages'!$E$4:$E$103, "FALSE"),G1086)</f>
        <v>78</v>
      </c>
      <c r="L1086" s="2" t="s">
        <v>44</v>
      </c>
      <c r="M1086" t="s">
        <v>62</v>
      </c>
      <c r="N1086" t="s">
        <v>41</v>
      </c>
      <c r="O1086" s="3">
        <v>12.957303170959879</v>
      </c>
      <c r="P1086" t="str">
        <f t="shared" si="48"/>
        <v>F</v>
      </c>
      <c r="Q1086">
        <f t="shared" si="49"/>
        <v>2020</v>
      </c>
      <c r="R1086">
        <f t="shared" si="50"/>
        <v>0</v>
      </c>
    </row>
    <row r="1087" spans="1:18" x14ac:dyDescent="0.25">
      <c r="A1087" s="1">
        <v>44525</v>
      </c>
      <c r="B1087" s="2" t="s">
        <v>3820</v>
      </c>
      <c r="C1087" t="s">
        <v>90</v>
      </c>
      <c r="D1087">
        <v>13</v>
      </c>
      <c r="E1087">
        <v>156</v>
      </c>
      <c r="F1087">
        <f>IF(E1087="",_xlfn.XLOOKUP(C1087,'Price Averages'!$D$4:$D$103,'Price Averages'!$E$4:$E$103, "FALSE"), E1087)</f>
        <v>156</v>
      </c>
      <c r="G1087">
        <v>78</v>
      </c>
      <c r="H1087">
        <f>IF(G1087="", _xlfn.XLOOKUP(C1087, 'Cost Averages'!$D$4:$D$103,'Cost Averages'!$E$4:$E$103, "FALSE"),G1087)</f>
        <v>78</v>
      </c>
      <c r="L1087" s="2" t="s">
        <v>28</v>
      </c>
      <c r="M1087" t="s">
        <v>181</v>
      </c>
      <c r="N1087" t="s">
        <v>50</v>
      </c>
      <c r="O1087" s="3">
        <v>12.551203838971933</v>
      </c>
      <c r="P1087" t="str">
        <f t="shared" si="48"/>
        <v>G</v>
      </c>
      <c r="Q1087">
        <f t="shared" si="49"/>
        <v>2021</v>
      </c>
      <c r="R1087">
        <f t="shared" si="50"/>
        <v>0</v>
      </c>
    </row>
    <row r="1088" spans="1:18" x14ac:dyDescent="0.25">
      <c r="A1088" s="1">
        <v>44561</v>
      </c>
      <c r="B1088" s="2" t="s">
        <v>3848</v>
      </c>
      <c r="C1088" t="s">
        <v>90</v>
      </c>
      <c r="D1088">
        <v>13</v>
      </c>
      <c r="E1088">
        <v>156</v>
      </c>
      <c r="F1088">
        <f>IF(E1088="",_xlfn.XLOOKUP(C1088,'Price Averages'!$D$4:$D$103,'Price Averages'!$E$4:$E$103, "FALSE"), E1088)</f>
        <v>156</v>
      </c>
      <c r="G1088">
        <v>78</v>
      </c>
      <c r="H1088">
        <f>IF(G1088="", _xlfn.XLOOKUP(C1088, 'Cost Averages'!$D$4:$D$103,'Cost Averages'!$E$4:$E$103, "FALSE"),G1088)</f>
        <v>78</v>
      </c>
      <c r="L1088" s="2" t="s">
        <v>28</v>
      </c>
      <c r="M1088" t="s">
        <v>262</v>
      </c>
      <c r="N1088" t="s">
        <v>34</v>
      </c>
      <c r="O1088" s="3">
        <v>12.661538237835474</v>
      </c>
      <c r="P1088" t="str">
        <f t="shared" si="48"/>
        <v>G</v>
      </c>
      <c r="Q1088">
        <f t="shared" si="49"/>
        <v>2021</v>
      </c>
      <c r="R1088">
        <f t="shared" si="50"/>
        <v>0</v>
      </c>
    </row>
    <row r="1089" spans="1:18" x14ac:dyDescent="0.25">
      <c r="A1089" s="1">
        <v>44410</v>
      </c>
      <c r="B1089" s="2" t="s">
        <v>3728</v>
      </c>
      <c r="C1089" t="s">
        <v>90</v>
      </c>
      <c r="D1089">
        <v>14</v>
      </c>
      <c r="E1089">
        <v>156</v>
      </c>
      <c r="F1089">
        <f>IF(E1089="",_xlfn.XLOOKUP(C1089,'Price Averages'!$D$4:$D$103,'Price Averages'!$E$4:$E$103, "FALSE"), E1089)</f>
        <v>156</v>
      </c>
      <c r="G1089">
        <v>78</v>
      </c>
      <c r="H1089">
        <f>IF(G1089="", _xlfn.XLOOKUP(C1089, 'Cost Averages'!$D$4:$D$103,'Cost Averages'!$E$4:$E$103, "FALSE"),G1089)</f>
        <v>78</v>
      </c>
      <c r="L1089" s="2" t="s">
        <v>28</v>
      </c>
      <c r="M1089" t="s">
        <v>737</v>
      </c>
      <c r="N1089" t="s">
        <v>25</v>
      </c>
      <c r="O1089" s="3">
        <v>9.1057685343725456</v>
      </c>
      <c r="P1089" t="str">
        <f t="shared" si="48"/>
        <v>G</v>
      </c>
      <c r="Q1089">
        <f t="shared" si="49"/>
        <v>2021</v>
      </c>
      <c r="R1089">
        <f t="shared" si="50"/>
        <v>0</v>
      </c>
    </row>
    <row r="1090" spans="1:18" x14ac:dyDescent="0.25">
      <c r="A1090" s="1">
        <v>43365.494756039028</v>
      </c>
      <c r="B1090" s="2" t="s">
        <v>2593</v>
      </c>
      <c r="C1090" t="s">
        <v>90</v>
      </c>
      <c r="D1090">
        <v>15</v>
      </c>
      <c r="E1090">
        <v>156</v>
      </c>
      <c r="F1090">
        <f>IF(E1090="",_xlfn.XLOOKUP(C1090,'Price Averages'!$D$4:$D$103,'Price Averages'!$E$4:$E$103, "FALSE"), E1090)</f>
        <v>156</v>
      </c>
      <c r="G1090" t="s">
        <v>32</v>
      </c>
      <c r="H1090">
        <f>IF(G1090="", _xlfn.XLOOKUP(C1090, 'Cost Averages'!$D$4:$D$103,'Cost Averages'!$E$4:$E$103, "FALSE"),G1090)</f>
        <v>78</v>
      </c>
      <c r="L1090" s="2" t="s">
        <v>44</v>
      </c>
      <c r="M1090" t="s">
        <v>1060</v>
      </c>
      <c r="N1090" t="s">
        <v>34</v>
      </c>
      <c r="O1090" s="3">
        <v>8.1352386075080023</v>
      </c>
      <c r="P1090" t="str">
        <f t="shared" ref="P1090:P1153" si="51">CHAR(64+(YEAR(A1090)-2014))</f>
        <v>D</v>
      </c>
      <c r="Q1090">
        <f t="shared" ref="Q1090:Q1153" si="52">YEAR(A1090)</f>
        <v>2018</v>
      </c>
      <c r="R1090">
        <f t="shared" ref="R1090:R1153" si="53">IF(P1090=CHAR(64 + (YEAR(A1090) - 2014)), 0, 1)</f>
        <v>0</v>
      </c>
    </row>
    <row r="1091" spans="1:18" x14ac:dyDescent="0.25">
      <c r="A1091" s="1">
        <v>43954.243859252041</v>
      </c>
      <c r="B1091" s="2" t="s">
        <v>2157</v>
      </c>
      <c r="C1091" t="s">
        <v>90</v>
      </c>
      <c r="D1091">
        <v>16</v>
      </c>
      <c r="E1091">
        <v>156</v>
      </c>
      <c r="F1091">
        <f>IF(E1091="",_xlfn.XLOOKUP(C1091,'Price Averages'!$D$4:$D$103,'Price Averages'!$E$4:$E$103, "FALSE"), E1091)</f>
        <v>156</v>
      </c>
      <c r="G1091" t="s">
        <v>32</v>
      </c>
      <c r="H1091">
        <f>IF(G1091="", _xlfn.XLOOKUP(C1091, 'Cost Averages'!$D$4:$D$103,'Cost Averages'!$E$4:$E$103, "FALSE"),G1091)</f>
        <v>78</v>
      </c>
      <c r="L1091" s="2" t="s">
        <v>44</v>
      </c>
      <c r="M1091" t="s">
        <v>418</v>
      </c>
      <c r="N1091" t="s">
        <v>46</v>
      </c>
      <c r="O1091" s="3">
        <v>13.923194761258239</v>
      </c>
      <c r="P1091" t="str">
        <f t="shared" si="51"/>
        <v>F</v>
      </c>
      <c r="Q1091">
        <f t="shared" si="52"/>
        <v>2020</v>
      </c>
      <c r="R1091">
        <f t="shared" si="53"/>
        <v>0</v>
      </c>
    </row>
    <row r="1092" spans="1:18" x14ac:dyDescent="0.25">
      <c r="A1092" s="1">
        <v>44270.388099412055</v>
      </c>
      <c r="B1092" s="2" t="s">
        <v>1435</v>
      </c>
      <c r="C1092" t="s">
        <v>90</v>
      </c>
      <c r="D1092">
        <v>16</v>
      </c>
      <c r="E1092" t="s">
        <v>32</v>
      </c>
      <c r="F1092">
        <f>IF(E1092="",_xlfn.XLOOKUP(C1092,'Price Averages'!$D$4:$D$103,'Price Averages'!$E$4:$E$103, "FALSE"), E1092)</f>
        <v>156</v>
      </c>
      <c r="G1092">
        <v>78</v>
      </c>
      <c r="H1092">
        <f>IF(G1092="", _xlfn.XLOOKUP(C1092, 'Cost Averages'!$D$4:$D$103,'Cost Averages'!$E$4:$E$103, "FALSE"),G1092)</f>
        <v>78</v>
      </c>
      <c r="L1092" s="2" t="s">
        <v>23</v>
      </c>
      <c r="M1092" t="s">
        <v>1194</v>
      </c>
      <c r="N1092" t="s">
        <v>50</v>
      </c>
      <c r="O1092" s="3">
        <v>10.524491192521829</v>
      </c>
      <c r="P1092" t="str">
        <f t="shared" si="51"/>
        <v>G</v>
      </c>
      <c r="Q1092">
        <f t="shared" si="52"/>
        <v>2021</v>
      </c>
      <c r="R1092">
        <f t="shared" si="53"/>
        <v>0</v>
      </c>
    </row>
    <row r="1093" spans="1:18" x14ac:dyDescent="0.25">
      <c r="A1093" s="1">
        <v>43501.14648188401</v>
      </c>
      <c r="B1093" s="2" t="s">
        <v>1165</v>
      </c>
      <c r="C1093" t="s">
        <v>90</v>
      </c>
      <c r="D1093">
        <v>17</v>
      </c>
      <c r="E1093" t="s">
        <v>32</v>
      </c>
      <c r="F1093">
        <f>IF(E1093="",_xlfn.XLOOKUP(C1093,'Price Averages'!$D$4:$D$103,'Price Averages'!$E$4:$E$103, "FALSE"), E1093)</f>
        <v>156</v>
      </c>
      <c r="G1093" t="s">
        <v>32</v>
      </c>
      <c r="H1093">
        <f>IF(G1093="", _xlfn.XLOOKUP(C1093, 'Cost Averages'!$D$4:$D$103,'Cost Averages'!$E$4:$E$103, "FALSE"),G1093)</f>
        <v>78</v>
      </c>
      <c r="L1093" s="2" t="s">
        <v>44</v>
      </c>
      <c r="M1093" t="s">
        <v>484</v>
      </c>
      <c r="N1093" t="s">
        <v>25</v>
      </c>
      <c r="O1093" s="3">
        <v>11.799431383856128</v>
      </c>
      <c r="P1093" t="str">
        <f t="shared" si="51"/>
        <v>E</v>
      </c>
      <c r="Q1093">
        <f t="shared" si="52"/>
        <v>2019</v>
      </c>
      <c r="R1093">
        <f t="shared" si="53"/>
        <v>0</v>
      </c>
    </row>
    <row r="1094" spans="1:18" x14ac:dyDescent="0.25">
      <c r="A1094" s="1">
        <v>43682.877163894467</v>
      </c>
      <c r="B1094" s="2" t="s">
        <v>2896</v>
      </c>
      <c r="C1094" t="s">
        <v>90</v>
      </c>
      <c r="D1094">
        <v>17</v>
      </c>
      <c r="E1094">
        <v>156</v>
      </c>
      <c r="F1094">
        <f>IF(E1094="",_xlfn.XLOOKUP(C1094,'Price Averages'!$D$4:$D$103,'Price Averages'!$E$4:$E$103, "FALSE"), E1094)</f>
        <v>156</v>
      </c>
      <c r="G1094">
        <v>78</v>
      </c>
      <c r="H1094">
        <f>IF(G1094="", _xlfn.XLOOKUP(C1094, 'Cost Averages'!$D$4:$D$103,'Cost Averages'!$E$4:$E$103, "FALSE"),G1094)</f>
        <v>78</v>
      </c>
      <c r="L1094" s="2" t="s">
        <v>44</v>
      </c>
      <c r="M1094" t="s">
        <v>135</v>
      </c>
      <c r="N1094" t="s">
        <v>56</v>
      </c>
      <c r="O1094" s="3">
        <v>11.406233913305266</v>
      </c>
      <c r="P1094" t="str">
        <f t="shared" si="51"/>
        <v>E</v>
      </c>
      <c r="Q1094">
        <f t="shared" si="52"/>
        <v>2019</v>
      </c>
      <c r="R1094">
        <f t="shared" si="53"/>
        <v>0</v>
      </c>
    </row>
    <row r="1095" spans="1:18" x14ac:dyDescent="0.25">
      <c r="A1095" s="1">
        <v>44125.238116793589</v>
      </c>
      <c r="B1095" s="2" t="s">
        <v>89</v>
      </c>
      <c r="C1095" t="s">
        <v>90</v>
      </c>
      <c r="D1095">
        <v>17</v>
      </c>
      <c r="E1095">
        <v>156</v>
      </c>
      <c r="F1095">
        <f>IF(E1095="",_xlfn.XLOOKUP(C1095,'Price Averages'!$D$4:$D$103,'Price Averages'!$E$4:$E$103, "FALSE"), E1095)</f>
        <v>156</v>
      </c>
      <c r="G1095">
        <v>78</v>
      </c>
      <c r="H1095">
        <f>IF(G1095="", _xlfn.XLOOKUP(C1095, 'Cost Averages'!$D$4:$D$103,'Cost Averages'!$E$4:$E$103, "FALSE"),G1095)</f>
        <v>78</v>
      </c>
      <c r="L1095" s="2" t="s">
        <v>28</v>
      </c>
      <c r="M1095" t="s">
        <v>91</v>
      </c>
      <c r="N1095" t="s">
        <v>78</v>
      </c>
      <c r="O1095" s="3">
        <v>15.140903556171683</v>
      </c>
      <c r="P1095" t="str">
        <f t="shared" si="51"/>
        <v>F</v>
      </c>
      <c r="Q1095">
        <f t="shared" si="52"/>
        <v>2020</v>
      </c>
      <c r="R1095">
        <f t="shared" si="53"/>
        <v>0</v>
      </c>
    </row>
    <row r="1096" spans="1:18" x14ac:dyDescent="0.25">
      <c r="A1096" s="1">
        <v>44480</v>
      </c>
      <c r="B1096" s="2" t="s">
        <v>3785</v>
      </c>
      <c r="C1096" t="s">
        <v>90</v>
      </c>
      <c r="D1096">
        <v>18</v>
      </c>
      <c r="E1096" t="s">
        <v>32</v>
      </c>
      <c r="F1096">
        <f>IF(E1096="",_xlfn.XLOOKUP(C1096,'Price Averages'!$D$4:$D$103,'Price Averages'!$E$4:$E$103, "FALSE"), E1096)</f>
        <v>156</v>
      </c>
      <c r="G1096">
        <v>78</v>
      </c>
      <c r="H1096">
        <f>IF(G1096="", _xlfn.XLOOKUP(C1096, 'Cost Averages'!$D$4:$D$103,'Cost Averages'!$E$4:$E$103, "FALSE"),G1096)</f>
        <v>78</v>
      </c>
      <c r="L1096" s="2" t="s">
        <v>44</v>
      </c>
      <c r="M1096" t="s">
        <v>94</v>
      </c>
      <c r="N1096" t="s">
        <v>41</v>
      </c>
      <c r="O1096" s="3">
        <v>15.12637675023732</v>
      </c>
      <c r="P1096" t="str">
        <f t="shared" si="51"/>
        <v>G</v>
      </c>
      <c r="Q1096">
        <f t="shared" si="52"/>
        <v>2021</v>
      </c>
      <c r="R1096">
        <f t="shared" si="53"/>
        <v>0</v>
      </c>
    </row>
    <row r="1097" spans="1:18" x14ac:dyDescent="0.25">
      <c r="A1097" s="1">
        <v>43583.614772310888</v>
      </c>
      <c r="B1097" s="2" t="s">
        <v>3119</v>
      </c>
      <c r="C1097" t="s">
        <v>90</v>
      </c>
      <c r="D1097">
        <v>19</v>
      </c>
      <c r="E1097" t="s">
        <v>32</v>
      </c>
      <c r="F1097">
        <f>IF(E1097="",_xlfn.XLOOKUP(C1097,'Price Averages'!$D$4:$D$103,'Price Averages'!$E$4:$E$103, "FALSE"), E1097)</f>
        <v>156</v>
      </c>
      <c r="G1097">
        <v>78</v>
      </c>
      <c r="H1097">
        <f>IF(G1097="", _xlfn.XLOOKUP(C1097, 'Cost Averages'!$D$4:$D$103,'Cost Averages'!$E$4:$E$103, "FALSE"),G1097)</f>
        <v>78</v>
      </c>
      <c r="L1097" s="2" t="s">
        <v>23</v>
      </c>
      <c r="M1097" t="s">
        <v>346</v>
      </c>
      <c r="N1097" t="s">
        <v>34</v>
      </c>
      <c r="O1097" s="3">
        <v>13.518413464873573</v>
      </c>
      <c r="P1097" t="str">
        <f t="shared" si="51"/>
        <v>E</v>
      </c>
      <c r="Q1097">
        <f t="shared" si="52"/>
        <v>2019</v>
      </c>
      <c r="R1097">
        <f t="shared" si="53"/>
        <v>0</v>
      </c>
    </row>
    <row r="1098" spans="1:18" x14ac:dyDescent="0.25">
      <c r="A1098" s="1">
        <v>44749.766772971649</v>
      </c>
      <c r="B1098" s="2" t="s">
        <v>1992</v>
      </c>
      <c r="C1098" t="s">
        <v>90</v>
      </c>
      <c r="D1098">
        <v>19</v>
      </c>
      <c r="E1098">
        <v>156</v>
      </c>
      <c r="F1098">
        <f>IF(E1098="",_xlfn.XLOOKUP(C1098,'Price Averages'!$D$4:$D$103,'Price Averages'!$E$4:$E$103, "FALSE"), E1098)</f>
        <v>156</v>
      </c>
      <c r="G1098">
        <v>78</v>
      </c>
      <c r="H1098">
        <f>IF(G1098="", _xlfn.XLOOKUP(C1098, 'Cost Averages'!$D$4:$D$103,'Cost Averages'!$E$4:$E$103, "FALSE"),G1098)</f>
        <v>78</v>
      </c>
      <c r="L1098" s="2" t="s">
        <v>44</v>
      </c>
      <c r="M1098" t="s">
        <v>652</v>
      </c>
      <c r="N1098" t="s">
        <v>78</v>
      </c>
      <c r="O1098" s="3">
        <v>10.163794912095831</v>
      </c>
      <c r="P1098" t="str">
        <f t="shared" si="51"/>
        <v>H</v>
      </c>
      <c r="Q1098">
        <f t="shared" si="52"/>
        <v>2022</v>
      </c>
      <c r="R1098">
        <f t="shared" si="53"/>
        <v>0</v>
      </c>
    </row>
    <row r="1099" spans="1:18" x14ac:dyDescent="0.25">
      <c r="A1099" s="1">
        <v>43693.162652798252</v>
      </c>
      <c r="B1099" s="2" t="s">
        <v>557</v>
      </c>
      <c r="C1099" t="s">
        <v>90</v>
      </c>
      <c r="D1099">
        <v>20</v>
      </c>
      <c r="E1099">
        <v>156</v>
      </c>
      <c r="F1099">
        <f>IF(E1099="",_xlfn.XLOOKUP(C1099,'Price Averages'!$D$4:$D$103,'Price Averages'!$E$4:$E$103, "FALSE"), E1099)</f>
        <v>156</v>
      </c>
      <c r="G1099">
        <v>78</v>
      </c>
      <c r="H1099">
        <f>IF(G1099="", _xlfn.XLOOKUP(C1099, 'Cost Averages'!$D$4:$D$103,'Cost Averages'!$E$4:$E$103, "FALSE"),G1099)</f>
        <v>78</v>
      </c>
      <c r="L1099" s="2" t="s">
        <v>28</v>
      </c>
      <c r="M1099" t="s">
        <v>466</v>
      </c>
      <c r="N1099" t="s">
        <v>25</v>
      </c>
      <c r="O1099" s="3">
        <v>9.629298039722805</v>
      </c>
      <c r="P1099" t="str">
        <f t="shared" si="51"/>
        <v>E</v>
      </c>
      <c r="Q1099">
        <f t="shared" si="52"/>
        <v>2019</v>
      </c>
      <c r="R1099">
        <f t="shared" si="53"/>
        <v>0</v>
      </c>
    </row>
    <row r="1100" spans="1:18" x14ac:dyDescent="0.25">
      <c r="A1100" s="1">
        <v>44345.345199207681</v>
      </c>
      <c r="B1100" s="2" t="s">
        <v>481</v>
      </c>
      <c r="C1100" t="s">
        <v>90</v>
      </c>
      <c r="D1100">
        <v>20</v>
      </c>
      <c r="E1100">
        <v>156</v>
      </c>
      <c r="F1100">
        <f>IF(E1100="",_xlfn.XLOOKUP(C1100,'Price Averages'!$D$4:$D$103,'Price Averages'!$E$4:$E$103, "FALSE"), E1100)</f>
        <v>156</v>
      </c>
      <c r="G1100">
        <v>78</v>
      </c>
      <c r="H1100">
        <f>IF(G1100="", _xlfn.XLOOKUP(C1100, 'Cost Averages'!$D$4:$D$103,'Cost Averages'!$E$4:$E$103, "FALSE"),G1100)</f>
        <v>78</v>
      </c>
      <c r="L1100" s="2" t="s">
        <v>28</v>
      </c>
      <c r="M1100" t="s">
        <v>482</v>
      </c>
      <c r="N1100" t="s">
        <v>56</v>
      </c>
      <c r="O1100" s="3">
        <v>11.249825090458803</v>
      </c>
      <c r="P1100" t="str">
        <f t="shared" si="51"/>
        <v>G</v>
      </c>
      <c r="Q1100">
        <f t="shared" si="52"/>
        <v>2021</v>
      </c>
      <c r="R1100">
        <f t="shared" si="53"/>
        <v>0</v>
      </c>
    </row>
    <row r="1101" spans="1:18" x14ac:dyDescent="0.25">
      <c r="A1101" s="1">
        <v>43377.79159574557</v>
      </c>
      <c r="B1101" s="2" t="s">
        <v>2612</v>
      </c>
      <c r="C1101" t="s">
        <v>90</v>
      </c>
      <c r="D1101" t="s">
        <v>32</v>
      </c>
      <c r="E1101">
        <v>156</v>
      </c>
      <c r="F1101">
        <f>IF(E1101="",_xlfn.XLOOKUP(C1101,'Price Averages'!$D$4:$D$103,'Price Averages'!$E$4:$E$103, "FALSE"), E1101)</f>
        <v>156</v>
      </c>
      <c r="G1101">
        <v>78</v>
      </c>
      <c r="H1101">
        <f>IF(G1101="", _xlfn.XLOOKUP(C1101, 'Cost Averages'!$D$4:$D$103,'Cost Averages'!$E$4:$E$103, "FALSE"),G1101)</f>
        <v>78</v>
      </c>
      <c r="L1101" s="2" t="s">
        <v>28</v>
      </c>
      <c r="M1101" t="s">
        <v>238</v>
      </c>
      <c r="N1101" t="s">
        <v>50</v>
      </c>
      <c r="O1101" s="3">
        <v>15.234329552872023</v>
      </c>
      <c r="P1101" t="str">
        <f t="shared" si="51"/>
        <v>D</v>
      </c>
      <c r="Q1101">
        <f t="shared" si="52"/>
        <v>2018</v>
      </c>
      <c r="R1101">
        <f t="shared" si="53"/>
        <v>0</v>
      </c>
    </row>
    <row r="1102" spans="1:18" x14ac:dyDescent="0.25">
      <c r="A1102" s="1">
        <v>43742.89257158566</v>
      </c>
      <c r="B1102" s="2" t="s">
        <v>2537</v>
      </c>
      <c r="C1102" t="s">
        <v>90</v>
      </c>
      <c r="D1102" t="s">
        <v>32</v>
      </c>
      <c r="E1102" t="s">
        <v>32</v>
      </c>
      <c r="F1102">
        <f>IF(E1102="",_xlfn.XLOOKUP(C1102,'Price Averages'!$D$4:$D$103,'Price Averages'!$E$4:$E$103, "FALSE"), E1102)</f>
        <v>156</v>
      </c>
      <c r="G1102">
        <v>78</v>
      </c>
      <c r="H1102">
        <f>IF(G1102="", _xlfn.XLOOKUP(C1102, 'Cost Averages'!$D$4:$D$103,'Cost Averages'!$E$4:$E$103, "FALSE"),G1102)</f>
        <v>78</v>
      </c>
      <c r="L1102" s="2" t="s">
        <v>28</v>
      </c>
      <c r="M1102" t="s">
        <v>1043</v>
      </c>
      <c r="N1102" t="s">
        <v>56</v>
      </c>
      <c r="O1102" s="3">
        <v>12.852414455158604</v>
      </c>
      <c r="P1102" t="str">
        <f t="shared" si="51"/>
        <v>E</v>
      </c>
      <c r="Q1102">
        <f t="shared" si="52"/>
        <v>2019</v>
      </c>
      <c r="R1102">
        <f t="shared" si="53"/>
        <v>0</v>
      </c>
    </row>
    <row r="1103" spans="1:18" x14ac:dyDescent="0.25">
      <c r="A1103" s="1">
        <v>44313.629433143571</v>
      </c>
      <c r="B1103" s="2" t="s">
        <v>1668</v>
      </c>
      <c r="C1103" t="s">
        <v>90</v>
      </c>
      <c r="D1103" t="s">
        <v>32</v>
      </c>
      <c r="E1103" t="s">
        <v>32</v>
      </c>
      <c r="F1103">
        <f>IF(E1103="",_xlfn.XLOOKUP(C1103,'Price Averages'!$D$4:$D$103,'Price Averages'!$E$4:$E$103, "FALSE"), E1103)</f>
        <v>156</v>
      </c>
      <c r="G1103" t="s">
        <v>32</v>
      </c>
      <c r="H1103">
        <f>IF(G1103="", _xlfn.XLOOKUP(C1103, 'Cost Averages'!$D$4:$D$103,'Cost Averages'!$E$4:$E$103, "FALSE"),G1103)</f>
        <v>78</v>
      </c>
      <c r="L1103" s="2" t="s">
        <v>44</v>
      </c>
      <c r="M1103" t="s">
        <v>171</v>
      </c>
      <c r="N1103" t="s">
        <v>46</v>
      </c>
      <c r="O1103" s="3">
        <v>11.36085047138285</v>
      </c>
      <c r="P1103" t="str">
        <f t="shared" si="51"/>
        <v>G</v>
      </c>
      <c r="Q1103">
        <f t="shared" si="52"/>
        <v>2021</v>
      </c>
      <c r="R1103">
        <f t="shared" si="53"/>
        <v>0</v>
      </c>
    </row>
    <row r="1104" spans="1:18" x14ac:dyDescent="0.25">
      <c r="A1104" s="1">
        <v>44287.893537141055</v>
      </c>
      <c r="B1104" s="2" t="s">
        <v>3127</v>
      </c>
      <c r="C1104" t="s">
        <v>204</v>
      </c>
      <c r="D1104">
        <v>1</v>
      </c>
      <c r="E1104">
        <v>300</v>
      </c>
      <c r="F1104">
        <f>IF(E1104="",_xlfn.XLOOKUP(C1104,'Price Averages'!$D$4:$D$103,'Price Averages'!$E$4:$E$103, "FALSE"), E1104)</f>
        <v>300</v>
      </c>
      <c r="G1104">
        <v>75</v>
      </c>
      <c r="H1104">
        <f>IF(G1104="", _xlfn.XLOOKUP(C1104, 'Cost Averages'!$D$4:$D$103,'Cost Averages'!$E$4:$E$103, "FALSE"),G1104)</f>
        <v>75</v>
      </c>
      <c r="L1104" s="2" t="s">
        <v>28</v>
      </c>
      <c r="M1104" t="s">
        <v>358</v>
      </c>
      <c r="N1104" t="s">
        <v>56</v>
      </c>
      <c r="O1104" s="3">
        <v>12.342715162719054</v>
      </c>
      <c r="P1104" t="str">
        <f t="shared" si="51"/>
        <v>G</v>
      </c>
      <c r="Q1104">
        <f t="shared" si="52"/>
        <v>2021</v>
      </c>
      <c r="R1104">
        <f t="shared" si="53"/>
        <v>0</v>
      </c>
    </row>
    <row r="1105" spans="1:18" x14ac:dyDescent="0.25">
      <c r="A1105" s="1">
        <v>44758.544226178456</v>
      </c>
      <c r="B1105" s="2" t="s">
        <v>1953</v>
      </c>
      <c r="C1105" t="s">
        <v>204</v>
      </c>
      <c r="D1105">
        <v>1</v>
      </c>
      <c r="E1105">
        <v>300</v>
      </c>
      <c r="F1105">
        <f>IF(E1105="",_xlfn.XLOOKUP(C1105,'Price Averages'!$D$4:$D$103,'Price Averages'!$E$4:$E$103, "FALSE"), E1105)</f>
        <v>300</v>
      </c>
      <c r="G1105">
        <v>75</v>
      </c>
      <c r="H1105">
        <f>IF(G1105="", _xlfn.XLOOKUP(C1105, 'Cost Averages'!$D$4:$D$103,'Cost Averages'!$E$4:$E$103, "FALSE"),G1105)</f>
        <v>75</v>
      </c>
      <c r="L1105" s="2" t="s">
        <v>28</v>
      </c>
      <c r="M1105" t="s">
        <v>302</v>
      </c>
      <c r="N1105" t="s">
        <v>50</v>
      </c>
      <c r="O1105" s="3">
        <v>11.03324198943719</v>
      </c>
      <c r="P1105" t="str">
        <f t="shared" si="51"/>
        <v>H</v>
      </c>
      <c r="Q1105">
        <f t="shared" si="52"/>
        <v>2022</v>
      </c>
      <c r="R1105">
        <f t="shared" si="53"/>
        <v>0</v>
      </c>
    </row>
    <row r="1106" spans="1:18" x14ac:dyDescent="0.25">
      <c r="A1106" s="1">
        <v>43545.786429744338</v>
      </c>
      <c r="B1106" s="2" t="s">
        <v>1375</v>
      </c>
      <c r="C1106" t="s">
        <v>204</v>
      </c>
      <c r="D1106">
        <v>2</v>
      </c>
      <c r="E1106" t="s">
        <v>32</v>
      </c>
      <c r="F1106">
        <f>IF(E1106="",_xlfn.XLOOKUP(C1106,'Price Averages'!$D$4:$D$103,'Price Averages'!$E$4:$E$103, "FALSE"), E1106)</f>
        <v>300</v>
      </c>
      <c r="G1106" t="s">
        <v>32</v>
      </c>
      <c r="H1106">
        <f>IF(G1106="", _xlfn.XLOOKUP(C1106, 'Cost Averages'!$D$4:$D$103,'Cost Averages'!$E$4:$E$103, "FALSE"),G1106)</f>
        <v>75</v>
      </c>
      <c r="L1106" s="2" t="s">
        <v>28</v>
      </c>
      <c r="M1106" t="s">
        <v>313</v>
      </c>
      <c r="N1106" t="s">
        <v>34</v>
      </c>
      <c r="O1106" s="3">
        <v>7.7337149713827413</v>
      </c>
      <c r="P1106" t="str">
        <f t="shared" si="51"/>
        <v>E</v>
      </c>
      <c r="Q1106">
        <f t="shared" si="52"/>
        <v>2019</v>
      </c>
      <c r="R1106">
        <f t="shared" si="53"/>
        <v>0</v>
      </c>
    </row>
    <row r="1107" spans="1:18" x14ac:dyDescent="0.25">
      <c r="A1107" s="1">
        <v>44031</v>
      </c>
      <c r="B1107" s="2" t="s">
        <v>3411</v>
      </c>
      <c r="C1107" t="s">
        <v>204</v>
      </c>
      <c r="D1107">
        <v>2</v>
      </c>
      <c r="E1107">
        <v>300</v>
      </c>
      <c r="F1107">
        <f>IF(E1107="",_xlfn.XLOOKUP(C1107,'Price Averages'!$D$4:$D$103,'Price Averages'!$E$4:$E$103, "FALSE"), E1107)</f>
        <v>300</v>
      </c>
      <c r="G1107">
        <v>75</v>
      </c>
      <c r="H1107">
        <f>IF(G1107="", _xlfn.XLOOKUP(C1107, 'Cost Averages'!$D$4:$D$103,'Cost Averages'!$E$4:$E$103, "FALSE"),G1107)</f>
        <v>75</v>
      </c>
      <c r="L1107" s="2" t="s">
        <v>28</v>
      </c>
      <c r="M1107" t="s">
        <v>132</v>
      </c>
      <c r="N1107" t="s">
        <v>46</v>
      </c>
      <c r="O1107" s="3">
        <v>7.1104128275166252</v>
      </c>
      <c r="P1107" t="str">
        <f t="shared" si="51"/>
        <v>F</v>
      </c>
      <c r="Q1107">
        <f t="shared" si="52"/>
        <v>2020</v>
      </c>
      <c r="R1107">
        <f t="shared" si="53"/>
        <v>0</v>
      </c>
    </row>
    <row r="1108" spans="1:18" x14ac:dyDescent="0.25">
      <c r="A1108" s="1">
        <v>44231.616169909961</v>
      </c>
      <c r="B1108" s="2" t="s">
        <v>1392</v>
      </c>
      <c r="C1108" t="s">
        <v>204</v>
      </c>
      <c r="D1108">
        <v>2</v>
      </c>
      <c r="E1108" t="s">
        <v>32</v>
      </c>
      <c r="F1108">
        <f>IF(E1108="",_xlfn.XLOOKUP(C1108,'Price Averages'!$D$4:$D$103,'Price Averages'!$E$4:$E$103, "FALSE"), E1108)</f>
        <v>300</v>
      </c>
      <c r="G1108">
        <v>75</v>
      </c>
      <c r="H1108">
        <f>IF(G1108="", _xlfn.XLOOKUP(C1108, 'Cost Averages'!$D$4:$D$103,'Cost Averages'!$E$4:$E$103, "FALSE"),G1108)</f>
        <v>75</v>
      </c>
      <c r="L1108" s="2" t="s">
        <v>44</v>
      </c>
      <c r="M1108" t="s">
        <v>1393</v>
      </c>
      <c r="N1108" t="s">
        <v>50</v>
      </c>
      <c r="O1108" s="3">
        <v>11.0700865530371</v>
      </c>
      <c r="P1108" t="str">
        <f t="shared" si="51"/>
        <v>G</v>
      </c>
      <c r="Q1108">
        <f t="shared" si="52"/>
        <v>2021</v>
      </c>
      <c r="R1108">
        <f t="shared" si="53"/>
        <v>0</v>
      </c>
    </row>
    <row r="1109" spans="1:18" x14ac:dyDescent="0.25">
      <c r="A1109" s="1">
        <v>44731</v>
      </c>
      <c r="B1109" s="2" t="s">
        <v>4009</v>
      </c>
      <c r="C1109" t="s">
        <v>204</v>
      </c>
      <c r="D1109">
        <v>2</v>
      </c>
      <c r="E1109">
        <v>300</v>
      </c>
      <c r="F1109">
        <f>IF(E1109="",_xlfn.XLOOKUP(C1109,'Price Averages'!$D$4:$D$103,'Price Averages'!$E$4:$E$103, "FALSE"), E1109)</f>
        <v>300</v>
      </c>
      <c r="G1109">
        <v>75</v>
      </c>
      <c r="H1109">
        <f>IF(G1109="", _xlfn.XLOOKUP(C1109, 'Cost Averages'!$D$4:$D$103,'Cost Averages'!$E$4:$E$103, "FALSE"),G1109)</f>
        <v>75</v>
      </c>
      <c r="L1109" s="2" t="s">
        <v>44</v>
      </c>
      <c r="M1109" t="s">
        <v>477</v>
      </c>
      <c r="N1109" t="s">
        <v>41</v>
      </c>
      <c r="O1109" s="3">
        <v>12.889576147248359</v>
      </c>
      <c r="P1109" t="str">
        <f t="shared" si="51"/>
        <v>H</v>
      </c>
      <c r="Q1109">
        <f t="shared" si="52"/>
        <v>2022</v>
      </c>
      <c r="R1109">
        <f t="shared" si="53"/>
        <v>0</v>
      </c>
    </row>
    <row r="1110" spans="1:18" x14ac:dyDescent="0.25">
      <c r="A1110" s="1">
        <v>45275.821346480298</v>
      </c>
      <c r="B1110" s="2" t="s">
        <v>468</v>
      </c>
      <c r="C1110" t="s">
        <v>204</v>
      </c>
      <c r="D1110">
        <v>2</v>
      </c>
      <c r="E1110">
        <v>300</v>
      </c>
      <c r="F1110">
        <f>IF(E1110="",_xlfn.XLOOKUP(C1110,'Price Averages'!$D$4:$D$103,'Price Averages'!$E$4:$E$103, "FALSE"), E1110)</f>
        <v>300</v>
      </c>
      <c r="G1110">
        <v>75</v>
      </c>
      <c r="H1110">
        <f>IF(G1110="", _xlfn.XLOOKUP(C1110, 'Cost Averages'!$D$4:$D$103,'Cost Averages'!$E$4:$E$103, "FALSE"),G1110)</f>
        <v>75</v>
      </c>
      <c r="L1110" s="2" t="s">
        <v>28</v>
      </c>
      <c r="M1110" t="s">
        <v>469</v>
      </c>
      <c r="N1110" t="s">
        <v>46</v>
      </c>
      <c r="O1110" s="3">
        <v>14.845213075061906</v>
      </c>
      <c r="P1110" t="str">
        <f t="shared" si="51"/>
        <v>I</v>
      </c>
      <c r="Q1110">
        <f t="shared" si="52"/>
        <v>2023</v>
      </c>
      <c r="R1110">
        <f t="shared" si="53"/>
        <v>0</v>
      </c>
    </row>
    <row r="1111" spans="1:18" x14ac:dyDescent="0.25">
      <c r="A1111" s="1">
        <v>43007.041689333309</v>
      </c>
      <c r="B1111" s="2" t="s">
        <v>2298</v>
      </c>
      <c r="C1111" t="s">
        <v>204</v>
      </c>
      <c r="D1111">
        <v>3</v>
      </c>
      <c r="E1111" t="s">
        <v>32</v>
      </c>
      <c r="F1111">
        <f>IF(E1111="",_xlfn.XLOOKUP(C1111,'Price Averages'!$D$4:$D$103,'Price Averages'!$E$4:$E$103, "FALSE"), E1111)</f>
        <v>300</v>
      </c>
      <c r="G1111">
        <v>75</v>
      </c>
      <c r="H1111">
        <f>IF(G1111="", _xlfn.XLOOKUP(C1111, 'Cost Averages'!$D$4:$D$103,'Cost Averages'!$E$4:$E$103, "FALSE"),G1111)</f>
        <v>75</v>
      </c>
      <c r="L1111" s="2" t="s">
        <v>23</v>
      </c>
      <c r="M1111" t="s">
        <v>925</v>
      </c>
      <c r="N1111" t="s">
        <v>50</v>
      </c>
      <c r="O1111" s="3">
        <v>11.130819205617987</v>
      </c>
      <c r="P1111" t="str">
        <f t="shared" si="51"/>
        <v>C</v>
      </c>
      <c r="Q1111">
        <f t="shared" si="52"/>
        <v>2017</v>
      </c>
      <c r="R1111">
        <f t="shared" si="53"/>
        <v>0</v>
      </c>
    </row>
    <row r="1112" spans="1:18" x14ac:dyDescent="0.25">
      <c r="A1112" s="1">
        <v>43599.633189274973</v>
      </c>
      <c r="B1112" s="2" t="s">
        <v>541</v>
      </c>
      <c r="C1112" t="s">
        <v>204</v>
      </c>
      <c r="D1112">
        <v>3</v>
      </c>
      <c r="E1112">
        <v>300</v>
      </c>
      <c r="F1112">
        <f>IF(E1112="",_xlfn.XLOOKUP(C1112,'Price Averages'!$D$4:$D$103,'Price Averages'!$E$4:$E$103, "FALSE"), E1112)</f>
        <v>300</v>
      </c>
      <c r="G1112">
        <v>75</v>
      </c>
      <c r="H1112">
        <f>IF(G1112="", _xlfn.XLOOKUP(C1112, 'Cost Averages'!$D$4:$D$103,'Cost Averages'!$E$4:$E$103, "FALSE"),G1112)</f>
        <v>75</v>
      </c>
      <c r="L1112" s="2" t="s">
        <v>23</v>
      </c>
      <c r="M1112" t="s">
        <v>513</v>
      </c>
      <c r="N1112" t="s">
        <v>50</v>
      </c>
      <c r="O1112" s="3">
        <v>8.8514729234790472</v>
      </c>
      <c r="P1112" t="str">
        <f t="shared" si="51"/>
        <v>E</v>
      </c>
      <c r="Q1112">
        <f t="shared" si="52"/>
        <v>2019</v>
      </c>
      <c r="R1112">
        <f t="shared" si="53"/>
        <v>0</v>
      </c>
    </row>
    <row r="1113" spans="1:18" x14ac:dyDescent="0.25">
      <c r="A1113" s="1">
        <v>43796.269476502319</v>
      </c>
      <c r="B1113" s="2" t="s">
        <v>1430</v>
      </c>
      <c r="C1113" t="s">
        <v>204</v>
      </c>
      <c r="D1113">
        <v>4</v>
      </c>
      <c r="E1113">
        <v>300</v>
      </c>
      <c r="F1113">
        <f>IF(E1113="",_xlfn.XLOOKUP(C1113,'Price Averages'!$D$4:$D$103,'Price Averages'!$E$4:$E$103, "FALSE"), E1113)</f>
        <v>300</v>
      </c>
      <c r="G1113" t="s">
        <v>32</v>
      </c>
      <c r="H1113">
        <f>IF(G1113="", _xlfn.XLOOKUP(C1113, 'Cost Averages'!$D$4:$D$103,'Cost Averages'!$E$4:$E$103, "FALSE"),G1113)</f>
        <v>75</v>
      </c>
      <c r="L1113" s="2" t="s">
        <v>44</v>
      </c>
      <c r="M1113" t="s">
        <v>630</v>
      </c>
      <c r="N1113" t="s">
        <v>25</v>
      </c>
      <c r="O1113" s="3">
        <v>12.131375018945562</v>
      </c>
      <c r="P1113" t="str">
        <f t="shared" si="51"/>
        <v>E</v>
      </c>
      <c r="Q1113">
        <f t="shared" si="52"/>
        <v>2019</v>
      </c>
      <c r="R1113">
        <f t="shared" si="53"/>
        <v>0</v>
      </c>
    </row>
    <row r="1114" spans="1:18" x14ac:dyDescent="0.25">
      <c r="A1114" s="1">
        <v>43947.833469188969</v>
      </c>
      <c r="B1114" s="2" t="s">
        <v>1270</v>
      </c>
      <c r="C1114" t="s">
        <v>204</v>
      </c>
      <c r="D1114">
        <v>4</v>
      </c>
      <c r="E1114" t="s">
        <v>32</v>
      </c>
      <c r="F1114">
        <f>IF(E1114="",_xlfn.XLOOKUP(C1114,'Price Averages'!$D$4:$D$103,'Price Averages'!$E$4:$E$103, "FALSE"), E1114)</f>
        <v>300</v>
      </c>
      <c r="G1114">
        <v>75</v>
      </c>
      <c r="H1114">
        <f>IF(G1114="", _xlfn.XLOOKUP(C1114, 'Cost Averages'!$D$4:$D$103,'Cost Averages'!$E$4:$E$103, "FALSE"),G1114)</f>
        <v>75</v>
      </c>
      <c r="L1114" s="2" t="s">
        <v>44</v>
      </c>
      <c r="M1114" t="s">
        <v>1271</v>
      </c>
      <c r="N1114" t="s">
        <v>25</v>
      </c>
      <c r="O1114" s="3">
        <v>6.221489120484736</v>
      </c>
      <c r="P1114" t="str">
        <f t="shared" si="51"/>
        <v>F</v>
      </c>
      <c r="Q1114">
        <f t="shared" si="52"/>
        <v>2020</v>
      </c>
      <c r="R1114">
        <f t="shared" si="53"/>
        <v>0</v>
      </c>
    </row>
    <row r="1115" spans="1:18" x14ac:dyDescent="0.25">
      <c r="A1115" s="1">
        <v>43226.918293045012</v>
      </c>
      <c r="B1115" s="2" t="s">
        <v>1307</v>
      </c>
      <c r="C1115" t="s">
        <v>204</v>
      </c>
      <c r="D1115">
        <v>5</v>
      </c>
      <c r="E1115">
        <v>300</v>
      </c>
      <c r="F1115">
        <f>IF(E1115="",_xlfn.XLOOKUP(C1115,'Price Averages'!$D$4:$D$103,'Price Averages'!$E$4:$E$103, "FALSE"), E1115)</f>
        <v>300</v>
      </c>
      <c r="G1115">
        <v>75</v>
      </c>
      <c r="H1115">
        <f>IF(G1115="", _xlfn.XLOOKUP(C1115, 'Cost Averages'!$D$4:$D$103,'Cost Averages'!$E$4:$E$103, "FALSE"),G1115)</f>
        <v>75</v>
      </c>
      <c r="L1115" s="2" t="s">
        <v>44</v>
      </c>
      <c r="M1115" t="s">
        <v>230</v>
      </c>
      <c r="N1115" t="s">
        <v>78</v>
      </c>
      <c r="O1115" s="3">
        <v>14.593670394271927</v>
      </c>
      <c r="P1115" t="str">
        <f t="shared" si="51"/>
        <v>D</v>
      </c>
      <c r="Q1115">
        <f t="shared" si="52"/>
        <v>2018</v>
      </c>
      <c r="R1115">
        <f t="shared" si="53"/>
        <v>0</v>
      </c>
    </row>
    <row r="1116" spans="1:18" x14ac:dyDescent="0.25">
      <c r="A1116" s="1">
        <v>43873.118069477314</v>
      </c>
      <c r="B1116" s="2" t="s">
        <v>1388</v>
      </c>
      <c r="C1116" t="s">
        <v>204</v>
      </c>
      <c r="D1116">
        <v>7</v>
      </c>
      <c r="E1116">
        <v>300</v>
      </c>
      <c r="F1116">
        <f>IF(E1116="",_xlfn.XLOOKUP(C1116,'Price Averages'!$D$4:$D$103,'Price Averages'!$E$4:$E$103, "FALSE"), E1116)</f>
        <v>300</v>
      </c>
      <c r="G1116">
        <v>75</v>
      </c>
      <c r="H1116">
        <f>IF(G1116="", _xlfn.XLOOKUP(C1116, 'Cost Averages'!$D$4:$D$103,'Cost Averages'!$E$4:$E$103, "FALSE"),G1116)</f>
        <v>75</v>
      </c>
      <c r="L1116" s="2" t="s">
        <v>23</v>
      </c>
      <c r="M1116" t="s">
        <v>1060</v>
      </c>
      <c r="N1116" t="s">
        <v>34</v>
      </c>
      <c r="O1116" s="3">
        <v>8.1352386075080023</v>
      </c>
      <c r="P1116" t="str">
        <f t="shared" si="51"/>
        <v>F</v>
      </c>
      <c r="Q1116">
        <f t="shared" si="52"/>
        <v>2020</v>
      </c>
      <c r="R1116">
        <f t="shared" si="53"/>
        <v>0</v>
      </c>
    </row>
    <row r="1117" spans="1:18" x14ac:dyDescent="0.25">
      <c r="A1117" s="1">
        <v>44285.033839683019</v>
      </c>
      <c r="B1117" s="2" t="s">
        <v>2868</v>
      </c>
      <c r="C1117" t="s">
        <v>204</v>
      </c>
      <c r="D1117">
        <v>7</v>
      </c>
      <c r="E1117">
        <v>300</v>
      </c>
      <c r="F1117">
        <f>IF(E1117="",_xlfn.XLOOKUP(C1117,'Price Averages'!$D$4:$D$103,'Price Averages'!$E$4:$E$103, "FALSE"), E1117)</f>
        <v>300</v>
      </c>
      <c r="G1117">
        <v>75</v>
      </c>
      <c r="H1117">
        <f>IF(G1117="", _xlfn.XLOOKUP(C1117, 'Cost Averages'!$D$4:$D$103,'Cost Averages'!$E$4:$E$103, "FALSE"),G1117)</f>
        <v>75</v>
      </c>
      <c r="L1117" s="2" t="s">
        <v>28</v>
      </c>
      <c r="M1117" t="s">
        <v>895</v>
      </c>
      <c r="N1117" t="s">
        <v>50</v>
      </c>
      <c r="O1117" s="3">
        <v>11.952554704438674</v>
      </c>
      <c r="P1117" t="str">
        <f t="shared" si="51"/>
        <v>G</v>
      </c>
      <c r="Q1117">
        <f t="shared" si="52"/>
        <v>2021</v>
      </c>
      <c r="R1117">
        <f t="shared" si="53"/>
        <v>0</v>
      </c>
    </row>
    <row r="1118" spans="1:18" x14ac:dyDescent="0.25">
      <c r="A1118" s="1">
        <v>44146</v>
      </c>
      <c r="B1118" s="2" t="s">
        <v>3504</v>
      </c>
      <c r="C1118" t="s">
        <v>204</v>
      </c>
      <c r="D1118">
        <v>8</v>
      </c>
      <c r="E1118" t="s">
        <v>32</v>
      </c>
      <c r="F1118">
        <f>IF(E1118="",_xlfn.XLOOKUP(C1118,'Price Averages'!$D$4:$D$103,'Price Averages'!$E$4:$E$103, "FALSE"), E1118)</f>
        <v>300</v>
      </c>
      <c r="G1118" t="s">
        <v>32</v>
      </c>
      <c r="H1118">
        <f>IF(G1118="", _xlfn.XLOOKUP(C1118, 'Cost Averages'!$D$4:$D$103,'Cost Averages'!$E$4:$E$103, "FALSE"),G1118)</f>
        <v>75</v>
      </c>
      <c r="L1118" s="2" t="s">
        <v>44</v>
      </c>
      <c r="M1118" t="s">
        <v>215</v>
      </c>
      <c r="N1118" t="s">
        <v>56</v>
      </c>
      <c r="O1118" s="3">
        <v>14.030594525378042</v>
      </c>
      <c r="P1118" t="str">
        <f t="shared" si="51"/>
        <v>F</v>
      </c>
      <c r="Q1118">
        <f t="shared" si="52"/>
        <v>2020</v>
      </c>
      <c r="R1118">
        <f t="shared" si="53"/>
        <v>0</v>
      </c>
    </row>
    <row r="1119" spans="1:18" x14ac:dyDescent="0.25">
      <c r="A1119" s="1">
        <v>44485.046686940361</v>
      </c>
      <c r="B1119" s="2" t="s">
        <v>3142</v>
      </c>
      <c r="C1119" t="s">
        <v>204</v>
      </c>
      <c r="D1119">
        <v>8</v>
      </c>
      <c r="E1119">
        <v>300</v>
      </c>
      <c r="F1119">
        <f>IF(E1119="",_xlfn.XLOOKUP(C1119,'Price Averages'!$D$4:$D$103,'Price Averages'!$E$4:$E$103, "FALSE"), E1119)</f>
        <v>300</v>
      </c>
      <c r="G1119">
        <v>75</v>
      </c>
      <c r="H1119">
        <f>IF(G1119="", _xlfn.XLOOKUP(C1119, 'Cost Averages'!$D$4:$D$103,'Cost Averages'!$E$4:$E$103, "FALSE"),G1119)</f>
        <v>75</v>
      </c>
      <c r="L1119" s="2" t="s">
        <v>23</v>
      </c>
      <c r="M1119" t="s">
        <v>94</v>
      </c>
      <c r="N1119" t="s">
        <v>41</v>
      </c>
      <c r="O1119" s="3">
        <v>15.12637675023732</v>
      </c>
      <c r="P1119" t="str">
        <f t="shared" si="51"/>
        <v>G</v>
      </c>
      <c r="Q1119">
        <f t="shared" si="52"/>
        <v>2021</v>
      </c>
      <c r="R1119">
        <f t="shared" si="53"/>
        <v>0</v>
      </c>
    </row>
    <row r="1120" spans="1:18" x14ac:dyDescent="0.25">
      <c r="A1120" s="1">
        <v>43931.584552247332</v>
      </c>
      <c r="B1120" s="2" t="s">
        <v>2562</v>
      </c>
      <c r="C1120" t="s">
        <v>204</v>
      </c>
      <c r="D1120">
        <v>9</v>
      </c>
      <c r="E1120" t="s">
        <v>32</v>
      </c>
      <c r="F1120">
        <f>IF(E1120="",_xlfn.XLOOKUP(C1120,'Price Averages'!$D$4:$D$103,'Price Averages'!$E$4:$E$103, "FALSE"), E1120)</f>
        <v>300</v>
      </c>
      <c r="G1120">
        <v>75</v>
      </c>
      <c r="H1120">
        <f>IF(G1120="", _xlfn.XLOOKUP(C1120, 'Cost Averages'!$D$4:$D$103,'Cost Averages'!$E$4:$E$103, "FALSE"),G1120)</f>
        <v>75</v>
      </c>
      <c r="L1120" s="2" t="s">
        <v>44</v>
      </c>
      <c r="M1120" t="s">
        <v>230</v>
      </c>
      <c r="N1120" t="s">
        <v>78</v>
      </c>
      <c r="O1120" s="3">
        <v>14.593670394271927</v>
      </c>
      <c r="P1120" t="str">
        <f t="shared" si="51"/>
        <v>F</v>
      </c>
      <c r="Q1120">
        <f t="shared" si="52"/>
        <v>2020</v>
      </c>
      <c r="R1120">
        <f t="shared" si="53"/>
        <v>0</v>
      </c>
    </row>
    <row r="1121" spans="1:18" x14ac:dyDescent="0.25">
      <c r="A1121" s="1">
        <v>44390</v>
      </c>
      <c r="B1121" s="2" t="s">
        <v>3712</v>
      </c>
      <c r="C1121" t="s">
        <v>204</v>
      </c>
      <c r="D1121">
        <v>9</v>
      </c>
      <c r="E1121" t="s">
        <v>32</v>
      </c>
      <c r="F1121">
        <f>IF(E1121="",_xlfn.XLOOKUP(C1121,'Price Averages'!$D$4:$D$103,'Price Averages'!$E$4:$E$103, "FALSE"), E1121)</f>
        <v>300</v>
      </c>
      <c r="G1121">
        <v>75</v>
      </c>
      <c r="H1121">
        <f>IF(G1121="", _xlfn.XLOOKUP(C1121, 'Cost Averages'!$D$4:$D$103,'Cost Averages'!$E$4:$E$103, "FALSE"),G1121)</f>
        <v>75</v>
      </c>
      <c r="L1121" s="2" t="s">
        <v>28</v>
      </c>
      <c r="M1121" t="s">
        <v>466</v>
      </c>
      <c r="N1121" t="s">
        <v>25</v>
      </c>
      <c r="O1121" s="3">
        <v>9.629298039722805</v>
      </c>
      <c r="P1121" t="str">
        <f t="shared" si="51"/>
        <v>G</v>
      </c>
      <c r="Q1121">
        <f t="shared" si="52"/>
        <v>2021</v>
      </c>
      <c r="R1121">
        <f t="shared" si="53"/>
        <v>0</v>
      </c>
    </row>
    <row r="1122" spans="1:18" x14ac:dyDescent="0.25">
      <c r="A1122" s="1">
        <v>43890.087007192153</v>
      </c>
      <c r="B1122" s="2" t="s">
        <v>3176</v>
      </c>
      <c r="C1122" t="s">
        <v>204</v>
      </c>
      <c r="D1122">
        <v>10</v>
      </c>
      <c r="E1122" t="s">
        <v>32</v>
      </c>
      <c r="F1122">
        <f>IF(E1122="",_xlfn.XLOOKUP(C1122,'Price Averages'!$D$4:$D$103,'Price Averages'!$E$4:$E$103, "FALSE"), E1122)</f>
        <v>300</v>
      </c>
      <c r="G1122">
        <v>75</v>
      </c>
      <c r="H1122">
        <f>IF(G1122="", _xlfn.XLOOKUP(C1122, 'Cost Averages'!$D$4:$D$103,'Cost Averages'!$E$4:$E$103, "FALSE"),G1122)</f>
        <v>75</v>
      </c>
      <c r="L1122" s="2" t="s">
        <v>28</v>
      </c>
      <c r="M1122" t="s">
        <v>768</v>
      </c>
      <c r="N1122" t="s">
        <v>78</v>
      </c>
      <c r="O1122" s="3">
        <v>13.611804647345796</v>
      </c>
      <c r="P1122" t="str">
        <f t="shared" si="51"/>
        <v>F</v>
      </c>
      <c r="Q1122">
        <f t="shared" si="52"/>
        <v>2020</v>
      </c>
      <c r="R1122">
        <f t="shared" si="53"/>
        <v>0</v>
      </c>
    </row>
    <row r="1123" spans="1:18" x14ac:dyDescent="0.25">
      <c r="A1123" s="1">
        <v>44368</v>
      </c>
      <c r="B1123" s="2" t="s">
        <v>3693</v>
      </c>
      <c r="C1123" t="s">
        <v>204</v>
      </c>
      <c r="D1123">
        <v>11</v>
      </c>
      <c r="E1123">
        <v>300</v>
      </c>
      <c r="F1123">
        <f>IF(E1123="",_xlfn.XLOOKUP(C1123,'Price Averages'!$D$4:$D$103,'Price Averages'!$E$4:$E$103, "FALSE"), E1123)</f>
        <v>300</v>
      </c>
      <c r="G1123">
        <v>75</v>
      </c>
      <c r="H1123">
        <f>IF(G1123="", _xlfn.XLOOKUP(C1123, 'Cost Averages'!$D$4:$D$103,'Cost Averages'!$E$4:$E$103, "FALSE"),G1123)</f>
        <v>75</v>
      </c>
      <c r="L1123" s="2" t="s">
        <v>44</v>
      </c>
      <c r="M1123" t="s">
        <v>376</v>
      </c>
      <c r="N1123" t="s">
        <v>25</v>
      </c>
      <c r="O1123" s="3">
        <v>11.687634894637348</v>
      </c>
      <c r="P1123" t="str">
        <f t="shared" si="51"/>
        <v>G</v>
      </c>
      <c r="Q1123">
        <f t="shared" si="52"/>
        <v>2021</v>
      </c>
      <c r="R1123">
        <f t="shared" si="53"/>
        <v>0</v>
      </c>
    </row>
    <row r="1124" spans="1:18" x14ac:dyDescent="0.25">
      <c r="A1124" s="1">
        <v>43603.925023110693</v>
      </c>
      <c r="B1124" s="2" t="s">
        <v>1058</v>
      </c>
      <c r="C1124" t="s">
        <v>204</v>
      </c>
      <c r="D1124">
        <v>12</v>
      </c>
      <c r="E1124" t="s">
        <v>32</v>
      </c>
      <c r="F1124">
        <f>IF(E1124="",_xlfn.XLOOKUP(C1124,'Price Averages'!$D$4:$D$103,'Price Averages'!$E$4:$E$103, "FALSE"), E1124)</f>
        <v>300</v>
      </c>
      <c r="G1124">
        <v>75</v>
      </c>
      <c r="H1124">
        <f>IF(G1124="", _xlfn.XLOOKUP(C1124, 'Cost Averages'!$D$4:$D$103,'Cost Averages'!$E$4:$E$103, "FALSE"),G1124)</f>
        <v>75</v>
      </c>
      <c r="L1124" s="2" t="s">
        <v>28</v>
      </c>
      <c r="M1124" t="s">
        <v>513</v>
      </c>
      <c r="N1124" t="s">
        <v>50</v>
      </c>
      <c r="O1124" s="3">
        <v>8.8514729234790472</v>
      </c>
      <c r="P1124" t="str">
        <f t="shared" si="51"/>
        <v>E</v>
      </c>
      <c r="Q1124">
        <f t="shared" si="52"/>
        <v>2019</v>
      </c>
      <c r="R1124">
        <f t="shared" si="53"/>
        <v>0</v>
      </c>
    </row>
    <row r="1125" spans="1:18" x14ac:dyDescent="0.25">
      <c r="A1125" s="1">
        <v>43359.110156088871</v>
      </c>
      <c r="B1125" s="2" t="s">
        <v>852</v>
      </c>
      <c r="C1125" t="s">
        <v>204</v>
      </c>
      <c r="D1125">
        <v>13</v>
      </c>
      <c r="E1125">
        <v>300</v>
      </c>
      <c r="F1125">
        <f>IF(E1125="",_xlfn.XLOOKUP(C1125,'Price Averages'!$D$4:$D$103,'Price Averages'!$E$4:$E$103, "FALSE"), E1125)</f>
        <v>300</v>
      </c>
      <c r="G1125">
        <v>75</v>
      </c>
      <c r="H1125">
        <f>IF(G1125="", _xlfn.XLOOKUP(C1125, 'Cost Averages'!$D$4:$D$103,'Cost Averages'!$E$4:$E$103, "FALSE"),G1125)</f>
        <v>75</v>
      </c>
      <c r="L1125" s="2" t="s">
        <v>28</v>
      </c>
      <c r="M1125" t="s">
        <v>205</v>
      </c>
      <c r="N1125" t="s">
        <v>50</v>
      </c>
      <c r="O1125" s="3">
        <v>10.980884286450312</v>
      </c>
      <c r="P1125" t="str">
        <f t="shared" si="51"/>
        <v>D</v>
      </c>
      <c r="Q1125">
        <f t="shared" si="52"/>
        <v>2018</v>
      </c>
      <c r="R1125">
        <f t="shared" si="53"/>
        <v>0</v>
      </c>
    </row>
    <row r="1126" spans="1:18" x14ac:dyDescent="0.25">
      <c r="A1126" s="1">
        <v>43230.757375687557</v>
      </c>
      <c r="B1126" s="2" t="s">
        <v>872</v>
      </c>
      <c r="C1126" t="s">
        <v>204</v>
      </c>
      <c r="D1126">
        <v>14</v>
      </c>
      <c r="E1126" t="s">
        <v>32</v>
      </c>
      <c r="F1126">
        <f>IF(E1126="",_xlfn.XLOOKUP(C1126,'Price Averages'!$D$4:$D$103,'Price Averages'!$E$4:$E$103, "FALSE"), E1126)</f>
        <v>300</v>
      </c>
      <c r="G1126">
        <v>75</v>
      </c>
      <c r="H1126">
        <f>IF(G1126="", _xlfn.XLOOKUP(C1126, 'Cost Averages'!$D$4:$D$103,'Cost Averages'!$E$4:$E$103, "FALSE"),G1126)</f>
        <v>75</v>
      </c>
      <c r="L1126" s="2" t="s">
        <v>28</v>
      </c>
      <c r="M1126" t="s">
        <v>321</v>
      </c>
      <c r="N1126" t="s">
        <v>25</v>
      </c>
      <c r="O1126" s="3">
        <v>12.545140403858928</v>
      </c>
      <c r="P1126" t="str">
        <f t="shared" si="51"/>
        <v>D</v>
      </c>
      <c r="Q1126">
        <f t="shared" si="52"/>
        <v>2018</v>
      </c>
      <c r="R1126">
        <f t="shared" si="53"/>
        <v>0</v>
      </c>
    </row>
    <row r="1127" spans="1:18" x14ac:dyDescent="0.25">
      <c r="A1127" s="1">
        <v>43439.785773558491</v>
      </c>
      <c r="B1127" s="2" t="s">
        <v>3038</v>
      </c>
      <c r="C1127" t="s">
        <v>204</v>
      </c>
      <c r="D1127">
        <v>14</v>
      </c>
      <c r="E1127" t="s">
        <v>32</v>
      </c>
      <c r="F1127">
        <f>IF(E1127="",_xlfn.XLOOKUP(C1127,'Price Averages'!$D$4:$D$103,'Price Averages'!$E$4:$E$103, "FALSE"), E1127)</f>
        <v>300</v>
      </c>
      <c r="G1127">
        <v>75</v>
      </c>
      <c r="H1127">
        <f>IF(G1127="", _xlfn.XLOOKUP(C1127, 'Cost Averages'!$D$4:$D$103,'Cost Averages'!$E$4:$E$103, "FALSE"),G1127)</f>
        <v>75</v>
      </c>
      <c r="L1127" s="2" t="s">
        <v>23</v>
      </c>
      <c r="M1127" t="s">
        <v>349</v>
      </c>
      <c r="N1127" t="s">
        <v>78</v>
      </c>
      <c r="O1127" s="3">
        <v>11.986565560885863</v>
      </c>
      <c r="P1127" t="str">
        <f t="shared" si="51"/>
        <v>D</v>
      </c>
      <c r="Q1127">
        <f t="shared" si="52"/>
        <v>2018</v>
      </c>
      <c r="R1127">
        <f t="shared" si="53"/>
        <v>0</v>
      </c>
    </row>
    <row r="1128" spans="1:18" x14ac:dyDescent="0.25">
      <c r="A1128" s="1">
        <v>43721.650201097982</v>
      </c>
      <c r="B1128" s="2" t="s">
        <v>2111</v>
      </c>
      <c r="C1128" t="s">
        <v>204</v>
      </c>
      <c r="D1128">
        <v>14</v>
      </c>
      <c r="E1128" t="s">
        <v>32</v>
      </c>
      <c r="F1128">
        <f>IF(E1128="",_xlfn.XLOOKUP(C1128,'Price Averages'!$D$4:$D$103,'Price Averages'!$E$4:$E$103, "FALSE"), E1128)</f>
        <v>300</v>
      </c>
      <c r="G1128">
        <v>75</v>
      </c>
      <c r="H1128">
        <f>IF(G1128="", _xlfn.XLOOKUP(C1128, 'Cost Averages'!$D$4:$D$103,'Cost Averages'!$E$4:$E$103, "FALSE"),G1128)</f>
        <v>75</v>
      </c>
      <c r="L1128" s="2" t="s">
        <v>28</v>
      </c>
      <c r="M1128" t="s">
        <v>191</v>
      </c>
      <c r="N1128" t="s">
        <v>78</v>
      </c>
      <c r="O1128" s="3">
        <v>13.890275354050972</v>
      </c>
      <c r="P1128" t="str">
        <f t="shared" si="51"/>
        <v>E</v>
      </c>
      <c r="Q1128">
        <f t="shared" si="52"/>
        <v>2019</v>
      </c>
      <c r="R1128">
        <f t="shared" si="53"/>
        <v>0</v>
      </c>
    </row>
    <row r="1129" spans="1:18" x14ac:dyDescent="0.25">
      <c r="A1129" s="1">
        <v>44154</v>
      </c>
      <c r="B1129" s="2" t="s">
        <v>3509</v>
      </c>
      <c r="C1129" t="s">
        <v>204</v>
      </c>
      <c r="D1129">
        <v>14</v>
      </c>
      <c r="E1129">
        <v>300</v>
      </c>
      <c r="F1129">
        <f>IF(E1129="",_xlfn.XLOOKUP(C1129,'Price Averages'!$D$4:$D$103,'Price Averages'!$E$4:$E$103, "FALSE"), E1129)</f>
        <v>300</v>
      </c>
      <c r="G1129">
        <v>75</v>
      </c>
      <c r="H1129">
        <f>IF(G1129="", _xlfn.XLOOKUP(C1129, 'Cost Averages'!$D$4:$D$103,'Cost Averages'!$E$4:$E$103, "FALSE"),G1129)</f>
        <v>75</v>
      </c>
      <c r="L1129" s="2" t="s">
        <v>44</v>
      </c>
      <c r="M1129" t="s">
        <v>226</v>
      </c>
      <c r="N1129" t="s">
        <v>56</v>
      </c>
      <c r="O1129" s="3">
        <v>12.200533931675887</v>
      </c>
      <c r="P1129" t="str">
        <f t="shared" si="51"/>
        <v>F</v>
      </c>
      <c r="Q1129">
        <f t="shared" si="52"/>
        <v>2020</v>
      </c>
      <c r="R1129">
        <f t="shared" si="53"/>
        <v>0</v>
      </c>
    </row>
    <row r="1130" spans="1:18" x14ac:dyDescent="0.25">
      <c r="A1130" s="1">
        <v>43864.192116349055</v>
      </c>
      <c r="B1130" s="2" t="s">
        <v>570</v>
      </c>
      <c r="C1130" t="s">
        <v>204</v>
      </c>
      <c r="D1130">
        <v>16</v>
      </c>
      <c r="E1130">
        <v>300</v>
      </c>
      <c r="F1130">
        <f>IF(E1130="",_xlfn.XLOOKUP(C1130,'Price Averages'!$D$4:$D$103,'Price Averages'!$E$4:$E$103, "FALSE"), E1130)</f>
        <v>300</v>
      </c>
      <c r="G1130" t="s">
        <v>32</v>
      </c>
      <c r="H1130">
        <f>IF(G1130="", _xlfn.XLOOKUP(C1130, 'Cost Averages'!$D$4:$D$103,'Cost Averages'!$E$4:$E$103, "FALSE"),G1130)</f>
        <v>75</v>
      </c>
      <c r="L1130" s="2" t="s">
        <v>28</v>
      </c>
      <c r="M1130" t="s">
        <v>299</v>
      </c>
      <c r="N1130" t="s">
        <v>46</v>
      </c>
      <c r="O1130" s="3">
        <v>7.0114620475168028</v>
      </c>
      <c r="P1130" t="str">
        <f t="shared" si="51"/>
        <v>F</v>
      </c>
      <c r="Q1130">
        <f t="shared" si="52"/>
        <v>2020</v>
      </c>
      <c r="R1130">
        <f t="shared" si="53"/>
        <v>0</v>
      </c>
    </row>
    <row r="1131" spans="1:18" x14ac:dyDescent="0.25">
      <c r="A1131" s="1">
        <v>44291.432215954621</v>
      </c>
      <c r="B1131" s="2" t="s">
        <v>516</v>
      </c>
      <c r="C1131" t="s">
        <v>204</v>
      </c>
      <c r="D1131">
        <v>16</v>
      </c>
      <c r="E1131">
        <v>300</v>
      </c>
      <c r="F1131">
        <f>IF(E1131="",_xlfn.XLOOKUP(C1131,'Price Averages'!$D$4:$D$103,'Price Averages'!$E$4:$E$103, "FALSE"), E1131)</f>
        <v>300</v>
      </c>
      <c r="G1131" t="s">
        <v>32</v>
      </c>
      <c r="H1131">
        <f>IF(G1131="", _xlfn.XLOOKUP(C1131, 'Cost Averages'!$D$4:$D$103,'Cost Averages'!$E$4:$E$103, "FALSE"),G1131)</f>
        <v>75</v>
      </c>
      <c r="L1131" s="2" t="s">
        <v>23</v>
      </c>
      <c r="M1131" t="s">
        <v>346</v>
      </c>
      <c r="N1131" t="s">
        <v>34</v>
      </c>
      <c r="O1131" s="3">
        <v>13.518413464873573</v>
      </c>
      <c r="P1131" t="str">
        <f t="shared" si="51"/>
        <v>G</v>
      </c>
      <c r="Q1131">
        <f t="shared" si="52"/>
        <v>2021</v>
      </c>
      <c r="R1131">
        <f t="shared" si="53"/>
        <v>0</v>
      </c>
    </row>
    <row r="1132" spans="1:18" x14ac:dyDescent="0.25">
      <c r="A1132" s="1">
        <v>44501.605339232454</v>
      </c>
      <c r="B1132" s="2" t="s">
        <v>1916</v>
      </c>
      <c r="C1132" t="s">
        <v>204</v>
      </c>
      <c r="D1132">
        <v>16</v>
      </c>
      <c r="E1132">
        <v>300</v>
      </c>
      <c r="F1132">
        <f>IF(E1132="",_xlfn.XLOOKUP(C1132,'Price Averages'!$D$4:$D$103,'Price Averages'!$E$4:$E$103, "FALSE"), E1132)</f>
        <v>300</v>
      </c>
      <c r="G1132">
        <v>75</v>
      </c>
      <c r="H1132">
        <f>IF(G1132="", _xlfn.XLOOKUP(C1132, 'Cost Averages'!$D$4:$D$103,'Cost Averages'!$E$4:$E$103, "FALSE"),G1132)</f>
        <v>75</v>
      </c>
      <c r="L1132" s="2" t="s">
        <v>28</v>
      </c>
      <c r="M1132" t="s">
        <v>197</v>
      </c>
      <c r="N1132" t="s">
        <v>25</v>
      </c>
      <c r="O1132" s="3">
        <v>12.007834550770397</v>
      </c>
      <c r="P1132" t="str">
        <f t="shared" si="51"/>
        <v>G</v>
      </c>
      <c r="Q1132">
        <f t="shared" si="52"/>
        <v>2021</v>
      </c>
      <c r="R1132">
        <f t="shared" si="53"/>
        <v>0</v>
      </c>
    </row>
    <row r="1133" spans="1:18" x14ac:dyDescent="0.25">
      <c r="A1133" s="1">
        <v>44482</v>
      </c>
      <c r="B1133" s="2" t="s">
        <v>3763</v>
      </c>
      <c r="C1133" t="s">
        <v>204</v>
      </c>
      <c r="D1133">
        <v>16</v>
      </c>
      <c r="E1133" t="s">
        <v>32</v>
      </c>
      <c r="F1133">
        <f>IF(E1133="",_xlfn.XLOOKUP(C1133,'Price Averages'!$D$4:$D$103,'Price Averages'!$E$4:$E$103, "FALSE"), E1133)</f>
        <v>300</v>
      </c>
      <c r="G1133">
        <v>75</v>
      </c>
      <c r="H1133">
        <f>IF(G1133="", _xlfn.XLOOKUP(C1133, 'Cost Averages'!$D$4:$D$103,'Cost Averages'!$E$4:$E$103, "FALSE"),G1133)</f>
        <v>75</v>
      </c>
      <c r="L1133" s="2" t="s">
        <v>28</v>
      </c>
      <c r="M1133" t="s">
        <v>284</v>
      </c>
      <c r="N1133" t="s">
        <v>41</v>
      </c>
      <c r="O1133" s="3">
        <v>11.710935611749917</v>
      </c>
      <c r="P1133" t="str">
        <f t="shared" si="51"/>
        <v>G</v>
      </c>
      <c r="Q1133">
        <f t="shared" si="52"/>
        <v>2021</v>
      </c>
      <c r="R1133">
        <f t="shared" si="53"/>
        <v>0</v>
      </c>
    </row>
    <row r="1134" spans="1:18" x14ac:dyDescent="0.25">
      <c r="A1134" s="1">
        <v>43791.993305536751</v>
      </c>
      <c r="B1134" s="2" t="s">
        <v>999</v>
      </c>
      <c r="C1134" t="s">
        <v>204</v>
      </c>
      <c r="D1134">
        <v>19</v>
      </c>
      <c r="E1134">
        <v>300</v>
      </c>
      <c r="F1134">
        <f>IF(E1134="",_xlfn.XLOOKUP(C1134,'Price Averages'!$D$4:$D$103,'Price Averages'!$E$4:$E$103, "FALSE"), E1134)</f>
        <v>300</v>
      </c>
      <c r="G1134">
        <v>75</v>
      </c>
      <c r="H1134">
        <f>IF(G1134="", _xlfn.XLOOKUP(C1134, 'Cost Averages'!$D$4:$D$103,'Cost Averages'!$E$4:$E$103, "FALSE"),G1134)</f>
        <v>75</v>
      </c>
      <c r="L1134" s="2" t="s">
        <v>28</v>
      </c>
      <c r="M1134" t="s">
        <v>1000</v>
      </c>
      <c r="N1134" t="s">
        <v>50</v>
      </c>
      <c r="O1134" s="3">
        <v>9.9471686551317795</v>
      </c>
      <c r="P1134" t="str">
        <f t="shared" si="51"/>
        <v>E</v>
      </c>
      <c r="Q1134">
        <f t="shared" si="52"/>
        <v>2019</v>
      </c>
      <c r="R1134">
        <f t="shared" si="53"/>
        <v>0</v>
      </c>
    </row>
    <row r="1135" spans="1:18" x14ac:dyDescent="0.25">
      <c r="A1135" s="1">
        <v>43658.601283456439</v>
      </c>
      <c r="B1135" s="2" t="s">
        <v>1802</v>
      </c>
      <c r="C1135" t="s">
        <v>204</v>
      </c>
      <c r="D1135">
        <v>19</v>
      </c>
      <c r="E1135">
        <v>300</v>
      </c>
      <c r="F1135">
        <f>IF(E1135="",_xlfn.XLOOKUP(C1135,'Price Averages'!$D$4:$D$103,'Price Averages'!$E$4:$E$103, "FALSE"), E1135)</f>
        <v>300</v>
      </c>
      <c r="G1135">
        <v>75</v>
      </c>
      <c r="H1135">
        <f>IF(G1135="", _xlfn.XLOOKUP(C1135, 'Cost Averages'!$D$4:$D$103,'Cost Averages'!$E$4:$E$103, "FALSE"),G1135)</f>
        <v>75</v>
      </c>
      <c r="L1135" s="2" t="s">
        <v>28</v>
      </c>
      <c r="M1135" t="s">
        <v>98</v>
      </c>
      <c r="N1135" t="s">
        <v>34</v>
      </c>
      <c r="O1135" s="3">
        <v>13.717776078041958</v>
      </c>
      <c r="P1135" t="str">
        <f t="shared" si="51"/>
        <v>E</v>
      </c>
      <c r="Q1135">
        <f t="shared" si="52"/>
        <v>2019</v>
      </c>
      <c r="R1135">
        <f t="shared" si="53"/>
        <v>0</v>
      </c>
    </row>
    <row r="1136" spans="1:18" x14ac:dyDescent="0.25">
      <c r="A1136" s="1">
        <v>44107.23789930046</v>
      </c>
      <c r="B1136" s="2" t="s">
        <v>203</v>
      </c>
      <c r="C1136" t="s">
        <v>204</v>
      </c>
      <c r="D1136">
        <v>19</v>
      </c>
      <c r="E1136">
        <v>300</v>
      </c>
      <c r="F1136">
        <f>IF(E1136="",_xlfn.XLOOKUP(C1136,'Price Averages'!$D$4:$D$103,'Price Averages'!$E$4:$E$103, "FALSE"), E1136)</f>
        <v>300</v>
      </c>
      <c r="G1136">
        <v>75</v>
      </c>
      <c r="H1136">
        <f>IF(G1136="", _xlfn.XLOOKUP(C1136, 'Cost Averages'!$D$4:$D$103,'Cost Averages'!$E$4:$E$103, "FALSE"),G1136)</f>
        <v>75</v>
      </c>
      <c r="L1136" s="2" t="s">
        <v>44</v>
      </c>
      <c r="M1136" t="s">
        <v>205</v>
      </c>
      <c r="N1136" t="s">
        <v>50</v>
      </c>
      <c r="O1136" s="3">
        <v>10.980884286450312</v>
      </c>
      <c r="P1136" t="str">
        <f t="shared" si="51"/>
        <v>F</v>
      </c>
      <c r="Q1136">
        <f t="shared" si="52"/>
        <v>2020</v>
      </c>
      <c r="R1136">
        <f t="shared" si="53"/>
        <v>0</v>
      </c>
    </row>
    <row r="1137" spans="1:18" x14ac:dyDescent="0.25">
      <c r="A1137" s="1">
        <v>44734</v>
      </c>
      <c r="B1137" s="2" t="s">
        <v>4011</v>
      </c>
      <c r="C1137" t="s">
        <v>204</v>
      </c>
      <c r="D1137">
        <v>19</v>
      </c>
      <c r="E1137">
        <v>300</v>
      </c>
      <c r="F1137">
        <f>IF(E1137="",_xlfn.XLOOKUP(C1137,'Price Averages'!$D$4:$D$103,'Price Averages'!$E$4:$E$103, "FALSE"), E1137)</f>
        <v>300</v>
      </c>
      <c r="G1137" t="s">
        <v>32</v>
      </c>
      <c r="H1137">
        <f>IF(G1137="", _xlfn.XLOOKUP(C1137, 'Cost Averages'!$D$4:$D$103,'Cost Averages'!$E$4:$E$103, "FALSE"),G1137)</f>
        <v>75</v>
      </c>
      <c r="L1137" s="2" t="s">
        <v>44</v>
      </c>
      <c r="M1137" t="s">
        <v>88</v>
      </c>
      <c r="N1137" t="s">
        <v>56</v>
      </c>
      <c r="O1137" s="3">
        <v>12.072414596936037</v>
      </c>
      <c r="P1137" t="str">
        <f t="shared" si="51"/>
        <v>H</v>
      </c>
      <c r="Q1137">
        <f t="shared" si="52"/>
        <v>2022</v>
      </c>
      <c r="R1137">
        <f t="shared" si="53"/>
        <v>0</v>
      </c>
    </row>
    <row r="1138" spans="1:18" x14ac:dyDescent="0.25">
      <c r="A1138" s="1">
        <v>43583.092911143722</v>
      </c>
      <c r="B1138" s="2" t="s">
        <v>359</v>
      </c>
      <c r="C1138" t="s">
        <v>204</v>
      </c>
      <c r="D1138">
        <v>20</v>
      </c>
      <c r="E1138">
        <v>300</v>
      </c>
      <c r="F1138">
        <f>IF(E1138="",_xlfn.XLOOKUP(C1138,'Price Averages'!$D$4:$D$103,'Price Averages'!$E$4:$E$103, "FALSE"), E1138)</f>
        <v>300</v>
      </c>
      <c r="G1138">
        <v>75</v>
      </c>
      <c r="H1138">
        <f>IF(G1138="", _xlfn.XLOOKUP(C1138, 'Cost Averages'!$D$4:$D$103,'Cost Averages'!$E$4:$E$103, "FALSE"),G1138)</f>
        <v>75</v>
      </c>
      <c r="L1138" s="2" t="s">
        <v>44</v>
      </c>
      <c r="M1138" t="s">
        <v>305</v>
      </c>
      <c r="N1138" t="s">
        <v>41</v>
      </c>
      <c r="O1138" s="3">
        <v>11.99399163482429</v>
      </c>
      <c r="P1138" t="str">
        <f t="shared" si="51"/>
        <v>E</v>
      </c>
      <c r="Q1138">
        <f t="shared" si="52"/>
        <v>2019</v>
      </c>
      <c r="R1138">
        <f t="shared" si="53"/>
        <v>0</v>
      </c>
    </row>
    <row r="1139" spans="1:18" x14ac:dyDescent="0.25">
      <c r="A1139" s="1">
        <v>44135.87651084859</v>
      </c>
      <c r="B1139" s="2" t="s">
        <v>756</v>
      </c>
      <c r="C1139" t="s">
        <v>204</v>
      </c>
      <c r="D1139">
        <v>20</v>
      </c>
      <c r="E1139">
        <v>300</v>
      </c>
      <c r="F1139">
        <f>IF(E1139="",_xlfn.XLOOKUP(C1139,'Price Averages'!$D$4:$D$103,'Price Averages'!$E$4:$E$103, "FALSE"), E1139)</f>
        <v>300</v>
      </c>
      <c r="G1139" t="s">
        <v>32</v>
      </c>
      <c r="H1139">
        <f>IF(G1139="", _xlfn.XLOOKUP(C1139, 'Cost Averages'!$D$4:$D$103,'Cost Averages'!$E$4:$E$103, "FALSE"),G1139)</f>
        <v>75</v>
      </c>
      <c r="L1139" s="2" t="s">
        <v>23</v>
      </c>
      <c r="M1139" t="s">
        <v>461</v>
      </c>
      <c r="N1139" t="s">
        <v>56</v>
      </c>
      <c r="O1139" s="3">
        <v>7.9963422143733238</v>
      </c>
      <c r="P1139" t="str">
        <f t="shared" si="51"/>
        <v>F</v>
      </c>
      <c r="Q1139">
        <f t="shared" si="52"/>
        <v>2020</v>
      </c>
      <c r="R1139">
        <f t="shared" si="53"/>
        <v>0</v>
      </c>
    </row>
    <row r="1140" spans="1:18" x14ac:dyDescent="0.25">
      <c r="A1140" s="1">
        <v>43944.485797572954</v>
      </c>
      <c r="B1140" s="2" t="s">
        <v>2094</v>
      </c>
      <c r="C1140" t="s">
        <v>204</v>
      </c>
      <c r="D1140">
        <v>20</v>
      </c>
      <c r="E1140" t="s">
        <v>32</v>
      </c>
      <c r="F1140">
        <f>IF(E1140="",_xlfn.XLOOKUP(C1140,'Price Averages'!$D$4:$D$103,'Price Averages'!$E$4:$E$103, "FALSE"), E1140)</f>
        <v>300</v>
      </c>
      <c r="G1140">
        <v>75</v>
      </c>
      <c r="H1140">
        <f>IF(G1140="", _xlfn.XLOOKUP(C1140, 'Cost Averages'!$D$4:$D$103,'Cost Averages'!$E$4:$E$103, "FALSE"),G1140)</f>
        <v>75</v>
      </c>
      <c r="L1140" s="2" t="s">
        <v>28</v>
      </c>
      <c r="M1140" t="s">
        <v>474</v>
      </c>
      <c r="N1140" t="s">
        <v>34</v>
      </c>
      <c r="O1140" s="3">
        <v>11.311040680082275</v>
      </c>
      <c r="P1140" t="str">
        <f t="shared" si="51"/>
        <v>F</v>
      </c>
      <c r="Q1140">
        <f t="shared" si="52"/>
        <v>2020</v>
      </c>
      <c r="R1140">
        <f t="shared" si="53"/>
        <v>0</v>
      </c>
    </row>
    <row r="1141" spans="1:18" x14ac:dyDescent="0.25">
      <c r="A1141" s="1">
        <v>43697.321160771855</v>
      </c>
      <c r="B1141" s="2" t="s">
        <v>2462</v>
      </c>
      <c r="C1141" t="s">
        <v>204</v>
      </c>
      <c r="D1141" t="s">
        <v>32</v>
      </c>
      <c r="E1141">
        <v>300</v>
      </c>
      <c r="F1141">
        <f>IF(E1141="",_xlfn.XLOOKUP(C1141,'Price Averages'!$D$4:$D$103,'Price Averages'!$E$4:$E$103, "FALSE"), E1141)</f>
        <v>300</v>
      </c>
      <c r="G1141">
        <v>75</v>
      </c>
      <c r="H1141">
        <f>IF(G1141="", _xlfn.XLOOKUP(C1141, 'Cost Averages'!$D$4:$D$103,'Cost Averages'!$E$4:$E$103, "FALSE"),G1141)</f>
        <v>75</v>
      </c>
      <c r="L1141" s="2" t="s">
        <v>44</v>
      </c>
      <c r="M1141" t="s">
        <v>135</v>
      </c>
      <c r="N1141" t="s">
        <v>56</v>
      </c>
      <c r="O1141" s="3">
        <v>11.406233913305266</v>
      </c>
      <c r="P1141" t="str">
        <f t="shared" si="51"/>
        <v>E</v>
      </c>
      <c r="Q1141">
        <f t="shared" si="52"/>
        <v>2019</v>
      </c>
      <c r="R1141">
        <f t="shared" si="53"/>
        <v>0</v>
      </c>
    </row>
    <row r="1142" spans="1:18" x14ac:dyDescent="0.25">
      <c r="A1142" s="1">
        <v>43987.210619337849</v>
      </c>
      <c r="B1142" s="2" t="s">
        <v>2501</v>
      </c>
      <c r="C1142" t="s">
        <v>204</v>
      </c>
      <c r="D1142" t="s">
        <v>32</v>
      </c>
      <c r="E1142">
        <v>300</v>
      </c>
      <c r="F1142">
        <f>IF(E1142="",_xlfn.XLOOKUP(C1142,'Price Averages'!$D$4:$D$103,'Price Averages'!$E$4:$E$103, "FALSE"), E1142)</f>
        <v>300</v>
      </c>
      <c r="G1142">
        <v>75</v>
      </c>
      <c r="H1142">
        <f>IF(G1142="", _xlfn.XLOOKUP(C1142, 'Cost Averages'!$D$4:$D$103,'Cost Averages'!$E$4:$E$103, "FALSE"),G1142)</f>
        <v>75</v>
      </c>
      <c r="L1142" s="2" t="s">
        <v>28</v>
      </c>
      <c r="M1142" t="s">
        <v>438</v>
      </c>
      <c r="N1142" t="s">
        <v>46</v>
      </c>
      <c r="O1142" s="3">
        <v>12.85215703546821</v>
      </c>
      <c r="P1142" t="str">
        <f t="shared" si="51"/>
        <v>F</v>
      </c>
      <c r="Q1142">
        <f t="shared" si="52"/>
        <v>2020</v>
      </c>
      <c r="R1142">
        <f t="shared" si="53"/>
        <v>0</v>
      </c>
    </row>
    <row r="1143" spans="1:18" x14ac:dyDescent="0.25">
      <c r="A1143" s="1">
        <v>44328</v>
      </c>
      <c r="B1143" s="2" t="s">
        <v>3659</v>
      </c>
      <c r="C1143" t="s">
        <v>204</v>
      </c>
      <c r="D1143" t="s">
        <v>32</v>
      </c>
      <c r="E1143">
        <v>300</v>
      </c>
      <c r="F1143">
        <f>IF(E1143="",_xlfn.XLOOKUP(C1143,'Price Averages'!$D$4:$D$103,'Price Averages'!$E$4:$E$103, "FALSE"), E1143)</f>
        <v>300</v>
      </c>
      <c r="G1143">
        <v>75</v>
      </c>
      <c r="H1143">
        <f>IF(G1143="", _xlfn.XLOOKUP(C1143, 'Cost Averages'!$D$4:$D$103,'Cost Averages'!$E$4:$E$103, "FALSE"),G1143)</f>
        <v>75</v>
      </c>
      <c r="L1143" s="2" t="s">
        <v>23</v>
      </c>
      <c r="M1143" t="s">
        <v>461</v>
      </c>
      <c r="N1143" t="s">
        <v>56</v>
      </c>
      <c r="O1143" s="3">
        <v>7.9963422143733238</v>
      </c>
      <c r="P1143" t="str">
        <f t="shared" si="51"/>
        <v>G</v>
      </c>
      <c r="Q1143">
        <f t="shared" si="52"/>
        <v>2021</v>
      </c>
      <c r="R1143">
        <f t="shared" si="53"/>
        <v>0</v>
      </c>
    </row>
    <row r="1144" spans="1:18" x14ac:dyDescent="0.25">
      <c r="A1144" s="1">
        <v>43778.76350445384</v>
      </c>
      <c r="B1144" s="2" t="s">
        <v>1305</v>
      </c>
      <c r="C1144" t="s">
        <v>107</v>
      </c>
      <c r="D1144">
        <v>1</v>
      </c>
      <c r="E1144">
        <v>81</v>
      </c>
      <c r="F1144">
        <f>IF(E1144="",_xlfn.XLOOKUP(C1144,'Price Averages'!$D$4:$D$103,'Price Averages'!$E$4:$E$103, "FALSE"), E1144)</f>
        <v>81</v>
      </c>
      <c r="G1144">
        <v>27</v>
      </c>
      <c r="H1144">
        <f>IF(G1144="", _xlfn.XLOOKUP(C1144, 'Cost Averages'!$D$4:$D$103,'Cost Averages'!$E$4:$E$103, "FALSE"),G1144)</f>
        <v>27</v>
      </c>
      <c r="L1144" s="2" t="s">
        <v>44</v>
      </c>
      <c r="M1144" t="s">
        <v>269</v>
      </c>
      <c r="N1144" t="s">
        <v>50</v>
      </c>
      <c r="O1144" s="3">
        <v>11.883396013219548</v>
      </c>
      <c r="P1144" t="str">
        <f t="shared" si="51"/>
        <v>E</v>
      </c>
      <c r="Q1144">
        <f t="shared" si="52"/>
        <v>2019</v>
      </c>
      <c r="R1144">
        <f t="shared" si="53"/>
        <v>0</v>
      </c>
    </row>
    <row r="1145" spans="1:18" x14ac:dyDescent="0.25">
      <c r="A1145" s="1">
        <v>43890</v>
      </c>
      <c r="B1145" s="2" t="s">
        <v>724</v>
      </c>
      <c r="C1145" t="s">
        <v>107</v>
      </c>
      <c r="D1145">
        <v>1</v>
      </c>
      <c r="E1145">
        <v>81</v>
      </c>
      <c r="F1145">
        <f>IF(E1145="",_xlfn.XLOOKUP(C1145,'Price Averages'!$D$4:$D$103,'Price Averages'!$E$4:$E$103, "FALSE"), E1145)</f>
        <v>81</v>
      </c>
      <c r="G1145">
        <v>27</v>
      </c>
      <c r="H1145">
        <f>IF(G1145="", _xlfn.XLOOKUP(C1145, 'Cost Averages'!$D$4:$D$103,'Cost Averages'!$E$4:$E$103, "FALSE"),G1145)</f>
        <v>27</v>
      </c>
      <c r="L1145" s="2" t="s">
        <v>28</v>
      </c>
      <c r="M1145" t="s">
        <v>355</v>
      </c>
      <c r="N1145" t="s">
        <v>56</v>
      </c>
      <c r="O1145" s="3">
        <v>14.690198582365463</v>
      </c>
      <c r="P1145" t="str">
        <f t="shared" si="51"/>
        <v>F</v>
      </c>
      <c r="Q1145">
        <f t="shared" si="52"/>
        <v>2020</v>
      </c>
      <c r="R1145">
        <f t="shared" si="53"/>
        <v>0</v>
      </c>
    </row>
    <row r="1146" spans="1:18" x14ac:dyDescent="0.25">
      <c r="A1146" s="1">
        <v>43954</v>
      </c>
      <c r="B1146" s="2" t="s">
        <v>3343</v>
      </c>
      <c r="C1146" t="s">
        <v>107</v>
      </c>
      <c r="D1146">
        <v>1</v>
      </c>
      <c r="E1146">
        <v>81</v>
      </c>
      <c r="F1146">
        <f>IF(E1146="",_xlfn.XLOOKUP(C1146,'Price Averages'!$D$4:$D$103,'Price Averages'!$E$4:$E$103, "FALSE"), E1146)</f>
        <v>81</v>
      </c>
      <c r="G1146">
        <v>27</v>
      </c>
      <c r="H1146">
        <f>IF(G1146="", _xlfn.XLOOKUP(C1146, 'Cost Averages'!$D$4:$D$103,'Cost Averages'!$E$4:$E$103, "FALSE"),G1146)</f>
        <v>27</v>
      </c>
      <c r="L1146" s="2" t="s">
        <v>28</v>
      </c>
      <c r="M1146" t="s">
        <v>126</v>
      </c>
      <c r="N1146" t="s">
        <v>25</v>
      </c>
      <c r="O1146" s="3">
        <v>9.4200113153305907</v>
      </c>
      <c r="P1146" t="str">
        <f t="shared" si="51"/>
        <v>F</v>
      </c>
      <c r="Q1146">
        <f t="shared" si="52"/>
        <v>2020</v>
      </c>
      <c r="R1146">
        <f t="shared" si="53"/>
        <v>0</v>
      </c>
    </row>
    <row r="1147" spans="1:18" x14ac:dyDescent="0.25">
      <c r="A1147" s="1">
        <v>43228.370616108099</v>
      </c>
      <c r="B1147" s="2" t="s">
        <v>1386</v>
      </c>
      <c r="C1147" t="s">
        <v>107</v>
      </c>
      <c r="D1147">
        <v>2</v>
      </c>
      <c r="E1147" t="s">
        <v>32</v>
      </c>
      <c r="F1147">
        <f>IF(E1147="",_xlfn.XLOOKUP(C1147,'Price Averages'!$D$4:$D$103,'Price Averages'!$E$4:$E$103, "FALSE"), E1147)</f>
        <v>81</v>
      </c>
      <c r="G1147" t="s">
        <v>32</v>
      </c>
      <c r="H1147">
        <f>IF(G1147="", _xlfn.XLOOKUP(C1147, 'Cost Averages'!$D$4:$D$103,'Cost Averages'!$E$4:$E$103, "FALSE"),G1147)</f>
        <v>27</v>
      </c>
      <c r="L1147" s="2" t="s">
        <v>28</v>
      </c>
      <c r="M1147" t="s">
        <v>178</v>
      </c>
      <c r="N1147" t="s">
        <v>50</v>
      </c>
      <c r="O1147" s="3">
        <v>11.31221475547909</v>
      </c>
      <c r="P1147" t="str">
        <f t="shared" si="51"/>
        <v>D</v>
      </c>
      <c r="Q1147">
        <f t="shared" si="52"/>
        <v>2018</v>
      </c>
      <c r="R1147">
        <f t="shared" si="53"/>
        <v>0</v>
      </c>
    </row>
    <row r="1148" spans="1:18" x14ac:dyDescent="0.25">
      <c r="A1148" s="1">
        <v>44043</v>
      </c>
      <c r="B1148" s="2" t="s">
        <v>3421</v>
      </c>
      <c r="C1148" t="s">
        <v>107</v>
      </c>
      <c r="D1148">
        <v>2</v>
      </c>
      <c r="E1148" t="s">
        <v>32</v>
      </c>
      <c r="F1148">
        <f>IF(E1148="",_xlfn.XLOOKUP(C1148,'Price Averages'!$D$4:$D$103,'Price Averages'!$E$4:$E$103, "FALSE"), E1148)</f>
        <v>81</v>
      </c>
      <c r="G1148">
        <v>27</v>
      </c>
      <c r="H1148">
        <f>IF(G1148="", _xlfn.XLOOKUP(C1148, 'Cost Averages'!$D$4:$D$103,'Cost Averages'!$E$4:$E$103, "FALSE"),G1148)</f>
        <v>27</v>
      </c>
      <c r="L1148" s="2" t="s">
        <v>28</v>
      </c>
      <c r="M1148" t="s">
        <v>1118</v>
      </c>
      <c r="N1148" t="s">
        <v>56</v>
      </c>
      <c r="O1148" s="3">
        <v>11.593991859287692</v>
      </c>
      <c r="P1148" t="str">
        <f t="shared" si="51"/>
        <v>F</v>
      </c>
      <c r="Q1148">
        <f t="shared" si="52"/>
        <v>2020</v>
      </c>
      <c r="R1148">
        <f t="shared" si="53"/>
        <v>0</v>
      </c>
    </row>
    <row r="1149" spans="1:18" x14ac:dyDescent="0.25">
      <c r="A1149" s="1">
        <v>44023.393911340507</v>
      </c>
      <c r="B1149" s="2" t="s">
        <v>1161</v>
      </c>
      <c r="C1149" t="s">
        <v>107</v>
      </c>
      <c r="D1149">
        <v>3</v>
      </c>
      <c r="E1149">
        <v>81</v>
      </c>
      <c r="F1149">
        <f>IF(E1149="",_xlfn.XLOOKUP(C1149,'Price Averages'!$D$4:$D$103,'Price Averages'!$E$4:$E$103, "FALSE"), E1149)</f>
        <v>81</v>
      </c>
      <c r="G1149">
        <v>27</v>
      </c>
      <c r="H1149">
        <f>IF(G1149="", _xlfn.XLOOKUP(C1149, 'Cost Averages'!$D$4:$D$103,'Cost Averages'!$E$4:$E$103, "FALSE"),G1149)</f>
        <v>27</v>
      </c>
      <c r="L1149" s="2" t="s">
        <v>28</v>
      </c>
      <c r="M1149" t="s">
        <v>670</v>
      </c>
      <c r="N1149" t="s">
        <v>78</v>
      </c>
      <c r="O1149" s="3">
        <v>12.460490918487697</v>
      </c>
      <c r="P1149" t="str">
        <f t="shared" si="51"/>
        <v>F</v>
      </c>
      <c r="Q1149">
        <f t="shared" si="52"/>
        <v>2020</v>
      </c>
      <c r="R1149">
        <f t="shared" si="53"/>
        <v>0</v>
      </c>
    </row>
    <row r="1150" spans="1:18" x14ac:dyDescent="0.25">
      <c r="A1150" s="1">
        <v>43496.547832154465</v>
      </c>
      <c r="B1150" s="2" t="s">
        <v>1788</v>
      </c>
      <c r="C1150" t="s">
        <v>107</v>
      </c>
      <c r="D1150">
        <v>5</v>
      </c>
      <c r="E1150">
        <v>81</v>
      </c>
      <c r="F1150">
        <f>IF(E1150="",_xlfn.XLOOKUP(C1150,'Price Averages'!$D$4:$D$103,'Price Averages'!$E$4:$E$103, "FALSE"), E1150)</f>
        <v>81</v>
      </c>
      <c r="G1150">
        <v>27</v>
      </c>
      <c r="H1150">
        <f>IF(G1150="", _xlfn.XLOOKUP(C1150, 'Cost Averages'!$D$4:$D$103,'Cost Averages'!$E$4:$E$103, "FALSE"),G1150)</f>
        <v>27</v>
      </c>
      <c r="L1150" s="2" t="s">
        <v>28</v>
      </c>
      <c r="M1150" t="s">
        <v>113</v>
      </c>
      <c r="N1150" t="s">
        <v>56</v>
      </c>
      <c r="O1150" s="3">
        <v>14.16303548174143</v>
      </c>
      <c r="P1150" t="str">
        <f t="shared" si="51"/>
        <v>E</v>
      </c>
      <c r="Q1150">
        <f t="shared" si="52"/>
        <v>2019</v>
      </c>
      <c r="R1150">
        <f t="shared" si="53"/>
        <v>0</v>
      </c>
    </row>
    <row r="1151" spans="1:18" x14ac:dyDescent="0.25">
      <c r="A1151" s="1">
        <v>44102.375466562109</v>
      </c>
      <c r="B1151" s="2" t="s">
        <v>2519</v>
      </c>
      <c r="C1151" t="s">
        <v>107</v>
      </c>
      <c r="D1151">
        <v>5</v>
      </c>
      <c r="E1151">
        <v>81</v>
      </c>
      <c r="F1151">
        <f>IF(E1151="",_xlfn.XLOOKUP(C1151,'Price Averages'!$D$4:$D$103,'Price Averages'!$E$4:$E$103, "FALSE"), E1151)</f>
        <v>81</v>
      </c>
      <c r="G1151">
        <v>27</v>
      </c>
      <c r="H1151">
        <f>IF(G1151="", _xlfn.XLOOKUP(C1151, 'Cost Averages'!$D$4:$D$103,'Cost Averages'!$E$4:$E$103, "FALSE"),G1151)</f>
        <v>27</v>
      </c>
      <c r="L1151" s="2" t="s">
        <v>28</v>
      </c>
      <c r="M1151" t="s">
        <v>902</v>
      </c>
      <c r="N1151" t="s">
        <v>50</v>
      </c>
      <c r="O1151" s="3">
        <v>11.78346750250795</v>
      </c>
      <c r="P1151" t="str">
        <f t="shared" si="51"/>
        <v>F</v>
      </c>
      <c r="Q1151">
        <f t="shared" si="52"/>
        <v>2020</v>
      </c>
      <c r="R1151">
        <f t="shared" si="53"/>
        <v>0</v>
      </c>
    </row>
    <row r="1152" spans="1:18" x14ac:dyDescent="0.25">
      <c r="A1152" s="1">
        <v>44261.702781891508</v>
      </c>
      <c r="B1152" s="2" t="s">
        <v>1025</v>
      </c>
      <c r="C1152" t="s">
        <v>107</v>
      </c>
      <c r="D1152">
        <v>5</v>
      </c>
      <c r="E1152">
        <v>81</v>
      </c>
      <c r="F1152">
        <f>IF(E1152="",_xlfn.XLOOKUP(C1152,'Price Averages'!$D$4:$D$103,'Price Averages'!$E$4:$E$103, "FALSE"), E1152)</f>
        <v>81</v>
      </c>
      <c r="G1152">
        <v>27</v>
      </c>
      <c r="H1152">
        <f>IF(G1152="", _xlfn.XLOOKUP(C1152, 'Cost Averages'!$D$4:$D$103,'Cost Averages'!$E$4:$E$103, "FALSE"),G1152)</f>
        <v>27</v>
      </c>
      <c r="L1152" s="2" t="s">
        <v>44</v>
      </c>
      <c r="M1152" t="s">
        <v>241</v>
      </c>
      <c r="N1152" t="s">
        <v>41</v>
      </c>
      <c r="O1152" s="3">
        <v>12.699346182652626</v>
      </c>
      <c r="P1152" t="str">
        <f t="shared" si="51"/>
        <v>G</v>
      </c>
      <c r="Q1152">
        <f t="shared" si="52"/>
        <v>2021</v>
      </c>
      <c r="R1152">
        <f t="shared" si="53"/>
        <v>0</v>
      </c>
    </row>
    <row r="1153" spans="1:18" x14ac:dyDescent="0.25">
      <c r="A1153" s="1">
        <v>44618</v>
      </c>
      <c r="B1153" s="2" t="s">
        <v>3903</v>
      </c>
      <c r="C1153" t="s">
        <v>107</v>
      </c>
      <c r="D1153">
        <v>5</v>
      </c>
      <c r="E1153">
        <v>81</v>
      </c>
      <c r="F1153">
        <f>IF(E1153="",_xlfn.XLOOKUP(C1153,'Price Averages'!$D$4:$D$103,'Price Averages'!$E$4:$E$103, "FALSE"), E1153)</f>
        <v>81</v>
      </c>
      <c r="G1153" t="s">
        <v>32</v>
      </c>
      <c r="H1153">
        <f>IF(G1153="", _xlfn.XLOOKUP(C1153, 'Cost Averages'!$D$4:$D$103,'Cost Averages'!$E$4:$E$103, "FALSE"),G1153)</f>
        <v>27</v>
      </c>
      <c r="L1153" s="2" t="s">
        <v>28</v>
      </c>
      <c r="M1153" t="s">
        <v>313</v>
      </c>
      <c r="N1153" t="s">
        <v>34</v>
      </c>
      <c r="O1153" s="3">
        <v>7.7337149713827413</v>
      </c>
      <c r="P1153" t="str">
        <f t="shared" si="51"/>
        <v>H</v>
      </c>
      <c r="Q1153">
        <f t="shared" si="52"/>
        <v>2022</v>
      </c>
      <c r="R1153">
        <f t="shared" si="53"/>
        <v>0</v>
      </c>
    </row>
    <row r="1154" spans="1:18" x14ac:dyDescent="0.25">
      <c r="A1154" s="1">
        <v>43705.335308120106</v>
      </c>
      <c r="B1154" s="2" t="s">
        <v>1772</v>
      </c>
      <c r="C1154" t="s">
        <v>107</v>
      </c>
      <c r="D1154">
        <v>7</v>
      </c>
      <c r="E1154" t="s">
        <v>32</v>
      </c>
      <c r="F1154">
        <f>IF(E1154="",_xlfn.XLOOKUP(C1154,'Price Averages'!$D$4:$D$103,'Price Averages'!$E$4:$E$103, "FALSE"), E1154)</f>
        <v>81</v>
      </c>
      <c r="G1154">
        <v>27</v>
      </c>
      <c r="H1154">
        <f>IF(G1154="", _xlfn.XLOOKUP(C1154, 'Cost Averages'!$D$4:$D$103,'Cost Averages'!$E$4:$E$103, "FALSE"),G1154)</f>
        <v>27</v>
      </c>
      <c r="L1154" s="2" t="s">
        <v>23</v>
      </c>
      <c r="M1154" t="s">
        <v>673</v>
      </c>
      <c r="N1154" t="s">
        <v>78</v>
      </c>
      <c r="O1154" s="3">
        <v>8.1628930629234038</v>
      </c>
      <c r="P1154" t="str">
        <f t="shared" ref="P1154:P1217" si="54">CHAR(64+(YEAR(A1154)-2014))</f>
        <v>E</v>
      </c>
      <c r="Q1154">
        <f t="shared" ref="Q1154:Q1217" si="55">YEAR(A1154)</f>
        <v>2019</v>
      </c>
      <c r="R1154">
        <f t="shared" ref="R1154:R1217" si="56">IF(P1154=CHAR(64 + (YEAR(A1154) - 2014)), 0, 1)</f>
        <v>0</v>
      </c>
    </row>
    <row r="1155" spans="1:18" x14ac:dyDescent="0.25">
      <c r="A1155" s="1">
        <v>44025.915726474894</v>
      </c>
      <c r="B1155" s="2" t="s">
        <v>2811</v>
      </c>
      <c r="C1155" t="s">
        <v>107</v>
      </c>
      <c r="D1155">
        <v>7</v>
      </c>
      <c r="E1155" t="s">
        <v>32</v>
      </c>
      <c r="F1155">
        <f>IF(E1155="",_xlfn.XLOOKUP(C1155,'Price Averages'!$D$4:$D$103,'Price Averages'!$E$4:$E$103, "FALSE"), E1155)</f>
        <v>81</v>
      </c>
      <c r="G1155">
        <v>27</v>
      </c>
      <c r="H1155">
        <f>IF(G1155="", _xlfn.XLOOKUP(C1155, 'Cost Averages'!$D$4:$D$103,'Cost Averages'!$E$4:$E$103, "FALSE"),G1155)</f>
        <v>27</v>
      </c>
      <c r="L1155" s="2" t="s">
        <v>23</v>
      </c>
      <c r="M1155" t="s">
        <v>1000</v>
      </c>
      <c r="N1155" t="s">
        <v>50</v>
      </c>
      <c r="O1155" s="3">
        <v>9.9471686551317795</v>
      </c>
      <c r="P1155" t="str">
        <f t="shared" si="54"/>
        <v>F</v>
      </c>
      <c r="Q1155">
        <f t="shared" si="55"/>
        <v>2020</v>
      </c>
      <c r="R1155">
        <f t="shared" si="56"/>
        <v>0</v>
      </c>
    </row>
    <row r="1156" spans="1:18" x14ac:dyDescent="0.25">
      <c r="A1156" s="1">
        <v>44543.744902793907</v>
      </c>
      <c r="B1156" s="2" t="s">
        <v>680</v>
      </c>
      <c r="C1156" t="s">
        <v>107</v>
      </c>
      <c r="D1156">
        <v>7</v>
      </c>
      <c r="E1156">
        <v>81</v>
      </c>
      <c r="F1156">
        <f>IF(E1156="",_xlfn.XLOOKUP(C1156,'Price Averages'!$D$4:$D$103,'Price Averages'!$E$4:$E$103, "FALSE"), E1156)</f>
        <v>81</v>
      </c>
      <c r="G1156">
        <v>27</v>
      </c>
      <c r="H1156">
        <f>IF(G1156="", _xlfn.XLOOKUP(C1156, 'Cost Averages'!$D$4:$D$103,'Cost Averages'!$E$4:$E$103, "FALSE"),G1156)</f>
        <v>27</v>
      </c>
      <c r="L1156" s="2" t="s">
        <v>23</v>
      </c>
      <c r="M1156" t="s">
        <v>681</v>
      </c>
      <c r="N1156" t="s">
        <v>50</v>
      </c>
      <c r="O1156" s="3">
        <v>13.486912834801583</v>
      </c>
      <c r="P1156" t="str">
        <f t="shared" si="54"/>
        <v>G</v>
      </c>
      <c r="Q1156">
        <f t="shared" si="55"/>
        <v>2021</v>
      </c>
      <c r="R1156">
        <f t="shared" si="56"/>
        <v>0</v>
      </c>
    </row>
    <row r="1157" spans="1:18" x14ac:dyDescent="0.25">
      <c r="A1157" s="1">
        <v>44430.790264706702</v>
      </c>
      <c r="B1157" s="2" t="s">
        <v>1540</v>
      </c>
      <c r="C1157" t="s">
        <v>107</v>
      </c>
      <c r="D1157">
        <v>7</v>
      </c>
      <c r="E1157">
        <v>81</v>
      </c>
      <c r="F1157">
        <f>IF(E1157="",_xlfn.XLOOKUP(C1157,'Price Averages'!$D$4:$D$103,'Price Averages'!$E$4:$E$103, "FALSE"), E1157)</f>
        <v>81</v>
      </c>
      <c r="G1157">
        <v>27</v>
      </c>
      <c r="H1157">
        <f>IF(G1157="", _xlfn.XLOOKUP(C1157, 'Cost Averages'!$D$4:$D$103,'Cost Averages'!$E$4:$E$103, "FALSE"),G1157)</f>
        <v>27</v>
      </c>
      <c r="L1157" s="2" t="s">
        <v>28</v>
      </c>
      <c r="M1157" t="s">
        <v>454</v>
      </c>
      <c r="N1157" t="s">
        <v>78</v>
      </c>
      <c r="O1157" s="3">
        <v>12.732640267350657</v>
      </c>
      <c r="P1157" t="str">
        <f t="shared" si="54"/>
        <v>G</v>
      </c>
      <c r="Q1157">
        <f t="shared" si="55"/>
        <v>2021</v>
      </c>
      <c r="R1157">
        <f t="shared" si="56"/>
        <v>0</v>
      </c>
    </row>
    <row r="1158" spans="1:18" x14ac:dyDescent="0.25">
      <c r="A1158" s="1">
        <v>43784.573412201622</v>
      </c>
      <c r="B1158" s="2" t="s">
        <v>1829</v>
      </c>
      <c r="C1158" t="s">
        <v>107</v>
      </c>
      <c r="D1158">
        <v>9</v>
      </c>
      <c r="E1158">
        <v>81</v>
      </c>
      <c r="F1158">
        <f>IF(E1158="",_xlfn.XLOOKUP(C1158,'Price Averages'!$D$4:$D$103,'Price Averages'!$E$4:$E$103, "FALSE"), E1158)</f>
        <v>81</v>
      </c>
      <c r="G1158">
        <v>27</v>
      </c>
      <c r="H1158">
        <f>IF(G1158="", _xlfn.XLOOKUP(C1158, 'Cost Averages'!$D$4:$D$103,'Cost Averages'!$E$4:$E$103, "FALSE"),G1158)</f>
        <v>27</v>
      </c>
      <c r="L1158" s="2" t="s">
        <v>23</v>
      </c>
      <c r="M1158" t="s">
        <v>164</v>
      </c>
      <c r="N1158" t="s">
        <v>25</v>
      </c>
      <c r="O1158" s="3">
        <v>9.9311000381363836</v>
      </c>
      <c r="P1158" t="str">
        <f t="shared" si="54"/>
        <v>E</v>
      </c>
      <c r="Q1158">
        <f t="shared" si="55"/>
        <v>2019</v>
      </c>
      <c r="R1158">
        <f t="shared" si="56"/>
        <v>0</v>
      </c>
    </row>
    <row r="1159" spans="1:18" x14ac:dyDescent="0.25">
      <c r="A1159" s="1">
        <v>44146.943053407449</v>
      </c>
      <c r="B1159" s="2" t="s">
        <v>365</v>
      </c>
      <c r="C1159" t="s">
        <v>107</v>
      </c>
      <c r="D1159">
        <v>9</v>
      </c>
      <c r="E1159">
        <v>81</v>
      </c>
      <c r="F1159">
        <f>IF(E1159="",_xlfn.XLOOKUP(C1159,'Price Averages'!$D$4:$D$103,'Price Averages'!$E$4:$E$103, "FALSE"), E1159)</f>
        <v>81</v>
      </c>
      <c r="G1159">
        <v>27</v>
      </c>
      <c r="H1159">
        <f>IF(G1159="", _xlfn.XLOOKUP(C1159, 'Cost Averages'!$D$4:$D$103,'Cost Averages'!$E$4:$E$103, "FALSE"),G1159)</f>
        <v>27</v>
      </c>
      <c r="L1159" s="2" t="s">
        <v>23</v>
      </c>
      <c r="M1159" t="s">
        <v>725</v>
      </c>
      <c r="N1159" t="s">
        <v>46</v>
      </c>
      <c r="O1159" s="3">
        <v>16.148992525516267</v>
      </c>
      <c r="P1159" t="str">
        <f t="shared" si="54"/>
        <v>F</v>
      </c>
      <c r="Q1159">
        <f t="shared" si="55"/>
        <v>2020</v>
      </c>
      <c r="R1159">
        <f t="shared" si="56"/>
        <v>0</v>
      </c>
    </row>
    <row r="1160" spans="1:18" x14ac:dyDescent="0.25">
      <c r="A1160" s="1">
        <v>44533</v>
      </c>
      <c r="B1160" s="2" t="s">
        <v>3826</v>
      </c>
      <c r="C1160" t="s">
        <v>107</v>
      </c>
      <c r="D1160">
        <v>9</v>
      </c>
      <c r="E1160" t="s">
        <v>32</v>
      </c>
      <c r="F1160">
        <f>IF(E1160="",_xlfn.XLOOKUP(C1160,'Price Averages'!$D$4:$D$103,'Price Averages'!$E$4:$E$103, "FALSE"), E1160)</f>
        <v>81</v>
      </c>
      <c r="G1160">
        <v>27</v>
      </c>
      <c r="H1160">
        <f>IF(G1160="", _xlfn.XLOOKUP(C1160, 'Cost Averages'!$D$4:$D$103,'Cost Averages'!$E$4:$E$103, "FALSE"),G1160)</f>
        <v>27</v>
      </c>
      <c r="L1160" s="2" t="s">
        <v>44</v>
      </c>
      <c r="M1160" t="s">
        <v>1194</v>
      </c>
      <c r="N1160" t="s">
        <v>50</v>
      </c>
      <c r="O1160" s="3">
        <v>10.524491192521829</v>
      </c>
      <c r="P1160" t="str">
        <f t="shared" si="54"/>
        <v>G</v>
      </c>
      <c r="Q1160">
        <f t="shared" si="55"/>
        <v>2021</v>
      </c>
      <c r="R1160">
        <f t="shared" si="56"/>
        <v>0</v>
      </c>
    </row>
    <row r="1161" spans="1:18" x14ac:dyDescent="0.25">
      <c r="A1161" s="1">
        <v>44295</v>
      </c>
      <c r="B1161" s="2" t="s">
        <v>3628</v>
      </c>
      <c r="C1161" t="s">
        <v>107</v>
      </c>
      <c r="D1161">
        <v>10</v>
      </c>
      <c r="E1161">
        <v>81</v>
      </c>
      <c r="F1161">
        <f>IF(E1161="",_xlfn.XLOOKUP(C1161,'Price Averages'!$D$4:$D$103,'Price Averages'!$E$4:$E$103, "FALSE"), E1161)</f>
        <v>81</v>
      </c>
      <c r="G1161">
        <v>27</v>
      </c>
      <c r="H1161">
        <f>IF(G1161="", _xlfn.XLOOKUP(C1161, 'Cost Averages'!$D$4:$D$103,'Cost Averages'!$E$4:$E$103, "FALSE"),G1161)</f>
        <v>27</v>
      </c>
      <c r="L1161" s="2" t="s">
        <v>28</v>
      </c>
      <c r="M1161" t="s">
        <v>171</v>
      </c>
      <c r="N1161" t="s">
        <v>46</v>
      </c>
      <c r="O1161" s="3">
        <v>11.36085047138285</v>
      </c>
      <c r="P1161" t="str">
        <f t="shared" si="54"/>
        <v>G</v>
      </c>
      <c r="Q1161">
        <f t="shared" si="55"/>
        <v>2021</v>
      </c>
      <c r="R1161">
        <f t="shared" si="56"/>
        <v>0</v>
      </c>
    </row>
    <row r="1162" spans="1:18" x14ac:dyDescent="0.25">
      <c r="A1162" s="1">
        <v>43736.740717539928</v>
      </c>
      <c r="B1162" s="2" t="s">
        <v>1703</v>
      </c>
      <c r="C1162" t="s">
        <v>107</v>
      </c>
      <c r="D1162">
        <v>11</v>
      </c>
      <c r="E1162">
        <v>81</v>
      </c>
      <c r="F1162">
        <f>IF(E1162="",_xlfn.XLOOKUP(C1162,'Price Averages'!$D$4:$D$103,'Price Averages'!$E$4:$E$103, "FALSE"), E1162)</f>
        <v>81</v>
      </c>
      <c r="G1162" t="s">
        <v>32</v>
      </c>
      <c r="H1162">
        <f>IF(G1162="", _xlfn.XLOOKUP(C1162, 'Cost Averages'!$D$4:$D$103,'Cost Averages'!$E$4:$E$103, "FALSE"),G1162)</f>
        <v>27</v>
      </c>
      <c r="L1162" s="2" t="s">
        <v>28</v>
      </c>
      <c r="M1162" t="s">
        <v>408</v>
      </c>
      <c r="N1162" t="s">
        <v>50</v>
      </c>
      <c r="O1162" s="3">
        <v>12.399050786131125</v>
      </c>
      <c r="P1162" t="str">
        <f t="shared" si="54"/>
        <v>E</v>
      </c>
      <c r="Q1162">
        <f t="shared" si="55"/>
        <v>2019</v>
      </c>
      <c r="R1162">
        <f t="shared" si="56"/>
        <v>0</v>
      </c>
    </row>
    <row r="1163" spans="1:18" x14ac:dyDescent="0.25">
      <c r="A1163" s="1">
        <v>44171.282534014856</v>
      </c>
      <c r="B1163" s="2" t="s">
        <v>1521</v>
      </c>
      <c r="C1163" t="s">
        <v>107</v>
      </c>
      <c r="D1163">
        <v>11</v>
      </c>
      <c r="E1163" t="s">
        <v>32</v>
      </c>
      <c r="F1163">
        <f>IF(E1163="",_xlfn.XLOOKUP(C1163,'Price Averages'!$D$4:$D$103,'Price Averages'!$E$4:$E$103, "FALSE"), E1163)</f>
        <v>81</v>
      </c>
      <c r="G1163">
        <v>27</v>
      </c>
      <c r="H1163">
        <f>IF(G1163="", _xlfn.XLOOKUP(C1163, 'Cost Averages'!$D$4:$D$103,'Cost Averages'!$E$4:$E$103, "FALSE"),G1163)</f>
        <v>27</v>
      </c>
      <c r="L1163" s="2" t="s">
        <v>28</v>
      </c>
      <c r="M1163" t="s">
        <v>1057</v>
      </c>
      <c r="N1163" t="s">
        <v>46</v>
      </c>
      <c r="O1163" s="3">
        <v>13.00553764131261</v>
      </c>
      <c r="P1163" t="str">
        <f t="shared" si="54"/>
        <v>F</v>
      </c>
      <c r="Q1163">
        <f t="shared" si="55"/>
        <v>2020</v>
      </c>
      <c r="R1163">
        <f t="shared" si="56"/>
        <v>0</v>
      </c>
    </row>
    <row r="1164" spans="1:18" x14ac:dyDescent="0.25">
      <c r="A1164" s="1">
        <v>44440.127235737411</v>
      </c>
      <c r="B1164" s="2" t="s">
        <v>1346</v>
      </c>
      <c r="C1164" t="s">
        <v>107</v>
      </c>
      <c r="D1164">
        <v>11</v>
      </c>
      <c r="E1164">
        <v>81</v>
      </c>
      <c r="F1164">
        <f>IF(E1164="",_xlfn.XLOOKUP(C1164,'Price Averages'!$D$4:$D$103,'Price Averages'!$E$4:$E$103, "FALSE"), E1164)</f>
        <v>81</v>
      </c>
      <c r="G1164">
        <v>27</v>
      </c>
      <c r="H1164">
        <f>IF(G1164="", _xlfn.XLOOKUP(C1164, 'Cost Averages'!$D$4:$D$103,'Cost Averages'!$E$4:$E$103, "FALSE"),G1164)</f>
        <v>27</v>
      </c>
      <c r="L1164" s="2" t="s">
        <v>28</v>
      </c>
      <c r="M1164" t="s">
        <v>81</v>
      </c>
      <c r="N1164" t="s">
        <v>56</v>
      </c>
      <c r="O1164" s="3">
        <v>12.865074657680612</v>
      </c>
      <c r="P1164" t="str">
        <f t="shared" si="54"/>
        <v>G</v>
      </c>
      <c r="Q1164">
        <f t="shared" si="55"/>
        <v>2021</v>
      </c>
      <c r="R1164">
        <f t="shared" si="56"/>
        <v>0</v>
      </c>
    </row>
    <row r="1165" spans="1:18" x14ac:dyDescent="0.25">
      <c r="A1165" s="1">
        <v>44805.169926395596</v>
      </c>
      <c r="B1165" s="2" t="s">
        <v>182</v>
      </c>
      <c r="C1165" t="s">
        <v>107</v>
      </c>
      <c r="D1165">
        <v>11</v>
      </c>
      <c r="E1165">
        <v>81</v>
      </c>
      <c r="F1165">
        <f>IF(E1165="",_xlfn.XLOOKUP(C1165,'Price Averages'!$D$4:$D$103,'Price Averages'!$E$4:$E$103, "FALSE"), E1165)</f>
        <v>81</v>
      </c>
      <c r="G1165" t="s">
        <v>32</v>
      </c>
      <c r="H1165">
        <f>IF(G1165="", _xlfn.XLOOKUP(C1165, 'Cost Averages'!$D$4:$D$103,'Cost Averages'!$E$4:$E$103, "FALSE"),G1165)</f>
        <v>27</v>
      </c>
      <c r="L1165" s="2" t="s">
        <v>28</v>
      </c>
      <c r="M1165" t="s">
        <v>183</v>
      </c>
      <c r="N1165" t="s">
        <v>34</v>
      </c>
      <c r="O1165" s="3">
        <v>10.523527521613014</v>
      </c>
      <c r="P1165" t="str">
        <f t="shared" si="54"/>
        <v>H</v>
      </c>
      <c r="Q1165">
        <f t="shared" si="55"/>
        <v>2022</v>
      </c>
      <c r="R1165">
        <f t="shared" si="56"/>
        <v>0</v>
      </c>
    </row>
    <row r="1166" spans="1:18" x14ac:dyDescent="0.25">
      <c r="A1166" s="1">
        <v>43365.243240749805</v>
      </c>
      <c r="B1166" s="2" t="s">
        <v>1297</v>
      </c>
      <c r="C1166" t="s">
        <v>107</v>
      </c>
      <c r="D1166">
        <v>12</v>
      </c>
      <c r="E1166">
        <v>81</v>
      </c>
      <c r="F1166">
        <f>IF(E1166="",_xlfn.XLOOKUP(C1166,'Price Averages'!$D$4:$D$103,'Price Averages'!$E$4:$E$103, "FALSE"), E1166)</f>
        <v>81</v>
      </c>
      <c r="G1166">
        <v>27</v>
      </c>
      <c r="H1166">
        <f>IF(G1166="", _xlfn.XLOOKUP(C1166, 'Cost Averages'!$D$4:$D$103,'Cost Averages'!$E$4:$E$103, "FALSE"),G1166)</f>
        <v>27</v>
      </c>
      <c r="L1166" s="2" t="s">
        <v>28</v>
      </c>
      <c r="M1166" t="s">
        <v>415</v>
      </c>
      <c r="N1166" t="s">
        <v>78</v>
      </c>
      <c r="O1166" s="3">
        <v>10.813269600021069</v>
      </c>
      <c r="P1166" t="str">
        <f t="shared" si="54"/>
        <v>D</v>
      </c>
      <c r="Q1166">
        <f t="shared" si="55"/>
        <v>2018</v>
      </c>
      <c r="R1166">
        <f t="shared" si="56"/>
        <v>0</v>
      </c>
    </row>
    <row r="1167" spans="1:18" x14ac:dyDescent="0.25">
      <c r="A1167" s="1">
        <v>44039.421432197269</v>
      </c>
      <c r="B1167" s="2" t="s">
        <v>1103</v>
      </c>
      <c r="C1167" t="s">
        <v>107</v>
      </c>
      <c r="D1167">
        <v>12</v>
      </c>
      <c r="E1167">
        <v>81</v>
      </c>
      <c r="F1167">
        <f>IF(E1167="",_xlfn.XLOOKUP(C1167,'Price Averages'!$D$4:$D$103,'Price Averages'!$E$4:$E$103, "FALSE"), E1167)</f>
        <v>81</v>
      </c>
      <c r="G1167">
        <v>27</v>
      </c>
      <c r="H1167">
        <f>IF(G1167="", _xlfn.XLOOKUP(C1167, 'Cost Averages'!$D$4:$D$103,'Cost Averages'!$E$4:$E$103, "FALSE"),G1167)</f>
        <v>27</v>
      </c>
      <c r="L1167" s="2" t="s">
        <v>28</v>
      </c>
      <c r="M1167" t="s">
        <v>282</v>
      </c>
      <c r="N1167" t="s">
        <v>78</v>
      </c>
      <c r="O1167" s="3">
        <v>12.758430621858414</v>
      </c>
      <c r="P1167" t="str">
        <f t="shared" si="54"/>
        <v>F</v>
      </c>
      <c r="Q1167">
        <f t="shared" si="55"/>
        <v>2020</v>
      </c>
      <c r="R1167">
        <f t="shared" si="56"/>
        <v>0</v>
      </c>
    </row>
    <row r="1168" spans="1:18" x14ac:dyDescent="0.25">
      <c r="A1168" s="1">
        <v>43981.546322460723</v>
      </c>
      <c r="B1168" s="2" t="s">
        <v>1268</v>
      </c>
      <c r="C1168" t="s">
        <v>107</v>
      </c>
      <c r="D1168">
        <v>12</v>
      </c>
      <c r="E1168">
        <v>81</v>
      </c>
      <c r="F1168">
        <f>IF(E1168="",_xlfn.XLOOKUP(C1168,'Price Averages'!$D$4:$D$103,'Price Averages'!$E$4:$E$103, "FALSE"), E1168)</f>
        <v>81</v>
      </c>
      <c r="G1168" t="s">
        <v>32</v>
      </c>
      <c r="H1168">
        <f>IF(G1168="", _xlfn.XLOOKUP(C1168, 'Cost Averages'!$D$4:$D$103,'Cost Averages'!$E$4:$E$103, "FALSE"),G1168)</f>
        <v>27</v>
      </c>
      <c r="L1168" s="2" t="s">
        <v>28</v>
      </c>
      <c r="M1168" t="s">
        <v>904</v>
      </c>
      <c r="N1168" t="s">
        <v>56</v>
      </c>
      <c r="O1168" s="3">
        <v>11.816651848338852</v>
      </c>
      <c r="P1168" t="str">
        <f t="shared" si="54"/>
        <v>F</v>
      </c>
      <c r="Q1168">
        <f t="shared" si="55"/>
        <v>2020</v>
      </c>
      <c r="R1168">
        <f t="shared" si="56"/>
        <v>0</v>
      </c>
    </row>
    <row r="1169" spans="1:18" x14ac:dyDescent="0.25">
      <c r="A1169" s="1">
        <v>43532.219761512009</v>
      </c>
      <c r="B1169" s="2" t="s">
        <v>2527</v>
      </c>
      <c r="C1169" t="s">
        <v>107</v>
      </c>
      <c r="D1169">
        <v>13</v>
      </c>
      <c r="E1169">
        <v>81</v>
      </c>
      <c r="F1169">
        <f>IF(E1169="",_xlfn.XLOOKUP(C1169,'Price Averages'!$D$4:$D$103,'Price Averages'!$E$4:$E$103, "FALSE"), E1169)</f>
        <v>81</v>
      </c>
      <c r="G1169">
        <v>27</v>
      </c>
      <c r="H1169">
        <f>IF(G1169="", _xlfn.XLOOKUP(C1169, 'Cost Averages'!$D$4:$D$103,'Cost Averages'!$E$4:$E$103, "FALSE"),G1169)</f>
        <v>27</v>
      </c>
      <c r="L1169" s="2" t="s">
        <v>44</v>
      </c>
      <c r="M1169" t="s">
        <v>110</v>
      </c>
      <c r="N1169" t="s">
        <v>56</v>
      </c>
      <c r="O1169" s="3">
        <v>11.128721898968678</v>
      </c>
      <c r="P1169" t="str">
        <f t="shared" si="54"/>
        <v>E</v>
      </c>
      <c r="Q1169">
        <f t="shared" si="55"/>
        <v>2019</v>
      </c>
      <c r="R1169">
        <f t="shared" si="56"/>
        <v>0</v>
      </c>
    </row>
    <row r="1170" spans="1:18" x14ac:dyDescent="0.25">
      <c r="A1170" s="1">
        <v>44180.24831035742</v>
      </c>
      <c r="B1170" s="2" t="s">
        <v>829</v>
      </c>
      <c r="C1170" t="s">
        <v>107</v>
      </c>
      <c r="D1170">
        <v>13</v>
      </c>
      <c r="E1170">
        <v>81</v>
      </c>
      <c r="F1170">
        <f>IF(E1170="",_xlfn.XLOOKUP(C1170,'Price Averages'!$D$4:$D$103,'Price Averages'!$E$4:$E$103, "FALSE"), E1170)</f>
        <v>81</v>
      </c>
      <c r="G1170">
        <v>27</v>
      </c>
      <c r="H1170">
        <f>IF(G1170="", _xlfn.XLOOKUP(C1170, 'Cost Averages'!$D$4:$D$103,'Cost Averages'!$E$4:$E$103, "FALSE"),G1170)</f>
        <v>27</v>
      </c>
      <c r="L1170" s="2" t="s">
        <v>28</v>
      </c>
      <c r="M1170" t="s">
        <v>211</v>
      </c>
      <c r="N1170" t="s">
        <v>41</v>
      </c>
      <c r="O1170" s="3">
        <v>13.697485557052493</v>
      </c>
      <c r="P1170" t="str">
        <f t="shared" si="54"/>
        <v>F</v>
      </c>
      <c r="Q1170">
        <f t="shared" si="55"/>
        <v>2020</v>
      </c>
      <c r="R1170">
        <f t="shared" si="56"/>
        <v>0</v>
      </c>
    </row>
    <row r="1171" spans="1:18" x14ac:dyDescent="0.25">
      <c r="A1171" s="1">
        <v>44576.511336680051</v>
      </c>
      <c r="B1171" s="2" t="s">
        <v>2958</v>
      </c>
      <c r="C1171" t="s">
        <v>107</v>
      </c>
      <c r="D1171">
        <v>13</v>
      </c>
      <c r="E1171">
        <v>81</v>
      </c>
      <c r="F1171">
        <f>IF(E1171="",_xlfn.XLOOKUP(C1171,'Price Averages'!$D$4:$D$103,'Price Averages'!$E$4:$E$103, "FALSE"), E1171)</f>
        <v>81</v>
      </c>
      <c r="G1171">
        <v>27</v>
      </c>
      <c r="H1171">
        <f>IF(G1171="", _xlfn.XLOOKUP(C1171, 'Cost Averages'!$D$4:$D$103,'Cost Averages'!$E$4:$E$103, "FALSE"),G1171)</f>
        <v>27</v>
      </c>
      <c r="L1171" s="2" t="s">
        <v>44</v>
      </c>
      <c r="M1171" t="s">
        <v>120</v>
      </c>
      <c r="N1171" t="s">
        <v>34</v>
      </c>
      <c r="O1171" s="3">
        <v>15.487214309603928</v>
      </c>
      <c r="P1171" t="str">
        <f t="shared" si="54"/>
        <v>H</v>
      </c>
      <c r="Q1171">
        <f t="shared" si="55"/>
        <v>2022</v>
      </c>
      <c r="R1171">
        <f t="shared" si="56"/>
        <v>0</v>
      </c>
    </row>
    <row r="1172" spans="1:18" x14ac:dyDescent="0.25">
      <c r="A1172" s="1">
        <v>44667</v>
      </c>
      <c r="B1172" s="2" t="s">
        <v>3949</v>
      </c>
      <c r="C1172" t="s">
        <v>107</v>
      </c>
      <c r="D1172">
        <v>13</v>
      </c>
      <c r="E1172">
        <v>81</v>
      </c>
      <c r="F1172">
        <f>IF(E1172="",_xlfn.XLOOKUP(C1172,'Price Averages'!$D$4:$D$103,'Price Averages'!$E$4:$E$103, "FALSE"), E1172)</f>
        <v>81</v>
      </c>
      <c r="G1172">
        <v>27</v>
      </c>
      <c r="H1172">
        <f>IF(G1172="", _xlfn.XLOOKUP(C1172, 'Cost Averages'!$D$4:$D$103,'Cost Averages'!$E$4:$E$103, "FALSE"),G1172)</f>
        <v>27</v>
      </c>
      <c r="L1172" s="2" t="s">
        <v>28</v>
      </c>
      <c r="M1172" t="s">
        <v>91</v>
      </c>
      <c r="N1172" t="s">
        <v>78</v>
      </c>
      <c r="O1172" s="3">
        <v>15.140903556171683</v>
      </c>
      <c r="P1172" t="str">
        <f t="shared" si="54"/>
        <v>H</v>
      </c>
      <c r="Q1172">
        <f t="shared" si="55"/>
        <v>2022</v>
      </c>
      <c r="R1172">
        <f t="shared" si="56"/>
        <v>0</v>
      </c>
    </row>
    <row r="1173" spans="1:18" x14ac:dyDescent="0.25">
      <c r="A1173" s="1">
        <v>43952.991850262981</v>
      </c>
      <c r="B1173" s="2" t="s">
        <v>106</v>
      </c>
      <c r="C1173" t="s">
        <v>107</v>
      </c>
      <c r="D1173">
        <v>14</v>
      </c>
      <c r="E1173">
        <v>81</v>
      </c>
      <c r="F1173">
        <f>IF(E1173="",_xlfn.XLOOKUP(C1173,'Price Averages'!$D$4:$D$103,'Price Averages'!$E$4:$E$103, "FALSE"), E1173)</f>
        <v>81</v>
      </c>
      <c r="G1173">
        <v>27</v>
      </c>
      <c r="H1173">
        <f>IF(G1173="", _xlfn.XLOOKUP(C1173, 'Cost Averages'!$D$4:$D$103,'Cost Averages'!$E$4:$E$103, "FALSE"),G1173)</f>
        <v>27</v>
      </c>
      <c r="L1173" s="2" t="s">
        <v>28</v>
      </c>
      <c r="M1173" t="s">
        <v>108</v>
      </c>
      <c r="N1173" t="s">
        <v>56</v>
      </c>
      <c r="O1173" s="3">
        <v>14.697745043716761</v>
      </c>
      <c r="P1173" t="str">
        <f t="shared" si="54"/>
        <v>F</v>
      </c>
      <c r="Q1173">
        <f t="shared" si="55"/>
        <v>2020</v>
      </c>
      <c r="R1173">
        <f t="shared" si="56"/>
        <v>0</v>
      </c>
    </row>
    <row r="1174" spans="1:18" x14ac:dyDescent="0.25">
      <c r="A1174" s="1">
        <v>43890.359082028903</v>
      </c>
      <c r="B1174" s="2" t="s">
        <v>1528</v>
      </c>
      <c r="C1174" t="s">
        <v>107</v>
      </c>
      <c r="D1174">
        <v>14</v>
      </c>
      <c r="E1174">
        <v>81</v>
      </c>
      <c r="F1174">
        <f>IF(E1174="",_xlfn.XLOOKUP(C1174,'Price Averages'!$D$4:$D$103,'Price Averages'!$E$4:$E$103, "FALSE"), E1174)</f>
        <v>81</v>
      </c>
      <c r="G1174">
        <v>27</v>
      </c>
      <c r="H1174">
        <f>IF(G1174="", _xlfn.XLOOKUP(C1174, 'Cost Averages'!$D$4:$D$103,'Cost Averages'!$E$4:$E$103, "FALSE"),G1174)</f>
        <v>27</v>
      </c>
      <c r="L1174" s="2" t="s">
        <v>44</v>
      </c>
      <c r="M1174" t="s">
        <v>55</v>
      </c>
      <c r="N1174" t="s">
        <v>56</v>
      </c>
      <c r="O1174" s="3">
        <v>10.988762477277161</v>
      </c>
      <c r="P1174" t="str">
        <f t="shared" si="54"/>
        <v>F</v>
      </c>
      <c r="Q1174">
        <f t="shared" si="55"/>
        <v>2020</v>
      </c>
      <c r="R1174">
        <f t="shared" si="56"/>
        <v>0</v>
      </c>
    </row>
    <row r="1175" spans="1:18" x14ac:dyDescent="0.25">
      <c r="A1175" s="1">
        <v>44759</v>
      </c>
      <c r="B1175" s="2" t="s">
        <v>3903</v>
      </c>
      <c r="C1175" t="s">
        <v>107</v>
      </c>
      <c r="D1175">
        <v>14</v>
      </c>
      <c r="E1175" t="s">
        <v>32</v>
      </c>
      <c r="F1175">
        <f>IF(E1175="",_xlfn.XLOOKUP(C1175,'Price Averages'!$D$4:$D$103,'Price Averages'!$E$4:$E$103, "FALSE"), E1175)</f>
        <v>81</v>
      </c>
      <c r="G1175">
        <v>27</v>
      </c>
      <c r="H1175">
        <f>IF(G1175="", _xlfn.XLOOKUP(C1175, 'Cost Averages'!$D$4:$D$103,'Cost Averages'!$E$4:$E$103, "FALSE"),G1175)</f>
        <v>27</v>
      </c>
      <c r="L1175" s="2" t="s">
        <v>28</v>
      </c>
      <c r="M1175" t="s">
        <v>737</v>
      </c>
      <c r="N1175" t="s">
        <v>25</v>
      </c>
      <c r="O1175" s="3">
        <v>9.1057685343725456</v>
      </c>
      <c r="P1175" t="str">
        <f t="shared" si="54"/>
        <v>H</v>
      </c>
      <c r="Q1175">
        <f t="shared" si="55"/>
        <v>2022</v>
      </c>
      <c r="R1175">
        <f t="shared" si="56"/>
        <v>0</v>
      </c>
    </row>
    <row r="1176" spans="1:18" x14ac:dyDescent="0.25">
      <c r="A1176" s="1">
        <v>43626.291418853776</v>
      </c>
      <c r="B1176" s="2" t="s">
        <v>1673</v>
      </c>
      <c r="C1176" t="s">
        <v>107</v>
      </c>
      <c r="D1176">
        <v>15</v>
      </c>
      <c r="E1176">
        <v>81</v>
      </c>
      <c r="F1176">
        <f>IF(E1176="",_xlfn.XLOOKUP(C1176,'Price Averages'!$D$4:$D$103,'Price Averages'!$E$4:$E$103, "FALSE"), E1176)</f>
        <v>81</v>
      </c>
      <c r="G1176" t="s">
        <v>32</v>
      </c>
      <c r="H1176">
        <f>IF(G1176="", _xlfn.XLOOKUP(C1176, 'Cost Averages'!$D$4:$D$103,'Cost Averages'!$E$4:$E$103, "FALSE"),G1176)</f>
        <v>27</v>
      </c>
      <c r="L1176" s="2" t="s">
        <v>44</v>
      </c>
      <c r="M1176" t="s">
        <v>1118</v>
      </c>
      <c r="N1176" t="s">
        <v>56</v>
      </c>
      <c r="O1176" s="3">
        <v>11.593991859287692</v>
      </c>
      <c r="P1176" t="str">
        <f t="shared" si="54"/>
        <v>E</v>
      </c>
      <c r="Q1176">
        <f t="shared" si="55"/>
        <v>2019</v>
      </c>
      <c r="R1176">
        <f t="shared" si="56"/>
        <v>0</v>
      </c>
    </row>
    <row r="1177" spans="1:18" x14ac:dyDescent="0.25">
      <c r="A1177" s="1">
        <v>44036.822695293311</v>
      </c>
      <c r="B1177" s="2" t="s">
        <v>653</v>
      </c>
      <c r="C1177" t="s">
        <v>107</v>
      </c>
      <c r="D1177">
        <v>15</v>
      </c>
      <c r="E1177">
        <v>81</v>
      </c>
      <c r="F1177">
        <f>IF(E1177="",_xlfn.XLOOKUP(C1177,'Price Averages'!$D$4:$D$103,'Price Averages'!$E$4:$E$103, "FALSE"), E1177)</f>
        <v>81</v>
      </c>
      <c r="G1177">
        <v>27</v>
      </c>
      <c r="H1177">
        <f>IF(G1177="", _xlfn.XLOOKUP(C1177, 'Cost Averages'!$D$4:$D$103,'Cost Averages'!$E$4:$E$103, "FALSE"),G1177)</f>
        <v>27</v>
      </c>
      <c r="L1177" s="2" t="s">
        <v>44</v>
      </c>
      <c r="M1177" t="s">
        <v>245</v>
      </c>
      <c r="N1177" t="s">
        <v>46</v>
      </c>
      <c r="O1177" s="3">
        <v>13.918153610259502</v>
      </c>
      <c r="P1177" t="str">
        <f t="shared" si="54"/>
        <v>F</v>
      </c>
      <c r="Q1177">
        <f t="shared" si="55"/>
        <v>2020</v>
      </c>
      <c r="R1177">
        <f t="shared" si="56"/>
        <v>0</v>
      </c>
    </row>
    <row r="1178" spans="1:18" x14ac:dyDescent="0.25">
      <c r="A1178" s="1">
        <v>44571.689953485744</v>
      </c>
      <c r="B1178" s="2" t="s">
        <v>2365</v>
      </c>
      <c r="C1178" t="s">
        <v>107</v>
      </c>
      <c r="D1178">
        <v>16</v>
      </c>
      <c r="E1178">
        <v>81</v>
      </c>
      <c r="F1178">
        <f>IF(E1178="",_xlfn.XLOOKUP(C1178,'Price Averages'!$D$4:$D$103,'Price Averages'!$E$4:$E$103, "FALSE"), E1178)</f>
        <v>81</v>
      </c>
      <c r="G1178">
        <v>27</v>
      </c>
      <c r="H1178">
        <f>IF(G1178="", _xlfn.XLOOKUP(C1178, 'Cost Averages'!$D$4:$D$103,'Cost Averages'!$E$4:$E$103, "FALSE"),G1178)</f>
        <v>27</v>
      </c>
      <c r="L1178" s="2" t="s">
        <v>28</v>
      </c>
      <c r="M1178" t="s">
        <v>705</v>
      </c>
      <c r="N1178" t="s">
        <v>34</v>
      </c>
      <c r="O1178" s="3">
        <v>10.956589836772277</v>
      </c>
      <c r="P1178" t="str">
        <f t="shared" si="54"/>
        <v>H</v>
      </c>
      <c r="Q1178">
        <f t="shared" si="55"/>
        <v>2022</v>
      </c>
      <c r="R1178">
        <f t="shared" si="56"/>
        <v>0</v>
      </c>
    </row>
    <row r="1179" spans="1:18" x14ac:dyDescent="0.25">
      <c r="A1179" s="1">
        <v>44454.509028709093</v>
      </c>
      <c r="B1179" s="2" t="s">
        <v>2654</v>
      </c>
      <c r="C1179" t="s">
        <v>107</v>
      </c>
      <c r="D1179">
        <v>18</v>
      </c>
      <c r="E1179" t="s">
        <v>32</v>
      </c>
      <c r="F1179">
        <f>IF(E1179="",_xlfn.XLOOKUP(C1179,'Price Averages'!$D$4:$D$103,'Price Averages'!$E$4:$E$103, "FALSE"), E1179)</f>
        <v>81</v>
      </c>
      <c r="G1179">
        <v>27</v>
      </c>
      <c r="H1179">
        <f>IF(G1179="", _xlfn.XLOOKUP(C1179, 'Cost Averages'!$D$4:$D$103,'Cost Averages'!$E$4:$E$103, "FALSE"),G1179)</f>
        <v>27</v>
      </c>
      <c r="L1179" s="2" t="s">
        <v>44</v>
      </c>
      <c r="M1179" t="s">
        <v>1128</v>
      </c>
      <c r="N1179" t="s">
        <v>41</v>
      </c>
      <c r="O1179" s="3">
        <v>14.129095302641241</v>
      </c>
      <c r="P1179" t="str">
        <f t="shared" si="54"/>
        <v>G</v>
      </c>
      <c r="Q1179">
        <f t="shared" si="55"/>
        <v>2021</v>
      </c>
      <c r="R1179">
        <f t="shared" si="56"/>
        <v>0</v>
      </c>
    </row>
    <row r="1180" spans="1:18" x14ac:dyDescent="0.25">
      <c r="A1180" s="1">
        <v>43499.5409136585</v>
      </c>
      <c r="B1180" s="2" t="s">
        <v>2942</v>
      </c>
      <c r="C1180" t="s">
        <v>107</v>
      </c>
      <c r="D1180">
        <v>20</v>
      </c>
      <c r="E1180" t="s">
        <v>32</v>
      </c>
      <c r="F1180">
        <f>IF(E1180="",_xlfn.XLOOKUP(C1180,'Price Averages'!$D$4:$D$103,'Price Averages'!$E$4:$E$103, "FALSE"), E1180)</f>
        <v>81</v>
      </c>
      <c r="G1180">
        <v>27</v>
      </c>
      <c r="H1180">
        <f>IF(G1180="", _xlfn.XLOOKUP(C1180, 'Cost Averages'!$D$4:$D$103,'Cost Averages'!$E$4:$E$103, "FALSE"),G1180)</f>
        <v>27</v>
      </c>
      <c r="L1180" s="2" t="s">
        <v>28</v>
      </c>
      <c r="M1180" t="s">
        <v>175</v>
      </c>
      <c r="N1180" t="s">
        <v>50</v>
      </c>
      <c r="O1180" s="3">
        <v>11.939773463335372</v>
      </c>
      <c r="P1180" t="str">
        <f t="shared" si="54"/>
        <v>E</v>
      </c>
      <c r="Q1180">
        <f t="shared" si="55"/>
        <v>2019</v>
      </c>
      <c r="R1180">
        <f t="shared" si="56"/>
        <v>0</v>
      </c>
    </row>
    <row r="1181" spans="1:18" x14ac:dyDescent="0.25">
      <c r="A1181" s="1">
        <v>44142.866858923611</v>
      </c>
      <c r="B1181" s="2" t="s">
        <v>1155</v>
      </c>
      <c r="C1181" t="s">
        <v>107</v>
      </c>
      <c r="D1181" t="s">
        <v>32</v>
      </c>
      <c r="E1181">
        <v>81</v>
      </c>
      <c r="F1181">
        <f>IF(E1181="",_xlfn.XLOOKUP(C1181,'Price Averages'!$D$4:$D$103,'Price Averages'!$E$4:$E$103, "FALSE"), E1181)</f>
        <v>81</v>
      </c>
      <c r="G1181">
        <v>27</v>
      </c>
      <c r="H1181">
        <f>IF(G1181="", _xlfn.XLOOKUP(C1181, 'Cost Averages'!$D$4:$D$103,'Cost Averages'!$E$4:$E$103, "FALSE"),G1181)</f>
        <v>27</v>
      </c>
      <c r="L1181" s="2" t="s">
        <v>23</v>
      </c>
      <c r="M1181" t="s">
        <v>178</v>
      </c>
      <c r="N1181" t="s">
        <v>50</v>
      </c>
      <c r="O1181" s="3">
        <v>11.31221475547909</v>
      </c>
      <c r="P1181" t="str">
        <f t="shared" si="54"/>
        <v>F</v>
      </c>
      <c r="Q1181">
        <f t="shared" si="55"/>
        <v>2020</v>
      </c>
      <c r="R1181">
        <f t="shared" si="56"/>
        <v>0</v>
      </c>
    </row>
    <row r="1182" spans="1:18" x14ac:dyDescent="0.25">
      <c r="A1182" s="1">
        <v>44086</v>
      </c>
      <c r="B1182" s="2" t="s">
        <v>3457</v>
      </c>
      <c r="C1182" t="s">
        <v>107</v>
      </c>
      <c r="D1182" t="s">
        <v>32</v>
      </c>
      <c r="E1182">
        <v>81</v>
      </c>
      <c r="F1182">
        <f>IF(E1182="",_xlfn.XLOOKUP(C1182,'Price Averages'!$D$4:$D$103,'Price Averages'!$E$4:$E$103, "FALSE"), E1182)</f>
        <v>81</v>
      </c>
      <c r="G1182">
        <v>27</v>
      </c>
      <c r="H1182">
        <f>IF(G1182="", _xlfn.XLOOKUP(C1182, 'Cost Averages'!$D$4:$D$103,'Cost Averages'!$E$4:$E$103, "FALSE"),G1182)</f>
        <v>27</v>
      </c>
      <c r="L1182" s="2" t="s">
        <v>28</v>
      </c>
      <c r="M1182" t="s">
        <v>954</v>
      </c>
      <c r="N1182" t="s">
        <v>78</v>
      </c>
      <c r="O1182" s="3">
        <v>10.968401424454578</v>
      </c>
      <c r="P1182" t="str">
        <f t="shared" si="54"/>
        <v>F</v>
      </c>
      <c r="Q1182">
        <f t="shared" si="55"/>
        <v>2020</v>
      </c>
      <c r="R1182">
        <f t="shared" si="56"/>
        <v>0</v>
      </c>
    </row>
    <row r="1183" spans="1:18" x14ac:dyDescent="0.25">
      <c r="A1183" s="1">
        <v>43659.974939414984</v>
      </c>
      <c r="B1183" s="2" t="s">
        <v>916</v>
      </c>
      <c r="C1183" t="s">
        <v>177</v>
      </c>
      <c r="D1183">
        <v>1</v>
      </c>
      <c r="E1183">
        <v>146</v>
      </c>
      <c r="F1183">
        <f>IF(E1183="",_xlfn.XLOOKUP(C1183,'Price Averages'!$D$4:$D$103,'Price Averages'!$E$4:$E$103, "FALSE"), E1183)</f>
        <v>146</v>
      </c>
      <c r="G1183">
        <v>73</v>
      </c>
      <c r="H1183">
        <f>IF(G1183="", _xlfn.XLOOKUP(C1183, 'Cost Averages'!$D$4:$D$103,'Cost Averages'!$E$4:$E$103, "FALSE"),G1183)</f>
        <v>73</v>
      </c>
      <c r="L1183" s="2" t="s">
        <v>44</v>
      </c>
      <c r="M1183" t="s">
        <v>302</v>
      </c>
      <c r="N1183" t="s">
        <v>50</v>
      </c>
      <c r="O1183" s="3">
        <v>11.03324198943719</v>
      </c>
      <c r="P1183" t="str">
        <f t="shared" si="54"/>
        <v>E</v>
      </c>
      <c r="Q1183">
        <f t="shared" si="55"/>
        <v>2019</v>
      </c>
      <c r="R1183">
        <f t="shared" si="56"/>
        <v>0</v>
      </c>
    </row>
    <row r="1184" spans="1:18" x14ac:dyDescent="0.25">
      <c r="A1184" s="1">
        <v>43479.905305792185</v>
      </c>
      <c r="B1184" s="2" t="s">
        <v>1976</v>
      </c>
      <c r="C1184" t="s">
        <v>177</v>
      </c>
      <c r="D1184">
        <v>1</v>
      </c>
      <c r="E1184">
        <v>146</v>
      </c>
      <c r="F1184">
        <f>IF(E1184="",_xlfn.XLOOKUP(C1184,'Price Averages'!$D$4:$D$103,'Price Averages'!$E$4:$E$103, "FALSE"), E1184)</f>
        <v>146</v>
      </c>
      <c r="G1184">
        <v>73</v>
      </c>
      <c r="H1184">
        <f>IF(G1184="", _xlfn.XLOOKUP(C1184, 'Cost Averages'!$D$4:$D$103,'Cost Averages'!$E$4:$E$103, "FALSE"),G1184)</f>
        <v>73</v>
      </c>
      <c r="L1184" s="2" t="s">
        <v>28</v>
      </c>
      <c r="M1184" t="s">
        <v>1406</v>
      </c>
      <c r="N1184" t="s">
        <v>34</v>
      </c>
      <c r="O1184" s="3">
        <v>8.6625575824723242</v>
      </c>
      <c r="P1184" t="str">
        <f t="shared" si="54"/>
        <v>E</v>
      </c>
      <c r="Q1184">
        <f t="shared" si="55"/>
        <v>2019</v>
      </c>
      <c r="R1184">
        <f t="shared" si="56"/>
        <v>0</v>
      </c>
    </row>
    <row r="1185" spans="1:18" x14ac:dyDescent="0.25">
      <c r="A1185" s="1">
        <v>43901</v>
      </c>
      <c r="B1185" s="2" t="s">
        <v>3300</v>
      </c>
      <c r="C1185" t="s">
        <v>177</v>
      </c>
      <c r="D1185">
        <v>1</v>
      </c>
      <c r="E1185">
        <v>146</v>
      </c>
      <c r="F1185">
        <f>IF(E1185="",_xlfn.XLOOKUP(C1185,'Price Averages'!$D$4:$D$103,'Price Averages'!$E$4:$E$103, "FALSE"), E1185)</f>
        <v>146</v>
      </c>
      <c r="G1185">
        <v>73</v>
      </c>
      <c r="H1185">
        <f>IF(G1185="", _xlfn.XLOOKUP(C1185, 'Cost Averages'!$D$4:$D$103,'Cost Averages'!$E$4:$E$103, "FALSE"),G1185)</f>
        <v>73</v>
      </c>
      <c r="L1185" s="2" t="s">
        <v>28</v>
      </c>
      <c r="M1185" t="s">
        <v>1215</v>
      </c>
      <c r="N1185" t="s">
        <v>46</v>
      </c>
      <c r="O1185" s="3">
        <v>10.428287009858728</v>
      </c>
      <c r="P1185" t="str">
        <f t="shared" si="54"/>
        <v>F</v>
      </c>
      <c r="Q1185">
        <f t="shared" si="55"/>
        <v>2020</v>
      </c>
      <c r="R1185">
        <f t="shared" si="56"/>
        <v>0</v>
      </c>
    </row>
    <row r="1186" spans="1:18" x14ac:dyDescent="0.25">
      <c r="A1186" s="1">
        <v>44712.709324359472</v>
      </c>
      <c r="B1186" s="2" t="s">
        <v>1363</v>
      </c>
      <c r="C1186" t="s">
        <v>177</v>
      </c>
      <c r="D1186">
        <v>1</v>
      </c>
      <c r="E1186">
        <v>146</v>
      </c>
      <c r="F1186">
        <f>IF(E1186="",_xlfn.XLOOKUP(C1186,'Price Averages'!$D$4:$D$103,'Price Averages'!$E$4:$E$103, "FALSE"), E1186)</f>
        <v>146</v>
      </c>
      <c r="G1186">
        <v>73</v>
      </c>
      <c r="H1186">
        <f>IF(G1186="", _xlfn.XLOOKUP(C1186, 'Cost Averages'!$D$4:$D$103,'Cost Averages'!$E$4:$E$103, "FALSE"),G1186)</f>
        <v>73</v>
      </c>
      <c r="L1186" s="2" t="s">
        <v>28</v>
      </c>
      <c r="M1186" t="s">
        <v>1121</v>
      </c>
      <c r="N1186" t="s">
        <v>25</v>
      </c>
      <c r="O1186" s="3">
        <v>10.585251392347548</v>
      </c>
      <c r="P1186" t="str">
        <f t="shared" si="54"/>
        <v>H</v>
      </c>
      <c r="Q1186">
        <f t="shared" si="55"/>
        <v>2022</v>
      </c>
      <c r="R1186">
        <f t="shared" si="56"/>
        <v>0</v>
      </c>
    </row>
    <row r="1187" spans="1:18" x14ac:dyDescent="0.25">
      <c r="A1187" s="1">
        <v>43750.377464702273</v>
      </c>
      <c r="B1187" s="2" t="s">
        <v>2113</v>
      </c>
      <c r="C1187" t="s">
        <v>177</v>
      </c>
      <c r="D1187">
        <v>2</v>
      </c>
      <c r="E1187">
        <v>146</v>
      </c>
      <c r="F1187">
        <f>IF(E1187="",_xlfn.XLOOKUP(C1187,'Price Averages'!$D$4:$D$103,'Price Averages'!$E$4:$E$103, "FALSE"), E1187)</f>
        <v>146</v>
      </c>
      <c r="G1187">
        <v>73</v>
      </c>
      <c r="H1187">
        <f>IF(G1187="", _xlfn.XLOOKUP(C1187, 'Cost Averages'!$D$4:$D$103,'Cost Averages'!$E$4:$E$103, "FALSE"),G1187)</f>
        <v>73</v>
      </c>
      <c r="L1187" s="2" t="s">
        <v>44</v>
      </c>
      <c r="M1187" t="s">
        <v>568</v>
      </c>
      <c r="N1187" t="s">
        <v>25</v>
      </c>
      <c r="O1187" s="3">
        <v>11.769937929618399</v>
      </c>
      <c r="P1187" t="str">
        <f t="shared" si="54"/>
        <v>E</v>
      </c>
      <c r="Q1187">
        <f t="shared" si="55"/>
        <v>2019</v>
      </c>
      <c r="R1187">
        <f t="shared" si="56"/>
        <v>0</v>
      </c>
    </row>
    <row r="1188" spans="1:18" x14ac:dyDescent="0.25">
      <c r="A1188" s="1">
        <v>44050.513115133195</v>
      </c>
      <c r="B1188" s="2" t="s">
        <v>900</v>
      </c>
      <c r="C1188" t="s">
        <v>177</v>
      </c>
      <c r="D1188">
        <v>2</v>
      </c>
      <c r="E1188">
        <v>146</v>
      </c>
      <c r="F1188">
        <f>IF(E1188="",_xlfn.XLOOKUP(C1188,'Price Averages'!$D$4:$D$103,'Price Averages'!$E$4:$E$103, "FALSE"), E1188)</f>
        <v>146</v>
      </c>
      <c r="G1188">
        <v>73</v>
      </c>
      <c r="H1188">
        <f>IF(G1188="", _xlfn.XLOOKUP(C1188, 'Cost Averages'!$D$4:$D$103,'Cost Averages'!$E$4:$E$103, "FALSE"),G1188)</f>
        <v>73</v>
      </c>
      <c r="L1188" s="2" t="s">
        <v>28</v>
      </c>
      <c r="M1188" t="s">
        <v>183</v>
      </c>
      <c r="N1188" t="s">
        <v>34</v>
      </c>
      <c r="O1188" s="3">
        <v>10.523527521613014</v>
      </c>
      <c r="P1188" t="str">
        <f t="shared" si="54"/>
        <v>F</v>
      </c>
      <c r="Q1188">
        <f t="shared" si="55"/>
        <v>2020</v>
      </c>
      <c r="R1188">
        <f t="shared" si="56"/>
        <v>0</v>
      </c>
    </row>
    <row r="1189" spans="1:18" x14ac:dyDescent="0.25">
      <c r="A1189" s="1">
        <v>44599</v>
      </c>
      <c r="B1189" s="2" t="s">
        <v>3884</v>
      </c>
      <c r="C1189" t="s">
        <v>177</v>
      </c>
      <c r="D1189">
        <v>2</v>
      </c>
      <c r="E1189" t="s">
        <v>32</v>
      </c>
      <c r="F1189">
        <f>IF(E1189="",_xlfn.XLOOKUP(C1189,'Price Averages'!$D$4:$D$103,'Price Averages'!$E$4:$E$103, "FALSE"), E1189)</f>
        <v>146</v>
      </c>
      <c r="G1189" t="s">
        <v>32</v>
      </c>
      <c r="H1189">
        <f>IF(G1189="", _xlfn.XLOOKUP(C1189, 'Cost Averages'!$D$4:$D$103,'Cost Averages'!$E$4:$E$103, "FALSE"),G1189)</f>
        <v>73</v>
      </c>
      <c r="L1189" s="2" t="s">
        <v>28</v>
      </c>
      <c r="M1189" t="s">
        <v>45</v>
      </c>
      <c r="N1189" t="s">
        <v>46</v>
      </c>
      <c r="O1189" s="3">
        <v>12.169266722245851</v>
      </c>
      <c r="P1189" t="str">
        <f t="shared" si="54"/>
        <v>H</v>
      </c>
      <c r="Q1189">
        <f t="shared" si="55"/>
        <v>2022</v>
      </c>
      <c r="R1189">
        <f t="shared" si="56"/>
        <v>0</v>
      </c>
    </row>
    <row r="1190" spans="1:18" x14ac:dyDescent="0.25">
      <c r="A1190" s="1">
        <v>44162</v>
      </c>
      <c r="B1190" s="2" t="s">
        <v>3514</v>
      </c>
      <c r="C1190" t="s">
        <v>177</v>
      </c>
      <c r="D1190">
        <v>3</v>
      </c>
      <c r="E1190">
        <v>146</v>
      </c>
      <c r="F1190">
        <f>IF(E1190="",_xlfn.XLOOKUP(C1190,'Price Averages'!$D$4:$D$103,'Price Averages'!$E$4:$E$103, "FALSE"), E1190)</f>
        <v>146</v>
      </c>
      <c r="G1190">
        <v>73</v>
      </c>
      <c r="H1190">
        <f>IF(G1190="", _xlfn.XLOOKUP(C1190, 'Cost Averages'!$D$4:$D$103,'Cost Averages'!$E$4:$E$103, "FALSE"),G1190)</f>
        <v>73</v>
      </c>
      <c r="L1190" s="2" t="s">
        <v>23</v>
      </c>
      <c r="M1190" t="s">
        <v>1350</v>
      </c>
      <c r="N1190" t="s">
        <v>78</v>
      </c>
      <c r="O1190" s="3">
        <v>13.811876869930865</v>
      </c>
      <c r="P1190" t="str">
        <f t="shared" si="54"/>
        <v>F</v>
      </c>
      <c r="Q1190">
        <f t="shared" si="55"/>
        <v>2020</v>
      </c>
      <c r="R1190">
        <f t="shared" si="56"/>
        <v>0</v>
      </c>
    </row>
    <row r="1191" spans="1:18" x14ac:dyDescent="0.25">
      <c r="A1191" s="1">
        <v>44209</v>
      </c>
      <c r="B1191" s="2" t="s">
        <v>3552</v>
      </c>
      <c r="C1191" t="s">
        <v>177</v>
      </c>
      <c r="D1191">
        <v>3</v>
      </c>
      <c r="E1191">
        <v>146</v>
      </c>
      <c r="F1191">
        <f>IF(E1191="",_xlfn.XLOOKUP(C1191,'Price Averages'!$D$4:$D$103,'Price Averages'!$E$4:$E$103, "FALSE"), E1191)</f>
        <v>146</v>
      </c>
      <c r="G1191" t="s">
        <v>32</v>
      </c>
      <c r="H1191">
        <f>IF(G1191="", _xlfn.XLOOKUP(C1191, 'Cost Averages'!$D$4:$D$103,'Cost Averages'!$E$4:$E$103, "FALSE"),G1191)</f>
        <v>73</v>
      </c>
      <c r="L1191" s="2" t="s">
        <v>28</v>
      </c>
      <c r="M1191" t="s">
        <v>141</v>
      </c>
      <c r="N1191" t="s">
        <v>50</v>
      </c>
      <c r="O1191" s="3">
        <v>8.1085102757869372</v>
      </c>
      <c r="P1191" t="str">
        <f t="shared" si="54"/>
        <v>G</v>
      </c>
      <c r="Q1191">
        <f t="shared" si="55"/>
        <v>2021</v>
      </c>
      <c r="R1191">
        <f t="shared" si="56"/>
        <v>0</v>
      </c>
    </row>
    <row r="1192" spans="1:18" x14ac:dyDescent="0.25">
      <c r="A1192" s="1">
        <v>43882.310696683846</v>
      </c>
      <c r="B1192" s="2" t="s">
        <v>475</v>
      </c>
      <c r="C1192" t="s">
        <v>177</v>
      </c>
      <c r="D1192">
        <v>4</v>
      </c>
      <c r="E1192">
        <v>146</v>
      </c>
      <c r="F1192">
        <f>IF(E1192="",_xlfn.XLOOKUP(C1192,'Price Averages'!$D$4:$D$103,'Price Averages'!$E$4:$E$103, "FALSE"), E1192)</f>
        <v>146</v>
      </c>
      <c r="G1192">
        <v>73</v>
      </c>
      <c r="H1192">
        <f>IF(G1192="", _xlfn.XLOOKUP(C1192, 'Cost Averages'!$D$4:$D$103,'Cost Averages'!$E$4:$E$103, "FALSE"),G1192)</f>
        <v>73</v>
      </c>
      <c r="L1192" s="2" t="s">
        <v>28</v>
      </c>
      <c r="M1192" t="s">
        <v>284</v>
      </c>
      <c r="N1192" t="s">
        <v>41</v>
      </c>
      <c r="O1192" s="3">
        <v>11.710935611749917</v>
      </c>
      <c r="P1192" t="str">
        <f t="shared" si="54"/>
        <v>F</v>
      </c>
      <c r="Q1192">
        <f t="shared" si="55"/>
        <v>2020</v>
      </c>
      <c r="R1192">
        <f t="shared" si="56"/>
        <v>0</v>
      </c>
    </row>
    <row r="1193" spans="1:18" x14ac:dyDescent="0.25">
      <c r="A1193" s="1">
        <v>44608.678636486358</v>
      </c>
      <c r="B1193" s="2" t="s">
        <v>3046</v>
      </c>
      <c r="C1193" t="s">
        <v>177</v>
      </c>
      <c r="D1193">
        <v>4</v>
      </c>
      <c r="E1193">
        <v>146</v>
      </c>
      <c r="F1193">
        <f>IF(E1193="",_xlfn.XLOOKUP(C1193,'Price Averages'!$D$4:$D$103,'Price Averages'!$E$4:$E$103, "FALSE"), E1193)</f>
        <v>146</v>
      </c>
      <c r="G1193">
        <v>73</v>
      </c>
      <c r="H1193">
        <f>IF(G1193="", _xlfn.XLOOKUP(C1193, 'Cost Averages'!$D$4:$D$103,'Cost Averages'!$E$4:$E$103, "FALSE"),G1193)</f>
        <v>73</v>
      </c>
      <c r="L1193" s="2" t="s">
        <v>44</v>
      </c>
      <c r="M1193" t="s">
        <v>421</v>
      </c>
      <c r="N1193" t="s">
        <v>25</v>
      </c>
      <c r="O1193" s="3">
        <v>11.701919153133453</v>
      </c>
      <c r="P1193" t="str">
        <f t="shared" si="54"/>
        <v>H</v>
      </c>
      <c r="Q1193">
        <f t="shared" si="55"/>
        <v>2022</v>
      </c>
      <c r="R1193">
        <f t="shared" si="56"/>
        <v>0</v>
      </c>
    </row>
    <row r="1194" spans="1:18" x14ac:dyDescent="0.25">
      <c r="A1194" s="1">
        <v>44739</v>
      </c>
      <c r="B1194" s="2" t="s">
        <v>4016</v>
      </c>
      <c r="C1194" t="s">
        <v>177</v>
      </c>
      <c r="D1194">
        <v>4</v>
      </c>
      <c r="E1194">
        <v>146</v>
      </c>
      <c r="F1194">
        <f>IF(E1194="",_xlfn.XLOOKUP(C1194,'Price Averages'!$D$4:$D$103,'Price Averages'!$E$4:$E$103, "FALSE"), E1194)</f>
        <v>146</v>
      </c>
      <c r="G1194">
        <v>73</v>
      </c>
      <c r="H1194">
        <f>IF(G1194="", _xlfn.XLOOKUP(C1194, 'Cost Averages'!$D$4:$D$103,'Cost Averages'!$E$4:$E$103, "FALSE"),G1194)</f>
        <v>73</v>
      </c>
      <c r="L1194" s="2" t="s">
        <v>23</v>
      </c>
      <c r="M1194" t="s">
        <v>642</v>
      </c>
      <c r="N1194" t="s">
        <v>78</v>
      </c>
      <c r="O1194" s="3">
        <v>12.679725647708608</v>
      </c>
      <c r="P1194" t="str">
        <f t="shared" si="54"/>
        <v>H</v>
      </c>
      <c r="Q1194">
        <f t="shared" si="55"/>
        <v>2022</v>
      </c>
      <c r="R1194">
        <f t="shared" si="56"/>
        <v>0</v>
      </c>
    </row>
    <row r="1195" spans="1:18" x14ac:dyDescent="0.25">
      <c r="A1195" s="1">
        <v>43997.52415737843</v>
      </c>
      <c r="B1195" s="2" t="s">
        <v>2510</v>
      </c>
      <c r="C1195" t="s">
        <v>177</v>
      </c>
      <c r="D1195">
        <v>5</v>
      </c>
      <c r="E1195">
        <v>146</v>
      </c>
      <c r="F1195">
        <f>IF(E1195="",_xlfn.XLOOKUP(C1195,'Price Averages'!$D$4:$D$103,'Price Averages'!$E$4:$E$103, "FALSE"), E1195)</f>
        <v>146</v>
      </c>
      <c r="G1195">
        <v>73</v>
      </c>
      <c r="H1195">
        <f>IF(G1195="", _xlfn.XLOOKUP(C1195, 'Cost Averages'!$D$4:$D$103,'Cost Averages'!$E$4:$E$103, "FALSE"),G1195)</f>
        <v>73</v>
      </c>
      <c r="L1195" s="2" t="s">
        <v>28</v>
      </c>
      <c r="M1195" t="s">
        <v>556</v>
      </c>
      <c r="N1195" t="s">
        <v>46</v>
      </c>
      <c r="O1195" s="3">
        <v>11.563724686003232</v>
      </c>
      <c r="P1195" t="str">
        <f t="shared" si="54"/>
        <v>F</v>
      </c>
      <c r="Q1195">
        <f t="shared" si="55"/>
        <v>2020</v>
      </c>
      <c r="R1195">
        <f t="shared" si="56"/>
        <v>0</v>
      </c>
    </row>
    <row r="1196" spans="1:18" x14ac:dyDescent="0.25">
      <c r="A1196" s="1">
        <v>44454</v>
      </c>
      <c r="B1196" s="2" t="s">
        <v>3762</v>
      </c>
      <c r="C1196" t="s">
        <v>177</v>
      </c>
      <c r="D1196">
        <v>5</v>
      </c>
      <c r="E1196">
        <v>146</v>
      </c>
      <c r="F1196">
        <f>IF(E1196="",_xlfn.XLOOKUP(C1196,'Price Averages'!$D$4:$D$103,'Price Averages'!$E$4:$E$103, "FALSE"), E1196)</f>
        <v>146</v>
      </c>
      <c r="G1196">
        <v>73</v>
      </c>
      <c r="H1196">
        <f>IF(G1196="", _xlfn.XLOOKUP(C1196, 'Cost Averages'!$D$4:$D$103,'Cost Averages'!$E$4:$E$103, "FALSE"),G1196)</f>
        <v>73</v>
      </c>
      <c r="L1196" s="2" t="s">
        <v>44</v>
      </c>
      <c r="M1196" t="s">
        <v>310</v>
      </c>
      <c r="N1196" t="s">
        <v>25</v>
      </c>
      <c r="O1196" s="3">
        <v>9.0350666811770921</v>
      </c>
      <c r="P1196" t="str">
        <f t="shared" si="54"/>
        <v>G</v>
      </c>
      <c r="Q1196">
        <f t="shared" si="55"/>
        <v>2021</v>
      </c>
      <c r="R1196">
        <f t="shared" si="56"/>
        <v>0</v>
      </c>
    </row>
    <row r="1197" spans="1:18" x14ac:dyDescent="0.25">
      <c r="A1197" s="1">
        <v>44587.807371110001</v>
      </c>
      <c r="B1197" s="2" t="s">
        <v>2932</v>
      </c>
      <c r="C1197" t="s">
        <v>177</v>
      </c>
      <c r="D1197">
        <v>5</v>
      </c>
      <c r="E1197">
        <v>146</v>
      </c>
      <c r="F1197">
        <f>IF(E1197="",_xlfn.XLOOKUP(C1197,'Price Averages'!$D$4:$D$103,'Price Averages'!$E$4:$E$103, "FALSE"), E1197)</f>
        <v>146</v>
      </c>
      <c r="G1197" t="s">
        <v>32</v>
      </c>
      <c r="H1197">
        <f>IF(G1197="", _xlfn.XLOOKUP(C1197, 'Cost Averages'!$D$4:$D$103,'Cost Averages'!$E$4:$E$103, "FALSE"),G1197)</f>
        <v>73</v>
      </c>
      <c r="L1197" s="2" t="s">
        <v>23</v>
      </c>
      <c r="M1197" t="s">
        <v>484</v>
      </c>
      <c r="N1197" t="s">
        <v>25</v>
      </c>
      <c r="O1197" s="3">
        <v>11.799431383856128</v>
      </c>
      <c r="P1197" t="str">
        <f t="shared" si="54"/>
        <v>H</v>
      </c>
      <c r="Q1197">
        <f t="shared" si="55"/>
        <v>2022</v>
      </c>
      <c r="R1197">
        <f t="shared" si="56"/>
        <v>0</v>
      </c>
    </row>
    <row r="1198" spans="1:18" x14ac:dyDescent="0.25">
      <c r="A1198" s="1">
        <v>42960.916614394926</v>
      </c>
      <c r="B1198" s="2" t="s">
        <v>485</v>
      </c>
      <c r="C1198" t="s">
        <v>177</v>
      </c>
      <c r="D1198">
        <v>6</v>
      </c>
      <c r="E1198">
        <v>146</v>
      </c>
      <c r="F1198">
        <f>IF(E1198="",_xlfn.XLOOKUP(C1198,'Price Averages'!$D$4:$D$103,'Price Averages'!$E$4:$E$103, "FALSE"), E1198)</f>
        <v>146</v>
      </c>
      <c r="G1198">
        <v>73</v>
      </c>
      <c r="H1198">
        <f>IF(G1198="", _xlfn.XLOOKUP(C1198, 'Cost Averages'!$D$4:$D$103,'Cost Averages'!$E$4:$E$103, "FALSE"),G1198)</f>
        <v>73</v>
      </c>
      <c r="L1198" s="2" t="s">
        <v>28</v>
      </c>
      <c r="M1198" t="s">
        <v>379</v>
      </c>
      <c r="N1198" t="s">
        <v>78</v>
      </c>
      <c r="O1198" s="3">
        <v>15.60430546146185</v>
      </c>
      <c r="P1198" t="str">
        <f t="shared" si="54"/>
        <v>C</v>
      </c>
      <c r="Q1198">
        <f t="shared" si="55"/>
        <v>2017</v>
      </c>
      <c r="R1198">
        <f t="shared" si="56"/>
        <v>0</v>
      </c>
    </row>
    <row r="1199" spans="1:18" x14ac:dyDescent="0.25">
      <c r="A1199" s="1">
        <v>43530.795162795672</v>
      </c>
      <c r="B1199" s="2" t="s">
        <v>826</v>
      </c>
      <c r="C1199" t="s">
        <v>177</v>
      </c>
      <c r="D1199">
        <v>6</v>
      </c>
      <c r="E1199">
        <v>146</v>
      </c>
      <c r="F1199">
        <f>IF(E1199="",_xlfn.XLOOKUP(C1199,'Price Averages'!$D$4:$D$103,'Price Averages'!$E$4:$E$103, "FALSE"), E1199)</f>
        <v>146</v>
      </c>
      <c r="G1199">
        <v>73</v>
      </c>
      <c r="H1199">
        <f>IF(G1199="", _xlfn.XLOOKUP(C1199, 'Cost Averages'!$D$4:$D$103,'Cost Averages'!$E$4:$E$103, "FALSE"),G1199)</f>
        <v>73</v>
      </c>
      <c r="L1199" s="2" t="s">
        <v>28</v>
      </c>
      <c r="M1199" t="s">
        <v>759</v>
      </c>
      <c r="N1199" t="s">
        <v>34</v>
      </c>
      <c r="O1199" s="3">
        <v>11.289144410898391</v>
      </c>
      <c r="P1199" t="str">
        <f t="shared" si="54"/>
        <v>E</v>
      </c>
      <c r="Q1199">
        <f t="shared" si="55"/>
        <v>2019</v>
      </c>
      <c r="R1199">
        <f t="shared" si="56"/>
        <v>0</v>
      </c>
    </row>
    <row r="1200" spans="1:18" x14ac:dyDescent="0.25">
      <c r="A1200" s="1">
        <v>43840</v>
      </c>
      <c r="B1200" s="2" t="s">
        <v>2440</v>
      </c>
      <c r="C1200" t="s">
        <v>177</v>
      </c>
      <c r="D1200">
        <v>6</v>
      </c>
      <c r="E1200" t="s">
        <v>32</v>
      </c>
      <c r="F1200">
        <f>IF(E1200="",_xlfn.XLOOKUP(C1200,'Price Averages'!$D$4:$D$103,'Price Averages'!$E$4:$E$103, "FALSE"), E1200)</f>
        <v>146</v>
      </c>
      <c r="G1200" t="s">
        <v>32</v>
      </c>
      <c r="H1200">
        <f>IF(G1200="", _xlfn.XLOOKUP(C1200, 'Cost Averages'!$D$4:$D$103,'Cost Averages'!$E$4:$E$103, "FALSE"),G1200)</f>
        <v>73</v>
      </c>
      <c r="L1200" s="2" t="s">
        <v>28</v>
      </c>
      <c r="M1200" t="s">
        <v>389</v>
      </c>
      <c r="N1200" t="s">
        <v>41</v>
      </c>
      <c r="O1200" s="3">
        <v>9.4239783062860578</v>
      </c>
      <c r="P1200" t="str">
        <f t="shared" si="54"/>
        <v>F</v>
      </c>
      <c r="Q1200">
        <f t="shared" si="55"/>
        <v>2020</v>
      </c>
      <c r="R1200">
        <f t="shared" si="56"/>
        <v>0</v>
      </c>
    </row>
    <row r="1201" spans="1:18" x14ac:dyDescent="0.25">
      <c r="A1201" s="1">
        <v>44493</v>
      </c>
      <c r="B1201" s="2" t="s">
        <v>3794</v>
      </c>
      <c r="C1201" t="s">
        <v>177</v>
      </c>
      <c r="D1201">
        <v>6</v>
      </c>
      <c r="E1201">
        <v>146</v>
      </c>
      <c r="F1201">
        <f>IF(E1201="",_xlfn.XLOOKUP(C1201,'Price Averages'!$D$4:$D$103,'Price Averages'!$E$4:$E$103, "FALSE"), E1201)</f>
        <v>146</v>
      </c>
      <c r="G1201">
        <v>73</v>
      </c>
      <c r="H1201">
        <f>IF(G1201="", _xlfn.XLOOKUP(C1201, 'Cost Averages'!$D$4:$D$103,'Cost Averages'!$E$4:$E$103, "FALSE"),G1201)</f>
        <v>73</v>
      </c>
      <c r="L1201" s="2" t="s">
        <v>28</v>
      </c>
      <c r="M1201" t="s">
        <v>693</v>
      </c>
      <c r="N1201" t="s">
        <v>34</v>
      </c>
      <c r="O1201" s="3">
        <v>10.434860153112215</v>
      </c>
      <c r="P1201" t="str">
        <f t="shared" si="54"/>
        <v>G</v>
      </c>
      <c r="Q1201">
        <f t="shared" si="55"/>
        <v>2021</v>
      </c>
      <c r="R1201">
        <f t="shared" si="56"/>
        <v>0</v>
      </c>
    </row>
    <row r="1202" spans="1:18" x14ac:dyDescent="0.25">
      <c r="A1202" s="1">
        <v>43294.388757902772</v>
      </c>
      <c r="B1202" s="2" t="s">
        <v>1677</v>
      </c>
      <c r="C1202" t="s">
        <v>177</v>
      </c>
      <c r="D1202">
        <v>8</v>
      </c>
      <c r="E1202">
        <v>146</v>
      </c>
      <c r="F1202">
        <f>IF(E1202="",_xlfn.XLOOKUP(C1202,'Price Averages'!$D$4:$D$103,'Price Averages'!$E$4:$E$103, "FALSE"), E1202)</f>
        <v>146</v>
      </c>
      <c r="G1202">
        <v>73</v>
      </c>
      <c r="H1202">
        <f>IF(G1202="", _xlfn.XLOOKUP(C1202, 'Cost Averages'!$D$4:$D$103,'Cost Averages'!$E$4:$E$103, "FALSE"),G1202)</f>
        <v>73</v>
      </c>
      <c r="L1202" s="2" t="s">
        <v>23</v>
      </c>
      <c r="M1202" t="s">
        <v>442</v>
      </c>
      <c r="N1202" t="s">
        <v>41</v>
      </c>
      <c r="O1202" s="3">
        <v>13.332534707865639</v>
      </c>
      <c r="P1202" t="str">
        <f t="shared" si="54"/>
        <v>D</v>
      </c>
      <c r="Q1202">
        <f t="shared" si="55"/>
        <v>2018</v>
      </c>
      <c r="R1202">
        <f t="shared" si="56"/>
        <v>0</v>
      </c>
    </row>
    <row r="1203" spans="1:18" x14ac:dyDescent="0.25">
      <c r="A1203" s="1">
        <v>44436.541897522788</v>
      </c>
      <c r="B1203" s="2" t="s">
        <v>437</v>
      </c>
      <c r="C1203" t="s">
        <v>177</v>
      </c>
      <c r="D1203">
        <v>8</v>
      </c>
      <c r="E1203" t="s">
        <v>32</v>
      </c>
      <c r="F1203">
        <f>IF(E1203="",_xlfn.XLOOKUP(C1203,'Price Averages'!$D$4:$D$103,'Price Averages'!$E$4:$E$103, "FALSE"), E1203)</f>
        <v>146</v>
      </c>
      <c r="G1203">
        <v>73</v>
      </c>
      <c r="H1203">
        <f>IF(G1203="", _xlfn.XLOOKUP(C1203, 'Cost Averages'!$D$4:$D$103,'Cost Averages'!$E$4:$E$103, "FALSE"),G1203)</f>
        <v>73</v>
      </c>
      <c r="L1203" s="2" t="s">
        <v>28</v>
      </c>
      <c r="M1203" t="s">
        <v>438</v>
      </c>
      <c r="N1203" t="s">
        <v>46</v>
      </c>
      <c r="O1203" s="3">
        <v>12.85215703546821</v>
      </c>
      <c r="P1203" t="str">
        <f t="shared" si="54"/>
        <v>G</v>
      </c>
      <c r="Q1203">
        <f t="shared" si="55"/>
        <v>2021</v>
      </c>
      <c r="R1203">
        <f t="shared" si="56"/>
        <v>0</v>
      </c>
    </row>
    <row r="1204" spans="1:18" x14ac:dyDescent="0.25">
      <c r="A1204" s="1">
        <v>44282.535853872949</v>
      </c>
      <c r="B1204" s="2" t="s">
        <v>1030</v>
      </c>
      <c r="C1204" t="s">
        <v>177</v>
      </c>
      <c r="D1204">
        <v>8</v>
      </c>
      <c r="E1204">
        <v>146</v>
      </c>
      <c r="F1204">
        <f>IF(E1204="",_xlfn.XLOOKUP(C1204,'Price Averages'!$D$4:$D$103,'Price Averages'!$E$4:$E$103, "FALSE"), E1204)</f>
        <v>146</v>
      </c>
      <c r="G1204" t="s">
        <v>32</v>
      </c>
      <c r="H1204">
        <f>IF(G1204="", _xlfn.XLOOKUP(C1204, 'Cost Averages'!$D$4:$D$103,'Cost Averages'!$E$4:$E$103, "FALSE"),G1204)</f>
        <v>73</v>
      </c>
      <c r="L1204" s="2" t="s">
        <v>23</v>
      </c>
      <c r="M1204" t="s">
        <v>245</v>
      </c>
      <c r="N1204" t="s">
        <v>46</v>
      </c>
      <c r="O1204" s="3">
        <v>13.918153610259502</v>
      </c>
      <c r="P1204" t="str">
        <f t="shared" si="54"/>
        <v>G</v>
      </c>
      <c r="Q1204">
        <f t="shared" si="55"/>
        <v>2021</v>
      </c>
      <c r="R1204">
        <f t="shared" si="56"/>
        <v>0</v>
      </c>
    </row>
    <row r="1205" spans="1:18" x14ac:dyDescent="0.25">
      <c r="A1205" s="1">
        <v>43906.125293156721</v>
      </c>
      <c r="B1205" s="2" t="s">
        <v>1321</v>
      </c>
      <c r="C1205" t="s">
        <v>177</v>
      </c>
      <c r="D1205">
        <v>9</v>
      </c>
      <c r="E1205">
        <v>146</v>
      </c>
      <c r="F1205">
        <f>IF(E1205="",_xlfn.XLOOKUP(C1205,'Price Averages'!$D$4:$D$103,'Price Averages'!$E$4:$E$103, "FALSE"), E1205)</f>
        <v>146</v>
      </c>
      <c r="G1205">
        <v>73</v>
      </c>
      <c r="H1205">
        <f>IF(G1205="", _xlfn.XLOOKUP(C1205, 'Cost Averages'!$D$4:$D$103,'Cost Averages'!$E$4:$E$103, "FALSE"),G1205)</f>
        <v>73</v>
      </c>
      <c r="L1205" s="2" t="s">
        <v>28</v>
      </c>
      <c r="M1205" t="s">
        <v>505</v>
      </c>
      <c r="N1205" t="s">
        <v>50</v>
      </c>
      <c r="O1205" s="3">
        <v>15.207985888346794</v>
      </c>
      <c r="P1205" t="str">
        <f t="shared" si="54"/>
        <v>F</v>
      </c>
      <c r="Q1205">
        <f t="shared" si="55"/>
        <v>2020</v>
      </c>
      <c r="R1205">
        <f t="shared" si="56"/>
        <v>0</v>
      </c>
    </row>
    <row r="1206" spans="1:18" x14ac:dyDescent="0.25">
      <c r="A1206" s="1">
        <v>44224.471994116211</v>
      </c>
      <c r="B1206" s="2" t="s">
        <v>2016</v>
      </c>
      <c r="C1206" t="s">
        <v>177</v>
      </c>
      <c r="D1206">
        <v>9</v>
      </c>
      <c r="E1206">
        <v>146</v>
      </c>
      <c r="F1206">
        <f>IF(E1206="",_xlfn.XLOOKUP(C1206,'Price Averages'!$D$4:$D$103,'Price Averages'!$E$4:$E$103, "FALSE"), E1206)</f>
        <v>146</v>
      </c>
      <c r="G1206">
        <v>73</v>
      </c>
      <c r="H1206">
        <f>IF(G1206="", _xlfn.XLOOKUP(C1206, 'Cost Averages'!$D$4:$D$103,'Cost Averages'!$E$4:$E$103, "FALSE"),G1206)</f>
        <v>73</v>
      </c>
      <c r="L1206" s="2" t="s">
        <v>44</v>
      </c>
      <c r="M1206" t="s">
        <v>683</v>
      </c>
      <c r="N1206" t="s">
        <v>25</v>
      </c>
      <c r="O1206" s="3">
        <v>10.248947386022252</v>
      </c>
      <c r="P1206" t="str">
        <f t="shared" si="54"/>
        <v>G</v>
      </c>
      <c r="Q1206">
        <f t="shared" si="55"/>
        <v>2021</v>
      </c>
      <c r="R1206">
        <f t="shared" si="56"/>
        <v>0</v>
      </c>
    </row>
    <row r="1207" spans="1:18" x14ac:dyDescent="0.25">
      <c r="A1207" s="1">
        <v>44567</v>
      </c>
      <c r="B1207" s="2" t="s">
        <v>3854</v>
      </c>
      <c r="C1207" t="s">
        <v>177</v>
      </c>
      <c r="D1207">
        <v>9</v>
      </c>
      <c r="E1207">
        <v>146</v>
      </c>
      <c r="F1207">
        <f>IF(E1207="",_xlfn.XLOOKUP(C1207,'Price Averages'!$D$4:$D$103,'Price Averages'!$E$4:$E$103, "FALSE"), E1207)</f>
        <v>146</v>
      </c>
      <c r="G1207">
        <v>73</v>
      </c>
      <c r="H1207">
        <f>IF(G1207="", _xlfn.XLOOKUP(C1207, 'Cost Averages'!$D$4:$D$103,'Cost Averages'!$E$4:$E$103, "FALSE"),G1207)</f>
        <v>73</v>
      </c>
      <c r="L1207" s="2" t="s">
        <v>23</v>
      </c>
      <c r="M1207" t="s">
        <v>197</v>
      </c>
      <c r="N1207" t="s">
        <v>25</v>
      </c>
      <c r="O1207" s="3">
        <v>12.007834550770397</v>
      </c>
      <c r="P1207" t="str">
        <f t="shared" si="54"/>
        <v>H</v>
      </c>
      <c r="Q1207">
        <f t="shared" si="55"/>
        <v>2022</v>
      </c>
      <c r="R1207">
        <f t="shared" si="56"/>
        <v>0</v>
      </c>
    </row>
    <row r="1208" spans="1:18" x14ac:dyDescent="0.25">
      <c r="A1208" s="1">
        <v>43962</v>
      </c>
      <c r="B1208" s="2" t="s">
        <v>3350</v>
      </c>
      <c r="C1208" t="s">
        <v>177</v>
      </c>
      <c r="D1208">
        <v>10</v>
      </c>
      <c r="E1208">
        <v>146</v>
      </c>
      <c r="F1208">
        <f>IF(E1208="",_xlfn.XLOOKUP(C1208,'Price Averages'!$D$4:$D$103,'Price Averages'!$E$4:$E$103, "FALSE"), E1208)</f>
        <v>146</v>
      </c>
      <c r="G1208" t="s">
        <v>32</v>
      </c>
      <c r="H1208">
        <f>IF(G1208="", _xlfn.XLOOKUP(C1208, 'Cost Averages'!$D$4:$D$103,'Cost Averages'!$E$4:$E$103, "FALSE"),G1208)</f>
        <v>73</v>
      </c>
      <c r="L1208" s="2" t="s">
        <v>28</v>
      </c>
      <c r="M1208" t="s">
        <v>733</v>
      </c>
      <c r="N1208" t="s">
        <v>34</v>
      </c>
      <c r="O1208" s="3">
        <v>14.817898176328208</v>
      </c>
      <c r="P1208" t="str">
        <f t="shared" si="54"/>
        <v>F</v>
      </c>
      <c r="Q1208">
        <f t="shared" si="55"/>
        <v>2020</v>
      </c>
      <c r="R1208">
        <f t="shared" si="56"/>
        <v>0</v>
      </c>
    </row>
    <row r="1209" spans="1:18" x14ac:dyDescent="0.25">
      <c r="A1209" s="1">
        <v>44417</v>
      </c>
      <c r="B1209" s="2" t="s">
        <v>3734</v>
      </c>
      <c r="C1209" t="s">
        <v>177</v>
      </c>
      <c r="D1209">
        <v>11</v>
      </c>
      <c r="E1209" t="s">
        <v>32</v>
      </c>
      <c r="F1209">
        <f>IF(E1209="",_xlfn.XLOOKUP(C1209,'Price Averages'!$D$4:$D$103,'Price Averages'!$E$4:$E$103, "FALSE"), E1209)</f>
        <v>146</v>
      </c>
      <c r="G1209">
        <v>73</v>
      </c>
      <c r="H1209">
        <f>IF(G1209="", _xlfn.XLOOKUP(C1209, 'Cost Averages'!$D$4:$D$103,'Cost Averages'!$E$4:$E$103, "FALSE"),G1209)</f>
        <v>73</v>
      </c>
      <c r="L1209" s="2" t="s">
        <v>44</v>
      </c>
      <c r="M1209" t="s">
        <v>432</v>
      </c>
      <c r="N1209" t="s">
        <v>25</v>
      </c>
      <c r="O1209" s="3">
        <v>10.408704992688252</v>
      </c>
      <c r="P1209" t="str">
        <f t="shared" si="54"/>
        <v>G</v>
      </c>
      <c r="Q1209">
        <f t="shared" si="55"/>
        <v>2021</v>
      </c>
      <c r="R1209">
        <f t="shared" si="56"/>
        <v>0</v>
      </c>
    </row>
    <row r="1210" spans="1:18" x14ac:dyDescent="0.25">
      <c r="A1210" s="1">
        <v>44092.39502315328</v>
      </c>
      <c r="B1210" s="2" t="s">
        <v>3001</v>
      </c>
      <c r="C1210" t="s">
        <v>177</v>
      </c>
      <c r="D1210">
        <v>12</v>
      </c>
      <c r="E1210">
        <v>146</v>
      </c>
      <c r="F1210">
        <f>IF(E1210="",_xlfn.XLOOKUP(C1210,'Price Averages'!$D$4:$D$103,'Price Averages'!$E$4:$E$103, "FALSE"), E1210)</f>
        <v>146</v>
      </c>
      <c r="G1210">
        <v>73</v>
      </c>
      <c r="H1210">
        <f>IF(G1210="", _xlfn.XLOOKUP(C1210, 'Cost Averages'!$D$4:$D$103,'Cost Averages'!$E$4:$E$103, "FALSE"),G1210)</f>
        <v>73</v>
      </c>
      <c r="L1210" s="2" t="s">
        <v>44</v>
      </c>
      <c r="M1210" t="s">
        <v>321</v>
      </c>
      <c r="N1210" t="s">
        <v>25</v>
      </c>
      <c r="O1210" s="3">
        <v>12.545140403858928</v>
      </c>
      <c r="P1210" t="str">
        <f t="shared" si="54"/>
        <v>F</v>
      </c>
      <c r="Q1210">
        <f t="shared" si="55"/>
        <v>2020</v>
      </c>
      <c r="R1210">
        <f t="shared" si="56"/>
        <v>0</v>
      </c>
    </row>
    <row r="1211" spans="1:18" x14ac:dyDescent="0.25">
      <c r="A1211" s="1">
        <v>44472.474982004787</v>
      </c>
      <c r="B1211" s="2" t="s">
        <v>2375</v>
      </c>
      <c r="C1211" t="s">
        <v>177</v>
      </c>
      <c r="D1211">
        <v>12</v>
      </c>
      <c r="E1211" t="s">
        <v>32</v>
      </c>
      <c r="F1211">
        <f>IF(E1211="",_xlfn.XLOOKUP(C1211,'Price Averages'!$D$4:$D$103,'Price Averages'!$E$4:$E$103, "FALSE"), E1211)</f>
        <v>146</v>
      </c>
      <c r="G1211">
        <v>73</v>
      </c>
      <c r="H1211">
        <f>IF(G1211="", _xlfn.XLOOKUP(C1211, 'Cost Averages'!$D$4:$D$103,'Cost Averages'!$E$4:$E$103, "FALSE"),G1211)</f>
        <v>73</v>
      </c>
      <c r="L1211" s="2" t="s">
        <v>28</v>
      </c>
      <c r="M1211" t="s">
        <v>670</v>
      </c>
      <c r="N1211" t="s">
        <v>78</v>
      </c>
      <c r="O1211" s="3">
        <v>12.460490918487697</v>
      </c>
      <c r="P1211" t="str">
        <f t="shared" si="54"/>
        <v>G</v>
      </c>
      <c r="Q1211">
        <f t="shared" si="55"/>
        <v>2021</v>
      </c>
      <c r="R1211">
        <f t="shared" si="56"/>
        <v>0</v>
      </c>
    </row>
    <row r="1212" spans="1:18" x14ac:dyDescent="0.25">
      <c r="A1212" s="1">
        <v>42297.388544199472</v>
      </c>
      <c r="B1212" s="2" t="s">
        <v>2755</v>
      </c>
      <c r="C1212" t="s">
        <v>177</v>
      </c>
      <c r="D1212">
        <v>13</v>
      </c>
      <c r="E1212" t="s">
        <v>32</v>
      </c>
      <c r="F1212">
        <f>IF(E1212="",_xlfn.XLOOKUP(C1212,'Price Averages'!$D$4:$D$103,'Price Averages'!$E$4:$E$103, "FALSE"), E1212)</f>
        <v>146</v>
      </c>
      <c r="G1212">
        <v>73</v>
      </c>
      <c r="H1212">
        <f>IF(G1212="", _xlfn.XLOOKUP(C1212, 'Cost Averages'!$D$4:$D$103,'Cost Averages'!$E$4:$E$103, "FALSE"),G1212)</f>
        <v>73</v>
      </c>
      <c r="L1212" s="2" t="s">
        <v>28</v>
      </c>
      <c r="M1212" t="s">
        <v>327</v>
      </c>
      <c r="N1212" t="s">
        <v>46</v>
      </c>
      <c r="O1212" s="3">
        <v>12.148236977735172</v>
      </c>
      <c r="P1212" t="str">
        <f t="shared" si="54"/>
        <v>A</v>
      </c>
      <c r="Q1212">
        <f t="shared" si="55"/>
        <v>2015</v>
      </c>
      <c r="R1212">
        <f t="shared" si="56"/>
        <v>0</v>
      </c>
    </row>
    <row r="1213" spans="1:18" x14ac:dyDescent="0.25">
      <c r="A1213" s="1">
        <v>43006.700392775296</v>
      </c>
      <c r="B1213" s="2" t="s">
        <v>1660</v>
      </c>
      <c r="C1213" t="s">
        <v>177</v>
      </c>
      <c r="D1213">
        <v>14</v>
      </c>
      <c r="E1213">
        <v>146</v>
      </c>
      <c r="F1213">
        <f>IF(E1213="",_xlfn.XLOOKUP(C1213,'Price Averages'!$D$4:$D$103,'Price Averages'!$E$4:$E$103, "FALSE"), E1213)</f>
        <v>146</v>
      </c>
      <c r="G1213">
        <v>73</v>
      </c>
      <c r="H1213">
        <f>IF(G1213="", _xlfn.XLOOKUP(C1213, 'Cost Averages'!$D$4:$D$103,'Cost Averages'!$E$4:$E$103, "FALSE"),G1213)</f>
        <v>73</v>
      </c>
      <c r="L1213" s="2" t="s">
        <v>28</v>
      </c>
      <c r="M1213" t="s">
        <v>129</v>
      </c>
      <c r="N1213" t="s">
        <v>34</v>
      </c>
      <c r="O1213" s="3">
        <v>11.410471033945758</v>
      </c>
      <c r="P1213" t="str">
        <f t="shared" si="54"/>
        <v>C</v>
      </c>
      <c r="Q1213">
        <f t="shared" si="55"/>
        <v>2017</v>
      </c>
      <c r="R1213">
        <f t="shared" si="56"/>
        <v>0</v>
      </c>
    </row>
    <row r="1214" spans="1:18" x14ac:dyDescent="0.25">
      <c r="A1214" s="1">
        <v>43304.045538950508</v>
      </c>
      <c r="B1214" s="2" t="s">
        <v>2611</v>
      </c>
      <c r="C1214" t="s">
        <v>177</v>
      </c>
      <c r="D1214">
        <v>15</v>
      </c>
      <c r="E1214">
        <v>146</v>
      </c>
      <c r="F1214">
        <f>IF(E1214="",_xlfn.XLOOKUP(C1214,'Price Averages'!$D$4:$D$103,'Price Averages'!$E$4:$E$103, "FALSE"), E1214)</f>
        <v>146</v>
      </c>
      <c r="G1214">
        <v>73</v>
      </c>
      <c r="H1214">
        <f>IF(G1214="", _xlfn.XLOOKUP(C1214, 'Cost Averages'!$D$4:$D$103,'Cost Averages'!$E$4:$E$103, "FALSE"),G1214)</f>
        <v>73</v>
      </c>
      <c r="L1214" s="2" t="s">
        <v>44</v>
      </c>
      <c r="M1214" t="s">
        <v>159</v>
      </c>
      <c r="N1214" t="s">
        <v>78</v>
      </c>
      <c r="O1214" s="3">
        <v>10.216282609482219</v>
      </c>
      <c r="P1214" t="str">
        <f t="shared" si="54"/>
        <v>D</v>
      </c>
      <c r="Q1214">
        <f t="shared" si="55"/>
        <v>2018</v>
      </c>
      <c r="R1214">
        <f t="shared" si="56"/>
        <v>0</v>
      </c>
    </row>
    <row r="1215" spans="1:18" x14ac:dyDescent="0.25">
      <c r="A1215" s="1">
        <v>43747.489039299398</v>
      </c>
      <c r="B1215" s="2" t="s">
        <v>176</v>
      </c>
      <c r="C1215" t="s">
        <v>177</v>
      </c>
      <c r="D1215">
        <v>15</v>
      </c>
      <c r="E1215" t="s">
        <v>32</v>
      </c>
      <c r="F1215">
        <f>IF(E1215="",_xlfn.XLOOKUP(C1215,'Price Averages'!$D$4:$D$103,'Price Averages'!$E$4:$E$103, "FALSE"), E1215)</f>
        <v>146</v>
      </c>
      <c r="G1215">
        <v>73</v>
      </c>
      <c r="H1215">
        <f>IF(G1215="", _xlfn.XLOOKUP(C1215, 'Cost Averages'!$D$4:$D$103,'Cost Averages'!$E$4:$E$103, "FALSE"),G1215)</f>
        <v>73</v>
      </c>
      <c r="L1215" s="2" t="s">
        <v>28</v>
      </c>
      <c r="M1215" t="s">
        <v>178</v>
      </c>
      <c r="N1215" t="s">
        <v>50</v>
      </c>
      <c r="O1215" s="3">
        <v>11.31221475547909</v>
      </c>
      <c r="P1215" t="str">
        <f t="shared" si="54"/>
        <v>E</v>
      </c>
      <c r="Q1215">
        <f t="shared" si="55"/>
        <v>2019</v>
      </c>
      <c r="R1215">
        <f t="shared" si="56"/>
        <v>0</v>
      </c>
    </row>
    <row r="1216" spans="1:18" x14ac:dyDescent="0.25">
      <c r="A1216" s="1">
        <v>43999.016409133343</v>
      </c>
      <c r="B1216" s="2" t="s">
        <v>2149</v>
      </c>
      <c r="C1216" t="s">
        <v>177</v>
      </c>
      <c r="D1216">
        <v>15</v>
      </c>
      <c r="E1216" t="s">
        <v>32</v>
      </c>
      <c r="F1216">
        <f>IF(E1216="",_xlfn.XLOOKUP(C1216,'Price Averages'!$D$4:$D$103,'Price Averages'!$E$4:$E$103, "FALSE"), E1216)</f>
        <v>146</v>
      </c>
      <c r="G1216">
        <v>73</v>
      </c>
      <c r="H1216">
        <f>IF(G1216="", _xlfn.XLOOKUP(C1216, 'Cost Averages'!$D$4:$D$103,'Cost Averages'!$E$4:$E$103, "FALSE"),G1216)</f>
        <v>73</v>
      </c>
      <c r="L1216" s="2" t="s">
        <v>44</v>
      </c>
      <c r="M1216" t="s">
        <v>333</v>
      </c>
      <c r="N1216" t="s">
        <v>56</v>
      </c>
      <c r="O1216" s="3">
        <v>10.816866337473218</v>
      </c>
      <c r="P1216" t="str">
        <f t="shared" si="54"/>
        <v>F</v>
      </c>
      <c r="Q1216">
        <f t="shared" si="55"/>
        <v>2020</v>
      </c>
      <c r="R1216">
        <f t="shared" si="56"/>
        <v>0</v>
      </c>
    </row>
    <row r="1217" spans="1:18" x14ac:dyDescent="0.25">
      <c r="A1217" s="1">
        <v>43528.429386625648</v>
      </c>
      <c r="B1217" s="2" t="s">
        <v>2373</v>
      </c>
      <c r="C1217" t="s">
        <v>177</v>
      </c>
      <c r="D1217">
        <v>17</v>
      </c>
      <c r="E1217">
        <v>146</v>
      </c>
      <c r="F1217">
        <f>IF(E1217="",_xlfn.XLOOKUP(C1217,'Price Averages'!$D$4:$D$103,'Price Averages'!$E$4:$E$103, "FALSE"), E1217)</f>
        <v>146</v>
      </c>
      <c r="G1217">
        <v>73</v>
      </c>
      <c r="H1217">
        <f>IF(G1217="", _xlfn.XLOOKUP(C1217, 'Cost Averages'!$D$4:$D$103,'Cost Averages'!$E$4:$E$103, "FALSE"),G1217)</f>
        <v>73</v>
      </c>
      <c r="L1217" s="2" t="s">
        <v>28</v>
      </c>
      <c r="M1217" t="s">
        <v>1406</v>
      </c>
      <c r="N1217" t="s">
        <v>34</v>
      </c>
      <c r="O1217" s="3">
        <v>8.6625575824723242</v>
      </c>
      <c r="P1217" t="str">
        <f t="shared" si="54"/>
        <v>E</v>
      </c>
      <c r="Q1217">
        <f t="shared" si="55"/>
        <v>2019</v>
      </c>
      <c r="R1217">
        <f t="shared" si="56"/>
        <v>0</v>
      </c>
    </row>
    <row r="1218" spans="1:18" x14ac:dyDescent="0.25">
      <c r="A1218" s="1">
        <v>44418.219828371584</v>
      </c>
      <c r="B1218" s="2" t="s">
        <v>622</v>
      </c>
      <c r="C1218" t="s">
        <v>177</v>
      </c>
      <c r="D1218">
        <v>17</v>
      </c>
      <c r="E1218" t="s">
        <v>32</v>
      </c>
      <c r="F1218">
        <f>IF(E1218="",_xlfn.XLOOKUP(C1218,'Price Averages'!$D$4:$D$103,'Price Averages'!$E$4:$E$103, "FALSE"), E1218)</f>
        <v>146</v>
      </c>
      <c r="G1218">
        <v>73</v>
      </c>
      <c r="H1218">
        <f>IF(G1218="", _xlfn.XLOOKUP(C1218, 'Cost Averages'!$D$4:$D$103,'Cost Averages'!$E$4:$E$103, "FALSE"),G1218)</f>
        <v>73</v>
      </c>
      <c r="L1218" s="2" t="s">
        <v>44</v>
      </c>
      <c r="M1218" t="s">
        <v>477</v>
      </c>
      <c r="N1218" t="s">
        <v>41</v>
      </c>
      <c r="O1218" s="3">
        <v>12.889576147248359</v>
      </c>
      <c r="P1218" t="str">
        <f t="shared" ref="P1218:P1281" si="57">CHAR(64+(YEAR(A1218)-2014))</f>
        <v>G</v>
      </c>
      <c r="Q1218">
        <f t="shared" ref="Q1218:Q1281" si="58">YEAR(A1218)</f>
        <v>2021</v>
      </c>
      <c r="R1218">
        <f t="shared" ref="R1218:R1281" si="59">IF(P1218=CHAR(64 + (YEAR(A1218) - 2014)), 0, 1)</f>
        <v>0</v>
      </c>
    </row>
    <row r="1219" spans="1:18" x14ac:dyDescent="0.25">
      <c r="A1219" s="1">
        <v>44630</v>
      </c>
      <c r="B1219" s="2" t="s">
        <v>3914</v>
      </c>
      <c r="C1219" t="s">
        <v>177</v>
      </c>
      <c r="D1219">
        <v>17</v>
      </c>
      <c r="E1219">
        <v>146</v>
      </c>
      <c r="F1219">
        <f>IF(E1219="",_xlfn.XLOOKUP(C1219,'Price Averages'!$D$4:$D$103,'Price Averages'!$E$4:$E$103, "FALSE"), E1219)</f>
        <v>146</v>
      </c>
      <c r="G1219" t="s">
        <v>32</v>
      </c>
      <c r="H1219">
        <f>IF(G1219="", _xlfn.XLOOKUP(C1219, 'Cost Averages'!$D$4:$D$103,'Cost Averages'!$E$4:$E$103, "FALSE"),G1219)</f>
        <v>73</v>
      </c>
      <c r="L1219" s="2" t="s">
        <v>28</v>
      </c>
      <c r="M1219" t="s">
        <v>678</v>
      </c>
      <c r="N1219" t="s">
        <v>78</v>
      </c>
      <c r="O1219" s="3">
        <v>8.1595626482464514</v>
      </c>
      <c r="P1219" t="str">
        <f t="shared" si="57"/>
        <v>H</v>
      </c>
      <c r="Q1219">
        <f t="shared" si="58"/>
        <v>2022</v>
      </c>
      <c r="R1219">
        <f t="shared" si="59"/>
        <v>0</v>
      </c>
    </row>
    <row r="1220" spans="1:18" x14ac:dyDescent="0.25">
      <c r="A1220" s="1">
        <v>43916</v>
      </c>
      <c r="B1220" s="2" t="s">
        <v>3311</v>
      </c>
      <c r="C1220" t="s">
        <v>177</v>
      </c>
      <c r="D1220">
        <v>20</v>
      </c>
      <c r="E1220">
        <v>146</v>
      </c>
      <c r="F1220">
        <f>IF(E1220="",_xlfn.XLOOKUP(C1220,'Price Averages'!$D$4:$D$103,'Price Averages'!$E$4:$E$103, "FALSE"), E1220)</f>
        <v>146</v>
      </c>
      <c r="G1220">
        <v>73</v>
      </c>
      <c r="H1220">
        <f>IF(G1220="", _xlfn.XLOOKUP(C1220, 'Cost Averages'!$D$4:$D$103,'Cost Averages'!$E$4:$E$103, "FALSE"),G1220)</f>
        <v>73</v>
      </c>
      <c r="L1220" s="2" t="s">
        <v>44</v>
      </c>
      <c r="M1220" t="s">
        <v>1014</v>
      </c>
      <c r="N1220" t="s">
        <v>41</v>
      </c>
      <c r="O1220" s="3">
        <v>15.268550004010105</v>
      </c>
      <c r="P1220" t="str">
        <f t="shared" si="57"/>
        <v>F</v>
      </c>
      <c r="Q1220">
        <f t="shared" si="58"/>
        <v>2020</v>
      </c>
      <c r="R1220">
        <f t="shared" si="59"/>
        <v>0</v>
      </c>
    </row>
    <row r="1221" spans="1:18" x14ac:dyDescent="0.25">
      <c r="A1221" s="1">
        <v>43583.456830945455</v>
      </c>
      <c r="B1221" s="2" t="s">
        <v>1710</v>
      </c>
      <c r="C1221" t="s">
        <v>177</v>
      </c>
      <c r="D1221" t="s">
        <v>32</v>
      </c>
      <c r="E1221">
        <v>146</v>
      </c>
      <c r="F1221">
        <f>IF(E1221="",_xlfn.XLOOKUP(C1221,'Price Averages'!$D$4:$D$103,'Price Averages'!$E$4:$E$103, "FALSE"), E1221)</f>
        <v>146</v>
      </c>
      <c r="G1221">
        <v>73</v>
      </c>
      <c r="H1221">
        <f>IF(G1221="", _xlfn.XLOOKUP(C1221, 'Cost Averages'!$D$4:$D$103,'Cost Averages'!$E$4:$E$103, "FALSE"),G1221)</f>
        <v>73</v>
      </c>
      <c r="L1221" s="2" t="s">
        <v>28</v>
      </c>
      <c r="M1221" t="s">
        <v>103</v>
      </c>
      <c r="N1221" t="s">
        <v>46</v>
      </c>
      <c r="O1221" s="3">
        <v>13.407340878370247</v>
      </c>
      <c r="P1221" t="str">
        <f t="shared" si="57"/>
        <v>E</v>
      </c>
      <c r="Q1221">
        <f t="shared" si="58"/>
        <v>2019</v>
      </c>
      <c r="R1221">
        <f t="shared" si="59"/>
        <v>0</v>
      </c>
    </row>
    <row r="1222" spans="1:18" x14ac:dyDescent="0.25">
      <c r="A1222" s="1">
        <v>43988</v>
      </c>
      <c r="B1222" s="2" t="s">
        <v>3375</v>
      </c>
      <c r="C1222" t="s">
        <v>177</v>
      </c>
      <c r="D1222" t="s">
        <v>32</v>
      </c>
      <c r="E1222">
        <v>146</v>
      </c>
      <c r="F1222">
        <f>IF(E1222="",_xlfn.XLOOKUP(C1222,'Price Averages'!$D$4:$D$103,'Price Averages'!$E$4:$E$103, "FALSE"), E1222)</f>
        <v>146</v>
      </c>
      <c r="G1222">
        <v>73</v>
      </c>
      <c r="H1222">
        <f>IF(G1222="", _xlfn.XLOOKUP(C1222, 'Cost Averages'!$D$4:$D$103,'Cost Averages'!$E$4:$E$103, "FALSE"),G1222)</f>
        <v>73</v>
      </c>
      <c r="L1222" s="2" t="s">
        <v>44</v>
      </c>
      <c r="M1222" t="s">
        <v>581</v>
      </c>
      <c r="N1222" t="s">
        <v>50</v>
      </c>
      <c r="O1222" s="3">
        <v>12.207242573430314</v>
      </c>
      <c r="P1222" t="str">
        <f t="shared" si="57"/>
        <v>F</v>
      </c>
      <c r="Q1222">
        <f t="shared" si="58"/>
        <v>2020</v>
      </c>
      <c r="R1222">
        <f t="shared" si="59"/>
        <v>0</v>
      </c>
    </row>
    <row r="1223" spans="1:18" x14ac:dyDescent="0.25">
      <c r="A1223" s="1">
        <v>44188</v>
      </c>
      <c r="B1223" s="2" t="s">
        <v>3535</v>
      </c>
      <c r="C1223" t="s">
        <v>177</v>
      </c>
      <c r="D1223" t="s">
        <v>32</v>
      </c>
      <c r="E1223">
        <v>146</v>
      </c>
      <c r="F1223">
        <f>IF(E1223="",_xlfn.XLOOKUP(C1223,'Price Averages'!$D$4:$D$103,'Price Averages'!$E$4:$E$103, "FALSE"), E1223)</f>
        <v>146</v>
      </c>
      <c r="G1223">
        <v>73</v>
      </c>
      <c r="H1223">
        <f>IF(G1223="", _xlfn.XLOOKUP(C1223, 'Cost Averages'!$D$4:$D$103,'Cost Averages'!$E$4:$E$103, "FALSE"),G1223)</f>
        <v>73</v>
      </c>
      <c r="L1223" s="2" t="s">
        <v>28</v>
      </c>
      <c r="M1223" t="s">
        <v>418</v>
      </c>
      <c r="N1223" t="s">
        <v>46</v>
      </c>
      <c r="O1223" s="3">
        <v>13.923194761258239</v>
      </c>
      <c r="P1223" t="str">
        <f t="shared" si="57"/>
        <v>F</v>
      </c>
      <c r="Q1223">
        <f t="shared" si="58"/>
        <v>2020</v>
      </c>
      <c r="R1223">
        <f t="shared" si="59"/>
        <v>0</v>
      </c>
    </row>
    <row r="1224" spans="1:18" x14ac:dyDescent="0.25">
      <c r="A1224" s="1">
        <v>44212</v>
      </c>
      <c r="B1224" s="2" t="s">
        <v>3555</v>
      </c>
      <c r="C1224" t="s">
        <v>177</v>
      </c>
      <c r="D1224" t="s">
        <v>32</v>
      </c>
      <c r="E1224">
        <v>146</v>
      </c>
      <c r="F1224">
        <f>IF(E1224="",_xlfn.XLOOKUP(C1224,'Price Averages'!$D$4:$D$103,'Price Averages'!$E$4:$E$103, "FALSE"), E1224)</f>
        <v>146</v>
      </c>
      <c r="G1224">
        <v>73</v>
      </c>
      <c r="H1224">
        <f>IF(G1224="", _xlfn.XLOOKUP(C1224, 'Cost Averages'!$D$4:$D$103,'Cost Averages'!$E$4:$E$103, "FALSE"),G1224)</f>
        <v>73</v>
      </c>
      <c r="L1224" s="2" t="s">
        <v>28</v>
      </c>
      <c r="M1224" t="s">
        <v>846</v>
      </c>
      <c r="N1224" t="s">
        <v>50</v>
      </c>
      <c r="O1224" s="3">
        <v>12.990345718839325</v>
      </c>
      <c r="P1224" t="str">
        <f t="shared" si="57"/>
        <v>G</v>
      </c>
      <c r="Q1224">
        <f t="shared" si="58"/>
        <v>2021</v>
      </c>
      <c r="R1224">
        <f t="shared" si="59"/>
        <v>0</v>
      </c>
    </row>
    <row r="1225" spans="1:18" x14ac:dyDescent="0.25">
      <c r="A1225" s="1">
        <v>43793.933497191589</v>
      </c>
      <c r="B1225" s="2" t="s">
        <v>1684</v>
      </c>
      <c r="C1225" t="s">
        <v>253</v>
      </c>
      <c r="D1225">
        <v>2</v>
      </c>
      <c r="E1225" t="s">
        <v>32</v>
      </c>
      <c r="F1225">
        <f>IF(E1225="",_xlfn.XLOOKUP(C1225,'Price Averages'!$D$4:$D$103,'Price Averages'!$E$4:$E$103, "FALSE"), E1225)</f>
        <v>92</v>
      </c>
      <c r="G1225">
        <v>46</v>
      </c>
      <c r="H1225">
        <f>IF(G1225="", _xlfn.XLOOKUP(C1225, 'Cost Averages'!$D$4:$D$103,'Cost Averages'!$E$4:$E$103, "FALSE"),G1225)</f>
        <v>46</v>
      </c>
      <c r="L1225" s="2" t="s">
        <v>28</v>
      </c>
      <c r="M1225" t="s">
        <v>333</v>
      </c>
      <c r="N1225" t="s">
        <v>56</v>
      </c>
      <c r="O1225" s="3">
        <v>10.816866337473218</v>
      </c>
      <c r="P1225" t="str">
        <f t="shared" si="57"/>
        <v>E</v>
      </c>
      <c r="Q1225">
        <f t="shared" si="58"/>
        <v>2019</v>
      </c>
      <c r="R1225">
        <f t="shared" si="59"/>
        <v>0</v>
      </c>
    </row>
    <row r="1226" spans="1:18" x14ac:dyDescent="0.25">
      <c r="A1226" s="1">
        <v>44753.093989952911</v>
      </c>
      <c r="B1226" s="2" t="s">
        <v>1516</v>
      </c>
      <c r="C1226" t="s">
        <v>253</v>
      </c>
      <c r="D1226">
        <v>2</v>
      </c>
      <c r="E1226" t="s">
        <v>32</v>
      </c>
      <c r="F1226">
        <f>IF(E1226="",_xlfn.XLOOKUP(C1226,'Price Averages'!$D$4:$D$103,'Price Averages'!$E$4:$E$103, "FALSE"), E1226)</f>
        <v>92</v>
      </c>
      <c r="G1226">
        <v>46</v>
      </c>
      <c r="H1226">
        <f>IF(G1226="", _xlfn.XLOOKUP(C1226, 'Cost Averages'!$D$4:$D$103,'Cost Averages'!$E$4:$E$103, "FALSE"),G1226)</f>
        <v>46</v>
      </c>
      <c r="L1226" s="2" t="s">
        <v>28</v>
      </c>
      <c r="M1226" t="s">
        <v>1014</v>
      </c>
      <c r="N1226" t="s">
        <v>41</v>
      </c>
      <c r="O1226" s="3">
        <v>15.268550004010105</v>
      </c>
      <c r="P1226" t="str">
        <f t="shared" si="57"/>
        <v>H</v>
      </c>
      <c r="Q1226">
        <f t="shared" si="58"/>
        <v>2022</v>
      </c>
      <c r="R1226">
        <f t="shared" si="59"/>
        <v>0</v>
      </c>
    </row>
    <row r="1227" spans="1:18" x14ac:dyDescent="0.25">
      <c r="A1227" s="1">
        <v>43443.820800359274</v>
      </c>
      <c r="B1227" s="2" t="s">
        <v>381</v>
      </c>
      <c r="C1227" t="s">
        <v>253</v>
      </c>
      <c r="D1227">
        <v>3</v>
      </c>
      <c r="E1227">
        <v>92</v>
      </c>
      <c r="F1227">
        <f>IF(E1227="",_xlfn.XLOOKUP(C1227,'Price Averages'!$D$4:$D$103,'Price Averages'!$E$4:$E$103, "FALSE"), E1227)</f>
        <v>92</v>
      </c>
      <c r="G1227">
        <v>46</v>
      </c>
      <c r="H1227">
        <f>IF(G1227="", _xlfn.XLOOKUP(C1227, 'Cost Averages'!$D$4:$D$103,'Cost Averages'!$E$4:$E$103, "FALSE"),G1227)</f>
        <v>46</v>
      </c>
      <c r="L1227" s="2" t="s">
        <v>28</v>
      </c>
      <c r="M1227" t="s">
        <v>175</v>
      </c>
      <c r="N1227" t="s">
        <v>50</v>
      </c>
      <c r="O1227" s="3">
        <v>11.939773463335372</v>
      </c>
      <c r="P1227" t="str">
        <f t="shared" si="57"/>
        <v>D</v>
      </c>
      <c r="Q1227">
        <f t="shared" si="58"/>
        <v>2018</v>
      </c>
      <c r="R1227">
        <f t="shared" si="59"/>
        <v>0</v>
      </c>
    </row>
    <row r="1228" spans="1:18" x14ac:dyDescent="0.25">
      <c r="A1228" s="1">
        <v>43713.231682380698</v>
      </c>
      <c r="B1228" s="2" t="s">
        <v>557</v>
      </c>
      <c r="C1228" t="s">
        <v>253</v>
      </c>
      <c r="D1228">
        <v>3</v>
      </c>
      <c r="E1228" t="s">
        <v>32</v>
      </c>
      <c r="F1228">
        <f>IF(E1228="",_xlfn.XLOOKUP(C1228,'Price Averages'!$D$4:$D$103,'Price Averages'!$E$4:$E$103, "FALSE"), E1228)</f>
        <v>92</v>
      </c>
      <c r="G1228">
        <v>46</v>
      </c>
      <c r="H1228">
        <f>IF(G1228="", _xlfn.XLOOKUP(C1228, 'Cost Averages'!$D$4:$D$103,'Cost Averages'!$E$4:$E$103, "FALSE"),G1228)</f>
        <v>46</v>
      </c>
      <c r="L1228" s="2" t="s">
        <v>28</v>
      </c>
      <c r="M1228" t="s">
        <v>273</v>
      </c>
      <c r="N1228" t="s">
        <v>25</v>
      </c>
      <c r="O1228" s="3">
        <v>11.428575823958646</v>
      </c>
      <c r="P1228" t="str">
        <f t="shared" si="57"/>
        <v>E</v>
      </c>
      <c r="Q1228">
        <f t="shared" si="58"/>
        <v>2019</v>
      </c>
      <c r="R1228">
        <f t="shared" si="59"/>
        <v>0</v>
      </c>
    </row>
    <row r="1229" spans="1:18" x14ac:dyDescent="0.25">
      <c r="A1229" s="1">
        <v>43738.321815849042</v>
      </c>
      <c r="B1229" s="2" t="s">
        <v>1509</v>
      </c>
      <c r="C1229" t="s">
        <v>253</v>
      </c>
      <c r="D1229">
        <v>3</v>
      </c>
      <c r="E1229">
        <v>92</v>
      </c>
      <c r="F1229">
        <f>IF(E1229="",_xlfn.XLOOKUP(C1229,'Price Averages'!$D$4:$D$103,'Price Averages'!$E$4:$E$103, "FALSE"), E1229)</f>
        <v>92</v>
      </c>
      <c r="G1229" t="s">
        <v>32</v>
      </c>
      <c r="H1229">
        <f>IF(G1229="", _xlfn.XLOOKUP(C1229, 'Cost Averages'!$D$4:$D$103,'Cost Averages'!$E$4:$E$103, "FALSE"),G1229)</f>
        <v>46</v>
      </c>
      <c r="L1229" s="2" t="s">
        <v>44</v>
      </c>
      <c r="M1229" t="s">
        <v>1245</v>
      </c>
      <c r="N1229" t="s">
        <v>41</v>
      </c>
      <c r="O1229" s="3">
        <v>10.518436853046438</v>
      </c>
      <c r="P1229" t="str">
        <f t="shared" si="57"/>
        <v>E</v>
      </c>
      <c r="Q1229">
        <f t="shared" si="58"/>
        <v>2019</v>
      </c>
      <c r="R1229">
        <f t="shared" si="59"/>
        <v>0</v>
      </c>
    </row>
    <row r="1230" spans="1:18" x14ac:dyDescent="0.25">
      <c r="A1230" s="1">
        <v>43690.024946816018</v>
      </c>
      <c r="B1230" s="2" t="s">
        <v>1172</v>
      </c>
      <c r="C1230" t="s">
        <v>253</v>
      </c>
      <c r="D1230">
        <v>4</v>
      </c>
      <c r="E1230">
        <v>92</v>
      </c>
      <c r="F1230">
        <f>IF(E1230="",_xlfn.XLOOKUP(C1230,'Price Averages'!$D$4:$D$103,'Price Averages'!$E$4:$E$103, "FALSE"), E1230)</f>
        <v>92</v>
      </c>
      <c r="G1230">
        <v>46</v>
      </c>
      <c r="H1230">
        <f>IF(G1230="", _xlfn.XLOOKUP(C1230, 'Cost Averages'!$D$4:$D$103,'Cost Averages'!$E$4:$E$103, "FALSE"),G1230)</f>
        <v>46</v>
      </c>
      <c r="L1230" s="2" t="s">
        <v>28</v>
      </c>
      <c r="M1230" t="s">
        <v>191</v>
      </c>
      <c r="N1230" t="s">
        <v>78</v>
      </c>
      <c r="O1230" s="3">
        <v>13.890275354050972</v>
      </c>
      <c r="P1230" t="str">
        <f t="shared" si="57"/>
        <v>E</v>
      </c>
      <c r="Q1230">
        <f t="shared" si="58"/>
        <v>2019</v>
      </c>
      <c r="R1230">
        <f t="shared" si="59"/>
        <v>0</v>
      </c>
    </row>
    <row r="1231" spans="1:18" x14ac:dyDescent="0.25">
      <c r="A1231" s="1">
        <v>43827</v>
      </c>
      <c r="B1231" s="2" t="s">
        <v>3242</v>
      </c>
      <c r="C1231" t="s">
        <v>253</v>
      </c>
      <c r="D1231">
        <v>4</v>
      </c>
      <c r="E1231">
        <v>92</v>
      </c>
      <c r="F1231">
        <f>IF(E1231="",_xlfn.XLOOKUP(C1231,'Price Averages'!$D$4:$D$103,'Price Averages'!$E$4:$E$103, "FALSE"), E1231)</f>
        <v>92</v>
      </c>
      <c r="G1231">
        <v>46</v>
      </c>
      <c r="H1231">
        <f>IF(G1231="", _xlfn.XLOOKUP(C1231, 'Cost Averages'!$D$4:$D$103,'Cost Averages'!$E$4:$E$103, "FALSE"),G1231)</f>
        <v>46</v>
      </c>
      <c r="L1231" s="2" t="s">
        <v>28</v>
      </c>
      <c r="M1231" t="s">
        <v>440</v>
      </c>
      <c r="N1231" t="s">
        <v>50</v>
      </c>
      <c r="O1231" s="3">
        <v>15.770846827234339</v>
      </c>
      <c r="P1231" t="str">
        <f t="shared" si="57"/>
        <v>E</v>
      </c>
      <c r="Q1231">
        <f t="shared" si="58"/>
        <v>2019</v>
      </c>
      <c r="R1231">
        <f t="shared" si="59"/>
        <v>0</v>
      </c>
    </row>
    <row r="1232" spans="1:18" x14ac:dyDescent="0.25">
      <c r="A1232" s="1">
        <v>44060</v>
      </c>
      <c r="B1232" s="2" t="s">
        <v>3380</v>
      </c>
      <c r="C1232" t="s">
        <v>253</v>
      </c>
      <c r="D1232">
        <v>4</v>
      </c>
      <c r="E1232" t="s">
        <v>32</v>
      </c>
      <c r="F1232">
        <f>IF(E1232="",_xlfn.XLOOKUP(C1232,'Price Averages'!$D$4:$D$103,'Price Averages'!$E$4:$E$103, "FALSE"), E1232)</f>
        <v>92</v>
      </c>
      <c r="G1232">
        <v>46</v>
      </c>
      <c r="H1232">
        <f>IF(G1232="", _xlfn.XLOOKUP(C1232, 'Cost Averages'!$D$4:$D$103,'Cost Averages'!$E$4:$E$103, "FALSE"),G1232)</f>
        <v>46</v>
      </c>
      <c r="L1232" s="2" t="s">
        <v>28</v>
      </c>
      <c r="M1232" t="s">
        <v>138</v>
      </c>
      <c r="N1232" t="s">
        <v>56</v>
      </c>
      <c r="O1232" s="3">
        <v>12.487915239531313</v>
      </c>
      <c r="P1232" t="str">
        <f t="shared" si="57"/>
        <v>F</v>
      </c>
      <c r="Q1232">
        <f t="shared" si="58"/>
        <v>2020</v>
      </c>
      <c r="R1232">
        <f t="shared" si="59"/>
        <v>0</v>
      </c>
    </row>
    <row r="1233" spans="1:18" x14ac:dyDescent="0.25">
      <c r="A1233" s="1">
        <v>44429.116929105934</v>
      </c>
      <c r="B1233" s="2" t="s">
        <v>2098</v>
      </c>
      <c r="C1233" t="s">
        <v>253</v>
      </c>
      <c r="D1233">
        <v>4</v>
      </c>
      <c r="E1233" t="s">
        <v>32</v>
      </c>
      <c r="F1233">
        <f>IF(E1233="",_xlfn.XLOOKUP(C1233,'Price Averages'!$D$4:$D$103,'Price Averages'!$E$4:$E$103, "FALSE"), E1233)</f>
        <v>92</v>
      </c>
      <c r="G1233">
        <v>46</v>
      </c>
      <c r="H1233">
        <f>IF(G1233="", _xlfn.XLOOKUP(C1233, 'Cost Averages'!$D$4:$D$103,'Cost Averages'!$E$4:$E$103, "FALSE"),G1233)</f>
        <v>46</v>
      </c>
      <c r="L1233" s="2" t="s">
        <v>44</v>
      </c>
      <c r="M1233" t="s">
        <v>513</v>
      </c>
      <c r="N1233" t="s">
        <v>50</v>
      </c>
      <c r="O1233" s="3">
        <v>8.8514729234790472</v>
      </c>
      <c r="P1233" t="str">
        <f t="shared" si="57"/>
        <v>G</v>
      </c>
      <c r="Q1233">
        <f t="shared" si="58"/>
        <v>2021</v>
      </c>
      <c r="R1233">
        <f t="shared" si="59"/>
        <v>0</v>
      </c>
    </row>
    <row r="1234" spans="1:18" x14ac:dyDescent="0.25">
      <c r="A1234" s="1">
        <v>43801.021599997635</v>
      </c>
      <c r="B1234" s="2" t="s">
        <v>2109</v>
      </c>
      <c r="C1234" t="s">
        <v>253</v>
      </c>
      <c r="D1234">
        <v>5</v>
      </c>
      <c r="E1234" t="s">
        <v>32</v>
      </c>
      <c r="F1234">
        <f>IF(E1234="",_xlfn.XLOOKUP(C1234,'Price Averages'!$D$4:$D$103,'Price Averages'!$E$4:$E$103, "FALSE"), E1234)</f>
        <v>92</v>
      </c>
      <c r="G1234">
        <v>46</v>
      </c>
      <c r="H1234">
        <f>IF(G1234="", _xlfn.XLOOKUP(C1234, 'Cost Averages'!$D$4:$D$103,'Cost Averages'!$E$4:$E$103, "FALSE"),G1234)</f>
        <v>46</v>
      </c>
      <c r="L1234" s="2" t="s">
        <v>23</v>
      </c>
      <c r="M1234" t="s">
        <v>256</v>
      </c>
      <c r="N1234" t="s">
        <v>34</v>
      </c>
      <c r="O1234" s="3">
        <v>12.514998090845811</v>
      </c>
      <c r="P1234" t="str">
        <f t="shared" si="57"/>
        <v>E</v>
      </c>
      <c r="Q1234">
        <f t="shared" si="58"/>
        <v>2019</v>
      </c>
      <c r="R1234">
        <f t="shared" si="59"/>
        <v>0</v>
      </c>
    </row>
    <row r="1235" spans="1:18" x14ac:dyDescent="0.25">
      <c r="A1235" s="1">
        <v>43643.954769802971</v>
      </c>
      <c r="B1235" s="2" t="s">
        <v>927</v>
      </c>
      <c r="C1235" t="s">
        <v>253</v>
      </c>
      <c r="D1235">
        <v>8</v>
      </c>
      <c r="E1235">
        <v>92</v>
      </c>
      <c r="F1235">
        <f>IF(E1235="",_xlfn.XLOOKUP(C1235,'Price Averages'!$D$4:$D$103,'Price Averages'!$E$4:$E$103, "FALSE"), E1235)</f>
        <v>92</v>
      </c>
      <c r="G1235">
        <v>46</v>
      </c>
      <c r="H1235">
        <f>IF(G1235="", _xlfn.XLOOKUP(C1235, 'Cost Averages'!$D$4:$D$103,'Cost Averages'!$E$4:$E$103, "FALSE"),G1235)</f>
        <v>46</v>
      </c>
      <c r="L1235" s="2" t="s">
        <v>44</v>
      </c>
      <c r="M1235" t="s">
        <v>874</v>
      </c>
      <c r="N1235" t="s">
        <v>56</v>
      </c>
      <c r="O1235" s="3">
        <v>12.701325659159139</v>
      </c>
      <c r="P1235" t="str">
        <f t="shared" si="57"/>
        <v>E</v>
      </c>
      <c r="Q1235">
        <f t="shared" si="58"/>
        <v>2019</v>
      </c>
      <c r="R1235">
        <f t="shared" si="59"/>
        <v>0</v>
      </c>
    </row>
    <row r="1236" spans="1:18" x14ac:dyDescent="0.25">
      <c r="A1236" s="1">
        <v>43559.965636946938</v>
      </c>
      <c r="B1236" s="2" t="s">
        <v>1464</v>
      </c>
      <c r="C1236" t="s">
        <v>253</v>
      </c>
      <c r="D1236">
        <v>8</v>
      </c>
      <c r="E1236">
        <v>92</v>
      </c>
      <c r="F1236">
        <f>IF(E1236="",_xlfn.XLOOKUP(C1236,'Price Averages'!$D$4:$D$103,'Price Averages'!$E$4:$E$103, "FALSE"), E1236)</f>
        <v>92</v>
      </c>
      <c r="G1236" t="s">
        <v>32</v>
      </c>
      <c r="H1236">
        <f>IF(G1236="", _xlfn.XLOOKUP(C1236, 'Cost Averages'!$D$4:$D$103,'Cost Averages'!$E$4:$E$103, "FALSE"),G1236)</f>
        <v>46</v>
      </c>
      <c r="L1236" s="2" t="s">
        <v>23</v>
      </c>
      <c r="M1236" t="s">
        <v>228</v>
      </c>
      <c r="N1236" t="s">
        <v>46</v>
      </c>
      <c r="O1236" s="3">
        <v>9.3014286057233697</v>
      </c>
      <c r="P1236" t="str">
        <f t="shared" si="57"/>
        <v>E</v>
      </c>
      <c r="Q1236">
        <f t="shared" si="58"/>
        <v>2019</v>
      </c>
      <c r="R1236">
        <f t="shared" si="59"/>
        <v>0</v>
      </c>
    </row>
    <row r="1237" spans="1:18" x14ac:dyDescent="0.25">
      <c r="A1237" s="1">
        <v>43605.588254087837</v>
      </c>
      <c r="B1237" s="2" t="s">
        <v>2851</v>
      </c>
      <c r="C1237" t="s">
        <v>253</v>
      </c>
      <c r="D1237">
        <v>8</v>
      </c>
      <c r="E1237">
        <v>92</v>
      </c>
      <c r="F1237">
        <f>IF(E1237="",_xlfn.XLOOKUP(C1237,'Price Averages'!$D$4:$D$103,'Price Averages'!$E$4:$E$103, "FALSE"), E1237)</f>
        <v>92</v>
      </c>
      <c r="G1237">
        <v>46</v>
      </c>
      <c r="H1237">
        <f>IF(G1237="", _xlfn.XLOOKUP(C1237, 'Cost Averages'!$D$4:$D$103,'Cost Averages'!$E$4:$E$103, "FALSE"),G1237)</f>
        <v>46</v>
      </c>
      <c r="L1237" s="2" t="s">
        <v>44</v>
      </c>
      <c r="M1237" t="s">
        <v>1128</v>
      </c>
      <c r="N1237" t="s">
        <v>41</v>
      </c>
      <c r="O1237" s="3">
        <v>14.129095302641241</v>
      </c>
      <c r="P1237" t="str">
        <f t="shared" si="57"/>
        <v>E</v>
      </c>
      <c r="Q1237">
        <f t="shared" si="58"/>
        <v>2019</v>
      </c>
      <c r="R1237">
        <f t="shared" si="59"/>
        <v>0</v>
      </c>
    </row>
    <row r="1238" spans="1:18" x14ac:dyDescent="0.25">
      <c r="A1238" s="1">
        <v>43693.354247631003</v>
      </c>
      <c r="B1238" s="2" t="s">
        <v>1732</v>
      </c>
      <c r="C1238" t="s">
        <v>253</v>
      </c>
      <c r="D1238">
        <v>9</v>
      </c>
      <c r="E1238">
        <v>92</v>
      </c>
      <c r="F1238">
        <f>IF(E1238="",_xlfn.XLOOKUP(C1238,'Price Averages'!$D$4:$D$103,'Price Averages'!$E$4:$E$103, "FALSE"), E1238)</f>
        <v>92</v>
      </c>
      <c r="G1238">
        <v>46</v>
      </c>
      <c r="H1238">
        <f>IF(G1238="", _xlfn.XLOOKUP(C1238, 'Cost Averages'!$D$4:$D$103,'Cost Averages'!$E$4:$E$103, "FALSE"),G1238)</f>
        <v>46</v>
      </c>
      <c r="L1238" s="2" t="s">
        <v>44</v>
      </c>
      <c r="M1238" t="s">
        <v>1713</v>
      </c>
      <c r="N1238" t="s">
        <v>50</v>
      </c>
      <c r="O1238" s="3">
        <v>13.537350739681813</v>
      </c>
      <c r="P1238" t="str">
        <f t="shared" si="57"/>
        <v>E</v>
      </c>
      <c r="Q1238">
        <f t="shared" si="58"/>
        <v>2019</v>
      </c>
      <c r="R1238">
        <f t="shared" si="59"/>
        <v>0</v>
      </c>
    </row>
    <row r="1239" spans="1:18" x14ac:dyDescent="0.25">
      <c r="A1239" s="1">
        <v>43934</v>
      </c>
      <c r="B1239" s="2" t="s">
        <v>3327</v>
      </c>
      <c r="C1239" t="s">
        <v>253</v>
      </c>
      <c r="D1239">
        <v>9</v>
      </c>
      <c r="E1239">
        <v>92</v>
      </c>
      <c r="F1239">
        <f>IF(E1239="",_xlfn.XLOOKUP(C1239,'Price Averages'!$D$4:$D$103,'Price Averages'!$E$4:$E$103, "FALSE"), E1239)</f>
        <v>92</v>
      </c>
      <c r="G1239">
        <v>46</v>
      </c>
      <c r="H1239">
        <f>IF(G1239="", _xlfn.XLOOKUP(C1239, 'Cost Averages'!$D$4:$D$103,'Cost Averages'!$E$4:$E$103, "FALSE"),G1239)</f>
        <v>46</v>
      </c>
      <c r="L1239" s="2" t="s">
        <v>28</v>
      </c>
      <c r="M1239" t="s">
        <v>513</v>
      </c>
      <c r="N1239" t="s">
        <v>50</v>
      </c>
      <c r="O1239" s="3">
        <v>8.8514729234790472</v>
      </c>
      <c r="P1239" t="str">
        <f t="shared" si="57"/>
        <v>F</v>
      </c>
      <c r="Q1239">
        <f t="shared" si="58"/>
        <v>2020</v>
      </c>
      <c r="R1239">
        <f t="shared" si="59"/>
        <v>0</v>
      </c>
    </row>
    <row r="1240" spans="1:18" x14ac:dyDescent="0.25">
      <c r="A1240" s="1">
        <v>44271.260284712342</v>
      </c>
      <c r="B1240" s="2" t="s">
        <v>1989</v>
      </c>
      <c r="C1240" t="s">
        <v>253</v>
      </c>
      <c r="D1240">
        <v>9</v>
      </c>
      <c r="E1240">
        <v>92</v>
      </c>
      <c r="F1240">
        <f>IF(E1240="",_xlfn.XLOOKUP(C1240,'Price Averages'!$D$4:$D$103,'Price Averages'!$E$4:$E$103, "FALSE"), E1240)</f>
        <v>92</v>
      </c>
      <c r="G1240">
        <v>46</v>
      </c>
      <c r="H1240">
        <f>IF(G1240="", _xlfn.XLOOKUP(C1240, 'Cost Averages'!$D$4:$D$103,'Cost Averages'!$E$4:$E$103, "FALSE"),G1240)</f>
        <v>46</v>
      </c>
      <c r="L1240" s="2" t="s">
        <v>23</v>
      </c>
      <c r="M1240" t="s">
        <v>226</v>
      </c>
      <c r="N1240" t="s">
        <v>56</v>
      </c>
      <c r="O1240" s="3">
        <v>12.200533931675887</v>
      </c>
      <c r="P1240" t="str">
        <f t="shared" si="57"/>
        <v>G</v>
      </c>
      <c r="Q1240">
        <f t="shared" si="58"/>
        <v>2021</v>
      </c>
      <c r="R1240">
        <f t="shared" si="59"/>
        <v>0</v>
      </c>
    </row>
    <row r="1241" spans="1:18" x14ac:dyDescent="0.25">
      <c r="A1241" s="1">
        <v>44424.431387631063</v>
      </c>
      <c r="B1241" s="2" t="s">
        <v>2873</v>
      </c>
      <c r="C1241" t="s">
        <v>253</v>
      </c>
      <c r="D1241">
        <v>9</v>
      </c>
      <c r="E1241">
        <v>92</v>
      </c>
      <c r="F1241">
        <f>IF(E1241="",_xlfn.XLOOKUP(C1241,'Price Averages'!$D$4:$D$103,'Price Averages'!$E$4:$E$103, "FALSE"), E1241)</f>
        <v>92</v>
      </c>
      <c r="G1241" t="s">
        <v>32</v>
      </c>
      <c r="H1241">
        <f>IF(G1241="", _xlfn.XLOOKUP(C1241, 'Cost Averages'!$D$4:$D$103,'Cost Averages'!$E$4:$E$103, "FALSE"),G1241)</f>
        <v>46</v>
      </c>
      <c r="L1241" s="2" t="s">
        <v>23</v>
      </c>
      <c r="M1241" t="s">
        <v>1424</v>
      </c>
      <c r="N1241" t="s">
        <v>46</v>
      </c>
      <c r="O1241" s="3">
        <v>13.2671922973198</v>
      </c>
      <c r="P1241" t="str">
        <f t="shared" si="57"/>
        <v>G</v>
      </c>
      <c r="Q1241">
        <f t="shared" si="58"/>
        <v>2021</v>
      </c>
      <c r="R1241">
        <f t="shared" si="59"/>
        <v>0</v>
      </c>
    </row>
    <row r="1242" spans="1:18" x14ac:dyDescent="0.25">
      <c r="A1242" s="1">
        <v>43746.648096218385</v>
      </c>
      <c r="B1242" s="2" t="s">
        <v>2161</v>
      </c>
      <c r="C1242" t="s">
        <v>253</v>
      </c>
      <c r="D1242">
        <v>11</v>
      </c>
      <c r="E1242">
        <v>92</v>
      </c>
      <c r="F1242">
        <f>IF(E1242="",_xlfn.XLOOKUP(C1242,'Price Averages'!$D$4:$D$103,'Price Averages'!$E$4:$E$103, "FALSE"), E1242)</f>
        <v>92</v>
      </c>
      <c r="G1242">
        <v>46</v>
      </c>
      <c r="H1242">
        <f>IF(G1242="", _xlfn.XLOOKUP(C1242, 'Cost Averages'!$D$4:$D$103,'Cost Averages'!$E$4:$E$103, "FALSE"),G1242)</f>
        <v>46</v>
      </c>
      <c r="L1242" s="2" t="s">
        <v>23</v>
      </c>
      <c r="M1242" t="s">
        <v>305</v>
      </c>
      <c r="N1242" t="s">
        <v>41</v>
      </c>
      <c r="O1242" s="3">
        <v>11.99399163482429</v>
      </c>
      <c r="P1242" t="str">
        <f t="shared" si="57"/>
        <v>E</v>
      </c>
      <c r="Q1242">
        <f t="shared" si="58"/>
        <v>2019</v>
      </c>
      <c r="R1242">
        <f t="shared" si="59"/>
        <v>0</v>
      </c>
    </row>
    <row r="1243" spans="1:18" x14ac:dyDescent="0.25">
      <c r="A1243" s="1">
        <v>43744.807883575144</v>
      </c>
      <c r="B1243" s="2" t="s">
        <v>580</v>
      </c>
      <c r="C1243" t="s">
        <v>253</v>
      </c>
      <c r="D1243">
        <v>12</v>
      </c>
      <c r="E1243">
        <v>92</v>
      </c>
      <c r="F1243">
        <f>IF(E1243="",_xlfn.XLOOKUP(C1243,'Price Averages'!$D$4:$D$103,'Price Averages'!$E$4:$E$103, "FALSE"), E1243)</f>
        <v>92</v>
      </c>
      <c r="G1243">
        <v>46</v>
      </c>
      <c r="H1243">
        <f>IF(G1243="", _xlfn.XLOOKUP(C1243, 'Cost Averages'!$D$4:$D$103,'Cost Averages'!$E$4:$E$103, "FALSE"),G1243)</f>
        <v>46</v>
      </c>
      <c r="L1243" s="2" t="s">
        <v>23</v>
      </c>
      <c r="M1243" t="s">
        <v>581</v>
      </c>
      <c r="N1243" t="s">
        <v>50</v>
      </c>
      <c r="O1243" s="3">
        <v>12.207242573430314</v>
      </c>
      <c r="P1243" t="str">
        <f t="shared" si="57"/>
        <v>E</v>
      </c>
      <c r="Q1243">
        <f t="shared" si="58"/>
        <v>2019</v>
      </c>
      <c r="R1243">
        <f t="shared" si="59"/>
        <v>0</v>
      </c>
    </row>
    <row r="1244" spans="1:18" x14ac:dyDescent="0.25">
      <c r="A1244" s="1">
        <v>44100.390433913795</v>
      </c>
      <c r="B1244" s="2" t="s">
        <v>3196</v>
      </c>
      <c r="C1244" t="s">
        <v>253</v>
      </c>
      <c r="D1244">
        <v>12</v>
      </c>
      <c r="E1244" t="s">
        <v>32</v>
      </c>
      <c r="F1244">
        <f>IF(E1244="",_xlfn.XLOOKUP(C1244,'Price Averages'!$D$4:$D$103,'Price Averages'!$E$4:$E$103, "FALSE"), E1244)</f>
        <v>92</v>
      </c>
      <c r="G1244">
        <v>46</v>
      </c>
      <c r="H1244">
        <f>IF(G1244="", _xlfn.XLOOKUP(C1244, 'Cost Averages'!$D$4:$D$103,'Cost Averages'!$E$4:$E$103, "FALSE"),G1244)</f>
        <v>46</v>
      </c>
      <c r="L1244" s="2" t="s">
        <v>23</v>
      </c>
      <c r="M1244" t="s">
        <v>262</v>
      </c>
      <c r="N1244" t="s">
        <v>34</v>
      </c>
      <c r="O1244" s="3">
        <v>12.661538237835474</v>
      </c>
      <c r="P1244" t="str">
        <f t="shared" si="57"/>
        <v>F</v>
      </c>
      <c r="Q1244">
        <f t="shared" si="58"/>
        <v>2020</v>
      </c>
      <c r="R1244">
        <f t="shared" si="59"/>
        <v>0</v>
      </c>
    </row>
    <row r="1245" spans="1:18" x14ac:dyDescent="0.25">
      <c r="A1245" s="1">
        <v>43842.641951047422</v>
      </c>
      <c r="B1245" s="2" t="s">
        <v>2991</v>
      </c>
      <c r="C1245" t="s">
        <v>253</v>
      </c>
      <c r="D1245">
        <v>13</v>
      </c>
      <c r="E1245">
        <v>92</v>
      </c>
      <c r="F1245">
        <f>IF(E1245="",_xlfn.XLOOKUP(C1245,'Price Averages'!$D$4:$D$103,'Price Averages'!$E$4:$E$103, "FALSE"), E1245)</f>
        <v>92</v>
      </c>
      <c r="G1245">
        <v>46</v>
      </c>
      <c r="H1245">
        <f>IF(G1245="", _xlfn.XLOOKUP(C1245, 'Cost Averages'!$D$4:$D$103,'Cost Averages'!$E$4:$E$103, "FALSE"),G1245)</f>
        <v>46</v>
      </c>
      <c r="L1245" s="2" t="s">
        <v>28</v>
      </c>
      <c r="M1245" t="s">
        <v>630</v>
      </c>
      <c r="N1245" t="s">
        <v>25</v>
      </c>
      <c r="O1245" s="3">
        <v>12.131375018945562</v>
      </c>
      <c r="P1245" t="str">
        <f t="shared" si="57"/>
        <v>F</v>
      </c>
      <c r="Q1245">
        <f t="shared" si="58"/>
        <v>2020</v>
      </c>
      <c r="R1245">
        <f t="shared" si="59"/>
        <v>0</v>
      </c>
    </row>
    <row r="1246" spans="1:18" x14ac:dyDescent="0.25">
      <c r="A1246" s="1">
        <v>44272.03068450003</v>
      </c>
      <c r="B1246" s="2" t="s">
        <v>252</v>
      </c>
      <c r="C1246" t="s">
        <v>253</v>
      </c>
      <c r="D1246">
        <v>13</v>
      </c>
      <c r="E1246" t="s">
        <v>32</v>
      </c>
      <c r="F1246">
        <f>IF(E1246="",_xlfn.XLOOKUP(C1246,'Price Averages'!$D$4:$D$103,'Price Averages'!$E$4:$E$103, "FALSE"), E1246)</f>
        <v>92</v>
      </c>
      <c r="G1246" t="s">
        <v>32</v>
      </c>
      <c r="H1246">
        <f>IF(G1246="", _xlfn.XLOOKUP(C1246, 'Cost Averages'!$D$4:$D$103,'Cost Averages'!$E$4:$E$103, "FALSE"),G1246)</f>
        <v>46</v>
      </c>
      <c r="L1246" s="2" t="s">
        <v>28</v>
      </c>
      <c r="M1246" t="s">
        <v>254</v>
      </c>
      <c r="N1246" t="s">
        <v>78</v>
      </c>
      <c r="O1246" s="3">
        <v>12.796588406005421</v>
      </c>
      <c r="P1246" t="str">
        <f t="shared" si="57"/>
        <v>G</v>
      </c>
      <c r="Q1246">
        <f t="shared" si="58"/>
        <v>2021</v>
      </c>
      <c r="R1246">
        <f t="shared" si="59"/>
        <v>0</v>
      </c>
    </row>
    <row r="1247" spans="1:18" x14ac:dyDescent="0.25">
      <c r="A1247" s="1">
        <v>43042.64978384741</v>
      </c>
      <c r="B1247" s="2" t="s">
        <v>2434</v>
      </c>
      <c r="C1247" t="s">
        <v>253</v>
      </c>
      <c r="D1247">
        <v>14</v>
      </c>
      <c r="E1247">
        <v>92</v>
      </c>
      <c r="F1247">
        <f>IF(E1247="",_xlfn.XLOOKUP(C1247,'Price Averages'!$D$4:$D$103,'Price Averages'!$E$4:$E$103, "FALSE"), E1247)</f>
        <v>92</v>
      </c>
      <c r="G1247">
        <v>46</v>
      </c>
      <c r="H1247">
        <f>IF(G1247="", _xlfn.XLOOKUP(C1247, 'Cost Averages'!$D$4:$D$103,'Cost Averages'!$E$4:$E$103, "FALSE"),G1247)</f>
        <v>46</v>
      </c>
      <c r="L1247" s="2" t="s">
        <v>44</v>
      </c>
      <c r="M1247" t="s">
        <v>683</v>
      </c>
      <c r="N1247" t="s">
        <v>25</v>
      </c>
      <c r="O1247" s="3">
        <v>10.248947386022252</v>
      </c>
      <c r="P1247" t="str">
        <f t="shared" si="57"/>
        <v>C</v>
      </c>
      <c r="Q1247">
        <f t="shared" si="58"/>
        <v>2017</v>
      </c>
      <c r="R1247">
        <f t="shared" si="59"/>
        <v>0</v>
      </c>
    </row>
    <row r="1248" spans="1:18" x14ac:dyDescent="0.25">
      <c r="A1248" s="1">
        <v>43758.917875596213</v>
      </c>
      <c r="B1248" s="2" t="s">
        <v>3003</v>
      </c>
      <c r="C1248" t="s">
        <v>253</v>
      </c>
      <c r="D1248">
        <v>14</v>
      </c>
      <c r="E1248">
        <v>92</v>
      </c>
      <c r="F1248">
        <f>IF(E1248="",_xlfn.XLOOKUP(C1248,'Price Averages'!$D$4:$D$103,'Price Averages'!$E$4:$E$103, "FALSE"), E1248)</f>
        <v>92</v>
      </c>
      <c r="G1248">
        <v>46</v>
      </c>
      <c r="H1248">
        <f>IF(G1248="", _xlfn.XLOOKUP(C1248, 'Cost Averages'!$D$4:$D$103,'Cost Averages'!$E$4:$E$103, "FALSE"),G1248)</f>
        <v>46</v>
      </c>
      <c r="L1248" s="2" t="s">
        <v>28</v>
      </c>
      <c r="M1248" t="s">
        <v>759</v>
      </c>
      <c r="N1248" t="s">
        <v>34</v>
      </c>
      <c r="O1248" s="3">
        <v>11.289144410898391</v>
      </c>
      <c r="P1248" t="str">
        <f t="shared" si="57"/>
        <v>E</v>
      </c>
      <c r="Q1248">
        <f t="shared" si="58"/>
        <v>2019</v>
      </c>
      <c r="R1248">
        <f t="shared" si="59"/>
        <v>0</v>
      </c>
    </row>
    <row r="1249" spans="1:18" x14ac:dyDescent="0.25">
      <c r="A1249" s="1">
        <v>43980.022255127617</v>
      </c>
      <c r="B1249" s="2" t="s">
        <v>2425</v>
      </c>
      <c r="C1249" t="s">
        <v>253</v>
      </c>
      <c r="D1249">
        <v>14</v>
      </c>
      <c r="E1249" t="s">
        <v>32</v>
      </c>
      <c r="F1249">
        <f>IF(E1249="",_xlfn.XLOOKUP(C1249,'Price Averages'!$D$4:$D$103,'Price Averages'!$E$4:$E$103, "FALSE"), E1249)</f>
        <v>92</v>
      </c>
      <c r="G1249">
        <v>46</v>
      </c>
      <c r="H1249">
        <f>IF(G1249="", _xlfn.XLOOKUP(C1249, 'Cost Averages'!$D$4:$D$103,'Cost Averages'!$E$4:$E$103, "FALSE"),G1249)</f>
        <v>46</v>
      </c>
      <c r="L1249" s="2" t="s">
        <v>28</v>
      </c>
      <c r="M1249" t="s">
        <v>469</v>
      </c>
      <c r="N1249" t="s">
        <v>46</v>
      </c>
      <c r="O1249" s="3">
        <v>14.845213075061906</v>
      </c>
      <c r="P1249" t="str">
        <f t="shared" si="57"/>
        <v>F</v>
      </c>
      <c r="Q1249">
        <f t="shared" si="58"/>
        <v>2020</v>
      </c>
      <c r="R1249">
        <f t="shared" si="59"/>
        <v>0</v>
      </c>
    </row>
    <row r="1250" spans="1:18" x14ac:dyDescent="0.25">
      <c r="A1250" s="1">
        <v>44440.080496101305</v>
      </c>
      <c r="B1250" s="2" t="s">
        <v>1922</v>
      </c>
      <c r="C1250" t="s">
        <v>253</v>
      </c>
      <c r="D1250">
        <v>14</v>
      </c>
      <c r="E1250">
        <v>92</v>
      </c>
      <c r="F1250">
        <f>IF(E1250="",_xlfn.XLOOKUP(C1250,'Price Averages'!$D$4:$D$103,'Price Averages'!$E$4:$E$103, "FALSE"), E1250)</f>
        <v>92</v>
      </c>
      <c r="G1250">
        <v>46</v>
      </c>
      <c r="H1250">
        <f>IF(G1250="", _xlfn.XLOOKUP(C1250, 'Cost Averages'!$D$4:$D$103,'Cost Averages'!$E$4:$E$103, "FALSE"),G1250)</f>
        <v>46</v>
      </c>
      <c r="L1250" s="2" t="s">
        <v>23</v>
      </c>
      <c r="M1250" t="s">
        <v>1742</v>
      </c>
      <c r="N1250" t="s">
        <v>50</v>
      </c>
      <c r="O1250" s="3">
        <v>7.9096461399190003</v>
      </c>
      <c r="P1250" t="str">
        <f t="shared" si="57"/>
        <v>G</v>
      </c>
      <c r="Q1250">
        <f t="shared" si="58"/>
        <v>2021</v>
      </c>
      <c r="R1250">
        <f t="shared" si="59"/>
        <v>0</v>
      </c>
    </row>
    <row r="1251" spans="1:18" x14ac:dyDescent="0.25">
      <c r="A1251" s="1">
        <v>44388.442497540251</v>
      </c>
      <c r="B1251" s="2" t="s">
        <v>2293</v>
      </c>
      <c r="C1251" t="s">
        <v>253</v>
      </c>
      <c r="D1251">
        <v>14</v>
      </c>
      <c r="E1251" t="s">
        <v>32</v>
      </c>
      <c r="F1251">
        <f>IF(E1251="",_xlfn.XLOOKUP(C1251,'Price Averages'!$D$4:$D$103,'Price Averages'!$E$4:$E$103, "FALSE"), E1251)</f>
        <v>92</v>
      </c>
      <c r="G1251">
        <v>46</v>
      </c>
      <c r="H1251">
        <f>IF(G1251="", _xlfn.XLOOKUP(C1251, 'Cost Averages'!$D$4:$D$103,'Cost Averages'!$E$4:$E$103, "FALSE"),G1251)</f>
        <v>46</v>
      </c>
      <c r="L1251" s="2" t="s">
        <v>28</v>
      </c>
      <c r="M1251" t="s">
        <v>572</v>
      </c>
      <c r="N1251" t="s">
        <v>50</v>
      </c>
      <c r="O1251" s="3">
        <v>14.66147716237918</v>
      </c>
      <c r="P1251" t="str">
        <f t="shared" si="57"/>
        <v>G</v>
      </c>
      <c r="Q1251">
        <f t="shared" si="58"/>
        <v>2021</v>
      </c>
      <c r="R1251">
        <f t="shared" si="59"/>
        <v>0</v>
      </c>
    </row>
    <row r="1252" spans="1:18" x14ac:dyDescent="0.25">
      <c r="A1252" s="1">
        <v>43786.785465947345</v>
      </c>
      <c r="B1252" s="2" t="s">
        <v>1633</v>
      </c>
      <c r="C1252" t="s">
        <v>253</v>
      </c>
      <c r="D1252">
        <v>15</v>
      </c>
      <c r="E1252" t="s">
        <v>32</v>
      </c>
      <c r="F1252">
        <f>IF(E1252="",_xlfn.XLOOKUP(C1252,'Price Averages'!$D$4:$D$103,'Price Averages'!$E$4:$E$103, "FALSE"), E1252)</f>
        <v>92</v>
      </c>
      <c r="G1252">
        <v>46</v>
      </c>
      <c r="H1252">
        <f>IF(G1252="", _xlfn.XLOOKUP(C1252, 'Cost Averages'!$D$4:$D$103,'Cost Averages'!$E$4:$E$103, "FALSE"),G1252)</f>
        <v>46</v>
      </c>
      <c r="L1252" s="2" t="s">
        <v>28</v>
      </c>
      <c r="M1252" t="s">
        <v>972</v>
      </c>
      <c r="N1252" t="s">
        <v>25</v>
      </c>
      <c r="O1252" s="3">
        <v>8.1743378387804331</v>
      </c>
      <c r="P1252" t="str">
        <f t="shared" si="57"/>
        <v>E</v>
      </c>
      <c r="Q1252">
        <f t="shared" si="58"/>
        <v>2019</v>
      </c>
      <c r="R1252">
        <f t="shared" si="59"/>
        <v>0</v>
      </c>
    </row>
    <row r="1253" spans="1:18" x14ac:dyDescent="0.25">
      <c r="A1253" s="1">
        <v>43794.48047876569</v>
      </c>
      <c r="B1253" s="2" t="s">
        <v>2008</v>
      </c>
      <c r="C1253" t="s">
        <v>253</v>
      </c>
      <c r="D1253">
        <v>15</v>
      </c>
      <c r="E1253">
        <v>92</v>
      </c>
      <c r="F1253">
        <f>IF(E1253="",_xlfn.XLOOKUP(C1253,'Price Averages'!$D$4:$D$103,'Price Averages'!$E$4:$E$103, "FALSE"), E1253)</f>
        <v>92</v>
      </c>
      <c r="G1253">
        <v>46</v>
      </c>
      <c r="H1253">
        <f>IF(G1253="", _xlfn.XLOOKUP(C1253, 'Cost Averages'!$D$4:$D$103,'Cost Averages'!$E$4:$E$103, "FALSE"),G1253)</f>
        <v>46</v>
      </c>
      <c r="L1253" s="2" t="s">
        <v>28</v>
      </c>
      <c r="M1253" t="s">
        <v>972</v>
      </c>
      <c r="N1253" t="s">
        <v>25</v>
      </c>
      <c r="O1253" s="3">
        <v>8.1743378387804331</v>
      </c>
      <c r="P1253" t="str">
        <f t="shared" si="57"/>
        <v>E</v>
      </c>
      <c r="Q1253">
        <f t="shared" si="58"/>
        <v>2019</v>
      </c>
      <c r="R1253">
        <f t="shared" si="59"/>
        <v>0</v>
      </c>
    </row>
    <row r="1254" spans="1:18" x14ac:dyDescent="0.25">
      <c r="A1254" s="1">
        <v>43811.457664934002</v>
      </c>
      <c r="B1254" s="2" t="s">
        <v>2466</v>
      </c>
      <c r="C1254" t="s">
        <v>253</v>
      </c>
      <c r="D1254">
        <v>15</v>
      </c>
      <c r="E1254">
        <v>92</v>
      </c>
      <c r="F1254">
        <f>IF(E1254="",_xlfn.XLOOKUP(C1254,'Price Averages'!$D$4:$D$103,'Price Averages'!$E$4:$E$103, "FALSE"), E1254)</f>
        <v>92</v>
      </c>
      <c r="G1254">
        <v>46</v>
      </c>
      <c r="H1254">
        <f>IF(G1254="", _xlfn.XLOOKUP(C1254, 'Cost Averages'!$D$4:$D$103,'Cost Averages'!$E$4:$E$103, "FALSE"),G1254)</f>
        <v>46</v>
      </c>
      <c r="L1254" s="2" t="s">
        <v>28</v>
      </c>
      <c r="M1254" t="s">
        <v>496</v>
      </c>
      <c r="N1254" t="s">
        <v>46</v>
      </c>
      <c r="O1254" s="3">
        <v>12.801144805697081</v>
      </c>
      <c r="P1254" t="str">
        <f t="shared" si="57"/>
        <v>E</v>
      </c>
      <c r="Q1254">
        <f t="shared" si="58"/>
        <v>2019</v>
      </c>
      <c r="R1254">
        <f t="shared" si="59"/>
        <v>0</v>
      </c>
    </row>
    <row r="1255" spans="1:18" x14ac:dyDescent="0.25">
      <c r="A1255" s="1">
        <v>43968.513761501097</v>
      </c>
      <c r="B1255" s="2" t="s">
        <v>1671</v>
      </c>
      <c r="C1255" t="s">
        <v>253</v>
      </c>
      <c r="D1255">
        <v>15</v>
      </c>
      <c r="E1255">
        <v>92</v>
      </c>
      <c r="F1255">
        <f>IF(E1255="",_xlfn.XLOOKUP(C1255,'Price Averages'!$D$4:$D$103,'Price Averages'!$E$4:$E$103, "FALSE"), E1255)</f>
        <v>92</v>
      </c>
      <c r="G1255">
        <v>46</v>
      </c>
      <c r="H1255">
        <f>IF(G1255="", _xlfn.XLOOKUP(C1255, 'Cost Averages'!$D$4:$D$103,'Cost Averages'!$E$4:$E$103, "FALSE"),G1255)</f>
        <v>46</v>
      </c>
      <c r="L1255" s="2" t="s">
        <v>28</v>
      </c>
      <c r="M1255" t="s">
        <v>108</v>
      </c>
      <c r="N1255" t="s">
        <v>56</v>
      </c>
      <c r="O1255" s="3">
        <v>14.697745043716761</v>
      </c>
      <c r="P1255" t="str">
        <f t="shared" si="57"/>
        <v>F</v>
      </c>
      <c r="Q1255">
        <f t="shared" si="58"/>
        <v>2020</v>
      </c>
      <c r="R1255">
        <f t="shared" si="59"/>
        <v>0</v>
      </c>
    </row>
    <row r="1256" spans="1:18" x14ac:dyDescent="0.25">
      <c r="A1256" s="1">
        <v>43850.867042915335</v>
      </c>
      <c r="B1256" s="2" t="s">
        <v>2802</v>
      </c>
      <c r="C1256" t="s">
        <v>253</v>
      </c>
      <c r="D1256">
        <v>15</v>
      </c>
      <c r="E1256">
        <v>92</v>
      </c>
      <c r="F1256">
        <f>IF(E1256="",_xlfn.XLOOKUP(C1256,'Price Averages'!$D$4:$D$103,'Price Averages'!$E$4:$E$103, "FALSE"), E1256)</f>
        <v>92</v>
      </c>
      <c r="G1256" t="s">
        <v>32</v>
      </c>
      <c r="H1256">
        <f>IF(G1256="", _xlfn.XLOOKUP(C1256, 'Cost Averages'!$D$4:$D$103,'Cost Averages'!$E$4:$E$103, "FALSE"),G1256)</f>
        <v>46</v>
      </c>
      <c r="L1256" s="2" t="s">
        <v>44</v>
      </c>
      <c r="M1256" t="s">
        <v>376</v>
      </c>
      <c r="N1256" t="s">
        <v>25</v>
      </c>
      <c r="O1256" s="3">
        <v>11.687634894637348</v>
      </c>
      <c r="P1256" t="str">
        <f t="shared" si="57"/>
        <v>F</v>
      </c>
      <c r="Q1256">
        <f t="shared" si="58"/>
        <v>2020</v>
      </c>
      <c r="R1256">
        <f t="shared" si="59"/>
        <v>0</v>
      </c>
    </row>
    <row r="1257" spans="1:18" x14ac:dyDescent="0.25">
      <c r="A1257" s="1">
        <v>44865.203725129097</v>
      </c>
      <c r="B1257" s="2" t="s">
        <v>2818</v>
      </c>
      <c r="C1257" t="s">
        <v>253</v>
      </c>
      <c r="D1257">
        <v>15</v>
      </c>
      <c r="E1257" t="s">
        <v>32</v>
      </c>
      <c r="F1257">
        <f>IF(E1257="",_xlfn.XLOOKUP(C1257,'Price Averages'!$D$4:$D$103,'Price Averages'!$E$4:$E$103, "FALSE"), E1257)</f>
        <v>92</v>
      </c>
      <c r="G1257">
        <v>46</v>
      </c>
      <c r="H1257">
        <f>IF(G1257="", _xlfn.XLOOKUP(C1257, 'Cost Averages'!$D$4:$D$103,'Cost Averages'!$E$4:$E$103, "FALSE"),G1257)</f>
        <v>46</v>
      </c>
      <c r="L1257" s="2" t="s">
        <v>28</v>
      </c>
      <c r="M1257" t="s">
        <v>175</v>
      </c>
      <c r="N1257" t="s">
        <v>50</v>
      </c>
      <c r="O1257" s="3">
        <v>11.939773463335372</v>
      </c>
      <c r="P1257" t="str">
        <f t="shared" si="57"/>
        <v>H</v>
      </c>
      <c r="Q1257">
        <f t="shared" si="58"/>
        <v>2022</v>
      </c>
      <c r="R1257">
        <f t="shared" si="59"/>
        <v>0</v>
      </c>
    </row>
    <row r="1258" spans="1:18" x14ac:dyDescent="0.25">
      <c r="A1258" s="1">
        <v>44517.873758219321</v>
      </c>
      <c r="B1258" s="2" t="s">
        <v>3081</v>
      </c>
      <c r="C1258" t="s">
        <v>253</v>
      </c>
      <c r="D1258">
        <v>16</v>
      </c>
      <c r="E1258" t="s">
        <v>32</v>
      </c>
      <c r="F1258">
        <f>IF(E1258="",_xlfn.XLOOKUP(C1258,'Price Averages'!$D$4:$D$103,'Price Averages'!$E$4:$E$103, "FALSE"), E1258)</f>
        <v>92</v>
      </c>
      <c r="G1258">
        <v>46</v>
      </c>
      <c r="H1258">
        <f>IF(G1258="", _xlfn.XLOOKUP(C1258, 'Cost Averages'!$D$4:$D$103,'Cost Averages'!$E$4:$E$103, "FALSE"),G1258)</f>
        <v>46</v>
      </c>
      <c r="L1258" s="2" t="s">
        <v>44</v>
      </c>
      <c r="M1258" t="s">
        <v>230</v>
      </c>
      <c r="N1258" t="s">
        <v>78</v>
      </c>
      <c r="O1258" s="3">
        <v>14.593670394271927</v>
      </c>
      <c r="P1258" t="str">
        <f t="shared" si="57"/>
        <v>G</v>
      </c>
      <c r="Q1258">
        <f t="shared" si="58"/>
        <v>2021</v>
      </c>
      <c r="R1258">
        <f t="shared" si="59"/>
        <v>0</v>
      </c>
    </row>
    <row r="1259" spans="1:18" x14ac:dyDescent="0.25">
      <c r="A1259" s="1">
        <v>43668.805214489104</v>
      </c>
      <c r="B1259" s="2" t="s">
        <v>2597</v>
      </c>
      <c r="C1259" t="s">
        <v>253</v>
      </c>
      <c r="D1259">
        <v>17</v>
      </c>
      <c r="E1259">
        <v>92</v>
      </c>
      <c r="F1259">
        <f>IF(E1259="",_xlfn.XLOOKUP(C1259,'Price Averages'!$D$4:$D$103,'Price Averages'!$E$4:$E$103, "FALSE"), E1259)</f>
        <v>92</v>
      </c>
      <c r="G1259">
        <v>46</v>
      </c>
      <c r="H1259">
        <f>IF(G1259="", _xlfn.XLOOKUP(C1259, 'Cost Averages'!$D$4:$D$103,'Cost Averages'!$E$4:$E$103, "FALSE"),G1259)</f>
        <v>46</v>
      </c>
      <c r="L1259" s="2" t="s">
        <v>28</v>
      </c>
      <c r="M1259" t="s">
        <v>906</v>
      </c>
      <c r="N1259" t="s">
        <v>34</v>
      </c>
      <c r="O1259" s="3">
        <v>13.853438793083487</v>
      </c>
      <c r="P1259" t="str">
        <f t="shared" si="57"/>
        <v>E</v>
      </c>
      <c r="Q1259">
        <f t="shared" si="58"/>
        <v>2019</v>
      </c>
      <c r="R1259">
        <f t="shared" si="59"/>
        <v>0</v>
      </c>
    </row>
    <row r="1260" spans="1:18" x14ac:dyDescent="0.25">
      <c r="A1260" s="1">
        <v>44065.416468109826</v>
      </c>
      <c r="B1260" s="2" t="s">
        <v>2459</v>
      </c>
      <c r="C1260" t="s">
        <v>253</v>
      </c>
      <c r="D1260">
        <v>17</v>
      </c>
      <c r="E1260">
        <v>92</v>
      </c>
      <c r="F1260">
        <f>IF(E1260="",_xlfn.XLOOKUP(C1260,'Price Averages'!$D$4:$D$103,'Price Averages'!$E$4:$E$103, "FALSE"), E1260)</f>
        <v>92</v>
      </c>
      <c r="G1260">
        <v>46</v>
      </c>
      <c r="H1260">
        <f>IF(G1260="", _xlfn.XLOOKUP(C1260, 'Cost Averages'!$D$4:$D$103,'Cost Averages'!$E$4:$E$103, "FALSE"),G1260)</f>
        <v>46</v>
      </c>
      <c r="L1260" s="2" t="s">
        <v>23</v>
      </c>
      <c r="M1260" t="s">
        <v>299</v>
      </c>
      <c r="N1260" t="s">
        <v>46</v>
      </c>
      <c r="O1260" s="3">
        <v>7.0114620475168028</v>
      </c>
      <c r="P1260" t="str">
        <f t="shared" si="57"/>
        <v>F</v>
      </c>
      <c r="Q1260">
        <f t="shared" si="58"/>
        <v>2020</v>
      </c>
      <c r="R1260">
        <f t="shared" si="59"/>
        <v>0</v>
      </c>
    </row>
    <row r="1261" spans="1:18" x14ac:dyDescent="0.25">
      <c r="A1261" s="1">
        <v>43566.869164242824</v>
      </c>
      <c r="B1261" s="2" t="s">
        <v>2342</v>
      </c>
      <c r="C1261" t="s">
        <v>253</v>
      </c>
      <c r="D1261">
        <v>18</v>
      </c>
      <c r="E1261" t="s">
        <v>32</v>
      </c>
      <c r="F1261">
        <f>IF(E1261="",_xlfn.XLOOKUP(C1261,'Price Averages'!$D$4:$D$103,'Price Averages'!$E$4:$E$103, "FALSE"), E1261)</f>
        <v>92</v>
      </c>
      <c r="G1261">
        <v>46</v>
      </c>
      <c r="H1261">
        <f>IF(G1261="", _xlfn.XLOOKUP(C1261, 'Cost Averages'!$D$4:$D$103,'Cost Averages'!$E$4:$E$103, "FALSE"),G1261)</f>
        <v>46</v>
      </c>
      <c r="L1261" s="2" t="s">
        <v>28</v>
      </c>
      <c r="M1261" t="s">
        <v>895</v>
      </c>
      <c r="N1261" t="s">
        <v>50</v>
      </c>
      <c r="O1261" s="3">
        <v>11.952554704438674</v>
      </c>
      <c r="P1261" t="str">
        <f t="shared" si="57"/>
        <v>E</v>
      </c>
      <c r="Q1261">
        <f t="shared" si="58"/>
        <v>2019</v>
      </c>
      <c r="R1261">
        <f t="shared" si="59"/>
        <v>0</v>
      </c>
    </row>
    <row r="1262" spans="1:18" x14ac:dyDescent="0.25">
      <c r="A1262" s="1">
        <v>44035.738648744256</v>
      </c>
      <c r="B1262" s="2" t="s">
        <v>1894</v>
      </c>
      <c r="C1262" t="s">
        <v>253</v>
      </c>
      <c r="D1262">
        <v>19</v>
      </c>
      <c r="E1262" t="s">
        <v>32</v>
      </c>
      <c r="F1262">
        <f>IF(E1262="",_xlfn.XLOOKUP(C1262,'Price Averages'!$D$4:$D$103,'Price Averages'!$E$4:$E$103, "FALSE"), E1262)</f>
        <v>92</v>
      </c>
      <c r="G1262">
        <v>46</v>
      </c>
      <c r="H1262">
        <f>IF(G1262="", _xlfn.XLOOKUP(C1262, 'Cost Averages'!$D$4:$D$103,'Cost Averages'!$E$4:$E$103, "FALSE"),G1262)</f>
        <v>46</v>
      </c>
      <c r="L1262" s="2" t="s">
        <v>23</v>
      </c>
      <c r="M1262" t="s">
        <v>693</v>
      </c>
      <c r="N1262" t="s">
        <v>34</v>
      </c>
      <c r="O1262" s="3">
        <v>10.434860153112215</v>
      </c>
      <c r="P1262" t="str">
        <f t="shared" si="57"/>
        <v>F</v>
      </c>
      <c r="Q1262">
        <f t="shared" si="58"/>
        <v>2020</v>
      </c>
      <c r="R1262">
        <f t="shared" si="59"/>
        <v>0</v>
      </c>
    </row>
    <row r="1263" spans="1:18" x14ac:dyDescent="0.25">
      <c r="A1263" s="1">
        <v>43842.153194873499</v>
      </c>
      <c r="B1263" s="2" t="s">
        <v>2305</v>
      </c>
      <c r="C1263" t="s">
        <v>253</v>
      </c>
      <c r="D1263">
        <v>19</v>
      </c>
      <c r="E1263">
        <v>92</v>
      </c>
      <c r="F1263">
        <f>IF(E1263="",_xlfn.XLOOKUP(C1263,'Price Averages'!$D$4:$D$103,'Price Averages'!$E$4:$E$103, "FALSE"), E1263)</f>
        <v>92</v>
      </c>
      <c r="G1263">
        <v>46</v>
      </c>
      <c r="H1263">
        <f>IF(G1263="", _xlfn.XLOOKUP(C1263, 'Cost Averages'!$D$4:$D$103,'Cost Averages'!$E$4:$E$103, "FALSE"),G1263)</f>
        <v>46</v>
      </c>
      <c r="L1263" s="2" t="s">
        <v>23</v>
      </c>
      <c r="M1263" t="s">
        <v>811</v>
      </c>
      <c r="N1263" t="s">
        <v>78</v>
      </c>
      <c r="O1263" s="3">
        <v>12.155895475340943</v>
      </c>
      <c r="P1263" t="str">
        <f t="shared" si="57"/>
        <v>F</v>
      </c>
      <c r="Q1263">
        <f t="shared" si="58"/>
        <v>2020</v>
      </c>
      <c r="R1263">
        <f t="shared" si="59"/>
        <v>0</v>
      </c>
    </row>
    <row r="1264" spans="1:18" x14ac:dyDescent="0.25">
      <c r="A1264" s="1">
        <v>44362</v>
      </c>
      <c r="B1264" s="2" t="s">
        <v>3688</v>
      </c>
      <c r="C1264" t="s">
        <v>253</v>
      </c>
      <c r="D1264">
        <v>19</v>
      </c>
      <c r="E1264">
        <v>92</v>
      </c>
      <c r="F1264">
        <f>IF(E1264="",_xlfn.XLOOKUP(C1264,'Price Averages'!$D$4:$D$103,'Price Averages'!$E$4:$E$103, "FALSE"), E1264)</f>
        <v>92</v>
      </c>
      <c r="G1264">
        <v>46</v>
      </c>
      <c r="H1264">
        <f>IF(G1264="", _xlfn.XLOOKUP(C1264, 'Cost Averages'!$D$4:$D$103,'Cost Averages'!$E$4:$E$103, "FALSE"),G1264)</f>
        <v>46</v>
      </c>
      <c r="L1264" s="2" t="s">
        <v>44</v>
      </c>
      <c r="M1264" t="s">
        <v>33</v>
      </c>
      <c r="N1264" t="s">
        <v>34</v>
      </c>
      <c r="O1264" s="3">
        <v>9.3226775515721787</v>
      </c>
      <c r="P1264" t="str">
        <f t="shared" si="57"/>
        <v>G</v>
      </c>
      <c r="Q1264">
        <f t="shared" si="58"/>
        <v>2021</v>
      </c>
      <c r="R1264">
        <f t="shared" si="59"/>
        <v>0</v>
      </c>
    </row>
    <row r="1265" spans="1:18" x14ac:dyDescent="0.25">
      <c r="A1265" s="1">
        <v>43907.160651049853</v>
      </c>
      <c r="B1265" s="2" t="s">
        <v>2730</v>
      </c>
      <c r="C1265" t="s">
        <v>253</v>
      </c>
      <c r="D1265">
        <v>20</v>
      </c>
      <c r="E1265" t="s">
        <v>32</v>
      </c>
      <c r="F1265">
        <f>IF(E1265="",_xlfn.XLOOKUP(C1265,'Price Averages'!$D$4:$D$103,'Price Averages'!$E$4:$E$103, "FALSE"), E1265)</f>
        <v>92</v>
      </c>
      <c r="G1265">
        <v>46</v>
      </c>
      <c r="H1265">
        <f>IF(G1265="", _xlfn.XLOOKUP(C1265, 'Cost Averages'!$D$4:$D$103,'Cost Averages'!$E$4:$E$103, "FALSE"),G1265)</f>
        <v>46</v>
      </c>
      <c r="L1265" s="2" t="s">
        <v>28</v>
      </c>
      <c r="M1265" t="s">
        <v>836</v>
      </c>
      <c r="N1265" t="s">
        <v>25</v>
      </c>
      <c r="O1265" s="3">
        <v>11.816654396440285</v>
      </c>
      <c r="P1265" t="str">
        <f t="shared" si="57"/>
        <v>F</v>
      </c>
      <c r="Q1265">
        <f t="shared" si="58"/>
        <v>2020</v>
      </c>
      <c r="R1265">
        <f t="shared" si="59"/>
        <v>0</v>
      </c>
    </row>
    <row r="1266" spans="1:18" x14ac:dyDescent="0.25">
      <c r="A1266" s="1">
        <v>44562</v>
      </c>
      <c r="B1266" s="2" t="s">
        <v>3849</v>
      </c>
      <c r="C1266" t="s">
        <v>253</v>
      </c>
      <c r="D1266">
        <v>20</v>
      </c>
      <c r="E1266">
        <v>92</v>
      </c>
      <c r="F1266">
        <f>IF(E1266="",_xlfn.XLOOKUP(C1266,'Price Averages'!$D$4:$D$103,'Price Averages'!$E$4:$E$103, "FALSE"), E1266)</f>
        <v>92</v>
      </c>
      <c r="G1266">
        <v>46</v>
      </c>
      <c r="H1266">
        <f>IF(G1266="", _xlfn.XLOOKUP(C1266, 'Cost Averages'!$D$4:$D$103,'Cost Averages'!$E$4:$E$103, "FALSE"),G1266)</f>
        <v>46</v>
      </c>
      <c r="L1266" s="2" t="s">
        <v>28</v>
      </c>
      <c r="M1266" t="s">
        <v>330</v>
      </c>
      <c r="N1266" t="s">
        <v>56</v>
      </c>
      <c r="O1266" s="3">
        <v>10.132922049221957</v>
      </c>
      <c r="P1266" t="str">
        <f t="shared" si="57"/>
        <v>H</v>
      </c>
      <c r="Q1266">
        <f t="shared" si="58"/>
        <v>2022</v>
      </c>
      <c r="R1266">
        <f t="shared" si="59"/>
        <v>0</v>
      </c>
    </row>
    <row r="1267" spans="1:18" x14ac:dyDescent="0.25">
      <c r="A1267" s="1">
        <v>43651.308287743326</v>
      </c>
      <c r="B1267" s="2" t="s">
        <v>969</v>
      </c>
      <c r="C1267" t="s">
        <v>253</v>
      </c>
      <c r="D1267" t="s">
        <v>32</v>
      </c>
      <c r="E1267">
        <v>92</v>
      </c>
      <c r="F1267">
        <f>IF(E1267="",_xlfn.XLOOKUP(C1267,'Price Averages'!$D$4:$D$103,'Price Averages'!$E$4:$E$103, "FALSE"), E1267)</f>
        <v>92</v>
      </c>
      <c r="G1267">
        <v>46</v>
      </c>
      <c r="H1267">
        <f>IF(G1267="", _xlfn.XLOOKUP(C1267, 'Cost Averages'!$D$4:$D$103,'Cost Averages'!$E$4:$E$103, "FALSE"),G1267)</f>
        <v>46</v>
      </c>
      <c r="L1267" s="2" t="s">
        <v>28</v>
      </c>
      <c r="M1267" t="s">
        <v>699</v>
      </c>
      <c r="N1267" t="s">
        <v>41</v>
      </c>
      <c r="O1267" s="3">
        <v>11.779256317174871</v>
      </c>
      <c r="P1267" t="str">
        <f t="shared" si="57"/>
        <v>E</v>
      </c>
      <c r="Q1267">
        <f t="shared" si="58"/>
        <v>2019</v>
      </c>
      <c r="R1267">
        <f t="shared" si="59"/>
        <v>0</v>
      </c>
    </row>
    <row r="1268" spans="1:18" x14ac:dyDescent="0.25">
      <c r="A1268" s="1">
        <v>43870</v>
      </c>
      <c r="B1268" s="2" t="s">
        <v>3278</v>
      </c>
      <c r="C1268" t="s">
        <v>253</v>
      </c>
      <c r="D1268" t="s">
        <v>32</v>
      </c>
      <c r="E1268">
        <v>92</v>
      </c>
      <c r="F1268">
        <f>IF(E1268="",_xlfn.XLOOKUP(C1268,'Price Averages'!$D$4:$D$103,'Price Averages'!$E$4:$E$103, "FALSE"), E1268)</f>
        <v>92</v>
      </c>
      <c r="G1268">
        <v>46</v>
      </c>
      <c r="H1268">
        <f>IF(G1268="", _xlfn.XLOOKUP(C1268, 'Cost Averages'!$D$4:$D$103,'Cost Averages'!$E$4:$E$103, "FALSE"),G1268)</f>
        <v>46</v>
      </c>
      <c r="L1268" s="2" t="s">
        <v>23</v>
      </c>
      <c r="M1268" t="s">
        <v>744</v>
      </c>
      <c r="N1268" t="s">
        <v>41</v>
      </c>
      <c r="O1268" s="3">
        <v>11.862005526237752</v>
      </c>
      <c r="P1268" t="str">
        <f t="shared" si="57"/>
        <v>F</v>
      </c>
      <c r="Q1268">
        <f t="shared" si="58"/>
        <v>2020</v>
      </c>
      <c r="R1268">
        <f t="shared" si="59"/>
        <v>0</v>
      </c>
    </row>
    <row r="1269" spans="1:18" x14ac:dyDescent="0.25">
      <c r="A1269" s="1">
        <v>44448.322284205446</v>
      </c>
      <c r="B1269" s="2" t="s">
        <v>1119</v>
      </c>
      <c r="C1269" t="s">
        <v>253</v>
      </c>
      <c r="D1269" t="s">
        <v>32</v>
      </c>
      <c r="E1269">
        <v>92</v>
      </c>
      <c r="F1269">
        <f>IF(E1269="",_xlfn.XLOOKUP(C1269,'Price Averages'!$D$4:$D$103,'Price Averages'!$E$4:$E$103, "FALSE"), E1269)</f>
        <v>92</v>
      </c>
      <c r="G1269">
        <v>46</v>
      </c>
      <c r="H1269">
        <f>IF(G1269="", _xlfn.XLOOKUP(C1269, 'Cost Averages'!$D$4:$D$103,'Cost Averages'!$E$4:$E$103, "FALSE"),G1269)</f>
        <v>46</v>
      </c>
      <c r="L1269" s="2" t="s">
        <v>28</v>
      </c>
      <c r="M1269" t="s">
        <v>262</v>
      </c>
      <c r="N1269" t="s">
        <v>34</v>
      </c>
      <c r="O1269" s="3">
        <v>12.661538237835474</v>
      </c>
      <c r="P1269" t="str">
        <f t="shared" si="57"/>
        <v>G</v>
      </c>
      <c r="Q1269">
        <f t="shared" si="58"/>
        <v>2021</v>
      </c>
      <c r="R1269">
        <f t="shared" si="59"/>
        <v>0</v>
      </c>
    </row>
    <row r="1270" spans="1:18" x14ac:dyDescent="0.25">
      <c r="A1270" s="1">
        <v>44287</v>
      </c>
      <c r="B1270" s="2" t="s">
        <v>3621</v>
      </c>
      <c r="C1270" t="s">
        <v>253</v>
      </c>
      <c r="D1270" t="s">
        <v>32</v>
      </c>
      <c r="E1270">
        <v>92</v>
      </c>
      <c r="F1270">
        <f>IF(E1270="",_xlfn.XLOOKUP(C1270,'Price Averages'!$D$4:$D$103,'Price Averages'!$E$4:$E$103, "FALSE"), E1270)</f>
        <v>92</v>
      </c>
      <c r="G1270">
        <v>46</v>
      </c>
      <c r="H1270">
        <f>IF(G1270="", _xlfn.XLOOKUP(C1270, 'Cost Averages'!$D$4:$D$103,'Cost Averages'!$E$4:$E$103, "FALSE"),G1270)</f>
        <v>46</v>
      </c>
      <c r="L1270" s="2" t="s">
        <v>44</v>
      </c>
      <c r="M1270" t="s">
        <v>440</v>
      </c>
      <c r="N1270" t="s">
        <v>50</v>
      </c>
      <c r="O1270" s="3">
        <v>15.770846827234339</v>
      </c>
      <c r="P1270" t="str">
        <f t="shared" si="57"/>
        <v>G</v>
      </c>
      <c r="Q1270">
        <f t="shared" si="58"/>
        <v>2021</v>
      </c>
      <c r="R1270">
        <f t="shared" si="59"/>
        <v>0</v>
      </c>
    </row>
    <row r="1271" spans="1:18" x14ac:dyDescent="0.25">
      <c r="A1271" s="1">
        <v>44649</v>
      </c>
      <c r="B1271" s="2" t="s">
        <v>3932</v>
      </c>
      <c r="C1271" t="s">
        <v>253</v>
      </c>
      <c r="D1271" t="s">
        <v>32</v>
      </c>
      <c r="E1271" t="s">
        <v>32</v>
      </c>
      <c r="F1271">
        <f>IF(E1271="",_xlfn.XLOOKUP(C1271,'Price Averages'!$D$4:$D$103,'Price Averages'!$E$4:$E$103, "FALSE"), E1271)</f>
        <v>92</v>
      </c>
      <c r="G1271">
        <v>46</v>
      </c>
      <c r="H1271">
        <f>IF(G1271="", _xlfn.XLOOKUP(C1271, 'Cost Averages'!$D$4:$D$103,'Cost Averages'!$E$4:$E$103, "FALSE"),G1271)</f>
        <v>46</v>
      </c>
      <c r="L1271" s="2" t="s">
        <v>28</v>
      </c>
      <c r="M1271" t="s">
        <v>537</v>
      </c>
      <c r="N1271" t="s">
        <v>46</v>
      </c>
      <c r="O1271" s="3">
        <v>10.112765954734209</v>
      </c>
      <c r="P1271" t="str">
        <f t="shared" si="57"/>
        <v>H</v>
      </c>
      <c r="Q1271">
        <f t="shared" si="58"/>
        <v>2022</v>
      </c>
      <c r="R1271">
        <f t="shared" si="59"/>
        <v>0</v>
      </c>
    </row>
    <row r="1272" spans="1:18" x14ac:dyDescent="0.25">
      <c r="A1272" s="1">
        <v>43671.909148464372</v>
      </c>
      <c r="B1272" s="2" t="s">
        <v>1789</v>
      </c>
      <c r="C1272" t="s">
        <v>196</v>
      </c>
      <c r="D1272">
        <v>1</v>
      </c>
      <c r="E1272" t="s">
        <v>32</v>
      </c>
      <c r="F1272">
        <f>IF(E1272="",_xlfn.XLOOKUP(C1272,'Price Averages'!$D$4:$D$103,'Price Averages'!$E$4:$E$103, "FALSE"), E1272)</f>
        <v>57</v>
      </c>
      <c r="G1272">
        <v>19</v>
      </c>
      <c r="H1272">
        <f>IF(G1272="", _xlfn.XLOOKUP(C1272, 'Cost Averages'!$D$4:$D$103,'Cost Averages'!$E$4:$E$103, "FALSE"),G1272)</f>
        <v>19</v>
      </c>
      <c r="L1272" s="2" t="s">
        <v>23</v>
      </c>
      <c r="M1272" t="s">
        <v>531</v>
      </c>
      <c r="N1272" t="s">
        <v>41</v>
      </c>
      <c r="O1272" s="3">
        <v>10.954865572729823</v>
      </c>
      <c r="P1272" t="str">
        <f t="shared" si="57"/>
        <v>E</v>
      </c>
      <c r="Q1272">
        <f t="shared" si="58"/>
        <v>2019</v>
      </c>
      <c r="R1272">
        <f t="shared" si="59"/>
        <v>0</v>
      </c>
    </row>
    <row r="1273" spans="1:18" x14ac:dyDescent="0.25">
      <c r="A1273" s="1">
        <v>43986</v>
      </c>
      <c r="B1273" s="2" t="s">
        <v>3373</v>
      </c>
      <c r="C1273" t="s">
        <v>196</v>
      </c>
      <c r="D1273">
        <v>1</v>
      </c>
      <c r="E1273" t="s">
        <v>32</v>
      </c>
      <c r="F1273">
        <f>IF(E1273="",_xlfn.XLOOKUP(C1273,'Price Averages'!$D$4:$D$103,'Price Averages'!$E$4:$E$103, "FALSE"), E1273)</f>
        <v>57</v>
      </c>
      <c r="G1273" t="s">
        <v>32</v>
      </c>
      <c r="H1273">
        <f>IF(G1273="", _xlfn.XLOOKUP(C1273, 'Cost Averages'!$D$4:$D$103,'Cost Averages'!$E$4:$E$103, "FALSE"),G1273)</f>
        <v>19</v>
      </c>
      <c r="L1273" s="2" t="s">
        <v>28</v>
      </c>
      <c r="M1273" t="s">
        <v>871</v>
      </c>
      <c r="N1273" t="s">
        <v>34</v>
      </c>
      <c r="O1273" s="3">
        <v>12.37474961859551</v>
      </c>
      <c r="P1273" t="str">
        <f t="shared" si="57"/>
        <v>F</v>
      </c>
      <c r="Q1273">
        <f t="shared" si="58"/>
        <v>2020</v>
      </c>
      <c r="R1273">
        <f t="shared" si="59"/>
        <v>0</v>
      </c>
    </row>
    <row r="1274" spans="1:18" x14ac:dyDescent="0.25">
      <c r="A1274" s="1">
        <v>44464.984899783231</v>
      </c>
      <c r="B1274" s="2" t="s">
        <v>1102</v>
      </c>
      <c r="C1274" t="s">
        <v>196</v>
      </c>
      <c r="D1274">
        <v>1</v>
      </c>
      <c r="E1274" t="s">
        <v>32</v>
      </c>
      <c r="F1274">
        <f>IF(E1274="",_xlfn.XLOOKUP(C1274,'Price Averages'!$D$4:$D$103,'Price Averages'!$E$4:$E$103, "FALSE"), E1274)</f>
        <v>57</v>
      </c>
      <c r="G1274">
        <v>19</v>
      </c>
      <c r="H1274">
        <f>IF(G1274="", _xlfn.XLOOKUP(C1274, 'Cost Averages'!$D$4:$D$103,'Cost Averages'!$E$4:$E$103, "FALSE"),G1274)</f>
        <v>19</v>
      </c>
      <c r="L1274" s="2" t="s">
        <v>28</v>
      </c>
      <c r="M1274" t="s">
        <v>208</v>
      </c>
      <c r="N1274" t="s">
        <v>50</v>
      </c>
      <c r="O1274" s="3">
        <v>15.556812309269255</v>
      </c>
      <c r="P1274" t="str">
        <f t="shared" si="57"/>
        <v>G</v>
      </c>
      <c r="Q1274">
        <f t="shared" si="58"/>
        <v>2021</v>
      </c>
      <c r="R1274">
        <f t="shared" si="59"/>
        <v>0</v>
      </c>
    </row>
    <row r="1275" spans="1:18" x14ac:dyDescent="0.25">
      <c r="A1275" s="1">
        <v>43842</v>
      </c>
      <c r="B1275" s="2" t="s">
        <v>3254</v>
      </c>
      <c r="C1275" t="s">
        <v>196</v>
      </c>
      <c r="D1275">
        <v>2</v>
      </c>
      <c r="E1275" t="s">
        <v>32</v>
      </c>
      <c r="F1275">
        <f>IF(E1275="",_xlfn.XLOOKUP(C1275,'Price Averages'!$D$4:$D$103,'Price Averages'!$E$4:$E$103, "FALSE"), E1275)</f>
        <v>57</v>
      </c>
      <c r="G1275">
        <v>19</v>
      </c>
      <c r="H1275">
        <f>IF(G1275="", _xlfn.XLOOKUP(C1275, 'Cost Averages'!$D$4:$D$103,'Cost Averages'!$E$4:$E$103, "FALSE"),G1275)</f>
        <v>19</v>
      </c>
      <c r="L1275" s="2" t="s">
        <v>23</v>
      </c>
      <c r="M1275" t="s">
        <v>683</v>
      </c>
      <c r="N1275" t="s">
        <v>25</v>
      </c>
      <c r="O1275" s="3">
        <v>10.248947386022252</v>
      </c>
      <c r="P1275" t="str">
        <f t="shared" si="57"/>
        <v>F</v>
      </c>
      <c r="Q1275">
        <f t="shared" si="58"/>
        <v>2020</v>
      </c>
      <c r="R1275">
        <f t="shared" si="59"/>
        <v>0</v>
      </c>
    </row>
    <row r="1276" spans="1:18" x14ac:dyDescent="0.25">
      <c r="A1276" s="1">
        <v>44839.313128061272</v>
      </c>
      <c r="B1276" s="2" t="s">
        <v>1937</v>
      </c>
      <c r="C1276" t="s">
        <v>196</v>
      </c>
      <c r="D1276">
        <v>2</v>
      </c>
      <c r="E1276" t="s">
        <v>32</v>
      </c>
      <c r="F1276">
        <f>IF(E1276="",_xlfn.XLOOKUP(C1276,'Price Averages'!$D$4:$D$103,'Price Averages'!$E$4:$E$103, "FALSE"), E1276)</f>
        <v>57</v>
      </c>
      <c r="G1276">
        <v>19</v>
      </c>
      <c r="H1276">
        <f>IF(G1276="", _xlfn.XLOOKUP(C1276, 'Cost Averages'!$D$4:$D$103,'Cost Averages'!$E$4:$E$103, "FALSE"),G1276)</f>
        <v>19</v>
      </c>
      <c r="L1276" s="2" t="s">
        <v>23</v>
      </c>
      <c r="M1276" t="s">
        <v>269</v>
      </c>
      <c r="N1276" t="s">
        <v>50</v>
      </c>
      <c r="O1276" s="3">
        <v>11.883396013219548</v>
      </c>
      <c r="P1276" t="str">
        <f t="shared" si="57"/>
        <v>H</v>
      </c>
      <c r="Q1276">
        <f t="shared" si="58"/>
        <v>2022</v>
      </c>
      <c r="R1276">
        <f t="shared" si="59"/>
        <v>0</v>
      </c>
    </row>
    <row r="1277" spans="1:18" x14ac:dyDescent="0.25">
      <c r="A1277" s="1">
        <v>43710.375857504667</v>
      </c>
      <c r="B1277" s="2" t="s">
        <v>2202</v>
      </c>
      <c r="C1277" t="s">
        <v>196</v>
      </c>
      <c r="D1277">
        <v>3</v>
      </c>
      <c r="E1277" t="s">
        <v>32</v>
      </c>
      <c r="F1277">
        <f>IF(E1277="",_xlfn.XLOOKUP(C1277,'Price Averages'!$D$4:$D$103,'Price Averages'!$E$4:$E$103, "FALSE"), E1277)</f>
        <v>57</v>
      </c>
      <c r="G1277">
        <v>19</v>
      </c>
      <c r="H1277">
        <f>IF(G1277="", _xlfn.XLOOKUP(C1277, 'Cost Averages'!$D$4:$D$103,'Cost Averages'!$E$4:$E$103, "FALSE"),G1277)</f>
        <v>19</v>
      </c>
      <c r="L1277" s="2" t="s">
        <v>28</v>
      </c>
      <c r="M1277" t="s">
        <v>848</v>
      </c>
      <c r="N1277" t="s">
        <v>34</v>
      </c>
      <c r="O1277" s="3">
        <v>11.226611755437654</v>
      </c>
      <c r="P1277" t="str">
        <f t="shared" si="57"/>
        <v>E</v>
      </c>
      <c r="Q1277">
        <f t="shared" si="58"/>
        <v>2019</v>
      </c>
      <c r="R1277">
        <f t="shared" si="59"/>
        <v>0</v>
      </c>
    </row>
    <row r="1278" spans="1:18" x14ac:dyDescent="0.25">
      <c r="A1278" s="1">
        <v>44220</v>
      </c>
      <c r="B1278" s="2" t="s">
        <v>3563</v>
      </c>
      <c r="C1278" t="s">
        <v>196</v>
      </c>
      <c r="D1278">
        <v>3</v>
      </c>
      <c r="E1278" t="s">
        <v>32</v>
      </c>
      <c r="F1278">
        <f>IF(E1278="",_xlfn.XLOOKUP(C1278,'Price Averages'!$D$4:$D$103,'Price Averages'!$E$4:$E$103, "FALSE"), E1278)</f>
        <v>57</v>
      </c>
      <c r="G1278">
        <v>19</v>
      </c>
      <c r="H1278">
        <f>IF(G1278="", _xlfn.XLOOKUP(C1278, 'Cost Averages'!$D$4:$D$103,'Cost Averages'!$E$4:$E$103, "FALSE"),G1278)</f>
        <v>19</v>
      </c>
      <c r="L1278" s="2" t="s">
        <v>23</v>
      </c>
      <c r="M1278" t="s">
        <v>854</v>
      </c>
      <c r="N1278" t="s">
        <v>50</v>
      </c>
      <c r="O1278" s="3">
        <v>13.827196127590291</v>
      </c>
      <c r="P1278" t="str">
        <f t="shared" si="57"/>
        <v>G</v>
      </c>
      <c r="Q1278">
        <f t="shared" si="58"/>
        <v>2021</v>
      </c>
      <c r="R1278">
        <f t="shared" si="59"/>
        <v>0</v>
      </c>
    </row>
    <row r="1279" spans="1:18" x14ac:dyDescent="0.25">
      <c r="A1279" s="1">
        <v>44641.378835591</v>
      </c>
      <c r="B1279" s="2" t="s">
        <v>2577</v>
      </c>
      <c r="C1279" t="s">
        <v>196</v>
      </c>
      <c r="D1279">
        <v>4</v>
      </c>
      <c r="E1279">
        <v>57</v>
      </c>
      <c r="F1279">
        <f>IF(E1279="",_xlfn.XLOOKUP(C1279,'Price Averages'!$D$4:$D$103,'Price Averages'!$E$4:$E$103, "FALSE"), E1279)</f>
        <v>57</v>
      </c>
      <c r="G1279">
        <v>19</v>
      </c>
      <c r="H1279">
        <f>IF(G1279="", _xlfn.XLOOKUP(C1279, 'Cost Averages'!$D$4:$D$103,'Cost Averages'!$E$4:$E$103, "FALSE"),G1279)</f>
        <v>19</v>
      </c>
      <c r="L1279" s="2" t="s">
        <v>28</v>
      </c>
      <c r="M1279" t="s">
        <v>637</v>
      </c>
      <c r="N1279" t="s">
        <v>78</v>
      </c>
      <c r="O1279" s="3">
        <v>9.879282537628514</v>
      </c>
      <c r="P1279" t="str">
        <f t="shared" si="57"/>
        <v>H</v>
      </c>
      <c r="Q1279">
        <f t="shared" si="58"/>
        <v>2022</v>
      </c>
      <c r="R1279">
        <f t="shared" si="59"/>
        <v>0</v>
      </c>
    </row>
    <row r="1280" spans="1:18" x14ac:dyDescent="0.25">
      <c r="A1280" s="1">
        <v>44154.949758242496</v>
      </c>
      <c r="B1280" s="2" t="s">
        <v>1708</v>
      </c>
      <c r="C1280" t="s">
        <v>196</v>
      </c>
      <c r="D1280">
        <v>5</v>
      </c>
      <c r="E1280">
        <v>57</v>
      </c>
      <c r="F1280">
        <f>IF(E1280="",_xlfn.XLOOKUP(C1280,'Price Averages'!$D$4:$D$103,'Price Averages'!$E$4:$E$103, "FALSE"), E1280)</f>
        <v>57</v>
      </c>
      <c r="G1280">
        <v>19</v>
      </c>
      <c r="H1280">
        <f>IF(G1280="", _xlfn.XLOOKUP(C1280, 'Cost Averages'!$D$4:$D$103,'Cost Averages'!$E$4:$E$103, "FALSE"),G1280)</f>
        <v>19</v>
      </c>
      <c r="L1280" s="2" t="s">
        <v>23</v>
      </c>
      <c r="M1280" t="s">
        <v>164</v>
      </c>
      <c r="N1280" t="s">
        <v>25</v>
      </c>
      <c r="O1280" s="3">
        <v>9.9311000381363836</v>
      </c>
      <c r="P1280" t="str">
        <f t="shared" si="57"/>
        <v>F</v>
      </c>
      <c r="Q1280">
        <f t="shared" si="58"/>
        <v>2020</v>
      </c>
      <c r="R1280">
        <f t="shared" si="59"/>
        <v>0</v>
      </c>
    </row>
    <row r="1281" spans="1:18" x14ac:dyDescent="0.25">
      <c r="A1281" s="1">
        <v>44360.460072268012</v>
      </c>
      <c r="B1281" s="2" t="s">
        <v>2042</v>
      </c>
      <c r="C1281" t="s">
        <v>196</v>
      </c>
      <c r="D1281">
        <v>5</v>
      </c>
      <c r="E1281">
        <v>57</v>
      </c>
      <c r="F1281">
        <f>IF(E1281="",_xlfn.XLOOKUP(C1281,'Price Averages'!$D$4:$D$103,'Price Averages'!$E$4:$E$103, "FALSE"), E1281)</f>
        <v>57</v>
      </c>
      <c r="G1281">
        <v>19</v>
      </c>
      <c r="H1281">
        <f>IF(G1281="", _xlfn.XLOOKUP(C1281, 'Cost Averages'!$D$4:$D$103,'Cost Averages'!$E$4:$E$103, "FALSE"),G1281)</f>
        <v>19</v>
      </c>
      <c r="L1281" s="2" t="s">
        <v>23</v>
      </c>
      <c r="M1281" t="s">
        <v>848</v>
      </c>
      <c r="N1281" t="s">
        <v>34</v>
      </c>
      <c r="O1281" s="3">
        <v>11.226611755437654</v>
      </c>
      <c r="P1281" t="str">
        <f t="shared" si="57"/>
        <v>G</v>
      </c>
      <c r="Q1281">
        <f t="shared" si="58"/>
        <v>2021</v>
      </c>
      <c r="R1281">
        <f t="shared" si="59"/>
        <v>0</v>
      </c>
    </row>
    <row r="1282" spans="1:18" x14ac:dyDescent="0.25">
      <c r="A1282" s="1">
        <v>44234</v>
      </c>
      <c r="B1282" s="2" t="s">
        <v>3576</v>
      </c>
      <c r="C1282" t="s">
        <v>196</v>
      </c>
      <c r="D1282">
        <v>5</v>
      </c>
      <c r="E1282">
        <v>57</v>
      </c>
      <c r="F1282">
        <f>IF(E1282="",_xlfn.XLOOKUP(C1282,'Price Averages'!$D$4:$D$103,'Price Averages'!$E$4:$E$103, "FALSE"), E1282)</f>
        <v>57</v>
      </c>
      <c r="G1282">
        <v>19</v>
      </c>
      <c r="H1282">
        <f>IF(G1282="", _xlfn.XLOOKUP(C1282, 'Cost Averages'!$D$4:$D$103,'Cost Averages'!$E$4:$E$103, "FALSE"),G1282)</f>
        <v>19</v>
      </c>
      <c r="L1282" s="2" t="s">
        <v>28</v>
      </c>
      <c r="M1282" t="s">
        <v>62</v>
      </c>
      <c r="N1282" t="s">
        <v>41</v>
      </c>
      <c r="O1282" s="3">
        <v>12.957303170959879</v>
      </c>
      <c r="P1282" t="str">
        <f t="shared" ref="P1282:P1345" si="60">CHAR(64+(YEAR(A1282)-2014))</f>
        <v>G</v>
      </c>
      <c r="Q1282">
        <f t="shared" ref="Q1282:Q1345" si="61">YEAR(A1282)</f>
        <v>2021</v>
      </c>
      <c r="R1282">
        <f t="shared" ref="R1282:R1345" si="62">IF(P1282=CHAR(64 + (YEAR(A1282) - 2014)), 0, 1)</f>
        <v>0</v>
      </c>
    </row>
    <row r="1283" spans="1:18" x14ac:dyDescent="0.25">
      <c r="A1283" s="1">
        <v>44174.15107886136</v>
      </c>
      <c r="B1283" s="2" t="s">
        <v>1152</v>
      </c>
      <c r="C1283" t="s">
        <v>196</v>
      </c>
      <c r="D1283">
        <v>6</v>
      </c>
      <c r="E1283" t="s">
        <v>32</v>
      </c>
      <c r="F1283">
        <f>IF(E1283="",_xlfn.XLOOKUP(C1283,'Price Averages'!$D$4:$D$103,'Price Averages'!$E$4:$E$103, "FALSE"), E1283)</f>
        <v>57</v>
      </c>
      <c r="G1283">
        <v>19</v>
      </c>
      <c r="H1283">
        <f>IF(G1283="", _xlfn.XLOOKUP(C1283, 'Cost Averages'!$D$4:$D$103,'Cost Averages'!$E$4:$E$103, "FALSE"),G1283)</f>
        <v>19</v>
      </c>
      <c r="L1283" s="2" t="s">
        <v>28</v>
      </c>
      <c r="M1283" t="s">
        <v>49</v>
      </c>
      <c r="N1283" t="s">
        <v>50</v>
      </c>
      <c r="O1283" s="3">
        <v>11.749993886708426</v>
      </c>
      <c r="P1283" t="str">
        <f t="shared" si="60"/>
        <v>F</v>
      </c>
      <c r="Q1283">
        <f t="shared" si="61"/>
        <v>2020</v>
      </c>
      <c r="R1283">
        <f t="shared" si="62"/>
        <v>0</v>
      </c>
    </row>
    <row r="1284" spans="1:18" x14ac:dyDescent="0.25">
      <c r="A1284" s="1">
        <v>43189.841799292037</v>
      </c>
      <c r="B1284" s="2" t="s">
        <v>2885</v>
      </c>
      <c r="C1284" t="s">
        <v>196</v>
      </c>
      <c r="D1284">
        <v>7</v>
      </c>
      <c r="E1284">
        <v>57</v>
      </c>
      <c r="F1284">
        <f>IF(E1284="",_xlfn.XLOOKUP(C1284,'Price Averages'!$D$4:$D$103,'Price Averages'!$E$4:$E$103, "FALSE"), E1284)</f>
        <v>57</v>
      </c>
      <c r="G1284">
        <v>19</v>
      </c>
      <c r="H1284">
        <f>IF(G1284="", _xlfn.XLOOKUP(C1284, 'Cost Averages'!$D$4:$D$103,'Cost Averages'!$E$4:$E$103, "FALSE"),G1284)</f>
        <v>19</v>
      </c>
      <c r="L1284" s="2" t="s">
        <v>28</v>
      </c>
      <c r="M1284" t="s">
        <v>556</v>
      </c>
      <c r="N1284" t="s">
        <v>46</v>
      </c>
      <c r="O1284" s="3">
        <v>11.563724686003232</v>
      </c>
      <c r="P1284" t="str">
        <f t="shared" si="60"/>
        <v>D</v>
      </c>
      <c r="Q1284">
        <f t="shared" si="61"/>
        <v>2018</v>
      </c>
      <c r="R1284">
        <f t="shared" si="62"/>
        <v>0</v>
      </c>
    </row>
    <row r="1285" spans="1:18" x14ac:dyDescent="0.25">
      <c r="A1285" s="1">
        <v>43539.618749927002</v>
      </c>
      <c r="B1285" s="2" t="s">
        <v>892</v>
      </c>
      <c r="C1285" t="s">
        <v>196</v>
      </c>
      <c r="D1285">
        <v>7</v>
      </c>
      <c r="E1285" t="s">
        <v>32</v>
      </c>
      <c r="F1285">
        <f>IF(E1285="",_xlfn.XLOOKUP(C1285,'Price Averages'!$D$4:$D$103,'Price Averages'!$E$4:$E$103, "FALSE"), E1285)</f>
        <v>57</v>
      </c>
      <c r="G1285">
        <v>19</v>
      </c>
      <c r="H1285">
        <f>IF(G1285="", _xlfn.XLOOKUP(C1285, 'Cost Averages'!$D$4:$D$103,'Cost Averages'!$E$4:$E$103, "FALSE"),G1285)</f>
        <v>19</v>
      </c>
      <c r="L1285" s="2" t="s">
        <v>28</v>
      </c>
      <c r="M1285" t="s">
        <v>537</v>
      </c>
      <c r="N1285" t="s">
        <v>46</v>
      </c>
      <c r="O1285" s="3">
        <v>10.112765954734209</v>
      </c>
      <c r="P1285" t="str">
        <f t="shared" si="60"/>
        <v>E</v>
      </c>
      <c r="Q1285">
        <f t="shared" si="61"/>
        <v>2019</v>
      </c>
      <c r="R1285">
        <f t="shared" si="62"/>
        <v>0</v>
      </c>
    </row>
    <row r="1286" spans="1:18" x14ac:dyDescent="0.25">
      <c r="A1286" s="1">
        <v>43908.331128152218</v>
      </c>
      <c r="B1286" s="2" t="s">
        <v>543</v>
      </c>
      <c r="C1286" t="s">
        <v>196</v>
      </c>
      <c r="D1286">
        <v>8</v>
      </c>
      <c r="E1286">
        <v>57</v>
      </c>
      <c r="F1286">
        <f>IF(E1286="",_xlfn.XLOOKUP(C1286,'Price Averages'!$D$4:$D$103,'Price Averages'!$E$4:$E$103, "FALSE"), E1286)</f>
        <v>57</v>
      </c>
      <c r="G1286" t="s">
        <v>32</v>
      </c>
      <c r="H1286">
        <f>IF(G1286="", _xlfn.XLOOKUP(C1286, 'Cost Averages'!$D$4:$D$103,'Cost Averages'!$E$4:$E$103, "FALSE"),G1286)</f>
        <v>19</v>
      </c>
      <c r="L1286" s="2" t="s">
        <v>44</v>
      </c>
      <c r="M1286" t="s">
        <v>544</v>
      </c>
      <c r="N1286" t="s">
        <v>46</v>
      </c>
      <c r="O1286" s="3">
        <v>9.74650548941427</v>
      </c>
      <c r="P1286" t="str">
        <f t="shared" si="60"/>
        <v>F</v>
      </c>
      <c r="Q1286">
        <f t="shared" si="61"/>
        <v>2020</v>
      </c>
      <c r="R1286">
        <f t="shared" si="62"/>
        <v>0</v>
      </c>
    </row>
    <row r="1287" spans="1:18" x14ac:dyDescent="0.25">
      <c r="A1287" s="1">
        <v>44531</v>
      </c>
      <c r="B1287" s="2" t="s">
        <v>3824</v>
      </c>
      <c r="C1287" t="s">
        <v>196</v>
      </c>
      <c r="D1287">
        <v>8</v>
      </c>
      <c r="E1287">
        <v>57</v>
      </c>
      <c r="F1287">
        <f>IF(E1287="",_xlfn.XLOOKUP(C1287,'Price Averages'!$D$4:$D$103,'Price Averages'!$E$4:$E$103, "FALSE"), E1287)</f>
        <v>57</v>
      </c>
      <c r="G1287">
        <v>19</v>
      </c>
      <c r="H1287">
        <f>IF(G1287="", _xlfn.XLOOKUP(C1287, 'Cost Averages'!$D$4:$D$103,'Cost Averages'!$E$4:$E$103, "FALSE"),G1287)</f>
        <v>19</v>
      </c>
      <c r="L1287" s="2" t="s">
        <v>44</v>
      </c>
      <c r="M1287" t="s">
        <v>635</v>
      </c>
      <c r="N1287" t="s">
        <v>25</v>
      </c>
      <c r="O1287" s="3">
        <v>12.275875773922367</v>
      </c>
      <c r="P1287" t="str">
        <f t="shared" si="60"/>
        <v>G</v>
      </c>
      <c r="Q1287">
        <f t="shared" si="61"/>
        <v>2021</v>
      </c>
      <c r="R1287">
        <f t="shared" si="62"/>
        <v>0</v>
      </c>
    </row>
    <row r="1288" spans="1:18" x14ac:dyDescent="0.25">
      <c r="A1288" s="1">
        <v>44829.2731257739</v>
      </c>
      <c r="B1288" s="2" t="s">
        <v>2812</v>
      </c>
      <c r="C1288" t="s">
        <v>196</v>
      </c>
      <c r="D1288">
        <v>8</v>
      </c>
      <c r="E1288">
        <v>57</v>
      </c>
      <c r="F1288">
        <f>IF(E1288="",_xlfn.XLOOKUP(C1288,'Price Averages'!$D$4:$D$103,'Price Averages'!$E$4:$E$103, "FALSE"), E1288)</f>
        <v>57</v>
      </c>
      <c r="G1288">
        <v>19</v>
      </c>
      <c r="H1288">
        <f>IF(G1288="", _xlfn.XLOOKUP(C1288, 'Cost Averages'!$D$4:$D$103,'Cost Averages'!$E$4:$E$103, "FALSE"),G1288)</f>
        <v>19</v>
      </c>
      <c r="L1288" s="2" t="s">
        <v>23</v>
      </c>
      <c r="M1288" t="s">
        <v>186</v>
      </c>
      <c r="N1288" t="s">
        <v>34</v>
      </c>
      <c r="O1288" s="3">
        <v>14.573178107544177</v>
      </c>
      <c r="P1288" t="str">
        <f t="shared" si="60"/>
        <v>H</v>
      </c>
      <c r="Q1288">
        <f t="shared" si="61"/>
        <v>2022</v>
      </c>
      <c r="R1288">
        <f t="shared" si="62"/>
        <v>0</v>
      </c>
    </row>
    <row r="1289" spans="1:18" x14ac:dyDescent="0.25">
      <c r="A1289" s="1">
        <v>43704.3744225841</v>
      </c>
      <c r="B1289" s="2" t="s">
        <v>2696</v>
      </c>
      <c r="C1289" t="s">
        <v>196</v>
      </c>
      <c r="D1289">
        <v>9</v>
      </c>
      <c r="E1289">
        <v>57</v>
      </c>
      <c r="F1289">
        <f>IF(E1289="",_xlfn.XLOOKUP(C1289,'Price Averages'!$D$4:$D$103,'Price Averages'!$E$4:$E$103, "FALSE"), E1289)</f>
        <v>57</v>
      </c>
      <c r="G1289">
        <v>19</v>
      </c>
      <c r="H1289">
        <f>IF(G1289="", _xlfn.XLOOKUP(C1289, 'Cost Averages'!$D$4:$D$103,'Cost Averages'!$E$4:$E$103, "FALSE"),G1289)</f>
        <v>19</v>
      </c>
      <c r="L1289" s="2" t="s">
        <v>28</v>
      </c>
      <c r="M1289" t="s">
        <v>673</v>
      </c>
      <c r="N1289" t="s">
        <v>78</v>
      </c>
      <c r="O1289" s="3">
        <v>8.1628930629234038</v>
      </c>
      <c r="P1289" t="str">
        <f t="shared" si="60"/>
        <v>E</v>
      </c>
      <c r="Q1289">
        <f t="shared" si="61"/>
        <v>2019</v>
      </c>
      <c r="R1289">
        <f t="shared" si="62"/>
        <v>0</v>
      </c>
    </row>
    <row r="1290" spans="1:18" x14ac:dyDescent="0.25">
      <c r="A1290" s="1">
        <v>44045.243624860872</v>
      </c>
      <c r="B1290" s="2" t="s">
        <v>446</v>
      </c>
      <c r="C1290" t="s">
        <v>196</v>
      </c>
      <c r="D1290">
        <v>9</v>
      </c>
      <c r="E1290">
        <v>57</v>
      </c>
      <c r="F1290">
        <f>IF(E1290="",_xlfn.XLOOKUP(C1290,'Price Averages'!$D$4:$D$103,'Price Averages'!$E$4:$E$103, "FALSE"), E1290)</f>
        <v>57</v>
      </c>
      <c r="G1290">
        <v>19</v>
      </c>
      <c r="H1290">
        <f>IF(G1290="", _xlfn.XLOOKUP(C1290, 'Cost Averages'!$D$4:$D$103,'Cost Averages'!$E$4:$E$103, "FALSE"),G1290)</f>
        <v>19</v>
      </c>
      <c r="L1290" s="2" t="s">
        <v>28</v>
      </c>
      <c r="M1290" t="s">
        <v>447</v>
      </c>
      <c r="N1290" t="s">
        <v>46</v>
      </c>
      <c r="O1290" s="3">
        <v>13.574227261506472</v>
      </c>
      <c r="P1290" t="str">
        <f t="shared" si="60"/>
        <v>F</v>
      </c>
      <c r="Q1290">
        <f t="shared" si="61"/>
        <v>2020</v>
      </c>
      <c r="R1290">
        <f t="shared" si="62"/>
        <v>0</v>
      </c>
    </row>
    <row r="1291" spans="1:18" x14ac:dyDescent="0.25">
      <c r="A1291" s="1">
        <v>44398</v>
      </c>
      <c r="B1291" s="2" t="s">
        <v>1891</v>
      </c>
      <c r="C1291" t="s">
        <v>196</v>
      </c>
      <c r="D1291">
        <v>9</v>
      </c>
      <c r="E1291">
        <v>57</v>
      </c>
      <c r="F1291">
        <f>IF(E1291="",_xlfn.XLOOKUP(C1291,'Price Averages'!$D$4:$D$103,'Price Averages'!$E$4:$E$103, "FALSE"), E1291)</f>
        <v>57</v>
      </c>
      <c r="G1291">
        <v>19</v>
      </c>
      <c r="H1291">
        <f>IF(G1291="", _xlfn.XLOOKUP(C1291, 'Cost Averages'!$D$4:$D$103,'Cost Averages'!$E$4:$E$103, "FALSE"),G1291)</f>
        <v>19</v>
      </c>
      <c r="L1291" s="2" t="s">
        <v>28</v>
      </c>
      <c r="M1291" t="s">
        <v>1093</v>
      </c>
      <c r="N1291" t="s">
        <v>25</v>
      </c>
      <c r="O1291" s="3">
        <v>9.8776671534059073</v>
      </c>
      <c r="P1291" t="str">
        <f t="shared" si="60"/>
        <v>G</v>
      </c>
      <c r="Q1291">
        <f t="shared" si="61"/>
        <v>2021</v>
      </c>
      <c r="R1291">
        <f t="shared" si="62"/>
        <v>0</v>
      </c>
    </row>
    <row r="1292" spans="1:18" x14ac:dyDescent="0.25">
      <c r="A1292" s="1">
        <v>44681.884207187795</v>
      </c>
      <c r="B1292" s="2" t="s">
        <v>2671</v>
      </c>
      <c r="C1292" t="s">
        <v>196</v>
      </c>
      <c r="D1292">
        <v>9</v>
      </c>
      <c r="E1292">
        <v>57</v>
      </c>
      <c r="F1292">
        <f>IF(E1292="",_xlfn.XLOOKUP(C1292,'Price Averages'!$D$4:$D$103,'Price Averages'!$E$4:$E$103, "FALSE"), E1292)</f>
        <v>57</v>
      </c>
      <c r="G1292">
        <v>19</v>
      </c>
      <c r="H1292">
        <f>IF(G1292="", _xlfn.XLOOKUP(C1292, 'Cost Averages'!$D$4:$D$103,'Cost Averages'!$E$4:$E$103, "FALSE"),G1292)</f>
        <v>19</v>
      </c>
      <c r="L1292" s="2" t="s">
        <v>28</v>
      </c>
      <c r="M1292" t="s">
        <v>363</v>
      </c>
      <c r="N1292" t="s">
        <v>50</v>
      </c>
      <c r="O1292" s="3">
        <v>12.004541523616258</v>
      </c>
      <c r="P1292" t="str">
        <f t="shared" si="60"/>
        <v>H</v>
      </c>
      <c r="Q1292">
        <f t="shared" si="61"/>
        <v>2022</v>
      </c>
      <c r="R1292">
        <f t="shared" si="62"/>
        <v>0</v>
      </c>
    </row>
    <row r="1293" spans="1:18" x14ac:dyDescent="0.25">
      <c r="A1293" s="1">
        <v>43323.638071595888</v>
      </c>
      <c r="B1293" s="2" t="s">
        <v>1320</v>
      </c>
      <c r="C1293" t="s">
        <v>196</v>
      </c>
      <c r="D1293">
        <v>10</v>
      </c>
      <c r="E1293">
        <v>57</v>
      </c>
      <c r="F1293">
        <f>IF(E1293="",_xlfn.XLOOKUP(C1293,'Price Averages'!$D$4:$D$103,'Price Averages'!$E$4:$E$103, "FALSE"), E1293)</f>
        <v>57</v>
      </c>
      <c r="G1293">
        <v>19</v>
      </c>
      <c r="H1293">
        <f>IF(G1293="", _xlfn.XLOOKUP(C1293, 'Cost Averages'!$D$4:$D$103,'Cost Averages'!$E$4:$E$103, "FALSE"),G1293)</f>
        <v>19</v>
      </c>
      <c r="L1293" s="2" t="s">
        <v>44</v>
      </c>
      <c r="M1293" t="s">
        <v>264</v>
      </c>
      <c r="N1293" t="s">
        <v>41</v>
      </c>
      <c r="O1293" s="3">
        <v>12.503632939408062</v>
      </c>
      <c r="P1293" t="str">
        <f t="shared" si="60"/>
        <v>D</v>
      </c>
      <c r="Q1293">
        <f t="shared" si="61"/>
        <v>2018</v>
      </c>
      <c r="R1293">
        <f t="shared" si="62"/>
        <v>0</v>
      </c>
    </row>
    <row r="1294" spans="1:18" x14ac:dyDescent="0.25">
      <c r="A1294" s="1">
        <v>43750.992135332708</v>
      </c>
      <c r="B1294" s="2" t="s">
        <v>1899</v>
      </c>
      <c r="C1294" t="s">
        <v>196</v>
      </c>
      <c r="D1294">
        <v>10</v>
      </c>
      <c r="E1294">
        <v>57</v>
      </c>
      <c r="F1294">
        <f>IF(E1294="",_xlfn.XLOOKUP(C1294,'Price Averages'!$D$4:$D$103,'Price Averages'!$E$4:$E$103, "FALSE"), E1294)</f>
        <v>57</v>
      </c>
      <c r="G1294">
        <v>19</v>
      </c>
      <c r="H1294">
        <f>IF(G1294="", _xlfn.XLOOKUP(C1294, 'Cost Averages'!$D$4:$D$103,'Cost Averages'!$E$4:$E$103, "FALSE"),G1294)</f>
        <v>19</v>
      </c>
      <c r="L1294" s="2" t="s">
        <v>28</v>
      </c>
      <c r="M1294" t="s">
        <v>91</v>
      </c>
      <c r="N1294" t="s">
        <v>78</v>
      </c>
      <c r="O1294" s="3">
        <v>15.140903556171683</v>
      </c>
      <c r="P1294" t="str">
        <f t="shared" si="60"/>
        <v>E</v>
      </c>
      <c r="Q1294">
        <f t="shared" si="61"/>
        <v>2019</v>
      </c>
      <c r="R1294">
        <f t="shared" si="62"/>
        <v>0</v>
      </c>
    </row>
    <row r="1295" spans="1:18" x14ac:dyDescent="0.25">
      <c r="A1295" s="1">
        <v>43417.270379716574</v>
      </c>
      <c r="B1295" s="2" t="s">
        <v>84</v>
      </c>
      <c r="C1295" t="s">
        <v>196</v>
      </c>
      <c r="D1295">
        <v>11</v>
      </c>
      <c r="E1295">
        <v>57</v>
      </c>
      <c r="F1295">
        <f>IF(E1295="",_xlfn.XLOOKUP(C1295,'Price Averages'!$D$4:$D$103,'Price Averages'!$E$4:$E$103, "FALSE"), E1295)</f>
        <v>57</v>
      </c>
      <c r="G1295">
        <v>19</v>
      </c>
      <c r="H1295">
        <f>IF(G1295="", _xlfn.XLOOKUP(C1295, 'Cost Averages'!$D$4:$D$103,'Cost Averages'!$E$4:$E$103, "FALSE"),G1295)</f>
        <v>19</v>
      </c>
      <c r="L1295" s="2" t="s">
        <v>44</v>
      </c>
      <c r="M1295" t="s">
        <v>454</v>
      </c>
      <c r="N1295" t="s">
        <v>78</v>
      </c>
      <c r="O1295" s="3">
        <v>12.732640267350657</v>
      </c>
      <c r="P1295" t="str">
        <f t="shared" si="60"/>
        <v>D</v>
      </c>
      <c r="Q1295">
        <f t="shared" si="61"/>
        <v>2018</v>
      </c>
      <c r="R1295">
        <f t="shared" si="62"/>
        <v>0</v>
      </c>
    </row>
    <row r="1296" spans="1:18" x14ac:dyDescent="0.25">
      <c r="A1296" s="1">
        <v>43543.202815113415</v>
      </c>
      <c r="B1296" s="2" t="s">
        <v>2749</v>
      </c>
      <c r="C1296" t="s">
        <v>196</v>
      </c>
      <c r="D1296">
        <v>11</v>
      </c>
      <c r="E1296" t="s">
        <v>32</v>
      </c>
      <c r="F1296">
        <f>IF(E1296="",_xlfn.XLOOKUP(C1296,'Price Averages'!$D$4:$D$103,'Price Averages'!$E$4:$E$103, "FALSE"), E1296)</f>
        <v>57</v>
      </c>
      <c r="G1296">
        <v>19</v>
      </c>
      <c r="H1296">
        <f>IF(G1296="", _xlfn.XLOOKUP(C1296, 'Cost Averages'!$D$4:$D$103,'Cost Averages'!$E$4:$E$103, "FALSE"),G1296)</f>
        <v>19</v>
      </c>
      <c r="L1296" s="2" t="s">
        <v>28</v>
      </c>
      <c r="M1296" t="s">
        <v>954</v>
      </c>
      <c r="N1296" t="s">
        <v>78</v>
      </c>
      <c r="O1296" s="3">
        <v>10.968401424454578</v>
      </c>
      <c r="P1296" t="str">
        <f t="shared" si="60"/>
        <v>E</v>
      </c>
      <c r="Q1296">
        <f t="shared" si="61"/>
        <v>2019</v>
      </c>
      <c r="R1296">
        <f t="shared" si="62"/>
        <v>0</v>
      </c>
    </row>
    <row r="1297" spans="1:18" x14ac:dyDescent="0.25">
      <c r="A1297" s="1">
        <v>43955.303471169005</v>
      </c>
      <c r="B1297" s="2" t="s">
        <v>449</v>
      </c>
      <c r="C1297" t="s">
        <v>196</v>
      </c>
      <c r="D1297">
        <v>11</v>
      </c>
      <c r="E1297">
        <v>57</v>
      </c>
      <c r="F1297">
        <f>IF(E1297="",_xlfn.XLOOKUP(C1297,'Price Averages'!$D$4:$D$103,'Price Averages'!$E$4:$E$103, "FALSE"), E1297)</f>
        <v>57</v>
      </c>
      <c r="G1297">
        <v>19</v>
      </c>
      <c r="H1297">
        <f>IF(G1297="", _xlfn.XLOOKUP(C1297, 'Cost Averages'!$D$4:$D$103,'Cost Averages'!$E$4:$E$103, "FALSE"),G1297)</f>
        <v>19</v>
      </c>
      <c r="L1297" s="2" t="s">
        <v>44</v>
      </c>
      <c r="M1297" t="s">
        <v>353</v>
      </c>
      <c r="N1297" t="s">
        <v>56</v>
      </c>
      <c r="O1297" s="3">
        <v>13.092530646074781</v>
      </c>
      <c r="P1297" t="str">
        <f t="shared" si="60"/>
        <v>F</v>
      </c>
      <c r="Q1297">
        <f t="shared" si="61"/>
        <v>2020</v>
      </c>
      <c r="R1297">
        <f t="shared" si="62"/>
        <v>0</v>
      </c>
    </row>
    <row r="1298" spans="1:18" x14ac:dyDescent="0.25">
      <c r="A1298" s="1">
        <v>43983</v>
      </c>
      <c r="B1298" s="2" t="s">
        <v>3370</v>
      </c>
      <c r="C1298" t="s">
        <v>196</v>
      </c>
      <c r="D1298">
        <v>11</v>
      </c>
      <c r="E1298" t="s">
        <v>32</v>
      </c>
      <c r="F1298">
        <f>IF(E1298="",_xlfn.XLOOKUP(C1298,'Price Averages'!$D$4:$D$103,'Price Averages'!$E$4:$E$103, "FALSE"), E1298)</f>
        <v>57</v>
      </c>
      <c r="G1298">
        <v>19</v>
      </c>
      <c r="H1298">
        <f>IF(G1298="", _xlfn.XLOOKUP(C1298, 'Cost Averages'!$D$4:$D$103,'Cost Averages'!$E$4:$E$103, "FALSE"),G1298)</f>
        <v>19</v>
      </c>
      <c r="L1298" s="2" t="s">
        <v>28</v>
      </c>
      <c r="M1298" t="s">
        <v>284</v>
      </c>
      <c r="N1298" t="s">
        <v>41</v>
      </c>
      <c r="O1298" s="3">
        <v>11.710935611749917</v>
      </c>
      <c r="P1298" t="str">
        <f t="shared" si="60"/>
        <v>F</v>
      </c>
      <c r="Q1298">
        <f t="shared" si="61"/>
        <v>2020</v>
      </c>
      <c r="R1298">
        <f t="shared" si="62"/>
        <v>0</v>
      </c>
    </row>
    <row r="1299" spans="1:18" x14ac:dyDescent="0.25">
      <c r="A1299" s="1">
        <v>44242.13501790836</v>
      </c>
      <c r="B1299" s="2" t="s">
        <v>1473</v>
      </c>
      <c r="C1299" t="s">
        <v>196</v>
      </c>
      <c r="D1299">
        <v>11</v>
      </c>
      <c r="E1299">
        <v>57</v>
      </c>
      <c r="F1299">
        <f>IF(E1299="",_xlfn.XLOOKUP(C1299,'Price Averages'!$D$4:$D$103,'Price Averages'!$E$4:$E$103, "FALSE"), E1299)</f>
        <v>57</v>
      </c>
      <c r="G1299">
        <v>19</v>
      </c>
      <c r="H1299">
        <f>IF(G1299="", _xlfn.XLOOKUP(C1299, 'Cost Averages'!$D$4:$D$103,'Cost Averages'!$E$4:$E$103, "FALSE"),G1299)</f>
        <v>19</v>
      </c>
      <c r="L1299" s="2" t="s">
        <v>28</v>
      </c>
      <c r="M1299" t="s">
        <v>398</v>
      </c>
      <c r="N1299" t="s">
        <v>50</v>
      </c>
      <c r="O1299" s="3">
        <v>11.082295381980092</v>
      </c>
      <c r="P1299" t="str">
        <f t="shared" si="60"/>
        <v>G</v>
      </c>
      <c r="Q1299">
        <f t="shared" si="61"/>
        <v>2021</v>
      </c>
      <c r="R1299">
        <f t="shared" si="62"/>
        <v>0</v>
      </c>
    </row>
    <row r="1300" spans="1:18" x14ac:dyDescent="0.25">
      <c r="A1300" s="1">
        <v>43796.592982451068</v>
      </c>
      <c r="B1300" s="2" t="s">
        <v>1213</v>
      </c>
      <c r="C1300" t="s">
        <v>196</v>
      </c>
      <c r="D1300">
        <v>12</v>
      </c>
      <c r="E1300">
        <v>57</v>
      </c>
      <c r="F1300">
        <f>IF(E1300="",_xlfn.XLOOKUP(C1300,'Price Averages'!$D$4:$D$103,'Price Averages'!$E$4:$E$103, "FALSE"), E1300)</f>
        <v>57</v>
      </c>
      <c r="G1300">
        <v>19</v>
      </c>
      <c r="H1300">
        <f>IF(G1300="", _xlfn.XLOOKUP(C1300, 'Cost Averages'!$D$4:$D$103,'Cost Averages'!$E$4:$E$103, "FALSE"),G1300)</f>
        <v>19</v>
      </c>
      <c r="L1300" s="2" t="s">
        <v>28</v>
      </c>
      <c r="M1300" t="s">
        <v>310</v>
      </c>
      <c r="N1300" t="s">
        <v>25</v>
      </c>
      <c r="O1300" s="3">
        <v>9.0350666811770921</v>
      </c>
      <c r="P1300" t="str">
        <f t="shared" si="60"/>
        <v>E</v>
      </c>
      <c r="Q1300">
        <f t="shared" si="61"/>
        <v>2019</v>
      </c>
      <c r="R1300">
        <f t="shared" si="62"/>
        <v>0</v>
      </c>
    </row>
    <row r="1301" spans="1:18" x14ac:dyDescent="0.25">
      <c r="A1301" s="1">
        <v>43813.774121755458</v>
      </c>
      <c r="B1301" s="2" t="s">
        <v>195</v>
      </c>
      <c r="C1301" t="s">
        <v>196</v>
      </c>
      <c r="D1301">
        <v>13</v>
      </c>
      <c r="E1301">
        <v>57</v>
      </c>
      <c r="F1301">
        <f>IF(E1301="",_xlfn.XLOOKUP(C1301,'Price Averages'!$D$4:$D$103,'Price Averages'!$E$4:$E$103, "FALSE"), E1301)</f>
        <v>57</v>
      </c>
      <c r="G1301">
        <v>19</v>
      </c>
      <c r="H1301">
        <f>IF(G1301="", _xlfn.XLOOKUP(C1301, 'Cost Averages'!$D$4:$D$103,'Cost Averages'!$E$4:$E$103, "FALSE"),G1301)</f>
        <v>19</v>
      </c>
      <c r="L1301" s="2" t="s">
        <v>28</v>
      </c>
      <c r="M1301" t="s">
        <v>197</v>
      </c>
      <c r="N1301" t="s">
        <v>25</v>
      </c>
      <c r="O1301" s="3">
        <v>12.007834550770397</v>
      </c>
      <c r="P1301" t="str">
        <f t="shared" si="60"/>
        <v>E</v>
      </c>
      <c r="Q1301">
        <f t="shared" si="61"/>
        <v>2019</v>
      </c>
      <c r="R1301">
        <f t="shared" si="62"/>
        <v>0</v>
      </c>
    </row>
    <row r="1302" spans="1:18" x14ac:dyDescent="0.25">
      <c r="A1302" s="1">
        <v>44362.92673766191</v>
      </c>
      <c r="B1302" s="2" t="s">
        <v>3157</v>
      </c>
      <c r="C1302" t="s">
        <v>196</v>
      </c>
      <c r="D1302">
        <v>13</v>
      </c>
      <c r="E1302">
        <v>57</v>
      </c>
      <c r="F1302">
        <f>IF(E1302="",_xlfn.XLOOKUP(C1302,'Price Averages'!$D$4:$D$103,'Price Averages'!$E$4:$E$103, "FALSE"), E1302)</f>
        <v>57</v>
      </c>
      <c r="G1302">
        <v>19</v>
      </c>
      <c r="H1302">
        <f>IF(G1302="", _xlfn.XLOOKUP(C1302, 'Cost Averages'!$D$4:$D$103,'Cost Averages'!$E$4:$E$103, "FALSE"),G1302)</f>
        <v>19</v>
      </c>
      <c r="L1302" s="2" t="s">
        <v>23</v>
      </c>
      <c r="M1302" t="s">
        <v>302</v>
      </c>
      <c r="N1302" t="s">
        <v>50</v>
      </c>
      <c r="O1302" s="3">
        <v>11.03324198943719</v>
      </c>
      <c r="P1302" t="str">
        <f t="shared" si="60"/>
        <v>G</v>
      </c>
      <c r="Q1302">
        <f t="shared" si="61"/>
        <v>2021</v>
      </c>
      <c r="R1302">
        <f t="shared" si="62"/>
        <v>0</v>
      </c>
    </row>
    <row r="1303" spans="1:18" x14ac:dyDescent="0.25">
      <c r="A1303" s="1">
        <v>44354.446525988693</v>
      </c>
      <c r="B1303" s="2" t="s">
        <v>3159</v>
      </c>
      <c r="C1303" t="s">
        <v>196</v>
      </c>
      <c r="D1303">
        <v>13</v>
      </c>
      <c r="E1303" t="s">
        <v>32</v>
      </c>
      <c r="F1303">
        <f>IF(E1303="",_xlfn.XLOOKUP(C1303,'Price Averages'!$D$4:$D$103,'Price Averages'!$E$4:$E$103, "FALSE"), E1303)</f>
        <v>57</v>
      </c>
      <c r="G1303">
        <v>19</v>
      </c>
      <c r="H1303">
        <f>IF(G1303="", _xlfn.XLOOKUP(C1303, 'Cost Averages'!$D$4:$D$103,'Cost Averages'!$E$4:$E$103, "FALSE"),G1303)</f>
        <v>19</v>
      </c>
      <c r="L1303" s="2" t="s">
        <v>23</v>
      </c>
      <c r="M1303" t="s">
        <v>725</v>
      </c>
      <c r="N1303" t="s">
        <v>46</v>
      </c>
      <c r="O1303" s="3">
        <v>16.148992525516267</v>
      </c>
      <c r="P1303" t="str">
        <f t="shared" si="60"/>
        <v>G</v>
      </c>
      <c r="Q1303">
        <f t="shared" si="61"/>
        <v>2021</v>
      </c>
      <c r="R1303">
        <f t="shared" si="62"/>
        <v>0</v>
      </c>
    </row>
    <row r="1304" spans="1:18" x14ac:dyDescent="0.25">
      <c r="A1304" s="1">
        <v>44688</v>
      </c>
      <c r="B1304" s="2" t="s">
        <v>3967</v>
      </c>
      <c r="C1304" t="s">
        <v>196</v>
      </c>
      <c r="D1304">
        <v>13</v>
      </c>
      <c r="E1304" t="s">
        <v>32</v>
      </c>
      <c r="F1304">
        <f>IF(E1304="",_xlfn.XLOOKUP(C1304,'Price Averages'!$D$4:$D$103,'Price Averages'!$E$4:$E$103, "FALSE"), E1304)</f>
        <v>57</v>
      </c>
      <c r="G1304">
        <v>19</v>
      </c>
      <c r="H1304">
        <f>IF(G1304="", _xlfn.XLOOKUP(C1304, 'Cost Averages'!$D$4:$D$103,'Cost Averages'!$E$4:$E$103, "FALSE"),G1304)</f>
        <v>19</v>
      </c>
      <c r="L1304" s="2" t="s">
        <v>28</v>
      </c>
      <c r="M1304" t="s">
        <v>744</v>
      </c>
      <c r="N1304" t="s">
        <v>41</v>
      </c>
      <c r="O1304" s="3">
        <v>11.862005526237752</v>
      </c>
      <c r="P1304" t="str">
        <f t="shared" si="60"/>
        <v>H</v>
      </c>
      <c r="Q1304">
        <f t="shared" si="61"/>
        <v>2022</v>
      </c>
      <c r="R1304">
        <f t="shared" si="62"/>
        <v>0</v>
      </c>
    </row>
    <row r="1305" spans="1:18" x14ac:dyDescent="0.25">
      <c r="A1305" s="1">
        <v>43223.117392689353</v>
      </c>
      <c r="B1305" s="2" t="s">
        <v>2503</v>
      </c>
      <c r="C1305" t="s">
        <v>196</v>
      </c>
      <c r="D1305">
        <v>14</v>
      </c>
      <c r="E1305">
        <v>57</v>
      </c>
      <c r="F1305">
        <f>IF(E1305="",_xlfn.XLOOKUP(C1305,'Price Averages'!$D$4:$D$103,'Price Averages'!$E$4:$E$103, "FALSE"), E1305)</f>
        <v>57</v>
      </c>
      <c r="G1305">
        <v>19</v>
      </c>
      <c r="H1305">
        <f>IF(G1305="", _xlfn.XLOOKUP(C1305, 'Cost Averages'!$D$4:$D$103,'Cost Averages'!$E$4:$E$103, "FALSE"),G1305)</f>
        <v>19</v>
      </c>
      <c r="L1305" s="2" t="s">
        <v>28</v>
      </c>
      <c r="M1305" t="s">
        <v>230</v>
      </c>
      <c r="N1305" t="s">
        <v>78</v>
      </c>
      <c r="O1305" s="3">
        <v>14.593670394271927</v>
      </c>
      <c r="P1305" t="str">
        <f t="shared" si="60"/>
        <v>D</v>
      </c>
      <c r="Q1305">
        <f t="shared" si="61"/>
        <v>2018</v>
      </c>
      <c r="R1305">
        <f t="shared" si="62"/>
        <v>0</v>
      </c>
    </row>
    <row r="1306" spans="1:18" x14ac:dyDescent="0.25">
      <c r="A1306" s="1">
        <v>44093.815723842134</v>
      </c>
      <c r="B1306" s="2" t="s">
        <v>2133</v>
      </c>
      <c r="C1306" t="s">
        <v>196</v>
      </c>
      <c r="D1306">
        <v>14</v>
      </c>
      <c r="E1306">
        <v>57</v>
      </c>
      <c r="F1306">
        <f>IF(E1306="",_xlfn.XLOOKUP(C1306,'Price Averages'!$D$4:$D$103,'Price Averages'!$E$4:$E$103, "FALSE"), E1306)</f>
        <v>57</v>
      </c>
      <c r="G1306">
        <v>19</v>
      </c>
      <c r="H1306">
        <f>IF(G1306="", _xlfn.XLOOKUP(C1306, 'Cost Averages'!$D$4:$D$103,'Cost Averages'!$E$4:$E$103, "FALSE"),G1306)</f>
        <v>19</v>
      </c>
      <c r="L1306" s="2" t="s">
        <v>28</v>
      </c>
      <c r="M1306" t="s">
        <v>846</v>
      </c>
      <c r="N1306" t="s">
        <v>50</v>
      </c>
      <c r="O1306" s="3">
        <v>12.990345718839325</v>
      </c>
      <c r="P1306" t="str">
        <f t="shared" si="60"/>
        <v>F</v>
      </c>
      <c r="Q1306">
        <f t="shared" si="61"/>
        <v>2020</v>
      </c>
      <c r="R1306">
        <f t="shared" si="62"/>
        <v>0</v>
      </c>
    </row>
    <row r="1307" spans="1:18" x14ac:dyDescent="0.25">
      <c r="A1307" s="1">
        <v>44282.34916439699</v>
      </c>
      <c r="B1307" s="2" t="s">
        <v>3064</v>
      </c>
      <c r="C1307" t="s">
        <v>196</v>
      </c>
      <c r="D1307">
        <v>14</v>
      </c>
      <c r="E1307">
        <v>57</v>
      </c>
      <c r="F1307">
        <f>IF(E1307="",_xlfn.XLOOKUP(C1307,'Price Averages'!$D$4:$D$103,'Price Averages'!$E$4:$E$103, "FALSE"), E1307)</f>
        <v>57</v>
      </c>
      <c r="G1307" t="s">
        <v>32</v>
      </c>
      <c r="H1307">
        <f>IF(G1307="", _xlfn.XLOOKUP(C1307, 'Cost Averages'!$D$4:$D$103,'Cost Averages'!$E$4:$E$103, "FALSE"),G1307)</f>
        <v>19</v>
      </c>
      <c r="L1307" s="2" t="s">
        <v>44</v>
      </c>
      <c r="M1307" t="s">
        <v>1251</v>
      </c>
      <c r="N1307" t="s">
        <v>56</v>
      </c>
      <c r="O1307" s="3">
        <v>10.01033276255276</v>
      </c>
      <c r="P1307" t="str">
        <f t="shared" si="60"/>
        <v>G</v>
      </c>
      <c r="Q1307">
        <f t="shared" si="61"/>
        <v>2021</v>
      </c>
      <c r="R1307">
        <f t="shared" si="62"/>
        <v>0</v>
      </c>
    </row>
    <row r="1308" spans="1:18" x14ac:dyDescent="0.25">
      <c r="A1308" s="1">
        <v>44407</v>
      </c>
      <c r="B1308" s="2" t="s">
        <v>3725</v>
      </c>
      <c r="C1308" t="s">
        <v>196</v>
      </c>
      <c r="D1308">
        <v>14</v>
      </c>
      <c r="E1308">
        <v>57</v>
      </c>
      <c r="F1308">
        <f>IF(E1308="",_xlfn.XLOOKUP(C1308,'Price Averages'!$D$4:$D$103,'Price Averages'!$E$4:$E$103, "FALSE"), E1308)</f>
        <v>57</v>
      </c>
      <c r="G1308">
        <v>19</v>
      </c>
      <c r="H1308">
        <f>IF(G1308="", _xlfn.XLOOKUP(C1308, 'Cost Averages'!$D$4:$D$103,'Cost Averages'!$E$4:$E$103, "FALSE"),G1308)</f>
        <v>19</v>
      </c>
      <c r="L1308" s="2" t="s">
        <v>28</v>
      </c>
      <c r="M1308" t="s">
        <v>915</v>
      </c>
      <c r="N1308" t="s">
        <v>34</v>
      </c>
      <c r="O1308" s="3">
        <v>12.502346728827876</v>
      </c>
      <c r="P1308" t="str">
        <f t="shared" si="60"/>
        <v>G</v>
      </c>
      <c r="Q1308">
        <f t="shared" si="61"/>
        <v>2021</v>
      </c>
      <c r="R1308">
        <f t="shared" si="62"/>
        <v>0</v>
      </c>
    </row>
    <row r="1309" spans="1:18" x14ac:dyDescent="0.25">
      <c r="A1309" s="1">
        <v>44313.056943043543</v>
      </c>
      <c r="B1309" s="2" t="s">
        <v>1119</v>
      </c>
      <c r="C1309" t="s">
        <v>196</v>
      </c>
      <c r="D1309">
        <v>15</v>
      </c>
      <c r="E1309">
        <v>57</v>
      </c>
      <c r="F1309">
        <f>IF(E1309="",_xlfn.XLOOKUP(C1309,'Price Averages'!$D$4:$D$103,'Price Averages'!$E$4:$E$103, "FALSE"), E1309)</f>
        <v>57</v>
      </c>
      <c r="G1309">
        <v>19</v>
      </c>
      <c r="H1309">
        <f>IF(G1309="", _xlfn.XLOOKUP(C1309, 'Cost Averages'!$D$4:$D$103,'Cost Averages'!$E$4:$E$103, "FALSE"),G1309)</f>
        <v>19</v>
      </c>
      <c r="L1309" s="2" t="s">
        <v>28</v>
      </c>
      <c r="M1309" t="s">
        <v>490</v>
      </c>
      <c r="N1309" t="s">
        <v>50</v>
      </c>
      <c r="O1309" s="3">
        <v>8.0758315802191021</v>
      </c>
      <c r="P1309" t="str">
        <f t="shared" si="60"/>
        <v>G</v>
      </c>
      <c r="Q1309">
        <f t="shared" si="61"/>
        <v>2021</v>
      </c>
      <c r="R1309">
        <f t="shared" si="62"/>
        <v>0</v>
      </c>
    </row>
    <row r="1310" spans="1:18" x14ac:dyDescent="0.25">
      <c r="A1310" s="1">
        <v>43627.740066481703</v>
      </c>
      <c r="B1310" s="2" t="s">
        <v>1495</v>
      </c>
      <c r="C1310" t="s">
        <v>196</v>
      </c>
      <c r="D1310">
        <v>16</v>
      </c>
      <c r="E1310" t="s">
        <v>32</v>
      </c>
      <c r="F1310">
        <f>IF(E1310="",_xlfn.XLOOKUP(C1310,'Price Averages'!$D$4:$D$103,'Price Averages'!$E$4:$E$103, "FALSE"), E1310)</f>
        <v>57</v>
      </c>
      <c r="G1310">
        <v>19</v>
      </c>
      <c r="H1310">
        <f>IF(G1310="", _xlfn.XLOOKUP(C1310, 'Cost Averages'!$D$4:$D$103,'Cost Averages'!$E$4:$E$103, "FALSE"),G1310)</f>
        <v>19</v>
      </c>
      <c r="L1310" s="2" t="s">
        <v>23</v>
      </c>
      <c r="M1310" t="s">
        <v>168</v>
      </c>
      <c r="N1310" t="s">
        <v>56</v>
      </c>
      <c r="O1310" s="3">
        <v>12.1334991293512</v>
      </c>
      <c r="P1310" t="str">
        <f t="shared" si="60"/>
        <v>E</v>
      </c>
      <c r="Q1310">
        <f t="shared" si="61"/>
        <v>2019</v>
      </c>
      <c r="R1310">
        <f t="shared" si="62"/>
        <v>0</v>
      </c>
    </row>
    <row r="1311" spans="1:18" x14ac:dyDescent="0.25">
      <c r="A1311" s="1">
        <v>43910</v>
      </c>
      <c r="B1311" s="2" t="s">
        <v>1157</v>
      </c>
      <c r="C1311" t="s">
        <v>196</v>
      </c>
      <c r="D1311">
        <v>16</v>
      </c>
      <c r="E1311">
        <v>57</v>
      </c>
      <c r="F1311">
        <f>IF(E1311="",_xlfn.XLOOKUP(C1311,'Price Averages'!$D$4:$D$103,'Price Averages'!$E$4:$E$103, "FALSE"), E1311)</f>
        <v>57</v>
      </c>
      <c r="G1311">
        <v>19</v>
      </c>
      <c r="H1311">
        <f>IF(G1311="", _xlfn.XLOOKUP(C1311, 'Cost Averages'!$D$4:$D$103,'Cost Averages'!$E$4:$E$103, "FALSE"),G1311)</f>
        <v>19</v>
      </c>
      <c r="L1311" s="2" t="s">
        <v>28</v>
      </c>
      <c r="M1311" t="s">
        <v>132</v>
      </c>
      <c r="N1311" t="s">
        <v>46</v>
      </c>
      <c r="O1311" s="3">
        <v>7.1104128275166252</v>
      </c>
      <c r="P1311" t="str">
        <f t="shared" si="60"/>
        <v>F</v>
      </c>
      <c r="Q1311">
        <f t="shared" si="61"/>
        <v>2020</v>
      </c>
      <c r="R1311">
        <f t="shared" si="62"/>
        <v>0</v>
      </c>
    </row>
    <row r="1312" spans="1:18" x14ac:dyDescent="0.25">
      <c r="A1312" s="1">
        <v>44269</v>
      </c>
      <c r="B1312" s="2" t="s">
        <v>3606</v>
      </c>
      <c r="C1312" t="s">
        <v>196</v>
      </c>
      <c r="D1312">
        <v>16</v>
      </c>
      <c r="E1312">
        <v>57</v>
      </c>
      <c r="F1312">
        <f>IF(E1312="",_xlfn.XLOOKUP(C1312,'Price Averages'!$D$4:$D$103,'Price Averages'!$E$4:$E$103, "FALSE"), E1312)</f>
        <v>57</v>
      </c>
      <c r="G1312" t="s">
        <v>32</v>
      </c>
      <c r="H1312">
        <f>IF(G1312="", _xlfn.XLOOKUP(C1312, 'Cost Averages'!$D$4:$D$103,'Cost Averages'!$E$4:$E$103, "FALSE"),G1312)</f>
        <v>19</v>
      </c>
      <c r="L1312" s="2" t="s">
        <v>28</v>
      </c>
      <c r="M1312" t="s">
        <v>408</v>
      </c>
      <c r="N1312" t="s">
        <v>50</v>
      </c>
      <c r="O1312" s="3">
        <v>12.399050786131125</v>
      </c>
      <c r="P1312" t="str">
        <f t="shared" si="60"/>
        <v>G</v>
      </c>
      <c r="Q1312">
        <f t="shared" si="61"/>
        <v>2021</v>
      </c>
      <c r="R1312">
        <f t="shared" si="62"/>
        <v>0</v>
      </c>
    </row>
    <row r="1313" spans="1:18" x14ac:dyDescent="0.25">
      <c r="A1313" s="1">
        <v>44036</v>
      </c>
      <c r="B1313" s="2" t="s">
        <v>3415</v>
      </c>
      <c r="C1313" t="s">
        <v>196</v>
      </c>
      <c r="D1313">
        <v>17</v>
      </c>
      <c r="E1313">
        <v>57</v>
      </c>
      <c r="F1313">
        <f>IF(E1313="",_xlfn.XLOOKUP(C1313,'Price Averages'!$D$4:$D$103,'Price Averages'!$E$4:$E$103, "FALSE"), E1313)</f>
        <v>57</v>
      </c>
      <c r="G1313">
        <v>19</v>
      </c>
      <c r="H1313">
        <f>IF(G1313="", _xlfn.XLOOKUP(C1313, 'Cost Averages'!$D$4:$D$103,'Cost Averages'!$E$4:$E$103, "FALSE"),G1313)</f>
        <v>19</v>
      </c>
      <c r="L1313" s="2" t="s">
        <v>28</v>
      </c>
      <c r="M1313" t="s">
        <v>1060</v>
      </c>
      <c r="N1313" t="s">
        <v>34</v>
      </c>
      <c r="O1313" s="3">
        <v>8.1352386075080023</v>
      </c>
      <c r="P1313" t="str">
        <f t="shared" si="60"/>
        <v>F</v>
      </c>
      <c r="Q1313">
        <f t="shared" si="61"/>
        <v>2020</v>
      </c>
      <c r="R1313">
        <f t="shared" si="62"/>
        <v>0</v>
      </c>
    </row>
    <row r="1314" spans="1:18" x14ac:dyDescent="0.25">
      <c r="A1314" s="1">
        <v>44046</v>
      </c>
      <c r="B1314" s="2" t="s">
        <v>1263</v>
      </c>
      <c r="C1314" t="s">
        <v>196</v>
      </c>
      <c r="D1314">
        <v>17</v>
      </c>
      <c r="E1314">
        <v>57</v>
      </c>
      <c r="F1314">
        <f>IF(E1314="",_xlfn.XLOOKUP(C1314,'Price Averages'!$D$4:$D$103,'Price Averages'!$E$4:$E$103, "FALSE"), E1314)</f>
        <v>57</v>
      </c>
      <c r="G1314">
        <v>19</v>
      </c>
      <c r="H1314">
        <f>IF(G1314="", _xlfn.XLOOKUP(C1314, 'Cost Averages'!$D$4:$D$103,'Cost Averages'!$E$4:$E$103, "FALSE"),G1314)</f>
        <v>19</v>
      </c>
      <c r="L1314" s="2" t="s">
        <v>28</v>
      </c>
      <c r="M1314" t="s">
        <v>389</v>
      </c>
      <c r="N1314" t="s">
        <v>41</v>
      </c>
      <c r="O1314" s="3">
        <v>9.4239783062860578</v>
      </c>
      <c r="P1314" t="str">
        <f t="shared" si="60"/>
        <v>F</v>
      </c>
      <c r="Q1314">
        <f t="shared" si="61"/>
        <v>2020</v>
      </c>
      <c r="R1314">
        <f t="shared" si="62"/>
        <v>0</v>
      </c>
    </row>
    <row r="1315" spans="1:18" x14ac:dyDescent="0.25">
      <c r="A1315" s="1">
        <v>43793</v>
      </c>
      <c r="B1315" s="2" t="s">
        <v>3210</v>
      </c>
      <c r="C1315" t="s">
        <v>196</v>
      </c>
      <c r="D1315">
        <v>18</v>
      </c>
      <c r="E1315">
        <v>57</v>
      </c>
      <c r="F1315">
        <f>IF(E1315="",_xlfn.XLOOKUP(C1315,'Price Averages'!$D$4:$D$103,'Price Averages'!$E$4:$E$103, "FALSE"), E1315)</f>
        <v>57</v>
      </c>
      <c r="G1315">
        <v>19</v>
      </c>
      <c r="H1315">
        <f>IF(G1315="", _xlfn.XLOOKUP(C1315, 'Cost Averages'!$D$4:$D$103,'Cost Averages'!$E$4:$E$103, "FALSE"),G1315)</f>
        <v>19</v>
      </c>
      <c r="L1315" s="2" t="s">
        <v>28</v>
      </c>
      <c r="M1315" t="s">
        <v>440</v>
      </c>
      <c r="N1315" t="s">
        <v>50</v>
      </c>
      <c r="O1315" s="3">
        <v>15.770846827234339</v>
      </c>
      <c r="P1315" t="str">
        <f t="shared" si="60"/>
        <v>E</v>
      </c>
      <c r="Q1315">
        <f t="shared" si="61"/>
        <v>2019</v>
      </c>
      <c r="R1315">
        <f t="shared" si="62"/>
        <v>0</v>
      </c>
    </row>
    <row r="1316" spans="1:18" x14ac:dyDescent="0.25">
      <c r="A1316" s="1">
        <v>44431.428281453118</v>
      </c>
      <c r="B1316" s="2" t="s">
        <v>285</v>
      </c>
      <c r="C1316" t="s">
        <v>196</v>
      </c>
      <c r="D1316">
        <v>18</v>
      </c>
      <c r="E1316">
        <v>57</v>
      </c>
      <c r="F1316">
        <f>IF(E1316="",_xlfn.XLOOKUP(C1316,'Price Averages'!$D$4:$D$103,'Price Averages'!$E$4:$E$103, "FALSE"), E1316)</f>
        <v>57</v>
      </c>
      <c r="G1316">
        <v>19</v>
      </c>
      <c r="H1316">
        <f>IF(G1316="", _xlfn.XLOOKUP(C1316, 'Cost Averages'!$D$4:$D$103,'Cost Averages'!$E$4:$E$103, "FALSE"),G1316)</f>
        <v>19</v>
      </c>
      <c r="L1316" s="2" t="s">
        <v>28</v>
      </c>
      <c r="M1316" t="s">
        <v>205</v>
      </c>
      <c r="N1316" t="s">
        <v>50</v>
      </c>
      <c r="O1316" s="3">
        <v>10.980884286450312</v>
      </c>
      <c r="P1316" t="str">
        <f t="shared" si="60"/>
        <v>G</v>
      </c>
      <c r="Q1316">
        <f t="shared" si="61"/>
        <v>2021</v>
      </c>
      <c r="R1316">
        <f t="shared" si="62"/>
        <v>0</v>
      </c>
    </row>
    <row r="1317" spans="1:18" x14ac:dyDescent="0.25">
      <c r="A1317" s="1">
        <v>43435.310938349241</v>
      </c>
      <c r="B1317" s="2" t="s">
        <v>620</v>
      </c>
      <c r="C1317" t="s">
        <v>196</v>
      </c>
      <c r="D1317">
        <v>19</v>
      </c>
      <c r="E1317" t="s">
        <v>32</v>
      </c>
      <c r="F1317">
        <f>IF(E1317="",_xlfn.XLOOKUP(C1317,'Price Averages'!$D$4:$D$103,'Price Averages'!$E$4:$E$103, "FALSE"), E1317)</f>
        <v>57</v>
      </c>
      <c r="G1317">
        <v>19</v>
      </c>
      <c r="H1317">
        <f>IF(G1317="", _xlfn.XLOOKUP(C1317, 'Cost Averages'!$D$4:$D$103,'Cost Averages'!$E$4:$E$103, "FALSE"),G1317)</f>
        <v>19</v>
      </c>
      <c r="L1317" s="2" t="s">
        <v>23</v>
      </c>
      <c r="M1317" t="s">
        <v>205</v>
      </c>
      <c r="N1317" t="s">
        <v>50</v>
      </c>
      <c r="O1317" s="3">
        <v>10.980884286450312</v>
      </c>
      <c r="P1317" t="str">
        <f t="shared" si="60"/>
        <v>D</v>
      </c>
      <c r="Q1317">
        <f t="shared" si="61"/>
        <v>2018</v>
      </c>
      <c r="R1317">
        <f t="shared" si="62"/>
        <v>0</v>
      </c>
    </row>
    <row r="1318" spans="1:18" x14ac:dyDescent="0.25">
      <c r="A1318" s="1">
        <v>43721.903190746074</v>
      </c>
      <c r="B1318" s="2" t="s">
        <v>1485</v>
      </c>
      <c r="C1318" t="s">
        <v>196</v>
      </c>
      <c r="D1318">
        <v>19</v>
      </c>
      <c r="E1318">
        <v>57</v>
      </c>
      <c r="F1318">
        <f>IF(E1318="",_xlfn.XLOOKUP(C1318,'Price Averages'!$D$4:$D$103,'Price Averages'!$E$4:$E$103, "FALSE"), E1318)</f>
        <v>57</v>
      </c>
      <c r="G1318">
        <v>19</v>
      </c>
      <c r="H1318">
        <f>IF(G1318="", _xlfn.XLOOKUP(C1318, 'Cost Averages'!$D$4:$D$103,'Cost Averages'!$E$4:$E$103, "FALSE"),G1318)</f>
        <v>19</v>
      </c>
      <c r="L1318" s="2" t="s">
        <v>44</v>
      </c>
      <c r="M1318" t="s">
        <v>699</v>
      </c>
      <c r="N1318" t="s">
        <v>41</v>
      </c>
      <c r="O1318" s="3">
        <v>11.779256317174871</v>
      </c>
      <c r="P1318" t="str">
        <f t="shared" si="60"/>
        <v>E</v>
      </c>
      <c r="Q1318">
        <f t="shared" si="61"/>
        <v>2019</v>
      </c>
      <c r="R1318">
        <f t="shared" si="62"/>
        <v>0</v>
      </c>
    </row>
    <row r="1319" spans="1:18" x14ac:dyDescent="0.25">
      <c r="A1319" s="1">
        <v>44222.909187195124</v>
      </c>
      <c r="B1319" s="2" t="s">
        <v>646</v>
      </c>
      <c r="C1319" t="s">
        <v>196</v>
      </c>
      <c r="D1319">
        <v>19</v>
      </c>
      <c r="E1319">
        <v>57</v>
      </c>
      <c r="F1319">
        <f>IF(E1319="",_xlfn.XLOOKUP(C1319,'Price Averages'!$D$4:$D$103,'Price Averages'!$E$4:$E$103, "FALSE"), E1319)</f>
        <v>57</v>
      </c>
      <c r="G1319">
        <v>19</v>
      </c>
      <c r="H1319">
        <f>IF(G1319="", _xlfn.XLOOKUP(C1319, 'Cost Averages'!$D$4:$D$103,'Cost Averages'!$E$4:$E$103, "FALSE"),G1319)</f>
        <v>19</v>
      </c>
      <c r="L1319" s="2" t="s">
        <v>28</v>
      </c>
      <c r="M1319" t="s">
        <v>549</v>
      </c>
      <c r="N1319" t="s">
        <v>56</v>
      </c>
      <c r="O1319" s="3">
        <v>10.037135914792184</v>
      </c>
      <c r="P1319" t="str">
        <f t="shared" si="60"/>
        <v>G</v>
      </c>
      <c r="Q1319">
        <f t="shared" si="61"/>
        <v>2021</v>
      </c>
      <c r="R1319">
        <f t="shared" si="62"/>
        <v>0</v>
      </c>
    </row>
    <row r="1320" spans="1:18" x14ac:dyDescent="0.25">
      <c r="A1320" s="1">
        <v>44199.689804784764</v>
      </c>
      <c r="B1320" s="2" t="s">
        <v>1948</v>
      </c>
      <c r="C1320" t="s">
        <v>196</v>
      </c>
      <c r="D1320">
        <v>19</v>
      </c>
      <c r="E1320" t="s">
        <v>32</v>
      </c>
      <c r="F1320">
        <f>IF(E1320="",_xlfn.XLOOKUP(C1320,'Price Averages'!$D$4:$D$103,'Price Averages'!$E$4:$E$103, "FALSE"), E1320)</f>
        <v>57</v>
      </c>
      <c r="G1320">
        <v>19</v>
      </c>
      <c r="H1320">
        <f>IF(G1320="", _xlfn.XLOOKUP(C1320, 'Cost Averages'!$D$4:$D$103,'Cost Averages'!$E$4:$E$103, "FALSE"),G1320)</f>
        <v>19</v>
      </c>
      <c r="L1320" s="2" t="s">
        <v>28</v>
      </c>
      <c r="M1320" t="s">
        <v>310</v>
      </c>
      <c r="N1320" t="s">
        <v>25</v>
      </c>
      <c r="O1320" s="3">
        <v>9.0350666811770921</v>
      </c>
      <c r="P1320" t="str">
        <f t="shared" si="60"/>
        <v>G</v>
      </c>
      <c r="Q1320">
        <f t="shared" si="61"/>
        <v>2021</v>
      </c>
      <c r="R1320">
        <f t="shared" si="62"/>
        <v>0</v>
      </c>
    </row>
    <row r="1321" spans="1:18" x14ac:dyDescent="0.25">
      <c r="A1321" s="1">
        <v>44630.804377810025</v>
      </c>
      <c r="B1321" s="2" t="s">
        <v>2691</v>
      </c>
      <c r="C1321" t="s">
        <v>196</v>
      </c>
      <c r="D1321">
        <v>19</v>
      </c>
      <c r="E1321">
        <v>57</v>
      </c>
      <c r="F1321">
        <f>IF(E1321="",_xlfn.XLOOKUP(C1321,'Price Averages'!$D$4:$D$103,'Price Averages'!$E$4:$E$103, "FALSE"), E1321)</f>
        <v>57</v>
      </c>
      <c r="G1321">
        <v>19</v>
      </c>
      <c r="H1321">
        <f>IF(G1321="", _xlfn.XLOOKUP(C1321, 'Cost Averages'!$D$4:$D$103,'Cost Averages'!$E$4:$E$103, "FALSE"),G1321)</f>
        <v>19</v>
      </c>
      <c r="L1321" s="2" t="s">
        <v>28</v>
      </c>
      <c r="M1321" t="s">
        <v>197</v>
      </c>
      <c r="N1321" t="s">
        <v>25</v>
      </c>
      <c r="O1321" s="3">
        <v>12.007834550770397</v>
      </c>
      <c r="P1321" t="str">
        <f t="shared" si="60"/>
        <v>H</v>
      </c>
      <c r="Q1321">
        <f t="shared" si="61"/>
        <v>2022</v>
      </c>
      <c r="R1321">
        <f t="shared" si="62"/>
        <v>0</v>
      </c>
    </row>
    <row r="1322" spans="1:18" x14ac:dyDescent="0.25">
      <c r="A1322" s="1">
        <v>45113.59337282036</v>
      </c>
      <c r="B1322" s="2" t="s">
        <v>919</v>
      </c>
      <c r="C1322" t="s">
        <v>196</v>
      </c>
      <c r="D1322">
        <v>19</v>
      </c>
      <c r="E1322" t="s">
        <v>32</v>
      </c>
      <c r="F1322">
        <f>IF(E1322="",_xlfn.XLOOKUP(C1322,'Price Averages'!$D$4:$D$103,'Price Averages'!$E$4:$E$103, "FALSE"), E1322)</f>
        <v>57</v>
      </c>
      <c r="G1322">
        <v>19</v>
      </c>
      <c r="H1322">
        <f>IF(G1322="", _xlfn.XLOOKUP(C1322, 'Cost Averages'!$D$4:$D$103,'Cost Averages'!$E$4:$E$103, "FALSE"),G1322)</f>
        <v>19</v>
      </c>
      <c r="L1322" s="2" t="s">
        <v>28</v>
      </c>
      <c r="M1322" t="s">
        <v>627</v>
      </c>
      <c r="N1322" t="s">
        <v>25</v>
      </c>
      <c r="O1322" s="3">
        <v>15.478388039566896</v>
      </c>
      <c r="P1322" t="str">
        <f t="shared" si="60"/>
        <v>I</v>
      </c>
      <c r="Q1322">
        <f t="shared" si="61"/>
        <v>2023</v>
      </c>
      <c r="R1322">
        <f t="shared" si="62"/>
        <v>0</v>
      </c>
    </row>
    <row r="1323" spans="1:18" x14ac:dyDescent="0.25">
      <c r="A1323" s="1">
        <v>43402.031520541605</v>
      </c>
      <c r="B1323" s="2" t="s">
        <v>3008</v>
      </c>
      <c r="C1323" t="s">
        <v>196</v>
      </c>
      <c r="D1323">
        <v>20</v>
      </c>
      <c r="E1323" t="s">
        <v>32</v>
      </c>
      <c r="F1323">
        <f>IF(E1323="",_xlfn.XLOOKUP(C1323,'Price Averages'!$D$4:$D$103,'Price Averages'!$E$4:$E$103, "FALSE"), E1323)</f>
        <v>57</v>
      </c>
      <c r="G1323">
        <v>19</v>
      </c>
      <c r="H1323">
        <f>IF(G1323="", _xlfn.XLOOKUP(C1323, 'Cost Averages'!$D$4:$D$103,'Cost Averages'!$E$4:$E$103, "FALSE"),G1323)</f>
        <v>19</v>
      </c>
      <c r="L1323" s="2" t="s">
        <v>44</v>
      </c>
      <c r="M1323" t="s">
        <v>915</v>
      </c>
      <c r="N1323" t="s">
        <v>34</v>
      </c>
      <c r="O1323" s="3">
        <v>12.502346728827876</v>
      </c>
      <c r="P1323" t="str">
        <f t="shared" si="60"/>
        <v>D</v>
      </c>
      <c r="Q1323">
        <f t="shared" si="61"/>
        <v>2018</v>
      </c>
      <c r="R1323">
        <f t="shared" si="62"/>
        <v>0</v>
      </c>
    </row>
    <row r="1324" spans="1:18" x14ac:dyDescent="0.25">
      <c r="A1324" s="1">
        <v>43197.087970791545</v>
      </c>
      <c r="B1324" s="2" t="s">
        <v>2074</v>
      </c>
      <c r="C1324" t="s">
        <v>196</v>
      </c>
      <c r="D1324" t="s">
        <v>32</v>
      </c>
      <c r="E1324">
        <v>57</v>
      </c>
      <c r="F1324">
        <f>IF(E1324="",_xlfn.XLOOKUP(C1324,'Price Averages'!$D$4:$D$103,'Price Averages'!$E$4:$E$103, "FALSE"), E1324)</f>
        <v>57</v>
      </c>
      <c r="G1324">
        <v>19</v>
      </c>
      <c r="H1324">
        <f>IF(G1324="", _xlfn.XLOOKUP(C1324, 'Cost Averages'!$D$4:$D$103,'Cost Averages'!$E$4:$E$103, "FALSE"),G1324)</f>
        <v>19</v>
      </c>
      <c r="L1324" s="2" t="s">
        <v>28</v>
      </c>
      <c r="M1324" t="s">
        <v>474</v>
      </c>
      <c r="N1324" t="s">
        <v>34</v>
      </c>
      <c r="O1324" s="3">
        <v>11.311040680082275</v>
      </c>
      <c r="P1324" t="str">
        <f t="shared" si="60"/>
        <v>D</v>
      </c>
      <c r="Q1324">
        <f t="shared" si="61"/>
        <v>2018</v>
      </c>
      <c r="R1324">
        <f t="shared" si="62"/>
        <v>0</v>
      </c>
    </row>
    <row r="1325" spans="1:18" x14ac:dyDescent="0.25">
      <c r="A1325" s="1">
        <v>43737.983022370689</v>
      </c>
      <c r="B1325" s="2" t="s">
        <v>801</v>
      </c>
      <c r="C1325" t="s">
        <v>196</v>
      </c>
      <c r="D1325" t="s">
        <v>32</v>
      </c>
      <c r="E1325" t="s">
        <v>32</v>
      </c>
      <c r="F1325">
        <f>IF(E1325="",_xlfn.XLOOKUP(C1325,'Price Averages'!$D$4:$D$103,'Price Averages'!$E$4:$E$103, "FALSE"), E1325)</f>
        <v>57</v>
      </c>
      <c r="G1325">
        <v>19</v>
      </c>
      <c r="H1325">
        <f>IF(G1325="", _xlfn.XLOOKUP(C1325, 'Cost Averages'!$D$4:$D$103,'Cost Averages'!$E$4:$E$103, "FALSE"),G1325)</f>
        <v>19</v>
      </c>
      <c r="L1325" s="2" t="s">
        <v>28</v>
      </c>
      <c r="M1325" t="s">
        <v>256</v>
      </c>
      <c r="N1325" t="s">
        <v>34</v>
      </c>
      <c r="O1325" s="3">
        <v>12.514998090845811</v>
      </c>
      <c r="P1325" t="str">
        <f t="shared" si="60"/>
        <v>E</v>
      </c>
      <c r="Q1325">
        <f t="shared" si="61"/>
        <v>2019</v>
      </c>
      <c r="R1325">
        <f t="shared" si="62"/>
        <v>0</v>
      </c>
    </row>
    <row r="1326" spans="1:18" x14ac:dyDescent="0.25">
      <c r="A1326" s="1">
        <v>43008.13470098246</v>
      </c>
      <c r="B1326" s="2" t="s">
        <v>1729</v>
      </c>
      <c r="C1326" t="s">
        <v>36</v>
      </c>
      <c r="D1326">
        <v>1</v>
      </c>
      <c r="E1326">
        <v>114</v>
      </c>
      <c r="F1326">
        <f>IF(E1326="",_xlfn.XLOOKUP(C1326,'Price Averages'!$D$4:$D$103,'Price Averages'!$E$4:$E$103, "FALSE"), E1326)</f>
        <v>114</v>
      </c>
      <c r="G1326">
        <v>57</v>
      </c>
      <c r="H1326">
        <f>IF(G1326="", _xlfn.XLOOKUP(C1326, 'Cost Averages'!$D$4:$D$103,'Cost Averages'!$E$4:$E$103, "FALSE"),G1326)</f>
        <v>57</v>
      </c>
      <c r="L1326" s="2" t="s">
        <v>28</v>
      </c>
      <c r="M1326" t="s">
        <v>1713</v>
      </c>
      <c r="N1326" t="s">
        <v>50</v>
      </c>
      <c r="O1326" s="3">
        <v>13.537350739681813</v>
      </c>
      <c r="P1326" t="str">
        <f t="shared" si="60"/>
        <v>C</v>
      </c>
      <c r="Q1326">
        <f t="shared" si="61"/>
        <v>2017</v>
      </c>
      <c r="R1326">
        <f t="shared" si="62"/>
        <v>0</v>
      </c>
    </row>
    <row r="1327" spans="1:18" x14ac:dyDescent="0.25">
      <c r="A1327" s="1">
        <v>44457</v>
      </c>
      <c r="B1327" s="2" t="s">
        <v>3765</v>
      </c>
      <c r="C1327" t="s">
        <v>36</v>
      </c>
      <c r="D1327">
        <v>1</v>
      </c>
      <c r="E1327">
        <v>114</v>
      </c>
      <c r="F1327">
        <f>IF(E1327="",_xlfn.XLOOKUP(C1327,'Price Averages'!$D$4:$D$103,'Price Averages'!$E$4:$E$103, "FALSE"), E1327)</f>
        <v>114</v>
      </c>
      <c r="G1327">
        <v>57</v>
      </c>
      <c r="H1327">
        <f>IF(G1327="", _xlfn.XLOOKUP(C1327, 'Cost Averages'!$D$4:$D$103,'Cost Averages'!$E$4:$E$103, "FALSE"),G1327)</f>
        <v>57</v>
      </c>
      <c r="L1327" s="2" t="s">
        <v>23</v>
      </c>
      <c r="M1327" t="s">
        <v>226</v>
      </c>
      <c r="N1327" t="s">
        <v>56</v>
      </c>
      <c r="O1327" s="3">
        <v>12.200533931675887</v>
      </c>
      <c r="P1327" t="str">
        <f t="shared" si="60"/>
        <v>G</v>
      </c>
      <c r="Q1327">
        <f t="shared" si="61"/>
        <v>2021</v>
      </c>
      <c r="R1327">
        <f t="shared" si="62"/>
        <v>0</v>
      </c>
    </row>
    <row r="1328" spans="1:18" x14ac:dyDescent="0.25">
      <c r="A1328" s="1">
        <v>44708</v>
      </c>
      <c r="B1328" s="2" t="s">
        <v>3986</v>
      </c>
      <c r="C1328" t="s">
        <v>36</v>
      </c>
      <c r="D1328">
        <v>1</v>
      </c>
      <c r="E1328" t="s">
        <v>32</v>
      </c>
      <c r="F1328">
        <f>IF(E1328="",_xlfn.XLOOKUP(C1328,'Price Averages'!$D$4:$D$103,'Price Averages'!$E$4:$E$103, "FALSE"), E1328)</f>
        <v>114</v>
      </c>
      <c r="G1328">
        <v>57</v>
      </c>
      <c r="H1328">
        <f>IF(G1328="", _xlfn.XLOOKUP(C1328, 'Cost Averages'!$D$4:$D$103,'Cost Averages'!$E$4:$E$103, "FALSE"),G1328)</f>
        <v>57</v>
      </c>
      <c r="L1328" s="2" t="s">
        <v>28</v>
      </c>
      <c r="M1328" t="s">
        <v>376</v>
      </c>
      <c r="N1328" t="s">
        <v>25</v>
      </c>
      <c r="O1328" s="3">
        <v>11.687634894637348</v>
      </c>
      <c r="P1328" t="str">
        <f t="shared" si="60"/>
        <v>H</v>
      </c>
      <c r="Q1328">
        <f t="shared" si="61"/>
        <v>2022</v>
      </c>
      <c r="R1328">
        <f t="shared" si="62"/>
        <v>0</v>
      </c>
    </row>
    <row r="1329" spans="1:18" x14ac:dyDescent="0.25">
      <c r="A1329" s="1">
        <v>43074.480860554606</v>
      </c>
      <c r="B1329" s="2" t="s">
        <v>2087</v>
      </c>
      <c r="C1329" t="s">
        <v>36</v>
      </c>
      <c r="D1329">
        <v>3</v>
      </c>
      <c r="E1329" t="s">
        <v>32</v>
      </c>
      <c r="F1329">
        <f>IF(E1329="",_xlfn.XLOOKUP(C1329,'Price Averages'!$D$4:$D$103,'Price Averages'!$E$4:$E$103, "FALSE"), E1329)</f>
        <v>114</v>
      </c>
      <c r="G1329">
        <v>57</v>
      </c>
      <c r="H1329">
        <f>IF(G1329="", _xlfn.XLOOKUP(C1329, 'Cost Averages'!$D$4:$D$103,'Cost Averages'!$E$4:$E$103, "FALSE"),G1329)</f>
        <v>57</v>
      </c>
      <c r="L1329" s="2" t="s">
        <v>44</v>
      </c>
      <c r="M1329" t="s">
        <v>284</v>
      </c>
      <c r="N1329" t="s">
        <v>41</v>
      </c>
      <c r="O1329" s="3">
        <v>11.710935611749917</v>
      </c>
      <c r="P1329" t="str">
        <f t="shared" si="60"/>
        <v>C</v>
      </c>
      <c r="Q1329">
        <f t="shared" si="61"/>
        <v>2017</v>
      </c>
      <c r="R1329">
        <f t="shared" si="62"/>
        <v>0</v>
      </c>
    </row>
    <row r="1330" spans="1:18" x14ac:dyDescent="0.25">
      <c r="A1330" s="1">
        <v>43578.659830010285</v>
      </c>
      <c r="B1330" s="2" t="s">
        <v>2034</v>
      </c>
      <c r="C1330" t="s">
        <v>36</v>
      </c>
      <c r="D1330">
        <v>4</v>
      </c>
      <c r="E1330">
        <v>114</v>
      </c>
      <c r="F1330">
        <f>IF(E1330="",_xlfn.XLOOKUP(C1330,'Price Averages'!$D$4:$D$103,'Price Averages'!$E$4:$E$103, "FALSE"), E1330)</f>
        <v>114</v>
      </c>
      <c r="G1330">
        <v>57</v>
      </c>
      <c r="H1330">
        <f>IF(G1330="", _xlfn.XLOOKUP(C1330, 'Cost Averages'!$D$4:$D$103,'Cost Averages'!$E$4:$E$103, "FALSE"),G1330)</f>
        <v>57</v>
      </c>
      <c r="L1330" s="2" t="s">
        <v>28</v>
      </c>
      <c r="M1330" t="s">
        <v>614</v>
      </c>
      <c r="N1330" t="s">
        <v>41</v>
      </c>
      <c r="O1330" s="3">
        <v>8.3272837771733244</v>
      </c>
      <c r="P1330" t="str">
        <f t="shared" si="60"/>
        <v>E</v>
      </c>
      <c r="Q1330">
        <f t="shared" si="61"/>
        <v>2019</v>
      </c>
      <c r="R1330">
        <f t="shared" si="62"/>
        <v>0</v>
      </c>
    </row>
    <row r="1331" spans="1:18" x14ac:dyDescent="0.25">
      <c r="A1331" s="1">
        <v>44541.777655506987</v>
      </c>
      <c r="B1331" s="2" t="s">
        <v>35</v>
      </c>
      <c r="C1331" t="s">
        <v>36</v>
      </c>
      <c r="D1331">
        <v>4</v>
      </c>
      <c r="E1331">
        <v>114</v>
      </c>
      <c r="F1331">
        <f>IF(E1331="",_xlfn.XLOOKUP(C1331,'Price Averages'!$D$4:$D$103,'Price Averages'!$E$4:$E$103, "FALSE"), E1331)</f>
        <v>114</v>
      </c>
      <c r="G1331">
        <v>57</v>
      </c>
      <c r="H1331">
        <f>IF(G1331="", _xlfn.XLOOKUP(C1331, 'Cost Averages'!$D$4:$D$103,'Cost Averages'!$E$4:$E$103, "FALSE"),G1331)</f>
        <v>57</v>
      </c>
      <c r="L1331" s="2" t="s">
        <v>28</v>
      </c>
      <c r="M1331" t="s">
        <v>37</v>
      </c>
      <c r="N1331" t="s">
        <v>34</v>
      </c>
      <c r="O1331" s="3">
        <v>10.06992029407844</v>
      </c>
      <c r="P1331" t="str">
        <f t="shared" si="60"/>
        <v>G</v>
      </c>
      <c r="Q1331">
        <f t="shared" si="61"/>
        <v>2021</v>
      </c>
      <c r="R1331">
        <f t="shared" si="62"/>
        <v>0</v>
      </c>
    </row>
    <row r="1332" spans="1:18" x14ac:dyDescent="0.25">
      <c r="A1332" s="1">
        <v>44258</v>
      </c>
      <c r="B1332" s="2" t="s">
        <v>3597</v>
      </c>
      <c r="C1332" t="s">
        <v>36</v>
      </c>
      <c r="D1332">
        <v>4</v>
      </c>
      <c r="E1332">
        <v>114</v>
      </c>
      <c r="F1332">
        <f>IF(E1332="",_xlfn.XLOOKUP(C1332,'Price Averages'!$D$4:$D$103,'Price Averages'!$E$4:$E$103, "FALSE"), E1332)</f>
        <v>114</v>
      </c>
      <c r="G1332">
        <v>57</v>
      </c>
      <c r="H1332">
        <f>IF(G1332="", _xlfn.XLOOKUP(C1332, 'Cost Averages'!$D$4:$D$103,'Cost Averages'!$E$4:$E$103, "FALSE"),G1332)</f>
        <v>57</v>
      </c>
      <c r="L1332" s="2" t="s">
        <v>28</v>
      </c>
      <c r="M1332" t="s">
        <v>310</v>
      </c>
      <c r="N1332" t="s">
        <v>25</v>
      </c>
      <c r="O1332" s="3">
        <v>9.0350666811770921</v>
      </c>
      <c r="P1332" t="str">
        <f t="shared" si="60"/>
        <v>G</v>
      </c>
      <c r="Q1332">
        <f t="shared" si="61"/>
        <v>2021</v>
      </c>
      <c r="R1332">
        <f t="shared" si="62"/>
        <v>0</v>
      </c>
    </row>
    <row r="1333" spans="1:18" x14ac:dyDescent="0.25">
      <c r="A1333" s="1">
        <v>44468</v>
      </c>
      <c r="B1333" s="2" t="s">
        <v>3775</v>
      </c>
      <c r="C1333" t="s">
        <v>36</v>
      </c>
      <c r="D1333">
        <v>4</v>
      </c>
      <c r="E1333">
        <v>114</v>
      </c>
      <c r="F1333">
        <f>IF(E1333="",_xlfn.XLOOKUP(C1333,'Price Averages'!$D$4:$D$103,'Price Averages'!$E$4:$E$103, "FALSE"), E1333)</f>
        <v>114</v>
      </c>
      <c r="G1333">
        <v>57</v>
      </c>
      <c r="H1333">
        <f>IF(G1333="", _xlfn.XLOOKUP(C1333, 'Cost Averages'!$D$4:$D$103,'Cost Averages'!$E$4:$E$103, "FALSE"),G1333)</f>
        <v>57</v>
      </c>
      <c r="L1333" s="2" t="s">
        <v>28</v>
      </c>
      <c r="M1333" t="s">
        <v>759</v>
      </c>
      <c r="N1333" t="s">
        <v>34</v>
      </c>
      <c r="O1333" s="3">
        <v>11.289144410898391</v>
      </c>
      <c r="P1333" t="str">
        <f t="shared" si="60"/>
        <v>G</v>
      </c>
      <c r="Q1333">
        <f t="shared" si="61"/>
        <v>2021</v>
      </c>
      <c r="R1333">
        <f t="shared" si="62"/>
        <v>0</v>
      </c>
    </row>
    <row r="1334" spans="1:18" x14ac:dyDescent="0.25">
      <c r="A1334" s="1">
        <v>44995.01980032026</v>
      </c>
      <c r="B1334" s="2" t="s">
        <v>1575</v>
      </c>
      <c r="C1334" t="s">
        <v>36</v>
      </c>
      <c r="D1334">
        <v>4</v>
      </c>
      <c r="E1334">
        <v>114</v>
      </c>
      <c r="F1334">
        <f>IF(E1334="",_xlfn.XLOOKUP(C1334,'Price Averages'!$D$4:$D$103,'Price Averages'!$E$4:$E$103, "FALSE"), E1334)</f>
        <v>114</v>
      </c>
      <c r="G1334">
        <v>57</v>
      </c>
      <c r="H1334">
        <f>IF(G1334="", _xlfn.XLOOKUP(C1334, 'Cost Averages'!$D$4:$D$103,'Cost Averages'!$E$4:$E$103, "FALSE"),G1334)</f>
        <v>57</v>
      </c>
      <c r="L1334" s="2" t="s">
        <v>23</v>
      </c>
      <c r="M1334" t="s">
        <v>1335</v>
      </c>
      <c r="N1334" t="s">
        <v>41</v>
      </c>
      <c r="O1334" s="3">
        <v>9.1264071155960682</v>
      </c>
      <c r="P1334" t="str">
        <f t="shared" si="60"/>
        <v>I</v>
      </c>
      <c r="Q1334">
        <f t="shared" si="61"/>
        <v>2023</v>
      </c>
      <c r="R1334">
        <f t="shared" si="62"/>
        <v>0</v>
      </c>
    </row>
    <row r="1335" spans="1:18" x14ac:dyDescent="0.25">
      <c r="A1335" s="1">
        <v>43385.2059266004</v>
      </c>
      <c r="B1335" s="2" t="s">
        <v>3186</v>
      </c>
      <c r="C1335" t="s">
        <v>36</v>
      </c>
      <c r="D1335">
        <v>6</v>
      </c>
      <c r="E1335">
        <v>114</v>
      </c>
      <c r="F1335">
        <f>IF(E1335="",_xlfn.XLOOKUP(C1335,'Price Averages'!$D$4:$D$103,'Price Averages'!$E$4:$E$103, "FALSE"), E1335)</f>
        <v>114</v>
      </c>
      <c r="G1335">
        <v>57</v>
      </c>
      <c r="H1335">
        <f>IF(G1335="", _xlfn.XLOOKUP(C1335, 'Cost Averages'!$D$4:$D$103,'Cost Averages'!$E$4:$E$103, "FALSE"),G1335)</f>
        <v>57</v>
      </c>
      <c r="L1335" s="2" t="s">
        <v>23</v>
      </c>
      <c r="M1335" t="s">
        <v>1552</v>
      </c>
      <c r="N1335" t="s">
        <v>78</v>
      </c>
      <c r="O1335" s="3">
        <v>14.412865837260112</v>
      </c>
      <c r="P1335" t="str">
        <f t="shared" si="60"/>
        <v>D</v>
      </c>
      <c r="Q1335">
        <f t="shared" si="61"/>
        <v>2018</v>
      </c>
      <c r="R1335">
        <f t="shared" si="62"/>
        <v>0</v>
      </c>
    </row>
    <row r="1336" spans="1:18" x14ac:dyDescent="0.25">
      <c r="A1336" s="1">
        <v>44018.509568093046</v>
      </c>
      <c r="B1336" s="2" t="s">
        <v>3086</v>
      </c>
      <c r="C1336" t="s">
        <v>36</v>
      </c>
      <c r="D1336">
        <v>9</v>
      </c>
      <c r="E1336">
        <v>114</v>
      </c>
      <c r="F1336">
        <f>IF(E1336="",_xlfn.XLOOKUP(C1336,'Price Averages'!$D$4:$D$103,'Price Averages'!$E$4:$E$103, "FALSE"), E1336)</f>
        <v>114</v>
      </c>
      <c r="G1336">
        <v>57</v>
      </c>
      <c r="H1336">
        <f>IF(G1336="", _xlfn.XLOOKUP(C1336, 'Cost Averages'!$D$4:$D$103,'Cost Averages'!$E$4:$E$103, "FALSE"),G1336)</f>
        <v>57</v>
      </c>
      <c r="L1336" s="2" t="s">
        <v>28</v>
      </c>
      <c r="M1336" t="s">
        <v>1406</v>
      </c>
      <c r="N1336" t="s">
        <v>34</v>
      </c>
      <c r="O1336" s="3">
        <v>8.6625575824723242</v>
      </c>
      <c r="P1336" t="str">
        <f t="shared" si="60"/>
        <v>F</v>
      </c>
      <c r="Q1336">
        <f t="shared" si="61"/>
        <v>2020</v>
      </c>
      <c r="R1336">
        <f t="shared" si="62"/>
        <v>0</v>
      </c>
    </row>
    <row r="1337" spans="1:18" x14ac:dyDescent="0.25">
      <c r="A1337" s="1">
        <v>44004</v>
      </c>
      <c r="B1337" s="2" t="s">
        <v>3388</v>
      </c>
      <c r="C1337" t="s">
        <v>36</v>
      </c>
      <c r="D1337">
        <v>9</v>
      </c>
      <c r="E1337" t="s">
        <v>32</v>
      </c>
      <c r="F1337">
        <f>IF(E1337="",_xlfn.XLOOKUP(C1337,'Price Averages'!$D$4:$D$103,'Price Averages'!$E$4:$E$103, "FALSE"), E1337)</f>
        <v>114</v>
      </c>
      <c r="G1337">
        <v>57</v>
      </c>
      <c r="H1337">
        <f>IF(G1337="", _xlfn.XLOOKUP(C1337, 'Cost Averages'!$D$4:$D$103,'Cost Averages'!$E$4:$E$103, "FALSE"),G1337)</f>
        <v>57</v>
      </c>
      <c r="L1337" s="2" t="s">
        <v>28</v>
      </c>
      <c r="M1337" t="s">
        <v>477</v>
      </c>
      <c r="N1337" t="s">
        <v>41</v>
      </c>
      <c r="O1337" s="3">
        <v>12.889576147248359</v>
      </c>
      <c r="P1337" t="str">
        <f t="shared" si="60"/>
        <v>F</v>
      </c>
      <c r="Q1337">
        <f t="shared" si="61"/>
        <v>2020</v>
      </c>
      <c r="R1337">
        <f t="shared" si="62"/>
        <v>0</v>
      </c>
    </row>
    <row r="1338" spans="1:18" x14ac:dyDescent="0.25">
      <c r="A1338" s="1">
        <v>44246</v>
      </c>
      <c r="B1338" s="2" t="s">
        <v>3587</v>
      </c>
      <c r="C1338" t="s">
        <v>36</v>
      </c>
      <c r="D1338">
        <v>9</v>
      </c>
      <c r="E1338" t="s">
        <v>32</v>
      </c>
      <c r="F1338">
        <f>IF(E1338="",_xlfn.XLOOKUP(C1338,'Price Averages'!$D$4:$D$103,'Price Averages'!$E$4:$E$103, "FALSE"), E1338)</f>
        <v>114</v>
      </c>
      <c r="G1338" t="s">
        <v>32</v>
      </c>
      <c r="H1338">
        <f>IF(G1338="", _xlfn.XLOOKUP(C1338, 'Cost Averages'!$D$4:$D$103,'Cost Averages'!$E$4:$E$103, "FALSE"),G1338)</f>
        <v>57</v>
      </c>
      <c r="L1338" s="2" t="s">
        <v>44</v>
      </c>
      <c r="M1338" t="s">
        <v>1034</v>
      </c>
      <c r="N1338" t="s">
        <v>50</v>
      </c>
      <c r="O1338" s="3">
        <v>10.588336269016523</v>
      </c>
      <c r="P1338" t="str">
        <f t="shared" si="60"/>
        <v>G</v>
      </c>
      <c r="Q1338">
        <f t="shared" si="61"/>
        <v>2021</v>
      </c>
      <c r="R1338">
        <f t="shared" si="62"/>
        <v>0</v>
      </c>
    </row>
    <row r="1339" spans="1:18" x14ac:dyDescent="0.25">
      <c r="A1339" s="1">
        <v>43988.581761964982</v>
      </c>
      <c r="B1339" s="2" t="s">
        <v>2814</v>
      </c>
      <c r="C1339" t="s">
        <v>36</v>
      </c>
      <c r="D1339">
        <v>10</v>
      </c>
      <c r="E1339">
        <v>114</v>
      </c>
      <c r="F1339">
        <f>IF(E1339="",_xlfn.XLOOKUP(C1339,'Price Averages'!$D$4:$D$103,'Price Averages'!$E$4:$E$103, "FALSE"), E1339)</f>
        <v>114</v>
      </c>
      <c r="G1339">
        <v>57</v>
      </c>
      <c r="H1339">
        <f>IF(G1339="", _xlfn.XLOOKUP(C1339, 'Cost Averages'!$D$4:$D$103,'Cost Averages'!$E$4:$E$103, "FALSE"),G1339)</f>
        <v>57</v>
      </c>
      <c r="L1339" s="2" t="s">
        <v>28</v>
      </c>
      <c r="M1339" t="s">
        <v>554</v>
      </c>
      <c r="N1339" t="s">
        <v>41</v>
      </c>
      <c r="O1339" s="3">
        <v>11.808681852148307</v>
      </c>
      <c r="P1339" t="str">
        <f t="shared" si="60"/>
        <v>F</v>
      </c>
      <c r="Q1339">
        <f t="shared" si="61"/>
        <v>2020</v>
      </c>
      <c r="R1339">
        <f t="shared" si="62"/>
        <v>0</v>
      </c>
    </row>
    <row r="1340" spans="1:18" x14ac:dyDescent="0.25">
      <c r="A1340" s="1">
        <v>44233</v>
      </c>
      <c r="B1340" s="2" t="s">
        <v>3575</v>
      </c>
      <c r="C1340" t="s">
        <v>36</v>
      </c>
      <c r="D1340">
        <v>10</v>
      </c>
      <c r="E1340">
        <v>114</v>
      </c>
      <c r="F1340">
        <f>IF(E1340="",_xlfn.XLOOKUP(C1340,'Price Averages'!$D$4:$D$103,'Price Averages'!$E$4:$E$103, "FALSE"), E1340)</f>
        <v>114</v>
      </c>
      <c r="G1340">
        <v>57</v>
      </c>
      <c r="H1340">
        <f>IF(G1340="", _xlfn.XLOOKUP(C1340, 'Cost Averages'!$D$4:$D$103,'Cost Averages'!$E$4:$E$103, "FALSE"),G1340)</f>
        <v>57</v>
      </c>
      <c r="L1340" s="2" t="s">
        <v>44</v>
      </c>
      <c r="M1340" t="s">
        <v>153</v>
      </c>
      <c r="N1340" t="s">
        <v>25</v>
      </c>
      <c r="O1340" s="3">
        <v>14.370283356317486</v>
      </c>
      <c r="P1340" t="str">
        <f t="shared" si="60"/>
        <v>G</v>
      </c>
      <c r="Q1340">
        <f t="shared" si="61"/>
        <v>2021</v>
      </c>
      <c r="R1340">
        <f t="shared" si="62"/>
        <v>0</v>
      </c>
    </row>
    <row r="1341" spans="1:18" x14ac:dyDescent="0.25">
      <c r="A1341" s="1">
        <v>43431.696471753072</v>
      </c>
      <c r="B1341" s="2" t="s">
        <v>697</v>
      </c>
      <c r="C1341" t="s">
        <v>36</v>
      </c>
      <c r="D1341">
        <v>11</v>
      </c>
      <c r="E1341">
        <v>114</v>
      </c>
      <c r="F1341">
        <f>IF(E1341="",_xlfn.XLOOKUP(C1341,'Price Averages'!$D$4:$D$103,'Price Averages'!$E$4:$E$103, "FALSE"), E1341)</f>
        <v>114</v>
      </c>
      <c r="G1341" t="s">
        <v>32</v>
      </c>
      <c r="H1341">
        <f>IF(G1341="", _xlfn.XLOOKUP(C1341, 'Cost Averages'!$D$4:$D$103,'Cost Averages'!$E$4:$E$103, "FALSE"),G1341)</f>
        <v>57</v>
      </c>
      <c r="L1341" s="2" t="s">
        <v>44</v>
      </c>
      <c r="M1341" t="s">
        <v>228</v>
      </c>
      <c r="N1341" t="s">
        <v>46</v>
      </c>
      <c r="O1341" s="3">
        <v>9.3014286057233697</v>
      </c>
      <c r="P1341" t="str">
        <f t="shared" si="60"/>
        <v>D</v>
      </c>
      <c r="Q1341">
        <f t="shared" si="61"/>
        <v>2018</v>
      </c>
      <c r="R1341">
        <f t="shared" si="62"/>
        <v>0</v>
      </c>
    </row>
    <row r="1342" spans="1:18" x14ac:dyDescent="0.25">
      <c r="A1342" s="1">
        <v>43788.145486281966</v>
      </c>
      <c r="B1342" s="2" t="s">
        <v>2276</v>
      </c>
      <c r="C1342" t="s">
        <v>36</v>
      </c>
      <c r="D1342">
        <v>11</v>
      </c>
      <c r="E1342">
        <v>114</v>
      </c>
      <c r="F1342">
        <f>IF(E1342="",_xlfn.XLOOKUP(C1342,'Price Averages'!$D$4:$D$103,'Price Averages'!$E$4:$E$103, "FALSE"), E1342)</f>
        <v>114</v>
      </c>
      <c r="G1342">
        <v>57</v>
      </c>
      <c r="H1342">
        <f>IF(G1342="", _xlfn.XLOOKUP(C1342, 'Cost Averages'!$D$4:$D$103,'Cost Averages'!$E$4:$E$103, "FALSE"),G1342)</f>
        <v>57</v>
      </c>
      <c r="L1342" s="2" t="s">
        <v>28</v>
      </c>
      <c r="M1342" t="s">
        <v>363</v>
      </c>
      <c r="N1342" t="s">
        <v>50</v>
      </c>
      <c r="O1342" s="3">
        <v>12.004541523616258</v>
      </c>
      <c r="P1342" t="str">
        <f t="shared" si="60"/>
        <v>E</v>
      </c>
      <c r="Q1342">
        <f t="shared" si="61"/>
        <v>2019</v>
      </c>
      <c r="R1342">
        <f t="shared" si="62"/>
        <v>0</v>
      </c>
    </row>
    <row r="1343" spans="1:18" x14ac:dyDescent="0.25">
      <c r="A1343" s="1">
        <v>44377</v>
      </c>
      <c r="B1343" s="2" t="s">
        <v>3700</v>
      </c>
      <c r="C1343" t="s">
        <v>36</v>
      </c>
      <c r="D1343">
        <v>11</v>
      </c>
      <c r="E1343">
        <v>114</v>
      </c>
      <c r="F1343">
        <f>IF(E1343="",_xlfn.XLOOKUP(C1343,'Price Averages'!$D$4:$D$103,'Price Averages'!$E$4:$E$103, "FALSE"), E1343)</f>
        <v>114</v>
      </c>
      <c r="G1343">
        <v>57</v>
      </c>
      <c r="H1343">
        <f>IF(G1343="", _xlfn.XLOOKUP(C1343, 'Cost Averages'!$D$4:$D$103,'Cost Averages'!$E$4:$E$103, "FALSE"),G1343)</f>
        <v>57</v>
      </c>
      <c r="L1343" s="2" t="s">
        <v>28</v>
      </c>
      <c r="M1343" t="s">
        <v>730</v>
      </c>
      <c r="N1343" t="s">
        <v>25</v>
      </c>
      <c r="O1343" s="3">
        <v>12.985332015423809</v>
      </c>
      <c r="P1343" t="str">
        <f t="shared" si="60"/>
        <v>G</v>
      </c>
      <c r="Q1343">
        <f t="shared" si="61"/>
        <v>2021</v>
      </c>
      <c r="R1343">
        <f t="shared" si="62"/>
        <v>0</v>
      </c>
    </row>
    <row r="1344" spans="1:18" x14ac:dyDescent="0.25">
      <c r="A1344" s="1">
        <v>44704</v>
      </c>
      <c r="B1344" s="2" t="s">
        <v>3982</v>
      </c>
      <c r="C1344" t="s">
        <v>36</v>
      </c>
      <c r="D1344">
        <v>11</v>
      </c>
      <c r="E1344">
        <v>114</v>
      </c>
      <c r="F1344">
        <f>IF(E1344="",_xlfn.XLOOKUP(C1344,'Price Averages'!$D$4:$D$103,'Price Averages'!$E$4:$E$103, "FALSE"), E1344)</f>
        <v>114</v>
      </c>
      <c r="G1344" t="s">
        <v>32</v>
      </c>
      <c r="H1344">
        <f>IF(G1344="", _xlfn.XLOOKUP(C1344, 'Cost Averages'!$D$4:$D$103,'Cost Averages'!$E$4:$E$103, "FALSE"),G1344)</f>
        <v>57</v>
      </c>
      <c r="L1344" s="2" t="s">
        <v>23</v>
      </c>
      <c r="M1344" t="s">
        <v>228</v>
      </c>
      <c r="N1344" t="s">
        <v>46</v>
      </c>
      <c r="O1344" s="3">
        <v>9.3014286057233697</v>
      </c>
      <c r="P1344" t="str">
        <f t="shared" si="60"/>
        <v>H</v>
      </c>
      <c r="Q1344">
        <f t="shared" si="61"/>
        <v>2022</v>
      </c>
      <c r="R1344">
        <f t="shared" si="62"/>
        <v>0</v>
      </c>
    </row>
    <row r="1345" spans="1:18" x14ac:dyDescent="0.25">
      <c r="A1345" s="1">
        <v>43844.09832163027</v>
      </c>
      <c r="B1345" s="2" t="s">
        <v>2864</v>
      </c>
      <c r="C1345" t="s">
        <v>36</v>
      </c>
      <c r="D1345">
        <v>13</v>
      </c>
      <c r="E1345" t="s">
        <v>32</v>
      </c>
      <c r="F1345">
        <f>IF(E1345="",_xlfn.XLOOKUP(C1345,'Price Averages'!$D$4:$D$103,'Price Averages'!$E$4:$E$103, "FALSE"), E1345)</f>
        <v>114</v>
      </c>
      <c r="G1345">
        <v>57</v>
      </c>
      <c r="H1345">
        <f>IF(G1345="", _xlfn.XLOOKUP(C1345, 'Cost Averages'!$D$4:$D$103,'Cost Averages'!$E$4:$E$103, "FALSE"),G1345)</f>
        <v>57</v>
      </c>
      <c r="L1345" s="2" t="s">
        <v>28</v>
      </c>
      <c r="M1345" t="s">
        <v>379</v>
      </c>
      <c r="N1345" t="s">
        <v>78</v>
      </c>
      <c r="O1345" s="3">
        <v>15.60430546146185</v>
      </c>
      <c r="P1345" t="str">
        <f t="shared" si="60"/>
        <v>F</v>
      </c>
      <c r="Q1345">
        <f t="shared" si="61"/>
        <v>2020</v>
      </c>
      <c r="R1345">
        <f t="shared" si="62"/>
        <v>0</v>
      </c>
    </row>
    <row r="1346" spans="1:18" x14ac:dyDescent="0.25">
      <c r="A1346" s="1">
        <v>43912</v>
      </c>
      <c r="B1346" s="2" t="s">
        <v>2007</v>
      </c>
      <c r="C1346" t="s">
        <v>36</v>
      </c>
      <c r="D1346">
        <v>13</v>
      </c>
      <c r="E1346">
        <v>114</v>
      </c>
      <c r="F1346">
        <f>IF(E1346="",_xlfn.XLOOKUP(C1346,'Price Averages'!$D$4:$D$103,'Price Averages'!$E$4:$E$103, "FALSE"), E1346)</f>
        <v>114</v>
      </c>
      <c r="G1346">
        <v>57</v>
      </c>
      <c r="H1346">
        <f>IF(G1346="", _xlfn.XLOOKUP(C1346, 'Cost Averages'!$D$4:$D$103,'Cost Averages'!$E$4:$E$103, "FALSE"),G1346)</f>
        <v>57</v>
      </c>
      <c r="L1346" s="2" t="s">
        <v>28</v>
      </c>
      <c r="M1346" t="s">
        <v>811</v>
      </c>
      <c r="N1346" t="s">
        <v>78</v>
      </c>
      <c r="O1346" s="3">
        <v>12.155895475340943</v>
      </c>
      <c r="P1346" t="str">
        <f t="shared" ref="P1346:P1409" si="63">CHAR(64+(YEAR(A1346)-2014))</f>
        <v>F</v>
      </c>
      <c r="Q1346">
        <f t="shared" ref="Q1346:Q1409" si="64">YEAR(A1346)</f>
        <v>2020</v>
      </c>
      <c r="R1346">
        <f t="shared" ref="R1346:R1409" si="65">IF(P1346=CHAR(64 + (YEAR(A1346) - 2014)), 0, 1)</f>
        <v>0</v>
      </c>
    </row>
    <row r="1347" spans="1:18" x14ac:dyDescent="0.25">
      <c r="A1347" s="1">
        <v>43631.40297850746</v>
      </c>
      <c r="B1347" s="2" t="s">
        <v>1842</v>
      </c>
      <c r="C1347" t="s">
        <v>36</v>
      </c>
      <c r="D1347">
        <v>14</v>
      </c>
      <c r="E1347">
        <v>114</v>
      </c>
      <c r="F1347">
        <f>IF(E1347="",_xlfn.XLOOKUP(C1347,'Price Averages'!$D$4:$D$103,'Price Averages'!$E$4:$E$103, "FALSE"), E1347)</f>
        <v>114</v>
      </c>
      <c r="G1347">
        <v>57</v>
      </c>
      <c r="H1347">
        <f>IF(G1347="", _xlfn.XLOOKUP(C1347, 'Cost Averages'!$D$4:$D$103,'Cost Averages'!$E$4:$E$103, "FALSE"),G1347)</f>
        <v>57</v>
      </c>
      <c r="L1347" s="2" t="s">
        <v>28</v>
      </c>
      <c r="M1347" t="s">
        <v>895</v>
      </c>
      <c r="N1347" t="s">
        <v>50</v>
      </c>
      <c r="O1347" s="3">
        <v>11.952554704438674</v>
      </c>
      <c r="P1347" t="str">
        <f t="shared" si="63"/>
        <v>E</v>
      </c>
      <c r="Q1347">
        <f t="shared" si="64"/>
        <v>2019</v>
      </c>
      <c r="R1347">
        <f t="shared" si="65"/>
        <v>0</v>
      </c>
    </row>
    <row r="1348" spans="1:18" x14ac:dyDescent="0.25">
      <c r="A1348" s="1">
        <v>43809.673552403379</v>
      </c>
      <c r="B1348" s="2" t="s">
        <v>2015</v>
      </c>
      <c r="C1348" t="s">
        <v>36</v>
      </c>
      <c r="D1348">
        <v>14</v>
      </c>
      <c r="E1348" t="s">
        <v>32</v>
      </c>
      <c r="F1348">
        <f>IF(E1348="",_xlfn.XLOOKUP(C1348,'Price Averages'!$D$4:$D$103,'Price Averages'!$E$4:$E$103, "FALSE"), E1348)</f>
        <v>114</v>
      </c>
      <c r="G1348">
        <v>57</v>
      </c>
      <c r="H1348">
        <f>IF(G1348="", _xlfn.XLOOKUP(C1348, 'Cost Averages'!$D$4:$D$103,'Cost Averages'!$E$4:$E$103, "FALSE"),G1348)</f>
        <v>57</v>
      </c>
      <c r="L1348" s="2" t="s">
        <v>28</v>
      </c>
      <c r="M1348" t="s">
        <v>59</v>
      </c>
      <c r="N1348" t="s">
        <v>56</v>
      </c>
      <c r="O1348" s="3">
        <v>15.602184182549776</v>
      </c>
      <c r="P1348" t="str">
        <f t="shared" si="63"/>
        <v>E</v>
      </c>
      <c r="Q1348">
        <f t="shared" si="64"/>
        <v>2019</v>
      </c>
      <c r="R1348">
        <f t="shared" si="65"/>
        <v>0</v>
      </c>
    </row>
    <row r="1349" spans="1:18" x14ac:dyDescent="0.25">
      <c r="A1349" s="1">
        <v>44741.799900632817</v>
      </c>
      <c r="B1349" s="2" t="s">
        <v>2118</v>
      </c>
      <c r="C1349" t="s">
        <v>36</v>
      </c>
      <c r="D1349">
        <v>14</v>
      </c>
      <c r="E1349" t="s">
        <v>32</v>
      </c>
      <c r="F1349">
        <f>IF(E1349="",_xlfn.XLOOKUP(C1349,'Price Averages'!$D$4:$D$103,'Price Averages'!$E$4:$E$103, "FALSE"), E1349)</f>
        <v>114</v>
      </c>
      <c r="G1349" t="s">
        <v>32</v>
      </c>
      <c r="H1349">
        <f>IF(G1349="", _xlfn.XLOOKUP(C1349, 'Cost Averages'!$D$4:$D$103,'Cost Averages'!$E$4:$E$103, "FALSE"),G1349)</f>
        <v>57</v>
      </c>
      <c r="L1349" s="2" t="s">
        <v>28</v>
      </c>
      <c r="M1349" t="s">
        <v>351</v>
      </c>
      <c r="N1349" t="s">
        <v>56</v>
      </c>
      <c r="O1349" s="3">
        <v>11.970975110943924</v>
      </c>
      <c r="P1349" t="str">
        <f t="shared" si="63"/>
        <v>H</v>
      </c>
      <c r="Q1349">
        <f t="shared" si="64"/>
        <v>2022</v>
      </c>
      <c r="R1349">
        <f t="shared" si="65"/>
        <v>0</v>
      </c>
    </row>
    <row r="1350" spans="1:18" x14ac:dyDescent="0.25">
      <c r="A1350" s="1">
        <v>43667.435268118548</v>
      </c>
      <c r="B1350" s="2" t="s">
        <v>987</v>
      </c>
      <c r="C1350" t="s">
        <v>36</v>
      </c>
      <c r="D1350">
        <v>16</v>
      </c>
      <c r="E1350">
        <v>114</v>
      </c>
      <c r="F1350">
        <f>IF(E1350="",_xlfn.XLOOKUP(C1350,'Price Averages'!$D$4:$D$103,'Price Averages'!$E$4:$E$103, "FALSE"), E1350)</f>
        <v>114</v>
      </c>
      <c r="G1350">
        <v>57</v>
      </c>
      <c r="H1350">
        <f>IF(G1350="", _xlfn.XLOOKUP(C1350, 'Cost Averages'!$D$4:$D$103,'Cost Averages'!$E$4:$E$103, "FALSE"),G1350)</f>
        <v>57</v>
      </c>
      <c r="L1350" s="2" t="s">
        <v>28</v>
      </c>
      <c r="M1350" t="s">
        <v>389</v>
      </c>
      <c r="N1350" t="s">
        <v>41</v>
      </c>
      <c r="O1350" s="3">
        <v>9.4239783062860578</v>
      </c>
      <c r="P1350" t="str">
        <f t="shared" si="63"/>
        <v>E</v>
      </c>
      <c r="Q1350">
        <f t="shared" si="64"/>
        <v>2019</v>
      </c>
      <c r="R1350">
        <f t="shared" si="65"/>
        <v>0</v>
      </c>
    </row>
    <row r="1351" spans="1:18" x14ac:dyDescent="0.25">
      <c r="A1351" s="1">
        <v>44520</v>
      </c>
      <c r="B1351" s="2" t="s">
        <v>3816</v>
      </c>
      <c r="C1351" t="s">
        <v>36</v>
      </c>
      <c r="D1351">
        <v>16</v>
      </c>
      <c r="E1351" t="s">
        <v>32</v>
      </c>
      <c r="F1351">
        <f>IF(E1351="",_xlfn.XLOOKUP(C1351,'Price Averages'!$D$4:$D$103,'Price Averages'!$E$4:$E$103, "FALSE"), E1351)</f>
        <v>114</v>
      </c>
      <c r="G1351">
        <v>57</v>
      </c>
      <c r="H1351">
        <f>IF(G1351="", _xlfn.XLOOKUP(C1351, 'Cost Averages'!$D$4:$D$103,'Cost Averages'!$E$4:$E$103, "FALSE"),G1351)</f>
        <v>57</v>
      </c>
      <c r="L1351" s="2" t="s">
        <v>44</v>
      </c>
      <c r="M1351" t="s">
        <v>273</v>
      </c>
      <c r="N1351" t="s">
        <v>25</v>
      </c>
      <c r="O1351" s="3">
        <v>11.428575823958646</v>
      </c>
      <c r="P1351" t="str">
        <f t="shared" si="63"/>
        <v>G</v>
      </c>
      <c r="Q1351">
        <f t="shared" si="64"/>
        <v>2021</v>
      </c>
      <c r="R1351">
        <f t="shared" si="65"/>
        <v>0</v>
      </c>
    </row>
    <row r="1352" spans="1:18" x14ac:dyDescent="0.25">
      <c r="A1352" s="1">
        <v>43931.682065085588</v>
      </c>
      <c r="B1352" s="2" t="s">
        <v>1114</v>
      </c>
      <c r="C1352" t="s">
        <v>36</v>
      </c>
      <c r="D1352">
        <v>17</v>
      </c>
      <c r="E1352" t="s">
        <v>32</v>
      </c>
      <c r="F1352">
        <f>IF(E1352="",_xlfn.XLOOKUP(C1352,'Price Averages'!$D$4:$D$103,'Price Averages'!$E$4:$E$103, "FALSE"), E1352)</f>
        <v>114</v>
      </c>
      <c r="G1352">
        <v>57</v>
      </c>
      <c r="H1352">
        <f>IF(G1352="", _xlfn.XLOOKUP(C1352, 'Cost Averages'!$D$4:$D$103,'Cost Averages'!$E$4:$E$103, "FALSE"),G1352)</f>
        <v>57</v>
      </c>
      <c r="L1352" s="2" t="s">
        <v>28</v>
      </c>
      <c r="M1352" t="s">
        <v>202</v>
      </c>
      <c r="N1352" t="s">
        <v>50</v>
      </c>
      <c r="O1352" s="3">
        <v>11.995406972581796</v>
      </c>
      <c r="P1352" t="str">
        <f t="shared" si="63"/>
        <v>F</v>
      </c>
      <c r="Q1352">
        <f t="shared" si="64"/>
        <v>2020</v>
      </c>
      <c r="R1352">
        <f t="shared" si="65"/>
        <v>0</v>
      </c>
    </row>
    <row r="1353" spans="1:18" x14ac:dyDescent="0.25">
      <c r="A1353" s="1">
        <v>44137</v>
      </c>
      <c r="B1353" s="2" t="s">
        <v>3497</v>
      </c>
      <c r="C1353" t="s">
        <v>36</v>
      </c>
      <c r="D1353">
        <v>17</v>
      </c>
      <c r="E1353">
        <v>114</v>
      </c>
      <c r="F1353">
        <f>IF(E1353="",_xlfn.XLOOKUP(C1353,'Price Averages'!$D$4:$D$103,'Price Averages'!$E$4:$E$103, "FALSE"), E1353)</f>
        <v>114</v>
      </c>
      <c r="G1353">
        <v>57</v>
      </c>
      <c r="H1353">
        <f>IF(G1353="", _xlfn.XLOOKUP(C1353, 'Cost Averages'!$D$4:$D$103,'Cost Averages'!$E$4:$E$103, "FALSE"),G1353)</f>
        <v>57</v>
      </c>
      <c r="L1353" s="2" t="s">
        <v>28</v>
      </c>
      <c r="M1353" t="s">
        <v>123</v>
      </c>
      <c r="N1353" t="s">
        <v>25</v>
      </c>
      <c r="O1353" s="3">
        <v>12.844063202784817</v>
      </c>
      <c r="P1353" t="str">
        <f t="shared" si="63"/>
        <v>F</v>
      </c>
      <c r="Q1353">
        <f t="shared" si="64"/>
        <v>2020</v>
      </c>
      <c r="R1353">
        <f t="shared" si="65"/>
        <v>0</v>
      </c>
    </row>
    <row r="1354" spans="1:18" x14ac:dyDescent="0.25">
      <c r="A1354" s="1">
        <v>45078.020476154481</v>
      </c>
      <c r="B1354" s="2" t="s">
        <v>1547</v>
      </c>
      <c r="C1354" t="s">
        <v>36</v>
      </c>
      <c r="D1354">
        <v>17</v>
      </c>
      <c r="E1354">
        <v>114</v>
      </c>
      <c r="F1354">
        <f>IF(E1354="",_xlfn.XLOOKUP(C1354,'Price Averages'!$D$4:$D$103,'Price Averages'!$E$4:$E$103, "FALSE"), E1354)</f>
        <v>114</v>
      </c>
      <c r="G1354" t="s">
        <v>32</v>
      </c>
      <c r="H1354">
        <f>IF(G1354="", _xlfn.XLOOKUP(C1354, 'Cost Averages'!$D$4:$D$103,'Cost Averages'!$E$4:$E$103, "FALSE"),G1354)</f>
        <v>57</v>
      </c>
      <c r="L1354" s="2" t="s">
        <v>44</v>
      </c>
      <c r="M1354" t="s">
        <v>238</v>
      </c>
      <c r="N1354" t="s">
        <v>50</v>
      </c>
      <c r="O1354" s="3">
        <v>15.234329552872023</v>
      </c>
      <c r="P1354" t="str">
        <f t="shared" si="63"/>
        <v>I</v>
      </c>
      <c r="Q1354">
        <f t="shared" si="64"/>
        <v>2023</v>
      </c>
      <c r="R1354">
        <f t="shared" si="65"/>
        <v>0</v>
      </c>
    </row>
    <row r="1355" spans="1:18" x14ac:dyDescent="0.25">
      <c r="A1355" s="1">
        <v>43809.177615233537</v>
      </c>
      <c r="B1355" s="2" t="s">
        <v>345</v>
      </c>
      <c r="C1355" t="s">
        <v>36</v>
      </c>
      <c r="D1355">
        <v>18</v>
      </c>
      <c r="E1355">
        <v>114</v>
      </c>
      <c r="F1355">
        <f>IF(E1355="",_xlfn.XLOOKUP(C1355,'Price Averages'!$D$4:$D$103,'Price Averages'!$E$4:$E$103, "FALSE"), E1355)</f>
        <v>114</v>
      </c>
      <c r="G1355">
        <v>57</v>
      </c>
      <c r="H1355">
        <f>IF(G1355="", _xlfn.XLOOKUP(C1355, 'Cost Averages'!$D$4:$D$103,'Cost Averages'!$E$4:$E$103, "FALSE"),G1355)</f>
        <v>57</v>
      </c>
      <c r="L1355" s="2" t="s">
        <v>28</v>
      </c>
      <c r="M1355" t="s">
        <v>346</v>
      </c>
      <c r="N1355" t="s">
        <v>34</v>
      </c>
      <c r="O1355" s="3">
        <v>13.518413464873573</v>
      </c>
      <c r="P1355" t="str">
        <f t="shared" si="63"/>
        <v>E</v>
      </c>
      <c r="Q1355">
        <f t="shared" si="64"/>
        <v>2019</v>
      </c>
      <c r="R1355">
        <f t="shared" si="65"/>
        <v>0</v>
      </c>
    </row>
    <row r="1356" spans="1:18" x14ac:dyDescent="0.25">
      <c r="A1356" s="1">
        <v>44445.740160859365</v>
      </c>
      <c r="B1356" s="2" t="s">
        <v>2168</v>
      </c>
      <c r="C1356" t="s">
        <v>36</v>
      </c>
      <c r="D1356">
        <v>18</v>
      </c>
      <c r="E1356">
        <v>114</v>
      </c>
      <c r="F1356">
        <f>IF(E1356="",_xlfn.XLOOKUP(C1356,'Price Averages'!$D$4:$D$103,'Price Averages'!$E$4:$E$103, "FALSE"), E1356)</f>
        <v>114</v>
      </c>
      <c r="G1356">
        <v>57</v>
      </c>
      <c r="H1356">
        <f>IF(G1356="", _xlfn.XLOOKUP(C1356, 'Cost Averages'!$D$4:$D$103,'Cost Averages'!$E$4:$E$103, "FALSE"),G1356)</f>
        <v>57</v>
      </c>
      <c r="L1356" s="2" t="s">
        <v>44</v>
      </c>
      <c r="M1356" t="s">
        <v>1251</v>
      </c>
      <c r="N1356" t="s">
        <v>56</v>
      </c>
      <c r="O1356" s="3">
        <v>10.01033276255276</v>
      </c>
      <c r="P1356" t="str">
        <f t="shared" si="63"/>
        <v>G</v>
      </c>
      <c r="Q1356">
        <f t="shared" si="64"/>
        <v>2021</v>
      </c>
      <c r="R1356">
        <f t="shared" si="65"/>
        <v>0</v>
      </c>
    </row>
    <row r="1357" spans="1:18" x14ac:dyDescent="0.25">
      <c r="A1357" s="1">
        <v>43143.457689124021</v>
      </c>
      <c r="B1357" s="2" t="s">
        <v>2928</v>
      </c>
      <c r="C1357" t="s">
        <v>36</v>
      </c>
      <c r="D1357">
        <v>19</v>
      </c>
      <c r="E1357">
        <v>114</v>
      </c>
      <c r="F1357">
        <f>IF(E1357="",_xlfn.XLOOKUP(C1357,'Price Averages'!$D$4:$D$103,'Price Averages'!$E$4:$E$103, "FALSE"), E1357)</f>
        <v>114</v>
      </c>
      <c r="G1357">
        <v>57</v>
      </c>
      <c r="H1357">
        <f>IF(G1357="", _xlfn.XLOOKUP(C1357, 'Cost Averages'!$D$4:$D$103,'Cost Averages'!$E$4:$E$103, "FALSE"),G1357)</f>
        <v>57</v>
      </c>
      <c r="L1357" s="2" t="s">
        <v>28</v>
      </c>
      <c r="M1357" t="s">
        <v>1034</v>
      </c>
      <c r="N1357" t="s">
        <v>50</v>
      </c>
      <c r="O1357" s="3">
        <v>10.588336269016523</v>
      </c>
      <c r="P1357" t="str">
        <f t="shared" si="63"/>
        <v>D</v>
      </c>
      <c r="Q1357">
        <f t="shared" si="64"/>
        <v>2018</v>
      </c>
      <c r="R1357">
        <f t="shared" si="65"/>
        <v>0</v>
      </c>
    </row>
    <row r="1358" spans="1:18" x14ac:dyDescent="0.25">
      <c r="A1358" s="1">
        <v>43623.421984955159</v>
      </c>
      <c r="B1358" s="2" t="s">
        <v>1062</v>
      </c>
      <c r="C1358" t="s">
        <v>36</v>
      </c>
      <c r="D1358">
        <v>19</v>
      </c>
      <c r="E1358">
        <v>114</v>
      </c>
      <c r="F1358">
        <f>IF(E1358="",_xlfn.XLOOKUP(C1358,'Price Averages'!$D$4:$D$103,'Price Averages'!$E$4:$E$103, "FALSE"), E1358)</f>
        <v>114</v>
      </c>
      <c r="G1358">
        <v>57</v>
      </c>
      <c r="H1358">
        <f>IF(G1358="", _xlfn.XLOOKUP(C1358, 'Cost Averages'!$D$4:$D$103,'Cost Averages'!$E$4:$E$103, "FALSE"),G1358)</f>
        <v>57</v>
      </c>
      <c r="L1358" s="2" t="s">
        <v>23</v>
      </c>
      <c r="M1358" t="s">
        <v>746</v>
      </c>
      <c r="N1358" t="s">
        <v>34</v>
      </c>
      <c r="O1358" s="3">
        <v>14.376986923104601</v>
      </c>
      <c r="P1358" t="str">
        <f t="shared" si="63"/>
        <v>E</v>
      </c>
      <c r="Q1358">
        <f t="shared" si="64"/>
        <v>2019</v>
      </c>
      <c r="R1358">
        <f t="shared" si="65"/>
        <v>0</v>
      </c>
    </row>
    <row r="1359" spans="1:18" x14ac:dyDescent="0.25">
      <c r="A1359" s="1">
        <v>44011.169393107099</v>
      </c>
      <c r="B1359" s="2" t="s">
        <v>2980</v>
      </c>
      <c r="C1359" t="s">
        <v>36</v>
      </c>
      <c r="D1359">
        <v>20</v>
      </c>
      <c r="E1359">
        <v>114</v>
      </c>
      <c r="F1359">
        <f>IF(E1359="",_xlfn.XLOOKUP(C1359,'Price Averages'!$D$4:$D$103,'Price Averages'!$E$4:$E$103, "FALSE"), E1359)</f>
        <v>114</v>
      </c>
      <c r="G1359">
        <v>57</v>
      </c>
      <c r="H1359">
        <f>IF(G1359="", _xlfn.XLOOKUP(C1359, 'Cost Averages'!$D$4:$D$103,'Cost Averages'!$E$4:$E$103, "FALSE"),G1359)</f>
        <v>57</v>
      </c>
      <c r="L1359" s="2" t="s">
        <v>23</v>
      </c>
      <c r="M1359" t="s">
        <v>1121</v>
      </c>
      <c r="N1359" t="s">
        <v>25</v>
      </c>
      <c r="O1359" s="3">
        <v>10.585251392347548</v>
      </c>
      <c r="P1359" t="str">
        <f t="shared" si="63"/>
        <v>F</v>
      </c>
      <c r="Q1359">
        <f t="shared" si="64"/>
        <v>2020</v>
      </c>
      <c r="R1359">
        <f t="shared" si="65"/>
        <v>0</v>
      </c>
    </row>
    <row r="1360" spans="1:18" x14ac:dyDescent="0.25">
      <c r="A1360" s="1">
        <v>44478</v>
      </c>
      <c r="B1360" s="2" t="s">
        <v>3784</v>
      </c>
      <c r="C1360" t="s">
        <v>36</v>
      </c>
      <c r="D1360">
        <v>20</v>
      </c>
      <c r="E1360">
        <v>114</v>
      </c>
      <c r="F1360">
        <f>IF(E1360="",_xlfn.XLOOKUP(C1360,'Price Averages'!$D$4:$D$103,'Price Averages'!$E$4:$E$103, "FALSE"), E1360)</f>
        <v>114</v>
      </c>
      <c r="G1360">
        <v>57</v>
      </c>
      <c r="H1360">
        <f>IF(G1360="", _xlfn.XLOOKUP(C1360, 'Cost Averages'!$D$4:$D$103,'Cost Averages'!$E$4:$E$103, "FALSE"),G1360)</f>
        <v>57</v>
      </c>
      <c r="L1360" s="2" t="s">
        <v>28</v>
      </c>
      <c r="M1360" t="s">
        <v>144</v>
      </c>
      <c r="N1360" t="s">
        <v>25</v>
      </c>
      <c r="O1360" s="3">
        <v>11.749038185128619</v>
      </c>
      <c r="P1360" t="str">
        <f t="shared" si="63"/>
        <v>G</v>
      </c>
      <c r="Q1360">
        <f t="shared" si="64"/>
        <v>2021</v>
      </c>
      <c r="R1360">
        <f t="shared" si="65"/>
        <v>0</v>
      </c>
    </row>
    <row r="1361" spans="1:18" x14ac:dyDescent="0.25">
      <c r="A1361" s="1">
        <v>44038.842748428593</v>
      </c>
      <c r="B1361" s="2" t="s">
        <v>371</v>
      </c>
      <c r="C1361" t="s">
        <v>36</v>
      </c>
      <c r="D1361" t="s">
        <v>32</v>
      </c>
      <c r="E1361" t="s">
        <v>32</v>
      </c>
      <c r="F1361">
        <f>IF(E1361="",_xlfn.XLOOKUP(C1361,'Price Averages'!$D$4:$D$103,'Price Averages'!$E$4:$E$103, "FALSE"), E1361)</f>
        <v>114</v>
      </c>
      <c r="G1361">
        <v>57</v>
      </c>
      <c r="H1361">
        <f>IF(G1361="", _xlfn.XLOOKUP(C1361, 'Cost Averages'!$D$4:$D$103,'Cost Averages'!$E$4:$E$103, "FALSE"),G1361)</f>
        <v>57</v>
      </c>
      <c r="L1361" s="2" t="s">
        <v>28</v>
      </c>
      <c r="M1361" t="s">
        <v>372</v>
      </c>
      <c r="N1361" t="s">
        <v>56</v>
      </c>
      <c r="O1361" s="3">
        <v>11.416048240262977</v>
      </c>
      <c r="P1361" t="str">
        <f t="shared" si="63"/>
        <v>F</v>
      </c>
      <c r="Q1361">
        <f t="shared" si="64"/>
        <v>2020</v>
      </c>
      <c r="R1361">
        <f t="shared" si="65"/>
        <v>0</v>
      </c>
    </row>
    <row r="1362" spans="1:18" x14ac:dyDescent="0.25">
      <c r="A1362" s="1">
        <v>44012</v>
      </c>
      <c r="B1362" s="2" t="s">
        <v>3395</v>
      </c>
      <c r="C1362" t="s">
        <v>36</v>
      </c>
      <c r="D1362" t="s">
        <v>32</v>
      </c>
      <c r="E1362">
        <v>114</v>
      </c>
      <c r="F1362">
        <f>IF(E1362="",_xlfn.XLOOKUP(C1362,'Price Averages'!$D$4:$D$103,'Price Averages'!$E$4:$E$103, "FALSE"), E1362)</f>
        <v>114</v>
      </c>
      <c r="G1362">
        <v>57</v>
      </c>
      <c r="H1362">
        <f>IF(G1362="", _xlfn.XLOOKUP(C1362, 'Cost Averages'!$D$4:$D$103,'Cost Averages'!$E$4:$E$103, "FALSE"),G1362)</f>
        <v>57</v>
      </c>
      <c r="L1362" s="2" t="s">
        <v>44</v>
      </c>
      <c r="M1362" t="s">
        <v>29</v>
      </c>
      <c r="N1362" t="s">
        <v>25</v>
      </c>
      <c r="O1362" s="3">
        <v>13.299525114817991</v>
      </c>
      <c r="P1362" t="str">
        <f t="shared" si="63"/>
        <v>F</v>
      </c>
      <c r="Q1362">
        <f t="shared" si="64"/>
        <v>2020</v>
      </c>
      <c r="R1362">
        <f t="shared" si="65"/>
        <v>0</v>
      </c>
    </row>
    <row r="1363" spans="1:18" x14ac:dyDescent="0.25">
      <c r="A1363" s="1">
        <v>44264.481399943732</v>
      </c>
      <c r="B1363" s="2" t="s">
        <v>2057</v>
      </c>
      <c r="C1363" t="s">
        <v>36</v>
      </c>
      <c r="D1363" t="s">
        <v>32</v>
      </c>
      <c r="E1363">
        <v>114</v>
      </c>
      <c r="F1363">
        <f>IF(E1363="",_xlfn.XLOOKUP(C1363,'Price Averages'!$D$4:$D$103,'Price Averages'!$E$4:$E$103, "FALSE"), E1363)</f>
        <v>114</v>
      </c>
      <c r="G1363">
        <v>57</v>
      </c>
      <c r="H1363">
        <f>IF(G1363="", _xlfn.XLOOKUP(C1363, 'Cost Averages'!$D$4:$D$103,'Cost Averages'!$E$4:$E$103, "FALSE"),G1363)</f>
        <v>57</v>
      </c>
      <c r="L1363" s="2" t="s">
        <v>23</v>
      </c>
      <c r="M1363" t="s">
        <v>297</v>
      </c>
      <c r="N1363" t="s">
        <v>78</v>
      </c>
      <c r="O1363" s="3">
        <v>10.317615395419679</v>
      </c>
      <c r="P1363" t="str">
        <f t="shared" si="63"/>
        <v>G</v>
      </c>
      <c r="Q1363">
        <f t="shared" si="64"/>
        <v>2021</v>
      </c>
      <c r="R1363">
        <f t="shared" si="65"/>
        <v>0</v>
      </c>
    </row>
    <row r="1364" spans="1:18" x14ac:dyDescent="0.25">
      <c r="A1364" s="1">
        <v>44392</v>
      </c>
      <c r="B1364" s="2" t="s">
        <v>3714</v>
      </c>
      <c r="C1364" t="s">
        <v>219</v>
      </c>
      <c r="D1364">
        <v>1</v>
      </c>
      <c r="E1364">
        <v>144</v>
      </c>
      <c r="F1364">
        <f>IF(E1364="",_xlfn.XLOOKUP(C1364,'Price Averages'!$D$4:$D$103,'Price Averages'!$E$4:$E$103, "FALSE"), E1364)</f>
        <v>144</v>
      </c>
      <c r="G1364" t="s">
        <v>32</v>
      </c>
      <c r="H1364">
        <f>IF(G1364="", _xlfn.XLOOKUP(C1364, 'Cost Averages'!$D$4:$D$103,'Cost Averages'!$E$4:$E$103, "FALSE"),G1364)</f>
        <v>48</v>
      </c>
      <c r="L1364" s="2" t="s">
        <v>28</v>
      </c>
      <c r="M1364" t="s">
        <v>778</v>
      </c>
      <c r="N1364" t="s">
        <v>78</v>
      </c>
      <c r="O1364" s="3">
        <v>13.095446915421235</v>
      </c>
      <c r="P1364" t="str">
        <f t="shared" si="63"/>
        <v>G</v>
      </c>
      <c r="Q1364">
        <f t="shared" si="64"/>
        <v>2021</v>
      </c>
      <c r="R1364">
        <f t="shared" si="65"/>
        <v>0</v>
      </c>
    </row>
    <row r="1365" spans="1:18" x14ac:dyDescent="0.25">
      <c r="A1365" s="1">
        <v>44683.562912679161</v>
      </c>
      <c r="B1365" s="2" t="s">
        <v>628</v>
      </c>
      <c r="C1365" t="s">
        <v>219</v>
      </c>
      <c r="D1365">
        <v>1</v>
      </c>
      <c r="E1365">
        <v>144</v>
      </c>
      <c r="F1365">
        <f>IF(E1365="",_xlfn.XLOOKUP(C1365,'Price Averages'!$D$4:$D$103,'Price Averages'!$E$4:$E$103, "FALSE"), E1365)</f>
        <v>144</v>
      </c>
      <c r="G1365">
        <v>48</v>
      </c>
      <c r="H1365">
        <f>IF(G1365="", _xlfn.XLOOKUP(C1365, 'Cost Averages'!$D$4:$D$103,'Cost Averages'!$E$4:$E$103, "FALSE"),G1365)</f>
        <v>48</v>
      </c>
      <c r="L1365" s="2" t="s">
        <v>28</v>
      </c>
      <c r="M1365" t="s">
        <v>276</v>
      </c>
      <c r="N1365" t="s">
        <v>50</v>
      </c>
      <c r="O1365" s="3">
        <v>10.570474361325047</v>
      </c>
      <c r="P1365" t="str">
        <f t="shared" si="63"/>
        <v>H</v>
      </c>
      <c r="Q1365">
        <f t="shared" si="64"/>
        <v>2022</v>
      </c>
      <c r="R1365">
        <f t="shared" si="65"/>
        <v>0</v>
      </c>
    </row>
    <row r="1366" spans="1:18" x14ac:dyDescent="0.25">
      <c r="A1366" s="1">
        <v>43161.502894330639</v>
      </c>
      <c r="B1366" s="2" t="s">
        <v>1310</v>
      </c>
      <c r="C1366" t="s">
        <v>219</v>
      </c>
      <c r="D1366">
        <v>2</v>
      </c>
      <c r="E1366">
        <v>144</v>
      </c>
      <c r="F1366">
        <f>IF(E1366="",_xlfn.XLOOKUP(C1366,'Price Averages'!$D$4:$D$103,'Price Averages'!$E$4:$E$103, "FALSE"), E1366)</f>
        <v>144</v>
      </c>
      <c r="G1366">
        <v>48</v>
      </c>
      <c r="H1366">
        <f>IF(G1366="", _xlfn.XLOOKUP(C1366, 'Cost Averages'!$D$4:$D$103,'Cost Averages'!$E$4:$E$103, "FALSE"),G1366)</f>
        <v>48</v>
      </c>
      <c r="L1366" s="2" t="s">
        <v>28</v>
      </c>
      <c r="M1366" t="s">
        <v>874</v>
      </c>
      <c r="N1366" t="s">
        <v>56</v>
      </c>
      <c r="O1366" s="3">
        <v>12.701325659159139</v>
      </c>
      <c r="P1366" t="str">
        <f t="shared" si="63"/>
        <v>D</v>
      </c>
      <c r="Q1366">
        <f t="shared" si="64"/>
        <v>2018</v>
      </c>
      <c r="R1366">
        <f t="shared" si="65"/>
        <v>0</v>
      </c>
    </row>
    <row r="1367" spans="1:18" x14ac:dyDescent="0.25">
      <c r="A1367" s="1">
        <v>44408.79535448231</v>
      </c>
      <c r="B1367" s="2" t="s">
        <v>1134</v>
      </c>
      <c r="C1367" t="s">
        <v>219</v>
      </c>
      <c r="D1367">
        <v>2</v>
      </c>
      <c r="E1367">
        <v>144</v>
      </c>
      <c r="F1367">
        <f>IF(E1367="",_xlfn.XLOOKUP(C1367,'Price Averages'!$D$4:$D$103,'Price Averages'!$E$4:$E$103, "FALSE"), E1367)</f>
        <v>144</v>
      </c>
      <c r="G1367">
        <v>48</v>
      </c>
      <c r="H1367">
        <f>IF(G1367="", _xlfn.XLOOKUP(C1367, 'Cost Averages'!$D$4:$D$103,'Cost Averages'!$E$4:$E$103, "FALSE"),G1367)</f>
        <v>48</v>
      </c>
      <c r="L1367" s="2" t="s">
        <v>28</v>
      </c>
      <c r="M1367" t="s">
        <v>846</v>
      </c>
      <c r="N1367" t="s">
        <v>50</v>
      </c>
      <c r="O1367" s="3">
        <v>12.990345718839325</v>
      </c>
      <c r="P1367" t="str">
        <f t="shared" si="63"/>
        <v>G</v>
      </c>
      <c r="Q1367">
        <f t="shared" si="64"/>
        <v>2021</v>
      </c>
      <c r="R1367">
        <f t="shared" si="65"/>
        <v>0</v>
      </c>
    </row>
    <row r="1368" spans="1:18" x14ac:dyDescent="0.25">
      <c r="A1368" s="1">
        <v>44515</v>
      </c>
      <c r="B1368" s="2" t="s">
        <v>3813</v>
      </c>
      <c r="C1368" t="s">
        <v>219</v>
      </c>
      <c r="D1368">
        <v>2</v>
      </c>
      <c r="E1368">
        <v>144</v>
      </c>
      <c r="F1368">
        <f>IF(E1368="",_xlfn.XLOOKUP(C1368,'Price Averages'!$D$4:$D$103,'Price Averages'!$E$4:$E$103, "FALSE"), E1368)</f>
        <v>144</v>
      </c>
      <c r="G1368">
        <v>48</v>
      </c>
      <c r="H1368">
        <f>IF(G1368="", _xlfn.XLOOKUP(C1368, 'Cost Averages'!$D$4:$D$103,'Cost Averages'!$E$4:$E$103, "FALSE"),G1368)</f>
        <v>48</v>
      </c>
      <c r="L1368" s="2" t="s">
        <v>23</v>
      </c>
      <c r="M1368" t="s">
        <v>445</v>
      </c>
      <c r="N1368" t="s">
        <v>34</v>
      </c>
      <c r="O1368" s="3">
        <v>13.104576594826185</v>
      </c>
      <c r="P1368" t="str">
        <f t="shared" si="63"/>
        <v>G</v>
      </c>
      <c r="Q1368">
        <f t="shared" si="64"/>
        <v>2021</v>
      </c>
      <c r="R1368">
        <f t="shared" si="65"/>
        <v>0</v>
      </c>
    </row>
    <row r="1369" spans="1:18" x14ac:dyDescent="0.25">
      <c r="A1369" s="1">
        <v>44672.881652311466</v>
      </c>
      <c r="B1369" s="2" t="s">
        <v>3039</v>
      </c>
      <c r="C1369" t="s">
        <v>219</v>
      </c>
      <c r="D1369">
        <v>2</v>
      </c>
      <c r="E1369" t="s">
        <v>32</v>
      </c>
      <c r="F1369">
        <f>IF(E1369="",_xlfn.XLOOKUP(C1369,'Price Averages'!$D$4:$D$103,'Price Averages'!$E$4:$E$103, "FALSE"), E1369)</f>
        <v>144</v>
      </c>
      <c r="G1369">
        <v>48</v>
      </c>
      <c r="H1369">
        <f>IF(G1369="", _xlfn.XLOOKUP(C1369, 'Cost Averages'!$D$4:$D$103,'Cost Averages'!$E$4:$E$103, "FALSE"),G1369)</f>
        <v>48</v>
      </c>
      <c r="L1369" s="2" t="s">
        <v>23</v>
      </c>
      <c r="M1369" t="s">
        <v>544</v>
      </c>
      <c r="N1369" t="s">
        <v>46</v>
      </c>
      <c r="O1369" s="3">
        <v>9.74650548941427</v>
      </c>
      <c r="P1369" t="str">
        <f t="shared" si="63"/>
        <v>H</v>
      </c>
      <c r="Q1369">
        <f t="shared" si="64"/>
        <v>2022</v>
      </c>
      <c r="R1369">
        <f t="shared" si="65"/>
        <v>0</v>
      </c>
    </row>
    <row r="1370" spans="1:18" x14ac:dyDescent="0.25">
      <c r="A1370" s="1">
        <v>43566.871446863173</v>
      </c>
      <c r="B1370" s="2" t="s">
        <v>318</v>
      </c>
      <c r="C1370" t="s">
        <v>219</v>
      </c>
      <c r="D1370">
        <v>3</v>
      </c>
      <c r="E1370">
        <v>144</v>
      </c>
      <c r="F1370">
        <f>IF(E1370="",_xlfn.XLOOKUP(C1370,'Price Averages'!$D$4:$D$103,'Price Averages'!$E$4:$E$103, "FALSE"), E1370)</f>
        <v>144</v>
      </c>
      <c r="G1370">
        <v>48</v>
      </c>
      <c r="H1370">
        <f>IF(G1370="", _xlfn.XLOOKUP(C1370, 'Cost Averages'!$D$4:$D$103,'Cost Averages'!$E$4:$E$103, "FALSE"),G1370)</f>
        <v>48</v>
      </c>
      <c r="L1370" s="2" t="s">
        <v>28</v>
      </c>
      <c r="M1370" t="s">
        <v>297</v>
      </c>
      <c r="N1370" t="s">
        <v>78</v>
      </c>
      <c r="O1370" s="3">
        <v>10.317615395419679</v>
      </c>
      <c r="P1370" t="str">
        <f t="shared" si="63"/>
        <v>E</v>
      </c>
      <c r="Q1370">
        <f t="shared" si="64"/>
        <v>2019</v>
      </c>
      <c r="R1370">
        <f t="shared" si="65"/>
        <v>0</v>
      </c>
    </row>
    <row r="1371" spans="1:18" x14ac:dyDescent="0.25">
      <c r="A1371" s="1">
        <v>43801.65546837508</v>
      </c>
      <c r="B1371" s="2" t="s">
        <v>1084</v>
      </c>
      <c r="C1371" t="s">
        <v>219</v>
      </c>
      <c r="D1371">
        <v>3</v>
      </c>
      <c r="E1371">
        <v>144</v>
      </c>
      <c r="F1371">
        <f>IF(E1371="",_xlfn.XLOOKUP(C1371,'Price Averages'!$D$4:$D$103,'Price Averages'!$E$4:$E$103, "FALSE"), E1371)</f>
        <v>144</v>
      </c>
      <c r="G1371">
        <v>48</v>
      </c>
      <c r="H1371">
        <f>IF(G1371="", _xlfn.XLOOKUP(C1371, 'Cost Averages'!$D$4:$D$103,'Cost Averages'!$E$4:$E$103, "FALSE"),G1371)</f>
        <v>48</v>
      </c>
      <c r="L1371" s="2" t="s">
        <v>28</v>
      </c>
      <c r="M1371" t="s">
        <v>787</v>
      </c>
      <c r="N1371" t="s">
        <v>41</v>
      </c>
      <c r="O1371" s="3">
        <v>11.661237375491201</v>
      </c>
      <c r="P1371" t="str">
        <f t="shared" si="63"/>
        <v>E</v>
      </c>
      <c r="Q1371">
        <f t="shared" si="64"/>
        <v>2019</v>
      </c>
      <c r="R1371">
        <f t="shared" si="65"/>
        <v>0</v>
      </c>
    </row>
    <row r="1372" spans="1:18" x14ac:dyDescent="0.25">
      <c r="A1372" s="1">
        <v>45380.995006598037</v>
      </c>
      <c r="B1372" s="2" t="s">
        <v>815</v>
      </c>
      <c r="C1372" t="s">
        <v>219</v>
      </c>
      <c r="D1372">
        <v>4</v>
      </c>
      <c r="E1372">
        <v>144</v>
      </c>
      <c r="F1372">
        <f>IF(E1372="",_xlfn.XLOOKUP(C1372,'Price Averages'!$D$4:$D$103,'Price Averages'!$E$4:$E$103, "FALSE"), E1372)</f>
        <v>144</v>
      </c>
      <c r="G1372">
        <v>48</v>
      </c>
      <c r="H1372">
        <f>IF(G1372="", _xlfn.XLOOKUP(C1372, 'Cost Averages'!$D$4:$D$103,'Cost Averages'!$E$4:$E$103, "FALSE"),G1372)</f>
        <v>48</v>
      </c>
      <c r="L1372" s="2" t="s">
        <v>44</v>
      </c>
      <c r="M1372" t="s">
        <v>126</v>
      </c>
      <c r="N1372" t="s">
        <v>25</v>
      </c>
      <c r="O1372" s="3">
        <v>9.4200113153305907</v>
      </c>
      <c r="P1372" t="str">
        <f t="shared" si="63"/>
        <v>J</v>
      </c>
      <c r="Q1372">
        <f t="shared" si="64"/>
        <v>2024</v>
      </c>
      <c r="R1372">
        <f t="shared" si="65"/>
        <v>0</v>
      </c>
    </row>
    <row r="1373" spans="1:18" x14ac:dyDescent="0.25">
      <c r="A1373" s="1">
        <v>43168.730395054539</v>
      </c>
      <c r="B1373" s="2" t="s">
        <v>3053</v>
      </c>
      <c r="C1373" t="s">
        <v>219</v>
      </c>
      <c r="D1373">
        <v>5</v>
      </c>
      <c r="E1373">
        <v>144</v>
      </c>
      <c r="F1373">
        <f>IF(E1373="",_xlfn.XLOOKUP(C1373,'Price Averages'!$D$4:$D$103,'Price Averages'!$E$4:$E$103, "FALSE"), E1373)</f>
        <v>144</v>
      </c>
      <c r="G1373">
        <v>48</v>
      </c>
      <c r="H1373">
        <f>IF(G1373="", _xlfn.XLOOKUP(C1373, 'Cost Averages'!$D$4:$D$103,'Cost Averages'!$E$4:$E$103, "FALSE"),G1373)</f>
        <v>48</v>
      </c>
      <c r="L1373" s="2" t="s">
        <v>28</v>
      </c>
      <c r="M1373" t="s">
        <v>787</v>
      </c>
      <c r="N1373" t="s">
        <v>41</v>
      </c>
      <c r="O1373" s="3">
        <v>11.661237375491201</v>
      </c>
      <c r="P1373" t="str">
        <f t="shared" si="63"/>
        <v>D</v>
      </c>
      <c r="Q1373">
        <f t="shared" si="64"/>
        <v>2018</v>
      </c>
      <c r="R1373">
        <f t="shared" si="65"/>
        <v>0</v>
      </c>
    </row>
    <row r="1374" spans="1:18" x14ac:dyDescent="0.25">
      <c r="A1374" s="1">
        <v>44000</v>
      </c>
      <c r="B1374" s="2" t="s">
        <v>3385</v>
      </c>
      <c r="C1374" t="s">
        <v>219</v>
      </c>
      <c r="D1374">
        <v>5</v>
      </c>
      <c r="E1374">
        <v>144</v>
      </c>
      <c r="F1374">
        <f>IF(E1374="",_xlfn.XLOOKUP(C1374,'Price Averages'!$D$4:$D$103,'Price Averages'!$E$4:$E$103, "FALSE"), E1374)</f>
        <v>144</v>
      </c>
      <c r="G1374">
        <v>48</v>
      </c>
      <c r="H1374">
        <f>IF(G1374="", _xlfn.XLOOKUP(C1374, 'Cost Averages'!$D$4:$D$103,'Cost Averages'!$E$4:$E$103, "FALSE"),G1374)</f>
        <v>48</v>
      </c>
      <c r="L1374" s="2" t="s">
        <v>28</v>
      </c>
      <c r="M1374" t="s">
        <v>271</v>
      </c>
      <c r="N1374" t="s">
        <v>56</v>
      </c>
      <c r="O1374" s="3">
        <v>11.504886852416154</v>
      </c>
      <c r="P1374" t="str">
        <f t="shared" si="63"/>
        <v>F</v>
      </c>
      <c r="Q1374">
        <f t="shared" si="64"/>
        <v>2020</v>
      </c>
      <c r="R1374">
        <f t="shared" si="65"/>
        <v>0</v>
      </c>
    </row>
    <row r="1375" spans="1:18" x14ac:dyDescent="0.25">
      <c r="A1375" s="1">
        <v>43445.351027760786</v>
      </c>
      <c r="B1375" s="2" t="s">
        <v>1351</v>
      </c>
      <c r="C1375" t="s">
        <v>219</v>
      </c>
      <c r="D1375">
        <v>6</v>
      </c>
      <c r="E1375">
        <v>144</v>
      </c>
      <c r="F1375">
        <f>IF(E1375="",_xlfn.XLOOKUP(C1375,'Price Averages'!$D$4:$D$103,'Price Averages'!$E$4:$E$103, "FALSE"), E1375)</f>
        <v>144</v>
      </c>
      <c r="G1375">
        <v>48</v>
      </c>
      <c r="H1375">
        <f>IF(G1375="", _xlfn.XLOOKUP(C1375, 'Cost Averages'!$D$4:$D$103,'Cost Averages'!$E$4:$E$103, "FALSE"),G1375)</f>
        <v>48</v>
      </c>
      <c r="L1375" s="2" t="s">
        <v>23</v>
      </c>
      <c r="M1375" t="s">
        <v>554</v>
      </c>
      <c r="N1375" t="s">
        <v>41</v>
      </c>
      <c r="O1375" s="3">
        <v>11.808681852148307</v>
      </c>
      <c r="P1375" t="str">
        <f t="shared" si="63"/>
        <v>D</v>
      </c>
      <c r="Q1375">
        <f t="shared" si="64"/>
        <v>2018</v>
      </c>
      <c r="R1375">
        <f t="shared" si="65"/>
        <v>0</v>
      </c>
    </row>
    <row r="1376" spans="1:18" x14ac:dyDescent="0.25">
      <c r="A1376" s="1">
        <v>43530.494503308735</v>
      </c>
      <c r="B1376" s="2" t="s">
        <v>1864</v>
      </c>
      <c r="C1376" t="s">
        <v>219</v>
      </c>
      <c r="D1376">
        <v>6</v>
      </c>
      <c r="E1376" t="s">
        <v>32</v>
      </c>
      <c r="F1376">
        <f>IF(E1376="",_xlfn.XLOOKUP(C1376,'Price Averages'!$D$4:$D$103,'Price Averages'!$E$4:$E$103, "FALSE"), E1376)</f>
        <v>144</v>
      </c>
      <c r="G1376">
        <v>48</v>
      </c>
      <c r="H1376">
        <f>IF(G1376="", _xlfn.XLOOKUP(C1376, 'Cost Averages'!$D$4:$D$103,'Cost Averages'!$E$4:$E$103, "FALSE"),G1376)</f>
        <v>48</v>
      </c>
      <c r="L1376" s="2" t="s">
        <v>23</v>
      </c>
      <c r="M1376" t="s">
        <v>477</v>
      </c>
      <c r="N1376" t="s">
        <v>41</v>
      </c>
      <c r="O1376" s="3">
        <v>12.889576147248359</v>
      </c>
      <c r="P1376" t="str">
        <f t="shared" si="63"/>
        <v>E</v>
      </c>
      <c r="Q1376">
        <f t="shared" si="64"/>
        <v>2019</v>
      </c>
      <c r="R1376">
        <f t="shared" si="65"/>
        <v>0</v>
      </c>
    </row>
    <row r="1377" spans="1:18" x14ac:dyDescent="0.25">
      <c r="A1377" s="1">
        <v>44074.4123853739</v>
      </c>
      <c r="B1377" s="2" t="s">
        <v>2883</v>
      </c>
      <c r="C1377" t="s">
        <v>219</v>
      </c>
      <c r="D1377">
        <v>7</v>
      </c>
      <c r="E1377">
        <v>144</v>
      </c>
      <c r="F1377">
        <f>IF(E1377="",_xlfn.XLOOKUP(C1377,'Price Averages'!$D$4:$D$103,'Price Averages'!$E$4:$E$103, "FALSE"), E1377)</f>
        <v>144</v>
      </c>
      <c r="G1377">
        <v>48</v>
      </c>
      <c r="H1377">
        <f>IF(G1377="", _xlfn.XLOOKUP(C1377, 'Cost Averages'!$D$4:$D$103,'Cost Averages'!$E$4:$E$103, "FALSE"),G1377)</f>
        <v>48</v>
      </c>
      <c r="L1377" s="2" t="s">
        <v>44</v>
      </c>
      <c r="M1377" t="s">
        <v>1713</v>
      </c>
      <c r="N1377" t="s">
        <v>50</v>
      </c>
      <c r="O1377" s="3">
        <v>13.537350739681813</v>
      </c>
      <c r="P1377" t="str">
        <f t="shared" si="63"/>
        <v>F</v>
      </c>
      <c r="Q1377">
        <f t="shared" si="64"/>
        <v>2020</v>
      </c>
      <c r="R1377">
        <f t="shared" si="65"/>
        <v>0</v>
      </c>
    </row>
    <row r="1378" spans="1:18" x14ac:dyDescent="0.25">
      <c r="A1378" s="1">
        <v>42986.391488189838</v>
      </c>
      <c r="B1378" s="2" t="s">
        <v>1257</v>
      </c>
      <c r="C1378" t="s">
        <v>219</v>
      </c>
      <c r="D1378">
        <v>8</v>
      </c>
      <c r="E1378" t="s">
        <v>32</v>
      </c>
      <c r="F1378">
        <f>IF(E1378="",_xlfn.XLOOKUP(C1378,'Price Averages'!$D$4:$D$103,'Price Averages'!$E$4:$E$103, "FALSE"), E1378)</f>
        <v>144</v>
      </c>
      <c r="G1378">
        <v>48</v>
      </c>
      <c r="H1378">
        <f>IF(G1378="", _xlfn.XLOOKUP(C1378, 'Cost Averages'!$D$4:$D$103,'Cost Averages'!$E$4:$E$103, "FALSE"),G1378)</f>
        <v>48</v>
      </c>
      <c r="L1378" s="2" t="s">
        <v>28</v>
      </c>
      <c r="M1378" t="s">
        <v>595</v>
      </c>
      <c r="N1378" t="s">
        <v>56</v>
      </c>
      <c r="O1378" s="3">
        <v>11.072271050116964</v>
      </c>
      <c r="P1378" t="str">
        <f t="shared" si="63"/>
        <v>C</v>
      </c>
      <c r="Q1378">
        <f t="shared" si="64"/>
        <v>2017</v>
      </c>
      <c r="R1378">
        <f t="shared" si="65"/>
        <v>0</v>
      </c>
    </row>
    <row r="1379" spans="1:18" x14ac:dyDescent="0.25">
      <c r="A1379" s="1">
        <v>45104.216021138731</v>
      </c>
      <c r="B1379" s="2" t="s">
        <v>763</v>
      </c>
      <c r="C1379" t="s">
        <v>219</v>
      </c>
      <c r="D1379">
        <v>8</v>
      </c>
      <c r="E1379">
        <v>144</v>
      </c>
      <c r="F1379">
        <f>IF(E1379="",_xlfn.XLOOKUP(C1379,'Price Averages'!$D$4:$D$103,'Price Averages'!$E$4:$E$103, "FALSE"), E1379)</f>
        <v>144</v>
      </c>
      <c r="G1379" t="s">
        <v>32</v>
      </c>
      <c r="H1379">
        <f>IF(G1379="", _xlfn.XLOOKUP(C1379, 'Cost Averages'!$D$4:$D$103,'Cost Averages'!$E$4:$E$103, "FALSE"),G1379)</f>
        <v>48</v>
      </c>
      <c r="L1379" s="2" t="s">
        <v>28</v>
      </c>
      <c r="M1379" t="s">
        <v>52</v>
      </c>
      <c r="N1379" t="s">
        <v>46</v>
      </c>
      <c r="O1379" s="3">
        <v>11.048444680405545</v>
      </c>
      <c r="P1379" t="str">
        <f t="shared" si="63"/>
        <v>I</v>
      </c>
      <c r="Q1379">
        <f t="shared" si="64"/>
        <v>2023</v>
      </c>
      <c r="R1379">
        <f t="shared" si="65"/>
        <v>0</v>
      </c>
    </row>
    <row r="1380" spans="1:18" x14ac:dyDescent="0.25">
      <c r="A1380" s="1">
        <v>43409.503593359463</v>
      </c>
      <c r="B1380" s="2" t="s">
        <v>2674</v>
      </c>
      <c r="C1380" t="s">
        <v>219</v>
      </c>
      <c r="D1380">
        <v>11</v>
      </c>
      <c r="E1380">
        <v>144</v>
      </c>
      <c r="F1380">
        <f>IF(E1380="",_xlfn.XLOOKUP(C1380,'Price Averages'!$D$4:$D$103,'Price Averages'!$E$4:$E$103, "FALSE"), E1380)</f>
        <v>144</v>
      </c>
      <c r="G1380">
        <v>48</v>
      </c>
      <c r="H1380">
        <f>IF(G1380="", _xlfn.XLOOKUP(C1380, 'Cost Averages'!$D$4:$D$103,'Cost Averages'!$E$4:$E$103, "FALSE"),G1380)</f>
        <v>48</v>
      </c>
      <c r="L1380" s="2" t="s">
        <v>28</v>
      </c>
      <c r="M1380" t="s">
        <v>379</v>
      </c>
      <c r="N1380" t="s">
        <v>78</v>
      </c>
      <c r="O1380" s="3">
        <v>15.60430546146185</v>
      </c>
      <c r="P1380" t="str">
        <f t="shared" si="63"/>
        <v>D</v>
      </c>
      <c r="Q1380">
        <f t="shared" si="64"/>
        <v>2018</v>
      </c>
      <c r="R1380">
        <f t="shared" si="65"/>
        <v>0</v>
      </c>
    </row>
    <row r="1381" spans="1:18" x14ac:dyDescent="0.25">
      <c r="A1381" s="1">
        <v>44091.398618632382</v>
      </c>
      <c r="B1381" s="2" t="s">
        <v>942</v>
      </c>
      <c r="C1381" t="s">
        <v>219</v>
      </c>
      <c r="D1381">
        <v>11</v>
      </c>
      <c r="E1381" t="s">
        <v>32</v>
      </c>
      <c r="F1381">
        <f>IF(E1381="",_xlfn.XLOOKUP(C1381,'Price Averages'!$D$4:$D$103,'Price Averages'!$E$4:$E$103, "FALSE"), E1381)</f>
        <v>144</v>
      </c>
      <c r="G1381">
        <v>48</v>
      </c>
      <c r="H1381">
        <f>IF(G1381="", _xlfn.XLOOKUP(C1381, 'Cost Averages'!$D$4:$D$103,'Cost Averages'!$E$4:$E$103, "FALSE"),G1381)</f>
        <v>48</v>
      </c>
      <c r="L1381" s="2" t="s">
        <v>23</v>
      </c>
      <c r="M1381" t="s">
        <v>384</v>
      </c>
      <c r="N1381" t="s">
        <v>41</v>
      </c>
      <c r="O1381" s="3">
        <v>12.456740895640767</v>
      </c>
      <c r="P1381" t="str">
        <f t="shared" si="63"/>
        <v>F</v>
      </c>
      <c r="Q1381">
        <f t="shared" si="64"/>
        <v>2020</v>
      </c>
      <c r="R1381">
        <f t="shared" si="65"/>
        <v>0</v>
      </c>
    </row>
    <row r="1382" spans="1:18" x14ac:dyDescent="0.25">
      <c r="A1382" s="1">
        <v>44087</v>
      </c>
      <c r="B1382" s="2" t="s">
        <v>3458</v>
      </c>
      <c r="C1382" t="s">
        <v>219</v>
      </c>
      <c r="D1382">
        <v>12</v>
      </c>
      <c r="E1382">
        <v>144</v>
      </c>
      <c r="F1382">
        <f>IF(E1382="",_xlfn.XLOOKUP(C1382,'Price Averages'!$D$4:$D$103,'Price Averages'!$E$4:$E$103, "FALSE"), E1382)</f>
        <v>144</v>
      </c>
      <c r="G1382">
        <v>48</v>
      </c>
      <c r="H1382">
        <f>IF(G1382="", _xlfn.XLOOKUP(C1382, 'Cost Averages'!$D$4:$D$103,'Cost Averages'!$E$4:$E$103, "FALSE"),G1382)</f>
        <v>48</v>
      </c>
      <c r="L1382" s="2" t="s">
        <v>28</v>
      </c>
      <c r="M1382" t="s">
        <v>509</v>
      </c>
      <c r="N1382" t="s">
        <v>78</v>
      </c>
      <c r="O1382" s="3">
        <v>13.57003172959007</v>
      </c>
      <c r="P1382" t="str">
        <f t="shared" si="63"/>
        <v>F</v>
      </c>
      <c r="Q1382">
        <f t="shared" si="64"/>
        <v>2020</v>
      </c>
      <c r="R1382">
        <f t="shared" si="65"/>
        <v>0</v>
      </c>
    </row>
    <row r="1383" spans="1:18" x14ac:dyDescent="0.25">
      <c r="A1383" s="1">
        <v>44121</v>
      </c>
      <c r="B1383" s="2" t="s">
        <v>3485</v>
      </c>
      <c r="C1383" t="s">
        <v>219</v>
      </c>
      <c r="D1383">
        <v>13</v>
      </c>
      <c r="E1383">
        <v>144</v>
      </c>
      <c r="F1383">
        <f>IF(E1383="",_xlfn.XLOOKUP(C1383,'Price Averages'!$D$4:$D$103,'Price Averages'!$E$4:$E$103, "FALSE"), E1383)</f>
        <v>144</v>
      </c>
      <c r="G1383">
        <v>48</v>
      </c>
      <c r="H1383">
        <f>IF(G1383="", _xlfn.XLOOKUP(C1383, 'Cost Averages'!$D$4:$D$103,'Cost Averages'!$E$4:$E$103, "FALSE"),G1383)</f>
        <v>48</v>
      </c>
      <c r="L1383" s="2" t="s">
        <v>28</v>
      </c>
      <c r="M1383" t="s">
        <v>330</v>
      </c>
      <c r="N1383" t="s">
        <v>56</v>
      </c>
      <c r="O1383" s="3">
        <v>10.132922049221957</v>
      </c>
      <c r="P1383" t="str">
        <f t="shared" si="63"/>
        <v>F</v>
      </c>
      <c r="Q1383">
        <f t="shared" si="64"/>
        <v>2020</v>
      </c>
      <c r="R1383">
        <f t="shared" si="65"/>
        <v>0</v>
      </c>
    </row>
    <row r="1384" spans="1:18" x14ac:dyDescent="0.25">
      <c r="A1384" s="1">
        <v>44287.309860120346</v>
      </c>
      <c r="B1384" s="2" t="s">
        <v>338</v>
      </c>
      <c r="C1384" t="s">
        <v>219</v>
      </c>
      <c r="D1384">
        <v>13</v>
      </c>
      <c r="E1384" t="s">
        <v>32</v>
      </c>
      <c r="F1384">
        <f>IF(E1384="",_xlfn.XLOOKUP(C1384,'Price Averages'!$D$4:$D$103,'Price Averages'!$E$4:$E$103, "FALSE"), E1384)</f>
        <v>144</v>
      </c>
      <c r="G1384">
        <v>48</v>
      </c>
      <c r="H1384">
        <f>IF(G1384="", _xlfn.XLOOKUP(C1384, 'Cost Averages'!$D$4:$D$103,'Cost Averages'!$E$4:$E$103, "FALSE"),G1384)</f>
        <v>48</v>
      </c>
      <c r="L1384" s="2" t="s">
        <v>28</v>
      </c>
      <c r="M1384" t="s">
        <v>86</v>
      </c>
      <c r="N1384" t="s">
        <v>41</v>
      </c>
      <c r="O1384" s="3">
        <v>9.8238489437106278</v>
      </c>
      <c r="P1384" t="str">
        <f t="shared" si="63"/>
        <v>G</v>
      </c>
      <c r="Q1384">
        <f t="shared" si="64"/>
        <v>2021</v>
      </c>
      <c r="R1384">
        <f t="shared" si="65"/>
        <v>0</v>
      </c>
    </row>
    <row r="1385" spans="1:18" x14ac:dyDescent="0.25">
      <c r="A1385" s="1">
        <v>44067.185990503312</v>
      </c>
      <c r="B1385" s="2" t="s">
        <v>1059</v>
      </c>
      <c r="C1385" t="s">
        <v>219</v>
      </c>
      <c r="D1385">
        <v>15</v>
      </c>
      <c r="E1385">
        <v>144</v>
      </c>
      <c r="F1385">
        <f>IF(E1385="",_xlfn.XLOOKUP(C1385,'Price Averages'!$D$4:$D$103,'Price Averages'!$E$4:$E$103, "FALSE"), E1385)</f>
        <v>144</v>
      </c>
      <c r="G1385">
        <v>48</v>
      </c>
      <c r="H1385">
        <f>IF(G1385="", _xlfn.XLOOKUP(C1385, 'Cost Averages'!$D$4:$D$103,'Cost Averages'!$E$4:$E$103, "FALSE"),G1385)</f>
        <v>48</v>
      </c>
      <c r="L1385" s="2" t="s">
        <v>28</v>
      </c>
      <c r="M1385" t="s">
        <v>307</v>
      </c>
      <c r="N1385" t="s">
        <v>34</v>
      </c>
      <c r="O1385" s="3">
        <v>10.966283117837653</v>
      </c>
      <c r="P1385" t="str">
        <f t="shared" si="63"/>
        <v>F</v>
      </c>
      <c r="Q1385">
        <f t="shared" si="64"/>
        <v>2020</v>
      </c>
      <c r="R1385">
        <f t="shared" si="65"/>
        <v>0</v>
      </c>
    </row>
    <row r="1386" spans="1:18" x14ac:dyDescent="0.25">
      <c r="A1386" s="1">
        <v>43947</v>
      </c>
      <c r="B1386" s="2" t="s">
        <v>3337</v>
      </c>
      <c r="C1386" t="s">
        <v>219</v>
      </c>
      <c r="D1386">
        <v>16</v>
      </c>
      <c r="E1386">
        <v>144</v>
      </c>
      <c r="F1386">
        <f>IF(E1386="",_xlfn.XLOOKUP(C1386,'Price Averages'!$D$4:$D$103,'Price Averages'!$E$4:$E$103, "FALSE"), E1386)</f>
        <v>144</v>
      </c>
      <c r="G1386">
        <v>48</v>
      </c>
      <c r="H1386">
        <f>IF(G1386="", _xlfn.XLOOKUP(C1386, 'Cost Averages'!$D$4:$D$103,'Cost Averages'!$E$4:$E$103, "FALSE"),G1386)</f>
        <v>48</v>
      </c>
      <c r="L1386" s="2" t="s">
        <v>28</v>
      </c>
      <c r="M1386" t="s">
        <v>49</v>
      </c>
      <c r="N1386" t="s">
        <v>50</v>
      </c>
      <c r="O1386" s="3">
        <v>11.749993886708426</v>
      </c>
      <c r="P1386" t="str">
        <f t="shared" si="63"/>
        <v>F</v>
      </c>
      <c r="Q1386">
        <f t="shared" si="64"/>
        <v>2020</v>
      </c>
      <c r="R1386">
        <f t="shared" si="65"/>
        <v>0</v>
      </c>
    </row>
    <row r="1387" spans="1:18" x14ac:dyDescent="0.25">
      <c r="A1387" s="1">
        <v>43934.894005050293</v>
      </c>
      <c r="B1387" s="2" t="s">
        <v>3123</v>
      </c>
      <c r="C1387" t="s">
        <v>219</v>
      </c>
      <c r="D1387">
        <v>18</v>
      </c>
      <c r="E1387">
        <v>144</v>
      </c>
      <c r="F1387">
        <f>IF(E1387="",_xlfn.XLOOKUP(C1387,'Price Averages'!$D$4:$D$103,'Price Averages'!$E$4:$E$103, "FALSE"), E1387)</f>
        <v>144</v>
      </c>
      <c r="G1387">
        <v>48</v>
      </c>
      <c r="H1387">
        <f>IF(G1387="", _xlfn.XLOOKUP(C1387, 'Cost Averages'!$D$4:$D$103,'Cost Averages'!$E$4:$E$103, "FALSE"),G1387)</f>
        <v>48</v>
      </c>
      <c r="L1387" s="2" t="s">
        <v>28</v>
      </c>
      <c r="M1387" t="s">
        <v>766</v>
      </c>
      <c r="N1387" t="s">
        <v>41</v>
      </c>
      <c r="O1387" s="3">
        <v>13.392447352247808</v>
      </c>
      <c r="P1387" t="str">
        <f t="shared" si="63"/>
        <v>F</v>
      </c>
      <c r="Q1387">
        <f t="shared" si="64"/>
        <v>2020</v>
      </c>
      <c r="R1387">
        <f t="shared" si="65"/>
        <v>0</v>
      </c>
    </row>
    <row r="1388" spans="1:18" x14ac:dyDescent="0.25">
      <c r="A1388" s="1">
        <v>44221.252128446031</v>
      </c>
      <c r="B1388" s="2" t="s">
        <v>218</v>
      </c>
      <c r="C1388" t="s">
        <v>219</v>
      </c>
      <c r="D1388">
        <v>18</v>
      </c>
      <c r="E1388">
        <v>144</v>
      </c>
      <c r="F1388">
        <f>IF(E1388="",_xlfn.XLOOKUP(C1388,'Price Averages'!$D$4:$D$103,'Price Averages'!$E$4:$E$103, "FALSE"), E1388)</f>
        <v>144</v>
      </c>
      <c r="G1388">
        <v>48</v>
      </c>
      <c r="H1388">
        <f>IF(G1388="", _xlfn.XLOOKUP(C1388, 'Cost Averages'!$D$4:$D$103,'Cost Averages'!$E$4:$E$103, "FALSE"),G1388)</f>
        <v>48</v>
      </c>
      <c r="L1388" s="2" t="s">
        <v>23</v>
      </c>
      <c r="M1388" t="s">
        <v>220</v>
      </c>
      <c r="N1388" t="s">
        <v>46</v>
      </c>
      <c r="O1388" s="3">
        <v>14.377134310720955</v>
      </c>
      <c r="P1388" t="str">
        <f t="shared" si="63"/>
        <v>G</v>
      </c>
      <c r="Q1388">
        <f t="shared" si="64"/>
        <v>2021</v>
      </c>
      <c r="R1388">
        <f t="shared" si="65"/>
        <v>0</v>
      </c>
    </row>
    <row r="1389" spans="1:18" x14ac:dyDescent="0.25">
      <c r="A1389" s="1">
        <v>44116.324230019556</v>
      </c>
      <c r="B1389" s="2" t="s">
        <v>1045</v>
      </c>
      <c r="C1389" t="s">
        <v>219</v>
      </c>
      <c r="D1389">
        <v>19</v>
      </c>
      <c r="E1389">
        <v>144</v>
      </c>
      <c r="F1389">
        <f>IF(E1389="",_xlfn.XLOOKUP(C1389,'Price Averages'!$D$4:$D$103,'Price Averages'!$E$4:$E$103, "FALSE"), E1389)</f>
        <v>144</v>
      </c>
      <c r="G1389" t="s">
        <v>32</v>
      </c>
      <c r="H1389">
        <f>IF(G1389="", _xlfn.XLOOKUP(C1389, 'Cost Averages'!$D$4:$D$103,'Cost Averages'!$E$4:$E$103, "FALSE"),G1389)</f>
        <v>48</v>
      </c>
      <c r="L1389" s="2" t="s">
        <v>28</v>
      </c>
      <c r="M1389" t="s">
        <v>150</v>
      </c>
      <c r="N1389" t="s">
        <v>50</v>
      </c>
      <c r="O1389" s="3">
        <v>11.841063669683448</v>
      </c>
      <c r="P1389" t="str">
        <f t="shared" si="63"/>
        <v>F</v>
      </c>
      <c r="Q1389">
        <f t="shared" si="64"/>
        <v>2020</v>
      </c>
      <c r="R1389">
        <f t="shared" si="65"/>
        <v>0</v>
      </c>
    </row>
    <row r="1390" spans="1:18" x14ac:dyDescent="0.25">
      <c r="A1390" s="1">
        <v>44176</v>
      </c>
      <c r="B1390" s="2" t="s">
        <v>3525</v>
      </c>
      <c r="C1390" t="s">
        <v>219</v>
      </c>
      <c r="D1390">
        <v>19</v>
      </c>
      <c r="E1390">
        <v>144</v>
      </c>
      <c r="F1390">
        <f>IF(E1390="",_xlfn.XLOOKUP(C1390,'Price Averages'!$D$4:$D$103,'Price Averages'!$E$4:$E$103, "FALSE"), E1390)</f>
        <v>144</v>
      </c>
      <c r="G1390" t="s">
        <v>32</v>
      </c>
      <c r="H1390">
        <f>IF(G1390="", _xlfn.XLOOKUP(C1390, 'Cost Averages'!$D$4:$D$103,'Cost Averages'!$E$4:$E$103, "FALSE"),G1390)</f>
        <v>48</v>
      </c>
      <c r="L1390" s="2" t="s">
        <v>28</v>
      </c>
      <c r="M1390" t="s">
        <v>113</v>
      </c>
      <c r="N1390" t="s">
        <v>56</v>
      </c>
      <c r="O1390" s="3">
        <v>14.16303548174143</v>
      </c>
      <c r="P1390" t="str">
        <f t="shared" si="63"/>
        <v>F</v>
      </c>
      <c r="Q1390">
        <f t="shared" si="64"/>
        <v>2020</v>
      </c>
      <c r="R1390">
        <f t="shared" si="65"/>
        <v>0</v>
      </c>
    </row>
    <row r="1391" spans="1:18" x14ac:dyDescent="0.25">
      <c r="A1391" s="1">
        <v>44386</v>
      </c>
      <c r="B1391" s="2" t="s">
        <v>3708</v>
      </c>
      <c r="C1391" t="s">
        <v>219</v>
      </c>
      <c r="D1391">
        <v>19</v>
      </c>
      <c r="E1391">
        <v>144</v>
      </c>
      <c r="F1391">
        <f>IF(E1391="",_xlfn.XLOOKUP(C1391,'Price Averages'!$D$4:$D$103,'Price Averages'!$E$4:$E$103, "FALSE"), E1391)</f>
        <v>144</v>
      </c>
      <c r="G1391" t="s">
        <v>32</v>
      </c>
      <c r="H1391">
        <f>IF(G1391="", _xlfn.XLOOKUP(C1391, 'Cost Averages'!$D$4:$D$103,'Cost Averages'!$E$4:$E$103, "FALSE"),G1391)</f>
        <v>48</v>
      </c>
      <c r="L1391" s="2" t="s">
        <v>28</v>
      </c>
      <c r="M1391" t="s">
        <v>94</v>
      </c>
      <c r="N1391" t="s">
        <v>41</v>
      </c>
      <c r="O1391" s="3">
        <v>15.12637675023732</v>
      </c>
      <c r="P1391" t="str">
        <f t="shared" si="63"/>
        <v>G</v>
      </c>
      <c r="Q1391">
        <f t="shared" si="64"/>
        <v>2021</v>
      </c>
      <c r="R1391">
        <f t="shared" si="65"/>
        <v>0</v>
      </c>
    </row>
    <row r="1392" spans="1:18" x14ac:dyDescent="0.25">
      <c r="A1392" s="1">
        <v>43779.97994640933</v>
      </c>
      <c r="B1392" s="2" t="s">
        <v>1573</v>
      </c>
      <c r="C1392" t="s">
        <v>312</v>
      </c>
      <c r="D1392">
        <v>1</v>
      </c>
      <c r="E1392">
        <v>280</v>
      </c>
      <c r="F1392">
        <f>IF(E1392="",_xlfn.XLOOKUP(C1392,'Price Averages'!$D$4:$D$103,'Price Averages'!$E$4:$E$103, "FALSE"), E1392)</f>
        <v>280</v>
      </c>
      <c r="G1392">
        <v>70</v>
      </c>
      <c r="H1392">
        <f>IF(G1392="", _xlfn.XLOOKUP(C1392, 'Cost Averages'!$D$4:$D$103,'Cost Averages'!$E$4:$E$103, "FALSE"),G1392)</f>
        <v>70</v>
      </c>
      <c r="L1392" s="2" t="s">
        <v>28</v>
      </c>
      <c r="M1392" t="s">
        <v>811</v>
      </c>
      <c r="N1392" t="s">
        <v>78</v>
      </c>
      <c r="O1392" s="3">
        <v>12.155895475340943</v>
      </c>
      <c r="P1392" t="str">
        <f t="shared" si="63"/>
        <v>E</v>
      </c>
      <c r="Q1392">
        <f t="shared" si="64"/>
        <v>2019</v>
      </c>
      <c r="R1392">
        <f t="shared" si="65"/>
        <v>0</v>
      </c>
    </row>
    <row r="1393" spans="1:18" x14ac:dyDescent="0.25">
      <c r="A1393" s="1">
        <v>44145.787899648036</v>
      </c>
      <c r="B1393" s="2" t="s">
        <v>1420</v>
      </c>
      <c r="C1393" t="s">
        <v>312</v>
      </c>
      <c r="D1393">
        <v>1</v>
      </c>
      <c r="E1393">
        <v>280</v>
      </c>
      <c r="F1393">
        <f>IF(E1393="",_xlfn.XLOOKUP(C1393,'Price Averages'!$D$4:$D$103,'Price Averages'!$E$4:$E$103, "FALSE"), E1393)</f>
        <v>280</v>
      </c>
      <c r="G1393">
        <v>70</v>
      </c>
      <c r="H1393">
        <f>IF(G1393="", _xlfn.XLOOKUP(C1393, 'Cost Averages'!$D$4:$D$103,'Cost Averages'!$E$4:$E$103, "FALSE"),G1393)</f>
        <v>70</v>
      </c>
      <c r="L1393" s="2" t="s">
        <v>28</v>
      </c>
      <c r="M1393" t="s">
        <v>587</v>
      </c>
      <c r="N1393" t="s">
        <v>78</v>
      </c>
      <c r="O1393" s="3">
        <v>12.045339240427111</v>
      </c>
      <c r="P1393" t="str">
        <f t="shared" si="63"/>
        <v>F</v>
      </c>
      <c r="Q1393">
        <f t="shared" si="64"/>
        <v>2020</v>
      </c>
      <c r="R1393">
        <f t="shared" si="65"/>
        <v>0</v>
      </c>
    </row>
    <row r="1394" spans="1:18" x14ac:dyDescent="0.25">
      <c r="A1394" s="1">
        <v>44522.000579208012</v>
      </c>
      <c r="B1394" s="2" t="s">
        <v>2199</v>
      </c>
      <c r="C1394" t="s">
        <v>312</v>
      </c>
      <c r="D1394">
        <v>1</v>
      </c>
      <c r="E1394">
        <v>280</v>
      </c>
      <c r="F1394">
        <f>IF(E1394="",_xlfn.XLOOKUP(C1394,'Price Averages'!$D$4:$D$103,'Price Averages'!$E$4:$E$103, "FALSE"), E1394)</f>
        <v>280</v>
      </c>
      <c r="G1394">
        <v>70</v>
      </c>
      <c r="H1394">
        <f>IF(G1394="", _xlfn.XLOOKUP(C1394, 'Cost Averages'!$D$4:$D$103,'Cost Averages'!$E$4:$E$103, "FALSE"),G1394)</f>
        <v>70</v>
      </c>
      <c r="L1394" s="2" t="s">
        <v>28</v>
      </c>
      <c r="M1394" t="s">
        <v>45</v>
      </c>
      <c r="N1394" t="s">
        <v>46</v>
      </c>
      <c r="O1394" s="3">
        <v>12.169266722245851</v>
      </c>
      <c r="P1394" t="str">
        <f t="shared" si="63"/>
        <v>G</v>
      </c>
      <c r="Q1394">
        <f t="shared" si="64"/>
        <v>2021</v>
      </c>
      <c r="R1394">
        <f t="shared" si="65"/>
        <v>0</v>
      </c>
    </row>
    <row r="1395" spans="1:18" x14ac:dyDescent="0.25">
      <c r="A1395" s="1">
        <v>43549.760762098085</v>
      </c>
      <c r="B1395" s="2" t="s">
        <v>1478</v>
      </c>
      <c r="C1395" t="s">
        <v>312</v>
      </c>
      <c r="D1395">
        <v>2</v>
      </c>
      <c r="E1395">
        <v>280</v>
      </c>
      <c r="F1395">
        <f>IF(E1395="",_xlfn.XLOOKUP(C1395,'Price Averages'!$D$4:$D$103,'Price Averages'!$E$4:$E$103, "FALSE"), E1395)</f>
        <v>280</v>
      </c>
      <c r="G1395">
        <v>70</v>
      </c>
      <c r="H1395">
        <f>IF(G1395="", _xlfn.XLOOKUP(C1395, 'Cost Averages'!$D$4:$D$103,'Cost Averages'!$E$4:$E$103, "FALSE"),G1395)</f>
        <v>70</v>
      </c>
      <c r="L1395" s="2" t="s">
        <v>28</v>
      </c>
      <c r="M1395" t="s">
        <v>129</v>
      </c>
      <c r="N1395" t="s">
        <v>34</v>
      </c>
      <c r="O1395" s="3">
        <v>11.410471033945758</v>
      </c>
      <c r="P1395" t="str">
        <f t="shared" si="63"/>
        <v>E</v>
      </c>
      <c r="Q1395">
        <f t="shared" si="64"/>
        <v>2019</v>
      </c>
      <c r="R1395">
        <f t="shared" si="65"/>
        <v>0</v>
      </c>
    </row>
    <row r="1396" spans="1:18" x14ac:dyDescent="0.25">
      <c r="A1396" s="1">
        <v>44418.327829374102</v>
      </c>
      <c r="B1396" s="2" t="s">
        <v>1733</v>
      </c>
      <c r="C1396" t="s">
        <v>312</v>
      </c>
      <c r="D1396">
        <v>4</v>
      </c>
      <c r="E1396">
        <v>280</v>
      </c>
      <c r="F1396">
        <f>IF(E1396="",_xlfn.XLOOKUP(C1396,'Price Averages'!$D$4:$D$103,'Price Averages'!$E$4:$E$103, "FALSE"), E1396)</f>
        <v>280</v>
      </c>
      <c r="G1396" t="s">
        <v>32</v>
      </c>
      <c r="H1396">
        <f>IF(G1396="", _xlfn.XLOOKUP(C1396, 'Cost Averages'!$D$4:$D$103,'Cost Averages'!$E$4:$E$103, "FALSE"),G1396)</f>
        <v>70</v>
      </c>
      <c r="L1396" s="2" t="s">
        <v>28</v>
      </c>
      <c r="M1396" t="s">
        <v>156</v>
      </c>
      <c r="N1396" t="s">
        <v>78</v>
      </c>
      <c r="O1396" s="3">
        <v>12.452986387489583</v>
      </c>
      <c r="P1396" t="str">
        <f t="shared" si="63"/>
        <v>G</v>
      </c>
      <c r="Q1396">
        <f t="shared" si="64"/>
        <v>2021</v>
      </c>
      <c r="R1396">
        <f t="shared" si="65"/>
        <v>0</v>
      </c>
    </row>
    <row r="1397" spans="1:18" x14ac:dyDescent="0.25">
      <c r="A1397" s="1">
        <v>44366.992762503076</v>
      </c>
      <c r="B1397" s="2" t="s">
        <v>2288</v>
      </c>
      <c r="C1397" t="s">
        <v>312</v>
      </c>
      <c r="D1397">
        <v>5</v>
      </c>
      <c r="E1397">
        <v>280</v>
      </c>
      <c r="F1397">
        <f>IF(E1397="",_xlfn.XLOOKUP(C1397,'Price Averages'!$D$4:$D$103,'Price Averages'!$E$4:$E$103, "FALSE"), E1397)</f>
        <v>280</v>
      </c>
      <c r="G1397">
        <v>70</v>
      </c>
      <c r="H1397">
        <f>IF(G1397="", _xlfn.XLOOKUP(C1397, 'Cost Averages'!$D$4:$D$103,'Cost Averages'!$E$4:$E$103, "FALSE"),G1397)</f>
        <v>70</v>
      </c>
      <c r="L1397" s="2" t="s">
        <v>44</v>
      </c>
      <c r="M1397" t="s">
        <v>86</v>
      </c>
      <c r="N1397" t="s">
        <v>41</v>
      </c>
      <c r="O1397" s="3">
        <v>9.8238489437106278</v>
      </c>
      <c r="P1397" t="str">
        <f t="shared" si="63"/>
        <v>G</v>
      </c>
      <c r="Q1397">
        <f t="shared" si="64"/>
        <v>2021</v>
      </c>
      <c r="R1397">
        <f t="shared" si="65"/>
        <v>0</v>
      </c>
    </row>
    <row r="1398" spans="1:18" x14ac:dyDescent="0.25">
      <c r="A1398" s="1">
        <v>44629.20682977885</v>
      </c>
      <c r="B1398" s="2" t="s">
        <v>2336</v>
      </c>
      <c r="C1398" t="s">
        <v>312</v>
      </c>
      <c r="D1398">
        <v>5</v>
      </c>
      <c r="E1398">
        <v>280</v>
      </c>
      <c r="F1398">
        <f>IF(E1398="",_xlfn.XLOOKUP(C1398,'Price Averages'!$D$4:$D$103,'Price Averages'!$E$4:$E$103, "FALSE"), E1398)</f>
        <v>280</v>
      </c>
      <c r="G1398" t="s">
        <v>32</v>
      </c>
      <c r="H1398">
        <f>IF(G1398="", _xlfn.XLOOKUP(C1398, 'Cost Averages'!$D$4:$D$103,'Cost Averages'!$E$4:$E$103, "FALSE"),G1398)</f>
        <v>70</v>
      </c>
      <c r="L1398" s="2" t="s">
        <v>28</v>
      </c>
      <c r="M1398" t="s">
        <v>469</v>
      </c>
      <c r="N1398" t="s">
        <v>46</v>
      </c>
      <c r="O1398" s="3">
        <v>14.845213075061906</v>
      </c>
      <c r="P1398" t="str">
        <f t="shared" si="63"/>
        <v>H</v>
      </c>
      <c r="Q1398">
        <f t="shared" si="64"/>
        <v>2022</v>
      </c>
      <c r="R1398">
        <f t="shared" si="65"/>
        <v>0</v>
      </c>
    </row>
    <row r="1399" spans="1:18" x14ac:dyDescent="0.25">
      <c r="A1399" s="1">
        <v>44166.681144793249</v>
      </c>
      <c r="B1399" s="2" t="s">
        <v>1186</v>
      </c>
      <c r="C1399" t="s">
        <v>312</v>
      </c>
      <c r="D1399">
        <v>6</v>
      </c>
      <c r="E1399">
        <v>280</v>
      </c>
      <c r="F1399">
        <f>IF(E1399="",_xlfn.XLOOKUP(C1399,'Price Averages'!$D$4:$D$103,'Price Averages'!$E$4:$E$103, "FALSE"), E1399)</f>
        <v>280</v>
      </c>
      <c r="G1399">
        <v>70</v>
      </c>
      <c r="H1399">
        <f>IF(G1399="", _xlfn.XLOOKUP(C1399, 'Cost Averages'!$D$4:$D$103,'Cost Averages'!$E$4:$E$103, "FALSE"),G1399)</f>
        <v>70</v>
      </c>
      <c r="L1399" s="2" t="s">
        <v>28</v>
      </c>
      <c r="M1399" t="s">
        <v>1187</v>
      </c>
      <c r="N1399" t="s">
        <v>25</v>
      </c>
      <c r="O1399" s="3">
        <v>11.971065679104063</v>
      </c>
      <c r="P1399" t="str">
        <f t="shared" si="63"/>
        <v>F</v>
      </c>
      <c r="Q1399">
        <f t="shared" si="64"/>
        <v>2020</v>
      </c>
      <c r="R1399">
        <f t="shared" si="65"/>
        <v>0</v>
      </c>
    </row>
    <row r="1400" spans="1:18" x14ac:dyDescent="0.25">
      <c r="A1400" s="1">
        <v>43426.695759351758</v>
      </c>
      <c r="B1400" s="2" t="s">
        <v>1399</v>
      </c>
      <c r="C1400" t="s">
        <v>312</v>
      </c>
      <c r="D1400">
        <v>8</v>
      </c>
      <c r="E1400">
        <v>280</v>
      </c>
      <c r="F1400">
        <f>IF(E1400="",_xlfn.XLOOKUP(C1400,'Price Averages'!$D$4:$D$103,'Price Averages'!$E$4:$E$103, "FALSE"), E1400)</f>
        <v>280</v>
      </c>
      <c r="G1400">
        <v>70</v>
      </c>
      <c r="H1400">
        <f>IF(G1400="", _xlfn.XLOOKUP(C1400, 'Cost Averages'!$D$4:$D$103,'Cost Averages'!$E$4:$E$103, "FALSE"),G1400)</f>
        <v>70</v>
      </c>
      <c r="L1400" s="2" t="s">
        <v>28</v>
      </c>
      <c r="M1400" t="s">
        <v>1014</v>
      </c>
      <c r="N1400" t="s">
        <v>41</v>
      </c>
      <c r="O1400" s="3">
        <v>15.268550004010105</v>
      </c>
      <c r="P1400" t="str">
        <f t="shared" si="63"/>
        <v>D</v>
      </c>
      <c r="Q1400">
        <f t="shared" si="64"/>
        <v>2018</v>
      </c>
      <c r="R1400">
        <f t="shared" si="65"/>
        <v>0</v>
      </c>
    </row>
    <row r="1401" spans="1:18" x14ac:dyDescent="0.25">
      <c r="A1401" s="1">
        <v>43836.672807221672</v>
      </c>
      <c r="B1401" s="2" t="s">
        <v>1097</v>
      </c>
      <c r="C1401" t="s">
        <v>312</v>
      </c>
      <c r="D1401">
        <v>8</v>
      </c>
      <c r="E1401" t="s">
        <v>32</v>
      </c>
      <c r="F1401">
        <f>IF(E1401="",_xlfn.XLOOKUP(C1401,'Price Averages'!$D$4:$D$103,'Price Averages'!$E$4:$E$103, "FALSE"), E1401)</f>
        <v>280</v>
      </c>
      <c r="G1401">
        <v>70</v>
      </c>
      <c r="H1401">
        <f>IF(G1401="", _xlfn.XLOOKUP(C1401, 'Cost Averages'!$D$4:$D$103,'Cost Averages'!$E$4:$E$103, "FALSE"),G1401)</f>
        <v>70</v>
      </c>
      <c r="L1401" s="2" t="s">
        <v>28</v>
      </c>
      <c r="M1401" t="s">
        <v>466</v>
      </c>
      <c r="N1401" t="s">
        <v>25</v>
      </c>
      <c r="O1401" s="3">
        <v>9.629298039722805</v>
      </c>
      <c r="P1401" t="str">
        <f t="shared" si="63"/>
        <v>F</v>
      </c>
      <c r="Q1401">
        <f t="shared" si="64"/>
        <v>2020</v>
      </c>
      <c r="R1401">
        <f t="shared" si="65"/>
        <v>0</v>
      </c>
    </row>
    <row r="1402" spans="1:18" x14ac:dyDescent="0.25">
      <c r="A1402" s="1">
        <v>44053</v>
      </c>
      <c r="B1402" s="2" t="s">
        <v>3430</v>
      </c>
      <c r="C1402" t="s">
        <v>312</v>
      </c>
      <c r="D1402">
        <v>8</v>
      </c>
      <c r="E1402">
        <v>280</v>
      </c>
      <c r="F1402">
        <f>IF(E1402="",_xlfn.XLOOKUP(C1402,'Price Averages'!$D$4:$D$103,'Price Averages'!$E$4:$E$103, "FALSE"), E1402)</f>
        <v>280</v>
      </c>
      <c r="G1402">
        <v>70</v>
      </c>
      <c r="H1402">
        <f>IF(G1402="", _xlfn.XLOOKUP(C1402, 'Cost Averages'!$D$4:$D$103,'Cost Averages'!$E$4:$E$103, "FALSE"),G1402)</f>
        <v>70</v>
      </c>
      <c r="L1402" s="2" t="s">
        <v>28</v>
      </c>
      <c r="M1402" t="s">
        <v>108</v>
      </c>
      <c r="N1402" t="s">
        <v>56</v>
      </c>
      <c r="O1402" s="3">
        <v>14.697745043716761</v>
      </c>
      <c r="P1402" t="str">
        <f t="shared" si="63"/>
        <v>F</v>
      </c>
      <c r="Q1402">
        <f t="shared" si="64"/>
        <v>2020</v>
      </c>
      <c r="R1402">
        <f t="shared" si="65"/>
        <v>0</v>
      </c>
    </row>
    <row r="1403" spans="1:18" x14ac:dyDescent="0.25">
      <c r="A1403" s="1">
        <v>44497.323917187488</v>
      </c>
      <c r="B1403" s="2" t="s">
        <v>1088</v>
      </c>
      <c r="C1403" t="s">
        <v>312</v>
      </c>
      <c r="D1403">
        <v>8</v>
      </c>
      <c r="E1403" t="s">
        <v>32</v>
      </c>
      <c r="F1403">
        <f>IF(E1403="",_xlfn.XLOOKUP(C1403,'Price Averages'!$D$4:$D$103,'Price Averages'!$E$4:$E$103, "FALSE"), E1403)</f>
        <v>280</v>
      </c>
      <c r="G1403">
        <v>70</v>
      </c>
      <c r="H1403">
        <f>IF(G1403="", _xlfn.XLOOKUP(C1403, 'Cost Averages'!$D$4:$D$103,'Cost Averages'!$E$4:$E$103, "FALSE"),G1403)</f>
        <v>70</v>
      </c>
      <c r="L1403" s="2" t="s">
        <v>28</v>
      </c>
      <c r="M1403" t="s">
        <v>68</v>
      </c>
      <c r="N1403" t="s">
        <v>50</v>
      </c>
      <c r="O1403" s="3">
        <v>9.8384363471888783</v>
      </c>
      <c r="P1403" t="str">
        <f t="shared" si="63"/>
        <v>G</v>
      </c>
      <c r="Q1403">
        <f t="shared" si="64"/>
        <v>2021</v>
      </c>
      <c r="R1403">
        <f t="shared" si="65"/>
        <v>0</v>
      </c>
    </row>
    <row r="1404" spans="1:18" x14ac:dyDescent="0.25">
      <c r="A1404" s="1">
        <v>44039.871050736896</v>
      </c>
      <c r="B1404" s="2" t="s">
        <v>1394</v>
      </c>
      <c r="C1404" t="s">
        <v>312</v>
      </c>
      <c r="D1404">
        <v>12</v>
      </c>
      <c r="E1404">
        <v>280</v>
      </c>
      <c r="F1404">
        <f>IF(E1404="",_xlfn.XLOOKUP(C1404,'Price Averages'!$D$4:$D$103,'Price Averages'!$E$4:$E$103, "FALSE"), E1404)</f>
        <v>280</v>
      </c>
      <c r="G1404">
        <v>70</v>
      </c>
      <c r="H1404">
        <f>IF(G1404="", _xlfn.XLOOKUP(C1404, 'Cost Averages'!$D$4:$D$103,'Cost Averages'!$E$4:$E$103, "FALSE"),G1404)</f>
        <v>70</v>
      </c>
      <c r="L1404" s="2" t="s">
        <v>23</v>
      </c>
      <c r="M1404" t="s">
        <v>262</v>
      </c>
      <c r="N1404" t="s">
        <v>34</v>
      </c>
      <c r="O1404" s="3">
        <v>12.661538237835474</v>
      </c>
      <c r="P1404" t="str">
        <f t="shared" si="63"/>
        <v>F</v>
      </c>
      <c r="Q1404">
        <f t="shared" si="64"/>
        <v>2020</v>
      </c>
      <c r="R1404">
        <f t="shared" si="65"/>
        <v>0</v>
      </c>
    </row>
    <row r="1405" spans="1:18" x14ac:dyDescent="0.25">
      <c r="A1405" s="1">
        <v>44478.066304199761</v>
      </c>
      <c r="B1405" s="2" t="s">
        <v>311</v>
      </c>
      <c r="C1405" t="s">
        <v>312</v>
      </c>
      <c r="D1405">
        <v>12</v>
      </c>
      <c r="E1405">
        <v>280</v>
      </c>
      <c r="F1405">
        <f>IF(E1405="",_xlfn.XLOOKUP(C1405,'Price Averages'!$D$4:$D$103,'Price Averages'!$E$4:$E$103, "FALSE"), E1405)</f>
        <v>280</v>
      </c>
      <c r="G1405">
        <v>70</v>
      </c>
      <c r="H1405">
        <f>IF(G1405="", _xlfn.XLOOKUP(C1405, 'Cost Averages'!$D$4:$D$103,'Cost Averages'!$E$4:$E$103, "FALSE"),G1405)</f>
        <v>70</v>
      </c>
      <c r="L1405" s="2" t="s">
        <v>28</v>
      </c>
      <c r="M1405" t="s">
        <v>313</v>
      </c>
      <c r="N1405" t="s">
        <v>34</v>
      </c>
      <c r="O1405" s="3">
        <v>7.7337149713827413</v>
      </c>
      <c r="P1405" t="str">
        <f t="shared" si="63"/>
        <v>G</v>
      </c>
      <c r="Q1405">
        <f t="shared" si="64"/>
        <v>2021</v>
      </c>
      <c r="R1405">
        <f t="shared" si="65"/>
        <v>0</v>
      </c>
    </row>
    <row r="1406" spans="1:18" x14ac:dyDescent="0.25">
      <c r="A1406" s="1">
        <v>43801.675719984669</v>
      </c>
      <c r="B1406" s="2" t="s">
        <v>1871</v>
      </c>
      <c r="C1406" t="s">
        <v>312</v>
      </c>
      <c r="D1406">
        <v>14</v>
      </c>
      <c r="E1406" t="s">
        <v>32</v>
      </c>
      <c r="F1406">
        <f>IF(E1406="",_xlfn.XLOOKUP(C1406,'Price Averages'!$D$4:$D$103,'Price Averages'!$E$4:$E$103, "FALSE"), E1406)</f>
        <v>280</v>
      </c>
      <c r="G1406">
        <v>70</v>
      </c>
      <c r="H1406">
        <f>IF(G1406="", _xlfn.XLOOKUP(C1406, 'Cost Averages'!$D$4:$D$103,'Cost Averages'!$E$4:$E$103, "FALSE"),G1406)</f>
        <v>70</v>
      </c>
      <c r="L1406" s="2" t="s">
        <v>44</v>
      </c>
      <c r="M1406" t="s">
        <v>175</v>
      </c>
      <c r="N1406" t="s">
        <v>50</v>
      </c>
      <c r="O1406" s="3">
        <v>11.939773463335372</v>
      </c>
      <c r="P1406" t="str">
        <f t="shared" si="63"/>
        <v>E</v>
      </c>
      <c r="Q1406">
        <f t="shared" si="64"/>
        <v>2019</v>
      </c>
      <c r="R1406">
        <f t="shared" si="65"/>
        <v>0</v>
      </c>
    </row>
    <row r="1407" spans="1:18" x14ac:dyDescent="0.25">
      <c r="A1407" s="1">
        <v>44444</v>
      </c>
      <c r="B1407" s="2" t="s">
        <v>3753</v>
      </c>
      <c r="C1407" t="s">
        <v>312</v>
      </c>
      <c r="D1407">
        <v>14</v>
      </c>
      <c r="E1407">
        <v>280</v>
      </c>
      <c r="F1407">
        <f>IF(E1407="",_xlfn.XLOOKUP(C1407,'Price Averages'!$D$4:$D$103,'Price Averages'!$E$4:$E$103, "FALSE"), E1407)</f>
        <v>280</v>
      </c>
      <c r="G1407">
        <v>70</v>
      </c>
      <c r="H1407">
        <f>IF(G1407="", _xlfn.XLOOKUP(C1407, 'Cost Averages'!$D$4:$D$103,'Cost Averages'!$E$4:$E$103, "FALSE"),G1407)</f>
        <v>70</v>
      </c>
      <c r="L1407" s="2" t="s">
        <v>23</v>
      </c>
      <c r="M1407" t="s">
        <v>108</v>
      </c>
      <c r="N1407" t="s">
        <v>56</v>
      </c>
      <c r="O1407" s="3">
        <v>14.697745043716761</v>
      </c>
      <c r="P1407" t="str">
        <f t="shared" si="63"/>
        <v>G</v>
      </c>
      <c r="Q1407">
        <f t="shared" si="64"/>
        <v>2021</v>
      </c>
      <c r="R1407">
        <f t="shared" si="65"/>
        <v>0</v>
      </c>
    </row>
    <row r="1408" spans="1:18" x14ac:dyDescent="0.25">
      <c r="A1408" s="1">
        <v>44510</v>
      </c>
      <c r="B1408" s="2" t="s">
        <v>3809</v>
      </c>
      <c r="C1408" t="s">
        <v>312</v>
      </c>
      <c r="D1408">
        <v>14</v>
      </c>
      <c r="E1408" t="s">
        <v>32</v>
      </c>
      <c r="F1408">
        <f>IF(E1408="",_xlfn.XLOOKUP(C1408,'Price Averages'!$D$4:$D$103,'Price Averages'!$E$4:$E$103, "FALSE"), E1408)</f>
        <v>280</v>
      </c>
      <c r="G1408">
        <v>70</v>
      </c>
      <c r="H1408">
        <f>IF(G1408="", _xlfn.XLOOKUP(C1408, 'Cost Averages'!$D$4:$D$103,'Cost Averages'!$E$4:$E$103, "FALSE"),G1408)</f>
        <v>70</v>
      </c>
      <c r="L1408" s="2" t="s">
        <v>23</v>
      </c>
      <c r="M1408" t="s">
        <v>62</v>
      </c>
      <c r="N1408" t="s">
        <v>41</v>
      </c>
      <c r="O1408" s="3">
        <v>12.957303170959879</v>
      </c>
      <c r="P1408" t="str">
        <f t="shared" si="63"/>
        <v>G</v>
      </c>
      <c r="Q1408">
        <f t="shared" si="64"/>
        <v>2021</v>
      </c>
      <c r="R1408">
        <f t="shared" si="65"/>
        <v>0</v>
      </c>
    </row>
    <row r="1409" spans="1:18" x14ac:dyDescent="0.25">
      <c r="A1409" s="1">
        <v>44650</v>
      </c>
      <c r="B1409" s="2" t="s">
        <v>3933</v>
      </c>
      <c r="C1409" t="s">
        <v>312</v>
      </c>
      <c r="D1409">
        <v>14</v>
      </c>
      <c r="E1409">
        <v>280</v>
      </c>
      <c r="F1409">
        <f>IF(E1409="",_xlfn.XLOOKUP(C1409,'Price Averages'!$D$4:$D$103,'Price Averages'!$E$4:$E$103, "FALSE"), E1409)</f>
        <v>280</v>
      </c>
      <c r="G1409">
        <v>70</v>
      </c>
      <c r="H1409">
        <f>IF(G1409="", _xlfn.XLOOKUP(C1409, 'Cost Averages'!$D$4:$D$103,'Cost Averages'!$E$4:$E$103, "FALSE"),G1409)</f>
        <v>70</v>
      </c>
      <c r="L1409" s="2" t="s">
        <v>44</v>
      </c>
      <c r="M1409" t="s">
        <v>153</v>
      </c>
      <c r="N1409" t="s">
        <v>25</v>
      </c>
      <c r="O1409" s="3">
        <v>14.370283356317486</v>
      </c>
      <c r="P1409" t="str">
        <f t="shared" si="63"/>
        <v>H</v>
      </c>
      <c r="Q1409">
        <f t="shared" si="64"/>
        <v>2022</v>
      </c>
      <c r="R1409">
        <f t="shared" si="65"/>
        <v>0</v>
      </c>
    </row>
    <row r="1410" spans="1:18" x14ac:dyDescent="0.25">
      <c r="A1410" s="1">
        <v>44186.495129630508</v>
      </c>
      <c r="B1410" s="2" t="s">
        <v>2346</v>
      </c>
      <c r="C1410" t="s">
        <v>312</v>
      </c>
      <c r="D1410">
        <v>15</v>
      </c>
      <c r="E1410">
        <v>280</v>
      </c>
      <c r="F1410">
        <f>IF(E1410="",_xlfn.XLOOKUP(C1410,'Price Averages'!$D$4:$D$103,'Price Averages'!$E$4:$E$103, "FALSE"), E1410)</f>
        <v>280</v>
      </c>
      <c r="G1410" t="s">
        <v>32</v>
      </c>
      <c r="H1410">
        <f>IF(G1410="", _xlfn.XLOOKUP(C1410, 'Cost Averages'!$D$4:$D$103,'Cost Averages'!$E$4:$E$103, "FALSE"),G1410)</f>
        <v>70</v>
      </c>
      <c r="L1410" s="2" t="s">
        <v>23</v>
      </c>
      <c r="M1410" t="s">
        <v>282</v>
      </c>
      <c r="N1410" t="s">
        <v>78</v>
      </c>
      <c r="O1410" s="3">
        <v>12.758430621858414</v>
      </c>
      <c r="P1410" t="str">
        <f t="shared" ref="P1410:P1473" si="66">CHAR(64+(YEAR(A1410)-2014))</f>
        <v>F</v>
      </c>
      <c r="Q1410">
        <f t="shared" ref="Q1410:Q1473" si="67">YEAR(A1410)</f>
        <v>2020</v>
      </c>
      <c r="R1410">
        <f t="shared" ref="R1410:R1473" si="68">IF(P1410=CHAR(64 + (YEAR(A1410) - 2014)), 0, 1)</f>
        <v>0</v>
      </c>
    </row>
    <row r="1411" spans="1:18" x14ac:dyDescent="0.25">
      <c r="A1411" s="1">
        <v>44110.992354155409</v>
      </c>
      <c r="B1411" s="2" t="s">
        <v>2751</v>
      </c>
      <c r="C1411" t="s">
        <v>312</v>
      </c>
      <c r="D1411">
        <v>15</v>
      </c>
      <c r="E1411" t="s">
        <v>32</v>
      </c>
      <c r="F1411">
        <f>IF(E1411="",_xlfn.XLOOKUP(C1411,'Price Averages'!$D$4:$D$103,'Price Averages'!$E$4:$E$103, "FALSE"), E1411)</f>
        <v>280</v>
      </c>
      <c r="G1411">
        <v>70</v>
      </c>
      <c r="H1411">
        <f>IF(G1411="", _xlfn.XLOOKUP(C1411, 'Cost Averages'!$D$4:$D$103,'Cost Averages'!$E$4:$E$103, "FALSE"),G1411)</f>
        <v>70</v>
      </c>
      <c r="L1411" s="2" t="s">
        <v>28</v>
      </c>
      <c r="M1411" t="s">
        <v>370</v>
      </c>
      <c r="N1411" t="s">
        <v>46</v>
      </c>
      <c r="O1411" s="3">
        <v>14.423322704129969</v>
      </c>
      <c r="P1411" t="str">
        <f t="shared" si="66"/>
        <v>F</v>
      </c>
      <c r="Q1411">
        <f t="shared" si="67"/>
        <v>2020</v>
      </c>
      <c r="R1411">
        <f t="shared" si="68"/>
        <v>0</v>
      </c>
    </row>
    <row r="1412" spans="1:18" x14ac:dyDescent="0.25">
      <c r="A1412" s="1">
        <v>44250.485487862934</v>
      </c>
      <c r="B1412" s="2" t="s">
        <v>2225</v>
      </c>
      <c r="C1412" t="s">
        <v>312</v>
      </c>
      <c r="D1412">
        <v>15</v>
      </c>
      <c r="E1412" t="s">
        <v>32</v>
      </c>
      <c r="F1412">
        <f>IF(E1412="",_xlfn.XLOOKUP(C1412,'Price Averages'!$D$4:$D$103,'Price Averages'!$E$4:$E$103, "FALSE"), E1412)</f>
        <v>280</v>
      </c>
      <c r="G1412" t="s">
        <v>32</v>
      </c>
      <c r="H1412">
        <f>IF(G1412="", _xlfn.XLOOKUP(C1412, 'Cost Averages'!$D$4:$D$103,'Cost Averages'!$E$4:$E$103, "FALSE"),G1412)</f>
        <v>70</v>
      </c>
      <c r="L1412" s="2" t="s">
        <v>44</v>
      </c>
      <c r="M1412" t="s">
        <v>1245</v>
      </c>
      <c r="N1412" t="s">
        <v>41</v>
      </c>
      <c r="O1412" s="3">
        <v>10.518436853046438</v>
      </c>
      <c r="P1412" t="str">
        <f t="shared" si="66"/>
        <v>G</v>
      </c>
      <c r="Q1412">
        <f t="shared" si="67"/>
        <v>2021</v>
      </c>
      <c r="R1412">
        <f t="shared" si="68"/>
        <v>0</v>
      </c>
    </row>
    <row r="1413" spans="1:18" x14ac:dyDescent="0.25">
      <c r="A1413" s="1">
        <v>43324.93555925363</v>
      </c>
      <c r="B1413" s="2" t="s">
        <v>1427</v>
      </c>
      <c r="C1413" t="s">
        <v>312</v>
      </c>
      <c r="D1413">
        <v>16</v>
      </c>
      <c r="E1413">
        <v>280</v>
      </c>
      <c r="F1413">
        <f>IF(E1413="",_xlfn.XLOOKUP(C1413,'Price Averages'!$D$4:$D$103,'Price Averages'!$E$4:$E$103, "FALSE"), E1413)</f>
        <v>280</v>
      </c>
      <c r="G1413">
        <v>70</v>
      </c>
      <c r="H1413">
        <f>IF(G1413="", _xlfn.XLOOKUP(C1413, 'Cost Averages'!$D$4:$D$103,'Cost Averages'!$E$4:$E$103, "FALSE"),G1413)</f>
        <v>70</v>
      </c>
      <c r="L1413" s="2" t="s">
        <v>28</v>
      </c>
      <c r="M1413" t="s">
        <v>843</v>
      </c>
      <c r="N1413" t="s">
        <v>41</v>
      </c>
      <c r="O1413" s="3">
        <v>9.5176115401380308</v>
      </c>
      <c r="P1413" t="str">
        <f t="shared" si="66"/>
        <v>D</v>
      </c>
      <c r="Q1413">
        <f t="shared" si="67"/>
        <v>2018</v>
      </c>
      <c r="R1413">
        <f t="shared" si="68"/>
        <v>0</v>
      </c>
    </row>
    <row r="1414" spans="1:18" x14ac:dyDescent="0.25">
      <c r="A1414" s="1">
        <v>44237.040189713487</v>
      </c>
      <c r="B1414" s="2" t="s">
        <v>828</v>
      </c>
      <c r="C1414" t="s">
        <v>312</v>
      </c>
      <c r="D1414">
        <v>16</v>
      </c>
      <c r="E1414">
        <v>280</v>
      </c>
      <c r="F1414">
        <f>IF(E1414="",_xlfn.XLOOKUP(C1414,'Price Averages'!$D$4:$D$103,'Price Averages'!$E$4:$E$103, "FALSE"), E1414)</f>
        <v>280</v>
      </c>
      <c r="G1414">
        <v>70</v>
      </c>
      <c r="H1414">
        <f>IF(G1414="", _xlfn.XLOOKUP(C1414, 'Cost Averages'!$D$4:$D$103,'Cost Averages'!$E$4:$E$103, "FALSE"),G1414)</f>
        <v>70</v>
      </c>
      <c r="L1414" s="2" t="s">
        <v>28</v>
      </c>
      <c r="M1414" t="s">
        <v>794</v>
      </c>
      <c r="N1414" t="s">
        <v>50</v>
      </c>
      <c r="O1414" s="3">
        <v>11.943192562152261</v>
      </c>
      <c r="P1414" t="str">
        <f t="shared" si="66"/>
        <v>G</v>
      </c>
      <c r="Q1414">
        <f t="shared" si="67"/>
        <v>2021</v>
      </c>
      <c r="R1414">
        <f t="shared" si="68"/>
        <v>0</v>
      </c>
    </row>
    <row r="1415" spans="1:18" x14ac:dyDescent="0.25">
      <c r="A1415" s="1">
        <v>44214.168157848384</v>
      </c>
      <c r="B1415" s="2" t="s">
        <v>1985</v>
      </c>
      <c r="C1415" t="s">
        <v>312</v>
      </c>
      <c r="D1415">
        <v>18</v>
      </c>
      <c r="E1415">
        <v>280</v>
      </c>
      <c r="F1415">
        <f>IF(E1415="",_xlfn.XLOOKUP(C1415,'Price Averages'!$D$4:$D$103,'Price Averages'!$E$4:$E$103, "FALSE"), E1415)</f>
        <v>280</v>
      </c>
      <c r="G1415" t="s">
        <v>32</v>
      </c>
      <c r="H1415">
        <f>IF(G1415="", _xlfn.XLOOKUP(C1415, 'Cost Averages'!$D$4:$D$103,'Cost Averages'!$E$4:$E$103, "FALSE"),G1415)</f>
        <v>70</v>
      </c>
      <c r="L1415" s="2" t="s">
        <v>23</v>
      </c>
      <c r="M1415" t="s">
        <v>153</v>
      </c>
      <c r="N1415" t="s">
        <v>25</v>
      </c>
      <c r="O1415" s="3">
        <v>14.370283356317486</v>
      </c>
      <c r="P1415" t="str">
        <f t="shared" si="66"/>
        <v>G</v>
      </c>
      <c r="Q1415">
        <f t="shared" si="67"/>
        <v>2021</v>
      </c>
      <c r="R1415">
        <f t="shared" si="68"/>
        <v>0</v>
      </c>
    </row>
    <row r="1416" spans="1:18" x14ac:dyDescent="0.25">
      <c r="A1416" s="1">
        <v>44173.618636481886</v>
      </c>
      <c r="B1416" s="2" t="s">
        <v>716</v>
      </c>
      <c r="C1416" t="s">
        <v>312</v>
      </c>
      <c r="D1416">
        <v>19</v>
      </c>
      <c r="E1416" t="s">
        <v>32</v>
      </c>
      <c r="F1416">
        <f>IF(E1416="",_xlfn.XLOOKUP(C1416,'Price Averages'!$D$4:$D$103,'Price Averages'!$E$4:$E$103, "FALSE"), E1416)</f>
        <v>280</v>
      </c>
      <c r="G1416">
        <v>70</v>
      </c>
      <c r="H1416">
        <f>IF(G1416="", _xlfn.XLOOKUP(C1416, 'Cost Averages'!$D$4:$D$103,'Cost Averages'!$E$4:$E$103, "FALSE"),G1416)</f>
        <v>70</v>
      </c>
      <c r="L1416" s="2" t="s">
        <v>28</v>
      </c>
      <c r="M1416" t="s">
        <v>652</v>
      </c>
      <c r="N1416" t="s">
        <v>78</v>
      </c>
      <c r="O1416" s="3">
        <v>10.163794912095831</v>
      </c>
      <c r="P1416" t="str">
        <f t="shared" si="66"/>
        <v>F</v>
      </c>
      <c r="Q1416">
        <f t="shared" si="67"/>
        <v>2020</v>
      </c>
      <c r="R1416">
        <f t="shared" si="68"/>
        <v>0</v>
      </c>
    </row>
    <row r="1417" spans="1:18" x14ac:dyDescent="0.25">
      <c r="A1417" s="1">
        <v>43856.617232700111</v>
      </c>
      <c r="B1417" s="2" t="s">
        <v>2840</v>
      </c>
      <c r="C1417" t="s">
        <v>312</v>
      </c>
      <c r="D1417">
        <v>19</v>
      </c>
      <c r="E1417">
        <v>280</v>
      </c>
      <c r="F1417">
        <f>IF(E1417="",_xlfn.XLOOKUP(C1417,'Price Averages'!$D$4:$D$103,'Price Averages'!$E$4:$E$103, "FALSE"), E1417)</f>
        <v>280</v>
      </c>
      <c r="G1417" t="s">
        <v>32</v>
      </c>
      <c r="H1417">
        <f>IF(G1417="", _xlfn.XLOOKUP(C1417, 'Cost Averages'!$D$4:$D$103,'Cost Averages'!$E$4:$E$103, "FALSE"),G1417)</f>
        <v>70</v>
      </c>
      <c r="L1417" s="2" t="s">
        <v>28</v>
      </c>
      <c r="M1417" t="s">
        <v>469</v>
      </c>
      <c r="N1417" t="s">
        <v>46</v>
      </c>
      <c r="O1417" s="3">
        <v>14.845213075061906</v>
      </c>
      <c r="P1417" t="str">
        <f t="shared" si="66"/>
        <v>F</v>
      </c>
      <c r="Q1417">
        <f t="shared" si="67"/>
        <v>2020</v>
      </c>
      <c r="R1417">
        <f t="shared" si="68"/>
        <v>0</v>
      </c>
    </row>
    <row r="1418" spans="1:18" x14ac:dyDescent="0.25">
      <c r="A1418" s="1">
        <v>43544.272386711091</v>
      </c>
      <c r="B1418" s="2" t="s">
        <v>1096</v>
      </c>
      <c r="C1418" t="s">
        <v>312</v>
      </c>
      <c r="D1418">
        <v>20</v>
      </c>
      <c r="E1418" t="s">
        <v>32</v>
      </c>
      <c r="F1418">
        <f>IF(E1418="",_xlfn.XLOOKUP(C1418,'Price Averages'!$D$4:$D$103,'Price Averages'!$E$4:$E$103, "FALSE"), E1418)</f>
        <v>280</v>
      </c>
      <c r="G1418">
        <v>70</v>
      </c>
      <c r="H1418">
        <f>IF(G1418="", _xlfn.XLOOKUP(C1418, 'Cost Averages'!$D$4:$D$103,'Cost Averages'!$E$4:$E$103, "FALSE"),G1418)</f>
        <v>70</v>
      </c>
      <c r="L1418" s="2" t="s">
        <v>28</v>
      </c>
      <c r="M1418" t="s">
        <v>637</v>
      </c>
      <c r="N1418" t="s">
        <v>78</v>
      </c>
      <c r="O1418" s="3">
        <v>9.879282537628514</v>
      </c>
      <c r="P1418" t="str">
        <f t="shared" si="66"/>
        <v>E</v>
      </c>
      <c r="Q1418">
        <f t="shared" si="67"/>
        <v>2019</v>
      </c>
      <c r="R1418">
        <f t="shared" si="68"/>
        <v>0</v>
      </c>
    </row>
    <row r="1419" spans="1:18" x14ac:dyDescent="0.25">
      <c r="A1419" s="1">
        <v>44432</v>
      </c>
      <c r="B1419" s="2" t="s">
        <v>225</v>
      </c>
      <c r="C1419" t="s">
        <v>312</v>
      </c>
      <c r="D1419" t="s">
        <v>32</v>
      </c>
      <c r="E1419">
        <v>280</v>
      </c>
      <c r="F1419">
        <f>IF(E1419="",_xlfn.XLOOKUP(C1419,'Price Averages'!$D$4:$D$103,'Price Averages'!$E$4:$E$103, "FALSE"), E1419)</f>
        <v>280</v>
      </c>
      <c r="G1419">
        <v>70</v>
      </c>
      <c r="H1419">
        <f>IF(G1419="", _xlfn.XLOOKUP(C1419, 'Cost Averages'!$D$4:$D$103,'Cost Averages'!$E$4:$E$103, "FALSE"),G1419)</f>
        <v>70</v>
      </c>
      <c r="L1419" s="2" t="s">
        <v>23</v>
      </c>
      <c r="M1419" t="s">
        <v>337</v>
      </c>
      <c r="N1419" t="s">
        <v>41</v>
      </c>
      <c r="O1419" s="3">
        <v>14.687857652112591</v>
      </c>
      <c r="P1419" t="str">
        <f t="shared" si="66"/>
        <v>G</v>
      </c>
      <c r="Q1419">
        <f t="shared" si="67"/>
        <v>2021</v>
      </c>
      <c r="R1419">
        <f t="shared" si="68"/>
        <v>0</v>
      </c>
    </row>
    <row r="1420" spans="1:18" x14ac:dyDescent="0.25">
      <c r="A1420" s="1">
        <v>42258.410974872153</v>
      </c>
      <c r="B1420" s="2" t="s">
        <v>1383</v>
      </c>
      <c r="C1420" t="s">
        <v>249</v>
      </c>
      <c r="D1420">
        <v>1</v>
      </c>
      <c r="E1420">
        <v>160</v>
      </c>
      <c r="F1420">
        <f>IF(E1420="",_xlfn.XLOOKUP(C1420,'Price Averages'!$D$4:$D$103,'Price Averages'!$E$4:$E$103, "FALSE"), E1420)</f>
        <v>160</v>
      </c>
      <c r="G1420">
        <v>80</v>
      </c>
      <c r="H1420">
        <f>IF(G1420="", _xlfn.XLOOKUP(C1420, 'Cost Averages'!$D$4:$D$103,'Cost Averages'!$E$4:$E$103, "FALSE"),G1420)</f>
        <v>80</v>
      </c>
      <c r="L1420" s="2" t="s">
        <v>28</v>
      </c>
      <c r="M1420" t="s">
        <v>370</v>
      </c>
      <c r="N1420" t="s">
        <v>46</v>
      </c>
      <c r="O1420" s="3">
        <v>14.423322704129969</v>
      </c>
      <c r="P1420" t="str">
        <f t="shared" si="66"/>
        <v>A</v>
      </c>
      <c r="Q1420">
        <f t="shared" si="67"/>
        <v>2015</v>
      </c>
      <c r="R1420">
        <f t="shared" si="68"/>
        <v>0</v>
      </c>
    </row>
    <row r="1421" spans="1:18" x14ac:dyDescent="0.25">
      <c r="A1421" s="1">
        <v>43464.706782679423</v>
      </c>
      <c r="B1421" s="2" t="s">
        <v>3049</v>
      </c>
      <c r="C1421" t="s">
        <v>249</v>
      </c>
      <c r="D1421">
        <v>1</v>
      </c>
      <c r="E1421">
        <v>160</v>
      </c>
      <c r="F1421">
        <f>IF(E1421="",_xlfn.XLOOKUP(C1421,'Price Averages'!$D$4:$D$103,'Price Averages'!$E$4:$E$103, "FALSE"), E1421)</f>
        <v>160</v>
      </c>
      <c r="G1421">
        <v>80</v>
      </c>
      <c r="H1421">
        <f>IF(G1421="", _xlfn.XLOOKUP(C1421, 'Cost Averages'!$D$4:$D$103,'Cost Averages'!$E$4:$E$103, "FALSE"),G1421)</f>
        <v>80</v>
      </c>
      <c r="L1421" s="2" t="s">
        <v>28</v>
      </c>
      <c r="M1421" t="s">
        <v>415</v>
      </c>
      <c r="N1421" t="s">
        <v>78</v>
      </c>
      <c r="O1421" s="3">
        <v>10.813269600021069</v>
      </c>
      <c r="P1421" t="str">
        <f t="shared" si="66"/>
        <v>D</v>
      </c>
      <c r="Q1421">
        <f t="shared" si="67"/>
        <v>2018</v>
      </c>
      <c r="R1421">
        <f t="shared" si="68"/>
        <v>0</v>
      </c>
    </row>
    <row r="1422" spans="1:18" x14ac:dyDescent="0.25">
      <c r="A1422" s="1">
        <v>43503.190859762923</v>
      </c>
      <c r="B1422" s="2" t="s">
        <v>2268</v>
      </c>
      <c r="C1422" t="s">
        <v>249</v>
      </c>
      <c r="D1422">
        <v>1</v>
      </c>
      <c r="E1422">
        <v>160</v>
      </c>
      <c r="F1422">
        <f>IF(E1422="",_xlfn.XLOOKUP(C1422,'Price Averages'!$D$4:$D$103,'Price Averages'!$E$4:$E$103, "FALSE"), E1422)</f>
        <v>160</v>
      </c>
      <c r="G1422" t="s">
        <v>32</v>
      </c>
      <c r="H1422">
        <f>IF(G1422="", _xlfn.XLOOKUP(C1422, 'Cost Averages'!$D$4:$D$103,'Cost Averages'!$E$4:$E$103, "FALSE"),G1422)</f>
        <v>80</v>
      </c>
      <c r="L1422" s="2" t="s">
        <v>28</v>
      </c>
      <c r="M1422" t="s">
        <v>343</v>
      </c>
      <c r="N1422" t="s">
        <v>25</v>
      </c>
      <c r="O1422" s="3">
        <v>11.070908141213383</v>
      </c>
      <c r="P1422" t="str">
        <f t="shared" si="66"/>
        <v>E</v>
      </c>
      <c r="Q1422">
        <f t="shared" si="67"/>
        <v>2019</v>
      </c>
      <c r="R1422">
        <f t="shared" si="68"/>
        <v>0</v>
      </c>
    </row>
    <row r="1423" spans="1:18" x14ac:dyDescent="0.25">
      <c r="A1423" s="1">
        <v>44203</v>
      </c>
      <c r="B1423" s="2" t="s">
        <v>3546</v>
      </c>
      <c r="C1423" t="s">
        <v>249</v>
      </c>
      <c r="D1423">
        <v>2</v>
      </c>
      <c r="E1423" t="s">
        <v>32</v>
      </c>
      <c r="F1423">
        <f>IF(E1423="",_xlfn.XLOOKUP(C1423,'Price Averages'!$D$4:$D$103,'Price Averages'!$E$4:$E$103, "FALSE"), E1423)</f>
        <v>160</v>
      </c>
      <c r="G1423">
        <v>80</v>
      </c>
      <c r="H1423">
        <f>IF(G1423="", _xlfn.XLOOKUP(C1423, 'Cost Averages'!$D$4:$D$103,'Cost Averages'!$E$4:$E$103, "FALSE"),G1423)</f>
        <v>80</v>
      </c>
      <c r="L1423" s="2" t="s">
        <v>28</v>
      </c>
      <c r="M1423" t="s">
        <v>33</v>
      </c>
      <c r="N1423" t="s">
        <v>34</v>
      </c>
      <c r="O1423" s="3">
        <v>9.3226775515721787</v>
      </c>
      <c r="P1423" t="str">
        <f t="shared" si="66"/>
        <v>G</v>
      </c>
      <c r="Q1423">
        <f t="shared" si="67"/>
        <v>2021</v>
      </c>
      <c r="R1423">
        <f t="shared" si="68"/>
        <v>0</v>
      </c>
    </row>
    <row r="1424" spans="1:18" x14ac:dyDescent="0.25">
      <c r="A1424" s="1">
        <v>44585.042542113493</v>
      </c>
      <c r="B1424" s="2" t="s">
        <v>265</v>
      </c>
      <c r="C1424" t="s">
        <v>249</v>
      </c>
      <c r="D1424">
        <v>2</v>
      </c>
      <c r="E1424">
        <v>160</v>
      </c>
      <c r="F1424">
        <f>IF(E1424="",_xlfn.XLOOKUP(C1424,'Price Averages'!$D$4:$D$103,'Price Averages'!$E$4:$E$103, "FALSE"), E1424)</f>
        <v>160</v>
      </c>
      <c r="G1424">
        <v>80</v>
      </c>
      <c r="H1424">
        <f>IF(G1424="", _xlfn.XLOOKUP(C1424, 'Cost Averages'!$D$4:$D$103,'Cost Averages'!$E$4:$E$103, "FALSE"),G1424)</f>
        <v>80</v>
      </c>
      <c r="L1424" s="2" t="s">
        <v>28</v>
      </c>
      <c r="M1424" t="s">
        <v>266</v>
      </c>
      <c r="N1424" t="s">
        <v>78</v>
      </c>
      <c r="O1424" s="3">
        <v>9.821882845934784</v>
      </c>
      <c r="P1424" t="str">
        <f t="shared" si="66"/>
        <v>H</v>
      </c>
      <c r="Q1424">
        <f t="shared" si="67"/>
        <v>2022</v>
      </c>
      <c r="R1424">
        <f t="shared" si="68"/>
        <v>0</v>
      </c>
    </row>
    <row r="1425" spans="1:18" x14ac:dyDescent="0.25">
      <c r="A1425" s="1">
        <v>44571</v>
      </c>
      <c r="B1425" s="2" t="s">
        <v>3858</v>
      </c>
      <c r="C1425" t="s">
        <v>249</v>
      </c>
      <c r="D1425">
        <v>2</v>
      </c>
      <c r="E1425">
        <v>160</v>
      </c>
      <c r="F1425">
        <f>IF(E1425="",_xlfn.XLOOKUP(C1425,'Price Averages'!$D$4:$D$103,'Price Averages'!$E$4:$E$103, "FALSE"), E1425)</f>
        <v>160</v>
      </c>
      <c r="G1425">
        <v>80</v>
      </c>
      <c r="H1425">
        <f>IF(G1425="", _xlfn.XLOOKUP(C1425, 'Cost Averages'!$D$4:$D$103,'Cost Averages'!$E$4:$E$103, "FALSE"),G1425)</f>
        <v>80</v>
      </c>
      <c r="L1425" s="2" t="s">
        <v>44</v>
      </c>
      <c r="M1425" t="s">
        <v>699</v>
      </c>
      <c r="N1425" t="s">
        <v>41</v>
      </c>
      <c r="O1425" s="3">
        <v>11.779256317174871</v>
      </c>
      <c r="P1425" t="str">
        <f t="shared" si="66"/>
        <v>H</v>
      </c>
      <c r="Q1425">
        <f t="shared" si="67"/>
        <v>2022</v>
      </c>
      <c r="R1425">
        <f t="shared" si="68"/>
        <v>0</v>
      </c>
    </row>
    <row r="1426" spans="1:18" x14ac:dyDescent="0.25">
      <c r="A1426" s="1">
        <v>43979.217960931681</v>
      </c>
      <c r="B1426" s="2" t="s">
        <v>835</v>
      </c>
      <c r="C1426" t="s">
        <v>249</v>
      </c>
      <c r="D1426">
        <v>3</v>
      </c>
      <c r="E1426" t="s">
        <v>32</v>
      </c>
      <c r="F1426">
        <f>IF(E1426="",_xlfn.XLOOKUP(C1426,'Price Averages'!$D$4:$D$103,'Price Averages'!$E$4:$E$103, "FALSE"), E1426)</f>
        <v>160</v>
      </c>
      <c r="G1426">
        <v>80</v>
      </c>
      <c r="H1426">
        <f>IF(G1426="", _xlfn.XLOOKUP(C1426, 'Cost Averages'!$D$4:$D$103,'Cost Averages'!$E$4:$E$103, "FALSE"),G1426)</f>
        <v>80</v>
      </c>
      <c r="L1426" s="2" t="s">
        <v>23</v>
      </c>
      <c r="M1426" t="s">
        <v>836</v>
      </c>
      <c r="N1426" t="s">
        <v>25</v>
      </c>
      <c r="O1426" s="3">
        <v>11.816654396440285</v>
      </c>
      <c r="P1426" t="str">
        <f t="shared" si="66"/>
        <v>F</v>
      </c>
      <c r="Q1426">
        <f t="shared" si="67"/>
        <v>2020</v>
      </c>
      <c r="R1426">
        <f t="shared" si="68"/>
        <v>0</v>
      </c>
    </row>
    <row r="1427" spans="1:18" x14ac:dyDescent="0.25">
      <c r="A1427" s="1">
        <v>44100.601966130176</v>
      </c>
      <c r="B1427" s="2" t="s">
        <v>1676</v>
      </c>
      <c r="C1427" t="s">
        <v>249</v>
      </c>
      <c r="D1427">
        <v>4</v>
      </c>
      <c r="E1427" t="s">
        <v>32</v>
      </c>
      <c r="F1427">
        <f>IF(E1427="",_xlfn.XLOOKUP(C1427,'Price Averages'!$D$4:$D$103,'Price Averages'!$E$4:$E$103, "FALSE"), E1427)</f>
        <v>160</v>
      </c>
      <c r="G1427">
        <v>80</v>
      </c>
      <c r="H1427">
        <f>IF(G1427="", _xlfn.XLOOKUP(C1427, 'Cost Averages'!$D$4:$D$103,'Cost Averages'!$E$4:$E$103, "FALSE"),G1427)</f>
        <v>80</v>
      </c>
      <c r="L1427" s="2" t="s">
        <v>28</v>
      </c>
      <c r="M1427" t="s">
        <v>635</v>
      </c>
      <c r="N1427" t="s">
        <v>25</v>
      </c>
      <c r="O1427" s="3">
        <v>12.275875773922367</v>
      </c>
      <c r="P1427" t="str">
        <f t="shared" si="66"/>
        <v>F</v>
      </c>
      <c r="Q1427">
        <f t="shared" si="67"/>
        <v>2020</v>
      </c>
      <c r="R1427">
        <f t="shared" si="68"/>
        <v>0</v>
      </c>
    </row>
    <row r="1428" spans="1:18" x14ac:dyDescent="0.25">
      <c r="A1428" s="1">
        <v>44428</v>
      </c>
      <c r="B1428" s="2" t="s">
        <v>3741</v>
      </c>
      <c r="C1428" t="s">
        <v>249</v>
      </c>
      <c r="D1428">
        <v>4</v>
      </c>
      <c r="E1428">
        <v>160</v>
      </c>
      <c r="F1428">
        <f>IF(E1428="",_xlfn.XLOOKUP(C1428,'Price Averages'!$D$4:$D$103,'Price Averages'!$E$4:$E$103, "FALSE"), E1428)</f>
        <v>160</v>
      </c>
      <c r="G1428">
        <v>80</v>
      </c>
      <c r="H1428">
        <f>IF(G1428="", _xlfn.XLOOKUP(C1428, 'Cost Averages'!$D$4:$D$103,'Cost Averages'!$E$4:$E$103, "FALSE"),G1428)</f>
        <v>80</v>
      </c>
      <c r="L1428" s="2" t="s">
        <v>44</v>
      </c>
      <c r="M1428" t="s">
        <v>635</v>
      </c>
      <c r="N1428" t="s">
        <v>25</v>
      </c>
      <c r="O1428" s="3">
        <v>12.275875773922367</v>
      </c>
      <c r="P1428" t="str">
        <f t="shared" si="66"/>
        <v>G</v>
      </c>
      <c r="Q1428">
        <f t="shared" si="67"/>
        <v>2021</v>
      </c>
      <c r="R1428">
        <f t="shared" si="68"/>
        <v>0</v>
      </c>
    </row>
    <row r="1429" spans="1:18" x14ac:dyDescent="0.25">
      <c r="A1429" s="1">
        <v>43126.637145205008</v>
      </c>
      <c r="B1429" s="2" t="s">
        <v>2661</v>
      </c>
      <c r="C1429" t="s">
        <v>249</v>
      </c>
      <c r="D1429">
        <v>6</v>
      </c>
      <c r="E1429">
        <v>160</v>
      </c>
      <c r="F1429">
        <f>IF(E1429="",_xlfn.XLOOKUP(C1429,'Price Averages'!$D$4:$D$103,'Price Averages'!$E$4:$E$103, "FALSE"), E1429)</f>
        <v>160</v>
      </c>
      <c r="G1429">
        <v>80</v>
      </c>
      <c r="H1429">
        <f>IF(G1429="", _xlfn.XLOOKUP(C1429, 'Cost Averages'!$D$4:$D$103,'Cost Averages'!$E$4:$E$103, "FALSE"),G1429)</f>
        <v>80</v>
      </c>
      <c r="L1429" s="2" t="s">
        <v>28</v>
      </c>
      <c r="M1429" t="s">
        <v>126</v>
      </c>
      <c r="N1429" t="s">
        <v>25</v>
      </c>
      <c r="O1429" s="3">
        <v>9.4200113153305907</v>
      </c>
      <c r="P1429" t="str">
        <f t="shared" si="66"/>
        <v>D</v>
      </c>
      <c r="Q1429">
        <f t="shared" si="67"/>
        <v>2018</v>
      </c>
      <c r="R1429">
        <f t="shared" si="68"/>
        <v>0</v>
      </c>
    </row>
    <row r="1430" spans="1:18" x14ac:dyDescent="0.25">
      <c r="A1430" s="1">
        <v>44118.249068357654</v>
      </c>
      <c r="B1430" s="2" t="s">
        <v>965</v>
      </c>
      <c r="C1430" t="s">
        <v>249</v>
      </c>
      <c r="D1430">
        <v>6</v>
      </c>
      <c r="E1430" t="s">
        <v>32</v>
      </c>
      <c r="F1430">
        <f>IF(E1430="",_xlfn.XLOOKUP(C1430,'Price Averages'!$D$4:$D$103,'Price Averages'!$E$4:$E$103, "FALSE"), E1430)</f>
        <v>160</v>
      </c>
      <c r="G1430">
        <v>80</v>
      </c>
      <c r="H1430">
        <f>IF(G1430="", _xlfn.XLOOKUP(C1430, 'Cost Averages'!$D$4:$D$103,'Cost Averages'!$E$4:$E$103, "FALSE"),G1430)</f>
        <v>80</v>
      </c>
      <c r="L1430" s="2" t="s">
        <v>44</v>
      </c>
      <c r="M1430" t="s">
        <v>65</v>
      </c>
      <c r="N1430" t="s">
        <v>50</v>
      </c>
      <c r="O1430" s="3">
        <v>8.2871811249429097</v>
      </c>
      <c r="P1430" t="str">
        <f t="shared" si="66"/>
        <v>F</v>
      </c>
      <c r="Q1430">
        <f t="shared" si="67"/>
        <v>2020</v>
      </c>
      <c r="R1430">
        <f t="shared" si="68"/>
        <v>0</v>
      </c>
    </row>
    <row r="1431" spans="1:18" x14ac:dyDescent="0.25">
      <c r="A1431" s="1">
        <v>43452.212805161747</v>
      </c>
      <c r="B1431" s="2" t="s">
        <v>1767</v>
      </c>
      <c r="C1431" t="s">
        <v>249</v>
      </c>
      <c r="D1431">
        <v>7</v>
      </c>
      <c r="E1431">
        <v>160</v>
      </c>
      <c r="F1431">
        <f>IF(E1431="",_xlfn.XLOOKUP(C1431,'Price Averages'!$D$4:$D$103,'Price Averages'!$E$4:$E$103, "FALSE"), E1431)</f>
        <v>160</v>
      </c>
      <c r="G1431">
        <v>80</v>
      </c>
      <c r="H1431">
        <f>IF(G1431="", _xlfn.XLOOKUP(C1431, 'Cost Averages'!$D$4:$D$103,'Cost Averages'!$E$4:$E$103, "FALSE"),G1431)</f>
        <v>80</v>
      </c>
      <c r="L1431" s="2" t="s">
        <v>28</v>
      </c>
      <c r="M1431" t="s">
        <v>1245</v>
      </c>
      <c r="N1431" t="s">
        <v>41</v>
      </c>
      <c r="O1431" s="3">
        <v>10.518436853046438</v>
      </c>
      <c r="P1431" t="str">
        <f t="shared" si="66"/>
        <v>D</v>
      </c>
      <c r="Q1431">
        <f t="shared" si="67"/>
        <v>2018</v>
      </c>
      <c r="R1431">
        <f t="shared" si="68"/>
        <v>0</v>
      </c>
    </row>
    <row r="1432" spans="1:18" x14ac:dyDescent="0.25">
      <c r="A1432" s="1">
        <v>43577.789000342331</v>
      </c>
      <c r="B1432" s="2" t="s">
        <v>2278</v>
      </c>
      <c r="C1432" t="s">
        <v>249</v>
      </c>
      <c r="D1432">
        <v>7</v>
      </c>
      <c r="E1432">
        <v>160</v>
      </c>
      <c r="F1432">
        <f>IF(E1432="",_xlfn.XLOOKUP(C1432,'Price Averages'!$D$4:$D$103,'Price Averages'!$E$4:$E$103, "FALSE"), E1432)</f>
        <v>160</v>
      </c>
      <c r="G1432">
        <v>80</v>
      </c>
      <c r="H1432">
        <f>IF(G1432="", _xlfn.XLOOKUP(C1432, 'Cost Averages'!$D$4:$D$103,'Cost Averages'!$E$4:$E$103, "FALSE"),G1432)</f>
        <v>80</v>
      </c>
      <c r="L1432" s="2" t="s">
        <v>23</v>
      </c>
      <c r="M1432" t="s">
        <v>869</v>
      </c>
      <c r="N1432" t="s">
        <v>41</v>
      </c>
      <c r="O1432" s="3">
        <v>13.275355576494196</v>
      </c>
      <c r="P1432" t="str">
        <f t="shared" si="66"/>
        <v>E</v>
      </c>
      <c r="Q1432">
        <f t="shared" si="67"/>
        <v>2019</v>
      </c>
      <c r="R1432">
        <f t="shared" si="68"/>
        <v>0</v>
      </c>
    </row>
    <row r="1433" spans="1:18" x14ac:dyDescent="0.25">
      <c r="A1433" s="1">
        <v>43793.856183630836</v>
      </c>
      <c r="B1433" s="2" t="s">
        <v>2374</v>
      </c>
      <c r="C1433" t="s">
        <v>249</v>
      </c>
      <c r="D1433">
        <v>7</v>
      </c>
      <c r="E1433" t="s">
        <v>32</v>
      </c>
      <c r="F1433">
        <f>IF(E1433="",_xlfn.XLOOKUP(C1433,'Price Averages'!$D$4:$D$103,'Price Averages'!$E$4:$E$103, "FALSE"), E1433)</f>
        <v>160</v>
      </c>
      <c r="G1433">
        <v>80</v>
      </c>
      <c r="H1433">
        <f>IF(G1433="", _xlfn.XLOOKUP(C1433, 'Cost Averages'!$D$4:$D$103,'Cost Averages'!$E$4:$E$103, "FALSE"),G1433)</f>
        <v>80</v>
      </c>
      <c r="L1433" s="2" t="s">
        <v>28</v>
      </c>
      <c r="M1433" t="s">
        <v>168</v>
      </c>
      <c r="N1433" t="s">
        <v>56</v>
      </c>
      <c r="O1433" s="3">
        <v>12.1334991293512</v>
      </c>
      <c r="P1433" t="str">
        <f t="shared" si="66"/>
        <v>E</v>
      </c>
      <c r="Q1433">
        <f t="shared" si="67"/>
        <v>2019</v>
      </c>
      <c r="R1433">
        <f t="shared" si="68"/>
        <v>0</v>
      </c>
    </row>
    <row r="1434" spans="1:18" x14ac:dyDescent="0.25">
      <c r="A1434" s="1">
        <v>44060.485430380417</v>
      </c>
      <c r="B1434" s="2" t="s">
        <v>2497</v>
      </c>
      <c r="C1434" t="s">
        <v>249</v>
      </c>
      <c r="D1434">
        <v>7</v>
      </c>
      <c r="E1434" t="s">
        <v>32</v>
      </c>
      <c r="F1434">
        <f>IF(E1434="",_xlfn.XLOOKUP(C1434,'Price Averages'!$D$4:$D$103,'Price Averages'!$E$4:$E$103, "FALSE"), E1434)</f>
        <v>160</v>
      </c>
      <c r="G1434">
        <v>80</v>
      </c>
      <c r="H1434">
        <f>IF(G1434="", _xlfn.XLOOKUP(C1434, 'Cost Averages'!$D$4:$D$103,'Cost Averages'!$E$4:$E$103, "FALSE"),G1434)</f>
        <v>80</v>
      </c>
      <c r="L1434" s="2" t="s">
        <v>28</v>
      </c>
      <c r="M1434" t="s">
        <v>313</v>
      </c>
      <c r="N1434" t="s">
        <v>34</v>
      </c>
      <c r="O1434" s="3">
        <v>7.7337149713827413</v>
      </c>
      <c r="P1434" t="str">
        <f t="shared" si="66"/>
        <v>F</v>
      </c>
      <c r="Q1434">
        <f t="shared" si="67"/>
        <v>2020</v>
      </c>
      <c r="R1434">
        <f t="shared" si="68"/>
        <v>0</v>
      </c>
    </row>
    <row r="1435" spans="1:18" x14ac:dyDescent="0.25">
      <c r="A1435" s="1">
        <v>43689.250547660107</v>
      </c>
      <c r="B1435" s="2" t="s">
        <v>1023</v>
      </c>
      <c r="C1435" t="s">
        <v>249</v>
      </c>
      <c r="D1435">
        <v>8</v>
      </c>
      <c r="E1435">
        <v>160</v>
      </c>
      <c r="F1435">
        <f>IF(E1435="",_xlfn.XLOOKUP(C1435,'Price Averages'!$D$4:$D$103,'Price Averages'!$E$4:$E$103, "FALSE"), E1435)</f>
        <v>160</v>
      </c>
      <c r="G1435">
        <v>80</v>
      </c>
      <c r="H1435">
        <f>IF(G1435="", _xlfn.XLOOKUP(C1435, 'Cost Averages'!$D$4:$D$103,'Cost Averages'!$E$4:$E$103, "FALSE"),G1435)</f>
        <v>80</v>
      </c>
      <c r="L1435" s="2" t="s">
        <v>44</v>
      </c>
      <c r="M1435" t="s">
        <v>276</v>
      </c>
      <c r="N1435" t="s">
        <v>50</v>
      </c>
      <c r="O1435" s="3">
        <v>10.570474361325047</v>
      </c>
      <c r="P1435" t="str">
        <f t="shared" si="66"/>
        <v>E</v>
      </c>
      <c r="Q1435">
        <f t="shared" si="67"/>
        <v>2019</v>
      </c>
      <c r="R1435">
        <f t="shared" si="68"/>
        <v>0</v>
      </c>
    </row>
    <row r="1436" spans="1:18" x14ac:dyDescent="0.25">
      <c r="A1436" s="1">
        <v>43938.396746022023</v>
      </c>
      <c r="B1436" s="2" t="s">
        <v>1798</v>
      </c>
      <c r="C1436" t="s">
        <v>249</v>
      </c>
      <c r="D1436">
        <v>9</v>
      </c>
      <c r="E1436">
        <v>160</v>
      </c>
      <c r="F1436">
        <f>IF(E1436="",_xlfn.XLOOKUP(C1436,'Price Averages'!$D$4:$D$103,'Price Averages'!$E$4:$E$103, "FALSE"), E1436)</f>
        <v>160</v>
      </c>
      <c r="G1436">
        <v>80</v>
      </c>
      <c r="H1436">
        <f>IF(G1436="", _xlfn.XLOOKUP(C1436, 'Cost Averages'!$D$4:$D$103,'Cost Averages'!$E$4:$E$103, "FALSE"),G1436)</f>
        <v>80</v>
      </c>
      <c r="L1436" s="2" t="s">
        <v>28</v>
      </c>
      <c r="M1436" t="s">
        <v>197</v>
      </c>
      <c r="N1436" t="s">
        <v>25</v>
      </c>
      <c r="O1436" s="3">
        <v>12.007834550770397</v>
      </c>
      <c r="P1436" t="str">
        <f t="shared" si="66"/>
        <v>F</v>
      </c>
      <c r="Q1436">
        <f t="shared" si="67"/>
        <v>2020</v>
      </c>
      <c r="R1436">
        <f t="shared" si="68"/>
        <v>0</v>
      </c>
    </row>
    <row r="1437" spans="1:18" x14ac:dyDescent="0.25">
      <c r="A1437" s="1">
        <v>43965.503926469442</v>
      </c>
      <c r="B1437" s="2" t="s">
        <v>3061</v>
      </c>
      <c r="C1437" t="s">
        <v>249</v>
      </c>
      <c r="D1437">
        <v>9</v>
      </c>
      <c r="E1437">
        <v>160</v>
      </c>
      <c r="F1437">
        <f>IF(E1437="",_xlfn.XLOOKUP(C1437,'Price Averages'!$D$4:$D$103,'Price Averages'!$E$4:$E$103, "FALSE"), E1437)</f>
        <v>160</v>
      </c>
      <c r="G1437">
        <v>80</v>
      </c>
      <c r="H1437">
        <f>IF(G1437="", _xlfn.XLOOKUP(C1437, 'Cost Averages'!$D$4:$D$103,'Cost Averages'!$E$4:$E$103, "FALSE"),G1437)</f>
        <v>80</v>
      </c>
      <c r="L1437" s="2" t="s">
        <v>44</v>
      </c>
      <c r="M1437" t="s">
        <v>115</v>
      </c>
      <c r="N1437" t="s">
        <v>46</v>
      </c>
      <c r="O1437" s="3">
        <v>10.42743035829395</v>
      </c>
      <c r="P1437" t="str">
        <f t="shared" si="66"/>
        <v>F</v>
      </c>
      <c r="Q1437">
        <f t="shared" si="67"/>
        <v>2020</v>
      </c>
      <c r="R1437">
        <f t="shared" si="68"/>
        <v>0</v>
      </c>
    </row>
    <row r="1438" spans="1:18" x14ac:dyDescent="0.25">
      <c r="A1438" s="1">
        <v>44406.211209701927</v>
      </c>
      <c r="B1438" s="2" t="s">
        <v>1249</v>
      </c>
      <c r="C1438" t="s">
        <v>249</v>
      </c>
      <c r="D1438">
        <v>9</v>
      </c>
      <c r="E1438" t="s">
        <v>32</v>
      </c>
      <c r="F1438">
        <f>IF(E1438="",_xlfn.XLOOKUP(C1438,'Price Averages'!$D$4:$D$103,'Price Averages'!$E$4:$E$103, "FALSE"), E1438)</f>
        <v>160</v>
      </c>
      <c r="G1438">
        <v>80</v>
      </c>
      <c r="H1438">
        <f>IF(G1438="", _xlfn.XLOOKUP(C1438, 'Cost Averages'!$D$4:$D$103,'Cost Averages'!$E$4:$E$103, "FALSE"),G1438)</f>
        <v>80</v>
      </c>
      <c r="L1438" s="2" t="s">
        <v>28</v>
      </c>
      <c r="M1438" t="s">
        <v>874</v>
      </c>
      <c r="N1438" t="s">
        <v>56</v>
      </c>
      <c r="O1438" s="3">
        <v>12.701325659159139</v>
      </c>
      <c r="P1438" t="str">
        <f t="shared" si="66"/>
        <v>G</v>
      </c>
      <c r="Q1438">
        <f t="shared" si="67"/>
        <v>2021</v>
      </c>
      <c r="R1438">
        <f t="shared" si="68"/>
        <v>0</v>
      </c>
    </row>
    <row r="1439" spans="1:18" x14ac:dyDescent="0.25">
      <c r="A1439" s="1">
        <v>44873.339688476539</v>
      </c>
      <c r="B1439" s="2" t="s">
        <v>2088</v>
      </c>
      <c r="C1439" t="s">
        <v>249</v>
      </c>
      <c r="D1439">
        <v>9</v>
      </c>
      <c r="E1439">
        <v>160</v>
      </c>
      <c r="F1439">
        <f>IF(E1439="",_xlfn.XLOOKUP(C1439,'Price Averages'!$D$4:$D$103,'Price Averages'!$E$4:$E$103, "FALSE"), E1439)</f>
        <v>160</v>
      </c>
      <c r="G1439">
        <v>80</v>
      </c>
      <c r="H1439">
        <f>IF(G1439="", _xlfn.XLOOKUP(C1439, 'Cost Averages'!$D$4:$D$103,'Cost Averages'!$E$4:$E$103, "FALSE"),G1439)</f>
        <v>80</v>
      </c>
      <c r="L1439" s="2" t="s">
        <v>28</v>
      </c>
      <c r="M1439" t="s">
        <v>595</v>
      </c>
      <c r="N1439" t="s">
        <v>56</v>
      </c>
      <c r="O1439" s="3">
        <v>11.072271050116964</v>
      </c>
      <c r="P1439" t="str">
        <f t="shared" si="66"/>
        <v>H</v>
      </c>
      <c r="Q1439">
        <f t="shared" si="67"/>
        <v>2022</v>
      </c>
      <c r="R1439">
        <f t="shared" si="68"/>
        <v>0</v>
      </c>
    </row>
    <row r="1440" spans="1:18" x14ac:dyDescent="0.25">
      <c r="A1440" s="1">
        <v>44570</v>
      </c>
      <c r="B1440" s="2" t="s">
        <v>3857</v>
      </c>
      <c r="C1440" t="s">
        <v>249</v>
      </c>
      <c r="D1440">
        <v>9</v>
      </c>
      <c r="E1440">
        <v>160</v>
      </c>
      <c r="F1440">
        <f>IF(E1440="",_xlfn.XLOOKUP(C1440,'Price Averages'!$D$4:$D$103,'Price Averages'!$E$4:$E$103, "FALSE"), E1440)</f>
        <v>160</v>
      </c>
      <c r="G1440">
        <v>80</v>
      </c>
      <c r="H1440">
        <f>IF(G1440="", _xlfn.XLOOKUP(C1440, 'Cost Averages'!$D$4:$D$103,'Cost Averages'!$E$4:$E$103, "FALSE"),G1440)</f>
        <v>80</v>
      </c>
      <c r="L1440" s="2" t="s">
        <v>28</v>
      </c>
      <c r="M1440" t="s">
        <v>1565</v>
      </c>
      <c r="N1440" t="s">
        <v>56</v>
      </c>
      <c r="O1440" s="3">
        <v>10.78374703625888</v>
      </c>
      <c r="P1440" t="str">
        <f t="shared" si="66"/>
        <v>H</v>
      </c>
      <c r="Q1440">
        <f t="shared" si="67"/>
        <v>2022</v>
      </c>
      <c r="R1440">
        <f t="shared" si="68"/>
        <v>0</v>
      </c>
    </row>
    <row r="1441" spans="1:18" x14ac:dyDescent="0.25">
      <c r="A1441" s="1">
        <v>44588</v>
      </c>
      <c r="B1441" s="2" t="s">
        <v>3875</v>
      </c>
      <c r="C1441" t="s">
        <v>249</v>
      </c>
      <c r="D1441">
        <v>10</v>
      </c>
      <c r="E1441">
        <v>160</v>
      </c>
      <c r="F1441">
        <f>IF(E1441="",_xlfn.XLOOKUP(C1441,'Price Averages'!$D$4:$D$103,'Price Averages'!$E$4:$E$103, "FALSE"), E1441)</f>
        <v>160</v>
      </c>
      <c r="G1441">
        <v>80</v>
      </c>
      <c r="H1441">
        <f>IF(G1441="", _xlfn.XLOOKUP(C1441, 'Cost Averages'!$D$4:$D$103,'Cost Averages'!$E$4:$E$103, "FALSE"),G1441)</f>
        <v>80</v>
      </c>
      <c r="L1441" s="2" t="s">
        <v>28</v>
      </c>
      <c r="M1441" t="s">
        <v>630</v>
      </c>
      <c r="N1441" t="s">
        <v>25</v>
      </c>
      <c r="O1441" s="3">
        <v>12.131375018945562</v>
      </c>
      <c r="P1441" t="str">
        <f t="shared" si="66"/>
        <v>H</v>
      </c>
      <c r="Q1441">
        <f t="shared" si="67"/>
        <v>2022</v>
      </c>
      <c r="R1441">
        <f t="shared" si="68"/>
        <v>0</v>
      </c>
    </row>
    <row r="1442" spans="1:18" x14ac:dyDescent="0.25">
      <c r="A1442" s="1">
        <v>43426.998429344341</v>
      </c>
      <c r="B1442" s="2" t="s">
        <v>2421</v>
      </c>
      <c r="C1442" t="s">
        <v>249</v>
      </c>
      <c r="D1442">
        <v>11</v>
      </c>
      <c r="E1442">
        <v>160</v>
      </c>
      <c r="F1442">
        <f>IF(E1442="",_xlfn.XLOOKUP(C1442,'Price Averages'!$D$4:$D$103,'Price Averages'!$E$4:$E$103, "FALSE"), E1442)</f>
        <v>160</v>
      </c>
      <c r="G1442">
        <v>80</v>
      </c>
      <c r="H1442">
        <f>IF(G1442="", _xlfn.XLOOKUP(C1442, 'Cost Averages'!$D$4:$D$103,'Cost Averages'!$E$4:$E$103, "FALSE"),G1442)</f>
        <v>80</v>
      </c>
      <c r="L1442" s="2" t="s">
        <v>28</v>
      </c>
      <c r="M1442" t="s">
        <v>62</v>
      </c>
      <c r="N1442" t="s">
        <v>41</v>
      </c>
      <c r="O1442" s="3">
        <v>12.957303170959879</v>
      </c>
      <c r="P1442" t="str">
        <f t="shared" si="66"/>
        <v>D</v>
      </c>
      <c r="Q1442">
        <f t="shared" si="67"/>
        <v>2018</v>
      </c>
      <c r="R1442">
        <f t="shared" si="68"/>
        <v>0</v>
      </c>
    </row>
    <row r="1443" spans="1:18" x14ac:dyDescent="0.25">
      <c r="A1443" s="1">
        <v>43429.83142626589</v>
      </c>
      <c r="B1443" s="2" t="s">
        <v>2781</v>
      </c>
      <c r="C1443" t="s">
        <v>249</v>
      </c>
      <c r="D1443">
        <v>12</v>
      </c>
      <c r="E1443">
        <v>160</v>
      </c>
      <c r="F1443">
        <f>IF(E1443="",_xlfn.XLOOKUP(C1443,'Price Averages'!$D$4:$D$103,'Price Averages'!$E$4:$E$103, "FALSE"), E1443)</f>
        <v>160</v>
      </c>
      <c r="G1443">
        <v>80</v>
      </c>
      <c r="H1443">
        <f>IF(G1443="", _xlfn.XLOOKUP(C1443, 'Cost Averages'!$D$4:$D$103,'Cost Averages'!$E$4:$E$103, "FALSE"),G1443)</f>
        <v>80</v>
      </c>
      <c r="L1443" s="2" t="s">
        <v>28</v>
      </c>
      <c r="M1443" t="s">
        <v>673</v>
      </c>
      <c r="N1443" t="s">
        <v>78</v>
      </c>
      <c r="O1443" s="3">
        <v>8.1628930629234038</v>
      </c>
      <c r="P1443" t="str">
        <f t="shared" si="66"/>
        <v>D</v>
      </c>
      <c r="Q1443">
        <f t="shared" si="67"/>
        <v>2018</v>
      </c>
      <c r="R1443">
        <f t="shared" si="68"/>
        <v>0</v>
      </c>
    </row>
    <row r="1444" spans="1:18" x14ac:dyDescent="0.25">
      <c r="A1444" s="1">
        <v>44322</v>
      </c>
      <c r="B1444" s="2" t="s">
        <v>3655</v>
      </c>
      <c r="C1444" t="s">
        <v>249</v>
      </c>
      <c r="D1444">
        <v>12</v>
      </c>
      <c r="E1444">
        <v>160</v>
      </c>
      <c r="F1444">
        <f>IF(E1444="",_xlfn.XLOOKUP(C1444,'Price Averages'!$D$4:$D$103,'Price Averages'!$E$4:$E$103, "FALSE"), E1444)</f>
        <v>160</v>
      </c>
      <c r="G1444" t="s">
        <v>32</v>
      </c>
      <c r="H1444">
        <f>IF(G1444="", _xlfn.XLOOKUP(C1444, 'Cost Averages'!$D$4:$D$103,'Cost Averages'!$E$4:$E$103, "FALSE"),G1444)</f>
        <v>80</v>
      </c>
      <c r="L1444" s="2" t="s">
        <v>28</v>
      </c>
      <c r="M1444" t="s">
        <v>220</v>
      </c>
      <c r="N1444" t="s">
        <v>46</v>
      </c>
      <c r="O1444" s="3">
        <v>14.377134310720955</v>
      </c>
      <c r="P1444" t="str">
        <f t="shared" si="66"/>
        <v>G</v>
      </c>
      <c r="Q1444">
        <f t="shared" si="67"/>
        <v>2021</v>
      </c>
      <c r="R1444">
        <f t="shared" si="68"/>
        <v>0</v>
      </c>
    </row>
    <row r="1445" spans="1:18" x14ac:dyDescent="0.25">
      <c r="A1445" s="1">
        <v>44978.68282927604</v>
      </c>
      <c r="B1445" s="2" t="s">
        <v>2072</v>
      </c>
      <c r="C1445" t="s">
        <v>249</v>
      </c>
      <c r="D1445">
        <v>12</v>
      </c>
      <c r="E1445" t="s">
        <v>32</v>
      </c>
      <c r="F1445">
        <f>IF(E1445="",_xlfn.XLOOKUP(C1445,'Price Averages'!$D$4:$D$103,'Price Averages'!$E$4:$E$103, "FALSE"), E1445)</f>
        <v>160</v>
      </c>
      <c r="G1445" t="s">
        <v>32</v>
      </c>
      <c r="H1445">
        <f>IF(G1445="", _xlfn.XLOOKUP(C1445, 'Cost Averages'!$D$4:$D$103,'Cost Averages'!$E$4:$E$103, "FALSE"),G1445)</f>
        <v>80</v>
      </c>
      <c r="L1445" s="2" t="s">
        <v>23</v>
      </c>
      <c r="M1445" t="s">
        <v>55</v>
      </c>
      <c r="N1445" t="s">
        <v>56</v>
      </c>
      <c r="O1445" s="3">
        <v>10.988762477277161</v>
      </c>
      <c r="P1445" t="str">
        <f t="shared" si="66"/>
        <v>I</v>
      </c>
      <c r="Q1445">
        <f t="shared" si="67"/>
        <v>2023</v>
      </c>
      <c r="R1445">
        <f t="shared" si="68"/>
        <v>0</v>
      </c>
    </row>
    <row r="1446" spans="1:18" x14ac:dyDescent="0.25">
      <c r="A1446" s="1">
        <v>43238.79274731718</v>
      </c>
      <c r="B1446" s="2" t="s">
        <v>2740</v>
      </c>
      <c r="C1446" t="s">
        <v>249</v>
      </c>
      <c r="D1446">
        <v>13</v>
      </c>
      <c r="E1446">
        <v>160</v>
      </c>
      <c r="F1446">
        <f>IF(E1446="",_xlfn.XLOOKUP(C1446,'Price Averages'!$D$4:$D$103,'Price Averages'!$E$4:$E$103, "FALSE"), E1446)</f>
        <v>160</v>
      </c>
      <c r="G1446">
        <v>80</v>
      </c>
      <c r="H1446">
        <f>IF(G1446="", _xlfn.XLOOKUP(C1446, 'Cost Averages'!$D$4:$D$103,'Cost Averages'!$E$4:$E$103, "FALSE"),G1446)</f>
        <v>80</v>
      </c>
      <c r="L1446" s="2" t="s">
        <v>44</v>
      </c>
      <c r="M1446" t="s">
        <v>205</v>
      </c>
      <c r="N1446" t="s">
        <v>50</v>
      </c>
      <c r="O1446" s="3">
        <v>10.980884286450312</v>
      </c>
      <c r="P1446" t="str">
        <f t="shared" si="66"/>
        <v>D</v>
      </c>
      <c r="Q1446">
        <f t="shared" si="67"/>
        <v>2018</v>
      </c>
      <c r="R1446">
        <f t="shared" si="68"/>
        <v>0</v>
      </c>
    </row>
    <row r="1447" spans="1:18" x14ac:dyDescent="0.25">
      <c r="A1447" s="1">
        <v>44404.793282276521</v>
      </c>
      <c r="B1447" s="2" t="s">
        <v>512</v>
      </c>
      <c r="C1447" t="s">
        <v>249</v>
      </c>
      <c r="D1447">
        <v>13</v>
      </c>
      <c r="E1447">
        <v>160</v>
      </c>
      <c r="F1447">
        <f>IF(E1447="",_xlfn.XLOOKUP(C1447,'Price Averages'!$D$4:$D$103,'Price Averages'!$E$4:$E$103, "FALSE"), E1447)</f>
        <v>160</v>
      </c>
      <c r="G1447">
        <v>80</v>
      </c>
      <c r="H1447">
        <f>IF(G1447="", _xlfn.XLOOKUP(C1447, 'Cost Averages'!$D$4:$D$103,'Cost Averages'!$E$4:$E$103, "FALSE"),G1447)</f>
        <v>80</v>
      </c>
      <c r="L1447" s="2" t="s">
        <v>44</v>
      </c>
      <c r="M1447" t="s">
        <v>156</v>
      </c>
      <c r="N1447" t="s">
        <v>78</v>
      </c>
      <c r="O1447" s="3">
        <v>12.452986387489583</v>
      </c>
      <c r="P1447" t="str">
        <f t="shared" si="66"/>
        <v>G</v>
      </c>
      <c r="Q1447">
        <f t="shared" si="67"/>
        <v>2021</v>
      </c>
      <c r="R1447">
        <f t="shared" si="68"/>
        <v>0</v>
      </c>
    </row>
    <row r="1448" spans="1:18" x14ac:dyDescent="0.25">
      <c r="A1448" s="1">
        <v>43785.275290693673</v>
      </c>
      <c r="B1448" s="2" t="s">
        <v>1744</v>
      </c>
      <c r="C1448" t="s">
        <v>249</v>
      </c>
      <c r="D1448">
        <v>14</v>
      </c>
      <c r="E1448">
        <v>160</v>
      </c>
      <c r="F1448">
        <f>IF(E1448="",_xlfn.XLOOKUP(C1448,'Price Averages'!$D$4:$D$103,'Price Averages'!$E$4:$E$103, "FALSE"), E1448)</f>
        <v>160</v>
      </c>
      <c r="G1448">
        <v>80</v>
      </c>
      <c r="H1448">
        <f>IF(G1448="", _xlfn.XLOOKUP(C1448, 'Cost Averages'!$D$4:$D$103,'Cost Averages'!$E$4:$E$103, "FALSE"),G1448)</f>
        <v>80</v>
      </c>
      <c r="L1448" s="2" t="s">
        <v>23</v>
      </c>
      <c r="M1448" t="s">
        <v>561</v>
      </c>
      <c r="N1448" t="s">
        <v>25</v>
      </c>
      <c r="O1448" s="3">
        <v>12.921682080641304</v>
      </c>
      <c r="P1448" t="str">
        <f t="shared" si="66"/>
        <v>E</v>
      </c>
      <c r="Q1448">
        <f t="shared" si="67"/>
        <v>2019</v>
      </c>
      <c r="R1448">
        <f t="shared" si="68"/>
        <v>0</v>
      </c>
    </row>
    <row r="1449" spans="1:18" x14ac:dyDescent="0.25">
      <c r="A1449" s="1">
        <v>44631</v>
      </c>
      <c r="B1449" s="2" t="s">
        <v>3915</v>
      </c>
      <c r="C1449" t="s">
        <v>249</v>
      </c>
      <c r="D1449">
        <v>15</v>
      </c>
      <c r="E1449" t="s">
        <v>32</v>
      </c>
      <c r="F1449">
        <f>IF(E1449="",_xlfn.XLOOKUP(C1449,'Price Averages'!$D$4:$D$103,'Price Averages'!$E$4:$E$103, "FALSE"), E1449)</f>
        <v>160</v>
      </c>
      <c r="G1449" t="s">
        <v>32</v>
      </c>
      <c r="H1449">
        <f>IF(G1449="", _xlfn.XLOOKUP(C1449, 'Cost Averages'!$D$4:$D$103,'Cost Averages'!$E$4:$E$103, "FALSE"),G1449)</f>
        <v>80</v>
      </c>
      <c r="L1449" s="2" t="s">
        <v>28</v>
      </c>
      <c r="M1449" t="s">
        <v>635</v>
      </c>
      <c r="N1449" t="s">
        <v>25</v>
      </c>
      <c r="O1449" s="3">
        <v>12.275875773922367</v>
      </c>
      <c r="P1449" t="str">
        <f t="shared" si="66"/>
        <v>H</v>
      </c>
      <c r="Q1449">
        <f t="shared" si="67"/>
        <v>2022</v>
      </c>
      <c r="R1449">
        <f t="shared" si="68"/>
        <v>0</v>
      </c>
    </row>
    <row r="1450" spans="1:18" x14ac:dyDescent="0.25">
      <c r="A1450" s="1">
        <v>44013.604258337931</v>
      </c>
      <c r="B1450" s="2" t="s">
        <v>1460</v>
      </c>
      <c r="C1450" t="s">
        <v>249</v>
      </c>
      <c r="D1450">
        <v>16</v>
      </c>
      <c r="E1450">
        <v>160</v>
      </c>
      <c r="F1450">
        <f>IF(E1450="",_xlfn.XLOOKUP(C1450,'Price Averages'!$D$4:$D$103,'Price Averages'!$E$4:$E$103, "FALSE"), E1450)</f>
        <v>160</v>
      </c>
      <c r="G1450">
        <v>80</v>
      </c>
      <c r="H1450">
        <f>IF(G1450="", _xlfn.XLOOKUP(C1450, 'Cost Averages'!$D$4:$D$103,'Cost Averages'!$E$4:$E$103, "FALSE"),G1450)</f>
        <v>80</v>
      </c>
      <c r="L1450" s="2" t="s">
        <v>44</v>
      </c>
      <c r="M1450" t="s">
        <v>635</v>
      </c>
      <c r="N1450" t="s">
        <v>25</v>
      </c>
      <c r="O1450" s="3">
        <v>12.275875773922367</v>
      </c>
      <c r="P1450" t="str">
        <f t="shared" si="66"/>
        <v>F</v>
      </c>
      <c r="Q1450">
        <f t="shared" si="67"/>
        <v>2020</v>
      </c>
      <c r="R1450">
        <f t="shared" si="68"/>
        <v>0</v>
      </c>
    </row>
    <row r="1451" spans="1:18" x14ac:dyDescent="0.25">
      <c r="A1451" s="1">
        <v>43861.203742158301</v>
      </c>
      <c r="B1451" s="2" t="s">
        <v>3197</v>
      </c>
      <c r="C1451" t="s">
        <v>249</v>
      </c>
      <c r="D1451">
        <v>16</v>
      </c>
      <c r="E1451">
        <v>160</v>
      </c>
      <c r="F1451">
        <f>IF(E1451="",_xlfn.XLOOKUP(C1451,'Price Averages'!$D$4:$D$103,'Price Averages'!$E$4:$E$103, "FALSE"), E1451)</f>
        <v>160</v>
      </c>
      <c r="G1451" t="s">
        <v>32</v>
      </c>
      <c r="H1451">
        <f>IF(G1451="", _xlfn.XLOOKUP(C1451, 'Cost Averages'!$D$4:$D$103,'Cost Averages'!$E$4:$E$103, "FALSE"),G1451)</f>
        <v>80</v>
      </c>
      <c r="L1451" s="2" t="s">
        <v>28</v>
      </c>
      <c r="M1451" t="s">
        <v>705</v>
      </c>
      <c r="N1451" t="s">
        <v>34</v>
      </c>
      <c r="O1451" s="3">
        <v>10.956589836772277</v>
      </c>
      <c r="P1451" t="str">
        <f t="shared" si="66"/>
        <v>F</v>
      </c>
      <c r="Q1451">
        <f t="shared" si="67"/>
        <v>2020</v>
      </c>
      <c r="R1451">
        <f t="shared" si="68"/>
        <v>0</v>
      </c>
    </row>
    <row r="1452" spans="1:18" x14ac:dyDescent="0.25">
      <c r="A1452" s="1">
        <v>43648.675616464505</v>
      </c>
      <c r="B1452" s="2" t="s">
        <v>1369</v>
      </c>
      <c r="C1452" t="s">
        <v>249</v>
      </c>
      <c r="D1452">
        <v>17</v>
      </c>
      <c r="E1452">
        <v>160</v>
      </c>
      <c r="F1452">
        <f>IF(E1452="",_xlfn.XLOOKUP(C1452,'Price Averages'!$D$4:$D$103,'Price Averages'!$E$4:$E$103, "FALSE"), E1452)</f>
        <v>160</v>
      </c>
      <c r="G1452">
        <v>80</v>
      </c>
      <c r="H1452">
        <f>IF(G1452="", _xlfn.XLOOKUP(C1452, 'Cost Averages'!$D$4:$D$103,'Cost Averages'!$E$4:$E$103, "FALSE"),G1452)</f>
        <v>80</v>
      </c>
      <c r="L1452" s="2" t="s">
        <v>23</v>
      </c>
      <c r="M1452" t="s">
        <v>389</v>
      </c>
      <c r="N1452" t="s">
        <v>41</v>
      </c>
      <c r="O1452" s="3">
        <v>9.4239783062860578</v>
      </c>
      <c r="P1452" t="str">
        <f t="shared" si="66"/>
        <v>E</v>
      </c>
      <c r="Q1452">
        <f t="shared" si="67"/>
        <v>2019</v>
      </c>
      <c r="R1452">
        <f t="shared" si="68"/>
        <v>0</v>
      </c>
    </row>
    <row r="1453" spans="1:18" x14ac:dyDescent="0.25">
      <c r="A1453" s="1">
        <v>43761.732624284938</v>
      </c>
      <c r="B1453" s="2" t="s">
        <v>918</v>
      </c>
      <c r="C1453" t="s">
        <v>249</v>
      </c>
      <c r="D1453">
        <v>18</v>
      </c>
      <c r="E1453">
        <v>160</v>
      </c>
      <c r="F1453">
        <f>IF(E1453="",_xlfn.XLOOKUP(C1453,'Price Averages'!$D$4:$D$103,'Price Averages'!$E$4:$E$103, "FALSE"), E1453)</f>
        <v>160</v>
      </c>
      <c r="G1453">
        <v>80</v>
      </c>
      <c r="H1453">
        <f>IF(G1453="", _xlfn.XLOOKUP(C1453, 'Cost Averages'!$D$4:$D$103,'Cost Averages'!$E$4:$E$103, "FALSE"),G1453)</f>
        <v>80</v>
      </c>
      <c r="L1453" s="2" t="s">
        <v>44</v>
      </c>
      <c r="M1453" t="s">
        <v>484</v>
      </c>
      <c r="N1453" t="s">
        <v>25</v>
      </c>
      <c r="O1453" s="3">
        <v>11.799431383856128</v>
      </c>
      <c r="P1453" t="str">
        <f t="shared" si="66"/>
        <v>E</v>
      </c>
      <c r="Q1453">
        <f t="shared" si="67"/>
        <v>2019</v>
      </c>
      <c r="R1453">
        <f t="shared" si="68"/>
        <v>0</v>
      </c>
    </row>
    <row r="1454" spans="1:18" x14ac:dyDescent="0.25">
      <c r="A1454" s="1">
        <v>43617.851208249456</v>
      </c>
      <c r="B1454" s="2" t="s">
        <v>2155</v>
      </c>
      <c r="C1454" t="s">
        <v>249</v>
      </c>
      <c r="D1454">
        <v>19</v>
      </c>
      <c r="E1454">
        <v>160</v>
      </c>
      <c r="F1454">
        <f>IF(E1454="",_xlfn.XLOOKUP(C1454,'Price Averages'!$D$4:$D$103,'Price Averages'!$E$4:$E$103, "FALSE"), E1454)</f>
        <v>160</v>
      </c>
      <c r="G1454">
        <v>80</v>
      </c>
      <c r="H1454">
        <f>IF(G1454="", _xlfn.XLOOKUP(C1454, 'Cost Averages'!$D$4:$D$103,'Cost Averages'!$E$4:$E$103, "FALSE"),G1454)</f>
        <v>80</v>
      </c>
      <c r="L1454" s="2" t="s">
        <v>44</v>
      </c>
      <c r="M1454" t="s">
        <v>505</v>
      </c>
      <c r="N1454" t="s">
        <v>50</v>
      </c>
      <c r="O1454" s="3">
        <v>15.207985888346794</v>
      </c>
      <c r="P1454" t="str">
        <f t="shared" si="66"/>
        <v>E</v>
      </c>
      <c r="Q1454">
        <f t="shared" si="67"/>
        <v>2019</v>
      </c>
      <c r="R1454">
        <f t="shared" si="68"/>
        <v>0</v>
      </c>
    </row>
    <row r="1455" spans="1:18" x14ac:dyDescent="0.25">
      <c r="A1455" s="1">
        <v>44117.154606168035</v>
      </c>
      <c r="B1455" s="2" t="s">
        <v>248</v>
      </c>
      <c r="C1455" t="s">
        <v>249</v>
      </c>
      <c r="D1455">
        <v>19</v>
      </c>
      <c r="E1455">
        <v>160</v>
      </c>
      <c r="F1455">
        <f>IF(E1455="",_xlfn.XLOOKUP(C1455,'Price Averages'!$D$4:$D$103,'Price Averages'!$E$4:$E$103, "FALSE"), E1455)</f>
        <v>160</v>
      </c>
      <c r="G1455">
        <v>80</v>
      </c>
      <c r="H1455">
        <f>IF(G1455="", _xlfn.XLOOKUP(C1455, 'Cost Averages'!$D$4:$D$103,'Cost Averages'!$E$4:$E$103, "FALSE"),G1455)</f>
        <v>80</v>
      </c>
      <c r="L1455" s="2" t="s">
        <v>44</v>
      </c>
      <c r="M1455" t="s">
        <v>129</v>
      </c>
      <c r="N1455" t="s">
        <v>34</v>
      </c>
      <c r="O1455" s="3">
        <v>11.410471033945758</v>
      </c>
      <c r="P1455" t="str">
        <f t="shared" si="66"/>
        <v>F</v>
      </c>
      <c r="Q1455">
        <f t="shared" si="67"/>
        <v>2020</v>
      </c>
      <c r="R1455">
        <f t="shared" si="68"/>
        <v>0</v>
      </c>
    </row>
    <row r="1456" spans="1:18" x14ac:dyDescent="0.25">
      <c r="A1456" s="1">
        <v>43996.319079692628</v>
      </c>
      <c r="B1456" s="2" t="s">
        <v>2615</v>
      </c>
      <c r="C1456" t="s">
        <v>249</v>
      </c>
      <c r="D1456">
        <v>20</v>
      </c>
      <c r="E1456" t="s">
        <v>32</v>
      </c>
      <c r="F1456">
        <f>IF(E1456="",_xlfn.XLOOKUP(C1456,'Price Averages'!$D$4:$D$103,'Price Averages'!$E$4:$E$103, "FALSE"), E1456)</f>
        <v>160</v>
      </c>
      <c r="G1456" t="s">
        <v>32</v>
      </c>
      <c r="H1456">
        <f>IF(G1456="", _xlfn.XLOOKUP(C1456, 'Cost Averages'!$D$4:$D$103,'Cost Averages'!$E$4:$E$103, "FALSE"),G1456)</f>
        <v>80</v>
      </c>
      <c r="L1456" s="2" t="s">
        <v>28</v>
      </c>
      <c r="M1456" t="s">
        <v>1014</v>
      </c>
      <c r="N1456" t="s">
        <v>41</v>
      </c>
      <c r="O1456" s="3">
        <v>15.268550004010105</v>
      </c>
      <c r="P1456" t="str">
        <f t="shared" si="66"/>
        <v>F</v>
      </c>
      <c r="Q1456">
        <f t="shared" si="67"/>
        <v>2020</v>
      </c>
      <c r="R1456">
        <f t="shared" si="68"/>
        <v>0</v>
      </c>
    </row>
    <row r="1457" spans="1:18" x14ac:dyDescent="0.25">
      <c r="A1457" s="1">
        <v>43484.65116968131</v>
      </c>
      <c r="B1457" s="2" t="s">
        <v>1069</v>
      </c>
      <c r="C1457" t="s">
        <v>249</v>
      </c>
      <c r="D1457" t="s">
        <v>32</v>
      </c>
      <c r="E1457" t="s">
        <v>32</v>
      </c>
      <c r="F1457">
        <f>IF(E1457="",_xlfn.XLOOKUP(C1457,'Price Averages'!$D$4:$D$103,'Price Averages'!$E$4:$E$103, "FALSE"), E1457)</f>
        <v>160</v>
      </c>
      <c r="G1457">
        <v>80</v>
      </c>
      <c r="H1457">
        <f>IF(G1457="", _xlfn.XLOOKUP(C1457, 'Cost Averages'!$D$4:$D$103,'Cost Averages'!$E$4:$E$103, "FALSE"),G1457)</f>
        <v>80</v>
      </c>
      <c r="L1457" s="2" t="s">
        <v>23</v>
      </c>
      <c r="M1457" t="s">
        <v>603</v>
      </c>
      <c r="N1457" t="s">
        <v>50</v>
      </c>
      <c r="O1457" s="3">
        <v>7.8974070387684714</v>
      </c>
      <c r="P1457" t="str">
        <f t="shared" si="66"/>
        <v>E</v>
      </c>
      <c r="Q1457">
        <f t="shared" si="67"/>
        <v>2019</v>
      </c>
      <c r="R1457">
        <f t="shared" si="68"/>
        <v>0</v>
      </c>
    </row>
    <row r="1458" spans="1:18" x14ac:dyDescent="0.25">
      <c r="A1458" s="1">
        <v>43766.056287333187</v>
      </c>
      <c r="B1458" s="2" t="s">
        <v>1244</v>
      </c>
      <c r="C1458" t="s">
        <v>304</v>
      </c>
      <c r="D1458">
        <v>1</v>
      </c>
      <c r="E1458">
        <v>240</v>
      </c>
      <c r="F1458">
        <f>IF(E1458="",_xlfn.XLOOKUP(C1458,'Price Averages'!$D$4:$D$103,'Price Averages'!$E$4:$E$103, "FALSE"), E1458)</f>
        <v>240</v>
      </c>
      <c r="G1458">
        <v>80</v>
      </c>
      <c r="H1458">
        <f>IF(G1458="", _xlfn.XLOOKUP(C1458, 'Cost Averages'!$D$4:$D$103,'Cost Averages'!$E$4:$E$103, "FALSE"),G1458)</f>
        <v>80</v>
      </c>
      <c r="L1458" s="2" t="s">
        <v>44</v>
      </c>
      <c r="M1458" t="s">
        <v>817</v>
      </c>
      <c r="N1458" t="s">
        <v>34</v>
      </c>
      <c r="O1458" s="3">
        <v>14.060995290679429</v>
      </c>
      <c r="P1458" t="str">
        <f t="shared" si="66"/>
        <v>E</v>
      </c>
      <c r="Q1458">
        <f t="shared" si="67"/>
        <v>2019</v>
      </c>
      <c r="R1458">
        <f t="shared" si="68"/>
        <v>0</v>
      </c>
    </row>
    <row r="1459" spans="1:18" x14ac:dyDescent="0.25">
      <c r="A1459" s="1">
        <v>43831</v>
      </c>
      <c r="B1459" s="2" t="s">
        <v>3246</v>
      </c>
      <c r="C1459" t="s">
        <v>304</v>
      </c>
      <c r="D1459">
        <v>2</v>
      </c>
      <c r="E1459">
        <v>240</v>
      </c>
      <c r="F1459">
        <f>IF(E1459="",_xlfn.XLOOKUP(C1459,'Price Averages'!$D$4:$D$103,'Price Averages'!$E$4:$E$103, "FALSE"), E1459)</f>
        <v>240</v>
      </c>
      <c r="G1459">
        <v>80</v>
      </c>
      <c r="H1459">
        <f>IF(G1459="", _xlfn.XLOOKUP(C1459, 'Cost Averages'!$D$4:$D$103,'Cost Averages'!$E$4:$E$103, "FALSE"),G1459)</f>
        <v>80</v>
      </c>
      <c r="L1459" s="2" t="s">
        <v>44</v>
      </c>
      <c r="M1459" t="s">
        <v>681</v>
      </c>
      <c r="N1459" t="s">
        <v>50</v>
      </c>
      <c r="O1459" s="3">
        <v>13.486912834801583</v>
      </c>
      <c r="P1459" t="str">
        <f t="shared" si="66"/>
        <v>F</v>
      </c>
      <c r="Q1459">
        <f t="shared" si="67"/>
        <v>2020</v>
      </c>
      <c r="R1459">
        <f t="shared" si="68"/>
        <v>0</v>
      </c>
    </row>
    <row r="1460" spans="1:18" x14ac:dyDescent="0.25">
      <c r="A1460" s="1">
        <v>44361</v>
      </c>
      <c r="B1460" s="2" t="s">
        <v>3687</v>
      </c>
      <c r="C1460" t="s">
        <v>304</v>
      </c>
      <c r="D1460">
        <v>2</v>
      </c>
      <c r="E1460">
        <v>240</v>
      </c>
      <c r="F1460">
        <f>IF(E1460="",_xlfn.XLOOKUP(C1460,'Price Averages'!$D$4:$D$103,'Price Averages'!$E$4:$E$103, "FALSE"), E1460)</f>
        <v>240</v>
      </c>
      <c r="G1460">
        <v>80</v>
      </c>
      <c r="H1460">
        <f>IF(G1460="", _xlfn.XLOOKUP(C1460, 'Cost Averages'!$D$4:$D$103,'Cost Averages'!$E$4:$E$103, "FALSE"),G1460)</f>
        <v>80</v>
      </c>
      <c r="L1460" s="2" t="s">
        <v>28</v>
      </c>
      <c r="M1460" t="s">
        <v>45</v>
      </c>
      <c r="N1460" t="s">
        <v>46</v>
      </c>
      <c r="O1460" s="3">
        <v>12.169266722245851</v>
      </c>
      <c r="P1460" t="str">
        <f t="shared" si="66"/>
        <v>G</v>
      </c>
      <c r="Q1460">
        <f t="shared" si="67"/>
        <v>2021</v>
      </c>
      <c r="R1460">
        <f t="shared" si="68"/>
        <v>0</v>
      </c>
    </row>
    <row r="1461" spans="1:18" x14ac:dyDescent="0.25">
      <c r="A1461" s="1">
        <v>44413.378939664493</v>
      </c>
      <c r="B1461" s="2" t="s">
        <v>1793</v>
      </c>
      <c r="C1461" t="s">
        <v>304</v>
      </c>
      <c r="D1461">
        <v>3</v>
      </c>
      <c r="E1461">
        <v>240</v>
      </c>
      <c r="F1461">
        <f>IF(E1461="",_xlfn.XLOOKUP(C1461,'Price Averages'!$D$4:$D$103,'Price Averages'!$E$4:$E$103, "FALSE"), E1461)</f>
        <v>240</v>
      </c>
      <c r="G1461">
        <v>80</v>
      </c>
      <c r="H1461">
        <f>IF(G1461="", _xlfn.XLOOKUP(C1461, 'Cost Averages'!$D$4:$D$103,'Cost Averages'!$E$4:$E$103, "FALSE"),G1461)</f>
        <v>80</v>
      </c>
      <c r="L1461" s="2" t="s">
        <v>28</v>
      </c>
      <c r="M1461" t="s">
        <v>657</v>
      </c>
      <c r="N1461" t="s">
        <v>25</v>
      </c>
      <c r="O1461" s="3">
        <v>6.9183250411917196</v>
      </c>
      <c r="P1461" t="str">
        <f t="shared" si="66"/>
        <v>G</v>
      </c>
      <c r="Q1461">
        <f t="shared" si="67"/>
        <v>2021</v>
      </c>
      <c r="R1461">
        <f t="shared" si="68"/>
        <v>0</v>
      </c>
    </row>
    <row r="1462" spans="1:18" x14ac:dyDescent="0.25">
      <c r="A1462" s="1">
        <v>43640.363739084169</v>
      </c>
      <c r="B1462" s="2" t="s">
        <v>2573</v>
      </c>
      <c r="C1462" t="s">
        <v>304</v>
      </c>
      <c r="D1462">
        <v>4</v>
      </c>
      <c r="E1462">
        <v>240</v>
      </c>
      <c r="F1462">
        <f>IF(E1462="",_xlfn.XLOOKUP(C1462,'Price Averages'!$D$4:$D$103,'Price Averages'!$E$4:$E$103, "FALSE"), E1462)</f>
        <v>240</v>
      </c>
      <c r="G1462" t="s">
        <v>32</v>
      </c>
      <c r="H1462">
        <f>IF(G1462="", _xlfn.XLOOKUP(C1462, 'Cost Averages'!$D$4:$D$103,'Cost Averages'!$E$4:$E$103, "FALSE"),G1462)</f>
        <v>80</v>
      </c>
      <c r="L1462" s="2" t="s">
        <v>23</v>
      </c>
      <c r="M1462" t="s">
        <v>199</v>
      </c>
      <c r="N1462" t="s">
        <v>34</v>
      </c>
      <c r="O1462" s="3">
        <v>12.177709716438097</v>
      </c>
      <c r="P1462" t="str">
        <f t="shared" si="66"/>
        <v>E</v>
      </c>
      <c r="Q1462">
        <f t="shared" si="67"/>
        <v>2019</v>
      </c>
      <c r="R1462">
        <f t="shared" si="68"/>
        <v>0</v>
      </c>
    </row>
    <row r="1463" spans="1:18" x14ac:dyDescent="0.25">
      <c r="A1463" s="1">
        <v>43939.728179710728</v>
      </c>
      <c r="B1463" s="2" t="s">
        <v>1421</v>
      </c>
      <c r="C1463" t="s">
        <v>304</v>
      </c>
      <c r="D1463">
        <v>4</v>
      </c>
      <c r="E1463" t="s">
        <v>32</v>
      </c>
      <c r="F1463">
        <f>IF(E1463="",_xlfn.XLOOKUP(C1463,'Price Averages'!$D$4:$D$103,'Price Averages'!$E$4:$E$103, "FALSE"), E1463)</f>
        <v>240</v>
      </c>
      <c r="G1463">
        <v>80</v>
      </c>
      <c r="H1463">
        <f>IF(G1463="", _xlfn.XLOOKUP(C1463, 'Cost Averages'!$D$4:$D$103,'Cost Averages'!$E$4:$E$103, "FALSE"),G1463)</f>
        <v>80</v>
      </c>
      <c r="L1463" s="2" t="s">
        <v>44</v>
      </c>
      <c r="M1463" t="s">
        <v>199</v>
      </c>
      <c r="N1463" t="s">
        <v>34</v>
      </c>
      <c r="O1463" s="3">
        <v>12.177709716438097</v>
      </c>
      <c r="P1463" t="str">
        <f t="shared" si="66"/>
        <v>F</v>
      </c>
      <c r="Q1463">
        <f t="shared" si="67"/>
        <v>2020</v>
      </c>
      <c r="R1463">
        <f t="shared" si="68"/>
        <v>0</v>
      </c>
    </row>
    <row r="1464" spans="1:18" x14ac:dyDescent="0.25">
      <c r="A1464" s="1">
        <v>44614</v>
      </c>
      <c r="B1464" s="2" t="s">
        <v>3899</v>
      </c>
      <c r="C1464" t="s">
        <v>304</v>
      </c>
      <c r="D1464">
        <v>4</v>
      </c>
      <c r="E1464">
        <v>240</v>
      </c>
      <c r="F1464">
        <f>IF(E1464="",_xlfn.XLOOKUP(C1464,'Price Averages'!$D$4:$D$103,'Price Averages'!$E$4:$E$103, "FALSE"), E1464)</f>
        <v>240</v>
      </c>
      <c r="G1464">
        <v>80</v>
      </c>
      <c r="H1464">
        <f>IF(G1464="", _xlfn.XLOOKUP(C1464, 'Cost Averages'!$D$4:$D$103,'Cost Averages'!$E$4:$E$103, "FALSE"),G1464)</f>
        <v>80</v>
      </c>
      <c r="L1464" s="2" t="s">
        <v>23</v>
      </c>
      <c r="M1464" t="s">
        <v>884</v>
      </c>
      <c r="N1464" t="s">
        <v>25</v>
      </c>
      <c r="O1464" s="3">
        <v>13.062292798511226</v>
      </c>
      <c r="P1464" t="str">
        <f t="shared" si="66"/>
        <v>H</v>
      </c>
      <c r="Q1464">
        <f t="shared" si="67"/>
        <v>2022</v>
      </c>
      <c r="R1464">
        <f t="shared" si="68"/>
        <v>0</v>
      </c>
    </row>
    <row r="1465" spans="1:18" x14ac:dyDescent="0.25">
      <c r="A1465" s="1">
        <v>44171.780097617288</v>
      </c>
      <c r="B1465" s="2" t="s">
        <v>2499</v>
      </c>
      <c r="C1465" t="s">
        <v>304</v>
      </c>
      <c r="D1465">
        <v>6</v>
      </c>
      <c r="E1465">
        <v>240</v>
      </c>
      <c r="F1465">
        <f>IF(E1465="",_xlfn.XLOOKUP(C1465,'Price Averages'!$D$4:$D$103,'Price Averages'!$E$4:$E$103, "FALSE"), E1465)</f>
        <v>240</v>
      </c>
      <c r="G1465">
        <v>80</v>
      </c>
      <c r="H1465">
        <f>IF(G1465="", _xlfn.XLOOKUP(C1465, 'Cost Averages'!$D$4:$D$103,'Cost Averages'!$E$4:$E$103, "FALSE"),G1465)</f>
        <v>80</v>
      </c>
      <c r="L1465" s="2" t="s">
        <v>44</v>
      </c>
      <c r="M1465" t="s">
        <v>989</v>
      </c>
      <c r="N1465" t="s">
        <v>50</v>
      </c>
      <c r="O1465" s="3">
        <v>12.173451788225162</v>
      </c>
      <c r="P1465" t="str">
        <f t="shared" si="66"/>
        <v>F</v>
      </c>
      <c r="Q1465">
        <f t="shared" si="67"/>
        <v>2020</v>
      </c>
      <c r="R1465">
        <f t="shared" si="68"/>
        <v>0</v>
      </c>
    </row>
    <row r="1466" spans="1:18" x14ac:dyDescent="0.25">
      <c r="A1466" s="1">
        <v>43975</v>
      </c>
      <c r="B1466" s="2" t="s">
        <v>3363</v>
      </c>
      <c r="C1466" t="s">
        <v>304</v>
      </c>
      <c r="D1466">
        <v>6</v>
      </c>
      <c r="E1466">
        <v>240</v>
      </c>
      <c r="F1466">
        <f>IF(E1466="",_xlfn.XLOOKUP(C1466,'Price Averages'!$D$4:$D$103,'Price Averages'!$E$4:$E$103, "FALSE"), E1466)</f>
        <v>240</v>
      </c>
      <c r="G1466">
        <v>80</v>
      </c>
      <c r="H1466">
        <f>IF(G1466="", _xlfn.XLOOKUP(C1466, 'Cost Averages'!$D$4:$D$103,'Cost Averages'!$E$4:$E$103, "FALSE"),G1466)</f>
        <v>80</v>
      </c>
      <c r="L1466" s="2" t="s">
        <v>28</v>
      </c>
      <c r="M1466" t="s">
        <v>236</v>
      </c>
      <c r="N1466" t="s">
        <v>78</v>
      </c>
      <c r="O1466" s="3">
        <v>15.458859683514467</v>
      </c>
      <c r="P1466" t="str">
        <f t="shared" si="66"/>
        <v>F</v>
      </c>
      <c r="Q1466">
        <f t="shared" si="67"/>
        <v>2020</v>
      </c>
      <c r="R1466">
        <f t="shared" si="68"/>
        <v>0</v>
      </c>
    </row>
    <row r="1467" spans="1:18" x14ac:dyDescent="0.25">
      <c r="A1467" s="1">
        <v>44240</v>
      </c>
      <c r="B1467" s="2" t="s">
        <v>3581</v>
      </c>
      <c r="C1467" t="s">
        <v>304</v>
      </c>
      <c r="D1467">
        <v>6</v>
      </c>
      <c r="E1467">
        <v>240</v>
      </c>
      <c r="F1467">
        <f>IF(E1467="",_xlfn.XLOOKUP(C1467,'Price Averages'!$D$4:$D$103,'Price Averages'!$E$4:$E$103, "FALSE"), E1467)</f>
        <v>240</v>
      </c>
      <c r="G1467">
        <v>80</v>
      </c>
      <c r="H1467">
        <f>IF(G1467="", _xlfn.XLOOKUP(C1467, 'Cost Averages'!$D$4:$D$103,'Cost Averages'!$E$4:$E$103, "FALSE"),G1467)</f>
        <v>80</v>
      </c>
      <c r="L1467" s="2" t="s">
        <v>28</v>
      </c>
      <c r="M1467" t="s">
        <v>768</v>
      </c>
      <c r="N1467" t="s">
        <v>78</v>
      </c>
      <c r="O1467" s="3">
        <v>13.611804647345796</v>
      </c>
      <c r="P1467" t="str">
        <f t="shared" si="66"/>
        <v>G</v>
      </c>
      <c r="Q1467">
        <f t="shared" si="67"/>
        <v>2021</v>
      </c>
      <c r="R1467">
        <f t="shared" si="68"/>
        <v>0</v>
      </c>
    </row>
    <row r="1468" spans="1:18" x14ac:dyDescent="0.25">
      <c r="A1468" s="1">
        <v>43268.270610806503</v>
      </c>
      <c r="B1468" s="2" t="s">
        <v>1835</v>
      </c>
      <c r="C1468" t="s">
        <v>304</v>
      </c>
      <c r="D1468">
        <v>7</v>
      </c>
      <c r="E1468" t="s">
        <v>32</v>
      </c>
      <c r="F1468">
        <f>IF(E1468="",_xlfn.XLOOKUP(C1468,'Price Averages'!$D$4:$D$103,'Price Averages'!$E$4:$E$103, "FALSE"), E1468)</f>
        <v>240</v>
      </c>
      <c r="G1468">
        <v>80</v>
      </c>
      <c r="H1468">
        <f>IF(G1468="", _xlfn.XLOOKUP(C1468, 'Cost Averages'!$D$4:$D$103,'Cost Averages'!$E$4:$E$103, "FALSE"),G1468)</f>
        <v>80</v>
      </c>
      <c r="L1468" s="2" t="s">
        <v>23</v>
      </c>
      <c r="M1468" t="s">
        <v>333</v>
      </c>
      <c r="N1468" t="s">
        <v>56</v>
      </c>
      <c r="O1468" s="3">
        <v>10.816866337473218</v>
      </c>
      <c r="P1468" t="str">
        <f t="shared" si="66"/>
        <v>D</v>
      </c>
      <c r="Q1468">
        <f t="shared" si="67"/>
        <v>2018</v>
      </c>
      <c r="R1468">
        <f t="shared" si="68"/>
        <v>0</v>
      </c>
    </row>
    <row r="1469" spans="1:18" x14ac:dyDescent="0.25">
      <c r="A1469" s="1">
        <v>43583.367026760541</v>
      </c>
      <c r="B1469" s="2" t="s">
        <v>3027</v>
      </c>
      <c r="C1469" t="s">
        <v>304</v>
      </c>
      <c r="D1469">
        <v>7</v>
      </c>
      <c r="E1469">
        <v>240</v>
      </c>
      <c r="F1469">
        <f>IF(E1469="",_xlfn.XLOOKUP(C1469,'Price Averages'!$D$4:$D$103,'Price Averages'!$E$4:$E$103, "FALSE"), E1469)</f>
        <v>240</v>
      </c>
      <c r="G1469">
        <v>80</v>
      </c>
      <c r="H1469">
        <f>IF(G1469="", _xlfn.XLOOKUP(C1469, 'Cost Averages'!$D$4:$D$103,'Cost Averages'!$E$4:$E$103, "FALSE"),G1469)</f>
        <v>80</v>
      </c>
      <c r="L1469" s="2" t="s">
        <v>28</v>
      </c>
      <c r="M1469" t="s">
        <v>678</v>
      </c>
      <c r="N1469" t="s">
        <v>78</v>
      </c>
      <c r="O1469" s="3">
        <v>8.1595626482464514</v>
      </c>
      <c r="P1469" t="str">
        <f t="shared" si="66"/>
        <v>E</v>
      </c>
      <c r="Q1469">
        <f t="shared" si="67"/>
        <v>2019</v>
      </c>
      <c r="R1469">
        <f t="shared" si="68"/>
        <v>0</v>
      </c>
    </row>
    <row r="1470" spans="1:18" x14ac:dyDescent="0.25">
      <c r="A1470" s="1">
        <v>43920.382780570522</v>
      </c>
      <c r="B1470" s="2" t="s">
        <v>1253</v>
      </c>
      <c r="C1470" t="s">
        <v>304</v>
      </c>
      <c r="D1470">
        <v>7</v>
      </c>
      <c r="E1470">
        <v>240</v>
      </c>
      <c r="F1470">
        <f>IF(E1470="",_xlfn.XLOOKUP(C1470,'Price Averages'!$D$4:$D$103,'Price Averages'!$E$4:$E$103, "FALSE"), E1470)</f>
        <v>240</v>
      </c>
      <c r="G1470">
        <v>80</v>
      </c>
      <c r="H1470">
        <f>IF(G1470="", _xlfn.XLOOKUP(C1470, 'Cost Averages'!$D$4:$D$103,'Cost Averages'!$E$4:$E$103, "FALSE"),G1470)</f>
        <v>80</v>
      </c>
      <c r="L1470" s="2" t="s">
        <v>44</v>
      </c>
      <c r="M1470" t="s">
        <v>153</v>
      </c>
      <c r="N1470" t="s">
        <v>25</v>
      </c>
      <c r="O1470" s="3">
        <v>14.370283356317486</v>
      </c>
      <c r="P1470" t="str">
        <f t="shared" si="66"/>
        <v>F</v>
      </c>
      <c r="Q1470">
        <f t="shared" si="67"/>
        <v>2020</v>
      </c>
      <c r="R1470">
        <f t="shared" si="68"/>
        <v>0</v>
      </c>
    </row>
    <row r="1471" spans="1:18" x14ac:dyDescent="0.25">
      <c r="A1471" s="1">
        <v>44197.998311749187</v>
      </c>
      <c r="B1471" s="2" t="s">
        <v>2752</v>
      </c>
      <c r="C1471" t="s">
        <v>304</v>
      </c>
      <c r="D1471">
        <v>7</v>
      </c>
      <c r="E1471">
        <v>240</v>
      </c>
      <c r="F1471">
        <f>IF(E1471="",_xlfn.XLOOKUP(C1471,'Price Averages'!$D$4:$D$103,'Price Averages'!$E$4:$E$103, "FALSE"), E1471)</f>
        <v>240</v>
      </c>
      <c r="G1471">
        <v>80</v>
      </c>
      <c r="H1471">
        <f>IF(G1471="", _xlfn.XLOOKUP(C1471, 'Cost Averages'!$D$4:$D$103,'Cost Averages'!$E$4:$E$103, "FALSE"),G1471)</f>
        <v>80</v>
      </c>
      <c r="L1471" s="2" t="s">
        <v>23</v>
      </c>
      <c r="M1471" t="s">
        <v>1014</v>
      </c>
      <c r="N1471" t="s">
        <v>41</v>
      </c>
      <c r="O1471" s="3">
        <v>15.268550004010105</v>
      </c>
      <c r="P1471" t="str">
        <f t="shared" si="66"/>
        <v>G</v>
      </c>
      <c r="Q1471">
        <f t="shared" si="67"/>
        <v>2021</v>
      </c>
      <c r="R1471">
        <f t="shared" si="68"/>
        <v>0</v>
      </c>
    </row>
    <row r="1472" spans="1:18" x14ac:dyDescent="0.25">
      <c r="A1472" s="1">
        <v>43728.36280625889</v>
      </c>
      <c r="B1472" s="2" t="s">
        <v>2565</v>
      </c>
      <c r="C1472" t="s">
        <v>304</v>
      </c>
      <c r="D1472">
        <v>9</v>
      </c>
      <c r="E1472">
        <v>240</v>
      </c>
      <c r="F1472">
        <f>IF(E1472="",_xlfn.XLOOKUP(C1472,'Price Averages'!$D$4:$D$103,'Price Averages'!$E$4:$E$103, "FALSE"), E1472)</f>
        <v>240</v>
      </c>
      <c r="G1472">
        <v>80</v>
      </c>
      <c r="H1472">
        <f>IF(G1472="", _xlfn.XLOOKUP(C1472, 'Cost Averages'!$D$4:$D$103,'Cost Averages'!$E$4:$E$103, "FALSE"),G1472)</f>
        <v>80</v>
      </c>
      <c r="L1472" s="2" t="s">
        <v>28</v>
      </c>
      <c r="M1472" t="s">
        <v>343</v>
      </c>
      <c r="N1472" t="s">
        <v>25</v>
      </c>
      <c r="O1472" s="3">
        <v>11.070908141213383</v>
      </c>
      <c r="P1472" t="str">
        <f t="shared" si="66"/>
        <v>E</v>
      </c>
      <c r="Q1472">
        <f t="shared" si="67"/>
        <v>2019</v>
      </c>
      <c r="R1472">
        <f t="shared" si="68"/>
        <v>0</v>
      </c>
    </row>
    <row r="1473" spans="1:18" x14ac:dyDescent="0.25">
      <c r="A1473" s="1">
        <v>44339.376615283414</v>
      </c>
      <c r="B1473" s="2" t="s">
        <v>2441</v>
      </c>
      <c r="C1473" t="s">
        <v>304</v>
      </c>
      <c r="D1473">
        <v>10</v>
      </c>
      <c r="E1473" t="s">
        <v>32</v>
      </c>
      <c r="F1473">
        <f>IF(E1473="",_xlfn.XLOOKUP(C1473,'Price Averages'!$D$4:$D$103,'Price Averages'!$E$4:$E$103, "FALSE"), E1473)</f>
        <v>240</v>
      </c>
      <c r="G1473">
        <v>80</v>
      </c>
      <c r="H1473">
        <f>IF(G1473="", _xlfn.XLOOKUP(C1473, 'Cost Averages'!$D$4:$D$103,'Cost Averages'!$E$4:$E$103, "FALSE"),G1473)</f>
        <v>80</v>
      </c>
      <c r="L1473" s="2" t="s">
        <v>28</v>
      </c>
      <c r="M1473" t="s">
        <v>233</v>
      </c>
      <c r="N1473" t="s">
        <v>25</v>
      </c>
      <c r="O1473" s="3">
        <v>11.274864741138284</v>
      </c>
      <c r="P1473" t="str">
        <f t="shared" si="66"/>
        <v>G</v>
      </c>
      <c r="Q1473">
        <f t="shared" si="67"/>
        <v>2021</v>
      </c>
      <c r="R1473">
        <f t="shared" si="68"/>
        <v>0</v>
      </c>
    </row>
    <row r="1474" spans="1:18" x14ac:dyDescent="0.25">
      <c r="A1474" s="1">
        <v>43957.893519275116</v>
      </c>
      <c r="B1474" s="2" t="s">
        <v>1233</v>
      </c>
      <c r="C1474" t="s">
        <v>304</v>
      </c>
      <c r="D1474">
        <v>12</v>
      </c>
      <c r="E1474">
        <v>240</v>
      </c>
      <c r="F1474">
        <f>IF(E1474="",_xlfn.XLOOKUP(C1474,'Price Averages'!$D$4:$D$103,'Price Averages'!$E$4:$E$103, "FALSE"), E1474)</f>
        <v>240</v>
      </c>
      <c r="G1474">
        <v>80</v>
      </c>
      <c r="H1474">
        <f>IF(G1474="", _xlfn.XLOOKUP(C1474, 'Cost Averages'!$D$4:$D$103,'Cost Averages'!$E$4:$E$103, "FALSE"),G1474)</f>
        <v>80</v>
      </c>
      <c r="L1474" s="2" t="s">
        <v>28</v>
      </c>
      <c r="M1474" t="s">
        <v>544</v>
      </c>
      <c r="N1474" t="s">
        <v>46</v>
      </c>
      <c r="O1474" s="3">
        <v>9.74650548941427</v>
      </c>
      <c r="P1474" t="str">
        <f t="shared" ref="P1474:P1537" si="69">CHAR(64+(YEAR(A1474)-2014))</f>
        <v>F</v>
      </c>
      <c r="Q1474">
        <f t="shared" ref="Q1474:Q1537" si="70">YEAR(A1474)</f>
        <v>2020</v>
      </c>
      <c r="R1474">
        <f t="shared" ref="R1474:R1537" si="71">IF(P1474=CHAR(64 + (YEAR(A1474) - 2014)), 0, 1)</f>
        <v>0</v>
      </c>
    </row>
    <row r="1475" spans="1:18" x14ac:dyDescent="0.25">
      <c r="A1475" s="1">
        <v>44666</v>
      </c>
      <c r="B1475" s="2" t="s">
        <v>3948</v>
      </c>
      <c r="C1475" t="s">
        <v>304</v>
      </c>
      <c r="D1475">
        <v>12</v>
      </c>
      <c r="E1475">
        <v>240</v>
      </c>
      <c r="F1475">
        <f>IF(E1475="",_xlfn.XLOOKUP(C1475,'Price Averages'!$D$4:$D$103,'Price Averages'!$E$4:$E$103, "FALSE"), E1475)</f>
        <v>240</v>
      </c>
      <c r="G1475" t="s">
        <v>32</v>
      </c>
      <c r="H1475">
        <f>IF(G1475="", _xlfn.XLOOKUP(C1475, 'Cost Averages'!$D$4:$D$103,'Cost Averages'!$E$4:$E$103, "FALSE"),G1475)</f>
        <v>80</v>
      </c>
      <c r="L1475" s="2" t="s">
        <v>44</v>
      </c>
      <c r="M1475" t="s">
        <v>374</v>
      </c>
      <c r="N1475" t="s">
        <v>41</v>
      </c>
      <c r="O1475" s="3">
        <v>12.299779975023837</v>
      </c>
      <c r="P1475" t="str">
        <f t="shared" si="69"/>
        <v>H</v>
      </c>
      <c r="Q1475">
        <f t="shared" si="70"/>
        <v>2022</v>
      </c>
      <c r="R1475">
        <f t="shared" si="71"/>
        <v>0</v>
      </c>
    </row>
    <row r="1476" spans="1:18" x14ac:dyDescent="0.25">
      <c r="A1476" s="1">
        <v>44076.446683663788</v>
      </c>
      <c r="B1476" s="2" t="s">
        <v>303</v>
      </c>
      <c r="C1476" t="s">
        <v>304</v>
      </c>
      <c r="D1476">
        <v>13</v>
      </c>
      <c r="E1476">
        <v>240</v>
      </c>
      <c r="F1476">
        <f>IF(E1476="",_xlfn.XLOOKUP(C1476,'Price Averages'!$D$4:$D$103,'Price Averages'!$E$4:$E$103, "FALSE"), E1476)</f>
        <v>240</v>
      </c>
      <c r="G1476">
        <v>80</v>
      </c>
      <c r="H1476">
        <f>IF(G1476="", _xlfn.XLOOKUP(C1476, 'Cost Averages'!$D$4:$D$103,'Cost Averages'!$E$4:$E$103, "FALSE"),G1476)</f>
        <v>80</v>
      </c>
      <c r="L1476" s="2" t="s">
        <v>28</v>
      </c>
      <c r="M1476" t="s">
        <v>305</v>
      </c>
      <c r="N1476" t="s">
        <v>41</v>
      </c>
      <c r="O1476" s="3">
        <v>11.99399163482429</v>
      </c>
      <c r="P1476" t="str">
        <f t="shared" si="69"/>
        <v>F</v>
      </c>
      <c r="Q1476">
        <f t="shared" si="70"/>
        <v>2020</v>
      </c>
      <c r="R1476">
        <f t="shared" si="71"/>
        <v>0</v>
      </c>
    </row>
    <row r="1477" spans="1:18" x14ac:dyDescent="0.25">
      <c r="A1477" s="1">
        <v>44511</v>
      </c>
      <c r="B1477" s="2" t="s">
        <v>3810</v>
      </c>
      <c r="C1477" t="s">
        <v>304</v>
      </c>
      <c r="D1477">
        <v>13</v>
      </c>
      <c r="E1477">
        <v>240</v>
      </c>
      <c r="F1477">
        <f>IF(E1477="",_xlfn.XLOOKUP(C1477,'Price Averages'!$D$4:$D$103,'Price Averages'!$E$4:$E$103, "FALSE"), E1477)</f>
        <v>240</v>
      </c>
      <c r="G1477" t="s">
        <v>32</v>
      </c>
      <c r="H1477">
        <f>IF(G1477="", _xlfn.XLOOKUP(C1477, 'Cost Averages'!$D$4:$D$103,'Cost Averages'!$E$4:$E$103, "FALSE"),G1477)</f>
        <v>80</v>
      </c>
      <c r="L1477" s="2" t="s">
        <v>28</v>
      </c>
      <c r="M1477" t="s">
        <v>561</v>
      </c>
      <c r="N1477" t="s">
        <v>25</v>
      </c>
      <c r="O1477" s="3">
        <v>12.921682080641304</v>
      </c>
      <c r="P1477" t="str">
        <f t="shared" si="69"/>
        <v>G</v>
      </c>
      <c r="Q1477">
        <f t="shared" si="70"/>
        <v>2021</v>
      </c>
      <c r="R1477">
        <f t="shared" si="71"/>
        <v>0</v>
      </c>
    </row>
    <row r="1478" spans="1:18" x14ac:dyDescent="0.25">
      <c r="A1478" s="1">
        <v>43361.110898652703</v>
      </c>
      <c r="B1478" s="2" t="s">
        <v>2966</v>
      </c>
      <c r="C1478" t="s">
        <v>304</v>
      </c>
      <c r="D1478">
        <v>14</v>
      </c>
      <c r="E1478" t="s">
        <v>32</v>
      </c>
      <c r="F1478">
        <f>IF(E1478="",_xlfn.XLOOKUP(C1478,'Price Averages'!$D$4:$D$103,'Price Averages'!$E$4:$E$103, "FALSE"), E1478)</f>
        <v>240</v>
      </c>
      <c r="G1478">
        <v>80</v>
      </c>
      <c r="H1478">
        <f>IF(G1478="", _xlfn.XLOOKUP(C1478, 'Cost Averages'!$D$4:$D$103,'Cost Averages'!$E$4:$E$103, "FALSE"),G1478)</f>
        <v>80</v>
      </c>
      <c r="L1478" s="2" t="s">
        <v>28</v>
      </c>
      <c r="M1478" t="s">
        <v>454</v>
      </c>
      <c r="N1478" t="s">
        <v>78</v>
      </c>
      <c r="O1478" s="3">
        <v>12.732640267350657</v>
      </c>
      <c r="P1478" t="str">
        <f t="shared" si="69"/>
        <v>D</v>
      </c>
      <c r="Q1478">
        <f t="shared" si="70"/>
        <v>2018</v>
      </c>
      <c r="R1478">
        <f t="shared" si="71"/>
        <v>0</v>
      </c>
    </row>
    <row r="1479" spans="1:18" x14ac:dyDescent="0.25">
      <c r="A1479" s="1">
        <v>43668.819274726826</v>
      </c>
      <c r="B1479" s="2" t="s">
        <v>2858</v>
      </c>
      <c r="C1479" t="s">
        <v>304</v>
      </c>
      <c r="D1479">
        <v>14</v>
      </c>
      <c r="E1479">
        <v>240</v>
      </c>
      <c r="F1479">
        <f>IF(E1479="",_xlfn.XLOOKUP(C1479,'Price Averages'!$D$4:$D$103,'Price Averages'!$E$4:$E$103, "FALSE"), E1479)</f>
        <v>240</v>
      </c>
      <c r="G1479">
        <v>80</v>
      </c>
      <c r="H1479">
        <f>IF(G1479="", _xlfn.XLOOKUP(C1479, 'Cost Averages'!$D$4:$D$103,'Cost Averages'!$E$4:$E$103, "FALSE"),G1479)</f>
        <v>80</v>
      </c>
      <c r="L1479" s="2" t="s">
        <v>28</v>
      </c>
      <c r="M1479" t="s">
        <v>447</v>
      </c>
      <c r="N1479" t="s">
        <v>46</v>
      </c>
      <c r="O1479" s="3">
        <v>13.574227261506472</v>
      </c>
      <c r="P1479" t="str">
        <f t="shared" si="69"/>
        <v>E</v>
      </c>
      <c r="Q1479">
        <f t="shared" si="70"/>
        <v>2019</v>
      </c>
      <c r="R1479">
        <f t="shared" si="71"/>
        <v>0</v>
      </c>
    </row>
    <row r="1480" spans="1:18" x14ac:dyDescent="0.25">
      <c r="A1480" s="1">
        <v>43898.343048006871</v>
      </c>
      <c r="B1480" s="2" t="s">
        <v>3152</v>
      </c>
      <c r="C1480" t="s">
        <v>304</v>
      </c>
      <c r="D1480">
        <v>14</v>
      </c>
      <c r="E1480">
        <v>240</v>
      </c>
      <c r="F1480">
        <f>IF(E1480="",_xlfn.XLOOKUP(C1480,'Price Averages'!$D$4:$D$103,'Price Averages'!$E$4:$E$103, "FALSE"), E1480)</f>
        <v>240</v>
      </c>
      <c r="G1480">
        <v>80</v>
      </c>
      <c r="H1480">
        <f>IF(G1480="", _xlfn.XLOOKUP(C1480, 'Cost Averages'!$D$4:$D$103,'Cost Averages'!$E$4:$E$103, "FALSE"),G1480)</f>
        <v>80</v>
      </c>
      <c r="L1480" s="2" t="s">
        <v>44</v>
      </c>
      <c r="M1480" t="s">
        <v>430</v>
      </c>
      <c r="N1480" t="s">
        <v>56</v>
      </c>
      <c r="O1480" s="3">
        <v>12.532428411174646</v>
      </c>
      <c r="P1480" t="str">
        <f t="shared" si="69"/>
        <v>F</v>
      </c>
      <c r="Q1480">
        <f t="shared" si="70"/>
        <v>2020</v>
      </c>
      <c r="R1480">
        <f t="shared" si="71"/>
        <v>0</v>
      </c>
    </row>
    <row r="1481" spans="1:18" x14ac:dyDescent="0.25">
      <c r="A1481" s="1">
        <v>43985.257953491513</v>
      </c>
      <c r="B1481" s="2" t="s">
        <v>2335</v>
      </c>
      <c r="C1481" t="s">
        <v>304</v>
      </c>
      <c r="D1481">
        <v>15</v>
      </c>
      <c r="E1481">
        <v>240</v>
      </c>
      <c r="F1481">
        <f>IF(E1481="",_xlfn.XLOOKUP(C1481,'Price Averages'!$D$4:$D$103,'Price Averages'!$E$4:$E$103, "FALSE"), E1481)</f>
        <v>240</v>
      </c>
      <c r="G1481">
        <v>80</v>
      </c>
      <c r="H1481">
        <f>IF(G1481="", _xlfn.XLOOKUP(C1481, 'Cost Averages'!$D$4:$D$103,'Cost Averages'!$E$4:$E$103, "FALSE"),G1481)</f>
        <v>80</v>
      </c>
      <c r="L1481" s="2" t="s">
        <v>44</v>
      </c>
      <c r="M1481" t="s">
        <v>173</v>
      </c>
      <c r="N1481" t="s">
        <v>46</v>
      </c>
      <c r="O1481" s="3">
        <v>11.727497850343074</v>
      </c>
      <c r="P1481" t="str">
        <f t="shared" si="69"/>
        <v>F</v>
      </c>
      <c r="Q1481">
        <f t="shared" si="70"/>
        <v>2020</v>
      </c>
      <c r="R1481">
        <f t="shared" si="71"/>
        <v>0</v>
      </c>
    </row>
    <row r="1482" spans="1:18" x14ac:dyDescent="0.25">
      <c r="A1482" s="1">
        <v>43732.611724050505</v>
      </c>
      <c r="B1482" s="2" t="s">
        <v>1845</v>
      </c>
      <c r="C1482" t="s">
        <v>304</v>
      </c>
      <c r="D1482">
        <v>16</v>
      </c>
      <c r="E1482">
        <v>240</v>
      </c>
      <c r="F1482">
        <f>IF(E1482="",_xlfn.XLOOKUP(C1482,'Price Averages'!$D$4:$D$103,'Price Averages'!$E$4:$E$103, "FALSE"), E1482)</f>
        <v>240</v>
      </c>
      <c r="G1482">
        <v>80</v>
      </c>
      <c r="H1482">
        <f>IF(G1482="", _xlfn.XLOOKUP(C1482, 'Cost Averages'!$D$4:$D$103,'Cost Averages'!$E$4:$E$103, "FALSE"),G1482)</f>
        <v>80</v>
      </c>
      <c r="L1482" s="2" t="s">
        <v>44</v>
      </c>
      <c r="M1482" t="s">
        <v>335</v>
      </c>
      <c r="N1482" t="s">
        <v>34</v>
      </c>
      <c r="O1482" s="3">
        <v>9.8928038181361391</v>
      </c>
      <c r="P1482" t="str">
        <f t="shared" si="69"/>
        <v>E</v>
      </c>
      <c r="Q1482">
        <f t="shared" si="70"/>
        <v>2019</v>
      </c>
      <c r="R1482">
        <f t="shared" si="71"/>
        <v>0</v>
      </c>
    </row>
    <row r="1483" spans="1:18" x14ac:dyDescent="0.25">
      <c r="A1483" s="1">
        <v>45138.583454464162</v>
      </c>
      <c r="B1483" s="2" t="s">
        <v>1040</v>
      </c>
      <c r="C1483" t="s">
        <v>304</v>
      </c>
      <c r="D1483">
        <v>16</v>
      </c>
      <c r="E1483">
        <v>240</v>
      </c>
      <c r="F1483">
        <f>IF(E1483="",_xlfn.XLOOKUP(C1483,'Price Averages'!$D$4:$D$103,'Price Averages'!$E$4:$E$103, "FALSE"), E1483)</f>
        <v>240</v>
      </c>
      <c r="G1483">
        <v>80</v>
      </c>
      <c r="H1483">
        <f>IF(G1483="", _xlfn.XLOOKUP(C1483, 'Cost Averages'!$D$4:$D$103,'Cost Averages'!$E$4:$E$103, "FALSE"),G1483)</f>
        <v>80</v>
      </c>
      <c r="L1483" s="2" t="s">
        <v>23</v>
      </c>
      <c r="M1483" t="s">
        <v>181</v>
      </c>
      <c r="N1483" t="s">
        <v>50</v>
      </c>
      <c r="O1483" s="3">
        <v>12.551203838971933</v>
      </c>
      <c r="P1483" t="str">
        <f t="shared" si="69"/>
        <v>I</v>
      </c>
      <c r="Q1483">
        <f t="shared" si="70"/>
        <v>2023</v>
      </c>
      <c r="R1483">
        <f t="shared" si="71"/>
        <v>0</v>
      </c>
    </row>
    <row r="1484" spans="1:18" x14ac:dyDescent="0.25">
      <c r="A1484" s="1">
        <v>42686.703566422337</v>
      </c>
      <c r="B1484" s="2" t="s">
        <v>1936</v>
      </c>
      <c r="C1484" t="s">
        <v>304</v>
      </c>
      <c r="D1484">
        <v>18</v>
      </c>
      <c r="E1484">
        <v>240</v>
      </c>
      <c r="F1484">
        <f>IF(E1484="",_xlfn.XLOOKUP(C1484,'Price Averages'!$D$4:$D$103,'Price Averages'!$E$4:$E$103, "FALSE"), E1484)</f>
        <v>240</v>
      </c>
      <c r="G1484">
        <v>80</v>
      </c>
      <c r="H1484">
        <f>IF(G1484="", _xlfn.XLOOKUP(C1484, 'Cost Averages'!$D$4:$D$103,'Cost Averages'!$E$4:$E$103, "FALSE"),G1484)</f>
        <v>80</v>
      </c>
      <c r="L1484" s="2" t="s">
        <v>28</v>
      </c>
      <c r="M1484" t="s">
        <v>1251</v>
      </c>
      <c r="N1484" t="s">
        <v>56</v>
      </c>
      <c r="O1484" s="3">
        <v>10.01033276255276</v>
      </c>
      <c r="P1484" t="str">
        <f t="shared" si="69"/>
        <v>B</v>
      </c>
      <c r="Q1484">
        <f t="shared" si="70"/>
        <v>2016</v>
      </c>
      <c r="R1484">
        <f t="shared" si="71"/>
        <v>0</v>
      </c>
    </row>
    <row r="1485" spans="1:18" x14ac:dyDescent="0.25">
      <c r="A1485" s="1">
        <v>44163.554985437448</v>
      </c>
      <c r="B1485" s="2" t="s">
        <v>1600</v>
      </c>
      <c r="C1485" t="s">
        <v>304</v>
      </c>
      <c r="D1485">
        <v>18</v>
      </c>
      <c r="E1485">
        <v>240</v>
      </c>
      <c r="F1485">
        <f>IF(E1485="",_xlfn.XLOOKUP(C1485,'Price Averages'!$D$4:$D$103,'Price Averages'!$E$4:$E$103, "FALSE"), E1485)</f>
        <v>240</v>
      </c>
      <c r="G1485">
        <v>80</v>
      </c>
      <c r="H1485">
        <f>IF(G1485="", _xlfn.XLOOKUP(C1485, 'Cost Averages'!$D$4:$D$103,'Cost Averages'!$E$4:$E$103, "FALSE"),G1485)</f>
        <v>80</v>
      </c>
      <c r="L1485" s="2" t="s">
        <v>44</v>
      </c>
      <c r="M1485" t="s">
        <v>349</v>
      </c>
      <c r="N1485" t="s">
        <v>78</v>
      </c>
      <c r="O1485" s="3">
        <v>11.986565560885863</v>
      </c>
      <c r="P1485" t="str">
        <f t="shared" si="69"/>
        <v>F</v>
      </c>
      <c r="Q1485">
        <f t="shared" si="70"/>
        <v>2020</v>
      </c>
      <c r="R1485">
        <f t="shared" si="71"/>
        <v>0</v>
      </c>
    </row>
    <row r="1486" spans="1:18" x14ac:dyDescent="0.25">
      <c r="A1486" s="1">
        <v>44691.60022967957</v>
      </c>
      <c r="B1486" s="2" t="s">
        <v>1024</v>
      </c>
      <c r="C1486" t="s">
        <v>304</v>
      </c>
      <c r="D1486">
        <v>18</v>
      </c>
      <c r="E1486">
        <v>240</v>
      </c>
      <c r="F1486">
        <f>IF(E1486="",_xlfn.XLOOKUP(C1486,'Price Averages'!$D$4:$D$103,'Price Averages'!$E$4:$E$103, "FALSE"), E1486)</f>
        <v>240</v>
      </c>
      <c r="G1486">
        <v>80</v>
      </c>
      <c r="H1486">
        <f>IF(G1486="", _xlfn.XLOOKUP(C1486, 'Cost Averages'!$D$4:$D$103,'Cost Averages'!$E$4:$E$103, "FALSE"),G1486)</f>
        <v>80</v>
      </c>
      <c r="L1486" s="2" t="s">
        <v>28</v>
      </c>
      <c r="M1486" t="s">
        <v>902</v>
      </c>
      <c r="N1486" t="s">
        <v>50</v>
      </c>
      <c r="O1486" s="3">
        <v>11.78346750250795</v>
      </c>
      <c r="P1486" t="str">
        <f t="shared" si="69"/>
        <v>H</v>
      </c>
      <c r="Q1486">
        <f t="shared" si="70"/>
        <v>2022</v>
      </c>
      <c r="R1486">
        <f t="shared" si="71"/>
        <v>0</v>
      </c>
    </row>
    <row r="1487" spans="1:18" x14ac:dyDescent="0.25">
      <c r="A1487" s="1">
        <v>44734.793767330229</v>
      </c>
      <c r="B1487" s="2" t="s">
        <v>1338</v>
      </c>
      <c r="C1487" t="s">
        <v>304</v>
      </c>
      <c r="D1487">
        <v>19</v>
      </c>
      <c r="E1487">
        <v>240</v>
      </c>
      <c r="F1487">
        <f>IF(E1487="",_xlfn.XLOOKUP(C1487,'Price Averages'!$D$4:$D$103,'Price Averages'!$E$4:$E$103, "FALSE"), E1487)</f>
        <v>240</v>
      </c>
      <c r="G1487" t="s">
        <v>32</v>
      </c>
      <c r="H1487">
        <f>IF(G1487="", _xlfn.XLOOKUP(C1487, 'Cost Averages'!$D$4:$D$103,'Cost Averages'!$E$4:$E$103, "FALSE"),G1487)</f>
        <v>80</v>
      </c>
      <c r="L1487" s="2" t="s">
        <v>44</v>
      </c>
      <c r="M1487" t="s">
        <v>915</v>
      </c>
      <c r="N1487" t="s">
        <v>34</v>
      </c>
      <c r="O1487" s="3">
        <v>12.502346728827876</v>
      </c>
      <c r="P1487" t="str">
        <f t="shared" si="69"/>
        <v>H</v>
      </c>
      <c r="Q1487">
        <f t="shared" si="70"/>
        <v>2022</v>
      </c>
      <c r="R1487">
        <f t="shared" si="71"/>
        <v>0</v>
      </c>
    </row>
    <row r="1488" spans="1:18" x14ac:dyDescent="0.25">
      <c r="A1488" s="1">
        <v>44450</v>
      </c>
      <c r="B1488" s="2" t="s">
        <v>3759</v>
      </c>
      <c r="C1488" t="s">
        <v>304</v>
      </c>
      <c r="D1488">
        <v>20</v>
      </c>
      <c r="E1488" t="s">
        <v>32</v>
      </c>
      <c r="F1488">
        <f>IF(E1488="",_xlfn.XLOOKUP(C1488,'Price Averages'!$D$4:$D$103,'Price Averages'!$E$4:$E$103, "FALSE"), E1488)</f>
        <v>240</v>
      </c>
      <c r="G1488">
        <v>80</v>
      </c>
      <c r="H1488">
        <f>IF(G1488="", _xlfn.XLOOKUP(C1488, 'Cost Averages'!$D$4:$D$103,'Cost Averages'!$E$4:$E$103, "FALSE"),G1488)</f>
        <v>80</v>
      </c>
      <c r="L1488" s="2" t="s">
        <v>28</v>
      </c>
      <c r="M1488" t="s">
        <v>256</v>
      </c>
      <c r="N1488" t="s">
        <v>34</v>
      </c>
      <c r="O1488" s="3">
        <v>12.514998090845811</v>
      </c>
      <c r="P1488" t="str">
        <f t="shared" si="69"/>
        <v>G</v>
      </c>
      <c r="Q1488">
        <f t="shared" si="70"/>
        <v>2021</v>
      </c>
      <c r="R1488">
        <f t="shared" si="71"/>
        <v>0</v>
      </c>
    </row>
    <row r="1489" spans="1:18" x14ac:dyDescent="0.25">
      <c r="A1489" s="1">
        <v>44087.172151295723</v>
      </c>
      <c r="B1489" s="2" t="s">
        <v>1379</v>
      </c>
      <c r="C1489" t="s">
        <v>304</v>
      </c>
      <c r="D1489" t="s">
        <v>32</v>
      </c>
      <c r="E1489">
        <v>240</v>
      </c>
      <c r="F1489">
        <f>IF(E1489="",_xlfn.XLOOKUP(C1489,'Price Averages'!$D$4:$D$103,'Price Averages'!$E$4:$E$103, "FALSE"), E1489)</f>
        <v>240</v>
      </c>
      <c r="G1489">
        <v>80</v>
      </c>
      <c r="H1489">
        <f>IF(G1489="", _xlfn.XLOOKUP(C1489, 'Cost Averages'!$D$4:$D$103,'Cost Averages'!$E$4:$E$103, "FALSE"),G1489)</f>
        <v>80</v>
      </c>
      <c r="L1489" s="2" t="s">
        <v>28</v>
      </c>
      <c r="M1489" t="s">
        <v>24</v>
      </c>
      <c r="N1489" t="s">
        <v>25</v>
      </c>
      <c r="O1489" s="3">
        <v>10.278063859084313</v>
      </c>
      <c r="P1489" t="str">
        <f t="shared" si="69"/>
        <v>F</v>
      </c>
      <c r="Q1489">
        <f t="shared" si="70"/>
        <v>2020</v>
      </c>
      <c r="R1489">
        <f t="shared" si="71"/>
        <v>0</v>
      </c>
    </row>
    <row r="1490" spans="1:18" x14ac:dyDescent="0.25">
      <c r="A1490" s="1">
        <v>44271.566337995144</v>
      </c>
      <c r="B1490" s="2" t="s">
        <v>388</v>
      </c>
      <c r="C1490" t="s">
        <v>304</v>
      </c>
      <c r="D1490" t="s">
        <v>32</v>
      </c>
      <c r="E1490" t="s">
        <v>32</v>
      </c>
      <c r="F1490">
        <f>IF(E1490="",_xlfn.XLOOKUP(C1490,'Price Averages'!$D$4:$D$103,'Price Averages'!$E$4:$E$103, "FALSE"), E1490)</f>
        <v>240</v>
      </c>
      <c r="G1490">
        <v>80</v>
      </c>
      <c r="H1490">
        <f>IF(G1490="", _xlfn.XLOOKUP(C1490, 'Cost Averages'!$D$4:$D$103,'Cost Averages'!$E$4:$E$103, "FALSE"),G1490)</f>
        <v>80</v>
      </c>
      <c r="L1490" s="2" t="s">
        <v>28</v>
      </c>
      <c r="M1490" t="s">
        <v>389</v>
      </c>
      <c r="N1490" t="s">
        <v>41</v>
      </c>
      <c r="O1490" s="3">
        <v>9.4239783062860578</v>
      </c>
      <c r="P1490" t="str">
        <f t="shared" si="69"/>
        <v>G</v>
      </c>
      <c r="Q1490">
        <f t="shared" si="70"/>
        <v>2021</v>
      </c>
      <c r="R1490">
        <f t="shared" si="71"/>
        <v>0</v>
      </c>
    </row>
    <row r="1491" spans="1:18" x14ac:dyDescent="0.25">
      <c r="A1491" s="1">
        <v>45071.622303733115</v>
      </c>
      <c r="B1491" s="2" t="s">
        <v>2273</v>
      </c>
      <c r="C1491" t="s">
        <v>304</v>
      </c>
      <c r="D1491" t="s">
        <v>32</v>
      </c>
      <c r="E1491">
        <v>240</v>
      </c>
      <c r="F1491">
        <f>IF(E1491="",_xlfn.XLOOKUP(C1491,'Price Averages'!$D$4:$D$103,'Price Averages'!$E$4:$E$103, "FALSE"), E1491)</f>
        <v>240</v>
      </c>
      <c r="G1491">
        <v>80</v>
      </c>
      <c r="H1491">
        <f>IF(G1491="", _xlfn.XLOOKUP(C1491, 'Cost Averages'!$D$4:$D$103,'Cost Averages'!$E$4:$E$103, "FALSE"),G1491)</f>
        <v>80</v>
      </c>
      <c r="L1491" s="2" t="s">
        <v>28</v>
      </c>
      <c r="M1491" t="s">
        <v>854</v>
      </c>
      <c r="N1491" t="s">
        <v>50</v>
      </c>
      <c r="O1491" s="3">
        <v>13.827196127590291</v>
      </c>
      <c r="P1491" t="str">
        <f t="shared" si="69"/>
        <v>I</v>
      </c>
      <c r="Q1491">
        <f t="shared" si="70"/>
        <v>2023</v>
      </c>
      <c r="R1491">
        <f t="shared" si="71"/>
        <v>0</v>
      </c>
    </row>
    <row r="1492" spans="1:18" x14ac:dyDescent="0.25">
      <c r="A1492" s="1">
        <v>43459.155540293694</v>
      </c>
      <c r="B1492" s="2" t="s">
        <v>2570</v>
      </c>
      <c r="C1492" t="s">
        <v>251</v>
      </c>
      <c r="D1492">
        <v>1</v>
      </c>
      <c r="E1492">
        <v>270</v>
      </c>
      <c r="F1492">
        <f>IF(E1492="",_xlfn.XLOOKUP(C1492,'Price Averages'!$D$4:$D$103,'Price Averages'!$E$4:$E$103, "FALSE"), E1492)</f>
        <v>270</v>
      </c>
      <c r="G1492">
        <v>90</v>
      </c>
      <c r="H1492">
        <f>IF(G1492="", _xlfn.XLOOKUP(C1492, 'Cost Averages'!$D$4:$D$103,'Cost Averages'!$E$4:$E$103, "FALSE"),G1492)</f>
        <v>90</v>
      </c>
      <c r="L1492" s="2" t="s">
        <v>28</v>
      </c>
      <c r="M1492" t="s">
        <v>705</v>
      </c>
      <c r="N1492" t="s">
        <v>34</v>
      </c>
      <c r="O1492" s="3">
        <v>10.956589836772277</v>
      </c>
      <c r="P1492" t="str">
        <f t="shared" si="69"/>
        <v>D</v>
      </c>
      <c r="Q1492">
        <f t="shared" si="70"/>
        <v>2018</v>
      </c>
      <c r="R1492">
        <f t="shared" si="71"/>
        <v>0</v>
      </c>
    </row>
    <row r="1493" spans="1:18" x14ac:dyDescent="0.25">
      <c r="A1493" s="1">
        <v>43758.679270069057</v>
      </c>
      <c r="B1493" s="2" t="s">
        <v>1361</v>
      </c>
      <c r="C1493" t="s">
        <v>251</v>
      </c>
      <c r="D1493">
        <v>1</v>
      </c>
      <c r="E1493" t="s">
        <v>32</v>
      </c>
      <c r="F1493">
        <f>IF(E1493="",_xlfn.XLOOKUP(C1493,'Price Averages'!$D$4:$D$103,'Price Averages'!$E$4:$E$103, "FALSE"), E1493)</f>
        <v>270</v>
      </c>
      <c r="G1493">
        <v>90</v>
      </c>
      <c r="H1493">
        <f>IF(G1493="", _xlfn.XLOOKUP(C1493, 'Cost Averages'!$D$4:$D$103,'Cost Averages'!$E$4:$E$103, "FALSE"),G1493)</f>
        <v>90</v>
      </c>
      <c r="L1493" s="2" t="s">
        <v>44</v>
      </c>
      <c r="M1493" t="s">
        <v>171</v>
      </c>
      <c r="N1493" t="s">
        <v>46</v>
      </c>
      <c r="O1493" s="3">
        <v>11.36085047138285</v>
      </c>
      <c r="P1493" t="str">
        <f t="shared" si="69"/>
        <v>E</v>
      </c>
      <c r="Q1493">
        <f t="shared" si="70"/>
        <v>2019</v>
      </c>
      <c r="R1493">
        <f t="shared" si="71"/>
        <v>0</v>
      </c>
    </row>
    <row r="1494" spans="1:18" x14ac:dyDescent="0.25">
      <c r="A1494" s="1">
        <v>44055.147897141294</v>
      </c>
      <c r="B1494" s="2" t="s">
        <v>1110</v>
      </c>
      <c r="C1494" t="s">
        <v>251</v>
      </c>
      <c r="D1494">
        <v>1</v>
      </c>
      <c r="E1494">
        <v>270</v>
      </c>
      <c r="F1494">
        <f>IF(E1494="",_xlfn.XLOOKUP(C1494,'Price Averages'!$D$4:$D$103,'Price Averages'!$E$4:$E$103, "FALSE"), E1494)</f>
        <v>270</v>
      </c>
      <c r="G1494">
        <v>90</v>
      </c>
      <c r="H1494">
        <f>IF(G1494="", _xlfn.XLOOKUP(C1494, 'Cost Averages'!$D$4:$D$103,'Cost Averages'!$E$4:$E$103, "FALSE"),G1494)</f>
        <v>90</v>
      </c>
      <c r="L1494" s="2" t="s">
        <v>28</v>
      </c>
      <c r="M1494" t="s">
        <v>523</v>
      </c>
      <c r="N1494" t="s">
        <v>50</v>
      </c>
      <c r="O1494" s="3">
        <v>14.064516999204997</v>
      </c>
      <c r="P1494" t="str">
        <f t="shared" si="69"/>
        <v>F</v>
      </c>
      <c r="Q1494">
        <f t="shared" si="70"/>
        <v>2020</v>
      </c>
      <c r="R1494">
        <f t="shared" si="71"/>
        <v>0</v>
      </c>
    </row>
    <row r="1495" spans="1:18" x14ac:dyDescent="0.25">
      <c r="A1495" s="1">
        <v>44298</v>
      </c>
      <c r="B1495" s="2" t="s">
        <v>3631</v>
      </c>
      <c r="C1495" t="s">
        <v>251</v>
      </c>
      <c r="D1495">
        <v>1</v>
      </c>
      <c r="E1495" t="s">
        <v>32</v>
      </c>
      <c r="F1495">
        <f>IF(E1495="",_xlfn.XLOOKUP(C1495,'Price Averages'!$D$4:$D$103,'Price Averages'!$E$4:$E$103, "FALSE"), E1495)</f>
        <v>270</v>
      </c>
      <c r="G1495">
        <v>90</v>
      </c>
      <c r="H1495">
        <f>IF(G1495="", _xlfn.XLOOKUP(C1495, 'Cost Averages'!$D$4:$D$103,'Cost Averages'!$E$4:$E$103, "FALSE"),G1495)</f>
        <v>90</v>
      </c>
      <c r="L1495" s="2" t="s">
        <v>28</v>
      </c>
      <c r="M1495" t="s">
        <v>94</v>
      </c>
      <c r="N1495" t="s">
        <v>41</v>
      </c>
      <c r="O1495" s="3">
        <v>15.12637675023732</v>
      </c>
      <c r="P1495" t="str">
        <f t="shared" si="69"/>
        <v>G</v>
      </c>
      <c r="Q1495">
        <f t="shared" si="70"/>
        <v>2021</v>
      </c>
      <c r="R1495">
        <f t="shared" si="71"/>
        <v>0</v>
      </c>
    </row>
    <row r="1496" spans="1:18" x14ac:dyDescent="0.25">
      <c r="A1496" s="1">
        <v>43153.441646490966</v>
      </c>
      <c r="B1496" s="2" t="s">
        <v>563</v>
      </c>
      <c r="C1496" t="s">
        <v>251</v>
      </c>
      <c r="D1496">
        <v>2</v>
      </c>
      <c r="E1496">
        <v>270</v>
      </c>
      <c r="F1496">
        <f>IF(E1496="",_xlfn.XLOOKUP(C1496,'Price Averages'!$D$4:$D$103,'Price Averages'!$E$4:$E$103, "FALSE"), E1496)</f>
        <v>270</v>
      </c>
      <c r="G1496">
        <v>90</v>
      </c>
      <c r="H1496">
        <f>IF(G1496="", _xlfn.XLOOKUP(C1496, 'Cost Averages'!$D$4:$D$103,'Cost Averages'!$E$4:$E$103, "FALSE"),G1496)</f>
        <v>90</v>
      </c>
      <c r="L1496" s="2" t="s">
        <v>28</v>
      </c>
      <c r="M1496" t="s">
        <v>454</v>
      </c>
      <c r="N1496" t="s">
        <v>78</v>
      </c>
      <c r="O1496" s="3">
        <v>12.732640267350657</v>
      </c>
      <c r="P1496" t="str">
        <f t="shared" si="69"/>
        <v>D</v>
      </c>
      <c r="Q1496">
        <f t="shared" si="70"/>
        <v>2018</v>
      </c>
      <c r="R1496">
        <f t="shared" si="71"/>
        <v>0</v>
      </c>
    </row>
    <row r="1497" spans="1:18" x14ac:dyDescent="0.25">
      <c r="A1497" s="1">
        <v>43922.931374592874</v>
      </c>
      <c r="B1497" s="2" t="s">
        <v>250</v>
      </c>
      <c r="C1497" t="s">
        <v>251</v>
      </c>
      <c r="D1497">
        <v>2</v>
      </c>
      <c r="E1497">
        <v>270</v>
      </c>
      <c r="F1497">
        <f>IF(E1497="",_xlfn.XLOOKUP(C1497,'Price Averages'!$D$4:$D$103,'Price Averages'!$E$4:$E$103, "FALSE"), E1497)</f>
        <v>270</v>
      </c>
      <c r="G1497">
        <v>90</v>
      </c>
      <c r="H1497">
        <f>IF(G1497="", _xlfn.XLOOKUP(C1497, 'Cost Averages'!$D$4:$D$103,'Cost Averages'!$E$4:$E$103, "FALSE"),G1497)</f>
        <v>90</v>
      </c>
      <c r="L1497" s="2" t="s">
        <v>28</v>
      </c>
      <c r="M1497" t="s">
        <v>103</v>
      </c>
      <c r="N1497" t="s">
        <v>46</v>
      </c>
      <c r="O1497" s="3">
        <v>13.407340878370247</v>
      </c>
      <c r="P1497" t="str">
        <f t="shared" si="69"/>
        <v>F</v>
      </c>
      <c r="Q1497">
        <f t="shared" si="70"/>
        <v>2020</v>
      </c>
      <c r="R1497">
        <f t="shared" si="71"/>
        <v>0</v>
      </c>
    </row>
    <row r="1498" spans="1:18" x14ac:dyDescent="0.25">
      <c r="A1498" s="1">
        <v>44166.963481565705</v>
      </c>
      <c r="B1498" s="2" t="s">
        <v>851</v>
      </c>
      <c r="C1498" t="s">
        <v>251</v>
      </c>
      <c r="D1498">
        <v>2</v>
      </c>
      <c r="E1498">
        <v>270</v>
      </c>
      <c r="F1498">
        <f>IF(E1498="",_xlfn.XLOOKUP(C1498,'Price Averages'!$D$4:$D$103,'Price Averages'!$E$4:$E$103, "FALSE"), E1498)</f>
        <v>270</v>
      </c>
      <c r="G1498">
        <v>90</v>
      </c>
      <c r="H1498">
        <f>IF(G1498="", _xlfn.XLOOKUP(C1498, 'Cost Averages'!$D$4:$D$103,'Cost Averages'!$E$4:$E$103, "FALSE"),G1498)</f>
        <v>90</v>
      </c>
      <c r="L1498" s="2" t="s">
        <v>44</v>
      </c>
      <c r="M1498" t="s">
        <v>413</v>
      </c>
      <c r="N1498" t="s">
        <v>46</v>
      </c>
      <c r="O1498" s="3">
        <v>10.96230865592911</v>
      </c>
      <c r="P1498" t="str">
        <f t="shared" si="69"/>
        <v>F</v>
      </c>
      <c r="Q1498">
        <f t="shared" si="70"/>
        <v>2020</v>
      </c>
      <c r="R1498">
        <f t="shared" si="71"/>
        <v>0</v>
      </c>
    </row>
    <row r="1499" spans="1:18" x14ac:dyDescent="0.25">
      <c r="A1499" s="1">
        <v>44080.473435086977</v>
      </c>
      <c r="B1499" s="2" t="s">
        <v>2369</v>
      </c>
      <c r="C1499" t="s">
        <v>251</v>
      </c>
      <c r="D1499">
        <v>3</v>
      </c>
      <c r="E1499">
        <v>270</v>
      </c>
      <c r="F1499">
        <f>IF(E1499="",_xlfn.XLOOKUP(C1499,'Price Averages'!$D$4:$D$103,'Price Averages'!$E$4:$E$103, "FALSE"), E1499)</f>
        <v>270</v>
      </c>
      <c r="G1499">
        <v>90</v>
      </c>
      <c r="H1499">
        <f>IF(G1499="", _xlfn.XLOOKUP(C1499, 'Cost Averages'!$D$4:$D$103,'Cost Averages'!$E$4:$E$103, "FALSE"),G1499)</f>
        <v>90</v>
      </c>
      <c r="L1499" s="2" t="s">
        <v>28</v>
      </c>
      <c r="M1499" t="s">
        <v>513</v>
      </c>
      <c r="N1499" t="s">
        <v>50</v>
      </c>
      <c r="O1499" s="3">
        <v>8.8514729234790472</v>
      </c>
      <c r="P1499" t="str">
        <f t="shared" si="69"/>
        <v>F</v>
      </c>
      <c r="Q1499">
        <f t="shared" si="70"/>
        <v>2020</v>
      </c>
      <c r="R1499">
        <f t="shared" si="71"/>
        <v>0</v>
      </c>
    </row>
    <row r="1500" spans="1:18" x14ac:dyDescent="0.25">
      <c r="A1500" s="1">
        <v>43684.017577063038</v>
      </c>
      <c r="B1500" s="2" t="s">
        <v>2739</v>
      </c>
      <c r="C1500" t="s">
        <v>251</v>
      </c>
      <c r="D1500">
        <v>4</v>
      </c>
      <c r="E1500" t="s">
        <v>32</v>
      </c>
      <c r="F1500">
        <f>IF(E1500="",_xlfn.XLOOKUP(C1500,'Price Averages'!$D$4:$D$103,'Price Averages'!$E$4:$E$103, "FALSE"), E1500)</f>
        <v>270</v>
      </c>
      <c r="G1500">
        <v>90</v>
      </c>
      <c r="H1500">
        <f>IF(G1500="", _xlfn.XLOOKUP(C1500, 'Cost Averages'!$D$4:$D$103,'Cost Averages'!$E$4:$E$103, "FALSE"),G1500)</f>
        <v>90</v>
      </c>
      <c r="L1500" s="2" t="s">
        <v>44</v>
      </c>
      <c r="M1500" t="s">
        <v>168</v>
      </c>
      <c r="N1500" t="s">
        <v>56</v>
      </c>
      <c r="O1500" s="3">
        <v>12.1334991293512</v>
      </c>
      <c r="P1500" t="str">
        <f t="shared" si="69"/>
        <v>E</v>
      </c>
      <c r="Q1500">
        <f t="shared" si="70"/>
        <v>2019</v>
      </c>
      <c r="R1500">
        <f t="shared" si="71"/>
        <v>0</v>
      </c>
    </row>
    <row r="1501" spans="1:18" x14ac:dyDescent="0.25">
      <c r="A1501" s="1">
        <v>43826.951769211009</v>
      </c>
      <c r="B1501" s="2" t="s">
        <v>2760</v>
      </c>
      <c r="C1501" t="s">
        <v>251</v>
      </c>
      <c r="D1501">
        <v>4</v>
      </c>
      <c r="E1501">
        <v>270</v>
      </c>
      <c r="F1501">
        <f>IF(E1501="",_xlfn.XLOOKUP(C1501,'Price Averages'!$D$4:$D$103,'Price Averages'!$E$4:$E$103, "FALSE"), E1501)</f>
        <v>270</v>
      </c>
      <c r="G1501">
        <v>90</v>
      </c>
      <c r="H1501">
        <f>IF(G1501="", _xlfn.XLOOKUP(C1501, 'Cost Averages'!$D$4:$D$103,'Cost Averages'!$E$4:$E$103, "FALSE"),G1501)</f>
        <v>90</v>
      </c>
      <c r="L1501" s="2" t="s">
        <v>28</v>
      </c>
      <c r="M1501" t="s">
        <v>581</v>
      </c>
      <c r="N1501" t="s">
        <v>50</v>
      </c>
      <c r="O1501" s="3">
        <v>12.207242573430314</v>
      </c>
      <c r="P1501" t="str">
        <f t="shared" si="69"/>
        <v>E</v>
      </c>
      <c r="Q1501">
        <f t="shared" si="70"/>
        <v>2019</v>
      </c>
      <c r="R1501">
        <f t="shared" si="71"/>
        <v>0</v>
      </c>
    </row>
    <row r="1502" spans="1:18" x14ac:dyDescent="0.25">
      <c r="A1502" s="1">
        <v>44492</v>
      </c>
      <c r="B1502" s="2" t="s">
        <v>3793</v>
      </c>
      <c r="C1502" t="s">
        <v>251</v>
      </c>
      <c r="D1502">
        <v>4</v>
      </c>
      <c r="E1502">
        <v>270</v>
      </c>
      <c r="F1502">
        <f>IF(E1502="",_xlfn.XLOOKUP(C1502,'Price Averages'!$D$4:$D$103,'Price Averages'!$E$4:$E$103, "FALSE"), E1502)</f>
        <v>270</v>
      </c>
      <c r="G1502">
        <v>90</v>
      </c>
      <c r="H1502">
        <f>IF(G1502="", _xlfn.XLOOKUP(C1502, 'Cost Averages'!$D$4:$D$103,'Cost Averages'!$E$4:$E$103, "FALSE"),G1502)</f>
        <v>90</v>
      </c>
      <c r="L1502" s="2" t="s">
        <v>28</v>
      </c>
      <c r="M1502" t="s">
        <v>405</v>
      </c>
      <c r="N1502" t="s">
        <v>56</v>
      </c>
      <c r="O1502" s="3">
        <v>12.682358648534777</v>
      </c>
      <c r="P1502" t="str">
        <f t="shared" si="69"/>
        <v>G</v>
      </c>
      <c r="Q1502">
        <f t="shared" si="70"/>
        <v>2021</v>
      </c>
      <c r="R1502">
        <f t="shared" si="71"/>
        <v>0</v>
      </c>
    </row>
    <row r="1503" spans="1:18" x14ac:dyDescent="0.25">
      <c r="A1503" s="1">
        <v>43590.558358754781</v>
      </c>
      <c r="B1503" s="2" t="s">
        <v>2338</v>
      </c>
      <c r="C1503" t="s">
        <v>251</v>
      </c>
      <c r="D1503">
        <v>5</v>
      </c>
      <c r="E1503">
        <v>270</v>
      </c>
      <c r="F1503">
        <f>IF(E1503="",_xlfn.XLOOKUP(C1503,'Price Averages'!$D$4:$D$103,'Price Averages'!$E$4:$E$103, "FALSE"), E1503)</f>
        <v>270</v>
      </c>
      <c r="G1503">
        <v>90</v>
      </c>
      <c r="H1503">
        <f>IF(G1503="", _xlfn.XLOOKUP(C1503, 'Cost Averages'!$D$4:$D$103,'Cost Averages'!$E$4:$E$103, "FALSE"),G1503)</f>
        <v>90</v>
      </c>
      <c r="L1503" s="2" t="s">
        <v>28</v>
      </c>
      <c r="M1503" t="s">
        <v>335</v>
      </c>
      <c r="N1503" t="s">
        <v>34</v>
      </c>
      <c r="O1503" s="3">
        <v>9.8928038181361391</v>
      </c>
      <c r="P1503" t="str">
        <f t="shared" si="69"/>
        <v>E</v>
      </c>
      <c r="Q1503">
        <f t="shared" si="70"/>
        <v>2019</v>
      </c>
      <c r="R1503">
        <f t="shared" si="71"/>
        <v>0</v>
      </c>
    </row>
    <row r="1504" spans="1:18" x14ac:dyDescent="0.25">
      <c r="A1504" s="1">
        <v>43930.319219077792</v>
      </c>
      <c r="B1504" s="2" t="s">
        <v>2301</v>
      </c>
      <c r="C1504" t="s">
        <v>251</v>
      </c>
      <c r="D1504">
        <v>5</v>
      </c>
      <c r="E1504">
        <v>270</v>
      </c>
      <c r="F1504">
        <f>IF(E1504="",_xlfn.XLOOKUP(C1504,'Price Averages'!$D$4:$D$103,'Price Averages'!$E$4:$E$103, "FALSE"), E1504)</f>
        <v>270</v>
      </c>
      <c r="G1504">
        <v>90</v>
      </c>
      <c r="H1504">
        <f>IF(G1504="", _xlfn.XLOOKUP(C1504, 'Cost Averages'!$D$4:$D$103,'Cost Averages'!$E$4:$E$103, "FALSE"),G1504)</f>
        <v>90</v>
      </c>
      <c r="L1504" s="2" t="s">
        <v>28</v>
      </c>
      <c r="M1504" t="s">
        <v>637</v>
      </c>
      <c r="N1504" t="s">
        <v>78</v>
      </c>
      <c r="O1504" s="3">
        <v>9.879282537628514</v>
      </c>
      <c r="P1504" t="str">
        <f t="shared" si="69"/>
        <v>F</v>
      </c>
      <c r="Q1504">
        <f t="shared" si="70"/>
        <v>2020</v>
      </c>
      <c r="R1504">
        <f t="shared" si="71"/>
        <v>0</v>
      </c>
    </row>
    <row r="1505" spans="1:18" x14ac:dyDescent="0.25">
      <c r="A1505" s="1">
        <v>44208.212610839735</v>
      </c>
      <c r="B1505" s="2" t="s">
        <v>2140</v>
      </c>
      <c r="C1505" t="s">
        <v>251</v>
      </c>
      <c r="D1505">
        <v>5</v>
      </c>
      <c r="E1505" t="s">
        <v>32</v>
      </c>
      <c r="F1505">
        <f>IF(E1505="",_xlfn.XLOOKUP(C1505,'Price Averages'!$D$4:$D$103,'Price Averages'!$E$4:$E$103, "FALSE"), E1505)</f>
        <v>270</v>
      </c>
      <c r="G1505" t="s">
        <v>32</v>
      </c>
      <c r="H1505">
        <f>IF(G1505="", _xlfn.XLOOKUP(C1505, 'Cost Averages'!$D$4:$D$103,'Cost Averages'!$E$4:$E$103, "FALSE"),G1505)</f>
        <v>90</v>
      </c>
      <c r="L1505" s="2" t="s">
        <v>28</v>
      </c>
      <c r="M1505" t="s">
        <v>874</v>
      </c>
      <c r="N1505" t="s">
        <v>56</v>
      </c>
      <c r="O1505" s="3">
        <v>12.701325659159139</v>
      </c>
      <c r="P1505" t="str">
        <f t="shared" si="69"/>
        <v>G</v>
      </c>
      <c r="Q1505">
        <f t="shared" si="70"/>
        <v>2021</v>
      </c>
      <c r="R1505">
        <f t="shared" si="71"/>
        <v>0</v>
      </c>
    </row>
    <row r="1506" spans="1:18" x14ac:dyDescent="0.25">
      <c r="A1506" s="1">
        <v>43780.6527319245</v>
      </c>
      <c r="B1506" s="2" t="s">
        <v>1581</v>
      </c>
      <c r="C1506" t="s">
        <v>251</v>
      </c>
      <c r="D1506">
        <v>6</v>
      </c>
      <c r="E1506" t="s">
        <v>32</v>
      </c>
      <c r="F1506">
        <f>IF(E1506="",_xlfn.XLOOKUP(C1506,'Price Averages'!$D$4:$D$103,'Price Averages'!$E$4:$E$103, "FALSE"), E1506)</f>
        <v>270</v>
      </c>
      <c r="G1506">
        <v>90</v>
      </c>
      <c r="H1506">
        <f>IF(G1506="", _xlfn.XLOOKUP(C1506, 'Cost Averages'!$D$4:$D$103,'Cost Averages'!$E$4:$E$103, "FALSE"),G1506)</f>
        <v>90</v>
      </c>
      <c r="L1506" s="2" t="s">
        <v>23</v>
      </c>
      <c r="M1506" t="s">
        <v>230</v>
      </c>
      <c r="N1506" t="s">
        <v>78</v>
      </c>
      <c r="O1506" s="3">
        <v>14.593670394271927</v>
      </c>
      <c r="P1506" t="str">
        <f t="shared" si="69"/>
        <v>E</v>
      </c>
      <c r="Q1506">
        <f t="shared" si="70"/>
        <v>2019</v>
      </c>
      <c r="R1506">
        <f t="shared" si="71"/>
        <v>0</v>
      </c>
    </row>
    <row r="1507" spans="1:18" x14ac:dyDescent="0.25">
      <c r="A1507" s="1">
        <v>44189.339697373958</v>
      </c>
      <c r="B1507" s="2" t="s">
        <v>2981</v>
      </c>
      <c r="C1507" t="s">
        <v>251</v>
      </c>
      <c r="D1507">
        <v>6</v>
      </c>
      <c r="E1507">
        <v>270</v>
      </c>
      <c r="F1507">
        <f>IF(E1507="",_xlfn.XLOOKUP(C1507,'Price Averages'!$D$4:$D$103,'Price Averages'!$E$4:$E$103, "FALSE"), E1507)</f>
        <v>270</v>
      </c>
      <c r="G1507" t="s">
        <v>32</v>
      </c>
      <c r="H1507">
        <f>IF(G1507="", _xlfn.XLOOKUP(C1507, 'Cost Averages'!$D$4:$D$103,'Cost Averages'!$E$4:$E$103, "FALSE"),G1507)</f>
        <v>90</v>
      </c>
      <c r="L1507" s="2" t="s">
        <v>28</v>
      </c>
      <c r="M1507" t="s">
        <v>241</v>
      </c>
      <c r="N1507" t="s">
        <v>41</v>
      </c>
      <c r="O1507" s="3">
        <v>12.699346182652626</v>
      </c>
      <c r="P1507" t="str">
        <f t="shared" si="69"/>
        <v>F</v>
      </c>
      <c r="Q1507">
        <f t="shared" si="70"/>
        <v>2020</v>
      </c>
      <c r="R1507">
        <f t="shared" si="71"/>
        <v>0</v>
      </c>
    </row>
    <row r="1508" spans="1:18" x14ac:dyDescent="0.25">
      <c r="A1508" s="1">
        <v>43836</v>
      </c>
      <c r="B1508" s="2" t="s">
        <v>3250</v>
      </c>
      <c r="C1508" t="s">
        <v>251</v>
      </c>
      <c r="D1508">
        <v>6</v>
      </c>
      <c r="E1508">
        <v>270</v>
      </c>
      <c r="F1508">
        <f>IF(E1508="",_xlfn.XLOOKUP(C1508,'Price Averages'!$D$4:$D$103,'Price Averages'!$E$4:$E$103, "FALSE"), E1508)</f>
        <v>270</v>
      </c>
      <c r="G1508" t="s">
        <v>32</v>
      </c>
      <c r="H1508">
        <f>IF(G1508="", _xlfn.XLOOKUP(C1508, 'Cost Averages'!$D$4:$D$103,'Cost Averages'!$E$4:$E$103, "FALSE"),G1508)</f>
        <v>90</v>
      </c>
      <c r="L1508" s="2" t="s">
        <v>28</v>
      </c>
      <c r="M1508" t="s">
        <v>372</v>
      </c>
      <c r="N1508" t="s">
        <v>56</v>
      </c>
      <c r="O1508" s="3">
        <v>11.416048240262977</v>
      </c>
      <c r="P1508" t="str">
        <f t="shared" si="69"/>
        <v>F</v>
      </c>
      <c r="Q1508">
        <f t="shared" si="70"/>
        <v>2020</v>
      </c>
      <c r="R1508">
        <f t="shared" si="71"/>
        <v>0</v>
      </c>
    </row>
    <row r="1509" spans="1:18" x14ac:dyDescent="0.25">
      <c r="A1509" s="1">
        <v>44402.154762278136</v>
      </c>
      <c r="B1509" s="2" t="s">
        <v>2229</v>
      </c>
      <c r="C1509" t="s">
        <v>251</v>
      </c>
      <c r="D1509">
        <v>7</v>
      </c>
      <c r="E1509">
        <v>270</v>
      </c>
      <c r="F1509">
        <f>IF(E1509="",_xlfn.XLOOKUP(C1509,'Price Averages'!$D$4:$D$103,'Price Averages'!$E$4:$E$103, "FALSE"), E1509)</f>
        <v>270</v>
      </c>
      <c r="G1509">
        <v>90</v>
      </c>
      <c r="H1509">
        <f>IF(G1509="", _xlfn.XLOOKUP(C1509, 'Cost Averages'!$D$4:$D$103,'Cost Averages'!$E$4:$E$103, "FALSE"),G1509)</f>
        <v>90</v>
      </c>
      <c r="L1509" s="2" t="s">
        <v>44</v>
      </c>
      <c r="M1509" t="s">
        <v>1060</v>
      </c>
      <c r="N1509" t="s">
        <v>34</v>
      </c>
      <c r="O1509" s="3">
        <v>8.1352386075080023</v>
      </c>
      <c r="P1509" t="str">
        <f t="shared" si="69"/>
        <v>G</v>
      </c>
      <c r="Q1509">
        <f t="shared" si="70"/>
        <v>2021</v>
      </c>
      <c r="R1509">
        <f t="shared" si="71"/>
        <v>0</v>
      </c>
    </row>
    <row r="1510" spans="1:18" x14ac:dyDescent="0.25">
      <c r="A1510" s="1">
        <v>44267.599701939776</v>
      </c>
      <c r="B1510" s="2" t="s">
        <v>1098</v>
      </c>
      <c r="C1510" t="s">
        <v>251</v>
      </c>
      <c r="D1510">
        <v>8</v>
      </c>
      <c r="E1510">
        <v>270</v>
      </c>
      <c r="F1510">
        <f>IF(E1510="",_xlfn.XLOOKUP(C1510,'Price Averages'!$D$4:$D$103,'Price Averages'!$E$4:$E$103, "FALSE"), E1510)</f>
        <v>270</v>
      </c>
      <c r="G1510">
        <v>90</v>
      </c>
      <c r="H1510">
        <f>IF(G1510="", _xlfn.XLOOKUP(C1510, 'Cost Averages'!$D$4:$D$103,'Cost Averages'!$E$4:$E$103, "FALSE"),G1510)</f>
        <v>90</v>
      </c>
      <c r="L1510" s="2" t="s">
        <v>28</v>
      </c>
      <c r="M1510" t="s">
        <v>1099</v>
      </c>
      <c r="N1510" t="s">
        <v>46</v>
      </c>
      <c r="O1510" s="3">
        <v>10.28240320324797</v>
      </c>
      <c r="P1510" t="str">
        <f t="shared" si="69"/>
        <v>G</v>
      </c>
      <c r="Q1510">
        <f t="shared" si="70"/>
        <v>2021</v>
      </c>
      <c r="R1510">
        <f t="shared" si="71"/>
        <v>0</v>
      </c>
    </row>
    <row r="1511" spans="1:18" x14ac:dyDescent="0.25">
      <c r="A1511" s="1">
        <v>44695</v>
      </c>
      <c r="B1511" s="2" t="s">
        <v>3974</v>
      </c>
      <c r="C1511" t="s">
        <v>251</v>
      </c>
      <c r="D1511">
        <v>9</v>
      </c>
      <c r="E1511" t="s">
        <v>32</v>
      </c>
      <c r="F1511">
        <f>IF(E1511="",_xlfn.XLOOKUP(C1511,'Price Averages'!$D$4:$D$103,'Price Averages'!$E$4:$E$103, "FALSE"), E1511)</f>
        <v>270</v>
      </c>
      <c r="G1511" t="s">
        <v>32</v>
      </c>
      <c r="H1511">
        <f>IF(G1511="", _xlfn.XLOOKUP(C1511, 'Cost Averages'!$D$4:$D$103,'Cost Averages'!$E$4:$E$103, "FALSE"),G1511)</f>
        <v>90</v>
      </c>
      <c r="L1511" s="2" t="s">
        <v>28</v>
      </c>
      <c r="M1511" t="s">
        <v>88</v>
      </c>
      <c r="N1511" t="s">
        <v>56</v>
      </c>
      <c r="O1511" s="3">
        <v>12.072414596936037</v>
      </c>
      <c r="P1511" t="str">
        <f t="shared" si="69"/>
        <v>H</v>
      </c>
      <c r="Q1511">
        <f t="shared" si="70"/>
        <v>2022</v>
      </c>
      <c r="R1511">
        <f t="shared" si="71"/>
        <v>0</v>
      </c>
    </row>
    <row r="1512" spans="1:18" x14ac:dyDescent="0.25">
      <c r="A1512" s="1">
        <v>43411.216603129877</v>
      </c>
      <c r="B1512" s="2" t="s">
        <v>2390</v>
      </c>
      <c r="C1512" t="s">
        <v>251</v>
      </c>
      <c r="D1512">
        <v>10</v>
      </c>
      <c r="E1512">
        <v>270</v>
      </c>
      <c r="F1512">
        <f>IF(E1512="",_xlfn.XLOOKUP(C1512,'Price Averages'!$D$4:$D$103,'Price Averages'!$E$4:$E$103, "FALSE"), E1512)</f>
        <v>270</v>
      </c>
      <c r="G1512">
        <v>90</v>
      </c>
      <c r="H1512">
        <f>IF(G1512="", _xlfn.XLOOKUP(C1512, 'Cost Averages'!$D$4:$D$103,'Cost Averages'!$E$4:$E$103, "FALSE"),G1512)</f>
        <v>90</v>
      </c>
      <c r="L1512" s="2" t="s">
        <v>44</v>
      </c>
      <c r="M1512" t="s">
        <v>721</v>
      </c>
      <c r="N1512" t="s">
        <v>56</v>
      </c>
      <c r="O1512" s="3">
        <v>11.443503623244197</v>
      </c>
      <c r="P1512" t="str">
        <f t="shared" si="69"/>
        <v>D</v>
      </c>
      <c r="Q1512">
        <f t="shared" si="70"/>
        <v>2018</v>
      </c>
      <c r="R1512">
        <f t="shared" si="71"/>
        <v>0</v>
      </c>
    </row>
    <row r="1513" spans="1:18" x14ac:dyDescent="0.25">
      <c r="A1513" s="1">
        <v>43550.412260368728</v>
      </c>
      <c r="B1513" s="2" t="s">
        <v>1469</v>
      </c>
      <c r="C1513" t="s">
        <v>251</v>
      </c>
      <c r="D1513">
        <v>10</v>
      </c>
      <c r="E1513">
        <v>270</v>
      </c>
      <c r="F1513">
        <f>IF(E1513="",_xlfn.XLOOKUP(C1513,'Price Averages'!$D$4:$D$103,'Price Averages'!$E$4:$E$103, "FALSE"), E1513)</f>
        <v>270</v>
      </c>
      <c r="G1513">
        <v>90</v>
      </c>
      <c r="H1513">
        <f>IF(G1513="", _xlfn.XLOOKUP(C1513, 'Cost Averages'!$D$4:$D$103,'Cost Averages'!$E$4:$E$103, "FALSE"),G1513)</f>
        <v>90</v>
      </c>
      <c r="L1513" s="2" t="s">
        <v>28</v>
      </c>
      <c r="M1513" t="s">
        <v>220</v>
      </c>
      <c r="N1513" t="s">
        <v>46</v>
      </c>
      <c r="O1513" s="3">
        <v>14.377134310720955</v>
      </c>
      <c r="P1513" t="str">
        <f t="shared" si="69"/>
        <v>E</v>
      </c>
      <c r="Q1513">
        <f t="shared" si="70"/>
        <v>2019</v>
      </c>
      <c r="R1513">
        <f t="shared" si="71"/>
        <v>0</v>
      </c>
    </row>
    <row r="1514" spans="1:18" x14ac:dyDescent="0.25">
      <c r="A1514" s="1">
        <v>44441</v>
      </c>
      <c r="B1514" s="2" t="s">
        <v>3750</v>
      </c>
      <c r="C1514" t="s">
        <v>251</v>
      </c>
      <c r="D1514">
        <v>11</v>
      </c>
      <c r="E1514">
        <v>270</v>
      </c>
      <c r="F1514">
        <f>IF(E1514="",_xlfn.XLOOKUP(C1514,'Price Averages'!$D$4:$D$103,'Price Averages'!$E$4:$E$103, "FALSE"), E1514)</f>
        <v>270</v>
      </c>
      <c r="G1514">
        <v>90</v>
      </c>
      <c r="H1514">
        <f>IF(G1514="", _xlfn.XLOOKUP(C1514, 'Cost Averages'!$D$4:$D$103,'Cost Averages'!$E$4:$E$103, "FALSE"),G1514)</f>
        <v>90</v>
      </c>
      <c r="L1514" s="2" t="s">
        <v>28</v>
      </c>
      <c r="M1514" t="s">
        <v>181</v>
      </c>
      <c r="N1514" t="s">
        <v>50</v>
      </c>
      <c r="O1514" s="3">
        <v>12.551203838971933</v>
      </c>
      <c r="P1514" t="str">
        <f t="shared" si="69"/>
        <v>G</v>
      </c>
      <c r="Q1514">
        <f t="shared" si="70"/>
        <v>2021</v>
      </c>
      <c r="R1514">
        <f t="shared" si="71"/>
        <v>0</v>
      </c>
    </row>
    <row r="1515" spans="1:18" x14ac:dyDescent="0.25">
      <c r="A1515" s="1">
        <v>44763</v>
      </c>
      <c r="B1515" s="2" t="s">
        <v>4037</v>
      </c>
      <c r="C1515" t="s">
        <v>251</v>
      </c>
      <c r="D1515">
        <v>11</v>
      </c>
      <c r="E1515">
        <v>270</v>
      </c>
      <c r="F1515">
        <f>IF(E1515="",_xlfn.XLOOKUP(C1515,'Price Averages'!$D$4:$D$103,'Price Averages'!$E$4:$E$103, "FALSE"), E1515)</f>
        <v>270</v>
      </c>
      <c r="G1515">
        <v>90</v>
      </c>
      <c r="H1515">
        <f>IF(G1515="", _xlfn.XLOOKUP(C1515, 'Cost Averages'!$D$4:$D$103,'Cost Averages'!$E$4:$E$103, "FALSE"),G1515)</f>
        <v>90</v>
      </c>
      <c r="L1515" s="2" t="s">
        <v>23</v>
      </c>
      <c r="M1515" t="s">
        <v>798</v>
      </c>
      <c r="N1515" t="s">
        <v>78</v>
      </c>
      <c r="O1515" s="3">
        <v>11.927799225928501</v>
      </c>
      <c r="P1515" t="str">
        <f t="shared" si="69"/>
        <v>H</v>
      </c>
      <c r="Q1515">
        <f t="shared" si="70"/>
        <v>2022</v>
      </c>
      <c r="R1515">
        <f t="shared" si="71"/>
        <v>0</v>
      </c>
    </row>
    <row r="1516" spans="1:18" x14ac:dyDescent="0.25">
      <c r="A1516" s="1">
        <v>44311.935112734856</v>
      </c>
      <c r="B1516" s="2" t="s">
        <v>1642</v>
      </c>
      <c r="C1516" t="s">
        <v>251</v>
      </c>
      <c r="D1516">
        <v>12</v>
      </c>
      <c r="E1516">
        <v>270</v>
      </c>
      <c r="F1516">
        <f>IF(E1516="",_xlfn.XLOOKUP(C1516,'Price Averages'!$D$4:$D$103,'Price Averages'!$E$4:$E$103, "FALSE"), E1516)</f>
        <v>270</v>
      </c>
      <c r="G1516" t="s">
        <v>32</v>
      </c>
      <c r="H1516">
        <f>IF(G1516="", _xlfn.XLOOKUP(C1516, 'Cost Averages'!$D$4:$D$103,'Cost Averages'!$E$4:$E$103, "FALSE"),G1516)</f>
        <v>90</v>
      </c>
      <c r="L1516" s="2" t="s">
        <v>44</v>
      </c>
      <c r="M1516" t="s">
        <v>432</v>
      </c>
      <c r="N1516" t="s">
        <v>25</v>
      </c>
      <c r="O1516" s="3">
        <v>10.408704992688252</v>
      </c>
      <c r="P1516" t="str">
        <f t="shared" si="69"/>
        <v>G</v>
      </c>
      <c r="Q1516">
        <f t="shared" si="70"/>
        <v>2021</v>
      </c>
      <c r="R1516">
        <f t="shared" si="71"/>
        <v>0</v>
      </c>
    </row>
    <row r="1517" spans="1:18" x14ac:dyDescent="0.25">
      <c r="A1517" s="1">
        <v>43378.082301760696</v>
      </c>
      <c r="B1517" s="2" t="s">
        <v>1500</v>
      </c>
      <c r="C1517" t="s">
        <v>251</v>
      </c>
      <c r="D1517">
        <v>13</v>
      </c>
      <c r="E1517" t="s">
        <v>32</v>
      </c>
      <c r="F1517">
        <f>IF(E1517="",_xlfn.XLOOKUP(C1517,'Price Averages'!$D$4:$D$103,'Price Averages'!$E$4:$E$103, "FALSE"), E1517)</f>
        <v>270</v>
      </c>
      <c r="G1517">
        <v>90</v>
      </c>
      <c r="H1517">
        <f>IF(G1517="", _xlfn.XLOOKUP(C1517, 'Cost Averages'!$D$4:$D$103,'Cost Averages'!$E$4:$E$103, "FALSE"),G1517)</f>
        <v>90</v>
      </c>
      <c r="L1517" s="2" t="s">
        <v>23</v>
      </c>
      <c r="M1517" t="s">
        <v>282</v>
      </c>
      <c r="N1517" t="s">
        <v>78</v>
      </c>
      <c r="O1517" s="3">
        <v>12.758430621858414</v>
      </c>
      <c r="P1517" t="str">
        <f t="shared" si="69"/>
        <v>D</v>
      </c>
      <c r="Q1517">
        <f t="shared" si="70"/>
        <v>2018</v>
      </c>
      <c r="R1517">
        <f t="shared" si="71"/>
        <v>0</v>
      </c>
    </row>
    <row r="1518" spans="1:18" x14ac:dyDescent="0.25">
      <c r="A1518" s="1">
        <v>44064.686991493516</v>
      </c>
      <c r="B1518" s="2" t="s">
        <v>1174</v>
      </c>
      <c r="C1518" t="s">
        <v>251</v>
      </c>
      <c r="D1518">
        <v>13</v>
      </c>
      <c r="E1518">
        <v>270</v>
      </c>
      <c r="F1518">
        <f>IF(E1518="",_xlfn.XLOOKUP(C1518,'Price Averages'!$D$4:$D$103,'Price Averages'!$E$4:$E$103, "FALSE"), E1518)</f>
        <v>270</v>
      </c>
      <c r="G1518">
        <v>90</v>
      </c>
      <c r="H1518">
        <f>IF(G1518="", _xlfn.XLOOKUP(C1518, 'Cost Averages'!$D$4:$D$103,'Cost Averages'!$E$4:$E$103, "FALSE"),G1518)</f>
        <v>90</v>
      </c>
      <c r="L1518" s="2" t="s">
        <v>28</v>
      </c>
      <c r="M1518" t="s">
        <v>74</v>
      </c>
      <c r="N1518" t="s">
        <v>50</v>
      </c>
      <c r="O1518" s="3">
        <v>13.45980057156361</v>
      </c>
      <c r="P1518" t="str">
        <f t="shared" si="69"/>
        <v>F</v>
      </c>
      <c r="Q1518">
        <f t="shared" si="70"/>
        <v>2020</v>
      </c>
      <c r="R1518">
        <f t="shared" si="71"/>
        <v>0</v>
      </c>
    </row>
    <row r="1519" spans="1:18" x14ac:dyDescent="0.25">
      <c r="A1519" s="1">
        <v>44083.758599459587</v>
      </c>
      <c r="B1519" s="2" t="s">
        <v>2330</v>
      </c>
      <c r="C1519" t="s">
        <v>251</v>
      </c>
      <c r="D1519">
        <v>13</v>
      </c>
      <c r="E1519" t="s">
        <v>32</v>
      </c>
      <c r="F1519">
        <f>IF(E1519="",_xlfn.XLOOKUP(C1519,'Price Averages'!$D$4:$D$103,'Price Averages'!$E$4:$E$103, "FALSE"), E1519)</f>
        <v>270</v>
      </c>
      <c r="G1519">
        <v>90</v>
      </c>
      <c r="H1519">
        <f>IF(G1519="", _xlfn.XLOOKUP(C1519, 'Cost Averages'!$D$4:$D$103,'Cost Averages'!$E$4:$E$103, "FALSE"),G1519)</f>
        <v>90</v>
      </c>
      <c r="L1519" s="2" t="s">
        <v>44</v>
      </c>
      <c r="M1519" t="s">
        <v>88</v>
      </c>
      <c r="N1519" t="s">
        <v>56</v>
      </c>
      <c r="O1519" s="3">
        <v>12.072414596936037</v>
      </c>
      <c r="P1519" t="str">
        <f t="shared" si="69"/>
        <v>F</v>
      </c>
      <c r="Q1519">
        <f t="shared" si="70"/>
        <v>2020</v>
      </c>
      <c r="R1519">
        <f t="shared" si="71"/>
        <v>0</v>
      </c>
    </row>
    <row r="1520" spans="1:18" x14ac:dyDescent="0.25">
      <c r="A1520" s="1">
        <v>44063</v>
      </c>
      <c r="B1520" s="2" t="s">
        <v>2005</v>
      </c>
      <c r="C1520" t="s">
        <v>251</v>
      </c>
      <c r="D1520">
        <v>14</v>
      </c>
      <c r="E1520">
        <v>270</v>
      </c>
      <c r="F1520">
        <f>IF(E1520="",_xlfn.XLOOKUP(C1520,'Price Averages'!$D$4:$D$103,'Price Averages'!$E$4:$E$103, "FALSE"), E1520)</f>
        <v>270</v>
      </c>
      <c r="G1520">
        <v>90</v>
      </c>
      <c r="H1520">
        <f>IF(G1520="", _xlfn.XLOOKUP(C1520, 'Cost Averages'!$D$4:$D$103,'Cost Averages'!$E$4:$E$103, "FALSE"),G1520)</f>
        <v>90</v>
      </c>
      <c r="L1520" s="2" t="s">
        <v>28</v>
      </c>
      <c r="M1520" t="s">
        <v>376</v>
      </c>
      <c r="N1520" t="s">
        <v>25</v>
      </c>
      <c r="O1520" s="3">
        <v>11.687634894637348</v>
      </c>
      <c r="P1520" t="str">
        <f t="shared" si="69"/>
        <v>F</v>
      </c>
      <c r="Q1520">
        <f t="shared" si="70"/>
        <v>2020</v>
      </c>
      <c r="R1520">
        <f t="shared" si="71"/>
        <v>0</v>
      </c>
    </row>
    <row r="1521" spans="1:18" x14ac:dyDescent="0.25">
      <c r="A1521" s="1">
        <v>44517</v>
      </c>
      <c r="B1521" s="2" t="s">
        <v>3814</v>
      </c>
      <c r="C1521" t="s">
        <v>251</v>
      </c>
      <c r="D1521">
        <v>14</v>
      </c>
      <c r="E1521">
        <v>270</v>
      </c>
      <c r="F1521">
        <f>IF(E1521="",_xlfn.XLOOKUP(C1521,'Price Averages'!$D$4:$D$103,'Price Averages'!$E$4:$E$103, "FALSE"), E1521)</f>
        <v>270</v>
      </c>
      <c r="G1521">
        <v>90</v>
      </c>
      <c r="H1521">
        <f>IF(G1521="", _xlfn.XLOOKUP(C1521, 'Cost Averages'!$D$4:$D$103,'Cost Averages'!$E$4:$E$103, "FALSE"),G1521)</f>
        <v>90</v>
      </c>
      <c r="L1521" s="2" t="s">
        <v>23</v>
      </c>
      <c r="M1521" t="s">
        <v>74</v>
      </c>
      <c r="N1521" t="s">
        <v>50</v>
      </c>
      <c r="O1521" s="3">
        <v>13.45980057156361</v>
      </c>
      <c r="P1521" t="str">
        <f t="shared" si="69"/>
        <v>G</v>
      </c>
      <c r="Q1521">
        <f t="shared" si="70"/>
        <v>2021</v>
      </c>
      <c r="R1521">
        <f t="shared" si="71"/>
        <v>0</v>
      </c>
    </row>
    <row r="1522" spans="1:18" x14ac:dyDescent="0.25">
      <c r="A1522" s="1">
        <v>44609.656679873653</v>
      </c>
      <c r="B1522" s="2" t="s">
        <v>2360</v>
      </c>
      <c r="C1522" t="s">
        <v>251</v>
      </c>
      <c r="D1522">
        <v>14</v>
      </c>
      <c r="E1522" t="s">
        <v>32</v>
      </c>
      <c r="F1522">
        <f>IF(E1522="",_xlfn.XLOOKUP(C1522,'Price Averages'!$D$4:$D$103,'Price Averages'!$E$4:$E$103, "FALSE"), E1522)</f>
        <v>270</v>
      </c>
      <c r="G1522">
        <v>90</v>
      </c>
      <c r="H1522">
        <f>IF(G1522="", _xlfn.XLOOKUP(C1522, 'Cost Averages'!$D$4:$D$103,'Cost Averages'!$E$4:$E$103, "FALSE"),G1522)</f>
        <v>90</v>
      </c>
      <c r="L1522" s="2" t="s">
        <v>28</v>
      </c>
      <c r="M1522" t="s">
        <v>432</v>
      </c>
      <c r="N1522" t="s">
        <v>25</v>
      </c>
      <c r="O1522" s="3">
        <v>10.408704992688252</v>
      </c>
      <c r="P1522" t="str">
        <f t="shared" si="69"/>
        <v>H</v>
      </c>
      <c r="Q1522">
        <f t="shared" si="70"/>
        <v>2022</v>
      </c>
      <c r="R1522">
        <f t="shared" si="71"/>
        <v>0</v>
      </c>
    </row>
    <row r="1523" spans="1:18" x14ac:dyDescent="0.25">
      <c r="A1523" s="1">
        <v>43870.889675938473</v>
      </c>
      <c r="B1523" s="2" t="s">
        <v>1015</v>
      </c>
      <c r="C1523" t="s">
        <v>251</v>
      </c>
      <c r="D1523">
        <v>15</v>
      </c>
      <c r="E1523">
        <v>270</v>
      </c>
      <c r="F1523">
        <f>IF(E1523="",_xlfn.XLOOKUP(C1523,'Price Averages'!$D$4:$D$103,'Price Averages'!$E$4:$E$103, "FALSE"), E1523)</f>
        <v>270</v>
      </c>
      <c r="G1523">
        <v>90</v>
      </c>
      <c r="H1523">
        <f>IF(G1523="", _xlfn.XLOOKUP(C1523, 'Cost Averages'!$D$4:$D$103,'Cost Averages'!$E$4:$E$103, "FALSE"),G1523)</f>
        <v>90</v>
      </c>
      <c r="L1523" s="2" t="s">
        <v>28</v>
      </c>
      <c r="M1523" t="s">
        <v>930</v>
      </c>
      <c r="N1523" t="s">
        <v>25</v>
      </c>
      <c r="O1523" s="3">
        <v>13.397308081757757</v>
      </c>
      <c r="P1523" t="str">
        <f t="shared" si="69"/>
        <v>F</v>
      </c>
      <c r="Q1523">
        <f t="shared" si="70"/>
        <v>2020</v>
      </c>
      <c r="R1523">
        <f t="shared" si="71"/>
        <v>0</v>
      </c>
    </row>
    <row r="1524" spans="1:18" x14ac:dyDescent="0.25">
      <c r="A1524" s="1">
        <v>43970.195603331507</v>
      </c>
      <c r="B1524" s="2" t="s">
        <v>1520</v>
      </c>
      <c r="C1524" t="s">
        <v>251</v>
      </c>
      <c r="D1524">
        <v>15</v>
      </c>
      <c r="E1524">
        <v>270</v>
      </c>
      <c r="F1524">
        <f>IF(E1524="",_xlfn.XLOOKUP(C1524,'Price Averages'!$D$4:$D$103,'Price Averages'!$E$4:$E$103, "FALSE"), E1524)</f>
        <v>270</v>
      </c>
      <c r="G1524" t="s">
        <v>32</v>
      </c>
      <c r="H1524">
        <f>IF(G1524="", _xlfn.XLOOKUP(C1524, 'Cost Averages'!$D$4:$D$103,'Cost Averages'!$E$4:$E$103, "FALSE"),G1524)</f>
        <v>90</v>
      </c>
      <c r="L1524" s="2" t="s">
        <v>28</v>
      </c>
      <c r="M1524" t="s">
        <v>527</v>
      </c>
      <c r="N1524" t="s">
        <v>25</v>
      </c>
      <c r="O1524" s="3">
        <v>14.554851510602212</v>
      </c>
      <c r="P1524" t="str">
        <f t="shared" si="69"/>
        <v>F</v>
      </c>
      <c r="Q1524">
        <f t="shared" si="70"/>
        <v>2020</v>
      </c>
      <c r="R1524">
        <f t="shared" si="71"/>
        <v>0</v>
      </c>
    </row>
    <row r="1525" spans="1:18" x14ac:dyDescent="0.25">
      <c r="A1525" s="1">
        <v>44641.862372907235</v>
      </c>
      <c r="B1525" s="2" t="s">
        <v>558</v>
      </c>
      <c r="C1525" t="s">
        <v>251</v>
      </c>
      <c r="D1525">
        <v>15</v>
      </c>
      <c r="E1525">
        <v>270</v>
      </c>
      <c r="F1525">
        <f>IF(E1525="",_xlfn.XLOOKUP(C1525,'Price Averages'!$D$4:$D$103,'Price Averages'!$E$4:$E$103, "FALSE"), E1525)</f>
        <v>270</v>
      </c>
      <c r="G1525">
        <v>90</v>
      </c>
      <c r="H1525">
        <f>IF(G1525="", _xlfn.XLOOKUP(C1525, 'Cost Averages'!$D$4:$D$103,'Cost Averages'!$E$4:$E$103, "FALSE"),G1525)</f>
        <v>90</v>
      </c>
      <c r="L1525" s="2" t="s">
        <v>23</v>
      </c>
      <c r="M1525" t="s">
        <v>559</v>
      </c>
      <c r="N1525" t="s">
        <v>41</v>
      </c>
      <c r="O1525" s="3">
        <v>12.147202500273634</v>
      </c>
      <c r="P1525" t="str">
        <f t="shared" si="69"/>
        <v>H</v>
      </c>
      <c r="Q1525">
        <f t="shared" si="70"/>
        <v>2022</v>
      </c>
      <c r="R1525">
        <f t="shared" si="71"/>
        <v>0</v>
      </c>
    </row>
    <row r="1526" spans="1:18" x14ac:dyDescent="0.25">
      <c r="A1526" s="1">
        <v>44770</v>
      </c>
      <c r="B1526" s="2" t="s">
        <v>4044</v>
      </c>
      <c r="C1526" t="s">
        <v>251</v>
      </c>
      <c r="D1526">
        <v>16</v>
      </c>
      <c r="E1526" t="s">
        <v>32</v>
      </c>
      <c r="F1526">
        <f>IF(E1526="",_xlfn.XLOOKUP(C1526,'Price Averages'!$D$4:$D$103,'Price Averages'!$E$4:$E$103, "FALSE"), E1526)</f>
        <v>270</v>
      </c>
      <c r="G1526">
        <v>90</v>
      </c>
      <c r="H1526">
        <f>IF(G1526="", _xlfn.XLOOKUP(C1526, 'Cost Averages'!$D$4:$D$103,'Cost Averages'!$E$4:$E$103, "FALSE"),G1526)</f>
        <v>90</v>
      </c>
      <c r="L1526" s="2" t="s">
        <v>44</v>
      </c>
      <c r="M1526" t="s">
        <v>817</v>
      </c>
      <c r="N1526" t="s">
        <v>34</v>
      </c>
      <c r="O1526" s="3">
        <v>14.060995290679429</v>
      </c>
      <c r="P1526" t="str">
        <f t="shared" si="69"/>
        <v>H</v>
      </c>
      <c r="Q1526">
        <f t="shared" si="70"/>
        <v>2022</v>
      </c>
      <c r="R1526">
        <f t="shared" si="71"/>
        <v>0</v>
      </c>
    </row>
    <row r="1527" spans="1:18" x14ac:dyDescent="0.25">
      <c r="A1527" s="1">
        <v>43914</v>
      </c>
      <c r="B1527" s="2" t="s">
        <v>3309</v>
      </c>
      <c r="C1527" t="s">
        <v>251</v>
      </c>
      <c r="D1527">
        <v>17</v>
      </c>
      <c r="E1527" t="s">
        <v>32</v>
      </c>
      <c r="F1527">
        <f>IF(E1527="",_xlfn.XLOOKUP(C1527,'Price Averages'!$D$4:$D$103,'Price Averages'!$E$4:$E$103, "FALSE"), E1527)</f>
        <v>270</v>
      </c>
      <c r="G1527" t="s">
        <v>32</v>
      </c>
      <c r="H1527">
        <f>IF(G1527="", _xlfn.XLOOKUP(C1527, 'Cost Averages'!$D$4:$D$103,'Cost Averages'!$E$4:$E$103, "FALSE"),G1527)</f>
        <v>90</v>
      </c>
      <c r="L1527" s="2" t="s">
        <v>28</v>
      </c>
      <c r="M1527" t="s">
        <v>652</v>
      </c>
      <c r="N1527" t="s">
        <v>78</v>
      </c>
      <c r="O1527" s="3">
        <v>10.163794912095831</v>
      </c>
      <c r="P1527" t="str">
        <f t="shared" si="69"/>
        <v>F</v>
      </c>
      <c r="Q1527">
        <f t="shared" si="70"/>
        <v>2020</v>
      </c>
      <c r="R1527">
        <f t="shared" si="71"/>
        <v>0</v>
      </c>
    </row>
    <row r="1528" spans="1:18" x14ac:dyDescent="0.25">
      <c r="A1528" s="1">
        <v>44350</v>
      </c>
      <c r="B1528" s="2" t="s">
        <v>3679</v>
      </c>
      <c r="C1528" t="s">
        <v>251</v>
      </c>
      <c r="D1528">
        <v>17</v>
      </c>
      <c r="E1528">
        <v>270</v>
      </c>
      <c r="F1528">
        <f>IF(E1528="",_xlfn.XLOOKUP(C1528,'Price Averages'!$D$4:$D$103,'Price Averages'!$E$4:$E$103, "FALSE"), E1528)</f>
        <v>270</v>
      </c>
      <c r="G1528">
        <v>90</v>
      </c>
      <c r="H1528">
        <f>IF(G1528="", _xlfn.XLOOKUP(C1528, 'Cost Averages'!$D$4:$D$103,'Cost Averages'!$E$4:$E$103, "FALSE"),G1528)</f>
        <v>90</v>
      </c>
      <c r="L1528" s="2" t="s">
        <v>28</v>
      </c>
      <c r="M1528" t="s">
        <v>415</v>
      </c>
      <c r="N1528" t="s">
        <v>78</v>
      </c>
      <c r="O1528" s="3">
        <v>10.813269600021069</v>
      </c>
      <c r="P1528" t="str">
        <f t="shared" si="69"/>
        <v>G</v>
      </c>
      <c r="Q1528">
        <f t="shared" si="70"/>
        <v>2021</v>
      </c>
      <c r="R1528">
        <f t="shared" si="71"/>
        <v>0</v>
      </c>
    </row>
    <row r="1529" spans="1:18" x14ac:dyDescent="0.25">
      <c r="A1529" s="1">
        <v>44491.644303680696</v>
      </c>
      <c r="B1529" s="2" t="s">
        <v>2842</v>
      </c>
      <c r="C1529" t="s">
        <v>251</v>
      </c>
      <c r="D1529">
        <v>19</v>
      </c>
      <c r="E1529">
        <v>270</v>
      </c>
      <c r="F1529">
        <f>IF(E1529="",_xlfn.XLOOKUP(C1529,'Price Averages'!$D$4:$D$103,'Price Averages'!$E$4:$E$103, "FALSE"), E1529)</f>
        <v>270</v>
      </c>
      <c r="G1529">
        <v>90</v>
      </c>
      <c r="H1529">
        <f>IF(G1529="", _xlfn.XLOOKUP(C1529, 'Cost Averages'!$D$4:$D$103,'Cost Averages'!$E$4:$E$103, "FALSE"),G1529)</f>
        <v>90</v>
      </c>
      <c r="L1529" s="2" t="s">
        <v>28</v>
      </c>
      <c r="M1529" t="s">
        <v>867</v>
      </c>
      <c r="N1529" t="s">
        <v>50</v>
      </c>
      <c r="O1529" s="3">
        <v>11.485823039755857</v>
      </c>
      <c r="P1529" t="str">
        <f t="shared" si="69"/>
        <v>G</v>
      </c>
      <c r="Q1529">
        <f t="shared" si="70"/>
        <v>2021</v>
      </c>
      <c r="R1529">
        <f t="shared" si="71"/>
        <v>0</v>
      </c>
    </row>
    <row r="1530" spans="1:18" x14ac:dyDescent="0.25">
      <c r="A1530" s="1">
        <v>44477</v>
      </c>
      <c r="B1530" s="2" t="s">
        <v>3783</v>
      </c>
      <c r="C1530" t="s">
        <v>251</v>
      </c>
      <c r="D1530">
        <v>19</v>
      </c>
      <c r="E1530">
        <v>270</v>
      </c>
      <c r="F1530">
        <f>IF(E1530="",_xlfn.XLOOKUP(C1530,'Price Averages'!$D$4:$D$103,'Price Averages'!$E$4:$E$103, "FALSE"), E1530)</f>
        <v>270</v>
      </c>
      <c r="G1530">
        <v>90</v>
      </c>
      <c r="H1530">
        <f>IF(G1530="", _xlfn.XLOOKUP(C1530, 'Cost Averages'!$D$4:$D$103,'Cost Averages'!$E$4:$E$103, "FALSE"),G1530)</f>
        <v>90</v>
      </c>
      <c r="L1530" s="2" t="s">
        <v>23</v>
      </c>
      <c r="M1530" t="s">
        <v>138</v>
      </c>
      <c r="N1530" t="s">
        <v>56</v>
      </c>
      <c r="O1530" s="3">
        <v>12.487915239531313</v>
      </c>
      <c r="P1530" t="str">
        <f t="shared" si="69"/>
        <v>G</v>
      </c>
      <c r="Q1530">
        <f t="shared" si="70"/>
        <v>2021</v>
      </c>
      <c r="R1530">
        <f t="shared" si="71"/>
        <v>0</v>
      </c>
    </row>
    <row r="1531" spans="1:18" x14ac:dyDescent="0.25">
      <c r="A1531" s="1">
        <v>43146.258622853195</v>
      </c>
      <c r="B1531" s="2" t="s">
        <v>2678</v>
      </c>
      <c r="C1531" t="s">
        <v>251</v>
      </c>
      <c r="D1531">
        <v>20</v>
      </c>
      <c r="E1531" t="s">
        <v>32</v>
      </c>
      <c r="F1531">
        <f>IF(E1531="",_xlfn.XLOOKUP(C1531,'Price Averages'!$D$4:$D$103,'Price Averages'!$E$4:$E$103, "FALSE"), E1531)</f>
        <v>270</v>
      </c>
      <c r="G1531">
        <v>90</v>
      </c>
      <c r="H1531">
        <f>IF(G1531="", _xlfn.XLOOKUP(C1531, 'Cost Averages'!$D$4:$D$103,'Cost Averages'!$E$4:$E$103, "FALSE"),G1531)</f>
        <v>90</v>
      </c>
      <c r="L1531" s="2" t="s">
        <v>28</v>
      </c>
      <c r="M1531" t="s">
        <v>211</v>
      </c>
      <c r="N1531" t="s">
        <v>41</v>
      </c>
      <c r="O1531" s="3">
        <v>13.697485557052493</v>
      </c>
      <c r="P1531" t="str">
        <f t="shared" si="69"/>
        <v>D</v>
      </c>
      <c r="Q1531">
        <f t="shared" si="70"/>
        <v>2018</v>
      </c>
      <c r="R1531">
        <f t="shared" si="71"/>
        <v>0</v>
      </c>
    </row>
    <row r="1532" spans="1:18" x14ac:dyDescent="0.25">
      <c r="A1532" s="1">
        <v>43625.801435815461</v>
      </c>
      <c r="B1532" s="2" t="s">
        <v>2110</v>
      </c>
      <c r="C1532" t="s">
        <v>251</v>
      </c>
      <c r="D1532">
        <v>20</v>
      </c>
      <c r="E1532">
        <v>270</v>
      </c>
      <c r="F1532">
        <f>IF(E1532="",_xlfn.XLOOKUP(C1532,'Price Averages'!$D$4:$D$103,'Price Averages'!$E$4:$E$103, "FALSE"), E1532)</f>
        <v>270</v>
      </c>
      <c r="G1532" t="s">
        <v>32</v>
      </c>
      <c r="H1532">
        <f>IF(G1532="", _xlfn.XLOOKUP(C1532, 'Cost Averages'!$D$4:$D$103,'Cost Averages'!$E$4:$E$103, "FALSE"),G1532)</f>
        <v>90</v>
      </c>
      <c r="L1532" s="2" t="s">
        <v>44</v>
      </c>
      <c r="M1532" t="s">
        <v>40</v>
      </c>
      <c r="N1532" t="s">
        <v>41</v>
      </c>
      <c r="O1532" s="3">
        <v>15.24190997853951</v>
      </c>
      <c r="P1532" t="str">
        <f t="shared" si="69"/>
        <v>E</v>
      </c>
      <c r="Q1532">
        <f t="shared" si="70"/>
        <v>2019</v>
      </c>
      <c r="R1532">
        <f t="shared" si="71"/>
        <v>0</v>
      </c>
    </row>
    <row r="1533" spans="1:18" x14ac:dyDescent="0.25">
      <c r="A1533" s="1">
        <v>43812.761900697609</v>
      </c>
      <c r="B1533" s="2" t="s">
        <v>1804</v>
      </c>
      <c r="C1533" t="s">
        <v>251</v>
      </c>
      <c r="D1533">
        <v>20</v>
      </c>
      <c r="E1533">
        <v>270</v>
      </c>
      <c r="F1533">
        <f>IF(E1533="",_xlfn.XLOOKUP(C1533,'Price Averages'!$D$4:$D$103,'Price Averages'!$E$4:$E$103, "FALSE"), E1533)</f>
        <v>270</v>
      </c>
      <c r="G1533">
        <v>90</v>
      </c>
      <c r="H1533">
        <f>IF(G1533="", _xlfn.XLOOKUP(C1533, 'Cost Averages'!$D$4:$D$103,'Cost Averages'!$E$4:$E$103, "FALSE"),G1533)</f>
        <v>90</v>
      </c>
      <c r="L1533" s="2" t="s">
        <v>28</v>
      </c>
      <c r="M1533" t="s">
        <v>566</v>
      </c>
      <c r="N1533" t="s">
        <v>50</v>
      </c>
      <c r="O1533" s="3">
        <v>13.150536103258979</v>
      </c>
      <c r="P1533" t="str">
        <f t="shared" si="69"/>
        <v>E</v>
      </c>
      <c r="Q1533">
        <f t="shared" si="70"/>
        <v>2019</v>
      </c>
      <c r="R1533">
        <f t="shared" si="71"/>
        <v>0</v>
      </c>
    </row>
    <row r="1534" spans="1:18" x14ac:dyDescent="0.25">
      <c r="A1534" s="1">
        <v>43837.634992862746</v>
      </c>
      <c r="B1534" s="2" t="s">
        <v>2601</v>
      </c>
      <c r="C1534" t="s">
        <v>251</v>
      </c>
      <c r="D1534">
        <v>20</v>
      </c>
      <c r="E1534" t="s">
        <v>32</v>
      </c>
      <c r="F1534">
        <f>IF(E1534="",_xlfn.XLOOKUP(C1534,'Price Averages'!$D$4:$D$103,'Price Averages'!$E$4:$E$103, "FALSE"), E1534)</f>
        <v>270</v>
      </c>
      <c r="G1534">
        <v>90</v>
      </c>
      <c r="H1534">
        <f>IF(G1534="", _xlfn.XLOOKUP(C1534, 'Cost Averages'!$D$4:$D$103,'Cost Averages'!$E$4:$E$103, "FALSE"),G1534)</f>
        <v>90</v>
      </c>
      <c r="L1534" s="2" t="s">
        <v>44</v>
      </c>
      <c r="M1534" t="s">
        <v>1014</v>
      </c>
      <c r="N1534" t="s">
        <v>41</v>
      </c>
      <c r="O1534" s="3">
        <v>15.268550004010105</v>
      </c>
      <c r="P1534" t="str">
        <f t="shared" si="69"/>
        <v>F</v>
      </c>
      <c r="Q1534">
        <f t="shared" si="70"/>
        <v>2020</v>
      </c>
      <c r="R1534">
        <f t="shared" si="71"/>
        <v>0</v>
      </c>
    </row>
    <row r="1535" spans="1:18" x14ac:dyDescent="0.25">
      <c r="A1535" s="1">
        <v>44461.693789362878</v>
      </c>
      <c r="B1535" s="2" t="s">
        <v>2616</v>
      </c>
      <c r="C1535" t="s">
        <v>251</v>
      </c>
      <c r="D1535">
        <v>20</v>
      </c>
      <c r="E1535">
        <v>270</v>
      </c>
      <c r="F1535">
        <f>IF(E1535="",_xlfn.XLOOKUP(C1535,'Price Averages'!$D$4:$D$103,'Price Averages'!$E$4:$E$103, "FALSE"), E1535)</f>
        <v>270</v>
      </c>
      <c r="G1535">
        <v>90</v>
      </c>
      <c r="H1535">
        <f>IF(G1535="", _xlfn.XLOOKUP(C1535, 'Cost Averages'!$D$4:$D$103,'Cost Averages'!$E$4:$E$103, "FALSE"),G1535)</f>
        <v>90</v>
      </c>
      <c r="L1535" s="2" t="s">
        <v>28</v>
      </c>
      <c r="M1535" t="s">
        <v>282</v>
      </c>
      <c r="N1535" t="s">
        <v>78</v>
      </c>
      <c r="O1535" s="3">
        <v>12.758430621858414</v>
      </c>
      <c r="P1535" t="str">
        <f t="shared" si="69"/>
        <v>G</v>
      </c>
      <c r="Q1535">
        <f t="shared" si="70"/>
        <v>2021</v>
      </c>
      <c r="R1535">
        <f t="shared" si="71"/>
        <v>0</v>
      </c>
    </row>
    <row r="1536" spans="1:18" x14ac:dyDescent="0.25">
      <c r="A1536" s="1">
        <v>43697.108469909297</v>
      </c>
      <c r="B1536" s="2" t="s">
        <v>1318</v>
      </c>
      <c r="C1536" t="s">
        <v>251</v>
      </c>
      <c r="D1536" t="s">
        <v>32</v>
      </c>
      <c r="E1536" t="s">
        <v>32</v>
      </c>
      <c r="F1536">
        <f>IF(E1536="",_xlfn.XLOOKUP(C1536,'Price Averages'!$D$4:$D$103,'Price Averages'!$E$4:$E$103, "FALSE"), E1536)</f>
        <v>270</v>
      </c>
      <c r="G1536">
        <v>90</v>
      </c>
      <c r="H1536">
        <f>IF(G1536="", _xlfn.XLOOKUP(C1536, 'Cost Averages'!$D$4:$D$103,'Cost Averages'!$E$4:$E$103, "FALSE"),G1536)</f>
        <v>90</v>
      </c>
      <c r="L1536" s="2" t="s">
        <v>44</v>
      </c>
      <c r="M1536" t="s">
        <v>621</v>
      </c>
      <c r="N1536" t="s">
        <v>46</v>
      </c>
      <c r="O1536" s="3">
        <v>9.8892508156549788</v>
      </c>
      <c r="P1536" t="str">
        <f t="shared" si="69"/>
        <v>E</v>
      </c>
      <c r="Q1536">
        <f t="shared" si="70"/>
        <v>2019</v>
      </c>
      <c r="R1536">
        <f t="shared" si="71"/>
        <v>0</v>
      </c>
    </row>
    <row r="1537" spans="1:18" x14ac:dyDescent="0.25">
      <c r="A1537" s="1">
        <v>44440.229669348751</v>
      </c>
      <c r="B1537" s="2" t="s">
        <v>2277</v>
      </c>
      <c r="C1537" t="s">
        <v>251</v>
      </c>
      <c r="D1537" t="s">
        <v>32</v>
      </c>
      <c r="E1537">
        <v>270</v>
      </c>
      <c r="F1537">
        <f>IF(E1537="",_xlfn.XLOOKUP(C1537,'Price Averages'!$D$4:$D$103,'Price Averages'!$E$4:$E$103, "FALSE"), E1537)</f>
        <v>270</v>
      </c>
      <c r="G1537">
        <v>90</v>
      </c>
      <c r="H1537">
        <f>IF(G1537="", _xlfn.XLOOKUP(C1537, 'Cost Averages'!$D$4:$D$103,'Cost Averages'!$E$4:$E$103, "FALSE"),G1537)</f>
        <v>90</v>
      </c>
      <c r="L1537" s="2" t="s">
        <v>28</v>
      </c>
      <c r="M1537" t="s">
        <v>226</v>
      </c>
      <c r="N1537" t="s">
        <v>56</v>
      </c>
      <c r="O1537" s="3">
        <v>12.200533931675887</v>
      </c>
      <c r="P1537" t="str">
        <f t="shared" si="69"/>
        <v>G</v>
      </c>
      <c r="Q1537">
        <f t="shared" si="70"/>
        <v>2021</v>
      </c>
      <c r="R1537">
        <f t="shared" si="71"/>
        <v>0</v>
      </c>
    </row>
    <row r="1538" spans="1:18" x14ac:dyDescent="0.25">
      <c r="A1538" s="1">
        <v>44768</v>
      </c>
      <c r="B1538" s="2" t="s">
        <v>4042</v>
      </c>
      <c r="C1538" t="s">
        <v>43</v>
      </c>
      <c r="D1538">
        <v>1</v>
      </c>
      <c r="E1538">
        <v>160</v>
      </c>
      <c r="F1538">
        <f>IF(E1538="",_xlfn.XLOOKUP(C1538,'Price Averages'!$D$4:$D$103,'Price Averages'!$E$4:$E$103, "FALSE"), E1538)</f>
        <v>160</v>
      </c>
      <c r="G1538">
        <v>80</v>
      </c>
      <c r="H1538">
        <f>IF(G1538="", _xlfn.XLOOKUP(C1538, 'Cost Averages'!$D$4:$D$103,'Cost Averages'!$E$4:$E$103, "FALSE"),G1538)</f>
        <v>80</v>
      </c>
      <c r="L1538" s="2" t="s">
        <v>28</v>
      </c>
      <c r="M1538" t="s">
        <v>1271</v>
      </c>
      <c r="N1538" t="s">
        <v>25</v>
      </c>
      <c r="O1538" s="3">
        <v>6.221489120484736</v>
      </c>
      <c r="P1538" t="str">
        <f t="shared" ref="P1538:P1601" si="72">CHAR(64+(YEAR(A1538)-2014))</f>
        <v>H</v>
      </c>
      <c r="Q1538">
        <f t="shared" ref="Q1538:Q1601" si="73">YEAR(A1538)</f>
        <v>2022</v>
      </c>
      <c r="R1538">
        <f t="shared" ref="R1538:R1601" si="74">IF(P1538=CHAR(64 + (YEAR(A1538) - 2014)), 0, 1)</f>
        <v>0</v>
      </c>
    </row>
    <row r="1539" spans="1:18" x14ac:dyDescent="0.25">
      <c r="A1539" s="1">
        <v>42968.904773158843</v>
      </c>
      <c r="B1539" s="2" t="s">
        <v>2141</v>
      </c>
      <c r="C1539" t="s">
        <v>43</v>
      </c>
      <c r="D1539">
        <v>2</v>
      </c>
      <c r="E1539">
        <v>160</v>
      </c>
      <c r="F1539">
        <f>IF(E1539="",_xlfn.XLOOKUP(C1539,'Price Averages'!$D$4:$D$103,'Price Averages'!$E$4:$E$103, "FALSE"), E1539)</f>
        <v>160</v>
      </c>
      <c r="G1539">
        <v>80</v>
      </c>
      <c r="H1539">
        <f>IF(G1539="", _xlfn.XLOOKUP(C1539, 'Cost Averages'!$D$4:$D$103,'Cost Averages'!$E$4:$E$103, "FALSE"),G1539)</f>
        <v>80</v>
      </c>
      <c r="L1539" s="2" t="s">
        <v>28</v>
      </c>
      <c r="M1539" t="s">
        <v>1060</v>
      </c>
      <c r="N1539" t="s">
        <v>34</v>
      </c>
      <c r="O1539" s="3">
        <v>8.1352386075080023</v>
      </c>
      <c r="P1539" t="str">
        <f t="shared" si="72"/>
        <v>C</v>
      </c>
      <c r="Q1539">
        <f t="shared" si="73"/>
        <v>2017</v>
      </c>
      <c r="R1539">
        <f t="shared" si="74"/>
        <v>0</v>
      </c>
    </row>
    <row r="1540" spans="1:18" x14ac:dyDescent="0.25">
      <c r="A1540" s="1">
        <v>44073.953559297253</v>
      </c>
      <c r="B1540" s="2" t="s">
        <v>2257</v>
      </c>
      <c r="C1540" t="s">
        <v>43</v>
      </c>
      <c r="D1540">
        <v>2</v>
      </c>
      <c r="E1540">
        <v>160</v>
      </c>
      <c r="F1540">
        <f>IF(E1540="",_xlfn.XLOOKUP(C1540,'Price Averages'!$D$4:$D$103,'Price Averages'!$E$4:$E$103, "FALSE"), E1540)</f>
        <v>160</v>
      </c>
      <c r="G1540">
        <v>80</v>
      </c>
      <c r="H1540">
        <f>IF(G1540="", _xlfn.XLOOKUP(C1540, 'Cost Averages'!$D$4:$D$103,'Cost Averages'!$E$4:$E$103, "FALSE"),G1540)</f>
        <v>80</v>
      </c>
      <c r="L1540" s="2" t="s">
        <v>28</v>
      </c>
      <c r="M1540" t="s">
        <v>1424</v>
      </c>
      <c r="N1540" t="s">
        <v>46</v>
      </c>
      <c r="O1540" s="3">
        <v>13.2671922973198</v>
      </c>
      <c r="P1540" t="str">
        <f t="shared" si="72"/>
        <v>F</v>
      </c>
      <c r="Q1540">
        <f t="shared" si="73"/>
        <v>2020</v>
      </c>
      <c r="R1540">
        <f t="shared" si="74"/>
        <v>0</v>
      </c>
    </row>
    <row r="1541" spans="1:18" x14ac:dyDescent="0.25">
      <c r="A1541" s="1">
        <v>43906</v>
      </c>
      <c r="B1541" s="2" t="s">
        <v>3304</v>
      </c>
      <c r="C1541" t="s">
        <v>43</v>
      </c>
      <c r="D1541">
        <v>2</v>
      </c>
      <c r="E1541">
        <v>160</v>
      </c>
      <c r="F1541">
        <f>IF(E1541="",_xlfn.XLOOKUP(C1541,'Price Averages'!$D$4:$D$103,'Price Averages'!$E$4:$E$103, "FALSE"), E1541)</f>
        <v>160</v>
      </c>
      <c r="G1541">
        <v>80</v>
      </c>
      <c r="H1541">
        <f>IF(G1541="", _xlfn.XLOOKUP(C1541, 'Cost Averages'!$D$4:$D$103,'Cost Averages'!$E$4:$E$103, "FALSE"),G1541)</f>
        <v>80</v>
      </c>
      <c r="L1541" s="2" t="s">
        <v>28</v>
      </c>
      <c r="M1541" t="s">
        <v>315</v>
      </c>
      <c r="N1541" t="s">
        <v>46</v>
      </c>
      <c r="O1541" s="3">
        <v>11.221666113009938</v>
      </c>
      <c r="P1541" t="str">
        <f t="shared" si="72"/>
        <v>F</v>
      </c>
      <c r="Q1541">
        <f t="shared" si="73"/>
        <v>2020</v>
      </c>
      <c r="R1541">
        <f t="shared" si="74"/>
        <v>0</v>
      </c>
    </row>
    <row r="1542" spans="1:18" x14ac:dyDescent="0.25">
      <c r="A1542" s="1">
        <v>44894.286069289301</v>
      </c>
      <c r="B1542" s="2" t="s">
        <v>2011</v>
      </c>
      <c r="C1542" t="s">
        <v>43</v>
      </c>
      <c r="D1542">
        <v>2</v>
      </c>
      <c r="E1542">
        <v>160</v>
      </c>
      <c r="F1542">
        <f>IF(E1542="",_xlfn.XLOOKUP(C1542,'Price Averages'!$D$4:$D$103,'Price Averages'!$E$4:$E$103, "FALSE"), E1542)</f>
        <v>160</v>
      </c>
      <c r="G1542">
        <v>80</v>
      </c>
      <c r="H1542">
        <f>IF(G1542="", _xlfn.XLOOKUP(C1542, 'Cost Averages'!$D$4:$D$103,'Cost Averages'!$E$4:$E$103, "FALSE"),G1542)</f>
        <v>80</v>
      </c>
      <c r="L1542" s="2" t="s">
        <v>44</v>
      </c>
      <c r="M1542" t="s">
        <v>902</v>
      </c>
      <c r="N1542" t="s">
        <v>50</v>
      </c>
      <c r="O1542" s="3">
        <v>11.78346750250795</v>
      </c>
      <c r="P1542" t="str">
        <f t="shared" si="72"/>
        <v>H</v>
      </c>
      <c r="Q1542">
        <f t="shared" si="73"/>
        <v>2022</v>
      </c>
      <c r="R1542">
        <f t="shared" si="74"/>
        <v>0</v>
      </c>
    </row>
    <row r="1543" spans="1:18" x14ac:dyDescent="0.25">
      <c r="A1543" s="1">
        <v>44100.480226181651</v>
      </c>
      <c r="B1543" s="2" t="s">
        <v>42</v>
      </c>
      <c r="C1543" t="s">
        <v>43</v>
      </c>
      <c r="D1543">
        <v>3</v>
      </c>
      <c r="E1543">
        <v>160</v>
      </c>
      <c r="F1543">
        <f>IF(E1543="",_xlfn.XLOOKUP(C1543,'Price Averages'!$D$4:$D$103,'Price Averages'!$E$4:$E$103, "FALSE"), E1543)</f>
        <v>160</v>
      </c>
      <c r="G1543">
        <v>80</v>
      </c>
      <c r="H1543">
        <f>IF(G1543="", _xlfn.XLOOKUP(C1543, 'Cost Averages'!$D$4:$D$103,'Cost Averages'!$E$4:$E$103, "FALSE"),G1543)</f>
        <v>80</v>
      </c>
      <c r="L1543" s="2" t="s">
        <v>44</v>
      </c>
      <c r="M1543" t="s">
        <v>45</v>
      </c>
      <c r="N1543" t="s">
        <v>46</v>
      </c>
      <c r="O1543" s="3">
        <v>12.169266722245851</v>
      </c>
      <c r="P1543" t="str">
        <f t="shared" si="72"/>
        <v>F</v>
      </c>
      <c r="Q1543">
        <f t="shared" si="73"/>
        <v>2020</v>
      </c>
      <c r="R1543">
        <f t="shared" si="74"/>
        <v>0</v>
      </c>
    </row>
    <row r="1544" spans="1:18" x14ac:dyDescent="0.25">
      <c r="A1544" s="1">
        <v>43907</v>
      </c>
      <c r="B1544" s="2" t="s">
        <v>3305</v>
      </c>
      <c r="C1544" t="s">
        <v>43</v>
      </c>
      <c r="D1544">
        <v>3</v>
      </c>
      <c r="E1544">
        <v>160</v>
      </c>
      <c r="F1544">
        <f>IF(E1544="",_xlfn.XLOOKUP(C1544,'Price Averages'!$D$4:$D$103,'Price Averages'!$E$4:$E$103, "FALSE"), E1544)</f>
        <v>160</v>
      </c>
      <c r="G1544">
        <v>80</v>
      </c>
      <c r="H1544">
        <f>IF(G1544="", _xlfn.XLOOKUP(C1544, 'Cost Averages'!$D$4:$D$103,'Cost Averages'!$E$4:$E$103, "FALSE"),G1544)</f>
        <v>80</v>
      </c>
      <c r="L1544" s="2" t="s">
        <v>23</v>
      </c>
      <c r="M1544" t="s">
        <v>358</v>
      </c>
      <c r="N1544" t="s">
        <v>56</v>
      </c>
      <c r="O1544" s="3">
        <v>12.342715162719054</v>
      </c>
      <c r="P1544" t="str">
        <f t="shared" si="72"/>
        <v>F</v>
      </c>
      <c r="Q1544">
        <f t="shared" si="73"/>
        <v>2020</v>
      </c>
      <c r="R1544">
        <f t="shared" si="74"/>
        <v>0</v>
      </c>
    </row>
    <row r="1545" spans="1:18" x14ac:dyDescent="0.25">
      <c r="A1545" s="1">
        <v>43478.377007825962</v>
      </c>
      <c r="B1545" s="2" t="s">
        <v>564</v>
      </c>
      <c r="C1545" t="s">
        <v>43</v>
      </c>
      <c r="D1545">
        <v>4</v>
      </c>
      <c r="E1545" t="s">
        <v>32</v>
      </c>
      <c r="F1545">
        <f>IF(E1545="",_xlfn.XLOOKUP(C1545,'Price Averages'!$D$4:$D$103,'Price Averages'!$E$4:$E$103, "FALSE"), E1545)</f>
        <v>160</v>
      </c>
      <c r="G1545">
        <v>80</v>
      </c>
      <c r="H1545">
        <f>IF(G1545="", _xlfn.XLOOKUP(C1545, 'Cost Averages'!$D$4:$D$103,'Cost Averages'!$E$4:$E$103, "FALSE"),G1545)</f>
        <v>80</v>
      </c>
      <c r="L1545" s="2" t="s">
        <v>23</v>
      </c>
      <c r="M1545" t="s">
        <v>480</v>
      </c>
      <c r="N1545" t="s">
        <v>56</v>
      </c>
      <c r="O1545" s="3">
        <v>9.458617986208397</v>
      </c>
      <c r="P1545" t="str">
        <f t="shared" si="72"/>
        <v>E</v>
      </c>
      <c r="Q1545">
        <f t="shared" si="73"/>
        <v>2019</v>
      </c>
      <c r="R1545">
        <f t="shared" si="74"/>
        <v>0</v>
      </c>
    </row>
    <row r="1546" spans="1:18" x14ac:dyDescent="0.25">
      <c r="A1546" s="1">
        <v>43588.661182083597</v>
      </c>
      <c r="B1546" s="2" t="s">
        <v>2080</v>
      </c>
      <c r="C1546" t="s">
        <v>43</v>
      </c>
      <c r="D1546">
        <v>4</v>
      </c>
      <c r="E1546">
        <v>160</v>
      </c>
      <c r="F1546">
        <f>IF(E1546="",_xlfn.XLOOKUP(C1546,'Price Averages'!$D$4:$D$103,'Price Averages'!$E$4:$E$103, "FALSE"), E1546)</f>
        <v>160</v>
      </c>
      <c r="G1546">
        <v>80</v>
      </c>
      <c r="H1546">
        <f>IF(G1546="", _xlfn.XLOOKUP(C1546, 'Cost Averages'!$D$4:$D$103,'Cost Averages'!$E$4:$E$103, "FALSE"),G1546)</f>
        <v>80</v>
      </c>
      <c r="L1546" s="2" t="s">
        <v>28</v>
      </c>
      <c r="M1546" t="s">
        <v>266</v>
      </c>
      <c r="N1546" t="s">
        <v>78</v>
      </c>
      <c r="O1546" s="3">
        <v>9.821882845934784</v>
      </c>
      <c r="P1546" t="str">
        <f t="shared" si="72"/>
        <v>E</v>
      </c>
      <c r="Q1546">
        <f t="shared" si="73"/>
        <v>2019</v>
      </c>
      <c r="R1546">
        <f t="shared" si="74"/>
        <v>0</v>
      </c>
    </row>
    <row r="1547" spans="1:18" x14ac:dyDescent="0.25">
      <c r="A1547" s="1">
        <v>42987.056101454837</v>
      </c>
      <c r="B1547" s="2" t="s">
        <v>3015</v>
      </c>
      <c r="C1547" t="s">
        <v>43</v>
      </c>
      <c r="D1547">
        <v>5</v>
      </c>
      <c r="E1547">
        <v>160</v>
      </c>
      <c r="F1547">
        <f>IF(E1547="",_xlfn.XLOOKUP(C1547,'Price Averages'!$D$4:$D$103,'Price Averages'!$E$4:$E$103, "FALSE"), E1547)</f>
        <v>160</v>
      </c>
      <c r="G1547">
        <v>80</v>
      </c>
      <c r="H1547">
        <f>IF(G1547="", _xlfn.XLOOKUP(C1547, 'Cost Averages'!$D$4:$D$103,'Cost Averages'!$E$4:$E$103, "FALSE"),G1547)</f>
        <v>80</v>
      </c>
      <c r="L1547" s="2" t="s">
        <v>23</v>
      </c>
      <c r="M1547" t="s">
        <v>605</v>
      </c>
      <c r="N1547" t="s">
        <v>78</v>
      </c>
      <c r="O1547" s="3">
        <v>8.8169309002713945</v>
      </c>
      <c r="P1547" t="str">
        <f t="shared" si="72"/>
        <v>C</v>
      </c>
      <c r="Q1547">
        <f t="shared" si="73"/>
        <v>2017</v>
      </c>
      <c r="R1547">
        <f t="shared" si="74"/>
        <v>0</v>
      </c>
    </row>
    <row r="1548" spans="1:18" x14ac:dyDescent="0.25">
      <c r="A1548" s="1">
        <v>43060.66204771206</v>
      </c>
      <c r="B1548" s="2" t="s">
        <v>827</v>
      </c>
      <c r="C1548" t="s">
        <v>43</v>
      </c>
      <c r="D1548">
        <v>6</v>
      </c>
      <c r="E1548">
        <v>160</v>
      </c>
      <c r="F1548">
        <f>IF(E1548="",_xlfn.XLOOKUP(C1548,'Price Averages'!$D$4:$D$103,'Price Averages'!$E$4:$E$103, "FALSE"), E1548)</f>
        <v>160</v>
      </c>
      <c r="G1548">
        <v>80</v>
      </c>
      <c r="H1548">
        <f>IF(G1548="", _xlfn.XLOOKUP(C1548, 'Cost Averages'!$D$4:$D$103,'Cost Averages'!$E$4:$E$103, "FALSE"),G1548)</f>
        <v>80</v>
      </c>
      <c r="L1548" s="2" t="s">
        <v>44</v>
      </c>
      <c r="M1548" t="s">
        <v>340</v>
      </c>
      <c r="N1548" t="s">
        <v>34</v>
      </c>
      <c r="O1548" s="3">
        <v>11.769293993029555</v>
      </c>
      <c r="P1548" t="str">
        <f t="shared" si="72"/>
        <v>C</v>
      </c>
      <c r="Q1548">
        <f t="shared" si="73"/>
        <v>2017</v>
      </c>
      <c r="R1548">
        <f t="shared" si="74"/>
        <v>0</v>
      </c>
    </row>
    <row r="1549" spans="1:18" x14ac:dyDescent="0.25">
      <c r="A1549" s="1">
        <v>43638.140518436172</v>
      </c>
      <c r="B1549" s="2" t="s">
        <v>341</v>
      </c>
      <c r="C1549" t="s">
        <v>43</v>
      </c>
      <c r="D1549">
        <v>6</v>
      </c>
      <c r="E1549">
        <v>160</v>
      </c>
      <c r="F1549">
        <f>IF(E1549="",_xlfn.XLOOKUP(C1549,'Price Averages'!$D$4:$D$103,'Price Averages'!$E$4:$E$103, "FALSE"), E1549)</f>
        <v>160</v>
      </c>
      <c r="G1549" t="s">
        <v>32</v>
      </c>
      <c r="H1549">
        <f>IF(G1549="", _xlfn.XLOOKUP(C1549, 'Cost Averages'!$D$4:$D$103,'Cost Averages'!$E$4:$E$103, "FALSE"),G1549)</f>
        <v>80</v>
      </c>
      <c r="L1549" s="2" t="s">
        <v>28</v>
      </c>
      <c r="M1549" t="s">
        <v>222</v>
      </c>
      <c r="N1549" t="s">
        <v>34</v>
      </c>
      <c r="O1549" s="3">
        <v>12.172922939334034</v>
      </c>
      <c r="P1549" t="str">
        <f t="shared" si="72"/>
        <v>E</v>
      </c>
      <c r="Q1549">
        <f t="shared" si="73"/>
        <v>2019</v>
      </c>
      <c r="R1549">
        <f t="shared" si="74"/>
        <v>0</v>
      </c>
    </row>
    <row r="1550" spans="1:18" x14ac:dyDescent="0.25">
      <c r="A1550" s="1">
        <v>43864.456410154344</v>
      </c>
      <c r="B1550" s="2" t="s">
        <v>1067</v>
      </c>
      <c r="C1550" t="s">
        <v>43</v>
      </c>
      <c r="D1550">
        <v>7</v>
      </c>
      <c r="E1550">
        <v>160</v>
      </c>
      <c r="F1550">
        <f>IF(E1550="",_xlfn.XLOOKUP(C1550,'Price Averages'!$D$4:$D$103,'Price Averages'!$E$4:$E$103, "FALSE"), E1550)</f>
        <v>160</v>
      </c>
      <c r="G1550">
        <v>80</v>
      </c>
      <c r="H1550">
        <f>IF(G1550="", _xlfn.XLOOKUP(C1550, 'Cost Averages'!$D$4:$D$103,'Cost Averages'!$E$4:$E$103, "FALSE"),G1550)</f>
        <v>80</v>
      </c>
      <c r="L1550" s="2" t="s">
        <v>44</v>
      </c>
      <c r="M1550" t="s">
        <v>434</v>
      </c>
      <c r="N1550" t="s">
        <v>50</v>
      </c>
      <c r="O1550" s="3">
        <v>16.429355109701351</v>
      </c>
      <c r="P1550" t="str">
        <f t="shared" si="72"/>
        <v>F</v>
      </c>
      <c r="Q1550">
        <f t="shared" si="73"/>
        <v>2020</v>
      </c>
      <c r="R1550">
        <f t="shared" si="74"/>
        <v>0</v>
      </c>
    </row>
    <row r="1551" spans="1:18" x14ac:dyDescent="0.25">
      <c r="A1551" s="1">
        <v>44256.288909816387</v>
      </c>
      <c r="B1551" s="2" t="s">
        <v>2567</v>
      </c>
      <c r="C1551" t="s">
        <v>43</v>
      </c>
      <c r="D1551">
        <v>7</v>
      </c>
      <c r="E1551">
        <v>160</v>
      </c>
      <c r="F1551">
        <f>IF(E1551="",_xlfn.XLOOKUP(C1551,'Price Averages'!$D$4:$D$103,'Price Averages'!$E$4:$E$103, "FALSE"), E1551)</f>
        <v>160</v>
      </c>
      <c r="G1551">
        <v>80</v>
      </c>
      <c r="H1551">
        <f>IF(G1551="", _xlfn.XLOOKUP(C1551, 'Cost Averages'!$D$4:$D$103,'Cost Averages'!$E$4:$E$103, "FALSE"),G1551)</f>
        <v>80</v>
      </c>
      <c r="L1551" s="2" t="s">
        <v>28</v>
      </c>
      <c r="M1551" t="s">
        <v>744</v>
      </c>
      <c r="N1551" t="s">
        <v>41</v>
      </c>
      <c r="O1551" s="3">
        <v>11.862005526237752</v>
      </c>
      <c r="P1551" t="str">
        <f t="shared" si="72"/>
        <v>G</v>
      </c>
      <c r="Q1551">
        <f t="shared" si="73"/>
        <v>2021</v>
      </c>
      <c r="R1551">
        <f t="shared" si="74"/>
        <v>0</v>
      </c>
    </row>
    <row r="1552" spans="1:18" x14ac:dyDescent="0.25">
      <c r="A1552" s="1">
        <v>44556</v>
      </c>
      <c r="B1552" s="2" t="s">
        <v>1874</v>
      </c>
      <c r="C1552" t="s">
        <v>43</v>
      </c>
      <c r="D1552">
        <v>7</v>
      </c>
      <c r="E1552" t="s">
        <v>32</v>
      </c>
      <c r="F1552">
        <f>IF(E1552="",_xlfn.XLOOKUP(C1552,'Price Averages'!$D$4:$D$103,'Price Averages'!$E$4:$E$103, "FALSE"), E1552)</f>
        <v>160</v>
      </c>
      <c r="G1552">
        <v>80</v>
      </c>
      <c r="H1552">
        <f>IF(G1552="", _xlfn.XLOOKUP(C1552, 'Cost Averages'!$D$4:$D$103,'Cost Averages'!$E$4:$E$103, "FALSE"),G1552)</f>
        <v>80</v>
      </c>
      <c r="L1552" s="2" t="s">
        <v>28</v>
      </c>
      <c r="M1552" t="s">
        <v>405</v>
      </c>
      <c r="N1552" t="s">
        <v>56</v>
      </c>
      <c r="O1552" s="3">
        <v>12.682358648534777</v>
      </c>
      <c r="P1552" t="str">
        <f t="shared" si="72"/>
        <v>G</v>
      </c>
      <c r="Q1552">
        <f t="shared" si="73"/>
        <v>2021</v>
      </c>
      <c r="R1552">
        <f t="shared" si="74"/>
        <v>0</v>
      </c>
    </row>
    <row r="1553" spans="1:18" x14ac:dyDescent="0.25">
      <c r="A1553" s="1">
        <v>43657.966113686336</v>
      </c>
      <c r="B1553" s="2" t="s">
        <v>1323</v>
      </c>
      <c r="C1553" t="s">
        <v>43</v>
      </c>
      <c r="D1553">
        <v>8</v>
      </c>
      <c r="E1553">
        <v>160</v>
      </c>
      <c r="F1553">
        <f>IF(E1553="",_xlfn.XLOOKUP(C1553,'Price Averages'!$D$4:$D$103,'Price Averages'!$E$4:$E$103, "FALSE"), E1553)</f>
        <v>160</v>
      </c>
      <c r="G1553">
        <v>80</v>
      </c>
      <c r="H1553">
        <f>IF(G1553="", _xlfn.XLOOKUP(C1553, 'Cost Averages'!$D$4:$D$103,'Cost Averages'!$E$4:$E$103, "FALSE"),G1553)</f>
        <v>80</v>
      </c>
      <c r="L1553" s="2" t="s">
        <v>28</v>
      </c>
      <c r="M1553" t="s">
        <v>1149</v>
      </c>
      <c r="N1553" t="s">
        <v>34</v>
      </c>
      <c r="O1553" s="3">
        <v>10.517826055804084</v>
      </c>
      <c r="P1553" t="str">
        <f t="shared" si="72"/>
        <v>E</v>
      </c>
      <c r="Q1553">
        <f t="shared" si="73"/>
        <v>2019</v>
      </c>
      <c r="R1553">
        <f t="shared" si="74"/>
        <v>0</v>
      </c>
    </row>
    <row r="1554" spans="1:18" x14ac:dyDescent="0.25">
      <c r="A1554" s="1">
        <v>43583.33510982561</v>
      </c>
      <c r="B1554" s="2" t="s">
        <v>897</v>
      </c>
      <c r="C1554" t="s">
        <v>43</v>
      </c>
      <c r="D1554">
        <v>8</v>
      </c>
      <c r="E1554" t="s">
        <v>32</v>
      </c>
      <c r="F1554">
        <f>IF(E1554="",_xlfn.XLOOKUP(C1554,'Price Averages'!$D$4:$D$103,'Price Averages'!$E$4:$E$103, "FALSE"), E1554)</f>
        <v>160</v>
      </c>
      <c r="G1554">
        <v>80</v>
      </c>
      <c r="H1554">
        <f>IF(G1554="", _xlfn.XLOOKUP(C1554, 'Cost Averages'!$D$4:$D$103,'Cost Averages'!$E$4:$E$103, "FALSE"),G1554)</f>
        <v>80</v>
      </c>
      <c r="L1554" s="2" t="s">
        <v>28</v>
      </c>
      <c r="M1554" t="s">
        <v>531</v>
      </c>
      <c r="N1554" t="s">
        <v>41</v>
      </c>
      <c r="O1554" s="3">
        <v>10.954865572729823</v>
      </c>
      <c r="P1554" t="str">
        <f t="shared" si="72"/>
        <v>E</v>
      </c>
      <c r="Q1554">
        <f t="shared" si="73"/>
        <v>2019</v>
      </c>
      <c r="R1554">
        <f t="shared" si="74"/>
        <v>0</v>
      </c>
    </row>
    <row r="1555" spans="1:18" x14ac:dyDescent="0.25">
      <c r="A1555" s="1">
        <v>43914.497918577428</v>
      </c>
      <c r="B1555" s="2" t="s">
        <v>248</v>
      </c>
      <c r="C1555" t="s">
        <v>43</v>
      </c>
      <c r="D1555">
        <v>8</v>
      </c>
      <c r="E1555" t="s">
        <v>32</v>
      </c>
      <c r="F1555">
        <f>IF(E1555="",_xlfn.XLOOKUP(C1555,'Price Averages'!$D$4:$D$103,'Price Averages'!$E$4:$E$103, "FALSE"), E1555)</f>
        <v>160</v>
      </c>
      <c r="G1555">
        <v>80</v>
      </c>
      <c r="H1555">
        <f>IF(G1555="", _xlfn.XLOOKUP(C1555, 'Cost Averages'!$D$4:$D$103,'Cost Averages'!$E$4:$E$103, "FALSE"),G1555)</f>
        <v>80</v>
      </c>
      <c r="L1555" s="2" t="s">
        <v>28</v>
      </c>
      <c r="M1555" t="s">
        <v>1060</v>
      </c>
      <c r="N1555" t="s">
        <v>34</v>
      </c>
      <c r="O1555" s="3">
        <v>8.1352386075080023</v>
      </c>
      <c r="P1555" t="str">
        <f t="shared" si="72"/>
        <v>F</v>
      </c>
      <c r="Q1555">
        <f t="shared" si="73"/>
        <v>2020</v>
      </c>
      <c r="R1555">
        <f t="shared" si="74"/>
        <v>0</v>
      </c>
    </row>
    <row r="1556" spans="1:18" x14ac:dyDescent="0.25">
      <c r="A1556" s="1">
        <v>43960.751745396796</v>
      </c>
      <c r="B1556" s="2" t="s">
        <v>2156</v>
      </c>
      <c r="C1556" t="s">
        <v>43</v>
      </c>
      <c r="D1556">
        <v>8</v>
      </c>
      <c r="E1556">
        <v>160</v>
      </c>
      <c r="F1556">
        <f>IF(E1556="",_xlfn.XLOOKUP(C1556,'Price Averages'!$D$4:$D$103,'Price Averages'!$E$4:$E$103, "FALSE"), E1556)</f>
        <v>160</v>
      </c>
      <c r="G1556">
        <v>80</v>
      </c>
      <c r="H1556">
        <f>IF(G1556="", _xlfn.XLOOKUP(C1556, 'Cost Averages'!$D$4:$D$103,'Cost Averages'!$E$4:$E$103, "FALSE"),G1556)</f>
        <v>80</v>
      </c>
      <c r="L1556" s="2" t="s">
        <v>28</v>
      </c>
      <c r="M1556" t="s">
        <v>49</v>
      </c>
      <c r="N1556" t="s">
        <v>50</v>
      </c>
      <c r="O1556" s="3">
        <v>11.749993886708426</v>
      </c>
      <c r="P1556" t="str">
        <f t="shared" si="72"/>
        <v>F</v>
      </c>
      <c r="Q1556">
        <f t="shared" si="73"/>
        <v>2020</v>
      </c>
      <c r="R1556">
        <f t="shared" si="74"/>
        <v>0</v>
      </c>
    </row>
    <row r="1557" spans="1:18" x14ac:dyDescent="0.25">
      <c r="A1557" s="1">
        <v>44072.701632585879</v>
      </c>
      <c r="B1557" s="2" t="s">
        <v>2327</v>
      </c>
      <c r="C1557" t="s">
        <v>43</v>
      </c>
      <c r="D1557">
        <v>8</v>
      </c>
      <c r="E1557">
        <v>160</v>
      </c>
      <c r="F1557">
        <f>IF(E1557="",_xlfn.XLOOKUP(C1557,'Price Averages'!$D$4:$D$103,'Price Averages'!$E$4:$E$103, "FALSE"), E1557)</f>
        <v>160</v>
      </c>
      <c r="G1557">
        <v>80</v>
      </c>
      <c r="H1557">
        <f>IF(G1557="", _xlfn.XLOOKUP(C1557, 'Cost Averages'!$D$4:$D$103,'Cost Averages'!$E$4:$E$103, "FALSE"),G1557)</f>
        <v>80</v>
      </c>
      <c r="L1557" s="2" t="s">
        <v>23</v>
      </c>
      <c r="M1557" t="s">
        <v>273</v>
      </c>
      <c r="N1557" t="s">
        <v>25</v>
      </c>
      <c r="O1557" s="3">
        <v>11.428575823958646</v>
      </c>
      <c r="P1557" t="str">
        <f t="shared" si="72"/>
        <v>F</v>
      </c>
      <c r="Q1557">
        <f t="shared" si="73"/>
        <v>2020</v>
      </c>
      <c r="R1557">
        <f t="shared" si="74"/>
        <v>0</v>
      </c>
    </row>
    <row r="1558" spans="1:18" x14ac:dyDescent="0.25">
      <c r="A1558" s="1">
        <v>42946.784815926396</v>
      </c>
      <c r="B1558" s="2" t="s">
        <v>1980</v>
      </c>
      <c r="C1558" t="s">
        <v>43</v>
      </c>
      <c r="D1558">
        <v>9</v>
      </c>
      <c r="E1558">
        <v>160</v>
      </c>
      <c r="F1558">
        <f>IF(E1558="",_xlfn.XLOOKUP(C1558,'Price Averages'!$D$4:$D$103,'Price Averages'!$E$4:$E$103, "FALSE"), E1558)</f>
        <v>160</v>
      </c>
      <c r="G1558">
        <v>80</v>
      </c>
      <c r="H1558">
        <f>IF(G1558="", _xlfn.XLOOKUP(C1558, 'Cost Averages'!$D$4:$D$103,'Cost Averages'!$E$4:$E$103, "FALSE"),G1558)</f>
        <v>80</v>
      </c>
      <c r="L1558" s="2" t="s">
        <v>23</v>
      </c>
      <c r="M1558" t="s">
        <v>346</v>
      </c>
      <c r="N1558" t="s">
        <v>34</v>
      </c>
      <c r="O1558" s="3">
        <v>13.518413464873573</v>
      </c>
      <c r="P1558" t="str">
        <f t="shared" si="72"/>
        <v>C</v>
      </c>
      <c r="Q1558">
        <f t="shared" si="73"/>
        <v>2017</v>
      </c>
      <c r="R1558">
        <f t="shared" si="74"/>
        <v>0</v>
      </c>
    </row>
    <row r="1559" spans="1:18" x14ac:dyDescent="0.25">
      <c r="A1559" s="1">
        <v>44423.734104126401</v>
      </c>
      <c r="B1559" s="2" t="s">
        <v>1230</v>
      </c>
      <c r="C1559" t="s">
        <v>43</v>
      </c>
      <c r="D1559">
        <v>9</v>
      </c>
      <c r="E1559">
        <v>160</v>
      </c>
      <c r="F1559">
        <f>IF(E1559="",_xlfn.XLOOKUP(C1559,'Price Averages'!$D$4:$D$103,'Price Averages'!$E$4:$E$103, "FALSE"), E1559)</f>
        <v>160</v>
      </c>
      <c r="G1559">
        <v>80</v>
      </c>
      <c r="H1559">
        <f>IF(G1559="", _xlfn.XLOOKUP(C1559, 'Cost Averages'!$D$4:$D$103,'Cost Averages'!$E$4:$E$103, "FALSE"),G1559)</f>
        <v>80</v>
      </c>
      <c r="L1559" s="2" t="s">
        <v>23</v>
      </c>
      <c r="M1559" t="s">
        <v>199</v>
      </c>
      <c r="N1559" t="s">
        <v>34</v>
      </c>
      <c r="O1559" s="3">
        <v>12.177709716438097</v>
      </c>
      <c r="P1559" t="str">
        <f t="shared" si="72"/>
        <v>G</v>
      </c>
      <c r="Q1559">
        <f t="shared" si="73"/>
        <v>2021</v>
      </c>
      <c r="R1559">
        <f t="shared" si="74"/>
        <v>0</v>
      </c>
    </row>
    <row r="1560" spans="1:18" x14ac:dyDescent="0.25">
      <c r="A1560" s="1">
        <v>45204.215025502184</v>
      </c>
      <c r="B1560" s="2" t="s">
        <v>2329</v>
      </c>
      <c r="C1560" t="s">
        <v>43</v>
      </c>
      <c r="D1560">
        <v>9</v>
      </c>
      <c r="E1560" t="s">
        <v>32</v>
      </c>
      <c r="F1560">
        <f>IF(E1560="",_xlfn.XLOOKUP(C1560,'Price Averages'!$D$4:$D$103,'Price Averages'!$E$4:$E$103, "FALSE"), E1560)</f>
        <v>160</v>
      </c>
      <c r="G1560">
        <v>80</v>
      </c>
      <c r="H1560">
        <f>IF(G1560="", _xlfn.XLOOKUP(C1560, 'Cost Averages'!$D$4:$D$103,'Cost Averages'!$E$4:$E$103, "FALSE"),G1560)</f>
        <v>80</v>
      </c>
      <c r="L1560" s="2" t="s">
        <v>28</v>
      </c>
      <c r="M1560" t="s">
        <v>618</v>
      </c>
      <c r="N1560" t="s">
        <v>50</v>
      </c>
      <c r="O1560" s="3">
        <v>13.259563298324382</v>
      </c>
      <c r="P1560" t="str">
        <f t="shared" si="72"/>
        <v>I</v>
      </c>
      <c r="Q1560">
        <f t="shared" si="73"/>
        <v>2023</v>
      </c>
      <c r="R1560">
        <f t="shared" si="74"/>
        <v>0</v>
      </c>
    </row>
    <row r="1561" spans="1:18" x14ac:dyDescent="0.25">
      <c r="A1561" s="1">
        <v>44105.989869317338</v>
      </c>
      <c r="B1561" s="2" t="s">
        <v>993</v>
      </c>
      <c r="C1561" t="s">
        <v>43</v>
      </c>
      <c r="D1561">
        <v>11</v>
      </c>
      <c r="E1561">
        <v>160</v>
      </c>
      <c r="F1561">
        <f>IF(E1561="",_xlfn.XLOOKUP(C1561,'Price Averages'!$D$4:$D$103,'Price Averages'!$E$4:$E$103, "FALSE"), E1561)</f>
        <v>160</v>
      </c>
      <c r="G1561" t="s">
        <v>32</v>
      </c>
      <c r="H1561">
        <f>IF(G1561="", _xlfn.XLOOKUP(C1561, 'Cost Averages'!$D$4:$D$103,'Cost Averages'!$E$4:$E$103, "FALSE"),G1561)</f>
        <v>80</v>
      </c>
      <c r="L1561" s="2" t="s">
        <v>44</v>
      </c>
      <c r="M1561" t="s">
        <v>645</v>
      </c>
      <c r="N1561" t="s">
        <v>78</v>
      </c>
      <c r="O1561" s="3">
        <v>12.869841591513939</v>
      </c>
      <c r="P1561" t="str">
        <f t="shared" si="72"/>
        <v>F</v>
      </c>
      <c r="Q1561">
        <f t="shared" si="73"/>
        <v>2020</v>
      </c>
      <c r="R1561">
        <f t="shared" si="74"/>
        <v>0</v>
      </c>
    </row>
    <row r="1562" spans="1:18" x14ac:dyDescent="0.25">
      <c r="A1562" s="1">
        <v>44403.814448054334</v>
      </c>
      <c r="B1562" s="2" t="s">
        <v>1730</v>
      </c>
      <c r="C1562" t="s">
        <v>43</v>
      </c>
      <c r="D1562">
        <v>11</v>
      </c>
      <c r="E1562">
        <v>160</v>
      </c>
      <c r="F1562">
        <f>IF(E1562="",_xlfn.XLOOKUP(C1562,'Price Averages'!$D$4:$D$103,'Price Averages'!$E$4:$E$103, "FALSE"), E1562)</f>
        <v>160</v>
      </c>
      <c r="G1562">
        <v>80</v>
      </c>
      <c r="H1562">
        <f>IF(G1562="", _xlfn.XLOOKUP(C1562, 'Cost Averages'!$D$4:$D$103,'Cost Averages'!$E$4:$E$103, "FALSE"),G1562)</f>
        <v>80</v>
      </c>
      <c r="L1562" s="2" t="s">
        <v>28</v>
      </c>
      <c r="M1562" t="s">
        <v>630</v>
      </c>
      <c r="N1562" t="s">
        <v>25</v>
      </c>
      <c r="O1562" s="3">
        <v>12.131375018945562</v>
      </c>
      <c r="P1562" t="str">
        <f t="shared" si="72"/>
        <v>G</v>
      </c>
      <c r="Q1562">
        <f t="shared" si="73"/>
        <v>2021</v>
      </c>
      <c r="R1562">
        <f t="shared" si="74"/>
        <v>0</v>
      </c>
    </row>
    <row r="1563" spans="1:18" x14ac:dyDescent="0.25">
      <c r="A1563" s="1">
        <v>43608.975274561584</v>
      </c>
      <c r="B1563" s="2" t="s">
        <v>1844</v>
      </c>
      <c r="C1563" t="s">
        <v>43</v>
      </c>
      <c r="D1563">
        <v>12</v>
      </c>
      <c r="E1563">
        <v>160</v>
      </c>
      <c r="F1563">
        <f>IF(E1563="",_xlfn.XLOOKUP(C1563,'Price Averages'!$D$4:$D$103,'Price Averages'!$E$4:$E$103, "FALSE"), E1563)</f>
        <v>160</v>
      </c>
      <c r="G1563">
        <v>80</v>
      </c>
      <c r="H1563">
        <f>IF(G1563="", _xlfn.XLOOKUP(C1563, 'Cost Averages'!$D$4:$D$103,'Cost Averages'!$E$4:$E$103, "FALSE"),G1563)</f>
        <v>80</v>
      </c>
      <c r="L1563" s="2" t="s">
        <v>28</v>
      </c>
      <c r="M1563" t="s">
        <v>368</v>
      </c>
      <c r="N1563" t="s">
        <v>78</v>
      </c>
      <c r="O1563" s="3">
        <v>11.655355879643379</v>
      </c>
      <c r="P1563" t="str">
        <f t="shared" si="72"/>
        <v>E</v>
      </c>
      <c r="Q1563">
        <f t="shared" si="73"/>
        <v>2019</v>
      </c>
      <c r="R1563">
        <f t="shared" si="74"/>
        <v>0</v>
      </c>
    </row>
    <row r="1564" spans="1:18" x14ac:dyDescent="0.25">
      <c r="A1564" s="1">
        <v>44211.497976020437</v>
      </c>
      <c r="B1564" s="2" t="s">
        <v>1300</v>
      </c>
      <c r="C1564" t="s">
        <v>43</v>
      </c>
      <c r="D1564">
        <v>12</v>
      </c>
      <c r="E1564" t="s">
        <v>32</v>
      </c>
      <c r="F1564">
        <f>IF(E1564="",_xlfn.XLOOKUP(C1564,'Price Averages'!$D$4:$D$103,'Price Averages'!$E$4:$E$103, "FALSE"), E1564)</f>
        <v>160</v>
      </c>
      <c r="G1564">
        <v>80</v>
      </c>
      <c r="H1564">
        <f>IF(G1564="", _xlfn.XLOOKUP(C1564, 'Cost Averages'!$D$4:$D$103,'Cost Averages'!$E$4:$E$103, "FALSE"),G1564)</f>
        <v>80</v>
      </c>
      <c r="L1564" s="2" t="s">
        <v>28</v>
      </c>
      <c r="M1564" t="s">
        <v>605</v>
      </c>
      <c r="N1564" t="s">
        <v>78</v>
      </c>
      <c r="O1564" s="3">
        <v>8.8169309002713945</v>
      </c>
      <c r="P1564" t="str">
        <f t="shared" si="72"/>
        <v>G</v>
      </c>
      <c r="Q1564">
        <f t="shared" si="73"/>
        <v>2021</v>
      </c>
      <c r="R1564">
        <f t="shared" si="74"/>
        <v>0</v>
      </c>
    </row>
    <row r="1565" spans="1:18" x14ac:dyDescent="0.25">
      <c r="A1565" s="1">
        <v>44214</v>
      </c>
      <c r="B1565" s="2" t="s">
        <v>3557</v>
      </c>
      <c r="C1565" t="s">
        <v>43</v>
      </c>
      <c r="D1565">
        <v>13</v>
      </c>
      <c r="E1565">
        <v>160</v>
      </c>
      <c r="F1565">
        <f>IF(E1565="",_xlfn.XLOOKUP(C1565,'Price Averages'!$D$4:$D$103,'Price Averages'!$E$4:$E$103, "FALSE"), E1565)</f>
        <v>160</v>
      </c>
      <c r="G1565">
        <v>80</v>
      </c>
      <c r="H1565">
        <f>IF(G1565="", _xlfn.XLOOKUP(C1565, 'Cost Averages'!$D$4:$D$103,'Cost Averages'!$E$4:$E$103, "FALSE"),G1565)</f>
        <v>80</v>
      </c>
      <c r="L1565" s="2" t="s">
        <v>28</v>
      </c>
      <c r="M1565" t="s">
        <v>712</v>
      </c>
      <c r="N1565" t="s">
        <v>46</v>
      </c>
      <c r="O1565" s="3">
        <v>13.106678263594747</v>
      </c>
      <c r="P1565" t="str">
        <f t="shared" si="72"/>
        <v>G</v>
      </c>
      <c r="Q1565">
        <f t="shared" si="73"/>
        <v>2021</v>
      </c>
      <c r="R1565">
        <f t="shared" si="74"/>
        <v>0</v>
      </c>
    </row>
    <row r="1566" spans="1:18" x14ac:dyDescent="0.25">
      <c r="A1566" s="1">
        <v>44290</v>
      </c>
      <c r="B1566" s="2" t="s">
        <v>3623</v>
      </c>
      <c r="C1566" t="s">
        <v>43</v>
      </c>
      <c r="D1566">
        <v>13</v>
      </c>
      <c r="E1566">
        <v>160</v>
      </c>
      <c r="F1566">
        <f>IF(E1566="",_xlfn.XLOOKUP(C1566,'Price Averages'!$D$4:$D$103,'Price Averages'!$E$4:$E$103, "FALSE"), E1566)</f>
        <v>160</v>
      </c>
      <c r="G1566">
        <v>80</v>
      </c>
      <c r="H1566">
        <f>IF(G1566="", _xlfn.XLOOKUP(C1566, 'Cost Averages'!$D$4:$D$103,'Cost Averages'!$E$4:$E$103, "FALSE"),G1566)</f>
        <v>80</v>
      </c>
      <c r="L1566" s="2" t="s">
        <v>28</v>
      </c>
      <c r="M1566" t="s">
        <v>418</v>
      </c>
      <c r="N1566" t="s">
        <v>46</v>
      </c>
      <c r="O1566" s="3">
        <v>13.923194761258239</v>
      </c>
      <c r="P1566" t="str">
        <f t="shared" si="72"/>
        <v>G</v>
      </c>
      <c r="Q1566">
        <f t="shared" si="73"/>
        <v>2021</v>
      </c>
      <c r="R1566">
        <f t="shared" si="74"/>
        <v>0</v>
      </c>
    </row>
    <row r="1567" spans="1:18" x14ac:dyDescent="0.25">
      <c r="A1567" s="1">
        <v>43942.011613214279</v>
      </c>
      <c r="B1567" s="2" t="s">
        <v>2987</v>
      </c>
      <c r="C1567" t="s">
        <v>43</v>
      </c>
      <c r="D1567">
        <v>14</v>
      </c>
      <c r="E1567">
        <v>160</v>
      </c>
      <c r="F1567">
        <f>IF(E1567="",_xlfn.XLOOKUP(C1567,'Price Averages'!$D$4:$D$103,'Price Averages'!$E$4:$E$103, "FALSE"), E1567)</f>
        <v>160</v>
      </c>
      <c r="G1567">
        <v>80</v>
      </c>
      <c r="H1567">
        <f>IF(G1567="", _xlfn.XLOOKUP(C1567, 'Cost Averages'!$D$4:$D$103,'Cost Averages'!$E$4:$E$103, "FALSE"),G1567)</f>
        <v>80</v>
      </c>
      <c r="L1567" s="2" t="s">
        <v>28</v>
      </c>
      <c r="M1567" t="s">
        <v>430</v>
      </c>
      <c r="N1567" t="s">
        <v>56</v>
      </c>
      <c r="O1567" s="3">
        <v>12.532428411174646</v>
      </c>
      <c r="P1567" t="str">
        <f t="shared" si="72"/>
        <v>F</v>
      </c>
      <c r="Q1567">
        <f t="shared" si="73"/>
        <v>2020</v>
      </c>
      <c r="R1567">
        <f t="shared" si="74"/>
        <v>0</v>
      </c>
    </row>
    <row r="1568" spans="1:18" x14ac:dyDescent="0.25">
      <c r="A1568" s="1">
        <v>45011.031662525398</v>
      </c>
      <c r="B1568" s="2" t="s">
        <v>1702</v>
      </c>
      <c r="C1568" t="s">
        <v>43</v>
      </c>
      <c r="D1568">
        <v>14</v>
      </c>
      <c r="E1568">
        <v>160</v>
      </c>
      <c r="F1568">
        <f>IF(E1568="",_xlfn.XLOOKUP(C1568,'Price Averages'!$D$4:$D$103,'Price Averages'!$E$4:$E$103, "FALSE"), E1568)</f>
        <v>160</v>
      </c>
      <c r="G1568">
        <v>80</v>
      </c>
      <c r="H1568">
        <f>IF(G1568="", _xlfn.XLOOKUP(C1568, 'Cost Averages'!$D$4:$D$103,'Cost Averages'!$E$4:$E$103, "FALSE"),G1568)</f>
        <v>80</v>
      </c>
      <c r="L1568" s="2" t="s">
        <v>28</v>
      </c>
      <c r="M1568" t="s">
        <v>349</v>
      </c>
      <c r="N1568" t="s">
        <v>78</v>
      </c>
      <c r="O1568" s="3">
        <v>11.986565560885863</v>
      </c>
      <c r="P1568" t="str">
        <f t="shared" si="72"/>
        <v>I</v>
      </c>
      <c r="Q1568">
        <f t="shared" si="73"/>
        <v>2023</v>
      </c>
      <c r="R1568">
        <f t="shared" si="74"/>
        <v>0</v>
      </c>
    </row>
    <row r="1569" spans="1:18" x14ac:dyDescent="0.25">
      <c r="A1569" s="1">
        <v>42676.558114577754</v>
      </c>
      <c r="B1569" s="2" t="s">
        <v>1870</v>
      </c>
      <c r="C1569" t="s">
        <v>43</v>
      </c>
      <c r="D1569">
        <v>16</v>
      </c>
      <c r="E1569">
        <v>160</v>
      </c>
      <c r="F1569">
        <f>IF(E1569="",_xlfn.XLOOKUP(C1569,'Price Averages'!$D$4:$D$103,'Price Averages'!$E$4:$E$103, "FALSE"), E1569)</f>
        <v>160</v>
      </c>
      <c r="G1569">
        <v>80</v>
      </c>
      <c r="H1569">
        <f>IF(G1569="", _xlfn.XLOOKUP(C1569, 'Cost Averages'!$D$4:$D$103,'Cost Averages'!$E$4:$E$103, "FALSE"),G1569)</f>
        <v>80</v>
      </c>
      <c r="L1569" s="2" t="s">
        <v>28</v>
      </c>
      <c r="M1569" t="s">
        <v>1149</v>
      </c>
      <c r="N1569" t="s">
        <v>34</v>
      </c>
      <c r="O1569" s="3">
        <v>10.517826055804084</v>
      </c>
      <c r="P1569" t="str">
        <f t="shared" si="72"/>
        <v>B</v>
      </c>
      <c r="Q1569">
        <f t="shared" si="73"/>
        <v>2016</v>
      </c>
      <c r="R1569">
        <f t="shared" si="74"/>
        <v>0</v>
      </c>
    </row>
    <row r="1570" spans="1:18" x14ac:dyDescent="0.25">
      <c r="A1570" s="1">
        <v>43876.199288272321</v>
      </c>
      <c r="B1570" s="2" t="s">
        <v>1091</v>
      </c>
      <c r="C1570" t="s">
        <v>43</v>
      </c>
      <c r="D1570">
        <v>16</v>
      </c>
      <c r="E1570">
        <v>160</v>
      </c>
      <c r="F1570">
        <f>IF(E1570="",_xlfn.XLOOKUP(C1570,'Price Averages'!$D$4:$D$103,'Price Averages'!$E$4:$E$103, "FALSE"), E1570)</f>
        <v>160</v>
      </c>
      <c r="G1570">
        <v>80</v>
      </c>
      <c r="H1570">
        <f>IF(G1570="", _xlfn.XLOOKUP(C1570, 'Cost Averages'!$D$4:$D$103,'Cost Averages'!$E$4:$E$103, "FALSE"),G1570)</f>
        <v>80</v>
      </c>
      <c r="L1570" s="2" t="s">
        <v>44</v>
      </c>
      <c r="M1570" t="s">
        <v>86</v>
      </c>
      <c r="N1570" t="s">
        <v>41</v>
      </c>
      <c r="O1570" s="3">
        <v>9.8238489437106278</v>
      </c>
      <c r="P1570" t="str">
        <f t="shared" si="72"/>
        <v>F</v>
      </c>
      <c r="Q1570">
        <f t="shared" si="73"/>
        <v>2020</v>
      </c>
      <c r="R1570">
        <f t="shared" si="74"/>
        <v>0</v>
      </c>
    </row>
    <row r="1571" spans="1:18" x14ac:dyDescent="0.25">
      <c r="A1571" s="1">
        <v>43859.586687100156</v>
      </c>
      <c r="B1571" s="2" t="s">
        <v>184</v>
      </c>
      <c r="C1571" t="s">
        <v>43</v>
      </c>
      <c r="D1571">
        <v>16</v>
      </c>
      <c r="E1571">
        <v>160</v>
      </c>
      <c r="F1571">
        <f>IF(E1571="",_xlfn.XLOOKUP(C1571,'Price Averages'!$D$4:$D$103,'Price Averages'!$E$4:$E$103, "FALSE"), E1571)</f>
        <v>160</v>
      </c>
      <c r="G1571">
        <v>80</v>
      </c>
      <c r="H1571">
        <f>IF(G1571="", _xlfn.XLOOKUP(C1571, 'Cost Averages'!$D$4:$D$103,'Cost Averages'!$E$4:$E$103, "FALSE"),G1571)</f>
        <v>80</v>
      </c>
      <c r="L1571" s="2" t="s">
        <v>23</v>
      </c>
      <c r="M1571" t="s">
        <v>400</v>
      </c>
      <c r="N1571" t="s">
        <v>34</v>
      </c>
      <c r="O1571" s="3">
        <v>9.1877733607656964</v>
      </c>
      <c r="P1571" t="str">
        <f t="shared" si="72"/>
        <v>F</v>
      </c>
      <c r="Q1571">
        <f t="shared" si="73"/>
        <v>2020</v>
      </c>
      <c r="R1571">
        <f t="shared" si="74"/>
        <v>0</v>
      </c>
    </row>
    <row r="1572" spans="1:18" x14ac:dyDescent="0.25">
      <c r="A1572" s="1">
        <v>44661.968005535586</v>
      </c>
      <c r="B1572" s="2" t="s">
        <v>1279</v>
      </c>
      <c r="C1572" t="s">
        <v>43</v>
      </c>
      <c r="D1572">
        <v>16</v>
      </c>
      <c r="E1572" t="s">
        <v>32</v>
      </c>
      <c r="F1572">
        <f>IF(E1572="",_xlfn.XLOOKUP(C1572,'Price Averages'!$D$4:$D$103,'Price Averages'!$E$4:$E$103, "FALSE"), E1572)</f>
        <v>160</v>
      </c>
      <c r="G1572">
        <v>80</v>
      </c>
      <c r="H1572">
        <f>IF(G1572="", _xlfn.XLOOKUP(C1572, 'Cost Averages'!$D$4:$D$103,'Cost Averages'!$E$4:$E$103, "FALSE"),G1572)</f>
        <v>80</v>
      </c>
      <c r="L1572" s="2" t="s">
        <v>28</v>
      </c>
      <c r="M1572" t="s">
        <v>513</v>
      </c>
      <c r="N1572" t="s">
        <v>50</v>
      </c>
      <c r="O1572" s="3">
        <v>8.8514729234790472</v>
      </c>
      <c r="P1572" t="str">
        <f t="shared" si="72"/>
        <v>H</v>
      </c>
      <c r="Q1572">
        <f t="shared" si="73"/>
        <v>2022</v>
      </c>
      <c r="R1572">
        <f t="shared" si="74"/>
        <v>0</v>
      </c>
    </row>
    <row r="1573" spans="1:18" x14ac:dyDescent="0.25">
      <c r="A1573" s="1">
        <v>44675.380935943809</v>
      </c>
      <c r="B1573" s="2" t="s">
        <v>2662</v>
      </c>
      <c r="C1573" t="s">
        <v>43</v>
      </c>
      <c r="D1573">
        <v>17</v>
      </c>
      <c r="E1573">
        <v>160</v>
      </c>
      <c r="F1573">
        <f>IF(E1573="",_xlfn.XLOOKUP(C1573,'Price Averages'!$D$4:$D$103,'Price Averages'!$E$4:$E$103, "FALSE"), E1573)</f>
        <v>160</v>
      </c>
      <c r="G1573">
        <v>80</v>
      </c>
      <c r="H1573">
        <f>IF(G1573="", _xlfn.XLOOKUP(C1573, 'Cost Averages'!$D$4:$D$103,'Cost Averages'!$E$4:$E$103, "FALSE"),G1573)</f>
        <v>80</v>
      </c>
      <c r="L1573" s="2" t="s">
        <v>44</v>
      </c>
      <c r="M1573" t="s">
        <v>1694</v>
      </c>
      <c r="N1573" t="s">
        <v>34</v>
      </c>
      <c r="O1573" s="3">
        <v>11.375127981841125</v>
      </c>
      <c r="P1573" t="str">
        <f t="shared" si="72"/>
        <v>H</v>
      </c>
      <c r="Q1573">
        <f t="shared" si="73"/>
        <v>2022</v>
      </c>
      <c r="R1573">
        <f t="shared" si="74"/>
        <v>0</v>
      </c>
    </row>
    <row r="1574" spans="1:18" x14ac:dyDescent="0.25">
      <c r="A1574" s="1">
        <v>44014.668242889609</v>
      </c>
      <c r="B1574" s="2" t="s">
        <v>668</v>
      </c>
      <c r="C1574" t="s">
        <v>43</v>
      </c>
      <c r="D1574">
        <v>18</v>
      </c>
      <c r="E1574">
        <v>160</v>
      </c>
      <c r="F1574">
        <f>IF(E1574="",_xlfn.XLOOKUP(C1574,'Price Averages'!$D$4:$D$103,'Price Averages'!$E$4:$E$103, "FALSE"), E1574)</f>
        <v>160</v>
      </c>
      <c r="G1574">
        <v>80</v>
      </c>
      <c r="H1574">
        <f>IF(G1574="", _xlfn.XLOOKUP(C1574, 'Cost Averages'!$D$4:$D$103,'Cost Averages'!$E$4:$E$103, "FALSE"),G1574)</f>
        <v>80</v>
      </c>
      <c r="L1574" s="2" t="s">
        <v>28</v>
      </c>
      <c r="M1574" t="s">
        <v>241</v>
      </c>
      <c r="N1574" t="s">
        <v>41</v>
      </c>
      <c r="O1574" s="3">
        <v>12.699346182652626</v>
      </c>
      <c r="P1574" t="str">
        <f t="shared" si="72"/>
        <v>F</v>
      </c>
      <c r="Q1574">
        <f t="shared" si="73"/>
        <v>2020</v>
      </c>
      <c r="R1574">
        <f t="shared" si="74"/>
        <v>0</v>
      </c>
    </row>
    <row r="1575" spans="1:18" x14ac:dyDescent="0.25">
      <c r="A1575" s="1">
        <v>44193.42957745117</v>
      </c>
      <c r="B1575" s="2" t="s">
        <v>2326</v>
      </c>
      <c r="C1575" t="s">
        <v>43</v>
      </c>
      <c r="D1575">
        <v>18</v>
      </c>
      <c r="E1575" t="s">
        <v>32</v>
      </c>
      <c r="F1575">
        <f>IF(E1575="",_xlfn.XLOOKUP(C1575,'Price Averages'!$D$4:$D$103,'Price Averages'!$E$4:$E$103, "FALSE"), E1575)</f>
        <v>160</v>
      </c>
      <c r="G1575" t="s">
        <v>32</v>
      </c>
      <c r="H1575">
        <f>IF(G1575="", _xlfn.XLOOKUP(C1575, 'Cost Averages'!$D$4:$D$103,'Cost Averages'!$E$4:$E$103, "FALSE"),G1575)</f>
        <v>80</v>
      </c>
      <c r="L1575" s="2" t="s">
        <v>28</v>
      </c>
      <c r="M1575" t="s">
        <v>123</v>
      </c>
      <c r="N1575" t="s">
        <v>25</v>
      </c>
      <c r="O1575" s="3">
        <v>12.844063202784817</v>
      </c>
      <c r="P1575" t="str">
        <f t="shared" si="72"/>
        <v>F</v>
      </c>
      <c r="Q1575">
        <f t="shared" si="73"/>
        <v>2020</v>
      </c>
      <c r="R1575">
        <f t="shared" si="74"/>
        <v>0</v>
      </c>
    </row>
    <row r="1576" spans="1:18" x14ac:dyDescent="0.25">
      <c r="A1576" s="1">
        <v>43908</v>
      </c>
      <c r="B1576" s="2" t="s">
        <v>3306</v>
      </c>
      <c r="C1576" t="s">
        <v>43</v>
      </c>
      <c r="D1576">
        <v>19</v>
      </c>
      <c r="E1576">
        <v>160</v>
      </c>
      <c r="F1576">
        <f>IF(E1576="",_xlfn.XLOOKUP(C1576,'Price Averages'!$D$4:$D$103,'Price Averages'!$E$4:$E$103, "FALSE"), E1576)</f>
        <v>160</v>
      </c>
      <c r="G1576">
        <v>80</v>
      </c>
      <c r="H1576">
        <f>IF(G1576="", _xlfn.XLOOKUP(C1576, 'Cost Averages'!$D$4:$D$103,'Cost Averages'!$E$4:$E$103, "FALSE"),G1576)</f>
        <v>80</v>
      </c>
      <c r="L1576" s="2" t="s">
        <v>28</v>
      </c>
      <c r="M1576" t="s">
        <v>436</v>
      </c>
      <c r="N1576" t="s">
        <v>34</v>
      </c>
      <c r="O1576" s="3">
        <v>15.861056998489449</v>
      </c>
      <c r="P1576" t="str">
        <f t="shared" si="72"/>
        <v>F</v>
      </c>
      <c r="Q1576">
        <f t="shared" si="73"/>
        <v>2020</v>
      </c>
      <c r="R1576">
        <f t="shared" si="74"/>
        <v>0</v>
      </c>
    </row>
    <row r="1577" spans="1:18" x14ac:dyDescent="0.25">
      <c r="A1577" s="1">
        <v>44486.276970967083</v>
      </c>
      <c r="B1577" s="2" t="s">
        <v>158</v>
      </c>
      <c r="C1577" t="s">
        <v>43</v>
      </c>
      <c r="D1577">
        <v>19</v>
      </c>
      <c r="E1577">
        <v>160</v>
      </c>
      <c r="F1577">
        <f>IF(E1577="",_xlfn.XLOOKUP(C1577,'Price Averages'!$D$4:$D$103,'Price Averages'!$E$4:$E$103, "FALSE"), E1577)</f>
        <v>160</v>
      </c>
      <c r="G1577">
        <v>80</v>
      </c>
      <c r="H1577">
        <f>IF(G1577="", _xlfn.XLOOKUP(C1577, 'Cost Averages'!$D$4:$D$103,'Cost Averages'!$E$4:$E$103, "FALSE"),G1577)</f>
        <v>80</v>
      </c>
      <c r="L1577" s="2" t="s">
        <v>28</v>
      </c>
      <c r="M1577" t="s">
        <v>159</v>
      </c>
      <c r="N1577" t="s">
        <v>78</v>
      </c>
      <c r="O1577" s="3">
        <v>10.216282609482219</v>
      </c>
      <c r="P1577" t="str">
        <f t="shared" si="72"/>
        <v>G</v>
      </c>
      <c r="Q1577">
        <f t="shared" si="73"/>
        <v>2021</v>
      </c>
      <c r="R1577">
        <f t="shared" si="74"/>
        <v>0</v>
      </c>
    </row>
    <row r="1578" spans="1:18" x14ac:dyDescent="0.25">
      <c r="A1578" s="1">
        <v>44263</v>
      </c>
      <c r="B1578" s="2" t="s">
        <v>3601</v>
      </c>
      <c r="C1578" t="s">
        <v>43</v>
      </c>
      <c r="D1578">
        <v>19</v>
      </c>
      <c r="E1578">
        <v>160</v>
      </c>
      <c r="F1578">
        <f>IF(E1578="",_xlfn.XLOOKUP(C1578,'Price Averages'!$D$4:$D$103,'Price Averages'!$E$4:$E$103, "FALSE"), E1578)</f>
        <v>160</v>
      </c>
      <c r="G1578" t="s">
        <v>32</v>
      </c>
      <c r="H1578">
        <f>IF(G1578="", _xlfn.XLOOKUP(C1578, 'Cost Averages'!$D$4:$D$103,'Cost Averages'!$E$4:$E$103, "FALSE"),G1578)</f>
        <v>80</v>
      </c>
      <c r="L1578" s="2" t="s">
        <v>28</v>
      </c>
      <c r="M1578" t="s">
        <v>487</v>
      </c>
      <c r="N1578" t="s">
        <v>56</v>
      </c>
      <c r="O1578" s="3">
        <v>8.8878868765808274</v>
      </c>
      <c r="P1578" t="str">
        <f t="shared" si="72"/>
        <v>G</v>
      </c>
      <c r="Q1578">
        <f t="shared" si="73"/>
        <v>2021</v>
      </c>
      <c r="R1578">
        <f t="shared" si="74"/>
        <v>0</v>
      </c>
    </row>
    <row r="1579" spans="1:18" x14ac:dyDescent="0.25">
      <c r="A1579" s="1">
        <v>45015.714126089813</v>
      </c>
      <c r="B1579" s="2" t="s">
        <v>3178</v>
      </c>
      <c r="C1579" t="s">
        <v>43</v>
      </c>
      <c r="D1579">
        <v>19</v>
      </c>
      <c r="E1579">
        <v>160</v>
      </c>
      <c r="F1579">
        <f>IF(E1579="",_xlfn.XLOOKUP(C1579,'Price Averages'!$D$4:$D$103,'Price Averages'!$E$4:$E$103, "FALSE"), E1579)</f>
        <v>160</v>
      </c>
      <c r="G1579">
        <v>80</v>
      </c>
      <c r="H1579">
        <f>IF(G1579="", _xlfn.XLOOKUP(C1579, 'Cost Averages'!$D$4:$D$103,'Cost Averages'!$E$4:$E$103, "FALSE"),G1579)</f>
        <v>80</v>
      </c>
      <c r="L1579" s="2" t="s">
        <v>28</v>
      </c>
      <c r="M1579" t="s">
        <v>1251</v>
      </c>
      <c r="N1579" t="s">
        <v>56</v>
      </c>
      <c r="O1579" s="3">
        <v>10.01033276255276</v>
      </c>
      <c r="P1579" t="str">
        <f t="shared" si="72"/>
        <v>I</v>
      </c>
      <c r="Q1579">
        <f t="shared" si="73"/>
        <v>2023</v>
      </c>
      <c r="R1579">
        <f t="shared" si="74"/>
        <v>0</v>
      </c>
    </row>
    <row r="1580" spans="1:18" x14ac:dyDescent="0.25">
      <c r="A1580" s="1">
        <v>44835.615890552515</v>
      </c>
      <c r="B1580" s="2" t="s">
        <v>229</v>
      </c>
      <c r="C1580" t="s">
        <v>43</v>
      </c>
      <c r="D1580">
        <v>20</v>
      </c>
      <c r="E1580">
        <v>160</v>
      </c>
      <c r="F1580">
        <f>IF(E1580="",_xlfn.XLOOKUP(C1580,'Price Averages'!$D$4:$D$103,'Price Averages'!$E$4:$E$103, "FALSE"), E1580)</f>
        <v>160</v>
      </c>
      <c r="G1580">
        <v>80</v>
      </c>
      <c r="H1580">
        <f>IF(G1580="", _xlfn.XLOOKUP(C1580, 'Cost Averages'!$D$4:$D$103,'Cost Averages'!$E$4:$E$103, "FALSE"),G1580)</f>
        <v>80</v>
      </c>
      <c r="L1580" s="2" t="s">
        <v>23</v>
      </c>
      <c r="M1580" t="s">
        <v>230</v>
      </c>
      <c r="N1580" t="s">
        <v>78</v>
      </c>
      <c r="O1580" s="3">
        <v>14.593670394271927</v>
      </c>
      <c r="P1580" t="str">
        <f t="shared" si="72"/>
        <v>H</v>
      </c>
      <c r="Q1580">
        <f t="shared" si="73"/>
        <v>2022</v>
      </c>
      <c r="R1580">
        <f t="shared" si="74"/>
        <v>0</v>
      </c>
    </row>
    <row r="1581" spans="1:18" x14ac:dyDescent="0.25">
      <c r="A1581" s="1">
        <v>44771</v>
      </c>
      <c r="B1581" s="2" t="s">
        <v>4045</v>
      </c>
      <c r="C1581" t="s">
        <v>43</v>
      </c>
      <c r="D1581">
        <v>20</v>
      </c>
      <c r="E1581">
        <v>160</v>
      </c>
      <c r="F1581">
        <f>IF(E1581="",_xlfn.XLOOKUP(C1581,'Price Averages'!$D$4:$D$103,'Price Averages'!$E$4:$E$103, "FALSE"), E1581)</f>
        <v>160</v>
      </c>
      <c r="G1581" t="s">
        <v>32</v>
      </c>
      <c r="H1581">
        <f>IF(G1581="", _xlfn.XLOOKUP(C1581, 'Cost Averages'!$D$4:$D$103,'Cost Averages'!$E$4:$E$103, "FALSE"),G1581)</f>
        <v>80</v>
      </c>
      <c r="L1581" s="2" t="s">
        <v>44</v>
      </c>
      <c r="M1581" t="s">
        <v>1149</v>
      </c>
      <c r="N1581" t="s">
        <v>34</v>
      </c>
      <c r="O1581" s="3">
        <v>10.517826055804084</v>
      </c>
      <c r="P1581" t="str">
        <f t="shared" si="72"/>
        <v>H</v>
      </c>
      <c r="Q1581">
        <f t="shared" si="73"/>
        <v>2022</v>
      </c>
      <c r="R1581">
        <f t="shared" si="74"/>
        <v>0</v>
      </c>
    </row>
    <row r="1582" spans="1:18" x14ac:dyDescent="0.25">
      <c r="A1582" s="1">
        <v>43904.344231909279</v>
      </c>
      <c r="B1582" s="2" t="s">
        <v>2974</v>
      </c>
      <c r="C1582" t="s">
        <v>43</v>
      </c>
      <c r="D1582" t="s">
        <v>32</v>
      </c>
      <c r="E1582">
        <v>160</v>
      </c>
      <c r="F1582">
        <f>IF(E1582="",_xlfn.XLOOKUP(C1582,'Price Averages'!$D$4:$D$103,'Price Averages'!$E$4:$E$103, "FALSE"), E1582)</f>
        <v>160</v>
      </c>
      <c r="G1582">
        <v>80</v>
      </c>
      <c r="H1582">
        <f>IF(G1582="", _xlfn.XLOOKUP(C1582, 'Cost Averages'!$D$4:$D$103,'Cost Averages'!$E$4:$E$103, "FALSE"),G1582)</f>
        <v>80</v>
      </c>
      <c r="L1582" s="2" t="s">
        <v>44</v>
      </c>
      <c r="M1582" t="s">
        <v>566</v>
      </c>
      <c r="N1582" t="s">
        <v>50</v>
      </c>
      <c r="O1582" s="3">
        <v>13.150536103258979</v>
      </c>
      <c r="P1582" t="str">
        <f t="shared" si="72"/>
        <v>F</v>
      </c>
      <c r="Q1582">
        <f t="shared" si="73"/>
        <v>2020</v>
      </c>
      <c r="R1582">
        <f t="shared" si="74"/>
        <v>0</v>
      </c>
    </row>
    <row r="1583" spans="1:18" x14ac:dyDescent="0.25">
      <c r="A1583" s="1">
        <v>44439.781691890115</v>
      </c>
      <c r="B1583" s="2" t="s">
        <v>1280</v>
      </c>
      <c r="C1583" t="s">
        <v>275</v>
      </c>
      <c r="D1583">
        <v>1</v>
      </c>
      <c r="E1583">
        <v>144</v>
      </c>
      <c r="F1583">
        <f>IF(E1583="",_xlfn.XLOOKUP(C1583,'Price Averages'!$D$4:$D$103,'Price Averages'!$E$4:$E$103, "FALSE"), E1583)</f>
        <v>144</v>
      </c>
      <c r="G1583" t="s">
        <v>32</v>
      </c>
      <c r="H1583">
        <f>IF(G1583="", _xlfn.XLOOKUP(C1583, 'Cost Averages'!$D$4:$D$103,'Cost Averages'!$E$4:$E$103, "FALSE"),G1583)</f>
        <v>36</v>
      </c>
      <c r="L1583" s="2" t="s">
        <v>44</v>
      </c>
      <c r="M1583" t="s">
        <v>327</v>
      </c>
      <c r="N1583" t="s">
        <v>46</v>
      </c>
      <c r="O1583" s="3">
        <v>12.148236977735172</v>
      </c>
      <c r="P1583" t="str">
        <f t="shared" si="72"/>
        <v>G</v>
      </c>
      <c r="Q1583">
        <f t="shared" si="73"/>
        <v>2021</v>
      </c>
      <c r="R1583">
        <f t="shared" si="74"/>
        <v>0</v>
      </c>
    </row>
    <row r="1584" spans="1:18" x14ac:dyDescent="0.25">
      <c r="A1584" s="1">
        <v>43923</v>
      </c>
      <c r="B1584" s="2" t="s">
        <v>3317</v>
      </c>
      <c r="C1584" t="s">
        <v>275</v>
      </c>
      <c r="D1584">
        <v>2</v>
      </c>
      <c r="E1584">
        <v>144</v>
      </c>
      <c r="F1584">
        <f>IF(E1584="",_xlfn.XLOOKUP(C1584,'Price Averages'!$D$4:$D$103,'Price Averages'!$E$4:$E$103, "FALSE"), E1584)</f>
        <v>144</v>
      </c>
      <c r="G1584">
        <v>36</v>
      </c>
      <c r="H1584">
        <f>IF(G1584="", _xlfn.XLOOKUP(C1584, 'Cost Averages'!$D$4:$D$103,'Cost Averages'!$E$4:$E$103, "FALSE"),G1584)</f>
        <v>36</v>
      </c>
      <c r="L1584" s="2" t="s">
        <v>28</v>
      </c>
      <c r="M1584" t="s">
        <v>463</v>
      </c>
      <c r="N1584" t="s">
        <v>50</v>
      </c>
      <c r="O1584" s="3">
        <v>10.764293826791503</v>
      </c>
      <c r="P1584" t="str">
        <f t="shared" si="72"/>
        <v>F</v>
      </c>
      <c r="Q1584">
        <f t="shared" si="73"/>
        <v>2020</v>
      </c>
      <c r="R1584">
        <f t="shared" si="74"/>
        <v>0</v>
      </c>
    </row>
    <row r="1585" spans="1:18" x14ac:dyDescent="0.25">
      <c r="A1585" s="1">
        <v>44417.764833289373</v>
      </c>
      <c r="B1585" s="2" t="s">
        <v>1826</v>
      </c>
      <c r="C1585" t="s">
        <v>275</v>
      </c>
      <c r="D1585">
        <v>3</v>
      </c>
      <c r="E1585">
        <v>144</v>
      </c>
      <c r="F1585">
        <f>IF(E1585="",_xlfn.XLOOKUP(C1585,'Price Averages'!$D$4:$D$103,'Price Averages'!$E$4:$E$103, "FALSE"), E1585)</f>
        <v>144</v>
      </c>
      <c r="G1585" t="s">
        <v>32</v>
      </c>
      <c r="H1585">
        <f>IF(G1585="", _xlfn.XLOOKUP(C1585, 'Cost Averages'!$D$4:$D$103,'Cost Averages'!$E$4:$E$103, "FALSE"),G1585)</f>
        <v>36</v>
      </c>
      <c r="L1585" s="2" t="s">
        <v>28</v>
      </c>
      <c r="M1585" t="s">
        <v>189</v>
      </c>
      <c r="N1585" t="s">
        <v>41</v>
      </c>
      <c r="O1585" s="3">
        <v>13.288482149665386</v>
      </c>
      <c r="P1585" t="str">
        <f t="shared" si="72"/>
        <v>G</v>
      </c>
      <c r="Q1585">
        <f t="shared" si="73"/>
        <v>2021</v>
      </c>
      <c r="R1585">
        <f t="shared" si="74"/>
        <v>0</v>
      </c>
    </row>
    <row r="1586" spans="1:18" x14ac:dyDescent="0.25">
      <c r="A1586" s="1">
        <v>43824.681521203791</v>
      </c>
      <c r="B1586" s="2" t="s">
        <v>1167</v>
      </c>
      <c r="C1586" t="s">
        <v>275</v>
      </c>
      <c r="D1586">
        <v>4</v>
      </c>
      <c r="E1586">
        <v>144</v>
      </c>
      <c r="F1586">
        <f>IF(E1586="",_xlfn.XLOOKUP(C1586,'Price Averages'!$D$4:$D$103,'Price Averages'!$E$4:$E$103, "FALSE"), E1586)</f>
        <v>144</v>
      </c>
      <c r="G1586">
        <v>36</v>
      </c>
      <c r="H1586">
        <f>IF(G1586="", _xlfn.XLOOKUP(C1586, 'Cost Averages'!$D$4:$D$103,'Cost Averages'!$E$4:$E$103, "FALSE"),G1586)</f>
        <v>36</v>
      </c>
      <c r="L1586" s="2" t="s">
        <v>23</v>
      </c>
      <c r="M1586" t="s">
        <v>487</v>
      </c>
      <c r="N1586" t="s">
        <v>56</v>
      </c>
      <c r="O1586" s="3">
        <v>8.8878868765808274</v>
      </c>
      <c r="P1586" t="str">
        <f t="shared" si="72"/>
        <v>E</v>
      </c>
      <c r="Q1586">
        <f t="shared" si="73"/>
        <v>2019</v>
      </c>
      <c r="R1586">
        <f t="shared" si="74"/>
        <v>0</v>
      </c>
    </row>
    <row r="1587" spans="1:18" x14ac:dyDescent="0.25">
      <c r="A1587" s="1">
        <v>44216.948032232329</v>
      </c>
      <c r="B1587" s="2" t="s">
        <v>1183</v>
      </c>
      <c r="C1587" t="s">
        <v>275</v>
      </c>
      <c r="D1587">
        <v>4</v>
      </c>
      <c r="E1587">
        <v>144</v>
      </c>
      <c r="F1587">
        <f>IF(E1587="",_xlfn.XLOOKUP(C1587,'Price Averages'!$D$4:$D$103,'Price Averages'!$E$4:$E$103, "FALSE"), E1587)</f>
        <v>144</v>
      </c>
      <c r="G1587">
        <v>36</v>
      </c>
      <c r="H1587">
        <f>IF(G1587="", _xlfn.XLOOKUP(C1587, 'Cost Averages'!$D$4:$D$103,'Cost Averages'!$E$4:$E$103, "FALSE"),G1587)</f>
        <v>36</v>
      </c>
      <c r="L1587" s="2" t="s">
        <v>23</v>
      </c>
      <c r="M1587" t="s">
        <v>554</v>
      </c>
      <c r="N1587" t="s">
        <v>41</v>
      </c>
      <c r="O1587" s="3">
        <v>11.808681852148307</v>
      </c>
      <c r="P1587" t="str">
        <f t="shared" si="72"/>
        <v>G</v>
      </c>
      <c r="Q1587">
        <f t="shared" si="73"/>
        <v>2021</v>
      </c>
      <c r="R1587">
        <f t="shared" si="74"/>
        <v>0</v>
      </c>
    </row>
    <row r="1588" spans="1:18" x14ac:dyDescent="0.25">
      <c r="A1588" s="1">
        <v>44672.351155506069</v>
      </c>
      <c r="B1588" s="2" t="s">
        <v>274</v>
      </c>
      <c r="C1588" t="s">
        <v>275</v>
      </c>
      <c r="D1588">
        <v>4</v>
      </c>
      <c r="E1588">
        <v>144</v>
      </c>
      <c r="F1588">
        <f>IF(E1588="",_xlfn.XLOOKUP(C1588,'Price Averages'!$D$4:$D$103,'Price Averages'!$E$4:$E$103, "FALSE"), E1588)</f>
        <v>144</v>
      </c>
      <c r="G1588">
        <v>36</v>
      </c>
      <c r="H1588">
        <f>IF(G1588="", _xlfn.XLOOKUP(C1588, 'Cost Averages'!$D$4:$D$103,'Cost Averages'!$E$4:$E$103, "FALSE"),G1588)</f>
        <v>36</v>
      </c>
      <c r="L1588" s="2" t="s">
        <v>23</v>
      </c>
      <c r="M1588" t="s">
        <v>276</v>
      </c>
      <c r="N1588" t="s">
        <v>50</v>
      </c>
      <c r="O1588" s="3">
        <v>10.570474361325047</v>
      </c>
      <c r="P1588" t="str">
        <f t="shared" si="72"/>
        <v>H</v>
      </c>
      <c r="Q1588">
        <f t="shared" si="73"/>
        <v>2022</v>
      </c>
      <c r="R1588">
        <f t="shared" si="74"/>
        <v>0</v>
      </c>
    </row>
    <row r="1589" spans="1:18" x14ac:dyDescent="0.25">
      <c r="A1589" s="1">
        <v>44681</v>
      </c>
      <c r="B1589" s="2" t="s">
        <v>3963</v>
      </c>
      <c r="C1589" t="s">
        <v>275</v>
      </c>
      <c r="D1589">
        <v>4</v>
      </c>
      <c r="E1589" t="s">
        <v>32</v>
      </c>
      <c r="F1589">
        <f>IF(E1589="",_xlfn.XLOOKUP(C1589,'Price Averages'!$D$4:$D$103,'Price Averages'!$E$4:$E$103, "FALSE"), E1589)</f>
        <v>144</v>
      </c>
      <c r="G1589">
        <v>36</v>
      </c>
      <c r="H1589">
        <f>IF(G1589="", _xlfn.XLOOKUP(C1589, 'Cost Averages'!$D$4:$D$103,'Cost Averages'!$E$4:$E$103, "FALSE"),G1589)</f>
        <v>36</v>
      </c>
      <c r="L1589" s="2" t="s">
        <v>28</v>
      </c>
      <c r="M1589" t="s">
        <v>1187</v>
      </c>
      <c r="N1589" t="s">
        <v>25</v>
      </c>
      <c r="O1589" s="3">
        <v>11.971065679104063</v>
      </c>
      <c r="P1589" t="str">
        <f t="shared" si="72"/>
        <v>H</v>
      </c>
      <c r="Q1589">
        <f t="shared" si="73"/>
        <v>2022</v>
      </c>
      <c r="R1589">
        <f t="shared" si="74"/>
        <v>0</v>
      </c>
    </row>
    <row r="1590" spans="1:18" x14ac:dyDescent="0.25">
      <c r="A1590" s="1">
        <v>44781</v>
      </c>
      <c r="B1590" s="2" t="s">
        <v>4055</v>
      </c>
      <c r="C1590" t="s">
        <v>275</v>
      </c>
      <c r="D1590">
        <v>4</v>
      </c>
      <c r="E1590">
        <v>144</v>
      </c>
      <c r="F1590">
        <f>IF(E1590="",_xlfn.XLOOKUP(C1590,'Price Averages'!$D$4:$D$103,'Price Averages'!$E$4:$E$103, "FALSE"), E1590)</f>
        <v>144</v>
      </c>
      <c r="G1590">
        <v>36</v>
      </c>
      <c r="H1590">
        <f>IF(G1590="", _xlfn.XLOOKUP(C1590, 'Cost Averages'!$D$4:$D$103,'Cost Averages'!$E$4:$E$103, "FALSE"),G1590)</f>
        <v>36</v>
      </c>
      <c r="L1590" s="2" t="s">
        <v>44</v>
      </c>
      <c r="M1590" t="s">
        <v>91</v>
      </c>
      <c r="N1590" t="s">
        <v>78</v>
      </c>
      <c r="O1590" s="3">
        <v>15.140903556171683</v>
      </c>
      <c r="P1590" t="str">
        <f t="shared" si="72"/>
        <v>H</v>
      </c>
      <c r="Q1590">
        <f t="shared" si="73"/>
        <v>2022</v>
      </c>
      <c r="R1590">
        <f t="shared" si="74"/>
        <v>0</v>
      </c>
    </row>
    <row r="1591" spans="1:18" x14ac:dyDescent="0.25">
      <c r="A1591" s="1">
        <v>44580</v>
      </c>
      <c r="B1591" s="2" t="s">
        <v>3867</v>
      </c>
      <c r="C1591" t="s">
        <v>275</v>
      </c>
      <c r="D1591">
        <v>5</v>
      </c>
      <c r="E1591">
        <v>144</v>
      </c>
      <c r="F1591">
        <f>IF(E1591="",_xlfn.XLOOKUP(C1591,'Price Averages'!$D$4:$D$103,'Price Averages'!$E$4:$E$103, "FALSE"), E1591)</f>
        <v>144</v>
      </c>
      <c r="G1591" t="s">
        <v>32</v>
      </c>
      <c r="H1591">
        <f>IF(G1591="", _xlfn.XLOOKUP(C1591, 'Cost Averages'!$D$4:$D$103,'Cost Averages'!$E$4:$E$103, "FALSE"),G1591)</f>
        <v>36</v>
      </c>
      <c r="L1591" s="2" t="s">
        <v>28</v>
      </c>
      <c r="M1591" t="s">
        <v>480</v>
      </c>
      <c r="N1591" t="s">
        <v>56</v>
      </c>
      <c r="O1591" s="3">
        <v>9.458617986208397</v>
      </c>
      <c r="P1591" t="str">
        <f t="shared" si="72"/>
        <v>H</v>
      </c>
      <c r="Q1591">
        <f t="shared" si="73"/>
        <v>2022</v>
      </c>
      <c r="R1591">
        <f t="shared" si="74"/>
        <v>0</v>
      </c>
    </row>
    <row r="1592" spans="1:18" x14ac:dyDescent="0.25">
      <c r="A1592" s="1">
        <v>43592.183528007808</v>
      </c>
      <c r="B1592" s="2" t="s">
        <v>1440</v>
      </c>
      <c r="C1592" t="s">
        <v>275</v>
      </c>
      <c r="D1592">
        <v>6</v>
      </c>
      <c r="E1592">
        <v>144</v>
      </c>
      <c r="F1592">
        <f>IF(E1592="",_xlfn.XLOOKUP(C1592,'Price Averages'!$D$4:$D$103,'Price Averages'!$E$4:$E$103, "FALSE"), E1592)</f>
        <v>144</v>
      </c>
      <c r="G1592">
        <v>36</v>
      </c>
      <c r="H1592">
        <f>IF(G1592="", _xlfn.XLOOKUP(C1592, 'Cost Averages'!$D$4:$D$103,'Cost Averages'!$E$4:$E$103, "FALSE"),G1592)</f>
        <v>36</v>
      </c>
      <c r="L1592" s="2" t="s">
        <v>28</v>
      </c>
      <c r="M1592" t="s">
        <v>118</v>
      </c>
      <c r="N1592" t="s">
        <v>56</v>
      </c>
      <c r="O1592" s="3">
        <v>11.006397834696006</v>
      </c>
      <c r="P1592" t="str">
        <f t="shared" si="72"/>
        <v>E</v>
      </c>
      <c r="Q1592">
        <f t="shared" si="73"/>
        <v>2019</v>
      </c>
      <c r="R1592">
        <f t="shared" si="74"/>
        <v>0</v>
      </c>
    </row>
    <row r="1593" spans="1:18" x14ac:dyDescent="0.25">
      <c r="A1593" s="1">
        <v>45036.849458741985</v>
      </c>
      <c r="B1593" s="2" t="s">
        <v>2213</v>
      </c>
      <c r="C1593" t="s">
        <v>275</v>
      </c>
      <c r="D1593">
        <v>6</v>
      </c>
      <c r="E1593">
        <v>144</v>
      </c>
      <c r="F1593">
        <f>IF(E1593="",_xlfn.XLOOKUP(C1593,'Price Averages'!$D$4:$D$103,'Price Averages'!$E$4:$E$103, "FALSE"), E1593)</f>
        <v>144</v>
      </c>
      <c r="G1593">
        <v>36</v>
      </c>
      <c r="H1593">
        <f>IF(G1593="", _xlfn.XLOOKUP(C1593, 'Cost Averages'!$D$4:$D$103,'Cost Averages'!$E$4:$E$103, "FALSE"),G1593)</f>
        <v>36</v>
      </c>
      <c r="L1593" s="2" t="s">
        <v>28</v>
      </c>
      <c r="M1593" t="s">
        <v>205</v>
      </c>
      <c r="N1593" t="s">
        <v>50</v>
      </c>
      <c r="O1593" s="3">
        <v>10.980884286450312</v>
      </c>
      <c r="P1593" t="str">
        <f t="shared" si="72"/>
        <v>I</v>
      </c>
      <c r="Q1593">
        <f t="shared" si="73"/>
        <v>2023</v>
      </c>
      <c r="R1593">
        <f t="shared" si="74"/>
        <v>0</v>
      </c>
    </row>
    <row r="1594" spans="1:18" x14ac:dyDescent="0.25">
      <c r="A1594" s="1">
        <v>43383.231023527842</v>
      </c>
      <c r="B1594" s="2" t="s">
        <v>2142</v>
      </c>
      <c r="C1594" t="s">
        <v>275</v>
      </c>
      <c r="D1594">
        <v>7</v>
      </c>
      <c r="E1594">
        <v>144</v>
      </c>
      <c r="F1594">
        <f>IF(E1594="",_xlfn.XLOOKUP(C1594,'Price Averages'!$D$4:$D$103,'Price Averages'!$E$4:$E$103, "FALSE"), E1594)</f>
        <v>144</v>
      </c>
      <c r="G1594" t="s">
        <v>32</v>
      </c>
      <c r="H1594">
        <f>IF(G1594="", _xlfn.XLOOKUP(C1594, 'Cost Averages'!$D$4:$D$103,'Cost Averages'!$E$4:$E$103, "FALSE"),G1594)</f>
        <v>36</v>
      </c>
      <c r="L1594" s="2" t="s">
        <v>28</v>
      </c>
      <c r="M1594" t="s">
        <v>871</v>
      </c>
      <c r="N1594" t="s">
        <v>34</v>
      </c>
      <c r="O1594" s="3">
        <v>12.37474961859551</v>
      </c>
      <c r="P1594" t="str">
        <f t="shared" si="72"/>
        <v>D</v>
      </c>
      <c r="Q1594">
        <f t="shared" si="73"/>
        <v>2018</v>
      </c>
      <c r="R1594">
        <f t="shared" si="74"/>
        <v>0</v>
      </c>
    </row>
    <row r="1595" spans="1:18" x14ac:dyDescent="0.25">
      <c r="A1595" s="1">
        <v>43732.06096621327</v>
      </c>
      <c r="B1595" s="2" t="s">
        <v>1436</v>
      </c>
      <c r="C1595" t="s">
        <v>275</v>
      </c>
      <c r="D1595">
        <v>8</v>
      </c>
      <c r="E1595" t="s">
        <v>32</v>
      </c>
      <c r="F1595">
        <f>IF(E1595="",_xlfn.XLOOKUP(C1595,'Price Averages'!$D$4:$D$103,'Price Averages'!$E$4:$E$103, "FALSE"), E1595)</f>
        <v>144</v>
      </c>
      <c r="G1595">
        <v>36</v>
      </c>
      <c r="H1595">
        <f>IF(G1595="", _xlfn.XLOOKUP(C1595, 'Cost Averages'!$D$4:$D$103,'Cost Averages'!$E$4:$E$103, "FALSE"),G1595)</f>
        <v>36</v>
      </c>
      <c r="L1595" s="2" t="s">
        <v>28</v>
      </c>
      <c r="M1595" t="s">
        <v>461</v>
      </c>
      <c r="N1595" t="s">
        <v>56</v>
      </c>
      <c r="O1595" s="3">
        <v>7.9963422143733238</v>
      </c>
      <c r="P1595" t="str">
        <f t="shared" si="72"/>
        <v>E</v>
      </c>
      <c r="Q1595">
        <f t="shared" si="73"/>
        <v>2019</v>
      </c>
      <c r="R1595">
        <f t="shared" si="74"/>
        <v>0</v>
      </c>
    </row>
    <row r="1596" spans="1:18" x14ac:dyDescent="0.25">
      <c r="A1596" s="1">
        <v>44092.274201848195</v>
      </c>
      <c r="B1596" s="2" t="s">
        <v>840</v>
      </c>
      <c r="C1596" t="s">
        <v>275</v>
      </c>
      <c r="D1596">
        <v>8</v>
      </c>
      <c r="E1596">
        <v>144</v>
      </c>
      <c r="F1596">
        <f>IF(E1596="",_xlfn.XLOOKUP(C1596,'Price Averages'!$D$4:$D$103,'Price Averages'!$E$4:$E$103, "FALSE"), E1596)</f>
        <v>144</v>
      </c>
      <c r="G1596">
        <v>36</v>
      </c>
      <c r="H1596">
        <f>IF(G1596="", _xlfn.XLOOKUP(C1596, 'Cost Averages'!$D$4:$D$103,'Cost Averages'!$E$4:$E$103, "FALSE"),G1596)</f>
        <v>36</v>
      </c>
      <c r="L1596" s="2" t="s">
        <v>44</v>
      </c>
      <c r="M1596" t="s">
        <v>621</v>
      </c>
      <c r="N1596" t="s">
        <v>46</v>
      </c>
      <c r="O1596" s="3">
        <v>9.8892508156549788</v>
      </c>
      <c r="P1596" t="str">
        <f t="shared" si="72"/>
        <v>F</v>
      </c>
      <c r="Q1596">
        <f t="shared" si="73"/>
        <v>2020</v>
      </c>
      <c r="R1596">
        <f t="shared" si="74"/>
        <v>0</v>
      </c>
    </row>
    <row r="1597" spans="1:18" x14ac:dyDescent="0.25">
      <c r="A1597" s="1">
        <v>43478.21833910753</v>
      </c>
      <c r="B1597" s="2" t="s">
        <v>489</v>
      </c>
      <c r="C1597" t="s">
        <v>275</v>
      </c>
      <c r="D1597">
        <v>9</v>
      </c>
      <c r="E1597" t="s">
        <v>32</v>
      </c>
      <c r="F1597">
        <f>IF(E1597="",_xlfn.XLOOKUP(C1597,'Price Averages'!$D$4:$D$103,'Price Averages'!$E$4:$E$103, "FALSE"), E1597)</f>
        <v>144</v>
      </c>
      <c r="G1597">
        <v>36</v>
      </c>
      <c r="H1597">
        <f>IF(G1597="", _xlfn.XLOOKUP(C1597, 'Cost Averages'!$D$4:$D$103,'Cost Averages'!$E$4:$E$103, "FALSE"),G1597)</f>
        <v>36</v>
      </c>
      <c r="L1597" s="2" t="s">
        <v>28</v>
      </c>
      <c r="M1597" t="s">
        <v>490</v>
      </c>
      <c r="N1597" t="s">
        <v>50</v>
      </c>
      <c r="O1597" s="3">
        <v>8.0758315802191021</v>
      </c>
      <c r="P1597" t="str">
        <f t="shared" si="72"/>
        <v>E</v>
      </c>
      <c r="Q1597">
        <f t="shared" si="73"/>
        <v>2019</v>
      </c>
      <c r="R1597">
        <f t="shared" si="74"/>
        <v>0</v>
      </c>
    </row>
    <row r="1598" spans="1:18" x14ac:dyDescent="0.25">
      <c r="A1598" s="1">
        <v>43888.036001723231</v>
      </c>
      <c r="B1598" s="2" t="s">
        <v>2198</v>
      </c>
      <c r="C1598" t="s">
        <v>275</v>
      </c>
      <c r="D1598">
        <v>9</v>
      </c>
      <c r="E1598">
        <v>144</v>
      </c>
      <c r="F1598">
        <f>IF(E1598="",_xlfn.XLOOKUP(C1598,'Price Averages'!$D$4:$D$103,'Price Averages'!$E$4:$E$103, "FALSE"), E1598)</f>
        <v>144</v>
      </c>
      <c r="G1598">
        <v>36</v>
      </c>
      <c r="H1598">
        <f>IF(G1598="", _xlfn.XLOOKUP(C1598, 'Cost Averages'!$D$4:$D$103,'Cost Averages'!$E$4:$E$103, "FALSE"),G1598)</f>
        <v>36</v>
      </c>
      <c r="L1598" s="2" t="s">
        <v>28</v>
      </c>
      <c r="M1598" t="s">
        <v>614</v>
      </c>
      <c r="N1598" t="s">
        <v>41</v>
      </c>
      <c r="O1598" s="3">
        <v>8.3272837771733244</v>
      </c>
      <c r="P1598" t="str">
        <f t="shared" si="72"/>
        <v>F</v>
      </c>
      <c r="Q1598">
        <f t="shared" si="73"/>
        <v>2020</v>
      </c>
      <c r="R1598">
        <f t="shared" si="74"/>
        <v>0</v>
      </c>
    </row>
    <row r="1599" spans="1:18" x14ac:dyDescent="0.25">
      <c r="A1599" s="1">
        <v>44489</v>
      </c>
      <c r="B1599" s="2" t="s">
        <v>3790</v>
      </c>
      <c r="C1599" t="s">
        <v>275</v>
      </c>
      <c r="D1599">
        <v>9</v>
      </c>
      <c r="E1599" t="s">
        <v>32</v>
      </c>
      <c r="F1599">
        <f>IF(E1599="",_xlfn.XLOOKUP(C1599,'Price Averages'!$D$4:$D$103,'Price Averages'!$E$4:$E$103, "FALSE"), E1599)</f>
        <v>144</v>
      </c>
      <c r="G1599">
        <v>36</v>
      </c>
      <c r="H1599">
        <f>IF(G1599="", _xlfn.XLOOKUP(C1599, 'Cost Averages'!$D$4:$D$103,'Cost Averages'!$E$4:$E$103, "FALSE"),G1599)</f>
        <v>36</v>
      </c>
      <c r="L1599" s="2" t="s">
        <v>23</v>
      </c>
      <c r="M1599" t="s">
        <v>1215</v>
      </c>
      <c r="N1599" t="s">
        <v>46</v>
      </c>
      <c r="O1599" s="3">
        <v>10.428287009858728</v>
      </c>
      <c r="P1599" t="str">
        <f t="shared" si="72"/>
        <v>G</v>
      </c>
      <c r="Q1599">
        <f t="shared" si="73"/>
        <v>2021</v>
      </c>
      <c r="R1599">
        <f t="shared" si="74"/>
        <v>0</v>
      </c>
    </row>
    <row r="1600" spans="1:18" x14ac:dyDescent="0.25">
      <c r="A1600" s="1">
        <v>43911.365686329904</v>
      </c>
      <c r="B1600" s="2" t="s">
        <v>2745</v>
      </c>
      <c r="C1600" t="s">
        <v>275</v>
      </c>
      <c r="D1600">
        <v>10</v>
      </c>
      <c r="E1600">
        <v>144</v>
      </c>
      <c r="F1600">
        <f>IF(E1600="",_xlfn.XLOOKUP(C1600,'Price Averages'!$D$4:$D$103,'Price Averages'!$E$4:$E$103, "FALSE"), E1600)</f>
        <v>144</v>
      </c>
      <c r="G1600">
        <v>36</v>
      </c>
      <c r="H1600">
        <f>IF(G1600="", _xlfn.XLOOKUP(C1600, 'Cost Averages'!$D$4:$D$103,'Cost Averages'!$E$4:$E$103, "FALSE"),G1600)</f>
        <v>36</v>
      </c>
      <c r="L1600" s="2" t="s">
        <v>28</v>
      </c>
      <c r="M1600" t="s">
        <v>330</v>
      </c>
      <c r="N1600" t="s">
        <v>56</v>
      </c>
      <c r="O1600" s="3">
        <v>10.132922049221957</v>
      </c>
      <c r="P1600" t="str">
        <f t="shared" si="72"/>
        <v>F</v>
      </c>
      <c r="Q1600">
        <f t="shared" si="73"/>
        <v>2020</v>
      </c>
      <c r="R1600">
        <f t="shared" si="74"/>
        <v>0</v>
      </c>
    </row>
    <row r="1601" spans="1:18" x14ac:dyDescent="0.25">
      <c r="A1601" s="1">
        <v>44262.255308336076</v>
      </c>
      <c r="B1601" s="2" t="s">
        <v>2115</v>
      </c>
      <c r="C1601" t="s">
        <v>275</v>
      </c>
      <c r="D1601">
        <v>11</v>
      </c>
      <c r="E1601" t="s">
        <v>32</v>
      </c>
      <c r="F1601">
        <f>IF(E1601="",_xlfn.XLOOKUP(C1601,'Price Averages'!$D$4:$D$103,'Price Averages'!$E$4:$E$103, "FALSE"), E1601)</f>
        <v>144</v>
      </c>
      <c r="G1601">
        <v>36</v>
      </c>
      <c r="H1601">
        <f>IF(G1601="", _xlfn.XLOOKUP(C1601, 'Cost Averages'!$D$4:$D$103,'Cost Averages'!$E$4:$E$103, "FALSE"),G1601)</f>
        <v>36</v>
      </c>
      <c r="L1601" s="2" t="s">
        <v>28</v>
      </c>
      <c r="M1601" t="s">
        <v>438</v>
      </c>
      <c r="N1601" t="s">
        <v>46</v>
      </c>
      <c r="O1601" s="3">
        <v>12.85215703546821</v>
      </c>
      <c r="P1601" t="str">
        <f t="shared" si="72"/>
        <v>G</v>
      </c>
      <c r="Q1601">
        <f t="shared" si="73"/>
        <v>2021</v>
      </c>
      <c r="R1601">
        <f t="shared" si="74"/>
        <v>0</v>
      </c>
    </row>
    <row r="1602" spans="1:18" x14ac:dyDescent="0.25">
      <c r="A1602" s="1">
        <v>44894.625236493084</v>
      </c>
      <c r="B1602" s="2" t="s">
        <v>501</v>
      </c>
      <c r="C1602" t="s">
        <v>275</v>
      </c>
      <c r="D1602">
        <v>11</v>
      </c>
      <c r="E1602" t="s">
        <v>32</v>
      </c>
      <c r="F1602">
        <f>IF(E1602="",_xlfn.XLOOKUP(C1602,'Price Averages'!$D$4:$D$103,'Price Averages'!$E$4:$E$103, "FALSE"), E1602)</f>
        <v>144</v>
      </c>
      <c r="G1602">
        <v>36</v>
      </c>
      <c r="H1602">
        <f>IF(G1602="", _xlfn.XLOOKUP(C1602, 'Cost Averages'!$D$4:$D$103,'Cost Averages'!$E$4:$E$103, "FALSE"),G1602)</f>
        <v>36</v>
      </c>
      <c r="L1602" s="2" t="s">
        <v>44</v>
      </c>
      <c r="M1602" t="s">
        <v>335</v>
      </c>
      <c r="N1602" t="s">
        <v>34</v>
      </c>
      <c r="O1602" s="3">
        <v>9.8928038181361391</v>
      </c>
      <c r="P1602" t="str">
        <f t="shared" ref="P1602:P1665" si="75">CHAR(64+(YEAR(A1602)-2014))</f>
        <v>H</v>
      </c>
      <c r="Q1602">
        <f t="shared" ref="Q1602:Q1665" si="76">YEAR(A1602)</f>
        <v>2022</v>
      </c>
      <c r="R1602">
        <f t="shared" ref="R1602:R1665" si="77">IF(P1602=CHAR(64 + (YEAR(A1602) - 2014)), 0, 1)</f>
        <v>0</v>
      </c>
    </row>
    <row r="1603" spans="1:18" x14ac:dyDescent="0.25">
      <c r="A1603" s="1">
        <v>44484.998987369952</v>
      </c>
      <c r="B1603" s="2" t="s">
        <v>2054</v>
      </c>
      <c r="C1603" t="s">
        <v>275</v>
      </c>
      <c r="D1603">
        <v>12</v>
      </c>
      <c r="E1603">
        <v>144</v>
      </c>
      <c r="F1603">
        <f>IF(E1603="",_xlfn.XLOOKUP(C1603,'Price Averages'!$D$4:$D$103,'Price Averages'!$E$4:$E$103, "FALSE"), E1603)</f>
        <v>144</v>
      </c>
      <c r="G1603">
        <v>36</v>
      </c>
      <c r="H1603">
        <f>IF(G1603="", _xlfn.XLOOKUP(C1603, 'Cost Averages'!$D$4:$D$103,'Cost Averages'!$E$4:$E$103, "FALSE"),G1603)</f>
        <v>36</v>
      </c>
      <c r="L1603" s="2" t="s">
        <v>44</v>
      </c>
      <c r="M1603" t="s">
        <v>228</v>
      </c>
      <c r="N1603" t="s">
        <v>46</v>
      </c>
      <c r="O1603" s="3">
        <v>9.3014286057233697</v>
      </c>
      <c r="P1603" t="str">
        <f t="shared" si="75"/>
        <v>G</v>
      </c>
      <c r="Q1603">
        <f t="shared" si="76"/>
        <v>2021</v>
      </c>
      <c r="R1603">
        <f t="shared" si="77"/>
        <v>0</v>
      </c>
    </row>
    <row r="1604" spans="1:18" x14ac:dyDescent="0.25">
      <c r="A1604" s="1">
        <v>43069.717140807108</v>
      </c>
      <c r="B1604" s="2" t="s">
        <v>1489</v>
      </c>
      <c r="C1604" t="s">
        <v>275</v>
      </c>
      <c r="D1604">
        <v>13</v>
      </c>
      <c r="E1604" t="s">
        <v>32</v>
      </c>
      <c r="F1604">
        <f>IF(E1604="",_xlfn.XLOOKUP(C1604,'Price Averages'!$D$4:$D$103,'Price Averages'!$E$4:$E$103, "FALSE"), E1604)</f>
        <v>144</v>
      </c>
      <c r="G1604" t="s">
        <v>32</v>
      </c>
      <c r="H1604">
        <f>IF(G1604="", _xlfn.XLOOKUP(C1604, 'Cost Averages'!$D$4:$D$103,'Cost Averages'!$E$4:$E$103, "FALSE"),G1604)</f>
        <v>36</v>
      </c>
      <c r="L1604" s="2" t="s">
        <v>23</v>
      </c>
      <c r="M1604" t="s">
        <v>673</v>
      </c>
      <c r="N1604" t="s">
        <v>78</v>
      </c>
      <c r="O1604" s="3">
        <v>8.1628930629234038</v>
      </c>
      <c r="P1604" t="str">
        <f t="shared" si="75"/>
        <v>C</v>
      </c>
      <c r="Q1604">
        <f t="shared" si="76"/>
        <v>2017</v>
      </c>
      <c r="R1604">
        <f t="shared" si="77"/>
        <v>0</v>
      </c>
    </row>
    <row r="1605" spans="1:18" x14ac:dyDescent="0.25">
      <c r="A1605" s="1">
        <v>43424.563156712131</v>
      </c>
      <c r="B1605" s="2" t="s">
        <v>2437</v>
      </c>
      <c r="C1605" t="s">
        <v>275</v>
      </c>
      <c r="D1605">
        <v>13</v>
      </c>
      <c r="E1605">
        <v>144</v>
      </c>
      <c r="F1605">
        <f>IF(E1605="",_xlfn.XLOOKUP(C1605,'Price Averages'!$D$4:$D$103,'Price Averages'!$E$4:$E$103, "FALSE"), E1605)</f>
        <v>144</v>
      </c>
      <c r="G1605">
        <v>36</v>
      </c>
      <c r="H1605">
        <f>IF(G1605="", _xlfn.XLOOKUP(C1605, 'Cost Averages'!$D$4:$D$103,'Cost Averages'!$E$4:$E$103, "FALSE"),G1605)</f>
        <v>36</v>
      </c>
      <c r="L1605" s="2" t="s">
        <v>23</v>
      </c>
      <c r="M1605" t="s">
        <v>222</v>
      </c>
      <c r="N1605" t="s">
        <v>34</v>
      </c>
      <c r="O1605" s="3">
        <v>12.172922939334034</v>
      </c>
      <c r="P1605" t="str">
        <f t="shared" si="75"/>
        <v>D</v>
      </c>
      <c r="Q1605">
        <f t="shared" si="76"/>
        <v>2018</v>
      </c>
      <c r="R1605">
        <f t="shared" si="77"/>
        <v>0</v>
      </c>
    </row>
    <row r="1606" spans="1:18" x14ac:dyDescent="0.25">
      <c r="A1606" s="1">
        <v>43987</v>
      </c>
      <c r="B1606" s="2" t="s">
        <v>3374</v>
      </c>
      <c r="C1606" t="s">
        <v>275</v>
      </c>
      <c r="D1606">
        <v>13</v>
      </c>
      <c r="E1606" t="s">
        <v>32</v>
      </c>
      <c r="F1606">
        <f>IF(E1606="",_xlfn.XLOOKUP(C1606,'Price Averages'!$D$4:$D$103,'Price Averages'!$E$4:$E$103, "FALSE"), E1606)</f>
        <v>144</v>
      </c>
      <c r="G1606">
        <v>36</v>
      </c>
      <c r="H1606">
        <f>IF(G1606="", _xlfn.XLOOKUP(C1606, 'Cost Averages'!$D$4:$D$103,'Cost Averages'!$E$4:$E$103, "FALSE"),G1606)</f>
        <v>36</v>
      </c>
      <c r="L1606" s="2" t="s">
        <v>44</v>
      </c>
      <c r="M1606" t="s">
        <v>262</v>
      </c>
      <c r="N1606" t="s">
        <v>34</v>
      </c>
      <c r="O1606" s="3">
        <v>12.661538237835474</v>
      </c>
      <c r="P1606" t="str">
        <f t="shared" si="75"/>
        <v>F</v>
      </c>
      <c r="Q1606">
        <f t="shared" si="76"/>
        <v>2020</v>
      </c>
      <c r="R1606">
        <f t="shared" si="77"/>
        <v>0</v>
      </c>
    </row>
    <row r="1607" spans="1:18" x14ac:dyDescent="0.25">
      <c r="A1607" s="1">
        <v>43808.478173230666</v>
      </c>
      <c r="B1607" s="2" t="s">
        <v>1695</v>
      </c>
      <c r="C1607" t="s">
        <v>275</v>
      </c>
      <c r="D1607">
        <v>14</v>
      </c>
      <c r="E1607">
        <v>144</v>
      </c>
      <c r="F1607">
        <f>IF(E1607="",_xlfn.XLOOKUP(C1607,'Price Averages'!$D$4:$D$103,'Price Averages'!$E$4:$E$103, "FALSE"), E1607)</f>
        <v>144</v>
      </c>
      <c r="G1607">
        <v>36</v>
      </c>
      <c r="H1607">
        <f>IF(G1607="", _xlfn.XLOOKUP(C1607, 'Cost Averages'!$D$4:$D$103,'Cost Averages'!$E$4:$E$103, "FALSE"),G1607)</f>
        <v>36</v>
      </c>
      <c r="L1607" s="2" t="s">
        <v>28</v>
      </c>
      <c r="M1607" t="s">
        <v>925</v>
      </c>
      <c r="N1607" t="s">
        <v>50</v>
      </c>
      <c r="O1607" s="3">
        <v>11.130819205617987</v>
      </c>
      <c r="P1607" t="str">
        <f t="shared" si="75"/>
        <v>E</v>
      </c>
      <c r="Q1607">
        <f t="shared" si="76"/>
        <v>2019</v>
      </c>
      <c r="R1607">
        <f t="shared" si="77"/>
        <v>0</v>
      </c>
    </row>
    <row r="1608" spans="1:18" x14ac:dyDescent="0.25">
      <c r="A1608" s="1">
        <v>44227</v>
      </c>
      <c r="B1608" s="2" t="s">
        <v>3570</v>
      </c>
      <c r="C1608" t="s">
        <v>275</v>
      </c>
      <c r="D1608">
        <v>14</v>
      </c>
      <c r="E1608">
        <v>144</v>
      </c>
      <c r="F1608">
        <f>IF(E1608="",_xlfn.XLOOKUP(C1608,'Price Averages'!$D$4:$D$103,'Price Averages'!$E$4:$E$103, "FALSE"), E1608)</f>
        <v>144</v>
      </c>
      <c r="G1608" t="s">
        <v>32</v>
      </c>
      <c r="H1608">
        <f>IF(G1608="", _xlfn.XLOOKUP(C1608, 'Cost Averages'!$D$4:$D$103,'Cost Averages'!$E$4:$E$103, "FALSE"),G1608)</f>
        <v>36</v>
      </c>
      <c r="L1608" s="2" t="s">
        <v>28</v>
      </c>
      <c r="M1608" t="s">
        <v>238</v>
      </c>
      <c r="N1608" t="s">
        <v>50</v>
      </c>
      <c r="O1608" s="3">
        <v>15.234329552872023</v>
      </c>
      <c r="P1608" t="str">
        <f t="shared" si="75"/>
        <v>G</v>
      </c>
      <c r="Q1608">
        <f t="shared" si="76"/>
        <v>2021</v>
      </c>
      <c r="R1608">
        <f t="shared" si="77"/>
        <v>0</v>
      </c>
    </row>
    <row r="1609" spans="1:18" x14ac:dyDescent="0.25">
      <c r="A1609" s="1">
        <v>44717.68579645858</v>
      </c>
      <c r="B1609" s="2" t="s">
        <v>3057</v>
      </c>
      <c r="C1609" t="s">
        <v>275</v>
      </c>
      <c r="D1609">
        <v>14</v>
      </c>
      <c r="E1609">
        <v>144</v>
      </c>
      <c r="F1609">
        <f>IF(E1609="",_xlfn.XLOOKUP(C1609,'Price Averages'!$D$4:$D$103,'Price Averages'!$E$4:$E$103, "FALSE"), E1609)</f>
        <v>144</v>
      </c>
      <c r="G1609" t="s">
        <v>32</v>
      </c>
      <c r="H1609">
        <f>IF(G1609="", _xlfn.XLOOKUP(C1609, 'Cost Averages'!$D$4:$D$103,'Cost Averages'!$E$4:$E$103, "FALSE"),G1609)</f>
        <v>36</v>
      </c>
      <c r="L1609" s="2" t="s">
        <v>23</v>
      </c>
      <c r="M1609" t="s">
        <v>1099</v>
      </c>
      <c r="N1609" t="s">
        <v>46</v>
      </c>
      <c r="O1609" s="3">
        <v>10.28240320324797</v>
      </c>
      <c r="P1609" t="str">
        <f t="shared" si="75"/>
        <v>H</v>
      </c>
      <c r="Q1609">
        <f t="shared" si="76"/>
        <v>2022</v>
      </c>
      <c r="R1609">
        <f t="shared" si="77"/>
        <v>0</v>
      </c>
    </row>
    <row r="1610" spans="1:18" x14ac:dyDescent="0.25">
      <c r="A1610" s="1">
        <v>43522.938444723884</v>
      </c>
      <c r="B1610" s="2" t="s">
        <v>1204</v>
      </c>
      <c r="C1610" t="s">
        <v>275</v>
      </c>
      <c r="D1610">
        <v>15</v>
      </c>
      <c r="E1610" t="s">
        <v>32</v>
      </c>
      <c r="F1610">
        <f>IF(E1610="",_xlfn.XLOOKUP(C1610,'Price Averages'!$D$4:$D$103,'Price Averages'!$E$4:$E$103, "FALSE"), E1610)</f>
        <v>144</v>
      </c>
      <c r="G1610">
        <v>36</v>
      </c>
      <c r="H1610">
        <f>IF(G1610="", _xlfn.XLOOKUP(C1610, 'Cost Averages'!$D$4:$D$103,'Cost Averages'!$E$4:$E$103, "FALSE"),G1610)</f>
        <v>36</v>
      </c>
      <c r="L1610" s="2" t="s">
        <v>28</v>
      </c>
      <c r="M1610" t="s">
        <v>217</v>
      </c>
      <c r="N1610" t="s">
        <v>25</v>
      </c>
      <c r="O1610" s="3">
        <v>11.083482342133532</v>
      </c>
      <c r="P1610" t="str">
        <f t="shared" si="75"/>
        <v>E</v>
      </c>
      <c r="Q1610">
        <f t="shared" si="76"/>
        <v>2019</v>
      </c>
      <c r="R1610">
        <f t="shared" si="77"/>
        <v>0</v>
      </c>
    </row>
    <row r="1611" spans="1:18" x14ac:dyDescent="0.25">
      <c r="A1611" s="1">
        <v>43845</v>
      </c>
      <c r="B1611" s="2" t="s">
        <v>3257</v>
      </c>
      <c r="C1611" t="s">
        <v>275</v>
      </c>
      <c r="D1611">
        <v>15</v>
      </c>
      <c r="E1611">
        <v>144</v>
      </c>
      <c r="F1611">
        <f>IF(E1611="",_xlfn.XLOOKUP(C1611,'Price Averages'!$D$4:$D$103,'Price Averages'!$E$4:$E$103, "FALSE"), E1611)</f>
        <v>144</v>
      </c>
      <c r="G1611">
        <v>36</v>
      </c>
      <c r="H1611">
        <f>IF(G1611="", _xlfn.XLOOKUP(C1611, 'Cost Averages'!$D$4:$D$103,'Cost Averages'!$E$4:$E$103, "FALSE"),G1611)</f>
        <v>36</v>
      </c>
      <c r="L1611" s="2" t="s">
        <v>23</v>
      </c>
      <c r="M1611" t="s">
        <v>108</v>
      </c>
      <c r="N1611" t="s">
        <v>56</v>
      </c>
      <c r="O1611" s="3">
        <v>14.697745043716761</v>
      </c>
      <c r="P1611" t="str">
        <f t="shared" si="75"/>
        <v>F</v>
      </c>
      <c r="Q1611">
        <f t="shared" si="76"/>
        <v>2020</v>
      </c>
      <c r="R1611">
        <f t="shared" si="77"/>
        <v>0</v>
      </c>
    </row>
    <row r="1612" spans="1:18" x14ac:dyDescent="0.25">
      <c r="A1612" s="1">
        <v>44300.669240080453</v>
      </c>
      <c r="B1612" s="2" t="s">
        <v>679</v>
      </c>
      <c r="C1612" t="s">
        <v>275</v>
      </c>
      <c r="D1612">
        <v>15</v>
      </c>
      <c r="E1612">
        <v>144</v>
      </c>
      <c r="F1612">
        <f>IF(E1612="",_xlfn.XLOOKUP(C1612,'Price Averages'!$D$4:$D$103,'Price Averages'!$E$4:$E$103, "FALSE"), E1612)</f>
        <v>144</v>
      </c>
      <c r="G1612">
        <v>36</v>
      </c>
      <c r="H1612">
        <f>IF(G1612="", _xlfn.XLOOKUP(C1612, 'Cost Averages'!$D$4:$D$103,'Cost Averages'!$E$4:$E$103, "FALSE"),G1612)</f>
        <v>36</v>
      </c>
      <c r="L1612" s="2" t="s">
        <v>28</v>
      </c>
      <c r="M1612" t="s">
        <v>224</v>
      </c>
      <c r="N1612" t="s">
        <v>78</v>
      </c>
      <c r="O1612" s="3">
        <v>11.346510807401776</v>
      </c>
      <c r="P1612" t="str">
        <f t="shared" si="75"/>
        <v>G</v>
      </c>
      <c r="Q1612">
        <f t="shared" si="76"/>
        <v>2021</v>
      </c>
      <c r="R1612">
        <f t="shared" si="77"/>
        <v>0</v>
      </c>
    </row>
    <row r="1613" spans="1:18" x14ac:dyDescent="0.25">
      <c r="A1613" s="1">
        <v>43660.455003365962</v>
      </c>
      <c r="B1613" s="2" t="s">
        <v>1377</v>
      </c>
      <c r="C1613" t="s">
        <v>275</v>
      </c>
      <c r="D1613">
        <v>16</v>
      </c>
      <c r="E1613">
        <v>144</v>
      </c>
      <c r="F1613">
        <f>IF(E1613="",_xlfn.XLOOKUP(C1613,'Price Averages'!$D$4:$D$103,'Price Averages'!$E$4:$E$103, "FALSE"), E1613)</f>
        <v>144</v>
      </c>
      <c r="G1613" t="s">
        <v>32</v>
      </c>
      <c r="H1613">
        <f>IF(G1613="", _xlfn.XLOOKUP(C1613, 'Cost Averages'!$D$4:$D$103,'Cost Averages'!$E$4:$E$103, "FALSE"),G1613)</f>
        <v>36</v>
      </c>
      <c r="L1613" s="2" t="s">
        <v>44</v>
      </c>
      <c r="M1613" t="s">
        <v>222</v>
      </c>
      <c r="N1613" t="s">
        <v>34</v>
      </c>
      <c r="O1613" s="3">
        <v>12.172922939334034</v>
      </c>
      <c r="P1613" t="str">
        <f t="shared" si="75"/>
        <v>E</v>
      </c>
      <c r="Q1613">
        <f t="shared" si="76"/>
        <v>2019</v>
      </c>
      <c r="R1613">
        <f t="shared" si="77"/>
        <v>0</v>
      </c>
    </row>
    <row r="1614" spans="1:18" x14ac:dyDescent="0.25">
      <c r="A1614" s="1">
        <v>43363.229059998324</v>
      </c>
      <c r="B1614" s="2" t="s">
        <v>793</v>
      </c>
      <c r="C1614" t="s">
        <v>275</v>
      </c>
      <c r="D1614">
        <v>17</v>
      </c>
      <c r="E1614" t="s">
        <v>32</v>
      </c>
      <c r="F1614">
        <f>IF(E1614="",_xlfn.XLOOKUP(C1614,'Price Averages'!$D$4:$D$103,'Price Averages'!$E$4:$E$103, "FALSE"), E1614)</f>
        <v>144</v>
      </c>
      <c r="G1614">
        <v>36</v>
      </c>
      <c r="H1614">
        <f>IF(G1614="", _xlfn.XLOOKUP(C1614, 'Cost Averages'!$D$4:$D$103,'Cost Averages'!$E$4:$E$103, "FALSE"),G1614)</f>
        <v>36</v>
      </c>
      <c r="L1614" s="2" t="s">
        <v>23</v>
      </c>
      <c r="M1614" t="s">
        <v>794</v>
      </c>
      <c r="N1614" t="s">
        <v>50</v>
      </c>
      <c r="O1614" s="3">
        <v>11.943192562152261</v>
      </c>
      <c r="P1614" t="str">
        <f t="shared" si="75"/>
        <v>D</v>
      </c>
      <c r="Q1614">
        <f t="shared" si="76"/>
        <v>2018</v>
      </c>
      <c r="R1614">
        <f t="shared" si="77"/>
        <v>0</v>
      </c>
    </row>
    <row r="1615" spans="1:18" x14ac:dyDescent="0.25">
      <c r="A1615" s="1">
        <v>44273</v>
      </c>
      <c r="B1615" s="2" t="s">
        <v>3610</v>
      </c>
      <c r="C1615" t="s">
        <v>275</v>
      </c>
      <c r="D1615">
        <v>17</v>
      </c>
      <c r="E1615">
        <v>144</v>
      </c>
      <c r="F1615">
        <f>IF(E1615="",_xlfn.XLOOKUP(C1615,'Price Averages'!$D$4:$D$103,'Price Averages'!$E$4:$E$103, "FALSE"), E1615)</f>
        <v>144</v>
      </c>
      <c r="G1615">
        <v>36</v>
      </c>
      <c r="H1615">
        <f>IF(G1615="", _xlfn.XLOOKUP(C1615, 'Cost Averages'!$D$4:$D$103,'Cost Averages'!$E$4:$E$103, "FALSE"),G1615)</f>
        <v>36</v>
      </c>
      <c r="L1615" s="2" t="s">
        <v>44</v>
      </c>
      <c r="M1615" t="s">
        <v>88</v>
      </c>
      <c r="N1615" t="s">
        <v>56</v>
      </c>
      <c r="O1615" s="3">
        <v>12.072414596936037</v>
      </c>
      <c r="P1615" t="str">
        <f t="shared" si="75"/>
        <v>G</v>
      </c>
      <c r="Q1615">
        <f t="shared" si="76"/>
        <v>2021</v>
      </c>
      <c r="R1615">
        <f t="shared" si="77"/>
        <v>0</v>
      </c>
    </row>
    <row r="1616" spans="1:18" x14ac:dyDescent="0.25">
      <c r="A1616" s="1">
        <v>44228</v>
      </c>
      <c r="B1616" s="2" t="s">
        <v>3571</v>
      </c>
      <c r="C1616" t="s">
        <v>275</v>
      </c>
      <c r="D1616">
        <v>19</v>
      </c>
      <c r="E1616">
        <v>144</v>
      </c>
      <c r="F1616">
        <f>IF(E1616="",_xlfn.XLOOKUP(C1616,'Price Averages'!$D$4:$D$103,'Price Averages'!$E$4:$E$103, "FALSE"), E1616)</f>
        <v>144</v>
      </c>
      <c r="G1616">
        <v>36</v>
      </c>
      <c r="H1616">
        <f>IF(G1616="", _xlfn.XLOOKUP(C1616, 'Cost Averages'!$D$4:$D$103,'Cost Averages'!$E$4:$E$103, "FALSE"),G1616)</f>
        <v>36</v>
      </c>
      <c r="L1616" s="2" t="s">
        <v>23</v>
      </c>
      <c r="M1616" t="s">
        <v>696</v>
      </c>
      <c r="N1616" t="s">
        <v>78</v>
      </c>
      <c r="O1616" s="3">
        <v>12.699042739101285</v>
      </c>
      <c r="P1616" t="str">
        <f t="shared" si="75"/>
        <v>G</v>
      </c>
      <c r="Q1616">
        <f t="shared" si="76"/>
        <v>2021</v>
      </c>
      <c r="R1616">
        <f t="shared" si="77"/>
        <v>0</v>
      </c>
    </row>
    <row r="1617" spans="1:18" x14ac:dyDescent="0.25">
      <c r="A1617" s="1">
        <v>43939</v>
      </c>
      <c r="B1617" s="2" t="s">
        <v>3331</v>
      </c>
      <c r="C1617" t="s">
        <v>275</v>
      </c>
      <c r="D1617">
        <v>20</v>
      </c>
      <c r="E1617">
        <v>144</v>
      </c>
      <c r="F1617">
        <f>IF(E1617="",_xlfn.XLOOKUP(C1617,'Price Averages'!$D$4:$D$103,'Price Averages'!$E$4:$E$103, "FALSE"), E1617)</f>
        <v>144</v>
      </c>
      <c r="G1617">
        <v>36</v>
      </c>
      <c r="H1617">
        <f>IF(G1617="", _xlfn.XLOOKUP(C1617, 'Cost Averages'!$D$4:$D$103,'Cost Averages'!$E$4:$E$103, "FALSE"),G1617)</f>
        <v>36</v>
      </c>
      <c r="L1617" s="2" t="s">
        <v>23</v>
      </c>
      <c r="M1617" t="s">
        <v>721</v>
      </c>
      <c r="N1617" t="s">
        <v>56</v>
      </c>
      <c r="O1617" s="3">
        <v>11.443503623244197</v>
      </c>
      <c r="P1617" t="str">
        <f t="shared" si="75"/>
        <v>F</v>
      </c>
      <c r="Q1617">
        <f t="shared" si="76"/>
        <v>2020</v>
      </c>
      <c r="R1617">
        <f t="shared" si="77"/>
        <v>0</v>
      </c>
    </row>
    <row r="1618" spans="1:18" x14ac:dyDescent="0.25">
      <c r="A1618" s="1">
        <v>44205</v>
      </c>
      <c r="B1618" s="2" t="s">
        <v>3548</v>
      </c>
      <c r="C1618" t="s">
        <v>275</v>
      </c>
      <c r="D1618" t="s">
        <v>32</v>
      </c>
      <c r="E1618">
        <v>144</v>
      </c>
      <c r="F1618">
        <f>IF(E1618="",_xlfn.XLOOKUP(C1618,'Price Averages'!$D$4:$D$103,'Price Averages'!$E$4:$E$103, "FALSE"), E1618)</f>
        <v>144</v>
      </c>
      <c r="G1618">
        <v>36</v>
      </c>
      <c r="H1618">
        <f>IF(G1618="", _xlfn.XLOOKUP(C1618, 'Cost Averages'!$D$4:$D$103,'Cost Averages'!$E$4:$E$103, "FALSE"),G1618)</f>
        <v>36</v>
      </c>
      <c r="L1618" s="2" t="s">
        <v>23</v>
      </c>
      <c r="M1618" t="s">
        <v>171</v>
      </c>
      <c r="N1618" t="s">
        <v>46</v>
      </c>
      <c r="O1618" s="3">
        <v>11.36085047138285</v>
      </c>
      <c r="P1618" t="str">
        <f t="shared" si="75"/>
        <v>G</v>
      </c>
      <c r="Q1618">
        <f t="shared" si="76"/>
        <v>2021</v>
      </c>
      <c r="R1618">
        <f t="shared" si="77"/>
        <v>0</v>
      </c>
    </row>
    <row r="1619" spans="1:18" x14ac:dyDescent="0.25">
      <c r="A1619" s="1">
        <v>43331.923087339288</v>
      </c>
      <c r="B1619" s="2" t="s">
        <v>2417</v>
      </c>
      <c r="C1619" t="s">
        <v>495</v>
      </c>
      <c r="D1619">
        <v>1</v>
      </c>
      <c r="E1619">
        <v>50</v>
      </c>
      <c r="F1619">
        <f>IF(E1619="",_xlfn.XLOOKUP(C1619,'Price Averages'!$D$4:$D$103,'Price Averages'!$E$4:$E$103, "FALSE"), E1619)</f>
        <v>50</v>
      </c>
      <c r="G1619" t="s">
        <v>32</v>
      </c>
      <c r="H1619">
        <f>IF(G1619="", _xlfn.XLOOKUP(C1619, 'Cost Averages'!$D$4:$D$103,'Cost Averages'!$E$4:$E$103, "FALSE"),G1619)</f>
        <v>25</v>
      </c>
      <c r="L1619" s="2" t="s">
        <v>23</v>
      </c>
      <c r="M1619" t="s">
        <v>1093</v>
      </c>
      <c r="N1619" t="s">
        <v>25</v>
      </c>
      <c r="O1619" s="3">
        <v>9.8776671534059073</v>
      </c>
      <c r="P1619" t="str">
        <f t="shared" si="75"/>
        <v>D</v>
      </c>
      <c r="Q1619">
        <f t="shared" si="76"/>
        <v>2018</v>
      </c>
      <c r="R1619">
        <f t="shared" si="77"/>
        <v>0</v>
      </c>
    </row>
    <row r="1620" spans="1:18" x14ac:dyDescent="0.25">
      <c r="A1620" s="1">
        <v>43536.330025674783</v>
      </c>
      <c r="B1620" s="2" t="s">
        <v>1020</v>
      </c>
      <c r="C1620" t="s">
        <v>495</v>
      </c>
      <c r="D1620">
        <v>1</v>
      </c>
      <c r="E1620">
        <v>50</v>
      </c>
      <c r="F1620">
        <f>IF(E1620="",_xlfn.XLOOKUP(C1620,'Price Averages'!$D$4:$D$103,'Price Averages'!$E$4:$E$103, "FALSE"), E1620)</f>
        <v>50</v>
      </c>
      <c r="G1620">
        <v>25</v>
      </c>
      <c r="H1620">
        <f>IF(G1620="", _xlfn.XLOOKUP(C1620, 'Cost Averages'!$D$4:$D$103,'Cost Averages'!$E$4:$E$103, "FALSE"),G1620)</f>
        <v>25</v>
      </c>
      <c r="L1620" s="2" t="s">
        <v>44</v>
      </c>
      <c r="M1620" t="s">
        <v>164</v>
      </c>
      <c r="N1620" t="s">
        <v>25</v>
      </c>
      <c r="O1620" s="3">
        <v>9.9311000381363836</v>
      </c>
      <c r="P1620" t="str">
        <f t="shared" si="75"/>
        <v>E</v>
      </c>
      <c r="Q1620">
        <f t="shared" si="76"/>
        <v>2019</v>
      </c>
      <c r="R1620">
        <f t="shared" si="77"/>
        <v>0</v>
      </c>
    </row>
    <row r="1621" spans="1:18" x14ac:dyDescent="0.25">
      <c r="A1621" s="1">
        <v>44166.376185628629</v>
      </c>
      <c r="B1621" s="2" t="s">
        <v>886</v>
      </c>
      <c r="C1621" t="s">
        <v>495</v>
      </c>
      <c r="D1621">
        <v>1</v>
      </c>
      <c r="E1621">
        <v>50</v>
      </c>
      <c r="F1621">
        <f>IF(E1621="",_xlfn.XLOOKUP(C1621,'Price Averages'!$D$4:$D$103,'Price Averages'!$E$4:$E$103, "FALSE"), E1621)</f>
        <v>50</v>
      </c>
      <c r="G1621" t="s">
        <v>32</v>
      </c>
      <c r="H1621">
        <f>IF(G1621="", _xlfn.XLOOKUP(C1621, 'Cost Averages'!$D$4:$D$103,'Cost Averages'!$E$4:$E$103, "FALSE"),G1621)</f>
        <v>25</v>
      </c>
      <c r="L1621" s="2" t="s">
        <v>28</v>
      </c>
      <c r="M1621" t="s">
        <v>505</v>
      </c>
      <c r="N1621" t="s">
        <v>50</v>
      </c>
      <c r="O1621" s="3">
        <v>15.207985888346794</v>
      </c>
      <c r="P1621" t="str">
        <f t="shared" si="75"/>
        <v>F</v>
      </c>
      <c r="Q1621">
        <f t="shared" si="76"/>
        <v>2020</v>
      </c>
      <c r="R1621">
        <f t="shared" si="77"/>
        <v>0</v>
      </c>
    </row>
    <row r="1622" spans="1:18" x14ac:dyDescent="0.25">
      <c r="A1622" s="1">
        <v>44309.915598280335</v>
      </c>
      <c r="B1622" s="2" t="s">
        <v>1092</v>
      </c>
      <c r="C1622" t="s">
        <v>495</v>
      </c>
      <c r="D1622">
        <v>1</v>
      </c>
      <c r="E1622">
        <v>50</v>
      </c>
      <c r="F1622">
        <f>IF(E1622="",_xlfn.XLOOKUP(C1622,'Price Averages'!$D$4:$D$103,'Price Averages'!$E$4:$E$103, "FALSE"), E1622)</f>
        <v>50</v>
      </c>
      <c r="G1622">
        <v>25</v>
      </c>
      <c r="H1622">
        <f>IF(G1622="", _xlfn.XLOOKUP(C1622, 'Cost Averages'!$D$4:$D$103,'Cost Averages'!$E$4:$E$103, "FALSE"),G1622)</f>
        <v>25</v>
      </c>
      <c r="L1622" s="2" t="s">
        <v>44</v>
      </c>
      <c r="M1622" t="s">
        <v>1093</v>
      </c>
      <c r="N1622" t="s">
        <v>25</v>
      </c>
      <c r="O1622" s="3">
        <v>9.8776671534059073</v>
      </c>
      <c r="P1622" t="str">
        <f t="shared" si="75"/>
        <v>G</v>
      </c>
      <c r="Q1622">
        <f t="shared" si="76"/>
        <v>2021</v>
      </c>
      <c r="R1622">
        <f t="shared" si="77"/>
        <v>0</v>
      </c>
    </row>
    <row r="1623" spans="1:18" x14ac:dyDescent="0.25">
      <c r="A1623" s="1">
        <v>44558</v>
      </c>
      <c r="B1623" s="2" t="s">
        <v>3847</v>
      </c>
      <c r="C1623" t="s">
        <v>495</v>
      </c>
      <c r="D1623">
        <v>2</v>
      </c>
      <c r="E1623">
        <v>50</v>
      </c>
      <c r="F1623">
        <f>IF(E1623="",_xlfn.XLOOKUP(C1623,'Price Averages'!$D$4:$D$103,'Price Averages'!$E$4:$E$103, "FALSE"), E1623)</f>
        <v>50</v>
      </c>
      <c r="G1623">
        <v>25</v>
      </c>
      <c r="H1623">
        <f>IF(G1623="", _xlfn.XLOOKUP(C1623, 'Cost Averages'!$D$4:$D$103,'Cost Averages'!$E$4:$E$103, "FALSE"),G1623)</f>
        <v>25</v>
      </c>
      <c r="L1623" s="2" t="s">
        <v>23</v>
      </c>
      <c r="M1623" t="s">
        <v>415</v>
      </c>
      <c r="N1623" t="s">
        <v>78</v>
      </c>
      <c r="O1623" s="3">
        <v>10.813269600021069</v>
      </c>
      <c r="P1623" t="str">
        <f t="shared" si="75"/>
        <v>G</v>
      </c>
      <c r="Q1623">
        <f t="shared" si="76"/>
        <v>2021</v>
      </c>
      <c r="R1623">
        <f t="shared" si="77"/>
        <v>0</v>
      </c>
    </row>
    <row r="1624" spans="1:18" x14ac:dyDescent="0.25">
      <c r="A1624" s="1">
        <v>43184.30580887392</v>
      </c>
      <c r="B1624" s="2" t="s">
        <v>494</v>
      </c>
      <c r="C1624" t="s">
        <v>495</v>
      </c>
      <c r="D1624">
        <v>4</v>
      </c>
      <c r="E1624" t="s">
        <v>32</v>
      </c>
      <c r="F1624">
        <f>IF(E1624="",_xlfn.XLOOKUP(C1624,'Price Averages'!$D$4:$D$103,'Price Averages'!$E$4:$E$103, "FALSE"), E1624)</f>
        <v>50</v>
      </c>
      <c r="G1624">
        <v>25</v>
      </c>
      <c r="H1624">
        <f>IF(G1624="", _xlfn.XLOOKUP(C1624, 'Cost Averages'!$D$4:$D$103,'Cost Averages'!$E$4:$E$103, "FALSE"),G1624)</f>
        <v>25</v>
      </c>
      <c r="L1624" s="2" t="s">
        <v>44</v>
      </c>
      <c r="M1624" t="s">
        <v>496</v>
      </c>
      <c r="N1624" t="s">
        <v>46</v>
      </c>
      <c r="O1624" s="3">
        <v>12.801144805697081</v>
      </c>
      <c r="P1624" t="str">
        <f t="shared" si="75"/>
        <v>D</v>
      </c>
      <c r="Q1624">
        <f t="shared" si="76"/>
        <v>2018</v>
      </c>
      <c r="R1624">
        <f t="shared" si="77"/>
        <v>0</v>
      </c>
    </row>
    <row r="1625" spans="1:18" x14ac:dyDescent="0.25">
      <c r="A1625" s="1">
        <v>43875</v>
      </c>
      <c r="B1625" s="2" t="s">
        <v>3283</v>
      </c>
      <c r="C1625" t="s">
        <v>495</v>
      </c>
      <c r="D1625">
        <v>5</v>
      </c>
      <c r="E1625" t="s">
        <v>32</v>
      </c>
      <c r="F1625">
        <f>IF(E1625="",_xlfn.XLOOKUP(C1625,'Price Averages'!$D$4:$D$103,'Price Averages'!$E$4:$E$103, "FALSE"), E1625)</f>
        <v>50</v>
      </c>
      <c r="G1625">
        <v>25</v>
      </c>
      <c r="H1625">
        <f>IF(G1625="", _xlfn.XLOOKUP(C1625, 'Cost Averages'!$D$4:$D$103,'Cost Averages'!$E$4:$E$103, "FALSE"),G1625)</f>
        <v>25</v>
      </c>
      <c r="L1625" s="2" t="s">
        <v>28</v>
      </c>
      <c r="M1625" t="s">
        <v>1617</v>
      </c>
      <c r="N1625" t="s">
        <v>78</v>
      </c>
      <c r="O1625" s="3">
        <v>11.238524301148807</v>
      </c>
      <c r="P1625" t="str">
        <f t="shared" si="75"/>
        <v>F</v>
      </c>
      <c r="Q1625">
        <f t="shared" si="76"/>
        <v>2020</v>
      </c>
      <c r="R1625">
        <f t="shared" si="77"/>
        <v>0</v>
      </c>
    </row>
    <row r="1626" spans="1:18" x14ac:dyDescent="0.25">
      <c r="A1626" s="1">
        <v>43691.260622065754</v>
      </c>
      <c r="B1626" s="2" t="s">
        <v>691</v>
      </c>
      <c r="C1626" t="s">
        <v>495</v>
      </c>
      <c r="D1626">
        <v>6</v>
      </c>
      <c r="E1626">
        <v>50</v>
      </c>
      <c r="F1626">
        <f>IF(E1626="",_xlfn.XLOOKUP(C1626,'Price Averages'!$D$4:$D$103,'Price Averages'!$E$4:$E$103, "FALSE"), E1626)</f>
        <v>50</v>
      </c>
      <c r="G1626">
        <v>25</v>
      </c>
      <c r="H1626">
        <f>IF(G1626="", _xlfn.XLOOKUP(C1626, 'Cost Averages'!$D$4:$D$103,'Cost Averages'!$E$4:$E$103, "FALSE"),G1626)</f>
        <v>25</v>
      </c>
      <c r="L1626" s="2" t="s">
        <v>28</v>
      </c>
      <c r="M1626" t="s">
        <v>297</v>
      </c>
      <c r="N1626" t="s">
        <v>78</v>
      </c>
      <c r="O1626" s="3">
        <v>10.317615395419679</v>
      </c>
      <c r="P1626" t="str">
        <f t="shared" si="75"/>
        <v>E</v>
      </c>
      <c r="Q1626">
        <f t="shared" si="76"/>
        <v>2019</v>
      </c>
      <c r="R1626">
        <f t="shared" si="77"/>
        <v>0</v>
      </c>
    </row>
    <row r="1627" spans="1:18" x14ac:dyDescent="0.25">
      <c r="A1627" s="1">
        <v>43987.014923999974</v>
      </c>
      <c r="B1627" s="2" t="s">
        <v>687</v>
      </c>
      <c r="C1627" t="s">
        <v>495</v>
      </c>
      <c r="D1627">
        <v>6</v>
      </c>
      <c r="E1627">
        <v>50</v>
      </c>
      <c r="F1627">
        <f>IF(E1627="",_xlfn.XLOOKUP(C1627,'Price Averages'!$D$4:$D$103,'Price Averages'!$E$4:$E$103, "FALSE"), E1627)</f>
        <v>50</v>
      </c>
      <c r="G1627">
        <v>25</v>
      </c>
      <c r="H1627">
        <f>IF(G1627="", _xlfn.XLOOKUP(C1627, 'Cost Averages'!$D$4:$D$103,'Cost Averages'!$E$4:$E$103, "FALSE"),G1627)</f>
        <v>25</v>
      </c>
      <c r="L1627" s="2" t="s">
        <v>28</v>
      </c>
      <c r="M1627" t="s">
        <v>323</v>
      </c>
      <c r="N1627" t="s">
        <v>50</v>
      </c>
      <c r="O1627" s="3">
        <v>15.18789248529443</v>
      </c>
      <c r="P1627" t="str">
        <f t="shared" si="75"/>
        <v>F</v>
      </c>
      <c r="Q1627">
        <f t="shared" si="76"/>
        <v>2020</v>
      </c>
      <c r="R1627">
        <f t="shared" si="77"/>
        <v>0</v>
      </c>
    </row>
    <row r="1628" spans="1:18" x14ac:dyDescent="0.25">
      <c r="A1628" s="1">
        <v>43855</v>
      </c>
      <c r="B1628" s="2" t="s">
        <v>3265</v>
      </c>
      <c r="C1628" t="s">
        <v>495</v>
      </c>
      <c r="D1628">
        <v>8</v>
      </c>
      <c r="E1628">
        <v>50</v>
      </c>
      <c r="F1628">
        <f>IF(E1628="",_xlfn.XLOOKUP(C1628,'Price Averages'!$D$4:$D$103,'Price Averages'!$E$4:$E$103, "FALSE"), E1628)</f>
        <v>50</v>
      </c>
      <c r="G1628">
        <v>25</v>
      </c>
      <c r="H1628">
        <f>IF(G1628="", _xlfn.XLOOKUP(C1628, 'Cost Averages'!$D$4:$D$103,'Cost Averages'!$E$4:$E$103, "FALSE"),G1628)</f>
        <v>25</v>
      </c>
      <c r="L1628" s="2" t="s">
        <v>44</v>
      </c>
      <c r="M1628" t="s">
        <v>477</v>
      </c>
      <c r="N1628" t="s">
        <v>41</v>
      </c>
      <c r="O1628" s="3">
        <v>12.889576147248359</v>
      </c>
      <c r="P1628" t="str">
        <f t="shared" si="75"/>
        <v>F</v>
      </c>
      <c r="Q1628">
        <f t="shared" si="76"/>
        <v>2020</v>
      </c>
      <c r="R1628">
        <f t="shared" si="77"/>
        <v>0</v>
      </c>
    </row>
    <row r="1629" spans="1:18" x14ac:dyDescent="0.25">
      <c r="A1629" s="1">
        <v>43378.949027681454</v>
      </c>
      <c r="B1629" s="2" t="s">
        <v>2551</v>
      </c>
      <c r="C1629" t="s">
        <v>495</v>
      </c>
      <c r="D1629">
        <v>9</v>
      </c>
      <c r="E1629">
        <v>50</v>
      </c>
      <c r="F1629">
        <f>IF(E1629="",_xlfn.XLOOKUP(C1629,'Price Averages'!$D$4:$D$103,'Price Averages'!$E$4:$E$103, "FALSE"), E1629)</f>
        <v>50</v>
      </c>
      <c r="G1629">
        <v>25</v>
      </c>
      <c r="H1629">
        <f>IF(G1629="", _xlfn.XLOOKUP(C1629, 'Cost Averages'!$D$4:$D$103,'Cost Averages'!$E$4:$E$103, "FALSE"),G1629)</f>
        <v>25</v>
      </c>
      <c r="L1629" s="2" t="s">
        <v>28</v>
      </c>
      <c r="M1629" t="s">
        <v>678</v>
      </c>
      <c r="N1629" t="s">
        <v>78</v>
      </c>
      <c r="O1629" s="3">
        <v>8.1595626482464514</v>
      </c>
      <c r="P1629" t="str">
        <f t="shared" si="75"/>
        <v>D</v>
      </c>
      <c r="Q1629">
        <f t="shared" si="76"/>
        <v>2018</v>
      </c>
      <c r="R1629">
        <f t="shared" si="77"/>
        <v>0</v>
      </c>
    </row>
    <row r="1630" spans="1:18" x14ac:dyDescent="0.25">
      <c r="A1630" s="1">
        <v>43355.59976610235</v>
      </c>
      <c r="B1630" s="2" t="s">
        <v>2988</v>
      </c>
      <c r="C1630" t="s">
        <v>495</v>
      </c>
      <c r="D1630">
        <v>9</v>
      </c>
      <c r="E1630">
        <v>50</v>
      </c>
      <c r="F1630">
        <f>IF(E1630="",_xlfn.XLOOKUP(C1630,'Price Averages'!$D$4:$D$103,'Price Averages'!$E$4:$E$103, "FALSE"), E1630)</f>
        <v>50</v>
      </c>
      <c r="G1630">
        <v>25</v>
      </c>
      <c r="H1630">
        <f>IF(G1630="", _xlfn.XLOOKUP(C1630, 'Cost Averages'!$D$4:$D$103,'Cost Averages'!$E$4:$E$103, "FALSE"),G1630)</f>
        <v>25</v>
      </c>
      <c r="L1630" s="2" t="s">
        <v>28</v>
      </c>
      <c r="M1630" t="s">
        <v>323</v>
      </c>
      <c r="N1630" t="s">
        <v>50</v>
      </c>
      <c r="O1630" s="3">
        <v>15.18789248529443</v>
      </c>
      <c r="P1630" t="str">
        <f t="shared" si="75"/>
        <v>D</v>
      </c>
      <c r="Q1630">
        <f t="shared" si="76"/>
        <v>2018</v>
      </c>
      <c r="R1630">
        <f t="shared" si="77"/>
        <v>0</v>
      </c>
    </row>
    <row r="1631" spans="1:18" x14ac:dyDescent="0.25">
      <c r="A1631" s="1">
        <v>44079.783532670495</v>
      </c>
      <c r="B1631" s="2" t="s">
        <v>1574</v>
      </c>
      <c r="C1631" t="s">
        <v>495</v>
      </c>
      <c r="D1631">
        <v>9</v>
      </c>
      <c r="E1631">
        <v>50</v>
      </c>
      <c r="F1631">
        <f>IF(E1631="",_xlfn.XLOOKUP(C1631,'Price Averages'!$D$4:$D$103,'Price Averages'!$E$4:$E$103, "FALSE"), E1631)</f>
        <v>50</v>
      </c>
      <c r="G1631">
        <v>25</v>
      </c>
      <c r="H1631">
        <f>IF(G1631="", _xlfn.XLOOKUP(C1631, 'Cost Averages'!$D$4:$D$103,'Cost Averages'!$E$4:$E$103, "FALSE"),G1631)</f>
        <v>25</v>
      </c>
      <c r="L1631" s="2" t="s">
        <v>28</v>
      </c>
      <c r="M1631" t="s">
        <v>226</v>
      </c>
      <c r="N1631" t="s">
        <v>56</v>
      </c>
      <c r="O1631" s="3">
        <v>12.200533931675887</v>
      </c>
      <c r="P1631" t="str">
        <f t="shared" si="75"/>
        <v>F</v>
      </c>
      <c r="Q1631">
        <f t="shared" si="76"/>
        <v>2020</v>
      </c>
      <c r="R1631">
        <f t="shared" si="77"/>
        <v>0</v>
      </c>
    </row>
    <row r="1632" spans="1:18" x14ac:dyDescent="0.25">
      <c r="A1632" s="1">
        <v>43773.924176850916</v>
      </c>
      <c r="B1632" s="2" t="s">
        <v>2131</v>
      </c>
      <c r="C1632" t="s">
        <v>495</v>
      </c>
      <c r="D1632">
        <v>11</v>
      </c>
      <c r="E1632" t="s">
        <v>32</v>
      </c>
      <c r="F1632">
        <f>IF(E1632="",_xlfn.XLOOKUP(C1632,'Price Averages'!$D$4:$D$103,'Price Averages'!$E$4:$E$103, "FALSE"), E1632)</f>
        <v>50</v>
      </c>
      <c r="G1632" t="s">
        <v>32</v>
      </c>
      <c r="H1632">
        <f>IF(G1632="", _xlfn.XLOOKUP(C1632, 'Cost Averages'!$D$4:$D$103,'Cost Averages'!$E$4:$E$103, "FALSE"),G1632)</f>
        <v>25</v>
      </c>
      <c r="L1632" s="2" t="s">
        <v>28</v>
      </c>
      <c r="M1632" t="s">
        <v>461</v>
      </c>
      <c r="N1632" t="s">
        <v>56</v>
      </c>
      <c r="O1632" s="3">
        <v>7.9963422143733238</v>
      </c>
      <c r="P1632" t="str">
        <f t="shared" si="75"/>
        <v>E</v>
      </c>
      <c r="Q1632">
        <f t="shared" si="76"/>
        <v>2019</v>
      </c>
      <c r="R1632">
        <f t="shared" si="77"/>
        <v>0</v>
      </c>
    </row>
    <row r="1633" spans="1:18" x14ac:dyDescent="0.25">
      <c r="A1633" s="1">
        <v>43964.727036406955</v>
      </c>
      <c r="B1633" s="2" t="s">
        <v>1961</v>
      </c>
      <c r="C1633" t="s">
        <v>495</v>
      </c>
      <c r="D1633">
        <v>11</v>
      </c>
      <c r="E1633" t="s">
        <v>32</v>
      </c>
      <c r="F1633">
        <f>IF(E1633="",_xlfn.XLOOKUP(C1633,'Price Averages'!$D$4:$D$103,'Price Averages'!$E$4:$E$103, "FALSE"), E1633)</f>
        <v>50</v>
      </c>
      <c r="G1633">
        <v>25</v>
      </c>
      <c r="H1633">
        <f>IF(G1633="", _xlfn.XLOOKUP(C1633, 'Cost Averages'!$D$4:$D$103,'Cost Averages'!$E$4:$E$103, "FALSE"),G1633)</f>
        <v>25</v>
      </c>
      <c r="L1633" s="2" t="s">
        <v>28</v>
      </c>
      <c r="M1633" t="s">
        <v>906</v>
      </c>
      <c r="N1633" t="s">
        <v>34</v>
      </c>
      <c r="O1633" s="3">
        <v>13.853438793083487</v>
      </c>
      <c r="P1633" t="str">
        <f t="shared" si="75"/>
        <v>F</v>
      </c>
      <c r="Q1633">
        <f t="shared" si="76"/>
        <v>2020</v>
      </c>
      <c r="R1633">
        <f t="shared" si="77"/>
        <v>0</v>
      </c>
    </row>
    <row r="1634" spans="1:18" x14ac:dyDescent="0.25">
      <c r="A1634" s="1">
        <v>44185</v>
      </c>
      <c r="B1634" s="2" t="s">
        <v>3532</v>
      </c>
      <c r="C1634" t="s">
        <v>495</v>
      </c>
      <c r="D1634">
        <v>12</v>
      </c>
      <c r="E1634">
        <v>50</v>
      </c>
      <c r="F1634">
        <f>IF(E1634="",_xlfn.XLOOKUP(C1634,'Price Averages'!$D$4:$D$103,'Price Averages'!$E$4:$E$103, "FALSE"), E1634)</f>
        <v>50</v>
      </c>
      <c r="G1634" t="s">
        <v>32</v>
      </c>
      <c r="H1634">
        <f>IF(G1634="", _xlfn.XLOOKUP(C1634, 'Cost Averages'!$D$4:$D$103,'Cost Averages'!$E$4:$E$103, "FALSE"),G1634)</f>
        <v>25</v>
      </c>
      <c r="L1634" s="2" t="s">
        <v>23</v>
      </c>
      <c r="M1634" t="s">
        <v>803</v>
      </c>
      <c r="N1634" t="s">
        <v>50</v>
      </c>
      <c r="O1634" s="3">
        <v>14.308257477047373</v>
      </c>
      <c r="P1634" t="str">
        <f t="shared" si="75"/>
        <v>F</v>
      </c>
      <c r="Q1634">
        <f t="shared" si="76"/>
        <v>2020</v>
      </c>
      <c r="R1634">
        <f t="shared" si="77"/>
        <v>0</v>
      </c>
    </row>
    <row r="1635" spans="1:18" x14ac:dyDescent="0.25">
      <c r="A1635" s="1">
        <v>44074.417082180909</v>
      </c>
      <c r="B1635" s="2" t="s">
        <v>1054</v>
      </c>
      <c r="C1635" t="s">
        <v>495</v>
      </c>
      <c r="D1635">
        <v>14</v>
      </c>
      <c r="E1635" t="s">
        <v>32</v>
      </c>
      <c r="F1635">
        <f>IF(E1635="",_xlfn.XLOOKUP(C1635,'Price Averages'!$D$4:$D$103,'Price Averages'!$E$4:$E$103, "FALSE"), E1635)</f>
        <v>50</v>
      </c>
      <c r="G1635">
        <v>25</v>
      </c>
      <c r="H1635">
        <f>IF(G1635="", _xlfn.XLOOKUP(C1635, 'Cost Averages'!$D$4:$D$103,'Cost Averages'!$E$4:$E$103, "FALSE"),G1635)</f>
        <v>25</v>
      </c>
      <c r="L1635" s="2" t="s">
        <v>28</v>
      </c>
      <c r="M1635" t="s">
        <v>540</v>
      </c>
      <c r="N1635" t="s">
        <v>46</v>
      </c>
      <c r="O1635" s="3">
        <v>16.695690968264284</v>
      </c>
      <c r="P1635" t="str">
        <f t="shared" si="75"/>
        <v>F</v>
      </c>
      <c r="Q1635">
        <f t="shared" si="76"/>
        <v>2020</v>
      </c>
      <c r="R1635">
        <f t="shared" si="77"/>
        <v>0</v>
      </c>
    </row>
    <row r="1636" spans="1:18" x14ac:dyDescent="0.25">
      <c r="A1636" s="1">
        <v>44115.518727967385</v>
      </c>
      <c r="B1636" s="2" t="s">
        <v>2464</v>
      </c>
      <c r="C1636" t="s">
        <v>495</v>
      </c>
      <c r="D1636">
        <v>14</v>
      </c>
      <c r="E1636">
        <v>50</v>
      </c>
      <c r="F1636">
        <f>IF(E1636="",_xlfn.XLOOKUP(C1636,'Price Averages'!$D$4:$D$103,'Price Averages'!$E$4:$E$103, "FALSE"), E1636)</f>
        <v>50</v>
      </c>
      <c r="G1636">
        <v>25</v>
      </c>
      <c r="H1636">
        <f>IF(G1636="", _xlfn.XLOOKUP(C1636, 'Cost Averages'!$D$4:$D$103,'Cost Averages'!$E$4:$E$103, "FALSE"),G1636)</f>
        <v>25</v>
      </c>
      <c r="L1636" s="2" t="s">
        <v>28</v>
      </c>
      <c r="M1636" t="s">
        <v>618</v>
      </c>
      <c r="N1636" t="s">
        <v>50</v>
      </c>
      <c r="O1636" s="3">
        <v>13.259563298324382</v>
      </c>
      <c r="P1636" t="str">
        <f t="shared" si="75"/>
        <v>F</v>
      </c>
      <c r="Q1636">
        <f t="shared" si="76"/>
        <v>2020</v>
      </c>
      <c r="R1636">
        <f t="shared" si="77"/>
        <v>0</v>
      </c>
    </row>
    <row r="1637" spans="1:18" x14ac:dyDescent="0.25">
      <c r="A1637" s="1">
        <v>44496.419167358144</v>
      </c>
      <c r="B1637" s="2" t="s">
        <v>2413</v>
      </c>
      <c r="C1637" t="s">
        <v>495</v>
      </c>
      <c r="D1637">
        <v>14</v>
      </c>
      <c r="E1637">
        <v>50</v>
      </c>
      <c r="F1637">
        <f>IF(E1637="",_xlfn.XLOOKUP(C1637,'Price Averages'!$D$4:$D$103,'Price Averages'!$E$4:$E$103, "FALSE"), E1637)</f>
        <v>50</v>
      </c>
      <c r="G1637" t="s">
        <v>32</v>
      </c>
      <c r="H1637">
        <f>IF(G1637="", _xlfn.XLOOKUP(C1637, 'Cost Averages'!$D$4:$D$103,'Cost Averages'!$E$4:$E$103, "FALSE"),G1637)</f>
        <v>25</v>
      </c>
      <c r="L1637" s="2" t="s">
        <v>28</v>
      </c>
      <c r="M1637" t="s">
        <v>199</v>
      </c>
      <c r="N1637" t="s">
        <v>34</v>
      </c>
      <c r="O1637" s="3">
        <v>12.177709716438097</v>
      </c>
      <c r="P1637" t="str">
        <f t="shared" si="75"/>
        <v>G</v>
      </c>
      <c r="Q1637">
        <f t="shared" si="76"/>
        <v>2021</v>
      </c>
      <c r="R1637">
        <f t="shared" si="77"/>
        <v>0</v>
      </c>
    </row>
    <row r="1638" spans="1:18" x14ac:dyDescent="0.25">
      <c r="A1638" s="1">
        <v>44647.986782040767</v>
      </c>
      <c r="B1638" s="2" t="s">
        <v>2269</v>
      </c>
      <c r="C1638" t="s">
        <v>495</v>
      </c>
      <c r="D1638">
        <v>14</v>
      </c>
      <c r="E1638" t="s">
        <v>32</v>
      </c>
      <c r="F1638">
        <f>IF(E1638="",_xlfn.XLOOKUP(C1638,'Price Averages'!$D$4:$D$103,'Price Averages'!$E$4:$E$103, "FALSE"), E1638)</f>
        <v>50</v>
      </c>
      <c r="G1638">
        <v>25</v>
      </c>
      <c r="H1638">
        <f>IF(G1638="", _xlfn.XLOOKUP(C1638, 'Cost Averages'!$D$4:$D$103,'Cost Averages'!$E$4:$E$103, "FALSE"),G1638)</f>
        <v>25</v>
      </c>
      <c r="L1638" s="2" t="s">
        <v>28</v>
      </c>
      <c r="M1638" t="s">
        <v>302</v>
      </c>
      <c r="N1638" t="s">
        <v>50</v>
      </c>
      <c r="O1638" s="3">
        <v>11.03324198943719</v>
      </c>
      <c r="P1638" t="str">
        <f t="shared" si="75"/>
        <v>H</v>
      </c>
      <c r="Q1638">
        <f t="shared" si="76"/>
        <v>2022</v>
      </c>
      <c r="R1638">
        <f t="shared" si="77"/>
        <v>0</v>
      </c>
    </row>
    <row r="1639" spans="1:18" x14ac:dyDescent="0.25">
      <c r="A1639" s="1">
        <v>43706.278642499681</v>
      </c>
      <c r="B1639" s="2" t="s">
        <v>941</v>
      </c>
      <c r="C1639" t="s">
        <v>495</v>
      </c>
      <c r="D1639">
        <v>16</v>
      </c>
      <c r="E1639">
        <v>50</v>
      </c>
      <c r="F1639">
        <f>IF(E1639="",_xlfn.XLOOKUP(C1639,'Price Averages'!$D$4:$D$103,'Price Averages'!$E$4:$E$103, "FALSE"), E1639)</f>
        <v>50</v>
      </c>
      <c r="G1639">
        <v>25</v>
      </c>
      <c r="H1639">
        <f>IF(G1639="", _xlfn.XLOOKUP(C1639, 'Cost Averages'!$D$4:$D$103,'Cost Averages'!$E$4:$E$103, "FALSE"),G1639)</f>
        <v>25</v>
      </c>
      <c r="L1639" s="2" t="s">
        <v>28</v>
      </c>
      <c r="M1639" t="s">
        <v>389</v>
      </c>
      <c r="N1639" t="s">
        <v>41</v>
      </c>
      <c r="O1639" s="3">
        <v>9.4239783062860578</v>
      </c>
      <c r="P1639" t="str">
        <f t="shared" si="75"/>
        <v>E</v>
      </c>
      <c r="Q1639">
        <f t="shared" si="76"/>
        <v>2019</v>
      </c>
      <c r="R1639">
        <f t="shared" si="77"/>
        <v>0</v>
      </c>
    </row>
    <row r="1640" spans="1:18" x14ac:dyDescent="0.25">
      <c r="A1640" s="1">
        <v>43832.28873946485</v>
      </c>
      <c r="B1640" s="2" t="s">
        <v>1431</v>
      </c>
      <c r="C1640" t="s">
        <v>495</v>
      </c>
      <c r="D1640">
        <v>16</v>
      </c>
      <c r="E1640">
        <v>50</v>
      </c>
      <c r="F1640">
        <f>IF(E1640="",_xlfn.XLOOKUP(C1640,'Price Averages'!$D$4:$D$103,'Price Averages'!$E$4:$E$103, "FALSE"), E1640)</f>
        <v>50</v>
      </c>
      <c r="G1640">
        <v>25</v>
      </c>
      <c r="H1640">
        <f>IF(G1640="", _xlfn.XLOOKUP(C1640, 'Cost Averages'!$D$4:$D$103,'Cost Averages'!$E$4:$E$103, "FALSE"),G1640)</f>
        <v>25</v>
      </c>
      <c r="L1640" s="2" t="s">
        <v>23</v>
      </c>
      <c r="M1640" t="s">
        <v>587</v>
      </c>
      <c r="N1640" t="s">
        <v>78</v>
      </c>
      <c r="O1640" s="3">
        <v>12.045339240427111</v>
      </c>
      <c r="P1640" t="str">
        <f t="shared" si="75"/>
        <v>F</v>
      </c>
      <c r="Q1640">
        <f t="shared" si="76"/>
        <v>2020</v>
      </c>
      <c r="R1640">
        <f t="shared" si="77"/>
        <v>0</v>
      </c>
    </row>
    <row r="1641" spans="1:18" x14ac:dyDescent="0.25">
      <c r="A1641" s="1">
        <v>44481.088195297161</v>
      </c>
      <c r="B1641" s="2" t="s">
        <v>3013</v>
      </c>
      <c r="C1641" t="s">
        <v>495</v>
      </c>
      <c r="D1641">
        <v>16</v>
      </c>
      <c r="E1641">
        <v>50</v>
      </c>
      <c r="F1641">
        <f>IF(E1641="",_xlfn.XLOOKUP(C1641,'Price Averages'!$D$4:$D$103,'Price Averages'!$E$4:$E$103, "FALSE"), E1641)</f>
        <v>50</v>
      </c>
      <c r="G1641">
        <v>25</v>
      </c>
      <c r="H1641">
        <f>IF(G1641="", _xlfn.XLOOKUP(C1641, 'Cost Averages'!$D$4:$D$103,'Cost Averages'!$E$4:$E$103, "FALSE"),G1641)</f>
        <v>25</v>
      </c>
      <c r="L1641" s="2" t="s">
        <v>44</v>
      </c>
      <c r="M1641" t="s">
        <v>118</v>
      </c>
      <c r="N1641" t="s">
        <v>56</v>
      </c>
      <c r="O1641" s="3">
        <v>11.006397834696006</v>
      </c>
      <c r="P1641" t="str">
        <f t="shared" si="75"/>
        <v>G</v>
      </c>
      <c r="Q1641">
        <f t="shared" si="76"/>
        <v>2021</v>
      </c>
      <c r="R1641">
        <f t="shared" si="77"/>
        <v>0</v>
      </c>
    </row>
    <row r="1642" spans="1:18" x14ac:dyDescent="0.25">
      <c r="A1642" s="1">
        <v>44521</v>
      </c>
      <c r="B1642" s="2" t="s">
        <v>876</v>
      </c>
      <c r="C1642" t="s">
        <v>495</v>
      </c>
      <c r="D1642">
        <v>16</v>
      </c>
      <c r="E1642">
        <v>50</v>
      </c>
      <c r="F1642">
        <f>IF(E1642="",_xlfn.XLOOKUP(C1642,'Price Averages'!$D$4:$D$103,'Price Averages'!$E$4:$E$103, "FALSE"), E1642)</f>
        <v>50</v>
      </c>
      <c r="G1642">
        <v>25</v>
      </c>
      <c r="H1642">
        <f>IF(G1642="", _xlfn.XLOOKUP(C1642, 'Cost Averages'!$D$4:$D$103,'Cost Averages'!$E$4:$E$103, "FALSE"),G1642)</f>
        <v>25</v>
      </c>
      <c r="L1642" s="2" t="s">
        <v>23</v>
      </c>
      <c r="M1642" t="s">
        <v>608</v>
      </c>
      <c r="N1642" t="s">
        <v>41</v>
      </c>
      <c r="O1642" s="3">
        <v>13.466362789017223</v>
      </c>
      <c r="P1642" t="str">
        <f t="shared" si="75"/>
        <v>G</v>
      </c>
      <c r="Q1642">
        <f t="shared" si="76"/>
        <v>2021</v>
      </c>
      <c r="R1642">
        <f t="shared" si="77"/>
        <v>0</v>
      </c>
    </row>
    <row r="1643" spans="1:18" x14ac:dyDescent="0.25">
      <c r="A1643" s="1">
        <v>43717.043373775923</v>
      </c>
      <c r="B1643" s="2" t="s">
        <v>729</v>
      </c>
      <c r="C1643" t="s">
        <v>495</v>
      </c>
      <c r="D1643">
        <v>17</v>
      </c>
      <c r="E1643" t="s">
        <v>32</v>
      </c>
      <c r="F1643">
        <f>IF(E1643="",_xlfn.XLOOKUP(C1643,'Price Averages'!$D$4:$D$103,'Price Averages'!$E$4:$E$103, "FALSE"), E1643)</f>
        <v>50</v>
      </c>
      <c r="G1643">
        <v>25</v>
      </c>
      <c r="H1643">
        <f>IF(G1643="", _xlfn.XLOOKUP(C1643, 'Cost Averages'!$D$4:$D$103,'Cost Averages'!$E$4:$E$103, "FALSE"),G1643)</f>
        <v>25</v>
      </c>
      <c r="L1643" s="2" t="s">
        <v>28</v>
      </c>
      <c r="M1643" t="s">
        <v>730</v>
      </c>
      <c r="N1643" t="s">
        <v>25</v>
      </c>
      <c r="O1643" s="3">
        <v>12.985332015423809</v>
      </c>
      <c r="P1643" t="str">
        <f t="shared" si="75"/>
        <v>E</v>
      </c>
      <c r="Q1643">
        <f t="shared" si="76"/>
        <v>2019</v>
      </c>
      <c r="R1643">
        <f t="shared" si="77"/>
        <v>0</v>
      </c>
    </row>
    <row r="1644" spans="1:18" x14ac:dyDescent="0.25">
      <c r="A1644" s="1">
        <v>44225.026762761867</v>
      </c>
      <c r="B1644" s="2" t="s">
        <v>567</v>
      </c>
      <c r="C1644" t="s">
        <v>495</v>
      </c>
      <c r="D1644">
        <v>17</v>
      </c>
      <c r="E1644">
        <v>50</v>
      </c>
      <c r="F1644">
        <f>IF(E1644="",_xlfn.XLOOKUP(C1644,'Price Averages'!$D$4:$D$103,'Price Averages'!$E$4:$E$103, "FALSE"), E1644)</f>
        <v>50</v>
      </c>
      <c r="G1644">
        <v>25</v>
      </c>
      <c r="H1644">
        <f>IF(G1644="", _xlfn.XLOOKUP(C1644, 'Cost Averages'!$D$4:$D$103,'Cost Averages'!$E$4:$E$103, "FALSE"),G1644)</f>
        <v>25</v>
      </c>
      <c r="L1644" s="2" t="s">
        <v>28</v>
      </c>
      <c r="M1644" t="s">
        <v>372</v>
      </c>
      <c r="N1644" t="s">
        <v>56</v>
      </c>
      <c r="O1644" s="3">
        <v>11.416048240262977</v>
      </c>
      <c r="P1644" t="str">
        <f t="shared" si="75"/>
        <v>G</v>
      </c>
      <c r="Q1644">
        <f t="shared" si="76"/>
        <v>2021</v>
      </c>
      <c r="R1644">
        <f t="shared" si="77"/>
        <v>0</v>
      </c>
    </row>
    <row r="1645" spans="1:18" x14ac:dyDescent="0.25">
      <c r="A1645" s="1">
        <v>44621.691624087776</v>
      </c>
      <c r="B1645" s="2" t="s">
        <v>1441</v>
      </c>
      <c r="C1645" t="s">
        <v>495</v>
      </c>
      <c r="D1645">
        <v>17</v>
      </c>
      <c r="E1645">
        <v>50</v>
      </c>
      <c r="F1645">
        <f>IF(E1645="",_xlfn.XLOOKUP(C1645,'Price Averages'!$D$4:$D$103,'Price Averages'!$E$4:$E$103, "FALSE"), E1645)</f>
        <v>50</v>
      </c>
      <c r="G1645">
        <v>25</v>
      </c>
      <c r="H1645">
        <f>IF(G1645="", _xlfn.XLOOKUP(C1645, 'Cost Averages'!$D$4:$D$103,'Cost Averages'!$E$4:$E$103, "FALSE"),G1645)</f>
        <v>25</v>
      </c>
      <c r="L1645" s="2" t="s">
        <v>28</v>
      </c>
      <c r="M1645" t="s">
        <v>103</v>
      </c>
      <c r="N1645" t="s">
        <v>46</v>
      </c>
      <c r="O1645" s="3">
        <v>13.407340878370247</v>
      </c>
      <c r="P1645" t="str">
        <f t="shared" si="75"/>
        <v>H</v>
      </c>
      <c r="Q1645">
        <f t="shared" si="76"/>
        <v>2022</v>
      </c>
      <c r="R1645">
        <f t="shared" si="77"/>
        <v>0</v>
      </c>
    </row>
    <row r="1646" spans="1:18" x14ac:dyDescent="0.25">
      <c r="A1646" s="1">
        <v>43610.266849507454</v>
      </c>
      <c r="B1646" s="2" t="s">
        <v>1296</v>
      </c>
      <c r="C1646" t="s">
        <v>495</v>
      </c>
      <c r="D1646">
        <v>18</v>
      </c>
      <c r="E1646" t="s">
        <v>32</v>
      </c>
      <c r="F1646">
        <f>IF(E1646="",_xlfn.XLOOKUP(C1646,'Price Averages'!$D$4:$D$103,'Price Averages'!$E$4:$E$103, "FALSE"), E1646)</f>
        <v>50</v>
      </c>
      <c r="G1646">
        <v>25</v>
      </c>
      <c r="H1646">
        <f>IF(G1646="", _xlfn.XLOOKUP(C1646, 'Cost Averages'!$D$4:$D$103,'Cost Averages'!$E$4:$E$103, "FALSE"),G1646)</f>
        <v>25</v>
      </c>
      <c r="L1646" s="2" t="s">
        <v>44</v>
      </c>
      <c r="M1646" t="s">
        <v>153</v>
      </c>
      <c r="N1646" t="s">
        <v>25</v>
      </c>
      <c r="O1646" s="3">
        <v>14.370283356317486</v>
      </c>
      <c r="P1646" t="str">
        <f t="shared" si="75"/>
        <v>E</v>
      </c>
      <c r="Q1646">
        <f t="shared" si="76"/>
        <v>2019</v>
      </c>
      <c r="R1646">
        <f t="shared" si="77"/>
        <v>0</v>
      </c>
    </row>
    <row r="1647" spans="1:18" x14ac:dyDescent="0.25">
      <c r="A1647" s="1">
        <v>43871.881713297145</v>
      </c>
      <c r="B1647" s="2" t="s">
        <v>2352</v>
      </c>
      <c r="C1647" t="s">
        <v>495</v>
      </c>
      <c r="D1647">
        <v>19</v>
      </c>
      <c r="E1647">
        <v>50</v>
      </c>
      <c r="F1647">
        <f>IF(E1647="",_xlfn.XLOOKUP(C1647,'Price Averages'!$D$4:$D$103,'Price Averages'!$E$4:$E$103, "FALSE"), E1647)</f>
        <v>50</v>
      </c>
      <c r="G1647">
        <v>25</v>
      </c>
      <c r="H1647">
        <f>IF(G1647="", _xlfn.XLOOKUP(C1647, 'Cost Averages'!$D$4:$D$103,'Cost Averages'!$E$4:$E$103, "FALSE"),G1647)</f>
        <v>25</v>
      </c>
      <c r="L1647" s="2" t="s">
        <v>44</v>
      </c>
      <c r="M1647" t="s">
        <v>807</v>
      </c>
      <c r="N1647" t="s">
        <v>25</v>
      </c>
      <c r="O1647" s="3">
        <v>16.254955391951082</v>
      </c>
      <c r="P1647" t="str">
        <f t="shared" si="75"/>
        <v>F</v>
      </c>
      <c r="Q1647">
        <f t="shared" si="76"/>
        <v>2020</v>
      </c>
      <c r="R1647">
        <f t="shared" si="77"/>
        <v>0</v>
      </c>
    </row>
    <row r="1648" spans="1:18" x14ac:dyDescent="0.25">
      <c r="A1648" s="1">
        <v>44207.700781536289</v>
      </c>
      <c r="B1648" s="2" t="s">
        <v>995</v>
      </c>
      <c r="C1648" t="s">
        <v>495</v>
      </c>
      <c r="D1648">
        <v>19</v>
      </c>
      <c r="E1648">
        <v>50</v>
      </c>
      <c r="F1648">
        <f>IF(E1648="",_xlfn.XLOOKUP(C1648,'Price Averages'!$D$4:$D$103,'Price Averages'!$E$4:$E$103, "FALSE"), E1648)</f>
        <v>50</v>
      </c>
      <c r="G1648">
        <v>25</v>
      </c>
      <c r="H1648">
        <f>IF(G1648="", _xlfn.XLOOKUP(C1648, 'Cost Averages'!$D$4:$D$103,'Cost Averages'!$E$4:$E$103, "FALSE"),G1648)</f>
        <v>25</v>
      </c>
      <c r="L1648" s="2" t="s">
        <v>28</v>
      </c>
      <c r="M1648" t="s">
        <v>601</v>
      </c>
      <c r="N1648" t="s">
        <v>56</v>
      </c>
      <c r="O1648" s="3">
        <v>12.564315242820944</v>
      </c>
      <c r="P1648" t="str">
        <f t="shared" si="75"/>
        <v>G</v>
      </c>
      <c r="Q1648">
        <f t="shared" si="76"/>
        <v>2021</v>
      </c>
      <c r="R1648">
        <f t="shared" si="77"/>
        <v>0</v>
      </c>
    </row>
    <row r="1649" spans="1:18" x14ac:dyDescent="0.25">
      <c r="A1649" s="1">
        <v>44633.054144911446</v>
      </c>
      <c r="B1649" s="2" t="s">
        <v>1203</v>
      </c>
      <c r="C1649" t="s">
        <v>495</v>
      </c>
      <c r="D1649">
        <v>19</v>
      </c>
      <c r="E1649" t="s">
        <v>32</v>
      </c>
      <c r="F1649">
        <f>IF(E1649="",_xlfn.XLOOKUP(C1649,'Price Averages'!$D$4:$D$103,'Price Averages'!$E$4:$E$103, "FALSE"), E1649)</f>
        <v>50</v>
      </c>
      <c r="G1649">
        <v>25</v>
      </c>
      <c r="H1649">
        <f>IF(G1649="", _xlfn.XLOOKUP(C1649, 'Cost Averages'!$D$4:$D$103,'Cost Averages'!$E$4:$E$103, "FALSE"),G1649)</f>
        <v>25</v>
      </c>
      <c r="L1649" s="2" t="s">
        <v>44</v>
      </c>
      <c r="M1649" t="s">
        <v>302</v>
      </c>
      <c r="N1649" t="s">
        <v>50</v>
      </c>
      <c r="O1649" s="3">
        <v>11.03324198943719</v>
      </c>
      <c r="P1649" t="str">
        <f t="shared" si="75"/>
        <v>H</v>
      </c>
      <c r="Q1649">
        <f t="shared" si="76"/>
        <v>2022</v>
      </c>
      <c r="R1649">
        <f t="shared" si="77"/>
        <v>0</v>
      </c>
    </row>
    <row r="1650" spans="1:18" x14ac:dyDescent="0.25">
      <c r="A1650" s="1">
        <v>43942</v>
      </c>
      <c r="B1650" s="2" t="s">
        <v>1984</v>
      </c>
      <c r="C1650" t="s">
        <v>495</v>
      </c>
      <c r="D1650">
        <v>20</v>
      </c>
      <c r="E1650">
        <v>50</v>
      </c>
      <c r="F1650">
        <f>IF(E1650="",_xlfn.XLOOKUP(C1650,'Price Averages'!$D$4:$D$103,'Price Averages'!$E$4:$E$103, "FALSE"), E1650)</f>
        <v>50</v>
      </c>
      <c r="G1650">
        <v>25</v>
      </c>
      <c r="H1650">
        <f>IF(G1650="", _xlfn.XLOOKUP(C1650, 'Cost Averages'!$D$4:$D$103,'Cost Averages'!$E$4:$E$103, "FALSE"),G1650)</f>
        <v>25</v>
      </c>
      <c r="L1650" s="2" t="s">
        <v>28</v>
      </c>
      <c r="M1650" t="s">
        <v>730</v>
      </c>
      <c r="N1650" t="s">
        <v>25</v>
      </c>
      <c r="O1650" s="3">
        <v>12.985332015423809</v>
      </c>
      <c r="P1650" t="str">
        <f t="shared" si="75"/>
        <v>F</v>
      </c>
      <c r="Q1650">
        <f t="shared" si="76"/>
        <v>2020</v>
      </c>
      <c r="R1650">
        <f t="shared" si="77"/>
        <v>0</v>
      </c>
    </row>
    <row r="1651" spans="1:18" x14ac:dyDescent="0.25">
      <c r="A1651" s="1">
        <v>44388.248958061668</v>
      </c>
      <c r="B1651" s="2" t="s">
        <v>2126</v>
      </c>
      <c r="C1651" t="s">
        <v>495</v>
      </c>
      <c r="D1651" t="s">
        <v>32</v>
      </c>
      <c r="E1651">
        <v>50</v>
      </c>
      <c r="F1651">
        <f>IF(E1651="",_xlfn.XLOOKUP(C1651,'Price Averages'!$D$4:$D$103,'Price Averages'!$E$4:$E$103, "FALSE"), E1651)</f>
        <v>50</v>
      </c>
      <c r="G1651">
        <v>25</v>
      </c>
      <c r="H1651">
        <f>IF(G1651="", _xlfn.XLOOKUP(C1651, 'Cost Averages'!$D$4:$D$103,'Cost Averages'!$E$4:$E$103, "FALSE"),G1651)</f>
        <v>25</v>
      </c>
      <c r="L1651" s="2" t="s">
        <v>23</v>
      </c>
      <c r="M1651" t="s">
        <v>520</v>
      </c>
      <c r="N1651" t="s">
        <v>25</v>
      </c>
      <c r="O1651" s="3">
        <v>11.003496633574638</v>
      </c>
      <c r="P1651" t="str">
        <f t="shared" si="75"/>
        <v>G</v>
      </c>
      <c r="Q1651">
        <f t="shared" si="76"/>
        <v>2021</v>
      </c>
      <c r="R1651">
        <f t="shared" si="77"/>
        <v>0</v>
      </c>
    </row>
    <row r="1652" spans="1:18" x14ac:dyDescent="0.25">
      <c r="A1652" s="1">
        <v>44671</v>
      </c>
      <c r="B1652" s="2" t="s">
        <v>3953</v>
      </c>
      <c r="C1652" t="s">
        <v>495</v>
      </c>
      <c r="D1652" t="s">
        <v>32</v>
      </c>
      <c r="E1652">
        <v>50</v>
      </c>
      <c r="F1652">
        <f>IF(E1652="",_xlfn.XLOOKUP(C1652,'Price Averages'!$D$4:$D$103,'Price Averages'!$E$4:$E$103, "FALSE"), E1652)</f>
        <v>50</v>
      </c>
      <c r="G1652">
        <v>25</v>
      </c>
      <c r="H1652">
        <f>IF(G1652="", _xlfn.XLOOKUP(C1652, 'Cost Averages'!$D$4:$D$103,'Cost Averages'!$E$4:$E$103, "FALSE"),G1652)</f>
        <v>25</v>
      </c>
      <c r="L1652" s="2" t="s">
        <v>28</v>
      </c>
      <c r="M1652" t="s">
        <v>98</v>
      </c>
      <c r="N1652" t="s">
        <v>34</v>
      </c>
      <c r="O1652" s="3">
        <v>13.717776078041958</v>
      </c>
      <c r="P1652" t="str">
        <f t="shared" si="75"/>
        <v>H</v>
      </c>
      <c r="Q1652">
        <f t="shared" si="76"/>
        <v>2022</v>
      </c>
      <c r="R1652">
        <f t="shared" si="77"/>
        <v>0</v>
      </c>
    </row>
    <row r="1653" spans="1:18" x14ac:dyDescent="0.25">
      <c r="A1653" s="1">
        <v>43651.916485848626</v>
      </c>
      <c r="B1653" s="2" t="s">
        <v>1053</v>
      </c>
      <c r="C1653" t="s">
        <v>61</v>
      </c>
      <c r="D1653">
        <v>4</v>
      </c>
      <c r="E1653">
        <v>184</v>
      </c>
      <c r="F1653">
        <f>IF(E1653="",_xlfn.XLOOKUP(C1653,'Price Averages'!$D$4:$D$103,'Price Averages'!$E$4:$E$103, "FALSE"), E1653)</f>
        <v>184</v>
      </c>
      <c r="G1653">
        <v>92</v>
      </c>
      <c r="H1653">
        <f>IF(G1653="", _xlfn.XLOOKUP(C1653, 'Cost Averages'!$D$4:$D$103,'Cost Averages'!$E$4:$E$103, "FALSE"),G1653)</f>
        <v>92</v>
      </c>
      <c r="L1653" s="2" t="s">
        <v>28</v>
      </c>
      <c r="M1653" t="s">
        <v>630</v>
      </c>
      <c r="N1653" t="s">
        <v>25</v>
      </c>
      <c r="O1653" s="3">
        <v>12.131375018945562</v>
      </c>
      <c r="P1653" t="str">
        <f t="shared" si="75"/>
        <v>E</v>
      </c>
      <c r="Q1653">
        <f t="shared" si="76"/>
        <v>2019</v>
      </c>
      <c r="R1653">
        <f t="shared" si="77"/>
        <v>0</v>
      </c>
    </row>
    <row r="1654" spans="1:18" x14ac:dyDescent="0.25">
      <c r="A1654" s="1">
        <v>43921.156143344575</v>
      </c>
      <c r="B1654" s="2" t="s">
        <v>1712</v>
      </c>
      <c r="C1654" t="s">
        <v>61</v>
      </c>
      <c r="D1654">
        <v>4</v>
      </c>
      <c r="E1654">
        <v>184</v>
      </c>
      <c r="F1654">
        <f>IF(E1654="",_xlfn.XLOOKUP(C1654,'Price Averages'!$D$4:$D$103,'Price Averages'!$E$4:$E$103, "FALSE"), E1654)</f>
        <v>184</v>
      </c>
      <c r="G1654" t="s">
        <v>32</v>
      </c>
      <c r="H1654">
        <f>IF(G1654="", _xlfn.XLOOKUP(C1654, 'Cost Averages'!$D$4:$D$103,'Cost Averages'!$E$4:$E$103, "FALSE"),G1654)</f>
        <v>92</v>
      </c>
      <c r="L1654" s="2" t="s">
        <v>44</v>
      </c>
      <c r="M1654" t="s">
        <v>1713</v>
      </c>
      <c r="N1654" t="s">
        <v>50</v>
      </c>
      <c r="O1654" s="3">
        <v>13.537350739681813</v>
      </c>
      <c r="P1654" t="str">
        <f t="shared" si="75"/>
        <v>F</v>
      </c>
      <c r="Q1654">
        <f t="shared" si="76"/>
        <v>2020</v>
      </c>
      <c r="R1654">
        <f t="shared" si="77"/>
        <v>0</v>
      </c>
    </row>
    <row r="1655" spans="1:18" x14ac:dyDescent="0.25">
      <c r="A1655" s="1">
        <v>43945.969277622527</v>
      </c>
      <c r="B1655" s="2" t="s">
        <v>1943</v>
      </c>
      <c r="C1655" t="s">
        <v>61</v>
      </c>
      <c r="D1655">
        <v>4</v>
      </c>
      <c r="E1655" t="s">
        <v>32</v>
      </c>
      <c r="F1655">
        <f>IF(E1655="",_xlfn.XLOOKUP(C1655,'Price Averages'!$D$4:$D$103,'Price Averages'!$E$4:$E$103, "FALSE"), E1655)</f>
        <v>184</v>
      </c>
      <c r="G1655" t="s">
        <v>32</v>
      </c>
      <c r="H1655">
        <f>IF(G1655="", _xlfn.XLOOKUP(C1655, 'Cost Averages'!$D$4:$D$103,'Cost Averages'!$E$4:$E$103, "FALSE"),G1655)</f>
        <v>92</v>
      </c>
      <c r="L1655" s="2" t="s">
        <v>28</v>
      </c>
      <c r="M1655" t="s">
        <v>527</v>
      </c>
      <c r="N1655" t="s">
        <v>25</v>
      </c>
      <c r="O1655" s="3">
        <v>14.554851510602212</v>
      </c>
      <c r="P1655" t="str">
        <f t="shared" si="75"/>
        <v>F</v>
      </c>
      <c r="Q1655">
        <f t="shared" si="76"/>
        <v>2020</v>
      </c>
      <c r="R1655">
        <f t="shared" si="77"/>
        <v>0</v>
      </c>
    </row>
    <row r="1656" spans="1:18" x14ac:dyDescent="0.25">
      <c r="A1656" s="1">
        <v>44195</v>
      </c>
      <c r="B1656" s="2" t="s">
        <v>1771</v>
      </c>
      <c r="C1656" t="s">
        <v>61</v>
      </c>
      <c r="D1656">
        <v>4</v>
      </c>
      <c r="E1656">
        <v>184</v>
      </c>
      <c r="F1656">
        <f>IF(E1656="",_xlfn.XLOOKUP(C1656,'Price Averages'!$D$4:$D$103,'Price Averages'!$E$4:$E$103, "FALSE"), E1656)</f>
        <v>184</v>
      </c>
      <c r="G1656">
        <v>92</v>
      </c>
      <c r="H1656">
        <f>IF(G1656="", _xlfn.XLOOKUP(C1656, 'Cost Averages'!$D$4:$D$103,'Cost Averages'!$E$4:$E$103, "FALSE"),G1656)</f>
        <v>92</v>
      </c>
      <c r="L1656" s="2" t="s">
        <v>23</v>
      </c>
      <c r="M1656" t="s">
        <v>1713</v>
      </c>
      <c r="N1656" t="s">
        <v>50</v>
      </c>
      <c r="O1656" s="3">
        <v>13.537350739681813</v>
      </c>
      <c r="P1656" t="str">
        <f t="shared" si="75"/>
        <v>F</v>
      </c>
      <c r="Q1656">
        <f t="shared" si="76"/>
        <v>2020</v>
      </c>
      <c r="R1656">
        <f t="shared" si="77"/>
        <v>0</v>
      </c>
    </row>
    <row r="1657" spans="1:18" x14ac:dyDescent="0.25">
      <c r="A1657" s="1">
        <v>44095.969311719033</v>
      </c>
      <c r="B1657" s="2" t="s">
        <v>1623</v>
      </c>
      <c r="C1657" t="s">
        <v>61</v>
      </c>
      <c r="D1657">
        <v>6</v>
      </c>
      <c r="E1657">
        <v>184</v>
      </c>
      <c r="F1657">
        <f>IF(E1657="",_xlfn.XLOOKUP(C1657,'Price Averages'!$D$4:$D$103,'Price Averages'!$E$4:$E$103, "FALSE"), E1657)</f>
        <v>184</v>
      </c>
      <c r="G1657">
        <v>92</v>
      </c>
      <c r="H1657">
        <f>IF(G1657="", _xlfn.XLOOKUP(C1657, 'Cost Averages'!$D$4:$D$103,'Cost Averages'!$E$4:$E$103, "FALSE"),G1657)</f>
        <v>92</v>
      </c>
      <c r="L1657" s="2" t="s">
        <v>44</v>
      </c>
      <c r="M1657" t="s">
        <v>363</v>
      </c>
      <c r="N1657" t="s">
        <v>50</v>
      </c>
      <c r="O1657" s="3">
        <v>12.004541523616258</v>
      </c>
      <c r="P1657" t="str">
        <f t="shared" si="75"/>
        <v>F</v>
      </c>
      <c r="Q1657">
        <f t="shared" si="76"/>
        <v>2020</v>
      </c>
      <c r="R1657">
        <f t="shared" si="77"/>
        <v>0</v>
      </c>
    </row>
    <row r="1658" spans="1:18" x14ac:dyDescent="0.25">
      <c r="A1658" s="1">
        <v>43994</v>
      </c>
      <c r="B1658" s="2" t="s">
        <v>3380</v>
      </c>
      <c r="C1658" t="s">
        <v>61</v>
      </c>
      <c r="D1658">
        <v>6</v>
      </c>
      <c r="E1658" t="s">
        <v>32</v>
      </c>
      <c r="F1658">
        <f>IF(E1658="",_xlfn.XLOOKUP(C1658,'Price Averages'!$D$4:$D$103,'Price Averages'!$E$4:$E$103, "FALSE"), E1658)</f>
        <v>184</v>
      </c>
      <c r="G1658">
        <v>92</v>
      </c>
      <c r="H1658">
        <f>IF(G1658="", _xlfn.XLOOKUP(C1658, 'Cost Averages'!$D$4:$D$103,'Cost Averages'!$E$4:$E$103, "FALSE"),G1658)</f>
        <v>92</v>
      </c>
      <c r="L1658" s="2" t="s">
        <v>44</v>
      </c>
      <c r="M1658" t="s">
        <v>537</v>
      </c>
      <c r="N1658" t="s">
        <v>46</v>
      </c>
      <c r="O1658" s="3">
        <v>10.112765954734209</v>
      </c>
      <c r="P1658" t="str">
        <f t="shared" si="75"/>
        <v>F</v>
      </c>
      <c r="Q1658">
        <f t="shared" si="76"/>
        <v>2020</v>
      </c>
      <c r="R1658">
        <f t="shared" si="77"/>
        <v>0</v>
      </c>
    </row>
    <row r="1659" spans="1:18" x14ac:dyDescent="0.25">
      <c r="A1659" s="1">
        <v>44049.346279331323</v>
      </c>
      <c r="B1659" s="2" t="s">
        <v>483</v>
      </c>
      <c r="C1659" t="s">
        <v>61</v>
      </c>
      <c r="D1659">
        <v>7</v>
      </c>
      <c r="E1659">
        <v>184</v>
      </c>
      <c r="F1659">
        <f>IF(E1659="",_xlfn.XLOOKUP(C1659,'Price Averages'!$D$4:$D$103,'Price Averages'!$E$4:$E$103, "FALSE"), E1659)</f>
        <v>184</v>
      </c>
      <c r="G1659">
        <v>92</v>
      </c>
      <c r="H1659">
        <f>IF(G1659="", _xlfn.XLOOKUP(C1659, 'Cost Averages'!$D$4:$D$103,'Cost Averages'!$E$4:$E$103, "FALSE"),G1659)</f>
        <v>92</v>
      </c>
      <c r="L1659" s="2" t="s">
        <v>44</v>
      </c>
      <c r="M1659" t="s">
        <v>484</v>
      </c>
      <c r="N1659" t="s">
        <v>25</v>
      </c>
      <c r="O1659" s="3">
        <v>11.799431383856128</v>
      </c>
      <c r="P1659" t="str">
        <f t="shared" si="75"/>
        <v>F</v>
      </c>
      <c r="Q1659">
        <f t="shared" si="76"/>
        <v>2020</v>
      </c>
      <c r="R1659">
        <f t="shared" si="77"/>
        <v>0</v>
      </c>
    </row>
    <row r="1660" spans="1:18" x14ac:dyDescent="0.25">
      <c r="A1660" s="1">
        <v>44418</v>
      </c>
      <c r="B1660" s="2" t="s">
        <v>1773</v>
      </c>
      <c r="C1660" t="s">
        <v>61</v>
      </c>
      <c r="D1660">
        <v>7</v>
      </c>
      <c r="E1660">
        <v>184</v>
      </c>
      <c r="F1660">
        <f>IF(E1660="",_xlfn.XLOOKUP(C1660,'Price Averages'!$D$4:$D$103,'Price Averages'!$E$4:$E$103, "FALSE"), E1660)</f>
        <v>184</v>
      </c>
      <c r="G1660">
        <v>92</v>
      </c>
      <c r="H1660">
        <f>IF(G1660="", _xlfn.XLOOKUP(C1660, 'Cost Averages'!$D$4:$D$103,'Cost Averages'!$E$4:$E$103, "FALSE"),G1660)</f>
        <v>92</v>
      </c>
      <c r="L1660" s="2" t="s">
        <v>44</v>
      </c>
      <c r="M1660" t="s">
        <v>197</v>
      </c>
      <c r="N1660" t="s">
        <v>25</v>
      </c>
      <c r="O1660" s="3">
        <v>12.007834550770397</v>
      </c>
      <c r="P1660" t="str">
        <f t="shared" si="75"/>
        <v>G</v>
      </c>
      <c r="Q1660">
        <f t="shared" si="76"/>
        <v>2021</v>
      </c>
      <c r="R1660">
        <f t="shared" si="77"/>
        <v>0</v>
      </c>
    </row>
    <row r="1661" spans="1:18" x14ac:dyDescent="0.25">
      <c r="A1661" s="1">
        <v>44562.161680179197</v>
      </c>
      <c r="B1661" s="2" t="s">
        <v>2423</v>
      </c>
      <c r="C1661" t="s">
        <v>61</v>
      </c>
      <c r="D1661">
        <v>7</v>
      </c>
      <c r="E1661">
        <v>184</v>
      </c>
      <c r="F1661">
        <f>IF(E1661="",_xlfn.XLOOKUP(C1661,'Price Averages'!$D$4:$D$103,'Price Averages'!$E$4:$E$103, "FALSE"), E1661)</f>
        <v>184</v>
      </c>
      <c r="G1661">
        <v>92</v>
      </c>
      <c r="H1661">
        <f>IF(G1661="", _xlfn.XLOOKUP(C1661, 'Cost Averages'!$D$4:$D$103,'Cost Averages'!$E$4:$E$103, "FALSE"),G1661)</f>
        <v>92</v>
      </c>
      <c r="L1661" s="2" t="s">
        <v>44</v>
      </c>
      <c r="M1661" t="s">
        <v>603</v>
      </c>
      <c r="N1661" t="s">
        <v>50</v>
      </c>
      <c r="O1661" s="3">
        <v>7.8974070387684714</v>
      </c>
      <c r="P1661" t="str">
        <f t="shared" si="75"/>
        <v>H</v>
      </c>
      <c r="Q1661">
        <f t="shared" si="76"/>
        <v>2022</v>
      </c>
      <c r="R1661">
        <f t="shared" si="77"/>
        <v>0</v>
      </c>
    </row>
    <row r="1662" spans="1:18" x14ac:dyDescent="0.25">
      <c r="A1662" s="1">
        <v>44956.133211467546</v>
      </c>
      <c r="B1662" s="2" t="s">
        <v>2957</v>
      </c>
      <c r="C1662" t="s">
        <v>61</v>
      </c>
      <c r="D1662">
        <v>7</v>
      </c>
      <c r="E1662" t="s">
        <v>32</v>
      </c>
      <c r="F1662">
        <f>IF(E1662="",_xlfn.XLOOKUP(C1662,'Price Averages'!$D$4:$D$103,'Price Averages'!$E$4:$E$103, "FALSE"), E1662)</f>
        <v>184</v>
      </c>
      <c r="G1662">
        <v>92</v>
      </c>
      <c r="H1662">
        <f>IF(G1662="", _xlfn.XLOOKUP(C1662, 'Cost Averages'!$D$4:$D$103,'Cost Averages'!$E$4:$E$103, "FALSE"),G1662)</f>
        <v>92</v>
      </c>
      <c r="L1662" s="2" t="s">
        <v>23</v>
      </c>
      <c r="M1662" t="s">
        <v>1565</v>
      </c>
      <c r="N1662" t="s">
        <v>56</v>
      </c>
      <c r="O1662" s="3">
        <v>10.78374703625888</v>
      </c>
      <c r="P1662" t="str">
        <f t="shared" si="75"/>
        <v>I</v>
      </c>
      <c r="Q1662">
        <f t="shared" si="76"/>
        <v>2023</v>
      </c>
      <c r="R1662">
        <f t="shared" si="77"/>
        <v>0</v>
      </c>
    </row>
    <row r="1663" spans="1:18" x14ac:dyDescent="0.25">
      <c r="A1663" s="1">
        <v>42693.272032490626</v>
      </c>
      <c r="B1663" s="2" t="s">
        <v>1830</v>
      </c>
      <c r="C1663" t="s">
        <v>61</v>
      </c>
      <c r="D1663">
        <v>8</v>
      </c>
      <c r="E1663">
        <v>184</v>
      </c>
      <c r="F1663">
        <f>IF(E1663="",_xlfn.XLOOKUP(C1663,'Price Averages'!$D$4:$D$103,'Price Averages'!$E$4:$E$103, "FALSE"), E1663)</f>
        <v>184</v>
      </c>
      <c r="G1663">
        <v>92</v>
      </c>
      <c r="H1663">
        <f>IF(G1663="", _xlfn.XLOOKUP(C1663, 'Cost Averages'!$D$4:$D$103,'Cost Averages'!$E$4:$E$103, "FALSE"),G1663)</f>
        <v>92</v>
      </c>
      <c r="L1663" s="2" t="s">
        <v>28</v>
      </c>
      <c r="M1663" t="s">
        <v>1215</v>
      </c>
      <c r="N1663" t="s">
        <v>46</v>
      </c>
      <c r="O1663" s="3">
        <v>10.428287009858728</v>
      </c>
      <c r="P1663" t="str">
        <f t="shared" si="75"/>
        <v>B</v>
      </c>
      <c r="Q1663">
        <f t="shared" si="76"/>
        <v>2016</v>
      </c>
      <c r="R1663">
        <f t="shared" si="77"/>
        <v>0</v>
      </c>
    </row>
    <row r="1664" spans="1:18" x14ac:dyDescent="0.25">
      <c r="A1664" s="1">
        <v>43663.030657742245</v>
      </c>
      <c r="B1664" s="2" t="s">
        <v>795</v>
      </c>
      <c r="C1664" t="s">
        <v>61</v>
      </c>
      <c r="D1664">
        <v>8</v>
      </c>
      <c r="E1664" t="s">
        <v>32</v>
      </c>
      <c r="F1664">
        <f>IF(E1664="",_xlfn.XLOOKUP(C1664,'Price Averages'!$D$4:$D$103,'Price Averages'!$E$4:$E$103, "FALSE"), E1664)</f>
        <v>184</v>
      </c>
      <c r="G1664">
        <v>92</v>
      </c>
      <c r="H1664">
        <f>IF(G1664="", _xlfn.XLOOKUP(C1664, 'Cost Averages'!$D$4:$D$103,'Cost Averages'!$E$4:$E$103, "FALSE"),G1664)</f>
        <v>92</v>
      </c>
      <c r="L1664" s="2" t="s">
        <v>28</v>
      </c>
      <c r="M1664" t="s">
        <v>144</v>
      </c>
      <c r="N1664" t="s">
        <v>25</v>
      </c>
      <c r="O1664" s="3">
        <v>11.749038185128619</v>
      </c>
      <c r="P1664" t="str">
        <f t="shared" si="75"/>
        <v>E</v>
      </c>
      <c r="Q1664">
        <f t="shared" si="76"/>
        <v>2019</v>
      </c>
      <c r="R1664">
        <f t="shared" si="77"/>
        <v>0</v>
      </c>
    </row>
    <row r="1665" spans="1:18" x14ac:dyDescent="0.25">
      <c r="A1665" s="1">
        <v>44771.888331114067</v>
      </c>
      <c r="B1665" s="2" t="s">
        <v>2592</v>
      </c>
      <c r="C1665" t="s">
        <v>61</v>
      </c>
      <c r="D1665">
        <v>9</v>
      </c>
      <c r="E1665">
        <v>184</v>
      </c>
      <c r="F1665">
        <f>IF(E1665="",_xlfn.XLOOKUP(C1665,'Price Averages'!$D$4:$D$103,'Price Averages'!$E$4:$E$103, "FALSE"), E1665)</f>
        <v>184</v>
      </c>
      <c r="G1665">
        <v>92</v>
      </c>
      <c r="H1665">
        <f>IF(G1665="", _xlfn.XLOOKUP(C1665, 'Cost Averages'!$D$4:$D$103,'Cost Averages'!$E$4:$E$103, "FALSE"),G1665)</f>
        <v>92</v>
      </c>
      <c r="L1665" s="2" t="s">
        <v>28</v>
      </c>
      <c r="M1665" t="s">
        <v>123</v>
      </c>
      <c r="N1665" t="s">
        <v>25</v>
      </c>
      <c r="O1665" s="3">
        <v>12.844063202784817</v>
      </c>
      <c r="P1665" t="str">
        <f t="shared" si="75"/>
        <v>H</v>
      </c>
      <c r="Q1665">
        <f t="shared" si="76"/>
        <v>2022</v>
      </c>
      <c r="R1665">
        <f t="shared" si="77"/>
        <v>0</v>
      </c>
    </row>
    <row r="1666" spans="1:18" x14ac:dyDescent="0.25">
      <c r="A1666" s="1">
        <v>43675.30958132149</v>
      </c>
      <c r="B1666" s="2" t="s">
        <v>2803</v>
      </c>
      <c r="C1666" t="s">
        <v>61</v>
      </c>
      <c r="D1666">
        <v>10</v>
      </c>
      <c r="E1666">
        <v>184</v>
      </c>
      <c r="F1666">
        <f>IF(E1666="",_xlfn.XLOOKUP(C1666,'Price Averages'!$D$4:$D$103,'Price Averages'!$E$4:$E$103, "FALSE"), E1666)</f>
        <v>184</v>
      </c>
      <c r="G1666" t="s">
        <v>32</v>
      </c>
      <c r="H1666">
        <f>IF(G1666="", _xlfn.XLOOKUP(C1666, 'Cost Averages'!$D$4:$D$103,'Cost Averages'!$E$4:$E$103, "FALSE"),G1666)</f>
        <v>92</v>
      </c>
      <c r="L1666" s="2" t="s">
        <v>23</v>
      </c>
      <c r="M1666" t="s">
        <v>925</v>
      </c>
      <c r="N1666" t="s">
        <v>50</v>
      </c>
      <c r="O1666" s="3">
        <v>11.130819205617987</v>
      </c>
      <c r="P1666" t="str">
        <f t="shared" ref="P1666:P1729" si="78">CHAR(64+(YEAR(A1666)-2014))</f>
        <v>E</v>
      </c>
      <c r="Q1666">
        <f t="shared" ref="Q1666:Q1729" si="79">YEAR(A1666)</f>
        <v>2019</v>
      </c>
      <c r="R1666">
        <f t="shared" ref="R1666:R1729" si="80">IF(P1666=CHAR(64 + (YEAR(A1666) - 2014)), 0, 1)</f>
        <v>0</v>
      </c>
    </row>
    <row r="1667" spans="1:18" x14ac:dyDescent="0.25">
      <c r="A1667" s="1">
        <v>43800</v>
      </c>
      <c r="B1667" s="2" t="s">
        <v>3216</v>
      </c>
      <c r="C1667" t="s">
        <v>61</v>
      </c>
      <c r="D1667">
        <v>10</v>
      </c>
      <c r="E1667">
        <v>184</v>
      </c>
      <c r="F1667">
        <f>IF(E1667="",_xlfn.XLOOKUP(C1667,'Price Averages'!$D$4:$D$103,'Price Averages'!$E$4:$E$103, "FALSE"), E1667)</f>
        <v>184</v>
      </c>
      <c r="G1667">
        <v>92</v>
      </c>
      <c r="H1667">
        <f>IF(G1667="", _xlfn.XLOOKUP(C1667, 'Cost Averages'!$D$4:$D$103,'Cost Averages'!$E$4:$E$103, "FALSE"),G1667)</f>
        <v>92</v>
      </c>
      <c r="L1667" s="2" t="s">
        <v>28</v>
      </c>
      <c r="M1667" t="s">
        <v>509</v>
      </c>
      <c r="N1667" t="s">
        <v>78</v>
      </c>
      <c r="O1667" s="3">
        <v>13.57003172959007</v>
      </c>
      <c r="P1667" t="str">
        <f t="shared" si="78"/>
        <v>E</v>
      </c>
      <c r="Q1667">
        <f t="shared" si="79"/>
        <v>2019</v>
      </c>
      <c r="R1667">
        <f t="shared" si="80"/>
        <v>0</v>
      </c>
    </row>
    <row r="1668" spans="1:18" x14ac:dyDescent="0.25">
      <c r="A1668" s="1">
        <v>44575</v>
      </c>
      <c r="B1668" s="2" t="s">
        <v>3862</v>
      </c>
      <c r="C1668" t="s">
        <v>61</v>
      </c>
      <c r="D1668">
        <v>10</v>
      </c>
      <c r="E1668">
        <v>184</v>
      </c>
      <c r="F1668">
        <f>IF(E1668="",_xlfn.XLOOKUP(C1668,'Price Averages'!$D$4:$D$103,'Price Averages'!$E$4:$E$103, "FALSE"), E1668)</f>
        <v>184</v>
      </c>
      <c r="G1668">
        <v>92</v>
      </c>
      <c r="H1668">
        <f>IF(G1668="", _xlfn.XLOOKUP(C1668, 'Cost Averages'!$D$4:$D$103,'Cost Averages'!$E$4:$E$103, "FALSE"),G1668)</f>
        <v>92</v>
      </c>
      <c r="L1668" s="2" t="s">
        <v>44</v>
      </c>
      <c r="M1668" t="s">
        <v>1371</v>
      </c>
      <c r="N1668" t="s">
        <v>78</v>
      </c>
      <c r="O1668" s="3">
        <v>14.157909724393564</v>
      </c>
      <c r="P1668" t="str">
        <f t="shared" si="78"/>
        <v>H</v>
      </c>
      <c r="Q1668">
        <f t="shared" si="79"/>
        <v>2022</v>
      </c>
      <c r="R1668">
        <f t="shared" si="80"/>
        <v>0</v>
      </c>
    </row>
    <row r="1669" spans="1:18" x14ac:dyDescent="0.25">
      <c r="A1669" s="1">
        <v>43290.960017356811</v>
      </c>
      <c r="B1669" s="2" t="s">
        <v>2944</v>
      </c>
      <c r="C1669" t="s">
        <v>61</v>
      </c>
      <c r="D1669">
        <v>12</v>
      </c>
      <c r="E1669" t="s">
        <v>32</v>
      </c>
      <c r="F1669">
        <f>IF(E1669="",_xlfn.XLOOKUP(C1669,'Price Averages'!$D$4:$D$103,'Price Averages'!$E$4:$E$103, "FALSE"), E1669)</f>
        <v>184</v>
      </c>
      <c r="G1669" t="s">
        <v>32</v>
      </c>
      <c r="H1669">
        <f>IF(G1669="", _xlfn.XLOOKUP(C1669, 'Cost Averages'!$D$4:$D$103,'Cost Averages'!$E$4:$E$103, "FALSE"),G1669)</f>
        <v>92</v>
      </c>
      <c r="L1669" s="2" t="s">
        <v>44</v>
      </c>
      <c r="M1669" t="s">
        <v>932</v>
      </c>
      <c r="N1669" t="s">
        <v>78</v>
      </c>
      <c r="O1669" s="3">
        <v>9.2053706474810433</v>
      </c>
      <c r="P1669" t="str">
        <f t="shared" si="78"/>
        <v>D</v>
      </c>
      <c r="Q1669">
        <f t="shared" si="79"/>
        <v>2018</v>
      </c>
      <c r="R1669">
        <f t="shared" si="80"/>
        <v>0</v>
      </c>
    </row>
    <row r="1670" spans="1:18" x14ac:dyDescent="0.25">
      <c r="A1670" s="1">
        <v>43649.530498226814</v>
      </c>
      <c r="B1670" s="2" t="s">
        <v>2370</v>
      </c>
      <c r="C1670" t="s">
        <v>61</v>
      </c>
      <c r="D1670">
        <v>12</v>
      </c>
      <c r="E1670">
        <v>184</v>
      </c>
      <c r="F1670">
        <f>IF(E1670="",_xlfn.XLOOKUP(C1670,'Price Averages'!$D$4:$D$103,'Price Averages'!$E$4:$E$103, "FALSE"), E1670)</f>
        <v>184</v>
      </c>
      <c r="G1670" t="s">
        <v>32</v>
      </c>
      <c r="H1670">
        <f>IF(G1670="", _xlfn.XLOOKUP(C1670, 'Cost Averages'!$D$4:$D$103,'Cost Averages'!$E$4:$E$103, "FALSE"),G1670)</f>
        <v>92</v>
      </c>
      <c r="L1670" s="2" t="s">
        <v>28</v>
      </c>
      <c r="M1670" t="s">
        <v>1083</v>
      </c>
      <c r="N1670" t="s">
        <v>25</v>
      </c>
      <c r="O1670" s="3">
        <v>12.55774399806273</v>
      </c>
      <c r="P1670" t="str">
        <f t="shared" si="78"/>
        <v>E</v>
      </c>
      <c r="Q1670">
        <f t="shared" si="79"/>
        <v>2019</v>
      </c>
      <c r="R1670">
        <f t="shared" si="80"/>
        <v>0</v>
      </c>
    </row>
    <row r="1671" spans="1:18" x14ac:dyDescent="0.25">
      <c r="A1671" s="1">
        <v>43944.326152866321</v>
      </c>
      <c r="B1671" s="2" t="s">
        <v>2910</v>
      </c>
      <c r="C1671" t="s">
        <v>61</v>
      </c>
      <c r="D1671">
        <v>12</v>
      </c>
      <c r="E1671">
        <v>184</v>
      </c>
      <c r="F1671">
        <f>IF(E1671="",_xlfn.XLOOKUP(C1671,'Price Averages'!$D$4:$D$103,'Price Averages'!$E$4:$E$103, "FALSE"), E1671)</f>
        <v>184</v>
      </c>
      <c r="G1671">
        <v>92</v>
      </c>
      <c r="H1671">
        <f>IF(G1671="", _xlfn.XLOOKUP(C1671, 'Cost Averages'!$D$4:$D$103,'Cost Averages'!$E$4:$E$103, "FALSE"),G1671)</f>
        <v>92</v>
      </c>
      <c r="L1671" s="2" t="s">
        <v>44</v>
      </c>
      <c r="M1671" t="s">
        <v>1099</v>
      </c>
      <c r="N1671" t="s">
        <v>46</v>
      </c>
      <c r="O1671" s="3">
        <v>10.28240320324797</v>
      </c>
      <c r="P1671" t="str">
        <f t="shared" si="78"/>
        <v>F</v>
      </c>
      <c r="Q1671">
        <f t="shared" si="79"/>
        <v>2020</v>
      </c>
      <c r="R1671">
        <f t="shared" si="80"/>
        <v>0</v>
      </c>
    </row>
    <row r="1672" spans="1:18" x14ac:dyDescent="0.25">
      <c r="A1672" s="1">
        <v>44767</v>
      </c>
      <c r="B1672" s="2" t="s">
        <v>4041</v>
      </c>
      <c r="C1672" t="s">
        <v>61</v>
      </c>
      <c r="D1672">
        <v>12</v>
      </c>
      <c r="E1672" t="s">
        <v>32</v>
      </c>
      <c r="F1672">
        <f>IF(E1672="",_xlfn.XLOOKUP(C1672,'Price Averages'!$D$4:$D$103,'Price Averages'!$E$4:$E$103, "FALSE"), E1672)</f>
        <v>184</v>
      </c>
      <c r="G1672">
        <v>92</v>
      </c>
      <c r="H1672">
        <f>IF(G1672="", _xlfn.XLOOKUP(C1672, 'Cost Averages'!$D$4:$D$103,'Cost Averages'!$E$4:$E$103, "FALSE"),G1672)</f>
        <v>92</v>
      </c>
      <c r="L1672" s="2" t="s">
        <v>28</v>
      </c>
      <c r="M1672" t="s">
        <v>1149</v>
      </c>
      <c r="N1672" t="s">
        <v>34</v>
      </c>
      <c r="O1672" s="3">
        <v>10.517826055804084</v>
      </c>
      <c r="P1672" t="str">
        <f t="shared" si="78"/>
        <v>H</v>
      </c>
      <c r="Q1672">
        <f t="shared" si="79"/>
        <v>2022</v>
      </c>
      <c r="R1672">
        <f t="shared" si="80"/>
        <v>0</v>
      </c>
    </row>
    <row r="1673" spans="1:18" x14ac:dyDescent="0.25">
      <c r="A1673" s="1">
        <v>44266</v>
      </c>
      <c r="B1673" s="2" t="s">
        <v>1799</v>
      </c>
      <c r="C1673" t="s">
        <v>61</v>
      </c>
      <c r="D1673">
        <v>13</v>
      </c>
      <c r="E1673">
        <v>184</v>
      </c>
      <c r="F1673">
        <f>IF(E1673="",_xlfn.XLOOKUP(C1673,'Price Averages'!$D$4:$D$103,'Price Averages'!$E$4:$E$103, "FALSE"), E1673)</f>
        <v>184</v>
      </c>
      <c r="G1673">
        <v>92</v>
      </c>
      <c r="H1673">
        <f>IF(G1673="", _xlfn.XLOOKUP(C1673, 'Cost Averages'!$D$4:$D$103,'Cost Averages'!$E$4:$E$103, "FALSE"),G1673)</f>
        <v>92</v>
      </c>
      <c r="L1673" s="2" t="s">
        <v>23</v>
      </c>
      <c r="M1673" t="s">
        <v>205</v>
      </c>
      <c r="N1673" t="s">
        <v>50</v>
      </c>
      <c r="O1673" s="3">
        <v>10.980884286450312</v>
      </c>
      <c r="P1673" t="str">
        <f t="shared" si="78"/>
        <v>G</v>
      </c>
      <c r="Q1673">
        <f t="shared" si="79"/>
        <v>2021</v>
      </c>
      <c r="R1673">
        <f t="shared" si="80"/>
        <v>0</v>
      </c>
    </row>
    <row r="1674" spans="1:18" x14ac:dyDescent="0.25">
      <c r="A1674" s="1">
        <v>43858.530770201956</v>
      </c>
      <c r="B1674" s="2" t="s">
        <v>1629</v>
      </c>
      <c r="C1674" t="s">
        <v>61</v>
      </c>
      <c r="D1674">
        <v>14</v>
      </c>
      <c r="E1674">
        <v>184</v>
      </c>
      <c r="F1674">
        <f>IF(E1674="",_xlfn.XLOOKUP(C1674,'Price Averages'!$D$4:$D$103,'Price Averages'!$E$4:$E$103, "FALSE"), E1674)</f>
        <v>184</v>
      </c>
      <c r="G1674">
        <v>92</v>
      </c>
      <c r="H1674">
        <f>IF(G1674="", _xlfn.XLOOKUP(C1674, 'Cost Averages'!$D$4:$D$103,'Cost Averages'!$E$4:$E$103, "FALSE"),G1674)</f>
        <v>92</v>
      </c>
      <c r="L1674" s="2" t="s">
        <v>44</v>
      </c>
      <c r="M1674" t="s">
        <v>730</v>
      </c>
      <c r="N1674" t="s">
        <v>25</v>
      </c>
      <c r="O1674" s="3">
        <v>12.985332015423809</v>
      </c>
      <c r="P1674" t="str">
        <f t="shared" si="78"/>
        <v>F</v>
      </c>
      <c r="Q1674">
        <f t="shared" si="79"/>
        <v>2020</v>
      </c>
      <c r="R1674">
        <f t="shared" si="80"/>
        <v>0</v>
      </c>
    </row>
    <row r="1675" spans="1:18" x14ac:dyDescent="0.25">
      <c r="A1675" s="1">
        <v>44096.394556196014</v>
      </c>
      <c r="B1675" s="2" t="s">
        <v>3094</v>
      </c>
      <c r="C1675" t="s">
        <v>61</v>
      </c>
      <c r="D1675">
        <v>14</v>
      </c>
      <c r="E1675">
        <v>184</v>
      </c>
      <c r="F1675">
        <f>IF(E1675="",_xlfn.XLOOKUP(C1675,'Price Averages'!$D$4:$D$103,'Price Averages'!$E$4:$E$103, "FALSE"), E1675)</f>
        <v>184</v>
      </c>
      <c r="G1675">
        <v>92</v>
      </c>
      <c r="H1675">
        <f>IF(G1675="", _xlfn.XLOOKUP(C1675, 'Cost Averages'!$D$4:$D$103,'Cost Averages'!$E$4:$E$103, "FALSE"),G1675)</f>
        <v>92</v>
      </c>
      <c r="L1675" s="2" t="s">
        <v>28</v>
      </c>
      <c r="M1675" t="s">
        <v>463</v>
      </c>
      <c r="N1675" t="s">
        <v>50</v>
      </c>
      <c r="O1675" s="3">
        <v>10.764293826791503</v>
      </c>
      <c r="P1675" t="str">
        <f t="shared" si="78"/>
        <v>F</v>
      </c>
      <c r="Q1675">
        <f t="shared" si="79"/>
        <v>2020</v>
      </c>
      <c r="R1675">
        <f t="shared" si="80"/>
        <v>0</v>
      </c>
    </row>
    <row r="1676" spans="1:18" x14ac:dyDescent="0.25">
      <c r="A1676" s="1">
        <v>43953</v>
      </c>
      <c r="B1676" s="2" t="s">
        <v>3342</v>
      </c>
      <c r="C1676" t="s">
        <v>61</v>
      </c>
      <c r="D1676">
        <v>14</v>
      </c>
      <c r="E1676">
        <v>184</v>
      </c>
      <c r="F1676">
        <f>IF(E1676="",_xlfn.XLOOKUP(C1676,'Price Averages'!$D$4:$D$103,'Price Averages'!$E$4:$E$103, "FALSE"), E1676)</f>
        <v>184</v>
      </c>
      <c r="G1676" t="s">
        <v>32</v>
      </c>
      <c r="H1676">
        <f>IF(G1676="", _xlfn.XLOOKUP(C1676, 'Cost Averages'!$D$4:$D$103,'Cost Averages'!$E$4:$E$103, "FALSE"),G1676)</f>
        <v>92</v>
      </c>
      <c r="L1676" s="2" t="s">
        <v>44</v>
      </c>
      <c r="M1676" t="s">
        <v>505</v>
      </c>
      <c r="N1676" t="s">
        <v>50</v>
      </c>
      <c r="O1676" s="3">
        <v>15.207985888346794</v>
      </c>
      <c r="P1676" t="str">
        <f t="shared" si="78"/>
        <v>F</v>
      </c>
      <c r="Q1676">
        <f t="shared" si="79"/>
        <v>2020</v>
      </c>
      <c r="R1676">
        <f t="shared" si="80"/>
        <v>0</v>
      </c>
    </row>
    <row r="1677" spans="1:18" x14ac:dyDescent="0.25">
      <c r="A1677" s="1">
        <v>44001</v>
      </c>
      <c r="B1677" s="2" t="s">
        <v>3386</v>
      </c>
      <c r="C1677" t="s">
        <v>61</v>
      </c>
      <c r="D1677">
        <v>14</v>
      </c>
      <c r="E1677">
        <v>184</v>
      </c>
      <c r="F1677">
        <f>IF(E1677="",_xlfn.XLOOKUP(C1677,'Price Averages'!$D$4:$D$103,'Price Averages'!$E$4:$E$103, "FALSE"), E1677)</f>
        <v>184</v>
      </c>
      <c r="G1677">
        <v>92</v>
      </c>
      <c r="H1677">
        <f>IF(G1677="", _xlfn.XLOOKUP(C1677, 'Cost Averages'!$D$4:$D$103,'Cost Averages'!$E$4:$E$103, "FALSE"),G1677)</f>
        <v>92</v>
      </c>
      <c r="L1677" s="2" t="s">
        <v>23</v>
      </c>
      <c r="M1677" t="s">
        <v>882</v>
      </c>
      <c r="N1677" t="s">
        <v>78</v>
      </c>
      <c r="O1677" s="3">
        <v>15.856807810268592</v>
      </c>
      <c r="P1677" t="str">
        <f t="shared" si="78"/>
        <v>F</v>
      </c>
      <c r="Q1677">
        <f t="shared" si="79"/>
        <v>2020</v>
      </c>
      <c r="R1677">
        <f t="shared" si="80"/>
        <v>0</v>
      </c>
    </row>
    <row r="1678" spans="1:18" x14ac:dyDescent="0.25">
      <c r="A1678" s="1">
        <v>44271.628313653528</v>
      </c>
      <c r="B1678" s="2" t="s">
        <v>1800</v>
      </c>
      <c r="C1678" t="s">
        <v>61</v>
      </c>
      <c r="D1678">
        <v>14</v>
      </c>
      <c r="E1678">
        <v>184</v>
      </c>
      <c r="F1678">
        <f>IF(E1678="",_xlfn.XLOOKUP(C1678,'Price Averages'!$D$4:$D$103,'Price Averages'!$E$4:$E$103, "FALSE"), E1678)</f>
        <v>184</v>
      </c>
      <c r="G1678">
        <v>92</v>
      </c>
      <c r="H1678">
        <f>IF(G1678="", _xlfn.XLOOKUP(C1678, 'Cost Averages'!$D$4:$D$103,'Cost Averages'!$E$4:$E$103, "FALSE"),G1678)</f>
        <v>92</v>
      </c>
      <c r="L1678" s="2" t="s">
        <v>44</v>
      </c>
      <c r="M1678" t="s">
        <v>215</v>
      </c>
      <c r="N1678" t="s">
        <v>56</v>
      </c>
      <c r="O1678" s="3">
        <v>14.030594525378042</v>
      </c>
      <c r="P1678" t="str">
        <f t="shared" si="78"/>
        <v>G</v>
      </c>
      <c r="Q1678">
        <f t="shared" si="79"/>
        <v>2021</v>
      </c>
      <c r="R1678">
        <f t="shared" si="80"/>
        <v>0</v>
      </c>
    </row>
    <row r="1679" spans="1:18" x14ac:dyDescent="0.25">
      <c r="A1679" s="1">
        <v>44837.334514185161</v>
      </c>
      <c r="B1679" s="2" t="s">
        <v>2148</v>
      </c>
      <c r="C1679" t="s">
        <v>61</v>
      </c>
      <c r="D1679">
        <v>14</v>
      </c>
      <c r="E1679">
        <v>184</v>
      </c>
      <c r="F1679">
        <f>IF(E1679="",_xlfn.XLOOKUP(C1679,'Price Averages'!$D$4:$D$103,'Price Averages'!$E$4:$E$103, "FALSE"), E1679)</f>
        <v>184</v>
      </c>
      <c r="G1679">
        <v>92</v>
      </c>
      <c r="H1679">
        <f>IF(G1679="", _xlfn.XLOOKUP(C1679, 'Cost Averages'!$D$4:$D$103,'Cost Averages'!$E$4:$E$103, "FALSE"),G1679)</f>
        <v>92</v>
      </c>
      <c r="L1679" s="2" t="s">
        <v>23</v>
      </c>
      <c r="M1679" t="s">
        <v>1215</v>
      </c>
      <c r="N1679" t="s">
        <v>46</v>
      </c>
      <c r="O1679" s="3">
        <v>10.428287009858728</v>
      </c>
      <c r="P1679" t="str">
        <f t="shared" si="78"/>
        <v>H</v>
      </c>
      <c r="Q1679">
        <f t="shared" si="79"/>
        <v>2022</v>
      </c>
      <c r="R1679">
        <f t="shared" si="80"/>
        <v>0</v>
      </c>
    </row>
    <row r="1680" spans="1:18" x14ac:dyDescent="0.25">
      <c r="A1680" s="1">
        <v>43817</v>
      </c>
      <c r="B1680" s="2" t="s">
        <v>3233</v>
      </c>
      <c r="C1680" t="s">
        <v>61</v>
      </c>
      <c r="D1680">
        <v>15</v>
      </c>
      <c r="E1680" t="s">
        <v>32</v>
      </c>
      <c r="F1680">
        <f>IF(E1680="",_xlfn.XLOOKUP(C1680,'Price Averages'!$D$4:$D$103,'Price Averages'!$E$4:$E$103, "FALSE"), E1680)</f>
        <v>184</v>
      </c>
      <c r="G1680" t="s">
        <v>32</v>
      </c>
      <c r="H1680">
        <f>IF(G1680="", _xlfn.XLOOKUP(C1680, 'Cost Averages'!$D$4:$D$103,'Cost Averages'!$E$4:$E$103, "FALSE"),G1680)</f>
        <v>92</v>
      </c>
      <c r="L1680" s="2" t="s">
        <v>28</v>
      </c>
      <c r="M1680" t="s">
        <v>1077</v>
      </c>
      <c r="N1680" t="s">
        <v>41</v>
      </c>
      <c r="O1680" s="3">
        <v>10.818241047231139</v>
      </c>
      <c r="P1680" t="str">
        <f t="shared" si="78"/>
        <v>E</v>
      </c>
      <c r="Q1680">
        <f t="shared" si="79"/>
        <v>2019</v>
      </c>
      <c r="R1680">
        <f t="shared" si="80"/>
        <v>0</v>
      </c>
    </row>
    <row r="1681" spans="1:18" x14ac:dyDescent="0.25">
      <c r="A1681" s="1">
        <v>43842.221776387407</v>
      </c>
      <c r="B1681" s="2" t="s">
        <v>2743</v>
      </c>
      <c r="C1681" t="s">
        <v>61</v>
      </c>
      <c r="D1681">
        <v>15</v>
      </c>
      <c r="E1681" t="s">
        <v>32</v>
      </c>
      <c r="F1681">
        <f>IF(E1681="",_xlfn.XLOOKUP(C1681,'Price Averages'!$D$4:$D$103,'Price Averages'!$E$4:$E$103, "FALSE"), E1681)</f>
        <v>184</v>
      </c>
      <c r="G1681">
        <v>92</v>
      </c>
      <c r="H1681">
        <f>IF(G1681="", _xlfn.XLOOKUP(C1681, 'Cost Averages'!$D$4:$D$103,'Cost Averages'!$E$4:$E$103, "FALSE"),G1681)</f>
        <v>92</v>
      </c>
      <c r="L1681" s="2" t="s">
        <v>23</v>
      </c>
      <c r="M1681" t="s">
        <v>505</v>
      </c>
      <c r="N1681" t="s">
        <v>50</v>
      </c>
      <c r="O1681" s="3">
        <v>15.207985888346794</v>
      </c>
      <c r="P1681" t="str">
        <f t="shared" si="78"/>
        <v>F</v>
      </c>
      <c r="Q1681">
        <f t="shared" si="79"/>
        <v>2020</v>
      </c>
      <c r="R1681">
        <f t="shared" si="80"/>
        <v>0</v>
      </c>
    </row>
    <row r="1682" spans="1:18" x14ac:dyDescent="0.25">
      <c r="A1682" s="1">
        <v>44213.14588483698</v>
      </c>
      <c r="B1682" s="2" t="s">
        <v>119</v>
      </c>
      <c r="C1682" t="s">
        <v>61</v>
      </c>
      <c r="D1682">
        <v>15</v>
      </c>
      <c r="E1682" t="s">
        <v>32</v>
      </c>
      <c r="F1682">
        <f>IF(E1682="",_xlfn.XLOOKUP(C1682,'Price Averages'!$D$4:$D$103,'Price Averages'!$E$4:$E$103, "FALSE"), E1682)</f>
        <v>184</v>
      </c>
      <c r="G1682">
        <v>92</v>
      </c>
      <c r="H1682">
        <f>IF(G1682="", _xlfn.XLOOKUP(C1682, 'Cost Averages'!$D$4:$D$103,'Cost Averages'!$E$4:$E$103, "FALSE"),G1682)</f>
        <v>92</v>
      </c>
      <c r="L1682" s="2" t="s">
        <v>28</v>
      </c>
      <c r="M1682" t="s">
        <v>120</v>
      </c>
      <c r="N1682" t="s">
        <v>34</v>
      </c>
      <c r="O1682" s="3">
        <v>15.487214309603928</v>
      </c>
      <c r="P1682" t="str">
        <f t="shared" si="78"/>
        <v>G</v>
      </c>
      <c r="Q1682">
        <f t="shared" si="79"/>
        <v>2021</v>
      </c>
      <c r="R1682">
        <f t="shared" si="80"/>
        <v>0</v>
      </c>
    </row>
    <row r="1683" spans="1:18" x14ac:dyDescent="0.25">
      <c r="A1683" s="1">
        <v>44748</v>
      </c>
      <c r="B1683" s="2" t="s">
        <v>4025</v>
      </c>
      <c r="C1683" t="s">
        <v>61</v>
      </c>
      <c r="D1683">
        <v>15</v>
      </c>
      <c r="E1683">
        <v>184</v>
      </c>
      <c r="F1683">
        <f>IF(E1683="",_xlfn.XLOOKUP(C1683,'Price Averages'!$D$4:$D$103,'Price Averages'!$E$4:$E$103, "FALSE"), E1683)</f>
        <v>184</v>
      </c>
      <c r="G1683">
        <v>92</v>
      </c>
      <c r="H1683">
        <f>IF(G1683="", _xlfn.XLOOKUP(C1683, 'Cost Averages'!$D$4:$D$103,'Cost Averages'!$E$4:$E$103, "FALSE"),G1683)</f>
        <v>92</v>
      </c>
      <c r="L1683" s="2" t="s">
        <v>28</v>
      </c>
      <c r="M1683" t="s">
        <v>568</v>
      </c>
      <c r="N1683" t="s">
        <v>25</v>
      </c>
      <c r="O1683" s="3">
        <v>11.769937929618399</v>
      </c>
      <c r="P1683" t="str">
        <f t="shared" si="78"/>
        <v>H</v>
      </c>
      <c r="Q1683">
        <f t="shared" si="79"/>
        <v>2022</v>
      </c>
      <c r="R1683">
        <f t="shared" si="80"/>
        <v>0</v>
      </c>
    </row>
    <row r="1684" spans="1:18" x14ac:dyDescent="0.25">
      <c r="A1684" s="1">
        <v>44200</v>
      </c>
      <c r="B1684" s="2" t="s">
        <v>3100</v>
      </c>
      <c r="C1684" t="s">
        <v>61</v>
      </c>
      <c r="D1684">
        <v>17</v>
      </c>
      <c r="E1684">
        <v>184</v>
      </c>
      <c r="F1684">
        <f>IF(E1684="",_xlfn.XLOOKUP(C1684,'Price Averages'!$D$4:$D$103,'Price Averages'!$E$4:$E$103, "FALSE"), E1684)</f>
        <v>184</v>
      </c>
      <c r="G1684">
        <v>92</v>
      </c>
      <c r="H1684">
        <f>IF(G1684="", _xlfn.XLOOKUP(C1684, 'Cost Averages'!$D$4:$D$103,'Cost Averages'!$E$4:$E$103, "FALSE"),G1684)</f>
        <v>92</v>
      </c>
      <c r="L1684" s="2" t="s">
        <v>28</v>
      </c>
      <c r="M1684" t="s">
        <v>33</v>
      </c>
      <c r="N1684" t="s">
        <v>34</v>
      </c>
      <c r="O1684" s="3">
        <v>9.3226775515721787</v>
      </c>
      <c r="P1684" t="str">
        <f t="shared" si="78"/>
        <v>G</v>
      </c>
      <c r="Q1684">
        <f t="shared" si="79"/>
        <v>2021</v>
      </c>
      <c r="R1684">
        <f t="shared" si="80"/>
        <v>0</v>
      </c>
    </row>
    <row r="1685" spans="1:18" x14ac:dyDescent="0.25">
      <c r="A1685" s="1">
        <v>43803.361282270947</v>
      </c>
      <c r="B1685" s="2" t="s">
        <v>373</v>
      </c>
      <c r="C1685" t="s">
        <v>61</v>
      </c>
      <c r="D1685">
        <v>18</v>
      </c>
      <c r="E1685" t="s">
        <v>32</v>
      </c>
      <c r="F1685">
        <f>IF(E1685="",_xlfn.XLOOKUP(C1685,'Price Averages'!$D$4:$D$103,'Price Averages'!$E$4:$E$103, "FALSE"), E1685)</f>
        <v>184</v>
      </c>
      <c r="G1685">
        <v>92</v>
      </c>
      <c r="H1685">
        <f>IF(G1685="", _xlfn.XLOOKUP(C1685, 'Cost Averages'!$D$4:$D$103,'Cost Averages'!$E$4:$E$103, "FALSE"),G1685)</f>
        <v>92</v>
      </c>
      <c r="L1685" s="2" t="s">
        <v>28</v>
      </c>
      <c r="M1685" t="s">
        <v>374</v>
      </c>
      <c r="N1685" t="s">
        <v>41</v>
      </c>
      <c r="O1685" s="3">
        <v>12.299779975023837</v>
      </c>
      <c r="P1685" t="str">
        <f t="shared" si="78"/>
        <v>E</v>
      </c>
      <c r="Q1685">
        <f t="shared" si="79"/>
        <v>2019</v>
      </c>
      <c r="R1685">
        <f t="shared" si="80"/>
        <v>0</v>
      </c>
    </row>
    <row r="1686" spans="1:18" x14ac:dyDescent="0.25">
      <c r="A1686" s="1">
        <v>44248.205871746592</v>
      </c>
      <c r="B1686" s="2" t="s">
        <v>109</v>
      </c>
      <c r="C1686" t="s">
        <v>61</v>
      </c>
      <c r="D1686">
        <v>18</v>
      </c>
      <c r="E1686">
        <v>184</v>
      </c>
      <c r="F1686">
        <f>IF(E1686="",_xlfn.XLOOKUP(C1686,'Price Averages'!$D$4:$D$103,'Price Averages'!$E$4:$E$103, "FALSE"), E1686)</f>
        <v>184</v>
      </c>
      <c r="G1686">
        <v>92</v>
      </c>
      <c r="H1686">
        <f>IF(G1686="", _xlfn.XLOOKUP(C1686, 'Cost Averages'!$D$4:$D$103,'Cost Averages'!$E$4:$E$103, "FALSE"),G1686)</f>
        <v>92</v>
      </c>
      <c r="L1686" s="2" t="s">
        <v>44</v>
      </c>
      <c r="M1686" t="s">
        <v>110</v>
      </c>
      <c r="N1686" t="s">
        <v>56</v>
      </c>
      <c r="O1686" s="3">
        <v>11.128721898968678</v>
      </c>
      <c r="P1686" t="str">
        <f t="shared" si="78"/>
        <v>G</v>
      </c>
      <c r="Q1686">
        <f t="shared" si="79"/>
        <v>2021</v>
      </c>
      <c r="R1686">
        <f t="shared" si="80"/>
        <v>0</v>
      </c>
    </row>
    <row r="1687" spans="1:18" x14ac:dyDescent="0.25">
      <c r="A1687" s="1">
        <v>43641.120995936639</v>
      </c>
      <c r="B1687" s="2" t="s">
        <v>1632</v>
      </c>
      <c r="C1687" t="s">
        <v>61</v>
      </c>
      <c r="D1687">
        <v>19</v>
      </c>
      <c r="E1687" t="s">
        <v>32</v>
      </c>
      <c r="F1687">
        <f>IF(E1687="",_xlfn.XLOOKUP(C1687,'Price Averages'!$D$4:$D$103,'Price Averages'!$E$4:$E$103, "FALSE"), E1687)</f>
        <v>184</v>
      </c>
      <c r="G1687">
        <v>92</v>
      </c>
      <c r="H1687">
        <f>IF(G1687="", _xlfn.XLOOKUP(C1687, 'Cost Averages'!$D$4:$D$103,'Cost Averages'!$E$4:$E$103, "FALSE"),G1687)</f>
        <v>92</v>
      </c>
      <c r="L1687" s="2" t="s">
        <v>28</v>
      </c>
      <c r="M1687" t="s">
        <v>287</v>
      </c>
      <c r="N1687" t="s">
        <v>34</v>
      </c>
      <c r="O1687" s="3">
        <v>14.906846445071711</v>
      </c>
      <c r="P1687" t="str">
        <f t="shared" si="78"/>
        <v>E</v>
      </c>
      <c r="Q1687">
        <f t="shared" si="79"/>
        <v>2019</v>
      </c>
      <c r="R1687">
        <f t="shared" si="80"/>
        <v>0</v>
      </c>
    </row>
    <row r="1688" spans="1:18" x14ac:dyDescent="0.25">
      <c r="A1688" s="1">
        <v>43547.662548125278</v>
      </c>
      <c r="B1688" s="2" t="s">
        <v>2439</v>
      </c>
      <c r="C1688" t="s">
        <v>61</v>
      </c>
      <c r="D1688">
        <v>20</v>
      </c>
      <c r="E1688">
        <v>184</v>
      </c>
      <c r="F1688">
        <f>IF(E1688="",_xlfn.XLOOKUP(C1688,'Price Averages'!$D$4:$D$103,'Price Averages'!$E$4:$E$103, "FALSE"), E1688)</f>
        <v>184</v>
      </c>
      <c r="G1688">
        <v>92</v>
      </c>
      <c r="H1688">
        <f>IF(G1688="", _xlfn.XLOOKUP(C1688, 'Cost Averages'!$D$4:$D$103,'Cost Averages'!$E$4:$E$103, "FALSE"),G1688)</f>
        <v>92</v>
      </c>
      <c r="L1688" s="2" t="s">
        <v>44</v>
      </c>
      <c r="M1688" t="s">
        <v>794</v>
      </c>
      <c r="N1688" t="s">
        <v>50</v>
      </c>
      <c r="O1688" s="3">
        <v>11.943192562152261</v>
      </c>
      <c r="P1688" t="str">
        <f t="shared" si="78"/>
        <v>E</v>
      </c>
      <c r="Q1688">
        <f t="shared" si="79"/>
        <v>2019</v>
      </c>
      <c r="R1688">
        <f t="shared" si="80"/>
        <v>0</v>
      </c>
    </row>
    <row r="1689" spans="1:18" x14ac:dyDescent="0.25">
      <c r="A1689" s="1">
        <v>43898.469720813293</v>
      </c>
      <c r="B1689" s="2" t="s">
        <v>60</v>
      </c>
      <c r="C1689" t="s">
        <v>61</v>
      </c>
      <c r="D1689">
        <v>20</v>
      </c>
      <c r="E1689">
        <v>184</v>
      </c>
      <c r="F1689">
        <f>IF(E1689="",_xlfn.XLOOKUP(C1689,'Price Averages'!$D$4:$D$103,'Price Averages'!$E$4:$E$103, "FALSE"), E1689)</f>
        <v>184</v>
      </c>
      <c r="G1689">
        <v>92</v>
      </c>
      <c r="H1689">
        <f>IF(G1689="", _xlfn.XLOOKUP(C1689, 'Cost Averages'!$D$4:$D$103,'Cost Averages'!$E$4:$E$103, "FALSE"),G1689)</f>
        <v>92</v>
      </c>
      <c r="L1689" s="2" t="s">
        <v>44</v>
      </c>
      <c r="M1689" t="s">
        <v>62</v>
      </c>
      <c r="N1689" t="s">
        <v>41</v>
      </c>
      <c r="O1689" s="3">
        <v>12.957303170959879</v>
      </c>
      <c r="P1689" t="str">
        <f t="shared" si="78"/>
        <v>F</v>
      </c>
      <c r="Q1689">
        <f t="shared" si="79"/>
        <v>2020</v>
      </c>
      <c r="R1689">
        <f t="shared" si="80"/>
        <v>0</v>
      </c>
    </row>
    <row r="1690" spans="1:18" x14ac:dyDescent="0.25">
      <c r="A1690" s="1">
        <v>43712.331824606801</v>
      </c>
      <c r="B1690" s="2" t="s">
        <v>1395</v>
      </c>
      <c r="C1690" t="s">
        <v>61</v>
      </c>
      <c r="D1690" t="s">
        <v>32</v>
      </c>
      <c r="E1690">
        <v>184</v>
      </c>
      <c r="F1690">
        <f>IF(E1690="",_xlfn.XLOOKUP(C1690,'Price Averages'!$D$4:$D$103,'Price Averages'!$E$4:$E$103, "FALSE"), E1690)</f>
        <v>184</v>
      </c>
      <c r="G1690">
        <v>92</v>
      </c>
      <c r="H1690">
        <f>IF(G1690="", _xlfn.XLOOKUP(C1690, 'Cost Averages'!$D$4:$D$103,'Cost Averages'!$E$4:$E$103, "FALSE"),G1690)</f>
        <v>92</v>
      </c>
      <c r="L1690" s="2" t="s">
        <v>28</v>
      </c>
      <c r="M1690" t="s">
        <v>181</v>
      </c>
      <c r="N1690" t="s">
        <v>50</v>
      </c>
      <c r="O1690" s="3">
        <v>12.551203838971933</v>
      </c>
      <c r="P1690" t="str">
        <f t="shared" si="78"/>
        <v>E</v>
      </c>
      <c r="Q1690">
        <f t="shared" si="79"/>
        <v>2019</v>
      </c>
      <c r="R1690">
        <f t="shared" si="80"/>
        <v>0</v>
      </c>
    </row>
    <row r="1691" spans="1:18" x14ac:dyDescent="0.25">
      <c r="A1691" s="1">
        <v>43140.175394671009</v>
      </c>
      <c r="B1691" s="2" t="s">
        <v>2934</v>
      </c>
      <c r="C1691" t="s">
        <v>180</v>
      </c>
      <c r="D1691">
        <v>1</v>
      </c>
      <c r="E1691" t="s">
        <v>32</v>
      </c>
      <c r="F1691">
        <f>IF(E1691="",_xlfn.XLOOKUP(C1691,'Price Averages'!$D$4:$D$103,'Price Averages'!$E$4:$E$103, "FALSE"), E1691)</f>
        <v>368</v>
      </c>
      <c r="G1691" t="s">
        <v>32</v>
      </c>
      <c r="H1691">
        <f>IF(G1691="", _xlfn.XLOOKUP(C1691, 'Cost Averages'!$D$4:$D$103,'Cost Averages'!$E$4:$E$103, "FALSE"),G1691)</f>
        <v>92</v>
      </c>
      <c r="L1691" s="2" t="s">
        <v>44</v>
      </c>
      <c r="M1691" t="s">
        <v>358</v>
      </c>
      <c r="N1691" t="s">
        <v>56</v>
      </c>
      <c r="O1691" s="3">
        <v>12.342715162719054</v>
      </c>
      <c r="P1691" t="str">
        <f t="shared" si="78"/>
        <v>D</v>
      </c>
      <c r="Q1691">
        <f t="shared" si="79"/>
        <v>2018</v>
      </c>
      <c r="R1691">
        <f t="shared" si="80"/>
        <v>0</v>
      </c>
    </row>
    <row r="1692" spans="1:18" x14ac:dyDescent="0.25">
      <c r="A1692" s="1">
        <v>43783.023730689281</v>
      </c>
      <c r="B1692" s="2" t="s">
        <v>314</v>
      </c>
      <c r="C1692" t="s">
        <v>180</v>
      </c>
      <c r="D1692">
        <v>1</v>
      </c>
      <c r="E1692" t="s">
        <v>32</v>
      </c>
      <c r="F1692">
        <f>IF(E1692="",_xlfn.XLOOKUP(C1692,'Price Averages'!$D$4:$D$103,'Price Averages'!$E$4:$E$103, "FALSE"), E1692)</f>
        <v>368</v>
      </c>
      <c r="G1692">
        <v>92</v>
      </c>
      <c r="H1692">
        <f>IF(G1692="", _xlfn.XLOOKUP(C1692, 'Cost Averages'!$D$4:$D$103,'Cost Averages'!$E$4:$E$103, "FALSE"),G1692)</f>
        <v>92</v>
      </c>
      <c r="L1692" s="2" t="s">
        <v>28</v>
      </c>
      <c r="M1692" t="s">
        <v>315</v>
      </c>
      <c r="N1692" t="s">
        <v>46</v>
      </c>
      <c r="O1692" s="3">
        <v>11.221666113009938</v>
      </c>
      <c r="P1692" t="str">
        <f t="shared" si="78"/>
        <v>E</v>
      </c>
      <c r="Q1692">
        <f t="shared" si="79"/>
        <v>2019</v>
      </c>
      <c r="R1692">
        <f t="shared" si="80"/>
        <v>0</v>
      </c>
    </row>
    <row r="1693" spans="1:18" x14ac:dyDescent="0.25">
      <c r="A1693" s="1">
        <v>43562.464663530911</v>
      </c>
      <c r="B1693" s="2" t="s">
        <v>316</v>
      </c>
      <c r="C1693" t="s">
        <v>180</v>
      </c>
      <c r="D1693">
        <v>1</v>
      </c>
      <c r="E1693">
        <v>368</v>
      </c>
      <c r="F1693">
        <f>IF(E1693="",_xlfn.XLOOKUP(C1693,'Price Averages'!$D$4:$D$103,'Price Averages'!$E$4:$E$103, "FALSE"), E1693)</f>
        <v>368</v>
      </c>
      <c r="G1693">
        <v>92</v>
      </c>
      <c r="H1693">
        <f>IF(G1693="", _xlfn.XLOOKUP(C1693, 'Cost Averages'!$D$4:$D$103,'Cost Averages'!$E$4:$E$103, "FALSE"),G1693)</f>
        <v>92</v>
      </c>
      <c r="L1693" s="2" t="s">
        <v>44</v>
      </c>
      <c r="M1693" t="s">
        <v>68</v>
      </c>
      <c r="N1693" t="s">
        <v>50</v>
      </c>
      <c r="O1693" s="3">
        <v>9.8384363471888783</v>
      </c>
      <c r="P1693" t="str">
        <f t="shared" si="78"/>
        <v>E</v>
      </c>
      <c r="Q1693">
        <f t="shared" si="79"/>
        <v>2019</v>
      </c>
      <c r="R1693">
        <f t="shared" si="80"/>
        <v>0</v>
      </c>
    </row>
    <row r="1694" spans="1:18" x14ac:dyDescent="0.25">
      <c r="A1694" s="1">
        <v>44474</v>
      </c>
      <c r="B1694" s="2" t="s">
        <v>3780</v>
      </c>
      <c r="C1694" t="s">
        <v>180</v>
      </c>
      <c r="D1694">
        <v>1</v>
      </c>
      <c r="E1694">
        <v>368</v>
      </c>
      <c r="F1694">
        <f>IF(E1694="",_xlfn.XLOOKUP(C1694,'Price Averages'!$D$4:$D$103,'Price Averages'!$E$4:$E$103, "FALSE"), E1694)</f>
        <v>368</v>
      </c>
      <c r="G1694">
        <v>92</v>
      </c>
      <c r="H1694">
        <f>IF(G1694="", _xlfn.XLOOKUP(C1694, 'Cost Averages'!$D$4:$D$103,'Cost Averages'!$E$4:$E$103, "FALSE"),G1694)</f>
        <v>92</v>
      </c>
      <c r="L1694" s="2" t="s">
        <v>28</v>
      </c>
      <c r="M1694" t="s">
        <v>379</v>
      </c>
      <c r="N1694" t="s">
        <v>78</v>
      </c>
      <c r="O1694" s="3">
        <v>15.60430546146185</v>
      </c>
      <c r="P1694" t="str">
        <f t="shared" si="78"/>
        <v>G</v>
      </c>
      <c r="Q1694">
        <f t="shared" si="79"/>
        <v>2021</v>
      </c>
      <c r="R1694">
        <f t="shared" si="80"/>
        <v>0</v>
      </c>
    </row>
    <row r="1695" spans="1:18" x14ac:dyDescent="0.25">
      <c r="A1695" s="1">
        <v>44813.753352431733</v>
      </c>
      <c r="B1695" s="2" t="s">
        <v>3014</v>
      </c>
      <c r="C1695" t="s">
        <v>180</v>
      </c>
      <c r="D1695">
        <v>1</v>
      </c>
      <c r="E1695" t="s">
        <v>32</v>
      </c>
      <c r="F1695">
        <f>IF(E1695="",_xlfn.XLOOKUP(C1695,'Price Averages'!$D$4:$D$103,'Price Averages'!$E$4:$E$103, "FALSE"), E1695)</f>
        <v>368</v>
      </c>
      <c r="G1695" t="s">
        <v>32</v>
      </c>
      <c r="H1695">
        <f>IF(G1695="", _xlfn.XLOOKUP(C1695, 'Cost Averages'!$D$4:$D$103,'Cost Averages'!$E$4:$E$103, "FALSE"),G1695)</f>
        <v>92</v>
      </c>
      <c r="L1695" s="2" t="s">
        <v>44</v>
      </c>
      <c r="M1695" t="s">
        <v>220</v>
      </c>
      <c r="N1695" t="s">
        <v>46</v>
      </c>
      <c r="O1695" s="3">
        <v>14.377134310720955</v>
      </c>
      <c r="P1695" t="str">
        <f t="shared" si="78"/>
        <v>H</v>
      </c>
      <c r="Q1695">
        <f t="shared" si="79"/>
        <v>2022</v>
      </c>
      <c r="R1695">
        <f t="shared" si="80"/>
        <v>0</v>
      </c>
    </row>
    <row r="1696" spans="1:18" x14ac:dyDescent="0.25">
      <c r="A1696" s="1">
        <v>43833.008789579646</v>
      </c>
      <c r="B1696" s="2" t="s">
        <v>2498</v>
      </c>
      <c r="C1696" t="s">
        <v>180</v>
      </c>
      <c r="D1696">
        <v>2</v>
      </c>
      <c r="E1696" t="s">
        <v>32</v>
      </c>
      <c r="F1696">
        <f>IF(E1696="",_xlfn.XLOOKUP(C1696,'Price Averages'!$D$4:$D$103,'Price Averages'!$E$4:$E$103, "FALSE"), E1696)</f>
        <v>368</v>
      </c>
      <c r="G1696" t="s">
        <v>32</v>
      </c>
      <c r="H1696">
        <f>IF(G1696="", _xlfn.XLOOKUP(C1696, 'Cost Averages'!$D$4:$D$103,'Cost Averages'!$E$4:$E$103, "FALSE"),G1696)</f>
        <v>92</v>
      </c>
      <c r="L1696" s="2" t="s">
        <v>28</v>
      </c>
      <c r="M1696" t="s">
        <v>1713</v>
      </c>
      <c r="N1696" t="s">
        <v>50</v>
      </c>
      <c r="O1696" s="3">
        <v>13.537350739681813</v>
      </c>
      <c r="P1696" t="str">
        <f t="shared" si="78"/>
        <v>F</v>
      </c>
      <c r="Q1696">
        <f t="shared" si="79"/>
        <v>2020</v>
      </c>
      <c r="R1696">
        <f t="shared" si="80"/>
        <v>0</v>
      </c>
    </row>
    <row r="1697" spans="1:18" x14ac:dyDescent="0.25">
      <c r="A1697" s="1">
        <v>43501.490505749738</v>
      </c>
      <c r="B1697" s="2" t="s">
        <v>2376</v>
      </c>
      <c r="C1697" t="s">
        <v>180</v>
      </c>
      <c r="D1697">
        <v>3</v>
      </c>
      <c r="E1697">
        <v>368</v>
      </c>
      <c r="F1697">
        <f>IF(E1697="",_xlfn.XLOOKUP(C1697,'Price Averages'!$D$4:$D$103,'Price Averages'!$E$4:$E$103, "FALSE"), E1697)</f>
        <v>368</v>
      </c>
      <c r="G1697" t="s">
        <v>32</v>
      </c>
      <c r="H1697">
        <f>IF(G1697="", _xlfn.XLOOKUP(C1697, 'Cost Averages'!$D$4:$D$103,'Cost Averages'!$E$4:$E$103, "FALSE"),G1697)</f>
        <v>92</v>
      </c>
      <c r="L1697" s="2" t="s">
        <v>28</v>
      </c>
      <c r="M1697" t="s">
        <v>256</v>
      </c>
      <c r="N1697" t="s">
        <v>34</v>
      </c>
      <c r="O1697" s="3">
        <v>12.514998090845811</v>
      </c>
      <c r="P1697" t="str">
        <f t="shared" si="78"/>
        <v>E</v>
      </c>
      <c r="Q1697">
        <f t="shared" si="79"/>
        <v>2019</v>
      </c>
      <c r="R1697">
        <f t="shared" si="80"/>
        <v>0</v>
      </c>
    </row>
    <row r="1698" spans="1:18" x14ac:dyDescent="0.25">
      <c r="A1698" s="1">
        <v>43871.618220728909</v>
      </c>
      <c r="B1698" s="2" t="s">
        <v>2630</v>
      </c>
      <c r="C1698" t="s">
        <v>180</v>
      </c>
      <c r="D1698">
        <v>3</v>
      </c>
      <c r="E1698" t="s">
        <v>32</v>
      </c>
      <c r="F1698">
        <f>IF(E1698="",_xlfn.XLOOKUP(C1698,'Price Averages'!$D$4:$D$103,'Price Averages'!$E$4:$E$103, "FALSE"), E1698)</f>
        <v>368</v>
      </c>
      <c r="G1698">
        <v>92</v>
      </c>
      <c r="H1698">
        <f>IF(G1698="", _xlfn.XLOOKUP(C1698, 'Cost Averages'!$D$4:$D$103,'Cost Averages'!$E$4:$E$103, "FALSE"),G1698)</f>
        <v>92</v>
      </c>
      <c r="L1698" s="2" t="s">
        <v>23</v>
      </c>
      <c r="M1698" t="s">
        <v>413</v>
      </c>
      <c r="N1698" t="s">
        <v>46</v>
      </c>
      <c r="O1698" s="3">
        <v>10.96230865592911</v>
      </c>
      <c r="P1698" t="str">
        <f t="shared" si="78"/>
        <v>F</v>
      </c>
      <c r="Q1698">
        <f t="shared" si="79"/>
        <v>2020</v>
      </c>
      <c r="R1698">
        <f t="shared" si="80"/>
        <v>0</v>
      </c>
    </row>
    <row r="1699" spans="1:18" x14ac:dyDescent="0.25">
      <c r="A1699" s="1">
        <v>44388.219732077749</v>
      </c>
      <c r="B1699" s="2" t="s">
        <v>470</v>
      </c>
      <c r="C1699" t="s">
        <v>180</v>
      </c>
      <c r="D1699">
        <v>3</v>
      </c>
      <c r="E1699">
        <v>368</v>
      </c>
      <c r="F1699">
        <f>IF(E1699="",_xlfn.XLOOKUP(C1699,'Price Averages'!$D$4:$D$103,'Price Averages'!$E$4:$E$103, "FALSE"), E1699)</f>
        <v>368</v>
      </c>
      <c r="G1699">
        <v>92</v>
      </c>
      <c r="H1699">
        <f>IF(G1699="", _xlfn.XLOOKUP(C1699, 'Cost Averages'!$D$4:$D$103,'Cost Averages'!$E$4:$E$103, "FALSE"),G1699)</f>
        <v>92</v>
      </c>
      <c r="L1699" s="2" t="s">
        <v>44</v>
      </c>
      <c r="M1699" t="s">
        <v>118</v>
      </c>
      <c r="N1699" t="s">
        <v>56</v>
      </c>
      <c r="O1699" s="3">
        <v>11.006397834696006</v>
      </c>
      <c r="P1699" t="str">
        <f t="shared" si="78"/>
        <v>G</v>
      </c>
      <c r="Q1699">
        <f t="shared" si="79"/>
        <v>2021</v>
      </c>
      <c r="R1699">
        <f t="shared" si="80"/>
        <v>0</v>
      </c>
    </row>
    <row r="1700" spans="1:18" x14ac:dyDescent="0.25">
      <c r="A1700" s="1">
        <v>44311</v>
      </c>
      <c r="B1700" s="2" t="s">
        <v>3644</v>
      </c>
      <c r="C1700" t="s">
        <v>180</v>
      </c>
      <c r="D1700">
        <v>4</v>
      </c>
      <c r="E1700" t="s">
        <v>32</v>
      </c>
      <c r="F1700">
        <f>IF(E1700="",_xlfn.XLOOKUP(C1700,'Price Averages'!$D$4:$D$103,'Price Averages'!$E$4:$E$103, "FALSE"), E1700)</f>
        <v>368</v>
      </c>
      <c r="G1700">
        <v>92</v>
      </c>
      <c r="H1700">
        <f>IF(G1700="", _xlfn.XLOOKUP(C1700, 'Cost Averages'!$D$4:$D$103,'Cost Averages'!$E$4:$E$103, "FALSE"),G1700)</f>
        <v>92</v>
      </c>
      <c r="L1700" s="2" t="s">
        <v>23</v>
      </c>
      <c r="M1700" t="s">
        <v>305</v>
      </c>
      <c r="N1700" t="s">
        <v>41</v>
      </c>
      <c r="O1700" s="3">
        <v>11.99399163482429</v>
      </c>
      <c r="P1700" t="str">
        <f t="shared" si="78"/>
        <v>G</v>
      </c>
      <c r="Q1700">
        <f t="shared" si="79"/>
        <v>2021</v>
      </c>
      <c r="R1700">
        <f t="shared" si="80"/>
        <v>0</v>
      </c>
    </row>
    <row r="1701" spans="1:18" x14ac:dyDescent="0.25">
      <c r="A1701" s="1">
        <v>43957.112671248397</v>
      </c>
      <c r="B1701" s="2" t="s">
        <v>2040</v>
      </c>
      <c r="C1701" t="s">
        <v>180</v>
      </c>
      <c r="D1701">
        <v>5</v>
      </c>
      <c r="E1701">
        <v>368</v>
      </c>
      <c r="F1701">
        <f>IF(E1701="",_xlfn.XLOOKUP(C1701,'Price Averages'!$D$4:$D$103,'Price Averages'!$E$4:$E$103, "FALSE"), E1701)</f>
        <v>368</v>
      </c>
      <c r="G1701">
        <v>92</v>
      </c>
      <c r="H1701">
        <f>IF(G1701="", _xlfn.XLOOKUP(C1701, 'Cost Averages'!$D$4:$D$103,'Cost Averages'!$E$4:$E$103, "FALSE"),G1701)</f>
        <v>92</v>
      </c>
      <c r="L1701" s="2" t="s">
        <v>28</v>
      </c>
      <c r="M1701" t="s">
        <v>138</v>
      </c>
      <c r="N1701" t="s">
        <v>56</v>
      </c>
      <c r="O1701" s="3">
        <v>12.487915239531313</v>
      </c>
      <c r="P1701" t="str">
        <f t="shared" si="78"/>
        <v>F</v>
      </c>
      <c r="Q1701">
        <f t="shared" si="79"/>
        <v>2020</v>
      </c>
      <c r="R1701">
        <f t="shared" si="80"/>
        <v>0</v>
      </c>
    </row>
    <row r="1702" spans="1:18" x14ac:dyDescent="0.25">
      <c r="A1702" s="1">
        <v>44643.580242162512</v>
      </c>
      <c r="B1702" s="2" t="s">
        <v>2137</v>
      </c>
      <c r="C1702" t="s">
        <v>180</v>
      </c>
      <c r="D1702">
        <v>5</v>
      </c>
      <c r="E1702">
        <v>368</v>
      </c>
      <c r="F1702">
        <f>IF(E1702="",_xlfn.XLOOKUP(C1702,'Price Averages'!$D$4:$D$103,'Price Averages'!$E$4:$E$103, "FALSE"), E1702)</f>
        <v>368</v>
      </c>
      <c r="G1702">
        <v>92</v>
      </c>
      <c r="H1702">
        <f>IF(G1702="", _xlfn.XLOOKUP(C1702, 'Cost Averages'!$D$4:$D$103,'Cost Averages'!$E$4:$E$103, "FALSE"),G1702)</f>
        <v>92</v>
      </c>
      <c r="L1702" s="2" t="s">
        <v>44</v>
      </c>
      <c r="M1702" t="s">
        <v>1350</v>
      </c>
      <c r="N1702" t="s">
        <v>78</v>
      </c>
      <c r="O1702" s="3">
        <v>13.811876869930865</v>
      </c>
      <c r="P1702" t="str">
        <f t="shared" si="78"/>
        <v>H</v>
      </c>
      <c r="Q1702">
        <f t="shared" si="79"/>
        <v>2022</v>
      </c>
      <c r="R1702">
        <f t="shared" si="80"/>
        <v>0</v>
      </c>
    </row>
    <row r="1703" spans="1:18" x14ac:dyDescent="0.25">
      <c r="A1703" s="1">
        <v>43498.279767684602</v>
      </c>
      <c r="B1703" s="2" t="s">
        <v>1880</v>
      </c>
      <c r="C1703" t="s">
        <v>180</v>
      </c>
      <c r="D1703">
        <v>7</v>
      </c>
      <c r="E1703" t="s">
        <v>32</v>
      </c>
      <c r="F1703">
        <f>IF(E1703="",_xlfn.XLOOKUP(C1703,'Price Averages'!$D$4:$D$103,'Price Averages'!$E$4:$E$103, "FALSE"), E1703)</f>
        <v>368</v>
      </c>
      <c r="G1703">
        <v>92</v>
      </c>
      <c r="H1703">
        <f>IF(G1703="", _xlfn.XLOOKUP(C1703, 'Cost Averages'!$D$4:$D$103,'Cost Averages'!$E$4:$E$103, "FALSE"),G1703)</f>
        <v>92</v>
      </c>
      <c r="L1703" s="2" t="s">
        <v>28</v>
      </c>
      <c r="M1703" t="s">
        <v>603</v>
      </c>
      <c r="N1703" t="s">
        <v>50</v>
      </c>
      <c r="O1703" s="3">
        <v>7.8974070387684714</v>
      </c>
      <c r="P1703" t="str">
        <f t="shared" si="78"/>
        <v>E</v>
      </c>
      <c r="Q1703">
        <f t="shared" si="79"/>
        <v>2019</v>
      </c>
      <c r="R1703">
        <f t="shared" si="80"/>
        <v>0</v>
      </c>
    </row>
    <row r="1704" spans="1:18" x14ac:dyDescent="0.25">
      <c r="A1704" s="1">
        <v>43974.914333296278</v>
      </c>
      <c r="B1704" s="2" t="s">
        <v>1417</v>
      </c>
      <c r="C1704" t="s">
        <v>180</v>
      </c>
      <c r="D1704">
        <v>7</v>
      </c>
      <c r="E1704" t="s">
        <v>32</v>
      </c>
      <c r="F1704">
        <f>IF(E1704="",_xlfn.XLOOKUP(C1704,'Price Averages'!$D$4:$D$103,'Price Averages'!$E$4:$E$103, "FALSE"), E1704)</f>
        <v>368</v>
      </c>
      <c r="G1704" t="s">
        <v>32</v>
      </c>
      <c r="H1704">
        <f>IF(G1704="", _xlfn.XLOOKUP(C1704, 'Cost Averages'!$D$4:$D$103,'Cost Averages'!$E$4:$E$103, "FALSE"),G1704)</f>
        <v>92</v>
      </c>
      <c r="L1704" s="2" t="s">
        <v>44</v>
      </c>
      <c r="M1704" t="s">
        <v>74</v>
      </c>
      <c r="N1704" t="s">
        <v>50</v>
      </c>
      <c r="O1704" s="3">
        <v>13.45980057156361</v>
      </c>
      <c r="P1704" t="str">
        <f t="shared" si="78"/>
        <v>F</v>
      </c>
      <c r="Q1704">
        <f t="shared" si="79"/>
        <v>2020</v>
      </c>
      <c r="R1704">
        <f t="shared" si="80"/>
        <v>0</v>
      </c>
    </row>
    <row r="1705" spans="1:18" x14ac:dyDescent="0.25">
      <c r="A1705" s="1">
        <v>43778.205308706296</v>
      </c>
      <c r="B1705" s="2" t="s">
        <v>912</v>
      </c>
      <c r="C1705" t="s">
        <v>180</v>
      </c>
      <c r="D1705">
        <v>8</v>
      </c>
      <c r="E1705">
        <v>368</v>
      </c>
      <c r="F1705">
        <f>IF(E1705="",_xlfn.XLOOKUP(C1705,'Price Averages'!$D$4:$D$103,'Price Averages'!$E$4:$E$103, "FALSE"), E1705)</f>
        <v>368</v>
      </c>
      <c r="G1705">
        <v>92</v>
      </c>
      <c r="H1705">
        <f>IF(G1705="", _xlfn.XLOOKUP(C1705, 'Cost Averages'!$D$4:$D$103,'Cost Averages'!$E$4:$E$103, "FALSE"),G1705)</f>
        <v>92</v>
      </c>
      <c r="L1705" s="2" t="s">
        <v>28</v>
      </c>
      <c r="M1705" t="s">
        <v>181</v>
      </c>
      <c r="N1705" t="s">
        <v>50</v>
      </c>
      <c r="O1705" s="3">
        <v>12.551203838971933</v>
      </c>
      <c r="P1705" t="str">
        <f t="shared" si="78"/>
        <v>E</v>
      </c>
      <c r="Q1705">
        <f t="shared" si="79"/>
        <v>2019</v>
      </c>
      <c r="R1705">
        <f t="shared" si="80"/>
        <v>0</v>
      </c>
    </row>
    <row r="1706" spans="1:18" x14ac:dyDescent="0.25">
      <c r="A1706" s="1">
        <v>43848.614822052397</v>
      </c>
      <c r="B1706" s="2" t="s">
        <v>2066</v>
      </c>
      <c r="C1706" t="s">
        <v>180</v>
      </c>
      <c r="D1706">
        <v>8</v>
      </c>
      <c r="E1706">
        <v>368</v>
      </c>
      <c r="F1706">
        <f>IF(E1706="",_xlfn.XLOOKUP(C1706,'Price Averages'!$D$4:$D$103,'Price Averages'!$E$4:$E$103, "FALSE"), E1706)</f>
        <v>368</v>
      </c>
      <c r="G1706">
        <v>92</v>
      </c>
      <c r="H1706">
        <f>IF(G1706="", _xlfn.XLOOKUP(C1706, 'Cost Averages'!$D$4:$D$103,'Cost Averages'!$E$4:$E$103, "FALSE"),G1706)</f>
        <v>92</v>
      </c>
      <c r="L1706" s="2" t="s">
        <v>28</v>
      </c>
      <c r="M1706" t="s">
        <v>744</v>
      </c>
      <c r="N1706" t="s">
        <v>41</v>
      </c>
      <c r="O1706" s="3">
        <v>11.862005526237752</v>
      </c>
      <c r="P1706" t="str">
        <f t="shared" si="78"/>
        <v>F</v>
      </c>
      <c r="Q1706">
        <f t="shared" si="79"/>
        <v>2020</v>
      </c>
      <c r="R1706">
        <f t="shared" si="80"/>
        <v>0</v>
      </c>
    </row>
    <row r="1707" spans="1:18" x14ac:dyDescent="0.25">
      <c r="A1707" s="1">
        <v>44544</v>
      </c>
      <c r="B1707" s="2" t="s">
        <v>3835</v>
      </c>
      <c r="C1707" t="s">
        <v>180</v>
      </c>
      <c r="D1707">
        <v>9</v>
      </c>
      <c r="E1707">
        <v>368</v>
      </c>
      <c r="F1707">
        <f>IF(E1707="",_xlfn.XLOOKUP(C1707,'Price Averages'!$D$4:$D$103,'Price Averages'!$E$4:$E$103, "FALSE"), E1707)</f>
        <v>368</v>
      </c>
      <c r="G1707">
        <v>92</v>
      </c>
      <c r="H1707">
        <f>IF(G1707="", _xlfn.XLOOKUP(C1707, 'Cost Averages'!$D$4:$D$103,'Cost Averages'!$E$4:$E$103, "FALSE"),G1707)</f>
        <v>92</v>
      </c>
      <c r="L1707" s="2" t="s">
        <v>28</v>
      </c>
      <c r="M1707" t="s">
        <v>264</v>
      </c>
      <c r="N1707" t="s">
        <v>41</v>
      </c>
      <c r="O1707" s="3">
        <v>12.503632939408062</v>
      </c>
      <c r="P1707" t="str">
        <f t="shared" si="78"/>
        <v>G</v>
      </c>
      <c r="Q1707">
        <f t="shared" si="79"/>
        <v>2021</v>
      </c>
      <c r="R1707">
        <f t="shared" si="80"/>
        <v>0</v>
      </c>
    </row>
    <row r="1708" spans="1:18" x14ac:dyDescent="0.25">
      <c r="A1708" s="1">
        <v>44638</v>
      </c>
      <c r="B1708" s="2" t="s">
        <v>3922</v>
      </c>
      <c r="C1708" t="s">
        <v>180</v>
      </c>
      <c r="D1708">
        <v>9</v>
      </c>
      <c r="E1708">
        <v>368</v>
      </c>
      <c r="F1708">
        <f>IF(E1708="",_xlfn.XLOOKUP(C1708,'Price Averages'!$D$4:$D$103,'Price Averages'!$E$4:$E$103, "FALSE"), E1708)</f>
        <v>368</v>
      </c>
      <c r="G1708">
        <v>92</v>
      </c>
      <c r="H1708">
        <f>IF(G1708="", _xlfn.XLOOKUP(C1708, 'Cost Averages'!$D$4:$D$103,'Cost Averages'!$E$4:$E$103, "FALSE"),G1708)</f>
        <v>92</v>
      </c>
      <c r="L1708" s="2" t="s">
        <v>28</v>
      </c>
      <c r="M1708" t="s">
        <v>509</v>
      </c>
      <c r="N1708" t="s">
        <v>78</v>
      </c>
      <c r="O1708" s="3">
        <v>13.57003172959007</v>
      </c>
      <c r="P1708" t="str">
        <f t="shared" si="78"/>
        <v>H</v>
      </c>
      <c r="Q1708">
        <f t="shared" si="79"/>
        <v>2022</v>
      </c>
      <c r="R1708">
        <f t="shared" si="80"/>
        <v>0</v>
      </c>
    </row>
    <row r="1709" spans="1:18" x14ac:dyDescent="0.25">
      <c r="A1709" s="1">
        <v>44114.234064359662</v>
      </c>
      <c r="B1709" s="2" t="s">
        <v>2947</v>
      </c>
      <c r="C1709" t="s">
        <v>180</v>
      </c>
      <c r="D1709">
        <v>10</v>
      </c>
      <c r="E1709">
        <v>368</v>
      </c>
      <c r="F1709">
        <f>IF(E1709="",_xlfn.XLOOKUP(C1709,'Price Averages'!$D$4:$D$103,'Price Averages'!$E$4:$E$103, "FALSE"), E1709)</f>
        <v>368</v>
      </c>
      <c r="G1709">
        <v>92</v>
      </c>
      <c r="H1709">
        <f>IF(G1709="", _xlfn.XLOOKUP(C1709, 'Cost Averages'!$D$4:$D$103,'Cost Averages'!$E$4:$E$103, "FALSE"),G1709)</f>
        <v>92</v>
      </c>
      <c r="L1709" s="2" t="s">
        <v>44</v>
      </c>
      <c r="M1709" t="s">
        <v>559</v>
      </c>
      <c r="N1709" t="s">
        <v>41</v>
      </c>
      <c r="O1709" s="3">
        <v>12.147202500273634</v>
      </c>
      <c r="P1709" t="str">
        <f t="shared" si="78"/>
        <v>F</v>
      </c>
      <c r="Q1709">
        <f t="shared" si="79"/>
        <v>2020</v>
      </c>
      <c r="R1709">
        <f t="shared" si="80"/>
        <v>0</v>
      </c>
    </row>
    <row r="1710" spans="1:18" x14ac:dyDescent="0.25">
      <c r="A1710" s="1">
        <v>44136</v>
      </c>
      <c r="B1710" s="2" t="s">
        <v>3496</v>
      </c>
      <c r="C1710" t="s">
        <v>180</v>
      </c>
      <c r="D1710">
        <v>10</v>
      </c>
      <c r="E1710" t="s">
        <v>32</v>
      </c>
      <c r="F1710">
        <f>IF(E1710="",_xlfn.XLOOKUP(C1710,'Price Averages'!$D$4:$D$103,'Price Averages'!$E$4:$E$103, "FALSE"), E1710)</f>
        <v>368</v>
      </c>
      <c r="G1710">
        <v>92</v>
      </c>
      <c r="H1710">
        <f>IF(G1710="", _xlfn.XLOOKUP(C1710, 'Cost Averages'!$D$4:$D$103,'Cost Averages'!$E$4:$E$103, "FALSE"),G1710)</f>
        <v>92</v>
      </c>
      <c r="L1710" s="2" t="s">
        <v>23</v>
      </c>
      <c r="M1710" t="s">
        <v>673</v>
      </c>
      <c r="N1710" t="s">
        <v>78</v>
      </c>
      <c r="O1710" s="3">
        <v>8.1628930629234038</v>
      </c>
      <c r="P1710" t="str">
        <f t="shared" si="78"/>
        <v>F</v>
      </c>
      <c r="Q1710">
        <f t="shared" si="79"/>
        <v>2020</v>
      </c>
      <c r="R1710">
        <f t="shared" si="80"/>
        <v>0</v>
      </c>
    </row>
    <row r="1711" spans="1:18" x14ac:dyDescent="0.25">
      <c r="A1711" s="1">
        <v>44357.748173532986</v>
      </c>
      <c r="B1711" s="2" t="s">
        <v>1448</v>
      </c>
      <c r="C1711" t="s">
        <v>180</v>
      </c>
      <c r="D1711">
        <v>10</v>
      </c>
      <c r="E1711">
        <v>368</v>
      </c>
      <c r="F1711">
        <f>IF(E1711="",_xlfn.XLOOKUP(C1711,'Price Averages'!$D$4:$D$103,'Price Averages'!$E$4:$E$103, "FALSE"), E1711)</f>
        <v>368</v>
      </c>
      <c r="G1711" t="s">
        <v>32</v>
      </c>
      <c r="H1711">
        <f>IF(G1711="", _xlfn.XLOOKUP(C1711, 'Cost Averages'!$D$4:$D$103,'Cost Averages'!$E$4:$E$103, "FALSE"),G1711)</f>
        <v>92</v>
      </c>
      <c r="L1711" s="2" t="s">
        <v>23</v>
      </c>
      <c r="M1711" t="s">
        <v>315</v>
      </c>
      <c r="N1711" t="s">
        <v>46</v>
      </c>
      <c r="O1711" s="3">
        <v>11.221666113009938</v>
      </c>
      <c r="P1711" t="str">
        <f t="shared" si="78"/>
        <v>G</v>
      </c>
      <c r="Q1711">
        <f t="shared" si="79"/>
        <v>2021</v>
      </c>
      <c r="R1711">
        <f t="shared" si="80"/>
        <v>0</v>
      </c>
    </row>
    <row r="1712" spans="1:18" x14ac:dyDescent="0.25">
      <c r="A1712" s="1">
        <v>44090.739175898882</v>
      </c>
      <c r="B1712" s="2" t="s">
        <v>2770</v>
      </c>
      <c r="C1712" t="s">
        <v>180</v>
      </c>
      <c r="D1712">
        <v>11</v>
      </c>
      <c r="E1712">
        <v>368</v>
      </c>
      <c r="F1712">
        <f>IF(E1712="",_xlfn.XLOOKUP(C1712,'Price Averages'!$D$4:$D$103,'Price Averages'!$E$4:$E$103, "FALSE"), E1712)</f>
        <v>368</v>
      </c>
      <c r="G1712">
        <v>92</v>
      </c>
      <c r="H1712">
        <f>IF(G1712="", _xlfn.XLOOKUP(C1712, 'Cost Averages'!$D$4:$D$103,'Cost Averages'!$E$4:$E$103, "FALSE"),G1712)</f>
        <v>92</v>
      </c>
      <c r="L1712" s="2" t="s">
        <v>28</v>
      </c>
      <c r="M1712" t="s">
        <v>199</v>
      </c>
      <c r="N1712" t="s">
        <v>34</v>
      </c>
      <c r="O1712" s="3">
        <v>12.177709716438097</v>
      </c>
      <c r="P1712" t="str">
        <f t="shared" si="78"/>
        <v>F</v>
      </c>
      <c r="Q1712">
        <f t="shared" si="79"/>
        <v>2020</v>
      </c>
      <c r="R1712">
        <f t="shared" si="80"/>
        <v>0</v>
      </c>
    </row>
    <row r="1713" spans="1:18" x14ac:dyDescent="0.25">
      <c r="A1713" s="1">
        <v>44515.574137563191</v>
      </c>
      <c r="B1713" s="2" t="s">
        <v>723</v>
      </c>
      <c r="C1713" t="s">
        <v>180</v>
      </c>
      <c r="D1713">
        <v>11</v>
      </c>
      <c r="E1713">
        <v>368</v>
      </c>
      <c r="F1713">
        <f>IF(E1713="",_xlfn.XLOOKUP(C1713,'Price Averages'!$D$4:$D$103,'Price Averages'!$E$4:$E$103, "FALSE"), E1713)</f>
        <v>368</v>
      </c>
      <c r="G1713">
        <v>92</v>
      </c>
      <c r="H1713">
        <f>IF(G1713="", _xlfn.XLOOKUP(C1713, 'Cost Averages'!$D$4:$D$103,'Cost Averages'!$E$4:$E$103, "FALSE"),G1713)</f>
        <v>92</v>
      </c>
      <c r="L1713" s="2" t="s">
        <v>28</v>
      </c>
      <c r="M1713" t="s">
        <v>796</v>
      </c>
      <c r="N1713" t="s">
        <v>46</v>
      </c>
      <c r="O1713" s="3">
        <v>9.4608554813364627</v>
      </c>
      <c r="P1713" t="str">
        <f t="shared" si="78"/>
        <v>G</v>
      </c>
      <c r="Q1713">
        <f t="shared" si="79"/>
        <v>2021</v>
      </c>
      <c r="R1713">
        <f t="shared" si="80"/>
        <v>0</v>
      </c>
    </row>
    <row r="1714" spans="1:18" x14ac:dyDescent="0.25">
      <c r="A1714" s="1">
        <v>44692</v>
      </c>
      <c r="B1714" s="2" t="s">
        <v>3971</v>
      </c>
      <c r="C1714" t="s">
        <v>180</v>
      </c>
      <c r="D1714">
        <v>11</v>
      </c>
      <c r="E1714">
        <v>368</v>
      </c>
      <c r="F1714">
        <f>IF(E1714="",_xlfn.XLOOKUP(C1714,'Price Averages'!$D$4:$D$103,'Price Averages'!$E$4:$E$103, "FALSE"), E1714)</f>
        <v>368</v>
      </c>
      <c r="G1714">
        <v>92</v>
      </c>
      <c r="H1714">
        <f>IF(G1714="", _xlfn.XLOOKUP(C1714, 'Cost Averages'!$D$4:$D$103,'Cost Averages'!$E$4:$E$103, "FALSE"),G1714)</f>
        <v>92</v>
      </c>
      <c r="L1714" s="2" t="s">
        <v>23</v>
      </c>
      <c r="M1714" t="s">
        <v>568</v>
      </c>
      <c r="N1714" t="s">
        <v>25</v>
      </c>
      <c r="O1714" s="3">
        <v>11.769937929618399</v>
      </c>
      <c r="P1714" t="str">
        <f t="shared" si="78"/>
        <v>H</v>
      </c>
      <c r="Q1714">
        <f t="shared" si="79"/>
        <v>2022</v>
      </c>
      <c r="R1714">
        <f t="shared" si="80"/>
        <v>0</v>
      </c>
    </row>
    <row r="1715" spans="1:18" x14ac:dyDescent="0.25">
      <c r="A1715" s="1">
        <v>43427.214324282344</v>
      </c>
      <c r="B1715" s="2" t="s">
        <v>1977</v>
      </c>
      <c r="C1715" t="s">
        <v>180</v>
      </c>
      <c r="D1715">
        <v>13</v>
      </c>
      <c r="E1715">
        <v>368</v>
      </c>
      <c r="F1715">
        <f>IF(E1715="",_xlfn.XLOOKUP(C1715,'Price Averages'!$D$4:$D$103,'Price Averages'!$E$4:$E$103, "FALSE"), E1715)</f>
        <v>368</v>
      </c>
      <c r="G1715">
        <v>92</v>
      </c>
      <c r="H1715">
        <f>IF(G1715="", _xlfn.XLOOKUP(C1715, 'Cost Averages'!$D$4:$D$103,'Cost Averages'!$E$4:$E$103, "FALSE"),G1715)</f>
        <v>92</v>
      </c>
      <c r="L1715" s="2" t="s">
        <v>28</v>
      </c>
      <c r="M1715" t="s">
        <v>98</v>
      </c>
      <c r="N1715" t="s">
        <v>34</v>
      </c>
      <c r="O1715" s="3">
        <v>13.717776078041958</v>
      </c>
      <c r="P1715" t="str">
        <f t="shared" si="78"/>
        <v>D</v>
      </c>
      <c r="Q1715">
        <f t="shared" si="79"/>
        <v>2018</v>
      </c>
      <c r="R1715">
        <f t="shared" si="80"/>
        <v>0</v>
      </c>
    </row>
    <row r="1716" spans="1:18" x14ac:dyDescent="0.25">
      <c r="A1716" s="1">
        <v>44867.182703286075</v>
      </c>
      <c r="B1716" s="2" t="s">
        <v>2154</v>
      </c>
      <c r="C1716" t="s">
        <v>180</v>
      </c>
      <c r="D1716">
        <v>13</v>
      </c>
      <c r="E1716">
        <v>368</v>
      </c>
      <c r="F1716">
        <f>IF(E1716="",_xlfn.XLOOKUP(C1716,'Price Averages'!$D$4:$D$103,'Price Averages'!$E$4:$E$103, "FALSE"), E1716)</f>
        <v>368</v>
      </c>
      <c r="G1716" t="s">
        <v>32</v>
      </c>
      <c r="H1716">
        <f>IF(G1716="", _xlfn.XLOOKUP(C1716, 'Cost Averages'!$D$4:$D$103,'Cost Averages'!$E$4:$E$103, "FALSE"),G1716)</f>
        <v>92</v>
      </c>
      <c r="L1716" s="2" t="s">
        <v>44</v>
      </c>
      <c r="M1716" t="s">
        <v>848</v>
      </c>
      <c r="N1716" t="s">
        <v>34</v>
      </c>
      <c r="O1716" s="3">
        <v>11.226611755437654</v>
      </c>
      <c r="P1716" t="str">
        <f t="shared" si="78"/>
        <v>H</v>
      </c>
      <c r="Q1716">
        <f t="shared" si="79"/>
        <v>2022</v>
      </c>
      <c r="R1716">
        <f t="shared" si="80"/>
        <v>0</v>
      </c>
    </row>
    <row r="1717" spans="1:18" x14ac:dyDescent="0.25">
      <c r="A1717" s="1">
        <v>44105</v>
      </c>
      <c r="B1717" s="2" t="s">
        <v>3471</v>
      </c>
      <c r="C1717" t="s">
        <v>180</v>
      </c>
      <c r="D1717">
        <v>14</v>
      </c>
      <c r="E1717">
        <v>368</v>
      </c>
      <c r="F1717">
        <f>IF(E1717="",_xlfn.XLOOKUP(C1717,'Price Averages'!$D$4:$D$103,'Price Averages'!$E$4:$E$103, "FALSE"), E1717)</f>
        <v>368</v>
      </c>
      <c r="G1717">
        <v>92</v>
      </c>
      <c r="H1717">
        <f>IF(G1717="", _xlfn.XLOOKUP(C1717, 'Cost Averages'!$D$4:$D$103,'Cost Averages'!$E$4:$E$103, "FALSE"),G1717)</f>
        <v>92</v>
      </c>
      <c r="L1717" s="2" t="s">
        <v>23</v>
      </c>
      <c r="M1717" t="s">
        <v>798</v>
      </c>
      <c r="N1717" t="s">
        <v>78</v>
      </c>
      <c r="O1717" s="3">
        <v>11.927799225928501</v>
      </c>
      <c r="P1717" t="str">
        <f t="shared" si="78"/>
        <v>F</v>
      </c>
      <c r="Q1717">
        <f t="shared" si="79"/>
        <v>2020</v>
      </c>
      <c r="R1717">
        <f t="shared" si="80"/>
        <v>0</v>
      </c>
    </row>
    <row r="1718" spans="1:18" x14ac:dyDescent="0.25">
      <c r="A1718" s="1">
        <v>44174</v>
      </c>
      <c r="B1718" s="2" t="s">
        <v>3524</v>
      </c>
      <c r="C1718" t="s">
        <v>180</v>
      </c>
      <c r="D1718">
        <v>14</v>
      </c>
      <c r="E1718">
        <v>368</v>
      </c>
      <c r="F1718">
        <f>IF(E1718="",_xlfn.XLOOKUP(C1718,'Price Averages'!$D$4:$D$103,'Price Averages'!$E$4:$E$103, "FALSE"), E1718)</f>
        <v>368</v>
      </c>
      <c r="G1718">
        <v>92</v>
      </c>
      <c r="H1718">
        <f>IF(G1718="", _xlfn.XLOOKUP(C1718, 'Cost Averages'!$D$4:$D$103,'Cost Averages'!$E$4:$E$103, "FALSE"),G1718)</f>
        <v>92</v>
      </c>
      <c r="L1718" s="2" t="s">
        <v>28</v>
      </c>
      <c r="M1718" t="s">
        <v>355</v>
      </c>
      <c r="N1718" t="s">
        <v>56</v>
      </c>
      <c r="O1718" s="3">
        <v>14.690198582365463</v>
      </c>
      <c r="P1718" t="str">
        <f t="shared" si="78"/>
        <v>F</v>
      </c>
      <c r="Q1718">
        <f t="shared" si="79"/>
        <v>2020</v>
      </c>
      <c r="R1718">
        <f t="shared" si="80"/>
        <v>0</v>
      </c>
    </row>
    <row r="1719" spans="1:18" x14ac:dyDescent="0.25">
      <c r="A1719" s="1">
        <v>44696.928100758021</v>
      </c>
      <c r="B1719" s="2" t="s">
        <v>662</v>
      </c>
      <c r="C1719" t="s">
        <v>180</v>
      </c>
      <c r="D1719">
        <v>14</v>
      </c>
      <c r="E1719">
        <v>368</v>
      </c>
      <c r="F1719">
        <f>IF(E1719="",_xlfn.XLOOKUP(C1719,'Price Averages'!$D$4:$D$103,'Price Averages'!$E$4:$E$103, "FALSE"), E1719)</f>
        <v>368</v>
      </c>
      <c r="G1719">
        <v>92</v>
      </c>
      <c r="H1719">
        <f>IF(G1719="", _xlfn.XLOOKUP(C1719, 'Cost Averages'!$D$4:$D$103,'Cost Averages'!$E$4:$E$103, "FALSE"),G1719)</f>
        <v>92</v>
      </c>
      <c r="L1719" s="2" t="s">
        <v>28</v>
      </c>
      <c r="M1719" t="s">
        <v>94</v>
      </c>
      <c r="N1719" t="s">
        <v>41</v>
      </c>
      <c r="O1719" s="3">
        <v>15.12637675023732</v>
      </c>
      <c r="P1719" t="str">
        <f t="shared" si="78"/>
        <v>H</v>
      </c>
      <c r="Q1719">
        <f t="shared" si="79"/>
        <v>2022</v>
      </c>
      <c r="R1719">
        <f t="shared" si="80"/>
        <v>0</v>
      </c>
    </row>
    <row r="1720" spans="1:18" x14ac:dyDescent="0.25">
      <c r="A1720" s="1">
        <v>44074.00285322027</v>
      </c>
      <c r="B1720" s="2" t="s">
        <v>1801</v>
      </c>
      <c r="C1720" t="s">
        <v>180</v>
      </c>
      <c r="D1720">
        <v>15</v>
      </c>
      <c r="E1720" t="s">
        <v>32</v>
      </c>
      <c r="F1720">
        <f>IF(E1720="",_xlfn.XLOOKUP(C1720,'Price Averages'!$D$4:$D$103,'Price Averages'!$E$4:$E$103, "FALSE"), E1720)</f>
        <v>368</v>
      </c>
      <c r="G1720">
        <v>92</v>
      </c>
      <c r="H1720">
        <f>IF(G1720="", _xlfn.XLOOKUP(C1720, 'Cost Averages'!$D$4:$D$103,'Cost Averages'!$E$4:$E$103, "FALSE"),G1720)</f>
        <v>92</v>
      </c>
      <c r="L1720" s="2" t="s">
        <v>44</v>
      </c>
      <c r="M1720" t="s">
        <v>398</v>
      </c>
      <c r="N1720" t="s">
        <v>50</v>
      </c>
      <c r="O1720" s="3">
        <v>11.082295381980092</v>
      </c>
      <c r="P1720" t="str">
        <f t="shared" si="78"/>
        <v>F</v>
      </c>
      <c r="Q1720">
        <f t="shared" si="79"/>
        <v>2020</v>
      </c>
      <c r="R1720">
        <f t="shared" si="80"/>
        <v>0</v>
      </c>
    </row>
    <row r="1721" spans="1:18" x14ac:dyDescent="0.25">
      <c r="A1721" s="1">
        <v>43654.266236225136</v>
      </c>
      <c r="B1721" s="2" t="s">
        <v>179</v>
      </c>
      <c r="C1721" t="s">
        <v>180</v>
      </c>
      <c r="D1721">
        <v>18</v>
      </c>
      <c r="E1721">
        <v>368</v>
      </c>
      <c r="F1721">
        <f>IF(E1721="",_xlfn.XLOOKUP(C1721,'Price Averages'!$D$4:$D$103,'Price Averages'!$E$4:$E$103, "FALSE"), E1721)</f>
        <v>368</v>
      </c>
      <c r="G1721">
        <v>92</v>
      </c>
      <c r="H1721">
        <f>IF(G1721="", _xlfn.XLOOKUP(C1721, 'Cost Averages'!$D$4:$D$103,'Cost Averages'!$E$4:$E$103, "FALSE"),G1721)</f>
        <v>92</v>
      </c>
      <c r="L1721" s="2" t="s">
        <v>44</v>
      </c>
      <c r="M1721" t="s">
        <v>181</v>
      </c>
      <c r="N1721" t="s">
        <v>50</v>
      </c>
      <c r="O1721" s="3">
        <v>12.551203838971933</v>
      </c>
      <c r="P1721" t="str">
        <f t="shared" si="78"/>
        <v>E</v>
      </c>
      <c r="Q1721">
        <f t="shared" si="79"/>
        <v>2019</v>
      </c>
      <c r="R1721">
        <f t="shared" si="80"/>
        <v>0</v>
      </c>
    </row>
    <row r="1722" spans="1:18" x14ac:dyDescent="0.25">
      <c r="A1722" s="1">
        <v>44216.84759181946</v>
      </c>
      <c r="B1722" s="2" t="s">
        <v>1766</v>
      </c>
      <c r="C1722" t="s">
        <v>180</v>
      </c>
      <c r="D1722">
        <v>18</v>
      </c>
      <c r="E1722">
        <v>368</v>
      </c>
      <c r="F1722">
        <f>IF(E1722="",_xlfn.XLOOKUP(C1722,'Price Averages'!$D$4:$D$103,'Price Averages'!$E$4:$E$103, "FALSE"), E1722)</f>
        <v>368</v>
      </c>
      <c r="G1722">
        <v>92</v>
      </c>
      <c r="H1722">
        <f>IF(G1722="", _xlfn.XLOOKUP(C1722, 'Cost Averages'!$D$4:$D$103,'Cost Averages'!$E$4:$E$103, "FALSE"),G1722)</f>
        <v>92</v>
      </c>
      <c r="L1722" s="2" t="s">
        <v>23</v>
      </c>
      <c r="M1722" t="s">
        <v>379</v>
      </c>
      <c r="N1722" t="s">
        <v>78</v>
      </c>
      <c r="O1722" s="3">
        <v>15.60430546146185</v>
      </c>
      <c r="P1722" t="str">
        <f t="shared" si="78"/>
        <v>G</v>
      </c>
      <c r="Q1722">
        <f t="shared" si="79"/>
        <v>2021</v>
      </c>
      <c r="R1722">
        <f t="shared" si="80"/>
        <v>0</v>
      </c>
    </row>
    <row r="1723" spans="1:18" x14ac:dyDescent="0.25">
      <c r="A1723" s="1">
        <v>44431.37486351491</v>
      </c>
      <c r="B1723" s="2" t="s">
        <v>1823</v>
      </c>
      <c r="C1723" t="s">
        <v>180</v>
      </c>
      <c r="D1723">
        <v>18</v>
      </c>
      <c r="E1723">
        <v>368</v>
      </c>
      <c r="F1723">
        <f>IF(E1723="",_xlfn.XLOOKUP(C1723,'Price Averages'!$D$4:$D$103,'Price Averages'!$E$4:$E$103, "FALSE"), E1723)</f>
        <v>368</v>
      </c>
      <c r="G1723">
        <v>92</v>
      </c>
      <c r="H1723">
        <f>IF(G1723="", _xlfn.XLOOKUP(C1723, 'Cost Averages'!$D$4:$D$103,'Cost Averages'!$E$4:$E$103, "FALSE"),G1723)</f>
        <v>92</v>
      </c>
      <c r="L1723" s="2" t="s">
        <v>28</v>
      </c>
      <c r="M1723" t="s">
        <v>1393</v>
      </c>
      <c r="N1723" t="s">
        <v>50</v>
      </c>
      <c r="O1723" s="3">
        <v>11.0700865530371</v>
      </c>
      <c r="P1723" t="str">
        <f t="shared" si="78"/>
        <v>G</v>
      </c>
      <c r="Q1723">
        <f t="shared" si="79"/>
        <v>2021</v>
      </c>
      <c r="R1723">
        <f t="shared" si="80"/>
        <v>0</v>
      </c>
    </row>
    <row r="1724" spans="1:18" x14ac:dyDescent="0.25">
      <c r="A1724" s="1">
        <v>44456</v>
      </c>
      <c r="B1724" s="2" t="s">
        <v>3764</v>
      </c>
      <c r="C1724" t="s">
        <v>180</v>
      </c>
      <c r="D1724">
        <v>18</v>
      </c>
      <c r="E1724" t="s">
        <v>32</v>
      </c>
      <c r="F1724">
        <f>IF(E1724="",_xlfn.XLOOKUP(C1724,'Price Averages'!$D$4:$D$103,'Price Averages'!$E$4:$E$103, "FALSE"), E1724)</f>
        <v>368</v>
      </c>
      <c r="G1724">
        <v>92</v>
      </c>
      <c r="H1724">
        <f>IF(G1724="", _xlfn.XLOOKUP(C1724, 'Cost Averages'!$D$4:$D$103,'Cost Averages'!$E$4:$E$103, "FALSE"),G1724)</f>
        <v>92</v>
      </c>
      <c r="L1724" s="2" t="s">
        <v>28</v>
      </c>
      <c r="M1724" t="s">
        <v>811</v>
      </c>
      <c r="N1724" t="s">
        <v>78</v>
      </c>
      <c r="O1724" s="3">
        <v>12.155895475340943</v>
      </c>
      <c r="P1724" t="str">
        <f t="shared" si="78"/>
        <v>G</v>
      </c>
      <c r="Q1724">
        <f t="shared" si="79"/>
        <v>2021</v>
      </c>
      <c r="R1724">
        <f t="shared" si="80"/>
        <v>0</v>
      </c>
    </row>
    <row r="1725" spans="1:18" x14ac:dyDescent="0.25">
      <c r="A1725" s="1">
        <v>43696.317261548524</v>
      </c>
      <c r="B1725" s="2" t="s">
        <v>946</v>
      </c>
      <c r="C1725" t="s">
        <v>180</v>
      </c>
      <c r="D1725">
        <v>19</v>
      </c>
      <c r="E1725">
        <v>368</v>
      </c>
      <c r="F1725">
        <f>IF(E1725="",_xlfn.XLOOKUP(C1725,'Price Averages'!$D$4:$D$103,'Price Averages'!$E$4:$E$103, "FALSE"), E1725)</f>
        <v>368</v>
      </c>
      <c r="G1725">
        <v>92</v>
      </c>
      <c r="H1725">
        <f>IF(G1725="", _xlfn.XLOOKUP(C1725, 'Cost Averages'!$D$4:$D$103,'Cost Averages'!$E$4:$E$103, "FALSE"),G1725)</f>
        <v>92</v>
      </c>
      <c r="L1725" s="2" t="s">
        <v>44</v>
      </c>
      <c r="M1725" t="s">
        <v>505</v>
      </c>
      <c r="N1725" t="s">
        <v>50</v>
      </c>
      <c r="O1725" s="3">
        <v>15.207985888346794</v>
      </c>
      <c r="P1725" t="str">
        <f t="shared" si="78"/>
        <v>E</v>
      </c>
      <c r="Q1725">
        <f t="shared" si="79"/>
        <v>2019</v>
      </c>
      <c r="R1725">
        <f t="shared" si="80"/>
        <v>0</v>
      </c>
    </row>
    <row r="1726" spans="1:18" x14ac:dyDescent="0.25">
      <c r="A1726" s="1">
        <v>43588.035711398101</v>
      </c>
      <c r="B1726" s="2" t="s">
        <v>1838</v>
      </c>
      <c r="C1726" t="s">
        <v>180</v>
      </c>
      <c r="D1726">
        <v>19</v>
      </c>
      <c r="E1726">
        <v>368</v>
      </c>
      <c r="F1726">
        <f>IF(E1726="",_xlfn.XLOOKUP(C1726,'Price Averages'!$D$4:$D$103,'Price Averages'!$E$4:$E$103, "FALSE"), E1726)</f>
        <v>368</v>
      </c>
      <c r="G1726">
        <v>92</v>
      </c>
      <c r="H1726">
        <f>IF(G1726="", _xlfn.XLOOKUP(C1726, 'Cost Averages'!$D$4:$D$103,'Cost Averages'!$E$4:$E$103, "FALSE"),G1726)</f>
        <v>92</v>
      </c>
      <c r="L1726" s="2" t="s">
        <v>28</v>
      </c>
      <c r="M1726" t="s">
        <v>115</v>
      </c>
      <c r="N1726" t="s">
        <v>46</v>
      </c>
      <c r="O1726" s="3">
        <v>10.42743035829395</v>
      </c>
      <c r="P1726" t="str">
        <f t="shared" si="78"/>
        <v>E</v>
      </c>
      <c r="Q1726">
        <f t="shared" si="79"/>
        <v>2019</v>
      </c>
      <c r="R1726">
        <f t="shared" si="80"/>
        <v>0</v>
      </c>
    </row>
    <row r="1727" spans="1:18" x14ac:dyDescent="0.25">
      <c r="A1727" s="1">
        <v>44059.614930249656</v>
      </c>
      <c r="B1727" s="2" t="s">
        <v>1157</v>
      </c>
      <c r="C1727" t="s">
        <v>180</v>
      </c>
      <c r="D1727">
        <v>19</v>
      </c>
      <c r="E1727">
        <v>368</v>
      </c>
      <c r="F1727">
        <f>IF(E1727="",_xlfn.XLOOKUP(C1727,'Price Averages'!$D$4:$D$103,'Price Averages'!$E$4:$E$103, "FALSE"), E1727)</f>
        <v>368</v>
      </c>
      <c r="G1727">
        <v>92</v>
      </c>
      <c r="H1727">
        <f>IF(G1727="", _xlfn.XLOOKUP(C1727, 'Cost Averages'!$D$4:$D$103,'Cost Averages'!$E$4:$E$103, "FALSE"),G1727)</f>
        <v>92</v>
      </c>
      <c r="L1727" s="2" t="s">
        <v>28</v>
      </c>
      <c r="M1727" t="s">
        <v>432</v>
      </c>
      <c r="N1727" t="s">
        <v>25</v>
      </c>
      <c r="O1727" s="3">
        <v>10.408704992688252</v>
      </c>
      <c r="P1727" t="str">
        <f t="shared" si="78"/>
        <v>F</v>
      </c>
      <c r="Q1727">
        <f t="shared" si="79"/>
        <v>2020</v>
      </c>
      <c r="R1727">
        <f t="shared" si="80"/>
        <v>0</v>
      </c>
    </row>
    <row r="1728" spans="1:18" x14ac:dyDescent="0.25">
      <c r="A1728" s="1">
        <v>44427.687981119794</v>
      </c>
      <c r="B1728" s="2" t="s">
        <v>2242</v>
      </c>
      <c r="C1728" t="s">
        <v>180</v>
      </c>
      <c r="D1728">
        <v>20</v>
      </c>
      <c r="E1728">
        <v>368</v>
      </c>
      <c r="F1728">
        <f>IF(E1728="",_xlfn.XLOOKUP(C1728,'Price Averages'!$D$4:$D$103,'Price Averages'!$E$4:$E$103, "FALSE"), E1728)</f>
        <v>368</v>
      </c>
      <c r="G1728">
        <v>92</v>
      </c>
      <c r="H1728">
        <f>IF(G1728="", _xlfn.XLOOKUP(C1728, 'Cost Averages'!$D$4:$D$103,'Cost Averages'!$E$4:$E$103, "FALSE"),G1728)</f>
        <v>92</v>
      </c>
      <c r="L1728" s="2" t="s">
        <v>23</v>
      </c>
      <c r="M1728" t="s">
        <v>1742</v>
      </c>
      <c r="N1728" t="s">
        <v>50</v>
      </c>
      <c r="O1728" s="3">
        <v>7.9096461399190003</v>
      </c>
      <c r="P1728" t="str">
        <f t="shared" si="78"/>
        <v>G</v>
      </c>
      <c r="Q1728">
        <f t="shared" si="79"/>
        <v>2021</v>
      </c>
      <c r="R1728">
        <f t="shared" si="80"/>
        <v>0</v>
      </c>
    </row>
    <row r="1729" spans="1:18" x14ac:dyDescent="0.25">
      <c r="A1729" s="1">
        <v>44645.962840064734</v>
      </c>
      <c r="B1729" s="2" t="s">
        <v>974</v>
      </c>
      <c r="C1729" t="s">
        <v>180</v>
      </c>
      <c r="D1729">
        <v>20</v>
      </c>
      <c r="E1729">
        <v>368</v>
      </c>
      <c r="F1729">
        <f>IF(E1729="",_xlfn.XLOOKUP(C1729,'Price Averages'!$D$4:$D$103,'Price Averages'!$E$4:$E$103, "FALSE"), E1729)</f>
        <v>368</v>
      </c>
      <c r="G1729">
        <v>92</v>
      </c>
      <c r="H1729">
        <f>IF(G1729="", _xlfn.XLOOKUP(C1729, 'Cost Averages'!$D$4:$D$103,'Cost Averages'!$E$4:$E$103, "FALSE"),G1729)</f>
        <v>92</v>
      </c>
      <c r="L1729" s="2" t="s">
        <v>44</v>
      </c>
      <c r="M1729" t="s">
        <v>874</v>
      </c>
      <c r="N1729" t="s">
        <v>56</v>
      </c>
      <c r="O1729" s="3">
        <v>12.701325659159139</v>
      </c>
      <c r="P1729" t="str">
        <f t="shared" si="78"/>
        <v>H</v>
      </c>
      <c r="Q1729">
        <f t="shared" si="79"/>
        <v>2022</v>
      </c>
      <c r="R1729">
        <f t="shared" si="80"/>
        <v>0</v>
      </c>
    </row>
    <row r="1730" spans="1:18" x14ac:dyDescent="0.25">
      <c r="A1730" s="1">
        <v>43917.703719232013</v>
      </c>
      <c r="B1730" s="2" t="s">
        <v>1548</v>
      </c>
      <c r="C1730" t="s">
        <v>180</v>
      </c>
      <c r="D1730" t="s">
        <v>32</v>
      </c>
      <c r="E1730">
        <v>368</v>
      </c>
      <c r="F1730">
        <f>IF(E1730="",_xlfn.XLOOKUP(C1730,'Price Averages'!$D$4:$D$103,'Price Averages'!$E$4:$E$103, "FALSE"), E1730)</f>
        <v>368</v>
      </c>
      <c r="G1730">
        <v>92</v>
      </c>
      <c r="H1730">
        <f>IF(G1730="", _xlfn.XLOOKUP(C1730, 'Cost Averages'!$D$4:$D$103,'Cost Averages'!$E$4:$E$103, "FALSE"),G1730)</f>
        <v>92</v>
      </c>
      <c r="L1730" s="2" t="s">
        <v>44</v>
      </c>
      <c r="M1730" t="s">
        <v>81</v>
      </c>
      <c r="N1730" t="s">
        <v>56</v>
      </c>
      <c r="O1730" s="3">
        <v>12.865074657680612</v>
      </c>
      <c r="P1730" t="str">
        <f t="shared" ref="P1730:P1793" si="81">CHAR(64+(YEAR(A1730)-2014))</f>
        <v>F</v>
      </c>
      <c r="Q1730">
        <f t="shared" ref="Q1730:Q1793" si="82">YEAR(A1730)</f>
        <v>2020</v>
      </c>
      <c r="R1730">
        <f t="shared" ref="R1730:R1793" si="83">IF(P1730=CHAR(64 + (YEAR(A1730) - 2014)), 0, 1)</f>
        <v>0</v>
      </c>
    </row>
    <row r="1731" spans="1:18" x14ac:dyDescent="0.25">
      <c r="A1731" s="1">
        <v>44504</v>
      </c>
      <c r="B1731" s="2" t="s">
        <v>3804</v>
      </c>
      <c r="C1731" t="s">
        <v>180</v>
      </c>
      <c r="D1731" t="s">
        <v>32</v>
      </c>
      <c r="E1731">
        <v>368</v>
      </c>
      <c r="F1731">
        <f>IF(E1731="",_xlfn.XLOOKUP(C1731,'Price Averages'!$D$4:$D$103,'Price Averages'!$E$4:$E$103, "FALSE"), E1731)</f>
        <v>368</v>
      </c>
      <c r="G1731">
        <v>92</v>
      </c>
      <c r="H1731">
        <f>IF(G1731="", _xlfn.XLOOKUP(C1731, 'Cost Averages'!$D$4:$D$103,'Cost Averages'!$E$4:$E$103, "FALSE"),G1731)</f>
        <v>92</v>
      </c>
      <c r="L1731" s="2" t="s">
        <v>23</v>
      </c>
      <c r="M1731" t="s">
        <v>902</v>
      </c>
      <c r="N1731" t="s">
        <v>50</v>
      </c>
      <c r="O1731" s="3">
        <v>11.78346750250795</v>
      </c>
      <c r="P1731" t="str">
        <f t="shared" si="81"/>
        <v>G</v>
      </c>
      <c r="Q1731">
        <f t="shared" si="82"/>
        <v>2021</v>
      </c>
      <c r="R1731">
        <f t="shared" si="83"/>
        <v>0</v>
      </c>
    </row>
    <row r="1732" spans="1:18" x14ac:dyDescent="0.25">
      <c r="A1732" s="1">
        <v>43786.416079389142</v>
      </c>
      <c r="B1732" s="2" t="s">
        <v>1312</v>
      </c>
      <c r="C1732" t="s">
        <v>780</v>
      </c>
      <c r="D1732">
        <v>1</v>
      </c>
      <c r="E1732">
        <v>100</v>
      </c>
      <c r="F1732">
        <f>IF(E1732="",_xlfn.XLOOKUP(C1732,'Price Averages'!$D$4:$D$103,'Price Averages'!$E$4:$E$103, "FALSE"), E1732)</f>
        <v>100</v>
      </c>
      <c r="G1732">
        <v>25</v>
      </c>
      <c r="H1732">
        <f>IF(G1732="", _xlfn.XLOOKUP(C1732, 'Cost Averages'!$D$4:$D$103,'Cost Averages'!$E$4:$E$103, "FALSE"),G1732)</f>
        <v>25</v>
      </c>
      <c r="L1732" s="2" t="s">
        <v>44</v>
      </c>
      <c r="M1732" t="s">
        <v>327</v>
      </c>
      <c r="N1732" t="s">
        <v>46</v>
      </c>
      <c r="O1732" s="3">
        <v>12.148236977735172</v>
      </c>
      <c r="P1732" t="str">
        <f t="shared" si="81"/>
        <v>E</v>
      </c>
      <c r="Q1732">
        <f t="shared" si="82"/>
        <v>2019</v>
      </c>
      <c r="R1732">
        <f t="shared" si="83"/>
        <v>0</v>
      </c>
    </row>
    <row r="1733" spans="1:18" x14ac:dyDescent="0.25">
      <c r="A1733" s="1">
        <v>44186.201324423913</v>
      </c>
      <c r="B1733" s="2" t="s">
        <v>2261</v>
      </c>
      <c r="C1733" t="s">
        <v>780</v>
      </c>
      <c r="D1733">
        <v>1</v>
      </c>
      <c r="E1733">
        <v>100</v>
      </c>
      <c r="F1733">
        <f>IF(E1733="",_xlfn.XLOOKUP(C1733,'Price Averages'!$D$4:$D$103,'Price Averages'!$E$4:$E$103, "FALSE"), E1733)</f>
        <v>100</v>
      </c>
      <c r="G1733">
        <v>25</v>
      </c>
      <c r="H1733">
        <f>IF(G1733="", _xlfn.XLOOKUP(C1733, 'Cost Averages'!$D$4:$D$103,'Cost Averages'!$E$4:$E$103, "FALSE"),G1733)</f>
        <v>25</v>
      </c>
      <c r="L1733" s="2" t="s">
        <v>28</v>
      </c>
      <c r="M1733" t="s">
        <v>98</v>
      </c>
      <c r="N1733" t="s">
        <v>34</v>
      </c>
      <c r="O1733" s="3">
        <v>13.717776078041958</v>
      </c>
      <c r="P1733" t="str">
        <f t="shared" si="81"/>
        <v>F</v>
      </c>
      <c r="Q1733">
        <f t="shared" si="82"/>
        <v>2020</v>
      </c>
      <c r="R1733">
        <f t="shared" si="83"/>
        <v>0</v>
      </c>
    </row>
    <row r="1734" spans="1:18" x14ac:dyDescent="0.25">
      <c r="A1734" s="1">
        <v>44830.184131890746</v>
      </c>
      <c r="B1734" s="2" t="s">
        <v>1560</v>
      </c>
      <c r="C1734" t="s">
        <v>780</v>
      </c>
      <c r="D1734">
        <v>1</v>
      </c>
      <c r="E1734">
        <v>100</v>
      </c>
      <c r="F1734">
        <f>IF(E1734="",_xlfn.XLOOKUP(C1734,'Price Averages'!$D$4:$D$103,'Price Averages'!$E$4:$E$103, "FALSE"), E1734)</f>
        <v>100</v>
      </c>
      <c r="G1734">
        <v>25</v>
      </c>
      <c r="H1734">
        <f>IF(G1734="", _xlfn.XLOOKUP(C1734, 'Cost Averages'!$D$4:$D$103,'Cost Averages'!$E$4:$E$103, "FALSE"),G1734)</f>
        <v>25</v>
      </c>
      <c r="L1734" s="2" t="s">
        <v>44</v>
      </c>
      <c r="M1734" t="s">
        <v>228</v>
      </c>
      <c r="N1734" t="s">
        <v>46</v>
      </c>
      <c r="O1734" s="3">
        <v>9.3014286057233697</v>
      </c>
      <c r="P1734" t="str">
        <f t="shared" si="81"/>
        <v>H</v>
      </c>
      <c r="Q1734">
        <f t="shared" si="82"/>
        <v>2022</v>
      </c>
      <c r="R1734">
        <f t="shared" si="83"/>
        <v>0</v>
      </c>
    </row>
    <row r="1735" spans="1:18" x14ac:dyDescent="0.25">
      <c r="A1735" s="1">
        <v>44725.442742435611</v>
      </c>
      <c r="B1735" s="2" t="s">
        <v>2134</v>
      </c>
      <c r="C1735" t="s">
        <v>780</v>
      </c>
      <c r="D1735">
        <v>2</v>
      </c>
      <c r="E1735">
        <v>100</v>
      </c>
      <c r="F1735">
        <f>IF(E1735="",_xlfn.XLOOKUP(C1735,'Price Averages'!$D$4:$D$103,'Price Averages'!$E$4:$E$103, "FALSE"), E1735)</f>
        <v>100</v>
      </c>
      <c r="G1735">
        <v>25</v>
      </c>
      <c r="H1735">
        <f>IF(G1735="", _xlfn.XLOOKUP(C1735, 'Cost Averages'!$D$4:$D$103,'Cost Averages'!$E$4:$E$103, "FALSE"),G1735)</f>
        <v>25</v>
      </c>
      <c r="L1735" s="2" t="s">
        <v>28</v>
      </c>
      <c r="M1735" t="s">
        <v>307</v>
      </c>
      <c r="N1735" t="s">
        <v>34</v>
      </c>
      <c r="O1735" s="3">
        <v>10.966283117837653</v>
      </c>
      <c r="P1735" t="str">
        <f t="shared" si="81"/>
        <v>H</v>
      </c>
      <c r="Q1735">
        <f t="shared" si="82"/>
        <v>2022</v>
      </c>
      <c r="R1735">
        <f t="shared" si="83"/>
        <v>0</v>
      </c>
    </row>
    <row r="1736" spans="1:18" x14ac:dyDescent="0.25">
      <c r="A1736" s="1">
        <v>43893.284844301706</v>
      </c>
      <c r="B1736" s="2" t="s">
        <v>2977</v>
      </c>
      <c r="C1736" t="s">
        <v>780</v>
      </c>
      <c r="D1736">
        <v>3</v>
      </c>
      <c r="E1736" t="s">
        <v>32</v>
      </c>
      <c r="F1736">
        <f>IF(E1736="",_xlfn.XLOOKUP(C1736,'Price Averages'!$D$4:$D$103,'Price Averages'!$E$4:$E$103, "FALSE"), E1736)</f>
        <v>100</v>
      </c>
      <c r="G1736" t="s">
        <v>32</v>
      </c>
      <c r="H1736">
        <f>IF(G1736="", _xlfn.XLOOKUP(C1736, 'Cost Averages'!$D$4:$D$103,'Cost Averages'!$E$4:$E$103, "FALSE"),G1736)</f>
        <v>25</v>
      </c>
      <c r="L1736" s="2" t="s">
        <v>44</v>
      </c>
      <c r="M1736" t="s">
        <v>238</v>
      </c>
      <c r="N1736" t="s">
        <v>50</v>
      </c>
      <c r="O1736" s="3">
        <v>15.234329552872023</v>
      </c>
      <c r="P1736" t="str">
        <f t="shared" si="81"/>
        <v>F</v>
      </c>
      <c r="Q1736">
        <f t="shared" si="82"/>
        <v>2020</v>
      </c>
      <c r="R1736">
        <f t="shared" si="83"/>
        <v>0</v>
      </c>
    </row>
    <row r="1737" spans="1:18" x14ac:dyDescent="0.25">
      <c r="A1737" s="1">
        <v>44224</v>
      </c>
      <c r="B1737" s="2" t="s">
        <v>3567</v>
      </c>
      <c r="C1737" t="s">
        <v>780</v>
      </c>
      <c r="D1737">
        <v>3</v>
      </c>
      <c r="E1737">
        <v>100</v>
      </c>
      <c r="F1737">
        <f>IF(E1737="",_xlfn.XLOOKUP(C1737,'Price Averages'!$D$4:$D$103,'Price Averages'!$E$4:$E$103, "FALSE"), E1737)</f>
        <v>100</v>
      </c>
      <c r="G1737">
        <v>25</v>
      </c>
      <c r="H1737">
        <f>IF(G1737="", _xlfn.XLOOKUP(C1737, 'Cost Averages'!$D$4:$D$103,'Cost Averages'!$E$4:$E$103, "FALSE"),G1737)</f>
        <v>25</v>
      </c>
      <c r="L1737" s="2" t="s">
        <v>28</v>
      </c>
      <c r="M1737" t="s">
        <v>846</v>
      </c>
      <c r="N1737" t="s">
        <v>50</v>
      </c>
      <c r="O1737" s="3">
        <v>12.990345718839325</v>
      </c>
      <c r="P1737" t="str">
        <f t="shared" si="81"/>
        <v>G</v>
      </c>
      <c r="Q1737">
        <f t="shared" si="82"/>
        <v>2021</v>
      </c>
      <c r="R1737">
        <f t="shared" si="83"/>
        <v>0</v>
      </c>
    </row>
    <row r="1738" spans="1:18" x14ac:dyDescent="0.25">
      <c r="A1738" s="1">
        <v>44059.464487351652</v>
      </c>
      <c r="B1738" s="2" t="s">
        <v>1210</v>
      </c>
      <c r="C1738" t="s">
        <v>780</v>
      </c>
      <c r="D1738">
        <v>5</v>
      </c>
      <c r="E1738">
        <v>100</v>
      </c>
      <c r="F1738">
        <f>IF(E1738="",_xlfn.XLOOKUP(C1738,'Price Averages'!$D$4:$D$103,'Price Averages'!$E$4:$E$103, "FALSE"), E1738)</f>
        <v>100</v>
      </c>
      <c r="G1738">
        <v>25</v>
      </c>
      <c r="H1738">
        <f>IF(G1738="", _xlfn.XLOOKUP(C1738, 'Cost Averages'!$D$4:$D$103,'Cost Averages'!$E$4:$E$103, "FALSE"),G1738)</f>
        <v>25</v>
      </c>
      <c r="L1738" s="2" t="s">
        <v>44</v>
      </c>
      <c r="M1738" t="s">
        <v>245</v>
      </c>
      <c r="N1738" t="s">
        <v>46</v>
      </c>
      <c r="O1738" s="3">
        <v>13.918153610259502</v>
      </c>
      <c r="P1738" t="str">
        <f t="shared" si="81"/>
        <v>F</v>
      </c>
      <c r="Q1738">
        <f t="shared" si="82"/>
        <v>2020</v>
      </c>
      <c r="R1738">
        <f t="shared" si="83"/>
        <v>0</v>
      </c>
    </row>
    <row r="1739" spans="1:18" x14ac:dyDescent="0.25">
      <c r="A1739" s="1">
        <v>44399</v>
      </c>
      <c r="B1739" s="2" t="s">
        <v>973</v>
      </c>
      <c r="C1739" t="s">
        <v>780</v>
      </c>
      <c r="D1739">
        <v>5</v>
      </c>
      <c r="E1739" t="s">
        <v>32</v>
      </c>
      <c r="F1739">
        <f>IF(E1739="",_xlfn.XLOOKUP(C1739,'Price Averages'!$D$4:$D$103,'Price Averages'!$E$4:$E$103, "FALSE"), E1739)</f>
        <v>100</v>
      </c>
      <c r="G1739">
        <v>25</v>
      </c>
      <c r="H1739">
        <f>IF(G1739="", _xlfn.XLOOKUP(C1739, 'Cost Averages'!$D$4:$D$103,'Cost Averages'!$E$4:$E$103, "FALSE"),G1739)</f>
        <v>25</v>
      </c>
      <c r="L1739" s="2" t="s">
        <v>23</v>
      </c>
      <c r="M1739" t="s">
        <v>869</v>
      </c>
      <c r="N1739" t="s">
        <v>41</v>
      </c>
      <c r="O1739" s="3">
        <v>13.275355576494196</v>
      </c>
      <c r="P1739" t="str">
        <f t="shared" si="81"/>
        <v>G</v>
      </c>
      <c r="Q1739">
        <f t="shared" si="82"/>
        <v>2021</v>
      </c>
      <c r="R1739">
        <f t="shared" si="83"/>
        <v>0</v>
      </c>
    </row>
    <row r="1740" spans="1:18" x14ac:dyDescent="0.25">
      <c r="A1740" s="1">
        <v>43287.310806729249</v>
      </c>
      <c r="B1740" s="2" t="s">
        <v>2664</v>
      </c>
      <c r="C1740" t="s">
        <v>780</v>
      </c>
      <c r="D1740">
        <v>6</v>
      </c>
      <c r="E1740">
        <v>100</v>
      </c>
      <c r="F1740">
        <f>IF(E1740="",_xlfn.XLOOKUP(C1740,'Price Averages'!$D$4:$D$103,'Price Averages'!$E$4:$E$103, "FALSE"), E1740)</f>
        <v>100</v>
      </c>
      <c r="G1740">
        <v>25</v>
      </c>
      <c r="H1740">
        <f>IF(G1740="", _xlfn.XLOOKUP(C1740, 'Cost Averages'!$D$4:$D$103,'Cost Averages'!$E$4:$E$103, "FALSE"),G1740)</f>
        <v>25</v>
      </c>
      <c r="L1740" s="2" t="s">
        <v>44</v>
      </c>
      <c r="M1740" t="s">
        <v>848</v>
      </c>
      <c r="N1740" t="s">
        <v>34</v>
      </c>
      <c r="O1740" s="3">
        <v>11.226611755437654</v>
      </c>
      <c r="P1740" t="str">
        <f t="shared" si="81"/>
        <v>D</v>
      </c>
      <c r="Q1740">
        <f t="shared" si="82"/>
        <v>2018</v>
      </c>
      <c r="R1740">
        <f t="shared" si="83"/>
        <v>0</v>
      </c>
    </row>
    <row r="1741" spans="1:18" x14ac:dyDescent="0.25">
      <c r="A1741" s="1">
        <v>44190</v>
      </c>
      <c r="B1741" s="2" t="s">
        <v>3536</v>
      </c>
      <c r="C1741" t="s">
        <v>780</v>
      </c>
      <c r="D1741">
        <v>6</v>
      </c>
      <c r="E1741" t="s">
        <v>32</v>
      </c>
      <c r="F1741">
        <f>IF(E1741="",_xlfn.XLOOKUP(C1741,'Price Averages'!$D$4:$D$103,'Price Averages'!$E$4:$E$103, "FALSE"), E1741)</f>
        <v>100</v>
      </c>
      <c r="G1741">
        <v>25</v>
      </c>
      <c r="H1741">
        <f>IF(G1741="", _xlfn.XLOOKUP(C1741, 'Cost Averages'!$D$4:$D$103,'Cost Averages'!$E$4:$E$103, "FALSE"),G1741)</f>
        <v>25</v>
      </c>
      <c r="L1741" s="2" t="s">
        <v>23</v>
      </c>
      <c r="M1741" t="s">
        <v>1034</v>
      </c>
      <c r="N1741" t="s">
        <v>50</v>
      </c>
      <c r="O1741" s="3">
        <v>10.588336269016523</v>
      </c>
      <c r="P1741" t="str">
        <f t="shared" si="81"/>
        <v>F</v>
      </c>
      <c r="Q1741">
        <f t="shared" si="82"/>
        <v>2020</v>
      </c>
      <c r="R1741">
        <f t="shared" si="83"/>
        <v>0</v>
      </c>
    </row>
    <row r="1742" spans="1:18" x14ac:dyDescent="0.25">
      <c r="A1742" s="1">
        <v>43226.932994653995</v>
      </c>
      <c r="B1742" s="2" t="s">
        <v>1260</v>
      </c>
      <c r="C1742" t="s">
        <v>780</v>
      </c>
      <c r="D1742">
        <v>7</v>
      </c>
      <c r="E1742" t="s">
        <v>32</v>
      </c>
      <c r="F1742">
        <f>IF(E1742="",_xlfn.XLOOKUP(C1742,'Price Averages'!$D$4:$D$103,'Price Averages'!$E$4:$E$103, "FALSE"), E1742)</f>
        <v>100</v>
      </c>
      <c r="G1742" t="s">
        <v>32</v>
      </c>
      <c r="H1742">
        <f>IF(G1742="", _xlfn.XLOOKUP(C1742, 'Cost Averages'!$D$4:$D$103,'Cost Averages'!$E$4:$E$103, "FALSE"),G1742)</f>
        <v>25</v>
      </c>
      <c r="L1742" s="2" t="s">
        <v>28</v>
      </c>
      <c r="M1742" t="s">
        <v>737</v>
      </c>
      <c r="N1742" t="s">
        <v>25</v>
      </c>
      <c r="O1742" s="3">
        <v>9.1057685343725456</v>
      </c>
      <c r="P1742" t="str">
        <f t="shared" si="81"/>
        <v>D</v>
      </c>
      <c r="Q1742">
        <f t="shared" si="82"/>
        <v>2018</v>
      </c>
      <c r="R1742">
        <f t="shared" si="83"/>
        <v>0</v>
      </c>
    </row>
    <row r="1743" spans="1:18" x14ac:dyDescent="0.25">
      <c r="A1743" s="1">
        <v>43373.588029620754</v>
      </c>
      <c r="B1743" s="2" t="s">
        <v>2835</v>
      </c>
      <c r="C1743" t="s">
        <v>780</v>
      </c>
      <c r="D1743">
        <v>7</v>
      </c>
      <c r="E1743">
        <v>100</v>
      </c>
      <c r="F1743">
        <f>IF(E1743="",_xlfn.XLOOKUP(C1743,'Price Averages'!$D$4:$D$103,'Price Averages'!$E$4:$E$103, "FALSE"), E1743)</f>
        <v>100</v>
      </c>
      <c r="G1743" t="s">
        <v>32</v>
      </c>
      <c r="H1743">
        <f>IF(G1743="", _xlfn.XLOOKUP(C1743, 'Cost Averages'!$D$4:$D$103,'Cost Averages'!$E$4:$E$103, "FALSE"),G1743)</f>
        <v>25</v>
      </c>
      <c r="L1743" s="2" t="s">
        <v>28</v>
      </c>
      <c r="M1743" t="s">
        <v>302</v>
      </c>
      <c r="N1743" t="s">
        <v>50</v>
      </c>
      <c r="O1743" s="3">
        <v>11.03324198943719</v>
      </c>
      <c r="P1743" t="str">
        <f t="shared" si="81"/>
        <v>D</v>
      </c>
      <c r="Q1743">
        <f t="shared" si="82"/>
        <v>2018</v>
      </c>
      <c r="R1743">
        <f t="shared" si="83"/>
        <v>0</v>
      </c>
    </row>
    <row r="1744" spans="1:18" x14ac:dyDescent="0.25">
      <c r="A1744" s="1">
        <v>44722.405141027615</v>
      </c>
      <c r="B1744" s="2" t="s">
        <v>1196</v>
      </c>
      <c r="C1744" t="s">
        <v>780</v>
      </c>
      <c r="D1744">
        <v>7</v>
      </c>
      <c r="E1744" t="s">
        <v>32</v>
      </c>
      <c r="F1744">
        <f>IF(E1744="",_xlfn.XLOOKUP(C1744,'Price Averages'!$D$4:$D$103,'Price Averages'!$E$4:$E$103, "FALSE"), E1744)</f>
        <v>100</v>
      </c>
      <c r="G1744">
        <v>25</v>
      </c>
      <c r="H1744">
        <f>IF(G1744="", _xlfn.XLOOKUP(C1744, 'Cost Averages'!$D$4:$D$103,'Cost Averages'!$E$4:$E$103, "FALSE"),G1744)</f>
        <v>25</v>
      </c>
      <c r="L1744" s="2" t="s">
        <v>28</v>
      </c>
      <c r="M1744" t="s">
        <v>696</v>
      </c>
      <c r="N1744" t="s">
        <v>78</v>
      </c>
      <c r="O1744" s="3">
        <v>12.699042739101285</v>
      </c>
      <c r="P1744" t="str">
        <f t="shared" si="81"/>
        <v>H</v>
      </c>
      <c r="Q1744">
        <f t="shared" si="82"/>
        <v>2022</v>
      </c>
      <c r="R1744">
        <f t="shared" si="83"/>
        <v>0</v>
      </c>
    </row>
    <row r="1745" spans="1:18" x14ac:dyDescent="0.25">
      <c r="A1745" s="1">
        <v>44786</v>
      </c>
      <c r="B1745" s="2" t="s">
        <v>4060</v>
      </c>
      <c r="C1745" t="s">
        <v>780</v>
      </c>
      <c r="D1745">
        <v>7</v>
      </c>
      <c r="E1745" t="s">
        <v>32</v>
      </c>
      <c r="F1745">
        <f>IF(E1745="",_xlfn.XLOOKUP(C1745,'Price Averages'!$D$4:$D$103,'Price Averages'!$E$4:$E$103, "FALSE"), E1745)</f>
        <v>100</v>
      </c>
      <c r="G1745">
        <v>25</v>
      </c>
      <c r="H1745">
        <f>IF(G1745="", _xlfn.XLOOKUP(C1745, 'Cost Averages'!$D$4:$D$103,'Cost Averages'!$E$4:$E$103, "FALSE"),G1745)</f>
        <v>25</v>
      </c>
      <c r="L1745" s="2" t="s">
        <v>28</v>
      </c>
      <c r="M1745" t="s">
        <v>103</v>
      </c>
      <c r="N1745" t="s">
        <v>46</v>
      </c>
      <c r="O1745" s="3">
        <v>13.407340878370247</v>
      </c>
      <c r="P1745" t="str">
        <f t="shared" si="81"/>
        <v>H</v>
      </c>
      <c r="Q1745">
        <f t="shared" si="82"/>
        <v>2022</v>
      </c>
      <c r="R1745">
        <f t="shared" si="83"/>
        <v>0</v>
      </c>
    </row>
    <row r="1746" spans="1:18" x14ac:dyDescent="0.25">
      <c r="A1746" s="1">
        <v>43770.715130434692</v>
      </c>
      <c r="B1746" s="2" t="s">
        <v>1242</v>
      </c>
      <c r="C1746" t="s">
        <v>780</v>
      </c>
      <c r="D1746">
        <v>8</v>
      </c>
      <c r="E1746">
        <v>100</v>
      </c>
      <c r="F1746">
        <f>IF(E1746="",_xlfn.XLOOKUP(C1746,'Price Averages'!$D$4:$D$103,'Price Averages'!$E$4:$E$103, "FALSE"), E1746)</f>
        <v>100</v>
      </c>
      <c r="G1746" t="s">
        <v>32</v>
      </c>
      <c r="H1746">
        <f>IF(G1746="", _xlfn.XLOOKUP(C1746, 'Cost Averages'!$D$4:$D$103,'Cost Averages'!$E$4:$E$103, "FALSE"),G1746)</f>
        <v>25</v>
      </c>
      <c r="L1746" s="2" t="s">
        <v>23</v>
      </c>
      <c r="M1746" t="s">
        <v>547</v>
      </c>
      <c r="N1746" t="s">
        <v>46</v>
      </c>
      <c r="O1746" s="3">
        <v>14.341195386574373</v>
      </c>
      <c r="P1746" t="str">
        <f t="shared" si="81"/>
        <v>E</v>
      </c>
      <c r="Q1746">
        <f t="shared" si="82"/>
        <v>2019</v>
      </c>
      <c r="R1746">
        <f t="shared" si="83"/>
        <v>0</v>
      </c>
    </row>
    <row r="1747" spans="1:18" x14ac:dyDescent="0.25">
      <c r="A1747" s="1">
        <v>43569.661668356712</v>
      </c>
      <c r="B1747" s="2" t="s">
        <v>1222</v>
      </c>
      <c r="C1747" t="s">
        <v>780</v>
      </c>
      <c r="D1747">
        <v>9</v>
      </c>
      <c r="E1747">
        <v>100</v>
      </c>
      <c r="F1747">
        <f>IF(E1747="",_xlfn.XLOOKUP(C1747,'Price Averages'!$D$4:$D$103,'Price Averages'!$E$4:$E$103, "FALSE"), E1747)</f>
        <v>100</v>
      </c>
      <c r="G1747">
        <v>25</v>
      </c>
      <c r="H1747">
        <f>IF(G1747="", _xlfn.XLOOKUP(C1747, 'Cost Averages'!$D$4:$D$103,'Cost Averages'!$E$4:$E$103, "FALSE"),G1747)</f>
        <v>25</v>
      </c>
      <c r="L1747" s="2" t="s">
        <v>44</v>
      </c>
      <c r="M1747" t="s">
        <v>438</v>
      </c>
      <c r="N1747" t="s">
        <v>46</v>
      </c>
      <c r="O1747" s="3">
        <v>12.85215703546821</v>
      </c>
      <c r="P1747" t="str">
        <f t="shared" si="81"/>
        <v>E</v>
      </c>
      <c r="Q1747">
        <f t="shared" si="82"/>
        <v>2019</v>
      </c>
      <c r="R1747">
        <f t="shared" si="83"/>
        <v>0</v>
      </c>
    </row>
    <row r="1748" spans="1:18" x14ac:dyDescent="0.25">
      <c r="A1748" s="1">
        <v>43926.193848193638</v>
      </c>
      <c r="B1748" s="2" t="s">
        <v>2177</v>
      </c>
      <c r="C1748" t="s">
        <v>780</v>
      </c>
      <c r="D1748">
        <v>9</v>
      </c>
      <c r="E1748">
        <v>100</v>
      </c>
      <c r="F1748">
        <f>IF(E1748="",_xlfn.XLOOKUP(C1748,'Price Averages'!$D$4:$D$103,'Price Averages'!$E$4:$E$103, "FALSE"), E1748)</f>
        <v>100</v>
      </c>
      <c r="G1748">
        <v>25</v>
      </c>
      <c r="H1748">
        <f>IF(G1748="", _xlfn.XLOOKUP(C1748, 'Cost Averages'!$D$4:$D$103,'Cost Averages'!$E$4:$E$103, "FALSE"),G1748)</f>
        <v>25</v>
      </c>
      <c r="L1748" s="2" t="s">
        <v>23</v>
      </c>
      <c r="M1748" t="s">
        <v>712</v>
      </c>
      <c r="N1748" t="s">
        <v>46</v>
      </c>
      <c r="O1748" s="3">
        <v>13.106678263594747</v>
      </c>
      <c r="P1748" t="str">
        <f t="shared" si="81"/>
        <v>F</v>
      </c>
      <c r="Q1748">
        <f t="shared" si="82"/>
        <v>2020</v>
      </c>
      <c r="R1748">
        <f t="shared" si="83"/>
        <v>0</v>
      </c>
    </row>
    <row r="1749" spans="1:18" x14ac:dyDescent="0.25">
      <c r="A1749" s="1">
        <v>44193.95672314999</v>
      </c>
      <c r="B1749" s="2" t="s">
        <v>2825</v>
      </c>
      <c r="C1749" t="s">
        <v>780</v>
      </c>
      <c r="D1749">
        <v>9</v>
      </c>
      <c r="E1749" t="s">
        <v>32</v>
      </c>
      <c r="F1749">
        <f>IF(E1749="",_xlfn.XLOOKUP(C1749,'Price Averages'!$D$4:$D$103,'Price Averages'!$E$4:$E$103, "FALSE"), E1749)</f>
        <v>100</v>
      </c>
      <c r="G1749">
        <v>25</v>
      </c>
      <c r="H1749">
        <f>IF(G1749="", _xlfn.XLOOKUP(C1749, 'Cost Averages'!$D$4:$D$103,'Cost Averages'!$E$4:$E$103, "FALSE"),G1749)</f>
        <v>25</v>
      </c>
      <c r="L1749" s="2" t="s">
        <v>28</v>
      </c>
      <c r="M1749" t="s">
        <v>434</v>
      </c>
      <c r="N1749" t="s">
        <v>50</v>
      </c>
      <c r="O1749" s="3">
        <v>16.429355109701351</v>
      </c>
      <c r="P1749" t="str">
        <f t="shared" si="81"/>
        <v>F</v>
      </c>
      <c r="Q1749">
        <f t="shared" si="82"/>
        <v>2020</v>
      </c>
      <c r="R1749">
        <f t="shared" si="83"/>
        <v>0</v>
      </c>
    </row>
    <row r="1750" spans="1:18" x14ac:dyDescent="0.25">
      <c r="A1750" s="1">
        <v>43594.123378459481</v>
      </c>
      <c r="B1750" s="2" t="s">
        <v>1087</v>
      </c>
      <c r="C1750" t="s">
        <v>780</v>
      </c>
      <c r="D1750">
        <v>10</v>
      </c>
      <c r="E1750">
        <v>100</v>
      </c>
      <c r="F1750">
        <f>IF(E1750="",_xlfn.XLOOKUP(C1750,'Price Averages'!$D$4:$D$103,'Price Averages'!$E$4:$E$103, "FALSE"), E1750)</f>
        <v>100</v>
      </c>
      <c r="G1750">
        <v>25</v>
      </c>
      <c r="H1750">
        <f>IF(G1750="", _xlfn.XLOOKUP(C1750, 'Cost Averages'!$D$4:$D$103,'Cost Averages'!$E$4:$E$103, "FALSE"),G1750)</f>
        <v>25</v>
      </c>
      <c r="L1750" s="2" t="s">
        <v>28</v>
      </c>
      <c r="M1750" t="s">
        <v>410</v>
      </c>
      <c r="N1750" t="s">
        <v>34</v>
      </c>
      <c r="O1750" s="3">
        <v>11.644564584314265</v>
      </c>
      <c r="P1750" t="str">
        <f t="shared" si="81"/>
        <v>E</v>
      </c>
      <c r="Q1750">
        <f t="shared" si="82"/>
        <v>2019</v>
      </c>
      <c r="R1750">
        <f t="shared" si="83"/>
        <v>0</v>
      </c>
    </row>
    <row r="1751" spans="1:18" x14ac:dyDescent="0.25">
      <c r="A1751" s="1">
        <v>44176.019705605846</v>
      </c>
      <c r="B1751" s="2" t="s">
        <v>1287</v>
      </c>
      <c r="C1751" t="s">
        <v>780</v>
      </c>
      <c r="D1751">
        <v>10</v>
      </c>
      <c r="E1751">
        <v>100</v>
      </c>
      <c r="F1751">
        <f>IF(E1751="",_xlfn.XLOOKUP(C1751,'Price Averages'!$D$4:$D$103,'Price Averages'!$E$4:$E$103, "FALSE"), E1751)</f>
        <v>100</v>
      </c>
      <c r="G1751">
        <v>25</v>
      </c>
      <c r="H1751">
        <f>IF(G1751="", _xlfn.XLOOKUP(C1751, 'Cost Averages'!$D$4:$D$103,'Cost Averages'!$E$4:$E$103, "FALSE"),G1751)</f>
        <v>25</v>
      </c>
      <c r="L1751" s="2" t="s">
        <v>28</v>
      </c>
      <c r="M1751" t="s">
        <v>224</v>
      </c>
      <c r="N1751" t="s">
        <v>78</v>
      </c>
      <c r="O1751" s="3">
        <v>11.346510807401776</v>
      </c>
      <c r="P1751" t="str">
        <f t="shared" si="81"/>
        <v>F</v>
      </c>
      <c r="Q1751">
        <f t="shared" si="82"/>
        <v>2020</v>
      </c>
      <c r="R1751">
        <f t="shared" si="83"/>
        <v>0</v>
      </c>
    </row>
    <row r="1752" spans="1:18" x14ac:dyDescent="0.25">
      <c r="A1752" s="1">
        <v>44194.862842227303</v>
      </c>
      <c r="B1752" s="2" t="s">
        <v>636</v>
      </c>
      <c r="C1752" t="s">
        <v>780</v>
      </c>
      <c r="D1752">
        <v>10</v>
      </c>
      <c r="E1752">
        <v>100</v>
      </c>
      <c r="F1752">
        <f>IF(E1752="",_xlfn.XLOOKUP(C1752,'Price Averages'!$D$4:$D$103,'Price Averages'!$E$4:$E$103, "FALSE"), E1752)</f>
        <v>100</v>
      </c>
      <c r="G1752" t="s">
        <v>32</v>
      </c>
      <c r="H1752">
        <f>IF(G1752="", _xlfn.XLOOKUP(C1752, 'Cost Averages'!$D$4:$D$103,'Cost Averages'!$E$4:$E$103, "FALSE"),G1752)</f>
        <v>25</v>
      </c>
      <c r="L1752" s="2" t="s">
        <v>28</v>
      </c>
      <c r="M1752" t="s">
        <v>480</v>
      </c>
      <c r="N1752" t="s">
        <v>56</v>
      </c>
      <c r="O1752" s="3">
        <v>9.458617986208397</v>
      </c>
      <c r="P1752" t="str">
        <f t="shared" si="81"/>
        <v>F</v>
      </c>
      <c r="Q1752">
        <f t="shared" si="82"/>
        <v>2020</v>
      </c>
      <c r="R1752">
        <f t="shared" si="83"/>
        <v>0</v>
      </c>
    </row>
    <row r="1753" spans="1:18" x14ac:dyDescent="0.25">
      <c r="A1753" s="1">
        <v>44496</v>
      </c>
      <c r="B1753" s="2" t="s">
        <v>3797</v>
      </c>
      <c r="C1753" t="s">
        <v>780</v>
      </c>
      <c r="D1753">
        <v>10</v>
      </c>
      <c r="E1753">
        <v>100</v>
      </c>
      <c r="F1753">
        <f>IF(E1753="",_xlfn.XLOOKUP(C1753,'Price Averages'!$D$4:$D$103,'Price Averages'!$E$4:$E$103, "FALSE"), E1753)</f>
        <v>100</v>
      </c>
      <c r="G1753">
        <v>25</v>
      </c>
      <c r="H1753">
        <f>IF(G1753="", _xlfn.XLOOKUP(C1753, 'Cost Averages'!$D$4:$D$103,'Cost Averages'!$E$4:$E$103, "FALSE"),G1753)</f>
        <v>25</v>
      </c>
      <c r="L1753" s="2" t="s">
        <v>28</v>
      </c>
      <c r="M1753" t="s">
        <v>605</v>
      </c>
      <c r="N1753" t="s">
        <v>78</v>
      </c>
      <c r="O1753" s="3">
        <v>8.8169309002713945</v>
      </c>
      <c r="P1753" t="str">
        <f t="shared" si="81"/>
        <v>G</v>
      </c>
      <c r="Q1753">
        <f t="shared" si="82"/>
        <v>2021</v>
      </c>
      <c r="R1753">
        <f t="shared" si="83"/>
        <v>0</v>
      </c>
    </row>
    <row r="1754" spans="1:18" x14ac:dyDescent="0.25">
      <c r="A1754" s="1">
        <v>43802.920496607447</v>
      </c>
      <c r="B1754" s="2" t="s">
        <v>444</v>
      </c>
      <c r="C1754" t="s">
        <v>780</v>
      </c>
      <c r="D1754">
        <v>11</v>
      </c>
      <c r="E1754">
        <v>100</v>
      </c>
      <c r="F1754">
        <f>IF(E1754="",_xlfn.XLOOKUP(C1754,'Price Averages'!$D$4:$D$103,'Price Averages'!$E$4:$E$103, "FALSE"), E1754)</f>
        <v>100</v>
      </c>
      <c r="G1754">
        <v>25</v>
      </c>
      <c r="H1754">
        <f>IF(G1754="", _xlfn.XLOOKUP(C1754, 'Cost Averages'!$D$4:$D$103,'Cost Averages'!$E$4:$E$103, "FALSE"),G1754)</f>
        <v>25</v>
      </c>
      <c r="L1754" s="2" t="s">
        <v>28</v>
      </c>
      <c r="M1754" t="s">
        <v>701</v>
      </c>
      <c r="N1754" t="s">
        <v>78</v>
      </c>
      <c r="O1754" s="3">
        <v>12.658317415198635</v>
      </c>
      <c r="P1754" t="str">
        <f t="shared" si="81"/>
        <v>E</v>
      </c>
      <c r="Q1754">
        <f t="shared" si="82"/>
        <v>2019</v>
      </c>
      <c r="R1754">
        <f t="shared" si="83"/>
        <v>0</v>
      </c>
    </row>
    <row r="1755" spans="1:18" x14ac:dyDescent="0.25">
      <c r="A1755" s="1">
        <v>44073</v>
      </c>
      <c r="B1755" s="2" t="s">
        <v>2522</v>
      </c>
      <c r="C1755" t="s">
        <v>780</v>
      </c>
      <c r="D1755">
        <v>11</v>
      </c>
      <c r="E1755" t="s">
        <v>32</v>
      </c>
      <c r="F1755">
        <f>IF(E1755="",_xlfn.XLOOKUP(C1755,'Price Averages'!$D$4:$D$103,'Price Averages'!$E$4:$E$103, "FALSE"), E1755)</f>
        <v>100</v>
      </c>
      <c r="G1755" t="s">
        <v>32</v>
      </c>
      <c r="H1755">
        <f>IF(G1755="", _xlfn.XLOOKUP(C1755, 'Cost Averages'!$D$4:$D$103,'Cost Averages'!$E$4:$E$103, "FALSE"),G1755)</f>
        <v>25</v>
      </c>
      <c r="L1755" s="2" t="s">
        <v>44</v>
      </c>
      <c r="M1755" t="s">
        <v>355</v>
      </c>
      <c r="N1755" t="s">
        <v>56</v>
      </c>
      <c r="O1755" s="3">
        <v>14.690198582365463</v>
      </c>
      <c r="P1755" t="str">
        <f t="shared" si="81"/>
        <v>F</v>
      </c>
      <c r="Q1755">
        <f t="shared" si="82"/>
        <v>2020</v>
      </c>
      <c r="R1755">
        <f t="shared" si="83"/>
        <v>0</v>
      </c>
    </row>
    <row r="1756" spans="1:18" x14ac:dyDescent="0.25">
      <c r="A1756" s="1">
        <v>43143.464799869485</v>
      </c>
      <c r="B1756" s="2" t="s">
        <v>1728</v>
      </c>
      <c r="C1756" t="s">
        <v>780</v>
      </c>
      <c r="D1756">
        <v>12</v>
      </c>
      <c r="E1756" t="s">
        <v>32</v>
      </c>
      <c r="F1756">
        <f>IF(E1756="",_xlfn.XLOOKUP(C1756,'Price Averages'!$D$4:$D$103,'Price Averages'!$E$4:$E$103, "FALSE"), E1756)</f>
        <v>100</v>
      </c>
      <c r="G1756">
        <v>25</v>
      </c>
      <c r="H1756">
        <f>IF(G1756="", _xlfn.XLOOKUP(C1756, 'Cost Averages'!$D$4:$D$103,'Cost Averages'!$E$4:$E$103, "FALSE"),G1756)</f>
        <v>25</v>
      </c>
      <c r="L1756" s="2" t="s">
        <v>28</v>
      </c>
      <c r="M1756" t="s">
        <v>147</v>
      </c>
      <c r="N1756" t="s">
        <v>34</v>
      </c>
      <c r="O1756" s="3">
        <v>13.378080355059918</v>
      </c>
      <c r="P1756" t="str">
        <f t="shared" si="81"/>
        <v>D</v>
      </c>
      <c r="Q1756">
        <f t="shared" si="82"/>
        <v>2018</v>
      </c>
      <c r="R1756">
        <f t="shared" si="83"/>
        <v>0</v>
      </c>
    </row>
    <row r="1757" spans="1:18" x14ac:dyDescent="0.25">
      <c r="A1757" s="1">
        <v>43472.951600257089</v>
      </c>
      <c r="B1757" s="2" t="s">
        <v>2136</v>
      </c>
      <c r="C1757" t="s">
        <v>780</v>
      </c>
      <c r="D1757">
        <v>12</v>
      </c>
      <c r="E1757">
        <v>100</v>
      </c>
      <c r="F1757">
        <f>IF(E1757="",_xlfn.XLOOKUP(C1757,'Price Averages'!$D$4:$D$103,'Price Averages'!$E$4:$E$103, "FALSE"), E1757)</f>
        <v>100</v>
      </c>
      <c r="G1757">
        <v>25</v>
      </c>
      <c r="H1757">
        <f>IF(G1757="", _xlfn.XLOOKUP(C1757, 'Cost Averages'!$D$4:$D$103,'Cost Averages'!$E$4:$E$103, "FALSE"),G1757)</f>
        <v>25</v>
      </c>
      <c r="L1757" s="2" t="s">
        <v>23</v>
      </c>
      <c r="M1757" t="s">
        <v>693</v>
      </c>
      <c r="N1757" t="s">
        <v>34</v>
      </c>
      <c r="O1757" s="3">
        <v>10.434860153112215</v>
      </c>
      <c r="P1757" t="str">
        <f t="shared" si="81"/>
        <v>E</v>
      </c>
      <c r="Q1757">
        <f t="shared" si="82"/>
        <v>2019</v>
      </c>
      <c r="R1757">
        <f t="shared" si="83"/>
        <v>0</v>
      </c>
    </row>
    <row r="1758" spans="1:18" x14ac:dyDescent="0.25">
      <c r="A1758" s="1">
        <v>43566.229091293295</v>
      </c>
      <c r="B1758" s="2" t="s">
        <v>2411</v>
      </c>
      <c r="C1758" t="s">
        <v>780</v>
      </c>
      <c r="D1758">
        <v>12</v>
      </c>
      <c r="E1758">
        <v>100</v>
      </c>
      <c r="F1758">
        <f>IF(E1758="",_xlfn.XLOOKUP(C1758,'Price Averages'!$D$4:$D$103,'Price Averages'!$E$4:$E$103, "FALSE"), E1758)</f>
        <v>100</v>
      </c>
      <c r="G1758">
        <v>25</v>
      </c>
      <c r="H1758">
        <f>IF(G1758="", _xlfn.XLOOKUP(C1758, 'Cost Averages'!$D$4:$D$103,'Cost Averages'!$E$4:$E$103, "FALSE"),G1758)</f>
        <v>25</v>
      </c>
      <c r="L1758" s="2" t="s">
        <v>23</v>
      </c>
      <c r="M1758" t="s">
        <v>129</v>
      </c>
      <c r="N1758" t="s">
        <v>34</v>
      </c>
      <c r="O1758" s="3">
        <v>11.410471033945758</v>
      </c>
      <c r="P1758" t="str">
        <f t="shared" si="81"/>
        <v>E</v>
      </c>
      <c r="Q1758">
        <f t="shared" si="82"/>
        <v>2019</v>
      </c>
      <c r="R1758">
        <f t="shared" si="83"/>
        <v>0</v>
      </c>
    </row>
    <row r="1759" spans="1:18" x14ac:dyDescent="0.25">
      <c r="A1759" s="1">
        <v>44111.494201776033</v>
      </c>
      <c r="B1759" s="2" t="s">
        <v>779</v>
      </c>
      <c r="C1759" t="s">
        <v>780</v>
      </c>
      <c r="D1759">
        <v>12</v>
      </c>
      <c r="E1759">
        <v>100</v>
      </c>
      <c r="F1759">
        <f>IF(E1759="",_xlfn.XLOOKUP(C1759,'Price Averages'!$D$4:$D$103,'Price Averages'!$E$4:$E$103, "FALSE"), E1759)</f>
        <v>100</v>
      </c>
      <c r="G1759">
        <v>25</v>
      </c>
      <c r="H1759">
        <f>IF(G1759="", _xlfn.XLOOKUP(C1759, 'Cost Averages'!$D$4:$D$103,'Cost Averages'!$E$4:$E$103, "FALSE"),G1759)</f>
        <v>25</v>
      </c>
      <c r="L1759" s="2" t="s">
        <v>28</v>
      </c>
      <c r="M1759" t="s">
        <v>463</v>
      </c>
      <c r="N1759" t="s">
        <v>50</v>
      </c>
      <c r="O1759" s="3">
        <v>10.764293826791503</v>
      </c>
      <c r="P1759" t="str">
        <f t="shared" si="81"/>
        <v>F</v>
      </c>
      <c r="Q1759">
        <f t="shared" si="82"/>
        <v>2020</v>
      </c>
      <c r="R1759">
        <f t="shared" si="83"/>
        <v>0</v>
      </c>
    </row>
    <row r="1760" spans="1:18" x14ac:dyDescent="0.25">
      <c r="A1760" s="1">
        <v>44091.068365733459</v>
      </c>
      <c r="B1760" s="2" t="s">
        <v>1410</v>
      </c>
      <c r="C1760" t="s">
        <v>780</v>
      </c>
      <c r="D1760">
        <v>12</v>
      </c>
      <c r="E1760" t="s">
        <v>32</v>
      </c>
      <c r="F1760">
        <f>IF(E1760="",_xlfn.XLOOKUP(C1760,'Price Averages'!$D$4:$D$103,'Price Averages'!$E$4:$E$103, "FALSE"), E1760)</f>
        <v>100</v>
      </c>
      <c r="G1760">
        <v>25</v>
      </c>
      <c r="H1760">
        <f>IF(G1760="", _xlfn.XLOOKUP(C1760, 'Cost Averages'!$D$4:$D$103,'Cost Averages'!$E$4:$E$103, "FALSE"),G1760)</f>
        <v>25</v>
      </c>
      <c r="L1760" s="2" t="s">
        <v>28</v>
      </c>
      <c r="M1760" t="s">
        <v>410</v>
      </c>
      <c r="N1760" t="s">
        <v>34</v>
      </c>
      <c r="O1760" s="3">
        <v>11.644564584314265</v>
      </c>
      <c r="P1760" t="str">
        <f t="shared" si="81"/>
        <v>F</v>
      </c>
      <c r="Q1760">
        <f t="shared" si="82"/>
        <v>2020</v>
      </c>
      <c r="R1760">
        <f t="shared" si="83"/>
        <v>0</v>
      </c>
    </row>
    <row r="1761" spans="1:18" x14ac:dyDescent="0.25">
      <c r="A1761" s="1">
        <v>44038</v>
      </c>
      <c r="B1761" s="2" t="s">
        <v>2247</v>
      </c>
      <c r="C1761" t="s">
        <v>780</v>
      </c>
      <c r="D1761">
        <v>12</v>
      </c>
      <c r="E1761">
        <v>100</v>
      </c>
      <c r="F1761">
        <f>IF(E1761="",_xlfn.XLOOKUP(C1761,'Price Averages'!$D$4:$D$103,'Price Averages'!$E$4:$E$103, "FALSE"), E1761)</f>
        <v>100</v>
      </c>
      <c r="G1761">
        <v>25</v>
      </c>
      <c r="H1761">
        <f>IF(G1761="", _xlfn.XLOOKUP(C1761, 'Cost Averages'!$D$4:$D$103,'Cost Averages'!$E$4:$E$103, "FALSE"),G1761)</f>
        <v>25</v>
      </c>
      <c r="L1761" s="2" t="s">
        <v>28</v>
      </c>
      <c r="M1761" t="s">
        <v>950</v>
      </c>
      <c r="N1761" t="s">
        <v>50</v>
      </c>
      <c r="O1761" s="3">
        <v>9.1591412531773226</v>
      </c>
      <c r="P1761" t="str">
        <f t="shared" si="81"/>
        <v>F</v>
      </c>
      <c r="Q1761">
        <f t="shared" si="82"/>
        <v>2020</v>
      </c>
      <c r="R1761">
        <f t="shared" si="83"/>
        <v>0</v>
      </c>
    </row>
    <row r="1762" spans="1:18" x14ac:dyDescent="0.25">
      <c r="A1762" s="1">
        <v>44414.725937465526</v>
      </c>
      <c r="B1762" s="2" t="s">
        <v>2050</v>
      </c>
      <c r="C1762" t="s">
        <v>780</v>
      </c>
      <c r="D1762">
        <v>12</v>
      </c>
      <c r="E1762">
        <v>100</v>
      </c>
      <c r="F1762">
        <f>IF(E1762="",_xlfn.XLOOKUP(C1762,'Price Averages'!$D$4:$D$103,'Price Averages'!$E$4:$E$103, "FALSE"), E1762)</f>
        <v>100</v>
      </c>
      <c r="G1762">
        <v>25</v>
      </c>
      <c r="H1762">
        <f>IF(G1762="", _xlfn.XLOOKUP(C1762, 'Cost Averages'!$D$4:$D$103,'Cost Averages'!$E$4:$E$103, "FALSE"),G1762)</f>
        <v>25</v>
      </c>
      <c r="L1762" s="2" t="s">
        <v>44</v>
      </c>
      <c r="M1762" t="s">
        <v>1426</v>
      </c>
      <c r="N1762" t="s">
        <v>78</v>
      </c>
      <c r="O1762" s="3">
        <v>10.826646539963521</v>
      </c>
      <c r="P1762" t="str">
        <f t="shared" si="81"/>
        <v>G</v>
      </c>
      <c r="Q1762">
        <f t="shared" si="82"/>
        <v>2021</v>
      </c>
      <c r="R1762">
        <f t="shared" si="83"/>
        <v>0</v>
      </c>
    </row>
    <row r="1763" spans="1:18" x14ac:dyDescent="0.25">
      <c r="A1763" s="1">
        <v>44497.363610437736</v>
      </c>
      <c r="B1763" s="2" t="s">
        <v>2275</v>
      </c>
      <c r="C1763" t="s">
        <v>780</v>
      </c>
      <c r="D1763">
        <v>13</v>
      </c>
      <c r="E1763">
        <v>100</v>
      </c>
      <c r="F1763">
        <f>IF(E1763="",_xlfn.XLOOKUP(C1763,'Price Averages'!$D$4:$D$103,'Price Averages'!$E$4:$E$103, "FALSE"), E1763)</f>
        <v>100</v>
      </c>
      <c r="G1763" t="s">
        <v>32</v>
      </c>
      <c r="H1763">
        <f>IF(G1763="", _xlfn.XLOOKUP(C1763, 'Cost Averages'!$D$4:$D$103,'Cost Averages'!$E$4:$E$103, "FALSE"),G1763)</f>
        <v>25</v>
      </c>
      <c r="L1763" s="2" t="s">
        <v>28</v>
      </c>
      <c r="M1763" t="s">
        <v>811</v>
      </c>
      <c r="N1763" t="s">
        <v>78</v>
      </c>
      <c r="O1763" s="3">
        <v>12.155895475340943</v>
      </c>
      <c r="P1763" t="str">
        <f t="shared" si="81"/>
        <v>G</v>
      </c>
      <c r="Q1763">
        <f t="shared" si="82"/>
        <v>2021</v>
      </c>
      <c r="R1763">
        <f t="shared" si="83"/>
        <v>0</v>
      </c>
    </row>
    <row r="1764" spans="1:18" x14ac:dyDescent="0.25">
      <c r="A1764" s="1">
        <v>44800.604714140929</v>
      </c>
      <c r="B1764" s="2" t="s">
        <v>1031</v>
      </c>
      <c r="C1764" t="s">
        <v>780</v>
      </c>
      <c r="D1764">
        <v>13</v>
      </c>
      <c r="E1764">
        <v>100</v>
      </c>
      <c r="F1764">
        <f>IF(E1764="",_xlfn.XLOOKUP(C1764,'Price Averages'!$D$4:$D$103,'Price Averages'!$E$4:$E$103, "FALSE"), E1764)</f>
        <v>100</v>
      </c>
      <c r="G1764">
        <v>25</v>
      </c>
      <c r="H1764">
        <f>IF(G1764="", _xlfn.XLOOKUP(C1764, 'Cost Averages'!$D$4:$D$103,'Cost Averages'!$E$4:$E$103, "FALSE"),G1764)</f>
        <v>25</v>
      </c>
      <c r="L1764" s="2" t="s">
        <v>28</v>
      </c>
      <c r="M1764" t="s">
        <v>370</v>
      </c>
      <c r="N1764" t="s">
        <v>46</v>
      </c>
      <c r="O1764" s="3">
        <v>14.423322704129969</v>
      </c>
      <c r="P1764" t="str">
        <f t="shared" si="81"/>
        <v>H</v>
      </c>
      <c r="Q1764">
        <f t="shared" si="82"/>
        <v>2022</v>
      </c>
      <c r="R1764">
        <f t="shared" si="83"/>
        <v>0</v>
      </c>
    </row>
    <row r="1765" spans="1:18" x14ac:dyDescent="0.25">
      <c r="A1765" s="1">
        <v>43151.44702995268</v>
      </c>
      <c r="B1765" s="2" t="s">
        <v>1963</v>
      </c>
      <c r="C1765" t="s">
        <v>780</v>
      </c>
      <c r="D1765">
        <v>14</v>
      </c>
      <c r="E1765">
        <v>100</v>
      </c>
      <c r="F1765">
        <f>IF(E1765="",_xlfn.XLOOKUP(C1765,'Price Averages'!$D$4:$D$103,'Price Averages'!$E$4:$E$103, "FALSE"), E1765)</f>
        <v>100</v>
      </c>
      <c r="G1765">
        <v>25</v>
      </c>
      <c r="H1765">
        <f>IF(G1765="", _xlfn.XLOOKUP(C1765, 'Cost Averages'!$D$4:$D$103,'Cost Averages'!$E$4:$E$103, "FALSE"),G1765)</f>
        <v>25</v>
      </c>
      <c r="L1765" s="2" t="s">
        <v>28</v>
      </c>
      <c r="M1765" t="s">
        <v>1187</v>
      </c>
      <c r="N1765" t="s">
        <v>25</v>
      </c>
      <c r="O1765" s="3">
        <v>11.971065679104063</v>
      </c>
      <c r="P1765" t="str">
        <f t="shared" si="81"/>
        <v>D</v>
      </c>
      <c r="Q1765">
        <f t="shared" si="82"/>
        <v>2018</v>
      </c>
      <c r="R1765">
        <f t="shared" si="83"/>
        <v>0</v>
      </c>
    </row>
    <row r="1766" spans="1:18" x14ac:dyDescent="0.25">
      <c r="A1766" s="1">
        <v>43872.763767188502</v>
      </c>
      <c r="B1766" s="2" t="s">
        <v>2779</v>
      </c>
      <c r="C1766" t="s">
        <v>780</v>
      </c>
      <c r="D1766">
        <v>14</v>
      </c>
      <c r="E1766">
        <v>100</v>
      </c>
      <c r="F1766">
        <f>IF(E1766="",_xlfn.XLOOKUP(C1766,'Price Averages'!$D$4:$D$103,'Price Averages'!$E$4:$E$103, "FALSE"), E1766)</f>
        <v>100</v>
      </c>
      <c r="G1766">
        <v>25</v>
      </c>
      <c r="H1766">
        <f>IF(G1766="", _xlfn.XLOOKUP(C1766, 'Cost Averages'!$D$4:$D$103,'Cost Averages'!$E$4:$E$103, "FALSE"),G1766)</f>
        <v>25</v>
      </c>
      <c r="L1766" s="2" t="s">
        <v>28</v>
      </c>
      <c r="M1766" t="s">
        <v>846</v>
      </c>
      <c r="N1766" t="s">
        <v>50</v>
      </c>
      <c r="O1766" s="3">
        <v>12.990345718839325</v>
      </c>
      <c r="P1766" t="str">
        <f t="shared" si="81"/>
        <v>F</v>
      </c>
      <c r="Q1766">
        <f t="shared" si="82"/>
        <v>2020</v>
      </c>
      <c r="R1766">
        <f t="shared" si="83"/>
        <v>0</v>
      </c>
    </row>
    <row r="1767" spans="1:18" x14ac:dyDescent="0.25">
      <c r="A1767" s="1">
        <v>43875.836379291344</v>
      </c>
      <c r="B1767" s="2" t="s">
        <v>830</v>
      </c>
      <c r="C1767" t="s">
        <v>780</v>
      </c>
      <c r="D1767">
        <v>16</v>
      </c>
      <c r="E1767">
        <v>100</v>
      </c>
      <c r="F1767">
        <f>IF(E1767="",_xlfn.XLOOKUP(C1767,'Price Averages'!$D$4:$D$103,'Price Averages'!$E$4:$E$103, "FALSE"), E1767)</f>
        <v>100</v>
      </c>
      <c r="G1767">
        <v>25</v>
      </c>
      <c r="H1767">
        <f>IF(G1767="", _xlfn.XLOOKUP(C1767, 'Cost Averages'!$D$4:$D$103,'Cost Averages'!$E$4:$E$103, "FALSE"),G1767)</f>
        <v>25</v>
      </c>
      <c r="L1767" s="2" t="s">
        <v>28</v>
      </c>
      <c r="M1767" t="s">
        <v>436</v>
      </c>
      <c r="N1767" t="s">
        <v>34</v>
      </c>
      <c r="O1767" s="3">
        <v>15.861056998489449</v>
      </c>
      <c r="P1767" t="str">
        <f t="shared" si="81"/>
        <v>F</v>
      </c>
      <c r="Q1767">
        <f t="shared" si="82"/>
        <v>2020</v>
      </c>
      <c r="R1767">
        <f t="shared" si="83"/>
        <v>0</v>
      </c>
    </row>
    <row r="1768" spans="1:18" x14ac:dyDescent="0.25">
      <c r="A1768" s="1">
        <v>43919.900235968671</v>
      </c>
      <c r="B1768" s="2" t="s">
        <v>1331</v>
      </c>
      <c r="C1768" t="s">
        <v>780</v>
      </c>
      <c r="D1768">
        <v>17</v>
      </c>
      <c r="E1768">
        <v>100</v>
      </c>
      <c r="F1768">
        <f>IF(E1768="",_xlfn.XLOOKUP(C1768,'Price Averages'!$D$4:$D$103,'Price Averages'!$E$4:$E$103, "FALSE"), E1768)</f>
        <v>100</v>
      </c>
      <c r="G1768">
        <v>25</v>
      </c>
      <c r="H1768">
        <f>IF(G1768="", _xlfn.XLOOKUP(C1768, 'Cost Averages'!$D$4:$D$103,'Cost Averages'!$E$4:$E$103, "FALSE"),G1768)</f>
        <v>25</v>
      </c>
      <c r="L1768" s="2" t="s">
        <v>28</v>
      </c>
      <c r="M1768" t="s">
        <v>156</v>
      </c>
      <c r="N1768" t="s">
        <v>78</v>
      </c>
      <c r="O1768" s="3">
        <v>12.452986387489583</v>
      </c>
      <c r="P1768" t="str">
        <f t="shared" si="81"/>
        <v>F</v>
      </c>
      <c r="Q1768">
        <f t="shared" si="82"/>
        <v>2020</v>
      </c>
      <c r="R1768">
        <f t="shared" si="83"/>
        <v>0</v>
      </c>
    </row>
    <row r="1769" spans="1:18" x14ac:dyDescent="0.25">
      <c r="A1769" s="1">
        <v>44315</v>
      </c>
      <c r="B1769" s="2" t="s">
        <v>3648</v>
      </c>
      <c r="C1769" t="s">
        <v>780</v>
      </c>
      <c r="D1769">
        <v>17</v>
      </c>
      <c r="E1769" t="s">
        <v>32</v>
      </c>
      <c r="F1769">
        <f>IF(E1769="",_xlfn.XLOOKUP(C1769,'Price Averages'!$D$4:$D$103,'Price Averages'!$E$4:$E$103, "FALSE"), E1769)</f>
        <v>100</v>
      </c>
      <c r="G1769">
        <v>25</v>
      </c>
      <c r="H1769">
        <f>IF(G1769="", _xlfn.XLOOKUP(C1769, 'Cost Averages'!$D$4:$D$103,'Cost Averages'!$E$4:$E$103, "FALSE"),G1769)</f>
        <v>25</v>
      </c>
      <c r="L1769" s="2" t="s">
        <v>28</v>
      </c>
      <c r="M1769" t="s">
        <v>346</v>
      </c>
      <c r="N1769" t="s">
        <v>34</v>
      </c>
      <c r="O1769" s="3">
        <v>13.518413464873573</v>
      </c>
      <c r="P1769" t="str">
        <f t="shared" si="81"/>
        <v>G</v>
      </c>
      <c r="Q1769">
        <f t="shared" si="82"/>
        <v>2021</v>
      </c>
      <c r="R1769">
        <f t="shared" si="83"/>
        <v>0</v>
      </c>
    </row>
    <row r="1770" spans="1:18" x14ac:dyDescent="0.25">
      <c r="A1770" s="1">
        <v>44380</v>
      </c>
      <c r="B1770" s="2" t="s">
        <v>3702</v>
      </c>
      <c r="C1770" t="s">
        <v>780</v>
      </c>
      <c r="D1770">
        <v>17</v>
      </c>
      <c r="E1770">
        <v>100</v>
      </c>
      <c r="F1770">
        <f>IF(E1770="",_xlfn.XLOOKUP(C1770,'Price Averages'!$D$4:$D$103,'Price Averages'!$E$4:$E$103, "FALSE"), E1770)</f>
        <v>100</v>
      </c>
      <c r="G1770" t="s">
        <v>32</v>
      </c>
      <c r="H1770">
        <f>IF(G1770="", _xlfn.XLOOKUP(C1770, 'Cost Averages'!$D$4:$D$103,'Cost Averages'!$E$4:$E$103, "FALSE"),G1770)</f>
        <v>25</v>
      </c>
      <c r="L1770" s="2" t="s">
        <v>28</v>
      </c>
      <c r="M1770" t="s">
        <v>71</v>
      </c>
      <c r="N1770" t="s">
        <v>56</v>
      </c>
      <c r="O1770" s="3">
        <v>12.163730387337393</v>
      </c>
      <c r="P1770" t="str">
        <f t="shared" si="81"/>
        <v>G</v>
      </c>
      <c r="Q1770">
        <f t="shared" si="82"/>
        <v>2021</v>
      </c>
      <c r="R1770">
        <f t="shared" si="83"/>
        <v>0</v>
      </c>
    </row>
    <row r="1771" spans="1:18" x14ac:dyDescent="0.25">
      <c r="A1771" s="1">
        <v>43790.642158530041</v>
      </c>
      <c r="B1771" s="2" t="s">
        <v>1507</v>
      </c>
      <c r="C1771" t="s">
        <v>780</v>
      </c>
      <c r="D1771">
        <v>18</v>
      </c>
      <c r="E1771">
        <v>100</v>
      </c>
      <c r="F1771">
        <f>IF(E1771="",_xlfn.XLOOKUP(C1771,'Price Averages'!$D$4:$D$103,'Price Averages'!$E$4:$E$103, "FALSE"), E1771)</f>
        <v>100</v>
      </c>
      <c r="G1771">
        <v>25</v>
      </c>
      <c r="H1771">
        <f>IF(G1771="", _xlfn.XLOOKUP(C1771, 'Cost Averages'!$D$4:$D$103,'Cost Averages'!$E$4:$E$103, "FALSE"),G1771)</f>
        <v>25</v>
      </c>
      <c r="L1771" s="2" t="s">
        <v>44</v>
      </c>
      <c r="M1771" t="s">
        <v>233</v>
      </c>
      <c r="N1771" t="s">
        <v>25</v>
      </c>
      <c r="O1771" s="3">
        <v>11.274864741138284</v>
      </c>
      <c r="P1771" t="str">
        <f t="shared" si="81"/>
        <v>E</v>
      </c>
      <c r="Q1771">
        <f t="shared" si="82"/>
        <v>2019</v>
      </c>
      <c r="R1771">
        <f t="shared" si="83"/>
        <v>0</v>
      </c>
    </row>
    <row r="1772" spans="1:18" x14ac:dyDescent="0.25">
      <c r="A1772" s="1">
        <v>44064</v>
      </c>
      <c r="B1772" s="2" t="s">
        <v>3438</v>
      </c>
      <c r="C1772" t="s">
        <v>780</v>
      </c>
      <c r="D1772">
        <v>18</v>
      </c>
      <c r="E1772">
        <v>100</v>
      </c>
      <c r="F1772">
        <f>IF(E1772="",_xlfn.XLOOKUP(C1772,'Price Averages'!$D$4:$D$103,'Price Averages'!$E$4:$E$103, "FALSE"), E1772)</f>
        <v>100</v>
      </c>
      <c r="G1772">
        <v>25</v>
      </c>
      <c r="H1772">
        <f>IF(G1772="", _xlfn.XLOOKUP(C1772, 'Cost Averages'!$D$4:$D$103,'Cost Averages'!$E$4:$E$103, "FALSE"),G1772)</f>
        <v>25</v>
      </c>
      <c r="L1772" s="2" t="s">
        <v>28</v>
      </c>
      <c r="M1772" t="s">
        <v>645</v>
      </c>
      <c r="N1772" t="s">
        <v>78</v>
      </c>
      <c r="O1772" s="3">
        <v>12.869841591513939</v>
      </c>
      <c r="P1772" t="str">
        <f t="shared" si="81"/>
        <v>F</v>
      </c>
      <c r="Q1772">
        <f t="shared" si="82"/>
        <v>2020</v>
      </c>
      <c r="R1772">
        <f t="shared" si="83"/>
        <v>0</v>
      </c>
    </row>
    <row r="1773" spans="1:18" x14ac:dyDescent="0.25">
      <c r="A1773" s="1">
        <v>43997</v>
      </c>
      <c r="B1773" s="2" t="s">
        <v>856</v>
      </c>
      <c r="C1773" t="s">
        <v>780</v>
      </c>
      <c r="D1773">
        <v>19</v>
      </c>
      <c r="E1773">
        <v>100</v>
      </c>
      <c r="F1773">
        <f>IF(E1773="",_xlfn.XLOOKUP(C1773,'Price Averages'!$D$4:$D$103,'Price Averages'!$E$4:$E$103, "FALSE"), E1773)</f>
        <v>100</v>
      </c>
      <c r="G1773">
        <v>25</v>
      </c>
      <c r="H1773">
        <f>IF(G1773="", _xlfn.XLOOKUP(C1773, 'Cost Averages'!$D$4:$D$103,'Cost Averages'!$E$4:$E$103, "FALSE"),G1773)</f>
        <v>25</v>
      </c>
      <c r="L1773" s="2" t="s">
        <v>44</v>
      </c>
      <c r="M1773" t="s">
        <v>730</v>
      </c>
      <c r="N1773" t="s">
        <v>25</v>
      </c>
      <c r="O1773" s="3">
        <v>12.985332015423809</v>
      </c>
      <c r="P1773" t="str">
        <f t="shared" si="81"/>
        <v>F</v>
      </c>
      <c r="Q1773">
        <f t="shared" si="82"/>
        <v>2020</v>
      </c>
      <c r="R1773">
        <f t="shared" si="83"/>
        <v>0</v>
      </c>
    </row>
    <row r="1774" spans="1:18" x14ac:dyDescent="0.25">
      <c r="A1774" s="1">
        <v>43139.261870158989</v>
      </c>
      <c r="B1774" s="2" t="s">
        <v>2975</v>
      </c>
      <c r="C1774" t="s">
        <v>780</v>
      </c>
      <c r="D1774">
        <v>20</v>
      </c>
      <c r="E1774" t="s">
        <v>32</v>
      </c>
      <c r="F1774">
        <f>IF(E1774="",_xlfn.XLOOKUP(C1774,'Price Averages'!$D$4:$D$103,'Price Averages'!$E$4:$E$103, "FALSE"), E1774)</f>
        <v>100</v>
      </c>
      <c r="G1774">
        <v>25</v>
      </c>
      <c r="H1774">
        <f>IF(G1774="", _xlfn.XLOOKUP(C1774, 'Cost Averages'!$D$4:$D$103,'Cost Averages'!$E$4:$E$103, "FALSE"),G1774)</f>
        <v>25</v>
      </c>
      <c r="L1774" s="2" t="s">
        <v>28</v>
      </c>
      <c r="M1774" t="s">
        <v>1060</v>
      </c>
      <c r="N1774" t="s">
        <v>34</v>
      </c>
      <c r="O1774" s="3">
        <v>8.1352386075080023</v>
      </c>
      <c r="P1774" t="str">
        <f t="shared" si="81"/>
        <v>D</v>
      </c>
      <c r="Q1774">
        <f t="shared" si="82"/>
        <v>2018</v>
      </c>
      <c r="R1774">
        <f t="shared" si="83"/>
        <v>0</v>
      </c>
    </row>
    <row r="1775" spans="1:18" x14ac:dyDescent="0.25">
      <c r="A1775" s="1">
        <v>44600.373537656094</v>
      </c>
      <c r="B1775" s="2" t="s">
        <v>3067</v>
      </c>
      <c r="C1775" t="s">
        <v>780</v>
      </c>
      <c r="D1775">
        <v>20</v>
      </c>
      <c r="E1775" t="s">
        <v>32</v>
      </c>
      <c r="F1775">
        <f>IF(E1775="",_xlfn.XLOOKUP(C1775,'Price Averages'!$D$4:$D$103,'Price Averages'!$E$4:$E$103, "FALSE"), E1775)</f>
        <v>100</v>
      </c>
      <c r="G1775">
        <v>25</v>
      </c>
      <c r="H1775">
        <f>IF(G1775="", _xlfn.XLOOKUP(C1775, 'Cost Averages'!$D$4:$D$103,'Cost Averages'!$E$4:$E$103, "FALSE"),G1775)</f>
        <v>25</v>
      </c>
      <c r="L1775" s="2" t="s">
        <v>28</v>
      </c>
      <c r="M1775" t="s">
        <v>1128</v>
      </c>
      <c r="N1775" t="s">
        <v>41</v>
      </c>
      <c r="O1775" s="3">
        <v>14.129095302641241</v>
      </c>
      <c r="P1775" t="str">
        <f t="shared" si="81"/>
        <v>H</v>
      </c>
      <c r="Q1775">
        <f t="shared" si="82"/>
        <v>2022</v>
      </c>
      <c r="R1775">
        <f t="shared" si="83"/>
        <v>0</v>
      </c>
    </row>
    <row r="1776" spans="1:18" x14ac:dyDescent="0.25">
      <c r="A1776" s="1">
        <v>43544.544587923301</v>
      </c>
      <c r="B1776" s="2" t="s">
        <v>2357</v>
      </c>
      <c r="C1776" t="s">
        <v>780</v>
      </c>
      <c r="D1776" t="s">
        <v>32</v>
      </c>
      <c r="E1776">
        <v>100</v>
      </c>
      <c r="F1776">
        <f>IF(E1776="",_xlfn.XLOOKUP(C1776,'Price Averages'!$D$4:$D$103,'Price Averages'!$E$4:$E$103, "FALSE"), E1776)</f>
        <v>100</v>
      </c>
      <c r="G1776">
        <v>25</v>
      </c>
      <c r="H1776">
        <f>IF(G1776="", _xlfn.XLOOKUP(C1776, 'Cost Averages'!$D$4:$D$103,'Cost Averages'!$E$4:$E$103, "FALSE"),G1776)</f>
        <v>25</v>
      </c>
      <c r="L1776" s="2" t="s">
        <v>28</v>
      </c>
      <c r="M1776" t="s">
        <v>68</v>
      </c>
      <c r="N1776" t="s">
        <v>50</v>
      </c>
      <c r="O1776" s="3">
        <v>9.8384363471888783</v>
      </c>
      <c r="P1776" t="str">
        <f t="shared" si="81"/>
        <v>E</v>
      </c>
      <c r="Q1776">
        <f t="shared" si="82"/>
        <v>2019</v>
      </c>
      <c r="R1776">
        <f t="shared" si="83"/>
        <v>0</v>
      </c>
    </row>
    <row r="1777" spans="1:18" x14ac:dyDescent="0.25">
      <c r="A1777" s="1">
        <v>43870.33702791002</v>
      </c>
      <c r="B1777" s="2" t="s">
        <v>1325</v>
      </c>
      <c r="C1777" t="s">
        <v>780</v>
      </c>
      <c r="D1777" t="s">
        <v>32</v>
      </c>
      <c r="E1777">
        <v>100</v>
      </c>
      <c r="F1777">
        <f>IF(E1777="",_xlfn.XLOOKUP(C1777,'Price Averages'!$D$4:$D$103,'Price Averages'!$E$4:$E$103, "FALSE"), E1777)</f>
        <v>100</v>
      </c>
      <c r="G1777" t="s">
        <v>32</v>
      </c>
      <c r="H1777">
        <f>IF(G1777="", _xlfn.XLOOKUP(C1777, 'Cost Averages'!$D$4:$D$103,'Cost Averages'!$E$4:$E$103, "FALSE"),G1777)</f>
        <v>25</v>
      </c>
      <c r="L1777" s="2" t="s">
        <v>44</v>
      </c>
      <c r="M1777" t="s">
        <v>547</v>
      </c>
      <c r="N1777" t="s">
        <v>46</v>
      </c>
      <c r="O1777" s="3">
        <v>14.341195386574373</v>
      </c>
      <c r="P1777" t="str">
        <f t="shared" si="81"/>
        <v>F</v>
      </c>
      <c r="Q1777">
        <f t="shared" si="82"/>
        <v>2020</v>
      </c>
      <c r="R1777">
        <f t="shared" si="83"/>
        <v>0</v>
      </c>
    </row>
    <row r="1778" spans="1:18" x14ac:dyDescent="0.25">
      <c r="A1778" s="1">
        <v>43149.171475769399</v>
      </c>
      <c r="B1778" s="2" t="s">
        <v>620</v>
      </c>
      <c r="C1778" t="s">
        <v>167</v>
      </c>
      <c r="D1778">
        <v>1</v>
      </c>
      <c r="E1778">
        <v>38</v>
      </c>
      <c r="F1778">
        <f>IF(E1778="",_xlfn.XLOOKUP(C1778,'Price Averages'!$D$4:$D$103,'Price Averages'!$E$4:$E$103, "FALSE"), E1778)</f>
        <v>38</v>
      </c>
      <c r="G1778">
        <v>19</v>
      </c>
      <c r="H1778">
        <f>IF(G1778="", _xlfn.XLOOKUP(C1778, 'Cost Averages'!$D$4:$D$103,'Cost Averages'!$E$4:$E$103, "FALSE"),G1778)</f>
        <v>19</v>
      </c>
      <c r="L1778" s="2" t="s">
        <v>44</v>
      </c>
      <c r="M1778" t="s">
        <v>621</v>
      </c>
      <c r="N1778" t="s">
        <v>46</v>
      </c>
      <c r="O1778" s="3">
        <v>9.8892508156549788</v>
      </c>
      <c r="P1778" t="str">
        <f t="shared" si="81"/>
        <v>D</v>
      </c>
      <c r="Q1778">
        <f t="shared" si="82"/>
        <v>2018</v>
      </c>
      <c r="R1778">
        <f t="shared" si="83"/>
        <v>0</v>
      </c>
    </row>
    <row r="1779" spans="1:18" x14ac:dyDescent="0.25">
      <c r="A1779" s="1">
        <v>43918.559677971571</v>
      </c>
      <c r="B1779" s="2" t="s">
        <v>2632</v>
      </c>
      <c r="C1779" t="s">
        <v>167</v>
      </c>
      <c r="D1779">
        <v>1</v>
      </c>
      <c r="E1779">
        <v>38</v>
      </c>
      <c r="F1779">
        <f>IF(E1779="",_xlfn.XLOOKUP(C1779,'Price Averages'!$D$4:$D$103,'Price Averages'!$E$4:$E$103, "FALSE"), E1779)</f>
        <v>38</v>
      </c>
      <c r="G1779">
        <v>19</v>
      </c>
      <c r="H1779">
        <f>IF(G1779="", _xlfn.XLOOKUP(C1779, 'Cost Averages'!$D$4:$D$103,'Cost Averages'!$E$4:$E$103, "FALSE"),G1779)</f>
        <v>19</v>
      </c>
      <c r="L1779" s="2" t="s">
        <v>28</v>
      </c>
      <c r="M1779" t="s">
        <v>635</v>
      </c>
      <c r="N1779" t="s">
        <v>25</v>
      </c>
      <c r="O1779" s="3">
        <v>12.275875773922367</v>
      </c>
      <c r="P1779" t="str">
        <f t="shared" si="81"/>
        <v>F</v>
      </c>
      <c r="Q1779">
        <f t="shared" si="82"/>
        <v>2020</v>
      </c>
      <c r="R1779">
        <f t="shared" si="83"/>
        <v>0</v>
      </c>
    </row>
    <row r="1780" spans="1:18" x14ac:dyDescent="0.25">
      <c r="A1780" s="1">
        <v>44047</v>
      </c>
      <c r="B1780" s="2" t="s">
        <v>3424</v>
      </c>
      <c r="C1780" t="s">
        <v>167</v>
      </c>
      <c r="D1780">
        <v>1</v>
      </c>
      <c r="E1780">
        <v>38</v>
      </c>
      <c r="F1780">
        <f>IF(E1780="",_xlfn.XLOOKUP(C1780,'Price Averages'!$D$4:$D$103,'Price Averages'!$E$4:$E$103, "FALSE"), E1780)</f>
        <v>38</v>
      </c>
      <c r="G1780">
        <v>19</v>
      </c>
      <c r="H1780">
        <f>IF(G1780="", _xlfn.XLOOKUP(C1780, 'Cost Averages'!$D$4:$D$103,'Cost Averages'!$E$4:$E$103, "FALSE"),G1780)</f>
        <v>19</v>
      </c>
      <c r="L1780" s="2" t="s">
        <v>28</v>
      </c>
      <c r="M1780" t="s">
        <v>173</v>
      </c>
      <c r="N1780" t="s">
        <v>46</v>
      </c>
      <c r="O1780" s="3">
        <v>11.727497850343074</v>
      </c>
      <c r="P1780" t="str">
        <f t="shared" si="81"/>
        <v>F</v>
      </c>
      <c r="Q1780">
        <f t="shared" si="82"/>
        <v>2020</v>
      </c>
      <c r="R1780">
        <f t="shared" si="83"/>
        <v>0</v>
      </c>
    </row>
    <row r="1781" spans="1:18" x14ac:dyDescent="0.25">
      <c r="A1781" s="1">
        <v>44647.5787593555</v>
      </c>
      <c r="B1781" s="2" t="s">
        <v>166</v>
      </c>
      <c r="C1781" t="s">
        <v>167</v>
      </c>
      <c r="D1781">
        <v>1</v>
      </c>
      <c r="E1781">
        <v>38</v>
      </c>
      <c r="F1781">
        <f>IF(E1781="",_xlfn.XLOOKUP(C1781,'Price Averages'!$D$4:$D$103,'Price Averages'!$E$4:$E$103, "FALSE"), E1781)</f>
        <v>38</v>
      </c>
      <c r="G1781">
        <v>19</v>
      </c>
      <c r="H1781">
        <f>IF(G1781="", _xlfn.XLOOKUP(C1781, 'Cost Averages'!$D$4:$D$103,'Cost Averages'!$E$4:$E$103, "FALSE"),G1781)</f>
        <v>19</v>
      </c>
      <c r="L1781" s="2" t="s">
        <v>28</v>
      </c>
      <c r="M1781" t="s">
        <v>168</v>
      </c>
      <c r="N1781" t="s">
        <v>56</v>
      </c>
      <c r="O1781" s="3">
        <v>12.1334991293512</v>
      </c>
      <c r="P1781" t="str">
        <f t="shared" si="81"/>
        <v>H</v>
      </c>
      <c r="Q1781">
        <f t="shared" si="82"/>
        <v>2022</v>
      </c>
      <c r="R1781">
        <f t="shared" si="83"/>
        <v>0</v>
      </c>
    </row>
    <row r="1782" spans="1:18" x14ac:dyDescent="0.25">
      <c r="A1782" s="1">
        <v>44599.485092932817</v>
      </c>
      <c r="B1782" s="2" t="s">
        <v>2452</v>
      </c>
      <c r="C1782" t="s">
        <v>167</v>
      </c>
      <c r="D1782">
        <v>1</v>
      </c>
      <c r="E1782">
        <v>38</v>
      </c>
      <c r="F1782">
        <f>IF(E1782="",_xlfn.XLOOKUP(C1782,'Price Averages'!$D$4:$D$103,'Price Averages'!$E$4:$E$103, "FALSE"), E1782)</f>
        <v>38</v>
      </c>
      <c r="G1782">
        <v>19</v>
      </c>
      <c r="H1782">
        <f>IF(G1782="", _xlfn.XLOOKUP(C1782, 'Cost Averages'!$D$4:$D$103,'Cost Averages'!$E$4:$E$103, "FALSE"),G1782)</f>
        <v>19</v>
      </c>
      <c r="L1782" s="2" t="s">
        <v>28</v>
      </c>
      <c r="M1782" t="s">
        <v>141</v>
      </c>
      <c r="N1782" t="s">
        <v>50</v>
      </c>
      <c r="O1782" s="3">
        <v>8.1085102757869372</v>
      </c>
      <c r="P1782" t="str">
        <f t="shared" si="81"/>
        <v>H</v>
      </c>
      <c r="Q1782">
        <f t="shared" si="82"/>
        <v>2022</v>
      </c>
      <c r="R1782">
        <f t="shared" si="83"/>
        <v>0</v>
      </c>
    </row>
    <row r="1783" spans="1:18" x14ac:dyDescent="0.25">
      <c r="A1783" s="1">
        <v>43782.50454930737</v>
      </c>
      <c r="B1783" s="2" t="s">
        <v>2381</v>
      </c>
      <c r="C1783" t="s">
        <v>167</v>
      </c>
      <c r="D1783">
        <v>2</v>
      </c>
      <c r="E1783">
        <v>38</v>
      </c>
      <c r="F1783">
        <f>IF(E1783="",_xlfn.XLOOKUP(C1783,'Price Averages'!$D$4:$D$103,'Price Averages'!$E$4:$E$103, "FALSE"), E1783)</f>
        <v>38</v>
      </c>
      <c r="G1783">
        <v>19</v>
      </c>
      <c r="H1783">
        <f>IF(G1783="", _xlfn.XLOOKUP(C1783, 'Cost Averages'!$D$4:$D$103,'Cost Averages'!$E$4:$E$103, "FALSE"),G1783)</f>
        <v>19</v>
      </c>
      <c r="L1783" s="2" t="s">
        <v>44</v>
      </c>
      <c r="M1783" t="s">
        <v>566</v>
      </c>
      <c r="N1783" t="s">
        <v>50</v>
      </c>
      <c r="O1783" s="3">
        <v>13.150536103258979</v>
      </c>
      <c r="P1783" t="str">
        <f t="shared" si="81"/>
        <v>E</v>
      </c>
      <c r="Q1783">
        <f t="shared" si="82"/>
        <v>2019</v>
      </c>
      <c r="R1783">
        <f t="shared" si="83"/>
        <v>0</v>
      </c>
    </row>
    <row r="1784" spans="1:18" x14ac:dyDescent="0.25">
      <c r="A1784" s="1">
        <v>43677.101800487137</v>
      </c>
      <c r="B1784" s="2" t="s">
        <v>2625</v>
      </c>
      <c r="C1784" t="s">
        <v>167</v>
      </c>
      <c r="D1784">
        <v>3</v>
      </c>
      <c r="E1784">
        <v>38</v>
      </c>
      <c r="F1784">
        <f>IF(E1784="",_xlfn.XLOOKUP(C1784,'Price Averages'!$D$4:$D$103,'Price Averages'!$E$4:$E$103, "FALSE"), E1784)</f>
        <v>38</v>
      </c>
      <c r="G1784" t="s">
        <v>32</v>
      </c>
      <c r="H1784">
        <f>IF(G1784="", _xlfn.XLOOKUP(C1784, 'Cost Averages'!$D$4:$D$103,'Cost Averages'!$E$4:$E$103, "FALSE"),G1784)</f>
        <v>19</v>
      </c>
      <c r="L1784" s="2" t="s">
        <v>28</v>
      </c>
      <c r="M1784" t="s">
        <v>693</v>
      </c>
      <c r="N1784" t="s">
        <v>34</v>
      </c>
      <c r="O1784" s="3">
        <v>10.434860153112215</v>
      </c>
      <c r="P1784" t="str">
        <f t="shared" si="81"/>
        <v>E</v>
      </c>
      <c r="Q1784">
        <f t="shared" si="82"/>
        <v>2019</v>
      </c>
      <c r="R1784">
        <f t="shared" si="83"/>
        <v>0</v>
      </c>
    </row>
    <row r="1785" spans="1:18" x14ac:dyDescent="0.25">
      <c r="A1785" s="1">
        <v>44505.256467636798</v>
      </c>
      <c r="B1785" s="2" t="s">
        <v>2001</v>
      </c>
      <c r="C1785" t="s">
        <v>167</v>
      </c>
      <c r="D1785">
        <v>3</v>
      </c>
      <c r="E1785">
        <v>38</v>
      </c>
      <c r="F1785">
        <f>IF(E1785="",_xlfn.XLOOKUP(C1785,'Price Averages'!$D$4:$D$103,'Price Averages'!$E$4:$E$103, "FALSE"), E1785)</f>
        <v>38</v>
      </c>
      <c r="G1785">
        <v>19</v>
      </c>
      <c r="H1785">
        <f>IF(G1785="", _xlfn.XLOOKUP(C1785, 'Cost Averages'!$D$4:$D$103,'Cost Averages'!$E$4:$E$103, "FALSE"),G1785)</f>
        <v>19</v>
      </c>
      <c r="L1785" s="2" t="s">
        <v>28</v>
      </c>
      <c r="M1785" t="s">
        <v>1552</v>
      </c>
      <c r="N1785" t="s">
        <v>78</v>
      </c>
      <c r="O1785" s="3">
        <v>14.412865837260112</v>
      </c>
      <c r="P1785" t="str">
        <f t="shared" si="81"/>
        <v>G</v>
      </c>
      <c r="Q1785">
        <f t="shared" si="82"/>
        <v>2021</v>
      </c>
      <c r="R1785">
        <f t="shared" si="83"/>
        <v>0</v>
      </c>
    </row>
    <row r="1786" spans="1:18" x14ac:dyDescent="0.25">
      <c r="A1786" s="1">
        <v>44812.931165668859</v>
      </c>
      <c r="B1786" s="2" t="s">
        <v>2788</v>
      </c>
      <c r="C1786" t="s">
        <v>167</v>
      </c>
      <c r="D1786">
        <v>3</v>
      </c>
      <c r="E1786">
        <v>38</v>
      </c>
      <c r="F1786">
        <f>IF(E1786="",_xlfn.XLOOKUP(C1786,'Price Averages'!$D$4:$D$103,'Price Averages'!$E$4:$E$103, "FALSE"), E1786)</f>
        <v>38</v>
      </c>
      <c r="G1786">
        <v>19</v>
      </c>
      <c r="H1786">
        <f>IF(G1786="", _xlfn.XLOOKUP(C1786, 'Cost Averages'!$D$4:$D$103,'Cost Averages'!$E$4:$E$103, "FALSE"),G1786)</f>
        <v>19</v>
      </c>
      <c r="L1786" s="2" t="s">
        <v>23</v>
      </c>
      <c r="M1786" t="s">
        <v>103</v>
      </c>
      <c r="N1786" t="s">
        <v>46</v>
      </c>
      <c r="O1786" s="3">
        <v>13.407340878370247</v>
      </c>
      <c r="P1786" t="str">
        <f t="shared" si="81"/>
        <v>H</v>
      </c>
      <c r="Q1786">
        <f t="shared" si="82"/>
        <v>2022</v>
      </c>
      <c r="R1786">
        <f t="shared" si="83"/>
        <v>0</v>
      </c>
    </row>
    <row r="1787" spans="1:18" x14ac:dyDescent="0.25">
      <c r="A1787" s="1">
        <v>43824.774662035299</v>
      </c>
      <c r="B1787" s="2" t="s">
        <v>350</v>
      </c>
      <c r="C1787" t="s">
        <v>167</v>
      </c>
      <c r="D1787">
        <v>4</v>
      </c>
      <c r="E1787">
        <v>38</v>
      </c>
      <c r="F1787">
        <f>IF(E1787="",_xlfn.XLOOKUP(C1787,'Price Averages'!$D$4:$D$103,'Price Averages'!$E$4:$E$103, "FALSE"), E1787)</f>
        <v>38</v>
      </c>
      <c r="G1787">
        <v>19</v>
      </c>
      <c r="H1787">
        <f>IF(G1787="", _xlfn.XLOOKUP(C1787, 'Cost Averages'!$D$4:$D$103,'Cost Averages'!$E$4:$E$103, "FALSE"),G1787)</f>
        <v>19</v>
      </c>
      <c r="L1787" s="2" t="s">
        <v>28</v>
      </c>
      <c r="M1787" t="s">
        <v>351</v>
      </c>
      <c r="N1787" t="s">
        <v>56</v>
      </c>
      <c r="O1787" s="3">
        <v>11.970975110943924</v>
      </c>
      <c r="P1787" t="str">
        <f t="shared" si="81"/>
        <v>E</v>
      </c>
      <c r="Q1787">
        <f t="shared" si="82"/>
        <v>2019</v>
      </c>
      <c r="R1787">
        <f t="shared" si="83"/>
        <v>0</v>
      </c>
    </row>
    <row r="1788" spans="1:18" x14ac:dyDescent="0.25">
      <c r="A1788" s="1">
        <v>44346</v>
      </c>
      <c r="B1788" s="2" t="s">
        <v>3675</v>
      </c>
      <c r="C1788" t="s">
        <v>167</v>
      </c>
      <c r="D1788">
        <v>4</v>
      </c>
      <c r="E1788">
        <v>38</v>
      </c>
      <c r="F1788">
        <f>IF(E1788="",_xlfn.XLOOKUP(C1788,'Price Averages'!$D$4:$D$103,'Price Averages'!$E$4:$E$103, "FALSE"), E1788)</f>
        <v>38</v>
      </c>
      <c r="G1788">
        <v>19</v>
      </c>
      <c r="H1788">
        <f>IF(G1788="", _xlfn.XLOOKUP(C1788, 'Cost Averages'!$D$4:$D$103,'Cost Averages'!$E$4:$E$103, "FALSE"),G1788)</f>
        <v>19</v>
      </c>
      <c r="L1788" s="2" t="s">
        <v>28</v>
      </c>
      <c r="M1788" t="s">
        <v>436</v>
      </c>
      <c r="N1788" t="s">
        <v>34</v>
      </c>
      <c r="O1788" s="3">
        <v>15.861056998489449</v>
      </c>
      <c r="P1788" t="str">
        <f t="shared" si="81"/>
        <v>G</v>
      </c>
      <c r="Q1788">
        <f t="shared" si="82"/>
        <v>2021</v>
      </c>
      <c r="R1788">
        <f t="shared" si="83"/>
        <v>0</v>
      </c>
    </row>
    <row r="1789" spans="1:18" x14ac:dyDescent="0.25">
      <c r="A1789" s="1">
        <v>44685.299774944739</v>
      </c>
      <c r="B1789" s="2" t="s">
        <v>2543</v>
      </c>
      <c r="C1789" t="s">
        <v>167</v>
      </c>
      <c r="D1789">
        <v>4</v>
      </c>
      <c r="E1789" t="s">
        <v>32</v>
      </c>
      <c r="F1789">
        <f>IF(E1789="",_xlfn.XLOOKUP(C1789,'Price Averages'!$D$4:$D$103,'Price Averages'!$E$4:$E$103, "FALSE"), E1789)</f>
        <v>38</v>
      </c>
      <c r="G1789">
        <v>19</v>
      </c>
      <c r="H1789">
        <f>IF(G1789="", _xlfn.XLOOKUP(C1789, 'Cost Averages'!$D$4:$D$103,'Cost Averages'!$E$4:$E$103, "FALSE"),G1789)</f>
        <v>19</v>
      </c>
      <c r="L1789" s="2" t="s">
        <v>28</v>
      </c>
      <c r="M1789" t="s">
        <v>129</v>
      </c>
      <c r="N1789" t="s">
        <v>34</v>
      </c>
      <c r="O1789" s="3">
        <v>11.410471033945758</v>
      </c>
      <c r="P1789" t="str">
        <f t="shared" si="81"/>
        <v>H</v>
      </c>
      <c r="Q1789">
        <f t="shared" si="82"/>
        <v>2022</v>
      </c>
      <c r="R1789">
        <f t="shared" si="83"/>
        <v>0</v>
      </c>
    </row>
    <row r="1790" spans="1:18" x14ac:dyDescent="0.25">
      <c r="A1790" s="1">
        <v>43716.231300520078</v>
      </c>
      <c r="B1790" s="2" t="s">
        <v>1319</v>
      </c>
      <c r="C1790" t="s">
        <v>167</v>
      </c>
      <c r="D1790">
        <v>5</v>
      </c>
      <c r="E1790">
        <v>38</v>
      </c>
      <c r="F1790">
        <f>IF(E1790="",_xlfn.XLOOKUP(C1790,'Price Averages'!$D$4:$D$103,'Price Averages'!$E$4:$E$103, "FALSE"), E1790)</f>
        <v>38</v>
      </c>
      <c r="G1790">
        <v>19</v>
      </c>
      <c r="H1790">
        <f>IF(G1790="", _xlfn.XLOOKUP(C1790, 'Cost Averages'!$D$4:$D$103,'Cost Averages'!$E$4:$E$103, "FALSE"),G1790)</f>
        <v>19</v>
      </c>
      <c r="L1790" s="2" t="s">
        <v>44</v>
      </c>
      <c r="M1790" t="s">
        <v>132</v>
      </c>
      <c r="N1790" t="s">
        <v>46</v>
      </c>
      <c r="O1790" s="3">
        <v>7.1104128275166252</v>
      </c>
      <c r="P1790" t="str">
        <f t="shared" si="81"/>
        <v>E</v>
      </c>
      <c r="Q1790">
        <f t="shared" si="82"/>
        <v>2019</v>
      </c>
      <c r="R1790">
        <f t="shared" si="83"/>
        <v>0</v>
      </c>
    </row>
    <row r="1791" spans="1:18" x14ac:dyDescent="0.25">
      <c r="A1791" s="1">
        <v>43647.927330434439</v>
      </c>
      <c r="B1791" s="2" t="s">
        <v>2294</v>
      </c>
      <c r="C1791" t="s">
        <v>167</v>
      </c>
      <c r="D1791">
        <v>5</v>
      </c>
      <c r="E1791" t="s">
        <v>32</v>
      </c>
      <c r="F1791">
        <f>IF(E1791="",_xlfn.XLOOKUP(C1791,'Price Averages'!$D$4:$D$103,'Price Averages'!$E$4:$E$103, "FALSE"), E1791)</f>
        <v>38</v>
      </c>
      <c r="G1791">
        <v>19</v>
      </c>
      <c r="H1791">
        <f>IF(G1791="", _xlfn.XLOOKUP(C1791, 'Cost Averages'!$D$4:$D$103,'Cost Averages'!$E$4:$E$103, "FALSE"),G1791)</f>
        <v>19</v>
      </c>
      <c r="L1791" s="2" t="s">
        <v>28</v>
      </c>
      <c r="M1791" t="s">
        <v>284</v>
      </c>
      <c r="N1791" t="s">
        <v>41</v>
      </c>
      <c r="O1791" s="3">
        <v>11.710935611749917</v>
      </c>
      <c r="P1791" t="str">
        <f t="shared" si="81"/>
        <v>E</v>
      </c>
      <c r="Q1791">
        <f t="shared" si="82"/>
        <v>2019</v>
      </c>
      <c r="R1791">
        <f t="shared" si="83"/>
        <v>0</v>
      </c>
    </row>
    <row r="1792" spans="1:18" x14ac:dyDescent="0.25">
      <c r="A1792" s="1">
        <v>43791</v>
      </c>
      <c r="B1792" s="2" t="s">
        <v>3209</v>
      </c>
      <c r="C1792" t="s">
        <v>167</v>
      </c>
      <c r="D1792">
        <v>5</v>
      </c>
      <c r="E1792">
        <v>38</v>
      </c>
      <c r="F1792">
        <f>IF(E1792="",_xlfn.XLOOKUP(C1792,'Price Averages'!$D$4:$D$103,'Price Averages'!$E$4:$E$103, "FALSE"), E1792)</f>
        <v>38</v>
      </c>
      <c r="G1792">
        <v>19</v>
      </c>
      <c r="H1792">
        <f>IF(G1792="", _xlfn.XLOOKUP(C1792, 'Cost Averages'!$D$4:$D$103,'Cost Averages'!$E$4:$E$103, "FALSE"),G1792)</f>
        <v>19</v>
      </c>
      <c r="L1792" s="2" t="s">
        <v>23</v>
      </c>
      <c r="M1792" t="s">
        <v>276</v>
      </c>
      <c r="N1792" t="s">
        <v>50</v>
      </c>
      <c r="O1792" s="3">
        <v>10.570474361325047</v>
      </c>
      <c r="P1792" t="str">
        <f t="shared" si="81"/>
        <v>E</v>
      </c>
      <c r="Q1792">
        <f t="shared" si="82"/>
        <v>2019</v>
      </c>
      <c r="R1792">
        <f t="shared" si="83"/>
        <v>0</v>
      </c>
    </row>
    <row r="1793" spans="1:18" x14ac:dyDescent="0.25">
      <c r="A1793" s="1">
        <v>44063.302999442967</v>
      </c>
      <c r="B1793" s="2" t="s">
        <v>3172</v>
      </c>
      <c r="C1793" t="s">
        <v>167</v>
      </c>
      <c r="D1793">
        <v>5</v>
      </c>
      <c r="E1793">
        <v>38</v>
      </c>
      <c r="F1793">
        <f>IF(E1793="",_xlfn.XLOOKUP(C1793,'Price Averages'!$D$4:$D$103,'Price Averages'!$E$4:$E$103, "FALSE"), E1793)</f>
        <v>38</v>
      </c>
      <c r="G1793" t="s">
        <v>32</v>
      </c>
      <c r="H1793">
        <f>IF(G1793="", _xlfn.XLOOKUP(C1793, 'Cost Averages'!$D$4:$D$103,'Cost Averages'!$E$4:$E$103, "FALSE"),G1793)</f>
        <v>19</v>
      </c>
      <c r="L1793" s="2" t="s">
        <v>23</v>
      </c>
      <c r="M1793" t="s">
        <v>389</v>
      </c>
      <c r="N1793" t="s">
        <v>41</v>
      </c>
      <c r="O1793" s="3">
        <v>9.4239783062860578</v>
      </c>
      <c r="P1793" t="str">
        <f t="shared" si="81"/>
        <v>F</v>
      </c>
      <c r="Q1793">
        <f t="shared" si="82"/>
        <v>2020</v>
      </c>
      <c r="R1793">
        <f t="shared" si="83"/>
        <v>0</v>
      </c>
    </row>
    <row r="1794" spans="1:18" x14ac:dyDescent="0.25">
      <c r="A1794" s="1">
        <v>44478.287352556807</v>
      </c>
      <c r="B1794" s="2" t="s">
        <v>1236</v>
      </c>
      <c r="C1794" t="s">
        <v>167</v>
      </c>
      <c r="D1794">
        <v>5</v>
      </c>
      <c r="E1794">
        <v>38</v>
      </c>
      <c r="F1794">
        <f>IF(E1794="",_xlfn.XLOOKUP(C1794,'Price Averages'!$D$4:$D$103,'Price Averages'!$E$4:$E$103, "FALSE"), E1794)</f>
        <v>38</v>
      </c>
      <c r="G1794">
        <v>19</v>
      </c>
      <c r="H1794">
        <f>IF(G1794="", _xlfn.XLOOKUP(C1794, 'Cost Averages'!$D$4:$D$103,'Cost Averages'!$E$4:$E$103, "FALSE"),G1794)</f>
        <v>19</v>
      </c>
      <c r="L1794" s="2" t="s">
        <v>28</v>
      </c>
      <c r="M1794" t="s">
        <v>461</v>
      </c>
      <c r="N1794" t="s">
        <v>56</v>
      </c>
      <c r="O1794" s="3">
        <v>7.9963422143733238</v>
      </c>
      <c r="P1794" t="str">
        <f t="shared" ref="P1794:P1857" si="84">CHAR(64+(YEAR(A1794)-2014))</f>
        <v>G</v>
      </c>
      <c r="Q1794">
        <f t="shared" ref="Q1794:Q1857" si="85">YEAR(A1794)</f>
        <v>2021</v>
      </c>
      <c r="R1794">
        <f t="shared" ref="R1794:R1857" si="86">IF(P1794=CHAR(64 + (YEAR(A1794) - 2014)), 0, 1)</f>
        <v>0</v>
      </c>
    </row>
    <row r="1795" spans="1:18" x14ac:dyDescent="0.25">
      <c r="A1795" s="1">
        <v>43618.631437818665</v>
      </c>
      <c r="B1795" s="2" t="s">
        <v>1865</v>
      </c>
      <c r="C1795" t="s">
        <v>167</v>
      </c>
      <c r="D1795">
        <v>6</v>
      </c>
      <c r="E1795">
        <v>38</v>
      </c>
      <c r="F1795">
        <f>IF(E1795="",_xlfn.XLOOKUP(C1795,'Price Averages'!$D$4:$D$103,'Price Averages'!$E$4:$E$103, "FALSE"), E1795)</f>
        <v>38</v>
      </c>
      <c r="G1795" t="s">
        <v>32</v>
      </c>
      <c r="H1795">
        <f>IF(G1795="", _xlfn.XLOOKUP(C1795, 'Cost Averages'!$D$4:$D$103,'Cost Averages'!$E$4:$E$103, "FALSE"),G1795)</f>
        <v>19</v>
      </c>
      <c r="L1795" s="2" t="s">
        <v>44</v>
      </c>
      <c r="M1795" t="s">
        <v>302</v>
      </c>
      <c r="N1795" t="s">
        <v>50</v>
      </c>
      <c r="O1795" s="3">
        <v>11.03324198943719</v>
      </c>
      <c r="P1795" t="str">
        <f t="shared" si="84"/>
        <v>E</v>
      </c>
      <c r="Q1795">
        <f t="shared" si="85"/>
        <v>2019</v>
      </c>
      <c r="R1795">
        <f t="shared" si="86"/>
        <v>0</v>
      </c>
    </row>
    <row r="1796" spans="1:18" x14ac:dyDescent="0.25">
      <c r="A1796" s="1">
        <v>43956</v>
      </c>
      <c r="B1796" s="2" t="s">
        <v>3344</v>
      </c>
      <c r="C1796" t="s">
        <v>167</v>
      </c>
      <c r="D1796">
        <v>6</v>
      </c>
      <c r="E1796" t="s">
        <v>32</v>
      </c>
      <c r="F1796">
        <f>IF(E1796="",_xlfn.XLOOKUP(C1796,'Price Averages'!$D$4:$D$103,'Price Averages'!$E$4:$E$103, "FALSE"), E1796)</f>
        <v>38</v>
      </c>
      <c r="G1796" t="s">
        <v>32</v>
      </c>
      <c r="H1796">
        <f>IF(G1796="", _xlfn.XLOOKUP(C1796, 'Cost Averages'!$D$4:$D$103,'Cost Averages'!$E$4:$E$103, "FALSE"),G1796)</f>
        <v>19</v>
      </c>
      <c r="L1796" s="2" t="s">
        <v>28</v>
      </c>
      <c r="M1796" t="s">
        <v>554</v>
      </c>
      <c r="N1796" t="s">
        <v>41</v>
      </c>
      <c r="O1796" s="3">
        <v>11.808681852148307</v>
      </c>
      <c r="P1796" t="str">
        <f t="shared" si="84"/>
        <v>F</v>
      </c>
      <c r="Q1796">
        <f t="shared" si="85"/>
        <v>2020</v>
      </c>
      <c r="R1796">
        <f t="shared" si="86"/>
        <v>0</v>
      </c>
    </row>
    <row r="1797" spans="1:18" x14ac:dyDescent="0.25">
      <c r="A1797" s="1">
        <v>44236.354482679038</v>
      </c>
      <c r="B1797" s="2" t="s">
        <v>743</v>
      </c>
      <c r="C1797" t="s">
        <v>167</v>
      </c>
      <c r="D1797">
        <v>7</v>
      </c>
      <c r="E1797">
        <v>38</v>
      </c>
      <c r="F1797">
        <f>IF(E1797="",_xlfn.XLOOKUP(C1797,'Price Averages'!$D$4:$D$103,'Price Averages'!$E$4:$E$103, "FALSE"), E1797)</f>
        <v>38</v>
      </c>
      <c r="G1797">
        <v>19</v>
      </c>
      <c r="H1797">
        <f>IF(G1797="", _xlfn.XLOOKUP(C1797, 'Cost Averages'!$D$4:$D$103,'Cost Averages'!$E$4:$E$103, "FALSE"),G1797)</f>
        <v>19</v>
      </c>
      <c r="L1797" s="2" t="s">
        <v>28</v>
      </c>
      <c r="M1797" t="s">
        <v>744</v>
      </c>
      <c r="N1797" t="s">
        <v>41</v>
      </c>
      <c r="O1797" s="3">
        <v>11.862005526237752</v>
      </c>
      <c r="P1797" t="str">
        <f t="shared" si="84"/>
        <v>G</v>
      </c>
      <c r="Q1797">
        <f t="shared" si="85"/>
        <v>2021</v>
      </c>
      <c r="R1797">
        <f t="shared" si="86"/>
        <v>0</v>
      </c>
    </row>
    <row r="1798" spans="1:18" x14ac:dyDescent="0.25">
      <c r="A1798" s="1">
        <v>43554.373269665346</v>
      </c>
      <c r="B1798" s="2" t="s">
        <v>2341</v>
      </c>
      <c r="C1798" t="s">
        <v>167</v>
      </c>
      <c r="D1798">
        <v>8</v>
      </c>
      <c r="E1798">
        <v>38</v>
      </c>
      <c r="F1798">
        <f>IF(E1798="",_xlfn.XLOOKUP(C1798,'Price Averages'!$D$4:$D$103,'Price Averages'!$E$4:$E$103, "FALSE"), E1798)</f>
        <v>38</v>
      </c>
      <c r="G1798">
        <v>19</v>
      </c>
      <c r="H1798">
        <f>IF(G1798="", _xlfn.XLOOKUP(C1798, 'Cost Averages'!$D$4:$D$103,'Cost Averages'!$E$4:$E$103, "FALSE"),G1798)</f>
        <v>19</v>
      </c>
      <c r="L1798" s="2" t="s">
        <v>44</v>
      </c>
      <c r="M1798" t="s">
        <v>1187</v>
      </c>
      <c r="N1798" t="s">
        <v>25</v>
      </c>
      <c r="O1798" s="3">
        <v>11.971065679104063</v>
      </c>
      <c r="P1798" t="str">
        <f t="shared" si="84"/>
        <v>E</v>
      </c>
      <c r="Q1798">
        <f t="shared" si="85"/>
        <v>2019</v>
      </c>
      <c r="R1798">
        <f t="shared" si="86"/>
        <v>0</v>
      </c>
    </row>
    <row r="1799" spans="1:18" x14ac:dyDescent="0.25">
      <c r="A1799" s="1">
        <v>43967.261198723674</v>
      </c>
      <c r="B1799" s="2" t="s">
        <v>2405</v>
      </c>
      <c r="C1799" t="s">
        <v>167</v>
      </c>
      <c r="D1799">
        <v>8</v>
      </c>
      <c r="E1799">
        <v>38</v>
      </c>
      <c r="F1799">
        <f>IF(E1799="",_xlfn.XLOOKUP(C1799,'Price Averages'!$D$4:$D$103,'Price Averages'!$E$4:$E$103, "FALSE"), E1799)</f>
        <v>38</v>
      </c>
      <c r="G1799">
        <v>19</v>
      </c>
      <c r="H1799">
        <f>IF(G1799="", _xlfn.XLOOKUP(C1799, 'Cost Averages'!$D$4:$D$103,'Cost Averages'!$E$4:$E$103, "FALSE"),G1799)</f>
        <v>19</v>
      </c>
      <c r="L1799" s="2" t="s">
        <v>28</v>
      </c>
      <c r="M1799" t="s">
        <v>189</v>
      </c>
      <c r="N1799" t="s">
        <v>41</v>
      </c>
      <c r="O1799" s="3">
        <v>13.288482149665386</v>
      </c>
      <c r="P1799" t="str">
        <f t="shared" si="84"/>
        <v>F</v>
      </c>
      <c r="Q1799">
        <f t="shared" si="85"/>
        <v>2020</v>
      </c>
      <c r="R1799">
        <f t="shared" si="86"/>
        <v>0</v>
      </c>
    </row>
    <row r="1800" spans="1:18" x14ac:dyDescent="0.25">
      <c r="A1800" s="1">
        <v>43728.819030189276</v>
      </c>
      <c r="B1800" s="2" t="s">
        <v>1866</v>
      </c>
      <c r="C1800" t="s">
        <v>167</v>
      </c>
      <c r="D1800">
        <v>9</v>
      </c>
      <c r="E1800">
        <v>38</v>
      </c>
      <c r="F1800">
        <f>IF(E1800="",_xlfn.XLOOKUP(C1800,'Price Averages'!$D$4:$D$103,'Price Averages'!$E$4:$E$103, "FALSE"), E1800)</f>
        <v>38</v>
      </c>
      <c r="G1800">
        <v>19</v>
      </c>
      <c r="H1800">
        <f>IF(G1800="", _xlfn.XLOOKUP(C1800, 'Cost Averages'!$D$4:$D$103,'Cost Averages'!$E$4:$E$103, "FALSE"),G1800)</f>
        <v>19</v>
      </c>
      <c r="L1800" s="2" t="s">
        <v>23</v>
      </c>
      <c r="M1800" t="s">
        <v>135</v>
      </c>
      <c r="N1800" t="s">
        <v>56</v>
      </c>
      <c r="O1800" s="3">
        <v>11.406233913305266</v>
      </c>
      <c r="P1800" t="str">
        <f t="shared" si="84"/>
        <v>E</v>
      </c>
      <c r="Q1800">
        <f t="shared" si="85"/>
        <v>2019</v>
      </c>
      <c r="R1800">
        <f t="shared" si="86"/>
        <v>0</v>
      </c>
    </row>
    <row r="1801" spans="1:18" x14ac:dyDescent="0.25">
      <c r="A1801" s="1">
        <v>44607.266191775634</v>
      </c>
      <c r="B1801" s="2" t="s">
        <v>2952</v>
      </c>
      <c r="C1801" t="s">
        <v>167</v>
      </c>
      <c r="D1801">
        <v>9</v>
      </c>
      <c r="E1801" t="s">
        <v>32</v>
      </c>
      <c r="F1801">
        <f>IF(E1801="",_xlfn.XLOOKUP(C1801,'Price Averages'!$D$4:$D$103,'Price Averages'!$E$4:$E$103, "FALSE"), E1801)</f>
        <v>38</v>
      </c>
      <c r="G1801">
        <v>19</v>
      </c>
      <c r="H1801">
        <f>IF(G1801="", _xlfn.XLOOKUP(C1801, 'Cost Averages'!$D$4:$D$103,'Cost Averages'!$E$4:$E$103, "FALSE"),G1801)</f>
        <v>19</v>
      </c>
      <c r="L1801" s="2" t="s">
        <v>23</v>
      </c>
      <c r="M1801" t="s">
        <v>129</v>
      </c>
      <c r="N1801" t="s">
        <v>34</v>
      </c>
      <c r="O1801" s="3">
        <v>11.410471033945758</v>
      </c>
      <c r="P1801" t="str">
        <f t="shared" si="84"/>
        <v>H</v>
      </c>
      <c r="Q1801">
        <f t="shared" si="85"/>
        <v>2022</v>
      </c>
      <c r="R1801">
        <f t="shared" si="86"/>
        <v>0</v>
      </c>
    </row>
    <row r="1802" spans="1:18" x14ac:dyDescent="0.25">
      <c r="A1802" s="1">
        <v>43587.835425473349</v>
      </c>
      <c r="B1802" s="2" t="s">
        <v>2821</v>
      </c>
      <c r="C1802" t="s">
        <v>167</v>
      </c>
      <c r="D1802">
        <v>10</v>
      </c>
      <c r="E1802">
        <v>38</v>
      </c>
      <c r="F1802">
        <f>IF(E1802="",_xlfn.XLOOKUP(C1802,'Price Averages'!$D$4:$D$103,'Price Averages'!$E$4:$E$103, "FALSE"), E1802)</f>
        <v>38</v>
      </c>
      <c r="G1802">
        <v>19</v>
      </c>
      <c r="H1802">
        <f>IF(G1802="", _xlfn.XLOOKUP(C1802, 'Cost Averages'!$D$4:$D$103,'Cost Averages'!$E$4:$E$103, "FALSE"),G1802)</f>
        <v>19</v>
      </c>
      <c r="L1802" s="2" t="s">
        <v>28</v>
      </c>
      <c r="M1802" t="s">
        <v>846</v>
      </c>
      <c r="N1802" t="s">
        <v>50</v>
      </c>
      <c r="O1802" s="3">
        <v>12.990345718839325</v>
      </c>
      <c r="P1802" t="str">
        <f t="shared" si="84"/>
        <v>E</v>
      </c>
      <c r="Q1802">
        <f t="shared" si="85"/>
        <v>2019</v>
      </c>
      <c r="R1802">
        <f t="shared" si="86"/>
        <v>0</v>
      </c>
    </row>
    <row r="1803" spans="1:18" x14ac:dyDescent="0.25">
      <c r="A1803" s="1">
        <v>44683.584163979031</v>
      </c>
      <c r="B1803" s="2" t="s">
        <v>3193</v>
      </c>
      <c r="C1803" t="s">
        <v>167</v>
      </c>
      <c r="D1803">
        <v>10</v>
      </c>
      <c r="E1803">
        <v>38</v>
      </c>
      <c r="F1803">
        <f>IF(E1803="",_xlfn.XLOOKUP(C1803,'Price Averages'!$D$4:$D$103,'Price Averages'!$E$4:$E$103, "FALSE"), E1803)</f>
        <v>38</v>
      </c>
      <c r="G1803" t="s">
        <v>32</v>
      </c>
      <c r="H1803">
        <f>IF(G1803="", _xlfn.XLOOKUP(C1803, 'Cost Averages'!$D$4:$D$103,'Cost Averages'!$E$4:$E$103, "FALSE"),G1803)</f>
        <v>19</v>
      </c>
      <c r="L1803" s="2" t="s">
        <v>28</v>
      </c>
      <c r="M1803" t="s">
        <v>882</v>
      </c>
      <c r="N1803" t="s">
        <v>78</v>
      </c>
      <c r="O1803" s="3">
        <v>15.856807810268592</v>
      </c>
      <c r="P1803" t="str">
        <f t="shared" si="84"/>
        <v>H</v>
      </c>
      <c r="Q1803">
        <f t="shared" si="85"/>
        <v>2022</v>
      </c>
      <c r="R1803">
        <f t="shared" si="86"/>
        <v>0</v>
      </c>
    </row>
    <row r="1804" spans="1:18" x14ac:dyDescent="0.25">
      <c r="A1804" s="1">
        <v>43350.492312475835</v>
      </c>
      <c r="B1804" s="2" t="s">
        <v>255</v>
      </c>
      <c r="C1804" t="s">
        <v>167</v>
      </c>
      <c r="D1804">
        <v>11</v>
      </c>
      <c r="E1804">
        <v>38</v>
      </c>
      <c r="F1804">
        <f>IF(E1804="",_xlfn.XLOOKUP(C1804,'Price Averages'!$D$4:$D$103,'Price Averages'!$E$4:$E$103, "FALSE"), E1804)</f>
        <v>38</v>
      </c>
      <c r="G1804">
        <v>19</v>
      </c>
      <c r="H1804">
        <f>IF(G1804="", _xlfn.XLOOKUP(C1804, 'Cost Averages'!$D$4:$D$103,'Cost Averages'!$E$4:$E$103, "FALSE"),G1804)</f>
        <v>19</v>
      </c>
      <c r="L1804" s="2" t="s">
        <v>44</v>
      </c>
      <c r="M1804" t="s">
        <v>256</v>
      </c>
      <c r="N1804" t="s">
        <v>34</v>
      </c>
      <c r="O1804" s="3">
        <v>12.514998090845811</v>
      </c>
      <c r="P1804" t="str">
        <f t="shared" si="84"/>
        <v>D</v>
      </c>
      <c r="Q1804">
        <f t="shared" si="85"/>
        <v>2018</v>
      </c>
      <c r="R1804">
        <f t="shared" si="86"/>
        <v>0</v>
      </c>
    </row>
    <row r="1805" spans="1:18" x14ac:dyDescent="0.25">
      <c r="A1805" s="1">
        <v>44058.658764874228</v>
      </c>
      <c r="B1805" s="2" t="s">
        <v>2174</v>
      </c>
      <c r="C1805" t="s">
        <v>167</v>
      </c>
      <c r="D1805">
        <v>11</v>
      </c>
      <c r="E1805" t="s">
        <v>32</v>
      </c>
      <c r="F1805">
        <f>IF(E1805="",_xlfn.XLOOKUP(C1805,'Price Averages'!$D$4:$D$103,'Price Averages'!$E$4:$E$103, "FALSE"), E1805)</f>
        <v>38</v>
      </c>
      <c r="G1805">
        <v>19</v>
      </c>
      <c r="H1805">
        <f>IF(G1805="", _xlfn.XLOOKUP(C1805, 'Cost Averages'!$D$4:$D$103,'Cost Averages'!$E$4:$E$103, "FALSE"),G1805)</f>
        <v>19</v>
      </c>
      <c r="L1805" s="2" t="s">
        <v>28</v>
      </c>
      <c r="M1805" t="s">
        <v>168</v>
      </c>
      <c r="N1805" t="s">
        <v>56</v>
      </c>
      <c r="O1805" s="3">
        <v>12.1334991293512</v>
      </c>
      <c r="P1805" t="str">
        <f t="shared" si="84"/>
        <v>F</v>
      </c>
      <c r="Q1805">
        <f t="shared" si="85"/>
        <v>2020</v>
      </c>
      <c r="R1805">
        <f t="shared" si="86"/>
        <v>0</v>
      </c>
    </row>
    <row r="1806" spans="1:18" x14ac:dyDescent="0.25">
      <c r="A1806" s="1">
        <v>43837.513867929825</v>
      </c>
      <c r="B1806" s="2" t="s">
        <v>2526</v>
      </c>
      <c r="C1806" t="s">
        <v>167</v>
      </c>
      <c r="D1806">
        <v>11</v>
      </c>
      <c r="E1806">
        <v>38</v>
      </c>
      <c r="F1806">
        <f>IF(E1806="",_xlfn.XLOOKUP(C1806,'Price Averages'!$D$4:$D$103,'Price Averages'!$E$4:$E$103, "FALSE"), E1806)</f>
        <v>38</v>
      </c>
      <c r="G1806">
        <v>19</v>
      </c>
      <c r="H1806">
        <f>IF(G1806="", _xlfn.XLOOKUP(C1806, 'Cost Averages'!$D$4:$D$103,'Cost Averages'!$E$4:$E$103, "FALSE"),G1806)</f>
        <v>19</v>
      </c>
      <c r="L1806" s="2" t="s">
        <v>28</v>
      </c>
      <c r="M1806" t="s">
        <v>337</v>
      </c>
      <c r="N1806" t="s">
        <v>41</v>
      </c>
      <c r="O1806" s="3">
        <v>14.687857652112591</v>
      </c>
      <c r="P1806" t="str">
        <f t="shared" si="84"/>
        <v>F</v>
      </c>
      <c r="Q1806">
        <f t="shared" si="85"/>
        <v>2020</v>
      </c>
      <c r="R1806">
        <f t="shared" si="86"/>
        <v>0</v>
      </c>
    </row>
    <row r="1807" spans="1:18" x14ac:dyDescent="0.25">
      <c r="A1807" s="1">
        <v>43376.757634855079</v>
      </c>
      <c r="B1807" s="2" t="s">
        <v>569</v>
      </c>
      <c r="C1807" t="s">
        <v>167</v>
      </c>
      <c r="D1807">
        <v>12</v>
      </c>
      <c r="E1807">
        <v>38</v>
      </c>
      <c r="F1807">
        <f>IF(E1807="",_xlfn.XLOOKUP(C1807,'Price Averages'!$D$4:$D$103,'Price Averages'!$E$4:$E$103, "FALSE"), E1807)</f>
        <v>38</v>
      </c>
      <c r="G1807">
        <v>19</v>
      </c>
      <c r="H1807">
        <f>IF(G1807="", _xlfn.XLOOKUP(C1807, 'Cost Averages'!$D$4:$D$103,'Cost Averages'!$E$4:$E$103, "FALSE"),G1807)</f>
        <v>19</v>
      </c>
      <c r="L1807" s="2" t="s">
        <v>28</v>
      </c>
      <c r="M1807" t="s">
        <v>45</v>
      </c>
      <c r="N1807" t="s">
        <v>46</v>
      </c>
      <c r="O1807" s="3">
        <v>12.169266722245851</v>
      </c>
      <c r="P1807" t="str">
        <f t="shared" si="84"/>
        <v>D</v>
      </c>
      <c r="Q1807">
        <f t="shared" si="85"/>
        <v>2018</v>
      </c>
      <c r="R1807">
        <f t="shared" si="86"/>
        <v>0</v>
      </c>
    </row>
    <row r="1808" spans="1:18" x14ac:dyDescent="0.25">
      <c r="A1808" s="1">
        <v>43959.306093373569</v>
      </c>
      <c r="B1808" s="2" t="s">
        <v>2310</v>
      </c>
      <c r="C1808" t="s">
        <v>167</v>
      </c>
      <c r="D1808">
        <v>12</v>
      </c>
      <c r="E1808">
        <v>38</v>
      </c>
      <c r="F1808">
        <f>IF(E1808="",_xlfn.XLOOKUP(C1808,'Price Averages'!$D$4:$D$103,'Price Averages'!$E$4:$E$103, "FALSE"), E1808)</f>
        <v>38</v>
      </c>
      <c r="G1808" t="s">
        <v>32</v>
      </c>
      <c r="H1808">
        <f>IF(G1808="", _xlfn.XLOOKUP(C1808, 'Cost Averages'!$D$4:$D$103,'Cost Averages'!$E$4:$E$103, "FALSE"),G1808)</f>
        <v>19</v>
      </c>
      <c r="L1808" s="2" t="s">
        <v>23</v>
      </c>
      <c r="M1808" t="s">
        <v>440</v>
      </c>
      <c r="N1808" t="s">
        <v>50</v>
      </c>
      <c r="O1808" s="3">
        <v>15.770846827234339</v>
      </c>
      <c r="P1808" t="str">
        <f t="shared" si="84"/>
        <v>F</v>
      </c>
      <c r="Q1808">
        <f t="shared" si="85"/>
        <v>2020</v>
      </c>
      <c r="R1808">
        <f t="shared" si="86"/>
        <v>0</v>
      </c>
    </row>
    <row r="1809" spans="1:18" x14ac:dyDescent="0.25">
      <c r="A1809" s="1">
        <v>43926</v>
      </c>
      <c r="B1809" s="2" t="s">
        <v>3320</v>
      </c>
      <c r="C1809" t="s">
        <v>167</v>
      </c>
      <c r="D1809">
        <v>14</v>
      </c>
      <c r="E1809">
        <v>38</v>
      </c>
      <c r="F1809">
        <f>IF(E1809="",_xlfn.XLOOKUP(C1809,'Price Averages'!$D$4:$D$103,'Price Averages'!$E$4:$E$103, "FALSE"), E1809)</f>
        <v>38</v>
      </c>
      <c r="G1809">
        <v>19</v>
      </c>
      <c r="H1809">
        <f>IF(G1809="", _xlfn.XLOOKUP(C1809, 'Cost Averages'!$D$4:$D$103,'Cost Averages'!$E$4:$E$103, "FALSE"),G1809)</f>
        <v>19</v>
      </c>
      <c r="L1809" s="2" t="s">
        <v>28</v>
      </c>
      <c r="M1809" t="s">
        <v>427</v>
      </c>
      <c r="N1809" t="s">
        <v>25</v>
      </c>
      <c r="O1809" s="3">
        <v>5.9872353338051019</v>
      </c>
      <c r="P1809" t="str">
        <f t="shared" si="84"/>
        <v>F</v>
      </c>
      <c r="Q1809">
        <f t="shared" si="85"/>
        <v>2020</v>
      </c>
      <c r="R1809">
        <f t="shared" si="86"/>
        <v>0</v>
      </c>
    </row>
    <row r="1810" spans="1:18" x14ac:dyDescent="0.25">
      <c r="A1810" s="1">
        <v>44242</v>
      </c>
      <c r="B1810" s="2" t="s">
        <v>3583</v>
      </c>
      <c r="C1810" t="s">
        <v>167</v>
      </c>
      <c r="D1810">
        <v>14</v>
      </c>
      <c r="E1810">
        <v>38</v>
      </c>
      <c r="F1810">
        <f>IF(E1810="",_xlfn.XLOOKUP(C1810,'Price Averages'!$D$4:$D$103,'Price Averages'!$E$4:$E$103, "FALSE"), E1810)</f>
        <v>38</v>
      </c>
      <c r="G1810">
        <v>19</v>
      </c>
      <c r="H1810">
        <f>IF(G1810="", _xlfn.XLOOKUP(C1810, 'Cost Averages'!$D$4:$D$103,'Cost Averages'!$E$4:$E$103, "FALSE"),G1810)</f>
        <v>19</v>
      </c>
      <c r="L1810" s="2" t="s">
        <v>44</v>
      </c>
      <c r="M1810" t="s">
        <v>98</v>
      </c>
      <c r="N1810" t="s">
        <v>34</v>
      </c>
      <c r="O1810" s="3">
        <v>13.717776078041958</v>
      </c>
      <c r="P1810" t="str">
        <f t="shared" si="84"/>
        <v>G</v>
      </c>
      <c r="Q1810">
        <f t="shared" si="85"/>
        <v>2021</v>
      </c>
      <c r="R1810">
        <f t="shared" si="86"/>
        <v>0</v>
      </c>
    </row>
    <row r="1811" spans="1:18" x14ac:dyDescent="0.25">
      <c r="A1811" s="1">
        <v>43730.792818263297</v>
      </c>
      <c r="B1811" s="2" t="s">
        <v>957</v>
      </c>
      <c r="C1811" t="s">
        <v>167</v>
      </c>
      <c r="D1811">
        <v>15</v>
      </c>
      <c r="E1811">
        <v>38</v>
      </c>
      <c r="F1811">
        <f>IF(E1811="",_xlfn.XLOOKUP(C1811,'Price Averages'!$D$4:$D$103,'Price Averages'!$E$4:$E$103, "FALSE"), E1811)</f>
        <v>38</v>
      </c>
      <c r="G1811">
        <v>19</v>
      </c>
      <c r="H1811">
        <f>IF(G1811="", _xlfn.XLOOKUP(C1811, 'Cost Averages'!$D$4:$D$103,'Cost Averages'!$E$4:$E$103, "FALSE"),G1811)</f>
        <v>19</v>
      </c>
      <c r="L1811" s="2" t="s">
        <v>28</v>
      </c>
      <c r="M1811" t="s">
        <v>632</v>
      </c>
      <c r="N1811" t="s">
        <v>46</v>
      </c>
      <c r="O1811" s="3">
        <v>8.7741864171993527</v>
      </c>
      <c r="P1811" t="str">
        <f t="shared" si="84"/>
        <v>E</v>
      </c>
      <c r="Q1811">
        <f t="shared" si="85"/>
        <v>2019</v>
      </c>
      <c r="R1811">
        <f t="shared" si="86"/>
        <v>0</v>
      </c>
    </row>
    <row r="1812" spans="1:18" x14ac:dyDescent="0.25">
      <c r="A1812" s="1">
        <v>43519.82229240641</v>
      </c>
      <c r="B1812" s="2" t="s">
        <v>2045</v>
      </c>
      <c r="C1812" t="s">
        <v>167</v>
      </c>
      <c r="D1812">
        <v>15</v>
      </c>
      <c r="E1812">
        <v>38</v>
      </c>
      <c r="F1812">
        <f>IF(E1812="",_xlfn.XLOOKUP(C1812,'Price Averages'!$D$4:$D$103,'Price Averages'!$E$4:$E$103, "FALSE"), E1812)</f>
        <v>38</v>
      </c>
      <c r="G1812">
        <v>19</v>
      </c>
      <c r="H1812">
        <f>IF(G1812="", _xlfn.XLOOKUP(C1812, 'Cost Averages'!$D$4:$D$103,'Cost Averages'!$E$4:$E$103, "FALSE"),G1812)</f>
        <v>19</v>
      </c>
      <c r="L1812" s="2" t="s">
        <v>44</v>
      </c>
      <c r="M1812" t="s">
        <v>670</v>
      </c>
      <c r="N1812" t="s">
        <v>78</v>
      </c>
      <c r="O1812" s="3">
        <v>12.460490918487697</v>
      </c>
      <c r="P1812" t="str">
        <f t="shared" si="84"/>
        <v>E</v>
      </c>
      <c r="Q1812">
        <f t="shared" si="85"/>
        <v>2019</v>
      </c>
      <c r="R1812">
        <f t="shared" si="86"/>
        <v>0</v>
      </c>
    </row>
    <row r="1813" spans="1:18" x14ac:dyDescent="0.25">
      <c r="A1813" s="1">
        <v>44702.600034470597</v>
      </c>
      <c r="B1813" s="2" t="s">
        <v>1586</v>
      </c>
      <c r="C1813" t="s">
        <v>167</v>
      </c>
      <c r="D1813">
        <v>15</v>
      </c>
      <c r="E1813">
        <v>38</v>
      </c>
      <c r="F1813">
        <f>IF(E1813="",_xlfn.XLOOKUP(C1813,'Price Averages'!$D$4:$D$103,'Price Averages'!$E$4:$E$103, "FALSE"), E1813)</f>
        <v>38</v>
      </c>
      <c r="G1813">
        <v>19</v>
      </c>
      <c r="H1813">
        <f>IF(G1813="", _xlfn.XLOOKUP(C1813, 'Cost Averages'!$D$4:$D$103,'Cost Averages'!$E$4:$E$103, "FALSE"),G1813)</f>
        <v>19</v>
      </c>
      <c r="L1813" s="2" t="s">
        <v>44</v>
      </c>
      <c r="M1813" t="s">
        <v>744</v>
      </c>
      <c r="N1813" t="s">
        <v>41</v>
      </c>
      <c r="O1813" s="3">
        <v>11.862005526237752</v>
      </c>
      <c r="P1813" t="str">
        <f t="shared" si="84"/>
        <v>H</v>
      </c>
      <c r="Q1813">
        <f t="shared" si="85"/>
        <v>2022</v>
      </c>
      <c r="R1813">
        <f t="shared" si="86"/>
        <v>0</v>
      </c>
    </row>
    <row r="1814" spans="1:18" x14ac:dyDescent="0.25">
      <c r="A1814" s="1">
        <v>43385.301724963349</v>
      </c>
      <c r="B1814" s="2" t="s">
        <v>936</v>
      </c>
      <c r="C1814" t="s">
        <v>167</v>
      </c>
      <c r="D1814">
        <v>16</v>
      </c>
      <c r="E1814">
        <v>38</v>
      </c>
      <c r="F1814">
        <f>IF(E1814="",_xlfn.XLOOKUP(C1814,'Price Averages'!$D$4:$D$103,'Price Averages'!$E$4:$E$103, "FALSE"), E1814)</f>
        <v>38</v>
      </c>
      <c r="G1814">
        <v>19</v>
      </c>
      <c r="H1814">
        <f>IF(G1814="", _xlfn.XLOOKUP(C1814, 'Cost Averages'!$D$4:$D$103,'Cost Averages'!$E$4:$E$103, "FALSE"),G1814)</f>
        <v>19</v>
      </c>
      <c r="L1814" s="2" t="s">
        <v>28</v>
      </c>
      <c r="M1814" t="s">
        <v>554</v>
      </c>
      <c r="N1814" t="s">
        <v>41</v>
      </c>
      <c r="O1814" s="3">
        <v>11.808681852148307</v>
      </c>
      <c r="P1814" t="str">
        <f t="shared" si="84"/>
        <v>D</v>
      </c>
      <c r="Q1814">
        <f t="shared" si="85"/>
        <v>2018</v>
      </c>
      <c r="R1814">
        <f t="shared" si="86"/>
        <v>0</v>
      </c>
    </row>
    <row r="1815" spans="1:18" x14ac:dyDescent="0.25">
      <c r="A1815" s="1">
        <v>43720.07702548003</v>
      </c>
      <c r="B1815" s="2" t="s">
        <v>1311</v>
      </c>
      <c r="C1815" t="s">
        <v>167</v>
      </c>
      <c r="D1815">
        <v>16</v>
      </c>
      <c r="E1815">
        <v>38</v>
      </c>
      <c r="F1815">
        <f>IF(E1815="",_xlfn.XLOOKUP(C1815,'Price Averages'!$D$4:$D$103,'Price Averages'!$E$4:$E$103, "FALSE"), E1815)</f>
        <v>38</v>
      </c>
      <c r="G1815">
        <v>19</v>
      </c>
      <c r="H1815">
        <f>IF(G1815="", _xlfn.XLOOKUP(C1815, 'Cost Averages'!$D$4:$D$103,'Cost Averages'!$E$4:$E$103, "FALSE"),G1815)</f>
        <v>19</v>
      </c>
      <c r="L1815" s="2" t="s">
        <v>28</v>
      </c>
      <c r="M1815" t="s">
        <v>705</v>
      </c>
      <c r="N1815" t="s">
        <v>34</v>
      </c>
      <c r="O1815" s="3">
        <v>10.956589836772277</v>
      </c>
      <c r="P1815" t="str">
        <f t="shared" si="84"/>
        <v>E</v>
      </c>
      <c r="Q1815">
        <f t="shared" si="85"/>
        <v>2019</v>
      </c>
      <c r="R1815">
        <f t="shared" si="86"/>
        <v>0</v>
      </c>
    </row>
    <row r="1816" spans="1:18" x14ac:dyDescent="0.25">
      <c r="A1816" s="1">
        <v>43756.709151058167</v>
      </c>
      <c r="B1816" s="2" t="s">
        <v>2895</v>
      </c>
      <c r="C1816" t="s">
        <v>167</v>
      </c>
      <c r="D1816">
        <v>18</v>
      </c>
      <c r="E1816" t="s">
        <v>32</v>
      </c>
      <c r="F1816">
        <f>IF(E1816="",_xlfn.XLOOKUP(C1816,'Price Averages'!$D$4:$D$103,'Price Averages'!$E$4:$E$103, "FALSE"), E1816)</f>
        <v>38</v>
      </c>
      <c r="G1816">
        <v>19</v>
      </c>
      <c r="H1816">
        <f>IF(G1816="", _xlfn.XLOOKUP(C1816, 'Cost Averages'!$D$4:$D$103,'Cost Averages'!$E$4:$E$103, "FALSE"),G1816)</f>
        <v>19</v>
      </c>
      <c r="L1816" s="2" t="s">
        <v>28</v>
      </c>
      <c r="M1816" t="s">
        <v>194</v>
      </c>
      <c r="N1816" t="s">
        <v>50</v>
      </c>
      <c r="O1816" s="3">
        <v>13.765798454641494</v>
      </c>
      <c r="P1816" t="str">
        <f t="shared" si="84"/>
        <v>E</v>
      </c>
      <c r="Q1816">
        <f t="shared" si="85"/>
        <v>2019</v>
      </c>
      <c r="R1816">
        <f t="shared" si="86"/>
        <v>0</v>
      </c>
    </row>
    <row r="1817" spans="1:18" x14ac:dyDescent="0.25">
      <c r="A1817" s="1">
        <v>43832.926815953615</v>
      </c>
      <c r="B1817" s="2" t="s">
        <v>2969</v>
      </c>
      <c r="C1817" t="s">
        <v>167</v>
      </c>
      <c r="D1817">
        <v>18</v>
      </c>
      <c r="E1817">
        <v>38</v>
      </c>
      <c r="F1817">
        <f>IF(E1817="",_xlfn.XLOOKUP(C1817,'Price Averages'!$D$4:$D$103,'Price Averages'!$E$4:$E$103, "FALSE"), E1817)</f>
        <v>38</v>
      </c>
      <c r="G1817">
        <v>19</v>
      </c>
      <c r="H1817">
        <f>IF(G1817="", _xlfn.XLOOKUP(C1817, 'Cost Averages'!$D$4:$D$103,'Cost Averages'!$E$4:$E$103, "FALSE"),G1817)</f>
        <v>19</v>
      </c>
      <c r="L1817" s="2" t="s">
        <v>28</v>
      </c>
      <c r="M1817" t="s">
        <v>299</v>
      </c>
      <c r="N1817" t="s">
        <v>46</v>
      </c>
      <c r="O1817" s="3">
        <v>7.0114620475168028</v>
      </c>
      <c r="P1817" t="str">
        <f t="shared" si="84"/>
        <v>F</v>
      </c>
      <c r="Q1817">
        <f t="shared" si="85"/>
        <v>2020</v>
      </c>
      <c r="R1817">
        <f t="shared" si="86"/>
        <v>0</v>
      </c>
    </row>
    <row r="1818" spans="1:18" x14ac:dyDescent="0.25">
      <c r="A1818" s="1">
        <v>43874</v>
      </c>
      <c r="B1818" s="2" t="s">
        <v>3282</v>
      </c>
      <c r="C1818" t="s">
        <v>167</v>
      </c>
      <c r="D1818">
        <v>18</v>
      </c>
      <c r="E1818">
        <v>38</v>
      </c>
      <c r="F1818">
        <f>IF(E1818="",_xlfn.XLOOKUP(C1818,'Price Averages'!$D$4:$D$103,'Price Averages'!$E$4:$E$103, "FALSE"), E1818)</f>
        <v>38</v>
      </c>
      <c r="G1818">
        <v>19</v>
      </c>
      <c r="H1818">
        <f>IF(G1818="", _xlfn.XLOOKUP(C1818, 'Cost Averages'!$D$4:$D$103,'Cost Averages'!$E$4:$E$103, "FALSE"),G1818)</f>
        <v>19</v>
      </c>
      <c r="L1818" s="2" t="s">
        <v>44</v>
      </c>
      <c r="M1818" t="s">
        <v>520</v>
      </c>
      <c r="N1818" t="s">
        <v>25</v>
      </c>
      <c r="O1818" s="3">
        <v>11.003496633574638</v>
      </c>
      <c r="P1818" t="str">
        <f t="shared" si="84"/>
        <v>F</v>
      </c>
      <c r="Q1818">
        <f t="shared" si="85"/>
        <v>2020</v>
      </c>
      <c r="R1818">
        <f t="shared" si="86"/>
        <v>0</v>
      </c>
    </row>
    <row r="1819" spans="1:18" x14ac:dyDescent="0.25">
      <c r="A1819" s="1">
        <v>44752.672131640429</v>
      </c>
      <c r="B1819" s="2" t="s">
        <v>1769</v>
      </c>
      <c r="C1819" t="s">
        <v>167</v>
      </c>
      <c r="D1819">
        <v>18</v>
      </c>
      <c r="E1819">
        <v>38</v>
      </c>
      <c r="F1819">
        <f>IF(E1819="",_xlfn.XLOOKUP(C1819,'Price Averages'!$D$4:$D$103,'Price Averages'!$E$4:$E$103, "FALSE"), E1819)</f>
        <v>38</v>
      </c>
      <c r="G1819" t="s">
        <v>32</v>
      </c>
      <c r="H1819">
        <f>IF(G1819="", _xlfn.XLOOKUP(C1819, 'Cost Averages'!$D$4:$D$103,'Cost Averages'!$E$4:$E$103, "FALSE"),G1819)</f>
        <v>19</v>
      </c>
      <c r="L1819" s="2" t="s">
        <v>28</v>
      </c>
      <c r="M1819" t="s">
        <v>264</v>
      </c>
      <c r="N1819" t="s">
        <v>41</v>
      </c>
      <c r="O1819" s="3">
        <v>12.503632939408062</v>
      </c>
      <c r="P1819" t="str">
        <f t="shared" si="84"/>
        <v>H</v>
      </c>
      <c r="Q1819">
        <f t="shared" si="85"/>
        <v>2022</v>
      </c>
      <c r="R1819">
        <f t="shared" si="86"/>
        <v>0</v>
      </c>
    </row>
    <row r="1820" spans="1:18" x14ac:dyDescent="0.25">
      <c r="A1820" s="1">
        <v>44600.042872036523</v>
      </c>
      <c r="B1820" s="2" t="s">
        <v>1722</v>
      </c>
      <c r="C1820" t="s">
        <v>167</v>
      </c>
      <c r="D1820">
        <v>19</v>
      </c>
      <c r="E1820">
        <v>38</v>
      </c>
      <c r="F1820">
        <f>IF(E1820="",_xlfn.XLOOKUP(C1820,'Price Averages'!$D$4:$D$103,'Price Averages'!$E$4:$E$103, "FALSE"), E1820)</f>
        <v>38</v>
      </c>
      <c r="G1820">
        <v>19</v>
      </c>
      <c r="H1820">
        <f>IF(G1820="", _xlfn.XLOOKUP(C1820, 'Cost Averages'!$D$4:$D$103,'Cost Averages'!$E$4:$E$103, "FALSE"),G1820)</f>
        <v>19</v>
      </c>
      <c r="L1820" s="2" t="s">
        <v>44</v>
      </c>
      <c r="M1820" t="s">
        <v>817</v>
      </c>
      <c r="N1820" t="s">
        <v>34</v>
      </c>
      <c r="O1820" s="3">
        <v>14.060995290679429</v>
      </c>
      <c r="P1820" t="str">
        <f t="shared" si="84"/>
        <v>H</v>
      </c>
      <c r="Q1820">
        <f t="shared" si="85"/>
        <v>2022</v>
      </c>
      <c r="R1820">
        <f t="shared" si="86"/>
        <v>0</v>
      </c>
    </row>
    <row r="1821" spans="1:18" x14ac:dyDescent="0.25">
      <c r="A1821" s="1">
        <v>44056</v>
      </c>
      <c r="B1821" s="2" t="s">
        <v>2980</v>
      </c>
      <c r="C1821" t="s">
        <v>167</v>
      </c>
      <c r="D1821">
        <v>20</v>
      </c>
      <c r="E1821">
        <v>38</v>
      </c>
      <c r="F1821">
        <f>IF(E1821="",_xlfn.XLOOKUP(C1821,'Price Averages'!$D$4:$D$103,'Price Averages'!$E$4:$E$103, "FALSE"), E1821)</f>
        <v>38</v>
      </c>
      <c r="G1821">
        <v>19</v>
      </c>
      <c r="H1821">
        <f>IF(G1821="", _xlfn.XLOOKUP(C1821, 'Cost Averages'!$D$4:$D$103,'Cost Averages'!$E$4:$E$103, "FALSE"),G1821)</f>
        <v>19</v>
      </c>
      <c r="L1821" s="2" t="s">
        <v>23</v>
      </c>
      <c r="M1821" t="s">
        <v>264</v>
      </c>
      <c r="N1821" t="s">
        <v>41</v>
      </c>
      <c r="O1821" s="3">
        <v>12.503632939408062</v>
      </c>
      <c r="P1821" t="str">
        <f t="shared" si="84"/>
        <v>F</v>
      </c>
      <c r="Q1821">
        <f t="shared" si="85"/>
        <v>2020</v>
      </c>
      <c r="R1821">
        <f t="shared" si="86"/>
        <v>0</v>
      </c>
    </row>
    <row r="1822" spans="1:18" x14ac:dyDescent="0.25">
      <c r="A1822" s="1">
        <v>44263.143721675515</v>
      </c>
      <c r="B1822" s="2" t="s">
        <v>1807</v>
      </c>
      <c r="C1822" t="s">
        <v>167</v>
      </c>
      <c r="D1822">
        <v>20</v>
      </c>
      <c r="E1822" t="s">
        <v>32</v>
      </c>
      <c r="F1822">
        <f>IF(E1822="",_xlfn.XLOOKUP(C1822,'Price Averages'!$D$4:$D$103,'Price Averages'!$E$4:$E$103, "FALSE"), E1822)</f>
        <v>38</v>
      </c>
      <c r="G1822">
        <v>19</v>
      </c>
      <c r="H1822">
        <f>IF(G1822="", _xlfn.XLOOKUP(C1822, 'Cost Averages'!$D$4:$D$103,'Cost Averages'!$E$4:$E$103, "FALSE"),G1822)</f>
        <v>19</v>
      </c>
      <c r="L1822" s="2" t="s">
        <v>28</v>
      </c>
      <c r="M1822" t="s">
        <v>138</v>
      </c>
      <c r="N1822" t="s">
        <v>56</v>
      </c>
      <c r="O1822" s="3">
        <v>12.487915239531313</v>
      </c>
      <c r="P1822" t="str">
        <f t="shared" si="84"/>
        <v>G</v>
      </c>
      <c r="Q1822">
        <f t="shared" si="85"/>
        <v>2021</v>
      </c>
      <c r="R1822">
        <f t="shared" si="86"/>
        <v>0</v>
      </c>
    </row>
    <row r="1823" spans="1:18" x14ac:dyDescent="0.25">
      <c r="A1823" s="1">
        <v>44696.354039458762</v>
      </c>
      <c r="B1823" s="2" t="s">
        <v>2407</v>
      </c>
      <c r="C1823" t="s">
        <v>167</v>
      </c>
      <c r="D1823">
        <v>20</v>
      </c>
      <c r="E1823">
        <v>38</v>
      </c>
      <c r="F1823">
        <f>IF(E1823="",_xlfn.XLOOKUP(C1823,'Price Averages'!$D$4:$D$103,'Price Averages'!$E$4:$E$103, "FALSE"), E1823)</f>
        <v>38</v>
      </c>
      <c r="G1823" t="s">
        <v>32</v>
      </c>
      <c r="H1823">
        <f>IF(G1823="", _xlfn.XLOOKUP(C1823, 'Cost Averages'!$D$4:$D$103,'Cost Averages'!$E$4:$E$103, "FALSE"),G1823)</f>
        <v>19</v>
      </c>
      <c r="L1823" s="2" t="s">
        <v>44</v>
      </c>
      <c r="M1823" t="s">
        <v>768</v>
      </c>
      <c r="N1823" t="s">
        <v>78</v>
      </c>
      <c r="O1823" s="3">
        <v>13.611804647345796</v>
      </c>
      <c r="P1823" t="str">
        <f t="shared" si="84"/>
        <v>H</v>
      </c>
      <c r="Q1823">
        <f t="shared" si="85"/>
        <v>2022</v>
      </c>
      <c r="R1823">
        <f t="shared" si="86"/>
        <v>0</v>
      </c>
    </row>
    <row r="1824" spans="1:18" x14ac:dyDescent="0.25">
      <c r="A1824" s="1">
        <v>44757</v>
      </c>
      <c r="B1824" s="2" t="s">
        <v>4033</v>
      </c>
      <c r="C1824" t="s">
        <v>167</v>
      </c>
      <c r="D1824">
        <v>20</v>
      </c>
      <c r="E1824">
        <v>38</v>
      </c>
      <c r="F1824">
        <f>IF(E1824="",_xlfn.XLOOKUP(C1824,'Price Averages'!$D$4:$D$103,'Price Averages'!$E$4:$E$103, "FALSE"), E1824)</f>
        <v>38</v>
      </c>
      <c r="G1824">
        <v>19</v>
      </c>
      <c r="H1824">
        <f>IF(G1824="", _xlfn.XLOOKUP(C1824, 'Cost Averages'!$D$4:$D$103,'Cost Averages'!$E$4:$E$103, "FALSE"),G1824)</f>
        <v>19</v>
      </c>
      <c r="L1824" s="2" t="s">
        <v>28</v>
      </c>
      <c r="M1824" t="s">
        <v>547</v>
      </c>
      <c r="N1824" t="s">
        <v>46</v>
      </c>
      <c r="O1824" s="3">
        <v>14.341195386574373</v>
      </c>
      <c r="P1824" t="str">
        <f t="shared" si="84"/>
        <v>H</v>
      </c>
      <c r="Q1824">
        <f t="shared" si="85"/>
        <v>2022</v>
      </c>
      <c r="R1824">
        <f t="shared" si="86"/>
        <v>0</v>
      </c>
    </row>
    <row r="1825" spans="1:18" x14ac:dyDescent="0.25">
      <c r="A1825" s="1">
        <v>43896</v>
      </c>
      <c r="B1825" s="2" t="s">
        <v>3297</v>
      </c>
      <c r="C1825" t="s">
        <v>167</v>
      </c>
      <c r="D1825" t="s">
        <v>32</v>
      </c>
      <c r="E1825">
        <v>38</v>
      </c>
      <c r="F1825">
        <f>IF(E1825="",_xlfn.XLOOKUP(C1825,'Price Averages'!$D$4:$D$103,'Price Averages'!$E$4:$E$103, "FALSE"), E1825)</f>
        <v>38</v>
      </c>
      <c r="G1825">
        <v>19</v>
      </c>
      <c r="H1825">
        <f>IF(G1825="", _xlfn.XLOOKUP(C1825, 'Cost Averages'!$D$4:$D$103,'Cost Averages'!$E$4:$E$103, "FALSE"),G1825)</f>
        <v>19</v>
      </c>
      <c r="L1825" s="2" t="s">
        <v>28</v>
      </c>
      <c r="M1825" t="s">
        <v>482</v>
      </c>
      <c r="N1825" t="s">
        <v>56</v>
      </c>
      <c r="O1825" s="3">
        <v>11.249825090458803</v>
      </c>
      <c r="P1825" t="str">
        <f t="shared" si="84"/>
        <v>F</v>
      </c>
      <c r="Q1825">
        <f t="shared" si="85"/>
        <v>2020</v>
      </c>
      <c r="R1825">
        <f t="shared" si="86"/>
        <v>0</v>
      </c>
    </row>
    <row r="1826" spans="1:18" x14ac:dyDescent="0.25">
      <c r="A1826" s="1">
        <v>44788</v>
      </c>
      <c r="B1826" s="2" t="s">
        <v>1376</v>
      </c>
      <c r="C1826" t="s">
        <v>167</v>
      </c>
      <c r="D1826" t="s">
        <v>32</v>
      </c>
      <c r="E1826" t="s">
        <v>32</v>
      </c>
      <c r="F1826">
        <f>IF(E1826="",_xlfn.XLOOKUP(C1826,'Price Averages'!$D$4:$D$103,'Price Averages'!$E$4:$E$103, "FALSE"), E1826)</f>
        <v>38</v>
      </c>
      <c r="G1826">
        <v>19</v>
      </c>
      <c r="H1826">
        <f>IF(G1826="", _xlfn.XLOOKUP(C1826, 'Cost Averages'!$D$4:$D$103,'Cost Averages'!$E$4:$E$103, "FALSE"),G1826)</f>
        <v>19</v>
      </c>
      <c r="L1826" s="2" t="s">
        <v>28</v>
      </c>
      <c r="M1826" t="s">
        <v>614</v>
      </c>
      <c r="N1826" t="s">
        <v>41</v>
      </c>
      <c r="O1826" s="3">
        <v>8.3272837771733244</v>
      </c>
      <c r="P1826" t="str">
        <f t="shared" si="84"/>
        <v>H</v>
      </c>
      <c r="Q1826">
        <f t="shared" si="85"/>
        <v>2022</v>
      </c>
      <c r="R1826">
        <f t="shared" si="86"/>
        <v>0</v>
      </c>
    </row>
    <row r="1827" spans="1:18" x14ac:dyDescent="0.25">
      <c r="A1827" s="1">
        <v>43262.775374428333</v>
      </c>
      <c r="B1827" s="2" t="s">
        <v>1457</v>
      </c>
      <c r="C1827" t="s">
        <v>383</v>
      </c>
      <c r="D1827">
        <v>1</v>
      </c>
      <c r="E1827" t="s">
        <v>32</v>
      </c>
      <c r="F1827">
        <f>IF(E1827="",_xlfn.XLOOKUP(C1827,'Price Averages'!$D$4:$D$103,'Price Averages'!$E$4:$E$103, "FALSE"), E1827)</f>
        <v>72</v>
      </c>
      <c r="G1827">
        <v>36</v>
      </c>
      <c r="H1827">
        <f>IF(G1827="", _xlfn.XLOOKUP(C1827, 'Cost Averages'!$D$4:$D$103,'Cost Averages'!$E$4:$E$103, "FALSE"),G1827)</f>
        <v>36</v>
      </c>
      <c r="L1827" s="2" t="s">
        <v>23</v>
      </c>
      <c r="M1827" t="s">
        <v>1077</v>
      </c>
      <c r="N1827" t="s">
        <v>41</v>
      </c>
      <c r="O1827" s="3">
        <v>10.818241047231139</v>
      </c>
      <c r="P1827" t="str">
        <f t="shared" si="84"/>
        <v>D</v>
      </c>
      <c r="Q1827">
        <f t="shared" si="85"/>
        <v>2018</v>
      </c>
      <c r="R1827">
        <f t="shared" si="86"/>
        <v>0</v>
      </c>
    </row>
    <row r="1828" spans="1:18" x14ac:dyDescent="0.25">
      <c r="A1828" s="1">
        <v>44463</v>
      </c>
      <c r="B1828" s="2" t="s">
        <v>3770</v>
      </c>
      <c r="C1828" t="s">
        <v>383</v>
      </c>
      <c r="D1828">
        <v>1</v>
      </c>
      <c r="E1828">
        <v>72</v>
      </c>
      <c r="F1828">
        <f>IF(E1828="",_xlfn.XLOOKUP(C1828,'Price Averages'!$D$4:$D$103,'Price Averages'!$E$4:$E$103, "FALSE"), E1828)</f>
        <v>72</v>
      </c>
      <c r="G1828">
        <v>36</v>
      </c>
      <c r="H1828">
        <f>IF(G1828="", _xlfn.XLOOKUP(C1828, 'Cost Averages'!$D$4:$D$103,'Cost Averages'!$E$4:$E$103, "FALSE"),G1828)</f>
        <v>36</v>
      </c>
      <c r="L1828" s="2" t="s">
        <v>28</v>
      </c>
      <c r="M1828" t="s">
        <v>673</v>
      </c>
      <c r="N1828" t="s">
        <v>78</v>
      </c>
      <c r="O1828" s="3">
        <v>8.1628930629234038</v>
      </c>
      <c r="P1828" t="str">
        <f t="shared" si="84"/>
        <v>G</v>
      </c>
      <c r="Q1828">
        <f t="shared" si="85"/>
        <v>2021</v>
      </c>
      <c r="R1828">
        <f t="shared" si="86"/>
        <v>0</v>
      </c>
    </row>
    <row r="1829" spans="1:18" x14ac:dyDescent="0.25">
      <c r="A1829" s="1">
        <v>43874.640127757935</v>
      </c>
      <c r="B1829" s="2" t="s">
        <v>1396</v>
      </c>
      <c r="C1829" t="s">
        <v>383</v>
      </c>
      <c r="D1829">
        <v>2</v>
      </c>
      <c r="E1829">
        <v>72</v>
      </c>
      <c r="F1829">
        <f>IF(E1829="",_xlfn.XLOOKUP(C1829,'Price Averages'!$D$4:$D$103,'Price Averages'!$E$4:$E$103, "FALSE"), E1829)</f>
        <v>72</v>
      </c>
      <c r="G1829">
        <v>36</v>
      </c>
      <c r="H1829">
        <f>IF(G1829="", _xlfn.XLOOKUP(C1829, 'Cost Averages'!$D$4:$D$103,'Cost Averages'!$E$4:$E$103, "FALSE"),G1829)</f>
        <v>36</v>
      </c>
      <c r="L1829" s="2" t="s">
        <v>28</v>
      </c>
      <c r="M1829" t="s">
        <v>103</v>
      </c>
      <c r="N1829" t="s">
        <v>46</v>
      </c>
      <c r="O1829" s="3">
        <v>13.407340878370247</v>
      </c>
      <c r="P1829" t="str">
        <f t="shared" si="84"/>
        <v>F</v>
      </c>
      <c r="Q1829">
        <f t="shared" si="85"/>
        <v>2020</v>
      </c>
      <c r="R1829">
        <f t="shared" si="86"/>
        <v>0</v>
      </c>
    </row>
    <row r="1830" spans="1:18" x14ac:dyDescent="0.25">
      <c r="A1830" s="1">
        <v>44314.862737404437</v>
      </c>
      <c r="B1830" s="2" t="s">
        <v>590</v>
      </c>
      <c r="C1830" t="s">
        <v>383</v>
      </c>
      <c r="D1830">
        <v>2</v>
      </c>
      <c r="E1830">
        <v>72</v>
      </c>
      <c r="F1830">
        <f>IF(E1830="",_xlfn.XLOOKUP(C1830,'Price Averages'!$D$4:$D$103,'Price Averages'!$E$4:$E$103, "FALSE"), E1830)</f>
        <v>72</v>
      </c>
      <c r="G1830">
        <v>36</v>
      </c>
      <c r="H1830">
        <f>IF(G1830="", _xlfn.XLOOKUP(C1830, 'Cost Averages'!$D$4:$D$103,'Cost Averages'!$E$4:$E$103, "FALSE"),G1830)</f>
        <v>36</v>
      </c>
      <c r="L1830" s="2" t="s">
        <v>28</v>
      </c>
      <c r="M1830" t="s">
        <v>269</v>
      </c>
      <c r="N1830" t="s">
        <v>50</v>
      </c>
      <c r="O1830" s="3">
        <v>11.883396013219548</v>
      </c>
      <c r="P1830" t="str">
        <f t="shared" si="84"/>
        <v>G</v>
      </c>
      <c r="Q1830">
        <f t="shared" si="85"/>
        <v>2021</v>
      </c>
      <c r="R1830">
        <f t="shared" si="86"/>
        <v>0</v>
      </c>
    </row>
    <row r="1831" spans="1:18" x14ac:dyDescent="0.25">
      <c r="A1831" s="1">
        <v>43073.676461836461</v>
      </c>
      <c r="B1831" s="2" t="s">
        <v>382</v>
      </c>
      <c r="C1831" t="s">
        <v>383</v>
      </c>
      <c r="D1831">
        <v>4</v>
      </c>
      <c r="E1831">
        <v>72</v>
      </c>
      <c r="F1831">
        <f>IF(E1831="",_xlfn.XLOOKUP(C1831,'Price Averages'!$D$4:$D$103,'Price Averages'!$E$4:$E$103, "FALSE"), E1831)</f>
        <v>72</v>
      </c>
      <c r="G1831">
        <v>36</v>
      </c>
      <c r="H1831">
        <f>IF(G1831="", _xlfn.XLOOKUP(C1831, 'Cost Averages'!$D$4:$D$103,'Cost Averages'!$E$4:$E$103, "FALSE"),G1831)</f>
        <v>36</v>
      </c>
      <c r="L1831" s="2" t="s">
        <v>28</v>
      </c>
      <c r="M1831" t="s">
        <v>384</v>
      </c>
      <c r="N1831" t="s">
        <v>41</v>
      </c>
      <c r="O1831" s="3">
        <v>12.456740895640767</v>
      </c>
      <c r="P1831" t="str">
        <f t="shared" si="84"/>
        <v>C</v>
      </c>
      <c r="Q1831">
        <f t="shared" si="85"/>
        <v>2017</v>
      </c>
      <c r="R1831">
        <f t="shared" si="86"/>
        <v>0</v>
      </c>
    </row>
    <row r="1832" spans="1:18" x14ac:dyDescent="0.25">
      <c r="A1832" s="1">
        <v>44416.91821867699</v>
      </c>
      <c r="B1832" s="2" t="s">
        <v>2368</v>
      </c>
      <c r="C1832" t="s">
        <v>383</v>
      </c>
      <c r="D1832">
        <v>4</v>
      </c>
      <c r="E1832">
        <v>72</v>
      </c>
      <c r="F1832">
        <f>IF(E1832="",_xlfn.XLOOKUP(C1832,'Price Averages'!$D$4:$D$103,'Price Averages'!$E$4:$E$103, "FALSE"), E1832)</f>
        <v>72</v>
      </c>
      <c r="G1832">
        <v>36</v>
      </c>
      <c r="H1832">
        <f>IF(G1832="", _xlfn.XLOOKUP(C1832, 'Cost Averages'!$D$4:$D$103,'Cost Averages'!$E$4:$E$103, "FALSE"),G1832)</f>
        <v>36</v>
      </c>
      <c r="L1832" s="2" t="s">
        <v>28</v>
      </c>
      <c r="M1832" t="s">
        <v>618</v>
      </c>
      <c r="N1832" t="s">
        <v>50</v>
      </c>
      <c r="O1832" s="3">
        <v>13.259563298324382</v>
      </c>
      <c r="P1832" t="str">
        <f t="shared" si="84"/>
        <v>G</v>
      </c>
      <c r="Q1832">
        <f t="shared" si="85"/>
        <v>2021</v>
      </c>
      <c r="R1832">
        <f t="shared" si="86"/>
        <v>0</v>
      </c>
    </row>
    <row r="1833" spans="1:18" x14ac:dyDescent="0.25">
      <c r="A1833" s="1">
        <v>44272.834893286526</v>
      </c>
      <c r="B1833" s="2" t="s">
        <v>473</v>
      </c>
      <c r="C1833" t="s">
        <v>383</v>
      </c>
      <c r="D1833">
        <v>5</v>
      </c>
      <c r="E1833">
        <v>72</v>
      </c>
      <c r="F1833">
        <f>IF(E1833="",_xlfn.XLOOKUP(C1833,'Price Averages'!$D$4:$D$103,'Price Averages'!$E$4:$E$103, "FALSE"), E1833)</f>
        <v>72</v>
      </c>
      <c r="G1833">
        <v>36</v>
      </c>
      <c r="H1833">
        <f>IF(G1833="", _xlfn.XLOOKUP(C1833, 'Cost Averages'!$D$4:$D$103,'Cost Averages'!$E$4:$E$103, "FALSE"),G1833)</f>
        <v>36</v>
      </c>
      <c r="L1833" s="2" t="s">
        <v>23</v>
      </c>
      <c r="M1833" t="s">
        <v>474</v>
      </c>
      <c r="N1833" t="s">
        <v>34</v>
      </c>
      <c r="O1833" s="3">
        <v>11.311040680082275</v>
      </c>
      <c r="P1833" t="str">
        <f t="shared" si="84"/>
        <v>G</v>
      </c>
      <c r="Q1833">
        <f t="shared" si="85"/>
        <v>2021</v>
      </c>
      <c r="R1833">
        <f t="shared" si="86"/>
        <v>0</v>
      </c>
    </row>
    <row r="1834" spans="1:18" x14ac:dyDescent="0.25">
      <c r="A1834" s="1">
        <v>44247</v>
      </c>
      <c r="B1834" s="2" t="s">
        <v>3588</v>
      </c>
      <c r="C1834" t="s">
        <v>383</v>
      </c>
      <c r="D1834">
        <v>5</v>
      </c>
      <c r="E1834">
        <v>72</v>
      </c>
      <c r="F1834">
        <f>IF(E1834="",_xlfn.XLOOKUP(C1834,'Price Averages'!$D$4:$D$103,'Price Averages'!$E$4:$E$103, "FALSE"), E1834)</f>
        <v>72</v>
      </c>
      <c r="G1834">
        <v>36</v>
      </c>
      <c r="H1834">
        <f>IF(G1834="", _xlfn.XLOOKUP(C1834, 'Cost Averages'!$D$4:$D$103,'Cost Averages'!$E$4:$E$103, "FALSE"),G1834)</f>
        <v>36</v>
      </c>
      <c r="L1834" s="2" t="s">
        <v>28</v>
      </c>
      <c r="M1834" t="s">
        <v>1245</v>
      </c>
      <c r="N1834" t="s">
        <v>41</v>
      </c>
      <c r="O1834" s="3">
        <v>10.518436853046438</v>
      </c>
      <c r="P1834" t="str">
        <f t="shared" si="84"/>
        <v>G</v>
      </c>
      <c r="Q1834">
        <f t="shared" si="85"/>
        <v>2021</v>
      </c>
      <c r="R1834">
        <f t="shared" si="86"/>
        <v>0</v>
      </c>
    </row>
    <row r="1835" spans="1:18" x14ac:dyDescent="0.25">
      <c r="A1835" s="1">
        <v>44372</v>
      </c>
      <c r="B1835" s="2" t="s">
        <v>3695</v>
      </c>
      <c r="C1835" t="s">
        <v>383</v>
      </c>
      <c r="D1835">
        <v>5</v>
      </c>
      <c r="E1835">
        <v>72</v>
      </c>
      <c r="F1835">
        <f>IF(E1835="",_xlfn.XLOOKUP(C1835,'Price Averages'!$D$4:$D$103,'Price Averages'!$E$4:$E$103, "FALSE"), E1835)</f>
        <v>72</v>
      </c>
      <c r="G1835">
        <v>36</v>
      </c>
      <c r="H1835">
        <f>IF(G1835="", _xlfn.XLOOKUP(C1835, 'Cost Averages'!$D$4:$D$103,'Cost Averages'!$E$4:$E$103, "FALSE"),G1835)</f>
        <v>36</v>
      </c>
      <c r="L1835" s="2" t="s">
        <v>28</v>
      </c>
      <c r="M1835" t="s">
        <v>205</v>
      </c>
      <c r="N1835" t="s">
        <v>50</v>
      </c>
      <c r="O1835" s="3">
        <v>10.980884286450312</v>
      </c>
      <c r="P1835" t="str">
        <f t="shared" si="84"/>
        <v>G</v>
      </c>
      <c r="Q1835">
        <f t="shared" si="85"/>
        <v>2021</v>
      </c>
      <c r="R1835">
        <f t="shared" si="86"/>
        <v>0</v>
      </c>
    </row>
    <row r="1836" spans="1:18" x14ac:dyDescent="0.25">
      <c r="A1836" s="1">
        <v>43901.131675148405</v>
      </c>
      <c r="B1836" s="2" t="s">
        <v>2414</v>
      </c>
      <c r="C1836" t="s">
        <v>383</v>
      </c>
      <c r="D1836">
        <v>7</v>
      </c>
      <c r="E1836" t="s">
        <v>32</v>
      </c>
      <c r="F1836">
        <f>IF(E1836="",_xlfn.XLOOKUP(C1836,'Price Averages'!$D$4:$D$103,'Price Averages'!$E$4:$E$103, "FALSE"), E1836)</f>
        <v>72</v>
      </c>
      <c r="G1836">
        <v>36</v>
      </c>
      <c r="H1836">
        <f>IF(G1836="", _xlfn.XLOOKUP(C1836, 'Cost Averages'!$D$4:$D$103,'Cost Averages'!$E$4:$E$103, "FALSE"),G1836)</f>
        <v>36</v>
      </c>
      <c r="L1836" s="2" t="s">
        <v>28</v>
      </c>
      <c r="M1836" t="s">
        <v>843</v>
      </c>
      <c r="N1836" t="s">
        <v>41</v>
      </c>
      <c r="O1836" s="3">
        <v>9.5176115401380308</v>
      </c>
      <c r="P1836" t="str">
        <f t="shared" si="84"/>
        <v>F</v>
      </c>
      <c r="Q1836">
        <f t="shared" si="85"/>
        <v>2020</v>
      </c>
      <c r="R1836">
        <f t="shared" si="86"/>
        <v>0</v>
      </c>
    </row>
    <row r="1837" spans="1:18" x14ac:dyDescent="0.25">
      <c r="A1837" s="1">
        <v>44663</v>
      </c>
      <c r="B1837" s="2" t="s">
        <v>3945</v>
      </c>
      <c r="C1837" t="s">
        <v>383</v>
      </c>
      <c r="D1837">
        <v>7</v>
      </c>
      <c r="E1837">
        <v>72</v>
      </c>
      <c r="F1837">
        <f>IF(E1837="",_xlfn.XLOOKUP(C1837,'Price Averages'!$D$4:$D$103,'Price Averages'!$E$4:$E$103, "FALSE"), E1837)</f>
        <v>72</v>
      </c>
      <c r="G1837">
        <v>36</v>
      </c>
      <c r="H1837">
        <f>IF(G1837="", _xlfn.XLOOKUP(C1837, 'Cost Averages'!$D$4:$D$103,'Cost Averages'!$E$4:$E$103, "FALSE"),G1837)</f>
        <v>36</v>
      </c>
      <c r="L1837" s="2" t="s">
        <v>28</v>
      </c>
      <c r="M1837" t="s">
        <v>307</v>
      </c>
      <c r="N1837" t="s">
        <v>34</v>
      </c>
      <c r="O1837" s="3">
        <v>10.966283117837653</v>
      </c>
      <c r="P1837" t="str">
        <f t="shared" si="84"/>
        <v>H</v>
      </c>
      <c r="Q1837">
        <f t="shared" si="85"/>
        <v>2022</v>
      </c>
      <c r="R1837">
        <f t="shared" si="86"/>
        <v>0</v>
      </c>
    </row>
    <row r="1838" spans="1:18" x14ac:dyDescent="0.25">
      <c r="A1838" s="1">
        <v>43916.535920375922</v>
      </c>
      <c r="B1838" s="2" t="s">
        <v>1601</v>
      </c>
      <c r="C1838" t="s">
        <v>383</v>
      </c>
      <c r="D1838">
        <v>9</v>
      </c>
      <c r="E1838">
        <v>72</v>
      </c>
      <c r="F1838">
        <f>IF(E1838="",_xlfn.XLOOKUP(C1838,'Price Averages'!$D$4:$D$103,'Price Averages'!$E$4:$E$103, "FALSE"), E1838)</f>
        <v>72</v>
      </c>
      <c r="G1838">
        <v>36</v>
      </c>
      <c r="H1838">
        <f>IF(G1838="", _xlfn.XLOOKUP(C1838, 'Cost Averages'!$D$4:$D$103,'Cost Averages'!$E$4:$E$103, "FALSE"),G1838)</f>
        <v>36</v>
      </c>
      <c r="L1838" s="2" t="s">
        <v>28</v>
      </c>
      <c r="M1838" t="s">
        <v>74</v>
      </c>
      <c r="N1838" t="s">
        <v>50</v>
      </c>
      <c r="O1838" s="3">
        <v>13.45980057156361</v>
      </c>
      <c r="P1838" t="str">
        <f t="shared" si="84"/>
        <v>F</v>
      </c>
      <c r="Q1838">
        <f t="shared" si="85"/>
        <v>2020</v>
      </c>
      <c r="R1838">
        <f t="shared" si="86"/>
        <v>0</v>
      </c>
    </row>
    <row r="1839" spans="1:18" x14ac:dyDescent="0.25">
      <c r="A1839" s="1">
        <v>44320.692858424183</v>
      </c>
      <c r="B1839" s="2" t="s">
        <v>774</v>
      </c>
      <c r="C1839" t="s">
        <v>383</v>
      </c>
      <c r="D1839">
        <v>9</v>
      </c>
      <c r="E1839" t="s">
        <v>32</v>
      </c>
      <c r="F1839">
        <f>IF(E1839="",_xlfn.XLOOKUP(C1839,'Price Averages'!$D$4:$D$103,'Price Averages'!$E$4:$E$103, "FALSE"), E1839)</f>
        <v>72</v>
      </c>
      <c r="G1839" t="s">
        <v>32</v>
      </c>
      <c r="H1839">
        <f>IF(G1839="", _xlfn.XLOOKUP(C1839, 'Cost Averages'!$D$4:$D$103,'Cost Averages'!$E$4:$E$103, "FALSE"),G1839)</f>
        <v>36</v>
      </c>
      <c r="L1839" s="2" t="s">
        <v>28</v>
      </c>
      <c r="M1839" t="s">
        <v>62</v>
      </c>
      <c r="N1839" t="s">
        <v>41</v>
      </c>
      <c r="O1839" s="3">
        <v>12.957303170959879</v>
      </c>
      <c r="P1839" t="str">
        <f t="shared" si="84"/>
        <v>G</v>
      </c>
      <c r="Q1839">
        <f t="shared" si="85"/>
        <v>2021</v>
      </c>
      <c r="R1839">
        <f t="shared" si="86"/>
        <v>0</v>
      </c>
    </row>
    <row r="1840" spans="1:18" x14ac:dyDescent="0.25">
      <c r="A1840" s="1">
        <v>44056.299770000085</v>
      </c>
      <c r="B1840" s="2" t="s">
        <v>2876</v>
      </c>
      <c r="C1840" t="s">
        <v>383</v>
      </c>
      <c r="D1840">
        <v>10</v>
      </c>
      <c r="E1840">
        <v>72</v>
      </c>
      <c r="F1840">
        <f>IF(E1840="",_xlfn.XLOOKUP(C1840,'Price Averages'!$D$4:$D$103,'Price Averages'!$E$4:$E$103, "FALSE"), E1840)</f>
        <v>72</v>
      </c>
      <c r="G1840">
        <v>36</v>
      </c>
      <c r="H1840">
        <f>IF(G1840="", _xlfn.XLOOKUP(C1840, 'Cost Averages'!$D$4:$D$103,'Cost Averages'!$E$4:$E$103, "FALSE"),G1840)</f>
        <v>36</v>
      </c>
      <c r="L1840" s="2" t="s">
        <v>28</v>
      </c>
      <c r="M1840" t="s">
        <v>498</v>
      </c>
      <c r="N1840" t="s">
        <v>25</v>
      </c>
      <c r="O1840" s="3">
        <v>13.917704159139552</v>
      </c>
      <c r="P1840" t="str">
        <f t="shared" si="84"/>
        <v>F</v>
      </c>
      <c r="Q1840">
        <f t="shared" si="85"/>
        <v>2020</v>
      </c>
      <c r="R1840">
        <f t="shared" si="86"/>
        <v>0</v>
      </c>
    </row>
    <row r="1841" spans="1:18" x14ac:dyDescent="0.25">
      <c r="A1841" s="1">
        <v>44354.706197549378</v>
      </c>
      <c r="B1841" s="2" t="s">
        <v>666</v>
      </c>
      <c r="C1841" t="s">
        <v>383</v>
      </c>
      <c r="D1841">
        <v>10</v>
      </c>
      <c r="E1841" t="s">
        <v>32</v>
      </c>
      <c r="F1841">
        <f>IF(E1841="",_xlfn.XLOOKUP(C1841,'Price Averages'!$D$4:$D$103,'Price Averages'!$E$4:$E$103, "FALSE"), E1841)</f>
        <v>72</v>
      </c>
      <c r="G1841">
        <v>36</v>
      </c>
      <c r="H1841">
        <f>IF(G1841="", _xlfn.XLOOKUP(C1841, 'Cost Averages'!$D$4:$D$103,'Cost Averages'!$E$4:$E$103, "FALSE"),G1841)</f>
        <v>36</v>
      </c>
      <c r="L1841" s="2" t="s">
        <v>28</v>
      </c>
      <c r="M1841" t="s">
        <v>527</v>
      </c>
      <c r="N1841" t="s">
        <v>25</v>
      </c>
      <c r="O1841" s="3">
        <v>14.554851510602212</v>
      </c>
      <c r="P1841" t="str">
        <f t="shared" si="84"/>
        <v>G</v>
      </c>
      <c r="Q1841">
        <f t="shared" si="85"/>
        <v>2021</v>
      </c>
      <c r="R1841">
        <f t="shared" si="86"/>
        <v>0</v>
      </c>
    </row>
    <row r="1842" spans="1:18" x14ac:dyDescent="0.25">
      <c r="A1842" s="1">
        <v>43541.670194700273</v>
      </c>
      <c r="B1842" s="2" t="s">
        <v>2532</v>
      </c>
      <c r="C1842" t="s">
        <v>383</v>
      </c>
      <c r="D1842">
        <v>11</v>
      </c>
      <c r="E1842">
        <v>72</v>
      </c>
      <c r="F1842">
        <f>IF(E1842="",_xlfn.XLOOKUP(C1842,'Price Averages'!$D$4:$D$103,'Price Averages'!$E$4:$E$103, "FALSE"), E1842)</f>
        <v>72</v>
      </c>
      <c r="G1842">
        <v>36</v>
      </c>
      <c r="H1842">
        <f>IF(G1842="", _xlfn.XLOOKUP(C1842, 'Cost Averages'!$D$4:$D$103,'Cost Averages'!$E$4:$E$103, "FALSE"),G1842)</f>
        <v>36</v>
      </c>
      <c r="L1842" s="2" t="s">
        <v>44</v>
      </c>
      <c r="M1842" t="s">
        <v>442</v>
      </c>
      <c r="N1842" t="s">
        <v>41</v>
      </c>
      <c r="O1842" s="3">
        <v>13.332534707865639</v>
      </c>
      <c r="P1842" t="str">
        <f t="shared" si="84"/>
        <v>E</v>
      </c>
      <c r="Q1842">
        <f t="shared" si="85"/>
        <v>2019</v>
      </c>
      <c r="R1842">
        <f t="shared" si="86"/>
        <v>0</v>
      </c>
    </row>
    <row r="1843" spans="1:18" x14ac:dyDescent="0.25">
      <c r="A1843" s="1">
        <v>44709</v>
      </c>
      <c r="B1843" s="2" t="s">
        <v>3987</v>
      </c>
      <c r="C1843" t="s">
        <v>383</v>
      </c>
      <c r="D1843">
        <v>11</v>
      </c>
      <c r="E1843">
        <v>72</v>
      </c>
      <c r="F1843">
        <f>IF(E1843="",_xlfn.XLOOKUP(C1843,'Price Averages'!$D$4:$D$103,'Price Averages'!$E$4:$E$103, "FALSE"), E1843)</f>
        <v>72</v>
      </c>
      <c r="G1843">
        <v>36</v>
      </c>
      <c r="H1843">
        <f>IF(G1843="", _xlfn.XLOOKUP(C1843, 'Cost Averages'!$D$4:$D$103,'Cost Averages'!$E$4:$E$103, "FALSE"),G1843)</f>
        <v>36</v>
      </c>
      <c r="L1843" s="2" t="s">
        <v>28</v>
      </c>
      <c r="M1843" t="s">
        <v>652</v>
      </c>
      <c r="N1843" t="s">
        <v>78</v>
      </c>
      <c r="O1843" s="3">
        <v>10.163794912095831</v>
      </c>
      <c r="P1843" t="str">
        <f t="shared" si="84"/>
        <v>H</v>
      </c>
      <c r="Q1843">
        <f t="shared" si="85"/>
        <v>2022</v>
      </c>
      <c r="R1843">
        <f t="shared" si="86"/>
        <v>0</v>
      </c>
    </row>
    <row r="1844" spans="1:18" x14ac:dyDescent="0.25">
      <c r="A1844" s="1">
        <v>42852.303631916242</v>
      </c>
      <c r="B1844" s="2" t="s">
        <v>1735</v>
      </c>
      <c r="C1844" t="s">
        <v>383</v>
      </c>
      <c r="D1844">
        <v>12</v>
      </c>
      <c r="E1844">
        <v>72</v>
      </c>
      <c r="F1844">
        <f>IF(E1844="",_xlfn.XLOOKUP(C1844,'Price Averages'!$D$4:$D$103,'Price Averages'!$E$4:$E$103, "FALSE"), E1844)</f>
        <v>72</v>
      </c>
      <c r="G1844">
        <v>36</v>
      </c>
      <c r="H1844">
        <f>IF(G1844="", _xlfn.XLOOKUP(C1844, 'Cost Averages'!$D$4:$D$103,'Cost Averages'!$E$4:$E$103, "FALSE"),G1844)</f>
        <v>36</v>
      </c>
      <c r="L1844" s="2" t="s">
        <v>23</v>
      </c>
      <c r="M1844" t="s">
        <v>138</v>
      </c>
      <c r="N1844" t="s">
        <v>56</v>
      </c>
      <c r="O1844" s="3">
        <v>12.487915239531313</v>
      </c>
      <c r="P1844" t="str">
        <f t="shared" si="84"/>
        <v>C</v>
      </c>
      <c r="Q1844">
        <f t="shared" si="85"/>
        <v>2017</v>
      </c>
      <c r="R1844">
        <f t="shared" si="86"/>
        <v>0</v>
      </c>
    </row>
    <row r="1845" spans="1:18" x14ac:dyDescent="0.25">
      <c r="A1845" s="1">
        <v>44714.598579761769</v>
      </c>
      <c r="B1845" s="2" t="s">
        <v>1415</v>
      </c>
      <c r="C1845" t="s">
        <v>383</v>
      </c>
      <c r="D1845">
        <v>12</v>
      </c>
      <c r="E1845" t="s">
        <v>32</v>
      </c>
      <c r="F1845">
        <f>IF(E1845="",_xlfn.XLOOKUP(C1845,'Price Averages'!$D$4:$D$103,'Price Averages'!$E$4:$E$103, "FALSE"), E1845)</f>
        <v>72</v>
      </c>
      <c r="G1845">
        <v>36</v>
      </c>
      <c r="H1845">
        <f>IF(G1845="", _xlfn.XLOOKUP(C1845, 'Cost Averages'!$D$4:$D$103,'Cost Averages'!$E$4:$E$103, "FALSE"),G1845)</f>
        <v>36</v>
      </c>
      <c r="L1845" s="2" t="s">
        <v>28</v>
      </c>
      <c r="M1845" t="s">
        <v>1350</v>
      </c>
      <c r="N1845" t="s">
        <v>78</v>
      </c>
      <c r="O1845" s="3">
        <v>13.811876869930865</v>
      </c>
      <c r="P1845" t="str">
        <f t="shared" si="84"/>
        <v>H</v>
      </c>
      <c r="Q1845">
        <f t="shared" si="85"/>
        <v>2022</v>
      </c>
      <c r="R1845">
        <f t="shared" si="86"/>
        <v>0</v>
      </c>
    </row>
    <row r="1846" spans="1:18" x14ac:dyDescent="0.25">
      <c r="A1846" s="1">
        <v>43608.973435152402</v>
      </c>
      <c r="B1846" s="2" t="s">
        <v>2279</v>
      </c>
      <c r="C1846" t="s">
        <v>383</v>
      </c>
      <c r="D1846">
        <v>13</v>
      </c>
      <c r="E1846">
        <v>72</v>
      </c>
      <c r="F1846">
        <f>IF(E1846="",_xlfn.XLOOKUP(C1846,'Price Averages'!$D$4:$D$103,'Price Averages'!$E$4:$E$103, "FALSE"), E1846)</f>
        <v>72</v>
      </c>
      <c r="G1846">
        <v>36</v>
      </c>
      <c r="H1846">
        <f>IF(G1846="", _xlfn.XLOOKUP(C1846, 'Cost Averages'!$D$4:$D$103,'Cost Averages'!$E$4:$E$103, "FALSE"),G1846)</f>
        <v>36</v>
      </c>
      <c r="L1846" s="2" t="s">
        <v>23</v>
      </c>
      <c r="M1846" t="s">
        <v>1335</v>
      </c>
      <c r="N1846" t="s">
        <v>41</v>
      </c>
      <c r="O1846" s="3">
        <v>9.1264071155960682</v>
      </c>
      <c r="P1846" t="str">
        <f t="shared" si="84"/>
        <v>E</v>
      </c>
      <c r="Q1846">
        <f t="shared" si="85"/>
        <v>2019</v>
      </c>
      <c r="R1846">
        <f t="shared" si="86"/>
        <v>0</v>
      </c>
    </row>
    <row r="1847" spans="1:18" x14ac:dyDescent="0.25">
      <c r="A1847" s="1">
        <v>43937.409589854185</v>
      </c>
      <c r="B1847" s="2" t="s">
        <v>3191</v>
      </c>
      <c r="C1847" t="s">
        <v>383</v>
      </c>
      <c r="D1847">
        <v>13</v>
      </c>
      <c r="E1847">
        <v>72</v>
      </c>
      <c r="F1847">
        <f>IF(E1847="",_xlfn.XLOOKUP(C1847,'Price Averages'!$D$4:$D$103,'Price Averages'!$E$4:$E$103, "FALSE"), E1847)</f>
        <v>72</v>
      </c>
      <c r="G1847">
        <v>36</v>
      </c>
      <c r="H1847">
        <f>IF(G1847="", _xlfn.XLOOKUP(C1847, 'Cost Averages'!$D$4:$D$103,'Cost Averages'!$E$4:$E$103, "FALSE"),G1847)</f>
        <v>36</v>
      </c>
      <c r="L1847" s="2" t="s">
        <v>28</v>
      </c>
      <c r="M1847" t="s">
        <v>410</v>
      </c>
      <c r="N1847" t="s">
        <v>34</v>
      </c>
      <c r="O1847" s="3">
        <v>11.644564584314265</v>
      </c>
      <c r="P1847" t="str">
        <f t="shared" si="84"/>
        <v>F</v>
      </c>
      <c r="Q1847">
        <f t="shared" si="85"/>
        <v>2020</v>
      </c>
      <c r="R1847">
        <f t="shared" si="86"/>
        <v>0</v>
      </c>
    </row>
    <row r="1848" spans="1:18" x14ac:dyDescent="0.25">
      <c r="A1848" s="1">
        <v>44141</v>
      </c>
      <c r="B1848" s="2" t="s">
        <v>2174</v>
      </c>
      <c r="C1848" t="s">
        <v>383</v>
      </c>
      <c r="D1848">
        <v>13</v>
      </c>
      <c r="E1848">
        <v>72</v>
      </c>
      <c r="F1848">
        <f>IF(E1848="",_xlfn.XLOOKUP(C1848,'Price Averages'!$D$4:$D$103,'Price Averages'!$E$4:$E$103, "FALSE"), E1848)</f>
        <v>72</v>
      </c>
      <c r="G1848">
        <v>36</v>
      </c>
      <c r="H1848">
        <f>IF(G1848="", _xlfn.XLOOKUP(C1848, 'Cost Averages'!$D$4:$D$103,'Cost Averages'!$E$4:$E$103, "FALSE"),G1848)</f>
        <v>36</v>
      </c>
      <c r="L1848" s="2" t="s">
        <v>44</v>
      </c>
      <c r="M1848" t="s">
        <v>434</v>
      </c>
      <c r="N1848" t="s">
        <v>50</v>
      </c>
      <c r="O1848" s="3">
        <v>16.429355109701351</v>
      </c>
      <c r="P1848" t="str">
        <f t="shared" si="84"/>
        <v>F</v>
      </c>
      <c r="Q1848">
        <f t="shared" si="85"/>
        <v>2020</v>
      </c>
      <c r="R1848">
        <f t="shared" si="86"/>
        <v>0</v>
      </c>
    </row>
    <row r="1849" spans="1:18" x14ac:dyDescent="0.25">
      <c r="A1849" s="1">
        <v>43799.678862720903</v>
      </c>
      <c r="B1849" s="2" t="s">
        <v>1572</v>
      </c>
      <c r="C1849" t="s">
        <v>383</v>
      </c>
      <c r="D1849">
        <v>14</v>
      </c>
      <c r="E1849" t="s">
        <v>32</v>
      </c>
      <c r="F1849">
        <f>IF(E1849="",_xlfn.XLOOKUP(C1849,'Price Averages'!$D$4:$D$103,'Price Averages'!$E$4:$E$103, "FALSE"), E1849)</f>
        <v>72</v>
      </c>
      <c r="G1849">
        <v>36</v>
      </c>
      <c r="H1849">
        <f>IF(G1849="", _xlfn.XLOOKUP(C1849, 'Cost Averages'!$D$4:$D$103,'Cost Averages'!$E$4:$E$103, "FALSE"),G1849)</f>
        <v>36</v>
      </c>
      <c r="L1849" s="2" t="s">
        <v>28</v>
      </c>
      <c r="M1849" t="s">
        <v>1128</v>
      </c>
      <c r="N1849" t="s">
        <v>41</v>
      </c>
      <c r="O1849" s="3">
        <v>14.129095302641241</v>
      </c>
      <c r="P1849" t="str">
        <f t="shared" si="84"/>
        <v>E</v>
      </c>
      <c r="Q1849">
        <f t="shared" si="85"/>
        <v>2019</v>
      </c>
      <c r="R1849">
        <f t="shared" si="86"/>
        <v>0</v>
      </c>
    </row>
    <row r="1850" spans="1:18" x14ac:dyDescent="0.25">
      <c r="A1850" s="1">
        <v>43815</v>
      </c>
      <c r="B1850" s="2" t="s">
        <v>3231</v>
      </c>
      <c r="C1850" t="s">
        <v>383</v>
      </c>
      <c r="D1850">
        <v>14</v>
      </c>
      <c r="E1850">
        <v>72</v>
      </c>
      <c r="F1850">
        <f>IF(E1850="",_xlfn.XLOOKUP(C1850,'Price Averages'!$D$4:$D$103,'Price Averages'!$E$4:$E$103, "FALSE"), E1850)</f>
        <v>72</v>
      </c>
      <c r="G1850">
        <v>36</v>
      </c>
      <c r="H1850">
        <f>IF(G1850="", _xlfn.XLOOKUP(C1850, 'Cost Averages'!$D$4:$D$103,'Cost Averages'!$E$4:$E$103, "FALSE"),G1850)</f>
        <v>36</v>
      </c>
      <c r="L1850" s="2" t="s">
        <v>28</v>
      </c>
      <c r="M1850" t="s">
        <v>925</v>
      </c>
      <c r="N1850" t="s">
        <v>50</v>
      </c>
      <c r="O1850" s="3">
        <v>11.130819205617987</v>
      </c>
      <c r="P1850" t="str">
        <f t="shared" si="84"/>
        <v>E</v>
      </c>
      <c r="Q1850">
        <f t="shared" si="85"/>
        <v>2019</v>
      </c>
      <c r="R1850">
        <f t="shared" si="86"/>
        <v>0</v>
      </c>
    </row>
    <row r="1851" spans="1:18" x14ac:dyDescent="0.25">
      <c r="A1851" s="1">
        <v>44184.07651112364</v>
      </c>
      <c r="B1851" s="2" t="s">
        <v>1527</v>
      </c>
      <c r="C1851" t="s">
        <v>383</v>
      </c>
      <c r="D1851">
        <v>14</v>
      </c>
      <c r="E1851">
        <v>72</v>
      </c>
      <c r="F1851">
        <f>IF(E1851="",_xlfn.XLOOKUP(C1851,'Price Averages'!$D$4:$D$103,'Price Averages'!$E$4:$E$103, "FALSE"), E1851)</f>
        <v>72</v>
      </c>
      <c r="G1851" t="s">
        <v>32</v>
      </c>
      <c r="H1851">
        <f>IF(G1851="", _xlfn.XLOOKUP(C1851, 'Cost Averages'!$D$4:$D$103,'Cost Averages'!$E$4:$E$103, "FALSE"),G1851)</f>
        <v>36</v>
      </c>
      <c r="L1851" s="2" t="s">
        <v>44</v>
      </c>
      <c r="M1851" t="s">
        <v>630</v>
      </c>
      <c r="N1851" t="s">
        <v>25</v>
      </c>
      <c r="O1851" s="3">
        <v>12.131375018945562</v>
      </c>
      <c r="P1851" t="str">
        <f t="shared" si="84"/>
        <v>F</v>
      </c>
      <c r="Q1851">
        <f t="shared" si="85"/>
        <v>2020</v>
      </c>
      <c r="R1851">
        <f t="shared" si="86"/>
        <v>0</v>
      </c>
    </row>
    <row r="1852" spans="1:18" x14ac:dyDescent="0.25">
      <c r="A1852" s="1">
        <v>44319.184853140432</v>
      </c>
      <c r="B1852" s="2" t="s">
        <v>1773</v>
      </c>
      <c r="C1852" t="s">
        <v>383</v>
      </c>
      <c r="D1852">
        <v>14</v>
      </c>
      <c r="E1852">
        <v>72</v>
      </c>
      <c r="F1852">
        <f>IF(E1852="",_xlfn.XLOOKUP(C1852,'Price Averages'!$D$4:$D$103,'Price Averages'!$E$4:$E$103, "FALSE"), E1852)</f>
        <v>72</v>
      </c>
      <c r="G1852" t="s">
        <v>32</v>
      </c>
      <c r="H1852">
        <f>IF(G1852="", _xlfn.XLOOKUP(C1852, 'Cost Averages'!$D$4:$D$103,'Cost Averages'!$E$4:$E$103, "FALSE"),G1852)</f>
        <v>36</v>
      </c>
      <c r="L1852" s="2" t="s">
        <v>44</v>
      </c>
      <c r="M1852" t="s">
        <v>245</v>
      </c>
      <c r="N1852" t="s">
        <v>46</v>
      </c>
      <c r="O1852" s="3">
        <v>13.918153610259502</v>
      </c>
      <c r="P1852" t="str">
        <f t="shared" si="84"/>
        <v>G</v>
      </c>
      <c r="Q1852">
        <f t="shared" si="85"/>
        <v>2021</v>
      </c>
      <c r="R1852">
        <f t="shared" si="86"/>
        <v>0</v>
      </c>
    </row>
    <row r="1853" spans="1:18" x14ac:dyDescent="0.25">
      <c r="A1853" s="1">
        <v>44394</v>
      </c>
      <c r="B1853" s="2" t="s">
        <v>3716</v>
      </c>
      <c r="C1853" t="s">
        <v>383</v>
      </c>
      <c r="D1853">
        <v>14</v>
      </c>
      <c r="E1853">
        <v>72</v>
      </c>
      <c r="F1853">
        <f>IF(E1853="",_xlfn.XLOOKUP(C1853,'Price Averages'!$D$4:$D$103,'Price Averages'!$E$4:$E$103, "FALSE"), E1853)</f>
        <v>72</v>
      </c>
      <c r="G1853">
        <v>36</v>
      </c>
      <c r="H1853">
        <f>IF(G1853="", _xlfn.XLOOKUP(C1853, 'Cost Averages'!$D$4:$D$103,'Cost Averages'!$E$4:$E$103, "FALSE"),G1853)</f>
        <v>36</v>
      </c>
      <c r="L1853" s="2" t="s">
        <v>28</v>
      </c>
      <c r="M1853" t="s">
        <v>498</v>
      </c>
      <c r="N1853" t="s">
        <v>25</v>
      </c>
      <c r="O1853" s="3">
        <v>13.917704159139552</v>
      </c>
      <c r="P1853" t="str">
        <f t="shared" si="84"/>
        <v>G</v>
      </c>
      <c r="Q1853">
        <f t="shared" si="85"/>
        <v>2021</v>
      </c>
      <c r="R1853">
        <f t="shared" si="86"/>
        <v>0</v>
      </c>
    </row>
    <row r="1854" spans="1:18" x14ac:dyDescent="0.25">
      <c r="A1854" s="1">
        <v>44619</v>
      </c>
      <c r="B1854" s="2" t="s">
        <v>3904</v>
      </c>
      <c r="C1854" t="s">
        <v>383</v>
      </c>
      <c r="D1854">
        <v>14</v>
      </c>
      <c r="E1854">
        <v>72</v>
      </c>
      <c r="F1854">
        <f>IF(E1854="",_xlfn.XLOOKUP(C1854,'Price Averages'!$D$4:$D$103,'Price Averages'!$E$4:$E$103, "FALSE"), E1854)</f>
        <v>72</v>
      </c>
      <c r="G1854">
        <v>36</v>
      </c>
      <c r="H1854">
        <f>IF(G1854="", _xlfn.XLOOKUP(C1854, 'Cost Averages'!$D$4:$D$103,'Cost Averages'!$E$4:$E$103, "FALSE"),G1854)</f>
        <v>36</v>
      </c>
      <c r="L1854" s="2" t="s">
        <v>44</v>
      </c>
      <c r="M1854" t="s">
        <v>77</v>
      </c>
      <c r="N1854" t="s">
        <v>78</v>
      </c>
      <c r="O1854" s="3">
        <v>11.631646244583138</v>
      </c>
      <c r="P1854" t="str">
        <f t="shared" si="84"/>
        <v>H</v>
      </c>
      <c r="Q1854">
        <f t="shared" si="85"/>
        <v>2022</v>
      </c>
      <c r="R1854">
        <f t="shared" si="86"/>
        <v>0</v>
      </c>
    </row>
    <row r="1855" spans="1:18" x14ac:dyDescent="0.25">
      <c r="A1855" s="1">
        <v>43705.525624704365</v>
      </c>
      <c r="B1855" s="2" t="s">
        <v>3118</v>
      </c>
      <c r="C1855" t="s">
        <v>383</v>
      </c>
      <c r="D1855">
        <v>15</v>
      </c>
      <c r="E1855">
        <v>72</v>
      </c>
      <c r="F1855">
        <f>IF(E1855="",_xlfn.XLOOKUP(C1855,'Price Averages'!$D$4:$D$103,'Price Averages'!$E$4:$E$103, "FALSE"), E1855)</f>
        <v>72</v>
      </c>
      <c r="G1855">
        <v>36</v>
      </c>
      <c r="H1855">
        <f>IF(G1855="", _xlfn.XLOOKUP(C1855, 'Cost Averages'!$D$4:$D$103,'Cost Averages'!$E$4:$E$103, "FALSE"),G1855)</f>
        <v>36</v>
      </c>
      <c r="L1855" s="2" t="s">
        <v>23</v>
      </c>
      <c r="M1855" t="s">
        <v>103</v>
      </c>
      <c r="N1855" t="s">
        <v>46</v>
      </c>
      <c r="O1855" s="3">
        <v>13.407340878370247</v>
      </c>
      <c r="P1855" t="str">
        <f t="shared" si="84"/>
        <v>E</v>
      </c>
      <c r="Q1855">
        <f t="shared" si="85"/>
        <v>2019</v>
      </c>
      <c r="R1855">
        <f t="shared" si="86"/>
        <v>0</v>
      </c>
    </row>
    <row r="1856" spans="1:18" x14ac:dyDescent="0.25">
      <c r="A1856" s="1">
        <v>43896.665802710864</v>
      </c>
      <c r="B1856" s="2" t="s">
        <v>2075</v>
      </c>
      <c r="C1856" t="s">
        <v>383</v>
      </c>
      <c r="D1856">
        <v>15</v>
      </c>
      <c r="E1856">
        <v>72</v>
      </c>
      <c r="F1856">
        <f>IF(E1856="",_xlfn.XLOOKUP(C1856,'Price Averages'!$D$4:$D$103,'Price Averages'!$E$4:$E$103, "FALSE"), E1856)</f>
        <v>72</v>
      </c>
      <c r="G1856">
        <v>36</v>
      </c>
      <c r="H1856">
        <f>IF(G1856="", _xlfn.XLOOKUP(C1856, 'Cost Averages'!$D$4:$D$103,'Cost Averages'!$E$4:$E$103, "FALSE"),G1856)</f>
        <v>36</v>
      </c>
      <c r="L1856" s="2" t="s">
        <v>44</v>
      </c>
      <c r="M1856" t="s">
        <v>418</v>
      </c>
      <c r="N1856" t="s">
        <v>46</v>
      </c>
      <c r="O1856" s="3">
        <v>13.923194761258239</v>
      </c>
      <c r="P1856" t="str">
        <f t="shared" si="84"/>
        <v>F</v>
      </c>
      <c r="Q1856">
        <f t="shared" si="85"/>
        <v>2020</v>
      </c>
      <c r="R1856">
        <f t="shared" si="86"/>
        <v>0</v>
      </c>
    </row>
    <row r="1857" spans="1:18" x14ac:dyDescent="0.25">
      <c r="A1857" s="1">
        <v>44585</v>
      </c>
      <c r="B1857" s="2" t="s">
        <v>3872</v>
      </c>
      <c r="C1857" t="s">
        <v>383</v>
      </c>
      <c r="D1857">
        <v>16</v>
      </c>
      <c r="E1857">
        <v>72</v>
      </c>
      <c r="F1857">
        <f>IF(E1857="",_xlfn.XLOOKUP(C1857,'Price Averages'!$D$4:$D$103,'Price Averages'!$E$4:$E$103, "FALSE"), E1857)</f>
        <v>72</v>
      </c>
      <c r="G1857" t="s">
        <v>32</v>
      </c>
      <c r="H1857">
        <f>IF(G1857="", _xlfn.XLOOKUP(C1857, 'Cost Averages'!$D$4:$D$103,'Cost Averages'!$E$4:$E$103, "FALSE"),G1857)</f>
        <v>36</v>
      </c>
      <c r="L1857" s="2" t="s">
        <v>28</v>
      </c>
      <c r="M1857" t="s">
        <v>327</v>
      </c>
      <c r="N1857" t="s">
        <v>46</v>
      </c>
      <c r="O1857" s="3">
        <v>12.148236977735172</v>
      </c>
      <c r="P1857" t="str">
        <f t="shared" si="84"/>
        <v>H</v>
      </c>
      <c r="Q1857">
        <f t="shared" si="85"/>
        <v>2022</v>
      </c>
      <c r="R1857">
        <f t="shared" si="86"/>
        <v>0</v>
      </c>
    </row>
    <row r="1858" spans="1:18" x14ac:dyDescent="0.25">
      <c r="A1858" s="1">
        <v>43591.063444063861</v>
      </c>
      <c r="B1858" s="2" t="s">
        <v>1241</v>
      </c>
      <c r="C1858" t="s">
        <v>383</v>
      </c>
      <c r="D1858">
        <v>17</v>
      </c>
      <c r="E1858">
        <v>72</v>
      </c>
      <c r="F1858">
        <f>IF(E1858="",_xlfn.XLOOKUP(C1858,'Price Averages'!$D$4:$D$103,'Price Averages'!$E$4:$E$103, "FALSE"), E1858)</f>
        <v>72</v>
      </c>
      <c r="G1858" t="s">
        <v>32</v>
      </c>
      <c r="H1858">
        <f>IF(G1858="", _xlfn.XLOOKUP(C1858, 'Cost Averages'!$D$4:$D$103,'Cost Averages'!$E$4:$E$103, "FALSE"),G1858)</f>
        <v>36</v>
      </c>
      <c r="L1858" s="2" t="s">
        <v>44</v>
      </c>
      <c r="M1858" t="s">
        <v>100</v>
      </c>
      <c r="N1858" t="s">
        <v>56</v>
      </c>
      <c r="O1858" s="3">
        <v>9.7467096260695598</v>
      </c>
      <c r="P1858" t="str">
        <f t="shared" ref="P1858:P1921" si="87">CHAR(64+(YEAR(A1858)-2014))</f>
        <v>E</v>
      </c>
      <c r="Q1858">
        <f t="shared" ref="Q1858:Q1921" si="88">YEAR(A1858)</f>
        <v>2019</v>
      </c>
      <c r="R1858">
        <f t="shared" ref="R1858:R1921" si="89">IF(P1858=CHAR(64 + (YEAR(A1858) - 2014)), 0, 1)</f>
        <v>0</v>
      </c>
    </row>
    <row r="1859" spans="1:18" x14ac:dyDescent="0.25">
      <c r="A1859" s="1">
        <v>44142</v>
      </c>
      <c r="B1859" s="2" t="s">
        <v>1814</v>
      </c>
      <c r="C1859" t="s">
        <v>383</v>
      </c>
      <c r="D1859">
        <v>17</v>
      </c>
      <c r="E1859">
        <v>72</v>
      </c>
      <c r="F1859">
        <f>IF(E1859="",_xlfn.XLOOKUP(C1859,'Price Averages'!$D$4:$D$103,'Price Averages'!$E$4:$E$103, "FALSE"), E1859)</f>
        <v>72</v>
      </c>
      <c r="G1859">
        <v>36</v>
      </c>
      <c r="H1859">
        <f>IF(G1859="", _xlfn.XLOOKUP(C1859, 'Cost Averages'!$D$4:$D$103,'Cost Averages'!$E$4:$E$103, "FALSE"),G1859)</f>
        <v>36</v>
      </c>
      <c r="L1859" s="2" t="s">
        <v>28</v>
      </c>
      <c r="M1859" t="s">
        <v>349</v>
      </c>
      <c r="N1859" t="s">
        <v>78</v>
      </c>
      <c r="O1859" s="3">
        <v>11.986565560885863</v>
      </c>
      <c r="P1859" t="str">
        <f t="shared" si="87"/>
        <v>F</v>
      </c>
      <c r="Q1859">
        <f t="shared" si="88"/>
        <v>2020</v>
      </c>
      <c r="R1859">
        <f t="shared" si="89"/>
        <v>0</v>
      </c>
    </row>
    <row r="1860" spans="1:18" x14ac:dyDescent="0.25">
      <c r="A1860" s="1">
        <v>44524</v>
      </c>
      <c r="B1860" s="2" t="s">
        <v>3819</v>
      </c>
      <c r="C1860" t="s">
        <v>383</v>
      </c>
      <c r="D1860">
        <v>17</v>
      </c>
      <c r="E1860">
        <v>72</v>
      </c>
      <c r="F1860">
        <f>IF(E1860="",_xlfn.XLOOKUP(C1860,'Price Averages'!$D$4:$D$103,'Price Averages'!$E$4:$E$103, "FALSE"), E1860)</f>
        <v>72</v>
      </c>
      <c r="G1860">
        <v>36</v>
      </c>
      <c r="H1860">
        <f>IF(G1860="", _xlfn.XLOOKUP(C1860, 'Cost Averages'!$D$4:$D$103,'Cost Averages'!$E$4:$E$103, "FALSE"),G1860)</f>
        <v>36</v>
      </c>
      <c r="L1860" s="2" t="s">
        <v>44</v>
      </c>
      <c r="M1860" t="s">
        <v>327</v>
      </c>
      <c r="N1860" t="s">
        <v>46</v>
      </c>
      <c r="O1860" s="3">
        <v>12.148236977735172</v>
      </c>
      <c r="P1860" t="str">
        <f t="shared" si="87"/>
        <v>G</v>
      </c>
      <c r="Q1860">
        <f t="shared" si="88"/>
        <v>2021</v>
      </c>
      <c r="R1860">
        <f t="shared" si="89"/>
        <v>0</v>
      </c>
    </row>
    <row r="1861" spans="1:18" x14ac:dyDescent="0.25">
      <c r="A1861" s="1">
        <v>44868.056492517746</v>
      </c>
      <c r="B1861" s="2" t="s">
        <v>2480</v>
      </c>
      <c r="C1861" t="s">
        <v>383</v>
      </c>
      <c r="D1861">
        <v>18</v>
      </c>
      <c r="E1861">
        <v>72</v>
      </c>
      <c r="F1861">
        <f>IF(E1861="",_xlfn.XLOOKUP(C1861,'Price Averages'!$D$4:$D$103,'Price Averages'!$E$4:$E$103, "FALSE"), E1861)</f>
        <v>72</v>
      </c>
      <c r="G1861">
        <v>36</v>
      </c>
      <c r="H1861">
        <f>IF(G1861="", _xlfn.XLOOKUP(C1861, 'Cost Averages'!$D$4:$D$103,'Cost Averages'!$E$4:$E$103, "FALSE"),G1861)</f>
        <v>36</v>
      </c>
      <c r="L1861" s="2" t="s">
        <v>23</v>
      </c>
      <c r="M1861" t="s">
        <v>141</v>
      </c>
      <c r="N1861" t="s">
        <v>50</v>
      </c>
      <c r="O1861" s="3">
        <v>8.1085102757869372</v>
      </c>
      <c r="P1861" t="str">
        <f t="shared" si="87"/>
        <v>H</v>
      </c>
      <c r="Q1861">
        <f t="shared" si="88"/>
        <v>2022</v>
      </c>
      <c r="R1861">
        <f t="shared" si="89"/>
        <v>0</v>
      </c>
    </row>
    <row r="1862" spans="1:18" x14ac:dyDescent="0.25">
      <c r="A1862" s="1">
        <v>43419.013095993003</v>
      </c>
      <c r="B1862" s="2" t="s">
        <v>2408</v>
      </c>
      <c r="C1862" t="s">
        <v>383</v>
      </c>
      <c r="D1862">
        <v>19</v>
      </c>
      <c r="E1862">
        <v>72</v>
      </c>
      <c r="F1862">
        <f>IF(E1862="",_xlfn.XLOOKUP(C1862,'Price Averages'!$D$4:$D$103,'Price Averages'!$E$4:$E$103, "FALSE"), E1862)</f>
        <v>72</v>
      </c>
      <c r="G1862">
        <v>36</v>
      </c>
      <c r="H1862">
        <f>IF(G1862="", _xlfn.XLOOKUP(C1862, 'Cost Averages'!$D$4:$D$103,'Cost Averages'!$E$4:$E$103, "FALSE"),G1862)</f>
        <v>36</v>
      </c>
      <c r="L1862" s="2" t="s">
        <v>44</v>
      </c>
      <c r="M1862" t="s">
        <v>869</v>
      </c>
      <c r="N1862" t="s">
        <v>41</v>
      </c>
      <c r="O1862" s="3">
        <v>13.275355576494196</v>
      </c>
      <c r="P1862" t="str">
        <f t="shared" si="87"/>
        <v>D</v>
      </c>
      <c r="Q1862">
        <f t="shared" si="88"/>
        <v>2018</v>
      </c>
      <c r="R1862">
        <f t="shared" si="89"/>
        <v>0</v>
      </c>
    </row>
    <row r="1863" spans="1:18" x14ac:dyDescent="0.25">
      <c r="A1863" s="1">
        <v>43328.111001150792</v>
      </c>
      <c r="B1863" s="2" t="s">
        <v>2517</v>
      </c>
      <c r="C1863" t="s">
        <v>383</v>
      </c>
      <c r="D1863">
        <v>20</v>
      </c>
      <c r="E1863" t="s">
        <v>32</v>
      </c>
      <c r="F1863">
        <f>IF(E1863="",_xlfn.XLOOKUP(C1863,'Price Averages'!$D$4:$D$103,'Price Averages'!$E$4:$E$103, "FALSE"), E1863)</f>
        <v>72</v>
      </c>
      <c r="G1863">
        <v>36</v>
      </c>
      <c r="H1863">
        <f>IF(G1863="", _xlfn.XLOOKUP(C1863, 'Cost Averages'!$D$4:$D$103,'Cost Averages'!$E$4:$E$103, "FALSE"),G1863)</f>
        <v>36</v>
      </c>
      <c r="L1863" s="2" t="s">
        <v>23</v>
      </c>
      <c r="M1863" t="s">
        <v>153</v>
      </c>
      <c r="N1863" t="s">
        <v>25</v>
      </c>
      <c r="O1863" s="3">
        <v>14.370283356317486</v>
      </c>
      <c r="P1863" t="str">
        <f t="shared" si="87"/>
        <v>D</v>
      </c>
      <c r="Q1863">
        <f t="shared" si="88"/>
        <v>2018</v>
      </c>
      <c r="R1863">
        <f t="shared" si="89"/>
        <v>0</v>
      </c>
    </row>
    <row r="1864" spans="1:18" x14ac:dyDescent="0.25">
      <c r="A1864" s="1">
        <v>43243.72697986976</v>
      </c>
      <c r="B1864" s="2" t="s">
        <v>2823</v>
      </c>
      <c r="C1864" t="s">
        <v>383</v>
      </c>
      <c r="D1864" t="s">
        <v>32</v>
      </c>
      <c r="E1864">
        <v>72</v>
      </c>
      <c r="F1864">
        <f>IF(E1864="",_xlfn.XLOOKUP(C1864,'Price Averages'!$D$4:$D$103,'Price Averages'!$E$4:$E$103, "FALSE"), E1864)</f>
        <v>72</v>
      </c>
      <c r="G1864">
        <v>36</v>
      </c>
      <c r="H1864">
        <f>IF(G1864="", _xlfn.XLOOKUP(C1864, 'Cost Averages'!$D$4:$D$103,'Cost Averages'!$E$4:$E$103, "FALSE"),G1864)</f>
        <v>36</v>
      </c>
      <c r="L1864" s="2" t="s">
        <v>44</v>
      </c>
      <c r="M1864" t="s">
        <v>540</v>
      </c>
      <c r="N1864" t="s">
        <v>46</v>
      </c>
      <c r="O1864" s="3">
        <v>16.695690968264284</v>
      </c>
      <c r="P1864" t="str">
        <f t="shared" si="87"/>
        <v>D</v>
      </c>
      <c r="Q1864">
        <f t="shared" si="88"/>
        <v>2018</v>
      </c>
      <c r="R1864">
        <f t="shared" si="89"/>
        <v>0</v>
      </c>
    </row>
    <row r="1865" spans="1:18" x14ac:dyDescent="0.25">
      <c r="A1865" s="1">
        <v>44618.655338641132</v>
      </c>
      <c r="B1865" s="2" t="s">
        <v>1553</v>
      </c>
      <c r="C1865" t="s">
        <v>383</v>
      </c>
      <c r="D1865" t="s">
        <v>32</v>
      </c>
      <c r="E1865">
        <v>72</v>
      </c>
      <c r="F1865">
        <f>IF(E1865="",_xlfn.XLOOKUP(C1865,'Price Averages'!$D$4:$D$103,'Price Averages'!$E$4:$E$103, "FALSE"), E1865)</f>
        <v>72</v>
      </c>
      <c r="G1865" t="s">
        <v>32</v>
      </c>
      <c r="H1865">
        <f>IF(G1865="", _xlfn.XLOOKUP(C1865, 'Cost Averages'!$D$4:$D$103,'Cost Averages'!$E$4:$E$103, "FALSE"),G1865)</f>
        <v>36</v>
      </c>
      <c r="L1865" s="2" t="s">
        <v>28</v>
      </c>
      <c r="M1865" t="s">
        <v>183</v>
      </c>
      <c r="N1865" t="s">
        <v>34</v>
      </c>
      <c r="O1865" s="3">
        <v>10.523527521613014</v>
      </c>
      <c r="P1865" t="str">
        <f t="shared" si="87"/>
        <v>H</v>
      </c>
      <c r="Q1865">
        <f t="shared" si="88"/>
        <v>2022</v>
      </c>
      <c r="R1865">
        <f t="shared" si="89"/>
        <v>0</v>
      </c>
    </row>
    <row r="1866" spans="1:18" x14ac:dyDescent="0.25">
      <c r="A1866" s="1">
        <v>43365.558750921897</v>
      </c>
      <c r="B1866" s="2" t="s">
        <v>1488</v>
      </c>
      <c r="C1866" t="s">
        <v>112</v>
      </c>
      <c r="D1866">
        <v>1</v>
      </c>
      <c r="E1866">
        <v>252</v>
      </c>
      <c r="F1866">
        <f>IF(E1866="",_xlfn.XLOOKUP(C1866,'Price Averages'!$D$4:$D$103,'Price Averages'!$E$4:$E$103, "FALSE"), E1866)</f>
        <v>252</v>
      </c>
      <c r="G1866">
        <v>63</v>
      </c>
      <c r="H1866">
        <f>IF(G1866="", _xlfn.XLOOKUP(C1866, 'Cost Averages'!$D$4:$D$103,'Cost Averages'!$E$4:$E$103, "FALSE"),G1866)</f>
        <v>63</v>
      </c>
      <c r="L1866" s="2" t="s">
        <v>28</v>
      </c>
      <c r="M1866" t="s">
        <v>115</v>
      </c>
      <c r="N1866" t="s">
        <v>46</v>
      </c>
      <c r="O1866" s="3">
        <v>10.42743035829395</v>
      </c>
      <c r="P1866" t="str">
        <f t="shared" si="87"/>
        <v>D</v>
      </c>
      <c r="Q1866">
        <f t="shared" si="88"/>
        <v>2018</v>
      </c>
      <c r="R1866">
        <f t="shared" si="89"/>
        <v>0</v>
      </c>
    </row>
    <row r="1867" spans="1:18" x14ac:dyDescent="0.25">
      <c r="A1867" s="1">
        <v>44113.101922142276</v>
      </c>
      <c r="B1867" s="2" t="s">
        <v>2893</v>
      </c>
      <c r="C1867" t="s">
        <v>112</v>
      </c>
      <c r="D1867">
        <v>1</v>
      </c>
      <c r="E1867" t="s">
        <v>32</v>
      </c>
      <c r="F1867">
        <f>IF(E1867="",_xlfn.XLOOKUP(C1867,'Price Averages'!$D$4:$D$103,'Price Averages'!$E$4:$E$103, "FALSE"), E1867)</f>
        <v>252</v>
      </c>
      <c r="G1867" t="s">
        <v>32</v>
      </c>
      <c r="H1867">
        <f>IF(G1867="", _xlfn.XLOOKUP(C1867, 'Cost Averages'!$D$4:$D$103,'Cost Averages'!$E$4:$E$103, "FALSE"),G1867)</f>
        <v>63</v>
      </c>
      <c r="L1867" s="2" t="s">
        <v>28</v>
      </c>
      <c r="M1867" t="s">
        <v>418</v>
      </c>
      <c r="N1867" t="s">
        <v>46</v>
      </c>
      <c r="O1867" s="3">
        <v>13.923194761258239</v>
      </c>
      <c r="P1867" t="str">
        <f t="shared" si="87"/>
        <v>F</v>
      </c>
      <c r="Q1867">
        <f t="shared" si="88"/>
        <v>2020</v>
      </c>
      <c r="R1867">
        <f t="shared" si="89"/>
        <v>0</v>
      </c>
    </row>
    <row r="1868" spans="1:18" x14ac:dyDescent="0.25">
      <c r="A1868" s="1">
        <v>43066.993570016682</v>
      </c>
      <c r="B1868" s="2" t="s">
        <v>2758</v>
      </c>
      <c r="C1868" t="s">
        <v>112</v>
      </c>
      <c r="D1868">
        <v>2</v>
      </c>
      <c r="E1868" t="s">
        <v>32</v>
      </c>
      <c r="F1868">
        <f>IF(E1868="",_xlfn.XLOOKUP(C1868,'Price Averages'!$D$4:$D$103,'Price Averages'!$E$4:$E$103, "FALSE"), E1868)</f>
        <v>252</v>
      </c>
      <c r="G1868" t="s">
        <v>32</v>
      </c>
      <c r="H1868">
        <f>IF(G1868="", _xlfn.XLOOKUP(C1868, 'Cost Averages'!$D$4:$D$103,'Cost Averages'!$E$4:$E$103, "FALSE"),G1868)</f>
        <v>63</v>
      </c>
      <c r="L1868" s="2" t="s">
        <v>44</v>
      </c>
      <c r="M1868" t="s">
        <v>766</v>
      </c>
      <c r="N1868" t="s">
        <v>41</v>
      </c>
      <c r="O1868" s="3">
        <v>13.392447352247808</v>
      </c>
      <c r="P1868" t="str">
        <f t="shared" si="87"/>
        <v>C</v>
      </c>
      <c r="Q1868">
        <f t="shared" si="88"/>
        <v>2017</v>
      </c>
      <c r="R1868">
        <f t="shared" si="89"/>
        <v>0</v>
      </c>
    </row>
    <row r="1869" spans="1:18" x14ac:dyDescent="0.25">
      <c r="A1869" s="1">
        <v>43480.879496464579</v>
      </c>
      <c r="B1869" s="2" t="s">
        <v>616</v>
      </c>
      <c r="C1869" t="s">
        <v>112</v>
      </c>
      <c r="D1869">
        <v>2</v>
      </c>
      <c r="E1869" t="s">
        <v>32</v>
      </c>
      <c r="F1869">
        <f>IF(E1869="",_xlfn.XLOOKUP(C1869,'Price Averages'!$D$4:$D$103,'Price Averages'!$E$4:$E$103, "FALSE"), E1869)</f>
        <v>252</v>
      </c>
      <c r="G1869">
        <v>63</v>
      </c>
      <c r="H1869">
        <f>IF(G1869="", _xlfn.XLOOKUP(C1869, 'Cost Averages'!$D$4:$D$103,'Cost Averages'!$E$4:$E$103, "FALSE"),G1869)</f>
        <v>63</v>
      </c>
      <c r="L1869" s="2" t="s">
        <v>28</v>
      </c>
      <c r="M1869" t="s">
        <v>110</v>
      </c>
      <c r="N1869" t="s">
        <v>56</v>
      </c>
      <c r="O1869" s="3">
        <v>11.128721898968678</v>
      </c>
      <c r="P1869" t="str">
        <f t="shared" si="87"/>
        <v>E</v>
      </c>
      <c r="Q1869">
        <f t="shared" si="88"/>
        <v>2019</v>
      </c>
      <c r="R1869">
        <f t="shared" si="89"/>
        <v>0</v>
      </c>
    </row>
    <row r="1870" spans="1:18" x14ac:dyDescent="0.25">
      <c r="A1870" s="1">
        <v>43850.959463493244</v>
      </c>
      <c r="B1870" s="2" t="s">
        <v>2249</v>
      </c>
      <c r="C1870" t="s">
        <v>112</v>
      </c>
      <c r="D1870">
        <v>2</v>
      </c>
      <c r="E1870">
        <v>252</v>
      </c>
      <c r="F1870">
        <f>IF(E1870="",_xlfn.XLOOKUP(C1870,'Price Averages'!$D$4:$D$103,'Price Averages'!$E$4:$E$103, "FALSE"), E1870)</f>
        <v>252</v>
      </c>
      <c r="G1870" t="s">
        <v>32</v>
      </c>
      <c r="H1870">
        <f>IF(G1870="", _xlfn.XLOOKUP(C1870, 'Cost Averages'!$D$4:$D$103,'Cost Averages'!$E$4:$E$103, "FALSE"),G1870)</f>
        <v>63</v>
      </c>
      <c r="L1870" s="2" t="s">
        <v>23</v>
      </c>
      <c r="M1870" t="s">
        <v>454</v>
      </c>
      <c r="N1870" t="s">
        <v>78</v>
      </c>
      <c r="O1870" s="3">
        <v>12.732640267350657</v>
      </c>
      <c r="P1870" t="str">
        <f t="shared" si="87"/>
        <v>F</v>
      </c>
      <c r="Q1870">
        <f t="shared" si="88"/>
        <v>2020</v>
      </c>
      <c r="R1870">
        <f t="shared" si="89"/>
        <v>0</v>
      </c>
    </row>
    <row r="1871" spans="1:18" x14ac:dyDescent="0.25">
      <c r="A1871" s="1">
        <v>43470.277579714937</v>
      </c>
      <c r="B1871" s="2" t="s">
        <v>826</v>
      </c>
      <c r="C1871" t="s">
        <v>112</v>
      </c>
      <c r="D1871">
        <v>3</v>
      </c>
      <c r="E1871" t="s">
        <v>32</v>
      </c>
      <c r="F1871">
        <f>IF(E1871="",_xlfn.XLOOKUP(C1871,'Price Averages'!$D$4:$D$103,'Price Averages'!$E$4:$E$103, "FALSE"), E1871)</f>
        <v>252</v>
      </c>
      <c r="G1871">
        <v>63</v>
      </c>
      <c r="H1871">
        <f>IF(G1871="", _xlfn.XLOOKUP(C1871, 'Cost Averages'!$D$4:$D$103,'Cost Averages'!$E$4:$E$103, "FALSE"),G1871)</f>
        <v>63</v>
      </c>
      <c r="L1871" s="2" t="s">
        <v>28</v>
      </c>
      <c r="M1871" t="s">
        <v>33</v>
      </c>
      <c r="N1871" t="s">
        <v>34</v>
      </c>
      <c r="O1871" s="3">
        <v>9.3226775515721787</v>
      </c>
      <c r="P1871" t="str">
        <f t="shared" si="87"/>
        <v>E</v>
      </c>
      <c r="Q1871">
        <f t="shared" si="88"/>
        <v>2019</v>
      </c>
      <c r="R1871">
        <f t="shared" si="89"/>
        <v>0</v>
      </c>
    </row>
    <row r="1872" spans="1:18" x14ac:dyDescent="0.25">
      <c r="A1872" s="1">
        <v>44073.273899174172</v>
      </c>
      <c r="B1872" s="2" t="s">
        <v>2422</v>
      </c>
      <c r="C1872" t="s">
        <v>112</v>
      </c>
      <c r="D1872">
        <v>3</v>
      </c>
      <c r="E1872">
        <v>252</v>
      </c>
      <c r="F1872">
        <f>IF(E1872="",_xlfn.XLOOKUP(C1872,'Price Averages'!$D$4:$D$103,'Price Averages'!$E$4:$E$103, "FALSE"), E1872)</f>
        <v>252</v>
      </c>
      <c r="G1872" t="s">
        <v>32</v>
      </c>
      <c r="H1872">
        <f>IF(G1872="", _xlfn.XLOOKUP(C1872, 'Cost Averages'!$D$4:$D$103,'Cost Averages'!$E$4:$E$103, "FALSE"),G1872)</f>
        <v>63</v>
      </c>
      <c r="L1872" s="2" t="s">
        <v>44</v>
      </c>
      <c r="M1872" t="s">
        <v>625</v>
      </c>
      <c r="N1872" t="s">
        <v>78</v>
      </c>
      <c r="O1872" s="3">
        <v>12.954911944548844</v>
      </c>
      <c r="P1872" t="str">
        <f t="shared" si="87"/>
        <v>F</v>
      </c>
      <c r="Q1872">
        <f t="shared" si="88"/>
        <v>2020</v>
      </c>
      <c r="R1872">
        <f t="shared" si="89"/>
        <v>0</v>
      </c>
    </row>
    <row r="1873" spans="1:18" x14ac:dyDescent="0.25">
      <c r="A1873" s="1">
        <v>44584</v>
      </c>
      <c r="B1873" s="2" t="s">
        <v>3871</v>
      </c>
      <c r="C1873" t="s">
        <v>112</v>
      </c>
      <c r="D1873">
        <v>3</v>
      </c>
      <c r="E1873" t="s">
        <v>32</v>
      </c>
      <c r="F1873">
        <f>IF(E1873="",_xlfn.XLOOKUP(C1873,'Price Averages'!$D$4:$D$103,'Price Averages'!$E$4:$E$103, "FALSE"), E1873)</f>
        <v>252</v>
      </c>
      <c r="G1873">
        <v>63</v>
      </c>
      <c r="H1873">
        <f>IF(G1873="", _xlfn.XLOOKUP(C1873, 'Cost Averages'!$D$4:$D$103,'Cost Averages'!$E$4:$E$103, "FALSE"),G1873)</f>
        <v>63</v>
      </c>
      <c r="L1873" s="2" t="s">
        <v>23</v>
      </c>
      <c r="M1873" t="s">
        <v>266</v>
      </c>
      <c r="N1873" t="s">
        <v>78</v>
      </c>
      <c r="O1873" s="3">
        <v>9.821882845934784</v>
      </c>
      <c r="P1873" t="str">
        <f t="shared" si="87"/>
        <v>H</v>
      </c>
      <c r="Q1873">
        <f t="shared" si="88"/>
        <v>2022</v>
      </c>
      <c r="R1873">
        <f t="shared" si="89"/>
        <v>0</v>
      </c>
    </row>
    <row r="1874" spans="1:18" x14ac:dyDescent="0.25">
      <c r="A1874" s="1">
        <v>43717.584902113063</v>
      </c>
      <c r="B1874" s="2" t="s">
        <v>111</v>
      </c>
      <c r="C1874" t="s">
        <v>112</v>
      </c>
      <c r="D1874">
        <v>4</v>
      </c>
      <c r="E1874">
        <v>252</v>
      </c>
      <c r="F1874">
        <f>IF(E1874="",_xlfn.XLOOKUP(C1874,'Price Averages'!$D$4:$D$103,'Price Averages'!$E$4:$E$103, "FALSE"), E1874)</f>
        <v>252</v>
      </c>
      <c r="G1874">
        <v>63</v>
      </c>
      <c r="H1874">
        <f>IF(G1874="", _xlfn.XLOOKUP(C1874, 'Cost Averages'!$D$4:$D$103,'Cost Averages'!$E$4:$E$103, "FALSE"),G1874)</f>
        <v>63</v>
      </c>
      <c r="L1874" s="2" t="s">
        <v>28</v>
      </c>
      <c r="M1874" t="s">
        <v>113</v>
      </c>
      <c r="N1874" t="s">
        <v>56</v>
      </c>
      <c r="O1874" s="3">
        <v>14.16303548174143</v>
      </c>
      <c r="P1874" t="str">
        <f t="shared" si="87"/>
        <v>E</v>
      </c>
      <c r="Q1874">
        <f t="shared" si="88"/>
        <v>2019</v>
      </c>
      <c r="R1874">
        <f t="shared" si="89"/>
        <v>0</v>
      </c>
    </row>
    <row r="1875" spans="1:18" x14ac:dyDescent="0.25">
      <c r="A1875" s="1">
        <v>43798</v>
      </c>
      <c r="B1875" s="2" t="s">
        <v>3214</v>
      </c>
      <c r="C1875" t="s">
        <v>112</v>
      </c>
      <c r="D1875">
        <v>4</v>
      </c>
      <c r="E1875">
        <v>252</v>
      </c>
      <c r="F1875">
        <f>IF(E1875="",_xlfn.XLOOKUP(C1875,'Price Averages'!$D$4:$D$103,'Price Averages'!$E$4:$E$103, "FALSE"), E1875)</f>
        <v>252</v>
      </c>
      <c r="G1875">
        <v>63</v>
      </c>
      <c r="H1875">
        <f>IF(G1875="", _xlfn.XLOOKUP(C1875, 'Cost Averages'!$D$4:$D$103,'Cost Averages'!$E$4:$E$103, "FALSE"),G1875)</f>
        <v>63</v>
      </c>
      <c r="L1875" s="2" t="s">
        <v>44</v>
      </c>
      <c r="M1875" t="s">
        <v>230</v>
      </c>
      <c r="N1875" t="s">
        <v>78</v>
      </c>
      <c r="O1875" s="3">
        <v>14.593670394271927</v>
      </c>
      <c r="P1875" t="str">
        <f t="shared" si="87"/>
        <v>E</v>
      </c>
      <c r="Q1875">
        <f t="shared" si="88"/>
        <v>2019</v>
      </c>
      <c r="R1875">
        <f t="shared" si="89"/>
        <v>0</v>
      </c>
    </row>
    <row r="1876" spans="1:18" x14ac:dyDescent="0.25">
      <c r="A1876" s="1">
        <v>43916.758234736888</v>
      </c>
      <c r="B1876" s="2" t="s">
        <v>550</v>
      </c>
      <c r="C1876" t="s">
        <v>112</v>
      </c>
      <c r="D1876">
        <v>4</v>
      </c>
      <c r="E1876" t="s">
        <v>32</v>
      </c>
      <c r="F1876">
        <f>IF(E1876="",_xlfn.XLOOKUP(C1876,'Price Averages'!$D$4:$D$103,'Price Averages'!$E$4:$E$103, "FALSE"), E1876)</f>
        <v>252</v>
      </c>
      <c r="G1876">
        <v>63</v>
      </c>
      <c r="H1876">
        <f>IF(G1876="", _xlfn.XLOOKUP(C1876, 'Cost Averages'!$D$4:$D$103,'Cost Averages'!$E$4:$E$103, "FALSE"),G1876)</f>
        <v>63</v>
      </c>
      <c r="L1876" s="2" t="s">
        <v>28</v>
      </c>
      <c r="M1876" t="s">
        <v>480</v>
      </c>
      <c r="N1876" t="s">
        <v>56</v>
      </c>
      <c r="O1876" s="3">
        <v>9.458617986208397</v>
      </c>
      <c r="P1876" t="str">
        <f t="shared" si="87"/>
        <v>F</v>
      </c>
      <c r="Q1876">
        <f t="shared" si="88"/>
        <v>2020</v>
      </c>
      <c r="R1876">
        <f t="shared" si="89"/>
        <v>0</v>
      </c>
    </row>
    <row r="1877" spans="1:18" x14ac:dyDescent="0.25">
      <c r="A1877" s="1">
        <v>44436.89303809619</v>
      </c>
      <c r="B1877" s="2" t="s">
        <v>3080</v>
      </c>
      <c r="C1877" t="s">
        <v>112</v>
      </c>
      <c r="D1877">
        <v>4</v>
      </c>
      <c r="E1877">
        <v>252</v>
      </c>
      <c r="F1877">
        <f>IF(E1877="",_xlfn.XLOOKUP(C1877,'Price Averages'!$D$4:$D$103,'Price Averages'!$E$4:$E$103, "FALSE"), E1877)</f>
        <v>252</v>
      </c>
      <c r="G1877">
        <v>63</v>
      </c>
      <c r="H1877">
        <f>IF(G1877="", _xlfn.XLOOKUP(C1877, 'Cost Averages'!$D$4:$D$103,'Cost Averages'!$E$4:$E$103, "FALSE"),G1877)</f>
        <v>63</v>
      </c>
      <c r="L1877" s="2" t="s">
        <v>28</v>
      </c>
      <c r="M1877" t="s">
        <v>327</v>
      </c>
      <c r="N1877" t="s">
        <v>46</v>
      </c>
      <c r="O1877" s="3">
        <v>12.148236977735172</v>
      </c>
      <c r="P1877" t="str">
        <f t="shared" si="87"/>
        <v>G</v>
      </c>
      <c r="Q1877">
        <f t="shared" si="88"/>
        <v>2021</v>
      </c>
      <c r="R1877">
        <f t="shared" si="89"/>
        <v>0</v>
      </c>
    </row>
    <row r="1878" spans="1:18" x14ac:dyDescent="0.25">
      <c r="A1878" s="1">
        <v>44420</v>
      </c>
      <c r="B1878" s="2" t="s">
        <v>3736</v>
      </c>
      <c r="C1878" t="s">
        <v>112</v>
      </c>
      <c r="D1878">
        <v>4</v>
      </c>
      <c r="E1878">
        <v>252</v>
      </c>
      <c r="F1878">
        <f>IF(E1878="",_xlfn.XLOOKUP(C1878,'Price Averages'!$D$4:$D$103,'Price Averages'!$E$4:$E$103, "FALSE"), E1878)</f>
        <v>252</v>
      </c>
      <c r="G1878" t="s">
        <v>32</v>
      </c>
      <c r="H1878">
        <f>IF(G1878="", _xlfn.XLOOKUP(C1878, 'Cost Averages'!$D$4:$D$103,'Cost Averages'!$E$4:$E$103, "FALSE"),G1878)</f>
        <v>63</v>
      </c>
      <c r="L1878" s="2" t="s">
        <v>28</v>
      </c>
      <c r="M1878" t="s">
        <v>869</v>
      </c>
      <c r="N1878" t="s">
        <v>41</v>
      </c>
      <c r="O1878" s="3">
        <v>13.275355576494196</v>
      </c>
      <c r="P1878" t="str">
        <f t="shared" si="87"/>
        <v>G</v>
      </c>
      <c r="Q1878">
        <f t="shared" si="88"/>
        <v>2021</v>
      </c>
      <c r="R1878">
        <f t="shared" si="89"/>
        <v>0</v>
      </c>
    </row>
    <row r="1879" spans="1:18" x14ac:dyDescent="0.25">
      <c r="A1879" s="1">
        <v>44633.873718680508</v>
      </c>
      <c r="B1879" s="2" t="s">
        <v>2269</v>
      </c>
      <c r="C1879" t="s">
        <v>112</v>
      </c>
      <c r="D1879">
        <v>5</v>
      </c>
      <c r="E1879">
        <v>252</v>
      </c>
      <c r="F1879">
        <f>IF(E1879="",_xlfn.XLOOKUP(C1879,'Price Averages'!$D$4:$D$103,'Price Averages'!$E$4:$E$103, "FALSE"), E1879)</f>
        <v>252</v>
      </c>
      <c r="G1879">
        <v>63</v>
      </c>
      <c r="H1879">
        <f>IF(G1879="", _xlfn.XLOOKUP(C1879, 'Cost Averages'!$D$4:$D$103,'Cost Averages'!$E$4:$E$103, "FALSE"),G1879)</f>
        <v>63</v>
      </c>
      <c r="L1879" s="2" t="s">
        <v>28</v>
      </c>
      <c r="M1879" t="s">
        <v>447</v>
      </c>
      <c r="N1879" t="s">
        <v>46</v>
      </c>
      <c r="O1879" s="3">
        <v>13.574227261506472</v>
      </c>
      <c r="P1879" t="str">
        <f t="shared" si="87"/>
        <v>H</v>
      </c>
      <c r="Q1879">
        <f t="shared" si="88"/>
        <v>2022</v>
      </c>
      <c r="R1879">
        <f t="shared" si="89"/>
        <v>0</v>
      </c>
    </row>
    <row r="1880" spans="1:18" x14ac:dyDescent="0.25">
      <c r="A1880" s="1">
        <v>43661.350893428928</v>
      </c>
      <c r="B1880" s="2" t="s">
        <v>2651</v>
      </c>
      <c r="C1880" t="s">
        <v>112</v>
      </c>
      <c r="D1880">
        <v>7</v>
      </c>
      <c r="E1880">
        <v>252</v>
      </c>
      <c r="F1880">
        <f>IF(E1880="",_xlfn.XLOOKUP(C1880,'Price Averages'!$D$4:$D$103,'Price Averages'!$E$4:$E$103, "FALSE"), E1880)</f>
        <v>252</v>
      </c>
      <c r="G1880">
        <v>63</v>
      </c>
      <c r="H1880">
        <f>IF(G1880="", _xlfn.XLOOKUP(C1880, 'Cost Averages'!$D$4:$D$103,'Cost Averages'!$E$4:$E$103, "FALSE"),G1880)</f>
        <v>63</v>
      </c>
      <c r="L1880" s="2" t="s">
        <v>23</v>
      </c>
      <c r="M1880" t="s">
        <v>817</v>
      </c>
      <c r="N1880" t="s">
        <v>34</v>
      </c>
      <c r="O1880" s="3">
        <v>14.060995290679429</v>
      </c>
      <c r="P1880" t="str">
        <f t="shared" si="87"/>
        <v>E</v>
      </c>
      <c r="Q1880">
        <f t="shared" si="88"/>
        <v>2019</v>
      </c>
      <c r="R1880">
        <f t="shared" si="89"/>
        <v>0</v>
      </c>
    </row>
    <row r="1881" spans="1:18" x14ac:dyDescent="0.25">
      <c r="A1881" s="1">
        <v>43399.010863394717</v>
      </c>
      <c r="B1881" s="2" t="s">
        <v>814</v>
      </c>
      <c r="C1881" t="s">
        <v>112</v>
      </c>
      <c r="D1881">
        <v>10</v>
      </c>
      <c r="E1881">
        <v>252</v>
      </c>
      <c r="F1881">
        <f>IF(E1881="",_xlfn.XLOOKUP(C1881,'Price Averages'!$D$4:$D$103,'Price Averages'!$E$4:$E$103, "FALSE"), E1881)</f>
        <v>252</v>
      </c>
      <c r="G1881">
        <v>63</v>
      </c>
      <c r="H1881">
        <f>IF(G1881="", _xlfn.XLOOKUP(C1881, 'Cost Averages'!$D$4:$D$103,'Cost Averages'!$E$4:$E$103, "FALSE"),G1881)</f>
        <v>63</v>
      </c>
      <c r="L1881" s="2" t="s">
        <v>23</v>
      </c>
      <c r="M1881" t="s">
        <v>315</v>
      </c>
      <c r="N1881" t="s">
        <v>46</v>
      </c>
      <c r="O1881" s="3">
        <v>11.221666113009938</v>
      </c>
      <c r="P1881" t="str">
        <f t="shared" si="87"/>
        <v>D</v>
      </c>
      <c r="Q1881">
        <f t="shared" si="88"/>
        <v>2018</v>
      </c>
      <c r="R1881">
        <f t="shared" si="89"/>
        <v>0</v>
      </c>
    </row>
    <row r="1882" spans="1:18" x14ac:dyDescent="0.25">
      <c r="A1882" s="1">
        <v>43852</v>
      </c>
      <c r="B1882" s="2" t="s">
        <v>2888</v>
      </c>
      <c r="C1882" t="s">
        <v>112</v>
      </c>
      <c r="D1882">
        <v>11</v>
      </c>
      <c r="E1882" t="s">
        <v>32</v>
      </c>
      <c r="F1882">
        <f>IF(E1882="",_xlfn.XLOOKUP(C1882,'Price Averages'!$D$4:$D$103,'Price Averages'!$E$4:$E$103, "FALSE"), E1882)</f>
        <v>252</v>
      </c>
      <c r="G1882">
        <v>63</v>
      </c>
      <c r="H1882">
        <f>IF(G1882="", _xlfn.XLOOKUP(C1882, 'Cost Averages'!$D$4:$D$103,'Cost Averages'!$E$4:$E$103, "FALSE"),G1882)</f>
        <v>63</v>
      </c>
      <c r="L1882" s="2" t="s">
        <v>44</v>
      </c>
      <c r="M1882" t="s">
        <v>474</v>
      </c>
      <c r="N1882" t="s">
        <v>34</v>
      </c>
      <c r="O1882" s="3">
        <v>11.311040680082275</v>
      </c>
      <c r="P1882" t="str">
        <f t="shared" si="87"/>
        <v>F</v>
      </c>
      <c r="Q1882">
        <f t="shared" si="88"/>
        <v>2020</v>
      </c>
      <c r="R1882">
        <f t="shared" si="89"/>
        <v>0</v>
      </c>
    </row>
    <row r="1883" spans="1:18" x14ac:dyDescent="0.25">
      <c r="A1883" s="1">
        <v>44167</v>
      </c>
      <c r="B1883" s="2" t="s">
        <v>3519</v>
      </c>
      <c r="C1883" t="s">
        <v>112</v>
      </c>
      <c r="D1883">
        <v>11</v>
      </c>
      <c r="E1883">
        <v>252</v>
      </c>
      <c r="F1883">
        <f>IF(E1883="",_xlfn.XLOOKUP(C1883,'Price Averages'!$D$4:$D$103,'Price Averages'!$E$4:$E$103, "FALSE"), E1883)</f>
        <v>252</v>
      </c>
      <c r="G1883" t="s">
        <v>32</v>
      </c>
      <c r="H1883">
        <f>IF(G1883="", _xlfn.XLOOKUP(C1883, 'Cost Averages'!$D$4:$D$103,'Cost Averages'!$E$4:$E$103, "FALSE"),G1883)</f>
        <v>63</v>
      </c>
      <c r="L1883" s="2" t="s">
        <v>44</v>
      </c>
      <c r="M1883" t="s">
        <v>869</v>
      </c>
      <c r="N1883" t="s">
        <v>41</v>
      </c>
      <c r="O1883" s="3">
        <v>13.275355576494196</v>
      </c>
      <c r="P1883" t="str">
        <f t="shared" si="87"/>
        <v>F</v>
      </c>
      <c r="Q1883">
        <f t="shared" si="88"/>
        <v>2020</v>
      </c>
      <c r="R1883">
        <f t="shared" si="89"/>
        <v>0</v>
      </c>
    </row>
    <row r="1884" spans="1:18" x14ac:dyDescent="0.25">
      <c r="A1884" s="1">
        <v>44494.774649767562</v>
      </c>
      <c r="B1884" s="2" t="s">
        <v>1094</v>
      </c>
      <c r="C1884" t="s">
        <v>112</v>
      </c>
      <c r="D1884">
        <v>11</v>
      </c>
      <c r="E1884">
        <v>252</v>
      </c>
      <c r="F1884">
        <f>IF(E1884="",_xlfn.XLOOKUP(C1884,'Price Averages'!$D$4:$D$103,'Price Averages'!$E$4:$E$103, "FALSE"), E1884)</f>
        <v>252</v>
      </c>
      <c r="G1884">
        <v>63</v>
      </c>
      <c r="H1884">
        <f>IF(G1884="", _xlfn.XLOOKUP(C1884, 'Cost Averages'!$D$4:$D$103,'Cost Averages'!$E$4:$E$103, "FALSE"),G1884)</f>
        <v>63</v>
      </c>
      <c r="L1884" s="2" t="s">
        <v>23</v>
      </c>
      <c r="M1884" t="s">
        <v>126</v>
      </c>
      <c r="N1884" t="s">
        <v>25</v>
      </c>
      <c r="O1884" s="3">
        <v>9.4200113153305907</v>
      </c>
      <c r="P1884" t="str">
        <f t="shared" si="87"/>
        <v>G</v>
      </c>
      <c r="Q1884">
        <f t="shared" si="88"/>
        <v>2021</v>
      </c>
      <c r="R1884">
        <f t="shared" si="89"/>
        <v>0</v>
      </c>
    </row>
    <row r="1885" spans="1:18" x14ac:dyDescent="0.25">
      <c r="A1885" s="1">
        <v>43336.220921273998</v>
      </c>
      <c r="B1885" s="2" t="s">
        <v>1997</v>
      </c>
      <c r="C1885" t="s">
        <v>112</v>
      </c>
      <c r="D1885">
        <v>12</v>
      </c>
      <c r="E1885">
        <v>252</v>
      </c>
      <c r="F1885">
        <f>IF(E1885="",_xlfn.XLOOKUP(C1885,'Price Averages'!$D$4:$D$103,'Price Averages'!$E$4:$E$103, "FALSE"), E1885)</f>
        <v>252</v>
      </c>
      <c r="G1885" t="s">
        <v>32</v>
      </c>
      <c r="H1885">
        <f>IF(G1885="", _xlfn.XLOOKUP(C1885, 'Cost Averages'!$D$4:$D$103,'Cost Averages'!$E$4:$E$103, "FALSE"),G1885)</f>
        <v>63</v>
      </c>
      <c r="L1885" s="2" t="s">
        <v>28</v>
      </c>
      <c r="M1885" t="s">
        <v>333</v>
      </c>
      <c r="N1885" t="s">
        <v>56</v>
      </c>
      <c r="O1885" s="3">
        <v>10.816866337473218</v>
      </c>
      <c r="P1885" t="str">
        <f t="shared" si="87"/>
        <v>D</v>
      </c>
      <c r="Q1885">
        <f t="shared" si="88"/>
        <v>2018</v>
      </c>
      <c r="R1885">
        <f t="shared" si="89"/>
        <v>0</v>
      </c>
    </row>
    <row r="1886" spans="1:18" x14ac:dyDescent="0.25">
      <c r="A1886" s="1">
        <v>43589.921482508915</v>
      </c>
      <c r="B1886" s="2" t="s">
        <v>1610</v>
      </c>
      <c r="C1886" t="s">
        <v>112</v>
      </c>
      <c r="D1886">
        <v>12</v>
      </c>
      <c r="E1886">
        <v>252</v>
      </c>
      <c r="F1886">
        <f>IF(E1886="",_xlfn.XLOOKUP(C1886,'Price Averages'!$D$4:$D$103,'Price Averages'!$E$4:$E$103, "FALSE"), E1886)</f>
        <v>252</v>
      </c>
      <c r="G1886" t="s">
        <v>32</v>
      </c>
      <c r="H1886">
        <f>IF(G1886="", _xlfn.XLOOKUP(C1886, 'Cost Averages'!$D$4:$D$103,'Cost Averages'!$E$4:$E$103, "FALSE"),G1886)</f>
        <v>63</v>
      </c>
      <c r="L1886" s="2" t="s">
        <v>28</v>
      </c>
      <c r="M1886" t="s">
        <v>123</v>
      </c>
      <c r="N1886" t="s">
        <v>25</v>
      </c>
      <c r="O1886" s="3">
        <v>12.844063202784817</v>
      </c>
      <c r="P1886" t="str">
        <f t="shared" si="87"/>
        <v>E</v>
      </c>
      <c r="Q1886">
        <f t="shared" si="88"/>
        <v>2019</v>
      </c>
      <c r="R1886">
        <f t="shared" si="89"/>
        <v>0</v>
      </c>
    </row>
    <row r="1887" spans="1:18" x14ac:dyDescent="0.25">
      <c r="A1887" s="1">
        <v>43893.050510197267</v>
      </c>
      <c r="B1887" s="2" t="s">
        <v>1619</v>
      </c>
      <c r="C1887" t="s">
        <v>112</v>
      </c>
      <c r="D1887">
        <v>12</v>
      </c>
      <c r="E1887">
        <v>252</v>
      </c>
      <c r="F1887">
        <f>IF(E1887="",_xlfn.XLOOKUP(C1887,'Price Averages'!$D$4:$D$103,'Price Averages'!$E$4:$E$103, "FALSE"), E1887)</f>
        <v>252</v>
      </c>
      <c r="G1887">
        <v>63</v>
      </c>
      <c r="H1887">
        <f>IF(G1887="", _xlfn.XLOOKUP(C1887, 'Cost Averages'!$D$4:$D$103,'Cost Averages'!$E$4:$E$103, "FALSE"),G1887)</f>
        <v>63</v>
      </c>
      <c r="L1887" s="2" t="s">
        <v>23</v>
      </c>
      <c r="M1887" t="s">
        <v>568</v>
      </c>
      <c r="N1887" t="s">
        <v>25</v>
      </c>
      <c r="O1887" s="3">
        <v>11.769937929618399</v>
      </c>
      <c r="P1887" t="str">
        <f t="shared" si="87"/>
        <v>F</v>
      </c>
      <c r="Q1887">
        <f t="shared" si="88"/>
        <v>2020</v>
      </c>
      <c r="R1887">
        <f t="shared" si="89"/>
        <v>0</v>
      </c>
    </row>
    <row r="1888" spans="1:18" x14ac:dyDescent="0.25">
      <c r="A1888" s="1">
        <v>44005.973227195827</v>
      </c>
      <c r="B1888" s="2" t="s">
        <v>2999</v>
      </c>
      <c r="C1888" t="s">
        <v>112</v>
      </c>
      <c r="D1888">
        <v>12</v>
      </c>
      <c r="E1888">
        <v>252</v>
      </c>
      <c r="F1888">
        <f>IF(E1888="",_xlfn.XLOOKUP(C1888,'Price Averages'!$D$4:$D$103,'Price Averages'!$E$4:$E$103, "FALSE"), E1888)</f>
        <v>252</v>
      </c>
      <c r="G1888">
        <v>63</v>
      </c>
      <c r="H1888">
        <f>IF(G1888="", _xlfn.XLOOKUP(C1888, 'Cost Averages'!$D$4:$D$103,'Cost Averages'!$E$4:$E$103, "FALSE"),G1888)</f>
        <v>63</v>
      </c>
      <c r="L1888" s="2" t="s">
        <v>28</v>
      </c>
      <c r="M1888" t="s">
        <v>393</v>
      </c>
      <c r="N1888" t="s">
        <v>50</v>
      </c>
      <c r="O1888" s="3">
        <v>11.394777319422785</v>
      </c>
      <c r="P1888" t="str">
        <f t="shared" si="87"/>
        <v>F</v>
      </c>
      <c r="Q1888">
        <f t="shared" si="88"/>
        <v>2020</v>
      </c>
      <c r="R1888">
        <f t="shared" si="89"/>
        <v>0</v>
      </c>
    </row>
    <row r="1889" spans="1:18" x14ac:dyDescent="0.25">
      <c r="A1889" s="1">
        <v>44752.858445586164</v>
      </c>
      <c r="B1889" s="2" t="s">
        <v>1052</v>
      </c>
      <c r="C1889" t="s">
        <v>112</v>
      </c>
      <c r="D1889">
        <v>12</v>
      </c>
      <c r="E1889" t="s">
        <v>32</v>
      </c>
      <c r="F1889">
        <f>IF(E1889="",_xlfn.XLOOKUP(C1889,'Price Averages'!$D$4:$D$103,'Price Averages'!$E$4:$E$103, "FALSE"), E1889)</f>
        <v>252</v>
      </c>
      <c r="G1889">
        <v>63</v>
      </c>
      <c r="H1889">
        <f>IF(G1889="", _xlfn.XLOOKUP(C1889, 'Cost Averages'!$D$4:$D$103,'Cost Averages'!$E$4:$E$103, "FALSE"),G1889)</f>
        <v>63</v>
      </c>
      <c r="L1889" s="2" t="s">
        <v>44</v>
      </c>
      <c r="M1889" t="s">
        <v>230</v>
      </c>
      <c r="N1889" t="s">
        <v>78</v>
      </c>
      <c r="O1889" s="3">
        <v>14.593670394271927</v>
      </c>
      <c r="P1889" t="str">
        <f t="shared" si="87"/>
        <v>H</v>
      </c>
      <c r="Q1889">
        <f t="shared" si="88"/>
        <v>2022</v>
      </c>
      <c r="R1889">
        <f t="shared" si="89"/>
        <v>0</v>
      </c>
    </row>
    <row r="1890" spans="1:18" x14ac:dyDescent="0.25">
      <c r="A1890" s="1">
        <v>44476.610348858674</v>
      </c>
      <c r="B1890" s="2" t="s">
        <v>1079</v>
      </c>
      <c r="C1890" t="s">
        <v>112</v>
      </c>
      <c r="D1890">
        <v>13</v>
      </c>
      <c r="E1890" t="s">
        <v>32</v>
      </c>
      <c r="F1890">
        <f>IF(E1890="",_xlfn.XLOOKUP(C1890,'Price Averages'!$D$4:$D$103,'Price Averages'!$E$4:$E$103, "FALSE"), E1890)</f>
        <v>252</v>
      </c>
      <c r="G1890" t="s">
        <v>32</v>
      </c>
      <c r="H1890">
        <f>IF(G1890="", _xlfn.XLOOKUP(C1890, 'Cost Averages'!$D$4:$D$103,'Cost Averages'!$E$4:$E$103, "FALSE"),G1890)</f>
        <v>63</v>
      </c>
      <c r="L1890" s="2" t="s">
        <v>28</v>
      </c>
      <c r="M1890" t="s">
        <v>581</v>
      </c>
      <c r="N1890" t="s">
        <v>50</v>
      </c>
      <c r="O1890" s="3">
        <v>12.207242573430314</v>
      </c>
      <c r="P1890" t="str">
        <f t="shared" si="87"/>
        <v>G</v>
      </c>
      <c r="Q1890">
        <f t="shared" si="88"/>
        <v>2021</v>
      </c>
      <c r="R1890">
        <f t="shared" si="89"/>
        <v>0</v>
      </c>
    </row>
    <row r="1891" spans="1:18" x14ac:dyDescent="0.25">
      <c r="A1891" s="1">
        <v>44726.784322654967</v>
      </c>
      <c r="B1891" s="2" t="s">
        <v>922</v>
      </c>
      <c r="C1891" t="s">
        <v>112</v>
      </c>
      <c r="D1891">
        <v>14</v>
      </c>
      <c r="E1891">
        <v>252</v>
      </c>
      <c r="F1891">
        <f>IF(E1891="",_xlfn.XLOOKUP(C1891,'Price Averages'!$D$4:$D$103,'Price Averages'!$E$4:$E$103, "FALSE"), E1891)</f>
        <v>252</v>
      </c>
      <c r="G1891">
        <v>63</v>
      </c>
      <c r="H1891">
        <f>IF(G1891="", _xlfn.XLOOKUP(C1891, 'Cost Averages'!$D$4:$D$103,'Cost Averages'!$E$4:$E$103, "FALSE"),G1891)</f>
        <v>63</v>
      </c>
      <c r="L1891" s="2" t="s">
        <v>44</v>
      </c>
      <c r="M1891" t="s">
        <v>712</v>
      </c>
      <c r="N1891" t="s">
        <v>46</v>
      </c>
      <c r="O1891" s="3">
        <v>13.106678263594747</v>
      </c>
      <c r="P1891" t="str">
        <f t="shared" si="87"/>
        <v>H</v>
      </c>
      <c r="Q1891">
        <f t="shared" si="88"/>
        <v>2022</v>
      </c>
      <c r="R1891">
        <f t="shared" si="89"/>
        <v>0</v>
      </c>
    </row>
    <row r="1892" spans="1:18" x14ac:dyDescent="0.25">
      <c r="A1892" s="1">
        <v>45383.316593154574</v>
      </c>
      <c r="B1892" s="2" t="s">
        <v>1926</v>
      </c>
      <c r="C1892" t="s">
        <v>112</v>
      </c>
      <c r="D1892">
        <v>14</v>
      </c>
      <c r="E1892" t="s">
        <v>32</v>
      </c>
      <c r="F1892">
        <f>IF(E1892="",_xlfn.XLOOKUP(C1892,'Price Averages'!$D$4:$D$103,'Price Averages'!$E$4:$E$103, "FALSE"), E1892)</f>
        <v>252</v>
      </c>
      <c r="G1892">
        <v>63</v>
      </c>
      <c r="H1892">
        <f>IF(G1892="", _xlfn.XLOOKUP(C1892, 'Cost Averages'!$D$4:$D$103,'Cost Averages'!$E$4:$E$103, "FALSE"),G1892)</f>
        <v>63</v>
      </c>
      <c r="L1892" s="2" t="s">
        <v>28</v>
      </c>
      <c r="M1892" t="s">
        <v>432</v>
      </c>
      <c r="N1892" t="s">
        <v>25</v>
      </c>
      <c r="O1892" s="3">
        <v>10.408704992688252</v>
      </c>
      <c r="P1892" t="str">
        <f t="shared" si="87"/>
        <v>J</v>
      </c>
      <c r="Q1892">
        <f t="shared" si="88"/>
        <v>2024</v>
      </c>
      <c r="R1892">
        <f t="shared" si="89"/>
        <v>0</v>
      </c>
    </row>
    <row r="1893" spans="1:18" x14ac:dyDescent="0.25">
      <c r="A1893" s="1">
        <v>43727.680179043338</v>
      </c>
      <c r="B1893" s="2" t="s">
        <v>2467</v>
      </c>
      <c r="C1893" t="s">
        <v>112</v>
      </c>
      <c r="D1893">
        <v>15</v>
      </c>
      <c r="E1893">
        <v>252</v>
      </c>
      <c r="F1893">
        <f>IF(E1893="",_xlfn.XLOOKUP(C1893,'Price Averages'!$D$4:$D$103,'Price Averages'!$E$4:$E$103, "FALSE"), E1893)</f>
        <v>252</v>
      </c>
      <c r="G1893" t="s">
        <v>32</v>
      </c>
      <c r="H1893">
        <f>IF(G1893="", _xlfn.XLOOKUP(C1893, 'Cost Averages'!$D$4:$D$103,'Cost Averages'!$E$4:$E$103, "FALSE"),G1893)</f>
        <v>63</v>
      </c>
      <c r="L1893" s="2" t="s">
        <v>28</v>
      </c>
      <c r="M1893" t="s">
        <v>208</v>
      </c>
      <c r="N1893" t="s">
        <v>50</v>
      </c>
      <c r="O1893" s="3">
        <v>15.556812309269255</v>
      </c>
      <c r="P1893" t="str">
        <f t="shared" si="87"/>
        <v>E</v>
      </c>
      <c r="Q1893">
        <f t="shared" si="88"/>
        <v>2019</v>
      </c>
      <c r="R1893">
        <f t="shared" si="89"/>
        <v>0</v>
      </c>
    </row>
    <row r="1894" spans="1:18" x14ac:dyDescent="0.25">
      <c r="A1894" s="1">
        <v>44047.091446357743</v>
      </c>
      <c r="B1894" s="2" t="s">
        <v>1224</v>
      </c>
      <c r="C1894" t="s">
        <v>112</v>
      </c>
      <c r="D1894">
        <v>15</v>
      </c>
      <c r="E1894">
        <v>252</v>
      </c>
      <c r="F1894">
        <f>IF(E1894="",_xlfn.XLOOKUP(C1894,'Price Averages'!$D$4:$D$103,'Price Averages'!$E$4:$E$103, "FALSE"), E1894)</f>
        <v>252</v>
      </c>
      <c r="G1894">
        <v>63</v>
      </c>
      <c r="H1894">
        <f>IF(G1894="", _xlfn.XLOOKUP(C1894, 'Cost Averages'!$D$4:$D$103,'Cost Averages'!$E$4:$E$103, "FALSE"),G1894)</f>
        <v>63</v>
      </c>
      <c r="L1894" s="2" t="s">
        <v>28</v>
      </c>
      <c r="M1894" t="s">
        <v>848</v>
      </c>
      <c r="N1894" t="s">
        <v>34</v>
      </c>
      <c r="O1894" s="3">
        <v>11.226611755437654</v>
      </c>
      <c r="P1894" t="str">
        <f t="shared" si="87"/>
        <v>F</v>
      </c>
      <c r="Q1894">
        <f t="shared" si="88"/>
        <v>2020</v>
      </c>
      <c r="R1894">
        <f t="shared" si="89"/>
        <v>0</v>
      </c>
    </row>
    <row r="1895" spans="1:18" x14ac:dyDescent="0.25">
      <c r="A1895" s="1">
        <v>44292</v>
      </c>
      <c r="B1895" s="2" t="s">
        <v>3625</v>
      </c>
      <c r="C1895" t="s">
        <v>112</v>
      </c>
      <c r="D1895">
        <v>15</v>
      </c>
      <c r="E1895" t="s">
        <v>32</v>
      </c>
      <c r="F1895">
        <f>IF(E1895="",_xlfn.XLOOKUP(C1895,'Price Averages'!$D$4:$D$103,'Price Averages'!$E$4:$E$103, "FALSE"), E1895)</f>
        <v>252</v>
      </c>
      <c r="G1895">
        <v>63</v>
      </c>
      <c r="H1895">
        <f>IF(G1895="", _xlfn.XLOOKUP(C1895, 'Cost Averages'!$D$4:$D$103,'Cost Averages'!$E$4:$E$103, "FALSE"),G1895)</f>
        <v>63</v>
      </c>
      <c r="L1895" s="2" t="s">
        <v>28</v>
      </c>
      <c r="M1895" t="s">
        <v>787</v>
      </c>
      <c r="N1895" t="s">
        <v>41</v>
      </c>
      <c r="O1895" s="3">
        <v>11.661237375491201</v>
      </c>
      <c r="P1895" t="str">
        <f t="shared" si="87"/>
        <v>G</v>
      </c>
      <c r="Q1895">
        <f t="shared" si="88"/>
        <v>2021</v>
      </c>
      <c r="R1895">
        <f t="shared" si="89"/>
        <v>0</v>
      </c>
    </row>
    <row r="1896" spans="1:18" x14ac:dyDescent="0.25">
      <c r="A1896" s="1">
        <v>43085.025821690877</v>
      </c>
      <c r="B1896" s="2" t="s">
        <v>2083</v>
      </c>
      <c r="C1896" t="s">
        <v>112</v>
      </c>
      <c r="D1896">
        <v>16</v>
      </c>
      <c r="E1896">
        <v>252</v>
      </c>
      <c r="F1896">
        <f>IF(E1896="",_xlfn.XLOOKUP(C1896,'Price Averages'!$D$4:$D$103,'Price Averages'!$E$4:$E$103, "FALSE"), E1896)</f>
        <v>252</v>
      </c>
      <c r="G1896">
        <v>63</v>
      </c>
      <c r="H1896">
        <f>IF(G1896="", _xlfn.XLOOKUP(C1896, 'Cost Averages'!$D$4:$D$103,'Cost Averages'!$E$4:$E$103, "FALSE"),G1896)</f>
        <v>63</v>
      </c>
      <c r="L1896" s="2" t="s">
        <v>44</v>
      </c>
      <c r="M1896" t="s">
        <v>796</v>
      </c>
      <c r="N1896" t="s">
        <v>46</v>
      </c>
      <c r="O1896" s="3">
        <v>9.4608554813364627</v>
      </c>
      <c r="P1896" t="str">
        <f t="shared" si="87"/>
        <v>C</v>
      </c>
      <c r="Q1896">
        <f t="shared" si="88"/>
        <v>2017</v>
      </c>
      <c r="R1896">
        <f t="shared" si="89"/>
        <v>0</v>
      </c>
    </row>
    <row r="1897" spans="1:18" x14ac:dyDescent="0.25">
      <c r="A1897" s="1">
        <v>43824.336426241549</v>
      </c>
      <c r="B1897" s="2" t="s">
        <v>2238</v>
      </c>
      <c r="C1897" t="s">
        <v>112</v>
      </c>
      <c r="D1897">
        <v>16</v>
      </c>
      <c r="E1897">
        <v>252</v>
      </c>
      <c r="F1897">
        <f>IF(E1897="",_xlfn.XLOOKUP(C1897,'Price Averages'!$D$4:$D$103,'Price Averages'!$E$4:$E$103, "FALSE"), E1897)</f>
        <v>252</v>
      </c>
      <c r="G1897">
        <v>63</v>
      </c>
      <c r="H1897">
        <f>IF(G1897="", _xlfn.XLOOKUP(C1897, 'Cost Averages'!$D$4:$D$103,'Cost Averages'!$E$4:$E$103, "FALSE"),G1897)</f>
        <v>63</v>
      </c>
      <c r="L1897" s="2" t="s">
        <v>28</v>
      </c>
      <c r="M1897" t="s">
        <v>445</v>
      </c>
      <c r="N1897" t="s">
        <v>34</v>
      </c>
      <c r="O1897" s="3">
        <v>13.104576594826185</v>
      </c>
      <c r="P1897" t="str">
        <f t="shared" si="87"/>
        <v>E</v>
      </c>
      <c r="Q1897">
        <f t="shared" si="88"/>
        <v>2019</v>
      </c>
      <c r="R1897">
        <f t="shared" si="89"/>
        <v>0</v>
      </c>
    </row>
    <row r="1898" spans="1:18" x14ac:dyDescent="0.25">
      <c r="A1898" s="1">
        <v>43865.129759462099</v>
      </c>
      <c r="B1898" s="2" t="s">
        <v>1646</v>
      </c>
      <c r="C1898" t="s">
        <v>112</v>
      </c>
      <c r="D1898">
        <v>16</v>
      </c>
      <c r="E1898" t="s">
        <v>32</v>
      </c>
      <c r="F1898">
        <f>IF(E1898="",_xlfn.XLOOKUP(C1898,'Price Averages'!$D$4:$D$103,'Price Averages'!$E$4:$E$103, "FALSE"), E1898)</f>
        <v>252</v>
      </c>
      <c r="G1898">
        <v>63</v>
      </c>
      <c r="H1898">
        <f>IF(G1898="", _xlfn.XLOOKUP(C1898, 'Cost Averages'!$D$4:$D$103,'Cost Averages'!$E$4:$E$103, "FALSE"),G1898)</f>
        <v>63</v>
      </c>
      <c r="L1898" s="2" t="s">
        <v>44</v>
      </c>
      <c r="M1898" t="s">
        <v>848</v>
      </c>
      <c r="N1898" t="s">
        <v>34</v>
      </c>
      <c r="O1898" s="3">
        <v>11.226611755437654</v>
      </c>
      <c r="P1898" t="str">
        <f t="shared" si="87"/>
        <v>F</v>
      </c>
      <c r="Q1898">
        <f t="shared" si="88"/>
        <v>2020</v>
      </c>
      <c r="R1898">
        <f t="shared" si="89"/>
        <v>0</v>
      </c>
    </row>
    <row r="1899" spans="1:18" x14ac:dyDescent="0.25">
      <c r="A1899" s="1">
        <v>44694.753841243451</v>
      </c>
      <c r="B1899" s="2" t="s">
        <v>1180</v>
      </c>
      <c r="C1899" t="s">
        <v>112</v>
      </c>
      <c r="D1899">
        <v>16</v>
      </c>
      <c r="E1899">
        <v>252</v>
      </c>
      <c r="F1899">
        <f>IF(E1899="",_xlfn.XLOOKUP(C1899,'Price Averages'!$D$4:$D$103,'Price Averages'!$E$4:$E$103, "FALSE"), E1899)</f>
        <v>252</v>
      </c>
      <c r="G1899">
        <v>63</v>
      </c>
      <c r="H1899">
        <f>IF(G1899="", _xlfn.XLOOKUP(C1899, 'Cost Averages'!$D$4:$D$103,'Cost Averages'!$E$4:$E$103, "FALSE"),G1899)</f>
        <v>63</v>
      </c>
      <c r="L1899" s="2" t="s">
        <v>28</v>
      </c>
      <c r="M1899" t="s">
        <v>696</v>
      </c>
      <c r="N1899" t="s">
        <v>78</v>
      </c>
      <c r="O1899" s="3">
        <v>12.699042739101285</v>
      </c>
      <c r="P1899" t="str">
        <f t="shared" si="87"/>
        <v>H</v>
      </c>
      <c r="Q1899">
        <f t="shared" si="88"/>
        <v>2022</v>
      </c>
      <c r="R1899">
        <f t="shared" si="89"/>
        <v>0</v>
      </c>
    </row>
    <row r="1900" spans="1:18" x14ac:dyDescent="0.25">
      <c r="A1900" s="1">
        <v>43251.338465034947</v>
      </c>
      <c r="B1900" s="2" t="s">
        <v>2939</v>
      </c>
      <c r="C1900" t="s">
        <v>112</v>
      </c>
      <c r="D1900">
        <v>18</v>
      </c>
      <c r="E1900" t="s">
        <v>32</v>
      </c>
      <c r="F1900">
        <f>IF(E1900="",_xlfn.XLOOKUP(C1900,'Price Averages'!$D$4:$D$103,'Price Averages'!$E$4:$E$103, "FALSE"), E1900)</f>
        <v>252</v>
      </c>
      <c r="G1900">
        <v>63</v>
      </c>
      <c r="H1900">
        <f>IF(G1900="", _xlfn.XLOOKUP(C1900, 'Cost Averages'!$D$4:$D$103,'Cost Averages'!$E$4:$E$103, "FALSE"),G1900)</f>
        <v>63</v>
      </c>
      <c r="L1900" s="2" t="s">
        <v>28</v>
      </c>
      <c r="M1900" t="s">
        <v>135</v>
      </c>
      <c r="N1900" t="s">
        <v>56</v>
      </c>
      <c r="O1900" s="3">
        <v>11.406233913305266</v>
      </c>
      <c r="P1900" t="str">
        <f t="shared" si="87"/>
        <v>D</v>
      </c>
      <c r="Q1900">
        <f t="shared" si="88"/>
        <v>2018</v>
      </c>
      <c r="R1900">
        <f t="shared" si="89"/>
        <v>0</v>
      </c>
    </row>
    <row r="1901" spans="1:18" x14ac:dyDescent="0.25">
      <c r="A1901" s="1">
        <v>44049</v>
      </c>
      <c r="B1901" s="2" t="s">
        <v>3426</v>
      </c>
      <c r="C1901" t="s">
        <v>112</v>
      </c>
      <c r="D1901">
        <v>18</v>
      </c>
      <c r="E1901" t="s">
        <v>32</v>
      </c>
      <c r="F1901">
        <f>IF(E1901="",_xlfn.XLOOKUP(C1901,'Price Averages'!$D$4:$D$103,'Price Averages'!$E$4:$E$103, "FALSE"), E1901)</f>
        <v>252</v>
      </c>
      <c r="G1901">
        <v>63</v>
      </c>
      <c r="H1901">
        <f>IF(G1901="", _xlfn.XLOOKUP(C1901, 'Cost Averages'!$D$4:$D$103,'Cost Averages'!$E$4:$E$103, "FALSE"),G1901)</f>
        <v>63</v>
      </c>
      <c r="L1901" s="2" t="s">
        <v>28</v>
      </c>
      <c r="M1901" t="s">
        <v>798</v>
      </c>
      <c r="N1901" t="s">
        <v>78</v>
      </c>
      <c r="O1901" s="3">
        <v>11.927799225928501</v>
      </c>
      <c r="P1901" t="str">
        <f t="shared" si="87"/>
        <v>F</v>
      </c>
      <c r="Q1901">
        <f t="shared" si="88"/>
        <v>2020</v>
      </c>
      <c r="R1901">
        <f t="shared" si="89"/>
        <v>0</v>
      </c>
    </row>
    <row r="1902" spans="1:18" x14ac:dyDescent="0.25">
      <c r="A1902" s="1">
        <v>44165</v>
      </c>
      <c r="B1902" s="2" t="s">
        <v>3517</v>
      </c>
      <c r="C1902" t="s">
        <v>112</v>
      </c>
      <c r="D1902">
        <v>18</v>
      </c>
      <c r="E1902">
        <v>252</v>
      </c>
      <c r="F1902">
        <f>IF(E1902="",_xlfn.XLOOKUP(C1902,'Price Averages'!$D$4:$D$103,'Price Averages'!$E$4:$E$103, "FALSE"), E1902)</f>
        <v>252</v>
      </c>
      <c r="G1902">
        <v>63</v>
      </c>
      <c r="H1902">
        <f>IF(G1902="", _xlfn.XLOOKUP(C1902, 'Cost Averages'!$D$4:$D$103,'Cost Averages'!$E$4:$E$103, "FALSE"),G1902)</f>
        <v>63</v>
      </c>
      <c r="L1902" s="2" t="s">
        <v>44</v>
      </c>
      <c r="M1902" t="s">
        <v>587</v>
      </c>
      <c r="N1902" t="s">
        <v>78</v>
      </c>
      <c r="O1902" s="3">
        <v>12.045339240427111</v>
      </c>
      <c r="P1902" t="str">
        <f t="shared" si="87"/>
        <v>F</v>
      </c>
      <c r="Q1902">
        <f t="shared" si="88"/>
        <v>2020</v>
      </c>
      <c r="R1902">
        <f t="shared" si="89"/>
        <v>0</v>
      </c>
    </row>
    <row r="1903" spans="1:18" x14ac:dyDescent="0.25">
      <c r="A1903" s="1">
        <v>44170.844635758804</v>
      </c>
      <c r="B1903" s="2" t="s">
        <v>1748</v>
      </c>
      <c r="C1903" t="s">
        <v>112</v>
      </c>
      <c r="D1903">
        <v>20</v>
      </c>
      <c r="E1903">
        <v>252</v>
      </c>
      <c r="F1903">
        <f>IF(E1903="",_xlfn.XLOOKUP(C1903,'Price Averages'!$D$4:$D$103,'Price Averages'!$E$4:$E$103, "FALSE"), E1903)</f>
        <v>252</v>
      </c>
      <c r="G1903">
        <v>63</v>
      </c>
      <c r="H1903">
        <f>IF(G1903="", _xlfn.XLOOKUP(C1903, 'Cost Averages'!$D$4:$D$103,'Cost Averages'!$E$4:$E$103, "FALSE"),G1903)</f>
        <v>63</v>
      </c>
      <c r="L1903" s="2" t="s">
        <v>23</v>
      </c>
      <c r="M1903" t="s">
        <v>915</v>
      </c>
      <c r="N1903" t="s">
        <v>34</v>
      </c>
      <c r="O1903" s="3">
        <v>12.502346728827876</v>
      </c>
      <c r="P1903" t="str">
        <f t="shared" si="87"/>
        <v>F</v>
      </c>
      <c r="Q1903">
        <f t="shared" si="88"/>
        <v>2020</v>
      </c>
      <c r="R1903">
        <f t="shared" si="89"/>
        <v>0</v>
      </c>
    </row>
    <row r="1904" spans="1:18" x14ac:dyDescent="0.25">
      <c r="A1904" s="1">
        <v>44384</v>
      </c>
      <c r="B1904" s="2" t="s">
        <v>3706</v>
      </c>
      <c r="C1904" t="s">
        <v>112</v>
      </c>
      <c r="D1904">
        <v>20</v>
      </c>
      <c r="E1904">
        <v>252</v>
      </c>
      <c r="F1904">
        <f>IF(E1904="",_xlfn.XLOOKUP(C1904,'Price Averages'!$D$4:$D$103,'Price Averages'!$E$4:$E$103, "FALSE"), E1904)</f>
        <v>252</v>
      </c>
      <c r="G1904">
        <v>63</v>
      </c>
      <c r="H1904">
        <f>IF(G1904="", _xlfn.XLOOKUP(C1904, 'Cost Averages'!$D$4:$D$103,'Cost Averages'!$E$4:$E$103, "FALSE"),G1904)</f>
        <v>63</v>
      </c>
      <c r="L1904" s="2" t="s">
        <v>44</v>
      </c>
      <c r="M1904" t="s">
        <v>972</v>
      </c>
      <c r="N1904" t="s">
        <v>25</v>
      </c>
      <c r="O1904" s="3">
        <v>8.1743378387804331</v>
      </c>
      <c r="P1904" t="str">
        <f t="shared" si="87"/>
        <v>G</v>
      </c>
      <c r="Q1904">
        <f t="shared" si="88"/>
        <v>2021</v>
      </c>
      <c r="R1904">
        <f t="shared" si="89"/>
        <v>0</v>
      </c>
    </row>
    <row r="1905" spans="1:18" x14ac:dyDescent="0.25">
      <c r="A1905" s="1">
        <v>43931.525916964951</v>
      </c>
      <c r="B1905" s="2" t="s">
        <v>1760</v>
      </c>
      <c r="C1905" t="s">
        <v>348</v>
      </c>
      <c r="D1905">
        <v>1</v>
      </c>
      <c r="E1905" t="s">
        <v>32</v>
      </c>
      <c r="F1905">
        <f>IF(E1905="",_xlfn.XLOOKUP(C1905,'Price Averages'!$D$4:$D$103,'Price Averages'!$E$4:$E$103, "FALSE"), E1905)</f>
        <v>356</v>
      </c>
      <c r="G1905">
        <v>89</v>
      </c>
      <c r="H1905">
        <f>IF(G1905="", _xlfn.XLOOKUP(C1905, 'Cost Averages'!$D$4:$D$103,'Cost Averages'!$E$4:$E$103, "FALSE"),G1905)</f>
        <v>89</v>
      </c>
      <c r="L1905" s="2" t="s">
        <v>28</v>
      </c>
      <c r="M1905" t="s">
        <v>389</v>
      </c>
      <c r="N1905" t="s">
        <v>41</v>
      </c>
      <c r="O1905" s="3">
        <v>9.4239783062860578</v>
      </c>
      <c r="P1905" t="str">
        <f t="shared" si="87"/>
        <v>F</v>
      </c>
      <c r="Q1905">
        <f t="shared" si="88"/>
        <v>2020</v>
      </c>
      <c r="R1905">
        <f t="shared" si="89"/>
        <v>0</v>
      </c>
    </row>
    <row r="1906" spans="1:18" x14ac:dyDescent="0.25">
      <c r="A1906" s="1">
        <v>45097.646187802777</v>
      </c>
      <c r="B1906" s="2" t="s">
        <v>2363</v>
      </c>
      <c r="C1906" t="s">
        <v>348</v>
      </c>
      <c r="D1906">
        <v>1</v>
      </c>
      <c r="E1906">
        <v>356</v>
      </c>
      <c r="F1906">
        <f>IF(E1906="",_xlfn.XLOOKUP(C1906,'Price Averages'!$D$4:$D$103,'Price Averages'!$E$4:$E$103, "FALSE"), E1906)</f>
        <v>356</v>
      </c>
      <c r="G1906">
        <v>89</v>
      </c>
      <c r="H1906">
        <f>IF(G1906="", _xlfn.XLOOKUP(C1906, 'Cost Averages'!$D$4:$D$103,'Cost Averages'!$E$4:$E$103, "FALSE"),G1906)</f>
        <v>89</v>
      </c>
      <c r="L1906" s="2" t="s">
        <v>28</v>
      </c>
      <c r="M1906" t="s">
        <v>989</v>
      </c>
      <c r="N1906" t="s">
        <v>50</v>
      </c>
      <c r="O1906" s="3">
        <v>12.173451788225162</v>
      </c>
      <c r="P1906" t="str">
        <f t="shared" si="87"/>
        <v>I</v>
      </c>
      <c r="Q1906">
        <f t="shared" si="88"/>
        <v>2023</v>
      </c>
      <c r="R1906">
        <f t="shared" si="89"/>
        <v>0</v>
      </c>
    </row>
    <row r="1907" spans="1:18" x14ac:dyDescent="0.25">
      <c r="A1907" s="1">
        <v>43735.599244590027</v>
      </c>
      <c r="B1907" s="2" t="s">
        <v>2701</v>
      </c>
      <c r="C1907" t="s">
        <v>348</v>
      </c>
      <c r="D1907">
        <v>2</v>
      </c>
      <c r="E1907">
        <v>356</v>
      </c>
      <c r="F1907">
        <f>IF(E1907="",_xlfn.XLOOKUP(C1907,'Price Averages'!$D$4:$D$103,'Price Averages'!$E$4:$E$103, "FALSE"), E1907)</f>
        <v>356</v>
      </c>
      <c r="G1907" t="s">
        <v>32</v>
      </c>
      <c r="H1907">
        <f>IF(G1907="", _xlfn.XLOOKUP(C1907, 'Cost Averages'!$D$4:$D$103,'Cost Averages'!$E$4:$E$103, "FALSE"),G1907)</f>
        <v>89</v>
      </c>
      <c r="L1907" s="2" t="s">
        <v>23</v>
      </c>
      <c r="M1907" t="s">
        <v>618</v>
      </c>
      <c r="N1907" t="s">
        <v>50</v>
      </c>
      <c r="O1907" s="3">
        <v>13.259563298324382</v>
      </c>
      <c r="P1907" t="str">
        <f t="shared" si="87"/>
        <v>E</v>
      </c>
      <c r="Q1907">
        <f t="shared" si="88"/>
        <v>2019</v>
      </c>
      <c r="R1907">
        <f t="shared" si="89"/>
        <v>0</v>
      </c>
    </row>
    <row r="1908" spans="1:18" x14ac:dyDescent="0.25">
      <c r="A1908" s="1">
        <v>43941.524566409564</v>
      </c>
      <c r="B1908" s="2" t="s">
        <v>347</v>
      </c>
      <c r="C1908" t="s">
        <v>348</v>
      </c>
      <c r="D1908">
        <v>2</v>
      </c>
      <c r="E1908">
        <v>356</v>
      </c>
      <c r="F1908">
        <f>IF(E1908="",_xlfn.XLOOKUP(C1908,'Price Averages'!$D$4:$D$103,'Price Averages'!$E$4:$E$103, "FALSE"), E1908)</f>
        <v>356</v>
      </c>
      <c r="G1908">
        <v>89</v>
      </c>
      <c r="H1908">
        <f>IF(G1908="", _xlfn.XLOOKUP(C1908, 'Cost Averages'!$D$4:$D$103,'Cost Averages'!$E$4:$E$103, "FALSE"),G1908)</f>
        <v>89</v>
      </c>
      <c r="L1908" s="2" t="s">
        <v>23</v>
      </c>
      <c r="M1908" t="s">
        <v>349</v>
      </c>
      <c r="N1908" t="s">
        <v>78</v>
      </c>
      <c r="O1908" s="3">
        <v>11.986565560885863</v>
      </c>
      <c r="P1908" t="str">
        <f t="shared" si="87"/>
        <v>F</v>
      </c>
      <c r="Q1908">
        <f t="shared" si="88"/>
        <v>2020</v>
      </c>
      <c r="R1908">
        <f t="shared" si="89"/>
        <v>0</v>
      </c>
    </row>
    <row r="1909" spans="1:18" x14ac:dyDescent="0.25">
      <c r="A1909" s="1">
        <v>44140.058121752758</v>
      </c>
      <c r="B1909" s="2" t="s">
        <v>2272</v>
      </c>
      <c r="C1909" t="s">
        <v>348</v>
      </c>
      <c r="D1909">
        <v>2</v>
      </c>
      <c r="E1909">
        <v>356</v>
      </c>
      <c r="F1909">
        <f>IF(E1909="",_xlfn.XLOOKUP(C1909,'Price Averages'!$D$4:$D$103,'Price Averages'!$E$4:$E$103, "FALSE"), E1909)</f>
        <v>356</v>
      </c>
      <c r="G1909">
        <v>89</v>
      </c>
      <c r="H1909">
        <f>IF(G1909="", _xlfn.XLOOKUP(C1909, 'Cost Averages'!$D$4:$D$103,'Cost Averages'!$E$4:$E$103, "FALSE"),G1909)</f>
        <v>89</v>
      </c>
      <c r="L1909" s="2" t="s">
        <v>28</v>
      </c>
      <c r="M1909" t="s">
        <v>284</v>
      </c>
      <c r="N1909" t="s">
        <v>41</v>
      </c>
      <c r="O1909" s="3">
        <v>11.710935611749917</v>
      </c>
      <c r="P1909" t="str">
        <f t="shared" si="87"/>
        <v>F</v>
      </c>
      <c r="Q1909">
        <f t="shared" si="88"/>
        <v>2020</v>
      </c>
      <c r="R1909">
        <f t="shared" si="89"/>
        <v>0</v>
      </c>
    </row>
    <row r="1910" spans="1:18" x14ac:dyDescent="0.25">
      <c r="A1910" s="1">
        <v>44385.698752837307</v>
      </c>
      <c r="B1910" s="2" t="s">
        <v>2039</v>
      </c>
      <c r="C1910" t="s">
        <v>348</v>
      </c>
      <c r="D1910">
        <v>2</v>
      </c>
      <c r="E1910">
        <v>356</v>
      </c>
      <c r="F1910">
        <f>IF(E1910="",_xlfn.XLOOKUP(C1910,'Price Averages'!$D$4:$D$103,'Price Averages'!$E$4:$E$103, "FALSE"), E1910)</f>
        <v>356</v>
      </c>
      <c r="G1910" t="s">
        <v>32</v>
      </c>
      <c r="H1910">
        <f>IF(G1910="", _xlfn.XLOOKUP(C1910, 'Cost Averages'!$D$4:$D$103,'Cost Averages'!$E$4:$E$103, "FALSE"),G1910)</f>
        <v>89</v>
      </c>
      <c r="L1910" s="2" t="s">
        <v>28</v>
      </c>
      <c r="M1910" t="s">
        <v>972</v>
      </c>
      <c r="N1910" t="s">
        <v>25</v>
      </c>
      <c r="O1910" s="3">
        <v>8.1743378387804331</v>
      </c>
      <c r="P1910" t="str">
        <f t="shared" si="87"/>
        <v>G</v>
      </c>
      <c r="Q1910">
        <f t="shared" si="88"/>
        <v>2021</v>
      </c>
      <c r="R1910">
        <f t="shared" si="89"/>
        <v>0</v>
      </c>
    </row>
    <row r="1911" spans="1:18" x14ac:dyDescent="0.25">
      <c r="A1911" s="1">
        <v>44365</v>
      </c>
      <c r="B1911" s="2" t="s">
        <v>2882</v>
      </c>
      <c r="C1911" t="s">
        <v>348</v>
      </c>
      <c r="D1911">
        <v>2</v>
      </c>
      <c r="E1911">
        <v>356</v>
      </c>
      <c r="F1911">
        <f>IF(E1911="",_xlfn.XLOOKUP(C1911,'Price Averages'!$D$4:$D$103,'Price Averages'!$E$4:$E$103, "FALSE"), E1911)</f>
        <v>356</v>
      </c>
      <c r="G1911">
        <v>89</v>
      </c>
      <c r="H1911">
        <f>IF(G1911="", _xlfn.XLOOKUP(C1911, 'Cost Averages'!$D$4:$D$103,'Cost Averages'!$E$4:$E$103, "FALSE"),G1911)</f>
        <v>89</v>
      </c>
      <c r="L1911" s="2" t="s">
        <v>44</v>
      </c>
      <c r="M1911" t="s">
        <v>1121</v>
      </c>
      <c r="N1911" t="s">
        <v>25</v>
      </c>
      <c r="O1911" s="3">
        <v>10.585251392347548</v>
      </c>
      <c r="P1911" t="str">
        <f t="shared" si="87"/>
        <v>G</v>
      </c>
      <c r="Q1911">
        <f t="shared" si="88"/>
        <v>2021</v>
      </c>
      <c r="R1911">
        <f t="shared" si="89"/>
        <v>0</v>
      </c>
    </row>
    <row r="1912" spans="1:18" x14ac:dyDescent="0.25">
      <c r="A1912" s="1">
        <v>43534.452963080243</v>
      </c>
      <c r="B1912" s="2" t="s">
        <v>2733</v>
      </c>
      <c r="C1912" t="s">
        <v>348</v>
      </c>
      <c r="D1912">
        <v>5</v>
      </c>
      <c r="E1912">
        <v>356</v>
      </c>
      <c r="F1912">
        <f>IF(E1912="",_xlfn.XLOOKUP(C1912,'Price Averages'!$D$4:$D$103,'Price Averages'!$E$4:$E$103, "FALSE"), E1912)</f>
        <v>356</v>
      </c>
      <c r="G1912">
        <v>89</v>
      </c>
      <c r="H1912">
        <f>IF(G1912="", _xlfn.XLOOKUP(C1912, 'Cost Averages'!$D$4:$D$103,'Cost Averages'!$E$4:$E$103, "FALSE"),G1912)</f>
        <v>89</v>
      </c>
      <c r="L1912" s="2" t="s">
        <v>28</v>
      </c>
      <c r="M1912" t="s">
        <v>370</v>
      </c>
      <c r="N1912" t="s">
        <v>46</v>
      </c>
      <c r="O1912" s="3">
        <v>14.423322704129969</v>
      </c>
      <c r="P1912" t="str">
        <f t="shared" si="87"/>
        <v>E</v>
      </c>
      <c r="Q1912">
        <f t="shared" si="88"/>
        <v>2019</v>
      </c>
      <c r="R1912">
        <f t="shared" si="89"/>
        <v>0</v>
      </c>
    </row>
    <row r="1913" spans="1:18" x14ac:dyDescent="0.25">
      <c r="A1913" s="1">
        <v>43463.978431655734</v>
      </c>
      <c r="B1913" s="2" t="s">
        <v>439</v>
      </c>
      <c r="C1913" t="s">
        <v>348</v>
      </c>
      <c r="D1913">
        <v>6</v>
      </c>
      <c r="E1913">
        <v>356</v>
      </c>
      <c r="F1913">
        <f>IF(E1913="",_xlfn.XLOOKUP(C1913,'Price Averages'!$D$4:$D$103,'Price Averages'!$E$4:$E$103, "FALSE"), E1913)</f>
        <v>356</v>
      </c>
      <c r="G1913">
        <v>89</v>
      </c>
      <c r="H1913">
        <f>IF(G1913="", _xlfn.XLOOKUP(C1913, 'Cost Averages'!$D$4:$D$103,'Cost Averages'!$E$4:$E$103, "FALSE"),G1913)</f>
        <v>89</v>
      </c>
      <c r="L1913" s="2" t="s">
        <v>23</v>
      </c>
      <c r="M1913" t="s">
        <v>440</v>
      </c>
      <c r="N1913" t="s">
        <v>50</v>
      </c>
      <c r="O1913" s="3">
        <v>15.770846827234339</v>
      </c>
      <c r="P1913" t="str">
        <f t="shared" si="87"/>
        <v>D</v>
      </c>
      <c r="Q1913">
        <f t="shared" si="88"/>
        <v>2018</v>
      </c>
      <c r="R1913">
        <f t="shared" si="89"/>
        <v>0</v>
      </c>
    </row>
    <row r="1914" spans="1:18" x14ac:dyDescent="0.25">
      <c r="A1914" s="1">
        <v>43797.764492220835</v>
      </c>
      <c r="B1914" s="2" t="s">
        <v>2048</v>
      </c>
      <c r="C1914" t="s">
        <v>348</v>
      </c>
      <c r="D1914">
        <v>7</v>
      </c>
      <c r="E1914" t="s">
        <v>32</v>
      </c>
      <c r="F1914">
        <f>IF(E1914="",_xlfn.XLOOKUP(C1914,'Price Averages'!$D$4:$D$103,'Price Averages'!$E$4:$E$103, "FALSE"), E1914)</f>
        <v>356</v>
      </c>
      <c r="G1914">
        <v>89</v>
      </c>
      <c r="H1914">
        <f>IF(G1914="", _xlfn.XLOOKUP(C1914, 'Cost Averages'!$D$4:$D$103,'Cost Averages'!$E$4:$E$103, "FALSE"),G1914)</f>
        <v>89</v>
      </c>
      <c r="L1914" s="2" t="s">
        <v>28</v>
      </c>
      <c r="M1914" t="s">
        <v>65</v>
      </c>
      <c r="N1914" t="s">
        <v>50</v>
      </c>
      <c r="O1914" s="3">
        <v>8.2871811249429097</v>
      </c>
      <c r="P1914" t="str">
        <f t="shared" si="87"/>
        <v>E</v>
      </c>
      <c r="Q1914">
        <f t="shared" si="88"/>
        <v>2019</v>
      </c>
      <c r="R1914">
        <f t="shared" si="89"/>
        <v>0</v>
      </c>
    </row>
    <row r="1915" spans="1:18" x14ac:dyDescent="0.25">
      <c r="A1915" s="1">
        <v>43851.628131367557</v>
      </c>
      <c r="B1915" s="2" t="s">
        <v>1258</v>
      </c>
      <c r="C1915" t="s">
        <v>348</v>
      </c>
      <c r="D1915">
        <v>7</v>
      </c>
      <c r="E1915">
        <v>356</v>
      </c>
      <c r="F1915">
        <f>IF(E1915="",_xlfn.XLOOKUP(C1915,'Price Averages'!$D$4:$D$103,'Price Averages'!$E$4:$E$103, "FALSE"), E1915)</f>
        <v>356</v>
      </c>
      <c r="G1915">
        <v>89</v>
      </c>
      <c r="H1915">
        <f>IF(G1915="", _xlfn.XLOOKUP(C1915, 'Cost Averages'!$D$4:$D$103,'Cost Averages'!$E$4:$E$103, "FALSE"),G1915)</f>
        <v>89</v>
      </c>
      <c r="L1915" s="2" t="s">
        <v>28</v>
      </c>
      <c r="M1915" t="s">
        <v>513</v>
      </c>
      <c r="N1915" t="s">
        <v>50</v>
      </c>
      <c r="O1915" s="3">
        <v>8.8514729234790472</v>
      </c>
      <c r="P1915" t="str">
        <f t="shared" si="87"/>
        <v>F</v>
      </c>
      <c r="Q1915">
        <f t="shared" si="88"/>
        <v>2020</v>
      </c>
      <c r="R1915">
        <f t="shared" si="89"/>
        <v>0</v>
      </c>
    </row>
    <row r="1916" spans="1:18" x14ac:dyDescent="0.25">
      <c r="A1916" s="1">
        <v>44190.846697201276</v>
      </c>
      <c r="B1916" s="2" t="s">
        <v>2769</v>
      </c>
      <c r="C1916" t="s">
        <v>348</v>
      </c>
      <c r="D1916">
        <v>7</v>
      </c>
      <c r="E1916" t="s">
        <v>32</v>
      </c>
      <c r="F1916">
        <f>IF(E1916="",_xlfn.XLOOKUP(C1916,'Price Averages'!$D$4:$D$103,'Price Averages'!$E$4:$E$103, "FALSE"), E1916)</f>
        <v>356</v>
      </c>
      <c r="G1916">
        <v>89</v>
      </c>
      <c r="H1916">
        <f>IF(G1916="", _xlfn.XLOOKUP(C1916, 'Cost Averages'!$D$4:$D$103,'Cost Averages'!$E$4:$E$103, "FALSE"),G1916)</f>
        <v>89</v>
      </c>
      <c r="L1916" s="2" t="s">
        <v>23</v>
      </c>
      <c r="M1916" t="s">
        <v>1083</v>
      </c>
      <c r="N1916" t="s">
        <v>25</v>
      </c>
      <c r="O1916" s="3">
        <v>12.55774399806273</v>
      </c>
      <c r="P1916" t="str">
        <f t="shared" si="87"/>
        <v>F</v>
      </c>
      <c r="Q1916">
        <f t="shared" si="88"/>
        <v>2020</v>
      </c>
      <c r="R1916">
        <f t="shared" si="89"/>
        <v>0</v>
      </c>
    </row>
    <row r="1917" spans="1:18" x14ac:dyDescent="0.25">
      <c r="A1917" s="1">
        <v>44545</v>
      </c>
      <c r="B1917" s="2" t="s">
        <v>3836</v>
      </c>
      <c r="C1917" t="s">
        <v>348</v>
      </c>
      <c r="D1917">
        <v>7</v>
      </c>
      <c r="E1917">
        <v>356</v>
      </c>
      <c r="F1917">
        <f>IF(E1917="",_xlfn.XLOOKUP(C1917,'Price Averages'!$D$4:$D$103,'Price Averages'!$E$4:$E$103, "FALSE"), E1917)</f>
        <v>356</v>
      </c>
      <c r="G1917">
        <v>89</v>
      </c>
      <c r="H1917">
        <f>IF(G1917="", _xlfn.XLOOKUP(C1917, 'Cost Averages'!$D$4:$D$103,'Cost Averages'!$E$4:$E$103, "FALSE"),G1917)</f>
        <v>89</v>
      </c>
      <c r="L1917" s="2" t="s">
        <v>23</v>
      </c>
      <c r="M1917" t="s">
        <v>427</v>
      </c>
      <c r="N1917" t="s">
        <v>25</v>
      </c>
      <c r="O1917" s="3">
        <v>5.9872353338051019</v>
      </c>
      <c r="P1917" t="str">
        <f t="shared" si="87"/>
        <v>G</v>
      </c>
      <c r="Q1917">
        <f t="shared" si="88"/>
        <v>2021</v>
      </c>
      <c r="R1917">
        <f t="shared" si="89"/>
        <v>0</v>
      </c>
    </row>
    <row r="1918" spans="1:18" x14ac:dyDescent="0.25">
      <c r="A1918" s="1">
        <v>43575.861034928559</v>
      </c>
      <c r="B1918" s="2" t="s">
        <v>2287</v>
      </c>
      <c r="C1918" t="s">
        <v>348</v>
      </c>
      <c r="D1918">
        <v>8</v>
      </c>
      <c r="E1918">
        <v>356</v>
      </c>
      <c r="F1918">
        <f>IF(E1918="",_xlfn.XLOOKUP(C1918,'Price Averages'!$D$4:$D$103,'Price Averages'!$E$4:$E$103, "FALSE"), E1918)</f>
        <v>356</v>
      </c>
      <c r="G1918" t="s">
        <v>32</v>
      </c>
      <c r="H1918">
        <f>IF(G1918="", _xlfn.XLOOKUP(C1918, 'Cost Averages'!$D$4:$D$103,'Cost Averages'!$E$4:$E$103, "FALSE"),G1918)</f>
        <v>89</v>
      </c>
      <c r="L1918" s="2" t="s">
        <v>28</v>
      </c>
      <c r="M1918" t="s">
        <v>1000</v>
      </c>
      <c r="N1918" t="s">
        <v>50</v>
      </c>
      <c r="O1918" s="3">
        <v>9.9471686551317795</v>
      </c>
      <c r="P1918" t="str">
        <f t="shared" si="87"/>
        <v>E</v>
      </c>
      <c r="Q1918">
        <f t="shared" si="88"/>
        <v>2019</v>
      </c>
      <c r="R1918">
        <f t="shared" si="89"/>
        <v>0</v>
      </c>
    </row>
    <row r="1919" spans="1:18" x14ac:dyDescent="0.25">
      <c r="A1919" s="1">
        <v>43924.797772158949</v>
      </c>
      <c r="B1919" s="2" t="s">
        <v>724</v>
      </c>
      <c r="C1919" t="s">
        <v>348</v>
      </c>
      <c r="D1919">
        <v>8</v>
      </c>
      <c r="E1919">
        <v>356</v>
      </c>
      <c r="F1919">
        <f>IF(E1919="",_xlfn.XLOOKUP(C1919,'Price Averages'!$D$4:$D$103,'Price Averages'!$E$4:$E$103, "FALSE"), E1919)</f>
        <v>356</v>
      </c>
      <c r="G1919">
        <v>89</v>
      </c>
      <c r="H1919">
        <f>IF(G1919="", _xlfn.XLOOKUP(C1919, 'Cost Averages'!$D$4:$D$103,'Cost Averages'!$E$4:$E$103, "FALSE"),G1919)</f>
        <v>89</v>
      </c>
      <c r="L1919" s="2" t="s">
        <v>28</v>
      </c>
      <c r="M1919" t="s">
        <v>725</v>
      </c>
      <c r="N1919" t="s">
        <v>46</v>
      </c>
      <c r="O1919" s="3">
        <v>16.148992525516267</v>
      </c>
      <c r="P1919" t="str">
        <f t="shared" si="87"/>
        <v>F</v>
      </c>
      <c r="Q1919">
        <f t="shared" si="88"/>
        <v>2020</v>
      </c>
      <c r="R1919">
        <f t="shared" si="89"/>
        <v>0</v>
      </c>
    </row>
    <row r="1920" spans="1:18" x14ac:dyDescent="0.25">
      <c r="A1920" s="1">
        <v>44646</v>
      </c>
      <c r="B1920" s="2" t="s">
        <v>3929</v>
      </c>
      <c r="C1920" t="s">
        <v>348</v>
      </c>
      <c r="D1920">
        <v>9</v>
      </c>
      <c r="E1920">
        <v>356</v>
      </c>
      <c r="F1920">
        <f>IF(E1920="",_xlfn.XLOOKUP(C1920,'Price Averages'!$D$4:$D$103,'Price Averages'!$E$4:$E$103, "FALSE"), E1920)</f>
        <v>356</v>
      </c>
      <c r="G1920">
        <v>89</v>
      </c>
      <c r="H1920">
        <f>IF(G1920="", _xlfn.XLOOKUP(C1920, 'Cost Averages'!$D$4:$D$103,'Cost Averages'!$E$4:$E$103, "FALSE"),G1920)</f>
        <v>89</v>
      </c>
      <c r="L1920" s="2" t="s">
        <v>28</v>
      </c>
      <c r="M1920" t="s">
        <v>766</v>
      </c>
      <c r="N1920" t="s">
        <v>41</v>
      </c>
      <c r="O1920" s="3">
        <v>13.392447352247808</v>
      </c>
      <c r="P1920" t="str">
        <f t="shared" si="87"/>
        <v>H</v>
      </c>
      <c r="Q1920">
        <f t="shared" si="88"/>
        <v>2022</v>
      </c>
      <c r="R1920">
        <f t="shared" si="89"/>
        <v>0</v>
      </c>
    </row>
    <row r="1921" spans="1:18" x14ac:dyDescent="0.25">
      <c r="A1921" s="1">
        <v>43886.283669179364</v>
      </c>
      <c r="B1921" s="2" t="s">
        <v>2613</v>
      </c>
      <c r="C1921" t="s">
        <v>348</v>
      </c>
      <c r="D1921">
        <v>10</v>
      </c>
      <c r="E1921">
        <v>356</v>
      </c>
      <c r="F1921">
        <f>IF(E1921="",_xlfn.XLOOKUP(C1921,'Price Averages'!$D$4:$D$103,'Price Averages'!$E$4:$E$103, "FALSE"), E1921)</f>
        <v>356</v>
      </c>
      <c r="G1921" t="s">
        <v>32</v>
      </c>
      <c r="H1921">
        <f>IF(G1921="", _xlfn.XLOOKUP(C1921, 'Cost Averages'!$D$4:$D$103,'Cost Averages'!$E$4:$E$103, "FALSE"),G1921)</f>
        <v>89</v>
      </c>
      <c r="L1921" s="2" t="s">
        <v>28</v>
      </c>
      <c r="M1921" t="s">
        <v>484</v>
      </c>
      <c r="N1921" t="s">
        <v>25</v>
      </c>
      <c r="O1921" s="3">
        <v>11.799431383856128</v>
      </c>
      <c r="P1921" t="str">
        <f t="shared" si="87"/>
        <v>F</v>
      </c>
      <c r="Q1921">
        <f t="shared" si="88"/>
        <v>2020</v>
      </c>
      <c r="R1921">
        <f t="shared" si="89"/>
        <v>0</v>
      </c>
    </row>
    <row r="1922" spans="1:18" x14ac:dyDescent="0.25">
      <c r="A1922" s="1">
        <v>44005.395368259262</v>
      </c>
      <c r="B1922" s="2" t="s">
        <v>1349</v>
      </c>
      <c r="C1922" t="s">
        <v>348</v>
      </c>
      <c r="D1922">
        <v>11</v>
      </c>
      <c r="E1922">
        <v>356</v>
      </c>
      <c r="F1922">
        <f>IF(E1922="",_xlfn.XLOOKUP(C1922,'Price Averages'!$D$4:$D$103,'Price Averages'!$E$4:$E$103, "FALSE"), E1922)</f>
        <v>356</v>
      </c>
      <c r="G1922">
        <v>89</v>
      </c>
      <c r="H1922">
        <f>IF(G1922="", _xlfn.XLOOKUP(C1922, 'Cost Averages'!$D$4:$D$103,'Cost Averages'!$E$4:$E$103, "FALSE"),G1922)</f>
        <v>89</v>
      </c>
      <c r="L1922" s="2" t="s">
        <v>28</v>
      </c>
      <c r="M1922" t="s">
        <v>1350</v>
      </c>
      <c r="N1922" t="s">
        <v>78</v>
      </c>
      <c r="O1922" s="3">
        <v>13.811876869930865</v>
      </c>
      <c r="P1922" t="str">
        <f t="shared" ref="P1922:P1985" si="90">CHAR(64+(YEAR(A1922)-2014))</f>
        <v>F</v>
      </c>
      <c r="Q1922">
        <f t="shared" ref="Q1922:Q1985" si="91">YEAR(A1922)</f>
        <v>2020</v>
      </c>
      <c r="R1922">
        <f t="shared" ref="R1922:R1985" si="92">IF(P1922=CHAR(64 + (YEAR(A1922) - 2014)), 0, 1)</f>
        <v>0</v>
      </c>
    </row>
    <row r="1923" spans="1:18" x14ac:dyDescent="0.25">
      <c r="A1923" s="1">
        <v>44163.636912064758</v>
      </c>
      <c r="B1923" s="2" t="s">
        <v>2206</v>
      </c>
      <c r="C1923" t="s">
        <v>348</v>
      </c>
      <c r="D1923">
        <v>12</v>
      </c>
      <c r="E1923">
        <v>356</v>
      </c>
      <c r="F1923">
        <f>IF(E1923="",_xlfn.XLOOKUP(C1923,'Price Averages'!$D$4:$D$103,'Price Averages'!$E$4:$E$103, "FALSE"), E1923)</f>
        <v>356</v>
      </c>
      <c r="G1923" t="s">
        <v>32</v>
      </c>
      <c r="H1923">
        <f>IF(G1923="", _xlfn.XLOOKUP(C1923, 'Cost Averages'!$D$4:$D$103,'Cost Averages'!$E$4:$E$103, "FALSE"),G1923)</f>
        <v>89</v>
      </c>
      <c r="L1923" s="2" t="s">
        <v>28</v>
      </c>
      <c r="M1923" t="s">
        <v>59</v>
      </c>
      <c r="N1923" t="s">
        <v>56</v>
      </c>
      <c r="O1923" s="3">
        <v>15.602184182549776</v>
      </c>
      <c r="P1923" t="str">
        <f t="shared" si="90"/>
        <v>F</v>
      </c>
      <c r="Q1923">
        <f t="shared" si="91"/>
        <v>2020</v>
      </c>
      <c r="R1923">
        <f t="shared" si="92"/>
        <v>0</v>
      </c>
    </row>
    <row r="1924" spans="1:18" x14ac:dyDescent="0.25">
      <c r="A1924" s="1">
        <v>43303.267902567277</v>
      </c>
      <c r="B1924" s="2" t="s">
        <v>2736</v>
      </c>
      <c r="C1924" t="s">
        <v>348</v>
      </c>
      <c r="D1924">
        <v>13</v>
      </c>
      <c r="E1924">
        <v>356</v>
      </c>
      <c r="F1924">
        <f>IF(E1924="",_xlfn.XLOOKUP(C1924,'Price Averages'!$D$4:$D$103,'Price Averages'!$E$4:$E$103, "FALSE"), E1924)</f>
        <v>356</v>
      </c>
      <c r="G1924">
        <v>89</v>
      </c>
      <c r="H1924">
        <f>IF(G1924="", _xlfn.XLOOKUP(C1924, 'Cost Averages'!$D$4:$D$103,'Cost Averages'!$E$4:$E$103, "FALSE"),G1924)</f>
        <v>89</v>
      </c>
      <c r="L1924" s="2" t="s">
        <v>28</v>
      </c>
      <c r="M1924" t="s">
        <v>1694</v>
      </c>
      <c r="N1924" t="s">
        <v>34</v>
      </c>
      <c r="O1924" s="3">
        <v>11.375127981841125</v>
      </c>
      <c r="P1924" t="str">
        <f t="shared" si="90"/>
        <v>D</v>
      </c>
      <c r="Q1924">
        <f t="shared" si="91"/>
        <v>2018</v>
      </c>
      <c r="R1924">
        <f t="shared" si="92"/>
        <v>0</v>
      </c>
    </row>
    <row r="1925" spans="1:18" x14ac:dyDescent="0.25">
      <c r="A1925" s="1">
        <v>44256.961008467464</v>
      </c>
      <c r="B1925" s="2" t="s">
        <v>2990</v>
      </c>
      <c r="C1925" t="s">
        <v>348</v>
      </c>
      <c r="D1925">
        <v>13</v>
      </c>
      <c r="E1925">
        <v>356</v>
      </c>
      <c r="F1925">
        <f>IF(E1925="",_xlfn.XLOOKUP(C1925,'Price Averages'!$D$4:$D$103,'Price Averages'!$E$4:$E$103, "FALSE"), E1925)</f>
        <v>356</v>
      </c>
      <c r="G1925">
        <v>89</v>
      </c>
      <c r="H1925">
        <f>IF(G1925="", _xlfn.XLOOKUP(C1925, 'Cost Averages'!$D$4:$D$103,'Cost Averages'!$E$4:$E$103, "FALSE"),G1925)</f>
        <v>89</v>
      </c>
      <c r="L1925" s="2" t="s">
        <v>23</v>
      </c>
      <c r="M1925" t="s">
        <v>49</v>
      </c>
      <c r="N1925" t="s">
        <v>50</v>
      </c>
      <c r="O1925" s="3">
        <v>11.749993886708426</v>
      </c>
      <c r="P1925" t="str">
        <f t="shared" si="90"/>
        <v>G</v>
      </c>
      <c r="Q1925">
        <f t="shared" si="91"/>
        <v>2021</v>
      </c>
      <c r="R1925">
        <f t="shared" si="92"/>
        <v>0</v>
      </c>
    </row>
    <row r="1926" spans="1:18" x14ac:dyDescent="0.25">
      <c r="A1926" s="1">
        <v>44599.078701812461</v>
      </c>
      <c r="B1926" s="2" t="s">
        <v>629</v>
      </c>
      <c r="C1926" t="s">
        <v>348</v>
      </c>
      <c r="D1926">
        <v>13</v>
      </c>
      <c r="E1926" t="s">
        <v>32</v>
      </c>
      <c r="F1926">
        <f>IF(E1926="",_xlfn.XLOOKUP(C1926,'Price Averages'!$D$4:$D$103,'Price Averages'!$E$4:$E$103, "FALSE"), E1926)</f>
        <v>356</v>
      </c>
      <c r="G1926">
        <v>89</v>
      </c>
      <c r="H1926">
        <f>IF(G1926="", _xlfn.XLOOKUP(C1926, 'Cost Averages'!$D$4:$D$103,'Cost Averages'!$E$4:$E$103, "FALSE"),G1926)</f>
        <v>89</v>
      </c>
      <c r="L1926" s="2" t="s">
        <v>23</v>
      </c>
      <c r="M1926" t="s">
        <v>630</v>
      </c>
      <c r="N1926" t="s">
        <v>25</v>
      </c>
      <c r="O1926" s="3">
        <v>12.131375018945562</v>
      </c>
      <c r="P1926" t="str">
        <f t="shared" si="90"/>
        <v>H</v>
      </c>
      <c r="Q1926">
        <f t="shared" si="91"/>
        <v>2022</v>
      </c>
      <c r="R1926">
        <f t="shared" si="92"/>
        <v>0</v>
      </c>
    </row>
    <row r="1927" spans="1:18" x14ac:dyDescent="0.25">
      <c r="A1927" s="1">
        <v>44573.464044186781</v>
      </c>
      <c r="B1927" s="2" t="s">
        <v>1665</v>
      </c>
      <c r="C1927" t="s">
        <v>348</v>
      </c>
      <c r="D1927">
        <v>14</v>
      </c>
      <c r="E1927" t="s">
        <v>32</v>
      </c>
      <c r="F1927">
        <f>IF(E1927="",_xlfn.XLOOKUP(C1927,'Price Averages'!$D$4:$D$103,'Price Averages'!$E$4:$E$103, "FALSE"), E1927)</f>
        <v>356</v>
      </c>
      <c r="G1927">
        <v>89</v>
      </c>
      <c r="H1927">
        <f>IF(G1927="", _xlfn.XLOOKUP(C1927, 'Cost Averages'!$D$4:$D$103,'Cost Averages'!$E$4:$E$103, "FALSE"),G1927)</f>
        <v>89</v>
      </c>
      <c r="L1927" s="2" t="s">
        <v>28</v>
      </c>
      <c r="M1927" t="s">
        <v>186</v>
      </c>
      <c r="N1927" t="s">
        <v>34</v>
      </c>
      <c r="O1927" s="3">
        <v>14.573178107544177</v>
      </c>
      <c r="P1927" t="str">
        <f t="shared" si="90"/>
        <v>H</v>
      </c>
      <c r="Q1927">
        <f t="shared" si="91"/>
        <v>2022</v>
      </c>
      <c r="R1927">
        <f t="shared" si="92"/>
        <v>0</v>
      </c>
    </row>
    <row r="1928" spans="1:18" x14ac:dyDescent="0.25">
      <c r="A1928" s="1">
        <v>44390.537358199523</v>
      </c>
      <c r="B1928" s="2" t="s">
        <v>2509</v>
      </c>
      <c r="C1928" t="s">
        <v>348</v>
      </c>
      <c r="D1928">
        <v>15</v>
      </c>
      <c r="E1928">
        <v>356</v>
      </c>
      <c r="F1928">
        <f>IF(E1928="",_xlfn.XLOOKUP(C1928,'Price Averages'!$D$4:$D$103,'Price Averages'!$E$4:$E$103, "FALSE"), E1928)</f>
        <v>356</v>
      </c>
      <c r="G1928">
        <v>89</v>
      </c>
      <c r="H1928">
        <f>IF(G1928="", _xlfn.XLOOKUP(C1928, 'Cost Averages'!$D$4:$D$103,'Cost Averages'!$E$4:$E$103, "FALSE"),G1928)</f>
        <v>89</v>
      </c>
      <c r="L1928" s="2" t="s">
        <v>28</v>
      </c>
      <c r="M1928" t="s">
        <v>254</v>
      </c>
      <c r="N1928" t="s">
        <v>78</v>
      </c>
      <c r="O1928" s="3">
        <v>12.796588406005421</v>
      </c>
      <c r="P1928" t="str">
        <f t="shared" si="90"/>
        <v>G</v>
      </c>
      <c r="Q1928">
        <f t="shared" si="91"/>
        <v>2021</v>
      </c>
      <c r="R1928">
        <f t="shared" si="92"/>
        <v>0</v>
      </c>
    </row>
    <row r="1929" spans="1:18" x14ac:dyDescent="0.25">
      <c r="A1929" s="1">
        <v>44160</v>
      </c>
      <c r="B1929" s="2" t="s">
        <v>414</v>
      </c>
      <c r="C1929" t="s">
        <v>348</v>
      </c>
      <c r="D1929">
        <v>16</v>
      </c>
      <c r="E1929">
        <v>356</v>
      </c>
      <c r="F1929">
        <f>IF(E1929="",_xlfn.XLOOKUP(C1929,'Price Averages'!$D$4:$D$103,'Price Averages'!$E$4:$E$103, "FALSE"), E1929)</f>
        <v>356</v>
      </c>
      <c r="G1929">
        <v>89</v>
      </c>
      <c r="H1929">
        <f>IF(G1929="", _xlfn.XLOOKUP(C1929, 'Cost Averages'!$D$4:$D$103,'Cost Averages'!$E$4:$E$103, "FALSE"),G1929)</f>
        <v>89</v>
      </c>
      <c r="L1929" s="2" t="s">
        <v>28</v>
      </c>
      <c r="M1929" t="s">
        <v>930</v>
      </c>
      <c r="N1929" t="s">
        <v>25</v>
      </c>
      <c r="O1929" s="3">
        <v>13.397308081757757</v>
      </c>
      <c r="P1929" t="str">
        <f t="shared" si="90"/>
        <v>F</v>
      </c>
      <c r="Q1929">
        <f t="shared" si="91"/>
        <v>2020</v>
      </c>
      <c r="R1929">
        <f t="shared" si="92"/>
        <v>0</v>
      </c>
    </row>
    <row r="1930" spans="1:18" x14ac:dyDescent="0.25">
      <c r="A1930" s="1">
        <v>44395.677037964895</v>
      </c>
      <c r="B1930" s="2" t="s">
        <v>591</v>
      </c>
      <c r="C1930" t="s">
        <v>348</v>
      </c>
      <c r="D1930">
        <v>16</v>
      </c>
      <c r="E1930">
        <v>356</v>
      </c>
      <c r="F1930">
        <f>IF(E1930="",_xlfn.XLOOKUP(C1930,'Price Averages'!$D$4:$D$103,'Price Averages'!$E$4:$E$103, "FALSE"), E1930)</f>
        <v>356</v>
      </c>
      <c r="G1930">
        <v>89</v>
      </c>
      <c r="H1930">
        <f>IF(G1930="", _xlfn.XLOOKUP(C1930, 'Cost Averages'!$D$4:$D$103,'Cost Averages'!$E$4:$E$103, "FALSE"),G1930)</f>
        <v>89</v>
      </c>
      <c r="L1930" s="2" t="s">
        <v>28</v>
      </c>
      <c r="M1930" t="s">
        <v>159</v>
      </c>
      <c r="N1930" t="s">
        <v>78</v>
      </c>
      <c r="O1930" s="3">
        <v>10.216282609482219</v>
      </c>
      <c r="P1930" t="str">
        <f t="shared" si="90"/>
        <v>G</v>
      </c>
      <c r="Q1930">
        <f t="shared" si="91"/>
        <v>2021</v>
      </c>
      <c r="R1930">
        <f t="shared" si="92"/>
        <v>0</v>
      </c>
    </row>
    <row r="1931" spans="1:18" x14ac:dyDescent="0.25">
      <c r="A1931" s="1">
        <v>43465.098816709651</v>
      </c>
      <c r="B1931" s="2" t="s">
        <v>1042</v>
      </c>
      <c r="C1931" t="s">
        <v>348</v>
      </c>
      <c r="D1931">
        <v>18</v>
      </c>
      <c r="E1931">
        <v>356</v>
      </c>
      <c r="F1931">
        <f>IF(E1931="",_xlfn.XLOOKUP(C1931,'Price Averages'!$D$4:$D$103,'Price Averages'!$E$4:$E$103, "FALSE"), E1931)</f>
        <v>356</v>
      </c>
      <c r="G1931">
        <v>89</v>
      </c>
      <c r="H1931">
        <f>IF(G1931="", _xlfn.XLOOKUP(C1931, 'Cost Averages'!$D$4:$D$103,'Cost Averages'!$E$4:$E$103, "FALSE"),G1931)</f>
        <v>89</v>
      </c>
      <c r="L1931" s="2" t="s">
        <v>28</v>
      </c>
      <c r="M1931" t="s">
        <v>1043</v>
      </c>
      <c r="N1931" t="s">
        <v>56</v>
      </c>
      <c r="O1931" s="3">
        <v>12.852414455158604</v>
      </c>
      <c r="P1931" t="str">
        <f t="shared" si="90"/>
        <v>D</v>
      </c>
      <c r="Q1931">
        <f t="shared" si="91"/>
        <v>2018</v>
      </c>
      <c r="R1931">
        <f t="shared" si="92"/>
        <v>0</v>
      </c>
    </row>
    <row r="1932" spans="1:18" x14ac:dyDescent="0.25">
      <c r="A1932" s="1">
        <v>43328.398770930959</v>
      </c>
      <c r="B1932" s="2" t="s">
        <v>2548</v>
      </c>
      <c r="C1932" t="s">
        <v>348</v>
      </c>
      <c r="D1932">
        <v>18</v>
      </c>
      <c r="E1932">
        <v>356</v>
      </c>
      <c r="F1932">
        <f>IF(E1932="",_xlfn.XLOOKUP(C1932,'Price Averages'!$D$4:$D$103,'Price Averages'!$E$4:$E$103, "FALSE"), E1932)</f>
        <v>356</v>
      </c>
      <c r="G1932">
        <v>89</v>
      </c>
      <c r="H1932">
        <f>IF(G1932="", _xlfn.XLOOKUP(C1932, 'Cost Averages'!$D$4:$D$103,'Cost Averages'!$E$4:$E$103, "FALSE"),G1932)</f>
        <v>89</v>
      </c>
      <c r="L1932" s="2" t="s">
        <v>28</v>
      </c>
      <c r="M1932" t="s">
        <v>683</v>
      </c>
      <c r="N1932" t="s">
        <v>25</v>
      </c>
      <c r="O1932" s="3">
        <v>10.248947386022252</v>
      </c>
      <c r="P1932" t="str">
        <f t="shared" si="90"/>
        <v>D</v>
      </c>
      <c r="Q1932">
        <f t="shared" si="91"/>
        <v>2018</v>
      </c>
      <c r="R1932">
        <f t="shared" si="92"/>
        <v>0</v>
      </c>
    </row>
    <row r="1933" spans="1:18" x14ac:dyDescent="0.25">
      <c r="A1933" s="1">
        <v>43902</v>
      </c>
      <c r="B1933" s="2" t="s">
        <v>3301</v>
      </c>
      <c r="C1933" t="s">
        <v>348</v>
      </c>
      <c r="D1933">
        <v>18</v>
      </c>
      <c r="E1933" t="s">
        <v>32</v>
      </c>
      <c r="F1933">
        <f>IF(E1933="",_xlfn.XLOOKUP(C1933,'Price Averages'!$D$4:$D$103,'Price Averages'!$E$4:$E$103, "FALSE"), E1933)</f>
        <v>356</v>
      </c>
      <c r="G1933">
        <v>89</v>
      </c>
      <c r="H1933">
        <f>IF(G1933="", _xlfn.XLOOKUP(C1933, 'Cost Averages'!$D$4:$D$103,'Cost Averages'!$E$4:$E$103, "FALSE"),G1933)</f>
        <v>89</v>
      </c>
      <c r="L1933" s="2" t="s">
        <v>44</v>
      </c>
      <c r="M1933" t="s">
        <v>349</v>
      </c>
      <c r="N1933" t="s">
        <v>78</v>
      </c>
      <c r="O1933" s="3">
        <v>11.986565560885863</v>
      </c>
      <c r="P1933" t="str">
        <f t="shared" si="90"/>
        <v>F</v>
      </c>
      <c r="Q1933">
        <f t="shared" si="91"/>
        <v>2020</v>
      </c>
      <c r="R1933">
        <f t="shared" si="92"/>
        <v>0</v>
      </c>
    </row>
    <row r="1934" spans="1:18" x14ac:dyDescent="0.25">
      <c r="A1934" s="1">
        <v>43461.087855888596</v>
      </c>
      <c r="B1934" s="2" t="s">
        <v>1550</v>
      </c>
      <c r="C1934" t="s">
        <v>348</v>
      </c>
      <c r="D1934">
        <v>19</v>
      </c>
      <c r="E1934">
        <v>356</v>
      </c>
      <c r="F1934">
        <f>IF(E1934="",_xlfn.XLOOKUP(C1934,'Price Averages'!$D$4:$D$103,'Price Averages'!$E$4:$E$103, "FALSE"), E1934)</f>
        <v>356</v>
      </c>
      <c r="G1934">
        <v>89</v>
      </c>
      <c r="H1934">
        <f>IF(G1934="", _xlfn.XLOOKUP(C1934, 'Cost Averages'!$D$4:$D$103,'Cost Averages'!$E$4:$E$103, "FALSE"),G1934)</f>
        <v>89</v>
      </c>
      <c r="L1934" s="2" t="s">
        <v>44</v>
      </c>
      <c r="M1934" t="s">
        <v>436</v>
      </c>
      <c r="N1934" t="s">
        <v>34</v>
      </c>
      <c r="O1934" s="3">
        <v>15.861056998489449</v>
      </c>
      <c r="P1934" t="str">
        <f t="shared" si="90"/>
        <v>D</v>
      </c>
      <c r="Q1934">
        <f t="shared" si="91"/>
        <v>2018</v>
      </c>
      <c r="R1934">
        <f t="shared" si="92"/>
        <v>0</v>
      </c>
    </row>
    <row r="1935" spans="1:18" x14ac:dyDescent="0.25">
      <c r="A1935" s="1">
        <v>44294</v>
      </c>
      <c r="B1935" s="2" t="s">
        <v>3627</v>
      </c>
      <c r="C1935" t="s">
        <v>348</v>
      </c>
      <c r="D1935">
        <v>19</v>
      </c>
      <c r="E1935">
        <v>356</v>
      </c>
      <c r="F1935">
        <f>IF(E1935="",_xlfn.XLOOKUP(C1935,'Price Averages'!$D$4:$D$103,'Price Averages'!$E$4:$E$103, "FALSE"), E1935)</f>
        <v>356</v>
      </c>
      <c r="G1935">
        <v>89</v>
      </c>
      <c r="H1935">
        <f>IF(G1935="", _xlfn.XLOOKUP(C1935, 'Cost Averages'!$D$4:$D$103,'Cost Averages'!$E$4:$E$103, "FALSE"),G1935)</f>
        <v>89</v>
      </c>
      <c r="L1935" s="2" t="s">
        <v>23</v>
      </c>
      <c r="M1935" t="s">
        <v>271</v>
      </c>
      <c r="N1935" t="s">
        <v>56</v>
      </c>
      <c r="O1935" s="3">
        <v>11.504886852416154</v>
      </c>
      <c r="P1935" t="str">
        <f t="shared" si="90"/>
        <v>G</v>
      </c>
      <c r="Q1935">
        <f t="shared" si="91"/>
        <v>2021</v>
      </c>
      <c r="R1935">
        <f t="shared" si="92"/>
        <v>0</v>
      </c>
    </row>
    <row r="1936" spans="1:18" x14ac:dyDescent="0.25">
      <c r="A1936" s="1">
        <v>44397</v>
      </c>
      <c r="B1936" s="2" t="s">
        <v>3719</v>
      </c>
      <c r="C1936" t="s">
        <v>348</v>
      </c>
      <c r="D1936">
        <v>19</v>
      </c>
      <c r="E1936" t="s">
        <v>32</v>
      </c>
      <c r="F1936">
        <f>IF(E1936="",_xlfn.XLOOKUP(C1936,'Price Averages'!$D$4:$D$103,'Price Averages'!$E$4:$E$103, "FALSE"), E1936)</f>
        <v>356</v>
      </c>
      <c r="G1936">
        <v>89</v>
      </c>
      <c r="H1936">
        <f>IF(G1936="", _xlfn.XLOOKUP(C1936, 'Cost Averages'!$D$4:$D$103,'Cost Averages'!$E$4:$E$103, "FALSE"),G1936)</f>
        <v>89</v>
      </c>
      <c r="L1936" s="2" t="s">
        <v>28</v>
      </c>
      <c r="M1936" t="s">
        <v>1350</v>
      </c>
      <c r="N1936" t="s">
        <v>78</v>
      </c>
      <c r="O1936" s="3">
        <v>13.811876869930865</v>
      </c>
      <c r="P1936" t="str">
        <f t="shared" si="90"/>
        <v>G</v>
      </c>
      <c r="Q1936">
        <f t="shared" si="91"/>
        <v>2021</v>
      </c>
      <c r="R1936">
        <f t="shared" si="92"/>
        <v>0</v>
      </c>
    </row>
    <row r="1937" spans="1:18" x14ac:dyDescent="0.25">
      <c r="A1937" s="1">
        <v>42781.14336651253</v>
      </c>
      <c r="B1937" s="2" t="s">
        <v>898</v>
      </c>
      <c r="C1937" t="s">
        <v>348</v>
      </c>
      <c r="D1937">
        <v>20</v>
      </c>
      <c r="E1937">
        <v>356</v>
      </c>
      <c r="F1937">
        <f>IF(E1937="",_xlfn.XLOOKUP(C1937,'Price Averages'!$D$4:$D$103,'Price Averages'!$E$4:$E$103, "FALSE"), E1937)</f>
        <v>356</v>
      </c>
      <c r="G1937">
        <v>89</v>
      </c>
      <c r="H1937">
        <f>IF(G1937="", _xlfn.XLOOKUP(C1937, 'Cost Averages'!$D$4:$D$103,'Cost Averages'!$E$4:$E$103, "FALSE"),G1937)</f>
        <v>89</v>
      </c>
      <c r="L1937" s="2" t="s">
        <v>44</v>
      </c>
      <c r="M1937" t="s">
        <v>59</v>
      </c>
      <c r="N1937" t="s">
        <v>56</v>
      </c>
      <c r="O1937" s="3">
        <v>15.602184182549776</v>
      </c>
      <c r="P1937" t="str">
        <f t="shared" si="90"/>
        <v>C</v>
      </c>
      <c r="Q1937">
        <f t="shared" si="91"/>
        <v>2017</v>
      </c>
      <c r="R1937">
        <f t="shared" si="92"/>
        <v>0</v>
      </c>
    </row>
    <row r="1938" spans="1:18" x14ac:dyDescent="0.25">
      <c r="A1938" s="1">
        <v>43910.655575823082</v>
      </c>
      <c r="B1938" s="2" t="s">
        <v>2804</v>
      </c>
      <c r="C1938" t="s">
        <v>348</v>
      </c>
      <c r="D1938">
        <v>20</v>
      </c>
      <c r="E1938">
        <v>356</v>
      </c>
      <c r="F1938">
        <f>IF(E1938="",_xlfn.XLOOKUP(C1938,'Price Averages'!$D$4:$D$103,'Price Averages'!$E$4:$E$103, "FALSE"), E1938)</f>
        <v>356</v>
      </c>
      <c r="G1938">
        <v>89</v>
      </c>
      <c r="H1938">
        <f>IF(G1938="", _xlfn.XLOOKUP(C1938, 'Cost Averages'!$D$4:$D$103,'Cost Averages'!$E$4:$E$103, "FALSE"),G1938)</f>
        <v>89</v>
      </c>
      <c r="L1938" s="2" t="s">
        <v>23</v>
      </c>
      <c r="M1938" t="s">
        <v>798</v>
      </c>
      <c r="N1938" t="s">
        <v>78</v>
      </c>
      <c r="O1938" s="3">
        <v>11.927799225928501</v>
      </c>
      <c r="P1938" t="str">
        <f t="shared" si="90"/>
        <v>F</v>
      </c>
      <c r="Q1938">
        <f t="shared" si="91"/>
        <v>2020</v>
      </c>
      <c r="R1938">
        <f t="shared" si="92"/>
        <v>0</v>
      </c>
    </row>
    <row r="1939" spans="1:18" x14ac:dyDescent="0.25">
      <c r="A1939" s="1">
        <v>44070</v>
      </c>
      <c r="B1939" s="2" t="s">
        <v>3443</v>
      </c>
      <c r="C1939" t="s">
        <v>348</v>
      </c>
      <c r="D1939">
        <v>20</v>
      </c>
      <c r="E1939">
        <v>356</v>
      </c>
      <c r="F1939">
        <f>IF(E1939="",_xlfn.XLOOKUP(C1939,'Price Averages'!$D$4:$D$103,'Price Averages'!$E$4:$E$103, "FALSE"), E1939)</f>
        <v>356</v>
      </c>
      <c r="G1939">
        <v>89</v>
      </c>
      <c r="H1939">
        <f>IF(G1939="", _xlfn.XLOOKUP(C1939, 'Cost Averages'!$D$4:$D$103,'Cost Averages'!$E$4:$E$103, "FALSE"),G1939)</f>
        <v>89</v>
      </c>
      <c r="L1939" s="2" t="s">
        <v>44</v>
      </c>
      <c r="M1939" t="s">
        <v>370</v>
      </c>
      <c r="N1939" t="s">
        <v>46</v>
      </c>
      <c r="O1939" s="3">
        <v>14.423322704129969</v>
      </c>
      <c r="P1939" t="str">
        <f t="shared" si="90"/>
        <v>F</v>
      </c>
      <c r="Q1939">
        <f t="shared" si="91"/>
        <v>2020</v>
      </c>
      <c r="R1939">
        <f t="shared" si="92"/>
        <v>0</v>
      </c>
    </row>
    <row r="1940" spans="1:18" x14ac:dyDescent="0.25">
      <c r="A1940" s="1">
        <v>43631.920911058573</v>
      </c>
      <c r="B1940" s="2" t="s">
        <v>728</v>
      </c>
      <c r="C1940" t="s">
        <v>348</v>
      </c>
      <c r="D1940" t="s">
        <v>32</v>
      </c>
      <c r="E1940">
        <v>356</v>
      </c>
      <c r="F1940">
        <f>IF(E1940="",_xlfn.XLOOKUP(C1940,'Price Averages'!$D$4:$D$103,'Price Averages'!$E$4:$E$103, "FALSE"), E1940)</f>
        <v>356</v>
      </c>
      <c r="G1940">
        <v>89</v>
      </c>
      <c r="H1940">
        <f>IF(G1940="", _xlfn.XLOOKUP(C1940, 'Cost Averages'!$D$4:$D$103,'Cost Averages'!$E$4:$E$103, "FALSE"),G1940)</f>
        <v>89</v>
      </c>
      <c r="L1940" s="2" t="s">
        <v>44</v>
      </c>
      <c r="M1940" t="s">
        <v>531</v>
      </c>
      <c r="N1940" t="s">
        <v>41</v>
      </c>
      <c r="O1940" s="3">
        <v>10.954865572729823</v>
      </c>
      <c r="P1940" t="str">
        <f t="shared" si="90"/>
        <v>E</v>
      </c>
      <c r="Q1940">
        <f t="shared" si="91"/>
        <v>2019</v>
      </c>
      <c r="R1940">
        <f t="shared" si="92"/>
        <v>0</v>
      </c>
    </row>
    <row r="1941" spans="1:18" x14ac:dyDescent="0.25">
      <c r="A1941" s="1">
        <v>44058</v>
      </c>
      <c r="B1941" s="2" t="s">
        <v>3434</v>
      </c>
      <c r="C1941" t="s">
        <v>348</v>
      </c>
      <c r="D1941" t="s">
        <v>32</v>
      </c>
      <c r="E1941">
        <v>356</v>
      </c>
      <c r="F1941">
        <f>IF(E1941="",_xlfn.XLOOKUP(C1941,'Price Averages'!$D$4:$D$103,'Price Averages'!$E$4:$E$103, "FALSE"), E1941)</f>
        <v>356</v>
      </c>
      <c r="G1941">
        <v>89</v>
      </c>
      <c r="H1941">
        <f>IF(G1941="", _xlfn.XLOOKUP(C1941, 'Cost Averages'!$D$4:$D$103,'Cost Averages'!$E$4:$E$103, "FALSE"),G1941)</f>
        <v>89</v>
      </c>
      <c r="L1941" s="2" t="s">
        <v>23</v>
      </c>
      <c r="M1941" t="s">
        <v>673</v>
      </c>
      <c r="N1941" t="s">
        <v>78</v>
      </c>
      <c r="O1941" s="3">
        <v>8.1628930629234038</v>
      </c>
      <c r="P1941" t="str">
        <f t="shared" si="90"/>
        <v>F</v>
      </c>
      <c r="Q1941">
        <f t="shared" si="91"/>
        <v>2020</v>
      </c>
      <c r="R1941">
        <f t="shared" si="92"/>
        <v>0</v>
      </c>
    </row>
    <row r="1942" spans="1:18" x14ac:dyDescent="0.25">
      <c r="A1942" s="1">
        <v>44582.650246151148</v>
      </c>
      <c r="B1942" s="2" t="s">
        <v>2410</v>
      </c>
      <c r="C1942" t="s">
        <v>348</v>
      </c>
      <c r="D1942" t="s">
        <v>32</v>
      </c>
      <c r="E1942">
        <v>356</v>
      </c>
      <c r="F1942">
        <f>IF(E1942="",_xlfn.XLOOKUP(C1942,'Price Averages'!$D$4:$D$103,'Price Averages'!$E$4:$E$103, "FALSE"), E1942)</f>
        <v>356</v>
      </c>
      <c r="G1942" t="s">
        <v>32</v>
      </c>
      <c r="H1942">
        <f>IF(G1942="", _xlfn.XLOOKUP(C1942, 'Cost Averages'!$D$4:$D$103,'Cost Averages'!$E$4:$E$103, "FALSE"),G1942)</f>
        <v>89</v>
      </c>
      <c r="L1942" s="2" t="s">
        <v>28</v>
      </c>
      <c r="M1942" t="s">
        <v>59</v>
      </c>
      <c r="N1942" t="s">
        <v>56</v>
      </c>
      <c r="O1942" s="3">
        <v>15.602184182549776</v>
      </c>
      <c r="P1942" t="str">
        <f t="shared" si="90"/>
        <v>H</v>
      </c>
      <c r="Q1942">
        <f t="shared" si="91"/>
        <v>2022</v>
      </c>
      <c r="R1942">
        <f t="shared" si="92"/>
        <v>0</v>
      </c>
    </row>
    <row r="1943" spans="1:18" x14ac:dyDescent="0.25">
      <c r="A1943" s="1">
        <v>43922</v>
      </c>
      <c r="B1943" s="2" t="s">
        <v>3316</v>
      </c>
      <c r="C1943" t="s">
        <v>289</v>
      </c>
      <c r="D1943">
        <v>1</v>
      </c>
      <c r="E1943">
        <v>108</v>
      </c>
      <c r="F1943">
        <f>IF(E1943="",_xlfn.XLOOKUP(C1943,'Price Averages'!$D$4:$D$103,'Price Averages'!$E$4:$E$103, "FALSE"), E1943)</f>
        <v>108</v>
      </c>
      <c r="G1943">
        <v>36</v>
      </c>
      <c r="H1943">
        <f>IF(G1943="", _xlfn.XLOOKUP(C1943, 'Cost Averages'!$D$4:$D$103,'Cost Averages'!$E$4:$E$103, "FALSE"),G1943)</f>
        <v>36</v>
      </c>
      <c r="L1943" s="2" t="s">
        <v>28</v>
      </c>
      <c r="M1943" t="s">
        <v>330</v>
      </c>
      <c r="N1943" t="s">
        <v>56</v>
      </c>
      <c r="O1943" s="3">
        <v>10.132922049221957</v>
      </c>
      <c r="P1943" t="str">
        <f t="shared" si="90"/>
        <v>F</v>
      </c>
      <c r="Q1943">
        <f t="shared" si="91"/>
        <v>2020</v>
      </c>
      <c r="R1943">
        <f t="shared" si="92"/>
        <v>0</v>
      </c>
    </row>
    <row r="1944" spans="1:18" x14ac:dyDescent="0.25">
      <c r="A1944" s="1">
        <v>44756.135586854383</v>
      </c>
      <c r="B1944" s="2" t="s">
        <v>288</v>
      </c>
      <c r="C1944" t="s">
        <v>289</v>
      </c>
      <c r="D1944">
        <v>1</v>
      </c>
      <c r="E1944">
        <v>108</v>
      </c>
      <c r="F1944">
        <f>IF(E1944="",_xlfn.XLOOKUP(C1944,'Price Averages'!$D$4:$D$103,'Price Averages'!$E$4:$E$103, "FALSE"), E1944)</f>
        <v>108</v>
      </c>
      <c r="G1944">
        <v>36</v>
      </c>
      <c r="H1944">
        <f>IF(G1944="", _xlfn.XLOOKUP(C1944, 'Cost Averages'!$D$4:$D$103,'Cost Averages'!$E$4:$E$103, "FALSE"),G1944)</f>
        <v>36</v>
      </c>
      <c r="L1944" s="2" t="s">
        <v>28</v>
      </c>
      <c r="M1944" t="s">
        <v>181</v>
      </c>
      <c r="N1944" t="s">
        <v>50</v>
      </c>
      <c r="O1944" s="3">
        <v>12.551203838971933</v>
      </c>
      <c r="P1944" t="str">
        <f t="shared" si="90"/>
        <v>H</v>
      </c>
      <c r="Q1944">
        <f t="shared" si="91"/>
        <v>2022</v>
      </c>
      <c r="R1944">
        <f t="shared" si="92"/>
        <v>0</v>
      </c>
    </row>
    <row r="1945" spans="1:18" x14ac:dyDescent="0.25">
      <c r="A1945" s="1">
        <v>44314.248179954622</v>
      </c>
      <c r="B1945" s="2" t="s">
        <v>2637</v>
      </c>
      <c r="C1945" t="s">
        <v>289</v>
      </c>
      <c r="D1945">
        <v>3</v>
      </c>
      <c r="E1945">
        <v>108</v>
      </c>
      <c r="F1945">
        <f>IF(E1945="",_xlfn.XLOOKUP(C1945,'Price Averages'!$D$4:$D$103,'Price Averages'!$E$4:$E$103, "FALSE"), E1945)</f>
        <v>108</v>
      </c>
      <c r="G1945">
        <v>36</v>
      </c>
      <c r="H1945">
        <f>IF(G1945="", _xlfn.XLOOKUP(C1945, 'Cost Averages'!$D$4:$D$103,'Cost Averages'!$E$4:$E$103, "FALSE"),G1945)</f>
        <v>36</v>
      </c>
      <c r="L1945" s="2" t="s">
        <v>28</v>
      </c>
      <c r="M1945" t="s">
        <v>88</v>
      </c>
      <c r="N1945" t="s">
        <v>56</v>
      </c>
      <c r="O1945" s="3">
        <v>12.072414596936037</v>
      </c>
      <c r="P1945" t="str">
        <f t="shared" si="90"/>
        <v>G</v>
      </c>
      <c r="Q1945">
        <f t="shared" si="91"/>
        <v>2021</v>
      </c>
      <c r="R1945">
        <f t="shared" si="92"/>
        <v>0</v>
      </c>
    </row>
    <row r="1946" spans="1:18" x14ac:dyDescent="0.25">
      <c r="A1946" s="1">
        <v>44256</v>
      </c>
      <c r="B1946" s="2" t="s">
        <v>3595</v>
      </c>
      <c r="C1946" t="s">
        <v>289</v>
      </c>
      <c r="D1946">
        <v>3</v>
      </c>
      <c r="E1946">
        <v>108</v>
      </c>
      <c r="F1946">
        <f>IF(E1946="",_xlfn.XLOOKUP(C1946,'Price Averages'!$D$4:$D$103,'Price Averages'!$E$4:$E$103, "FALSE"), E1946)</f>
        <v>108</v>
      </c>
      <c r="G1946">
        <v>36</v>
      </c>
      <c r="H1946">
        <f>IF(G1946="", _xlfn.XLOOKUP(C1946, 'Cost Averages'!$D$4:$D$103,'Cost Averages'!$E$4:$E$103, "FALSE"),G1946)</f>
        <v>36</v>
      </c>
      <c r="L1946" s="2" t="s">
        <v>23</v>
      </c>
      <c r="M1946" t="s">
        <v>88</v>
      </c>
      <c r="N1946" t="s">
        <v>56</v>
      </c>
      <c r="O1946" s="3">
        <v>12.072414596936037</v>
      </c>
      <c r="P1946" t="str">
        <f t="shared" si="90"/>
        <v>G</v>
      </c>
      <c r="Q1946">
        <f t="shared" si="91"/>
        <v>2021</v>
      </c>
      <c r="R1946">
        <f t="shared" si="92"/>
        <v>0</v>
      </c>
    </row>
    <row r="1947" spans="1:18" x14ac:dyDescent="0.25">
      <c r="A1947" s="1">
        <v>44589</v>
      </c>
      <c r="B1947" s="2" t="s">
        <v>558</v>
      </c>
      <c r="C1947" t="s">
        <v>289</v>
      </c>
      <c r="D1947">
        <v>3</v>
      </c>
      <c r="E1947">
        <v>108</v>
      </c>
      <c r="F1947">
        <f>IF(E1947="",_xlfn.XLOOKUP(C1947,'Price Averages'!$D$4:$D$103,'Price Averages'!$E$4:$E$103, "FALSE"), E1947)</f>
        <v>108</v>
      </c>
      <c r="G1947" t="s">
        <v>32</v>
      </c>
      <c r="H1947">
        <f>IF(G1947="", _xlfn.XLOOKUP(C1947, 'Cost Averages'!$D$4:$D$103,'Cost Averages'!$E$4:$E$103, "FALSE"),G1947)</f>
        <v>36</v>
      </c>
      <c r="L1947" s="2" t="s">
        <v>44</v>
      </c>
      <c r="M1947" t="s">
        <v>266</v>
      </c>
      <c r="N1947" t="s">
        <v>78</v>
      </c>
      <c r="O1947" s="3">
        <v>9.821882845934784</v>
      </c>
      <c r="P1947" t="str">
        <f t="shared" si="90"/>
        <v>H</v>
      </c>
      <c r="Q1947">
        <f t="shared" si="91"/>
        <v>2022</v>
      </c>
      <c r="R1947">
        <f t="shared" si="92"/>
        <v>0</v>
      </c>
    </row>
    <row r="1948" spans="1:18" x14ac:dyDescent="0.25">
      <c r="A1948" s="1">
        <v>44512</v>
      </c>
      <c r="B1948" s="2" t="s">
        <v>3811</v>
      </c>
      <c r="C1948" t="s">
        <v>289</v>
      </c>
      <c r="D1948">
        <v>4</v>
      </c>
      <c r="E1948">
        <v>108</v>
      </c>
      <c r="F1948">
        <f>IF(E1948="",_xlfn.XLOOKUP(C1948,'Price Averages'!$D$4:$D$103,'Price Averages'!$E$4:$E$103, "FALSE"), E1948)</f>
        <v>108</v>
      </c>
      <c r="G1948">
        <v>36</v>
      </c>
      <c r="H1948">
        <f>IF(G1948="", _xlfn.XLOOKUP(C1948, 'Cost Averages'!$D$4:$D$103,'Cost Averages'!$E$4:$E$103, "FALSE"),G1948)</f>
        <v>36</v>
      </c>
      <c r="L1948" s="2" t="s">
        <v>28</v>
      </c>
      <c r="M1948" t="s">
        <v>1371</v>
      </c>
      <c r="N1948" t="s">
        <v>78</v>
      </c>
      <c r="O1948" s="3">
        <v>14.157909724393564</v>
      </c>
      <c r="P1948" t="str">
        <f t="shared" si="90"/>
        <v>G</v>
      </c>
      <c r="Q1948">
        <f t="shared" si="91"/>
        <v>2021</v>
      </c>
      <c r="R1948">
        <f t="shared" si="92"/>
        <v>0</v>
      </c>
    </row>
    <row r="1949" spans="1:18" x14ac:dyDescent="0.25">
      <c r="A1949" s="1">
        <v>44252</v>
      </c>
      <c r="B1949" s="2" t="s">
        <v>3592</v>
      </c>
      <c r="C1949" t="s">
        <v>289</v>
      </c>
      <c r="D1949">
        <v>6</v>
      </c>
      <c r="E1949">
        <v>108</v>
      </c>
      <c r="F1949">
        <f>IF(E1949="",_xlfn.XLOOKUP(C1949,'Price Averages'!$D$4:$D$103,'Price Averages'!$E$4:$E$103, "FALSE"), E1949)</f>
        <v>108</v>
      </c>
      <c r="G1949">
        <v>36</v>
      </c>
      <c r="H1949">
        <f>IF(G1949="", _xlfn.XLOOKUP(C1949, 'Cost Averages'!$D$4:$D$103,'Cost Averages'!$E$4:$E$103, "FALSE"),G1949)</f>
        <v>36</v>
      </c>
      <c r="L1949" s="2" t="s">
        <v>28</v>
      </c>
      <c r="M1949" t="s">
        <v>418</v>
      </c>
      <c r="N1949" t="s">
        <v>46</v>
      </c>
      <c r="O1949" s="3">
        <v>13.923194761258239</v>
      </c>
      <c r="P1949" t="str">
        <f t="shared" si="90"/>
        <v>G</v>
      </c>
      <c r="Q1949">
        <f t="shared" si="91"/>
        <v>2021</v>
      </c>
      <c r="R1949">
        <f t="shared" si="92"/>
        <v>0</v>
      </c>
    </row>
    <row r="1950" spans="1:18" x14ac:dyDescent="0.25">
      <c r="A1950" s="1">
        <v>43556.234999350723</v>
      </c>
      <c r="B1950" s="2" t="s">
        <v>2871</v>
      </c>
      <c r="C1950" t="s">
        <v>289</v>
      </c>
      <c r="D1950">
        <v>7</v>
      </c>
      <c r="E1950">
        <v>108</v>
      </c>
      <c r="F1950">
        <f>IF(E1950="",_xlfn.XLOOKUP(C1950,'Price Averages'!$D$4:$D$103,'Price Averages'!$E$4:$E$103, "FALSE"), E1950)</f>
        <v>108</v>
      </c>
      <c r="G1950">
        <v>36</v>
      </c>
      <c r="H1950">
        <f>IF(G1950="", _xlfn.XLOOKUP(C1950, 'Cost Averages'!$D$4:$D$103,'Cost Averages'!$E$4:$E$103, "FALSE"),G1950)</f>
        <v>36</v>
      </c>
      <c r="L1950" s="2" t="s">
        <v>28</v>
      </c>
      <c r="M1950" t="s">
        <v>233</v>
      </c>
      <c r="N1950" t="s">
        <v>25</v>
      </c>
      <c r="O1950" s="3">
        <v>11.274864741138284</v>
      </c>
      <c r="P1950" t="str">
        <f t="shared" si="90"/>
        <v>E</v>
      </c>
      <c r="Q1950">
        <f t="shared" si="91"/>
        <v>2019</v>
      </c>
      <c r="R1950">
        <f t="shared" si="92"/>
        <v>0</v>
      </c>
    </row>
    <row r="1951" spans="1:18" x14ac:dyDescent="0.25">
      <c r="A1951" s="1">
        <v>44598</v>
      </c>
      <c r="B1951" s="2" t="s">
        <v>3883</v>
      </c>
      <c r="C1951" t="s">
        <v>289</v>
      </c>
      <c r="D1951">
        <v>7</v>
      </c>
      <c r="E1951">
        <v>108</v>
      </c>
      <c r="F1951">
        <f>IF(E1951="",_xlfn.XLOOKUP(C1951,'Price Averages'!$D$4:$D$103,'Price Averages'!$E$4:$E$103, "FALSE"), E1951)</f>
        <v>108</v>
      </c>
      <c r="G1951">
        <v>36</v>
      </c>
      <c r="H1951">
        <f>IF(G1951="", _xlfn.XLOOKUP(C1951, 'Cost Averages'!$D$4:$D$103,'Cost Averages'!$E$4:$E$103, "FALSE"),G1951)</f>
        <v>36</v>
      </c>
      <c r="L1951" s="2" t="s">
        <v>28</v>
      </c>
      <c r="M1951" t="s">
        <v>466</v>
      </c>
      <c r="N1951" t="s">
        <v>25</v>
      </c>
      <c r="O1951" s="3">
        <v>9.629298039722805</v>
      </c>
      <c r="P1951" t="str">
        <f t="shared" si="90"/>
        <v>H</v>
      </c>
      <c r="Q1951">
        <f t="shared" si="91"/>
        <v>2022</v>
      </c>
      <c r="R1951">
        <f t="shared" si="92"/>
        <v>0</v>
      </c>
    </row>
    <row r="1952" spans="1:18" x14ac:dyDescent="0.25">
      <c r="A1952" s="1">
        <v>44644</v>
      </c>
      <c r="B1952" s="2" t="s">
        <v>3927</v>
      </c>
      <c r="C1952" t="s">
        <v>289</v>
      </c>
      <c r="D1952">
        <v>7</v>
      </c>
      <c r="E1952">
        <v>108</v>
      </c>
      <c r="F1952">
        <f>IF(E1952="",_xlfn.XLOOKUP(C1952,'Price Averages'!$D$4:$D$103,'Price Averages'!$E$4:$E$103, "FALSE"), E1952)</f>
        <v>108</v>
      </c>
      <c r="G1952">
        <v>36</v>
      </c>
      <c r="H1952">
        <f>IF(G1952="", _xlfn.XLOOKUP(C1952, 'Cost Averages'!$D$4:$D$103,'Cost Averages'!$E$4:$E$103, "FALSE"),G1952)</f>
        <v>36</v>
      </c>
      <c r="L1952" s="2" t="s">
        <v>28</v>
      </c>
      <c r="M1952" t="s">
        <v>925</v>
      </c>
      <c r="N1952" t="s">
        <v>50</v>
      </c>
      <c r="O1952" s="3">
        <v>11.130819205617987</v>
      </c>
      <c r="P1952" t="str">
        <f t="shared" si="90"/>
        <v>H</v>
      </c>
      <c r="Q1952">
        <f t="shared" si="91"/>
        <v>2022</v>
      </c>
      <c r="R1952">
        <f t="shared" si="92"/>
        <v>0</v>
      </c>
    </row>
    <row r="1953" spans="1:18" x14ac:dyDescent="0.25">
      <c r="A1953" s="1">
        <v>44026.996710639934</v>
      </c>
      <c r="B1953" s="2" t="s">
        <v>602</v>
      </c>
      <c r="C1953" t="s">
        <v>289</v>
      </c>
      <c r="D1953">
        <v>8</v>
      </c>
      <c r="E1953">
        <v>108</v>
      </c>
      <c r="F1953">
        <f>IF(E1953="",_xlfn.XLOOKUP(C1953,'Price Averages'!$D$4:$D$103,'Price Averages'!$E$4:$E$103, "FALSE"), E1953)</f>
        <v>108</v>
      </c>
      <c r="G1953">
        <v>36</v>
      </c>
      <c r="H1953">
        <f>IF(G1953="", _xlfn.XLOOKUP(C1953, 'Cost Averages'!$D$4:$D$103,'Cost Averages'!$E$4:$E$103, "FALSE"),G1953)</f>
        <v>36</v>
      </c>
      <c r="L1953" s="2" t="s">
        <v>23</v>
      </c>
      <c r="M1953" t="s">
        <v>603</v>
      </c>
      <c r="N1953" t="s">
        <v>50</v>
      </c>
      <c r="O1953" s="3">
        <v>7.8974070387684714</v>
      </c>
      <c r="P1953" t="str">
        <f t="shared" si="90"/>
        <v>F</v>
      </c>
      <c r="Q1953">
        <f t="shared" si="91"/>
        <v>2020</v>
      </c>
      <c r="R1953">
        <f t="shared" si="92"/>
        <v>0</v>
      </c>
    </row>
    <row r="1954" spans="1:18" x14ac:dyDescent="0.25">
      <c r="A1954" s="1">
        <v>44218.226704346707</v>
      </c>
      <c r="B1954" s="2" t="s">
        <v>2302</v>
      </c>
      <c r="C1954" t="s">
        <v>289</v>
      </c>
      <c r="D1954">
        <v>8</v>
      </c>
      <c r="E1954" t="s">
        <v>32</v>
      </c>
      <c r="F1954">
        <f>IF(E1954="",_xlfn.XLOOKUP(C1954,'Price Averages'!$D$4:$D$103,'Price Averages'!$E$4:$E$103, "FALSE"), E1954)</f>
        <v>108</v>
      </c>
      <c r="G1954">
        <v>36</v>
      </c>
      <c r="H1954">
        <f>IF(G1954="", _xlfn.XLOOKUP(C1954, 'Cost Averages'!$D$4:$D$103,'Cost Averages'!$E$4:$E$103, "FALSE"),G1954)</f>
        <v>36</v>
      </c>
      <c r="L1954" s="2" t="s">
        <v>23</v>
      </c>
      <c r="M1954" t="s">
        <v>271</v>
      </c>
      <c r="N1954" t="s">
        <v>56</v>
      </c>
      <c r="O1954" s="3">
        <v>11.504886852416154</v>
      </c>
      <c r="P1954" t="str">
        <f t="shared" si="90"/>
        <v>G</v>
      </c>
      <c r="Q1954">
        <f t="shared" si="91"/>
        <v>2021</v>
      </c>
      <c r="R1954">
        <f t="shared" si="92"/>
        <v>0</v>
      </c>
    </row>
    <row r="1955" spans="1:18" x14ac:dyDescent="0.25">
      <c r="A1955" s="1">
        <v>44415</v>
      </c>
      <c r="B1955" s="2" t="s">
        <v>896</v>
      </c>
      <c r="C1955" t="s">
        <v>289</v>
      </c>
      <c r="D1955">
        <v>8</v>
      </c>
      <c r="E1955">
        <v>108</v>
      </c>
      <c r="F1955">
        <f>IF(E1955="",_xlfn.XLOOKUP(C1955,'Price Averages'!$D$4:$D$103,'Price Averages'!$E$4:$E$103, "FALSE"), E1955)</f>
        <v>108</v>
      </c>
      <c r="G1955" t="s">
        <v>32</v>
      </c>
      <c r="H1955">
        <f>IF(G1955="", _xlfn.XLOOKUP(C1955, 'Cost Averages'!$D$4:$D$103,'Cost Averages'!$E$4:$E$103, "FALSE"),G1955)</f>
        <v>36</v>
      </c>
      <c r="L1955" s="2" t="s">
        <v>28</v>
      </c>
      <c r="M1955" t="s">
        <v>836</v>
      </c>
      <c r="N1955" t="s">
        <v>25</v>
      </c>
      <c r="O1955" s="3">
        <v>11.816654396440285</v>
      </c>
      <c r="P1955" t="str">
        <f t="shared" si="90"/>
        <v>G</v>
      </c>
      <c r="Q1955">
        <f t="shared" si="91"/>
        <v>2021</v>
      </c>
      <c r="R1955">
        <f t="shared" si="92"/>
        <v>0</v>
      </c>
    </row>
    <row r="1956" spans="1:18" x14ac:dyDescent="0.25">
      <c r="A1956" s="1">
        <v>43172.993914718085</v>
      </c>
      <c r="B1956" s="2" t="s">
        <v>1950</v>
      </c>
      <c r="C1956" t="s">
        <v>289</v>
      </c>
      <c r="D1956">
        <v>9</v>
      </c>
      <c r="E1956">
        <v>108</v>
      </c>
      <c r="F1956">
        <f>IF(E1956="",_xlfn.XLOOKUP(C1956,'Price Averages'!$D$4:$D$103,'Price Averages'!$E$4:$E$103, "FALSE"), E1956)</f>
        <v>108</v>
      </c>
      <c r="G1956">
        <v>36</v>
      </c>
      <c r="H1956">
        <f>IF(G1956="", _xlfn.XLOOKUP(C1956, 'Cost Averages'!$D$4:$D$103,'Cost Averages'!$E$4:$E$103, "FALSE"),G1956)</f>
        <v>36</v>
      </c>
      <c r="L1956" s="2" t="s">
        <v>28</v>
      </c>
      <c r="M1956" t="s">
        <v>238</v>
      </c>
      <c r="N1956" t="s">
        <v>50</v>
      </c>
      <c r="O1956" s="3">
        <v>15.234329552872023</v>
      </c>
      <c r="P1956" t="str">
        <f t="shared" si="90"/>
        <v>D</v>
      </c>
      <c r="Q1956">
        <f t="shared" si="91"/>
        <v>2018</v>
      </c>
      <c r="R1956">
        <f t="shared" si="92"/>
        <v>0</v>
      </c>
    </row>
    <row r="1957" spans="1:18" x14ac:dyDescent="0.25">
      <c r="A1957" s="1">
        <v>43835</v>
      </c>
      <c r="B1957" s="2" t="s">
        <v>3249</v>
      </c>
      <c r="C1957" t="s">
        <v>289</v>
      </c>
      <c r="D1957">
        <v>9</v>
      </c>
      <c r="E1957" t="s">
        <v>32</v>
      </c>
      <c r="F1957">
        <f>IF(E1957="",_xlfn.XLOOKUP(C1957,'Price Averages'!$D$4:$D$103,'Price Averages'!$E$4:$E$103, "FALSE"), E1957)</f>
        <v>108</v>
      </c>
      <c r="G1957">
        <v>36</v>
      </c>
      <c r="H1957">
        <f>IF(G1957="", _xlfn.XLOOKUP(C1957, 'Cost Averages'!$D$4:$D$103,'Cost Averages'!$E$4:$E$103, "FALSE"),G1957)</f>
        <v>36</v>
      </c>
      <c r="L1957" s="2" t="s">
        <v>28</v>
      </c>
      <c r="M1957" t="s">
        <v>81</v>
      </c>
      <c r="N1957" t="s">
        <v>56</v>
      </c>
      <c r="O1957" s="3">
        <v>12.865074657680612</v>
      </c>
      <c r="P1957" t="str">
        <f t="shared" si="90"/>
        <v>F</v>
      </c>
      <c r="Q1957">
        <f t="shared" si="91"/>
        <v>2020</v>
      </c>
      <c r="R1957">
        <f t="shared" si="92"/>
        <v>0</v>
      </c>
    </row>
    <row r="1958" spans="1:18" x14ac:dyDescent="0.25">
      <c r="A1958" s="1">
        <v>42871.470808248021</v>
      </c>
      <c r="B1958" s="2" t="s">
        <v>1326</v>
      </c>
      <c r="C1958" t="s">
        <v>289</v>
      </c>
      <c r="D1958">
        <v>10</v>
      </c>
      <c r="E1958">
        <v>108</v>
      </c>
      <c r="F1958">
        <f>IF(E1958="",_xlfn.XLOOKUP(C1958,'Price Averages'!$D$4:$D$103,'Price Averages'!$E$4:$E$103, "FALSE"), E1958)</f>
        <v>108</v>
      </c>
      <c r="G1958">
        <v>36</v>
      </c>
      <c r="H1958">
        <f>IF(G1958="", _xlfn.XLOOKUP(C1958, 'Cost Averages'!$D$4:$D$103,'Cost Averages'!$E$4:$E$103, "FALSE"),G1958)</f>
        <v>36</v>
      </c>
      <c r="L1958" s="2" t="s">
        <v>28</v>
      </c>
      <c r="M1958" t="s">
        <v>836</v>
      </c>
      <c r="N1958" t="s">
        <v>25</v>
      </c>
      <c r="O1958" s="3">
        <v>11.816654396440285</v>
      </c>
      <c r="P1958" t="str">
        <f t="shared" si="90"/>
        <v>C</v>
      </c>
      <c r="Q1958">
        <f t="shared" si="91"/>
        <v>2017</v>
      </c>
      <c r="R1958">
        <f t="shared" si="92"/>
        <v>0</v>
      </c>
    </row>
    <row r="1959" spans="1:18" x14ac:dyDescent="0.25">
      <c r="A1959" s="1">
        <v>43746.895437141902</v>
      </c>
      <c r="B1959" s="2" t="s">
        <v>2235</v>
      </c>
      <c r="C1959" t="s">
        <v>289</v>
      </c>
      <c r="D1959">
        <v>11</v>
      </c>
      <c r="E1959">
        <v>108</v>
      </c>
      <c r="F1959">
        <f>IF(E1959="",_xlfn.XLOOKUP(C1959,'Price Averages'!$D$4:$D$103,'Price Averages'!$E$4:$E$103, "FALSE"), E1959)</f>
        <v>108</v>
      </c>
      <c r="G1959">
        <v>36</v>
      </c>
      <c r="H1959">
        <f>IF(G1959="", _xlfn.XLOOKUP(C1959, 'Cost Averages'!$D$4:$D$103,'Cost Averages'!$E$4:$E$103, "FALSE"),G1959)</f>
        <v>36</v>
      </c>
      <c r="L1959" s="2" t="s">
        <v>44</v>
      </c>
      <c r="M1959" t="s">
        <v>496</v>
      </c>
      <c r="N1959" t="s">
        <v>46</v>
      </c>
      <c r="O1959" s="3">
        <v>12.801144805697081</v>
      </c>
      <c r="P1959" t="str">
        <f t="shared" si="90"/>
        <v>E</v>
      </c>
      <c r="Q1959">
        <f t="shared" si="91"/>
        <v>2019</v>
      </c>
      <c r="R1959">
        <f t="shared" si="92"/>
        <v>0</v>
      </c>
    </row>
    <row r="1960" spans="1:18" x14ac:dyDescent="0.25">
      <c r="A1960" s="1">
        <v>43760.226929805613</v>
      </c>
      <c r="B1960" s="2" t="s">
        <v>300</v>
      </c>
      <c r="C1960" t="s">
        <v>289</v>
      </c>
      <c r="D1960">
        <v>11</v>
      </c>
      <c r="E1960">
        <v>108</v>
      </c>
      <c r="F1960">
        <f>IF(E1960="",_xlfn.XLOOKUP(C1960,'Price Averages'!$D$4:$D$103,'Price Averages'!$E$4:$E$103, "FALSE"), E1960)</f>
        <v>108</v>
      </c>
      <c r="G1960">
        <v>36</v>
      </c>
      <c r="H1960">
        <f>IF(G1960="", _xlfn.XLOOKUP(C1960, 'Cost Averages'!$D$4:$D$103,'Cost Averages'!$E$4:$E$103, "FALSE"),G1960)</f>
        <v>36</v>
      </c>
      <c r="L1960" s="2" t="s">
        <v>44</v>
      </c>
      <c r="M1960" t="s">
        <v>498</v>
      </c>
      <c r="N1960" t="s">
        <v>25</v>
      </c>
      <c r="O1960" s="3">
        <v>13.917704159139552</v>
      </c>
      <c r="P1960" t="str">
        <f t="shared" si="90"/>
        <v>E</v>
      </c>
      <c r="Q1960">
        <f t="shared" si="91"/>
        <v>2019</v>
      </c>
      <c r="R1960">
        <f t="shared" si="92"/>
        <v>0</v>
      </c>
    </row>
    <row r="1961" spans="1:18" x14ac:dyDescent="0.25">
      <c r="A1961" s="1">
        <v>43762.113056966104</v>
      </c>
      <c r="B1961" s="2" t="s">
        <v>1510</v>
      </c>
      <c r="C1961" t="s">
        <v>289</v>
      </c>
      <c r="D1961">
        <v>12</v>
      </c>
      <c r="E1961">
        <v>108</v>
      </c>
      <c r="F1961">
        <f>IF(E1961="",_xlfn.XLOOKUP(C1961,'Price Averages'!$D$4:$D$103,'Price Averages'!$E$4:$E$103, "FALSE"), E1961)</f>
        <v>108</v>
      </c>
      <c r="G1961">
        <v>36</v>
      </c>
      <c r="H1961">
        <f>IF(G1961="", _xlfn.XLOOKUP(C1961, 'Cost Averages'!$D$4:$D$103,'Cost Averages'!$E$4:$E$103, "FALSE"),G1961)</f>
        <v>36</v>
      </c>
      <c r="L1961" s="2" t="s">
        <v>28</v>
      </c>
      <c r="M1961" t="s">
        <v>269</v>
      </c>
      <c r="N1961" t="s">
        <v>50</v>
      </c>
      <c r="O1961" s="3">
        <v>11.883396013219548</v>
      </c>
      <c r="P1961" t="str">
        <f t="shared" si="90"/>
        <v>E</v>
      </c>
      <c r="Q1961">
        <f t="shared" si="91"/>
        <v>2019</v>
      </c>
      <c r="R1961">
        <f t="shared" si="92"/>
        <v>0</v>
      </c>
    </row>
    <row r="1962" spans="1:18" x14ac:dyDescent="0.25">
      <c r="A1962" s="1">
        <v>44485</v>
      </c>
      <c r="B1962" s="2" t="s">
        <v>3788</v>
      </c>
      <c r="C1962" t="s">
        <v>289</v>
      </c>
      <c r="D1962">
        <v>14</v>
      </c>
      <c r="E1962">
        <v>108</v>
      </c>
      <c r="F1962">
        <f>IF(E1962="",_xlfn.XLOOKUP(C1962,'Price Averages'!$D$4:$D$103,'Price Averages'!$E$4:$E$103, "FALSE"), E1962)</f>
        <v>108</v>
      </c>
      <c r="G1962">
        <v>36</v>
      </c>
      <c r="H1962">
        <f>IF(G1962="", _xlfn.XLOOKUP(C1962, 'Cost Averages'!$D$4:$D$103,'Cost Averages'!$E$4:$E$103, "FALSE"),G1962)</f>
        <v>36</v>
      </c>
      <c r="L1962" s="2" t="s">
        <v>28</v>
      </c>
      <c r="M1962" t="s">
        <v>1099</v>
      </c>
      <c r="N1962" t="s">
        <v>46</v>
      </c>
      <c r="O1962" s="3">
        <v>10.28240320324797</v>
      </c>
      <c r="P1962" t="str">
        <f t="shared" si="90"/>
        <v>G</v>
      </c>
      <c r="Q1962">
        <f t="shared" si="91"/>
        <v>2021</v>
      </c>
      <c r="R1962">
        <f t="shared" si="92"/>
        <v>0</v>
      </c>
    </row>
    <row r="1963" spans="1:18" x14ac:dyDescent="0.25">
      <c r="A1963" s="1">
        <v>44846.876252795053</v>
      </c>
      <c r="B1963" s="2" t="s">
        <v>2371</v>
      </c>
      <c r="C1963" t="s">
        <v>289</v>
      </c>
      <c r="D1963">
        <v>14</v>
      </c>
      <c r="E1963" t="s">
        <v>32</v>
      </c>
      <c r="F1963">
        <f>IF(E1963="",_xlfn.XLOOKUP(C1963,'Price Averages'!$D$4:$D$103,'Price Averages'!$E$4:$E$103, "FALSE"), E1963)</f>
        <v>108</v>
      </c>
      <c r="G1963">
        <v>36</v>
      </c>
      <c r="H1963">
        <f>IF(G1963="", _xlfn.XLOOKUP(C1963, 'Cost Averages'!$D$4:$D$103,'Cost Averages'!$E$4:$E$103, "FALSE"),G1963)</f>
        <v>36</v>
      </c>
      <c r="L1963" s="2" t="s">
        <v>28</v>
      </c>
      <c r="M1963" t="s">
        <v>323</v>
      </c>
      <c r="N1963" t="s">
        <v>50</v>
      </c>
      <c r="O1963" s="3">
        <v>15.18789248529443</v>
      </c>
      <c r="P1963" t="str">
        <f t="shared" si="90"/>
        <v>H</v>
      </c>
      <c r="Q1963">
        <f t="shared" si="91"/>
        <v>2022</v>
      </c>
      <c r="R1963">
        <f t="shared" si="92"/>
        <v>0</v>
      </c>
    </row>
    <row r="1964" spans="1:18" x14ac:dyDescent="0.25">
      <c r="A1964" s="1">
        <v>44277.99683707182</v>
      </c>
      <c r="B1964" s="2" t="s">
        <v>2387</v>
      </c>
      <c r="C1964" t="s">
        <v>289</v>
      </c>
      <c r="D1964">
        <v>15</v>
      </c>
      <c r="E1964">
        <v>108</v>
      </c>
      <c r="F1964">
        <f>IF(E1964="",_xlfn.XLOOKUP(C1964,'Price Averages'!$D$4:$D$103,'Price Averages'!$E$4:$E$103, "FALSE"), E1964)</f>
        <v>108</v>
      </c>
      <c r="G1964">
        <v>36</v>
      </c>
      <c r="H1964">
        <f>IF(G1964="", _xlfn.XLOOKUP(C1964, 'Cost Averages'!$D$4:$D$103,'Cost Averages'!$E$4:$E$103, "FALSE"),G1964)</f>
        <v>36</v>
      </c>
      <c r="L1964" s="2" t="s">
        <v>23</v>
      </c>
      <c r="M1964" t="s">
        <v>273</v>
      </c>
      <c r="N1964" t="s">
        <v>25</v>
      </c>
      <c r="O1964" s="3">
        <v>11.428575823958646</v>
      </c>
      <c r="P1964" t="str">
        <f t="shared" si="90"/>
        <v>G</v>
      </c>
      <c r="Q1964">
        <f t="shared" si="91"/>
        <v>2021</v>
      </c>
      <c r="R1964">
        <f t="shared" si="92"/>
        <v>0</v>
      </c>
    </row>
    <row r="1965" spans="1:18" x14ac:dyDescent="0.25">
      <c r="A1965" s="1">
        <v>43219.539905237762</v>
      </c>
      <c r="B1965" s="2" t="s">
        <v>2085</v>
      </c>
      <c r="C1965" t="s">
        <v>289</v>
      </c>
      <c r="D1965">
        <v>16</v>
      </c>
      <c r="E1965">
        <v>108</v>
      </c>
      <c r="F1965">
        <f>IF(E1965="",_xlfn.XLOOKUP(C1965,'Price Averages'!$D$4:$D$103,'Price Averages'!$E$4:$E$103, "FALSE"), E1965)</f>
        <v>108</v>
      </c>
      <c r="G1965">
        <v>36</v>
      </c>
      <c r="H1965">
        <f>IF(G1965="", _xlfn.XLOOKUP(C1965, 'Cost Averages'!$D$4:$D$103,'Cost Averages'!$E$4:$E$103, "FALSE"),G1965)</f>
        <v>36</v>
      </c>
      <c r="L1965" s="2" t="s">
        <v>28</v>
      </c>
      <c r="M1965" t="s">
        <v>540</v>
      </c>
      <c r="N1965" t="s">
        <v>46</v>
      </c>
      <c r="O1965" s="3">
        <v>16.695690968264284</v>
      </c>
      <c r="P1965" t="str">
        <f t="shared" si="90"/>
        <v>D</v>
      </c>
      <c r="Q1965">
        <f t="shared" si="91"/>
        <v>2018</v>
      </c>
      <c r="R1965">
        <f t="shared" si="92"/>
        <v>0</v>
      </c>
    </row>
    <row r="1966" spans="1:18" x14ac:dyDescent="0.25">
      <c r="A1966" s="1">
        <v>43929</v>
      </c>
      <c r="B1966" s="2" t="s">
        <v>3323</v>
      </c>
      <c r="C1966" t="s">
        <v>289</v>
      </c>
      <c r="D1966">
        <v>17</v>
      </c>
      <c r="E1966">
        <v>108</v>
      </c>
      <c r="F1966">
        <f>IF(E1966="",_xlfn.XLOOKUP(C1966,'Price Averages'!$D$4:$D$103,'Price Averages'!$E$4:$E$103, "FALSE"), E1966)</f>
        <v>108</v>
      </c>
      <c r="G1966">
        <v>36</v>
      </c>
      <c r="H1966">
        <f>IF(G1966="", _xlfn.XLOOKUP(C1966, 'Cost Averages'!$D$4:$D$103,'Cost Averages'!$E$4:$E$103, "FALSE"),G1966)</f>
        <v>36</v>
      </c>
      <c r="L1966" s="2" t="s">
        <v>23</v>
      </c>
      <c r="M1966" t="s">
        <v>484</v>
      </c>
      <c r="N1966" t="s">
        <v>25</v>
      </c>
      <c r="O1966" s="3">
        <v>11.799431383856128</v>
      </c>
      <c r="P1966" t="str">
        <f t="shared" si="90"/>
        <v>F</v>
      </c>
      <c r="Q1966">
        <f t="shared" si="91"/>
        <v>2020</v>
      </c>
      <c r="R1966">
        <f t="shared" si="92"/>
        <v>0</v>
      </c>
    </row>
    <row r="1967" spans="1:18" x14ac:dyDescent="0.25">
      <c r="A1967" s="1">
        <v>43699.756351101372</v>
      </c>
      <c r="B1967" s="2" t="s">
        <v>2563</v>
      </c>
      <c r="C1967" t="s">
        <v>289</v>
      </c>
      <c r="D1967">
        <v>18</v>
      </c>
      <c r="E1967" t="s">
        <v>32</v>
      </c>
      <c r="F1967">
        <f>IF(E1967="",_xlfn.XLOOKUP(C1967,'Price Averages'!$D$4:$D$103,'Price Averages'!$E$4:$E$103, "FALSE"), E1967)</f>
        <v>108</v>
      </c>
      <c r="G1967">
        <v>36</v>
      </c>
      <c r="H1967">
        <f>IF(G1967="", _xlfn.XLOOKUP(C1967, 'Cost Averages'!$D$4:$D$103,'Cost Averages'!$E$4:$E$103, "FALSE"),G1967)</f>
        <v>36</v>
      </c>
      <c r="L1967" s="2" t="s">
        <v>44</v>
      </c>
      <c r="M1967" t="s">
        <v>321</v>
      </c>
      <c r="N1967" t="s">
        <v>25</v>
      </c>
      <c r="O1967" s="3">
        <v>12.545140403858928</v>
      </c>
      <c r="P1967" t="str">
        <f t="shared" si="90"/>
        <v>E</v>
      </c>
      <c r="Q1967">
        <f t="shared" si="91"/>
        <v>2019</v>
      </c>
      <c r="R1967">
        <f t="shared" si="92"/>
        <v>0</v>
      </c>
    </row>
    <row r="1968" spans="1:18" x14ac:dyDescent="0.25">
      <c r="A1968" s="1">
        <v>43732.70036259554</v>
      </c>
      <c r="B1968" s="2" t="s">
        <v>3194</v>
      </c>
      <c r="C1968" t="s">
        <v>289</v>
      </c>
      <c r="D1968">
        <v>18</v>
      </c>
      <c r="E1968">
        <v>108</v>
      </c>
      <c r="F1968">
        <f>IF(E1968="",_xlfn.XLOOKUP(C1968,'Price Averages'!$D$4:$D$103,'Price Averages'!$E$4:$E$103, "FALSE"), E1968)</f>
        <v>108</v>
      </c>
      <c r="G1968" t="s">
        <v>32</v>
      </c>
      <c r="H1968">
        <f>IF(G1968="", _xlfn.XLOOKUP(C1968, 'Cost Averages'!$D$4:$D$103,'Cost Averages'!$E$4:$E$103, "FALSE"),G1968)</f>
        <v>36</v>
      </c>
      <c r="L1968" s="2" t="s">
        <v>23</v>
      </c>
      <c r="M1968" t="s">
        <v>379</v>
      </c>
      <c r="N1968" t="s">
        <v>78</v>
      </c>
      <c r="O1968" s="3">
        <v>15.60430546146185</v>
      </c>
      <c r="P1968" t="str">
        <f t="shared" si="90"/>
        <v>E</v>
      </c>
      <c r="Q1968">
        <f t="shared" si="91"/>
        <v>2019</v>
      </c>
      <c r="R1968">
        <f t="shared" si="92"/>
        <v>0</v>
      </c>
    </row>
    <row r="1969" spans="1:18" x14ac:dyDescent="0.25">
      <c r="A1969" s="1">
        <v>44160.122298587434</v>
      </c>
      <c r="B1969" s="2" t="s">
        <v>2886</v>
      </c>
      <c r="C1969" t="s">
        <v>289</v>
      </c>
      <c r="D1969">
        <v>18</v>
      </c>
      <c r="E1969">
        <v>108</v>
      </c>
      <c r="F1969">
        <f>IF(E1969="",_xlfn.XLOOKUP(C1969,'Price Averages'!$D$4:$D$103,'Price Averages'!$E$4:$E$103, "FALSE"), E1969)</f>
        <v>108</v>
      </c>
      <c r="G1969">
        <v>36</v>
      </c>
      <c r="H1969">
        <f>IF(G1969="", _xlfn.XLOOKUP(C1969, 'Cost Averages'!$D$4:$D$103,'Cost Averages'!$E$4:$E$103, "FALSE"),G1969)</f>
        <v>36</v>
      </c>
      <c r="L1969" s="2" t="s">
        <v>44</v>
      </c>
      <c r="M1969" t="s">
        <v>310</v>
      </c>
      <c r="N1969" t="s">
        <v>25</v>
      </c>
      <c r="O1969" s="3">
        <v>9.0350666811770921</v>
      </c>
      <c r="P1969" t="str">
        <f t="shared" si="90"/>
        <v>F</v>
      </c>
      <c r="Q1969">
        <f t="shared" si="91"/>
        <v>2020</v>
      </c>
      <c r="R1969">
        <f t="shared" si="92"/>
        <v>0</v>
      </c>
    </row>
    <row r="1970" spans="1:18" x14ac:dyDescent="0.25">
      <c r="A1970" s="1">
        <v>43609.72272085258</v>
      </c>
      <c r="B1970" s="2" t="s">
        <v>694</v>
      </c>
      <c r="C1970" t="s">
        <v>289</v>
      </c>
      <c r="D1970">
        <v>19</v>
      </c>
      <c r="E1970" t="s">
        <v>32</v>
      </c>
      <c r="F1970">
        <f>IF(E1970="",_xlfn.XLOOKUP(C1970,'Price Averages'!$D$4:$D$103,'Price Averages'!$E$4:$E$103, "FALSE"), E1970)</f>
        <v>108</v>
      </c>
      <c r="G1970">
        <v>36</v>
      </c>
      <c r="H1970">
        <f>IF(G1970="", _xlfn.XLOOKUP(C1970, 'Cost Averages'!$D$4:$D$103,'Cost Averages'!$E$4:$E$103, "FALSE"),G1970)</f>
        <v>36</v>
      </c>
      <c r="L1970" s="2" t="s">
        <v>28</v>
      </c>
      <c r="M1970" t="s">
        <v>480</v>
      </c>
      <c r="N1970" t="s">
        <v>56</v>
      </c>
      <c r="O1970" s="3">
        <v>9.458617986208397</v>
      </c>
      <c r="P1970" t="str">
        <f t="shared" si="90"/>
        <v>E</v>
      </c>
      <c r="Q1970">
        <f t="shared" si="91"/>
        <v>2019</v>
      </c>
      <c r="R1970">
        <f t="shared" si="92"/>
        <v>0</v>
      </c>
    </row>
    <row r="1971" spans="1:18" x14ac:dyDescent="0.25">
      <c r="A1971" s="1">
        <v>43957.123017173042</v>
      </c>
      <c r="B1971" s="2" t="s">
        <v>2283</v>
      </c>
      <c r="C1971" t="s">
        <v>289</v>
      </c>
      <c r="D1971">
        <v>19</v>
      </c>
      <c r="E1971">
        <v>108</v>
      </c>
      <c r="F1971">
        <f>IF(E1971="",_xlfn.XLOOKUP(C1971,'Price Averages'!$D$4:$D$103,'Price Averages'!$E$4:$E$103, "FALSE"), E1971)</f>
        <v>108</v>
      </c>
      <c r="G1971" t="s">
        <v>32</v>
      </c>
      <c r="H1971">
        <f>IF(G1971="", _xlfn.XLOOKUP(C1971, 'Cost Averages'!$D$4:$D$103,'Cost Averages'!$E$4:$E$103, "FALSE"),G1971)</f>
        <v>36</v>
      </c>
      <c r="L1971" s="2" t="s">
        <v>28</v>
      </c>
      <c r="M1971" t="s">
        <v>138</v>
      </c>
      <c r="N1971" t="s">
        <v>56</v>
      </c>
      <c r="O1971" s="3">
        <v>12.487915239531313</v>
      </c>
      <c r="P1971" t="str">
        <f t="shared" si="90"/>
        <v>F</v>
      </c>
      <c r="Q1971">
        <f t="shared" si="91"/>
        <v>2020</v>
      </c>
      <c r="R1971">
        <f t="shared" si="92"/>
        <v>0</v>
      </c>
    </row>
    <row r="1972" spans="1:18" x14ac:dyDescent="0.25">
      <c r="A1972" s="1">
        <v>44202</v>
      </c>
      <c r="B1972" s="2" t="s">
        <v>3545</v>
      </c>
      <c r="C1972" t="s">
        <v>289</v>
      </c>
      <c r="D1972">
        <v>19</v>
      </c>
      <c r="E1972" t="s">
        <v>32</v>
      </c>
      <c r="F1972">
        <f>IF(E1972="",_xlfn.XLOOKUP(C1972,'Price Averages'!$D$4:$D$103,'Price Averages'!$E$4:$E$103, "FALSE"), E1972)</f>
        <v>108</v>
      </c>
      <c r="G1972" t="s">
        <v>32</v>
      </c>
      <c r="H1972">
        <f>IF(G1972="", _xlfn.XLOOKUP(C1972, 'Cost Averages'!$D$4:$D$103,'Cost Averages'!$E$4:$E$103, "FALSE"),G1972)</f>
        <v>36</v>
      </c>
      <c r="L1972" s="2" t="s">
        <v>28</v>
      </c>
      <c r="M1972" t="s">
        <v>71</v>
      </c>
      <c r="N1972" t="s">
        <v>56</v>
      </c>
      <c r="O1972" s="3">
        <v>12.163730387337393</v>
      </c>
      <c r="P1972" t="str">
        <f t="shared" si="90"/>
        <v>G</v>
      </c>
      <c r="Q1972">
        <f t="shared" si="91"/>
        <v>2021</v>
      </c>
      <c r="R1972">
        <f t="shared" si="92"/>
        <v>0</v>
      </c>
    </row>
    <row r="1973" spans="1:18" x14ac:dyDescent="0.25">
      <c r="A1973" s="1">
        <v>44353</v>
      </c>
      <c r="B1973" s="2" t="s">
        <v>3680</v>
      </c>
      <c r="C1973" t="s">
        <v>289</v>
      </c>
      <c r="D1973">
        <v>19</v>
      </c>
      <c r="E1973">
        <v>108</v>
      </c>
      <c r="F1973">
        <f>IF(E1973="",_xlfn.XLOOKUP(C1973,'Price Averages'!$D$4:$D$103,'Price Averages'!$E$4:$E$103, "FALSE"), E1973)</f>
        <v>108</v>
      </c>
      <c r="G1973">
        <v>36</v>
      </c>
      <c r="H1973">
        <f>IF(G1973="", _xlfn.XLOOKUP(C1973, 'Cost Averages'!$D$4:$D$103,'Cost Averages'!$E$4:$E$103, "FALSE"),G1973)</f>
        <v>36</v>
      </c>
      <c r="L1973" s="2" t="s">
        <v>28</v>
      </c>
      <c r="M1973" t="s">
        <v>579</v>
      </c>
      <c r="N1973" t="s">
        <v>41</v>
      </c>
      <c r="O1973" s="3">
        <v>14.760829371220243</v>
      </c>
      <c r="P1973" t="str">
        <f t="shared" si="90"/>
        <v>G</v>
      </c>
      <c r="Q1973">
        <f t="shared" si="91"/>
        <v>2021</v>
      </c>
      <c r="R1973">
        <f t="shared" si="92"/>
        <v>0</v>
      </c>
    </row>
    <row r="1974" spans="1:18" x14ac:dyDescent="0.25">
      <c r="A1974" s="1">
        <v>43416.932862662936</v>
      </c>
      <c r="B1974" s="2" t="s">
        <v>984</v>
      </c>
      <c r="C1974" t="s">
        <v>289</v>
      </c>
      <c r="D1974">
        <v>20</v>
      </c>
      <c r="E1974" t="s">
        <v>32</v>
      </c>
      <c r="F1974">
        <f>IF(E1974="",_xlfn.XLOOKUP(C1974,'Price Averages'!$D$4:$D$103,'Price Averages'!$E$4:$E$103, "FALSE"), E1974)</f>
        <v>108</v>
      </c>
      <c r="G1974">
        <v>36</v>
      </c>
      <c r="H1974">
        <f>IF(G1974="", _xlfn.XLOOKUP(C1974, 'Cost Averages'!$D$4:$D$103,'Cost Averages'!$E$4:$E$103, "FALSE"),G1974)</f>
        <v>36</v>
      </c>
      <c r="L1974" s="2" t="s">
        <v>28</v>
      </c>
      <c r="M1974" t="s">
        <v>766</v>
      </c>
      <c r="N1974" t="s">
        <v>41</v>
      </c>
      <c r="O1974" s="3">
        <v>13.392447352247808</v>
      </c>
      <c r="P1974" t="str">
        <f t="shared" si="90"/>
        <v>D</v>
      </c>
      <c r="Q1974">
        <f t="shared" si="91"/>
        <v>2018</v>
      </c>
      <c r="R1974">
        <f t="shared" si="92"/>
        <v>0</v>
      </c>
    </row>
    <row r="1975" spans="1:18" x14ac:dyDescent="0.25">
      <c r="A1975" s="1">
        <v>43789.625364238673</v>
      </c>
      <c r="B1975" s="2" t="s">
        <v>1352</v>
      </c>
      <c r="C1975" t="s">
        <v>289</v>
      </c>
      <c r="D1975">
        <v>20</v>
      </c>
      <c r="E1975">
        <v>108</v>
      </c>
      <c r="F1975">
        <f>IF(E1975="",_xlfn.XLOOKUP(C1975,'Price Averages'!$D$4:$D$103,'Price Averages'!$E$4:$E$103, "FALSE"), E1975)</f>
        <v>108</v>
      </c>
      <c r="G1975">
        <v>36</v>
      </c>
      <c r="H1975">
        <f>IF(G1975="", _xlfn.XLOOKUP(C1975, 'Cost Averages'!$D$4:$D$103,'Cost Averages'!$E$4:$E$103, "FALSE"),G1975)</f>
        <v>36</v>
      </c>
      <c r="L1975" s="2" t="s">
        <v>28</v>
      </c>
      <c r="M1975" t="s">
        <v>768</v>
      </c>
      <c r="N1975" t="s">
        <v>78</v>
      </c>
      <c r="O1975" s="3">
        <v>13.611804647345796</v>
      </c>
      <c r="P1975" t="str">
        <f t="shared" si="90"/>
        <v>E</v>
      </c>
      <c r="Q1975">
        <f t="shared" si="91"/>
        <v>2019</v>
      </c>
      <c r="R1975">
        <f t="shared" si="92"/>
        <v>0</v>
      </c>
    </row>
    <row r="1976" spans="1:18" x14ac:dyDescent="0.25">
      <c r="A1976" s="1">
        <v>44469</v>
      </c>
      <c r="B1976" s="2" t="s">
        <v>3776</v>
      </c>
      <c r="C1976" t="s">
        <v>289</v>
      </c>
      <c r="D1976">
        <v>20</v>
      </c>
      <c r="E1976">
        <v>108</v>
      </c>
      <c r="F1976">
        <f>IF(E1976="",_xlfn.XLOOKUP(C1976,'Price Averages'!$D$4:$D$103,'Price Averages'!$E$4:$E$103, "FALSE"), E1976)</f>
        <v>108</v>
      </c>
      <c r="G1976">
        <v>36</v>
      </c>
      <c r="H1976">
        <f>IF(G1976="", _xlfn.XLOOKUP(C1976, 'Cost Averages'!$D$4:$D$103,'Cost Averages'!$E$4:$E$103, "FALSE"),G1976)</f>
        <v>36</v>
      </c>
      <c r="L1976" s="2" t="s">
        <v>28</v>
      </c>
      <c r="M1976" t="s">
        <v>915</v>
      </c>
      <c r="N1976" t="s">
        <v>34</v>
      </c>
      <c r="O1976" s="3">
        <v>12.502346728827876</v>
      </c>
      <c r="P1976" t="str">
        <f t="shared" si="90"/>
        <v>G</v>
      </c>
      <c r="Q1976">
        <f t="shared" si="91"/>
        <v>2021</v>
      </c>
      <c r="R1976">
        <f t="shared" si="92"/>
        <v>0</v>
      </c>
    </row>
    <row r="1977" spans="1:18" x14ac:dyDescent="0.25">
      <c r="A1977" s="1">
        <v>43658.807121199527</v>
      </c>
      <c r="B1977" s="2" t="s">
        <v>1372</v>
      </c>
      <c r="C1977" t="s">
        <v>289</v>
      </c>
      <c r="D1977" t="s">
        <v>32</v>
      </c>
      <c r="E1977" t="s">
        <v>32</v>
      </c>
      <c r="F1977">
        <f>IF(E1977="",_xlfn.XLOOKUP(C1977,'Price Averages'!$D$4:$D$103,'Price Averages'!$E$4:$E$103, "FALSE"), E1977)</f>
        <v>108</v>
      </c>
      <c r="G1977">
        <v>36</v>
      </c>
      <c r="H1977">
        <f>IF(G1977="", _xlfn.XLOOKUP(C1977, 'Cost Averages'!$D$4:$D$103,'Cost Averages'!$E$4:$E$103, "FALSE"),G1977)</f>
        <v>36</v>
      </c>
      <c r="L1977" s="2" t="s">
        <v>44</v>
      </c>
      <c r="M1977" t="s">
        <v>554</v>
      </c>
      <c r="N1977" t="s">
        <v>41</v>
      </c>
      <c r="O1977" s="3">
        <v>11.808681852148307</v>
      </c>
      <c r="P1977" t="str">
        <f t="shared" si="90"/>
        <v>E</v>
      </c>
      <c r="Q1977">
        <f t="shared" si="91"/>
        <v>2019</v>
      </c>
      <c r="R1977">
        <f t="shared" si="92"/>
        <v>0</v>
      </c>
    </row>
    <row r="1978" spans="1:18" x14ac:dyDescent="0.25">
      <c r="A1978" s="1">
        <v>43566.728807328327</v>
      </c>
      <c r="B1978" s="2" t="s">
        <v>1202</v>
      </c>
      <c r="C1978" t="s">
        <v>329</v>
      </c>
      <c r="D1978">
        <v>1</v>
      </c>
      <c r="E1978">
        <v>135</v>
      </c>
      <c r="F1978">
        <f>IF(E1978="",_xlfn.XLOOKUP(C1978,'Price Averages'!$D$4:$D$103,'Price Averages'!$E$4:$E$103, "FALSE"), E1978)</f>
        <v>135</v>
      </c>
      <c r="G1978">
        <v>45</v>
      </c>
      <c r="H1978">
        <f>IF(G1978="", _xlfn.XLOOKUP(C1978, 'Cost Averages'!$D$4:$D$103,'Cost Averages'!$E$4:$E$103, "FALSE"),G1978)</f>
        <v>45</v>
      </c>
      <c r="L1978" s="2" t="s">
        <v>28</v>
      </c>
      <c r="M1978" t="s">
        <v>108</v>
      </c>
      <c r="N1978" t="s">
        <v>56</v>
      </c>
      <c r="O1978" s="3">
        <v>14.697745043716761</v>
      </c>
      <c r="P1978" t="str">
        <f t="shared" si="90"/>
        <v>E</v>
      </c>
      <c r="Q1978">
        <f t="shared" si="91"/>
        <v>2019</v>
      </c>
      <c r="R1978">
        <f t="shared" si="92"/>
        <v>0</v>
      </c>
    </row>
    <row r="1979" spans="1:18" x14ac:dyDescent="0.25">
      <c r="A1979" s="1">
        <v>43432.715331099964</v>
      </c>
      <c r="B1979" s="2" t="s">
        <v>732</v>
      </c>
      <c r="C1979" t="s">
        <v>329</v>
      </c>
      <c r="D1979">
        <v>2</v>
      </c>
      <c r="E1979">
        <v>135</v>
      </c>
      <c r="F1979">
        <f>IF(E1979="",_xlfn.XLOOKUP(C1979,'Price Averages'!$D$4:$D$103,'Price Averages'!$E$4:$E$103, "FALSE"), E1979)</f>
        <v>135</v>
      </c>
      <c r="G1979">
        <v>45</v>
      </c>
      <c r="H1979">
        <f>IF(G1979="", _xlfn.XLOOKUP(C1979, 'Cost Averages'!$D$4:$D$103,'Cost Averages'!$E$4:$E$103, "FALSE"),G1979)</f>
        <v>45</v>
      </c>
      <c r="L1979" s="2" t="s">
        <v>28</v>
      </c>
      <c r="M1979" t="s">
        <v>733</v>
      </c>
      <c r="N1979" t="s">
        <v>34</v>
      </c>
      <c r="O1979" s="3">
        <v>14.817898176328208</v>
      </c>
      <c r="P1979" t="str">
        <f t="shared" si="90"/>
        <v>D</v>
      </c>
      <c r="Q1979">
        <f t="shared" si="91"/>
        <v>2018</v>
      </c>
      <c r="R1979">
        <f t="shared" si="92"/>
        <v>0</v>
      </c>
    </row>
    <row r="1980" spans="1:18" x14ac:dyDescent="0.25">
      <c r="A1980" s="1">
        <v>43569.418659004965</v>
      </c>
      <c r="B1980" s="2" t="s">
        <v>2579</v>
      </c>
      <c r="C1980" t="s">
        <v>329</v>
      </c>
      <c r="D1980">
        <v>2</v>
      </c>
      <c r="E1980" t="s">
        <v>32</v>
      </c>
      <c r="F1980">
        <f>IF(E1980="",_xlfn.XLOOKUP(C1980,'Price Averages'!$D$4:$D$103,'Price Averages'!$E$4:$E$103, "FALSE"), E1980)</f>
        <v>135</v>
      </c>
      <c r="G1980">
        <v>45</v>
      </c>
      <c r="H1980">
        <f>IF(G1980="", _xlfn.XLOOKUP(C1980, 'Cost Averages'!$D$4:$D$103,'Cost Averages'!$E$4:$E$103, "FALSE"),G1980)</f>
        <v>45</v>
      </c>
      <c r="L1980" s="2" t="s">
        <v>44</v>
      </c>
      <c r="M1980" t="s">
        <v>355</v>
      </c>
      <c r="N1980" t="s">
        <v>56</v>
      </c>
      <c r="O1980" s="3">
        <v>14.690198582365463</v>
      </c>
      <c r="P1980" t="str">
        <f t="shared" si="90"/>
        <v>E</v>
      </c>
      <c r="Q1980">
        <f t="shared" si="91"/>
        <v>2019</v>
      </c>
      <c r="R1980">
        <f t="shared" si="92"/>
        <v>0</v>
      </c>
    </row>
    <row r="1981" spans="1:18" x14ac:dyDescent="0.25">
      <c r="A1981" s="1">
        <v>43853</v>
      </c>
      <c r="B1981" s="2" t="s">
        <v>3263</v>
      </c>
      <c r="C1981" t="s">
        <v>329</v>
      </c>
      <c r="D1981">
        <v>2</v>
      </c>
      <c r="E1981" t="s">
        <v>32</v>
      </c>
      <c r="F1981">
        <f>IF(E1981="",_xlfn.XLOOKUP(C1981,'Price Averages'!$D$4:$D$103,'Price Averages'!$E$4:$E$103, "FALSE"), E1981)</f>
        <v>135</v>
      </c>
      <c r="G1981" t="s">
        <v>32</v>
      </c>
      <c r="H1981">
        <f>IF(G1981="", _xlfn.XLOOKUP(C1981, 'Cost Averages'!$D$4:$D$103,'Cost Averages'!$E$4:$E$103, "FALSE"),G1981)</f>
        <v>45</v>
      </c>
      <c r="L1981" s="2" t="s">
        <v>44</v>
      </c>
      <c r="M1981" t="s">
        <v>178</v>
      </c>
      <c r="N1981" t="s">
        <v>50</v>
      </c>
      <c r="O1981" s="3">
        <v>11.31221475547909</v>
      </c>
      <c r="P1981" t="str">
        <f t="shared" si="90"/>
        <v>F</v>
      </c>
      <c r="Q1981">
        <f t="shared" si="91"/>
        <v>2020</v>
      </c>
      <c r="R1981">
        <f t="shared" si="92"/>
        <v>0</v>
      </c>
    </row>
    <row r="1982" spans="1:18" x14ac:dyDescent="0.25">
      <c r="A1982" s="1">
        <v>44569.445513912447</v>
      </c>
      <c r="B1982" s="2" t="s">
        <v>1751</v>
      </c>
      <c r="C1982" t="s">
        <v>329</v>
      </c>
      <c r="D1982">
        <v>2</v>
      </c>
      <c r="E1982">
        <v>135</v>
      </c>
      <c r="F1982">
        <f>IF(E1982="",_xlfn.XLOOKUP(C1982,'Price Averages'!$D$4:$D$103,'Price Averages'!$E$4:$E$103, "FALSE"), E1982)</f>
        <v>135</v>
      </c>
      <c r="G1982">
        <v>45</v>
      </c>
      <c r="H1982">
        <f>IF(G1982="", _xlfn.XLOOKUP(C1982, 'Cost Averages'!$D$4:$D$103,'Cost Averages'!$E$4:$E$103, "FALSE"),G1982)</f>
        <v>45</v>
      </c>
      <c r="L1982" s="2" t="s">
        <v>28</v>
      </c>
      <c r="M1982" t="s">
        <v>100</v>
      </c>
      <c r="N1982" t="s">
        <v>56</v>
      </c>
      <c r="O1982" s="3">
        <v>9.7467096260695598</v>
      </c>
      <c r="P1982" t="str">
        <f t="shared" si="90"/>
        <v>H</v>
      </c>
      <c r="Q1982">
        <f t="shared" si="91"/>
        <v>2022</v>
      </c>
      <c r="R1982">
        <f t="shared" si="92"/>
        <v>0</v>
      </c>
    </row>
    <row r="1983" spans="1:18" x14ac:dyDescent="0.25">
      <c r="A1983" s="1">
        <v>44523</v>
      </c>
      <c r="B1983" s="2" t="s">
        <v>3818</v>
      </c>
      <c r="C1983" t="s">
        <v>329</v>
      </c>
      <c r="D1983">
        <v>4</v>
      </c>
      <c r="E1983" t="s">
        <v>32</v>
      </c>
      <c r="F1983">
        <f>IF(E1983="",_xlfn.XLOOKUP(C1983,'Price Averages'!$D$4:$D$103,'Price Averages'!$E$4:$E$103, "FALSE"), E1983)</f>
        <v>135</v>
      </c>
      <c r="G1983">
        <v>45</v>
      </c>
      <c r="H1983">
        <f>IF(G1983="", _xlfn.XLOOKUP(C1983, 'Cost Averages'!$D$4:$D$103,'Cost Averages'!$E$4:$E$103, "FALSE"),G1983)</f>
        <v>45</v>
      </c>
      <c r="L1983" s="2" t="s">
        <v>44</v>
      </c>
      <c r="M1983" t="s">
        <v>561</v>
      </c>
      <c r="N1983" t="s">
        <v>25</v>
      </c>
      <c r="O1983" s="3">
        <v>12.921682080641304</v>
      </c>
      <c r="P1983" t="str">
        <f t="shared" si="90"/>
        <v>G</v>
      </c>
      <c r="Q1983">
        <f t="shared" si="91"/>
        <v>2021</v>
      </c>
      <c r="R1983">
        <f t="shared" si="92"/>
        <v>0</v>
      </c>
    </row>
    <row r="1984" spans="1:18" x14ac:dyDescent="0.25">
      <c r="A1984" s="1">
        <v>43708.160495070719</v>
      </c>
      <c r="B1984" s="2" t="s">
        <v>1348</v>
      </c>
      <c r="C1984" t="s">
        <v>329</v>
      </c>
      <c r="D1984">
        <v>5</v>
      </c>
      <c r="E1984">
        <v>135</v>
      </c>
      <c r="F1984">
        <f>IF(E1984="",_xlfn.XLOOKUP(C1984,'Price Averages'!$D$4:$D$103,'Price Averages'!$E$4:$E$103, "FALSE"), E1984)</f>
        <v>135</v>
      </c>
      <c r="G1984">
        <v>45</v>
      </c>
      <c r="H1984">
        <f>IF(G1984="", _xlfn.XLOOKUP(C1984, 'Cost Averages'!$D$4:$D$103,'Cost Averages'!$E$4:$E$103, "FALSE"),G1984)</f>
        <v>45</v>
      </c>
      <c r="L1984" s="2" t="s">
        <v>28</v>
      </c>
      <c r="M1984" t="s">
        <v>403</v>
      </c>
      <c r="N1984" t="s">
        <v>56</v>
      </c>
      <c r="O1984" s="3">
        <v>13.115597690631557</v>
      </c>
      <c r="P1984" t="str">
        <f t="shared" si="90"/>
        <v>E</v>
      </c>
      <c r="Q1984">
        <f t="shared" si="91"/>
        <v>2019</v>
      </c>
      <c r="R1984">
        <f t="shared" si="92"/>
        <v>0</v>
      </c>
    </row>
    <row r="1985" spans="1:18" x14ac:dyDescent="0.25">
      <c r="A1985" s="1">
        <v>43859</v>
      </c>
      <c r="B1985" s="2" t="s">
        <v>3268</v>
      </c>
      <c r="C1985" t="s">
        <v>329</v>
      </c>
      <c r="D1985">
        <v>5</v>
      </c>
      <c r="E1985">
        <v>135</v>
      </c>
      <c r="F1985">
        <f>IF(E1985="",_xlfn.XLOOKUP(C1985,'Price Averages'!$D$4:$D$103,'Price Averages'!$E$4:$E$103, "FALSE"), E1985)</f>
        <v>135</v>
      </c>
      <c r="G1985">
        <v>45</v>
      </c>
      <c r="H1985">
        <f>IF(G1985="", _xlfn.XLOOKUP(C1985, 'Cost Averages'!$D$4:$D$103,'Cost Averages'!$E$4:$E$103, "FALSE"),G1985)</f>
        <v>45</v>
      </c>
      <c r="L1985" s="2" t="s">
        <v>28</v>
      </c>
      <c r="M1985" t="s">
        <v>794</v>
      </c>
      <c r="N1985" t="s">
        <v>50</v>
      </c>
      <c r="O1985" s="3">
        <v>11.943192562152261</v>
      </c>
      <c r="P1985" t="str">
        <f t="shared" si="90"/>
        <v>F</v>
      </c>
      <c r="Q1985">
        <f t="shared" si="91"/>
        <v>2020</v>
      </c>
      <c r="R1985">
        <f t="shared" si="92"/>
        <v>0</v>
      </c>
    </row>
    <row r="1986" spans="1:18" x14ac:dyDescent="0.25">
      <c r="A1986" s="1">
        <v>43387.576675328462</v>
      </c>
      <c r="B1986" s="2" t="s">
        <v>2983</v>
      </c>
      <c r="C1986" t="s">
        <v>329</v>
      </c>
      <c r="D1986">
        <v>7</v>
      </c>
      <c r="E1986" t="s">
        <v>32</v>
      </c>
      <c r="F1986">
        <f>IF(E1986="",_xlfn.XLOOKUP(C1986,'Price Averages'!$D$4:$D$103,'Price Averages'!$E$4:$E$103, "FALSE"), E1986)</f>
        <v>135</v>
      </c>
      <c r="G1986">
        <v>45</v>
      </c>
      <c r="H1986">
        <f>IF(G1986="", _xlfn.XLOOKUP(C1986, 'Cost Averages'!$D$4:$D$103,'Cost Averages'!$E$4:$E$103, "FALSE"),G1986)</f>
        <v>45</v>
      </c>
      <c r="L1986" s="2" t="s">
        <v>28</v>
      </c>
      <c r="M1986" t="s">
        <v>230</v>
      </c>
      <c r="N1986" t="s">
        <v>78</v>
      </c>
      <c r="O1986" s="3">
        <v>14.593670394271927</v>
      </c>
      <c r="P1986" t="str">
        <f t="shared" ref="P1986:P2049" si="93">CHAR(64+(YEAR(A1986)-2014))</f>
        <v>D</v>
      </c>
      <c r="Q1986">
        <f t="shared" ref="Q1986:Q2049" si="94">YEAR(A1986)</f>
        <v>2018</v>
      </c>
      <c r="R1986">
        <f t="shared" ref="R1986:R2049" si="95">IF(P1986=CHAR(64 + (YEAR(A1986) - 2014)), 0, 1)</f>
        <v>0</v>
      </c>
    </row>
    <row r="1987" spans="1:18" x14ac:dyDescent="0.25">
      <c r="A1987" s="1">
        <v>44081.979410370659</v>
      </c>
      <c r="B1987" s="2" t="s">
        <v>2718</v>
      </c>
      <c r="C1987" t="s">
        <v>329</v>
      </c>
      <c r="D1987">
        <v>7</v>
      </c>
      <c r="E1987">
        <v>135</v>
      </c>
      <c r="F1987">
        <f>IF(E1987="",_xlfn.XLOOKUP(C1987,'Price Averages'!$D$4:$D$103,'Price Averages'!$E$4:$E$103, "FALSE"), E1987)</f>
        <v>135</v>
      </c>
      <c r="G1987" t="s">
        <v>32</v>
      </c>
      <c r="H1987">
        <f>IF(G1987="", _xlfn.XLOOKUP(C1987, 'Cost Averages'!$D$4:$D$103,'Cost Averages'!$E$4:$E$103, "FALSE"),G1987)</f>
        <v>45</v>
      </c>
      <c r="L1987" s="2" t="s">
        <v>28</v>
      </c>
      <c r="M1987" t="s">
        <v>972</v>
      </c>
      <c r="N1987" t="s">
        <v>25</v>
      </c>
      <c r="O1987" s="3">
        <v>8.1743378387804331</v>
      </c>
      <c r="P1987" t="str">
        <f t="shared" si="93"/>
        <v>F</v>
      </c>
      <c r="Q1987">
        <f t="shared" si="94"/>
        <v>2020</v>
      </c>
      <c r="R1987">
        <f t="shared" si="95"/>
        <v>0</v>
      </c>
    </row>
    <row r="1988" spans="1:18" x14ac:dyDescent="0.25">
      <c r="A1988" s="1">
        <v>43861.209614868065</v>
      </c>
      <c r="B1988" s="2" t="s">
        <v>2557</v>
      </c>
      <c r="C1988" t="s">
        <v>329</v>
      </c>
      <c r="D1988">
        <v>8</v>
      </c>
      <c r="E1988">
        <v>135</v>
      </c>
      <c r="F1988">
        <f>IF(E1988="",_xlfn.XLOOKUP(C1988,'Price Averages'!$D$4:$D$103,'Price Averages'!$E$4:$E$103, "FALSE"), E1988)</f>
        <v>135</v>
      </c>
      <c r="G1988">
        <v>45</v>
      </c>
      <c r="H1988">
        <f>IF(G1988="", _xlfn.XLOOKUP(C1988, 'Cost Averages'!$D$4:$D$103,'Cost Averages'!$E$4:$E$103, "FALSE"),G1988)</f>
        <v>45</v>
      </c>
      <c r="L1988" s="2" t="s">
        <v>28</v>
      </c>
      <c r="M1988" t="s">
        <v>1663</v>
      </c>
      <c r="N1988" t="s">
        <v>78</v>
      </c>
      <c r="O1988" s="3">
        <v>15.239568994601312</v>
      </c>
      <c r="P1988" t="str">
        <f t="shared" si="93"/>
        <v>F</v>
      </c>
      <c r="Q1988">
        <f t="shared" si="94"/>
        <v>2020</v>
      </c>
      <c r="R1988">
        <f t="shared" si="95"/>
        <v>0</v>
      </c>
    </row>
    <row r="1989" spans="1:18" x14ac:dyDescent="0.25">
      <c r="A1989" s="1">
        <v>43858</v>
      </c>
      <c r="B1989" s="2" t="s">
        <v>3267</v>
      </c>
      <c r="C1989" t="s">
        <v>329</v>
      </c>
      <c r="D1989">
        <v>8</v>
      </c>
      <c r="E1989">
        <v>135</v>
      </c>
      <c r="F1989">
        <f>IF(E1989="",_xlfn.XLOOKUP(C1989,'Price Averages'!$D$4:$D$103,'Price Averages'!$E$4:$E$103, "FALSE"), E1989)</f>
        <v>135</v>
      </c>
      <c r="G1989">
        <v>45</v>
      </c>
      <c r="H1989">
        <f>IF(G1989="", _xlfn.XLOOKUP(C1989, 'Cost Averages'!$D$4:$D$103,'Cost Averages'!$E$4:$E$103, "FALSE"),G1989)</f>
        <v>45</v>
      </c>
      <c r="L1989" s="2" t="s">
        <v>23</v>
      </c>
      <c r="M1989" t="s">
        <v>1565</v>
      </c>
      <c r="N1989" t="s">
        <v>56</v>
      </c>
      <c r="O1989" s="3">
        <v>10.78374703625888</v>
      </c>
      <c r="P1989" t="str">
        <f t="shared" si="93"/>
        <v>F</v>
      </c>
      <c r="Q1989">
        <f t="shared" si="94"/>
        <v>2020</v>
      </c>
      <c r="R1989">
        <f t="shared" si="95"/>
        <v>0</v>
      </c>
    </row>
    <row r="1990" spans="1:18" x14ac:dyDescent="0.25">
      <c r="A1990" s="1">
        <v>44215.996057628072</v>
      </c>
      <c r="B1990" s="2" t="s">
        <v>889</v>
      </c>
      <c r="C1990" t="s">
        <v>329</v>
      </c>
      <c r="D1990">
        <v>8</v>
      </c>
      <c r="E1990" t="s">
        <v>32</v>
      </c>
      <c r="F1990">
        <f>IF(E1990="",_xlfn.XLOOKUP(C1990,'Price Averages'!$D$4:$D$103,'Price Averages'!$E$4:$E$103, "FALSE"), E1990)</f>
        <v>135</v>
      </c>
      <c r="G1990">
        <v>45</v>
      </c>
      <c r="H1990">
        <f>IF(G1990="", _xlfn.XLOOKUP(C1990, 'Cost Averages'!$D$4:$D$103,'Cost Averages'!$E$4:$E$103, "FALSE"),G1990)</f>
        <v>45</v>
      </c>
      <c r="L1990" s="2" t="s">
        <v>28</v>
      </c>
      <c r="M1990" t="s">
        <v>559</v>
      </c>
      <c r="N1990" t="s">
        <v>41</v>
      </c>
      <c r="O1990" s="3">
        <v>12.147202500273634</v>
      </c>
      <c r="P1990" t="str">
        <f t="shared" si="93"/>
        <v>G</v>
      </c>
      <c r="Q1990">
        <f t="shared" si="94"/>
        <v>2021</v>
      </c>
      <c r="R1990">
        <f t="shared" si="95"/>
        <v>0</v>
      </c>
    </row>
    <row r="1991" spans="1:18" x14ac:dyDescent="0.25">
      <c r="A1991" s="1">
        <v>42985.106557324456</v>
      </c>
      <c r="B1991" s="2" t="s">
        <v>1754</v>
      </c>
      <c r="C1991" t="s">
        <v>329</v>
      </c>
      <c r="D1991">
        <v>9</v>
      </c>
      <c r="E1991">
        <v>135</v>
      </c>
      <c r="F1991">
        <f>IF(E1991="",_xlfn.XLOOKUP(C1991,'Price Averages'!$D$4:$D$103,'Price Averages'!$E$4:$E$103, "FALSE"), E1991)</f>
        <v>135</v>
      </c>
      <c r="G1991">
        <v>45</v>
      </c>
      <c r="H1991">
        <f>IF(G1991="", _xlfn.XLOOKUP(C1991, 'Cost Averages'!$D$4:$D$103,'Cost Averages'!$E$4:$E$103, "FALSE"),G1991)</f>
        <v>45</v>
      </c>
      <c r="L1991" s="2" t="s">
        <v>28</v>
      </c>
      <c r="M1991" t="s">
        <v>1057</v>
      </c>
      <c r="N1991" t="s">
        <v>46</v>
      </c>
      <c r="O1991" s="3">
        <v>13.00553764131261</v>
      </c>
      <c r="P1991" t="str">
        <f t="shared" si="93"/>
        <v>C</v>
      </c>
      <c r="Q1991">
        <f t="shared" si="94"/>
        <v>2017</v>
      </c>
      <c r="R1991">
        <f t="shared" si="95"/>
        <v>0</v>
      </c>
    </row>
    <row r="1992" spans="1:18" x14ac:dyDescent="0.25">
      <c r="A1992" s="1">
        <v>44250</v>
      </c>
      <c r="B1992" s="2" t="s">
        <v>3590</v>
      </c>
      <c r="C1992" t="s">
        <v>329</v>
      </c>
      <c r="D1992">
        <v>9</v>
      </c>
      <c r="E1992">
        <v>135</v>
      </c>
      <c r="F1992">
        <f>IF(E1992="",_xlfn.XLOOKUP(C1992,'Price Averages'!$D$4:$D$103,'Price Averages'!$E$4:$E$103, "FALSE"), E1992)</f>
        <v>135</v>
      </c>
      <c r="G1992">
        <v>45</v>
      </c>
      <c r="H1992">
        <f>IF(G1992="", _xlfn.XLOOKUP(C1992, 'Cost Averages'!$D$4:$D$103,'Cost Averages'!$E$4:$E$103, "FALSE"),G1992)</f>
        <v>45</v>
      </c>
      <c r="L1992" s="2" t="s">
        <v>28</v>
      </c>
      <c r="M1992" t="s">
        <v>836</v>
      </c>
      <c r="N1992" t="s">
        <v>25</v>
      </c>
      <c r="O1992" s="3">
        <v>11.816654396440285</v>
      </c>
      <c r="P1992" t="str">
        <f t="shared" si="93"/>
        <v>G</v>
      </c>
      <c r="Q1992">
        <f t="shared" si="94"/>
        <v>2021</v>
      </c>
      <c r="R1992">
        <f t="shared" si="95"/>
        <v>0</v>
      </c>
    </row>
    <row r="1993" spans="1:18" x14ac:dyDescent="0.25">
      <c r="A1993" s="1">
        <v>44413</v>
      </c>
      <c r="B1993" s="2" t="s">
        <v>3731</v>
      </c>
      <c r="C1993" t="s">
        <v>329</v>
      </c>
      <c r="D1993">
        <v>9</v>
      </c>
      <c r="E1993" t="s">
        <v>32</v>
      </c>
      <c r="F1993">
        <f>IF(E1993="",_xlfn.XLOOKUP(C1993,'Price Averages'!$D$4:$D$103,'Price Averages'!$E$4:$E$103, "FALSE"), E1993)</f>
        <v>135</v>
      </c>
      <c r="G1993">
        <v>45</v>
      </c>
      <c r="H1993">
        <f>IF(G1993="", _xlfn.XLOOKUP(C1993, 'Cost Averages'!$D$4:$D$103,'Cost Averages'!$E$4:$E$103, "FALSE"),G1993)</f>
        <v>45</v>
      </c>
      <c r="L1993" s="2" t="s">
        <v>28</v>
      </c>
      <c r="M1993" t="s">
        <v>86</v>
      </c>
      <c r="N1993" t="s">
        <v>41</v>
      </c>
      <c r="O1993" s="3">
        <v>9.8238489437106278</v>
      </c>
      <c r="P1993" t="str">
        <f t="shared" si="93"/>
        <v>G</v>
      </c>
      <c r="Q1993">
        <f t="shared" si="94"/>
        <v>2021</v>
      </c>
      <c r="R1993">
        <f t="shared" si="95"/>
        <v>0</v>
      </c>
    </row>
    <row r="1994" spans="1:18" x14ac:dyDescent="0.25">
      <c r="A1994" s="1">
        <v>44576.035617068883</v>
      </c>
      <c r="B1994" s="2" t="s">
        <v>2316</v>
      </c>
      <c r="C1994" t="s">
        <v>329</v>
      </c>
      <c r="D1994">
        <v>9</v>
      </c>
      <c r="E1994">
        <v>135</v>
      </c>
      <c r="F1994">
        <f>IF(E1994="",_xlfn.XLOOKUP(C1994,'Price Averages'!$D$4:$D$103,'Price Averages'!$E$4:$E$103, "FALSE"), E1994)</f>
        <v>135</v>
      </c>
      <c r="G1994" t="s">
        <v>32</v>
      </c>
      <c r="H1994">
        <f>IF(G1994="", _xlfn.XLOOKUP(C1994, 'Cost Averages'!$D$4:$D$103,'Cost Averages'!$E$4:$E$103, "FALSE"),G1994)</f>
        <v>45</v>
      </c>
      <c r="L1994" s="2" t="s">
        <v>28</v>
      </c>
      <c r="M1994" t="s">
        <v>178</v>
      </c>
      <c r="N1994" t="s">
        <v>50</v>
      </c>
      <c r="O1994" s="3">
        <v>11.31221475547909</v>
      </c>
      <c r="P1994" t="str">
        <f t="shared" si="93"/>
        <v>H</v>
      </c>
      <c r="Q1994">
        <f t="shared" si="94"/>
        <v>2022</v>
      </c>
      <c r="R1994">
        <f t="shared" si="95"/>
        <v>0</v>
      </c>
    </row>
    <row r="1995" spans="1:18" x14ac:dyDescent="0.25">
      <c r="A1995" s="1">
        <v>43190.622909527563</v>
      </c>
      <c r="B1995" s="2" t="s">
        <v>328</v>
      </c>
      <c r="C1995" t="s">
        <v>329</v>
      </c>
      <c r="D1995">
        <v>10</v>
      </c>
      <c r="E1995" t="s">
        <v>32</v>
      </c>
      <c r="F1995">
        <f>IF(E1995="",_xlfn.XLOOKUP(C1995,'Price Averages'!$D$4:$D$103,'Price Averages'!$E$4:$E$103, "FALSE"), E1995)</f>
        <v>135</v>
      </c>
      <c r="G1995">
        <v>45</v>
      </c>
      <c r="H1995">
        <f>IF(G1995="", _xlfn.XLOOKUP(C1995, 'Cost Averages'!$D$4:$D$103,'Cost Averages'!$E$4:$E$103, "FALSE"),G1995)</f>
        <v>45</v>
      </c>
      <c r="L1995" s="2" t="s">
        <v>44</v>
      </c>
      <c r="M1995" t="s">
        <v>330</v>
      </c>
      <c r="N1995" t="s">
        <v>56</v>
      </c>
      <c r="O1995" s="3">
        <v>10.132922049221957</v>
      </c>
      <c r="P1995" t="str">
        <f t="shared" si="93"/>
        <v>D</v>
      </c>
      <c r="Q1995">
        <f t="shared" si="94"/>
        <v>2018</v>
      </c>
      <c r="R1995">
        <f t="shared" si="95"/>
        <v>0</v>
      </c>
    </row>
    <row r="1996" spans="1:18" x14ac:dyDescent="0.25">
      <c r="A1996" s="1">
        <v>44426</v>
      </c>
      <c r="B1996" s="2" t="s">
        <v>3740</v>
      </c>
      <c r="C1996" t="s">
        <v>329</v>
      </c>
      <c r="D1996">
        <v>10</v>
      </c>
      <c r="E1996">
        <v>135</v>
      </c>
      <c r="F1996">
        <f>IF(E1996="",_xlfn.XLOOKUP(C1996,'Price Averages'!$D$4:$D$103,'Price Averages'!$E$4:$E$103, "FALSE"), E1996)</f>
        <v>135</v>
      </c>
      <c r="G1996">
        <v>45</v>
      </c>
      <c r="H1996">
        <f>IF(G1996="", _xlfn.XLOOKUP(C1996, 'Cost Averages'!$D$4:$D$103,'Cost Averages'!$E$4:$E$103, "FALSE"),G1996)</f>
        <v>45</v>
      </c>
      <c r="L1996" s="2" t="s">
        <v>28</v>
      </c>
      <c r="M1996" t="s">
        <v>129</v>
      </c>
      <c r="N1996" t="s">
        <v>34</v>
      </c>
      <c r="O1996" s="3">
        <v>11.410471033945758</v>
      </c>
      <c r="P1996" t="str">
        <f t="shared" si="93"/>
        <v>G</v>
      </c>
      <c r="Q1996">
        <f t="shared" si="94"/>
        <v>2021</v>
      </c>
      <c r="R1996">
        <f t="shared" si="95"/>
        <v>0</v>
      </c>
    </row>
    <row r="1997" spans="1:18" x14ac:dyDescent="0.25">
      <c r="A1997" s="1">
        <v>44641.978064552473</v>
      </c>
      <c r="B1997" s="2" t="s">
        <v>2783</v>
      </c>
      <c r="C1997" t="s">
        <v>329</v>
      </c>
      <c r="D1997">
        <v>10</v>
      </c>
      <c r="E1997">
        <v>135</v>
      </c>
      <c r="F1997">
        <f>IF(E1997="",_xlfn.XLOOKUP(C1997,'Price Averages'!$D$4:$D$103,'Price Averages'!$E$4:$E$103, "FALSE"), E1997)</f>
        <v>135</v>
      </c>
      <c r="G1997">
        <v>45</v>
      </c>
      <c r="H1997">
        <f>IF(G1997="", _xlfn.XLOOKUP(C1997, 'Cost Averages'!$D$4:$D$103,'Cost Averages'!$E$4:$E$103, "FALSE"),G1997)</f>
        <v>45</v>
      </c>
      <c r="L1997" s="2" t="s">
        <v>44</v>
      </c>
      <c r="M1997" t="s">
        <v>245</v>
      </c>
      <c r="N1997" t="s">
        <v>46</v>
      </c>
      <c r="O1997" s="3">
        <v>13.918153610259502</v>
      </c>
      <c r="P1997" t="str">
        <f t="shared" si="93"/>
        <v>H</v>
      </c>
      <c r="Q1997">
        <f t="shared" si="94"/>
        <v>2022</v>
      </c>
      <c r="R1997">
        <f t="shared" si="95"/>
        <v>0</v>
      </c>
    </row>
    <row r="1998" spans="1:18" x14ac:dyDescent="0.25">
      <c r="A1998" s="1">
        <v>43412.774751610166</v>
      </c>
      <c r="B1998" s="2" t="s">
        <v>2009</v>
      </c>
      <c r="C1998" t="s">
        <v>329</v>
      </c>
      <c r="D1998">
        <v>11</v>
      </c>
      <c r="E1998">
        <v>135</v>
      </c>
      <c r="F1998">
        <f>IF(E1998="",_xlfn.XLOOKUP(C1998,'Price Averages'!$D$4:$D$103,'Price Averages'!$E$4:$E$103, "FALSE"), E1998)</f>
        <v>135</v>
      </c>
      <c r="G1998">
        <v>45</v>
      </c>
      <c r="H1998">
        <f>IF(G1998="", _xlfn.XLOOKUP(C1998, 'Cost Averages'!$D$4:$D$103,'Cost Averages'!$E$4:$E$103, "FALSE"),G1998)</f>
        <v>45</v>
      </c>
      <c r="L1998" s="2" t="s">
        <v>28</v>
      </c>
      <c r="M1998" t="s">
        <v>115</v>
      </c>
      <c r="N1998" t="s">
        <v>46</v>
      </c>
      <c r="O1998" s="3">
        <v>10.42743035829395</v>
      </c>
      <c r="P1998" t="str">
        <f t="shared" si="93"/>
        <v>D</v>
      </c>
      <c r="Q1998">
        <f t="shared" si="94"/>
        <v>2018</v>
      </c>
      <c r="R1998">
        <f t="shared" si="95"/>
        <v>0</v>
      </c>
    </row>
    <row r="1999" spans="1:18" x14ac:dyDescent="0.25">
      <c r="A1999" s="1">
        <v>44283</v>
      </c>
      <c r="B1999" s="2" t="s">
        <v>2443</v>
      </c>
      <c r="C1999" t="s">
        <v>329</v>
      </c>
      <c r="D1999">
        <v>11</v>
      </c>
      <c r="E1999">
        <v>135</v>
      </c>
      <c r="F1999">
        <f>IF(E1999="",_xlfn.XLOOKUP(C1999,'Price Averages'!$D$4:$D$103,'Price Averages'!$E$4:$E$103, "FALSE"), E1999)</f>
        <v>135</v>
      </c>
      <c r="G1999">
        <v>45</v>
      </c>
      <c r="H1999">
        <f>IF(G1999="", _xlfn.XLOOKUP(C1999, 'Cost Averages'!$D$4:$D$103,'Cost Averages'!$E$4:$E$103, "FALSE"),G1999)</f>
        <v>45</v>
      </c>
      <c r="L1999" s="2" t="s">
        <v>23</v>
      </c>
      <c r="M1999" t="s">
        <v>1335</v>
      </c>
      <c r="N1999" t="s">
        <v>41</v>
      </c>
      <c r="O1999" s="3">
        <v>9.1264071155960682</v>
      </c>
      <c r="P1999" t="str">
        <f t="shared" si="93"/>
        <v>G</v>
      </c>
      <c r="Q1999">
        <f t="shared" si="94"/>
        <v>2021</v>
      </c>
      <c r="R1999">
        <f t="shared" si="95"/>
        <v>0</v>
      </c>
    </row>
    <row r="2000" spans="1:18" x14ac:dyDescent="0.25">
      <c r="A2000" s="1">
        <v>43579.941146593825</v>
      </c>
      <c r="B2000" s="2" t="s">
        <v>820</v>
      </c>
      <c r="C2000" t="s">
        <v>329</v>
      </c>
      <c r="D2000">
        <v>12</v>
      </c>
      <c r="E2000">
        <v>135</v>
      </c>
      <c r="F2000">
        <f>IF(E2000="",_xlfn.XLOOKUP(C2000,'Price Averages'!$D$4:$D$103,'Price Averages'!$E$4:$E$103, "FALSE"), E2000)</f>
        <v>135</v>
      </c>
      <c r="G2000">
        <v>45</v>
      </c>
      <c r="H2000">
        <f>IF(G2000="", _xlfn.XLOOKUP(C2000, 'Cost Averages'!$D$4:$D$103,'Cost Averages'!$E$4:$E$103, "FALSE"),G2000)</f>
        <v>45</v>
      </c>
      <c r="L2000" s="2" t="s">
        <v>28</v>
      </c>
      <c r="M2000" t="s">
        <v>537</v>
      </c>
      <c r="N2000" t="s">
        <v>46</v>
      </c>
      <c r="O2000" s="3">
        <v>10.112765954734209</v>
      </c>
      <c r="P2000" t="str">
        <f t="shared" si="93"/>
        <v>E</v>
      </c>
      <c r="Q2000">
        <f t="shared" si="94"/>
        <v>2019</v>
      </c>
      <c r="R2000">
        <f t="shared" si="95"/>
        <v>0</v>
      </c>
    </row>
    <row r="2001" spans="1:18" x14ac:dyDescent="0.25">
      <c r="A2001" s="1">
        <v>43953.412390867663</v>
      </c>
      <c r="B2001" s="2" t="s">
        <v>1601</v>
      </c>
      <c r="C2001" t="s">
        <v>329</v>
      </c>
      <c r="D2001">
        <v>12</v>
      </c>
      <c r="E2001">
        <v>135</v>
      </c>
      <c r="F2001">
        <f>IF(E2001="",_xlfn.XLOOKUP(C2001,'Price Averages'!$D$4:$D$103,'Price Averages'!$E$4:$E$103, "FALSE"), E2001)</f>
        <v>135</v>
      </c>
      <c r="G2001">
        <v>45</v>
      </c>
      <c r="H2001">
        <f>IF(G2001="", _xlfn.XLOOKUP(C2001, 'Cost Averages'!$D$4:$D$103,'Cost Averages'!$E$4:$E$103, "FALSE"),G2001)</f>
        <v>45</v>
      </c>
      <c r="L2001" s="2" t="s">
        <v>23</v>
      </c>
      <c r="M2001" t="s">
        <v>370</v>
      </c>
      <c r="N2001" t="s">
        <v>46</v>
      </c>
      <c r="O2001" s="3">
        <v>14.423322704129969</v>
      </c>
      <c r="P2001" t="str">
        <f t="shared" si="93"/>
        <v>F</v>
      </c>
      <c r="Q2001">
        <f t="shared" si="94"/>
        <v>2020</v>
      </c>
      <c r="R2001">
        <f t="shared" si="95"/>
        <v>0</v>
      </c>
    </row>
    <row r="2002" spans="1:18" x14ac:dyDescent="0.25">
      <c r="A2002" s="1">
        <v>44392.957417060585</v>
      </c>
      <c r="B2002" s="2" t="s">
        <v>914</v>
      </c>
      <c r="C2002" t="s">
        <v>329</v>
      </c>
      <c r="D2002">
        <v>12</v>
      </c>
      <c r="E2002">
        <v>135</v>
      </c>
      <c r="F2002">
        <f>IF(E2002="",_xlfn.XLOOKUP(C2002,'Price Averages'!$D$4:$D$103,'Price Averages'!$E$4:$E$103, "FALSE"), E2002)</f>
        <v>135</v>
      </c>
      <c r="G2002">
        <v>45</v>
      </c>
      <c r="H2002">
        <f>IF(G2002="", _xlfn.XLOOKUP(C2002, 'Cost Averages'!$D$4:$D$103,'Cost Averages'!$E$4:$E$103, "FALSE"),G2002)</f>
        <v>45</v>
      </c>
      <c r="L2002" s="2" t="s">
        <v>28</v>
      </c>
      <c r="M2002" t="s">
        <v>915</v>
      </c>
      <c r="N2002" t="s">
        <v>34</v>
      </c>
      <c r="O2002" s="3">
        <v>12.502346728827876</v>
      </c>
      <c r="P2002" t="str">
        <f t="shared" si="93"/>
        <v>G</v>
      </c>
      <c r="Q2002">
        <f t="shared" si="94"/>
        <v>2021</v>
      </c>
      <c r="R2002">
        <f t="shared" si="95"/>
        <v>0</v>
      </c>
    </row>
    <row r="2003" spans="1:18" x14ac:dyDescent="0.25">
      <c r="A2003" s="1">
        <v>44521.575658353555</v>
      </c>
      <c r="B2003" s="2" t="s">
        <v>2658</v>
      </c>
      <c r="C2003" t="s">
        <v>329</v>
      </c>
      <c r="D2003">
        <v>12</v>
      </c>
      <c r="E2003">
        <v>135</v>
      </c>
      <c r="F2003">
        <f>IF(E2003="",_xlfn.XLOOKUP(C2003,'Price Averages'!$D$4:$D$103,'Price Averages'!$E$4:$E$103, "FALSE"), E2003)</f>
        <v>135</v>
      </c>
      <c r="G2003">
        <v>45</v>
      </c>
      <c r="H2003">
        <f>IF(G2003="", _xlfn.XLOOKUP(C2003, 'Cost Averages'!$D$4:$D$103,'Cost Averages'!$E$4:$E$103, "FALSE"),G2003)</f>
        <v>45</v>
      </c>
      <c r="L2003" s="2" t="s">
        <v>28</v>
      </c>
      <c r="M2003" t="s">
        <v>1060</v>
      </c>
      <c r="N2003" t="s">
        <v>34</v>
      </c>
      <c r="O2003" s="3">
        <v>8.1352386075080023</v>
      </c>
      <c r="P2003" t="str">
        <f t="shared" si="93"/>
        <v>G</v>
      </c>
      <c r="Q2003">
        <f t="shared" si="94"/>
        <v>2021</v>
      </c>
      <c r="R2003">
        <f t="shared" si="95"/>
        <v>0</v>
      </c>
    </row>
    <row r="2004" spans="1:18" x14ac:dyDescent="0.25">
      <c r="A2004" s="1">
        <v>43842.18279412308</v>
      </c>
      <c r="B2004" s="2" t="s">
        <v>623</v>
      </c>
      <c r="C2004" t="s">
        <v>329</v>
      </c>
      <c r="D2004">
        <v>13</v>
      </c>
      <c r="E2004" t="s">
        <v>32</v>
      </c>
      <c r="F2004">
        <f>IF(E2004="",_xlfn.XLOOKUP(C2004,'Price Averages'!$D$4:$D$103,'Price Averages'!$E$4:$E$103, "FALSE"), E2004)</f>
        <v>135</v>
      </c>
      <c r="G2004">
        <v>45</v>
      </c>
      <c r="H2004">
        <f>IF(G2004="", _xlfn.XLOOKUP(C2004, 'Cost Averages'!$D$4:$D$103,'Cost Averages'!$E$4:$E$103, "FALSE"),G2004)</f>
        <v>45</v>
      </c>
      <c r="L2004" s="2" t="s">
        <v>28</v>
      </c>
      <c r="M2004" t="s">
        <v>186</v>
      </c>
      <c r="N2004" t="s">
        <v>34</v>
      </c>
      <c r="O2004" s="3">
        <v>14.573178107544177</v>
      </c>
      <c r="P2004" t="str">
        <f t="shared" si="93"/>
        <v>F</v>
      </c>
      <c r="Q2004">
        <f t="shared" si="94"/>
        <v>2020</v>
      </c>
      <c r="R2004">
        <f t="shared" si="95"/>
        <v>0</v>
      </c>
    </row>
    <row r="2005" spans="1:18" x14ac:dyDescent="0.25">
      <c r="A2005" s="1">
        <v>44319.671479708239</v>
      </c>
      <c r="B2005" s="2" t="s">
        <v>1037</v>
      </c>
      <c r="C2005" t="s">
        <v>329</v>
      </c>
      <c r="D2005">
        <v>13</v>
      </c>
      <c r="E2005" t="s">
        <v>32</v>
      </c>
      <c r="F2005">
        <f>IF(E2005="",_xlfn.XLOOKUP(C2005,'Price Averages'!$D$4:$D$103,'Price Averages'!$E$4:$E$103, "FALSE"), E2005)</f>
        <v>135</v>
      </c>
      <c r="G2005">
        <v>45</v>
      </c>
      <c r="H2005">
        <f>IF(G2005="", _xlfn.XLOOKUP(C2005, 'Cost Averages'!$D$4:$D$103,'Cost Averages'!$E$4:$E$103, "FALSE"),G2005)</f>
        <v>45</v>
      </c>
      <c r="L2005" s="2" t="s">
        <v>23</v>
      </c>
      <c r="M2005" t="s">
        <v>809</v>
      </c>
      <c r="N2005" t="s">
        <v>56</v>
      </c>
      <c r="O2005" s="3">
        <v>11.417996201106442</v>
      </c>
      <c r="P2005" t="str">
        <f t="shared" si="93"/>
        <v>G</v>
      </c>
      <c r="Q2005">
        <f t="shared" si="94"/>
        <v>2021</v>
      </c>
      <c r="R2005">
        <f t="shared" si="95"/>
        <v>0</v>
      </c>
    </row>
    <row r="2006" spans="1:18" x14ac:dyDescent="0.25">
      <c r="A2006" s="1">
        <v>43774.334436594501</v>
      </c>
      <c r="B2006" s="2" t="s">
        <v>1288</v>
      </c>
      <c r="C2006" t="s">
        <v>329</v>
      </c>
      <c r="D2006">
        <v>14</v>
      </c>
      <c r="E2006">
        <v>135</v>
      </c>
      <c r="F2006">
        <f>IF(E2006="",_xlfn.XLOOKUP(C2006,'Price Averages'!$D$4:$D$103,'Price Averages'!$E$4:$E$103, "FALSE"), E2006)</f>
        <v>135</v>
      </c>
      <c r="G2006">
        <v>45</v>
      </c>
      <c r="H2006">
        <f>IF(G2006="", _xlfn.XLOOKUP(C2006, 'Cost Averages'!$D$4:$D$103,'Cost Averages'!$E$4:$E$103, "FALSE"),G2006)</f>
        <v>45</v>
      </c>
      <c r="L2006" s="2" t="s">
        <v>28</v>
      </c>
      <c r="M2006" t="s">
        <v>374</v>
      </c>
      <c r="N2006" t="s">
        <v>41</v>
      </c>
      <c r="O2006" s="3">
        <v>12.299779975023837</v>
      </c>
      <c r="P2006" t="str">
        <f t="shared" si="93"/>
        <v>E</v>
      </c>
      <c r="Q2006">
        <f t="shared" si="94"/>
        <v>2019</v>
      </c>
      <c r="R2006">
        <f t="shared" si="95"/>
        <v>0</v>
      </c>
    </row>
    <row r="2007" spans="1:18" x14ac:dyDescent="0.25">
      <c r="A2007" s="1">
        <v>43721.128980627611</v>
      </c>
      <c r="B2007" s="2" t="s">
        <v>2181</v>
      </c>
      <c r="C2007" t="s">
        <v>329</v>
      </c>
      <c r="D2007">
        <v>14</v>
      </c>
      <c r="E2007">
        <v>135</v>
      </c>
      <c r="F2007">
        <f>IF(E2007="",_xlfn.XLOOKUP(C2007,'Price Averages'!$D$4:$D$103,'Price Averages'!$E$4:$E$103, "FALSE"), E2007)</f>
        <v>135</v>
      </c>
      <c r="G2007" t="s">
        <v>32</v>
      </c>
      <c r="H2007">
        <f>IF(G2007="", _xlfn.XLOOKUP(C2007, 'Cost Averages'!$D$4:$D$103,'Cost Averages'!$E$4:$E$103, "FALSE"),G2007)</f>
        <v>45</v>
      </c>
      <c r="L2007" s="2" t="s">
        <v>28</v>
      </c>
      <c r="M2007" t="s">
        <v>1128</v>
      </c>
      <c r="N2007" t="s">
        <v>41</v>
      </c>
      <c r="O2007" s="3">
        <v>14.129095302641241</v>
      </c>
      <c r="P2007" t="str">
        <f t="shared" si="93"/>
        <v>E</v>
      </c>
      <c r="Q2007">
        <f t="shared" si="94"/>
        <v>2019</v>
      </c>
      <c r="R2007">
        <f t="shared" si="95"/>
        <v>0</v>
      </c>
    </row>
    <row r="2008" spans="1:18" x14ac:dyDescent="0.25">
      <c r="A2008" s="1">
        <v>44021.970081033272</v>
      </c>
      <c r="B2008" s="2" t="s">
        <v>750</v>
      </c>
      <c r="C2008" t="s">
        <v>329</v>
      </c>
      <c r="D2008">
        <v>14</v>
      </c>
      <c r="E2008">
        <v>135</v>
      </c>
      <c r="F2008">
        <f>IF(E2008="",_xlfn.XLOOKUP(C2008,'Price Averages'!$D$4:$D$103,'Price Averages'!$E$4:$E$103, "FALSE"), E2008)</f>
        <v>135</v>
      </c>
      <c r="G2008">
        <v>45</v>
      </c>
      <c r="H2008">
        <f>IF(G2008="", _xlfn.XLOOKUP(C2008, 'Cost Averages'!$D$4:$D$103,'Cost Averages'!$E$4:$E$103, "FALSE"),G2008)</f>
        <v>45</v>
      </c>
      <c r="L2008" s="2" t="s">
        <v>44</v>
      </c>
      <c r="M2008" t="s">
        <v>40</v>
      </c>
      <c r="N2008" t="s">
        <v>41</v>
      </c>
      <c r="O2008" s="3">
        <v>15.24190997853951</v>
      </c>
      <c r="P2008" t="str">
        <f t="shared" si="93"/>
        <v>F</v>
      </c>
      <c r="Q2008">
        <f t="shared" si="94"/>
        <v>2020</v>
      </c>
      <c r="R2008">
        <f t="shared" si="95"/>
        <v>0</v>
      </c>
    </row>
    <row r="2009" spans="1:18" x14ac:dyDescent="0.25">
      <c r="A2009" s="1">
        <v>45060.000913009164</v>
      </c>
      <c r="B2009" s="2" t="s">
        <v>1700</v>
      </c>
      <c r="C2009" t="s">
        <v>329</v>
      </c>
      <c r="D2009">
        <v>15</v>
      </c>
      <c r="E2009">
        <v>135</v>
      </c>
      <c r="F2009">
        <f>IF(E2009="",_xlfn.XLOOKUP(C2009,'Price Averages'!$D$4:$D$103,'Price Averages'!$E$4:$E$103, "FALSE"), E2009)</f>
        <v>135</v>
      </c>
      <c r="G2009">
        <v>45</v>
      </c>
      <c r="H2009">
        <f>IF(G2009="", _xlfn.XLOOKUP(C2009, 'Cost Averages'!$D$4:$D$103,'Cost Averages'!$E$4:$E$103, "FALSE"),G2009)</f>
        <v>45</v>
      </c>
      <c r="L2009" s="2" t="s">
        <v>44</v>
      </c>
      <c r="M2009" t="s">
        <v>164</v>
      </c>
      <c r="N2009" t="s">
        <v>25</v>
      </c>
      <c r="O2009" s="3">
        <v>9.9311000381363836</v>
      </c>
      <c r="P2009" t="str">
        <f t="shared" si="93"/>
        <v>I</v>
      </c>
      <c r="Q2009">
        <f t="shared" si="94"/>
        <v>2023</v>
      </c>
      <c r="R2009">
        <f t="shared" si="95"/>
        <v>0</v>
      </c>
    </row>
    <row r="2010" spans="1:18" x14ac:dyDescent="0.25">
      <c r="A2010" s="1">
        <v>43373.246800884364</v>
      </c>
      <c r="B2010" s="2" t="s">
        <v>1082</v>
      </c>
      <c r="C2010" t="s">
        <v>329</v>
      </c>
      <c r="D2010">
        <v>16</v>
      </c>
      <c r="E2010">
        <v>135</v>
      </c>
      <c r="F2010">
        <f>IF(E2010="",_xlfn.XLOOKUP(C2010,'Price Averages'!$D$4:$D$103,'Price Averages'!$E$4:$E$103, "FALSE"), E2010)</f>
        <v>135</v>
      </c>
      <c r="G2010">
        <v>45</v>
      </c>
      <c r="H2010">
        <f>IF(G2010="", _xlfn.XLOOKUP(C2010, 'Cost Averages'!$D$4:$D$103,'Cost Averages'!$E$4:$E$103, "FALSE"),G2010)</f>
        <v>45</v>
      </c>
      <c r="L2010" s="2" t="s">
        <v>28</v>
      </c>
      <c r="M2010" t="s">
        <v>1083</v>
      </c>
      <c r="N2010" t="s">
        <v>25</v>
      </c>
      <c r="O2010" s="3">
        <v>12.55774399806273</v>
      </c>
      <c r="P2010" t="str">
        <f t="shared" si="93"/>
        <v>D</v>
      </c>
      <c r="Q2010">
        <f t="shared" si="94"/>
        <v>2018</v>
      </c>
      <c r="R2010">
        <f t="shared" si="95"/>
        <v>0</v>
      </c>
    </row>
    <row r="2011" spans="1:18" x14ac:dyDescent="0.25">
      <c r="A2011" s="1">
        <v>44387</v>
      </c>
      <c r="B2011" s="2" t="s">
        <v>3709</v>
      </c>
      <c r="C2011" t="s">
        <v>329</v>
      </c>
      <c r="D2011">
        <v>18</v>
      </c>
      <c r="E2011">
        <v>135</v>
      </c>
      <c r="F2011">
        <f>IF(E2011="",_xlfn.XLOOKUP(C2011,'Price Averages'!$D$4:$D$103,'Price Averages'!$E$4:$E$103, "FALSE"), E2011)</f>
        <v>135</v>
      </c>
      <c r="G2011">
        <v>45</v>
      </c>
      <c r="H2011">
        <f>IF(G2011="", _xlfn.XLOOKUP(C2011, 'Cost Averages'!$D$4:$D$103,'Cost Averages'!$E$4:$E$103, "FALSE"),G2011)</f>
        <v>45</v>
      </c>
      <c r="L2011" s="2" t="s">
        <v>28</v>
      </c>
      <c r="M2011" t="s">
        <v>37</v>
      </c>
      <c r="N2011" t="s">
        <v>34</v>
      </c>
      <c r="O2011" s="3">
        <v>10.06992029407844</v>
      </c>
      <c r="P2011" t="str">
        <f t="shared" si="93"/>
        <v>G</v>
      </c>
      <c r="Q2011">
        <f t="shared" si="94"/>
        <v>2021</v>
      </c>
      <c r="R2011">
        <f t="shared" si="95"/>
        <v>0</v>
      </c>
    </row>
    <row r="2012" spans="1:18" x14ac:dyDescent="0.25">
      <c r="A2012" s="1">
        <v>44161.760016441018</v>
      </c>
      <c r="B2012" s="2" t="s">
        <v>2877</v>
      </c>
      <c r="C2012" t="s">
        <v>329</v>
      </c>
      <c r="D2012">
        <v>19</v>
      </c>
      <c r="E2012">
        <v>135</v>
      </c>
      <c r="F2012">
        <f>IF(E2012="",_xlfn.XLOOKUP(C2012,'Price Averages'!$D$4:$D$103,'Price Averages'!$E$4:$E$103, "FALSE"), E2012)</f>
        <v>135</v>
      </c>
      <c r="G2012">
        <v>45</v>
      </c>
      <c r="H2012">
        <f>IF(G2012="", _xlfn.XLOOKUP(C2012, 'Cost Averages'!$D$4:$D$103,'Cost Averages'!$E$4:$E$103, "FALSE"),G2012)</f>
        <v>45</v>
      </c>
      <c r="L2012" s="2" t="s">
        <v>28</v>
      </c>
      <c r="M2012" t="s">
        <v>683</v>
      </c>
      <c r="N2012" t="s">
        <v>25</v>
      </c>
      <c r="O2012" s="3">
        <v>10.248947386022252</v>
      </c>
      <c r="P2012" t="str">
        <f t="shared" si="93"/>
        <v>F</v>
      </c>
      <c r="Q2012">
        <f t="shared" si="94"/>
        <v>2020</v>
      </c>
      <c r="R2012">
        <f t="shared" si="95"/>
        <v>0</v>
      </c>
    </row>
    <row r="2013" spans="1:18" x14ac:dyDescent="0.25">
      <c r="A2013" s="1">
        <v>45006.304126537703</v>
      </c>
      <c r="B2013" s="2" t="s">
        <v>1794</v>
      </c>
      <c r="C2013" t="s">
        <v>329</v>
      </c>
      <c r="D2013">
        <v>19</v>
      </c>
      <c r="E2013">
        <v>135</v>
      </c>
      <c r="F2013">
        <f>IF(E2013="",_xlfn.XLOOKUP(C2013,'Price Averages'!$D$4:$D$103,'Price Averages'!$E$4:$E$103, "FALSE"), E2013)</f>
        <v>135</v>
      </c>
      <c r="G2013">
        <v>45</v>
      </c>
      <c r="H2013">
        <f>IF(G2013="", _xlfn.XLOOKUP(C2013, 'Cost Averages'!$D$4:$D$103,'Cost Averages'!$E$4:$E$103, "FALSE"),G2013)</f>
        <v>45</v>
      </c>
      <c r="L2013" s="2" t="s">
        <v>28</v>
      </c>
      <c r="M2013" t="s">
        <v>1265</v>
      </c>
      <c r="N2013" t="s">
        <v>34</v>
      </c>
      <c r="O2013" s="3">
        <v>12.427459362224146</v>
      </c>
      <c r="P2013" t="str">
        <f t="shared" si="93"/>
        <v>I</v>
      </c>
      <c r="Q2013">
        <f t="shared" si="94"/>
        <v>2023</v>
      </c>
      <c r="R2013">
        <f t="shared" si="95"/>
        <v>0</v>
      </c>
    </row>
    <row r="2014" spans="1:18" x14ac:dyDescent="0.25">
      <c r="A2014" s="1">
        <v>43703.782590974515</v>
      </c>
      <c r="B2014" s="2" t="s">
        <v>2725</v>
      </c>
      <c r="C2014" t="s">
        <v>329</v>
      </c>
      <c r="D2014">
        <v>20</v>
      </c>
      <c r="E2014">
        <v>135</v>
      </c>
      <c r="F2014">
        <f>IF(E2014="",_xlfn.XLOOKUP(C2014,'Price Averages'!$D$4:$D$103,'Price Averages'!$E$4:$E$103, "FALSE"), E2014)</f>
        <v>135</v>
      </c>
      <c r="G2014">
        <v>45</v>
      </c>
      <c r="H2014">
        <f>IF(G2014="", _xlfn.XLOOKUP(C2014, 'Cost Averages'!$D$4:$D$103,'Cost Averages'!$E$4:$E$103, "FALSE"),G2014)</f>
        <v>45</v>
      </c>
      <c r="L2014" s="2" t="s">
        <v>28</v>
      </c>
      <c r="M2014" t="s">
        <v>236</v>
      </c>
      <c r="N2014" t="s">
        <v>78</v>
      </c>
      <c r="O2014" s="3">
        <v>15.458859683514467</v>
      </c>
      <c r="P2014" t="str">
        <f t="shared" si="93"/>
        <v>E</v>
      </c>
      <c r="Q2014">
        <f t="shared" si="94"/>
        <v>2019</v>
      </c>
      <c r="R2014">
        <f t="shared" si="95"/>
        <v>0</v>
      </c>
    </row>
    <row r="2015" spans="1:18" x14ac:dyDescent="0.25">
      <c r="A2015" s="1">
        <v>43061.961117455154</v>
      </c>
      <c r="B2015" s="2" t="s">
        <v>3093</v>
      </c>
      <c r="C2015" t="s">
        <v>329</v>
      </c>
      <c r="D2015" t="s">
        <v>32</v>
      </c>
      <c r="E2015">
        <v>135</v>
      </c>
      <c r="F2015">
        <f>IF(E2015="",_xlfn.XLOOKUP(C2015,'Price Averages'!$D$4:$D$103,'Price Averages'!$E$4:$E$103, "FALSE"), E2015)</f>
        <v>135</v>
      </c>
      <c r="G2015" t="s">
        <v>32</v>
      </c>
      <c r="H2015">
        <f>IF(G2015="", _xlfn.XLOOKUP(C2015, 'Cost Averages'!$D$4:$D$103,'Cost Averages'!$E$4:$E$103, "FALSE"),G2015)</f>
        <v>45</v>
      </c>
      <c r="L2015" s="2" t="s">
        <v>28</v>
      </c>
      <c r="M2015" t="s">
        <v>374</v>
      </c>
      <c r="N2015" t="s">
        <v>41</v>
      </c>
      <c r="O2015" s="3">
        <v>12.299779975023837</v>
      </c>
      <c r="P2015" t="str">
        <f t="shared" si="93"/>
        <v>C</v>
      </c>
      <c r="Q2015">
        <f t="shared" si="94"/>
        <v>2017</v>
      </c>
      <c r="R2015">
        <f t="shared" si="95"/>
        <v>0</v>
      </c>
    </row>
    <row r="2016" spans="1:18" x14ac:dyDescent="0.25">
      <c r="A2016" s="1">
        <v>43163.269293095662</v>
      </c>
      <c r="B2016" s="2" t="s">
        <v>964</v>
      </c>
      <c r="C2016" t="s">
        <v>329</v>
      </c>
      <c r="D2016" t="s">
        <v>32</v>
      </c>
      <c r="E2016">
        <v>135</v>
      </c>
      <c r="F2016">
        <f>IF(E2016="",_xlfn.XLOOKUP(C2016,'Price Averages'!$D$4:$D$103,'Price Averages'!$E$4:$E$103, "FALSE"), E2016)</f>
        <v>135</v>
      </c>
      <c r="G2016">
        <v>45</v>
      </c>
      <c r="H2016">
        <f>IF(G2016="", _xlfn.XLOOKUP(C2016, 'Cost Averages'!$D$4:$D$103,'Cost Averages'!$E$4:$E$103, "FALSE"),G2016)</f>
        <v>45</v>
      </c>
      <c r="L2016" s="2" t="s">
        <v>23</v>
      </c>
      <c r="M2016" t="s">
        <v>925</v>
      </c>
      <c r="N2016" t="s">
        <v>50</v>
      </c>
      <c r="O2016" s="3">
        <v>11.130819205617987</v>
      </c>
      <c r="P2016" t="str">
        <f t="shared" si="93"/>
        <v>D</v>
      </c>
      <c r="Q2016">
        <f t="shared" si="94"/>
        <v>2018</v>
      </c>
      <c r="R2016">
        <f t="shared" si="95"/>
        <v>0</v>
      </c>
    </row>
    <row r="2017" spans="1:18" x14ac:dyDescent="0.25">
      <c r="A2017" s="1">
        <v>43767.697322348984</v>
      </c>
      <c r="B2017" s="2" t="s">
        <v>2800</v>
      </c>
      <c r="C2017" t="s">
        <v>329</v>
      </c>
      <c r="D2017" t="s">
        <v>32</v>
      </c>
      <c r="E2017">
        <v>135</v>
      </c>
      <c r="F2017">
        <f>IF(E2017="",_xlfn.XLOOKUP(C2017,'Price Averages'!$D$4:$D$103,'Price Averages'!$E$4:$E$103, "FALSE"), E2017)</f>
        <v>135</v>
      </c>
      <c r="G2017">
        <v>45</v>
      </c>
      <c r="H2017">
        <f>IF(G2017="", _xlfn.XLOOKUP(C2017, 'Cost Averages'!$D$4:$D$103,'Cost Averages'!$E$4:$E$103, "FALSE"),G2017)</f>
        <v>45</v>
      </c>
      <c r="L2017" s="2" t="s">
        <v>44</v>
      </c>
      <c r="M2017" t="s">
        <v>138</v>
      </c>
      <c r="N2017" t="s">
        <v>56</v>
      </c>
      <c r="O2017" s="3">
        <v>12.487915239531313</v>
      </c>
      <c r="P2017" t="str">
        <f t="shared" si="93"/>
        <v>E</v>
      </c>
      <c r="Q2017">
        <f t="shared" si="94"/>
        <v>2019</v>
      </c>
      <c r="R2017">
        <f t="shared" si="95"/>
        <v>0</v>
      </c>
    </row>
    <row r="2018" spans="1:18" x14ac:dyDescent="0.25">
      <c r="A2018" s="1">
        <v>43687.163701125035</v>
      </c>
      <c r="B2018" s="2" t="s">
        <v>2393</v>
      </c>
      <c r="C2018" t="s">
        <v>64</v>
      </c>
      <c r="D2018">
        <v>1</v>
      </c>
      <c r="E2018">
        <v>352</v>
      </c>
      <c r="F2018">
        <f>IF(E2018="",_xlfn.XLOOKUP(C2018,'Price Averages'!$D$4:$D$103,'Price Averages'!$E$4:$E$103, "FALSE"), E2018)</f>
        <v>352</v>
      </c>
      <c r="G2018">
        <v>88</v>
      </c>
      <c r="H2018">
        <f>IF(G2018="", _xlfn.XLOOKUP(C2018, 'Cost Averages'!$D$4:$D$103,'Cost Averages'!$E$4:$E$103, "FALSE"),G2018)</f>
        <v>88</v>
      </c>
      <c r="L2018" s="2" t="s">
        <v>44</v>
      </c>
      <c r="M2018" t="s">
        <v>384</v>
      </c>
      <c r="N2018" t="s">
        <v>41</v>
      </c>
      <c r="O2018" s="3">
        <v>12.456740895640767</v>
      </c>
      <c r="P2018" t="str">
        <f t="shared" si="93"/>
        <v>E</v>
      </c>
      <c r="Q2018">
        <f t="shared" si="94"/>
        <v>2019</v>
      </c>
      <c r="R2018">
        <f t="shared" si="95"/>
        <v>0</v>
      </c>
    </row>
    <row r="2019" spans="1:18" x14ac:dyDescent="0.25">
      <c r="A2019" s="1">
        <v>43932.273300675115</v>
      </c>
      <c r="B2019" s="2" t="s">
        <v>1855</v>
      </c>
      <c r="C2019" t="s">
        <v>64</v>
      </c>
      <c r="D2019">
        <v>1</v>
      </c>
      <c r="E2019">
        <v>352</v>
      </c>
      <c r="F2019">
        <f>IF(E2019="",_xlfn.XLOOKUP(C2019,'Price Averages'!$D$4:$D$103,'Price Averages'!$E$4:$E$103, "FALSE"), E2019)</f>
        <v>352</v>
      </c>
      <c r="G2019">
        <v>88</v>
      </c>
      <c r="H2019">
        <f>IF(G2019="", _xlfn.XLOOKUP(C2019, 'Cost Averages'!$D$4:$D$103,'Cost Averages'!$E$4:$E$103, "FALSE"),G2019)</f>
        <v>88</v>
      </c>
      <c r="L2019" s="2" t="s">
        <v>44</v>
      </c>
      <c r="M2019" t="s">
        <v>40</v>
      </c>
      <c r="N2019" t="s">
        <v>41</v>
      </c>
      <c r="O2019" s="3">
        <v>15.24190997853951</v>
      </c>
      <c r="P2019" t="str">
        <f t="shared" si="93"/>
        <v>F</v>
      </c>
      <c r="Q2019">
        <f t="shared" si="94"/>
        <v>2020</v>
      </c>
      <c r="R2019">
        <f t="shared" si="95"/>
        <v>0</v>
      </c>
    </row>
    <row r="2020" spans="1:18" x14ac:dyDescent="0.25">
      <c r="A2020" s="1">
        <v>44076</v>
      </c>
      <c r="B2020" s="2" t="s">
        <v>3447</v>
      </c>
      <c r="C2020" t="s">
        <v>64</v>
      </c>
      <c r="D2020">
        <v>1</v>
      </c>
      <c r="E2020" t="s">
        <v>32</v>
      </c>
      <c r="F2020">
        <f>IF(E2020="",_xlfn.XLOOKUP(C2020,'Price Averages'!$D$4:$D$103,'Price Averages'!$E$4:$E$103, "FALSE"), E2020)</f>
        <v>352</v>
      </c>
      <c r="G2020">
        <v>88</v>
      </c>
      <c r="H2020">
        <f>IF(G2020="", _xlfn.XLOOKUP(C2020, 'Cost Averages'!$D$4:$D$103,'Cost Averages'!$E$4:$E$103, "FALSE"),G2020)</f>
        <v>88</v>
      </c>
      <c r="L2020" s="2" t="s">
        <v>23</v>
      </c>
      <c r="M2020" t="s">
        <v>77</v>
      </c>
      <c r="N2020" t="s">
        <v>78</v>
      </c>
      <c r="O2020" s="3">
        <v>11.631646244583138</v>
      </c>
      <c r="P2020" t="str">
        <f t="shared" si="93"/>
        <v>F</v>
      </c>
      <c r="Q2020">
        <f t="shared" si="94"/>
        <v>2020</v>
      </c>
      <c r="R2020">
        <f t="shared" si="95"/>
        <v>0</v>
      </c>
    </row>
    <row r="2021" spans="1:18" x14ac:dyDescent="0.25">
      <c r="A2021" s="1">
        <v>44266.901047595093</v>
      </c>
      <c r="B2021" s="2" t="s">
        <v>272</v>
      </c>
      <c r="C2021" t="s">
        <v>64</v>
      </c>
      <c r="D2021">
        <v>1</v>
      </c>
      <c r="E2021">
        <v>352</v>
      </c>
      <c r="F2021">
        <f>IF(E2021="",_xlfn.XLOOKUP(C2021,'Price Averages'!$D$4:$D$103,'Price Averages'!$E$4:$E$103, "FALSE"), E2021)</f>
        <v>352</v>
      </c>
      <c r="G2021">
        <v>88</v>
      </c>
      <c r="H2021">
        <f>IF(G2021="", _xlfn.XLOOKUP(C2021, 'Cost Averages'!$D$4:$D$103,'Cost Averages'!$E$4:$E$103, "FALSE"),G2021)</f>
        <v>88</v>
      </c>
      <c r="L2021" s="2" t="s">
        <v>44</v>
      </c>
      <c r="M2021" t="s">
        <v>273</v>
      </c>
      <c r="N2021" t="s">
        <v>25</v>
      </c>
      <c r="O2021" s="3">
        <v>11.428575823958646</v>
      </c>
      <c r="P2021" t="str">
        <f t="shared" si="93"/>
        <v>G</v>
      </c>
      <c r="Q2021">
        <f t="shared" si="94"/>
        <v>2021</v>
      </c>
      <c r="R2021">
        <f t="shared" si="95"/>
        <v>0</v>
      </c>
    </row>
    <row r="2022" spans="1:18" x14ac:dyDescent="0.25">
      <c r="A2022" s="1">
        <v>44513</v>
      </c>
      <c r="B2022" s="2" t="s">
        <v>3812</v>
      </c>
      <c r="C2022" t="s">
        <v>64</v>
      </c>
      <c r="D2022">
        <v>1</v>
      </c>
      <c r="E2022" t="s">
        <v>32</v>
      </c>
      <c r="F2022">
        <f>IF(E2022="",_xlfn.XLOOKUP(C2022,'Price Averages'!$D$4:$D$103,'Price Averages'!$E$4:$E$103, "FALSE"), E2022)</f>
        <v>352</v>
      </c>
      <c r="G2022">
        <v>88</v>
      </c>
      <c r="H2022">
        <f>IF(G2022="", _xlfn.XLOOKUP(C2022, 'Cost Averages'!$D$4:$D$103,'Cost Averages'!$E$4:$E$103, "FALSE"),G2022)</f>
        <v>88</v>
      </c>
      <c r="L2022" s="2" t="s">
        <v>28</v>
      </c>
      <c r="M2022" t="s">
        <v>432</v>
      </c>
      <c r="N2022" t="s">
        <v>25</v>
      </c>
      <c r="O2022" s="3">
        <v>10.408704992688252</v>
      </c>
      <c r="P2022" t="str">
        <f t="shared" si="93"/>
        <v>G</v>
      </c>
      <c r="Q2022">
        <f t="shared" si="94"/>
        <v>2021</v>
      </c>
      <c r="R2022">
        <f t="shared" si="95"/>
        <v>0</v>
      </c>
    </row>
    <row r="2023" spans="1:18" x14ac:dyDescent="0.25">
      <c r="A2023" s="1">
        <v>44578.545222411092</v>
      </c>
      <c r="B2023" s="2" t="s">
        <v>1586</v>
      </c>
      <c r="C2023" t="s">
        <v>64</v>
      </c>
      <c r="D2023">
        <v>1</v>
      </c>
      <c r="E2023">
        <v>352</v>
      </c>
      <c r="F2023">
        <f>IF(E2023="",_xlfn.XLOOKUP(C2023,'Price Averages'!$D$4:$D$103,'Price Averages'!$E$4:$E$103, "FALSE"), E2023)</f>
        <v>352</v>
      </c>
      <c r="G2023">
        <v>88</v>
      </c>
      <c r="H2023">
        <f>IF(G2023="", _xlfn.XLOOKUP(C2023, 'Cost Averages'!$D$4:$D$103,'Cost Averages'!$E$4:$E$103, "FALSE"),G2023)</f>
        <v>88</v>
      </c>
      <c r="L2023" s="2" t="s">
        <v>28</v>
      </c>
      <c r="M2023" t="s">
        <v>370</v>
      </c>
      <c r="N2023" t="s">
        <v>46</v>
      </c>
      <c r="O2023" s="3">
        <v>14.423322704129969</v>
      </c>
      <c r="P2023" t="str">
        <f t="shared" si="93"/>
        <v>H</v>
      </c>
      <c r="Q2023">
        <f t="shared" si="94"/>
        <v>2022</v>
      </c>
      <c r="R2023">
        <f t="shared" si="95"/>
        <v>0</v>
      </c>
    </row>
    <row r="2024" spans="1:18" x14ac:dyDescent="0.25">
      <c r="A2024" s="1">
        <v>44085.409696365205</v>
      </c>
      <c r="B2024" s="2" t="s">
        <v>63</v>
      </c>
      <c r="C2024" t="s">
        <v>64</v>
      </c>
      <c r="D2024">
        <v>2</v>
      </c>
      <c r="E2024">
        <v>352</v>
      </c>
      <c r="F2024">
        <f>IF(E2024="",_xlfn.XLOOKUP(C2024,'Price Averages'!$D$4:$D$103,'Price Averages'!$E$4:$E$103, "FALSE"), E2024)</f>
        <v>352</v>
      </c>
      <c r="G2024">
        <v>88</v>
      </c>
      <c r="H2024">
        <f>IF(G2024="", _xlfn.XLOOKUP(C2024, 'Cost Averages'!$D$4:$D$103,'Cost Averages'!$E$4:$E$103, "FALSE"),G2024)</f>
        <v>88</v>
      </c>
      <c r="L2024" s="2" t="s">
        <v>44</v>
      </c>
      <c r="M2024" t="s">
        <v>65</v>
      </c>
      <c r="N2024" t="s">
        <v>50</v>
      </c>
      <c r="O2024" s="3">
        <v>8.2871811249429097</v>
      </c>
      <c r="P2024" t="str">
        <f t="shared" si="93"/>
        <v>F</v>
      </c>
      <c r="Q2024">
        <f t="shared" si="94"/>
        <v>2020</v>
      </c>
      <c r="R2024">
        <f t="shared" si="95"/>
        <v>0</v>
      </c>
    </row>
    <row r="2025" spans="1:18" x14ac:dyDescent="0.25">
      <c r="A2025" s="1">
        <v>44277</v>
      </c>
      <c r="B2025" s="2" t="s">
        <v>3614</v>
      </c>
      <c r="C2025" t="s">
        <v>64</v>
      </c>
      <c r="D2025">
        <v>2</v>
      </c>
      <c r="E2025">
        <v>352</v>
      </c>
      <c r="F2025">
        <f>IF(E2025="",_xlfn.XLOOKUP(C2025,'Price Averages'!$D$4:$D$103,'Price Averages'!$E$4:$E$103, "FALSE"), E2025)</f>
        <v>352</v>
      </c>
      <c r="G2025" t="s">
        <v>32</v>
      </c>
      <c r="H2025">
        <f>IF(G2025="", _xlfn.XLOOKUP(C2025, 'Cost Averages'!$D$4:$D$103,'Cost Averages'!$E$4:$E$103, "FALSE"),G2025)</f>
        <v>88</v>
      </c>
      <c r="L2025" s="2" t="s">
        <v>44</v>
      </c>
      <c r="M2025" t="s">
        <v>904</v>
      </c>
      <c r="N2025" t="s">
        <v>56</v>
      </c>
      <c r="O2025" s="3">
        <v>11.816651848338852</v>
      </c>
      <c r="P2025" t="str">
        <f t="shared" si="93"/>
        <v>G</v>
      </c>
      <c r="Q2025">
        <f t="shared" si="94"/>
        <v>2021</v>
      </c>
      <c r="R2025">
        <f t="shared" si="95"/>
        <v>0</v>
      </c>
    </row>
    <row r="2026" spans="1:18" x14ac:dyDescent="0.25">
      <c r="A2026" s="1">
        <v>44416</v>
      </c>
      <c r="B2026" s="2" t="s">
        <v>3733</v>
      </c>
      <c r="C2026" t="s">
        <v>64</v>
      </c>
      <c r="D2026">
        <v>2</v>
      </c>
      <c r="E2026">
        <v>352</v>
      </c>
      <c r="F2026">
        <f>IF(E2026="",_xlfn.XLOOKUP(C2026,'Price Averages'!$D$4:$D$103,'Price Averages'!$E$4:$E$103, "FALSE"), E2026)</f>
        <v>352</v>
      </c>
      <c r="G2026">
        <v>88</v>
      </c>
      <c r="H2026">
        <f>IF(G2026="", _xlfn.XLOOKUP(C2026, 'Cost Averages'!$D$4:$D$103,'Cost Averages'!$E$4:$E$103, "FALSE"),G2026)</f>
        <v>88</v>
      </c>
      <c r="L2026" s="2" t="s">
        <v>23</v>
      </c>
      <c r="M2026" t="s">
        <v>696</v>
      </c>
      <c r="N2026" t="s">
        <v>78</v>
      </c>
      <c r="O2026" s="3">
        <v>12.699042739101285</v>
      </c>
      <c r="P2026" t="str">
        <f t="shared" si="93"/>
        <v>G</v>
      </c>
      <c r="Q2026">
        <f t="shared" si="94"/>
        <v>2021</v>
      </c>
      <c r="R2026">
        <f t="shared" si="95"/>
        <v>0</v>
      </c>
    </row>
    <row r="2027" spans="1:18" x14ac:dyDescent="0.25">
      <c r="A2027" s="1">
        <v>44196</v>
      </c>
      <c r="B2027" s="2" t="s">
        <v>3541</v>
      </c>
      <c r="C2027" t="s">
        <v>64</v>
      </c>
      <c r="D2027">
        <v>3</v>
      </c>
      <c r="E2027">
        <v>352</v>
      </c>
      <c r="F2027">
        <f>IF(E2027="",_xlfn.XLOOKUP(C2027,'Price Averages'!$D$4:$D$103,'Price Averages'!$E$4:$E$103, "FALSE"), E2027)</f>
        <v>352</v>
      </c>
      <c r="G2027">
        <v>88</v>
      </c>
      <c r="H2027">
        <f>IF(G2027="", _xlfn.XLOOKUP(C2027, 'Cost Averages'!$D$4:$D$103,'Cost Averages'!$E$4:$E$103, "FALSE"),G2027)</f>
        <v>88</v>
      </c>
      <c r="L2027" s="2" t="s">
        <v>28</v>
      </c>
      <c r="M2027" t="s">
        <v>487</v>
      </c>
      <c r="N2027" t="s">
        <v>56</v>
      </c>
      <c r="O2027" s="3">
        <v>8.8878868765808274</v>
      </c>
      <c r="P2027" t="str">
        <f t="shared" si="93"/>
        <v>F</v>
      </c>
      <c r="Q2027">
        <f t="shared" si="94"/>
        <v>2020</v>
      </c>
      <c r="R2027">
        <f t="shared" si="95"/>
        <v>0</v>
      </c>
    </row>
    <row r="2028" spans="1:18" x14ac:dyDescent="0.25">
      <c r="A2028" s="1">
        <v>44248.188886553355</v>
      </c>
      <c r="B2028" s="2" t="s">
        <v>2333</v>
      </c>
      <c r="C2028" t="s">
        <v>64</v>
      </c>
      <c r="D2028">
        <v>3</v>
      </c>
      <c r="E2028">
        <v>352</v>
      </c>
      <c r="F2028">
        <f>IF(E2028="",_xlfn.XLOOKUP(C2028,'Price Averages'!$D$4:$D$103,'Price Averages'!$E$4:$E$103, "FALSE"), E2028)</f>
        <v>352</v>
      </c>
      <c r="G2028">
        <v>88</v>
      </c>
      <c r="H2028">
        <f>IF(G2028="", _xlfn.XLOOKUP(C2028, 'Cost Averages'!$D$4:$D$103,'Cost Averages'!$E$4:$E$103, "FALSE"),G2028)</f>
        <v>88</v>
      </c>
      <c r="L2028" s="2" t="s">
        <v>28</v>
      </c>
      <c r="M2028" t="s">
        <v>904</v>
      </c>
      <c r="N2028" t="s">
        <v>56</v>
      </c>
      <c r="O2028" s="3">
        <v>11.816651848338852</v>
      </c>
      <c r="P2028" t="str">
        <f t="shared" si="93"/>
        <v>G</v>
      </c>
      <c r="Q2028">
        <f t="shared" si="94"/>
        <v>2021</v>
      </c>
      <c r="R2028">
        <f t="shared" si="95"/>
        <v>0</v>
      </c>
    </row>
    <row r="2029" spans="1:18" x14ac:dyDescent="0.25">
      <c r="A2029" s="1">
        <v>44640.48350559656</v>
      </c>
      <c r="B2029" s="2" t="s">
        <v>1454</v>
      </c>
      <c r="C2029" t="s">
        <v>64</v>
      </c>
      <c r="D2029">
        <v>3</v>
      </c>
      <c r="E2029">
        <v>352</v>
      </c>
      <c r="F2029">
        <f>IF(E2029="",_xlfn.XLOOKUP(C2029,'Price Averages'!$D$4:$D$103,'Price Averages'!$E$4:$E$103, "FALSE"), E2029)</f>
        <v>352</v>
      </c>
      <c r="G2029">
        <v>88</v>
      </c>
      <c r="H2029">
        <f>IF(G2029="", _xlfn.XLOOKUP(C2029, 'Cost Averages'!$D$4:$D$103,'Cost Averages'!$E$4:$E$103, "FALSE"),G2029)</f>
        <v>88</v>
      </c>
      <c r="L2029" s="2" t="s">
        <v>28</v>
      </c>
      <c r="M2029" t="s">
        <v>333</v>
      </c>
      <c r="N2029" t="s">
        <v>56</v>
      </c>
      <c r="O2029" s="3">
        <v>10.816866337473218</v>
      </c>
      <c r="P2029" t="str">
        <f t="shared" si="93"/>
        <v>H</v>
      </c>
      <c r="Q2029">
        <f t="shared" si="94"/>
        <v>2022</v>
      </c>
      <c r="R2029">
        <f t="shared" si="95"/>
        <v>0</v>
      </c>
    </row>
    <row r="2030" spans="1:18" x14ac:dyDescent="0.25">
      <c r="A2030" s="1">
        <v>43414.66374329618</v>
      </c>
      <c r="B2030" s="2" t="s">
        <v>741</v>
      </c>
      <c r="C2030" t="s">
        <v>64</v>
      </c>
      <c r="D2030">
        <v>4</v>
      </c>
      <c r="E2030">
        <v>352</v>
      </c>
      <c r="F2030">
        <f>IF(E2030="",_xlfn.XLOOKUP(C2030,'Price Averages'!$D$4:$D$103,'Price Averages'!$E$4:$E$103, "FALSE"), E2030)</f>
        <v>352</v>
      </c>
      <c r="G2030">
        <v>88</v>
      </c>
      <c r="H2030">
        <f>IF(G2030="", _xlfn.XLOOKUP(C2030, 'Cost Averages'!$D$4:$D$103,'Cost Averages'!$E$4:$E$103, "FALSE"),G2030)</f>
        <v>88</v>
      </c>
      <c r="L2030" s="2" t="s">
        <v>28</v>
      </c>
      <c r="M2030" t="s">
        <v>627</v>
      </c>
      <c r="N2030" t="s">
        <v>25</v>
      </c>
      <c r="O2030" s="3">
        <v>15.478388039566896</v>
      </c>
      <c r="P2030" t="str">
        <f t="shared" si="93"/>
        <v>D</v>
      </c>
      <c r="Q2030">
        <f t="shared" si="94"/>
        <v>2018</v>
      </c>
      <c r="R2030">
        <f t="shared" si="95"/>
        <v>0</v>
      </c>
    </row>
    <row r="2031" spans="1:18" x14ac:dyDescent="0.25">
      <c r="A2031" s="1">
        <v>43813.508169926063</v>
      </c>
      <c r="B2031" s="2" t="s">
        <v>2412</v>
      </c>
      <c r="C2031" t="s">
        <v>64</v>
      </c>
      <c r="D2031">
        <v>5</v>
      </c>
      <c r="E2031" t="s">
        <v>32</v>
      </c>
      <c r="F2031">
        <f>IF(E2031="",_xlfn.XLOOKUP(C2031,'Price Averages'!$D$4:$D$103,'Price Averages'!$E$4:$E$103, "FALSE"), E2031)</f>
        <v>352</v>
      </c>
      <c r="G2031">
        <v>88</v>
      </c>
      <c r="H2031">
        <f>IF(G2031="", _xlfn.XLOOKUP(C2031, 'Cost Averages'!$D$4:$D$103,'Cost Averages'!$E$4:$E$103, "FALSE"),G2031)</f>
        <v>88</v>
      </c>
      <c r="L2031" s="2" t="s">
        <v>44</v>
      </c>
      <c r="M2031" t="s">
        <v>867</v>
      </c>
      <c r="N2031" t="s">
        <v>50</v>
      </c>
      <c r="O2031" s="3">
        <v>11.485823039755857</v>
      </c>
      <c r="P2031" t="str">
        <f t="shared" si="93"/>
        <v>E</v>
      </c>
      <c r="Q2031">
        <f t="shared" si="94"/>
        <v>2019</v>
      </c>
      <c r="R2031">
        <f t="shared" si="95"/>
        <v>0</v>
      </c>
    </row>
    <row r="2032" spans="1:18" x14ac:dyDescent="0.25">
      <c r="A2032" s="1">
        <v>44085.72635302494</v>
      </c>
      <c r="B2032" s="2" t="s">
        <v>1197</v>
      </c>
      <c r="C2032" t="s">
        <v>64</v>
      </c>
      <c r="D2032">
        <v>5</v>
      </c>
      <c r="E2032" t="s">
        <v>32</v>
      </c>
      <c r="F2032">
        <f>IF(E2032="",_xlfn.XLOOKUP(C2032,'Price Averages'!$D$4:$D$103,'Price Averages'!$E$4:$E$103, "FALSE"), E2032)</f>
        <v>352</v>
      </c>
      <c r="G2032">
        <v>88</v>
      </c>
      <c r="H2032">
        <f>IF(G2032="", _xlfn.XLOOKUP(C2032, 'Cost Averages'!$D$4:$D$103,'Cost Averages'!$E$4:$E$103, "FALSE"),G2032)</f>
        <v>88</v>
      </c>
      <c r="L2032" s="2" t="s">
        <v>23</v>
      </c>
      <c r="M2032" t="s">
        <v>930</v>
      </c>
      <c r="N2032" t="s">
        <v>25</v>
      </c>
      <c r="O2032" s="3">
        <v>13.397308081757757</v>
      </c>
      <c r="P2032" t="str">
        <f t="shared" si="93"/>
        <v>F</v>
      </c>
      <c r="Q2032">
        <f t="shared" si="94"/>
        <v>2020</v>
      </c>
      <c r="R2032">
        <f t="shared" si="95"/>
        <v>0</v>
      </c>
    </row>
    <row r="2033" spans="1:18" x14ac:dyDescent="0.25">
      <c r="A2033" s="1">
        <v>44014.936570488542</v>
      </c>
      <c r="B2033" s="2" t="s">
        <v>2247</v>
      </c>
      <c r="C2033" t="s">
        <v>64</v>
      </c>
      <c r="D2033">
        <v>5</v>
      </c>
      <c r="E2033">
        <v>352</v>
      </c>
      <c r="F2033">
        <f>IF(E2033="",_xlfn.XLOOKUP(C2033,'Price Averages'!$D$4:$D$103,'Price Averages'!$E$4:$E$103, "FALSE"), E2033)</f>
        <v>352</v>
      </c>
      <c r="G2033" t="s">
        <v>32</v>
      </c>
      <c r="H2033">
        <f>IF(G2033="", _xlfn.XLOOKUP(C2033, 'Cost Averages'!$D$4:$D$103,'Cost Averages'!$E$4:$E$103, "FALSE"),G2033)</f>
        <v>88</v>
      </c>
      <c r="L2033" s="2" t="s">
        <v>23</v>
      </c>
      <c r="M2033" t="s">
        <v>302</v>
      </c>
      <c r="N2033" t="s">
        <v>50</v>
      </c>
      <c r="O2033" s="3">
        <v>11.03324198943719</v>
      </c>
      <c r="P2033" t="str">
        <f t="shared" si="93"/>
        <v>F</v>
      </c>
      <c r="Q2033">
        <f t="shared" si="94"/>
        <v>2020</v>
      </c>
      <c r="R2033">
        <f t="shared" si="95"/>
        <v>0</v>
      </c>
    </row>
    <row r="2034" spans="1:18" x14ac:dyDescent="0.25">
      <c r="A2034" s="1">
        <v>44253</v>
      </c>
      <c r="B2034" s="2" t="s">
        <v>3593</v>
      </c>
      <c r="C2034" t="s">
        <v>64</v>
      </c>
      <c r="D2034">
        <v>5</v>
      </c>
      <c r="E2034">
        <v>352</v>
      </c>
      <c r="F2034">
        <f>IF(E2034="",_xlfn.XLOOKUP(C2034,'Price Averages'!$D$4:$D$103,'Price Averages'!$E$4:$E$103, "FALSE"), E2034)</f>
        <v>352</v>
      </c>
      <c r="G2034">
        <v>88</v>
      </c>
      <c r="H2034">
        <f>IF(G2034="", _xlfn.XLOOKUP(C2034, 'Cost Averages'!$D$4:$D$103,'Cost Averages'!$E$4:$E$103, "FALSE"),G2034)</f>
        <v>88</v>
      </c>
      <c r="L2034" s="2" t="s">
        <v>44</v>
      </c>
      <c r="M2034" t="s">
        <v>164</v>
      </c>
      <c r="N2034" t="s">
        <v>25</v>
      </c>
      <c r="O2034" s="3">
        <v>9.9311000381363836</v>
      </c>
      <c r="P2034" t="str">
        <f t="shared" si="93"/>
        <v>G</v>
      </c>
      <c r="Q2034">
        <f t="shared" si="94"/>
        <v>2021</v>
      </c>
      <c r="R2034">
        <f t="shared" si="95"/>
        <v>0</v>
      </c>
    </row>
    <row r="2035" spans="1:18" x14ac:dyDescent="0.25">
      <c r="A2035" s="1">
        <v>44265</v>
      </c>
      <c r="B2035" s="2" t="s">
        <v>3603</v>
      </c>
      <c r="C2035" t="s">
        <v>64</v>
      </c>
      <c r="D2035">
        <v>6</v>
      </c>
      <c r="E2035">
        <v>352</v>
      </c>
      <c r="F2035">
        <f>IF(E2035="",_xlfn.XLOOKUP(C2035,'Price Averages'!$D$4:$D$103,'Price Averages'!$E$4:$E$103, "FALSE"), E2035)</f>
        <v>352</v>
      </c>
      <c r="G2035">
        <v>88</v>
      </c>
      <c r="H2035">
        <f>IF(G2035="", _xlfn.XLOOKUP(C2035, 'Cost Averages'!$D$4:$D$103,'Cost Averages'!$E$4:$E$103, "FALSE"),G2035)</f>
        <v>88</v>
      </c>
      <c r="L2035" s="2" t="s">
        <v>28</v>
      </c>
      <c r="M2035" t="s">
        <v>389</v>
      </c>
      <c r="N2035" t="s">
        <v>41</v>
      </c>
      <c r="O2035" s="3">
        <v>9.4239783062860578</v>
      </c>
      <c r="P2035" t="str">
        <f t="shared" si="93"/>
        <v>G</v>
      </c>
      <c r="Q2035">
        <f t="shared" si="94"/>
        <v>2021</v>
      </c>
      <c r="R2035">
        <f t="shared" si="95"/>
        <v>0</v>
      </c>
    </row>
    <row r="2036" spans="1:18" x14ac:dyDescent="0.25">
      <c r="A2036" s="1">
        <v>43358.238494101548</v>
      </c>
      <c r="B2036" s="2" t="s">
        <v>2490</v>
      </c>
      <c r="C2036" t="s">
        <v>64</v>
      </c>
      <c r="D2036">
        <v>7</v>
      </c>
      <c r="E2036">
        <v>352</v>
      </c>
      <c r="F2036">
        <f>IF(E2036="",_xlfn.XLOOKUP(C2036,'Price Averages'!$D$4:$D$103,'Price Averages'!$E$4:$E$103, "FALSE"), E2036)</f>
        <v>352</v>
      </c>
      <c r="G2036" t="s">
        <v>32</v>
      </c>
      <c r="H2036">
        <f>IF(G2036="", _xlfn.XLOOKUP(C2036, 'Cost Averages'!$D$4:$D$103,'Cost Averages'!$E$4:$E$103, "FALSE"),G2036)</f>
        <v>88</v>
      </c>
      <c r="L2036" s="2" t="s">
        <v>28</v>
      </c>
      <c r="M2036" t="s">
        <v>337</v>
      </c>
      <c r="N2036" t="s">
        <v>41</v>
      </c>
      <c r="O2036" s="3">
        <v>14.687857652112591</v>
      </c>
      <c r="P2036" t="str">
        <f t="shared" si="93"/>
        <v>D</v>
      </c>
      <c r="Q2036">
        <f t="shared" si="94"/>
        <v>2018</v>
      </c>
      <c r="R2036">
        <f t="shared" si="95"/>
        <v>0</v>
      </c>
    </row>
    <row r="2037" spans="1:18" x14ac:dyDescent="0.25">
      <c r="A2037" s="1">
        <v>43782.399329361484</v>
      </c>
      <c r="B2037" s="2" t="s">
        <v>3043</v>
      </c>
      <c r="C2037" t="s">
        <v>64</v>
      </c>
      <c r="D2037">
        <v>7</v>
      </c>
      <c r="E2037">
        <v>352</v>
      </c>
      <c r="F2037">
        <f>IF(E2037="",_xlfn.XLOOKUP(C2037,'Price Averages'!$D$4:$D$103,'Price Averages'!$E$4:$E$103, "FALSE"), E2037)</f>
        <v>352</v>
      </c>
      <c r="G2037">
        <v>88</v>
      </c>
      <c r="H2037">
        <f>IF(G2037="", _xlfn.XLOOKUP(C2037, 'Cost Averages'!$D$4:$D$103,'Cost Averages'!$E$4:$E$103, "FALSE"),G2037)</f>
        <v>88</v>
      </c>
      <c r="L2037" s="2" t="s">
        <v>28</v>
      </c>
      <c r="M2037" t="s">
        <v>1215</v>
      </c>
      <c r="N2037" t="s">
        <v>46</v>
      </c>
      <c r="O2037" s="3">
        <v>10.428287009858728</v>
      </c>
      <c r="P2037" t="str">
        <f t="shared" si="93"/>
        <v>E</v>
      </c>
      <c r="Q2037">
        <f t="shared" si="94"/>
        <v>2019</v>
      </c>
      <c r="R2037">
        <f t="shared" si="95"/>
        <v>0</v>
      </c>
    </row>
    <row r="2038" spans="1:18" x14ac:dyDescent="0.25">
      <c r="A2038" s="1">
        <v>44776.927685659335</v>
      </c>
      <c r="B2038" s="2" t="s">
        <v>3058</v>
      </c>
      <c r="C2038" t="s">
        <v>64</v>
      </c>
      <c r="D2038">
        <v>7</v>
      </c>
      <c r="E2038">
        <v>352</v>
      </c>
      <c r="F2038">
        <f>IF(E2038="",_xlfn.XLOOKUP(C2038,'Price Averages'!$D$4:$D$103,'Price Averages'!$E$4:$E$103, "FALSE"), E2038)</f>
        <v>352</v>
      </c>
      <c r="G2038">
        <v>88</v>
      </c>
      <c r="H2038">
        <f>IF(G2038="", _xlfn.XLOOKUP(C2038, 'Cost Averages'!$D$4:$D$103,'Cost Averages'!$E$4:$E$103, "FALSE"),G2038)</f>
        <v>88</v>
      </c>
      <c r="L2038" s="2" t="s">
        <v>28</v>
      </c>
      <c r="M2038" t="s">
        <v>98</v>
      </c>
      <c r="N2038" t="s">
        <v>34</v>
      </c>
      <c r="O2038" s="3">
        <v>13.717776078041958</v>
      </c>
      <c r="P2038" t="str">
        <f t="shared" si="93"/>
        <v>H</v>
      </c>
      <c r="Q2038">
        <f t="shared" si="94"/>
        <v>2022</v>
      </c>
      <c r="R2038">
        <f t="shared" si="95"/>
        <v>0</v>
      </c>
    </row>
    <row r="2039" spans="1:18" x14ac:dyDescent="0.25">
      <c r="A2039" s="1">
        <v>43331.7378603385</v>
      </c>
      <c r="B2039" s="2" t="s">
        <v>2309</v>
      </c>
      <c r="C2039" t="s">
        <v>64</v>
      </c>
      <c r="D2039">
        <v>8</v>
      </c>
      <c r="E2039">
        <v>352</v>
      </c>
      <c r="F2039">
        <f>IF(E2039="",_xlfn.XLOOKUP(C2039,'Price Averages'!$D$4:$D$103,'Price Averages'!$E$4:$E$103, "FALSE"), E2039)</f>
        <v>352</v>
      </c>
      <c r="G2039">
        <v>88</v>
      </c>
      <c r="H2039">
        <f>IF(G2039="", _xlfn.XLOOKUP(C2039, 'Cost Averages'!$D$4:$D$103,'Cost Averages'!$E$4:$E$103, "FALSE"),G2039)</f>
        <v>88</v>
      </c>
      <c r="L2039" s="2" t="s">
        <v>44</v>
      </c>
      <c r="M2039" t="s">
        <v>463</v>
      </c>
      <c r="N2039" t="s">
        <v>50</v>
      </c>
      <c r="O2039" s="3">
        <v>10.764293826791503</v>
      </c>
      <c r="P2039" t="str">
        <f t="shared" si="93"/>
        <v>D</v>
      </c>
      <c r="Q2039">
        <f t="shared" si="94"/>
        <v>2018</v>
      </c>
      <c r="R2039">
        <f t="shared" si="95"/>
        <v>0</v>
      </c>
    </row>
    <row r="2040" spans="1:18" x14ac:dyDescent="0.25">
      <c r="A2040" s="1">
        <v>43886.683146849864</v>
      </c>
      <c r="B2040" s="2" t="s">
        <v>2362</v>
      </c>
      <c r="C2040" t="s">
        <v>64</v>
      </c>
      <c r="D2040">
        <v>8</v>
      </c>
      <c r="E2040">
        <v>352</v>
      </c>
      <c r="F2040">
        <f>IF(E2040="",_xlfn.XLOOKUP(C2040,'Price Averages'!$D$4:$D$103,'Price Averages'!$E$4:$E$103, "FALSE"), E2040)</f>
        <v>352</v>
      </c>
      <c r="G2040">
        <v>88</v>
      </c>
      <c r="H2040">
        <f>IF(G2040="", _xlfn.XLOOKUP(C2040, 'Cost Averages'!$D$4:$D$103,'Cost Averages'!$E$4:$E$103, "FALSE"),G2040)</f>
        <v>88</v>
      </c>
      <c r="L2040" s="2" t="s">
        <v>28</v>
      </c>
      <c r="M2040" t="s">
        <v>183</v>
      </c>
      <c r="N2040" t="s">
        <v>34</v>
      </c>
      <c r="O2040" s="3">
        <v>10.523527521613014</v>
      </c>
      <c r="P2040" t="str">
        <f t="shared" si="93"/>
        <v>F</v>
      </c>
      <c r="Q2040">
        <f t="shared" si="94"/>
        <v>2020</v>
      </c>
      <c r="R2040">
        <f t="shared" si="95"/>
        <v>0</v>
      </c>
    </row>
    <row r="2041" spans="1:18" x14ac:dyDescent="0.25">
      <c r="A2041" s="1">
        <v>43972</v>
      </c>
      <c r="B2041" s="2" t="s">
        <v>3360</v>
      </c>
      <c r="C2041" t="s">
        <v>64</v>
      </c>
      <c r="D2041">
        <v>8</v>
      </c>
      <c r="E2041" t="s">
        <v>32</v>
      </c>
      <c r="F2041">
        <f>IF(E2041="",_xlfn.XLOOKUP(C2041,'Price Averages'!$D$4:$D$103,'Price Averages'!$E$4:$E$103, "FALSE"), E2041)</f>
        <v>352</v>
      </c>
      <c r="G2041" t="s">
        <v>32</v>
      </c>
      <c r="H2041">
        <f>IF(G2041="", _xlfn.XLOOKUP(C2041, 'Cost Averages'!$D$4:$D$103,'Cost Averages'!$E$4:$E$103, "FALSE"),G2041)</f>
        <v>88</v>
      </c>
      <c r="L2041" s="2" t="s">
        <v>44</v>
      </c>
      <c r="M2041" t="s">
        <v>1130</v>
      </c>
      <c r="N2041" t="s">
        <v>56</v>
      </c>
      <c r="O2041" s="3">
        <v>13.601235361661526</v>
      </c>
      <c r="P2041" t="str">
        <f t="shared" si="93"/>
        <v>F</v>
      </c>
      <c r="Q2041">
        <f t="shared" si="94"/>
        <v>2020</v>
      </c>
      <c r="R2041">
        <f t="shared" si="95"/>
        <v>0</v>
      </c>
    </row>
    <row r="2042" spans="1:18" x14ac:dyDescent="0.25">
      <c r="A2042" s="1">
        <v>44082</v>
      </c>
      <c r="B2042" s="2" t="s">
        <v>3453</v>
      </c>
      <c r="C2042" t="s">
        <v>64</v>
      </c>
      <c r="D2042">
        <v>8</v>
      </c>
      <c r="E2042">
        <v>352</v>
      </c>
      <c r="F2042">
        <f>IF(E2042="",_xlfn.XLOOKUP(C2042,'Price Averages'!$D$4:$D$103,'Price Averages'!$E$4:$E$103, "FALSE"), E2042)</f>
        <v>352</v>
      </c>
      <c r="G2042">
        <v>88</v>
      </c>
      <c r="H2042">
        <f>IF(G2042="", _xlfn.XLOOKUP(C2042, 'Cost Averages'!$D$4:$D$103,'Cost Averages'!$E$4:$E$103, "FALSE"),G2042)</f>
        <v>88</v>
      </c>
      <c r="L2042" s="2" t="s">
        <v>44</v>
      </c>
      <c r="M2042" t="s">
        <v>746</v>
      </c>
      <c r="N2042" t="s">
        <v>34</v>
      </c>
      <c r="O2042" s="3">
        <v>14.376986923104601</v>
      </c>
      <c r="P2042" t="str">
        <f t="shared" si="93"/>
        <v>F</v>
      </c>
      <c r="Q2042">
        <f t="shared" si="94"/>
        <v>2020</v>
      </c>
      <c r="R2042">
        <f t="shared" si="95"/>
        <v>0</v>
      </c>
    </row>
    <row r="2043" spans="1:18" x14ac:dyDescent="0.25">
      <c r="A2043" s="1">
        <v>44359</v>
      </c>
      <c r="B2043" s="2" t="s">
        <v>3685</v>
      </c>
      <c r="C2043" t="s">
        <v>64</v>
      </c>
      <c r="D2043">
        <v>8</v>
      </c>
      <c r="E2043" t="s">
        <v>32</v>
      </c>
      <c r="F2043">
        <f>IF(E2043="",_xlfn.XLOOKUP(C2043,'Price Averages'!$D$4:$D$103,'Price Averages'!$E$4:$E$103, "FALSE"), E2043)</f>
        <v>352</v>
      </c>
      <c r="G2043">
        <v>88</v>
      </c>
      <c r="H2043">
        <f>IF(G2043="", _xlfn.XLOOKUP(C2043, 'Cost Averages'!$D$4:$D$103,'Cost Averages'!$E$4:$E$103, "FALSE"),G2043)</f>
        <v>88</v>
      </c>
      <c r="L2043" s="2" t="s">
        <v>23</v>
      </c>
      <c r="M2043" t="s">
        <v>1128</v>
      </c>
      <c r="N2043" t="s">
        <v>41</v>
      </c>
      <c r="O2043" s="3">
        <v>14.129095302641241</v>
      </c>
      <c r="P2043" t="str">
        <f t="shared" si="93"/>
        <v>G</v>
      </c>
      <c r="Q2043">
        <f t="shared" si="94"/>
        <v>2021</v>
      </c>
      <c r="R2043">
        <f t="shared" si="95"/>
        <v>0</v>
      </c>
    </row>
    <row r="2044" spans="1:18" x14ac:dyDescent="0.25">
      <c r="A2044" s="1">
        <v>42913.739010445381</v>
      </c>
      <c r="B2044" s="2" t="s">
        <v>3090</v>
      </c>
      <c r="C2044" t="s">
        <v>64</v>
      </c>
      <c r="D2044">
        <v>9</v>
      </c>
      <c r="E2044">
        <v>352</v>
      </c>
      <c r="F2044">
        <f>IF(E2044="",_xlfn.XLOOKUP(C2044,'Price Averages'!$D$4:$D$103,'Price Averages'!$E$4:$E$103, "FALSE"), E2044)</f>
        <v>352</v>
      </c>
      <c r="G2044">
        <v>88</v>
      </c>
      <c r="H2044">
        <f>IF(G2044="", _xlfn.XLOOKUP(C2044, 'Cost Averages'!$D$4:$D$103,'Cost Averages'!$E$4:$E$103, "FALSE"),G2044)</f>
        <v>88</v>
      </c>
      <c r="L2044" s="2" t="s">
        <v>44</v>
      </c>
      <c r="M2044" t="s">
        <v>1149</v>
      </c>
      <c r="N2044" t="s">
        <v>34</v>
      </c>
      <c r="O2044" s="3">
        <v>10.517826055804084</v>
      </c>
      <c r="P2044" t="str">
        <f t="shared" si="93"/>
        <v>C</v>
      </c>
      <c r="Q2044">
        <f t="shared" si="94"/>
        <v>2017</v>
      </c>
      <c r="R2044">
        <f t="shared" si="95"/>
        <v>0</v>
      </c>
    </row>
    <row r="2045" spans="1:18" x14ac:dyDescent="0.25">
      <c r="A2045" s="1">
        <v>43997.149193645942</v>
      </c>
      <c r="B2045" s="2" t="s">
        <v>1021</v>
      </c>
      <c r="C2045" t="s">
        <v>64</v>
      </c>
      <c r="D2045">
        <v>9</v>
      </c>
      <c r="E2045">
        <v>352</v>
      </c>
      <c r="F2045">
        <f>IF(E2045="",_xlfn.XLOOKUP(C2045,'Price Averages'!$D$4:$D$103,'Price Averages'!$E$4:$E$103, "FALSE"), E2045)</f>
        <v>352</v>
      </c>
      <c r="G2045">
        <v>88</v>
      </c>
      <c r="H2045">
        <f>IF(G2045="", _xlfn.XLOOKUP(C2045, 'Cost Averages'!$D$4:$D$103,'Cost Averages'!$E$4:$E$103, "FALSE"),G2045)</f>
        <v>88</v>
      </c>
      <c r="L2045" s="2" t="s">
        <v>28</v>
      </c>
      <c r="M2045" t="s">
        <v>333</v>
      </c>
      <c r="N2045" t="s">
        <v>56</v>
      </c>
      <c r="O2045" s="3">
        <v>10.816866337473218</v>
      </c>
      <c r="P2045" t="str">
        <f t="shared" si="93"/>
        <v>F</v>
      </c>
      <c r="Q2045">
        <f t="shared" si="94"/>
        <v>2020</v>
      </c>
      <c r="R2045">
        <f t="shared" si="95"/>
        <v>0</v>
      </c>
    </row>
    <row r="2046" spans="1:18" x14ac:dyDescent="0.25">
      <c r="A2046" s="1">
        <v>44486</v>
      </c>
      <c r="B2046" s="2" t="s">
        <v>2813</v>
      </c>
      <c r="C2046" t="s">
        <v>64</v>
      </c>
      <c r="D2046">
        <v>9</v>
      </c>
      <c r="E2046">
        <v>352</v>
      </c>
      <c r="F2046">
        <f>IF(E2046="",_xlfn.XLOOKUP(C2046,'Price Averages'!$D$4:$D$103,'Price Averages'!$E$4:$E$103, "FALSE"), E2046)</f>
        <v>352</v>
      </c>
      <c r="G2046" t="s">
        <v>32</v>
      </c>
      <c r="H2046">
        <f>IF(G2046="", _xlfn.XLOOKUP(C2046, 'Cost Averages'!$D$4:$D$103,'Cost Averages'!$E$4:$E$103, "FALSE"),G2046)</f>
        <v>88</v>
      </c>
      <c r="L2046" s="2" t="s">
        <v>28</v>
      </c>
      <c r="M2046" t="s">
        <v>1077</v>
      </c>
      <c r="N2046" t="s">
        <v>41</v>
      </c>
      <c r="O2046" s="3">
        <v>10.818241047231139</v>
      </c>
      <c r="P2046" t="str">
        <f t="shared" si="93"/>
        <v>G</v>
      </c>
      <c r="Q2046">
        <f t="shared" si="94"/>
        <v>2021</v>
      </c>
      <c r="R2046">
        <f t="shared" si="95"/>
        <v>0</v>
      </c>
    </row>
    <row r="2047" spans="1:18" x14ac:dyDescent="0.25">
      <c r="A2047" s="1">
        <v>44846.753977117238</v>
      </c>
      <c r="B2047" s="2" t="s">
        <v>3143</v>
      </c>
      <c r="C2047" t="s">
        <v>64</v>
      </c>
      <c r="D2047">
        <v>9</v>
      </c>
      <c r="E2047">
        <v>352</v>
      </c>
      <c r="F2047">
        <f>IF(E2047="",_xlfn.XLOOKUP(C2047,'Price Averages'!$D$4:$D$103,'Price Averages'!$E$4:$E$103, "FALSE"), E2047)</f>
        <v>352</v>
      </c>
      <c r="G2047">
        <v>88</v>
      </c>
      <c r="H2047">
        <f>IF(G2047="", _xlfn.XLOOKUP(C2047, 'Cost Averages'!$D$4:$D$103,'Cost Averages'!$E$4:$E$103, "FALSE"),G2047)</f>
        <v>88</v>
      </c>
      <c r="L2047" s="2" t="s">
        <v>44</v>
      </c>
      <c r="M2047" t="s">
        <v>393</v>
      </c>
      <c r="N2047" t="s">
        <v>50</v>
      </c>
      <c r="O2047" s="3">
        <v>11.394777319422785</v>
      </c>
      <c r="P2047" t="str">
        <f t="shared" si="93"/>
        <v>H</v>
      </c>
      <c r="Q2047">
        <f t="shared" si="94"/>
        <v>2022</v>
      </c>
      <c r="R2047">
        <f t="shared" si="95"/>
        <v>0</v>
      </c>
    </row>
    <row r="2048" spans="1:18" x14ac:dyDescent="0.25">
      <c r="A2048" s="1">
        <v>43893.109874254566</v>
      </c>
      <c r="B2048" s="2" t="s">
        <v>977</v>
      </c>
      <c r="C2048" t="s">
        <v>64</v>
      </c>
      <c r="D2048">
        <v>10</v>
      </c>
      <c r="E2048">
        <v>352</v>
      </c>
      <c r="F2048">
        <f>IF(E2048="",_xlfn.XLOOKUP(C2048,'Price Averages'!$D$4:$D$103,'Price Averages'!$E$4:$E$103, "FALSE"), E2048)</f>
        <v>352</v>
      </c>
      <c r="G2048">
        <v>88</v>
      </c>
      <c r="H2048">
        <f>IF(G2048="", _xlfn.XLOOKUP(C2048, 'Cost Averages'!$D$4:$D$103,'Cost Averages'!$E$4:$E$103, "FALSE"),G2048)</f>
        <v>88</v>
      </c>
      <c r="L2048" s="2" t="s">
        <v>44</v>
      </c>
      <c r="M2048" t="s">
        <v>978</v>
      </c>
      <c r="N2048" t="s">
        <v>78</v>
      </c>
      <c r="O2048" s="3">
        <v>12.392787515215366</v>
      </c>
      <c r="P2048" t="str">
        <f t="shared" si="93"/>
        <v>F</v>
      </c>
      <c r="Q2048">
        <f t="shared" si="94"/>
        <v>2020</v>
      </c>
      <c r="R2048">
        <f t="shared" si="95"/>
        <v>0</v>
      </c>
    </row>
    <row r="2049" spans="1:18" x14ac:dyDescent="0.25">
      <c r="A2049" s="1">
        <v>43976.163713105416</v>
      </c>
      <c r="B2049" s="2" t="s">
        <v>2097</v>
      </c>
      <c r="C2049" t="s">
        <v>64</v>
      </c>
      <c r="D2049">
        <v>12</v>
      </c>
      <c r="E2049">
        <v>352</v>
      </c>
      <c r="F2049">
        <f>IF(E2049="",_xlfn.XLOOKUP(C2049,'Price Averages'!$D$4:$D$103,'Price Averages'!$E$4:$E$103, "FALSE"), E2049)</f>
        <v>352</v>
      </c>
      <c r="G2049">
        <v>88</v>
      </c>
      <c r="H2049">
        <f>IF(G2049="", _xlfn.XLOOKUP(C2049, 'Cost Averages'!$D$4:$D$103,'Cost Averages'!$E$4:$E$103, "FALSE"),G2049)</f>
        <v>88</v>
      </c>
      <c r="L2049" s="2" t="s">
        <v>44</v>
      </c>
      <c r="M2049" t="s">
        <v>759</v>
      </c>
      <c r="N2049" t="s">
        <v>34</v>
      </c>
      <c r="O2049" s="3">
        <v>11.289144410898391</v>
      </c>
      <c r="P2049" t="str">
        <f t="shared" si="93"/>
        <v>F</v>
      </c>
      <c r="Q2049">
        <f t="shared" si="94"/>
        <v>2020</v>
      </c>
      <c r="R2049">
        <f t="shared" si="95"/>
        <v>0</v>
      </c>
    </row>
    <row r="2050" spans="1:18" x14ac:dyDescent="0.25">
      <c r="A2050" s="1">
        <v>44116</v>
      </c>
      <c r="B2050" s="2" t="s">
        <v>3481</v>
      </c>
      <c r="C2050" t="s">
        <v>64</v>
      </c>
      <c r="D2050">
        <v>12</v>
      </c>
      <c r="E2050" t="s">
        <v>32</v>
      </c>
      <c r="F2050">
        <f>IF(E2050="",_xlfn.XLOOKUP(C2050,'Price Averages'!$D$4:$D$103,'Price Averages'!$E$4:$E$103, "FALSE"), E2050)</f>
        <v>352</v>
      </c>
      <c r="G2050">
        <v>88</v>
      </c>
      <c r="H2050">
        <f>IF(G2050="", _xlfn.XLOOKUP(C2050, 'Cost Averages'!$D$4:$D$103,'Cost Averages'!$E$4:$E$103, "FALSE"),G2050)</f>
        <v>88</v>
      </c>
      <c r="L2050" s="2" t="s">
        <v>44</v>
      </c>
      <c r="M2050" t="s">
        <v>1121</v>
      </c>
      <c r="N2050" t="s">
        <v>25</v>
      </c>
      <c r="O2050" s="3">
        <v>10.585251392347548</v>
      </c>
      <c r="P2050" t="str">
        <f t="shared" ref="P2050:P2113" si="96">CHAR(64+(YEAR(A2050)-2014))</f>
        <v>F</v>
      </c>
      <c r="Q2050">
        <f t="shared" ref="Q2050:Q2113" si="97">YEAR(A2050)</f>
        <v>2020</v>
      </c>
      <c r="R2050">
        <f t="shared" ref="R2050:R2113" si="98">IF(P2050=CHAR(64 + (YEAR(A2050) - 2014)), 0, 1)</f>
        <v>0</v>
      </c>
    </row>
    <row r="2051" spans="1:18" x14ac:dyDescent="0.25">
      <c r="A2051" s="1">
        <v>44448.006388567446</v>
      </c>
      <c r="B2051" s="2" t="s">
        <v>3124</v>
      </c>
      <c r="C2051" t="s">
        <v>64</v>
      </c>
      <c r="D2051">
        <v>12</v>
      </c>
      <c r="E2051">
        <v>352</v>
      </c>
      <c r="F2051">
        <f>IF(E2051="",_xlfn.XLOOKUP(C2051,'Price Averages'!$D$4:$D$103,'Price Averages'!$E$4:$E$103, "FALSE"), E2051)</f>
        <v>352</v>
      </c>
      <c r="G2051">
        <v>88</v>
      </c>
      <c r="H2051">
        <f>IF(G2051="", _xlfn.XLOOKUP(C2051, 'Cost Averages'!$D$4:$D$103,'Cost Averages'!$E$4:$E$103, "FALSE"),G2051)</f>
        <v>88</v>
      </c>
      <c r="L2051" s="2" t="s">
        <v>28</v>
      </c>
      <c r="M2051" t="s">
        <v>1713</v>
      </c>
      <c r="N2051" t="s">
        <v>50</v>
      </c>
      <c r="O2051" s="3">
        <v>13.537350739681813</v>
      </c>
      <c r="P2051" t="str">
        <f t="shared" si="96"/>
        <v>G</v>
      </c>
      <c r="Q2051">
        <f t="shared" si="97"/>
        <v>2021</v>
      </c>
      <c r="R2051">
        <f t="shared" si="98"/>
        <v>0</v>
      </c>
    </row>
    <row r="2052" spans="1:18" x14ac:dyDescent="0.25">
      <c r="A2052" s="1">
        <v>43502.86447048324</v>
      </c>
      <c r="B2052" s="2" t="s">
        <v>2599</v>
      </c>
      <c r="C2052" t="s">
        <v>64</v>
      </c>
      <c r="D2052">
        <v>13</v>
      </c>
      <c r="E2052">
        <v>352</v>
      </c>
      <c r="F2052">
        <f>IF(E2052="",_xlfn.XLOOKUP(C2052,'Price Averages'!$D$4:$D$103,'Price Averages'!$E$4:$E$103, "FALSE"), E2052)</f>
        <v>352</v>
      </c>
      <c r="G2052" t="s">
        <v>32</v>
      </c>
      <c r="H2052">
        <f>IF(G2052="", _xlfn.XLOOKUP(C2052, 'Cost Averages'!$D$4:$D$103,'Cost Averages'!$E$4:$E$103, "FALSE"),G2052)</f>
        <v>88</v>
      </c>
      <c r="L2052" s="2" t="s">
        <v>44</v>
      </c>
      <c r="M2052" t="s">
        <v>798</v>
      </c>
      <c r="N2052" t="s">
        <v>78</v>
      </c>
      <c r="O2052" s="3">
        <v>11.927799225928501</v>
      </c>
      <c r="P2052" t="str">
        <f t="shared" si="96"/>
        <v>E</v>
      </c>
      <c r="Q2052">
        <f t="shared" si="97"/>
        <v>2019</v>
      </c>
      <c r="R2052">
        <f t="shared" si="98"/>
        <v>0</v>
      </c>
    </row>
    <row r="2053" spans="1:18" x14ac:dyDescent="0.25">
      <c r="A2053" s="1">
        <v>44324</v>
      </c>
      <c r="B2053" s="2" t="s">
        <v>3656</v>
      </c>
      <c r="C2053" t="s">
        <v>64</v>
      </c>
      <c r="D2053">
        <v>13</v>
      </c>
      <c r="E2053">
        <v>352</v>
      </c>
      <c r="F2053">
        <f>IF(E2053="",_xlfn.XLOOKUP(C2053,'Price Averages'!$D$4:$D$103,'Price Averages'!$E$4:$E$103, "FALSE"), E2053)</f>
        <v>352</v>
      </c>
      <c r="G2053">
        <v>88</v>
      </c>
      <c r="H2053">
        <f>IF(G2053="", _xlfn.XLOOKUP(C2053, 'Cost Averages'!$D$4:$D$103,'Cost Averages'!$E$4:$E$103, "FALSE"),G2053)</f>
        <v>88</v>
      </c>
      <c r="L2053" s="2" t="s">
        <v>44</v>
      </c>
      <c r="M2053" t="s">
        <v>1130</v>
      </c>
      <c r="N2053" t="s">
        <v>56</v>
      </c>
      <c r="O2053" s="3">
        <v>13.601235361661526</v>
      </c>
      <c r="P2053" t="str">
        <f t="shared" si="96"/>
        <v>G</v>
      </c>
      <c r="Q2053">
        <f t="shared" si="97"/>
        <v>2021</v>
      </c>
      <c r="R2053">
        <f t="shared" si="98"/>
        <v>0</v>
      </c>
    </row>
    <row r="2054" spans="1:18" x14ac:dyDescent="0.25">
      <c r="A2054" s="1">
        <v>44203.663440531629</v>
      </c>
      <c r="B2054" s="2" t="s">
        <v>2904</v>
      </c>
      <c r="C2054" t="s">
        <v>64</v>
      </c>
      <c r="D2054">
        <v>14</v>
      </c>
      <c r="E2054" t="s">
        <v>32</v>
      </c>
      <c r="F2054">
        <f>IF(E2054="",_xlfn.XLOOKUP(C2054,'Price Averages'!$D$4:$D$103,'Price Averages'!$E$4:$E$103, "FALSE"), E2054)</f>
        <v>352</v>
      </c>
      <c r="G2054">
        <v>88</v>
      </c>
      <c r="H2054">
        <f>IF(G2054="", _xlfn.XLOOKUP(C2054, 'Cost Averages'!$D$4:$D$103,'Cost Averages'!$E$4:$E$103, "FALSE"),G2054)</f>
        <v>88</v>
      </c>
      <c r="L2054" s="2" t="s">
        <v>23</v>
      </c>
      <c r="M2054" t="s">
        <v>554</v>
      </c>
      <c r="N2054" t="s">
        <v>41</v>
      </c>
      <c r="O2054" s="3">
        <v>11.808681852148307</v>
      </c>
      <c r="P2054" t="str">
        <f t="shared" si="96"/>
        <v>G</v>
      </c>
      <c r="Q2054">
        <f t="shared" si="97"/>
        <v>2021</v>
      </c>
      <c r="R2054">
        <f t="shared" si="98"/>
        <v>0</v>
      </c>
    </row>
    <row r="2055" spans="1:18" x14ac:dyDescent="0.25">
      <c r="A2055" s="1">
        <v>44907.029185103413</v>
      </c>
      <c r="B2055" s="2" t="s">
        <v>675</v>
      </c>
      <c r="C2055" t="s">
        <v>64</v>
      </c>
      <c r="D2055">
        <v>14</v>
      </c>
      <c r="E2055">
        <v>352</v>
      </c>
      <c r="F2055">
        <f>IF(E2055="",_xlfn.XLOOKUP(C2055,'Price Averages'!$D$4:$D$103,'Price Averages'!$E$4:$E$103, "FALSE"), E2055)</f>
        <v>352</v>
      </c>
      <c r="G2055">
        <v>88</v>
      </c>
      <c r="H2055">
        <f>IF(G2055="", _xlfn.XLOOKUP(C2055, 'Cost Averages'!$D$4:$D$103,'Cost Averages'!$E$4:$E$103, "FALSE"),G2055)</f>
        <v>88</v>
      </c>
      <c r="L2055" s="2" t="s">
        <v>23</v>
      </c>
      <c r="M2055" t="s">
        <v>630</v>
      </c>
      <c r="N2055" t="s">
        <v>25</v>
      </c>
      <c r="O2055" s="3">
        <v>12.131375018945562</v>
      </c>
      <c r="P2055" t="str">
        <f t="shared" si="96"/>
        <v>H</v>
      </c>
      <c r="Q2055">
        <f t="shared" si="97"/>
        <v>2022</v>
      </c>
      <c r="R2055">
        <f t="shared" si="98"/>
        <v>0</v>
      </c>
    </row>
    <row r="2056" spans="1:18" x14ac:dyDescent="0.25">
      <c r="A2056" s="1">
        <v>43954.313896671752</v>
      </c>
      <c r="B2056" s="2" t="s">
        <v>777</v>
      </c>
      <c r="C2056" t="s">
        <v>64</v>
      </c>
      <c r="D2056">
        <v>16</v>
      </c>
      <c r="E2056">
        <v>352</v>
      </c>
      <c r="F2056">
        <f>IF(E2056="",_xlfn.XLOOKUP(C2056,'Price Averages'!$D$4:$D$103,'Price Averages'!$E$4:$E$103, "FALSE"), E2056)</f>
        <v>352</v>
      </c>
      <c r="G2056">
        <v>88</v>
      </c>
      <c r="H2056">
        <f>IF(G2056="", _xlfn.XLOOKUP(C2056, 'Cost Averages'!$D$4:$D$103,'Cost Averages'!$E$4:$E$103, "FALSE"),G2056)</f>
        <v>88</v>
      </c>
      <c r="L2056" s="2" t="s">
        <v>28</v>
      </c>
      <c r="M2056" t="s">
        <v>778</v>
      </c>
      <c r="N2056" t="s">
        <v>78</v>
      </c>
      <c r="O2056" s="3">
        <v>13.095446915421235</v>
      </c>
      <c r="P2056" t="str">
        <f t="shared" si="96"/>
        <v>F</v>
      </c>
      <c r="Q2056">
        <f t="shared" si="97"/>
        <v>2020</v>
      </c>
      <c r="R2056">
        <f t="shared" si="98"/>
        <v>0</v>
      </c>
    </row>
    <row r="2057" spans="1:18" x14ac:dyDescent="0.25">
      <c r="A2057" s="1">
        <v>44566.19525795435</v>
      </c>
      <c r="B2057" s="2" t="s">
        <v>1250</v>
      </c>
      <c r="C2057" t="s">
        <v>64</v>
      </c>
      <c r="D2057">
        <v>16</v>
      </c>
      <c r="E2057">
        <v>352</v>
      </c>
      <c r="F2057">
        <f>IF(E2057="",_xlfn.XLOOKUP(C2057,'Price Averages'!$D$4:$D$103,'Price Averages'!$E$4:$E$103, "FALSE"), E2057)</f>
        <v>352</v>
      </c>
      <c r="G2057">
        <v>88</v>
      </c>
      <c r="H2057">
        <f>IF(G2057="", _xlfn.XLOOKUP(C2057, 'Cost Averages'!$D$4:$D$103,'Cost Averages'!$E$4:$E$103, "FALSE"),G2057)</f>
        <v>88</v>
      </c>
      <c r="L2057" s="2" t="s">
        <v>23</v>
      </c>
      <c r="M2057" t="s">
        <v>115</v>
      </c>
      <c r="N2057" t="s">
        <v>46</v>
      </c>
      <c r="O2057" s="3">
        <v>10.42743035829395</v>
      </c>
      <c r="P2057" t="str">
        <f t="shared" si="96"/>
        <v>H</v>
      </c>
      <c r="Q2057">
        <f t="shared" si="97"/>
        <v>2022</v>
      </c>
      <c r="R2057">
        <f t="shared" si="98"/>
        <v>0</v>
      </c>
    </row>
    <row r="2058" spans="1:18" x14ac:dyDescent="0.25">
      <c r="A2058" s="1">
        <v>43271.915968061694</v>
      </c>
      <c r="B2058" s="2" t="s">
        <v>1882</v>
      </c>
      <c r="C2058" t="s">
        <v>64</v>
      </c>
      <c r="D2058">
        <v>17</v>
      </c>
      <c r="E2058">
        <v>352</v>
      </c>
      <c r="F2058">
        <f>IF(E2058="",_xlfn.XLOOKUP(C2058,'Price Averages'!$D$4:$D$103,'Price Averages'!$E$4:$E$103, "FALSE"), E2058)</f>
        <v>352</v>
      </c>
      <c r="G2058" t="s">
        <v>32</v>
      </c>
      <c r="H2058">
        <f>IF(G2058="", _xlfn.XLOOKUP(C2058, 'Cost Averages'!$D$4:$D$103,'Cost Averages'!$E$4:$E$103, "FALSE"),G2058)</f>
        <v>88</v>
      </c>
      <c r="L2058" s="2" t="s">
        <v>28</v>
      </c>
      <c r="M2058" t="s">
        <v>1004</v>
      </c>
      <c r="N2058" t="s">
        <v>25</v>
      </c>
      <c r="O2058" s="3">
        <v>14.538471643780088</v>
      </c>
      <c r="P2058" t="str">
        <f t="shared" si="96"/>
        <v>D</v>
      </c>
      <c r="Q2058">
        <f t="shared" si="97"/>
        <v>2018</v>
      </c>
      <c r="R2058">
        <f t="shared" si="98"/>
        <v>0</v>
      </c>
    </row>
    <row r="2059" spans="1:18" x14ac:dyDescent="0.25">
      <c r="A2059" s="1">
        <v>43790.503101934934</v>
      </c>
      <c r="B2059" s="2" t="s">
        <v>3079</v>
      </c>
      <c r="C2059" t="s">
        <v>64</v>
      </c>
      <c r="D2059">
        <v>18</v>
      </c>
      <c r="E2059">
        <v>352</v>
      </c>
      <c r="F2059">
        <f>IF(E2059="",_xlfn.XLOOKUP(C2059,'Price Averages'!$D$4:$D$103,'Price Averages'!$E$4:$E$103, "FALSE"), E2059)</f>
        <v>352</v>
      </c>
      <c r="G2059" t="s">
        <v>32</v>
      </c>
      <c r="H2059">
        <f>IF(G2059="", _xlfn.XLOOKUP(C2059, 'Cost Averages'!$D$4:$D$103,'Cost Averages'!$E$4:$E$103, "FALSE"),G2059)</f>
        <v>88</v>
      </c>
      <c r="L2059" s="2" t="s">
        <v>44</v>
      </c>
      <c r="M2059" t="s">
        <v>173</v>
      </c>
      <c r="N2059" t="s">
        <v>46</v>
      </c>
      <c r="O2059" s="3">
        <v>11.727497850343074</v>
      </c>
      <c r="P2059" t="str">
        <f t="shared" si="96"/>
        <v>E</v>
      </c>
      <c r="Q2059">
        <f t="shared" si="97"/>
        <v>2019</v>
      </c>
      <c r="R2059">
        <f t="shared" si="98"/>
        <v>0</v>
      </c>
    </row>
    <row r="2060" spans="1:18" x14ac:dyDescent="0.25">
      <c r="A2060" s="1">
        <v>43818</v>
      </c>
      <c r="B2060" s="2" t="s">
        <v>3234</v>
      </c>
      <c r="C2060" t="s">
        <v>64</v>
      </c>
      <c r="D2060">
        <v>18</v>
      </c>
      <c r="E2060">
        <v>352</v>
      </c>
      <c r="F2060">
        <f>IF(E2060="",_xlfn.XLOOKUP(C2060,'Price Averages'!$D$4:$D$103,'Price Averages'!$E$4:$E$103, "FALSE"), E2060)</f>
        <v>352</v>
      </c>
      <c r="G2060">
        <v>88</v>
      </c>
      <c r="H2060">
        <f>IF(G2060="", _xlfn.XLOOKUP(C2060, 'Cost Averages'!$D$4:$D$103,'Cost Averages'!$E$4:$E$103, "FALSE"),G2060)</f>
        <v>88</v>
      </c>
      <c r="L2060" s="2" t="s">
        <v>28</v>
      </c>
      <c r="M2060" t="s">
        <v>141</v>
      </c>
      <c r="N2060" t="s">
        <v>50</v>
      </c>
      <c r="O2060" s="3">
        <v>8.1085102757869372</v>
      </c>
      <c r="P2060" t="str">
        <f t="shared" si="96"/>
        <v>E</v>
      </c>
      <c r="Q2060">
        <f t="shared" si="97"/>
        <v>2019</v>
      </c>
      <c r="R2060">
        <f t="shared" si="98"/>
        <v>0</v>
      </c>
    </row>
    <row r="2061" spans="1:18" x14ac:dyDescent="0.25">
      <c r="A2061" s="1">
        <v>43826.143489124188</v>
      </c>
      <c r="B2061" s="2" t="s">
        <v>301</v>
      </c>
      <c r="C2061" t="s">
        <v>64</v>
      </c>
      <c r="D2061">
        <v>19</v>
      </c>
      <c r="E2061" t="s">
        <v>32</v>
      </c>
      <c r="F2061">
        <f>IF(E2061="",_xlfn.XLOOKUP(C2061,'Price Averages'!$D$4:$D$103,'Price Averages'!$E$4:$E$103, "FALSE"), E2061)</f>
        <v>352</v>
      </c>
      <c r="G2061">
        <v>88</v>
      </c>
      <c r="H2061">
        <f>IF(G2061="", _xlfn.XLOOKUP(C2061, 'Cost Averages'!$D$4:$D$103,'Cost Averages'!$E$4:$E$103, "FALSE"),G2061)</f>
        <v>88</v>
      </c>
      <c r="L2061" s="2" t="s">
        <v>28</v>
      </c>
      <c r="M2061" t="s">
        <v>302</v>
      </c>
      <c r="N2061" t="s">
        <v>50</v>
      </c>
      <c r="O2061" s="3">
        <v>11.03324198943719</v>
      </c>
      <c r="P2061" t="str">
        <f t="shared" si="96"/>
        <v>E</v>
      </c>
      <c r="Q2061">
        <f t="shared" si="97"/>
        <v>2019</v>
      </c>
      <c r="R2061">
        <f t="shared" si="98"/>
        <v>0</v>
      </c>
    </row>
    <row r="2062" spans="1:18" x14ac:dyDescent="0.25">
      <c r="A2062" s="1">
        <v>44181.126167528717</v>
      </c>
      <c r="B2062" s="2" t="s">
        <v>2183</v>
      </c>
      <c r="C2062" t="s">
        <v>64</v>
      </c>
      <c r="D2062">
        <v>19</v>
      </c>
      <c r="E2062" t="s">
        <v>32</v>
      </c>
      <c r="F2062">
        <f>IF(E2062="",_xlfn.XLOOKUP(C2062,'Price Averages'!$D$4:$D$103,'Price Averages'!$E$4:$E$103, "FALSE"), E2062)</f>
        <v>352</v>
      </c>
      <c r="G2062" t="s">
        <v>32</v>
      </c>
      <c r="H2062">
        <f>IF(G2062="", _xlfn.XLOOKUP(C2062, 'Cost Averages'!$D$4:$D$103,'Cost Averages'!$E$4:$E$103, "FALSE"),G2062)</f>
        <v>88</v>
      </c>
      <c r="L2062" s="2" t="s">
        <v>23</v>
      </c>
      <c r="M2062" t="s">
        <v>351</v>
      </c>
      <c r="N2062" t="s">
        <v>56</v>
      </c>
      <c r="O2062" s="3">
        <v>11.970975110943924</v>
      </c>
      <c r="P2062" t="str">
        <f t="shared" si="96"/>
        <v>F</v>
      </c>
      <c r="Q2062">
        <f t="shared" si="97"/>
        <v>2020</v>
      </c>
      <c r="R2062">
        <f t="shared" si="98"/>
        <v>0</v>
      </c>
    </row>
    <row r="2063" spans="1:18" x14ac:dyDescent="0.25">
      <c r="A2063" s="1">
        <v>43850</v>
      </c>
      <c r="B2063" s="2" t="s">
        <v>3261</v>
      </c>
      <c r="C2063" t="s">
        <v>64</v>
      </c>
      <c r="D2063">
        <v>19</v>
      </c>
      <c r="E2063" t="s">
        <v>32</v>
      </c>
      <c r="F2063">
        <f>IF(E2063="",_xlfn.XLOOKUP(C2063,'Price Averages'!$D$4:$D$103,'Price Averages'!$E$4:$E$103, "FALSE"), E2063)</f>
        <v>352</v>
      </c>
      <c r="G2063">
        <v>88</v>
      </c>
      <c r="H2063">
        <f>IF(G2063="", _xlfn.XLOOKUP(C2063, 'Cost Averages'!$D$4:$D$103,'Cost Averages'!$E$4:$E$103, "FALSE"),G2063)</f>
        <v>88</v>
      </c>
      <c r="L2063" s="2" t="s">
        <v>23</v>
      </c>
      <c r="M2063" t="s">
        <v>208</v>
      </c>
      <c r="N2063" t="s">
        <v>50</v>
      </c>
      <c r="O2063" s="3">
        <v>15.556812309269255</v>
      </c>
      <c r="P2063" t="str">
        <f t="shared" si="96"/>
        <v>F</v>
      </c>
      <c r="Q2063">
        <f t="shared" si="97"/>
        <v>2020</v>
      </c>
      <c r="R2063">
        <f t="shared" si="98"/>
        <v>0</v>
      </c>
    </row>
    <row r="2064" spans="1:18" x14ac:dyDescent="0.25">
      <c r="A2064" s="1">
        <v>43849.266247256579</v>
      </c>
      <c r="B2064" s="2" t="s">
        <v>2005</v>
      </c>
      <c r="C2064" t="s">
        <v>64</v>
      </c>
      <c r="D2064">
        <v>20</v>
      </c>
      <c r="E2064">
        <v>352</v>
      </c>
      <c r="F2064">
        <f>IF(E2064="",_xlfn.XLOOKUP(C2064,'Price Averages'!$D$4:$D$103,'Price Averages'!$E$4:$E$103, "FALSE"), E2064)</f>
        <v>352</v>
      </c>
      <c r="G2064">
        <v>88</v>
      </c>
      <c r="H2064">
        <f>IF(G2064="", _xlfn.XLOOKUP(C2064, 'Cost Averages'!$D$4:$D$103,'Cost Averages'!$E$4:$E$103, "FALSE"),G2064)</f>
        <v>88</v>
      </c>
      <c r="L2064" s="2" t="s">
        <v>28</v>
      </c>
      <c r="M2064" t="s">
        <v>601</v>
      </c>
      <c r="N2064" t="s">
        <v>56</v>
      </c>
      <c r="O2064" s="3">
        <v>12.564315242820944</v>
      </c>
      <c r="P2064" t="str">
        <f t="shared" si="96"/>
        <v>F</v>
      </c>
      <c r="Q2064">
        <f t="shared" si="97"/>
        <v>2020</v>
      </c>
      <c r="R2064">
        <f t="shared" si="98"/>
        <v>0</v>
      </c>
    </row>
    <row r="2065" spans="1:18" x14ac:dyDescent="0.25">
      <c r="A2065" s="1">
        <v>43869.213594886256</v>
      </c>
      <c r="B2065" s="2" t="s">
        <v>2010</v>
      </c>
      <c r="C2065" t="s">
        <v>64</v>
      </c>
      <c r="D2065">
        <v>20</v>
      </c>
      <c r="E2065" t="s">
        <v>32</v>
      </c>
      <c r="F2065">
        <f>IF(E2065="",_xlfn.XLOOKUP(C2065,'Price Averages'!$D$4:$D$103,'Price Averages'!$E$4:$E$103, "FALSE"), E2065)</f>
        <v>352</v>
      </c>
      <c r="G2065" t="s">
        <v>32</v>
      </c>
      <c r="H2065">
        <f>IF(G2065="", _xlfn.XLOOKUP(C2065, 'Cost Averages'!$D$4:$D$103,'Cost Averages'!$E$4:$E$103, "FALSE"),G2065)</f>
        <v>88</v>
      </c>
      <c r="L2065" s="2" t="s">
        <v>44</v>
      </c>
      <c r="M2065" t="s">
        <v>138</v>
      </c>
      <c r="N2065" t="s">
        <v>56</v>
      </c>
      <c r="O2065" s="3">
        <v>12.487915239531313</v>
      </c>
      <c r="P2065" t="str">
        <f t="shared" si="96"/>
        <v>F</v>
      </c>
      <c r="Q2065">
        <f t="shared" si="97"/>
        <v>2020</v>
      </c>
      <c r="R2065">
        <f t="shared" si="98"/>
        <v>0</v>
      </c>
    </row>
    <row r="2066" spans="1:18" x14ac:dyDescent="0.25">
      <c r="A2066" s="1">
        <v>44448.661245048723</v>
      </c>
      <c r="B2066" s="2" t="s">
        <v>503</v>
      </c>
      <c r="C2066" t="s">
        <v>64</v>
      </c>
      <c r="D2066">
        <v>20</v>
      </c>
      <c r="E2066">
        <v>352</v>
      </c>
      <c r="F2066">
        <f>IF(E2066="",_xlfn.XLOOKUP(C2066,'Price Averages'!$D$4:$D$103,'Price Averages'!$E$4:$E$103, "FALSE"), E2066)</f>
        <v>352</v>
      </c>
      <c r="G2066" t="s">
        <v>32</v>
      </c>
      <c r="H2066">
        <f>IF(G2066="", _xlfn.XLOOKUP(C2066, 'Cost Averages'!$D$4:$D$103,'Cost Averages'!$E$4:$E$103, "FALSE"),G2066)</f>
        <v>88</v>
      </c>
      <c r="L2066" s="2" t="s">
        <v>44</v>
      </c>
      <c r="M2066" t="s">
        <v>284</v>
      </c>
      <c r="N2066" t="s">
        <v>41</v>
      </c>
      <c r="O2066" s="3">
        <v>11.710935611749917</v>
      </c>
      <c r="P2066" t="str">
        <f t="shared" si="96"/>
        <v>G</v>
      </c>
      <c r="Q2066">
        <f t="shared" si="97"/>
        <v>2021</v>
      </c>
      <c r="R2066">
        <f t="shared" si="98"/>
        <v>0</v>
      </c>
    </row>
    <row r="2067" spans="1:18" x14ac:dyDescent="0.25">
      <c r="A2067" s="1">
        <v>44354.265891496259</v>
      </c>
      <c r="B2067" s="2" t="s">
        <v>546</v>
      </c>
      <c r="C2067" t="s">
        <v>64</v>
      </c>
      <c r="D2067" t="s">
        <v>32</v>
      </c>
      <c r="E2067">
        <v>352</v>
      </c>
      <c r="F2067">
        <f>IF(E2067="",_xlfn.XLOOKUP(C2067,'Price Averages'!$D$4:$D$103,'Price Averages'!$E$4:$E$103, "FALSE"), E2067)</f>
        <v>352</v>
      </c>
      <c r="G2067">
        <v>88</v>
      </c>
      <c r="H2067">
        <f>IF(G2067="", _xlfn.XLOOKUP(C2067, 'Cost Averages'!$D$4:$D$103,'Cost Averages'!$E$4:$E$103, "FALSE"),G2067)</f>
        <v>88</v>
      </c>
      <c r="L2067" s="2" t="s">
        <v>44</v>
      </c>
      <c r="M2067" t="s">
        <v>547</v>
      </c>
      <c r="N2067" t="s">
        <v>46</v>
      </c>
      <c r="O2067" s="3">
        <v>14.341195386574373</v>
      </c>
      <c r="P2067" t="str">
        <f t="shared" si="96"/>
        <v>G</v>
      </c>
      <c r="Q2067">
        <f t="shared" si="97"/>
        <v>2021</v>
      </c>
      <c r="R2067">
        <f t="shared" si="98"/>
        <v>0</v>
      </c>
    </row>
    <row r="2068" spans="1:18" x14ac:dyDescent="0.25">
      <c r="A2068" s="1">
        <v>44483</v>
      </c>
      <c r="B2068" s="2" t="s">
        <v>3787</v>
      </c>
      <c r="C2068" t="s">
        <v>64</v>
      </c>
      <c r="D2068" t="s">
        <v>32</v>
      </c>
      <c r="E2068">
        <v>352</v>
      </c>
      <c r="F2068">
        <f>IF(E2068="",_xlfn.XLOOKUP(C2068,'Price Averages'!$D$4:$D$103,'Price Averages'!$E$4:$E$103, "FALSE"), E2068)</f>
        <v>352</v>
      </c>
      <c r="G2068">
        <v>88</v>
      </c>
      <c r="H2068">
        <f>IF(G2068="", _xlfn.XLOOKUP(C2068, 'Cost Averages'!$D$4:$D$103,'Cost Averages'!$E$4:$E$103, "FALSE"),G2068)</f>
        <v>88</v>
      </c>
      <c r="L2068" s="2" t="s">
        <v>23</v>
      </c>
      <c r="M2068" t="s">
        <v>882</v>
      </c>
      <c r="N2068" t="s">
        <v>78</v>
      </c>
      <c r="O2068" s="3">
        <v>15.856807810268592</v>
      </c>
      <c r="P2068" t="str">
        <f t="shared" si="96"/>
        <v>G</v>
      </c>
      <c r="Q2068">
        <f t="shared" si="97"/>
        <v>2021</v>
      </c>
      <c r="R2068">
        <f t="shared" si="98"/>
        <v>0</v>
      </c>
    </row>
    <row r="2069" spans="1:18" x14ac:dyDescent="0.25">
      <c r="A2069" s="1">
        <v>43316.528303997846</v>
      </c>
      <c r="B2069" s="2" t="s">
        <v>749</v>
      </c>
      <c r="C2069" t="s">
        <v>149</v>
      </c>
      <c r="D2069">
        <v>1</v>
      </c>
      <c r="E2069">
        <v>50</v>
      </c>
      <c r="F2069">
        <f>IF(E2069="",_xlfn.XLOOKUP(C2069,'Price Averages'!$D$4:$D$103,'Price Averages'!$E$4:$E$103, "FALSE"), E2069)</f>
        <v>50</v>
      </c>
      <c r="G2069" t="s">
        <v>32</v>
      </c>
      <c r="H2069">
        <f>IF(G2069="", _xlfn.XLOOKUP(C2069, 'Cost Averages'!$D$4:$D$103,'Cost Averages'!$E$4:$E$103, "FALSE"),G2069)</f>
        <v>25</v>
      </c>
      <c r="L2069" s="2" t="s">
        <v>28</v>
      </c>
      <c r="M2069" t="s">
        <v>220</v>
      </c>
      <c r="N2069" t="s">
        <v>46</v>
      </c>
      <c r="O2069" s="3">
        <v>14.377134310720955</v>
      </c>
      <c r="P2069" t="str">
        <f t="shared" si="96"/>
        <v>D</v>
      </c>
      <c r="Q2069">
        <f t="shared" si="97"/>
        <v>2018</v>
      </c>
      <c r="R2069">
        <f t="shared" si="98"/>
        <v>0</v>
      </c>
    </row>
    <row r="2070" spans="1:18" x14ac:dyDescent="0.25">
      <c r="A2070" s="1">
        <v>43864.681482363478</v>
      </c>
      <c r="B2070" s="2" t="s">
        <v>847</v>
      </c>
      <c r="C2070" t="s">
        <v>149</v>
      </c>
      <c r="D2070">
        <v>1</v>
      </c>
      <c r="E2070">
        <v>50</v>
      </c>
      <c r="F2070">
        <f>IF(E2070="",_xlfn.XLOOKUP(C2070,'Price Averages'!$D$4:$D$103,'Price Averages'!$E$4:$E$103, "FALSE"), E2070)</f>
        <v>50</v>
      </c>
      <c r="G2070">
        <v>25</v>
      </c>
      <c r="H2070">
        <f>IF(G2070="", _xlfn.XLOOKUP(C2070, 'Cost Averages'!$D$4:$D$103,'Cost Averages'!$E$4:$E$103, "FALSE"),G2070)</f>
        <v>25</v>
      </c>
      <c r="L2070" s="2" t="s">
        <v>28</v>
      </c>
      <c r="M2070" t="s">
        <v>463</v>
      </c>
      <c r="N2070" t="s">
        <v>50</v>
      </c>
      <c r="O2070" s="3">
        <v>10.764293826791503</v>
      </c>
      <c r="P2070" t="str">
        <f t="shared" si="96"/>
        <v>F</v>
      </c>
      <c r="Q2070">
        <f t="shared" si="97"/>
        <v>2020</v>
      </c>
      <c r="R2070">
        <f t="shared" si="98"/>
        <v>0</v>
      </c>
    </row>
    <row r="2071" spans="1:18" x14ac:dyDescent="0.25">
      <c r="A2071" s="1">
        <v>44332.064882526094</v>
      </c>
      <c r="B2071" s="2" t="s">
        <v>2636</v>
      </c>
      <c r="C2071" t="s">
        <v>149</v>
      </c>
      <c r="D2071">
        <v>1</v>
      </c>
      <c r="E2071">
        <v>50</v>
      </c>
      <c r="F2071">
        <f>IF(E2071="",_xlfn.XLOOKUP(C2071,'Price Averages'!$D$4:$D$103,'Price Averages'!$E$4:$E$103, "FALSE"), E2071)</f>
        <v>50</v>
      </c>
      <c r="G2071">
        <v>25</v>
      </c>
      <c r="H2071">
        <f>IF(G2071="", _xlfn.XLOOKUP(C2071, 'Cost Averages'!$D$4:$D$103,'Cost Averages'!$E$4:$E$103, "FALSE"),G2071)</f>
        <v>25</v>
      </c>
      <c r="L2071" s="2" t="s">
        <v>23</v>
      </c>
      <c r="M2071" t="s">
        <v>211</v>
      </c>
      <c r="N2071" t="s">
        <v>41</v>
      </c>
      <c r="O2071" s="3">
        <v>13.697485557052493</v>
      </c>
      <c r="P2071" t="str">
        <f t="shared" si="96"/>
        <v>G</v>
      </c>
      <c r="Q2071">
        <f t="shared" si="97"/>
        <v>2021</v>
      </c>
      <c r="R2071">
        <f t="shared" si="98"/>
        <v>0</v>
      </c>
    </row>
    <row r="2072" spans="1:18" x14ac:dyDescent="0.25">
      <c r="A2072" s="1">
        <v>43658.244849406197</v>
      </c>
      <c r="B2072" s="2" t="s">
        <v>2447</v>
      </c>
      <c r="C2072" t="s">
        <v>149</v>
      </c>
      <c r="D2072">
        <v>4</v>
      </c>
      <c r="E2072" t="s">
        <v>32</v>
      </c>
      <c r="F2072">
        <f>IF(E2072="",_xlfn.XLOOKUP(C2072,'Price Averages'!$D$4:$D$103,'Price Averages'!$E$4:$E$103, "FALSE"), E2072)</f>
        <v>50</v>
      </c>
      <c r="G2072">
        <v>25</v>
      </c>
      <c r="H2072">
        <f>IF(G2072="", _xlfn.XLOOKUP(C2072, 'Cost Averages'!$D$4:$D$103,'Cost Averages'!$E$4:$E$103, "FALSE"),G2072)</f>
        <v>25</v>
      </c>
      <c r="L2072" s="2" t="s">
        <v>23</v>
      </c>
      <c r="M2072" t="s">
        <v>346</v>
      </c>
      <c r="N2072" t="s">
        <v>34</v>
      </c>
      <c r="O2072" s="3">
        <v>13.518413464873573</v>
      </c>
      <c r="P2072" t="str">
        <f t="shared" si="96"/>
        <v>E</v>
      </c>
      <c r="Q2072">
        <f t="shared" si="97"/>
        <v>2019</v>
      </c>
      <c r="R2072">
        <f t="shared" si="98"/>
        <v>0</v>
      </c>
    </row>
    <row r="2073" spans="1:18" x14ac:dyDescent="0.25">
      <c r="A2073" s="1">
        <v>44364</v>
      </c>
      <c r="B2073" s="2" t="s">
        <v>3690</v>
      </c>
      <c r="C2073" t="s">
        <v>149</v>
      </c>
      <c r="D2073">
        <v>4</v>
      </c>
      <c r="E2073">
        <v>50</v>
      </c>
      <c r="F2073">
        <f>IF(E2073="",_xlfn.XLOOKUP(C2073,'Price Averages'!$D$4:$D$103,'Price Averages'!$E$4:$E$103, "FALSE"), E2073)</f>
        <v>50</v>
      </c>
      <c r="G2073">
        <v>25</v>
      </c>
      <c r="H2073">
        <f>IF(G2073="", _xlfn.XLOOKUP(C2073, 'Cost Averages'!$D$4:$D$103,'Cost Averages'!$E$4:$E$103, "FALSE"),G2073)</f>
        <v>25</v>
      </c>
      <c r="L2073" s="2" t="s">
        <v>28</v>
      </c>
      <c r="M2073" t="s">
        <v>413</v>
      </c>
      <c r="N2073" t="s">
        <v>46</v>
      </c>
      <c r="O2073" s="3">
        <v>10.96230865592911</v>
      </c>
      <c r="P2073" t="str">
        <f t="shared" si="96"/>
        <v>G</v>
      </c>
      <c r="Q2073">
        <f t="shared" si="97"/>
        <v>2021</v>
      </c>
      <c r="R2073">
        <f t="shared" si="98"/>
        <v>0</v>
      </c>
    </row>
    <row r="2074" spans="1:18" x14ac:dyDescent="0.25">
      <c r="A2074" s="1">
        <v>44167.581119487673</v>
      </c>
      <c r="B2074" s="2" t="s">
        <v>818</v>
      </c>
      <c r="C2074" t="s">
        <v>149</v>
      </c>
      <c r="D2074">
        <v>5</v>
      </c>
      <c r="E2074">
        <v>50</v>
      </c>
      <c r="F2074">
        <f>IF(E2074="",_xlfn.XLOOKUP(C2074,'Price Averages'!$D$4:$D$103,'Price Averages'!$E$4:$E$103, "FALSE"), E2074)</f>
        <v>50</v>
      </c>
      <c r="G2074">
        <v>25</v>
      </c>
      <c r="H2074">
        <f>IF(G2074="", _xlfn.XLOOKUP(C2074, 'Cost Averages'!$D$4:$D$103,'Cost Averages'!$E$4:$E$103, "FALSE"),G2074)</f>
        <v>25</v>
      </c>
      <c r="L2074" s="2" t="s">
        <v>28</v>
      </c>
      <c r="M2074" t="s">
        <v>49</v>
      </c>
      <c r="N2074" t="s">
        <v>50</v>
      </c>
      <c r="O2074" s="3">
        <v>11.749993886708426</v>
      </c>
      <c r="P2074" t="str">
        <f t="shared" si="96"/>
        <v>F</v>
      </c>
      <c r="Q2074">
        <f t="shared" si="97"/>
        <v>2020</v>
      </c>
      <c r="R2074">
        <f t="shared" si="98"/>
        <v>0</v>
      </c>
    </row>
    <row r="2075" spans="1:18" x14ac:dyDescent="0.25">
      <c r="A2075" s="1">
        <v>43848.693891038129</v>
      </c>
      <c r="B2075" s="2" t="s">
        <v>1007</v>
      </c>
      <c r="C2075" t="s">
        <v>149</v>
      </c>
      <c r="D2075">
        <v>5</v>
      </c>
      <c r="E2075">
        <v>50</v>
      </c>
      <c r="F2075">
        <f>IF(E2075="",_xlfn.XLOOKUP(C2075,'Price Averages'!$D$4:$D$103,'Price Averages'!$E$4:$E$103, "FALSE"), E2075)</f>
        <v>50</v>
      </c>
      <c r="G2075">
        <v>25</v>
      </c>
      <c r="H2075">
        <f>IF(G2075="", _xlfn.XLOOKUP(C2075, 'Cost Averages'!$D$4:$D$103,'Cost Averages'!$E$4:$E$103, "FALSE"),G2075)</f>
        <v>25</v>
      </c>
      <c r="L2075" s="2" t="s">
        <v>28</v>
      </c>
      <c r="M2075" t="s">
        <v>183</v>
      </c>
      <c r="N2075" t="s">
        <v>34</v>
      </c>
      <c r="O2075" s="3">
        <v>10.523527521613014</v>
      </c>
      <c r="P2075" t="str">
        <f t="shared" si="96"/>
        <v>F</v>
      </c>
      <c r="Q2075">
        <f t="shared" si="97"/>
        <v>2020</v>
      </c>
      <c r="R2075">
        <f t="shared" si="98"/>
        <v>0</v>
      </c>
    </row>
    <row r="2076" spans="1:18" x14ac:dyDescent="0.25">
      <c r="A2076" s="1">
        <v>44006</v>
      </c>
      <c r="B2076" s="2" t="s">
        <v>3390</v>
      </c>
      <c r="C2076" t="s">
        <v>149</v>
      </c>
      <c r="D2076">
        <v>5</v>
      </c>
      <c r="E2076">
        <v>50</v>
      </c>
      <c r="F2076">
        <f>IF(E2076="",_xlfn.XLOOKUP(C2076,'Price Averages'!$D$4:$D$103,'Price Averages'!$E$4:$E$103, "FALSE"), E2076)</f>
        <v>50</v>
      </c>
      <c r="G2076">
        <v>25</v>
      </c>
      <c r="H2076">
        <f>IF(G2076="", _xlfn.XLOOKUP(C2076, 'Cost Averages'!$D$4:$D$103,'Cost Averages'!$E$4:$E$103, "FALSE"),G2076)</f>
        <v>25</v>
      </c>
      <c r="L2076" s="2" t="s">
        <v>23</v>
      </c>
      <c r="M2076" t="s">
        <v>657</v>
      </c>
      <c r="N2076" t="s">
        <v>25</v>
      </c>
      <c r="O2076" s="3">
        <v>6.9183250411917196</v>
      </c>
      <c r="P2076" t="str">
        <f t="shared" si="96"/>
        <v>F</v>
      </c>
      <c r="Q2076">
        <f t="shared" si="97"/>
        <v>2020</v>
      </c>
      <c r="R2076">
        <f t="shared" si="98"/>
        <v>0</v>
      </c>
    </row>
    <row r="2077" spans="1:18" x14ac:dyDescent="0.25">
      <c r="A2077" s="1">
        <v>44769</v>
      </c>
      <c r="B2077" s="2" t="s">
        <v>4043</v>
      </c>
      <c r="C2077" t="s">
        <v>149</v>
      </c>
      <c r="D2077">
        <v>5</v>
      </c>
      <c r="E2077">
        <v>50</v>
      </c>
      <c r="F2077">
        <f>IF(E2077="",_xlfn.XLOOKUP(C2077,'Price Averages'!$D$4:$D$103,'Price Averages'!$E$4:$E$103, "FALSE"), E2077)</f>
        <v>50</v>
      </c>
      <c r="G2077" t="s">
        <v>32</v>
      </c>
      <c r="H2077">
        <f>IF(G2077="", _xlfn.XLOOKUP(C2077, 'Cost Averages'!$D$4:$D$103,'Cost Averages'!$E$4:$E$103, "FALSE"),G2077)</f>
        <v>25</v>
      </c>
      <c r="L2077" s="2" t="s">
        <v>44</v>
      </c>
      <c r="M2077" t="s">
        <v>202</v>
      </c>
      <c r="N2077" t="s">
        <v>50</v>
      </c>
      <c r="O2077" s="3">
        <v>11.995406972581796</v>
      </c>
      <c r="P2077" t="str">
        <f t="shared" si="96"/>
        <v>H</v>
      </c>
      <c r="Q2077">
        <f t="shared" si="97"/>
        <v>2022</v>
      </c>
      <c r="R2077">
        <f t="shared" si="98"/>
        <v>0</v>
      </c>
    </row>
    <row r="2078" spans="1:18" x14ac:dyDescent="0.25">
      <c r="A2078" s="1">
        <v>44081.47900204044</v>
      </c>
      <c r="B2078" s="2" t="s">
        <v>858</v>
      </c>
      <c r="C2078" t="s">
        <v>149</v>
      </c>
      <c r="D2078">
        <v>6</v>
      </c>
      <c r="E2078">
        <v>50</v>
      </c>
      <c r="F2078">
        <f>IF(E2078="",_xlfn.XLOOKUP(C2078,'Price Averages'!$D$4:$D$103,'Price Averages'!$E$4:$E$103, "FALSE"), E2078)</f>
        <v>50</v>
      </c>
      <c r="G2078">
        <v>25</v>
      </c>
      <c r="H2078">
        <f>IF(G2078="", _xlfn.XLOOKUP(C2078, 'Cost Averages'!$D$4:$D$103,'Cost Averages'!$E$4:$E$103, "FALSE"),G2078)</f>
        <v>25</v>
      </c>
      <c r="L2078" s="2" t="s">
        <v>28</v>
      </c>
      <c r="M2078" t="s">
        <v>110</v>
      </c>
      <c r="N2078" t="s">
        <v>56</v>
      </c>
      <c r="O2078" s="3">
        <v>11.128721898968678</v>
      </c>
      <c r="P2078" t="str">
        <f t="shared" si="96"/>
        <v>F</v>
      </c>
      <c r="Q2078">
        <f t="shared" si="97"/>
        <v>2020</v>
      </c>
      <c r="R2078">
        <f t="shared" si="98"/>
        <v>0</v>
      </c>
    </row>
    <row r="2079" spans="1:18" x14ac:dyDescent="0.25">
      <c r="A2079" s="1">
        <v>44245.191994019602</v>
      </c>
      <c r="B2079" s="2" t="s">
        <v>2228</v>
      </c>
      <c r="C2079" t="s">
        <v>149</v>
      </c>
      <c r="D2079">
        <v>6</v>
      </c>
      <c r="E2079" t="s">
        <v>32</v>
      </c>
      <c r="F2079">
        <f>IF(E2079="",_xlfn.XLOOKUP(C2079,'Price Averages'!$D$4:$D$103,'Price Averages'!$E$4:$E$103, "FALSE"), E2079)</f>
        <v>50</v>
      </c>
      <c r="G2079">
        <v>25</v>
      </c>
      <c r="H2079">
        <f>IF(G2079="", _xlfn.XLOOKUP(C2079, 'Cost Averages'!$D$4:$D$103,'Cost Averages'!$E$4:$E$103, "FALSE"),G2079)</f>
        <v>25</v>
      </c>
      <c r="L2079" s="2" t="s">
        <v>44</v>
      </c>
      <c r="M2079" t="s">
        <v>215</v>
      </c>
      <c r="N2079" t="s">
        <v>56</v>
      </c>
      <c r="O2079" s="3">
        <v>14.030594525378042</v>
      </c>
      <c r="P2079" t="str">
        <f t="shared" si="96"/>
        <v>G</v>
      </c>
      <c r="Q2079">
        <f t="shared" si="97"/>
        <v>2021</v>
      </c>
      <c r="R2079">
        <f t="shared" si="98"/>
        <v>0</v>
      </c>
    </row>
    <row r="2080" spans="1:18" x14ac:dyDescent="0.25">
      <c r="A2080" s="1">
        <v>44024.532111811626</v>
      </c>
      <c r="B2080" s="2" t="s">
        <v>1321</v>
      </c>
      <c r="C2080" t="s">
        <v>149</v>
      </c>
      <c r="D2080">
        <v>7</v>
      </c>
      <c r="E2080">
        <v>50</v>
      </c>
      <c r="F2080">
        <f>IF(E2080="",_xlfn.XLOOKUP(C2080,'Price Averages'!$D$4:$D$103,'Price Averages'!$E$4:$E$103, "FALSE"), E2080)</f>
        <v>50</v>
      </c>
      <c r="G2080">
        <v>25</v>
      </c>
      <c r="H2080">
        <f>IF(G2080="", _xlfn.XLOOKUP(C2080, 'Cost Averages'!$D$4:$D$103,'Cost Averages'!$E$4:$E$103, "FALSE"),G2080)</f>
        <v>25</v>
      </c>
      <c r="L2080" s="2" t="s">
        <v>28</v>
      </c>
      <c r="M2080" t="s">
        <v>337</v>
      </c>
      <c r="N2080" t="s">
        <v>41</v>
      </c>
      <c r="O2080" s="3">
        <v>14.687857652112591</v>
      </c>
      <c r="P2080" t="str">
        <f t="shared" si="96"/>
        <v>F</v>
      </c>
      <c r="Q2080">
        <f t="shared" si="97"/>
        <v>2020</v>
      </c>
      <c r="R2080">
        <f t="shared" si="98"/>
        <v>0</v>
      </c>
    </row>
    <row r="2081" spans="1:18" x14ac:dyDescent="0.25">
      <c r="A2081" s="1">
        <v>43950.054766345129</v>
      </c>
      <c r="B2081" s="2" t="s">
        <v>543</v>
      </c>
      <c r="C2081" t="s">
        <v>149</v>
      </c>
      <c r="D2081">
        <v>7</v>
      </c>
      <c r="E2081">
        <v>50</v>
      </c>
      <c r="F2081">
        <f>IF(E2081="",_xlfn.XLOOKUP(C2081,'Price Averages'!$D$4:$D$103,'Price Averages'!$E$4:$E$103, "FALSE"), E2081)</f>
        <v>50</v>
      </c>
      <c r="G2081">
        <v>25</v>
      </c>
      <c r="H2081">
        <f>IF(G2081="", _xlfn.XLOOKUP(C2081, 'Cost Averages'!$D$4:$D$103,'Cost Averages'!$E$4:$E$103, "FALSE"),G2081)</f>
        <v>25</v>
      </c>
      <c r="L2081" s="2" t="s">
        <v>28</v>
      </c>
      <c r="M2081" t="s">
        <v>1083</v>
      </c>
      <c r="N2081" t="s">
        <v>25</v>
      </c>
      <c r="O2081" s="3">
        <v>12.55774399806273</v>
      </c>
      <c r="P2081" t="str">
        <f t="shared" si="96"/>
        <v>F</v>
      </c>
      <c r="Q2081">
        <f t="shared" si="97"/>
        <v>2020</v>
      </c>
      <c r="R2081">
        <f t="shared" si="98"/>
        <v>0</v>
      </c>
    </row>
    <row r="2082" spans="1:18" x14ac:dyDescent="0.25">
      <c r="A2082" s="1">
        <v>44130</v>
      </c>
      <c r="B2082" s="2" t="s">
        <v>3493</v>
      </c>
      <c r="C2082" t="s">
        <v>149</v>
      </c>
      <c r="D2082">
        <v>7</v>
      </c>
      <c r="E2082">
        <v>50</v>
      </c>
      <c r="F2082">
        <f>IF(E2082="",_xlfn.XLOOKUP(C2082,'Price Averages'!$D$4:$D$103,'Price Averages'!$E$4:$E$103, "FALSE"), E2082)</f>
        <v>50</v>
      </c>
      <c r="G2082">
        <v>25</v>
      </c>
      <c r="H2082">
        <f>IF(G2082="", _xlfn.XLOOKUP(C2082, 'Cost Averages'!$D$4:$D$103,'Cost Averages'!$E$4:$E$103, "FALSE"),G2082)</f>
        <v>25</v>
      </c>
      <c r="L2082" s="2" t="s">
        <v>28</v>
      </c>
      <c r="M2082" t="s">
        <v>621</v>
      </c>
      <c r="N2082" t="s">
        <v>46</v>
      </c>
      <c r="O2082" s="3">
        <v>9.8892508156549788</v>
      </c>
      <c r="P2082" t="str">
        <f t="shared" si="96"/>
        <v>F</v>
      </c>
      <c r="Q2082">
        <f t="shared" si="97"/>
        <v>2020</v>
      </c>
      <c r="R2082">
        <f t="shared" si="98"/>
        <v>0</v>
      </c>
    </row>
    <row r="2083" spans="1:18" x14ac:dyDescent="0.25">
      <c r="A2083" s="1">
        <v>43808.275016348744</v>
      </c>
      <c r="B2083" s="2" t="s">
        <v>2943</v>
      </c>
      <c r="C2083" t="s">
        <v>149</v>
      </c>
      <c r="D2083">
        <v>8</v>
      </c>
      <c r="E2083" t="s">
        <v>32</v>
      </c>
      <c r="F2083">
        <f>IF(E2083="",_xlfn.XLOOKUP(C2083,'Price Averages'!$D$4:$D$103,'Price Averages'!$E$4:$E$103, "FALSE"), E2083)</f>
        <v>50</v>
      </c>
      <c r="G2083">
        <v>25</v>
      </c>
      <c r="H2083">
        <f>IF(G2083="", _xlfn.XLOOKUP(C2083, 'Cost Averages'!$D$4:$D$103,'Cost Averages'!$E$4:$E$103, "FALSE"),G2083)</f>
        <v>25</v>
      </c>
      <c r="L2083" s="2" t="s">
        <v>23</v>
      </c>
      <c r="M2083" t="s">
        <v>405</v>
      </c>
      <c r="N2083" t="s">
        <v>56</v>
      </c>
      <c r="O2083" s="3">
        <v>12.682358648534777</v>
      </c>
      <c r="P2083" t="str">
        <f t="shared" si="96"/>
        <v>E</v>
      </c>
      <c r="Q2083">
        <f t="shared" si="97"/>
        <v>2019</v>
      </c>
      <c r="R2083">
        <f t="shared" si="98"/>
        <v>0</v>
      </c>
    </row>
    <row r="2084" spans="1:18" x14ac:dyDescent="0.25">
      <c r="A2084" s="1">
        <v>44361.347754450777</v>
      </c>
      <c r="B2084" s="2" t="s">
        <v>1538</v>
      </c>
      <c r="C2084" t="s">
        <v>149</v>
      </c>
      <c r="D2084">
        <v>8</v>
      </c>
      <c r="E2084">
        <v>50</v>
      </c>
      <c r="F2084">
        <f>IF(E2084="",_xlfn.XLOOKUP(C2084,'Price Averages'!$D$4:$D$103,'Price Averages'!$E$4:$E$103, "FALSE"), E2084)</f>
        <v>50</v>
      </c>
      <c r="G2084">
        <v>25</v>
      </c>
      <c r="H2084">
        <f>IF(G2084="", _xlfn.XLOOKUP(C2084, 'Cost Averages'!$D$4:$D$103,'Cost Averages'!$E$4:$E$103, "FALSE"),G2084)</f>
        <v>25</v>
      </c>
      <c r="L2084" s="2" t="s">
        <v>28</v>
      </c>
      <c r="M2084" t="s">
        <v>68</v>
      </c>
      <c r="N2084" t="s">
        <v>50</v>
      </c>
      <c r="O2084" s="3">
        <v>9.8384363471888783</v>
      </c>
      <c r="P2084" t="str">
        <f t="shared" si="96"/>
        <v>G</v>
      </c>
      <c r="Q2084">
        <f t="shared" si="97"/>
        <v>2021</v>
      </c>
      <c r="R2084">
        <f t="shared" si="98"/>
        <v>0</v>
      </c>
    </row>
    <row r="2085" spans="1:18" x14ac:dyDescent="0.25">
      <c r="A2085" s="1">
        <v>44691.87577668926</v>
      </c>
      <c r="B2085" s="2" t="s">
        <v>1525</v>
      </c>
      <c r="C2085" t="s">
        <v>149</v>
      </c>
      <c r="D2085">
        <v>8</v>
      </c>
      <c r="E2085">
        <v>50</v>
      </c>
      <c r="F2085">
        <f>IF(E2085="",_xlfn.XLOOKUP(C2085,'Price Averages'!$D$4:$D$103,'Price Averages'!$E$4:$E$103, "FALSE"), E2085)</f>
        <v>50</v>
      </c>
      <c r="G2085">
        <v>25</v>
      </c>
      <c r="H2085">
        <f>IF(G2085="", _xlfn.XLOOKUP(C2085, 'Cost Averages'!$D$4:$D$103,'Cost Averages'!$E$4:$E$103, "FALSE"),G2085)</f>
        <v>25</v>
      </c>
      <c r="L2085" s="2" t="s">
        <v>28</v>
      </c>
      <c r="M2085" t="s">
        <v>313</v>
      </c>
      <c r="N2085" t="s">
        <v>34</v>
      </c>
      <c r="O2085" s="3">
        <v>7.7337149713827413</v>
      </c>
      <c r="P2085" t="str">
        <f t="shared" si="96"/>
        <v>H</v>
      </c>
      <c r="Q2085">
        <f t="shared" si="97"/>
        <v>2022</v>
      </c>
      <c r="R2085">
        <f t="shared" si="98"/>
        <v>0</v>
      </c>
    </row>
    <row r="2086" spans="1:18" x14ac:dyDescent="0.25">
      <c r="A2086" s="1">
        <v>43765.09898975549</v>
      </c>
      <c r="B2086" s="2" t="s">
        <v>1285</v>
      </c>
      <c r="C2086" t="s">
        <v>149</v>
      </c>
      <c r="D2086">
        <v>9</v>
      </c>
      <c r="E2086">
        <v>50</v>
      </c>
      <c r="F2086">
        <f>IF(E2086="",_xlfn.XLOOKUP(C2086,'Price Averages'!$D$4:$D$103,'Price Averages'!$E$4:$E$103, "FALSE"), E2086)</f>
        <v>50</v>
      </c>
      <c r="G2086">
        <v>25</v>
      </c>
      <c r="H2086">
        <f>IF(G2086="", _xlfn.XLOOKUP(C2086, 'Cost Averages'!$D$4:$D$103,'Cost Averages'!$E$4:$E$103, "FALSE"),G2086)</f>
        <v>25</v>
      </c>
      <c r="L2086" s="2" t="s">
        <v>28</v>
      </c>
      <c r="M2086" t="s">
        <v>430</v>
      </c>
      <c r="N2086" t="s">
        <v>56</v>
      </c>
      <c r="O2086" s="3">
        <v>12.532428411174646</v>
      </c>
      <c r="P2086" t="str">
        <f t="shared" si="96"/>
        <v>E</v>
      </c>
      <c r="Q2086">
        <f t="shared" si="97"/>
        <v>2019</v>
      </c>
      <c r="R2086">
        <f t="shared" si="98"/>
        <v>0</v>
      </c>
    </row>
    <row r="2087" spans="1:18" x14ac:dyDescent="0.25">
      <c r="A2087" s="1">
        <v>43591.918483252019</v>
      </c>
      <c r="B2087" s="2" t="s">
        <v>1661</v>
      </c>
      <c r="C2087" t="s">
        <v>149</v>
      </c>
      <c r="D2087">
        <v>10</v>
      </c>
      <c r="E2087">
        <v>50</v>
      </c>
      <c r="F2087">
        <f>IF(E2087="",_xlfn.XLOOKUP(C2087,'Price Averages'!$D$4:$D$103,'Price Averages'!$E$4:$E$103, "FALSE"), E2087)</f>
        <v>50</v>
      </c>
      <c r="G2087">
        <v>25</v>
      </c>
      <c r="H2087">
        <f>IF(G2087="", _xlfn.XLOOKUP(C2087, 'Cost Averages'!$D$4:$D$103,'Cost Averages'!$E$4:$E$103, "FALSE"),G2087)</f>
        <v>25</v>
      </c>
      <c r="L2087" s="2" t="s">
        <v>28</v>
      </c>
      <c r="M2087" t="s">
        <v>161</v>
      </c>
      <c r="N2087" t="s">
        <v>25</v>
      </c>
      <c r="O2087" s="3">
        <v>15.121383064708469</v>
      </c>
      <c r="P2087" t="str">
        <f t="shared" si="96"/>
        <v>E</v>
      </c>
      <c r="Q2087">
        <f t="shared" si="97"/>
        <v>2019</v>
      </c>
      <c r="R2087">
        <f t="shared" si="98"/>
        <v>0</v>
      </c>
    </row>
    <row r="2088" spans="1:18" x14ac:dyDescent="0.25">
      <c r="A2088" s="1">
        <v>44742.158215633215</v>
      </c>
      <c r="B2088" s="2" t="s">
        <v>2337</v>
      </c>
      <c r="C2088" t="s">
        <v>149</v>
      </c>
      <c r="D2088">
        <v>10</v>
      </c>
      <c r="E2088" t="s">
        <v>32</v>
      </c>
      <c r="F2088">
        <f>IF(E2088="",_xlfn.XLOOKUP(C2088,'Price Averages'!$D$4:$D$103,'Price Averages'!$E$4:$E$103, "FALSE"), E2088)</f>
        <v>50</v>
      </c>
      <c r="G2088">
        <v>25</v>
      </c>
      <c r="H2088">
        <f>IF(G2088="", _xlfn.XLOOKUP(C2088, 'Cost Averages'!$D$4:$D$103,'Cost Averages'!$E$4:$E$103, "FALSE"),G2088)</f>
        <v>25</v>
      </c>
      <c r="L2088" s="2" t="s">
        <v>28</v>
      </c>
      <c r="M2088" t="s">
        <v>572</v>
      </c>
      <c r="N2088" t="s">
        <v>50</v>
      </c>
      <c r="O2088" s="3">
        <v>14.66147716237918</v>
      </c>
      <c r="P2088" t="str">
        <f t="shared" si="96"/>
        <v>H</v>
      </c>
      <c r="Q2088">
        <f t="shared" si="97"/>
        <v>2022</v>
      </c>
      <c r="R2088">
        <f t="shared" si="98"/>
        <v>0</v>
      </c>
    </row>
    <row r="2089" spans="1:18" x14ac:dyDescent="0.25">
      <c r="A2089" s="1">
        <v>44339</v>
      </c>
      <c r="B2089" s="2" t="s">
        <v>3669</v>
      </c>
      <c r="C2089" t="s">
        <v>149</v>
      </c>
      <c r="D2089">
        <v>11</v>
      </c>
      <c r="E2089" t="s">
        <v>32</v>
      </c>
      <c r="F2089">
        <f>IF(E2089="",_xlfn.XLOOKUP(C2089,'Price Averages'!$D$4:$D$103,'Price Averages'!$E$4:$E$103, "FALSE"), E2089)</f>
        <v>50</v>
      </c>
      <c r="G2089">
        <v>25</v>
      </c>
      <c r="H2089">
        <f>IF(G2089="", _xlfn.XLOOKUP(C2089, 'Cost Averages'!$D$4:$D$103,'Cost Averages'!$E$4:$E$103, "FALSE"),G2089)</f>
        <v>25</v>
      </c>
      <c r="L2089" s="2" t="s">
        <v>28</v>
      </c>
      <c r="M2089" t="s">
        <v>135</v>
      </c>
      <c r="N2089" t="s">
        <v>56</v>
      </c>
      <c r="O2089" s="3">
        <v>11.406233913305266</v>
      </c>
      <c r="P2089" t="str">
        <f t="shared" si="96"/>
        <v>G</v>
      </c>
      <c r="Q2089">
        <f t="shared" si="97"/>
        <v>2021</v>
      </c>
      <c r="R2089">
        <f t="shared" si="98"/>
        <v>0</v>
      </c>
    </row>
    <row r="2090" spans="1:18" x14ac:dyDescent="0.25">
      <c r="A2090" s="1">
        <v>43849.637519693977</v>
      </c>
      <c r="B2090" s="2" t="s">
        <v>214</v>
      </c>
      <c r="C2090" t="s">
        <v>149</v>
      </c>
      <c r="D2090">
        <v>12</v>
      </c>
      <c r="E2090" t="s">
        <v>32</v>
      </c>
      <c r="F2090">
        <f>IF(E2090="",_xlfn.XLOOKUP(C2090,'Price Averages'!$D$4:$D$103,'Price Averages'!$E$4:$E$103, "FALSE"), E2090)</f>
        <v>50</v>
      </c>
      <c r="G2090">
        <v>25</v>
      </c>
      <c r="H2090">
        <f>IF(G2090="", _xlfn.XLOOKUP(C2090, 'Cost Averages'!$D$4:$D$103,'Cost Averages'!$E$4:$E$103, "FALSE"),G2090)</f>
        <v>25</v>
      </c>
      <c r="L2090" s="2" t="s">
        <v>23</v>
      </c>
      <c r="M2090" t="s">
        <v>215</v>
      </c>
      <c r="N2090" t="s">
        <v>56</v>
      </c>
      <c r="O2090" s="3">
        <v>14.030594525378042</v>
      </c>
      <c r="P2090" t="str">
        <f t="shared" si="96"/>
        <v>F</v>
      </c>
      <c r="Q2090">
        <f t="shared" si="97"/>
        <v>2020</v>
      </c>
      <c r="R2090">
        <f t="shared" si="98"/>
        <v>0</v>
      </c>
    </row>
    <row r="2091" spans="1:18" x14ac:dyDescent="0.25">
      <c r="A2091" s="1">
        <v>44641</v>
      </c>
      <c r="B2091" s="2" t="s">
        <v>3924</v>
      </c>
      <c r="C2091" t="s">
        <v>149</v>
      </c>
      <c r="D2091">
        <v>12</v>
      </c>
      <c r="E2091">
        <v>50</v>
      </c>
      <c r="F2091">
        <f>IF(E2091="",_xlfn.XLOOKUP(C2091,'Price Averages'!$D$4:$D$103,'Price Averages'!$E$4:$E$103, "FALSE"), E2091)</f>
        <v>50</v>
      </c>
      <c r="G2091" t="s">
        <v>32</v>
      </c>
      <c r="H2091">
        <f>IF(G2091="", _xlfn.XLOOKUP(C2091, 'Cost Averages'!$D$4:$D$103,'Cost Averages'!$E$4:$E$103, "FALSE"),G2091)</f>
        <v>25</v>
      </c>
      <c r="L2091" s="2" t="s">
        <v>23</v>
      </c>
      <c r="M2091" t="s">
        <v>1130</v>
      </c>
      <c r="N2091" t="s">
        <v>56</v>
      </c>
      <c r="O2091" s="3">
        <v>13.601235361661526</v>
      </c>
      <c r="P2091" t="str">
        <f t="shared" si="96"/>
        <v>H</v>
      </c>
      <c r="Q2091">
        <f t="shared" si="97"/>
        <v>2022</v>
      </c>
      <c r="R2091">
        <f t="shared" si="98"/>
        <v>0</v>
      </c>
    </row>
    <row r="2092" spans="1:18" x14ac:dyDescent="0.25">
      <c r="A2092" s="1">
        <v>43377.881908836564</v>
      </c>
      <c r="B2092" s="2" t="s">
        <v>873</v>
      </c>
      <c r="C2092" t="s">
        <v>149</v>
      </c>
      <c r="D2092">
        <v>13</v>
      </c>
      <c r="E2092">
        <v>50</v>
      </c>
      <c r="F2092">
        <f>IF(E2092="",_xlfn.XLOOKUP(C2092,'Price Averages'!$D$4:$D$103,'Price Averages'!$E$4:$E$103, "FALSE"), E2092)</f>
        <v>50</v>
      </c>
      <c r="G2092">
        <v>25</v>
      </c>
      <c r="H2092">
        <f>IF(G2092="", _xlfn.XLOOKUP(C2092, 'Cost Averages'!$D$4:$D$103,'Cost Averages'!$E$4:$E$103, "FALSE"),G2092)</f>
        <v>25</v>
      </c>
      <c r="L2092" s="2" t="s">
        <v>44</v>
      </c>
      <c r="M2092" t="s">
        <v>874</v>
      </c>
      <c r="N2092" t="s">
        <v>56</v>
      </c>
      <c r="O2092" s="3">
        <v>12.701325659159139</v>
      </c>
      <c r="P2092" t="str">
        <f t="shared" si="96"/>
        <v>D</v>
      </c>
      <c r="Q2092">
        <f t="shared" si="97"/>
        <v>2018</v>
      </c>
      <c r="R2092">
        <f t="shared" si="98"/>
        <v>0</v>
      </c>
    </row>
    <row r="2093" spans="1:18" x14ac:dyDescent="0.25">
      <c r="A2093" s="1">
        <v>44482.630812510295</v>
      </c>
      <c r="B2093" s="2" t="s">
        <v>1557</v>
      </c>
      <c r="C2093" t="s">
        <v>149</v>
      </c>
      <c r="D2093">
        <v>13</v>
      </c>
      <c r="E2093" t="s">
        <v>32</v>
      </c>
      <c r="F2093">
        <f>IF(E2093="",_xlfn.XLOOKUP(C2093,'Price Averages'!$D$4:$D$103,'Price Averages'!$E$4:$E$103, "FALSE"), E2093)</f>
        <v>50</v>
      </c>
      <c r="G2093">
        <v>25</v>
      </c>
      <c r="H2093">
        <f>IF(G2093="", _xlfn.XLOOKUP(C2093, 'Cost Averages'!$D$4:$D$103,'Cost Averages'!$E$4:$E$103, "FALSE"),G2093)</f>
        <v>25</v>
      </c>
      <c r="L2093" s="2" t="s">
        <v>28</v>
      </c>
      <c r="M2093" t="s">
        <v>220</v>
      </c>
      <c r="N2093" t="s">
        <v>46</v>
      </c>
      <c r="O2093" s="3">
        <v>14.377134310720955</v>
      </c>
      <c r="P2093" t="str">
        <f t="shared" si="96"/>
        <v>G</v>
      </c>
      <c r="Q2093">
        <f t="shared" si="97"/>
        <v>2021</v>
      </c>
      <c r="R2093">
        <f t="shared" si="98"/>
        <v>0</v>
      </c>
    </row>
    <row r="2094" spans="1:18" x14ac:dyDescent="0.25">
      <c r="A2094" s="1">
        <v>44320.151116144494</v>
      </c>
      <c r="B2094" s="2" t="s">
        <v>148</v>
      </c>
      <c r="C2094" t="s">
        <v>149</v>
      </c>
      <c r="D2094">
        <v>14</v>
      </c>
      <c r="E2094">
        <v>50</v>
      </c>
      <c r="F2094">
        <f>IF(E2094="",_xlfn.XLOOKUP(C2094,'Price Averages'!$D$4:$D$103,'Price Averages'!$E$4:$E$103, "FALSE"), E2094)</f>
        <v>50</v>
      </c>
      <c r="G2094">
        <v>25</v>
      </c>
      <c r="H2094">
        <f>IF(G2094="", _xlfn.XLOOKUP(C2094, 'Cost Averages'!$D$4:$D$103,'Cost Averages'!$E$4:$E$103, "FALSE"),G2094)</f>
        <v>25</v>
      </c>
      <c r="L2094" s="2" t="s">
        <v>28</v>
      </c>
      <c r="M2094" t="s">
        <v>150</v>
      </c>
      <c r="N2094" t="s">
        <v>50</v>
      </c>
      <c r="O2094" s="3">
        <v>11.841063669683448</v>
      </c>
      <c r="P2094" t="str">
        <f t="shared" si="96"/>
        <v>G</v>
      </c>
      <c r="Q2094">
        <f t="shared" si="97"/>
        <v>2021</v>
      </c>
      <c r="R2094">
        <f t="shared" si="98"/>
        <v>0</v>
      </c>
    </row>
    <row r="2095" spans="1:18" x14ac:dyDescent="0.25">
      <c r="A2095" s="1">
        <v>43649.31174155925</v>
      </c>
      <c r="B2095" s="2" t="s">
        <v>2679</v>
      </c>
      <c r="C2095" t="s">
        <v>149</v>
      </c>
      <c r="D2095">
        <v>15</v>
      </c>
      <c r="E2095">
        <v>50</v>
      </c>
      <c r="F2095">
        <f>IF(E2095="",_xlfn.XLOOKUP(C2095,'Price Averages'!$D$4:$D$103,'Price Averages'!$E$4:$E$103, "FALSE"), E2095)</f>
        <v>50</v>
      </c>
      <c r="G2095" t="s">
        <v>32</v>
      </c>
      <c r="H2095">
        <f>IF(G2095="", _xlfn.XLOOKUP(C2095, 'Cost Averages'!$D$4:$D$103,'Cost Averages'!$E$4:$E$103, "FALSE"),G2095)</f>
        <v>25</v>
      </c>
      <c r="L2095" s="2" t="s">
        <v>28</v>
      </c>
      <c r="M2095" t="s">
        <v>1335</v>
      </c>
      <c r="N2095" t="s">
        <v>41</v>
      </c>
      <c r="O2095" s="3">
        <v>9.1264071155960682</v>
      </c>
      <c r="P2095" t="str">
        <f t="shared" si="96"/>
        <v>E</v>
      </c>
      <c r="Q2095">
        <f t="shared" si="97"/>
        <v>2019</v>
      </c>
      <c r="R2095">
        <f t="shared" si="98"/>
        <v>0</v>
      </c>
    </row>
    <row r="2096" spans="1:18" x14ac:dyDescent="0.25">
      <c r="A2096" s="1">
        <v>43977.423036480388</v>
      </c>
      <c r="B2096" s="2" t="s">
        <v>1398</v>
      </c>
      <c r="C2096" t="s">
        <v>149</v>
      </c>
      <c r="D2096">
        <v>15</v>
      </c>
      <c r="E2096">
        <v>50</v>
      </c>
      <c r="F2096">
        <f>IF(E2096="",_xlfn.XLOOKUP(C2096,'Price Averages'!$D$4:$D$103,'Price Averages'!$E$4:$E$103, "FALSE"), E2096)</f>
        <v>50</v>
      </c>
      <c r="G2096">
        <v>25</v>
      </c>
      <c r="H2096">
        <f>IF(G2096="", _xlfn.XLOOKUP(C2096, 'Cost Averages'!$D$4:$D$103,'Cost Averages'!$E$4:$E$103, "FALSE"),G2096)</f>
        <v>25</v>
      </c>
      <c r="L2096" s="2" t="s">
        <v>28</v>
      </c>
      <c r="M2096" t="s">
        <v>126</v>
      </c>
      <c r="N2096" t="s">
        <v>25</v>
      </c>
      <c r="O2096" s="3">
        <v>9.4200113153305907</v>
      </c>
      <c r="P2096" t="str">
        <f t="shared" si="96"/>
        <v>F</v>
      </c>
      <c r="Q2096">
        <f t="shared" si="97"/>
        <v>2020</v>
      </c>
      <c r="R2096">
        <f t="shared" si="98"/>
        <v>0</v>
      </c>
    </row>
    <row r="2097" spans="1:18" x14ac:dyDescent="0.25">
      <c r="A2097" s="1">
        <v>44235.914496218873</v>
      </c>
      <c r="B2097" s="2" t="s">
        <v>2207</v>
      </c>
      <c r="C2097" t="s">
        <v>149</v>
      </c>
      <c r="D2097">
        <v>15</v>
      </c>
      <c r="E2097">
        <v>50</v>
      </c>
      <c r="F2097">
        <f>IF(E2097="",_xlfn.XLOOKUP(C2097,'Price Averages'!$D$4:$D$103,'Price Averages'!$E$4:$E$103, "FALSE"), E2097)</f>
        <v>50</v>
      </c>
      <c r="G2097">
        <v>25</v>
      </c>
      <c r="H2097">
        <f>IF(G2097="", _xlfn.XLOOKUP(C2097, 'Cost Averages'!$D$4:$D$103,'Cost Averages'!$E$4:$E$103, "FALSE"),G2097)</f>
        <v>25</v>
      </c>
      <c r="L2097" s="2" t="s">
        <v>28</v>
      </c>
      <c r="M2097" t="s">
        <v>642</v>
      </c>
      <c r="N2097" t="s">
        <v>78</v>
      </c>
      <c r="O2097" s="3">
        <v>12.679725647708608</v>
      </c>
      <c r="P2097" t="str">
        <f t="shared" si="96"/>
        <v>G</v>
      </c>
      <c r="Q2097">
        <f t="shared" si="97"/>
        <v>2021</v>
      </c>
      <c r="R2097">
        <f t="shared" si="98"/>
        <v>0</v>
      </c>
    </row>
    <row r="2098" spans="1:18" x14ac:dyDescent="0.25">
      <c r="A2098" s="1">
        <v>43533.267827981363</v>
      </c>
      <c r="B2098" s="2" t="s">
        <v>2993</v>
      </c>
      <c r="C2098" t="s">
        <v>149</v>
      </c>
      <c r="D2098">
        <v>16</v>
      </c>
      <c r="E2098" t="s">
        <v>32</v>
      </c>
      <c r="F2098">
        <f>IF(E2098="",_xlfn.XLOOKUP(C2098,'Price Averages'!$D$4:$D$103,'Price Averages'!$E$4:$E$103, "FALSE"), E2098)</f>
        <v>50</v>
      </c>
      <c r="G2098">
        <v>25</v>
      </c>
      <c r="H2098">
        <f>IF(G2098="", _xlfn.XLOOKUP(C2098, 'Cost Averages'!$D$4:$D$103,'Cost Averages'!$E$4:$E$103, "FALSE"),G2098)</f>
        <v>25</v>
      </c>
      <c r="L2098" s="2" t="s">
        <v>28</v>
      </c>
      <c r="M2098" t="s">
        <v>696</v>
      </c>
      <c r="N2098" t="s">
        <v>78</v>
      </c>
      <c r="O2098" s="3">
        <v>12.699042739101285</v>
      </c>
      <c r="P2098" t="str">
        <f t="shared" si="96"/>
        <v>E</v>
      </c>
      <c r="Q2098">
        <f t="shared" si="97"/>
        <v>2019</v>
      </c>
      <c r="R2098">
        <f t="shared" si="98"/>
        <v>0</v>
      </c>
    </row>
    <row r="2099" spans="1:18" x14ac:dyDescent="0.25">
      <c r="A2099" s="1">
        <v>44077</v>
      </c>
      <c r="B2099" s="2" t="s">
        <v>3448</v>
      </c>
      <c r="C2099" t="s">
        <v>149</v>
      </c>
      <c r="D2099">
        <v>16</v>
      </c>
      <c r="E2099">
        <v>50</v>
      </c>
      <c r="F2099">
        <f>IF(E2099="",_xlfn.XLOOKUP(C2099,'Price Averages'!$D$4:$D$103,'Price Averages'!$E$4:$E$103, "FALSE"), E2099)</f>
        <v>50</v>
      </c>
      <c r="G2099">
        <v>25</v>
      </c>
      <c r="H2099">
        <f>IF(G2099="", _xlfn.XLOOKUP(C2099, 'Cost Averages'!$D$4:$D$103,'Cost Averages'!$E$4:$E$103, "FALSE"),G2099)</f>
        <v>25</v>
      </c>
      <c r="L2099" s="2" t="s">
        <v>23</v>
      </c>
      <c r="M2099" t="s">
        <v>843</v>
      </c>
      <c r="N2099" t="s">
        <v>41</v>
      </c>
      <c r="O2099" s="3">
        <v>9.5176115401380308</v>
      </c>
      <c r="P2099" t="str">
        <f t="shared" si="96"/>
        <v>F</v>
      </c>
      <c r="Q2099">
        <f t="shared" si="97"/>
        <v>2020</v>
      </c>
      <c r="R2099">
        <f t="shared" si="98"/>
        <v>0</v>
      </c>
    </row>
    <row r="2100" spans="1:18" x14ac:dyDescent="0.25">
      <c r="A2100" s="1">
        <v>43901.805567675256</v>
      </c>
      <c r="B2100" s="2" t="s">
        <v>1883</v>
      </c>
      <c r="C2100" t="s">
        <v>149</v>
      </c>
      <c r="D2100">
        <v>17</v>
      </c>
      <c r="E2100">
        <v>50</v>
      </c>
      <c r="F2100">
        <f>IF(E2100="",_xlfn.XLOOKUP(C2100,'Price Averages'!$D$4:$D$103,'Price Averages'!$E$4:$E$103, "FALSE"), E2100)</f>
        <v>50</v>
      </c>
      <c r="G2100">
        <v>25</v>
      </c>
      <c r="H2100">
        <f>IF(G2100="", _xlfn.XLOOKUP(C2100, 'Cost Averages'!$D$4:$D$103,'Cost Averages'!$E$4:$E$103, "FALSE"),G2100)</f>
        <v>25</v>
      </c>
      <c r="L2100" s="2" t="s">
        <v>28</v>
      </c>
      <c r="M2100" t="s">
        <v>915</v>
      </c>
      <c r="N2100" t="s">
        <v>34</v>
      </c>
      <c r="O2100" s="3">
        <v>12.502346728827876</v>
      </c>
      <c r="P2100" t="str">
        <f t="shared" si="96"/>
        <v>F</v>
      </c>
      <c r="Q2100">
        <f t="shared" si="97"/>
        <v>2020</v>
      </c>
      <c r="R2100">
        <f t="shared" si="98"/>
        <v>0</v>
      </c>
    </row>
    <row r="2101" spans="1:18" x14ac:dyDescent="0.25">
      <c r="A2101" s="1">
        <v>44664.898639922445</v>
      </c>
      <c r="B2101" s="2" t="s">
        <v>3122</v>
      </c>
      <c r="C2101" t="s">
        <v>149</v>
      </c>
      <c r="D2101">
        <v>17</v>
      </c>
      <c r="E2101">
        <v>50</v>
      </c>
      <c r="F2101">
        <f>IF(E2101="",_xlfn.XLOOKUP(C2101,'Price Averages'!$D$4:$D$103,'Price Averages'!$E$4:$E$103, "FALSE"), E2101)</f>
        <v>50</v>
      </c>
      <c r="G2101">
        <v>25</v>
      </c>
      <c r="H2101">
        <f>IF(G2101="", _xlfn.XLOOKUP(C2101, 'Cost Averages'!$D$4:$D$103,'Cost Averages'!$E$4:$E$103, "FALSE"),G2101)</f>
        <v>25</v>
      </c>
      <c r="L2101" s="2" t="s">
        <v>28</v>
      </c>
      <c r="M2101" t="s">
        <v>683</v>
      </c>
      <c r="N2101" t="s">
        <v>25</v>
      </c>
      <c r="O2101" s="3">
        <v>10.248947386022252</v>
      </c>
      <c r="P2101" t="str">
        <f t="shared" si="96"/>
        <v>H</v>
      </c>
      <c r="Q2101">
        <f t="shared" si="97"/>
        <v>2022</v>
      </c>
      <c r="R2101">
        <f t="shared" si="98"/>
        <v>0</v>
      </c>
    </row>
    <row r="2102" spans="1:18" x14ac:dyDescent="0.25">
      <c r="A2102" s="1">
        <v>43391.895623522134</v>
      </c>
      <c r="B2102" s="2" t="s">
        <v>2531</v>
      </c>
      <c r="C2102" t="s">
        <v>149</v>
      </c>
      <c r="D2102">
        <v>20</v>
      </c>
      <c r="E2102">
        <v>50</v>
      </c>
      <c r="F2102">
        <f>IF(E2102="",_xlfn.XLOOKUP(C2102,'Price Averages'!$D$4:$D$103,'Price Averages'!$E$4:$E$103, "FALSE"), E2102)</f>
        <v>50</v>
      </c>
      <c r="G2102" t="s">
        <v>32</v>
      </c>
      <c r="H2102">
        <f>IF(G2102="", _xlfn.XLOOKUP(C2102, 'Cost Averages'!$D$4:$D$103,'Cost Averages'!$E$4:$E$103, "FALSE"),G2102)</f>
        <v>25</v>
      </c>
      <c r="L2102" s="2" t="s">
        <v>28</v>
      </c>
      <c r="M2102" t="s">
        <v>393</v>
      </c>
      <c r="N2102" t="s">
        <v>50</v>
      </c>
      <c r="O2102" s="3">
        <v>11.394777319422785</v>
      </c>
      <c r="P2102" t="str">
        <f t="shared" si="96"/>
        <v>D</v>
      </c>
      <c r="Q2102">
        <f t="shared" si="97"/>
        <v>2018</v>
      </c>
      <c r="R2102">
        <f t="shared" si="98"/>
        <v>0</v>
      </c>
    </row>
    <row r="2103" spans="1:18" x14ac:dyDescent="0.25">
      <c r="A2103" s="1">
        <v>43744.27915982026</v>
      </c>
      <c r="B2103" s="2" t="s">
        <v>3056</v>
      </c>
      <c r="C2103" t="s">
        <v>149</v>
      </c>
      <c r="D2103">
        <v>20</v>
      </c>
      <c r="E2103">
        <v>50</v>
      </c>
      <c r="F2103">
        <f>IF(E2103="",_xlfn.XLOOKUP(C2103,'Price Averages'!$D$4:$D$103,'Price Averages'!$E$4:$E$103, "FALSE"), E2103)</f>
        <v>50</v>
      </c>
      <c r="G2103">
        <v>25</v>
      </c>
      <c r="H2103">
        <f>IF(G2103="", _xlfn.XLOOKUP(C2103, 'Cost Averages'!$D$4:$D$103,'Cost Averages'!$E$4:$E$103, "FALSE"),G2103)</f>
        <v>25</v>
      </c>
      <c r="L2103" s="2" t="s">
        <v>44</v>
      </c>
      <c r="M2103" t="s">
        <v>972</v>
      </c>
      <c r="N2103" t="s">
        <v>25</v>
      </c>
      <c r="O2103" s="3">
        <v>8.1743378387804331</v>
      </c>
      <c r="P2103" t="str">
        <f t="shared" si="96"/>
        <v>E</v>
      </c>
      <c r="Q2103">
        <f t="shared" si="97"/>
        <v>2019</v>
      </c>
      <c r="R2103">
        <f t="shared" si="98"/>
        <v>0</v>
      </c>
    </row>
    <row r="2104" spans="1:18" x14ac:dyDescent="0.25">
      <c r="A2104" s="1">
        <v>43957</v>
      </c>
      <c r="B2104" s="2" t="s">
        <v>3345</v>
      </c>
      <c r="C2104" t="s">
        <v>149</v>
      </c>
      <c r="D2104">
        <v>20</v>
      </c>
      <c r="E2104">
        <v>50</v>
      </c>
      <c r="F2104">
        <f>IF(E2104="",_xlfn.XLOOKUP(C2104,'Price Averages'!$D$4:$D$103,'Price Averages'!$E$4:$E$103, "FALSE"), E2104)</f>
        <v>50</v>
      </c>
      <c r="G2104">
        <v>25</v>
      </c>
      <c r="H2104">
        <f>IF(G2104="", _xlfn.XLOOKUP(C2104, 'Cost Averages'!$D$4:$D$103,'Cost Averages'!$E$4:$E$103, "FALSE"),G2104)</f>
        <v>25</v>
      </c>
      <c r="L2104" s="2" t="s">
        <v>23</v>
      </c>
      <c r="M2104" t="s">
        <v>153</v>
      </c>
      <c r="N2104" t="s">
        <v>25</v>
      </c>
      <c r="O2104" s="3">
        <v>14.370283356317486</v>
      </c>
      <c r="P2104" t="str">
        <f t="shared" si="96"/>
        <v>F</v>
      </c>
      <c r="Q2104">
        <f t="shared" si="97"/>
        <v>2020</v>
      </c>
      <c r="R2104">
        <f t="shared" si="98"/>
        <v>0</v>
      </c>
    </row>
    <row r="2105" spans="1:18" x14ac:dyDescent="0.25">
      <c r="A2105" s="1">
        <v>44293.953121705039</v>
      </c>
      <c r="B2105" s="2" t="s">
        <v>651</v>
      </c>
      <c r="C2105" t="s">
        <v>149</v>
      </c>
      <c r="D2105">
        <v>20</v>
      </c>
      <c r="E2105">
        <v>50</v>
      </c>
      <c r="F2105">
        <f>IF(E2105="",_xlfn.XLOOKUP(C2105,'Price Averages'!$D$4:$D$103,'Price Averages'!$E$4:$E$103, "FALSE"), E2105)</f>
        <v>50</v>
      </c>
      <c r="G2105">
        <v>25</v>
      </c>
      <c r="H2105">
        <f>IF(G2105="", _xlfn.XLOOKUP(C2105, 'Cost Averages'!$D$4:$D$103,'Cost Averages'!$E$4:$E$103, "FALSE"),G2105)</f>
        <v>25</v>
      </c>
      <c r="L2105" s="2" t="s">
        <v>23</v>
      </c>
      <c r="M2105" t="s">
        <v>652</v>
      </c>
      <c r="N2105" t="s">
        <v>78</v>
      </c>
      <c r="O2105" s="3">
        <v>10.163794912095831</v>
      </c>
      <c r="P2105" t="str">
        <f t="shared" si="96"/>
        <v>G</v>
      </c>
      <c r="Q2105">
        <f t="shared" si="97"/>
        <v>2021</v>
      </c>
      <c r="R2105">
        <f t="shared" si="98"/>
        <v>0</v>
      </c>
    </row>
    <row r="2106" spans="1:18" x14ac:dyDescent="0.25">
      <c r="A2106" s="1">
        <v>44219</v>
      </c>
      <c r="B2106" s="2" t="s">
        <v>3562</v>
      </c>
      <c r="C2106" t="s">
        <v>149</v>
      </c>
      <c r="D2106">
        <v>20</v>
      </c>
      <c r="E2106" t="s">
        <v>32</v>
      </c>
      <c r="F2106">
        <f>IF(E2106="",_xlfn.XLOOKUP(C2106,'Price Averages'!$D$4:$D$103,'Price Averages'!$E$4:$E$103, "FALSE"), E2106)</f>
        <v>50</v>
      </c>
      <c r="G2106">
        <v>25</v>
      </c>
      <c r="H2106">
        <f>IF(G2106="", _xlfn.XLOOKUP(C2106, 'Cost Averages'!$D$4:$D$103,'Cost Averages'!$E$4:$E$103, "FALSE"),G2106)</f>
        <v>25</v>
      </c>
      <c r="L2106" s="2" t="s">
        <v>28</v>
      </c>
      <c r="M2106" t="s">
        <v>222</v>
      </c>
      <c r="N2106" t="s">
        <v>34</v>
      </c>
      <c r="O2106" s="3">
        <v>12.172922939334034</v>
      </c>
      <c r="P2106" t="str">
        <f t="shared" si="96"/>
        <v>G</v>
      </c>
      <c r="Q2106">
        <f t="shared" si="97"/>
        <v>2021</v>
      </c>
      <c r="R2106">
        <f t="shared" si="98"/>
        <v>0</v>
      </c>
    </row>
    <row r="2107" spans="1:18" x14ac:dyDescent="0.25">
      <c r="A2107" s="1">
        <v>43784.697260820976</v>
      </c>
      <c r="B2107" s="2" t="s">
        <v>2776</v>
      </c>
      <c r="C2107" t="s">
        <v>149</v>
      </c>
      <c r="D2107" t="s">
        <v>32</v>
      </c>
      <c r="E2107">
        <v>50</v>
      </c>
      <c r="F2107">
        <f>IF(E2107="",_xlfn.XLOOKUP(C2107,'Price Averages'!$D$4:$D$103,'Price Averages'!$E$4:$E$103, "FALSE"), E2107)</f>
        <v>50</v>
      </c>
      <c r="G2107">
        <v>25</v>
      </c>
      <c r="H2107">
        <f>IF(G2107="", _xlfn.XLOOKUP(C2107, 'Cost Averages'!$D$4:$D$103,'Cost Averages'!$E$4:$E$103, "FALSE"),G2107)</f>
        <v>25</v>
      </c>
      <c r="L2107" s="2" t="s">
        <v>28</v>
      </c>
      <c r="M2107" t="s">
        <v>262</v>
      </c>
      <c r="N2107" t="s">
        <v>34</v>
      </c>
      <c r="O2107" s="3">
        <v>12.661538237835474</v>
      </c>
      <c r="P2107" t="str">
        <f t="shared" si="96"/>
        <v>E</v>
      </c>
      <c r="Q2107">
        <f t="shared" si="97"/>
        <v>2019</v>
      </c>
      <c r="R2107">
        <f t="shared" si="98"/>
        <v>0</v>
      </c>
    </row>
    <row r="2108" spans="1:18" x14ac:dyDescent="0.25">
      <c r="A2108" s="1">
        <v>43809</v>
      </c>
      <c r="B2108" s="2" t="s">
        <v>3225</v>
      </c>
      <c r="C2108" t="s">
        <v>149</v>
      </c>
      <c r="D2108" t="s">
        <v>32</v>
      </c>
      <c r="E2108">
        <v>50</v>
      </c>
      <c r="F2108">
        <f>IF(E2108="",_xlfn.XLOOKUP(C2108,'Price Averages'!$D$4:$D$103,'Price Averages'!$E$4:$E$103, "FALSE"), E2108)</f>
        <v>50</v>
      </c>
      <c r="G2108">
        <v>25</v>
      </c>
      <c r="H2108">
        <f>IF(G2108="", _xlfn.XLOOKUP(C2108, 'Cost Averages'!$D$4:$D$103,'Cost Averages'!$E$4:$E$103, "FALSE"),G2108)</f>
        <v>25</v>
      </c>
      <c r="L2108" s="2" t="s">
        <v>23</v>
      </c>
      <c r="M2108" t="s">
        <v>389</v>
      </c>
      <c r="N2108" t="s">
        <v>41</v>
      </c>
      <c r="O2108" s="3">
        <v>9.4239783062860578</v>
      </c>
      <c r="P2108" t="str">
        <f t="shared" si="96"/>
        <v>E</v>
      </c>
      <c r="Q2108">
        <f t="shared" si="97"/>
        <v>2019</v>
      </c>
      <c r="R2108">
        <f t="shared" si="98"/>
        <v>0</v>
      </c>
    </row>
    <row r="2109" spans="1:18" x14ac:dyDescent="0.25">
      <c r="A2109" s="1">
        <v>44639.118283328753</v>
      </c>
      <c r="B2109" s="2" t="s">
        <v>2717</v>
      </c>
      <c r="C2109" t="s">
        <v>149</v>
      </c>
      <c r="D2109" t="s">
        <v>32</v>
      </c>
      <c r="E2109" t="s">
        <v>32</v>
      </c>
      <c r="F2109">
        <f>IF(E2109="",_xlfn.XLOOKUP(C2109,'Price Averages'!$D$4:$D$103,'Price Averages'!$E$4:$E$103, "FALSE"), E2109)</f>
        <v>50</v>
      </c>
      <c r="G2109" t="s">
        <v>32</v>
      </c>
      <c r="H2109">
        <f>IF(G2109="", _xlfn.XLOOKUP(C2109, 'Cost Averages'!$D$4:$D$103,'Cost Averages'!$E$4:$E$103, "FALSE"),G2109)</f>
        <v>25</v>
      </c>
      <c r="L2109" s="2" t="s">
        <v>23</v>
      </c>
      <c r="M2109" t="s">
        <v>282</v>
      </c>
      <c r="N2109" t="s">
        <v>78</v>
      </c>
      <c r="O2109" s="3">
        <v>12.758430621858414</v>
      </c>
      <c r="P2109" t="str">
        <f t="shared" si="96"/>
        <v>H</v>
      </c>
      <c r="Q2109">
        <f t="shared" si="97"/>
        <v>2022</v>
      </c>
      <c r="R2109">
        <f t="shared" si="98"/>
        <v>0</v>
      </c>
    </row>
    <row r="2110" spans="1:18" x14ac:dyDescent="0.25">
      <c r="A2110" s="1">
        <v>44830.528411170002</v>
      </c>
      <c r="B2110" s="2" t="s">
        <v>2906</v>
      </c>
      <c r="C2110" t="s">
        <v>149</v>
      </c>
      <c r="D2110" t="s">
        <v>32</v>
      </c>
      <c r="E2110" t="s">
        <v>32</v>
      </c>
      <c r="F2110">
        <f>IF(E2110="",_xlfn.XLOOKUP(C2110,'Price Averages'!$D$4:$D$103,'Price Averages'!$E$4:$E$103, "FALSE"), E2110)</f>
        <v>50</v>
      </c>
      <c r="G2110">
        <v>25</v>
      </c>
      <c r="H2110">
        <f>IF(G2110="", _xlfn.XLOOKUP(C2110, 'Cost Averages'!$D$4:$D$103,'Cost Averages'!$E$4:$E$103, "FALSE"),G2110)</f>
        <v>25</v>
      </c>
      <c r="L2110" s="2" t="s">
        <v>28</v>
      </c>
      <c r="M2110" t="s">
        <v>153</v>
      </c>
      <c r="N2110" t="s">
        <v>25</v>
      </c>
      <c r="O2110" s="3">
        <v>14.370283356317486</v>
      </c>
      <c r="P2110" t="str">
        <f t="shared" si="96"/>
        <v>H</v>
      </c>
      <c r="Q2110">
        <f t="shared" si="97"/>
        <v>2022</v>
      </c>
      <c r="R2110">
        <f t="shared" si="98"/>
        <v>0</v>
      </c>
    </row>
    <row r="2111" spans="1:18" x14ac:dyDescent="0.25">
      <c r="A2111" s="1">
        <v>44784</v>
      </c>
      <c r="B2111" s="2" t="s">
        <v>4058</v>
      </c>
      <c r="C2111" t="s">
        <v>149</v>
      </c>
      <c r="D2111" t="s">
        <v>32</v>
      </c>
      <c r="E2111">
        <v>50</v>
      </c>
      <c r="F2111">
        <f>IF(E2111="",_xlfn.XLOOKUP(C2111,'Price Averages'!$D$4:$D$103,'Price Averages'!$E$4:$E$103, "FALSE"), E2111)</f>
        <v>50</v>
      </c>
      <c r="G2111" t="s">
        <v>32</v>
      </c>
      <c r="H2111">
        <f>IF(G2111="", _xlfn.XLOOKUP(C2111, 'Cost Averages'!$D$4:$D$103,'Cost Averages'!$E$4:$E$103, "FALSE"),G2111)</f>
        <v>25</v>
      </c>
      <c r="L2111" s="2" t="s">
        <v>28</v>
      </c>
      <c r="M2111" t="s">
        <v>621</v>
      </c>
      <c r="N2111" t="s">
        <v>46</v>
      </c>
      <c r="O2111" s="3">
        <v>9.8892508156549788</v>
      </c>
      <c r="P2111" t="str">
        <f t="shared" si="96"/>
        <v>H</v>
      </c>
      <c r="Q2111">
        <f t="shared" si="97"/>
        <v>2022</v>
      </c>
      <c r="R2111">
        <f t="shared" si="98"/>
        <v>0</v>
      </c>
    </row>
    <row r="2112" spans="1:18" x14ac:dyDescent="0.25">
      <c r="A2112" s="1">
        <v>44196.51110180965</v>
      </c>
      <c r="B2112" s="2" t="s">
        <v>2918</v>
      </c>
      <c r="C2112" t="s">
        <v>58</v>
      </c>
      <c r="D2112">
        <v>1</v>
      </c>
      <c r="E2112">
        <v>144</v>
      </c>
      <c r="F2112">
        <f>IF(E2112="",_xlfn.XLOOKUP(C2112,'Price Averages'!$D$4:$D$103,'Price Averages'!$E$4:$E$103, "FALSE"), E2112)</f>
        <v>144</v>
      </c>
      <c r="G2112">
        <v>48</v>
      </c>
      <c r="H2112">
        <f>IF(G2112="", _xlfn.XLOOKUP(C2112, 'Cost Averages'!$D$4:$D$103,'Cost Averages'!$E$4:$E$103, "FALSE"),G2112)</f>
        <v>48</v>
      </c>
      <c r="L2112" s="2" t="s">
        <v>44</v>
      </c>
      <c r="M2112" t="s">
        <v>159</v>
      </c>
      <c r="N2112" t="s">
        <v>78</v>
      </c>
      <c r="O2112" s="3">
        <v>10.216282609482219</v>
      </c>
      <c r="P2112" t="str">
        <f t="shared" si="96"/>
        <v>F</v>
      </c>
      <c r="Q2112">
        <f t="shared" si="97"/>
        <v>2020</v>
      </c>
      <c r="R2112">
        <f t="shared" si="98"/>
        <v>0</v>
      </c>
    </row>
    <row r="2113" spans="1:18" x14ac:dyDescent="0.25">
      <c r="A2113" s="1">
        <v>44279.482057250309</v>
      </c>
      <c r="B2113" s="2" t="s">
        <v>2833</v>
      </c>
      <c r="C2113" t="s">
        <v>58</v>
      </c>
      <c r="D2113">
        <v>2</v>
      </c>
      <c r="E2113">
        <v>144</v>
      </c>
      <c r="F2113">
        <f>IF(E2113="",_xlfn.XLOOKUP(C2113,'Price Averages'!$D$4:$D$103,'Price Averages'!$E$4:$E$103, "FALSE"), E2113)</f>
        <v>144</v>
      </c>
      <c r="G2113">
        <v>48</v>
      </c>
      <c r="H2113">
        <f>IF(G2113="", _xlfn.XLOOKUP(C2113, 'Cost Averages'!$D$4:$D$103,'Cost Averages'!$E$4:$E$103, "FALSE"),G2113)</f>
        <v>48</v>
      </c>
      <c r="L2113" s="2" t="s">
        <v>44</v>
      </c>
      <c r="M2113" t="s">
        <v>445</v>
      </c>
      <c r="N2113" t="s">
        <v>34</v>
      </c>
      <c r="O2113" s="3">
        <v>13.104576594826185</v>
      </c>
      <c r="P2113" t="str">
        <f t="shared" si="96"/>
        <v>G</v>
      </c>
      <c r="Q2113">
        <f t="shared" si="97"/>
        <v>2021</v>
      </c>
      <c r="R2113">
        <f t="shared" si="98"/>
        <v>0</v>
      </c>
    </row>
    <row r="2114" spans="1:18" x14ac:dyDescent="0.25">
      <c r="A2114" s="1">
        <v>43278.114073094526</v>
      </c>
      <c r="B2114" s="2" t="s">
        <v>813</v>
      </c>
      <c r="C2114" t="s">
        <v>58</v>
      </c>
      <c r="D2114">
        <v>3</v>
      </c>
      <c r="E2114" t="s">
        <v>32</v>
      </c>
      <c r="F2114">
        <f>IF(E2114="",_xlfn.XLOOKUP(C2114,'Price Averages'!$D$4:$D$103,'Price Averages'!$E$4:$E$103, "FALSE"), E2114)</f>
        <v>144</v>
      </c>
      <c r="G2114">
        <v>48</v>
      </c>
      <c r="H2114">
        <f>IF(G2114="", _xlfn.XLOOKUP(C2114, 'Cost Averages'!$D$4:$D$103,'Cost Averages'!$E$4:$E$103, "FALSE"),G2114)</f>
        <v>48</v>
      </c>
      <c r="L2114" s="2" t="s">
        <v>23</v>
      </c>
      <c r="M2114" t="s">
        <v>337</v>
      </c>
      <c r="N2114" t="s">
        <v>41</v>
      </c>
      <c r="O2114" s="3">
        <v>14.687857652112591</v>
      </c>
      <c r="P2114" t="str">
        <f t="shared" ref="P2114:P2177" si="99">CHAR(64+(YEAR(A2114)-2014))</f>
        <v>D</v>
      </c>
      <c r="Q2114">
        <f t="shared" ref="Q2114:Q2177" si="100">YEAR(A2114)</f>
        <v>2018</v>
      </c>
      <c r="R2114">
        <f t="shared" ref="R2114:R2177" si="101">IF(P2114=CHAR(64 + (YEAR(A2114) - 2014)), 0, 1)</f>
        <v>0</v>
      </c>
    </row>
    <row r="2115" spans="1:18" x14ac:dyDescent="0.25">
      <c r="A2115" s="1">
        <v>43801.970849481055</v>
      </c>
      <c r="B2115" s="2" t="s">
        <v>406</v>
      </c>
      <c r="C2115" t="s">
        <v>58</v>
      </c>
      <c r="D2115">
        <v>4</v>
      </c>
      <c r="E2115">
        <v>144</v>
      </c>
      <c r="F2115">
        <f>IF(E2115="",_xlfn.XLOOKUP(C2115,'Price Averages'!$D$4:$D$103,'Price Averages'!$E$4:$E$103, "FALSE"), E2115)</f>
        <v>144</v>
      </c>
      <c r="G2115">
        <v>48</v>
      </c>
      <c r="H2115">
        <f>IF(G2115="", _xlfn.XLOOKUP(C2115, 'Cost Averages'!$D$4:$D$103,'Cost Averages'!$E$4:$E$103, "FALSE"),G2115)</f>
        <v>48</v>
      </c>
      <c r="L2115" s="2" t="s">
        <v>23</v>
      </c>
      <c r="M2115" t="s">
        <v>276</v>
      </c>
      <c r="N2115" t="s">
        <v>50</v>
      </c>
      <c r="O2115" s="3">
        <v>10.570474361325047</v>
      </c>
      <c r="P2115" t="str">
        <f t="shared" si="99"/>
        <v>E</v>
      </c>
      <c r="Q2115">
        <f t="shared" si="100"/>
        <v>2019</v>
      </c>
      <c r="R2115">
        <f t="shared" si="101"/>
        <v>0</v>
      </c>
    </row>
    <row r="2116" spans="1:18" x14ac:dyDescent="0.25">
      <c r="A2116" s="1">
        <v>44165.033655738014</v>
      </c>
      <c r="B2116" s="2" t="s">
        <v>1275</v>
      </c>
      <c r="C2116" t="s">
        <v>58</v>
      </c>
      <c r="D2116">
        <v>7</v>
      </c>
      <c r="E2116">
        <v>144</v>
      </c>
      <c r="F2116">
        <f>IF(E2116="",_xlfn.XLOOKUP(C2116,'Price Averages'!$D$4:$D$103,'Price Averages'!$E$4:$E$103, "FALSE"), E2116)</f>
        <v>144</v>
      </c>
      <c r="G2116">
        <v>48</v>
      </c>
      <c r="H2116">
        <f>IF(G2116="", _xlfn.XLOOKUP(C2116, 'Cost Averages'!$D$4:$D$103,'Cost Averages'!$E$4:$E$103, "FALSE"),G2116)</f>
        <v>48</v>
      </c>
      <c r="L2116" s="2" t="s">
        <v>28</v>
      </c>
      <c r="M2116" t="s">
        <v>932</v>
      </c>
      <c r="N2116" t="s">
        <v>78</v>
      </c>
      <c r="O2116" s="3">
        <v>9.2053706474810433</v>
      </c>
      <c r="P2116" t="str">
        <f t="shared" si="99"/>
        <v>F</v>
      </c>
      <c r="Q2116">
        <f t="shared" si="100"/>
        <v>2020</v>
      </c>
      <c r="R2116">
        <f t="shared" si="101"/>
        <v>0</v>
      </c>
    </row>
    <row r="2117" spans="1:18" x14ac:dyDescent="0.25">
      <c r="A2117" s="1">
        <v>44573.871165603749</v>
      </c>
      <c r="B2117" s="2" t="s">
        <v>2105</v>
      </c>
      <c r="C2117" t="s">
        <v>58</v>
      </c>
      <c r="D2117">
        <v>7</v>
      </c>
      <c r="E2117" t="s">
        <v>32</v>
      </c>
      <c r="F2117">
        <f>IF(E2117="",_xlfn.XLOOKUP(C2117,'Price Averages'!$D$4:$D$103,'Price Averages'!$E$4:$E$103, "FALSE"), E2117)</f>
        <v>144</v>
      </c>
      <c r="G2117">
        <v>48</v>
      </c>
      <c r="H2117">
        <f>IF(G2117="", _xlfn.XLOOKUP(C2117, 'Cost Averages'!$D$4:$D$103,'Cost Averages'!$E$4:$E$103, "FALSE"),G2117)</f>
        <v>48</v>
      </c>
      <c r="L2117" s="2" t="s">
        <v>23</v>
      </c>
      <c r="M2117" t="s">
        <v>205</v>
      </c>
      <c r="N2117" t="s">
        <v>50</v>
      </c>
      <c r="O2117" s="3">
        <v>10.980884286450312</v>
      </c>
      <c r="P2117" t="str">
        <f t="shared" si="99"/>
        <v>H</v>
      </c>
      <c r="Q2117">
        <f t="shared" si="100"/>
        <v>2022</v>
      </c>
      <c r="R2117">
        <f t="shared" si="101"/>
        <v>0</v>
      </c>
    </row>
    <row r="2118" spans="1:18" x14ac:dyDescent="0.25">
      <c r="A2118" s="1">
        <v>44018.996763636133</v>
      </c>
      <c r="B2118" s="2" t="s">
        <v>1757</v>
      </c>
      <c r="C2118" t="s">
        <v>58</v>
      </c>
      <c r="D2118">
        <v>8</v>
      </c>
      <c r="E2118">
        <v>144</v>
      </c>
      <c r="F2118">
        <f>IF(E2118="",_xlfn.XLOOKUP(C2118,'Price Averages'!$D$4:$D$103,'Price Averages'!$E$4:$E$103, "FALSE"), E2118)</f>
        <v>144</v>
      </c>
      <c r="G2118">
        <v>48</v>
      </c>
      <c r="H2118">
        <f>IF(G2118="", _xlfn.XLOOKUP(C2118, 'Cost Averages'!$D$4:$D$103,'Cost Averages'!$E$4:$E$103, "FALSE"),G2118)</f>
        <v>48</v>
      </c>
      <c r="L2118" s="2" t="s">
        <v>44</v>
      </c>
      <c r="M2118" t="s">
        <v>733</v>
      </c>
      <c r="N2118" t="s">
        <v>34</v>
      </c>
      <c r="O2118" s="3">
        <v>14.817898176328208</v>
      </c>
      <c r="P2118" t="str">
        <f t="shared" si="99"/>
        <v>F</v>
      </c>
      <c r="Q2118">
        <f t="shared" si="100"/>
        <v>2020</v>
      </c>
      <c r="R2118">
        <f t="shared" si="101"/>
        <v>0</v>
      </c>
    </row>
    <row r="2119" spans="1:18" x14ac:dyDescent="0.25">
      <c r="A2119" s="1">
        <v>43927.789850442903</v>
      </c>
      <c r="B2119" s="2" t="s">
        <v>3071</v>
      </c>
      <c r="C2119" t="s">
        <v>58</v>
      </c>
      <c r="D2119">
        <v>8</v>
      </c>
      <c r="E2119" t="s">
        <v>32</v>
      </c>
      <c r="F2119">
        <f>IF(E2119="",_xlfn.XLOOKUP(C2119,'Price Averages'!$D$4:$D$103,'Price Averages'!$E$4:$E$103, "FALSE"), E2119)</f>
        <v>144</v>
      </c>
      <c r="G2119">
        <v>48</v>
      </c>
      <c r="H2119">
        <f>IF(G2119="", _xlfn.XLOOKUP(C2119, 'Cost Averages'!$D$4:$D$103,'Cost Averages'!$E$4:$E$103, "FALSE"),G2119)</f>
        <v>48</v>
      </c>
      <c r="L2119" s="2" t="s">
        <v>23</v>
      </c>
      <c r="M2119" t="s">
        <v>632</v>
      </c>
      <c r="N2119" t="s">
        <v>46</v>
      </c>
      <c r="O2119" s="3">
        <v>8.7741864171993527</v>
      </c>
      <c r="P2119" t="str">
        <f t="shared" si="99"/>
        <v>F</v>
      </c>
      <c r="Q2119">
        <f t="shared" si="100"/>
        <v>2020</v>
      </c>
      <c r="R2119">
        <f t="shared" si="101"/>
        <v>0</v>
      </c>
    </row>
    <row r="2120" spans="1:18" x14ac:dyDescent="0.25">
      <c r="A2120" s="1">
        <v>43707.548875155408</v>
      </c>
      <c r="B2120" s="2" t="s">
        <v>1423</v>
      </c>
      <c r="C2120" t="s">
        <v>58</v>
      </c>
      <c r="D2120">
        <v>9</v>
      </c>
      <c r="E2120">
        <v>144</v>
      </c>
      <c r="F2120">
        <f>IF(E2120="",_xlfn.XLOOKUP(C2120,'Price Averages'!$D$4:$D$103,'Price Averages'!$E$4:$E$103, "FALSE"), E2120)</f>
        <v>144</v>
      </c>
      <c r="G2120">
        <v>48</v>
      </c>
      <c r="H2120">
        <f>IF(G2120="", _xlfn.XLOOKUP(C2120, 'Cost Averages'!$D$4:$D$103,'Cost Averages'!$E$4:$E$103, "FALSE"),G2120)</f>
        <v>48</v>
      </c>
      <c r="L2120" s="2" t="s">
        <v>23</v>
      </c>
      <c r="M2120" t="s">
        <v>1424</v>
      </c>
      <c r="N2120" t="s">
        <v>46</v>
      </c>
      <c r="O2120" s="3">
        <v>13.2671922973198</v>
      </c>
      <c r="P2120" t="str">
        <f t="shared" si="99"/>
        <v>E</v>
      </c>
      <c r="Q2120">
        <f t="shared" si="100"/>
        <v>2019</v>
      </c>
      <c r="R2120">
        <f t="shared" si="101"/>
        <v>0</v>
      </c>
    </row>
    <row r="2121" spans="1:18" x14ac:dyDescent="0.25">
      <c r="A2121" s="1">
        <v>45119.003499255567</v>
      </c>
      <c r="B2121" s="2" t="s">
        <v>2544</v>
      </c>
      <c r="C2121" t="s">
        <v>58</v>
      </c>
      <c r="D2121">
        <v>10</v>
      </c>
      <c r="E2121">
        <v>144</v>
      </c>
      <c r="F2121">
        <f>IF(E2121="",_xlfn.XLOOKUP(C2121,'Price Averages'!$D$4:$D$103,'Price Averages'!$E$4:$E$103, "FALSE"), E2121)</f>
        <v>144</v>
      </c>
      <c r="G2121">
        <v>48</v>
      </c>
      <c r="H2121">
        <f>IF(G2121="", _xlfn.XLOOKUP(C2121, 'Cost Averages'!$D$4:$D$103,'Cost Averages'!$E$4:$E$103, "FALSE"),G2121)</f>
        <v>48</v>
      </c>
      <c r="L2121" s="2" t="s">
        <v>28</v>
      </c>
      <c r="M2121" t="s">
        <v>346</v>
      </c>
      <c r="N2121" t="s">
        <v>34</v>
      </c>
      <c r="O2121" s="3">
        <v>13.518413464873573</v>
      </c>
      <c r="P2121" t="str">
        <f t="shared" si="99"/>
        <v>I</v>
      </c>
      <c r="Q2121">
        <f t="shared" si="100"/>
        <v>2023</v>
      </c>
      <c r="R2121">
        <f t="shared" si="101"/>
        <v>0</v>
      </c>
    </row>
    <row r="2122" spans="1:18" x14ac:dyDescent="0.25">
      <c r="A2122" s="1">
        <v>43964</v>
      </c>
      <c r="B2122" s="2" t="s">
        <v>3352</v>
      </c>
      <c r="C2122" t="s">
        <v>58</v>
      </c>
      <c r="D2122">
        <v>11</v>
      </c>
      <c r="E2122">
        <v>144</v>
      </c>
      <c r="F2122">
        <f>IF(E2122="",_xlfn.XLOOKUP(C2122,'Price Averages'!$D$4:$D$103,'Price Averages'!$E$4:$E$103, "FALSE"), E2122)</f>
        <v>144</v>
      </c>
      <c r="G2122">
        <v>48</v>
      </c>
      <c r="H2122">
        <f>IF(G2122="", _xlfn.XLOOKUP(C2122, 'Cost Averages'!$D$4:$D$103,'Cost Averages'!$E$4:$E$103, "FALSE"),G2122)</f>
        <v>48</v>
      </c>
      <c r="L2122" s="2" t="s">
        <v>28</v>
      </c>
      <c r="M2122" t="s">
        <v>264</v>
      </c>
      <c r="N2122" t="s">
        <v>41</v>
      </c>
      <c r="O2122" s="3">
        <v>12.503632939408062</v>
      </c>
      <c r="P2122" t="str">
        <f t="shared" si="99"/>
        <v>F</v>
      </c>
      <c r="Q2122">
        <f t="shared" si="100"/>
        <v>2020</v>
      </c>
      <c r="R2122">
        <f t="shared" si="101"/>
        <v>0</v>
      </c>
    </row>
    <row r="2123" spans="1:18" x14ac:dyDescent="0.25">
      <c r="A2123" s="1">
        <v>43156.155718606838</v>
      </c>
      <c r="B2123" s="2" t="s">
        <v>2089</v>
      </c>
      <c r="C2123" t="s">
        <v>58</v>
      </c>
      <c r="D2123">
        <v>12</v>
      </c>
      <c r="E2123">
        <v>144</v>
      </c>
      <c r="F2123">
        <f>IF(E2123="",_xlfn.XLOOKUP(C2123,'Price Averages'!$D$4:$D$103,'Price Averages'!$E$4:$E$103, "FALSE"), E2123)</f>
        <v>144</v>
      </c>
      <c r="G2123">
        <v>48</v>
      </c>
      <c r="H2123">
        <f>IF(G2123="", _xlfn.XLOOKUP(C2123, 'Cost Averages'!$D$4:$D$103,'Cost Averages'!$E$4:$E$103, "FALSE"),G2123)</f>
        <v>48</v>
      </c>
      <c r="L2123" s="2" t="s">
        <v>28</v>
      </c>
      <c r="M2123" t="s">
        <v>635</v>
      </c>
      <c r="N2123" t="s">
        <v>25</v>
      </c>
      <c r="O2123" s="3">
        <v>12.275875773922367</v>
      </c>
      <c r="P2123" t="str">
        <f t="shared" si="99"/>
        <v>D</v>
      </c>
      <c r="Q2123">
        <f t="shared" si="100"/>
        <v>2018</v>
      </c>
      <c r="R2123">
        <f t="shared" si="101"/>
        <v>0</v>
      </c>
    </row>
    <row r="2124" spans="1:18" x14ac:dyDescent="0.25">
      <c r="A2124" s="1">
        <v>43810.881263009796</v>
      </c>
      <c r="B2124" s="2" t="s">
        <v>1558</v>
      </c>
      <c r="C2124" t="s">
        <v>58</v>
      </c>
      <c r="D2124">
        <v>12</v>
      </c>
      <c r="E2124">
        <v>144</v>
      </c>
      <c r="F2124">
        <f>IF(E2124="",_xlfn.XLOOKUP(C2124,'Price Averages'!$D$4:$D$103,'Price Averages'!$E$4:$E$103, "FALSE"), E2124)</f>
        <v>144</v>
      </c>
      <c r="G2124">
        <v>48</v>
      </c>
      <c r="H2124">
        <f>IF(G2124="", _xlfn.XLOOKUP(C2124, 'Cost Averages'!$D$4:$D$103,'Cost Averages'!$E$4:$E$103, "FALSE"),G2124)</f>
        <v>48</v>
      </c>
      <c r="L2124" s="2" t="s">
        <v>44</v>
      </c>
      <c r="M2124" t="s">
        <v>1121</v>
      </c>
      <c r="N2124" t="s">
        <v>25</v>
      </c>
      <c r="O2124" s="3">
        <v>10.585251392347548</v>
      </c>
      <c r="P2124" t="str">
        <f t="shared" si="99"/>
        <v>E</v>
      </c>
      <c r="Q2124">
        <f t="shared" si="100"/>
        <v>2019</v>
      </c>
      <c r="R2124">
        <f t="shared" si="101"/>
        <v>0</v>
      </c>
    </row>
    <row r="2125" spans="1:18" x14ac:dyDescent="0.25">
      <c r="A2125" s="1">
        <v>44050</v>
      </c>
      <c r="B2125" s="2" t="s">
        <v>3427</v>
      </c>
      <c r="C2125" t="s">
        <v>58</v>
      </c>
      <c r="D2125">
        <v>13</v>
      </c>
      <c r="E2125">
        <v>144</v>
      </c>
      <c r="F2125">
        <f>IF(E2125="",_xlfn.XLOOKUP(C2125,'Price Averages'!$D$4:$D$103,'Price Averages'!$E$4:$E$103, "FALSE"), E2125)</f>
        <v>144</v>
      </c>
      <c r="G2125">
        <v>48</v>
      </c>
      <c r="H2125">
        <f>IF(G2125="", _xlfn.XLOOKUP(C2125, 'Cost Averages'!$D$4:$D$103,'Cost Averages'!$E$4:$E$103, "FALSE"),G2125)</f>
        <v>48</v>
      </c>
      <c r="L2125" s="2" t="s">
        <v>28</v>
      </c>
      <c r="M2125" t="s">
        <v>537</v>
      </c>
      <c r="N2125" t="s">
        <v>46</v>
      </c>
      <c r="O2125" s="3">
        <v>10.112765954734209</v>
      </c>
      <c r="P2125" t="str">
        <f t="shared" si="99"/>
        <v>F</v>
      </c>
      <c r="Q2125">
        <f t="shared" si="100"/>
        <v>2020</v>
      </c>
      <c r="R2125">
        <f t="shared" si="101"/>
        <v>0</v>
      </c>
    </row>
    <row r="2126" spans="1:18" x14ac:dyDescent="0.25">
      <c r="A2126" s="1">
        <v>44738.85971542645</v>
      </c>
      <c r="B2126" s="2" t="s">
        <v>2322</v>
      </c>
      <c r="C2126" t="s">
        <v>58</v>
      </c>
      <c r="D2126">
        <v>14</v>
      </c>
      <c r="E2126" t="s">
        <v>32</v>
      </c>
      <c r="F2126">
        <f>IF(E2126="",_xlfn.XLOOKUP(C2126,'Price Averages'!$D$4:$D$103,'Price Averages'!$E$4:$E$103, "FALSE"), E2126)</f>
        <v>144</v>
      </c>
      <c r="G2126">
        <v>48</v>
      </c>
      <c r="H2126">
        <f>IF(G2126="", _xlfn.XLOOKUP(C2126, 'Cost Averages'!$D$4:$D$103,'Cost Averages'!$E$4:$E$103, "FALSE"),G2126)</f>
        <v>48</v>
      </c>
      <c r="L2126" s="2" t="s">
        <v>44</v>
      </c>
      <c r="M2126" t="s">
        <v>458</v>
      </c>
      <c r="N2126" t="s">
        <v>41</v>
      </c>
      <c r="O2126" s="3">
        <v>16.368863536738775</v>
      </c>
      <c r="P2126" t="str">
        <f t="shared" si="99"/>
        <v>H</v>
      </c>
      <c r="Q2126">
        <f t="shared" si="100"/>
        <v>2022</v>
      </c>
      <c r="R2126">
        <f t="shared" si="101"/>
        <v>0</v>
      </c>
    </row>
    <row r="2127" spans="1:18" x14ac:dyDescent="0.25">
      <c r="A2127" s="1">
        <v>43567.545762922477</v>
      </c>
      <c r="B2127" s="2" t="s">
        <v>1075</v>
      </c>
      <c r="C2127" t="s">
        <v>58</v>
      </c>
      <c r="D2127">
        <v>15</v>
      </c>
      <c r="E2127">
        <v>144</v>
      </c>
      <c r="F2127">
        <f>IF(E2127="",_xlfn.XLOOKUP(C2127,'Price Averages'!$D$4:$D$103,'Price Averages'!$E$4:$E$103, "FALSE"), E2127)</f>
        <v>144</v>
      </c>
      <c r="G2127">
        <v>48</v>
      </c>
      <c r="H2127">
        <f>IF(G2127="", _xlfn.XLOOKUP(C2127, 'Cost Averages'!$D$4:$D$103,'Cost Averages'!$E$4:$E$103, "FALSE"),G2127)</f>
        <v>48</v>
      </c>
      <c r="L2127" s="2" t="s">
        <v>28</v>
      </c>
      <c r="M2127" t="s">
        <v>88</v>
      </c>
      <c r="N2127" t="s">
        <v>56</v>
      </c>
      <c r="O2127" s="3">
        <v>12.072414596936037</v>
      </c>
      <c r="P2127" t="str">
        <f t="shared" si="99"/>
        <v>E</v>
      </c>
      <c r="Q2127">
        <f t="shared" si="100"/>
        <v>2019</v>
      </c>
      <c r="R2127">
        <f t="shared" si="101"/>
        <v>0</v>
      </c>
    </row>
    <row r="2128" spans="1:18" x14ac:dyDescent="0.25">
      <c r="A2128" s="1">
        <v>44021</v>
      </c>
      <c r="B2128" s="2" t="s">
        <v>3402</v>
      </c>
      <c r="C2128" t="s">
        <v>58</v>
      </c>
      <c r="D2128">
        <v>15</v>
      </c>
      <c r="E2128" t="s">
        <v>32</v>
      </c>
      <c r="F2128">
        <f>IF(E2128="",_xlfn.XLOOKUP(C2128,'Price Averages'!$D$4:$D$103,'Price Averages'!$E$4:$E$103, "FALSE"), E2128)</f>
        <v>144</v>
      </c>
      <c r="G2128">
        <v>48</v>
      </c>
      <c r="H2128">
        <f>IF(G2128="", _xlfn.XLOOKUP(C2128, 'Cost Averages'!$D$4:$D$103,'Cost Averages'!$E$4:$E$103, "FALSE"),G2128)</f>
        <v>48</v>
      </c>
      <c r="L2128" s="2" t="s">
        <v>23</v>
      </c>
      <c r="M2128" t="s">
        <v>287</v>
      </c>
      <c r="N2128" t="s">
        <v>34</v>
      </c>
      <c r="O2128" s="3">
        <v>14.906846445071711</v>
      </c>
      <c r="P2128" t="str">
        <f t="shared" si="99"/>
        <v>F</v>
      </c>
      <c r="Q2128">
        <f t="shared" si="100"/>
        <v>2020</v>
      </c>
      <c r="R2128">
        <f t="shared" si="101"/>
        <v>0</v>
      </c>
    </row>
    <row r="2129" spans="1:18" x14ac:dyDescent="0.25">
      <c r="A2129" s="1">
        <v>43465.680320578111</v>
      </c>
      <c r="B2129" s="2" t="s">
        <v>136</v>
      </c>
      <c r="C2129" t="s">
        <v>58</v>
      </c>
      <c r="D2129">
        <v>16</v>
      </c>
      <c r="E2129">
        <v>144</v>
      </c>
      <c r="F2129">
        <f>IF(E2129="",_xlfn.XLOOKUP(C2129,'Price Averages'!$D$4:$D$103,'Price Averages'!$E$4:$E$103, "FALSE"), E2129)</f>
        <v>144</v>
      </c>
      <c r="G2129" t="s">
        <v>32</v>
      </c>
      <c r="H2129">
        <f>IF(G2129="", _xlfn.XLOOKUP(C2129, 'Cost Averages'!$D$4:$D$103,'Cost Averages'!$E$4:$E$103, "FALSE"),G2129)</f>
        <v>48</v>
      </c>
      <c r="L2129" s="2" t="s">
        <v>28</v>
      </c>
      <c r="M2129" t="s">
        <v>24</v>
      </c>
      <c r="N2129" t="s">
        <v>25</v>
      </c>
      <c r="O2129" s="3">
        <v>10.278063859084313</v>
      </c>
      <c r="P2129" t="str">
        <f t="shared" si="99"/>
        <v>D</v>
      </c>
      <c r="Q2129">
        <f t="shared" si="100"/>
        <v>2018</v>
      </c>
      <c r="R2129">
        <f t="shared" si="101"/>
        <v>0</v>
      </c>
    </row>
    <row r="2130" spans="1:18" x14ac:dyDescent="0.25">
      <c r="A2130" s="1">
        <v>43522.077607078209</v>
      </c>
      <c r="B2130" s="2" t="s">
        <v>2875</v>
      </c>
      <c r="C2130" t="s">
        <v>58</v>
      </c>
      <c r="D2130">
        <v>16</v>
      </c>
      <c r="E2130">
        <v>144</v>
      </c>
      <c r="F2130">
        <f>IF(E2130="",_xlfn.XLOOKUP(C2130,'Price Averages'!$D$4:$D$103,'Price Averages'!$E$4:$E$103, "FALSE"), E2130)</f>
        <v>144</v>
      </c>
      <c r="G2130">
        <v>48</v>
      </c>
      <c r="H2130">
        <f>IF(G2130="", _xlfn.XLOOKUP(C2130, 'Cost Averages'!$D$4:$D$103,'Cost Averages'!$E$4:$E$103, "FALSE"),G2130)</f>
        <v>48</v>
      </c>
      <c r="L2130" s="2" t="s">
        <v>23</v>
      </c>
      <c r="M2130" t="s">
        <v>400</v>
      </c>
      <c r="N2130" t="s">
        <v>34</v>
      </c>
      <c r="O2130" s="3">
        <v>9.1877733607656964</v>
      </c>
      <c r="P2130" t="str">
        <f t="shared" si="99"/>
        <v>E</v>
      </c>
      <c r="Q2130">
        <f t="shared" si="100"/>
        <v>2019</v>
      </c>
      <c r="R2130">
        <f t="shared" si="101"/>
        <v>0</v>
      </c>
    </row>
    <row r="2131" spans="1:18" x14ac:dyDescent="0.25">
      <c r="A2131" s="1">
        <v>43838</v>
      </c>
      <c r="B2131" s="2" t="s">
        <v>3252</v>
      </c>
      <c r="C2131" t="s">
        <v>58</v>
      </c>
      <c r="D2131">
        <v>16</v>
      </c>
      <c r="E2131">
        <v>144</v>
      </c>
      <c r="F2131">
        <f>IF(E2131="",_xlfn.XLOOKUP(C2131,'Price Averages'!$D$4:$D$103,'Price Averages'!$E$4:$E$103, "FALSE"), E2131)</f>
        <v>144</v>
      </c>
      <c r="G2131">
        <v>48</v>
      </c>
      <c r="H2131">
        <f>IF(G2131="", _xlfn.XLOOKUP(C2131, 'Cost Averages'!$D$4:$D$103,'Cost Averages'!$E$4:$E$103, "FALSE"),G2131)</f>
        <v>48</v>
      </c>
      <c r="L2131" s="2" t="s">
        <v>28</v>
      </c>
      <c r="M2131" t="s">
        <v>696</v>
      </c>
      <c r="N2131" t="s">
        <v>78</v>
      </c>
      <c r="O2131" s="3">
        <v>12.699042739101285</v>
      </c>
      <c r="P2131" t="str">
        <f t="shared" si="99"/>
        <v>F</v>
      </c>
      <c r="Q2131">
        <f t="shared" si="100"/>
        <v>2020</v>
      </c>
      <c r="R2131">
        <f t="shared" si="101"/>
        <v>0</v>
      </c>
    </row>
    <row r="2132" spans="1:18" x14ac:dyDescent="0.25">
      <c r="A2132" s="1">
        <v>44629</v>
      </c>
      <c r="B2132" s="2" t="s">
        <v>3913</v>
      </c>
      <c r="C2132" t="s">
        <v>58</v>
      </c>
      <c r="D2132">
        <v>16</v>
      </c>
      <c r="E2132">
        <v>144</v>
      </c>
      <c r="F2132">
        <f>IF(E2132="",_xlfn.XLOOKUP(C2132,'Price Averages'!$D$4:$D$103,'Price Averages'!$E$4:$E$103, "FALSE"), E2132)</f>
        <v>144</v>
      </c>
      <c r="G2132">
        <v>48</v>
      </c>
      <c r="H2132">
        <f>IF(G2132="", _xlfn.XLOOKUP(C2132, 'Cost Averages'!$D$4:$D$103,'Cost Averages'!$E$4:$E$103, "FALSE"),G2132)</f>
        <v>48</v>
      </c>
      <c r="L2132" s="2" t="s">
        <v>28</v>
      </c>
      <c r="M2132" t="s">
        <v>603</v>
      </c>
      <c r="N2132" t="s">
        <v>50</v>
      </c>
      <c r="O2132" s="3">
        <v>7.8974070387684714</v>
      </c>
      <c r="P2132" t="str">
        <f t="shared" si="99"/>
        <v>H</v>
      </c>
      <c r="Q2132">
        <f t="shared" si="100"/>
        <v>2022</v>
      </c>
      <c r="R2132">
        <f t="shared" si="101"/>
        <v>0</v>
      </c>
    </row>
    <row r="2133" spans="1:18" x14ac:dyDescent="0.25">
      <c r="A2133" s="1">
        <v>44315.976655529921</v>
      </c>
      <c r="B2133" s="2" t="s">
        <v>604</v>
      </c>
      <c r="C2133" t="s">
        <v>58</v>
      </c>
      <c r="D2133">
        <v>18</v>
      </c>
      <c r="E2133" t="s">
        <v>32</v>
      </c>
      <c r="F2133">
        <f>IF(E2133="",_xlfn.XLOOKUP(C2133,'Price Averages'!$D$4:$D$103,'Price Averages'!$E$4:$E$103, "FALSE"), E2133)</f>
        <v>144</v>
      </c>
      <c r="G2133" t="s">
        <v>32</v>
      </c>
      <c r="H2133">
        <f>IF(G2133="", _xlfn.XLOOKUP(C2133, 'Cost Averages'!$D$4:$D$103,'Cost Averages'!$E$4:$E$103, "FALSE"),G2133)</f>
        <v>48</v>
      </c>
      <c r="L2133" s="2" t="s">
        <v>28</v>
      </c>
      <c r="M2133" t="s">
        <v>605</v>
      </c>
      <c r="N2133" t="s">
        <v>78</v>
      </c>
      <c r="O2133" s="3">
        <v>8.8169309002713945</v>
      </c>
      <c r="P2133" t="str">
        <f t="shared" si="99"/>
        <v>G</v>
      </c>
      <c r="Q2133">
        <f t="shared" si="100"/>
        <v>2021</v>
      </c>
      <c r="R2133">
        <f t="shared" si="101"/>
        <v>0</v>
      </c>
    </row>
    <row r="2134" spans="1:18" x14ac:dyDescent="0.25">
      <c r="A2134" s="1">
        <v>44147.511680501972</v>
      </c>
      <c r="B2134" s="2" t="s">
        <v>237</v>
      </c>
      <c r="C2134" t="s">
        <v>58</v>
      </c>
      <c r="D2134">
        <v>19</v>
      </c>
      <c r="E2134">
        <v>144</v>
      </c>
      <c r="F2134">
        <f>IF(E2134="",_xlfn.XLOOKUP(C2134,'Price Averages'!$D$4:$D$103,'Price Averages'!$E$4:$E$103, "FALSE"), E2134)</f>
        <v>144</v>
      </c>
      <c r="G2134" t="s">
        <v>32</v>
      </c>
      <c r="H2134">
        <f>IF(G2134="", _xlfn.XLOOKUP(C2134, 'Cost Averages'!$D$4:$D$103,'Cost Averages'!$E$4:$E$103, "FALSE"),G2134)</f>
        <v>48</v>
      </c>
      <c r="L2134" s="2" t="s">
        <v>23</v>
      </c>
      <c r="M2134" t="s">
        <v>238</v>
      </c>
      <c r="N2134" t="s">
        <v>50</v>
      </c>
      <c r="O2134" s="3">
        <v>15.234329552872023</v>
      </c>
      <c r="P2134" t="str">
        <f t="shared" si="99"/>
        <v>F</v>
      </c>
      <c r="Q2134">
        <f t="shared" si="100"/>
        <v>2020</v>
      </c>
      <c r="R2134">
        <f t="shared" si="101"/>
        <v>0</v>
      </c>
    </row>
    <row r="2135" spans="1:18" x14ac:dyDescent="0.25">
      <c r="A2135" s="1">
        <v>43889</v>
      </c>
      <c r="B2135" s="2" t="s">
        <v>3293</v>
      </c>
      <c r="C2135" t="s">
        <v>58</v>
      </c>
      <c r="D2135">
        <v>19</v>
      </c>
      <c r="E2135" t="s">
        <v>32</v>
      </c>
      <c r="F2135">
        <f>IF(E2135="",_xlfn.XLOOKUP(C2135,'Price Averages'!$D$4:$D$103,'Price Averages'!$E$4:$E$103, "FALSE"), E2135)</f>
        <v>144</v>
      </c>
      <c r="G2135">
        <v>48</v>
      </c>
      <c r="H2135">
        <f>IF(G2135="", _xlfn.XLOOKUP(C2135, 'Cost Averages'!$D$4:$D$103,'Cost Averages'!$E$4:$E$103, "FALSE"),G2135)</f>
        <v>48</v>
      </c>
      <c r="L2135" s="2" t="s">
        <v>28</v>
      </c>
      <c r="M2135" t="s">
        <v>353</v>
      </c>
      <c r="N2135" t="s">
        <v>56</v>
      </c>
      <c r="O2135" s="3">
        <v>13.092530646074781</v>
      </c>
      <c r="P2135" t="str">
        <f t="shared" si="99"/>
        <v>F</v>
      </c>
      <c r="Q2135">
        <f t="shared" si="100"/>
        <v>2020</v>
      </c>
      <c r="R2135">
        <f t="shared" si="101"/>
        <v>0</v>
      </c>
    </row>
    <row r="2136" spans="1:18" x14ac:dyDescent="0.25">
      <c r="A2136" s="1">
        <v>43937</v>
      </c>
      <c r="B2136" s="2" t="s">
        <v>3329</v>
      </c>
      <c r="C2136" t="s">
        <v>58</v>
      </c>
      <c r="D2136">
        <v>19</v>
      </c>
      <c r="E2136">
        <v>144</v>
      </c>
      <c r="F2136">
        <f>IF(E2136="",_xlfn.XLOOKUP(C2136,'Price Averages'!$D$4:$D$103,'Price Averages'!$E$4:$E$103, "FALSE"), E2136)</f>
        <v>144</v>
      </c>
      <c r="G2136">
        <v>48</v>
      </c>
      <c r="H2136">
        <f>IF(G2136="", _xlfn.XLOOKUP(C2136, 'Cost Averages'!$D$4:$D$103,'Cost Averages'!$E$4:$E$103, "FALSE"),G2136)</f>
        <v>48</v>
      </c>
      <c r="L2136" s="2" t="s">
        <v>44</v>
      </c>
      <c r="M2136" t="s">
        <v>408</v>
      </c>
      <c r="N2136" t="s">
        <v>50</v>
      </c>
      <c r="O2136" s="3">
        <v>12.399050786131125</v>
      </c>
      <c r="P2136" t="str">
        <f t="shared" si="99"/>
        <v>F</v>
      </c>
      <c r="Q2136">
        <f t="shared" si="100"/>
        <v>2020</v>
      </c>
      <c r="R2136">
        <f t="shared" si="101"/>
        <v>0</v>
      </c>
    </row>
    <row r="2137" spans="1:18" x14ac:dyDescent="0.25">
      <c r="A2137" s="1">
        <v>44369.871013303011</v>
      </c>
      <c r="B2137" s="2" t="s">
        <v>2398</v>
      </c>
      <c r="C2137" t="s">
        <v>58</v>
      </c>
      <c r="D2137">
        <v>19</v>
      </c>
      <c r="E2137">
        <v>144</v>
      </c>
      <c r="F2137">
        <f>IF(E2137="",_xlfn.XLOOKUP(C2137,'Price Averages'!$D$4:$D$103,'Price Averages'!$E$4:$E$103, "FALSE"), E2137)</f>
        <v>144</v>
      </c>
      <c r="G2137">
        <v>48</v>
      </c>
      <c r="H2137">
        <f>IF(G2137="", _xlfn.XLOOKUP(C2137, 'Cost Averages'!$D$4:$D$103,'Cost Averages'!$E$4:$E$103, "FALSE"),G2137)</f>
        <v>48</v>
      </c>
      <c r="L2137" s="2" t="s">
        <v>44</v>
      </c>
      <c r="M2137" t="s">
        <v>737</v>
      </c>
      <c r="N2137" t="s">
        <v>25</v>
      </c>
      <c r="O2137" s="3">
        <v>9.1057685343725456</v>
      </c>
      <c r="P2137" t="str">
        <f t="shared" si="99"/>
        <v>G</v>
      </c>
      <c r="Q2137">
        <f t="shared" si="100"/>
        <v>2021</v>
      </c>
      <c r="R2137">
        <f t="shared" si="101"/>
        <v>0</v>
      </c>
    </row>
    <row r="2138" spans="1:18" x14ac:dyDescent="0.25">
      <c r="A2138" s="1">
        <v>43039.632317939104</v>
      </c>
      <c r="B2138" s="2" t="s">
        <v>2608</v>
      </c>
      <c r="C2138" t="s">
        <v>58</v>
      </c>
      <c r="D2138">
        <v>20</v>
      </c>
      <c r="E2138">
        <v>144</v>
      </c>
      <c r="F2138">
        <f>IF(E2138="",_xlfn.XLOOKUP(C2138,'Price Averages'!$D$4:$D$103,'Price Averages'!$E$4:$E$103, "FALSE"), E2138)</f>
        <v>144</v>
      </c>
      <c r="G2138">
        <v>48</v>
      </c>
      <c r="H2138">
        <f>IF(G2138="", _xlfn.XLOOKUP(C2138, 'Cost Averages'!$D$4:$D$103,'Cost Averages'!$E$4:$E$103, "FALSE"),G2138)</f>
        <v>48</v>
      </c>
      <c r="L2138" s="2" t="s">
        <v>23</v>
      </c>
      <c r="M2138" t="s">
        <v>358</v>
      </c>
      <c r="N2138" t="s">
        <v>56</v>
      </c>
      <c r="O2138" s="3">
        <v>12.342715162719054</v>
      </c>
      <c r="P2138" t="str">
        <f t="shared" si="99"/>
        <v>C</v>
      </c>
      <c r="Q2138">
        <f t="shared" si="100"/>
        <v>2017</v>
      </c>
      <c r="R2138">
        <f t="shared" si="101"/>
        <v>0</v>
      </c>
    </row>
    <row r="2139" spans="1:18" x14ac:dyDescent="0.25">
      <c r="A2139" s="1">
        <v>43733.760011231367</v>
      </c>
      <c r="B2139" s="2" t="s">
        <v>1141</v>
      </c>
      <c r="C2139" t="s">
        <v>58</v>
      </c>
      <c r="D2139">
        <v>20</v>
      </c>
      <c r="E2139">
        <v>144</v>
      </c>
      <c r="F2139">
        <f>IF(E2139="",_xlfn.XLOOKUP(C2139,'Price Averages'!$D$4:$D$103,'Price Averages'!$E$4:$E$103, "FALSE"), E2139)</f>
        <v>144</v>
      </c>
      <c r="G2139">
        <v>48</v>
      </c>
      <c r="H2139">
        <f>IF(G2139="", _xlfn.XLOOKUP(C2139, 'Cost Averages'!$D$4:$D$103,'Cost Averages'!$E$4:$E$103, "FALSE"),G2139)</f>
        <v>48</v>
      </c>
      <c r="L2139" s="2" t="s">
        <v>23</v>
      </c>
      <c r="M2139" t="s">
        <v>463</v>
      </c>
      <c r="N2139" t="s">
        <v>50</v>
      </c>
      <c r="O2139" s="3">
        <v>10.764293826791503</v>
      </c>
      <c r="P2139" t="str">
        <f t="shared" si="99"/>
        <v>E</v>
      </c>
      <c r="Q2139">
        <f t="shared" si="100"/>
        <v>2019</v>
      </c>
      <c r="R2139">
        <f t="shared" si="101"/>
        <v>0</v>
      </c>
    </row>
    <row r="2140" spans="1:18" x14ac:dyDescent="0.25">
      <c r="A2140" s="1">
        <v>43868</v>
      </c>
      <c r="B2140" s="2" t="s">
        <v>3276</v>
      </c>
      <c r="C2140" t="s">
        <v>58</v>
      </c>
      <c r="D2140" t="s">
        <v>32</v>
      </c>
      <c r="E2140">
        <v>144</v>
      </c>
      <c r="F2140">
        <f>IF(E2140="",_xlfn.XLOOKUP(C2140,'Price Averages'!$D$4:$D$103,'Price Averages'!$E$4:$E$103, "FALSE"), E2140)</f>
        <v>144</v>
      </c>
      <c r="G2140">
        <v>48</v>
      </c>
      <c r="H2140">
        <f>IF(G2140="", _xlfn.XLOOKUP(C2140, 'Cost Averages'!$D$4:$D$103,'Cost Averages'!$E$4:$E$103, "FALSE"),G2140)</f>
        <v>48</v>
      </c>
      <c r="L2140" s="2" t="s">
        <v>28</v>
      </c>
      <c r="M2140" t="s">
        <v>657</v>
      </c>
      <c r="N2140" t="s">
        <v>25</v>
      </c>
      <c r="O2140" s="3">
        <v>6.9183250411917196</v>
      </c>
      <c r="P2140" t="str">
        <f t="shared" si="99"/>
        <v>F</v>
      </c>
      <c r="Q2140">
        <f t="shared" si="100"/>
        <v>2020</v>
      </c>
      <c r="R2140">
        <f t="shared" si="101"/>
        <v>0</v>
      </c>
    </row>
    <row r="2141" spans="1:18" x14ac:dyDescent="0.25">
      <c r="A2141" s="1">
        <v>44218.773129716028</v>
      </c>
      <c r="B2141" s="2" t="s">
        <v>57</v>
      </c>
      <c r="C2141" t="s">
        <v>58</v>
      </c>
      <c r="D2141" t="s">
        <v>32</v>
      </c>
      <c r="E2141">
        <v>144</v>
      </c>
      <c r="F2141">
        <f>IF(E2141="",_xlfn.XLOOKUP(C2141,'Price Averages'!$D$4:$D$103,'Price Averages'!$E$4:$E$103, "FALSE"), E2141)</f>
        <v>144</v>
      </c>
      <c r="G2141">
        <v>48</v>
      </c>
      <c r="H2141">
        <f>IF(G2141="", _xlfn.XLOOKUP(C2141, 'Cost Averages'!$D$4:$D$103,'Cost Averages'!$E$4:$E$103, "FALSE"),G2141)</f>
        <v>48</v>
      </c>
      <c r="L2141" s="2" t="s">
        <v>28</v>
      </c>
      <c r="M2141" t="s">
        <v>59</v>
      </c>
      <c r="N2141" t="s">
        <v>56</v>
      </c>
      <c r="O2141" s="3">
        <v>15.602184182549776</v>
      </c>
      <c r="P2141" t="str">
        <f t="shared" si="99"/>
        <v>G</v>
      </c>
      <c r="Q2141">
        <f t="shared" si="100"/>
        <v>2021</v>
      </c>
      <c r="R2141">
        <f t="shared" si="101"/>
        <v>0</v>
      </c>
    </row>
    <row r="2142" spans="1:18" x14ac:dyDescent="0.25">
      <c r="A2142" s="1">
        <v>44573.345418843463</v>
      </c>
      <c r="B2142" s="2" t="s">
        <v>1622</v>
      </c>
      <c r="C2142" t="s">
        <v>58</v>
      </c>
      <c r="D2142" t="s">
        <v>32</v>
      </c>
      <c r="E2142">
        <v>144</v>
      </c>
      <c r="F2142">
        <f>IF(E2142="",_xlfn.XLOOKUP(C2142,'Price Averages'!$D$4:$D$103,'Price Averages'!$E$4:$E$103, "FALSE"), E2142)</f>
        <v>144</v>
      </c>
      <c r="G2142" t="s">
        <v>32</v>
      </c>
      <c r="H2142">
        <f>IF(G2142="", _xlfn.XLOOKUP(C2142, 'Cost Averages'!$D$4:$D$103,'Cost Averages'!$E$4:$E$103, "FALSE"),G2142)</f>
        <v>48</v>
      </c>
      <c r="L2142" s="2" t="s">
        <v>28</v>
      </c>
      <c r="M2142" t="s">
        <v>264</v>
      </c>
      <c r="N2142" t="s">
        <v>41</v>
      </c>
      <c r="O2142" s="3">
        <v>12.503632939408062</v>
      </c>
      <c r="P2142" t="str">
        <f t="shared" si="99"/>
        <v>H</v>
      </c>
      <c r="Q2142">
        <f t="shared" si="100"/>
        <v>2022</v>
      </c>
      <c r="R2142">
        <f t="shared" si="101"/>
        <v>0</v>
      </c>
    </row>
    <row r="2143" spans="1:18" x14ac:dyDescent="0.25">
      <c r="A2143" s="1">
        <v>44583</v>
      </c>
      <c r="B2143" s="2" t="s">
        <v>3870</v>
      </c>
      <c r="C2143" t="s">
        <v>58</v>
      </c>
      <c r="D2143" t="s">
        <v>32</v>
      </c>
      <c r="E2143">
        <v>144</v>
      </c>
      <c r="F2143">
        <f>IF(E2143="",_xlfn.XLOOKUP(C2143,'Price Averages'!$D$4:$D$103,'Price Averages'!$E$4:$E$103, "FALSE"), E2143)</f>
        <v>144</v>
      </c>
      <c r="G2143">
        <v>48</v>
      </c>
      <c r="H2143">
        <f>IF(G2143="", _xlfn.XLOOKUP(C2143, 'Cost Averages'!$D$4:$D$103,'Cost Averages'!$E$4:$E$103, "FALSE"),G2143)</f>
        <v>48</v>
      </c>
      <c r="L2143" s="2" t="s">
        <v>28</v>
      </c>
      <c r="M2143" t="s">
        <v>846</v>
      </c>
      <c r="N2143" t="s">
        <v>50</v>
      </c>
      <c r="O2143" s="3">
        <v>12.990345718839325</v>
      </c>
      <c r="P2143" t="str">
        <f t="shared" si="99"/>
        <v>H</v>
      </c>
      <c r="Q2143">
        <f t="shared" si="100"/>
        <v>2022</v>
      </c>
      <c r="R2143">
        <f t="shared" si="101"/>
        <v>0</v>
      </c>
    </row>
    <row r="2144" spans="1:18" x14ac:dyDescent="0.25">
      <c r="A2144" s="1">
        <v>43798.920224476002</v>
      </c>
      <c r="B2144" s="2" t="s">
        <v>910</v>
      </c>
      <c r="C2144" t="s">
        <v>367</v>
      </c>
      <c r="D2144">
        <v>2</v>
      </c>
      <c r="E2144" t="s">
        <v>32</v>
      </c>
      <c r="F2144">
        <f>IF(E2144="",_xlfn.XLOOKUP(C2144,'Price Averages'!$D$4:$D$103,'Price Averages'!$E$4:$E$103, "FALSE"), E2144)</f>
        <v>360</v>
      </c>
      <c r="G2144">
        <v>90</v>
      </c>
      <c r="H2144">
        <f>IF(G2144="", _xlfn.XLOOKUP(C2144, 'Cost Averages'!$D$4:$D$103,'Cost Averages'!$E$4:$E$103, "FALSE"),G2144)</f>
        <v>90</v>
      </c>
      <c r="L2144" s="2" t="s">
        <v>44</v>
      </c>
      <c r="M2144" t="s">
        <v>376</v>
      </c>
      <c r="N2144" t="s">
        <v>25</v>
      </c>
      <c r="O2144" s="3">
        <v>11.687634894637348</v>
      </c>
      <c r="P2144" t="str">
        <f t="shared" si="99"/>
        <v>E</v>
      </c>
      <c r="Q2144">
        <f t="shared" si="100"/>
        <v>2019</v>
      </c>
      <c r="R2144">
        <f t="shared" si="101"/>
        <v>0</v>
      </c>
    </row>
    <row r="2145" spans="1:18" x14ac:dyDescent="0.25">
      <c r="A2145" s="1">
        <v>43482.176096941344</v>
      </c>
      <c r="B2145" s="2" t="s">
        <v>1783</v>
      </c>
      <c r="C2145" t="s">
        <v>367</v>
      </c>
      <c r="D2145">
        <v>2</v>
      </c>
      <c r="E2145" t="s">
        <v>32</v>
      </c>
      <c r="F2145">
        <f>IF(E2145="",_xlfn.XLOOKUP(C2145,'Price Averages'!$D$4:$D$103,'Price Averages'!$E$4:$E$103, "FALSE"), E2145)</f>
        <v>360</v>
      </c>
      <c r="G2145">
        <v>90</v>
      </c>
      <c r="H2145">
        <f>IF(G2145="", _xlfn.XLOOKUP(C2145, 'Cost Averages'!$D$4:$D$103,'Cost Averages'!$E$4:$E$103, "FALSE"),G2145)</f>
        <v>90</v>
      </c>
      <c r="L2145" s="2" t="s">
        <v>28</v>
      </c>
      <c r="M2145" t="s">
        <v>178</v>
      </c>
      <c r="N2145" t="s">
        <v>50</v>
      </c>
      <c r="O2145" s="3">
        <v>11.31221475547909</v>
      </c>
      <c r="P2145" t="str">
        <f t="shared" si="99"/>
        <v>E</v>
      </c>
      <c r="Q2145">
        <f t="shared" si="100"/>
        <v>2019</v>
      </c>
      <c r="R2145">
        <f t="shared" si="101"/>
        <v>0</v>
      </c>
    </row>
    <row r="2146" spans="1:18" x14ac:dyDescent="0.25">
      <c r="A2146" s="1">
        <v>44351.09316669494</v>
      </c>
      <c r="B2146" s="2" t="s">
        <v>1003</v>
      </c>
      <c r="C2146" t="s">
        <v>367</v>
      </c>
      <c r="D2146">
        <v>2</v>
      </c>
      <c r="E2146" t="s">
        <v>32</v>
      </c>
      <c r="F2146">
        <f>IF(E2146="",_xlfn.XLOOKUP(C2146,'Price Averages'!$D$4:$D$103,'Price Averages'!$E$4:$E$103, "FALSE"), E2146)</f>
        <v>360</v>
      </c>
      <c r="G2146" t="s">
        <v>32</v>
      </c>
      <c r="H2146">
        <f>IF(G2146="", _xlfn.XLOOKUP(C2146, 'Cost Averages'!$D$4:$D$103,'Cost Averages'!$E$4:$E$103, "FALSE"),G2146)</f>
        <v>90</v>
      </c>
      <c r="L2146" s="2" t="s">
        <v>28</v>
      </c>
      <c r="M2146" t="s">
        <v>1004</v>
      </c>
      <c r="N2146" t="s">
        <v>25</v>
      </c>
      <c r="O2146" s="3">
        <v>14.538471643780088</v>
      </c>
      <c r="P2146" t="str">
        <f t="shared" si="99"/>
        <v>G</v>
      </c>
      <c r="Q2146">
        <f t="shared" si="100"/>
        <v>2021</v>
      </c>
      <c r="R2146">
        <f t="shared" si="101"/>
        <v>0</v>
      </c>
    </row>
    <row r="2147" spans="1:18" x14ac:dyDescent="0.25">
      <c r="A2147" s="1">
        <v>44571.242866542278</v>
      </c>
      <c r="B2147" s="2" t="s">
        <v>2420</v>
      </c>
      <c r="C2147" t="s">
        <v>367</v>
      </c>
      <c r="D2147">
        <v>2</v>
      </c>
      <c r="E2147">
        <v>360</v>
      </c>
      <c r="F2147">
        <f>IF(E2147="",_xlfn.XLOOKUP(C2147,'Price Averages'!$D$4:$D$103,'Price Averages'!$E$4:$E$103, "FALSE"), E2147)</f>
        <v>360</v>
      </c>
      <c r="G2147" t="s">
        <v>32</v>
      </c>
      <c r="H2147">
        <f>IF(G2147="", _xlfn.XLOOKUP(C2147, 'Cost Averages'!$D$4:$D$103,'Cost Averages'!$E$4:$E$103, "FALSE"),G2147)</f>
        <v>90</v>
      </c>
      <c r="L2147" s="2" t="s">
        <v>23</v>
      </c>
      <c r="M2147" t="s">
        <v>370</v>
      </c>
      <c r="N2147" t="s">
        <v>46</v>
      </c>
      <c r="O2147" s="3">
        <v>14.423322704129969</v>
      </c>
      <c r="P2147" t="str">
        <f t="shared" si="99"/>
        <v>H</v>
      </c>
      <c r="Q2147">
        <f t="shared" si="100"/>
        <v>2022</v>
      </c>
      <c r="R2147">
        <f t="shared" si="101"/>
        <v>0</v>
      </c>
    </row>
    <row r="2148" spans="1:18" x14ac:dyDescent="0.25">
      <c r="A2148" s="1">
        <v>43292.242989283382</v>
      </c>
      <c r="B2148" s="2" t="s">
        <v>731</v>
      </c>
      <c r="C2148" t="s">
        <v>367</v>
      </c>
      <c r="D2148">
        <v>3</v>
      </c>
      <c r="E2148">
        <v>360</v>
      </c>
      <c r="F2148">
        <f>IF(E2148="",_xlfn.XLOOKUP(C2148,'Price Averages'!$D$4:$D$103,'Price Averages'!$E$4:$E$103, "FALSE"), E2148)</f>
        <v>360</v>
      </c>
      <c r="G2148">
        <v>90</v>
      </c>
      <c r="H2148">
        <f>IF(G2148="", _xlfn.XLOOKUP(C2148, 'Cost Averages'!$D$4:$D$103,'Cost Averages'!$E$4:$E$103, "FALSE"),G2148)</f>
        <v>90</v>
      </c>
      <c r="L2148" s="2" t="s">
        <v>28</v>
      </c>
      <c r="M2148" t="s">
        <v>458</v>
      </c>
      <c r="N2148" t="s">
        <v>41</v>
      </c>
      <c r="O2148" s="3">
        <v>16.368863536738775</v>
      </c>
      <c r="P2148" t="str">
        <f t="shared" si="99"/>
        <v>D</v>
      </c>
      <c r="Q2148">
        <f t="shared" si="100"/>
        <v>2018</v>
      </c>
      <c r="R2148">
        <f t="shared" si="101"/>
        <v>0</v>
      </c>
    </row>
    <row r="2149" spans="1:18" x14ac:dyDescent="0.25">
      <c r="A2149" s="1">
        <v>43477.116113476099</v>
      </c>
      <c r="B2149" s="2" t="s">
        <v>2628</v>
      </c>
      <c r="C2149" t="s">
        <v>367</v>
      </c>
      <c r="D2149">
        <v>3</v>
      </c>
      <c r="E2149">
        <v>360</v>
      </c>
      <c r="F2149">
        <f>IF(E2149="",_xlfn.XLOOKUP(C2149,'Price Averages'!$D$4:$D$103,'Price Averages'!$E$4:$E$103, "FALSE"), E2149)</f>
        <v>360</v>
      </c>
      <c r="G2149">
        <v>90</v>
      </c>
      <c r="H2149">
        <f>IF(G2149="", _xlfn.XLOOKUP(C2149, 'Cost Averages'!$D$4:$D$103,'Cost Averages'!$E$4:$E$103, "FALSE"),G2149)</f>
        <v>90</v>
      </c>
      <c r="L2149" s="2" t="s">
        <v>44</v>
      </c>
      <c r="M2149" t="s">
        <v>191</v>
      </c>
      <c r="N2149" t="s">
        <v>78</v>
      </c>
      <c r="O2149" s="3">
        <v>13.890275354050972</v>
      </c>
      <c r="P2149" t="str">
        <f t="shared" si="99"/>
        <v>E</v>
      </c>
      <c r="Q2149">
        <f t="shared" si="100"/>
        <v>2019</v>
      </c>
      <c r="R2149">
        <f t="shared" si="101"/>
        <v>0</v>
      </c>
    </row>
    <row r="2150" spans="1:18" x14ac:dyDescent="0.25">
      <c r="A2150" s="1">
        <v>44013.369743095383</v>
      </c>
      <c r="B2150" s="2" t="s">
        <v>804</v>
      </c>
      <c r="C2150" t="s">
        <v>367</v>
      </c>
      <c r="D2150">
        <v>3</v>
      </c>
      <c r="E2150">
        <v>360</v>
      </c>
      <c r="F2150">
        <f>IF(E2150="",_xlfn.XLOOKUP(C2150,'Price Averages'!$D$4:$D$103,'Price Averages'!$E$4:$E$103, "FALSE"), E2150)</f>
        <v>360</v>
      </c>
      <c r="G2150">
        <v>90</v>
      </c>
      <c r="H2150">
        <f>IF(G2150="", _xlfn.XLOOKUP(C2150, 'Cost Averages'!$D$4:$D$103,'Cost Averages'!$E$4:$E$103, "FALSE"),G2150)</f>
        <v>90</v>
      </c>
      <c r="L2150" s="2" t="s">
        <v>44</v>
      </c>
      <c r="M2150" t="s">
        <v>315</v>
      </c>
      <c r="N2150" t="s">
        <v>46</v>
      </c>
      <c r="O2150" s="3">
        <v>11.221666113009938</v>
      </c>
      <c r="P2150" t="str">
        <f t="shared" si="99"/>
        <v>F</v>
      </c>
      <c r="Q2150">
        <f t="shared" si="100"/>
        <v>2020</v>
      </c>
      <c r="R2150">
        <f t="shared" si="101"/>
        <v>0</v>
      </c>
    </row>
    <row r="2151" spans="1:18" x14ac:dyDescent="0.25">
      <c r="A2151" s="1">
        <v>44542.900511140688</v>
      </c>
      <c r="B2151" s="2" t="s">
        <v>2451</v>
      </c>
      <c r="C2151" t="s">
        <v>367</v>
      </c>
      <c r="D2151">
        <v>3</v>
      </c>
      <c r="E2151" t="s">
        <v>32</v>
      </c>
      <c r="F2151">
        <f>IF(E2151="",_xlfn.XLOOKUP(C2151,'Price Averages'!$D$4:$D$103,'Price Averages'!$E$4:$E$103, "FALSE"), E2151)</f>
        <v>360</v>
      </c>
      <c r="G2151">
        <v>90</v>
      </c>
      <c r="H2151">
        <f>IF(G2151="", _xlfn.XLOOKUP(C2151, 'Cost Averages'!$D$4:$D$103,'Cost Averages'!$E$4:$E$103, "FALSE"),G2151)</f>
        <v>90</v>
      </c>
      <c r="L2151" s="2" t="s">
        <v>28</v>
      </c>
      <c r="M2151" t="s">
        <v>100</v>
      </c>
      <c r="N2151" t="s">
        <v>56</v>
      </c>
      <c r="O2151" s="3">
        <v>9.7467096260695598</v>
      </c>
      <c r="P2151" t="str">
        <f t="shared" si="99"/>
        <v>G</v>
      </c>
      <c r="Q2151">
        <f t="shared" si="100"/>
        <v>2021</v>
      </c>
      <c r="R2151">
        <f t="shared" si="101"/>
        <v>0</v>
      </c>
    </row>
    <row r="2152" spans="1:18" x14ac:dyDescent="0.25">
      <c r="A2152" s="1">
        <v>43179.269002121211</v>
      </c>
      <c r="B2152" s="2" t="s">
        <v>3088</v>
      </c>
      <c r="C2152" t="s">
        <v>367</v>
      </c>
      <c r="D2152">
        <v>4</v>
      </c>
      <c r="E2152">
        <v>360</v>
      </c>
      <c r="F2152">
        <f>IF(E2152="",_xlfn.XLOOKUP(C2152,'Price Averages'!$D$4:$D$103,'Price Averages'!$E$4:$E$103, "FALSE"), E2152)</f>
        <v>360</v>
      </c>
      <c r="G2152" t="s">
        <v>32</v>
      </c>
      <c r="H2152">
        <f>IF(G2152="", _xlfn.XLOOKUP(C2152, 'Cost Averages'!$D$4:$D$103,'Cost Averages'!$E$4:$E$103, "FALSE"),G2152)</f>
        <v>90</v>
      </c>
      <c r="L2152" s="2" t="s">
        <v>28</v>
      </c>
      <c r="M2152" t="s">
        <v>712</v>
      </c>
      <c r="N2152" t="s">
        <v>46</v>
      </c>
      <c r="O2152" s="3">
        <v>13.106678263594747</v>
      </c>
      <c r="P2152" t="str">
        <f t="shared" si="99"/>
        <v>D</v>
      </c>
      <c r="Q2152">
        <f t="shared" si="100"/>
        <v>2018</v>
      </c>
      <c r="R2152">
        <f t="shared" si="101"/>
        <v>0</v>
      </c>
    </row>
    <row r="2153" spans="1:18" x14ac:dyDescent="0.25">
      <c r="A2153" s="1">
        <v>43761.756135181808</v>
      </c>
      <c r="B2153" s="2" t="s">
        <v>2026</v>
      </c>
      <c r="C2153" t="s">
        <v>367</v>
      </c>
      <c r="D2153">
        <v>4</v>
      </c>
      <c r="E2153" t="s">
        <v>32</v>
      </c>
      <c r="F2153">
        <f>IF(E2153="",_xlfn.XLOOKUP(C2153,'Price Averages'!$D$4:$D$103,'Price Averages'!$E$4:$E$103, "FALSE"), E2153)</f>
        <v>360</v>
      </c>
      <c r="G2153">
        <v>90</v>
      </c>
      <c r="H2153">
        <f>IF(G2153="", _xlfn.XLOOKUP(C2153, 'Cost Averages'!$D$4:$D$103,'Cost Averages'!$E$4:$E$103, "FALSE"),G2153)</f>
        <v>90</v>
      </c>
      <c r="L2153" s="2" t="s">
        <v>44</v>
      </c>
      <c r="M2153" t="s">
        <v>1713</v>
      </c>
      <c r="N2153" t="s">
        <v>50</v>
      </c>
      <c r="O2153" s="3">
        <v>13.537350739681813</v>
      </c>
      <c r="P2153" t="str">
        <f t="shared" si="99"/>
        <v>E</v>
      </c>
      <c r="Q2153">
        <f t="shared" si="100"/>
        <v>2019</v>
      </c>
      <c r="R2153">
        <f t="shared" si="101"/>
        <v>0</v>
      </c>
    </row>
    <row r="2154" spans="1:18" x14ac:dyDescent="0.25">
      <c r="A2154" s="1">
        <v>44164.340905522564</v>
      </c>
      <c r="B2154" s="2" t="s">
        <v>1017</v>
      </c>
      <c r="C2154" t="s">
        <v>367</v>
      </c>
      <c r="D2154">
        <v>4</v>
      </c>
      <c r="E2154">
        <v>360</v>
      </c>
      <c r="F2154">
        <f>IF(E2154="",_xlfn.XLOOKUP(C2154,'Price Averages'!$D$4:$D$103,'Price Averages'!$E$4:$E$103, "FALSE"), E2154)</f>
        <v>360</v>
      </c>
      <c r="G2154">
        <v>90</v>
      </c>
      <c r="H2154">
        <f>IF(G2154="", _xlfn.XLOOKUP(C2154, 'Cost Averages'!$D$4:$D$103,'Cost Averages'!$E$4:$E$103, "FALSE"),G2154)</f>
        <v>90</v>
      </c>
      <c r="L2154" s="2" t="s">
        <v>28</v>
      </c>
      <c r="M2154" t="s">
        <v>156</v>
      </c>
      <c r="N2154" t="s">
        <v>78</v>
      </c>
      <c r="O2154" s="3">
        <v>12.452986387489583</v>
      </c>
      <c r="P2154" t="str">
        <f t="shared" si="99"/>
        <v>F</v>
      </c>
      <c r="Q2154">
        <f t="shared" si="100"/>
        <v>2020</v>
      </c>
      <c r="R2154">
        <f t="shared" si="101"/>
        <v>0</v>
      </c>
    </row>
    <row r="2155" spans="1:18" x14ac:dyDescent="0.25">
      <c r="A2155" s="1">
        <v>44281.869984982513</v>
      </c>
      <c r="B2155" s="2" t="s">
        <v>2756</v>
      </c>
      <c r="C2155" t="s">
        <v>367</v>
      </c>
      <c r="D2155">
        <v>4</v>
      </c>
      <c r="E2155">
        <v>360</v>
      </c>
      <c r="F2155">
        <f>IF(E2155="",_xlfn.XLOOKUP(C2155,'Price Averages'!$D$4:$D$103,'Price Averages'!$E$4:$E$103, "FALSE"), E2155)</f>
        <v>360</v>
      </c>
      <c r="G2155">
        <v>90</v>
      </c>
      <c r="H2155">
        <f>IF(G2155="", _xlfn.XLOOKUP(C2155, 'Cost Averages'!$D$4:$D$103,'Cost Averages'!$E$4:$E$103, "FALSE"),G2155)</f>
        <v>90</v>
      </c>
      <c r="L2155" s="2" t="s">
        <v>44</v>
      </c>
      <c r="M2155" t="s">
        <v>733</v>
      </c>
      <c r="N2155" t="s">
        <v>34</v>
      </c>
      <c r="O2155" s="3">
        <v>14.817898176328208</v>
      </c>
      <c r="P2155" t="str">
        <f t="shared" si="99"/>
        <v>G</v>
      </c>
      <c r="Q2155">
        <f t="shared" si="100"/>
        <v>2021</v>
      </c>
      <c r="R2155">
        <f t="shared" si="101"/>
        <v>0</v>
      </c>
    </row>
    <row r="2156" spans="1:18" x14ac:dyDescent="0.25">
      <c r="A2156" s="1">
        <v>43454.943970879511</v>
      </c>
      <c r="B2156" s="2" t="s">
        <v>1795</v>
      </c>
      <c r="C2156" t="s">
        <v>367</v>
      </c>
      <c r="D2156">
        <v>6</v>
      </c>
      <c r="E2156">
        <v>360</v>
      </c>
      <c r="F2156">
        <f>IF(E2156="",_xlfn.XLOOKUP(C2156,'Price Averages'!$D$4:$D$103,'Price Averages'!$E$4:$E$103, "FALSE"), E2156)</f>
        <v>360</v>
      </c>
      <c r="G2156">
        <v>90</v>
      </c>
      <c r="H2156">
        <f>IF(G2156="", _xlfn.XLOOKUP(C2156, 'Cost Averages'!$D$4:$D$103,'Cost Averages'!$E$4:$E$103, "FALSE"),G2156)</f>
        <v>90</v>
      </c>
      <c r="L2156" s="2" t="s">
        <v>28</v>
      </c>
      <c r="M2156" t="s">
        <v>520</v>
      </c>
      <c r="N2156" t="s">
        <v>25</v>
      </c>
      <c r="O2156" s="3">
        <v>11.003496633574638</v>
      </c>
      <c r="P2156" t="str">
        <f t="shared" si="99"/>
        <v>D</v>
      </c>
      <c r="Q2156">
        <f t="shared" si="100"/>
        <v>2018</v>
      </c>
      <c r="R2156">
        <f t="shared" si="101"/>
        <v>0</v>
      </c>
    </row>
    <row r="2157" spans="1:18" x14ac:dyDescent="0.25">
      <c r="A2157" s="1">
        <v>43465.116080215354</v>
      </c>
      <c r="B2157" s="2" t="s">
        <v>3145</v>
      </c>
      <c r="C2157" t="s">
        <v>367</v>
      </c>
      <c r="D2157">
        <v>6</v>
      </c>
      <c r="E2157">
        <v>360</v>
      </c>
      <c r="F2157">
        <f>IF(E2157="",_xlfn.XLOOKUP(C2157,'Price Averages'!$D$4:$D$103,'Price Averages'!$E$4:$E$103, "FALSE"), E2157)</f>
        <v>360</v>
      </c>
      <c r="G2157">
        <v>90</v>
      </c>
      <c r="H2157">
        <f>IF(G2157="", _xlfn.XLOOKUP(C2157, 'Cost Averages'!$D$4:$D$103,'Cost Averages'!$E$4:$E$103, "FALSE"),G2157)</f>
        <v>90</v>
      </c>
      <c r="L2157" s="2" t="s">
        <v>23</v>
      </c>
      <c r="M2157" t="s">
        <v>972</v>
      </c>
      <c r="N2157" t="s">
        <v>25</v>
      </c>
      <c r="O2157" s="3">
        <v>8.1743378387804331</v>
      </c>
      <c r="P2157" t="str">
        <f t="shared" si="99"/>
        <v>D</v>
      </c>
      <c r="Q2157">
        <f t="shared" si="100"/>
        <v>2018</v>
      </c>
      <c r="R2157">
        <f t="shared" si="101"/>
        <v>0</v>
      </c>
    </row>
    <row r="2158" spans="1:18" x14ac:dyDescent="0.25">
      <c r="A2158" s="1">
        <v>44559</v>
      </c>
      <c r="B2158" s="2" t="s">
        <v>3832</v>
      </c>
      <c r="C2158" t="s">
        <v>367</v>
      </c>
      <c r="D2158">
        <v>6</v>
      </c>
      <c r="E2158">
        <v>360</v>
      </c>
      <c r="F2158">
        <f>IF(E2158="",_xlfn.XLOOKUP(C2158,'Price Averages'!$D$4:$D$103,'Price Averages'!$E$4:$E$103, "FALSE"), E2158)</f>
        <v>360</v>
      </c>
      <c r="G2158">
        <v>90</v>
      </c>
      <c r="H2158">
        <f>IF(G2158="", _xlfn.XLOOKUP(C2158, 'Cost Averages'!$D$4:$D$103,'Cost Averages'!$E$4:$E$103, "FALSE"),G2158)</f>
        <v>90</v>
      </c>
      <c r="L2158" s="2" t="s">
        <v>28</v>
      </c>
      <c r="M2158" t="s">
        <v>595</v>
      </c>
      <c r="N2158" t="s">
        <v>56</v>
      </c>
      <c r="O2158" s="3">
        <v>11.072271050116964</v>
      </c>
      <c r="P2158" t="str">
        <f t="shared" si="99"/>
        <v>G</v>
      </c>
      <c r="Q2158">
        <f t="shared" si="100"/>
        <v>2021</v>
      </c>
      <c r="R2158">
        <f t="shared" si="101"/>
        <v>0</v>
      </c>
    </row>
    <row r="2159" spans="1:18" x14ac:dyDescent="0.25">
      <c r="A2159" s="1">
        <v>42178.710616596683</v>
      </c>
      <c r="B2159" s="2" t="s">
        <v>2782</v>
      </c>
      <c r="C2159" t="s">
        <v>367</v>
      </c>
      <c r="D2159">
        <v>8</v>
      </c>
      <c r="E2159">
        <v>360</v>
      </c>
      <c r="F2159">
        <f>IF(E2159="",_xlfn.XLOOKUP(C2159,'Price Averages'!$D$4:$D$103,'Price Averages'!$E$4:$E$103, "FALSE"), E2159)</f>
        <v>360</v>
      </c>
      <c r="G2159">
        <v>90</v>
      </c>
      <c r="H2159">
        <f>IF(G2159="", _xlfn.XLOOKUP(C2159, 'Cost Averages'!$D$4:$D$103,'Cost Averages'!$E$4:$E$103, "FALSE"),G2159)</f>
        <v>90</v>
      </c>
      <c r="L2159" s="2" t="s">
        <v>28</v>
      </c>
      <c r="M2159" t="s">
        <v>884</v>
      </c>
      <c r="N2159" t="s">
        <v>25</v>
      </c>
      <c r="O2159" s="3">
        <v>13.062292798511226</v>
      </c>
      <c r="P2159" t="str">
        <f t="shared" si="99"/>
        <v>A</v>
      </c>
      <c r="Q2159">
        <f t="shared" si="100"/>
        <v>2015</v>
      </c>
      <c r="R2159">
        <f t="shared" si="101"/>
        <v>0</v>
      </c>
    </row>
    <row r="2160" spans="1:18" x14ac:dyDescent="0.25">
      <c r="A2160" s="1">
        <v>43700.868082276866</v>
      </c>
      <c r="B2160" s="2" t="s">
        <v>2585</v>
      </c>
      <c r="C2160" t="s">
        <v>367</v>
      </c>
      <c r="D2160">
        <v>8</v>
      </c>
      <c r="E2160">
        <v>360</v>
      </c>
      <c r="F2160">
        <f>IF(E2160="",_xlfn.XLOOKUP(C2160,'Price Averages'!$D$4:$D$103,'Price Averages'!$E$4:$E$103, "FALSE"), E2160)</f>
        <v>360</v>
      </c>
      <c r="G2160">
        <v>90</v>
      </c>
      <c r="H2160">
        <f>IF(G2160="", _xlfn.XLOOKUP(C2160, 'Cost Averages'!$D$4:$D$103,'Cost Averages'!$E$4:$E$103, "FALSE"),G2160)</f>
        <v>90</v>
      </c>
      <c r="L2160" s="2" t="s">
        <v>28</v>
      </c>
      <c r="M2160" t="s">
        <v>950</v>
      </c>
      <c r="N2160" t="s">
        <v>50</v>
      </c>
      <c r="O2160" s="3">
        <v>9.1591412531773226</v>
      </c>
      <c r="P2160" t="str">
        <f t="shared" si="99"/>
        <v>E</v>
      </c>
      <c r="Q2160">
        <f t="shared" si="100"/>
        <v>2019</v>
      </c>
      <c r="R2160">
        <f t="shared" si="101"/>
        <v>0</v>
      </c>
    </row>
    <row r="2161" spans="1:18" x14ac:dyDescent="0.25">
      <c r="A2161" s="1">
        <v>43710.001090854181</v>
      </c>
      <c r="B2161" s="2" t="s">
        <v>2834</v>
      </c>
      <c r="C2161" t="s">
        <v>367</v>
      </c>
      <c r="D2161">
        <v>8</v>
      </c>
      <c r="E2161">
        <v>360</v>
      </c>
      <c r="F2161">
        <f>IF(E2161="",_xlfn.XLOOKUP(C2161,'Price Averages'!$D$4:$D$103,'Price Averages'!$E$4:$E$103, "FALSE"), E2161)</f>
        <v>360</v>
      </c>
      <c r="G2161">
        <v>90</v>
      </c>
      <c r="H2161">
        <f>IF(G2161="", _xlfn.XLOOKUP(C2161, 'Cost Averages'!$D$4:$D$103,'Cost Averages'!$E$4:$E$103, "FALSE"),G2161)</f>
        <v>90</v>
      </c>
      <c r="L2161" s="2" t="s">
        <v>44</v>
      </c>
      <c r="M2161" t="s">
        <v>520</v>
      </c>
      <c r="N2161" t="s">
        <v>25</v>
      </c>
      <c r="O2161" s="3">
        <v>11.003496633574638</v>
      </c>
      <c r="P2161" t="str">
        <f t="shared" si="99"/>
        <v>E</v>
      </c>
      <c r="Q2161">
        <f t="shared" si="100"/>
        <v>2019</v>
      </c>
      <c r="R2161">
        <f t="shared" si="101"/>
        <v>0</v>
      </c>
    </row>
    <row r="2162" spans="1:18" x14ac:dyDescent="0.25">
      <c r="A2162" s="1">
        <v>42720.868231707835</v>
      </c>
      <c r="B2162" s="2" t="s">
        <v>1588</v>
      </c>
      <c r="C2162" t="s">
        <v>367</v>
      </c>
      <c r="D2162">
        <v>9</v>
      </c>
      <c r="E2162" t="s">
        <v>32</v>
      </c>
      <c r="F2162">
        <f>IF(E2162="",_xlfn.XLOOKUP(C2162,'Price Averages'!$D$4:$D$103,'Price Averages'!$E$4:$E$103, "FALSE"), E2162)</f>
        <v>360</v>
      </c>
      <c r="G2162">
        <v>90</v>
      </c>
      <c r="H2162">
        <f>IF(G2162="", _xlfn.XLOOKUP(C2162, 'Cost Averages'!$D$4:$D$103,'Cost Averages'!$E$4:$E$103, "FALSE"),G2162)</f>
        <v>90</v>
      </c>
      <c r="L2162" s="2" t="s">
        <v>44</v>
      </c>
      <c r="M2162" t="s">
        <v>333</v>
      </c>
      <c r="N2162" t="s">
        <v>56</v>
      </c>
      <c r="O2162" s="3">
        <v>10.816866337473218</v>
      </c>
      <c r="P2162" t="str">
        <f t="shared" si="99"/>
        <v>B</v>
      </c>
      <c r="Q2162">
        <f t="shared" si="100"/>
        <v>2016</v>
      </c>
      <c r="R2162">
        <f t="shared" si="101"/>
        <v>0</v>
      </c>
    </row>
    <row r="2163" spans="1:18" x14ac:dyDescent="0.25">
      <c r="A2163" s="1">
        <v>44763.387620370078</v>
      </c>
      <c r="B2163" s="2" t="s">
        <v>2793</v>
      </c>
      <c r="C2163" t="s">
        <v>367</v>
      </c>
      <c r="D2163">
        <v>11</v>
      </c>
      <c r="E2163">
        <v>360</v>
      </c>
      <c r="F2163">
        <f>IF(E2163="",_xlfn.XLOOKUP(C2163,'Price Averages'!$D$4:$D$103,'Price Averages'!$E$4:$E$103, "FALSE"), E2163)</f>
        <v>360</v>
      </c>
      <c r="G2163">
        <v>90</v>
      </c>
      <c r="H2163">
        <f>IF(G2163="", _xlfn.XLOOKUP(C2163, 'Cost Averages'!$D$4:$D$103,'Cost Averages'!$E$4:$E$103, "FALSE"),G2163)</f>
        <v>90</v>
      </c>
      <c r="L2163" s="2" t="s">
        <v>28</v>
      </c>
      <c r="M2163" t="s">
        <v>846</v>
      </c>
      <c r="N2163" t="s">
        <v>50</v>
      </c>
      <c r="O2163" s="3">
        <v>12.990345718839325</v>
      </c>
      <c r="P2163" t="str">
        <f t="shared" si="99"/>
        <v>H</v>
      </c>
      <c r="Q2163">
        <f t="shared" si="100"/>
        <v>2022</v>
      </c>
      <c r="R2163">
        <f t="shared" si="101"/>
        <v>0</v>
      </c>
    </row>
    <row r="2164" spans="1:18" x14ac:dyDescent="0.25">
      <c r="A2164" s="1">
        <v>43863</v>
      </c>
      <c r="B2164" s="2" t="s">
        <v>1190</v>
      </c>
      <c r="C2164" t="s">
        <v>367</v>
      </c>
      <c r="D2164">
        <v>13</v>
      </c>
      <c r="E2164" t="s">
        <v>32</v>
      </c>
      <c r="F2164">
        <f>IF(E2164="",_xlfn.XLOOKUP(C2164,'Price Averages'!$D$4:$D$103,'Price Averages'!$E$4:$E$103, "FALSE"), E2164)</f>
        <v>360</v>
      </c>
      <c r="G2164">
        <v>90</v>
      </c>
      <c r="H2164">
        <f>IF(G2164="", _xlfn.XLOOKUP(C2164, 'Cost Averages'!$D$4:$D$103,'Cost Averages'!$E$4:$E$103, "FALSE"),G2164)</f>
        <v>90</v>
      </c>
      <c r="L2164" s="2" t="s">
        <v>28</v>
      </c>
      <c r="M2164" t="s">
        <v>273</v>
      </c>
      <c r="N2164" t="s">
        <v>25</v>
      </c>
      <c r="O2164" s="3">
        <v>11.428575823958646</v>
      </c>
      <c r="P2164" t="str">
        <f t="shared" si="99"/>
        <v>F</v>
      </c>
      <c r="Q2164">
        <f t="shared" si="100"/>
        <v>2020</v>
      </c>
      <c r="R2164">
        <f t="shared" si="101"/>
        <v>0</v>
      </c>
    </row>
    <row r="2165" spans="1:18" x14ac:dyDescent="0.25">
      <c r="A2165" s="1">
        <v>44499.81859065684</v>
      </c>
      <c r="B2165" s="2" t="s">
        <v>2244</v>
      </c>
      <c r="C2165" t="s">
        <v>367</v>
      </c>
      <c r="D2165">
        <v>13</v>
      </c>
      <c r="E2165">
        <v>360</v>
      </c>
      <c r="F2165">
        <f>IF(E2165="",_xlfn.XLOOKUP(C2165,'Price Averages'!$D$4:$D$103,'Price Averages'!$E$4:$E$103, "FALSE"), E2165)</f>
        <v>360</v>
      </c>
      <c r="G2165">
        <v>90</v>
      </c>
      <c r="H2165">
        <f>IF(G2165="", _xlfn.XLOOKUP(C2165, 'Cost Averages'!$D$4:$D$103,'Cost Averages'!$E$4:$E$103, "FALSE"),G2165)</f>
        <v>90</v>
      </c>
      <c r="L2165" s="2" t="s">
        <v>44</v>
      </c>
      <c r="M2165" t="s">
        <v>498</v>
      </c>
      <c r="N2165" t="s">
        <v>25</v>
      </c>
      <c r="O2165" s="3">
        <v>13.917704159139552</v>
      </c>
      <c r="P2165" t="str">
        <f t="shared" si="99"/>
        <v>G</v>
      </c>
      <c r="Q2165">
        <f t="shared" si="100"/>
        <v>2021</v>
      </c>
      <c r="R2165">
        <f t="shared" si="101"/>
        <v>0</v>
      </c>
    </row>
    <row r="2166" spans="1:18" x14ac:dyDescent="0.25">
      <c r="A2166" s="1">
        <v>44596</v>
      </c>
      <c r="B2166" s="2" t="s">
        <v>1937</v>
      </c>
      <c r="C2166" t="s">
        <v>367</v>
      </c>
      <c r="D2166">
        <v>13</v>
      </c>
      <c r="E2166">
        <v>360</v>
      </c>
      <c r="F2166">
        <f>IF(E2166="",_xlfn.XLOOKUP(C2166,'Price Averages'!$D$4:$D$103,'Price Averages'!$E$4:$E$103, "FALSE"), E2166)</f>
        <v>360</v>
      </c>
      <c r="G2166">
        <v>90</v>
      </c>
      <c r="H2166">
        <f>IF(G2166="", _xlfn.XLOOKUP(C2166, 'Cost Averages'!$D$4:$D$103,'Cost Averages'!$E$4:$E$103, "FALSE"),G2166)</f>
        <v>90</v>
      </c>
      <c r="L2166" s="2" t="s">
        <v>28</v>
      </c>
      <c r="M2166" t="s">
        <v>954</v>
      </c>
      <c r="N2166" t="s">
        <v>78</v>
      </c>
      <c r="O2166" s="3">
        <v>10.968401424454578</v>
      </c>
      <c r="P2166" t="str">
        <f t="shared" si="99"/>
        <v>H</v>
      </c>
      <c r="Q2166">
        <f t="shared" si="100"/>
        <v>2022</v>
      </c>
      <c r="R2166">
        <f t="shared" si="101"/>
        <v>0</v>
      </c>
    </row>
    <row r="2167" spans="1:18" x14ac:dyDescent="0.25">
      <c r="A2167" s="1">
        <v>43044.408970515564</v>
      </c>
      <c r="B2167" s="2" t="s">
        <v>2065</v>
      </c>
      <c r="C2167" t="s">
        <v>367</v>
      </c>
      <c r="D2167">
        <v>15</v>
      </c>
      <c r="E2167">
        <v>360</v>
      </c>
      <c r="F2167">
        <f>IF(E2167="",_xlfn.XLOOKUP(C2167,'Price Averages'!$D$4:$D$103,'Price Averages'!$E$4:$E$103, "FALSE"), E2167)</f>
        <v>360</v>
      </c>
      <c r="G2167">
        <v>90</v>
      </c>
      <c r="H2167">
        <f>IF(G2167="", _xlfn.XLOOKUP(C2167, 'Cost Averages'!$D$4:$D$103,'Cost Averages'!$E$4:$E$103, "FALSE"),G2167)</f>
        <v>90</v>
      </c>
      <c r="L2167" s="2" t="s">
        <v>44</v>
      </c>
      <c r="M2167" t="s">
        <v>766</v>
      </c>
      <c r="N2167" t="s">
        <v>41</v>
      </c>
      <c r="O2167" s="3">
        <v>13.392447352247808</v>
      </c>
      <c r="P2167" t="str">
        <f t="shared" si="99"/>
        <v>C</v>
      </c>
      <c r="Q2167">
        <f t="shared" si="100"/>
        <v>2017</v>
      </c>
      <c r="R2167">
        <f t="shared" si="101"/>
        <v>0</v>
      </c>
    </row>
    <row r="2168" spans="1:18" x14ac:dyDescent="0.25">
      <c r="A2168" s="1">
        <v>44105.962854432262</v>
      </c>
      <c r="B2168" s="2" t="s">
        <v>1178</v>
      </c>
      <c r="C2168" t="s">
        <v>367</v>
      </c>
      <c r="D2168">
        <v>15</v>
      </c>
      <c r="E2168">
        <v>360</v>
      </c>
      <c r="F2168">
        <f>IF(E2168="",_xlfn.XLOOKUP(C2168,'Price Averages'!$D$4:$D$103,'Price Averages'!$E$4:$E$103, "FALSE"), E2168)</f>
        <v>360</v>
      </c>
      <c r="G2168">
        <v>90</v>
      </c>
      <c r="H2168">
        <f>IF(G2168="", _xlfn.XLOOKUP(C2168, 'Cost Averages'!$D$4:$D$103,'Cost Averages'!$E$4:$E$103, "FALSE"),G2168)</f>
        <v>90</v>
      </c>
      <c r="L2168" s="2" t="s">
        <v>44</v>
      </c>
      <c r="M2168" t="s">
        <v>330</v>
      </c>
      <c r="N2168" t="s">
        <v>56</v>
      </c>
      <c r="O2168" s="3">
        <v>10.132922049221957</v>
      </c>
      <c r="P2168" t="str">
        <f t="shared" si="99"/>
        <v>F</v>
      </c>
      <c r="Q2168">
        <f t="shared" si="100"/>
        <v>2020</v>
      </c>
      <c r="R2168">
        <f t="shared" si="101"/>
        <v>0</v>
      </c>
    </row>
    <row r="2169" spans="1:18" x14ac:dyDescent="0.25">
      <c r="A2169" s="1">
        <v>44063.972072364035</v>
      </c>
      <c r="B2169" s="2" t="s">
        <v>1264</v>
      </c>
      <c r="C2169" t="s">
        <v>367</v>
      </c>
      <c r="D2169">
        <v>15</v>
      </c>
      <c r="E2169">
        <v>360</v>
      </c>
      <c r="F2169">
        <f>IF(E2169="",_xlfn.XLOOKUP(C2169,'Price Averages'!$D$4:$D$103,'Price Averages'!$E$4:$E$103, "FALSE"), E2169)</f>
        <v>360</v>
      </c>
      <c r="G2169">
        <v>90</v>
      </c>
      <c r="H2169">
        <f>IF(G2169="", _xlfn.XLOOKUP(C2169, 'Cost Averages'!$D$4:$D$103,'Cost Averages'!$E$4:$E$103, "FALSE"),G2169)</f>
        <v>90</v>
      </c>
      <c r="L2169" s="2" t="s">
        <v>28</v>
      </c>
      <c r="M2169" t="s">
        <v>1265</v>
      </c>
      <c r="N2169" t="s">
        <v>34</v>
      </c>
      <c r="O2169" s="3">
        <v>12.427459362224146</v>
      </c>
      <c r="P2169" t="str">
        <f t="shared" si="99"/>
        <v>F</v>
      </c>
      <c r="Q2169">
        <f t="shared" si="100"/>
        <v>2020</v>
      </c>
      <c r="R2169">
        <f t="shared" si="101"/>
        <v>0</v>
      </c>
    </row>
    <row r="2170" spans="1:18" x14ac:dyDescent="0.25">
      <c r="A2170" s="1">
        <v>44010.379623624351</v>
      </c>
      <c r="B2170" s="2" t="s">
        <v>717</v>
      </c>
      <c r="C2170" t="s">
        <v>367</v>
      </c>
      <c r="D2170">
        <v>15</v>
      </c>
      <c r="E2170">
        <v>360</v>
      </c>
      <c r="F2170">
        <f>IF(E2170="",_xlfn.XLOOKUP(C2170,'Price Averages'!$D$4:$D$103,'Price Averages'!$E$4:$E$103, "FALSE"), E2170)</f>
        <v>360</v>
      </c>
      <c r="G2170">
        <v>90</v>
      </c>
      <c r="H2170">
        <f>IF(G2170="", _xlfn.XLOOKUP(C2170, 'Cost Averages'!$D$4:$D$103,'Cost Averages'!$E$4:$E$103, "FALSE"),G2170)</f>
        <v>90</v>
      </c>
      <c r="L2170" s="2" t="s">
        <v>23</v>
      </c>
      <c r="M2170" t="s">
        <v>1713</v>
      </c>
      <c r="N2170" t="s">
        <v>50</v>
      </c>
      <c r="O2170" s="3">
        <v>13.537350739681813</v>
      </c>
      <c r="P2170" t="str">
        <f t="shared" si="99"/>
        <v>F</v>
      </c>
      <c r="Q2170">
        <f t="shared" si="100"/>
        <v>2020</v>
      </c>
      <c r="R2170">
        <f t="shared" si="101"/>
        <v>0</v>
      </c>
    </row>
    <row r="2171" spans="1:18" x14ac:dyDescent="0.25">
      <c r="A2171" s="1">
        <v>43052.329198839223</v>
      </c>
      <c r="B2171" s="2" t="s">
        <v>462</v>
      </c>
      <c r="C2171" t="s">
        <v>367</v>
      </c>
      <c r="D2171">
        <v>16</v>
      </c>
      <c r="E2171">
        <v>360</v>
      </c>
      <c r="F2171">
        <f>IF(E2171="",_xlfn.XLOOKUP(C2171,'Price Averages'!$D$4:$D$103,'Price Averages'!$E$4:$E$103, "FALSE"), E2171)</f>
        <v>360</v>
      </c>
      <c r="G2171" t="s">
        <v>32</v>
      </c>
      <c r="H2171">
        <f>IF(G2171="", _xlfn.XLOOKUP(C2171, 'Cost Averages'!$D$4:$D$103,'Cost Averages'!$E$4:$E$103, "FALSE"),G2171)</f>
        <v>90</v>
      </c>
      <c r="L2171" s="2" t="s">
        <v>44</v>
      </c>
      <c r="M2171" t="s">
        <v>463</v>
      </c>
      <c r="N2171" t="s">
        <v>50</v>
      </c>
      <c r="O2171" s="3">
        <v>10.764293826791503</v>
      </c>
      <c r="P2171" t="str">
        <f t="shared" si="99"/>
        <v>C</v>
      </c>
      <c r="Q2171">
        <f t="shared" si="100"/>
        <v>2017</v>
      </c>
      <c r="R2171">
        <f t="shared" si="101"/>
        <v>0</v>
      </c>
    </row>
    <row r="2172" spans="1:18" x14ac:dyDescent="0.25">
      <c r="A2172" s="1">
        <v>43432.388042376078</v>
      </c>
      <c r="B2172" s="2" t="s">
        <v>1990</v>
      </c>
      <c r="C2172" t="s">
        <v>367</v>
      </c>
      <c r="D2172">
        <v>16</v>
      </c>
      <c r="E2172">
        <v>360</v>
      </c>
      <c r="F2172">
        <f>IF(E2172="",_xlfn.XLOOKUP(C2172,'Price Averages'!$D$4:$D$103,'Price Averages'!$E$4:$E$103, "FALSE"), E2172)</f>
        <v>360</v>
      </c>
      <c r="G2172">
        <v>90</v>
      </c>
      <c r="H2172">
        <f>IF(G2172="", _xlfn.XLOOKUP(C2172, 'Cost Averages'!$D$4:$D$103,'Cost Averages'!$E$4:$E$103, "FALSE"),G2172)</f>
        <v>90</v>
      </c>
      <c r="L2172" s="2" t="s">
        <v>28</v>
      </c>
      <c r="M2172" t="s">
        <v>276</v>
      </c>
      <c r="N2172" t="s">
        <v>50</v>
      </c>
      <c r="O2172" s="3">
        <v>10.570474361325047</v>
      </c>
      <c r="P2172" t="str">
        <f t="shared" si="99"/>
        <v>D</v>
      </c>
      <c r="Q2172">
        <f t="shared" si="100"/>
        <v>2018</v>
      </c>
      <c r="R2172">
        <f t="shared" si="101"/>
        <v>0</v>
      </c>
    </row>
    <row r="2173" spans="1:18" x14ac:dyDescent="0.25">
      <c r="A2173" s="1">
        <v>44142.921663343877</v>
      </c>
      <c r="B2173" s="2" t="s">
        <v>366</v>
      </c>
      <c r="C2173" t="s">
        <v>367</v>
      </c>
      <c r="D2173">
        <v>16</v>
      </c>
      <c r="E2173" t="s">
        <v>32</v>
      </c>
      <c r="F2173">
        <f>IF(E2173="",_xlfn.XLOOKUP(C2173,'Price Averages'!$D$4:$D$103,'Price Averages'!$E$4:$E$103, "FALSE"), E2173)</f>
        <v>360</v>
      </c>
      <c r="G2173">
        <v>90</v>
      </c>
      <c r="H2173">
        <f>IF(G2173="", _xlfn.XLOOKUP(C2173, 'Cost Averages'!$D$4:$D$103,'Cost Averages'!$E$4:$E$103, "FALSE"),G2173)</f>
        <v>90</v>
      </c>
      <c r="L2173" s="2" t="s">
        <v>28</v>
      </c>
      <c r="M2173" t="s">
        <v>368</v>
      </c>
      <c r="N2173" t="s">
        <v>78</v>
      </c>
      <c r="O2173" s="3">
        <v>11.655355879643379</v>
      </c>
      <c r="P2173" t="str">
        <f t="shared" si="99"/>
        <v>F</v>
      </c>
      <c r="Q2173">
        <f t="shared" si="100"/>
        <v>2020</v>
      </c>
      <c r="R2173">
        <f t="shared" si="101"/>
        <v>0</v>
      </c>
    </row>
    <row r="2174" spans="1:18" x14ac:dyDescent="0.25">
      <c r="A2174" s="1">
        <v>43969.322480072558</v>
      </c>
      <c r="B2174" s="2" t="s">
        <v>1175</v>
      </c>
      <c r="C2174" t="s">
        <v>367</v>
      </c>
      <c r="D2174">
        <v>16</v>
      </c>
      <c r="E2174">
        <v>360</v>
      </c>
      <c r="F2174">
        <f>IF(E2174="",_xlfn.XLOOKUP(C2174,'Price Averages'!$D$4:$D$103,'Price Averages'!$E$4:$E$103, "FALSE"), E2174)</f>
        <v>360</v>
      </c>
      <c r="G2174">
        <v>90</v>
      </c>
      <c r="H2174">
        <f>IF(G2174="", _xlfn.XLOOKUP(C2174, 'Cost Averages'!$D$4:$D$103,'Cost Averages'!$E$4:$E$103, "FALSE"),G2174)</f>
        <v>90</v>
      </c>
      <c r="L2174" s="2" t="s">
        <v>28</v>
      </c>
      <c r="M2174" t="s">
        <v>480</v>
      </c>
      <c r="N2174" t="s">
        <v>56</v>
      </c>
      <c r="O2174" s="3">
        <v>9.458617986208397</v>
      </c>
      <c r="P2174" t="str">
        <f t="shared" si="99"/>
        <v>F</v>
      </c>
      <c r="Q2174">
        <f t="shared" si="100"/>
        <v>2020</v>
      </c>
      <c r="R2174">
        <f t="shared" si="101"/>
        <v>0</v>
      </c>
    </row>
    <row r="2175" spans="1:18" x14ac:dyDescent="0.25">
      <c r="A2175" s="1">
        <v>44003.193345756685</v>
      </c>
      <c r="B2175" s="2" t="s">
        <v>2598</v>
      </c>
      <c r="C2175" t="s">
        <v>367</v>
      </c>
      <c r="D2175">
        <v>16</v>
      </c>
      <c r="E2175">
        <v>360</v>
      </c>
      <c r="F2175">
        <f>IF(E2175="",_xlfn.XLOOKUP(C2175,'Price Averages'!$D$4:$D$103,'Price Averages'!$E$4:$E$103, "FALSE"), E2175)</f>
        <v>360</v>
      </c>
      <c r="G2175">
        <v>90</v>
      </c>
      <c r="H2175">
        <f>IF(G2175="", _xlfn.XLOOKUP(C2175, 'Cost Averages'!$D$4:$D$103,'Cost Averages'!$E$4:$E$103, "FALSE"),G2175)</f>
        <v>90</v>
      </c>
      <c r="L2175" s="2" t="s">
        <v>44</v>
      </c>
      <c r="M2175" t="s">
        <v>454</v>
      </c>
      <c r="N2175" t="s">
        <v>78</v>
      </c>
      <c r="O2175" s="3">
        <v>12.732640267350657</v>
      </c>
      <c r="P2175" t="str">
        <f t="shared" si="99"/>
        <v>F</v>
      </c>
      <c r="Q2175">
        <f t="shared" si="100"/>
        <v>2020</v>
      </c>
      <c r="R2175">
        <f t="shared" si="101"/>
        <v>0</v>
      </c>
    </row>
    <row r="2176" spans="1:18" x14ac:dyDescent="0.25">
      <c r="A2176" s="1">
        <v>43404.86543825375</v>
      </c>
      <c r="B2176" s="2" t="s">
        <v>1267</v>
      </c>
      <c r="C2176" t="s">
        <v>367</v>
      </c>
      <c r="D2176">
        <v>17</v>
      </c>
      <c r="E2176">
        <v>360</v>
      </c>
      <c r="F2176">
        <f>IF(E2176="",_xlfn.XLOOKUP(C2176,'Price Averages'!$D$4:$D$103,'Price Averages'!$E$4:$E$103, "FALSE"), E2176)</f>
        <v>360</v>
      </c>
      <c r="G2176">
        <v>90</v>
      </c>
      <c r="H2176">
        <f>IF(G2176="", _xlfn.XLOOKUP(C2176, 'Cost Averages'!$D$4:$D$103,'Cost Averages'!$E$4:$E$103, "FALSE"),G2176)</f>
        <v>90</v>
      </c>
      <c r="L2176" s="2" t="s">
        <v>44</v>
      </c>
      <c r="M2176" t="s">
        <v>103</v>
      </c>
      <c r="N2176" t="s">
        <v>46</v>
      </c>
      <c r="O2176" s="3">
        <v>13.407340878370247</v>
      </c>
      <c r="P2176" t="str">
        <f t="shared" si="99"/>
        <v>D</v>
      </c>
      <c r="Q2176">
        <f t="shared" si="100"/>
        <v>2018</v>
      </c>
      <c r="R2176">
        <f t="shared" si="101"/>
        <v>0</v>
      </c>
    </row>
    <row r="2177" spans="1:18" x14ac:dyDescent="0.25">
      <c r="A2177" s="1">
        <v>44550.47162519065</v>
      </c>
      <c r="B2177" s="2" t="s">
        <v>1169</v>
      </c>
      <c r="C2177" t="s">
        <v>367</v>
      </c>
      <c r="D2177">
        <v>17</v>
      </c>
      <c r="E2177">
        <v>360</v>
      </c>
      <c r="F2177">
        <f>IF(E2177="",_xlfn.XLOOKUP(C2177,'Price Averages'!$D$4:$D$103,'Price Averages'!$E$4:$E$103, "FALSE"), E2177)</f>
        <v>360</v>
      </c>
      <c r="G2177">
        <v>90</v>
      </c>
      <c r="H2177">
        <f>IF(G2177="", _xlfn.XLOOKUP(C2177, 'Cost Averages'!$D$4:$D$103,'Cost Averages'!$E$4:$E$103, "FALSE"),G2177)</f>
        <v>90</v>
      </c>
      <c r="L2177" s="2" t="s">
        <v>28</v>
      </c>
      <c r="M2177" t="s">
        <v>693</v>
      </c>
      <c r="N2177" t="s">
        <v>34</v>
      </c>
      <c r="O2177" s="3">
        <v>10.434860153112215</v>
      </c>
      <c r="P2177" t="str">
        <f t="shared" si="99"/>
        <v>G</v>
      </c>
      <c r="Q2177">
        <f t="shared" si="100"/>
        <v>2021</v>
      </c>
      <c r="R2177">
        <f t="shared" si="101"/>
        <v>0</v>
      </c>
    </row>
    <row r="2178" spans="1:18" x14ac:dyDescent="0.25">
      <c r="A2178" s="1">
        <v>44255.828921951645</v>
      </c>
      <c r="B2178" s="2" t="s">
        <v>1630</v>
      </c>
      <c r="C2178" t="s">
        <v>367</v>
      </c>
      <c r="D2178">
        <v>17</v>
      </c>
      <c r="E2178">
        <v>360</v>
      </c>
      <c r="F2178">
        <f>IF(E2178="",_xlfn.XLOOKUP(C2178,'Price Averages'!$D$4:$D$103,'Price Averages'!$E$4:$E$103, "FALSE"), E2178)</f>
        <v>360</v>
      </c>
      <c r="G2178" t="s">
        <v>32</v>
      </c>
      <c r="H2178">
        <f>IF(G2178="", _xlfn.XLOOKUP(C2178, 'Cost Averages'!$D$4:$D$103,'Cost Averages'!$E$4:$E$103, "FALSE"),G2178)</f>
        <v>90</v>
      </c>
      <c r="L2178" s="2" t="s">
        <v>28</v>
      </c>
      <c r="M2178" t="s">
        <v>1371</v>
      </c>
      <c r="N2178" t="s">
        <v>78</v>
      </c>
      <c r="O2178" s="3">
        <v>14.157909724393564</v>
      </c>
      <c r="P2178" t="str">
        <f t="shared" ref="P2178:P2241" si="102">CHAR(64+(YEAR(A2178)-2014))</f>
        <v>G</v>
      </c>
      <c r="Q2178">
        <f t="shared" ref="Q2178:Q2241" si="103">YEAR(A2178)</f>
        <v>2021</v>
      </c>
      <c r="R2178">
        <f t="shared" ref="R2178:R2241" si="104">IF(P2178=CHAR(64 + (YEAR(A2178) - 2014)), 0, 1)</f>
        <v>0</v>
      </c>
    </row>
    <row r="2179" spans="1:18" x14ac:dyDescent="0.25">
      <c r="A2179" s="1">
        <v>44234.871855545112</v>
      </c>
      <c r="B2179" s="2" t="s">
        <v>451</v>
      </c>
      <c r="C2179" t="s">
        <v>367</v>
      </c>
      <c r="D2179">
        <v>18</v>
      </c>
      <c r="E2179">
        <v>360</v>
      </c>
      <c r="F2179">
        <f>IF(E2179="",_xlfn.XLOOKUP(C2179,'Price Averages'!$D$4:$D$103,'Price Averages'!$E$4:$E$103, "FALSE"), E2179)</f>
        <v>360</v>
      </c>
      <c r="G2179">
        <v>90</v>
      </c>
      <c r="H2179">
        <f>IF(G2179="", _xlfn.XLOOKUP(C2179, 'Cost Averages'!$D$4:$D$103,'Cost Averages'!$E$4:$E$103, "FALSE"),G2179)</f>
        <v>90</v>
      </c>
      <c r="L2179" s="2" t="s">
        <v>44</v>
      </c>
      <c r="M2179" t="s">
        <v>29</v>
      </c>
      <c r="N2179" t="s">
        <v>25</v>
      </c>
      <c r="O2179" s="3">
        <v>13.299525114817991</v>
      </c>
      <c r="P2179" t="str">
        <f t="shared" si="102"/>
        <v>G</v>
      </c>
      <c r="Q2179">
        <f t="shared" si="103"/>
        <v>2021</v>
      </c>
      <c r="R2179">
        <f t="shared" si="104"/>
        <v>0</v>
      </c>
    </row>
    <row r="2180" spans="1:18" x14ac:dyDescent="0.25">
      <c r="A2180" s="1">
        <v>43230.721754584963</v>
      </c>
      <c r="B2180" s="2" t="s">
        <v>2471</v>
      </c>
      <c r="C2180" t="s">
        <v>367</v>
      </c>
      <c r="D2180">
        <v>19</v>
      </c>
      <c r="E2180">
        <v>360</v>
      </c>
      <c r="F2180">
        <f>IF(E2180="",_xlfn.XLOOKUP(C2180,'Price Averages'!$D$4:$D$103,'Price Averages'!$E$4:$E$103, "FALSE"), E2180)</f>
        <v>360</v>
      </c>
      <c r="G2180">
        <v>90</v>
      </c>
      <c r="H2180">
        <f>IF(G2180="", _xlfn.XLOOKUP(C2180, 'Cost Averages'!$D$4:$D$103,'Cost Averages'!$E$4:$E$103, "FALSE"),G2180)</f>
        <v>90</v>
      </c>
      <c r="L2180" s="2" t="s">
        <v>28</v>
      </c>
      <c r="M2180" t="s">
        <v>807</v>
      </c>
      <c r="N2180" t="s">
        <v>25</v>
      </c>
      <c r="O2180" s="3">
        <v>16.254955391951082</v>
      </c>
      <c r="P2180" t="str">
        <f t="shared" si="102"/>
        <v>D</v>
      </c>
      <c r="Q2180">
        <f t="shared" si="103"/>
        <v>2018</v>
      </c>
      <c r="R2180">
        <f t="shared" si="104"/>
        <v>0</v>
      </c>
    </row>
    <row r="2181" spans="1:18" x14ac:dyDescent="0.25">
      <c r="A2181" s="1">
        <v>44266.578566543751</v>
      </c>
      <c r="B2181" s="2" t="s">
        <v>1931</v>
      </c>
      <c r="C2181" t="s">
        <v>367</v>
      </c>
      <c r="D2181">
        <v>19</v>
      </c>
      <c r="E2181">
        <v>360</v>
      </c>
      <c r="F2181">
        <f>IF(E2181="",_xlfn.XLOOKUP(C2181,'Price Averages'!$D$4:$D$103,'Price Averages'!$E$4:$E$103, "FALSE"), E2181)</f>
        <v>360</v>
      </c>
      <c r="G2181">
        <v>90</v>
      </c>
      <c r="H2181">
        <f>IF(G2181="", _xlfn.XLOOKUP(C2181, 'Cost Averages'!$D$4:$D$103,'Cost Averages'!$E$4:$E$103, "FALSE"),G2181)</f>
        <v>90</v>
      </c>
      <c r="L2181" s="2" t="s">
        <v>44</v>
      </c>
      <c r="M2181" t="s">
        <v>197</v>
      </c>
      <c r="N2181" t="s">
        <v>25</v>
      </c>
      <c r="O2181" s="3">
        <v>12.007834550770397</v>
      </c>
      <c r="P2181" t="str">
        <f t="shared" si="102"/>
        <v>G</v>
      </c>
      <c r="Q2181">
        <f t="shared" si="103"/>
        <v>2021</v>
      </c>
      <c r="R2181">
        <f t="shared" si="104"/>
        <v>0</v>
      </c>
    </row>
    <row r="2182" spans="1:18" x14ac:dyDescent="0.25">
      <c r="A2182" s="1">
        <v>44243.800141763029</v>
      </c>
      <c r="B2182" s="2" t="s">
        <v>2852</v>
      </c>
      <c r="C2182" t="s">
        <v>367</v>
      </c>
      <c r="D2182">
        <v>19</v>
      </c>
      <c r="E2182">
        <v>360</v>
      </c>
      <c r="F2182">
        <f>IF(E2182="",_xlfn.XLOOKUP(C2182,'Price Averages'!$D$4:$D$103,'Price Averages'!$E$4:$E$103, "FALSE"), E2182)</f>
        <v>360</v>
      </c>
      <c r="G2182" t="s">
        <v>32</v>
      </c>
      <c r="H2182">
        <f>IF(G2182="", _xlfn.XLOOKUP(C2182, 'Cost Averages'!$D$4:$D$103,'Cost Averages'!$E$4:$E$103, "FALSE"),G2182)</f>
        <v>90</v>
      </c>
      <c r="L2182" s="2" t="s">
        <v>23</v>
      </c>
      <c r="M2182" t="s">
        <v>678</v>
      </c>
      <c r="N2182" t="s">
        <v>78</v>
      </c>
      <c r="O2182" s="3">
        <v>8.1595626482464514</v>
      </c>
      <c r="P2182" t="str">
        <f t="shared" si="102"/>
        <v>G</v>
      </c>
      <c r="Q2182">
        <f t="shared" si="103"/>
        <v>2021</v>
      </c>
      <c r="R2182">
        <f t="shared" si="104"/>
        <v>0</v>
      </c>
    </row>
    <row r="2183" spans="1:18" x14ac:dyDescent="0.25">
      <c r="A2183" s="1">
        <v>43412.604360449172</v>
      </c>
      <c r="B2183" s="2" t="s">
        <v>2869</v>
      </c>
      <c r="C2183" t="s">
        <v>367</v>
      </c>
      <c r="D2183">
        <v>20</v>
      </c>
      <c r="E2183">
        <v>360</v>
      </c>
      <c r="F2183">
        <f>IF(E2183="",_xlfn.XLOOKUP(C2183,'Price Averages'!$D$4:$D$103,'Price Averages'!$E$4:$E$103, "FALSE"), E2183)</f>
        <v>360</v>
      </c>
      <c r="G2183" t="s">
        <v>32</v>
      </c>
      <c r="H2183">
        <f>IF(G2183="", _xlfn.XLOOKUP(C2183, 'Cost Averages'!$D$4:$D$103,'Cost Averages'!$E$4:$E$103, "FALSE"),G2183)</f>
        <v>90</v>
      </c>
      <c r="L2183" s="2" t="s">
        <v>28</v>
      </c>
      <c r="M2183" t="s">
        <v>846</v>
      </c>
      <c r="N2183" t="s">
        <v>50</v>
      </c>
      <c r="O2183" s="3">
        <v>12.990345718839325</v>
      </c>
      <c r="P2183" t="str">
        <f t="shared" si="102"/>
        <v>D</v>
      </c>
      <c r="Q2183">
        <f t="shared" si="103"/>
        <v>2018</v>
      </c>
      <c r="R2183">
        <f t="shared" si="104"/>
        <v>0</v>
      </c>
    </row>
    <row r="2184" spans="1:18" x14ac:dyDescent="0.25">
      <c r="A2184" s="1">
        <v>43294.530365924016</v>
      </c>
      <c r="B2184" s="2" t="s">
        <v>2645</v>
      </c>
      <c r="C2184" t="s">
        <v>367</v>
      </c>
      <c r="D2184" t="s">
        <v>32</v>
      </c>
      <c r="E2184">
        <v>360</v>
      </c>
      <c r="F2184">
        <f>IF(E2184="",_xlfn.XLOOKUP(C2184,'Price Averages'!$D$4:$D$103,'Price Averages'!$E$4:$E$103, "FALSE"), E2184)</f>
        <v>360</v>
      </c>
      <c r="G2184">
        <v>90</v>
      </c>
      <c r="H2184">
        <f>IF(G2184="", _xlfn.XLOOKUP(C2184, 'Cost Averages'!$D$4:$D$103,'Cost Averages'!$E$4:$E$103, "FALSE"),G2184)</f>
        <v>90</v>
      </c>
      <c r="L2184" s="2" t="s">
        <v>28</v>
      </c>
      <c r="M2184" t="s">
        <v>108</v>
      </c>
      <c r="N2184" t="s">
        <v>56</v>
      </c>
      <c r="O2184" s="3">
        <v>14.697745043716761</v>
      </c>
      <c r="P2184" t="str">
        <f t="shared" si="102"/>
        <v>D</v>
      </c>
      <c r="Q2184">
        <f t="shared" si="103"/>
        <v>2018</v>
      </c>
      <c r="R2184">
        <f t="shared" si="104"/>
        <v>0</v>
      </c>
    </row>
    <row r="2185" spans="1:18" x14ac:dyDescent="0.25">
      <c r="A2185" s="1">
        <v>44007.737217335271</v>
      </c>
      <c r="B2185" s="2" t="s">
        <v>1821</v>
      </c>
      <c r="C2185" t="s">
        <v>367</v>
      </c>
      <c r="D2185" t="s">
        <v>32</v>
      </c>
      <c r="E2185" t="s">
        <v>32</v>
      </c>
      <c r="F2185">
        <f>IF(E2185="",_xlfn.XLOOKUP(C2185,'Price Averages'!$D$4:$D$103,'Price Averages'!$E$4:$E$103, "FALSE"), E2185)</f>
        <v>360</v>
      </c>
      <c r="G2185">
        <v>90</v>
      </c>
      <c r="H2185">
        <f>IF(G2185="", _xlfn.XLOOKUP(C2185, 'Cost Averages'!$D$4:$D$103,'Cost Averages'!$E$4:$E$103, "FALSE"),G2185)</f>
        <v>90</v>
      </c>
      <c r="L2185" s="2" t="s">
        <v>28</v>
      </c>
      <c r="M2185" t="s">
        <v>712</v>
      </c>
      <c r="N2185" t="s">
        <v>46</v>
      </c>
      <c r="O2185" s="3">
        <v>13.106678263594747</v>
      </c>
      <c r="P2185" t="str">
        <f t="shared" si="102"/>
        <v>F</v>
      </c>
      <c r="Q2185">
        <f t="shared" si="103"/>
        <v>2020</v>
      </c>
      <c r="R2185">
        <f t="shared" si="104"/>
        <v>0</v>
      </c>
    </row>
    <row r="2186" spans="1:18" x14ac:dyDescent="0.25">
      <c r="A2186" s="1">
        <v>43304.919984149536</v>
      </c>
      <c r="B2186" s="2" t="s">
        <v>1536</v>
      </c>
      <c r="C2186" t="s">
        <v>465</v>
      </c>
      <c r="D2186">
        <v>1</v>
      </c>
      <c r="E2186">
        <v>72</v>
      </c>
      <c r="F2186">
        <f>IF(E2186="",_xlfn.XLOOKUP(C2186,'Price Averages'!$D$4:$D$103,'Price Averages'!$E$4:$E$103, "FALSE"), E2186)</f>
        <v>72</v>
      </c>
      <c r="G2186" t="s">
        <v>32</v>
      </c>
      <c r="H2186">
        <f>IF(G2186="", _xlfn.XLOOKUP(C2186, 'Cost Averages'!$D$4:$D$103,'Cost Averages'!$E$4:$E$103, "FALSE"),G2186)</f>
        <v>36</v>
      </c>
      <c r="L2186" s="2" t="s">
        <v>28</v>
      </c>
      <c r="M2186" t="s">
        <v>843</v>
      </c>
      <c r="N2186" t="s">
        <v>41</v>
      </c>
      <c r="O2186" s="3">
        <v>9.5176115401380308</v>
      </c>
      <c r="P2186" t="str">
        <f t="shared" si="102"/>
        <v>D</v>
      </c>
      <c r="Q2186">
        <f t="shared" si="103"/>
        <v>2018</v>
      </c>
      <c r="R2186">
        <f t="shared" si="104"/>
        <v>0</v>
      </c>
    </row>
    <row r="2187" spans="1:18" x14ac:dyDescent="0.25">
      <c r="A2187" s="1">
        <v>43532.642559415443</v>
      </c>
      <c r="B2187" s="2" t="s">
        <v>1506</v>
      </c>
      <c r="C2187" t="s">
        <v>465</v>
      </c>
      <c r="D2187">
        <v>1</v>
      </c>
      <c r="E2187">
        <v>72</v>
      </c>
      <c r="F2187">
        <f>IF(E2187="",_xlfn.XLOOKUP(C2187,'Price Averages'!$D$4:$D$103,'Price Averages'!$E$4:$E$103, "FALSE"), E2187)</f>
        <v>72</v>
      </c>
      <c r="G2187">
        <v>36</v>
      </c>
      <c r="H2187">
        <f>IF(G2187="", _xlfn.XLOOKUP(C2187, 'Cost Averages'!$D$4:$D$103,'Cost Averages'!$E$4:$E$103, "FALSE"),G2187)</f>
        <v>36</v>
      </c>
      <c r="L2187" s="2" t="s">
        <v>44</v>
      </c>
      <c r="M2187" t="s">
        <v>213</v>
      </c>
      <c r="N2187" t="s">
        <v>41</v>
      </c>
      <c r="O2187" s="3">
        <v>12.396052160428608</v>
      </c>
      <c r="P2187" t="str">
        <f t="shared" si="102"/>
        <v>E</v>
      </c>
      <c r="Q2187">
        <f t="shared" si="103"/>
        <v>2019</v>
      </c>
      <c r="R2187">
        <f t="shared" si="104"/>
        <v>0</v>
      </c>
    </row>
    <row r="2188" spans="1:18" x14ac:dyDescent="0.25">
      <c r="A2188" s="1">
        <v>43547.659096267715</v>
      </c>
      <c r="B2188" s="2" t="s">
        <v>2143</v>
      </c>
      <c r="C2188" t="s">
        <v>465</v>
      </c>
      <c r="D2188">
        <v>1</v>
      </c>
      <c r="E2188">
        <v>72</v>
      </c>
      <c r="F2188">
        <f>IF(E2188="",_xlfn.XLOOKUP(C2188,'Price Averages'!$D$4:$D$103,'Price Averages'!$E$4:$E$103, "FALSE"), E2188)</f>
        <v>72</v>
      </c>
      <c r="G2188" t="s">
        <v>32</v>
      </c>
      <c r="H2188">
        <f>IF(G2188="", _xlfn.XLOOKUP(C2188, 'Cost Averages'!$D$4:$D$103,'Cost Averages'!$E$4:$E$103, "FALSE"),G2188)</f>
        <v>36</v>
      </c>
      <c r="L2188" s="2" t="s">
        <v>44</v>
      </c>
      <c r="M2188" t="s">
        <v>355</v>
      </c>
      <c r="N2188" t="s">
        <v>56</v>
      </c>
      <c r="O2188" s="3">
        <v>14.690198582365463</v>
      </c>
      <c r="P2188" t="str">
        <f t="shared" si="102"/>
        <v>E</v>
      </c>
      <c r="Q2188">
        <f t="shared" si="103"/>
        <v>2019</v>
      </c>
      <c r="R2188">
        <f t="shared" si="104"/>
        <v>0</v>
      </c>
    </row>
    <row r="2189" spans="1:18" x14ac:dyDescent="0.25">
      <c r="A2189" s="1">
        <v>43720.846019912926</v>
      </c>
      <c r="B2189" s="2" t="s">
        <v>2923</v>
      </c>
      <c r="C2189" t="s">
        <v>465</v>
      </c>
      <c r="D2189">
        <v>1</v>
      </c>
      <c r="E2189">
        <v>72</v>
      </c>
      <c r="F2189">
        <f>IF(E2189="",_xlfn.XLOOKUP(C2189,'Price Averages'!$D$4:$D$103,'Price Averages'!$E$4:$E$103, "FALSE"), E2189)</f>
        <v>72</v>
      </c>
      <c r="G2189">
        <v>36</v>
      </c>
      <c r="H2189">
        <f>IF(G2189="", _xlfn.XLOOKUP(C2189, 'Cost Averages'!$D$4:$D$103,'Cost Averages'!$E$4:$E$103, "FALSE"),G2189)</f>
        <v>36</v>
      </c>
      <c r="L2189" s="2" t="s">
        <v>28</v>
      </c>
      <c r="M2189" t="s">
        <v>766</v>
      </c>
      <c r="N2189" t="s">
        <v>41</v>
      </c>
      <c r="O2189" s="3">
        <v>13.392447352247808</v>
      </c>
      <c r="P2189" t="str">
        <f t="shared" si="102"/>
        <v>E</v>
      </c>
      <c r="Q2189">
        <f t="shared" si="103"/>
        <v>2019</v>
      </c>
      <c r="R2189">
        <f t="shared" si="104"/>
        <v>0</v>
      </c>
    </row>
    <row r="2190" spans="1:18" x14ac:dyDescent="0.25">
      <c r="A2190" s="1">
        <v>43835.396378545658</v>
      </c>
      <c r="B2190" s="2" t="s">
        <v>2748</v>
      </c>
      <c r="C2190" t="s">
        <v>465</v>
      </c>
      <c r="D2190">
        <v>1</v>
      </c>
      <c r="E2190">
        <v>72</v>
      </c>
      <c r="F2190">
        <f>IF(E2190="",_xlfn.XLOOKUP(C2190,'Price Averages'!$D$4:$D$103,'Price Averages'!$E$4:$E$103, "FALSE"), E2190)</f>
        <v>72</v>
      </c>
      <c r="G2190">
        <v>36</v>
      </c>
      <c r="H2190">
        <f>IF(G2190="", _xlfn.XLOOKUP(C2190, 'Cost Averages'!$D$4:$D$103,'Cost Averages'!$E$4:$E$103, "FALSE"),G2190)</f>
        <v>36</v>
      </c>
      <c r="L2190" s="2" t="s">
        <v>28</v>
      </c>
      <c r="M2190" t="s">
        <v>421</v>
      </c>
      <c r="N2190" t="s">
        <v>25</v>
      </c>
      <c r="O2190" s="3">
        <v>11.701919153133453</v>
      </c>
      <c r="P2190" t="str">
        <f t="shared" si="102"/>
        <v>F</v>
      </c>
      <c r="Q2190">
        <f t="shared" si="103"/>
        <v>2020</v>
      </c>
      <c r="R2190">
        <f t="shared" si="104"/>
        <v>0</v>
      </c>
    </row>
    <row r="2191" spans="1:18" x14ac:dyDescent="0.25">
      <c r="A2191" s="1">
        <v>44141.532145822872</v>
      </c>
      <c r="B2191" s="2" t="s">
        <v>3202</v>
      </c>
      <c r="C2191" t="s">
        <v>465</v>
      </c>
      <c r="D2191">
        <v>1</v>
      </c>
      <c r="E2191">
        <v>72</v>
      </c>
      <c r="F2191">
        <f>IF(E2191="",_xlfn.XLOOKUP(C2191,'Price Averages'!$D$4:$D$103,'Price Averages'!$E$4:$E$103, "FALSE"), E2191)</f>
        <v>72</v>
      </c>
      <c r="G2191" t="s">
        <v>32</v>
      </c>
      <c r="H2191">
        <f>IF(G2191="", _xlfn.XLOOKUP(C2191, 'Cost Averages'!$D$4:$D$103,'Cost Averages'!$E$4:$E$103, "FALSE"),G2191)</f>
        <v>36</v>
      </c>
      <c r="L2191" s="2" t="s">
        <v>28</v>
      </c>
      <c r="M2191" t="s">
        <v>803</v>
      </c>
      <c r="N2191" t="s">
        <v>50</v>
      </c>
      <c r="O2191" s="3">
        <v>14.308257477047373</v>
      </c>
      <c r="P2191" t="str">
        <f t="shared" si="102"/>
        <v>F</v>
      </c>
      <c r="Q2191">
        <f t="shared" si="103"/>
        <v>2020</v>
      </c>
      <c r="R2191">
        <f t="shared" si="104"/>
        <v>0</v>
      </c>
    </row>
    <row r="2192" spans="1:18" x14ac:dyDescent="0.25">
      <c r="A2192" s="1">
        <v>43682.122031251456</v>
      </c>
      <c r="B2192" s="2" t="s">
        <v>3109</v>
      </c>
      <c r="C2192" t="s">
        <v>465</v>
      </c>
      <c r="D2192">
        <v>2</v>
      </c>
      <c r="E2192" t="s">
        <v>32</v>
      </c>
      <c r="F2192">
        <f>IF(E2192="",_xlfn.XLOOKUP(C2192,'Price Averages'!$D$4:$D$103,'Price Averages'!$E$4:$E$103, "FALSE"), E2192)</f>
        <v>72</v>
      </c>
      <c r="G2192">
        <v>36</v>
      </c>
      <c r="H2192">
        <f>IF(G2192="", _xlfn.XLOOKUP(C2192, 'Cost Averages'!$D$4:$D$103,'Cost Averages'!$E$4:$E$103, "FALSE"),G2192)</f>
        <v>36</v>
      </c>
      <c r="L2192" s="2" t="s">
        <v>44</v>
      </c>
      <c r="M2192" t="s">
        <v>989</v>
      </c>
      <c r="N2192" t="s">
        <v>50</v>
      </c>
      <c r="O2192" s="3">
        <v>12.173451788225162</v>
      </c>
      <c r="P2192" t="str">
        <f t="shared" si="102"/>
        <v>E</v>
      </c>
      <c r="Q2192">
        <f t="shared" si="103"/>
        <v>2019</v>
      </c>
      <c r="R2192">
        <f t="shared" si="104"/>
        <v>0</v>
      </c>
    </row>
    <row r="2193" spans="1:18" x14ac:dyDescent="0.25">
      <c r="A2193" s="1">
        <v>44675.175585371617</v>
      </c>
      <c r="B2193" s="2" t="s">
        <v>464</v>
      </c>
      <c r="C2193" t="s">
        <v>465</v>
      </c>
      <c r="D2193">
        <v>2</v>
      </c>
      <c r="E2193">
        <v>72</v>
      </c>
      <c r="F2193">
        <f>IF(E2193="",_xlfn.XLOOKUP(C2193,'Price Averages'!$D$4:$D$103,'Price Averages'!$E$4:$E$103, "FALSE"), E2193)</f>
        <v>72</v>
      </c>
      <c r="G2193">
        <v>36</v>
      </c>
      <c r="H2193">
        <f>IF(G2193="", _xlfn.XLOOKUP(C2193, 'Cost Averages'!$D$4:$D$103,'Cost Averages'!$E$4:$E$103, "FALSE"),G2193)</f>
        <v>36</v>
      </c>
      <c r="L2193" s="2" t="s">
        <v>28</v>
      </c>
      <c r="M2193" t="s">
        <v>466</v>
      </c>
      <c r="N2193" t="s">
        <v>25</v>
      </c>
      <c r="O2193" s="3">
        <v>9.629298039722805</v>
      </c>
      <c r="P2193" t="str">
        <f t="shared" si="102"/>
        <v>H</v>
      </c>
      <c r="Q2193">
        <f t="shared" si="103"/>
        <v>2022</v>
      </c>
      <c r="R2193">
        <f t="shared" si="104"/>
        <v>0</v>
      </c>
    </row>
    <row r="2194" spans="1:18" x14ac:dyDescent="0.25">
      <c r="A2194" s="1">
        <v>44961.66652303945</v>
      </c>
      <c r="B2194" s="2" t="s">
        <v>2377</v>
      </c>
      <c r="C2194" t="s">
        <v>465</v>
      </c>
      <c r="D2194">
        <v>2</v>
      </c>
      <c r="E2194">
        <v>72</v>
      </c>
      <c r="F2194">
        <f>IF(E2194="",_xlfn.XLOOKUP(C2194,'Price Averages'!$D$4:$D$103,'Price Averages'!$E$4:$E$103, "FALSE"), E2194)</f>
        <v>72</v>
      </c>
      <c r="G2194">
        <v>36</v>
      </c>
      <c r="H2194">
        <f>IF(G2194="", _xlfn.XLOOKUP(C2194, 'Cost Averages'!$D$4:$D$103,'Cost Averages'!$E$4:$E$103, "FALSE"),G2194)</f>
        <v>36</v>
      </c>
      <c r="L2194" s="2" t="s">
        <v>44</v>
      </c>
      <c r="M2194" t="s">
        <v>159</v>
      </c>
      <c r="N2194" t="s">
        <v>78</v>
      </c>
      <c r="O2194" s="3">
        <v>10.216282609482219</v>
      </c>
      <c r="P2194" t="str">
        <f t="shared" si="102"/>
        <v>I</v>
      </c>
      <c r="Q2194">
        <f t="shared" si="103"/>
        <v>2023</v>
      </c>
      <c r="R2194">
        <f t="shared" si="104"/>
        <v>0</v>
      </c>
    </row>
    <row r="2195" spans="1:18" x14ac:dyDescent="0.25">
      <c r="A2195" s="1">
        <v>44109.639242092249</v>
      </c>
      <c r="B2195" s="2" t="s">
        <v>1316</v>
      </c>
      <c r="C2195" t="s">
        <v>465</v>
      </c>
      <c r="D2195">
        <v>3</v>
      </c>
      <c r="E2195" t="s">
        <v>32</v>
      </c>
      <c r="F2195">
        <f>IF(E2195="",_xlfn.XLOOKUP(C2195,'Price Averages'!$D$4:$D$103,'Price Averages'!$E$4:$E$103, "FALSE"), E2195)</f>
        <v>72</v>
      </c>
      <c r="G2195">
        <v>36</v>
      </c>
      <c r="H2195">
        <f>IF(G2195="", _xlfn.XLOOKUP(C2195, 'Cost Averages'!$D$4:$D$103,'Cost Averages'!$E$4:$E$103, "FALSE"),G2195)</f>
        <v>36</v>
      </c>
      <c r="L2195" s="2" t="s">
        <v>28</v>
      </c>
      <c r="M2195" t="s">
        <v>712</v>
      </c>
      <c r="N2195" t="s">
        <v>46</v>
      </c>
      <c r="O2195" s="3">
        <v>13.106678263594747</v>
      </c>
      <c r="P2195" t="str">
        <f t="shared" si="102"/>
        <v>F</v>
      </c>
      <c r="Q2195">
        <f t="shared" si="103"/>
        <v>2020</v>
      </c>
      <c r="R2195">
        <f t="shared" si="104"/>
        <v>0</v>
      </c>
    </row>
    <row r="2196" spans="1:18" x14ac:dyDescent="0.25">
      <c r="A2196" s="1">
        <v>44018.359691380378</v>
      </c>
      <c r="B2196" s="2" t="s">
        <v>2219</v>
      </c>
      <c r="C2196" t="s">
        <v>465</v>
      </c>
      <c r="D2196">
        <v>3</v>
      </c>
      <c r="E2196">
        <v>72</v>
      </c>
      <c r="F2196">
        <f>IF(E2196="",_xlfn.XLOOKUP(C2196,'Price Averages'!$D$4:$D$103,'Price Averages'!$E$4:$E$103, "FALSE"), E2196)</f>
        <v>72</v>
      </c>
      <c r="G2196">
        <v>36</v>
      </c>
      <c r="H2196">
        <f>IF(G2196="", _xlfn.XLOOKUP(C2196, 'Cost Averages'!$D$4:$D$103,'Cost Averages'!$E$4:$E$103, "FALSE"),G2196)</f>
        <v>36</v>
      </c>
      <c r="L2196" s="2" t="s">
        <v>23</v>
      </c>
      <c r="M2196" t="s">
        <v>222</v>
      </c>
      <c r="N2196" t="s">
        <v>34</v>
      </c>
      <c r="O2196" s="3">
        <v>12.172922939334034</v>
      </c>
      <c r="P2196" t="str">
        <f t="shared" si="102"/>
        <v>F</v>
      </c>
      <c r="Q2196">
        <f t="shared" si="103"/>
        <v>2020</v>
      </c>
      <c r="R2196">
        <f t="shared" si="104"/>
        <v>0</v>
      </c>
    </row>
    <row r="2197" spans="1:18" x14ac:dyDescent="0.25">
      <c r="A2197" s="1">
        <v>44205.215515418793</v>
      </c>
      <c r="B2197" s="2" t="s">
        <v>512</v>
      </c>
      <c r="C2197" t="s">
        <v>465</v>
      </c>
      <c r="D2197">
        <v>4</v>
      </c>
      <c r="E2197">
        <v>72</v>
      </c>
      <c r="F2197">
        <f>IF(E2197="",_xlfn.XLOOKUP(C2197,'Price Averages'!$D$4:$D$103,'Price Averages'!$E$4:$E$103, "FALSE"), E2197)</f>
        <v>72</v>
      </c>
      <c r="G2197">
        <v>36</v>
      </c>
      <c r="H2197">
        <f>IF(G2197="", _xlfn.XLOOKUP(C2197, 'Cost Averages'!$D$4:$D$103,'Cost Averages'!$E$4:$E$103, "FALSE"),G2197)</f>
        <v>36</v>
      </c>
      <c r="L2197" s="2" t="s">
        <v>28</v>
      </c>
      <c r="M2197" t="s">
        <v>513</v>
      </c>
      <c r="N2197" t="s">
        <v>50</v>
      </c>
      <c r="O2197" s="3">
        <v>8.8514729234790472</v>
      </c>
      <c r="P2197" t="str">
        <f t="shared" si="102"/>
        <v>G</v>
      </c>
      <c r="Q2197">
        <f t="shared" si="103"/>
        <v>2021</v>
      </c>
      <c r="R2197">
        <f t="shared" si="104"/>
        <v>0</v>
      </c>
    </row>
    <row r="2198" spans="1:18" x14ac:dyDescent="0.25">
      <c r="A2198" s="1">
        <v>44661.154865499877</v>
      </c>
      <c r="B2198" s="2" t="s">
        <v>855</v>
      </c>
      <c r="C2198" t="s">
        <v>465</v>
      </c>
      <c r="D2198">
        <v>4</v>
      </c>
      <c r="E2198">
        <v>72</v>
      </c>
      <c r="F2198">
        <f>IF(E2198="",_xlfn.XLOOKUP(C2198,'Price Averages'!$D$4:$D$103,'Price Averages'!$E$4:$E$103, "FALSE"), E2198)</f>
        <v>72</v>
      </c>
      <c r="G2198" t="s">
        <v>32</v>
      </c>
      <c r="H2198">
        <f>IF(G2198="", _xlfn.XLOOKUP(C2198, 'Cost Averages'!$D$4:$D$103,'Cost Averages'!$E$4:$E$103, "FALSE"),G2198)</f>
        <v>36</v>
      </c>
      <c r="L2198" s="2" t="s">
        <v>23</v>
      </c>
      <c r="M2198" t="s">
        <v>40</v>
      </c>
      <c r="N2198" t="s">
        <v>41</v>
      </c>
      <c r="O2198" s="3">
        <v>15.24190997853951</v>
      </c>
      <c r="P2198" t="str">
        <f t="shared" si="102"/>
        <v>H</v>
      </c>
      <c r="Q2198">
        <f t="shared" si="103"/>
        <v>2022</v>
      </c>
      <c r="R2198">
        <f t="shared" si="104"/>
        <v>0</v>
      </c>
    </row>
    <row r="2199" spans="1:18" x14ac:dyDescent="0.25">
      <c r="A2199" s="1">
        <v>44263.327169921693</v>
      </c>
      <c r="B2199" s="2" t="s">
        <v>951</v>
      </c>
      <c r="C2199" t="s">
        <v>465</v>
      </c>
      <c r="D2199">
        <v>7</v>
      </c>
      <c r="E2199">
        <v>72</v>
      </c>
      <c r="F2199">
        <f>IF(E2199="",_xlfn.XLOOKUP(C2199,'Price Averages'!$D$4:$D$103,'Price Averages'!$E$4:$E$103, "FALSE"), E2199)</f>
        <v>72</v>
      </c>
      <c r="G2199">
        <v>36</v>
      </c>
      <c r="H2199">
        <f>IF(G2199="", _xlfn.XLOOKUP(C2199, 'Cost Averages'!$D$4:$D$103,'Cost Averages'!$E$4:$E$103, "FALSE"),G2199)</f>
        <v>36</v>
      </c>
      <c r="L2199" s="2" t="s">
        <v>28</v>
      </c>
      <c r="M2199" t="s">
        <v>77</v>
      </c>
      <c r="N2199" t="s">
        <v>78</v>
      </c>
      <c r="O2199" s="3">
        <v>11.631646244583138</v>
      </c>
      <c r="P2199" t="str">
        <f t="shared" si="102"/>
        <v>G</v>
      </c>
      <c r="Q2199">
        <f t="shared" si="103"/>
        <v>2021</v>
      </c>
      <c r="R2199">
        <f t="shared" si="104"/>
        <v>0</v>
      </c>
    </row>
    <row r="2200" spans="1:18" x14ac:dyDescent="0.25">
      <c r="A2200" s="1">
        <v>44234.998955964926</v>
      </c>
      <c r="B2200" s="2" t="s">
        <v>2281</v>
      </c>
      <c r="C2200" t="s">
        <v>465</v>
      </c>
      <c r="D2200">
        <v>7</v>
      </c>
      <c r="E2200" t="s">
        <v>32</v>
      </c>
      <c r="F2200">
        <f>IF(E2200="",_xlfn.XLOOKUP(C2200,'Price Averages'!$D$4:$D$103,'Price Averages'!$E$4:$E$103, "FALSE"), E2200)</f>
        <v>72</v>
      </c>
      <c r="G2200">
        <v>36</v>
      </c>
      <c r="H2200">
        <f>IF(G2200="", _xlfn.XLOOKUP(C2200, 'Cost Averages'!$D$4:$D$103,'Cost Averages'!$E$4:$E$103, "FALSE"),G2200)</f>
        <v>36</v>
      </c>
      <c r="L2200" s="2" t="s">
        <v>28</v>
      </c>
      <c r="M2200" t="s">
        <v>678</v>
      </c>
      <c r="N2200" t="s">
        <v>78</v>
      </c>
      <c r="O2200" s="3">
        <v>8.1595626482464514</v>
      </c>
      <c r="P2200" t="str">
        <f t="shared" si="102"/>
        <v>G</v>
      </c>
      <c r="Q2200">
        <f t="shared" si="103"/>
        <v>2021</v>
      </c>
      <c r="R2200">
        <f t="shared" si="104"/>
        <v>0</v>
      </c>
    </row>
    <row r="2201" spans="1:18" x14ac:dyDescent="0.25">
      <c r="A2201" s="1">
        <v>44415.554166892565</v>
      </c>
      <c r="B2201" s="2" t="s">
        <v>2909</v>
      </c>
      <c r="C2201" t="s">
        <v>465</v>
      </c>
      <c r="D2201">
        <v>8</v>
      </c>
      <c r="E2201" t="s">
        <v>32</v>
      </c>
      <c r="F2201">
        <f>IF(E2201="",_xlfn.XLOOKUP(C2201,'Price Averages'!$D$4:$D$103,'Price Averages'!$E$4:$E$103, "FALSE"), E2201)</f>
        <v>72</v>
      </c>
      <c r="G2201">
        <v>36</v>
      </c>
      <c r="H2201">
        <f>IF(G2201="", _xlfn.XLOOKUP(C2201, 'Cost Averages'!$D$4:$D$103,'Cost Averages'!$E$4:$E$103, "FALSE"),G2201)</f>
        <v>36</v>
      </c>
      <c r="L2201" s="2" t="s">
        <v>44</v>
      </c>
      <c r="M2201" t="s">
        <v>310</v>
      </c>
      <c r="N2201" t="s">
        <v>25</v>
      </c>
      <c r="O2201" s="3">
        <v>9.0350666811770921</v>
      </c>
      <c r="P2201" t="str">
        <f t="shared" si="102"/>
        <v>G</v>
      </c>
      <c r="Q2201">
        <f t="shared" si="103"/>
        <v>2021</v>
      </c>
      <c r="R2201">
        <f t="shared" si="104"/>
        <v>0</v>
      </c>
    </row>
    <row r="2202" spans="1:18" x14ac:dyDescent="0.25">
      <c r="A2202" s="1">
        <v>44206</v>
      </c>
      <c r="B2202" s="2" t="s">
        <v>3549</v>
      </c>
      <c r="C2202" t="s">
        <v>465</v>
      </c>
      <c r="D2202">
        <v>8</v>
      </c>
      <c r="E2202">
        <v>72</v>
      </c>
      <c r="F2202">
        <f>IF(E2202="",_xlfn.XLOOKUP(C2202,'Price Averages'!$D$4:$D$103,'Price Averages'!$E$4:$E$103, "FALSE"), E2202)</f>
        <v>72</v>
      </c>
      <c r="G2202">
        <v>36</v>
      </c>
      <c r="H2202">
        <f>IF(G2202="", _xlfn.XLOOKUP(C2202, 'Cost Averages'!$D$4:$D$103,'Cost Averages'!$E$4:$E$103, "FALSE"),G2202)</f>
        <v>36</v>
      </c>
      <c r="L2202" s="2" t="s">
        <v>44</v>
      </c>
      <c r="M2202" t="s">
        <v>621</v>
      </c>
      <c r="N2202" t="s">
        <v>46</v>
      </c>
      <c r="O2202" s="3">
        <v>9.8892508156549788</v>
      </c>
      <c r="P2202" t="str">
        <f t="shared" si="102"/>
        <v>G</v>
      </c>
      <c r="Q2202">
        <f t="shared" si="103"/>
        <v>2021</v>
      </c>
      <c r="R2202">
        <f t="shared" si="104"/>
        <v>0</v>
      </c>
    </row>
    <row r="2203" spans="1:18" x14ac:dyDescent="0.25">
      <c r="A2203" s="1">
        <v>43754.058341443044</v>
      </c>
      <c r="B2203" s="2" t="s">
        <v>935</v>
      </c>
      <c r="C2203" t="s">
        <v>465</v>
      </c>
      <c r="D2203">
        <v>9</v>
      </c>
      <c r="E2203">
        <v>72</v>
      </c>
      <c r="F2203">
        <f>IF(E2203="",_xlfn.XLOOKUP(C2203,'Price Averages'!$D$4:$D$103,'Price Averages'!$E$4:$E$103, "FALSE"), E2203)</f>
        <v>72</v>
      </c>
      <c r="G2203">
        <v>36</v>
      </c>
      <c r="H2203">
        <f>IF(G2203="", _xlfn.XLOOKUP(C2203, 'Cost Averages'!$D$4:$D$103,'Cost Averages'!$E$4:$E$103, "FALSE"),G2203)</f>
        <v>36</v>
      </c>
      <c r="L2203" s="2" t="s">
        <v>44</v>
      </c>
      <c r="M2203" t="s">
        <v>603</v>
      </c>
      <c r="N2203" t="s">
        <v>50</v>
      </c>
      <c r="O2203" s="3">
        <v>7.8974070387684714</v>
      </c>
      <c r="P2203" t="str">
        <f t="shared" si="102"/>
        <v>E</v>
      </c>
      <c r="Q2203">
        <f t="shared" si="103"/>
        <v>2019</v>
      </c>
      <c r="R2203">
        <f t="shared" si="104"/>
        <v>0</v>
      </c>
    </row>
    <row r="2204" spans="1:18" x14ac:dyDescent="0.25">
      <c r="A2204" s="1">
        <v>43684.632226080554</v>
      </c>
      <c r="B2204" s="2" t="s">
        <v>1278</v>
      </c>
      <c r="C2204" t="s">
        <v>465</v>
      </c>
      <c r="D2204">
        <v>9</v>
      </c>
      <c r="E2204">
        <v>72</v>
      </c>
      <c r="F2204">
        <f>IF(E2204="",_xlfn.XLOOKUP(C2204,'Price Averages'!$D$4:$D$103,'Price Averages'!$E$4:$E$103, "FALSE"), E2204)</f>
        <v>72</v>
      </c>
      <c r="G2204">
        <v>36</v>
      </c>
      <c r="H2204">
        <f>IF(G2204="", _xlfn.XLOOKUP(C2204, 'Cost Averages'!$D$4:$D$103,'Cost Averages'!$E$4:$E$103, "FALSE"),G2204)</f>
        <v>36</v>
      </c>
      <c r="L2204" s="2" t="s">
        <v>28</v>
      </c>
      <c r="M2204" t="s">
        <v>77</v>
      </c>
      <c r="N2204" t="s">
        <v>78</v>
      </c>
      <c r="O2204" s="3">
        <v>11.631646244583138</v>
      </c>
      <c r="P2204" t="str">
        <f t="shared" si="102"/>
        <v>E</v>
      </c>
      <c r="Q2204">
        <f t="shared" si="103"/>
        <v>2019</v>
      </c>
      <c r="R2204">
        <f t="shared" si="104"/>
        <v>0</v>
      </c>
    </row>
    <row r="2205" spans="1:18" x14ac:dyDescent="0.25">
      <c r="A2205" s="1">
        <v>43843.764901986928</v>
      </c>
      <c r="B2205" s="2" t="s">
        <v>493</v>
      </c>
      <c r="C2205" t="s">
        <v>465</v>
      </c>
      <c r="D2205">
        <v>9</v>
      </c>
      <c r="E2205" t="s">
        <v>32</v>
      </c>
      <c r="F2205">
        <f>IF(E2205="",_xlfn.XLOOKUP(C2205,'Price Averages'!$D$4:$D$103,'Price Averages'!$E$4:$E$103, "FALSE"), E2205)</f>
        <v>72</v>
      </c>
      <c r="G2205">
        <v>36</v>
      </c>
      <c r="H2205">
        <f>IF(G2205="", _xlfn.XLOOKUP(C2205, 'Cost Averages'!$D$4:$D$103,'Cost Averages'!$E$4:$E$103, "FALSE"),G2205)</f>
        <v>36</v>
      </c>
      <c r="L2205" s="2" t="s">
        <v>28</v>
      </c>
      <c r="M2205" t="s">
        <v>164</v>
      </c>
      <c r="N2205" t="s">
        <v>25</v>
      </c>
      <c r="O2205" s="3">
        <v>9.9311000381363836</v>
      </c>
      <c r="P2205" t="str">
        <f t="shared" si="102"/>
        <v>F</v>
      </c>
      <c r="Q2205">
        <f t="shared" si="103"/>
        <v>2020</v>
      </c>
      <c r="R2205">
        <f t="shared" si="104"/>
        <v>0</v>
      </c>
    </row>
    <row r="2206" spans="1:18" x14ac:dyDescent="0.25">
      <c r="A2206" s="1">
        <v>43390.278907985754</v>
      </c>
      <c r="B2206" s="2" t="s">
        <v>2591</v>
      </c>
      <c r="C2206" t="s">
        <v>465</v>
      </c>
      <c r="D2206">
        <v>10</v>
      </c>
      <c r="E2206">
        <v>72</v>
      </c>
      <c r="F2206">
        <f>IF(E2206="",_xlfn.XLOOKUP(C2206,'Price Averages'!$D$4:$D$103,'Price Averages'!$E$4:$E$103, "FALSE"), E2206)</f>
        <v>72</v>
      </c>
      <c r="G2206" t="s">
        <v>32</v>
      </c>
      <c r="H2206">
        <f>IF(G2206="", _xlfn.XLOOKUP(C2206, 'Cost Averages'!$D$4:$D$103,'Cost Averages'!$E$4:$E$103, "FALSE"),G2206)</f>
        <v>36</v>
      </c>
      <c r="L2206" s="2" t="s">
        <v>28</v>
      </c>
      <c r="M2206" t="s">
        <v>175</v>
      </c>
      <c r="N2206" t="s">
        <v>50</v>
      </c>
      <c r="O2206" s="3">
        <v>11.939773463335372</v>
      </c>
      <c r="P2206" t="str">
        <f t="shared" si="102"/>
        <v>D</v>
      </c>
      <c r="Q2206">
        <f t="shared" si="103"/>
        <v>2018</v>
      </c>
      <c r="R2206">
        <f t="shared" si="104"/>
        <v>0</v>
      </c>
    </row>
    <row r="2207" spans="1:18" x14ac:dyDescent="0.25">
      <c r="A2207" s="1">
        <v>43820</v>
      </c>
      <c r="B2207" s="2" t="s">
        <v>3236</v>
      </c>
      <c r="C2207" t="s">
        <v>465</v>
      </c>
      <c r="D2207">
        <v>11</v>
      </c>
      <c r="E2207">
        <v>72</v>
      </c>
      <c r="F2207">
        <f>IF(E2207="",_xlfn.XLOOKUP(C2207,'Price Averages'!$D$4:$D$103,'Price Averages'!$E$4:$E$103, "FALSE"), E2207)</f>
        <v>72</v>
      </c>
      <c r="G2207">
        <v>36</v>
      </c>
      <c r="H2207">
        <f>IF(G2207="", _xlfn.XLOOKUP(C2207, 'Cost Averages'!$D$4:$D$103,'Cost Averages'!$E$4:$E$103, "FALSE"),G2207)</f>
        <v>36</v>
      </c>
      <c r="L2207" s="2" t="s">
        <v>44</v>
      </c>
      <c r="M2207" t="s">
        <v>1393</v>
      </c>
      <c r="N2207" t="s">
        <v>50</v>
      </c>
      <c r="O2207" s="3">
        <v>11.0700865530371</v>
      </c>
      <c r="P2207" t="str">
        <f t="shared" si="102"/>
        <v>E</v>
      </c>
      <c r="Q2207">
        <f t="shared" si="103"/>
        <v>2019</v>
      </c>
      <c r="R2207">
        <f t="shared" si="104"/>
        <v>0</v>
      </c>
    </row>
    <row r="2208" spans="1:18" x14ac:dyDescent="0.25">
      <c r="A2208" s="1">
        <v>44066.893385446543</v>
      </c>
      <c r="B2208" s="2" t="s">
        <v>612</v>
      </c>
      <c r="C2208" t="s">
        <v>465</v>
      </c>
      <c r="D2208">
        <v>11</v>
      </c>
      <c r="E2208">
        <v>72</v>
      </c>
      <c r="F2208">
        <f>IF(E2208="",_xlfn.XLOOKUP(C2208,'Price Averages'!$D$4:$D$103,'Price Averages'!$E$4:$E$103, "FALSE"), E2208)</f>
        <v>72</v>
      </c>
      <c r="G2208">
        <v>36</v>
      </c>
      <c r="H2208">
        <f>IF(G2208="", _xlfn.XLOOKUP(C2208, 'Cost Averages'!$D$4:$D$103,'Cost Averages'!$E$4:$E$103, "FALSE"),G2208)</f>
        <v>36</v>
      </c>
      <c r="L2208" s="2" t="s">
        <v>28</v>
      </c>
      <c r="M2208" t="s">
        <v>156</v>
      </c>
      <c r="N2208" t="s">
        <v>78</v>
      </c>
      <c r="O2208" s="3">
        <v>12.452986387489583</v>
      </c>
      <c r="P2208" t="str">
        <f t="shared" si="102"/>
        <v>F</v>
      </c>
      <c r="Q2208">
        <f t="shared" si="103"/>
        <v>2020</v>
      </c>
      <c r="R2208">
        <f t="shared" si="104"/>
        <v>0</v>
      </c>
    </row>
    <row r="2209" spans="1:18" x14ac:dyDescent="0.25">
      <c r="A2209" s="1">
        <v>43982</v>
      </c>
      <c r="B2209" s="2" t="s">
        <v>3369</v>
      </c>
      <c r="C2209" t="s">
        <v>465</v>
      </c>
      <c r="D2209">
        <v>11</v>
      </c>
      <c r="E2209">
        <v>72</v>
      </c>
      <c r="F2209">
        <f>IF(E2209="",_xlfn.XLOOKUP(C2209,'Price Averages'!$D$4:$D$103,'Price Averages'!$E$4:$E$103, "FALSE"), E2209)</f>
        <v>72</v>
      </c>
      <c r="G2209">
        <v>36</v>
      </c>
      <c r="H2209">
        <f>IF(G2209="", _xlfn.XLOOKUP(C2209, 'Cost Averages'!$D$4:$D$103,'Cost Averages'!$E$4:$E$103, "FALSE"),G2209)</f>
        <v>36</v>
      </c>
      <c r="L2209" s="2" t="s">
        <v>44</v>
      </c>
      <c r="M2209" t="s">
        <v>608</v>
      </c>
      <c r="N2209" t="s">
        <v>41</v>
      </c>
      <c r="O2209" s="3">
        <v>13.466362789017223</v>
      </c>
      <c r="P2209" t="str">
        <f t="shared" si="102"/>
        <v>F</v>
      </c>
      <c r="Q2209">
        <f t="shared" si="103"/>
        <v>2020</v>
      </c>
      <c r="R2209">
        <f t="shared" si="104"/>
        <v>0</v>
      </c>
    </row>
    <row r="2210" spans="1:18" x14ac:dyDescent="0.25">
      <c r="A2210" s="1">
        <v>43697.070457986192</v>
      </c>
      <c r="B2210" s="2" t="s">
        <v>795</v>
      </c>
      <c r="C2210" t="s">
        <v>465</v>
      </c>
      <c r="D2210">
        <v>13</v>
      </c>
      <c r="E2210">
        <v>72</v>
      </c>
      <c r="F2210">
        <f>IF(E2210="",_xlfn.XLOOKUP(C2210,'Price Averages'!$D$4:$D$103,'Price Averages'!$E$4:$E$103, "FALSE"), E2210)</f>
        <v>72</v>
      </c>
      <c r="G2210">
        <v>36</v>
      </c>
      <c r="H2210">
        <f>IF(G2210="", _xlfn.XLOOKUP(C2210, 'Cost Averages'!$D$4:$D$103,'Cost Averages'!$E$4:$E$103, "FALSE"),G2210)</f>
        <v>36</v>
      </c>
      <c r="L2210" s="2" t="s">
        <v>28</v>
      </c>
      <c r="M2210" t="s">
        <v>796</v>
      </c>
      <c r="N2210" t="s">
        <v>46</v>
      </c>
      <c r="O2210" s="3">
        <v>9.4608554813364627</v>
      </c>
      <c r="P2210" t="str">
        <f t="shared" si="102"/>
        <v>E</v>
      </c>
      <c r="Q2210">
        <f t="shared" si="103"/>
        <v>2019</v>
      </c>
      <c r="R2210">
        <f t="shared" si="104"/>
        <v>0</v>
      </c>
    </row>
    <row r="2211" spans="1:18" x14ac:dyDescent="0.25">
      <c r="A2211" s="1">
        <v>44071.311833277112</v>
      </c>
      <c r="B2211" s="2" t="s">
        <v>775</v>
      </c>
      <c r="C2211" t="s">
        <v>465</v>
      </c>
      <c r="D2211">
        <v>13</v>
      </c>
      <c r="E2211">
        <v>72</v>
      </c>
      <c r="F2211">
        <f>IF(E2211="",_xlfn.XLOOKUP(C2211,'Price Averages'!$D$4:$D$103,'Price Averages'!$E$4:$E$103, "FALSE"), E2211)</f>
        <v>72</v>
      </c>
      <c r="G2211">
        <v>36</v>
      </c>
      <c r="H2211">
        <f>IF(G2211="", _xlfn.XLOOKUP(C2211, 'Cost Averages'!$D$4:$D$103,'Cost Averages'!$E$4:$E$103, "FALSE"),G2211)</f>
        <v>36</v>
      </c>
      <c r="L2211" s="2" t="s">
        <v>28</v>
      </c>
      <c r="M2211" t="s">
        <v>256</v>
      </c>
      <c r="N2211" t="s">
        <v>34</v>
      </c>
      <c r="O2211" s="3">
        <v>12.514998090845811</v>
      </c>
      <c r="P2211" t="str">
        <f t="shared" si="102"/>
        <v>F</v>
      </c>
      <c r="Q2211">
        <f t="shared" si="103"/>
        <v>2020</v>
      </c>
      <c r="R2211">
        <f t="shared" si="104"/>
        <v>0</v>
      </c>
    </row>
    <row r="2212" spans="1:18" x14ac:dyDescent="0.25">
      <c r="A2212" s="1">
        <v>43938.963686222574</v>
      </c>
      <c r="B2212" s="2" t="s">
        <v>1156</v>
      </c>
      <c r="C2212" t="s">
        <v>465</v>
      </c>
      <c r="D2212">
        <v>13</v>
      </c>
      <c r="E2212" t="s">
        <v>32</v>
      </c>
      <c r="F2212">
        <f>IF(E2212="",_xlfn.XLOOKUP(C2212,'Price Averages'!$D$4:$D$103,'Price Averages'!$E$4:$E$103, "FALSE"), E2212)</f>
        <v>72</v>
      </c>
      <c r="G2212" t="s">
        <v>32</v>
      </c>
      <c r="H2212">
        <f>IF(G2212="", _xlfn.XLOOKUP(C2212, 'Cost Averages'!$D$4:$D$103,'Cost Averages'!$E$4:$E$103, "FALSE"),G2212)</f>
        <v>36</v>
      </c>
      <c r="L2212" s="2" t="s">
        <v>28</v>
      </c>
      <c r="M2212" t="s">
        <v>337</v>
      </c>
      <c r="N2212" t="s">
        <v>41</v>
      </c>
      <c r="O2212" s="3">
        <v>14.687857652112591</v>
      </c>
      <c r="P2212" t="str">
        <f t="shared" si="102"/>
        <v>F</v>
      </c>
      <c r="Q2212">
        <f t="shared" si="103"/>
        <v>2020</v>
      </c>
      <c r="R2212">
        <f t="shared" si="104"/>
        <v>0</v>
      </c>
    </row>
    <row r="2213" spans="1:18" x14ac:dyDescent="0.25">
      <c r="A2213" s="1">
        <v>44414.443032352792</v>
      </c>
      <c r="B2213" s="2" t="s">
        <v>1166</v>
      </c>
      <c r="C2213" t="s">
        <v>465</v>
      </c>
      <c r="D2213">
        <v>13</v>
      </c>
      <c r="E2213">
        <v>72</v>
      </c>
      <c r="F2213">
        <f>IF(E2213="",_xlfn.XLOOKUP(C2213,'Price Averages'!$D$4:$D$103,'Price Averages'!$E$4:$E$103, "FALSE"), E2213)</f>
        <v>72</v>
      </c>
      <c r="G2213">
        <v>36</v>
      </c>
      <c r="H2213">
        <f>IF(G2213="", _xlfn.XLOOKUP(C2213, 'Cost Averages'!$D$4:$D$103,'Cost Averages'!$E$4:$E$103, "FALSE"),G2213)</f>
        <v>36</v>
      </c>
      <c r="L2213" s="2" t="s">
        <v>44</v>
      </c>
      <c r="M2213" t="s">
        <v>222</v>
      </c>
      <c r="N2213" t="s">
        <v>34</v>
      </c>
      <c r="O2213" s="3">
        <v>12.172922939334034</v>
      </c>
      <c r="P2213" t="str">
        <f t="shared" si="102"/>
        <v>G</v>
      </c>
      <c r="Q2213">
        <f t="shared" si="103"/>
        <v>2021</v>
      </c>
      <c r="R2213">
        <f t="shared" si="104"/>
        <v>0</v>
      </c>
    </row>
    <row r="2214" spans="1:18" x14ac:dyDescent="0.25">
      <c r="A2214" s="1">
        <v>44385</v>
      </c>
      <c r="B2214" s="2" t="s">
        <v>3707</v>
      </c>
      <c r="C2214" t="s">
        <v>465</v>
      </c>
      <c r="D2214">
        <v>13</v>
      </c>
      <c r="E2214">
        <v>72</v>
      </c>
      <c r="F2214">
        <f>IF(E2214="",_xlfn.XLOOKUP(C2214,'Price Averages'!$D$4:$D$103,'Price Averages'!$E$4:$E$103, "FALSE"), E2214)</f>
        <v>72</v>
      </c>
      <c r="G2214">
        <v>36</v>
      </c>
      <c r="H2214">
        <f>IF(G2214="", _xlfn.XLOOKUP(C2214, 'Cost Averages'!$D$4:$D$103,'Cost Averages'!$E$4:$E$103, "FALSE"),G2214)</f>
        <v>36</v>
      </c>
      <c r="L2214" s="2" t="s">
        <v>28</v>
      </c>
      <c r="M2214" t="s">
        <v>559</v>
      </c>
      <c r="N2214" t="s">
        <v>41</v>
      </c>
      <c r="O2214" s="3">
        <v>12.147202500273634</v>
      </c>
      <c r="P2214" t="str">
        <f t="shared" si="102"/>
        <v>G</v>
      </c>
      <c r="Q2214">
        <f t="shared" si="103"/>
        <v>2021</v>
      </c>
      <c r="R2214">
        <f t="shared" si="104"/>
        <v>0</v>
      </c>
    </row>
    <row r="2215" spans="1:18" x14ac:dyDescent="0.25">
      <c r="A2215" s="1">
        <v>43976.146107597153</v>
      </c>
      <c r="B2215" s="2" t="s">
        <v>823</v>
      </c>
      <c r="C2215" t="s">
        <v>465</v>
      </c>
      <c r="D2215">
        <v>14</v>
      </c>
      <c r="E2215" t="s">
        <v>32</v>
      </c>
      <c r="F2215">
        <f>IF(E2215="",_xlfn.XLOOKUP(C2215,'Price Averages'!$D$4:$D$103,'Price Averages'!$E$4:$E$103, "FALSE"), E2215)</f>
        <v>72</v>
      </c>
      <c r="G2215" t="s">
        <v>32</v>
      </c>
      <c r="H2215">
        <f>IF(G2215="", _xlfn.XLOOKUP(C2215, 'Cost Averages'!$D$4:$D$103,'Cost Averages'!$E$4:$E$103, "FALSE"),G2215)</f>
        <v>36</v>
      </c>
      <c r="L2215" s="2" t="s">
        <v>23</v>
      </c>
      <c r="M2215" t="s">
        <v>561</v>
      </c>
      <c r="N2215" t="s">
        <v>25</v>
      </c>
      <c r="O2215" s="3">
        <v>12.921682080641304</v>
      </c>
      <c r="P2215" t="str">
        <f t="shared" si="102"/>
        <v>F</v>
      </c>
      <c r="Q2215">
        <f t="shared" si="103"/>
        <v>2020</v>
      </c>
      <c r="R2215">
        <f t="shared" si="104"/>
        <v>0</v>
      </c>
    </row>
    <row r="2216" spans="1:18" x14ac:dyDescent="0.25">
      <c r="A2216" s="1">
        <v>43190.134092245164</v>
      </c>
      <c r="B2216" s="2" t="s">
        <v>2033</v>
      </c>
      <c r="C2216" t="s">
        <v>465</v>
      </c>
      <c r="D2216">
        <v>15</v>
      </c>
      <c r="E2216">
        <v>72</v>
      </c>
      <c r="F2216">
        <f>IF(E2216="",_xlfn.XLOOKUP(C2216,'Price Averages'!$D$4:$D$103,'Price Averages'!$E$4:$E$103, "FALSE"), E2216)</f>
        <v>72</v>
      </c>
      <c r="G2216">
        <v>36</v>
      </c>
      <c r="H2216">
        <f>IF(G2216="", _xlfn.XLOOKUP(C2216, 'Cost Averages'!$D$4:$D$103,'Cost Averages'!$E$4:$E$103, "FALSE"),G2216)</f>
        <v>36</v>
      </c>
      <c r="L2216" s="2" t="s">
        <v>44</v>
      </c>
      <c r="M2216" t="s">
        <v>226</v>
      </c>
      <c r="N2216" t="s">
        <v>56</v>
      </c>
      <c r="O2216" s="3">
        <v>12.200533931675887</v>
      </c>
      <c r="P2216" t="str">
        <f t="shared" si="102"/>
        <v>D</v>
      </c>
      <c r="Q2216">
        <f t="shared" si="103"/>
        <v>2018</v>
      </c>
      <c r="R2216">
        <f t="shared" si="104"/>
        <v>0</v>
      </c>
    </row>
    <row r="2217" spans="1:18" x14ac:dyDescent="0.25">
      <c r="A2217" s="1">
        <v>42485.260924411697</v>
      </c>
      <c r="B2217" s="2" t="s">
        <v>3007</v>
      </c>
      <c r="C2217" t="s">
        <v>465</v>
      </c>
      <c r="D2217">
        <v>18</v>
      </c>
      <c r="E2217" t="s">
        <v>32</v>
      </c>
      <c r="F2217">
        <f>IF(E2217="",_xlfn.XLOOKUP(C2217,'Price Averages'!$D$4:$D$103,'Price Averages'!$E$4:$E$103, "FALSE"), E2217)</f>
        <v>72</v>
      </c>
      <c r="G2217">
        <v>36</v>
      </c>
      <c r="H2217">
        <f>IF(G2217="", _xlfn.XLOOKUP(C2217, 'Cost Averages'!$D$4:$D$103,'Cost Averages'!$E$4:$E$103, "FALSE"),G2217)</f>
        <v>36</v>
      </c>
      <c r="L2217" s="2" t="s">
        <v>23</v>
      </c>
      <c r="M2217" t="s">
        <v>74</v>
      </c>
      <c r="N2217" t="s">
        <v>50</v>
      </c>
      <c r="O2217" s="3">
        <v>13.45980057156361</v>
      </c>
      <c r="P2217" t="str">
        <f t="shared" si="102"/>
        <v>B</v>
      </c>
      <c r="Q2217">
        <f t="shared" si="103"/>
        <v>2016</v>
      </c>
      <c r="R2217">
        <f t="shared" si="104"/>
        <v>0</v>
      </c>
    </row>
    <row r="2218" spans="1:18" x14ac:dyDescent="0.25">
      <c r="A2218" s="1">
        <v>43831.670130502956</v>
      </c>
      <c r="B2218" s="2" t="s">
        <v>1925</v>
      </c>
      <c r="C2218" t="s">
        <v>465</v>
      </c>
      <c r="D2218">
        <v>18</v>
      </c>
      <c r="E2218" t="s">
        <v>32</v>
      </c>
      <c r="F2218">
        <f>IF(E2218="",_xlfn.XLOOKUP(C2218,'Price Averages'!$D$4:$D$103,'Price Averages'!$E$4:$E$103, "FALSE"), E2218)</f>
        <v>72</v>
      </c>
      <c r="G2218">
        <v>36</v>
      </c>
      <c r="H2218">
        <f>IF(G2218="", _xlfn.XLOOKUP(C2218, 'Cost Averages'!$D$4:$D$103,'Cost Averages'!$E$4:$E$103, "FALSE"),G2218)</f>
        <v>36</v>
      </c>
      <c r="L2218" s="2" t="s">
        <v>44</v>
      </c>
      <c r="M2218" t="s">
        <v>91</v>
      </c>
      <c r="N2218" t="s">
        <v>78</v>
      </c>
      <c r="O2218" s="3">
        <v>15.140903556171683</v>
      </c>
      <c r="P2218" t="str">
        <f t="shared" si="102"/>
        <v>F</v>
      </c>
      <c r="Q2218">
        <f t="shared" si="103"/>
        <v>2020</v>
      </c>
      <c r="R2218">
        <f t="shared" si="104"/>
        <v>0</v>
      </c>
    </row>
    <row r="2219" spans="1:18" x14ac:dyDescent="0.25">
      <c r="A2219" s="1">
        <v>44501.127208689781</v>
      </c>
      <c r="B2219" s="2" t="s">
        <v>1353</v>
      </c>
      <c r="C2219" t="s">
        <v>465</v>
      </c>
      <c r="D2219">
        <v>18</v>
      </c>
      <c r="E2219">
        <v>72</v>
      </c>
      <c r="F2219">
        <f>IF(E2219="",_xlfn.XLOOKUP(C2219,'Price Averages'!$D$4:$D$103,'Price Averages'!$E$4:$E$103, "FALSE"), E2219)</f>
        <v>72</v>
      </c>
      <c r="G2219">
        <v>36</v>
      </c>
      <c r="H2219">
        <f>IF(G2219="", _xlfn.XLOOKUP(C2219, 'Cost Averages'!$D$4:$D$103,'Cost Averages'!$E$4:$E$103, "FALSE"),G2219)</f>
        <v>36</v>
      </c>
      <c r="L2219" s="2" t="s">
        <v>44</v>
      </c>
      <c r="M2219" t="s">
        <v>487</v>
      </c>
      <c r="N2219" t="s">
        <v>56</v>
      </c>
      <c r="O2219" s="3">
        <v>8.8878868765808274</v>
      </c>
      <c r="P2219" t="str">
        <f t="shared" si="102"/>
        <v>G</v>
      </c>
      <c r="Q2219">
        <f t="shared" si="103"/>
        <v>2021</v>
      </c>
      <c r="R2219">
        <f t="shared" si="104"/>
        <v>0</v>
      </c>
    </row>
    <row r="2220" spans="1:18" x14ac:dyDescent="0.25">
      <c r="A2220" s="1">
        <v>42853.616010523096</v>
      </c>
      <c r="B2220" s="2" t="s">
        <v>1437</v>
      </c>
      <c r="C2220" t="s">
        <v>465</v>
      </c>
      <c r="D2220">
        <v>19</v>
      </c>
      <c r="E2220">
        <v>72</v>
      </c>
      <c r="F2220">
        <f>IF(E2220="",_xlfn.XLOOKUP(C2220,'Price Averages'!$D$4:$D$103,'Price Averages'!$E$4:$E$103, "FALSE"), E2220)</f>
        <v>72</v>
      </c>
      <c r="G2220">
        <v>36</v>
      </c>
      <c r="H2220">
        <f>IF(G2220="", _xlfn.XLOOKUP(C2220, 'Cost Averages'!$D$4:$D$103,'Cost Averages'!$E$4:$E$103, "FALSE"),G2220)</f>
        <v>36</v>
      </c>
      <c r="L2220" s="2" t="s">
        <v>28</v>
      </c>
      <c r="M2220" t="s">
        <v>86</v>
      </c>
      <c r="N2220" t="s">
        <v>41</v>
      </c>
      <c r="O2220" s="3">
        <v>9.8238489437106278</v>
      </c>
      <c r="P2220" t="str">
        <f t="shared" si="102"/>
        <v>C</v>
      </c>
      <c r="Q2220">
        <f t="shared" si="103"/>
        <v>2017</v>
      </c>
      <c r="R2220">
        <f t="shared" si="104"/>
        <v>0</v>
      </c>
    </row>
    <row r="2221" spans="1:18" x14ac:dyDescent="0.25">
      <c r="A2221" s="1">
        <v>43838.597119347076</v>
      </c>
      <c r="B2221" s="2" t="s">
        <v>2159</v>
      </c>
      <c r="C2221" t="s">
        <v>465</v>
      </c>
      <c r="D2221">
        <v>19</v>
      </c>
      <c r="E2221">
        <v>72</v>
      </c>
      <c r="F2221">
        <f>IF(E2221="",_xlfn.XLOOKUP(C2221,'Price Averages'!$D$4:$D$103,'Price Averages'!$E$4:$E$103, "FALSE"), E2221)</f>
        <v>72</v>
      </c>
      <c r="G2221">
        <v>36</v>
      </c>
      <c r="H2221">
        <f>IF(G2221="", _xlfn.XLOOKUP(C2221, 'Cost Averages'!$D$4:$D$103,'Cost Averages'!$E$4:$E$103, "FALSE"),G2221)</f>
        <v>36</v>
      </c>
      <c r="L2221" s="2" t="s">
        <v>28</v>
      </c>
      <c r="M2221" t="s">
        <v>950</v>
      </c>
      <c r="N2221" t="s">
        <v>50</v>
      </c>
      <c r="O2221" s="3">
        <v>9.1591412531773226</v>
      </c>
      <c r="P2221" t="str">
        <f t="shared" si="102"/>
        <v>F</v>
      </c>
      <c r="Q2221">
        <f t="shared" si="103"/>
        <v>2020</v>
      </c>
      <c r="R2221">
        <f t="shared" si="104"/>
        <v>0</v>
      </c>
    </row>
    <row r="2222" spans="1:18" x14ac:dyDescent="0.25">
      <c r="A2222" s="1">
        <v>43517.567618924302</v>
      </c>
      <c r="B2222" s="2" t="s">
        <v>1678</v>
      </c>
      <c r="C2222" t="s">
        <v>465</v>
      </c>
      <c r="D2222">
        <v>20</v>
      </c>
      <c r="E2222" t="s">
        <v>32</v>
      </c>
      <c r="F2222">
        <f>IF(E2222="",_xlfn.XLOOKUP(C2222,'Price Averages'!$D$4:$D$103,'Price Averages'!$E$4:$E$103, "FALSE"), E2222)</f>
        <v>72</v>
      </c>
      <c r="G2222">
        <v>36</v>
      </c>
      <c r="H2222">
        <f>IF(G2222="", _xlfn.XLOOKUP(C2222, 'Cost Averages'!$D$4:$D$103,'Cost Averages'!$E$4:$E$103, "FALSE"),G2222)</f>
        <v>36</v>
      </c>
      <c r="L2222" s="2" t="s">
        <v>28</v>
      </c>
      <c r="M2222" t="s">
        <v>454</v>
      </c>
      <c r="N2222" t="s">
        <v>78</v>
      </c>
      <c r="O2222" s="3">
        <v>12.732640267350657</v>
      </c>
      <c r="P2222" t="str">
        <f t="shared" si="102"/>
        <v>E</v>
      </c>
      <c r="Q2222">
        <f t="shared" si="103"/>
        <v>2019</v>
      </c>
      <c r="R2222">
        <f t="shared" si="104"/>
        <v>0</v>
      </c>
    </row>
    <row r="2223" spans="1:18" x14ac:dyDescent="0.25">
      <c r="A2223" s="1">
        <v>44124</v>
      </c>
      <c r="B2223" s="2" t="s">
        <v>3487</v>
      </c>
      <c r="C2223" t="s">
        <v>465</v>
      </c>
      <c r="D2223">
        <v>20</v>
      </c>
      <c r="E2223">
        <v>72</v>
      </c>
      <c r="F2223">
        <f>IF(E2223="",_xlfn.XLOOKUP(C2223,'Price Averages'!$D$4:$D$103,'Price Averages'!$E$4:$E$103, "FALSE"), E2223)</f>
        <v>72</v>
      </c>
      <c r="G2223">
        <v>36</v>
      </c>
      <c r="H2223">
        <f>IF(G2223="", _xlfn.XLOOKUP(C2223, 'Cost Averages'!$D$4:$D$103,'Cost Averages'!$E$4:$E$103, "FALSE"),G2223)</f>
        <v>36</v>
      </c>
      <c r="L2223" s="2" t="s">
        <v>28</v>
      </c>
      <c r="M2223" t="s">
        <v>766</v>
      </c>
      <c r="N2223" t="s">
        <v>41</v>
      </c>
      <c r="O2223" s="3">
        <v>13.392447352247808</v>
      </c>
      <c r="P2223" t="str">
        <f t="shared" si="102"/>
        <v>F</v>
      </c>
      <c r="Q2223">
        <f t="shared" si="103"/>
        <v>2020</v>
      </c>
      <c r="R2223">
        <f t="shared" si="104"/>
        <v>0</v>
      </c>
    </row>
    <row r="2224" spans="1:18" x14ac:dyDescent="0.25">
      <c r="A2224" s="1">
        <v>44173</v>
      </c>
      <c r="B2224" s="2" t="s">
        <v>3523</v>
      </c>
      <c r="C2224" t="s">
        <v>465</v>
      </c>
      <c r="D2224">
        <v>20</v>
      </c>
      <c r="E2224">
        <v>72</v>
      </c>
      <c r="F2224">
        <f>IF(E2224="",_xlfn.XLOOKUP(C2224,'Price Averages'!$D$4:$D$103,'Price Averages'!$E$4:$E$103, "FALSE"), E2224)</f>
        <v>72</v>
      </c>
      <c r="G2224">
        <v>36</v>
      </c>
      <c r="H2224">
        <f>IF(G2224="", _xlfn.XLOOKUP(C2224, 'Cost Averages'!$D$4:$D$103,'Cost Averages'!$E$4:$E$103, "FALSE"),G2224)</f>
        <v>36</v>
      </c>
      <c r="L2224" s="2" t="s">
        <v>44</v>
      </c>
      <c r="M2224" t="s">
        <v>480</v>
      </c>
      <c r="N2224" t="s">
        <v>56</v>
      </c>
      <c r="O2224" s="3">
        <v>9.458617986208397</v>
      </c>
      <c r="P2224" t="str">
        <f t="shared" si="102"/>
        <v>F</v>
      </c>
      <c r="Q2224">
        <f t="shared" si="103"/>
        <v>2020</v>
      </c>
      <c r="R2224">
        <f t="shared" si="104"/>
        <v>0</v>
      </c>
    </row>
    <row r="2225" spans="1:18" x14ac:dyDescent="0.25">
      <c r="A2225" s="1">
        <v>43169.364658320337</v>
      </c>
      <c r="B2225" s="2" t="s">
        <v>1701</v>
      </c>
      <c r="C2225" t="s">
        <v>465</v>
      </c>
      <c r="D2225" t="s">
        <v>32</v>
      </c>
      <c r="E2225">
        <v>72</v>
      </c>
      <c r="F2225">
        <f>IF(E2225="",_xlfn.XLOOKUP(C2225,'Price Averages'!$D$4:$D$103,'Price Averages'!$E$4:$E$103, "FALSE"), E2225)</f>
        <v>72</v>
      </c>
      <c r="G2225">
        <v>36</v>
      </c>
      <c r="H2225">
        <f>IF(G2225="", _xlfn.XLOOKUP(C2225, 'Cost Averages'!$D$4:$D$103,'Cost Averages'!$E$4:$E$103, "FALSE"),G2225)</f>
        <v>36</v>
      </c>
      <c r="L2225" s="2" t="s">
        <v>28</v>
      </c>
      <c r="M2225" t="s">
        <v>393</v>
      </c>
      <c r="N2225" t="s">
        <v>50</v>
      </c>
      <c r="O2225" s="3">
        <v>11.394777319422785</v>
      </c>
      <c r="P2225" t="str">
        <f t="shared" si="102"/>
        <v>D</v>
      </c>
      <c r="Q2225">
        <f t="shared" si="103"/>
        <v>2018</v>
      </c>
      <c r="R2225">
        <f t="shared" si="104"/>
        <v>0</v>
      </c>
    </row>
    <row r="2226" spans="1:18" x14ac:dyDescent="0.25">
      <c r="A2226" s="1">
        <v>44134.260771393667</v>
      </c>
      <c r="B2226" s="2" t="s">
        <v>2473</v>
      </c>
      <c r="C2226" t="s">
        <v>465</v>
      </c>
      <c r="D2226" t="s">
        <v>32</v>
      </c>
      <c r="E2226">
        <v>72</v>
      </c>
      <c r="F2226">
        <f>IF(E2226="",_xlfn.XLOOKUP(C2226,'Price Averages'!$D$4:$D$103,'Price Averages'!$E$4:$E$103, "FALSE"), E2226)</f>
        <v>72</v>
      </c>
      <c r="G2226" t="s">
        <v>32</v>
      </c>
      <c r="H2226">
        <f>IF(G2226="", _xlfn.XLOOKUP(C2226, 'Cost Averages'!$D$4:$D$103,'Cost Averages'!$E$4:$E$103, "FALSE"),G2226)</f>
        <v>36</v>
      </c>
      <c r="L2226" s="2" t="s">
        <v>28</v>
      </c>
      <c r="M2226" t="s">
        <v>466</v>
      </c>
      <c r="N2226" t="s">
        <v>25</v>
      </c>
      <c r="O2226" s="3">
        <v>9.629298039722805</v>
      </c>
      <c r="P2226" t="str">
        <f t="shared" si="102"/>
        <v>F</v>
      </c>
      <c r="Q2226">
        <f t="shared" si="103"/>
        <v>2020</v>
      </c>
      <c r="R2226">
        <f t="shared" si="104"/>
        <v>0</v>
      </c>
    </row>
    <row r="2227" spans="1:18" x14ac:dyDescent="0.25">
      <c r="A2227" s="1">
        <v>43845.308863123137</v>
      </c>
      <c r="B2227" s="2" t="s">
        <v>862</v>
      </c>
      <c r="C2227" t="s">
        <v>244</v>
      </c>
      <c r="D2227">
        <v>1</v>
      </c>
      <c r="E2227">
        <v>252</v>
      </c>
      <c r="F2227">
        <f>IF(E2227="",_xlfn.XLOOKUP(C2227,'Price Averages'!$D$4:$D$103,'Price Averages'!$E$4:$E$103, "FALSE"), E2227)</f>
        <v>252</v>
      </c>
      <c r="G2227">
        <v>63</v>
      </c>
      <c r="H2227">
        <f>IF(G2227="", _xlfn.XLOOKUP(C2227, 'Cost Averages'!$D$4:$D$103,'Cost Averages'!$E$4:$E$103, "FALSE"),G2227)</f>
        <v>63</v>
      </c>
      <c r="L2227" s="2" t="s">
        <v>28</v>
      </c>
      <c r="M2227" t="s">
        <v>618</v>
      </c>
      <c r="N2227" t="s">
        <v>50</v>
      </c>
      <c r="O2227" s="3">
        <v>13.259563298324382</v>
      </c>
      <c r="P2227" t="str">
        <f t="shared" si="102"/>
        <v>F</v>
      </c>
      <c r="Q2227">
        <f t="shared" si="103"/>
        <v>2020</v>
      </c>
      <c r="R2227">
        <f t="shared" si="104"/>
        <v>0</v>
      </c>
    </row>
    <row r="2228" spans="1:18" x14ac:dyDescent="0.25">
      <c r="A2228" s="1">
        <v>43897.263327931418</v>
      </c>
      <c r="B2228" s="2" t="s">
        <v>1867</v>
      </c>
      <c r="C2228" t="s">
        <v>244</v>
      </c>
      <c r="D2228">
        <v>1</v>
      </c>
      <c r="E2228">
        <v>252</v>
      </c>
      <c r="F2228">
        <f>IF(E2228="",_xlfn.XLOOKUP(C2228,'Price Averages'!$D$4:$D$103,'Price Averages'!$E$4:$E$103, "FALSE"), E2228)</f>
        <v>252</v>
      </c>
      <c r="G2228" t="s">
        <v>32</v>
      </c>
      <c r="H2228">
        <f>IF(G2228="", _xlfn.XLOOKUP(C2228, 'Cost Averages'!$D$4:$D$103,'Cost Averages'!$E$4:$E$103, "FALSE"),G2228)</f>
        <v>63</v>
      </c>
      <c r="L2228" s="2" t="s">
        <v>28</v>
      </c>
      <c r="M2228" t="s">
        <v>954</v>
      </c>
      <c r="N2228" t="s">
        <v>78</v>
      </c>
      <c r="O2228" s="3">
        <v>10.968401424454578</v>
      </c>
      <c r="P2228" t="str">
        <f t="shared" si="102"/>
        <v>F</v>
      </c>
      <c r="Q2228">
        <f t="shared" si="103"/>
        <v>2020</v>
      </c>
      <c r="R2228">
        <f t="shared" si="104"/>
        <v>0</v>
      </c>
    </row>
    <row r="2229" spans="1:18" x14ac:dyDescent="0.25">
      <c r="A2229" s="1">
        <v>44341.710540185646</v>
      </c>
      <c r="B2229" s="2" t="s">
        <v>1150</v>
      </c>
      <c r="C2229" t="s">
        <v>244</v>
      </c>
      <c r="D2229">
        <v>1</v>
      </c>
      <c r="E2229">
        <v>252</v>
      </c>
      <c r="F2229">
        <f>IF(E2229="",_xlfn.XLOOKUP(C2229,'Price Averages'!$D$4:$D$103,'Price Averages'!$E$4:$E$103, "FALSE"), E2229)</f>
        <v>252</v>
      </c>
      <c r="G2229" t="s">
        <v>32</v>
      </c>
      <c r="H2229">
        <f>IF(G2229="", _xlfn.XLOOKUP(C2229, 'Cost Averages'!$D$4:$D$103,'Cost Averages'!$E$4:$E$103, "FALSE"),G2229)</f>
        <v>63</v>
      </c>
      <c r="L2229" s="2" t="s">
        <v>44</v>
      </c>
      <c r="M2229" t="s">
        <v>202</v>
      </c>
      <c r="N2229" t="s">
        <v>50</v>
      </c>
      <c r="O2229" s="3">
        <v>11.995406972581796</v>
      </c>
      <c r="P2229" t="str">
        <f t="shared" si="102"/>
        <v>G</v>
      </c>
      <c r="Q2229">
        <f t="shared" si="103"/>
        <v>2021</v>
      </c>
      <c r="R2229">
        <f t="shared" si="104"/>
        <v>0</v>
      </c>
    </row>
    <row r="2230" spans="1:18" x14ac:dyDescent="0.25">
      <c r="A2230" s="1">
        <v>44167.223244720983</v>
      </c>
      <c r="B2230" s="2" t="s">
        <v>1561</v>
      </c>
      <c r="C2230" t="s">
        <v>244</v>
      </c>
      <c r="D2230">
        <v>2</v>
      </c>
      <c r="E2230">
        <v>252</v>
      </c>
      <c r="F2230">
        <f>IF(E2230="",_xlfn.XLOOKUP(C2230,'Price Averages'!$D$4:$D$103,'Price Averages'!$E$4:$E$103, "FALSE"), E2230)</f>
        <v>252</v>
      </c>
      <c r="G2230">
        <v>63</v>
      </c>
      <c r="H2230">
        <f>IF(G2230="", _xlfn.XLOOKUP(C2230, 'Cost Averages'!$D$4:$D$103,'Cost Averages'!$E$4:$E$103, "FALSE"),G2230)</f>
        <v>63</v>
      </c>
      <c r="L2230" s="2" t="s">
        <v>28</v>
      </c>
      <c r="M2230" t="s">
        <v>848</v>
      </c>
      <c r="N2230" t="s">
        <v>34</v>
      </c>
      <c r="O2230" s="3">
        <v>11.226611755437654</v>
      </c>
      <c r="P2230" t="str">
        <f t="shared" si="102"/>
        <v>F</v>
      </c>
      <c r="Q2230">
        <f t="shared" si="103"/>
        <v>2020</v>
      </c>
      <c r="R2230">
        <f t="shared" si="104"/>
        <v>0</v>
      </c>
    </row>
    <row r="2231" spans="1:18" x14ac:dyDescent="0.25">
      <c r="A2231" s="1">
        <v>44539.137126437556</v>
      </c>
      <c r="B2231" s="2" t="s">
        <v>1647</v>
      </c>
      <c r="C2231" t="s">
        <v>244</v>
      </c>
      <c r="D2231">
        <v>2</v>
      </c>
      <c r="E2231" t="s">
        <v>32</v>
      </c>
      <c r="F2231">
        <f>IF(E2231="",_xlfn.XLOOKUP(C2231,'Price Averages'!$D$4:$D$103,'Price Averages'!$E$4:$E$103, "FALSE"), E2231)</f>
        <v>252</v>
      </c>
      <c r="G2231" t="s">
        <v>32</v>
      </c>
      <c r="H2231">
        <f>IF(G2231="", _xlfn.XLOOKUP(C2231, 'Cost Averages'!$D$4:$D$103,'Cost Averages'!$E$4:$E$103, "FALSE"),G2231)</f>
        <v>63</v>
      </c>
      <c r="L2231" s="2" t="s">
        <v>28</v>
      </c>
      <c r="M2231" t="s">
        <v>642</v>
      </c>
      <c r="N2231" t="s">
        <v>78</v>
      </c>
      <c r="O2231" s="3">
        <v>12.679725647708608</v>
      </c>
      <c r="P2231" t="str">
        <f t="shared" si="102"/>
        <v>G</v>
      </c>
      <c r="Q2231">
        <f t="shared" si="103"/>
        <v>2021</v>
      </c>
      <c r="R2231">
        <f t="shared" si="104"/>
        <v>0</v>
      </c>
    </row>
    <row r="2232" spans="1:18" x14ac:dyDescent="0.25">
      <c r="A2232" s="1">
        <v>43761.681740108957</v>
      </c>
      <c r="B2232" s="2" t="s">
        <v>2128</v>
      </c>
      <c r="C2232" t="s">
        <v>244</v>
      </c>
      <c r="D2232">
        <v>3</v>
      </c>
      <c r="E2232">
        <v>252</v>
      </c>
      <c r="F2232">
        <f>IF(E2232="",_xlfn.XLOOKUP(C2232,'Price Averages'!$D$4:$D$103,'Price Averages'!$E$4:$E$103, "FALSE"), E2232)</f>
        <v>252</v>
      </c>
      <c r="G2232">
        <v>63</v>
      </c>
      <c r="H2232">
        <f>IF(G2232="", _xlfn.XLOOKUP(C2232, 'Cost Averages'!$D$4:$D$103,'Cost Averages'!$E$4:$E$103, "FALSE"),G2232)</f>
        <v>63</v>
      </c>
      <c r="L2232" s="2" t="s">
        <v>23</v>
      </c>
      <c r="M2232" t="s">
        <v>527</v>
      </c>
      <c r="N2232" t="s">
        <v>25</v>
      </c>
      <c r="O2232" s="3">
        <v>14.554851510602212</v>
      </c>
      <c r="P2232" t="str">
        <f t="shared" si="102"/>
        <v>E</v>
      </c>
      <c r="Q2232">
        <f t="shared" si="103"/>
        <v>2019</v>
      </c>
      <c r="R2232">
        <f t="shared" si="104"/>
        <v>0</v>
      </c>
    </row>
    <row r="2233" spans="1:18" x14ac:dyDescent="0.25">
      <c r="A2233" s="1">
        <v>44676</v>
      </c>
      <c r="B2233" s="2" t="s">
        <v>3958</v>
      </c>
      <c r="C2233" t="s">
        <v>244</v>
      </c>
      <c r="D2233">
        <v>3</v>
      </c>
      <c r="E2233">
        <v>252</v>
      </c>
      <c r="F2233">
        <f>IF(E2233="",_xlfn.XLOOKUP(C2233,'Price Averages'!$D$4:$D$103,'Price Averages'!$E$4:$E$103, "FALSE"), E2233)</f>
        <v>252</v>
      </c>
      <c r="G2233">
        <v>63</v>
      </c>
      <c r="H2233">
        <f>IF(G2233="", _xlfn.XLOOKUP(C2233, 'Cost Averages'!$D$4:$D$103,'Cost Averages'!$E$4:$E$103, "FALSE"),G2233)</f>
        <v>63</v>
      </c>
      <c r="L2233" s="2" t="s">
        <v>28</v>
      </c>
      <c r="M2233" t="s">
        <v>434</v>
      </c>
      <c r="N2233" t="s">
        <v>50</v>
      </c>
      <c r="O2233" s="3">
        <v>16.429355109701351</v>
      </c>
      <c r="P2233" t="str">
        <f t="shared" si="102"/>
        <v>H</v>
      </c>
      <c r="Q2233">
        <f t="shared" si="103"/>
        <v>2022</v>
      </c>
      <c r="R2233">
        <f t="shared" si="104"/>
        <v>0</v>
      </c>
    </row>
    <row r="2234" spans="1:18" x14ac:dyDescent="0.25">
      <c r="A2234" s="1">
        <v>43865</v>
      </c>
      <c r="B2234" s="2" t="s">
        <v>3273</v>
      </c>
      <c r="C2234" t="s">
        <v>244</v>
      </c>
      <c r="D2234">
        <v>4</v>
      </c>
      <c r="E2234">
        <v>252</v>
      </c>
      <c r="F2234">
        <f>IF(E2234="",_xlfn.XLOOKUP(C2234,'Price Averages'!$D$4:$D$103,'Price Averages'!$E$4:$E$103, "FALSE"), E2234)</f>
        <v>252</v>
      </c>
      <c r="G2234">
        <v>63</v>
      </c>
      <c r="H2234">
        <f>IF(G2234="", _xlfn.XLOOKUP(C2234, 'Cost Averages'!$D$4:$D$103,'Cost Averages'!$E$4:$E$103, "FALSE"),G2234)</f>
        <v>63</v>
      </c>
      <c r="L2234" s="2" t="s">
        <v>23</v>
      </c>
      <c r="M2234" t="s">
        <v>746</v>
      </c>
      <c r="N2234" t="s">
        <v>34</v>
      </c>
      <c r="O2234" s="3">
        <v>14.376986923104601</v>
      </c>
      <c r="P2234" t="str">
        <f t="shared" si="102"/>
        <v>F</v>
      </c>
      <c r="Q2234">
        <f t="shared" si="103"/>
        <v>2020</v>
      </c>
      <c r="R2234">
        <f t="shared" si="104"/>
        <v>0</v>
      </c>
    </row>
    <row r="2235" spans="1:18" x14ac:dyDescent="0.25">
      <c r="A2235" s="1">
        <v>44022.072525005337</v>
      </c>
      <c r="B2235" s="2" t="s">
        <v>2504</v>
      </c>
      <c r="C2235" t="s">
        <v>244</v>
      </c>
      <c r="D2235">
        <v>5</v>
      </c>
      <c r="E2235">
        <v>252</v>
      </c>
      <c r="F2235">
        <f>IF(E2235="",_xlfn.XLOOKUP(C2235,'Price Averages'!$D$4:$D$103,'Price Averages'!$E$4:$E$103, "FALSE"), E2235)</f>
        <v>252</v>
      </c>
      <c r="G2235">
        <v>63</v>
      </c>
      <c r="H2235">
        <f>IF(G2235="", _xlfn.XLOOKUP(C2235, 'Cost Averages'!$D$4:$D$103,'Cost Averages'!$E$4:$E$103, "FALSE"),G2235)</f>
        <v>63</v>
      </c>
      <c r="L2235" s="2" t="s">
        <v>28</v>
      </c>
      <c r="M2235" t="s">
        <v>120</v>
      </c>
      <c r="N2235" t="s">
        <v>34</v>
      </c>
      <c r="O2235" s="3">
        <v>15.487214309603928</v>
      </c>
      <c r="P2235" t="str">
        <f t="shared" si="102"/>
        <v>F</v>
      </c>
      <c r="Q2235">
        <f t="shared" si="103"/>
        <v>2020</v>
      </c>
      <c r="R2235">
        <f t="shared" si="104"/>
        <v>0</v>
      </c>
    </row>
    <row r="2236" spans="1:18" x14ac:dyDescent="0.25">
      <c r="A2236" s="1">
        <v>44184</v>
      </c>
      <c r="B2236" s="2" t="s">
        <v>3531</v>
      </c>
      <c r="C2236" t="s">
        <v>244</v>
      </c>
      <c r="D2236">
        <v>6</v>
      </c>
      <c r="E2236" t="s">
        <v>32</v>
      </c>
      <c r="F2236">
        <f>IF(E2236="",_xlfn.XLOOKUP(C2236,'Price Averages'!$D$4:$D$103,'Price Averages'!$E$4:$E$103, "FALSE"), E2236)</f>
        <v>252</v>
      </c>
      <c r="G2236">
        <v>63</v>
      </c>
      <c r="H2236">
        <f>IF(G2236="", _xlfn.XLOOKUP(C2236, 'Cost Averages'!$D$4:$D$103,'Cost Averages'!$E$4:$E$103, "FALSE"),G2236)</f>
        <v>63</v>
      </c>
      <c r="L2236" s="2" t="s">
        <v>44</v>
      </c>
      <c r="M2236" t="s">
        <v>236</v>
      </c>
      <c r="N2236" t="s">
        <v>78</v>
      </c>
      <c r="O2236" s="3">
        <v>15.458859683514467</v>
      </c>
      <c r="P2236" t="str">
        <f t="shared" si="102"/>
        <v>F</v>
      </c>
      <c r="Q2236">
        <f t="shared" si="103"/>
        <v>2020</v>
      </c>
      <c r="R2236">
        <f t="shared" si="104"/>
        <v>0</v>
      </c>
    </row>
    <row r="2237" spans="1:18" x14ac:dyDescent="0.25">
      <c r="A2237" s="1">
        <v>42368.548632834179</v>
      </c>
      <c r="B2237" s="2" t="s">
        <v>2827</v>
      </c>
      <c r="C2237" t="s">
        <v>244</v>
      </c>
      <c r="D2237">
        <v>9</v>
      </c>
      <c r="E2237">
        <v>252</v>
      </c>
      <c r="F2237">
        <f>IF(E2237="",_xlfn.XLOOKUP(C2237,'Price Averages'!$D$4:$D$103,'Price Averages'!$E$4:$E$103, "FALSE"), E2237)</f>
        <v>252</v>
      </c>
      <c r="G2237">
        <v>63</v>
      </c>
      <c r="H2237">
        <f>IF(G2237="", _xlfn.XLOOKUP(C2237, 'Cost Averages'!$D$4:$D$103,'Cost Averages'!$E$4:$E$103, "FALSE"),G2237)</f>
        <v>63</v>
      </c>
      <c r="L2237" s="2" t="s">
        <v>44</v>
      </c>
      <c r="M2237" t="s">
        <v>989</v>
      </c>
      <c r="N2237" t="s">
        <v>50</v>
      </c>
      <c r="O2237" s="3">
        <v>12.173451788225162</v>
      </c>
      <c r="P2237" t="str">
        <f t="shared" si="102"/>
        <v>A</v>
      </c>
      <c r="Q2237">
        <f t="shared" si="103"/>
        <v>2015</v>
      </c>
      <c r="R2237">
        <f t="shared" si="104"/>
        <v>0</v>
      </c>
    </row>
    <row r="2238" spans="1:18" x14ac:dyDescent="0.25">
      <c r="A2238" s="1">
        <v>43644.492392254331</v>
      </c>
      <c r="B2238" s="2" t="s">
        <v>234</v>
      </c>
      <c r="C2238" t="s">
        <v>244</v>
      </c>
      <c r="D2238">
        <v>9</v>
      </c>
      <c r="E2238">
        <v>252</v>
      </c>
      <c r="F2238">
        <f>IF(E2238="",_xlfn.XLOOKUP(C2238,'Price Averages'!$D$4:$D$103,'Price Averages'!$E$4:$E$103, "FALSE"), E2238)</f>
        <v>252</v>
      </c>
      <c r="G2238">
        <v>63</v>
      </c>
      <c r="H2238">
        <f>IF(G2238="", _xlfn.XLOOKUP(C2238, 'Cost Averages'!$D$4:$D$103,'Cost Averages'!$E$4:$E$103, "FALSE"),G2238)</f>
        <v>63</v>
      </c>
      <c r="L2238" s="2" t="s">
        <v>44</v>
      </c>
      <c r="M2238" t="s">
        <v>1014</v>
      </c>
      <c r="N2238" t="s">
        <v>41</v>
      </c>
      <c r="O2238" s="3">
        <v>15.268550004010105</v>
      </c>
      <c r="P2238" t="str">
        <f t="shared" si="102"/>
        <v>E</v>
      </c>
      <c r="Q2238">
        <f t="shared" si="103"/>
        <v>2019</v>
      </c>
      <c r="R2238">
        <f t="shared" si="104"/>
        <v>0</v>
      </c>
    </row>
    <row r="2239" spans="1:18" x14ac:dyDescent="0.25">
      <c r="A2239" s="1">
        <v>43694.784337934419</v>
      </c>
      <c r="B2239" s="2" t="s">
        <v>2384</v>
      </c>
      <c r="C2239" t="s">
        <v>244</v>
      </c>
      <c r="D2239">
        <v>9</v>
      </c>
      <c r="E2239" t="s">
        <v>32</v>
      </c>
      <c r="F2239">
        <f>IF(E2239="",_xlfn.XLOOKUP(C2239,'Price Averages'!$D$4:$D$103,'Price Averages'!$E$4:$E$103, "FALSE"), E2239)</f>
        <v>252</v>
      </c>
      <c r="G2239">
        <v>63</v>
      </c>
      <c r="H2239">
        <f>IF(G2239="", _xlfn.XLOOKUP(C2239, 'Cost Averages'!$D$4:$D$103,'Cost Averages'!$E$4:$E$103, "FALSE"),G2239)</f>
        <v>63</v>
      </c>
      <c r="L2239" s="2" t="s">
        <v>28</v>
      </c>
      <c r="M2239" t="s">
        <v>194</v>
      </c>
      <c r="N2239" t="s">
        <v>50</v>
      </c>
      <c r="O2239" s="3">
        <v>13.765798454641494</v>
      </c>
      <c r="P2239" t="str">
        <f t="shared" si="102"/>
        <v>E</v>
      </c>
      <c r="Q2239">
        <f t="shared" si="103"/>
        <v>2019</v>
      </c>
      <c r="R2239">
        <f t="shared" si="104"/>
        <v>0</v>
      </c>
    </row>
    <row r="2240" spans="1:18" x14ac:dyDescent="0.25">
      <c r="A2240" s="1">
        <v>44518.517190696672</v>
      </c>
      <c r="B2240" s="2" t="s">
        <v>1792</v>
      </c>
      <c r="C2240" t="s">
        <v>244</v>
      </c>
      <c r="D2240">
        <v>9</v>
      </c>
      <c r="E2240">
        <v>252</v>
      </c>
      <c r="F2240">
        <f>IF(E2240="",_xlfn.XLOOKUP(C2240,'Price Averages'!$D$4:$D$103,'Price Averages'!$E$4:$E$103, "FALSE"), E2240)</f>
        <v>252</v>
      </c>
      <c r="G2240">
        <v>63</v>
      </c>
      <c r="H2240">
        <f>IF(G2240="", _xlfn.XLOOKUP(C2240, 'Cost Averages'!$D$4:$D$103,'Cost Averages'!$E$4:$E$103, "FALSE"),G2240)</f>
        <v>63</v>
      </c>
      <c r="L2240" s="2" t="s">
        <v>28</v>
      </c>
      <c r="M2240" t="s">
        <v>1093</v>
      </c>
      <c r="N2240" t="s">
        <v>25</v>
      </c>
      <c r="O2240" s="3">
        <v>9.8776671534059073</v>
      </c>
      <c r="P2240" t="str">
        <f t="shared" si="102"/>
        <v>G</v>
      </c>
      <c r="Q2240">
        <f t="shared" si="103"/>
        <v>2021</v>
      </c>
      <c r="R2240">
        <f t="shared" si="104"/>
        <v>0</v>
      </c>
    </row>
    <row r="2241" spans="1:18" x14ac:dyDescent="0.25">
      <c r="A2241" s="1">
        <v>44749</v>
      </c>
      <c r="B2241" s="2" t="s">
        <v>4026</v>
      </c>
      <c r="C2241" t="s">
        <v>244</v>
      </c>
      <c r="D2241">
        <v>9</v>
      </c>
      <c r="E2241">
        <v>252</v>
      </c>
      <c r="F2241">
        <f>IF(E2241="",_xlfn.XLOOKUP(C2241,'Price Averages'!$D$4:$D$103,'Price Averages'!$E$4:$E$103, "FALSE"), E2241)</f>
        <v>252</v>
      </c>
      <c r="G2241">
        <v>63</v>
      </c>
      <c r="H2241">
        <f>IF(G2241="", _xlfn.XLOOKUP(C2241, 'Cost Averages'!$D$4:$D$103,'Cost Averages'!$E$4:$E$103, "FALSE"),G2241)</f>
        <v>63</v>
      </c>
      <c r="L2241" s="2" t="s">
        <v>28</v>
      </c>
      <c r="M2241" t="s">
        <v>226</v>
      </c>
      <c r="N2241" t="s">
        <v>56</v>
      </c>
      <c r="O2241" s="3">
        <v>12.200533931675887</v>
      </c>
      <c r="P2241" t="str">
        <f t="shared" si="102"/>
        <v>H</v>
      </c>
      <c r="Q2241">
        <f t="shared" si="103"/>
        <v>2022</v>
      </c>
      <c r="R2241">
        <f t="shared" si="104"/>
        <v>0</v>
      </c>
    </row>
    <row r="2242" spans="1:18" x14ac:dyDescent="0.25">
      <c r="A2242" s="1">
        <v>44288</v>
      </c>
      <c r="B2242" s="2" t="s">
        <v>3622</v>
      </c>
      <c r="C2242" t="s">
        <v>244</v>
      </c>
      <c r="D2242">
        <v>10</v>
      </c>
      <c r="E2242">
        <v>252</v>
      </c>
      <c r="F2242">
        <f>IF(E2242="",_xlfn.XLOOKUP(C2242,'Price Averages'!$D$4:$D$103,'Price Averages'!$E$4:$E$103, "FALSE"), E2242)</f>
        <v>252</v>
      </c>
      <c r="G2242">
        <v>63</v>
      </c>
      <c r="H2242">
        <f>IF(G2242="", _xlfn.XLOOKUP(C2242, 'Cost Averages'!$D$4:$D$103,'Cost Averages'!$E$4:$E$103, "FALSE"),G2242)</f>
        <v>63</v>
      </c>
      <c r="L2242" s="2" t="s">
        <v>28</v>
      </c>
      <c r="M2242" t="s">
        <v>305</v>
      </c>
      <c r="N2242" t="s">
        <v>41</v>
      </c>
      <c r="O2242" s="3">
        <v>11.99399163482429</v>
      </c>
      <c r="P2242" t="str">
        <f t="shared" ref="P2242:P2305" si="105">CHAR(64+(YEAR(A2242)-2014))</f>
        <v>G</v>
      </c>
      <c r="Q2242">
        <f t="shared" ref="Q2242:Q2305" si="106">YEAR(A2242)</f>
        <v>2021</v>
      </c>
      <c r="R2242">
        <f t="shared" ref="R2242:R2305" si="107">IF(P2242=CHAR(64 + (YEAR(A2242) - 2014)), 0, 1)</f>
        <v>0</v>
      </c>
    </row>
    <row r="2243" spans="1:18" x14ac:dyDescent="0.25">
      <c r="A2243" s="1">
        <v>44561.345609686905</v>
      </c>
      <c r="B2243" s="2" t="s">
        <v>1621</v>
      </c>
      <c r="C2243" t="s">
        <v>244</v>
      </c>
      <c r="D2243">
        <v>11</v>
      </c>
      <c r="E2243">
        <v>252</v>
      </c>
      <c r="F2243">
        <f>IF(E2243="",_xlfn.XLOOKUP(C2243,'Price Averages'!$D$4:$D$103,'Price Averages'!$E$4:$E$103, "FALSE"), E2243)</f>
        <v>252</v>
      </c>
      <c r="G2243">
        <v>63</v>
      </c>
      <c r="H2243">
        <f>IF(G2243="", _xlfn.XLOOKUP(C2243, 'Cost Averages'!$D$4:$D$103,'Cost Averages'!$E$4:$E$103, "FALSE"),G2243)</f>
        <v>63</v>
      </c>
      <c r="L2243" s="2" t="s">
        <v>28</v>
      </c>
      <c r="M2243" t="s">
        <v>171</v>
      </c>
      <c r="N2243" t="s">
        <v>46</v>
      </c>
      <c r="O2243" s="3">
        <v>11.36085047138285</v>
      </c>
      <c r="P2243" t="str">
        <f t="shared" si="105"/>
        <v>G</v>
      </c>
      <c r="Q2243">
        <f t="shared" si="106"/>
        <v>2021</v>
      </c>
      <c r="R2243">
        <f t="shared" si="107"/>
        <v>0</v>
      </c>
    </row>
    <row r="2244" spans="1:18" x14ac:dyDescent="0.25">
      <c r="A2244" s="1">
        <v>45222.589918671314</v>
      </c>
      <c r="B2244" s="2" t="s">
        <v>2386</v>
      </c>
      <c r="C2244" t="s">
        <v>244</v>
      </c>
      <c r="D2244">
        <v>11</v>
      </c>
      <c r="E2244">
        <v>252</v>
      </c>
      <c r="F2244">
        <f>IF(E2244="",_xlfn.XLOOKUP(C2244,'Price Averages'!$D$4:$D$103,'Price Averages'!$E$4:$E$103, "FALSE"), E2244)</f>
        <v>252</v>
      </c>
      <c r="G2244">
        <v>63</v>
      </c>
      <c r="H2244">
        <f>IF(G2244="", _xlfn.XLOOKUP(C2244, 'Cost Averages'!$D$4:$D$103,'Cost Averages'!$E$4:$E$103, "FALSE"),G2244)</f>
        <v>63</v>
      </c>
      <c r="L2244" s="2" t="s">
        <v>28</v>
      </c>
      <c r="M2244" t="s">
        <v>313</v>
      </c>
      <c r="N2244" t="s">
        <v>34</v>
      </c>
      <c r="O2244" s="3">
        <v>7.7337149713827413</v>
      </c>
      <c r="P2244" t="str">
        <f t="shared" si="105"/>
        <v>I</v>
      </c>
      <c r="Q2244">
        <f t="shared" si="106"/>
        <v>2023</v>
      </c>
      <c r="R2244">
        <f t="shared" si="107"/>
        <v>0</v>
      </c>
    </row>
    <row r="2245" spans="1:18" x14ac:dyDescent="0.25">
      <c r="A2245" s="1">
        <v>43797.304870639789</v>
      </c>
      <c r="B2245" s="2" t="s">
        <v>2248</v>
      </c>
      <c r="C2245" t="s">
        <v>244</v>
      </c>
      <c r="D2245">
        <v>13</v>
      </c>
      <c r="E2245">
        <v>252</v>
      </c>
      <c r="F2245">
        <f>IF(E2245="",_xlfn.XLOOKUP(C2245,'Price Averages'!$D$4:$D$103,'Price Averages'!$E$4:$E$103, "FALSE"), E2245)</f>
        <v>252</v>
      </c>
      <c r="G2245">
        <v>63</v>
      </c>
      <c r="H2245">
        <f>IF(G2245="", _xlfn.XLOOKUP(C2245, 'Cost Averages'!$D$4:$D$103,'Cost Averages'!$E$4:$E$103, "FALSE"),G2245)</f>
        <v>63</v>
      </c>
      <c r="L2245" s="2" t="s">
        <v>23</v>
      </c>
      <c r="M2245" t="s">
        <v>520</v>
      </c>
      <c r="N2245" t="s">
        <v>25</v>
      </c>
      <c r="O2245" s="3">
        <v>11.003496633574638</v>
      </c>
      <c r="P2245" t="str">
        <f t="shared" si="105"/>
        <v>E</v>
      </c>
      <c r="Q2245">
        <f t="shared" si="106"/>
        <v>2019</v>
      </c>
      <c r="R2245">
        <f t="shared" si="107"/>
        <v>0</v>
      </c>
    </row>
    <row r="2246" spans="1:18" x14ac:dyDescent="0.25">
      <c r="A2246" s="1">
        <v>44274</v>
      </c>
      <c r="B2246" s="2" t="s">
        <v>3611</v>
      </c>
      <c r="C2246" t="s">
        <v>244</v>
      </c>
      <c r="D2246">
        <v>13</v>
      </c>
      <c r="E2246">
        <v>252</v>
      </c>
      <c r="F2246">
        <f>IF(E2246="",_xlfn.XLOOKUP(C2246,'Price Averages'!$D$4:$D$103,'Price Averages'!$E$4:$E$103, "FALSE"), E2246)</f>
        <v>252</v>
      </c>
      <c r="G2246">
        <v>63</v>
      </c>
      <c r="H2246">
        <f>IF(G2246="", _xlfn.XLOOKUP(C2246, 'Cost Averages'!$D$4:$D$103,'Cost Averages'!$E$4:$E$103, "FALSE"),G2246)</f>
        <v>63</v>
      </c>
      <c r="L2246" s="2" t="s">
        <v>28</v>
      </c>
      <c r="M2246" t="s">
        <v>77</v>
      </c>
      <c r="N2246" t="s">
        <v>78</v>
      </c>
      <c r="O2246" s="3">
        <v>11.631646244583138</v>
      </c>
      <c r="P2246" t="str">
        <f t="shared" si="105"/>
        <v>G</v>
      </c>
      <c r="Q2246">
        <f t="shared" si="106"/>
        <v>2021</v>
      </c>
      <c r="R2246">
        <f t="shared" si="107"/>
        <v>0</v>
      </c>
    </row>
    <row r="2247" spans="1:18" x14ac:dyDescent="0.25">
      <c r="A2247" s="1">
        <v>43947.018874010028</v>
      </c>
      <c r="B2247" s="2" t="s">
        <v>2948</v>
      </c>
      <c r="C2247" t="s">
        <v>244</v>
      </c>
      <c r="D2247">
        <v>15</v>
      </c>
      <c r="E2247" t="s">
        <v>32</v>
      </c>
      <c r="F2247">
        <f>IF(E2247="",_xlfn.XLOOKUP(C2247,'Price Averages'!$D$4:$D$103,'Price Averages'!$E$4:$E$103, "FALSE"), E2247)</f>
        <v>252</v>
      </c>
      <c r="G2247">
        <v>63</v>
      </c>
      <c r="H2247">
        <f>IF(G2247="", _xlfn.XLOOKUP(C2247, 'Cost Averages'!$D$4:$D$103,'Cost Averages'!$E$4:$E$103, "FALSE"),G2247)</f>
        <v>63</v>
      </c>
      <c r="L2247" s="2" t="s">
        <v>28</v>
      </c>
      <c r="M2247" t="s">
        <v>183</v>
      </c>
      <c r="N2247" t="s">
        <v>34</v>
      </c>
      <c r="O2247" s="3">
        <v>10.523527521613014</v>
      </c>
      <c r="P2247" t="str">
        <f t="shared" si="105"/>
        <v>F</v>
      </c>
      <c r="Q2247">
        <f t="shared" si="106"/>
        <v>2020</v>
      </c>
      <c r="R2247">
        <f t="shared" si="107"/>
        <v>0</v>
      </c>
    </row>
    <row r="2248" spans="1:18" x14ac:dyDescent="0.25">
      <c r="A2248" s="1">
        <v>44711.784889007242</v>
      </c>
      <c r="B2248" s="2" t="s">
        <v>3126</v>
      </c>
      <c r="C2248" t="s">
        <v>244</v>
      </c>
      <c r="D2248">
        <v>15</v>
      </c>
      <c r="E2248" t="s">
        <v>32</v>
      </c>
      <c r="F2248">
        <f>IF(E2248="",_xlfn.XLOOKUP(C2248,'Price Averages'!$D$4:$D$103,'Price Averages'!$E$4:$E$103, "FALSE"), E2248)</f>
        <v>252</v>
      </c>
      <c r="G2248">
        <v>63</v>
      </c>
      <c r="H2248">
        <f>IF(G2248="", _xlfn.XLOOKUP(C2248, 'Cost Averages'!$D$4:$D$103,'Cost Averages'!$E$4:$E$103, "FALSE"),G2248)</f>
        <v>63</v>
      </c>
      <c r="L2248" s="2" t="s">
        <v>28</v>
      </c>
      <c r="M2248" t="s">
        <v>869</v>
      </c>
      <c r="N2248" t="s">
        <v>41</v>
      </c>
      <c r="O2248" s="3">
        <v>13.275355576494196</v>
      </c>
      <c r="P2248" t="str">
        <f t="shared" si="105"/>
        <v>H</v>
      </c>
      <c r="Q2248">
        <f t="shared" si="106"/>
        <v>2022</v>
      </c>
      <c r="R2248">
        <f t="shared" si="107"/>
        <v>0</v>
      </c>
    </row>
    <row r="2249" spans="1:18" x14ac:dyDescent="0.25">
      <c r="A2249" s="1">
        <v>44103</v>
      </c>
      <c r="B2249" s="2" t="s">
        <v>3469</v>
      </c>
      <c r="C2249" t="s">
        <v>244</v>
      </c>
      <c r="D2249">
        <v>16</v>
      </c>
      <c r="E2249">
        <v>252</v>
      </c>
      <c r="F2249">
        <f>IF(E2249="",_xlfn.XLOOKUP(C2249,'Price Averages'!$D$4:$D$103,'Price Averages'!$E$4:$E$103, "FALSE"), E2249)</f>
        <v>252</v>
      </c>
      <c r="G2249">
        <v>63</v>
      </c>
      <c r="H2249">
        <f>IF(G2249="", _xlfn.XLOOKUP(C2249, 'Cost Averages'!$D$4:$D$103,'Cost Averages'!$E$4:$E$103, "FALSE"),G2249)</f>
        <v>63</v>
      </c>
      <c r="L2249" s="2" t="s">
        <v>28</v>
      </c>
      <c r="M2249" t="s">
        <v>605</v>
      </c>
      <c r="N2249" t="s">
        <v>78</v>
      </c>
      <c r="O2249" s="3">
        <v>8.8169309002713945</v>
      </c>
      <c r="P2249" t="str">
        <f t="shared" si="105"/>
        <v>F</v>
      </c>
      <c r="Q2249">
        <f t="shared" si="106"/>
        <v>2020</v>
      </c>
      <c r="R2249">
        <f t="shared" si="107"/>
        <v>0</v>
      </c>
    </row>
    <row r="2250" spans="1:18" x14ac:dyDescent="0.25">
      <c r="A2250" s="1">
        <v>44752</v>
      </c>
      <c r="B2250" s="2" t="s">
        <v>4029</v>
      </c>
      <c r="C2250" t="s">
        <v>244</v>
      </c>
      <c r="D2250">
        <v>16</v>
      </c>
      <c r="E2250">
        <v>252</v>
      </c>
      <c r="F2250">
        <f>IF(E2250="",_xlfn.XLOOKUP(C2250,'Price Averages'!$D$4:$D$103,'Price Averages'!$E$4:$E$103, "FALSE"), E2250)</f>
        <v>252</v>
      </c>
      <c r="G2250">
        <v>63</v>
      </c>
      <c r="H2250">
        <f>IF(G2250="", _xlfn.XLOOKUP(C2250, 'Cost Averages'!$D$4:$D$103,'Cost Averages'!$E$4:$E$103, "FALSE"),G2250)</f>
        <v>63</v>
      </c>
      <c r="L2250" s="2" t="s">
        <v>44</v>
      </c>
      <c r="M2250" t="s">
        <v>1424</v>
      </c>
      <c r="N2250" t="s">
        <v>46</v>
      </c>
      <c r="O2250" s="3">
        <v>13.2671922973198</v>
      </c>
      <c r="P2250" t="str">
        <f t="shared" si="105"/>
        <v>H</v>
      </c>
      <c r="Q2250">
        <f t="shared" si="106"/>
        <v>2022</v>
      </c>
      <c r="R2250">
        <f t="shared" si="107"/>
        <v>0</v>
      </c>
    </row>
    <row r="2251" spans="1:18" x14ac:dyDescent="0.25">
      <c r="A2251" s="1">
        <v>43830.644266088602</v>
      </c>
      <c r="B2251" s="2" t="s">
        <v>2839</v>
      </c>
      <c r="C2251" t="s">
        <v>244</v>
      </c>
      <c r="D2251">
        <v>18</v>
      </c>
      <c r="E2251">
        <v>252</v>
      </c>
      <c r="F2251">
        <f>IF(E2251="",_xlfn.XLOOKUP(C2251,'Price Averages'!$D$4:$D$103,'Price Averages'!$E$4:$E$103, "FALSE"), E2251)</f>
        <v>252</v>
      </c>
      <c r="G2251" t="s">
        <v>32</v>
      </c>
      <c r="H2251">
        <f>IF(G2251="", _xlfn.XLOOKUP(C2251, 'Cost Averages'!$D$4:$D$103,'Cost Averages'!$E$4:$E$103, "FALSE"),G2251)</f>
        <v>63</v>
      </c>
      <c r="L2251" s="2" t="s">
        <v>44</v>
      </c>
      <c r="M2251" t="s">
        <v>461</v>
      </c>
      <c r="N2251" t="s">
        <v>56</v>
      </c>
      <c r="O2251" s="3">
        <v>7.9963422143733238</v>
      </c>
      <c r="P2251" t="str">
        <f t="shared" si="105"/>
        <v>E</v>
      </c>
      <c r="Q2251">
        <f t="shared" si="106"/>
        <v>2019</v>
      </c>
      <c r="R2251">
        <f t="shared" si="107"/>
        <v>0</v>
      </c>
    </row>
    <row r="2252" spans="1:18" x14ac:dyDescent="0.25">
      <c r="A2252" s="1">
        <v>43675.028639324155</v>
      </c>
      <c r="B2252" s="2" t="s">
        <v>1013</v>
      </c>
      <c r="C2252" t="s">
        <v>244</v>
      </c>
      <c r="D2252">
        <v>19</v>
      </c>
      <c r="E2252" t="s">
        <v>32</v>
      </c>
      <c r="F2252">
        <f>IF(E2252="",_xlfn.XLOOKUP(C2252,'Price Averages'!$D$4:$D$103,'Price Averages'!$E$4:$E$103, "FALSE"), E2252)</f>
        <v>252</v>
      </c>
      <c r="G2252">
        <v>63</v>
      </c>
      <c r="H2252">
        <f>IF(G2252="", _xlfn.XLOOKUP(C2252, 'Cost Averages'!$D$4:$D$103,'Cost Averages'!$E$4:$E$103, "FALSE"),G2252)</f>
        <v>63</v>
      </c>
      <c r="L2252" s="2" t="s">
        <v>28</v>
      </c>
      <c r="M2252" t="s">
        <v>1014</v>
      </c>
      <c r="N2252" t="s">
        <v>41</v>
      </c>
      <c r="O2252" s="3">
        <v>15.268550004010105</v>
      </c>
      <c r="P2252" t="str">
        <f t="shared" si="105"/>
        <v>E</v>
      </c>
      <c r="Q2252">
        <f t="shared" si="106"/>
        <v>2019</v>
      </c>
      <c r="R2252">
        <f t="shared" si="107"/>
        <v>0</v>
      </c>
    </row>
    <row r="2253" spans="1:18" x14ac:dyDescent="0.25">
      <c r="A2253" s="1">
        <v>44176.456448628254</v>
      </c>
      <c r="B2253" s="2" t="s">
        <v>610</v>
      </c>
      <c r="C2253" t="s">
        <v>244</v>
      </c>
      <c r="D2253">
        <v>19</v>
      </c>
      <c r="E2253">
        <v>252</v>
      </c>
      <c r="F2253">
        <f>IF(E2253="",_xlfn.XLOOKUP(C2253,'Price Averages'!$D$4:$D$103,'Price Averages'!$E$4:$E$103, "FALSE"), E2253)</f>
        <v>252</v>
      </c>
      <c r="G2253">
        <v>63</v>
      </c>
      <c r="H2253">
        <f>IF(G2253="", _xlfn.XLOOKUP(C2253, 'Cost Averages'!$D$4:$D$103,'Cost Averages'!$E$4:$E$103, "FALSE"),G2253)</f>
        <v>63</v>
      </c>
      <c r="L2253" s="2" t="s">
        <v>28</v>
      </c>
      <c r="M2253" t="s">
        <v>59</v>
      </c>
      <c r="N2253" t="s">
        <v>56</v>
      </c>
      <c r="O2253" s="3">
        <v>15.602184182549776</v>
      </c>
      <c r="P2253" t="str">
        <f t="shared" si="105"/>
        <v>F</v>
      </c>
      <c r="Q2253">
        <f t="shared" si="106"/>
        <v>2020</v>
      </c>
      <c r="R2253">
        <f t="shared" si="107"/>
        <v>0</v>
      </c>
    </row>
    <row r="2254" spans="1:18" x14ac:dyDescent="0.25">
      <c r="A2254" s="1">
        <v>44420.177019710864</v>
      </c>
      <c r="B2254" s="2" t="s">
        <v>243</v>
      </c>
      <c r="C2254" t="s">
        <v>244</v>
      </c>
      <c r="D2254">
        <v>19</v>
      </c>
      <c r="E2254">
        <v>252</v>
      </c>
      <c r="F2254">
        <f>IF(E2254="",_xlfn.XLOOKUP(C2254,'Price Averages'!$D$4:$D$103,'Price Averages'!$E$4:$E$103, "FALSE"), E2254)</f>
        <v>252</v>
      </c>
      <c r="G2254">
        <v>63</v>
      </c>
      <c r="H2254">
        <f>IF(G2254="", _xlfn.XLOOKUP(C2254, 'Cost Averages'!$D$4:$D$103,'Cost Averages'!$E$4:$E$103, "FALSE"),G2254)</f>
        <v>63</v>
      </c>
      <c r="L2254" s="2" t="s">
        <v>23</v>
      </c>
      <c r="M2254" t="s">
        <v>245</v>
      </c>
      <c r="N2254" t="s">
        <v>46</v>
      </c>
      <c r="O2254" s="3">
        <v>13.918153610259502</v>
      </c>
      <c r="P2254" t="str">
        <f t="shared" si="105"/>
        <v>G</v>
      </c>
      <c r="Q2254">
        <f t="shared" si="106"/>
        <v>2021</v>
      </c>
      <c r="R2254">
        <f t="shared" si="107"/>
        <v>0</v>
      </c>
    </row>
    <row r="2255" spans="1:18" x14ac:dyDescent="0.25">
      <c r="A2255" s="1">
        <v>43423.58663670221</v>
      </c>
      <c r="B2255" s="2" t="s">
        <v>2838</v>
      </c>
      <c r="C2255" t="s">
        <v>244</v>
      </c>
      <c r="D2255">
        <v>20</v>
      </c>
      <c r="E2255" t="s">
        <v>32</v>
      </c>
      <c r="F2255">
        <f>IF(E2255="",_xlfn.XLOOKUP(C2255,'Price Averages'!$D$4:$D$103,'Price Averages'!$E$4:$E$103, "FALSE"), E2255)</f>
        <v>252</v>
      </c>
      <c r="G2255">
        <v>63</v>
      </c>
      <c r="H2255">
        <f>IF(G2255="", _xlfn.XLOOKUP(C2255, 'Cost Averages'!$D$4:$D$103,'Cost Averages'!$E$4:$E$103, "FALSE"),G2255)</f>
        <v>63</v>
      </c>
      <c r="L2255" s="2" t="s">
        <v>28</v>
      </c>
      <c r="M2255" t="s">
        <v>549</v>
      </c>
      <c r="N2255" t="s">
        <v>56</v>
      </c>
      <c r="O2255" s="3">
        <v>10.037135914792184</v>
      </c>
      <c r="P2255" t="str">
        <f t="shared" si="105"/>
        <v>D</v>
      </c>
      <c r="Q2255">
        <f t="shared" si="106"/>
        <v>2018</v>
      </c>
      <c r="R2255">
        <f t="shared" si="107"/>
        <v>0</v>
      </c>
    </row>
    <row r="2256" spans="1:18" x14ac:dyDescent="0.25">
      <c r="A2256" s="1">
        <v>43564.106262808498</v>
      </c>
      <c r="B2256" s="2" t="s">
        <v>2099</v>
      </c>
      <c r="C2256" t="s">
        <v>244</v>
      </c>
      <c r="D2256">
        <v>20</v>
      </c>
      <c r="E2256" t="s">
        <v>32</v>
      </c>
      <c r="F2256">
        <f>IF(E2256="",_xlfn.XLOOKUP(C2256,'Price Averages'!$D$4:$D$103,'Price Averages'!$E$4:$E$103, "FALSE"), E2256)</f>
        <v>252</v>
      </c>
      <c r="G2256">
        <v>63</v>
      </c>
      <c r="H2256">
        <f>IF(G2256="", _xlfn.XLOOKUP(C2256, 'Cost Averages'!$D$4:$D$103,'Cost Averages'!$E$4:$E$103, "FALSE"),G2256)</f>
        <v>63</v>
      </c>
      <c r="L2256" s="2" t="s">
        <v>28</v>
      </c>
      <c r="M2256" t="s">
        <v>1149</v>
      </c>
      <c r="N2256" t="s">
        <v>34</v>
      </c>
      <c r="O2256" s="3">
        <v>10.517826055804084</v>
      </c>
      <c r="P2256" t="str">
        <f t="shared" si="105"/>
        <v>E</v>
      </c>
      <c r="Q2256">
        <f t="shared" si="106"/>
        <v>2019</v>
      </c>
      <c r="R2256">
        <f t="shared" si="107"/>
        <v>0</v>
      </c>
    </row>
    <row r="2257" spans="1:18" x14ac:dyDescent="0.25">
      <c r="A2257" s="1">
        <v>43500.056145517556</v>
      </c>
      <c r="B2257" s="2" t="s">
        <v>3151</v>
      </c>
      <c r="C2257" t="s">
        <v>244</v>
      </c>
      <c r="D2257">
        <v>20</v>
      </c>
      <c r="E2257">
        <v>252</v>
      </c>
      <c r="F2257">
        <f>IF(E2257="",_xlfn.XLOOKUP(C2257,'Price Averages'!$D$4:$D$103,'Price Averages'!$E$4:$E$103, "FALSE"), E2257)</f>
        <v>252</v>
      </c>
      <c r="G2257" t="s">
        <v>32</v>
      </c>
      <c r="H2257">
        <f>IF(G2257="", _xlfn.XLOOKUP(C2257, 'Cost Averages'!$D$4:$D$103,'Cost Averages'!$E$4:$E$103, "FALSE"),G2257)</f>
        <v>63</v>
      </c>
      <c r="L2257" s="2" t="s">
        <v>44</v>
      </c>
      <c r="M2257" t="s">
        <v>310</v>
      </c>
      <c r="N2257" t="s">
        <v>25</v>
      </c>
      <c r="O2257" s="3">
        <v>9.0350666811770921</v>
      </c>
      <c r="P2257" t="str">
        <f t="shared" si="105"/>
        <v>E</v>
      </c>
      <c r="Q2257">
        <f t="shared" si="106"/>
        <v>2019</v>
      </c>
      <c r="R2257">
        <f t="shared" si="107"/>
        <v>0</v>
      </c>
    </row>
    <row r="2258" spans="1:18" x14ac:dyDescent="0.25">
      <c r="A2258" s="1">
        <v>43825</v>
      </c>
      <c r="B2258" s="2" t="s">
        <v>3240</v>
      </c>
      <c r="C2258" t="s">
        <v>244</v>
      </c>
      <c r="D2258" t="s">
        <v>32</v>
      </c>
      <c r="E2258">
        <v>252</v>
      </c>
      <c r="F2258">
        <f>IF(E2258="",_xlfn.XLOOKUP(C2258,'Price Averages'!$D$4:$D$103,'Price Averages'!$E$4:$E$103, "FALSE"), E2258)</f>
        <v>252</v>
      </c>
      <c r="G2258" t="s">
        <v>32</v>
      </c>
      <c r="H2258">
        <f>IF(G2258="", _xlfn.XLOOKUP(C2258, 'Cost Averages'!$D$4:$D$103,'Cost Averages'!$E$4:$E$103, "FALSE"),G2258)</f>
        <v>63</v>
      </c>
      <c r="L2258" s="2" t="s">
        <v>28</v>
      </c>
      <c r="M2258" t="s">
        <v>960</v>
      </c>
      <c r="N2258" t="s">
        <v>34</v>
      </c>
      <c r="O2258" s="3">
        <v>11.961761925704458</v>
      </c>
      <c r="P2258" t="str">
        <f t="shared" si="105"/>
        <v>E</v>
      </c>
      <c r="Q2258">
        <f t="shared" si="106"/>
        <v>2019</v>
      </c>
      <c r="R2258">
        <f t="shared" si="107"/>
        <v>0</v>
      </c>
    </row>
    <row r="2259" spans="1:18" x14ac:dyDescent="0.25">
      <c r="A2259" s="1">
        <v>43895.558859351593</v>
      </c>
      <c r="B2259" s="2" t="s">
        <v>1038</v>
      </c>
      <c r="C2259" t="s">
        <v>244</v>
      </c>
      <c r="D2259" t="s">
        <v>32</v>
      </c>
      <c r="E2259">
        <v>252</v>
      </c>
      <c r="F2259">
        <f>IF(E2259="",_xlfn.XLOOKUP(C2259,'Price Averages'!$D$4:$D$103,'Price Averages'!$E$4:$E$103, "FALSE"), E2259)</f>
        <v>252</v>
      </c>
      <c r="G2259">
        <v>63</v>
      </c>
      <c r="H2259">
        <f>IF(G2259="", _xlfn.XLOOKUP(C2259, 'Cost Averages'!$D$4:$D$103,'Cost Averages'!$E$4:$E$103, "FALSE"),G2259)</f>
        <v>63</v>
      </c>
      <c r="L2259" s="2" t="s">
        <v>23</v>
      </c>
      <c r="M2259" t="s">
        <v>621</v>
      </c>
      <c r="N2259" t="s">
        <v>46</v>
      </c>
      <c r="O2259" s="3">
        <v>9.8892508156549788</v>
      </c>
      <c r="P2259" t="str">
        <f t="shared" si="105"/>
        <v>F</v>
      </c>
      <c r="Q2259">
        <f t="shared" si="106"/>
        <v>2020</v>
      </c>
      <c r="R2259">
        <f t="shared" si="107"/>
        <v>0</v>
      </c>
    </row>
    <row r="2260" spans="1:18" x14ac:dyDescent="0.25">
      <c r="A2260" s="1">
        <v>44363.121152816835</v>
      </c>
      <c r="B2260" s="2" t="s">
        <v>1649</v>
      </c>
      <c r="C2260" t="s">
        <v>244</v>
      </c>
      <c r="D2260" t="s">
        <v>32</v>
      </c>
      <c r="E2260">
        <v>252</v>
      </c>
      <c r="F2260">
        <f>IF(E2260="",_xlfn.XLOOKUP(C2260,'Price Averages'!$D$4:$D$103,'Price Averages'!$E$4:$E$103, "FALSE"), E2260)</f>
        <v>252</v>
      </c>
      <c r="G2260">
        <v>63</v>
      </c>
      <c r="H2260">
        <f>IF(G2260="", _xlfn.XLOOKUP(C2260, 'Cost Averages'!$D$4:$D$103,'Cost Averages'!$E$4:$E$103, "FALSE"),G2260)</f>
        <v>63</v>
      </c>
      <c r="L2260" s="2" t="s">
        <v>28</v>
      </c>
      <c r="M2260" t="s">
        <v>534</v>
      </c>
      <c r="N2260" t="s">
        <v>50</v>
      </c>
      <c r="O2260" s="3">
        <v>13.929237493388955</v>
      </c>
      <c r="P2260" t="str">
        <f t="shared" si="105"/>
        <v>G</v>
      </c>
      <c r="Q2260">
        <f t="shared" si="106"/>
        <v>2021</v>
      </c>
      <c r="R2260">
        <f t="shared" si="107"/>
        <v>0</v>
      </c>
    </row>
    <row r="2261" spans="1:18" x14ac:dyDescent="0.25">
      <c r="A2261" s="1">
        <v>44783.805519636117</v>
      </c>
      <c r="B2261" s="2" t="s">
        <v>1966</v>
      </c>
      <c r="C2261" t="s">
        <v>244</v>
      </c>
      <c r="D2261" t="s">
        <v>32</v>
      </c>
      <c r="E2261">
        <v>252</v>
      </c>
      <c r="F2261">
        <f>IF(E2261="",_xlfn.XLOOKUP(C2261,'Price Averages'!$D$4:$D$103,'Price Averages'!$E$4:$E$103, "FALSE"), E2261)</f>
        <v>252</v>
      </c>
      <c r="G2261">
        <v>63</v>
      </c>
      <c r="H2261">
        <f>IF(G2261="", _xlfn.XLOOKUP(C2261, 'Cost Averages'!$D$4:$D$103,'Cost Averages'!$E$4:$E$103, "FALSE"),G2261)</f>
        <v>63</v>
      </c>
      <c r="L2261" s="2" t="s">
        <v>28</v>
      </c>
      <c r="M2261" t="s">
        <v>175</v>
      </c>
      <c r="N2261" t="s">
        <v>50</v>
      </c>
      <c r="O2261" s="3">
        <v>11.939773463335372</v>
      </c>
      <c r="P2261" t="str">
        <f t="shared" si="105"/>
        <v>H</v>
      </c>
      <c r="Q2261">
        <f t="shared" si="106"/>
        <v>2022</v>
      </c>
      <c r="R2261">
        <f t="shared" si="107"/>
        <v>0</v>
      </c>
    </row>
    <row r="2262" spans="1:18" x14ac:dyDescent="0.25">
      <c r="A2262" s="1">
        <v>43322.44627704742</v>
      </c>
      <c r="B2262" s="2" t="s">
        <v>2079</v>
      </c>
      <c r="C2262" t="s">
        <v>423</v>
      </c>
      <c r="D2262">
        <v>1</v>
      </c>
      <c r="E2262">
        <v>356</v>
      </c>
      <c r="F2262">
        <f>IF(E2262="",_xlfn.XLOOKUP(C2262,'Price Averages'!$D$4:$D$103,'Price Averages'!$E$4:$E$103, "FALSE"), E2262)</f>
        <v>356</v>
      </c>
      <c r="G2262">
        <v>89</v>
      </c>
      <c r="H2262">
        <f>IF(G2262="", _xlfn.XLOOKUP(C2262, 'Cost Averages'!$D$4:$D$103,'Cost Averages'!$E$4:$E$103, "FALSE"),G2262)</f>
        <v>89</v>
      </c>
      <c r="L2262" s="2" t="s">
        <v>23</v>
      </c>
      <c r="M2262" t="s">
        <v>330</v>
      </c>
      <c r="N2262" t="s">
        <v>56</v>
      </c>
      <c r="O2262" s="3">
        <v>10.132922049221957</v>
      </c>
      <c r="P2262" t="str">
        <f t="shared" si="105"/>
        <v>D</v>
      </c>
      <c r="Q2262">
        <f t="shared" si="106"/>
        <v>2018</v>
      </c>
      <c r="R2262">
        <f t="shared" si="107"/>
        <v>0</v>
      </c>
    </row>
    <row r="2263" spans="1:18" x14ac:dyDescent="0.25">
      <c r="A2263" s="1">
        <v>43970.262668332791</v>
      </c>
      <c r="B2263" s="2" t="s">
        <v>2713</v>
      </c>
      <c r="C2263" t="s">
        <v>423</v>
      </c>
      <c r="D2263">
        <v>1</v>
      </c>
      <c r="E2263">
        <v>356</v>
      </c>
      <c r="F2263">
        <f>IF(E2263="",_xlfn.XLOOKUP(C2263,'Price Averages'!$D$4:$D$103,'Price Averages'!$E$4:$E$103, "FALSE"), E2263)</f>
        <v>356</v>
      </c>
      <c r="G2263">
        <v>89</v>
      </c>
      <c r="H2263">
        <f>IF(G2263="", _xlfn.XLOOKUP(C2263, 'Cost Averages'!$D$4:$D$103,'Cost Averages'!$E$4:$E$103, "FALSE"),G2263)</f>
        <v>89</v>
      </c>
      <c r="L2263" s="2" t="s">
        <v>44</v>
      </c>
      <c r="M2263" t="s">
        <v>645</v>
      </c>
      <c r="N2263" t="s">
        <v>78</v>
      </c>
      <c r="O2263" s="3">
        <v>12.869841591513939</v>
      </c>
      <c r="P2263" t="str">
        <f t="shared" si="105"/>
        <v>F</v>
      </c>
      <c r="Q2263">
        <f t="shared" si="106"/>
        <v>2020</v>
      </c>
      <c r="R2263">
        <f t="shared" si="107"/>
        <v>0</v>
      </c>
    </row>
    <row r="2264" spans="1:18" x14ac:dyDescent="0.25">
      <c r="A2264" s="1">
        <v>43836.957272751308</v>
      </c>
      <c r="B2264" s="2" t="s">
        <v>2865</v>
      </c>
      <c r="C2264" t="s">
        <v>423</v>
      </c>
      <c r="D2264">
        <v>1</v>
      </c>
      <c r="E2264" t="s">
        <v>32</v>
      </c>
      <c r="F2264">
        <f>IF(E2264="",_xlfn.XLOOKUP(C2264,'Price Averages'!$D$4:$D$103,'Price Averages'!$E$4:$E$103, "FALSE"), E2264)</f>
        <v>356</v>
      </c>
      <c r="G2264">
        <v>89</v>
      </c>
      <c r="H2264">
        <f>IF(G2264="", _xlfn.XLOOKUP(C2264, 'Cost Averages'!$D$4:$D$103,'Cost Averages'!$E$4:$E$103, "FALSE"),G2264)</f>
        <v>89</v>
      </c>
      <c r="L2264" s="2" t="s">
        <v>23</v>
      </c>
      <c r="M2264" t="s">
        <v>100</v>
      </c>
      <c r="N2264" t="s">
        <v>56</v>
      </c>
      <c r="O2264" s="3">
        <v>9.7467096260695598</v>
      </c>
      <c r="P2264" t="str">
        <f t="shared" si="105"/>
        <v>F</v>
      </c>
      <c r="Q2264">
        <f t="shared" si="106"/>
        <v>2020</v>
      </c>
      <c r="R2264">
        <f t="shared" si="107"/>
        <v>0</v>
      </c>
    </row>
    <row r="2265" spans="1:18" x14ac:dyDescent="0.25">
      <c r="A2265" s="1">
        <v>44098.719755667167</v>
      </c>
      <c r="B2265" s="2" t="s">
        <v>1967</v>
      </c>
      <c r="C2265" t="s">
        <v>423</v>
      </c>
      <c r="D2265">
        <v>1</v>
      </c>
      <c r="E2265">
        <v>356</v>
      </c>
      <c r="F2265">
        <f>IF(E2265="",_xlfn.XLOOKUP(C2265,'Price Averages'!$D$4:$D$103,'Price Averages'!$E$4:$E$103, "FALSE"), E2265)</f>
        <v>356</v>
      </c>
      <c r="G2265">
        <v>89</v>
      </c>
      <c r="H2265">
        <f>IF(G2265="", _xlfn.XLOOKUP(C2265, 'Cost Averages'!$D$4:$D$103,'Cost Averages'!$E$4:$E$103, "FALSE"),G2265)</f>
        <v>89</v>
      </c>
      <c r="L2265" s="2" t="s">
        <v>44</v>
      </c>
      <c r="M2265" t="s">
        <v>652</v>
      </c>
      <c r="N2265" t="s">
        <v>78</v>
      </c>
      <c r="O2265" s="3">
        <v>10.163794912095831</v>
      </c>
      <c r="P2265" t="str">
        <f t="shared" si="105"/>
        <v>F</v>
      </c>
      <c r="Q2265">
        <f t="shared" si="106"/>
        <v>2020</v>
      </c>
      <c r="R2265">
        <f t="shared" si="107"/>
        <v>0</v>
      </c>
    </row>
    <row r="2266" spans="1:18" x14ac:dyDescent="0.25">
      <c r="A2266" s="1">
        <v>44193</v>
      </c>
      <c r="B2266" s="2" t="s">
        <v>3539</v>
      </c>
      <c r="C2266" t="s">
        <v>423</v>
      </c>
      <c r="D2266">
        <v>1</v>
      </c>
      <c r="E2266">
        <v>356</v>
      </c>
      <c r="F2266">
        <f>IF(E2266="",_xlfn.XLOOKUP(C2266,'Price Averages'!$D$4:$D$103,'Price Averages'!$E$4:$E$103, "FALSE"), E2266)</f>
        <v>356</v>
      </c>
      <c r="G2266">
        <v>89</v>
      </c>
      <c r="H2266">
        <f>IF(G2266="", _xlfn.XLOOKUP(C2266, 'Cost Averages'!$D$4:$D$103,'Cost Averages'!$E$4:$E$103, "FALSE"),G2266)</f>
        <v>89</v>
      </c>
      <c r="L2266" s="2" t="s">
        <v>44</v>
      </c>
      <c r="M2266" t="s">
        <v>1426</v>
      </c>
      <c r="N2266" t="s">
        <v>78</v>
      </c>
      <c r="O2266" s="3">
        <v>10.826646539963521</v>
      </c>
      <c r="P2266" t="str">
        <f t="shared" si="105"/>
        <v>F</v>
      </c>
      <c r="Q2266">
        <f t="shared" si="106"/>
        <v>2020</v>
      </c>
      <c r="R2266">
        <f t="shared" si="107"/>
        <v>0</v>
      </c>
    </row>
    <row r="2267" spans="1:18" x14ac:dyDescent="0.25">
      <c r="A2267" s="1">
        <v>44470.339158205024</v>
      </c>
      <c r="B2267" s="2" t="s">
        <v>2107</v>
      </c>
      <c r="C2267" t="s">
        <v>423</v>
      </c>
      <c r="D2267">
        <v>1</v>
      </c>
      <c r="E2267">
        <v>356</v>
      </c>
      <c r="F2267">
        <f>IF(E2267="",_xlfn.XLOOKUP(C2267,'Price Averages'!$D$4:$D$103,'Price Averages'!$E$4:$E$103, "FALSE"), E2267)</f>
        <v>356</v>
      </c>
      <c r="G2267">
        <v>89</v>
      </c>
      <c r="H2267">
        <f>IF(G2267="", _xlfn.XLOOKUP(C2267, 'Cost Averages'!$D$4:$D$103,'Cost Averages'!$E$4:$E$103, "FALSE"),G2267)</f>
        <v>89</v>
      </c>
      <c r="L2267" s="2" t="s">
        <v>28</v>
      </c>
      <c r="M2267" t="s">
        <v>678</v>
      </c>
      <c r="N2267" t="s">
        <v>78</v>
      </c>
      <c r="O2267" s="3">
        <v>8.1595626482464514</v>
      </c>
      <c r="P2267" t="str">
        <f t="shared" si="105"/>
        <v>G</v>
      </c>
      <c r="Q2267">
        <f t="shared" si="106"/>
        <v>2021</v>
      </c>
      <c r="R2267">
        <f t="shared" si="107"/>
        <v>0</v>
      </c>
    </row>
    <row r="2268" spans="1:18" x14ac:dyDescent="0.25">
      <c r="A2268" s="1">
        <v>43410.345322372159</v>
      </c>
      <c r="B2268" s="2" t="s">
        <v>2291</v>
      </c>
      <c r="C2268" t="s">
        <v>423</v>
      </c>
      <c r="D2268">
        <v>2</v>
      </c>
      <c r="E2268">
        <v>356</v>
      </c>
      <c r="F2268">
        <f>IF(E2268="",_xlfn.XLOOKUP(C2268,'Price Averages'!$D$4:$D$103,'Price Averages'!$E$4:$E$103, "FALSE"), E2268)</f>
        <v>356</v>
      </c>
      <c r="G2268" t="s">
        <v>32</v>
      </c>
      <c r="H2268">
        <f>IF(G2268="", _xlfn.XLOOKUP(C2268, 'Cost Averages'!$D$4:$D$103,'Cost Averages'!$E$4:$E$103, "FALSE"),G2268)</f>
        <v>89</v>
      </c>
      <c r="L2268" s="2" t="s">
        <v>44</v>
      </c>
      <c r="M2268" t="s">
        <v>430</v>
      </c>
      <c r="N2268" t="s">
        <v>56</v>
      </c>
      <c r="O2268" s="3">
        <v>12.532428411174646</v>
      </c>
      <c r="P2268" t="str">
        <f t="shared" si="105"/>
        <v>D</v>
      </c>
      <c r="Q2268">
        <f t="shared" si="106"/>
        <v>2018</v>
      </c>
      <c r="R2268">
        <f t="shared" si="107"/>
        <v>0</v>
      </c>
    </row>
    <row r="2269" spans="1:18" x14ac:dyDescent="0.25">
      <c r="A2269" s="1">
        <v>44631.856916353092</v>
      </c>
      <c r="B2269" s="2" t="s">
        <v>1391</v>
      </c>
      <c r="C2269" t="s">
        <v>423</v>
      </c>
      <c r="D2269">
        <v>2</v>
      </c>
      <c r="E2269">
        <v>356</v>
      </c>
      <c r="F2269">
        <f>IF(E2269="",_xlfn.XLOOKUP(C2269,'Price Averages'!$D$4:$D$103,'Price Averages'!$E$4:$E$103, "FALSE"), E2269)</f>
        <v>356</v>
      </c>
      <c r="G2269">
        <v>89</v>
      </c>
      <c r="H2269">
        <f>IF(G2269="", _xlfn.XLOOKUP(C2269, 'Cost Averages'!$D$4:$D$103,'Cost Averages'!$E$4:$E$103, "FALSE"),G2269)</f>
        <v>89</v>
      </c>
      <c r="L2269" s="2" t="s">
        <v>28</v>
      </c>
      <c r="M2269" t="s">
        <v>400</v>
      </c>
      <c r="N2269" t="s">
        <v>34</v>
      </c>
      <c r="O2269" s="3">
        <v>9.1877733607656964</v>
      </c>
      <c r="P2269" t="str">
        <f t="shared" si="105"/>
        <v>H</v>
      </c>
      <c r="Q2269">
        <f t="shared" si="106"/>
        <v>2022</v>
      </c>
      <c r="R2269">
        <f t="shared" si="107"/>
        <v>0</v>
      </c>
    </row>
    <row r="2270" spans="1:18" x14ac:dyDescent="0.25">
      <c r="A2270" s="1">
        <v>44058.389529413558</v>
      </c>
      <c r="B2270" s="2" t="s">
        <v>1356</v>
      </c>
      <c r="C2270" t="s">
        <v>423</v>
      </c>
      <c r="D2270">
        <v>3</v>
      </c>
      <c r="E2270">
        <v>356</v>
      </c>
      <c r="F2270">
        <f>IF(E2270="",_xlfn.XLOOKUP(C2270,'Price Averages'!$D$4:$D$103,'Price Averages'!$E$4:$E$103, "FALSE"), E2270)</f>
        <v>356</v>
      </c>
      <c r="G2270">
        <v>89</v>
      </c>
      <c r="H2270">
        <f>IF(G2270="", _xlfn.XLOOKUP(C2270, 'Cost Averages'!$D$4:$D$103,'Cost Averages'!$E$4:$E$103, "FALSE"),G2270)</f>
        <v>89</v>
      </c>
      <c r="L2270" s="2" t="s">
        <v>28</v>
      </c>
      <c r="M2270" t="s">
        <v>211</v>
      </c>
      <c r="N2270" t="s">
        <v>41</v>
      </c>
      <c r="O2270" s="3">
        <v>13.697485557052493</v>
      </c>
      <c r="P2270" t="str">
        <f t="shared" si="105"/>
        <v>F</v>
      </c>
      <c r="Q2270">
        <f t="shared" si="106"/>
        <v>2020</v>
      </c>
      <c r="R2270">
        <f t="shared" si="107"/>
        <v>0</v>
      </c>
    </row>
    <row r="2271" spans="1:18" x14ac:dyDescent="0.25">
      <c r="A2271" s="1">
        <v>44360</v>
      </c>
      <c r="B2271" s="2" t="s">
        <v>3686</v>
      </c>
      <c r="C2271" t="s">
        <v>423</v>
      </c>
      <c r="D2271">
        <v>3</v>
      </c>
      <c r="E2271">
        <v>356</v>
      </c>
      <c r="F2271">
        <f>IF(E2271="",_xlfn.XLOOKUP(C2271,'Price Averages'!$D$4:$D$103,'Price Averages'!$E$4:$E$103, "FALSE"), E2271)</f>
        <v>356</v>
      </c>
      <c r="G2271">
        <v>89</v>
      </c>
      <c r="H2271">
        <f>IF(G2271="", _xlfn.XLOOKUP(C2271, 'Cost Averages'!$D$4:$D$103,'Cost Averages'!$E$4:$E$103, "FALSE"),G2271)</f>
        <v>89</v>
      </c>
      <c r="L2271" s="2" t="s">
        <v>28</v>
      </c>
      <c r="M2271" t="s">
        <v>705</v>
      </c>
      <c r="N2271" t="s">
        <v>34</v>
      </c>
      <c r="O2271" s="3">
        <v>10.956589836772277</v>
      </c>
      <c r="P2271" t="str">
        <f t="shared" si="105"/>
        <v>G</v>
      </c>
      <c r="Q2271">
        <f t="shared" si="106"/>
        <v>2021</v>
      </c>
      <c r="R2271">
        <f t="shared" si="107"/>
        <v>0</v>
      </c>
    </row>
    <row r="2272" spans="1:18" x14ac:dyDescent="0.25">
      <c r="A2272" s="1">
        <v>44462</v>
      </c>
      <c r="B2272" s="2" t="s">
        <v>3769</v>
      </c>
      <c r="C2272" t="s">
        <v>423</v>
      </c>
      <c r="D2272">
        <v>3</v>
      </c>
      <c r="E2272">
        <v>356</v>
      </c>
      <c r="F2272">
        <f>IF(E2272="",_xlfn.XLOOKUP(C2272,'Price Averages'!$D$4:$D$103,'Price Averages'!$E$4:$E$103, "FALSE"), E2272)</f>
        <v>356</v>
      </c>
      <c r="G2272">
        <v>89</v>
      </c>
      <c r="H2272">
        <f>IF(G2272="", _xlfn.XLOOKUP(C2272, 'Cost Averages'!$D$4:$D$103,'Cost Averages'!$E$4:$E$103, "FALSE"),G2272)</f>
        <v>89</v>
      </c>
      <c r="L2272" s="2" t="s">
        <v>44</v>
      </c>
      <c r="M2272" t="s">
        <v>156</v>
      </c>
      <c r="N2272" t="s">
        <v>78</v>
      </c>
      <c r="O2272" s="3">
        <v>12.452986387489583</v>
      </c>
      <c r="P2272" t="str">
        <f t="shared" si="105"/>
        <v>G</v>
      </c>
      <c r="Q2272">
        <f t="shared" si="106"/>
        <v>2021</v>
      </c>
      <c r="R2272">
        <f t="shared" si="107"/>
        <v>0</v>
      </c>
    </row>
    <row r="2273" spans="1:18" x14ac:dyDescent="0.25">
      <c r="A2273" s="1">
        <v>43856.781798995209</v>
      </c>
      <c r="B2273" s="2" t="s">
        <v>1570</v>
      </c>
      <c r="C2273" t="s">
        <v>423</v>
      </c>
      <c r="D2273">
        <v>4</v>
      </c>
      <c r="E2273">
        <v>356</v>
      </c>
      <c r="F2273">
        <f>IF(E2273="",_xlfn.XLOOKUP(C2273,'Price Averages'!$D$4:$D$103,'Price Averages'!$E$4:$E$103, "FALSE"), E2273)</f>
        <v>356</v>
      </c>
      <c r="G2273">
        <v>89</v>
      </c>
      <c r="H2273">
        <f>IF(G2273="", _xlfn.XLOOKUP(C2273, 'Cost Averages'!$D$4:$D$103,'Cost Averages'!$E$4:$E$103, "FALSE"),G2273)</f>
        <v>89</v>
      </c>
      <c r="L2273" s="2" t="s">
        <v>23</v>
      </c>
      <c r="M2273" t="s">
        <v>509</v>
      </c>
      <c r="N2273" t="s">
        <v>78</v>
      </c>
      <c r="O2273" s="3">
        <v>13.57003172959007</v>
      </c>
      <c r="P2273" t="str">
        <f t="shared" si="105"/>
        <v>F</v>
      </c>
      <c r="Q2273">
        <f t="shared" si="106"/>
        <v>2020</v>
      </c>
      <c r="R2273">
        <f t="shared" si="107"/>
        <v>0</v>
      </c>
    </row>
    <row r="2274" spans="1:18" x14ac:dyDescent="0.25">
      <c r="A2274" s="1">
        <v>44294.211329151258</v>
      </c>
      <c r="B2274" s="2" t="s">
        <v>857</v>
      </c>
      <c r="C2274" t="s">
        <v>423</v>
      </c>
      <c r="D2274">
        <v>4</v>
      </c>
      <c r="E2274">
        <v>356</v>
      </c>
      <c r="F2274">
        <f>IF(E2274="",_xlfn.XLOOKUP(C2274,'Price Averages'!$D$4:$D$103,'Price Averages'!$E$4:$E$103, "FALSE"), E2274)</f>
        <v>356</v>
      </c>
      <c r="G2274">
        <v>89</v>
      </c>
      <c r="H2274">
        <f>IF(G2274="", _xlfn.XLOOKUP(C2274, 'Cost Averages'!$D$4:$D$103,'Cost Averages'!$E$4:$E$103, "FALSE"),G2274)</f>
        <v>89</v>
      </c>
      <c r="L2274" s="2" t="s">
        <v>28</v>
      </c>
      <c r="M2274" t="s">
        <v>484</v>
      </c>
      <c r="N2274" t="s">
        <v>25</v>
      </c>
      <c r="O2274" s="3">
        <v>11.799431383856128</v>
      </c>
      <c r="P2274" t="str">
        <f t="shared" si="105"/>
        <v>G</v>
      </c>
      <c r="Q2274">
        <f t="shared" si="106"/>
        <v>2021</v>
      </c>
      <c r="R2274">
        <f t="shared" si="107"/>
        <v>0</v>
      </c>
    </row>
    <row r="2275" spans="1:18" x14ac:dyDescent="0.25">
      <c r="A2275" s="1">
        <v>44275.96934373433</v>
      </c>
      <c r="B2275" s="2" t="s">
        <v>422</v>
      </c>
      <c r="C2275" t="s">
        <v>423</v>
      </c>
      <c r="D2275">
        <v>5</v>
      </c>
      <c r="E2275">
        <v>356</v>
      </c>
      <c r="F2275">
        <f>IF(E2275="",_xlfn.XLOOKUP(C2275,'Price Averages'!$D$4:$D$103,'Price Averages'!$E$4:$E$103, "FALSE"), E2275)</f>
        <v>356</v>
      </c>
      <c r="G2275">
        <v>89</v>
      </c>
      <c r="H2275">
        <f>IF(G2275="", _xlfn.XLOOKUP(C2275, 'Cost Averages'!$D$4:$D$103,'Cost Averages'!$E$4:$E$103, "FALSE"),G2275)</f>
        <v>89</v>
      </c>
      <c r="L2275" s="2" t="s">
        <v>28</v>
      </c>
      <c r="M2275" t="s">
        <v>424</v>
      </c>
      <c r="N2275" t="s">
        <v>41</v>
      </c>
      <c r="O2275" s="3">
        <v>13.857835104514242</v>
      </c>
      <c r="P2275" t="str">
        <f t="shared" si="105"/>
        <v>G</v>
      </c>
      <c r="Q2275">
        <f t="shared" si="106"/>
        <v>2021</v>
      </c>
      <c r="R2275">
        <f t="shared" si="107"/>
        <v>0</v>
      </c>
    </row>
    <row r="2276" spans="1:18" x14ac:dyDescent="0.25">
      <c r="A2276" s="1">
        <v>43441.891737103739</v>
      </c>
      <c r="B2276" s="2" t="s">
        <v>1221</v>
      </c>
      <c r="C2276" t="s">
        <v>423</v>
      </c>
      <c r="D2276">
        <v>7</v>
      </c>
      <c r="E2276">
        <v>356</v>
      </c>
      <c r="F2276">
        <f>IF(E2276="",_xlfn.XLOOKUP(C2276,'Price Averages'!$D$4:$D$103,'Price Averages'!$E$4:$E$103, "FALSE"), E2276)</f>
        <v>356</v>
      </c>
      <c r="G2276">
        <v>89</v>
      </c>
      <c r="H2276">
        <f>IF(G2276="", _xlfn.XLOOKUP(C2276, 'Cost Averages'!$D$4:$D$103,'Cost Averages'!$E$4:$E$103, "FALSE"),G2276)</f>
        <v>89</v>
      </c>
      <c r="L2276" s="2" t="s">
        <v>28</v>
      </c>
      <c r="M2276" t="s">
        <v>132</v>
      </c>
      <c r="N2276" t="s">
        <v>46</v>
      </c>
      <c r="O2276" s="3">
        <v>7.1104128275166252</v>
      </c>
      <c r="P2276" t="str">
        <f t="shared" si="105"/>
        <v>D</v>
      </c>
      <c r="Q2276">
        <f t="shared" si="106"/>
        <v>2018</v>
      </c>
      <c r="R2276">
        <f t="shared" si="107"/>
        <v>0</v>
      </c>
    </row>
    <row r="2277" spans="1:18" x14ac:dyDescent="0.25">
      <c r="A2277" s="1">
        <v>43947.162365935459</v>
      </c>
      <c r="B2277" s="2" t="s">
        <v>1452</v>
      </c>
      <c r="C2277" t="s">
        <v>423</v>
      </c>
      <c r="D2277">
        <v>7</v>
      </c>
      <c r="E2277">
        <v>356</v>
      </c>
      <c r="F2277">
        <f>IF(E2277="",_xlfn.XLOOKUP(C2277,'Price Averages'!$D$4:$D$103,'Price Averages'!$E$4:$E$103, "FALSE"), E2277)</f>
        <v>356</v>
      </c>
      <c r="G2277" t="s">
        <v>32</v>
      </c>
      <c r="H2277">
        <f>IF(G2277="", _xlfn.XLOOKUP(C2277, 'Cost Averages'!$D$4:$D$103,'Cost Averages'!$E$4:$E$103, "FALSE"),G2277)</f>
        <v>89</v>
      </c>
      <c r="L2277" s="2" t="s">
        <v>44</v>
      </c>
      <c r="M2277" t="s">
        <v>71</v>
      </c>
      <c r="N2277" t="s">
        <v>56</v>
      </c>
      <c r="O2277" s="3">
        <v>12.163730387337393</v>
      </c>
      <c r="P2277" t="str">
        <f t="shared" si="105"/>
        <v>F</v>
      </c>
      <c r="Q2277">
        <f t="shared" si="106"/>
        <v>2020</v>
      </c>
      <c r="R2277">
        <f t="shared" si="107"/>
        <v>0</v>
      </c>
    </row>
    <row r="2278" spans="1:18" x14ac:dyDescent="0.25">
      <c r="A2278" s="1">
        <v>42656.038105829102</v>
      </c>
      <c r="B2278" s="2" t="s">
        <v>1086</v>
      </c>
      <c r="C2278" t="s">
        <v>423</v>
      </c>
      <c r="D2278">
        <v>8</v>
      </c>
      <c r="E2278" t="s">
        <v>32</v>
      </c>
      <c r="F2278">
        <f>IF(E2278="",_xlfn.XLOOKUP(C2278,'Price Averages'!$D$4:$D$103,'Price Averages'!$E$4:$E$103, "FALSE"), E2278)</f>
        <v>356</v>
      </c>
      <c r="G2278">
        <v>89</v>
      </c>
      <c r="H2278">
        <f>IF(G2278="", _xlfn.XLOOKUP(C2278, 'Cost Averages'!$D$4:$D$103,'Cost Averages'!$E$4:$E$103, "FALSE"),G2278)</f>
        <v>89</v>
      </c>
      <c r="L2278" s="2" t="s">
        <v>28</v>
      </c>
      <c r="M2278" t="s">
        <v>608</v>
      </c>
      <c r="N2278" t="s">
        <v>41</v>
      </c>
      <c r="O2278" s="3">
        <v>13.466362789017223</v>
      </c>
      <c r="P2278" t="str">
        <f t="shared" si="105"/>
        <v>B</v>
      </c>
      <c r="Q2278">
        <f t="shared" si="106"/>
        <v>2016</v>
      </c>
      <c r="R2278">
        <f t="shared" si="107"/>
        <v>0</v>
      </c>
    </row>
    <row r="2279" spans="1:18" x14ac:dyDescent="0.25">
      <c r="A2279" s="1">
        <v>44008</v>
      </c>
      <c r="B2279" s="2" t="s">
        <v>3392</v>
      </c>
      <c r="C2279" t="s">
        <v>423</v>
      </c>
      <c r="D2279">
        <v>8</v>
      </c>
      <c r="E2279" t="s">
        <v>32</v>
      </c>
      <c r="F2279">
        <f>IF(E2279="",_xlfn.XLOOKUP(C2279,'Price Averages'!$D$4:$D$103,'Price Averages'!$E$4:$E$103, "FALSE"), E2279)</f>
        <v>356</v>
      </c>
      <c r="G2279">
        <v>89</v>
      </c>
      <c r="H2279">
        <f>IF(G2279="", _xlfn.XLOOKUP(C2279, 'Cost Averages'!$D$4:$D$103,'Cost Averages'!$E$4:$E$103, "FALSE"),G2279)</f>
        <v>89</v>
      </c>
      <c r="L2279" s="2" t="s">
        <v>28</v>
      </c>
      <c r="M2279" t="s">
        <v>1215</v>
      </c>
      <c r="N2279" t="s">
        <v>46</v>
      </c>
      <c r="O2279" s="3">
        <v>10.428287009858728</v>
      </c>
      <c r="P2279" t="str">
        <f t="shared" si="105"/>
        <v>F</v>
      </c>
      <c r="Q2279">
        <f t="shared" si="106"/>
        <v>2020</v>
      </c>
      <c r="R2279">
        <f t="shared" si="107"/>
        <v>0</v>
      </c>
    </row>
    <row r="2280" spans="1:18" x14ac:dyDescent="0.25">
      <c r="A2280" s="1">
        <v>44502.120246046426</v>
      </c>
      <c r="B2280" s="2" t="s">
        <v>1930</v>
      </c>
      <c r="C2280" t="s">
        <v>423</v>
      </c>
      <c r="D2280">
        <v>8</v>
      </c>
      <c r="E2280">
        <v>356</v>
      </c>
      <c r="F2280">
        <f>IF(E2280="",_xlfn.XLOOKUP(C2280,'Price Averages'!$D$4:$D$103,'Price Averages'!$E$4:$E$103, "FALSE"), E2280)</f>
        <v>356</v>
      </c>
      <c r="G2280">
        <v>89</v>
      </c>
      <c r="H2280">
        <f>IF(G2280="", _xlfn.XLOOKUP(C2280, 'Cost Averages'!$D$4:$D$103,'Cost Averages'!$E$4:$E$103, "FALSE"),G2280)</f>
        <v>89</v>
      </c>
      <c r="L2280" s="2" t="s">
        <v>28</v>
      </c>
      <c r="M2280" t="s">
        <v>869</v>
      </c>
      <c r="N2280" t="s">
        <v>41</v>
      </c>
      <c r="O2280" s="3">
        <v>13.275355576494196</v>
      </c>
      <c r="P2280" t="str">
        <f t="shared" si="105"/>
        <v>G</v>
      </c>
      <c r="Q2280">
        <f t="shared" si="106"/>
        <v>2021</v>
      </c>
      <c r="R2280">
        <f t="shared" si="107"/>
        <v>0</v>
      </c>
    </row>
    <row r="2281" spans="1:18" x14ac:dyDescent="0.25">
      <c r="A2281" s="1">
        <v>44717</v>
      </c>
      <c r="B2281" s="2" t="s">
        <v>3995</v>
      </c>
      <c r="C2281" t="s">
        <v>423</v>
      </c>
      <c r="D2281">
        <v>10</v>
      </c>
      <c r="E2281" t="s">
        <v>32</v>
      </c>
      <c r="F2281">
        <f>IF(E2281="",_xlfn.XLOOKUP(C2281,'Price Averages'!$D$4:$D$103,'Price Averages'!$E$4:$E$103, "FALSE"), E2281)</f>
        <v>356</v>
      </c>
      <c r="G2281">
        <v>89</v>
      </c>
      <c r="H2281">
        <f>IF(G2281="", _xlfn.XLOOKUP(C2281, 'Cost Averages'!$D$4:$D$103,'Cost Averages'!$E$4:$E$103, "FALSE"),G2281)</f>
        <v>89</v>
      </c>
      <c r="L2281" s="2" t="s">
        <v>28</v>
      </c>
      <c r="M2281" t="s">
        <v>678</v>
      </c>
      <c r="N2281" t="s">
        <v>78</v>
      </c>
      <c r="O2281" s="3">
        <v>8.1595626482464514</v>
      </c>
      <c r="P2281" t="str">
        <f t="shared" si="105"/>
        <v>H</v>
      </c>
      <c r="Q2281">
        <f t="shared" si="106"/>
        <v>2022</v>
      </c>
      <c r="R2281">
        <f t="shared" si="107"/>
        <v>0</v>
      </c>
    </row>
    <row r="2282" spans="1:18" x14ac:dyDescent="0.25">
      <c r="A2282" s="1">
        <v>44355</v>
      </c>
      <c r="B2282" s="2" t="s">
        <v>3682</v>
      </c>
      <c r="C2282" t="s">
        <v>423</v>
      </c>
      <c r="D2282">
        <v>12</v>
      </c>
      <c r="E2282" t="s">
        <v>32</v>
      </c>
      <c r="F2282">
        <f>IF(E2282="",_xlfn.XLOOKUP(C2282,'Price Averages'!$D$4:$D$103,'Price Averages'!$E$4:$E$103, "FALSE"), E2282)</f>
        <v>356</v>
      </c>
      <c r="G2282">
        <v>89</v>
      </c>
      <c r="H2282">
        <f>IF(G2282="", _xlfn.XLOOKUP(C2282, 'Cost Averages'!$D$4:$D$103,'Cost Averages'!$E$4:$E$103, "FALSE"),G2282)</f>
        <v>89</v>
      </c>
      <c r="L2282" s="2" t="s">
        <v>44</v>
      </c>
      <c r="M2282" t="s">
        <v>708</v>
      </c>
      <c r="N2282" t="s">
        <v>25</v>
      </c>
      <c r="O2282" s="3">
        <v>10.411813357023924</v>
      </c>
      <c r="P2282" t="str">
        <f t="shared" si="105"/>
        <v>G</v>
      </c>
      <c r="Q2282">
        <f t="shared" si="106"/>
        <v>2021</v>
      </c>
      <c r="R2282">
        <f t="shared" si="107"/>
        <v>0</v>
      </c>
    </row>
    <row r="2283" spans="1:18" x14ac:dyDescent="0.25">
      <c r="A2283" s="1">
        <v>44444.594786597263</v>
      </c>
      <c r="B2283" s="2" t="s">
        <v>1939</v>
      </c>
      <c r="C2283" t="s">
        <v>423</v>
      </c>
      <c r="D2283">
        <v>13</v>
      </c>
      <c r="E2283">
        <v>356</v>
      </c>
      <c r="F2283">
        <f>IF(E2283="",_xlfn.XLOOKUP(C2283,'Price Averages'!$D$4:$D$103,'Price Averages'!$E$4:$E$103, "FALSE"), E2283)</f>
        <v>356</v>
      </c>
      <c r="G2283">
        <v>89</v>
      </c>
      <c r="H2283">
        <f>IF(G2283="", _xlfn.XLOOKUP(C2283, 'Cost Averages'!$D$4:$D$103,'Cost Averages'!$E$4:$E$103, "FALSE"),G2283)</f>
        <v>89</v>
      </c>
      <c r="L2283" s="2" t="s">
        <v>44</v>
      </c>
      <c r="M2283" t="s">
        <v>147</v>
      </c>
      <c r="N2283" t="s">
        <v>34</v>
      </c>
      <c r="O2283" s="3">
        <v>13.378080355059918</v>
      </c>
      <c r="P2283" t="str">
        <f t="shared" si="105"/>
        <v>G</v>
      </c>
      <c r="Q2283">
        <f t="shared" si="106"/>
        <v>2021</v>
      </c>
      <c r="R2283">
        <f t="shared" si="107"/>
        <v>0</v>
      </c>
    </row>
    <row r="2284" spans="1:18" x14ac:dyDescent="0.25">
      <c r="A2284" s="1">
        <v>44447.446848272877</v>
      </c>
      <c r="B2284" s="2" t="s">
        <v>2176</v>
      </c>
      <c r="C2284" t="s">
        <v>423</v>
      </c>
      <c r="D2284">
        <v>15</v>
      </c>
      <c r="E2284">
        <v>356</v>
      </c>
      <c r="F2284">
        <f>IF(E2284="",_xlfn.XLOOKUP(C2284,'Price Averages'!$D$4:$D$103,'Price Averages'!$E$4:$E$103, "FALSE"), E2284)</f>
        <v>356</v>
      </c>
      <c r="G2284">
        <v>89</v>
      </c>
      <c r="H2284">
        <f>IF(G2284="", _xlfn.XLOOKUP(C2284, 'Cost Averages'!$D$4:$D$103,'Cost Averages'!$E$4:$E$103, "FALSE"),G2284)</f>
        <v>89</v>
      </c>
      <c r="L2284" s="2" t="s">
        <v>28</v>
      </c>
      <c r="M2284" t="s">
        <v>132</v>
      </c>
      <c r="N2284" t="s">
        <v>46</v>
      </c>
      <c r="O2284" s="3">
        <v>7.1104128275166252</v>
      </c>
      <c r="P2284" t="str">
        <f t="shared" si="105"/>
        <v>G</v>
      </c>
      <c r="Q2284">
        <f t="shared" si="106"/>
        <v>2021</v>
      </c>
      <c r="R2284">
        <f t="shared" si="107"/>
        <v>0</v>
      </c>
    </row>
    <row r="2285" spans="1:18" x14ac:dyDescent="0.25">
      <c r="A2285" s="1">
        <v>44787</v>
      </c>
      <c r="B2285" s="2" t="s">
        <v>4061</v>
      </c>
      <c r="C2285" t="s">
        <v>423</v>
      </c>
      <c r="D2285">
        <v>15</v>
      </c>
      <c r="E2285">
        <v>356</v>
      </c>
      <c r="F2285">
        <f>IF(E2285="",_xlfn.XLOOKUP(C2285,'Price Averages'!$D$4:$D$103,'Price Averages'!$E$4:$E$103, "FALSE"), E2285)</f>
        <v>356</v>
      </c>
      <c r="G2285">
        <v>89</v>
      </c>
      <c r="H2285">
        <f>IF(G2285="", _xlfn.XLOOKUP(C2285, 'Cost Averages'!$D$4:$D$103,'Cost Averages'!$E$4:$E$103, "FALSE"),G2285)</f>
        <v>89</v>
      </c>
      <c r="L2285" s="2" t="s">
        <v>28</v>
      </c>
      <c r="M2285" t="s">
        <v>384</v>
      </c>
      <c r="N2285" t="s">
        <v>41</v>
      </c>
      <c r="O2285" s="3">
        <v>12.456740895640767</v>
      </c>
      <c r="P2285" t="str">
        <f t="shared" si="105"/>
        <v>H</v>
      </c>
      <c r="Q2285">
        <f t="shared" si="106"/>
        <v>2022</v>
      </c>
      <c r="R2285">
        <f t="shared" si="107"/>
        <v>0</v>
      </c>
    </row>
    <row r="2286" spans="1:18" x14ac:dyDescent="0.25">
      <c r="A2286" s="1">
        <v>43963</v>
      </c>
      <c r="B2286" s="2" t="s">
        <v>3351</v>
      </c>
      <c r="C2286" t="s">
        <v>423</v>
      </c>
      <c r="D2286">
        <v>16</v>
      </c>
      <c r="E2286" t="s">
        <v>32</v>
      </c>
      <c r="F2286">
        <f>IF(E2286="",_xlfn.XLOOKUP(C2286,'Price Averages'!$D$4:$D$103,'Price Averages'!$E$4:$E$103, "FALSE"), E2286)</f>
        <v>356</v>
      </c>
      <c r="G2286" t="s">
        <v>32</v>
      </c>
      <c r="H2286">
        <f>IF(G2286="", _xlfn.XLOOKUP(C2286, 'Cost Averages'!$D$4:$D$103,'Cost Averages'!$E$4:$E$103, "FALSE"),G2286)</f>
        <v>89</v>
      </c>
      <c r="L2286" s="2" t="s">
        <v>44</v>
      </c>
      <c r="M2286" t="s">
        <v>744</v>
      </c>
      <c r="N2286" t="s">
        <v>41</v>
      </c>
      <c r="O2286" s="3">
        <v>11.862005526237752</v>
      </c>
      <c r="P2286" t="str">
        <f t="shared" si="105"/>
        <v>F</v>
      </c>
      <c r="Q2286">
        <f t="shared" si="106"/>
        <v>2020</v>
      </c>
      <c r="R2286">
        <f t="shared" si="107"/>
        <v>0</v>
      </c>
    </row>
    <row r="2287" spans="1:18" x14ac:dyDescent="0.25">
      <c r="A2287" s="1">
        <v>43783.31384413132</v>
      </c>
      <c r="B2287" s="2" t="s">
        <v>912</v>
      </c>
      <c r="C2287" t="s">
        <v>423</v>
      </c>
      <c r="D2287">
        <v>18</v>
      </c>
      <c r="E2287">
        <v>356</v>
      </c>
      <c r="F2287">
        <f>IF(E2287="",_xlfn.XLOOKUP(C2287,'Price Averages'!$D$4:$D$103,'Price Averages'!$E$4:$E$103, "FALSE"), E2287)</f>
        <v>356</v>
      </c>
      <c r="G2287">
        <v>89</v>
      </c>
      <c r="H2287">
        <f>IF(G2287="", _xlfn.XLOOKUP(C2287, 'Cost Averages'!$D$4:$D$103,'Cost Averages'!$E$4:$E$103, "FALSE"),G2287)</f>
        <v>89</v>
      </c>
      <c r="L2287" s="2" t="s">
        <v>23</v>
      </c>
      <c r="M2287" t="s">
        <v>323</v>
      </c>
      <c r="N2287" t="s">
        <v>50</v>
      </c>
      <c r="O2287" s="3">
        <v>15.18789248529443</v>
      </c>
      <c r="P2287" t="str">
        <f t="shared" si="105"/>
        <v>E</v>
      </c>
      <c r="Q2287">
        <f t="shared" si="106"/>
        <v>2019</v>
      </c>
      <c r="R2287">
        <f t="shared" si="107"/>
        <v>0</v>
      </c>
    </row>
    <row r="2288" spans="1:18" x14ac:dyDescent="0.25">
      <c r="A2288" s="1">
        <v>44270</v>
      </c>
      <c r="B2288" s="2" t="s">
        <v>3607</v>
      </c>
      <c r="C2288" t="s">
        <v>423</v>
      </c>
      <c r="D2288">
        <v>18</v>
      </c>
      <c r="E2288" t="s">
        <v>32</v>
      </c>
      <c r="F2288">
        <f>IF(E2288="",_xlfn.XLOOKUP(C2288,'Price Averages'!$D$4:$D$103,'Price Averages'!$E$4:$E$103, "FALSE"), E2288)</f>
        <v>356</v>
      </c>
      <c r="G2288">
        <v>89</v>
      </c>
      <c r="H2288">
        <f>IF(G2288="", _xlfn.XLOOKUP(C2288, 'Cost Averages'!$D$4:$D$103,'Cost Averages'!$E$4:$E$103, "FALSE"),G2288)</f>
        <v>89</v>
      </c>
      <c r="L2288" s="2" t="s">
        <v>23</v>
      </c>
      <c r="M2288" t="s">
        <v>118</v>
      </c>
      <c r="N2288" t="s">
        <v>56</v>
      </c>
      <c r="O2288" s="3">
        <v>11.006397834696006</v>
      </c>
      <c r="P2288" t="str">
        <f t="shared" si="105"/>
        <v>G</v>
      </c>
      <c r="Q2288">
        <f t="shared" si="106"/>
        <v>2021</v>
      </c>
      <c r="R2288">
        <f t="shared" si="107"/>
        <v>0</v>
      </c>
    </row>
    <row r="2289" spans="1:18" x14ac:dyDescent="0.25">
      <c r="A2289" s="1">
        <v>44278.837338563935</v>
      </c>
      <c r="B2289" s="2" t="s">
        <v>3177</v>
      </c>
      <c r="C2289" t="s">
        <v>423</v>
      </c>
      <c r="D2289">
        <v>19</v>
      </c>
      <c r="E2289" t="s">
        <v>32</v>
      </c>
      <c r="F2289">
        <f>IF(E2289="",_xlfn.XLOOKUP(C2289,'Price Averages'!$D$4:$D$103,'Price Averages'!$E$4:$E$103, "FALSE"), E2289)</f>
        <v>356</v>
      </c>
      <c r="G2289">
        <v>89</v>
      </c>
      <c r="H2289">
        <f>IF(G2289="", _xlfn.XLOOKUP(C2289, 'Cost Averages'!$D$4:$D$103,'Cost Averages'!$E$4:$E$103, "FALSE"),G2289)</f>
        <v>89</v>
      </c>
      <c r="L2289" s="2" t="s">
        <v>44</v>
      </c>
      <c r="M2289" t="s">
        <v>673</v>
      </c>
      <c r="N2289" t="s">
        <v>78</v>
      </c>
      <c r="O2289" s="3">
        <v>8.1628930629234038</v>
      </c>
      <c r="P2289" t="str">
        <f t="shared" si="105"/>
        <v>G</v>
      </c>
      <c r="Q2289">
        <f t="shared" si="106"/>
        <v>2021</v>
      </c>
      <c r="R2289">
        <f t="shared" si="107"/>
        <v>0</v>
      </c>
    </row>
    <row r="2290" spans="1:18" x14ac:dyDescent="0.25">
      <c r="A2290" s="1">
        <v>44705</v>
      </c>
      <c r="B2290" s="2" t="s">
        <v>3983</v>
      </c>
      <c r="C2290" t="s">
        <v>423</v>
      </c>
      <c r="D2290">
        <v>19</v>
      </c>
      <c r="E2290">
        <v>356</v>
      </c>
      <c r="F2290">
        <f>IF(E2290="",_xlfn.XLOOKUP(C2290,'Price Averages'!$D$4:$D$103,'Price Averages'!$E$4:$E$103, "FALSE"), E2290)</f>
        <v>356</v>
      </c>
      <c r="G2290" t="s">
        <v>32</v>
      </c>
      <c r="H2290">
        <f>IF(G2290="", _xlfn.XLOOKUP(C2290, 'Cost Averages'!$D$4:$D$103,'Cost Averages'!$E$4:$E$103, "FALSE"),G2290)</f>
        <v>89</v>
      </c>
      <c r="L2290" s="2" t="s">
        <v>28</v>
      </c>
      <c r="M2290" t="s">
        <v>115</v>
      </c>
      <c r="N2290" t="s">
        <v>46</v>
      </c>
      <c r="O2290" s="3">
        <v>10.42743035829395</v>
      </c>
      <c r="P2290" t="str">
        <f t="shared" si="105"/>
        <v>H</v>
      </c>
      <c r="Q2290">
        <f t="shared" si="106"/>
        <v>2022</v>
      </c>
      <c r="R2290">
        <f t="shared" si="107"/>
        <v>0</v>
      </c>
    </row>
    <row r="2291" spans="1:18" x14ac:dyDescent="0.25">
      <c r="A2291" s="1">
        <v>44143.488455137442</v>
      </c>
      <c r="B2291" s="2" t="s">
        <v>2681</v>
      </c>
      <c r="C2291" t="s">
        <v>423</v>
      </c>
      <c r="D2291">
        <v>20</v>
      </c>
      <c r="E2291">
        <v>356</v>
      </c>
      <c r="F2291">
        <f>IF(E2291="",_xlfn.XLOOKUP(C2291,'Price Averages'!$D$4:$D$103,'Price Averages'!$E$4:$E$103, "FALSE"), E2291)</f>
        <v>356</v>
      </c>
      <c r="G2291">
        <v>89</v>
      </c>
      <c r="H2291">
        <f>IF(G2291="", _xlfn.XLOOKUP(C2291, 'Cost Averages'!$D$4:$D$103,'Cost Averages'!$E$4:$E$103, "FALSE"),G2291)</f>
        <v>89</v>
      </c>
      <c r="L2291" s="2" t="s">
        <v>28</v>
      </c>
      <c r="M2291" t="s">
        <v>1149</v>
      </c>
      <c r="N2291" t="s">
        <v>34</v>
      </c>
      <c r="O2291" s="3">
        <v>10.517826055804084</v>
      </c>
      <c r="P2291" t="str">
        <f t="shared" si="105"/>
        <v>F</v>
      </c>
      <c r="Q2291">
        <f t="shared" si="106"/>
        <v>2020</v>
      </c>
      <c r="R2291">
        <f t="shared" si="107"/>
        <v>0</v>
      </c>
    </row>
    <row r="2292" spans="1:18" x14ac:dyDescent="0.25">
      <c r="A2292" s="1">
        <v>44500.020678846558</v>
      </c>
      <c r="B2292" s="2" t="s">
        <v>506</v>
      </c>
      <c r="C2292" t="s">
        <v>423</v>
      </c>
      <c r="D2292" t="s">
        <v>32</v>
      </c>
      <c r="E2292" t="s">
        <v>32</v>
      </c>
      <c r="F2292">
        <f>IF(E2292="",_xlfn.XLOOKUP(C2292,'Price Averages'!$D$4:$D$103,'Price Averages'!$E$4:$E$103, "FALSE"), E2292)</f>
        <v>356</v>
      </c>
      <c r="G2292">
        <v>89</v>
      </c>
      <c r="H2292">
        <f>IF(G2292="", _xlfn.XLOOKUP(C2292, 'Cost Averages'!$D$4:$D$103,'Cost Averages'!$E$4:$E$103, "FALSE"),G2292)</f>
        <v>89</v>
      </c>
      <c r="L2292" s="2" t="s">
        <v>44</v>
      </c>
      <c r="M2292" t="s">
        <v>442</v>
      </c>
      <c r="N2292" t="s">
        <v>41</v>
      </c>
      <c r="O2292" s="3">
        <v>13.332534707865639</v>
      </c>
      <c r="P2292" t="str">
        <f t="shared" si="105"/>
        <v>G</v>
      </c>
      <c r="Q2292">
        <f t="shared" si="106"/>
        <v>2021</v>
      </c>
      <c r="R2292">
        <f t="shared" si="107"/>
        <v>0</v>
      </c>
    </row>
    <row r="2293" spans="1:18" x14ac:dyDescent="0.25">
      <c r="A2293" s="1">
        <v>44924.969974467778</v>
      </c>
      <c r="B2293" s="2" t="s">
        <v>1848</v>
      </c>
      <c r="C2293" t="s">
        <v>536</v>
      </c>
      <c r="D2293">
        <v>1</v>
      </c>
      <c r="E2293">
        <v>267</v>
      </c>
      <c r="F2293">
        <f>IF(E2293="",_xlfn.XLOOKUP(C2293,'Price Averages'!$D$4:$D$103,'Price Averages'!$E$4:$E$103, "FALSE"), E2293)</f>
        <v>267</v>
      </c>
      <c r="G2293">
        <v>89</v>
      </c>
      <c r="H2293">
        <f>IF(G2293="", _xlfn.XLOOKUP(C2293, 'Cost Averages'!$D$4:$D$103,'Cost Averages'!$E$4:$E$103, "FALSE"),G2293)</f>
        <v>89</v>
      </c>
      <c r="L2293" s="2" t="s">
        <v>44</v>
      </c>
      <c r="M2293" t="s">
        <v>228</v>
      </c>
      <c r="N2293" t="s">
        <v>46</v>
      </c>
      <c r="O2293" s="3">
        <v>9.3014286057233697</v>
      </c>
      <c r="P2293" t="str">
        <f t="shared" si="105"/>
        <v>H</v>
      </c>
      <c r="Q2293">
        <f t="shared" si="106"/>
        <v>2022</v>
      </c>
      <c r="R2293">
        <f t="shared" si="107"/>
        <v>0</v>
      </c>
    </row>
    <row r="2294" spans="1:18" x14ac:dyDescent="0.25">
      <c r="A2294" s="1">
        <v>43727.078356017242</v>
      </c>
      <c r="B2294" s="2" t="s">
        <v>1411</v>
      </c>
      <c r="C2294" t="s">
        <v>536</v>
      </c>
      <c r="D2294">
        <v>2</v>
      </c>
      <c r="E2294">
        <v>267</v>
      </c>
      <c r="F2294">
        <f>IF(E2294="",_xlfn.XLOOKUP(C2294,'Price Averages'!$D$4:$D$103,'Price Averages'!$E$4:$E$103, "FALSE"), E2294)</f>
        <v>267</v>
      </c>
      <c r="G2294">
        <v>89</v>
      </c>
      <c r="H2294">
        <f>IF(G2294="", _xlfn.XLOOKUP(C2294, 'Cost Averages'!$D$4:$D$103,'Cost Averages'!$E$4:$E$103, "FALSE"),G2294)</f>
        <v>89</v>
      </c>
      <c r="L2294" s="2" t="s">
        <v>44</v>
      </c>
      <c r="M2294" t="s">
        <v>1187</v>
      </c>
      <c r="N2294" t="s">
        <v>25</v>
      </c>
      <c r="O2294" s="3">
        <v>11.971065679104063</v>
      </c>
      <c r="P2294" t="str">
        <f t="shared" si="105"/>
        <v>E</v>
      </c>
      <c r="Q2294">
        <f t="shared" si="106"/>
        <v>2019</v>
      </c>
      <c r="R2294">
        <f t="shared" si="107"/>
        <v>0</v>
      </c>
    </row>
    <row r="2295" spans="1:18" x14ac:dyDescent="0.25">
      <c r="A2295" s="1">
        <v>43989.187287002569</v>
      </c>
      <c r="B2295" s="2" t="s">
        <v>2666</v>
      </c>
      <c r="C2295" t="s">
        <v>536</v>
      </c>
      <c r="D2295">
        <v>4</v>
      </c>
      <c r="E2295">
        <v>267</v>
      </c>
      <c r="F2295">
        <f>IF(E2295="",_xlfn.XLOOKUP(C2295,'Price Averages'!$D$4:$D$103,'Price Averages'!$E$4:$E$103, "FALSE"), E2295)</f>
        <v>267</v>
      </c>
      <c r="G2295">
        <v>89</v>
      </c>
      <c r="H2295">
        <f>IF(G2295="", _xlfn.XLOOKUP(C2295, 'Cost Averages'!$D$4:$D$103,'Cost Averages'!$E$4:$E$103, "FALSE"),G2295)</f>
        <v>89</v>
      </c>
      <c r="L2295" s="2" t="s">
        <v>44</v>
      </c>
      <c r="M2295" t="s">
        <v>141</v>
      </c>
      <c r="N2295" t="s">
        <v>50</v>
      </c>
      <c r="O2295" s="3">
        <v>8.1085102757869372</v>
      </c>
      <c r="P2295" t="str">
        <f t="shared" si="105"/>
        <v>F</v>
      </c>
      <c r="Q2295">
        <f t="shared" si="106"/>
        <v>2020</v>
      </c>
      <c r="R2295">
        <f t="shared" si="107"/>
        <v>0</v>
      </c>
    </row>
    <row r="2296" spans="1:18" x14ac:dyDescent="0.25">
      <c r="A2296" s="1">
        <v>44466.14005418236</v>
      </c>
      <c r="B2296" s="2" t="s">
        <v>1148</v>
      </c>
      <c r="C2296" t="s">
        <v>536</v>
      </c>
      <c r="D2296">
        <v>4</v>
      </c>
      <c r="E2296">
        <v>267</v>
      </c>
      <c r="F2296">
        <f>IF(E2296="",_xlfn.XLOOKUP(C2296,'Price Averages'!$D$4:$D$103,'Price Averages'!$E$4:$E$103, "FALSE"), E2296)</f>
        <v>267</v>
      </c>
      <c r="G2296">
        <v>89</v>
      </c>
      <c r="H2296">
        <f>IF(G2296="", _xlfn.XLOOKUP(C2296, 'Cost Averages'!$D$4:$D$103,'Cost Averages'!$E$4:$E$103, "FALSE"),G2296)</f>
        <v>89</v>
      </c>
      <c r="L2296" s="2" t="s">
        <v>28</v>
      </c>
      <c r="M2296" t="s">
        <v>1149</v>
      </c>
      <c r="N2296" t="s">
        <v>34</v>
      </c>
      <c r="O2296" s="3">
        <v>10.517826055804084</v>
      </c>
      <c r="P2296" t="str">
        <f t="shared" si="105"/>
        <v>G</v>
      </c>
      <c r="Q2296">
        <f t="shared" si="106"/>
        <v>2021</v>
      </c>
      <c r="R2296">
        <f t="shared" si="107"/>
        <v>0</v>
      </c>
    </row>
    <row r="2297" spans="1:18" x14ac:dyDescent="0.25">
      <c r="A2297" s="1">
        <v>44396</v>
      </c>
      <c r="B2297" s="2" t="s">
        <v>3718</v>
      </c>
      <c r="C2297" t="s">
        <v>536</v>
      </c>
      <c r="D2297">
        <v>4</v>
      </c>
      <c r="E2297">
        <v>267</v>
      </c>
      <c r="F2297">
        <f>IF(E2297="",_xlfn.XLOOKUP(C2297,'Price Averages'!$D$4:$D$103,'Price Averages'!$E$4:$E$103, "FALSE"), E2297)</f>
        <v>267</v>
      </c>
      <c r="G2297">
        <v>89</v>
      </c>
      <c r="H2297">
        <f>IF(G2297="", _xlfn.XLOOKUP(C2297, 'Cost Averages'!$D$4:$D$103,'Cost Averages'!$E$4:$E$103, "FALSE"),G2297)</f>
        <v>89</v>
      </c>
      <c r="L2297" s="2" t="s">
        <v>28</v>
      </c>
      <c r="M2297" t="s">
        <v>181</v>
      </c>
      <c r="N2297" t="s">
        <v>50</v>
      </c>
      <c r="O2297" s="3">
        <v>12.551203838971933</v>
      </c>
      <c r="P2297" t="str">
        <f t="shared" si="105"/>
        <v>G</v>
      </c>
      <c r="Q2297">
        <f t="shared" si="106"/>
        <v>2021</v>
      </c>
      <c r="R2297">
        <f t="shared" si="107"/>
        <v>0</v>
      </c>
    </row>
    <row r="2298" spans="1:18" x14ac:dyDescent="0.25">
      <c r="A2298" s="1">
        <v>43517.24566310527</v>
      </c>
      <c r="B2298" s="2" t="s">
        <v>2044</v>
      </c>
      <c r="C2298" t="s">
        <v>536</v>
      </c>
      <c r="D2298">
        <v>5</v>
      </c>
      <c r="E2298">
        <v>267</v>
      </c>
      <c r="F2298">
        <f>IF(E2298="",_xlfn.XLOOKUP(C2298,'Price Averages'!$D$4:$D$103,'Price Averages'!$E$4:$E$103, "FALSE"), E2298)</f>
        <v>267</v>
      </c>
      <c r="G2298">
        <v>89</v>
      </c>
      <c r="H2298">
        <f>IF(G2298="", _xlfn.XLOOKUP(C2298, 'Cost Averages'!$D$4:$D$103,'Cost Averages'!$E$4:$E$103, "FALSE"),G2298)</f>
        <v>89</v>
      </c>
      <c r="L2298" s="2" t="s">
        <v>44</v>
      </c>
      <c r="M2298" t="s">
        <v>254</v>
      </c>
      <c r="N2298" t="s">
        <v>78</v>
      </c>
      <c r="O2298" s="3">
        <v>12.796588406005421</v>
      </c>
      <c r="P2298" t="str">
        <f t="shared" si="105"/>
        <v>E</v>
      </c>
      <c r="Q2298">
        <f t="shared" si="106"/>
        <v>2019</v>
      </c>
      <c r="R2298">
        <f t="shared" si="107"/>
        <v>0</v>
      </c>
    </row>
    <row r="2299" spans="1:18" x14ac:dyDescent="0.25">
      <c r="A2299" s="1">
        <v>43802</v>
      </c>
      <c r="B2299" s="2" t="s">
        <v>3218</v>
      </c>
      <c r="C2299" t="s">
        <v>536</v>
      </c>
      <c r="D2299">
        <v>5</v>
      </c>
      <c r="E2299">
        <v>267</v>
      </c>
      <c r="F2299">
        <f>IF(E2299="",_xlfn.XLOOKUP(C2299,'Price Averages'!$D$4:$D$103,'Price Averages'!$E$4:$E$103, "FALSE"), E2299)</f>
        <v>267</v>
      </c>
      <c r="G2299">
        <v>89</v>
      </c>
      <c r="H2299">
        <f>IF(G2299="", _xlfn.XLOOKUP(C2299, 'Cost Averages'!$D$4:$D$103,'Cost Averages'!$E$4:$E$103, "FALSE"),G2299)</f>
        <v>89</v>
      </c>
      <c r="L2299" s="2" t="s">
        <v>23</v>
      </c>
      <c r="M2299" t="s">
        <v>1034</v>
      </c>
      <c r="N2299" t="s">
        <v>50</v>
      </c>
      <c r="O2299" s="3">
        <v>10.588336269016523</v>
      </c>
      <c r="P2299" t="str">
        <f t="shared" si="105"/>
        <v>E</v>
      </c>
      <c r="Q2299">
        <f t="shared" si="106"/>
        <v>2019</v>
      </c>
      <c r="R2299">
        <f t="shared" si="107"/>
        <v>0</v>
      </c>
    </row>
    <row r="2300" spans="1:18" x14ac:dyDescent="0.25">
      <c r="A2300" s="1">
        <v>44150.659067919987</v>
      </c>
      <c r="B2300" s="2" t="s">
        <v>879</v>
      </c>
      <c r="C2300" t="s">
        <v>536</v>
      </c>
      <c r="D2300">
        <v>5</v>
      </c>
      <c r="E2300">
        <v>267</v>
      </c>
      <c r="F2300">
        <f>IF(E2300="",_xlfn.XLOOKUP(C2300,'Price Averages'!$D$4:$D$103,'Price Averages'!$E$4:$E$103, "FALSE"), E2300)</f>
        <v>267</v>
      </c>
      <c r="G2300" t="s">
        <v>32</v>
      </c>
      <c r="H2300">
        <f>IF(G2300="", _xlfn.XLOOKUP(C2300, 'Cost Averages'!$D$4:$D$103,'Cost Averages'!$E$4:$E$103, "FALSE"),G2300)</f>
        <v>89</v>
      </c>
      <c r="L2300" s="2" t="s">
        <v>44</v>
      </c>
      <c r="M2300" t="s">
        <v>544</v>
      </c>
      <c r="N2300" t="s">
        <v>46</v>
      </c>
      <c r="O2300" s="3">
        <v>9.74650548941427</v>
      </c>
      <c r="P2300" t="str">
        <f t="shared" si="105"/>
        <v>F</v>
      </c>
      <c r="Q2300">
        <f t="shared" si="106"/>
        <v>2020</v>
      </c>
      <c r="R2300">
        <f t="shared" si="107"/>
        <v>0</v>
      </c>
    </row>
    <row r="2301" spans="1:18" x14ac:dyDescent="0.25">
      <c r="A2301" s="1">
        <v>43894.050341818373</v>
      </c>
      <c r="B2301" s="2" t="s">
        <v>1413</v>
      </c>
      <c r="C2301" t="s">
        <v>536</v>
      </c>
      <c r="D2301">
        <v>5</v>
      </c>
      <c r="E2301">
        <v>267</v>
      </c>
      <c r="F2301">
        <f>IF(E2301="",_xlfn.XLOOKUP(C2301,'Price Averages'!$D$4:$D$103,'Price Averages'!$E$4:$E$103, "FALSE"), E2301)</f>
        <v>267</v>
      </c>
      <c r="G2301">
        <v>89</v>
      </c>
      <c r="H2301">
        <f>IF(G2301="", _xlfn.XLOOKUP(C2301, 'Cost Averages'!$D$4:$D$103,'Cost Averages'!$E$4:$E$103, "FALSE"),G2301)</f>
        <v>89</v>
      </c>
      <c r="L2301" s="2" t="s">
        <v>44</v>
      </c>
      <c r="M2301" t="s">
        <v>186</v>
      </c>
      <c r="N2301" t="s">
        <v>34</v>
      </c>
      <c r="O2301" s="3">
        <v>14.573178107544177</v>
      </c>
      <c r="P2301" t="str">
        <f t="shared" si="105"/>
        <v>F</v>
      </c>
      <c r="Q2301">
        <f t="shared" si="106"/>
        <v>2020</v>
      </c>
      <c r="R2301">
        <f t="shared" si="107"/>
        <v>0</v>
      </c>
    </row>
    <row r="2302" spans="1:18" x14ac:dyDescent="0.25">
      <c r="A2302" s="1">
        <v>44254</v>
      </c>
      <c r="B2302" s="2" t="s">
        <v>3594</v>
      </c>
      <c r="C2302" t="s">
        <v>536</v>
      </c>
      <c r="D2302">
        <v>5</v>
      </c>
      <c r="E2302">
        <v>267</v>
      </c>
      <c r="F2302">
        <f>IF(E2302="",_xlfn.XLOOKUP(C2302,'Price Averages'!$D$4:$D$103,'Price Averages'!$E$4:$E$103, "FALSE"), E2302)</f>
        <v>267</v>
      </c>
      <c r="G2302">
        <v>89</v>
      </c>
      <c r="H2302">
        <f>IF(G2302="", _xlfn.XLOOKUP(C2302, 'Cost Averages'!$D$4:$D$103,'Cost Averages'!$E$4:$E$103, "FALSE"),G2302)</f>
        <v>89</v>
      </c>
      <c r="L2302" s="2" t="s">
        <v>28</v>
      </c>
      <c r="M2302" t="s">
        <v>693</v>
      </c>
      <c r="N2302" t="s">
        <v>34</v>
      </c>
      <c r="O2302" s="3">
        <v>10.434860153112215</v>
      </c>
      <c r="P2302" t="str">
        <f t="shared" si="105"/>
        <v>G</v>
      </c>
      <c r="Q2302">
        <f t="shared" si="106"/>
        <v>2021</v>
      </c>
      <c r="R2302">
        <f t="shared" si="107"/>
        <v>0</v>
      </c>
    </row>
    <row r="2303" spans="1:18" x14ac:dyDescent="0.25">
      <c r="A2303" s="1">
        <v>43932.971365340687</v>
      </c>
      <c r="B2303" s="2" t="s">
        <v>2571</v>
      </c>
      <c r="C2303" t="s">
        <v>536</v>
      </c>
      <c r="D2303">
        <v>6</v>
      </c>
      <c r="E2303">
        <v>267</v>
      </c>
      <c r="F2303">
        <f>IF(E2303="",_xlfn.XLOOKUP(C2303,'Price Averages'!$D$4:$D$103,'Price Averages'!$E$4:$E$103, "FALSE"), E2303)</f>
        <v>267</v>
      </c>
      <c r="G2303">
        <v>89</v>
      </c>
      <c r="H2303">
        <f>IF(G2303="", _xlfn.XLOOKUP(C2303, 'Cost Averages'!$D$4:$D$103,'Cost Averages'!$E$4:$E$103, "FALSE"),G2303)</f>
        <v>89</v>
      </c>
      <c r="L2303" s="2" t="s">
        <v>44</v>
      </c>
      <c r="M2303" t="s">
        <v>869</v>
      </c>
      <c r="N2303" t="s">
        <v>41</v>
      </c>
      <c r="O2303" s="3">
        <v>13.275355576494196</v>
      </c>
      <c r="P2303" t="str">
        <f t="shared" si="105"/>
        <v>F</v>
      </c>
      <c r="Q2303">
        <f t="shared" si="106"/>
        <v>2020</v>
      </c>
      <c r="R2303">
        <f t="shared" si="107"/>
        <v>0</v>
      </c>
    </row>
    <row r="2304" spans="1:18" x14ac:dyDescent="0.25">
      <c r="A2304" s="1">
        <v>44275.198167111055</v>
      </c>
      <c r="B2304" s="2" t="s">
        <v>955</v>
      </c>
      <c r="C2304" t="s">
        <v>536</v>
      </c>
      <c r="D2304">
        <v>6</v>
      </c>
      <c r="E2304" t="s">
        <v>32</v>
      </c>
      <c r="F2304">
        <f>IF(E2304="",_xlfn.XLOOKUP(C2304,'Price Averages'!$D$4:$D$103,'Price Averages'!$E$4:$E$103, "FALSE"), E2304)</f>
        <v>267</v>
      </c>
      <c r="G2304" t="s">
        <v>32</v>
      </c>
      <c r="H2304">
        <f>IF(G2304="", _xlfn.XLOOKUP(C2304, 'Cost Averages'!$D$4:$D$103,'Cost Averages'!$E$4:$E$103, "FALSE"),G2304)</f>
        <v>89</v>
      </c>
      <c r="L2304" s="2" t="s">
        <v>28</v>
      </c>
      <c r="M2304" t="s">
        <v>670</v>
      </c>
      <c r="N2304" t="s">
        <v>78</v>
      </c>
      <c r="O2304" s="3">
        <v>12.460490918487697</v>
      </c>
      <c r="P2304" t="str">
        <f t="shared" si="105"/>
        <v>G</v>
      </c>
      <c r="Q2304">
        <f t="shared" si="106"/>
        <v>2021</v>
      </c>
      <c r="R2304">
        <f t="shared" si="107"/>
        <v>0</v>
      </c>
    </row>
    <row r="2305" spans="1:18" x14ac:dyDescent="0.25">
      <c r="A2305" s="1">
        <v>44032.726478768331</v>
      </c>
      <c r="B2305" s="2" t="s">
        <v>1290</v>
      </c>
      <c r="C2305" t="s">
        <v>536</v>
      </c>
      <c r="D2305">
        <v>7</v>
      </c>
      <c r="E2305">
        <v>267</v>
      </c>
      <c r="F2305">
        <f>IF(E2305="",_xlfn.XLOOKUP(C2305,'Price Averages'!$D$4:$D$103,'Price Averages'!$E$4:$E$103, "FALSE"), E2305)</f>
        <v>267</v>
      </c>
      <c r="G2305">
        <v>89</v>
      </c>
      <c r="H2305">
        <f>IF(G2305="", _xlfn.XLOOKUP(C2305, 'Cost Averages'!$D$4:$D$103,'Cost Averages'!$E$4:$E$103, "FALSE"),G2305)</f>
        <v>89</v>
      </c>
      <c r="L2305" s="2" t="s">
        <v>28</v>
      </c>
      <c r="M2305" t="s">
        <v>321</v>
      </c>
      <c r="N2305" t="s">
        <v>25</v>
      </c>
      <c r="O2305" s="3">
        <v>12.545140403858928</v>
      </c>
      <c r="P2305" t="str">
        <f t="shared" si="105"/>
        <v>F</v>
      </c>
      <c r="Q2305">
        <f t="shared" si="106"/>
        <v>2020</v>
      </c>
      <c r="R2305">
        <f t="shared" si="107"/>
        <v>0</v>
      </c>
    </row>
    <row r="2306" spans="1:18" x14ac:dyDescent="0.25">
      <c r="A2306" s="1">
        <v>43904.329777706145</v>
      </c>
      <c r="B2306" s="2" t="s">
        <v>2795</v>
      </c>
      <c r="C2306" t="s">
        <v>536</v>
      </c>
      <c r="D2306">
        <v>7</v>
      </c>
      <c r="E2306">
        <v>267</v>
      </c>
      <c r="F2306">
        <f>IF(E2306="",_xlfn.XLOOKUP(C2306,'Price Averages'!$D$4:$D$103,'Price Averages'!$E$4:$E$103, "FALSE"), E2306)</f>
        <v>267</v>
      </c>
      <c r="G2306">
        <v>89</v>
      </c>
      <c r="H2306">
        <f>IF(G2306="", _xlfn.XLOOKUP(C2306, 'Cost Averages'!$D$4:$D$103,'Cost Averages'!$E$4:$E$103, "FALSE"),G2306)</f>
        <v>89</v>
      </c>
      <c r="L2306" s="2" t="s">
        <v>28</v>
      </c>
      <c r="M2306" t="s">
        <v>768</v>
      </c>
      <c r="N2306" t="s">
        <v>78</v>
      </c>
      <c r="O2306" s="3">
        <v>13.611804647345796</v>
      </c>
      <c r="P2306" t="str">
        <f t="shared" ref="P2306:P2369" si="108">CHAR(64+(YEAR(A2306)-2014))</f>
        <v>F</v>
      </c>
      <c r="Q2306">
        <f t="shared" ref="Q2306:Q2369" si="109">YEAR(A2306)</f>
        <v>2020</v>
      </c>
      <c r="R2306">
        <f t="shared" ref="R2306:R2369" si="110">IF(P2306=CHAR(64 + (YEAR(A2306) - 2014)), 0, 1)</f>
        <v>0</v>
      </c>
    </row>
    <row r="2307" spans="1:18" x14ac:dyDescent="0.25">
      <c r="A2307" s="1">
        <v>43946.620610840102</v>
      </c>
      <c r="B2307" s="2" t="s">
        <v>1248</v>
      </c>
      <c r="C2307" t="s">
        <v>536</v>
      </c>
      <c r="D2307">
        <v>7</v>
      </c>
      <c r="E2307" t="s">
        <v>32</v>
      </c>
      <c r="F2307">
        <f>IF(E2307="",_xlfn.XLOOKUP(C2307,'Price Averages'!$D$4:$D$103,'Price Averages'!$E$4:$E$103, "FALSE"), E2307)</f>
        <v>267</v>
      </c>
      <c r="G2307">
        <v>89</v>
      </c>
      <c r="H2307">
        <f>IF(G2307="", _xlfn.XLOOKUP(C2307, 'Cost Averages'!$D$4:$D$103,'Cost Averages'!$E$4:$E$103, "FALSE"),G2307)</f>
        <v>89</v>
      </c>
      <c r="L2307" s="2" t="s">
        <v>28</v>
      </c>
      <c r="M2307" t="s">
        <v>374</v>
      </c>
      <c r="N2307" t="s">
        <v>41</v>
      </c>
      <c r="O2307" s="3">
        <v>12.299779975023837</v>
      </c>
      <c r="P2307" t="str">
        <f t="shared" si="108"/>
        <v>F</v>
      </c>
      <c r="Q2307">
        <f t="shared" si="109"/>
        <v>2020</v>
      </c>
      <c r="R2307">
        <f t="shared" si="110"/>
        <v>0</v>
      </c>
    </row>
    <row r="2308" spans="1:18" x14ac:dyDescent="0.25">
      <c r="A2308" s="1">
        <v>44290.41012268026</v>
      </c>
      <c r="B2308" s="2" t="s">
        <v>2210</v>
      </c>
      <c r="C2308" t="s">
        <v>536</v>
      </c>
      <c r="D2308">
        <v>7</v>
      </c>
      <c r="E2308" t="s">
        <v>32</v>
      </c>
      <c r="F2308">
        <f>IF(E2308="",_xlfn.XLOOKUP(C2308,'Price Averages'!$D$4:$D$103,'Price Averages'!$E$4:$E$103, "FALSE"), E2308)</f>
        <v>267</v>
      </c>
      <c r="G2308">
        <v>89</v>
      </c>
      <c r="H2308">
        <f>IF(G2308="", _xlfn.XLOOKUP(C2308, 'Cost Averages'!$D$4:$D$103,'Cost Averages'!$E$4:$E$103, "FALSE"),G2308)</f>
        <v>89</v>
      </c>
      <c r="L2308" s="2" t="s">
        <v>28</v>
      </c>
      <c r="M2308" t="s">
        <v>194</v>
      </c>
      <c r="N2308" t="s">
        <v>50</v>
      </c>
      <c r="O2308" s="3">
        <v>13.765798454641494</v>
      </c>
      <c r="P2308" t="str">
        <f t="shared" si="108"/>
        <v>G</v>
      </c>
      <c r="Q2308">
        <f t="shared" si="109"/>
        <v>2021</v>
      </c>
      <c r="R2308">
        <f t="shared" si="110"/>
        <v>0</v>
      </c>
    </row>
    <row r="2309" spans="1:18" x14ac:dyDescent="0.25">
      <c r="A2309" s="1">
        <v>43110.633888274846</v>
      </c>
      <c r="B2309" s="2" t="s">
        <v>555</v>
      </c>
      <c r="C2309" t="s">
        <v>536</v>
      </c>
      <c r="D2309">
        <v>9</v>
      </c>
      <c r="E2309">
        <v>267</v>
      </c>
      <c r="F2309">
        <f>IF(E2309="",_xlfn.XLOOKUP(C2309,'Price Averages'!$D$4:$D$103,'Price Averages'!$E$4:$E$103, "FALSE"), E2309)</f>
        <v>267</v>
      </c>
      <c r="G2309">
        <v>89</v>
      </c>
      <c r="H2309">
        <f>IF(G2309="", _xlfn.XLOOKUP(C2309, 'Cost Averages'!$D$4:$D$103,'Cost Averages'!$E$4:$E$103, "FALSE"),G2309)</f>
        <v>89</v>
      </c>
      <c r="L2309" s="2" t="s">
        <v>44</v>
      </c>
      <c r="M2309" t="s">
        <v>556</v>
      </c>
      <c r="N2309" t="s">
        <v>46</v>
      </c>
      <c r="O2309" s="3">
        <v>11.563724686003232</v>
      </c>
      <c r="P2309" t="str">
        <f t="shared" si="108"/>
        <v>D</v>
      </c>
      <c r="Q2309">
        <f t="shared" si="109"/>
        <v>2018</v>
      </c>
      <c r="R2309">
        <f t="shared" si="110"/>
        <v>0</v>
      </c>
    </row>
    <row r="2310" spans="1:18" x14ac:dyDescent="0.25">
      <c r="A2310" s="1">
        <v>44206.076868300232</v>
      </c>
      <c r="B2310" s="2" t="s">
        <v>857</v>
      </c>
      <c r="C2310" t="s">
        <v>536</v>
      </c>
      <c r="D2310">
        <v>10</v>
      </c>
      <c r="E2310">
        <v>267</v>
      </c>
      <c r="F2310">
        <f>IF(E2310="",_xlfn.XLOOKUP(C2310,'Price Averages'!$D$4:$D$103,'Price Averages'!$E$4:$E$103, "FALSE"), E2310)</f>
        <v>267</v>
      </c>
      <c r="G2310">
        <v>89</v>
      </c>
      <c r="H2310">
        <f>IF(G2310="", _xlfn.XLOOKUP(C2310, 'Cost Averages'!$D$4:$D$103,'Cost Averages'!$E$4:$E$103, "FALSE"),G2310)</f>
        <v>89</v>
      </c>
      <c r="L2310" s="2" t="s">
        <v>28</v>
      </c>
      <c r="M2310" t="s">
        <v>372</v>
      </c>
      <c r="N2310" t="s">
        <v>56</v>
      </c>
      <c r="O2310" s="3">
        <v>11.416048240262977</v>
      </c>
      <c r="P2310" t="str">
        <f t="shared" si="108"/>
        <v>G</v>
      </c>
      <c r="Q2310">
        <f t="shared" si="109"/>
        <v>2021</v>
      </c>
      <c r="R2310">
        <f t="shared" si="110"/>
        <v>0</v>
      </c>
    </row>
    <row r="2311" spans="1:18" x14ac:dyDescent="0.25">
      <c r="A2311" s="1">
        <v>43893</v>
      </c>
      <c r="B2311" s="2" t="s">
        <v>3296</v>
      </c>
      <c r="C2311" t="s">
        <v>536</v>
      </c>
      <c r="D2311">
        <v>11</v>
      </c>
      <c r="E2311" t="s">
        <v>32</v>
      </c>
      <c r="F2311">
        <f>IF(E2311="",_xlfn.XLOOKUP(C2311,'Price Averages'!$D$4:$D$103,'Price Averages'!$E$4:$E$103, "FALSE"), E2311)</f>
        <v>267</v>
      </c>
      <c r="G2311">
        <v>89</v>
      </c>
      <c r="H2311">
        <f>IF(G2311="", _xlfn.XLOOKUP(C2311, 'Cost Averages'!$D$4:$D$103,'Cost Averages'!$E$4:$E$103, "FALSE"),G2311)</f>
        <v>89</v>
      </c>
      <c r="L2311" s="2" t="s">
        <v>44</v>
      </c>
      <c r="M2311" t="s">
        <v>882</v>
      </c>
      <c r="N2311" t="s">
        <v>78</v>
      </c>
      <c r="O2311" s="3">
        <v>15.856807810268592</v>
      </c>
      <c r="P2311" t="str">
        <f t="shared" si="108"/>
        <v>F</v>
      </c>
      <c r="Q2311">
        <f t="shared" si="109"/>
        <v>2020</v>
      </c>
      <c r="R2311">
        <f t="shared" si="110"/>
        <v>0</v>
      </c>
    </row>
    <row r="2312" spans="1:18" x14ac:dyDescent="0.25">
      <c r="A2312" s="1">
        <v>44603</v>
      </c>
      <c r="B2312" s="2" t="s">
        <v>3888</v>
      </c>
      <c r="C2312" t="s">
        <v>536</v>
      </c>
      <c r="D2312">
        <v>11</v>
      </c>
      <c r="E2312">
        <v>267</v>
      </c>
      <c r="F2312">
        <f>IF(E2312="",_xlfn.XLOOKUP(C2312,'Price Averages'!$D$4:$D$103,'Price Averages'!$E$4:$E$103, "FALSE"), E2312)</f>
        <v>267</v>
      </c>
      <c r="G2312">
        <v>89</v>
      </c>
      <c r="H2312">
        <f>IF(G2312="", _xlfn.XLOOKUP(C2312, 'Cost Averages'!$D$4:$D$103,'Cost Averages'!$E$4:$E$103, "FALSE"),G2312)</f>
        <v>89</v>
      </c>
      <c r="L2312" s="2" t="s">
        <v>44</v>
      </c>
      <c r="M2312" t="s">
        <v>487</v>
      </c>
      <c r="N2312" t="s">
        <v>56</v>
      </c>
      <c r="O2312" s="3">
        <v>8.8878868765808274</v>
      </c>
      <c r="P2312" t="str">
        <f t="shared" si="108"/>
        <v>H</v>
      </c>
      <c r="Q2312">
        <f t="shared" si="109"/>
        <v>2022</v>
      </c>
      <c r="R2312">
        <f t="shared" si="110"/>
        <v>0</v>
      </c>
    </row>
    <row r="2313" spans="1:18" x14ac:dyDescent="0.25">
      <c r="A2313" s="1">
        <v>44744</v>
      </c>
      <c r="B2313" s="2" t="s">
        <v>4021</v>
      </c>
      <c r="C2313" t="s">
        <v>536</v>
      </c>
      <c r="D2313">
        <v>11</v>
      </c>
      <c r="E2313">
        <v>267</v>
      </c>
      <c r="F2313">
        <f>IF(E2313="",_xlfn.XLOOKUP(C2313,'Price Averages'!$D$4:$D$103,'Price Averages'!$E$4:$E$103, "FALSE"), E2313)</f>
        <v>267</v>
      </c>
      <c r="G2313">
        <v>89</v>
      </c>
      <c r="H2313">
        <f>IF(G2313="", _xlfn.XLOOKUP(C2313, 'Cost Averages'!$D$4:$D$103,'Cost Averages'!$E$4:$E$103, "FALSE"),G2313)</f>
        <v>89</v>
      </c>
      <c r="L2313" s="2" t="s">
        <v>23</v>
      </c>
      <c r="M2313" t="s">
        <v>632</v>
      </c>
      <c r="N2313" t="s">
        <v>46</v>
      </c>
      <c r="O2313" s="3">
        <v>8.7741864171993527</v>
      </c>
      <c r="P2313" t="str">
        <f t="shared" si="108"/>
        <v>H</v>
      </c>
      <c r="Q2313">
        <f t="shared" si="109"/>
        <v>2022</v>
      </c>
      <c r="R2313">
        <f t="shared" si="110"/>
        <v>0</v>
      </c>
    </row>
    <row r="2314" spans="1:18" x14ac:dyDescent="0.25">
      <c r="A2314" s="1">
        <v>43416.473765087139</v>
      </c>
      <c r="B2314" s="2" t="s">
        <v>1805</v>
      </c>
      <c r="C2314" t="s">
        <v>536</v>
      </c>
      <c r="D2314">
        <v>12</v>
      </c>
      <c r="E2314">
        <v>267</v>
      </c>
      <c r="F2314">
        <f>IF(E2314="",_xlfn.XLOOKUP(C2314,'Price Averages'!$D$4:$D$103,'Price Averages'!$E$4:$E$103, "FALSE"), E2314)</f>
        <v>267</v>
      </c>
      <c r="G2314">
        <v>89</v>
      </c>
      <c r="H2314">
        <f>IF(G2314="", _xlfn.XLOOKUP(C2314, 'Cost Averages'!$D$4:$D$103,'Cost Averages'!$E$4:$E$103, "FALSE"),G2314)</f>
        <v>89</v>
      </c>
      <c r="L2314" s="2" t="s">
        <v>44</v>
      </c>
      <c r="M2314" t="s">
        <v>164</v>
      </c>
      <c r="N2314" t="s">
        <v>25</v>
      </c>
      <c r="O2314" s="3">
        <v>9.9311000381363836</v>
      </c>
      <c r="P2314" t="str">
        <f t="shared" si="108"/>
        <v>D</v>
      </c>
      <c r="Q2314">
        <f t="shared" si="109"/>
        <v>2018</v>
      </c>
      <c r="R2314">
        <f t="shared" si="110"/>
        <v>0</v>
      </c>
    </row>
    <row r="2315" spans="1:18" x14ac:dyDescent="0.25">
      <c r="A2315" s="1">
        <v>43894.794604402538</v>
      </c>
      <c r="B2315" s="2" t="s">
        <v>1857</v>
      </c>
      <c r="C2315" t="s">
        <v>536</v>
      </c>
      <c r="D2315">
        <v>12</v>
      </c>
      <c r="E2315">
        <v>267</v>
      </c>
      <c r="F2315">
        <f>IF(E2315="",_xlfn.XLOOKUP(C2315,'Price Averages'!$D$4:$D$103,'Price Averages'!$E$4:$E$103, "FALSE"), E2315)</f>
        <v>267</v>
      </c>
      <c r="G2315">
        <v>89</v>
      </c>
      <c r="H2315">
        <f>IF(G2315="", _xlfn.XLOOKUP(C2315, 'Cost Averages'!$D$4:$D$103,'Cost Averages'!$E$4:$E$103, "FALSE"),G2315)</f>
        <v>89</v>
      </c>
      <c r="L2315" s="2" t="s">
        <v>28</v>
      </c>
      <c r="M2315" t="s">
        <v>353</v>
      </c>
      <c r="N2315" t="s">
        <v>56</v>
      </c>
      <c r="O2315" s="3">
        <v>13.092530646074781</v>
      </c>
      <c r="P2315" t="str">
        <f t="shared" si="108"/>
        <v>F</v>
      </c>
      <c r="Q2315">
        <f t="shared" si="109"/>
        <v>2020</v>
      </c>
      <c r="R2315">
        <f t="shared" si="110"/>
        <v>0</v>
      </c>
    </row>
    <row r="2316" spans="1:18" x14ac:dyDescent="0.25">
      <c r="A2316" s="1">
        <v>44672</v>
      </c>
      <c r="B2316" s="2" t="s">
        <v>3954</v>
      </c>
      <c r="C2316" t="s">
        <v>536</v>
      </c>
      <c r="D2316">
        <v>12</v>
      </c>
      <c r="E2316">
        <v>267</v>
      </c>
      <c r="F2316">
        <f>IF(E2316="",_xlfn.XLOOKUP(C2316,'Price Averages'!$D$4:$D$103,'Price Averages'!$E$4:$E$103, "FALSE"), E2316)</f>
        <v>267</v>
      </c>
      <c r="G2316" t="s">
        <v>32</v>
      </c>
      <c r="H2316">
        <f>IF(G2316="", _xlfn.XLOOKUP(C2316, 'Cost Averages'!$D$4:$D$103,'Cost Averages'!$E$4:$E$103, "FALSE"),G2316)</f>
        <v>89</v>
      </c>
      <c r="L2316" s="2" t="s">
        <v>44</v>
      </c>
      <c r="M2316" t="s">
        <v>603</v>
      </c>
      <c r="N2316" t="s">
        <v>50</v>
      </c>
      <c r="O2316" s="3">
        <v>7.8974070387684714</v>
      </c>
      <c r="P2316" t="str">
        <f t="shared" si="108"/>
        <v>H</v>
      </c>
      <c r="Q2316">
        <f t="shared" si="109"/>
        <v>2022</v>
      </c>
      <c r="R2316">
        <f t="shared" si="110"/>
        <v>0</v>
      </c>
    </row>
    <row r="2317" spans="1:18" x14ac:dyDescent="0.25">
      <c r="A2317" s="1">
        <v>43998</v>
      </c>
      <c r="B2317" s="2" t="s">
        <v>3383</v>
      </c>
      <c r="C2317" t="s">
        <v>536</v>
      </c>
      <c r="D2317">
        <v>13</v>
      </c>
      <c r="E2317" t="s">
        <v>32</v>
      </c>
      <c r="F2317">
        <f>IF(E2317="",_xlfn.XLOOKUP(C2317,'Price Averages'!$D$4:$D$103,'Price Averages'!$E$4:$E$103, "FALSE"), E2317)</f>
        <v>267</v>
      </c>
      <c r="G2317">
        <v>89</v>
      </c>
      <c r="H2317">
        <f>IF(G2317="", _xlfn.XLOOKUP(C2317, 'Cost Averages'!$D$4:$D$103,'Cost Averages'!$E$4:$E$103, "FALSE"),G2317)</f>
        <v>89</v>
      </c>
      <c r="L2317" s="2" t="s">
        <v>28</v>
      </c>
      <c r="M2317" t="s">
        <v>759</v>
      </c>
      <c r="N2317" t="s">
        <v>34</v>
      </c>
      <c r="O2317" s="3">
        <v>11.289144410898391</v>
      </c>
      <c r="P2317" t="str">
        <f t="shared" si="108"/>
        <v>F</v>
      </c>
      <c r="Q2317">
        <f t="shared" si="109"/>
        <v>2020</v>
      </c>
      <c r="R2317">
        <f t="shared" si="110"/>
        <v>0</v>
      </c>
    </row>
    <row r="2318" spans="1:18" x14ac:dyDescent="0.25">
      <c r="A2318" s="1">
        <v>43097.141339772723</v>
      </c>
      <c r="B2318" s="2" t="s">
        <v>905</v>
      </c>
      <c r="C2318" t="s">
        <v>536</v>
      </c>
      <c r="D2318">
        <v>14</v>
      </c>
      <c r="E2318" t="s">
        <v>32</v>
      </c>
      <c r="F2318">
        <f>IF(E2318="",_xlfn.XLOOKUP(C2318,'Price Averages'!$D$4:$D$103,'Price Averages'!$E$4:$E$103, "FALSE"), E2318)</f>
        <v>267</v>
      </c>
      <c r="G2318">
        <v>89</v>
      </c>
      <c r="H2318">
        <f>IF(G2318="", _xlfn.XLOOKUP(C2318, 'Cost Averages'!$D$4:$D$103,'Cost Averages'!$E$4:$E$103, "FALSE"),G2318)</f>
        <v>89</v>
      </c>
      <c r="L2318" s="2" t="s">
        <v>28</v>
      </c>
      <c r="M2318" t="s">
        <v>906</v>
      </c>
      <c r="N2318" t="s">
        <v>34</v>
      </c>
      <c r="O2318" s="3">
        <v>13.853438793083487</v>
      </c>
      <c r="P2318" t="str">
        <f t="shared" si="108"/>
        <v>C</v>
      </c>
      <c r="Q2318">
        <f t="shared" si="109"/>
        <v>2017</v>
      </c>
      <c r="R2318">
        <f t="shared" si="110"/>
        <v>0</v>
      </c>
    </row>
    <row r="2319" spans="1:18" x14ac:dyDescent="0.25">
      <c r="A2319" s="1">
        <v>44327.232400064</v>
      </c>
      <c r="B2319" s="2" t="s">
        <v>799</v>
      </c>
      <c r="C2319" t="s">
        <v>536</v>
      </c>
      <c r="D2319">
        <v>14</v>
      </c>
      <c r="E2319">
        <v>267</v>
      </c>
      <c r="F2319">
        <f>IF(E2319="",_xlfn.XLOOKUP(C2319,'Price Averages'!$D$4:$D$103,'Price Averages'!$E$4:$E$103, "FALSE"), E2319)</f>
        <v>267</v>
      </c>
      <c r="G2319">
        <v>89</v>
      </c>
      <c r="H2319">
        <f>IF(G2319="", _xlfn.XLOOKUP(C2319, 'Cost Averages'!$D$4:$D$103,'Cost Averages'!$E$4:$E$103, "FALSE"),G2319)</f>
        <v>89</v>
      </c>
      <c r="L2319" s="2" t="s">
        <v>28</v>
      </c>
      <c r="M2319" t="s">
        <v>384</v>
      </c>
      <c r="N2319" t="s">
        <v>41</v>
      </c>
      <c r="O2319" s="3">
        <v>12.456740895640767</v>
      </c>
      <c r="P2319" t="str">
        <f t="shared" si="108"/>
        <v>G</v>
      </c>
      <c r="Q2319">
        <f t="shared" si="109"/>
        <v>2021</v>
      </c>
      <c r="R2319">
        <f t="shared" si="110"/>
        <v>0</v>
      </c>
    </row>
    <row r="2320" spans="1:18" x14ac:dyDescent="0.25">
      <c r="A2320" s="1">
        <v>44406.688306917196</v>
      </c>
      <c r="B2320" s="2" t="s">
        <v>2028</v>
      </c>
      <c r="C2320" t="s">
        <v>536</v>
      </c>
      <c r="D2320">
        <v>14</v>
      </c>
      <c r="E2320">
        <v>267</v>
      </c>
      <c r="F2320">
        <f>IF(E2320="",_xlfn.XLOOKUP(C2320,'Price Averages'!$D$4:$D$103,'Price Averages'!$E$4:$E$103, "FALSE"), E2320)</f>
        <v>267</v>
      </c>
      <c r="G2320">
        <v>89</v>
      </c>
      <c r="H2320">
        <f>IF(G2320="", _xlfn.XLOOKUP(C2320, 'Cost Averages'!$D$4:$D$103,'Cost Averages'!$E$4:$E$103, "FALSE"),G2320)</f>
        <v>89</v>
      </c>
      <c r="L2320" s="2" t="s">
        <v>23</v>
      </c>
      <c r="M2320" t="s">
        <v>699</v>
      </c>
      <c r="N2320" t="s">
        <v>41</v>
      </c>
      <c r="O2320" s="3">
        <v>11.779256317174871</v>
      </c>
      <c r="P2320" t="str">
        <f t="shared" si="108"/>
        <v>G</v>
      </c>
      <c r="Q2320">
        <f t="shared" si="109"/>
        <v>2021</v>
      </c>
      <c r="R2320">
        <f t="shared" si="110"/>
        <v>0</v>
      </c>
    </row>
    <row r="2321" spans="1:18" x14ac:dyDescent="0.25">
      <c r="A2321" s="1">
        <v>44694.756410219867</v>
      </c>
      <c r="B2321" s="2" t="s">
        <v>3022</v>
      </c>
      <c r="C2321" t="s">
        <v>536</v>
      </c>
      <c r="D2321">
        <v>14</v>
      </c>
      <c r="E2321">
        <v>267</v>
      </c>
      <c r="F2321">
        <f>IF(E2321="",_xlfn.XLOOKUP(C2321,'Price Averages'!$D$4:$D$103,'Price Averages'!$E$4:$E$103, "FALSE"), E2321)</f>
        <v>267</v>
      </c>
      <c r="G2321">
        <v>89</v>
      </c>
      <c r="H2321">
        <f>IF(G2321="", _xlfn.XLOOKUP(C2321, 'Cost Averages'!$D$4:$D$103,'Cost Averages'!$E$4:$E$103, "FALSE"),G2321)</f>
        <v>89</v>
      </c>
      <c r="L2321" s="2" t="s">
        <v>28</v>
      </c>
      <c r="M2321" t="s">
        <v>400</v>
      </c>
      <c r="N2321" t="s">
        <v>34</v>
      </c>
      <c r="O2321" s="3">
        <v>9.1877733607656964</v>
      </c>
      <c r="P2321" t="str">
        <f t="shared" si="108"/>
        <v>H</v>
      </c>
      <c r="Q2321">
        <f t="shared" si="109"/>
        <v>2022</v>
      </c>
      <c r="R2321">
        <f t="shared" si="110"/>
        <v>0</v>
      </c>
    </row>
    <row r="2322" spans="1:18" x14ac:dyDescent="0.25">
      <c r="A2322" s="1">
        <v>44789</v>
      </c>
      <c r="B2322" s="2" t="s">
        <v>4013</v>
      </c>
      <c r="C2322" t="s">
        <v>536</v>
      </c>
      <c r="D2322">
        <v>14</v>
      </c>
      <c r="E2322" t="s">
        <v>32</v>
      </c>
      <c r="F2322">
        <f>IF(E2322="",_xlfn.XLOOKUP(C2322,'Price Averages'!$D$4:$D$103,'Price Averages'!$E$4:$E$103, "FALSE"), E2322)</f>
        <v>267</v>
      </c>
      <c r="G2322">
        <v>89</v>
      </c>
      <c r="H2322">
        <f>IF(G2322="", _xlfn.XLOOKUP(C2322, 'Cost Averages'!$D$4:$D$103,'Cost Averages'!$E$4:$E$103, "FALSE"),G2322)</f>
        <v>89</v>
      </c>
      <c r="L2322" s="2" t="s">
        <v>23</v>
      </c>
      <c r="M2322" t="s">
        <v>1271</v>
      </c>
      <c r="N2322" t="s">
        <v>25</v>
      </c>
      <c r="O2322" s="3">
        <v>6.221489120484736</v>
      </c>
      <c r="P2322" t="str">
        <f t="shared" si="108"/>
        <v>H</v>
      </c>
      <c r="Q2322">
        <f t="shared" si="109"/>
        <v>2022</v>
      </c>
      <c r="R2322">
        <f t="shared" si="110"/>
        <v>0</v>
      </c>
    </row>
    <row r="2323" spans="1:18" x14ac:dyDescent="0.25">
      <c r="A2323" s="1">
        <v>43220.145016348535</v>
      </c>
      <c r="B2323" s="2" t="s">
        <v>1726</v>
      </c>
      <c r="C2323" t="s">
        <v>536</v>
      </c>
      <c r="D2323">
        <v>15</v>
      </c>
      <c r="E2323" t="s">
        <v>32</v>
      </c>
      <c r="F2323">
        <f>IF(E2323="",_xlfn.XLOOKUP(C2323,'Price Averages'!$D$4:$D$103,'Price Averages'!$E$4:$E$103, "FALSE"), E2323)</f>
        <v>267</v>
      </c>
      <c r="G2323">
        <v>89</v>
      </c>
      <c r="H2323">
        <f>IF(G2323="", _xlfn.XLOOKUP(C2323, 'Cost Averages'!$D$4:$D$103,'Cost Averages'!$E$4:$E$103, "FALSE"),G2323)</f>
        <v>89</v>
      </c>
      <c r="L2323" s="2" t="s">
        <v>44</v>
      </c>
      <c r="M2323" t="s">
        <v>972</v>
      </c>
      <c r="N2323" t="s">
        <v>25</v>
      </c>
      <c r="O2323" s="3">
        <v>8.1743378387804331</v>
      </c>
      <c r="P2323" t="str">
        <f t="shared" si="108"/>
        <v>D</v>
      </c>
      <c r="Q2323">
        <f t="shared" si="109"/>
        <v>2018</v>
      </c>
      <c r="R2323">
        <f t="shared" si="110"/>
        <v>0</v>
      </c>
    </row>
    <row r="2324" spans="1:18" x14ac:dyDescent="0.25">
      <c r="A2324" s="1">
        <v>44119.49691947009</v>
      </c>
      <c r="B2324" s="2" t="s">
        <v>3134</v>
      </c>
      <c r="C2324" t="s">
        <v>536</v>
      </c>
      <c r="D2324">
        <v>15</v>
      </c>
      <c r="E2324">
        <v>267</v>
      </c>
      <c r="F2324">
        <f>IF(E2324="",_xlfn.XLOOKUP(C2324,'Price Averages'!$D$4:$D$103,'Price Averages'!$E$4:$E$103, "FALSE"), E2324)</f>
        <v>267</v>
      </c>
      <c r="G2324">
        <v>89</v>
      </c>
      <c r="H2324">
        <f>IF(G2324="", _xlfn.XLOOKUP(C2324, 'Cost Averages'!$D$4:$D$103,'Cost Averages'!$E$4:$E$103, "FALSE"),G2324)</f>
        <v>89</v>
      </c>
      <c r="L2324" s="2" t="s">
        <v>44</v>
      </c>
      <c r="M2324" t="s">
        <v>393</v>
      </c>
      <c r="N2324" t="s">
        <v>50</v>
      </c>
      <c r="O2324" s="3">
        <v>11.394777319422785</v>
      </c>
      <c r="P2324" t="str">
        <f t="shared" si="108"/>
        <v>F</v>
      </c>
      <c r="Q2324">
        <f t="shared" si="109"/>
        <v>2020</v>
      </c>
      <c r="R2324">
        <f t="shared" si="110"/>
        <v>0</v>
      </c>
    </row>
    <row r="2325" spans="1:18" x14ac:dyDescent="0.25">
      <c r="A2325" s="1">
        <v>43027.023107141358</v>
      </c>
      <c r="B2325" s="2" t="s">
        <v>3179</v>
      </c>
      <c r="C2325" t="s">
        <v>536</v>
      </c>
      <c r="D2325">
        <v>16</v>
      </c>
      <c r="E2325">
        <v>267</v>
      </c>
      <c r="F2325">
        <f>IF(E2325="",_xlfn.XLOOKUP(C2325,'Price Averages'!$D$4:$D$103,'Price Averages'!$E$4:$E$103, "FALSE"), E2325)</f>
        <v>267</v>
      </c>
      <c r="G2325">
        <v>89</v>
      </c>
      <c r="H2325">
        <f>IF(G2325="", _xlfn.XLOOKUP(C2325, 'Cost Averages'!$D$4:$D$103,'Cost Averages'!$E$4:$E$103, "FALSE"),G2325)</f>
        <v>89</v>
      </c>
      <c r="L2325" s="2" t="s">
        <v>28</v>
      </c>
      <c r="M2325" t="s">
        <v>307</v>
      </c>
      <c r="N2325" t="s">
        <v>34</v>
      </c>
      <c r="O2325" s="3">
        <v>10.966283117837653</v>
      </c>
      <c r="P2325" t="str">
        <f t="shared" si="108"/>
        <v>C</v>
      </c>
      <c r="Q2325">
        <f t="shared" si="109"/>
        <v>2017</v>
      </c>
      <c r="R2325">
        <f t="shared" si="110"/>
        <v>0</v>
      </c>
    </row>
    <row r="2326" spans="1:18" x14ac:dyDescent="0.25">
      <c r="A2326" s="1">
        <v>43936</v>
      </c>
      <c r="B2326" s="2" t="s">
        <v>3111</v>
      </c>
      <c r="C2326" t="s">
        <v>536</v>
      </c>
      <c r="D2326">
        <v>16</v>
      </c>
      <c r="E2326">
        <v>267</v>
      </c>
      <c r="F2326">
        <f>IF(E2326="",_xlfn.XLOOKUP(C2326,'Price Averages'!$D$4:$D$103,'Price Averages'!$E$4:$E$103, "FALSE"), E2326)</f>
        <v>267</v>
      </c>
      <c r="G2326">
        <v>89</v>
      </c>
      <c r="H2326">
        <f>IF(G2326="", _xlfn.XLOOKUP(C2326, 'Cost Averages'!$D$4:$D$103,'Cost Averages'!$E$4:$E$103, "FALSE"),G2326)</f>
        <v>89</v>
      </c>
      <c r="L2326" s="2" t="s">
        <v>44</v>
      </c>
      <c r="M2326" t="s">
        <v>871</v>
      </c>
      <c r="N2326" t="s">
        <v>34</v>
      </c>
      <c r="O2326" s="3">
        <v>12.37474961859551</v>
      </c>
      <c r="P2326" t="str">
        <f t="shared" si="108"/>
        <v>F</v>
      </c>
      <c r="Q2326">
        <f t="shared" si="109"/>
        <v>2020</v>
      </c>
      <c r="R2326">
        <f t="shared" si="110"/>
        <v>0</v>
      </c>
    </row>
    <row r="2327" spans="1:18" x14ac:dyDescent="0.25">
      <c r="A2327" s="1">
        <v>43677.094508919123</v>
      </c>
      <c r="B2327" s="2" t="s">
        <v>1576</v>
      </c>
      <c r="C2327" t="s">
        <v>536</v>
      </c>
      <c r="D2327">
        <v>17</v>
      </c>
      <c r="E2327">
        <v>267</v>
      </c>
      <c r="F2327">
        <f>IF(E2327="",_xlfn.XLOOKUP(C2327,'Price Averages'!$D$4:$D$103,'Price Averages'!$E$4:$E$103, "FALSE"), E2327)</f>
        <v>267</v>
      </c>
      <c r="G2327">
        <v>89</v>
      </c>
      <c r="H2327">
        <f>IF(G2327="", _xlfn.XLOOKUP(C2327, 'Cost Averages'!$D$4:$D$103,'Cost Averages'!$E$4:$E$103, "FALSE"),G2327)</f>
        <v>89</v>
      </c>
      <c r="L2327" s="2" t="s">
        <v>44</v>
      </c>
      <c r="M2327" t="s">
        <v>1245</v>
      </c>
      <c r="N2327" t="s">
        <v>41</v>
      </c>
      <c r="O2327" s="3">
        <v>10.518436853046438</v>
      </c>
      <c r="P2327" t="str">
        <f t="shared" si="108"/>
        <v>E</v>
      </c>
      <c r="Q2327">
        <f t="shared" si="109"/>
        <v>2019</v>
      </c>
      <c r="R2327">
        <f t="shared" si="110"/>
        <v>0</v>
      </c>
    </row>
    <row r="2328" spans="1:18" x14ac:dyDescent="0.25">
      <c r="A2328" s="1">
        <v>44733</v>
      </c>
      <c r="B2328" s="2" t="s">
        <v>2874</v>
      </c>
      <c r="C2328" t="s">
        <v>536</v>
      </c>
      <c r="D2328">
        <v>17</v>
      </c>
      <c r="E2328">
        <v>267</v>
      </c>
      <c r="F2328">
        <f>IF(E2328="",_xlfn.XLOOKUP(C2328,'Price Averages'!$D$4:$D$103,'Price Averages'!$E$4:$E$103, "FALSE"), E2328)</f>
        <v>267</v>
      </c>
      <c r="G2328" t="s">
        <v>32</v>
      </c>
      <c r="H2328">
        <f>IF(G2328="", _xlfn.XLOOKUP(C2328, 'Cost Averages'!$D$4:$D$103,'Cost Averages'!$E$4:$E$103, "FALSE"),G2328)</f>
        <v>89</v>
      </c>
      <c r="L2328" s="2" t="s">
        <v>44</v>
      </c>
      <c r="M2328" t="s">
        <v>236</v>
      </c>
      <c r="N2328" t="s">
        <v>78</v>
      </c>
      <c r="O2328" s="3">
        <v>15.458859683514467</v>
      </c>
      <c r="P2328" t="str">
        <f t="shared" si="108"/>
        <v>H</v>
      </c>
      <c r="Q2328">
        <f t="shared" si="109"/>
        <v>2022</v>
      </c>
      <c r="R2328">
        <f t="shared" si="110"/>
        <v>0</v>
      </c>
    </row>
    <row r="2329" spans="1:18" x14ac:dyDescent="0.25">
      <c r="A2329" s="1">
        <v>43619.21352931732</v>
      </c>
      <c r="B2329" s="2" t="s">
        <v>1585</v>
      </c>
      <c r="C2329" t="s">
        <v>536</v>
      </c>
      <c r="D2329">
        <v>18</v>
      </c>
      <c r="E2329">
        <v>267</v>
      </c>
      <c r="F2329">
        <f>IF(E2329="",_xlfn.XLOOKUP(C2329,'Price Averages'!$D$4:$D$103,'Price Averages'!$E$4:$E$103, "FALSE"), E2329)</f>
        <v>267</v>
      </c>
      <c r="G2329">
        <v>89</v>
      </c>
      <c r="H2329">
        <f>IF(G2329="", _xlfn.XLOOKUP(C2329, 'Cost Averages'!$D$4:$D$103,'Cost Averages'!$E$4:$E$103, "FALSE"),G2329)</f>
        <v>89</v>
      </c>
      <c r="L2329" s="2" t="s">
        <v>28</v>
      </c>
      <c r="M2329" t="s">
        <v>895</v>
      </c>
      <c r="N2329" t="s">
        <v>50</v>
      </c>
      <c r="O2329" s="3">
        <v>11.952554704438674</v>
      </c>
      <c r="P2329" t="str">
        <f t="shared" si="108"/>
        <v>E</v>
      </c>
      <c r="Q2329">
        <f t="shared" si="109"/>
        <v>2019</v>
      </c>
      <c r="R2329">
        <f t="shared" si="110"/>
        <v>0</v>
      </c>
    </row>
    <row r="2330" spans="1:18" x14ac:dyDescent="0.25">
      <c r="A2330" s="1">
        <v>43835.39779949592</v>
      </c>
      <c r="B2330" s="2" t="s">
        <v>2304</v>
      </c>
      <c r="C2330" t="s">
        <v>536</v>
      </c>
      <c r="D2330">
        <v>18</v>
      </c>
      <c r="E2330" t="s">
        <v>32</v>
      </c>
      <c r="F2330">
        <f>IF(E2330="",_xlfn.XLOOKUP(C2330,'Price Averages'!$D$4:$D$103,'Price Averages'!$E$4:$E$103, "FALSE"), E2330)</f>
        <v>267</v>
      </c>
      <c r="G2330" t="s">
        <v>32</v>
      </c>
      <c r="H2330">
        <f>IF(G2330="", _xlfn.XLOOKUP(C2330, 'Cost Averages'!$D$4:$D$103,'Cost Averages'!$E$4:$E$103, "FALSE"),G2330)</f>
        <v>89</v>
      </c>
      <c r="L2330" s="2" t="s">
        <v>44</v>
      </c>
      <c r="M2330" t="s">
        <v>374</v>
      </c>
      <c r="N2330" t="s">
        <v>41</v>
      </c>
      <c r="O2330" s="3">
        <v>12.299779975023837</v>
      </c>
      <c r="P2330" t="str">
        <f t="shared" si="108"/>
        <v>F</v>
      </c>
      <c r="Q2330">
        <f t="shared" si="109"/>
        <v>2020</v>
      </c>
      <c r="R2330">
        <f t="shared" si="110"/>
        <v>0</v>
      </c>
    </row>
    <row r="2331" spans="1:18" x14ac:dyDescent="0.25">
      <c r="A2331" s="1">
        <v>44165.097293082283</v>
      </c>
      <c r="B2331" s="2" t="s">
        <v>2240</v>
      </c>
      <c r="C2331" t="s">
        <v>536</v>
      </c>
      <c r="D2331">
        <v>19</v>
      </c>
      <c r="E2331">
        <v>267</v>
      </c>
      <c r="F2331">
        <f>IF(E2331="",_xlfn.XLOOKUP(C2331,'Price Averages'!$D$4:$D$103,'Price Averages'!$E$4:$E$103, "FALSE"), E2331)</f>
        <v>267</v>
      </c>
      <c r="G2331" t="s">
        <v>32</v>
      </c>
      <c r="H2331">
        <f>IF(G2331="", _xlfn.XLOOKUP(C2331, 'Cost Averages'!$D$4:$D$103,'Cost Averages'!$E$4:$E$103, "FALSE"),G2331)</f>
        <v>89</v>
      </c>
      <c r="L2331" s="2" t="s">
        <v>28</v>
      </c>
      <c r="M2331" t="s">
        <v>120</v>
      </c>
      <c r="N2331" t="s">
        <v>34</v>
      </c>
      <c r="O2331" s="3">
        <v>15.487214309603928</v>
      </c>
      <c r="P2331" t="str">
        <f t="shared" si="108"/>
        <v>F</v>
      </c>
      <c r="Q2331">
        <f t="shared" si="109"/>
        <v>2020</v>
      </c>
      <c r="R2331">
        <f t="shared" si="110"/>
        <v>0</v>
      </c>
    </row>
    <row r="2332" spans="1:18" x14ac:dyDescent="0.25">
      <c r="A2332" s="1">
        <v>44219.544724142703</v>
      </c>
      <c r="B2332" s="2" t="s">
        <v>1214</v>
      </c>
      <c r="C2332" t="s">
        <v>536</v>
      </c>
      <c r="D2332">
        <v>19</v>
      </c>
      <c r="E2332" t="s">
        <v>32</v>
      </c>
      <c r="F2332">
        <f>IF(E2332="",_xlfn.XLOOKUP(C2332,'Price Averages'!$D$4:$D$103,'Price Averages'!$E$4:$E$103, "FALSE"), E2332)</f>
        <v>267</v>
      </c>
      <c r="G2332">
        <v>89</v>
      </c>
      <c r="H2332">
        <f>IF(G2332="", _xlfn.XLOOKUP(C2332, 'Cost Averages'!$D$4:$D$103,'Cost Averages'!$E$4:$E$103, "FALSE"),G2332)</f>
        <v>89</v>
      </c>
      <c r="L2332" s="2" t="s">
        <v>44</v>
      </c>
      <c r="M2332" t="s">
        <v>1215</v>
      </c>
      <c r="N2332" t="s">
        <v>46</v>
      </c>
      <c r="O2332" s="3">
        <v>10.428287009858728</v>
      </c>
      <c r="P2332" t="str">
        <f t="shared" si="108"/>
        <v>G</v>
      </c>
      <c r="Q2332">
        <f t="shared" si="109"/>
        <v>2021</v>
      </c>
      <c r="R2332">
        <f t="shared" si="110"/>
        <v>0</v>
      </c>
    </row>
    <row r="2333" spans="1:18" x14ac:dyDescent="0.25">
      <c r="A2333" s="1">
        <v>44376</v>
      </c>
      <c r="B2333" s="2" t="s">
        <v>3699</v>
      </c>
      <c r="C2333" t="s">
        <v>536</v>
      </c>
      <c r="D2333">
        <v>19</v>
      </c>
      <c r="E2333">
        <v>267</v>
      </c>
      <c r="F2333">
        <f>IF(E2333="",_xlfn.XLOOKUP(C2333,'Price Averages'!$D$4:$D$103,'Price Averages'!$E$4:$E$103, "FALSE"), E2333)</f>
        <v>267</v>
      </c>
      <c r="G2333" t="s">
        <v>32</v>
      </c>
      <c r="H2333">
        <f>IF(G2333="", _xlfn.XLOOKUP(C2333, 'Cost Averages'!$D$4:$D$103,'Cost Averages'!$E$4:$E$103, "FALSE"),G2333)</f>
        <v>89</v>
      </c>
      <c r="L2333" s="2" t="s">
        <v>28</v>
      </c>
      <c r="M2333" t="s">
        <v>434</v>
      </c>
      <c r="N2333" t="s">
        <v>50</v>
      </c>
      <c r="O2333" s="3">
        <v>16.429355109701351</v>
      </c>
      <c r="P2333" t="str">
        <f t="shared" si="108"/>
        <v>G</v>
      </c>
      <c r="Q2333">
        <f t="shared" si="109"/>
        <v>2021</v>
      </c>
      <c r="R2333">
        <f t="shared" si="110"/>
        <v>0</v>
      </c>
    </row>
    <row r="2334" spans="1:18" x14ac:dyDescent="0.25">
      <c r="A2334" s="1">
        <v>44518.306728932155</v>
      </c>
      <c r="B2334" s="2" t="s">
        <v>2453</v>
      </c>
      <c r="C2334" t="s">
        <v>536</v>
      </c>
      <c r="D2334">
        <v>20</v>
      </c>
      <c r="E2334">
        <v>267</v>
      </c>
      <c r="F2334">
        <f>IF(E2334="",_xlfn.XLOOKUP(C2334,'Price Averages'!$D$4:$D$103,'Price Averages'!$E$4:$E$103, "FALSE"), E2334)</f>
        <v>267</v>
      </c>
      <c r="G2334">
        <v>89</v>
      </c>
      <c r="H2334">
        <f>IF(G2334="", _xlfn.XLOOKUP(C2334, 'Cost Averages'!$D$4:$D$103,'Cost Averages'!$E$4:$E$103, "FALSE"),G2334)</f>
        <v>89</v>
      </c>
      <c r="L2334" s="2" t="s">
        <v>28</v>
      </c>
      <c r="M2334" t="s">
        <v>358</v>
      </c>
      <c r="N2334" t="s">
        <v>56</v>
      </c>
      <c r="O2334" s="3">
        <v>12.342715162719054</v>
      </c>
      <c r="P2334" t="str">
        <f t="shared" si="108"/>
        <v>G</v>
      </c>
      <c r="Q2334">
        <f t="shared" si="109"/>
        <v>2021</v>
      </c>
      <c r="R2334">
        <f t="shared" si="110"/>
        <v>0</v>
      </c>
    </row>
    <row r="2335" spans="1:18" x14ac:dyDescent="0.25">
      <c r="A2335" s="1">
        <v>42768.414782399501</v>
      </c>
      <c r="B2335" s="2" t="s">
        <v>2196</v>
      </c>
      <c r="C2335" t="s">
        <v>536</v>
      </c>
      <c r="D2335" t="s">
        <v>32</v>
      </c>
      <c r="E2335">
        <v>267</v>
      </c>
      <c r="F2335">
        <f>IF(E2335="",_xlfn.XLOOKUP(C2335,'Price Averages'!$D$4:$D$103,'Price Averages'!$E$4:$E$103, "FALSE"), E2335)</f>
        <v>267</v>
      </c>
      <c r="G2335">
        <v>89</v>
      </c>
      <c r="H2335">
        <f>IF(G2335="", _xlfn.XLOOKUP(C2335, 'Cost Averages'!$D$4:$D$103,'Cost Averages'!$E$4:$E$103, "FALSE"),G2335)</f>
        <v>89</v>
      </c>
      <c r="L2335" s="2" t="s">
        <v>44</v>
      </c>
      <c r="M2335" t="s">
        <v>55</v>
      </c>
      <c r="N2335" t="s">
        <v>56</v>
      </c>
      <c r="O2335" s="3">
        <v>10.988762477277161</v>
      </c>
      <c r="P2335" t="str">
        <f t="shared" si="108"/>
        <v>C</v>
      </c>
      <c r="Q2335">
        <f t="shared" si="109"/>
        <v>2017</v>
      </c>
      <c r="R2335">
        <f t="shared" si="110"/>
        <v>0</v>
      </c>
    </row>
    <row r="2336" spans="1:18" x14ac:dyDescent="0.25">
      <c r="A2336" s="1">
        <v>43391.812778694162</v>
      </c>
      <c r="B2336" s="2" t="s">
        <v>1332</v>
      </c>
      <c r="C2336" t="s">
        <v>536</v>
      </c>
      <c r="D2336" t="s">
        <v>32</v>
      </c>
      <c r="E2336">
        <v>267</v>
      </c>
      <c r="F2336">
        <f>IF(E2336="",_xlfn.XLOOKUP(C2336,'Price Averages'!$D$4:$D$103,'Price Averages'!$E$4:$E$103, "FALSE"), E2336)</f>
        <v>267</v>
      </c>
      <c r="G2336">
        <v>89</v>
      </c>
      <c r="H2336">
        <f>IF(G2336="", _xlfn.XLOOKUP(C2336, 'Cost Averages'!$D$4:$D$103,'Cost Averages'!$E$4:$E$103, "FALSE"),G2336)</f>
        <v>89</v>
      </c>
      <c r="L2336" s="2" t="s">
        <v>23</v>
      </c>
      <c r="M2336" t="s">
        <v>379</v>
      </c>
      <c r="N2336" t="s">
        <v>78</v>
      </c>
      <c r="O2336" s="3">
        <v>15.60430546146185</v>
      </c>
      <c r="P2336" t="str">
        <f t="shared" si="108"/>
        <v>D</v>
      </c>
      <c r="Q2336">
        <f t="shared" si="109"/>
        <v>2018</v>
      </c>
      <c r="R2336">
        <f t="shared" si="110"/>
        <v>0</v>
      </c>
    </row>
    <row r="2337" spans="1:18" x14ac:dyDescent="0.25">
      <c r="A2337" s="1">
        <v>44167.650248455269</v>
      </c>
      <c r="B2337" s="2" t="s">
        <v>535</v>
      </c>
      <c r="C2337" t="s">
        <v>536</v>
      </c>
      <c r="D2337" t="s">
        <v>32</v>
      </c>
      <c r="E2337" t="s">
        <v>32</v>
      </c>
      <c r="F2337">
        <f>IF(E2337="",_xlfn.XLOOKUP(C2337,'Price Averages'!$D$4:$D$103,'Price Averages'!$E$4:$E$103, "FALSE"), E2337)</f>
        <v>267</v>
      </c>
      <c r="G2337">
        <v>89</v>
      </c>
      <c r="H2337">
        <f>IF(G2337="", _xlfn.XLOOKUP(C2337, 'Cost Averages'!$D$4:$D$103,'Cost Averages'!$E$4:$E$103, "FALSE"),G2337)</f>
        <v>89</v>
      </c>
      <c r="L2337" s="2" t="s">
        <v>28</v>
      </c>
      <c r="M2337" t="s">
        <v>537</v>
      </c>
      <c r="N2337" t="s">
        <v>46</v>
      </c>
      <c r="O2337" s="3">
        <v>10.112765954734209</v>
      </c>
      <c r="P2337" t="str">
        <f t="shared" si="108"/>
        <v>F</v>
      </c>
      <c r="Q2337">
        <f t="shared" si="109"/>
        <v>2020</v>
      </c>
      <c r="R2337">
        <f t="shared" si="110"/>
        <v>0</v>
      </c>
    </row>
    <row r="2338" spans="1:18" x14ac:dyDescent="0.25">
      <c r="A2338" s="1">
        <v>44719</v>
      </c>
      <c r="B2338" s="2" t="s">
        <v>3997</v>
      </c>
      <c r="C2338" t="s">
        <v>536</v>
      </c>
      <c r="D2338" t="s">
        <v>32</v>
      </c>
      <c r="E2338">
        <v>267</v>
      </c>
      <c r="F2338">
        <f>IF(E2338="",_xlfn.XLOOKUP(C2338,'Price Averages'!$D$4:$D$103,'Price Averages'!$E$4:$E$103, "FALSE"), E2338)</f>
        <v>267</v>
      </c>
      <c r="G2338">
        <v>89</v>
      </c>
      <c r="H2338">
        <f>IF(G2338="", _xlfn.XLOOKUP(C2338, 'Cost Averages'!$D$4:$D$103,'Cost Averages'!$E$4:$E$103, "FALSE"),G2338)</f>
        <v>89</v>
      </c>
      <c r="L2338" s="2" t="s">
        <v>28</v>
      </c>
      <c r="M2338" t="s">
        <v>321</v>
      </c>
      <c r="N2338" t="s">
        <v>25</v>
      </c>
      <c r="O2338" s="3">
        <v>12.545140403858928</v>
      </c>
      <c r="P2338" t="str">
        <f t="shared" si="108"/>
        <v>H</v>
      </c>
      <c r="Q2338">
        <f t="shared" si="109"/>
        <v>2022</v>
      </c>
      <c r="R2338">
        <f t="shared" si="110"/>
        <v>0</v>
      </c>
    </row>
    <row r="2339" spans="1:18" x14ac:dyDescent="0.25">
      <c r="A2339" s="1">
        <v>44121.744181571834</v>
      </c>
      <c r="B2339" s="2" t="s">
        <v>1337</v>
      </c>
      <c r="C2339" t="s">
        <v>83</v>
      </c>
      <c r="D2339">
        <v>1</v>
      </c>
      <c r="E2339" t="s">
        <v>32</v>
      </c>
      <c r="F2339">
        <f>IF(E2339="",_xlfn.XLOOKUP(C2339,'Price Averages'!$D$4:$D$103,'Price Averages'!$E$4:$E$103, "FALSE"), E2339)</f>
        <v>300</v>
      </c>
      <c r="G2339">
        <v>75</v>
      </c>
      <c r="H2339">
        <f>IF(G2339="", _xlfn.XLOOKUP(C2339, 'Cost Averages'!$D$4:$D$103,'Cost Averages'!$E$4:$E$103, "FALSE"),G2339)</f>
        <v>75</v>
      </c>
      <c r="L2339" s="2" t="s">
        <v>23</v>
      </c>
      <c r="M2339" t="s">
        <v>164</v>
      </c>
      <c r="N2339" t="s">
        <v>25</v>
      </c>
      <c r="O2339" s="3">
        <v>9.9311000381363836</v>
      </c>
      <c r="P2339" t="str">
        <f t="shared" si="108"/>
        <v>F</v>
      </c>
      <c r="Q2339">
        <f t="shared" si="109"/>
        <v>2020</v>
      </c>
      <c r="R2339">
        <f t="shared" si="110"/>
        <v>0</v>
      </c>
    </row>
    <row r="2340" spans="1:18" x14ac:dyDescent="0.25">
      <c r="A2340" s="1">
        <v>43954.051149749881</v>
      </c>
      <c r="B2340" s="2" t="s">
        <v>1935</v>
      </c>
      <c r="C2340" t="s">
        <v>83</v>
      </c>
      <c r="D2340">
        <v>2</v>
      </c>
      <c r="E2340">
        <v>300</v>
      </c>
      <c r="F2340">
        <f>IF(E2340="",_xlfn.XLOOKUP(C2340,'Price Averages'!$D$4:$D$103,'Price Averages'!$E$4:$E$103, "FALSE"), E2340)</f>
        <v>300</v>
      </c>
      <c r="G2340">
        <v>75</v>
      </c>
      <c r="H2340">
        <f>IF(G2340="", _xlfn.XLOOKUP(C2340, 'Cost Averages'!$D$4:$D$103,'Cost Averages'!$E$4:$E$103, "FALSE"),G2340)</f>
        <v>75</v>
      </c>
      <c r="L2340" s="2" t="s">
        <v>28</v>
      </c>
      <c r="M2340" t="s">
        <v>100</v>
      </c>
      <c r="N2340" t="s">
        <v>56</v>
      </c>
      <c r="O2340" s="3">
        <v>9.7467096260695598</v>
      </c>
      <c r="P2340" t="str">
        <f t="shared" si="108"/>
        <v>F</v>
      </c>
      <c r="Q2340">
        <f t="shared" si="109"/>
        <v>2020</v>
      </c>
      <c r="R2340">
        <f t="shared" si="110"/>
        <v>0</v>
      </c>
    </row>
    <row r="2341" spans="1:18" x14ac:dyDescent="0.25">
      <c r="A2341" s="1">
        <v>44479</v>
      </c>
      <c r="B2341" s="2" t="s">
        <v>1741</v>
      </c>
      <c r="C2341" t="s">
        <v>83</v>
      </c>
      <c r="D2341">
        <v>2</v>
      </c>
      <c r="E2341">
        <v>300</v>
      </c>
      <c r="F2341">
        <f>IF(E2341="",_xlfn.XLOOKUP(C2341,'Price Averages'!$D$4:$D$103,'Price Averages'!$E$4:$E$103, "FALSE"), E2341)</f>
        <v>300</v>
      </c>
      <c r="G2341">
        <v>75</v>
      </c>
      <c r="H2341">
        <f>IF(G2341="", _xlfn.XLOOKUP(C2341, 'Cost Averages'!$D$4:$D$103,'Cost Averages'!$E$4:$E$103, "FALSE"),G2341)</f>
        <v>75</v>
      </c>
      <c r="L2341" s="2" t="s">
        <v>28</v>
      </c>
      <c r="M2341" t="s">
        <v>1118</v>
      </c>
      <c r="N2341" t="s">
        <v>56</v>
      </c>
      <c r="O2341" s="3">
        <v>11.593991859287692</v>
      </c>
      <c r="P2341" t="str">
        <f t="shared" si="108"/>
        <v>G</v>
      </c>
      <c r="Q2341">
        <f t="shared" si="109"/>
        <v>2021</v>
      </c>
      <c r="R2341">
        <f t="shared" si="110"/>
        <v>0</v>
      </c>
    </row>
    <row r="2342" spans="1:18" x14ac:dyDescent="0.25">
      <c r="A2342" s="1">
        <v>43205.364931375043</v>
      </c>
      <c r="B2342" s="2" t="s">
        <v>2053</v>
      </c>
      <c r="C2342" t="s">
        <v>83</v>
      </c>
      <c r="D2342">
        <v>3</v>
      </c>
      <c r="E2342" t="s">
        <v>32</v>
      </c>
      <c r="F2342">
        <f>IF(E2342="",_xlfn.XLOOKUP(C2342,'Price Averages'!$D$4:$D$103,'Price Averages'!$E$4:$E$103, "FALSE"), E2342)</f>
        <v>300</v>
      </c>
      <c r="G2342">
        <v>75</v>
      </c>
      <c r="H2342">
        <f>IF(G2342="", _xlfn.XLOOKUP(C2342, 'Cost Averages'!$D$4:$D$103,'Cost Averages'!$E$4:$E$103, "FALSE"),G2342)</f>
        <v>75</v>
      </c>
      <c r="L2342" s="2" t="s">
        <v>23</v>
      </c>
      <c r="M2342" t="s">
        <v>410</v>
      </c>
      <c r="N2342" t="s">
        <v>34</v>
      </c>
      <c r="O2342" s="3">
        <v>11.644564584314265</v>
      </c>
      <c r="P2342" t="str">
        <f t="shared" si="108"/>
        <v>D</v>
      </c>
      <c r="Q2342">
        <f t="shared" si="109"/>
        <v>2018</v>
      </c>
      <c r="R2342">
        <f t="shared" si="110"/>
        <v>0</v>
      </c>
    </row>
    <row r="2343" spans="1:18" x14ac:dyDescent="0.25">
      <c r="A2343" s="1">
        <v>44656.530189200501</v>
      </c>
      <c r="B2343" s="2" t="s">
        <v>762</v>
      </c>
      <c r="C2343" t="s">
        <v>83</v>
      </c>
      <c r="D2343">
        <v>4</v>
      </c>
      <c r="E2343">
        <v>300</v>
      </c>
      <c r="F2343">
        <f>IF(E2343="",_xlfn.XLOOKUP(C2343,'Price Averages'!$D$4:$D$103,'Price Averages'!$E$4:$E$103, "FALSE"), E2343)</f>
        <v>300</v>
      </c>
      <c r="G2343">
        <v>75</v>
      </c>
      <c r="H2343">
        <f>IF(G2343="", _xlfn.XLOOKUP(C2343, 'Cost Averages'!$D$4:$D$103,'Cost Averages'!$E$4:$E$103, "FALSE"),G2343)</f>
        <v>75</v>
      </c>
      <c r="L2343" s="2" t="s">
        <v>23</v>
      </c>
      <c r="M2343" t="s">
        <v>126</v>
      </c>
      <c r="N2343" t="s">
        <v>25</v>
      </c>
      <c r="O2343" s="3">
        <v>9.4200113153305907</v>
      </c>
      <c r="P2343" t="str">
        <f t="shared" si="108"/>
        <v>H</v>
      </c>
      <c r="Q2343">
        <f t="shared" si="109"/>
        <v>2022</v>
      </c>
      <c r="R2343">
        <f t="shared" si="110"/>
        <v>0</v>
      </c>
    </row>
    <row r="2344" spans="1:18" x14ac:dyDescent="0.25">
      <c r="A2344" s="1">
        <v>43085.794480593111</v>
      </c>
      <c r="B2344" s="2" t="s">
        <v>1817</v>
      </c>
      <c r="C2344" t="s">
        <v>83</v>
      </c>
      <c r="D2344">
        <v>5</v>
      </c>
      <c r="E2344">
        <v>300</v>
      </c>
      <c r="F2344">
        <f>IF(E2344="",_xlfn.XLOOKUP(C2344,'Price Averages'!$D$4:$D$103,'Price Averages'!$E$4:$E$103, "FALSE"), E2344)</f>
        <v>300</v>
      </c>
      <c r="G2344">
        <v>75</v>
      </c>
      <c r="H2344">
        <f>IF(G2344="", _xlfn.XLOOKUP(C2344, 'Cost Averages'!$D$4:$D$103,'Cost Averages'!$E$4:$E$103, "FALSE"),G2344)</f>
        <v>75</v>
      </c>
      <c r="L2344" s="2" t="s">
        <v>28</v>
      </c>
      <c r="M2344" t="s">
        <v>168</v>
      </c>
      <c r="N2344" t="s">
        <v>56</v>
      </c>
      <c r="O2344" s="3">
        <v>12.1334991293512</v>
      </c>
      <c r="P2344" t="str">
        <f t="shared" si="108"/>
        <v>C</v>
      </c>
      <c r="Q2344">
        <f t="shared" si="109"/>
        <v>2017</v>
      </c>
      <c r="R2344">
        <f t="shared" si="110"/>
        <v>0</v>
      </c>
    </row>
    <row r="2345" spans="1:18" x14ac:dyDescent="0.25">
      <c r="A2345" s="1">
        <v>43281.41735477811</v>
      </c>
      <c r="B2345" s="2" t="s">
        <v>1519</v>
      </c>
      <c r="C2345" t="s">
        <v>83</v>
      </c>
      <c r="D2345">
        <v>5</v>
      </c>
      <c r="E2345">
        <v>300</v>
      </c>
      <c r="F2345">
        <f>IF(E2345="",_xlfn.XLOOKUP(C2345,'Price Averages'!$D$4:$D$103,'Price Averages'!$E$4:$E$103, "FALSE"), E2345)</f>
        <v>300</v>
      </c>
      <c r="G2345">
        <v>75</v>
      </c>
      <c r="H2345">
        <f>IF(G2345="", _xlfn.XLOOKUP(C2345, 'Cost Averages'!$D$4:$D$103,'Cost Averages'!$E$4:$E$103, "FALSE"),G2345)</f>
        <v>75</v>
      </c>
      <c r="L2345" s="2" t="s">
        <v>28</v>
      </c>
      <c r="M2345" t="s">
        <v>683</v>
      </c>
      <c r="N2345" t="s">
        <v>25</v>
      </c>
      <c r="O2345" s="3">
        <v>10.248947386022252</v>
      </c>
      <c r="P2345" t="str">
        <f t="shared" si="108"/>
        <v>D</v>
      </c>
      <c r="Q2345">
        <f t="shared" si="109"/>
        <v>2018</v>
      </c>
      <c r="R2345">
        <f t="shared" si="110"/>
        <v>0</v>
      </c>
    </row>
    <row r="2346" spans="1:18" x14ac:dyDescent="0.25">
      <c r="A2346" s="1">
        <v>43828.267526034884</v>
      </c>
      <c r="B2346" s="2" t="s">
        <v>2058</v>
      </c>
      <c r="C2346" t="s">
        <v>83</v>
      </c>
      <c r="D2346">
        <v>5</v>
      </c>
      <c r="E2346">
        <v>300</v>
      </c>
      <c r="F2346">
        <f>IF(E2346="",_xlfn.XLOOKUP(C2346,'Price Averages'!$D$4:$D$103,'Price Averages'!$E$4:$E$103, "FALSE"), E2346)</f>
        <v>300</v>
      </c>
      <c r="G2346">
        <v>75</v>
      </c>
      <c r="H2346">
        <f>IF(G2346="", _xlfn.XLOOKUP(C2346, 'Cost Averages'!$D$4:$D$103,'Cost Averages'!$E$4:$E$103, "FALSE"),G2346)</f>
        <v>75</v>
      </c>
      <c r="L2346" s="2" t="s">
        <v>28</v>
      </c>
      <c r="M2346" t="s">
        <v>566</v>
      </c>
      <c r="N2346" t="s">
        <v>50</v>
      </c>
      <c r="O2346" s="3">
        <v>13.150536103258979</v>
      </c>
      <c r="P2346" t="str">
        <f t="shared" si="108"/>
        <v>E</v>
      </c>
      <c r="Q2346">
        <f t="shared" si="109"/>
        <v>2019</v>
      </c>
      <c r="R2346">
        <f t="shared" si="110"/>
        <v>0</v>
      </c>
    </row>
    <row r="2347" spans="1:18" x14ac:dyDescent="0.25">
      <c r="A2347" s="1">
        <v>45041.028701890893</v>
      </c>
      <c r="B2347" s="2" t="s">
        <v>2710</v>
      </c>
      <c r="C2347" t="s">
        <v>83</v>
      </c>
      <c r="D2347">
        <v>5</v>
      </c>
      <c r="E2347">
        <v>300</v>
      </c>
      <c r="F2347">
        <f>IF(E2347="",_xlfn.XLOOKUP(C2347,'Price Averages'!$D$4:$D$103,'Price Averages'!$E$4:$E$103, "FALSE"), E2347)</f>
        <v>300</v>
      </c>
      <c r="G2347">
        <v>75</v>
      </c>
      <c r="H2347">
        <f>IF(G2347="", _xlfn.XLOOKUP(C2347, 'Cost Averages'!$D$4:$D$103,'Cost Averages'!$E$4:$E$103, "FALSE"),G2347)</f>
        <v>75</v>
      </c>
      <c r="L2347" s="2" t="s">
        <v>23</v>
      </c>
      <c r="M2347" t="s">
        <v>194</v>
      </c>
      <c r="N2347" t="s">
        <v>50</v>
      </c>
      <c r="O2347" s="3">
        <v>13.765798454641494</v>
      </c>
      <c r="P2347" t="str">
        <f t="shared" si="108"/>
        <v>I</v>
      </c>
      <c r="Q2347">
        <f t="shared" si="109"/>
        <v>2023</v>
      </c>
      <c r="R2347">
        <f t="shared" si="110"/>
        <v>0</v>
      </c>
    </row>
    <row r="2348" spans="1:18" x14ac:dyDescent="0.25">
      <c r="A2348" s="1">
        <v>43303.004405100066</v>
      </c>
      <c r="B2348" s="2" t="s">
        <v>2523</v>
      </c>
      <c r="C2348" t="s">
        <v>83</v>
      </c>
      <c r="D2348">
        <v>6</v>
      </c>
      <c r="E2348" t="s">
        <v>32</v>
      </c>
      <c r="F2348">
        <f>IF(E2348="",_xlfn.XLOOKUP(C2348,'Price Averages'!$D$4:$D$103,'Price Averages'!$E$4:$E$103, "FALSE"), E2348)</f>
        <v>300</v>
      </c>
      <c r="G2348">
        <v>75</v>
      </c>
      <c r="H2348">
        <f>IF(G2348="", _xlfn.XLOOKUP(C2348, 'Cost Averages'!$D$4:$D$103,'Cost Averages'!$E$4:$E$103, "FALSE"),G2348)</f>
        <v>75</v>
      </c>
      <c r="L2348" s="2" t="s">
        <v>28</v>
      </c>
      <c r="M2348" t="s">
        <v>271</v>
      </c>
      <c r="N2348" t="s">
        <v>56</v>
      </c>
      <c r="O2348" s="3">
        <v>11.504886852416154</v>
      </c>
      <c r="P2348" t="str">
        <f t="shared" si="108"/>
        <v>D</v>
      </c>
      <c r="Q2348">
        <f t="shared" si="109"/>
        <v>2018</v>
      </c>
      <c r="R2348">
        <f t="shared" si="110"/>
        <v>0</v>
      </c>
    </row>
    <row r="2349" spans="1:18" x14ac:dyDescent="0.25">
      <c r="A2349" s="1">
        <v>44320.298250196422</v>
      </c>
      <c r="B2349" s="2" t="s">
        <v>82</v>
      </c>
      <c r="C2349" t="s">
        <v>83</v>
      </c>
      <c r="D2349">
        <v>6</v>
      </c>
      <c r="E2349">
        <v>300</v>
      </c>
      <c r="F2349">
        <f>IF(E2349="",_xlfn.XLOOKUP(C2349,'Price Averages'!$D$4:$D$103,'Price Averages'!$E$4:$E$103, "FALSE"), E2349)</f>
        <v>300</v>
      </c>
      <c r="G2349">
        <v>75</v>
      </c>
      <c r="H2349">
        <f>IF(G2349="", _xlfn.XLOOKUP(C2349, 'Cost Averages'!$D$4:$D$103,'Cost Averages'!$E$4:$E$103, "FALSE"),G2349)</f>
        <v>75</v>
      </c>
      <c r="L2349" s="2" t="s">
        <v>28</v>
      </c>
      <c r="M2349" t="s">
        <v>59</v>
      </c>
      <c r="N2349" t="s">
        <v>56</v>
      </c>
      <c r="O2349" s="3">
        <v>15.602184182549776</v>
      </c>
      <c r="P2349" t="str">
        <f t="shared" si="108"/>
        <v>G</v>
      </c>
      <c r="Q2349">
        <f t="shared" si="109"/>
        <v>2021</v>
      </c>
      <c r="R2349">
        <f t="shared" si="110"/>
        <v>0</v>
      </c>
    </row>
    <row r="2350" spans="1:18" x14ac:dyDescent="0.25">
      <c r="A2350" s="1">
        <v>44503</v>
      </c>
      <c r="B2350" s="2" t="s">
        <v>3803</v>
      </c>
      <c r="C2350" t="s">
        <v>83</v>
      </c>
      <c r="D2350">
        <v>7</v>
      </c>
      <c r="E2350" t="s">
        <v>32</v>
      </c>
      <c r="F2350">
        <f>IF(E2350="",_xlfn.XLOOKUP(C2350,'Price Averages'!$D$4:$D$103,'Price Averages'!$E$4:$E$103, "FALSE"), E2350)</f>
        <v>300</v>
      </c>
      <c r="G2350">
        <v>75</v>
      </c>
      <c r="H2350">
        <f>IF(G2350="", _xlfn.XLOOKUP(C2350, 'Cost Averages'!$D$4:$D$103,'Cost Averages'!$E$4:$E$103, "FALSE"),G2350)</f>
        <v>75</v>
      </c>
      <c r="L2350" s="2" t="s">
        <v>44</v>
      </c>
      <c r="M2350" t="s">
        <v>403</v>
      </c>
      <c r="N2350" t="s">
        <v>56</v>
      </c>
      <c r="O2350" s="3">
        <v>13.115597690631557</v>
      </c>
      <c r="P2350" t="str">
        <f t="shared" si="108"/>
        <v>G</v>
      </c>
      <c r="Q2350">
        <f t="shared" si="109"/>
        <v>2021</v>
      </c>
      <c r="R2350">
        <f t="shared" si="110"/>
        <v>0</v>
      </c>
    </row>
    <row r="2351" spans="1:18" x14ac:dyDescent="0.25">
      <c r="A2351" s="1">
        <v>44577.758515596703</v>
      </c>
      <c r="B2351" s="2" t="s">
        <v>2487</v>
      </c>
      <c r="C2351" t="s">
        <v>83</v>
      </c>
      <c r="D2351">
        <v>7</v>
      </c>
      <c r="E2351" t="s">
        <v>32</v>
      </c>
      <c r="F2351">
        <f>IF(E2351="",_xlfn.XLOOKUP(C2351,'Price Averages'!$D$4:$D$103,'Price Averages'!$E$4:$E$103, "FALSE"), E2351)</f>
        <v>300</v>
      </c>
      <c r="G2351">
        <v>75</v>
      </c>
      <c r="H2351">
        <f>IF(G2351="", _xlfn.XLOOKUP(C2351, 'Cost Averages'!$D$4:$D$103,'Cost Averages'!$E$4:$E$103, "FALSE"),G2351)</f>
        <v>75</v>
      </c>
      <c r="L2351" s="2" t="s">
        <v>44</v>
      </c>
      <c r="M2351" t="s">
        <v>496</v>
      </c>
      <c r="N2351" t="s">
        <v>46</v>
      </c>
      <c r="O2351" s="3">
        <v>12.801144805697081</v>
      </c>
      <c r="P2351" t="str">
        <f t="shared" si="108"/>
        <v>H</v>
      </c>
      <c r="Q2351">
        <f t="shared" si="109"/>
        <v>2022</v>
      </c>
      <c r="R2351">
        <f t="shared" si="110"/>
        <v>0</v>
      </c>
    </row>
    <row r="2352" spans="1:18" x14ac:dyDescent="0.25">
      <c r="A2352" s="1">
        <v>43345.946503630228</v>
      </c>
      <c r="B2352" s="2" t="s">
        <v>1207</v>
      </c>
      <c r="C2352" t="s">
        <v>83</v>
      </c>
      <c r="D2352">
        <v>8</v>
      </c>
      <c r="E2352">
        <v>300</v>
      </c>
      <c r="F2352">
        <f>IF(E2352="",_xlfn.XLOOKUP(C2352,'Price Averages'!$D$4:$D$103,'Price Averages'!$E$4:$E$103, "FALSE"), E2352)</f>
        <v>300</v>
      </c>
      <c r="G2352">
        <v>75</v>
      </c>
      <c r="H2352">
        <f>IF(G2352="", _xlfn.XLOOKUP(C2352, 'Cost Averages'!$D$4:$D$103,'Cost Averages'!$E$4:$E$103, "FALSE"),G2352)</f>
        <v>75</v>
      </c>
      <c r="L2352" s="2" t="s">
        <v>44</v>
      </c>
      <c r="M2352" t="s">
        <v>1000</v>
      </c>
      <c r="N2352" t="s">
        <v>50</v>
      </c>
      <c r="O2352" s="3">
        <v>9.9471686551317795</v>
      </c>
      <c r="P2352" t="str">
        <f t="shared" si="108"/>
        <v>D</v>
      </c>
      <c r="Q2352">
        <f t="shared" si="109"/>
        <v>2018</v>
      </c>
      <c r="R2352">
        <f t="shared" si="110"/>
        <v>0</v>
      </c>
    </row>
    <row r="2353" spans="1:18" x14ac:dyDescent="0.25">
      <c r="A2353" s="1">
        <v>44698.646175539652</v>
      </c>
      <c r="B2353" s="2" t="s">
        <v>326</v>
      </c>
      <c r="C2353" t="s">
        <v>83</v>
      </c>
      <c r="D2353">
        <v>9</v>
      </c>
      <c r="E2353">
        <v>300</v>
      </c>
      <c r="F2353">
        <f>IF(E2353="",_xlfn.XLOOKUP(C2353,'Price Averages'!$D$4:$D$103,'Price Averages'!$E$4:$E$103, "FALSE"), E2353)</f>
        <v>300</v>
      </c>
      <c r="G2353">
        <v>75</v>
      </c>
      <c r="H2353">
        <f>IF(G2353="", _xlfn.XLOOKUP(C2353, 'Cost Averages'!$D$4:$D$103,'Cost Averages'!$E$4:$E$103, "FALSE"),G2353)</f>
        <v>75</v>
      </c>
      <c r="L2353" s="2" t="s">
        <v>28</v>
      </c>
      <c r="M2353" t="s">
        <v>327</v>
      </c>
      <c r="N2353" t="s">
        <v>46</v>
      </c>
      <c r="O2353" s="3">
        <v>12.148236977735172</v>
      </c>
      <c r="P2353" t="str">
        <f t="shared" si="108"/>
        <v>H</v>
      </c>
      <c r="Q2353">
        <f t="shared" si="109"/>
        <v>2022</v>
      </c>
      <c r="R2353">
        <f t="shared" si="110"/>
        <v>0</v>
      </c>
    </row>
    <row r="2354" spans="1:18" x14ac:dyDescent="0.25">
      <c r="A2354" s="1">
        <v>44675</v>
      </c>
      <c r="B2354" s="2" t="s">
        <v>3957</v>
      </c>
      <c r="C2354" t="s">
        <v>83</v>
      </c>
      <c r="D2354">
        <v>9</v>
      </c>
      <c r="E2354">
        <v>300</v>
      </c>
      <c r="F2354">
        <f>IF(E2354="",_xlfn.XLOOKUP(C2354,'Price Averages'!$D$4:$D$103,'Price Averages'!$E$4:$E$103, "FALSE"), E2354)</f>
        <v>300</v>
      </c>
      <c r="G2354">
        <v>75</v>
      </c>
      <c r="H2354">
        <f>IF(G2354="", _xlfn.XLOOKUP(C2354, 'Cost Averages'!$D$4:$D$103,'Cost Averages'!$E$4:$E$103, "FALSE"),G2354)</f>
        <v>75</v>
      </c>
      <c r="L2354" s="2" t="s">
        <v>44</v>
      </c>
      <c r="M2354" t="s">
        <v>49</v>
      </c>
      <c r="N2354" t="s">
        <v>50</v>
      </c>
      <c r="O2354" s="3">
        <v>11.749993886708426</v>
      </c>
      <c r="P2354" t="str">
        <f t="shared" si="108"/>
        <v>H</v>
      </c>
      <c r="Q2354">
        <f t="shared" si="109"/>
        <v>2022</v>
      </c>
      <c r="R2354">
        <f t="shared" si="110"/>
        <v>0</v>
      </c>
    </row>
    <row r="2355" spans="1:18" x14ac:dyDescent="0.25">
      <c r="A2355" s="1">
        <v>43301.477122128468</v>
      </c>
      <c r="B2355" s="2" t="s">
        <v>1012</v>
      </c>
      <c r="C2355" t="s">
        <v>83</v>
      </c>
      <c r="D2355">
        <v>11</v>
      </c>
      <c r="E2355" t="s">
        <v>32</v>
      </c>
      <c r="F2355">
        <f>IF(E2355="",_xlfn.XLOOKUP(C2355,'Price Averages'!$D$4:$D$103,'Price Averages'!$E$4:$E$103, "FALSE"), E2355)</f>
        <v>300</v>
      </c>
      <c r="G2355">
        <v>75</v>
      </c>
      <c r="H2355">
        <f>IF(G2355="", _xlfn.XLOOKUP(C2355, 'Cost Averages'!$D$4:$D$103,'Cost Averages'!$E$4:$E$103, "FALSE"),G2355)</f>
        <v>75</v>
      </c>
      <c r="L2355" s="2" t="s">
        <v>28</v>
      </c>
      <c r="M2355" t="s">
        <v>559</v>
      </c>
      <c r="N2355" t="s">
        <v>41</v>
      </c>
      <c r="O2355" s="3">
        <v>12.147202500273634</v>
      </c>
      <c r="P2355" t="str">
        <f t="shared" si="108"/>
        <v>D</v>
      </c>
      <c r="Q2355">
        <f t="shared" si="109"/>
        <v>2018</v>
      </c>
      <c r="R2355">
        <f t="shared" si="110"/>
        <v>0</v>
      </c>
    </row>
    <row r="2356" spans="1:18" x14ac:dyDescent="0.25">
      <c r="A2356" s="1">
        <v>43975.393851368994</v>
      </c>
      <c r="B2356" s="2" t="s">
        <v>2584</v>
      </c>
      <c r="C2356" t="s">
        <v>83</v>
      </c>
      <c r="D2356">
        <v>11</v>
      </c>
      <c r="E2356" t="s">
        <v>32</v>
      </c>
      <c r="F2356">
        <f>IF(E2356="",_xlfn.XLOOKUP(C2356,'Price Averages'!$D$4:$D$103,'Price Averages'!$E$4:$E$103, "FALSE"), E2356)</f>
        <v>300</v>
      </c>
      <c r="G2356">
        <v>75</v>
      </c>
      <c r="H2356">
        <f>IF(G2356="", _xlfn.XLOOKUP(C2356, 'Cost Averages'!$D$4:$D$103,'Cost Averages'!$E$4:$E$103, "FALSE"),G2356)</f>
        <v>75</v>
      </c>
      <c r="L2356" s="2" t="s">
        <v>23</v>
      </c>
      <c r="M2356" t="s">
        <v>1128</v>
      </c>
      <c r="N2356" t="s">
        <v>41</v>
      </c>
      <c r="O2356" s="3">
        <v>14.129095302641241</v>
      </c>
      <c r="P2356" t="str">
        <f t="shared" si="108"/>
        <v>F</v>
      </c>
      <c r="Q2356">
        <f t="shared" si="109"/>
        <v>2020</v>
      </c>
      <c r="R2356">
        <f t="shared" si="110"/>
        <v>0</v>
      </c>
    </row>
    <row r="2357" spans="1:18" x14ac:dyDescent="0.25">
      <c r="A2357" s="1">
        <v>43808.323383056566</v>
      </c>
      <c r="B2357" s="2" t="s">
        <v>2215</v>
      </c>
      <c r="C2357" t="s">
        <v>83</v>
      </c>
      <c r="D2357">
        <v>13</v>
      </c>
      <c r="E2357">
        <v>300</v>
      </c>
      <c r="F2357">
        <f>IF(E2357="",_xlfn.XLOOKUP(C2357,'Price Averages'!$D$4:$D$103,'Price Averages'!$E$4:$E$103, "FALSE"), E2357)</f>
        <v>300</v>
      </c>
      <c r="G2357">
        <v>75</v>
      </c>
      <c r="H2357">
        <f>IF(G2357="", _xlfn.XLOOKUP(C2357, 'Cost Averages'!$D$4:$D$103,'Cost Averages'!$E$4:$E$103, "FALSE"),G2357)</f>
        <v>75</v>
      </c>
      <c r="L2357" s="2" t="s">
        <v>28</v>
      </c>
      <c r="M2357" t="s">
        <v>71</v>
      </c>
      <c r="N2357" t="s">
        <v>56</v>
      </c>
      <c r="O2357" s="3">
        <v>12.163730387337393</v>
      </c>
      <c r="P2357" t="str">
        <f t="shared" si="108"/>
        <v>E</v>
      </c>
      <c r="Q2357">
        <f t="shared" si="109"/>
        <v>2019</v>
      </c>
      <c r="R2357">
        <f t="shared" si="110"/>
        <v>0</v>
      </c>
    </row>
    <row r="2358" spans="1:18" x14ac:dyDescent="0.25">
      <c r="A2358" s="1">
        <v>43723.387319289061</v>
      </c>
      <c r="B2358" s="2" t="s">
        <v>2558</v>
      </c>
      <c r="C2358" t="s">
        <v>83</v>
      </c>
      <c r="D2358">
        <v>13</v>
      </c>
      <c r="E2358">
        <v>300</v>
      </c>
      <c r="F2358">
        <f>IF(E2358="",_xlfn.XLOOKUP(C2358,'Price Averages'!$D$4:$D$103,'Price Averages'!$E$4:$E$103, "FALSE"), E2358)</f>
        <v>300</v>
      </c>
      <c r="G2358">
        <v>75</v>
      </c>
      <c r="H2358">
        <f>IF(G2358="", _xlfn.XLOOKUP(C2358, 'Cost Averages'!$D$4:$D$103,'Cost Averages'!$E$4:$E$103, "FALSE"),G2358)</f>
        <v>75</v>
      </c>
      <c r="L2358" s="2" t="s">
        <v>28</v>
      </c>
      <c r="M2358" t="s">
        <v>1034</v>
      </c>
      <c r="N2358" t="s">
        <v>50</v>
      </c>
      <c r="O2358" s="3">
        <v>10.588336269016523</v>
      </c>
      <c r="P2358" t="str">
        <f t="shared" si="108"/>
        <v>E</v>
      </c>
      <c r="Q2358">
        <f t="shared" si="109"/>
        <v>2019</v>
      </c>
      <c r="R2358">
        <f t="shared" si="110"/>
        <v>0</v>
      </c>
    </row>
    <row r="2359" spans="1:18" x14ac:dyDescent="0.25">
      <c r="A2359" s="1">
        <v>44122.381916668368</v>
      </c>
      <c r="B2359" s="2" t="s">
        <v>1905</v>
      </c>
      <c r="C2359" t="s">
        <v>83</v>
      </c>
      <c r="D2359">
        <v>13</v>
      </c>
      <c r="E2359">
        <v>300</v>
      </c>
      <c r="F2359">
        <f>IF(E2359="",_xlfn.XLOOKUP(C2359,'Price Averages'!$D$4:$D$103,'Price Averages'!$E$4:$E$103, "FALSE"), E2359)</f>
        <v>300</v>
      </c>
      <c r="G2359">
        <v>75</v>
      </c>
      <c r="H2359">
        <f>IF(G2359="", _xlfn.XLOOKUP(C2359, 'Cost Averages'!$D$4:$D$103,'Cost Averages'!$E$4:$E$103, "FALSE"),G2359)</f>
        <v>75</v>
      </c>
      <c r="L2359" s="2" t="s">
        <v>23</v>
      </c>
      <c r="M2359" t="s">
        <v>370</v>
      </c>
      <c r="N2359" t="s">
        <v>46</v>
      </c>
      <c r="O2359" s="3">
        <v>14.423322704129969</v>
      </c>
      <c r="P2359" t="str">
        <f t="shared" si="108"/>
        <v>F</v>
      </c>
      <c r="Q2359">
        <f t="shared" si="109"/>
        <v>2020</v>
      </c>
      <c r="R2359">
        <f t="shared" si="110"/>
        <v>0</v>
      </c>
    </row>
    <row r="2360" spans="1:18" x14ac:dyDescent="0.25">
      <c r="A2360" s="1">
        <v>44381.291017765434</v>
      </c>
      <c r="B2360" s="2" t="s">
        <v>2998</v>
      </c>
      <c r="C2360" t="s">
        <v>83</v>
      </c>
      <c r="D2360">
        <v>13</v>
      </c>
      <c r="E2360" t="s">
        <v>32</v>
      </c>
      <c r="F2360">
        <f>IF(E2360="",_xlfn.XLOOKUP(C2360,'Price Averages'!$D$4:$D$103,'Price Averages'!$E$4:$E$103, "FALSE"), E2360)</f>
        <v>300</v>
      </c>
      <c r="G2360" t="s">
        <v>32</v>
      </c>
      <c r="H2360">
        <f>IF(G2360="", _xlfn.XLOOKUP(C2360, 'Cost Averages'!$D$4:$D$103,'Cost Averages'!$E$4:$E$103, "FALSE"),G2360)</f>
        <v>75</v>
      </c>
      <c r="L2360" s="2" t="s">
        <v>28</v>
      </c>
      <c r="M2360" t="s">
        <v>1077</v>
      </c>
      <c r="N2360" t="s">
        <v>41</v>
      </c>
      <c r="O2360" s="3">
        <v>10.818241047231139</v>
      </c>
      <c r="P2360" t="str">
        <f t="shared" si="108"/>
        <v>G</v>
      </c>
      <c r="Q2360">
        <f t="shared" si="109"/>
        <v>2021</v>
      </c>
      <c r="R2360">
        <f t="shared" si="110"/>
        <v>0</v>
      </c>
    </row>
    <row r="2361" spans="1:18" x14ac:dyDescent="0.25">
      <c r="A2361" s="1">
        <v>43424.033007412319</v>
      </c>
      <c r="B2361" s="2" t="s">
        <v>1756</v>
      </c>
      <c r="C2361" t="s">
        <v>83</v>
      </c>
      <c r="D2361">
        <v>14</v>
      </c>
      <c r="E2361">
        <v>300</v>
      </c>
      <c r="F2361">
        <f>IF(E2361="",_xlfn.XLOOKUP(C2361,'Price Averages'!$D$4:$D$103,'Price Averages'!$E$4:$E$103, "FALSE"), E2361)</f>
        <v>300</v>
      </c>
      <c r="G2361" t="s">
        <v>32</v>
      </c>
      <c r="H2361">
        <f>IF(G2361="", _xlfn.XLOOKUP(C2361, 'Cost Averages'!$D$4:$D$103,'Cost Averages'!$E$4:$E$103, "FALSE"),G2361)</f>
        <v>75</v>
      </c>
      <c r="L2361" s="2" t="s">
        <v>44</v>
      </c>
      <c r="M2361" t="s">
        <v>427</v>
      </c>
      <c r="N2361" t="s">
        <v>25</v>
      </c>
      <c r="O2361" s="3">
        <v>5.9872353338051019</v>
      </c>
      <c r="P2361" t="str">
        <f t="shared" si="108"/>
        <v>D</v>
      </c>
      <c r="Q2361">
        <f t="shared" si="109"/>
        <v>2018</v>
      </c>
      <c r="R2361">
        <f t="shared" si="110"/>
        <v>0</v>
      </c>
    </row>
    <row r="2362" spans="1:18" x14ac:dyDescent="0.25">
      <c r="A2362" s="1">
        <v>43620.800752977419</v>
      </c>
      <c r="B2362" s="2" t="s">
        <v>1804</v>
      </c>
      <c r="C2362" t="s">
        <v>83</v>
      </c>
      <c r="D2362">
        <v>14</v>
      </c>
      <c r="E2362">
        <v>300</v>
      </c>
      <c r="F2362">
        <f>IF(E2362="",_xlfn.XLOOKUP(C2362,'Price Averages'!$D$4:$D$103,'Price Averages'!$E$4:$E$103, "FALSE"), E2362)</f>
        <v>300</v>
      </c>
      <c r="G2362">
        <v>75</v>
      </c>
      <c r="H2362">
        <f>IF(G2362="", _xlfn.XLOOKUP(C2362, 'Cost Averages'!$D$4:$D$103,'Cost Averages'!$E$4:$E$103, "FALSE"),G2362)</f>
        <v>75</v>
      </c>
      <c r="L2362" s="2" t="s">
        <v>44</v>
      </c>
      <c r="M2362" t="s">
        <v>484</v>
      </c>
      <c r="N2362" t="s">
        <v>25</v>
      </c>
      <c r="O2362" s="3">
        <v>11.799431383856128</v>
      </c>
      <c r="P2362" t="str">
        <f t="shared" si="108"/>
        <v>E</v>
      </c>
      <c r="Q2362">
        <f t="shared" si="109"/>
        <v>2019</v>
      </c>
      <c r="R2362">
        <f t="shared" si="110"/>
        <v>0</v>
      </c>
    </row>
    <row r="2363" spans="1:18" x14ac:dyDescent="0.25">
      <c r="A2363" s="1">
        <v>43795</v>
      </c>
      <c r="B2363" s="2" t="s">
        <v>2943</v>
      </c>
      <c r="C2363" t="s">
        <v>83</v>
      </c>
      <c r="D2363">
        <v>14</v>
      </c>
      <c r="E2363">
        <v>300</v>
      </c>
      <c r="F2363">
        <f>IF(E2363="",_xlfn.XLOOKUP(C2363,'Price Averages'!$D$4:$D$103,'Price Averages'!$E$4:$E$103, "FALSE"), E2363)</f>
        <v>300</v>
      </c>
      <c r="G2363">
        <v>75</v>
      </c>
      <c r="H2363">
        <f>IF(G2363="", _xlfn.XLOOKUP(C2363, 'Cost Averages'!$D$4:$D$103,'Cost Averages'!$E$4:$E$103, "FALSE"),G2363)</f>
        <v>75</v>
      </c>
      <c r="L2363" s="2" t="s">
        <v>28</v>
      </c>
      <c r="M2363" t="s">
        <v>705</v>
      </c>
      <c r="N2363" t="s">
        <v>34</v>
      </c>
      <c r="O2363" s="3">
        <v>10.956589836772277</v>
      </c>
      <c r="P2363" t="str">
        <f t="shared" si="108"/>
        <v>E</v>
      </c>
      <c r="Q2363">
        <f t="shared" si="109"/>
        <v>2019</v>
      </c>
      <c r="R2363">
        <f t="shared" si="110"/>
        <v>0</v>
      </c>
    </row>
    <row r="2364" spans="1:18" x14ac:dyDescent="0.25">
      <c r="A2364" s="1">
        <v>44106.895870581146</v>
      </c>
      <c r="B2364" s="2" t="s">
        <v>2694</v>
      </c>
      <c r="C2364" t="s">
        <v>83</v>
      </c>
      <c r="D2364">
        <v>14</v>
      </c>
      <c r="E2364">
        <v>300</v>
      </c>
      <c r="F2364">
        <f>IF(E2364="",_xlfn.XLOOKUP(C2364,'Price Averages'!$D$4:$D$103,'Price Averages'!$E$4:$E$103, "FALSE"), E2364)</f>
        <v>300</v>
      </c>
      <c r="G2364">
        <v>75</v>
      </c>
      <c r="H2364">
        <f>IF(G2364="", _xlfn.XLOOKUP(C2364, 'Cost Averages'!$D$4:$D$103,'Cost Averages'!$E$4:$E$103, "FALSE"),G2364)</f>
        <v>75</v>
      </c>
      <c r="L2364" s="2" t="s">
        <v>28</v>
      </c>
      <c r="M2364" t="s">
        <v>52</v>
      </c>
      <c r="N2364" t="s">
        <v>46</v>
      </c>
      <c r="O2364" s="3">
        <v>11.048444680405545</v>
      </c>
      <c r="P2364" t="str">
        <f t="shared" si="108"/>
        <v>F</v>
      </c>
      <c r="Q2364">
        <f t="shared" si="109"/>
        <v>2020</v>
      </c>
      <c r="R2364">
        <f t="shared" si="110"/>
        <v>0</v>
      </c>
    </row>
    <row r="2365" spans="1:18" x14ac:dyDescent="0.25">
      <c r="A2365" s="1">
        <v>44068.983550090772</v>
      </c>
      <c r="B2365" s="2" t="s">
        <v>1688</v>
      </c>
      <c r="C2365" t="s">
        <v>83</v>
      </c>
      <c r="D2365">
        <v>15</v>
      </c>
      <c r="E2365">
        <v>300</v>
      </c>
      <c r="F2365">
        <f>IF(E2365="",_xlfn.XLOOKUP(C2365,'Price Averages'!$D$4:$D$103,'Price Averages'!$E$4:$E$103, "FALSE"), E2365)</f>
        <v>300</v>
      </c>
      <c r="G2365">
        <v>75</v>
      </c>
      <c r="H2365">
        <f>IF(G2365="", _xlfn.XLOOKUP(C2365, 'Cost Averages'!$D$4:$D$103,'Cost Averages'!$E$4:$E$103, "FALSE"),G2365)</f>
        <v>75</v>
      </c>
      <c r="L2365" s="2" t="s">
        <v>28</v>
      </c>
      <c r="M2365" t="s">
        <v>405</v>
      </c>
      <c r="N2365" t="s">
        <v>56</v>
      </c>
      <c r="O2365" s="3">
        <v>12.682358648534777</v>
      </c>
      <c r="P2365" t="str">
        <f t="shared" si="108"/>
        <v>F</v>
      </c>
      <c r="Q2365">
        <f t="shared" si="109"/>
        <v>2020</v>
      </c>
      <c r="R2365">
        <f t="shared" si="110"/>
        <v>0</v>
      </c>
    </row>
    <row r="2366" spans="1:18" x14ac:dyDescent="0.25">
      <c r="A2366" s="1">
        <v>43980</v>
      </c>
      <c r="B2366" s="2" t="s">
        <v>1059</v>
      </c>
      <c r="C2366" t="s">
        <v>83</v>
      </c>
      <c r="D2366">
        <v>15</v>
      </c>
      <c r="E2366" t="s">
        <v>32</v>
      </c>
      <c r="F2366">
        <f>IF(E2366="",_xlfn.XLOOKUP(C2366,'Price Averages'!$D$4:$D$103,'Price Averages'!$E$4:$E$103, "FALSE"), E2366)</f>
        <v>300</v>
      </c>
      <c r="G2366">
        <v>75</v>
      </c>
      <c r="H2366">
        <f>IF(G2366="", _xlfn.XLOOKUP(C2366, 'Cost Averages'!$D$4:$D$103,'Cost Averages'!$E$4:$E$103, "FALSE"),G2366)</f>
        <v>75</v>
      </c>
      <c r="L2366" s="2" t="s">
        <v>28</v>
      </c>
      <c r="M2366" t="s">
        <v>442</v>
      </c>
      <c r="N2366" t="s">
        <v>41</v>
      </c>
      <c r="O2366" s="3">
        <v>13.332534707865639</v>
      </c>
      <c r="P2366" t="str">
        <f t="shared" si="108"/>
        <v>F</v>
      </c>
      <c r="Q2366">
        <f t="shared" si="109"/>
        <v>2020</v>
      </c>
      <c r="R2366">
        <f t="shared" si="110"/>
        <v>0</v>
      </c>
    </row>
    <row r="2367" spans="1:18" x14ac:dyDescent="0.25">
      <c r="A2367" s="1">
        <v>44114</v>
      </c>
      <c r="B2367" s="2" t="s">
        <v>3480</v>
      </c>
      <c r="C2367" t="s">
        <v>83</v>
      </c>
      <c r="D2367">
        <v>15</v>
      </c>
      <c r="E2367">
        <v>300</v>
      </c>
      <c r="F2367">
        <f>IF(E2367="",_xlfn.XLOOKUP(C2367,'Price Averages'!$D$4:$D$103,'Price Averages'!$E$4:$E$103, "FALSE"), E2367)</f>
        <v>300</v>
      </c>
      <c r="G2367">
        <v>75</v>
      </c>
      <c r="H2367">
        <f>IF(G2367="", _xlfn.XLOOKUP(C2367, 'Cost Averages'!$D$4:$D$103,'Cost Averages'!$E$4:$E$103, "FALSE"),G2367)</f>
        <v>75</v>
      </c>
      <c r="L2367" s="2" t="s">
        <v>28</v>
      </c>
      <c r="M2367" t="s">
        <v>632</v>
      </c>
      <c r="N2367" t="s">
        <v>46</v>
      </c>
      <c r="O2367" s="3">
        <v>8.7741864171993527</v>
      </c>
      <c r="P2367" t="str">
        <f t="shared" si="108"/>
        <v>F</v>
      </c>
      <c r="Q2367">
        <f t="shared" si="109"/>
        <v>2020</v>
      </c>
      <c r="R2367">
        <f t="shared" si="110"/>
        <v>0</v>
      </c>
    </row>
    <row r="2368" spans="1:18" x14ac:dyDescent="0.25">
      <c r="A2368" s="1">
        <v>43098.496883273634</v>
      </c>
      <c r="B2368" s="2" t="s">
        <v>2078</v>
      </c>
      <c r="C2368" t="s">
        <v>83</v>
      </c>
      <c r="D2368">
        <v>16</v>
      </c>
      <c r="E2368">
        <v>300</v>
      </c>
      <c r="F2368">
        <f>IF(E2368="",_xlfn.XLOOKUP(C2368,'Price Averages'!$D$4:$D$103,'Price Averages'!$E$4:$E$103, "FALSE"), E2368)</f>
        <v>300</v>
      </c>
      <c r="G2368">
        <v>75</v>
      </c>
      <c r="H2368">
        <f>IF(G2368="", _xlfn.XLOOKUP(C2368, 'Cost Averages'!$D$4:$D$103,'Cost Averages'!$E$4:$E$103, "FALSE"),G2368)</f>
        <v>75</v>
      </c>
      <c r="L2368" s="2" t="s">
        <v>28</v>
      </c>
      <c r="M2368" t="s">
        <v>618</v>
      </c>
      <c r="N2368" t="s">
        <v>50</v>
      </c>
      <c r="O2368" s="3">
        <v>13.259563298324382</v>
      </c>
      <c r="P2368" t="str">
        <f t="shared" si="108"/>
        <v>C</v>
      </c>
      <c r="Q2368">
        <f t="shared" si="109"/>
        <v>2017</v>
      </c>
      <c r="R2368">
        <f t="shared" si="110"/>
        <v>0</v>
      </c>
    </row>
    <row r="2369" spans="1:18" x14ac:dyDescent="0.25">
      <c r="A2369" s="1">
        <v>44540</v>
      </c>
      <c r="B2369" s="2" t="s">
        <v>3832</v>
      </c>
      <c r="C2369" t="s">
        <v>83</v>
      </c>
      <c r="D2369">
        <v>16</v>
      </c>
      <c r="E2369">
        <v>300</v>
      </c>
      <c r="F2369">
        <f>IF(E2369="",_xlfn.XLOOKUP(C2369,'Price Averages'!$D$4:$D$103,'Price Averages'!$E$4:$E$103, "FALSE"), E2369)</f>
        <v>300</v>
      </c>
      <c r="G2369" t="s">
        <v>32</v>
      </c>
      <c r="H2369">
        <f>IF(G2369="", _xlfn.XLOOKUP(C2369, 'Cost Averages'!$D$4:$D$103,'Cost Averages'!$E$4:$E$103, "FALSE"),G2369)</f>
        <v>75</v>
      </c>
      <c r="L2369" s="2" t="s">
        <v>28</v>
      </c>
      <c r="M2369" t="s">
        <v>568</v>
      </c>
      <c r="N2369" t="s">
        <v>25</v>
      </c>
      <c r="O2369" s="3">
        <v>11.769937929618399</v>
      </c>
      <c r="P2369" t="str">
        <f t="shared" si="108"/>
        <v>G</v>
      </c>
      <c r="Q2369">
        <f t="shared" si="109"/>
        <v>2021</v>
      </c>
      <c r="R2369">
        <f t="shared" si="110"/>
        <v>0</v>
      </c>
    </row>
    <row r="2370" spans="1:18" x14ac:dyDescent="0.25">
      <c r="A2370" s="1">
        <v>44958.519751979227</v>
      </c>
      <c r="B2370" s="2" t="s">
        <v>1074</v>
      </c>
      <c r="C2370" t="s">
        <v>83</v>
      </c>
      <c r="D2370">
        <v>16</v>
      </c>
      <c r="E2370">
        <v>300</v>
      </c>
      <c r="F2370">
        <f>IF(E2370="",_xlfn.XLOOKUP(C2370,'Price Averages'!$D$4:$D$103,'Price Averages'!$E$4:$E$103, "FALSE"), E2370)</f>
        <v>300</v>
      </c>
      <c r="G2370">
        <v>75</v>
      </c>
      <c r="H2370">
        <f>IF(G2370="", _xlfn.XLOOKUP(C2370, 'Cost Averages'!$D$4:$D$103,'Cost Averages'!$E$4:$E$103, "FALSE"),G2370)</f>
        <v>75</v>
      </c>
      <c r="L2370" s="2" t="s">
        <v>28</v>
      </c>
      <c r="M2370" t="s">
        <v>197</v>
      </c>
      <c r="N2370" t="s">
        <v>25</v>
      </c>
      <c r="O2370" s="3">
        <v>12.007834550770397</v>
      </c>
      <c r="P2370" t="str">
        <f t="shared" ref="P2370:P2433" si="111">CHAR(64+(YEAR(A2370)-2014))</f>
        <v>I</v>
      </c>
      <c r="Q2370">
        <f t="shared" ref="Q2370:Q2433" si="112">YEAR(A2370)</f>
        <v>2023</v>
      </c>
      <c r="R2370">
        <f t="shared" ref="R2370:R2433" si="113">IF(P2370=CHAR(64 + (YEAR(A2370) - 2014)), 0, 1)</f>
        <v>0</v>
      </c>
    </row>
    <row r="2371" spans="1:18" x14ac:dyDescent="0.25">
      <c r="A2371" s="1">
        <v>44176.414679976791</v>
      </c>
      <c r="B2371" s="2" t="s">
        <v>1205</v>
      </c>
      <c r="C2371" t="s">
        <v>83</v>
      </c>
      <c r="D2371">
        <v>17</v>
      </c>
      <c r="E2371" t="s">
        <v>32</v>
      </c>
      <c r="F2371">
        <f>IF(E2371="",_xlfn.XLOOKUP(C2371,'Price Averages'!$D$4:$D$103,'Price Averages'!$E$4:$E$103, "FALSE"), E2371)</f>
        <v>300</v>
      </c>
      <c r="G2371">
        <v>75</v>
      </c>
      <c r="H2371">
        <f>IF(G2371="", _xlfn.XLOOKUP(C2371, 'Cost Averages'!$D$4:$D$103,'Cost Averages'!$E$4:$E$103, "FALSE"),G2371)</f>
        <v>75</v>
      </c>
      <c r="L2371" s="2" t="s">
        <v>44</v>
      </c>
      <c r="M2371" t="s">
        <v>477</v>
      </c>
      <c r="N2371" t="s">
        <v>41</v>
      </c>
      <c r="O2371" s="3">
        <v>12.889576147248359</v>
      </c>
      <c r="P2371" t="str">
        <f t="shared" si="111"/>
        <v>F</v>
      </c>
      <c r="Q2371">
        <f t="shared" si="112"/>
        <v>2020</v>
      </c>
      <c r="R2371">
        <f t="shared" si="113"/>
        <v>0</v>
      </c>
    </row>
    <row r="2372" spans="1:18" x14ac:dyDescent="0.25">
      <c r="A2372" s="1">
        <v>44151</v>
      </c>
      <c r="B2372" s="2" t="s">
        <v>3167</v>
      </c>
      <c r="C2372" t="s">
        <v>83</v>
      </c>
      <c r="D2372">
        <v>17</v>
      </c>
      <c r="E2372">
        <v>300</v>
      </c>
      <c r="F2372">
        <f>IF(E2372="",_xlfn.XLOOKUP(C2372,'Price Averages'!$D$4:$D$103,'Price Averages'!$E$4:$E$103, "FALSE"), E2372)</f>
        <v>300</v>
      </c>
      <c r="G2372">
        <v>75</v>
      </c>
      <c r="H2372">
        <f>IF(G2372="", _xlfn.XLOOKUP(C2372, 'Cost Averages'!$D$4:$D$103,'Cost Averages'!$E$4:$E$103, "FALSE"),G2372)</f>
        <v>75</v>
      </c>
      <c r="L2372" s="2" t="s">
        <v>28</v>
      </c>
      <c r="M2372" t="s">
        <v>635</v>
      </c>
      <c r="N2372" t="s">
        <v>25</v>
      </c>
      <c r="O2372" s="3">
        <v>12.275875773922367</v>
      </c>
      <c r="P2372" t="str">
        <f t="shared" si="111"/>
        <v>F</v>
      </c>
      <c r="Q2372">
        <f t="shared" si="112"/>
        <v>2020</v>
      </c>
      <c r="R2372">
        <f t="shared" si="113"/>
        <v>0</v>
      </c>
    </row>
    <row r="2373" spans="1:18" x14ac:dyDescent="0.25">
      <c r="A2373" s="1">
        <v>43821</v>
      </c>
      <c r="B2373" s="2" t="s">
        <v>3237</v>
      </c>
      <c r="C2373" t="s">
        <v>83</v>
      </c>
      <c r="D2373">
        <v>18</v>
      </c>
      <c r="E2373">
        <v>300</v>
      </c>
      <c r="F2373">
        <f>IF(E2373="",_xlfn.XLOOKUP(C2373,'Price Averages'!$D$4:$D$103,'Price Averages'!$E$4:$E$103, "FALSE"), E2373)</f>
        <v>300</v>
      </c>
      <c r="G2373">
        <v>75</v>
      </c>
      <c r="H2373">
        <f>IF(G2373="", _xlfn.XLOOKUP(C2373, 'Cost Averages'!$D$4:$D$103,'Cost Averages'!$E$4:$E$103, "FALSE"),G2373)</f>
        <v>75</v>
      </c>
      <c r="L2373" s="2" t="s">
        <v>28</v>
      </c>
      <c r="M2373" t="s">
        <v>120</v>
      </c>
      <c r="N2373" t="s">
        <v>34</v>
      </c>
      <c r="O2373" s="3">
        <v>15.487214309603928</v>
      </c>
      <c r="P2373" t="str">
        <f t="shared" si="111"/>
        <v>E</v>
      </c>
      <c r="Q2373">
        <f t="shared" si="112"/>
        <v>2019</v>
      </c>
      <c r="R2373">
        <f t="shared" si="113"/>
        <v>0</v>
      </c>
    </row>
    <row r="2374" spans="1:18" x14ac:dyDescent="0.25">
      <c r="A2374" s="1">
        <v>43972.289310591506</v>
      </c>
      <c r="B2374" s="2" t="s">
        <v>2777</v>
      </c>
      <c r="C2374" t="s">
        <v>83</v>
      </c>
      <c r="D2374">
        <v>18</v>
      </c>
      <c r="E2374">
        <v>300</v>
      </c>
      <c r="F2374">
        <f>IF(E2374="",_xlfn.XLOOKUP(C2374,'Price Averages'!$D$4:$D$103,'Price Averages'!$E$4:$E$103, "FALSE"), E2374)</f>
        <v>300</v>
      </c>
      <c r="G2374">
        <v>75</v>
      </c>
      <c r="H2374">
        <f>IF(G2374="", _xlfn.XLOOKUP(C2374, 'Cost Averages'!$D$4:$D$103,'Cost Averages'!$E$4:$E$103, "FALSE"),G2374)</f>
        <v>75</v>
      </c>
      <c r="L2374" s="2" t="s">
        <v>28</v>
      </c>
      <c r="M2374" t="s">
        <v>62</v>
      </c>
      <c r="N2374" t="s">
        <v>41</v>
      </c>
      <c r="O2374" s="3">
        <v>12.957303170959879</v>
      </c>
      <c r="P2374" t="str">
        <f t="shared" si="111"/>
        <v>F</v>
      </c>
      <c r="Q2374">
        <f t="shared" si="112"/>
        <v>2020</v>
      </c>
      <c r="R2374">
        <f t="shared" si="113"/>
        <v>0</v>
      </c>
    </row>
    <row r="2375" spans="1:18" x14ac:dyDescent="0.25">
      <c r="A2375" s="1">
        <v>43310.054396950443</v>
      </c>
      <c r="B2375" s="2" t="s">
        <v>615</v>
      </c>
      <c r="C2375" t="s">
        <v>83</v>
      </c>
      <c r="D2375">
        <v>19</v>
      </c>
      <c r="E2375">
        <v>300</v>
      </c>
      <c r="F2375">
        <f>IF(E2375="",_xlfn.XLOOKUP(C2375,'Price Averages'!$D$4:$D$103,'Price Averages'!$E$4:$E$103, "FALSE"), E2375)</f>
        <v>300</v>
      </c>
      <c r="G2375">
        <v>75</v>
      </c>
      <c r="H2375">
        <f>IF(G2375="", _xlfn.XLOOKUP(C2375, 'Cost Averages'!$D$4:$D$103,'Cost Averages'!$E$4:$E$103, "FALSE"),G2375)</f>
        <v>75</v>
      </c>
      <c r="L2375" s="2" t="s">
        <v>44</v>
      </c>
      <c r="M2375" t="s">
        <v>186</v>
      </c>
      <c r="N2375" t="s">
        <v>34</v>
      </c>
      <c r="O2375" s="3">
        <v>14.573178107544177</v>
      </c>
      <c r="P2375" t="str">
        <f t="shared" si="111"/>
        <v>D</v>
      </c>
      <c r="Q2375">
        <f t="shared" si="112"/>
        <v>2018</v>
      </c>
      <c r="R2375">
        <f t="shared" si="113"/>
        <v>0</v>
      </c>
    </row>
    <row r="2376" spans="1:18" x14ac:dyDescent="0.25">
      <c r="A2376" s="1">
        <v>43873</v>
      </c>
      <c r="B2376" s="2" t="s">
        <v>3281</v>
      </c>
      <c r="C2376" t="s">
        <v>83</v>
      </c>
      <c r="D2376">
        <v>19</v>
      </c>
      <c r="E2376">
        <v>300</v>
      </c>
      <c r="F2376">
        <f>IF(E2376="",_xlfn.XLOOKUP(C2376,'Price Averages'!$D$4:$D$103,'Price Averages'!$E$4:$E$103, "FALSE"), E2376)</f>
        <v>300</v>
      </c>
      <c r="G2376">
        <v>75</v>
      </c>
      <c r="H2376">
        <f>IF(G2376="", _xlfn.XLOOKUP(C2376, 'Cost Averages'!$D$4:$D$103,'Cost Averages'!$E$4:$E$103, "FALSE"),G2376)</f>
        <v>75</v>
      </c>
      <c r="L2376" s="2" t="s">
        <v>28</v>
      </c>
      <c r="M2376" t="s">
        <v>68</v>
      </c>
      <c r="N2376" t="s">
        <v>50</v>
      </c>
      <c r="O2376" s="3">
        <v>9.8384363471888783</v>
      </c>
      <c r="P2376" t="str">
        <f t="shared" si="111"/>
        <v>F</v>
      </c>
      <c r="Q2376">
        <f t="shared" si="112"/>
        <v>2020</v>
      </c>
      <c r="R2376">
        <f t="shared" si="113"/>
        <v>0</v>
      </c>
    </row>
    <row r="2377" spans="1:18" x14ac:dyDescent="0.25">
      <c r="A2377" s="1">
        <v>44417.172510546603</v>
      </c>
      <c r="B2377" s="2" t="s">
        <v>1714</v>
      </c>
      <c r="C2377" t="s">
        <v>83</v>
      </c>
      <c r="D2377">
        <v>19</v>
      </c>
      <c r="E2377">
        <v>300</v>
      </c>
      <c r="F2377">
        <f>IF(E2377="",_xlfn.XLOOKUP(C2377,'Price Averages'!$D$4:$D$103,'Price Averages'!$E$4:$E$103, "FALSE"), E2377)</f>
        <v>300</v>
      </c>
      <c r="G2377">
        <v>75</v>
      </c>
      <c r="H2377">
        <f>IF(G2377="", _xlfn.XLOOKUP(C2377, 'Cost Averages'!$D$4:$D$103,'Cost Averages'!$E$4:$E$103, "FALSE"),G2377)</f>
        <v>75</v>
      </c>
      <c r="L2377" s="2" t="s">
        <v>28</v>
      </c>
      <c r="M2377" t="s">
        <v>505</v>
      </c>
      <c r="N2377" t="s">
        <v>50</v>
      </c>
      <c r="O2377" s="3">
        <v>15.207985888346794</v>
      </c>
      <c r="P2377" t="str">
        <f t="shared" si="111"/>
        <v>G</v>
      </c>
      <c r="Q2377">
        <f t="shared" si="112"/>
        <v>2021</v>
      </c>
      <c r="R2377">
        <f t="shared" si="113"/>
        <v>0</v>
      </c>
    </row>
    <row r="2378" spans="1:18" x14ac:dyDescent="0.25">
      <c r="A2378" s="1">
        <v>44735.101330376558</v>
      </c>
      <c r="B2378" s="2" t="s">
        <v>2359</v>
      </c>
      <c r="C2378" t="s">
        <v>83</v>
      </c>
      <c r="D2378">
        <v>19</v>
      </c>
      <c r="E2378">
        <v>300</v>
      </c>
      <c r="F2378">
        <f>IF(E2378="",_xlfn.XLOOKUP(C2378,'Price Averages'!$D$4:$D$103,'Price Averages'!$E$4:$E$103, "FALSE"), E2378)</f>
        <v>300</v>
      </c>
      <c r="G2378">
        <v>75</v>
      </c>
      <c r="H2378">
        <f>IF(G2378="", _xlfn.XLOOKUP(C2378, 'Cost Averages'!$D$4:$D$103,'Cost Averages'!$E$4:$E$103, "FALSE"),G2378)</f>
        <v>75</v>
      </c>
      <c r="L2378" s="2" t="s">
        <v>28</v>
      </c>
      <c r="M2378" t="s">
        <v>355</v>
      </c>
      <c r="N2378" t="s">
        <v>56</v>
      </c>
      <c r="O2378" s="3">
        <v>14.690198582365463</v>
      </c>
      <c r="P2378" t="str">
        <f t="shared" si="111"/>
        <v>H</v>
      </c>
      <c r="Q2378">
        <f t="shared" si="112"/>
        <v>2022</v>
      </c>
      <c r="R2378">
        <f t="shared" si="113"/>
        <v>0</v>
      </c>
    </row>
    <row r="2379" spans="1:18" x14ac:dyDescent="0.25">
      <c r="A2379" s="1">
        <v>43767.954722931492</v>
      </c>
      <c r="B2379" s="2" t="s">
        <v>2139</v>
      </c>
      <c r="C2379" t="s">
        <v>210</v>
      </c>
      <c r="D2379">
        <v>1</v>
      </c>
      <c r="E2379">
        <v>264</v>
      </c>
      <c r="F2379">
        <f>IF(E2379="",_xlfn.XLOOKUP(C2379,'Price Averages'!$D$4:$D$103,'Price Averages'!$E$4:$E$103, "FALSE"), E2379)</f>
        <v>264</v>
      </c>
      <c r="G2379">
        <v>88</v>
      </c>
      <c r="H2379">
        <f>IF(G2379="", _xlfn.XLOOKUP(C2379, 'Cost Averages'!$D$4:$D$103,'Cost Averages'!$E$4:$E$103, "FALSE"),G2379)</f>
        <v>88</v>
      </c>
      <c r="L2379" s="2" t="s">
        <v>44</v>
      </c>
      <c r="M2379" t="s">
        <v>1371</v>
      </c>
      <c r="N2379" t="s">
        <v>78</v>
      </c>
      <c r="O2379" s="3">
        <v>14.157909724393564</v>
      </c>
      <c r="P2379" t="str">
        <f t="shared" si="111"/>
        <v>E</v>
      </c>
      <c r="Q2379">
        <f t="shared" si="112"/>
        <v>2019</v>
      </c>
      <c r="R2379">
        <f t="shared" si="113"/>
        <v>0</v>
      </c>
    </row>
    <row r="2380" spans="1:18" x14ac:dyDescent="0.25">
      <c r="A2380" s="1">
        <v>43790.503101934934</v>
      </c>
      <c r="B2380" s="2" t="s">
        <v>3208</v>
      </c>
      <c r="C2380" t="s">
        <v>210</v>
      </c>
      <c r="D2380">
        <v>1</v>
      </c>
      <c r="E2380" t="s">
        <v>32</v>
      </c>
      <c r="F2380">
        <f>IF(E2380="",_xlfn.XLOOKUP(C2380,'Price Averages'!$D$4:$D$103,'Price Averages'!$E$4:$E$103, "FALSE"), E2380)</f>
        <v>264</v>
      </c>
      <c r="G2380">
        <v>88</v>
      </c>
      <c r="H2380">
        <f>IF(G2380="", _xlfn.XLOOKUP(C2380, 'Cost Averages'!$D$4:$D$103,'Cost Averages'!$E$4:$E$103, "FALSE"),G2380)</f>
        <v>88</v>
      </c>
      <c r="L2380" s="2" t="s">
        <v>44</v>
      </c>
      <c r="M2380" t="s">
        <v>1121</v>
      </c>
      <c r="N2380" t="s">
        <v>25</v>
      </c>
      <c r="O2380" s="3">
        <v>10.585251392347548</v>
      </c>
      <c r="P2380" t="str">
        <f t="shared" si="111"/>
        <v>E</v>
      </c>
      <c r="Q2380">
        <f t="shared" si="112"/>
        <v>2019</v>
      </c>
      <c r="R2380">
        <f t="shared" si="113"/>
        <v>0</v>
      </c>
    </row>
    <row r="2381" spans="1:18" x14ac:dyDescent="0.25">
      <c r="A2381" s="1">
        <v>43166.401264301327</v>
      </c>
      <c r="B2381" s="2" t="s">
        <v>209</v>
      </c>
      <c r="C2381" t="s">
        <v>210</v>
      </c>
      <c r="D2381">
        <v>2</v>
      </c>
      <c r="E2381">
        <v>264</v>
      </c>
      <c r="F2381">
        <f>IF(E2381="",_xlfn.XLOOKUP(C2381,'Price Averages'!$D$4:$D$103,'Price Averages'!$E$4:$E$103, "FALSE"), E2381)</f>
        <v>264</v>
      </c>
      <c r="G2381">
        <v>88</v>
      </c>
      <c r="H2381">
        <f>IF(G2381="", _xlfn.XLOOKUP(C2381, 'Cost Averages'!$D$4:$D$103,'Cost Averages'!$E$4:$E$103, "FALSE"),G2381)</f>
        <v>88</v>
      </c>
      <c r="L2381" s="2" t="s">
        <v>28</v>
      </c>
      <c r="M2381" t="s">
        <v>211</v>
      </c>
      <c r="N2381" t="s">
        <v>41</v>
      </c>
      <c r="O2381" s="3">
        <v>13.697485557052493</v>
      </c>
      <c r="P2381" t="str">
        <f t="shared" si="111"/>
        <v>D</v>
      </c>
      <c r="Q2381">
        <f t="shared" si="112"/>
        <v>2018</v>
      </c>
      <c r="R2381">
        <f t="shared" si="113"/>
        <v>0</v>
      </c>
    </row>
    <row r="2382" spans="1:18" x14ac:dyDescent="0.25">
      <c r="A2382" s="1">
        <v>43647.644811396342</v>
      </c>
      <c r="B2382" s="2" t="s">
        <v>1487</v>
      </c>
      <c r="C2382" t="s">
        <v>210</v>
      </c>
      <c r="D2382">
        <v>3</v>
      </c>
      <c r="E2382">
        <v>264</v>
      </c>
      <c r="F2382">
        <f>IF(E2382="",_xlfn.XLOOKUP(C2382,'Price Averages'!$D$4:$D$103,'Price Averages'!$E$4:$E$103, "FALSE"), E2382)</f>
        <v>264</v>
      </c>
      <c r="G2382" t="s">
        <v>32</v>
      </c>
      <c r="H2382">
        <f>IF(G2382="", _xlfn.XLOOKUP(C2382, 'Cost Averages'!$D$4:$D$103,'Cost Averages'!$E$4:$E$103, "FALSE"),G2382)</f>
        <v>88</v>
      </c>
      <c r="L2382" s="2" t="s">
        <v>28</v>
      </c>
      <c r="M2382" t="s">
        <v>652</v>
      </c>
      <c r="N2382" t="s">
        <v>78</v>
      </c>
      <c r="O2382" s="3">
        <v>10.163794912095831</v>
      </c>
      <c r="P2382" t="str">
        <f t="shared" si="111"/>
        <v>E</v>
      </c>
      <c r="Q2382">
        <f t="shared" si="112"/>
        <v>2019</v>
      </c>
      <c r="R2382">
        <f t="shared" si="113"/>
        <v>0</v>
      </c>
    </row>
    <row r="2383" spans="1:18" x14ac:dyDescent="0.25">
      <c r="A2383" s="1">
        <v>43756.645628077647</v>
      </c>
      <c r="B2383" s="2" t="s">
        <v>996</v>
      </c>
      <c r="C2383" t="s">
        <v>210</v>
      </c>
      <c r="D2383">
        <v>4</v>
      </c>
      <c r="E2383" t="s">
        <v>32</v>
      </c>
      <c r="F2383">
        <f>IF(E2383="",_xlfn.XLOOKUP(C2383,'Price Averages'!$D$4:$D$103,'Price Averages'!$E$4:$E$103, "FALSE"), E2383)</f>
        <v>264</v>
      </c>
      <c r="G2383">
        <v>88</v>
      </c>
      <c r="H2383">
        <f>IF(G2383="", _xlfn.XLOOKUP(C2383, 'Cost Averages'!$D$4:$D$103,'Cost Averages'!$E$4:$E$103, "FALSE"),G2383)</f>
        <v>88</v>
      </c>
      <c r="L2383" s="2" t="s">
        <v>28</v>
      </c>
      <c r="M2383" t="s">
        <v>445</v>
      </c>
      <c r="N2383" t="s">
        <v>34</v>
      </c>
      <c r="O2383" s="3">
        <v>13.104576594826185</v>
      </c>
      <c r="P2383" t="str">
        <f t="shared" si="111"/>
        <v>E</v>
      </c>
      <c r="Q2383">
        <f t="shared" si="112"/>
        <v>2019</v>
      </c>
      <c r="R2383">
        <f t="shared" si="113"/>
        <v>0</v>
      </c>
    </row>
    <row r="2384" spans="1:18" x14ac:dyDescent="0.25">
      <c r="A2384" s="1">
        <v>43625.3801000893</v>
      </c>
      <c r="B2384" s="2" t="s">
        <v>1400</v>
      </c>
      <c r="C2384" t="s">
        <v>210</v>
      </c>
      <c r="D2384">
        <v>4</v>
      </c>
      <c r="E2384">
        <v>264</v>
      </c>
      <c r="F2384">
        <f>IF(E2384="",_xlfn.XLOOKUP(C2384,'Price Averages'!$D$4:$D$103,'Price Averages'!$E$4:$E$103, "FALSE"), E2384)</f>
        <v>264</v>
      </c>
      <c r="G2384" t="s">
        <v>32</v>
      </c>
      <c r="H2384">
        <f>IF(G2384="", _xlfn.XLOOKUP(C2384, 'Cost Averages'!$D$4:$D$103,'Cost Averages'!$E$4:$E$103, "FALSE"),G2384)</f>
        <v>88</v>
      </c>
      <c r="L2384" s="2" t="s">
        <v>23</v>
      </c>
      <c r="M2384" t="s">
        <v>186</v>
      </c>
      <c r="N2384" t="s">
        <v>34</v>
      </c>
      <c r="O2384" s="3">
        <v>14.573178107544177</v>
      </c>
      <c r="P2384" t="str">
        <f t="shared" si="111"/>
        <v>E</v>
      </c>
      <c r="Q2384">
        <f t="shared" si="112"/>
        <v>2019</v>
      </c>
      <c r="R2384">
        <f t="shared" si="113"/>
        <v>0</v>
      </c>
    </row>
    <row r="2385" spans="1:18" x14ac:dyDescent="0.25">
      <c r="A2385" s="1">
        <v>43998.368348613207</v>
      </c>
      <c r="B2385" s="2" t="s">
        <v>1397</v>
      </c>
      <c r="C2385" t="s">
        <v>210</v>
      </c>
      <c r="D2385">
        <v>4</v>
      </c>
      <c r="E2385">
        <v>264</v>
      </c>
      <c r="F2385">
        <f>IF(E2385="",_xlfn.XLOOKUP(C2385,'Price Averages'!$D$4:$D$103,'Price Averages'!$E$4:$E$103, "FALSE"), E2385)</f>
        <v>264</v>
      </c>
      <c r="G2385">
        <v>88</v>
      </c>
      <c r="H2385">
        <f>IF(G2385="", _xlfn.XLOOKUP(C2385, 'Cost Averages'!$D$4:$D$103,'Cost Averages'!$E$4:$E$103, "FALSE"),G2385)</f>
        <v>88</v>
      </c>
      <c r="L2385" s="2" t="s">
        <v>44</v>
      </c>
      <c r="M2385" t="s">
        <v>523</v>
      </c>
      <c r="N2385" t="s">
        <v>50</v>
      </c>
      <c r="O2385" s="3">
        <v>14.064516999204997</v>
      </c>
      <c r="P2385" t="str">
        <f t="shared" si="111"/>
        <v>F</v>
      </c>
      <c r="Q2385">
        <f t="shared" si="112"/>
        <v>2020</v>
      </c>
      <c r="R2385">
        <f t="shared" si="113"/>
        <v>0</v>
      </c>
    </row>
    <row r="2386" spans="1:18" x14ac:dyDescent="0.25">
      <c r="A2386" s="1">
        <v>44128</v>
      </c>
      <c r="B2386" s="2" t="s">
        <v>3491</v>
      </c>
      <c r="C2386" t="s">
        <v>210</v>
      </c>
      <c r="D2386">
        <v>4</v>
      </c>
      <c r="E2386" t="s">
        <v>32</v>
      </c>
      <c r="F2386">
        <f>IF(E2386="",_xlfn.XLOOKUP(C2386,'Price Averages'!$D$4:$D$103,'Price Averages'!$E$4:$E$103, "FALSE"), E2386)</f>
        <v>264</v>
      </c>
      <c r="G2386">
        <v>88</v>
      </c>
      <c r="H2386">
        <f>IF(G2386="", _xlfn.XLOOKUP(C2386, 'Cost Averages'!$D$4:$D$103,'Cost Averages'!$E$4:$E$103, "FALSE"),G2386)</f>
        <v>88</v>
      </c>
      <c r="L2386" s="2" t="s">
        <v>28</v>
      </c>
      <c r="M2386" t="s">
        <v>1083</v>
      </c>
      <c r="N2386" t="s">
        <v>25</v>
      </c>
      <c r="O2386" s="3">
        <v>12.55774399806273</v>
      </c>
      <c r="P2386" t="str">
        <f t="shared" si="111"/>
        <v>F</v>
      </c>
      <c r="Q2386">
        <f t="shared" si="112"/>
        <v>2020</v>
      </c>
      <c r="R2386">
        <f t="shared" si="113"/>
        <v>0</v>
      </c>
    </row>
    <row r="2387" spans="1:18" x14ac:dyDescent="0.25">
      <c r="A2387" s="1">
        <v>44322.046624572366</v>
      </c>
      <c r="B2387" s="2" t="s">
        <v>2908</v>
      </c>
      <c r="C2387" t="s">
        <v>210</v>
      </c>
      <c r="D2387">
        <v>4</v>
      </c>
      <c r="E2387">
        <v>264</v>
      </c>
      <c r="F2387">
        <f>IF(E2387="",_xlfn.XLOOKUP(C2387,'Price Averages'!$D$4:$D$103,'Price Averages'!$E$4:$E$103, "FALSE"), E2387)</f>
        <v>264</v>
      </c>
      <c r="G2387">
        <v>88</v>
      </c>
      <c r="H2387">
        <f>IF(G2387="", _xlfn.XLOOKUP(C2387, 'Cost Averages'!$D$4:$D$103,'Cost Averages'!$E$4:$E$103, "FALSE"),G2387)</f>
        <v>88</v>
      </c>
      <c r="L2387" s="2" t="s">
        <v>28</v>
      </c>
      <c r="M2387" t="s">
        <v>867</v>
      </c>
      <c r="N2387" t="s">
        <v>50</v>
      </c>
      <c r="O2387" s="3">
        <v>11.485823039755857</v>
      </c>
      <c r="P2387" t="str">
        <f t="shared" si="111"/>
        <v>G</v>
      </c>
      <c r="Q2387">
        <f t="shared" si="112"/>
        <v>2021</v>
      </c>
      <c r="R2387">
        <f t="shared" si="113"/>
        <v>0</v>
      </c>
    </row>
    <row r="2388" spans="1:18" x14ac:dyDescent="0.25">
      <c r="A2388" s="1">
        <v>43030.841924129338</v>
      </c>
      <c r="B2388" s="2" t="s">
        <v>959</v>
      </c>
      <c r="C2388" t="s">
        <v>210</v>
      </c>
      <c r="D2388">
        <v>5</v>
      </c>
      <c r="E2388">
        <v>264</v>
      </c>
      <c r="F2388">
        <f>IF(E2388="",_xlfn.XLOOKUP(C2388,'Price Averages'!$D$4:$D$103,'Price Averages'!$E$4:$E$103, "FALSE"), E2388)</f>
        <v>264</v>
      </c>
      <c r="G2388" t="s">
        <v>32</v>
      </c>
      <c r="H2388">
        <f>IF(G2388="", _xlfn.XLOOKUP(C2388, 'Cost Averages'!$D$4:$D$103,'Cost Averages'!$E$4:$E$103, "FALSE"),G2388)</f>
        <v>88</v>
      </c>
      <c r="L2388" s="2" t="s">
        <v>28</v>
      </c>
      <c r="M2388" t="s">
        <v>960</v>
      </c>
      <c r="N2388" t="s">
        <v>34</v>
      </c>
      <c r="O2388" s="3">
        <v>11.961761925704458</v>
      </c>
      <c r="P2388" t="str">
        <f t="shared" si="111"/>
        <v>C</v>
      </c>
      <c r="Q2388">
        <f t="shared" si="112"/>
        <v>2017</v>
      </c>
      <c r="R2388">
        <f t="shared" si="113"/>
        <v>0</v>
      </c>
    </row>
    <row r="2389" spans="1:18" x14ac:dyDescent="0.25">
      <c r="A2389" s="1">
        <v>43661.729721153039</v>
      </c>
      <c r="B2389" s="2" t="s">
        <v>1912</v>
      </c>
      <c r="C2389" t="s">
        <v>210</v>
      </c>
      <c r="D2389">
        <v>5</v>
      </c>
      <c r="E2389">
        <v>264</v>
      </c>
      <c r="F2389">
        <f>IF(E2389="",_xlfn.XLOOKUP(C2389,'Price Averages'!$D$4:$D$103,'Price Averages'!$E$4:$E$103, "FALSE"), E2389)</f>
        <v>264</v>
      </c>
      <c r="G2389">
        <v>88</v>
      </c>
      <c r="H2389">
        <f>IF(G2389="", _xlfn.XLOOKUP(C2389, 'Cost Averages'!$D$4:$D$103,'Cost Averages'!$E$4:$E$103, "FALSE"),G2389)</f>
        <v>88</v>
      </c>
      <c r="L2389" s="2" t="s">
        <v>28</v>
      </c>
      <c r="M2389" t="s">
        <v>256</v>
      </c>
      <c r="N2389" t="s">
        <v>34</v>
      </c>
      <c r="O2389" s="3">
        <v>12.514998090845811</v>
      </c>
      <c r="P2389" t="str">
        <f t="shared" si="111"/>
        <v>E</v>
      </c>
      <c r="Q2389">
        <f t="shared" si="112"/>
        <v>2019</v>
      </c>
      <c r="R2389">
        <f t="shared" si="113"/>
        <v>0</v>
      </c>
    </row>
    <row r="2390" spans="1:18" x14ac:dyDescent="0.25">
      <c r="A2390" s="1">
        <v>43572.686571546794</v>
      </c>
      <c r="B2390" s="2" t="s">
        <v>3044</v>
      </c>
      <c r="C2390" t="s">
        <v>210</v>
      </c>
      <c r="D2390">
        <v>5</v>
      </c>
      <c r="E2390">
        <v>264</v>
      </c>
      <c r="F2390">
        <f>IF(E2390="",_xlfn.XLOOKUP(C2390,'Price Averages'!$D$4:$D$103,'Price Averages'!$E$4:$E$103, "FALSE"), E2390)</f>
        <v>264</v>
      </c>
      <c r="G2390">
        <v>88</v>
      </c>
      <c r="H2390">
        <f>IF(G2390="", _xlfn.XLOOKUP(C2390, 'Cost Averages'!$D$4:$D$103,'Cost Averages'!$E$4:$E$103, "FALSE"),G2390)</f>
        <v>88</v>
      </c>
      <c r="L2390" s="2" t="s">
        <v>23</v>
      </c>
      <c r="M2390" t="s">
        <v>86</v>
      </c>
      <c r="N2390" t="s">
        <v>41</v>
      </c>
      <c r="O2390" s="3">
        <v>9.8238489437106278</v>
      </c>
      <c r="P2390" t="str">
        <f t="shared" si="111"/>
        <v>E</v>
      </c>
      <c r="Q2390">
        <f t="shared" si="112"/>
        <v>2019</v>
      </c>
      <c r="R2390">
        <f t="shared" si="113"/>
        <v>0</v>
      </c>
    </row>
    <row r="2391" spans="1:18" x14ac:dyDescent="0.25">
      <c r="A2391" s="1">
        <v>44441.453950093914</v>
      </c>
      <c r="B2391" s="2" t="s">
        <v>2138</v>
      </c>
      <c r="C2391" t="s">
        <v>210</v>
      </c>
      <c r="D2391">
        <v>5</v>
      </c>
      <c r="E2391">
        <v>264</v>
      </c>
      <c r="F2391">
        <f>IF(E2391="",_xlfn.XLOOKUP(C2391,'Price Averages'!$D$4:$D$103,'Price Averages'!$E$4:$E$103, "FALSE"), E2391)</f>
        <v>264</v>
      </c>
      <c r="G2391">
        <v>88</v>
      </c>
      <c r="H2391">
        <f>IF(G2391="", _xlfn.XLOOKUP(C2391, 'Cost Averages'!$D$4:$D$103,'Cost Averages'!$E$4:$E$103, "FALSE"),G2391)</f>
        <v>88</v>
      </c>
      <c r="L2391" s="2" t="s">
        <v>44</v>
      </c>
      <c r="M2391" t="s">
        <v>498</v>
      </c>
      <c r="N2391" t="s">
        <v>25</v>
      </c>
      <c r="O2391" s="3">
        <v>13.917704159139552</v>
      </c>
      <c r="P2391" t="str">
        <f t="shared" si="111"/>
        <v>G</v>
      </c>
      <c r="Q2391">
        <f t="shared" si="112"/>
        <v>2021</v>
      </c>
      <c r="R2391">
        <f t="shared" si="113"/>
        <v>0</v>
      </c>
    </row>
    <row r="2392" spans="1:18" x14ac:dyDescent="0.25">
      <c r="A2392" s="1">
        <v>44405.086713835684</v>
      </c>
      <c r="B2392" s="2" t="s">
        <v>1568</v>
      </c>
      <c r="C2392" t="s">
        <v>210</v>
      </c>
      <c r="D2392">
        <v>5</v>
      </c>
      <c r="E2392">
        <v>264</v>
      </c>
      <c r="F2392">
        <f>IF(E2392="",_xlfn.XLOOKUP(C2392,'Price Averages'!$D$4:$D$103,'Price Averages'!$E$4:$E$103, "FALSE"), E2392)</f>
        <v>264</v>
      </c>
      <c r="G2392">
        <v>88</v>
      </c>
      <c r="H2392">
        <f>IF(G2392="", _xlfn.XLOOKUP(C2392, 'Cost Averages'!$D$4:$D$103,'Cost Averages'!$E$4:$E$103, "FALSE"),G2392)</f>
        <v>88</v>
      </c>
      <c r="L2392" s="2" t="s">
        <v>23</v>
      </c>
      <c r="M2392" t="s">
        <v>848</v>
      </c>
      <c r="N2392" t="s">
        <v>34</v>
      </c>
      <c r="O2392" s="3">
        <v>11.226611755437654</v>
      </c>
      <c r="P2392" t="str">
        <f t="shared" si="111"/>
        <v>G</v>
      </c>
      <c r="Q2392">
        <f t="shared" si="112"/>
        <v>2021</v>
      </c>
      <c r="R2392">
        <f t="shared" si="113"/>
        <v>0</v>
      </c>
    </row>
    <row r="2393" spans="1:18" x14ac:dyDescent="0.25">
      <c r="A2393" s="1">
        <v>43621.266535613904</v>
      </c>
      <c r="B2393" s="2" t="s">
        <v>821</v>
      </c>
      <c r="C2393" t="s">
        <v>210</v>
      </c>
      <c r="D2393">
        <v>6</v>
      </c>
      <c r="E2393" t="s">
        <v>32</v>
      </c>
      <c r="F2393">
        <f>IF(E2393="",_xlfn.XLOOKUP(C2393,'Price Averages'!$D$4:$D$103,'Price Averages'!$E$4:$E$103, "FALSE"), E2393)</f>
        <v>264</v>
      </c>
      <c r="G2393" t="s">
        <v>32</v>
      </c>
      <c r="H2393">
        <f>IF(G2393="", _xlfn.XLOOKUP(C2393, 'Cost Averages'!$D$4:$D$103,'Cost Averages'!$E$4:$E$103, "FALSE"),G2393)</f>
        <v>88</v>
      </c>
      <c r="L2393" s="2" t="s">
        <v>23</v>
      </c>
      <c r="M2393" t="s">
        <v>307</v>
      </c>
      <c r="N2393" t="s">
        <v>34</v>
      </c>
      <c r="O2393" s="3">
        <v>10.966283117837653</v>
      </c>
      <c r="P2393" t="str">
        <f t="shared" si="111"/>
        <v>E</v>
      </c>
      <c r="Q2393">
        <f t="shared" si="112"/>
        <v>2019</v>
      </c>
      <c r="R2393">
        <f t="shared" si="113"/>
        <v>0</v>
      </c>
    </row>
    <row r="2394" spans="1:18" x14ac:dyDescent="0.25">
      <c r="A2394" s="1">
        <v>44590.686501142576</v>
      </c>
      <c r="B2394" s="2" t="s">
        <v>2402</v>
      </c>
      <c r="C2394" t="s">
        <v>210</v>
      </c>
      <c r="D2394">
        <v>6</v>
      </c>
      <c r="E2394">
        <v>264</v>
      </c>
      <c r="F2394">
        <f>IF(E2394="",_xlfn.XLOOKUP(C2394,'Price Averages'!$D$4:$D$103,'Price Averages'!$E$4:$E$103, "FALSE"), E2394)</f>
        <v>264</v>
      </c>
      <c r="G2394">
        <v>88</v>
      </c>
      <c r="H2394">
        <f>IF(G2394="", _xlfn.XLOOKUP(C2394, 'Cost Averages'!$D$4:$D$103,'Cost Averages'!$E$4:$E$103, "FALSE"),G2394)</f>
        <v>88</v>
      </c>
      <c r="L2394" s="2" t="s">
        <v>28</v>
      </c>
      <c r="M2394" t="s">
        <v>205</v>
      </c>
      <c r="N2394" t="s">
        <v>50</v>
      </c>
      <c r="O2394" s="3">
        <v>10.980884286450312</v>
      </c>
      <c r="P2394" t="str">
        <f t="shared" si="111"/>
        <v>H</v>
      </c>
      <c r="Q2394">
        <f t="shared" si="112"/>
        <v>2022</v>
      </c>
      <c r="R2394">
        <f t="shared" si="113"/>
        <v>0</v>
      </c>
    </row>
    <row r="2395" spans="1:18" x14ac:dyDescent="0.25">
      <c r="A2395" s="1">
        <v>44587</v>
      </c>
      <c r="B2395" s="2" t="s">
        <v>3874</v>
      </c>
      <c r="C2395" t="s">
        <v>210</v>
      </c>
      <c r="D2395">
        <v>6</v>
      </c>
      <c r="E2395">
        <v>264</v>
      </c>
      <c r="F2395">
        <f>IF(E2395="",_xlfn.XLOOKUP(C2395,'Price Averages'!$D$4:$D$103,'Price Averages'!$E$4:$E$103, "FALSE"), E2395)</f>
        <v>264</v>
      </c>
      <c r="G2395">
        <v>88</v>
      </c>
      <c r="H2395">
        <f>IF(G2395="", _xlfn.XLOOKUP(C2395, 'Cost Averages'!$D$4:$D$103,'Cost Averages'!$E$4:$E$103, "FALSE"),G2395)</f>
        <v>88</v>
      </c>
      <c r="L2395" s="2" t="s">
        <v>28</v>
      </c>
      <c r="M2395" t="s">
        <v>287</v>
      </c>
      <c r="N2395" t="s">
        <v>34</v>
      </c>
      <c r="O2395" s="3">
        <v>14.906846445071711</v>
      </c>
      <c r="P2395" t="str">
        <f t="shared" si="111"/>
        <v>H</v>
      </c>
      <c r="Q2395">
        <f t="shared" si="112"/>
        <v>2022</v>
      </c>
      <c r="R2395">
        <f t="shared" si="113"/>
        <v>0</v>
      </c>
    </row>
    <row r="2396" spans="1:18" x14ac:dyDescent="0.25">
      <c r="A2396" s="1">
        <v>43522.48968096434</v>
      </c>
      <c r="B2396" s="2" t="s">
        <v>3089</v>
      </c>
      <c r="C2396" t="s">
        <v>210</v>
      </c>
      <c r="D2396">
        <v>7</v>
      </c>
      <c r="E2396">
        <v>264</v>
      </c>
      <c r="F2396">
        <f>IF(E2396="",_xlfn.XLOOKUP(C2396,'Price Averages'!$D$4:$D$103,'Price Averages'!$E$4:$E$103, "FALSE"), E2396)</f>
        <v>264</v>
      </c>
      <c r="G2396">
        <v>88</v>
      </c>
      <c r="H2396">
        <f>IF(G2396="", _xlfn.XLOOKUP(C2396, 'Cost Averages'!$D$4:$D$103,'Cost Averages'!$E$4:$E$103, "FALSE"),G2396)</f>
        <v>88</v>
      </c>
      <c r="L2396" s="2" t="s">
        <v>28</v>
      </c>
      <c r="M2396" t="s">
        <v>854</v>
      </c>
      <c r="N2396" t="s">
        <v>50</v>
      </c>
      <c r="O2396" s="3">
        <v>13.827196127590291</v>
      </c>
      <c r="P2396" t="str">
        <f t="shared" si="111"/>
        <v>E</v>
      </c>
      <c r="Q2396">
        <f t="shared" si="112"/>
        <v>2019</v>
      </c>
      <c r="R2396">
        <f t="shared" si="113"/>
        <v>0</v>
      </c>
    </row>
    <row r="2397" spans="1:18" x14ac:dyDescent="0.25">
      <c r="A2397" s="1">
        <v>44086.356665583313</v>
      </c>
      <c r="B2397" s="2" t="s">
        <v>2438</v>
      </c>
      <c r="C2397" t="s">
        <v>210</v>
      </c>
      <c r="D2397">
        <v>7</v>
      </c>
      <c r="E2397">
        <v>264</v>
      </c>
      <c r="F2397">
        <f>IF(E2397="",_xlfn.XLOOKUP(C2397,'Price Averages'!$D$4:$D$103,'Price Averages'!$E$4:$E$103, "FALSE"), E2397)</f>
        <v>264</v>
      </c>
      <c r="G2397">
        <v>88</v>
      </c>
      <c r="H2397">
        <f>IF(G2397="", _xlfn.XLOOKUP(C2397, 'Cost Averages'!$D$4:$D$103,'Cost Averages'!$E$4:$E$103, "FALSE"),G2397)</f>
        <v>88</v>
      </c>
      <c r="L2397" s="2" t="s">
        <v>28</v>
      </c>
      <c r="M2397" t="s">
        <v>59</v>
      </c>
      <c r="N2397" t="s">
        <v>56</v>
      </c>
      <c r="O2397" s="3">
        <v>15.602184182549776</v>
      </c>
      <c r="P2397" t="str">
        <f t="shared" si="111"/>
        <v>F</v>
      </c>
      <c r="Q2397">
        <f t="shared" si="112"/>
        <v>2020</v>
      </c>
      <c r="R2397">
        <f t="shared" si="113"/>
        <v>0</v>
      </c>
    </row>
    <row r="2398" spans="1:18" x14ac:dyDescent="0.25">
      <c r="A2398" s="1">
        <v>43804</v>
      </c>
      <c r="B2398" s="2" t="s">
        <v>3220</v>
      </c>
      <c r="C2398" t="s">
        <v>210</v>
      </c>
      <c r="D2398">
        <v>8</v>
      </c>
      <c r="E2398">
        <v>264</v>
      </c>
      <c r="F2398">
        <f>IF(E2398="",_xlfn.XLOOKUP(C2398,'Price Averages'!$D$4:$D$103,'Price Averages'!$E$4:$E$103, "FALSE"), E2398)</f>
        <v>264</v>
      </c>
      <c r="G2398">
        <v>88</v>
      </c>
      <c r="H2398">
        <f>IF(G2398="", _xlfn.XLOOKUP(C2398, 'Cost Averages'!$D$4:$D$103,'Cost Averages'!$E$4:$E$103, "FALSE"),G2398)</f>
        <v>88</v>
      </c>
      <c r="L2398" s="2" t="s">
        <v>23</v>
      </c>
      <c r="M2398" t="s">
        <v>355</v>
      </c>
      <c r="N2398" t="s">
        <v>56</v>
      </c>
      <c r="O2398" s="3">
        <v>14.690198582365463</v>
      </c>
      <c r="P2398" t="str">
        <f t="shared" si="111"/>
        <v>E</v>
      </c>
      <c r="Q2398">
        <f t="shared" si="112"/>
        <v>2019</v>
      </c>
      <c r="R2398">
        <f t="shared" si="113"/>
        <v>0</v>
      </c>
    </row>
    <row r="2399" spans="1:18" x14ac:dyDescent="0.25">
      <c r="A2399" s="1">
        <v>44213.294205865292</v>
      </c>
      <c r="B2399" s="2" t="s">
        <v>2095</v>
      </c>
      <c r="C2399" t="s">
        <v>210</v>
      </c>
      <c r="D2399">
        <v>8</v>
      </c>
      <c r="E2399">
        <v>264</v>
      </c>
      <c r="F2399">
        <f>IF(E2399="",_xlfn.XLOOKUP(C2399,'Price Averages'!$D$4:$D$103,'Price Averages'!$E$4:$E$103, "FALSE"), E2399)</f>
        <v>264</v>
      </c>
      <c r="G2399" t="s">
        <v>32</v>
      </c>
      <c r="H2399">
        <f>IF(G2399="", _xlfn.XLOOKUP(C2399, 'Cost Averages'!$D$4:$D$103,'Cost Averages'!$E$4:$E$103, "FALSE"),G2399)</f>
        <v>88</v>
      </c>
      <c r="L2399" s="2" t="s">
        <v>23</v>
      </c>
      <c r="M2399" t="s">
        <v>1149</v>
      </c>
      <c r="N2399" t="s">
        <v>34</v>
      </c>
      <c r="O2399" s="3">
        <v>10.517826055804084</v>
      </c>
      <c r="P2399" t="str">
        <f t="shared" si="111"/>
        <v>G</v>
      </c>
      <c r="Q2399">
        <f t="shared" si="112"/>
        <v>2021</v>
      </c>
      <c r="R2399">
        <f t="shared" si="113"/>
        <v>0</v>
      </c>
    </row>
    <row r="2400" spans="1:18" x14ac:dyDescent="0.25">
      <c r="A2400" s="1">
        <v>44433.613512334705</v>
      </c>
      <c r="B2400" s="2" t="s">
        <v>2192</v>
      </c>
      <c r="C2400" t="s">
        <v>210</v>
      </c>
      <c r="D2400">
        <v>8</v>
      </c>
      <c r="E2400">
        <v>264</v>
      </c>
      <c r="F2400">
        <f>IF(E2400="",_xlfn.XLOOKUP(C2400,'Price Averages'!$D$4:$D$103,'Price Averages'!$E$4:$E$103, "FALSE"), E2400)</f>
        <v>264</v>
      </c>
      <c r="G2400">
        <v>88</v>
      </c>
      <c r="H2400">
        <f>IF(G2400="", _xlfn.XLOOKUP(C2400, 'Cost Averages'!$D$4:$D$103,'Cost Averages'!$E$4:$E$103, "FALSE"),G2400)</f>
        <v>88</v>
      </c>
      <c r="L2400" s="2" t="s">
        <v>28</v>
      </c>
      <c r="M2400" t="s">
        <v>652</v>
      </c>
      <c r="N2400" t="s">
        <v>78</v>
      </c>
      <c r="O2400" s="3">
        <v>10.163794912095831</v>
      </c>
      <c r="P2400" t="str">
        <f t="shared" si="111"/>
        <v>G</v>
      </c>
      <c r="Q2400">
        <f t="shared" si="112"/>
        <v>2021</v>
      </c>
      <c r="R2400">
        <f t="shared" si="113"/>
        <v>0</v>
      </c>
    </row>
    <row r="2401" spans="1:18" x14ac:dyDescent="0.25">
      <c r="A2401" s="1">
        <v>45366.93289919875</v>
      </c>
      <c r="B2401" s="2" t="s">
        <v>1095</v>
      </c>
      <c r="C2401" t="s">
        <v>210</v>
      </c>
      <c r="D2401">
        <v>8</v>
      </c>
      <c r="E2401">
        <v>264</v>
      </c>
      <c r="F2401">
        <f>IF(E2401="",_xlfn.XLOOKUP(C2401,'Price Averages'!$D$4:$D$103,'Price Averages'!$E$4:$E$103, "FALSE"), E2401)</f>
        <v>264</v>
      </c>
      <c r="G2401">
        <v>88</v>
      </c>
      <c r="H2401">
        <f>IF(G2401="", _xlfn.XLOOKUP(C2401, 'Cost Averages'!$D$4:$D$103,'Cost Averages'!$E$4:$E$103, "FALSE"),G2401)</f>
        <v>88</v>
      </c>
      <c r="L2401" s="2" t="s">
        <v>28</v>
      </c>
      <c r="M2401" t="s">
        <v>696</v>
      </c>
      <c r="N2401" t="s">
        <v>78</v>
      </c>
      <c r="O2401" s="3">
        <v>12.699042739101285</v>
      </c>
      <c r="P2401" t="str">
        <f t="shared" si="111"/>
        <v>J</v>
      </c>
      <c r="Q2401">
        <f t="shared" si="112"/>
        <v>2024</v>
      </c>
      <c r="R2401">
        <f t="shared" si="113"/>
        <v>0</v>
      </c>
    </row>
    <row r="2402" spans="1:18" x14ac:dyDescent="0.25">
      <c r="A2402" s="1">
        <v>44037.825651848238</v>
      </c>
      <c r="B2402" s="2" t="s">
        <v>460</v>
      </c>
      <c r="C2402" t="s">
        <v>210</v>
      </c>
      <c r="D2402">
        <v>9</v>
      </c>
      <c r="E2402">
        <v>264</v>
      </c>
      <c r="F2402">
        <f>IF(E2402="",_xlfn.XLOOKUP(C2402,'Price Averages'!$D$4:$D$103,'Price Averages'!$E$4:$E$103, "FALSE"), E2402)</f>
        <v>264</v>
      </c>
      <c r="G2402">
        <v>88</v>
      </c>
      <c r="H2402">
        <f>IF(G2402="", _xlfn.XLOOKUP(C2402, 'Cost Averages'!$D$4:$D$103,'Cost Averages'!$E$4:$E$103, "FALSE"),G2402)</f>
        <v>88</v>
      </c>
      <c r="L2402" s="2" t="s">
        <v>28</v>
      </c>
      <c r="M2402" t="s">
        <v>461</v>
      </c>
      <c r="N2402" t="s">
        <v>56</v>
      </c>
      <c r="O2402" s="3">
        <v>7.9963422143733238</v>
      </c>
      <c r="P2402" t="str">
        <f t="shared" si="111"/>
        <v>F</v>
      </c>
      <c r="Q2402">
        <f t="shared" si="112"/>
        <v>2020</v>
      </c>
      <c r="R2402">
        <f t="shared" si="113"/>
        <v>0</v>
      </c>
    </row>
    <row r="2403" spans="1:18" x14ac:dyDescent="0.25">
      <c r="A2403" s="1">
        <v>44141.899635509209</v>
      </c>
      <c r="B2403" s="2" t="s">
        <v>1961</v>
      </c>
      <c r="C2403" t="s">
        <v>210</v>
      </c>
      <c r="D2403">
        <v>9</v>
      </c>
      <c r="E2403">
        <v>264</v>
      </c>
      <c r="F2403">
        <f>IF(E2403="",_xlfn.XLOOKUP(C2403,'Price Averages'!$D$4:$D$103,'Price Averages'!$E$4:$E$103, "FALSE"), E2403)</f>
        <v>264</v>
      </c>
      <c r="G2403">
        <v>88</v>
      </c>
      <c r="H2403">
        <f>IF(G2403="", _xlfn.XLOOKUP(C2403, 'Cost Averages'!$D$4:$D$103,'Cost Averages'!$E$4:$E$103, "FALSE"),G2403)</f>
        <v>88</v>
      </c>
      <c r="L2403" s="2" t="s">
        <v>28</v>
      </c>
      <c r="M2403" t="s">
        <v>355</v>
      </c>
      <c r="N2403" t="s">
        <v>56</v>
      </c>
      <c r="O2403" s="3">
        <v>14.690198582365463</v>
      </c>
      <c r="P2403" t="str">
        <f t="shared" si="111"/>
        <v>F</v>
      </c>
      <c r="Q2403">
        <f t="shared" si="112"/>
        <v>2020</v>
      </c>
      <c r="R2403">
        <f t="shared" si="113"/>
        <v>0</v>
      </c>
    </row>
    <row r="2404" spans="1:18" x14ac:dyDescent="0.25">
      <c r="A2404" s="1">
        <v>44344</v>
      </c>
      <c r="B2404" s="2" t="s">
        <v>2132</v>
      </c>
      <c r="C2404" t="s">
        <v>210</v>
      </c>
      <c r="D2404">
        <v>9</v>
      </c>
      <c r="E2404">
        <v>264</v>
      </c>
      <c r="F2404">
        <f>IF(E2404="",_xlfn.XLOOKUP(C2404,'Price Averages'!$D$4:$D$103,'Price Averages'!$E$4:$E$103, "FALSE"), E2404)</f>
        <v>264</v>
      </c>
      <c r="G2404">
        <v>88</v>
      </c>
      <c r="H2404">
        <f>IF(G2404="", _xlfn.XLOOKUP(C2404, 'Cost Averages'!$D$4:$D$103,'Cost Averages'!$E$4:$E$103, "FALSE"),G2404)</f>
        <v>88</v>
      </c>
      <c r="L2404" s="2" t="s">
        <v>44</v>
      </c>
      <c r="M2404" t="s">
        <v>374</v>
      </c>
      <c r="N2404" t="s">
        <v>41</v>
      </c>
      <c r="O2404" s="3">
        <v>12.299779975023837</v>
      </c>
      <c r="P2404" t="str">
        <f t="shared" si="111"/>
        <v>G</v>
      </c>
      <c r="Q2404">
        <f t="shared" si="112"/>
        <v>2021</v>
      </c>
      <c r="R2404">
        <f t="shared" si="113"/>
        <v>0</v>
      </c>
    </row>
    <row r="2405" spans="1:18" x14ac:dyDescent="0.25">
      <c r="A2405" s="1">
        <v>43703.152266820936</v>
      </c>
      <c r="B2405" s="2" t="s">
        <v>2524</v>
      </c>
      <c r="C2405" t="s">
        <v>210</v>
      </c>
      <c r="D2405">
        <v>10</v>
      </c>
      <c r="E2405">
        <v>264</v>
      </c>
      <c r="F2405">
        <f>IF(E2405="",_xlfn.XLOOKUP(C2405,'Price Averages'!$D$4:$D$103,'Price Averages'!$E$4:$E$103, "FALSE"), E2405)</f>
        <v>264</v>
      </c>
      <c r="G2405" t="s">
        <v>32</v>
      </c>
      <c r="H2405">
        <f>IF(G2405="", _xlfn.XLOOKUP(C2405, 'Cost Averages'!$D$4:$D$103,'Cost Averages'!$E$4:$E$103, "FALSE"),G2405)</f>
        <v>88</v>
      </c>
      <c r="L2405" s="2" t="s">
        <v>28</v>
      </c>
      <c r="M2405" t="s">
        <v>245</v>
      </c>
      <c r="N2405" t="s">
        <v>46</v>
      </c>
      <c r="O2405" s="3">
        <v>13.918153610259502</v>
      </c>
      <c r="P2405" t="str">
        <f t="shared" si="111"/>
        <v>E</v>
      </c>
      <c r="Q2405">
        <f t="shared" si="112"/>
        <v>2019</v>
      </c>
      <c r="R2405">
        <f t="shared" si="113"/>
        <v>0</v>
      </c>
    </row>
    <row r="2406" spans="1:18" x14ac:dyDescent="0.25">
      <c r="A2406" s="1">
        <v>43711.862383544591</v>
      </c>
      <c r="B2406" s="2" t="s">
        <v>2017</v>
      </c>
      <c r="C2406" t="s">
        <v>210</v>
      </c>
      <c r="D2406">
        <v>11</v>
      </c>
      <c r="E2406" t="s">
        <v>32</v>
      </c>
      <c r="F2406">
        <f>IF(E2406="",_xlfn.XLOOKUP(C2406,'Price Averages'!$D$4:$D$103,'Price Averages'!$E$4:$E$103, "FALSE"), E2406)</f>
        <v>264</v>
      </c>
      <c r="G2406" t="s">
        <v>32</v>
      </c>
      <c r="H2406">
        <f>IF(G2406="", _xlfn.XLOOKUP(C2406, 'Cost Averages'!$D$4:$D$103,'Cost Averages'!$E$4:$E$103, "FALSE"),G2406)</f>
        <v>88</v>
      </c>
      <c r="L2406" s="2" t="s">
        <v>28</v>
      </c>
      <c r="M2406" t="s">
        <v>310</v>
      </c>
      <c r="N2406" t="s">
        <v>25</v>
      </c>
      <c r="O2406" s="3">
        <v>9.0350666811770921</v>
      </c>
      <c r="P2406" t="str">
        <f t="shared" si="111"/>
        <v>E</v>
      </c>
      <c r="Q2406">
        <f t="shared" si="112"/>
        <v>2019</v>
      </c>
      <c r="R2406">
        <f t="shared" si="113"/>
        <v>0</v>
      </c>
    </row>
    <row r="2407" spans="1:18" x14ac:dyDescent="0.25">
      <c r="A2407" s="1">
        <v>43389.862413306582</v>
      </c>
      <c r="B2407" s="2" t="s">
        <v>1518</v>
      </c>
      <c r="C2407" t="s">
        <v>210</v>
      </c>
      <c r="D2407">
        <v>12</v>
      </c>
      <c r="E2407">
        <v>264</v>
      </c>
      <c r="F2407">
        <f>IF(E2407="",_xlfn.XLOOKUP(C2407,'Price Averages'!$D$4:$D$103,'Price Averages'!$E$4:$E$103, "FALSE"), E2407)</f>
        <v>264</v>
      </c>
      <c r="G2407">
        <v>88</v>
      </c>
      <c r="H2407">
        <f>IF(G2407="", _xlfn.XLOOKUP(C2407, 'Cost Averages'!$D$4:$D$103,'Cost Averages'!$E$4:$E$103, "FALSE"),G2407)</f>
        <v>88</v>
      </c>
      <c r="L2407" s="2" t="s">
        <v>44</v>
      </c>
      <c r="M2407" t="s">
        <v>418</v>
      </c>
      <c r="N2407" t="s">
        <v>46</v>
      </c>
      <c r="O2407" s="3">
        <v>13.923194761258239</v>
      </c>
      <c r="P2407" t="str">
        <f t="shared" si="111"/>
        <v>D</v>
      </c>
      <c r="Q2407">
        <f t="shared" si="112"/>
        <v>2018</v>
      </c>
      <c r="R2407">
        <f t="shared" si="113"/>
        <v>0</v>
      </c>
    </row>
    <row r="2408" spans="1:18" x14ac:dyDescent="0.25">
      <c r="A2408" s="1">
        <v>43501.844653193402</v>
      </c>
      <c r="B2408" s="2" t="s">
        <v>875</v>
      </c>
      <c r="C2408" t="s">
        <v>210</v>
      </c>
      <c r="D2408">
        <v>12</v>
      </c>
      <c r="E2408">
        <v>264</v>
      </c>
      <c r="F2408">
        <f>IF(E2408="",_xlfn.XLOOKUP(C2408,'Price Averages'!$D$4:$D$103,'Price Averages'!$E$4:$E$103, "FALSE"), E2408)</f>
        <v>264</v>
      </c>
      <c r="G2408" t="s">
        <v>32</v>
      </c>
      <c r="H2408">
        <f>IF(G2408="", _xlfn.XLOOKUP(C2408, 'Cost Averages'!$D$4:$D$103,'Cost Averages'!$E$4:$E$103, "FALSE"),G2408)</f>
        <v>88</v>
      </c>
      <c r="L2408" s="2" t="s">
        <v>28</v>
      </c>
      <c r="M2408" t="s">
        <v>665</v>
      </c>
      <c r="N2408" t="s">
        <v>46</v>
      </c>
      <c r="O2408" s="3">
        <v>14.460020532456038</v>
      </c>
      <c r="P2408" t="str">
        <f t="shared" si="111"/>
        <v>E</v>
      </c>
      <c r="Q2408">
        <f t="shared" si="112"/>
        <v>2019</v>
      </c>
      <c r="R2408">
        <f t="shared" si="113"/>
        <v>0</v>
      </c>
    </row>
    <row r="2409" spans="1:18" x14ac:dyDescent="0.25">
      <c r="A2409" s="1">
        <v>43945.933709059886</v>
      </c>
      <c r="B2409" s="2" t="s">
        <v>2857</v>
      </c>
      <c r="C2409" t="s">
        <v>210</v>
      </c>
      <c r="D2409">
        <v>12</v>
      </c>
      <c r="E2409">
        <v>264</v>
      </c>
      <c r="F2409">
        <f>IF(E2409="",_xlfn.XLOOKUP(C2409,'Price Averages'!$D$4:$D$103,'Price Averages'!$E$4:$E$103, "FALSE"), E2409)</f>
        <v>264</v>
      </c>
      <c r="G2409">
        <v>88</v>
      </c>
      <c r="H2409">
        <f>IF(G2409="", _xlfn.XLOOKUP(C2409, 'Cost Averages'!$D$4:$D$103,'Cost Averages'!$E$4:$E$103, "FALSE"),G2409)</f>
        <v>88</v>
      </c>
      <c r="L2409" s="2" t="s">
        <v>28</v>
      </c>
      <c r="M2409" t="s">
        <v>147</v>
      </c>
      <c r="N2409" t="s">
        <v>34</v>
      </c>
      <c r="O2409" s="3">
        <v>13.378080355059918</v>
      </c>
      <c r="P2409" t="str">
        <f t="shared" si="111"/>
        <v>F</v>
      </c>
      <c r="Q2409">
        <f t="shared" si="112"/>
        <v>2020</v>
      </c>
      <c r="R2409">
        <f t="shared" si="113"/>
        <v>0</v>
      </c>
    </row>
    <row r="2410" spans="1:18" x14ac:dyDescent="0.25">
      <c r="A2410" s="1">
        <v>43087.789580659206</v>
      </c>
      <c r="B2410" s="2" t="s">
        <v>1282</v>
      </c>
      <c r="C2410" t="s">
        <v>210</v>
      </c>
      <c r="D2410">
        <v>13</v>
      </c>
      <c r="E2410">
        <v>264</v>
      </c>
      <c r="F2410">
        <f>IF(E2410="",_xlfn.XLOOKUP(C2410,'Price Averages'!$D$4:$D$103,'Price Averages'!$E$4:$E$103, "FALSE"), E2410)</f>
        <v>264</v>
      </c>
      <c r="G2410">
        <v>88</v>
      </c>
      <c r="H2410">
        <f>IF(G2410="", _xlfn.XLOOKUP(C2410, 'Cost Averages'!$D$4:$D$103,'Cost Averages'!$E$4:$E$103, "FALSE"),G2410)</f>
        <v>88</v>
      </c>
      <c r="L2410" s="2" t="s">
        <v>44</v>
      </c>
      <c r="M2410" t="s">
        <v>534</v>
      </c>
      <c r="N2410" t="s">
        <v>50</v>
      </c>
      <c r="O2410" s="3">
        <v>13.929237493388955</v>
      </c>
      <c r="P2410" t="str">
        <f t="shared" si="111"/>
        <v>C</v>
      </c>
      <c r="Q2410">
        <f t="shared" si="112"/>
        <v>2017</v>
      </c>
      <c r="R2410">
        <f t="shared" si="113"/>
        <v>0</v>
      </c>
    </row>
    <row r="2411" spans="1:18" x14ac:dyDescent="0.25">
      <c r="A2411" s="1">
        <v>43454.921851158309</v>
      </c>
      <c r="B2411" s="2" t="s">
        <v>2938</v>
      </c>
      <c r="C2411" t="s">
        <v>210</v>
      </c>
      <c r="D2411">
        <v>13</v>
      </c>
      <c r="E2411" t="s">
        <v>32</v>
      </c>
      <c r="F2411">
        <f>IF(E2411="",_xlfn.XLOOKUP(C2411,'Price Averages'!$D$4:$D$103,'Price Averages'!$E$4:$E$103, "FALSE"), E2411)</f>
        <v>264</v>
      </c>
      <c r="G2411" t="s">
        <v>32</v>
      </c>
      <c r="H2411">
        <f>IF(G2411="", _xlfn.XLOOKUP(C2411, 'Cost Averages'!$D$4:$D$103,'Cost Averages'!$E$4:$E$103, "FALSE"),G2411)</f>
        <v>88</v>
      </c>
      <c r="L2411" s="2" t="s">
        <v>28</v>
      </c>
      <c r="M2411" t="s">
        <v>554</v>
      </c>
      <c r="N2411" t="s">
        <v>41</v>
      </c>
      <c r="O2411" s="3">
        <v>11.808681852148307</v>
      </c>
      <c r="P2411" t="str">
        <f t="shared" si="111"/>
        <v>D</v>
      </c>
      <c r="Q2411">
        <f t="shared" si="112"/>
        <v>2018</v>
      </c>
      <c r="R2411">
        <f t="shared" si="113"/>
        <v>0</v>
      </c>
    </row>
    <row r="2412" spans="1:18" x14ac:dyDescent="0.25">
      <c r="A2412" s="1">
        <v>43680.99565577857</v>
      </c>
      <c r="B2412" s="2" t="s">
        <v>2705</v>
      </c>
      <c r="C2412" t="s">
        <v>210</v>
      </c>
      <c r="D2412">
        <v>13</v>
      </c>
      <c r="E2412" t="s">
        <v>32</v>
      </c>
      <c r="F2412">
        <f>IF(E2412="",_xlfn.XLOOKUP(C2412,'Price Averages'!$D$4:$D$103,'Price Averages'!$E$4:$E$103, "FALSE"), E2412)</f>
        <v>264</v>
      </c>
      <c r="G2412">
        <v>88</v>
      </c>
      <c r="H2412">
        <f>IF(G2412="", _xlfn.XLOOKUP(C2412, 'Cost Averages'!$D$4:$D$103,'Cost Averages'!$E$4:$E$103, "FALSE"),G2412)</f>
        <v>88</v>
      </c>
      <c r="L2412" s="2" t="s">
        <v>28</v>
      </c>
      <c r="M2412" t="s">
        <v>1077</v>
      </c>
      <c r="N2412" t="s">
        <v>41</v>
      </c>
      <c r="O2412" s="3">
        <v>10.818241047231139</v>
      </c>
      <c r="P2412" t="str">
        <f t="shared" si="111"/>
        <v>E</v>
      </c>
      <c r="Q2412">
        <f t="shared" si="112"/>
        <v>2019</v>
      </c>
      <c r="R2412">
        <f t="shared" si="113"/>
        <v>0</v>
      </c>
    </row>
    <row r="2413" spans="1:18" x14ac:dyDescent="0.25">
      <c r="A2413" s="1">
        <v>44404</v>
      </c>
      <c r="B2413" s="2" t="s">
        <v>3722</v>
      </c>
      <c r="C2413" t="s">
        <v>210</v>
      </c>
      <c r="D2413">
        <v>13</v>
      </c>
      <c r="E2413" t="s">
        <v>32</v>
      </c>
      <c r="F2413">
        <f>IF(E2413="",_xlfn.XLOOKUP(C2413,'Price Averages'!$D$4:$D$103,'Price Averages'!$E$4:$E$103, "FALSE"), E2413)</f>
        <v>264</v>
      </c>
      <c r="G2413">
        <v>88</v>
      </c>
      <c r="H2413">
        <f>IF(G2413="", _xlfn.XLOOKUP(C2413, 'Cost Averages'!$D$4:$D$103,'Cost Averages'!$E$4:$E$103, "FALSE"),G2413)</f>
        <v>88</v>
      </c>
      <c r="L2413" s="2" t="s">
        <v>28</v>
      </c>
      <c r="M2413" t="s">
        <v>52</v>
      </c>
      <c r="N2413" t="s">
        <v>46</v>
      </c>
      <c r="O2413" s="3">
        <v>11.048444680405545</v>
      </c>
      <c r="P2413" t="str">
        <f t="shared" si="111"/>
        <v>G</v>
      </c>
      <c r="Q2413">
        <f t="shared" si="112"/>
        <v>2021</v>
      </c>
      <c r="R2413">
        <f t="shared" si="113"/>
        <v>0</v>
      </c>
    </row>
    <row r="2414" spans="1:18" x14ac:dyDescent="0.25">
      <c r="A2414" s="1">
        <v>43849.826476341193</v>
      </c>
      <c r="B2414" s="2" t="s">
        <v>1041</v>
      </c>
      <c r="C2414" t="s">
        <v>210</v>
      </c>
      <c r="D2414">
        <v>14</v>
      </c>
      <c r="E2414">
        <v>264</v>
      </c>
      <c r="F2414">
        <f>IF(E2414="",_xlfn.XLOOKUP(C2414,'Price Averages'!$D$4:$D$103,'Price Averages'!$E$4:$E$103, "FALSE"), E2414)</f>
        <v>264</v>
      </c>
      <c r="G2414">
        <v>88</v>
      </c>
      <c r="H2414">
        <f>IF(G2414="", _xlfn.XLOOKUP(C2414, 'Cost Averages'!$D$4:$D$103,'Cost Averages'!$E$4:$E$103, "FALSE"),G2414)</f>
        <v>88</v>
      </c>
      <c r="L2414" s="2" t="s">
        <v>23</v>
      </c>
      <c r="M2414" t="s">
        <v>509</v>
      </c>
      <c r="N2414" t="s">
        <v>78</v>
      </c>
      <c r="O2414" s="3">
        <v>13.57003172959007</v>
      </c>
      <c r="P2414" t="str">
        <f t="shared" si="111"/>
        <v>F</v>
      </c>
      <c r="Q2414">
        <f t="shared" si="112"/>
        <v>2020</v>
      </c>
      <c r="R2414">
        <f t="shared" si="113"/>
        <v>0</v>
      </c>
    </row>
    <row r="2415" spans="1:18" x14ac:dyDescent="0.25">
      <c r="A2415" s="1">
        <v>44345</v>
      </c>
      <c r="B2415" s="2" t="s">
        <v>3674</v>
      </c>
      <c r="C2415" t="s">
        <v>210</v>
      </c>
      <c r="D2415">
        <v>14</v>
      </c>
      <c r="E2415" t="s">
        <v>32</v>
      </c>
      <c r="F2415">
        <f>IF(E2415="",_xlfn.XLOOKUP(C2415,'Price Averages'!$D$4:$D$103,'Price Averages'!$E$4:$E$103, "FALSE"), E2415)</f>
        <v>264</v>
      </c>
      <c r="G2415">
        <v>88</v>
      </c>
      <c r="H2415">
        <f>IF(G2415="", _xlfn.XLOOKUP(C2415, 'Cost Averages'!$D$4:$D$103,'Cost Averages'!$E$4:$E$103, "FALSE"),G2415)</f>
        <v>88</v>
      </c>
      <c r="L2415" s="2" t="s">
        <v>28</v>
      </c>
      <c r="M2415" t="s">
        <v>62</v>
      </c>
      <c r="N2415" t="s">
        <v>41</v>
      </c>
      <c r="O2415" s="3">
        <v>12.957303170959879</v>
      </c>
      <c r="P2415" t="str">
        <f t="shared" si="111"/>
        <v>G</v>
      </c>
      <c r="Q2415">
        <f t="shared" si="112"/>
        <v>2021</v>
      </c>
      <c r="R2415">
        <f t="shared" si="113"/>
        <v>0</v>
      </c>
    </row>
    <row r="2416" spans="1:18" x14ac:dyDescent="0.25">
      <c r="A2416" s="1">
        <v>44698.120567782673</v>
      </c>
      <c r="B2416" s="2" t="s">
        <v>2791</v>
      </c>
      <c r="C2416" t="s">
        <v>210</v>
      </c>
      <c r="D2416">
        <v>14</v>
      </c>
      <c r="E2416">
        <v>264</v>
      </c>
      <c r="F2416">
        <f>IF(E2416="",_xlfn.XLOOKUP(C2416,'Price Averages'!$D$4:$D$103,'Price Averages'!$E$4:$E$103, "FALSE"), E2416)</f>
        <v>264</v>
      </c>
      <c r="G2416">
        <v>88</v>
      </c>
      <c r="H2416">
        <f>IF(G2416="", _xlfn.XLOOKUP(C2416, 'Cost Averages'!$D$4:$D$103,'Cost Averages'!$E$4:$E$103, "FALSE"),G2416)</f>
        <v>88</v>
      </c>
      <c r="L2416" s="2" t="s">
        <v>28</v>
      </c>
      <c r="M2416" t="s">
        <v>547</v>
      </c>
      <c r="N2416" t="s">
        <v>46</v>
      </c>
      <c r="O2416" s="3">
        <v>14.341195386574373</v>
      </c>
      <c r="P2416" t="str">
        <f t="shared" si="111"/>
        <v>H</v>
      </c>
      <c r="Q2416">
        <f t="shared" si="112"/>
        <v>2022</v>
      </c>
      <c r="R2416">
        <f t="shared" si="113"/>
        <v>0</v>
      </c>
    </row>
    <row r="2417" spans="1:18" x14ac:dyDescent="0.25">
      <c r="A2417" s="1">
        <v>44477.900093320102</v>
      </c>
      <c r="B2417" s="2" t="s">
        <v>1466</v>
      </c>
      <c r="C2417" t="s">
        <v>210</v>
      </c>
      <c r="D2417">
        <v>15</v>
      </c>
      <c r="E2417">
        <v>264</v>
      </c>
      <c r="F2417">
        <f>IF(E2417="",_xlfn.XLOOKUP(C2417,'Price Averages'!$D$4:$D$103,'Price Averages'!$E$4:$E$103, "FALSE"), E2417)</f>
        <v>264</v>
      </c>
      <c r="G2417">
        <v>88</v>
      </c>
      <c r="H2417">
        <f>IF(G2417="", _xlfn.XLOOKUP(C2417, 'Cost Averages'!$D$4:$D$103,'Cost Averages'!$E$4:$E$103, "FALSE"),G2417)</f>
        <v>88</v>
      </c>
      <c r="L2417" s="2" t="s">
        <v>28</v>
      </c>
      <c r="M2417" t="s">
        <v>343</v>
      </c>
      <c r="N2417" t="s">
        <v>25</v>
      </c>
      <c r="O2417" s="3">
        <v>11.070908141213383</v>
      </c>
      <c r="P2417" t="str">
        <f t="shared" si="111"/>
        <v>G</v>
      </c>
      <c r="Q2417">
        <f t="shared" si="112"/>
        <v>2021</v>
      </c>
      <c r="R2417">
        <f t="shared" si="113"/>
        <v>0</v>
      </c>
    </row>
    <row r="2418" spans="1:18" x14ac:dyDescent="0.25">
      <c r="A2418" s="1">
        <v>43702.682936195117</v>
      </c>
      <c r="B2418" s="2" t="s">
        <v>263</v>
      </c>
      <c r="C2418" t="s">
        <v>210</v>
      </c>
      <c r="D2418">
        <v>16</v>
      </c>
      <c r="E2418">
        <v>264</v>
      </c>
      <c r="F2418">
        <f>IF(E2418="",_xlfn.XLOOKUP(C2418,'Price Averages'!$D$4:$D$103,'Price Averages'!$E$4:$E$103, "FALSE"), E2418)</f>
        <v>264</v>
      </c>
      <c r="G2418">
        <v>88</v>
      </c>
      <c r="H2418">
        <f>IF(G2418="", _xlfn.XLOOKUP(C2418, 'Cost Averages'!$D$4:$D$103,'Cost Averages'!$E$4:$E$103, "FALSE"),G2418)</f>
        <v>88</v>
      </c>
      <c r="L2418" s="2" t="s">
        <v>44</v>
      </c>
      <c r="M2418" t="s">
        <v>264</v>
      </c>
      <c r="N2418" t="s">
        <v>41</v>
      </c>
      <c r="O2418" s="3">
        <v>12.503632939408062</v>
      </c>
      <c r="P2418" t="str">
        <f t="shared" si="111"/>
        <v>E</v>
      </c>
      <c r="Q2418">
        <f t="shared" si="112"/>
        <v>2019</v>
      </c>
      <c r="R2418">
        <f t="shared" si="113"/>
        <v>0</v>
      </c>
    </row>
    <row r="2419" spans="1:18" x14ac:dyDescent="0.25">
      <c r="A2419" s="1">
        <v>44428.363375248104</v>
      </c>
      <c r="B2419" s="2" t="s">
        <v>1090</v>
      </c>
      <c r="C2419" t="s">
        <v>210</v>
      </c>
      <c r="D2419">
        <v>16</v>
      </c>
      <c r="E2419" t="s">
        <v>32</v>
      </c>
      <c r="F2419">
        <f>IF(E2419="",_xlfn.XLOOKUP(C2419,'Price Averages'!$D$4:$D$103,'Price Averages'!$E$4:$E$103, "FALSE"), E2419)</f>
        <v>264</v>
      </c>
      <c r="G2419">
        <v>88</v>
      </c>
      <c r="H2419">
        <f>IF(G2419="", _xlfn.XLOOKUP(C2419, 'Cost Averages'!$D$4:$D$103,'Cost Averages'!$E$4:$E$103, "FALSE"),G2419)</f>
        <v>88</v>
      </c>
      <c r="L2419" s="2" t="s">
        <v>28</v>
      </c>
      <c r="M2419" t="s">
        <v>705</v>
      </c>
      <c r="N2419" t="s">
        <v>34</v>
      </c>
      <c r="O2419" s="3">
        <v>10.956589836772277</v>
      </c>
      <c r="P2419" t="str">
        <f t="shared" si="111"/>
        <v>G</v>
      </c>
      <c r="Q2419">
        <f t="shared" si="112"/>
        <v>2021</v>
      </c>
      <c r="R2419">
        <f t="shared" si="113"/>
        <v>0</v>
      </c>
    </row>
    <row r="2420" spans="1:18" x14ac:dyDescent="0.25">
      <c r="A2420" s="1">
        <v>43955</v>
      </c>
      <c r="B2420" s="2" t="s">
        <v>394</v>
      </c>
      <c r="C2420" t="s">
        <v>210</v>
      </c>
      <c r="D2420">
        <v>17</v>
      </c>
      <c r="E2420">
        <v>264</v>
      </c>
      <c r="F2420">
        <f>IF(E2420="",_xlfn.XLOOKUP(C2420,'Price Averages'!$D$4:$D$103,'Price Averages'!$E$4:$E$103, "FALSE"), E2420)</f>
        <v>264</v>
      </c>
      <c r="G2420">
        <v>88</v>
      </c>
      <c r="H2420">
        <f>IF(G2420="", _xlfn.XLOOKUP(C2420, 'Cost Averages'!$D$4:$D$103,'Cost Averages'!$E$4:$E$103, "FALSE"),G2420)</f>
        <v>88</v>
      </c>
      <c r="L2420" s="2" t="s">
        <v>28</v>
      </c>
      <c r="M2420" t="s">
        <v>466</v>
      </c>
      <c r="N2420" t="s">
        <v>25</v>
      </c>
      <c r="O2420" s="3">
        <v>9.629298039722805</v>
      </c>
      <c r="P2420" t="str">
        <f t="shared" si="111"/>
        <v>F</v>
      </c>
      <c r="Q2420">
        <f t="shared" si="112"/>
        <v>2020</v>
      </c>
      <c r="R2420">
        <f t="shared" si="113"/>
        <v>0</v>
      </c>
    </row>
    <row r="2421" spans="1:18" x14ac:dyDescent="0.25">
      <c r="A2421" s="1">
        <v>44826.098728501653</v>
      </c>
      <c r="B2421" s="2" t="s">
        <v>1958</v>
      </c>
      <c r="C2421" t="s">
        <v>210</v>
      </c>
      <c r="D2421">
        <v>17</v>
      </c>
      <c r="E2421" t="s">
        <v>32</v>
      </c>
      <c r="F2421">
        <f>IF(E2421="",_xlfn.XLOOKUP(C2421,'Price Averages'!$D$4:$D$103,'Price Averages'!$E$4:$E$103, "FALSE"), E2421)</f>
        <v>264</v>
      </c>
      <c r="G2421">
        <v>88</v>
      </c>
      <c r="H2421">
        <f>IF(G2421="", _xlfn.XLOOKUP(C2421, 'Cost Averages'!$D$4:$D$103,'Cost Averages'!$E$4:$E$103, "FALSE"),G2421)</f>
        <v>88</v>
      </c>
      <c r="L2421" s="2" t="s">
        <v>44</v>
      </c>
      <c r="M2421" t="s">
        <v>595</v>
      </c>
      <c r="N2421" t="s">
        <v>56</v>
      </c>
      <c r="O2421" s="3">
        <v>11.072271050116964</v>
      </c>
      <c r="P2421" t="str">
        <f t="shared" si="111"/>
        <v>H</v>
      </c>
      <c r="Q2421">
        <f t="shared" si="112"/>
        <v>2022</v>
      </c>
      <c r="R2421">
        <f t="shared" si="113"/>
        <v>0</v>
      </c>
    </row>
    <row r="2422" spans="1:18" x14ac:dyDescent="0.25">
      <c r="A2422" s="1">
        <v>43828.03194774811</v>
      </c>
      <c r="B2422" s="2" t="s">
        <v>969</v>
      </c>
      <c r="C2422" t="s">
        <v>210</v>
      </c>
      <c r="D2422">
        <v>18</v>
      </c>
      <c r="E2422">
        <v>264</v>
      </c>
      <c r="F2422">
        <f>IF(E2422="",_xlfn.XLOOKUP(C2422,'Price Averages'!$D$4:$D$103,'Price Averages'!$E$4:$E$103, "FALSE"), E2422)</f>
        <v>264</v>
      </c>
      <c r="G2422">
        <v>88</v>
      </c>
      <c r="H2422">
        <f>IF(G2422="", _xlfn.XLOOKUP(C2422, 'Cost Averages'!$D$4:$D$103,'Cost Averages'!$E$4:$E$103, "FALSE"),G2422)</f>
        <v>88</v>
      </c>
      <c r="L2422" s="2" t="s">
        <v>44</v>
      </c>
      <c r="M2422" t="s">
        <v>123</v>
      </c>
      <c r="N2422" t="s">
        <v>25</v>
      </c>
      <c r="O2422" s="3">
        <v>12.844063202784817</v>
      </c>
      <c r="P2422" t="str">
        <f t="shared" si="111"/>
        <v>E</v>
      </c>
      <c r="Q2422">
        <f t="shared" si="112"/>
        <v>2019</v>
      </c>
      <c r="R2422">
        <f t="shared" si="113"/>
        <v>0</v>
      </c>
    </row>
    <row r="2423" spans="1:18" x14ac:dyDescent="0.25">
      <c r="A2423" s="1">
        <v>44071</v>
      </c>
      <c r="B2423" s="2" t="s">
        <v>3291</v>
      </c>
      <c r="C2423" t="s">
        <v>210</v>
      </c>
      <c r="D2423">
        <v>18</v>
      </c>
      <c r="E2423" t="s">
        <v>32</v>
      </c>
      <c r="F2423">
        <f>IF(E2423="",_xlfn.XLOOKUP(C2423,'Price Averages'!$D$4:$D$103,'Price Averages'!$E$4:$E$103, "FALSE"), E2423)</f>
        <v>264</v>
      </c>
      <c r="G2423">
        <v>88</v>
      </c>
      <c r="H2423">
        <f>IF(G2423="", _xlfn.XLOOKUP(C2423, 'Cost Averages'!$D$4:$D$103,'Cost Averages'!$E$4:$E$103, "FALSE"),G2423)</f>
        <v>88</v>
      </c>
      <c r="L2423" s="2" t="s">
        <v>44</v>
      </c>
      <c r="M2423" t="s">
        <v>657</v>
      </c>
      <c r="N2423" t="s">
        <v>25</v>
      </c>
      <c r="O2423" s="3">
        <v>6.9183250411917196</v>
      </c>
      <c r="P2423" t="str">
        <f t="shared" si="111"/>
        <v>F</v>
      </c>
      <c r="Q2423">
        <f t="shared" si="112"/>
        <v>2020</v>
      </c>
      <c r="R2423">
        <f t="shared" si="113"/>
        <v>0</v>
      </c>
    </row>
    <row r="2424" spans="1:18" x14ac:dyDescent="0.25">
      <c r="A2424" s="1">
        <v>43728.943767785786</v>
      </c>
      <c r="B2424" s="2" t="s">
        <v>419</v>
      </c>
      <c r="C2424" t="s">
        <v>210</v>
      </c>
      <c r="D2424">
        <v>19</v>
      </c>
      <c r="E2424">
        <v>264</v>
      </c>
      <c r="F2424">
        <f>IF(E2424="",_xlfn.XLOOKUP(C2424,'Price Averages'!$D$4:$D$103,'Price Averages'!$E$4:$E$103, "FALSE"), E2424)</f>
        <v>264</v>
      </c>
      <c r="G2424">
        <v>88</v>
      </c>
      <c r="H2424">
        <f>IF(G2424="", _xlfn.XLOOKUP(C2424, 'Cost Averages'!$D$4:$D$103,'Cost Averages'!$E$4:$E$103, "FALSE"),G2424)</f>
        <v>88</v>
      </c>
      <c r="L2424" s="2" t="s">
        <v>28</v>
      </c>
      <c r="M2424" t="s">
        <v>379</v>
      </c>
      <c r="N2424" t="s">
        <v>78</v>
      </c>
      <c r="O2424" s="3">
        <v>15.60430546146185</v>
      </c>
      <c r="P2424" t="str">
        <f t="shared" si="111"/>
        <v>E</v>
      </c>
      <c r="Q2424">
        <f t="shared" si="112"/>
        <v>2019</v>
      </c>
      <c r="R2424">
        <f t="shared" si="113"/>
        <v>0</v>
      </c>
    </row>
    <row r="2425" spans="1:18" x14ac:dyDescent="0.25">
      <c r="A2425" s="1">
        <v>44043.001217924291</v>
      </c>
      <c r="B2425" s="2" t="s">
        <v>2460</v>
      </c>
      <c r="C2425" t="s">
        <v>210</v>
      </c>
      <c r="D2425">
        <v>19</v>
      </c>
      <c r="E2425">
        <v>264</v>
      </c>
      <c r="F2425">
        <f>IF(E2425="",_xlfn.XLOOKUP(C2425,'Price Averages'!$D$4:$D$103,'Price Averages'!$E$4:$E$103, "FALSE"), E2425)</f>
        <v>264</v>
      </c>
      <c r="G2425">
        <v>88</v>
      </c>
      <c r="H2425">
        <f>IF(G2425="", _xlfn.XLOOKUP(C2425, 'Cost Averages'!$D$4:$D$103,'Cost Averages'!$E$4:$E$103, "FALSE"),G2425)</f>
        <v>88</v>
      </c>
      <c r="L2425" s="2" t="s">
        <v>28</v>
      </c>
      <c r="M2425" t="s">
        <v>744</v>
      </c>
      <c r="N2425" t="s">
        <v>41</v>
      </c>
      <c r="O2425" s="3">
        <v>11.862005526237752</v>
      </c>
      <c r="P2425" t="str">
        <f t="shared" si="111"/>
        <v>F</v>
      </c>
      <c r="Q2425">
        <f t="shared" si="112"/>
        <v>2020</v>
      </c>
      <c r="R2425">
        <f t="shared" si="113"/>
        <v>0</v>
      </c>
    </row>
    <row r="2426" spans="1:18" x14ac:dyDescent="0.25">
      <c r="A2426" s="1">
        <v>44230</v>
      </c>
      <c r="B2426" s="2" t="s">
        <v>3572</v>
      </c>
      <c r="C2426" t="s">
        <v>210</v>
      </c>
      <c r="D2426">
        <v>19</v>
      </c>
      <c r="E2426">
        <v>264</v>
      </c>
      <c r="F2426">
        <f>IF(E2426="",_xlfn.XLOOKUP(C2426,'Price Averages'!$D$4:$D$103,'Price Averages'!$E$4:$E$103, "FALSE"), E2426)</f>
        <v>264</v>
      </c>
      <c r="G2426">
        <v>88</v>
      </c>
      <c r="H2426">
        <f>IF(G2426="", _xlfn.XLOOKUP(C2426, 'Cost Averages'!$D$4:$D$103,'Cost Averages'!$E$4:$E$103, "FALSE"),G2426)</f>
        <v>88</v>
      </c>
      <c r="L2426" s="2" t="s">
        <v>28</v>
      </c>
      <c r="M2426" t="s">
        <v>461</v>
      </c>
      <c r="N2426" t="s">
        <v>56</v>
      </c>
      <c r="O2426" s="3">
        <v>7.9963422143733238</v>
      </c>
      <c r="P2426" t="str">
        <f t="shared" si="111"/>
        <v>G</v>
      </c>
      <c r="Q2426">
        <f t="shared" si="112"/>
        <v>2021</v>
      </c>
      <c r="R2426">
        <f t="shared" si="113"/>
        <v>0</v>
      </c>
    </row>
    <row r="2427" spans="1:18" x14ac:dyDescent="0.25">
      <c r="A2427" s="1">
        <v>43737.037623213466</v>
      </c>
      <c r="B2427" s="2" t="s">
        <v>1640</v>
      </c>
      <c r="C2427" t="s">
        <v>210</v>
      </c>
      <c r="D2427">
        <v>20</v>
      </c>
      <c r="E2427" t="s">
        <v>32</v>
      </c>
      <c r="F2427">
        <f>IF(E2427="",_xlfn.XLOOKUP(C2427,'Price Averages'!$D$4:$D$103,'Price Averages'!$E$4:$E$103, "FALSE"), E2427)</f>
        <v>264</v>
      </c>
      <c r="G2427">
        <v>88</v>
      </c>
      <c r="H2427">
        <f>IF(G2427="", _xlfn.XLOOKUP(C2427, 'Cost Averages'!$D$4:$D$103,'Cost Averages'!$E$4:$E$103, "FALSE"),G2427)</f>
        <v>88</v>
      </c>
      <c r="L2427" s="2" t="s">
        <v>28</v>
      </c>
      <c r="M2427" t="s">
        <v>778</v>
      </c>
      <c r="N2427" t="s">
        <v>78</v>
      </c>
      <c r="O2427" s="3">
        <v>13.095446915421235</v>
      </c>
      <c r="P2427" t="str">
        <f t="shared" si="111"/>
        <v>E</v>
      </c>
      <c r="Q2427">
        <f t="shared" si="112"/>
        <v>2019</v>
      </c>
      <c r="R2427">
        <f t="shared" si="113"/>
        <v>0</v>
      </c>
    </row>
    <row r="2428" spans="1:18" x14ac:dyDescent="0.25">
      <c r="A2428" s="1">
        <v>44019.274588528853</v>
      </c>
      <c r="B2428" s="2" t="s">
        <v>1797</v>
      </c>
      <c r="C2428" t="s">
        <v>210</v>
      </c>
      <c r="D2428">
        <v>20</v>
      </c>
      <c r="E2428">
        <v>264</v>
      </c>
      <c r="F2428">
        <f>IF(E2428="",_xlfn.XLOOKUP(C2428,'Price Averages'!$D$4:$D$103,'Price Averages'!$E$4:$E$103, "FALSE"), E2428)</f>
        <v>264</v>
      </c>
      <c r="G2428">
        <v>88</v>
      </c>
      <c r="H2428">
        <f>IF(G2428="", _xlfn.XLOOKUP(C2428, 'Cost Averages'!$D$4:$D$103,'Cost Averages'!$E$4:$E$103, "FALSE"),G2428)</f>
        <v>88</v>
      </c>
      <c r="L2428" s="2" t="s">
        <v>44</v>
      </c>
      <c r="M2428" t="s">
        <v>108</v>
      </c>
      <c r="N2428" t="s">
        <v>56</v>
      </c>
      <c r="O2428" s="3">
        <v>14.697745043716761</v>
      </c>
      <c r="P2428" t="str">
        <f t="shared" si="111"/>
        <v>F</v>
      </c>
      <c r="Q2428">
        <f t="shared" si="112"/>
        <v>2020</v>
      </c>
      <c r="R2428">
        <f t="shared" si="113"/>
        <v>0</v>
      </c>
    </row>
    <row r="2429" spans="1:18" x14ac:dyDescent="0.25">
      <c r="A2429" s="1">
        <v>43938.032775063541</v>
      </c>
      <c r="B2429" s="2" t="s">
        <v>1906</v>
      </c>
      <c r="C2429" t="s">
        <v>210</v>
      </c>
      <c r="D2429">
        <v>20</v>
      </c>
      <c r="E2429">
        <v>264</v>
      </c>
      <c r="F2429">
        <f>IF(E2429="",_xlfn.XLOOKUP(C2429,'Price Averages'!$D$4:$D$103,'Price Averages'!$E$4:$E$103, "FALSE"), E2429)</f>
        <v>264</v>
      </c>
      <c r="G2429">
        <v>88</v>
      </c>
      <c r="H2429">
        <f>IF(G2429="", _xlfn.XLOOKUP(C2429, 'Cost Averages'!$D$4:$D$103,'Cost Averages'!$E$4:$E$103, "FALSE"),G2429)</f>
        <v>88</v>
      </c>
      <c r="L2429" s="2" t="s">
        <v>28</v>
      </c>
      <c r="M2429" t="s">
        <v>353</v>
      </c>
      <c r="N2429" t="s">
        <v>56</v>
      </c>
      <c r="O2429" s="3">
        <v>13.092530646074781</v>
      </c>
      <c r="P2429" t="str">
        <f t="shared" si="111"/>
        <v>F</v>
      </c>
      <c r="Q2429">
        <f t="shared" si="112"/>
        <v>2020</v>
      </c>
      <c r="R2429">
        <f t="shared" si="113"/>
        <v>0</v>
      </c>
    </row>
    <row r="2430" spans="1:18" x14ac:dyDescent="0.25">
      <c r="A2430" s="1">
        <v>44238.01732853234</v>
      </c>
      <c r="B2430" s="2" t="s">
        <v>486</v>
      </c>
      <c r="C2430" t="s">
        <v>210</v>
      </c>
      <c r="D2430">
        <v>20</v>
      </c>
      <c r="E2430" t="s">
        <v>32</v>
      </c>
      <c r="F2430">
        <f>IF(E2430="",_xlfn.XLOOKUP(C2430,'Price Averages'!$D$4:$D$103,'Price Averages'!$E$4:$E$103, "FALSE"), E2430)</f>
        <v>264</v>
      </c>
      <c r="G2430">
        <v>88</v>
      </c>
      <c r="H2430">
        <f>IF(G2430="", _xlfn.XLOOKUP(C2430, 'Cost Averages'!$D$4:$D$103,'Cost Averages'!$E$4:$E$103, "FALSE"),G2430)</f>
        <v>88</v>
      </c>
      <c r="L2430" s="2" t="s">
        <v>44</v>
      </c>
      <c r="M2430" t="s">
        <v>487</v>
      </c>
      <c r="N2430" t="s">
        <v>56</v>
      </c>
      <c r="O2430" s="3">
        <v>8.8878868765808274</v>
      </c>
      <c r="P2430" t="str">
        <f t="shared" si="111"/>
        <v>G</v>
      </c>
      <c r="Q2430">
        <f t="shared" si="112"/>
        <v>2021</v>
      </c>
      <c r="R2430">
        <f t="shared" si="113"/>
        <v>0</v>
      </c>
    </row>
    <row r="2431" spans="1:18" x14ac:dyDescent="0.25">
      <c r="A2431" s="1">
        <v>44534</v>
      </c>
      <c r="B2431" s="2" t="s">
        <v>3827</v>
      </c>
      <c r="C2431" t="s">
        <v>210</v>
      </c>
      <c r="D2431">
        <v>20</v>
      </c>
      <c r="E2431">
        <v>264</v>
      </c>
      <c r="F2431">
        <f>IF(E2431="",_xlfn.XLOOKUP(C2431,'Price Averages'!$D$4:$D$103,'Price Averages'!$E$4:$E$103, "FALSE"), E2431)</f>
        <v>264</v>
      </c>
      <c r="G2431">
        <v>88</v>
      </c>
      <c r="H2431">
        <f>IF(G2431="", _xlfn.XLOOKUP(C2431, 'Cost Averages'!$D$4:$D$103,'Cost Averages'!$E$4:$E$103, "FALSE"),G2431)</f>
        <v>88</v>
      </c>
      <c r="L2431" s="2" t="s">
        <v>28</v>
      </c>
      <c r="M2431" t="s">
        <v>81</v>
      </c>
      <c r="N2431" t="s">
        <v>56</v>
      </c>
      <c r="O2431" s="3">
        <v>12.865074657680612</v>
      </c>
      <c r="P2431" t="str">
        <f t="shared" si="111"/>
        <v>G</v>
      </c>
      <c r="Q2431">
        <f t="shared" si="112"/>
        <v>2021</v>
      </c>
      <c r="R2431">
        <f t="shared" si="113"/>
        <v>0</v>
      </c>
    </row>
    <row r="2432" spans="1:18" x14ac:dyDescent="0.25">
      <c r="A2432" s="1">
        <v>44226.636946663144</v>
      </c>
      <c r="B2432" s="2" t="s">
        <v>334</v>
      </c>
      <c r="C2432" t="s">
        <v>210</v>
      </c>
      <c r="D2432" t="s">
        <v>32</v>
      </c>
      <c r="E2432">
        <v>264</v>
      </c>
      <c r="F2432">
        <f>IF(E2432="",_xlfn.XLOOKUP(C2432,'Price Averages'!$D$4:$D$103,'Price Averages'!$E$4:$E$103, "FALSE"), E2432)</f>
        <v>264</v>
      </c>
      <c r="G2432">
        <v>88</v>
      </c>
      <c r="H2432">
        <f>IF(G2432="", _xlfn.XLOOKUP(C2432, 'Cost Averages'!$D$4:$D$103,'Cost Averages'!$E$4:$E$103, "FALSE"),G2432)</f>
        <v>88</v>
      </c>
      <c r="L2432" s="2" t="s">
        <v>28</v>
      </c>
      <c r="M2432" t="s">
        <v>335</v>
      </c>
      <c r="N2432" t="s">
        <v>34</v>
      </c>
      <c r="O2432" s="3">
        <v>9.8928038181361391</v>
      </c>
      <c r="P2432" t="str">
        <f t="shared" si="111"/>
        <v>G</v>
      </c>
      <c r="Q2432">
        <f t="shared" si="112"/>
        <v>2021</v>
      </c>
      <c r="R2432">
        <f t="shared" si="113"/>
        <v>0</v>
      </c>
    </row>
    <row r="2433" spans="1:18" x14ac:dyDescent="0.25">
      <c r="A2433" s="1">
        <v>43112.54762395467</v>
      </c>
      <c r="B2433" s="2" t="s">
        <v>380</v>
      </c>
      <c r="C2433" t="s">
        <v>185</v>
      </c>
      <c r="D2433">
        <v>2</v>
      </c>
      <c r="E2433">
        <v>348</v>
      </c>
      <c r="F2433">
        <f>IF(E2433="",_xlfn.XLOOKUP(C2433,'Price Averages'!$D$4:$D$103,'Price Averages'!$E$4:$E$103, "FALSE"), E2433)</f>
        <v>348</v>
      </c>
      <c r="G2433" t="s">
        <v>32</v>
      </c>
      <c r="H2433">
        <f>IF(G2433="", _xlfn.XLOOKUP(C2433, 'Cost Averages'!$D$4:$D$103,'Cost Averages'!$E$4:$E$103, "FALSE"),G2433)</f>
        <v>87</v>
      </c>
      <c r="L2433" s="2" t="s">
        <v>28</v>
      </c>
      <c r="M2433" t="s">
        <v>343</v>
      </c>
      <c r="N2433" t="s">
        <v>25</v>
      </c>
      <c r="O2433" s="3">
        <v>11.070908141213383</v>
      </c>
      <c r="P2433" t="str">
        <f t="shared" si="111"/>
        <v>D</v>
      </c>
      <c r="Q2433">
        <f t="shared" si="112"/>
        <v>2018</v>
      </c>
      <c r="R2433">
        <f t="shared" si="113"/>
        <v>0</v>
      </c>
    </row>
    <row r="2434" spans="1:18" x14ac:dyDescent="0.25">
      <c r="A2434" s="1">
        <v>43332.996949287641</v>
      </c>
      <c r="B2434" s="2" t="s">
        <v>1498</v>
      </c>
      <c r="C2434" t="s">
        <v>185</v>
      </c>
      <c r="D2434">
        <v>2</v>
      </c>
      <c r="E2434">
        <v>348</v>
      </c>
      <c r="F2434">
        <f>IF(E2434="",_xlfn.XLOOKUP(C2434,'Price Averages'!$D$4:$D$103,'Price Averages'!$E$4:$E$103, "FALSE"), E2434)</f>
        <v>348</v>
      </c>
      <c r="G2434">
        <v>87</v>
      </c>
      <c r="H2434">
        <f>IF(G2434="", _xlfn.XLOOKUP(C2434, 'Cost Averages'!$D$4:$D$103,'Cost Averages'!$E$4:$E$103, "FALSE"),G2434)</f>
        <v>87</v>
      </c>
      <c r="L2434" s="2" t="s">
        <v>23</v>
      </c>
      <c r="M2434" t="s">
        <v>305</v>
      </c>
      <c r="N2434" t="s">
        <v>41</v>
      </c>
      <c r="O2434" s="3">
        <v>11.99399163482429</v>
      </c>
      <c r="P2434" t="str">
        <f t="shared" ref="P2434:P2497" si="114">CHAR(64+(YEAR(A2434)-2014))</f>
        <v>D</v>
      </c>
      <c r="Q2434">
        <f t="shared" ref="Q2434:Q2497" si="115">YEAR(A2434)</f>
        <v>2018</v>
      </c>
      <c r="R2434">
        <f t="shared" ref="R2434:R2497" si="116">IF(P2434=CHAR(64 + (YEAR(A2434) - 2014)), 0, 1)</f>
        <v>0</v>
      </c>
    </row>
    <row r="2435" spans="1:18" x14ac:dyDescent="0.25">
      <c r="A2435" s="1">
        <v>44478.860634005643</v>
      </c>
      <c r="B2435" s="2" t="s">
        <v>3144</v>
      </c>
      <c r="C2435" t="s">
        <v>185</v>
      </c>
      <c r="D2435">
        <v>2</v>
      </c>
      <c r="E2435" t="s">
        <v>32</v>
      </c>
      <c r="F2435">
        <f>IF(E2435="",_xlfn.XLOOKUP(C2435,'Price Averages'!$D$4:$D$103,'Price Averages'!$E$4:$E$103, "FALSE"), E2435)</f>
        <v>348</v>
      </c>
      <c r="G2435">
        <v>87</v>
      </c>
      <c r="H2435">
        <f>IF(G2435="", _xlfn.XLOOKUP(C2435, 'Cost Averages'!$D$4:$D$103,'Cost Averages'!$E$4:$E$103, "FALSE"),G2435)</f>
        <v>87</v>
      </c>
      <c r="L2435" s="2" t="s">
        <v>28</v>
      </c>
      <c r="M2435" t="s">
        <v>132</v>
      </c>
      <c r="N2435" t="s">
        <v>46</v>
      </c>
      <c r="O2435" s="3">
        <v>7.1104128275166252</v>
      </c>
      <c r="P2435" t="str">
        <f t="shared" si="114"/>
        <v>G</v>
      </c>
      <c r="Q2435">
        <f t="shared" si="115"/>
        <v>2021</v>
      </c>
      <c r="R2435">
        <f t="shared" si="116"/>
        <v>0</v>
      </c>
    </row>
    <row r="2436" spans="1:18" x14ac:dyDescent="0.25">
      <c r="A2436" s="1">
        <v>43819.707195689283</v>
      </c>
      <c r="B2436" s="2" t="s">
        <v>824</v>
      </c>
      <c r="C2436" t="s">
        <v>185</v>
      </c>
      <c r="D2436">
        <v>4</v>
      </c>
      <c r="E2436" t="s">
        <v>32</v>
      </c>
      <c r="F2436">
        <f>IF(E2436="",_xlfn.XLOOKUP(C2436,'Price Averages'!$D$4:$D$103,'Price Averages'!$E$4:$E$103, "FALSE"), E2436)</f>
        <v>348</v>
      </c>
      <c r="G2436">
        <v>87</v>
      </c>
      <c r="H2436">
        <f>IF(G2436="", _xlfn.XLOOKUP(C2436, 'Cost Averages'!$D$4:$D$103,'Cost Averages'!$E$4:$E$103, "FALSE"),G2436)</f>
        <v>87</v>
      </c>
      <c r="L2436" s="2" t="s">
        <v>44</v>
      </c>
      <c r="M2436" t="s">
        <v>222</v>
      </c>
      <c r="N2436" t="s">
        <v>34</v>
      </c>
      <c r="O2436" s="3">
        <v>12.172922939334034</v>
      </c>
      <c r="P2436" t="str">
        <f t="shared" si="114"/>
        <v>E</v>
      </c>
      <c r="Q2436">
        <f t="shared" si="115"/>
        <v>2019</v>
      </c>
      <c r="R2436">
        <f t="shared" si="116"/>
        <v>0</v>
      </c>
    </row>
    <row r="2437" spans="1:18" x14ac:dyDescent="0.25">
      <c r="A2437" s="1">
        <v>43845.670973481007</v>
      </c>
      <c r="B2437" s="2" t="s">
        <v>456</v>
      </c>
      <c r="C2437" t="s">
        <v>185</v>
      </c>
      <c r="D2437">
        <v>4</v>
      </c>
      <c r="E2437">
        <v>348</v>
      </c>
      <c r="F2437">
        <f>IF(E2437="",_xlfn.XLOOKUP(C2437,'Price Averages'!$D$4:$D$103,'Price Averages'!$E$4:$E$103, "FALSE"), E2437)</f>
        <v>348</v>
      </c>
      <c r="G2437">
        <v>87</v>
      </c>
      <c r="H2437">
        <f>IF(G2437="", _xlfn.XLOOKUP(C2437, 'Cost Averages'!$D$4:$D$103,'Cost Averages'!$E$4:$E$103, "FALSE"),G2437)</f>
        <v>87</v>
      </c>
      <c r="L2437" s="2" t="s">
        <v>28</v>
      </c>
      <c r="M2437" t="s">
        <v>65</v>
      </c>
      <c r="N2437" t="s">
        <v>50</v>
      </c>
      <c r="O2437" s="3">
        <v>8.2871811249429097</v>
      </c>
      <c r="P2437" t="str">
        <f t="shared" si="114"/>
        <v>F</v>
      </c>
      <c r="Q2437">
        <f t="shared" si="115"/>
        <v>2020</v>
      </c>
      <c r="R2437">
        <f t="shared" si="116"/>
        <v>0</v>
      </c>
    </row>
    <row r="2438" spans="1:18" x14ac:dyDescent="0.25">
      <c r="A2438" s="1">
        <v>43889.954185497292</v>
      </c>
      <c r="B2438" s="2" t="s">
        <v>1035</v>
      </c>
      <c r="C2438" t="s">
        <v>185</v>
      </c>
      <c r="D2438">
        <v>4</v>
      </c>
      <c r="E2438">
        <v>348</v>
      </c>
      <c r="F2438">
        <f>IF(E2438="",_xlfn.XLOOKUP(C2438,'Price Averages'!$D$4:$D$103,'Price Averages'!$E$4:$E$103, "FALSE"), E2438)</f>
        <v>348</v>
      </c>
      <c r="G2438">
        <v>87</v>
      </c>
      <c r="H2438">
        <f>IF(G2438="", _xlfn.XLOOKUP(C2438, 'Cost Averages'!$D$4:$D$103,'Cost Averages'!$E$4:$E$103, "FALSE"),G2438)</f>
        <v>87</v>
      </c>
      <c r="L2438" s="2" t="s">
        <v>44</v>
      </c>
      <c r="M2438" t="s">
        <v>902</v>
      </c>
      <c r="N2438" t="s">
        <v>50</v>
      </c>
      <c r="O2438" s="3">
        <v>11.78346750250795</v>
      </c>
      <c r="P2438" t="str">
        <f t="shared" si="114"/>
        <v>F</v>
      </c>
      <c r="Q2438">
        <f t="shared" si="115"/>
        <v>2020</v>
      </c>
      <c r="R2438">
        <f t="shared" si="116"/>
        <v>0</v>
      </c>
    </row>
    <row r="2439" spans="1:18" x14ac:dyDescent="0.25">
      <c r="A2439" s="1">
        <v>44084.070693692986</v>
      </c>
      <c r="B2439" s="2" t="s">
        <v>3075</v>
      </c>
      <c r="C2439" t="s">
        <v>185</v>
      </c>
      <c r="D2439">
        <v>5</v>
      </c>
      <c r="E2439" t="s">
        <v>32</v>
      </c>
      <c r="F2439">
        <f>IF(E2439="",_xlfn.XLOOKUP(C2439,'Price Averages'!$D$4:$D$103,'Price Averages'!$E$4:$E$103, "FALSE"), E2439)</f>
        <v>348</v>
      </c>
      <c r="G2439">
        <v>87</v>
      </c>
      <c r="H2439">
        <f>IF(G2439="", _xlfn.XLOOKUP(C2439, 'Cost Averages'!$D$4:$D$103,'Cost Averages'!$E$4:$E$103, "FALSE"),G2439)</f>
        <v>87</v>
      </c>
      <c r="L2439" s="2" t="s">
        <v>23</v>
      </c>
      <c r="M2439" t="s">
        <v>147</v>
      </c>
      <c r="N2439" t="s">
        <v>34</v>
      </c>
      <c r="O2439" s="3">
        <v>13.378080355059918</v>
      </c>
      <c r="P2439" t="str">
        <f t="shared" si="114"/>
        <v>F</v>
      </c>
      <c r="Q2439">
        <f t="shared" si="115"/>
        <v>2020</v>
      </c>
      <c r="R2439">
        <f t="shared" si="116"/>
        <v>0</v>
      </c>
    </row>
    <row r="2440" spans="1:18" x14ac:dyDescent="0.25">
      <c r="A2440" s="1">
        <v>44089</v>
      </c>
      <c r="B2440" s="2" t="s">
        <v>3460</v>
      </c>
      <c r="C2440" t="s">
        <v>185</v>
      </c>
      <c r="D2440">
        <v>5</v>
      </c>
      <c r="E2440" t="s">
        <v>32</v>
      </c>
      <c r="F2440">
        <f>IF(E2440="",_xlfn.XLOOKUP(C2440,'Price Averages'!$D$4:$D$103,'Price Averages'!$E$4:$E$103, "FALSE"), E2440)</f>
        <v>348</v>
      </c>
      <c r="G2440">
        <v>87</v>
      </c>
      <c r="H2440">
        <f>IF(G2440="", _xlfn.XLOOKUP(C2440, 'Cost Averages'!$D$4:$D$103,'Cost Averages'!$E$4:$E$103, "FALSE"),G2440)</f>
        <v>87</v>
      </c>
      <c r="L2440" s="2" t="s">
        <v>44</v>
      </c>
      <c r="M2440" t="s">
        <v>418</v>
      </c>
      <c r="N2440" t="s">
        <v>46</v>
      </c>
      <c r="O2440" s="3">
        <v>13.923194761258239</v>
      </c>
      <c r="P2440" t="str">
        <f t="shared" si="114"/>
        <v>F</v>
      </c>
      <c r="Q2440">
        <f t="shared" si="115"/>
        <v>2020</v>
      </c>
      <c r="R2440">
        <f t="shared" si="116"/>
        <v>0</v>
      </c>
    </row>
    <row r="2441" spans="1:18" x14ac:dyDescent="0.25">
      <c r="A2441" s="1">
        <v>44360.754241304159</v>
      </c>
      <c r="B2441" s="2" t="s">
        <v>533</v>
      </c>
      <c r="C2441" t="s">
        <v>185</v>
      </c>
      <c r="D2441">
        <v>5</v>
      </c>
      <c r="E2441">
        <v>348</v>
      </c>
      <c r="F2441">
        <f>IF(E2441="",_xlfn.XLOOKUP(C2441,'Price Averages'!$D$4:$D$103,'Price Averages'!$E$4:$E$103, "FALSE"), E2441)</f>
        <v>348</v>
      </c>
      <c r="G2441">
        <v>87</v>
      </c>
      <c r="H2441">
        <f>IF(G2441="", _xlfn.XLOOKUP(C2441, 'Cost Averages'!$D$4:$D$103,'Cost Averages'!$E$4:$E$103, "FALSE"),G2441)</f>
        <v>87</v>
      </c>
      <c r="L2441" s="2" t="s">
        <v>28</v>
      </c>
      <c r="M2441" t="s">
        <v>534</v>
      </c>
      <c r="N2441" t="s">
        <v>50</v>
      </c>
      <c r="O2441" s="3">
        <v>13.929237493388955</v>
      </c>
      <c r="P2441" t="str">
        <f t="shared" si="114"/>
        <v>G</v>
      </c>
      <c r="Q2441">
        <f t="shared" si="115"/>
        <v>2021</v>
      </c>
      <c r="R2441">
        <f t="shared" si="116"/>
        <v>0</v>
      </c>
    </row>
    <row r="2442" spans="1:18" x14ac:dyDescent="0.25">
      <c r="A2442" s="1">
        <v>44201.081558947568</v>
      </c>
      <c r="B2442" s="2" t="s">
        <v>650</v>
      </c>
      <c r="C2442" t="s">
        <v>185</v>
      </c>
      <c r="D2442">
        <v>5</v>
      </c>
      <c r="E2442">
        <v>348</v>
      </c>
      <c r="F2442">
        <f>IF(E2442="",_xlfn.XLOOKUP(C2442,'Price Averages'!$D$4:$D$103,'Price Averages'!$E$4:$E$103, "FALSE"), E2442)</f>
        <v>348</v>
      </c>
      <c r="G2442">
        <v>87</v>
      </c>
      <c r="H2442">
        <f>IF(G2442="", _xlfn.XLOOKUP(C2442, 'Cost Averages'!$D$4:$D$103,'Cost Averages'!$E$4:$E$103, "FALSE"),G2442)</f>
        <v>87</v>
      </c>
      <c r="L2442" s="2" t="s">
        <v>28</v>
      </c>
      <c r="M2442" t="s">
        <v>310</v>
      </c>
      <c r="N2442" t="s">
        <v>25</v>
      </c>
      <c r="O2442" s="3">
        <v>9.0350666811770921</v>
      </c>
      <c r="P2442" t="str">
        <f t="shared" si="114"/>
        <v>G</v>
      </c>
      <c r="Q2442">
        <f t="shared" si="115"/>
        <v>2021</v>
      </c>
      <c r="R2442">
        <f t="shared" si="116"/>
        <v>0</v>
      </c>
    </row>
    <row r="2443" spans="1:18" x14ac:dyDescent="0.25">
      <c r="A2443" s="1">
        <v>43179.439221773071</v>
      </c>
      <c r="B2443" s="2" t="s">
        <v>2525</v>
      </c>
      <c r="C2443" t="s">
        <v>185</v>
      </c>
      <c r="D2443">
        <v>6</v>
      </c>
      <c r="E2443" t="s">
        <v>32</v>
      </c>
      <c r="F2443">
        <f>IF(E2443="",_xlfn.XLOOKUP(C2443,'Price Averages'!$D$4:$D$103,'Price Averages'!$E$4:$E$103, "FALSE"), E2443)</f>
        <v>348</v>
      </c>
      <c r="G2443">
        <v>87</v>
      </c>
      <c r="H2443">
        <f>IF(G2443="", _xlfn.XLOOKUP(C2443, 'Cost Averages'!$D$4:$D$103,'Cost Averages'!$E$4:$E$103, "FALSE"),G2443)</f>
        <v>87</v>
      </c>
      <c r="L2443" s="2" t="s">
        <v>23</v>
      </c>
      <c r="M2443" t="s">
        <v>1000</v>
      </c>
      <c r="N2443" t="s">
        <v>50</v>
      </c>
      <c r="O2443" s="3">
        <v>9.9471686551317795</v>
      </c>
      <c r="P2443" t="str">
        <f t="shared" si="114"/>
        <v>D</v>
      </c>
      <c r="Q2443">
        <f t="shared" si="115"/>
        <v>2018</v>
      </c>
      <c r="R2443">
        <f t="shared" si="116"/>
        <v>0</v>
      </c>
    </row>
    <row r="2444" spans="1:18" x14ac:dyDescent="0.25">
      <c r="A2444" s="1">
        <v>43423.122163450775</v>
      </c>
      <c r="B2444" s="2" t="s">
        <v>2698</v>
      </c>
      <c r="C2444" t="s">
        <v>185</v>
      </c>
      <c r="D2444">
        <v>6</v>
      </c>
      <c r="E2444">
        <v>348</v>
      </c>
      <c r="F2444">
        <f>IF(E2444="",_xlfn.XLOOKUP(C2444,'Price Averages'!$D$4:$D$103,'Price Averages'!$E$4:$E$103, "FALSE"), E2444)</f>
        <v>348</v>
      </c>
      <c r="G2444">
        <v>87</v>
      </c>
      <c r="H2444">
        <f>IF(G2444="", _xlfn.XLOOKUP(C2444, 'Cost Averages'!$D$4:$D$103,'Cost Averages'!$E$4:$E$103, "FALSE"),G2444)</f>
        <v>87</v>
      </c>
      <c r="L2444" s="2" t="s">
        <v>44</v>
      </c>
      <c r="M2444" t="s">
        <v>418</v>
      </c>
      <c r="N2444" t="s">
        <v>46</v>
      </c>
      <c r="O2444" s="3">
        <v>13.923194761258239</v>
      </c>
      <c r="P2444" t="str">
        <f t="shared" si="114"/>
        <v>D</v>
      </c>
      <c r="Q2444">
        <f t="shared" si="115"/>
        <v>2018</v>
      </c>
      <c r="R2444">
        <f t="shared" si="116"/>
        <v>0</v>
      </c>
    </row>
    <row r="2445" spans="1:18" x14ac:dyDescent="0.25">
      <c r="A2445" s="1">
        <v>43610.074381445476</v>
      </c>
      <c r="B2445" s="2" t="s">
        <v>2545</v>
      </c>
      <c r="C2445" t="s">
        <v>185</v>
      </c>
      <c r="D2445">
        <v>6</v>
      </c>
      <c r="E2445">
        <v>348</v>
      </c>
      <c r="F2445">
        <f>IF(E2445="",_xlfn.XLOOKUP(C2445,'Price Averages'!$D$4:$D$103,'Price Averages'!$E$4:$E$103, "FALSE"), E2445)</f>
        <v>348</v>
      </c>
      <c r="G2445">
        <v>87</v>
      </c>
      <c r="H2445">
        <f>IF(G2445="", _xlfn.XLOOKUP(C2445, 'Cost Averages'!$D$4:$D$103,'Cost Averages'!$E$4:$E$103, "FALSE"),G2445)</f>
        <v>87</v>
      </c>
      <c r="L2445" s="2" t="s">
        <v>44</v>
      </c>
      <c r="M2445" t="s">
        <v>335</v>
      </c>
      <c r="N2445" t="s">
        <v>34</v>
      </c>
      <c r="O2445" s="3">
        <v>9.8928038181361391</v>
      </c>
      <c r="P2445" t="str">
        <f t="shared" si="114"/>
        <v>E</v>
      </c>
      <c r="Q2445">
        <f t="shared" si="115"/>
        <v>2019</v>
      </c>
      <c r="R2445">
        <f t="shared" si="116"/>
        <v>0</v>
      </c>
    </row>
    <row r="2446" spans="1:18" x14ac:dyDescent="0.25">
      <c r="A2446" s="1">
        <v>43877.953156151721</v>
      </c>
      <c r="B2446" s="2" t="s">
        <v>634</v>
      </c>
      <c r="C2446" t="s">
        <v>185</v>
      </c>
      <c r="D2446">
        <v>6</v>
      </c>
      <c r="E2446">
        <v>348</v>
      </c>
      <c r="F2446">
        <f>IF(E2446="",_xlfn.XLOOKUP(C2446,'Price Averages'!$D$4:$D$103,'Price Averages'!$E$4:$E$103, "FALSE"), E2446)</f>
        <v>348</v>
      </c>
      <c r="G2446">
        <v>87</v>
      </c>
      <c r="H2446">
        <f>IF(G2446="", _xlfn.XLOOKUP(C2446, 'Cost Averages'!$D$4:$D$103,'Cost Averages'!$E$4:$E$103, "FALSE"),G2446)</f>
        <v>87</v>
      </c>
      <c r="L2446" s="2" t="s">
        <v>28</v>
      </c>
      <c r="M2446" t="s">
        <v>635</v>
      </c>
      <c r="N2446" t="s">
        <v>25</v>
      </c>
      <c r="O2446" s="3">
        <v>12.275875773922367</v>
      </c>
      <c r="P2446" t="str">
        <f t="shared" si="114"/>
        <v>F</v>
      </c>
      <c r="Q2446">
        <f t="shared" si="115"/>
        <v>2020</v>
      </c>
      <c r="R2446">
        <f t="shared" si="116"/>
        <v>0</v>
      </c>
    </row>
    <row r="2447" spans="1:18" x14ac:dyDescent="0.25">
      <c r="A2447" s="1">
        <v>44031.079628057392</v>
      </c>
      <c r="B2447" s="2" t="s">
        <v>1908</v>
      </c>
      <c r="C2447" t="s">
        <v>185</v>
      </c>
      <c r="D2447">
        <v>7</v>
      </c>
      <c r="E2447">
        <v>348</v>
      </c>
      <c r="F2447">
        <f>IF(E2447="",_xlfn.XLOOKUP(C2447,'Price Averages'!$D$4:$D$103,'Price Averages'!$E$4:$E$103, "FALSE"), E2447)</f>
        <v>348</v>
      </c>
      <c r="G2447">
        <v>87</v>
      </c>
      <c r="H2447">
        <f>IF(G2447="", _xlfn.XLOOKUP(C2447, 'Cost Averages'!$D$4:$D$103,'Cost Averages'!$E$4:$E$103, "FALSE"),G2447)</f>
        <v>87</v>
      </c>
      <c r="L2447" s="2" t="s">
        <v>28</v>
      </c>
      <c r="M2447" t="s">
        <v>721</v>
      </c>
      <c r="N2447" t="s">
        <v>56</v>
      </c>
      <c r="O2447" s="3">
        <v>11.443503623244197</v>
      </c>
      <c r="P2447" t="str">
        <f t="shared" si="114"/>
        <v>F</v>
      </c>
      <c r="Q2447">
        <f t="shared" si="115"/>
        <v>2020</v>
      </c>
      <c r="R2447">
        <f t="shared" si="116"/>
        <v>0</v>
      </c>
    </row>
    <row r="2448" spans="1:18" x14ac:dyDescent="0.25">
      <c r="A2448" s="1">
        <v>44157</v>
      </c>
      <c r="B2448" s="2" t="s">
        <v>3511</v>
      </c>
      <c r="C2448" t="s">
        <v>185</v>
      </c>
      <c r="D2448">
        <v>7</v>
      </c>
      <c r="E2448" t="s">
        <v>32</v>
      </c>
      <c r="F2448">
        <f>IF(E2448="",_xlfn.XLOOKUP(C2448,'Price Averages'!$D$4:$D$103,'Price Averages'!$E$4:$E$103, "FALSE"), E2448)</f>
        <v>348</v>
      </c>
      <c r="G2448">
        <v>87</v>
      </c>
      <c r="H2448">
        <f>IF(G2448="", _xlfn.XLOOKUP(C2448, 'Cost Averages'!$D$4:$D$103,'Cost Averages'!$E$4:$E$103, "FALSE"),G2448)</f>
        <v>87</v>
      </c>
      <c r="L2448" s="2" t="s">
        <v>44</v>
      </c>
      <c r="M2448" t="s">
        <v>625</v>
      </c>
      <c r="N2448" t="s">
        <v>78</v>
      </c>
      <c r="O2448" s="3">
        <v>12.954911944548844</v>
      </c>
      <c r="P2448" t="str">
        <f t="shared" si="114"/>
        <v>F</v>
      </c>
      <c r="Q2448">
        <f t="shared" si="115"/>
        <v>2020</v>
      </c>
      <c r="R2448">
        <f t="shared" si="116"/>
        <v>0</v>
      </c>
    </row>
    <row r="2449" spans="1:18" x14ac:dyDescent="0.25">
      <c r="A2449" s="1">
        <v>43873.779357688392</v>
      </c>
      <c r="B2449" s="2" t="s">
        <v>2306</v>
      </c>
      <c r="C2449" t="s">
        <v>185</v>
      </c>
      <c r="D2449">
        <v>8</v>
      </c>
      <c r="E2449">
        <v>348</v>
      </c>
      <c r="F2449">
        <f>IF(E2449="",_xlfn.XLOOKUP(C2449,'Price Averages'!$D$4:$D$103,'Price Averages'!$E$4:$E$103, "FALSE"), E2449)</f>
        <v>348</v>
      </c>
      <c r="G2449">
        <v>87</v>
      </c>
      <c r="H2449">
        <f>IF(G2449="", _xlfn.XLOOKUP(C2449, 'Cost Averages'!$D$4:$D$103,'Cost Averages'!$E$4:$E$103, "FALSE"),G2449)</f>
        <v>87</v>
      </c>
      <c r="L2449" s="2" t="s">
        <v>23</v>
      </c>
      <c r="M2449" t="s">
        <v>181</v>
      </c>
      <c r="N2449" t="s">
        <v>50</v>
      </c>
      <c r="O2449" s="3">
        <v>12.551203838971933</v>
      </c>
      <c r="P2449" t="str">
        <f t="shared" si="114"/>
        <v>F</v>
      </c>
      <c r="Q2449">
        <f t="shared" si="115"/>
        <v>2020</v>
      </c>
      <c r="R2449">
        <f t="shared" si="116"/>
        <v>0</v>
      </c>
    </row>
    <row r="2450" spans="1:18" x14ac:dyDescent="0.25">
      <c r="A2450" s="1">
        <v>44464.885771583839</v>
      </c>
      <c r="B2450" s="2" t="s">
        <v>2479</v>
      </c>
      <c r="C2450" t="s">
        <v>185</v>
      </c>
      <c r="D2450">
        <v>8</v>
      </c>
      <c r="E2450">
        <v>348</v>
      </c>
      <c r="F2450">
        <f>IF(E2450="",_xlfn.XLOOKUP(C2450,'Price Averages'!$D$4:$D$103,'Price Averages'!$E$4:$E$103, "FALSE"), E2450)</f>
        <v>348</v>
      </c>
      <c r="G2450">
        <v>87</v>
      </c>
      <c r="H2450">
        <f>IF(G2450="", _xlfn.XLOOKUP(C2450, 'Cost Averages'!$D$4:$D$103,'Cost Averages'!$E$4:$E$103, "FALSE"),G2450)</f>
        <v>87</v>
      </c>
      <c r="L2450" s="2" t="s">
        <v>28</v>
      </c>
      <c r="M2450" t="s">
        <v>559</v>
      </c>
      <c r="N2450" t="s">
        <v>41</v>
      </c>
      <c r="O2450" s="3">
        <v>12.147202500273634</v>
      </c>
      <c r="P2450" t="str">
        <f t="shared" si="114"/>
        <v>G</v>
      </c>
      <c r="Q2450">
        <f t="shared" si="115"/>
        <v>2021</v>
      </c>
      <c r="R2450">
        <f t="shared" si="116"/>
        <v>0</v>
      </c>
    </row>
    <row r="2451" spans="1:18" x14ac:dyDescent="0.25">
      <c r="A2451" s="1">
        <v>44684.065779861812</v>
      </c>
      <c r="B2451" s="2" t="s">
        <v>3113</v>
      </c>
      <c r="C2451" t="s">
        <v>185</v>
      </c>
      <c r="D2451">
        <v>8</v>
      </c>
      <c r="E2451">
        <v>348</v>
      </c>
      <c r="F2451">
        <f>IF(E2451="",_xlfn.XLOOKUP(C2451,'Price Averages'!$D$4:$D$103,'Price Averages'!$E$4:$E$103, "FALSE"), E2451)</f>
        <v>348</v>
      </c>
      <c r="G2451">
        <v>87</v>
      </c>
      <c r="H2451">
        <f>IF(G2451="", _xlfn.XLOOKUP(C2451, 'Cost Averages'!$D$4:$D$103,'Cost Averages'!$E$4:$E$103, "FALSE"),G2451)</f>
        <v>87</v>
      </c>
      <c r="L2451" s="2" t="s">
        <v>44</v>
      </c>
      <c r="M2451" t="s">
        <v>572</v>
      </c>
      <c r="N2451" t="s">
        <v>50</v>
      </c>
      <c r="O2451" s="3">
        <v>14.66147716237918</v>
      </c>
      <c r="P2451" t="str">
        <f t="shared" si="114"/>
        <v>H</v>
      </c>
      <c r="Q2451">
        <f t="shared" si="115"/>
        <v>2022</v>
      </c>
      <c r="R2451">
        <f t="shared" si="116"/>
        <v>0</v>
      </c>
    </row>
    <row r="2452" spans="1:18" x14ac:dyDescent="0.25">
      <c r="A2452" s="1">
        <v>43358.916465715316</v>
      </c>
      <c r="B2452" s="2" t="s">
        <v>2323</v>
      </c>
      <c r="C2452" t="s">
        <v>185</v>
      </c>
      <c r="D2452">
        <v>10</v>
      </c>
      <c r="E2452">
        <v>348</v>
      </c>
      <c r="F2452">
        <f>IF(E2452="",_xlfn.XLOOKUP(C2452,'Price Averages'!$D$4:$D$103,'Price Averages'!$E$4:$E$103, "FALSE"), E2452)</f>
        <v>348</v>
      </c>
      <c r="G2452" t="s">
        <v>32</v>
      </c>
      <c r="H2452">
        <f>IF(G2452="", _xlfn.XLOOKUP(C2452, 'Cost Averages'!$D$4:$D$103,'Cost Averages'!$E$4:$E$103, "FALSE"),G2452)</f>
        <v>87</v>
      </c>
      <c r="L2452" s="2" t="s">
        <v>23</v>
      </c>
      <c r="M2452" t="s">
        <v>135</v>
      </c>
      <c r="N2452" t="s">
        <v>56</v>
      </c>
      <c r="O2452" s="3">
        <v>11.406233913305266</v>
      </c>
      <c r="P2452" t="str">
        <f t="shared" si="114"/>
        <v>D</v>
      </c>
      <c r="Q2452">
        <f t="shared" si="115"/>
        <v>2018</v>
      </c>
      <c r="R2452">
        <f t="shared" si="116"/>
        <v>0</v>
      </c>
    </row>
    <row r="2453" spans="1:18" x14ac:dyDescent="0.25">
      <c r="A2453" s="1">
        <v>43474.698311987668</v>
      </c>
      <c r="B2453" s="2" t="s">
        <v>1480</v>
      </c>
      <c r="C2453" t="s">
        <v>185</v>
      </c>
      <c r="D2453">
        <v>10</v>
      </c>
      <c r="E2453" t="s">
        <v>32</v>
      </c>
      <c r="F2453">
        <f>IF(E2453="",_xlfn.XLOOKUP(C2453,'Price Averages'!$D$4:$D$103,'Price Averages'!$E$4:$E$103, "FALSE"), E2453)</f>
        <v>348</v>
      </c>
      <c r="G2453">
        <v>87</v>
      </c>
      <c r="H2453">
        <f>IF(G2453="", _xlfn.XLOOKUP(C2453, 'Cost Averages'!$D$4:$D$103,'Cost Averages'!$E$4:$E$103, "FALSE"),G2453)</f>
        <v>87</v>
      </c>
      <c r="L2453" s="2" t="s">
        <v>28</v>
      </c>
      <c r="M2453" t="s">
        <v>487</v>
      </c>
      <c r="N2453" t="s">
        <v>56</v>
      </c>
      <c r="O2453" s="3">
        <v>8.8878868765808274</v>
      </c>
      <c r="P2453" t="str">
        <f t="shared" si="114"/>
        <v>E</v>
      </c>
      <c r="Q2453">
        <f t="shared" si="115"/>
        <v>2019</v>
      </c>
      <c r="R2453">
        <f t="shared" si="116"/>
        <v>0</v>
      </c>
    </row>
    <row r="2454" spans="1:18" x14ac:dyDescent="0.25">
      <c r="A2454" s="1">
        <v>44518.310499865191</v>
      </c>
      <c r="B2454" s="2" t="s">
        <v>1051</v>
      </c>
      <c r="C2454" t="s">
        <v>185</v>
      </c>
      <c r="D2454">
        <v>10</v>
      </c>
      <c r="E2454">
        <v>348</v>
      </c>
      <c r="F2454">
        <f>IF(E2454="",_xlfn.XLOOKUP(C2454,'Price Averages'!$D$4:$D$103,'Price Averages'!$E$4:$E$103, "FALSE"), E2454)</f>
        <v>348</v>
      </c>
      <c r="G2454">
        <v>87</v>
      </c>
      <c r="H2454">
        <f>IF(G2454="", _xlfn.XLOOKUP(C2454, 'Cost Averages'!$D$4:$D$103,'Cost Averages'!$E$4:$E$103, "FALSE"),G2454)</f>
        <v>87</v>
      </c>
      <c r="L2454" s="2" t="s">
        <v>28</v>
      </c>
      <c r="M2454" t="s">
        <v>327</v>
      </c>
      <c r="N2454" t="s">
        <v>46</v>
      </c>
      <c r="O2454" s="3">
        <v>12.148236977735172</v>
      </c>
      <c r="P2454" t="str">
        <f t="shared" si="114"/>
        <v>G</v>
      </c>
      <c r="Q2454">
        <f t="shared" si="115"/>
        <v>2021</v>
      </c>
      <c r="R2454">
        <f t="shared" si="116"/>
        <v>0</v>
      </c>
    </row>
    <row r="2455" spans="1:18" x14ac:dyDescent="0.25">
      <c r="A2455" s="1">
        <v>44648</v>
      </c>
      <c r="B2455" s="2" t="s">
        <v>3931</v>
      </c>
      <c r="C2455" t="s">
        <v>185</v>
      </c>
      <c r="D2455">
        <v>10</v>
      </c>
      <c r="E2455">
        <v>348</v>
      </c>
      <c r="F2455">
        <f>IF(E2455="",_xlfn.XLOOKUP(C2455,'Price Averages'!$D$4:$D$103,'Price Averages'!$E$4:$E$103, "FALSE"), E2455)</f>
        <v>348</v>
      </c>
      <c r="G2455">
        <v>87</v>
      </c>
      <c r="H2455">
        <f>IF(G2455="", _xlfn.XLOOKUP(C2455, 'Cost Averages'!$D$4:$D$103,'Cost Averages'!$E$4:$E$103, "FALSE"),G2455)</f>
        <v>87</v>
      </c>
      <c r="L2455" s="2" t="s">
        <v>28</v>
      </c>
      <c r="M2455" t="s">
        <v>129</v>
      </c>
      <c r="N2455" t="s">
        <v>34</v>
      </c>
      <c r="O2455" s="3">
        <v>11.410471033945758</v>
      </c>
      <c r="P2455" t="str">
        <f t="shared" si="114"/>
        <v>H</v>
      </c>
      <c r="Q2455">
        <f t="shared" si="115"/>
        <v>2022</v>
      </c>
      <c r="R2455">
        <f t="shared" si="116"/>
        <v>0</v>
      </c>
    </row>
    <row r="2456" spans="1:18" x14ac:dyDescent="0.25">
      <c r="A2456" s="1">
        <v>44653</v>
      </c>
      <c r="B2456" s="2" t="s">
        <v>2011</v>
      </c>
      <c r="C2456" t="s">
        <v>185</v>
      </c>
      <c r="D2456">
        <v>10</v>
      </c>
      <c r="E2456">
        <v>348</v>
      </c>
      <c r="F2456">
        <f>IF(E2456="",_xlfn.XLOOKUP(C2456,'Price Averages'!$D$4:$D$103,'Price Averages'!$E$4:$E$103, "FALSE"), E2456)</f>
        <v>348</v>
      </c>
      <c r="G2456">
        <v>87</v>
      </c>
      <c r="H2456">
        <f>IF(G2456="", _xlfn.XLOOKUP(C2456, 'Cost Averages'!$D$4:$D$103,'Cost Averages'!$E$4:$E$103, "FALSE"),G2456)</f>
        <v>87</v>
      </c>
      <c r="L2456" s="2" t="s">
        <v>23</v>
      </c>
      <c r="M2456" t="s">
        <v>330</v>
      </c>
      <c r="N2456" t="s">
        <v>56</v>
      </c>
      <c r="O2456" s="3">
        <v>10.132922049221957</v>
      </c>
      <c r="P2456" t="str">
        <f t="shared" si="114"/>
        <v>H</v>
      </c>
      <c r="Q2456">
        <f t="shared" si="115"/>
        <v>2022</v>
      </c>
      <c r="R2456">
        <f t="shared" si="116"/>
        <v>0</v>
      </c>
    </row>
    <row r="2457" spans="1:18" x14ac:dyDescent="0.25">
      <c r="A2457" s="1">
        <v>43578.569671969759</v>
      </c>
      <c r="B2457" s="2" t="s">
        <v>2660</v>
      </c>
      <c r="C2457" t="s">
        <v>185</v>
      </c>
      <c r="D2457">
        <v>12</v>
      </c>
      <c r="E2457">
        <v>348</v>
      </c>
      <c r="F2457">
        <f>IF(E2457="",_xlfn.XLOOKUP(C2457,'Price Averages'!$D$4:$D$103,'Price Averages'!$E$4:$E$103, "FALSE"), E2457)</f>
        <v>348</v>
      </c>
      <c r="G2457">
        <v>87</v>
      </c>
      <c r="H2457">
        <f>IF(G2457="", _xlfn.XLOOKUP(C2457, 'Cost Averages'!$D$4:$D$103,'Cost Averages'!$E$4:$E$103, "FALSE"),G2457)</f>
        <v>87</v>
      </c>
      <c r="L2457" s="2" t="s">
        <v>44</v>
      </c>
      <c r="M2457" t="s">
        <v>447</v>
      </c>
      <c r="N2457" t="s">
        <v>46</v>
      </c>
      <c r="O2457" s="3">
        <v>13.574227261506472</v>
      </c>
      <c r="P2457" t="str">
        <f t="shared" si="114"/>
        <v>E</v>
      </c>
      <c r="Q2457">
        <f t="shared" si="115"/>
        <v>2019</v>
      </c>
      <c r="R2457">
        <f t="shared" si="116"/>
        <v>0</v>
      </c>
    </row>
    <row r="2458" spans="1:18" x14ac:dyDescent="0.25">
      <c r="A2458" s="1">
        <v>44127.390095931813</v>
      </c>
      <c r="B2458" s="2" t="s">
        <v>660</v>
      </c>
      <c r="C2458" t="s">
        <v>185</v>
      </c>
      <c r="D2458">
        <v>12</v>
      </c>
      <c r="E2458" t="s">
        <v>32</v>
      </c>
      <c r="F2458">
        <f>IF(E2458="",_xlfn.XLOOKUP(C2458,'Price Averages'!$D$4:$D$103,'Price Averages'!$E$4:$E$103, "FALSE"), E2458)</f>
        <v>348</v>
      </c>
      <c r="G2458">
        <v>87</v>
      </c>
      <c r="H2458">
        <f>IF(G2458="", _xlfn.XLOOKUP(C2458, 'Cost Averages'!$D$4:$D$103,'Cost Averages'!$E$4:$E$103, "FALSE"),G2458)</f>
        <v>87</v>
      </c>
      <c r="L2458" s="2" t="s">
        <v>44</v>
      </c>
      <c r="M2458" t="s">
        <v>77</v>
      </c>
      <c r="N2458" t="s">
        <v>78</v>
      </c>
      <c r="O2458" s="3">
        <v>11.631646244583138</v>
      </c>
      <c r="P2458" t="str">
        <f t="shared" si="114"/>
        <v>F</v>
      </c>
      <c r="Q2458">
        <f t="shared" si="115"/>
        <v>2020</v>
      </c>
      <c r="R2458">
        <f t="shared" si="116"/>
        <v>0</v>
      </c>
    </row>
    <row r="2459" spans="1:18" x14ac:dyDescent="0.25">
      <c r="A2459" s="1">
        <v>44234.494161867915</v>
      </c>
      <c r="B2459" s="2" t="s">
        <v>1604</v>
      </c>
      <c r="C2459" t="s">
        <v>185</v>
      </c>
      <c r="D2459">
        <v>12</v>
      </c>
      <c r="E2459">
        <v>348</v>
      </c>
      <c r="F2459">
        <f>IF(E2459="",_xlfn.XLOOKUP(C2459,'Price Averages'!$D$4:$D$103,'Price Averages'!$E$4:$E$103, "FALSE"), E2459)</f>
        <v>348</v>
      </c>
      <c r="G2459" t="s">
        <v>32</v>
      </c>
      <c r="H2459">
        <f>IF(G2459="", _xlfn.XLOOKUP(C2459, 'Cost Averages'!$D$4:$D$103,'Cost Averages'!$E$4:$E$103, "FALSE"),G2459)</f>
        <v>87</v>
      </c>
      <c r="L2459" s="2" t="s">
        <v>28</v>
      </c>
      <c r="M2459" t="s">
        <v>1093</v>
      </c>
      <c r="N2459" t="s">
        <v>25</v>
      </c>
      <c r="O2459" s="3">
        <v>9.8776671534059073</v>
      </c>
      <c r="P2459" t="str">
        <f t="shared" si="114"/>
        <v>G</v>
      </c>
      <c r="Q2459">
        <f t="shared" si="115"/>
        <v>2021</v>
      </c>
      <c r="R2459">
        <f t="shared" si="116"/>
        <v>0</v>
      </c>
    </row>
    <row r="2460" spans="1:18" x14ac:dyDescent="0.25">
      <c r="A2460" s="1">
        <v>44640</v>
      </c>
      <c r="B2460" s="2" t="s">
        <v>3911</v>
      </c>
      <c r="C2460" t="s">
        <v>185</v>
      </c>
      <c r="D2460">
        <v>12</v>
      </c>
      <c r="E2460">
        <v>348</v>
      </c>
      <c r="F2460">
        <f>IF(E2460="",_xlfn.XLOOKUP(C2460,'Price Averages'!$D$4:$D$103,'Price Averages'!$E$4:$E$103, "FALSE"), E2460)</f>
        <v>348</v>
      </c>
      <c r="G2460">
        <v>87</v>
      </c>
      <c r="H2460">
        <f>IF(G2460="", _xlfn.XLOOKUP(C2460, 'Cost Averages'!$D$4:$D$103,'Cost Averages'!$E$4:$E$103, "FALSE"),G2460)</f>
        <v>87</v>
      </c>
      <c r="L2460" s="2" t="s">
        <v>44</v>
      </c>
      <c r="M2460" t="s">
        <v>482</v>
      </c>
      <c r="N2460" t="s">
        <v>56</v>
      </c>
      <c r="O2460" s="3">
        <v>11.249825090458803</v>
      </c>
      <c r="P2460" t="str">
        <f t="shared" si="114"/>
        <v>H</v>
      </c>
      <c r="Q2460">
        <f t="shared" si="115"/>
        <v>2022</v>
      </c>
      <c r="R2460">
        <f t="shared" si="116"/>
        <v>0</v>
      </c>
    </row>
    <row r="2461" spans="1:18" x14ac:dyDescent="0.25">
      <c r="A2461" s="1">
        <v>43275.605547066734</v>
      </c>
      <c r="B2461" s="2" t="s">
        <v>2847</v>
      </c>
      <c r="C2461" t="s">
        <v>185</v>
      </c>
      <c r="D2461">
        <v>13</v>
      </c>
      <c r="E2461" t="s">
        <v>32</v>
      </c>
      <c r="F2461">
        <f>IF(E2461="",_xlfn.XLOOKUP(C2461,'Price Averages'!$D$4:$D$103,'Price Averages'!$E$4:$E$103, "FALSE"), E2461)</f>
        <v>348</v>
      </c>
      <c r="G2461">
        <v>87</v>
      </c>
      <c r="H2461">
        <f>IF(G2461="", _xlfn.XLOOKUP(C2461, 'Cost Averages'!$D$4:$D$103,'Cost Averages'!$E$4:$E$103, "FALSE"),G2461)</f>
        <v>87</v>
      </c>
      <c r="L2461" s="2" t="s">
        <v>23</v>
      </c>
      <c r="M2461" t="s">
        <v>222</v>
      </c>
      <c r="N2461" t="s">
        <v>34</v>
      </c>
      <c r="O2461" s="3">
        <v>12.172922939334034</v>
      </c>
      <c r="P2461" t="str">
        <f t="shared" si="114"/>
        <v>D</v>
      </c>
      <c r="Q2461">
        <f t="shared" si="115"/>
        <v>2018</v>
      </c>
      <c r="R2461">
        <f t="shared" si="116"/>
        <v>0</v>
      </c>
    </row>
    <row r="2462" spans="1:18" x14ac:dyDescent="0.25">
      <c r="A2462" s="1">
        <v>44091.744360673663</v>
      </c>
      <c r="B2462" s="2" t="s">
        <v>2610</v>
      </c>
      <c r="C2462" t="s">
        <v>185</v>
      </c>
      <c r="D2462">
        <v>13</v>
      </c>
      <c r="E2462">
        <v>348</v>
      </c>
      <c r="F2462">
        <f>IF(E2462="",_xlfn.XLOOKUP(C2462,'Price Averages'!$D$4:$D$103,'Price Averages'!$E$4:$E$103, "FALSE"), E2462)</f>
        <v>348</v>
      </c>
      <c r="G2462">
        <v>87</v>
      </c>
      <c r="H2462">
        <f>IF(G2462="", _xlfn.XLOOKUP(C2462, 'Cost Averages'!$D$4:$D$103,'Cost Averages'!$E$4:$E$103, "FALSE"),G2462)</f>
        <v>87</v>
      </c>
      <c r="L2462" s="2" t="s">
        <v>23</v>
      </c>
      <c r="M2462" t="s">
        <v>561</v>
      </c>
      <c r="N2462" t="s">
        <v>25</v>
      </c>
      <c r="O2462" s="3">
        <v>12.921682080641304</v>
      </c>
      <c r="P2462" t="str">
        <f t="shared" si="114"/>
        <v>F</v>
      </c>
      <c r="Q2462">
        <f t="shared" si="115"/>
        <v>2020</v>
      </c>
      <c r="R2462">
        <f t="shared" si="116"/>
        <v>0</v>
      </c>
    </row>
    <row r="2463" spans="1:18" x14ac:dyDescent="0.25">
      <c r="A2463" s="1">
        <v>44360.675329460661</v>
      </c>
      <c r="B2463" s="2" t="s">
        <v>2714</v>
      </c>
      <c r="C2463" t="s">
        <v>185</v>
      </c>
      <c r="D2463">
        <v>13</v>
      </c>
      <c r="E2463" t="s">
        <v>32</v>
      </c>
      <c r="F2463">
        <f>IF(E2463="",_xlfn.XLOOKUP(C2463,'Price Averages'!$D$4:$D$103,'Price Averages'!$E$4:$E$103, "FALSE"), E2463)</f>
        <v>348</v>
      </c>
      <c r="G2463">
        <v>87</v>
      </c>
      <c r="H2463">
        <f>IF(G2463="", _xlfn.XLOOKUP(C2463, 'Cost Averages'!$D$4:$D$103,'Cost Averages'!$E$4:$E$103, "FALSE"),G2463)</f>
        <v>87</v>
      </c>
      <c r="L2463" s="2" t="s">
        <v>23</v>
      </c>
      <c r="M2463" t="s">
        <v>132</v>
      </c>
      <c r="N2463" t="s">
        <v>46</v>
      </c>
      <c r="O2463" s="3">
        <v>7.1104128275166252</v>
      </c>
      <c r="P2463" t="str">
        <f t="shared" si="114"/>
        <v>G</v>
      </c>
      <c r="Q2463">
        <f t="shared" si="115"/>
        <v>2021</v>
      </c>
      <c r="R2463">
        <f t="shared" si="116"/>
        <v>0</v>
      </c>
    </row>
    <row r="2464" spans="1:18" x14ac:dyDescent="0.25">
      <c r="A2464" s="1">
        <v>43607.132114018968</v>
      </c>
      <c r="B2464" s="2" t="s">
        <v>3180</v>
      </c>
      <c r="C2464" t="s">
        <v>185</v>
      </c>
      <c r="D2464">
        <v>14</v>
      </c>
      <c r="E2464" t="s">
        <v>32</v>
      </c>
      <c r="F2464">
        <f>IF(E2464="",_xlfn.XLOOKUP(C2464,'Price Averages'!$D$4:$D$103,'Price Averages'!$E$4:$E$103, "FALSE"), E2464)</f>
        <v>348</v>
      </c>
      <c r="G2464">
        <v>87</v>
      </c>
      <c r="H2464">
        <f>IF(G2464="", _xlfn.XLOOKUP(C2464, 'Cost Averages'!$D$4:$D$103,'Cost Averages'!$E$4:$E$103, "FALSE"),G2464)</f>
        <v>87</v>
      </c>
      <c r="L2464" s="2" t="s">
        <v>28</v>
      </c>
      <c r="M2464" t="s">
        <v>534</v>
      </c>
      <c r="N2464" t="s">
        <v>50</v>
      </c>
      <c r="O2464" s="3">
        <v>13.929237493388955</v>
      </c>
      <c r="P2464" t="str">
        <f t="shared" si="114"/>
        <v>E</v>
      </c>
      <c r="Q2464">
        <f t="shared" si="115"/>
        <v>2019</v>
      </c>
      <c r="R2464">
        <f t="shared" si="116"/>
        <v>0</v>
      </c>
    </row>
    <row r="2465" spans="1:18" x14ac:dyDescent="0.25">
      <c r="A2465" s="1">
        <v>43950.049161645671</v>
      </c>
      <c r="B2465" s="2" t="s">
        <v>2007</v>
      </c>
      <c r="C2465" t="s">
        <v>185</v>
      </c>
      <c r="D2465">
        <v>15</v>
      </c>
      <c r="E2465">
        <v>348</v>
      </c>
      <c r="F2465">
        <f>IF(E2465="",_xlfn.XLOOKUP(C2465,'Price Averages'!$D$4:$D$103,'Price Averages'!$E$4:$E$103, "FALSE"), E2465)</f>
        <v>348</v>
      </c>
      <c r="G2465" t="s">
        <v>32</v>
      </c>
      <c r="H2465">
        <f>IF(G2465="", _xlfn.XLOOKUP(C2465, 'Cost Averages'!$D$4:$D$103,'Cost Averages'!$E$4:$E$103, "FALSE"),G2465)</f>
        <v>87</v>
      </c>
      <c r="L2465" s="2" t="s">
        <v>23</v>
      </c>
      <c r="M2465" t="s">
        <v>118</v>
      </c>
      <c r="N2465" t="s">
        <v>56</v>
      </c>
      <c r="O2465" s="3">
        <v>11.006397834696006</v>
      </c>
      <c r="P2465" t="str">
        <f t="shared" si="114"/>
        <v>F</v>
      </c>
      <c r="Q2465">
        <f t="shared" si="115"/>
        <v>2020</v>
      </c>
      <c r="R2465">
        <f t="shared" si="116"/>
        <v>0</v>
      </c>
    </row>
    <row r="2466" spans="1:18" x14ac:dyDescent="0.25">
      <c r="A2466" s="1">
        <v>43241.612871396421</v>
      </c>
      <c r="B2466" s="2" t="s">
        <v>3185</v>
      </c>
      <c r="C2466" t="s">
        <v>185</v>
      </c>
      <c r="D2466">
        <v>16</v>
      </c>
      <c r="E2466" t="s">
        <v>32</v>
      </c>
      <c r="F2466">
        <f>IF(E2466="",_xlfn.XLOOKUP(C2466,'Price Averages'!$D$4:$D$103,'Price Averages'!$E$4:$E$103, "FALSE"), E2466)</f>
        <v>348</v>
      </c>
      <c r="G2466">
        <v>87</v>
      </c>
      <c r="H2466">
        <f>IF(G2466="", _xlfn.XLOOKUP(C2466, 'Cost Averages'!$D$4:$D$103,'Cost Averages'!$E$4:$E$103, "FALSE"),G2466)</f>
        <v>87</v>
      </c>
      <c r="L2466" s="2" t="s">
        <v>23</v>
      </c>
      <c r="M2466" t="s">
        <v>135</v>
      </c>
      <c r="N2466" t="s">
        <v>56</v>
      </c>
      <c r="O2466" s="3">
        <v>11.406233913305266</v>
      </c>
      <c r="P2466" t="str">
        <f t="shared" si="114"/>
        <v>D</v>
      </c>
      <c r="Q2466">
        <f t="shared" si="115"/>
        <v>2018</v>
      </c>
      <c r="R2466">
        <f t="shared" si="116"/>
        <v>0</v>
      </c>
    </row>
    <row r="2467" spans="1:18" x14ac:dyDescent="0.25">
      <c r="A2467" s="1">
        <v>43747.209331039332</v>
      </c>
      <c r="B2467" s="2" t="s">
        <v>3160</v>
      </c>
      <c r="C2467" t="s">
        <v>185</v>
      </c>
      <c r="D2467">
        <v>16</v>
      </c>
      <c r="E2467" t="s">
        <v>32</v>
      </c>
      <c r="F2467">
        <f>IF(E2467="",_xlfn.XLOOKUP(C2467,'Price Averages'!$D$4:$D$103,'Price Averages'!$E$4:$E$103, "FALSE"), E2467)</f>
        <v>348</v>
      </c>
      <c r="G2467">
        <v>87</v>
      </c>
      <c r="H2467">
        <f>IF(G2467="", _xlfn.XLOOKUP(C2467, 'Cost Averages'!$D$4:$D$103,'Cost Averages'!$E$4:$E$103, "FALSE"),G2467)</f>
        <v>87</v>
      </c>
      <c r="L2467" s="2" t="s">
        <v>44</v>
      </c>
      <c r="M2467" t="s">
        <v>1034</v>
      </c>
      <c r="N2467" t="s">
        <v>50</v>
      </c>
      <c r="O2467" s="3">
        <v>10.588336269016523</v>
      </c>
      <c r="P2467" t="str">
        <f t="shared" si="114"/>
        <v>E</v>
      </c>
      <c r="Q2467">
        <f t="shared" si="115"/>
        <v>2019</v>
      </c>
      <c r="R2467">
        <f t="shared" si="116"/>
        <v>0</v>
      </c>
    </row>
    <row r="2468" spans="1:18" x14ac:dyDescent="0.25">
      <c r="A2468" s="1">
        <v>43921.082508361287</v>
      </c>
      <c r="B2468" s="2" t="s">
        <v>184</v>
      </c>
      <c r="C2468" t="s">
        <v>185</v>
      </c>
      <c r="D2468">
        <v>16</v>
      </c>
      <c r="E2468">
        <v>348</v>
      </c>
      <c r="F2468">
        <f>IF(E2468="",_xlfn.XLOOKUP(C2468,'Price Averages'!$D$4:$D$103,'Price Averages'!$E$4:$E$103, "FALSE"), E2468)</f>
        <v>348</v>
      </c>
      <c r="G2468">
        <v>87</v>
      </c>
      <c r="H2468">
        <f>IF(G2468="", _xlfn.XLOOKUP(C2468, 'Cost Averages'!$D$4:$D$103,'Cost Averages'!$E$4:$E$103, "FALSE"),G2468)</f>
        <v>87</v>
      </c>
      <c r="L2468" s="2" t="s">
        <v>44</v>
      </c>
      <c r="M2468" t="s">
        <v>186</v>
      </c>
      <c r="N2468" t="s">
        <v>34</v>
      </c>
      <c r="O2468" s="3">
        <v>14.573178107544177</v>
      </c>
      <c r="P2468" t="str">
        <f t="shared" si="114"/>
        <v>F</v>
      </c>
      <c r="Q2468">
        <f t="shared" si="115"/>
        <v>2020</v>
      </c>
      <c r="R2468">
        <f t="shared" si="116"/>
        <v>0</v>
      </c>
    </row>
    <row r="2469" spans="1:18" x14ac:dyDescent="0.25">
      <c r="A2469" s="1">
        <v>44412</v>
      </c>
      <c r="B2469" s="2" t="s">
        <v>3730</v>
      </c>
      <c r="C2469" t="s">
        <v>185</v>
      </c>
      <c r="D2469">
        <v>16</v>
      </c>
      <c r="E2469">
        <v>348</v>
      </c>
      <c r="F2469">
        <f>IF(E2469="",_xlfn.XLOOKUP(C2469,'Price Averages'!$D$4:$D$103,'Price Averages'!$E$4:$E$103, "FALSE"), E2469)</f>
        <v>348</v>
      </c>
      <c r="G2469">
        <v>87</v>
      </c>
      <c r="H2469">
        <f>IF(G2469="", _xlfn.XLOOKUP(C2469, 'Cost Averages'!$D$4:$D$103,'Cost Averages'!$E$4:$E$103, "FALSE"),G2469)</f>
        <v>87</v>
      </c>
      <c r="L2469" s="2" t="s">
        <v>28</v>
      </c>
      <c r="M2469" t="s">
        <v>327</v>
      </c>
      <c r="N2469" t="s">
        <v>46</v>
      </c>
      <c r="O2469" s="3">
        <v>12.148236977735172</v>
      </c>
      <c r="P2469" t="str">
        <f t="shared" si="114"/>
        <v>G</v>
      </c>
      <c r="Q2469">
        <f t="shared" si="115"/>
        <v>2021</v>
      </c>
      <c r="R2469">
        <f t="shared" si="116"/>
        <v>0</v>
      </c>
    </row>
    <row r="2470" spans="1:18" x14ac:dyDescent="0.25">
      <c r="A2470" s="1">
        <v>44690.268910685903</v>
      </c>
      <c r="B2470" s="2" t="s">
        <v>2401</v>
      </c>
      <c r="C2470" t="s">
        <v>185</v>
      </c>
      <c r="D2470">
        <v>16</v>
      </c>
      <c r="E2470" t="s">
        <v>32</v>
      </c>
      <c r="F2470">
        <f>IF(E2470="",_xlfn.XLOOKUP(C2470,'Price Averages'!$D$4:$D$103,'Price Averages'!$E$4:$E$103, "FALSE"), E2470)</f>
        <v>348</v>
      </c>
      <c r="G2470">
        <v>87</v>
      </c>
      <c r="H2470">
        <f>IF(G2470="", _xlfn.XLOOKUP(C2470, 'Cost Averages'!$D$4:$D$103,'Cost Averages'!$E$4:$E$103, "FALSE"),G2470)</f>
        <v>87</v>
      </c>
      <c r="L2470" s="2" t="s">
        <v>28</v>
      </c>
      <c r="M2470" t="s">
        <v>527</v>
      </c>
      <c r="N2470" t="s">
        <v>25</v>
      </c>
      <c r="O2470" s="3">
        <v>14.554851510602212</v>
      </c>
      <c r="P2470" t="str">
        <f t="shared" si="114"/>
        <v>H</v>
      </c>
      <c r="Q2470">
        <f t="shared" si="115"/>
        <v>2022</v>
      </c>
      <c r="R2470">
        <f t="shared" si="116"/>
        <v>0</v>
      </c>
    </row>
    <row r="2471" spans="1:18" x14ac:dyDescent="0.25">
      <c r="A2471" s="1">
        <v>43494.508400351617</v>
      </c>
      <c r="B2471" s="2" t="s">
        <v>318</v>
      </c>
      <c r="C2471" t="s">
        <v>185</v>
      </c>
      <c r="D2471">
        <v>17</v>
      </c>
      <c r="E2471">
        <v>348</v>
      </c>
      <c r="F2471">
        <f>IF(E2471="",_xlfn.XLOOKUP(C2471,'Price Averages'!$D$4:$D$103,'Price Averages'!$E$4:$E$103, "FALSE"), E2471)</f>
        <v>348</v>
      </c>
      <c r="G2471">
        <v>87</v>
      </c>
      <c r="H2471">
        <f>IF(G2471="", _xlfn.XLOOKUP(C2471, 'Cost Averages'!$D$4:$D$103,'Cost Averages'!$E$4:$E$103, "FALSE"),G2471)</f>
        <v>87</v>
      </c>
      <c r="L2471" s="2" t="s">
        <v>28</v>
      </c>
      <c r="M2471" t="s">
        <v>699</v>
      </c>
      <c r="N2471" t="s">
        <v>41</v>
      </c>
      <c r="O2471" s="3">
        <v>11.779256317174871</v>
      </c>
      <c r="P2471" t="str">
        <f t="shared" si="114"/>
        <v>E</v>
      </c>
      <c r="Q2471">
        <f t="shared" si="115"/>
        <v>2019</v>
      </c>
      <c r="R2471">
        <f t="shared" si="116"/>
        <v>0</v>
      </c>
    </row>
    <row r="2472" spans="1:18" x14ac:dyDescent="0.25">
      <c r="A2472" s="1">
        <v>44341.321357760637</v>
      </c>
      <c r="B2472" s="2" t="s">
        <v>1945</v>
      </c>
      <c r="C2472" t="s">
        <v>185</v>
      </c>
      <c r="D2472">
        <v>17</v>
      </c>
      <c r="E2472">
        <v>348</v>
      </c>
      <c r="F2472">
        <f>IF(E2472="",_xlfn.XLOOKUP(C2472,'Price Averages'!$D$4:$D$103,'Price Averages'!$E$4:$E$103, "FALSE"), E2472)</f>
        <v>348</v>
      </c>
      <c r="G2472">
        <v>87</v>
      </c>
      <c r="H2472">
        <f>IF(G2472="", _xlfn.XLOOKUP(C2472, 'Cost Averages'!$D$4:$D$103,'Cost Averages'!$E$4:$E$103, "FALSE"),G2472)</f>
        <v>87</v>
      </c>
      <c r="L2472" s="2" t="s">
        <v>44</v>
      </c>
      <c r="M2472" t="s">
        <v>284</v>
      </c>
      <c r="N2472" t="s">
        <v>41</v>
      </c>
      <c r="O2472" s="3">
        <v>11.710935611749917</v>
      </c>
      <c r="P2472" t="str">
        <f t="shared" si="114"/>
        <v>G</v>
      </c>
      <c r="Q2472">
        <f t="shared" si="115"/>
        <v>2021</v>
      </c>
      <c r="R2472">
        <f t="shared" si="116"/>
        <v>0</v>
      </c>
    </row>
    <row r="2473" spans="1:18" x14ac:dyDescent="0.25">
      <c r="A2473" s="1">
        <v>44594.30847109067</v>
      </c>
      <c r="B2473" s="2" t="s">
        <v>1462</v>
      </c>
      <c r="C2473" t="s">
        <v>185</v>
      </c>
      <c r="D2473">
        <v>17</v>
      </c>
      <c r="E2473" t="s">
        <v>32</v>
      </c>
      <c r="F2473">
        <f>IF(E2473="",_xlfn.XLOOKUP(C2473,'Price Averages'!$D$4:$D$103,'Price Averages'!$E$4:$E$103, "FALSE"), E2473)</f>
        <v>348</v>
      </c>
      <c r="G2473">
        <v>87</v>
      </c>
      <c r="H2473">
        <f>IF(G2473="", _xlfn.XLOOKUP(C2473, 'Cost Averages'!$D$4:$D$103,'Cost Averages'!$E$4:$E$103, "FALSE"),G2473)</f>
        <v>87</v>
      </c>
      <c r="L2473" s="2" t="s">
        <v>28</v>
      </c>
      <c r="M2473" t="s">
        <v>299</v>
      </c>
      <c r="N2473" t="s">
        <v>46</v>
      </c>
      <c r="O2473" s="3">
        <v>7.0114620475168028</v>
      </c>
      <c r="P2473" t="str">
        <f t="shared" si="114"/>
        <v>H</v>
      </c>
      <c r="Q2473">
        <f t="shared" si="115"/>
        <v>2022</v>
      </c>
      <c r="R2473">
        <f t="shared" si="116"/>
        <v>0</v>
      </c>
    </row>
    <row r="2474" spans="1:18" x14ac:dyDescent="0.25">
      <c r="A2474" s="1">
        <v>44107.581953663634</v>
      </c>
      <c r="B2474" s="2" t="s">
        <v>352</v>
      </c>
      <c r="C2474" t="s">
        <v>185</v>
      </c>
      <c r="D2474">
        <v>18</v>
      </c>
      <c r="E2474" t="s">
        <v>32</v>
      </c>
      <c r="F2474">
        <f>IF(E2474="",_xlfn.XLOOKUP(C2474,'Price Averages'!$D$4:$D$103,'Price Averages'!$E$4:$E$103, "FALSE"), E2474)</f>
        <v>348</v>
      </c>
      <c r="G2474">
        <v>87</v>
      </c>
      <c r="H2474">
        <f>IF(G2474="", _xlfn.XLOOKUP(C2474, 'Cost Averages'!$D$4:$D$103,'Cost Averages'!$E$4:$E$103, "FALSE"),G2474)</f>
        <v>87</v>
      </c>
      <c r="L2474" s="2" t="s">
        <v>44</v>
      </c>
      <c r="M2474" t="s">
        <v>353</v>
      </c>
      <c r="N2474" t="s">
        <v>56</v>
      </c>
      <c r="O2474" s="3">
        <v>13.092530646074781</v>
      </c>
      <c r="P2474" t="str">
        <f t="shared" si="114"/>
        <v>F</v>
      </c>
      <c r="Q2474">
        <f t="shared" si="115"/>
        <v>2020</v>
      </c>
      <c r="R2474">
        <f t="shared" si="116"/>
        <v>0</v>
      </c>
    </row>
    <row r="2475" spans="1:18" x14ac:dyDescent="0.25">
      <c r="A2475" s="1">
        <v>44279.577937683287</v>
      </c>
      <c r="B2475" s="2" t="s">
        <v>1764</v>
      </c>
      <c r="C2475" t="s">
        <v>185</v>
      </c>
      <c r="D2475">
        <v>18</v>
      </c>
      <c r="E2475">
        <v>348</v>
      </c>
      <c r="F2475">
        <f>IF(E2475="",_xlfn.XLOOKUP(C2475,'Price Averages'!$D$4:$D$103,'Price Averages'!$E$4:$E$103, "FALSE"), E2475)</f>
        <v>348</v>
      </c>
      <c r="G2475">
        <v>87</v>
      </c>
      <c r="H2475">
        <f>IF(G2475="", _xlfn.XLOOKUP(C2475, 'Cost Averages'!$D$4:$D$103,'Cost Averages'!$E$4:$E$103, "FALSE"),G2475)</f>
        <v>87</v>
      </c>
      <c r="L2475" s="2" t="s">
        <v>28</v>
      </c>
      <c r="M2475" t="s">
        <v>59</v>
      </c>
      <c r="N2475" t="s">
        <v>56</v>
      </c>
      <c r="O2475" s="3">
        <v>15.602184182549776</v>
      </c>
      <c r="P2475" t="str">
        <f t="shared" si="114"/>
        <v>G</v>
      </c>
      <c r="Q2475">
        <f t="shared" si="115"/>
        <v>2021</v>
      </c>
      <c r="R2475">
        <f t="shared" si="116"/>
        <v>0</v>
      </c>
    </row>
    <row r="2476" spans="1:18" x14ac:dyDescent="0.25">
      <c r="A2476" s="1">
        <v>43825.276798013409</v>
      </c>
      <c r="B2476" s="2" t="s">
        <v>1941</v>
      </c>
      <c r="C2476" t="s">
        <v>185</v>
      </c>
      <c r="D2476">
        <v>19</v>
      </c>
      <c r="E2476">
        <v>348</v>
      </c>
      <c r="F2476">
        <f>IF(E2476="",_xlfn.XLOOKUP(C2476,'Price Averages'!$D$4:$D$103,'Price Averages'!$E$4:$E$103, "FALSE"), E2476)</f>
        <v>348</v>
      </c>
      <c r="G2476">
        <v>87</v>
      </c>
      <c r="H2476">
        <f>IF(G2476="", _xlfn.XLOOKUP(C2476, 'Cost Averages'!$D$4:$D$103,'Cost Averages'!$E$4:$E$103, "FALSE"),G2476)</f>
        <v>87</v>
      </c>
      <c r="L2476" s="2" t="s">
        <v>28</v>
      </c>
      <c r="M2476" t="s">
        <v>1004</v>
      </c>
      <c r="N2476" t="s">
        <v>25</v>
      </c>
      <c r="O2476" s="3">
        <v>14.538471643780088</v>
      </c>
      <c r="P2476" t="str">
        <f t="shared" si="114"/>
        <v>E</v>
      </c>
      <c r="Q2476">
        <f t="shared" si="115"/>
        <v>2019</v>
      </c>
      <c r="R2476">
        <f t="shared" si="116"/>
        <v>0</v>
      </c>
    </row>
    <row r="2477" spans="1:18" x14ac:dyDescent="0.25">
      <c r="A2477" s="1">
        <v>43463.096001666228</v>
      </c>
      <c r="B2477" s="2" t="s">
        <v>2949</v>
      </c>
      <c r="C2477" t="s">
        <v>185</v>
      </c>
      <c r="D2477">
        <v>20</v>
      </c>
      <c r="E2477" t="s">
        <v>32</v>
      </c>
      <c r="F2477">
        <f>IF(E2477="",_xlfn.XLOOKUP(C2477,'Price Averages'!$D$4:$D$103,'Price Averages'!$E$4:$E$103, "FALSE"), E2477)</f>
        <v>348</v>
      </c>
      <c r="G2477">
        <v>87</v>
      </c>
      <c r="H2477">
        <f>IF(G2477="", _xlfn.XLOOKUP(C2477, 'Cost Averages'!$D$4:$D$103,'Cost Averages'!$E$4:$E$103, "FALSE"),G2477)</f>
        <v>87</v>
      </c>
      <c r="L2477" s="2" t="s">
        <v>23</v>
      </c>
      <c r="M2477" t="s">
        <v>768</v>
      </c>
      <c r="N2477" t="s">
        <v>78</v>
      </c>
      <c r="O2477" s="3">
        <v>13.611804647345796</v>
      </c>
      <c r="P2477" t="str">
        <f t="shared" si="114"/>
        <v>D</v>
      </c>
      <c r="Q2477">
        <f t="shared" si="115"/>
        <v>2018</v>
      </c>
      <c r="R2477">
        <f t="shared" si="116"/>
        <v>0</v>
      </c>
    </row>
    <row r="2478" spans="1:18" x14ac:dyDescent="0.25">
      <c r="A2478" s="1">
        <v>44430</v>
      </c>
      <c r="B2478" s="2" t="s">
        <v>3742</v>
      </c>
      <c r="C2478" t="s">
        <v>185</v>
      </c>
      <c r="D2478" t="s">
        <v>32</v>
      </c>
      <c r="E2478">
        <v>348</v>
      </c>
      <c r="F2478">
        <f>IF(E2478="",_xlfn.XLOOKUP(C2478,'Price Averages'!$D$4:$D$103,'Price Averages'!$E$4:$E$103, "FALSE"), E2478)</f>
        <v>348</v>
      </c>
      <c r="G2478">
        <v>87</v>
      </c>
      <c r="H2478">
        <f>IF(G2478="", _xlfn.XLOOKUP(C2478, 'Cost Averages'!$D$4:$D$103,'Cost Averages'!$E$4:$E$103, "FALSE"),G2478)</f>
        <v>87</v>
      </c>
      <c r="L2478" s="2" t="s">
        <v>28</v>
      </c>
      <c r="M2478" t="s">
        <v>954</v>
      </c>
      <c r="N2478" t="s">
        <v>78</v>
      </c>
      <c r="O2478" s="3">
        <v>10.968401424454578</v>
      </c>
      <c r="P2478" t="str">
        <f t="shared" si="114"/>
        <v>G</v>
      </c>
      <c r="Q2478">
        <f t="shared" si="115"/>
        <v>2021</v>
      </c>
      <c r="R2478">
        <f t="shared" si="116"/>
        <v>0</v>
      </c>
    </row>
    <row r="2479" spans="1:18" x14ac:dyDescent="0.25">
      <c r="A2479" s="1">
        <v>42990.558974617335</v>
      </c>
      <c r="B2479" s="2" t="s">
        <v>2492</v>
      </c>
      <c r="C2479" t="s">
        <v>530</v>
      </c>
      <c r="D2479">
        <v>1</v>
      </c>
      <c r="E2479">
        <v>261</v>
      </c>
      <c r="F2479">
        <f>IF(E2479="",_xlfn.XLOOKUP(C2479,'Price Averages'!$D$4:$D$103,'Price Averages'!$E$4:$E$103, "FALSE"), E2479)</f>
        <v>261</v>
      </c>
      <c r="G2479" t="s">
        <v>32</v>
      </c>
      <c r="H2479">
        <f>IF(G2479="", _xlfn.XLOOKUP(C2479, 'Cost Averages'!$D$4:$D$103,'Cost Averages'!$E$4:$E$103, "FALSE"),G2479)</f>
        <v>87</v>
      </c>
      <c r="L2479" s="2" t="s">
        <v>44</v>
      </c>
      <c r="M2479" t="s">
        <v>115</v>
      </c>
      <c r="N2479" t="s">
        <v>46</v>
      </c>
      <c r="O2479" s="3">
        <v>10.42743035829395</v>
      </c>
      <c r="P2479" t="str">
        <f t="shared" si="114"/>
        <v>C</v>
      </c>
      <c r="Q2479">
        <f t="shared" si="115"/>
        <v>2017</v>
      </c>
      <c r="R2479">
        <f t="shared" si="116"/>
        <v>0</v>
      </c>
    </row>
    <row r="2480" spans="1:18" x14ac:dyDescent="0.25">
      <c r="A2480" s="1">
        <v>44156.895493202392</v>
      </c>
      <c r="B2480" s="2" t="s">
        <v>2718</v>
      </c>
      <c r="C2480" t="s">
        <v>530</v>
      </c>
      <c r="D2480">
        <v>1</v>
      </c>
      <c r="E2480">
        <v>261</v>
      </c>
      <c r="F2480">
        <f>IF(E2480="",_xlfn.XLOOKUP(C2480,'Price Averages'!$D$4:$D$103,'Price Averages'!$E$4:$E$103, "FALSE"), E2480)</f>
        <v>261</v>
      </c>
      <c r="G2480">
        <v>87</v>
      </c>
      <c r="H2480">
        <f>IF(G2480="", _xlfn.XLOOKUP(C2480, 'Cost Averages'!$D$4:$D$103,'Cost Averages'!$E$4:$E$103, "FALSE"),G2480)</f>
        <v>87</v>
      </c>
      <c r="L2480" s="2" t="s">
        <v>28</v>
      </c>
      <c r="M2480" t="s">
        <v>1130</v>
      </c>
      <c r="N2480" t="s">
        <v>56</v>
      </c>
      <c r="O2480" s="3">
        <v>13.601235361661526</v>
      </c>
      <c r="P2480" t="str">
        <f t="shared" si="114"/>
        <v>F</v>
      </c>
      <c r="Q2480">
        <f t="shared" si="115"/>
        <v>2020</v>
      </c>
      <c r="R2480">
        <f t="shared" si="116"/>
        <v>0</v>
      </c>
    </row>
    <row r="2481" spans="1:18" x14ac:dyDescent="0.25">
      <c r="A2481" s="1">
        <v>43851</v>
      </c>
      <c r="B2481" s="2" t="s">
        <v>3262</v>
      </c>
      <c r="C2481" t="s">
        <v>530</v>
      </c>
      <c r="D2481">
        <v>1</v>
      </c>
      <c r="E2481">
        <v>261</v>
      </c>
      <c r="F2481">
        <f>IF(E2481="",_xlfn.XLOOKUP(C2481,'Price Averages'!$D$4:$D$103,'Price Averages'!$E$4:$E$103, "FALSE"), E2481)</f>
        <v>261</v>
      </c>
      <c r="G2481">
        <v>87</v>
      </c>
      <c r="H2481">
        <f>IF(G2481="", _xlfn.XLOOKUP(C2481, 'Cost Averages'!$D$4:$D$103,'Cost Averages'!$E$4:$E$103, "FALSE"),G2481)</f>
        <v>87</v>
      </c>
      <c r="L2481" s="2" t="s">
        <v>44</v>
      </c>
      <c r="M2481" t="s">
        <v>260</v>
      </c>
      <c r="N2481" t="s">
        <v>41</v>
      </c>
      <c r="O2481" s="3">
        <v>11.756374828790458</v>
      </c>
      <c r="P2481" t="str">
        <f t="shared" si="114"/>
        <v>F</v>
      </c>
      <c r="Q2481">
        <f t="shared" si="115"/>
        <v>2020</v>
      </c>
      <c r="R2481">
        <f t="shared" si="116"/>
        <v>0</v>
      </c>
    </row>
    <row r="2482" spans="1:18" x14ac:dyDescent="0.25">
      <c r="A2482" s="1">
        <v>43512.774737101216</v>
      </c>
      <c r="B2482" s="2" t="s">
        <v>1896</v>
      </c>
      <c r="C2482" t="s">
        <v>530</v>
      </c>
      <c r="D2482">
        <v>2</v>
      </c>
      <c r="E2482">
        <v>261</v>
      </c>
      <c r="F2482">
        <f>IF(E2482="",_xlfn.XLOOKUP(C2482,'Price Averages'!$D$4:$D$103,'Price Averages'!$E$4:$E$103, "FALSE"), E2482)</f>
        <v>261</v>
      </c>
      <c r="G2482">
        <v>87</v>
      </c>
      <c r="H2482">
        <f>IF(G2482="", _xlfn.XLOOKUP(C2482, 'Cost Averages'!$D$4:$D$103,'Cost Averages'!$E$4:$E$103, "FALSE"),G2482)</f>
        <v>87</v>
      </c>
      <c r="L2482" s="2" t="s">
        <v>28</v>
      </c>
      <c r="M2482" t="s">
        <v>960</v>
      </c>
      <c r="N2482" t="s">
        <v>34</v>
      </c>
      <c r="O2482" s="3">
        <v>11.961761925704458</v>
      </c>
      <c r="P2482" t="str">
        <f t="shared" si="114"/>
        <v>E</v>
      </c>
      <c r="Q2482">
        <f t="shared" si="115"/>
        <v>2019</v>
      </c>
      <c r="R2482">
        <f t="shared" si="116"/>
        <v>0</v>
      </c>
    </row>
    <row r="2483" spans="1:18" x14ac:dyDescent="0.25">
      <c r="A2483" s="1">
        <v>44136.224647971998</v>
      </c>
      <c r="B2483" s="2" t="s">
        <v>2101</v>
      </c>
      <c r="C2483" t="s">
        <v>530</v>
      </c>
      <c r="D2483">
        <v>2</v>
      </c>
      <c r="E2483" t="s">
        <v>32</v>
      </c>
      <c r="F2483">
        <f>IF(E2483="",_xlfn.XLOOKUP(C2483,'Price Averages'!$D$4:$D$103,'Price Averages'!$E$4:$E$103, "FALSE"), E2483)</f>
        <v>261</v>
      </c>
      <c r="G2483">
        <v>87</v>
      </c>
      <c r="H2483">
        <f>IF(G2483="", _xlfn.XLOOKUP(C2483, 'Cost Averages'!$D$4:$D$103,'Cost Averages'!$E$4:$E$103, "FALSE"),G2483)</f>
        <v>87</v>
      </c>
      <c r="L2483" s="2" t="s">
        <v>28</v>
      </c>
      <c r="M2483" t="s">
        <v>1060</v>
      </c>
      <c r="N2483" t="s">
        <v>34</v>
      </c>
      <c r="O2483" s="3">
        <v>8.1352386075080023</v>
      </c>
      <c r="P2483" t="str">
        <f t="shared" si="114"/>
        <v>F</v>
      </c>
      <c r="Q2483">
        <f t="shared" si="115"/>
        <v>2020</v>
      </c>
      <c r="R2483">
        <f t="shared" si="116"/>
        <v>0</v>
      </c>
    </row>
    <row r="2484" spans="1:18" x14ac:dyDescent="0.25">
      <c r="A2484" s="1">
        <v>44520.597335442224</v>
      </c>
      <c r="B2484" s="2" t="s">
        <v>3132</v>
      </c>
      <c r="C2484" t="s">
        <v>530</v>
      </c>
      <c r="D2484">
        <v>2</v>
      </c>
      <c r="E2484">
        <v>261</v>
      </c>
      <c r="F2484">
        <f>IF(E2484="",_xlfn.XLOOKUP(C2484,'Price Averages'!$D$4:$D$103,'Price Averages'!$E$4:$E$103, "FALSE"), E2484)</f>
        <v>261</v>
      </c>
      <c r="G2484">
        <v>87</v>
      </c>
      <c r="H2484">
        <f>IF(G2484="", _xlfn.XLOOKUP(C2484, 'Cost Averages'!$D$4:$D$103,'Cost Averages'!$E$4:$E$103, "FALSE"),G2484)</f>
        <v>87</v>
      </c>
      <c r="L2484" s="2" t="s">
        <v>44</v>
      </c>
      <c r="M2484" t="s">
        <v>358</v>
      </c>
      <c r="N2484" t="s">
        <v>56</v>
      </c>
      <c r="O2484" s="3">
        <v>12.342715162719054</v>
      </c>
      <c r="P2484" t="str">
        <f t="shared" si="114"/>
        <v>G</v>
      </c>
      <c r="Q2484">
        <f t="shared" si="115"/>
        <v>2021</v>
      </c>
      <c r="R2484">
        <f t="shared" si="116"/>
        <v>0</v>
      </c>
    </row>
    <row r="2485" spans="1:18" x14ac:dyDescent="0.25">
      <c r="A2485" s="1">
        <v>43137.869623839397</v>
      </c>
      <c r="B2485" s="2" t="s">
        <v>565</v>
      </c>
      <c r="C2485" t="s">
        <v>530</v>
      </c>
      <c r="D2485">
        <v>3</v>
      </c>
      <c r="E2485">
        <v>261</v>
      </c>
      <c r="F2485">
        <f>IF(E2485="",_xlfn.XLOOKUP(C2485,'Price Averages'!$D$4:$D$103,'Price Averages'!$E$4:$E$103, "FALSE"), E2485)</f>
        <v>261</v>
      </c>
      <c r="G2485">
        <v>87</v>
      </c>
      <c r="H2485">
        <f>IF(G2485="", _xlfn.XLOOKUP(C2485, 'Cost Averages'!$D$4:$D$103,'Cost Averages'!$E$4:$E$103, "FALSE"),G2485)</f>
        <v>87</v>
      </c>
      <c r="L2485" s="2" t="s">
        <v>28</v>
      </c>
      <c r="M2485" t="s">
        <v>566</v>
      </c>
      <c r="N2485" t="s">
        <v>50</v>
      </c>
      <c r="O2485" s="3">
        <v>13.150536103258979</v>
      </c>
      <c r="P2485" t="str">
        <f t="shared" si="114"/>
        <v>D</v>
      </c>
      <c r="Q2485">
        <f t="shared" si="115"/>
        <v>2018</v>
      </c>
      <c r="R2485">
        <f t="shared" si="116"/>
        <v>0</v>
      </c>
    </row>
    <row r="2486" spans="1:18" x14ac:dyDescent="0.25">
      <c r="A2486" s="1">
        <v>43970</v>
      </c>
      <c r="B2486" s="2" t="s">
        <v>3358</v>
      </c>
      <c r="C2486" t="s">
        <v>530</v>
      </c>
      <c r="D2486">
        <v>4</v>
      </c>
      <c r="E2486">
        <v>261</v>
      </c>
      <c r="F2486">
        <f>IF(E2486="",_xlfn.XLOOKUP(C2486,'Price Averages'!$D$4:$D$103,'Price Averages'!$E$4:$E$103, "FALSE"), E2486)</f>
        <v>261</v>
      </c>
      <c r="G2486">
        <v>87</v>
      </c>
      <c r="H2486">
        <f>IF(G2486="", _xlfn.XLOOKUP(C2486, 'Cost Averages'!$D$4:$D$103,'Cost Averages'!$E$4:$E$103, "FALSE"),G2486)</f>
        <v>87</v>
      </c>
      <c r="L2486" s="2" t="s">
        <v>28</v>
      </c>
      <c r="M2486" t="s">
        <v>730</v>
      </c>
      <c r="N2486" t="s">
        <v>25</v>
      </c>
      <c r="O2486" s="3">
        <v>12.985332015423809</v>
      </c>
      <c r="P2486" t="str">
        <f t="shared" si="114"/>
        <v>F</v>
      </c>
      <c r="Q2486">
        <f t="shared" si="115"/>
        <v>2020</v>
      </c>
      <c r="R2486">
        <f t="shared" si="116"/>
        <v>0</v>
      </c>
    </row>
    <row r="2487" spans="1:18" x14ac:dyDescent="0.25">
      <c r="A2487" s="1">
        <v>43462.299879305639</v>
      </c>
      <c r="B2487" s="2" t="s">
        <v>1721</v>
      </c>
      <c r="C2487" t="s">
        <v>530</v>
      </c>
      <c r="D2487">
        <v>5</v>
      </c>
      <c r="E2487">
        <v>261</v>
      </c>
      <c r="F2487">
        <f>IF(E2487="",_xlfn.XLOOKUP(C2487,'Price Averages'!$D$4:$D$103,'Price Averages'!$E$4:$E$103, "FALSE"), E2487)</f>
        <v>261</v>
      </c>
      <c r="G2487">
        <v>87</v>
      </c>
      <c r="H2487">
        <f>IF(G2487="", _xlfn.XLOOKUP(C2487, 'Cost Averages'!$D$4:$D$103,'Cost Averages'!$E$4:$E$103, "FALSE"),G2487)</f>
        <v>87</v>
      </c>
      <c r="L2487" s="2" t="s">
        <v>28</v>
      </c>
      <c r="M2487" t="s">
        <v>153</v>
      </c>
      <c r="N2487" t="s">
        <v>25</v>
      </c>
      <c r="O2487" s="3">
        <v>14.370283356317486</v>
      </c>
      <c r="P2487" t="str">
        <f t="shared" si="114"/>
        <v>D</v>
      </c>
      <c r="Q2487">
        <f t="shared" si="115"/>
        <v>2018</v>
      </c>
      <c r="R2487">
        <f t="shared" si="116"/>
        <v>0</v>
      </c>
    </row>
    <row r="2488" spans="1:18" x14ac:dyDescent="0.25">
      <c r="A2488" s="1">
        <v>43144.571917421505</v>
      </c>
      <c r="B2488" s="2" t="s">
        <v>2204</v>
      </c>
      <c r="C2488" t="s">
        <v>530</v>
      </c>
      <c r="D2488">
        <v>5</v>
      </c>
      <c r="E2488">
        <v>261</v>
      </c>
      <c r="F2488">
        <f>IF(E2488="",_xlfn.XLOOKUP(C2488,'Price Averages'!$D$4:$D$103,'Price Averages'!$E$4:$E$103, "FALSE"), E2488)</f>
        <v>261</v>
      </c>
      <c r="G2488">
        <v>87</v>
      </c>
      <c r="H2488">
        <f>IF(G2488="", _xlfn.XLOOKUP(C2488, 'Cost Averages'!$D$4:$D$103,'Cost Averages'!$E$4:$E$103, "FALSE"),G2488)</f>
        <v>87</v>
      </c>
      <c r="L2488" s="2" t="s">
        <v>44</v>
      </c>
      <c r="M2488" t="s">
        <v>581</v>
      </c>
      <c r="N2488" t="s">
        <v>50</v>
      </c>
      <c r="O2488" s="3">
        <v>12.207242573430314</v>
      </c>
      <c r="P2488" t="str">
        <f t="shared" si="114"/>
        <v>D</v>
      </c>
      <c r="Q2488">
        <f t="shared" si="115"/>
        <v>2018</v>
      </c>
      <c r="R2488">
        <f t="shared" si="116"/>
        <v>0</v>
      </c>
    </row>
    <row r="2489" spans="1:18" x14ac:dyDescent="0.25">
      <c r="A2489" s="1">
        <v>43211.32069976582</v>
      </c>
      <c r="B2489" s="2" t="s">
        <v>2540</v>
      </c>
      <c r="C2489" t="s">
        <v>530</v>
      </c>
      <c r="D2489">
        <v>5</v>
      </c>
      <c r="E2489">
        <v>261</v>
      </c>
      <c r="F2489">
        <f>IF(E2489="",_xlfn.XLOOKUP(C2489,'Price Averages'!$D$4:$D$103,'Price Averages'!$E$4:$E$103, "FALSE"), E2489)</f>
        <v>261</v>
      </c>
      <c r="G2489">
        <v>87</v>
      </c>
      <c r="H2489">
        <f>IF(G2489="", _xlfn.XLOOKUP(C2489, 'Cost Averages'!$D$4:$D$103,'Cost Averages'!$E$4:$E$103, "FALSE"),G2489)</f>
        <v>87</v>
      </c>
      <c r="L2489" s="2" t="s">
        <v>23</v>
      </c>
      <c r="M2489" t="s">
        <v>410</v>
      </c>
      <c r="N2489" t="s">
        <v>34</v>
      </c>
      <c r="O2489" s="3">
        <v>11.644564584314265</v>
      </c>
      <c r="P2489" t="str">
        <f t="shared" si="114"/>
        <v>D</v>
      </c>
      <c r="Q2489">
        <f t="shared" si="115"/>
        <v>2018</v>
      </c>
      <c r="R2489">
        <f t="shared" si="116"/>
        <v>0</v>
      </c>
    </row>
    <row r="2490" spans="1:18" x14ac:dyDescent="0.25">
      <c r="A2490" s="1">
        <v>43480.167308778684</v>
      </c>
      <c r="B2490" s="2" t="s">
        <v>992</v>
      </c>
      <c r="C2490" t="s">
        <v>530</v>
      </c>
      <c r="D2490">
        <v>5</v>
      </c>
      <c r="E2490">
        <v>261</v>
      </c>
      <c r="F2490">
        <f>IF(E2490="",_xlfn.XLOOKUP(C2490,'Price Averages'!$D$4:$D$103,'Price Averages'!$E$4:$E$103, "FALSE"), E2490)</f>
        <v>261</v>
      </c>
      <c r="G2490">
        <v>87</v>
      </c>
      <c r="H2490">
        <f>IF(G2490="", _xlfn.XLOOKUP(C2490, 'Cost Averages'!$D$4:$D$103,'Cost Averages'!$E$4:$E$103, "FALSE"),G2490)</f>
        <v>87</v>
      </c>
      <c r="L2490" s="2" t="s">
        <v>28</v>
      </c>
      <c r="M2490" t="s">
        <v>376</v>
      </c>
      <c r="N2490" t="s">
        <v>25</v>
      </c>
      <c r="O2490" s="3">
        <v>11.687634894637348</v>
      </c>
      <c r="P2490" t="str">
        <f t="shared" si="114"/>
        <v>E</v>
      </c>
      <c r="Q2490">
        <f t="shared" si="115"/>
        <v>2019</v>
      </c>
      <c r="R2490">
        <f t="shared" si="116"/>
        <v>0</v>
      </c>
    </row>
    <row r="2491" spans="1:18" x14ac:dyDescent="0.25">
      <c r="A2491" s="1">
        <v>43081.341790427949</v>
      </c>
      <c r="B2491" s="2" t="s">
        <v>2819</v>
      </c>
      <c r="C2491" t="s">
        <v>530</v>
      </c>
      <c r="D2491">
        <v>6</v>
      </c>
      <c r="E2491">
        <v>261</v>
      </c>
      <c r="F2491">
        <f>IF(E2491="",_xlfn.XLOOKUP(C2491,'Price Averages'!$D$4:$D$103,'Price Averages'!$E$4:$E$103, "FALSE"), E2491)</f>
        <v>261</v>
      </c>
      <c r="G2491">
        <v>87</v>
      </c>
      <c r="H2491">
        <f>IF(G2491="", _xlfn.XLOOKUP(C2491, 'Cost Averages'!$D$4:$D$103,'Cost Averages'!$E$4:$E$103, "FALSE"),G2491)</f>
        <v>87</v>
      </c>
      <c r="L2491" s="2" t="s">
        <v>23</v>
      </c>
      <c r="M2491" t="s">
        <v>902</v>
      </c>
      <c r="N2491" t="s">
        <v>50</v>
      </c>
      <c r="O2491" s="3">
        <v>11.78346750250795</v>
      </c>
      <c r="P2491" t="str">
        <f t="shared" si="114"/>
        <v>C</v>
      </c>
      <c r="Q2491">
        <f t="shared" si="115"/>
        <v>2017</v>
      </c>
      <c r="R2491">
        <f t="shared" si="116"/>
        <v>0</v>
      </c>
    </row>
    <row r="2492" spans="1:18" x14ac:dyDescent="0.25">
      <c r="A2492" s="1">
        <v>43834.626293150082</v>
      </c>
      <c r="B2492" s="2" t="s">
        <v>812</v>
      </c>
      <c r="C2492" t="s">
        <v>530</v>
      </c>
      <c r="D2492">
        <v>6</v>
      </c>
      <c r="E2492">
        <v>261</v>
      </c>
      <c r="F2492">
        <f>IF(E2492="",_xlfn.XLOOKUP(C2492,'Price Averages'!$D$4:$D$103,'Price Averages'!$E$4:$E$103, "FALSE"), E2492)</f>
        <v>261</v>
      </c>
      <c r="G2492">
        <v>87</v>
      </c>
      <c r="H2492">
        <f>IF(G2492="", _xlfn.XLOOKUP(C2492, 'Cost Averages'!$D$4:$D$103,'Cost Averages'!$E$4:$E$103, "FALSE"),G2492)</f>
        <v>87</v>
      </c>
      <c r="L2492" s="2" t="s">
        <v>28</v>
      </c>
      <c r="M2492" t="s">
        <v>211</v>
      </c>
      <c r="N2492" t="s">
        <v>41</v>
      </c>
      <c r="O2492" s="3">
        <v>13.697485557052493</v>
      </c>
      <c r="P2492" t="str">
        <f t="shared" si="114"/>
        <v>F</v>
      </c>
      <c r="Q2492">
        <f t="shared" si="115"/>
        <v>2020</v>
      </c>
      <c r="R2492">
        <f t="shared" si="116"/>
        <v>0</v>
      </c>
    </row>
    <row r="2493" spans="1:18" x14ac:dyDescent="0.25">
      <c r="A2493" s="1">
        <v>44144</v>
      </c>
      <c r="B2493" s="2" t="s">
        <v>3502</v>
      </c>
      <c r="C2493" t="s">
        <v>530</v>
      </c>
      <c r="D2493">
        <v>6</v>
      </c>
      <c r="E2493">
        <v>261</v>
      </c>
      <c r="F2493">
        <f>IF(E2493="",_xlfn.XLOOKUP(C2493,'Price Averages'!$D$4:$D$103,'Price Averages'!$E$4:$E$103, "FALSE"), E2493)</f>
        <v>261</v>
      </c>
      <c r="G2493" t="s">
        <v>32</v>
      </c>
      <c r="H2493">
        <f>IF(G2493="", _xlfn.XLOOKUP(C2493, 'Cost Averages'!$D$4:$D$103,'Cost Averages'!$E$4:$E$103, "FALSE"),G2493)</f>
        <v>87</v>
      </c>
      <c r="L2493" s="2" t="s">
        <v>28</v>
      </c>
      <c r="M2493" t="s">
        <v>482</v>
      </c>
      <c r="N2493" t="s">
        <v>56</v>
      </c>
      <c r="O2493" s="3">
        <v>11.249825090458803</v>
      </c>
      <c r="P2493" t="str">
        <f t="shared" si="114"/>
        <v>F</v>
      </c>
      <c r="Q2493">
        <f t="shared" si="115"/>
        <v>2020</v>
      </c>
      <c r="R2493">
        <f t="shared" si="116"/>
        <v>0</v>
      </c>
    </row>
    <row r="2494" spans="1:18" x14ac:dyDescent="0.25">
      <c r="A2494" s="1">
        <v>43850.786472796397</v>
      </c>
      <c r="B2494" s="2" t="s">
        <v>529</v>
      </c>
      <c r="C2494" t="s">
        <v>530</v>
      </c>
      <c r="D2494">
        <v>7</v>
      </c>
      <c r="E2494" t="s">
        <v>32</v>
      </c>
      <c r="F2494">
        <f>IF(E2494="",_xlfn.XLOOKUP(C2494,'Price Averages'!$D$4:$D$103,'Price Averages'!$E$4:$E$103, "FALSE"), E2494)</f>
        <v>261</v>
      </c>
      <c r="G2494">
        <v>87</v>
      </c>
      <c r="H2494">
        <f>IF(G2494="", _xlfn.XLOOKUP(C2494, 'Cost Averages'!$D$4:$D$103,'Cost Averages'!$E$4:$E$103, "FALSE"),G2494)</f>
        <v>87</v>
      </c>
      <c r="L2494" s="2" t="s">
        <v>28</v>
      </c>
      <c r="M2494" t="s">
        <v>531</v>
      </c>
      <c r="N2494" t="s">
        <v>41</v>
      </c>
      <c r="O2494" s="3">
        <v>10.954865572729823</v>
      </c>
      <c r="P2494" t="str">
        <f t="shared" si="114"/>
        <v>F</v>
      </c>
      <c r="Q2494">
        <f t="shared" si="115"/>
        <v>2020</v>
      </c>
      <c r="R2494">
        <f t="shared" si="116"/>
        <v>0</v>
      </c>
    </row>
    <row r="2495" spans="1:18" x14ac:dyDescent="0.25">
      <c r="A2495" s="1">
        <v>43426.068503770883</v>
      </c>
      <c r="B2495" s="2" t="s">
        <v>1404</v>
      </c>
      <c r="C2495" t="s">
        <v>530</v>
      </c>
      <c r="D2495">
        <v>8</v>
      </c>
      <c r="E2495">
        <v>261</v>
      </c>
      <c r="F2495">
        <f>IF(E2495="",_xlfn.XLOOKUP(C2495,'Price Averages'!$D$4:$D$103,'Price Averages'!$E$4:$E$103, "FALSE"), E2495)</f>
        <v>261</v>
      </c>
      <c r="G2495">
        <v>87</v>
      </c>
      <c r="H2495">
        <f>IF(G2495="", _xlfn.XLOOKUP(C2495, 'Cost Averages'!$D$4:$D$103,'Cost Averages'!$E$4:$E$103, "FALSE"),G2495)</f>
        <v>87</v>
      </c>
      <c r="L2495" s="2" t="s">
        <v>28</v>
      </c>
      <c r="M2495" t="s">
        <v>427</v>
      </c>
      <c r="N2495" t="s">
        <v>25</v>
      </c>
      <c r="O2495" s="3">
        <v>5.9872353338051019</v>
      </c>
      <c r="P2495" t="str">
        <f t="shared" si="114"/>
        <v>D</v>
      </c>
      <c r="Q2495">
        <f t="shared" si="115"/>
        <v>2018</v>
      </c>
      <c r="R2495">
        <f t="shared" si="116"/>
        <v>0</v>
      </c>
    </row>
    <row r="2496" spans="1:18" x14ac:dyDescent="0.25">
      <c r="A2496" s="1">
        <v>43702.715902881595</v>
      </c>
      <c r="B2496" s="2" t="s">
        <v>2941</v>
      </c>
      <c r="C2496" t="s">
        <v>530</v>
      </c>
      <c r="D2496">
        <v>8</v>
      </c>
      <c r="E2496">
        <v>261</v>
      </c>
      <c r="F2496">
        <f>IF(E2496="",_xlfn.XLOOKUP(C2496,'Price Averages'!$D$4:$D$103,'Price Averages'!$E$4:$E$103, "FALSE"), E2496)</f>
        <v>261</v>
      </c>
      <c r="G2496">
        <v>87</v>
      </c>
      <c r="H2496">
        <f>IF(G2496="", _xlfn.XLOOKUP(C2496, 'Cost Averages'!$D$4:$D$103,'Cost Averages'!$E$4:$E$103, "FALSE"),G2496)</f>
        <v>87</v>
      </c>
      <c r="L2496" s="2" t="s">
        <v>28</v>
      </c>
      <c r="M2496" t="s">
        <v>353</v>
      </c>
      <c r="N2496" t="s">
        <v>56</v>
      </c>
      <c r="O2496" s="3">
        <v>13.092530646074781</v>
      </c>
      <c r="P2496" t="str">
        <f t="shared" si="114"/>
        <v>E</v>
      </c>
      <c r="Q2496">
        <f t="shared" si="115"/>
        <v>2019</v>
      </c>
      <c r="R2496">
        <f t="shared" si="116"/>
        <v>0</v>
      </c>
    </row>
    <row r="2497" spans="1:18" x14ac:dyDescent="0.25">
      <c r="A2497" s="1">
        <v>44555.448623245931</v>
      </c>
      <c r="B2497" s="2" t="s">
        <v>2655</v>
      </c>
      <c r="C2497" t="s">
        <v>530</v>
      </c>
      <c r="D2497">
        <v>8</v>
      </c>
      <c r="E2497" t="s">
        <v>32</v>
      </c>
      <c r="F2497">
        <f>IF(E2497="",_xlfn.XLOOKUP(C2497,'Price Averages'!$D$4:$D$103,'Price Averages'!$E$4:$E$103, "FALSE"), E2497)</f>
        <v>261</v>
      </c>
      <c r="G2497" t="s">
        <v>32</v>
      </c>
      <c r="H2497">
        <f>IF(G2497="", _xlfn.XLOOKUP(C2497, 'Cost Averages'!$D$4:$D$103,'Cost Averages'!$E$4:$E$103, "FALSE"),G2497)</f>
        <v>87</v>
      </c>
      <c r="L2497" s="2" t="s">
        <v>28</v>
      </c>
      <c r="M2497" t="s">
        <v>1149</v>
      </c>
      <c r="N2497" t="s">
        <v>34</v>
      </c>
      <c r="O2497" s="3">
        <v>10.517826055804084</v>
      </c>
      <c r="P2497" t="str">
        <f t="shared" si="114"/>
        <v>G</v>
      </c>
      <c r="Q2497">
        <f t="shared" si="115"/>
        <v>2021</v>
      </c>
      <c r="R2497">
        <f t="shared" si="116"/>
        <v>0</v>
      </c>
    </row>
    <row r="2498" spans="1:18" x14ac:dyDescent="0.25">
      <c r="A2498" s="1">
        <v>44123.96624874312</v>
      </c>
      <c r="B2498" s="2" t="s">
        <v>661</v>
      </c>
      <c r="C2498" t="s">
        <v>530</v>
      </c>
      <c r="D2498">
        <v>11</v>
      </c>
      <c r="E2498" t="s">
        <v>32</v>
      </c>
      <c r="F2498">
        <f>IF(E2498="",_xlfn.XLOOKUP(C2498,'Price Averages'!$D$4:$D$103,'Price Averages'!$E$4:$E$103, "FALSE"), E2498)</f>
        <v>261</v>
      </c>
      <c r="G2498">
        <v>87</v>
      </c>
      <c r="H2498">
        <f>IF(G2498="", _xlfn.XLOOKUP(C2498, 'Cost Averages'!$D$4:$D$103,'Cost Averages'!$E$4:$E$103, "FALSE"),G2498)</f>
        <v>87</v>
      </c>
      <c r="L2498" s="2" t="s">
        <v>23</v>
      </c>
      <c r="M2498" t="s">
        <v>228</v>
      </c>
      <c r="N2498" t="s">
        <v>46</v>
      </c>
      <c r="O2498" s="3">
        <v>9.3014286057233697</v>
      </c>
      <c r="P2498" t="str">
        <f t="shared" ref="P2498:P2561" si="117">CHAR(64+(YEAR(A2498)-2014))</f>
        <v>F</v>
      </c>
      <c r="Q2498">
        <f t="shared" ref="Q2498:Q2561" si="118">YEAR(A2498)</f>
        <v>2020</v>
      </c>
      <c r="R2498">
        <f t="shared" ref="R2498:R2561" si="119">IF(P2498=CHAR(64 + (YEAR(A2498) - 2014)), 0, 1)</f>
        <v>0</v>
      </c>
    </row>
    <row r="2499" spans="1:18" x14ac:dyDescent="0.25">
      <c r="A2499" s="1">
        <v>44166.675103767782</v>
      </c>
      <c r="B2499" s="2" t="s">
        <v>606</v>
      </c>
      <c r="C2499" t="s">
        <v>530</v>
      </c>
      <c r="D2499">
        <v>11</v>
      </c>
      <c r="E2499">
        <v>261</v>
      </c>
      <c r="F2499">
        <f>IF(E2499="",_xlfn.XLOOKUP(C2499,'Price Averages'!$D$4:$D$103,'Price Averages'!$E$4:$E$103, "FALSE"), E2499)</f>
        <v>261</v>
      </c>
      <c r="G2499" t="s">
        <v>32</v>
      </c>
      <c r="H2499">
        <f>IF(G2499="", _xlfn.XLOOKUP(C2499, 'Cost Averages'!$D$4:$D$103,'Cost Averages'!$E$4:$E$103, "FALSE"),G2499)</f>
        <v>87</v>
      </c>
      <c r="L2499" s="2" t="s">
        <v>44</v>
      </c>
      <c r="M2499" t="s">
        <v>269</v>
      </c>
      <c r="N2499" t="s">
        <v>50</v>
      </c>
      <c r="O2499" s="3">
        <v>11.883396013219548</v>
      </c>
      <c r="P2499" t="str">
        <f t="shared" si="117"/>
        <v>F</v>
      </c>
      <c r="Q2499">
        <f t="shared" si="118"/>
        <v>2020</v>
      </c>
      <c r="R2499">
        <f t="shared" si="119"/>
        <v>0</v>
      </c>
    </row>
    <row r="2500" spans="1:18" x14ac:dyDescent="0.25">
      <c r="A2500" s="1">
        <v>44167.311428525543</v>
      </c>
      <c r="B2500" s="2" t="s">
        <v>2639</v>
      </c>
      <c r="C2500" t="s">
        <v>530</v>
      </c>
      <c r="D2500">
        <v>12</v>
      </c>
      <c r="E2500">
        <v>261</v>
      </c>
      <c r="F2500">
        <f>IF(E2500="",_xlfn.XLOOKUP(C2500,'Price Averages'!$D$4:$D$103,'Price Averages'!$E$4:$E$103, "FALSE"), E2500)</f>
        <v>261</v>
      </c>
      <c r="G2500">
        <v>87</v>
      </c>
      <c r="H2500">
        <f>IF(G2500="", _xlfn.XLOOKUP(C2500, 'Cost Averages'!$D$4:$D$103,'Cost Averages'!$E$4:$E$103, "FALSE"),G2500)</f>
        <v>87</v>
      </c>
      <c r="L2500" s="2" t="s">
        <v>23</v>
      </c>
      <c r="M2500" t="s">
        <v>1350</v>
      </c>
      <c r="N2500" t="s">
        <v>78</v>
      </c>
      <c r="O2500" s="3">
        <v>13.811876869930865</v>
      </c>
      <c r="P2500" t="str">
        <f t="shared" si="117"/>
        <v>F</v>
      </c>
      <c r="Q2500">
        <f t="shared" si="118"/>
        <v>2020</v>
      </c>
      <c r="R2500">
        <f t="shared" si="119"/>
        <v>0</v>
      </c>
    </row>
    <row r="2501" spans="1:18" x14ac:dyDescent="0.25">
      <c r="A2501" s="1">
        <v>42873.803695976516</v>
      </c>
      <c r="B2501" s="2" t="s">
        <v>1978</v>
      </c>
      <c r="C2501" t="s">
        <v>530</v>
      </c>
      <c r="D2501">
        <v>13</v>
      </c>
      <c r="E2501">
        <v>261</v>
      </c>
      <c r="F2501">
        <f>IF(E2501="",_xlfn.XLOOKUP(C2501,'Price Averages'!$D$4:$D$103,'Price Averages'!$E$4:$E$103, "FALSE"), E2501)</f>
        <v>261</v>
      </c>
      <c r="G2501">
        <v>87</v>
      </c>
      <c r="H2501">
        <f>IF(G2501="", _xlfn.XLOOKUP(C2501, 'Cost Averages'!$D$4:$D$103,'Cost Averages'!$E$4:$E$103, "FALSE"),G2501)</f>
        <v>87</v>
      </c>
      <c r="L2501" s="2" t="s">
        <v>28</v>
      </c>
      <c r="M2501" t="s">
        <v>86</v>
      </c>
      <c r="N2501" t="s">
        <v>41</v>
      </c>
      <c r="O2501" s="3">
        <v>9.8238489437106278</v>
      </c>
      <c r="P2501" t="str">
        <f t="shared" si="117"/>
        <v>C</v>
      </c>
      <c r="Q2501">
        <f t="shared" si="118"/>
        <v>2017</v>
      </c>
      <c r="R2501">
        <f t="shared" si="119"/>
        <v>0</v>
      </c>
    </row>
    <row r="2502" spans="1:18" x14ac:dyDescent="0.25">
      <c r="A2502" s="1">
        <v>43339.791599614466</v>
      </c>
      <c r="B2502" s="2" t="s">
        <v>1995</v>
      </c>
      <c r="C2502" t="s">
        <v>530</v>
      </c>
      <c r="D2502">
        <v>13</v>
      </c>
      <c r="E2502" t="s">
        <v>32</v>
      </c>
      <c r="F2502">
        <f>IF(E2502="",_xlfn.XLOOKUP(C2502,'Price Averages'!$D$4:$D$103,'Price Averages'!$E$4:$E$103, "FALSE"), E2502)</f>
        <v>261</v>
      </c>
      <c r="G2502">
        <v>87</v>
      </c>
      <c r="H2502">
        <f>IF(G2502="", _xlfn.XLOOKUP(C2502, 'Cost Averages'!$D$4:$D$103,'Cost Averages'!$E$4:$E$103, "FALSE"),G2502)</f>
        <v>87</v>
      </c>
      <c r="L2502" s="2" t="s">
        <v>28</v>
      </c>
      <c r="M2502" t="s">
        <v>531</v>
      </c>
      <c r="N2502" t="s">
        <v>41</v>
      </c>
      <c r="O2502" s="3">
        <v>10.954865572729823</v>
      </c>
      <c r="P2502" t="str">
        <f t="shared" si="117"/>
        <v>D</v>
      </c>
      <c r="Q2502">
        <f t="shared" si="118"/>
        <v>2018</v>
      </c>
      <c r="R2502">
        <f t="shared" si="119"/>
        <v>0</v>
      </c>
    </row>
    <row r="2503" spans="1:18" x14ac:dyDescent="0.25">
      <c r="A2503" s="1">
        <v>43834.287469910865</v>
      </c>
      <c r="B2503" s="2" t="s">
        <v>2796</v>
      </c>
      <c r="C2503" t="s">
        <v>530</v>
      </c>
      <c r="D2503">
        <v>13</v>
      </c>
      <c r="E2503">
        <v>261</v>
      </c>
      <c r="F2503">
        <f>IF(E2503="",_xlfn.XLOOKUP(C2503,'Price Averages'!$D$4:$D$103,'Price Averages'!$E$4:$E$103, "FALSE"), E2503)</f>
        <v>261</v>
      </c>
      <c r="G2503">
        <v>87</v>
      </c>
      <c r="H2503">
        <f>IF(G2503="", _xlfn.XLOOKUP(C2503, 'Cost Averages'!$D$4:$D$103,'Cost Averages'!$E$4:$E$103, "FALSE"),G2503)</f>
        <v>87</v>
      </c>
      <c r="L2503" s="2" t="s">
        <v>44</v>
      </c>
      <c r="M2503" t="s">
        <v>335</v>
      </c>
      <c r="N2503" t="s">
        <v>34</v>
      </c>
      <c r="O2503" s="3">
        <v>9.8928038181361391</v>
      </c>
      <c r="P2503" t="str">
        <f t="shared" si="117"/>
        <v>F</v>
      </c>
      <c r="Q2503">
        <f t="shared" si="118"/>
        <v>2020</v>
      </c>
      <c r="R2503">
        <f t="shared" si="119"/>
        <v>0</v>
      </c>
    </row>
    <row r="2504" spans="1:18" x14ac:dyDescent="0.25">
      <c r="A2504" s="1">
        <v>43828.404570517101</v>
      </c>
      <c r="B2504" s="2" t="s">
        <v>1048</v>
      </c>
      <c r="C2504" t="s">
        <v>530</v>
      </c>
      <c r="D2504">
        <v>14</v>
      </c>
      <c r="E2504">
        <v>261</v>
      </c>
      <c r="F2504">
        <f>IF(E2504="",_xlfn.XLOOKUP(C2504,'Price Averages'!$D$4:$D$103,'Price Averages'!$E$4:$E$103, "FALSE"), E2504)</f>
        <v>261</v>
      </c>
      <c r="G2504">
        <v>87</v>
      </c>
      <c r="H2504">
        <f>IF(G2504="", _xlfn.XLOOKUP(C2504, 'Cost Averages'!$D$4:$D$103,'Cost Averages'!$E$4:$E$103, "FALSE"),G2504)</f>
        <v>87</v>
      </c>
      <c r="L2504" s="2" t="s">
        <v>28</v>
      </c>
      <c r="M2504" t="s">
        <v>120</v>
      </c>
      <c r="N2504" t="s">
        <v>34</v>
      </c>
      <c r="O2504" s="3">
        <v>15.487214309603928</v>
      </c>
      <c r="P2504" t="str">
        <f t="shared" si="117"/>
        <v>E</v>
      </c>
      <c r="Q2504">
        <f t="shared" si="118"/>
        <v>2019</v>
      </c>
      <c r="R2504">
        <f t="shared" si="119"/>
        <v>0</v>
      </c>
    </row>
    <row r="2505" spans="1:18" x14ac:dyDescent="0.25">
      <c r="A2505" s="1">
        <v>44618.692436449288</v>
      </c>
      <c r="B2505" s="2" t="s">
        <v>3060</v>
      </c>
      <c r="C2505" t="s">
        <v>530</v>
      </c>
      <c r="D2505">
        <v>14</v>
      </c>
      <c r="E2505" t="s">
        <v>32</v>
      </c>
      <c r="F2505">
        <f>IF(E2505="",_xlfn.XLOOKUP(C2505,'Price Averages'!$D$4:$D$103,'Price Averages'!$E$4:$E$103, "FALSE"), E2505)</f>
        <v>261</v>
      </c>
      <c r="G2505">
        <v>87</v>
      </c>
      <c r="H2505">
        <f>IF(G2505="", _xlfn.XLOOKUP(C2505, 'Cost Averages'!$D$4:$D$103,'Cost Averages'!$E$4:$E$103, "FALSE"),G2505)</f>
        <v>87</v>
      </c>
      <c r="L2505" s="2" t="s">
        <v>28</v>
      </c>
      <c r="M2505" t="s">
        <v>559</v>
      </c>
      <c r="N2505" t="s">
        <v>41</v>
      </c>
      <c r="O2505" s="3">
        <v>12.147202500273634</v>
      </c>
      <c r="P2505" t="str">
        <f t="shared" si="117"/>
        <v>H</v>
      </c>
      <c r="Q2505">
        <f t="shared" si="118"/>
        <v>2022</v>
      </c>
      <c r="R2505">
        <f t="shared" si="119"/>
        <v>0</v>
      </c>
    </row>
    <row r="2506" spans="1:18" x14ac:dyDescent="0.25">
      <c r="A2506" s="1">
        <v>44729</v>
      </c>
      <c r="B2506" s="2" t="s">
        <v>4007</v>
      </c>
      <c r="C2506" t="s">
        <v>530</v>
      </c>
      <c r="D2506">
        <v>14</v>
      </c>
      <c r="E2506" t="s">
        <v>32</v>
      </c>
      <c r="F2506">
        <f>IF(E2506="",_xlfn.XLOOKUP(C2506,'Price Averages'!$D$4:$D$103,'Price Averages'!$E$4:$E$103, "FALSE"), E2506)</f>
        <v>261</v>
      </c>
      <c r="G2506" t="s">
        <v>32</v>
      </c>
      <c r="H2506">
        <f>IF(G2506="", _xlfn.XLOOKUP(C2506, 'Cost Averages'!$D$4:$D$103,'Cost Averages'!$E$4:$E$103, "FALSE"),G2506)</f>
        <v>87</v>
      </c>
      <c r="L2506" s="2" t="s">
        <v>28</v>
      </c>
      <c r="M2506" t="s">
        <v>68</v>
      </c>
      <c r="N2506" t="s">
        <v>50</v>
      </c>
      <c r="O2506" s="3">
        <v>9.8384363471888783</v>
      </c>
      <c r="P2506" t="str">
        <f t="shared" si="117"/>
        <v>H</v>
      </c>
      <c r="Q2506">
        <f t="shared" si="118"/>
        <v>2022</v>
      </c>
      <c r="R2506">
        <f t="shared" si="119"/>
        <v>0</v>
      </c>
    </row>
    <row r="2507" spans="1:18" x14ac:dyDescent="0.25">
      <c r="A2507" s="1">
        <v>43670.775687642112</v>
      </c>
      <c r="B2507" s="2" t="s">
        <v>1428</v>
      </c>
      <c r="C2507" t="s">
        <v>530</v>
      </c>
      <c r="D2507">
        <v>15</v>
      </c>
      <c r="E2507" t="s">
        <v>32</v>
      </c>
      <c r="F2507">
        <f>IF(E2507="",_xlfn.XLOOKUP(C2507,'Price Averages'!$D$4:$D$103,'Price Averages'!$E$4:$E$103, "FALSE"), E2507)</f>
        <v>261</v>
      </c>
      <c r="G2507">
        <v>87</v>
      </c>
      <c r="H2507">
        <f>IF(G2507="", _xlfn.XLOOKUP(C2507, 'Cost Averages'!$D$4:$D$103,'Cost Averages'!$E$4:$E$103, "FALSE"),G2507)</f>
        <v>87</v>
      </c>
      <c r="L2507" s="2" t="s">
        <v>44</v>
      </c>
      <c r="M2507" t="s">
        <v>1149</v>
      </c>
      <c r="N2507" t="s">
        <v>34</v>
      </c>
      <c r="O2507" s="3">
        <v>10.517826055804084</v>
      </c>
      <c r="P2507" t="str">
        <f t="shared" si="117"/>
        <v>E</v>
      </c>
      <c r="Q2507">
        <f t="shared" si="118"/>
        <v>2019</v>
      </c>
      <c r="R2507">
        <f t="shared" si="119"/>
        <v>0</v>
      </c>
    </row>
    <row r="2508" spans="1:18" x14ac:dyDescent="0.25">
      <c r="A2508" s="1">
        <v>44232</v>
      </c>
      <c r="B2508" s="2" t="s">
        <v>3574</v>
      </c>
      <c r="C2508" t="s">
        <v>530</v>
      </c>
      <c r="D2508">
        <v>15</v>
      </c>
      <c r="E2508">
        <v>261</v>
      </c>
      <c r="F2508">
        <f>IF(E2508="",_xlfn.XLOOKUP(C2508,'Price Averages'!$D$4:$D$103,'Price Averages'!$E$4:$E$103, "FALSE"), E2508)</f>
        <v>261</v>
      </c>
      <c r="G2508">
        <v>87</v>
      </c>
      <c r="H2508">
        <f>IF(G2508="", _xlfn.XLOOKUP(C2508, 'Cost Averages'!$D$4:$D$103,'Cost Averages'!$E$4:$E$103, "FALSE"),G2508)</f>
        <v>87</v>
      </c>
      <c r="L2508" s="2" t="s">
        <v>28</v>
      </c>
      <c r="M2508" t="s">
        <v>132</v>
      </c>
      <c r="N2508" t="s">
        <v>46</v>
      </c>
      <c r="O2508" s="3">
        <v>7.1104128275166252</v>
      </c>
      <c r="P2508" t="str">
        <f t="shared" si="117"/>
        <v>G</v>
      </c>
      <c r="Q2508">
        <f t="shared" si="118"/>
        <v>2021</v>
      </c>
      <c r="R2508">
        <f t="shared" si="119"/>
        <v>0</v>
      </c>
    </row>
    <row r="2509" spans="1:18" x14ac:dyDescent="0.25">
      <c r="A2509" s="1">
        <v>44425</v>
      </c>
      <c r="B2509" s="2" t="s">
        <v>1606</v>
      </c>
      <c r="C2509" t="s">
        <v>530</v>
      </c>
      <c r="D2509">
        <v>15</v>
      </c>
      <c r="E2509">
        <v>261</v>
      </c>
      <c r="F2509">
        <f>IF(E2509="",_xlfn.XLOOKUP(C2509,'Price Averages'!$D$4:$D$103,'Price Averages'!$E$4:$E$103, "FALSE"), E2509)</f>
        <v>261</v>
      </c>
      <c r="G2509">
        <v>87</v>
      </c>
      <c r="H2509">
        <f>IF(G2509="", _xlfn.XLOOKUP(C2509, 'Cost Averages'!$D$4:$D$103,'Cost Averages'!$E$4:$E$103, "FALSE"),G2509)</f>
        <v>87</v>
      </c>
      <c r="L2509" s="2" t="s">
        <v>23</v>
      </c>
      <c r="M2509" t="s">
        <v>205</v>
      </c>
      <c r="N2509" t="s">
        <v>50</v>
      </c>
      <c r="O2509" s="3">
        <v>10.980884286450312</v>
      </c>
      <c r="P2509" t="str">
        <f t="shared" si="117"/>
        <v>G</v>
      </c>
      <c r="Q2509">
        <f t="shared" si="118"/>
        <v>2021</v>
      </c>
      <c r="R2509">
        <f t="shared" si="119"/>
        <v>0</v>
      </c>
    </row>
    <row r="2510" spans="1:18" x14ac:dyDescent="0.25">
      <c r="A2510" s="1">
        <v>43227.079365350444</v>
      </c>
      <c r="B2510" s="2" t="s">
        <v>2913</v>
      </c>
      <c r="C2510" t="s">
        <v>530</v>
      </c>
      <c r="D2510">
        <v>16</v>
      </c>
      <c r="E2510">
        <v>261</v>
      </c>
      <c r="F2510">
        <f>IF(E2510="",_xlfn.XLOOKUP(C2510,'Price Averages'!$D$4:$D$103,'Price Averages'!$E$4:$E$103, "FALSE"), E2510)</f>
        <v>261</v>
      </c>
      <c r="G2510" t="s">
        <v>32</v>
      </c>
      <c r="H2510">
        <f>IF(G2510="", _xlfn.XLOOKUP(C2510, 'Cost Averages'!$D$4:$D$103,'Cost Averages'!$E$4:$E$103, "FALSE"),G2510)</f>
        <v>87</v>
      </c>
      <c r="L2510" s="2" t="s">
        <v>28</v>
      </c>
      <c r="M2510" t="s">
        <v>254</v>
      </c>
      <c r="N2510" t="s">
        <v>78</v>
      </c>
      <c r="O2510" s="3">
        <v>12.796588406005421</v>
      </c>
      <c r="P2510" t="str">
        <f t="shared" si="117"/>
        <v>D</v>
      </c>
      <c r="Q2510">
        <f t="shared" si="118"/>
        <v>2018</v>
      </c>
      <c r="R2510">
        <f t="shared" si="119"/>
        <v>0</v>
      </c>
    </row>
    <row r="2511" spans="1:18" x14ac:dyDescent="0.25">
      <c r="A2511" s="1">
        <v>44722</v>
      </c>
      <c r="B2511" s="2" t="s">
        <v>4000</v>
      </c>
      <c r="C2511" t="s">
        <v>530</v>
      </c>
      <c r="D2511">
        <v>16</v>
      </c>
      <c r="E2511">
        <v>261</v>
      </c>
      <c r="F2511">
        <f>IF(E2511="",_xlfn.XLOOKUP(C2511,'Price Averages'!$D$4:$D$103,'Price Averages'!$E$4:$E$103, "FALSE"), E2511)</f>
        <v>261</v>
      </c>
      <c r="G2511">
        <v>87</v>
      </c>
      <c r="H2511">
        <f>IF(G2511="", _xlfn.XLOOKUP(C2511, 'Cost Averages'!$D$4:$D$103,'Cost Averages'!$E$4:$E$103, "FALSE"),G2511)</f>
        <v>87</v>
      </c>
      <c r="L2511" s="2" t="s">
        <v>44</v>
      </c>
      <c r="M2511" t="s">
        <v>389</v>
      </c>
      <c r="N2511" t="s">
        <v>41</v>
      </c>
      <c r="O2511" s="3">
        <v>9.4239783062860578</v>
      </c>
      <c r="P2511" t="str">
        <f t="shared" si="117"/>
        <v>H</v>
      </c>
      <c r="Q2511">
        <f t="shared" si="118"/>
        <v>2022</v>
      </c>
      <c r="R2511">
        <f t="shared" si="119"/>
        <v>0</v>
      </c>
    </row>
    <row r="2512" spans="1:18" x14ac:dyDescent="0.25">
      <c r="A2512" s="1">
        <v>44341.210829504569</v>
      </c>
      <c r="B2512" s="2" t="s">
        <v>3048</v>
      </c>
      <c r="C2512" t="s">
        <v>530</v>
      </c>
      <c r="D2512">
        <v>17</v>
      </c>
      <c r="E2512">
        <v>261</v>
      </c>
      <c r="F2512">
        <f>IF(E2512="",_xlfn.XLOOKUP(C2512,'Price Averages'!$D$4:$D$103,'Price Averages'!$E$4:$E$103, "FALSE"), E2512)</f>
        <v>261</v>
      </c>
      <c r="G2512">
        <v>87</v>
      </c>
      <c r="H2512">
        <f>IF(G2512="", _xlfn.XLOOKUP(C2512, 'Cost Averages'!$D$4:$D$103,'Cost Averages'!$E$4:$E$103, "FALSE"),G2512)</f>
        <v>87</v>
      </c>
      <c r="L2512" s="2" t="s">
        <v>44</v>
      </c>
      <c r="M2512" t="s">
        <v>884</v>
      </c>
      <c r="N2512" t="s">
        <v>25</v>
      </c>
      <c r="O2512" s="3">
        <v>13.062292798511226</v>
      </c>
      <c r="P2512" t="str">
        <f t="shared" si="117"/>
        <v>G</v>
      </c>
      <c r="Q2512">
        <f t="shared" si="118"/>
        <v>2021</v>
      </c>
      <c r="R2512">
        <f t="shared" si="119"/>
        <v>0</v>
      </c>
    </row>
    <row r="2513" spans="1:18" x14ac:dyDescent="0.25">
      <c r="A2513" s="1">
        <v>43938.750458426017</v>
      </c>
      <c r="B2513" s="2" t="s">
        <v>2716</v>
      </c>
      <c r="C2513" t="s">
        <v>530</v>
      </c>
      <c r="D2513">
        <v>18</v>
      </c>
      <c r="E2513">
        <v>261</v>
      </c>
      <c r="F2513">
        <f>IF(E2513="",_xlfn.XLOOKUP(C2513,'Price Averages'!$D$4:$D$103,'Price Averages'!$E$4:$E$103, "FALSE"), E2513)</f>
        <v>261</v>
      </c>
      <c r="G2513">
        <v>87</v>
      </c>
      <c r="H2513">
        <f>IF(G2513="", _xlfn.XLOOKUP(C2513, 'Cost Averages'!$D$4:$D$103,'Cost Averages'!$E$4:$E$103, "FALSE"),G2513)</f>
        <v>87</v>
      </c>
      <c r="L2513" s="2" t="s">
        <v>28</v>
      </c>
      <c r="M2513" t="s">
        <v>191</v>
      </c>
      <c r="N2513" t="s">
        <v>78</v>
      </c>
      <c r="O2513" s="3">
        <v>13.890275354050972</v>
      </c>
      <c r="P2513" t="str">
        <f t="shared" si="117"/>
        <v>F</v>
      </c>
      <c r="Q2513">
        <f t="shared" si="118"/>
        <v>2020</v>
      </c>
      <c r="R2513">
        <f t="shared" si="119"/>
        <v>0</v>
      </c>
    </row>
    <row r="2514" spans="1:18" x14ac:dyDescent="0.25">
      <c r="A2514" s="1">
        <v>43716.782558240026</v>
      </c>
      <c r="B2514" s="2" t="s">
        <v>2925</v>
      </c>
      <c r="C2514" t="s">
        <v>530</v>
      </c>
      <c r="D2514">
        <v>19</v>
      </c>
      <c r="E2514">
        <v>261</v>
      </c>
      <c r="F2514">
        <f>IF(E2514="",_xlfn.XLOOKUP(C2514,'Price Averages'!$D$4:$D$103,'Price Averages'!$E$4:$E$103, "FALSE"), E2514)</f>
        <v>261</v>
      </c>
      <c r="G2514">
        <v>87</v>
      </c>
      <c r="H2514">
        <f>IF(G2514="", _xlfn.XLOOKUP(C2514, 'Cost Averages'!$D$4:$D$103,'Cost Averages'!$E$4:$E$103, "FALSE"),G2514)</f>
        <v>87</v>
      </c>
      <c r="L2514" s="2" t="s">
        <v>28</v>
      </c>
      <c r="M2514" t="s">
        <v>393</v>
      </c>
      <c r="N2514" t="s">
        <v>50</v>
      </c>
      <c r="O2514" s="3">
        <v>11.394777319422785</v>
      </c>
      <c r="P2514" t="str">
        <f t="shared" si="117"/>
        <v>E</v>
      </c>
      <c r="Q2514">
        <f t="shared" si="118"/>
        <v>2019</v>
      </c>
      <c r="R2514">
        <f t="shared" si="119"/>
        <v>0</v>
      </c>
    </row>
    <row r="2515" spans="1:18" x14ac:dyDescent="0.25">
      <c r="A2515" s="1">
        <v>44500.462765166674</v>
      </c>
      <c r="B2515" s="2" t="s">
        <v>1592</v>
      </c>
      <c r="C2515" t="s">
        <v>530</v>
      </c>
      <c r="D2515">
        <v>19</v>
      </c>
      <c r="E2515">
        <v>261</v>
      </c>
      <c r="F2515">
        <f>IF(E2515="",_xlfn.XLOOKUP(C2515,'Price Averages'!$D$4:$D$103,'Price Averages'!$E$4:$E$103, "FALSE"), E2515)</f>
        <v>261</v>
      </c>
      <c r="G2515">
        <v>87</v>
      </c>
      <c r="H2515">
        <f>IF(G2515="", _xlfn.XLOOKUP(C2515, 'Cost Averages'!$D$4:$D$103,'Cost Averages'!$E$4:$E$103, "FALSE"),G2515)</f>
        <v>87</v>
      </c>
      <c r="L2515" s="2" t="s">
        <v>28</v>
      </c>
      <c r="M2515" t="s">
        <v>625</v>
      </c>
      <c r="N2515" t="s">
        <v>78</v>
      </c>
      <c r="O2515" s="3">
        <v>12.954911944548844</v>
      </c>
      <c r="P2515" t="str">
        <f t="shared" si="117"/>
        <v>G</v>
      </c>
      <c r="Q2515">
        <f t="shared" si="118"/>
        <v>2021</v>
      </c>
      <c r="R2515">
        <f t="shared" si="119"/>
        <v>0</v>
      </c>
    </row>
    <row r="2516" spans="1:18" x14ac:dyDescent="0.25">
      <c r="A2516" s="1">
        <v>43689.111534655509</v>
      </c>
      <c r="B2516" s="2" t="s">
        <v>1556</v>
      </c>
      <c r="C2516" t="s">
        <v>530</v>
      </c>
      <c r="D2516">
        <v>20</v>
      </c>
      <c r="E2516">
        <v>261</v>
      </c>
      <c r="F2516">
        <f>IF(E2516="",_xlfn.XLOOKUP(C2516,'Price Averages'!$D$4:$D$103,'Price Averages'!$E$4:$E$103, "FALSE"), E2516)</f>
        <v>261</v>
      </c>
      <c r="G2516">
        <v>87</v>
      </c>
      <c r="H2516">
        <f>IF(G2516="", _xlfn.XLOOKUP(C2516, 'Cost Averages'!$D$4:$D$103,'Cost Averages'!$E$4:$E$103, "FALSE"),G2516)</f>
        <v>87</v>
      </c>
      <c r="L2516" s="2" t="s">
        <v>28</v>
      </c>
      <c r="M2516" t="s">
        <v>566</v>
      </c>
      <c r="N2516" t="s">
        <v>50</v>
      </c>
      <c r="O2516" s="3">
        <v>13.150536103258979</v>
      </c>
      <c r="P2516" t="str">
        <f t="shared" si="117"/>
        <v>E</v>
      </c>
      <c r="Q2516">
        <f t="shared" si="118"/>
        <v>2019</v>
      </c>
      <c r="R2516">
        <f t="shared" si="119"/>
        <v>0</v>
      </c>
    </row>
    <row r="2517" spans="1:18" x14ac:dyDescent="0.25">
      <c r="A2517" s="1">
        <v>44339.638516399282</v>
      </c>
      <c r="B2517" s="2" t="s">
        <v>2444</v>
      </c>
      <c r="C2517" t="s">
        <v>530</v>
      </c>
      <c r="D2517">
        <v>20</v>
      </c>
      <c r="E2517">
        <v>261</v>
      </c>
      <c r="F2517">
        <f>IF(E2517="",_xlfn.XLOOKUP(C2517,'Price Averages'!$D$4:$D$103,'Price Averages'!$E$4:$E$103, "FALSE"), E2517)</f>
        <v>261</v>
      </c>
      <c r="G2517">
        <v>87</v>
      </c>
      <c r="H2517">
        <f>IF(G2517="", _xlfn.XLOOKUP(C2517, 'Cost Averages'!$D$4:$D$103,'Cost Averages'!$E$4:$E$103, "FALSE"),G2517)</f>
        <v>87</v>
      </c>
      <c r="L2517" s="2" t="s">
        <v>23</v>
      </c>
      <c r="M2517" t="s">
        <v>1552</v>
      </c>
      <c r="N2517" t="s">
        <v>78</v>
      </c>
      <c r="O2517" s="3">
        <v>14.412865837260112</v>
      </c>
      <c r="P2517" t="str">
        <f t="shared" si="117"/>
        <v>G</v>
      </c>
      <c r="Q2517">
        <f t="shared" si="118"/>
        <v>2021</v>
      </c>
      <c r="R2517">
        <f t="shared" si="119"/>
        <v>0</v>
      </c>
    </row>
    <row r="2518" spans="1:18" x14ac:dyDescent="0.25">
      <c r="A2518" s="1">
        <v>42720.978212519527</v>
      </c>
      <c r="B2518" s="2" t="s">
        <v>1033</v>
      </c>
      <c r="C2518" t="s">
        <v>39</v>
      </c>
      <c r="D2518">
        <v>1</v>
      </c>
      <c r="E2518">
        <v>231</v>
      </c>
      <c r="F2518">
        <f>IF(E2518="",_xlfn.XLOOKUP(C2518,'Price Averages'!$D$4:$D$103,'Price Averages'!$E$4:$E$103, "FALSE"), E2518)</f>
        <v>231</v>
      </c>
      <c r="G2518">
        <v>77</v>
      </c>
      <c r="H2518">
        <f>IF(G2518="", _xlfn.XLOOKUP(C2518, 'Cost Averages'!$D$4:$D$103,'Cost Averages'!$E$4:$E$103, "FALSE"),G2518)</f>
        <v>77</v>
      </c>
      <c r="L2518" s="2" t="s">
        <v>28</v>
      </c>
      <c r="M2518" t="s">
        <v>1034</v>
      </c>
      <c r="N2518" t="s">
        <v>50</v>
      </c>
      <c r="O2518" s="3">
        <v>10.588336269016523</v>
      </c>
      <c r="P2518" t="str">
        <f t="shared" si="117"/>
        <v>B</v>
      </c>
      <c r="Q2518">
        <f t="shared" si="118"/>
        <v>2016</v>
      </c>
      <c r="R2518">
        <f t="shared" si="119"/>
        <v>0</v>
      </c>
    </row>
    <row r="2519" spans="1:18" x14ac:dyDescent="0.25">
      <c r="A2519" s="1">
        <v>43931</v>
      </c>
      <c r="B2519" s="2" t="s">
        <v>2918</v>
      </c>
      <c r="C2519" t="s">
        <v>39</v>
      </c>
      <c r="D2519">
        <v>2</v>
      </c>
      <c r="E2519" t="s">
        <v>32</v>
      </c>
      <c r="F2519">
        <f>IF(E2519="",_xlfn.XLOOKUP(C2519,'Price Averages'!$D$4:$D$103,'Price Averages'!$E$4:$E$103, "FALSE"), E2519)</f>
        <v>231</v>
      </c>
      <c r="G2519" t="s">
        <v>32</v>
      </c>
      <c r="H2519">
        <f>IF(G2519="", _xlfn.XLOOKUP(C2519, 'Cost Averages'!$D$4:$D$103,'Cost Averages'!$E$4:$E$103, "FALSE"),G2519)</f>
        <v>77</v>
      </c>
      <c r="L2519" s="2" t="s">
        <v>44</v>
      </c>
      <c r="M2519" t="s">
        <v>520</v>
      </c>
      <c r="N2519" t="s">
        <v>25</v>
      </c>
      <c r="O2519" s="3">
        <v>11.003496633574638</v>
      </c>
      <c r="P2519" t="str">
        <f t="shared" si="117"/>
        <v>F</v>
      </c>
      <c r="Q2519">
        <f t="shared" si="118"/>
        <v>2020</v>
      </c>
      <c r="R2519">
        <f t="shared" si="119"/>
        <v>0</v>
      </c>
    </row>
    <row r="2520" spans="1:18" x14ac:dyDescent="0.25">
      <c r="A2520" s="1">
        <v>44409.44702126379</v>
      </c>
      <c r="B2520" s="2" t="s">
        <v>1327</v>
      </c>
      <c r="C2520" t="s">
        <v>39</v>
      </c>
      <c r="D2520">
        <v>2</v>
      </c>
      <c r="E2520">
        <v>231</v>
      </c>
      <c r="F2520">
        <f>IF(E2520="",_xlfn.XLOOKUP(C2520,'Price Averages'!$D$4:$D$103,'Price Averages'!$E$4:$E$103, "FALSE"), E2520)</f>
        <v>231</v>
      </c>
      <c r="G2520">
        <v>77</v>
      </c>
      <c r="H2520">
        <f>IF(G2520="", _xlfn.XLOOKUP(C2520, 'Cost Averages'!$D$4:$D$103,'Cost Averages'!$E$4:$E$103, "FALSE"),G2520)</f>
        <v>77</v>
      </c>
      <c r="L2520" s="2" t="s">
        <v>28</v>
      </c>
      <c r="M2520" t="s">
        <v>299</v>
      </c>
      <c r="N2520" t="s">
        <v>46</v>
      </c>
      <c r="O2520" s="3">
        <v>7.0114620475168028</v>
      </c>
      <c r="P2520" t="str">
        <f t="shared" si="117"/>
        <v>G</v>
      </c>
      <c r="Q2520">
        <f t="shared" si="118"/>
        <v>2021</v>
      </c>
      <c r="R2520">
        <f t="shared" si="119"/>
        <v>0</v>
      </c>
    </row>
    <row r="2521" spans="1:18" x14ac:dyDescent="0.25">
      <c r="A2521" s="1">
        <v>44789.861243412983</v>
      </c>
      <c r="B2521" s="2" t="s">
        <v>38</v>
      </c>
      <c r="C2521" t="s">
        <v>39</v>
      </c>
      <c r="D2521">
        <v>2</v>
      </c>
      <c r="E2521">
        <v>231</v>
      </c>
      <c r="F2521">
        <f>IF(E2521="",_xlfn.XLOOKUP(C2521,'Price Averages'!$D$4:$D$103,'Price Averages'!$E$4:$E$103, "FALSE"), E2521)</f>
        <v>231</v>
      </c>
      <c r="G2521">
        <v>77</v>
      </c>
      <c r="H2521">
        <f>IF(G2521="", _xlfn.XLOOKUP(C2521, 'Cost Averages'!$D$4:$D$103,'Cost Averages'!$E$4:$E$103, "FALSE"),G2521)</f>
        <v>77</v>
      </c>
      <c r="L2521" s="2" t="s">
        <v>28</v>
      </c>
      <c r="M2521" t="s">
        <v>40</v>
      </c>
      <c r="N2521" t="s">
        <v>41</v>
      </c>
      <c r="O2521" s="3">
        <v>15.24190997853951</v>
      </c>
      <c r="P2521" t="str">
        <f t="shared" si="117"/>
        <v>H</v>
      </c>
      <c r="Q2521">
        <f t="shared" si="118"/>
        <v>2022</v>
      </c>
      <c r="R2521">
        <f t="shared" si="119"/>
        <v>0</v>
      </c>
    </row>
    <row r="2522" spans="1:18" x14ac:dyDescent="0.25">
      <c r="A2522" s="1">
        <v>43069.609572335845</v>
      </c>
      <c r="B2522" s="2" t="s">
        <v>2737</v>
      </c>
      <c r="C2522" t="s">
        <v>39</v>
      </c>
      <c r="D2522">
        <v>3</v>
      </c>
      <c r="E2522">
        <v>231</v>
      </c>
      <c r="F2522">
        <f>IF(E2522="",_xlfn.XLOOKUP(C2522,'Price Averages'!$D$4:$D$103,'Price Averages'!$E$4:$E$103, "FALSE"), E2522)</f>
        <v>231</v>
      </c>
      <c r="G2522">
        <v>77</v>
      </c>
      <c r="H2522">
        <f>IF(G2522="", _xlfn.XLOOKUP(C2522, 'Cost Averages'!$D$4:$D$103,'Cost Averages'!$E$4:$E$103, "FALSE"),G2522)</f>
        <v>77</v>
      </c>
      <c r="L2522" s="2" t="s">
        <v>23</v>
      </c>
      <c r="M2522" t="s">
        <v>1552</v>
      </c>
      <c r="N2522" t="s">
        <v>78</v>
      </c>
      <c r="O2522" s="3">
        <v>14.412865837260112</v>
      </c>
      <c r="P2522" t="str">
        <f t="shared" si="117"/>
        <v>C</v>
      </c>
      <c r="Q2522">
        <f t="shared" si="118"/>
        <v>2017</v>
      </c>
      <c r="R2522">
        <f t="shared" si="119"/>
        <v>0</v>
      </c>
    </row>
    <row r="2523" spans="1:18" x14ac:dyDescent="0.25">
      <c r="A2523" s="1">
        <v>43966.773546965313</v>
      </c>
      <c r="B2523" s="2" t="s">
        <v>1059</v>
      </c>
      <c r="C2523" t="s">
        <v>39</v>
      </c>
      <c r="D2523">
        <v>3</v>
      </c>
      <c r="E2523">
        <v>231</v>
      </c>
      <c r="F2523">
        <f>IF(E2523="",_xlfn.XLOOKUP(C2523,'Price Averages'!$D$4:$D$103,'Price Averages'!$E$4:$E$103, "FALSE"), E2523)</f>
        <v>231</v>
      </c>
      <c r="G2523">
        <v>77</v>
      </c>
      <c r="H2523">
        <f>IF(G2523="", _xlfn.XLOOKUP(C2523, 'Cost Averages'!$D$4:$D$103,'Cost Averages'!$E$4:$E$103, "FALSE"),G2523)</f>
        <v>77</v>
      </c>
      <c r="L2523" s="2" t="s">
        <v>23</v>
      </c>
      <c r="M2523" t="s">
        <v>1060</v>
      </c>
      <c r="N2523" t="s">
        <v>34</v>
      </c>
      <c r="O2523" s="3">
        <v>8.1352386075080023</v>
      </c>
      <c r="P2523" t="str">
        <f t="shared" si="117"/>
        <v>F</v>
      </c>
      <c r="Q2523">
        <f t="shared" si="118"/>
        <v>2020</v>
      </c>
      <c r="R2523">
        <f t="shared" si="119"/>
        <v>0</v>
      </c>
    </row>
    <row r="2524" spans="1:18" x14ac:dyDescent="0.25">
      <c r="A2524" s="1">
        <v>43817.661311923475</v>
      </c>
      <c r="B2524" s="2" t="s">
        <v>2366</v>
      </c>
      <c r="C2524" t="s">
        <v>39</v>
      </c>
      <c r="D2524">
        <v>4</v>
      </c>
      <c r="E2524" t="s">
        <v>32</v>
      </c>
      <c r="F2524">
        <f>IF(E2524="",_xlfn.XLOOKUP(C2524,'Price Averages'!$D$4:$D$103,'Price Averages'!$E$4:$E$103, "FALSE"), E2524)</f>
        <v>231</v>
      </c>
      <c r="G2524">
        <v>77</v>
      </c>
      <c r="H2524">
        <f>IF(G2524="", _xlfn.XLOOKUP(C2524, 'Cost Averages'!$D$4:$D$103,'Cost Averages'!$E$4:$E$103, "FALSE"),G2524)</f>
        <v>77</v>
      </c>
      <c r="L2524" s="2" t="s">
        <v>28</v>
      </c>
      <c r="M2524" t="s">
        <v>705</v>
      </c>
      <c r="N2524" t="s">
        <v>34</v>
      </c>
      <c r="O2524" s="3">
        <v>10.956589836772277</v>
      </c>
      <c r="P2524" t="str">
        <f t="shared" si="117"/>
        <v>E</v>
      </c>
      <c r="Q2524">
        <f t="shared" si="118"/>
        <v>2019</v>
      </c>
      <c r="R2524">
        <f t="shared" si="119"/>
        <v>0</v>
      </c>
    </row>
    <row r="2525" spans="1:18" x14ac:dyDescent="0.25">
      <c r="A2525" s="1">
        <v>43845.69410322253</v>
      </c>
      <c r="B2525" s="2" t="s">
        <v>2602</v>
      </c>
      <c r="C2525" t="s">
        <v>39</v>
      </c>
      <c r="D2525">
        <v>4</v>
      </c>
      <c r="E2525">
        <v>231</v>
      </c>
      <c r="F2525">
        <f>IF(E2525="",_xlfn.XLOOKUP(C2525,'Price Averages'!$D$4:$D$103,'Price Averages'!$E$4:$E$103, "FALSE"), E2525)</f>
        <v>231</v>
      </c>
      <c r="G2525">
        <v>77</v>
      </c>
      <c r="H2525">
        <f>IF(G2525="", _xlfn.XLOOKUP(C2525, 'Cost Averages'!$D$4:$D$103,'Cost Averages'!$E$4:$E$103, "FALSE"),G2525)</f>
        <v>77</v>
      </c>
      <c r="L2525" s="2" t="s">
        <v>44</v>
      </c>
      <c r="M2525" t="s">
        <v>798</v>
      </c>
      <c r="N2525" t="s">
        <v>78</v>
      </c>
      <c r="O2525" s="3">
        <v>11.927799225928501</v>
      </c>
      <c r="P2525" t="str">
        <f t="shared" si="117"/>
        <v>F</v>
      </c>
      <c r="Q2525">
        <f t="shared" si="118"/>
        <v>2020</v>
      </c>
      <c r="R2525">
        <f t="shared" si="119"/>
        <v>0</v>
      </c>
    </row>
    <row r="2526" spans="1:18" x14ac:dyDescent="0.25">
      <c r="A2526" s="1">
        <v>44650.337386405619</v>
      </c>
      <c r="B2526" s="2" t="s">
        <v>1243</v>
      </c>
      <c r="C2526" t="s">
        <v>39</v>
      </c>
      <c r="D2526">
        <v>4</v>
      </c>
      <c r="E2526">
        <v>231</v>
      </c>
      <c r="F2526">
        <f>IF(E2526="",_xlfn.XLOOKUP(C2526,'Price Averages'!$D$4:$D$103,'Price Averages'!$E$4:$E$103, "FALSE"), E2526)</f>
        <v>231</v>
      </c>
      <c r="G2526">
        <v>77</v>
      </c>
      <c r="H2526">
        <f>IF(G2526="", _xlfn.XLOOKUP(C2526, 'Cost Averages'!$D$4:$D$103,'Cost Averages'!$E$4:$E$103, "FALSE"),G2526)</f>
        <v>77</v>
      </c>
      <c r="L2526" s="2" t="s">
        <v>28</v>
      </c>
      <c r="M2526" t="s">
        <v>144</v>
      </c>
      <c r="N2526" t="s">
        <v>25</v>
      </c>
      <c r="O2526" s="3">
        <v>11.749038185128619</v>
      </c>
      <c r="P2526" t="str">
        <f t="shared" si="117"/>
        <v>H</v>
      </c>
      <c r="Q2526">
        <f t="shared" si="118"/>
        <v>2022</v>
      </c>
      <c r="R2526">
        <f t="shared" si="119"/>
        <v>0</v>
      </c>
    </row>
    <row r="2527" spans="1:18" x14ac:dyDescent="0.25">
      <c r="A2527" s="1">
        <v>44499.579992846608</v>
      </c>
      <c r="B2527" s="2" t="s">
        <v>1590</v>
      </c>
      <c r="C2527" t="s">
        <v>39</v>
      </c>
      <c r="D2527">
        <v>5</v>
      </c>
      <c r="E2527">
        <v>231</v>
      </c>
      <c r="F2527">
        <f>IF(E2527="",_xlfn.XLOOKUP(C2527,'Price Averages'!$D$4:$D$103,'Price Averages'!$E$4:$E$103, "FALSE"), E2527)</f>
        <v>231</v>
      </c>
      <c r="G2527" t="s">
        <v>32</v>
      </c>
      <c r="H2527">
        <f>IF(G2527="", _xlfn.XLOOKUP(C2527, 'Cost Averages'!$D$4:$D$103,'Cost Averages'!$E$4:$E$103, "FALSE"),G2527)</f>
        <v>77</v>
      </c>
      <c r="L2527" s="2" t="s">
        <v>28</v>
      </c>
      <c r="M2527" t="s">
        <v>384</v>
      </c>
      <c r="N2527" t="s">
        <v>41</v>
      </c>
      <c r="O2527" s="3">
        <v>12.456740895640767</v>
      </c>
      <c r="P2527" t="str">
        <f t="shared" si="117"/>
        <v>G</v>
      </c>
      <c r="Q2527">
        <f t="shared" si="118"/>
        <v>2021</v>
      </c>
      <c r="R2527">
        <f t="shared" si="119"/>
        <v>0</v>
      </c>
    </row>
    <row r="2528" spans="1:18" x14ac:dyDescent="0.25">
      <c r="A2528" s="1">
        <v>44560</v>
      </c>
      <c r="B2528" s="2" t="s">
        <v>3686</v>
      </c>
      <c r="C2528" t="s">
        <v>39</v>
      </c>
      <c r="D2528">
        <v>5</v>
      </c>
      <c r="E2528">
        <v>231</v>
      </c>
      <c r="F2528">
        <f>IF(E2528="",_xlfn.XLOOKUP(C2528,'Price Averages'!$D$4:$D$103,'Price Averages'!$E$4:$E$103, "FALSE"), E2528)</f>
        <v>231</v>
      </c>
      <c r="G2528">
        <v>77</v>
      </c>
      <c r="H2528">
        <f>IF(G2528="", _xlfn.XLOOKUP(C2528, 'Cost Averages'!$D$4:$D$103,'Cost Averages'!$E$4:$E$103, "FALSE"),G2528)</f>
        <v>77</v>
      </c>
      <c r="L2528" s="2" t="s">
        <v>28</v>
      </c>
      <c r="M2528" t="s">
        <v>355</v>
      </c>
      <c r="N2528" t="s">
        <v>56</v>
      </c>
      <c r="O2528" s="3">
        <v>14.690198582365463</v>
      </c>
      <c r="P2528" t="str">
        <f t="shared" si="117"/>
        <v>G</v>
      </c>
      <c r="Q2528">
        <f t="shared" si="118"/>
        <v>2021</v>
      </c>
      <c r="R2528">
        <f t="shared" si="119"/>
        <v>0</v>
      </c>
    </row>
    <row r="2529" spans="1:18" x14ac:dyDescent="0.25">
      <c r="A2529" s="1">
        <v>43400.327822188963</v>
      </c>
      <c r="B2529" s="2" t="s">
        <v>2478</v>
      </c>
      <c r="C2529" t="s">
        <v>39</v>
      </c>
      <c r="D2529">
        <v>6</v>
      </c>
      <c r="E2529">
        <v>231</v>
      </c>
      <c r="F2529">
        <f>IF(E2529="",_xlfn.XLOOKUP(C2529,'Price Averages'!$D$4:$D$103,'Price Averages'!$E$4:$E$103, "FALSE"), E2529)</f>
        <v>231</v>
      </c>
      <c r="G2529">
        <v>77</v>
      </c>
      <c r="H2529">
        <f>IF(G2529="", _xlfn.XLOOKUP(C2529, 'Cost Averages'!$D$4:$D$103,'Cost Averages'!$E$4:$E$103, "FALSE"),G2529)</f>
        <v>77</v>
      </c>
      <c r="L2529" s="2" t="s">
        <v>44</v>
      </c>
      <c r="M2529" t="s">
        <v>91</v>
      </c>
      <c r="N2529" t="s">
        <v>78</v>
      </c>
      <c r="O2529" s="3">
        <v>15.140903556171683</v>
      </c>
      <c r="P2529" t="str">
        <f t="shared" si="117"/>
        <v>D</v>
      </c>
      <c r="Q2529">
        <f t="shared" si="118"/>
        <v>2018</v>
      </c>
      <c r="R2529">
        <f t="shared" si="119"/>
        <v>0</v>
      </c>
    </row>
    <row r="2530" spans="1:18" x14ac:dyDescent="0.25">
      <c r="A2530" s="1">
        <v>43794</v>
      </c>
      <c r="B2530" s="2" t="s">
        <v>3211</v>
      </c>
      <c r="C2530" t="s">
        <v>39</v>
      </c>
      <c r="D2530">
        <v>6</v>
      </c>
      <c r="E2530">
        <v>231</v>
      </c>
      <c r="F2530">
        <f>IF(E2530="",_xlfn.XLOOKUP(C2530,'Price Averages'!$D$4:$D$103,'Price Averages'!$E$4:$E$103, "FALSE"), E2530)</f>
        <v>231</v>
      </c>
      <c r="G2530">
        <v>77</v>
      </c>
      <c r="H2530">
        <f>IF(G2530="", _xlfn.XLOOKUP(C2530, 'Cost Averages'!$D$4:$D$103,'Cost Averages'!$E$4:$E$103, "FALSE"),G2530)</f>
        <v>77</v>
      </c>
      <c r="L2530" s="2" t="s">
        <v>44</v>
      </c>
      <c r="M2530" t="s">
        <v>1099</v>
      </c>
      <c r="N2530" t="s">
        <v>46</v>
      </c>
      <c r="O2530" s="3">
        <v>10.28240320324797</v>
      </c>
      <c r="P2530" t="str">
        <f t="shared" si="117"/>
        <v>E</v>
      </c>
      <c r="Q2530">
        <f t="shared" si="118"/>
        <v>2019</v>
      </c>
      <c r="R2530">
        <f t="shared" si="119"/>
        <v>0</v>
      </c>
    </row>
    <row r="2531" spans="1:18" x14ac:dyDescent="0.25">
      <c r="A2531" s="1">
        <v>44005</v>
      </c>
      <c r="B2531" s="2" t="s">
        <v>3389</v>
      </c>
      <c r="C2531" t="s">
        <v>39</v>
      </c>
      <c r="D2531">
        <v>6</v>
      </c>
      <c r="E2531">
        <v>231</v>
      </c>
      <c r="F2531">
        <f>IF(E2531="",_xlfn.XLOOKUP(C2531,'Price Averages'!$D$4:$D$103,'Price Averages'!$E$4:$E$103, "FALSE"), E2531)</f>
        <v>231</v>
      </c>
      <c r="G2531">
        <v>77</v>
      </c>
      <c r="H2531">
        <f>IF(G2531="", _xlfn.XLOOKUP(C2531, 'Cost Averages'!$D$4:$D$103,'Cost Averages'!$E$4:$E$103, "FALSE"),G2531)</f>
        <v>77</v>
      </c>
      <c r="L2531" s="2" t="s">
        <v>28</v>
      </c>
      <c r="M2531" t="s">
        <v>601</v>
      </c>
      <c r="N2531" t="s">
        <v>56</v>
      </c>
      <c r="O2531" s="3">
        <v>12.564315242820944</v>
      </c>
      <c r="P2531" t="str">
        <f t="shared" si="117"/>
        <v>F</v>
      </c>
      <c r="Q2531">
        <f t="shared" si="118"/>
        <v>2020</v>
      </c>
      <c r="R2531">
        <f t="shared" si="119"/>
        <v>0</v>
      </c>
    </row>
    <row r="2532" spans="1:18" x14ac:dyDescent="0.25">
      <c r="A2532" s="1">
        <v>43468.972734569754</v>
      </c>
      <c r="B2532" s="2" t="s">
        <v>2815</v>
      </c>
      <c r="C2532" t="s">
        <v>39</v>
      </c>
      <c r="D2532">
        <v>8</v>
      </c>
      <c r="E2532">
        <v>231</v>
      </c>
      <c r="F2532">
        <f>IF(E2532="",_xlfn.XLOOKUP(C2532,'Price Averages'!$D$4:$D$103,'Price Averages'!$E$4:$E$103, "FALSE"), E2532)</f>
        <v>231</v>
      </c>
      <c r="G2532">
        <v>77</v>
      </c>
      <c r="H2532">
        <f>IF(G2532="", _xlfn.XLOOKUP(C2532, 'Cost Averages'!$D$4:$D$103,'Cost Averages'!$E$4:$E$103, "FALSE"),G2532)</f>
        <v>77</v>
      </c>
      <c r="L2532" s="2" t="s">
        <v>44</v>
      </c>
      <c r="M2532" t="s">
        <v>88</v>
      </c>
      <c r="N2532" t="s">
        <v>56</v>
      </c>
      <c r="O2532" s="3">
        <v>12.072414596936037</v>
      </c>
      <c r="P2532" t="str">
        <f t="shared" si="117"/>
        <v>E</v>
      </c>
      <c r="Q2532">
        <f t="shared" si="118"/>
        <v>2019</v>
      </c>
      <c r="R2532">
        <f t="shared" si="119"/>
        <v>0</v>
      </c>
    </row>
    <row r="2533" spans="1:18" x14ac:dyDescent="0.25">
      <c r="A2533" s="1">
        <v>43915</v>
      </c>
      <c r="B2533" s="2" t="s">
        <v>3310</v>
      </c>
      <c r="C2533" t="s">
        <v>39</v>
      </c>
      <c r="D2533">
        <v>8</v>
      </c>
      <c r="E2533" t="s">
        <v>32</v>
      </c>
      <c r="F2533">
        <f>IF(E2533="",_xlfn.XLOOKUP(C2533,'Price Averages'!$D$4:$D$103,'Price Averages'!$E$4:$E$103, "FALSE"), E2533)</f>
        <v>231</v>
      </c>
      <c r="G2533">
        <v>77</v>
      </c>
      <c r="H2533">
        <f>IF(G2533="", _xlfn.XLOOKUP(C2533, 'Cost Averages'!$D$4:$D$103,'Cost Averages'!$E$4:$E$103, "FALSE"),G2533)</f>
        <v>77</v>
      </c>
      <c r="L2533" s="2" t="s">
        <v>28</v>
      </c>
      <c r="M2533" t="s">
        <v>480</v>
      </c>
      <c r="N2533" t="s">
        <v>56</v>
      </c>
      <c r="O2533" s="3">
        <v>9.458617986208397</v>
      </c>
      <c r="P2533" t="str">
        <f t="shared" si="117"/>
        <v>F</v>
      </c>
      <c r="Q2533">
        <f t="shared" si="118"/>
        <v>2020</v>
      </c>
      <c r="R2533">
        <f t="shared" si="119"/>
        <v>0</v>
      </c>
    </row>
    <row r="2534" spans="1:18" x14ac:dyDescent="0.25">
      <c r="A2534" s="1">
        <v>43758.395811163697</v>
      </c>
      <c r="B2534" s="2" t="s">
        <v>2589</v>
      </c>
      <c r="C2534" t="s">
        <v>39</v>
      </c>
      <c r="D2534">
        <v>9</v>
      </c>
      <c r="E2534">
        <v>231</v>
      </c>
      <c r="F2534">
        <f>IF(E2534="",_xlfn.XLOOKUP(C2534,'Price Averages'!$D$4:$D$103,'Price Averages'!$E$4:$E$103, "FALSE"), E2534)</f>
        <v>231</v>
      </c>
      <c r="G2534">
        <v>77</v>
      </c>
      <c r="H2534">
        <f>IF(G2534="", _xlfn.XLOOKUP(C2534, 'Cost Averages'!$D$4:$D$103,'Cost Averages'!$E$4:$E$103, "FALSE"),G2534)</f>
        <v>77</v>
      </c>
      <c r="L2534" s="2" t="s">
        <v>28</v>
      </c>
      <c r="M2534" t="s">
        <v>262</v>
      </c>
      <c r="N2534" t="s">
        <v>34</v>
      </c>
      <c r="O2534" s="3">
        <v>12.661538237835474</v>
      </c>
      <c r="P2534" t="str">
        <f t="shared" si="117"/>
        <v>E</v>
      </c>
      <c r="Q2534">
        <f t="shared" si="118"/>
        <v>2019</v>
      </c>
      <c r="R2534">
        <f t="shared" si="119"/>
        <v>0</v>
      </c>
    </row>
    <row r="2535" spans="1:18" x14ac:dyDescent="0.25">
      <c r="A2535" s="1">
        <v>43915.940150548377</v>
      </c>
      <c r="B2535" s="2" t="s">
        <v>924</v>
      </c>
      <c r="C2535" t="s">
        <v>39</v>
      </c>
      <c r="D2535">
        <v>9</v>
      </c>
      <c r="E2535" t="s">
        <v>32</v>
      </c>
      <c r="F2535">
        <f>IF(E2535="",_xlfn.XLOOKUP(C2535,'Price Averages'!$D$4:$D$103,'Price Averages'!$E$4:$E$103, "FALSE"), E2535)</f>
        <v>231</v>
      </c>
      <c r="G2535">
        <v>77</v>
      </c>
      <c r="H2535">
        <f>IF(G2535="", _xlfn.XLOOKUP(C2535, 'Cost Averages'!$D$4:$D$103,'Cost Averages'!$E$4:$E$103, "FALSE"),G2535)</f>
        <v>77</v>
      </c>
      <c r="L2535" s="2" t="s">
        <v>23</v>
      </c>
      <c r="M2535" t="s">
        <v>925</v>
      </c>
      <c r="N2535" t="s">
        <v>50</v>
      </c>
      <c r="O2535" s="3">
        <v>11.130819205617987</v>
      </c>
      <c r="P2535" t="str">
        <f t="shared" si="117"/>
        <v>F</v>
      </c>
      <c r="Q2535">
        <f t="shared" si="118"/>
        <v>2020</v>
      </c>
      <c r="R2535">
        <f t="shared" si="119"/>
        <v>0</v>
      </c>
    </row>
    <row r="2536" spans="1:18" x14ac:dyDescent="0.25">
      <c r="A2536" s="1">
        <v>43208.21775811175</v>
      </c>
      <c r="B2536" s="2" t="s">
        <v>317</v>
      </c>
      <c r="C2536" t="s">
        <v>39</v>
      </c>
      <c r="D2536">
        <v>10</v>
      </c>
      <c r="E2536">
        <v>231</v>
      </c>
      <c r="F2536">
        <f>IF(E2536="",_xlfn.XLOOKUP(C2536,'Price Averages'!$D$4:$D$103,'Price Averages'!$E$4:$E$103, "FALSE"), E2536)</f>
        <v>231</v>
      </c>
      <c r="G2536" t="s">
        <v>32</v>
      </c>
      <c r="H2536">
        <f>IF(G2536="", _xlfn.XLOOKUP(C2536, 'Cost Averages'!$D$4:$D$103,'Cost Averages'!$E$4:$E$103, "FALSE"),G2536)</f>
        <v>77</v>
      </c>
      <c r="L2536" s="2" t="s">
        <v>28</v>
      </c>
      <c r="M2536" t="s">
        <v>98</v>
      </c>
      <c r="N2536" t="s">
        <v>34</v>
      </c>
      <c r="O2536" s="3">
        <v>13.717776078041958</v>
      </c>
      <c r="P2536" t="str">
        <f t="shared" si="117"/>
        <v>D</v>
      </c>
      <c r="Q2536">
        <f t="shared" si="118"/>
        <v>2018</v>
      </c>
      <c r="R2536">
        <f t="shared" si="119"/>
        <v>0</v>
      </c>
    </row>
    <row r="2537" spans="1:18" x14ac:dyDescent="0.25">
      <c r="A2537" s="1">
        <v>44092.590093564366</v>
      </c>
      <c r="B2537" s="2" t="s">
        <v>1175</v>
      </c>
      <c r="C2537" t="s">
        <v>39</v>
      </c>
      <c r="D2537">
        <v>10</v>
      </c>
      <c r="E2537" t="s">
        <v>32</v>
      </c>
      <c r="F2537">
        <f>IF(E2537="",_xlfn.XLOOKUP(C2537,'Price Averages'!$D$4:$D$103,'Price Averages'!$E$4:$E$103, "FALSE"), E2537)</f>
        <v>231</v>
      </c>
      <c r="G2537">
        <v>77</v>
      </c>
      <c r="H2537">
        <f>IF(G2537="", _xlfn.XLOOKUP(C2537, 'Cost Averages'!$D$4:$D$103,'Cost Averages'!$E$4:$E$103, "FALSE"),G2537)</f>
        <v>77</v>
      </c>
      <c r="L2537" s="2" t="s">
        <v>44</v>
      </c>
      <c r="M2537" t="s">
        <v>440</v>
      </c>
      <c r="N2537" t="s">
        <v>50</v>
      </c>
      <c r="O2537" s="3">
        <v>15.770846827234339</v>
      </c>
      <c r="P2537" t="str">
        <f t="shared" si="117"/>
        <v>F</v>
      </c>
      <c r="Q2537">
        <f t="shared" si="118"/>
        <v>2020</v>
      </c>
      <c r="R2537">
        <f t="shared" si="119"/>
        <v>0</v>
      </c>
    </row>
    <row r="2538" spans="1:18" x14ac:dyDescent="0.25">
      <c r="A2538" s="1">
        <v>44090.781269661231</v>
      </c>
      <c r="B2538" s="2" t="s">
        <v>2450</v>
      </c>
      <c r="C2538" t="s">
        <v>39</v>
      </c>
      <c r="D2538">
        <v>10</v>
      </c>
      <c r="E2538" t="s">
        <v>32</v>
      </c>
      <c r="F2538">
        <f>IF(E2538="",_xlfn.XLOOKUP(C2538,'Price Averages'!$D$4:$D$103,'Price Averages'!$E$4:$E$103, "FALSE"), E2538)</f>
        <v>231</v>
      </c>
      <c r="G2538">
        <v>77</v>
      </c>
      <c r="H2538">
        <f>IF(G2538="", _xlfn.XLOOKUP(C2538, 'Cost Averages'!$D$4:$D$103,'Cost Averages'!$E$4:$E$103, "FALSE"),G2538)</f>
        <v>77</v>
      </c>
      <c r="L2538" s="2" t="s">
        <v>28</v>
      </c>
      <c r="M2538" t="s">
        <v>436</v>
      </c>
      <c r="N2538" t="s">
        <v>34</v>
      </c>
      <c r="O2538" s="3">
        <v>15.861056998489449</v>
      </c>
      <c r="P2538" t="str">
        <f t="shared" si="117"/>
        <v>F</v>
      </c>
      <c r="Q2538">
        <f t="shared" si="118"/>
        <v>2020</v>
      </c>
      <c r="R2538">
        <f t="shared" si="119"/>
        <v>0</v>
      </c>
    </row>
    <row r="2539" spans="1:18" x14ac:dyDescent="0.25">
      <c r="A2539" s="1">
        <v>44138</v>
      </c>
      <c r="B2539" s="2" t="s">
        <v>3498</v>
      </c>
      <c r="C2539" t="s">
        <v>39</v>
      </c>
      <c r="D2539">
        <v>10</v>
      </c>
      <c r="E2539">
        <v>231</v>
      </c>
      <c r="F2539">
        <f>IF(E2539="",_xlfn.XLOOKUP(C2539,'Price Averages'!$D$4:$D$103,'Price Averages'!$E$4:$E$103, "FALSE"), E2539)</f>
        <v>231</v>
      </c>
      <c r="G2539">
        <v>77</v>
      </c>
      <c r="H2539">
        <f>IF(G2539="", _xlfn.XLOOKUP(C2539, 'Cost Averages'!$D$4:$D$103,'Cost Averages'!$E$4:$E$103, "FALSE"),G2539)</f>
        <v>77</v>
      </c>
      <c r="L2539" s="2" t="s">
        <v>28</v>
      </c>
      <c r="M2539" t="s">
        <v>1265</v>
      </c>
      <c r="N2539" t="s">
        <v>34</v>
      </c>
      <c r="O2539" s="3">
        <v>12.427459362224146</v>
      </c>
      <c r="P2539" t="str">
        <f t="shared" si="117"/>
        <v>F</v>
      </c>
      <c r="Q2539">
        <f t="shared" si="118"/>
        <v>2020</v>
      </c>
      <c r="R2539">
        <f t="shared" si="119"/>
        <v>0</v>
      </c>
    </row>
    <row r="2540" spans="1:18" x14ac:dyDescent="0.25">
      <c r="A2540" s="1">
        <v>43723.949001060093</v>
      </c>
      <c r="B2540" s="2" t="s">
        <v>2623</v>
      </c>
      <c r="C2540" t="s">
        <v>39</v>
      </c>
      <c r="D2540">
        <v>11</v>
      </c>
      <c r="E2540">
        <v>231</v>
      </c>
      <c r="F2540">
        <f>IF(E2540="",_xlfn.XLOOKUP(C2540,'Price Averages'!$D$4:$D$103,'Price Averages'!$E$4:$E$103, "FALSE"), E2540)</f>
        <v>231</v>
      </c>
      <c r="G2540">
        <v>77</v>
      </c>
      <c r="H2540">
        <f>IF(G2540="", _xlfn.XLOOKUP(C2540, 'Cost Averages'!$D$4:$D$103,'Cost Averages'!$E$4:$E$103, "FALSE"),G2540)</f>
        <v>77</v>
      </c>
      <c r="L2540" s="2" t="s">
        <v>28</v>
      </c>
      <c r="M2540" t="s">
        <v>440</v>
      </c>
      <c r="N2540" t="s">
        <v>50</v>
      </c>
      <c r="O2540" s="3">
        <v>15.770846827234339</v>
      </c>
      <c r="P2540" t="str">
        <f t="shared" si="117"/>
        <v>E</v>
      </c>
      <c r="Q2540">
        <f t="shared" si="118"/>
        <v>2019</v>
      </c>
      <c r="R2540">
        <f t="shared" si="119"/>
        <v>0</v>
      </c>
    </row>
    <row r="2541" spans="1:18" x14ac:dyDescent="0.25">
      <c r="A2541" s="1">
        <v>44107.494845769666</v>
      </c>
      <c r="B2541" s="2" t="s">
        <v>89</v>
      </c>
      <c r="C2541" t="s">
        <v>39</v>
      </c>
      <c r="D2541">
        <v>11</v>
      </c>
      <c r="E2541">
        <v>231</v>
      </c>
      <c r="F2541">
        <f>IF(E2541="",_xlfn.XLOOKUP(C2541,'Price Averages'!$D$4:$D$103,'Price Averages'!$E$4:$E$103, "FALSE"), E2541)</f>
        <v>231</v>
      </c>
      <c r="G2541">
        <v>77</v>
      </c>
      <c r="H2541">
        <f>IF(G2541="", _xlfn.XLOOKUP(C2541, 'Cost Averages'!$D$4:$D$103,'Cost Averages'!$E$4:$E$103, "FALSE"),G2541)</f>
        <v>77</v>
      </c>
      <c r="L2541" s="2" t="s">
        <v>28</v>
      </c>
      <c r="M2541" t="s">
        <v>559</v>
      </c>
      <c r="N2541" t="s">
        <v>41</v>
      </c>
      <c r="O2541" s="3">
        <v>12.147202500273634</v>
      </c>
      <c r="P2541" t="str">
        <f t="shared" si="117"/>
        <v>F</v>
      </c>
      <c r="Q2541">
        <f t="shared" si="118"/>
        <v>2020</v>
      </c>
      <c r="R2541">
        <f t="shared" si="119"/>
        <v>0</v>
      </c>
    </row>
    <row r="2542" spans="1:18" x14ac:dyDescent="0.25">
      <c r="A2542" s="1">
        <v>44491.387162474028</v>
      </c>
      <c r="B2542" s="2" t="s">
        <v>597</v>
      </c>
      <c r="C2542" t="s">
        <v>39</v>
      </c>
      <c r="D2542">
        <v>11</v>
      </c>
      <c r="E2542" t="s">
        <v>32</v>
      </c>
      <c r="F2542">
        <f>IF(E2542="",_xlfn.XLOOKUP(C2542,'Price Averages'!$D$4:$D$103,'Price Averages'!$E$4:$E$103, "FALSE"), E2542)</f>
        <v>231</v>
      </c>
      <c r="G2542">
        <v>77</v>
      </c>
      <c r="H2542">
        <f>IF(G2542="", _xlfn.XLOOKUP(C2542, 'Cost Averages'!$D$4:$D$103,'Cost Averages'!$E$4:$E$103, "FALSE"),G2542)</f>
        <v>77</v>
      </c>
      <c r="L2542" s="2" t="s">
        <v>44</v>
      </c>
      <c r="M2542" t="s">
        <v>302</v>
      </c>
      <c r="N2542" t="s">
        <v>50</v>
      </c>
      <c r="O2542" s="3">
        <v>11.03324198943719</v>
      </c>
      <c r="P2542" t="str">
        <f t="shared" si="117"/>
        <v>G</v>
      </c>
      <c r="Q2542">
        <f t="shared" si="118"/>
        <v>2021</v>
      </c>
      <c r="R2542">
        <f t="shared" si="119"/>
        <v>0</v>
      </c>
    </row>
    <row r="2543" spans="1:18" x14ac:dyDescent="0.25">
      <c r="A2543" s="1">
        <v>44405</v>
      </c>
      <c r="B2543" s="2" t="s">
        <v>3723</v>
      </c>
      <c r="C2543" t="s">
        <v>39</v>
      </c>
      <c r="D2543">
        <v>11</v>
      </c>
      <c r="E2543">
        <v>231</v>
      </c>
      <c r="F2543">
        <f>IF(E2543="",_xlfn.XLOOKUP(C2543,'Price Averages'!$D$4:$D$103,'Price Averages'!$E$4:$E$103, "FALSE"), E2543)</f>
        <v>231</v>
      </c>
      <c r="G2543" t="s">
        <v>32</v>
      </c>
      <c r="H2543">
        <f>IF(G2543="", _xlfn.XLOOKUP(C2543, 'Cost Averages'!$D$4:$D$103,'Cost Averages'!$E$4:$E$103, "FALSE"),G2543)</f>
        <v>77</v>
      </c>
      <c r="L2543" s="2" t="s">
        <v>28</v>
      </c>
      <c r="M2543" t="s">
        <v>605</v>
      </c>
      <c r="N2543" t="s">
        <v>78</v>
      </c>
      <c r="O2543" s="3">
        <v>8.8169309002713945</v>
      </c>
      <c r="P2543" t="str">
        <f t="shared" si="117"/>
        <v>G</v>
      </c>
      <c r="Q2543">
        <f t="shared" si="118"/>
        <v>2021</v>
      </c>
      <c r="R2543">
        <f t="shared" si="119"/>
        <v>0</v>
      </c>
    </row>
    <row r="2544" spans="1:18" x14ac:dyDescent="0.25">
      <c r="A2544" s="1">
        <v>43784.946522744773</v>
      </c>
      <c r="B2544" s="2" t="s">
        <v>2135</v>
      </c>
      <c r="C2544" t="s">
        <v>39</v>
      </c>
      <c r="D2544">
        <v>13</v>
      </c>
      <c r="E2544">
        <v>231</v>
      </c>
      <c r="F2544">
        <f>IF(E2544="",_xlfn.XLOOKUP(C2544,'Price Averages'!$D$4:$D$103,'Price Averages'!$E$4:$E$103, "FALSE"), E2544)</f>
        <v>231</v>
      </c>
      <c r="G2544">
        <v>77</v>
      </c>
      <c r="H2544">
        <f>IF(G2544="", _xlfn.XLOOKUP(C2544, 'Cost Averages'!$D$4:$D$103,'Cost Averages'!$E$4:$E$103, "FALSE"),G2544)</f>
        <v>77</v>
      </c>
      <c r="L2544" s="2" t="s">
        <v>44</v>
      </c>
      <c r="M2544" t="s">
        <v>71</v>
      </c>
      <c r="N2544" t="s">
        <v>56</v>
      </c>
      <c r="O2544" s="3">
        <v>12.163730387337393</v>
      </c>
      <c r="P2544" t="str">
        <f t="shared" si="117"/>
        <v>E</v>
      </c>
      <c r="Q2544">
        <f t="shared" si="118"/>
        <v>2019</v>
      </c>
      <c r="R2544">
        <f t="shared" si="119"/>
        <v>0</v>
      </c>
    </row>
    <row r="2545" spans="1:18" x14ac:dyDescent="0.25">
      <c r="A2545" s="1">
        <v>43906.545142729286</v>
      </c>
      <c r="B2545" s="2" t="s">
        <v>2468</v>
      </c>
      <c r="C2545" t="s">
        <v>39</v>
      </c>
      <c r="D2545">
        <v>13</v>
      </c>
      <c r="E2545">
        <v>231</v>
      </c>
      <c r="F2545">
        <f>IF(E2545="",_xlfn.XLOOKUP(C2545,'Price Averages'!$D$4:$D$103,'Price Averages'!$E$4:$E$103, "FALSE"), E2545)</f>
        <v>231</v>
      </c>
      <c r="G2545">
        <v>77</v>
      </c>
      <c r="H2545">
        <f>IF(G2545="", _xlfn.XLOOKUP(C2545, 'Cost Averages'!$D$4:$D$103,'Cost Averages'!$E$4:$E$103, "FALSE"),G2545)</f>
        <v>77</v>
      </c>
      <c r="L2545" s="2" t="s">
        <v>28</v>
      </c>
      <c r="M2545" t="s">
        <v>1565</v>
      </c>
      <c r="N2545" t="s">
        <v>56</v>
      </c>
      <c r="O2545" s="3">
        <v>10.78374703625888</v>
      </c>
      <c r="P2545" t="str">
        <f t="shared" si="117"/>
        <v>F</v>
      </c>
      <c r="Q2545">
        <f t="shared" si="118"/>
        <v>2020</v>
      </c>
      <c r="R2545">
        <f t="shared" si="119"/>
        <v>0</v>
      </c>
    </row>
    <row r="2546" spans="1:18" x14ac:dyDescent="0.25">
      <c r="A2546" s="1">
        <v>44177.785577041293</v>
      </c>
      <c r="B2546" s="2" t="s">
        <v>2500</v>
      </c>
      <c r="C2546" t="s">
        <v>39</v>
      </c>
      <c r="D2546">
        <v>13</v>
      </c>
      <c r="E2546" t="s">
        <v>32</v>
      </c>
      <c r="F2546">
        <f>IF(E2546="",_xlfn.XLOOKUP(C2546,'Price Averages'!$D$4:$D$103,'Price Averages'!$E$4:$E$103, "FALSE"), E2546)</f>
        <v>231</v>
      </c>
      <c r="G2546">
        <v>77</v>
      </c>
      <c r="H2546">
        <f>IF(G2546="", _xlfn.XLOOKUP(C2546, 'Cost Averages'!$D$4:$D$103,'Cost Averages'!$E$4:$E$103, "FALSE"),G2546)</f>
        <v>77</v>
      </c>
      <c r="L2546" s="2" t="s">
        <v>28</v>
      </c>
      <c r="M2546" t="s">
        <v>103</v>
      </c>
      <c r="N2546" t="s">
        <v>46</v>
      </c>
      <c r="O2546" s="3">
        <v>13.407340878370247</v>
      </c>
      <c r="P2546" t="str">
        <f t="shared" si="117"/>
        <v>F</v>
      </c>
      <c r="Q2546">
        <f t="shared" si="118"/>
        <v>2020</v>
      </c>
      <c r="R2546">
        <f t="shared" si="119"/>
        <v>0</v>
      </c>
    </row>
    <row r="2547" spans="1:18" x14ac:dyDescent="0.25">
      <c r="A2547" s="1">
        <v>44148</v>
      </c>
      <c r="B2547" s="2" t="s">
        <v>3505</v>
      </c>
      <c r="C2547" t="s">
        <v>39</v>
      </c>
      <c r="D2547">
        <v>13</v>
      </c>
      <c r="E2547">
        <v>231</v>
      </c>
      <c r="F2547">
        <f>IF(E2547="",_xlfn.XLOOKUP(C2547,'Price Averages'!$D$4:$D$103,'Price Averages'!$E$4:$E$103, "FALSE"), E2547)</f>
        <v>231</v>
      </c>
      <c r="G2547">
        <v>77</v>
      </c>
      <c r="H2547">
        <f>IF(G2547="", _xlfn.XLOOKUP(C2547, 'Cost Averages'!$D$4:$D$103,'Cost Averages'!$E$4:$E$103, "FALSE"),G2547)</f>
        <v>77</v>
      </c>
      <c r="L2547" s="2" t="s">
        <v>23</v>
      </c>
      <c r="M2547" t="s">
        <v>370</v>
      </c>
      <c r="N2547" t="s">
        <v>46</v>
      </c>
      <c r="O2547" s="3">
        <v>14.423322704129969</v>
      </c>
      <c r="P2547" t="str">
        <f t="shared" si="117"/>
        <v>F</v>
      </c>
      <c r="Q2547">
        <f t="shared" si="118"/>
        <v>2020</v>
      </c>
      <c r="R2547">
        <f t="shared" si="119"/>
        <v>0</v>
      </c>
    </row>
    <row r="2548" spans="1:18" x14ac:dyDescent="0.25">
      <c r="A2548" s="1">
        <v>44421.482283637633</v>
      </c>
      <c r="B2548" s="2" t="s">
        <v>1612</v>
      </c>
      <c r="C2548" t="s">
        <v>39</v>
      </c>
      <c r="D2548">
        <v>13</v>
      </c>
      <c r="E2548">
        <v>231</v>
      </c>
      <c r="F2548">
        <f>IF(E2548="",_xlfn.XLOOKUP(C2548,'Price Averages'!$D$4:$D$103,'Price Averages'!$E$4:$E$103, "FALSE"), E2548)</f>
        <v>231</v>
      </c>
      <c r="G2548">
        <v>77</v>
      </c>
      <c r="H2548">
        <f>IF(G2548="", _xlfn.XLOOKUP(C2548, 'Cost Averages'!$D$4:$D$103,'Cost Averages'!$E$4:$E$103, "FALSE"),G2548)</f>
        <v>77</v>
      </c>
      <c r="L2548" s="2" t="s">
        <v>44</v>
      </c>
      <c r="M2548" t="s">
        <v>989</v>
      </c>
      <c r="N2548" t="s">
        <v>50</v>
      </c>
      <c r="O2548" s="3">
        <v>12.173451788225162</v>
      </c>
      <c r="P2548" t="str">
        <f t="shared" si="117"/>
        <v>G</v>
      </c>
      <c r="Q2548">
        <f t="shared" si="118"/>
        <v>2021</v>
      </c>
      <c r="R2548">
        <f t="shared" si="119"/>
        <v>0</v>
      </c>
    </row>
    <row r="2549" spans="1:18" x14ac:dyDescent="0.25">
      <c r="A2549" s="1">
        <v>44765</v>
      </c>
      <c r="B2549" s="2" t="s">
        <v>4039</v>
      </c>
      <c r="C2549" t="s">
        <v>39</v>
      </c>
      <c r="D2549">
        <v>13</v>
      </c>
      <c r="E2549">
        <v>231</v>
      </c>
      <c r="F2549">
        <f>IF(E2549="",_xlfn.XLOOKUP(C2549,'Price Averages'!$D$4:$D$103,'Price Averages'!$E$4:$E$103, "FALSE"), E2549)</f>
        <v>231</v>
      </c>
      <c r="G2549">
        <v>77</v>
      </c>
      <c r="H2549">
        <f>IF(G2549="", _xlfn.XLOOKUP(C2549, 'Cost Averages'!$D$4:$D$103,'Cost Averages'!$E$4:$E$103, "FALSE"),G2549)</f>
        <v>77</v>
      </c>
      <c r="L2549" s="2" t="s">
        <v>28</v>
      </c>
      <c r="M2549" t="s">
        <v>561</v>
      </c>
      <c r="N2549" t="s">
        <v>25</v>
      </c>
      <c r="O2549" s="3">
        <v>12.921682080641304</v>
      </c>
      <c r="P2549" t="str">
        <f t="shared" si="117"/>
        <v>H</v>
      </c>
      <c r="Q2549">
        <f t="shared" si="118"/>
        <v>2022</v>
      </c>
      <c r="R2549">
        <f t="shared" si="119"/>
        <v>0</v>
      </c>
    </row>
    <row r="2550" spans="1:18" x14ac:dyDescent="0.25">
      <c r="A2550" s="1">
        <v>43965.594750819255</v>
      </c>
      <c r="B2550" s="2" t="s">
        <v>1885</v>
      </c>
      <c r="C2550" t="s">
        <v>39</v>
      </c>
      <c r="D2550">
        <v>15</v>
      </c>
      <c r="E2550">
        <v>231</v>
      </c>
      <c r="F2550">
        <f>IF(E2550="",_xlfn.XLOOKUP(C2550,'Price Averages'!$D$4:$D$103,'Price Averages'!$E$4:$E$103, "FALSE"), E2550)</f>
        <v>231</v>
      </c>
      <c r="G2550" t="s">
        <v>32</v>
      </c>
      <c r="H2550">
        <f>IF(G2550="", _xlfn.XLOOKUP(C2550, 'Cost Averages'!$D$4:$D$103,'Cost Averages'!$E$4:$E$103, "FALSE"),G2550)</f>
        <v>77</v>
      </c>
      <c r="L2550" s="2" t="s">
        <v>28</v>
      </c>
      <c r="M2550" t="s">
        <v>603</v>
      </c>
      <c r="N2550" t="s">
        <v>50</v>
      </c>
      <c r="O2550" s="3">
        <v>7.8974070387684714</v>
      </c>
      <c r="P2550" t="str">
        <f t="shared" si="117"/>
        <v>F</v>
      </c>
      <c r="Q2550">
        <f t="shared" si="118"/>
        <v>2020</v>
      </c>
      <c r="R2550">
        <f t="shared" si="119"/>
        <v>0</v>
      </c>
    </row>
    <row r="2551" spans="1:18" x14ac:dyDescent="0.25">
      <c r="A2551" s="1">
        <v>44581</v>
      </c>
      <c r="B2551" s="2" t="s">
        <v>3868</v>
      </c>
      <c r="C2551" t="s">
        <v>39</v>
      </c>
      <c r="D2551">
        <v>15</v>
      </c>
      <c r="E2551">
        <v>231</v>
      </c>
      <c r="F2551">
        <f>IF(E2551="",_xlfn.XLOOKUP(C2551,'Price Averages'!$D$4:$D$103,'Price Averages'!$E$4:$E$103, "FALSE"), E2551)</f>
        <v>231</v>
      </c>
      <c r="G2551">
        <v>77</v>
      </c>
      <c r="H2551">
        <f>IF(G2551="", _xlfn.XLOOKUP(C2551, 'Cost Averages'!$D$4:$D$103,'Cost Averages'!$E$4:$E$103, "FALSE"),G2551)</f>
        <v>77</v>
      </c>
      <c r="L2551" s="2" t="s">
        <v>28</v>
      </c>
      <c r="M2551" t="s">
        <v>1426</v>
      </c>
      <c r="N2551" t="s">
        <v>78</v>
      </c>
      <c r="O2551" s="3">
        <v>10.826646539963521</v>
      </c>
      <c r="P2551" t="str">
        <f t="shared" si="117"/>
        <v>H</v>
      </c>
      <c r="Q2551">
        <f t="shared" si="118"/>
        <v>2022</v>
      </c>
      <c r="R2551">
        <f t="shared" si="119"/>
        <v>0</v>
      </c>
    </row>
    <row r="2552" spans="1:18" x14ac:dyDescent="0.25">
      <c r="A2552" s="1">
        <v>43795.376964238058</v>
      </c>
      <c r="B2552" s="2" t="s">
        <v>1299</v>
      </c>
      <c r="C2552" t="s">
        <v>39</v>
      </c>
      <c r="D2552">
        <v>16</v>
      </c>
      <c r="E2552">
        <v>231</v>
      </c>
      <c r="F2552">
        <f>IF(E2552="",_xlfn.XLOOKUP(C2552,'Price Averages'!$D$4:$D$103,'Price Averages'!$E$4:$E$103, "FALSE"), E2552)</f>
        <v>231</v>
      </c>
      <c r="G2552" t="s">
        <v>32</v>
      </c>
      <c r="H2552">
        <f>IF(G2552="", _xlfn.XLOOKUP(C2552, 'Cost Averages'!$D$4:$D$103,'Cost Averages'!$E$4:$E$103, "FALSE"),G2552)</f>
        <v>77</v>
      </c>
      <c r="L2552" s="2" t="s">
        <v>28</v>
      </c>
      <c r="M2552" t="s">
        <v>445</v>
      </c>
      <c r="N2552" t="s">
        <v>34</v>
      </c>
      <c r="O2552" s="3">
        <v>13.104576594826185</v>
      </c>
      <c r="P2552" t="str">
        <f t="shared" si="117"/>
        <v>E</v>
      </c>
      <c r="Q2552">
        <f t="shared" si="118"/>
        <v>2019</v>
      </c>
      <c r="R2552">
        <f t="shared" si="119"/>
        <v>0</v>
      </c>
    </row>
    <row r="2553" spans="1:18" x14ac:dyDescent="0.25">
      <c r="A2553" s="1">
        <v>43532.928758645969</v>
      </c>
      <c r="B2553" s="2" t="s">
        <v>2200</v>
      </c>
      <c r="C2553" t="s">
        <v>39</v>
      </c>
      <c r="D2553">
        <v>16</v>
      </c>
      <c r="E2553">
        <v>231</v>
      </c>
      <c r="F2553">
        <f>IF(E2553="",_xlfn.XLOOKUP(C2553,'Price Averages'!$D$4:$D$103,'Price Averages'!$E$4:$E$103, "FALSE"), E2553)</f>
        <v>231</v>
      </c>
      <c r="G2553">
        <v>77</v>
      </c>
      <c r="H2553">
        <f>IF(G2553="", _xlfn.XLOOKUP(C2553, 'Cost Averages'!$D$4:$D$103,'Cost Averages'!$E$4:$E$103, "FALSE"),G2553)</f>
        <v>77</v>
      </c>
      <c r="L2553" s="2" t="s">
        <v>44</v>
      </c>
      <c r="M2553" t="s">
        <v>147</v>
      </c>
      <c r="N2553" t="s">
        <v>34</v>
      </c>
      <c r="O2553" s="3">
        <v>13.378080355059918</v>
      </c>
      <c r="P2553" t="str">
        <f t="shared" si="117"/>
        <v>E</v>
      </c>
      <c r="Q2553">
        <f t="shared" si="118"/>
        <v>2019</v>
      </c>
      <c r="R2553">
        <f t="shared" si="119"/>
        <v>0</v>
      </c>
    </row>
    <row r="2554" spans="1:18" x14ac:dyDescent="0.25">
      <c r="A2554" s="1">
        <v>44779</v>
      </c>
      <c r="B2554" s="2" t="s">
        <v>4053</v>
      </c>
      <c r="C2554" t="s">
        <v>39</v>
      </c>
      <c r="D2554">
        <v>16</v>
      </c>
      <c r="E2554">
        <v>231</v>
      </c>
      <c r="F2554">
        <f>IF(E2554="",_xlfn.XLOOKUP(C2554,'Price Averages'!$D$4:$D$103,'Price Averages'!$E$4:$E$103, "FALSE"), E2554)</f>
        <v>231</v>
      </c>
      <c r="G2554">
        <v>77</v>
      </c>
      <c r="H2554">
        <f>IF(G2554="", _xlfn.XLOOKUP(C2554, 'Cost Averages'!$D$4:$D$103,'Cost Averages'!$E$4:$E$103, "FALSE"),G2554)</f>
        <v>77</v>
      </c>
      <c r="L2554" s="2" t="s">
        <v>28</v>
      </c>
      <c r="M2554" t="s">
        <v>147</v>
      </c>
      <c r="N2554" t="s">
        <v>34</v>
      </c>
      <c r="O2554" s="3">
        <v>13.378080355059918</v>
      </c>
      <c r="P2554" t="str">
        <f t="shared" si="117"/>
        <v>H</v>
      </c>
      <c r="Q2554">
        <f t="shared" si="118"/>
        <v>2022</v>
      </c>
      <c r="R2554">
        <f t="shared" si="119"/>
        <v>0</v>
      </c>
    </row>
    <row r="2555" spans="1:18" x14ac:dyDescent="0.25">
      <c r="A2555" s="1">
        <v>43846</v>
      </c>
      <c r="B2555" s="2" t="s">
        <v>2314</v>
      </c>
      <c r="C2555" t="s">
        <v>39</v>
      </c>
      <c r="D2555">
        <v>17</v>
      </c>
      <c r="E2555">
        <v>231</v>
      </c>
      <c r="F2555">
        <f>IF(E2555="",_xlfn.XLOOKUP(C2555,'Price Averages'!$D$4:$D$103,'Price Averages'!$E$4:$E$103, "FALSE"), E2555)</f>
        <v>231</v>
      </c>
      <c r="G2555">
        <v>77</v>
      </c>
      <c r="H2555">
        <f>IF(G2555="", _xlfn.XLOOKUP(C2555, 'Cost Averages'!$D$4:$D$103,'Cost Averages'!$E$4:$E$103, "FALSE"),G2555)</f>
        <v>77</v>
      </c>
      <c r="L2555" s="2" t="s">
        <v>28</v>
      </c>
      <c r="M2555" t="s">
        <v>33</v>
      </c>
      <c r="N2555" t="s">
        <v>34</v>
      </c>
      <c r="O2555" s="3">
        <v>9.3226775515721787</v>
      </c>
      <c r="P2555" t="str">
        <f t="shared" si="117"/>
        <v>F</v>
      </c>
      <c r="Q2555">
        <f t="shared" si="118"/>
        <v>2020</v>
      </c>
      <c r="R2555">
        <f t="shared" si="119"/>
        <v>0</v>
      </c>
    </row>
    <row r="2556" spans="1:18" x14ac:dyDescent="0.25">
      <c r="A2556" s="1">
        <v>44724</v>
      </c>
      <c r="B2556" s="2" t="s">
        <v>4002</v>
      </c>
      <c r="C2556" t="s">
        <v>39</v>
      </c>
      <c r="D2556">
        <v>17</v>
      </c>
      <c r="E2556">
        <v>231</v>
      </c>
      <c r="F2556">
        <f>IF(E2556="",_xlfn.XLOOKUP(C2556,'Price Averages'!$D$4:$D$103,'Price Averages'!$E$4:$E$103, "FALSE"), E2556)</f>
        <v>231</v>
      </c>
      <c r="G2556" t="s">
        <v>32</v>
      </c>
      <c r="H2556">
        <f>IF(G2556="", _xlfn.XLOOKUP(C2556, 'Cost Averages'!$D$4:$D$103,'Cost Averages'!$E$4:$E$103, "FALSE"),G2556)</f>
        <v>77</v>
      </c>
      <c r="L2556" s="2" t="s">
        <v>28</v>
      </c>
      <c r="M2556" t="s">
        <v>159</v>
      </c>
      <c r="N2556" t="s">
        <v>78</v>
      </c>
      <c r="O2556" s="3">
        <v>10.216282609482219</v>
      </c>
      <c r="P2556" t="str">
        <f t="shared" si="117"/>
        <v>H</v>
      </c>
      <c r="Q2556">
        <f t="shared" si="118"/>
        <v>2022</v>
      </c>
      <c r="R2556">
        <f t="shared" si="119"/>
        <v>0</v>
      </c>
    </row>
    <row r="2557" spans="1:18" x14ac:dyDescent="0.25">
      <c r="A2557" s="1">
        <v>43571.104270554919</v>
      </c>
      <c r="B2557" s="2" t="s">
        <v>404</v>
      </c>
      <c r="C2557" t="s">
        <v>39</v>
      </c>
      <c r="D2557">
        <v>18</v>
      </c>
      <c r="E2557">
        <v>231</v>
      </c>
      <c r="F2557">
        <f>IF(E2557="",_xlfn.XLOOKUP(C2557,'Price Averages'!$D$4:$D$103,'Price Averages'!$E$4:$E$103, "FALSE"), E2557)</f>
        <v>231</v>
      </c>
      <c r="G2557" t="s">
        <v>32</v>
      </c>
      <c r="H2557">
        <f>IF(G2557="", _xlfn.XLOOKUP(C2557, 'Cost Averages'!$D$4:$D$103,'Cost Averages'!$E$4:$E$103, "FALSE"),G2557)</f>
        <v>77</v>
      </c>
      <c r="L2557" s="2" t="s">
        <v>28</v>
      </c>
      <c r="M2557" t="s">
        <v>405</v>
      </c>
      <c r="N2557" t="s">
        <v>56</v>
      </c>
      <c r="O2557" s="3">
        <v>12.682358648534777</v>
      </c>
      <c r="P2557" t="str">
        <f t="shared" si="117"/>
        <v>E</v>
      </c>
      <c r="Q2557">
        <f t="shared" si="118"/>
        <v>2019</v>
      </c>
      <c r="R2557">
        <f t="shared" si="119"/>
        <v>0</v>
      </c>
    </row>
    <row r="2558" spans="1:18" x14ac:dyDescent="0.25">
      <c r="A2558" s="1">
        <v>44309.384910101682</v>
      </c>
      <c r="B2558" s="2" t="s">
        <v>609</v>
      </c>
      <c r="C2558" t="s">
        <v>39</v>
      </c>
      <c r="D2558">
        <v>19</v>
      </c>
      <c r="E2558" t="s">
        <v>32</v>
      </c>
      <c r="F2558">
        <f>IF(E2558="",_xlfn.XLOOKUP(C2558,'Price Averages'!$D$4:$D$103,'Price Averages'!$E$4:$E$103, "FALSE"), E2558)</f>
        <v>231</v>
      </c>
      <c r="G2558">
        <v>77</v>
      </c>
      <c r="H2558">
        <f>IF(G2558="", _xlfn.XLOOKUP(C2558, 'Cost Averages'!$D$4:$D$103,'Cost Averages'!$E$4:$E$103, "FALSE"),G2558)</f>
        <v>77</v>
      </c>
      <c r="L2558" s="2" t="s">
        <v>28</v>
      </c>
      <c r="M2558" t="s">
        <v>434</v>
      </c>
      <c r="N2558" t="s">
        <v>50</v>
      </c>
      <c r="O2558" s="3">
        <v>16.429355109701351</v>
      </c>
      <c r="P2558" t="str">
        <f t="shared" si="117"/>
        <v>G</v>
      </c>
      <c r="Q2558">
        <f t="shared" si="118"/>
        <v>2021</v>
      </c>
      <c r="R2558">
        <f t="shared" si="119"/>
        <v>0</v>
      </c>
    </row>
    <row r="2559" spans="1:18" x14ac:dyDescent="0.25">
      <c r="A2559" s="1">
        <v>43854.474629582874</v>
      </c>
      <c r="B2559" s="2" t="s">
        <v>3076</v>
      </c>
      <c r="C2559" t="s">
        <v>39</v>
      </c>
      <c r="D2559" t="s">
        <v>32</v>
      </c>
      <c r="E2559">
        <v>231</v>
      </c>
      <c r="F2559">
        <f>IF(E2559="",_xlfn.XLOOKUP(C2559,'Price Averages'!$D$4:$D$103,'Price Averages'!$E$4:$E$103, "FALSE"), E2559)</f>
        <v>231</v>
      </c>
      <c r="G2559">
        <v>77</v>
      </c>
      <c r="H2559">
        <f>IF(G2559="", _xlfn.XLOOKUP(C2559, 'Cost Averages'!$D$4:$D$103,'Cost Averages'!$E$4:$E$103, "FALSE"),G2559)</f>
        <v>77</v>
      </c>
      <c r="L2559" s="2" t="s">
        <v>28</v>
      </c>
      <c r="M2559" t="s">
        <v>930</v>
      </c>
      <c r="N2559" t="s">
        <v>25</v>
      </c>
      <c r="O2559" s="3">
        <v>13.397308081757757</v>
      </c>
      <c r="P2559" t="str">
        <f t="shared" si="117"/>
        <v>F</v>
      </c>
      <c r="Q2559">
        <f t="shared" si="118"/>
        <v>2020</v>
      </c>
      <c r="R2559">
        <f t="shared" si="119"/>
        <v>0</v>
      </c>
    </row>
    <row r="2560" spans="1:18" x14ac:dyDescent="0.25">
      <c r="A2560" s="1">
        <v>44053.128777674094</v>
      </c>
      <c r="B2560" s="2" t="s">
        <v>2440</v>
      </c>
      <c r="C2560" t="s">
        <v>39</v>
      </c>
      <c r="D2560" t="s">
        <v>32</v>
      </c>
      <c r="E2560">
        <v>231</v>
      </c>
      <c r="F2560">
        <f>IF(E2560="",_xlfn.XLOOKUP(C2560,'Price Averages'!$D$4:$D$103,'Price Averages'!$E$4:$E$103, "FALSE"), E2560)</f>
        <v>231</v>
      </c>
      <c r="G2560">
        <v>77</v>
      </c>
      <c r="H2560">
        <f>IF(G2560="", _xlfn.XLOOKUP(C2560, 'Cost Averages'!$D$4:$D$103,'Cost Averages'!$E$4:$E$103, "FALSE"),G2560)</f>
        <v>77</v>
      </c>
      <c r="L2560" s="2" t="s">
        <v>44</v>
      </c>
      <c r="M2560" t="s">
        <v>398</v>
      </c>
      <c r="N2560" t="s">
        <v>50</v>
      </c>
      <c r="O2560" s="3">
        <v>11.082295381980092</v>
      </c>
      <c r="P2560" t="str">
        <f t="shared" si="117"/>
        <v>F</v>
      </c>
      <c r="Q2560">
        <f t="shared" si="118"/>
        <v>2020</v>
      </c>
      <c r="R2560">
        <f t="shared" si="119"/>
        <v>0</v>
      </c>
    </row>
    <row r="2561" spans="1:18" x14ac:dyDescent="0.25">
      <c r="A2561" s="1">
        <v>44627</v>
      </c>
      <c r="B2561" s="2" t="s">
        <v>3911</v>
      </c>
      <c r="C2561" t="s">
        <v>39</v>
      </c>
      <c r="D2561" t="s">
        <v>32</v>
      </c>
      <c r="E2561" t="s">
        <v>32</v>
      </c>
      <c r="F2561">
        <f>IF(E2561="",_xlfn.XLOOKUP(C2561,'Price Averages'!$D$4:$D$103,'Price Averages'!$E$4:$E$103, "FALSE"), E2561)</f>
        <v>231</v>
      </c>
      <c r="G2561">
        <v>77</v>
      </c>
      <c r="H2561">
        <f>IF(G2561="", _xlfn.XLOOKUP(C2561, 'Cost Averages'!$D$4:$D$103,'Cost Averages'!$E$4:$E$103, "FALSE"),G2561)</f>
        <v>77</v>
      </c>
      <c r="L2561" s="2" t="s">
        <v>28</v>
      </c>
      <c r="M2561" t="s">
        <v>241</v>
      </c>
      <c r="N2561" t="s">
        <v>41</v>
      </c>
      <c r="O2561" s="3">
        <v>12.699346182652626</v>
      </c>
      <c r="P2561" t="str">
        <f t="shared" si="117"/>
        <v>H</v>
      </c>
      <c r="Q2561">
        <f t="shared" si="118"/>
        <v>2022</v>
      </c>
      <c r="R2561">
        <f t="shared" si="119"/>
        <v>0</v>
      </c>
    </row>
    <row r="2562" spans="1:18" x14ac:dyDescent="0.25">
      <c r="A2562" s="1">
        <v>44712</v>
      </c>
      <c r="B2562" s="2" t="s">
        <v>3990</v>
      </c>
      <c r="C2562" t="s">
        <v>39</v>
      </c>
      <c r="D2562" t="s">
        <v>32</v>
      </c>
      <c r="E2562">
        <v>231</v>
      </c>
      <c r="F2562">
        <f>IF(E2562="",_xlfn.XLOOKUP(C2562,'Price Averages'!$D$4:$D$103,'Price Averages'!$E$4:$E$103, "FALSE"), E2562)</f>
        <v>231</v>
      </c>
      <c r="G2562">
        <v>77</v>
      </c>
      <c r="H2562">
        <f>IF(G2562="", _xlfn.XLOOKUP(C2562, 'Cost Averages'!$D$4:$D$103,'Cost Averages'!$E$4:$E$103, "FALSE"),G2562)</f>
        <v>77</v>
      </c>
      <c r="L2562" s="2" t="s">
        <v>28</v>
      </c>
      <c r="M2562" t="s">
        <v>915</v>
      </c>
      <c r="N2562" t="s">
        <v>34</v>
      </c>
      <c r="O2562" s="3">
        <v>12.502346728827876</v>
      </c>
      <c r="P2562" t="str">
        <f t="shared" ref="P2562:P2625" si="120">CHAR(64+(YEAR(A2562)-2014))</f>
        <v>H</v>
      </c>
      <c r="Q2562">
        <f t="shared" ref="Q2562:Q2625" si="121">YEAR(A2562)</f>
        <v>2022</v>
      </c>
      <c r="R2562">
        <f t="shared" ref="R2562:R2625" si="122">IF(P2562=CHAR(64 + (YEAR(A2562) - 2014)), 0, 1)</f>
        <v>0</v>
      </c>
    </row>
    <row r="2563" spans="1:18" x14ac:dyDescent="0.25">
      <c r="A2563" s="1">
        <v>43798.431581497454</v>
      </c>
      <c r="B2563" s="2" t="s">
        <v>2552</v>
      </c>
      <c r="C2563" t="s">
        <v>93</v>
      </c>
      <c r="D2563">
        <v>1</v>
      </c>
      <c r="E2563">
        <v>50</v>
      </c>
      <c r="F2563">
        <f>IF(E2563="",_xlfn.XLOOKUP(C2563,'Price Averages'!$D$4:$D$103,'Price Averages'!$E$4:$E$103, "FALSE"), E2563)</f>
        <v>50</v>
      </c>
      <c r="G2563" t="s">
        <v>32</v>
      </c>
      <c r="H2563">
        <f>IF(G2563="", _xlfn.XLOOKUP(C2563, 'Cost Averages'!$D$4:$D$103,'Cost Averages'!$E$4:$E$103, "FALSE"),G2563)</f>
        <v>25</v>
      </c>
      <c r="L2563" s="2" t="s">
        <v>44</v>
      </c>
      <c r="M2563" t="s">
        <v>408</v>
      </c>
      <c r="N2563" t="s">
        <v>50</v>
      </c>
      <c r="O2563" s="3">
        <v>12.399050786131125</v>
      </c>
      <c r="P2563" t="str">
        <f t="shared" si="120"/>
        <v>E</v>
      </c>
      <c r="Q2563">
        <f t="shared" si="121"/>
        <v>2019</v>
      </c>
      <c r="R2563">
        <f t="shared" si="122"/>
        <v>0</v>
      </c>
    </row>
    <row r="2564" spans="1:18" x14ac:dyDescent="0.25">
      <c r="A2564" s="1">
        <v>44286.22742111847</v>
      </c>
      <c r="B2564" s="2" t="s">
        <v>1741</v>
      </c>
      <c r="C2564" t="s">
        <v>93</v>
      </c>
      <c r="D2564">
        <v>1</v>
      </c>
      <c r="E2564">
        <v>50</v>
      </c>
      <c r="F2564">
        <f>IF(E2564="",_xlfn.XLOOKUP(C2564,'Price Averages'!$D$4:$D$103,'Price Averages'!$E$4:$E$103, "FALSE"), E2564)</f>
        <v>50</v>
      </c>
      <c r="G2564">
        <v>25</v>
      </c>
      <c r="H2564">
        <f>IF(G2564="", _xlfn.XLOOKUP(C2564, 'Cost Averages'!$D$4:$D$103,'Cost Averages'!$E$4:$E$103, "FALSE"),G2564)</f>
        <v>25</v>
      </c>
      <c r="L2564" s="2" t="s">
        <v>44</v>
      </c>
      <c r="M2564" t="s">
        <v>1742</v>
      </c>
      <c r="N2564" t="s">
        <v>50</v>
      </c>
      <c r="O2564" s="3">
        <v>7.9096461399190003</v>
      </c>
      <c r="P2564" t="str">
        <f t="shared" si="120"/>
        <v>G</v>
      </c>
      <c r="Q2564">
        <f t="shared" si="121"/>
        <v>2021</v>
      </c>
      <c r="R2564">
        <f t="shared" si="122"/>
        <v>0</v>
      </c>
    </row>
    <row r="2565" spans="1:18" x14ac:dyDescent="0.25">
      <c r="A2565" s="1">
        <v>43495.64413301849</v>
      </c>
      <c r="B2565" s="2" t="s">
        <v>2915</v>
      </c>
      <c r="C2565" t="s">
        <v>93</v>
      </c>
      <c r="D2565">
        <v>3</v>
      </c>
      <c r="E2565">
        <v>50</v>
      </c>
      <c r="F2565">
        <f>IF(E2565="",_xlfn.XLOOKUP(C2565,'Price Averages'!$D$4:$D$103,'Price Averages'!$E$4:$E$103, "FALSE"), E2565)</f>
        <v>50</v>
      </c>
      <c r="G2565">
        <v>25</v>
      </c>
      <c r="H2565">
        <f>IF(G2565="", _xlfn.XLOOKUP(C2565, 'Cost Averages'!$D$4:$D$103,'Cost Averages'!$E$4:$E$103, "FALSE"),G2565)</f>
        <v>25</v>
      </c>
      <c r="L2565" s="2" t="s">
        <v>28</v>
      </c>
      <c r="M2565" t="s">
        <v>778</v>
      </c>
      <c r="N2565" t="s">
        <v>78</v>
      </c>
      <c r="O2565" s="3">
        <v>13.095446915421235</v>
      </c>
      <c r="P2565" t="str">
        <f t="shared" si="120"/>
        <v>E</v>
      </c>
      <c r="Q2565">
        <f t="shared" si="121"/>
        <v>2019</v>
      </c>
      <c r="R2565">
        <f t="shared" si="122"/>
        <v>0</v>
      </c>
    </row>
    <row r="2566" spans="1:18" x14ac:dyDescent="0.25">
      <c r="A2566" s="1">
        <v>43846.65942540281</v>
      </c>
      <c r="B2566" s="2" t="s">
        <v>2526</v>
      </c>
      <c r="C2566" t="s">
        <v>93</v>
      </c>
      <c r="D2566">
        <v>3</v>
      </c>
      <c r="E2566">
        <v>50</v>
      </c>
      <c r="F2566">
        <f>IF(E2566="",_xlfn.XLOOKUP(C2566,'Price Averages'!$D$4:$D$103,'Price Averages'!$E$4:$E$103, "FALSE"), E2566)</f>
        <v>50</v>
      </c>
      <c r="G2566" t="s">
        <v>32</v>
      </c>
      <c r="H2566">
        <f>IF(G2566="", _xlfn.XLOOKUP(C2566, 'Cost Averages'!$D$4:$D$103,'Cost Averages'!$E$4:$E$103, "FALSE"),G2566)</f>
        <v>25</v>
      </c>
      <c r="L2566" s="2" t="s">
        <v>44</v>
      </c>
      <c r="M2566" t="s">
        <v>1077</v>
      </c>
      <c r="N2566" t="s">
        <v>41</v>
      </c>
      <c r="O2566" s="3">
        <v>10.818241047231139</v>
      </c>
      <c r="P2566" t="str">
        <f t="shared" si="120"/>
        <v>F</v>
      </c>
      <c r="Q2566">
        <f t="shared" si="121"/>
        <v>2020</v>
      </c>
      <c r="R2566">
        <f t="shared" si="122"/>
        <v>0</v>
      </c>
    </row>
    <row r="2567" spans="1:18" x14ac:dyDescent="0.25">
      <c r="A2567" s="1">
        <v>44109</v>
      </c>
      <c r="B2567" s="2" t="s">
        <v>3475</v>
      </c>
      <c r="C2567" t="s">
        <v>93</v>
      </c>
      <c r="D2567">
        <v>3</v>
      </c>
      <c r="E2567">
        <v>50</v>
      </c>
      <c r="F2567">
        <f>IF(E2567="",_xlfn.XLOOKUP(C2567,'Price Averages'!$D$4:$D$103,'Price Averages'!$E$4:$E$103, "FALSE"), E2567)</f>
        <v>50</v>
      </c>
      <c r="G2567">
        <v>25</v>
      </c>
      <c r="H2567">
        <f>IF(G2567="", _xlfn.XLOOKUP(C2567, 'Cost Averages'!$D$4:$D$103,'Cost Averages'!$E$4:$E$103, "FALSE"),G2567)</f>
        <v>25</v>
      </c>
      <c r="L2567" s="2" t="s">
        <v>28</v>
      </c>
      <c r="M2567" t="s">
        <v>960</v>
      </c>
      <c r="N2567" t="s">
        <v>34</v>
      </c>
      <c r="O2567" s="3">
        <v>11.961761925704458</v>
      </c>
      <c r="P2567" t="str">
        <f t="shared" si="120"/>
        <v>F</v>
      </c>
      <c r="Q2567">
        <f t="shared" si="121"/>
        <v>2020</v>
      </c>
      <c r="R2567">
        <f t="shared" si="122"/>
        <v>0</v>
      </c>
    </row>
    <row r="2568" spans="1:18" x14ac:dyDescent="0.25">
      <c r="A2568" s="1">
        <v>44266.999151177159</v>
      </c>
      <c r="B2568" s="2" t="s">
        <v>973</v>
      </c>
      <c r="C2568" t="s">
        <v>93</v>
      </c>
      <c r="D2568">
        <v>3</v>
      </c>
      <c r="E2568">
        <v>50</v>
      </c>
      <c r="F2568">
        <f>IF(E2568="",_xlfn.XLOOKUP(C2568,'Price Averages'!$D$4:$D$103,'Price Averages'!$E$4:$E$103, "FALSE"), E2568)</f>
        <v>50</v>
      </c>
      <c r="G2568">
        <v>25</v>
      </c>
      <c r="H2568">
        <f>IF(G2568="", _xlfn.XLOOKUP(C2568, 'Cost Averages'!$D$4:$D$103,'Cost Averages'!$E$4:$E$103, "FALSE"),G2568)</f>
        <v>25</v>
      </c>
      <c r="L2568" s="2" t="s">
        <v>28</v>
      </c>
      <c r="M2568" t="s">
        <v>45</v>
      </c>
      <c r="N2568" t="s">
        <v>46</v>
      </c>
      <c r="O2568" s="3">
        <v>12.169266722245851</v>
      </c>
      <c r="P2568" t="str">
        <f t="shared" si="120"/>
        <v>G</v>
      </c>
      <c r="Q2568">
        <f t="shared" si="121"/>
        <v>2021</v>
      </c>
      <c r="R2568">
        <f t="shared" si="122"/>
        <v>0</v>
      </c>
    </row>
    <row r="2569" spans="1:18" x14ac:dyDescent="0.25">
      <c r="A2569" s="1">
        <v>44169.214125760649</v>
      </c>
      <c r="B2569" s="2" t="s">
        <v>525</v>
      </c>
      <c r="C2569" t="s">
        <v>93</v>
      </c>
      <c r="D2569">
        <v>4</v>
      </c>
      <c r="E2569">
        <v>50</v>
      </c>
      <c r="F2569">
        <f>IF(E2569="",_xlfn.XLOOKUP(C2569,'Price Averages'!$D$4:$D$103,'Price Averages'!$E$4:$E$103, "FALSE"), E2569)</f>
        <v>50</v>
      </c>
      <c r="G2569">
        <v>25</v>
      </c>
      <c r="H2569">
        <f>IF(G2569="", _xlfn.XLOOKUP(C2569, 'Cost Averages'!$D$4:$D$103,'Cost Averages'!$E$4:$E$103, "FALSE"),G2569)</f>
        <v>25</v>
      </c>
      <c r="L2569" s="2" t="s">
        <v>23</v>
      </c>
      <c r="M2569" t="s">
        <v>178</v>
      </c>
      <c r="N2569" t="s">
        <v>50</v>
      </c>
      <c r="O2569" s="3">
        <v>11.31221475547909</v>
      </c>
      <c r="P2569" t="str">
        <f t="shared" si="120"/>
        <v>F</v>
      </c>
      <c r="Q2569">
        <f t="shared" si="121"/>
        <v>2020</v>
      </c>
      <c r="R2569">
        <f t="shared" si="122"/>
        <v>0</v>
      </c>
    </row>
    <row r="2570" spans="1:18" x14ac:dyDescent="0.25">
      <c r="A2570" s="1">
        <v>45007.672476930267</v>
      </c>
      <c r="B2570" s="2" t="s">
        <v>2227</v>
      </c>
      <c r="C2570" t="s">
        <v>93</v>
      </c>
      <c r="D2570">
        <v>4</v>
      </c>
      <c r="E2570">
        <v>50</v>
      </c>
      <c r="F2570">
        <f>IF(E2570="",_xlfn.XLOOKUP(C2570,'Price Averages'!$D$4:$D$103,'Price Averages'!$E$4:$E$103, "FALSE"), E2570)</f>
        <v>50</v>
      </c>
      <c r="G2570">
        <v>25</v>
      </c>
      <c r="H2570">
        <f>IF(G2570="", _xlfn.XLOOKUP(C2570, 'Cost Averages'!$D$4:$D$103,'Cost Averages'!$E$4:$E$103, "FALSE"),G2570)</f>
        <v>25</v>
      </c>
      <c r="L2570" s="2" t="s">
        <v>28</v>
      </c>
      <c r="M2570" t="s">
        <v>531</v>
      </c>
      <c r="N2570" t="s">
        <v>41</v>
      </c>
      <c r="O2570" s="3">
        <v>10.954865572729823</v>
      </c>
      <c r="P2570" t="str">
        <f t="shared" si="120"/>
        <v>I</v>
      </c>
      <c r="Q2570">
        <f t="shared" si="121"/>
        <v>2023</v>
      </c>
      <c r="R2570">
        <f t="shared" si="122"/>
        <v>0</v>
      </c>
    </row>
    <row r="2571" spans="1:18" x14ac:dyDescent="0.25">
      <c r="A2571" s="1">
        <v>43427.100455352658</v>
      </c>
      <c r="B2571" s="2" t="s">
        <v>1589</v>
      </c>
      <c r="C2571" t="s">
        <v>93</v>
      </c>
      <c r="D2571">
        <v>5</v>
      </c>
      <c r="E2571">
        <v>50</v>
      </c>
      <c r="F2571">
        <f>IF(E2571="",_xlfn.XLOOKUP(C2571,'Price Averages'!$D$4:$D$103,'Price Averages'!$E$4:$E$103, "FALSE"), E2571)</f>
        <v>50</v>
      </c>
      <c r="G2571">
        <v>25</v>
      </c>
      <c r="H2571">
        <f>IF(G2571="", _xlfn.XLOOKUP(C2571, 'Cost Averages'!$D$4:$D$103,'Cost Averages'!$E$4:$E$103, "FALSE"),G2571)</f>
        <v>25</v>
      </c>
      <c r="L2571" s="2" t="s">
        <v>28</v>
      </c>
      <c r="M2571" t="s">
        <v>915</v>
      </c>
      <c r="N2571" t="s">
        <v>34</v>
      </c>
      <c r="O2571" s="3">
        <v>12.502346728827876</v>
      </c>
      <c r="P2571" t="str">
        <f t="shared" si="120"/>
        <v>D</v>
      </c>
      <c r="Q2571">
        <f t="shared" si="121"/>
        <v>2018</v>
      </c>
      <c r="R2571">
        <f t="shared" si="122"/>
        <v>0</v>
      </c>
    </row>
    <row r="2572" spans="1:18" x14ac:dyDescent="0.25">
      <c r="A2572" s="1">
        <v>43682.611769163042</v>
      </c>
      <c r="B2572" s="2" t="s">
        <v>987</v>
      </c>
      <c r="C2572" t="s">
        <v>93</v>
      </c>
      <c r="D2572">
        <v>5</v>
      </c>
      <c r="E2572" t="s">
        <v>32</v>
      </c>
      <c r="F2572">
        <f>IF(E2572="",_xlfn.XLOOKUP(C2572,'Price Averages'!$D$4:$D$103,'Price Averages'!$E$4:$E$103, "FALSE"), E2572)</f>
        <v>50</v>
      </c>
      <c r="G2572">
        <v>25</v>
      </c>
      <c r="H2572">
        <f>IF(G2572="", _xlfn.XLOOKUP(C2572, 'Cost Averages'!$D$4:$D$103,'Cost Averages'!$E$4:$E$103, "FALSE"),G2572)</f>
        <v>25</v>
      </c>
      <c r="L2572" s="2" t="s">
        <v>44</v>
      </c>
      <c r="M2572" t="s">
        <v>178</v>
      </c>
      <c r="N2572" t="s">
        <v>50</v>
      </c>
      <c r="O2572" s="3">
        <v>11.31221475547909</v>
      </c>
      <c r="P2572" t="str">
        <f t="shared" si="120"/>
        <v>E</v>
      </c>
      <c r="Q2572">
        <f t="shared" si="121"/>
        <v>2019</v>
      </c>
      <c r="R2572">
        <f t="shared" si="122"/>
        <v>0</v>
      </c>
    </row>
    <row r="2573" spans="1:18" x14ac:dyDescent="0.25">
      <c r="A2573" s="1">
        <v>44610</v>
      </c>
      <c r="B2573" s="2" t="s">
        <v>3895</v>
      </c>
      <c r="C2573" t="s">
        <v>93</v>
      </c>
      <c r="D2573">
        <v>5</v>
      </c>
      <c r="E2573">
        <v>50</v>
      </c>
      <c r="F2573">
        <f>IF(E2573="",_xlfn.XLOOKUP(C2573,'Price Averages'!$D$4:$D$103,'Price Averages'!$E$4:$E$103, "FALSE"), E2573)</f>
        <v>50</v>
      </c>
      <c r="G2573">
        <v>25</v>
      </c>
      <c r="H2573">
        <f>IF(G2573="", _xlfn.XLOOKUP(C2573, 'Cost Averages'!$D$4:$D$103,'Cost Averages'!$E$4:$E$103, "FALSE"),G2573)</f>
        <v>25</v>
      </c>
      <c r="L2573" s="2" t="s">
        <v>44</v>
      </c>
      <c r="M2573" t="s">
        <v>1121</v>
      </c>
      <c r="N2573" t="s">
        <v>25</v>
      </c>
      <c r="O2573" s="3">
        <v>10.585251392347548</v>
      </c>
      <c r="P2573" t="str">
        <f t="shared" si="120"/>
        <v>H</v>
      </c>
      <c r="Q2573">
        <f t="shared" si="121"/>
        <v>2022</v>
      </c>
      <c r="R2573">
        <f t="shared" si="122"/>
        <v>0</v>
      </c>
    </row>
    <row r="2574" spans="1:18" x14ac:dyDescent="0.25">
      <c r="A2574" s="1">
        <v>42839.350666800972</v>
      </c>
      <c r="B2574" s="2" t="s">
        <v>3019</v>
      </c>
      <c r="C2574" t="s">
        <v>93</v>
      </c>
      <c r="D2574">
        <v>6</v>
      </c>
      <c r="E2574">
        <v>50</v>
      </c>
      <c r="F2574">
        <f>IF(E2574="",_xlfn.XLOOKUP(C2574,'Price Averages'!$D$4:$D$103,'Price Averages'!$E$4:$E$103, "FALSE"), E2574)</f>
        <v>50</v>
      </c>
      <c r="G2574">
        <v>25</v>
      </c>
      <c r="H2574">
        <f>IF(G2574="", _xlfn.XLOOKUP(C2574, 'Cost Averages'!$D$4:$D$103,'Cost Averages'!$E$4:$E$103, "FALSE"),G2574)</f>
        <v>25</v>
      </c>
      <c r="L2574" s="2" t="s">
        <v>28</v>
      </c>
      <c r="M2574" t="s">
        <v>440</v>
      </c>
      <c r="N2574" t="s">
        <v>50</v>
      </c>
      <c r="O2574" s="3">
        <v>15.770846827234339</v>
      </c>
      <c r="P2574" t="str">
        <f t="shared" si="120"/>
        <v>C</v>
      </c>
      <c r="Q2574">
        <f t="shared" si="121"/>
        <v>2017</v>
      </c>
      <c r="R2574">
        <f t="shared" si="122"/>
        <v>0</v>
      </c>
    </row>
    <row r="2575" spans="1:18" x14ac:dyDescent="0.25">
      <c r="A2575" s="1">
        <v>43701.132002889688</v>
      </c>
      <c r="B2575" s="2" t="s">
        <v>958</v>
      </c>
      <c r="C2575" t="s">
        <v>93</v>
      </c>
      <c r="D2575">
        <v>6</v>
      </c>
      <c r="E2575">
        <v>50</v>
      </c>
      <c r="F2575">
        <f>IF(E2575="",_xlfn.XLOOKUP(C2575,'Price Averages'!$D$4:$D$103,'Price Averages'!$E$4:$E$103, "FALSE"), E2575)</f>
        <v>50</v>
      </c>
      <c r="G2575">
        <v>25</v>
      </c>
      <c r="H2575">
        <f>IF(G2575="", _xlfn.XLOOKUP(C2575, 'Cost Averages'!$D$4:$D$103,'Cost Averages'!$E$4:$E$103, "FALSE"),G2575)</f>
        <v>25</v>
      </c>
      <c r="L2575" s="2" t="s">
        <v>23</v>
      </c>
      <c r="M2575" t="s">
        <v>123</v>
      </c>
      <c r="N2575" t="s">
        <v>25</v>
      </c>
      <c r="O2575" s="3">
        <v>12.844063202784817</v>
      </c>
      <c r="P2575" t="str">
        <f t="shared" si="120"/>
        <v>E</v>
      </c>
      <c r="Q2575">
        <f t="shared" si="121"/>
        <v>2019</v>
      </c>
      <c r="R2575">
        <f t="shared" si="122"/>
        <v>0</v>
      </c>
    </row>
    <row r="2576" spans="1:18" x14ac:dyDescent="0.25">
      <c r="A2576" s="1">
        <v>43620.101371529214</v>
      </c>
      <c r="B2576" s="2" t="s">
        <v>1879</v>
      </c>
      <c r="C2576" t="s">
        <v>93</v>
      </c>
      <c r="D2576">
        <v>6</v>
      </c>
      <c r="E2576">
        <v>50</v>
      </c>
      <c r="F2576">
        <f>IF(E2576="",_xlfn.XLOOKUP(C2576,'Price Averages'!$D$4:$D$103,'Price Averages'!$E$4:$E$103, "FALSE"), E2576)</f>
        <v>50</v>
      </c>
      <c r="G2576">
        <v>25</v>
      </c>
      <c r="H2576">
        <f>IF(G2576="", _xlfn.XLOOKUP(C2576, 'Cost Averages'!$D$4:$D$103,'Cost Averages'!$E$4:$E$103, "FALSE"),G2576)</f>
        <v>25</v>
      </c>
      <c r="L2576" s="2" t="s">
        <v>28</v>
      </c>
      <c r="M2576" t="s">
        <v>81</v>
      </c>
      <c r="N2576" t="s">
        <v>56</v>
      </c>
      <c r="O2576" s="3">
        <v>12.865074657680612</v>
      </c>
      <c r="P2576" t="str">
        <f t="shared" si="120"/>
        <v>E</v>
      </c>
      <c r="Q2576">
        <f t="shared" si="121"/>
        <v>2019</v>
      </c>
      <c r="R2576">
        <f t="shared" si="122"/>
        <v>0</v>
      </c>
    </row>
    <row r="2577" spans="1:18" x14ac:dyDescent="0.25">
      <c r="A2577" s="1">
        <v>44152.482258337281</v>
      </c>
      <c r="B2577" s="2" t="s">
        <v>3042</v>
      </c>
      <c r="C2577" t="s">
        <v>93</v>
      </c>
      <c r="D2577">
        <v>7</v>
      </c>
      <c r="E2577" t="s">
        <v>32</v>
      </c>
      <c r="F2577">
        <f>IF(E2577="",_xlfn.XLOOKUP(C2577,'Price Averages'!$D$4:$D$103,'Price Averages'!$E$4:$E$103, "FALSE"), E2577)</f>
        <v>50</v>
      </c>
      <c r="G2577" t="s">
        <v>32</v>
      </c>
      <c r="H2577">
        <f>IF(G2577="", _xlfn.XLOOKUP(C2577, 'Cost Averages'!$D$4:$D$103,'Cost Averages'!$E$4:$E$103, "FALSE"),G2577)</f>
        <v>25</v>
      </c>
      <c r="L2577" s="2" t="s">
        <v>44</v>
      </c>
      <c r="M2577" t="s">
        <v>403</v>
      </c>
      <c r="N2577" t="s">
        <v>56</v>
      </c>
      <c r="O2577" s="3">
        <v>13.115597690631557</v>
      </c>
      <c r="P2577" t="str">
        <f t="shared" si="120"/>
        <v>F</v>
      </c>
      <c r="Q2577">
        <f t="shared" si="121"/>
        <v>2020</v>
      </c>
      <c r="R2577">
        <f t="shared" si="122"/>
        <v>0</v>
      </c>
    </row>
    <row r="2578" spans="1:18" x14ac:dyDescent="0.25">
      <c r="A2578" s="1">
        <v>44754</v>
      </c>
      <c r="B2578" s="2" t="s">
        <v>4030</v>
      </c>
      <c r="C2578" t="s">
        <v>93</v>
      </c>
      <c r="D2578">
        <v>8</v>
      </c>
      <c r="E2578">
        <v>50</v>
      </c>
      <c r="F2578">
        <f>IF(E2578="",_xlfn.XLOOKUP(C2578,'Price Averages'!$D$4:$D$103,'Price Averages'!$E$4:$E$103, "FALSE"), E2578)</f>
        <v>50</v>
      </c>
      <c r="G2578">
        <v>25</v>
      </c>
      <c r="H2578">
        <f>IF(G2578="", _xlfn.XLOOKUP(C2578, 'Cost Averages'!$D$4:$D$103,'Cost Averages'!$E$4:$E$103, "FALSE"),G2578)</f>
        <v>25</v>
      </c>
      <c r="L2578" s="2" t="s">
        <v>28</v>
      </c>
      <c r="M2578" t="s">
        <v>843</v>
      </c>
      <c r="N2578" t="s">
        <v>41</v>
      </c>
      <c r="O2578" s="3">
        <v>9.5176115401380308</v>
      </c>
      <c r="P2578" t="str">
        <f t="shared" si="120"/>
        <v>H</v>
      </c>
      <c r="Q2578">
        <f t="shared" si="121"/>
        <v>2022</v>
      </c>
      <c r="R2578">
        <f t="shared" si="122"/>
        <v>0</v>
      </c>
    </row>
    <row r="2579" spans="1:18" x14ac:dyDescent="0.25">
      <c r="A2579" s="1">
        <v>44357.627465247504</v>
      </c>
      <c r="B2579" s="2" t="s">
        <v>92</v>
      </c>
      <c r="C2579" t="s">
        <v>93</v>
      </c>
      <c r="D2579">
        <v>9</v>
      </c>
      <c r="E2579">
        <v>50</v>
      </c>
      <c r="F2579">
        <f>IF(E2579="",_xlfn.XLOOKUP(C2579,'Price Averages'!$D$4:$D$103,'Price Averages'!$E$4:$E$103, "FALSE"), E2579)</f>
        <v>50</v>
      </c>
      <c r="G2579" t="s">
        <v>32</v>
      </c>
      <c r="H2579">
        <f>IF(G2579="", _xlfn.XLOOKUP(C2579, 'Cost Averages'!$D$4:$D$103,'Cost Averages'!$E$4:$E$103, "FALSE"),G2579)</f>
        <v>25</v>
      </c>
      <c r="L2579" s="2" t="s">
        <v>23</v>
      </c>
      <c r="M2579" t="s">
        <v>94</v>
      </c>
      <c r="N2579" t="s">
        <v>41</v>
      </c>
      <c r="O2579" s="3">
        <v>15.12637675023732</v>
      </c>
      <c r="P2579" t="str">
        <f t="shared" si="120"/>
        <v>G</v>
      </c>
      <c r="Q2579">
        <f t="shared" si="121"/>
        <v>2021</v>
      </c>
      <c r="R2579">
        <f t="shared" si="122"/>
        <v>0</v>
      </c>
    </row>
    <row r="2580" spans="1:18" x14ac:dyDescent="0.25">
      <c r="A2580" s="1">
        <v>44255.218584162409</v>
      </c>
      <c r="B2580" s="2" t="s">
        <v>1188</v>
      </c>
      <c r="C2580" t="s">
        <v>93</v>
      </c>
      <c r="D2580">
        <v>9</v>
      </c>
      <c r="E2580">
        <v>50</v>
      </c>
      <c r="F2580">
        <f>IF(E2580="",_xlfn.XLOOKUP(C2580,'Price Averages'!$D$4:$D$103,'Price Averages'!$E$4:$E$103, "FALSE"), E2580)</f>
        <v>50</v>
      </c>
      <c r="G2580">
        <v>25</v>
      </c>
      <c r="H2580">
        <f>IF(G2580="", _xlfn.XLOOKUP(C2580, 'Cost Averages'!$D$4:$D$103,'Cost Averages'!$E$4:$E$103, "FALSE"),G2580)</f>
        <v>25</v>
      </c>
      <c r="L2580" s="2" t="s">
        <v>44</v>
      </c>
      <c r="M2580" t="s">
        <v>559</v>
      </c>
      <c r="N2580" t="s">
        <v>41</v>
      </c>
      <c r="O2580" s="3">
        <v>12.147202500273634</v>
      </c>
      <c r="P2580" t="str">
        <f t="shared" si="120"/>
        <v>G</v>
      </c>
      <c r="Q2580">
        <f t="shared" si="121"/>
        <v>2021</v>
      </c>
      <c r="R2580">
        <f t="shared" si="122"/>
        <v>0</v>
      </c>
    </row>
    <row r="2581" spans="1:18" x14ac:dyDescent="0.25">
      <c r="A2581" s="1">
        <v>44475</v>
      </c>
      <c r="B2581" s="2" t="s">
        <v>3781</v>
      </c>
      <c r="C2581" t="s">
        <v>93</v>
      </c>
      <c r="D2581">
        <v>9</v>
      </c>
      <c r="E2581">
        <v>50</v>
      </c>
      <c r="F2581">
        <f>IF(E2581="",_xlfn.XLOOKUP(C2581,'Price Averages'!$D$4:$D$103,'Price Averages'!$E$4:$E$103, "FALSE"), E2581)</f>
        <v>50</v>
      </c>
      <c r="G2581">
        <v>25</v>
      </c>
      <c r="H2581">
        <f>IF(G2581="", _xlfn.XLOOKUP(C2581, 'Cost Averages'!$D$4:$D$103,'Cost Averages'!$E$4:$E$103, "FALSE"),G2581)</f>
        <v>25</v>
      </c>
      <c r="L2581" s="2" t="s">
        <v>28</v>
      </c>
      <c r="M2581" t="s">
        <v>370</v>
      </c>
      <c r="N2581" t="s">
        <v>46</v>
      </c>
      <c r="O2581" s="3">
        <v>14.423322704129969</v>
      </c>
      <c r="P2581" t="str">
        <f t="shared" si="120"/>
        <v>G</v>
      </c>
      <c r="Q2581">
        <f t="shared" si="121"/>
        <v>2021</v>
      </c>
      <c r="R2581">
        <f t="shared" si="122"/>
        <v>0</v>
      </c>
    </row>
    <row r="2582" spans="1:18" x14ac:dyDescent="0.25">
      <c r="A2582" s="1">
        <v>44159</v>
      </c>
      <c r="B2582" s="2" t="s">
        <v>3512</v>
      </c>
      <c r="C2582" t="s">
        <v>93</v>
      </c>
      <c r="D2582">
        <v>10</v>
      </c>
      <c r="E2582" t="s">
        <v>32</v>
      </c>
      <c r="F2582">
        <f>IF(E2582="",_xlfn.XLOOKUP(C2582,'Price Averages'!$D$4:$D$103,'Price Averages'!$E$4:$E$103, "FALSE"), E2582)</f>
        <v>50</v>
      </c>
      <c r="G2582" t="s">
        <v>32</v>
      </c>
      <c r="H2582">
        <f>IF(G2582="", _xlfn.XLOOKUP(C2582, 'Cost Averages'!$D$4:$D$103,'Cost Averages'!$E$4:$E$103, "FALSE"),G2582)</f>
        <v>25</v>
      </c>
      <c r="L2582" s="2" t="s">
        <v>28</v>
      </c>
      <c r="M2582" t="s">
        <v>523</v>
      </c>
      <c r="N2582" t="s">
        <v>50</v>
      </c>
      <c r="O2582" s="3">
        <v>14.064516999204997</v>
      </c>
      <c r="P2582" t="str">
        <f t="shared" si="120"/>
        <v>F</v>
      </c>
      <c r="Q2582">
        <f t="shared" si="121"/>
        <v>2020</v>
      </c>
      <c r="R2582">
        <f t="shared" si="122"/>
        <v>0</v>
      </c>
    </row>
    <row r="2583" spans="1:18" x14ac:dyDescent="0.25">
      <c r="A2583" s="1">
        <v>44700</v>
      </c>
      <c r="B2583" s="2" t="s">
        <v>3978</v>
      </c>
      <c r="C2583" t="s">
        <v>93</v>
      </c>
      <c r="D2583">
        <v>10</v>
      </c>
      <c r="E2583">
        <v>50</v>
      </c>
      <c r="F2583">
        <f>IF(E2583="",_xlfn.XLOOKUP(C2583,'Price Averages'!$D$4:$D$103,'Price Averages'!$E$4:$E$103, "FALSE"), E2583)</f>
        <v>50</v>
      </c>
      <c r="G2583">
        <v>25</v>
      </c>
      <c r="H2583">
        <f>IF(G2583="", _xlfn.XLOOKUP(C2583, 'Cost Averages'!$D$4:$D$103,'Cost Averages'!$E$4:$E$103, "FALSE"),G2583)</f>
        <v>25</v>
      </c>
      <c r="L2583" s="2" t="s">
        <v>44</v>
      </c>
      <c r="M2583" t="s">
        <v>81</v>
      </c>
      <c r="N2583" t="s">
        <v>56</v>
      </c>
      <c r="O2583" s="3">
        <v>12.865074657680612</v>
      </c>
      <c r="P2583" t="str">
        <f t="shared" si="120"/>
        <v>H</v>
      </c>
      <c r="Q2583">
        <f t="shared" si="121"/>
        <v>2022</v>
      </c>
      <c r="R2583">
        <f t="shared" si="122"/>
        <v>0</v>
      </c>
    </row>
    <row r="2584" spans="1:18" x14ac:dyDescent="0.25">
      <c r="A2584" s="1">
        <v>43681.039330217813</v>
      </c>
      <c r="B2584" s="2" t="s">
        <v>2237</v>
      </c>
      <c r="C2584" t="s">
        <v>93</v>
      </c>
      <c r="D2584">
        <v>12</v>
      </c>
      <c r="E2584">
        <v>50</v>
      </c>
      <c r="F2584">
        <f>IF(E2584="",_xlfn.XLOOKUP(C2584,'Price Averages'!$D$4:$D$103,'Price Averages'!$E$4:$E$103, "FALSE"), E2584)</f>
        <v>50</v>
      </c>
      <c r="G2584">
        <v>25</v>
      </c>
      <c r="H2584">
        <f>IF(G2584="", _xlfn.XLOOKUP(C2584, 'Cost Averages'!$D$4:$D$103,'Cost Averages'!$E$4:$E$103, "FALSE"),G2584)</f>
        <v>25</v>
      </c>
      <c r="L2584" s="2" t="s">
        <v>44</v>
      </c>
      <c r="M2584" t="s">
        <v>282</v>
      </c>
      <c r="N2584" t="s">
        <v>78</v>
      </c>
      <c r="O2584" s="3">
        <v>12.758430621858414</v>
      </c>
      <c r="P2584" t="str">
        <f t="shared" si="120"/>
        <v>E</v>
      </c>
      <c r="Q2584">
        <f t="shared" si="121"/>
        <v>2019</v>
      </c>
      <c r="R2584">
        <f t="shared" si="122"/>
        <v>0</v>
      </c>
    </row>
    <row r="2585" spans="1:18" x14ac:dyDescent="0.25">
      <c r="A2585" s="1">
        <v>43377.279690693416</v>
      </c>
      <c r="B2585" s="2" t="s">
        <v>1434</v>
      </c>
      <c r="C2585" t="s">
        <v>93</v>
      </c>
      <c r="D2585">
        <v>13</v>
      </c>
      <c r="E2585">
        <v>50</v>
      </c>
      <c r="F2585">
        <f>IF(E2585="",_xlfn.XLOOKUP(C2585,'Price Averages'!$D$4:$D$103,'Price Averages'!$E$4:$E$103, "FALSE"), E2585)</f>
        <v>50</v>
      </c>
      <c r="G2585" t="s">
        <v>32</v>
      </c>
      <c r="H2585">
        <f>IF(G2585="", _xlfn.XLOOKUP(C2585, 'Cost Averages'!$D$4:$D$103,'Cost Averages'!$E$4:$E$103, "FALSE"),G2585)</f>
        <v>25</v>
      </c>
      <c r="L2585" s="2" t="s">
        <v>28</v>
      </c>
      <c r="M2585" t="s">
        <v>673</v>
      </c>
      <c r="N2585" t="s">
        <v>78</v>
      </c>
      <c r="O2585" s="3">
        <v>8.1628930629234038</v>
      </c>
      <c r="P2585" t="str">
        <f t="shared" si="120"/>
        <v>D</v>
      </c>
      <c r="Q2585">
        <f t="shared" si="121"/>
        <v>2018</v>
      </c>
      <c r="R2585">
        <f t="shared" si="122"/>
        <v>0</v>
      </c>
    </row>
    <row r="2586" spans="1:18" x14ac:dyDescent="0.25">
      <c r="A2586" s="1">
        <v>44004.191196740212</v>
      </c>
      <c r="B2586" s="2" t="s">
        <v>2165</v>
      </c>
      <c r="C2586" t="s">
        <v>93</v>
      </c>
      <c r="D2586">
        <v>13</v>
      </c>
      <c r="E2586">
        <v>50</v>
      </c>
      <c r="F2586">
        <f>IF(E2586="",_xlfn.XLOOKUP(C2586,'Price Averages'!$D$4:$D$103,'Price Averages'!$E$4:$E$103, "FALSE"), E2586)</f>
        <v>50</v>
      </c>
      <c r="G2586">
        <v>25</v>
      </c>
      <c r="H2586">
        <f>IF(G2586="", _xlfn.XLOOKUP(C2586, 'Cost Averages'!$D$4:$D$103,'Cost Averages'!$E$4:$E$103, "FALSE"),G2586)</f>
        <v>25</v>
      </c>
      <c r="L2586" s="2" t="s">
        <v>28</v>
      </c>
      <c r="M2586" t="s">
        <v>854</v>
      </c>
      <c r="N2586" t="s">
        <v>50</v>
      </c>
      <c r="O2586" s="3">
        <v>13.827196127590291</v>
      </c>
      <c r="P2586" t="str">
        <f t="shared" si="120"/>
        <v>F</v>
      </c>
      <c r="Q2586">
        <f t="shared" si="121"/>
        <v>2020</v>
      </c>
      <c r="R2586">
        <f t="shared" si="122"/>
        <v>0</v>
      </c>
    </row>
    <row r="2587" spans="1:18" x14ac:dyDescent="0.25">
      <c r="A2587" s="1">
        <v>44891.316944428916</v>
      </c>
      <c r="B2587" s="2" t="s">
        <v>842</v>
      </c>
      <c r="C2587" t="s">
        <v>93</v>
      </c>
      <c r="D2587">
        <v>13</v>
      </c>
      <c r="E2587">
        <v>50</v>
      </c>
      <c r="F2587">
        <f>IF(E2587="",_xlfn.XLOOKUP(C2587,'Price Averages'!$D$4:$D$103,'Price Averages'!$E$4:$E$103, "FALSE"), E2587)</f>
        <v>50</v>
      </c>
      <c r="G2587">
        <v>25</v>
      </c>
      <c r="H2587">
        <f>IF(G2587="", _xlfn.XLOOKUP(C2587, 'Cost Averages'!$D$4:$D$103,'Cost Averages'!$E$4:$E$103, "FALSE"),G2587)</f>
        <v>25</v>
      </c>
      <c r="L2587" s="2" t="s">
        <v>28</v>
      </c>
      <c r="M2587" t="s">
        <v>843</v>
      </c>
      <c r="N2587" t="s">
        <v>41</v>
      </c>
      <c r="O2587" s="3">
        <v>9.5176115401380308</v>
      </c>
      <c r="P2587" t="str">
        <f t="shared" si="120"/>
        <v>H</v>
      </c>
      <c r="Q2587">
        <f t="shared" si="121"/>
        <v>2022</v>
      </c>
      <c r="R2587">
        <f t="shared" si="122"/>
        <v>0</v>
      </c>
    </row>
    <row r="2588" spans="1:18" x14ac:dyDescent="0.25">
      <c r="A2588" s="1">
        <v>44194.606392020134</v>
      </c>
      <c r="B2588" s="2" t="s">
        <v>2361</v>
      </c>
      <c r="C2588" t="s">
        <v>93</v>
      </c>
      <c r="D2588">
        <v>14</v>
      </c>
      <c r="E2588" t="s">
        <v>32</v>
      </c>
      <c r="F2588">
        <f>IF(E2588="",_xlfn.XLOOKUP(C2588,'Price Averages'!$D$4:$D$103,'Price Averages'!$E$4:$E$103, "FALSE"), E2588)</f>
        <v>50</v>
      </c>
      <c r="G2588" t="s">
        <v>32</v>
      </c>
      <c r="H2588">
        <f>IF(G2588="", _xlfn.XLOOKUP(C2588, 'Cost Averages'!$D$4:$D$103,'Cost Averages'!$E$4:$E$103, "FALSE"),G2588)</f>
        <v>25</v>
      </c>
      <c r="L2588" s="2" t="s">
        <v>28</v>
      </c>
      <c r="M2588" t="s">
        <v>1194</v>
      </c>
      <c r="N2588" t="s">
        <v>50</v>
      </c>
      <c r="O2588" s="3">
        <v>10.524491192521829</v>
      </c>
      <c r="P2588" t="str">
        <f t="shared" si="120"/>
        <v>F</v>
      </c>
      <c r="Q2588">
        <f t="shared" si="121"/>
        <v>2020</v>
      </c>
      <c r="R2588">
        <f t="shared" si="122"/>
        <v>0</v>
      </c>
    </row>
    <row r="2589" spans="1:18" x14ac:dyDescent="0.25">
      <c r="A2589" s="1">
        <v>44214.064465476156</v>
      </c>
      <c r="B2589" s="2" t="s">
        <v>1826</v>
      </c>
      <c r="C2589" t="s">
        <v>93</v>
      </c>
      <c r="D2589">
        <v>14</v>
      </c>
      <c r="E2589" t="s">
        <v>32</v>
      </c>
      <c r="F2589">
        <f>IF(E2589="",_xlfn.XLOOKUP(C2589,'Price Averages'!$D$4:$D$103,'Price Averages'!$E$4:$E$103, "FALSE"), E2589)</f>
        <v>50</v>
      </c>
      <c r="G2589">
        <v>25</v>
      </c>
      <c r="H2589">
        <f>IF(G2589="", _xlfn.XLOOKUP(C2589, 'Cost Averages'!$D$4:$D$103,'Cost Averages'!$E$4:$E$103, "FALSE"),G2589)</f>
        <v>25</v>
      </c>
      <c r="L2589" s="2" t="s">
        <v>28</v>
      </c>
      <c r="M2589" t="s">
        <v>670</v>
      </c>
      <c r="N2589" t="s">
        <v>78</v>
      </c>
      <c r="O2589" s="3">
        <v>12.460490918487697</v>
      </c>
      <c r="P2589" t="str">
        <f t="shared" si="120"/>
        <v>G</v>
      </c>
      <c r="Q2589">
        <f t="shared" si="121"/>
        <v>2021</v>
      </c>
      <c r="R2589">
        <f t="shared" si="122"/>
        <v>0</v>
      </c>
    </row>
    <row r="2590" spans="1:18" x14ac:dyDescent="0.25">
      <c r="A2590" s="1">
        <v>44362.724858610964</v>
      </c>
      <c r="B2590" s="2" t="s">
        <v>2220</v>
      </c>
      <c r="C2590" t="s">
        <v>93</v>
      </c>
      <c r="D2590">
        <v>15</v>
      </c>
      <c r="E2590">
        <v>50</v>
      </c>
      <c r="F2590">
        <f>IF(E2590="",_xlfn.XLOOKUP(C2590,'Price Averages'!$D$4:$D$103,'Price Averages'!$E$4:$E$103, "FALSE"), E2590)</f>
        <v>50</v>
      </c>
      <c r="G2590">
        <v>25</v>
      </c>
      <c r="H2590">
        <f>IF(G2590="", _xlfn.XLOOKUP(C2590, 'Cost Averages'!$D$4:$D$103,'Cost Averages'!$E$4:$E$103, "FALSE"),G2590)</f>
        <v>25</v>
      </c>
      <c r="L2590" s="2" t="s">
        <v>44</v>
      </c>
      <c r="M2590" t="s">
        <v>630</v>
      </c>
      <c r="N2590" t="s">
        <v>25</v>
      </c>
      <c r="O2590" s="3">
        <v>12.131375018945562</v>
      </c>
      <c r="P2590" t="str">
        <f t="shared" si="120"/>
        <v>G</v>
      </c>
      <c r="Q2590">
        <f t="shared" si="121"/>
        <v>2021</v>
      </c>
      <c r="R2590">
        <f t="shared" si="122"/>
        <v>0</v>
      </c>
    </row>
    <row r="2591" spans="1:18" x14ac:dyDescent="0.25">
      <c r="A2591" s="1">
        <v>43470.689196785082</v>
      </c>
      <c r="B2591" s="2" t="s">
        <v>2119</v>
      </c>
      <c r="C2591" t="s">
        <v>93</v>
      </c>
      <c r="D2591">
        <v>16</v>
      </c>
      <c r="E2591" t="s">
        <v>32</v>
      </c>
      <c r="F2591">
        <f>IF(E2591="",_xlfn.XLOOKUP(C2591,'Price Averages'!$D$4:$D$103,'Price Averages'!$E$4:$E$103, "FALSE"), E2591)</f>
        <v>50</v>
      </c>
      <c r="G2591">
        <v>25</v>
      </c>
      <c r="H2591">
        <f>IF(G2591="", _xlfn.XLOOKUP(C2591, 'Cost Averages'!$D$4:$D$103,'Cost Averages'!$E$4:$E$103, "FALSE"),G2591)</f>
        <v>25</v>
      </c>
      <c r="L2591" s="2" t="s">
        <v>28</v>
      </c>
      <c r="M2591" t="s">
        <v>469</v>
      </c>
      <c r="N2591" t="s">
        <v>46</v>
      </c>
      <c r="O2591" s="3">
        <v>14.845213075061906</v>
      </c>
      <c r="P2591" t="str">
        <f t="shared" si="120"/>
        <v>E</v>
      </c>
      <c r="Q2591">
        <f t="shared" si="121"/>
        <v>2019</v>
      </c>
      <c r="R2591">
        <f t="shared" si="122"/>
        <v>0</v>
      </c>
    </row>
    <row r="2592" spans="1:18" x14ac:dyDescent="0.25">
      <c r="A2592" s="1">
        <v>43633.987076241159</v>
      </c>
      <c r="B2592" s="2" t="s">
        <v>3116</v>
      </c>
      <c r="C2592" t="s">
        <v>93</v>
      </c>
      <c r="D2592">
        <v>16</v>
      </c>
      <c r="E2592">
        <v>50</v>
      </c>
      <c r="F2592">
        <f>IF(E2592="",_xlfn.XLOOKUP(C2592,'Price Averages'!$D$4:$D$103,'Price Averages'!$E$4:$E$103, "FALSE"), E2592)</f>
        <v>50</v>
      </c>
      <c r="G2592">
        <v>25</v>
      </c>
      <c r="H2592">
        <f>IF(G2592="", _xlfn.XLOOKUP(C2592, 'Cost Averages'!$D$4:$D$103,'Cost Averages'!$E$4:$E$103, "FALSE"),G2592)</f>
        <v>25</v>
      </c>
      <c r="L2592" s="2" t="s">
        <v>44</v>
      </c>
      <c r="M2592" t="s">
        <v>115</v>
      </c>
      <c r="N2592" t="s">
        <v>46</v>
      </c>
      <c r="O2592" s="3">
        <v>10.42743035829395</v>
      </c>
      <c r="P2592" t="str">
        <f t="shared" si="120"/>
        <v>E</v>
      </c>
      <c r="Q2592">
        <f t="shared" si="121"/>
        <v>2019</v>
      </c>
      <c r="R2592">
        <f t="shared" si="122"/>
        <v>0</v>
      </c>
    </row>
    <row r="2593" spans="1:18" x14ac:dyDescent="0.25">
      <c r="A2593" s="1">
        <v>43850.430373895331</v>
      </c>
      <c r="B2593" s="2" t="s">
        <v>467</v>
      </c>
      <c r="C2593" t="s">
        <v>93</v>
      </c>
      <c r="D2593">
        <v>16</v>
      </c>
      <c r="E2593" t="s">
        <v>32</v>
      </c>
      <c r="F2593">
        <f>IF(E2593="",_xlfn.XLOOKUP(C2593,'Price Averages'!$D$4:$D$103,'Price Averages'!$E$4:$E$103, "FALSE"), E2593)</f>
        <v>50</v>
      </c>
      <c r="G2593">
        <v>25</v>
      </c>
      <c r="H2593">
        <f>IF(G2593="", _xlfn.XLOOKUP(C2593, 'Cost Averages'!$D$4:$D$103,'Cost Averages'!$E$4:$E$103, "FALSE"),G2593)</f>
        <v>25</v>
      </c>
      <c r="L2593" s="2" t="s">
        <v>28</v>
      </c>
      <c r="M2593" t="s">
        <v>337</v>
      </c>
      <c r="N2593" t="s">
        <v>41</v>
      </c>
      <c r="O2593" s="3">
        <v>14.687857652112591</v>
      </c>
      <c r="P2593" t="str">
        <f t="shared" si="120"/>
        <v>F</v>
      </c>
      <c r="Q2593">
        <f t="shared" si="121"/>
        <v>2020</v>
      </c>
      <c r="R2593">
        <f t="shared" si="122"/>
        <v>0</v>
      </c>
    </row>
    <row r="2594" spans="1:18" x14ac:dyDescent="0.25">
      <c r="A2594" s="1">
        <v>43920.734724955873</v>
      </c>
      <c r="B2594" s="2" t="s">
        <v>502</v>
      </c>
      <c r="C2594" t="s">
        <v>93</v>
      </c>
      <c r="D2594">
        <v>16</v>
      </c>
      <c r="E2594">
        <v>50</v>
      </c>
      <c r="F2594">
        <f>IF(E2594="",_xlfn.XLOOKUP(C2594,'Price Averages'!$D$4:$D$103,'Price Averages'!$E$4:$E$103, "FALSE"), E2594)</f>
        <v>50</v>
      </c>
      <c r="G2594">
        <v>25</v>
      </c>
      <c r="H2594">
        <f>IF(G2594="", _xlfn.XLOOKUP(C2594, 'Cost Averages'!$D$4:$D$103,'Cost Averages'!$E$4:$E$103, "FALSE"),G2594)</f>
        <v>25</v>
      </c>
      <c r="L2594" s="2" t="s">
        <v>44</v>
      </c>
      <c r="M2594" t="s">
        <v>346</v>
      </c>
      <c r="N2594" t="s">
        <v>34</v>
      </c>
      <c r="O2594" s="3">
        <v>13.518413464873573</v>
      </c>
      <c r="P2594" t="str">
        <f t="shared" si="120"/>
        <v>F</v>
      </c>
      <c r="Q2594">
        <f t="shared" si="121"/>
        <v>2020</v>
      </c>
      <c r="R2594">
        <f t="shared" si="122"/>
        <v>0</v>
      </c>
    </row>
    <row r="2595" spans="1:18" x14ac:dyDescent="0.25">
      <c r="A2595" s="1">
        <v>43921.612760208693</v>
      </c>
      <c r="B2595" s="2" t="s">
        <v>3018</v>
      </c>
      <c r="C2595" t="s">
        <v>93</v>
      </c>
      <c r="D2595">
        <v>16</v>
      </c>
      <c r="E2595">
        <v>50</v>
      </c>
      <c r="F2595">
        <f>IF(E2595="",_xlfn.XLOOKUP(C2595,'Price Averages'!$D$4:$D$103,'Price Averages'!$E$4:$E$103, "FALSE"), E2595)</f>
        <v>50</v>
      </c>
      <c r="G2595">
        <v>25</v>
      </c>
      <c r="H2595">
        <f>IF(G2595="", _xlfn.XLOOKUP(C2595, 'Cost Averages'!$D$4:$D$103,'Cost Averages'!$E$4:$E$103, "FALSE"),G2595)</f>
        <v>25</v>
      </c>
      <c r="L2595" s="2" t="s">
        <v>28</v>
      </c>
      <c r="M2595" t="s">
        <v>1043</v>
      </c>
      <c r="N2595" t="s">
        <v>56</v>
      </c>
      <c r="O2595" s="3">
        <v>12.852414455158604</v>
      </c>
      <c r="P2595" t="str">
        <f t="shared" si="120"/>
        <v>F</v>
      </c>
      <c r="Q2595">
        <f t="shared" si="121"/>
        <v>2020</v>
      </c>
      <c r="R2595">
        <f t="shared" si="122"/>
        <v>0</v>
      </c>
    </row>
    <row r="2596" spans="1:18" x14ac:dyDescent="0.25">
      <c r="A2596" s="1">
        <v>45683.834384099544</v>
      </c>
      <c r="B2596" s="2" t="s">
        <v>1888</v>
      </c>
      <c r="C2596" t="s">
        <v>93</v>
      </c>
      <c r="D2596">
        <v>16</v>
      </c>
      <c r="E2596">
        <v>50</v>
      </c>
      <c r="F2596">
        <f>IF(E2596="",_xlfn.XLOOKUP(C2596,'Price Averages'!$D$4:$D$103,'Price Averages'!$E$4:$E$103, "FALSE"), E2596)</f>
        <v>50</v>
      </c>
      <c r="G2596">
        <v>25</v>
      </c>
      <c r="H2596">
        <f>IF(G2596="", _xlfn.XLOOKUP(C2596, 'Cost Averages'!$D$4:$D$103,'Cost Averages'!$E$4:$E$103, "FALSE"),G2596)</f>
        <v>25</v>
      </c>
      <c r="L2596" s="2" t="s">
        <v>44</v>
      </c>
      <c r="M2596" t="s">
        <v>81</v>
      </c>
      <c r="N2596" t="s">
        <v>56</v>
      </c>
      <c r="O2596" s="3">
        <v>12.865074657680612</v>
      </c>
      <c r="P2596" t="str">
        <f t="shared" si="120"/>
        <v>K</v>
      </c>
      <c r="Q2596">
        <f t="shared" si="121"/>
        <v>2025</v>
      </c>
      <c r="R2596">
        <f t="shared" si="122"/>
        <v>0</v>
      </c>
    </row>
    <row r="2597" spans="1:18" x14ac:dyDescent="0.25">
      <c r="A2597" s="1">
        <v>43318.33436634019</v>
      </c>
      <c r="B2597" s="2" t="s">
        <v>1273</v>
      </c>
      <c r="C2597" t="s">
        <v>93</v>
      </c>
      <c r="D2597">
        <v>17</v>
      </c>
      <c r="E2597" t="s">
        <v>32</v>
      </c>
      <c r="F2597">
        <f>IF(E2597="",_xlfn.XLOOKUP(C2597,'Price Averages'!$D$4:$D$103,'Price Averages'!$E$4:$E$103, "FALSE"), E2597)</f>
        <v>50</v>
      </c>
      <c r="G2597" t="s">
        <v>32</v>
      </c>
      <c r="H2597">
        <f>IF(G2597="", _xlfn.XLOOKUP(C2597, 'Cost Averages'!$D$4:$D$103,'Cost Averages'!$E$4:$E$103, "FALSE"),G2597)</f>
        <v>25</v>
      </c>
      <c r="L2597" s="2" t="s">
        <v>44</v>
      </c>
      <c r="M2597" t="s">
        <v>1093</v>
      </c>
      <c r="N2597" t="s">
        <v>25</v>
      </c>
      <c r="O2597" s="3">
        <v>9.8776671534059073</v>
      </c>
      <c r="P2597" t="str">
        <f t="shared" si="120"/>
        <v>D</v>
      </c>
      <c r="Q2597">
        <f t="shared" si="121"/>
        <v>2018</v>
      </c>
      <c r="R2597">
        <f t="shared" si="122"/>
        <v>0</v>
      </c>
    </row>
    <row r="2598" spans="1:18" x14ac:dyDescent="0.25">
      <c r="A2598" s="1">
        <v>44344.41017612951</v>
      </c>
      <c r="B2598" s="2" t="s">
        <v>1100</v>
      </c>
      <c r="C2598" t="s">
        <v>93</v>
      </c>
      <c r="D2598">
        <v>17</v>
      </c>
      <c r="E2598" t="s">
        <v>32</v>
      </c>
      <c r="F2598">
        <f>IF(E2598="",_xlfn.XLOOKUP(C2598,'Price Averages'!$D$4:$D$103,'Price Averages'!$E$4:$E$103, "FALSE"), E2598)</f>
        <v>50</v>
      </c>
      <c r="G2598" t="s">
        <v>32</v>
      </c>
      <c r="H2598">
        <f>IF(G2598="", _xlfn.XLOOKUP(C2598, 'Cost Averages'!$D$4:$D$103,'Cost Averages'!$E$4:$E$103, "FALSE"),G2598)</f>
        <v>25</v>
      </c>
      <c r="L2598" s="2" t="s">
        <v>28</v>
      </c>
      <c r="M2598" t="s">
        <v>603</v>
      </c>
      <c r="N2598" t="s">
        <v>50</v>
      </c>
      <c r="O2598" s="3">
        <v>7.8974070387684714</v>
      </c>
      <c r="P2598" t="str">
        <f t="shared" si="120"/>
        <v>G</v>
      </c>
      <c r="Q2598">
        <f t="shared" si="121"/>
        <v>2021</v>
      </c>
      <c r="R2598">
        <f t="shared" si="122"/>
        <v>0</v>
      </c>
    </row>
    <row r="2599" spans="1:18" x14ac:dyDescent="0.25">
      <c r="A2599" s="1">
        <v>44282</v>
      </c>
      <c r="B2599" s="2" t="s">
        <v>3618</v>
      </c>
      <c r="C2599" t="s">
        <v>93</v>
      </c>
      <c r="D2599">
        <v>17</v>
      </c>
      <c r="E2599">
        <v>50</v>
      </c>
      <c r="F2599">
        <f>IF(E2599="",_xlfn.XLOOKUP(C2599,'Price Averages'!$D$4:$D$103,'Price Averages'!$E$4:$E$103, "FALSE"), E2599)</f>
        <v>50</v>
      </c>
      <c r="G2599" t="s">
        <v>32</v>
      </c>
      <c r="H2599">
        <f>IF(G2599="", _xlfn.XLOOKUP(C2599, 'Cost Averages'!$D$4:$D$103,'Cost Averages'!$E$4:$E$103, "FALSE"),G2599)</f>
        <v>25</v>
      </c>
      <c r="L2599" s="2" t="s">
        <v>23</v>
      </c>
      <c r="M2599" t="s">
        <v>68</v>
      </c>
      <c r="N2599" t="s">
        <v>50</v>
      </c>
      <c r="O2599" s="3">
        <v>9.8384363471888783</v>
      </c>
      <c r="P2599" t="str">
        <f t="shared" si="120"/>
        <v>G</v>
      </c>
      <c r="Q2599">
        <f t="shared" si="121"/>
        <v>2021</v>
      </c>
      <c r="R2599">
        <f t="shared" si="122"/>
        <v>0</v>
      </c>
    </row>
    <row r="2600" spans="1:18" x14ac:dyDescent="0.25">
      <c r="A2600" s="1">
        <v>43661.211440161678</v>
      </c>
      <c r="B2600" s="2" t="s">
        <v>1593</v>
      </c>
      <c r="C2600" t="s">
        <v>93</v>
      </c>
      <c r="D2600">
        <v>18</v>
      </c>
      <c r="E2600">
        <v>50</v>
      </c>
      <c r="F2600">
        <f>IF(E2600="",_xlfn.XLOOKUP(C2600,'Price Averages'!$D$4:$D$103,'Price Averages'!$E$4:$E$103, "FALSE"), E2600)</f>
        <v>50</v>
      </c>
      <c r="G2600">
        <v>25</v>
      </c>
      <c r="H2600">
        <f>IF(G2600="", _xlfn.XLOOKUP(C2600, 'Cost Averages'!$D$4:$D$103,'Cost Averages'!$E$4:$E$103, "FALSE"),G2600)</f>
        <v>25</v>
      </c>
      <c r="L2600" s="2" t="s">
        <v>23</v>
      </c>
      <c r="M2600" t="s">
        <v>531</v>
      </c>
      <c r="N2600" t="s">
        <v>41</v>
      </c>
      <c r="O2600" s="3">
        <v>10.954865572729823</v>
      </c>
      <c r="P2600" t="str">
        <f t="shared" si="120"/>
        <v>E</v>
      </c>
      <c r="Q2600">
        <f t="shared" si="121"/>
        <v>2019</v>
      </c>
      <c r="R2600">
        <f t="shared" si="122"/>
        <v>0</v>
      </c>
    </row>
    <row r="2601" spans="1:18" x14ac:dyDescent="0.25">
      <c r="A2601" s="1">
        <v>44294.811117255995</v>
      </c>
      <c r="B2601" s="2" t="s">
        <v>1442</v>
      </c>
      <c r="C2601" t="s">
        <v>93</v>
      </c>
      <c r="D2601">
        <v>18</v>
      </c>
      <c r="E2601">
        <v>50</v>
      </c>
      <c r="F2601">
        <f>IF(E2601="",_xlfn.XLOOKUP(C2601,'Price Averages'!$D$4:$D$103,'Price Averages'!$E$4:$E$103, "FALSE"), E2601)</f>
        <v>50</v>
      </c>
      <c r="G2601">
        <v>25</v>
      </c>
      <c r="H2601">
        <f>IF(G2601="", _xlfn.XLOOKUP(C2601, 'Cost Averages'!$D$4:$D$103,'Cost Averages'!$E$4:$E$103, "FALSE"),G2601)</f>
        <v>25</v>
      </c>
      <c r="L2601" s="2" t="s">
        <v>28</v>
      </c>
      <c r="M2601" t="s">
        <v>554</v>
      </c>
      <c r="N2601" t="s">
        <v>41</v>
      </c>
      <c r="O2601" s="3">
        <v>11.808681852148307</v>
      </c>
      <c r="P2601" t="str">
        <f t="shared" si="120"/>
        <v>G</v>
      </c>
      <c r="Q2601">
        <f t="shared" si="121"/>
        <v>2021</v>
      </c>
      <c r="R2601">
        <f t="shared" si="122"/>
        <v>0</v>
      </c>
    </row>
    <row r="2602" spans="1:18" x14ac:dyDescent="0.25">
      <c r="A2602" s="1">
        <v>44596.68658138156</v>
      </c>
      <c r="B2602" s="2" t="s">
        <v>1463</v>
      </c>
      <c r="C2602" t="s">
        <v>93</v>
      </c>
      <c r="D2602">
        <v>18</v>
      </c>
      <c r="E2602" t="s">
        <v>32</v>
      </c>
      <c r="F2602">
        <f>IF(E2602="",_xlfn.XLOOKUP(C2602,'Price Averages'!$D$4:$D$103,'Price Averages'!$E$4:$E$103, "FALSE"), E2602)</f>
        <v>50</v>
      </c>
      <c r="G2602">
        <v>25</v>
      </c>
      <c r="H2602">
        <f>IF(G2602="", _xlfn.XLOOKUP(C2602, 'Cost Averages'!$D$4:$D$103,'Cost Averages'!$E$4:$E$103, "FALSE"),G2602)</f>
        <v>25</v>
      </c>
      <c r="L2602" s="2" t="s">
        <v>28</v>
      </c>
      <c r="M2602" t="s">
        <v>353</v>
      </c>
      <c r="N2602" t="s">
        <v>56</v>
      </c>
      <c r="O2602" s="3">
        <v>13.092530646074781</v>
      </c>
      <c r="P2602" t="str">
        <f t="shared" si="120"/>
        <v>H</v>
      </c>
      <c r="Q2602">
        <f t="shared" si="121"/>
        <v>2022</v>
      </c>
      <c r="R2602">
        <f t="shared" si="122"/>
        <v>0</v>
      </c>
    </row>
    <row r="2603" spans="1:18" x14ac:dyDescent="0.25">
      <c r="A2603" s="1">
        <v>44421</v>
      </c>
      <c r="B2603" s="2" t="s">
        <v>3737</v>
      </c>
      <c r="C2603" t="s">
        <v>93</v>
      </c>
      <c r="D2603">
        <v>19</v>
      </c>
      <c r="E2603">
        <v>50</v>
      </c>
      <c r="F2603">
        <f>IF(E2603="",_xlfn.XLOOKUP(C2603,'Price Averages'!$D$4:$D$103,'Price Averages'!$E$4:$E$103, "FALSE"), E2603)</f>
        <v>50</v>
      </c>
      <c r="G2603">
        <v>25</v>
      </c>
      <c r="H2603">
        <f>IF(G2603="", _xlfn.XLOOKUP(C2603, 'Cost Averages'!$D$4:$D$103,'Cost Averages'!$E$4:$E$103, "FALSE"),G2603)</f>
        <v>25</v>
      </c>
      <c r="L2603" s="2" t="s">
        <v>44</v>
      </c>
      <c r="M2603" t="s">
        <v>874</v>
      </c>
      <c r="N2603" t="s">
        <v>56</v>
      </c>
      <c r="O2603" s="3">
        <v>12.701325659159139</v>
      </c>
      <c r="P2603" t="str">
        <f t="shared" si="120"/>
        <v>G</v>
      </c>
      <c r="Q2603">
        <f t="shared" si="121"/>
        <v>2021</v>
      </c>
      <c r="R2603">
        <f t="shared" si="122"/>
        <v>0</v>
      </c>
    </row>
    <row r="2604" spans="1:18" x14ac:dyDescent="0.25">
      <c r="A2604" s="1">
        <v>42715.504046912421</v>
      </c>
      <c r="B2604" s="2" t="s">
        <v>1750</v>
      </c>
      <c r="C2604" t="s">
        <v>93</v>
      </c>
      <c r="D2604" t="s">
        <v>32</v>
      </c>
      <c r="E2604">
        <v>50</v>
      </c>
      <c r="F2604">
        <f>IF(E2604="",_xlfn.XLOOKUP(C2604,'Price Averages'!$D$4:$D$103,'Price Averages'!$E$4:$E$103, "FALSE"), E2604)</f>
        <v>50</v>
      </c>
      <c r="G2604" t="s">
        <v>32</v>
      </c>
      <c r="H2604">
        <f>IF(G2604="", _xlfn.XLOOKUP(C2604, 'Cost Averages'!$D$4:$D$103,'Cost Averages'!$E$4:$E$103, "FALSE"),G2604)</f>
        <v>25</v>
      </c>
      <c r="L2604" s="2" t="s">
        <v>28</v>
      </c>
      <c r="M2604" t="s">
        <v>603</v>
      </c>
      <c r="N2604" t="s">
        <v>50</v>
      </c>
      <c r="O2604" s="3">
        <v>7.8974070387684714</v>
      </c>
      <c r="P2604" t="str">
        <f t="shared" si="120"/>
        <v>B</v>
      </c>
      <c r="Q2604">
        <f t="shared" si="121"/>
        <v>2016</v>
      </c>
      <c r="R2604">
        <f t="shared" si="122"/>
        <v>0</v>
      </c>
    </row>
    <row r="2605" spans="1:18" x14ac:dyDescent="0.25">
      <c r="A2605" s="1">
        <v>44258.951108961883</v>
      </c>
      <c r="B2605" s="2" t="s">
        <v>2663</v>
      </c>
      <c r="C2605" t="s">
        <v>93</v>
      </c>
      <c r="D2605" t="s">
        <v>32</v>
      </c>
      <c r="E2605">
        <v>50</v>
      </c>
      <c r="F2605">
        <f>IF(E2605="",_xlfn.XLOOKUP(C2605,'Price Averages'!$D$4:$D$103,'Price Averages'!$E$4:$E$103, "FALSE"), E2605)</f>
        <v>50</v>
      </c>
      <c r="G2605">
        <v>25</v>
      </c>
      <c r="H2605">
        <f>IF(G2605="", _xlfn.XLOOKUP(C2605, 'Cost Averages'!$D$4:$D$103,'Cost Averages'!$E$4:$E$103, "FALSE"),G2605)</f>
        <v>25</v>
      </c>
      <c r="L2605" s="2" t="s">
        <v>28</v>
      </c>
      <c r="M2605" t="s">
        <v>642</v>
      </c>
      <c r="N2605" t="s">
        <v>78</v>
      </c>
      <c r="O2605" s="3">
        <v>12.679725647708608</v>
      </c>
      <c r="P2605" t="str">
        <f t="shared" si="120"/>
        <v>G</v>
      </c>
      <c r="Q2605">
        <f t="shared" si="121"/>
        <v>2021</v>
      </c>
      <c r="R2605">
        <f t="shared" si="122"/>
        <v>0</v>
      </c>
    </row>
    <row r="2606" spans="1:18" x14ac:dyDescent="0.25">
      <c r="A2606" s="1">
        <v>43715.709150008639</v>
      </c>
      <c r="B2606" s="2" t="s">
        <v>2252</v>
      </c>
      <c r="C2606" t="s">
        <v>278</v>
      </c>
      <c r="D2606">
        <v>1</v>
      </c>
      <c r="E2606">
        <v>34</v>
      </c>
      <c r="F2606">
        <f>IF(E2606="",_xlfn.XLOOKUP(C2606,'Price Averages'!$D$4:$D$103,'Price Averages'!$E$4:$E$103, "FALSE"), E2606)</f>
        <v>34</v>
      </c>
      <c r="G2606">
        <v>17</v>
      </c>
      <c r="H2606">
        <f>IF(G2606="", _xlfn.XLOOKUP(C2606, 'Cost Averages'!$D$4:$D$103,'Cost Averages'!$E$4:$E$103, "FALSE"),G2606)</f>
        <v>17</v>
      </c>
      <c r="L2606" s="2" t="s">
        <v>28</v>
      </c>
      <c r="M2606" t="s">
        <v>534</v>
      </c>
      <c r="N2606" t="s">
        <v>50</v>
      </c>
      <c r="O2606" s="3">
        <v>13.929237493388955</v>
      </c>
      <c r="P2606" t="str">
        <f t="shared" si="120"/>
        <v>E</v>
      </c>
      <c r="Q2606">
        <f t="shared" si="121"/>
        <v>2019</v>
      </c>
      <c r="R2606">
        <f t="shared" si="122"/>
        <v>0</v>
      </c>
    </row>
    <row r="2607" spans="1:18" x14ac:dyDescent="0.25">
      <c r="A2607" s="1">
        <v>44064.576791275082</v>
      </c>
      <c r="B2607" s="2" t="s">
        <v>1967</v>
      </c>
      <c r="C2607" t="s">
        <v>278</v>
      </c>
      <c r="D2607">
        <v>1</v>
      </c>
      <c r="E2607" t="s">
        <v>32</v>
      </c>
      <c r="F2607">
        <f>IF(E2607="",_xlfn.XLOOKUP(C2607,'Price Averages'!$D$4:$D$103,'Price Averages'!$E$4:$E$103, "FALSE"), E2607)</f>
        <v>34</v>
      </c>
      <c r="G2607">
        <v>17</v>
      </c>
      <c r="H2607">
        <f>IF(G2607="", _xlfn.XLOOKUP(C2607, 'Cost Averages'!$D$4:$D$103,'Cost Averages'!$E$4:$E$103, "FALSE"),G2607)</f>
        <v>17</v>
      </c>
      <c r="L2607" s="2" t="s">
        <v>28</v>
      </c>
      <c r="M2607" t="s">
        <v>811</v>
      </c>
      <c r="N2607" t="s">
        <v>78</v>
      </c>
      <c r="O2607" s="3">
        <v>12.155895475340943</v>
      </c>
      <c r="P2607" t="str">
        <f t="shared" si="120"/>
        <v>F</v>
      </c>
      <c r="Q2607">
        <f t="shared" si="121"/>
        <v>2020</v>
      </c>
      <c r="R2607">
        <f t="shared" si="122"/>
        <v>0</v>
      </c>
    </row>
    <row r="2608" spans="1:18" x14ac:dyDescent="0.25">
      <c r="A2608" s="1">
        <v>43901.741401406085</v>
      </c>
      <c r="B2608" s="2" t="s">
        <v>2555</v>
      </c>
      <c r="C2608" t="s">
        <v>278</v>
      </c>
      <c r="D2608">
        <v>1</v>
      </c>
      <c r="E2608">
        <v>34</v>
      </c>
      <c r="F2608">
        <f>IF(E2608="",_xlfn.XLOOKUP(C2608,'Price Averages'!$D$4:$D$103,'Price Averages'!$E$4:$E$103, "FALSE"), E2608)</f>
        <v>34</v>
      </c>
      <c r="G2608">
        <v>17</v>
      </c>
      <c r="H2608">
        <f>IF(G2608="", _xlfn.XLOOKUP(C2608, 'Cost Averages'!$D$4:$D$103,'Cost Averages'!$E$4:$E$103, "FALSE"),G2608)</f>
        <v>17</v>
      </c>
      <c r="L2608" s="2" t="s">
        <v>28</v>
      </c>
      <c r="M2608" t="s">
        <v>418</v>
      </c>
      <c r="N2608" t="s">
        <v>46</v>
      </c>
      <c r="O2608" s="3">
        <v>13.923194761258239</v>
      </c>
      <c r="P2608" t="str">
        <f t="shared" si="120"/>
        <v>F</v>
      </c>
      <c r="Q2608">
        <f t="shared" si="121"/>
        <v>2020</v>
      </c>
      <c r="R2608">
        <f t="shared" si="122"/>
        <v>0</v>
      </c>
    </row>
    <row r="2609" spans="1:18" x14ac:dyDescent="0.25">
      <c r="A2609" s="1">
        <v>45099.639112729848</v>
      </c>
      <c r="B2609" s="2" t="s">
        <v>850</v>
      </c>
      <c r="C2609" t="s">
        <v>278</v>
      </c>
      <c r="D2609">
        <v>1</v>
      </c>
      <c r="E2609">
        <v>34</v>
      </c>
      <c r="F2609">
        <f>IF(E2609="",_xlfn.XLOOKUP(C2609,'Price Averages'!$D$4:$D$103,'Price Averages'!$E$4:$E$103, "FALSE"), E2609)</f>
        <v>34</v>
      </c>
      <c r="G2609">
        <v>17</v>
      </c>
      <c r="H2609">
        <f>IF(G2609="", _xlfn.XLOOKUP(C2609, 'Cost Averages'!$D$4:$D$103,'Cost Averages'!$E$4:$E$103, "FALSE"),G2609)</f>
        <v>17</v>
      </c>
      <c r="L2609" s="2" t="s">
        <v>44</v>
      </c>
      <c r="M2609" t="s">
        <v>100</v>
      </c>
      <c r="N2609" t="s">
        <v>56</v>
      </c>
      <c r="O2609" s="3">
        <v>9.7467096260695598</v>
      </c>
      <c r="P2609" t="str">
        <f t="shared" si="120"/>
        <v>I</v>
      </c>
      <c r="Q2609">
        <f t="shared" si="121"/>
        <v>2023</v>
      </c>
      <c r="R2609">
        <f t="shared" si="122"/>
        <v>0</v>
      </c>
    </row>
    <row r="2610" spans="1:18" x14ac:dyDescent="0.25">
      <c r="A2610" s="1">
        <v>43648.26842014875</v>
      </c>
      <c r="B2610" s="2" t="s">
        <v>3103</v>
      </c>
      <c r="C2610" t="s">
        <v>278</v>
      </c>
      <c r="D2610">
        <v>2</v>
      </c>
      <c r="E2610" t="s">
        <v>32</v>
      </c>
      <c r="F2610">
        <f>IF(E2610="",_xlfn.XLOOKUP(C2610,'Price Averages'!$D$4:$D$103,'Price Averages'!$E$4:$E$103, "FALSE"), E2610)</f>
        <v>34</v>
      </c>
      <c r="G2610">
        <v>17</v>
      </c>
      <c r="H2610">
        <f>IF(G2610="", _xlfn.XLOOKUP(C2610, 'Cost Averages'!$D$4:$D$103,'Cost Averages'!$E$4:$E$103, "FALSE"),G2610)</f>
        <v>17</v>
      </c>
      <c r="L2610" s="2" t="s">
        <v>28</v>
      </c>
      <c r="M2610" t="s">
        <v>657</v>
      </c>
      <c r="N2610" t="s">
        <v>25</v>
      </c>
      <c r="O2610" s="3">
        <v>6.9183250411917196</v>
      </c>
      <c r="P2610" t="str">
        <f t="shared" si="120"/>
        <v>E</v>
      </c>
      <c r="Q2610">
        <f t="shared" si="121"/>
        <v>2019</v>
      </c>
      <c r="R2610">
        <f t="shared" si="122"/>
        <v>0</v>
      </c>
    </row>
    <row r="2611" spans="1:18" x14ac:dyDescent="0.25">
      <c r="A2611" s="1">
        <v>43955.918307768574</v>
      </c>
      <c r="B2611" s="2" t="s">
        <v>769</v>
      </c>
      <c r="C2611" t="s">
        <v>278</v>
      </c>
      <c r="D2611">
        <v>2</v>
      </c>
      <c r="E2611" t="s">
        <v>32</v>
      </c>
      <c r="F2611">
        <f>IF(E2611="",_xlfn.XLOOKUP(C2611,'Price Averages'!$D$4:$D$103,'Price Averages'!$E$4:$E$103, "FALSE"), E2611)</f>
        <v>34</v>
      </c>
      <c r="G2611">
        <v>17</v>
      </c>
      <c r="H2611">
        <f>IF(G2611="", _xlfn.XLOOKUP(C2611, 'Cost Averages'!$D$4:$D$103,'Cost Averages'!$E$4:$E$103, "FALSE"),G2611)</f>
        <v>17</v>
      </c>
      <c r="L2611" s="2" t="s">
        <v>44</v>
      </c>
      <c r="M2611" t="s">
        <v>159</v>
      </c>
      <c r="N2611" t="s">
        <v>78</v>
      </c>
      <c r="O2611" s="3">
        <v>10.216282609482219</v>
      </c>
      <c r="P2611" t="str">
        <f t="shared" si="120"/>
        <v>F</v>
      </c>
      <c r="Q2611">
        <f t="shared" si="121"/>
        <v>2020</v>
      </c>
      <c r="R2611">
        <f t="shared" si="122"/>
        <v>0</v>
      </c>
    </row>
    <row r="2612" spans="1:18" x14ac:dyDescent="0.25">
      <c r="A2612" s="1">
        <v>44080.683511549934</v>
      </c>
      <c r="B2612" s="2" t="s">
        <v>1821</v>
      </c>
      <c r="C2612" t="s">
        <v>278</v>
      </c>
      <c r="D2612">
        <v>2</v>
      </c>
      <c r="E2612" t="s">
        <v>32</v>
      </c>
      <c r="F2612">
        <f>IF(E2612="",_xlfn.XLOOKUP(C2612,'Price Averages'!$D$4:$D$103,'Price Averages'!$E$4:$E$103, "FALSE"), E2612)</f>
        <v>34</v>
      </c>
      <c r="G2612">
        <v>17</v>
      </c>
      <c r="H2612">
        <f>IF(G2612="", _xlfn.XLOOKUP(C2612, 'Cost Averages'!$D$4:$D$103,'Cost Averages'!$E$4:$E$103, "FALSE"),G2612)</f>
        <v>17</v>
      </c>
      <c r="L2612" s="2" t="s">
        <v>28</v>
      </c>
      <c r="M2612" t="s">
        <v>843</v>
      </c>
      <c r="N2612" t="s">
        <v>41</v>
      </c>
      <c r="O2612" s="3">
        <v>9.5176115401380308</v>
      </c>
      <c r="P2612" t="str">
        <f t="shared" si="120"/>
        <v>F</v>
      </c>
      <c r="Q2612">
        <f t="shared" si="121"/>
        <v>2020</v>
      </c>
      <c r="R2612">
        <f t="shared" si="122"/>
        <v>0</v>
      </c>
    </row>
    <row r="2613" spans="1:18" x14ac:dyDescent="0.25">
      <c r="A2613" s="1">
        <v>44320.602804227296</v>
      </c>
      <c r="B2613" s="2" t="s">
        <v>1753</v>
      </c>
      <c r="C2613" t="s">
        <v>278</v>
      </c>
      <c r="D2613">
        <v>2</v>
      </c>
      <c r="E2613">
        <v>34</v>
      </c>
      <c r="F2613">
        <f>IF(E2613="",_xlfn.XLOOKUP(C2613,'Price Averages'!$D$4:$D$103,'Price Averages'!$E$4:$E$103, "FALSE"), E2613)</f>
        <v>34</v>
      </c>
      <c r="G2613">
        <v>17</v>
      </c>
      <c r="H2613">
        <f>IF(G2613="", _xlfn.XLOOKUP(C2613, 'Cost Averages'!$D$4:$D$103,'Cost Averages'!$E$4:$E$103, "FALSE"),G2613)</f>
        <v>17</v>
      </c>
      <c r="L2613" s="2" t="s">
        <v>44</v>
      </c>
      <c r="M2613" t="s">
        <v>233</v>
      </c>
      <c r="N2613" t="s">
        <v>25</v>
      </c>
      <c r="O2613" s="3">
        <v>11.274864741138284</v>
      </c>
      <c r="P2613" t="str">
        <f t="shared" si="120"/>
        <v>G</v>
      </c>
      <c r="Q2613">
        <f t="shared" si="121"/>
        <v>2021</v>
      </c>
      <c r="R2613">
        <f t="shared" si="122"/>
        <v>0</v>
      </c>
    </row>
    <row r="2614" spans="1:18" x14ac:dyDescent="0.25">
      <c r="A2614" s="1">
        <v>44289</v>
      </c>
      <c r="B2614" s="2" t="s">
        <v>2251</v>
      </c>
      <c r="C2614" t="s">
        <v>278</v>
      </c>
      <c r="D2614">
        <v>2</v>
      </c>
      <c r="E2614">
        <v>34</v>
      </c>
      <c r="F2614">
        <f>IF(E2614="",_xlfn.XLOOKUP(C2614,'Price Averages'!$D$4:$D$103,'Price Averages'!$E$4:$E$103, "FALSE"), E2614)</f>
        <v>34</v>
      </c>
      <c r="G2614">
        <v>17</v>
      </c>
      <c r="H2614">
        <f>IF(G2614="", _xlfn.XLOOKUP(C2614, 'Cost Averages'!$D$4:$D$103,'Cost Averages'!$E$4:$E$103, "FALSE"),G2614)</f>
        <v>17</v>
      </c>
      <c r="L2614" s="2" t="s">
        <v>28</v>
      </c>
      <c r="M2614" t="s">
        <v>228</v>
      </c>
      <c r="N2614" t="s">
        <v>46</v>
      </c>
      <c r="O2614" s="3">
        <v>9.3014286057233697</v>
      </c>
      <c r="P2614" t="str">
        <f t="shared" si="120"/>
        <v>G</v>
      </c>
      <c r="Q2614">
        <f t="shared" si="121"/>
        <v>2021</v>
      </c>
      <c r="R2614">
        <f t="shared" si="122"/>
        <v>0</v>
      </c>
    </row>
    <row r="2615" spans="1:18" x14ac:dyDescent="0.25">
      <c r="A2615" s="1">
        <v>43918.784504253272</v>
      </c>
      <c r="B2615" s="2" t="s">
        <v>2897</v>
      </c>
      <c r="C2615" t="s">
        <v>278</v>
      </c>
      <c r="D2615">
        <v>3</v>
      </c>
      <c r="E2615">
        <v>34</v>
      </c>
      <c r="F2615">
        <f>IF(E2615="",_xlfn.XLOOKUP(C2615,'Price Averages'!$D$4:$D$103,'Price Averages'!$E$4:$E$103, "FALSE"), E2615)</f>
        <v>34</v>
      </c>
      <c r="G2615">
        <v>17</v>
      </c>
      <c r="H2615">
        <f>IF(G2615="", _xlfn.XLOOKUP(C2615, 'Cost Averages'!$D$4:$D$103,'Cost Averages'!$E$4:$E$103, "FALSE"),G2615)</f>
        <v>17</v>
      </c>
      <c r="L2615" s="2" t="s">
        <v>23</v>
      </c>
      <c r="M2615" t="s">
        <v>276</v>
      </c>
      <c r="N2615" t="s">
        <v>50</v>
      </c>
      <c r="O2615" s="3">
        <v>10.570474361325047</v>
      </c>
      <c r="P2615" t="str">
        <f t="shared" si="120"/>
        <v>F</v>
      </c>
      <c r="Q2615">
        <f t="shared" si="121"/>
        <v>2020</v>
      </c>
      <c r="R2615">
        <f t="shared" si="122"/>
        <v>0</v>
      </c>
    </row>
    <row r="2616" spans="1:18" x14ac:dyDescent="0.25">
      <c r="A2616" s="1">
        <v>44427.697093275347</v>
      </c>
      <c r="B2616" s="2" t="s">
        <v>2454</v>
      </c>
      <c r="C2616" t="s">
        <v>278</v>
      </c>
      <c r="D2616">
        <v>3</v>
      </c>
      <c r="E2616" t="s">
        <v>32</v>
      </c>
      <c r="F2616">
        <f>IF(E2616="",_xlfn.XLOOKUP(C2616,'Price Averages'!$D$4:$D$103,'Price Averages'!$E$4:$E$103, "FALSE"), E2616)</f>
        <v>34</v>
      </c>
      <c r="G2616">
        <v>17</v>
      </c>
      <c r="H2616">
        <f>IF(G2616="", _xlfn.XLOOKUP(C2616, 'Cost Averages'!$D$4:$D$103,'Cost Averages'!$E$4:$E$103, "FALSE"),G2616)</f>
        <v>17</v>
      </c>
      <c r="L2616" s="2" t="s">
        <v>23</v>
      </c>
      <c r="M2616" t="s">
        <v>547</v>
      </c>
      <c r="N2616" t="s">
        <v>46</v>
      </c>
      <c r="O2616" s="3">
        <v>14.341195386574373</v>
      </c>
      <c r="P2616" t="str">
        <f t="shared" si="120"/>
        <v>G</v>
      </c>
      <c r="Q2616">
        <f t="shared" si="121"/>
        <v>2021</v>
      </c>
      <c r="R2616">
        <f t="shared" si="122"/>
        <v>0</v>
      </c>
    </row>
    <row r="2617" spans="1:18" x14ac:dyDescent="0.25">
      <c r="A2617" s="1">
        <v>44138.328007609111</v>
      </c>
      <c r="B2617" s="2" t="s">
        <v>1189</v>
      </c>
      <c r="C2617" t="s">
        <v>278</v>
      </c>
      <c r="D2617">
        <v>4</v>
      </c>
      <c r="E2617">
        <v>34</v>
      </c>
      <c r="F2617">
        <f>IF(E2617="",_xlfn.XLOOKUP(C2617,'Price Averages'!$D$4:$D$103,'Price Averages'!$E$4:$E$103, "FALSE"), E2617)</f>
        <v>34</v>
      </c>
      <c r="G2617">
        <v>17</v>
      </c>
      <c r="H2617">
        <f>IF(G2617="", _xlfn.XLOOKUP(C2617, 'Cost Averages'!$D$4:$D$103,'Cost Averages'!$E$4:$E$103, "FALSE"),G2617)</f>
        <v>17</v>
      </c>
      <c r="L2617" s="2" t="s">
        <v>23</v>
      </c>
      <c r="M2617" t="s">
        <v>269</v>
      </c>
      <c r="N2617" t="s">
        <v>50</v>
      </c>
      <c r="O2617" s="3">
        <v>11.883396013219548</v>
      </c>
      <c r="P2617" t="str">
        <f t="shared" si="120"/>
        <v>F</v>
      </c>
      <c r="Q2617">
        <f t="shared" si="121"/>
        <v>2020</v>
      </c>
      <c r="R2617">
        <f t="shared" si="122"/>
        <v>0</v>
      </c>
    </row>
    <row r="2618" spans="1:18" x14ac:dyDescent="0.25">
      <c r="A2618" s="1">
        <v>44193.67029268686</v>
      </c>
      <c r="B2618" s="2" t="s">
        <v>1791</v>
      </c>
      <c r="C2618" t="s">
        <v>278</v>
      </c>
      <c r="D2618">
        <v>4</v>
      </c>
      <c r="E2618">
        <v>34</v>
      </c>
      <c r="F2618">
        <f>IF(E2618="",_xlfn.XLOOKUP(C2618,'Price Averages'!$D$4:$D$103,'Price Averages'!$E$4:$E$103, "FALSE"), E2618)</f>
        <v>34</v>
      </c>
      <c r="G2618">
        <v>17</v>
      </c>
      <c r="H2618">
        <f>IF(G2618="", _xlfn.XLOOKUP(C2618, 'Cost Averages'!$D$4:$D$103,'Cost Averages'!$E$4:$E$103, "FALSE"),G2618)</f>
        <v>17</v>
      </c>
      <c r="L2618" s="2" t="s">
        <v>23</v>
      </c>
      <c r="M2618" t="s">
        <v>1393</v>
      </c>
      <c r="N2618" t="s">
        <v>50</v>
      </c>
      <c r="O2618" s="3">
        <v>11.0700865530371</v>
      </c>
      <c r="P2618" t="str">
        <f t="shared" si="120"/>
        <v>F</v>
      </c>
      <c r="Q2618">
        <f t="shared" si="121"/>
        <v>2020</v>
      </c>
      <c r="R2618">
        <f t="shared" si="122"/>
        <v>0</v>
      </c>
    </row>
    <row r="2619" spans="1:18" x14ac:dyDescent="0.25">
      <c r="A2619" s="1">
        <v>44082.187124226584</v>
      </c>
      <c r="B2619" s="2" t="s">
        <v>638</v>
      </c>
      <c r="C2619" t="s">
        <v>278</v>
      </c>
      <c r="D2619">
        <v>5</v>
      </c>
      <c r="E2619">
        <v>34</v>
      </c>
      <c r="F2619">
        <f>IF(E2619="",_xlfn.XLOOKUP(C2619,'Price Averages'!$D$4:$D$103,'Price Averages'!$E$4:$E$103, "FALSE"), E2619)</f>
        <v>34</v>
      </c>
      <c r="G2619">
        <v>17</v>
      </c>
      <c r="H2619">
        <f>IF(G2619="", _xlfn.XLOOKUP(C2619, 'Cost Averages'!$D$4:$D$103,'Cost Averages'!$E$4:$E$103, "FALSE"),G2619)</f>
        <v>17</v>
      </c>
      <c r="L2619" s="2" t="s">
        <v>28</v>
      </c>
      <c r="M2619" t="s">
        <v>86</v>
      </c>
      <c r="N2619" t="s">
        <v>41</v>
      </c>
      <c r="O2619" s="3">
        <v>9.8238489437106278</v>
      </c>
      <c r="P2619" t="str">
        <f t="shared" si="120"/>
        <v>F</v>
      </c>
      <c r="Q2619">
        <f t="shared" si="121"/>
        <v>2020</v>
      </c>
      <c r="R2619">
        <f t="shared" si="122"/>
        <v>0</v>
      </c>
    </row>
    <row r="2620" spans="1:18" x14ac:dyDescent="0.25">
      <c r="A2620" s="1">
        <v>44141.842577376206</v>
      </c>
      <c r="B2620" s="2" t="s">
        <v>2746</v>
      </c>
      <c r="C2620" t="s">
        <v>278</v>
      </c>
      <c r="D2620">
        <v>5</v>
      </c>
      <c r="E2620">
        <v>34</v>
      </c>
      <c r="F2620">
        <f>IF(E2620="",_xlfn.XLOOKUP(C2620,'Price Averages'!$D$4:$D$103,'Price Averages'!$E$4:$E$103, "FALSE"), E2620)</f>
        <v>34</v>
      </c>
      <c r="G2620" t="s">
        <v>32</v>
      </c>
      <c r="H2620">
        <f>IF(G2620="", _xlfn.XLOOKUP(C2620, 'Cost Averages'!$D$4:$D$103,'Cost Averages'!$E$4:$E$103, "FALSE"),G2620)</f>
        <v>17</v>
      </c>
      <c r="L2620" s="2" t="s">
        <v>23</v>
      </c>
      <c r="M2620" t="s">
        <v>434</v>
      </c>
      <c r="N2620" t="s">
        <v>50</v>
      </c>
      <c r="O2620" s="3">
        <v>16.429355109701351</v>
      </c>
      <c r="P2620" t="str">
        <f t="shared" si="120"/>
        <v>F</v>
      </c>
      <c r="Q2620">
        <f t="shared" si="121"/>
        <v>2020</v>
      </c>
      <c r="R2620">
        <f t="shared" si="122"/>
        <v>0</v>
      </c>
    </row>
    <row r="2621" spans="1:18" x14ac:dyDescent="0.25">
      <c r="A2621" s="1">
        <v>44226.131340309381</v>
      </c>
      <c r="B2621" s="2" t="s">
        <v>298</v>
      </c>
      <c r="C2621" t="s">
        <v>278</v>
      </c>
      <c r="D2621">
        <v>6</v>
      </c>
      <c r="E2621">
        <v>34</v>
      </c>
      <c r="F2621">
        <f>IF(E2621="",_xlfn.XLOOKUP(C2621,'Price Averages'!$D$4:$D$103,'Price Averages'!$E$4:$E$103, "FALSE"), E2621)</f>
        <v>34</v>
      </c>
      <c r="G2621">
        <v>17</v>
      </c>
      <c r="H2621">
        <f>IF(G2621="", _xlfn.XLOOKUP(C2621, 'Cost Averages'!$D$4:$D$103,'Cost Averages'!$E$4:$E$103, "FALSE"),G2621)</f>
        <v>17</v>
      </c>
      <c r="L2621" s="2" t="s">
        <v>23</v>
      </c>
      <c r="M2621" t="s">
        <v>299</v>
      </c>
      <c r="N2621" t="s">
        <v>46</v>
      </c>
      <c r="O2621" s="3">
        <v>7.0114620475168028</v>
      </c>
      <c r="P2621" t="str">
        <f t="shared" si="120"/>
        <v>G</v>
      </c>
      <c r="Q2621">
        <f t="shared" si="121"/>
        <v>2021</v>
      </c>
      <c r="R2621">
        <f t="shared" si="122"/>
        <v>0</v>
      </c>
    </row>
    <row r="2622" spans="1:18" x14ac:dyDescent="0.25">
      <c r="A2622" s="1">
        <v>44235</v>
      </c>
      <c r="B2622" s="2" t="s">
        <v>3577</v>
      </c>
      <c r="C2622" t="s">
        <v>278</v>
      </c>
      <c r="D2622">
        <v>6</v>
      </c>
      <c r="E2622">
        <v>34</v>
      </c>
      <c r="F2622">
        <f>IF(E2622="",_xlfn.XLOOKUP(C2622,'Price Averages'!$D$4:$D$103,'Price Averages'!$E$4:$E$103, "FALSE"), E2622)</f>
        <v>34</v>
      </c>
      <c r="G2622">
        <v>17</v>
      </c>
      <c r="H2622">
        <f>IF(G2622="", _xlfn.XLOOKUP(C2622, 'Cost Averages'!$D$4:$D$103,'Cost Averages'!$E$4:$E$103, "FALSE"),G2622)</f>
        <v>17</v>
      </c>
      <c r="L2622" s="2" t="s">
        <v>28</v>
      </c>
      <c r="M2622" t="s">
        <v>98</v>
      </c>
      <c r="N2622" t="s">
        <v>34</v>
      </c>
      <c r="O2622" s="3">
        <v>13.717776078041958</v>
      </c>
      <c r="P2622" t="str">
        <f t="shared" si="120"/>
        <v>G</v>
      </c>
      <c r="Q2622">
        <f t="shared" si="121"/>
        <v>2021</v>
      </c>
      <c r="R2622">
        <f t="shared" si="122"/>
        <v>0</v>
      </c>
    </row>
    <row r="2623" spans="1:18" x14ac:dyDescent="0.25">
      <c r="A2623" s="1">
        <v>43441.397967314238</v>
      </c>
      <c r="B2623" s="2" t="s">
        <v>277</v>
      </c>
      <c r="C2623" t="s">
        <v>278</v>
      </c>
      <c r="D2623">
        <v>7</v>
      </c>
      <c r="E2623">
        <v>34</v>
      </c>
      <c r="F2623">
        <f>IF(E2623="",_xlfn.XLOOKUP(C2623,'Price Averages'!$D$4:$D$103,'Price Averages'!$E$4:$E$103, "FALSE"), E2623)</f>
        <v>34</v>
      </c>
      <c r="G2623">
        <v>17</v>
      </c>
      <c r="H2623">
        <f>IF(G2623="", _xlfn.XLOOKUP(C2623, 'Cost Averages'!$D$4:$D$103,'Cost Averages'!$E$4:$E$103, "FALSE"),G2623)</f>
        <v>17</v>
      </c>
      <c r="L2623" s="2" t="s">
        <v>23</v>
      </c>
      <c r="M2623" t="s">
        <v>224</v>
      </c>
      <c r="N2623" t="s">
        <v>78</v>
      </c>
      <c r="O2623" s="3">
        <v>11.346510807401776</v>
      </c>
      <c r="P2623" t="str">
        <f t="shared" si="120"/>
        <v>D</v>
      </c>
      <c r="Q2623">
        <f t="shared" si="121"/>
        <v>2018</v>
      </c>
      <c r="R2623">
        <f t="shared" si="122"/>
        <v>0</v>
      </c>
    </row>
    <row r="2624" spans="1:18" x14ac:dyDescent="0.25">
      <c r="A2624" s="1">
        <v>43573.755610942782</v>
      </c>
      <c r="B2624" s="2" t="s">
        <v>1314</v>
      </c>
      <c r="C2624" t="s">
        <v>278</v>
      </c>
      <c r="D2624">
        <v>7</v>
      </c>
      <c r="E2624">
        <v>34</v>
      </c>
      <c r="F2624">
        <f>IF(E2624="",_xlfn.XLOOKUP(C2624,'Price Averages'!$D$4:$D$103,'Price Averages'!$E$4:$E$103, "FALSE"), E2624)</f>
        <v>34</v>
      </c>
      <c r="G2624">
        <v>17</v>
      </c>
      <c r="H2624">
        <f>IF(G2624="", _xlfn.XLOOKUP(C2624, 'Cost Averages'!$D$4:$D$103,'Cost Averages'!$E$4:$E$103, "FALSE"),G2624)</f>
        <v>17</v>
      </c>
      <c r="L2624" s="2" t="s">
        <v>23</v>
      </c>
      <c r="M2624" t="s">
        <v>86</v>
      </c>
      <c r="N2624" t="s">
        <v>41</v>
      </c>
      <c r="O2624" s="3">
        <v>9.8238489437106278</v>
      </c>
      <c r="P2624" t="str">
        <f t="shared" si="120"/>
        <v>E</v>
      </c>
      <c r="Q2624">
        <f t="shared" si="121"/>
        <v>2019</v>
      </c>
      <c r="R2624">
        <f t="shared" si="122"/>
        <v>0</v>
      </c>
    </row>
    <row r="2625" spans="1:18" x14ac:dyDescent="0.25">
      <c r="A2625" s="1">
        <v>43660.904578169291</v>
      </c>
      <c r="B2625" s="2" t="s">
        <v>2618</v>
      </c>
      <c r="C2625" t="s">
        <v>278</v>
      </c>
      <c r="D2625">
        <v>7</v>
      </c>
      <c r="E2625">
        <v>34</v>
      </c>
      <c r="F2625">
        <f>IF(E2625="",_xlfn.XLOOKUP(C2625,'Price Averages'!$D$4:$D$103,'Price Averages'!$E$4:$E$103, "FALSE"), E2625)</f>
        <v>34</v>
      </c>
      <c r="G2625" t="s">
        <v>32</v>
      </c>
      <c r="H2625">
        <f>IF(G2625="", _xlfn.XLOOKUP(C2625, 'Cost Averages'!$D$4:$D$103,'Cost Averages'!$E$4:$E$103, "FALSE"),G2625)</f>
        <v>17</v>
      </c>
      <c r="L2625" s="2" t="s">
        <v>28</v>
      </c>
      <c r="M2625" t="s">
        <v>572</v>
      </c>
      <c r="N2625" t="s">
        <v>50</v>
      </c>
      <c r="O2625" s="3">
        <v>14.66147716237918</v>
      </c>
      <c r="P2625" t="str">
        <f t="shared" si="120"/>
        <v>E</v>
      </c>
      <c r="Q2625">
        <f t="shared" si="121"/>
        <v>2019</v>
      </c>
      <c r="R2625">
        <f t="shared" si="122"/>
        <v>0</v>
      </c>
    </row>
    <row r="2626" spans="1:18" x14ac:dyDescent="0.25">
      <c r="A2626" s="1">
        <v>42992.181891533481</v>
      </c>
      <c r="B2626" s="2" t="s">
        <v>1827</v>
      </c>
      <c r="C2626" t="s">
        <v>278</v>
      </c>
      <c r="D2626">
        <v>8</v>
      </c>
      <c r="E2626" t="s">
        <v>32</v>
      </c>
      <c r="F2626">
        <f>IF(E2626="",_xlfn.XLOOKUP(C2626,'Price Averages'!$D$4:$D$103,'Price Averages'!$E$4:$E$103, "FALSE"), E2626)</f>
        <v>34</v>
      </c>
      <c r="G2626">
        <v>17</v>
      </c>
      <c r="H2626">
        <f>IF(G2626="", _xlfn.XLOOKUP(C2626, 'Cost Averages'!$D$4:$D$103,'Cost Averages'!$E$4:$E$103, "FALSE"),G2626)</f>
        <v>17</v>
      </c>
      <c r="L2626" s="2" t="s">
        <v>23</v>
      </c>
      <c r="M2626" t="s">
        <v>178</v>
      </c>
      <c r="N2626" t="s">
        <v>50</v>
      </c>
      <c r="O2626" s="3">
        <v>11.31221475547909</v>
      </c>
      <c r="P2626" t="str">
        <f t="shared" ref="P2626:P2689" si="123">CHAR(64+(YEAR(A2626)-2014))</f>
        <v>C</v>
      </c>
      <c r="Q2626">
        <f t="shared" ref="Q2626:Q2689" si="124">YEAR(A2626)</f>
        <v>2017</v>
      </c>
      <c r="R2626">
        <f t="shared" ref="R2626:R2689" si="125">IF(P2626=CHAR(64 + (YEAR(A2626) - 2014)), 0, 1)</f>
        <v>0</v>
      </c>
    </row>
    <row r="2627" spans="1:18" x14ac:dyDescent="0.25">
      <c r="A2627" s="1">
        <v>43177.034466239071</v>
      </c>
      <c r="B2627" s="2" t="s">
        <v>825</v>
      </c>
      <c r="C2627" t="s">
        <v>278</v>
      </c>
      <c r="D2627">
        <v>8</v>
      </c>
      <c r="E2627">
        <v>34</v>
      </c>
      <c r="F2627">
        <f>IF(E2627="",_xlfn.XLOOKUP(C2627,'Price Averages'!$D$4:$D$103,'Price Averages'!$E$4:$E$103, "FALSE"), E2627)</f>
        <v>34</v>
      </c>
      <c r="G2627">
        <v>17</v>
      </c>
      <c r="H2627">
        <f>IF(G2627="", _xlfn.XLOOKUP(C2627, 'Cost Averages'!$D$4:$D$103,'Cost Averages'!$E$4:$E$103, "FALSE"),G2627)</f>
        <v>17</v>
      </c>
      <c r="L2627" s="2" t="s">
        <v>28</v>
      </c>
      <c r="M2627" t="s">
        <v>461</v>
      </c>
      <c r="N2627" t="s">
        <v>56</v>
      </c>
      <c r="O2627" s="3">
        <v>7.9963422143733238</v>
      </c>
      <c r="P2627" t="str">
        <f t="shared" si="123"/>
        <v>D</v>
      </c>
      <c r="Q2627">
        <f t="shared" si="124"/>
        <v>2018</v>
      </c>
      <c r="R2627">
        <f t="shared" si="125"/>
        <v>0</v>
      </c>
    </row>
    <row r="2628" spans="1:18" x14ac:dyDescent="0.25">
      <c r="A2628" s="1">
        <v>43775.191358297197</v>
      </c>
      <c r="B2628" s="2" t="s">
        <v>1163</v>
      </c>
      <c r="C2628" t="s">
        <v>278</v>
      </c>
      <c r="D2628">
        <v>8</v>
      </c>
      <c r="E2628" t="s">
        <v>32</v>
      </c>
      <c r="F2628">
        <f>IF(E2628="",_xlfn.XLOOKUP(C2628,'Price Averages'!$D$4:$D$103,'Price Averages'!$E$4:$E$103, "FALSE"), E2628)</f>
        <v>34</v>
      </c>
      <c r="G2628">
        <v>17</v>
      </c>
      <c r="H2628">
        <f>IF(G2628="", _xlfn.XLOOKUP(C2628, 'Cost Averages'!$D$4:$D$103,'Cost Averages'!$E$4:$E$103, "FALSE"),G2628)</f>
        <v>17</v>
      </c>
      <c r="L2628" s="2" t="s">
        <v>23</v>
      </c>
      <c r="M2628" t="s">
        <v>798</v>
      </c>
      <c r="N2628" t="s">
        <v>78</v>
      </c>
      <c r="O2628" s="3">
        <v>11.927799225928501</v>
      </c>
      <c r="P2628" t="str">
        <f t="shared" si="123"/>
        <v>E</v>
      </c>
      <c r="Q2628">
        <f t="shared" si="124"/>
        <v>2019</v>
      </c>
      <c r="R2628">
        <f t="shared" si="125"/>
        <v>0</v>
      </c>
    </row>
    <row r="2629" spans="1:18" x14ac:dyDescent="0.25">
      <c r="A2629" s="1">
        <v>44183.963578109258</v>
      </c>
      <c r="B2629" s="2" t="s">
        <v>753</v>
      </c>
      <c r="C2629" t="s">
        <v>278</v>
      </c>
      <c r="D2629">
        <v>8</v>
      </c>
      <c r="E2629">
        <v>34</v>
      </c>
      <c r="F2629">
        <f>IF(E2629="",_xlfn.XLOOKUP(C2629,'Price Averages'!$D$4:$D$103,'Price Averages'!$E$4:$E$103, "FALSE"), E2629)</f>
        <v>34</v>
      </c>
      <c r="G2629">
        <v>17</v>
      </c>
      <c r="H2629">
        <f>IF(G2629="", _xlfn.XLOOKUP(C2629, 'Cost Averages'!$D$4:$D$103,'Cost Averages'!$E$4:$E$103, "FALSE"),G2629)</f>
        <v>17</v>
      </c>
      <c r="L2629" s="2" t="s">
        <v>28</v>
      </c>
      <c r="M2629" t="s">
        <v>523</v>
      </c>
      <c r="N2629" t="s">
        <v>50</v>
      </c>
      <c r="O2629" s="3">
        <v>14.064516999204997</v>
      </c>
      <c r="P2629" t="str">
        <f t="shared" si="123"/>
        <v>F</v>
      </c>
      <c r="Q2629">
        <f t="shared" si="124"/>
        <v>2020</v>
      </c>
      <c r="R2629">
        <f t="shared" si="125"/>
        <v>0</v>
      </c>
    </row>
    <row r="2630" spans="1:18" x14ac:dyDescent="0.25">
      <c r="A2630" s="1">
        <v>44306.987278446002</v>
      </c>
      <c r="B2630" s="2" t="s">
        <v>1948</v>
      </c>
      <c r="C2630" t="s">
        <v>278</v>
      </c>
      <c r="D2630">
        <v>8</v>
      </c>
      <c r="E2630" t="s">
        <v>32</v>
      </c>
      <c r="F2630">
        <f>IF(E2630="",_xlfn.XLOOKUP(C2630,'Price Averages'!$D$4:$D$103,'Price Averages'!$E$4:$E$103, "FALSE"), E2630)</f>
        <v>34</v>
      </c>
      <c r="G2630">
        <v>17</v>
      </c>
      <c r="H2630">
        <f>IF(G2630="", _xlfn.XLOOKUP(C2630, 'Cost Averages'!$D$4:$D$103,'Cost Averages'!$E$4:$E$103, "FALSE"),G2630)</f>
        <v>17</v>
      </c>
      <c r="L2630" s="2" t="s">
        <v>23</v>
      </c>
      <c r="M2630" t="s">
        <v>904</v>
      </c>
      <c r="N2630" t="s">
        <v>56</v>
      </c>
      <c r="O2630" s="3">
        <v>11.816651848338852</v>
      </c>
      <c r="P2630" t="str">
        <f t="shared" si="123"/>
        <v>G</v>
      </c>
      <c r="Q2630">
        <f t="shared" si="124"/>
        <v>2021</v>
      </c>
      <c r="R2630">
        <f t="shared" si="125"/>
        <v>0</v>
      </c>
    </row>
    <row r="2631" spans="1:18" x14ac:dyDescent="0.25">
      <c r="A2631" s="1">
        <v>44328.657828686111</v>
      </c>
      <c r="B2631" s="2" t="s">
        <v>2331</v>
      </c>
      <c r="C2631" t="s">
        <v>278</v>
      </c>
      <c r="D2631">
        <v>8</v>
      </c>
      <c r="E2631">
        <v>34</v>
      </c>
      <c r="F2631">
        <f>IF(E2631="",_xlfn.XLOOKUP(C2631,'Price Averages'!$D$4:$D$103,'Price Averages'!$E$4:$E$103, "FALSE"), E2631)</f>
        <v>34</v>
      </c>
      <c r="G2631">
        <v>17</v>
      </c>
      <c r="H2631">
        <f>IF(G2631="", _xlfn.XLOOKUP(C2631, 'Cost Averages'!$D$4:$D$103,'Cost Averages'!$E$4:$E$103, "FALSE"),G2631)</f>
        <v>17</v>
      </c>
      <c r="L2631" s="2" t="s">
        <v>28</v>
      </c>
      <c r="M2631" t="s">
        <v>681</v>
      </c>
      <c r="N2631" t="s">
        <v>50</v>
      </c>
      <c r="O2631" s="3">
        <v>13.486912834801583</v>
      </c>
      <c r="P2631" t="str">
        <f t="shared" si="123"/>
        <v>G</v>
      </c>
      <c r="Q2631">
        <f t="shared" si="124"/>
        <v>2021</v>
      </c>
      <c r="R2631">
        <f t="shared" si="125"/>
        <v>0</v>
      </c>
    </row>
    <row r="2632" spans="1:18" x14ac:dyDescent="0.25">
      <c r="A2632" s="1">
        <v>43866.756943407941</v>
      </c>
      <c r="B2632" s="2" t="s">
        <v>1274</v>
      </c>
      <c r="C2632" t="s">
        <v>278</v>
      </c>
      <c r="D2632">
        <v>9</v>
      </c>
      <c r="E2632">
        <v>34</v>
      </c>
      <c r="F2632">
        <f>IF(E2632="",_xlfn.XLOOKUP(C2632,'Price Averages'!$D$4:$D$103,'Price Averages'!$E$4:$E$103, "FALSE"), E2632)</f>
        <v>34</v>
      </c>
      <c r="G2632">
        <v>17</v>
      </c>
      <c r="H2632">
        <f>IF(G2632="", _xlfn.XLOOKUP(C2632, 'Cost Averages'!$D$4:$D$103,'Cost Averages'!$E$4:$E$103, "FALSE"),G2632)</f>
        <v>17</v>
      </c>
      <c r="L2632" s="2" t="s">
        <v>23</v>
      </c>
      <c r="M2632" t="s">
        <v>215</v>
      </c>
      <c r="N2632" t="s">
        <v>56</v>
      </c>
      <c r="O2632" s="3">
        <v>14.030594525378042</v>
      </c>
      <c r="P2632" t="str">
        <f t="shared" si="123"/>
        <v>F</v>
      </c>
      <c r="Q2632">
        <f t="shared" si="124"/>
        <v>2020</v>
      </c>
      <c r="R2632">
        <f t="shared" si="125"/>
        <v>0</v>
      </c>
    </row>
    <row r="2633" spans="1:18" x14ac:dyDescent="0.25">
      <c r="A2633" s="1">
        <v>45162.107201395695</v>
      </c>
      <c r="B2633" s="2" t="s">
        <v>1479</v>
      </c>
      <c r="C2633" t="s">
        <v>278</v>
      </c>
      <c r="D2633">
        <v>9</v>
      </c>
      <c r="E2633">
        <v>34</v>
      </c>
      <c r="F2633">
        <f>IF(E2633="",_xlfn.XLOOKUP(C2633,'Price Averages'!$D$4:$D$103,'Price Averages'!$E$4:$E$103, "FALSE"), E2633)</f>
        <v>34</v>
      </c>
      <c r="G2633">
        <v>17</v>
      </c>
      <c r="H2633">
        <f>IF(G2633="", _xlfn.XLOOKUP(C2633, 'Cost Averages'!$D$4:$D$103,'Cost Averages'!$E$4:$E$103, "FALSE"),G2633)</f>
        <v>17</v>
      </c>
      <c r="L2633" s="2" t="s">
        <v>28</v>
      </c>
      <c r="M2633" t="s">
        <v>168</v>
      </c>
      <c r="N2633" t="s">
        <v>56</v>
      </c>
      <c r="O2633" s="3">
        <v>12.1334991293512</v>
      </c>
      <c r="P2633" t="str">
        <f t="shared" si="123"/>
        <v>I</v>
      </c>
      <c r="Q2633">
        <f t="shared" si="124"/>
        <v>2023</v>
      </c>
      <c r="R2633">
        <f t="shared" si="125"/>
        <v>0</v>
      </c>
    </row>
    <row r="2634" spans="1:18" x14ac:dyDescent="0.25">
      <c r="A2634" s="1">
        <v>43875.156215055176</v>
      </c>
      <c r="B2634" s="2" t="s">
        <v>1035</v>
      </c>
      <c r="C2634" t="s">
        <v>278</v>
      </c>
      <c r="D2634">
        <v>11</v>
      </c>
      <c r="E2634">
        <v>34</v>
      </c>
      <c r="F2634">
        <f>IF(E2634="",_xlfn.XLOOKUP(C2634,'Price Averages'!$D$4:$D$103,'Price Averages'!$E$4:$E$103, "FALSE"), E2634)</f>
        <v>34</v>
      </c>
      <c r="G2634">
        <v>17</v>
      </c>
      <c r="H2634">
        <f>IF(G2634="", _xlfn.XLOOKUP(C2634, 'Cost Averages'!$D$4:$D$103,'Cost Averages'!$E$4:$E$103, "FALSE"),G2634)</f>
        <v>17</v>
      </c>
      <c r="L2634" s="2" t="s">
        <v>44</v>
      </c>
      <c r="M2634" t="s">
        <v>321</v>
      </c>
      <c r="N2634" t="s">
        <v>25</v>
      </c>
      <c r="O2634" s="3">
        <v>12.545140403858928</v>
      </c>
      <c r="P2634" t="str">
        <f t="shared" si="123"/>
        <v>F</v>
      </c>
      <c r="Q2634">
        <f t="shared" si="124"/>
        <v>2020</v>
      </c>
      <c r="R2634">
        <f t="shared" si="125"/>
        <v>0</v>
      </c>
    </row>
    <row r="2635" spans="1:18" x14ac:dyDescent="0.25">
      <c r="A2635" s="1">
        <v>43390.091378824036</v>
      </c>
      <c r="B2635" s="2" t="s">
        <v>3130</v>
      </c>
      <c r="C2635" t="s">
        <v>278</v>
      </c>
      <c r="D2635">
        <v>14</v>
      </c>
      <c r="E2635">
        <v>34</v>
      </c>
      <c r="F2635">
        <f>IF(E2635="",_xlfn.XLOOKUP(C2635,'Price Averages'!$D$4:$D$103,'Price Averages'!$E$4:$E$103, "FALSE"), E2635)</f>
        <v>34</v>
      </c>
      <c r="G2635">
        <v>17</v>
      </c>
      <c r="H2635">
        <f>IF(G2635="", _xlfn.XLOOKUP(C2635, 'Cost Averages'!$D$4:$D$103,'Cost Averages'!$E$4:$E$103, "FALSE"),G2635)</f>
        <v>17</v>
      </c>
      <c r="L2635" s="2" t="s">
        <v>28</v>
      </c>
      <c r="M2635" t="s">
        <v>498</v>
      </c>
      <c r="N2635" t="s">
        <v>25</v>
      </c>
      <c r="O2635" s="3">
        <v>13.917704159139552</v>
      </c>
      <c r="P2635" t="str">
        <f t="shared" si="123"/>
        <v>D</v>
      </c>
      <c r="Q2635">
        <f t="shared" si="124"/>
        <v>2018</v>
      </c>
      <c r="R2635">
        <f t="shared" si="125"/>
        <v>0</v>
      </c>
    </row>
    <row r="2636" spans="1:18" x14ac:dyDescent="0.25">
      <c r="A2636" s="1">
        <v>42798.410040433257</v>
      </c>
      <c r="B2636" s="2" t="s">
        <v>998</v>
      </c>
      <c r="C2636" t="s">
        <v>278</v>
      </c>
      <c r="D2636">
        <v>15</v>
      </c>
      <c r="E2636" t="s">
        <v>32</v>
      </c>
      <c r="F2636">
        <f>IF(E2636="",_xlfn.XLOOKUP(C2636,'Price Averages'!$D$4:$D$103,'Price Averages'!$E$4:$E$103, "FALSE"), E2636)</f>
        <v>34</v>
      </c>
      <c r="G2636" t="s">
        <v>32</v>
      </c>
      <c r="H2636">
        <f>IF(G2636="", _xlfn.XLOOKUP(C2636, 'Cost Averages'!$D$4:$D$103,'Cost Averages'!$E$4:$E$103, "FALSE"),G2636)</f>
        <v>17</v>
      </c>
      <c r="L2636" s="2" t="s">
        <v>44</v>
      </c>
      <c r="M2636" t="s">
        <v>220</v>
      </c>
      <c r="N2636" t="s">
        <v>46</v>
      </c>
      <c r="O2636" s="3">
        <v>14.377134310720955</v>
      </c>
      <c r="P2636" t="str">
        <f t="shared" si="123"/>
        <v>C</v>
      </c>
      <c r="Q2636">
        <f t="shared" si="124"/>
        <v>2017</v>
      </c>
      <c r="R2636">
        <f t="shared" si="125"/>
        <v>0</v>
      </c>
    </row>
    <row r="2637" spans="1:18" x14ac:dyDescent="0.25">
      <c r="A2637" s="1">
        <v>44382</v>
      </c>
      <c r="B2637" s="2" t="s">
        <v>3704</v>
      </c>
      <c r="C2637" t="s">
        <v>278</v>
      </c>
      <c r="D2637">
        <v>16</v>
      </c>
      <c r="E2637">
        <v>34</v>
      </c>
      <c r="F2637">
        <f>IF(E2637="",_xlfn.XLOOKUP(C2637,'Price Averages'!$D$4:$D$103,'Price Averages'!$E$4:$E$103, "FALSE"), E2637)</f>
        <v>34</v>
      </c>
      <c r="G2637">
        <v>17</v>
      </c>
      <c r="H2637">
        <f>IF(G2637="", _xlfn.XLOOKUP(C2637, 'Cost Averages'!$D$4:$D$103,'Cost Averages'!$E$4:$E$103, "FALSE"),G2637)</f>
        <v>17</v>
      </c>
      <c r="L2637" s="2" t="s">
        <v>28</v>
      </c>
      <c r="M2637" t="s">
        <v>282</v>
      </c>
      <c r="N2637" t="s">
        <v>78</v>
      </c>
      <c r="O2637" s="3">
        <v>12.758430621858414</v>
      </c>
      <c r="P2637" t="str">
        <f t="shared" si="123"/>
        <v>G</v>
      </c>
      <c r="Q2637">
        <f t="shared" si="124"/>
        <v>2021</v>
      </c>
      <c r="R2637">
        <f t="shared" si="125"/>
        <v>0</v>
      </c>
    </row>
    <row r="2638" spans="1:18" x14ac:dyDescent="0.25">
      <c r="A2638" s="1">
        <v>44547</v>
      </c>
      <c r="B2638" s="2" t="s">
        <v>3838</v>
      </c>
      <c r="C2638" t="s">
        <v>278</v>
      </c>
      <c r="D2638">
        <v>17</v>
      </c>
      <c r="E2638" t="s">
        <v>32</v>
      </c>
      <c r="F2638">
        <f>IF(E2638="",_xlfn.XLOOKUP(C2638,'Price Averages'!$D$4:$D$103,'Price Averages'!$E$4:$E$103, "FALSE"), E2638)</f>
        <v>34</v>
      </c>
      <c r="G2638">
        <v>17</v>
      </c>
      <c r="H2638">
        <f>IF(G2638="", _xlfn.XLOOKUP(C2638, 'Cost Averages'!$D$4:$D$103,'Cost Averages'!$E$4:$E$103, "FALSE"),G2638)</f>
        <v>17</v>
      </c>
      <c r="L2638" s="2" t="s">
        <v>28</v>
      </c>
      <c r="M2638" t="s">
        <v>228</v>
      </c>
      <c r="N2638" t="s">
        <v>46</v>
      </c>
      <c r="O2638" s="3">
        <v>9.3014286057233697</v>
      </c>
      <c r="P2638" t="str">
        <f t="shared" si="123"/>
        <v>G</v>
      </c>
      <c r="Q2638">
        <f t="shared" si="124"/>
        <v>2021</v>
      </c>
      <c r="R2638">
        <f t="shared" si="125"/>
        <v>0</v>
      </c>
    </row>
    <row r="2639" spans="1:18" x14ac:dyDescent="0.25">
      <c r="A2639" s="1">
        <v>43925.361427746124</v>
      </c>
      <c r="B2639" s="2" t="s">
        <v>1564</v>
      </c>
      <c r="C2639" t="s">
        <v>278</v>
      </c>
      <c r="D2639">
        <v>18</v>
      </c>
      <c r="E2639">
        <v>34</v>
      </c>
      <c r="F2639">
        <f>IF(E2639="",_xlfn.XLOOKUP(C2639,'Price Averages'!$D$4:$D$103,'Price Averages'!$E$4:$E$103, "FALSE"), E2639)</f>
        <v>34</v>
      </c>
      <c r="G2639">
        <v>17</v>
      </c>
      <c r="H2639">
        <f>IF(G2639="", _xlfn.XLOOKUP(C2639, 'Cost Averages'!$D$4:$D$103,'Cost Averages'!$E$4:$E$103, "FALSE"),G2639)</f>
        <v>17</v>
      </c>
      <c r="L2639" s="2" t="s">
        <v>28</v>
      </c>
      <c r="M2639" t="s">
        <v>1565</v>
      </c>
      <c r="N2639" t="s">
        <v>56</v>
      </c>
      <c r="O2639" s="3">
        <v>10.78374703625888</v>
      </c>
      <c r="P2639" t="str">
        <f t="shared" si="123"/>
        <v>F</v>
      </c>
      <c r="Q2639">
        <f t="shared" si="124"/>
        <v>2020</v>
      </c>
      <c r="R2639">
        <f t="shared" si="125"/>
        <v>0</v>
      </c>
    </row>
    <row r="2640" spans="1:18" x14ac:dyDescent="0.25">
      <c r="A2640" s="1">
        <v>45248.799547188435</v>
      </c>
      <c r="B2640" s="2" t="s">
        <v>2067</v>
      </c>
      <c r="C2640" t="s">
        <v>278</v>
      </c>
      <c r="D2640">
        <v>18</v>
      </c>
      <c r="E2640">
        <v>34</v>
      </c>
      <c r="F2640">
        <f>IF(E2640="",_xlfn.XLOOKUP(C2640,'Price Averages'!$D$4:$D$103,'Price Averages'!$E$4:$E$103, "FALSE"), E2640)</f>
        <v>34</v>
      </c>
      <c r="G2640" t="s">
        <v>32</v>
      </c>
      <c r="H2640">
        <f>IF(G2640="", _xlfn.XLOOKUP(C2640, 'Cost Averages'!$D$4:$D$103,'Cost Averages'!$E$4:$E$103, "FALSE"),G2640)</f>
        <v>17</v>
      </c>
      <c r="L2640" s="2" t="s">
        <v>23</v>
      </c>
      <c r="M2640" t="s">
        <v>744</v>
      </c>
      <c r="N2640" t="s">
        <v>41</v>
      </c>
      <c r="O2640" s="3">
        <v>11.862005526237752</v>
      </c>
      <c r="P2640" t="str">
        <f t="shared" si="123"/>
        <v>I</v>
      </c>
      <c r="Q2640">
        <f t="shared" si="124"/>
        <v>2023</v>
      </c>
      <c r="R2640">
        <f t="shared" si="125"/>
        <v>0</v>
      </c>
    </row>
    <row r="2641" spans="1:18" x14ac:dyDescent="0.25">
      <c r="A2641" s="1">
        <v>44437.744883819418</v>
      </c>
      <c r="B2641" s="2" t="s">
        <v>497</v>
      </c>
      <c r="C2641" t="s">
        <v>278</v>
      </c>
      <c r="D2641">
        <v>19</v>
      </c>
      <c r="E2641">
        <v>34</v>
      </c>
      <c r="F2641">
        <f>IF(E2641="",_xlfn.XLOOKUP(C2641,'Price Averages'!$D$4:$D$103,'Price Averages'!$E$4:$E$103, "FALSE"), E2641)</f>
        <v>34</v>
      </c>
      <c r="G2641">
        <v>17</v>
      </c>
      <c r="H2641">
        <f>IF(G2641="", _xlfn.XLOOKUP(C2641, 'Cost Averages'!$D$4:$D$103,'Cost Averages'!$E$4:$E$103, "FALSE"),G2641)</f>
        <v>17</v>
      </c>
      <c r="L2641" s="2" t="s">
        <v>28</v>
      </c>
      <c r="M2641" t="s">
        <v>498</v>
      </c>
      <c r="N2641" t="s">
        <v>25</v>
      </c>
      <c r="O2641" s="3">
        <v>13.917704159139552</v>
      </c>
      <c r="P2641" t="str">
        <f t="shared" si="123"/>
        <v>G</v>
      </c>
      <c r="Q2641">
        <f t="shared" si="124"/>
        <v>2021</v>
      </c>
      <c r="R2641">
        <f t="shared" si="125"/>
        <v>0</v>
      </c>
    </row>
    <row r="2642" spans="1:18" x14ac:dyDescent="0.25">
      <c r="A2642" s="1">
        <v>44256.201769138832</v>
      </c>
      <c r="B2642" s="2" t="s">
        <v>2379</v>
      </c>
      <c r="C2642" t="s">
        <v>278</v>
      </c>
      <c r="D2642">
        <v>19</v>
      </c>
      <c r="E2642" t="s">
        <v>32</v>
      </c>
      <c r="F2642">
        <f>IF(E2642="",_xlfn.XLOOKUP(C2642,'Price Averages'!$D$4:$D$103,'Price Averages'!$E$4:$E$103, "FALSE"), E2642)</f>
        <v>34</v>
      </c>
      <c r="G2642">
        <v>17</v>
      </c>
      <c r="H2642">
        <f>IF(G2642="", _xlfn.XLOOKUP(C2642, 'Cost Averages'!$D$4:$D$103,'Cost Averages'!$E$4:$E$103, "FALSE"),G2642)</f>
        <v>17</v>
      </c>
      <c r="L2642" s="2" t="s">
        <v>44</v>
      </c>
      <c r="M2642" t="s">
        <v>874</v>
      </c>
      <c r="N2642" t="s">
        <v>56</v>
      </c>
      <c r="O2642" s="3">
        <v>12.701325659159139</v>
      </c>
      <c r="P2642" t="str">
        <f t="shared" si="123"/>
        <v>G</v>
      </c>
      <c r="Q2642">
        <f t="shared" si="124"/>
        <v>2021</v>
      </c>
      <c r="R2642">
        <f t="shared" si="125"/>
        <v>0</v>
      </c>
    </row>
    <row r="2643" spans="1:18" x14ac:dyDescent="0.25">
      <c r="A2643" s="1">
        <v>44264</v>
      </c>
      <c r="B2643" s="2" t="s">
        <v>3602</v>
      </c>
      <c r="C2643" t="s">
        <v>278</v>
      </c>
      <c r="D2643">
        <v>19</v>
      </c>
      <c r="E2643">
        <v>34</v>
      </c>
      <c r="F2643">
        <f>IF(E2643="",_xlfn.XLOOKUP(C2643,'Price Averages'!$D$4:$D$103,'Price Averages'!$E$4:$E$103, "FALSE"), E2643)</f>
        <v>34</v>
      </c>
      <c r="G2643">
        <v>17</v>
      </c>
      <c r="H2643">
        <f>IF(G2643="", _xlfn.XLOOKUP(C2643, 'Cost Averages'!$D$4:$D$103,'Cost Averages'!$E$4:$E$103, "FALSE"),G2643)</f>
        <v>17</v>
      </c>
      <c r="L2643" s="2" t="s">
        <v>28</v>
      </c>
      <c r="M2643" t="s">
        <v>222</v>
      </c>
      <c r="N2643" t="s">
        <v>34</v>
      </c>
      <c r="O2643" s="3">
        <v>12.172922939334034</v>
      </c>
      <c r="P2643" t="str">
        <f t="shared" si="123"/>
        <v>G</v>
      </c>
      <c r="Q2643">
        <f t="shared" si="124"/>
        <v>2021</v>
      </c>
      <c r="R2643">
        <f t="shared" si="125"/>
        <v>0</v>
      </c>
    </row>
    <row r="2644" spans="1:18" x14ac:dyDescent="0.25">
      <c r="A2644" s="1">
        <v>44566</v>
      </c>
      <c r="B2644" s="2" t="s">
        <v>3853</v>
      </c>
      <c r="C2644" t="s">
        <v>278</v>
      </c>
      <c r="D2644">
        <v>19</v>
      </c>
      <c r="E2644">
        <v>34</v>
      </c>
      <c r="F2644">
        <f>IF(E2644="",_xlfn.XLOOKUP(C2644,'Price Averages'!$D$4:$D$103,'Price Averages'!$E$4:$E$103, "FALSE"), E2644)</f>
        <v>34</v>
      </c>
      <c r="G2644" t="s">
        <v>32</v>
      </c>
      <c r="H2644">
        <f>IF(G2644="", _xlfn.XLOOKUP(C2644, 'Cost Averages'!$D$4:$D$103,'Cost Averages'!$E$4:$E$103, "FALSE"),G2644)</f>
        <v>17</v>
      </c>
      <c r="L2644" s="2" t="s">
        <v>23</v>
      </c>
      <c r="M2644" t="s">
        <v>1057</v>
      </c>
      <c r="N2644" t="s">
        <v>46</v>
      </c>
      <c r="O2644" s="3">
        <v>13.00553764131261</v>
      </c>
      <c r="P2644" t="str">
        <f t="shared" si="123"/>
        <v>H</v>
      </c>
      <c r="Q2644">
        <f t="shared" si="124"/>
        <v>2022</v>
      </c>
      <c r="R2644">
        <f t="shared" si="125"/>
        <v>0</v>
      </c>
    </row>
    <row r="2645" spans="1:18" x14ac:dyDescent="0.25">
      <c r="A2645" s="1">
        <v>44348</v>
      </c>
      <c r="B2645" s="2" t="s">
        <v>3677</v>
      </c>
      <c r="C2645" t="s">
        <v>278</v>
      </c>
      <c r="D2645">
        <v>20</v>
      </c>
      <c r="E2645">
        <v>34</v>
      </c>
      <c r="F2645">
        <f>IF(E2645="",_xlfn.XLOOKUP(C2645,'Price Averages'!$D$4:$D$103,'Price Averages'!$E$4:$E$103, "FALSE"), E2645)</f>
        <v>34</v>
      </c>
      <c r="G2645">
        <v>17</v>
      </c>
      <c r="H2645">
        <f>IF(G2645="", _xlfn.XLOOKUP(C2645, 'Cost Averages'!$D$4:$D$103,'Cost Averages'!$E$4:$E$103, "FALSE"),G2645)</f>
        <v>17</v>
      </c>
      <c r="L2645" s="2" t="s">
        <v>28</v>
      </c>
      <c r="M2645" t="s">
        <v>566</v>
      </c>
      <c r="N2645" t="s">
        <v>50</v>
      </c>
      <c r="O2645" s="3">
        <v>13.150536103258979</v>
      </c>
      <c r="P2645" t="str">
        <f t="shared" si="123"/>
        <v>G</v>
      </c>
      <c r="Q2645">
        <f t="shared" si="124"/>
        <v>2021</v>
      </c>
      <c r="R2645">
        <f t="shared" si="125"/>
        <v>0</v>
      </c>
    </row>
    <row r="2646" spans="1:18" x14ac:dyDescent="0.25">
      <c r="A2646" s="1">
        <v>44762.961061146852</v>
      </c>
      <c r="B2646" s="2" t="s">
        <v>1696</v>
      </c>
      <c r="C2646" t="s">
        <v>278</v>
      </c>
      <c r="D2646">
        <v>20</v>
      </c>
      <c r="E2646">
        <v>34</v>
      </c>
      <c r="F2646">
        <f>IF(E2646="",_xlfn.XLOOKUP(C2646,'Price Averages'!$D$4:$D$103,'Price Averages'!$E$4:$E$103, "FALSE"), E2646)</f>
        <v>34</v>
      </c>
      <c r="G2646">
        <v>17</v>
      </c>
      <c r="H2646">
        <f>IF(G2646="", _xlfn.XLOOKUP(C2646, 'Cost Averages'!$D$4:$D$103,'Cost Averages'!$E$4:$E$103, "FALSE"),G2646)</f>
        <v>17</v>
      </c>
      <c r="L2646" s="2" t="s">
        <v>28</v>
      </c>
      <c r="M2646" t="s">
        <v>712</v>
      </c>
      <c r="N2646" t="s">
        <v>46</v>
      </c>
      <c r="O2646" s="3">
        <v>13.106678263594747</v>
      </c>
      <c r="P2646" t="str">
        <f t="shared" si="123"/>
        <v>H</v>
      </c>
      <c r="Q2646">
        <f t="shared" si="124"/>
        <v>2022</v>
      </c>
      <c r="R2646">
        <f t="shared" si="125"/>
        <v>0</v>
      </c>
    </row>
    <row r="2647" spans="1:18" x14ac:dyDescent="0.25">
      <c r="A2647" s="1">
        <v>44690</v>
      </c>
      <c r="B2647" s="2" t="s">
        <v>3970</v>
      </c>
      <c r="C2647" t="s">
        <v>278</v>
      </c>
      <c r="D2647">
        <v>20</v>
      </c>
      <c r="E2647">
        <v>34</v>
      </c>
      <c r="F2647">
        <f>IF(E2647="",_xlfn.XLOOKUP(C2647,'Price Averages'!$D$4:$D$103,'Price Averages'!$E$4:$E$103, "FALSE"), E2647)</f>
        <v>34</v>
      </c>
      <c r="G2647">
        <v>17</v>
      </c>
      <c r="H2647">
        <f>IF(G2647="", _xlfn.XLOOKUP(C2647, 'Cost Averages'!$D$4:$D$103,'Cost Averages'!$E$4:$E$103, "FALSE"),G2647)</f>
        <v>17</v>
      </c>
      <c r="L2647" s="2" t="s">
        <v>23</v>
      </c>
      <c r="M2647" t="s">
        <v>645</v>
      </c>
      <c r="N2647" t="s">
        <v>78</v>
      </c>
      <c r="O2647" s="3">
        <v>12.869841591513939</v>
      </c>
      <c r="P2647" t="str">
        <f t="shared" si="123"/>
        <v>H</v>
      </c>
      <c r="Q2647">
        <f t="shared" si="124"/>
        <v>2022</v>
      </c>
      <c r="R2647">
        <f t="shared" si="125"/>
        <v>0</v>
      </c>
    </row>
    <row r="2648" spans="1:18" x14ac:dyDescent="0.25">
      <c r="A2648" s="1">
        <v>44608.642340775448</v>
      </c>
      <c r="B2648" s="2" t="s">
        <v>1358</v>
      </c>
      <c r="C2648" t="s">
        <v>278</v>
      </c>
      <c r="D2648" t="s">
        <v>32</v>
      </c>
      <c r="E2648">
        <v>34</v>
      </c>
      <c r="F2648">
        <f>IF(E2648="",_xlfn.XLOOKUP(C2648,'Price Averages'!$D$4:$D$103,'Price Averages'!$E$4:$E$103, "FALSE"), E2648)</f>
        <v>34</v>
      </c>
      <c r="G2648" t="s">
        <v>32</v>
      </c>
      <c r="H2648">
        <f>IF(G2648="", _xlfn.XLOOKUP(C2648, 'Cost Averages'!$D$4:$D$103,'Cost Averages'!$E$4:$E$103, "FALSE"),G2648)</f>
        <v>17</v>
      </c>
      <c r="L2648" s="2" t="s">
        <v>28</v>
      </c>
      <c r="M2648" t="s">
        <v>269</v>
      </c>
      <c r="N2648" t="s">
        <v>50</v>
      </c>
      <c r="O2648" s="3">
        <v>11.883396013219548</v>
      </c>
      <c r="P2648" t="str">
        <f t="shared" si="123"/>
        <v>H</v>
      </c>
      <c r="Q2648">
        <f t="shared" si="124"/>
        <v>2022</v>
      </c>
      <c r="R2648">
        <f t="shared" si="125"/>
        <v>0</v>
      </c>
    </row>
    <row r="2649" spans="1:18" x14ac:dyDescent="0.25">
      <c r="A2649" s="1">
        <v>43800.864457793105</v>
      </c>
      <c r="B2649" s="2" t="s">
        <v>2646</v>
      </c>
      <c r="C2649" t="s">
        <v>140</v>
      </c>
      <c r="D2649">
        <v>1</v>
      </c>
      <c r="E2649">
        <v>144</v>
      </c>
      <c r="F2649">
        <f>IF(E2649="",_xlfn.XLOOKUP(C2649,'Price Averages'!$D$4:$D$103,'Price Averages'!$E$4:$E$103, "FALSE"), E2649)</f>
        <v>144</v>
      </c>
      <c r="G2649">
        <v>36</v>
      </c>
      <c r="H2649">
        <f>IF(G2649="", _xlfn.XLOOKUP(C2649, 'Cost Averages'!$D$4:$D$103,'Cost Averages'!$E$4:$E$103, "FALSE"),G2649)</f>
        <v>36</v>
      </c>
      <c r="L2649" s="2" t="s">
        <v>28</v>
      </c>
      <c r="M2649" t="s">
        <v>670</v>
      </c>
      <c r="N2649" t="s">
        <v>78</v>
      </c>
      <c r="O2649" s="3">
        <v>12.460490918487697</v>
      </c>
      <c r="P2649" t="str">
        <f t="shared" si="123"/>
        <v>E</v>
      </c>
      <c r="Q2649">
        <f t="shared" si="124"/>
        <v>2019</v>
      </c>
      <c r="R2649">
        <f t="shared" si="125"/>
        <v>0</v>
      </c>
    </row>
    <row r="2650" spans="1:18" x14ac:dyDescent="0.25">
      <c r="A2650" s="1">
        <v>44272</v>
      </c>
      <c r="B2650" s="2" t="s">
        <v>3609</v>
      </c>
      <c r="C2650" t="s">
        <v>140</v>
      </c>
      <c r="D2650">
        <v>1</v>
      </c>
      <c r="E2650">
        <v>144</v>
      </c>
      <c r="F2650">
        <f>IF(E2650="",_xlfn.XLOOKUP(C2650,'Price Averages'!$D$4:$D$103,'Price Averages'!$E$4:$E$103, "FALSE"), E2650)</f>
        <v>144</v>
      </c>
      <c r="G2650">
        <v>36</v>
      </c>
      <c r="H2650">
        <f>IF(G2650="", _xlfn.XLOOKUP(C2650, 'Cost Averages'!$D$4:$D$103,'Cost Averages'!$E$4:$E$103, "FALSE"),G2650)</f>
        <v>36</v>
      </c>
      <c r="L2650" s="2" t="s">
        <v>28</v>
      </c>
      <c r="M2650" t="s">
        <v>637</v>
      </c>
      <c r="N2650" t="s">
        <v>78</v>
      </c>
      <c r="O2650" s="3">
        <v>9.879282537628514</v>
      </c>
      <c r="P2650" t="str">
        <f t="shared" si="123"/>
        <v>G</v>
      </c>
      <c r="Q2650">
        <f t="shared" si="124"/>
        <v>2021</v>
      </c>
      <c r="R2650">
        <f t="shared" si="125"/>
        <v>0</v>
      </c>
    </row>
    <row r="2651" spans="1:18" x14ac:dyDescent="0.25">
      <c r="A2651" s="1">
        <v>43943.75532289064</v>
      </c>
      <c r="B2651" s="2" t="s">
        <v>2766</v>
      </c>
      <c r="C2651" t="s">
        <v>140</v>
      </c>
      <c r="D2651">
        <v>2</v>
      </c>
      <c r="E2651">
        <v>144</v>
      </c>
      <c r="F2651">
        <f>IF(E2651="",_xlfn.XLOOKUP(C2651,'Price Averages'!$D$4:$D$103,'Price Averages'!$E$4:$E$103, "FALSE"), E2651)</f>
        <v>144</v>
      </c>
      <c r="G2651">
        <v>36</v>
      </c>
      <c r="H2651">
        <f>IF(G2651="", _xlfn.XLOOKUP(C2651, 'Cost Averages'!$D$4:$D$103,'Cost Averages'!$E$4:$E$103, "FALSE"),G2651)</f>
        <v>36</v>
      </c>
      <c r="L2651" s="2" t="s">
        <v>44</v>
      </c>
      <c r="M2651" t="s">
        <v>534</v>
      </c>
      <c r="N2651" t="s">
        <v>50</v>
      </c>
      <c r="O2651" s="3">
        <v>13.929237493388955</v>
      </c>
      <c r="P2651" t="str">
        <f t="shared" si="123"/>
        <v>F</v>
      </c>
      <c r="Q2651">
        <f t="shared" si="124"/>
        <v>2020</v>
      </c>
      <c r="R2651">
        <f t="shared" si="125"/>
        <v>0</v>
      </c>
    </row>
    <row r="2652" spans="1:18" x14ac:dyDescent="0.25">
      <c r="A2652" s="1">
        <v>44340.845524167307</v>
      </c>
      <c r="B2652" s="2" t="s">
        <v>1715</v>
      </c>
      <c r="C2652" t="s">
        <v>140</v>
      </c>
      <c r="D2652">
        <v>3</v>
      </c>
      <c r="E2652" t="s">
        <v>32</v>
      </c>
      <c r="F2652">
        <f>IF(E2652="",_xlfn.XLOOKUP(C2652,'Price Averages'!$D$4:$D$103,'Price Averages'!$E$4:$E$103, "FALSE"), E2652)</f>
        <v>144</v>
      </c>
      <c r="G2652">
        <v>36</v>
      </c>
      <c r="H2652">
        <f>IF(G2652="", _xlfn.XLOOKUP(C2652, 'Cost Averages'!$D$4:$D$103,'Cost Averages'!$E$4:$E$103, "FALSE"),G2652)</f>
        <v>36</v>
      </c>
      <c r="L2652" s="2" t="s">
        <v>28</v>
      </c>
      <c r="M2652" t="s">
        <v>579</v>
      </c>
      <c r="N2652" t="s">
        <v>41</v>
      </c>
      <c r="O2652" s="3">
        <v>14.760829371220243</v>
      </c>
      <c r="P2652" t="str">
        <f t="shared" si="123"/>
        <v>G</v>
      </c>
      <c r="Q2652">
        <f t="shared" si="124"/>
        <v>2021</v>
      </c>
      <c r="R2652">
        <f t="shared" si="125"/>
        <v>0</v>
      </c>
    </row>
    <row r="2653" spans="1:18" x14ac:dyDescent="0.25">
      <c r="A2653" s="1">
        <v>43752.394474541332</v>
      </c>
      <c r="B2653" s="2" t="s">
        <v>921</v>
      </c>
      <c r="C2653" t="s">
        <v>140</v>
      </c>
      <c r="D2653">
        <v>4</v>
      </c>
      <c r="E2653" t="s">
        <v>32</v>
      </c>
      <c r="F2653">
        <f>IF(E2653="",_xlfn.XLOOKUP(C2653,'Price Averages'!$D$4:$D$103,'Price Averages'!$E$4:$E$103, "FALSE"), E2653)</f>
        <v>144</v>
      </c>
      <c r="G2653">
        <v>36</v>
      </c>
      <c r="H2653">
        <f>IF(G2653="", _xlfn.XLOOKUP(C2653, 'Cost Averages'!$D$4:$D$103,'Cost Averages'!$E$4:$E$103, "FALSE"),G2653)</f>
        <v>36</v>
      </c>
      <c r="L2653" s="2" t="s">
        <v>44</v>
      </c>
      <c r="M2653" t="s">
        <v>730</v>
      </c>
      <c r="N2653" t="s">
        <v>25</v>
      </c>
      <c r="O2653" s="3">
        <v>12.985332015423809</v>
      </c>
      <c r="P2653" t="str">
        <f t="shared" si="123"/>
        <v>E</v>
      </c>
      <c r="Q2653">
        <f t="shared" si="124"/>
        <v>2019</v>
      </c>
      <c r="R2653">
        <f t="shared" si="125"/>
        <v>0</v>
      </c>
    </row>
    <row r="2654" spans="1:18" x14ac:dyDescent="0.25">
      <c r="A2654" s="1">
        <v>44648.291333117377</v>
      </c>
      <c r="B2654" s="2" t="s">
        <v>1595</v>
      </c>
      <c r="C2654" t="s">
        <v>140</v>
      </c>
      <c r="D2654">
        <v>4</v>
      </c>
      <c r="E2654" t="s">
        <v>32</v>
      </c>
      <c r="F2654">
        <f>IF(E2654="",_xlfn.XLOOKUP(C2654,'Price Averages'!$D$4:$D$103,'Price Averages'!$E$4:$E$103, "FALSE"), E2654)</f>
        <v>144</v>
      </c>
      <c r="G2654">
        <v>36</v>
      </c>
      <c r="H2654">
        <f>IF(G2654="", _xlfn.XLOOKUP(C2654, 'Cost Averages'!$D$4:$D$103,'Cost Averages'!$E$4:$E$103, "FALSE"),G2654)</f>
        <v>36</v>
      </c>
      <c r="L2654" s="2" t="s">
        <v>28</v>
      </c>
      <c r="M2654" t="s">
        <v>699</v>
      </c>
      <c r="N2654" t="s">
        <v>41</v>
      </c>
      <c r="O2654" s="3">
        <v>11.779256317174871</v>
      </c>
      <c r="P2654" t="str">
        <f t="shared" si="123"/>
        <v>H</v>
      </c>
      <c r="Q2654">
        <f t="shared" si="124"/>
        <v>2022</v>
      </c>
      <c r="R2654">
        <f t="shared" si="125"/>
        <v>0</v>
      </c>
    </row>
    <row r="2655" spans="1:18" x14ac:dyDescent="0.25">
      <c r="A2655" s="1">
        <v>43791.042773145324</v>
      </c>
      <c r="B2655" s="2" t="s">
        <v>2163</v>
      </c>
      <c r="C2655" t="s">
        <v>140</v>
      </c>
      <c r="D2655">
        <v>5</v>
      </c>
      <c r="E2655" t="s">
        <v>32</v>
      </c>
      <c r="F2655">
        <f>IF(E2655="",_xlfn.XLOOKUP(C2655,'Price Averages'!$D$4:$D$103,'Price Averages'!$E$4:$E$103, "FALSE"), E2655)</f>
        <v>144</v>
      </c>
      <c r="G2655">
        <v>36</v>
      </c>
      <c r="H2655">
        <f>IF(G2655="", _xlfn.XLOOKUP(C2655, 'Cost Averages'!$D$4:$D$103,'Cost Averages'!$E$4:$E$103, "FALSE"),G2655)</f>
        <v>36</v>
      </c>
      <c r="L2655" s="2" t="s">
        <v>28</v>
      </c>
      <c r="M2655" t="s">
        <v>635</v>
      </c>
      <c r="N2655" t="s">
        <v>25</v>
      </c>
      <c r="O2655" s="3">
        <v>12.275875773922367</v>
      </c>
      <c r="P2655" t="str">
        <f t="shared" si="123"/>
        <v>E</v>
      </c>
      <c r="Q2655">
        <f t="shared" si="124"/>
        <v>2019</v>
      </c>
      <c r="R2655">
        <f t="shared" si="125"/>
        <v>0</v>
      </c>
    </row>
    <row r="2656" spans="1:18" x14ac:dyDescent="0.25">
      <c r="A2656" s="1">
        <v>44408</v>
      </c>
      <c r="B2656" s="2" t="s">
        <v>3726</v>
      </c>
      <c r="C2656" t="s">
        <v>140</v>
      </c>
      <c r="D2656">
        <v>5</v>
      </c>
      <c r="E2656" t="s">
        <v>32</v>
      </c>
      <c r="F2656">
        <f>IF(E2656="",_xlfn.XLOOKUP(C2656,'Price Averages'!$D$4:$D$103,'Price Averages'!$E$4:$E$103, "FALSE"), E2656)</f>
        <v>144</v>
      </c>
      <c r="G2656">
        <v>36</v>
      </c>
      <c r="H2656">
        <f>IF(G2656="", _xlfn.XLOOKUP(C2656, 'Cost Averages'!$D$4:$D$103,'Cost Averages'!$E$4:$E$103, "FALSE"),G2656)</f>
        <v>36</v>
      </c>
      <c r="L2656" s="2" t="s">
        <v>23</v>
      </c>
      <c r="M2656" t="s">
        <v>262</v>
      </c>
      <c r="N2656" t="s">
        <v>34</v>
      </c>
      <c r="O2656" s="3">
        <v>12.661538237835474</v>
      </c>
      <c r="P2656" t="str">
        <f t="shared" si="123"/>
        <v>G</v>
      </c>
      <c r="Q2656">
        <f t="shared" si="124"/>
        <v>2021</v>
      </c>
      <c r="R2656">
        <f t="shared" si="125"/>
        <v>0</v>
      </c>
    </row>
    <row r="2657" spans="1:18" x14ac:dyDescent="0.25">
      <c r="A2657" s="1">
        <v>43769.941427723556</v>
      </c>
      <c r="B2657" s="2" t="s">
        <v>2634</v>
      </c>
      <c r="C2657" t="s">
        <v>140</v>
      </c>
      <c r="D2657">
        <v>6</v>
      </c>
      <c r="E2657">
        <v>144</v>
      </c>
      <c r="F2657">
        <f>IF(E2657="",_xlfn.XLOOKUP(C2657,'Price Averages'!$D$4:$D$103,'Price Averages'!$E$4:$E$103, "FALSE"), E2657)</f>
        <v>144</v>
      </c>
      <c r="G2657">
        <v>36</v>
      </c>
      <c r="H2657">
        <f>IF(G2657="", _xlfn.XLOOKUP(C2657, 'Cost Averages'!$D$4:$D$103,'Cost Averages'!$E$4:$E$103, "FALSE"),G2657)</f>
        <v>36</v>
      </c>
      <c r="L2657" s="2" t="s">
        <v>28</v>
      </c>
      <c r="M2657" t="s">
        <v>1057</v>
      </c>
      <c r="N2657" t="s">
        <v>46</v>
      </c>
      <c r="O2657" s="3">
        <v>13.00553764131261</v>
      </c>
      <c r="P2657" t="str">
        <f t="shared" si="123"/>
        <v>E</v>
      </c>
      <c r="Q2657">
        <f t="shared" si="124"/>
        <v>2019</v>
      </c>
      <c r="R2657">
        <f t="shared" si="125"/>
        <v>0</v>
      </c>
    </row>
    <row r="2658" spans="1:18" x14ac:dyDescent="0.25">
      <c r="A2658" s="1">
        <v>44020.991581303802</v>
      </c>
      <c r="B2658" s="2" t="s">
        <v>1717</v>
      </c>
      <c r="C2658" t="s">
        <v>140</v>
      </c>
      <c r="D2658">
        <v>6</v>
      </c>
      <c r="E2658">
        <v>144</v>
      </c>
      <c r="F2658">
        <f>IF(E2658="",_xlfn.XLOOKUP(C2658,'Price Averages'!$D$4:$D$103,'Price Averages'!$E$4:$E$103, "FALSE"), E2658)</f>
        <v>144</v>
      </c>
      <c r="G2658">
        <v>36</v>
      </c>
      <c r="H2658">
        <f>IF(G2658="", _xlfn.XLOOKUP(C2658, 'Cost Averages'!$D$4:$D$103,'Cost Averages'!$E$4:$E$103, "FALSE"),G2658)</f>
        <v>36</v>
      </c>
      <c r="L2658" s="2" t="s">
        <v>28</v>
      </c>
      <c r="M2658" t="s">
        <v>699</v>
      </c>
      <c r="N2658" t="s">
        <v>41</v>
      </c>
      <c r="O2658" s="3">
        <v>11.779256317174871</v>
      </c>
      <c r="P2658" t="str">
        <f t="shared" si="123"/>
        <v>F</v>
      </c>
      <c r="Q2658">
        <f t="shared" si="124"/>
        <v>2020</v>
      </c>
      <c r="R2658">
        <f t="shared" si="125"/>
        <v>0</v>
      </c>
    </row>
    <row r="2659" spans="1:18" x14ac:dyDescent="0.25">
      <c r="A2659" s="1">
        <v>44359.420004632761</v>
      </c>
      <c r="B2659" s="2" t="s">
        <v>567</v>
      </c>
      <c r="C2659" t="s">
        <v>140</v>
      </c>
      <c r="D2659">
        <v>6</v>
      </c>
      <c r="E2659">
        <v>144</v>
      </c>
      <c r="F2659">
        <f>IF(E2659="",_xlfn.XLOOKUP(C2659,'Price Averages'!$D$4:$D$103,'Price Averages'!$E$4:$E$103, "FALSE"), E2659)</f>
        <v>144</v>
      </c>
      <c r="G2659">
        <v>36</v>
      </c>
      <c r="H2659">
        <f>IF(G2659="", _xlfn.XLOOKUP(C2659, 'Cost Averages'!$D$4:$D$103,'Cost Averages'!$E$4:$E$103, "FALSE"),G2659)</f>
        <v>36</v>
      </c>
      <c r="L2659" s="2" t="s">
        <v>28</v>
      </c>
      <c r="M2659" t="s">
        <v>568</v>
      </c>
      <c r="N2659" t="s">
        <v>25</v>
      </c>
      <c r="O2659" s="3">
        <v>11.769937929618399</v>
      </c>
      <c r="P2659" t="str">
        <f t="shared" si="123"/>
        <v>G</v>
      </c>
      <c r="Q2659">
        <f t="shared" si="124"/>
        <v>2021</v>
      </c>
      <c r="R2659">
        <f t="shared" si="125"/>
        <v>0</v>
      </c>
    </row>
    <row r="2660" spans="1:18" x14ac:dyDescent="0.25">
      <c r="A2660" s="1">
        <v>44517.046820477917</v>
      </c>
      <c r="B2660" s="2" t="s">
        <v>1774</v>
      </c>
      <c r="C2660" t="s">
        <v>140</v>
      </c>
      <c r="D2660">
        <v>6</v>
      </c>
      <c r="E2660">
        <v>144</v>
      </c>
      <c r="F2660">
        <f>IF(E2660="",_xlfn.XLOOKUP(C2660,'Price Averages'!$D$4:$D$103,'Price Averages'!$E$4:$E$103, "FALSE"), E2660)</f>
        <v>144</v>
      </c>
      <c r="G2660">
        <v>36</v>
      </c>
      <c r="H2660">
        <f>IF(G2660="", _xlfn.XLOOKUP(C2660, 'Cost Averages'!$D$4:$D$103,'Cost Averages'!$E$4:$E$103, "FALSE"),G2660)</f>
        <v>36</v>
      </c>
      <c r="L2660" s="2" t="s">
        <v>28</v>
      </c>
      <c r="M2660" t="s">
        <v>199</v>
      </c>
      <c r="N2660" t="s">
        <v>34</v>
      </c>
      <c r="O2660" s="3">
        <v>12.177709716438097</v>
      </c>
      <c r="P2660" t="str">
        <f t="shared" si="123"/>
        <v>G</v>
      </c>
      <c r="Q2660">
        <f t="shared" si="124"/>
        <v>2021</v>
      </c>
      <c r="R2660">
        <f t="shared" si="125"/>
        <v>0</v>
      </c>
    </row>
    <row r="2661" spans="1:18" x14ac:dyDescent="0.25">
      <c r="A2661" s="1">
        <v>43812.948857763266</v>
      </c>
      <c r="B2661" s="2" t="s">
        <v>2816</v>
      </c>
      <c r="C2661" t="s">
        <v>140</v>
      </c>
      <c r="D2661">
        <v>7</v>
      </c>
      <c r="E2661">
        <v>144</v>
      </c>
      <c r="F2661">
        <f>IF(E2661="",_xlfn.XLOOKUP(C2661,'Price Averages'!$D$4:$D$103,'Price Averages'!$E$4:$E$103, "FALSE"), E2661)</f>
        <v>144</v>
      </c>
      <c r="G2661">
        <v>36</v>
      </c>
      <c r="H2661">
        <f>IF(G2661="", _xlfn.XLOOKUP(C2661, 'Cost Averages'!$D$4:$D$103,'Cost Averages'!$E$4:$E$103, "FALSE"),G2661)</f>
        <v>36</v>
      </c>
      <c r="L2661" s="2" t="s">
        <v>28</v>
      </c>
      <c r="M2661" t="s">
        <v>601</v>
      </c>
      <c r="N2661" t="s">
        <v>56</v>
      </c>
      <c r="O2661" s="3">
        <v>12.564315242820944</v>
      </c>
      <c r="P2661" t="str">
        <f t="shared" si="123"/>
        <v>E</v>
      </c>
      <c r="Q2661">
        <f t="shared" si="124"/>
        <v>2019</v>
      </c>
      <c r="R2661">
        <f t="shared" si="125"/>
        <v>0</v>
      </c>
    </row>
    <row r="2662" spans="1:18" x14ac:dyDescent="0.25">
      <c r="A2662" s="1">
        <v>43811</v>
      </c>
      <c r="B2662" s="2" t="s">
        <v>3227</v>
      </c>
      <c r="C2662" t="s">
        <v>140</v>
      </c>
      <c r="D2662">
        <v>8</v>
      </c>
      <c r="E2662">
        <v>144</v>
      </c>
      <c r="F2662">
        <f>IF(E2662="",_xlfn.XLOOKUP(C2662,'Price Averages'!$D$4:$D$103,'Price Averages'!$E$4:$E$103, "FALSE"), E2662)</f>
        <v>144</v>
      </c>
      <c r="G2662" t="s">
        <v>32</v>
      </c>
      <c r="H2662">
        <f>IF(G2662="", _xlfn.XLOOKUP(C2662, 'Cost Averages'!$D$4:$D$103,'Cost Averages'!$E$4:$E$103, "FALSE"),G2662)</f>
        <v>36</v>
      </c>
      <c r="L2662" s="2" t="s">
        <v>44</v>
      </c>
      <c r="M2662" t="s">
        <v>313</v>
      </c>
      <c r="N2662" t="s">
        <v>34</v>
      </c>
      <c r="O2662" s="3">
        <v>7.7337149713827413</v>
      </c>
      <c r="P2662" t="str">
        <f t="shared" si="123"/>
        <v>E</v>
      </c>
      <c r="Q2662">
        <f t="shared" si="124"/>
        <v>2019</v>
      </c>
      <c r="R2662">
        <f t="shared" si="125"/>
        <v>0</v>
      </c>
    </row>
    <row r="2663" spans="1:18" x14ac:dyDescent="0.25">
      <c r="A2663" s="1">
        <v>43274.399227210793</v>
      </c>
      <c r="B2663" s="2" t="s">
        <v>1022</v>
      </c>
      <c r="C2663" t="s">
        <v>140</v>
      </c>
      <c r="D2663">
        <v>9</v>
      </c>
      <c r="E2663" t="s">
        <v>32</v>
      </c>
      <c r="F2663">
        <f>IF(E2663="",_xlfn.XLOOKUP(C2663,'Price Averages'!$D$4:$D$103,'Price Averages'!$E$4:$E$103, "FALSE"), E2663)</f>
        <v>144</v>
      </c>
      <c r="G2663" t="s">
        <v>32</v>
      </c>
      <c r="H2663">
        <f>IF(G2663="", _xlfn.XLOOKUP(C2663, 'Cost Averages'!$D$4:$D$103,'Cost Averages'!$E$4:$E$103, "FALSE"),G2663)</f>
        <v>36</v>
      </c>
      <c r="L2663" s="2" t="s">
        <v>28</v>
      </c>
      <c r="M2663" t="s">
        <v>68</v>
      </c>
      <c r="N2663" t="s">
        <v>50</v>
      </c>
      <c r="O2663" s="3">
        <v>9.8384363471888783</v>
      </c>
      <c r="P2663" t="str">
        <f t="shared" si="123"/>
        <v>D</v>
      </c>
      <c r="Q2663">
        <f t="shared" si="124"/>
        <v>2018</v>
      </c>
      <c r="R2663">
        <f t="shared" si="125"/>
        <v>0</v>
      </c>
    </row>
    <row r="2664" spans="1:18" x14ac:dyDescent="0.25">
      <c r="A2664" s="1">
        <v>43511.999509975263</v>
      </c>
      <c r="B2664" s="2" t="s">
        <v>1833</v>
      </c>
      <c r="C2664" t="s">
        <v>140</v>
      </c>
      <c r="D2664">
        <v>9</v>
      </c>
      <c r="E2664" t="s">
        <v>32</v>
      </c>
      <c r="F2664">
        <f>IF(E2664="",_xlfn.XLOOKUP(C2664,'Price Averages'!$D$4:$D$103,'Price Averages'!$E$4:$E$103, "FALSE"), E2664)</f>
        <v>144</v>
      </c>
      <c r="G2664" t="s">
        <v>32</v>
      </c>
      <c r="H2664">
        <f>IF(G2664="", _xlfn.XLOOKUP(C2664, 'Cost Averages'!$D$4:$D$103,'Cost Averages'!$E$4:$E$103, "FALSE"),G2664)</f>
        <v>36</v>
      </c>
      <c r="L2664" s="2" t="s">
        <v>28</v>
      </c>
      <c r="M2664" t="s">
        <v>49</v>
      </c>
      <c r="N2664" t="s">
        <v>50</v>
      </c>
      <c r="O2664" s="3">
        <v>11.749993886708426</v>
      </c>
      <c r="P2664" t="str">
        <f t="shared" si="123"/>
        <v>E</v>
      </c>
      <c r="Q2664">
        <f t="shared" si="124"/>
        <v>2019</v>
      </c>
      <c r="R2664">
        <f t="shared" si="125"/>
        <v>0</v>
      </c>
    </row>
    <row r="2665" spans="1:18" x14ac:dyDescent="0.25">
      <c r="A2665" s="1">
        <v>43339.444035319546</v>
      </c>
      <c r="B2665" s="2" t="s">
        <v>1365</v>
      </c>
      <c r="C2665" t="s">
        <v>140</v>
      </c>
      <c r="D2665">
        <v>10</v>
      </c>
      <c r="E2665">
        <v>144</v>
      </c>
      <c r="F2665">
        <f>IF(E2665="",_xlfn.XLOOKUP(C2665,'Price Averages'!$D$4:$D$103,'Price Averages'!$E$4:$E$103, "FALSE"), E2665)</f>
        <v>144</v>
      </c>
      <c r="G2665">
        <v>36</v>
      </c>
      <c r="H2665">
        <f>IF(G2665="", _xlfn.XLOOKUP(C2665, 'Cost Averages'!$D$4:$D$103,'Cost Averages'!$E$4:$E$103, "FALSE"),G2665)</f>
        <v>36</v>
      </c>
      <c r="L2665" s="2" t="s">
        <v>23</v>
      </c>
      <c r="M2665" t="s">
        <v>725</v>
      </c>
      <c r="N2665" t="s">
        <v>46</v>
      </c>
      <c r="O2665" s="3">
        <v>16.148992525516267</v>
      </c>
      <c r="P2665" t="str">
        <f t="shared" si="123"/>
        <v>D</v>
      </c>
      <c r="Q2665">
        <f t="shared" si="124"/>
        <v>2018</v>
      </c>
      <c r="R2665">
        <f t="shared" si="125"/>
        <v>0</v>
      </c>
    </row>
    <row r="2666" spans="1:18" x14ac:dyDescent="0.25">
      <c r="A2666" s="1">
        <v>42614.074641868217</v>
      </c>
      <c r="B2666" s="2" t="s">
        <v>751</v>
      </c>
      <c r="C2666" t="s">
        <v>140</v>
      </c>
      <c r="D2666">
        <v>11</v>
      </c>
      <c r="E2666">
        <v>144</v>
      </c>
      <c r="F2666">
        <f>IF(E2666="",_xlfn.XLOOKUP(C2666,'Price Averages'!$D$4:$D$103,'Price Averages'!$E$4:$E$103, "FALSE"), E2666)</f>
        <v>144</v>
      </c>
      <c r="G2666">
        <v>36</v>
      </c>
      <c r="H2666">
        <f>IF(G2666="", _xlfn.XLOOKUP(C2666, 'Cost Averages'!$D$4:$D$103,'Cost Averages'!$E$4:$E$103, "FALSE"),G2666)</f>
        <v>36</v>
      </c>
      <c r="L2666" s="2" t="s">
        <v>44</v>
      </c>
      <c r="M2666" t="s">
        <v>254</v>
      </c>
      <c r="N2666" t="s">
        <v>78</v>
      </c>
      <c r="O2666" s="3">
        <v>12.796588406005421</v>
      </c>
      <c r="P2666" t="str">
        <f t="shared" si="123"/>
        <v>B</v>
      </c>
      <c r="Q2666">
        <f t="shared" si="124"/>
        <v>2016</v>
      </c>
      <c r="R2666">
        <f t="shared" si="125"/>
        <v>0</v>
      </c>
    </row>
    <row r="2667" spans="1:18" x14ac:dyDescent="0.25">
      <c r="A2667" s="1">
        <v>44365.05875917754</v>
      </c>
      <c r="B2667" s="2" t="s">
        <v>654</v>
      </c>
      <c r="C2667" t="s">
        <v>140</v>
      </c>
      <c r="D2667">
        <v>11</v>
      </c>
      <c r="E2667">
        <v>144</v>
      </c>
      <c r="F2667">
        <f>IF(E2667="",_xlfn.XLOOKUP(C2667,'Price Averages'!$D$4:$D$103,'Price Averages'!$E$4:$E$103, "FALSE"), E2667)</f>
        <v>144</v>
      </c>
      <c r="G2667">
        <v>36</v>
      </c>
      <c r="H2667">
        <f>IF(G2667="", _xlfn.XLOOKUP(C2667, 'Cost Averages'!$D$4:$D$103,'Cost Averages'!$E$4:$E$103, "FALSE"),G2667)</f>
        <v>36</v>
      </c>
      <c r="L2667" s="2" t="s">
        <v>28</v>
      </c>
      <c r="M2667" t="s">
        <v>299</v>
      </c>
      <c r="N2667" t="s">
        <v>46</v>
      </c>
      <c r="O2667" s="3">
        <v>7.0114620475168028</v>
      </c>
      <c r="P2667" t="str">
        <f t="shared" si="123"/>
        <v>G</v>
      </c>
      <c r="Q2667">
        <f t="shared" si="124"/>
        <v>2021</v>
      </c>
      <c r="R2667">
        <f t="shared" si="125"/>
        <v>0</v>
      </c>
    </row>
    <row r="2668" spans="1:18" x14ac:dyDescent="0.25">
      <c r="A2668" s="1">
        <v>43681.410155763813</v>
      </c>
      <c r="B2668" s="2" t="s">
        <v>2038</v>
      </c>
      <c r="C2668" t="s">
        <v>140</v>
      </c>
      <c r="D2668">
        <v>12</v>
      </c>
      <c r="E2668">
        <v>144</v>
      </c>
      <c r="F2668">
        <f>IF(E2668="",_xlfn.XLOOKUP(C2668,'Price Averages'!$D$4:$D$103,'Price Averages'!$E$4:$E$103, "FALSE"), E2668)</f>
        <v>144</v>
      </c>
      <c r="G2668">
        <v>36</v>
      </c>
      <c r="H2668">
        <f>IF(G2668="", _xlfn.XLOOKUP(C2668, 'Cost Averages'!$D$4:$D$103,'Cost Averages'!$E$4:$E$103, "FALSE"),G2668)</f>
        <v>36</v>
      </c>
      <c r="L2668" s="2" t="s">
        <v>23</v>
      </c>
      <c r="M2668" t="s">
        <v>284</v>
      </c>
      <c r="N2668" t="s">
        <v>41</v>
      </c>
      <c r="O2668" s="3">
        <v>11.710935611749917</v>
      </c>
      <c r="P2668" t="str">
        <f t="shared" si="123"/>
        <v>E</v>
      </c>
      <c r="Q2668">
        <f t="shared" si="124"/>
        <v>2019</v>
      </c>
      <c r="R2668">
        <f t="shared" si="125"/>
        <v>0</v>
      </c>
    </row>
    <row r="2669" spans="1:18" x14ac:dyDescent="0.25">
      <c r="A2669" s="1">
        <v>43626.732351454302</v>
      </c>
      <c r="B2669" s="2" t="s">
        <v>2738</v>
      </c>
      <c r="C2669" t="s">
        <v>140</v>
      </c>
      <c r="D2669">
        <v>12</v>
      </c>
      <c r="E2669">
        <v>144</v>
      </c>
      <c r="F2669">
        <f>IF(E2669="",_xlfn.XLOOKUP(C2669,'Price Averages'!$D$4:$D$103,'Price Averages'!$E$4:$E$103, "FALSE"), E2669)</f>
        <v>144</v>
      </c>
      <c r="G2669">
        <v>36</v>
      </c>
      <c r="H2669">
        <f>IF(G2669="", _xlfn.XLOOKUP(C2669, 'Cost Averages'!$D$4:$D$103,'Cost Averages'!$E$4:$E$103, "FALSE"),G2669)</f>
        <v>36</v>
      </c>
      <c r="L2669" s="2" t="s">
        <v>44</v>
      </c>
      <c r="M2669" t="s">
        <v>71</v>
      </c>
      <c r="N2669" t="s">
        <v>56</v>
      </c>
      <c r="O2669" s="3">
        <v>12.163730387337393</v>
      </c>
      <c r="P2669" t="str">
        <f t="shared" si="123"/>
        <v>E</v>
      </c>
      <c r="Q2669">
        <f t="shared" si="124"/>
        <v>2019</v>
      </c>
      <c r="R2669">
        <f t="shared" si="125"/>
        <v>0</v>
      </c>
    </row>
    <row r="2670" spans="1:18" x14ac:dyDescent="0.25">
      <c r="A2670" s="1">
        <v>43068.791366409307</v>
      </c>
      <c r="B2670" s="2" t="s">
        <v>3190</v>
      </c>
      <c r="C2670" t="s">
        <v>140</v>
      </c>
      <c r="D2670">
        <v>13</v>
      </c>
      <c r="E2670">
        <v>144</v>
      </c>
      <c r="F2670">
        <f>IF(E2670="",_xlfn.XLOOKUP(C2670,'Price Averages'!$D$4:$D$103,'Price Averages'!$E$4:$E$103, "FALSE"), E2670)</f>
        <v>144</v>
      </c>
      <c r="G2670">
        <v>36</v>
      </c>
      <c r="H2670">
        <f>IF(G2670="", _xlfn.XLOOKUP(C2670, 'Cost Averages'!$D$4:$D$103,'Cost Averages'!$E$4:$E$103, "FALSE"),G2670)</f>
        <v>36</v>
      </c>
      <c r="L2670" s="2" t="s">
        <v>28</v>
      </c>
      <c r="M2670" t="s">
        <v>811</v>
      </c>
      <c r="N2670" t="s">
        <v>78</v>
      </c>
      <c r="O2670" s="3">
        <v>12.155895475340943</v>
      </c>
      <c r="P2670" t="str">
        <f t="shared" si="123"/>
        <v>C</v>
      </c>
      <c r="Q2670">
        <f t="shared" si="124"/>
        <v>2017</v>
      </c>
      <c r="R2670">
        <f t="shared" si="125"/>
        <v>0</v>
      </c>
    </row>
    <row r="2671" spans="1:18" x14ac:dyDescent="0.25">
      <c r="A2671" s="1">
        <v>44434.195384982027</v>
      </c>
      <c r="B2671" s="2" t="s">
        <v>2091</v>
      </c>
      <c r="C2671" t="s">
        <v>140</v>
      </c>
      <c r="D2671">
        <v>13</v>
      </c>
      <c r="E2671">
        <v>144</v>
      </c>
      <c r="F2671">
        <f>IF(E2671="",_xlfn.XLOOKUP(C2671,'Price Averages'!$D$4:$D$103,'Price Averages'!$E$4:$E$103, "FALSE"), E2671)</f>
        <v>144</v>
      </c>
      <c r="G2671">
        <v>36</v>
      </c>
      <c r="H2671">
        <f>IF(G2671="", _xlfn.XLOOKUP(C2671, 'Cost Averages'!$D$4:$D$103,'Cost Averages'!$E$4:$E$103, "FALSE"),G2671)</f>
        <v>36</v>
      </c>
      <c r="L2671" s="2" t="s">
        <v>28</v>
      </c>
      <c r="M2671" t="s">
        <v>1043</v>
      </c>
      <c r="N2671" t="s">
        <v>56</v>
      </c>
      <c r="O2671" s="3">
        <v>12.852414455158604</v>
      </c>
      <c r="P2671" t="str">
        <f t="shared" si="123"/>
        <v>G</v>
      </c>
      <c r="Q2671">
        <f t="shared" si="124"/>
        <v>2021</v>
      </c>
      <c r="R2671">
        <f t="shared" si="125"/>
        <v>0</v>
      </c>
    </row>
    <row r="2672" spans="1:18" x14ac:dyDescent="0.25">
      <c r="A2672" s="1">
        <v>43347.837925856991</v>
      </c>
      <c r="B2672" s="2" t="s">
        <v>2985</v>
      </c>
      <c r="C2672" t="s">
        <v>140</v>
      </c>
      <c r="D2672">
        <v>14</v>
      </c>
      <c r="E2672">
        <v>144</v>
      </c>
      <c r="F2672">
        <f>IF(E2672="",_xlfn.XLOOKUP(C2672,'Price Averages'!$D$4:$D$103,'Price Averages'!$E$4:$E$103, "FALSE"), E2672)</f>
        <v>144</v>
      </c>
      <c r="G2672">
        <v>36</v>
      </c>
      <c r="H2672">
        <f>IF(G2672="", _xlfn.XLOOKUP(C2672, 'Cost Averages'!$D$4:$D$103,'Cost Averages'!$E$4:$E$103, "FALSE"),G2672)</f>
        <v>36</v>
      </c>
      <c r="L2672" s="2" t="s">
        <v>23</v>
      </c>
      <c r="M2672" t="s">
        <v>989</v>
      </c>
      <c r="N2672" t="s">
        <v>50</v>
      </c>
      <c r="O2672" s="3">
        <v>12.173451788225162</v>
      </c>
      <c r="P2672" t="str">
        <f t="shared" si="123"/>
        <v>D</v>
      </c>
      <c r="Q2672">
        <f t="shared" si="124"/>
        <v>2018</v>
      </c>
      <c r="R2672">
        <f t="shared" si="125"/>
        <v>0</v>
      </c>
    </row>
    <row r="2673" spans="1:18" x14ac:dyDescent="0.25">
      <c r="A2673" s="1">
        <v>43880.637966416514</v>
      </c>
      <c r="B2673" s="2" t="s">
        <v>764</v>
      </c>
      <c r="C2673" t="s">
        <v>140</v>
      </c>
      <c r="D2673">
        <v>14</v>
      </c>
      <c r="E2673" t="s">
        <v>32</v>
      </c>
      <c r="F2673">
        <f>IF(E2673="",_xlfn.XLOOKUP(C2673,'Price Averages'!$D$4:$D$103,'Price Averages'!$E$4:$E$103, "FALSE"), E2673)</f>
        <v>144</v>
      </c>
      <c r="G2673">
        <v>36</v>
      </c>
      <c r="H2673">
        <f>IF(G2673="", _xlfn.XLOOKUP(C2673, 'Cost Averages'!$D$4:$D$103,'Cost Averages'!$E$4:$E$103, "FALSE"),G2673)</f>
        <v>36</v>
      </c>
      <c r="L2673" s="2" t="s">
        <v>23</v>
      </c>
      <c r="M2673" t="s">
        <v>678</v>
      </c>
      <c r="N2673" t="s">
        <v>78</v>
      </c>
      <c r="O2673" s="3">
        <v>8.1595626482464514</v>
      </c>
      <c r="P2673" t="str">
        <f t="shared" si="123"/>
        <v>F</v>
      </c>
      <c r="Q2673">
        <f t="shared" si="124"/>
        <v>2020</v>
      </c>
      <c r="R2673">
        <f t="shared" si="125"/>
        <v>0</v>
      </c>
    </row>
    <row r="2674" spans="1:18" x14ac:dyDescent="0.25">
      <c r="A2674" s="1">
        <v>43018.564802562025</v>
      </c>
      <c r="B2674" s="2" t="s">
        <v>947</v>
      </c>
      <c r="C2674" t="s">
        <v>140</v>
      </c>
      <c r="D2674">
        <v>15</v>
      </c>
      <c r="E2674">
        <v>144</v>
      </c>
      <c r="F2674">
        <f>IF(E2674="",_xlfn.XLOOKUP(C2674,'Price Averages'!$D$4:$D$103,'Price Averages'!$E$4:$E$103, "FALSE"), E2674)</f>
        <v>144</v>
      </c>
      <c r="G2674" t="s">
        <v>32</v>
      </c>
      <c r="H2674">
        <f>IF(G2674="", _xlfn.XLOOKUP(C2674, 'Cost Averages'!$D$4:$D$103,'Cost Averages'!$E$4:$E$103, "FALSE"),G2674)</f>
        <v>36</v>
      </c>
      <c r="L2674" s="2" t="s">
        <v>28</v>
      </c>
      <c r="M2674" t="s">
        <v>579</v>
      </c>
      <c r="N2674" t="s">
        <v>41</v>
      </c>
      <c r="O2674" s="3">
        <v>14.760829371220243</v>
      </c>
      <c r="P2674" t="str">
        <f t="shared" si="123"/>
        <v>C</v>
      </c>
      <c r="Q2674">
        <f t="shared" si="124"/>
        <v>2017</v>
      </c>
      <c r="R2674">
        <f t="shared" si="125"/>
        <v>0</v>
      </c>
    </row>
    <row r="2675" spans="1:18" x14ac:dyDescent="0.25">
      <c r="A2675" s="1">
        <v>43313.417641026695</v>
      </c>
      <c r="B2675" s="2" t="s">
        <v>2262</v>
      </c>
      <c r="C2675" t="s">
        <v>140</v>
      </c>
      <c r="D2675">
        <v>15</v>
      </c>
      <c r="E2675">
        <v>144</v>
      </c>
      <c r="F2675">
        <f>IF(E2675="",_xlfn.XLOOKUP(C2675,'Price Averages'!$D$4:$D$103,'Price Averages'!$E$4:$E$103, "FALSE"), E2675)</f>
        <v>144</v>
      </c>
      <c r="G2675">
        <v>36</v>
      </c>
      <c r="H2675">
        <f>IF(G2675="", _xlfn.XLOOKUP(C2675, 'Cost Averages'!$D$4:$D$103,'Cost Averages'!$E$4:$E$103, "FALSE"),G2675)</f>
        <v>36</v>
      </c>
      <c r="L2675" s="2" t="s">
        <v>28</v>
      </c>
      <c r="M2675" t="s">
        <v>1194</v>
      </c>
      <c r="N2675" t="s">
        <v>50</v>
      </c>
      <c r="O2675" s="3">
        <v>10.524491192521829</v>
      </c>
      <c r="P2675" t="str">
        <f t="shared" si="123"/>
        <v>D</v>
      </c>
      <c r="Q2675">
        <f t="shared" si="124"/>
        <v>2018</v>
      </c>
      <c r="R2675">
        <f t="shared" si="125"/>
        <v>0</v>
      </c>
    </row>
    <row r="2676" spans="1:18" x14ac:dyDescent="0.25">
      <c r="A2676" s="1">
        <v>43718.768292573332</v>
      </c>
      <c r="B2676" s="2" t="s">
        <v>1137</v>
      </c>
      <c r="C2676" t="s">
        <v>140</v>
      </c>
      <c r="D2676">
        <v>15</v>
      </c>
      <c r="E2676">
        <v>144</v>
      </c>
      <c r="F2676">
        <f>IF(E2676="",_xlfn.XLOOKUP(C2676,'Price Averages'!$D$4:$D$103,'Price Averages'!$E$4:$E$103, "FALSE"), E2676)</f>
        <v>144</v>
      </c>
      <c r="G2676">
        <v>36</v>
      </c>
      <c r="H2676">
        <f>IF(G2676="", _xlfn.XLOOKUP(C2676, 'Cost Averages'!$D$4:$D$103,'Cost Averages'!$E$4:$E$103, "FALSE"),G2676)</f>
        <v>36</v>
      </c>
      <c r="L2676" s="2" t="s">
        <v>44</v>
      </c>
      <c r="M2676" t="s">
        <v>45</v>
      </c>
      <c r="N2676" t="s">
        <v>46</v>
      </c>
      <c r="O2676" s="3">
        <v>12.169266722245851</v>
      </c>
      <c r="P2676" t="str">
        <f t="shared" si="123"/>
        <v>E</v>
      </c>
      <c r="Q2676">
        <f t="shared" si="124"/>
        <v>2019</v>
      </c>
      <c r="R2676">
        <f t="shared" si="125"/>
        <v>0</v>
      </c>
    </row>
    <row r="2677" spans="1:18" x14ac:dyDescent="0.25">
      <c r="A2677" s="1">
        <v>44194.592587140964</v>
      </c>
      <c r="B2677" s="2" t="s">
        <v>894</v>
      </c>
      <c r="C2677" t="s">
        <v>140</v>
      </c>
      <c r="D2677">
        <v>15</v>
      </c>
      <c r="E2677">
        <v>144</v>
      </c>
      <c r="F2677">
        <f>IF(E2677="",_xlfn.XLOOKUP(C2677,'Price Averages'!$D$4:$D$103,'Price Averages'!$E$4:$E$103, "FALSE"), E2677)</f>
        <v>144</v>
      </c>
      <c r="G2677">
        <v>36</v>
      </c>
      <c r="H2677">
        <f>IF(G2677="", _xlfn.XLOOKUP(C2677, 'Cost Averages'!$D$4:$D$103,'Cost Averages'!$E$4:$E$103, "FALSE"),G2677)</f>
        <v>36</v>
      </c>
      <c r="L2677" s="2" t="s">
        <v>28</v>
      </c>
      <c r="M2677" t="s">
        <v>895</v>
      </c>
      <c r="N2677" t="s">
        <v>50</v>
      </c>
      <c r="O2677" s="3">
        <v>11.952554704438674</v>
      </c>
      <c r="P2677" t="str">
        <f t="shared" si="123"/>
        <v>F</v>
      </c>
      <c r="Q2677">
        <f t="shared" si="124"/>
        <v>2020</v>
      </c>
      <c r="R2677">
        <f t="shared" si="125"/>
        <v>0</v>
      </c>
    </row>
    <row r="2678" spans="1:18" x14ac:dyDescent="0.25">
      <c r="A2678" s="1">
        <v>44018.161567486495</v>
      </c>
      <c r="B2678" s="2" t="s">
        <v>2187</v>
      </c>
      <c r="C2678" t="s">
        <v>140</v>
      </c>
      <c r="D2678">
        <v>15</v>
      </c>
      <c r="E2678" t="s">
        <v>32</v>
      </c>
      <c r="F2678">
        <f>IF(E2678="",_xlfn.XLOOKUP(C2678,'Price Averages'!$D$4:$D$103,'Price Averages'!$E$4:$E$103, "FALSE"), E2678)</f>
        <v>144</v>
      </c>
      <c r="G2678">
        <v>36</v>
      </c>
      <c r="H2678">
        <f>IF(G2678="", _xlfn.XLOOKUP(C2678, 'Cost Averages'!$D$4:$D$103,'Cost Averages'!$E$4:$E$103, "FALSE"),G2678)</f>
        <v>36</v>
      </c>
      <c r="L2678" s="2" t="s">
        <v>23</v>
      </c>
      <c r="M2678" t="s">
        <v>59</v>
      </c>
      <c r="N2678" t="s">
        <v>56</v>
      </c>
      <c r="O2678" s="3">
        <v>15.602184182549776</v>
      </c>
      <c r="P2678" t="str">
        <f t="shared" si="123"/>
        <v>F</v>
      </c>
      <c r="Q2678">
        <f t="shared" si="124"/>
        <v>2020</v>
      </c>
      <c r="R2678">
        <f t="shared" si="125"/>
        <v>0</v>
      </c>
    </row>
    <row r="2679" spans="1:18" x14ac:dyDescent="0.25">
      <c r="A2679" s="1">
        <v>44011.194163100095</v>
      </c>
      <c r="B2679" s="2" t="s">
        <v>2250</v>
      </c>
      <c r="C2679" t="s">
        <v>140</v>
      </c>
      <c r="D2679">
        <v>15</v>
      </c>
      <c r="E2679" t="s">
        <v>32</v>
      </c>
      <c r="F2679">
        <f>IF(E2679="",_xlfn.XLOOKUP(C2679,'Price Averages'!$D$4:$D$103,'Price Averages'!$E$4:$E$103, "FALSE"), E2679)</f>
        <v>144</v>
      </c>
      <c r="G2679" t="s">
        <v>32</v>
      </c>
      <c r="H2679">
        <f>IF(G2679="", _xlfn.XLOOKUP(C2679, 'Cost Averages'!$D$4:$D$103,'Cost Averages'!$E$4:$E$103, "FALSE"),G2679)</f>
        <v>36</v>
      </c>
      <c r="L2679" s="2" t="s">
        <v>28</v>
      </c>
      <c r="M2679" t="s">
        <v>236</v>
      </c>
      <c r="N2679" t="s">
        <v>78</v>
      </c>
      <c r="O2679" s="3">
        <v>15.458859683514467</v>
      </c>
      <c r="P2679" t="str">
        <f t="shared" si="123"/>
        <v>F</v>
      </c>
      <c r="Q2679">
        <f t="shared" si="124"/>
        <v>2020</v>
      </c>
      <c r="R2679">
        <f t="shared" si="125"/>
        <v>0</v>
      </c>
    </row>
    <row r="2680" spans="1:18" x14ac:dyDescent="0.25">
      <c r="A2680" s="1">
        <v>44115</v>
      </c>
      <c r="B2680" s="2" t="s">
        <v>1054</v>
      </c>
      <c r="C2680" t="s">
        <v>140</v>
      </c>
      <c r="D2680">
        <v>15</v>
      </c>
      <c r="E2680" t="s">
        <v>32</v>
      </c>
      <c r="F2680">
        <f>IF(E2680="",_xlfn.XLOOKUP(C2680,'Price Averages'!$D$4:$D$103,'Price Averages'!$E$4:$E$103, "FALSE"), E2680)</f>
        <v>144</v>
      </c>
      <c r="G2680">
        <v>36</v>
      </c>
      <c r="H2680">
        <f>IF(G2680="", _xlfn.XLOOKUP(C2680, 'Cost Averages'!$D$4:$D$103,'Cost Averages'!$E$4:$E$103, "FALSE"),G2680)</f>
        <v>36</v>
      </c>
      <c r="L2680" s="2" t="s">
        <v>44</v>
      </c>
      <c r="M2680" t="s">
        <v>45</v>
      </c>
      <c r="N2680" t="s">
        <v>46</v>
      </c>
      <c r="O2680" s="3">
        <v>12.169266722245851</v>
      </c>
      <c r="P2680" t="str">
        <f t="shared" si="123"/>
        <v>F</v>
      </c>
      <c r="Q2680">
        <f t="shared" si="124"/>
        <v>2020</v>
      </c>
      <c r="R2680">
        <f t="shared" si="125"/>
        <v>0</v>
      </c>
    </row>
    <row r="2681" spans="1:18" x14ac:dyDescent="0.25">
      <c r="A2681" s="1">
        <v>44741</v>
      </c>
      <c r="B2681" s="2" t="s">
        <v>4018</v>
      </c>
      <c r="C2681" t="s">
        <v>140</v>
      </c>
      <c r="D2681">
        <v>15</v>
      </c>
      <c r="E2681">
        <v>144</v>
      </c>
      <c r="F2681">
        <f>IF(E2681="",_xlfn.XLOOKUP(C2681,'Price Averages'!$D$4:$D$103,'Price Averages'!$E$4:$E$103, "FALSE"), E2681)</f>
        <v>144</v>
      </c>
      <c r="G2681" t="s">
        <v>32</v>
      </c>
      <c r="H2681">
        <f>IF(G2681="", _xlfn.XLOOKUP(C2681, 'Cost Averages'!$D$4:$D$103,'Cost Averages'!$E$4:$E$103, "FALSE"),G2681)</f>
        <v>36</v>
      </c>
      <c r="L2681" s="2" t="s">
        <v>44</v>
      </c>
      <c r="M2681" t="s">
        <v>355</v>
      </c>
      <c r="N2681" t="s">
        <v>56</v>
      </c>
      <c r="O2681" s="3">
        <v>14.690198582365463</v>
      </c>
      <c r="P2681" t="str">
        <f t="shared" si="123"/>
        <v>H</v>
      </c>
      <c r="Q2681">
        <f t="shared" si="124"/>
        <v>2022</v>
      </c>
      <c r="R2681">
        <f t="shared" si="125"/>
        <v>0</v>
      </c>
    </row>
    <row r="2682" spans="1:18" x14ac:dyDescent="0.25">
      <c r="A2682" s="1">
        <v>43796.979174553671</v>
      </c>
      <c r="B2682" s="2" t="s">
        <v>875</v>
      </c>
      <c r="C2682" t="s">
        <v>140</v>
      </c>
      <c r="D2682">
        <v>16</v>
      </c>
      <c r="E2682" t="s">
        <v>32</v>
      </c>
      <c r="F2682">
        <f>IF(E2682="",_xlfn.XLOOKUP(C2682,'Price Averages'!$D$4:$D$103,'Price Averages'!$E$4:$E$103, "FALSE"), E2682)</f>
        <v>144</v>
      </c>
      <c r="G2682">
        <v>36</v>
      </c>
      <c r="H2682">
        <f>IF(G2682="", _xlfn.XLOOKUP(C2682, 'Cost Averages'!$D$4:$D$103,'Cost Averages'!$E$4:$E$103, "FALSE"),G2682)</f>
        <v>36</v>
      </c>
      <c r="L2682" s="2" t="s">
        <v>44</v>
      </c>
      <c r="M2682" t="s">
        <v>161</v>
      </c>
      <c r="N2682" t="s">
        <v>25</v>
      </c>
      <c r="O2682" s="3">
        <v>15.121383064708469</v>
      </c>
      <c r="P2682" t="str">
        <f t="shared" si="123"/>
        <v>E</v>
      </c>
      <c r="Q2682">
        <f t="shared" si="124"/>
        <v>2019</v>
      </c>
      <c r="R2682">
        <f t="shared" si="125"/>
        <v>0</v>
      </c>
    </row>
    <row r="2683" spans="1:18" x14ac:dyDescent="0.25">
      <c r="A2683" s="1">
        <v>43668.765171849627</v>
      </c>
      <c r="B2683" s="2" t="s">
        <v>2898</v>
      </c>
      <c r="C2683" t="s">
        <v>140</v>
      </c>
      <c r="D2683">
        <v>16</v>
      </c>
      <c r="E2683">
        <v>144</v>
      </c>
      <c r="F2683">
        <f>IF(E2683="",_xlfn.XLOOKUP(C2683,'Price Averages'!$D$4:$D$103,'Price Averages'!$E$4:$E$103, "FALSE"), E2683)</f>
        <v>144</v>
      </c>
      <c r="G2683">
        <v>36</v>
      </c>
      <c r="H2683">
        <f>IF(G2683="", _xlfn.XLOOKUP(C2683, 'Cost Averages'!$D$4:$D$103,'Cost Averages'!$E$4:$E$103, "FALSE"),G2683)</f>
        <v>36</v>
      </c>
      <c r="L2683" s="2" t="s">
        <v>28</v>
      </c>
      <c r="M2683" t="s">
        <v>807</v>
      </c>
      <c r="N2683" t="s">
        <v>25</v>
      </c>
      <c r="O2683" s="3">
        <v>16.254955391951082</v>
      </c>
      <c r="P2683" t="str">
        <f t="shared" si="123"/>
        <v>E</v>
      </c>
      <c r="Q2683">
        <f t="shared" si="124"/>
        <v>2019</v>
      </c>
      <c r="R2683">
        <f t="shared" si="125"/>
        <v>0</v>
      </c>
    </row>
    <row r="2684" spans="1:18" x14ac:dyDescent="0.25">
      <c r="A2684" s="1">
        <v>43882</v>
      </c>
      <c r="B2684" s="2" t="s">
        <v>3288</v>
      </c>
      <c r="C2684" t="s">
        <v>140</v>
      </c>
      <c r="D2684">
        <v>16</v>
      </c>
      <c r="E2684">
        <v>144</v>
      </c>
      <c r="F2684">
        <f>IF(E2684="",_xlfn.XLOOKUP(C2684,'Price Averages'!$D$4:$D$103,'Price Averages'!$E$4:$E$103, "FALSE"), E2684)</f>
        <v>144</v>
      </c>
      <c r="G2684">
        <v>36</v>
      </c>
      <c r="H2684">
        <f>IF(G2684="", _xlfn.XLOOKUP(C2684, 'Cost Averages'!$D$4:$D$103,'Cost Averages'!$E$4:$E$103, "FALSE"),G2684)</f>
        <v>36</v>
      </c>
      <c r="L2684" s="2" t="s">
        <v>44</v>
      </c>
      <c r="M2684" t="s">
        <v>55</v>
      </c>
      <c r="N2684" t="s">
        <v>56</v>
      </c>
      <c r="O2684" s="3">
        <v>10.988762477277161</v>
      </c>
      <c r="P2684" t="str">
        <f t="shared" si="123"/>
        <v>F</v>
      </c>
      <c r="Q2684">
        <f t="shared" si="124"/>
        <v>2020</v>
      </c>
      <c r="R2684">
        <f t="shared" si="125"/>
        <v>0</v>
      </c>
    </row>
    <row r="2685" spans="1:18" x14ac:dyDescent="0.25">
      <c r="A2685" s="1">
        <v>42892.60082115703</v>
      </c>
      <c r="B2685" s="2" t="s">
        <v>806</v>
      </c>
      <c r="C2685" t="s">
        <v>140</v>
      </c>
      <c r="D2685">
        <v>17</v>
      </c>
      <c r="E2685">
        <v>144</v>
      </c>
      <c r="F2685">
        <f>IF(E2685="",_xlfn.XLOOKUP(C2685,'Price Averages'!$D$4:$D$103,'Price Averages'!$E$4:$E$103, "FALSE"), E2685)</f>
        <v>144</v>
      </c>
      <c r="G2685">
        <v>36</v>
      </c>
      <c r="H2685">
        <f>IF(G2685="", _xlfn.XLOOKUP(C2685, 'Cost Averages'!$D$4:$D$103,'Cost Averages'!$E$4:$E$103, "FALSE"),G2685)</f>
        <v>36</v>
      </c>
      <c r="L2685" s="2" t="s">
        <v>28</v>
      </c>
      <c r="M2685" t="s">
        <v>807</v>
      </c>
      <c r="N2685" t="s">
        <v>25</v>
      </c>
      <c r="O2685" s="3">
        <v>16.254955391951082</v>
      </c>
      <c r="P2685" t="str">
        <f t="shared" si="123"/>
        <v>C</v>
      </c>
      <c r="Q2685">
        <f t="shared" si="124"/>
        <v>2017</v>
      </c>
      <c r="R2685">
        <f t="shared" si="125"/>
        <v>0</v>
      </c>
    </row>
    <row r="2686" spans="1:18" x14ac:dyDescent="0.25">
      <c r="A2686" s="1">
        <v>43101.264251547276</v>
      </c>
      <c r="B2686" s="2" t="s">
        <v>3036</v>
      </c>
      <c r="C2686" t="s">
        <v>140</v>
      </c>
      <c r="D2686">
        <v>17</v>
      </c>
      <c r="E2686">
        <v>144</v>
      </c>
      <c r="F2686">
        <f>IF(E2686="",_xlfn.XLOOKUP(C2686,'Price Averages'!$D$4:$D$103,'Price Averages'!$E$4:$E$103, "FALSE"), E2686)</f>
        <v>144</v>
      </c>
      <c r="G2686">
        <v>36</v>
      </c>
      <c r="H2686">
        <f>IF(G2686="", _xlfn.XLOOKUP(C2686, 'Cost Averages'!$D$4:$D$103,'Cost Averages'!$E$4:$E$103, "FALSE"),G2686)</f>
        <v>36</v>
      </c>
      <c r="L2686" s="2" t="s">
        <v>28</v>
      </c>
      <c r="M2686" t="s">
        <v>434</v>
      </c>
      <c r="N2686" t="s">
        <v>50</v>
      </c>
      <c r="O2686" s="3">
        <v>16.429355109701351</v>
      </c>
      <c r="P2686" t="str">
        <f t="shared" si="123"/>
        <v>D</v>
      </c>
      <c r="Q2686">
        <f t="shared" si="124"/>
        <v>2018</v>
      </c>
      <c r="R2686">
        <f t="shared" si="125"/>
        <v>0</v>
      </c>
    </row>
    <row r="2687" spans="1:18" x14ac:dyDescent="0.25">
      <c r="A2687" s="1">
        <v>43690.881247645957</v>
      </c>
      <c r="B2687" s="2" t="s">
        <v>139</v>
      </c>
      <c r="C2687" t="s">
        <v>140</v>
      </c>
      <c r="D2687">
        <v>17</v>
      </c>
      <c r="E2687" t="s">
        <v>32</v>
      </c>
      <c r="F2687">
        <f>IF(E2687="",_xlfn.XLOOKUP(C2687,'Price Averages'!$D$4:$D$103,'Price Averages'!$E$4:$E$103, "FALSE"), E2687)</f>
        <v>144</v>
      </c>
      <c r="G2687">
        <v>36</v>
      </c>
      <c r="H2687">
        <f>IF(G2687="", _xlfn.XLOOKUP(C2687, 'Cost Averages'!$D$4:$D$103,'Cost Averages'!$E$4:$E$103, "FALSE"),G2687)</f>
        <v>36</v>
      </c>
      <c r="L2687" s="2" t="s">
        <v>28</v>
      </c>
      <c r="M2687" t="s">
        <v>141</v>
      </c>
      <c r="N2687" t="s">
        <v>50</v>
      </c>
      <c r="O2687" s="3">
        <v>8.1085102757869372</v>
      </c>
      <c r="P2687" t="str">
        <f t="shared" si="123"/>
        <v>E</v>
      </c>
      <c r="Q2687">
        <f t="shared" si="124"/>
        <v>2019</v>
      </c>
      <c r="R2687">
        <f t="shared" si="125"/>
        <v>0</v>
      </c>
    </row>
    <row r="2688" spans="1:18" x14ac:dyDescent="0.25">
      <c r="A2688" s="1">
        <v>44214.49141376539</v>
      </c>
      <c r="B2688" s="2" t="s">
        <v>939</v>
      </c>
      <c r="C2688" t="s">
        <v>140</v>
      </c>
      <c r="D2688">
        <v>17</v>
      </c>
      <c r="E2688">
        <v>144</v>
      </c>
      <c r="F2688">
        <f>IF(E2688="",_xlfn.XLOOKUP(C2688,'Price Averages'!$D$4:$D$103,'Price Averages'!$E$4:$E$103, "FALSE"), E2688)</f>
        <v>144</v>
      </c>
      <c r="G2688" t="s">
        <v>32</v>
      </c>
      <c r="H2688">
        <f>IF(G2688="", _xlfn.XLOOKUP(C2688, 'Cost Averages'!$D$4:$D$103,'Cost Averages'!$E$4:$E$103, "FALSE"),G2688)</f>
        <v>36</v>
      </c>
      <c r="L2688" s="2" t="s">
        <v>23</v>
      </c>
      <c r="M2688" t="s">
        <v>305</v>
      </c>
      <c r="N2688" t="s">
        <v>41</v>
      </c>
      <c r="O2688" s="3">
        <v>11.99399163482429</v>
      </c>
      <c r="P2688" t="str">
        <f t="shared" si="123"/>
        <v>G</v>
      </c>
      <c r="Q2688">
        <f t="shared" si="124"/>
        <v>2021</v>
      </c>
      <c r="R2688">
        <f t="shared" si="125"/>
        <v>0</v>
      </c>
    </row>
    <row r="2689" spans="1:18" x14ac:dyDescent="0.25">
      <c r="A2689" s="1">
        <v>44262</v>
      </c>
      <c r="B2689" s="2" t="s">
        <v>3600</v>
      </c>
      <c r="C2689" t="s">
        <v>140</v>
      </c>
      <c r="D2689">
        <v>17</v>
      </c>
      <c r="E2689">
        <v>144</v>
      </c>
      <c r="F2689">
        <f>IF(E2689="",_xlfn.XLOOKUP(C2689,'Price Averages'!$D$4:$D$103,'Price Averages'!$E$4:$E$103, "FALSE"), E2689)</f>
        <v>144</v>
      </c>
      <c r="G2689">
        <v>36</v>
      </c>
      <c r="H2689">
        <f>IF(G2689="", _xlfn.XLOOKUP(C2689, 'Cost Averages'!$D$4:$D$103,'Cost Averages'!$E$4:$E$103, "FALSE"),G2689)</f>
        <v>36</v>
      </c>
      <c r="L2689" s="2" t="s">
        <v>23</v>
      </c>
      <c r="M2689" t="s">
        <v>721</v>
      </c>
      <c r="N2689" t="s">
        <v>56</v>
      </c>
      <c r="O2689" s="3">
        <v>11.443503623244197</v>
      </c>
      <c r="P2689" t="str">
        <f t="shared" si="123"/>
        <v>G</v>
      </c>
      <c r="Q2689">
        <f t="shared" si="124"/>
        <v>2021</v>
      </c>
      <c r="R2689">
        <f t="shared" si="125"/>
        <v>0</v>
      </c>
    </row>
    <row r="2690" spans="1:18" x14ac:dyDescent="0.25">
      <c r="A2690" s="1">
        <v>44858.979205828808</v>
      </c>
      <c r="B2690" s="2" t="s">
        <v>441</v>
      </c>
      <c r="C2690" t="s">
        <v>140</v>
      </c>
      <c r="D2690">
        <v>17</v>
      </c>
      <c r="E2690" t="s">
        <v>32</v>
      </c>
      <c r="F2690">
        <f>IF(E2690="",_xlfn.XLOOKUP(C2690,'Price Averages'!$D$4:$D$103,'Price Averages'!$E$4:$E$103, "FALSE"), E2690)</f>
        <v>144</v>
      </c>
      <c r="G2690">
        <v>36</v>
      </c>
      <c r="H2690">
        <f>IF(G2690="", _xlfn.XLOOKUP(C2690, 'Cost Averages'!$D$4:$D$103,'Cost Averages'!$E$4:$E$103, "FALSE"),G2690)</f>
        <v>36</v>
      </c>
      <c r="L2690" s="2" t="s">
        <v>28</v>
      </c>
      <c r="M2690" t="s">
        <v>442</v>
      </c>
      <c r="N2690" t="s">
        <v>41</v>
      </c>
      <c r="O2690" s="3">
        <v>13.332534707865639</v>
      </c>
      <c r="P2690" t="str">
        <f t="shared" ref="P2690:P2753" si="126">CHAR(64+(YEAR(A2690)-2014))</f>
        <v>H</v>
      </c>
      <c r="Q2690">
        <f t="shared" ref="Q2690:Q2753" si="127">YEAR(A2690)</f>
        <v>2022</v>
      </c>
      <c r="R2690">
        <f t="shared" ref="R2690:R2753" si="128">IF(P2690=CHAR(64 + (YEAR(A2690) - 2014)), 0, 1)</f>
        <v>0</v>
      </c>
    </row>
    <row r="2691" spans="1:18" x14ac:dyDescent="0.25">
      <c r="A2691" s="1">
        <v>44108.82092339715</v>
      </c>
      <c r="B2691" s="2" t="s">
        <v>586</v>
      </c>
      <c r="C2691" t="s">
        <v>140</v>
      </c>
      <c r="D2691">
        <v>18</v>
      </c>
      <c r="E2691">
        <v>144</v>
      </c>
      <c r="F2691">
        <f>IF(E2691="",_xlfn.XLOOKUP(C2691,'Price Averages'!$D$4:$D$103,'Price Averages'!$E$4:$E$103, "FALSE"), E2691)</f>
        <v>144</v>
      </c>
      <c r="G2691" t="s">
        <v>32</v>
      </c>
      <c r="H2691">
        <f>IF(G2691="", _xlfn.XLOOKUP(C2691, 'Cost Averages'!$D$4:$D$103,'Cost Averages'!$E$4:$E$103, "FALSE"),G2691)</f>
        <v>36</v>
      </c>
      <c r="L2691" s="2" t="s">
        <v>28</v>
      </c>
      <c r="M2691" t="s">
        <v>587</v>
      </c>
      <c r="N2691" t="s">
        <v>78</v>
      </c>
      <c r="O2691" s="3">
        <v>12.045339240427111</v>
      </c>
      <c r="P2691" t="str">
        <f t="shared" si="126"/>
        <v>F</v>
      </c>
      <c r="Q2691">
        <f t="shared" si="127"/>
        <v>2020</v>
      </c>
      <c r="R2691">
        <f t="shared" si="128"/>
        <v>0</v>
      </c>
    </row>
    <row r="2692" spans="1:18" x14ac:dyDescent="0.25">
      <c r="A2692" s="1">
        <v>44278</v>
      </c>
      <c r="B2692" s="2" t="s">
        <v>3615</v>
      </c>
      <c r="C2692" t="s">
        <v>140</v>
      </c>
      <c r="D2692">
        <v>18</v>
      </c>
      <c r="E2692">
        <v>144</v>
      </c>
      <c r="F2692">
        <f>IF(E2692="",_xlfn.XLOOKUP(C2692,'Price Averages'!$D$4:$D$103,'Price Averages'!$E$4:$E$103, "FALSE"), E2692)</f>
        <v>144</v>
      </c>
      <c r="G2692">
        <v>36</v>
      </c>
      <c r="H2692">
        <f>IF(G2692="", _xlfn.XLOOKUP(C2692, 'Cost Averages'!$D$4:$D$103,'Cost Averages'!$E$4:$E$103, "FALSE"),G2692)</f>
        <v>36</v>
      </c>
      <c r="L2692" s="2" t="s">
        <v>28</v>
      </c>
      <c r="M2692" t="s">
        <v>228</v>
      </c>
      <c r="N2692" t="s">
        <v>46</v>
      </c>
      <c r="O2692" s="3">
        <v>9.3014286057233697</v>
      </c>
      <c r="P2692" t="str">
        <f t="shared" si="126"/>
        <v>G</v>
      </c>
      <c r="Q2692">
        <f t="shared" si="127"/>
        <v>2021</v>
      </c>
      <c r="R2692">
        <f t="shared" si="128"/>
        <v>0</v>
      </c>
    </row>
    <row r="2693" spans="1:18" x14ac:dyDescent="0.25">
      <c r="A2693" s="1">
        <v>43493.117401626245</v>
      </c>
      <c r="B2693" s="2" t="s">
        <v>1819</v>
      </c>
      <c r="C2693" t="s">
        <v>140</v>
      </c>
      <c r="D2693">
        <v>19</v>
      </c>
      <c r="E2693">
        <v>144</v>
      </c>
      <c r="F2693">
        <f>IF(E2693="",_xlfn.XLOOKUP(C2693,'Price Averages'!$D$4:$D$103,'Price Averages'!$E$4:$E$103, "FALSE"), E2693)</f>
        <v>144</v>
      </c>
      <c r="G2693">
        <v>36</v>
      </c>
      <c r="H2693">
        <f>IF(G2693="", _xlfn.XLOOKUP(C2693, 'Cost Averages'!$D$4:$D$103,'Cost Averages'!$E$4:$E$103, "FALSE"),G2693)</f>
        <v>36</v>
      </c>
      <c r="L2693" s="2" t="s">
        <v>44</v>
      </c>
      <c r="M2693" t="s">
        <v>605</v>
      </c>
      <c r="N2693" t="s">
        <v>78</v>
      </c>
      <c r="O2693" s="3">
        <v>8.8169309002713945</v>
      </c>
      <c r="P2693" t="str">
        <f t="shared" si="126"/>
        <v>E</v>
      </c>
      <c r="Q2693">
        <f t="shared" si="127"/>
        <v>2019</v>
      </c>
      <c r="R2693">
        <f t="shared" si="128"/>
        <v>0</v>
      </c>
    </row>
    <row r="2694" spans="1:18" x14ac:dyDescent="0.25">
      <c r="A2694" s="1">
        <v>43883.615535326426</v>
      </c>
      <c r="B2694" s="2" t="s">
        <v>1039</v>
      </c>
      <c r="C2694" t="s">
        <v>140</v>
      </c>
      <c r="D2694">
        <v>19</v>
      </c>
      <c r="E2694">
        <v>144</v>
      </c>
      <c r="F2694">
        <f>IF(E2694="",_xlfn.XLOOKUP(C2694,'Price Averages'!$D$4:$D$103,'Price Averages'!$E$4:$E$103, "FALSE"), E2694)</f>
        <v>144</v>
      </c>
      <c r="G2694">
        <v>36</v>
      </c>
      <c r="H2694">
        <f>IF(G2694="", _xlfn.XLOOKUP(C2694, 'Cost Averages'!$D$4:$D$103,'Cost Averages'!$E$4:$E$103, "FALSE"),G2694)</f>
        <v>36</v>
      </c>
      <c r="L2694" s="2" t="s">
        <v>28</v>
      </c>
      <c r="M2694" t="s">
        <v>642</v>
      </c>
      <c r="N2694" t="s">
        <v>78</v>
      </c>
      <c r="O2694" s="3">
        <v>12.679725647708608</v>
      </c>
      <c r="P2694" t="str">
        <f t="shared" si="126"/>
        <v>F</v>
      </c>
      <c r="Q2694">
        <f t="shared" si="127"/>
        <v>2020</v>
      </c>
      <c r="R2694">
        <f t="shared" si="128"/>
        <v>0</v>
      </c>
    </row>
    <row r="2695" spans="1:18" x14ac:dyDescent="0.25">
      <c r="A2695" s="1">
        <v>44191.371940560668</v>
      </c>
      <c r="B2695" s="2" t="s">
        <v>2719</v>
      </c>
      <c r="C2695" t="s">
        <v>140</v>
      </c>
      <c r="D2695">
        <v>20</v>
      </c>
      <c r="E2695">
        <v>144</v>
      </c>
      <c r="F2695">
        <f>IF(E2695="",_xlfn.XLOOKUP(C2695,'Price Averages'!$D$4:$D$103,'Price Averages'!$E$4:$E$103, "FALSE"), E2695)</f>
        <v>144</v>
      </c>
      <c r="G2695">
        <v>36</v>
      </c>
      <c r="H2695">
        <f>IF(G2695="", _xlfn.XLOOKUP(C2695, 'Cost Averages'!$D$4:$D$103,'Cost Averages'!$E$4:$E$103, "FALSE"),G2695)</f>
        <v>36</v>
      </c>
      <c r="L2695" s="2" t="s">
        <v>44</v>
      </c>
      <c r="M2695" t="s">
        <v>1617</v>
      </c>
      <c r="N2695" t="s">
        <v>78</v>
      </c>
      <c r="O2695" s="3">
        <v>11.238524301148807</v>
      </c>
      <c r="P2695" t="str">
        <f t="shared" si="126"/>
        <v>F</v>
      </c>
      <c r="Q2695">
        <f t="shared" si="127"/>
        <v>2020</v>
      </c>
      <c r="R2695">
        <f t="shared" si="128"/>
        <v>0</v>
      </c>
    </row>
    <row r="2696" spans="1:18" x14ac:dyDescent="0.25">
      <c r="A2696" s="1">
        <v>43984.376904329751</v>
      </c>
      <c r="B2696" s="2" t="s">
        <v>431</v>
      </c>
      <c r="C2696" t="s">
        <v>140</v>
      </c>
      <c r="D2696" t="s">
        <v>32</v>
      </c>
      <c r="E2696">
        <v>144</v>
      </c>
      <c r="F2696">
        <f>IF(E2696="",_xlfn.XLOOKUP(C2696,'Price Averages'!$D$4:$D$103,'Price Averages'!$E$4:$E$103, "FALSE"), E2696)</f>
        <v>144</v>
      </c>
      <c r="G2696" t="s">
        <v>32</v>
      </c>
      <c r="H2696">
        <f>IF(G2696="", _xlfn.XLOOKUP(C2696, 'Cost Averages'!$D$4:$D$103,'Cost Averages'!$E$4:$E$103, "FALSE"),G2696)</f>
        <v>36</v>
      </c>
      <c r="L2696" s="2" t="s">
        <v>28</v>
      </c>
      <c r="M2696" t="s">
        <v>432</v>
      </c>
      <c r="N2696" t="s">
        <v>25</v>
      </c>
      <c r="O2696" s="3">
        <v>10.408704992688252</v>
      </c>
      <c r="P2696" t="str">
        <f t="shared" si="126"/>
        <v>F</v>
      </c>
      <c r="Q2696">
        <f t="shared" si="127"/>
        <v>2020</v>
      </c>
      <c r="R2696">
        <f t="shared" si="128"/>
        <v>0</v>
      </c>
    </row>
    <row r="2697" spans="1:18" x14ac:dyDescent="0.25">
      <c r="A2697" s="1">
        <v>43709.676587773996</v>
      </c>
      <c r="B2697" s="2" t="s">
        <v>897</v>
      </c>
      <c r="C2697" t="s">
        <v>539</v>
      </c>
      <c r="D2697">
        <v>1</v>
      </c>
      <c r="E2697">
        <v>300</v>
      </c>
      <c r="F2697">
        <f>IF(E2697="",_xlfn.XLOOKUP(C2697,'Price Averages'!$D$4:$D$103,'Price Averages'!$E$4:$E$103, "FALSE"), E2697)</f>
        <v>300</v>
      </c>
      <c r="G2697">
        <v>75</v>
      </c>
      <c r="H2697">
        <f>IF(G2697="", _xlfn.XLOOKUP(C2697, 'Cost Averages'!$D$4:$D$103,'Cost Averages'!$E$4:$E$103, "FALSE"),G2697)</f>
        <v>75</v>
      </c>
      <c r="L2697" s="2" t="s">
        <v>23</v>
      </c>
      <c r="M2697" t="s">
        <v>153</v>
      </c>
      <c r="N2697" t="s">
        <v>25</v>
      </c>
      <c r="O2697" s="3">
        <v>14.370283356317486</v>
      </c>
      <c r="P2697" t="str">
        <f t="shared" si="126"/>
        <v>E</v>
      </c>
      <c r="Q2697">
        <f t="shared" si="127"/>
        <v>2019</v>
      </c>
      <c r="R2697">
        <f t="shared" si="128"/>
        <v>0</v>
      </c>
    </row>
    <row r="2698" spans="1:18" x14ac:dyDescent="0.25">
      <c r="A2698" s="1">
        <v>44327</v>
      </c>
      <c r="B2698" s="2" t="s">
        <v>3658</v>
      </c>
      <c r="C2698" t="s">
        <v>539</v>
      </c>
      <c r="D2698">
        <v>1</v>
      </c>
      <c r="E2698">
        <v>300</v>
      </c>
      <c r="F2698">
        <f>IF(E2698="",_xlfn.XLOOKUP(C2698,'Price Averages'!$D$4:$D$103,'Price Averages'!$E$4:$E$103, "FALSE"), E2698)</f>
        <v>300</v>
      </c>
      <c r="G2698">
        <v>75</v>
      </c>
      <c r="H2698">
        <f>IF(G2698="", _xlfn.XLOOKUP(C2698, 'Cost Averages'!$D$4:$D$103,'Cost Averages'!$E$4:$E$103, "FALSE"),G2698)</f>
        <v>75</v>
      </c>
      <c r="L2698" s="2" t="s">
        <v>28</v>
      </c>
      <c r="M2698" t="s">
        <v>379</v>
      </c>
      <c r="N2698" t="s">
        <v>78</v>
      </c>
      <c r="O2698" s="3">
        <v>15.60430546146185</v>
      </c>
      <c r="P2698" t="str">
        <f t="shared" si="126"/>
        <v>G</v>
      </c>
      <c r="Q2698">
        <f t="shared" si="127"/>
        <v>2021</v>
      </c>
      <c r="R2698">
        <f t="shared" si="128"/>
        <v>0</v>
      </c>
    </row>
    <row r="2699" spans="1:18" x14ac:dyDescent="0.25">
      <c r="A2699" s="1">
        <v>44626</v>
      </c>
      <c r="B2699" s="2" t="s">
        <v>3910</v>
      </c>
      <c r="C2699" t="s">
        <v>539</v>
      </c>
      <c r="D2699">
        <v>1</v>
      </c>
      <c r="E2699">
        <v>300</v>
      </c>
      <c r="F2699">
        <f>IF(E2699="",_xlfn.XLOOKUP(C2699,'Price Averages'!$D$4:$D$103,'Price Averages'!$E$4:$E$103, "FALSE"), E2699)</f>
        <v>300</v>
      </c>
      <c r="G2699">
        <v>75</v>
      </c>
      <c r="H2699">
        <f>IF(G2699="", _xlfn.XLOOKUP(C2699, 'Cost Averages'!$D$4:$D$103,'Cost Averages'!$E$4:$E$103, "FALSE"),G2699)</f>
        <v>75</v>
      </c>
      <c r="L2699" s="2" t="s">
        <v>44</v>
      </c>
      <c r="M2699" t="s">
        <v>705</v>
      </c>
      <c r="N2699" t="s">
        <v>34</v>
      </c>
      <c r="O2699" s="3">
        <v>10.956589836772277</v>
      </c>
      <c r="P2699" t="str">
        <f t="shared" si="126"/>
        <v>H</v>
      </c>
      <c r="Q2699">
        <f t="shared" si="127"/>
        <v>2022</v>
      </c>
      <c r="R2699">
        <f t="shared" si="128"/>
        <v>0</v>
      </c>
    </row>
    <row r="2700" spans="1:18" x14ac:dyDescent="0.25">
      <c r="A2700" s="1">
        <v>43971</v>
      </c>
      <c r="B2700" s="2" t="s">
        <v>3359</v>
      </c>
      <c r="C2700" t="s">
        <v>539</v>
      </c>
      <c r="D2700">
        <v>2</v>
      </c>
      <c r="E2700">
        <v>300</v>
      </c>
      <c r="F2700">
        <f>IF(E2700="",_xlfn.XLOOKUP(C2700,'Price Averages'!$D$4:$D$103,'Price Averages'!$E$4:$E$103, "FALSE"), E2700)</f>
        <v>300</v>
      </c>
      <c r="G2700">
        <v>75</v>
      </c>
      <c r="H2700">
        <f>IF(G2700="", _xlfn.XLOOKUP(C2700, 'Cost Averages'!$D$4:$D$103,'Cost Averages'!$E$4:$E$103, "FALSE"),G2700)</f>
        <v>75</v>
      </c>
      <c r="L2700" s="2" t="s">
        <v>28</v>
      </c>
      <c r="M2700" t="s">
        <v>1000</v>
      </c>
      <c r="N2700" t="s">
        <v>50</v>
      </c>
      <c r="O2700" s="3">
        <v>9.9471686551317795</v>
      </c>
      <c r="P2700" t="str">
        <f t="shared" si="126"/>
        <v>F</v>
      </c>
      <c r="Q2700">
        <f t="shared" si="127"/>
        <v>2020</v>
      </c>
      <c r="R2700">
        <f t="shared" si="128"/>
        <v>0</v>
      </c>
    </row>
    <row r="2701" spans="1:18" x14ac:dyDescent="0.25">
      <c r="A2701" s="1">
        <v>43485.883815324152</v>
      </c>
      <c r="B2701" s="2" t="s">
        <v>1657</v>
      </c>
      <c r="C2701" t="s">
        <v>539</v>
      </c>
      <c r="D2701">
        <v>3</v>
      </c>
      <c r="E2701">
        <v>300</v>
      </c>
      <c r="F2701">
        <f>IF(E2701="",_xlfn.XLOOKUP(C2701,'Price Averages'!$D$4:$D$103,'Price Averages'!$E$4:$E$103, "FALSE"), E2701)</f>
        <v>300</v>
      </c>
      <c r="G2701" t="s">
        <v>32</v>
      </c>
      <c r="H2701">
        <f>IF(G2701="", _xlfn.XLOOKUP(C2701, 'Cost Averages'!$D$4:$D$103,'Cost Averages'!$E$4:$E$103, "FALSE"),G2701)</f>
        <v>75</v>
      </c>
      <c r="L2701" s="2" t="s">
        <v>44</v>
      </c>
      <c r="M2701" t="s">
        <v>549</v>
      </c>
      <c r="N2701" t="s">
        <v>56</v>
      </c>
      <c r="O2701" s="3">
        <v>10.037135914792184</v>
      </c>
      <c r="P2701" t="str">
        <f t="shared" si="126"/>
        <v>E</v>
      </c>
      <c r="Q2701">
        <f t="shared" si="127"/>
        <v>2019</v>
      </c>
      <c r="R2701">
        <f t="shared" si="128"/>
        <v>0</v>
      </c>
    </row>
    <row r="2702" spans="1:18" x14ac:dyDescent="0.25">
      <c r="A2702" s="1">
        <v>44778.855651875674</v>
      </c>
      <c r="B2702" s="2" t="s">
        <v>1503</v>
      </c>
      <c r="C2702" t="s">
        <v>539</v>
      </c>
      <c r="D2702">
        <v>4</v>
      </c>
      <c r="E2702">
        <v>300</v>
      </c>
      <c r="F2702">
        <f>IF(E2702="",_xlfn.XLOOKUP(C2702,'Price Averages'!$D$4:$D$103,'Price Averages'!$E$4:$E$103, "FALSE"), E2702)</f>
        <v>300</v>
      </c>
      <c r="G2702" t="s">
        <v>32</v>
      </c>
      <c r="H2702">
        <f>IF(G2702="", _xlfn.XLOOKUP(C2702, 'Cost Averages'!$D$4:$D$103,'Cost Averages'!$E$4:$E$103, "FALSE"),G2702)</f>
        <v>75</v>
      </c>
      <c r="L2702" s="2" t="s">
        <v>28</v>
      </c>
      <c r="M2702" t="s">
        <v>164</v>
      </c>
      <c r="N2702" t="s">
        <v>25</v>
      </c>
      <c r="O2702" s="3">
        <v>9.9311000381363836</v>
      </c>
      <c r="P2702" t="str">
        <f t="shared" si="126"/>
        <v>H</v>
      </c>
      <c r="Q2702">
        <f t="shared" si="127"/>
        <v>2022</v>
      </c>
      <c r="R2702">
        <f t="shared" si="128"/>
        <v>0</v>
      </c>
    </row>
    <row r="2703" spans="1:18" x14ac:dyDescent="0.25">
      <c r="A2703" s="1">
        <v>44319.178115540868</v>
      </c>
      <c r="B2703" s="2" t="s">
        <v>2673</v>
      </c>
      <c r="C2703" t="s">
        <v>539</v>
      </c>
      <c r="D2703">
        <v>5</v>
      </c>
      <c r="E2703">
        <v>300</v>
      </c>
      <c r="F2703">
        <f>IF(E2703="",_xlfn.XLOOKUP(C2703,'Price Averages'!$D$4:$D$103,'Price Averages'!$E$4:$E$103, "FALSE"), E2703)</f>
        <v>300</v>
      </c>
      <c r="G2703">
        <v>75</v>
      </c>
      <c r="H2703">
        <f>IF(G2703="", _xlfn.XLOOKUP(C2703, 'Cost Averages'!$D$4:$D$103,'Cost Averages'!$E$4:$E$103, "FALSE"),G2703)</f>
        <v>75</v>
      </c>
      <c r="L2703" s="2" t="s">
        <v>28</v>
      </c>
      <c r="M2703" t="s">
        <v>191</v>
      </c>
      <c r="N2703" t="s">
        <v>78</v>
      </c>
      <c r="O2703" s="3">
        <v>13.890275354050972</v>
      </c>
      <c r="P2703" t="str">
        <f t="shared" si="126"/>
        <v>G</v>
      </c>
      <c r="Q2703">
        <f t="shared" si="127"/>
        <v>2021</v>
      </c>
      <c r="R2703">
        <f t="shared" si="128"/>
        <v>0</v>
      </c>
    </row>
    <row r="2704" spans="1:18" x14ac:dyDescent="0.25">
      <c r="A2704" s="1">
        <v>44316</v>
      </c>
      <c r="B2704" s="2" t="s">
        <v>3649</v>
      </c>
      <c r="C2704" t="s">
        <v>539</v>
      </c>
      <c r="D2704">
        <v>5</v>
      </c>
      <c r="E2704">
        <v>300</v>
      </c>
      <c r="F2704">
        <f>IF(E2704="",_xlfn.XLOOKUP(C2704,'Price Averages'!$D$4:$D$103,'Price Averages'!$E$4:$E$103, "FALSE"), E2704)</f>
        <v>300</v>
      </c>
      <c r="G2704">
        <v>75</v>
      </c>
      <c r="H2704">
        <f>IF(G2704="", _xlfn.XLOOKUP(C2704, 'Cost Averages'!$D$4:$D$103,'Cost Averages'!$E$4:$E$103, "FALSE"),G2704)</f>
        <v>75</v>
      </c>
      <c r="L2704" s="2" t="s">
        <v>44</v>
      </c>
      <c r="M2704" t="s">
        <v>566</v>
      </c>
      <c r="N2704" t="s">
        <v>50</v>
      </c>
      <c r="O2704" s="3">
        <v>13.150536103258979</v>
      </c>
      <c r="P2704" t="str">
        <f t="shared" si="126"/>
        <v>G</v>
      </c>
      <c r="Q2704">
        <f t="shared" si="127"/>
        <v>2021</v>
      </c>
      <c r="R2704">
        <f t="shared" si="128"/>
        <v>0</v>
      </c>
    </row>
    <row r="2705" spans="1:18" x14ac:dyDescent="0.25">
      <c r="A2705" s="1">
        <v>44518</v>
      </c>
      <c r="B2705" s="2" t="s">
        <v>3815</v>
      </c>
      <c r="C2705" t="s">
        <v>539</v>
      </c>
      <c r="D2705">
        <v>5</v>
      </c>
      <c r="E2705">
        <v>300</v>
      </c>
      <c r="F2705">
        <f>IF(E2705="",_xlfn.XLOOKUP(C2705,'Price Averages'!$D$4:$D$103,'Price Averages'!$E$4:$E$103, "FALSE"), E2705)</f>
        <v>300</v>
      </c>
      <c r="G2705">
        <v>75</v>
      </c>
      <c r="H2705">
        <f>IF(G2705="", _xlfn.XLOOKUP(C2705, 'Cost Averages'!$D$4:$D$103,'Cost Averages'!$E$4:$E$103, "FALSE"),G2705)</f>
        <v>75</v>
      </c>
      <c r="L2705" s="2" t="s">
        <v>28</v>
      </c>
      <c r="M2705" t="s">
        <v>458</v>
      </c>
      <c r="N2705" t="s">
        <v>41</v>
      </c>
      <c r="O2705" s="3">
        <v>16.368863536738775</v>
      </c>
      <c r="P2705" t="str">
        <f t="shared" si="126"/>
        <v>G</v>
      </c>
      <c r="Q2705">
        <f t="shared" si="127"/>
        <v>2021</v>
      </c>
      <c r="R2705">
        <f t="shared" si="128"/>
        <v>0</v>
      </c>
    </row>
    <row r="2706" spans="1:18" x14ac:dyDescent="0.25">
      <c r="A2706" s="1">
        <v>43563.058945305282</v>
      </c>
      <c r="B2706" s="2" t="s">
        <v>2891</v>
      </c>
      <c r="C2706" t="s">
        <v>539</v>
      </c>
      <c r="D2706">
        <v>6</v>
      </c>
      <c r="E2706">
        <v>300</v>
      </c>
      <c r="F2706">
        <f>IF(E2706="",_xlfn.XLOOKUP(C2706,'Price Averages'!$D$4:$D$103,'Price Averages'!$E$4:$E$103, "FALSE"), E2706)</f>
        <v>300</v>
      </c>
      <c r="G2706">
        <v>75</v>
      </c>
      <c r="H2706">
        <f>IF(G2706="", _xlfn.XLOOKUP(C2706, 'Cost Averages'!$D$4:$D$103,'Cost Averages'!$E$4:$E$103, "FALSE"),G2706)</f>
        <v>75</v>
      </c>
      <c r="L2706" s="2" t="s">
        <v>44</v>
      </c>
      <c r="M2706" t="s">
        <v>744</v>
      </c>
      <c r="N2706" t="s">
        <v>41</v>
      </c>
      <c r="O2706" s="3">
        <v>11.862005526237752</v>
      </c>
      <c r="P2706" t="str">
        <f t="shared" si="126"/>
        <v>E</v>
      </c>
      <c r="Q2706">
        <f t="shared" si="127"/>
        <v>2019</v>
      </c>
      <c r="R2706">
        <f t="shared" si="128"/>
        <v>0</v>
      </c>
    </row>
    <row r="2707" spans="1:18" x14ac:dyDescent="0.25">
      <c r="A2707" s="1">
        <v>44555</v>
      </c>
      <c r="B2707" s="2" t="s">
        <v>3659</v>
      </c>
      <c r="C2707" t="s">
        <v>539</v>
      </c>
      <c r="D2707">
        <v>6</v>
      </c>
      <c r="E2707">
        <v>300</v>
      </c>
      <c r="F2707">
        <f>IF(E2707="",_xlfn.XLOOKUP(C2707,'Price Averages'!$D$4:$D$103,'Price Averages'!$E$4:$E$103, "FALSE"), E2707)</f>
        <v>300</v>
      </c>
      <c r="G2707" t="s">
        <v>32</v>
      </c>
      <c r="H2707">
        <f>IF(G2707="", _xlfn.XLOOKUP(C2707, 'Cost Averages'!$D$4:$D$103,'Cost Averages'!$E$4:$E$103, "FALSE"),G2707)</f>
        <v>75</v>
      </c>
      <c r="L2707" s="2" t="s">
        <v>44</v>
      </c>
      <c r="M2707" t="s">
        <v>208</v>
      </c>
      <c r="N2707" t="s">
        <v>50</v>
      </c>
      <c r="O2707" s="3">
        <v>15.556812309269255</v>
      </c>
      <c r="P2707" t="str">
        <f t="shared" si="126"/>
        <v>G</v>
      </c>
      <c r="Q2707">
        <f t="shared" si="127"/>
        <v>2021</v>
      </c>
      <c r="R2707">
        <f t="shared" si="128"/>
        <v>0</v>
      </c>
    </row>
    <row r="2708" spans="1:18" x14ac:dyDescent="0.25">
      <c r="A2708" s="1">
        <v>44199.634029099165</v>
      </c>
      <c r="B2708" s="2" t="s">
        <v>1328</v>
      </c>
      <c r="C2708" t="s">
        <v>539</v>
      </c>
      <c r="D2708">
        <v>7</v>
      </c>
      <c r="E2708">
        <v>300</v>
      </c>
      <c r="F2708">
        <f>IF(E2708="",_xlfn.XLOOKUP(C2708,'Price Averages'!$D$4:$D$103,'Price Averages'!$E$4:$E$103, "FALSE"), E2708)</f>
        <v>300</v>
      </c>
      <c r="G2708" t="s">
        <v>32</v>
      </c>
      <c r="H2708">
        <f>IF(G2708="", _xlfn.XLOOKUP(C2708, 'Cost Averages'!$D$4:$D$103,'Cost Averages'!$E$4:$E$103, "FALSE"),G2708)</f>
        <v>75</v>
      </c>
      <c r="L2708" s="2" t="s">
        <v>28</v>
      </c>
      <c r="M2708" t="s">
        <v>1034</v>
      </c>
      <c r="N2708" t="s">
        <v>50</v>
      </c>
      <c r="O2708" s="3">
        <v>10.588336269016523</v>
      </c>
      <c r="P2708" t="str">
        <f t="shared" si="126"/>
        <v>G</v>
      </c>
      <c r="Q2708">
        <f t="shared" si="127"/>
        <v>2021</v>
      </c>
      <c r="R2708">
        <f t="shared" si="128"/>
        <v>0</v>
      </c>
    </row>
    <row r="2709" spans="1:18" x14ac:dyDescent="0.25">
      <c r="A2709" s="1">
        <v>43809.105465083623</v>
      </c>
      <c r="B2709" s="2" t="s">
        <v>2801</v>
      </c>
      <c r="C2709" t="s">
        <v>539</v>
      </c>
      <c r="D2709">
        <v>8</v>
      </c>
      <c r="E2709">
        <v>300</v>
      </c>
      <c r="F2709">
        <f>IF(E2709="",_xlfn.XLOOKUP(C2709,'Price Averages'!$D$4:$D$103,'Price Averages'!$E$4:$E$103, "FALSE"), E2709)</f>
        <v>300</v>
      </c>
      <c r="G2709">
        <v>75</v>
      </c>
      <c r="H2709">
        <f>IF(G2709="", _xlfn.XLOOKUP(C2709, 'Cost Averages'!$D$4:$D$103,'Cost Averages'!$E$4:$E$103, "FALSE"),G2709)</f>
        <v>75</v>
      </c>
      <c r="L2709" s="2" t="s">
        <v>28</v>
      </c>
      <c r="M2709" t="s">
        <v>1014</v>
      </c>
      <c r="N2709" t="s">
        <v>41</v>
      </c>
      <c r="O2709" s="3">
        <v>15.268550004010105</v>
      </c>
      <c r="P2709" t="str">
        <f t="shared" si="126"/>
        <v>E</v>
      </c>
      <c r="Q2709">
        <f t="shared" si="127"/>
        <v>2019</v>
      </c>
      <c r="R2709">
        <f t="shared" si="128"/>
        <v>0</v>
      </c>
    </row>
    <row r="2710" spans="1:18" x14ac:dyDescent="0.25">
      <c r="A2710" s="1">
        <v>44389</v>
      </c>
      <c r="B2710" s="2" t="s">
        <v>3711</v>
      </c>
      <c r="C2710" t="s">
        <v>539</v>
      </c>
      <c r="D2710">
        <v>8</v>
      </c>
      <c r="E2710">
        <v>300</v>
      </c>
      <c r="F2710">
        <f>IF(E2710="",_xlfn.XLOOKUP(C2710,'Price Averages'!$D$4:$D$103,'Price Averages'!$E$4:$E$103, "FALSE"), E2710)</f>
        <v>300</v>
      </c>
      <c r="G2710" t="s">
        <v>32</v>
      </c>
      <c r="H2710">
        <f>IF(G2710="", _xlfn.XLOOKUP(C2710, 'Cost Averages'!$D$4:$D$103,'Cost Averages'!$E$4:$E$103, "FALSE"),G2710)</f>
        <v>75</v>
      </c>
      <c r="L2710" s="2" t="s">
        <v>28</v>
      </c>
      <c r="M2710" t="s">
        <v>902</v>
      </c>
      <c r="N2710" t="s">
        <v>50</v>
      </c>
      <c r="O2710" s="3">
        <v>11.78346750250795</v>
      </c>
      <c r="P2710" t="str">
        <f t="shared" si="126"/>
        <v>G</v>
      </c>
      <c r="Q2710">
        <f t="shared" si="127"/>
        <v>2021</v>
      </c>
      <c r="R2710">
        <f t="shared" si="128"/>
        <v>0</v>
      </c>
    </row>
    <row r="2711" spans="1:18" x14ac:dyDescent="0.25">
      <c r="A2711" s="1">
        <v>43801.577291493501</v>
      </c>
      <c r="B2711" s="2" t="s">
        <v>1223</v>
      </c>
      <c r="C2711" t="s">
        <v>539</v>
      </c>
      <c r="D2711">
        <v>9</v>
      </c>
      <c r="E2711">
        <v>300</v>
      </c>
      <c r="F2711">
        <f>IF(E2711="",_xlfn.XLOOKUP(C2711,'Price Averages'!$D$4:$D$103,'Price Averages'!$E$4:$E$103, "FALSE"), E2711)</f>
        <v>300</v>
      </c>
      <c r="G2711">
        <v>75</v>
      </c>
      <c r="H2711">
        <f>IF(G2711="", _xlfn.XLOOKUP(C2711, 'Cost Averages'!$D$4:$D$103,'Cost Averages'!$E$4:$E$103, "FALSE"),G2711)</f>
        <v>75</v>
      </c>
      <c r="L2711" s="2" t="s">
        <v>44</v>
      </c>
      <c r="M2711" t="s">
        <v>925</v>
      </c>
      <c r="N2711" t="s">
        <v>50</v>
      </c>
      <c r="O2711" s="3">
        <v>11.130819205617987</v>
      </c>
      <c r="P2711" t="str">
        <f t="shared" si="126"/>
        <v>E</v>
      </c>
      <c r="Q2711">
        <f t="shared" si="127"/>
        <v>2019</v>
      </c>
      <c r="R2711">
        <f t="shared" si="128"/>
        <v>0</v>
      </c>
    </row>
    <row r="2712" spans="1:18" x14ac:dyDescent="0.25">
      <c r="A2712" s="1">
        <v>43573.516439696716</v>
      </c>
      <c r="B2712" s="2" t="s">
        <v>1986</v>
      </c>
      <c r="C2712" t="s">
        <v>539</v>
      </c>
      <c r="D2712">
        <v>9</v>
      </c>
      <c r="E2712" t="s">
        <v>32</v>
      </c>
      <c r="F2712">
        <f>IF(E2712="",_xlfn.XLOOKUP(C2712,'Price Averages'!$D$4:$D$103,'Price Averages'!$E$4:$E$103, "FALSE"), E2712)</f>
        <v>300</v>
      </c>
      <c r="G2712" t="s">
        <v>32</v>
      </c>
      <c r="H2712">
        <f>IF(G2712="", _xlfn.XLOOKUP(C2712, 'Cost Averages'!$D$4:$D$103,'Cost Averages'!$E$4:$E$103, "FALSE"),G2712)</f>
        <v>75</v>
      </c>
      <c r="L2712" s="2" t="s">
        <v>23</v>
      </c>
      <c r="M2712" t="s">
        <v>135</v>
      </c>
      <c r="N2712" t="s">
        <v>56</v>
      </c>
      <c r="O2712" s="3">
        <v>11.406233913305266</v>
      </c>
      <c r="P2712" t="str">
        <f t="shared" si="126"/>
        <v>E</v>
      </c>
      <c r="Q2712">
        <f t="shared" si="127"/>
        <v>2019</v>
      </c>
      <c r="R2712">
        <f t="shared" si="128"/>
        <v>0</v>
      </c>
    </row>
    <row r="2713" spans="1:18" x14ac:dyDescent="0.25">
      <c r="A2713" s="1">
        <v>43617.512740284583</v>
      </c>
      <c r="B2713" s="2" t="s">
        <v>2816</v>
      </c>
      <c r="C2713" t="s">
        <v>539</v>
      </c>
      <c r="D2713">
        <v>10</v>
      </c>
      <c r="E2713">
        <v>300</v>
      </c>
      <c r="F2713">
        <f>IF(E2713="",_xlfn.XLOOKUP(C2713,'Price Averages'!$D$4:$D$103,'Price Averages'!$E$4:$E$103, "FALSE"), E2713)</f>
        <v>300</v>
      </c>
      <c r="G2713">
        <v>75</v>
      </c>
      <c r="H2713">
        <f>IF(G2713="", _xlfn.XLOOKUP(C2713, 'Cost Averages'!$D$4:$D$103,'Cost Averages'!$E$4:$E$103, "FALSE"),G2713)</f>
        <v>75</v>
      </c>
      <c r="L2713" s="2" t="s">
        <v>28</v>
      </c>
      <c r="M2713" t="s">
        <v>400</v>
      </c>
      <c r="N2713" t="s">
        <v>34</v>
      </c>
      <c r="O2713" s="3">
        <v>9.1877733607656964</v>
      </c>
      <c r="P2713" t="str">
        <f t="shared" si="126"/>
        <v>E</v>
      </c>
      <c r="Q2713">
        <f t="shared" si="127"/>
        <v>2019</v>
      </c>
      <c r="R2713">
        <f t="shared" si="128"/>
        <v>0</v>
      </c>
    </row>
    <row r="2714" spans="1:18" x14ac:dyDescent="0.25">
      <c r="A2714" s="1">
        <v>44516.007923822668</v>
      </c>
      <c r="B2714" s="2" t="s">
        <v>1184</v>
      </c>
      <c r="C2714" t="s">
        <v>539</v>
      </c>
      <c r="D2714">
        <v>10</v>
      </c>
      <c r="E2714">
        <v>300</v>
      </c>
      <c r="F2714">
        <f>IF(E2714="",_xlfn.XLOOKUP(C2714,'Price Averages'!$D$4:$D$103,'Price Averages'!$E$4:$E$103, "FALSE"), E2714)</f>
        <v>300</v>
      </c>
      <c r="G2714" t="s">
        <v>32</v>
      </c>
      <c r="H2714">
        <f>IF(G2714="", _xlfn.XLOOKUP(C2714, 'Cost Averages'!$D$4:$D$103,'Cost Averages'!$E$4:$E$103, "FALSE"),G2714)</f>
        <v>75</v>
      </c>
      <c r="L2714" s="2" t="s">
        <v>44</v>
      </c>
      <c r="M2714" t="s">
        <v>544</v>
      </c>
      <c r="N2714" t="s">
        <v>46</v>
      </c>
      <c r="O2714" s="3">
        <v>9.74650548941427</v>
      </c>
      <c r="P2714" t="str">
        <f t="shared" si="126"/>
        <v>G</v>
      </c>
      <c r="Q2714">
        <f t="shared" si="127"/>
        <v>2021</v>
      </c>
      <c r="R2714">
        <f t="shared" si="128"/>
        <v>0</v>
      </c>
    </row>
    <row r="2715" spans="1:18" x14ac:dyDescent="0.25">
      <c r="A2715" s="1">
        <v>43362.055520505448</v>
      </c>
      <c r="B2715" s="2" t="s">
        <v>1468</v>
      </c>
      <c r="C2715" t="s">
        <v>539</v>
      </c>
      <c r="D2715">
        <v>13</v>
      </c>
      <c r="E2715">
        <v>300</v>
      </c>
      <c r="F2715">
        <f>IF(E2715="",_xlfn.XLOOKUP(C2715,'Price Averages'!$D$4:$D$103,'Price Averages'!$E$4:$E$103, "FALSE"), E2715)</f>
        <v>300</v>
      </c>
      <c r="G2715">
        <v>75</v>
      </c>
      <c r="H2715">
        <f>IF(G2715="", _xlfn.XLOOKUP(C2715, 'Cost Averages'!$D$4:$D$103,'Cost Averages'!$E$4:$E$103, "FALSE"),G2715)</f>
        <v>75</v>
      </c>
      <c r="L2715" s="2" t="s">
        <v>44</v>
      </c>
      <c r="M2715" t="s">
        <v>266</v>
      </c>
      <c r="N2715" t="s">
        <v>78</v>
      </c>
      <c r="O2715" s="3">
        <v>9.821882845934784</v>
      </c>
      <c r="P2715" t="str">
        <f t="shared" si="126"/>
        <v>D</v>
      </c>
      <c r="Q2715">
        <f t="shared" si="127"/>
        <v>2018</v>
      </c>
      <c r="R2715">
        <f t="shared" si="128"/>
        <v>0</v>
      </c>
    </row>
    <row r="2716" spans="1:18" x14ac:dyDescent="0.25">
      <c r="A2716" s="1">
        <v>44027.509140371418</v>
      </c>
      <c r="B2716" s="2" t="s">
        <v>286</v>
      </c>
      <c r="C2716" t="s">
        <v>539</v>
      </c>
      <c r="D2716">
        <v>13</v>
      </c>
      <c r="E2716" t="s">
        <v>32</v>
      </c>
      <c r="F2716">
        <f>IF(E2716="",_xlfn.XLOOKUP(C2716,'Price Averages'!$D$4:$D$103,'Price Averages'!$E$4:$E$103, "FALSE"), E2716)</f>
        <v>300</v>
      </c>
      <c r="G2716">
        <v>75</v>
      </c>
      <c r="H2716">
        <f>IF(G2716="", _xlfn.XLOOKUP(C2716, 'Cost Averages'!$D$4:$D$103,'Cost Averages'!$E$4:$E$103, "FALSE"),G2716)</f>
        <v>75</v>
      </c>
      <c r="L2716" s="2" t="s">
        <v>28</v>
      </c>
      <c r="M2716" t="s">
        <v>65</v>
      </c>
      <c r="N2716" t="s">
        <v>50</v>
      </c>
      <c r="O2716" s="3">
        <v>8.2871811249429097</v>
      </c>
      <c r="P2716" t="str">
        <f t="shared" si="126"/>
        <v>F</v>
      </c>
      <c r="Q2716">
        <f t="shared" si="127"/>
        <v>2020</v>
      </c>
      <c r="R2716">
        <f t="shared" si="128"/>
        <v>0</v>
      </c>
    </row>
    <row r="2717" spans="1:18" x14ac:dyDescent="0.25">
      <c r="A2717" s="1">
        <v>44339.202254705619</v>
      </c>
      <c r="B2717" s="2" t="s">
        <v>2448</v>
      </c>
      <c r="C2717" t="s">
        <v>539</v>
      </c>
      <c r="D2717">
        <v>13</v>
      </c>
      <c r="E2717" t="s">
        <v>32</v>
      </c>
      <c r="F2717">
        <f>IF(E2717="",_xlfn.XLOOKUP(C2717,'Price Averages'!$D$4:$D$103,'Price Averages'!$E$4:$E$103, "FALSE"), E2717)</f>
        <v>300</v>
      </c>
      <c r="G2717" t="s">
        <v>32</v>
      </c>
      <c r="H2717">
        <f>IF(G2717="", _xlfn.XLOOKUP(C2717, 'Cost Averages'!$D$4:$D$103,'Cost Averages'!$E$4:$E$103, "FALSE"),G2717)</f>
        <v>75</v>
      </c>
      <c r="L2717" s="2" t="s">
        <v>28</v>
      </c>
      <c r="M2717" t="s">
        <v>705</v>
      </c>
      <c r="N2717" t="s">
        <v>34</v>
      </c>
      <c r="O2717" s="3">
        <v>10.956589836772277</v>
      </c>
      <c r="P2717" t="str">
        <f t="shared" si="126"/>
        <v>G</v>
      </c>
      <c r="Q2717">
        <f t="shared" si="127"/>
        <v>2021</v>
      </c>
      <c r="R2717">
        <f t="shared" si="128"/>
        <v>0</v>
      </c>
    </row>
    <row r="2718" spans="1:18" x14ac:dyDescent="0.25">
      <c r="A2718" s="1">
        <v>43888</v>
      </c>
      <c r="B2718" s="2" t="s">
        <v>3292</v>
      </c>
      <c r="C2718" t="s">
        <v>539</v>
      </c>
      <c r="D2718">
        <v>14</v>
      </c>
      <c r="E2718" t="s">
        <v>32</v>
      </c>
      <c r="F2718">
        <f>IF(E2718="",_xlfn.XLOOKUP(C2718,'Price Averages'!$D$4:$D$103,'Price Averages'!$E$4:$E$103, "FALSE"), E2718)</f>
        <v>300</v>
      </c>
      <c r="G2718">
        <v>75</v>
      </c>
      <c r="H2718">
        <f>IF(G2718="", _xlfn.XLOOKUP(C2718, 'Cost Averages'!$D$4:$D$103,'Cost Averages'!$E$4:$E$103, "FALSE"),G2718)</f>
        <v>75</v>
      </c>
      <c r="L2718" s="2" t="s">
        <v>28</v>
      </c>
      <c r="M2718" t="s">
        <v>568</v>
      </c>
      <c r="N2718" t="s">
        <v>25</v>
      </c>
      <c r="O2718" s="3">
        <v>11.769937929618399</v>
      </c>
      <c r="P2718" t="str">
        <f t="shared" si="126"/>
        <v>F</v>
      </c>
      <c r="Q2718">
        <f t="shared" si="127"/>
        <v>2020</v>
      </c>
      <c r="R2718">
        <f t="shared" si="128"/>
        <v>0</v>
      </c>
    </row>
    <row r="2719" spans="1:18" x14ac:dyDescent="0.25">
      <c r="A2719" s="1">
        <v>44554.628813699499</v>
      </c>
      <c r="B2719" s="2" t="s">
        <v>2232</v>
      </c>
      <c r="C2719" t="s">
        <v>539</v>
      </c>
      <c r="D2719">
        <v>14</v>
      </c>
      <c r="E2719">
        <v>300</v>
      </c>
      <c r="F2719">
        <f>IF(E2719="",_xlfn.XLOOKUP(C2719,'Price Averages'!$D$4:$D$103,'Price Averages'!$E$4:$E$103, "FALSE"), E2719)</f>
        <v>300</v>
      </c>
      <c r="G2719">
        <v>75</v>
      </c>
      <c r="H2719">
        <f>IF(G2719="", _xlfn.XLOOKUP(C2719, 'Cost Averages'!$D$4:$D$103,'Cost Averages'!$E$4:$E$103, "FALSE"),G2719)</f>
        <v>75</v>
      </c>
      <c r="L2719" s="2" t="s">
        <v>28</v>
      </c>
      <c r="M2719" t="s">
        <v>561</v>
      </c>
      <c r="N2719" t="s">
        <v>25</v>
      </c>
      <c r="O2719" s="3">
        <v>12.921682080641304</v>
      </c>
      <c r="P2719" t="str">
        <f t="shared" si="126"/>
        <v>G</v>
      </c>
      <c r="Q2719">
        <f t="shared" si="127"/>
        <v>2021</v>
      </c>
      <c r="R2719">
        <f t="shared" si="128"/>
        <v>0</v>
      </c>
    </row>
    <row r="2720" spans="1:18" x14ac:dyDescent="0.25">
      <c r="A2720" s="1">
        <v>43663.868533968394</v>
      </c>
      <c r="B2720" s="2" t="s">
        <v>1991</v>
      </c>
      <c r="C2720" t="s">
        <v>539</v>
      </c>
      <c r="D2720">
        <v>15</v>
      </c>
      <c r="E2720" t="s">
        <v>32</v>
      </c>
      <c r="F2720">
        <f>IF(E2720="",_xlfn.XLOOKUP(C2720,'Price Averages'!$D$4:$D$103,'Price Averages'!$E$4:$E$103, "FALSE"), E2720)</f>
        <v>300</v>
      </c>
      <c r="G2720">
        <v>75</v>
      </c>
      <c r="H2720">
        <f>IF(G2720="", _xlfn.XLOOKUP(C2720, 'Cost Averages'!$D$4:$D$103,'Cost Averages'!$E$4:$E$103, "FALSE"),G2720)</f>
        <v>75</v>
      </c>
      <c r="L2720" s="2" t="s">
        <v>28</v>
      </c>
      <c r="M2720" t="s">
        <v>233</v>
      </c>
      <c r="N2720" t="s">
        <v>25</v>
      </c>
      <c r="O2720" s="3">
        <v>11.274864741138284</v>
      </c>
      <c r="P2720" t="str">
        <f t="shared" si="126"/>
        <v>E</v>
      </c>
      <c r="Q2720">
        <f t="shared" si="127"/>
        <v>2019</v>
      </c>
      <c r="R2720">
        <f t="shared" si="128"/>
        <v>0</v>
      </c>
    </row>
    <row r="2721" spans="1:18" x14ac:dyDescent="0.25">
      <c r="A2721" s="1">
        <v>44406</v>
      </c>
      <c r="B2721" s="2" t="s">
        <v>3724</v>
      </c>
      <c r="C2721" t="s">
        <v>539</v>
      </c>
      <c r="D2721">
        <v>15</v>
      </c>
      <c r="E2721">
        <v>300</v>
      </c>
      <c r="F2721">
        <f>IF(E2721="",_xlfn.XLOOKUP(C2721,'Price Averages'!$D$4:$D$103,'Price Averages'!$E$4:$E$103, "FALSE"), E2721)</f>
        <v>300</v>
      </c>
      <c r="G2721">
        <v>75</v>
      </c>
      <c r="H2721">
        <f>IF(G2721="", _xlfn.XLOOKUP(C2721, 'Cost Averages'!$D$4:$D$103,'Cost Averages'!$E$4:$E$103, "FALSE"),G2721)</f>
        <v>75</v>
      </c>
      <c r="L2721" s="2" t="s">
        <v>44</v>
      </c>
      <c r="M2721" t="s">
        <v>256</v>
      </c>
      <c r="N2721" t="s">
        <v>34</v>
      </c>
      <c r="O2721" s="3">
        <v>12.514998090845811</v>
      </c>
      <c r="P2721" t="str">
        <f t="shared" si="126"/>
        <v>G</v>
      </c>
      <c r="Q2721">
        <f t="shared" si="127"/>
        <v>2021</v>
      </c>
      <c r="R2721">
        <f t="shared" si="128"/>
        <v>0</v>
      </c>
    </row>
    <row r="2722" spans="1:18" x14ac:dyDescent="0.25">
      <c r="A2722" s="1">
        <v>43525.082003265445</v>
      </c>
      <c r="B2722" s="2" t="s">
        <v>538</v>
      </c>
      <c r="C2722" t="s">
        <v>539</v>
      </c>
      <c r="D2722">
        <v>17</v>
      </c>
      <c r="E2722">
        <v>300</v>
      </c>
      <c r="F2722">
        <f>IF(E2722="",_xlfn.XLOOKUP(C2722,'Price Averages'!$D$4:$D$103,'Price Averages'!$E$4:$E$103, "FALSE"), E2722)</f>
        <v>300</v>
      </c>
      <c r="G2722">
        <v>75</v>
      </c>
      <c r="H2722">
        <f>IF(G2722="", _xlfn.XLOOKUP(C2722, 'Cost Averages'!$D$4:$D$103,'Cost Averages'!$E$4:$E$103, "FALSE"),G2722)</f>
        <v>75</v>
      </c>
      <c r="L2722" s="2" t="s">
        <v>28</v>
      </c>
      <c r="M2722" t="s">
        <v>540</v>
      </c>
      <c r="N2722" t="s">
        <v>46</v>
      </c>
      <c r="O2722" s="3">
        <v>16.695690968264284</v>
      </c>
      <c r="P2722" t="str">
        <f t="shared" si="126"/>
        <v>E</v>
      </c>
      <c r="Q2722">
        <f t="shared" si="127"/>
        <v>2019</v>
      </c>
      <c r="R2722">
        <f t="shared" si="128"/>
        <v>0</v>
      </c>
    </row>
    <row r="2723" spans="1:18" x14ac:dyDescent="0.25">
      <c r="A2723" s="1">
        <v>43849.5854905624</v>
      </c>
      <c r="B2723" s="2" t="s">
        <v>1248</v>
      </c>
      <c r="C2723" t="s">
        <v>539</v>
      </c>
      <c r="D2723">
        <v>20</v>
      </c>
      <c r="E2723" t="s">
        <v>32</v>
      </c>
      <c r="F2723">
        <f>IF(E2723="",_xlfn.XLOOKUP(C2723,'Price Averages'!$D$4:$D$103,'Price Averages'!$E$4:$E$103, "FALSE"), E2723)</f>
        <v>300</v>
      </c>
      <c r="G2723">
        <v>75</v>
      </c>
      <c r="H2723">
        <f>IF(G2723="", _xlfn.XLOOKUP(C2723, 'Cost Averages'!$D$4:$D$103,'Cost Averages'!$E$4:$E$103, "FALSE"),G2723)</f>
        <v>75</v>
      </c>
      <c r="L2723" s="2" t="s">
        <v>28</v>
      </c>
      <c r="M2723" t="s">
        <v>183</v>
      </c>
      <c r="N2723" t="s">
        <v>34</v>
      </c>
      <c r="O2723" s="3">
        <v>10.523527521613014</v>
      </c>
      <c r="P2723" t="str">
        <f t="shared" si="126"/>
        <v>F</v>
      </c>
      <c r="Q2723">
        <f t="shared" si="127"/>
        <v>2020</v>
      </c>
      <c r="R2723">
        <f t="shared" si="128"/>
        <v>0</v>
      </c>
    </row>
    <row r="2724" spans="1:18" x14ac:dyDescent="0.25">
      <c r="A2724" s="1">
        <v>43738.527184886065</v>
      </c>
      <c r="B2724" s="2" t="s">
        <v>1382</v>
      </c>
      <c r="C2724" t="s">
        <v>539</v>
      </c>
      <c r="D2724" t="s">
        <v>32</v>
      </c>
      <c r="E2724">
        <v>300</v>
      </c>
      <c r="F2724">
        <f>IF(E2724="",_xlfn.XLOOKUP(C2724,'Price Averages'!$D$4:$D$103,'Price Averages'!$E$4:$E$103, "FALSE"), E2724)</f>
        <v>300</v>
      </c>
      <c r="G2724">
        <v>75</v>
      </c>
      <c r="H2724">
        <f>IF(G2724="", _xlfn.XLOOKUP(C2724, 'Cost Averages'!$D$4:$D$103,'Cost Averages'!$E$4:$E$103, "FALSE"),G2724)</f>
        <v>75</v>
      </c>
      <c r="L2724" s="2" t="s">
        <v>23</v>
      </c>
      <c r="M2724" t="s">
        <v>147</v>
      </c>
      <c r="N2724" t="s">
        <v>34</v>
      </c>
      <c r="O2724" s="3">
        <v>13.378080355059918</v>
      </c>
      <c r="P2724" t="str">
        <f t="shared" si="126"/>
        <v>E</v>
      </c>
      <c r="Q2724">
        <f t="shared" si="127"/>
        <v>2019</v>
      </c>
      <c r="R2724">
        <f t="shared" si="128"/>
        <v>0</v>
      </c>
    </row>
    <row r="2725" spans="1:18" x14ac:dyDescent="0.25">
      <c r="A2725" s="1">
        <v>43992.380923082113</v>
      </c>
      <c r="B2725" s="2" t="s">
        <v>920</v>
      </c>
      <c r="C2725" t="s">
        <v>539</v>
      </c>
      <c r="D2725" t="s">
        <v>32</v>
      </c>
      <c r="E2725" t="s">
        <v>32</v>
      </c>
      <c r="F2725">
        <f>IF(E2725="",_xlfn.XLOOKUP(C2725,'Price Averages'!$D$4:$D$103,'Price Averages'!$E$4:$E$103, "FALSE"), E2725)</f>
        <v>300</v>
      </c>
      <c r="G2725" t="s">
        <v>32</v>
      </c>
      <c r="H2725">
        <f>IF(G2725="", _xlfn.XLOOKUP(C2725, 'Cost Averages'!$D$4:$D$103,'Cost Averages'!$E$4:$E$103, "FALSE"),G2725)</f>
        <v>75</v>
      </c>
      <c r="L2725" s="2" t="s">
        <v>28</v>
      </c>
      <c r="M2725" t="s">
        <v>282</v>
      </c>
      <c r="N2725" t="s">
        <v>78</v>
      </c>
      <c r="O2725" s="3">
        <v>12.758430621858414</v>
      </c>
      <c r="P2725" t="str">
        <f t="shared" si="126"/>
        <v>F</v>
      </c>
      <c r="Q2725">
        <f t="shared" si="127"/>
        <v>2020</v>
      </c>
      <c r="R2725">
        <f t="shared" si="128"/>
        <v>0</v>
      </c>
    </row>
    <row r="2726" spans="1:18" x14ac:dyDescent="0.25">
      <c r="A2726" s="1">
        <v>44273.272668893092</v>
      </c>
      <c r="B2726" s="2" t="s">
        <v>2950</v>
      </c>
      <c r="C2726" t="s">
        <v>539</v>
      </c>
      <c r="D2726" t="s">
        <v>32</v>
      </c>
      <c r="E2726">
        <v>300</v>
      </c>
      <c r="F2726">
        <f>IF(E2726="",_xlfn.XLOOKUP(C2726,'Price Averages'!$D$4:$D$103,'Price Averages'!$E$4:$E$103, "FALSE"), E2726)</f>
        <v>300</v>
      </c>
      <c r="G2726">
        <v>75</v>
      </c>
      <c r="H2726">
        <f>IF(G2726="", _xlfn.XLOOKUP(C2726, 'Cost Averages'!$D$4:$D$103,'Cost Averages'!$E$4:$E$103, "FALSE"),G2726)</f>
        <v>75</v>
      </c>
      <c r="L2726" s="2" t="s">
        <v>28</v>
      </c>
      <c r="M2726" t="s">
        <v>477</v>
      </c>
      <c r="N2726" t="s">
        <v>41</v>
      </c>
      <c r="O2726" s="3">
        <v>12.889576147248359</v>
      </c>
      <c r="P2726" t="str">
        <f t="shared" si="126"/>
        <v>G</v>
      </c>
      <c r="Q2726">
        <f t="shared" si="127"/>
        <v>2021</v>
      </c>
      <c r="R2726">
        <f t="shared" si="128"/>
        <v>0</v>
      </c>
    </row>
    <row r="2727" spans="1:18" x14ac:dyDescent="0.25">
      <c r="A2727" s="1">
        <v>44052.177615609617</v>
      </c>
      <c r="B2727" s="2" t="s">
        <v>2624</v>
      </c>
      <c r="C2727" t="s">
        <v>201</v>
      </c>
      <c r="D2727">
        <v>1</v>
      </c>
      <c r="E2727" t="s">
        <v>32</v>
      </c>
      <c r="F2727">
        <f>IF(E2727="",_xlfn.XLOOKUP(C2727,'Price Averages'!$D$4:$D$103,'Price Averages'!$E$4:$E$103, "FALSE"), E2727)</f>
        <v>150</v>
      </c>
      <c r="G2727">
        <v>75</v>
      </c>
      <c r="H2727">
        <f>IF(G2727="", _xlfn.XLOOKUP(C2727, 'Cost Averages'!$D$4:$D$103,'Cost Averages'!$E$4:$E$103, "FALSE"),G2727)</f>
        <v>75</v>
      </c>
      <c r="L2727" s="2" t="s">
        <v>28</v>
      </c>
      <c r="M2727" t="s">
        <v>81</v>
      </c>
      <c r="N2727" t="s">
        <v>56</v>
      </c>
      <c r="O2727" s="3">
        <v>12.865074657680612</v>
      </c>
      <c r="P2727" t="str">
        <f t="shared" si="126"/>
        <v>F</v>
      </c>
      <c r="Q2727">
        <f t="shared" si="127"/>
        <v>2020</v>
      </c>
      <c r="R2727">
        <f t="shared" si="128"/>
        <v>0</v>
      </c>
    </row>
    <row r="2728" spans="1:18" x14ac:dyDescent="0.25">
      <c r="A2728" s="1">
        <v>44164.938652586236</v>
      </c>
      <c r="B2728" s="2" t="s">
        <v>3097</v>
      </c>
      <c r="C2728" t="s">
        <v>201</v>
      </c>
      <c r="D2728">
        <v>1</v>
      </c>
      <c r="E2728">
        <v>150</v>
      </c>
      <c r="F2728">
        <f>IF(E2728="",_xlfn.XLOOKUP(C2728,'Price Averages'!$D$4:$D$103,'Price Averages'!$E$4:$E$103, "FALSE"), E2728)</f>
        <v>150</v>
      </c>
      <c r="G2728">
        <v>75</v>
      </c>
      <c r="H2728">
        <f>IF(G2728="", _xlfn.XLOOKUP(C2728, 'Cost Averages'!$D$4:$D$103,'Cost Averages'!$E$4:$E$103, "FALSE"),G2728)</f>
        <v>75</v>
      </c>
      <c r="L2728" s="2" t="s">
        <v>44</v>
      </c>
      <c r="M2728" t="s">
        <v>482</v>
      </c>
      <c r="N2728" t="s">
        <v>56</v>
      </c>
      <c r="O2728" s="3">
        <v>11.249825090458803</v>
      </c>
      <c r="P2728" t="str">
        <f t="shared" si="126"/>
        <v>F</v>
      </c>
      <c r="Q2728">
        <f t="shared" si="127"/>
        <v>2020</v>
      </c>
      <c r="R2728">
        <f t="shared" si="128"/>
        <v>0</v>
      </c>
    </row>
    <row r="2729" spans="1:18" x14ac:dyDescent="0.25">
      <c r="A2729" s="1">
        <v>44143</v>
      </c>
      <c r="B2729" s="2" t="s">
        <v>3501</v>
      </c>
      <c r="C2729" t="s">
        <v>201</v>
      </c>
      <c r="D2729">
        <v>1</v>
      </c>
      <c r="E2729">
        <v>150</v>
      </c>
      <c r="F2729">
        <f>IF(E2729="",_xlfn.XLOOKUP(C2729,'Price Averages'!$D$4:$D$103,'Price Averages'!$E$4:$E$103, "FALSE"), E2729)</f>
        <v>150</v>
      </c>
      <c r="G2729">
        <v>75</v>
      </c>
      <c r="H2729">
        <f>IF(G2729="", _xlfn.XLOOKUP(C2729, 'Cost Averages'!$D$4:$D$103,'Cost Averages'!$E$4:$E$103, "FALSE"),G2729)</f>
        <v>75</v>
      </c>
      <c r="L2729" s="2" t="s">
        <v>44</v>
      </c>
      <c r="M2729" t="s">
        <v>701</v>
      </c>
      <c r="N2729" t="s">
        <v>78</v>
      </c>
      <c r="O2729" s="3">
        <v>12.658317415198635</v>
      </c>
      <c r="P2729" t="str">
        <f t="shared" si="126"/>
        <v>F</v>
      </c>
      <c r="Q2729">
        <f t="shared" si="127"/>
        <v>2020</v>
      </c>
      <c r="R2729">
        <f t="shared" si="128"/>
        <v>0</v>
      </c>
    </row>
    <row r="2730" spans="1:18" x14ac:dyDescent="0.25">
      <c r="A2730" s="1">
        <v>44348.258980043785</v>
      </c>
      <c r="B2730" s="2" t="s">
        <v>626</v>
      </c>
      <c r="C2730" t="s">
        <v>201</v>
      </c>
      <c r="D2730">
        <v>1</v>
      </c>
      <c r="E2730" t="s">
        <v>32</v>
      </c>
      <c r="F2730">
        <f>IF(E2730="",_xlfn.XLOOKUP(C2730,'Price Averages'!$D$4:$D$103,'Price Averages'!$E$4:$E$103, "FALSE"), E2730)</f>
        <v>150</v>
      </c>
      <c r="G2730">
        <v>75</v>
      </c>
      <c r="H2730">
        <f>IF(G2730="", _xlfn.XLOOKUP(C2730, 'Cost Averages'!$D$4:$D$103,'Cost Averages'!$E$4:$E$103, "FALSE"),G2730)</f>
        <v>75</v>
      </c>
      <c r="L2730" s="2" t="s">
        <v>28</v>
      </c>
      <c r="M2730" t="s">
        <v>627</v>
      </c>
      <c r="N2730" t="s">
        <v>25</v>
      </c>
      <c r="O2730" s="3">
        <v>15.478388039566896</v>
      </c>
      <c r="P2730" t="str">
        <f t="shared" si="126"/>
        <v>G</v>
      </c>
      <c r="Q2730">
        <f t="shared" si="127"/>
        <v>2021</v>
      </c>
      <c r="R2730">
        <f t="shared" si="128"/>
        <v>0</v>
      </c>
    </row>
    <row r="2731" spans="1:18" x14ac:dyDescent="0.25">
      <c r="A2731" s="1">
        <v>44430.35742394589</v>
      </c>
      <c r="B2731" s="2" t="s">
        <v>2810</v>
      </c>
      <c r="C2731" t="s">
        <v>201</v>
      </c>
      <c r="D2731">
        <v>1</v>
      </c>
      <c r="E2731">
        <v>150</v>
      </c>
      <c r="F2731">
        <f>IF(E2731="",_xlfn.XLOOKUP(C2731,'Price Averages'!$D$4:$D$103,'Price Averages'!$E$4:$E$103, "FALSE"), E2731)</f>
        <v>150</v>
      </c>
      <c r="G2731">
        <v>75</v>
      </c>
      <c r="H2731">
        <f>IF(G2731="", _xlfn.XLOOKUP(C2731, 'Cost Averages'!$D$4:$D$103,'Cost Averages'!$E$4:$E$103, "FALSE"),G2731)</f>
        <v>75</v>
      </c>
      <c r="L2731" s="2" t="s">
        <v>28</v>
      </c>
      <c r="M2731" t="s">
        <v>262</v>
      </c>
      <c r="N2731" t="s">
        <v>34</v>
      </c>
      <c r="O2731" s="3">
        <v>12.661538237835474</v>
      </c>
      <c r="P2731" t="str">
        <f t="shared" si="126"/>
        <v>G</v>
      </c>
      <c r="Q2731">
        <f t="shared" si="127"/>
        <v>2021</v>
      </c>
      <c r="R2731">
        <f t="shared" si="128"/>
        <v>0</v>
      </c>
    </row>
    <row r="2732" spans="1:18" x14ac:dyDescent="0.25">
      <c r="A2732" s="1">
        <v>43722.246043315245</v>
      </c>
      <c r="B2732" s="2" t="s">
        <v>2347</v>
      </c>
      <c r="C2732" t="s">
        <v>201</v>
      </c>
      <c r="D2732">
        <v>2</v>
      </c>
      <c r="E2732" t="s">
        <v>32</v>
      </c>
      <c r="F2732">
        <f>IF(E2732="",_xlfn.XLOOKUP(C2732,'Price Averages'!$D$4:$D$103,'Price Averages'!$E$4:$E$103, "FALSE"), E2732)</f>
        <v>150</v>
      </c>
      <c r="G2732" t="s">
        <v>32</v>
      </c>
      <c r="H2732">
        <f>IF(G2732="", _xlfn.XLOOKUP(C2732, 'Cost Averages'!$D$4:$D$103,'Cost Averages'!$E$4:$E$103, "FALSE"),G2732)</f>
        <v>75</v>
      </c>
      <c r="L2732" s="2" t="s">
        <v>44</v>
      </c>
      <c r="M2732" t="s">
        <v>708</v>
      </c>
      <c r="N2732" t="s">
        <v>25</v>
      </c>
      <c r="O2732" s="3">
        <v>10.411813357023924</v>
      </c>
      <c r="P2732" t="str">
        <f t="shared" si="126"/>
        <v>E</v>
      </c>
      <c r="Q2732">
        <f t="shared" si="127"/>
        <v>2019</v>
      </c>
      <c r="R2732">
        <f t="shared" si="128"/>
        <v>0</v>
      </c>
    </row>
    <row r="2733" spans="1:18" x14ac:dyDescent="0.25">
      <c r="A2733" s="1">
        <v>44683</v>
      </c>
      <c r="B2733" s="2" t="s">
        <v>2011</v>
      </c>
      <c r="C2733" t="s">
        <v>201</v>
      </c>
      <c r="D2733">
        <v>3</v>
      </c>
      <c r="E2733">
        <v>150</v>
      </c>
      <c r="F2733">
        <f>IF(E2733="",_xlfn.XLOOKUP(C2733,'Price Averages'!$D$4:$D$103,'Price Averages'!$E$4:$E$103, "FALSE"), E2733)</f>
        <v>150</v>
      </c>
      <c r="G2733">
        <v>75</v>
      </c>
      <c r="H2733">
        <f>IF(G2733="", _xlfn.XLOOKUP(C2733, 'Cost Averages'!$D$4:$D$103,'Cost Averages'!$E$4:$E$103, "FALSE"),G2733)</f>
        <v>75</v>
      </c>
      <c r="L2733" s="2" t="s">
        <v>28</v>
      </c>
      <c r="M2733" t="s">
        <v>1426</v>
      </c>
      <c r="N2733" t="s">
        <v>78</v>
      </c>
      <c r="O2733" s="3">
        <v>10.826646539963521</v>
      </c>
      <c r="P2733" t="str">
        <f t="shared" si="126"/>
        <v>H</v>
      </c>
      <c r="Q2733">
        <f t="shared" si="127"/>
        <v>2022</v>
      </c>
      <c r="R2733">
        <f t="shared" si="128"/>
        <v>0</v>
      </c>
    </row>
    <row r="2734" spans="1:18" x14ac:dyDescent="0.25">
      <c r="A2734" s="1">
        <v>43193.797557860948</v>
      </c>
      <c r="B2734" s="2" t="s">
        <v>2984</v>
      </c>
      <c r="C2734" t="s">
        <v>201</v>
      </c>
      <c r="D2734">
        <v>4</v>
      </c>
      <c r="E2734">
        <v>150</v>
      </c>
      <c r="F2734">
        <f>IF(E2734="",_xlfn.XLOOKUP(C2734,'Price Averages'!$D$4:$D$103,'Price Averages'!$E$4:$E$103, "FALSE"), E2734)</f>
        <v>150</v>
      </c>
      <c r="G2734">
        <v>75</v>
      </c>
      <c r="H2734">
        <f>IF(G2734="", _xlfn.XLOOKUP(C2734, 'Cost Averages'!$D$4:$D$103,'Cost Averages'!$E$4:$E$103, "FALSE"),G2734)</f>
        <v>75</v>
      </c>
      <c r="L2734" s="2" t="s">
        <v>44</v>
      </c>
      <c r="M2734" t="s">
        <v>418</v>
      </c>
      <c r="N2734" t="s">
        <v>46</v>
      </c>
      <c r="O2734" s="3">
        <v>13.923194761258239</v>
      </c>
      <c r="P2734" t="str">
        <f t="shared" si="126"/>
        <v>D</v>
      </c>
      <c r="Q2734">
        <f t="shared" si="127"/>
        <v>2018</v>
      </c>
      <c r="R2734">
        <f t="shared" si="128"/>
        <v>0</v>
      </c>
    </row>
    <row r="2735" spans="1:18" x14ac:dyDescent="0.25">
      <c r="A2735" s="1">
        <v>44048</v>
      </c>
      <c r="B2735" s="2" t="s">
        <v>3425</v>
      </c>
      <c r="C2735" t="s">
        <v>201</v>
      </c>
      <c r="D2735">
        <v>4</v>
      </c>
      <c r="E2735" t="s">
        <v>32</v>
      </c>
      <c r="F2735">
        <f>IF(E2735="",_xlfn.XLOOKUP(C2735,'Price Averages'!$D$4:$D$103,'Price Averages'!$E$4:$E$103, "FALSE"), E2735)</f>
        <v>150</v>
      </c>
      <c r="G2735">
        <v>75</v>
      </c>
      <c r="H2735">
        <f>IF(G2735="", _xlfn.XLOOKUP(C2735, 'Cost Averages'!$D$4:$D$103,'Cost Averages'!$E$4:$E$103, "FALSE"),G2735)</f>
        <v>75</v>
      </c>
      <c r="L2735" s="2" t="s">
        <v>28</v>
      </c>
      <c r="M2735" t="s">
        <v>496</v>
      </c>
      <c r="N2735" t="s">
        <v>46</v>
      </c>
      <c r="O2735" s="3">
        <v>12.801144805697081</v>
      </c>
      <c r="P2735" t="str">
        <f t="shared" si="126"/>
        <v>F</v>
      </c>
      <c r="Q2735">
        <f t="shared" si="127"/>
        <v>2020</v>
      </c>
      <c r="R2735">
        <f t="shared" si="128"/>
        <v>0</v>
      </c>
    </row>
    <row r="2736" spans="1:18" x14ac:dyDescent="0.25">
      <c r="A2736" s="1">
        <v>43967</v>
      </c>
      <c r="B2736" s="2" t="s">
        <v>3355</v>
      </c>
      <c r="C2736" t="s">
        <v>201</v>
      </c>
      <c r="D2736">
        <v>5</v>
      </c>
      <c r="E2736" t="s">
        <v>32</v>
      </c>
      <c r="F2736">
        <f>IF(E2736="",_xlfn.XLOOKUP(C2736,'Price Averages'!$D$4:$D$103,'Price Averages'!$E$4:$E$103, "FALSE"), E2736)</f>
        <v>150</v>
      </c>
      <c r="G2736">
        <v>75</v>
      </c>
      <c r="H2736">
        <f>IF(G2736="", _xlfn.XLOOKUP(C2736, 'Cost Averages'!$D$4:$D$103,'Cost Averages'!$E$4:$E$103, "FALSE"),G2736)</f>
        <v>75</v>
      </c>
      <c r="L2736" s="2" t="s">
        <v>28</v>
      </c>
      <c r="M2736" t="s">
        <v>794</v>
      </c>
      <c r="N2736" t="s">
        <v>50</v>
      </c>
      <c r="O2736" s="3">
        <v>11.943192562152261</v>
      </c>
      <c r="P2736" t="str">
        <f t="shared" si="126"/>
        <v>F</v>
      </c>
      <c r="Q2736">
        <f t="shared" si="127"/>
        <v>2020</v>
      </c>
      <c r="R2736">
        <f t="shared" si="128"/>
        <v>0</v>
      </c>
    </row>
    <row r="2737" spans="1:18" x14ac:dyDescent="0.25">
      <c r="A2737" s="1">
        <v>43640.25171480899</v>
      </c>
      <c r="B2737" s="2" t="s">
        <v>684</v>
      </c>
      <c r="C2737" t="s">
        <v>201</v>
      </c>
      <c r="D2737">
        <v>6</v>
      </c>
      <c r="E2737">
        <v>150</v>
      </c>
      <c r="F2737">
        <f>IF(E2737="",_xlfn.XLOOKUP(C2737,'Price Averages'!$D$4:$D$103,'Price Averages'!$E$4:$E$103, "FALSE"), E2737)</f>
        <v>150</v>
      </c>
      <c r="G2737" t="s">
        <v>32</v>
      </c>
      <c r="H2737">
        <f>IF(G2737="", _xlfn.XLOOKUP(C2737, 'Cost Averages'!$D$4:$D$103,'Cost Averages'!$E$4:$E$103, "FALSE"),G2737)</f>
        <v>75</v>
      </c>
      <c r="L2737" s="2" t="s">
        <v>28</v>
      </c>
      <c r="M2737" t="s">
        <v>45</v>
      </c>
      <c r="N2737" t="s">
        <v>46</v>
      </c>
      <c r="O2737" s="3">
        <v>12.169266722245851</v>
      </c>
      <c r="P2737" t="str">
        <f t="shared" si="126"/>
        <v>E</v>
      </c>
      <c r="Q2737">
        <f t="shared" si="127"/>
        <v>2019</v>
      </c>
      <c r="R2737">
        <f t="shared" si="128"/>
        <v>0</v>
      </c>
    </row>
    <row r="2738" spans="1:18" x14ac:dyDescent="0.25">
      <c r="A2738" s="1">
        <v>43275.931167209143</v>
      </c>
      <c r="B2738" s="2" t="s">
        <v>1716</v>
      </c>
      <c r="C2738" t="s">
        <v>201</v>
      </c>
      <c r="D2738">
        <v>7</v>
      </c>
      <c r="E2738">
        <v>150</v>
      </c>
      <c r="F2738">
        <f>IF(E2738="",_xlfn.XLOOKUP(C2738,'Price Averages'!$D$4:$D$103,'Price Averages'!$E$4:$E$103, "FALSE"), E2738)</f>
        <v>150</v>
      </c>
      <c r="G2738" t="s">
        <v>32</v>
      </c>
      <c r="H2738">
        <f>IF(G2738="", _xlfn.XLOOKUP(C2738, 'Cost Averages'!$D$4:$D$103,'Cost Averages'!$E$4:$E$103, "FALSE"),G2738)</f>
        <v>75</v>
      </c>
      <c r="L2738" s="2" t="s">
        <v>28</v>
      </c>
      <c r="M2738" t="s">
        <v>299</v>
      </c>
      <c r="N2738" t="s">
        <v>46</v>
      </c>
      <c r="O2738" s="3">
        <v>7.0114620475168028</v>
      </c>
      <c r="P2738" t="str">
        <f t="shared" si="126"/>
        <v>D</v>
      </c>
      <c r="Q2738">
        <f t="shared" si="127"/>
        <v>2018</v>
      </c>
      <c r="R2738">
        <f t="shared" si="128"/>
        <v>0</v>
      </c>
    </row>
    <row r="2739" spans="1:18" x14ac:dyDescent="0.25">
      <c r="A2739" s="1">
        <v>44018.88703131755</v>
      </c>
      <c r="B2739" s="2" t="s">
        <v>2560</v>
      </c>
      <c r="C2739" t="s">
        <v>201</v>
      </c>
      <c r="D2739">
        <v>7</v>
      </c>
      <c r="E2739">
        <v>150</v>
      </c>
      <c r="F2739">
        <f>IF(E2739="",_xlfn.XLOOKUP(C2739,'Price Averages'!$D$4:$D$103,'Price Averages'!$E$4:$E$103, "FALSE"), E2739)</f>
        <v>150</v>
      </c>
      <c r="G2739" t="s">
        <v>32</v>
      </c>
      <c r="H2739">
        <f>IF(G2739="", _xlfn.XLOOKUP(C2739, 'Cost Averages'!$D$4:$D$103,'Cost Averages'!$E$4:$E$103, "FALSE"),G2739)</f>
        <v>75</v>
      </c>
      <c r="L2739" s="2" t="s">
        <v>28</v>
      </c>
      <c r="M2739" t="s">
        <v>665</v>
      </c>
      <c r="N2739" t="s">
        <v>46</v>
      </c>
      <c r="O2739" s="3">
        <v>14.460020532456038</v>
      </c>
      <c r="P2739" t="str">
        <f t="shared" si="126"/>
        <v>F</v>
      </c>
      <c r="Q2739">
        <f t="shared" si="127"/>
        <v>2020</v>
      </c>
      <c r="R2739">
        <f t="shared" si="128"/>
        <v>0</v>
      </c>
    </row>
    <row r="2740" spans="1:18" x14ac:dyDescent="0.25">
      <c r="A2740" s="1">
        <v>43564.237428540247</v>
      </c>
      <c r="B2740" s="2" t="s">
        <v>316</v>
      </c>
      <c r="C2740" t="s">
        <v>201</v>
      </c>
      <c r="D2740">
        <v>8</v>
      </c>
      <c r="E2740">
        <v>150</v>
      </c>
      <c r="F2740">
        <f>IF(E2740="",_xlfn.XLOOKUP(C2740,'Price Averages'!$D$4:$D$103,'Price Averages'!$E$4:$E$103, "FALSE"), E2740)</f>
        <v>150</v>
      </c>
      <c r="G2740">
        <v>75</v>
      </c>
      <c r="H2740">
        <f>IF(G2740="", _xlfn.XLOOKUP(C2740, 'Cost Averages'!$D$4:$D$103,'Cost Averages'!$E$4:$E$103, "FALSE"),G2740)</f>
        <v>75</v>
      </c>
      <c r="L2740" s="2" t="s">
        <v>23</v>
      </c>
      <c r="M2740" t="s">
        <v>358</v>
      </c>
      <c r="N2740" t="s">
        <v>56</v>
      </c>
      <c r="O2740" s="3">
        <v>12.342715162719054</v>
      </c>
      <c r="P2740" t="str">
        <f t="shared" si="126"/>
        <v>E</v>
      </c>
      <c r="Q2740">
        <f t="shared" si="127"/>
        <v>2019</v>
      </c>
      <c r="R2740">
        <f t="shared" si="128"/>
        <v>0</v>
      </c>
    </row>
    <row r="2741" spans="1:18" x14ac:dyDescent="0.25">
      <c r="A2741" s="1">
        <v>43940.951179830234</v>
      </c>
      <c r="B2741" s="2" t="s">
        <v>259</v>
      </c>
      <c r="C2741" t="s">
        <v>201</v>
      </c>
      <c r="D2741">
        <v>9</v>
      </c>
      <c r="E2741">
        <v>150</v>
      </c>
      <c r="F2741">
        <f>IF(E2741="",_xlfn.XLOOKUP(C2741,'Price Averages'!$D$4:$D$103,'Price Averages'!$E$4:$E$103, "FALSE"), E2741)</f>
        <v>150</v>
      </c>
      <c r="G2741">
        <v>75</v>
      </c>
      <c r="H2741">
        <f>IF(G2741="", _xlfn.XLOOKUP(C2741, 'Cost Averages'!$D$4:$D$103,'Cost Averages'!$E$4:$E$103, "FALSE"),G2741)</f>
        <v>75</v>
      </c>
      <c r="L2741" s="2" t="s">
        <v>28</v>
      </c>
      <c r="M2741" t="s">
        <v>559</v>
      </c>
      <c r="N2741" t="s">
        <v>41</v>
      </c>
      <c r="O2741" s="3">
        <v>12.147202500273634</v>
      </c>
      <c r="P2741" t="str">
        <f t="shared" si="126"/>
        <v>F</v>
      </c>
      <c r="Q2741">
        <f t="shared" si="127"/>
        <v>2020</v>
      </c>
      <c r="R2741">
        <f t="shared" si="128"/>
        <v>0</v>
      </c>
    </row>
    <row r="2742" spans="1:18" x14ac:dyDescent="0.25">
      <c r="A2742" s="1">
        <v>43737.189904547791</v>
      </c>
      <c r="B2742" s="2" t="s">
        <v>1390</v>
      </c>
      <c r="C2742" t="s">
        <v>201</v>
      </c>
      <c r="D2742">
        <v>10</v>
      </c>
      <c r="E2742">
        <v>150</v>
      </c>
      <c r="F2742">
        <f>IF(E2742="",_xlfn.XLOOKUP(C2742,'Price Averages'!$D$4:$D$103,'Price Averages'!$E$4:$E$103, "FALSE"), E2742)</f>
        <v>150</v>
      </c>
      <c r="G2742">
        <v>75</v>
      </c>
      <c r="H2742">
        <f>IF(G2742="", _xlfn.XLOOKUP(C2742, 'Cost Averages'!$D$4:$D$103,'Cost Averages'!$E$4:$E$103, "FALSE"),G2742)</f>
        <v>75</v>
      </c>
      <c r="L2742" s="2" t="s">
        <v>44</v>
      </c>
      <c r="M2742" t="s">
        <v>544</v>
      </c>
      <c r="N2742" t="s">
        <v>46</v>
      </c>
      <c r="O2742" s="3">
        <v>9.74650548941427</v>
      </c>
      <c r="P2742" t="str">
        <f t="shared" si="126"/>
        <v>E</v>
      </c>
      <c r="Q2742">
        <f t="shared" si="127"/>
        <v>2019</v>
      </c>
      <c r="R2742">
        <f t="shared" si="128"/>
        <v>0</v>
      </c>
    </row>
    <row r="2743" spans="1:18" x14ac:dyDescent="0.25">
      <c r="A2743" s="1">
        <v>43824</v>
      </c>
      <c r="B2743" s="2" t="s">
        <v>3239</v>
      </c>
      <c r="C2743" t="s">
        <v>201</v>
      </c>
      <c r="D2743">
        <v>10</v>
      </c>
      <c r="E2743">
        <v>150</v>
      </c>
      <c r="F2743">
        <f>IF(E2743="",_xlfn.XLOOKUP(C2743,'Price Averages'!$D$4:$D$103,'Price Averages'!$E$4:$E$103, "FALSE"), E2743)</f>
        <v>150</v>
      </c>
      <c r="G2743">
        <v>75</v>
      </c>
      <c r="H2743">
        <f>IF(G2743="", _xlfn.XLOOKUP(C2743, 'Cost Averages'!$D$4:$D$103,'Cost Averages'!$E$4:$E$103, "FALSE"),G2743)</f>
        <v>75</v>
      </c>
      <c r="L2743" s="2" t="s">
        <v>28</v>
      </c>
      <c r="M2743" t="s">
        <v>37</v>
      </c>
      <c r="N2743" t="s">
        <v>34</v>
      </c>
      <c r="O2743" s="3">
        <v>10.06992029407844</v>
      </c>
      <c r="P2743" t="str">
        <f t="shared" si="126"/>
        <v>E</v>
      </c>
      <c r="Q2743">
        <f t="shared" si="127"/>
        <v>2019</v>
      </c>
      <c r="R2743">
        <f t="shared" si="128"/>
        <v>0</v>
      </c>
    </row>
    <row r="2744" spans="1:18" x14ac:dyDescent="0.25">
      <c r="A2744" s="1">
        <v>44028.810425087133</v>
      </c>
      <c r="B2744" s="2" t="s">
        <v>917</v>
      </c>
      <c r="C2744" t="s">
        <v>201</v>
      </c>
      <c r="D2744">
        <v>10</v>
      </c>
      <c r="E2744">
        <v>150</v>
      </c>
      <c r="F2744">
        <f>IF(E2744="",_xlfn.XLOOKUP(C2744,'Price Averages'!$D$4:$D$103,'Price Averages'!$E$4:$E$103, "FALSE"), E2744)</f>
        <v>150</v>
      </c>
      <c r="G2744">
        <v>75</v>
      </c>
      <c r="H2744">
        <f>IF(G2744="", _xlfn.XLOOKUP(C2744, 'Cost Averages'!$D$4:$D$103,'Cost Averages'!$E$4:$E$103, "FALSE"),G2744)</f>
        <v>75</v>
      </c>
      <c r="L2744" s="2" t="s">
        <v>23</v>
      </c>
      <c r="M2744" t="s">
        <v>353</v>
      </c>
      <c r="N2744" t="s">
        <v>56</v>
      </c>
      <c r="O2744" s="3">
        <v>13.092530646074781</v>
      </c>
      <c r="P2744" t="str">
        <f t="shared" si="126"/>
        <v>F</v>
      </c>
      <c r="Q2744">
        <f t="shared" si="127"/>
        <v>2020</v>
      </c>
      <c r="R2744">
        <f t="shared" si="128"/>
        <v>0</v>
      </c>
    </row>
    <row r="2745" spans="1:18" x14ac:dyDescent="0.25">
      <c r="A2745" s="1">
        <v>44623</v>
      </c>
      <c r="B2745" s="2" t="s">
        <v>3907</v>
      </c>
      <c r="C2745" t="s">
        <v>201</v>
      </c>
      <c r="D2745">
        <v>10</v>
      </c>
      <c r="E2745">
        <v>150</v>
      </c>
      <c r="F2745">
        <f>IF(E2745="",_xlfn.XLOOKUP(C2745,'Price Averages'!$D$4:$D$103,'Price Averages'!$E$4:$E$103, "FALSE"), E2745)</f>
        <v>150</v>
      </c>
      <c r="G2745">
        <v>75</v>
      </c>
      <c r="H2745">
        <f>IF(G2745="", _xlfn.XLOOKUP(C2745, 'Cost Averages'!$D$4:$D$103,'Cost Averages'!$E$4:$E$103, "FALSE"),G2745)</f>
        <v>75</v>
      </c>
      <c r="L2745" s="2" t="s">
        <v>23</v>
      </c>
      <c r="M2745" t="s">
        <v>88</v>
      </c>
      <c r="N2745" t="s">
        <v>56</v>
      </c>
      <c r="O2745" s="3">
        <v>12.072414596936037</v>
      </c>
      <c r="P2745" t="str">
        <f t="shared" si="126"/>
        <v>H</v>
      </c>
      <c r="Q2745">
        <f t="shared" si="127"/>
        <v>2022</v>
      </c>
      <c r="R2745">
        <f t="shared" si="128"/>
        <v>0</v>
      </c>
    </row>
    <row r="2746" spans="1:18" x14ac:dyDescent="0.25">
      <c r="A2746" s="1">
        <v>43004.069934904714</v>
      </c>
      <c r="B2746" s="2" t="s">
        <v>1192</v>
      </c>
      <c r="C2746" t="s">
        <v>201</v>
      </c>
      <c r="D2746">
        <v>11</v>
      </c>
      <c r="E2746" t="s">
        <v>32</v>
      </c>
      <c r="F2746">
        <f>IF(E2746="",_xlfn.XLOOKUP(C2746,'Price Averages'!$D$4:$D$103,'Price Averages'!$E$4:$E$103, "FALSE"), E2746)</f>
        <v>150</v>
      </c>
      <c r="G2746">
        <v>75</v>
      </c>
      <c r="H2746">
        <f>IF(G2746="", _xlfn.XLOOKUP(C2746, 'Cost Averages'!$D$4:$D$103,'Cost Averages'!$E$4:$E$103, "FALSE"),G2746)</f>
        <v>75</v>
      </c>
      <c r="L2746" s="2" t="s">
        <v>44</v>
      </c>
      <c r="M2746" t="s">
        <v>523</v>
      </c>
      <c r="N2746" t="s">
        <v>50</v>
      </c>
      <c r="O2746" s="3">
        <v>14.064516999204997</v>
      </c>
      <c r="P2746" t="str">
        <f t="shared" si="126"/>
        <v>C</v>
      </c>
      <c r="Q2746">
        <f t="shared" si="127"/>
        <v>2017</v>
      </c>
      <c r="R2746">
        <f t="shared" si="128"/>
        <v>0</v>
      </c>
    </row>
    <row r="2747" spans="1:18" x14ac:dyDescent="0.25">
      <c r="A2747" s="1">
        <v>44025</v>
      </c>
      <c r="B2747" s="2" t="s">
        <v>3406</v>
      </c>
      <c r="C2747" t="s">
        <v>201</v>
      </c>
      <c r="D2747">
        <v>11</v>
      </c>
      <c r="E2747">
        <v>150</v>
      </c>
      <c r="F2747">
        <f>IF(E2747="",_xlfn.XLOOKUP(C2747,'Price Averages'!$D$4:$D$103,'Price Averages'!$E$4:$E$103, "FALSE"), E2747)</f>
        <v>150</v>
      </c>
      <c r="G2747">
        <v>75</v>
      </c>
      <c r="H2747">
        <f>IF(G2747="", _xlfn.XLOOKUP(C2747, 'Cost Averages'!$D$4:$D$103,'Cost Averages'!$E$4:$E$103, "FALSE"),G2747)</f>
        <v>75</v>
      </c>
      <c r="L2747" s="2" t="s">
        <v>28</v>
      </c>
      <c r="M2747" t="s">
        <v>408</v>
      </c>
      <c r="N2747" t="s">
        <v>50</v>
      </c>
      <c r="O2747" s="3">
        <v>12.399050786131125</v>
      </c>
      <c r="P2747" t="str">
        <f t="shared" si="126"/>
        <v>F</v>
      </c>
      <c r="Q2747">
        <f t="shared" si="127"/>
        <v>2020</v>
      </c>
      <c r="R2747">
        <f t="shared" si="128"/>
        <v>0</v>
      </c>
    </row>
    <row r="2748" spans="1:18" x14ac:dyDescent="0.25">
      <c r="A2748" s="1">
        <v>44324.223870087437</v>
      </c>
      <c r="B2748" s="2" t="s">
        <v>2299</v>
      </c>
      <c r="C2748" t="s">
        <v>201</v>
      </c>
      <c r="D2748">
        <v>11</v>
      </c>
      <c r="E2748" t="s">
        <v>32</v>
      </c>
      <c r="F2748">
        <f>IF(E2748="",_xlfn.XLOOKUP(C2748,'Price Averages'!$D$4:$D$103,'Price Averages'!$E$4:$E$103, "FALSE"), E2748)</f>
        <v>150</v>
      </c>
      <c r="G2748">
        <v>75</v>
      </c>
      <c r="H2748">
        <f>IF(G2748="", _xlfn.XLOOKUP(C2748, 'Cost Averages'!$D$4:$D$103,'Cost Averages'!$E$4:$E$103, "FALSE"),G2748)</f>
        <v>75</v>
      </c>
      <c r="L2748" s="2" t="s">
        <v>44</v>
      </c>
      <c r="M2748" t="s">
        <v>62</v>
      </c>
      <c r="N2748" t="s">
        <v>41</v>
      </c>
      <c r="O2748" s="3">
        <v>12.957303170959879</v>
      </c>
      <c r="P2748" t="str">
        <f t="shared" si="126"/>
        <v>G</v>
      </c>
      <c r="Q2748">
        <f t="shared" si="127"/>
        <v>2021</v>
      </c>
      <c r="R2748">
        <f t="shared" si="128"/>
        <v>0</v>
      </c>
    </row>
    <row r="2749" spans="1:18" x14ac:dyDescent="0.25">
      <c r="A2749" s="1">
        <v>44340.263318163627</v>
      </c>
      <c r="B2749" s="2" t="s">
        <v>2882</v>
      </c>
      <c r="C2749" t="s">
        <v>201</v>
      </c>
      <c r="D2749">
        <v>11</v>
      </c>
      <c r="E2749">
        <v>150</v>
      </c>
      <c r="F2749">
        <f>IF(E2749="",_xlfn.XLOOKUP(C2749,'Price Averages'!$D$4:$D$103,'Price Averages'!$E$4:$E$103, "FALSE"), E2749)</f>
        <v>150</v>
      </c>
      <c r="G2749">
        <v>75</v>
      </c>
      <c r="H2749">
        <f>IF(G2749="", _xlfn.XLOOKUP(C2749, 'Cost Averages'!$D$4:$D$103,'Cost Averages'!$E$4:$E$103, "FALSE"),G2749)</f>
        <v>75</v>
      </c>
      <c r="L2749" s="2" t="s">
        <v>23</v>
      </c>
      <c r="M2749" t="s">
        <v>566</v>
      </c>
      <c r="N2749" t="s">
        <v>50</v>
      </c>
      <c r="O2749" s="3">
        <v>13.150536103258979</v>
      </c>
      <c r="P2749" t="str">
        <f t="shared" si="126"/>
        <v>G</v>
      </c>
      <c r="Q2749">
        <f t="shared" si="127"/>
        <v>2021</v>
      </c>
      <c r="R2749">
        <f t="shared" si="128"/>
        <v>0</v>
      </c>
    </row>
    <row r="2750" spans="1:18" x14ac:dyDescent="0.25">
      <c r="A2750" s="1">
        <v>44232.439093563393</v>
      </c>
      <c r="B2750" s="2" t="s">
        <v>2905</v>
      </c>
      <c r="C2750" t="s">
        <v>201</v>
      </c>
      <c r="D2750">
        <v>11</v>
      </c>
      <c r="E2750">
        <v>150</v>
      </c>
      <c r="F2750">
        <f>IF(E2750="",_xlfn.XLOOKUP(C2750,'Price Averages'!$D$4:$D$103,'Price Averages'!$E$4:$E$103, "FALSE"), E2750)</f>
        <v>150</v>
      </c>
      <c r="G2750">
        <v>75</v>
      </c>
      <c r="H2750">
        <f>IF(G2750="", _xlfn.XLOOKUP(C2750, 'Cost Averages'!$D$4:$D$103,'Cost Averages'!$E$4:$E$103, "FALSE"),G2750)</f>
        <v>75</v>
      </c>
      <c r="L2750" s="2" t="s">
        <v>44</v>
      </c>
      <c r="M2750" t="s">
        <v>549</v>
      </c>
      <c r="N2750" t="s">
        <v>56</v>
      </c>
      <c r="O2750" s="3">
        <v>10.037135914792184</v>
      </c>
      <c r="P2750" t="str">
        <f t="shared" si="126"/>
        <v>G</v>
      </c>
      <c r="Q2750">
        <f t="shared" si="127"/>
        <v>2021</v>
      </c>
      <c r="R2750">
        <f t="shared" si="128"/>
        <v>0</v>
      </c>
    </row>
    <row r="2751" spans="1:18" x14ac:dyDescent="0.25">
      <c r="A2751" s="1">
        <v>44711.141008828337</v>
      </c>
      <c r="B2751" s="2" t="s">
        <v>656</v>
      </c>
      <c r="C2751" t="s">
        <v>201</v>
      </c>
      <c r="D2751">
        <v>11</v>
      </c>
      <c r="E2751">
        <v>150</v>
      </c>
      <c r="F2751">
        <f>IF(E2751="",_xlfn.XLOOKUP(C2751,'Price Averages'!$D$4:$D$103,'Price Averages'!$E$4:$E$103, "FALSE"), E2751)</f>
        <v>150</v>
      </c>
      <c r="G2751">
        <v>75</v>
      </c>
      <c r="H2751">
        <f>IF(G2751="", _xlfn.XLOOKUP(C2751, 'Cost Averages'!$D$4:$D$103,'Cost Averages'!$E$4:$E$103, "FALSE"),G2751)</f>
        <v>75</v>
      </c>
      <c r="L2751" s="2" t="s">
        <v>28</v>
      </c>
      <c r="M2751" t="s">
        <v>657</v>
      </c>
      <c r="N2751" t="s">
        <v>25</v>
      </c>
      <c r="O2751" s="3">
        <v>6.9183250411917196</v>
      </c>
      <c r="P2751" t="str">
        <f t="shared" si="126"/>
        <v>H</v>
      </c>
      <c r="Q2751">
        <f t="shared" si="127"/>
        <v>2022</v>
      </c>
      <c r="R2751">
        <f t="shared" si="128"/>
        <v>0</v>
      </c>
    </row>
    <row r="2752" spans="1:18" x14ac:dyDescent="0.25">
      <c r="A2752" s="1">
        <v>43861</v>
      </c>
      <c r="B2752" s="2" t="s">
        <v>3270</v>
      </c>
      <c r="C2752" t="s">
        <v>201</v>
      </c>
      <c r="D2752">
        <v>12</v>
      </c>
      <c r="E2752">
        <v>150</v>
      </c>
      <c r="F2752">
        <f>IF(E2752="",_xlfn.XLOOKUP(C2752,'Price Averages'!$D$4:$D$103,'Price Averages'!$E$4:$E$103, "FALSE"), E2752)</f>
        <v>150</v>
      </c>
      <c r="G2752">
        <v>75</v>
      </c>
      <c r="H2752">
        <f>IF(G2752="", _xlfn.XLOOKUP(C2752, 'Cost Averages'!$D$4:$D$103,'Cost Averages'!$E$4:$E$103, "FALSE"),G2752)</f>
        <v>75</v>
      </c>
      <c r="L2752" s="2" t="s">
        <v>23</v>
      </c>
      <c r="M2752" t="s">
        <v>173</v>
      </c>
      <c r="N2752" t="s">
        <v>46</v>
      </c>
      <c r="O2752" s="3">
        <v>11.727497850343074</v>
      </c>
      <c r="P2752" t="str">
        <f t="shared" si="126"/>
        <v>F</v>
      </c>
      <c r="Q2752">
        <f t="shared" si="127"/>
        <v>2020</v>
      </c>
      <c r="R2752">
        <f t="shared" si="128"/>
        <v>0</v>
      </c>
    </row>
    <row r="2753" spans="1:18" x14ac:dyDescent="0.25">
      <c r="A2753" s="1">
        <v>44920.654826976453</v>
      </c>
      <c r="B2753" s="2" t="s">
        <v>2937</v>
      </c>
      <c r="C2753" t="s">
        <v>201</v>
      </c>
      <c r="D2753">
        <v>12</v>
      </c>
      <c r="E2753">
        <v>150</v>
      </c>
      <c r="F2753">
        <f>IF(E2753="",_xlfn.XLOOKUP(C2753,'Price Averages'!$D$4:$D$103,'Price Averages'!$E$4:$E$103, "FALSE"), E2753)</f>
        <v>150</v>
      </c>
      <c r="G2753" t="s">
        <v>32</v>
      </c>
      <c r="H2753">
        <f>IF(G2753="", _xlfn.XLOOKUP(C2753, 'Cost Averages'!$D$4:$D$103,'Cost Averages'!$E$4:$E$103, "FALSE"),G2753)</f>
        <v>75</v>
      </c>
      <c r="L2753" s="2" t="s">
        <v>44</v>
      </c>
      <c r="M2753" t="s">
        <v>323</v>
      </c>
      <c r="N2753" t="s">
        <v>50</v>
      </c>
      <c r="O2753" s="3">
        <v>15.18789248529443</v>
      </c>
      <c r="P2753" t="str">
        <f t="shared" si="126"/>
        <v>H</v>
      </c>
      <c r="Q2753">
        <f t="shared" si="127"/>
        <v>2022</v>
      </c>
      <c r="R2753">
        <f t="shared" si="128"/>
        <v>0</v>
      </c>
    </row>
    <row r="2754" spans="1:18" x14ac:dyDescent="0.25">
      <c r="A2754" s="1">
        <v>44036.884665785889</v>
      </c>
      <c r="B2754" s="2" t="s">
        <v>2830</v>
      </c>
      <c r="C2754" t="s">
        <v>201</v>
      </c>
      <c r="D2754">
        <v>13</v>
      </c>
      <c r="E2754">
        <v>150</v>
      </c>
      <c r="F2754">
        <f>IF(E2754="",_xlfn.XLOOKUP(C2754,'Price Averages'!$D$4:$D$103,'Price Averages'!$E$4:$E$103, "FALSE"), E2754)</f>
        <v>150</v>
      </c>
      <c r="G2754">
        <v>75</v>
      </c>
      <c r="H2754">
        <f>IF(G2754="", _xlfn.XLOOKUP(C2754, 'Cost Averages'!$D$4:$D$103,'Cost Averages'!$E$4:$E$103, "FALSE"),G2754)</f>
        <v>75</v>
      </c>
      <c r="L2754" s="2" t="s">
        <v>44</v>
      </c>
      <c r="M2754" t="s">
        <v>202</v>
      </c>
      <c r="N2754" t="s">
        <v>50</v>
      </c>
      <c r="O2754" s="3">
        <v>11.995406972581796</v>
      </c>
      <c r="P2754" t="str">
        <f t="shared" ref="P2754:P2817" si="129">CHAR(64+(YEAR(A2754)-2014))</f>
        <v>F</v>
      </c>
      <c r="Q2754">
        <f t="shared" ref="Q2754:Q2817" si="130">YEAR(A2754)</f>
        <v>2020</v>
      </c>
      <c r="R2754">
        <f t="shared" ref="R2754:R2817" si="131">IF(P2754=CHAR(64 + (YEAR(A2754) - 2014)), 0, 1)</f>
        <v>0</v>
      </c>
    </row>
    <row r="2755" spans="1:18" x14ac:dyDescent="0.25">
      <c r="A2755" s="1">
        <v>44010</v>
      </c>
      <c r="B2755" s="2" t="s">
        <v>3394</v>
      </c>
      <c r="C2755" t="s">
        <v>201</v>
      </c>
      <c r="D2755">
        <v>13</v>
      </c>
      <c r="E2755">
        <v>150</v>
      </c>
      <c r="F2755">
        <f>IF(E2755="",_xlfn.XLOOKUP(C2755,'Price Averages'!$D$4:$D$103,'Price Averages'!$E$4:$E$103, "FALSE"), E2755)</f>
        <v>150</v>
      </c>
      <c r="G2755" t="s">
        <v>32</v>
      </c>
      <c r="H2755">
        <f>IF(G2755="", _xlfn.XLOOKUP(C2755, 'Cost Averages'!$D$4:$D$103,'Cost Averages'!$E$4:$E$103, "FALSE"),G2755)</f>
        <v>75</v>
      </c>
      <c r="L2755" s="2" t="s">
        <v>28</v>
      </c>
      <c r="M2755" t="s">
        <v>228</v>
      </c>
      <c r="N2755" t="s">
        <v>46</v>
      </c>
      <c r="O2755" s="3">
        <v>9.3014286057233697</v>
      </c>
      <c r="P2755" t="str">
        <f t="shared" si="129"/>
        <v>F</v>
      </c>
      <c r="Q2755">
        <f t="shared" si="130"/>
        <v>2020</v>
      </c>
      <c r="R2755">
        <f t="shared" si="131"/>
        <v>0</v>
      </c>
    </row>
    <row r="2756" spans="1:18" x14ac:dyDescent="0.25">
      <c r="A2756" s="1">
        <v>44126</v>
      </c>
      <c r="B2756" s="2" t="s">
        <v>3489</v>
      </c>
      <c r="C2756" t="s">
        <v>201</v>
      </c>
      <c r="D2756">
        <v>13</v>
      </c>
      <c r="E2756">
        <v>150</v>
      </c>
      <c r="F2756">
        <f>IF(E2756="",_xlfn.XLOOKUP(C2756,'Price Averages'!$D$4:$D$103,'Price Averages'!$E$4:$E$103, "FALSE"), E2756)</f>
        <v>150</v>
      </c>
      <c r="G2756">
        <v>75</v>
      </c>
      <c r="H2756">
        <f>IF(G2756="", _xlfn.XLOOKUP(C2756, 'Cost Averages'!$D$4:$D$103,'Cost Averages'!$E$4:$E$103, "FALSE"),G2756)</f>
        <v>75</v>
      </c>
      <c r="L2756" s="2" t="s">
        <v>28</v>
      </c>
      <c r="M2756" t="s">
        <v>733</v>
      </c>
      <c r="N2756" t="s">
        <v>34</v>
      </c>
      <c r="O2756" s="3">
        <v>14.817898176328208</v>
      </c>
      <c r="P2756" t="str">
        <f t="shared" si="129"/>
        <v>F</v>
      </c>
      <c r="Q2756">
        <f t="shared" si="130"/>
        <v>2020</v>
      </c>
      <c r="R2756">
        <f t="shared" si="131"/>
        <v>0</v>
      </c>
    </row>
    <row r="2757" spans="1:18" x14ac:dyDescent="0.25">
      <c r="A2757" s="1">
        <v>44559.288582861584</v>
      </c>
      <c r="B2757" s="2" t="s">
        <v>2607</v>
      </c>
      <c r="C2757" t="s">
        <v>201</v>
      </c>
      <c r="D2757">
        <v>13</v>
      </c>
      <c r="E2757">
        <v>150</v>
      </c>
      <c r="F2757">
        <f>IF(E2757="",_xlfn.XLOOKUP(C2757,'Price Averages'!$D$4:$D$103,'Price Averages'!$E$4:$E$103, "FALSE"), E2757)</f>
        <v>150</v>
      </c>
      <c r="G2757">
        <v>75</v>
      </c>
      <c r="H2757">
        <f>IF(G2757="", _xlfn.XLOOKUP(C2757, 'Cost Averages'!$D$4:$D$103,'Cost Averages'!$E$4:$E$103, "FALSE"),G2757)</f>
        <v>75</v>
      </c>
      <c r="L2757" s="2" t="s">
        <v>28</v>
      </c>
      <c r="M2757" t="s">
        <v>343</v>
      </c>
      <c r="N2757" t="s">
        <v>25</v>
      </c>
      <c r="O2757" s="3">
        <v>11.070908141213383</v>
      </c>
      <c r="P2757" t="str">
        <f t="shared" si="129"/>
        <v>G</v>
      </c>
      <c r="Q2757">
        <f t="shared" si="130"/>
        <v>2021</v>
      </c>
      <c r="R2757">
        <f t="shared" si="131"/>
        <v>0</v>
      </c>
    </row>
    <row r="2758" spans="1:18" x14ac:dyDescent="0.25">
      <c r="A2758" s="1">
        <v>44548</v>
      </c>
      <c r="B2758" s="2" t="s">
        <v>3839</v>
      </c>
      <c r="C2758" t="s">
        <v>201</v>
      </c>
      <c r="D2758">
        <v>13</v>
      </c>
      <c r="E2758">
        <v>150</v>
      </c>
      <c r="F2758">
        <f>IF(E2758="",_xlfn.XLOOKUP(C2758,'Price Averages'!$D$4:$D$103,'Price Averages'!$E$4:$E$103, "FALSE"), E2758)</f>
        <v>150</v>
      </c>
      <c r="G2758">
        <v>75</v>
      </c>
      <c r="H2758">
        <f>IF(G2758="", _xlfn.XLOOKUP(C2758, 'Cost Averages'!$D$4:$D$103,'Cost Averages'!$E$4:$E$103, "FALSE"),G2758)</f>
        <v>75</v>
      </c>
      <c r="L2758" s="2" t="s">
        <v>28</v>
      </c>
      <c r="M2758" t="s">
        <v>1335</v>
      </c>
      <c r="N2758" t="s">
        <v>41</v>
      </c>
      <c r="O2758" s="3">
        <v>9.1264071155960682</v>
      </c>
      <c r="P2758" t="str">
        <f t="shared" si="129"/>
        <v>G</v>
      </c>
      <c r="Q2758">
        <f t="shared" si="130"/>
        <v>2021</v>
      </c>
      <c r="R2758">
        <f t="shared" si="131"/>
        <v>0</v>
      </c>
    </row>
    <row r="2759" spans="1:18" x14ac:dyDescent="0.25">
      <c r="A2759" s="1">
        <v>44217.514604001241</v>
      </c>
      <c r="B2759" s="2" t="s">
        <v>667</v>
      </c>
      <c r="C2759" t="s">
        <v>201</v>
      </c>
      <c r="D2759">
        <v>14</v>
      </c>
      <c r="E2759">
        <v>150</v>
      </c>
      <c r="F2759">
        <f>IF(E2759="",_xlfn.XLOOKUP(C2759,'Price Averages'!$D$4:$D$103,'Price Averages'!$E$4:$E$103, "FALSE"), E2759)</f>
        <v>150</v>
      </c>
      <c r="G2759">
        <v>75</v>
      </c>
      <c r="H2759">
        <f>IF(G2759="", _xlfn.XLOOKUP(C2759, 'Cost Averages'!$D$4:$D$103,'Cost Averages'!$E$4:$E$103, "FALSE"),G2759)</f>
        <v>75</v>
      </c>
      <c r="L2759" s="2" t="s">
        <v>28</v>
      </c>
      <c r="M2759" t="s">
        <v>299</v>
      </c>
      <c r="N2759" t="s">
        <v>46</v>
      </c>
      <c r="O2759" s="3">
        <v>7.0114620475168028</v>
      </c>
      <c r="P2759" t="str">
        <f t="shared" si="129"/>
        <v>G</v>
      </c>
      <c r="Q2759">
        <f t="shared" si="130"/>
        <v>2021</v>
      </c>
      <c r="R2759">
        <f t="shared" si="131"/>
        <v>0</v>
      </c>
    </row>
    <row r="2760" spans="1:18" x14ac:dyDescent="0.25">
      <c r="A2760" s="1">
        <v>44491</v>
      </c>
      <c r="B2760" s="2" t="s">
        <v>3792</v>
      </c>
      <c r="C2760" t="s">
        <v>201</v>
      </c>
      <c r="D2760">
        <v>14</v>
      </c>
      <c r="E2760">
        <v>150</v>
      </c>
      <c r="F2760">
        <f>IF(E2760="",_xlfn.XLOOKUP(C2760,'Price Averages'!$D$4:$D$103,'Price Averages'!$E$4:$E$103, "FALSE"), E2760)</f>
        <v>150</v>
      </c>
      <c r="G2760">
        <v>75</v>
      </c>
      <c r="H2760">
        <f>IF(G2760="", _xlfn.XLOOKUP(C2760, 'Cost Averages'!$D$4:$D$103,'Cost Averages'!$E$4:$E$103, "FALSE"),G2760)</f>
        <v>75</v>
      </c>
      <c r="L2760" s="2" t="s">
        <v>28</v>
      </c>
      <c r="M2760" t="s">
        <v>496</v>
      </c>
      <c r="N2760" t="s">
        <v>46</v>
      </c>
      <c r="O2760" s="3">
        <v>12.801144805697081</v>
      </c>
      <c r="P2760" t="str">
        <f t="shared" si="129"/>
        <v>G</v>
      </c>
      <c r="Q2760">
        <f t="shared" si="130"/>
        <v>2021</v>
      </c>
      <c r="R2760">
        <f t="shared" si="131"/>
        <v>0</v>
      </c>
    </row>
    <row r="2761" spans="1:18" x14ac:dyDescent="0.25">
      <c r="A2761" s="1">
        <v>43410.788234201726</v>
      </c>
      <c r="B2761" s="2" t="s">
        <v>786</v>
      </c>
      <c r="C2761" t="s">
        <v>201</v>
      </c>
      <c r="D2761">
        <v>15</v>
      </c>
      <c r="E2761">
        <v>150</v>
      </c>
      <c r="F2761">
        <f>IF(E2761="",_xlfn.XLOOKUP(C2761,'Price Averages'!$D$4:$D$103,'Price Averages'!$E$4:$E$103, "FALSE"), E2761)</f>
        <v>150</v>
      </c>
      <c r="G2761">
        <v>75</v>
      </c>
      <c r="H2761">
        <f>IF(G2761="", _xlfn.XLOOKUP(C2761, 'Cost Averages'!$D$4:$D$103,'Cost Averages'!$E$4:$E$103, "FALSE"),G2761)</f>
        <v>75</v>
      </c>
      <c r="L2761" s="2" t="s">
        <v>44</v>
      </c>
      <c r="M2761" t="s">
        <v>787</v>
      </c>
      <c r="N2761" t="s">
        <v>41</v>
      </c>
      <c r="O2761" s="3">
        <v>11.661237375491201</v>
      </c>
      <c r="P2761" t="str">
        <f t="shared" si="129"/>
        <v>D</v>
      </c>
      <c r="Q2761">
        <f t="shared" si="130"/>
        <v>2018</v>
      </c>
      <c r="R2761">
        <f t="shared" si="131"/>
        <v>0</v>
      </c>
    </row>
    <row r="2762" spans="1:18" x14ac:dyDescent="0.25">
      <c r="A2762" s="1">
        <v>44243</v>
      </c>
      <c r="B2762" s="2" t="s">
        <v>3584</v>
      </c>
      <c r="C2762" t="s">
        <v>201</v>
      </c>
      <c r="D2762">
        <v>15</v>
      </c>
      <c r="E2762" t="s">
        <v>32</v>
      </c>
      <c r="F2762">
        <f>IF(E2762="",_xlfn.XLOOKUP(C2762,'Price Averages'!$D$4:$D$103,'Price Averages'!$E$4:$E$103, "FALSE"), E2762)</f>
        <v>150</v>
      </c>
      <c r="G2762">
        <v>75</v>
      </c>
      <c r="H2762">
        <f>IF(G2762="", _xlfn.XLOOKUP(C2762, 'Cost Averages'!$D$4:$D$103,'Cost Averages'!$E$4:$E$103, "FALSE"),G2762)</f>
        <v>75</v>
      </c>
      <c r="L2762" s="2" t="s">
        <v>44</v>
      </c>
      <c r="M2762" t="s">
        <v>108</v>
      </c>
      <c r="N2762" t="s">
        <v>56</v>
      </c>
      <c r="O2762" s="3">
        <v>14.697745043716761</v>
      </c>
      <c r="P2762" t="str">
        <f t="shared" si="129"/>
        <v>G</v>
      </c>
      <c r="Q2762">
        <f t="shared" si="130"/>
        <v>2021</v>
      </c>
      <c r="R2762">
        <f t="shared" si="131"/>
        <v>0</v>
      </c>
    </row>
    <row r="2763" spans="1:18" x14ac:dyDescent="0.25">
      <c r="A2763" s="1">
        <v>44507</v>
      </c>
      <c r="B2763" s="2" t="s">
        <v>3807</v>
      </c>
      <c r="C2763" t="s">
        <v>201</v>
      </c>
      <c r="D2763">
        <v>15</v>
      </c>
      <c r="E2763">
        <v>150</v>
      </c>
      <c r="F2763">
        <f>IF(E2763="",_xlfn.XLOOKUP(C2763,'Price Averages'!$D$4:$D$103,'Price Averages'!$E$4:$E$103, "FALSE"), E2763)</f>
        <v>150</v>
      </c>
      <c r="G2763">
        <v>75</v>
      </c>
      <c r="H2763">
        <f>IF(G2763="", _xlfn.XLOOKUP(C2763, 'Cost Averages'!$D$4:$D$103,'Cost Averages'!$E$4:$E$103, "FALSE"),G2763)</f>
        <v>75</v>
      </c>
      <c r="L2763" s="2" t="s">
        <v>28</v>
      </c>
      <c r="M2763" t="s">
        <v>474</v>
      </c>
      <c r="N2763" t="s">
        <v>34</v>
      </c>
      <c r="O2763" s="3">
        <v>11.311040680082275</v>
      </c>
      <c r="P2763" t="str">
        <f t="shared" si="129"/>
        <v>G</v>
      </c>
      <c r="Q2763">
        <f t="shared" si="130"/>
        <v>2021</v>
      </c>
      <c r="R2763">
        <f t="shared" si="131"/>
        <v>0</v>
      </c>
    </row>
    <row r="2764" spans="1:18" x14ac:dyDescent="0.25">
      <c r="A2764" s="1">
        <v>43603.021610482952</v>
      </c>
      <c r="B2764" s="2" t="s">
        <v>200</v>
      </c>
      <c r="C2764" t="s">
        <v>201</v>
      </c>
      <c r="D2764">
        <v>17</v>
      </c>
      <c r="E2764">
        <v>150</v>
      </c>
      <c r="F2764">
        <f>IF(E2764="",_xlfn.XLOOKUP(C2764,'Price Averages'!$D$4:$D$103,'Price Averages'!$E$4:$E$103, "FALSE"), E2764)</f>
        <v>150</v>
      </c>
      <c r="G2764">
        <v>75</v>
      </c>
      <c r="H2764">
        <f>IF(G2764="", _xlfn.XLOOKUP(C2764, 'Cost Averages'!$D$4:$D$103,'Cost Averages'!$E$4:$E$103, "FALSE"),G2764)</f>
        <v>75</v>
      </c>
      <c r="L2764" s="2" t="s">
        <v>28</v>
      </c>
      <c r="M2764" t="s">
        <v>202</v>
      </c>
      <c r="N2764" t="s">
        <v>50</v>
      </c>
      <c r="O2764" s="3">
        <v>11.995406972581796</v>
      </c>
      <c r="P2764" t="str">
        <f t="shared" si="129"/>
        <v>E</v>
      </c>
      <c r="Q2764">
        <f t="shared" si="130"/>
        <v>2019</v>
      </c>
      <c r="R2764">
        <f t="shared" si="131"/>
        <v>0</v>
      </c>
    </row>
    <row r="2765" spans="1:18" x14ac:dyDescent="0.25">
      <c r="A2765" s="1">
        <v>43996.538589639502</v>
      </c>
      <c r="B2765" s="2" t="s">
        <v>396</v>
      </c>
      <c r="C2765" t="s">
        <v>201</v>
      </c>
      <c r="D2765">
        <v>18</v>
      </c>
      <c r="E2765">
        <v>150</v>
      </c>
      <c r="F2765">
        <f>IF(E2765="",_xlfn.XLOOKUP(C2765,'Price Averages'!$D$4:$D$103,'Price Averages'!$E$4:$E$103, "FALSE"), E2765)</f>
        <v>150</v>
      </c>
      <c r="G2765">
        <v>75</v>
      </c>
      <c r="H2765">
        <f>IF(G2765="", _xlfn.XLOOKUP(C2765, 'Cost Averages'!$D$4:$D$103,'Cost Averages'!$E$4:$E$103, "FALSE"),G2765)</f>
        <v>75</v>
      </c>
      <c r="L2765" s="2" t="s">
        <v>28</v>
      </c>
      <c r="M2765" t="s">
        <v>86</v>
      </c>
      <c r="N2765" t="s">
        <v>41</v>
      </c>
      <c r="O2765" s="3">
        <v>9.8238489437106278</v>
      </c>
      <c r="P2765" t="str">
        <f t="shared" si="129"/>
        <v>F</v>
      </c>
      <c r="Q2765">
        <f t="shared" si="130"/>
        <v>2020</v>
      </c>
      <c r="R2765">
        <f t="shared" si="131"/>
        <v>0</v>
      </c>
    </row>
    <row r="2766" spans="1:18" x14ac:dyDescent="0.25">
      <c r="A2766" s="1">
        <v>43753.568081742123</v>
      </c>
      <c r="B2766" s="2" t="s">
        <v>1597</v>
      </c>
      <c r="C2766" t="s">
        <v>201</v>
      </c>
      <c r="D2766">
        <v>19</v>
      </c>
      <c r="E2766">
        <v>150</v>
      </c>
      <c r="F2766">
        <f>IF(E2766="",_xlfn.XLOOKUP(C2766,'Price Averages'!$D$4:$D$103,'Price Averages'!$E$4:$E$103, "FALSE"), E2766)</f>
        <v>150</v>
      </c>
      <c r="G2766">
        <v>75</v>
      </c>
      <c r="H2766">
        <f>IF(G2766="", _xlfn.XLOOKUP(C2766, 'Cost Averages'!$D$4:$D$103,'Cost Averages'!$E$4:$E$103, "FALSE"),G2766)</f>
        <v>75</v>
      </c>
      <c r="L2766" s="2" t="s">
        <v>28</v>
      </c>
      <c r="M2766" t="s">
        <v>950</v>
      </c>
      <c r="N2766" t="s">
        <v>50</v>
      </c>
      <c r="O2766" s="3">
        <v>9.1591412531773226</v>
      </c>
      <c r="P2766" t="str">
        <f t="shared" si="129"/>
        <v>E</v>
      </c>
      <c r="Q2766">
        <f t="shared" si="130"/>
        <v>2019</v>
      </c>
      <c r="R2766">
        <f t="shared" si="131"/>
        <v>0</v>
      </c>
    </row>
    <row r="2767" spans="1:18" x14ac:dyDescent="0.25">
      <c r="A2767" s="1">
        <v>44192.309178663876</v>
      </c>
      <c r="B2767" s="2" t="s">
        <v>2355</v>
      </c>
      <c r="C2767" t="s">
        <v>201</v>
      </c>
      <c r="D2767">
        <v>19</v>
      </c>
      <c r="E2767" t="s">
        <v>32</v>
      </c>
      <c r="F2767">
        <f>IF(E2767="",_xlfn.XLOOKUP(C2767,'Price Averages'!$D$4:$D$103,'Price Averages'!$E$4:$E$103, "FALSE"), E2767)</f>
        <v>150</v>
      </c>
      <c r="G2767" t="s">
        <v>32</v>
      </c>
      <c r="H2767">
        <f>IF(G2767="", _xlfn.XLOOKUP(C2767, 'Cost Averages'!$D$4:$D$103,'Cost Averages'!$E$4:$E$103, "FALSE"),G2767)</f>
        <v>75</v>
      </c>
      <c r="L2767" s="2" t="s">
        <v>28</v>
      </c>
      <c r="M2767" t="s">
        <v>1057</v>
      </c>
      <c r="N2767" t="s">
        <v>46</v>
      </c>
      <c r="O2767" s="3">
        <v>13.00553764131261</v>
      </c>
      <c r="P2767" t="str">
        <f t="shared" si="129"/>
        <v>F</v>
      </c>
      <c r="Q2767">
        <f t="shared" si="130"/>
        <v>2020</v>
      </c>
      <c r="R2767">
        <f t="shared" si="131"/>
        <v>0</v>
      </c>
    </row>
    <row r="2768" spans="1:18" x14ac:dyDescent="0.25">
      <c r="A2768" s="1">
        <v>43672.118469203095</v>
      </c>
      <c r="B2768" s="2" t="s">
        <v>459</v>
      </c>
      <c r="C2768" t="s">
        <v>201</v>
      </c>
      <c r="D2768">
        <v>20</v>
      </c>
      <c r="E2768">
        <v>150</v>
      </c>
      <c r="F2768">
        <f>IF(E2768="",_xlfn.XLOOKUP(C2768,'Price Averages'!$D$4:$D$103,'Price Averages'!$E$4:$E$103, "FALSE"), E2768)</f>
        <v>150</v>
      </c>
      <c r="G2768" t="s">
        <v>32</v>
      </c>
      <c r="H2768">
        <f>IF(G2768="", _xlfn.XLOOKUP(C2768, 'Cost Averages'!$D$4:$D$103,'Cost Averages'!$E$4:$E$103, "FALSE"),G2768)</f>
        <v>75</v>
      </c>
      <c r="L2768" s="2" t="s">
        <v>23</v>
      </c>
      <c r="M2768" t="s">
        <v>1060</v>
      </c>
      <c r="N2768" t="s">
        <v>34</v>
      </c>
      <c r="O2768" s="3">
        <v>8.1352386075080023</v>
      </c>
      <c r="P2768" t="str">
        <f t="shared" si="129"/>
        <v>E</v>
      </c>
      <c r="Q2768">
        <f t="shared" si="130"/>
        <v>2019</v>
      </c>
      <c r="R2768">
        <f t="shared" si="131"/>
        <v>0</v>
      </c>
    </row>
    <row r="2769" spans="1:18" x14ac:dyDescent="0.25">
      <c r="A2769" s="1">
        <v>43359.657154233108</v>
      </c>
      <c r="B2769" s="2" t="s">
        <v>2445</v>
      </c>
      <c r="C2769" t="s">
        <v>402</v>
      </c>
      <c r="D2769">
        <v>1</v>
      </c>
      <c r="E2769">
        <v>84</v>
      </c>
      <c r="F2769">
        <f>IF(E2769="",_xlfn.XLOOKUP(C2769,'Price Averages'!$D$4:$D$103,'Price Averages'!$E$4:$E$103, "FALSE"), E2769)</f>
        <v>84</v>
      </c>
      <c r="G2769">
        <v>21</v>
      </c>
      <c r="H2769">
        <f>IF(G2769="", _xlfn.XLOOKUP(C2769, 'Cost Averages'!$D$4:$D$103,'Cost Averages'!$E$4:$E$103, "FALSE"),G2769)</f>
        <v>21</v>
      </c>
      <c r="L2769" s="2" t="s">
        <v>23</v>
      </c>
      <c r="M2769" t="s">
        <v>123</v>
      </c>
      <c r="N2769" t="s">
        <v>25</v>
      </c>
      <c r="O2769" s="3">
        <v>12.844063202784817</v>
      </c>
      <c r="P2769" t="str">
        <f t="shared" si="129"/>
        <v>D</v>
      </c>
      <c r="Q2769">
        <f t="shared" si="130"/>
        <v>2018</v>
      </c>
      <c r="R2769">
        <f t="shared" si="131"/>
        <v>0</v>
      </c>
    </row>
    <row r="2770" spans="1:18" x14ac:dyDescent="0.25">
      <c r="A2770" s="1">
        <v>43673.861018221847</v>
      </c>
      <c r="B2770" s="2" t="s">
        <v>2058</v>
      </c>
      <c r="C2770" t="s">
        <v>402</v>
      </c>
      <c r="D2770">
        <v>1</v>
      </c>
      <c r="E2770">
        <v>84</v>
      </c>
      <c r="F2770">
        <f>IF(E2770="",_xlfn.XLOOKUP(C2770,'Price Averages'!$D$4:$D$103,'Price Averages'!$E$4:$E$103, "FALSE"), E2770)</f>
        <v>84</v>
      </c>
      <c r="G2770">
        <v>21</v>
      </c>
      <c r="H2770">
        <f>IF(G2770="", _xlfn.XLOOKUP(C2770, 'Cost Averages'!$D$4:$D$103,'Cost Averages'!$E$4:$E$103, "FALSE"),G2770)</f>
        <v>21</v>
      </c>
      <c r="L2770" s="2" t="s">
        <v>23</v>
      </c>
      <c r="M2770" t="s">
        <v>65</v>
      </c>
      <c r="N2770" t="s">
        <v>50</v>
      </c>
      <c r="O2770" s="3">
        <v>8.2871811249429097</v>
      </c>
      <c r="P2770" t="str">
        <f t="shared" si="129"/>
        <v>E</v>
      </c>
      <c r="Q2770">
        <f t="shared" si="130"/>
        <v>2019</v>
      </c>
      <c r="R2770">
        <f t="shared" si="131"/>
        <v>0</v>
      </c>
    </row>
    <row r="2771" spans="1:18" x14ac:dyDescent="0.25">
      <c r="A2771" s="1">
        <v>45298.181990615893</v>
      </c>
      <c r="B2771" s="2" t="s">
        <v>1869</v>
      </c>
      <c r="C2771" t="s">
        <v>402</v>
      </c>
      <c r="D2771">
        <v>1</v>
      </c>
      <c r="E2771">
        <v>84</v>
      </c>
      <c r="F2771">
        <f>IF(E2771="",_xlfn.XLOOKUP(C2771,'Price Averages'!$D$4:$D$103,'Price Averages'!$E$4:$E$103, "FALSE"), E2771)</f>
        <v>84</v>
      </c>
      <c r="G2771" t="s">
        <v>32</v>
      </c>
      <c r="H2771">
        <f>IF(G2771="", _xlfn.XLOOKUP(C2771, 'Cost Averages'!$D$4:$D$103,'Cost Averages'!$E$4:$E$103, "FALSE"),G2771)</f>
        <v>21</v>
      </c>
      <c r="L2771" s="2" t="s">
        <v>28</v>
      </c>
      <c r="M2771" t="s">
        <v>1077</v>
      </c>
      <c r="N2771" t="s">
        <v>41</v>
      </c>
      <c r="O2771" s="3">
        <v>10.818241047231139</v>
      </c>
      <c r="P2771" t="str">
        <f t="shared" si="129"/>
        <v>J</v>
      </c>
      <c r="Q2771">
        <f t="shared" si="130"/>
        <v>2024</v>
      </c>
      <c r="R2771">
        <f t="shared" si="131"/>
        <v>0</v>
      </c>
    </row>
    <row r="2772" spans="1:18" x14ac:dyDescent="0.25">
      <c r="A2772" s="1">
        <v>43905</v>
      </c>
      <c r="B2772" s="2" t="s">
        <v>1056</v>
      </c>
      <c r="C2772" t="s">
        <v>402</v>
      </c>
      <c r="D2772">
        <v>2</v>
      </c>
      <c r="E2772">
        <v>84</v>
      </c>
      <c r="F2772">
        <f>IF(E2772="",_xlfn.XLOOKUP(C2772,'Price Averages'!$D$4:$D$103,'Price Averages'!$E$4:$E$103, "FALSE"), E2772)</f>
        <v>84</v>
      </c>
      <c r="G2772">
        <v>21</v>
      </c>
      <c r="H2772">
        <f>IF(G2772="", _xlfn.XLOOKUP(C2772, 'Cost Averages'!$D$4:$D$103,'Cost Averages'!$E$4:$E$103, "FALSE"),G2772)</f>
        <v>21</v>
      </c>
      <c r="L2772" s="2" t="s">
        <v>28</v>
      </c>
      <c r="M2772" t="s">
        <v>374</v>
      </c>
      <c r="N2772" t="s">
        <v>41</v>
      </c>
      <c r="O2772" s="3">
        <v>12.299779975023837</v>
      </c>
      <c r="P2772" t="str">
        <f t="shared" si="129"/>
        <v>F</v>
      </c>
      <c r="Q2772">
        <f t="shared" si="130"/>
        <v>2020</v>
      </c>
      <c r="R2772">
        <f t="shared" si="131"/>
        <v>0</v>
      </c>
    </row>
    <row r="2773" spans="1:18" x14ac:dyDescent="0.25">
      <c r="A2773" s="1">
        <v>44119</v>
      </c>
      <c r="B2773" s="2" t="s">
        <v>3483</v>
      </c>
      <c r="C2773" t="s">
        <v>402</v>
      </c>
      <c r="D2773">
        <v>4</v>
      </c>
      <c r="E2773" t="s">
        <v>32</v>
      </c>
      <c r="F2773">
        <f>IF(E2773="",_xlfn.XLOOKUP(C2773,'Price Averages'!$D$4:$D$103,'Price Averages'!$E$4:$E$103, "FALSE"), E2773)</f>
        <v>84</v>
      </c>
      <c r="G2773">
        <v>21</v>
      </c>
      <c r="H2773">
        <f>IF(G2773="", _xlfn.XLOOKUP(C2773, 'Cost Averages'!$D$4:$D$103,'Cost Averages'!$E$4:$E$103, "FALSE"),G2773)</f>
        <v>21</v>
      </c>
      <c r="L2773" s="2" t="s">
        <v>23</v>
      </c>
      <c r="M2773" t="s">
        <v>447</v>
      </c>
      <c r="N2773" t="s">
        <v>46</v>
      </c>
      <c r="O2773" s="3">
        <v>13.574227261506472</v>
      </c>
      <c r="P2773" t="str">
        <f t="shared" si="129"/>
        <v>F</v>
      </c>
      <c r="Q2773">
        <f t="shared" si="130"/>
        <v>2020</v>
      </c>
      <c r="R2773">
        <f t="shared" si="131"/>
        <v>0</v>
      </c>
    </row>
    <row r="2774" spans="1:18" x14ac:dyDescent="0.25">
      <c r="A2774" s="1">
        <v>44199.05271348721</v>
      </c>
      <c r="B2774" s="2" t="s">
        <v>643</v>
      </c>
      <c r="C2774" t="s">
        <v>402</v>
      </c>
      <c r="D2774">
        <v>4</v>
      </c>
      <c r="E2774" t="s">
        <v>32</v>
      </c>
      <c r="F2774">
        <f>IF(E2774="",_xlfn.XLOOKUP(C2774,'Price Averages'!$D$4:$D$103,'Price Averages'!$E$4:$E$103, "FALSE"), E2774)</f>
        <v>84</v>
      </c>
      <c r="G2774" t="s">
        <v>32</v>
      </c>
      <c r="H2774">
        <f>IF(G2774="", _xlfn.XLOOKUP(C2774, 'Cost Averages'!$D$4:$D$103,'Cost Averages'!$E$4:$E$103, "FALSE"),G2774)</f>
        <v>21</v>
      </c>
      <c r="L2774" s="2" t="s">
        <v>23</v>
      </c>
      <c r="M2774" t="s">
        <v>484</v>
      </c>
      <c r="N2774" t="s">
        <v>25</v>
      </c>
      <c r="O2774" s="3">
        <v>11.799431383856128</v>
      </c>
      <c r="P2774" t="str">
        <f t="shared" si="129"/>
        <v>G</v>
      </c>
      <c r="Q2774">
        <f t="shared" si="130"/>
        <v>2021</v>
      </c>
      <c r="R2774">
        <f t="shared" si="131"/>
        <v>0</v>
      </c>
    </row>
    <row r="2775" spans="1:18" x14ac:dyDescent="0.25">
      <c r="A2775" s="1">
        <v>44431.369452908977</v>
      </c>
      <c r="B2775" s="2" t="s">
        <v>2129</v>
      </c>
      <c r="C2775" t="s">
        <v>402</v>
      </c>
      <c r="D2775">
        <v>4</v>
      </c>
      <c r="E2775">
        <v>84</v>
      </c>
      <c r="F2775">
        <f>IF(E2775="",_xlfn.XLOOKUP(C2775,'Price Averages'!$D$4:$D$103,'Price Averages'!$E$4:$E$103, "FALSE"), E2775)</f>
        <v>84</v>
      </c>
      <c r="G2775">
        <v>21</v>
      </c>
      <c r="H2775">
        <f>IF(G2775="", _xlfn.XLOOKUP(C2775, 'Cost Averages'!$D$4:$D$103,'Cost Averages'!$E$4:$E$103, "FALSE"),G2775)</f>
        <v>21</v>
      </c>
      <c r="L2775" s="2" t="s">
        <v>44</v>
      </c>
      <c r="M2775" t="s">
        <v>424</v>
      </c>
      <c r="N2775" t="s">
        <v>41</v>
      </c>
      <c r="O2775" s="3">
        <v>13.857835104514242</v>
      </c>
      <c r="P2775" t="str">
        <f t="shared" si="129"/>
        <v>G</v>
      </c>
      <c r="Q2775">
        <f t="shared" si="130"/>
        <v>2021</v>
      </c>
      <c r="R2775">
        <f t="shared" si="131"/>
        <v>0</v>
      </c>
    </row>
    <row r="2776" spans="1:18" x14ac:dyDescent="0.25">
      <c r="A2776" s="1">
        <v>43632.85314022829</v>
      </c>
      <c r="B2776" s="2" t="s">
        <v>1154</v>
      </c>
      <c r="C2776" t="s">
        <v>402</v>
      </c>
      <c r="D2776">
        <v>5</v>
      </c>
      <c r="E2776">
        <v>84</v>
      </c>
      <c r="F2776">
        <f>IF(E2776="",_xlfn.XLOOKUP(C2776,'Price Averages'!$D$4:$D$103,'Price Averages'!$E$4:$E$103, "FALSE"), E2776)</f>
        <v>84</v>
      </c>
      <c r="G2776">
        <v>21</v>
      </c>
      <c r="H2776">
        <f>IF(G2776="", _xlfn.XLOOKUP(C2776, 'Cost Averages'!$D$4:$D$103,'Cost Averages'!$E$4:$E$103, "FALSE"),G2776)</f>
        <v>21</v>
      </c>
      <c r="L2776" s="2" t="s">
        <v>28</v>
      </c>
      <c r="M2776" t="s">
        <v>256</v>
      </c>
      <c r="N2776" t="s">
        <v>34</v>
      </c>
      <c r="O2776" s="3">
        <v>12.514998090845811</v>
      </c>
      <c r="P2776" t="str">
        <f t="shared" si="129"/>
        <v>E</v>
      </c>
      <c r="Q2776">
        <f t="shared" si="130"/>
        <v>2019</v>
      </c>
      <c r="R2776">
        <f t="shared" si="131"/>
        <v>0</v>
      </c>
    </row>
    <row r="2777" spans="1:18" x14ac:dyDescent="0.25">
      <c r="A2777" s="1">
        <v>44014.523882679663</v>
      </c>
      <c r="B2777" s="2" t="s">
        <v>401</v>
      </c>
      <c r="C2777" t="s">
        <v>402</v>
      </c>
      <c r="D2777">
        <v>5</v>
      </c>
      <c r="E2777">
        <v>84</v>
      </c>
      <c r="F2777">
        <f>IF(E2777="",_xlfn.XLOOKUP(C2777,'Price Averages'!$D$4:$D$103,'Price Averages'!$E$4:$E$103, "FALSE"), E2777)</f>
        <v>84</v>
      </c>
      <c r="G2777">
        <v>21</v>
      </c>
      <c r="H2777">
        <f>IF(G2777="", _xlfn.XLOOKUP(C2777, 'Cost Averages'!$D$4:$D$103,'Cost Averages'!$E$4:$E$103, "FALSE"),G2777)</f>
        <v>21</v>
      </c>
      <c r="L2777" s="2" t="s">
        <v>28</v>
      </c>
      <c r="M2777" t="s">
        <v>403</v>
      </c>
      <c r="N2777" t="s">
        <v>56</v>
      </c>
      <c r="O2777" s="3">
        <v>13.115597690631557</v>
      </c>
      <c r="P2777" t="str">
        <f t="shared" si="129"/>
        <v>F</v>
      </c>
      <c r="Q2777">
        <f t="shared" si="130"/>
        <v>2020</v>
      </c>
      <c r="R2777">
        <f t="shared" si="131"/>
        <v>0</v>
      </c>
    </row>
    <row r="2778" spans="1:18" x14ac:dyDescent="0.25">
      <c r="A2778" s="1">
        <v>43379.645172137607</v>
      </c>
      <c r="B2778" s="2" t="s">
        <v>227</v>
      </c>
      <c r="C2778" t="s">
        <v>402</v>
      </c>
      <c r="D2778">
        <v>6</v>
      </c>
      <c r="E2778">
        <v>84</v>
      </c>
      <c r="F2778">
        <f>IF(E2778="",_xlfn.XLOOKUP(C2778,'Price Averages'!$D$4:$D$103,'Price Averages'!$E$4:$E$103, "FALSE"), E2778)</f>
        <v>84</v>
      </c>
      <c r="G2778">
        <v>21</v>
      </c>
      <c r="H2778">
        <f>IF(G2778="", _xlfn.XLOOKUP(C2778, 'Cost Averages'!$D$4:$D$103,'Cost Averages'!$E$4:$E$103, "FALSE"),G2778)</f>
        <v>21</v>
      </c>
      <c r="L2778" s="2" t="s">
        <v>28</v>
      </c>
      <c r="M2778" t="s">
        <v>950</v>
      </c>
      <c r="N2778" t="s">
        <v>50</v>
      </c>
      <c r="O2778" s="3">
        <v>9.1591412531773226</v>
      </c>
      <c r="P2778" t="str">
        <f t="shared" si="129"/>
        <v>D</v>
      </c>
      <c r="Q2778">
        <f t="shared" si="130"/>
        <v>2018</v>
      </c>
      <c r="R2778">
        <f t="shared" si="131"/>
        <v>0</v>
      </c>
    </row>
    <row r="2779" spans="1:18" x14ac:dyDescent="0.25">
      <c r="A2779" s="1">
        <v>44440.467438610838</v>
      </c>
      <c r="B2779" s="2" t="s">
        <v>1704</v>
      </c>
      <c r="C2779" t="s">
        <v>402</v>
      </c>
      <c r="D2779">
        <v>6</v>
      </c>
      <c r="E2779">
        <v>84</v>
      </c>
      <c r="F2779">
        <f>IF(E2779="",_xlfn.XLOOKUP(C2779,'Price Averages'!$D$4:$D$103,'Price Averages'!$E$4:$E$103, "FALSE"), E2779)</f>
        <v>84</v>
      </c>
      <c r="G2779">
        <v>21</v>
      </c>
      <c r="H2779">
        <f>IF(G2779="", _xlfn.XLOOKUP(C2779, 'Cost Averages'!$D$4:$D$103,'Cost Averages'!$E$4:$E$103, "FALSE"),G2779)</f>
        <v>21</v>
      </c>
      <c r="L2779" s="2" t="s">
        <v>23</v>
      </c>
      <c r="M2779" t="s">
        <v>469</v>
      </c>
      <c r="N2779" t="s">
        <v>46</v>
      </c>
      <c r="O2779" s="3">
        <v>14.845213075061906</v>
      </c>
      <c r="P2779" t="str">
        <f t="shared" si="129"/>
        <v>G</v>
      </c>
      <c r="Q2779">
        <f t="shared" si="130"/>
        <v>2021</v>
      </c>
      <c r="R2779">
        <f t="shared" si="131"/>
        <v>0</v>
      </c>
    </row>
    <row r="2780" spans="1:18" x14ac:dyDescent="0.25">
      <c r="A2780" s="1">
        <v>43794.343408978151</v>
      </c>
      <c r="B2780" s="2" t="s">
        <v>1542</v>
      </c>
      <c r="C2780" t="s">
        <v>402</v>
      </c>
      <c r="D2780">
        <v>7</v>
      </c>
      <c r="E2780">
        <v>84</v>
      </c>
      <c r="F2780">
        <f>IF(E2780="",_xlfn.XLOOKUP(C2780,'Price Averages'!$D$4:$D$103,'Price Averages'!$E$4:$E$103, "FALSE"), E2780)</f>
        <v>84</v>
      </c>
      <c r="G2780">
        <v>21</v>
      </c>
      <c r="H2780">
        <f>IF(G2780="", _xlfn.XLOOKUP(C2780, 'Cost Averages'!$D$4:$D$103,'Cost Averages'!$E$4:$E$103, "FALSE"),G2780)</f>
        <v>21</v>
      </c>
      <c r="L2780" s="2" t="s">
        <v>44</v>
      </c>
      <c r="M2780" t="s">
        <v>566</v>
      </c>
      <c r="N2780" t="s">
        <v>50</v>
      </c>
      <c r="O2780" s="3">
        <v>13.150536103258979</v>
      </c>
      <c r="P2780" t="str">
        <f t="shared" si="129"/>
        <v>E</v>
      </c>
      <c r="Q2780">
        <f t="shared" si="130"/>
        <v>2019</v>
      </c>
      <c r="R2780">
        <f t="shared" si="131"/>
        <v>0</v>
      </c>
    </row>
    <row r="2781" spans="1:18" x14ac:dyDescent="0.25">
      <c r="A2781" s="1">
        <v>43468.504018278996</v>
      </c>
      <c r="B2781" s="2" t="s">
        <v>3201</v>
      </c>
      <c r="C2781" t="s">
        <v>402</v>
      </c>
      <c r="D2781">
        <v>7</v>
      </c>
      <c r="E2781">
        <v>84</v>
      </c>
      <c r="F2781">
        <f>IF(E2781="",_xlfn.XLOOKUP(C2781,'Price Averages'!$D$4:$D$103,'Price Averages'!$E$4:$E$103, "FALSE"), E2781)</f>
        <v>84</v>
      </c>
      <c r="G2781">
        <v>21</v>
      </c>
      <c r="H2781">
        <f>IF(G2781="", _xlfn.XLOOKUP(C2781, 'Cost Averages'!$D$4:$D$103,'Cost Averages'!$E$4:$E$103, "FALSE"),G2781)</f>
        <v>21</v>
      </c>
      <c r="L2781" s="2" t="s">
        <v>23</v>
      </c>
      <c r="M2781" t="s">
        <v>269</v>
      </c>
      <c r="N2781" t="s">
        <v>50</v>
      </c>
      <c r="O2781" s="3">
        <v>11.883396013219548</v>
      </c>
      <c r="P2781" t="str">
        <f t="shared" si="129"/>
        <v>E</v>
      </c>
      <c r="Q2781">
        <f t="shared" si="130"/>
        <v>2019</v>
      </c>
      <c r="R2781">
        <f t="shared" si="131"/>
        <v>0</v>
      </c>
    </row>
    <row r="2782" spans="1:18" x14ac:dyDescent="0.25">
      <c r="A2782" s="1">
        <v>44521.326720085824</v>
      </c>
      <c r="B2782" s="2" t="s">
        <v>956</v>
      </c>
      <c r="C2782" t="s">
        <v>402</v>
      </c>
      <c r="D2782">
        <v>7</v>
      </c>
      <c r="E2782">
        <v>84</v>
      </c>
      <c r="F2782">
        <f>IF(E2782="",_xlfn.XLOOKUP(C2782,'Price Averages'!$D$4:$D$103,'Price Averages'!$E$4:$E$103, "FALSE"), E2782)</f>
        <v>84</v>
      </c>
      <c r="G2782">
        <v>21</v>
      </c>
      <c r="H2782">
        <f>IF(G2782="", _xlfn.XLOOKUP(C2782, 'Cost Averages'!$D$4:$D$103,'Cost Averages'!$E$4:$E$103, "FALSE"),G2782)</f>
        <v>21</v>
      </c>
      <c r="L2782" s="2" t="s">
        <v>44</v>
      </c>
      <c r="M2782" t="s">
        <v>925</v>
      </c>
      <c r="N2782" t="s">
        <v>50</v>
      </c>
      <c r="O2782" s="3">
        <v>11.130819205617987</v>
      </c>
      <c r="P2782" t="str">
        <f t="shared" si="129"/>
        <v>G</v>
      </c>
      <c r="Q2782">
        <f t="shared" si="130"/>
        <v>2021</v>
      </c>
      <c r="R2782">
        <f t="shared" si="131"/>
        <v>0</v>
      </c>
    </row>
    <row r="2783" spans="1:18" x14ac:dyDescent="0.25">
      <c r="A2783" s="1">
        <v>44364.338015064102</v>
      </c>
      <c r="B2783" s="2" t="s">
        <v>2063</v>
      </c>
      <c r="C2783" t="s">
        <v>402</v>
      </c>
      <c r="D2783">
        <v>7</v>
      </c>
      <c r="E2783">
        <v>84</v>
      </c>
      <c r="F2783">
        <f>IF(E2783="",_xlfn.XLOOKUP(C2783,'Price Averages'!$D$4:$D$103,'Price Averages'!$E$4:$E$103, "FALSE"), E2783)</f>
        <v>84</v>
      </c>
      <c r="G2783">
        <v>21</v>
      </c>
      <c r="H2783">
        <f>IF(G2783="", _xlfn.XLOOKUP(C2783, 'Cost Averages'!$D$4:$D$103,'Cost Averages'!$E$4:$E$103, "FALSE"),G2783)</f>
        <v>21</v>
      </c>
      <c r="L2783" s="2" t="s">
        <v>28</v>
      </c>
      <c r="M2783" t="s">
        <v>222</v>
      </c>
      <c r="N2783" t="s">
        <v>34</v>
      </c>
      <c r="O2783" s="3">
        <v>12.172922939334034</v>
      </c>
      <c r="P2783" t="str">
        <f t="shared" si="129"/>
        <v>G</v>
      </c>
      <c r="Q2783">
        <f t="shared" si="130"/>
        <v>2021</v>
      </c>
      <c r="R2783">
        <f t="shared" si="131"/>
        <v>0</v>
      </c>
    </row>
    <row r="2784" spans="1:18" x14ac:dyDescent="0.25">
      <c r="A2784" s="1">
        <v>44738</v>
      </c>
      <c r="B2784" s="2" t="s">
        <v>4015</v>
      </c>
      <c r="C2784" t="s">
        <v>402</v>
      </c>
      <c r="D2784">
        <v>7</v>
      </c>
      <c r="E2784">
        <v>84</v>
      </c>
      <c r="F2784">
        <f>IF(E2784="",_xlfn.XLOOKUP(C2784,'Price Averages'!$D$4:$D$103,'Price Averages'!$E$4:$E$103, "FALSE"), E2784)</f>
        <v>84</v>
      </c>
      <c r="G2784" t="s">
        <v>32</v>
      </c>
      <c r="H2784">
        <f>IF(G2784="", _xlfn.XLOOKUP(C2784, 'Cost Averages'!$D$4:$D$103,'Cost Averages'!$E$4:$E$103, "FALSE"),G2784)</f>
        <v>21</v>
      </c>
      <c r="L2784" s="2" t="s">
        <v>44</v>
      </c>
      <c r="M2784" t="s">
        <v>625</v>
      </c>
      <c r="N2784" t="s">
        <v>78</v>
      </c>
      <c r="O2784" s="3">
        <v>12.954911944548844</v>
      </c>
      <c r="P2784" t="str">
        <f t="shared" si="129"/>
        <v>H</v>
      </c>
      <c r="Q2784">
        <f t="shared" si="130"/>
        <v>2022</v>
      </c>
      <c r="R2784">
        <f t="shared" si="131"/>
        <v>0</v>
      </c>
    </row>
    <row r="2785" spans="1:18" x14ac:dyDescent="0.25">
      <c r="A2785" s="1">
        <v>44761</v>
      </c>
      <c r="B2785" s="2" t="s">
        <v>4035</v>
      </c>
      <c r="C2785" t="s">
        <v>402</v>
      </c>
      <c r="D2785">
        <v>7</v>
      </c>
      <c r="E2785">
        <v>84</v>
      </c>
      <c r="F2785">
        <f>IF(E2785="",_xlfn.XLOOKUP(C2785,'Price Averages'!$D$4:$D$103,'Price Averages'!$E$4:$E$103, "FALSE"), E2785)</f>
        <v>84</v>
      </c>
      <c r="G2785">
        <v>21</v>
      </c>
      <c r="H2785">
        <f>IF(G2785="", _xlfn.XLOOKUP(C2785, 'Cost Averages'!$D$4:$D$103,'Cost Averages'!$E$4:$E$103, "FALSE"),G2785)</f>
        <v>21</v>
      </c>
      <c r="L2785" s="2" t="s">
        <v>28</v>
      </c>
      <c r="M2785" t="s">
        <v>94</v>
      </c>
      <c r="N2785" t="s">
        <v>41</v>
      </c>
      <c r="O2785" s="3">
        <v>15.12637675023732</v>
      </c>
      <c r="P2785" t="str">
        <f t="shared" si="129"/>
        <v>H</v>
      </c>
      <c r="Q2785">
        <f t="shared" si="130"/>
        <v>2022</v>
      </c>
      <c r="R2785">
        <f t="shared" si="131"/>
        <v>0</v>
      </c>
    </row>
    <row r="2786" spans="1:18" x14ac:dyDescent="0.25">
      <c r="A2786" s="1">
        <v>43847.447947648368</v>
      </c>
      <c r="B2786" s="2" t="s">
        <v>1349</v>
      </c>
      <c r="C2786" t="s">
        <v>402</v>
      </c>
      <c r="D2786">
        <v>8</v>
      </c>
      <c r="E2786">
        <v>84</v>
      </c>
      <c r="F2786">
        <f>IF(E2786="",_xlfn.XLOOKUP(C2786,'Price Averages'!$D$4:$D$103,'Price Averages'!$E$4:$E$103, "FALSE"), E2786)</f>
        <v>84</v>
      </c>
      <c r="G2786">
        <v>21</v>
      </c>
      <c r="H2786">
        <f>IF(G2786="", _xlfn.XLOOKUP(C2786, 'Cost Averages'!$D$4:$D$103,'Cost Averages'!$E$4:$E$103, "FALSE"),G2786)</f>
        <v>21</v>
      </c>
      <c r="L2786" s="2" t="s">
        <v>44</v>
      </c>
      <c r="M2786" t="s">
        <v>153</v>
      </c>
      <c r="N2786" t="s">
        <v>25</v>
      </c>
      <c r="O2786" s="3">
        <v>14.370283356317486</v>
      </c>
      <c r="P2786" t="str">
        <f t="shared" si="129"/>
        <v>F</v>
      </c>
      <c r="Q2786">
        <f t="shared" si="130"/>
        <v>2020</v>
      </c>
      <c r="R2786">
        <f t="shared" si="131"/>
        <v>0</v>
      </c>
    </row>
    <row r="2787" spans="1:18" x14ac:dyDescent="0.25">
      <c r="A2787" s="1">
        <v>44183</v>
      </c>
      <c r="B2787" s="2" t="s">
        <v>3530</v>
      </c>
      <c r="C2787" t="s">
        <v>402</v>
      </c>
      <c r="D2787">
        <v>9</v>
      </c>
      <c r="E2787">
        <v>84</v>
      </c>
      <c r="F2787">
        <f>IF(E2787="",_xlfn.XLOOKUP(C2787,'Price Averages'!$D$4:$D$103,'Price Averages'!$E$4:$E$103, "FALSE"), E2787)</f>
        <v>84</v>
      </c>
      <c r="G2787">
        <v>21</v>
      </c>
      <c r="H2787">
        <f>IF(G2787="", _xlfn.XLOOKUP(C2787, 'Cost Averages'!$D$4:$D$103,'Cost Averages'!$E$4:$E$103, "FALSE"),G2787)</f>
        <v>21</v>
      </c>
      <c r="L2787" s="2" t="s">
        <v>23</v>
      </c>
      <c r="M2787" t="s">
        <v>181</v>
      </c>
      <c r="N2787" t="s">
        <v>50</v>
      </c>
      <c r="O2787" s="3">
        <v>12.551203838971933</v>
      </c>
      <c r="P2787" t="str">
        <f t="shared" si="129"/>
        <v>F</v>
      </c>
      <c r="Q2787">
        <f t="shared" si="130"/>
        <v>2020</v>
      </c>
      <c r="R2787">
        <f t="shared" si="131"/>
        <v>0</v>
      </c>
    </row>
    <row r="2788" spans="1:18" x14ac:dyDescent="0.25">
      <c r="A2788" s="1">
        <v>44149</v>
      </c>
      <c r="B2788" s="2" t="s">
        <v>3506</v>
      </c>
      <c r="C2788" t="s">
        <v>402</v>
      </c>
      <c r="D2788">
        <v>11</v>
      </c>
      <c r="E2788">
        <v>84</v>
      </c>
      <c r="F2788">
        <f>IF(E2788="",_xlfn.XLOOKUP(C2788,'Price Averages'!$D$4:$D$103,'Price Averages'!$E$4:$E$103, "FALSE"), E2788)</f>
        <v>84</v>
      </c>
      <c r="G2788">
        <v>21</v>
      </c>
      <c r="H2788">
        <f>IF(G2788="", _xlfn.XLOOKUP(C2788, 'Cost Averages'!$D$4:$D$103,'Cost Averages'!$E$4:$E$103, "FALSE"),G2788)</f>
        <v>21</v>
      </c>
      <c r="L2788" s="2" t="s">
        <v>28</v>
      </c>
      <c r="M2788" t="s">
        <v>71</v>
      </c>
      <c r="N2788" t="s">
        <v>56</v>
      </c>
      <c r="O2788" s="3">
        <v>12.163730387337393</v>
      </c>
      <c r="P2788" t="str">
        <f t="shared" si="129"/>
        <v>F</v>
      </c>
      <c r="Q2788">
        <f t="shared" si="130"/>
        <v>2020</v>
      </c>
      <c r="R2788">
        <f t="shared" si="131"/>
        <v>0</v>
      </c>
    </row>
    <row r="2789" spans="1:18" x14ac:dyDescent="0.25">
      <c r="A2789" s="1">
        <v>44563</v>
      </c>
      <c r="B2789" s="2" t="s">
        <v>3850</v>
      </c>
      <c r="C2789" t="s">
        <v>402</v>
      </c>
      <c r="D2789">
        <v>11</v>
      </c>
      <c r="E2789">
        <v>84</v>
      </c>
      <c r="F2789">
        <f>IF(E2789="",_xlfn.XLOOKUP(C2789,'Price Averages'!$D$4:$D$103,'Price Averages'!$E$4:$E$103, "FALSE"), E2789)</f>
        <v>84</v>
      </c>
      <c r="G2789">
        <v>21</v>
      </c>
      <c r="H2789">
        <f>IF(G2789="", _xlfn.XLOOKUP(C2789, 'Cost Averages'!$D$4:$D$103,'Cost Averages'!$E$4:$E$103, "FALSE"),G2789)</f>
        <v>21</v>
      </c>
      <c r="L2789" s="2" t="s">
        <v>23</v>
      </c>
      <c r="M2789" t="s">
        <v>168</v>
      </c>
      <c r="N2789" t="s">
        <v>56</v>
      </c>
      <c r="O2789" s="3">
        <v>12.1334991293512</v>
      </c>
      <c r="P2789" t="str">
        <f t="shared" si="129"/>
        <v>H</v>
      </c>
      <c r="Q2789">
        <f t="shared" si="130"/>
        <v>2022</v>
      </c>
      <c r="R2789">
        <f t="shared" si="131"/>
        <v>0</v>
      </c>
    </row>
    <row r="2790" spans="1:18" x14ac:dyDescent="0.25">
      <c r="A2790" s="1">
        <v>44085.003695023224</v>
      </c>
      <c r="B2790" s="2" t="s">
        <v>816</v>
      </c>
      <c r="C2790" t="s">
        <v>402</v>
      </c>
      <c r="D2790">
        <v>12</v>
      </c>
      <c r="E2790">
        <v>84</v>
      </c>
      <c r="F2790">
        <f>IF(E2790="",_xlfn.XLOOKUP(C2790,'Price Averages'!$D$4:$D$103,'Price Averages'!$E$4:$E$103, "FALSE"), E2790)</f>
        <v>84</v>
      </c>
      <c r="G2790">
        <v>21</v>
      </c>
      <c r="H2790">
        <f>IF(G2790="", _xlfn.XLOOKUP(C2790, 'Cost Averages'!$D$4:$D$103,'Cost Averages'!$E$4:$E$103, "FALSE"),G2790)</f>
        <v>21</v>
      </c>
      <c r="L2790" s="2" t="s">
        <v>28</v>
      </c>
      <c r="M2790" t="s">
        <v>817</v>
      </c>
      <c r="N2790" t="s">
        <v>34</v>
      </c>
      <c r="O2790" s="3">
        <v>14.060995290679429</v>
      </c>
      <c r="P2790" t="str">
        <f t="shared" si="129"/>
        <v>F</v>
      </c>
      <c r="Q2790">
        <f t="shared" si="130"/>
        <v>2020</v>
      </c>
      <c r="R2790">
        <f t="shared" si="131"/>
        <v>0</v>
      </c>
    </row>
    <row r="2791" spans="1:18" x14ac:dyDescent="0.25">
      <c r="A2791" s="1">
        <v>44065.588725592177</v>
      </c>
      <c r="B2791" s="2" t="s">
        <v>3104</v>
      </c>
      <c r="C2791" t="s">
        <v>402</v>
      </c>
      <c r="D2791">
        <v>12</v>
      </c>
      <c r="E2791" t="s">
        <v>32</v>
      </c>
      <c r="F2791">
        <f>IF(E2791="",_xlfn.XLOOKUP(C2791,'Price Averages'!$D$4:$D$103,'Price Averages'!$E$4:$E$103, "FALSE"), E2791)</f>
        <v>84</v>
      </c>
      <c r="G2791" t="s">
        <v>32</v>
      </c>
      <c r="H2791">
        <f>IF(G2791="", _xlfn.XLOOKUP(C2791, 'Cost Averages'!$D$4:$D$103,'Cost Averages'!$E$4:$E$103, "FALSE"),G2791)</f>
        <v>21</v>
      </c>
      <c r="L2791" s="2" t="s">
        <v>28</v>
      </c>
      <c r="M2791" t="s">
        <v>1371</v>
      </c>
      <c r="N2791" t="s">
        <v>78</v>
      </c>
      <c r="O2791" s="3">
        <v>14.157909724393564</v>
      </c>
      <c r="P2791" t="str">
        <f t="shared" si="129"/>
        <v>F</v>
      </c>
      <c r="Q2791">
        <f t="shared" si="130"/>
        <v>2020</v>
      </c>
      <c r="R2791">
        <f t="shared" si="131"/>
        <v>0</v>
      </c>
    </row>
    <row r="2792" spans="1:18" x14ac:dyDescent="0.25">
      <c r="A2792" s="1">
        <v>43238.0702682384</v>
      </c>
      <c r="B2792" s="2" t="s">
        <v>1863</v>
      </c>
      <c r="C2792" t="s">
        <v>402</v>
      </c>
      <c r="D2792">
        <v>13</v>
      </c>
      <c r="E2792">
        <v>84</v>
      </c>
      <c r="F2792">
        <f>IF(E2792="",_xlfn.XLOOKUP(C2792,'Price Averages'!$D$4:$D$103,'Price Averages'!$E$4:$E$103, "FALSE"), E2792)</f>
        <v>84</v>
      </c>
      <c r="G2792">
        <v>21</v>
      </c>
      <c r="H2792">
        <f>IF(G2792="", _xlfn.XLOOKUP(C2792, 'Cost Averages'!$D$4:$D$103,'Cost Averages'!$E$4:$E$103, "FALSE"),G2792)</f>
        <v>21</v>
      </c>
      <c r="L2792" s="2" t="s">
        <v>28</v>
      </c>
      <c r="M2792" t="s">
        <v>665</v>
      </c>
      <c r="N2792" t="s">
        <v>46</v>
      </c>
      <c r="O2792" s="3">
        <v>14.460020532456038</v>
      </c>
      <c r="P2792" t="str">
        <f t="shared" si="129"/>
        <v>D</v>
      </c>
      <c r="Q2792">
        <f t="shared" si="130"/>
        <v>2018</v>
      </c>
      <c r="R2792">
        <f t="shared" si="131"/>
        <v>0</v>
      </c>
    </row>
    <row r="2793" spans="1:18" x14ac:dyDescent="0.25">
      <c r="A2793" s="1">
        <v>44007.257474724</v>
      </c>
      <c r="B2793" s="2" t="s">
        <v>1618</v>
      </c>
      <c r="C2793" t="s">
        <v>402</v>
      </c>
      <c r="D2793">
        <v>13</v>
      </c>
      <c r="E2793">
        <v>84</v>
      </c>
      <c r="F2793">
        <f>IF(E2793="",_xlfn.XLOOKUP(C2793,'Price Averages'!$D$4:$D$103,'Price Averages'!$E$4:$E$103, "FALSE"), E2793)</f>
        <v>84</v>
      </c>
      <c r="G2793">
        <v>21</v>
      </c>
      <c r="H2793">
        <f>IF(G2793="", _xlfn.XLOOKUP(C2793, 'Cost Averages'!$D$4:$D$103,'Cost Averages'!$E$4:$E$103, "FALSE"),G2793)</f>
        <v>21</v>
      </c>
      <c r="L2793" s="2" t="s">
        <v>28</v>
      </c>
      <c r="M2793" t="s">
        <v>427</v>
      </c>
      <c r="N2793" t="s">
        <v>25</v>
      </c>
      <c r="O2793" s="3">
        <v>5.9872353338051019</v>
      </c>
      <c r="P2793" t="str">
        <f t="shared" si="129"/>
        <v>F</v>
      </c>
      <c r="Q2793">
        <f t="shared" si="130"/>
        <v>2020</v>
      </c>
      <c r="R2793">
        <f t="shared" si="131"/>
        <v>0</v>
      </c>
    </row>
    <row r="2794" spans="1:18" x14ac:dyDescent="0.25">
      <c r="A2794" s="1">
        <v>44300.696210617876</v>
      </c>
      <c r="B2794" s="2" t="s">
        <v>1889</v>
      </c>
      <c r="C2794" t="s">
        <v>402</v>
      </c>
      <c r="D2794">
        <v>13</v>
      </c>
      <c r="E2794">
        <v>84</v>
      </c>
      <c r="F2794">
        <f>IF(E2794="",_xlfn.XLOOKUP(C2794,'Price Averages'!$D$4:$D$103,'Price Averages'!$E$4:$E$103, "FALSE"), E2794)</f>
        <v>84</v>
      </c>
      <c r="G2794">
        <v>21</v>
      </c>
      <c r="H2794">
        <f>IF(G2794="", _xlfn.XLOOKUP(C2794, 'Cost Averages'!$D$4:$D$103,'Cost Averages'!$E$4:$E$103, "FALSE"),G2794)</f>
        <v>21</v>
      </c>
      <c r="L2794" s="2" t="s">
        <v>28</v>
      </c>
      <c r="M2794" t="s">
        <v>310</v>
      </c>
      <c r="N2794" t="s">
        <v>25</v>
      </c>
      <c r="O2794" s="3">
        <v>9.0350666811770921</v>
      </c>
      <c r="P2794" t="str">
        <f t="shared" si="129"/>
        <v>G</v>
      </c>
      <c r="Q2794">
        <f t="shared" si="130"/>
        <v>2021</v>
      </c>
      <c r="R2794">
        <f t="shared" si="131"/>
        <v>0</v>
      </c>
    </row>
    <row r="2795" spans="1:18" x14ac:dyDescent="0.25">
      <c r="A2795" s="1">
        <v>44704.979242528105</v>
      </c>
      <c r="B2795" s="2" t="s">
        <v>1002</v>
      </c>
      <c r="C2795" t="s">
        <v>402</v>
      </c>
      <c r="D2795">
        <v>13</v>
      </c>
      <c r="E2795">
        <v>84</v>
      </c>
      <c r="F2795">
        <f>IF(E2795="",_xlfn.XLOOKUP(C2795,'Price Averages'!$D$4:$D$103,'Price Averages'!$E$4:$E$103, "FALSE"), E2795)</f>
        <v>84</v>
      </c>
      <c r="G2795" t="s">
        <v>32</v>
      </c>
      <c r="H2795">
        <f>IF(G2795="", _xlfn.XLOOKUP(C2795, 'Cost Averages'!$D$4:$D$103,'Cost Averages'!$E$4:$E$103, "FALSE"),G2795)</f>
        <v>21</v>
      </c>
      <c r="L2795" s="2" t="s">
        <v>28</v>
      </c>
      <c r="M2795" t="s">
        <v>678</v>
      </c>
      <c r="N2795" t="s">
        <v>78</v>
      </c>
      <c r="O2795" s="3">
        <v>8.1595626482464514</v>
      </c>
      <c r="P2795" t="str">
        <f t="shared" si="129"/>
        <v>H</v>
      </c>
      <c r="Q2795">
        <f t="shared" si="130"/>
        <v>2022</v>
      </c>
      <c r="R2795">
        <f t="shared" si="131"/>
        <v>0</v>
      </c>
    </row>
    <row r="2796" spans="1:18" x14ac:dyDescent="0.25">
      <c r="A2796" s="1">
        <v>45124.807120550679</v>
      </c>
      <c r="B2796" s="2" t="s">
        <v>1449</v>
      </c>
      <c r="C2796" t="s">
        <v>402</v>
      </c>
      <c r="D2796">
        <v>13</v>
      </c>
      <c r="E2796">
        <v>84</v>
      </c>
      <c r="F2796">
        <f>IF(E2796="",_xlfn.XLOOKUP(C2796,'Price Averages'!$D$4:$D$103,'Price Averages'!$E$4:$E$103, "FALSE"), E2796)</f>
        <v>84</v>
      </c>
      <c r="G2796">
        <v>21</v>
      </c>
      <c r="H2796">
        <f>IF(G2796="", _xlfn.XLOOKUP(C2796, 'Cost Averages'!$D$4:$D$103,'Cost Averages'!$E$4:$E$103, "FALSE"),G2796)</f>
        <v>21</v>
      </c>
      <c r="L2796" s="2" t="s">
        <v>44</v>
      </c>
      <c r="M2796" t="s">
        <v>1265</v>
      </c>
      <c r="N2796" t="s">
        <v>34</v>
      </c>
      <c r="O2796" s="3">
        <v>12.427459362224146</v>
      </c>
      <c r="P2796" t="str">
        <f t="shared" si="129"/>
        <v>I</v>
      </c>
      <c r="Q2796">
        <f t="shared" si="130"/>
        <v>2023</v>
      </c>
      <c r="R2796">
        <f t="shared" si="131"/>
        <v>0</v>
      </c>
    </row>
    <row r="2797" spans="1:18" x14ac:dyDescent="0.25">
      <c r="A2797" s="1">
        <v>43924.605704698995</v>
      </c>
      <c r="B2797" s="2" t="s">
        <v>962</v>
      </c>
      <c r="C2797" t="s">
        <v>402</v>
      </c>
      <c r="D2797">
        <v>14</v>
      </c>
      <c r="E2797" t="s">
        <v>32</v>
      </c>
      <c r="F2797">
        <f>IF(E2797="",_xlfn.XLOOKUP(C2797,'Price Averages'!$D$4:$D$103,'Price Averages'!$E$4:$E$103, "FALSE"), E2797)</f>
        <v>84</v>
      </c>
      <c r="G2797">
        <v>21</v>
      </c>
      <c r="H2797">
        <f>IF(G2797="", _xlfn.XLOOKUP(C2797, 'Cost Averages'!$D$4:$D$103,'Cost Averages'!$E$4:$E$103, "FALSE"),G2797)</f>
        <v>21</v>
      </c>
      <c r="L2797" s="2" t="s">
        <v>44</v>
      </c>
      <c r="M2797" t="s">
        <v>737</v>
      </c>
      <c r="N2797" t="s">
        <v>25</v>
      </c>
      <c r="O2797" s="3">
        <v>9.1057685343725456</v>
      </c>
      <c r="P2797" t="str">
        <f t="shared" si="129"/>
        <v>F</v>
      </c>
      <c r="Q2797">
        <f t="shared" si="130"/>
        <v>2020</v>
      </c>
      <c r="R2797">
        <f t="shared" si="131"/>
        <v>0</v>
      </c>
    </row>
    <row r="2798" spans="1:18" x14ac:dyDescent="0.25">
      <c r="A2798" s="1">
        <v>44349</v>
      </c>
      <c r="B2798" s="2" t="s">
        <v>3678</v>
      </c>
      <c r="C2798" t="s">
        <v>402</v>
      </c>
      <c r="D2798">
        <v>14</v>
      </c>
      <c r="E2798">
        <v>84</v>
      </c>
      <c r="F2798">
        <f>IF(E2798="",_xlfn.XLOOKUP(C2798,'Price Averages'!$D$4:$D$103,'Price Averages'!$E$4:$E$103, "FALSE"), E2798)</f>
        <v>84</v>
      </c>
      <c r="G2798">
        <v>21</v>
      </c>
      <c r="H2798">
        <f>IF(G2798="", _xlfn.XLOOKUP(C2798, 'Cost Averages'!$D$4:$D$103,'Cost Averages'!$E$4:$E$103, "FALSE"),G2798)</f>
        <v>21</v>
      </c>
      <c r="L2798" s="2" t="s">
        <v>28</v>
      </c>
      <c r="M2798" t="s">
        <v>559</v>
      </c>
      <c r="N2798" t="s">
        <v>41</v>
      </c>
      <c r="O2798" s="3">
        <v>12.147202500273634</v>
      </c>
      <c r="P2798" t="str">
        <f t="shared" si="129"/>
        <v>G</v>
      </c>
      <c r="Q2798">
        <f t="shared" si="130"/>
        <v>2021</v>
      </c>
      <c r="R2798">
        <f t="shared" si="131"/>
        <v>0</v>
      </c>
    </row>
    <row r="2799" spans="1:18" x14ac:dyDescent="0.25">
      <c r="A2799" s="1">
        <v>44737</v>
      </c>
      <c r="B2799" s="2" t="s">
        <v>4014</v>
      </c>
      <c r="C2799" t="s">
        <v>402</v>
      </c>
      <c r="D2799">
        <v>14</v>
      </c>
      <c r="E2799" t="s">
        <v>32</v>
      </c>
      <c r="F2799">
        <f>IF(E2799="",_xlfn.XLOOKUP(C2799,'Price Averages'!$D$4:$D$103,'Price Averages'!$E$4:$E$103, "FALSE"), E2799)</f>
        <v>84</v>
      </c>
      <c r="G2799">
        <v>21</v>
      </c>
      <c r="H2799">
        <f>IF(G2799="", _xlfn.XLOOKUP(C2799, 'Cost Averages'!$D$4:$D$103,'Cost Averages'!$E$4:$E$103, "FALSE"),G2799)</f>
        <v>21</v>
      </c>
      <c r="L2799" s="2" t="s">
        <v>28</v>
      </c>
      <c r="M2799" t="s">
        <v>608</v>
      </c>
      <c r="N2799" t="s">
        <v>41</v>
      </c>
      <c r="O2799" s="3">
        <v>13.466362789017223</v>
      </c>
      <c r="P2799" t="str">
        <f t="shared" si="129"/>
        <v>H</v>
      </c>
      <c r="Q2799">
        <f t="shared" si="130"/>
        <v>2022</v>
      </c>
      <c r="R2799">
        <f t="shared" si="131"/>
        <v>0</v>
      </c>
    </row>
    <row r="2800" spans="1:18" x14ac:dyDescent="0.25">
      <c r="A2800" s="1">
        <v>43680.345749535278</v>
      </c>
      <c r="B2800" s="2" t="s">
        <v>404</v>
      </c>
      <c r="C2800" t="s">
        <v>402</v>
      </c>
      <c r="D2800">
        <v>15</v>
      </c>
      <c r="E2800">
        <v>84</v>
      </c>
      <c r="F2800">
        <f>IF(E2800="",_xlfn.XLOOKUP(C2800,'Price Averages'!$D$4:$D$103,'Price Averages'!$E$4:$E$103, "FALSE"), E2800)</f>
        <v>84</v>
      </c>
      <c r="G2800">
        <v>21</v>
      </c>
      <c r="H2800">
        <f>IF(G2800="", _xlfn.XLOOKUP(C2800, 'Cost Averages'!$D$4:$D$103,'Cost Averages'!$E$4:$E$103, "FALSE"),G2800)</f>
        <v>21</v>
      </c>
      <c r="L2800" s="2" t="s">
        <v>28</v>
      </c>
      <c r="M2800" t="s">
        <v>768</v>
      </c>
      <c r="N2800" t="s">
        <v>78</v>
      </c>
      <c r="O2800" s="3">
        <v>13.611804647345796</v>
      </c>
      <c r="P2800" t="str">
        <f t="shared" si="129"/>
        <v>E</v>
      </c>
      <c r="Q2800">
        <f t="shared" si="130"/>
        <v>2019</v>
      </c>
      <c r="R2800">
        <f t="shared" si="131"/>
        <v>0</v>
      </c>
    </row>
    <row r="2801" spans="1:18" x14ac:dyDescent="0.25">
      <c r="A2801" s="1">
        <v>44775</v>
      </c>
      <c r="B2801" s="2" t="s">
        <v>4049</v>
      </c>
      <c r="C2801" t="s">
        <v>402</v>
      </c>
      <c r="D2801">
        <v>15</v>
      </c>
      <c r="E2801">
        <v>84</v>
      </c>
      <c r="F2801">
        <f>IF(E2801="",_xlfn.XLOOKUP(C2801,'Price Averages'!$D$4:$D$103,'Price Averages'!$E$4:$E$103, "FALSE"), E2801)</f>
        <v>84</v>
      </c>
      <c r="G2801">
        <v>21</v>
      </c>
      <c r="H2801">
        <f>IF(G2801="", _xlfn.XLOOKUP(C2801, 'Cost Averages'!$D$4:$D$103,'Cost Averages'!$E$4:$E$103, "FALSE"),G2801)</f>
        <v>21</v>
      </c>
      <c r="L2801" s="2" t="s">
        <v>28</v>
      </c>
      <c r="M2801" t="s">
        <v>224</v>
      </c>
      <c r="N2801" t="s">
        <v>78</v>
      </c>
      <c r="O2801" s="3">
        <v>11.346510807401776</v>
      </c>
      <c r="P2801" t="str">
        <f t="shared" si="129"/>
        <v>H</v>
      </c>
      <c r="Q2801">
        <f t="shared" si="130"/>
        <v>2022</v>
      </c>
      <c r="R2801">
        <f t="shared" si="131"/>
        <v>0</v>
      </c>
    </row>
    <row r="2802" spans="1:18" x14ac:dyDescent="0.25">
      <c r="A2802" s="1">
        <v>44376.978932635582</v>
      </c>
      <c r="B2802" s="2" t="s">
        <v>2960</v>
      </c>
      <c r="C2802" t="s">
        <v>402</v>
      </c>
      <c r="D2802">
        <v>16</v>
      </c>
      <c r="E2802">
        <v>84</v>
      </c>
      <c r="F2802">
        <f>IF(E2802="",_xlfn.XLOOKUP(C2802,'Price Averages'!$D$4:$D$103,'Price Averages'!$E$4:$E$103, "FALSE"), E2802)</f>
        <v>84</v>
      </c>
      <c r="G2802">
        <v>21</v>
      </c>
      <c r="H2802">
        <f>IF(G2802="", _xlfn.XLOOKUP(C2802, 'Cost Averages'!$D$4:$D$103,'Cost Averages'!$E$4:$E$103, "FALSE"),G2802)</f>
        <v>21</v>
      </c>
      <c r="L2802" s="2" t="s">
        <v>44</v>
      </c>
      <c r="M2802" t="s">
        <v>725</v>
      </c>
      <c r="N2802" t="s">
        <v>46</v>
      </c>
      <c r="O2802" s="3">
        <v>16.148992525516267</v>
      </c>
      <c r="P2802" t="str">
        <f t="shared" si="129"/>
        <v>G</v>
      </c>
      <c r="Q2802">
        <f t="shared" si="130"/>
        <v>2021</v>
      </c>
      <c r="R2802">
        <f t="shared" si="131"/>
        <v>0</v>
      </c>
    </row>
    <row r="2803" spans="1:18" x14ac:dyDescent="0.25">
      <c r="A2803" s="1">
        <v>43167.643462808664</v>
      </c>
      <c r="B2803" s="2" t="s">
        <v>2096</v>
      </c>
      <c r="C2803" t="s">
        <v>402</v>
      </c>
      <c r="D2803">
        <v>17</v>
      </c>
      <c r="E2803">
        <v>84</v>
      </c>
      <c r="F2803">
        <f>IF(E2803="",_xlfn.XLOOKUP(C2803,'Price Averages'!$D$4:$D$103,'Price Averages'!$E$4:$E$103, "FALSE"), E2803)</f>
        <v>84</v>
      </c>
      <c r="G2803">
        <v>21</v>
      </c>
      <c r="H2803">
        <f>IF(G2803="", _xlfn.XLOOKUP(C2803, 'Cost Averages'!$D$4:$D$103,'Cost Averages'!$E$4:$E$103, "FALSE"),G2803)</f>
        <v>21</v>
      </c>
      <c r="L2803" s="2" t="s">
        <v>44</v>
      </c>
      <c r="M2803" t="s">
        <v>40</v>
      </c>
      <c r="N2803" t="s">
        <v>41</v>
      </c>
      <c r="O2803" s="3">
        <v>15.24190997853951</v>
      </c>
      <c r="P2803" t="str">
        <f t="shared" si="129"/>
        <v>D</v>
      </c>
      <c r="Q2803">
        <f t="shared" si="130"/>
        <v>2018</v>
      </c>
      <c r="R2803">
        <f t="shared" si="131"/>
        <v>0</v>
      </c>
    </row>
    <row r="2804" spans="1:18" x14ac:dyDescent="0.25">
      <c r="A2804" s="1">
        <v>43959</v>
      </c>
      <c r="B2804" s="2" t="s">
        <v>3347</v>
      </c>
      <c r="C2804" t="s">
        <v>402</v>
      </c>
      <c r="D2804">
        <v>17</v>
      </c>
      <c r="E2804">
        <v>84</v>
      </c>
      <c r="F2804">
        <f>IF(E2804="",_xlfn.XLOOKUP(C2804,'Price Averages'!$D$4:$D$103,'Price Averages'!$E$4:$E$103, "FALSE"), E2804)</f>
        <v>84</v>
      </c>
      <c r="G2804">
        <v>21</v>
      </c>
      <c r="H2804">
        <f>IF(G2804="", _xlfn.XLOOKUP(C2804, 'Cost Averages'!$D$4:$D$103,'Cost Averages'!$E$4:$E$103, "FALSE"),G2804)</f>
        <v>21</v>
      </c>
      <c r="L2804" s="2" t="s">
        <v>44</v>
      </c>
      <c r="M2804" t="s">
        <v>1617</v>
      </c>
      <c r="N2804" t="s">
        <v>78</v>
      </c>
      <c r="O2804" s="3">
        <v>11.238524301148807</v>
      </c>
      <c r="P2804" t="str">
        <f t="shared" si="129"/>
        <v>F</v>
      </c>
      <c r="Q2804">
        <f t="shared" si="130"/>
        <v>2020</v>
      </c>
      <c r="R2804">
        <f t="shared" si="131"/>
        <v>0</v>
      </c>
    </row>
    <row r="2805" spans="1:18" x14ac:dyDescent="0.25">
      <c r="A2805" s="1">
        <v>44302.289625708152</v>
      </c>
      <c r="B2805" s="2" t="s">
        <v>1877</v>
      </c>
      <c r="C2805" t="s">
        <v>402</v>
      </c>
      <c r="D2805">
        <v>17</v>
      </c>
      <c r="E2805">
        <v>84</v>
      </c>
      <c r="F2805">
        <f>IF(E2805="",_xlfn.XLOOKUP(C2805,'Price Averages'!$D$4:$D$103,'Price Averages'!$E$4:$E$103, "FALSE"), E2805)</f>
        <v>84</v>
      </c>
      <c r="G2805" t="s">
        <v>32</v>
      </c>
      <c r="H2805">
        <f>IF(G2805="", _xlfn.XLOOKUP(C2805, 'Cost Averages'!$D$4:$D$103,'Cost Averages'!$E$4:$E$103, "FALSE"),G2805)</f>
        <v>21</v>
      </c>
      <c r="L2805" s="2" t="s">
        <v>44</v>
      </c>
      <c r="M2805" t="s">
        <v>436</v>
      </c>
      <c r="N2805" t="s">
        <v>34</v>
      </c>
      <c r="O2805" s="3">
        <v>15.861056998489449</v>
      </c>
      <c r="P2805" t="str">
        <f t="shared" si="129"/>
        <v>G</v>
      </c>
      <c r="Q2805">
        <f t="shared" si="130"/>
        <v>2021</v>
      </c>
      <c r="R2805">
        <f t="shared" si="131"/>
        <v>0</v>
      </c>
    </row>
    <row r="2806" spans="1:18" x14ac:dyDescent="0.25">
      <c r="A2806" s="1">
        <v>43489.560634911082</v>
      </c>
      <c r="B2806" s="2" t="s">
        <v>927</v>
      </c>
      <c r="C2806" t="s">
        <v>402</v>
      </c>
      <c r="D2806">
        <v>18</v>
      </c>
      <c r="E2806">
        <v>84</v>
      </c>
      <c r="F2806">
        <f>IF(E2806="",_xlfn.XLOOKUP(C2806,'Price Averages'!$D$4:$D$103,'Price Averages'!$E$4:$E$103, "FALSE"), E2806)</f>
        <v>84</v>
      </c>
      <c r="G2806">
        <v>21</v>
      </c>
      <c r="H2806">
        <f>IF(G2806="", _xlfn.XLOOKUP(C2806, 'Cost Averages'!$D$4:$D$103,'Cost Averages'!$E$4:$E$103, "FALSE"),G2806)</f>
        <v>21</v>
      </c>
      <c r="L2806" s="2" t="s">
        <v>28</v>
      </c>
      <c r="M2806" t="s">
        <v>197</v>
      </c>
      <c r="N2806" t="s">
        <v>25</v>
      </c>
      <c r="O2806" s="3">
        <v>12.007834550770397</v>
      </c>
      <c r="P2806" t="str">
        <f t="shared" si="129"/>
        <v>E</v>
      </c>
      <c r="Q2806">
        <f t="shared" si="130"/>
        <v>2019</v>
      </c>
      <c r="R2806">
        <f t="shared" si="131"/>
        <v>0</v>
      </c>
    </row>
    <row r="2807" spans="1:18" x14ac:dyDescent="0.25">
      <c r="A2807" s="1">
        <v>44123.640915069642</v>
      </c>
      <c r="B2807" s="2" t="s">
        <v>3096</v>
      </c>
      <c r="C2807" t="s">
        <v>402</v>
      </c>
      <c r="D2807">
        <v>19</v>
      </c>
      <c r="E2807">
        <v>84</v>
      </c>
      <c r="F2807">
        <f>IF(E2807="",_xlfn.XLOOKUP(C2807,'Price Averages'!$D$4:$D$103,'Price Averages'!$E$4:$E$103, "FALSE"), E2807)</f>
        <v>84</v>
      </c>
      <c r="G2807">
        <v>21</v>
      </c>
      <c r="H2807">
        <f>IF(G2807="", _xlfn.XLOOKUP(C2807, 'Cost Averages'!$D$4:$D$103,'Cost Averages'!$E$4:$E$103, "FALSE"),G2807)</f>
        <v>21</v>
      </c>
      <c r="L2807" s="2" t="s">
        <v>28</v>
      </c>
      <c r="M2807" t="s">
        <v>627</v>
      </c>
      <c r="N2807" t="s">
        <v>25</v>
      </c>
      <c r="O2807" s="3">
        <v>15.478388039566896</v>
      </c>
      <c r="P2807" t="str">
        <f t="shared" si="129"/>
        <v>F</v>
      </c>
      <c r="Q2807">
        <f t="shared" si="130"/>
        <v>2020</v>
      </c>
      <c r="R2807">
        <f t="shared" si="131"/>
        <v>0</v>
      </c>
    </row>
    <row r="2808" spans="1:18" x14ac:dyDescent="0.25">
      <c r="A2808" s="1">
        <v>44419</v>
      </c>
      <c r="B2808" s="2" t="s">
        <v>3735</v>
      </c>
      <c r="C2808" t="s">
        <v>402</v>
      </c>
      <c r="D2808">
        <v>20</v>
      </c>
      <c r="E2808" t="s">
        <v>32</v>
      </c>
      <c r="F2808">
        <f>IF(E2808="",_xlfn.XLOOKUP(C2808,'Price Averages'!$D$4:$D$103,'Price Averages'!$E$4:$E$103, "FALSE"), E2808)</f>
        <v>84</v>
      </c>
      <c r="G2808">
        <v>21</v>
      </c>
      <c r="H2808">
        <f>IF(G2808="", _xlfn.XLOOKUP(C2808, 'Cost Averages'!$D$4:$D$103,'Cost Averages'!$E$4:$E$103, "FALSE"),G2808)</f>
        <v>21</v>
      </c>
      <c r="L2808" s="2" t="s">
        <v>23</v>
      </c>
      <c r="M2808" t="s">
        <v>447</v>
      </c>
      <c r="N2808" t="s">
        <v>46</v>
      </c>
      <c r="O2808" s="3">
        <v>13.574227261506472</v>
      </c>
      <c r="P2808" t="str">
        <f t="shared" si="129"/>
        <v>G</v>
      </c>
      <c r="Q2808">
        <f t="shared" si="130"/>
        <v>2021</v>
      </c>
      <c r="R2808">
        <f t="shared" si="131"/>
        <v>0</v>
      </c>
    </row>
    <row r="2809" spans="1:18" x14ac:dyDescent="0.25">
      <c r="A2809" s="1">
        <v>44785</v>
      </c>
      <c r="B2809" s="2" t="s">
        <v>4059</v>
      </c>
      <c r="C2809" t="s">
        <v>402</v>
      </c>
      <c r="D2809" t="s">
        <v>32</v>
      </c>
      <c r="E2809">
        <v>84</v>
      </c>
      <c r="F2809">
        <f>IF(E2809="",_xlfn.XLOOKUP(C2809,'Price Averages'!$D$4:$D$103,'Price Averages'!$E$4:$E$103, "FALSE"), E2809)</f>
        <v>84</v>
      </c>
      <c r="G2809">
        <v>21</v>
      </c>
      <c r="H2809">
        <f>IF(G2809="", _xlfn.XLOOKUP(C2809, 'Cost Averages'!$D$4:$D$103,'Cost Averages'!$E$4:$E$103, "FALSE"),G2809)</f>
        <v>21</v>
      </c>
      <c r="L2809" s="2" t="s">
        <v>28</v>
      </c>
      <c r="M2809" t="s">
        <v>413</v>
      </c>
      <c r="N2809" t="s">
        <v>46</v>
      </c>
      <c r="O2809" s="3">
        <v>10.96230865592911</v>
      </c>
      <c r="P2809" t="str">
        <f t="shared" si="129"/>
        <v>H</v>
      </c>
      <c r="Q2809">
        <f t="shared" si="130"/>
        <v>2022</v>
      </c>
      <c r="R2809">
        <f t="shared" si="131"/>
        <v>0</v>
      </c>
    </row>
    <row r="2810" spans="1:18" x14ac:dyDescent="0.25">
      <c r="A2810" s="1">
        <v>44953.848787301147</v>
      </c>
      <c r="B2810" s="2" t="s">
        <v>669</v>
      </c>
      <c r="C2810" t="s">
        <v>402</v>
      </c>
      <c r="D2810" t="s">
        <v>32</v>
      </c>
      <c r="E2810">
        <v>84</v>
      </c>
      <c r="F2810">
        <f>IF(E2810="",_xlfn.XLOOKUP(C2810,'Price Averages'!$D$4:$D$103,'Price Averages'!$E$4:$E$103, "FALSE"), E2810)</f>
        <v>84</v>
      </c>
      <c r="G2810">
        <v>21</v>
      </c>
      <c r="H2810">
        <f>IF(G2810="", _xlfn.XLOOKUP(C2810, 'Cost Averages'!$D$4:$D$103,'Cost Averages'!$E$4:$E$103, "FALSE"),G2810)</f>
        <v>21</v>
      </c>
      <c r="L2810" s="2" t="s">
        <v>23</v>
      </c>
      <c r="M2810" t="s">
        <v>670</v>
      </c>
      <c r="N2810" t="s">
        <v>78</v>
      </c>
      <c r="O2810" s="3">
        <v>12.460490918487697</v>
      </c>
      <c r="P2810" t="str">
        <f t="shared" si="129"/>
        <v>I</v>
      </c>
      <c r="Q2810">
        <f t="shared" si="130"/>
        <v>2023</v>
      </c>
      <c r="R2810">
        <f t="shared" si="131"/>
        <v>0</v>
      </c>
    </row>
    <row r="2811" spans="1:18" x14ac:dyDescent="0.25">
      <c r="A2811" s="1">
        <v>44642.474148123882</v>
      </c>
      <c r="B2811" s="2" t="s">
        <v>2699</v>
      </c>
      <c r="C2811" t="s">
        <v>80</v>
      </c>
      <c r="D2811">
        <v>2</v>
      </c>
      <c r="E2811">
        <v>210</v>
      </c>
      <c r="F2811">
        <f>IF(E2811="",_xlfn.XLOOKUP(C2811,'Price Averages'!$D$4:$D$103,'Price Averages'!$E$4:$E$103, "FALSE"), E2811)</f>
        <v>210</v>
      </c>
      <c r="G2811">
        <v>70</v>
      </c>
      <c r="H2811">
        <f>IF(G2811="", _xlfn.XLOOKUP(C2811, 'Cost Averages'!$D$4:$D$103,'Cost Averages'!$E$4:$E$103, "FALSE"),G2811)</f>
        <v>70</v>
      </c>
      <c r="L2811" s="2" t="s">
        <v>44</v>
      </c>
      <c r="M2811" t="s">
        <v>282</v>
      </c>
      <c r="N2811" t="s">
        <v>78</v>
      </c>
      <c r="O2811" s="3">
        <v>12.758430621858414</v>
      </c>
      <c r="P2811" t="str">
        <f t="shared" si="129"/>
        <v>H</v>
      </c>
      <c r="Q2811">
        <f t="shared" si="130"/>
        <v>2022</v>
      </c>
      <c r="R2811">
        <f t="shared" si="131"/>
        <v>0</v>
      </c>
    </row>
    <row r="2812" spans="1:18" x14ac:dyDescent="0.25">
      <c r="A2812" s="1">
        <v>43291.445208205099</v>
      </c>
      <c r="B2812" s="2" t="s">
        <v>2822</v>
      </c>
      <c r="C2812" t="s">
        <v>80</v>
      </c>
      <c r="D2812">
        <v>3</v>
      </c>
      <c r="E2812">
        <v>210</v>
      </c>
      <c r="F2812">
        <f>IF(E2812="",_xlfn.XLOOKUP(C2812,'Price Averages'!$D$4:$D$103,'Price Averages'!$E$4:$E$103, "FALSE"), E2812)</f>
        <v>210</v>
      </c>
      <c r="G2812">
        <v>70</v>
      </c>
      <c r="H2812">
        <f>IF(G2812="", _xlfn.XLOOKUP(C2812, 'Cost Averages'!$D$4:$D$103,'Cost Averages'!$E$4:$E$103, "FALSE"),G2812)</f>
        <v>70</v>
      </c>
      <c r="L2812" s="2" t="s">
        <v>28</v>
      </c>
      <c r="M2812" t="s">
        <v>673</v>
      </c>
      <c r="N2812" t="s">
        <v>78</v>
      </c>
      <c r="O2812" s="3">
        <v>8.1628930629234038</v>
      </c>
      <c r="P2812" t="str">
        <f t="shared" si="129"/>
        <v>D</v>
      </c>
      <c r="Q2812">
        <f t="shared" si="130"/>
        <v>2018</v>
      </c>
      <c r="R2812">
        <f t="shared" si="131"/>
        <v>0</v>
      </c>
    </row>
    <row r="2813" spans="1:18" x14ac:dyDescent="0.25">
      <c r="A2813" s="1">
        <v>43820.503632517975</v>
      </c>
      <c r="B2813" s="2" t="s">
        <v>2880</v>
      </c>
      <c r="C2813" t="s">
        <v>80</v>
      </c>
      <c r="D2813">
        <v>4</v>
      </c>
      <c r="E2813">
        <v>210</v>
      </c>
      <c r="F2813">
        <f>IF(E2813="",_xlfn.XLOOKUP(C2813,'Price Averages'!$D$4:$D$103,'Price Averages'!$E$4:$E$103, "FALSE"), E2813)</f>
        <v>210</v>
      </c>
      <c r="G2813">
        <v>70</v>
      </c>
      <c r="H2813">
        <f>IF(G2813="", _xlfn.XLOOKUP(C2813, 'Cost Averages'!$D$4:$D$103,'Cost Averages'!$E$4:$E$103, "FALSE"),G2813)</f>
        <v>70</v>
      </c>
      <c r="L2813" s="2" t="s">
        <v>44</v>
      </c>
      <c r="M2813" t="s">
        <v>211</v>
      </c>
      <c r="N2813" t="s">
        <v>41</v>
      </c>
      <c r="O2813" s="3">
        <v>13.697485557052493</v>
      </c>
      <c r="P2813" t="str">
        <f t="shared" si="129"/>
        <v>E</v>
      </c>
      <c r="Q2813">
        <f t="shared" si="130"/>
        <v>2019</v>
      </c>
      <c r="R2813">
        <f t="shared" si="131"/>
        <v>0</v>
      </c>
    </row>
    <row r="2814" spans="1:18" x14ac:dyDescent="0.25">
      <c r="A2814" s="1">
        <v>44608.205557678062</v>
      </c>
      <c r="B2814" s="2" t="s">
        <v>2652</v>
      </c>
      <c r="C2814" t="s">
        <v>80</v>
      </c>
      <c r="D2814">
        <v>4</v>
      </c>
      <c r="E2814">
        <v>210</v>
      </c>
      <c r="F2814">
        <f>IF(E2814="",_xlfn.XLOOKUP(C2814,'Price Averages'!$D$4:$D$103,'Price Averages'!$E$4:$E$103, "FALSE"), E2814)</f>
        <v>210</v>
      </c>
      <c r="G2814">
        <v>70</v>
      </c>
      <c r="H2814">
        <f>IF(G2814="", _xlfn.XLOOKUP(C2814, 'Cost Averages'!$D$4:$D$103,'Cost Averages'!$E$4:$E$103, "FALSE"),G2814)</f>
        <v>70</v>
      </c>
      <c r="L2814" s="2" t="s">
        <v>28</v>
      </c>
      <c r="M2814" t="s">
        <v>197</v>
      </c>
      <c r="N2814" t="s">
        <v>25</v>
      </c>
      <c r="O2814" s="3">
        <v>12.007834550770397</v>
      </c>
      <c r="P2814" t="str">
        <f t="shared" si="129"/>
        <v>H</v>
      </c>
      <c r="Q2814">
        <f t="shared" si="130"/>
        <v>2022</v>
      </c>
      <c r="R2814">
        <f t="shared" si="131"/>
        <v>0</v>
      </c>
    </row>
    <row r="2815" spans="1:18" x14ac:dyDescent="0.25">
      <c r="A2815" s="1">
        <v>42892.376209183822</v>
      </c>
      <c r="B2815" s="2" t="s">
        <v>2241</v>
      </c>
      <c r="C2815" t="s">
        <v>80</v>
      </c>
      <c r="D2815">
        <v>6</v>
      </c>
      <c r="E2815">
        <v>210</v>
      </c>
      <c r="F2815">
        <f>IF(E2815="",_xlfn.XLOOKUP(C2815,'Price Averages'!$D$4:$D$103,'Price Averages'!$E$4:$E$103, "FALSE"), E2815)</f>
        <v>210</v>
      </c>
      <c r="G2815">
        <v>70</v>
      </c>
      <c r="H2815">
        <f>IF(G2815="", _xlfn.XLOOKUP(C2815, 'Cost Averages'!$D$4:$D$103,'Cost Averages'!$E$4:$E$103, "FALSE"),G2815)</f>
        <v>70</v>
      </c>
      <c r="L2815" s="2" t="s">
        <v>28</v>
      </c>
      <c r="M2815" t="s">
        <v>505</v>
      </c>
      <c r="N2815" t="s">
        <v>50</v>
      </c>
      <c r="O2815" s="3">
        <v>15.207985888346794</v>
      </c>
      <c r="P2815" t="str">
        <f t="shared" si="129"/>
        <v>C</v>
      </c>
      <c r="Q2815">
        <f t="shared" si="130"/>
        <v>2017</v>
      </c>
      <c r="R2815">
        <f t="shared" si="131"/>
        <v>0</v>
      </c>
    </row>
    <row r="2816" spans="1:18" x14ac:dyDescent="0.25">
      <c r="A2816" s="1">
        <v>44051</v>
      </c>
      <c r="B2816" s="2" t="s">
        <v>3428</v>
      </c>
      <c r="C2816" t="s">
        <v>80</v>
      </c>
      <c r="D2816">
        <v>6</v>
      </c>
      <c r="E2816">
        <v>210</v>
      </c>
      <c r="F2816">
        <f>IF(E2816="",_xlfn.XLOOKUP(C2816,'Price Averages'!$D$4:$D$103,'Price Averages'!$E$4:$E$103, "FALSE"), E2816)</f>
        <v>210</v>
      </c>
      <c r="G2816" t="s">
        <v>32</v>
      </c>
      <c r="H2816">
        <f>IF(G2816="", _xlfn.XLOOKUP(C2816, 'Cost Averages'!$D$4:$D$103,'Cost Averages'!$E$4:$E$103, "FALSE"),G2816)</f>
        <v>70</v>
      </c>
      <c r="L2816" s="2" t="s">
        <v>44</v>
      </c>
      <c r="M2816" t="s">
        <v>436</v>
      </c>
      <c r="N2816" t="s">
        <v>34</v>
      </c>
      <c r="O2816" s="3">
        <v>15.861056998489449</v>
      </c>
      <c r="P2816" t="str">
        <f t="shared" si="129"/>
        <v>F</v>
      </c>
      <c r="Q2816">
        <f t="shared" si="130"/>
        <v>2020</v>
      </c>
      <c r="R2816">
        <f t="shared" si="131"/>
        <v>0</v>
      </c>
    </row>
    <row r="2817" spans="1:18" x14ac:dyDescent="0.25">
      <c r="A2817" s="1">
        <v>44266.206599079029</v>
      </c>
      <c r="B2817" s="2" t="s">
        <v>783</v>
      </c>
      <c r="C2817" t="s">
        <v>80</v>
      </c>
      <c r="D2817">
        <v>6</v>
      </c>
      <c r="E2817">
        <v>210</v>
      </c>
      <c r="F2817">
        <f>IF(E2817="",_xlfn.XLOOKUP(C2817,'Price Averages'!$D$4:$D$103,'Price Averages'!$E$4:$E$103, "FALSE"), E2817)</f>
        <v>210</v>
      </c>
      <c r="G2817">
        <v>70</v>
      </c>
      <c r="H2817">
        <f>IF(G2817="", _xlfn.XLOOKUP(C2817, 'Cost Averages'!$D$4:$D$103,'Cost Averages'!$E$4:$E$103, "FALSE"),G2817)</f>
        <v>70</v>
      </c>
      <c r="L2817" s="2" t="s">
        <v>23</v>
      </c>
      <c r="M2817" t="s">
        <v>693</v>
      </c>
      <c r="N2817" t="s">
        <v>34</v>
      </c>
      <c r="O2817" s="3">
        <v>10.434860153112215</v>
      </c>
      <c r="P2817" t="str">
        <f t="shared" si="129"/>
        <v>G</v>
      </c>
      <c r="Q2817">
        <f t="shared" si="130"/>
        <v>2021</v>
      </c>
      <c r="R2817">
        <f t="shared" si="131"/>
        <v>0</v>
      </c>
    </row>
    <row r="2818" spans="1:18" x14ac:dyDescent="0.25">
      <c r="A2818" s="1">
        <v>44906.926827062758</v>
      </c>
      <c r="B2818" s="2" t="s">
        <v>1298</v>
      </c>
      <c r="C2818" t="s">
        <v>80</v>
      </c>
      <c r="D2818">
        <v>6</v>
      </c>
      <c r="E2818">
        <v>210</v>
      </c>
      <c r="F2818">
        <f>IF(E2818="",_xlfn.XLOOKUP(C2818,'Price Averages'!$D$4:$D$103,'Price Averages'!$E$4:$E$103, "FALSE"), E2818)</f>
        <v>210</v>
      </c>
      <c r="G2818">
        <v>70</v>
      </c>
      <c r="H2818">
        <f>IF(G2818="", _xlfn.XLOOKUP(C2818, 'Cost Averages'!$D$4:$D$103,'Cost Averages'!$E$4:$E$103, "FALSE"),G2818)</f>
        <v>70</v>
      </c>
      <c r="L2818" s="2" t="s">
        <v>44</v>
      </c>
      <c r="M2818" t="s">
        <v>333</v>
      </c>
      <c r="N2818" t="s">
        <v>56</v>
      </c>
      <c r="O2818" s="3">
        <v>10.816866337473218</v>
      </c>
      <c r="P2818" t="str">
        <f t="shared" ref="P2818:P2881" si="132">CHAR(64+(YEAR(A2818)-2014))</f>
        <v>H</v>
      </c>
      <c r="Q2818">
        <f t="shared" ref="Q2818:Q2881" si="133">YEAR(A2818)</f>
        <v>2022</v>
      </c>
      <c r="R2818">
        <f t="shared" ref="R2818:R2881" si="134">IF(P2818=CHAR(64 + (YEAR(A2818) - 2014)), 0, 1)</f>
        <v>0</v>
      </c>
    </row>
    <row r="2819" spans="1:18" x14ac:dyDescent="0.25">
      <c r="A2819" s="1">
        <v>44739.984918279391</v>
      </c>
      <c r="B2819" s="2" t="s">
        <v>1658</v>
      </c>
      <c r="C2819" t="s">
        <v>80</v>
      </c>
      <c r="D2819">
        <v>6</v>
      </c>
      <c r="E2819" t="s">
        <v>32</v>
      </c>
      <c r="F2819">
        <f>IF(E2819="",_xlfn.XLOOKUP(C2819,'Price Averages'!$D$4:$D$103,'Price Averages'!$E$4:$E$103, "FALSE"), E2819)</f>
        <v>210</v>
      </c>
      <c r="G2819">
        <v>70</v>
      </c>
      <c r="H2819">
        <f>IF(G2819="", _xlfn.XLOOKUP(C2819, 'Cost Averages'!$D$4:$D$103,'Cost Averages'!$E$4:$E$103, "FALSE"),G2819)</f>
        <v>70</v>
      </c>
      <c r="L2819" s="2" t="s">
        <v>28</v>
      </c>
      <c r="M2819" t="s">
        <v>778</v>
      </c>
      <c r="N2819" t="s">
        <v>78</v>
      </c>
      <c r="O2819" s="3">
        <v>13.095446915421235</v>
      </c>
      <c r="P2819" t="str">
        <f t="shared" si="132"/>
        <v>H</v>
      </c>
      <c r="Q2819">
        <f t="shared" si="133"/>
        <v>2022</v>
      </c>
      <c r="R2819">
        <f t="shared" si="134"/>
        <v>0</v>
      </c>
    </row>
    <row r="2820" spans="1:18" x14ac:dyDescent="0.25">
      <c r="A2820" s="1">
        <v>43130.107596011541</v>
      </c>
      <c r="B2820" s="2" t="s">
        <v>2609</v>
      </c>
      <c r="C2820" t="s">
        <v>80</v>
      </c>
      <c r="D2820">
        <v>7</v>
      </c>
      <c r="E2820">
        <v>210</v>
      </c>
      <c r="F2820">
        <f>IF(E2820="",_xlfn.XLOOKUP(C2820,'Price Averages'!$D$4:$D$103,'Price Averages'!$E$4:$E$103, "FALSE"), E2820)</f>
        <v>210</v>
      </c>
      <c r="G2820">
        <v>70</v>
      </c>
      <c r="H2820">
        <f>IF(G2820="", _xlfn.XLOOKUP(C2820, 'Cost Averages'!$D$4:$D$103,'Cost Averages'!$E$4:$E$103, "FALSE"),G2820)</f>
        <v>70</v>
      </c>
      <c r="L2820" s="2" t="s">
        <v>23</v>
      </c>
      <c r="M2820" t="s">
        <v>94</v>
      </c>
      <c r="N2820" t="s">
        <v>41</v>
      </c>
      <c r="O2820" s="3">
        <v>15.12637675023732</v>
      </c>
      <c r="P2820" t="str">
        <f t="shared" si="132"/>
        <v>D</v>
      </c>
      <c r="Q2820">
        <f t="shared" si="133"/>
        <v>2018</v>
      </c>
      <c r="R2820">
        <f t="shared" si="134"/>
        <v>0</v>
      </c>
    </row>
    <row r="2821" spans="1:18" x14ac:dyDescent="0.25">
      <c r="A2821" s="1">
        <v>44611</v>
      </c>
      <c r="B2821" s="2" t="s">
        <v>3896</v>
      </c>
      <c r="C2821" t="s">
        <v>80</v>
      </c>
      <c r="D2821">
        <v>7</v>
      </c>
      <c r="E2821">
        <v>210</v>
      </c>
      <c r="F2821">
        <f>IF(E2821="",_xlfn.XLOOKUP(C2821,'Price Averages'!$D$4:$D$103,'Price Averages'!$E$4:$E$103, "FALSE"), E2821)</f>
        <v>210</v>
      </c>
      <c r="G2821">
        <v>70</v>
      </c>
      <c r="H2821">
        <f>IF(G2821="", _xlfn.XLOOKUP(C2821, 'Cost Averages'!$D$4:$D$103,'Cost Averages'!$E$4:$E$103, "FALSE"),G2821)</f>
        <v>70</v>
      </c>
      <c r="L2821" s="2" t="s">
        <v>28</v>
      </c>
      <c r="M2821" t="s">
        <v>1406</v>
      </c>
      <c r="N2821" t="s">
        <v>34</v>
      </c>
      <c r="O2821" s="3">
        <v>8.6625575824723242</v>
      </c>
      <c r="P2821" t="str">
        <f t="shared" si="132"/>
        <v>H</v>
      </c>
      <c r="Q2821">
        <f t="shared" si="133"/>
        <v>2022</v>
      </c>
      <c r="R2821">
        <f t="shared" si="134"/>
        <v>0</v>
      </c>
    </row>
    <row r="2822" spans="1:18" x14ac:dyDescent="0.25">
      <c r="A2822" s="1">
        <v>44642</v>
      </c>
      <c r="B2822" s="2" t="s">
        <v>3925</v>
      </c>
      <c r="C2822" t="s">
        <v>80</v>
      </c>
      <c r="D2822">
        <v>7</v>
      </c>
      <c r="E2822">
        <v>210</v>
      </c>
      <c r="F2822">
        <f>IF(E2822="",_xlfn.XLOOKUP(C2822,'Price Averages'!$D$4:$D$103,'Price Averages'!$E$4:$E$103, "FALSE"), E2822)</f>
        <v>210</v>
      </c>
      <c r="G2822">
        <v>70</v>
      </c>
      <c r="H2822">
        <f>IF(G2822="", _xlfn.XLOOKUP(C2822, 'Cost Averages'!$D$4:$D$103,'Cost Averages'!$E$4:$E$103, "FALSE"),G2822)</f>
        <v>70</v>
      </c>
      <c r="L2822" s="2" t="s">
        <v>44</v>
      </c>
      <c r="M2822" t="s">
        <v>733</v>
      </c>
      <c r="N2822" t="s">
        <v>34</v>
      </c>
      <c r="O2822" s="3">
        <v>14.817898176328208</v>
      </c>
      <c r="P2822" t="str">
        <f t="shared" si="132"/>
        <v>H</v>
      </c>
      <c r="Q2822">
        <f t="shared" si="133"/>
        <v>2022</v>
      </c>
      <c r="R2822">
        <f t="shared" si="134"/>
        <v>0</v>
      </c>
    </row>
    <row r="2823" spans="1:18" x14ac:dyDescent="0.25">
      <c r="A2823" s="1">
        <v>44513.243270293766</v>
      </c>
      <c r="B2823" s="2" t="s">
        <v>1784</v>
      </c>
      <c r="C2823" t="s">
        <v>80</v>
      </c>
      <c r="D2823">
        <v>8</v>
      </c>
      <c r="E2823">
        <v>210</v>
      </c>
      <c r="F2823">
        <f>IF(E2823="",_xlfn.XLOOKUP(C2823,'Price Averages'!$D$4:$D$103,'Price Averages'!$E$4:$E$103, "FALSE"), E2823)</f>
        <v>210</v>
      </c>
      <c r="G2823">
        <v>70</v>
      </c>
      <c r="H2823">
        <f>IF(G2823="", _xlfn.XLOOKUP(C2823, 'Cost Averages'!$D$4:$D$103,'Cost Averages'!$E$4:$E$103, "FALSE"),G2823)</f>
        <v>70</v>
      </c>
      <c r="L2823" s="2" t="s">
        <v>44</v>
      </c>
      <c r="M2823" t="s">
        <v>737</v>
      </c>
      <c r="N2823" t="s">
        <v>25</v>
      </c>
      <c r="O2823" s="3">
        <v>9.1057685343725456</v>
      </c>
      <c r="P2823" t="str">
        <f t="shared" si="132"/>
        <v>G</v>
      </c>
      <c r="Q2823">
        <f t="shared" si="133"/>
        <v>2021</v>
      </c>
      <c r="R2823">
        <f t="shared" si="134"/>
        <v>0</v>
      </c>
    </row>
    <row r="2824" spans="1:18" x14ac:dyDescent="0.25">
      <c r="A2824" s="1">
        <v>44436.923477006603</v>
      </c>
      <c r="B2824" s="2" t="s">
        <v>172</v>
      </c>
      <c r="C2824" t="s">
        <v>80</v>
      </c>
      <c r="D2824">
        <v>9</v>
      </c>
      <c r="E2824">
        <v>210</v>
      </c>
      <c r="F2824">
        <f>IF(E2824="",_xlfn.XLOOKUP(C2824,'Price Averages'!$D$4:$D$103,'Price Averages'!$E$4:$E$103, "FALSE"), E2824)</f>
        <v>210</v>
      </c>
      <c r="G2824">
        <v>70</v>
      </c>
      <c r="H2824">
        <f>IF(G2824="", _xlfn.XLOOKUP(C2824, 'Cost Averages'!$D$4:$D$103,'Cost Averages'!$E$4:$E$103, "FALSE"),G2824)</f>
        <v>70</v>
      </c>
      <c r="L2824" s="2" t="s">
        <v>28</v>
      </c>
      <c r="M2824" t="s">
        <v>173</v>
      </c>
      <c r="N2824" t="s">
        <v>46</v>
      </c>
      <c r="O2824" s="3">
        <v>11.727497850343074</v>
      </c>
      <c r="P2824" t="str">
        <f t="shared" si="132"/>
        <v>G</v>
      </c>
      <c r="Q2824">
        <f t="shared" si="133"/>
        <v>2021</v>
      </c>
      <c r="R2824">
        <f t="shared" si="134"/>
        <v>0</v>
      </c>
    </row>
    <row r="2825" spans="1:18" x14ac:dyDescent="0.25">
      <c r="A2825" s="1">
        <v>43447.602320310034</v>
      </c>
      <c r="B2825" s="2" t="s">
        <v>114</v>
      </c>
      <c r="C2825" t="s">
        <v>80</v>
      </c>
      <c r="D2825">
        <v>10</v>
      </c>
      <c r="E2825">
        <v>210</v>
      </c>
      <c r="F2825">
        <f>IF(E2825="",_xlfn.XLOOKUP(C2825,'Price Averages'!$D$4:$D$103,'Price Averages'!$E$4:$E$103, "FALSE"), E2825)</f>
        <v>210</v>
      </c>
      <c r="G2825">
        <v>70</v>
      </c>
      <c r="H2825">
        <f>IF(G2825="", _xlfn.XLOOKUP(C2825, 'Cost Averages'!$D$4:$D$103,'Cost Averages'!$E$4:$E$103, "FALSE"),G2825)</f>
        <v>70</v>
      </c>
      <c r="L2825" s="2" t="s">
        <v>28</v>
      </c>
      <c r="M2825" t="s">
        <v>115</v>
      </c>
      <c r="N2825" t="s">
        <v>46</v>
      </c>
      <c r="O2825" s="3">
        <v>10.42743035829395</v>
      </c>
      <c r="P2825" t="str">
        <f t="shared" si="132"/>
        <v>D</v>
      </c>
      <c r="Q2825">
        <f t="shared" si="133"/>
        <v>2018</v>
      </c>
      <c r="R2825">
        <f t="shared" si="134"/>
        <v>0</v>
      </c>
    </row>
    <row r="2826" spans="1:18" x14ac:dyDescent="0.25">
      <c r="A2826" s="1">
        <v>43812</v>
      </c>
      <c r="B2826" s="2" t="s">
        <v>3228</v>
      </c>
      <c r="C2826" t="s">
        <v>80</v>
      </c>
      <c r="D2826">
        <v>10</v>
      </c>
      <c r="E2826" t="s">
        <v>32</v>
      </c>
      <c r="F2826">
        <f>IF(E2826="",_xlfn.XLOOKUP(C2826,'Price Averages'!$D$4:$D$103,'Price Averages'!$E$4:$E$103, "FALSE"), E2826)</f>
        <v>210</v>
      </c>
      <c r="G2826">
        <v>70</v>
      </c>
      <c r="H2826">
        <f>IF(G2826="", _xlfn.XLOOKUP(C2826, 'Cost Averages'!$D$4:$D$103,'Cost Averages'!$E$4:$E$103, "FALSE"),G2826)</f>
        <v>70</v>
      </c>
      <c r="L2826" s="2" t="s">
        <v>28</v>
      </c>
      <c r="M2826" t="s">
        <v>581</v>
      </c>
      <c r="N2826" t="s">
        <v>50</v>
      </c>
      <c r="O2826" s="3">
        <v>12.207242573430314</v>
      </c>
      <c r="P2826" t="str">
        <f t="shared" si="132"/>
        <v>E</v>
      </c>
      <c r="Q2826">
        <f t="shared" si="133"/>
        <v>2019</v>
      </c>
      <c r="R2826">
        <f t="shared" si="134"/>
        <v>0</v>
      </c>
    </row>
    <row r="2827" spans="1:18" x14ac:dyDescent="0.25">
      <c r="A2827" s="1">
        <v>43834.899299365818</v>
      </c>
      <c r="B2827" s="2" t="s">
        <v>79</v>
      </c>
      <c r="C2827" t="s">
        <v>80</v>
      </c>
      <c r="D2827">
        <v>10</v>
      </c>
      <c r="E2827" t="s">
        <v>32</v>
      </c>
      <c r="F2827">
        <f>IF(E2827="",_xlfn.XLOOKUP(C2827,'Price Averages'!$D$4:$D$103,'Price Averages'!$E$4:$E$103, "FALSE"), E2827)</f>
        <v>210</v>
      </c>
      <c r="G2827">
        <v>70</v>
      </c>
      <c r="H2827">
        <f>IF(G2827="", _xlfn.XLOOKUP(C2827, 'Cost Averages'!$D$4:$D$103,'Cost Averages'!$E$4:$E$103, "FALSE"),G2827)</f>
        <v>70</v>
      </c>
      <c r="L2827" s="2" t="s">
        <v>28</v>
      </c>
      <c r="M2827" t="s">
        <v>81</v>
      </c>
      <c r="N2827" t="s">
        <v>56</v>
      </c>
      <c r="O2827" s="3">
        <v>12.865074657680612</v>
      </c>
      <c r="P2827" t="str">
        <f t="shared" si="132"/>
        <v>F</v>
      </c>
      <c r="Q2827">
        <f t="shared" si="133"/>
        <v>2020</v>
      </c>
      <c r="R2827">
        <f t="shared" si="134"/>
        <v>0</v>
      </c>
    </row>
    <row r="2828" spans="1:18" x14ac:dyDescent="0.25">
      <c r="A2828" s="1">
        <v>44158.851723416723</v>
      </c>
      <c r="B2828" s="2" t="s">
        <v>953</v>
      </c>
      <c r="C2828" t="s">
        <v>80</v>
      </c>
      <c r="D2828">
        <v>10</v>
      </c>
      <c r="E2828" t="s">
        <v>32</v>
      </c>
      <c r="F2828">
        <f>IF(E2828="",_xlfn.XLOOKUP(C2828,'Price Averages'!$D$4:$D$103,'Price Averages'!$E$4:$E$103, "FALSE"), E2828)</f>
        <v>210</v>
      </c>
      <c r="G2828">
        <v>70</v>
      </c>
      <c r="H2828">
        <f>IF(G2828="", _xlfn.XLOOKUP(C2828, 'Cost Averages'!$D$4:$D$103,'Cost Averages'!$E$4:$E$103, "FALSE"),G2828)</f>
        <v>70</v>
      </c>
      <c r="L2828" s="2" t="s">
        <v>28</v>
      </c>
      <c r="M2828" t="s">
        <v>954</v>
      </c>
      <c r="N2828" t="s">
        <v>78</v>
      </c>
      <c r="O2828" s="3">
        <v>10.968401424454578</v>
      </c>
      <c r="P2828" t="str">
        <f t="shared" si="132"/>
        <v>F</v>
      </c>
      <c r="Q2828">
        <f t="shared" si="133"/>
        <v>2020</v>
      </c>
      <c r="R2828">
        <f t="shared" si="134"/>
        <v>0</v>
      </c>
    </row>
    <row r="2829" spans="1:18" x14ac:dyDescent="0.25">
      <c r="A2829" s="1">
        <v>44230.374554289228</v>
      </c>
      <c r="B2829" s="2" t="s">
        <v>1972</v>
      </c>
      <c r="C2829" t="s">
        <v>80</v>
      </c>
      <c r="D2829">
        <v>10</v>
      </c>
      <c r="E2829" t="s">
        <v>32</v>
      </c>
      <c r="F2829">
        <f>IF(E2829="",_xlfn.XLOOKUP(C2829,'Price Averages'!$D$4:$D$103,'Price Averages'!$E$4:$E$103, "FALSE"), E2829)</f>
        <v>210</v>
      </c>
      <c r="G2829">
        <v>70</v>
      </c>
      <c r="H2829">
        <f>IF(G2829="", _xlfn.XLOOKUP(C2829, 'Cost Averages'!$D$4:$D$103,'Cost Averages'!$E$4:$E$103, "FALSE"),G2829)</f>
        <v>70</v>
      </c>
      <c r="L2829" s="2" t="s">
        <v>28</v>
      </c>
      <c r="M2829" t="s">
        <v>254</v>
      </c>
      <c r="N2829" t="s">
        <v>78</v>
      </c>
      <c r="O2829" s="3">
        <v>12.796588406005421</v>
      </c>
      <c r="P2829" t="str">
        <f t="shared" si="132"/>
        <v>G</v>
      </c>
      <c r="Q2829">
        <f t="shared" si="133"/>
        <v>2021</v>
      </c>
      <c r="R2829">
        <f t="shared" si="134"/>
        <v>0</v>
      </c>
    </row>
    <row r="2830" spans="1:18" x14ac:dyDescent="0.25">
      <c r="A2830" s="1">
        <v>43363.156317771638</v>
      </c>
      <c r="B2830" s="2" t="s">
        <v>2258</v>
      </c>
      <c r="C2830" t="s">
        <v>80</v>
      </c>
      <c r="D2830">
        <v>11</v>
      </c>
      <c r="E2830">
        <v>210</v>
      </c>
      <c r="F2830">
        <f>IF(E2830="",_xlfn.XLOOKUP(C2830,'Price Averages'!$D$4:$D$103,'Price Averages'!$E$4:$E$103, "FALSE"), E2830)</f>
        <v>210</v>
      </c>
      <c r="G2830" t="s">
        <v>32</v>
      </c>
      <c r="H2830">
        <f>IF(G2830="", _xlfn.XLOOKUP(C2830, 'Cost Averages'!$D$4:$D$103,'Cost Averages'!$E$4:$E$103, "FALSE"),G2830)</f>
        <v>70</v>
      </c>
      <c r="L2830" s="2" t="s">
        <v>28</v>
      </c>
      <c r="M2830" t="s">
        <v>960</v>
      </c>
      <c r="N2830" t="s">
        <v>34</v>
      </c>
      <c r="O2830" s="3">
        <v>11.961761925704458</v>
      </c>
      <c r="P2830" t="str">
        <f t="shared" si="132"/>
        <v>D</v>
      </c>
      <c r="Q2830">
        <f t="shared" si="133"/>
        <v>2018</v>
      </c>
      <c r="R2830">
        <f t="shared" si="134"/>
        <v>0</v>
      </c>
    </row>
    <row r="2831" spans="1:18" x14ac:dyDescent="0.25">
      <c r="A2831" s="1">
        <v>45041.814512623532</v>
      </c>
      <c r="B2831" s="2" t="s">
        <v>784</v>
      </c>
      <c r="C2831" t="s">
        <v>80</v>
      </c>
      <c r="D2831">
        <v>11</v>
      </c>
      <c r="E2831">
        <v>210</v>
      </c>
      <c r="F2831">
        <f>IF(E2831="",_xlfn.XLOOKUP(C2831,'Price Averages'!$D$4:$D$103,'Price Averages'!$E$4:$E$103, "FALSE"), E2831)</f>
        <v>210</v>
      </c>
      <c r="G2831">
        <v>70</v>
      </c>
      <c r="H2831">
        <f>IF(G2831="", _xlfn.XLOOKUP(C2831, 'Cost Averages'!$D$4:$D$103,'Cost Averages'!$E$4:$E$103, "FALSE"),G2831)</f>
        <v>70</v>
      </c>
      <c r="L2831" s="2" t="s">
        <v>44</v>
      </c>
      <c r="M2831" t="s">
        <v>302</v>
      </c>
      <c r="N2831" t="s">
        <v>50</v>
      </c>
      <c r="O2831" s="3">
        <v>11.03324198943719</v>
      </c>
      <c r="P2831" t="str">
        <f t="shared" si="132"/>
        <v>I</v>
      </c>
      <c r="Q2831">
        <f t="shared" si="133"/>
        <v>2023</v>
      </c>
      <c r="R2831">
        <f t="shared" si="134"/>
        <v>0</v>
      </c>
    </row>
    <row r="2832" spans="1:18" x14ac:dyDescent="0.25">
      <c r="A2832" s="1">
        <v>43814.918059080388</v>
      </c>
      <c r="B2832" s="2" t="s">
        <v>1511</v>
      </c>
      <c r="C2832" t="s">
        <v>80</v>
      </c>
      <c r="D2832">
        <v>12</v>
      </c>
      <c r="E2832" t="s">
        <v>32</v>
      </c>
      <c r="F2832">
        <f>IF(E2832="",_xlfn.XLOOKUP(C2832,'Price Averages'!$D$4:$D$103,'Price Averages'!$E$4:$E$103, "FALSE"), E2832)</f>
        <v>210</v>
      </c>
      <c r="G2832">
        <v>70</v>
      </c>
      <c r="H2832">
        <f>IF(G2832="", _xlfn.XLOOKUP(C2832, 'Cost Averages'!$D$4:$D$103,'Cost Averages'!$E$4:$E$103, "FALSE"),G2832)</f>
        <v>70</v>
      </c>
      <c r="L2832" s="2" t="s">
        <v>28</v>
      </c>
      <c r="M2832" t="s">
        <v>110</v>
      </c>
      <c r="N2832" t="s">
        <v>56</v>
      </c>
      <c r="O2832" s="3">
        <v>11.128721898968678</v>
      </c>
      <c r="P2832" t="str">
        <f t="shared" si="132"/>
        <v>E</v>
      </c>
      <c r="Q2832">
        <f t="shared" si="133"/>
        <v>2019</v>
      </c>
      <c r="R2832">
        <f t="shared" si="134"/>
        <v>0</v>
      </c>
    </row>
    <row r="2833" spans="1:18" x14ac:dyDescent="0.25">
      <c r="A2833" s="1">
        <v>43921.669446442917</v>
      </c>
      <c r="B2833" s="2" t="s">
        <v>429</v>
      </c>
      <c r="C2833" t="s">
        <v>80</v>
      </c>
      <c r="D2833">
        <v>12</v>
      </c>
      <c r="E2833" t="s">
        <v>32</v>
      </c>
      <c r="F2833">
        <f>IF(E2833="",_xlfn.XLOOKUP(C2833,'Price Averages'!$D$4:$D$103,'Price Averages'!$E$4:$E$103, "FALSE"), E2833)</f>
        <v>210</v>
      </c>
      <c r="G2833">
        <v>70</v>
      </c>
      <c r="H2833">
        <f>IF(G2833="", _xlfn.XLOOKUP(C2833, 'Cost Averages'!$D$4:$D$103,'Cost Averages'!$E$4:$E$103, "FALSE"),G2833)</f>
        <v>70</v>
      </c>
      <c r="L2833" s="2" t="s">
        <v>28</v>
      </c>
      <c r="M2833" t="s">
        <v>430</v>
      </c>
      <c r="N2833" t="s">
        <v>56</v>
      </c>
      <c r="O2833" s="3">
        <v>12.532428411174646</v>
      </c>
      <c r="P2833" t="str">
        <f t="shared" si="132"/>
        <v>F</v>
      </c>
      <c r="Q2833">
        <f t="shared" si="133"/>
        <v>2020</v>
      </c>
      <c r="R2833">
        <f t="shared" si="134"/>
        <v>0</v>
      </c>
    </row>
    <row r="2834" spans="1:18" x14ac:dyDescent="0.25">
      <c r="A2834" s="1">
        <v>44437</v>
      </c>
      <c r="B2834" s="2" t="s">
        <v>3746</v>
      </c>
      <c r="C2834" t="s">
        <v>80</v>
      </c>
      <c r="D2834">
        <v>12</v>
      </c>
      <c r="E2834" t="s">
        <v>32</v>
      </c>
      <c r="F2834">
        <f>IF(E2834="",_xlfn.XLOOKUP(C2834,'Price Averages'!$D$4:$D$103,'Price Averages'!$E$4:$E$103, "FALSE"), E2834)</f>
        <v>210</v>
      </c>
      <c r="G2834">
        <v>70</v>
      </c>
      <c r="H2834">
        <f>IF(G2834="", _xlfn.XLOOKUP(C2834, 'Cost Averages'!$D$4:$D$103,'Cost Averages'!$E$4:$E$103, "FALSE"),G2834)</f>
        <v>70</v>
      </c>
      <c r="L2834" s="2" t="s">
        <v>28</v>
      </c>
      <c r="M2834" t="s">
        <v>228</v>
      </c>
      <c r="N2834" t="s">
        <v>46</v>
      </c>
      <c r="O2834" s="3">
        <v>9.3014286057233697</v>
      </c>
      <c r="P2834" t="str">
        <f t="shared" si="132"/>
        <v>G</v>
      </c>
      <c r="Q2834">
        <f t="shared" si="133"/>
        <v>2021</v>
      </c>
      <c r="R2834">
        <f t="shared" si="134"/>
        <v>0</v>
      </c>
    </row>
    <row r="2835" spans="1:18" x14ac:dyDescent="0.25">
      <c r="A2835" s="1">
        <v>43954.465469245362</v>
      </c>
      <c r="B2835" s="2" t="s">
        <v>2066</v>
      </c>
      <c r="C2835" t="s">
        <v>80</v>
      </c>
      <c r="D2835">
        <v>13</v>
      </c>
      <c r="E2835">
        <v>210</v>
      </c>
      <c r="F2835">
        <f>IF(E2835="",_xlfn.XLOOKUP(C2835,'Price Averages'!$D$4:$D$103,'Price Averages'!$E$4:$E$103, "FALSE"), E2835)</f>
        <v>210</v>
      </c>
      <c r="G2835">
        <v>70</v>
      </c>
      <c r="H2835">
        <f>IF(G2835="", _xlfn.XLOOKUP(C2835, 'Cost Averages'!$D$4:$D$103,'Cost Averages'!$E$4:$E$103, "FALSE"),G2835)</f>
        <v>70</v>
      </c>
      <c r="L2835" s="2" t="s">
        <v>28</v>
      </c>
      <c r="M2835" t="s">
        <v>708</v>
      </c>
      <c r="N2835" t="s">
        <v>25</v>
      </c>
      <c r="O2835" s="3">
        <v>10.411813357023924</v>
      </c>
      <c r="P2835" t="str">
        <f t="shared" si="132"/>
        <v>F</v>
      </c>
      <c r="Q2835">
        <f t="shared" si="133"/>
        <v>2020</v>
      </c>
      <c r="R2835">
        <f t="shared" si="134"/>
        <v>0</v>
      </c>
    </row>
    <row r="2836" spans="1:18" x14ac:dyDescent="0.25">
      <c r="A2836" s="1">
        <v>44791.148280280897</v>
      </c>
      <c r="B2836" s="2" t="s">
        <v>3148</v>
      </c>
      <c r="C2836" t="s">
        <v>80</v>
      </c>
      <c r="D2836">
        <v>13</v>
      </c>
      <c r="E2836">
        <v>210</v>
      </c>
      <c r="F2836">
        <f>IF(E2836="",_xlfn.XLOOKUP(C2836,'Price Averages'!$D$4:$D$103,'Price Averages'!$E$4:$E$103, "FALSE"), E2836)</f>
        <v>210</v>
      </c>
      <c r="G2836" t="s">
        <v>32</v>
      </c>
      <c r="H2836">
        <f>IF(G2836="", _xlfn.XLOOKUP(C2836, 'Cost Averages'!$D$4:$D$103,'Cost Averages'!$E$4:$E$103, "FALSE"),G2836)</f>
        <v>70</v>
      </c>
      <c r="L2836" s="2" t="s">
        <v>28</v>
      </c>
      <c r="M2836" t="s">
        <v>1245</v>
      </c>
      <c r="N2836" t="s">
        <v>41</v>
      </c>
      <c r="O2836" s="3">
        <v>10.518436853046438</v>
      </c>
      <c r="P2836" t="str">
        <f t="shared" si="132"/>
        <v>H</v>
      </c>
      <c r="Q2836">
        <f t="shared" si="133"/>
        <v>2022</v>
      </c>
      <c r="R2836">
        <f t="shared" si="134"/>
        <v>0</v>
      </c>
    </row>
    <row r="2837" spans="1:18" x14ac:dyDescent="0.25">
      <c r="A2837" s="1">
        <v>43324.019967174689</v>
      </c>
      <c r="B2837" s="2" t="s">
        <v>2688</v>
      </c>
      <c r="C2837" t="s">
        <v>80</v>
      </c>
      <c r="D2837">
        <v>14</v>
      </c>
      <c r="E2837" t="s">
        <v>32</v>
      </c>
      <c r="F2837">
        <f>IF(E2837="",_xlfn.XLOOKUP(C2837,'Price Averages'!$D$4:$D$103,'Price Averages'!$E$4:$E$103, "FALSE"), E2837)</f>
        <v>210</v>
      </c>
      <c r="G2837">
        <v>70</v>
      </c>
      <c r="H2837">
        <f>IF(G2837="", _xlfn.XLOOKUP(C2837, 'Cost Averages'!$D$4:$D$103,'Cost Averages'!$E$4:$E$103, "FALSE"),G2837)</f>
        <v>70</v>
      </c>
      <c r="L2837" s="2" t="s">
        <v>23</v>
      </c>
      <c r="M2837" t="s">
        <v>220</v>
      </c>
      <c r="N2837" t="s">
        <v>46</v>
      </c>
      <c r="O2837" s="3">
        <v>14.377134310720955</v>
      </c>
      <c r="P2837" t="str">
        <f t="shared" si="132"/>
        <v>D</v>
      </c>
      <c r="Q2837">
        <f t="shared" si="133"/>
        <v>2018</v>
      </c>
      <c r="R2837">
        <f t="shared" si="134"/>
        <v>0</v>
      </c>
    </row>
    <row r="2838" spans="1:18" x14ac:dyDescent="0.25">
      <c r="A2838" s="1">
        <v>43830.644448891697</v>
      </c>
      <c r="B2838" s="2" t="s">
        <v>3011</v>
      </c>
      <c r="C2838" t="s">
        <v>80</v>
      </c>
      <c r="D2838">
        <v>15</v>
      </c>
      <c r="E2838">
        <v>210</v>
      </c>
      <c r="F2838">
        <f>IF(E2838="",_xlfn.XLOOKUP(C2838,'Price Averages'!$D$4:$D$103,'Price Averages'!$E$4:$E$103, "FALSE"), E2838)</f>
        <v>210</v>
      </c>
      <c r="G2838">
        <v>70</v>
      </c>
      <c r="H2838">
        <f>IF(G2838="", _xlfn.XLOOKUP(C2838, 'Cost Averages'!$D$4:$D$103,'Cost Averages'!$E$4:$E$103, "FALSE"),G2838)</f>
        <v>70</v>
      </c>
      <c r="L2838" s="2" t="s">
        <v>28</v>
      </c>
      <c r="M2838" t="s">
        <v>103</v>
      </c>
      <c r="N2838" t="s">
        <v>46</v>
      </c>
      <c r="O2838" s="3">
        <v>13.407340878370247</v>
      </c>
      <c r="P2838" t="str">
        <f t="shared" si="132"/>
        <v>E</v>
      </c>
      <c r="Q2838">
        <f t="shared" si="133"/>
        <v>2019</v>
      </c>
      <c r="R2838">
        <f t="shared" si="134"/>
        <v>0</v>
      </c>
    </row>
    <row r="2839" spans="1:18" x14ac:dyDescent="0.25">
      <c r="A2839" s="1">
        <v>43918.302417489744</v>
      </c>
      <c r="B2839" s="2" t="s">
        <v>923</v>
      </c>
      <c r="C2839" t="s">
        <v>80</v>
      </c>
      <c r="D2839">
        <v>15</v>
      </c>
      <c r="E2839">
        <v>210</v>
      </c>
      <c r="F2839">
        <f>IF(E2839="",_xlfn.XLOOKUP(C2839,'Price Averages'!$D$4:$D$103,'Price Averages'!$E$4:$E$103, "FALSE"), E2839)</f>
        <v>210</v>
      </c>
      <c r="G2839">
        <v>70</v>
      </c>
      <c r="H2839">
        <f>IF(G2839="", _xlfn.XLOOKUP(C2839, 'Cost Averages'!$D$4:$D$103,'Cost Averages'!$E$4:$E$103, "FALSE"),G2839)</f>
        <v>70</v>
      </c>
      <c r="L2839" s="2" t="s">
        <v>28</v>
      </c>
      <c r="M2839" t="s">
        <v>353</v>
      </c>
      <c r="N2839" t="s">
        <v>56</v>
      </c>
      <c r="O2839" s="3">
        <v>13.092530646074781</v>
      </c>
      <c r="P2839" t="str">
        <f t="shared" si="132"/>
        <v>F</v>
      </c>
      <c r="Q2839">
        <f t="shared" si="133"/>
        <v>2020</v>
      </c>
      <c r="R2839">
        <f t="shared" si="134"/>
        <v>0</v>
      </c>
    </row>
    <row r="2840" spans="1:18" x14ac:dyDescent="0.25">
      <c r="A2840" s="1">
        <v>43976.734756286838</v>
      </c>
      <c r="B2840" s="2" t="s">
        <v>3168</v>
      </c>
      <c r="C2840" t="s">
        <v>80</v>
      </c>
      <c r="D2840">
        <v>15</v>
      </c>
      <c r="E2840">
        <v>210</v>
      </c>
      <c r="F2840">
        <f>IF(E2840="",_xlfn.XLOOKUP(C2840,'Price Averages'!$D$4:$D$103,'Price Averages'!$E$4:$E$103, "FALSE"), E2840)</f>
        <v>210</v>
      </c>
      <c r="G2840" t="s">
        <v>32</v>
      </c>
      <c r="H2840">
        <f>IF(G2840="", _xlfn.XLOOKUP(C2840, 'Cost Averages'!$D$4:$D$103,'Cost Averages'!$E$4:$E$103, "FALSE"),G2840)</f>
        <v>70</v>
      </c>
      <c r="L2840" s="2" t="s">
        <v>28</v>
      </c>
      <c r="M2840" t="s">
        <v>798</v>
      </c>
      <c r="N2840" t="s">
        <v>78</v>
      </c>
      <c r="O2840" s="3">
        <v>11.927799225928501</v>
      </c>
      <c r="P2840" t="str">
        <f t="shared" si="132"/>
        <v>F</v>
      </c>
      <c r="Q2840">
        <f t="shared" si="133"/>
        <v>2020</v>
      </c>
      <c r="R2840">
        <f t="shared" si="134"/>
        <v>0</v>
      </c>
    </row>
    <row r="2841" spans="1:18" x14ac:dyDescent="0.25">
      <c r="A2841" s="1">
        <v>44733.739458008167</v>
      </c>
      <c r="B2841" s="2" t="s">
        <v>658</v>
      </c>
      <c r="C2841" t="s">
        <v>80</v>
      </c>
      <c r="D2841">
        <v>15</v>
      </c>
      <c r="E2841">
        <v>210</v>
      </c>
      <c r="F2841">
        <f>IF(E2841="",_xlfn.XLOOKUP(C2841,'Price Averages'!$D$4:$D$103,'Price Averages'!$E$4:$E$103, "FALSE"), E2841)</f>
        <v>210</v>
      </c>
      <c r="G2841">
        <v>70</v>
      </c>
      <c r="H2841">
        <f>IF(G2841="", _xlfn.XLOOKUP(C2841, 'Cost Averages'!$D$4:$D$103,'Cost Averages'!$E$4:$E$103, "FALSE"),G2841)</f>
        <v>70</v>
      </c>
      <c r="L2841" s="2" t="s">
        <v>28</v>
      </c>
      <c r="M2841" t="s">
        <v>191</v>
      </c>
      <c r="N2841" t="s">
        <v>78</v>
      </c>
      <c r="O2841" s="3">
        <v>13.890275354050972</v>
      </c>
      <c r="P2841" t="str">
        <f t="shared" si="132"/>
        <v>H</v>
      </c>
      <c r="Q2841">
        <f t="shared" si="133"/>
        <v>2022</v>
      </c>
      <c r="R2841">
        <f t="shared" si="134"/>
        <v>0</v>
      </c>
    </row>
    <row r="2842" spans="1:18" x14ac:dyDescent="0.25">
      <c r="A2842" s="1">
        <v>44653.033858068229</v>
      </c>
      <c r="B2842" s="2" t="s">
        <v>2253</v>
      </c>
      <c r="C2842" t="s">
        <v>80</v>
      </c>
      <c r="D2842">
        <v>15</v>
      </c>
      <c r="E2842">
        <v>210</v>
      </c>
      <c r="F2842">
        <f>IF(E2842="",_xlfn.XLOOKUP(C2842,'Price Averages'!$D$4:$D$103,'Price Averages'!$E$4:$E$103, "FALSE"), E2842)</f>
        <v>210</v>
      </c>
      <c r="G2842">
        <v>70</v>
      </c>
      <c r="H2842">
        <f>IF(G2842="", _xlfn.XLOOKUP(C2842, 'Cost Averages'!$D$4:$D$103,'Cost Averages'!$E$4:$E$103, "FALSE"),G2842)</f>
        <v>70</v>
      </c>
      <c r="L2842" s="2" t="s">
        <v>28</v>
      </c>
      <c r="M2842" t="s">
        <v>156</v>
      </c>
      <c r="N2842" t="s">
        <v>78</v>
      </c>
      <c r="O2842" s="3">
        <v>12.452986387489583</v>
      </c>
      <c r="P2842" t="str">
        <f t="shared" si="132"/>
        <v>H</v>
      </c>
      <c r="Q2842">
        <f t="shared" si="133"/>
        <v>2022</v>
      </c>
      <c r="R2842">
        <f t="shared" si="134"/>
        <v>0</v>
      </c>
    </row>
    <row r="2843" spans="1:18" x14ac:dyDescent="0.25">
      <c r="A2843" s="1">
        <v>43749.931444401569</v>
      </c>
      <c r="B2843" s="2" t="s">
        <v>2372</v>
      </c>
      <c r="C2843" t="s">
        <v>80</v>
      </c>
      <c r="D2843">
        <v>16</v>
      </c>
      <c r="E2843">
        <v>210</v>
      </c>
      <c r="F2843">
        <f>IF(E2843="",_xlfn.XLOOKUP(C2843,'Price Averages'!$D$4:$D$103,'Price Averages'!$E$4:$E$103, "FALSE"), E2843)</f>
        <v>210</v>
      </c>
      <c r="G2843">
        <v>70</v>
      </c>
      <c r="H2843">
        <f>IF(G2843="", _xlfn.XLOOKUP(C2843, 'Cost Averages'!$D$4:$D$103,'Cost Averages'!$E$4:$E$103, "FALSE"),G2843)</f>
        <v>70</v>
      </c>
      <c r="L2843" s="2" t="s">
        <v>28</v>
      </c>
      <c r="M2843" t="s">
        <v>1000</v>
      </c>
      <c r="N2843" t="s">
        <v>50</v>
      </c>
      <c r="O2843" s="3">
        <v>9.9471686551317795</v>
      </c>
      <c r="P2843" t="str">
        <f t="shared" si="132"/>
        <v>E</v>
      </c>
      <c r="Q2843">
        <f t="shared" si="133"/>
        <v>2019</v>
      </c>
      <c r="R2843">
        <f t="shared" si="134"/>
        <v>0</v>
      </c>
    </row>
    <row r="2844" spans="1:18" x14ac:dyDescent="0.25">
      <c r="A2844" s="1">
        <v>43846.466100824924</v>
      </c>
      <c r="B2844" s="2" t="s">
        <v>1771</v>
      </c>
      <c r="C2844" t="s">
        <v>80</v>
      </c>
      <c r="D2844">
        <v>16</v>
      </c>
      <c r="E2844" t="s">
        <v>32</v>
      </c>
      <c r="F2844">
        <f>IF(E2844="",_xlfn.XLOOKUP(C2844,'Price Averages'!$D$4:$D$103,'Price Averages'!$E$4:$E$103, "FALSE"), E2844)</f>
        <v>210</v>
      </c>
      <c r="G2844">
        <v>70</v>
      </c>
      <c r="H2844">
        <f>IF(G2844="", _xlfn.XLOOKUP(C2844, 'Cost Averages'!$D$4:$D$103,'Cost Averages'!$E$4:$E$103, "FALSE"),G2844)</f>
        <v>70</v>
      </c>
      <c r="L2844" s="2" t="s">
        <v>28</v>
      </c>
      <c r="M2844" t="s">
        <v>335</v>
      </c>
      <c r="N2844" t="s">
        <v>34</v>
      </c>
      <c r="O2844" s="3">
        <v>9.8928038181361391</v>
      </c>
      <c r="P2844" t="str">
        <f t="shared" si="132"/>
        <v>F</v>
      </c>
      <c r="Q2844">
        <f t="shared" si="133"/>
        <v>2020</v>
      </c>
      <c r="R2844">
        <f t="shared" si="134"/>
        <v>0</v>
      </c>
    </row>
    <row r="2845" spans="1:18" x14ac:dyDescent="0.25">
      <c r="A2845" s="1">
        <v>43978</v>
      </c>
      <c r="B2845" s="2" t="s">
        <v>3366</v>
      </c>
      <c r="C2845" t="s">
        <v>80</v>
      </c>
      <c r="D2845">
        <v>16</v>
      </c>
      <c r="E2845" t="s">
        <v>32</v>
      </c>
      <c r="F2845">
        <f>IF(E2845="",_xlfn.XLOOKUP(C2845,'Price Averages'!$D$4:$D$103,'Price Averages'!$E$4:$E$103, "FALSE"), E2845)</f>
        <v>210</v>
      </c>
      <c r="G2845" t="s">
        <v>32</v>
      </c>
      <c r="H2845">
        <f>IF(G2845="", _xlfn.XLOOKUP(C2845, 'Cost Averages'!$D$4:$D$103,'Cost Averages'!$E$4:$E$103, "FALSE"),G2845)</f>
        <v>70</v>
      </c>
      <c r="L2845" s="2" t="s">
        <v>23</v>
      </c>
      <c r="M2845" t="s">
        <v>389</v>
      </c>
      <c r="N2845" t="s">
        <v>41</v>
      </c>
      <c r="O2845" s="3">
        <v>9.4239783062860578</v>
      </c>
      <c r="P2845" t="str">
        <f t="shared" si="132"/>
        <v>F</v>
      </c>
      <c r="Q2845">
        <f t="shared" si="133"/>
        <v>2020</v>
      </c>
      <c r="R2845">
        <f t="shared" si="134"/>
        <v>0</v>
      </c>
    </row>
    <row r="2846" spans="1:18" x14ac:dyDescent="0.25">
      <c r="A2846" s="1">
        <v>44271.717026120961</v>
      </c>
      <c r="B2846" s="2" t="s">
        <v>542</v>
      </c>
      <c r="C2846" t="s">
        <v>80</v>
      </c>
      <c r="D2846">
        <v>16</v>
      </c>
      <c r="E2846">
        <v>210</v>
      </c>
      <c r="F2846">
        <f>IF(E2846="",_xlfn.XLOOKUP(C2846,'Price Averages'!$D$4:$D$103,'Price Averages'!$E$4:$E$103, "FALSE"), E2846)</f>
        <v>210</v>
      </c>
      <c r="G2846">
        <v>70</v>
      </c>
      <c r="H2846">
        <f>IF(G2846="", _xlfn.XLOOKUP(C2846, 'Cost Averages'!$D$4:$D$103,'Cost Averages'!$E$4:$E$103, "FALSE"),G2846)</f>
        <v>70</v>
      </c>
      <c r="L2846" s="2" t="s">
        <v>44</v>
      </c>
      <c r="M2846" t="s">
        <v>393</v>
      </c>
      <c r="N2846" t="s">
        <v>50</v>
      </c>
      <c r="O2846" s="3">
        <v>11.394777319422785</v>
      </c>
      <c r="P2846" t="str">
        <f t="shared" si="132"/>
        <v>G</v>
      </c>
      <c r="Q2846">
        <f t="shared" si="133"/>
        <v>2021</v>
      </c>
      <c r="R2846">
        <f t="shared" si="134"/>
        <v>0</v>
      </c>
    </row>
    <row r="2847" spans="1:18" x14ac:dyDescent="0.25">
      <c r="A2847" s="1">
        <v>43587.324480105075</v>
      </c>
      <c r="B2847" s="2" t="s">
        <v>1009</v>
      </c>
      <c r="C2847" t="s">
        <v>80</v>
      </c>
      <c r="D2847">
        <v>17</v>
      </c>
      <c r="E2847">
        <v>210</v>
      </c>
      <c r="F2847">
        <f>IF(E2847="",_xlfn.XLOOKUP(C2847,'Price Averages'!$D$4:$D$103,'Price Averages'!$E$4:$E$103, "FALSE"), E2847)</f>
        <v>210</v>
      </c>
      <c r="G2847">
        <v>70</v>
      </c>
      <c r="H2847">
        <f>IF(G2847="", _xlfn.XLOOKUP(C2847, 'Cost Averages'!$D$4:$D$103,'Cost Averages'!$E$4:$E$103, "FALSE"),G2847)</f>
        <v>70</v>
      </c>
      <c r="L2847" s="2" t="s">
        <v>28</v>
      </c>
      <c r="M2847" t="s">
        <v>867</v>
      </c>
      <c r="N2847" t="s">
        <v>50</v>
      </c>
      <c r="O2847" s="3">
        <v>11.485823039755857</v>
      </c>
      <c r="P2847" t="str">
        <f t="shared" si="132"/>
        <v>E</v>
      </c>
      <c r="Q2847">
        <f t="shared" si="133"/>
        <v>2019</v>
      </c>
      <c r="R2847">
        <f t="shared" si="134"/>
        <v>0</v>
      </c>
    </row>
    <row r="2848" spans="1:18" x14ac:dyDescent="0.25">
      <c r="A2848" s="1">
        <v>43702.066906629181</v>
      </c>
      <c r="B2848" s="2" t="s">
        <v>2537</v>
      </c>
      <c r="C2848" t="s">
        <v>80</v>
      </c>
      <c r="D2848">
        <v>17</v>
      </c>
      <c r="E2848">
        <v>210</v>
      </c>
      <c r="F2848">
        <f>IF(E2848="",_xlfn.XLOOKUP(C2848,'Price Averages'!$D$4:$D$103,'Price Averages'!$E$4:$E$103, "FALSE"), E2848)</f>
        <v>210</v>
      </c>
      <c r="G2848">
        <v>70</v>
      </c>
      <c r="H2848">
        <f>IF(G2848="", _xlfn.XLOOKUP(C2848, 'Cost Averages'!$D$4:$D$103,'Cost Averages'!$E$4:$E$103, "FALSE"),G2848)</f>
        <v>70</v>
      </c>
      <c r="L2848" s="2" t="s">
        <v>44</v>
      </c>
      <c r="M2848" t="s">
        <v>282</v>
      </c>
      <c r="N2848" t="s">
        <v>78</v>
      </c>
      <c r="O2848" s="3">
        <v>12.758430621858414</v>
      </c>
      <c r="P2848" t="str">
        <f t="shared" si="132"/>
        <v>E</v>
      </c>
      <c r="Q2848">
        <f t="shared" si="133"/>
        <v>2019</v>
      </c>
      <c r="R2848">
        <f t="shared" si="134"/>
        <v>0</v>
      </c>
    </row>
    <row r="2849" spans="1:18" x14ac:dyDescent="0.25">
      <c r="A2849" s="1">
        <v>43807</v>
      </c>
      <c r="B2849" s="2" t="s">
        <v>3223</v>
      </c>
      <c r="C2849" t="s">
        <v>80</v>
      </c>
      <c r="D2849">
        <v>17</v>
      </c>
      <c r="E2849" t="s">
        <v>32</v>
      </c>
      <c r="F2849">
        <f>IF(E2849="",_xlfn.XLOOKUP(C2849,'Price Averages'!$D$4:$D$103,'Price Averages'!$E$4:$E$103, "FALSE"), E2849)</f>
        <v>210</v>
      </c>
      <c r="G2849">
        <v>70</v>
      </c>
      <c r="H2849">
        <f>IF(G2849="", _xlfn.XLOOKUP(C2849, 'Cost Averages'!$D$4:$D$103,'Cost Averages'!$E$4:$E$103, "FALSE"),G2849)</f>
        <v>70</v>
      </c>
      <c r="L2849" s="2" t="s">
        <v>28</v>
      </c>
      <c r="M2849" t="s">
        <v>1083</v>
      </c>
      <c r="N2849" t="s">
        <v>25</v>
      </c>
      <c r="O2849" s="3">
        <v>12.55774399806273</v>
      </c>
      <c r="P2849" t="str">
        <f t="shared" si="132"/>
        <v>E</v>
      </c>
      <c r="Q2849">
        <f t="shared" si="133"/>
        <v>2019</v>
      </c>
      <c r="R2849">
        <f t="shared" si="134"/>
        <v>0</v>
      </c>
    </row>
    <row r="2850" spans="1:18" x14ac:dyDescent="0.25">
      <c r="A2850" s="1">
        <v>44187</v>
      </c>
      <c r="B2850" s="2" t="s">
        <v>3534</v>
      </c>
      <c r="C2850" t="s">
        <v>80</v>
      </c>
      <c r="D2850">
        <v>17</v>
      </c>
      <c r="E2850">
        <v>210</v>
      </c>
      <c r="F2850">
        <f>IF(E2850="",_xlfn.XLOOKUP(C2850,'Price Averages'!$D$4:$D$103,'Price Averages'!$E$4:$E$103, "FALSE"), E2850)</f>
        <v>210</v>
      </c>
      <c r="G2850">
        <v>70</v>
      </c>
      <c r="H2850">
        <f>IF(G2850="", _xlfn.XLOOKUP(C2850, 'Cost Averages'!$D$4:$D$103,'Cost Averages'!$E$4:$E$103, "FALSE"),G2850)</f>
        <v>70</v>
      </c>
      <c r="L2850" s="2" t="s">
        <v>23</v>
      </c>
      <c r="M2850" t="s">
        <v>262</v>
      </c>
      <c r="N2850" t="s">
        <v>34</v>
      </c>
      <c r="O2850" s="3">
        <v>12.661538237835474</v>
      </c>
      <c r="P2850" t="str">
        <f t="shared" si="132"/>
        <v>F</v>
      </c>
      <c r="Q2850">
        <f t="shared" si="133"/>
        <v>2020</v>
      </c>
      <c r="R2850">
        <f t="shared" si="134"/>
        <v>0</v>
      </c>
    </row>
    <row r="2851" spans="1:18" x14ac:dyDescent="0.25">
      <c r="A2851" s="1">
        <v>43558.264057449582</v>
      </c>
      <c r="B2851" s="2" t="s">
        <v>1509</v>
      </c>
      <c r="C2851" t="s">
        <v>80</v>
      </c>
      <c r="D2851">
        <v>18</v>
      </c>
      <c r="E2851">
        <v>210</v>
      </c>
      <c r="F2851">
        <f>IF(E2851="",_xlfn.XLOOKUP(C2851,'Price Averages'!$D$4:$D$103,'Price Averages'!$E$4:$E$103, "FALSE"), E2851)</f>
        <v>210</v>
      </c>
      <c r="G2851">
        <v>70</v>
      </c>
      <c r="H2851">
        <f>IF(G2851="", _xlfn.XLOOKUP(C2851, 'Cost Averages'!$D$4:$D$103,'Cost Averages'!$E$4:$E$103, "FALSE"),G2851)</f>
        <v>70</v>
      </c>
      <c r="L2851" s="2" t="s">
        <v>23</v>
      </c>
      <c r="M2851" t="s">
        <v>701</v>
      </c>
      <c r="N2851" t="s">
        <v>78</v>
      </c>
      <c r="O2851" s="3">
        <v>12.658317415198635</v>
      </c>
      <c r="P2851" t="str">
        <f t="shared" si="132"/>
        <v>E</v>
      </c>
      <c r="Q2851">
        <f t="shared" si="133"/>
        <v>2019</v>
      </c>
      <c r="R2851">
        <f t="shared" si="134"/>
        <v>0</v>
      </c>
    </row>
    <row r="2852" spans="1:18" x14ac:dyDescent="0.25">
      <c r="A2852" s="1">
        <v>43616.1320752143</v>
      </c>
      <c r="B2852" s="2" t="s">
        <v>2435</v>
      </c>
      <c r="C2852" t="s">
        <v>80</v>
      </c>
      <c r="D2852">
        <v>18</v>
      </c>
      <c r="E2852">
        <v>210</v>
      </c>
      <c r="F2852">
        <f>IF(E2852="",_xlfn.XLOOKUP(C2852,'Price Averages'!$D$4:$D$103,'Price Averages'!$E$4:$E$103, "FALSE"), E2852)</f>
        <v>210</v>
      </c>
      <c r="G2852">
        <v>70</v>
      </c>
      <c r="H2852">
        <f>IF(G2852="", _xlfn.XLOOKUP(C2852, 'Cost Averages'!$D$4:$D$103,'Cost Averages'!$E$4:$E$103, "FALSE"),G2852)</f>
        <v>70</v>
      </c>
      <c r="L2852" s="2" t="s">
        <v>44</v>
      </c>
      <c r="M2852" t="s">
        <v>554</v>
      </c>
      <c r="N2852" t="s">
        <v>41</v>
      </c>
      <c r="O2852" s="3">
        <v>11.808681852148307</v>
      </c>
      <c r="P2852" t="str">
        <f t="shared" si="132"/>
        <v>E</v>
      </c>
      <c r="Q2852">
        <f t="shared" si="133"/>
        <v>2019</v>
      </c>
      <c r="R2852">
        <f t="shared" si="134"/>
        <v>0</v>
      </c>
    </row>
    <row r="2853" spans="1:18" x14ac:dyDescent="0.25">
      <c r="A2853" s="1">
        <v>43854.482446597482</v>
      </c>
      <c r="B2853" s="2" t="s">
        <v>1548</v>
      </c>
      <c r="C2853" t="s">
        <v>80</v>
      </c>
      <c r="D2853">
        <v>18</v>
      </c>
      <c r="E2853">
        <v>210</v>
      </c>
      <c r="F2853">
        <f>IF(E2853="",_xlfn.XLOOKUP(C2853,'Price Averages'!$D$4:$D$103,'Price Averages'!$E$4:$E$103, "FALSE"), E2853)</f>
        <v>210</v>
      </c>
      <c r="G2853">
        <v>70</v>
      </c>
      <c r="H2853">
        <f>IF(G2853="", _xlfn.XLOOKUP(C2853, 'Cost Averages'!$D$4:$D$103,'Cost Averages'!$E$4:$E$103, "FALSE"),G2853)</f>
        <v>70</v>
      </c>
      <c r="L2853" s="2" t="s">
        <v>28</v>
      </c>
      <c r="M2853" t="s">
        <v>68</v>
      </c>
      <c r="N2853" t="s">
        <v>50</v>
      </c>
      <c r="O2853" s="3">
        <v>9.8384363471888783</v>
      </c>
      <c r="P2853" t="str">
        <f t="shared" si="132"/>
        <v>F</v>
      </c>
      <c r="Q2853">
        <f t="shared" si="133"/>
        <v>2020</v>
      </c>
      <c r="R2853">
        <f t="shared" si="134"/>
        <v>0</v>
      </c>
    </row>
    <row r="2854" spans="1:18" x14ac:dyDescent="0.25">
      <c r="A2854" s="1">
        <v>44111</v>
      </c>
      <c r="B2854" s="2" t="s">
        <v>3477</v>
      </c>
      <c r="C2854" t="s">
        <v>80</v>
      </c>
      <c r="D2854">
        <v>18</v>
      </c>
      <c r="E2854" t="s">
        <v>32</v>
      </c>
      <c r="F2854">
        <f>IF(E2854="",_xlfn.XLOOKUP(C2854,'Price Averages'!$D$4:$D$103,'Price Averages'!$E$4:$E$103, "FALSE"), E2854)</f>
        <v>210</v>
      </c>
      <c r="G2854">
        <v>70</v>
      </c>
      <c r="H2854">
        <f>IF(G2854="", _xlfn.XLOOKUP(C2854, 'Cost Averages'!$D$4:$D$103,'Cost Averages'!$E$4:$E$103, "FALSE"),G2854)</f>
        <v>70</v>
      </c>
      <c r="L2854" s="2" t="s">
        <v>44</v>
      </c>
      <c r="M2854" t="s">
        <v>374</v>
      </c>
      <c r="N2854" t="s">
        <v>41</v>
      </c>
      <c r="O2854" s="3">
        <v>12.299779975023837</v>
      </c>
      <c r="P2854" t="str">
        <f t="shared" si="132"/>
        <v>F</v>
      </c>
      <c r="Q2854">
        <f t="shared" si="133"/>
        <v>2020</v>
      </c>
      <c r="R2854">
        <f t="shared" si="134"/>
        <v>0</v>
      </c>
    </row>
    <row r="2855" spans="1:18" x14ac:dyDescent="0.25">
      <c r="A2855" s="1">
        <v>43536.398815372297</v>
      </c>
      <c r="B2855" s="2" t="s">
        <v>3184</v>
      </c>
      <c r="C2855" t="s">
        <v>80</v>
      </c>
      <c r="D2855">
        <v>19</v>
      </c>
      <c r="E2855">
        <v>210</v>
      </c>
      <c r="F2855">
        <f>IF(E2855="",_xlfn.XLOOKUP(C2855,'Price Averages'!$D$4:$D$103,'Price Averages'!$E$4:$E$103, "FALSE"), E2855)</f>
        <v>210</v>
      </c>
      <c r="G2855">
        <v>70</v>
      </c>
      <c r="H2855">
        <f>IF(G2855="", _xlfn.XLOOKUP(C2855, 'Cost Averages'!$D$4:$D$103,'Cost Averages'!$E$4:$E$103, "FALSE"),G2855)</f>
        <v>70</v>
      </c>
      <c r="L2855" s="2" t="s">
        <v>23</v>
      </c>
      <c r="M2855" t="s">
        <v>183</v>
      </c>
      <c r="N2855" t="s">
        <v>34</v>
      </c>
      <c r="O2855" s="3">
        <v>10.523527521613014</v>
      </c>
      <c r="P2855" t="str">
        <f t="shared" si="132"/>
        <v>E</v>
      </c>
      <c r="Q2855">
        <f t="shared" si="133"/>
        <v>2019</v>
      </c>
      <c r="R2855">
        <f t="shared" si="134"/>
        <v>0</v>
      </c>
    </row>
    <row r="2856" spans="1:18" x14ac:dyDescent="0.25">
      <c r="A2856" s="1">
        <v>43999.461408453288</v>
      </c>
      <c r="B2856" s="2" t="s">
        <v>1125</v>
      </c>
      <c r="C2856" t="s">
        <v>80</v>
      </c>
      <c r="D2856">
        <v>20</v>
      </c>
      <c r="E2856">
        <v>210</v>
      </c>
      <c r="F2856">
        <f>IF(E2856="",_xlfn.XLOOKUP(C2856,'Price Averages'!$D$4:$D$103,'Price Averages'!$E$4:$E$103, "FALSE"), E2856)</f>
        <v>210</v>
      </c>
      <c r="G2856">
        <v>70</v>
      </c>
      <c r="H2856">
        <f>IF(G2856="", _xlfn.XLOOKUP(C2856, 'Cost Averages'!$D$4:$D$103,'Cost Averages'!$E$4:$E$103, "FALSE"),G2856)</f>
        <v>70</v>
      </c>
      <c r="L2856" s="2" t="s">
        <v>44</v>
      </c>
      <c r="M2856" t="s">
        <v>432</v>
      </c>
      <c r="N2856" t="s">
        <v>25</v>
      </c>
      <c r="O2856" s="3">
        <v>10.408704992688252</v>
      </c>
      <c r="P2856" t="str">
        <f t="shared" si="132"/>
        <v>F</v>
      </c>
      <c r="Q2856">
        <f t="shared" si="133"/>
        <v>2020</v>
      </c>
      <c r="R2856">
        <f t="shared" si="134"/>
        <v>0</v>
      </c>
    </row>
    <row r="2857" spans="1:18" x14ac:dyDescent="0.25">
      <c r="A2857" s="1">
        <v>43856</v>
      </c>
      <c r="B2857" s="2" t="s">
        <v>3266</v>
      </c>
      <c r="C2857" t="s">
        <v>80</v>
      </c>
      <c r="D2857">
        <v>20</v>
      </c>
      <c r="E2857">
        <v>210</v>
      </c>
      <c r="F2857">
        <f>IF(E2857="",_xlfn.XLOOKUP(C2857,'Price Averages'!$D$4:$D$103,'Price Averages'!$E$4:$E$103, "FALSE"), E2857)</f>
        <v>210</v>
      </c>
      <c r="G2857">
        <v>70</v>
      </c>
      <c r="H2857">
        <f>IF(G2857="", _xlfn.XLOOKUP(C2857, 'Cost Averages'!$D$4:$D$103,'Cost Averages'!$E$4:$E$103, "FALSE"),G2857)</f>
        <v>70</v>
      </c>
      <c r="L2857" s="2" t="s">
        <v>28</v>
      </c>
      <c r="M2857" t="s">
        <v>884</v>
      </c>
      <c r="N2857" t="s">
        <v>25</v>
      </c>
      <c r="O2857" s="3">
        <v>13.062292798511226</v>
      </c>
      <c r="P2857" t="str">
        <f t="shared" si="132"/>
        <v>F</v>
      </c>
      <c r="Q2857">
        <f t="shared" si="133"/>
        <v>2020</v>
      </c>
      <c r="R2857">
        <f t="shared" si="134"/>
        <v>0</v>
      </c>
    </row>
    <row r="2858" spans="1:18" x14ac:dyDescent="0.25">
      <c r="A2858" s="1">
        <v>43897.247829057684</v>
      </c>
      <c r="B2858" s="2" t="s">
        <v>1638</v>
      </c>
      <c r="C2858" t="s">
        <v>80</v>
      </c>
      <c r="D2858" t="s">
        <v>32</v>
      </c>
      <c r="E2858">
        <v>210</v>
      </c>
      <c r="F2858">
        <f>IF(E2858="",_xlfn.XLOOKUP(C2858,'Price Averages'!$D$4:$D$103,'Price Averages'!$E$4:$E$103, "FALSE"), E2858)</f>
        <v>210</v>
      </c>
      <c r="G2858">
        <v>70</v>
      </c>
      <c r="H2858">
        <f>IF(G2858="", _xlfn.XLOOKUP(C2858, 'Cost Averages'!$D$4:$D$103,'Cost Averages'!$E$4:$E$103, "FALSE"),G2858)</f>
        <v>70</v>
      </c>
      <c r="L2858" s="2" t="s">
        <v>28</v>
      </c>
      <c r="M2858" t="s">
        <v>88</v>
      </c>
      <c r="N2858" t="s">
        <v>56</v>
      </c>
      <c r="O2858" s="3">
        <v>12.072414596936037</v>
      </c>
      <c r="P2858" t="str">
        <f t="shared" si="132"/>
        <v>F</v>
      </c>
      <c r="Q2858">
        <f t="shared" si="133"/>
        <v>2020</v>
      </c>
      <c r="R2858">
        <f t="shared" si="134"/>
        <v>0</v>
      </c>
    </row>
    <row r="2859" spans="1:18" x14ac:dyDescent="0.25">
      <c r="A2859" s="1">
        <v>44106</v>
      </c>
      <c r="B2859" s="2" t="s">
        <v>3472</v>
      </c>
      <c r="C2859" t="s">
        <v>80</v>
      </c>
      <c r="D2859" t="s">
        <v>32</v>
      </c>
      <c r="E2859">
        <v>210</v>
      </c>
      <c r="F2859">
        <f>IF(E2859="",_xlfn.XLOOKUP(C2859,'Price Averages'!$D$4:$D$103,'Price Averages'!$E$4:$E$103, "FALSE"), E2859)</f>
        <v>210</v>
      </c>
      <c r="G2859">
        <v>70</v>
      </c>
      <c r="H2859">
        <f>IF(G2859="", _xlfn.XLOOKUP(C2859, 'Cost Averages'!$D$4:$D$103,'Cost Averages'!$E$4:$E$103, "FALSE"),G2859)</f>
        <v>70</v>
      </c>
      <c r="L2859" s="2" t="s">
        <v>28</v>
      </c>
      <c r="M2859" t="s">
        <v>906</v>
      </c>
      <c r="N2859" t="s">
        <v>34</v>
      </c>
      <c r="O2859" s="3">
        <v>13.853438793083487</v>
      </c>
      <c r="P2859" t="str">
        <f t="shared" si="132"/>
        <v>F</v>
      </c>
      <c r="Q2859">
        <f t="shared" si="133"/>
        <v>2020</v>
      </c>
      <c r="R2859">
        <f t="shared" si="134"/>
        <v>0</v>
      </c>
    </row>
    <row r="2860" spans="1:18" x14ac:dyDescent="0.25">
      <c r="A2860" s="1">
        <v>43751.771519946029</v>
      </c>
      <c r="B2860" s="2" t="s">
        <v>239</v>
      </c>
      <c r="C2860" t="s">
        <v>240</v>
      </c>
      <c r="D2860">
        <v>2</v>
      </c>
      <c r="E2860">
        <v>132</v>
      </c>
      <c r="F2860">
        <f>IF(E2860="",_xlfn.XLOOKUP(C2860,'Price Averages'!$D$4:$D$103,'Price Averages'!$E$4:$E$103, "FALSE"), E2860)</f>
        <v>132</v>
      </c>
      <c r="G2860">
        <v>44</v>
      </c>
      <c r="H2860">
        <f>IF(G2860="", _xlfn.XLOOKUP(C2860, 'Cost Averages'!$D$4:$D$103,'Cost Averages'!$E$4:$E$103, "FALSE"),G2860)</f>
        <v>44</v>
      </c>
      <c r="L2860" s="2" t="s">
        <v>28</v>
      </c>
      <c r="M2860" t="s">
        <v>241</v>
      </c>
      <c r="N2860" t="s">
        <v>41</v>
      </c>
      <c r="O2860" s="3">
        <v>12.699346182652626</v>
      </c>
      <c r="P2860" t="str">
        <f t="shared" si="132"/>
        <v>E</v>
      </c>
      <c r="Q2860">
        <f t="shared" si="133"/>
        <v>2019</v>
      </c>
      <c r="R2860">
        <f t="shared" si="134"/>
        <v>0</v>
      </c>
    </row>
    <row r="2861" spans="1:18" x14ac:dyDescent="0.25">
      <c r="A2861" s="1">
        <v>43864.262485114654</v>
      </c>
      <c r="B2861" s="2" t="s">
        <v>641</v>
      </c>
      <c r="C2861" t="s">
        <v>240</v>
      </c>
      <c r="D2861">
        <v>2</v>
      </c>
      <c r="E2861">
        <v>132</v>
      </c>
      <c r="F2861">
        <f>IF(E2861="",_xlfn.XLOOKUP(C2861,'Price Averages'!$D$4:$D$103,'Price Averages'!$E$4:$E$103, "FALSE"), E2861)</f>
        <v>132</v>
      </c>
      <c r="G2861" t="s">
        <v>32</v>
      </c>
      <c r="H2861">
        <f>IF(G2861="", _xlfn.XLOOKUP(C2861, 'Cost Averages'!$D$4:$D$103,'Cost Averages'!$E$4:$E$103, "FALSE"),G2861)</f>
        <v>44</v>
      </c>
      <c r="L2861" s="2" t="s">
        <v>28</v>
      </c>
      <c r="M2861" t="s">
        <v>642</v>
      </c>
      <c r="N2861" t="s">
        <v>78</v>
      </c>
      <c r="O2861" s="3">
        <v>12.679725647708608</v>
      </c>
      <c r="P2861" t="str">
        <f t="shared" si="132"/>
        <v>F</v>
      </c>
      <c r="Q2861">
        <f t="shared" si="133"/>
        <v>2020</v>
      </c>
      <c r="R2861">
        <f t="shared" si="134"/>
        <v>0</v>
      </c>
    </row>
    <row r="2862" spans="1:18" x14ac:dyDescent="0.25">
      <c r="A2862" s="1">
        <v>43943.316982327575</v>
      </c>
      <c r="B2862" s="2" t="s">
        <v>971</v>
      </c>
      <c r="C2862" t="s">
        <v>240</v>
      </c>
      <c r="D2862">
        <v>2</v>
      </c>
      <c r="E2862">
        <v>132</v>
      </c>
      <c r="F2862">
        <f>IF(E2862="",_xlfn.XLOOKUP(C2862,'Price Averages'!$D$4:$D$103,'Price Averages'!$E$4:$E$103, "FALSE"), E2862)</f>
        <v>132</v>
      </c>
      <c r="G2862">
        <v>44</v>
      </c>
      <c r="H2862">
        <f>IF(G2862="", _xlfn.XLOOKUP(C2862, 'Cost Averages'!$D$4:$D$103,'Cost Averages'!$E$4:$E$103, "FALSE"),G2862)</f>
        <v>44</v>
      </c>
      <c r="L2862" s="2" t="s">
        <v>23</v>
      </c>
      <c r="M2862" t="s">
        <v>972</v>
      </c>
      <c r="N2862" t="s">
        <v>25</v>
      </c>
      <c r="O2862" s="3">
        <v>8.1743378387804331</v>
      </c>
      <c r="P2862" t="str">
        <f t="shared" si="132"/>
        <v>F</v>
      </c>
      <c r="Q2862">
        <f t="shared" si="133"/>
        <v>2020</v>
      </c>
      <c r="R2862">
        <f t="shared" si="134"/>
        <v>0</v>
      </c>
    </row>
    <row r="2863" spans="1:18" x14ac:dyDescent="0.25">
      <c r="A2863" s="1">
        <v>43860</v>
      </c>
      <c r="B2863" s="2" t="s">
        <v>3269</v>
      </c>
      <c r="C2863" t="s">
        <v>240</v>
      </c>
      <c r="D2863">
        <v>2</v>
      </c>
      <c r="E2863">
        <v>132</v>
      </c>
      <c r="F2863">
        <f>IF(E2863="",_xlfn.XLOOKUP(C2863,'Price Averages'!$D$4:$D$103,'Price Averages'!$E$4:$E$103, "FALSE"), E2863)</f>
        <v>132</v>
      </c>
      <c r="G2863">
        <v>44</v>
      </c>
      <c r="H2863">
        <f>IF(G2863="", _xlfn.XLOOKUP(C2863, 'Cost Averages'!$D$4:$D$103,'Cost Averages'!$E$4:$E$103, "FALSE"),G2863)</f>
        <v>44</v>
      </c>
      <c r="L2863" s="2" t="s">
        <v>44</v>
      </c>
      <c r="M2863" t="s">
        <v>194</v>
      </c>
      <c r="N2863" t="s">
        <v>50</v>
      </c>
      <c r="O2863" s="3">
        <v>13.765798454641494</v>
      </c>
      <c r="P2863" t="str">
        <f t="shared" si="132"/>
        <v>F</v>
      </c>
      <c r="Q2863">
        <f t="shared" si="133"/>
        <v>2020</v>
      </c>
      <c r="R2863">
        <f t="shared" si="134"/>
        <v>0</v>
      </c>
    </row>
    <row r="2864" spans="1:18" x14ac:dyDescent="0.25">
      <c r="A2864" s="1">
        <v>43211.16062505811</v>
      </c>
      <c r="B2864" s="2" t="s">
        <v>2243</v>
      </c>
      <c r="C2864" t="s">
        <v>240</v>
      </c>
      <c r="D2864">
        <v>3</v>
      </c>
      <c r="E2864">
        <v>132</v>
      </c>
      <c r="F2864">
        <f>IF(E2864="",_xlfn.XLOOKUP(C2864,'Price Averages'!$D$4:$D$103,'Price Averages'!$E$4:$E$103, "FALSE"), E2864)</f>
        <v>132</v>
      </c>
      <c r="G2864">
        <v>44</v>
      </c>
      <c r="H2864">
        <f>IF(G2864="", _xlfn.XLOOKUP(C2864, 'Cost Averages'!$D$4:$D$103,'Cost Averages'!$E$4:$E$103, "FALSE"),G2864)</f>
        <v>44</v>
      </c>
      <c r="L2864" s="2" t="s">
        <v>28</v>
      </c>
      <c r="M2864" t="s">
        <v>595</v>
      </c>
      <c r="N2864" t="s">
        <v>56</v>
      </c>
      <c r="O2864" s="3">
        <v>11.072271050116964</v>
      </c>
      <c r="P2864" t="str">
        <f t="shared" si="132"/>
        <v>D</v>
      </c>
      <c r="Q2864">
        <f t="shared" si="133"/>
        <v>2018</v>
      </c>
      <c r="R2864">
        <f t="shared" si="134"/>
        <v>0</v>
      </c>
    </row>
    <row r="2865" spans="1:18" x14ac:dyDescent="0.25">
      <c r="A2865" s="1">
        <v>44603.167450265042</v>
      </c>
      <c r="B2865" s="2" t="s">
        <v>2809</v>
      </c>
      <c r="C2865" t="s">
        <v>240</v>
      </c>
      <c r="D2865">
        <v>3</v>
      </c>
      <c r="E2865">
        <v>132</v>
      </c>
      <c r="F2865">
        <f>IF(E2865="",_xlfn.XLOOKUP(C2865,'Price Averages'!$D$4:$D$103,'Price Averages'!$E$4:$E$103, "FALSE"), E2865)</f>
        <v>132</v>
      </c>
      <c r="G2865">
        <v>44</v>
      </c>
      <c r="H2865">
        <f>IF(G2865="", _xlfn.XLOOKUP(C2865, 'Cost Averages'!$D$4:$D$103,'Cost Averages'!$E$4:$E$103, "FALSE"),G2865)</f>
        <v>44</v>
      </c>
      <c r="L2865" s="2" t="s">
        <v>28</v>
      </c>
      <c r="M2865" t="s">
        <v>954</v>
      </c>
      <c r="N2865" t="s">
        <v>78</v>
      </c>
      <c r="O2865" s="3">
        <v>10.968401424454578</v>
      </c>
      <c r="P2865" t="str">
        <f t="shared" si="132"/>
        <v>H</v>
      </c>
      <c r="Q2865">
        <f t="shared" si="133"/>
        <v>2022</v>
      </c>
      <c r="R2865">
        <f t="shared" si="134"/>
        <v>0</v>
      </c>
    </row>
    <row r="2866" spans="1:18" x14ac:dyDescent="0.25">
      <c r="A2866" s="1">
        <v>44135.822426787287</v>
      </c>
      <c r="B2866" s="2" t="s">
        <v>1068</v>
      </c>
      <c r="C2866" t="s">
        <v>240</v>
      </c>
      <c r="D2866">
        <v>4</v>
      </c>
      <c r="E2866" t="s">
        <v>32</v>
      </c>
      <c r="F2866">
        <f>IF(E2866="",_xlfn.XLOOKUP(C2866,'Price Averages'!$D$4:$D$103,'Price Averages'!$E$4:$E$103, "FALSE"), E2866)</f>
        <v>132</v>
      </c>
      <c r="G2866">
        <v>44</v>
      </c>
      <c r="H2866">
        <f>IF(G2866="", _xlfn.XLOOKUP(C2866, 'Cost Averages'!$D$4:$D$103,'Cost Averages'!$E$4:$E$103, "FALSE"),G2866)</f>
        <v>44</v>
      </c>
      <c r="L2866" s="2" t="s">
        <v>44</v>
      </c>
      <c r="M2866" t="s">
        <v>730</v>
      </c>
      <c r="N2866" t="s">
        <v>25</v>
      </c>
      <c r="O2866" s="3">
        <v>12.985332015423809</v>
      </c>
      <c r="P2866" t="str">
        <f t="shared" si="132"/>
        <v>F</v>
      </c>
      <c r="Q2866">
        <f t="shared" si="133"/>
        <v>2020</v>
      </c>
      <c r="R2866">
        <f t="shared" si="134"/>
        <v>0</v>
      </c>
    </row>
    <row r="2867" spans="1:18" x14ac:dyDescent="0.25">
      <c r="A2867" s="1">
        <v>44099.537190427916</v>
      </c>
      <c r="B2867" s="2" t="s">
        <v>2206</v>
      </c>
      <c r="C2867" t="s">
        <v>240</v>
      </c>
      <c r="D2867">
        <v>4</v>
      </c>
      <c r="E2867">
        <v>132</v>
      </c>
      <c r="F2867">
        <f>IF(E2867="",_xlfn.XLOOKUP(C2867,'Price Averages'!$D$4:$D$103,'Price Averages'!$E$4:$E$103, "FALSE"), E2867)</f>
        <v>132</v>
      </c>
      <c r="G2867">
        <v>44</v>
      </c>
      <c r="H2867">
        <f>IF(G2867="", _xlfn.XLOOKUP(C2867, 'Cost Averages'!$D$4:$D$103,'Cost Averages'!$E$4:$E$103, "FALSE"),G2867)</f>
        <v>44</v>
      </c>
      <c r="L2867" s="2" t="s">
        <v>44</v>
      </c>
      <c r="M2867" t="s">
        <v>256</v>
      </c>
      <c r="N2867" t="s">
        <v>34</v>
      </c>
      <c r="O2867" s="3">
        <v>12.514998090845811</v>
      </c>
      <c r="P2867" t="str">
        <f t="shared" si="132"/>
        <v>F</v>
      </c>
      <c r="Q2867">
        <f t="shared" si="133"/>
        <v>2020</v>
      </c>
      <c r="R2867">
        <f t="shared" si="134"/>
        <v>0</v>
      </c>
    </row>
    <row r="2868" spans="1:18" x14ac:dyDescent="0.25">
      <c r="A2868" s="1">
        <v>43869</v>
      </c>
      <c r="B2868" s="2" t="s">
        <v>3277</v>
      </c>
      <c r="C2868" t="s">
        <v>240</v>
      </c>
      <c r="D2868">
        <v>4</v>
      </c>
      <c r="E2868">
        <v>132</v>
      </c>
      <c r="F2868">
        <f>IF(E2868="",_xlfn.XLOOKUP(C2868,'Price Averages'!$D$4:$D$103,'Price Averages'!$E$4:$E$103, "FALSE"), E2868)</f>
        <v>132</v>
      </c>
      <c r="G2868">
        <v>44</v>
      </c>
      <c r="H2868">
        <f>IF(G2868="", _xlfn.XLOOKUP(C2868, 'Cost Averages'!$D$4:$D$103,'Cost Averages'!$E$4:$E$103, "FALSE"),G2868)</f>
        <v>44</v>
      </c>
      <c r="L2868" s="2" t="s">
        <v>28</v>
      </c>
      <c r="M2868" t="s">
        <v>670</v>
      </c>
      <c r="N2868" t="s">
        <v>78</v>
      </c>
      <c r="O2868" s="3">
        <v>12.460490918487697</v>
      </c>
      <c r="P2868" t="str">
        <f t="shared" si="132"/>
        <v>F</v>
      </c>
      <c r="Q2868">
        <f t="shared" si="133"/>
        <v>2020</v>
      </c>
      <c r="R2868">
        <f t="shared" si="134"/>
        <v>0</v>
      </c>
    </row>
    <row r="2869" spans="1:18" x14ac:dyDescent="0.25">
      <c r="A2869" s="1">
        <v>44302</v>
      </c>
      <c r="B2869" s="2" t="s">
        <v>3635</v>
      </c>
      <c r="C2869" t="s">
        <v>240</v>
      </c>
      <c r="D2869">
        <v>4</v>
      </c>
      <c r="E2869">
        <v>132</v>
      </c>
      <c r="F2869">
        <f>IF(E2869="",_xlfn.XLOOKUP(C2869,'Price Averages'!$D$4:$D$103,'Price Averages'!$E$4:$E$103, "FALSE"), E2869)</f>
        <v>132</v>
      </c>
      <c r="G2869">
        <v>44</v>
      </c>
      <c r="H2869">
        <f>IF(G2869="", _xlfn.XLOOKUP(C2869, 'Cost Averages'!$D$4:$D$103,'Cost Averages'!$E$4:$E$103, "FALSE"),G2869)</f>
        <v>44</v>
      </c>
      <c r="L2869" s="2" t="s">
        <v>28</v>
      </c>
      <c r="M2869" t="s">
        <v>693</v>
      </c>
      <c r="N2869" t="s">
        <v>34</v>
      </c>
      <c r="O2869" s="3">
        <v>10.434860153112215</v>
      </c>
      <c r="P2869" t="str">
        <f t="shared" si="132"/>
        <v>G</v>
      </c>
      <c r="Q2869">
        <f t="shared" si="133"/>
        <v>2021</v>
      </c>
      <c r="R2869">
        <f t="shared" si="134"/>
        <v>0</v>
      </c>
    </row>
    <row r="2870" spans="1:18" x14ac:dyDescent="0.25">
      <c r="A2870" s="1">
        <v>44624.422731409344</v>
      </c>
      <c r="B2870" s="2" t="s">
        <v>2647</v>
      </c>
      <c r="C2870" t="s">
        <v>240</v>
      </c>
      <c r="D2870">
        <v>4</v>
      </c>
      <c r="E2870">
        <v>132</v>
      </c>
      <c r="F2870">
        <f>IF(E2870="",_xlfn.XLOOKUP(C2870,'Price Averages'!$D$4:$D$103,'Price Averages'!$E$4:$E$103, "FALSE"), E2870)</f>
        <v>132</v>
      </c>
      <c r="G2870">
        <v>44</v>
      </c>
      <c r="H2870">
        <f>IF(G2870="", _xlfn.XLOOKUP(C2870, 'Cost Averages'!$D$4:$D$103,'Cost Averages'!$E$4:$E$103, "FALSE"),G2870)</f>
        <v>44</v>
      </c>
      <c r="L2870" s="2" t="s">
        <v>28</v>
      </c>
      <c r="M2870" t="s">
        <v>902</v>
      </c>
      <c r="N2870" t="s">
        <v>50</v>
      </c>
      <c r="O2870" s="3">
        <v>11.78346750250795</v>
      </c>
      <c r="P2870" t="str">
        <f t="shared" si="132"/>
        <v>H</v>
      </c>
      <c r="Q2870">
        <f t="shared" si="133"/>
        <v>2022</v>
      </c>
      <c r="R2870">
        <f t="shared" si="134"/>
        <v>0</v>
      </c>
    </row>
    <row r="2871" spans="1:18" x14ac:dyDescent="0.25">
      <c r="A2871" s="1">
        <v>44095</v>
      </c>
      <c r="B2871" s="2" t="s">
        <v>1868</v>
      </c>
      <c r="C2871" t="s">
        <v>240</v>
      </c>
      <c r="D2871">
        <v>6</v>
      </c>
      <c r="E2871">
        <v>132</v>
      </c>
      <c r="F2871">
        <f>IF(E2871="",_xlfn.XLOOKUP(C2871,'Price Averages'!$D$4:$D$103,'Price Averages'!$E$4:$E$103, "FALSE"), E2871)</f>
        <v>132</v>
      </c>
      <c r="G2871">
        <v>44</v>
      </c>
      <c r="H2871">
        <f>IF(G2871="", _xlfn.XLOOKUP(C2871, 'Cost Averages'!$D$4:$D$103,'Cost Averages'!$E$4:$E$103, "FALSE"),G2871)</f>
        <v>44</v>
      </c>
      <c r="L2871" s="2" t="s">
        <v>28</v>
      </c>
      <c r="M2871" t="s">
        <v>708</v>
      </c>
      <c r="N2871" t="s">
        <v>25</v>
      </c>
      <c r="O2871" s="3">
        <v>10.411813357023924</v>
      </c>
      <c r="P2871" t="str">
        <f t="shared" si="132"/>
        <v>F</v>
      </c>
      <c r="Q2871">
        <f t="shared" si="133"/>
        <v>2020</v>
      </c>
      <c r="R2871">
        <f t="shared" si="134"/>
        <v>0</v>
      </c>
    </row>
    <row r="2872" spans="1:18" x14ac:dyDescent="0.25">
      <c r="A2872" s="1">
        <v>44376.40385216954</v>
      </c>
      <c r="B2872" s="2" t="s">
        <v>2245</v>
      </c>
      <c r="C2872" t="s">
        <v>240</v>
      </c>
      <c r="D2872">
        <v>6</v>
      </c>
      <c r="E2872" t="s">
        <v>32</v>
      </c>
      <c r="F2872">
        <f>IF(E2872="",_xlfn.XLOOKUP(C2872,'Price Averages'!$D$4:$D$103,'Price Averages'!$E$4:$E$103, "FALSE"), E2872)</f>
        <v>132</v>
      </c>
      <c r="G2872">
        <v>44</v>
      </c>
      <c r="H2872">
        <f>IF(G2872="", _xlfn.XLOOKUP(C2872, 'Cost Averages'!$D$4:$D$103,'Cost Averages'!$E$4:$E$103, "FALSE"),G2872)</f>
        <v>44</v>
      </c>
      <c r="L2872" s="2" t="s">
        <v>44</v>
      </c>
      <c r="M2872" t="s">
        <v>346</v>
      </c>
      <c r="N2872" t="s">
        <v>34</v>
      </c>
      <c r="O2872" s="3">
        <v>13.518413464873573</v>
      </c>
      <c r="P2872" t="str">
        <f t="shared" si="132"/>
        <v>G</v>
      </c>
      <c r="Q2872">
        <f t="shared" si="133"/>
        <v>2021</v>
      </c>
      <c r="R2872">
        <f t="shared" si="134"/>
        <v>0</v>
      </c>
    </row>
    <row r="2873" spans="1:18" x14ac:dyDescent="0.25">
      <c r="A2873" s="1">
        <v>44211</v>
      </c>
      <c r="B2873" s="2" t="s">
        <v>3554</v>
      </c>
      <c r="C2873" t="s">
        <v>240</v>
      </c>
      <c r="D2873">
        <v>6</v>
      </c>
      <c r="E2873">
        <v>132</v>
      </c>
      <c r="F2873">
        <f>IF(E2873="",_xlfn.XLOOKUP(C2873,'Price Averages'!$D$4:$D$103,'Price Averages'!$E$4:$E$103, "FALSE"), E2873)</f>
        <v>132</v>
      </c>
      <c r="G2873" t="s">
        <v>32</v>
      </c>
      <c r="H2873">
        <f>IF(G2873="", _xlfn.XLOOKUP(C2873, 'Cost Averages'!$D$4:$D$103,'Cost Averages'!$E$4:$E$103, "FALSE"),G2873)</f>
        <v>44</v>
      </c>
      <c r="L2873" s="2" t="s">
        <v>28</v>
      </c>
      <c r="M2873" t="s">
        <v>798</v>
      </c>
      <c r="N2873" t="s">
        <v>78</v>
      </c>
      <c r="O2873" s="3">
        <v>11.927799225928501</v>
      </c>
      <c r="P2873" t="str">
        <f t="shared" si="132"/>
        <v>G</v>
      </c>
      <c r="Q2873">
        <f t="shared" si="133"/>
        <v>2021</v>
      </c>
      <c r="R2873">
        <f t="shared" si="134"/>
        <v>0</v>
      </c>
    </row>
    <row r="2874" spans="1:18" x14ac:dyDescent="0.25">
      <c r="A2874" s="1">
        <v>43974.915670449969</v>
      </c>
      <c r="B2874" s="2" t="s">
        <v>952</v>
      </c>
      <c r="C2874" t="s">
        <v>240</v>
      </c>
      <c r="D2874">
        <v>7</v>
      </c>
      <c r="E2874">
        <v>132</v>
      </c>
      <c r="F2874">
        <f>IF(E2874="",_xlfn.XLOOKUP(C2874,'Price Averages'!$D$4:$D$103,'Price Averages'!$E$4:$E$103, "FALSE"), E2874)</f>
        <v>132</v>
      </c>
      <c r="G2874">
        <v>44</v>
      </c>
      <c r="H2874">
        <f>IF(G2874="", _xlfn.XLOOKUP(C2874, 'Cost Averages'!$D$4:$D$103,'Cost Averages'!$E$4:$E$103, "FALSE"),G2874)</f>
        <v>44</v>
      </c>
      <c r="L2874" s="2" t="s">
        <v>28</v>
      </c>
      <c r="M2874" t="s">
        <v>194</v>
      </c>
      <c r="N2874" t="s">
        <v>50</v>
      </c>
      <c r="O2874" s="3">
        <v>13.765798454641494</v>
      </c>
      <c r="P2874" t="str">
        <f t="shared" si="132"/>
        <v>F</v>
      </c>
      <c r="Q2874">
        <f t="shared" si="133"/>
        <v>2020</v>
      </c>
      <c r="R2874">
        <f t="shared" si="134"/>
        <v>0</v>
      </c>
    </row>
    <row r="2875" spans="1:18" x14ac:dyDescent="0.25">
      <c r="A2875" s="1">
        <v>44166</v>
      </c>
      <c r="B2875" s="2" t="s">
        <v>3518</v>
      </c>
      <c r="C2875" t="s">
        <v>240</v>
      </c>
      <c r="D2875">
        <v>7</v>
      </c>
      <c r="E2875" t="s">
        <v>32</v>
      </c>
      <c r="F2875">
        <f>IF(E2875="",_xlfn.XLOOKUP(C2875,'Price Averages'!$D$4:$D$103,'Price Averages'!$E$4:$E$103, "FALSE"), E2875)</f>
        <v>132</v>
      </c>
      <c r="G2875">
        <v>44</v>
      </c>
      <c r="H2875">
        <f>IF(G2875="", _xlfn.XLOOKUP(C2875, 'Cost Averages'!$D$4:$D$103,'Cost Averages'!$E$4:$E$103, "FALSE"),G2875)</f>
        <v>44</v>
      </c>
      <c r="L2875" s="2" t="s">
        <v>23</v>
      </c>
      <c r="M2875" t="s">
        <v>427</v>
      </c>
      <c r="N2875" t="s">
        <v>25</v>
      </c>
      <c r="O2875" s="3">
        <v>5.9872353338051019</v>
      </c>
      <c r="P2875" t="str">
        <f t="shared" si="132"/>
        <v>F</v>
      </c>
      <c r="Q2875">
        <f t="shared" si="133"/>
        <v>2020</v>
      </c>
      <c r="R2875">
        <f t="shared" si="134"/>
        <v>0</v>
      </c>
    </row>
    <row r="2876" spans="1:18" x14ac:dyDescent="0.25">
      <c r="A2876" s="1">
        <v>43822</v>
      </c>
      <c r="B2876" s="2" t="s">
        <v>1639</v>
      </c>
      <c r="C2876" t="s">
        <v>240</v>
      </c>
      <c r="D2876">
        <v>8</v>
      </c>
      <c r="E2876">
        <v>132</v>
      </c>
      <c r="F2876">
        <f>IF(E2876="",_xlfn.XLOOKUP(C2876,'Price Averages'!$D$4:$D$103,'Price Averages'!$E$4:$E$103, "FALSE"), E2876)</f>
        <v>132</v>
      </c>
      <c r="G2876">
        <v>44</v>
      </c>
      <c r="H2876">
        <f>IF(G2876="", _xlfn.XLOOKUP(C2876, 'Cost Averages'!$D$4:$D$103,'Cost Averages'!$E$4:$E$103, "FALSE"),G2876)</f>
        <v>44</v>
      </c>
      <c r="L2876" s="2" t="s">
        <v>28</v>
      </c>
      <c r="M2876" t="s">
        <v>220</v>
      </c>
      <c r="N2876" t="s">
        <v>46</v>
      </c>
      <c r="O2876" s="3">
        <v>14.377134310720955</v>
      </c>
      <c r="P2876" t="str">
        <f t="shared" si="132"/>
        <v>E</v>
      </c>
      <c r="Q2876">
        <f t="shared" si="133"/>
        <v>2019</v>
      </c>
      <c r="R2876">
        <f t="shared" si="134"/>
        <v>0</v>
      </c>
    </row>
    <row r="2877" spans="1:18" x14ac:dyDescent="0.25">
      <c r="A2877" s="1">
        <v>43878.838528199085</v>
      </c>
      <c r="B2877" s="2" t="s">
        <v>1768</v>
      </c>
      <c r="C2877" t="s">
        <v>240</v>
      </c>
      <c r="D2877">
        <v>8</v>
      </c>
      <c r="E2877">
        <v>132</v>
      </c>
      <c r="F2877">
        <f>IF(E2877="",_xlfn.XLOOKUP(C2877,'Price Averages'!$D$4:$D$103,'Price Averages'!$E$4:$E$103, "FALSE"), E2877)</f>
        <v>132</v>
      </c>
      <c r="G2877" t="s">
        <v>32</v>
      </c>
      <c r="H2877">
        <f>IF(G2877="", _xlfn.XLOOKUP(C2877, 'Cost Averages'!$D$4:$D$103,'Cost Averages'!$E$4:$E$103, "FALSE"),G2877)</f>
        <v>44</v>
      </c>
      <c r="L2877" s="2" t="s">
        <v>23</v>
      </c>
      <c r="M2877" t="s">
        <v>1187</v>
      </c>
      <c r="N2877" t="s">
        <v>25</v>
      </c>
      <c r="O2877" s="3">
        <v>11.971065679104063</v>
      </c>
      <c r="P2877" t="str">
        <f t="shared" si="132"/>
        <v>F</v>
      </c>
      <c r="Q2877">
        <f t="shared" si="133"/>
        <v>2020</v>
      </c>
      <c r="R2877">
        <f t="shared" si="134"/>
        <v>0</v>
      </c>
    </row>
    <row r="2878" spans="1:18" x14ac:dyDescent="0.25">
      <c r="A2878" s="1">
        <v>43992.177115818355</v>
      </c>
      <c r="B2878" s="2" t="s">
        <v>3187</v>
      </c>
      <c r="C2878" t="s">
        <v>240</v>
      </c>
      <c r="D2878">
        <v>8</v>
      </c>
      <c r="E2878">
        <v>132</v>
      </c>
      <c r="F2878">
        <f>IF(E2878="",_xlfn.XLOOKUP(C2878,'Price Averages'!$D$4:$D$103,'Price Averages'!$E$4:$E$103, "FALSE"), E2878)</f>
        <v>132</v>
      </c>
      <c r="G2878" t="s">
        <v>32</v>
      </c>
      <c r="H2878">
        <f>IF(G2878="", _xlfn.XLOOKUP(C2878, 'Cost Averages'!$D$4:$D$103,'Cost Averages'!$E$4:$E$103, "FALSE"),G2878)</f>
        <v>44</v>
      </c>
      <c r="L2878" s="2" t="s">
        <v>28</v>
      </c>
      <c r="M2878" t="s">
        <v>224</v>
      </c>
      <c r="N2878" t="s">
        <v>78</v>
      </c>
      <c r="O2878" s="3">
        <v>11.346510807401776</v>
      </c>
      <c r="P2878" t="str">
        <f t="shared" si="132"/>
        <v>F</v>
      </c>
      <c r="Q2878">
        <f t="shared" si="133"/>
        <v>2020</v>
      </c>
      <c r="R2878">
        <f t="shared" si="134"/>
        <v>0</v>
      </c>
    </row>
    <row r="2879" spans="1:18" x14ac:dyDescent="0.25">
      <c r="A2879" s="1">
        <v>43768.715069361751</v>
      </c>
      <c r="B2879" s="2" t="s">
        <v>1537</v>
      </c>
      <c r="C2879" t="s">
        <v>240</v>
      </c>
      <c r="D2879">
        <v>10</v>
      </c>
      <c r="E2879">
        <v>132</v>
      </c>
      <c r="F2879">
        <f>IF(E2879="",_xlfn.XLOOKUP(C2879,'Price Averages'!$D$4:$D$103,'Price Averages'!$E$4:$E$103, "FALSE"), E2879)</f>
        <v>132</v>
      </c>
      <c r="G2879">
        <v>44</v>
      </c>
      <c r="H2879">
        <f>IF(G2879="", _xlfn.XLOOKUP(C2879, 'Cost Averages'!$D$4:$D$103,'Cost Averages'!$E$4:$E$103, "FALSE"),G2879)</f>
        <v>44</v>
      </c>
      <c r="L2879" s="2" t="s">
        <v>23</v>
      </c>
      <c r="M2879" t="s">
        <v>71</v>
      </c>
      <c r="N2879" t="s">
        <v>56</v>
      </c>
      <c r="O2879" s="3">
        <v>12.163730387337393</v>
      </c>
      <c r="P2879" t="str">
        <f t="shared" si="132"/>
        <v>E</v>
      </c>
      <c r="Q2879">
        <f t="shared" si="133"/>
        <v>2019</v>
      </c>
      <c r="R2879">
        <f t="shared" si="134"/>
        <v>0</v>
      </c>
    </row>
    <row r="2880" spans="1:18" x14ac:dyDescent="0.25">
      <c r="A2880" s="1">
        <v>43610.829706590244</v>
      </c>
      <c r="B2880" s="2" t="s">
        <v>1375</v>
      </c>
      <c r="C2880" t="s">
        <v>240</v>
      </c>
      <c r="D2880">
        <v>10</v>
      </c>
      <c r="E2880">
        <v>132</v>
      </c>
      <c r="F2880">
        <f>IF(E2880="",_xlfn.XLOOKUP(C2880,'Price Averages'!$D$4:$D$103,'Price Averages'!$E$4:$E$103, "FALSE"), E2880)</f>
        <v>132</v>
      </c>
      <c r="G2880">
        <v>44</v>
      </c>
      <c r="H2880">
        <f>IF(G2880="", _xlfn.XLOOKUP(C2880, 'Cost Averages'!$D$4:$D$103,'Cost Averages'!$E$4:$E$103, "FALSE"),G2880)</f>
        <v>44</v>
      </c>
      <c r="L2880" s="2" t="s">
        <v>28</v>
      </c>
      <c r="M2880" t="s">
        <v>194</v>
      </c>
      <c r="N2880" t="s">
        <v>50</v>
      </c>
      <c r="O2880" s="3">
        <v>13.765798454641494</v>
      </c>
      <c r="P2880" t="str">
        <f t="shared" si="132"/>
        <v>E</v>
      </c>
      <c r="Q2880">
        <f t="shared" si="133"/>
        <v>2019</v>
      </c>
      <c r="R2880">
        <f t="shared" si="134"/>
        <v>0</v>
      </c>
    </row>
    <row r="2881" spans="1:18" x14ac:dyDescent="0.25">
      <c r="A2881" s="1">
        <v>44462.0447155156</v>
      </c>
      <c r="B2881" s="2" t="s">
        <v>2028</v>
      </c>
      <c r="C2881" t="s">
        <v>240</v>
      </c>
      <c r="D2881">
        <v>10</v>
      </c>
      <c r="E2881">
        <v>132</v>
      </c>
      <c r="F2881">
        <f>IF(E2881="",_xlfn.XLOOKUP(C2881,'Price Averages'!$D$4:$D$103,'Price Averages'!$E$4:$E$103, "FALSE"), E2881)</f>
        <v>132</v>
      </c>
      <c r="G2881">
        <v>44</v>
      </c>
      <c r="H2881">
        <f>IF(G2881="", _xlfn.XLOOKUP(C2881, 'Cost Averages'!$D$4:$D$103,'Cost Averages'!$E$4:$E$103, "FALSE"),G2881)</f>
        <v>44</v>
      </c>
      <c r="L2881" s="2" t="s">
        <v>28</v>
      </c>
      <c r="M2881" t="s">
        <v>358</v>
      </c>
      <c r="N2881" t="s">
        <v>56</v>
      </c>
      <c r="O2881" s="3">
        <v>12.342715162719054</v>
      </c>
      <c r="P2881" t="str">
        <f t="shared" si="132"/>
        <v>G</v>
      </c>
      <c r="Q2881">
        <f t="shared" si="133"/>
        <v>2021</v>
      </c>
      <c r="R2881">
        <f t="shared" si="134"/>
        <v>0</v>
      </c>
    </row>
    <row r="2882" spans="1:18" x14ac:dyDescent="0.25">
      <c r="A2882" s="1">
        <v>43437.269557671658</v>
      </c>
      <c r="B2882" s="2" t="s">
        <v>2344</v>
      </c>
      <c r="C2882" t="s">
        <v>240</v>
      </c>
      <c r="D2882">
        <v>11</v>
      </c>
      <c r="E2882">
        <v>132</v>
      </c>
      <c r="F2882">
        <f>IF(E2882="",_xlfn.XLOOKUP(C2882,'Price Averages'!$D$4:$D$103,'Price Averages'!$E$4:$E$103, "FALSE"), E2882)</f>
        <v>132</v>
      </c>
      <c r="G2882" t="s">
        <v>32</v>
      </c>
      <c r="H2882">
        <f>IF(G2882="", _xlfn.XLOOKUP(C2882, 'Cost Averages'!$D$4:$D$103,'Cost Averages'!$E$4:$E$103, "FALSE"),G2882)</f>
        <v>44</v>
      </c>
      <c r="L2882" s="2" t="s">
        <v>28</v>
      </c>
      <c r="M2882" t="s">
        <v>915</v>
      </c>
      <c r="N2882" t="s">
        <v>34</v>
      </c>
      <c r="O2882" s="3">
        <v>12.502346728827876</v>
      </c>
      <c r="P2882" t="str">
        <f t="shared" ref="P2882:P2945" si="135">CHAR(64+(YEAR(A2882)-2014))</f>
        <v>D</v>
      </c>
      <c r="Q2882">
        <f t="shared" ref="Q2882:Q2945" si="136">YEAR(A2882)</f>
        <v>2018</v>
      </c>
      <c r="R2882">
        <f t="shared" ref="R2882:R2945" si="137">IF(P2882=CHAR(64 + (YEAR(A2882) - 2014)), 0, 1)</f>
        <v>0</v>
      </c>
    </row>
    <row r="2883" spans="1:18" x14ac:dyDescent="0.25">
      <c r="A2883" s="1">
        <v>43745.564604082901</v>
      </c>
      <c r="B2883" s="2" t="s">
        <v>2201</v>
      </c>
      <c r="C2883" t="s">
        <v>240</v>
      </c>
      <c r="D2883">
        <v>11</v>
      </c>
      <c r="E2883" t="s">
        <v>32</v>
      </c>
      <c r="F2883">
        <f>IF(E2883="",_xlfn.XLOOKUP(C2883,'Price Averages'!$D$4:$D$103,'Price Averages'!$E$4:$E$103, "FALSE"), E2883)</f>
        <v>132</v>
      </c>
      <c r="G2883">
        <v>44</v>
      </c>
      <c r="H2883">
        <f>IF(G2883="", _xlfn.XLOOKUP(C2883, 'Cost Averages'!$D$4:$D$103,'Cost Averages'!$E$4:$E$103, "FALSE"),G2883)</f>
        <v>44</v>
      </c>
      <c r="L2883" s="2" t="s">
        <v>44</v>
      </c>
      <c r="M2883" t="s">
        <v>226</v>
      </c>
      <c r="N2883" t="s">
        <v>56</v>
      </c>
      <c r="O2883" s="3">
        <v>12.200533931675887</v>
      </c>
      <c r="P2883" t="str">
        <f t="shared" si="135"/>
        <v>E</v>
      </c>
      <c r="Q2883">
        <f t="shared" si="136"/>
        <v>2019</v>
      </c>
      <c r="R2883">
        <f t="shared" si="137"/>
        <v>0</v>
      </c>
    </row>
    <row r="2884" spans="1:18" x14ac:dyDescent="0.25">
      <c r="A2884" s="1">
        <v>42615.366408578368</v>
      </c>
      <c r="B2884" s="2" t="s">
        <v>3068</v>
      </c>
      <c r="C2884" t="s">
        <v>240</v>
      </c>
      <c r="D2884">
        <v>12</v>
      </c>
      <c r="E2884">
        <v>132</v>
      </c>
      <c r="F2884">
        <f>IF(E2884="",_xlfn.XLOOKUP(C2884,'Price Averages'!$D$4:$D$103,'Price Averages'!$E$4:$E$103, "FALSE"), E2884)</f>
        <v>132</v>
      </c>
      <c r="G2884">
        <v>44</v>
      </c>
      <c r="H2884">
        <f>IF(G2884="", _xlfn.XLOOKUP(C2884, 'Cost Averages'!$D$4:$D$103,'Cost Averages'!$E$4:$E$103, "FALSE"),G2884)</f>
        <v>44</v>
      </c>
      <c r="L2884" s="2" t="s">
        <v>23</v>
      </c>
      <c r="M2884" t="s">
        <v>733</v>
      </c>
      <c r="N2884" t="s">
        <v>34</v>
      </c>
      <c r="O2884" s="3">
        <v>14.817898176328208</v>
      </c>
      <c r="P2884" t="str">
        <f t="shared" si="135"/>
        <v>B</v>
      </c>
      <c r="Q2884">
        <f t="shared" si="136"/>
        <v>2016</v>
      </c>
      <c r="R2884">
        <f t="shared" si="137"/>
        <v>0</v>
      </c>
    </row>
    <row r="2885" spans="1:18" x14ac:dyDescent="0.25">
      <c r="A2885" s="1">
        <v>44828.999070432728</v>
      </c>
      <c r="B2885" s="2" t="s">
        <v>1816</v>
      </c>
      <c r="C2885" t="s">
        <v>240</v>
      </c>
      <c r="D2885">
        <v>12</v>
      </c>
      <c r="E2885" t="s">
        <v>32</v>
      </c>
      <c r="F2885">
        <f>IF(E2885="",_xlfn.XLOOKUP(C2885,'Price Averages'!$D$4:$D$103,'Price Averages'!$E$4:$E$103, "FALSE"), E2885)</f>
        <v>132</v>
      </c>
      <c r="G2885">
        <v>44</v>
      </c>
      <c r="H2885">
        <f>IF(G2885="", _xlfn.XLOOKUP(C2885, 'Cost Averages'!$D$4:$D$103,'Cost Averages'!$E$4:$E$103, "FALSE"),G2885)</f>
        <v>44</v>
      </c>
      <c r="L2885" s="2" t="s">
        <v>28</v>
      </c>
      <c r="M2885" t="s">
        <v>1057</v>
      </c>
      <c r="N2885" t="s">
        <v>46</v>
      </c>
      <c r="O2885" s="3">
        <v>13.00553764131261</v>
      </c>
      <c r="P2885" t="str">
        <f t="shared" si="135"/>
        <v>H</v>
      </c>
      <c r="Q2885">
        <f t="shared" si="136"/>
        <v>2022</v>
      </c>
      <c r="R2885">
        <f t="shared" si="137"/>
        <v>0</v>
      </c>
    </row>
    <row r="2886" spans="1:18" x14ac:dyDescent="0.25">
      <c r="A2886" s="1">
        <v>43830</v>
      </c>
      <c r="B2886" s="2" t="s">
        <v>3245</v>
      </c>
      <c r="C2886" t="s">
        <v>240</v>
      </c>
      <c r="D2886">
        <v>13</v>
      </c>
      <c r="E2886">
        <v>132</v>
      </c>
      <c r="F2886">
        <f>IF(E2886="",_xlfn.XLOOKUP(C2886,'Price Averages'!$D$4:$D$103,'Price Averages'!$E$4:$E$103, "FALSE"), E2886)</f>
        <v>132</v>
      </c>
      <c r="G2886">
        <v>44</v>
      </c>
      <c r="H2886">
        <f>IF(G2886="", _xlfn.XLOOKUP(C2886, 'Cost Averages'!$D$4:$D$103,'Cost Averages'!$E$4:$E$103, "FALSE"),G2886)</f>
        <v>44</v>
      </c>
      <c r="L2886" s="2" t="s">
        <v>28</v>
      </c>
      <c r="M2886" t="s">
        <v>579</v>
      </c>
      <c r="N2886" t="s">
        <v>41</v>
      </c>
      <c r="O2886" s="3">
        <v>14.760829371220243</v>
      </c>
      <c r="P2886" t="str">
        <f t="shared" si="135"/>
        <v>E</v>
      </c>
      <c r="Q2886">
        <f t="shared" si="136"/>
        <v>2019</v>
      </c>
      <c r="R2886">
        <f t="shared" si="137"/>
        <v>0</v>
      </c>
    </row>
    <row r="2887" spans="1:18" x14ac:dyDescent="0.25">
      <c r="A2887" s="1">
        <v>43922.76405880315</v>
      </c>
      <c r="B2887" s="2" t="s">
        <v>1814</v>
      </c>
      <c r="C2887" t="s">
        <v>240</v>
      </c>
      <c r="D2887">
        <v>13</v>
      </c>
      <c r="E2887">
        <v>132</v>
      </c>
      <c r="F2887">
        <f>IF(E2887="",_xlfn.XLOOKUP(C2887,'Price Averages'!$D$4:$D$103,'Price Averages'!$E$4:$E$103, "FALSE"), E2887)</f>
        <v>132</v>
      </c>
      <c r="G2887" t="s">
        <v>32</v>
      </c>
      <c r="H2887">
        <f>IF(G2887="", _xlfn.XLOOKUP(C2887, 'Cost Averages'!$D$4:$D$103,'Cost Averages'!$E$4:$E$103, "FALSE"),G2887)</f>
        <v>44</v>
      </c>
      <c r="L2887" s="2" t="s">
        <v>23</v>
      </c>
      <c r="M2887" t="s">
        <v>807</v>
      </c>
      <c r="N2887" t="s">
        <v>25</v>
      </c>
      <c r="O2887" s="3">
        <v>16.254955391951082</v>
      </c>
      <c r="P2887" t="str">
        <f t="shared" si="135"/>
        <v>F</v>
      </c>
      <c r="Q2887">
        <f t="shared" si="136"/>
        <v>2020</v>
      </c>
      <c r="R2887">
        <f t="shared" si="137"/>
        <v>0</v>
      </c>
    </row>
    <row r="2888" spans="1:18" x14ac:dyDescent="0.25">
      <c r="A2888" s="1">
        <v>44178.369150924525</v>
      </c>
      <c r="B2888" s="2" t="s">
        <v>1205</v>
      </c>
      <c r="C2888" t="s">
        <v>240</v>
      </c>
      <c r="D2888">
        <v>13</v>
      </c>
      <c r="E2888">
        <v>132</v>
      </c>
      <c r="F2888">
        <f>IF(E2888="",_xlfn.XLOOKUP(C2888,'Price Averages'!$D$4:$D$103,'Price Averages'!$E$4:$E$103, "FALSE"), E2888)</f>
        <v>132</v>
      </c>
      <c r="G2888">
        <v>44</v>
      </c>
      <c r="H2888">
        <f>IF(G2888="", _xlfn.XLOOKUP(C2888, 'Cost Averages'!$D$4:$D$103,'Cost Averages'!$E$4:$E$103, "FALSE"),G2888)</f>
        <v>44</v>
      </c>
      <c r="L2888" s="2" t="s">
        <v>28</v>
      </c>
      <c r="M2888" t="s">
        <v>447</v>
      </c>
      <c r="N2888" t="s">
        <v>46</v>
      </c>
      <c r="O2888" s="3">
        <v>13.574227261506472</v>
      </c>
      <c r="P2888" t="str">
        <f t="shared" si="135"/>
        <v>F</v>
      </c>
      <c r="Q2888">
        <f t="shared" si="136"/>
        <v>2020</v>
      </c>
      <c r="R2888">
        <f t="shared" si="137"/>
        <v>0</v>
      </c>
    </row>
    <row r="2889" spans="1:18" x14ac:dyDescent="0.25">
      <c r="A2889" s="1">
        <v>44183.56370587102</v>
      </c>
      <c r="B2889" s="2" t="s">
        <v>360</v>
      </c>
      <c r="C2889" t="s">
        <v>240</v>
      </c>
      <c r="D2889">
        <v>14</v>
      </c>
      <c r="E2889">
        <v>132</v>
      </c>
      <c r="F2889">
        <f>IF(E2889="",_xlfn.XLOOKUP(C2889,'Price Averages'!$D$4:$D$103,'Price Averages'!$E$4:$E$103, "FALSE"), E2889)</f>
        <v>132</v>
      </c>
      <c r="G2889">
        <v>44</v>
      </c>
      <c r="H2889">
        <f>IF(G2889="", _xlfn.XLOOKUP(C2889, 'Cost Averages'!$D$4:$D$103,'Cost Averages'!$E$4:$E$103, "FALSE"),G2889)</f>
        <v>44</v>
      </c>
      <c r="L2889" s="2" t="s">
        <v>28</v>
      </c>
      <c r="M2889" t="s">
        <v>236</v>
      </c>
      <c r="N2889" t="s">
        <v>78</v>
      </c>
      <c r="O2889" s="3">
        <v>15.458859683514467</v>
      </c>
      <c r="P2889" t="str">
        <f t="shared" si="135"/>
        <v>F</v>
      </c>
      <c r="Q2889">
        <f t="shared" si="136"/>
        <v>2020</v>
      </c>
      <c r="R2889">
        <f t="shared" si="137"/>
        <v>0</v>
      </c>
    </row>
    <row r="2890" spans="1:18" x14ac:dyDescent="0.25">
      <c r="A2890" s="1">
        <v>44291.656821456687</v>
      </c>
      <c r="B2890" s="2" t="s">
        <v>607</v>
      </c>
      <c r="C2890" t="s">
        <v>240</v>
      </c>
      <c r="D2890">
        <v>14</v>
      </c>
      <c r="E2890">
        <v>132</v>
      </c>
      <c r="F2890">
        <f>IF(E2890="",_xlfn.XLOOKUP(C2890,'Price Averages'!$D$4:$D$103,'Price Averages'!$E$4:$E$103, "FALSE"), E2890)</f>
        <v>132</v>
      </c>
      <c r="G2890">
        <v>44</v>
      </c>
      <c r="H2890">
        <f>IF(G2890="", _xlfn.XLOOKUP(C2890, 'Cost Averages'!$D$4:$D$103,'Cost Averages'!$E$4:$E$103, "FALSE"),G2890)</f>
        <v>44</v>
      </c>
      <c r="L2890" s="2" t="s">
        <v>28</v>
      </c>
      <c r="M2890" t="s">
        <v>608</v>
      </c>
      <c r="N2890" t="s">
        <v>41</v>
      </c>
      <c r="O2890" s="3">
        <v>13.466362789017223</v>
      </c>
      <c r="P2890" t="str">
        <f t="shared" si="135"/>
        <v>G</v>
      </c>
      <c r="Q2890">
        <f t="shared" si="136"/>
        <v>2021</v>
      </c>
      <c r="R2890">
        <f t="shared" si="137"/>
        <v>0</v>
      </c>
    </row>
    <row r="2891" spans="1:18" x14ac:dyDescent="0.25">
      <c r="A2891" s="1">
        <v>43985</v>
      </c>
      <c r="B2891" s="2" t="s">
        <v>3372</v>
      </c>
      <c r="C2891" t="s">
        <v>240</v>
      </c>
      <c r="D2891">
        <v>15</v>
      </c>
      <c r="E2891" t="s">
        <v>32</v>
      </c>
      <c r="F2891">
        <f>IF(E2891="",_xlfn.XLOOKUP(C2891,'Price Averages'!$D$4:$D$103,'Price Averages'!$E$4:$E$103, "FALSE"), E2891)</f>
        <v>132</v>
      </c>
      <c r="G2891">
        <v>44</v>
      </c>
      <c r="H2891">
        <f>IF(G2891="", _xlfn.XLOOKUP(C2891, 'Cost Averages'!$D$4:$D$103,'Cost Averages'!$E$4:$E$103, "FALSE"),G2891)</f>
        <v>44</v>
      </c>
      <c r="L2891" s="2" t="s">
        <v>28</v>
      </c>
      <c r="M2891" t="s">
        <v>568</v>
      </c>
      <c r="N2891" t="s">
        <v>25</v>
      </c>
      <c r="O2891" s="3">
        <v>11.769937929618399</v>
      </c>
      <c r="P2891" t="str">
        <f t="shared" si="135"/>
        <v>F</v>
      </c>
      <c r="Q2891">
        <f t="shared" si="136"/>
        <v>2020</v>
      </c>
      <c r="R2891">
        <f t="shared" si="137"/>
        <v>0</v>
      </c>
    </row>
    <row r="2892" spans="1:18" x14ac:dyDescent="0.25">
      <c r="A2892" s="1">
        <v>44091</v>
      </c>
      <c r="B2892" s="2" t="s">
        <v>3462</v>
      </c>
      <c r="C2892" t="s">
        <v>240</v>
      </c>
      <c r="D2892">
        <v>16</v>
      </c>
      <c r="E2892" t="s">
        <v>32</v>
      </c>
      <c r="F2892">
        <f>IF(E2892="",_xlfn.XLOOKUP(C2892,'Price Averages'!$D$4:$D$103,'Price Averages'!$E$4:$E$103, "FALSE"), E2892)</f>
        <v>132</v>
      </c>
      <c r="G2892">
        <v>44</v>
      </c>
      <c r="H2892">
        <f>IF(G2892="", _xlfn.XLOOKUP(C2892, 'Cost Averages'!$D$4:$D$103,'Cost Averages'!$E$4:$E$103, "FALSE"),G2892)</f>
        <v>44</v>
      </c>
      <c r="L2892" s="2" t="s">
        <v>44</v>
      </c>
      <c r="M2892" t="s">
        <v>509</v>
      </c>
      <c r="N2892" t="s">
        <v>78</v>
      </c>
      <c r="O2892" s="3">
        <v>13.57003172959007</v>
      </c>
      <c r="P2892" t="str">
        <f t="shared" si="135"/>
        <v>F</v>
      </c>
      <c r="Q2892">
        <f t="shared" si="136"/>
        <v>2020</v>
      </c>
      <c r="R2892">
        <f t="shared" si="137"/>
        <v>0</v>
      </c>
    </row>
    <row r="2893" spans="1:18" x14ac:dyDescent="0.25">
      <c r="A2893" s="1">
        <v>43311.667056336795</v>
      </c>
      <c r="B2893" s="2" t="s">
        <v>1291</v>
      </c>
      <c r="C2893" t="s">
        <v>240</v>
      </c>
      <c r="D2893">
        <v>17</v>
      </c>
      <c r="E2893">
        <v>132</v>
      </c>
      <c r="F2893">
        <f>IF(E2893="",_xlfn.XLOOKUP(C2893,'Price Averages'!$D$4:$D$103,'Price Averages'!$E$4:$E$103, "FALSE"), E2893)</f>
        <v>132</v>
      </c>
      <c r="G2893">
        <v>44</v>
      </c>
      <c r="H2893">
        <f>IF(G2893="", _xlfn.XLOOKUP(C2893, 'Cost Averages'!$D$4:$D$103,'Cost Averages'!$E$4:$E$103, "FALSE"),G2893)</f>
        <v>44</v>
      </c>
      <c r="L2893" s="2" t="s">
        <v>28</v>
      </c>
      <c r="M2893" t="s">
        <v>389</v>
      </c>
      <c r="N2893" t="s">
        <v>41</v>
      </c>
      <c r="O2893" s="3">
        <v>9.4239783062860578</v>
      </c>
      <c r="P2893" t="str">
        <f t="shared" si="135"/>
        <v>D</v>
      </c>
      <c r="Q2893">
        <f t="shared" si="136"/>
        <v>2018</v>
      </c>
      <c r="R2893">
        <f t="shared" si="137"/>
        <v>0</v>
      </c>
    </row>
    <row r="2894" spans="1:18" x14ac:dyDescent="0.25">
      <c r="A2894" s="1">
        <v>43494.025600015782</v>
      </c>
      <c r="B2894" s="2" t="s">
        <v>1762</v>
      </c>
      <c r="C2894" t="s">
        <v>240</v>
      </c>
      <c r="D2894">
        <v>17</v>
      </c>
      <c r="E2894" t="s">
        <v>32</v>
      </c>
      <c r="F2894">
        <f>IF(E2894="",_xlfn.XLOOKUP(C2894,'Price Averages'!$D$4:$D$103,'Price Averages'!$E$4:$E$103, "FALSE"), E2894)</f>
        <v>132</v>
      </c>
      <c r="G2894">
        <v>44</v>
      </c>
      <c r="H2894">
        <f>IF(G2894="", _xlfn.XLOOKUP(C2894, 'Cost Averages'!$D$4:$D$103,'Cost Averages'!$E$4:$E$103, "FALSE"),G2894)</f>
        <v>44</v>
      </c>
      <c r="L2894" s="2" t="s">
        <v>23</v>
      </c>
      <c r="M2894" t="s">
        <v>1128</v>
      </c>
      <c r="N2894" t="s">
        <v>41</v>
      </c>
      <c r="O2894" s="3">
        <v>14.129095302641241</v>
      </c>
      <c r="P2894" t="str">
        <f t="shared" si="135"/>
        <v>E</v>
      </c>
      <c r="Q2894">
        <f t="shared" si="136"/>
        <v>2019</v>
      </c>
      <c r="R2894">
        <f t="shared" si="137"/>
        <v>0</v>
      </c>
    </row>
    <row r="2895" spans="1:18" x14ac:dyDescent="0.25">
      <c r="A2895" s="1">
        <v>43895.495620312497</v>
      </c>
      <c r="B2895" s="2" t="s">
        <v>1368</v>
      </c>
      <c r="C2895" t="s">
        <v>240</v>
      </c>
      <c r="D2895">
        <v>17</v>
      </c>
      <c r="E2895" t="s">
        <v>32</v>
      </c>
      <c r="F2895">
        <f>IF(E2895="",_xlfn.XLOOKUP(C2895,'Price Averages'!$D$4:$D$103,'Price Averages'!$E$4:$E$103, "FALSE"), E2895)</f>
        <v>132</v>
      </c>
      <c r="G2895" t="s">
        <v>32</v>
      </c>
      <c r="H2895">
        <f>IF(G2895="", _xlfn.XLOOKUP(C2895, 'Cost Averages'!$D$4:$D$103,'Cost Averages'!$E$4:$E$103, "FALSE"),G2895)</f>
        <v>44</v>
      </c>
      <c r="L2895" s="2" t="s">
        <v>44</v>
      </c>
      <c r="M2895" t="s">
        <v>579</v>
      </c>
      <c r="N2895" t="s">
        <v>41</v>
      </c>
      <c r="O2895" s="3">
        <v>14.760829371220243</v>
      </c>
      <c r="P2895" t="str">
        <f t="shared" si="135"/>
        <v>F</v>
      </c>
      <c r="Q2895">
        <f t="shared" si="136"/>
        <v>2020</v>
      </c>
      <c r="R2895">
        <f t="shared" si="137"/>
        <v>0</v>
      </c>
    </row>
    <row r="2896" spans="1:18" x14ac:dyDescent="0.25">
      <c r="A2896" s="1">
        <v>43806.840602403245</v>
      </c>
      <c r="B2896" s="2" t="s">
        <v>1374</v>
      </c>
      <c r="C2896" t="s">
        <v>240</v>
      </c>
      <c r="D2896">
        <v>18</v>
      </c>
      <c r="E2896">
        <v>132</v>
      </c>
      <c r="F2896">
        <f>IF(E2896="",_xlfn.XLOOKUP(C2896,'Price Averages'!$D$4:$D$103,'Price Averages'!$E$4:$E$103, "FALSE"), E2896)</f>
        <v>132</v>
      </c>
      <c r="G2896">
        <v>44</v>
      </c>
      <c r="H2896">
        <f>IF(G2896="", _xlfn.XLOOKUP(C2896, 'Cost Averages'!$D$4:$D$103,'Cost Averages'!$E$4:$E$103, "FALSE"),G2896)</f>
        <v>44</v>
      </c>
      <c r="L2896" s="2" t="s">
        <v>28</v>
      </c>
      <c r="M2896" t="s">
        <v>415</v>
      </c>
      <c r="N2896" t="s">
        <v>78</v>
      </c>
      <c r="O2896" s="3">
        <v>10.813269600021069</v>
      </c>
      <c r="P2896" t="str">
        <f t="shared" si="135"/>
        <v>E</v>
      </c>
      <c r="Q2896">
        <f t="shared" si="136"/>
        <v>2019</v>
      </c>
      <c r="R2896">
        <f t="shared" si="137"/>
        <v>0</v>
      </c>
    </row>
    <row r="2897" spans="1:18" x14ac:dyDescent="0.25">
      <c r="A2897" s="1">
        <v>44213</v>
      </c>
      <c r="B2897" s="2" t="s">
        <v>3556</v>
      </c>
      <c r="C2897" t="s">
        <v>240</v>
      </c>
      <c r="D2897">
        <v>18</v>
      </c>
      <c r="E2897">
        <v>132</v>
      </c>
      <c r="F2897">
        <f>IF(E2897="",_xlfn.XLOOKUP(C2897,'Price Averages'!$D$4:$D$103,'Price Averages'!$E$4:$E$103, "FALSE"), E2897)</f>
        <v>132</v>
      </c>
      <c r="G2897">
        <v>44</v>
      </c>
      <c r="H2897">
        <f>IF(G2897="", _xlfn.XLOOKUP(C2897, 'Cost Averages'!$D$4:$D$103,'Cost Averages'!$E$4:$E$103, "FALSE"),G2897)</f>
        <v>44</v>
      </c>
      <c r="L2897" s="2" t="s">
        <v>28</v>
      </c>
      <c r="M2897" t="s">
        <v>436</v>
      </c>
      <c r="N2897" t="s">
        <v>34</v>
      </c>
      <c r="O2897" s="3">
        <v>15.861056998489449</v>
      </c>
      <c r="P2897" t="str">
        <f t="shared" si="135"/>
        <v>G</v>
      </c>
      <c r="Q2897">
        <f t="shared" si="136"/>
        <v>2021</v>
      </c>
      <c r="R2897">
        <f t="shared" si="137"/>
        <v>0</v>
      </c>
    </row>
    <row r="2898" spans="1:18" x14ac:dyDescent="0.25">
      <c r="A2898" s="1">
        <v>44172.509246507165</v>
      </c>
      <c r="B2898" s="2" t="s">
        <v>1720</v>
      </c>
      <c r="C2898" t="s">
        <v>240</v>
      </c>
      <c r="D2898">
        <v>19</v>
      </c>
      <c r="E2898" t="s">
        <v>32</v>
      </c>
      <c r="F2898">
        <f>IF(E2898="",_xlfn.XLOOKUP(C2898,'Price Averages'!$D$4:$D$103,'Price Averages'!$E$4:$E$103, "FALSE"), E2898)</f>
        <v>132</v>
      </c>
      <c r="G2898">
        <v>44</v>
      </c>
      <c r="H2898">
        <f>IF(G2898="", _xlfn.XLOOKUP(C2898, 'Cost Averages'!$D$4:$D$103,'Cost Averages'!$E$4:$E$103, "FALSE"),G2898)</f>
        <v>44</v>
      </c>
      <c r="L2898" s="2" t="s">
        <v>28</v>
      </c>
      <c r="M2898" t="s">
        <v>430</v>
      </c>
      <c r="N2898" t="s">
        <v>56</v>
      </c>
      <c r="O2898" s="3">
        <v>12.532428411174646</v>
      </c>
      <c r="P2898" t="str">
        <f t="shared" si="135"/>
        <v>F</v>
      </c>
      <c r="Q2898">
        <f t="shared" si="136"/>
        <v>2020</v>
      </c>
      <c r="R2898">
        <f t="shared" si="137"/>
        <v>0</v>
      </c>
    </row>
    <row r="2899" spans="1:18" x14ac:dyDescent="0.25">
      <c r="A2899" s="1">
        <v>42993.282284259847</v>
      </c>
      <c r="B2899" s="2" t="s">
        <v>1005</v>
      </c>
      <c r="C2899" t="s">
        <v>240</v>
      </c>
      <c r="D2899">
        <v>20</v>
      </c>
      <c r="E2899">
        <v>132</v>
      </c>
      <c r="F2899">
        <f>IF(E2899="",_xlfn.XLOOKUP(C2899,'Price Averages'!$D$4:$D$103,'Price Averages'!$E$4:$E$103, "FALSE"), E2899)</f>
        <v>132</v>
      </c>
      <c r="G2899">
        <v>44</v>
      </c>
      <c r="H2899">
        <f>IF(G2899="", _xlfn.XLOOKUP(C2899, 'Cost Averages'!$D$4:$D$103,'Cost Averages'!$E$4:$E$103, "FALSE"),G2899)</f>
        <v>44</v>
      </c>
      <c r="L2899" s="2" t="s">
        <v>28</v>
      </c>
      <c r="M2899" t="s">
        <v>637</v>
      </c>
      <c r="N2899" t="s">
        <v>78</v>
      </c>
      <c r="O2899" s="3">
        <v>9.879282537628514</v>
      </c>
      <c r="P2899" t="str">
        <f t="shared" si="135"/>
        <v>C</v>
      </c>
      <c r="Q2899">
        <f t="shared" si="136"/>
        <v>2017</v>
      </c>
      <c r="R2899">
        <f t="shared" si="137"/>
        <v>0</v>
      </c>
    </row>
    <row r="2900" spans="1:18" x14ac:dyDescent="0.25">
      <c r="A2900" s="1">
        <v>43805.689880873062</v>
      </c>
      <c r="B2900" s="2" t="s">
        <v>2563</v>
      </c>
      <c r="C2900" t="s">
        <v>240</v>
      </c>
      <c r="D2900">
        <v>20</v>
      </c>
      <c r="E2900">
        <v>132</v>
      </c>
      <c r="F2900">
        <f>IF(E2900="",_xlfn.XLOOKUP(C2900,'Price Averages'!$D$4:$D$103,'Price Averages'!$E$4:$E$103, "FALSE"), E2900)</f>
        <v>132</v>
      </c>
      <c r="G2900" t="s">
        <v>32</v>
      </c>
      <c r="H2900">
        <f>IF(G2900="", _xlfn.XLOOKUP(C2900, 'Cost Averages'!$D$4:$D$103,'Cost Averages'!$E$4:$E$103, "FALSE"),G2900)</f>
        <v>44</v>
      </c>
      <c r="L2900" s="2" t="s">
        <v>28</v>
      </c>
      <c r="M2900" t="s">
        <v>189</v>
      </c>
      <c r="N2900" t="s">
        <v>41</v>
      </c>
      <c r="O2900" s="3">
        <v>13.288482149665386</v>
      </c>
      <c r="P2900" t="str">
        <f t="shared" si="135"/>
        <v>E</v>
      </c>
      <c r="Q2900">
        <f t="shared" si="136"/>
        <v>2019</v>
      </c>
      <c r="R2900">
        <f t="shared" si="137"/>
        <v>0</v>
      </c>
    </row>
    <row r="2901" spans="1:18" x14ac:dyDescent="0.25">
      <c r="A2901" s="1">
        <v>44168</v>
      </c>
      <c r="B2901" s="2" t="s">
        <v>1952</v>
      </c>
      <c r="C2901" t="s">
        <v>240</v>
      </c>
      <c r="D2901" t="s">
        <v>32</v>
      </c>
      <c r="E2901">
        <v>132</v>
      </c>
      <c r="F2901">
        <f>IF(E2901="",_xlfn.XLOOKUP(C2901,'Price Averages'!$D$4:$D$103,'Price Averages'!$E$4:$E$103, "FALSE"), E2901)</f>
        <v>132</v>
      </c>
      <c r="G2901">
        <v>44</v>
      </c>
      <c r="H2901">
        <f>IF(G2901="", _xlfn.XLOOKUP(C2901, 'Cost Averages'!$D$4:$D$103,'Cost Averages'!$E$4:$E$103, "FALSE"),G2901)</f>
        <v>44</v>
      </c>
      <c r="L2901" s="2" t="s">
        <v>28</v>
      </c>
      <c r="M2901" t="s">
        <v>744</v>
      </c>
      <c r="N2901" t="s">
        <v>41</v>
      </c>
      <c r="O2901" s="3">
        <v>11.862005526237752</v>
      </c>
      <c r="P2901" t="str">
        <f t="shared" si="135"/>
        <v>F</v>
      </c>
      <c r="Q2901">
        <f t="shared" si="136"/>
        <v>2020</v>
      </c>
      <c r="R2901">
        <f t="shared" si="137"/>
        <v>0</v>
      </c>
    </row>
    <row r="2902" spans="1:18" x14ac:dyDescent="0.25">
      <c r="A2902" s="1">
        <v>44755</v>
      </c>
      <c r="B2902" s="2" t="s">
        <v>4031</v>
      </c>
      <c r="C2902" t="s">
        <v>240</v>
      </c>
      <c r="D2902" t="s">
        <v>32</v>
      </c>
      <c r="E2902">
        <v>132</v>
      </c>
      <c r="F2902">
        <f>IF(E2902="",_xlfn.XLOOKUP(C2902,'Price Averages'!$D$4:$D$103,'Price Averages'!$E$4:$E$103, "FALSE"), E2902)</f>
        <v>132</v>
      </c>
      <c r="G2902">
        <v>44</v>
      </c>
      <c r="H2902">
        <f>IF(G2902="", _xlfn.XLOOKUP(C2902, 'Cost Averages'!$D$4:$D$103,'Cost Averages'!$E$4:$E$103, "FALSE"),G2902)</f>
        <v>44</v>
      </c>
      <c r="L2902" s="2" t="s">
        <v>23</v>
      </c>
      <c r="M2902" t="s">
        <v>1350</v>
      </c>
      <c r="N2902" t="s">
        <v>78</v>
      </c>
      <c r="O2902" s="3">
        <v>13.811876869930865</v>
      </c>
      <c r="P2902" t="str">
        <f t="shared" si="135"/>
        <v>H</v>
      </c>
      <c r="Q2902">
        <f t="shared" si="136"/>
        <v>2022</v>
      </c>
      <c r="R2902">
        <f t="shared" si="137"/>
        <v>0</v>
      </c>
    </row>
    <row r="2903" spans="1:18" x14ac:dyDescent="0.25">
      <c r="A2903" s="1">
        <v>43641.776932018758</v>
      </c>
      <c r="B2903" s="2" t="s">
        <v>2179</v>
      </c>
      <c r="C2903" t="s">
        <v>280</v>
      </c>
      <c r="D2903">
        <v>2</v>
      </c>
      <c r="E2903">
        <v>48</v>
      </c>
      <c r="F2903">
        <f>IF(E2903="",_xlfn.XLOOKUP(C2903,'Price Averages'!$D$4:$D$103,'Price Averages'!$E$4:$E$103, "FALSE"), E2903)</f>
        <v>48</v>
      </c>
      <c r="G2903">
        <v>24</v>
      </c>
      <c r="H2903">
        <f>IF(G2903="", _xlfn.XLOOKUP(C2903, 'Cost Averages'!$D$4:$D$103,'Cost Averages'!$E$4:$E$103, "FALSE"),G2903)</f>
        <v>24</v>
      </c>
      <c r="L2903" s="2" t="s">
        <v>44</v>
      </c>
      <c r="M2903" t="s">
        <v>509</v>
      </c>
      <c r="N2903" t="s">
        <v>78</v>
      </c>
      <c r="O2903" s="3">
        <v>13.57003172959007</v>
      </c>
      <c r="P2903" t="str">
        <f t="shared" si="135"/>
        <v>E</v>
      </c>
      <c r="Q2903">
        <f t="shared" si="136"/>
        <v>2019</v>
      </c>
      <c r="R2903">
        <f t="shared" si="137"/>
        <v>0</v>
      </c>
    </row>
    <row r="2904" spans="1:18" x14ac:dyDescent="0.25">
      <c r="A2904" s="1">
        <v>43570.47905477012</v>
      </c>
      <c r="B2904" s="2" t="s">
        <v>2750</v>
      </c>
      <c r="C2904" t="s">
        <v>280</v>
      </c>
      <c r="D2904">
        <v>2</v>
      </c>
      <c r="E2904">
        <v>48</v>
      </c>
      <c r="F2904">
        <f>IF(E2904="",_xlfn.XLOOKUP(C2904,'Price Averages'!$D$4:$D$103,'Price Averages'!$E$4:$E$103, "FALSE"), E2904)</f>
        <v>48</v>
      </c>
      <c r="G2904">
        <v>24</v>
      </c>
      <c r="H2904">
        <f>IF(G2904="", _xlfn.XLOOKUP(C2904, 'Cost Averages'!$D$4:$D$103,'Cost Averages'!$E$4:$E$103, "FALSE"),G2904)</f>
        <v>24</v>
      </c>
      <c r="L2904" s="2" t="s">
        <v>23</v>
      </c>
      <c r="M2904" t="s">
        <v>733</v>
      </c>
      <c r="N2904" t="s">
        <v>34</v>
      </c>
      <c r="O2904" s="3">
        <v>14.817898176328208</v>
      </c>
      <c r="P2904" t="str">
        <f t="shared" si="135"/>
        <v>E</v>
      </c>
      <c r="Q2904">
        <f t="shared" si="136"/>
        <v>2019</v>
      </c>
      <c r="R2904">
        <f t="shared" si="137"/>
        <v>0</v>
      </c>
    </row>
    <row r="2905" spans="1:18" x14ac:dyDescent="0.25">
      <c r="A2905" s="1">
        <v>43718.290547809265</v>
      </c>
      <c r="B2905" s="2" t="s">
        <v>2828</v>
      </c>
      <c r="C2905" t="s">
        <v>280</v>
      </c>
      <c r="D2905">
        <v>2</v>
      </c>
      <c r="E2905">
        <v>48</v>
      </c>
      <c r="F2905">
        <f>IF(E2905="",_xlfn.XLOOKUP(C2905,'Price Averages'!$D$4:$D$103,'Price Averages'!$E$4:$E$103, "FALSE"), E2905)</f>
        <v>48</v>
      </c>
      <c r="G2905">
        <v>24</v>
      </c>
      <c r="H2905">
        <f>IF(G2905="", _xlfn.XLOOKUP(C2905, 'Cost Averages'!$D$4:$D$103,'Cost Averages'!$E$4:$E$103, "FALSE"),G2905)</f>
        <v>24</v>
      </c>
      <c r="L2905" s="2" t="s">
        <v>44</v>
      </c>
      <c r="M2905" t="s">
        <v>49</v>
      </c>
      <c r="N2905" t="s">
        <v>50</v>
      </c>
      <c r="O2905" s="3">
        <v>11.749993886708426</v>
      </c>
      <c r="P2905" t="str">
        <f t="shared" si="135"/>
        <v>E</v>
      </c>
      <c r="Q2905">
        <f t="shared" si="136"/>
        <v>2019</v>
      </c>
      <c r="R2905">
        <f t="shared" si="137"/>
        <v>0</v>
      </c>
    </row>
    <row r="2906" spans="1:18" x14ac:dyDescent="0.25">
      <c r="A2906" s="1">
        <v>43241.280227455827</v>
      </c>
      <c r="B2906" s="2" t="s">
        <v>3047</v>
      </c>
      <c r="C2906" t="s">
        <v>280</v>
      </c>
      <c r="D2906">
        <v>3</v>
      </c>
      <c r="E2906" t="s">
        <v>32</v>
      </c>
      <c r="F2906">
        <f>IF(E2906="",_xlfn.XLOOKUP(C2906,'Price Averages'!$D$4:$D$103,'Price Averages'!$E$4:$E$103, "FALSE"), E2906)</f>
        <v>48</v>
      </c>
      <c r="G2906">
        <v>24</v>
      </c>
      <c r="H2906">
        <f>IF(G2906="", _xlfn.XLOOKUP(C2906, 'Cost Averages'!$D$4:$D$103,'Cost Averages'!$E$4:$E$103, "FALSE"),G2906)</f>
        <v>24</v>
      </c>
      <c r="L2906" s="2" t="s">
        <v>23</v>
      </c>
      <c r="M2906" t="s">
        <v>632</v>
      </c>
      <c r="N2906" t="s">
        <v>46</v>
      </c>
      <c r="O2906" s="3">
        <v>8.7741864171993527</v>
      </c>
      <c r="P2906" t="str">
        <f t="shared" si="135"/>
        <v>D</v>
      </c>
      <c r="Q2906">
        <f t="shared" si="136"/>
        <v>2018</v>
      </c>
      <c r="R2906">
        <f t="shared" si="137"/>
        <v>0</v>
      </c>
    </row>
    <row r="2907" spans="1:18" x14ac:dyDescent="0.25">
      <c r="A2907" s="1">
        <v>43698.099992701704</v>
      </c>
      <c r="B2907" s="2" t="s">
        <v>2430</v>
      </c>
      <c r="C2907" t="s">
        <v>280</v>
      </c>
      <c r="D2907">
        <v>3</v>
      </c>
      <c r="E2907">
        <v>48</v>
      </c>
      <c r="F2907">
        <f>IF(E2907="",_xlfn.XLOOKUP(C2907,'Price Averages'!$D$4:$D$103,'Price Averages'!$E$4:$E$103, "FALSE"), E2907)</f>
        <v>48</v>
      </c>
      <c r="G2907">
        <v>24</v>
      </c>
      <c r="H2907">
        <f>IF(G2907="", _xlfn.XLOOKUP(C2907, 'Cost Averages'!$D$4:$D$103,'Cost Averages'!$E$4:$E$103, "FALSE"),G2907)</f>
        <v>24</v>
      </c>
      <c r="L2907" s="2" t="s">
        <v>28</v>
      </c>
      <c r="M2907" t="s">
        <v>191</v>
      </c>
      <c r="N2907" t="s">
        <v>78</v>
      </c>
      <c r="O2907" s="3">
        <v>13.890275354050972</v>
      </c>
      <c r="P2907" t="str">
        <f t="shared" si="135"/>
        <v>E</v>
      </c>
      <c r="Q2907">
        <f t="shared" si="136"/>
        <v>2019</v>
      </c>
      <c r="R2907">
        <f t="shared" si="137"/>
        <v>0</v>
      </c>
    </row>
    <row r="2908" spans="1:18" x14ac:dyDescent="0.25">
      <c r="A2908" s="1">
        <v>43814</v>
      </c>
      <c r="B2908" s="2" t="s">
        <v>3230</v>
      </c>
      <c r="C2908" t="s">
        <v>280</v>
      </c>
      <c r="D2908">
        <v>3</v>
      </c>
      <c r="E2908">
        <v>48</v>
      </c>
      <c r="F2908">
        <f>IF(E2908="",_xlfn.XLOOKUP(C2908,'Price Averages'!$D$4:$D$103,'Price Averages'!$E$4:$E$103, "FALSE"), E2908)</f>
        <v>48</v>
      </c>
      <c r="G2908" t="s">
        <v>32</v>
      </c>
      <c r="H2908">
        <f>IF(G2908="", _xlfn.XLOOKUP(C2908, 'Cost Averages'!$D$4:$D$103,'Cost Averages'!$E$4:$E$103, "FALSE"),G2908)</f>
        <v>24</v>
      </c>
      <c r="L2908" s="2" t="s">
        <v>28</v>
      </c>
      <c r="M2908" t="s">
        <v>353</v>
      </c>
      <c r="N2908" t="s">
        <v>56</v>
      </c>
      <c r="O2908" s="3">
        <v>13.092530646074781</v>
      </c>
      <c r="P2908" t="str">
        <f t="shared" si="135"/>
        <v>E</v>
      </c>
      <c r="Q2908">
        <f t="shared" si="136"/>
        <v>2019</v>
      </c>
      <c r="R2908">
        <f t="shared" si="137"/>
        <v>0</v>
      </c>
    </row>
    <row r="2909" spans="1:18" x14ac:dyDescent="0.25">
      <c r="A2909" s="1">
        <v>43641.620404781534</v>
      </c>
      <c r="B2909" s="2" t="s">
        <v>2334</v>
      </c>
      <c r="C2909" t="s">
        <v>280</v>
      </c>
      <c r="D2909">
        <v>4</v>
      </c>
      <c r="E2909">
        <v>48</v>
      </c>
      <c r="F2909">
        <f>IF(E2909="",_xlfn.XLOOKUP(C2909,'Price Averages'!$D$4:$D$103,'Price Averages'!$E$4:$E$103, "FALSE"), E2909)</f>
        <v>48</v>
      </c>
      <c r="G2909">
        <v>24</v>
      </c>
      <c r="H2909">
        <f>IF(G2909="", _xlfn.XLOOKUP(C2909, 'Cost Averages'!$D$4:$D$103,'Cost Averages'!$E$4:$E$103, "FALSE"),G2909)</f>
        <v>24</v>
      </c>
      <c r="L2909" s="2" t="s">
        <v>44</v>
      </c>
      <c r="M2909" t="s">
        <v>817</v>
      </c>
      <c r="N2909" t="s">
        <v>34</v>
      </c>
      <c r="O2909" s="3">
        <v>14.060995290679429</v>
      </c>
      <c r="P2909" t="str">
        <f t="shared" si="135"/>
        <v>E</v>
      </c>
      <c r="Q2909">
        <f t="shared" si="136"/>
        <v>2019</v>
      </c>
      <c r="R2909">
        <f t="shared" si="137"/>
        <v>0</v>
      </c>
    </row>
    <row r="2910" spans="1:18" x14ac:dyDescent="0.25">
      <c r="A2910" s="1">
        <v>44172.898345138667</v>
      </c>
      <c r="B2910" s="2" t="s">
        <v>2697</v>
      </c>
      <c r="C2910" t="s">
        <v>280</v>
      </c>
      <c r="D2910">
        <v>4</v>
      </c>
      <c r="E2910" t="s">
        <v>32</v>
      </c>
      <c r="F2910">
        <f>IF(E2910="",_xlfn.XLOOKUP(C2910,'Price Averages'!$D$4:$D$103,'Price Averages'!$E$4:$E$103, "FALSE"), E2910)</f>
        <v>48</v>
      </c>
      <c r="G2910">
        <v>24</v>
      </c>
      <c r="H2910">
        <f>IF(G2910="", _xlfn.XLOOKUP(C2910, 'Cost Averages'!$D$4:$D$103,'Cost Averages'!$E$4:$E$103, "FALSE"),G2910)</f>
        <v>24</v>
      </c>
      <c r="L2910" s="2" t="s">
        <v>44</v>
      </c>
      <c r="M2910" t="s">
        <v>683</v>
      </c>
      <c r="N2910" t="s">
        <v>25</v>
      </c>
      <c r="O2910" s="3">
        <v>10.248947386022252</v>
      </c>
      <c r="P2910" t="str">
        <f t="shared" si="135"/>
        <v>F</v>
      </c>
      <c r="Q2910">
        <f t="shared" si="136"/>
        <v>2020</v>
      </c>
      <c r="R2910">
        <f t="shared" si="137"/>
        <v>0</v>
      </c>
    </row>
    <row r="2911" spans="1:18" x14ac:dyDescent="0.25">
      <c r="A2911" s="1">
        <v>44723</v>
      </c>
      <c r="B2911" s="2" t="s">
        <v>4001</v>
      </c>
      <c r="C2911" t="s">
        <v>280</v>
      </c>
      <c r="D2911">
        <v>4</v>
      </c>
      <c r="E2911">
        <v>48</v>
      </c>
      <c r="F2911">
        <f>IF(E2911="",_xlfn.XLOOKUP(C2911,'Price Averages'!$D$4:$D$103,'Price Averages'!$E$4:$E$103, "FALSE"), E2911)</f>
        <v>48</v>
      </c>
      <c r="G2911">
        <v>24</v>
      </c>
      <c r="H2911">
        <f>IF(G2911="", _xlfn.XLOOKUP(C2911, 'Cost Averages'!$D$4:$D$103,'Cost Averages'!$E$4:$E$103, "FALSE"),G2911)</f>
        <v>24</v>
      </c>
      <c r="L2911" s="2" t="s">
        <v>28</v>
      </c>
      <c r="M2911" t="s">
        <v>705</v>
      </c>
      <c r="N2911" t="s">
        <v>34</v>
      </c>
      <c r="O2911" s="3">
        <v>10.956589836772277</v>
      </c>
      <c r="P2911" t="str">
        <f t="shared" si="135"/>
        <v>H</v>
      </c>
      <c r="Q2911">
        <f t="shared" si="136"/>
        <v>2022</v>
      </c>
      <c r="R2911">
        <f t="shared" si="137"/>
        <v>0</v>
      </c>
    </row>
    <row r="2912" spans="1:18" x14ac:dyDescent="0.25">
      <c r="A2912" s="1">
        <v>43830.102570736904</v>
      </c>
      <c r="B2912" s="2" t="s">
        <v>1129</v>
      </c>
      <c r="C2912" t="s">
        <v>280</v>
      </c>
      <c r="D2912">
        <v>5</v>
      </c>
      <c r="E2912" t="s">
        <v>32</v>
      </c>
      <c r="F2912">
        <f>IF(E2912="",_xlfn.XLOOKUP(C2912,'Price Averages'!$D$4:$D$103,'Price Averages'!$E$4:$E$103, "FALSE"), E2912)</f>
        <v>48</v>
      </c>
      <c r="G2912">
        <v>24</v>
      </c>
      <c r="H2912">
        <f>IF(G2912="", _xlfn.XLOOKUP(C2912, 'Cost Averages'!$D$4:$D$103,'Cost Averages'!$E$4:$E$103, "FALSE"),G2912)</f>
        <v>24</v>
      </c>
      <c r="L2912" s="2" t="s">
        <v>28</v>
      </c>
      <c r="M2912" t="s">
        <v>1130</v>
      </c>
      <c r="N2912" t="s">
        <v>56</v>
      </c>
      <c r="O2912" s="3">
        <v>13.601235361661526</v>
      </c>
      <c r="P2912" t="str">
        <f t="shared" si="135"/>
        <v>E</v>
      </c>
      <c r="Q2912">
        <f t="shared" si="136"/>
        <v>2019</v>
      </c>
      <c r="R2912">
        <f t="shared" si="137"/>
        <v>0</v>
      </c>
    </row>
    <row r="2913" spans="1:18" x14ac:dyDescent="0.25">
      <c r="A2913" s="1">
        <v>43425.210451173705</v>
      </c>
      <c r="B2913" s="2" t="s">
        <v>2631</v>
      </c>
      <c r="C2913" t="s">
        <v>280</v>
      </c>
      <c r="D2913">
        <v>6</v>
      </c>
      <c r="E2913">
        <v>48</v>
      </c>
      <c r="F2913">
        <f>IF(E2913="",_xlfn.XLOOKUP(C2913,'Price Averages'!$D$4:$D$103,'Price Averages'!$E$4:$E$103, "FALSE"), E2913)</f>
        <v>48</v>
      </c>
      <c r="G2913">
        <v>24</v>
      </c>
      <c r="H2913">
        <f>IF(G2913="", _xlfn.XLOOKUP(C2913, 'Cost Averages'!$D$4:$D$103,'Cost Averages'!$E$4:$E$103, "FALSE"),G2913)</f>
        <v>24</v>
      </c>
      <c r="L2913" s="2" t="s">
        <v>23</v>
      </c>
      <c r="M2913" t="s">
        <v>88</v>
      </c>
      <c r="N2913" t="s">
        <v>56</v>
      </c>
      <c r="O2913" s="3">
        <v>12.072414596936037</v>
      </c>
      <c r="P2913" t="str">
        <f t="shared" si="135"/>
        <v>D</v>
      </c>
      <c r="Q2913">
        <f t="shared" si="136"/>
        <v>2018</v>
      </c>
      <c r="R2913">
        <f t="shared" si="137"/>
        <v>0</v>
      </c>
    </row>
    <row r="2914" spans="1:18" x14ac:dyDescent="0.25">
      <c r="A2914" s="1">
        <v>44042.786062734944</v>
      </c>
      <c r="B2914" s="2" t="s">
        <v>2062</v>
      </c>
      <c r="C2914" t="s">
        <v>280</v>
      </c>
      <c r="D2914">
        <v>6</v>
      </c>
      <c r="E2914" t="s">
        <v>32</v>
      </c>
      <c r="F2914">
        <f>IF(E2914="",_xlfn.XLOOKUP(C2914,'Price Averages'!$D$4:$D$103,'Price Averages'!$E$4:$E$103, "FALSE"), E2914)</f>
        <v>48</v>
      </c>
      <c r="G2914">
        <v>24</v>
      </c>
      <c r="H2914">
        <f>IF(G2914="", _xlfn.XLOOKUP(C2914, 'Cost Averages'!$D$4:$D$103,'Cost Averages'!$E$4:$E$103, "FALSE"),G2914)</f>
        <v>24</v>
      </c>
      <c r="L2914" s="2" t="s">
        <v>23</v>
      </c>
      <c r="M2914" t="s">
        <v>141</v>
      </c>
      <c r="N2914" t="s">
        <v>50</v>
      </c>
      <c r="O2914" s="3">
        <v>8.1085102757869372</v>
      </c>
      <c r="P2914" t="str">
        <f t="shared" si="135"/>
        <v>F</v>
      </c>
      <c r="Q2914">
        <f t="shared" si="136"/>
        <v>2020</v>
      </c>
      <c r="R2914">
        <f t="shared" si="137"/>
        <v>0</v>
      </c>
    </row>
    <row r="2915" spans="1:18" x14ac:dyDescent="0.25">
      <c r="A2915" s="1">
        <v>44373.768642001131</v>
      </c>
      <c r="B2915" s="2" t="s">
        <v>1090</v>
      </c>
      <c r="C2915" t="s">
        <v>280</v>
      </c>
      <c r="D2915">
        <v>7</v>
      </c>
      <c r="E2915" t="s">
        <v>32</v>
      </c>
      <c r="F2915">
        <f>IF(E2915="",_xlfn.XLOOKUP(C2915,'Price Averages'!$D$4:$D$103,'Price Averages'!$E$4:$E$103, "FALSE"), E2915)</f>
        <v>48</v>
      </c>
      <c r="G2915">
        <v>24</v>
      </c>
      <c r="H2915">
        <f>IF(G2915="", _xlfn.XLOOKUP(C2915, 'Cost Averages'!$D$4:$D$103,'Cost Averages'!$E$4:$E$103, "FALSE"),G2915)</f>
        <v>24</v>
      </c>
      <c r="L2915" s="2" t="s">
        <v>28</v>
      </c>
      <c r="M2915" t="s">
        <v>683</v>
      </c>
      <c r="N2915" t="s">
        <v>25</v>
      </c>
      <c r="O2915" s="3">
        <v>10.248947386022252</v>
      </c>
      <c r="P2915" t="str">
        <f t="shared" si="135"/>
        <v>G</v>
      </c>
      <c r="Q2915">
        <f t="shared" si="136"/>
        <v>2021</v>
      </c>
      <c r="R2915">
        <f t="shared" si="137"/>
        <v>0</v>
      </c>
    </row>
    <row r="2916" spans="1:18" x14ac:dyDescent="0.25">
      <c r="A2916" s="1">
        <v>43309.526085508063</v>
      </c>
      <c r="B2916" s="2" t="s">
        <v>1569</v>
      </c>
      <c r="C2916" t="s">
        <v>280</v>
      </c>
      <c r="D2916">
        <v>8</v>
      </c>
      <c r="E2916">
        <v>48</v>
      </c>
      <c r="F2916">
        <f>IF(E2916="",_xlfn.XLOOKUP(C2916,'Price Averages'!$D$4:$D$103,'Price Averages'!$E$4:$E$103, "FALSE"), E2916)</f>
        <v>48</v>
      </c>
      <c r="G2916" t="s">
        <v>32</v>
      </c>
      <c r="H2916">
        <f>IF(G2916="", _xlfn.XLOOKUP(C2916, 'Cost Averages'!$D$4:$D$103,'Cost Averages'!$E$4:$E$103, "FALSE"),G2916)</f>
        <v>24</v>
      </c>
      <c r="L2916" s="2" t="s">
        <v>28</v>
      </c>
      <c r="M2916" t="s">
        <v>393</v>
      </c>
      <c r="N2916" t="s">
        <v>50</v>
      </c>
      <c r="O2916" s="3">
        <v>11.394777319422785</v>
      </c>
      <c r="P2916" t="str">
        <f t="shared" si="135"/>
        <v>D</v>
      </c>
      <c r="Q2916">
        <f t="shared" si="136"/>
        <v>2018</v>
      </c>
      <c r="R2916">
        <f t="shared" si="137"/>
        <v>0</v>
      </c>
    </row>
    <row r="2917" spans="1:18" x14ac:dyDescent="0.25">
      <c r="A2917" s="1">
        <v>43533.518939557456</v>
      </c>
      <c r="B2917" s="2" t="s">
        <v>1401</v>
      </c>
      <c r="C2917" t="s">
        <v>280</v>
      </c>
      <c r="D2917">
        <v>9</v>
      </c>
      <c r="E2917">
        <v>48</v>
      </c>
      <c r="F2917">
        <f>IF(E2917="",_xlfn.XLOOKUP(C2917,'Price Averages'!$D$4:$D$103,'Price Averages'!$E$4:$E$103, "FALSE"), E2917)</f>
        <v>48</v>
      </c>
      <c r="G2917">
        <v>24</v>
      </c>
      <c r="H2917">
        <f>IF(G2917="", _xlfn.XLOOKUP(C2917, 'Cost Averages'!$D$4:$D$103,'Cost Averages'!$E$4:$E$103, "FALSE"),G2917)</f>
        <v>24</v>
      </c>
      <c r="L2917" s="2" t="s">
        <v>44</v>
      </c>
      <c r="M2917" t="s">
        <v>1099</v>
      </c>
      <c r="N2917" t="s">
        <v>46</v>
      </c>
      <c r="O2917" s="3">
        <v>10.28240320324797</v>
      </c>
      <c r="P2917" t="str">
        <f t="shared" si="135"/>
        <v>E</v>
      </c>
      <c r="Q2917">
        <f t="shared" si="136"/>
        <v>2019</v>
      </c>
      <c r="R2917">
        <f t="shared" si="137"/>
        <v>0</v>
      </c>
    </row>
    <row r="2918" spans="1:18" x14ac:dyDescent="0.25">
      <c r="A2918" s="1">
        <v>43898</v>
      </c>
      <c r="B2918" s="2" t="s">
        <v>184</v>
      </c>
      <c r="C2918" t="s">
        <v>280</v>
      </c>
      <c r="D2918">
        <v>9</v>
      </c>
      <c r="E2918">
        <v>48</v>
      </c>
      <c r="F2918">
        <f>IF(E2918="",_xlfn.XLOOKUP(C2918,'Price Averages'!$D$4:$D$103,'Price Averages'!$E$4:$E$103, "FALSE"), E2918)</f>
        <v>48</v>
      </c>
      <c r="G2918">
        <v>24</v>
      </c>
      <c r="H2918">
        <f>IF(G2918="", _xlfn.XLOOKUP(C2918, 'Cost Averages'!$D$4:$D$103,'Cost Averages'!$E$4:$E$103, "FALSE"),G2918)</f>
        <v>24</v>
      </c>
      <c r="L2918" s="2" t="s">
        <v>28</v>
      </c>
      <c r="M2918" t="s">
        <v>445</v>
      </c>
      <c r="N2918" t="s">
        <v>34</v>
      </c>
      <c r="O2918" s="3">
        <v>13.104576594826185</v>
      </c>
      <c r="P2918" t="str">
        <f t="shared" si="135"/>
        <v>F</v>
      </c>
      <c r="Q2918">
        <f t="shared" si="136"/>
        <v>2020</v>
      </c>
      <c r="R2918">
        <f t="shared" si="137"/>
        <v>0</v>
      </c>
    </row>
    <row r="2919" spans="1:18" x14ac:dyDescent="0.25">
      <c r="A2919" s="1">
        <v>44229</v>
      </c>
      <c r="B2919" s="2" t="s">
        <v>57</v>
      </c>
      <c r="C2919" t="s">
        <v>280</v>
      </c>
      <c r="D2919">
        <v>9</v>
      </c>
      <c r="E2919">
        <v>48</v>
      </c>
      <c r="F2919">
        <f>IF(E2919="",_xlfn.XLOOKUP(C2919,'Price Averages'!$D$4:$D$103,'Price Averages'!$E$4:$E$103, "FALSE"), E2919)</f>
        <v>48</v>
      </c>
      <c r="G2919">
        <v>24</v>
      </c>
      <c r="H2919">
        <f>IF(G2919="", _xlfn.XLOOKUP(C2919, 'Cost Averages'!$D$4:$D$103,'Cost Averages'!$E$4:$E$103, "FALSE"),G2919)</f>
        <v>24</v>
      </c>
      <c r="L2919" s="2" t="s">
        <v>28</v>
      </c>
      <c r="M2919" t="s">
        <v>744</v>
      </c>
      <c r="N2919" t="s">
        <v>41</v>
      </c>
      <c r="O2919" s="3">
        <v>11.862005526237752</v>
      </c>
      <c r="P2919" t="str">
        <f t="shared" si="135"/>
        <v>G</v>
      </c>
      <c r="Q2919">
        <f t="shared" si="136"/>
        <v>2021</v>
      </c>
      <c r="R2919">
        <f t="shared" si="137"/>
        <v>0</v>
      </c>
    </row>
    <row r="2920" spans="1:18" x14ac:dyDescent="0.25">
      <c r="A2920" s="1">
        <v>43967.919625177223</v>
      </c>
      <c r="B2920" s="2" t="s">
        <v>841</v>
      </c>
      <c r="C2920" t="s">
        <v>280</v>
      </c>
      <c r="D2920">
        <v>10</v>
      </c>
      <c r="E2920">
        <v>48</v>
      </c>
      <c r="F2920">
        <f>IF(E2920="",_xlfn.XLOOKUP(C2920,'Price Averages'!$D$4:$D$103,'Price Averages'!$E$4:$E$103, "FALSE"), E2920)</f>
        <v>48</v>
      </c>
      <c r="G2920">
        <v>24</v>
      </c>
      <c r="H2920">
        <f>IF(G2920="", _xlfn.XLOOKUP(C2920, 'Cost Averages'!$D$4:$D$103,'Cost Averages'!$E$4:$E$103, "FALSE"),G2920)</f>
        <v>24</v>
      </c>
      <c r="L2920" s="2" t="s">
        <v>28</v>
      </c>
      <c r="M2920" t="s">
        <v>484</v>
      </c>
      <c r="N2920" t="s">
        <v>25</v>
      </c>
      <c r="O2920" s="3">
        <v>11.799431383856128</v>
      </c>
      <c r="P2920" t="str">
        <f t="shared" si="135"/>
        <v>F</v>
      </c>
      <c r="Q2920">
        <f t="shared" si="136"/>
        <v>2020</v>
      </c>
      <c r="R2920">
        <f t="shared" si="137"/>
        <v>0</v>
      </c>
    </row>
    <row r="2921" spans="1:18" x14ac:dyDescent="0.25">
      <c r="A2921" s="1">
        <v>44059</v>
      </c>
      <c r="B2921" s="2" t="s">
        <v>3435</v>
      </c>
      <c r="C2921" t="s">
        <v>280</v>
      </c>
      <c r="D2921">
        <v>10</v>
      </c>
      <c r="E2921" t="s">
        <v>32</v>
      </c>
      <c r="F2921">
        <f>IF(E2921="",_xlfn.XLOOKUP(C2921,'Price Averages'!$D$4:$D$103,'Price Averages'!$E$4:$E$103, "FALSE"), E2921)</f>
        <v>48</v>
      </c>
      <c r="G2921">
        <v>24</v>
      </c>
      <c r="H2921">
        <f>IF(G2921="", _xlfn.XLOOKUP(C2921, 'Cost Averages'!$D$4:$D$103,'Cost Averages'!$E$4:$E$103, "FALSE"),G2921)</f>
        <v>24</v>
      </c>
      <c r="L2921" s="2" t="s">
        <v>28</v>
      </c>
      <c r="M2921" t="s">
        <v>884</v>
      </c>
      <c r="N2921" t="s">
        <v>25</v>
      </c>
      <c r="O2921" s="3">
        <v>13.062292798511226</v>
      </c>
      <c r="P2921" t="str">
        <f t="shared" si="135"/>
        <v>F</v>
      </c>
      <c r="Q2921">
        <f t="shared" si="136"/>
        <v>2020</v>
      </c>
      <c r="R2921">
        <f t="shared" si="137"/>
        <v>0</v>
      </c>
    </row>
    <row r="2922" spans="1:18" x14ac:dyDescent="0.25">
      <c r="A2922" s="1">
        <v>44276.347760434423</v>
      </c>
      <c r="B2922" s="2" t="s">
        <v>1634</v>
      </c>
      <c r="C2922" t="s">
        <v>280</v>
      </c>
      <c r="D2922">
        <v>11</v>
      </c>
      <c r="E2922">
        <v>48</v>
      </c>
      <c r="F2922">
        <f>IF(E2922="",_xlfn.XLOOKUP(C2922,'Price Averages'!$D$4:$D$103,'Price Averages'!$E$4:$E$103, "FALSE"), E2922)</f>
        <v>48</v>
      </c>
      <c r="G2922">
        <v>24</v>
      </c>
      <c r="H2922">
        <f>IF(G2922="", _xlfn.XLOOKUP(C2922, 'Cost Averages'!$D$4:$D$103,'Cost Averages'!$E$4:$E$103, "FALSE"),G2922)</f>
        <v>24</v>
      </c>
      <c r="L2922" s="2" t="s">
        <v>28</v>
      </c>
      <c r="M2922" t="s">
        <v>930</v>
      </c>
      <c r="N2922" t="s">
        <v>25</v>
      </c>
      <c r="O2922" s="3">
        <v>13.397308081757757</v>
      </c>
      <c r="P2922" t="str">
        <f t="shared" si="135"/>
        <v>G</v>
      </c>
      <c r="Q2922">
        <f t="shared" si="136"/>
        <v>2021</v>
      </c>
      <c r="R2922">
        <f t="shared" si="137"/>
        <v>0</v>
      </c>
    </row>
    <row r="2923" spans="1:18" x14ac:dyDescent="0.25">
      <c r="A2923" s="1">
        <v>44363</v>
      </c>
      <c r="B2923" s="2" t="s">
        <v>3689</v>
      </c>
      <c r="C2923" t="s">
        <v>280</v>
      </c>
      <c r="D2923">
        <v>12</v>
      </c>
      <c r="E2923">
        <v>48</v>
      </c>
      <c r="F2923">
        <f>IF(E2923="",_xlfn.XLOOKUP(C2923,'Price Averages'!$D$4:$D$103,'Price Averages'!$E$4:$E$103, "FALSE"), E2923)</f>
        <v>48</v>
      </c>
      <c r="G2923">
        <v>24</v>
      </c>
      <c r="H2923">
        <f>IF(G2923="", _xlfn.XLOOKUP(C2923, 'Cost Averages'!$D$4:$D$103,'Cost Averages'!$E$4:$E$103, "FALSE"),G2923)</f>
        <v>24</v>
      </c>
      <c r="L2923" s="2" t="s">
        <v>44</v>
      </c>
      <c r="M2923" t="s">
        <v>1335</v>
      </c>
      <c r="N2923" t="s">
        <v>41</v>
      </c>
      <c r="O2923" s="3">
        <v>9.1264071155960682</v>
      </c>
      <c r="P2923" t="str">
        <f t="shared" si="135"/>
        <v>G</v>
      </c>
      <c r="Q2923">
        <f t="shared" si="136"/>
        <v>2021</v>
      </c>
      <c r="R2923">
        <f t="shared" si="137"/>
        <v>0</v>
      </c>
    </row>
    <row r="2924" spans="1:18" x14ac:dyDescent="0.25">
      <c r="A2924" s="1">
        <v>44711</v>
      </c>
      <c r="B2924" s="2" t="s">
        <v>3989</v>
      </c>
      <c r="C2924" t="s">
        <v>280</v>
      </c>
      <c r="D2924">
        <v>13</v>
      </c>
      <c r="E2924">
        <v>48</v>
      </c>
      <c r="F2924">
        <f>IF(E2924="",_xlfn.XLOOKUP(C2924,'Price Averages'!$D$4:$D$103,'Price Averages'!$E$4:$E$103, "FALSE"), E2924)</f>
        <v>48</v>
      </c>
      <c r="G2924">
        <v>24</v>
      </c>
      <c r="H2924">
        <f>IF(G2924="", _xlfn.XLOOKUP(C2924, 'Cost Averages'!$D$4:$D$103,'Cost Averages'!$E$4:$E$103, "FALSE"),G2924)</f>
        <v>24</v>
      </c>
      <c r="L2924" s="2" t="s">
        <v>23</v>
      </c>
      <c r="M2924" t="s">
        <v>523</v>
      </c>
      <c r="N2924" t="s">
        <v>50</v>
      </c>
      <c r="O2924" s="3">
        <v>14.064516999204997</v>
      </c>
      <c r="P2924" t="str">
        <f t="shared" si="135"/>
        <v>H</v>
      </c>
      <c r="Q2924">
        <f t="shared" si="136"/>
        <v>2022</v>
      </c>
      <c r="R2924">
        <f t="shared" si="137"/>
        <v>0</v>
      </c>
    </row>
    <row r="2925" spans="1:18" x14ac:dyDescent="0.25">
      <c r="A2925" s="1">
        <v>43848.380145654439</v>
      </c>
      <c r="B2925" s="2" t="s">
        <v>279</v>
      </c>
      <c r="C2925" t="s">
        <v>280</v>
      </c>
      <c r="D2925">
        <v>14</v>
      </c>
      <c r="E2925" t="s">
        <v>32</v>
      </c>
      <c r="F2925">
        <f>IF(E2925="",_xlfn.XLOOKUP(C2925,'Price Averages'!$D$4:$D$103,'Price Averages'!$E$4:$E$103, "FALSE"), E2925)</f>
        <v>48</v>
      </c>
      <c r="G2925">
        <v>24</v>
      </c>
      <c r="H2925">
        <f>IF(G2925="", _xlfn.XLOOKUP(C2925, 'Cost Averages'!$D$4:$D$103,'Cost Averages'!$E$4:$E$103, "FALSE"),G2925)</f>
        <v>24</v>
      </c>
      <c r="L2925" s="2" t="s">
        <v>44</v>
      </c>
      <c r="M2925" t="s">
        <v>129</v>
      </c>
      <c r="N2925" t="s">
        <v>34</v>
      </c>
      <c r="O2925" s="3">
        <v>11.410471033945758</v>
      </c>
      <c r="P2925" t="str">
        <f t="shared" si="135"/>
        <v>F</v>
      </c>
      <c r="Q2925">
        <f t="shared" si="136"/>
        <v>2020</v>
      </c>
      <c r="R2925">
        <f t="shared" si="137"/>
        <v>0</v>
      </c>
    </row>
    <row r="2926" spans="1:18" x14ac:dyDescent="0.25">
      <c r="A2926" s="1">
        <v>44217.328540409449</v>
      </c>
      <c r="B2926" s="2" t="s">
        <v>1644</v>
      </c>
      <c r="C2926" t="s">
        <v>280</v>
      </c>
      <c r="D2926">
        <v>15</v>
      </c>
      <c r="E2926" t="s">
        <v>32</v>
      </c>
      <c r="F2926">
        <f>IF(E2926="",_xlfn.XLOOKUP(C2926,'Price Averages'!$D$4:$D$103,'Price Averages'!$E$4:$E$103, "FALSE"), E2926)</f>
        <v>48</v>
      </c>
      <c r="G2926">
        <v>24</v>
      </c>
      <c r="H2926">
        <f>IF(G2926="", _xlfn.XLOOKUP(C2926, 'Cost Averages'!$D$4:$D$103,'Cost Averages'!$E$4:$E$103, "FALSE"),G2926)</f>
        <v>24</v>
      </c>
      <c r="L2926" s="2" t="s">
        <v>28</v>
      </c>
      <c r="M2926" t="s">
        <v>40</v>
      </c>
      <c r="N2926" t="s">
        <v>41</v>
      </c>
      <c r="O2926" s="3">
        <v>15.24190997853951</v>
      </c>
      <c r="P2926" t="str">
        <f t="shared" si="135"/>
        <v>G</v>
      </c>
      <c r="Q2926">
        <f t="shared" si="136"/>
        <v>2021</v>
      </c>
      <c r="R2926">
        <f t="shared" si="137"/>
        <v>0</v>
      </c>
    </row>
    <row r="2927" spans="1:18" x14ac:dyDescent="0.25">
      <c r="A2927" s="1">
        <v>44060.519281957699</v>
      </c>
      <c r="B2927" s="2" t="s">
        <v>3138</v>
      </c>
      <c r="C2927" t="s">
        <v>280</v>
      </c>
      <c r="D2927">
        <v>17</v>
      </c>
      <c r="E2927">
        <v>48</v>
      </c>
      <c r="F2927">
        <f>IF(E2927="",_xlfn.XLOOKUP(C2927,'Price Averages'!$D$4:$D$103,'Price Averages'!$E$4:$E$103, "FALSE"), E2927)</f>
        <v>48</v>
      </c>
      <c r="G2927">
        <v>24</v>
      </c>
      <c r="H2927">
        <f>IF(G2927="", _xlfn.XLOOKUP(C2927, 'Cost Averages'!$D$4:$D$103,'Cost Averages'!$E$4:$E$103, "FALSE"),G2927)</f>
        <v>24</v>
      </c>
      <c r="L2927" s="2" t="s">
        <v>28</v>
      </c>
      <c r="M2927" t="s">
        <v>1245</v>
      </c>
      <c r="N2927" t="s">
        <v>41</v>
      </c>
      <c r="O2927" s="3">
        <v>10.518436853046438</v>
      </c>
      <c r="P2927" t="str">
        <f t="shared" si="135"/>
        <v>F</v>
      </c>
      <c r="Q2927">
        <f t="shared" si="136"/>
        <v>2020</v>
      </c>
      <c r="R2927">
        <f t="shared" si="137"/>
        <v>0</v>
      </c>
    </row>
    <row r="2928" spans="1:18" x14ac:dyDescent="0.25">
      <c r="A2928" s="1">
        <v>43594.60184463652</v>
      </c>
      <c r="B2928" s="2" t="s">
        <v>761</v>
      </c>
      <c r="C2928" t="s">
        <v>280</v>
      </c>
      <c r="D2928">
        <v>18</v>
      </c>
      <c r="E2928" t="s">
        <v>32</v>
      </c>
      <c r="F2928">
        <f>IF(E2928="",_xlfn.XLOOKUP(C2928,'Price Averages'!$D$4:$D$103,'Price Averages'!$E$4:$E$103, "FALSE"), E2928)</f>
        <v>48</v>
      </c>
      <c r="G2928">
        <v>24</v>
      </c>
      <c r="H2928">
        <f>IF(G2928="", _xlfn.XLOOKUP(C2928, 'Cost Averages'!$D$4:$D$103,'Cost Averages'!$E$4:$E$103, "FALSE"),G2928)</f>
        <v>24</v>
      </c>
      <c r="L2928" s="2" t="s">
        <v>28</v>
      </c>
      <c r="M2928" t="s">
        <v>346</v>
      </c>
      <c r="N2928" t="s">
        <v>34</v>
      </c>
      <c r="O2928" s="3">
        <v>13.518413464873573</v>
      </c>
      <c r="P2928" t="str">
        <f t="shared" si="135"/>
        <v>E</v>
      </c>
      <c r="Q2928">
        <f t="shared" si="136"/>
        <v>2019</v>
      </c>
      <c r="R2928">
        <f t="shared" si="137"/>
        <v>0</v>
      </c>
    </row>
    <row r="2929" spans="1:18" x14ac:dyDescent="0.25">
      <c r="A2929" s="1">
        <v>43719.25162780971</v>
      </c>
      <c r="B2929" s="2" t="s">
        <v>1929</v>
      </c>
      <c r="C2929" t="s">
        <v>280</v>
      </c>
      <c r="D2929">
        <v>18</v>
      </c>
      <c r="E2929">
        <v>48</v>
      </c>
      <c r="F2929">
        <f>IF(E2929="",_xlfn.XLOOKUP(C2929,'Price Averages'!$D$4:$D$103,'Price Averages'!$E$4:$E$103, "FALSE"), E2929)</f>
        <v>48</v>
      </c>
      <c r="G2929">
        <v>24</v>
      </c>
      <c r="H2929">
        <f>IF(G2929="", _xlfn.XLOOKUP(C2929, 'Cost Averages'!$D$4:$D$103,'Cost Averages'!$E$4:$E$103, "FALSE"),G2929)</f>
        <v>24</v>
      </c>
      <c r="L2929" s="2" t="s">
        <v>28</v>
      </c>
      <c r="M2929" t="s">
        <v>103</v>
      </c>
      <c r="N2929" t="s">
        <v>46</v>
      </c>
      <c r="O2929" s="3">
        <v>13.407340878370247</v>
      </c>
      <c r="P2929" t="str">
        <f t="shared" si="135"/>
        <v>E</v>
      </c>
      <c r="Q2929">
        <f t="shared" si="136"/>
        <v>2019</v>
      </c>
      <c r="R2929">
        <f t="shared" si="137"/>
        <v>0</v>
      </c>
    </row>
    <row r="2930" spans="1:18" x14ac:dyDescent="0.25">
      <c r="A2930" s="1">
        <v>43764.000558811218</v>
      </c>
      <c r="B2930" s="2" t="s">
        <v>719</v>
      </c>
      <c r="C2930" t="s">
        <v>280</v>
      </c>
      <c r="D2930">
        <v>19</v>
      </c>
      <c r="E2930">
        <v>48</v>
      </c>
      <c r="F2930">
        <f>IF(E2930="",_xlfn.XLOOKUP(C2930,'Price Averages'!$D$4:$D$103,'Price Averages'!$E$4:$E$103, "FALSE"), E2930)</f>
        <v>48</v>
      </c>
      <c r="G2930">
        <v>24</v>
      </c>
      <c r="H2930">
        <f>IF(G2930="", _xlfn.XLOOKUP(C2930, 'Cost Averages'!$D$4:$D$103,'Cost Averages'!$E$4:$E$103, "FALSE"),G2930)</f>
        <v>24</v>
      </c>
      <c r="L2930" s="2" t="s">
        <v>28</v>
      </c>
      <c r="M2930" t="s">
        <v>260</v>
      </c>
      <c r="N2930" t="s">
        <v>41</v>
      </c>
      <c r="O2930" s="3">
        <v>11.756374828790458</v>
      </c>
      <c r="P2930" t="str">
        <f t="shared" si="135"/>
        <v>E</v>
      </c>
      <c r="Q2930">
        <f t="shared" si="136"/>
        <v>2019</v>
      </c>
      <c r="R2930">
        <f t="shared" si="137"/>
        <v>0</v>
      </c>
    </row>
    <row r="2931" spans="1:18" x14ac:dyDescent="0.25">
      <c r="A2931" s="1">
        <v>44443.648803868877</v>
      </c>
      <c r="B2931" s="2" t="s">
        <v>281</v>
      </c>
      <c r="C2931" t="s">
        <v>280</v>
      </c>
      <c r="D2931">
        <v>19</v>
      </c>
      <c r="E2931">
        <v>48</v>
      </c>
      <c r="F2931">
        <f>IF(E2931="",_xlfn.XLOOKUP(C2931,'Price Averages'!$D$4:$D$103,'Price Averages'!$E$4:$E$103, "FALSE"), E2931)</f>
        <v>48</v>
      </c>
      <c r="G2931">
        <v>24</v>
      </c>
      <c r="H2931">
        <f>IF(G2931="", _xlfn.XLOOKUP(C2931, 'Cost Averages'!$D$4:$D$103,'Cost Averages'!$E$4:$E$103, "FALSE"),G2931)</f>
        <v>24</v>
      </c>
      <c r="L2931" s="2" t="s">
        <v>28</v>
      </c>
      <c r="M2931" t="s">
        <v>282</v>
      </c>
      <c r="N2931" t="s">
        <v>78</v>
      </c>
      <c r="O2931" s="3">
        <v>12.758430621858414</v>
      </c>
      <c r="P2931" t="str">
        <f t="shared" si="135"/>
        <v>G</v>
      </c>
      <c r="Q2931">
        <f t="shared" si="136"/>
        <v>2021</v>
      </c>
      <c r="R2931">
        <f t="shared" si="137"/>
        <v>0</v>
      </c>
    </row>
    <row r="2932" spans="1:18" x14ac:dyDescent="0.25">
      <c r="A2932" s="1">
        <v>44529.750536367756</v>
      </c>
      <c r="B2932" s="2" t="s">
        <v>1240</v>
      </c>
      <c r="C2932" t="s">
        <v>280</v>
      </c>
      <c r="D2932">
        <v>19</v>
      </c>
      <c r="E2932">
        <v>48</v>
      </c>
      <c r="F2932">
        <f>IF(E2932="",_xlfn.XLOOKUP(C2932,'Price Averages'!$D$4:$D$103,'Price Averages'!$E$4:$E$103, "FALSE"), E2932)</f>
        <v>48</v>
      </c>
      <c r="G2932">
        <v>24</v>
      </c>
      <c r="H2932">
        <f>IF(G2932="", _xlfn.XLOOKUP(C2932, 'Cost Averages'!$D$4:$D$103,'Cost Averages'!$E$4:$E$103, "FALSE"),G2932)</f>
        <v>24</v>
      </c>
      <c r="L2932" s="2" t="s">
        <v>44</v>
      </c>
      <c r="M2932" t="s">
        <v>349</v>
      </c>
      <c r="N2932" t="s">
        <v>78</v>
      </c>
      <c r="O2932" s="3">
        <v>11.986565560885863</v>
      </c>
      <c r="P2932" t="str">
        <f t="shared" si="135"/>
        <v>G</v>
      </c>
      <c r="Q2932">
        <f t="shared" si="136"/>
        <v>2021</v>
      </c>
      <c r="R2932">
        <f t="shared" si="137"/>
        <v>0</v>
      </c>
    </row>
    <row r="2933" spans="1:18" x14ac:dyDescent="0.25">
      <c r="A2933" s="1">
        <v>44688.710355371746</v>
      </c>
      <c r="B2933" s="2" t="s">
        <v>2856</v>
      </c>
      <c r="C2933" t="s">
        <v>280</v>
      </c>
      <c r="D2933">
        <v>19</v>
      </c>
      <c r="E2933">
        <v>48</v>
      </c>
      <c r="F2933">
        <f>IF(E2933="",_xlfn.XLOOKUP(C2933,'Price Averages'!$D$4:$D$103,'Price Averages'!$E$4:$E$103, "FALSE"), E2933)</f>
        <v>48</v>
      </c>
      <c r="G2933" t="s">
        <v>32</v>
      </c>
      <c r="H2933">
        <f>IF(G2933="", _xlfn.XLOOKUP(C2933, 'Cost Averages'!$D$4:$D$103,'Cost Averages'!$E$4:$E$103, "FALSE"),G2933)</f>
        <v>24</v>
      </c>
      <c r="L2933" s="2" t="s">
        <v>28</v>
      </c>
      <c r="M2933" t="s">
        <v>230</v>
      </c>
      <c r="N2933" t="s">
        <v>78</v>
      </c>
      <c r="O2933" s="3">
        <v>14.593670394271927</v>
      </c>
      <c r="P2933" t="str">
        <f t="shared" si="135"/>
        <v>H</v>
      </c>
      <c r="Q2933">
        <f t="shared" si="136"/>
        <v>2022</v>
      </c>
      <c r="R2933">
        <f t="shared" si="137"/>
        <v>0</v>
      </c>
    </row>
    <row r="2934" spans="1:18" x14ac:dyDescent="0.25">
      <c r="A2934" s="1">
        <v>44519</v>
      </c>
      <c r="B2934" s="2" t="s">
        <v>1650</v>
      </c>
      <c r="C2934" t="s">
        <v>280</v>
      </c>
      <c r="D2934" t="s">
        <v>32</v>
      </c>
      <c r="E2934">
        <v>48</v>
      </c>
      <c r="F2934">
        <f>IF(E2934="",_xlfn.XLOOKUP(C2934,'Price Averages'!$D$4:$D$103,'Price Averages'!$E$4:$E$103, "FALSE"), E2934)</f>
        <v>48</v>
      </c>
      <c r="G2934">
        <v>24</v>
      </c>
      <c r="H2934">
        <f>IF(G2934="", _xlfn.XLOOKUP(C2934, 'Cost Averages'!$D$4:$D$103,'Cost Averages'!$E$4:$E$103, "FALSE"),G2934)</f>
        <v>24</v>
      </c>
      <c r="L2934" s="2" t="s">
        <v>28</v>
      </c>
      <c r="M2934" t="s">
        <v>376</v>
      </c>
      <c r="N2934" t="s">
        <v>25</v>
      </c>
      <c r="O2934" s="3">
        <v>11.687634894637348</v>
      </c>
      <c r="P2934" t="str">
        <f t="shared" si="135"/>
        <v>G</v>
      </c>
      <c r="Q2934">
        <f t="shared" si="136"/>
        <v>2021</v>
      </c>
      <c r="R2934">
        <f t="shared" si="137"/>
        <v>0</v>
      </c>
    </row>
    <row r="2935" spans="1:18" x14ac:dyDescent="0.25">
      <c r="A2935" s="1">
        <v>43727.88119858515</v>
      </c>
      <c r="B2935" s="2" t="s">
        <v>2100</v>
      </c>
      <c r="C2935" t="s">
        <v>417</v>
      </c>
      <c r="D2935">
        <v>1</v>
      </c>
      <c r="E2935" t="s">
        <v>32</v>
      </c>
      <c r="F2935">
        <f>IF(E2935="",_xlfn.XLOOKUP(C2935,'Price Averages'!$D$4:$D$103,'Price Averages'!$E$4:$E$103, "FALSE"), E2935)</f>
        <v>352</v>
      </c>
      <c r="G2935">
        <v>88</v>
      </c>
      <c r="H2935">
        <f>IF(G2935="", _xlfn.XLOOKUP(C2935, 'Cost Averages'!$D$4:$D$103,'Cost Averages'!$E$4:$E$103, "FALSE"),G2935)</f>
        <v>88</v>
      </c>
      <c r="L2935" s="2" t="s">
        <v>28</v>
      </c>
      <c r="M2935" t="s">
        <v>164</v>
      </c>
      <c r="N2935" t="s">
        <v>25</v>
      </c>
      <c r="O2935" s="3">
        <v>9.9311000381363836</v>
      </c>
      <c r="P2935" t="str">
        <f t="shared" si="135"/>
        <v>E</v>
      </c>
      <c r="Q2935">
        <f t="shared" si="136"/>
        <v>2019</v>
      </c>
      <c r="R2935">
        <f t="shared" si="137"/>
        <v>0</v>
      </c>
    </row>
    <row r="2936" spans="1:18" x14ac:dyDescent="0.25">
      <c r="A2936" s="1">
        <v>44273.919275997214</v>
      </c>
      <c r="B2936" s="2" t="s">
        <v>1143</v>
      </c>
      <c r="C2936" t="s">
        <v>417</v>
      </c>
      <c r="D2936">
        <v>1</v>
      </c>
      <c r="E2936">
        <v>352</v>
      </c>
      <c r="F2936">
        <f>IF(E2936="",_xlfn.XLOOKUP(C2936,'Price Averages'!$D$4:$D$103,'Price Averages'!$E$4:$E$103, "FALSE"), E2936)</f>
        <v>352</v>
      </c>
      <c r="G2936">
        <v>88</v>
      </c>
      <c r="H2936">
        <f>IF(G2936="", _xlfn.XLOOKUP(C2936, 'Cost Averages'!$D$4:$D$103,'Cost Averages'!$E$4:$E$103, "FALSE"),G2936)</f>
        <v>88</v>
      </c>
      <c r="L2936" s="2" t="s">
        <v>28</v>
      </c>
      <c r="M2936" t="s">
        <v>254</v>
      </c>
      <c r="N2936" t="s">
        <v>78</v>
      </c>
      <c r="O2936" s="3">
        <v>12.796588406005421</v>
      </c>
      <c r="P2936" t="str">
        <f t="shared" si="135"/>
        <v>G</v>
      </c>
      <c r="Q2936">
        <f t="shared" si="136"/>
        <v>2021</v>
      </c>
      <c r="R2936">
        <f t="shared" si="137"/>
        <v>0</v>
      </c>
    </row>
    <row r="2937" spans="1:18" x14ac:dyDescent="0.25">
      <c r="A2937" s="1">
        <v>43748.510021494185</v>
      </c>
      <c r="B2937" s="2" t="s">
        <v>1309</v>
      </c>
      <c r="C2937" t="s">
        <v>417</v>
      </c>
      <c r="D2937">
        <v>2</v>
      </c>
      <c r="E2937">
        <v>352</v>
      </c>
      <c r="F2937">
        <f>IF(E2937="",_xlfn.XLOOKUP(C2937,'Price Averages'!$D$4:$D$103,'Price Averages'!$E$4:$E$103, "FALSE"), E2937)</f>
        <v>352</v>
      </c>
      <c r="G2937">
        <v>88</v>
      </c>
      <c r="H2937">
        <f>IF(G2937="", _xlfn.XLOOKUP(C2937, 'Cost Averages'!$D$4:$D$103,'Cost Averages'!$E$4:$E$103, "FALSE"),G2937)</f>
        <v>88</v>
      </c>
      <c r="L2937" s="2" t="s">
        <v>23</v>
      </c>
      <c r="M2937" t="s">
        <v>405</v>
      </c>
      <c r="N2937" t="s">
        <v>56</v>
      </c>
      <c r="O2937" s="3">
        <v>12.682358648534777</v>
      </c>
      <c r="P2937" t="str">
        <f t="shared" si="135"/>
        <v>E</v>
      </c>
      <c r="Q2937">
        <f t="shared" si="136"/>
        <v>2019</v>
      </c>
      <c r="R2937">
        <f t="shared" si="137"/>
        <v>0</v>
      </c>
    </row>
    <row r="2938" spans="1:18" x14ac:dyDescent="0.25">
      <c r="A2938" s="1">
        <v>43814.406247271945</v>
      </c>
      <c r="B2938" s="2" t="s">
        <v>2029</v>
      </c>
      <c r="C2938" t="s">
        <v>417</v>
      </c>
      <c r="D2938">
        <v>2</v>
      </c>
      <c r="E2938" t="s">
        <v>32</v>
      </c>
      <c r="F2938">
        <f>IF(E2938="",_xlfn.XLOOKUP(C2938,'Price Averages'!$D$4:$D$103,'Price Averages'!$E$4:$E$103, "FALSE"), E2938)</f>
        <v>352</v>
      </c>
      <c r="G2938">
        <v>88</v>
      </c>
      <c r="H2938">
        <f>IF(G2938="", _xlfn.XLOOKUP(C2938, 'Cost Averages'!$D$4:$D$103,'Cost Averages'!$E$4:$E$103, "FALSE"),G2938)</f>
        <v>88</v>
      </c>
      <c r="L2938" s="2" t="s">
        <v>23</v>
      </c>
      <c r="M2938" t="s">
        <v>315</v>
      </c>
      <c r="N2938" t="s">
        <v>46</v>
      </c>
      <c r="O2938" s="3">
        <v>11.221666113009938</v>
      </c>
      <c r="P2938" t="str">
        <f t="shared" si="135"/>
        <v>E</v>
      </c>
      <c r="Q2938">
        <f t="shared" si="136"/>
        <v>2019</v>
      </c>
      <c r="R2938">
        <f t="shared" si="137"/>
        <v>0</v>
      </c>
    </row>
    <row r="2939" spans="1:18" x14ac:dyDescent="0.25">
      <c r="A2939" s="1">
        <v>44171.293996452339</v>
      </c>
      <c r="B2939" s="2" t="s">
        <v>2797</v>
      </c>
      <c r="C2939" t="s">
        <v>417</v>
      </c>
      <c r="D2939">
        <v>2</v>
      </c>
      <c r="E2939">
        <v>352</v>
      </c>
      <c r="F2939">
        <f>IF(E2939="",_xlfn.XLOOKUP(C2939,'Price Averages'!$D$4:$D$103,'Price Averages'!$E$4:$E$103, "FALSE"), E2939)</f>
        <v>352</v>
      </c>
      <c r="G2939">
        <v>88</v>
      </c>
      <c r="H2939">
        <f>IF(G2939="", _xlfn.XLOOKUP(C2939, 'Cost Averages'!$D$4:$D$103,'Cost Averages'!$E$4:$E$103, "FALSE"),G2939)</f>
        <v>88</v>
      </c>
      <c r="L2939" s="2" t="s">
        <v>28</v>
      </c>
      <c r="M2939" t="s">
        <v>1004</v>
      </c>
      <c r="N2939" t="s">
        <v>25</v>
      </c>
      <c r="O2939" s="3">
        <v>14.538471643780088</v>
      </c>
      <c r="P2939" t="str">
        <f t="shared" si="135"/>
        <v>F</v>
      </c>
      <c r="Q2939">
        <f t="shared" si="136"/>
        <v>2020</v>
      </c>
      <c r="R2939">
        <f t="shared" si="137"/>
        <v>0</v>
      </c>
    </row>
    <row r="2940" spans="1:18" x14ac:dyDescent="0.25">
      <c r="A2940" s="1">
        <v>45121.322153269168</v>
      </c>
      <c r="B2940" s="2" t="s">
        <v>1072</v>
      </c>
      <c r="C2940" t="s">
        <v>417</v>
      </c>
      <c r="D2940">
        <v>2</v>
      </c>
      <c r="E2940">
        <v>352</v>
      </c>
      <c r="F2940">
        <f>IF(E2940="",_xlfn.XLOOKUP(C2940,'Price Averages'!$D$4:$D$103,'Price Averages'!$E$4:$E$103, "FALSE"), E2940)</f>
        <v>352</v>
      </c>
      <c r="G2940">
        <v>88</v>
      </c>
      <c r="H2940">
        <f>IF(G2940="", _xlfn.XLOOKUP(C2940, 'Cost Averages'!$D$4:$D$103,'Cost Averages'!$E$4:$E$103, "FALSE"),G2940)</f>
        <v>88</v>
      </c>
      <c r="L2940" s="2" t="s">
        <v>28</v>
      </c>
      <c r="M2940" t="s">
        <v>554</v>
      </c>
      <c r="N2940" t="s">
        <v>41</v>
      </c>
      <c r="O2940" s="3">
        <v>11.808681852148307</v>
      </c>
      <c r="P2940" t="str">
        <f t="shared" si="135"/>
        <v>I</v>
      </c>
      <c r="Q2940">
        <f t="shared" si="136"/>
        <v>2023</v>
      </c>
      <c r="R2940">
        <f t="shared" si="137"/>
        <v>0</v>
      </c>
    </row>
    <row r="2941" spans="1:18" x14ac:dyDescent="0.25">
      <c r="A2941" s="1">
        <v>44222</v>
      </c>
      <c r="B2941" s="2" t="s">
        <v>3565</v>
      </c>
      <c r="C2941" t="s">
        <v>417</v>
      </c>
      <c r="D2941">
        <v>3</v>
      </c>
      <c r="E2941" t="s">
        <v>32</v>
      </c>
      <c r="F2941">
        <f>IF(E2941="",_xlfn.XLOOKUP(C2941,'Price Averages'!$D$4:$D$103,'Price Averages'!$E$4:$E$103, "FALSE"), E2941)</f>
        <v>352</v>
      </c>
      <c r="G2941">
        <v>88</v>
      </c>
      <c r="H2941">
        <f>IF(G2941="", _xlfn.XLOOKUP(C2941, 'Cost Averages'!$D$4:$D$103,'Cost Averages'!$E$4:$E$103, "FALSE"),G2941)</f>
        <v>88</v>
      </c>
      <c r="L2941" s="2" t="s">
        <v>28</v>
      </c>
      <c r="M2941" t="s">
        <v>1034</v>
      </c>
      <c r="N2941" t="s">
        <v>50</v>
      </c>
      <c r="O2941" s="3">
        <v>10.588336269016523</v>
      </c>
      <c r="P2941" t="str">
        <f t="shared" si="135"/>
        <v>G</v>
      </c>
      <c r="Q2941">
        <f t="shared" si="136"/>
        <v>2021</v>
      </c>
      <c r="R2941">
        <f t="shared" si="137"/>
        <v>0</v>
      </c>
    </row>
    <row r="2942" spans="1:18" x14ac:dyDescent="0.25">
      <c r="A2942" s="1">
        <v>44529</v>
      </c>
      <c r="B2942" s="2" t="s">
        <v>3823</v>
      </c>
      <c r="C2942" t="s">
        <v>417</v>
      </c>
      <c r="D2942">
        <v>3</v>
      </c>
      <c r="E2942">
        <v>352</v>
      </c>
      <c r="F2942">
        <f>IF(E2942="",_xlfn.XLOOKUP(C2942,'Price Averages'!$D$4:$D$103,'Price Averages'!$E$4:$E$103, "FALSE"), E2942)</f>
        <v>352</v>
      </c>
      <c r="G2942" t="s">
        <v>32</v>
      </c>
      <c r="H2942">
        <f>IF(G2942="", _xlfn.XLOOKUP(C2942, 'Cost Averages'!$D$4:$D$103,'Cost Averages'!$E$4:$E$103, "FALSE"),G2942)</f>
        <v>88</v>
      </c>
      <c r="L2942" s="2" t="s">
        <v>44</v>
      </c>
      <c r="M2942" t="s">
        <v>340</v>
      </c>
      <c r="N2942" t="s">
        <v>34</v>
      </c>
      <c r="O2942" s="3">
        <v>11.769293993029555</v>
      </c>
      <c r="P2942" t="str">
        <f t="shared" si="135"/>
        <v>G</v>
      </c>
      <c r="Q2942">
        <f t="shared" si="136"/>
        <v>2021</v>
      </c>
      <c r="R2942">
        <f t="shared" si="137"/>
        <v>0</v>
      </c>
    </row>
    <row r="2943" spans="1:18" x14ac:dyDescent="0.25">
      <c r="A2943" s="1">
        <v>44732</v>
      </c>
      <c r="B2943" s="2" t="s">
        <v>4010</v>
      </c>
      <c r="C2943" t="s">
        <v>417</v>
      </c>
      <c r="D2943">
        <v>3</v>
      </c>
      <c r="E2943">
        <v>352</v>
      </c>
      <c r="F2943">
        <f>IF(E2943="",_xlfn.XLOOKUP(C2943,'Price Averages'!$D$4:$D$103,'Price Averages'!$E$4:$E$103, "FALSE"), E2943)</f>
        <v>352</v>
      </c>
      <c r="G2943">
        <v>88</v>
      </c>
      <c r="H2943">
        <f>IF(G2943="", _xlfn.XLOOKUP(C2943, 'Cost Averages'!$D$4:$D$103,'Cost Averages'!$E$4:$E$103, "FALSE"),G2943)</f>
        <v>88</v>
      </c>
      <c r="L2943" s="2" t="s">
        <v>23</v>
      </c>
      <c r="M2943" t="s">
        <v>321</v>
      </c>
      <c r="N2943" t="s">
        <v>25</v>
      </c>
      <c r="O2943" s="3">
        <v>12.545140403858928</v>
      </c>
      <c r="P2943" t="str">
        <f t="shared" si="135"/>
        <v>H</v>
      </c>
      <c r="Q2943">
        <f t="shared" si="136"/>
        <v>2022</v>
      </c>
      <c r="R2943">
        <f t="shared" si="137"/>
        <v>0</v>
      </c>
    </row>
    <row r="2944" spans="1:18" x14ac:dyDescent="0.25">
      <c r="A2944" s="1">
        <v>44810.329187791169</v>
      </c>
      <c r="B2944" s="2" t="s">
        <v>1376</v>
      </c>
      <c r="C2944" t="s">
        <v>417</v>
      </c>
      <c r="D2944">
        <v>4</v>
      </c>
      <c r="E2944">
        <v>352</v>
      </c>
      <c r="F2944">
        <f>IF(E2944="",_xlfn.XLOOKUP(C2944,'Price Averages'!$D$4:$D$103,'Price Averages'!$E$4:$E$103, "FALSE"), E2944)</f>
        <v>352</v>
      </c>
      <c r="G2944">
        <v>88</v>
      </c>
      <c r="H2944">
        <f>IF(G2944="", _xlfn.XLOOKUP(C2944, 'Cost Averages'!$D$4:$D$103,'Cost Averages'!$E$4:$E$103, "FALSE"),G2944)</f>
        <v>88</v>
      </c>
      <c r="L2944" s="2" t="s">
        <v>28</v>
      </c>
      <c r="M2944" t="s">
        <v>1014</v>
      </c>
      <c r="N2944" t="s">
        <v>41</v>
      </c>
      <c r="O2944" s="3">
        <v>15.268550004010105</v>
      </c>
      <c r="P2944" t="str">
        <f t="shared" si="135"/>
        <v>H</v>
      </c>
      <c r="Q2944">
        <f t="shared" si="136"/>
        <v>2022</v>
      </c>
      <c r="R2944">
        <f t="shared" si="137"/>
        <v>0</v>
      </c>
    </row>
    <row r="2945" spans="1:18" x14ac:dyDescent="0.25">
      <c r="A2945" s="1">
        <v>43428.642087639302</v>
      </c>
      <c r="B2945" s="2" t="s">
        <v>2707</v>
      </c>
      <c r="C2945" t="s">
        <v>417</v>
      </c>
      <c r="D2945">
        <v>6</v>
      </c>
      <c r="E2945">
        <v>352</v>
      </c>
      <c r="F2945">
        <f>IF(E2945="",_xlfn.XLOOKUP(C2945,'Price Averages'!$D$4:$D$103,'Price Averages'!$E$4:$E$103, "FALSE"), E2945)</f>
        <v>352</v>
      </c>
      <c r="G2945">
        <v>88</v>
      </c>
      <c r="H2945">
        <f>IF(G2945="", _xlfn.XLOOKUP(C2945, 'Cost Averages'!$D$4:$D$103,'Cost Averages'!$E$4:$E$103, "FALSE"),G2945)</f>
        <v>88</v>
      </c>
      <c r="L2945" s="2" t="s">
        <v>23</v>
      </c>
      <c r="M2945" t="s">
        <v>1713</v>
      </c>
      <c r="N2945" t="s">
        <v>50</v>
      </c>
      <c r="O2945" s="3">
        <v>13.537350739681813</v>
      </c>
      <c r="P2945" t="str">
        <f t="shared" si="135"/>
        <v>D</v>
      </c>
      <c r="Q2945">
        <f t="shared" si="136"/>
        <v>2018</v>
      </c>
      <c r="R2945">
        <f t="shared" si="137"/>
        <v>0</v>
      </c>
    </row>
    <row r="2946" spans="1:18" x14ac:dyDescent="0.25">
      <c r="A2946" s="1">
        <v>43488.469706285272</v>
      </c>
      <c r="B2946" s="2" t="s">
        <v>714</v>
      </c>
      <c r="C2946" t="s">
        <v>417</v>
      </c>
      <c r="D2946">
        <v>6</v>
      </c>
      <c r="E2946">
        <v>352</v>
      </c>
      <c r="F2946">
        <f>IF(E2946="",_xlfn.XLOOKUP(C2946,'Price Averages'!$D$4:$D$103,'Price Averages'!$E$4:$E$103, "FALSE"), E2946)</f>
        <v>352</v>
      </c>
      <c r="G2946" t="s">
        <v>32</v>
      </c>
      <c r="H2946">
        <f>IF(G2946="", _xlfn.XLOOKUP(C2946, 'Cost Averages'!$D$4:$D$103,'Cost Averages'!$E$4:$E$103, "FALSE"),G2946)</f>
        <v>88</v>
      </c>
      <c r="L2946" s="2" t="s">
        <v>28</v>
      </c>
      <c r="M2946" t="s">
        <v>24</v>
      </c>
      <c r="N2946" t="s">
        <v>25</v>
      </c>
      <c r="O2946" s="3">
        <v>10.278063859084313</v>
      </c>
      <c r="P2946" t="str">
        <f t="shared" ref="P2946:P3009" si="138">CHAR(64+(YEAR(A2946)-2014))</f>
        <v>E</v>
      </c>
      <c r="Q2946">
        <f t="shared" ref="Q2946:Q3009" si="139">YEAR(A2946)</f>
        <v>2019</v>
      </c>
      <c r="R2946">
        <f t="shared" ref="R2946:R3009" si="140">IF(P2946=CHAR(64 + (YEAR(A2946) - 2014)), 0, 1)</f>
        <v>0</v>
      </c>
    </row>
    <row r="2947" spans="1:18" x14ac:dyDescent="0.25">
      <c r="A2947" s="1">
        <v>43530.919682106243</v>
      </c>
      <c r="B2947" s="2" t="s">
        <v>500</v>
      </c>
      <c r="C2947" t="s">
        <v>417</v>
      </c>
      <c r="D2947">
        <v>7</v>
      </c>
      <c r="E2947">
        <v>352</v>
      </c>
      <c r="F2947">
        <f>IF(E2947="",_xlfn.XLOOKUP(C2947,'Price Averages'!$D$4:$D$103,'Price Averages'!$E$4:$E$103, "FALSE"), E2947)</f>
        <v>352</v>
      </c>
      <c r="G2947">
        <v>88</v>
      </c>
      <c r="H2947">
        <f>IF(G2947="", _xlfn.XLOOKUP(C2947, 'Cost Averages'!$D$4:$D$103,'Cost Averages'!$E$4:$E$103, "FALSE"),G2947)</f>
        <v>88</v>
      </c>
      <c r="L2947" s="2" t="s">
        <v>28</v>
      </c>
      <c r="M2947" t="s">
        <v>972</v>
      </c>
      <c r="N2947" t="s">
        <v>25</v>
      </c>
      <c r="O2947" s="3">
        <v>8.1743378387804331</v>
      </c>
      <c r="P2947" t="str">
        <f t="shared" si="138"/>
        <v>E</v>
      </c>
      <c r="Q2947">
        <f t="shared" si="139"/>
        <v>2019</v>
      </c>
      <c r="R2947">
        <f t="shared" si="140"/>
        <v>0</v>
      </c>
    </row>
    <row r="2948" spans="1:18" x14ac:dyDescent="0.25">
      <c r="A2948" s="1">
        <v>44462.717499070735</v>
      </c>
      <c r="B2948" s="2" t="s">
        <v>528</v>
      </c>
      <c r="C2948" t="s">
        <v>417</v>
      </c>
      <c r="D2948">
        <v>7</v>
      </c>
      <c r="E2948">
        <v>352</v>
      </c>
      <c r="F2948">
        <f>IF(E2948="",_xlfn.XLOOKUP(C2948,'Price Averages'!$D$4:$D$103,'Price Averages'!$E$4:$E$103, "FALSE"), E2948)</f>
        <v>352</v>
      </c>
      <c r="G2948">
        <v>88</v>
      </c>
      <c r="H2948">
        <f>IF(G2948="", _xlfn.XLOOKUP(C2948, 'Cost Averages'!$D$4:$D$103,'Cost Averages'!$E$4:$E$103, "FALSE"),G2948)</f>
        <v>88</v>
      </c>
      <c r="L2948" s="2" t="s">
        <v>44</v>
      </c>
      <c r="M2948" t="s">
        <v>215</v>
      </c>
      <c r="N2948" t="s">
        <v>56</v>
      </c>
      <c r="O2948" s="3">
        <v>14.030594525378042</v>
      </c>
      <c r="P2948" t="str">
        <f t="shared" si="138"/>
        <v>G</v>
      </c>
      <c r="Q2948">
        <f t="shared" si="139"/>
        <v>2021</v>
      </c>
      <c r="R2948">
        <f t="shared" si="140"/>
        <v>0</v>
      </c>
    </row>
    <row r="2949" spans="1:18" x14ac:dyDescent="0.25">
      <c r="A2949" s="1">
        <v>44265.47098944481</v>
      </c>
      <c r="B2949" s="2" t="s">
        <v>2917</v>
      </c>
      <c r="C2949" t="s">
        <v>417</v>
      </c>
      <c r="D2949">
        <v>7</v>
      </c>
      <c r="E2949" t="s">
        <v>32</v>
      </c>
      <c r="F2949">
        <f>IF(E2949="",_xlfn.XLOOKUP(C2949,'Price Averages'!$D$4:$D$103,'Price Averages'!$E$4:$E$103, "FALSE"), E2949)</f>
        <v>352</v>
      </c>
      <c r="G2949">
        <v>88</v>
      </c>
      <c r="H2949">
        <f>IF(G2949="", _xlfn.XLOOKUP(C2949, 'Cost Averages'!$D$4:$D$103,'Cost Averages'!$E$4:$E$103, "FALSE"),G2949)</f>
        <v>88</v>
      </c>
      <c r="L2949" s="2" t="s">
        <v>28</v>
      </c>
      <c r="M2949" t="s">
        <v>1663</v>
      </c>
      <c r="N2949" t="s">
        <v>78</v>
      </c>
      <c r="O2949" s="3">
        <v>15.239568994601312</v>
      </c>
      <c r="P2949" t="str">
        <f t="shared" si="138"/>
        <v>G</v>
      </c>
      <c r="Q2949">
        <f t="shared" si="139"/>
        <v>2021</v>
      </c>
      <c r="R2949">
        <f t="shared" si="140"/>
        <v>0</v>
      </c>
    </row>
    <row r="2950" spans="1:18" x14ac:dyDescent="0.25">
      <c r="A2950" s="1">
        <v>44657</v>
      </c>
      <c r="B2950" s="2" t="s">
        <v>3939</v>
      </c>
      <c r="C2950" t="s">
        <v>417</v>
      </c>
      <c r="D2950">
        <v>7</v>
      </c>
      <c r="E2950" t="s">
        <v>32</v>
      </c>
      <c r="F2950">
        <f>IF(E2950="",_xlfn.XLOOKUP(C2950,'Price Averages'!$D$4:$D$103,'Price Averages'!$E$4:$E$103, "FALSE"), E2950)</f>
        <v>352</v>
      </c>
      <c r="G2950" t="s">
        <v>32</v>
      </c>
      <c r="H2950">
        <f>IF(G2950="", _xlfn.XLOOKUP(C2950, 'Cost Averages'!$D$4:$D$103,'Cost Averages'!$E$4:$E$103, "FALSE"),G2950)</f>
        <v>88</v>
      </c>
      <c r="L2950" s="2" t="s">
        <v>44</v>
      </c>
      <c r="M2950" t="s">
        <v>645</v>
      </c>
      <c r="N2950" t="s">
        <v>78</v>
      </c>
      <c r="O2950" s="3">
        <v>12.869841591513939</v>
      </c>
      <c r="P2950" t="str">
        <f t="shared" si="138"/>
        <v>H</v>
      </c>
      <c r="Q2950">
        <f t="shared" si="139"/>
        <v>2022</v>
      </c>
      <c r="R2950">
        <f t="shared" si="140"/>
        <v>0</v>
      </c>
    </row>
    <row r="2951" spans="1:18" x14ac:dyDescent="0.25">
      <c r="A2951" s="1">
        <v>42788.212095886716</v>
      </c>
      <c r="B2951" s="2" t="s">
        <v>2208</v>
      </c>
      <c r="C2951" t="s">
        <v>417</v>
      </c>
      <c r="D2951">
        <v>8</v>
      </c>
      <c r="E2951">
        <v>352</v>
      </c>
      <c r="F2951">
        <f>IF(E2951="",_xlfn.XLOOKUP(C2951,'Price Averages'!$D$4:$D$103,'Price Averages'!$E$4:$E$103, "FALSE"), E2951)</f>
        <v>352</v>
      </c>
      <c r="G2951" t="s">
        <v>32</v>
      </c>
      <c r="H2951">
        <f>IF(G2951="", _xlfn.XLOOKUP(C2951, 'Cost Averages'!$D$4:$D$103,'Cost Averages'!$E$4:$E$103, "FALSE"),G2951)</f>
        <v>88</v>
      </c>
      <c r="L2951" s="2" t="s">
        <v>28</v>
      </c>
      <c r="M2951" t="s">
        <v>202</v>
      </c>
      <c r="N2951" t="s">
        <v>50</v>
      </c>
      <c r="O2951" s="3">
        <v>11.995406972581796</v>
      </c>
      <c r="P2951" t="str">
        <f t="shared" si="138"/>
        <v>C</v>
      </c>
      <c r="Q2951">
        <f t="shared" si="139"/>
        <v>2017</v>
      </c>
      <c r="R2951">
        <f t="shared" si="140"/>
        <v>0</v>
      </c>
    </row>
    <row r="2952" spans="1:18" x14ac:dyDescent="0.25">
      <c r="A2952" s="1">
        <v>44082.398101462408</v>
      </c>
      <c r="B2952" s="2" t="s">
        <v>2124</v>
      </c>
      <c r="C2952" t="s">
        <v>417</v>
      </c>
      <c r="D2952">
        <v>8</v>
      </c>
      <c r="E2952">
        <v>352</v>
      </c>
      <c r="F2952">
        <f>IF(E2952="",_xlfn.XLOOKUP(C2952,'Price Averages'!$D$4:$D$103,'Price Averages'!$E$4:$E$103, "FALSE"), E2952)</f>
        <v>352</v>
      </c>
      <c r="G2952">
        <v>88</v>
      </c>
      <c r="H2952">
        <f>IF(G2952="", _xlfn.XLOOKUP(C2952, 'Cost Averages'!$D$4:$D$103,'Cost Averages'!$E$4:$E$103, "FALSE"),G2952)</f>
        <v>88</v>
      </c>
      <c r="L2952" s="2" t="s">
        <v>28</v>
      </c>
      <c r="M2952" t="s">
        <v>398</v>
      </c>
      <c r="N2952" t="s">
        <v>50</v>
      </c>
      <c r="O2952" s="3">
        <v>11.082295381980092</v>
      </c>
      <c r="P2952" t="str">
        <f t="shared" si="138"/>
        <v>F</v>
      </c>
      <c r="Q2952">
        <f t="shared" si="139"/>
        <v>2020</v>
      </c>
      <c r="R2952">
        <f t="shared" si="140"/>
        <v>0</v>
      </c>
    </row>
    <row r="2953" spans="1:18" x14ac:dyDescent="0.25">
      <c r="A2953" s="1">
        <v>44395</v>
      </c>
      <c r="B2953" s="2" t="s">
        <v>3717</v>
      </c>
      <c r="C2953" t="s">
        <v>417</v>
      </c>
      <c r="D2953">
        <v>8</v>
      </c>
      <c r="E2953">
        <v>352</v>
      </c>
      <c r="F2953">
        <f>IF(E2953="",_xlfn.XLOOKUP(C2953,'Price Averages'!$D$4:$D$103,'Price Averages'!$E$4:$E$103, "FALSE"), E2953)</f>
        <v>352</v>
      </c>
      <c r="G2953">
        <v>88</v>
      </c>
      <c r="H2953">
        <f>IF(G2953="", _xlfn.XLOOKUP(C2953, 'Cost Averages'!$D$4:$D$103,'Cost Averages'!$E$4:$E$103, "FALSE"),G2953)</f>
        <v>88</v>
      </c>
      <c r="L2953" s="2" t="s">
        <v>28</v>
      </c>
      <c r="M2953" t="s">
        <v>737</v>
      </c>
      <c r="N2953" t="s">
        <v>25</v>
      </c>
      <c r="O2953" s="3">
        <v>9.1057685343725456</v>
      </c>
      <c r="P2953" t="str">
        <f t="shared" si="138"/>
        <v>G</v>
      </c>
      <c r="Q2953">
        <f t="shared" si="139"/>
        <v>2021</v>
      </c>
      <c r="R2953">
        <f t="shared" si="140"/>
        <v>0</v>
      </c>
    </row>
    <row r="2954" spans="1:18" x14ac:dyDescent="0.25">
      <c r="A2954" s="1">
        <v>44538</v>
      </c>
      <c r="B2954" s="2" t="s">
        <v>3689</v>
      </c>
      <c r="C2954" t="s">
        <v>417</v>
      </c>
      <c r="D2954">
        <v>8</v>
      </c>
      <c r="E2954">
        <v>352</v>
      </c>
      <c r="F2954">
        <f>IF(E2954="",_xlfn.XLOOKUP(C2954,'Price Averages'!$D$4:$D$103,'Price Averages'!$E$4:$E$103, "FALSE"), E2954)</f>
        <v>352</v>
      </c>
      <c r="G2954">
        <v>88</v>
      </c>
      <c r="H2954">
        <f>IF(G2954="", _xlfn.XLOOKUP(C2954, 'Cost Averages'!$D$4:$D$103,'Cost Averages'!$E$4:$E$103, "FALSE"),G2954)</f>
        <v>88</v>
      </c>
      <c r="L2954" s="2" t="s">
        <v>44</v>
      </c>
      <c r="M2954" t="s">
        <v>652</v>
      </c>
      <c r="N2954" t="s">
        <v>78</v>
      </c>
      <c r="O2954" s="3">
        <v>10.163794912095831</v>
      </c>
      <c r="P2954" t="str">
        <f t="shared" si="138"/>
        <v>G</v>
      </c>
      <c r="Q2954">
        <f t="shared" si="139"/>
        <v>2021</v>
      </c>
      <c r="R2954">
        <f t="shared" si="140"/>
        <v>0</v>
      </c>
    </row>
    <row r="2955" spans="1:18" x14ac:dyDescent="0.25">
      <c r="A2955" s="1">
        <v>42476.479231331155</v>
      </c>
      <c r="B2955" s="2" t="s">
        <v>1697</v>
      </c>
      <c r="C2955" t="s">
        <v>417</v>
      </c>
      <c r="D2955">
        <v>10</v>
      </c>
      <c r="E2955">
        <v>352</v>
      </c>
      <c r="F2955">
        <f>IF(E2955="",_xlfn.XLOOKUP(C2955,'Price Averages'!$D$4:$D$103,'Price Averages'!$E$4:$E$103, "FALSE"), E2955)</f>
        <v>352</v>
      </c>
      <c r="G2955" t="s">
        <v>32</v>
      </c>
      <c r="H2955">
        <f>IF(G2955="", _xlfn.XLOOKUP(C2955, 'Cost Averages'!$D$4:$D$103,'Cost Averages'!$E$4:$E$103, "FALSE"),G2955)</f>
        <v>88</v>
      </c>
      <c r="L2955" s="2" t="s">
        <v>23</v>
      </c>
      <c r="M2955" t="s">
        <v>115</v>
      </c>
      <c r="N2955" t="s">
        <v>46</v>
      </c>
      <c r="O2955" s="3">
        <v>10.42743035829395</v>
      </c>
      <c r="P2955" t="str">
        <f t="shared" si="138"/>
        <v>B</v>
      </c>
      <c r="Q2955">
        <f t="shared" si="139"/>
        <v>2016</v>
      </c>
      <c r="R2955">
        <f t="shared" si="140"/>
        <v>0</v>
      </c>
    </row>
    <row r="2956" spans="1:18" x14ac:dyDescent="0.25">
      <c r="A2956" s="1">
        <v>43579.954148299083</v>
      </c>
      <c r="B2956" s="2" t="s">
        <v>2130</v>
      </c>
      <c r="C2956" t="s">
        <v>417</v>
      </c>
      <c r="D2956">
        <v>10</v>
      </c>
      <c r="E2956" t="s">
        <v>32</v>
      </c>
      <c r="F2956">
        <f>IF(E2956="",_xlfn.XLOOKUP(C2956,'Price Averages'!$D$4:$D$103,'Price Averages'!$E$4:$E$103, "FALSE"), E2956)</f>
        <v>352</v>
      </c>
      <c r="G2956">
        <v>88</v>
      </c>
      <c r="H2956">
        <f>IF(G2956="", _xlfn.XLOOKUP(C2956, 'Cost Averages'!$D$4:$D$103,'Cost Averages'!$E$4:$E$103, "FALSE"),G2956)</f>
        <v>88</v>
      </c>
      <c r="L2956" s="2" t="s">
        <v>28</v>
      </c>
      <c r="M2956" t="s">
        <v>273</v>
      </c>
      <c r="N2956" t="s">
        <v>25</v>
      </c>
      <c r="O2956" s="3">
        <v>11.428575823958646</v>
      </c>
      <c r="P2956" t="str">
        <f t="shared" si="138"/>
        <v>E</v>
      </c>
      <c r="Q2956">
        <f t="shared" si="139"/>
        <v>2019</v>
      </c>
      <c r="R2956">
        <f t="shared" si="140"/>
        <v>0</v>
      </c>
    </row>
    <row r="2957" spans="1:18" x14ac:dyDescent="0.25">
      <c r="A2957" s="1">
        <v>44355.405834908255</v>
      </c>
      <c r="B2957" s="2" t="s">
        <v>631</v>
      </c>
      <c r="C2957" t="s">
        <v>417</v>
      </c>
      <c r="D2957">
        <v>10</v>
      </c>
      <c r="E2957" t="s">
        <v>32</v>
      </c>
      <c r="F2957">
        <f>IF(E2957="",_xlfn.XLOOKUP(C2957,'Price Averages'!$D$4:$D$103,'Price Averages'!$E$4:$E$103, "FALSE"), E2957)</f>
        <v>352</v>
      </c>
      <c r="G2957">
        <v>88</v>
      </c>
      <c r="H2957">
        <f>IF(G2957="", _xlfn.XLOOKUP(C2957, 'Cost Averages'!$D$4:$D$103,'Cost Averages'!$E$4:$E$103, "FALSE"),G2957)</f>
        <v>88</v>
      </c>
      <c r="L2957" s="2" t="s">
        <v>28</v>
      </c>
      <c r="M2957" t="s">
        <v>632</v>
      </c>
      <c r="N2957" t="s">
        <v>46</v>
      </c>
      <c r="O2957" s="3">
        <v>8.7741864171993527</v>
      </c>
      <c r="P2957" t="str">
        <f t="shared" si="138"/>
        <v>G</v>
      </c>
      <c r="Q2957">
        <f t="shared" si="139"/>
        <v>2021</v>
      </c>
      <c r="R2957">
        <f t="shared" si="140"/>
        <v>0</v>
      </c>
    </row>
    <row r="2958" spans="1:18" x14ac:dyDescent="0.25">
      <c r="A2958" s="1">
        <v>44301.121372320747</v>
      </c>
      <c r="B2958" s="2" t="s">
        <v>3045</v>
      </c>
      <c r="C2958" t="s">
        <v>417</v>
      </c>
      <c r="D2958">
        <v>10</v>
      </c>
      <c r="E2958" t="s">
        <v>32</v>
      </c>
      <c r="F2958">
        <f>IF(E2958="",_xlfn.XLOOKUP(C2958,'Price Averages'!$D$4:$D$103,'Price Averages'!$E$4:$E$103, "FALSE"), E2958)</f>
        <v>352</v>
      </c>
      <c r="G2958">
        <v>88</v>
      </c>
      <c r="H2958">
        <f>IF(G2958="", _xlfn.XLOOKUP(C2958, 'Cost Averages'!$D$4:$D$103,'Cost Averages'!$E$4:$E$103, "FALSE"),G2958)</f>
        <v>88</v>
      </c>
      <c r="L2958" s="2" t="s">
        <v>23</v>
      </c>
      <c r="M2958" t="s">
        <v>168</v>
      </c>
      <c r="N2958" t="s">
        <v>56</v>
      </c>
      <c r="O2958" s="3">
        <v>12.1334991293512</v>
      </c>
      <c r="P2958" t="str">
        <f t="shared" si="138"/>
        <v>G</v>
      </c>
      <c r="Q2958">
        <f t="shared" si="139"/>
        <v>2021</v>
      </c>
      <c r="R2958">
        <f t="shared" si="140"/>
        <v>0</v>
      </c>
    </row>
    <row r="2959" spans="1:18" x14ac:dyDescent="0.25">
      <c r="A2959" s="1">
        <v>43600.352867805632</v>
      </c>
      <c r="B2959" s="2" t="s">
        <v>416</v>
      </c>
      <c r="C2959" t="s">
        <v>417</v>
      </c>
      <c r="D2959">
        <v>11</v>
      </c>
      <c r="E2959">
        <v>352</v>
      </c>
      <c r="F2959">
        <f>IF(E2959="",_xlfn.XLOOKUP(C2959,'Price Averages'!$D$4:$D$103,'Price Averages'!$E$4:$E$103, "FALSE"), E2959)</f>
        <v>352</v>
      </c>
      <c r="G2959" t="s">
        <v>32</v>
      </c>
      <c r="H2959">
        <f>IF(G2959="", _xlfn.XLOOKUP(C2959, 'Cost Averages'!$D$4:$D$103,'Cost Averages'!$E$4:$E$103, "FALSE"),G2959)</f>
        <v>88</v>
      </c>
      <c r="L2959" s="2" t="s">
        <v>28</v>
      </c>
      <c r="M2959" t="s">
        <v>418</v>
      </c>
      <c r="N2959" t="s">
        <v>46</v>
      </c>
      <c r="O2959" s="3">
        <v>13.923194761258239</v>
      </c>
      <c r="P2959" t="str">
        <f t="shared" si="138"/>
        <v>E</v>
      </c>
      <c r="Q2959">
        <f t="shared" si="139"/>
        <v>2019</v>
      </c>
      <c r="R2959">
        <f t="shared" si="140"/>
        <v>0</v>
      </c>
    </row>
    <row r="2960" spans="1:18" x14ac:dyDescent="0.25">
      <c r="A2960" s="1">
        <v>44292.327320394652</v>
      </c>
      <c r="B2960" s="2" t="s">
        <v>2112</v>
      </c>
      <c r="C2960" t="s">
        <v>417</v>
      </c>
      <c r="D2960">
        <v>12</v>
      </c>
      <c r="E2960">
        <v>352</v>
      </c>
      <c r="F2960">
        <f>IF(E2960="",_xlfn.XLOOKUP(C2960,'Price Averages'!$D$4:$D$103,'Price Averages'!$E$4:$E$103, "FALSE"), E2960)</f>
        <v>352</v>
      </c>
      <c r="G2960">
        <v>88</v>
      </c>
      <c r="H2960">
        <f>IF(G2960="", _xlfn.XLOOKUP(C2960, 'Cost Averages'!$D$4:$D$103,'Cost Averages'!$E$4:$E$103, "FALSE"),G2960)</f>
        <v>88</v>
      </c>
      <c r="L2960" s="2" t="s">
        <v>28</v>
      </c>
      <c r="M2960" t="s">
        <v>925</v>
      </c>
      <c r="N2960" t="s">
        <v>50</v>
      </c>
      <c r="O2960" s="3">
        <v>11.130819205617987</v>
      </c>
      <c r="P2960" t="str">
        <f t="shared" si="138"/>
        <v>G</v>
      </c>
      <c r="Q2960">
        <f t="shared" si="139"/>
        <v>2021</v>
      </c>
      <c r="R2960">
        <f t="shared" si="140"/>
        <v>0</v>
      </c>
    </row>
    <row r="2961" spans="1:18" x14ac:dyDescent="0.25">
      <c r="A2961" s="1">
        <v>42614.683696432592</v>
      </c>
      <c r="B2961" s="2" t="s">
        <v>2964</v>
      </c>
      <c r="C2961" t="s">
        <v>417</v>
      </c>
      <c r="D2961">
        <v>13</v>
      </c>
      <c r="E2961">
        <v>352</v>
      </c>
      <c r="F2961">
        <f>IF(E2961="",_xlfn.XLOOKUP(C2961,'Price Averages'!$D$4:$D$103,'Price Averages'!$E$4:$E$103, "FALSE"), E2961)</f>
        <v>352</v>
      </c>
      <c r="G2961">
        <v>88</v>
      </c>
      <c r="H2961">
        <f>IF(G2961="", _xlfn.XLOOKUP(C2961, 'Cost Averages'!$D$4:$D$103,'Cost Averages'!$E$4:$E$103, "FALSE"),G2961)</f>
        <v>88</v>
      </c>
      <c r="L2961" s="2" t="s">
        <v>44</v>
      </c>
      <c r="M2961" t="s">
        <v>421</v>
      </c>
      <c r="N2961" t="s">
        <v>25</v>
      </c>
      <c r="O2961" s="3">
        <v>11.701919153133453</v>
      </c>
      <c r="P2961" t="str">
        <f t="shared" si="138"/>
        <v>B</v>
      </c>
      <c r="Q2961">
        <f t="shared" si="139"/>
        <v>2016</v>
      </c>
      <c r="R2961">
        <f t="shared" si="140"/>
        <v>0</v>
      </c>
    </row>
    <row r="2962" spans="1:18" x14ac:dyDescent="0.25">
      <c r="A2962" s="1">
        <v>43748.156030559476</v>
      </c>
      <c r="B2962" s="2" t="s">
        <v>3000</v>
      </c>
      <c r="C2962" t="s">
        <v>417</v>
      </c>
      <c r="D2962">
        <v>13</v>
      </c>
      <c r="E2962">
        <v>352</v>
      </c>
      <c r="F2962">
        <f>IF(E2962="",_xlfn.XLOOKUP(C2962,'Price Averages'!$D$4:$D$103,'Price Averages'!$E$4:$E$103, "FALSE"), E2962)</f>
        <v>352</v>
      </c>
      <c r="G2962">
        <v>88</v>
      </c>
      <c r="H2962">
        <f>IF(G2962="", _xlfn.XLOOKUP(C2962, 'Cost Averages'!$D$4:$D$103,'Cost Averages'!$E$4:$E$103, "FALSE"),G2962)</f>
        <v>88</v>
      </c>
      <c r="L2962" s="2" t="s">
        <v>44</v>
      </c>
      <c r="M2962" t="s">
        <v>363</v>
      </c>
      <c r="N2962" t="s">
        <v>50</v>
      </c>
      <c r="O2962" s="3">
        <v>12.004541523616258</v>
      </c>
      <c r="P2962" t="str">
        <f t="shared" si="138"/>
        <v>E</v>
      </c>
      <c r="Q2962">
        <f t="shared" si="139"/>
        <v>2019</v>
      </c>
      <c r="R2962">
        <f t="shared" si="140"/>
        <v>0</v>
      </c>
    </row>
    <row r="2963" spans="1:18" x14ac:dyDescent="0.25">
      <c r="A2963" s="1">
        <v>43793.016157706232</v>
      </c>
      <c r="B2963" s="2" t="s">
        <v>444</v>
      </c>
      <c r="C2963" t="s">
        <v>417</v>
      </c>
      <c r="D2963">
        <v>14</v>
      </c>
      <c r="E2963">
        <v>352</v>
      </c>
      <c r="F2963">
        <f>IF(E2963="",_xlfn.XLOOKUP(C2963,'Price Averages'!$D$4:$D$103,'Price Averages'!$E$4:$E$103, "FALSE"), E2963)</f>
        <v>352</v>
      </c>
      <c r="G2963">
        <v>88</v>
      </c>
      <c r="H2963">
        <f>IF(G2963="", _xlfn.XLOOKUP(C2963, 'Cost Averages'!$D$4:$D$103,'Cost Averages'!$E$4:$E$103, "FALSE"),G2963)</f>
        <v>88</v>
      </c>
      <c r="L2963" s="2" t="s">
        <v>44</v>
      </c>
      <c r="M2963" t="s">
        <v>445</v>
      </c>
      <c r="N2963" t="s">
        <v>34</v>
      </c>
      <c r="O2963" s="3">
        <v>13.104576594826185</v>
      </c>
      <c r="P2963" t="str">
        <f t="shared" si="138"/>
        <v>E</v>
      </c>
      <c r="Q2963">
        <f t="shared" si="139"/>
        <v>2019</v>
      </c>
      <c r="R2963">
        <f t="shared" si="140"/>
        <v>0</v>
      </c>
    </row>
    <row r="2964" spans="1:18" x14ac:dyDescent="0.25">
      <c r="A2964" s="1">
        <v>43769.166306256586</v>
      </c>
      <c r="B2964" s="2" t="s">
        <v>1594</v>
      </c>
      <c r="C2964" t="s">
        <v>417</v>
      </c>
      <c r="D2964">
        <v>14</v>
      </c>
      <c r="E2964" t="s">
        <v>32</v>
      </c>
      <c r="F2964">
        <f>IF(E2964="",_xlfn.XLOOKUP(C2964,'Price Averages'!$D$4:$D$103,'Price Averages'!$E$4:$E$103, "FALSE"), E2964)</f>
        <v>352</v>
      </c>
      <c r="G2964" t="s">
        <v>32</v>
      </c>
      <c r="H2964">
        <f>IF(G2964="", _xlfn.XLOOKUP(C2964, 'Cost Averages'!$D$4:$D$103,'Cost Averages'!$E$4:$E$103, "FALSE"),G2964)</f>
        <v>88</v>
      </c>
      <c r="L2964" s="2" t="s">
        <v>28</v>
      </c>
      <c r="M2964" t="s">
        <v>171</v>
      </c>
      <c r="N2964" t="s">
        <v>46</v>
      </c>
      <c r="O2964" s="3">
        <v>11.36085047138285</v>
      </c>
      <c r="P2964" t="str">
        <f t="shared" si="138"/>
        <v>E</v>
      </c>
      <c r="Q2964">
        <f t="shared" si="139"/>
        <v>2019</v>
      </c>
      <c r="R2964">
        <f t="shared" si="140"/>
        <v>0</v>
      </c>
    </row>
    <row r="2965" spans="1:18" x14ac:dyDescent="0.25">
      <c r="A2965" s="1">
        <v>43952.420302572194</v>
      </c>
      <c r="B2965" s="2" t="s">
        <v>1259</v>
      </c>
      <c r="C2965" t="s">
        <v>417</v>
      </c>
      <c r="D2965">
        <v>14</v>
      </c>
      <c r="E2965">
        <v>352</v>
      </c>
      <c r="F2965">
        <f>IF(E2965="",_xlfn.XLOOKUP(C2965,'Price Averages'!$D$4:$D$103,'Price Averages'!$E$4:$E$103, "FALSE"), E2965)</f>
        <v>352</v>
      </c>
      <c r="G2965">
        <v>88</v>
      </c>
      <c r="H2965">
        <f>IF(G2965="", _xlfn.XLOOKUP(C2965, 'Cost Averages'!$D$4:$D$103,'Cost Averages'!$E$4:$E$103, "FALSE"),G2965)</f>
        <v>88</v>
      </c>
      <c r="L2965" s="2" t="s">
        <v>23</v>
      </c>
      <c r="M2965" t="s">
        <v>1057</v>
      </c>
      <c r="N2965" t="s">
        <v>46</v>
      </c>
      <c r="O2965" s="3">
        <v>13.00553764131261</v>
      </c>
      <c r="P2965" t="str">
        <f t="shared" si="138"/>
        <v>F</v>
      </c>
      <c r="Q2965">
        <f t="shared" si="139"/>
        <v>2020</v>
      </c>
      <c r="R2965">
        <f t="shared" si="140"/>
        <v>0</v>
      </c>
    </row>
    <row r="2966" spans="1:18" x14ac:dyDescent="0.25">
      <c r="A2966" s="1">
        <v>44329</v>
      </c>
      <c r="B2966" s="2" t="s">
        <v>3660</v>
      </c>
      <c r="C2966" t="s">
        <v>417</v>
      </c>
      <c r="D2966">
        <v>14</v>
      </c>
      <c r="E2966">
        <v>352</v>
      </c>
      <c r="F2966">
        <f>IF(E2966="",_xlfn.XLOOKUP(C2966,'Price Averages'!$D$4:$D$103,'Price Averages'!$E$4:$E$103, "FALSE"), E2966)</f>
        <v>352</v>
      </c>
      <c r="G2966">
        <v>88</v>
      </c>
      <c r="H2966">
        <f>IF(G2966="", _xlfn.XLOOKUP(C2966, 'Cost Averages'!$D$4:$D$103,'Cost Averages'!$E$4:$E$103, "FALSE"),G2966)</f>
        <v>88</v>
      </c>
      <c r="L2966" s="2" t="s">
        <v>28</v>
      </c>
      <c r="M2966" t="s">
        <v>384</v>
      </c>
      <c r="N2966" t="s">
        <v>41</v>
      </c>
      <c r="O2966" s="3">
        <v>12.456740895640767</v>
      </c>
      <c r="P2966" t="str">
        <f t="shared" si="138"/>
        <v>G</v>
      </c>
      <c r="Q2966">
        <f t="shared" si="139"/>
        <v>2021</v>
      </c>
      <c r="R2966">
        <f t="shared" si="140"/>
        <v>0</v>
      </c>
    </row>
    <row r="2967" spans="1:18" x14ac:dyDescent="0.25">
      <c r="A2967" s="1">
        <v>44825.66283385954</v>
      </c>
      <c r="B2967" s="2" t="s">
        <v>2872</v>
      </c>
      <c r="C2967" t="s">
        <v>417</v>
      </c>
      <c r="D2967">
        <v>15</v>
      </c>
      <c r="E2967">
        <v>352</v>
      </c>
      <c r="F2967">
        <f>IF(E2967="",_xlfn.XLOOKUP(C2967,'Price Averages'!$D$4:$D$103,'Price Averages'!$E$4:$E$103, "FALSE"), E2967)</f>
        <v>352</v>
      </c>
      <c r="G2967">
        <v>88</v>
      </c>
      <c r="H2967">
        <f>IF(G2967="", _xlfn.XLOOKUP(C2967, 'Cost Averages'!$D$4:$D$103,'Cost Averages'!$E$4:$E$103, "FALSE"),G2967)</f>
        <v>88</v>
      </c>
      <c r="L2967" s="2" t="s">
        <v>44</v>
      </c>
      <c r="M2967" t="s">
        <v>693</v>
      </c>
      <c r="N2967" t="s">
        <v>34</v>
      </c>
      <c r="O2967" s="3">
        <v>10.434860153112215</v>
      </c>
      <c r="P2967" t="str">
        <f t="shared" si="138"/>
        <v>H</v>
      </c>
      <c r="Q2967">
        <f t="shared" si="139"/>
        <v>2022</v>
      </c>
      <c r="R2967">
        <f t="shared" si="140"/>
        <v>0</v>
      </c>
    </row>
    <row r="2968" spans="1:18" x14ac:dyDescent="0.25">
      <c r="A2968" s="1">
        <v>44664</v>
      </c>
      <c r="B2968" s="2" t="s">
        <v>3946</v>
      </c>
      <c r="C2968" t="s">
        <v>417</v>
      </c>
      <c r="D2968">
        <v>16</v>
      </c>
      <c r="E2968">
        <v>352</v>
      </c>
      <c r="F2968">
        <f>IF(E2968="",_xlfn.XLOOKUP(C2968,'Price Averages'!$D$4:$D$103,'Price Averages'!$E$4:$E$103, "FALSE"), E2968)</f>
        <v>352</v>
      </c>
      <c r="G2968" t="s">
        <v>32</v>
      </c>
      <c r="H2968">
        <f>IF(G2968="", _xlfn.XLOOKUP(C2968, 'Cost Averages'!$D$4:$D$103,'Cost Averages'!$E$4:$E$103, "FALSE"),G2968)</f>
        <v>88</v>
      </c>
      <c r="L2968" s="2" t="s">
        <v>28</v>
      </c>
      <c r="M2968" t="s">
        <v>161</v>
      </c>
      <c r="N2968" t="s">
        <v>25</v>
      </c>
      <c r="O2968" s="3">
        <v>15.121383064708469</v>
      </c>
      <c r="P2968" t="str">
        <f t="shared" si="138"/>
        <v>H</v>
      </c>
      <c r="Q2968">
        <f t="shared" si="139"/>
        <v>2022</v>
      </c>
      <c r="R2968">
        <f t="shared" si="140"/>
        <v>0</v>
      </c>
    </row>
    <row r="2969" spans="1:18" x14ac:dyDescent="0.25">
      <c r="A2969" s="1">
        <v>43860.975035204181</v>
      </c>
      <c r="B2969" s="2" t="s">
        <v>949</v>
      </c>
      <c r="C2969" t="s">
        <v>417</v>
      </c>
      <c r="D2969">
        <v>17</v>
      </c>
      <c r="E2969">
        <v>352</v>
      </c>
      <c r="F2969">
        <f>IF(E2969="",_xlfn.XLOOKUP(C2969,'Price Averages'!$D$4:$D$103,'Price Averages'!$E$4:$E$103, "FALSE"), E2969)</f>
        <v>352</v>
      </c>
      <c r="G2969">
        <v>88</v>
      </c>
      <c r="H2969">
        <f>IF(G2969="", _xlfn.XLOOKUP(C2969, 'Cost Averages'!$D$4:$D$103,'Cost Averages'!$E$4:$E$103, "FALSE"),G2969)</f>
        <v>88</v>
      </c>
      <c r="L2969" s="2" t="s">
        <v>28</v>
      </c>
      <c r="M2969" t="s">
        <v>950</v>
      </c>
      <c r="N2969" t="s">
        <v>50</v>
      </c>
      <c r="O2969" s="3">
        <v>9.1591412531773226</v>
      </c>
      <c r="P2969" t="str">
        <f t="shared" si="138"/>
        <v>F</v>
      </c>
      <c r="Q2969">
        <f t="shared" si="139"/>
        <v>2020</v>
      </c>
      <c r="R2969">
        <f t="shared" si="140"/>
        <v>0</v>
      </c>
    </row>
    <row r="2970" spans="1:18" x14ac:dyDescent="0.25">
      <c r="A2970" s="1">
        <v>44494</v>
      </c>
      <c r="B2970" s="2" t="s">
        <v>3795</v>
      </c>
      <c r="C2970" t="s">
        <v>417</v>
      </c>
      <c r="D2970">
        <v>17</v>
      </c>
      <c r="E2970">
        <v>352</v>
      </c>
      <c r="F2970">
        <f>IF(E2970="",_xlfn.XLOOKUP(C2970,'Price Averages'!$D$4:$D$103,'Price Averages'!$E$4:$E$103, "FALSE"), E2970)</f>
        <v>352</v>
      </c>
      <c r="G2970">
        <v>88</v>
      </c>
      <c r="H2970">
        <f>IF(G2970="", _xlfn.XLOOKUP(C2970, 'Cost Averages'!$D$4:$D$103,'Cost Averages'!$E$4:$E$103, "FALSE"),G2970)</f>
        <v>88</v>
      </c>
      <c r="L2970" s="2" t="s">
        <v>44</v>
      </c>
      <c r="M2970" t="s">
        <v>408</v>
      </c>
      <c r="N2970" t="s">
        <v>50</v>
      </c>
      <c r="O2970" s="3">
        <v>12.399050786131125</v>
      </c>
      <c r="P2970" t="str">
        <f t="shared" si="138"/>
        <v>G</v>
      </c>
      <c r="Q2970">
        <f t="shared" si="139"/>
        <v>2021</v>
      </c>
      <c r="R2970">
        <f t="shared" si="140"/>
        <v>0</v>
      </c>
    </row>
    <row r="2971" spans="1:18" x14ac:dyDescent="0.25">
      <c r="A2971" s="1">
        <v>45332.367595668926</v>
      </c>
      <c r="B2971" s="2" t="s">
        <v>2212</v>
      </c>
      <c r="C2971" t="s">
        <v>417</v>
      </c>
      <c r="D2971">
        <v>17</v>
      </c>
      <c r="E2971">
        <v>352</v>
      </c>
      <c r="F2971">
        <f>IF(E2971="",_xlfn.XLOOKUP(C2971,'Price Averages'!$D$4:$D$103,'Price Averages'!$E$4:$E$103, "FALSE"), E2971)</f>
        <v>352</v>
      </c>
      <c r="G2971">
        <v>88</v>
      </c>
      <c r="H2971">
        <f>IF(G2971="", _xlfn.XLOOKUP(C2971, 'Cost Averages'!$D$4:$D$103,'Cost Averages'!$E$4:$E$103, "FALSE"),G2971)</f>
        <v>88</v>
      </c>
      <c r="L2971" s="2" t="s">
        <v>28</v>
      </c>
      <c r="M2971" t="s">
        <v>333</v>
      </c>
      <c r="N2971" t="s">
        <v>56</v>
      </c>
      <c r="O2971" s="3">
        <v>10.816866337473218</v>
      </c>
      <c r="P2971" t="str">
        <f t="shared" si="138"/>
        <v>J</v>
      </c>
      <c r="Q2971">
        <f t="shared" si="139"/>
        <v>2024</v>
      </c>
      <c r="R2971">
        <f t="shared" si="140"/>
        <v>0</v>
      </c>
    </row>
    <row r="2972" spans="1:18" x14ac:dyDescent="0.25">
      <c r="A2972" s="1">
        <v>43452.162770919189</v>
      </c>
      <c r="B2972" s="2" t="s">
        <v>1254</v>
      </c>
      <c r="C2972" t="s">
        <v>417</v>
      </c>
      <c r="D2972">
        <v>18</v>
      </c>
      <c r="E2972">
        <v>352</v>
      </c>
      <c r="F2972">
        <f>IF(E2972="",_xlfn.XLOOKUP(C2972,'Price Averages'!$D$4:$D$103,'Price Averages'!$E$4:$E$103, "FALSE"), E2972)</f>
        <v>352</v>
      </c>
      <c r="G2972" t="s">
        <v>32</v>
      </c>
      <c r="H2972">
        <f>IF(G2972="", _xlfn.XLOOKUP(C2972, 'Cost Averages'!$D$4:$D$103,'Cost Averages'!$E$4:$E$103, "FALSE"),G2972)</f>
        <v>88</v>
      </c>
      <c r="L2972" s="2" t="s">
        <v>28</v>
      </c>
      <c r="M2972" t="s">
        <v>271</v>
      </c>
      <c r="N2972" t="s">
        <v>56</v>
      </c>
      <c r="O2972" s="3">
        <v>11.504886852416154</v>
      </c>
      <c r="P2972" t="str">
        <f t="shared" si="138"/>
        <v>D</v>
      </c>
      <c r="Q2972">
        <f t="shared" si="139"/>
        <v>2018</v>
      </c>
      <c r="R2972">
        <f t="shared" si="140"/>
        <v>0</v>
      </c>
    </row>
    <row r="2973" spans="1:18" x14ac:dyDescent="0.25">
      <c r="A2973" s="1">
        <v>43931.434718805955</v>
      </c>
      <c r="B2973" s="2" t="s">
        <v>2921</v>
      </c>
      <c r="C2973" t="s">
        <v>417</v>
      </c>
      <c r="D2973">
        <v>18</v>
      </c>
      <c r="E2973">
        <v>352</v>
      </c>
      <c r="F2973">
        <f>IF(E2973="",_xlfn.XLOOKUP(C2973,'Price Averages'!$D$4:$D$103,'Price Averages'!$E$4:$E$103, "FALSE"), E2973)</f>
        <v>352</v>
      </c>
      <c r="G2973">
        <v>88</v>
      </c>
      <c r="H2973">
        <f>IF(G2973="", _xlfn.XLOOKUP(C2973, 'Cost Averages'!$D$4:$D$103,'Cost Averages'!$E$4:$E$103, "FALSE"),G2973)</f>
        <v>88</v>
      </c>
      <c r="L2973" s="2" t="s">
        <v>28</v>
      </c>
      <c r="M2973" t="s">
        <v>33</v>
      </c>
      <c r="N2973" t="s">
        <v>34</v>
      </c>
      <c r="O2973" s="3">
        <v>9.3226775515721787</v>
      </c>
      <c r="P2973" t="str">
        <f t="shared" si="138"/>
        <v>F</v>
      </c>
      <c r="Q2973">
        <f t="shared" si="139"/>
        <v>2020</v>
      </c>
      <c r="R2973">
        <f t="shared" si="140"/>
        <v>0</v>
      </c>
    </row>
    <row r="2974" spans="1:18" x14ac:dyDescent="0.25">
      <c r="A2974" s="1">
        <v>43459.875653879033</v>
      </c>
      <c r="B2974" s="2" t="s">
        <v>2418</v>
      </c>
      <c r="C2974" t="s">
        <v>417</v>
      </c>
      <c r="D2974">
        <v>19</v>
      </c>
      <c r="E2974">
        <v>352</v>
      </c>
      <c r="F2974">
        <f>IF(E2974="",_xlfn.XLOOKUP(C2974,'Price Averages'!$D$4:$D$103,'Price Averages'!$E$4:$E$103, "FALSE"), E2974)</f>
        <v>352</v>
      </c>
      <c r="G2974" t="s">
        <v>32</v>
      </c>
      <c r="H2974">
        <f>IF(G2974="", _xlfn.XLOOKUP(C2974, 'Cost Averages'!$D$4:$D$103,'Cost Averages'!$E$4:$E$103, "FALSE"),G2974)</f>
        <v>88</v>
      </c>
      <c r="L2974" s="2" t="s">
        <v>28</v>
      </c>
      <c r="M2974" t="s">
        <v>159</v>
      </c>
      <c r="N2974" t="s">
        <v>78</v>
      </c>
      <c r="O2974" s="3">
        <v>10.216282609482219</v>
      </c>
      <c r="P2974" t="str">
        <f t="shared" si="138"/>
        <v>D</v>
      </c>
      <c r="Q2974">
        <f t="shared" si="139"/>
        <v>2018</v>
      </c>
      <c r="R2974">
        <f t="shared" si="140"/>
        <v>0</v>
      </c>
    </row>
    <row r="2975" spans="1:18" x14ac:dyDescent="0.25">
      <c r="A2975" s="1">
        <v>43825.611731414188</v>
      </c>
      <c r="B2975" s="2" t="s">
        <v>1006</v>
      </c>
      <c r="C2975" t="s">
        <v>417</v>
      </c>
      <c r="D2975">
        <v>20</v>
      </c>
      <c r="E2975">
        <v>352</v>
      </c>
      <c r="F2975">
        <f>IF(E2975="",_xlfn.XLOOKUP(C2975,'Price Averages'!$D$4:$D$103,'Price Averages'!$E$4:$E$103, "FALSE"), E2975)</f>
        <v>352</v>
      </c>
      <c r="G2975">
        <v>88</v>
      </c>
      <c r="H2975">
        <f>IF(G2975="", _xlfn.XLOOKUP(C2975, 'Cost Averages'!$D$4:$D$103,'Cost Averages'!$E$4:$E$103, "FALSE"),G2975)</f>
        <v>88</v>
      </c>
      <c r="L2975" s="2" t="s">
        <v>44</v>
      </c>
      <c r="M2975" t="s">
        <v>115</v>
      </c>
      <c r="N2975" t="s">
        <v>46</v>
      </c>
      <c r="O2975" s="3">
        <v>10.42743035829395</v>
      </c>
      <c r="P2975" t="str">
        <f t="shared" si="138"/>
        <v>E</v>
      </c>
      <c r="Q2975">
        <f t="shared" si="139"/>
        <v>2019</v>
      </c>
      <c r="R2975">
        <f t="shared" si="140"/>
        <v>0</v>
      </c>
    </row>
    <row r="2976" spans="1:18" x14ac:dyDescent="0.25">
      <c r="A2976" s="1">
        <v>44475.452460769033</v>
      </c>
      <c r="B2976" s="2" t="s">
        <v>772</v>
      </c>
      <c r="C2976" t="s">
        <v>417</v>
      </c>
      <c r="D2976">
        <v>20</v>
      </c>
      <c r="E2976">
        <v>352</v>
      </c>
      <c r="F2976">
        <f>IF(E2976="",_xlfn.XLOOKUP(C2976,'Price Averages'!$D$4:$D$103,'Price Averages'!$E$4:$E$103, "FALSE"), E2976)</f>
        <v>352</v>
      </c>
      <c r="G2976">
        <v>88</v>
      </c>
      <c r="H2976">
        <f>IF(G2976="", _xlfn.XLOOKUP(C2976, 'Cost Averages'!$D$4:$D$103,'Cost Averages'!$E$4:$E$103, "FALSE"),G2976)</f>
        <v>88</v>
      </c>
      <c r="L2976" s="2" t="s">
        <v>28</v>
      </c>
      <c r="M2976" t="s">
        <v>150</v>
      </c>
      <c r="N2976" t="s">
        <v>50</v>
      </c>
      <c r="O2976" s="3">
        <v>11.841063669683448</v>
      </c>
      <c r="P2976" t="str">
        <f t="shared" si="138"/>
        <v>G</v>
      </c>
      <c r="Q2976">
        <f t="shared" si="139"/>
        <v>2021</v>
      </c>
      <c r="R2976">
        <f t="shared" si="140"/>
        <v>0</v>
      </c>
    </row>
    <row r="2977" spans="1:18" x14ac:dyDescent="0.25">
      <c r="A2977" s="1">
        <v>42748.614394642842</v>
      </c>
      <c r="B2977" s="2" t="s">
        <v>2116</v>
      </c>
      <c r="C2977" t="s">
        <v>417</v>
      </c>
      <c r="D2977" t="s">
        <v>32</v>
      </c>
      <c r="E2977">
        <v>352</v>
      </c>
      <c r="F2977">
        <f>IF(E2977="",_xlfn.XLOOKUP(C2977,'Price Averages'!$D$4:$D$103,'Price Averages'!$E$4:$E$103, "FALSE"), E2977)</f>
        <v>352</v>
      </c>
      <c r="G2977" t="s">
        <v>32</v>
      </c>
      <c r="H2977">
        <f>IF(G2977="", _xlfn.XLOOKUP(C2977, 'Cost Averages'!$D$4:$D$103,'Cost Averages'!$E$4:$E$103, "FALSE"),G2977)</f>
        <v>88</v>
      </c>
      <c r="L2977" s="2" t="s">
        <v>28</v>
      </c>
      <c r="M2977" t="s">
        <v>843</v>
      </c>
      <c r="N2977" t="s">
        <v>41</v>
      </c>
      <c r="O2977" s="3">
        <v>9.5176115401380308</v>
      </c>
      <c r="P2977" t="str">
        <f t="shared" si="138"/>
        <v>C</v>
      </c>
      <c r="Q2977">
        <f t="shared" si="139"/>
        <v>2017</v>
      </c>
      <c r="R2977">
        <f t="shared" si="140"/>
        <v>0</v>
      </c>
    </row>
    <row r="2978" spans="1:18" x14ac:dyDescent="0.25">
      <c r="A2978" s="1">
        <v>43707.663180319018</v>
      </c>
      <c r="B2978" s="2" t="s">
        <v>2349</v>
      </c>
      <c r="C2978" t="s">
        <v>417</v>
      </c>
      <c r="D2978" t="s">
        <v>32</v>
      </c>
      <c r="E2978">
        <v>352</v>
      </c>
      <c r="F2978">
        <f>IF(E2978="",_xlfn.XLOOKUP(C2978,'Price Averages'!$D$4:$D$103,'Price Averages'!$E$4:$E$103, "FALSE"), E2978)</f>
        <v>352</v>
      </c>
      <c r="G2978">
        <v>88</v>
      </c>
      <c r="H2978">
        <f>IF(G2978="", _xlfn.XLOOKUP(C2978, 'Cost Averages'!$D$4:$D$103,'Cost Averages'!$E$4:$E$103, "FALSE"),G2978)</f>
        <v>88</v>
      </c>
      <c r="L2978" s="2" t="s">
        <v>44</v>
      </c>
      <c r="M2978" t="s">
        <v>733</v>
      </c>
      <c r="N2978" t="s">
        <v>34</v>
      </c>
      <c r="O2978" s="3">
        <v>14.817898176328208</v>
      </c>
      <c r="P2978" t="str">
        <f t="shared" si="138"/>
        <v>E</v>
      </c>
      <c r="Q2978">
        <f t="shared" si="139"/>
        <v>2019</v>
      </c>
      <c r="R2978">
        <f t="shared" si="140"/>
        <v>0</v>
      </c>
    </row>
    <row r="2979" spans="1:18" x14ac:dyDescent="0.25">
      <c r="A2979" s="1">
        <v>44067.647982706119</v>
      </c>
      <c r="B2979" s="2" t="s">
        <v>3167</v>
      </c>
      <c r="C2979" t="s">
        <v>417</v>
      </c>
      <c r="D2979" t="s">
        <v>32</v>
      </c>
      <c r="E2979" t="s">
        <v>32</v>
      </c>
      <c r="F2979">
        <f>IF(E2979="",_xlfn.XLOOKUP(C2979,'Price Averages'!$D$4:$D$103,'Price Averages'!$E$4:$E$103, "FALSE"), E2979)</f>
        <v>352</v>
      </c>
      <c r="G2979">
        <v>88</v>
      </c>
      <c r="H2979">
        <f>IF(G2979="", _xlfn.XLOOKUP(C2979, 'Cost Averages'!$D$4:$D$103,'Cost Averages'!$E$4:$E$103, "FALSE"),G2979)</f>
        <v>88</v>
      </c>
      <c r="L2979" s="2" t="s">
        <v>28</v>
      </c>
      <c r="M2979" t="s">
        <v>474</v>
      </c>
      <c r="N2979" t="s">
        <v>34</v>
      </c>
      <c r="O2979" s="3">
        <v>11.311040680082275</v>
      </c>
      <c r="P2979" t="str">
        <f t="shared" si="138"/>
        <v>F</v>
      </c>
      <c r="Q2979">
        <f t="shared" si="139"/>
        <v>2020</v>
      </c>
      <c r="R2979">
        <f t="shared" si="140"/>
        <v>0</v>
      </c>
    </row>
    <row r="2980" spans="1:18" x14ac:dyDescent="0.25">
      <c r="A2980" s="1">
        <v>44179</v>
      </c>
      <c r="B2980" s="2" t="s">
        <v>2582</v>
      </c>
      <c r="C2980" t="s">
        <v>391</v>
      </c>
      <c r="D2980">
        <v>1</v>
      </c>
      <c r="E2980">
        <v>160</v>
      </c>
      <c r="F2980">
        <f>IF(E2980="",_xlfn.XLOOKUP(C2980,'Price Averages'!$D$4:$D$103,'Price Averages'!$E$4:$E$103, "FALSE"), E2980)</f>
        <v>160</v>
      </c>
      <c r="G2980">
        <v>80</v>
      </c>
      <c r="H2980">
        <f>IF(G2980="", _xlfn.XLOOKUP(C2980, 'Cost Averages'!$D$4:$D$103,'Cost Averages'!$E$4:$E$103, "FALSE"),G2980)</f>
        <v>80</v>
      </c>
      <c r="L2980" s="2" t="s">
        <v>44</v>
      </c>
      <c r="M2980" t="s">
        <v>141</v>
      </c>
      <c r="N2980" t="s">
        <v>50</v>
      </c>
      <c r="O2980" s="3">
        <v>8.1085102757869372</v>
      </c>
      <c r="P2980" t="str">
        <f t="shared" si="138"/>
        <v>F</v>
      </c>
      <c r="Q2980">
        <f t="shared" si="139"/>
        <v>2020</v>
      </c>
      <c r="R2980">
        <f t="shared" si="140"/>
        <v>0</v>
      </c>
    </row>
    <row r="2981" spans="1:18" x14ac:dyDescent="0.25">
      <c r="A2981" s="1">
        <v>44423</v>
      </c>
      <c r="B2981" s="2" t="s">
        <v>3702</v>
      </c>
      <c r="C2981" t="s">
        <v>391</v>
      </c>
      <c r="D2981">
        <v>1</v>
      </c>
      <c r="E2981">
        <v>160</v>
      </c>
      <c r="F2981">
        <f>IF(E2981="",_xlfn.XLOOKUP(C2981,'Price Averages'!$D$4:$D$103,'Price Averages'!$E$4:$E$103, "FALSE"), E2981)</f>
        <v>160</v>
      </c>
      <c r="G2981">
        <v>80</v>
      </c>
      <c r="H2981">
        <f>IF(G2981="", _xlfn.XLOOKUP(C2981, 'Cost Averages'!$D$4:$D$103,'Cost Averages'!$E$4:$E$103, "FALSE"),G2981)</f>
        <v>80</v>
      </c>
      <c r="L2981" s="2" t="s">
        <v>44</v>
      </c>
      <c r="M2981" t="s">
        <v>434</v>
      </c>
      <c r="N2981" t="s">
        <v>50</v>
      </c>
      <c r="O2981" s="3">
        <v>16.429355109701351</v>
      </c>
      <c r="P2981" t="str">
        <f t="shared" si="138"/>
        <v>G</v>
      </c>
      <c r="Q2981">
        <f t="shared" si="139"/>
        <v>2021</v>
      </c>
      <c r="R2981">
        <f t="shared" si="140"/>
        <v>0</v>
      </c>
    </row>
    <row r="2982" spans="1:18" x14ac:dyDescent="0.25">
      <c r="A2982" s="1">
        <v>44762</v>
      </c>
      <c r="B2982" s="2" t="s">
        <v>4036</v>
      </c>
      <c r="C2982" t="s">
        <v>391</v>
      </c>
      <c r="D2982">
        <v>1</v>
      </c>
      <c r="E2982" t="s">
        <v>32</v>
      </c>
      <c r="F2982">
        <f>IF(E2982="",_xlfn.XLOOKUP(C2982,'Price Averages'!$D$4:$D$103,'Price Averages'!$E$4:$E$103, "FALSE"), E2982)</f>
        <v>160</v>
      </c>
      <c r="G2982">
        <v>80</v>
      </c>
      <c r="H2982">
        <f>IF(G2982="", _xlfn.XLOOKUP(C2982, 'Cost Averages'!$D$4:$D$103,'Cost Averages'!$E$4:$E$103, "FALSE"),G2982)</f>
        <v>80</v>
      </c>
      <c r="L2982" s="2" t="s">
        <v>28</v>
      </c>
      <c r="M2982" t="s">
        <v>645</v>
      </c>
      <c r="N2982" t="s">
        <v>78</v>
      </c>
      <c r="O2982" s="3">
        <v>12.869841591513939</v>
      </c>
      <c r="P2982" t="str">
        <f t="shared" si="138"/>
        <v>H</v>
      </c>
      <c r="Q2982">
        <f t="shared" si="139"/>
        <v>2022</v>
      </c>
      <c r="R2982">
        <f t="shared" si="140"/>
        <v>0</v>
      </c>
    </row>
    <row r="2983" spans="1:18" x14ac:dyDescent="0.25">
      <c r="A2983" s="1">
        <v>44061</v>
      </c>
      <c r="B2983" s="2" t="s">
        <v>3436</v>
      </c>
      <c r="C2983" t="s">
        <v>391</v>
      </c>
      <c r="D2983">
        <v>3</v>
      </c>
      <c r="E2983">
        <v>160</v>
      </c>
      <c r="F2983">
        <f>IF(E2983="",_xlfn.XLOOKUP(C2983,'Price Averages'!$D$4:$D$103,'Price Averages'!$E$4:$E$103, "FALSE"), E2983)</f>
        <v>160</v>
      </c>
      <c r="G2983">
        <v>80</v>
      </c>
      <c r="H2983">
        <f>IF(G2983="", _xlfn.XLOOKUP(C2983, 'Cost Averages'!$D$4:$D$103,'Cost Averages'!$E$4:$E$103, "FALSE"),G2983)</f>
        <v>80</v>
      </c>
      <c r="L2983" s="2" t="s">
        <v>28</v>
      </c>
      <c r="M2983" t="s">
        <v>418</v>
      </c>
      <c r="N2983" t="s">
        <v>46</v>
      </c>
      <c r="O2983" s="3">
        <v>13.923194761258239</v>
      </c>
      <c r="P2983" t="str">
        <f t="shared" si="138"/>
        <v>F</v>
      </c>
      <c r="Q2983">
        <f t="shared" si="139"/>
        <v>2020</v>
      </c>
      <c r="R2983">
        <f t="shared" si="140"/>
        <v>0</v>
      </c>
    </row>
    <row r="2984" spans="1:18" x14ac:dyDescent="0.25">
      <c r="A2984" s="1">
        <v>44224.270751139229</v>
      </c>
      <c r="B2984" s="2" t="s">
        <v>2986</v>
      </c>
      <c r="C2984" t="s">
        <v>391</v>
      </c>
      <c r="D2984">
        <v>3</v>
      </c>
      <c r="E2984">
        <v>160</v>
      </c>
      <c r="F2984">
        <f>IF(E2984="",_xlfn.XLOOKUP(C2984,'Price Averages'!$D$4:$D$103,'Price Averages'!$E$4:$E$103, "FALSE"), E2984)</f>
        <v>160</v>
      </c>
      <c r="G2984">
        <v>80</v>
      </c>
      <c r="H2984">
        <f>IF(G2984="", _xlfn.XLOOKUP(C2984, 'Cost Averages'!$D$4:$D$103,'Cost Averages'!$E$4:$E$103, "FALSE"),G2984)</f>
        <v>80</v>
      </c>
      <c r="L2984" s="2" t="s">
        <v>28</v>
      </c>
      <c r="M2984" t="s">
        <v>766</v>
      </c>
      <c r="N2984" t="s">
        <v>41</v>
      </c>
      <c r="O2984" s="3">
        <v>13.392447352247808</v>
      </c>
      <c r="P2984" t="str">
        <f t="shared" si="138"/>
        <v>G</v>
      </c>
      <c r="Q2984">
        <f t="shared" si="139"/>
        <v>2021</v>
      </c>
      <c r="R2984">
        <f t="shared" si="140"/>
        <v>0</v>
      </c>
    </row>
    <row r="2985" spans="1:18" x14ac:dyDescent="0.25">
      <c r="A2985" s="1">
        <v>44266.785658632478</v>
      </c>
      <c r="B2985" s="2" t="s">
        <v>2572</v>
      </c>
      <c r="C2985" t="s">
        <v>391</v>
      </c>
      <c r="D2985">
        <v>4</v>
      </c>
      <c r="E2985" t="s">
        <v>32</v>
      </c>
      <c r="F2985">
        <f>IF(E2985="",_xlfn.XLOOKUP(C2985,'Price Averages'!$D$4:$D$103,'Price Averages'!$E$4:$E$103, "FALSE"), E2985)</f>
        <v>160</v>
      </c>
      <c r="G2985" t="s">
        <v>32</v>
      </c>
      <c r="H2985">
        <f>IF(G2985="", _xlfn.XLOOKUP(C2985, 'Cost Averages'!$D$4:$D$103,'Cost Averages'!$E$4:$E$103, "FALSE"),G2985)</f>
        <v>80</v>
      </c>
      <c r="L2985" s="2" t="s">
        <v>28</v>
      </c>
      <c r="M2985" t="s">
        <v>438</v>
      </c>
      <c r="N2985" t="s">
        <v>46</v>
      </c>
      <c r="O2985" s="3">
        <v>12.85215703546821</v>
      </c>
      <c r="P2985" t="str">
        <f t="shared" si="138"/>
        <v>G</v>
      </c>
      <c r="Q2985">
        <f t="shared" si="139"/>
        <v>2021</v>
      </c>
      <c r="R2985">
        <f t="shared" si="140"/>
        <v>0</v>
      </c>
    </row>
    <row r="2986" spans="1:18" x14ac:dyDescent="0.25">
      <c r="A2986" s="1">
        <v>44186.308200312611</v>
      </c>
      <c r="B2986" s="2" t="s">
        <v>511</v>
      </c>
      <c r="C2986" t="s">
        <v>391</v>
      </c>
      <c r="D2986">
        <v>5</v>
      </c>
      <c r="E2986" t="s">
        <v>32</v>
      </c>
      <c r="F2986">
        <f>IF(E2986="",_xlfn.XLOOKUP(C2986,'Price Averages'!$D$4:$D$103,'Price Averages'!$E$4:$E$103, "FALSE"), E2986)</f>
        <v>160</v>
      </c>
      <c r="G2986">
        <v>80</v>
      </c>
      <c r="H2986">
        <f>IF(G2986="", _xlfn.XLOOKUP(C2986, 'Cost Averages'!$D$4:$D$103,'Cost Averages'!$E$4:$E$103, "FALSE"),G2986)</f>
        <v>80</v>
      </c>
      <c r="L2986" s="2" t="s">
        <v>28</v>
      </c>
      <c r="M2986" t="s">
        <v>355</v>
      </c>
      <c r="N2986" t="s">
        <v>56</v>
      </c>
      <c r="O2986" s="3">
        <v>14.690198582365463</v>
      </c>
      <c r="P2986" t="str">
        <f t="shared" si="138"/>
        <v>F</v>
      </c>
      <c r="Q2986">
        <f t="shared" si="139"/>
        <v>2020</v>
      </c>
      <c r="R2986">
        <f t="shared" si="140"/>
        <v>0</v>
      </c>
    </row>
    <row r="2987" spans="1:18" x14ac:dyDescent="0.25">
      <c r="A2987" s="1">
        <v>44057</v>
      </c>
      <c r="B2987" s="2" t="s">
        <v>3433</v>
      </c>
      <c r="C2987" t="s">
        <v>391</v>
      </c>
      <c r="D2987">
        <v>6</v>
      </c>
      <c r="E2987" t="s">
        <v>32</v>
      </c>
      <c r="F2987">
        <f>IF(E2987="",_xlfn.XLOOKUP(C2987,'Price Averages'!$D$4:$D$103,'Price Averages'!$E$4:$E$103, "FALSE"), E2987)</f>
        <v>160</v>
      </c>
      <c r="G2987" t="s">
        <v>32</v>
      </c>
      <c r="H2987">
        <f>IF(G2987="", _xlfn.XLOOKUP(C2987, 'Cost Averages'!$D$4:$D$103,'Cost Averages'!$E$4:$E$103, "FALSE"),G2987)</f>
        <v>80</v>
      </c>
      <c r="L2987" s="2" t="s">
        <v>23</v>
      </c>
      <c r="M2987" t="s">
        <v>652</v>
      </c>
      <c r="N2987" t="s">
        <v>78</v>
      </c>
      <c r="O2987" s="3">
        <v>10.163794912095831</v>
      </c>
      <c r="P2987" t="str">
        <f t="shared" si="138"/>
        <v>F</v>
      </c>
      <c r="Q2987">
        <f t="shared" si="139"/>
        <v>2020</v>
      </c>
      <c r="R2987">
        <f t="shared" si="140"/>
        <v>0</v>
      </c>
    </row>
    <row r="2988" spans="1:18" x14ac:dyDescent="0.25">
      <c r="A2988" s="1">
        <v>44182</v>
      </c>
      <c r="B2988" s="2" t="s">
        <v>3529</v>
      </c>
      <c r="C2988" t="s">
        <v>391</v>
      </c>
      <c r="D2988">
        <v>6</v>
      </c>
      <c r="E2988">
        <v>160</v>
      </c>
      <c r="F2988">
        <f>IF(E2988="",_xlfn.XLOOKUP(C2988,'Price Averages'!$D$4:$D$103,'Price Averages'!$E$4:$E$103, "FALSE"), E2988)</f>
        <v>160</v>
      </c>
      <c r="G2988">
        <v>80</v>
      </c>
      <c r="H2988">
        <f>IF(G2988="", _xlfn.XLOOKUP(C2988, 'Cost Averages'!$D$4:$D$103,'Cost Averages'!$E$4:$E$103, "FALSE"),G2988)</f>
        <v>80</v>
      </c>
      <c r="L2988" s="2" t="s">
        <v>28</v>
      </c>
      <c r="M2988" t="s">
        <v>147</v>
      </c>
      <c r="N2988" t="s">
        <v>34</v>
      </c>
      <c r="O2988" s="3">
        <v>13.378080355059918</v>
      </c>
      <c r="P2988" t="str">
        <f t="shared" si="138"/>
        <v>F</v>
      </c>
      <c r="Q2988">
        <f t="shared" si="139"/>
        <v>2020</v>
      </c>
      <c r="R2988">
        <f t="shared" si="140"/>
        <v>0</v>
      </c>
    </row>
    <row r="2989" spans="1:18" x14ac:dyDescent="0.25">
      <c r="A2989" s="1">
        <v>44536.321733182791</v>
      </c>
      <c r="B2989" s="2" t="s">
        <v>1402</v>
      </c>
      <c r="C2989" t="s">
        <v>391</v>
      </c>
      <c r="D2989">
        <v>7</v>
      </c>
      <c r="E2989">
        <v>160</v>
      </c>
      <c r="F2989">
        <f>IF(E2989="",_xlfn.XLOOKUP(C2989,'Price Averages'!$D$4:$D$103,'Price Averages'!$E$4:$E$103, "FALSE"), E2989)</f>
        <v>160</v>
      </c>
      <c r="G2989">
        <v>80</v>
      </c>
      <c r="H2989">
        <f>IF(G2989="", _xlfn.XLOOKUP(C2989, 'Cost Averages'!$D$4:$D$103,'Cost Averages'!$E$4:$E$103, "FALSE"),G2989)</f>
        <v>80</v>
      </c>
      <c r="L2989" s="2" t="s">
        <v>28</v>
      </c>
      <c r="M2989" t="s">
        <v>418</v>
      </c>
      <c r="N2989" t="s">
        <v>46</v>
      </c>
      <c r="O2989" s="3">
        <v>13.923194761258239</v>
      </c>
      <c r="P2989" t="str">
        <f t="shared" si="138"/>
        <v>G</v>
      </c>
      <c r="Q2989">
        <f t="shared" si="139"/>
        <v>2021</v>
      </c>
      <c r="R2989">
        <f t="shared" si="140"/>
        <v>0</v>
      </c>
    </row>
    <row r="2990" spans="1:18" x14ac:dyDescent="0.25">
      <c r="A2990" s="1">
        <v>43174.728085263283</v>
      </c>
      <c r="B2990" s="2" t="s">
        <v>720</v>
      </c>
      <c r="C2990" t="s">
        <v>391</v>
      </c>
      <c r="D2990">
        <v>8</v>
      </c>
      <c r="E2990">
        <v>160</v>
      </c>
      <c r="F2990">
        <f>IF(E2990="",_xlfn.XLOOKUP(C2990,'Price Averages'!$D$4:$D$103,'Price Averages'!$E$4:$E$103, "FALSE"), E2990)</f>
        <v>160</v>
      </c>
      <c r="G2990">
        <v>80</v>
      </c>
      <c r="H2990">
        <f>IF(G2990="", _xlfn.XLOOKUP(C2990, 'Cost Averages'!$D$4:$D$103,'Cost Averages'!$E$4:$E$103, "FALSE"),G2990)</f>
        <v>80</v>
      </c>
      <c r="L2990" s="2" t="s">
        <v>28</v>
      </c>
      <c r="M2990" t="s">
        <v>721</v>
      </c>
      <c r="N2990" t="s">
        <v>56</v>
      </c>
      <c r="O2990" s="3">
        <v>11.443503623244197</v>
      </c>
      <c r="P2990" t="str">
        <f t="shared" si="138"/>
        <v>D</v>
      </c>
      <c r="Q2990">
        <f t="shared" si="139"/>
        <v>2018</v>
      </c>
      <c r="R2990">
        <f t="shared" si="140"/>
        <v>0</v>
      </c>
    </row>
    <row r="2991" spans="1:18" x14ac:dyDescent="0.25">
      <c r="A2991" s="1">
        <v>44023</v>
      </c>
      <c r="B2991" s="2" t="s">
        <v>3404</v>
      </c>
      <c r="C2991" t="s">
        <v>391</v>
      </c>
      <c r="D2991">
        <v>8</v>
      </c>
      <c r="E2991">
        <v>160</v>
      </c>
      <c r="F2991">
        <f>IF(E2991="",_xlfn.XLOOKUP(C2991,'Price Averages'!$D$4:$D$103,'Price Averages'!$E$4:$E$103, "FALSE"), E2991)</f>
        <v>160</v>
      </c>
      <c r="G2991">
        <v>80</v>
      </c>
      <c r="H2991">
        <f>IF(G2991="", _xlfn.XLOOKUP(C2991, 'Cost Averages'!$D$4:$D$103,'Cost Averages'!$E$4:$E$103, "FALSE"),G2991)</f>
        <v>80</v>
      </c>
      <c r="L2991" s="2" t="s">
        <v>28</v>
      </c>
      <c r="M2991" t="s">
        <v>1565</v>
      </c>
      <c r="N2991" t="s">
        <v>56</v>
      </c>
      <c r="O2991" s="3">
        <v>10.78374703625888</v>
      </c>
      <c r="P2991" t="str">
        <f t="shared" si="138"/>
        <v>F</v>
      </c>
      <c r="Q2991">
        <f t="shared" si="139"/>
        <v>2020</v>
      </c>
      <c r="R2991">
        <f t="shared" si="140"/>
        <v>0</v>
      </c>
    </row>
    <row r="2992" spans="1:18" x14ac:dyDescent="0.25">
      <c r="A2992" s="1">
        <v>44432.709746008892</v>
      </c>
      <c r="B2992" s="2" t="s">
        <v>2587</v>
      </c>
      <c r="C2992" t="s">
        <v>391</v>
      </c>
      <c r="D2992">
        <v>8</v>
      </c>
      <c r="E2992">
        <v>160</v>
      </c>
      <c r="F2992">
        <f>IF(E2992="",_xlfn.XLOOKUP(C2992,'Price Averages'!$D$4:$D$103,'Price Averages'!$E$4:$E$103, "FALSE"), E2992)</f>
        <v>160</v>
      </c>
      <c r="G2992" t="s">
        <v>32</v>
      </c>
      <c r="H2992">
        <f>IF(G2992="", _xlfn.XLOOKUP(C2992, 'Cost Averages'!$D$4:$D$103,'Cost Averages'!$E$4:$E$103, "FALSE"),G2992)</f>
        <v>80</v>
      </c>
      <c r="L2992" s="2" t="s">
        <v>23</v>
      </c>
      <c r="M2992" t="s">
        <v>340</v>
      </c>
      <c r="N2992" t="s">
        <v>34</v>
      </c>
      <c r="O2992" s="3">
        <v>11.769293993029555</v>
      </c>
      <c r="P2992" t="str">
        <f t="shared" si="138"/>
        <v>G</v>
      </c>
      <c r="Q2992">
        <f t="shared" si="139"/>
        <v>2021</v>
      </c>
      <c r="R2992">
        <f t="shared" si="140"/>
        <v>0</v>
      </c>
    </row>
    <row r="2993" spans="1:18" x14ac:dyDescent="0.25">
      <c r="A2993" s="1">
        <v>44527</v>
      </c>
      <c r="B2993" s="2" t="s">
        <v>3821</v>
      </c>
      <c r="C2993" t="s">
        <v>391</v>
      </c>
      <c r="D2993">
        <v>8</v>
      </c>
      <c r="E2993">
        <v>160</v>
      </c>
      <c r="F2993">
        <f>IF(E2993="",_xlfn.XLOOKUP(C2993,'Price Averages'!$D$4:$D$103,'Price Averages'!$E$4:$E$103, "FALSE"), E2993)</f>
        <v>160</v>
      </c>
      <c r="G2993">
        <v>80</v>
      </c>
      <c r="H2993">
        <f>IF(G2993="", _xlfn.XLOOKUP(C2993, 'Cost Averages'!$D$4:$D$103,'Cost Averages'!$E$4:$E$103, "FALSE"),G2993)</f>
        <v>80</v>
      </c>
      <c r="L2993" s="2" t="s">
        <v>23</v>
      </c>
      <c r="M2993" t="s">
        <v>273</v>
      </c>
      <c r="N2993" t="s">
        <v>25</v>
      </c>
      <c r="O2993" s="3">
        <v>11.428575823958646</v>
      </c>
      <c r="P2993" t="str">
        <f t="shared" si="138"/>
        <v>G</v>
      </c>
      <c r="Q2993">
        <f t="shared" si="139"/>
        <v>2021</v>
      </c>
      <c r="R2993">
        <f t="shared" si="140"/>
        <v>0</v>
      </c>
    </row>
    <row r="2994" spans="1:18" x14ac:dyDescent="0.25">
      <c r="A2994" s="1">
        <v>44058.18731160045</v>
      </c>
      <c r="B2994" s="2" t="s">
        <v>1227</v>
      </c>
      <c r="C2994" t="s">
        <v>391</v>
      </c>
      <c r="D2994">
        <v>9</v>
      </c>
      <c r="E2994">
        <v>160</v>
      </c>
      <c r="F2994">
        <f>IF(E2994="",_xlfn.XLOOKUP(C2994,'Price Averages'!$D$4:$D$103,'Price Averages'!$E$4:$E$103, "FALSE"), E2994)</f>
        <v>160</v>
      </c>
      <c r="G2994">
        <v>80</v>
      </c>
      <c r="H2994">
        <f>IF(G2994="", _xlfn.XLOOKUP(C2994, 'Cost Averages'!$D$4:$D$103,'Cost Averages'!$E$4:$E$103, "FALSE"),G2994)</f>
        <v>80</v>
      </c>
      <c r="L2994" s="2" t="s">
        <v>23</v>
      </c>
      <c r="M2994" t="s">
        <v>683</v>
      </c>
      <c r="N2994" t="s">
        <v>25</v>
      </c>
      <c r="O2994" s="3">
        <v>10.248947386022252</v>
      </c>
      <c r="P2994" t="str">
        <f t="shared" si="138"/>
        <v>F</v>
      </c>
      <c r="Q2994">
        <f t="shared" si="139"/>
        <v>2020</v>
      </c>
      <c r="R2994">
        <f t="shared" si="140"/>
        <v>0</v>
      </c>
    </row>
    <row r="2995" spans="1:18" x14ac:dyDescent="0.25">
      <c r="A2995" s="1">
        <v>43445.849409647461</v>
      </c>
      <c r="B2995" s="2" t="s">
        <v>1824</v>
      </c>
      <c r="C2995" t="s">
        <v>391</v>
      </c>
      <c r="D2995">
        <v>10</v>
      </c>
      <c r="E2995">
        <v>160</v>
      </c>
      <c r="F2995">
        <f>IF(E2995="",_xlfn.XLOOKUP(C2995,'Price Averages'!$D$4:$D$103,'Price Averages'!$E$4:$E$103, "FALSE"), E2995)</f>
        <v>160</v>
      </c>
      <c r="G2995">
        <v>80</v>
      </c>
      <c r="H2995">
        <f>IF(G2995="", _xlfn.XLOOKUP(C2995, 'Cost Averages'!$D$4:$D$103,'Cost Averages'!$E$4:$E$103, "FALSE"),G2995)</f>
        <v>80</v>
      </c>
      <c r="L2995" s="2" t="s">
        <v>44</v>
      </c>
      <c r="M2995" t="s">
        <v>884</v>
      </c>
      <c r="N2995" t="s">
        <v>25</v>
      </c>
      <c r="O2995" s="3">
        <v>13.062292798511226</v>
      </c>
      <c r="P2995" t="str">
        <f t="shared" si="138"/>
        <v>D</v>
      </c>
      <c r="Q2995">
        <f t="shared" si="139"/>
        <v>2018</v>
      </c>
      <c r="R2995">
        <f t="shared" si="140"/>
        <v>0</v>
      </c>
    </row>
    <row r="2996" spans="1:18" x14ac:dyDescent="0.25">
      <c r="A2996" s="1">
        <v>43752.125804176423</v>
      </c>
      <c r="B2996" s="2" t="s">
        <v>2108</v>
      </c>
      <c r="C2996" t="s">
        <v>391</v>
      </c>
      <c r="D2996">
        <v>10</v>
      </c>
      <c r="E2996" t="s">
        <v>32</v>
      </c>
      <c r="F2996">
        <f>IF(E2996="",_xlfn.XLOOKUP(C2996,'Price Averages'!$D$4:$D$103,'Price Averages'!$E$4:$E$103, "FALSE"), E2996)</f>
        <v>160</v>
      </c>
      <c r="G2996">
        <v>80</v>
      </c>
      <c r="H2996">
        <f>IF(G2996="", _xlfn.XLOOKUP(C2996, 'Cost Averages'!$D$4:$D$103,'Cost Averages'!$E$4:$E$103, "FALSE"),G2996)</f>
        <v>80</v>
      </c>
      <c r="L2996" s="2" t="s">
        <v>28</v>
      </c>
      <c r="M2996" t="s">
        <v>642</v>
      </c>
      <c r="N2996" t="s">
        <v>78</v>
      </c>
      <c r="O2996" s="3">
        <v>12.679725647708608</v>
      </c>
      <c r="P2996" t="str">
        <f t="shared" si="138"/>
        <v>E</v>
      </c>
      <c r="Q2996">
        <f t="shared" si="139"/>
        <v>2019</v>
      </c>
      <c r="R2996">
        <f t="shared" si="140"/>
        <v>0</v>
      </c>
    </row>
    <row r="2997" spans="1:18" x14ac:dyDescent="0.25">
      <c r="A2997" s="1">
        <v>44219.801782688912</v>
      </c>
      <c r="B2997" s="2" t="s">
        <v>2442</v>
      </c>
      <c r="C2997" t="s">
        <v>391</v>
      </c>
      <c r="D2997">
        <v>10</v>
      </c>
      <c r="E2997">
        <v>160</v>
      </c>
      <c r="F2997">
        <f>IF(E2997="",_xlfn.XLOOKUP(C2997,'Price Averages'!$D$4:$D$103,'Price Averages'!$E$4:$E$103, "FALSE"), E2997)</f>
        <v>160</v>
      </c>
      <c r="G2997">
        <v>80</v>
      </c>
      <c r="H2997">
        <f>IF(G2997="", _xlfn.XLOOKUP(C2997, 'Cost Averages'!$D$4:$D$103,'Cost Averages'!$E$4:$E$103, "FALSE"),G2997)</f>
        <v>80</v>
      </c>
      <c r="L2997" s="2" t="s">
        <v>28</v>
      </c>
      <c r="M2997" t="s">
        <v>52</v>
      </c>
      <c r="N2997" t="s">
        <v>46</v>
      </c>
      <c r="O2997" s="3">
        <v>11.048444680405545</v>
      </c>
      <c r="P2997" t="str">
        <f t="shared" si="138"/>
        <v>G</v>
      </c>
      <c r="Q2997">
        <f t="shared" si="139"/>
        <v>2021</v>
      </c>
      <c r="R2997">
        <f t="shared" si="140"/>
        <v>0</v>
      </c>
    </row>
    <row r="2998" spans="1:18" x14ac:dyDescent="0.25">
      <c r="A2998" s="1">
        <v>43565.168168127442</v>
      </c>
      <c r="B2998" s="2" t="s">
        <v>901</v>
      </c>
      <c r="C2998" t="s">
        <v>391</v>
      </c>
      <c r="D2998">
        <v>11</v>
      </c>
      <c r="E2998" t="s">
        <v>32</v>
      </c>
      <c r="F2998">
        <f>IF(E2998="",_xlfn.XLOOKUP(C2998,'Price Averages'!$D$4:$D$103,'Price Averages'!$E$4:$E$103, "FALSE"), E2998)</f>
        <v>160</v>
      </c>
      <c r="G2998">
        <v>80</v>
      </c>
      <c r="H2998">
        <f>IF(G2998="", _xlfn.XLOOKUP(C2998, 'Cost Averages'!$D$4:$D$103,'Cost Averages'!$E$4:$E$103, "FALSE"),G2998)</f>
        <v>80</v>
      </c>
      <c r="L2998" s="2" t="s">
        <v>28</v>
      </c>
      <c r="M2998" t="s">
        <v>902</v>
      </c>
      <c r="N2998" t="s">
        <v>50</v>
      </c>
      <c r="O2998" s="3">
        <v>11.78346750250795</v>
      </c>
      <c r="P2998" t="str">
        <f t="shared" si="138"/>
        <v>E</v>
      </c>
      <c r="Q2998">
        <f t="shared" si="139"/>
        <v>2019</v>
      </c>
      <c r="R2998">
        <f t="shared" si="140"/>
        <v>0</v>
      </c>
    </row>
    <row r="2999" spans="1:18" x14ac:dyDescent="0.25">
      <c r="A2999" s="1">
        <v>43675.481469485436</v>
      </c>
      <c r="B2999" s="2" t="s">
        <v>2863</v>
      </c>
      <c r="C2999" t="s">
        <v>391</v>
      </c>
      <c r="D2999">
        <v>12</v>
      </c>
      <c r="E2999">
        <v>160</v>
      </c>
      <c r="F2999">
        <f>IF(E2999="",_xlfn.XLOOKUP(C2999,'Price Averages'!$D$4:$D$103,'Price Averages'!$E$4:$E$103, "FALSE"), E2999)</f>
        <v>160</v>
      </c>
      <c r="G2999">
        <v>80</v>
      </c>
      <c r="H2999">
        <f>IF(G2999="", _xlfn.XLOOKUP(C2999, 'Cost Averages'!$D$4:$D$103,'Cost Averages'!$E$4:$E$103, "FALSE"),G2999)</f>
        <v>80</v>
      </c>
      <c r="L2999" s="2" t="s">
        <v>28</v>
      </c>
      <c r="M2999" t="s">
        <v>305</v>
      </c>
      <c r="N2999" t="s">
        <v>41</v>
      </c>
      <c r="O2999" s="3">
        <v>11.99399163482429</v>
      </c>
      <c r="P2999" t="str">
        <f t="shared" si="138"/>
        <v>E</v>
      </c>
      <c r="Q2999">
        <f t="shared" si="139"/>
        <v>2019</v>
      </c>
      <c r="R2999">
        <f t="shared" si="140"/>
        <v>0</v>
      </c>
    </row>
    <row r="3000" spans="1:18" x14ac:dyDescent="0.25">
      <c r="A3000" s="1">
        <v>43803.47290147793</v>
      </c>
      <c r="B3000" s="2" t="s">
        <v>3112</v>
      </c>
      <c r="C3000" t="s">
        <v>391</v>
      </c>
      <c r="D3000">
        <v>13</v>
      </c>
      <c r="E3000" t="s">
        <v>32</v>
      </c>
      <c r="F3000">
        <f>IF(E3000="",_xlfn.XLOOKUP(C3000,'Price Averages'!$D$4:$D$103,'Price Averages'!$E$4:$E$103, "FALSE"), E3000)</f>
        <v>160</v>
      </c>
      <c r="G3000">
        <v>80</v>
      </c>
      <c r="H3000">
        <f>IF(G3000="", _xlfn.XLOOKUP(C3000, 'Cost Averages'!$D$4:$D$103,'Cost Averages'!$E$4:$E$103, "FALSE"),G3000)</f>
        <v>80</v>
      </c>
      <c r="L3000" s="2" t="s">
        <v>23</v>
      </c>
      <c r="M3000" t="s">
        <v>1187</v>
      </c>
      <c r="N3000" t="s">
        <v>25</v>
      </c>
      <c r="O3000" s="3">
        <v>11.971065679104063</v>
      </c>
      <c r="P3000" t="str">
        <f t="shared" si="138"/>
        <v>E</v>
      </c>
      <c r="Q3000">
        <f t="shared" si="139"/>
        <v>2019</v>
      </c>
      <c r="R3000">
        <f t="shared" si="140"/>
        <v>0</v>
      </c>
    </row>
    <row r="3001" spans="1:18" x14ac:dyDescent="0.25">
      <c r="A3001" s="1">
        <v>44081.471740108595</v>
      </c>
      <c r="B3001" s="2" t="s">
        <v>2167</v>
      </c>
      <c r="C3001" t="s">
        <v>391</v>
      </c>
      <c r="D3001">
        <v>13</v>
      </c>
      <c r="E3001">
        <v>160</v>
      </c>
      <c r="F3001">
        <f>IF(E3001="",_xlfn.XLOOKUP(C3001,'Price Averages'!$D$4:$D$103,'Price Averages'!$E$4:$E$103, "FALSE"), E3001)</f>
        <v>160</v>
      </c>
      <c r="G3001">
        <v>80</v>
      </c>
      <c r="H3001">
        <f>IF(G3001="", _xlfn.XLOOKUP(C3001, 'Cost Averages'!$D$4:$D$103,'Cost Averages'!$E$4:$E$103, "FALSE"),G3001)</f>
        <v>80</v>
      </c>
      <c r="L3001" s="2" t="s">
        <v>28</v>
      </c>
      <c r="M3001" t="s">
        <v>1406</v>
      </c>
      <c r="N3001" t="s">
        <v>34</v>
      </c>
      <c r="O3001" s="3">
        <v>8.6625575824723242</v>
      </c>
      <c r="P3001" t="str">
        <f t="shared" si="138"/>
        <v>F</v>
      </c>
      <c r="Q3001">
        <f t="shared" si="139"/>
        <v>2020</v>
      </c>
      <c r="R3001">
        <f t="shared" si="140"/>
        <v>0</v>
      </c>
    </row>
    <row r="3002" spans="1:18" x14ac:dyDescent="0.25">
      <c r="A3002" s="1">
        <v>44531.504209784405</v>
      </c>
      <c r="B3002" s="2" t="s">
        <v>2547</v>
      </c>
      <c r="C3002" t="s">
        <v>391</v>
      </c>
      <c r="D3002">
        <v>13</v>
      </c>
      <c r="E3002">
        <v>160</v>
      </c>
      <c r="F3002">
        <f>IF(E3002="",_xlfn.XLOOKUP(C3002,'Price Averages'!$D$4:$D$103,'Price Averages'!$E$4:$E$103, "FALSE"), E3002)</f>
        <v>160</v>
      </c>
      <c r="G3002" t="s">
        <v>32</v>
      </c>
      <c r="H3002">
        <f>IF(G3002="", _xlfn.XLOOKUP(C3002, 'Cost Averages'!$D$4:$D$103,'Cost Averages'!$E$4:$E$103, "FALSE"),G3002)</f>
        <v>80</v>
      </c>
      <c r="L3002" s="2" t="s">
        <v>28</v>
      </c>
      <c r="M3002" t="s">
        <v>284</v>
      </c>
      <c r="N3002" t="s">
        <v>41</v>
      </c>
      <c r="O3002" s="3">
        <v>11.710935611749917</v>
      </c>
      <c r="P3002" t="str">
        <f t="shared" si="138"/>
        <v>G</v>
      </c>
      <c r="Q3002">
        <f t="shared" si="139"/>
        <v>2021</v>
      </c>
      <c r="R3002">
        <f t="shared" si="140"/>
        <v>0</v>
      </c>
    </row>
    <row r="3003" spans="1:18" x14ac:dyDescent="0.25">
      <c r="A3003" s="1">
        <v>43883.307572895101</v>
      </c>
      <c r="B3003" s="2" t="s">
        <v>2506</v>
      </c>
      <c r="C3003" t="s">
        <v>391</v>
      </c>
      <c r="D3003">
        <v>14</v>
      </c>
      <c r="E3003">
        <v>160</v>
      </c>
      <c r="F3003">
        <f>IF(E3003="",_xlfn.XLOOKUP(C3003,'Price Averages'!$D$4:$D$103,'Price Averages'!$E$4:$E$103, "FALSE"), E3003)</f>
        <v>160</v>
      </c>
      <c r="G3003" t="s">
        <v>32</v>
      </c>
      <c r="H3003">
        <f>IF(G3003="", _xlfn.XLOOKUP(C3003, 'Cost Averages'!$D$4:$D$103,'Cost Averages'!$E$4:$E$103, "FALSE"),G3003)</f>
        <v>80</v>
      </c>
      <c r="L3003" s="2" t="s">
        <v>28</v>
      </c>
      <c r="M3003" t="s">
        <v>113</v>
      </c>
      <c r="N3003" t="s">
        <v>56</v>
      </c>
      <c r="O3003" s="3">
        <v>14.16303548174143</v>
      </c>
      <c r="P3003" t="str">
        <f t="shared" si="138"/>
        <v>F</v>
      </c>
      <c r="Q3003">
        <f t="shared" si="139"/>
        <v>2020</v>
      </c>
      <c r="R3003">
        <f t="shared" si="140"/>
        <v>0</v>
      </c>
    </row>
    <row r="3004" spans="1:18" x14ac:dyDescent="0.25">
      <c r="A3004" s="1">
        <v>43844.65388175947</v>
      </c>
      <c r="B3004" s="2" t="s">
        <v>1286</v>
      </c>
      <c r="C3004" t="s">
        <v>391</v>
      </c>
      <c r="D3004">
        <v>16</v>
      </c>
      <c r="E3004">
        <v>160</v>
      </c>
      <c r="F3004">
        <f>IF(E3004="",_xlfn.XLOOKUP(C3004,'Price Averages'!$D$4:$D$103,'Price Averages'!$E$4:$E$103, "FALSE"), E3004)</f>
        <v>160</v>
      </c>
      <c r="G3004">
        <v>80</v>
      </c>
      <c r="H3004">
        <f>IF(G3004="", _xlfn.XLOOKUP(C3004, 'Cost Averages'!$D$4:$D$103,'Cost Averages'!$E$4:$E$103, "FALSE"),G3004)</f>
        <v>80</v>
      </c>
      <c r="L3004" s="2" t="s">
        <v>28</v>
      </c>
      <c r="M3004" t="s">
        <v>310</v>
      </c>
      <c r="N3004" t="s">
        <v>25</v>
      </c>
      <c r="O3004" s="3">
        <v>9.0350666811770921</v>
      </c>
      <c r="P3004" t="str">
        <f t="shared" si="138"/>
        <v>F</v>
      </c>
      <c r="Q3004">
        <f t="shared" si="139"/>
        <v>2020</v>
      </c>
      <c r="R3004">
        <f t="shared" si="140"/>
        <v>0</v>
      </c>
    </row>
    <row r="3005" spans="1:18" x14ac:dyDescent="0.25">
      <c r="A3005" s="1">
        <v>43810.159216807595</v>
      </c>
      <c r="B3005" s="2" t="s">
        <v>390</v>
      </c>
      <c r="C3005" t="s">
        <v>391</v>
      </c>
      <c r="D3005">
        <v>17</v>
      </c>
      <c r="E3005">
        <v>160</v>
      </c>
      <c r="F3005">
        <f>IF(E3005="",_xlfn.XLOOKUP(C3005,'Price Averages'!$D$4:$D$103,'Price Averages'!$E$4:$E$103, "FALSE"), E3005)</f>
        <v>160</v>
      </c>
      <c r="G3005">
        <v>80</v>
      </c>
      <c r="H3005">
        <f>IF(G3005="", _xlfn.XLOOKUP(C3005, 'Cost Averages'!$D$4:$D$103,'Cost Averages'!$E$4:$E$103, "FALSE"),G3005)</f>
        <v>80</v>
      </c>
      <c r="L3005" s="2" t="s">
        <v>28</v>
      </c>
      <c r="M3005" t="s">
        <v>115</v>
      </c>
      <c r="N3005" t="s">
        <v>46</v>
      </c>
      <c r="O3005" s="3">
        <v>10.42743035829395</v>
      </c>
      <c r="P3005" t="str">
        <f t="shared" si="138"/>
        <v>E</v>
      </c>
      <c r="Q3005">
        <f t="shared" si="139"/>
        <v>2019</v>
      </c>
      <c r="R3005">
        <f t="shared" si="140"/>
        <v>0</v>
      </c>
    </row>
    <row r="3006" spans="1:18" x14ac:dyDescent="0.25">
      <c r="A3006" s="1">
        <v>43117.17640253999</v>
      </c>
      <c r="B3006" s="2" t="s">
        <v>499</v>
      </c>
      <c r="C3006" t="s">
        <v>391</v>
      </c>
      <c r="D3006">
        <v>18</v>
      </c>
      <c r="E3006">
        <v>160</v>
      </c>
      <c r="F3006">
        <f>IF(E3006="",_xlfn.XLOOKUP(C3006,'Price Averages'!$D$4:$D$103,'Price Averages'!$E$4:$E$103, "FALSE"), E3006)</f>
        <v>160</v>
      </c>
      <c r="G3006">
        <v>80</v>
      </c>
      <c r="H3006">
        <f>IF(G3006="", _xlfn.XLOOKUP(C3006, 'Cost Averages'!$D$4:$D$103,'Cost Averages'!$E$4:$E$103, "FALSE"),G3006)</f>
        <v>80</v>
      </c>
      <c r="L3006" s="2" t="s">
        <v>23</v>
      </c>
      <c r="M3006" t="s">
        <v>226</v>
      </c>
      <c r="N3006" t="s">
        <v>56</v>
      </c>
      <c r="O3006" s="3">
        <v>12.200533931675887</v>
      </c>
      <c r="P3006" t="str">
        <f t="shared" si="138"/>
        <v>D</v>
      </c>
      <c r="Q3006">
        <f t="shared" si="139"/>
        <v>2018</v>
      </c>
      <c r="R3006">
        <f t="shared" si="140"/>
        <v>0</v>
      </c>
    </row>
    <row r="3007" spans="1:18" x14ac:dyDescent="0.25">
      <c r="A3007" s="1">
        <v>44049.630823246342</v>
      </c>
      <c r="B3007" s="2" t="s">
        <v>1881</v>
      </c>
      <c r="C3007" t="s">
        <v>391</v>
      </c>
      <c r="D3007">
        <v>18</v>
      </c>
      <c r="E3007">
        <v>160</v>
      </c>
      <c r="F3007">
        <f>IF(E3007="",_xlfn.XLOOKUP(C3007,'Price Averages'!$D$4:$D$103,'Price Averages'!$E$4:$E$103, "FALSE"), E3007)</f>
        <v>160</v>
      </c>
      <c r="G3007">
        <v>80</v>
      </c>
      <c r="H3007">
        <f>IF(G3007="", _xlfn.XLOOKUP(C3007, 'Cost Averages'!$D$4:$D$103,'Cost Averages'!$E$4:$E$103, "FALSE"),G3007)</f>
        <v>80</v>
      </c>
      <c r="L3007" s="2" t="s">
        <v>28</v>
      </c>
      <c r="M3007" t="s">
        <v>904</v>
      </c>
      <c r="N3007" t="s">
        <v>56</v>
      </c>
      <c r="O3007" s="3">
        <v>11.816651848338852</v>
      </c>
      <c r="P3007" t="str">
        <f t="shared" si="138"/>
        <v>F</v>
      </c>
      <c r="Q3007">
        <f t="shared" si="139"/>
        <v>2020</v>
      </c>
      <c r="R3007">
        <f t="shared" si="140"/>
        <v>0</v>
      </c>
    </row>
    <row r="3008" spans="1:18" x14ac:dyDescent="0.25">
      <c r="A3008" s="1">
        <v>43898.86447824358</v>
      </c>
      <c r="B3008" s="2" t="s">
        <v>2055</v>
      </c>
      <c r="C3008" t="s">
        <v>391</v>
      </c>
      <c r="D3008">
        <v>18</v>
      </c>
      <c r="E3008">
        <v>160</v>
      </c>
      <c r="F3008">
        <f>IF(E3008="",_xlfn.XLOOKUP(C3008,'Price Averages'!$D$4:$D$103,'Price Averages'!$E$4:$E$103, "FALSE"), E3008)</f>
        <v>160</v>
      </c>
      <c r="G3008" t="s">
        <v>32</v>
      </c>
      <c r="H3008">
        <f>IF(G3008="", _xlfn.XLOOKUP(C3008, 'Cost Averages'!$D$4:$D$103,'Cost Averages'!$E$4:$E$103, "FALSE"),G3008)</f>
        <v>80</v>
      </c>
      <c r="L3008" s="2" t="s">
        <v>44</v>
      </c>
      <c r="M3008" t="s">
        <v>1060</v>
      </c>
      <c r="N3008" t="s">
        <v>34</v>
      </c>
      <c r="O3008" s="3">
        <v>8.1352386075080023</v>
      </c>
      <c r="P3008" t="str">
        <f t="shared" si="138"/>
        <v>F</v>
      </c>
      <c r="Q3008">
        <f t="shared" si="139"/>
        <v>2020</v>
      </c>
      <c r="R3008">
        <f t="shared" si="140"/>
        <v>0</v>
      </c>
    </row>
    <row r="3009" spans="1:18" x14ac:dyDescent="0.25">
      <c r="A3009" s="1">
        <v>43885.615549705748</v>
      </c>
      <c r="B3009" s="2" t="s">
        <v>3105</v>
      </c>
      <c r="C3009" t="s">
        <v>391</v>
      </c>
      <c r="D3009">
        <v>18</v>
      </c>
      <c r="E3009">
        <v>160</v>
      </c>
      <c r="F3009">
        <f>IF(E3009="",_xlfn.XLOOKUP(C3009,'Price Averages'!$D$4:$D$103,'Price Averages'!$E$4:$E$103, "FALSE"), E3009)</f>
        <v>160</v>
      </c>
      <c r="G3009">
        <v>80</v>
      </c>
      <c r="H3009">
        <f>IF(G3009="", _xlfn.XLOOKUP(C3009, 'Cost Averages'!$D$4:$D$103,'Cost Averages'!$E$4:$E$103, "FALSE"),G3009)</f>
        <v>80</v>
      </c>
      <c r="L3009" s="2" t="s">
        <v>44</v>
      </c>
      <c r="M3009" t="s">
        <v>370</v>
      </c>
      <c r="N3009" t="s">
        <v>46</v>
      </c>
      <c r="O3009" s="3">
        <v>14.423322704129969</v>
      </c>
      <c r="P3009" t="str">
        <f t="shared" si="138"/>
        <v>F</v>
      </c>
      <c r="Q3009">
        <f t="shared" si="139"/>
        <v>2020</v>
      </c>
      <c r="R3009">
        <f t="shared" si="140"/>
        <v>0</v>
      </c>
    </row>
    <row r="3010" spans="1:18" x14ac:dyDescent="0.25">
      <c r="A3010" s="1">
        <v>42216.890819636239</v>
      </c>
      <c r="B3010" s="2" t="s">
        <v>1706</v>
      </c>
      <c r="C3010" t="s">
        <v>391</v>
      </c>
      <c r="D3010">
        <v>19</v>
      </c>
      <c r="E3010">
        <v>160</v>
      </c>
      <c r="F3010">
        <f>IF(E3010="",_xlfn.XLOOKUP(C3010,'Price Averages'!$D$4:$D$103,'Price Averages'!$E$4:$E$103, "FALSE"), E3010)</f>
        <v>160</v>
      </c>
      <c r="G3010">
        <v>80</v>
      </c>
      <c r="H3010">
        <f>IF(G3010="", _xlfn.XLOOKUP(C3010, 'Cost Averages'!$D$4:$D$103,'Cost Averages'!$E$4:$E$103, "FALSE"),G3010)</f>
        <v>80</v>
      </c>
      <c r="L3010" s="2" t="s">
        <v>28</v>
      </c>
      <c r="M3010" t="s">
        <v>260</v>
      </c>
      <c r="N3010" t="s">
        <v>41</v>
      </c>
      <c r="O3010" s="3">
        <v>11.756374828790458</v>
      </c>
      <c r="P3010" t="str">
        <f t="shared" ref="P3010:P3073" si="141">CHAR(64+(YEAR(A3010)-2014))</f>
        <v>A</v>
      </c>
      <c r="Q3010">
        <f t="shared" ref="Q3010:Q3073" si="142">YEAR(A3010)</f>
        <v>2015</v>
      </c>
      <c r="R3010">
        <f t="shared" ref="R3010:R3073" si="143">IF(P3010=CHAR(64 + (YEAR(A3010) - 2014)), 0, 1)</f>
        <v>0</v>
      </c>
    </row>
    <row r="3011" spans="1:18" x14ac:dyDescent="0.25">
      <c r="A3011" s="1">
        <v>44696.503415278421</v>
      </c>
      <c r="B3011" s="2" t="s">
        <v>1159</v>
      </c>
      <c r="C3011" t="s">
        <v>391</v>
      </c>
      <c r="D3011">
        <v>19</v>
      </c>
      <c r="E3011" t="s">
        <v>32</v>
      </c>
      <c r="F3011">
        <f>IF(E3011="",_xlfn.XLOOKUP(C3011,'Price Averages'!$D$4:$D$103,'Price Averages'!$E$4:$E$103, "FALSE"), E3011)</f>
        <v>160</v>
      </c>
      <c r="G3011">
        <v>80</v>
      </c>
      <c r="H3011">
        <f>IF(G3011="", _xlfn.XLOOKUP(C3011, 'Cost Averages'!$D$4:$D$103,'Cost Averages'!$E$4:$E$103, "FALSE"),G3011)</f>
        <v>80</v>
      </c>
      <c r="L3011" s="2" t="s">
        <v>28</v>
      </c>
      <c r="M3011" t="s">
        <v>960</v>
      </c>
      <c r="N3011" t="s">
        <v>34</v>
      </c>
      <c r="O3011" s="3">
        <v>11.961761925704458</v>
      </c>
      <c r="P3011" t="str">
        <f t="shared" si="141"/>
        <v>H</v>
      </c>
      <c r="Q3011">
        <f t="shared" si="142"/>
        <v>2022</v>
      </c>
      <c r="R3011">
        <f t="shared" si="143"/>
        <v>0</v>
      </c>
    </row>
    <row r="3012" spans="1:18" x14ac:dyDescent="0.25">
      <c r="A3012" s="1">
        <v>43781.015831826393</v>
      </c>
      <c r="B3012" s="2" t="s">
        <v>2641</v>
      </c>
      <c r="C3012" t="s">
        <v>391</v>
      </c>
      <c r="D3012">
        <v>20</v>
      </c>
      <c r="E3012">
        <v>160</v>
      </c>
      <c r="F3012">
        <f>IF(E3012="",_xlfn.XLOOKUP(C3012,'Price Averages'!$D$4:$D$103,'Price Averages'!$E$4:$E$103, "FALSE"), E3012)</f>
        <v>160</v>
      </c>
      <c r="G3012" t="s">
        <v>32</v>
      </c>
      <c r="H3012">
        <f>IF(G3012="", _xlfn.XLOOKUP(C3012, 'Cost Averages'!$D$4:$D$103,'Cost Averages'!$E$4:$E$103, "FALSE"),G3012)</f>
        <v>80</v>
      </c>
      <c r="L3012" s="2" t="s">
        <v>23</v>
      </c>
      <c r="M3012" t="s">
        <v>230</v>
      </c>
      <c r="N3012" t="s">
        <v>78</v>
      </c>
      <c r="O3012" s="3">
        <v>14.593670394271927</v>
      </c>
      <c r="P3012" t="str">
        <f t="shared" si="141"/>
        <v>E</v>
      </c>
      <c r="Q3012">
        <f t="shared" si="142"/>
        <v>2019</v>
      </c>
      <c r="R3012">
        <f t="shared" si="143"/>
        <v>0</v>
      </c>
    </row>
    <row r="3013" spans="1:18" x14ac:dyDescent="0.25">
      <c r="A3013" s="1">
        <v>43918</v>
      </c>
      <c r="B3013" s="2" t="s">
        <v>3312</v>
      </c>
      <c r="C3013" t="s">
        <v>391</v>
      </c>
      <c r="D3013" t="s">
        <v>32</v>
      </c>
      <c r="E3013" t="s">
        <v>32</v>
      </c>
      <c r="F3013">
        <f>IF(E3013="",_xlfn.XLOOKUP(C3013,'Price Averages'!$D$4:$D$103,'Price Averages'!$E$4:$E$103, "FALSE"), E3013)</f>
        <v>160</v>
      </c>
      <c r="G3013">
        <v>80</v>
      </c>
      <c r="H3013">
        <f>IF(G3013="", _xlfn.XLOOKUP(C3013, 'Cost Averages'!$D$4:$D$103,'Cost Averages'!$E$4:$E$103, "FALSE"),G3013)</f>
        <v>80</v>
      </c>
      <c r="L3013" s="2" t="s">
        <v>44</v>
      </c>
      <c r="M3013" t="s">
        <v>744</v>
      </c>
      <c r="N3013" t="s">
        <v>41</v>
      </c>
      <c r="O3013" s="3">
        <v>11.862005526237752</v>
      </c>
      <c r="P3013" t="str">
        <f t="shared" si="141"/>
        <v>F</v>
      </c>
      <c r="Q3013">
        <f t="shared" si="142"/>
        <v>2020</v>
      </c>
      <c r="R3013">
        <f t="shared" si="143"/>
        <v>0</v>
      </c>
    </row>
    <row r="3014" spans="1:18" x14ac:dyDescent="0.25">
      <c r="A3014" s="1">
        <v>43186.193539077889</v>
      </c>
      <c r="B3014" s="2" t="s">
        <v>1036</v>
      </c>
      <c r="C3014" t="s">
        <v>70</v>
      </c>
      <c r="D3014">
        <v>1</v>
      </c>
      <c r="E3014" t="s">
        <v>32</v>
      </c>
      <c r="F3014">
        <f>IF(E3014="",_xlfn.XLOOKUP(C3014,'Price Averages'!$D$4:$D$103,'Price Averages'!$E$4:$E$103, "FALSE"), E3014)</f>
        <v>94</v>
      </c>
      <c r="G3014">
        <v>47</v>
      </c>
      <c r="H3014">
        <f>IF(G3014="", _xlfn.XLOOKUP(C3014, 'Cost Averages'!$D$4:$D$103,'Cost Averages'!$E$4:$E$103, "FALSE"),G3014)</f>
        <v>47</v>
      </c>
      <c r="L3014" s="2" t="s">
        <v>23</v>
      </c>
      <c r="M3014" t="s">
        <v>972</v>
      </c>
      <c r="N3014" t="s">
        <v>25</v>
      </c>
      <c r="O3014" s="3">
        <v>8.1743378387804331</v>
      </c>
      <c r="P3014" t="str">
        <f t="shared" si="141"/>
        <v>D</v>
      </c>
      <c r="Q3014">
        <f t="shared" si="142"/>
        <v>2018</v>
      </c>
      <c r="R3014">
        <f t="shared" si="143"/>
        <v>0</v>
      </c>
    </row>
    <row r="3015" spans="1:18" x14ac:dyDescent="0.25">
      <c r="A3015" s="1">
        <v>44195.021731417961</v>
      </c>
      <c r="B3015" s="2" t="s">
        <v>2064</v>
      </c>
      <c r="C3015" t="s">
        <v>70</v>
      </c>
      <c r="D3015">
        <v>3</v>
      </c>
      <c r="E3015">
        <v>94</v>
      </c>
      <c r="F3015">
        <f>IF(E3015="",_xlfn.XLOOKUP(C3015,'Price Averages'!$D$4:$D$103,'Price Averages'!$E$4:$E$103, "FALSE"), E3015)</f>
        <v>94</v>
      </c>
      <c r="G3015">
        <v>47</v>
      </c>
      <c r="H3015">
        <f>IF(G3015="", _xlfn.XLOOKUP(C3015, 'Cost Averages'!$D$4:$D$103,'Cost Averages'!$E$4:$E$103, "FALSE"),G3015)</f>
        <v>47</v>
      </c>
      <c r="L3015" s="2" t="s">
        <v>44</v>
      </c>
      <c r="M3015" t="s">
        <v>363</v>
      </c>
      <c r="N3015" t="s">
        <v>50</v>
      </c>
      <c r="O3015" s="3">
        <v>12.004541523616258</v>
      </c>
      <c r="P3015" t="str">
        <f t="shared" si="141"/>
        <v>F</v>
      </c>
      <c r="Q3015">
        <f t="shared" si="142"/>
        <v>2020</v>
      </c>
      <c r="R3015">
        <f t="shared" si="143"/>
        <v>0</v>
      </c>
    </row>
    <row r="3016" spans="1:18" x14ac:dyDescent="0.25">
      <c r="A3016" s="1">
        <v>43722.801348878573</v>
      </c>
      <c r="B3016" s="2" t="s">
        <v>1216</v>
      </c>
      <c r="C3016" t="s">
        <v>70</v>
      </c>
      <c r="D3016">
        <v>4</v>
      </c>
      <c r="E3016" t="s">
        <v>32</v>
      </c>
      <c r="F3016">
        <f>IF(E3016="",_xlfn.XLOOKUP(C3016,'Price Averages'!$D$4:$D$103,'Price Averages'!$E$4:$E$103, "FALSE"), E3016)</f>
        <v>94</v>
      </c>
      <c r="G3016">
        <v>47</v>
      </c>
      <c r="H3016">
        <f>IF(G3016="", _xlfn.XLOOKUP(C3016, 'Cost Averages'!$D$4:$D$103,'Cost Averages'!$E$4:$E$103, "FALSE"),G3016)</f>
        <v>47</v>
      </c>
      <c r="L3016" s="2" t="s">
        <v>23</v>
      </c>
      <c r="M3016" t="s">
        <v>665</v>
      </c>
      <c r="N3016" t="s">
        <v>46</v>
      </c>
      <c r="O3016" s="3">
        <v>14.460020532456038</v>
      </c>
      <c r="P3016" t="str">
        <f t="shared" si="141"/>
        <v>E</v>
      </c>
      <c r="Q3016">
        <f t="shared" si="142"/>
        <v>2019</v>
      </c>
      <c r="R3016">
        <f t="shared" si="143"/>
        <v>0</v>
      </c>
    </row>
    <row r="3017" spans="1:18" x14ac:dyDescent="0.25">
      <c r="A3017" s="1">
        <v>43831.856108421016</v>
      </c>
      <c r="B3017" s="2" t="s">
        <v>706</v>
      </c>
      <c r="C3017" t="s">
        <v>70</v>
      </c>
      <c r="D3017">
        <v>4</v>
      </c>
      <c r="E3017">
        <v>94</v>
      </c>
      <c r="F3017">
        <f>IF(E3017="",_xlfn.XLOOKUP(C3017,'Price Averages'!$D$4:$D$103,'Price Averages'!$E$4:$E$103, "FALSE"), E3017)</f>
        <v>94</v>
      </c>
      <c r="G3017">
        <v>47</v>
      </c>
      <c r="H3017">
        <f>IF(G3017="", _xlfn.XLOOKUP(C3017, 'Cost Averages'!$D$4:$D$103,'Cost Averages'!$E$4:$E$103, "FALSE"),G3017)</f>
        <v>47</v>
      </c>
      <c r="L3017" s="2" t="s">
        <v>23</v>
      </c>
      <c r="M3017" t="s">
        <v>683</v>
      </c>
      <c r="N3017" t="s">
        <v>25</v>
      </c>
      <c r="O3017" s="3">
        <v>10.248947386022252</v>
      </c>
      <c r="P3017" t="str">
        <f t="shared" si="141"/>
        <v>F</v>
      </c>
      <c r="Q3017">
        <f t="shared" si="142"/>
        <v>2020</v>
      </c>
      <c r="R3017">
        <f t="shared" si="143"/>
        <v>0</v>
      </c>
    </row>
    <row r="3018" spans="1:18" x14ac:dyDescent="0.25">
      <c r="A3018" s="1">
        <v>44751.990228663475</v>
      </c>
      <c r="B3018" s="2" t="s">
        <v>1490</v>
      </c>
      <c r="C3018" t="s">
        <v>70</v>
      </c>
      <c r="D3018">
        <v>4</v>
      </c>
      <c r="E3018">
        <v>94</v>
      </c>
      <c r="F3018">
        <f>IF(E3018="",_xlfn.XLOOKUP(C3018,'Price Averages'!$D$4:$D$103,'Price Averages'!$E$4:$E$103, "FALSE"), E3018)</f>
        <v>94</v>
      </c>
      <c r="G3018">
        <v>47</v>
      </c>
      <c r="H3018">
        <f>IF(G3018="", _xlfn.XLOOKUP(C3018, 'Cost Averages'!$D$4:$D$103,'Cost Averages'!$E$4:$E$103, "FALSE"),G3018)</f>
        <v>47</v>
      </c>
      <c r="L3018" s="2" t="s">
        <v>28</v>
      </c>
      <c r="M3018" t="s">
        <v>389</v>
      </c>
      <c r="N3018" t="s">
        <v>41</v>
      </c>
      <c r="O3018" s="3">
        <v>9.4239783062860578</v>
      </c>
      <c r="P3018" t="str">
        <f t="shared" si="141"/>
        <v>H</v>
      </c>
      <c r="Q3018">
        <f t="shared" si="142"/>
        <v>2022</v>
      </c>
      <c r="R3018">
        <f t="shared" si="143"/>
        <v>0</v>
      </c>
    </row>
    <row r="3019" spans="1:18" x14ac:dyDescent="0.25">
      <c r="A3019" s="1">
        <v>43764.237309022385</v>
      </c>
      <c r="B3019" s="2" t="s">
        <v>2689</v>
      </c>
      <c r="C3019" t="s">
        <v>70</v>
      </c>
      <c r="D3019">
        <v>5</v>
      </c>
      <c r="E3019">
        <v>94</v>
      </c>
      <c r="F3019">
        <f>IF(E3019="",_xlfn.XLOOKUP(C3019,'Price Averages'!$D$4:$D$103,'Price Averages'!$E$4:$E$103, "FALSE"), E3019)</f>
        <v>94</v>
      </c>
      <c r="G3019">
        <v>47</v>
      </c>
      <c r="H3019">
        <f>IF(G3019="", _xlfn.XLOOKUP(C3019, 'Cost Averages'!$D$4:$D$103,'Cost Averages'!$E$4:$E$103, "FALSE"),G3019)</f>
        <v>47</v>
      </c>
      <c r="L3019" s="2" t="s">
        <v>23</v>
      </c>
      <c r="M3019" t="s">
        <v>796</v>
      </c>
      <c r="N3019" t="s">
        <v>46</v>
      </c>
      <c r="O3019" s="3">
        <v>9.4608554813364627</v>
      </c>
      <c r="P3019" t="str">
        <f t="shared" si="141"/>
        <v>E</v>
      </c>
      <c r="Q3019">
        <f t="shared" si="142"/>
        <v>2019</v>
      </c>
      <c r="R3019">
        <f t="shared" si="143"/>
        <v>0</v>
      </c>
    </row>
    <row r="3020" spans="1:18" x14ac:dyDescent="0.25">
      <c r="A3020" s="1">
        <v>43179.66983072515</v>
      </c>
      <c r="B3020" s="2" t="s">
        <v>2426</v>
      </c>
      <c r="C3020" t="s">
        <v>70</v>
      </c>
      <c r="D3020">
        <v>6</v>
      </c>
      <c r="E3020" t="s">
        <v>32</v>
      </c>
      <c r="F3020">
        <f>IF(E3020="",_xlfn.XLOOKUP(C3020,'Price Averages'!$D$4:$D$103,'Price Averages'!$E$4:$E$103, "FALSE"), E3020)</f>
        <v>94</v>
      </c>
      <c r="G3020">
        <v>47</v>
      </c>
      <c r="H3020">
        <f>IF(G3020="", _xlfn.XLOOKUP(C3020, 'Cost Averages'!$D$4:$D$103,'Cost Averages'!$E$4:$E$103, "FALSE"),G3020)</f>
        <v>47</v>
      </c>
      <c r="L3020" s="2" t="s">
        <v>23</v>
      </c>
      <c r="M3020" t="s">
        <v>29</v>
      </c>
      <c r="N3020" t="s">
        <v>25</v>
      </c>
      <c r="O3020" s="3">
        <v>13.299525114817991</v>
      </c>
      <c r="P3020" t="str">
        <f t="shared" si="141"/>
        <v>D</v>
      </c>
      <c r="Q3020">
        <f t="shared" si="142"/>
        <v>2018</v>
      </c>
      <c r="R3020">
        <f t="shared" si="143"/>
        <v>0</v>
      </c>
    </row>
    <row r="3021" spans="1:18" x14ac:dyDescent="0.25">
      <c r="A3021" s="1">
        <v>45302.250170749641</v>
      </c>
      <c r="B3021" s="2" t="s">
        <v>1491</v>
      </c>
      <c r="C3021" t="s">
        <v>70</v>
      </c>
      <c r="D3021">
        <v>6</v>
      </c>
      <c r="E3021" t="s">
        <v>32</v>
      </c>
      <c r="F3021">
        <f>IF(E3021="",_xlfn.XLOOKUP(C3021,'Price Averages'!$D$4:$D$103,'Price Averages'!$E$4:$E$103, "FALSE"), E3021)</f>
        <v>94</v>
      </c>
      <c r="G3021">
        <v>47</v>
      </c>
      <c r="H3021">
        <f>IF(G3021="", _xlfn.XLOOKUP(C3021, 'Cost Averages'!$D$4:$D$103,'Cost Averages'!$E$4:$E$103, "FALSE"),G3021)</f>
        <v>47</v>
      </c>
      <c r="L3021" s="2" t="s">
        <v>28</v>
      </c>
      <c r="M3021" t="s">
        <v>796</v>
      </c>
      <c r="N3021" t="s">
        <v>46</v>
      </c>
      <c r="O3021" s="3">
        <v>9.4608554813364627</v>
      </c>
      <c r="P3021" t="str">
        <f t="shared" si="141"/>
        <v>J</v>
      </c>
      <c r="Q3021">
        <f t="shared" si="142"/>
        <v>2024</v>
      </c>
      <c r="R3021">
        <f t="shared" si="143"/>
        <v>0</v>
      </c>
    </row>
    <row r="3022" spans="1:18" x14ac:dyDescent="0.25">
      <c r="A3022" s="1">
        <v>43220.66749321753</v>
      </c>
      <c r="B3022" s="2" t="s">
        <v>3065</v>
      </c>
      <c r="C3022" t="s">
        <v>70</v>
      </c>
      <c r="D3022">
        <v>7</v>
      </c>
      <c r="E3022">
        <v>94</v>
      </c>
      <c r="F3022">
        <f>IF(E3022="",_xlfn.XLOOKUP(C3022,'Price Averages'!$D$4:$D$103,'Price Averages'!$E$4:$E$103, "FALSE"), E3022)</f>
        <v>94</v>
      </c>
      <c r="G3022" t="s">
        <v>32</v>
      </c>
      <c r="H3022">
        <f>IF(G3022="", _xlfn.XLOOKUP(C3022, 'Cost Averages'!$D$4:$D$103,'Cost Averages'!$E$4:$E$103, "FALSE"),G3022)</f>
        <v>47</v>
      </c>
      <c r="L3022" s="2" t="s">
        <v>28</v>
      </c>
      <c r="M3022" t="s">
        <v>236</v>
      </c>
      <c r="N3022" t="s">
        <v>78</v>
      </c>
      <c r="O3022" s="3">
        <v>15.458859683514467</v>
      </c>
      <c r="P3022" t="str">
        <f t="shared" si="141"/>
        <v>D</v>
      </c>
      <c r="Q3022">
        <f t="shared" si="142"/>
        <v>2018</v>
      </c>
      <c r="R3022">
        <f t="shared" si="143"/>
        <v>0</v>
      </c>
    </row>
    <row r="3023" spans="1:18" x14ac:dyDescent="0.25">
      <c r="A3023" s="1">
        <v>43791.555785376375</v>
      </c>
      <c r="B3023" s="2" t="s">
        <v>1853</v>
      </c>
      <c r="C3023" t="s">
        <v>70</v>
      </c>
      <c r="D3023">
        <v>7</v>
      </c>
      <c r="E3023">
        <v>94</v>
      </c>
      <c r="F3023">
        <f>IF(E3023="",_xlfn.XLOOKUP(C3023,'Price Averages'!$D$4:$D$103,'Price Averages'!$E$4:$E$103, "FALSE"), E3023)</f>
        <v>94</v>
      </c>
      <c r="G3023">
        <v>47</v>
      </c>
      <c r="H3023">
        <f>IF(G3023="", _xlfn.XLOOKUP(C3023, 'Cost Averages'!$D$4:$D$103,'Cost Averages'!$E$4:$E$103, "FALSE"),G3023)</f>
        <v>47</v>
      </c>
      <c r="L3023" s="2" t="s">
        <v>28</v>
      </c>
      <c r="M3023" t="s">
        <v>115</v>
      </c>
      <c r="N3023" t="s">
        <v>46</v>
      </c>
      <c r="O3023" s="3">
        <v>10.42743035829395</v>
      </c>
      <c r="P3023" t="str">
        <f t="shared" si="141"/>
        <v>E</v>
      </c>
      <c r="Q3023">
        <f t="shared" si="142"/>
        <v>2019</v>
      </c>
      <c r="R3023">
        <f t="shared" si="143"/>
        <v>0</v>
      </c>
    </row>
    <row r="3024" spans="1:18" x14ac:dyDescent="0.25">
      <c r="A3024" s="1">
        <v>43886.414659906295</v>
      </c>
      <c r="B3024" s="2" t="s">
        <v>1521</v>
      </c>
      <c r="C3024" t="s">
        <v>70</v>
      </c>
      <c r="D3024">
        <v>7</v>
      </c>
      <c r="E3024" t="s">
        <v>32</v>
      </c>
      <c r="F3024">
        <f>IF(E3024="",_xlfn.XLOOKUP(C3024,'Price Averages'!$D$4:$D$103,'Price Averages'!$E$4:$E$103, "FALSE"), E3024)</f>
        <v>94</v>
      </c>
      <c r="G3024">
        <v>47</v>
      </c>
      <c r="H3024">
        <f>IF(G3024="", _xlfn.XLOOKUP(C3024, 'Cost Averages'!$D$4:$D$103,'Cost Averages'!$E$4:$E$103, "FALSE"),G3024)</f>
        <v>47</v>
      </c>
      <c r="L3024" s="2" t="s">
        <v>23</v>
      </c>
      <c r="M3024" t="s">
        <v>608</v>
      </c>
      <c r="N3024" t="s">
        <v>41</v>
      </c>
      <c r="O3024" s="3">
        <v>13.466362789017223</v>
      </c>
      <c r="P3024" t="str">
        <f t="shared" si="141"/>
        <v>F</v>
      </c>
      <c r="Q3024">
        <f t="shared" si="142"/>
        <v>2020</v>
      </c>
      <c r="R3024">
        <f t="shared" si="143"/>
        <v>0</v>
      </c>
    </row>
    <row r="3025" spans="1:18" x14ac:dyDescent="0.25">
      <c r="A3025" s="1">
        <v>43839</v>
      </c>
      <c r="B3025" s="2" t="s">
        <v>3253</v>
      </c>
      <c r="C3025" t="s">
        <v>70</v>
      </c>
      <c r="D3025">
        <v>7</v>
      </c>
      <c r="E3025">
        <v>94</v>
      </c>
      <c r="F3025">
        <f>IF(E3025="",_xlfn.XLOOKUP(C3025,'Price Averages'!$D$4:$D$103,'Price Averages'!$E$4:$E$103, "FALSE"), E3025)</f>
        <v>94</v>
      </c>
      <c r="G3025" t="s">
        <v>32</v>
      </c>
      <c r="H3025">
        <f>IF(G3025="", _xlfn.XLOOKUP(C3025, 'Cost Averages'!$D$4:$D$103,'Cost Averages'!$E$4:$E$103, "FALSE"),G3025)</f>
        <v>47</v>
      </c>
      <c r="L3025" s="2" t="s">
        <v>28</v>
      </c>
      <c r="M3025" t="s">
        <v>744</v>
      </c>
      <c r="N3025" t="s">
        <v>41</v>
      </c>
      <c r="O3025" s="3">
        <v>11.862005526237752</v>
      </c>
      <c r="P3025" t="str">
        <f t="shared" si="141"/>
        <v>F</v>
      </c>
      <c r="Q3025">
        <f t="shared" si="142"/>
        <v>2020</v>
      </c>
      <c r="R3025">
        <f t="shared" si="143"/>
        <v>0</v>
      </c>
    </row>
    <row r="3026" spans="1:18" x14ac:dyDescent="0.25">
      <c r="A3026" s="1">
        <v>43570.641473678923</v>
      </c>
      <c r="B3026" s="2" t="s">
        <v>1372</v>
      </c>
      <c r="C3026" t="s">
        <v>70</v>
      </c>
      <c r="D3026">
        <v>8</v>
      </c>
      <c r="E3026" t="s">
        <v>32</v>
      </c>
      <c r="F3026">
        <f>IF(E3026="",_xlfn.XLOOKUP(C3026,'Price Averages'!$D$4:$D$103,'Price Averages'!$E$4:$E$103, "FALSE"), E3026)</f>
        <v>94</v>
      </c>
      <c r="G3026">
        <v>47</v>
      </c>
      <c r="H3026">
        <f>IF(G3026="", _xlfn.XLOOKUP(C3026, 'Cost Averages'!$D$4:$D$103,'Cost Averages'!$E$4:$E$103, "FALSE"),G3026)</f>
        <v>47</v>
      </c>
      <c r="L3026" s="2" t="s">
        <v>28</v>
      </c>
      <c r="M3026" t="s">
        <v>271</v>
      </c>
      <c r="N3026" t="s">
        <v>56</v>
      </c>
      <c r="O3026" s="3">
        <v>11.504886852416154</v>
      </c>
      <c r="P3026" t="str">
        <f t="shared" si="141"/>
        <v>E</v>
      </c>
      <c r="Q3026">
        <f t="shared" si="142"/>
        <v>2019</v>
      </c>
      <c r="R3026">
        <f t="shared" si="143"/>
        <v>0</v>
      </c>
    </row>
    <row r="3027" spans="1:18" x14ac:dyDescent="0.25">
      <c r="A3027" s="1">
        <v>43801.363404906238</v>
      </c>
      <c r="B3027" s="2" t="s">
        <v>2649</v>
      </c>
      <c r="C3027" t="s">
        <v>70</v>
      </c>
      <c r="D3027">
        <v>8</v>
      </c>
      <c r="E3027">
        <v>94</v>
      </c>
      <c r="F3027">
        <f>IF(E3027="",_xlfn.XLOOKUP(C3027,'Price Averages'!$D$4:$D$103,'Price Averages'!$E$4:$E$103, "FALSE"), E3027)</f>
        <v>94</v>
      </c>
      <c r="G3027">
        <v>47</v>
      </c>
      <c r="H3027">
        <f>IF(G3027="", _xlfn.XLOOKUP(C3027, 'Cost Averages'!$D$4:$D$103,'Cost Averages'!$E$4:$E$103, "FALSE"),G3027)</f>
        <v>47</v>
      </c>
      <c r="L3027" s="2" t="s">
        <v>23</v>
      </c>
      <c r="M3027" t="s">
        <v>335</v>
      </c>
      <c r="N3027" t="s">
        <v>34</v>
      </c>
      <c r="O3027" s="3">
        <v>9.8928038181361391</v>
      </c>
      <c r="P3027" t="str">
        <f t="shared" si="141"/>
        <v>E</v>
      </c>
      <c r="Q3027">
        <f t="shared" si="142"/>
        <v>2019</v>
      </c>
      <c r="R3027">
        <f t="shared" si="143"/>
        <v>0</v>
      </c>
    </row>
    <row r="3028" spans="1:18" x14ac:dyDescent="0.25">
      <c r="A3028" s="1">
        <v>45059.687213438316</v>
      </c>
      <c r="B3028" s="2" t="s">
        <v>2260</v>
      </c>
      <c r="C3028" t="s">
        <v>70</v>
      </c>
      <c r="D3028">
        <v>9</v>
      </c>
      <c r="E3028" t="s">
        <v>32</v>
      </c>
      <c r="F3028">
        <f>IF(E3028="",_xlfn.XLOOKUP(C3028,'Price Averages'!$D$4:$D$103,'Price Averages'!$E$4:$E$103, "FALSE"), E3028)</f>
        <v>94</v>
      </c>
      <c r="G3028">
        <v>47</v>
      </c>
      <c r="H3028">
        <f>IF(G3028="", _xlfn.XLOOKUP(C3028, 'Cost Averages'!$D$4:$D$103,'Cost Averages'!$E$4:$E$103, "FALSE"),G3028)</f>
        <v>47</v>
      </c>
      <c r="L3028" s="2" t="s">
        <v>28</v>
      </c>
      <c r="M3028" t="s">
        <v>199</v>
      </c>
      <c r="N3028" t="s">
        <v>34</v>
      </c>
      <c r="O3028" s="3">
        <v>12.177709716438097</v>
      </c>
      <c r="P3028" t="str">
        <f t="shared" si="141"/>
        <v>I</v>
      </c>
      <c r="Q3028">
        <f t="shared" si="142"/>
        <v>2023</v>
      </c>
      <c r="R3028">
        <f t="shared" si="143"/>
        <v>0</v>
      </c>
    </row>
    <row r="3029" spans="1:18" x14ac:dyDescent="0.25">
      <c r="A3029" s="1">
        <v>44455.319164509448</v>
      </c>
      <c r="B3029" s="2" t="s">
        <v>781</v>
      </c>
      <c r="C3029" t="s">
        <v>70</v>
      </c>
      <c r="D3029">
        <v>10</v>
      </c>
      <c r="E3029">
        <v>94</v>
      </c>
      <c r="F3029">
        <f>IF(E3029="",_xlfn.XLOOKUP(C3029,'Price Averages'!$D$4:$D$103,'Price Averages'!$E$4:$E$103, "FALSE"), E3029)</f>
        <v>94</v>
      </c>
      <c r="G3029">
        <v>47</v>
      </c>
      <c r="H3029">
        <f>IF(G3029="", _xlfn.XLOOKUP(C3029, 'Cost Averages'!$D$4:$D$103,'Cost Averages'!$E$4:$E$103, "FALSE"),G3029)</f>
        <v>47</v>
      </c>
      <c r="L3029" s="2" t="s">
        <v>28</v>
      </c>
      <c r="M3029" t="s">
        <v>566</v>
      </c>
      <c r="N3029" t="s">
        <v>50</v>
      </c>
      <c r="O3029" s="3">
        <v>13.150536103258979</v>
      </c>
      <c r="P3029" t="str">
        <f t="shared" si="141"/>
        <v>G</v>
      </c>
      <c r="Q3029">
        <f t="shared" si="142"/>
        <v>2021</v>
      </c>
      <c r="R3029">
        <f t="shared" si="143"/>
        <v>0</v>
      </c>
    </row>
    <row r="3030" spans="1:18" x14ac:dyDescent="0.25">
      <c r="A3030" s="1">
        <v>44025.219807551483</v>
      </c>
      <c r="B3030" s="2" t="s">
        <v>2844</v>
      </c>
      <c r="C3030" t="s">
        <v>70</v>
      </c>
      <c r="D3030">
        <v>11</v>
      </c>
      <c r="E3030">
        <v>94</v>
      </c>
      <c r="F3030">
        <f>IF(E3030="",_xlfn.XLOOKUP(C3030,'Price Averages'!$D$4:$D$103,'Price Averages'!$E$4:$E$103, "FALSE"), E3030)</f>
        <v>94</v>
      </c>
      <c r="G3030">
        <v>47</v>
      </c>
      <c r="H3030">
        <f>IF(G3030="", _xlfn.XLOOKUP(C3030, 'Cost Averages'!$D$4:$D$103,'Cost Averages'!$E$4:$E$103, "FALSE"),G3030)</f>
        <v>47</v>
      </c>
      <c r="L3030" s="2" t="s">
        <v>28</v>
      </c>
      <c r="M3030" t="s">
        <v>474</v>
      </c>
      <c r="N3030" t="s">
        <v>34</v>
      </c>
      <c r="O3030" s="3">
        <v>11.311040680082275</v>
      </c>
      <c r="P3030" t="str">
        <f t="shared" si="141"/>
        <v>F</v>
      </c>
      <c r="Q3030">
        <f t="shared" si="142"/>
        <v>2020</v>
      </c>
      <c r="R3030">
        <f t="shared" si="143"/>
        <v>0</v>
      </c>
    </row>
    <row r="3031" spans="1:18" x14ac:dyDescent="0.25">
      <c r="A3031" s="1">
        <v>43521.419629996984</v>
      </c>
      <c r="B3031" s="2" t="s">
        <v>1871</v>
      </c>
      <c r="C3031" t="s">
        <v>70</v>
      </c>
      <c r="D3031">
        <v>14</v>
      </c>
      <c r="E3031">
        <v>94</v>
      </c>
      <c r="F3031">
        <f>IF(E3031="",_xlfn.XLOOKUP(C3031,'Price Averages'!$D$4:$D$103,'Price Averages'!$E$4:$E$103, "FALSE"), E3031)</f>
        <v>94</v>
      </c>
      <c r="G3031">
        <v>47</v>
      </c>
      <c r="H3031">
        <f>IF(G3031="", _xlfn.XLOOKUP(C3031, 'Cost Averages'!$D$4:$D$103,'Cost Averages'!$E$4:$E$103, "FALSE"),G3031)</f>
        <v>47</v>
      </c>
      <c r="L3031" s="2" t="s">
        <v>28</v>
      </c>
      <c r="M3031" t="s">
        <v>874</v>
      </c>
      <c r="N3031" t="s">
        <v>56</v>
      </c>
      <c r="O3031" s="3">
        <v>12.701325659159139</v>
      </c>
      <c r="P3031" t="str">
        <f t="shared" si="141"/>
        <v>E</v>
      </c>
      <c r="Q3031">
        <f t="shared" si="142"/>
        <v>2019</v>
      </c>
      <c r="R3031">
        <f t="shared" si="143"/>
        <v>0</v>
      </c>
    </row>
    <row r="3032" spans="1:18" x14ac:dyDescent="0.25">
      <c r="A3032" s="1">
        <v>43997.695311678624</v>
      </c>
      <c r="B3032" s="2" t="s">
        <v>69</v>
      </c>
      <c r="C3032" t="s">
        <v>70</v>
      </c>
      <c r="D3032">
        <v>14</v>
      </c>
      <c r="E3032" t="s">
        <v>32</v>
      </c>
      <c r="F3032">
        <f>IF(E3032="",_xlfn.XLOOKUP(C3032,'Price Averages'!$D$4:$D$103,'Price Averages'!$E$4:$E$103, "FALSE"), E3032)</f>
        <v>94</v>
      </c>
      <c r="G3032">
        <v>47</v>
      </c>
      <c r="H3032">
        <f>IF(G3032="", _xlfn.XLOOKUP(C3032, 'Cost Averages'!$D$4:$D$103,'Cost Averages'!$E$4:$E$103, "FALSE"),G3032)</f>
        <v>47</v>
      </c>
      <c r="L3032" s="2" t="s">
        <v>28</v>
      </c>
      <c r="M3032" t="s">
        <v>71</v>
      </c>
      <c r="N3032" t="s">
        <v>56</v>
      </c>
      <c r="O3032" s="3">
        <v>12.163730387337393</v>
      </c>
      <c r="P3032" t="str">
        <f t="shared" si="141"/>
        <v>F</v>
      </c>
      <c r="Q3032">
        <f t="shared" si="142"/>
        <v>2020</v>
      </c>
      <c r="R3032">
        <f t="shared" si="143"/>
        <v>0</v>
      </c>
    </row>
    <row r="3033" spans="1:18" x14ac:dyDescent="0.25">
      <c r="A3033" s="1">
        <v>44145.250249577148</v>
      </c>
      <c r="B3033" s="2" t="s">
        <v>1691</v>
      </c>
      <c r="C3033" t="s">
        <v>70</v>
      </c>
      <c r="D3033">
        <v>14</v>
      </c>
      <c r="E3033">
        <v>94</v>
      </c>
      <c r="F3033">
        <f>IF(E3033="",_xlfn.XLOOKUP(C3033,'Price Averages'!$D$4:$D$103,'Price Averages'!$E$4:$E$103, "FALSE"), E3033)</f>
        <v>94</v>
      </c>
      <c r="G3033">
        <v>47</v>
      </c>
      <c r="H3033">
        <f>IF(G3033="", _xlfn.XLOOKUP(C3033, 'Cost Averages'!$D$4:$D$103,'Cost Averages'!$E$4:$E$103, "FALSE"),G3033)</f>
        <v>47</v>
      </c>
      <c r="L3033" s="2" t="s">
        <v>44</v>
      </c>
      <c r="M3033" t="s">
        <v>68</v>
      </c>
      <c r="N3033" t="s">
        <v>50</v>
      </c>
      <c r="O3033" s="3">
        <v>9.8384363471888783</v>
      </c>
      <c r="P3033" t="str">
        <f t="shared" si="141"/>
        <v>F</v>
      </c>
      <c r="Q3033">
        <f t="shared" si="142"/>
        <v>2020</v>
      </c>
      <c r="R3033">
        <f t="shared" si="143"/>
        <v>0</v>
      </c>
    </row>
    <row r="3034" spans="1:18" x14ac:dyDescent="0.25">
      <c r="A3034" s="1">
        <v>44263.870383009882</v>
      </c>
      <c r="B3034" s="2" t="s">
        <v>551</v>
      </c>
      <c r="C3034" t="s">
        <v>70</v>
      </c>
      <c r="D3034">
        <v>14</v>
      </c>
      <c r="E3034">
        <v>94</v>
      </c>
      <c r="F3034">
        <f>IF(E3034="",_xlfn.XLOOKUP(C3034,'Price Averages'!$D$4:$D$103,'Price Averages'!$E$4:$E$103, "FALSE"), E3034)</f>
        <v>94</v>
      </c>
      <c r="G3034" t="s">
        <v>32</v>
      </c>
      <c r="H3034">
        <f>IF(G3034="", _xlfn.XLOOKUP(C3034, 'Cost Averages'!$D$4:$D$103,'Cost Averages'!$E$4:$E$103, "FALSE"),G3034)</f>
        <v>47</v>
      </c>
      <c r="L3034" s="2" t="s">
        <v>28</v>
      </c>
      <c r="M3034" t="s">
        <v>144</v>
      </c>
      <c r="N3034" t="s">
        <v>25</v>
      </c>
      <c r="O3034" s="3">
        <v>11.749038185128619</v>
      </c>
      <c r="P3034" t="str">
        <f t="shared" si="141"/>
        <v>G</v>
      </c>
      <c r="Q3034">
        <f t="shared" si="142"/>
        <v>2021</v>
      </c>
      <c r="R3034">
        <f t="shared" si="143"/>
        <v>0</v>
      </c>
    </row>
    <row r="3035" spans="1:18" x14ac:dyDescent="0.25">
      <c r="A3035" s="1">
        <v>44278.0436452957</v>
      </c>
      <c r="B3035" s="2" t="s">
        <v>2345</v>
      </c>
      <c r="C3035" t="s">
        <v>70</v>
      </c>
      <c r="D3035">
        <v>14</v>
      </c>
      <c r="E3035" t="s">
        <v>32</v>
      </c>
      <c r="F3035">
        <f>IF(E3035="",_xlfn.XLOOKUP(C3035,'Price Averages'!$D$4:$D$103,'Price Averages'!$E$4:$E$103, "FALSE"), E3035)</f>
        <v>94</v>
      </c>
      <c r="G3035">
        <v>47</v>
      </c>
      <c r="H3035">
        <f>IF(G3035="", _xlfn.XLOOKUP(C3035, 'Cost Averages'!$D$4:$D$103,'Cost Averages'!$E$4:$E$103, "FALSE"),G3035)</f>
        <v>47</v>
      </c>
      <c r="L3035" s="2" t="s">
        <v>44</v>
      </c>
      <c r="M3035" t="s">
        <v>547</v>
      </c>
      <c r="N3035" t="s">
        <v>46</v>
      </c>
      <c r="O3035" s="3">
        <v>14.341195386574373</v>
      </c>
      <c r="P3035" t="str">
        <f t="shared" si="141"/>
        <v>G</v>
      </c>
      <c r="Q3035">
        <f t="shared" si="142"/>
        <v>2021</v>
      </c>
      <c r="R3035">
        <f t="shared" si="143"/>
        <v>0</v>
      </c>
    </row>
    <row r="3036" spans="1:18" x14ac:dyDescent="0.25">
      <c r="A3036" s="1">
        <v>43558.488051942673</v>
      </c>
      <c r="B3036" s="2" t="s">
        <v>588</v>
      </c>
      <c r="C3036" t="s">
        <v>70</v>
      </c>
      <c r="D3036">
        <v>15</v>
      </c>
      <c r="E3036">
        <v>94</v>
      </c>
      <c r="F3036">
        <f>IF(E3036="",_xlfn.XLOOKUP(C3036,'Price Averages'!$D$4:$D$103,'Price Averages'!$E$4:$E$103, "FALSE"), E3036)</f>
        <v>94</v>
      </c>
      <c r="G3036" t="s">
        <v>32</v>
      </c>
      <c r="H3036">
        <f>IF(G3036="", _xlfn.XLOOKUP(C3036, 'Cost Averages'!$D$4:$D$103,'Cost Averages'!$E$4:$E$103, "FALSE"),G3036)</f>
        <v>47</v>
      </c>
      <c r="L3036" s="2" t="s">
        <v>28</v>
      </c>
      <c r="M3036" t="s">
        <v>430</v>
      </c>
      <c r="N3036" t="s">
        <v>56</v>
      </c>
      <c r="O3036" s="3">
        <v>12.532428411174646</v>
      </c>
      <c r="P3036" t="str">
        <f t="shared" si="141"/>
        <v>E</v>
      </c>
      <c r="Q3036">
        <f t="shared" si="142"/>
        <v>2019</v>
      </c>
      <c r="R3036">
        <f t="shared" si="143"/>
        <v>0</v>
      </c>
    </row>
    <row r="3037" spans="1:18" x14ac:dyDescent="0.25">
      <c r="A3037" s="1">
        <v>43517.277807314356</v>
      </c>
      <c r="B3037" s="2" t="s">
        <v>1066</v>
      </c>
      <c r="C3037" t="s">
        <v>70</v>
      </c>
      <c r="D3037">
        <v>15</v>
      </c>
      <c r="E3037">
        <v>94</v>
      </c>
      <c r="F3037">
        <f>IF(E3037="",_xlfn.XLOOKUP(C3037,'Price Averages'!$D$4:$D$103,'Price Averages'!$E$4:$E$103, "FALSE"), E3037)</f>
        <v>94</v>
      </c>
      <c r="G3037">
        <v>47</v>
      </c>
      <c r="H3037">
        <f>IF(G3037="", _xlfn.XLOOKUP(C3037, 'Cost Averages'!$D$4:$D$103,'Cost Averages'!$E$4:$E$103, "FALSE"),G3037)</f>
        <v>47</v>
      </c>
      <c r="L3037" s="2" t="s">
        <v>28</v>
      </c>
      <c r="M3037" t="s">
        <v>211</v>
      </c>
      <c r="N3037" t="s">
        <v>41</v>
      </c>
      <c r="O3037" s="3">
        <v>13.697485557052493</v>
      </c>
      <c r="P3037" t="str">
        <f t="shared" si="141"/>
        <v>E</v>
      </c>
      <c r="Q3037">
        <f t="shared" si="142"/>
        <v>2019</v>
      </c>
      <c r="R3037">
        <f t="shared" si="143"/>
        <v>0</v>
      </c>
    </row>
    <row r="3038" spans="1:18" x14ac:dyDescent="0.25">
      <c r="A3038" s="1">
        <v>43575.40031504447</v>
      </c>
      <c r="B3038" s="2" t="s">
        <v>522</v>
      </c>
      <c r="C3038" t="s">
        <v>70</v>
      </c>
      <c r="D3038">
        <v>16</v>
      </c>
      <c r="E3038">
        <v>94</v>
      </c>
      <c r="F3038">
        <f>IF(E3038="",_xlfn.XLOOKUP(C3038,'Price Averages'!$D$4:$D$103,'Price Averages'!$E$4:$E$103, "FALSE"), E3038)</f>
        <v>94</v>
      </c>
      <c r="G3038">
        <v>47</v>
      </c>
      <c r="H3038">
        <f>IF(G3038="", _xlfn.XLOOKUP(C3038, 'Cost Averages'!$D$4:$D$103,'Cost Averages'!$E$4:$E$103, "FALSE"),G3038)</f>
        <v>47</v>
      </c>
      <c r="L3038" s="2" t="s">
        <v>28</v>
      </c>
      <c r="M3038" t="s">
        <v>523</v>
      </c>
      <c r="N3038" t="s">
        <v>50</v>
      </c>
      <c r="O3038" s="3">
        <v>14.064516999204997</v>
      </c>
      <c r="P3038" t="str">
        <f t="shared" si="141"/>
        <v>E</v>
      </c>
      <c r="Q3038">
        <f t="shared" si="142"/>
        <v>2019</v>
      </c>
      <c r="R3038">
        <f t="shared" si="143"/>
        <v>0</v>
      </c>
    </row>
    <row r="3039" spans="1:18" x14ac:dyDescent="0.25">
      <c r="A3039" s="1">
        <v>44418.545464521179</v>
      </c>
      <c r="B3039" s="2" t="s">
        <v>1850</v>
      </c>
      <c r="C3039" t="s">
        <v>70</v>
      </c>
      <c r="D3039">
        <v>16</v>
      </c>
      <c r="E3039">
        <v>94</v>
      </c>
      <c r="F3039">
        <f>IF(E3039="",_xlfn.XLOOKUP(C3039,'Price Averages'!$D$4:$D$103,'Price Averages'!$E$4:$E$103, "FALSE"), E3039)</f>
        <v>94</v>
      </c>
      <c r="G3039">
        <v>47</v>
      </c>
      <c r="H3039">
        <f>IF(G3039="", _xlfn.XLOOKUP(C3039, 'Cost Averages'!$D$4:$D$103,'Cost Averages'!$E$4:$E$103, "FALSE"),G3039)</f>
        <v>47</v>
      </c>
      <c r="L3039" s="2" t="s">
        <v>28</v>
      </c>
      <c r="M3039" t="s">
        <v>621</v>
      </c>
      <c r="N3039" t="s">
        <v>46</v>
      </c>
      <c r="O3039" s="3">
        <v>9.8892508156549788</v>
      </c>
      <c r="P3039" t="str">
        <f t="shared" si="141"/>
        <v>G</v>
      </c>
      <c r="Q3039">
        <f t="shared" si="142"/>
        <v>2021</v>
      </c>
      <c r="R3039">
        <f t="shared" si="143"/>
        <v>0</v>
      </c>
    </row>
    <row r="3040" spans="1:18" x14ac:dyDescent="0.25">
      <c r="A3040" s="1">
        <v>44226.917897205727</v>
      </c>
      <c r="B3040" s="2" t="s">
        <v>983</v>
      </c>
      <c r="C3040" t="s">
        <v>70</v>
      </c>
      <c r="D3040">
        <v>17</v>
      </c>
      <c r="E3040">
        <v>94</v>
      </c>
      <c r="F3040">
        <f>IF(E3040="",_xlfn.XLOOKUP(C3040,'Price Averages'!$D$4:$D$103,'Price Averages'!$E$4:$E$103, "FALSE"), E3040)</f>
        <v>94</v>
      </c>
      <c r="G3040">
        <v>47</v>
      </c>
      <c r="H3040">
        <f>IF(G3040="", _xlfn.XLOOKUP(C3040, 'Cost Averages'!$D$4:$D$103,'Cost Averages'!$E$4:$E$103, "FALSE"),G3040)</f>
        <v>47</v>
      </c>
      <c r="L3040" s="2" t="s">
        <v>44</v>
      </c>
      <c r="M3040" t="s">
        <v>191</v>
      </c>
      <c r="N3040" t="s">
        <v>78</v>
      </c>
      <c r="O3040" s="3">
        <v>13.890275354050972</v>
      </c>
      <c r="P3040" t="str">
        <f t="shared" si="141"/>
        <v>G</v>
      </c>
      <c r="Q3040">
        <f t="shared" si="142"/>
        <v>2021</v>
      </c>
      <c r="R3040">
        <f t="shared" si="143"/>
        <v>0</v>
      </c>
    </row>
    <row r="3041" spans="1:18" x14ac:dyDescent="0.25">
      <c r="A3041" s="1">
        <v>44654</v>
      </c>
      <c r="B3041" s="2" t="s">
        <v>3936</v>
      </c>
      <c r="C3041" t="s">
        <v>70</v>
      </c>
      <c r="D3041">
        <v>17</v>
      </c>
      <c r="E3041">
        <v>94</v>
      </c>
      <c r="F3041">
        <f>IF(E3041="",_xlfn.XLOOKUP(C3041,'Price Averages'!$D$4:$D$103,'Price Averages'!$E$4:$E$103, "FALSE"), E3041)</f>
        <v>94</v>
      </c>
      <c r="G3041">
        <v>47</v>
      </c>
      <c r="H3041">
        <f>IF(G3041="", _xlfn.XLOOKUP(C3041, 'Cost Averages'!$D$4:$D$103,'Cost Averages'!$E$4:$E$103, "FALSE"),G3041)</f>
        <v>47</v>
      </c>
      <c r="L3041" s="2" t="s">
        <v>44</v>
      </c>
      <c r="M3041" t="s">
        <v>1034</v>
      </c>
      <c r="N3041" t="s">
        <v>50</v>
      </c>
      <c r="O3041" s="3">
        <v>10.588336269016523</v>
      </c>
      <c r="P3041" t="str">
        <f t="shared" si="141"/>
        <v>H</v>
      </c>
      <c r="Q3041">
        <f t="shared" si="142"/>
        <v>2022</v>
      </c>
      <c r="R3041">
        <f t="shared" si="143"/>
        <v>0</v>
      </c>
    </row>
    <row r="3042" spans="1:18" x14ac:dyDescent="0.25">
      <c r="A3042" s="1">
        <v>44123</v>
      </c>
      <c r="B3042" s="2" t="s">
        <v>3486</v>
      </c>
      <c r="C3042" t="s">
        <v>70</v>
      </c>
      <c r="D3042">
        <v>18</v>
      </c>
      <c r="E3042" t="s">
        <v>32</v>
      </c>
      <c r="F3042">
        <f>IF(E3042="",_xlfn.XLOOKUP(C3042,'Price Averages'!$D$4:$D$103,'Price Averages'!$E$4:$E$103, "FALSE"), E3042)</f>
        <v>94</v>
      </c>
      <c r="G3042">
        <v>47</v>
      </c>
      <c r="H3042">
        <f>IF(G3042="", _xlfn.XLOOKUP(C3042, 'Cost Averages'!$D$4:$D$103,'Cost Averages'!$E$4:$E$103, "FALSE"),G3042)</f>
        <v>47</v>
      </c>
      <c r="L3042" s="2" t="s">
        <v>44</v>
      </c>
      <c r="M3042" t="s">
        <v>534</v>
      </c>
      <c r="N3042" t="s">
        <v>50</v>
      </c>
      <c r="O3042" s="3">
        <v>13.929237493388955</v>
      </c>
      <c r="P3042" t="str">
        <f t="shared" si="141"/>
        <v>F</v>
      </c>
      <c r="Q3042">
        <f t="shared" si="142"/>
        <v>2020</v>
      </c>
      <c r="R3042">
        <f t="shared" si="143"/>
        <v>0</v>
      </c>
    </row>
    <row r="3043" spans="1:18" x14ac:dyDescent="0.25">
      <c r="A3043" s="1">
        <v>44632.546701703766</v>
      </c>
      <c r="B3043" s="2" t="s">
        <v>2477</v>
      </c>
      <c r="C3043" t="s">
        <v>70</v>
      </c>
      <c r="D3043">
        <v>18</v>
      </c>
      <c r="E3043">
        <v>94</v>
      </c>
      <c r="F3043">
        <f>IF(E3043="",_xlfn.XLOOKUP(C3043,'Price Averages'!$D$4:$D$103,'Price Averages'!$E$4:$E$103, "FALSE"), E3043)</f>
        <v>94</v>
      </c>
      <c r="G3043">
        <v>47</v>
      </c>
      <c r="H3043">
        <f>IF(G3043="", _xlfn.XLOOKUP(C3043, 'Cost Averages'!$D$4:$D$103,'Cost Averages'!$E$4:$E$103, "FALSE"),G3043)</f>
        <v>47</v>
      </c>
      <c r="L3043" s="2" t="s">
        <v>23</v>
      </c>
      <c r="M3043" t="s">
        <v>144</v>
      </c>
      <c r="N3043" t="s">
        <v>25</v>
      </c>
      <c r="O3043" s="3">
        <v>11.749038185128619</v>
      </c>
      <c r="P3043" t="str">
        <f t="shared" si="141"/>
        <v>H</v>
      </c>
      <c r="Q3043">
        <f t="shared" si="142"/>
        <v>2022</v>
      </c>
      <c r="R3043">
        <f t="shared" si="143"/>
        <v>0</v>
      </c>
    </row>
    <row r="3044" spans="1:18" x14ac:dyDescent="0.25">
      <c r="A3044" s="1">
        <v>43730.212170282881</v>
      </c>
      <c r="B3044" s="2" t="s">
        <v>1501</v>
      </c>
      <c r="C3044" t="s">
        <v>70</v>
      </c>
      <c r="D3044">
        <v>19</v>
      </c>
      <c r="E3044">
        <v>94</v>
      </c>
      <c r="F3044">
        <f>IF(E3044="",_xlfn.XLOOKUP(C3044,'Price Averages'!$D$4:$D$103,'Price Averages'!$E$4:$E$103, "FALSE"), E3044)</f>
        <v>94</v>
      </c>
      <c r="G3044" t="s">
        <v>32</v>
      </c>
      <c r="H3044">
        <f>IF(G3044="", _xlfn.XLOOKUP(C3044, 'Cost Averages'!$D$4:$D$103,'Cost Averages'!$E$4:$E$103, "FALSE"),G3044)</f>
        <v>47</v>
      </c>
      <c r="L3044" s="2" t="s">
        <v>28</v>
      </c>
      <c r="M3044" t="s">
        <v>81</v>
      </c>
      <c r="N3044" t="s">
        <v>56</v>
      </c>
      <c r="O3044" s="3">
        <v>12.865074657680612</v>
      </c>
      <c r="P3044" t="str">
        <f t="shared" si="141"/>
        <v>E</v>
      </c>
      <c r="Q3044">
        <f t="shared" si="142"/>
        <v>2019</v>
      </c>
      <c r="R3044">
        <f t="shared" si="143"/>
        <v>0</v>
      </c>
    </row>
    <row r="3045" spans="1:18" x14ac:dyDescent="0.25">
      <c r="A3045" s="1">
        <v>43363.668747628879</v>
      </c>
      <c r="B3045" s="2" t="s">
        <v>833</v>
      </c>
      <c r="C3045" t="s">
        <v>70</v>
      </c>
      <c r="D3045">
        <v>20</v>
      </c>
      <c r="E3045">
        <v>94</v>
      </c>
      <c r="F3045">
        <f>IF(E3045="",_xlfn.XLOOKUP(C3045,'Price Averages'!$D$4:$D$103,'Price Averages'!$E$4:$E$103, "FALSE"), E3045)</f>
        <v>94</v>
      </c>
      <c r="G3045">
        <v>47</v>
      </c>
      <c r="H3045">
        <f>IF(G3045="", _xlfn.XLOOKUP(C3045, 'Cost Averages'!$D$4:$D$103,'Cost Averages'!$E$4:$E$103, "FALSE"),G3045)</f>
        <v>47</v>
      </c>
      <c r="L3045" s="2" t="s">
        <v>28</v>
      </c>
      <c r="M3045" t="s">
        <v>744</v>
      </c>
      <c r="N3045" t="s">
        <v>41</v>
      </c>
      <c r="O3045" s="3">
        <v>11.862005526237752</v>
      </c>
      <c r="P3045" t="str">
        <f t="shared" si="141"/>
        <v>D</v>
      </c>
      <c r="Q3045">
        <f t="shared" si="142"/>
        <v>2018</v>
      </c>
      <c r="R3045">
        <f t="shared" si="143"/>
        <v>0</v>
      </c>
    </row>
    <row r="3046" spans="1:18" x14ac:dyDescent="0.25">
      <c r="A3046" s="1">
        <v>43789.813606774034</v>
      </c>
      <c r="B3046" s="2" t="s">
        <v>444</v>
      </c>
      <c r="C3046" t="s">
        <v>70</v>
      </c>
      <c r="D3046">
        <v>20</v>
      </c>
      <c r="E3046">
        <v>94</v>
      </c>
      <c r="F3046">
        <f>IF(E3046="",_xlfn.XLOOKUP(C3046,'Price Averages'!$D$4:$D$103,'Price Averages'!$E$4:$E$103, "FALSE"), E3046)</f>
        <v>94</v>
      </c>
      <c r="G3046" t="s">
        <v>32</v>
      </c>
      <c r="H3046">
        <f>IF(G3046="", _xlfn.XLOOKUP(C3046, 'Cost Averages'!$D$4:$D$103,'Cost Averages'!$E$4:$E$103, "FALSE"),G3046)</f>
        <v>47</v>
      </c>
      <c r="L3046" s="2" t="s">
        <v>28</v>
      </c>
      <c r="M3046" t="s">
        <v>556</v>
      </c>
      <c r="N3046" t="s">
        <v>46</v>
      </c>
      <c r="O3046" s="3">
        <v>11.563724686003232</v>
      </c>
      <c r="P3046" t="str">
        <f t="shared" si="141"/>
        <v>E</v>
      </c>
      <c r="Q3046">
        <f t="shared" si="142"/>
        <v>2019</v>
      </c>
      <c r="R3046">
        <f t="shared" si="143"/>
        <v>0</v>
      </c>
    </row>
    <row r="3047" spans="1:18" x14ac:dyDescent="0.25">
      <c r="A3047" s="1">
        <v>43544.792092927011</v>
      </c>
      <c r="B3047" s="2" t="s">
        <v>893</v>
      </c>
      <c r="C3047" t="s">
        <v>70</v>
      </c>
      <c r="D3047">
        <v>20</v>
      </c>
      <c r="E3047">
        <v>94</v>
      </c>
      <c r="F3047">
        <f>IF(E3047="",_xlfn.XLOOKUP(C3047,'Price Averages'!$D$4:$D$103,'Price Averages'!$E$4:$E$103, "FALSE"), E3047)</f>
        <v>94</v>
      </c>
      <c r="G3047">
        <v>47</v>
      </c>
      <c r="H3047">
        <f>IF(G3047="", _xlfn.XLOOKUP(C3047, 'Cost Averages'!$D$4:$D$103,'Cost Averages'!$E$4:$E$103, "FALSE"),G3047)</f>
        <v>47</v>
      </c>
      <c r="L3047" s="2" t="s">
        <v>23</v>
      </c>
      <c r="M3047" t="s">
        <v>884</v>
      </c>
      <c r="N3047" t="s">
        <v>25</v>
      </c>
      <c r="O3047" s="3">
        <v>13.062292798511226</v>
      </c>
      <c r="P3047" t="str">
        <f t="shared" si="141"/>
        <v>E</v>
      </c>
      <c r="Q3047">
        <f t="shared" si="142"/>
        <v>2019</v>
      </c>
      <c r="R3047">
        <f t="shared" si="143"/>
        <v>0</v>
      </c>
    </row>
    <row r="3048" spans="1:18" x14ac:dyDescent="0.25">
      <c r="A3048" s="1">
        <v>44612</v>
      </c>
      <c r="B3048" s="2" t="s">
        <v>3897</v>
      </c>
      <c r="C3048" t="s">
        <v>70</v>
      </c>
      <c r="D3048" t="s">
        <v>32</v>
      </c>
      <c r="E3048" t="s">
        <v>32</v>
      </c>
      <c r="F3048">
        <f>IF(E3048="",_xlfn.XLOOKUP(C3048,'Price Averages'!$D$4:$D$103,'Price Averages'!$E$4:$E$103, "FALSE"), E3048)</f>
        <v>94</v>
      </c>
      <c r="G3048">
        <v>47</v>
      </c>
      <c r="H3048">
        <f>IF(G3048="", _xlfn.XLOOKUP(C3048, 'Cost Averages'!$D$4:$D$103,'Cost Averages'!$E$4:$E$103, "FALSE"),G3048)</f>
        <v>47</v>
      </c>
      <c r="L3048" s="2" t="s">
        <v>28</v>
      </c>
      <c r="M3048" t="s">
        <v>621</v>
      </c>
      <c r="N3048" t="s">
        <v>46</v>
      </c>
      <c r="O3048" s="3">
        <v>9.8892508156549788</v>
      </c>
      <c r="P3048" t="str">
        <f t="shared" si="141"/>
        <v>H</v>
      </c>
      <c r="Q3048">
        <f t="shared" si="142"/>
        <v>2022</v>
      </c>
      <c r="R3048">
        <f t="shared" si="143"/>
        <v>0</v>
      </c>
    </row>
    <row r="3049" spans="1:18" x14ac:dyDescent="0.25">
      <c r="A3049" s="1">
        <v>43963.076614365535</v>
      </c>
      <c r="B3049" s="2" t="s">
        <v>1347</v>
      </c>
      <c r="C3049" t="s">
        <v>412</v>
      </c>
      <c r="D3049">
        <v>1</v>
      </c>
      <c r="E3049" t="s">
        <v>32</v>
      </c>
      <c r="F3049">
        <f>IF(E3049="",_xlfn.XLOOKUP(C3049,'Price Averages'!$D$4:$D$103,'Price Averages'!$E$4:$E$103, "FALSE"), E3049)</f>
        <v>162</v>
      </c>
      <c r="G3049">
        <v>54</v>
      </c>
      <c r="H3049">
        <f>IF(G3049="", _xlfn.XLOOKUP(C3049, 'Cost Averages'!$D$4:$D$103,'Cost Averages'!$E$4:$E$103, "FALSE"),G3049)</f>
        <v>54</v>
      </c>
      <c r="L3049" s="2" t="s">
        <v>28</v>
      </c>
      <c r="M3049" t="s">
        <v>566</v>
      </c>
      <c r="N3049" t="s">
        <v>50</v>
      </c>
      <c r="O3049" s="3">
        <v>13.150536103258979</v>
      </c>
      <c r="P3049" t="str">
        <f t="shared" si="141"/>
        <v>F</v>
      </c>
      <c r="Q3049">
        <f t="shared" si="142"/>
        <v>2020</v>
      </c>
      <c r="R3049">
        <f t="shared" si="143"/>
        <v>0</v>
      </c>
    </row>
    <row r="3050" spans="1:18" x14ac:dyDescent="0.25">
      <c r="A3050" s="1">
        <v>44739.588607272271</v>
      </c>
      <c r="B3050" s="2" t="s">
        <v>585</v>
      </c>
      <c r="C3050" t="s">
        <v>412</v>
      </c>
      <c r="D3050">
        <v>1</v>
      </c>
      <c r="E3050" t="s">
        <v>32</v>
      </c>
      <c r="F3050">
        <f>IF(E3050="",_xlfn.XLOOKUP(C3050,'Price Averages'!$D$4:$D$103,'Price Averages'!$E$4:$E$103, "FALSE"), E3050)</f>
        <v>162</v>
      </c>
      <c r="G3050">
        <v>54</v>
      </c>
      <c r="H3050">
        <f>IF(G3050="", _xlfn.XLOOKUP(C3050, 'Cost Averages'!$D$4:$D$103,'Cost Averages'!$E$4:$E$103, "FALSE"),G3050)</f>
        <v>54</v>
      </c>
      <c r="L3050" s="2" t="s">
        <v>28</v>
      </c>
      <c r="M3050" t="s">
        <v>254</v>
      </c>
      <c r="N3050" t="s">
        <v>78</v>
      </c>
      <c r="O3050" s="3">
        <v>12.796588406005421</v>
      </c>
      <c r="P3050" t="str">
        <f t="shared" si="141"/>
        <v>H</v>
      </c>
      <c r="Q3050">
        <f t="shared" si="142"/>
        <v>2022</v>
      </c>
      <c r="R3050">
        <f t="shared" si="143"/>
        <v>0</v>
      </c>
    </row>
    <row r="3051" spans="1:18" x14ac:dyDescent="0.25">
      <c r="A3051" s="1">
        <v>43300.311254465931</v>
      </c>
      <c r="B3051" s="2" t="s">
        <v>1281</v>
      </c>
      <c r="C3051" t="s">
        <v>412</v>
      </c>
      <c r="D3051">
        <v>2</v>
      </c>
      <c r="E3051" t="s">
        <v>32</v>
      </c>
      <c r="F3051">
        <f>IF(E3051="",_xlfn.XLOOKUP(C3051,'Price Averages'!$D$4:$D$103,'Price Averages'!$E$4:$E$103, "FALSE"), E3051)</f>
        <v>162</v>
      </c>
      <c r="G3051">
        <v>54</v>
      </c>
      <c r="H3051">
        <f>IF(G3051="", _xlfn.XLOOKUP(C3051, 'Cost Averages'!$D$4:$D$103,'Cost Averages'!$E$4:$E$103, "FALSE"),G3051)</f>
        <v>54</v>
      </c>
      <c r="L3051" s="2" t="s">
        <v>23</v>
      </c>
      <c r="M3051" t="s">
        <v>902</v>
      </c>
      <c r="N3051" t="s">
        <v>50</v>
      </c>
      <c r="O3051" s="3">
        <v>11.78346750250795</v>
      </c>
      <c r="P3051" t="str">
        <f t="shared" si="141"/>
        <v>D</v>
      </c>
      <c r="Q3051">
        <f t="shared" si="142"/>
        <v>2018</v>
      </c>
      <c r="R3051">
        <f t="shared" si="143"/>
        <v>0</v>
      </c>
    </row>
    <row r="3052" spans="1:18" x14ac:dyDescent="0.25">
      <c r="A3052" s="1">
        <v>44172.417761956771</v>
      </c>
      <c r="B3052" s="2" t="s">
        <v>2440</v>
      </c>
      <c r="C3052" t="s">
        <v>412</v>
      </c>
      <c r="D3052">
        <v>2</v>
      </c>
      <c r="E3052" t="s">
        <v>32</v>
      </c>
      <c r="F3052">
        <f>IF(E3052="",_xlfn.XLOOKUP(C3052,'Price Averages'!$D$4:$D$103,'Price Averages'!$E$4:$E$103, "FALSE"), E3052)</f>
        <v>162</v>
      </c>
      <c r="G3052" t="s">
        <v>32</v>
      </c>
      <c r="H3052">
        <f>IF(G3052="", _xlfn.XLOOKUP(C3052, 'Cost Averages'!$D$4:$D$103,'Cost Averages'!$E$4:$E$103, "FALSE"),G3052)</f>
        <v>54</v>
      </c>
      <c r="L3052" s="2" t="s">
        <v>44</v>
      </c>
      <c r="M3052" t="s">
        <v>474</v>
      </c>
      <c r="N3052" t="s">
        <v>34</v>
      </c>
      <c r="O3052" s="3">
        <v>11.311040680082275</v>
      </c>
      <c r="P3052" t="str">
        <f t="shared" si="141"/>
        <v>F</v>
      </c>
      <c r="Q3052">
        <f t="shared" si="142"/>
        <v>2020</v>
      </c>
      <c r="R3052">
        <f t="shared" si="143"/>
        <v>0</v>
      </c>
    </row>
    <row r="3053" spans="1:18" x14ac:dyDescent="0.25">
      <c r="A3053" s="1">
        <v>44227.667679115206</v>
      </c>
      <c r="B3053" s="2" t="s">
        <v>2754</v>
      </c>
      <c r="C3053" t="s">
        <v>412</v>
      </c>
      <c r="D3053">
        <v>2</v>
      </c>
      <c r="E3053">
        <v>162</v>
      </c>
      <c r="F3053">
        <f>IF(E3053="",_xlfn.XLOOKUP(C3053,'Price Averages'!$D$4:$D$103,'Price Averages'!$E$4:$E$103, "FALSE"), E3053)</f>
        <v>162</v>
      </c>
      <c r="G3053">
        <v>54</v>
      </c>
      <c r="H3053">
        <f>IF(G3053="", _xlfn.XLOOKUP(C3053, 'Cost Averages'!$D$4:$D$103,'Cost Averages'!$E$4:$E$103, "FALSE"),G3053)</f>
        <v>54</v>
      </c>
      <c r="L3053" s="2" t="s">
        <v>28</v>
      </c>
      <c r="M3053" t="s">
        <v>335</v>
      </c>
      <c r="N3053" t="s">
        <v>34</v>
      </c>
      <c r="O3053" s="3">
        <v>9.8928038181361391</v>
      </c>
      <c r="P3053" t="str">
        <f t="shared" si="141"/>
        <v>G</v>
      </c>
      <c r="Q3053">
        <f t="shared" si="142"/>
        <v>2021</v>
      </c>
      <c r="R3053">
        <f t="shared" si="143"/>
        <v>0</v>
      </c>
    </row>
    <row r="3054" spans="1:18" x14ac:dyDescent="0.25">
      <c r="A3054" s="1">
        <v>43835.22116089896</v>
      </c>
      <c r="B3054" s="2" t="s">
        <v>1911</v>
      </c>
      <c r="C3054" t="s">
        <v>412</v>
      </c>
      <c r="D3054">
        <v>4</v>
      </c>
      <c r="E3054">
        <v>162</v>
      </c>
      <c r="F3054">
        <f>IF(E3054="",_xlfn.XLOOKUP(C3054,'Price Averages'!$D$4:$D$103,'Price Averages'!$E$4:$E$103, "FALSE"), E3054)</f>
        <v>162</v>
      </c>
      <c r="G3054">
        <v>54</v>
      </c>
      <c r="H3054">
        <f>IF(G3054="", _xlfn.XLOOKUP(C3054, 'Cost Averages'!$D$4:$D$103,'Cost Averages'!$E$4:$E$103, "FALSE"),G3054)</f>
        <v>54</v>
      </c>
      <c r="L3054" s="2" t="s">
        <v>28</v>
      </c>
      <c r="M3054" t="s">
        <v>950</v>
      </c>
      <c r="N3054" t="s">
        <v>50</v>
      </c>
      <c r="O3054" s="3">
        <v>9.1591412531773226</v>
      </c>
      <c r="P3054" t="str">
        <f t="shared" si="141"/>
        <v>F</v>
      </c>
      <c r="Q3054">
        <f t="shared" si="142"/>
        <v>2020</v>
      </c>
      <c r="R3054">
        <f t="shared" si="143"/>
        <v>0</v>
      </c>
    </row>
    <row r="3055" spans="1:18" x14ac:dyDescent="0.25">
      <c r="A3055" s="1">
        <v>44564</v>
      </c>
      <c r="B3055" s="2" t="s">
        <v>3851</v>
      </c>
      <c r="C3055" t="s">
        <v>412</v>
      </c>
      <c r="D3055">
        <v>5</v>
      </c>
      <c r="E3055">
        <v>162</v>
      </c>
      <c r="F3055">
        <f>IF(E3055="",_xlfn.XLOOKUP(C3055,'Price Averages'!$D$4:$D$103,'Price Averages'!$E$4:$E$103, "FALSE"), E3055)</f>
        <v>162</v>
      </c>
      <c r="G3055" t="s">
        <v>32</v>
      </c>
      <c r="H3055">
        <f>IF(G3055="", _xlfn.XLOOKUP(C3055, 'Cost Averages'!$D$4:$D$103,'Cost Averages'!$E$4:$E$103, "FALSE"),G3055)</f>
        <v>54</v>
      </c>
      <c r="L3055" s="2" t="s">
        <v>28</v>
      </c>
      <c r="M3055" t="s">
        <v>487</v>
      </c>
      <c r="N3055" t="s">
        <v>56</v>
      </c>
      <c r="O3055" s="3">
        <v>8.8878868765808274</v>
      </c>
      <c r="P3055" t="str">
        <f t="shared" si="141"/>
        <v>H</v>
      </c>
      <c r="Q3055">
        <f t="shared" si="142"/>
        <v>2022</v>
      </c>
      <c r="R3055">
        <f t="shared" si="143"/>
        <v>0</v>
      </c>
    </row>
    <row r="3056" spans="1:18" x14ac:dyDescent="0.25">
      <c r="A3056" s="1">
        <v>43337.710490315054</v>
      </c>
      <c r="B3056" s="2" t="s">
        <v>2594</v>
      </c>
      <c r="C3056" t="s">
        <v>412</v>
      </c>
      <c r="D3056">
        <v>6</v>
      </c>
      <c r="E3056" t="s">
        <v>32</v>
      </c>
      <c r="F3056">
        <f>IF(E3056="",_xlfn.XLOOKUP(C3056,'Price Averages'!$D$4:$D$103,'Price Averages'!$E$4:$E$103, "FALSE"), E3056)</f>
        <v>162</v>
      </c>
      <c r="G3056">
        <v>54</v>
      </c>
      <c r="H3056">
        <f>IF(G3056="", _xlfn.XLOOKUP(C3056, 'Cost Averages'!$D$4:$D$103,'Cost Averages'!$E$4:$E$103, "FALSE"),G3056)</f>
        <v>54</v>
      </c>
      <c r="L3056" s="2" t="s">
        <v>23</v>
      </c>
      <c r="M3056" t="s">
        <v>368</v>
      </c>
      <c r="N3056" t="s">
        <v>78</v>
      </c>
      <c r="O3056" s="3">
        <v>11.655355879643379</v>
      </c>
      <c r="P3056" t="str">
        <f t="shared" si="141"/>
        <v>D</v>
      </c>
      <c r="Q3056">
        <f t="shared" si="142"/>
        <v>2018</v>
      </c>
      <c r="R3056">
        <f t="shared" si="143"/>
        <v>0</v>
      </c>
    </row>
    <row r="3057" spans="1:18" x14ac:dyDescent="0.25">
      <c r="A3057" s="1">
        <v>43810.876334044508</v>
      </c>
      <c r="B3057" s="2" t="s">
        <v>2712</v>
      </c>
      <c r="C3057" t="s">
        <v>412</v>
      </c>
      <c r="D3057">
        <v>7</v>
      </c>
      <c r="E3057">
        <v>162</v>
      </c>
      <c r="F3057">
        <f>IF(E3057="",_xlfn.XLOOKUP(C3057,'Price Averages'!$D$4:$D$103,'Price Averages'!$E$4:$E$103, "FALSE"), E3057)</f>
        <v>162</v>
      </c>
      <c r="G3057">
        <v>54</v>
      </c>
      <c r="H3057">
        <f>IF(G3057="", _xlfn.XLOOKUP(C3057, 'Cost Averages'!$D$4:$D$103,'Cost Averages'!$E$4:$E$103, "FALSE"),G3057)</f>
        <v>54</v>
      </c>
      <c r="L3057" s="2" t="s">
        <v>28</v>
      </c>
      <c r="M3057" t="s">
        <v>233</v>
      </c>
      <c r="N3057" t="s">
        <v>25</v>
      </c>
      <c r="O3057" s="3">
        <v>11.274864741138284</v>
      </c>
      <c r="P3057" t="str">
        <f t="shared" si="141"/>
        <v>E</v>
      </c>
      <c r="Q3057">
        <f t="shared" si="142"/>
        <v>2019</v>
      </c>
      <c r="R3057">
        <f t="shared" si="143"/>
        <v>0</v>
      </c>
    </row>
    <row r="3058" spans="1:18" x14ac:dyDescent="0.25">
      <c r="A3058" s="1">
        <v>43697.392005725102</v>
      </c>
      <c r="B3058" s="2" t="s">
        <v>644</v>
      </c>
      <c r="C3058" t="s">
        <v>412</v>
      </c>
      <c r="D3058">
        <v>8</v>
      </c>
      <c r="E3058">
        <v>162</v>
      </c>
      <c r="F3058">
        <f>IF(E3058="",_xlfn.XLOOKUP(C3058,'Price Averages'!$D$4:$D$103,'Price Averages'!$E$4:$E$103, "FALSE"), E3058)</f>
        <v>162</v>
      </c>
      <c r="G3058">
        <v>54</v>
      </c>
      <c r="H3058">
        <f>IF(G3058="", _xlfn.XLOOKUP(C3058, 'Cost Averages'!$D$4:$D$103,'Cost Averages'!$E$4:$E$103, "FALSE"),G3058)</f>
        <v>54</v>
      </c>
      <c r="L3058" s="2" t="s">
        <v>28</v>
      </c>
      <c r="M3058" t="s">
        <v>645</v>
      </c>
      <c r="N3058" t="s">
        <v>78</v>
      </c>
      <c r="O3058" s="3">
        <v>12.869841591513939</v>
      </c>
      <c r="P3058" t="str">
        <f t="shared" si="141"/>
        <v>E</v>
      </c>
      <c r="Q3058">
        <f t="shared" si="142"/>
        <v>2019</v>
      </c>
      <c r="R3058">
        <f t="shared" si="143"/>
        <v>0</v>
      </c>
    </row>
    <row r="3059" spans="1:18" x14ac:dyDescent="0.25">
      <c r="A3059" s="1">
        <v>44447</v>
      </c>
      <c r="B3059" s="2" t="s">
        <v>3756</v>
      </c>
      <c r="C3059" t="s">
        <v>412</v>
      </c>
      <c r="D3059">
        <v>8</v>
      </c>
      <c r="E3059" t="s">
        <v>32</v>
      </c>
      <c r="F3059">
        <f>IF(E3059="",_xlfn.XLOOKUP(C3059,'Price Averages'!$D$4:$D$103,'Price Averages'!$E$4:$E$103, "FALSE"), E3059)</f>
        <v>162</v>
      </c>
      <c r="G3059">
        <v>54</v>
      </c>
      <c r="H3059">
        <f>IF(G3059="", _xlfn.XLOOKUP(C3059, 'Cost Averages'!$D$4:$D$103,'Cost Averages'!$E$4:$E$103, "FALSE"),G3059)</f>
        <v>54</v>
      </c>
      <c r="L3059" s="2" t="s">
        <v>28</v>
      </c>
      <c r="M3059" t="s">
        <v>950</v>
      </c>
      <c r="N3059" t="s">
        <v>50</v>
      </c>
      <c r="O3059" s="3">
        <v>9.1591412531773226</v>
      </c>
      <c r="P3059" t="str">
        <f t="shared" si="141"/>
        <v>G</v>
      </c>
      <c r="Q3059">
        <f t="shared" si="142"/>
        <v>2021</v>
      </c>
      <c r="R3059">
        <f t="shared" si="143"/>
        <v>0</v>
      </c>
    </row>
    <row r="3060" spans="1:18" x14ac:dyDescent="0.25">
      <c r="A3060" s="1">
        <v>43940.74746398913</v>
      </c>
      <c r="B3060" s="2" t="s">
        <v>2117</v>
      </c>
      <c r="C3060" t="s">
        <v>412</v>
      </c>
      <c r="D3060">
        <v>11</v>
      </c>
      <c r="E3060">
        <v>162</v>
      </c>
      <c r="F3060">
        <f>IF(E3060="",_xlfn.XLOOKUP(C3060,'Price Averages'!$D$4:$D$103,'Price Averages'!$E$4:$E$103, "FALSE"), E3060)</f>
        <v>162</v>
      </c>
      <c r="G3060">
        <v>54</v>
      </c>
      <c r="H3060">
        <f>IF(G3060="", _xlfn.XLOOKUP(C3060, 'Cost Averages'!$D$4:$D$103,'Cost Averages'!$E$4:$E$103, "FALSE"),G3060)</f>
        <v>54</v>
      </c>
      <c r="L3060" s="2" t="s">
        <v>44</v>
      </c>
      <c r="M3060" t="s">
        <v>632</v>
      </c>
      <c r="N3060" t="s">
        <v>46</v>
      </c>
      <c r="O3060" s="3">
        <v>8.7741864171993527</v>
      </c>
      <c r="P3060" t="str">
        <f t="shared" si="141"/>
        <v>F</v>
      </c>
      <c r="Q3060">
        <f t="shared" si="142"/>
        <v>2020</v>
      </c>
      <c r="R3060">
        <f t="shared" si="143"/>
        <v>0</v>
      </c>
    </row>
    <row r="3061" spans="1:18" x14ac:dyDescent="0.25">
      <c r="A3061" s="1">
        <v>44668</v>
      </c>
      <c r="B3061" s="2" t="s">
        <v>3950</v>
      </c>
      <c r="C3061" t="s">
        <v>412</v>
      </c>
      <c r="D3061">
        <v>11</v>
      </c>
      <c r="E3061">
        <v>162</v>
      </c>
      <c r="F3061">
        <f>IF(E3061="",_xlfn.XLOOKUP(C3061,'Price Averages'!$D$4:$D$103,'Price Averages'!$E$4:$E$103, "FALSE"), E3061)</f>
        <v>162</v>
      </c>
      <c r="G3061">
        <v>54</v>
      </c>
      <c r="H3061">
        <f>IF(G3061="", _xlfn.XLOOKUP(C3061, 'Cost Averages'!$D$4:$D$103,'Cost Averages'!$E$4:$E$103, "FALSE"),G3061)</f>
        <v>54</v>
      </c>
      <c r="L3061" s="2" t="s">
        <v>44</v>
      </c>
      <c r="M3061" t="s">
        <v>442</v>
      </c>
      <c r="N3061" t="s">
        <v>41</v>
      </c>
      <c r="O3061" s="3">
        <v>13.332534707865639</v>
      </c>
      <c r="P3061" t="str">
        <f t="shared" si="141"/>
        <v>H</v>
      </c>
      <c r="Q3061">
        <f t="shared" si="142"/>
        <v>2022</v>
      </c>
      <c r="R3061">
        <f t="shared" si="143"/>
        <v>0</v>
      </c>
    </row>
    <row r="3062" spans="1:18" x14ac:dyDescent="0.25">
      <c r="A3062" s="1">
        <v>43238.782759359347</v>
      </c>
      <c r="B3062" s="2" t="s">
        <v>1138</v>
      </c>
      <c r="C3062" t="s">
        <v>412</v>
      </c>
      <c r="D3062">
        <v>13</v>
      </c>
      <c r="E3062">
        <v>162</v>
      </c>
      <c r="F3062">
        <f>IF(E3062="",_xlfn.XLOOKUP(C3062,'Price Averages'!$D$4:$D$103,'Price Averages'!$E$4:$E$103, "FALSE"), E3062)</f>
        <v>162</v>
      </c>
      <c r="G3062">
        <v>54</v>
      </c>
      <c r="H3062">
        <f>IF(G3062="", _xlfn.XLOOKUP(C3062, 'Cost Averages'!$D$4:$D$103,'Cost Averages'!$E$4:$E$103, "FALSE"),G3062)</f>
        <v>54</v>
      </c>
      <c r="L3062" s="2" t="s">
        <v>28</v>
      </c>
      <c r="M3062" t="s">
        <v>222</v>
      </c>
      <c r="N3062" t="s">
        <v>34</v>
      </c>
      <c r="O3062" s="3">
        <v>12.172922939334034</v>
      </c>
      <c r="P3062" t="str">
        <f t="shared" si="141"/>
        <v>D</v>
      </c>
      <c r="Q3062">
        <f t="shared" si="142"/>
        <v>2018</v>
      </c>
      <c r="R3062">
        <f t="shared" si="143"/>
        <v>0</v>
      </c>
    </row>
    <row r="3063" spans="1:18" x14ac:dyDescent="0.25">
      <c r="A3063" s="1">
        <v>44314</v>
      </c>
      <c r="B3063" s="2" t="s">
        <v>3647</v>
      </c>
      <c r="C3063" t="s">
        <v>412</v>
      </c>
      <c r="D3063">
        <v>13</v>
      </c>
      <c r="E3063">
        <v>162</v>
      </c>
      <c r="F3063">
        <f>IF(E3063="",_xlfn.XLOOKUP(C3063,'Price Averages'!$D$4:$D$103,'Price Averages'!$E$4:$E$103, "FALSE"), E3063)</f>
        <v>162</v>
      </c>
      <c r="G3063" t="s">
        <v>32</v>
      </c>
      <c r="H3063">
        <f>IF(G3063="", _xlfn.XLOOKUP(C3063, 'Cost Averages'!$D$4:$D$103,'Cost Averages'!$E$4:$E$103, "FALSE"),G3063)</f>
        <v>54</v>
      </c>
      <c r="L3063" s="2" t="s">
        <v>44</v>
      </c>
      <c r="M3063" t="s">
        <v>484</v>
      </c>
      <c r="N3063" t="s">
        <v>25</v>
      </c>
      <c r="O3063" s="3">
        <v>11.799431383856128</v>
      </c>
      <c r="P3063" t="str">
        <f t="shared" si="141"/>
        <v>G</v>
      </c>
      <c r="Q3063">
        <f t="shared" si="142"/>
        <v>2021</v>
      </c>
      <c r="R3063">
        <f t="shared" si="143"/>
        <v>0</v>
      </c>
    </row>
    <row r="3064" spans="1:18" x14ac:dyDescent="0.25">
      <c r="A3064" s="1">
        <v>43372.819870687221</v>
      </c>
      <c r="B3064" s="2" t="s">
        <v>2214</v>
      </c>
      <c r="C3064" t="s">
        <v>412</v>
      </c>
      <c r="D3064">
        <v>14</v>
      </c>
      <c r="E3064">
        <v>162</v>
      </c>
      <c r="F3064">
        <f>IF(E3064="",_xlfn.XLOOKUP(C3064,'Price Averages'!$D$4:$D$103,'Price Averages'!$E$4:$E$103, "FALSE"), E3064)</f>
        <v>162</v>
      </c>
      <c r="G3064">
        <v>54</v>
      </c>
      <c r="H3064">
        <f>IF(G3064="", _xlfn.XLOOKUP(C3064, 'Cost Averages'!$D$4:$D$103,'Cost Averages'!$E$4:$E$103, "FALSE"),G3064)</f>
        <v>54</v>
      </c>
      <c r="L3064" s="2" t="s">
        <v>28</v>
      </c>
      <c r="M3064" t="s">
        <v>427</v>
      </c>
      <c r="N3064" t="s">
        <v>25</v>
      </c>
      <c r="O3064" s="3">
        <v>5.9872353338051019</v>
      </c>
      <c r="P3064" t="str">
        <f t="shared" si="141"/>
        <v>D</v>
      </c>
      <c r="Q3064">
        <f t="shared" si="142"/>
        <v>2018</v>
      </c>
      <c r="R3064">
        <f t="shared" si="143"/>
        <v>0</v>
      </c>
    </row>
    <row r="3065" spans="1:18" x14ac:dyDescent="0.25">
      <c r="A3065" s="1">
        <v>44309</v>
      </c>
      <c r="B3065" s="2" t="s">
        <v>3642</v>
      </c>
      <c r="C3065" t="s">
        <v>412</v>
      </c>
      <c r="D3065">
        <v>14</v>
      </c>
      <c r="E3065">
        <v>162</v>
      </c>
      <c r="F3065">
        <f>IF(E3065="",_xlfn.XLOOKUP(C3065,'Price Averages'!$D$4:$D$103,'Price Averages'!$E$4:$E$103, "FALSE"), E3065)</f>
        <v>162</v>
      </c>
      <c r="G3065" t="s">
        <v>32</v>
      </c>
      <c r="H3065">
        <f>IF(G3065="", _xlfn.XLOOKUP(C3065, 'Cost Averages'!$D$4:$D$103,'Cost Averages'!$E$4:$E$103, "FALSE"),G3065)</f>
        <v>54</v>
      </c>
      <c r="L3065" s="2" t="s">
        <v>28</v>
      </c>
      <c r="M3065" t="s">
        <v>817</v>
      </c>
      <c r="N3065" t="s">
        <v>34</v>
      </c>
      <c r="O3065" s="3">
        <v>14.060995290679429</v>
      </c>
      <c r="P3065" t="str">
        <f t="shared" si="141"/>
        <v>G</v>
      </c>
      <c r="Q3065">
        <f t="shared" si="142"/>
        <v>2021</v>
      </c>
      <c r="R3065">
        <f t="shared" si="143"/>
        <v>0</v>
      </c>
    </row>
    <row r="3066" spans="1:18" x14ac:dyDescent="0.25">
      <c r="A3066" s="1">
        <v>44221.726978070059</v>
      </c>
      <c r="B3066" s="2" t="s">
        <v>1993</v>
      </c>
      <c r="C3066" t="s">
        <v>412</v>
      </c>
      <c r="D3066">
        <v>15</v>
      </c>
      <c r="E3066">
        <v>162</v>
      </c>
      <c r="F3066">
        <f>IF(E3066="",_xlfn.XLOOKUP(C3066,'Price Averages'!$D$4:$D$103,'Price Averages'!$E$4:$E$103, "FALSE"), E3066)</f>
        <v>162</v>
      </c>
      <c r="G3066">
        <v>54</v>
      </c>
      <c r="H3066">
        <f>IF(G3066="", _xlfn.XLOOKUP(C3066, 'Cost Averages'!$D$4:$D$103,'Cost Averages'!$E$4:$E$103, "FALSE"),G3066)</f>
        <v>54</v>
      </c>
      <c r="L3066" s="2" t="s">
        <v>44</v>
      </c>
      <c r="M3066" t="s">
        <v>424</v>
      </c>
      <c r="N3066" t="s">
        <v>41</v>
      </c>
      <c r="O3066" s="3">
        <v>13.857835104514242</v>
      </c>
      <c r="P3066" t="str">
        <f t="shared" si="141"/>
        <v>G</v>
      </c>
      <c r="Q3066">
        <f t="shared" si="142"/>
        <v>2021</v>
      </c>
      <c r="R3066">
        <f t="shared" si="143"/>
        <v>0</v>
      </c>
    </row>
    <row r="3067" spans="1:18" x14ac:dyDescent="0.25">
      <c r="A3067" s="1">
        <v>43856.257117850611</v>
      </c>
      <c r="B3067" s="2" t="s">
        <v>1984</v>
      </c>
      <c r="C3067" t="s">
        <v>412</v>
      </c>
      <c r="D3067">
        <v>17</v>
      </c>
      <c r="E3067" t="s">
        <v>32</v>
      </c>
      <c r="F3067">
        <f>IF(E3067="",_xlfn.XLOOKUP(C3067,'Price Averages'!$D$4:$D$103,'Price Averages'!$E$4:$E$103, "FALSE"), E3067)</f>
        <v>162</v>
      </c>
      <c r="G3067">
        <v>54</v>
      </c>
      <c r="H3067">
        <f>IF(G3067="", _xlfn.XLOOKUP(C3067, 'Cost Averages'!$D$4:$D$103,'Cost Averages'!$E$4:$E$103, "FALSE"),G3067)</f>
        <v>54</v>
      </c>
      <c r="L3067" s="2" t="s">
        <v>28</v>
      </c>
      <c r="M3067" t="s">
        <v>120</v>
      </c>
      <c r="N3067" t="s">
        <v>34</v>
      </c>
      <c r="O3067" s="3">
        <v>15.487214309603928</v>
      </c>
      <c r="P3067" t="str">
        <f t="shared" si="141"/>
        <v>F</v>
      </c>
      <c r="Q3067">
        <f t="shared" si="142"/>
        <v>2020</v>
      </c>
      <c r="R3067">
        <f t="shared" si="143"/>
        <v>0</v>
      </c>
    </row>
    <row r="3068" spans="1:18" x14ac:dyDescent="0.25">
      <c r="A3068" s="1">
        <v>43842.509634991067</v>
      </c>
      <c r="B3068" s="2" t="s">
        <v>2820</v>
      </c>
      <c r="C3068" t="s">
        <v>412</v>
      </c>
      <c r="D3068">
        <v>17</v>
      </c>
      <c r="E3068" t="s">
        <v>32</v>
      </c>
      <c r="F3068">
        <f>IF(E3068="",_xlfn.XLOOKUP(C3068,'Price Averages'!$D$4:$D$103,'Price Averages'!$E$4:$E$103, "FALSE"), E3068)</f>
        <v>162</v>
      </c>
      <c r="G3068">
        <v>54</v>
      </c>
      <c r="H3068">
        <f>IF(G3068="", _xlfn.XLOOKUP(C3068, 'Cost Averages'!$D$4:$D$103,'Cost Averages'!$E$4:$E$103, "FALSE"),G3068)</f>
        <v>54</v>
      </c>
      <c r="L3068" s="2" t="s">
        <v>44</v>
      </c>
      <c r="M3068" t="s">
        <v>482</v>
      </c>
      <c r="N3068" t="s">
        <v>56</v>
      </c>
      <c r="O3068" s="3">
        <v>11.249825090458803</v>
      </c>
      <c r="P3068" t="str">
        <f t="shared" si="141"/>
        <v>F</v>
      </c>
      <c r="Q3068">
        <f t="shared" si="142"/>
        <v>2020</v>
      </c>
      <c r="R3068">
        <f t="shared" si="143"/>
        <v>0</v>
      </c>
    </row>
    <row r="3069" spans="1:18" x14ac:dyDescent="0.25">
      <c r="A3069" s="1">
        <v>44112</v>
      </c>
      <c r="B3069" s="2" t="s">
        <v>3478</v>
      </c>
      <c r="C3069" t="s">
        <v>412</v>
      </c>
      <c r="D3069">
        <v>17</v>
      </c>
      <c r="E3069">
        <v>162</v>
      </c>
      <c r="F3069">
        <f>IF(E3069="",_xlfn.XLOOKUP(C3069,'Price Averages'!$D$4:$D$103,'Price Averages'!$E$4:$E$103, "FALSE"), E3069)</f>
        <v>162</v>
      </c>
      <c r="G3069">
        <v>54</v>
      </c>
      <c r="H3069">
        <f>IF(G3069="", _xlfn.XLOOKUP(C3069, 'Cost Averages'!$D$4:$D$103,'Cost Averages'!$E$4:$E$103, "FALSE"),G3069)</f>
        <v>54</v>
      </c>
      <c r="L3069" s="2" t="s">
        <v>28</v>
      </c>
      <c r="M3069" t="s">
        <v>156</v>
      </c>
      <c r="N3069" t="s">
        <v>78</v>
      </c>
      <c r="O3069" s="3">
        <v>12.452986387489583</v>
      </c>
      <c r="P3069" t="str">
        <f t="shared" si="141"/>
        <v>F</v>
      </c>
      <c r="Q3069">
        <f t="shared" si="142"/>
        <v>2020</v>
      </c>
      <c r="R3069">
        <f t="shared" si="143"/>
        <v>0</v>
      </c>
    </row>
    <row r="3070" spans="1:18" x14ac:dyDescent="0.25">
      <c r="A3070" s="1">
        <v>44211.994114322624</v>
      </c>
      <c r="B3070" s="2" t="s">
        <v>1648</v>
      </c>
      <c r="C3070" t="s">
        <v>412</v>
      </c>
      <c r="D3070">
        <v>17</v>
      </c>
      <c r="E3070">
        <v>162</v>
      </c>
      <c r="F3070">
        <f>IF(E3070="",_xlfn.XLOOKUP(C3070,'Price Averages'!$D$4:$D$103,'Price Averages'!$E$4:$E$103, "FALSE"), E3070)</f>
        <v>162</v>
      </c>
      <c r="G3070">
        <v>54</v>
      </c>
      <c r="H3070">
        <f>IF(G3070="", _xlfn.XLOOKUP(C3070, 'Cost Averages'!$D$4:$D$103,'Cost Averages'!$E$4:$E$103, "FALSE"),G3070)</f>
        <v>54</v>
      </c>
      <c r="L3070" s="2" t="s">
        <v>28</v>
      </c>
      <c r="M3070" t="s">
        <v>699</v>
      </c>
      <c r="N3070" t="s">
        <v>41</v>
      </c>
      <c r="O3070" s="3">
        <v>11.779256317174871</v>
      </c>
      <c r="P3070" t="str">
        <f t="shared" si="141"/>
        <v>G</v>
      </c>
      <c r="Q3070">
        <f t="shared" si="142"/>
        <v>2021</v>
      </c>
      <c r="R3070">
        <f t="shared" si="143"/>
        <v>0</v>
      </c>
    </row>
    <row r="3071" spans="1:18" x14ac:dyDescent="0.25">
      <c r="A3071" s="1">
        <v>44594</v>
      </c>
      <c r="B3071" s="2" t="s">
        <v>3880</v>
      </c>
      <c r="C3071" t="s">
        <v>412</v>
      </c>
      <c r="D3071">
        <v>17</v>
      </c>
      <c r="E3071" t="s">
        <v>32</v>
      </c>
      <c r="F3071">
        <f>IF(E3071="",_xlfn.XLOOKUP(C3071,'Price Averages'!$D$4:$D$103,'Price Averages'!$E$4:$E$103, "FALSE"), E3071)</f>
        <v>162</v>
      </c>
      <c r="G3071" t="s">
        <v>32</v>
      </c>
      <c r="H3071">
        <f>IF(G3071="", _xlfn.XLOOKUP(C3071, 'Cost Averages'!$D$4:$D$103,'Cost Averages'!$E$4:$E$103, "FALSE"),G3071)</f>
        <v>54</v>
      </c>
      <c r="L3071" s="2" t="s">
        <v>28</v>
      </c>
      <c r="M3071" t="s">
        <v>438</v>
      </c>
      <c r="N3071" t="s">
        <v>46</v>
      </c>
      <c r="O3071" s="3">
        <v>12.85215703546821</v>
      </c>
      <c r="P3071" t="str">
        <f t="shared" si="141"/>
        <v>H</v>
      </c>
      <c r="Q3071">
        <f t="shared" si="142"/>
        <v>2022</v>
      </c>
      <c r="R3071">
        <f t="shared" si="143"/>
        <v>0</v>
      </c>
    </row>
    <row r="3072" spans="1:18" x14ac:dyDescent="0.25">
      <c r="A3072" s="1">
        <v>44005.140727889862</v>
      </c>
      <c r="B3072" s="2" t="s">
        <v>3052</v>
      </c>
      <c r="C3072" t="s">
        <v>412</v>
      </c>
      <c r="D3072">
        <v>18</v>
      </c>
      <c r="E3072" t="s">
        <v>32</v>
      </c>
      <c r="F3072">
        <f>IF(E3072="",_xlfn.XLOOKUP(C3072,'Price Averages'!$D$4:$D$103,'Price Averages'!$E$4:$E$103, "FALSE"), E3072)</f>
        <v>162</v>
      </c>
      <c r="G3072" t="s">
        <v>32</v>
      </c>
      <c r="H3072">
        <f>IF(G3072="", _xlfn.XLOOKUP(C3072, 'Cost Averages'!$D$4:$D$103,'Cost Averages'!$E$4:$E$103, "FALSE"),G3072)</f>
        <v>54</v>
      </c>
      <c r="L3072" s="2" t="s">
        <v>28</v>
      </c>
      <c r="M3072" t="s">
        <v>115</v>
      </c>
      <c r="N3072" t="s">
        <v>46</v>
      </c>
      <c r="O3072" s="3">
        <v>10.42743035829395</v>
      </c>
      <c r="P3072" t="str">
        <f t="shared" si="141"/>
        <v>F</v>
      </c>
      <c r="Q3072">
        <f t="shared" si="142"/>
        <v>2020</v>
      </c>
      <c r="R3072">
        <f t="shared" si="143"/>
        <v>0</v>
      </c>
    </row>
    <row r="3073" spans="1:18" x14ac:dyDescent="0.25">
      <c r="A3073" s="1">
        <v>44249.811444010717</v>
      </c>
      <c r="B3073" s="2" t="s">
        <v>740</v>
      </c>
      <c r="C3073" t="s">
        <v>412</v>
      </c>
      <c r="D3073">
        <v>18</v>
      </c>
      <c r="E3073" t="s">
        <v>32</v>
      </c>
      <c r="F3073">
        <f>IF(E3073="",_xlfn.XLOOKUP(C3073,'Price Averages'!$D$4:$D$103,'Price Averages'!$E$4:$E$103, "FALSE"), E3073)</f>
        <v>162</v>
      </c>
      <c r="G3073">
        <v>54</v>
      </c>
      <c r="H3073">
        <f>IF(G3073="", _xlfn.XLOOKUP(C3073, 'Cost Averages'!$D$4:$D$103,'Cost Averages'!$E$4:$E$103, "FALSE"),G3073)</f>
        <v>54</v>
      </c>
      <c r="L3073" s="2" t="s">
        <v>23</v>
      </c>
      <c r="M3073" t="s">
        <v>115</v>
      </c>
      <c r="N3073" t="s">
        <v>46</v>
      </c>
      <c r="O3073" s="3">
        <v>10.42743035829395</v>
      </c>
      <c r="P3073" t="str">
        <f t="shared" si="141"/>
        <v>G</v>
      </c>
      <c r="Q3073">
        <f t="shared" si="142"/>
        <v>2021</v>
      </c>
      <c r="R3073">
        <f t="shared" si="143"/>
        <v>0</v>
      </c>
    </row>
    <row r="3074" spans="1:18" x14ac:dyDescent="0.25">
      <c r="A3074" s="1">
        <v>44791.018976112813</v>
      </c>
      <c r="B3074" s="2" t="s">
        <v>1856</v>
      </c>
      <c r="C3074" t="s">
        <v>412</v>
      </c>
      <c r="D3074">
        <v>18</v>
      </c>
      <c r="E3074" t="s">
        <v>32</v>
      </c>
      <c r="F3074">
        <f>IF(E3074="",_xlfn.XLOOKUP(C3074,'Price Averages'!$D$4:$D$103,'Price Averages'!$E$4:$E$103, "FALSE"), E3074)</f>
        <v>162</v>
      </c>
      <c r="G3074">
        <v>54</v>
      </c>
      <c r="H3074">
        <f>IF(G3074="", _xlfn.XLOOKUP(C3074, 'Cost Averages'!$D$4:$D$103,'Cost Averages'!$E$4:$E$103, "FALSE"),G3074)</f>
        <v>54</v>
      </c>
      <c r="L3074" s="2" t="s">
        <v>28</v>
      </c>
      <c r="M3074" t="s">
        <v>884</v>
      </c>
      <c r="N3074" t="s">
        <v>25</v>
      </c>
      <c r="O3074" s="3">
        <v>13.062292798511226</v>
      </c>
      <c r="P3074" t="str">
        <f t="shared" ref="P3074:P3137" si="144">CHAR(64+(YEAR(A3074)-2014))</f>
        <v>H</v>
      </c>
      <c r="Q3074">
        <f t="shared" ref="Q3074:Q3137" si="145">YEAR(A3074)</f>
        <v>2022</v>
      </c>
      <c r="R3074">
        <f t="shared" ref="R3074:R3137" si="146">IF(P3074=CHAR(64 + (YEAR(A3074) - 2014)), 0, 1)</f>
        <v>0</v>
      </c>
    </row>
    <row r="3075" spans="1:18" x14ac:dyDescent="0.25">
      <c r="A3075" s="1">
        <v>43460.601470115798</v>
      </c>
      <c r="B3075" s="2" t="s">
        <v>1047</v>
      </c>
      <c r="C3075" t="s">
        <v>412</v>
      </c>
      <c r="D3075">
        <v>19</v>
      </c>
      <c r="E3075">
        <v>162</v>
      </c>
      <c r="F3075">
        <f>IF(E3075="",_xlfn.XLOOKUP(C3075,'Price Averages'!$D$4:$D$103,'Price Averages'!$E$4:$E$103, "FALSE"), E3075)</f>
        <v>162</v>
      </c>
      <c r="G3075" t="s">
        <v>32</v>
      </c>
      <c r="H3075">
        <f>IF(G3075="", _xlfn.XLOOKUP(C3075, 'Cost Averages'!$D$4:$D$103,'Cost Averages'!$E$4:$E$103, "FALSE"),G3075)</f>
        <v>54</v>
      </c>
      <c r="L3075" s="2" t="s">
        <v>28</v>
      </c>
      <c r="M3075" t="s">
        <v>98</v>
      </c>
      <c r="N3075" t="s">
        <v>34</v>
      </c>
      <c r="O3075" s="3">
        <v>13.717776078041958</v>
      </c>
      <c r="P3075" t="str">
        <f t="shared" si="144"/>
        <v>D</v>
      </c>
      <c r="Q3075">
        <f t="shared" si="145"/>
        <v>2018</v>
      </c>
      <c r="R3075">
        <f t="shared" si="146"/>
        <v>0</v>
      </c>
    </row>
    <row r="3076" spans="1:18" x14ac:dyDescent="0.25">
      <c r="A3076" s="1">
        <v>44269.3855643399</v>
      </c>
      <c r="B3076" s="2" t="s">
        <v>832</v>
      </c>
      <c r="C3076" t="s">
        <v>412</v>
      </c>
      <c r="D3076">
        <v>19</v>
      </c>
      <c r="E3076" t="s">
        <v>32</v>
      </c>
      <c r="F3076">
        <f>IF(E3076="",_xlfn.XLOOKUP(C3076,'Price Averages'!$D$4:$D$103,'Price Averages'!$E$4:$E$103, "FALSE"), E3076)</f>
        <v>162</v>
      </c>
      <c r="G3076">
        <v>54</v>
      </c>
      <c r="H3076">
        <f>IF(G3076="", _xlfn.XLOOKUP(C3076, 'Cost Averages'!$D$4:$D$103,'Cost Averages'!$E$4:$E$103, "FALSE"),G3076)</f>
        <v>54</v>
      </c>
      <c r="L3076" s="2" t="s">
        <v>44</v>
      </c>
      <c r="M3076" t="s">
        <v>355</v>
      </c>
      <c r="N3076" t="s">
        <v>56</v>
      </c>
      <c r="O3076" s="3">
        <v>14.690198582365463</v>
      </c>
      <c r="P3076" t="str">
        <f t="shared" si="144"/>
        <v>G</v>
      </c>
      <c r="Q3076">
        <f t="shared" si="145"/>
        <v>2021</v>
      </c>
      <c r="R3076">
        <f t="shared" si="146"/>
        <v>0</v>
      </c>
    </row>
    <row r="3077" spans="1:18" x14ac:dyDescent="0.25">
      <c r="A3077" s="1">
        <v>43437.346635849652</v>
      </c>
      <c r="B3077" s="2" t="s">
        <v>1599</v>
      </c>
      <c r="C3077" t="s">
        <v>412</v>
      </c>
      <c r="D3077">
        <v>20</v>
      </c>
      <c r="E3077" t="s">
        <v>32</v>
      </c>
      <c r="F3077">
        <f>IF(E3077="",_xlfn.XLOOKUP(C3077,'Price Averages'!$D$4:$D$103,'Price Averages'!$E$4:$E$103, "FALSE"), E3077)</f>
        <v>162</v>
      </c>
      <c r="G3077" t="s">
        <v>32</v>
      </c>
      <c r="H3077">
        <f>IF(G3077="", _xlfn.XLOOKUP(C3077, 'Cost Averages'!$D$4:$D$103,'Cost Averages'!$E$4:$E$103, "FALSE"),G3077)</f>
        <v>54</v>
      </c>
      <c r="L3077" s="2" t="s">
        <v>44</v>
      </c>
      <c r="M3077" t="s">
        <v>262</v>
      </c>
      <c r="N3077" t="s">
        <v>34</v>
      </c>
      <c r="O3077" s="3">
        <v>12.661538237835474</v>
      </c>
      <c r="P3077" t="str">
        <f t="shared" si="144"/>
        <v>D</v>
      </c>
      <c r="Q3077">
        <f t="shared" si="145"/>
        <v>2018</v>
      </c>
      <c r="R3077">
        <f t="shared" si="146"/>
        <v>0</v>
      </c>
    </row>
    <row r="3078" spans="1:18" x14ac:dyDescent="0.25">
      <c r="A3078" s="1">
        <v>43965.027042034053</v>
      </c>
      <c r="B3078" s="2" t="s">
        <v>792</v>
      </c>
      <c r="C3078" t="s">
        <v>412</v>
      </c>
      <c r="D3078">
        <v>20</v>
      </c>
      <c r="E3078">
        <v>162</v>
      </c>
      <c r="F3078">
        <f>IF(E3078="",_xlfn.XLOOKUP(C3078,'Price Averages'!$D$4:$D$103,'Price Averages'!$E$4:$E$103, "FALSE"), E3078)</f>
        <v>162</v>
      </c>
      <c r="G3078" t="s">
        <v>32</v>
      </c>
      <c r="H3078">
        <f>IF(G3078="", _xlfn.XLOOKUP(C3078, 'Cost Averages'!$D$4:$D$103,'Cost Averages'!$E$4:$E$103, "FALSE"),G3078)</f>
        <v>54</v>
      </c>
      <c r="L3078" s="2" t="s">
        <v>44</v>
      </c>
      <c r="M3078" t="s">
        <v>712</v>
      </c>
      <c r="N3078" t="s">
        <v>46</v>
      </c>
      <c r="O3078" s="3">
        <v>13.106678263594747</v>
      </c>
      <c r="P3078" t="str">
        <f t="shared" si="144"/>
        <v>F</v>
      </c>
      <c r="Q3078">
        <f t="shared" si="145"/>
        <v>2020</v>
      </c>
      <c r="R3078">
        <f t="shared" si="146"/>
        <v>0</v>
      </c>
    </row>
    <row r="3079" spans="1:18" x14ac:dyDescent="0.25">
      <c r="A3079" s="1">
        <v>43436.240834367934</v>
      </c>
      <c r="B3079" s="2" t="s">
        <v>411</v>
      </c>
      <c r="C3079" t="s">
        <v>412</v>
      </c>
      <c r="D3079" t="s">
        <v>32</v>
      </c>
      <c r="E3079">
        <v>162</v>
      </c>
      <c r="F3079">
        <f>IF(E3079="",_xlfn.XLOOKUP(C3079,'Price Averages'!$D$4:$D$103,'Price Averages'!$E$4:$E$103, "FALSE"), E3079)</f>
        <v>162</v>
      </c>
      <c r="G3079">
        <v>54</v>
      </c>
      <c r="H3079">
        <f>IF(G3079="", _xlfn.XLOOKUP(C3079, 'Cost Averages'!$D$4:$D$103,'Cost Averages'!$E$4:$E$103, "FALSE"),G3079)</f>
        <v>54</v>
      </c>
      <c r="L3079" s="2" t="s">
        <v>28</v>
      </c>
      <c r="M3079" t="s">
        <v>413</v>
      </c>
      <c r="N3079" t="s">
        <v>46</v>
      </c>
      <c r="O3079" s="3">
        <v>10.96230865592911</v>
      </c>
      <c r="P3079" t="str">
        <f t="shared" si="144"/>
        <v>D</v>
      </c>
      <c r="Q3079">
        <f t="shared" si="145"/>
        <v>2018</v>
      </c>
      <c r="R3079">
        <f t="shared" si="146"/>
        <v>0</v>
      </c>
    </row>
    <row r="3080" spans="1:18" x14ac:dyDescent="0.25">
      <c r="A3080" s="1">
        <v>43465.003879370786</v>
      </c>
      <c r="B3080" s="2" t="s">
        <v>1854</v>
      </c>
      <c r="C3080" t="s">
        <v>412</v>
      </c>
      <c r="D3080" t="s">
        <v>32</v>
      </c>
      <c r="E3080">
        <v>162</v>
      </c>
      <c r="F3080">
        <f>IF(E3080="",_xlfn.XLOOKUP(C3080,'Price Averages'!$D$4:$D$103,'Price Averages'!$E$4:$E$103, "FALSE"), E3080)</f>
        <v>162</v>
      </c>
      <c r="G3080">
        <v>54</v>
      </c>
      <c r="H3080">
        <f>IF(G3080="", _xlfn.XLOOKUP(C3080, 'Cost Averages'!$D$4:$D$103,'Cost Averages'!$E$4:$E$103, "FALSE"),G3080)</f>
        <v>54</v>
      </c>
      <c r="L3080" s="2" t="s">
        <v>28</v>
      </c>
      <c r="M3080" t="s">
        <v>1004</v>
      </c>
      <c r="N3080" t="s">
        <v>25</v>
      </c>
      <c r="O3080" s="3">
        <v>14.538471643780088</v>
      </c>
      <c r="P3080" t="str">
        <f t="shared" si="144"/>
        <v>D</v>
      </c>
      <c r="Q3080">
        <f t="shared" si="145"/>
        <v>2018</v>
      </c>
      <c r="R3080">
        <f t="shared" si="146"/>
        <v>0</v>
      </c>
    </row>
    <row r="3081" spans="1:18" x14ac:dyDescent="0.25">
      <c r="A3081" s="1">
        <v>44345.178101529877</v>
      </c>
      <c r="B3081" s="2" t="s">
        <v>986</v>
      </c>
      <c r="C3081" t="s">
        <v>412</v>
      </c>
      <c r="D3081" t="s">
        <v>32</v>
      </c>
      <c r="E3081">
        <v>162</v>
      </c>
      <c r="F3081">
        <f>IF(E3081="",_xlfn.XLOOKUP(C3081,'Price Averages'!$D$4:$D$103,'Price Averages'!$E$4:$E$103, "FALSE"), E3081)</f>
        <v>162</v>
      </c>
      <c r="G3081">
        <v>54</v>
      </c>
      <c r="H3081">
        <f>IF(G3081="", _xlfn.XLOOKUP(C3081, 'Cost Averages'!$D$4:$D$103,'Cost Averages'!$E$4:$E$103, "FALSE"),G3081)</f>
        <v>54</v>
      </c>
      <c r="L3081" s="2" t="s">
        <v>28</v>
      </c>
      <c r="M3081" t="s">
        <v>323</v>
      </c>
      <c r="N3081" t="s">
        <v>50</v>
      </c>
      <c r="O3081" s="3">
        <v>15.18789248529443</v>
      </c>
      <c r="P3081" t="str">
        <f t="shared" si="144"/>
        <v>G</v>
      </c>
      <c r="Q3081">
        <f t="shared" si="145"/>
        <v>2021</v>
      </c>
      <c r="R3081">
        <f t="shared" si="146"/>
        <v>0</v>
      </c>
    </row>
    <row r="3082" spans="1:18" x14ac:dyDescent="0.25">
      <c r="A3082" s="1">
        <v>43324.105389452714</v>
      </c>
      <c r="B3082" s="2" t="s">
        <v>1247</v>
      </c>
      <c r="C3082" t="s">
        <v>291</v>
      </c>
      <c r="D3082">
        <v>1</v>
      </c>
      <c r="E3082" t="s">
        <v>32</v>
      </c>
      <c r="F3082">
        <f>IF(E3082="",_xlfn.XLOOKUP(C3082,'Price Averages'!$D$4:$D$103,'Price Averages'!$E$4:$E$103, "FALSE"), E3082)</f>
        <v>225</v>
      </c>
      <c r="G3082">
        <v>75</v>
      </c>
      <c r="H3082">
        <f>IF(G3082="", _xlfn.XLOOKUP(C3082, 'Cost Averages'!$D$4:$D$103,'Cost Averages'!$E$4:$E$103, "FALSE"),G3082)</f>
        <v>75</v>
      </c>
      <c r="L3082" s="2" t="s">
        <v>44</v>
      </c>
      <c r="M3082" t="s">
        <v>310</v>
      </c>
      <c r="N3082" t="s">
        <v>25</v>
      </c>
      <c r="O3082" s="3">
        <v>9.0350666811770921</v>
      </c>
      <c r="P3082" t="str">
        <f t="shared" si="144"/>
        <v>D</v>
      </c>
      <c r="Q3082">
        <f t="shared" si="145"/>
        <v>2018</v>
      </c>
      <c r="R3082">
        <f t="shared" si="146"/>
        <v>0</v>
      </c>
    </row>
    <row r="3083" spans="1:18" x14ac:dyDescent="0.25">
      <c r="A3083" s="1">
        <v>44564.904027154102</v>
      </c>
      <c r="B3083" s="2" t="s">
        <v>548</v>
      </c>
      <c r="C3083" t="s">
        <v>291</v>
      </c>
      <c r="D3083">
        <v>1</v>
      </c>
      <c r="E3083">
        <v>225</v>
      </c>
      <c r="F3083">
        <f>IF(E3083="",_xlfn.XLOOKUP(C3083,'Price Averages'!$D$4:$D$103,'Price Averages'!$E$4:$E$103, "FALSE"), E3083)</f>
        <v>225</v>
      </c>
      <c r="G3083">
        <v>75</v>
      </c>
      <c r="H3083">
        <f>IF(G3083="", _xlfn.XLOOKUP(C3083, 'Cost Averages'!$D$4:$D$103,'Cost Averages'!$E$4:$E$103, "FALSE"),G3083)</f>
        <v>75</v>
      </c>
      <c r="L3083" s="2" t="s">
        <v>23</v>
      </c>
      <c r="M3083" t="s">
        <v>549</v>
      </c>
      <c r="N3083" t="s">
        <v>56</v>
      </c>
      <c r="O3083" s="3">
        <v>10.037135914792184</v>
      </c>
      <c r="P3083" t="str">
        <f t="shared" si="144"/>
        <v>H</v>
      </c>
      <c r="Q3083">
        <f t="shared" si="145"/>
        <v>2022</v>
      </c>
      <c r="R3083">
        <f t="shared" si="146"/>
        <v>0</v>
      </c>
    </row>
    <row r="3084" spans="1:18" x14ac:dyDescent="0.25">
      <c r="A3084" s="1">
        <v>44062.873179811941</v>
      </c>
      <c r="B3084" s="2" t="s">
        <v>2146</v>
      </c>
      <c r="C3084" t="s">
        <v>291</v>
      </c>
      <c r="D3084">
        <v>2</v>
      </c>
      <c r="E3084">
        <v>225</v>
      </c>
      <c r="F3084">
        <f>IF(E3084="",_xlfn.XLOOKUP(C3084,'Price Averages'!$D$4:$D$103,'Price Averages'!$E$4:$E$103, "FALSE"), E3084)</f>
        <v>225</v>
      </c>
      <c r="G3084">
        <v>75</v>
      </c>
      <c r="H3084">
        <f>IF(G3084="", _xlfn.XLOOKUP(C3084, 'Cost Averages'!$D$4:$D$103,'Cost Averages'!$E$4:$E$103, "FALSE"),G3084)</f>
        <v>75</v>
      </c>
      <c r="L3084" s="2" t="s">
        <v>28</v>
      </c>
      <c r="M3084" t="s">
        <v>189</v>
      </c>
      <c r="N3084" t="s">
        <v>41</v>
      </c>
      <c r="O3084" s="3">
        <v>13.288482149665386</v>
      </c>
      <c r="P3084" t="str">
        <f t="shared" si="144"/>
        <v>F</v>
      </c>
      <c r="Q3084">
        <f t="shared" si="145"/>
        <v>2020</v>
      </c>
      <c r="R3084">
        <f t="shared" si="146"/>
        <v>0</v>
      </c>
    </row>
    <row r="3085" spans="1:18" x14ac:dyDescent="0.25">
      <c r="A3085" s="1">
        <v>44437.052831564812</v>
      </c>
      <c r="B3085" s="2" t="s">
        <v>1606</v>
      </c>
      <c r="C3085" t="s">
        <v>291</v>
      </c>
      <c r="D3085">
        <v>2</v>
      </c>
      <c r="E3085" t="s">
        <v>32</v>
      </c>
      <c r="F3085">
        <f>IF(E3085="",_xlfn.XLOOKUP(C3085,'Price Averages'!$D$4:$D$103,'Price Averages'!$E$4:$E$103, "FALSE"), E3085)</f>
        <v>225</v>
      </c>
      <c r="G3085">
        <v>75</v>
      </c>
      <c r="H3085">
        <f>IF(G3085="", _xlfn.XLOOKUP(C3085, 'Cost Averages'!$D$4:$D$103,'Cost Averages'!$E$4:$E$103, "FALSE"),G3085)</f>
        <v>75</v>
      </c>
      <c r="L3085" s="2" t="s">
        <v>28</v>
      </c>
      <c r="M3085" t="s">
        <v>1121</v>
      </c>
      <c r="N3085" t="s">
        <v>25</v>
      </c>
      <c r="O3085" s="3">
        <v>10.585251392347548</v>
      </c>
      <c r="P3085" t="str">
        <f t="shared" si="144"/>
        <v>G</v>
      </c>
      <c r="Q3085">
        <f t="shared" si="145"/>
        <v>2021</v>
      </c>
      <c r="R3085">
        <f t="shared" si="146"/>
        <v>0</v>
      </c>
    </row>
    <row r="3086" spans="1:18" x14ac:dyDescent="0.25">
      <c r="A3086" s="1">
        <v>44476</v>
      </c>
      <c r="B3086" s="2" t="s">
        <v>3782</v>
      </c>
      <c r="C3086" t="s">
        <v>291</v>
      </c>
      <c r="D3086">
        <v>2</v>
      </c>
      <c r="E3086" t="s">
        <v>32</v>
      </c>
      <c r="F3086">
        <f>IF(E3086="",_xlfn.XLOOKUP(C3086,'Price Averages'!$D$4:$D$103,'Price Averages'!$E$4:$E$103, "FALSE"), E3086)</f>
        <v>225</v>
      </c>
      <c r="G3086" t="s">
        <v>32</v>
      </c>
      <c r="H3086">
        <f>IF(G3086="", _xlfn.XLOOKUP(C3086, 'Cost Averages'!$D$4:$D$103,'Cost Averages'!$E$4:$E$103, "FALSE"),G3086)</f>
        <v>75</v>
      </c>
      <c r="L3086" s="2" t="s">
        <v>44</v>
      </c>
      <c r="M3086" t="s">
        <v>147</v>
      </c>
      <c r="N3086" t="s">
        <v>34</v>
      </c>
      <c r="O3086" s="3">
        <v>13.378080355059918</v>
      </c>
      <c r="P3086" t="str">
        <f t="shared" si="144"/>
        <v>G</v>
      </c>
      <c r="Q3086">
        <f t="shared" si="145"/>
        <v>2021</v>
      </c>
      <c r="R3086">
        <f t="shared" si="146"/>
        <v>0</v>
      </c>
    </row>
    <row r="3087" spans="1:18" x14ac:dyDescent="0.25">
      <c r="A3087" s="1">
        <v>44015.123591725729</v>
      </c>
      <c r="B3087" s="2" t="s">
        <v>742</v>
      </c>
      <c r="C3087" t="s">
        <v>291</v>
      </c>
      <c r="D3087">
        <v>3</v>
      </c>
      <c r="E3087" t="s">
        <v>32</v>
      </c>
      <c r="F3087">
        <f>IF(E3087="",_xlfn.XLOOKUP(C3087,'Price Averages'!$D$4:$D$103,'Price Averages'!$E$4:$E$103, "FALSE"), E3087)</f>
        <v>225</v>
      </c>
      <c r="G3087">
        <v>75</v>
      </c>
      <c r="H3087">
        <f>IF(G3087="", _xlfn.XLOOKUP(C3087, 'Cost Averages'!$D$4:$D$103,'Cost Averages'!$E$4:$E$103, "FALSE"),G3087)</f>
        <v>75</v>
      </c>
      <c r="L3087" s="2" t="s">
        <v>28</v>
      </c>
      <c r="M3087" t="s">
        <v>351</v>
      </c>
      <c r="N3087" t="s">
        <v>56</v>
      </c>
      <c r="O3087" s="3">
        <v>11.970975110943924</v>
      </c>
      <c r="P3087" t="str">
        <f t="shared" si="144"/>
        <v>F</v>
      </c>
      <c r="Q3087">
        <f t="shared" si="145"/>
        <v>2020</v>
      </c>
      <c r="R3087">
        <f t="shared" si="146"/>
        <v>0</v>
      </c>
    </row>
    <row r="3088" spans="1:18" x14ac:dyDescent="0.25">
      <c r="A3088" s="1">
        <v>43722.228628185585</v>
      </c>
      <c r="B3088" s="2" t="s">
        <v>2194</v>
      </c>
      <c r="C3088" t="s">
        <v>291</v>
      </c>
      <c r="D3088">
        <v>4</v>
      </c>
      <c r="E3088">
        <v>225</v>
      </c>
      <c r="F3088">
        <f>IF(E3088="",_xlfn.XLOOKUP(C3088,'Price Averages'!$D$4:$D$103,'Price Averages'!$E$4:$E$103, "FALSE"), E3088)</f>
        <v>225</v>
      </c>
      <c r="G3088">
        <v>75</v>
      </c>
      <c r="H3088">
        <f>IF(G3088="", _xlfn.XLOOKUP(C3088, 'Cost Averages'!$D$4:$D$103,'Cost Averages'!$E$4:$E$103, "FALSE"),G3088)</f>
        <v>75</v>
      </c>
      <c r="L3088" s="2" t="s">
        <v>28</v>
      </c>
      <c r="M3088" t="s">
        <v>408</v>
      </c>
      <c r="N3088" t="s">
        <v>50</v>
      </c>
      <c r="O3088" s="3">
        <v>12.399050786131125</v>
      </c>
      <c r="P3088" t="str">
        <f t="shared" si="144"/>
        <v>E</v>
      </c>
      <c r="Q3088">
        <f t="shared" si="145"/>
        <v>2019</v>
      </c>
      <c r="R3088">
        <f t="shared" si="146"/>
        <v>0</v>
      </c>
    </row>
    <row r="3089" spans="1:18" x14ac:dyDescent="0.25">
      <c r="A3089" s="1">
        <v>44607.14093267615</v>
      </c>
      <c r="B3089" s="2" t="s">
        <v>1234</v>
      </c>
      <c r="C3089" t="s">
        <v>291</v>
      </c>
      <c r="D3089">
        <v>4</v>
      </c>
      <c r="E3089" t="s">
        <v>32</v>
      </c>
      <c r="F3089">
        <f>IF(E3089="",_xlfn.XLOOKUP(C3089,'Price Averages'!$D$4:$D$103,'Price Averages'!$E$4:$E$103, "FALSE"), E3089)</f>
        <v>225</v>
      </c>
      <c r="G3089" t="s">
        <v>32</v>
      </c>
      <c r="H3089">
        <f>IF(G3089="", _xlfn.XLOOKUP(C3089, 'Cost Averages'!$D$4:$D$103,'Cost Averages'!$E$4:$E$103, "FALSE"),G3089)</f>
        <v>75</v>
      </c>
      <c r="L3089" s="2" t="s">
        <v>28</v>
      </c>
      <c r="M3089" t="s">
        <v>554</v>
      </c>
      <c r="N3089" t="s">
        <v>41</v>
      </c>
      <c r="O3089" s="3">
        <v>11.808681852148307</v>
      </c>
      <c r="P3089" t="str">
        <f t="shared" si="144"/>
        <v>H</v>
      </c>
      <c r="Q3089">
        <f t="shared" si="145"/>
        <v>2022</v>
      </c>
      <c r="R3089">
        <f t="shared" si="146"/>
        <v>0</v>
      </c>
    </row>
    <row r="3090" spans="1:18" x14ac:dyDescent="0.25">
      <c r="A3090" s="1">
        <v>43904.661373429008</v>
      </c>
      <c r="B3090" s="2" t="s">
        <v>1533</v>
      </c>
      <c r="C3090" t="s">
        <v>291</v>
      </c>
      <c r="D3090">
        <v>5</v>
      </c>
      <c r="E3090">
        <v>225</v>
      </c>
      <c r="F3090">
        <f>IF(E3090="",_xlfn.XLOOKUP(C3090,'Price Averages'!$D$4:$D$103,'Price Averages'!$E$4:$E$103, "FALSE"), E3090)</f>
        <v>225</v>
      </c>
      <c r="G3090">
        <v>75</v>
      </c>
      <c r="H3090">
        <f>IF(G3090="", _xlfn.XLOOKUP(C3090, 'Cost Averages'!$D$4:$D$103,'Cost Averages'!$E$4:$E$103, "FALSE"),G3090)</f>
        <v>75</v>
      </c>
      <c r="L3090" s="2" t="s">
        <v>28</v>
      </c>
      <c r="M3090" t="s">
        <v>271</v>
      </c>
      <c r="N3090" t="s">
        <v>56</v>
      </c>
      <c r="O3090" s="3">
        <v>11.504886852416154</v>
      </c>
      <c r="P3090" t="str">
        <f t="shared" si="144"/>
        <v>F</v>
      </c>
      <c r="Q3090">
        <f t="shared" si="145"/>
        <v>2020</v>
      </c>
      <c r="R3090">
        <f t="shared" si="146"/>
        <v>0</v>
      </c>
    </row>
    <row r="3091" spans="1:18" x14ac:dyDescent="0.25">
      <c r="A3091" s="1">
        <v>43955.082944044523</v>
      </c>
      <c r="B3091" s="2" t="s">
        <v>1901</v>
      </c>
      <c r="C3091" t="s">
        <v>291</v>
      </c>
      <c r="D3091">
        <v>5</v>
      </c>
      <c r="E3091" t="s">
        <v>32</v>
      </c>
      <c r="F3091">
        <f>IF(E3091="",_xlfn.XLOOKUP(C3091,'Price Averages'!$D$4:$D$103,'Price Averages'!$E$4:$E$103, "FALSE"), E3091)</f>
        <v>225</v>
      </c>
      <c r="G3091">
        <v>75</v>
      </c>
      <c r="H3091">
        <f>IF(G3091="", _xlfn.XLOOKUP(C3091, 'Cost Averages'!$D$4:$D$103,'Cost Averages'!$E$4:$E$103, "FALSE"),G3091)</f>
        <v>75</v>
      </c>
      <c r="L3091" s="2" t="s">
        <v>44</v>
      </c>
      <c r="M3091" t="s">
        <v>110</v>
      </c>
      <c r="N3091" t="s">
        <v>56</v>
      </c>
      <c r="O3091" s="3">
        <v>11.128721898968678</v>
      </c>
      <c r="P3091" t="str">
        <f t="shared" si="144"/>
        <v>F</v>
      </c>
      <c r="Q3091">
        <f t="shared" si="145"/>
        <v>2020</v>
      </c>
      <c r="R3091">
        <f t="shared" si="146"/>
        <v>0</v>
      </c>
    </row>
    <row r="3092" spans="1:18" x14ac:dyDescent="0.25">
      <c r="A3092" s="1">
        <v>44614.202826732231</v>
      </c>
      <c r="B3092" s="2" t="s">
        <v>2236</v>
      </c>
      <c r="C3092" t="s">
        <v>291</v>
      </c>
      <c r="D3092">
        <v>5</v>
      </c>
      <c r="E3092" t="s">
        <v>32</v>
      </c>
      <c r="F3092">
        <f>IF(E3092="",_xlfn.XLOOKUP(C3092,'Price Averages'!$D$4:$D$103,'Price Averages'!$E$4:$E$103, "FALSE"), E3092)</f>
        <v>225</v>
      </c>
      <c r="G3092">
        <v>75</v>
      </c>
      <c r="H3092">
        <f>IF(G3092="", _xlfn.XLOOKUP(C3092, 'Cost Averages'!$D$4:$D$103,'Cost Averages'!$E$4:$E$103, "FALSE"),G3092)</f>
        <v>75</v>
      </c>
      <c r="L3092" s="2" t="s">
        <v>23</v>
      </c>
      <c r="M3092" t="s">
        <v>208</v>
      </c>
      <c r="N3092" t="s">
        <v>50</v>
      </c>
      <c r="O3092" s="3">
        <v>15.556812309269255</v>
      </c>
      <c r="P3092" t="str">
        <f t="shared" si="144"/>
        <v>H</v>
      </c>
      <c r="Q3092">
        <f t="shared" si="145"/>
        <v>2022</v>
      </c>
      <c r="R3092">
        <f t="shared" si="146"/>
        <v>0</v>
      </c>
    </row>
    <row r="3093" spans="1:18" x14ac:dyDescent="0.25">
      <c r="A3093" s="1">
        <v>42760.795480716042</v>
      </c>
      <c r="B3093" s="2" t="s">
        <v>3192</v>
      </c>
      <c r="C3093" t="s">
        <v>291</v>
      </c>
      <c r="D3093">
        <v>6</v>
      </c>
      <c r="E3093">
        <v>225</v>
      </c>
      <c r="F3093">
        <f>IF(E3093="",_xlfn.XLOOKUP(C3093,'Price Averages'!$D$4:$D$103,'Price Averages'!$E$4:$E$103, "FALSE"), E3093)</f>
        <v>225</v>
      </c>
      <c r="G3093">
        <v>75</v>
      </c>
      <c r="H3093">
        <f>IF(G3093="", _xlfn.XLOOKUP(C3093, 'Cost Averages'!$D$4:$D$103,'Cost Averages'!$E$4:$E$103, "FALSE"),G3093)</f>
        <v>75</v>
      </c>
      <c r="L3093" s="2" t="s">
        <v>44</v>
      </c>
      <c r="M3093" t="s">
        <v>115</v>
      </c>
      <c r="N3093" t="s">
        <v>46</v>
      </c>
      <c r="O3093" s="3">
        <v>10.42743035829395</v>
      </c>
      <c r="P3093" t="str">
        <f t="shared" si="144"/>
        <v>C</v>
      </c>
      <c r="Q3093">
        <f t="shared" si="145"/>
        <v>2017</v>
      </c>
      <c r="R3093">
        <f t="shared" si="146"/>
        <v>0</v>
      </c>
    </row>
    <row r="3094" spans="1:18" x14ac:dyDescent="0.25">
      <c r="A3094" s="1">
        <v>43573.501837262316</v>
      </c>
      <c r="B3094" s="2" t="s">
        <v>471</v>
      </c>
      <c r="C3094" t="s">
        <v>291</v>
      </c>
      <c r="D3094">
        <v>6</v>
      </c>
      <c r="E3094">
        <v>225</v>
      </c>
      <c r="F3094">
        <f>IF(E3094="",_xlfn.XLOOKUP(C3094,'Price Averages'!$D$4:$D$103,'Price Averages'!$E$4:$E$103, "FALSE"), E3094)</f>
        <v>225</v>
      </c>
      <c r="G3094">
        <v>75</v>
      </c>
      <c r="H3094">
        <f>IF(G3094="", _xlfn.XLOOKUP(C3094, 'Cost Averages'!$D$4:$D$103,'Cost Averages'!$E$4:$E$103, "FALSE"),G3094)</f>
        <v>75</v>
      </c>
      <c r="L3094" s="2" t="s">
        <v>28</v>
      </c>
      <c r="M3094" t="s">
        <v>65</v>
      </c>
      <c r="N3094" t="s">
        <v>50</v>
      </c>
      <c r="O3094" s="3">
        <v>8.2871811249429097</v>
      </c>
      <c r="P3094" t="str">
        <f t="shared" si="144"/>
        <v>E</v>
      </c>
      <c r="Q3094">
        <f t="shared" si="145"/>
        <v>2019</v>
      </c>
      <c r="R3094">
        <f t="shared" si="146"/>
        <v>0</v>
      </c>
    </row>
    <row r="3095" spans="1:18" x14ac:dyDescent="0.25">
      <c r="A3095" s="1">
        <v>44342.716970600195</v>
      </c>
      <c r="B3095" s="2" t="s">
        <v>802</v>
      </c>
      <c r="C3095" t="s">
        <v>291</v>
      </c>
      <c r="D3095">
        <v>6</v>
      </c>
      <c r="E3095" t="s">
        <v>32</v>
      </c>
      <c r="F3095">
        <f>IF(E3095="",_xlfn.XLOOKUP(C3095,'Price Averages'!$D$4:$D$103,'Price Averages'!$E$4:$E$103, "FALSE"), E3095)</f>
        <v>225</v>
      </c>
      <c r="G3095">
        <v>75</v>
      </c>
      <c r="H3095">
        <f>IF(G3095="", _xlfn.XLOOKUP(C3095, 'Cost Averages'!$D$4:$D$103,'Cost Averages'!$E$4:$E$103, "FALSE"),G3095)</f>
        <v>75</v>
      </c>
      <c r="L3095" s="2" t="s">
        <v>28</v>
      </c>
      <c r="M3095" t="s">
        <v>310</v>
      </c>
      <c r="N3095" t="s">
        <v>25</v>
      </c>
      <c r="O3095" s="3">
        <v>9.0350666811770921</v>
      </c>
      <c r="P3095" t="str">
        <f t="shared" si="144"/>
        <v>G</v>
      </c>
      <c r="Q3095">
        <f t="shared" si="145"/>
        <v>2021</v>
      </c>
      <c r="R3095">
        <f t="shared" si="146"/>
        <v>0</v>
      </c>
    </row>
    <row r="3096" spans="1:18" x14ac:dyDescent="0.25">
      <c r="A3096" s="1">
        <v>44207</v>
      </c>
      <c r="B3096" s="2" t="s">
        <v>3550</v>
      </c>
      <c r="C3096" t="s">
        <v>291</v>
      </c>
      <c r="D3096">
        <v>6</v>
      </c>
      <c r="E3096">
        <v>225</v>
      </c>
      <c r="F3096">
        <f>IF(E3096="",_xlfn.XLOOKUP(C3096,'Price Averages'!$D$4:$D$103,'Price Averages'!$E$4:$E$103, "FALSE"), E3096)</f>
        <v>225</v>
      </c>
      <c r="G3096">
        <v>75</v>
      </c>
      <c r="H3096">
        <f>IF(G3096="", _xlfn.XLOOKUP(C3096, 'Cost Averages'!$D$4:$D$103,'Cost Averages'!$E$4:$E$103, "FALSE"),G3096)</f>
        <v>75</v>
      </c>
      <c r="L3096" s="2" t="s">
        <v>28</v>
      </c>
      <c r="M3096" t="s">
        <v>384</v>
      </c>
      <c r="N3096" t="s">
        <v>41</v>
      </c>
      <c r="O3096" s="3">
        <v>12.456740895640767</v>
      </c>
      <c r="P3096" t="str">
        <f t="shared" si="144"/>
        <v>G</v>
      </c>
      <c r="Q3096">
        <f t="shared" si="145"/>
        <v>2021</v>
      </c>
      <c r="R3096">
        <f t="shared" si="146"/>
        <v>0</v>
      </c>
    </row>
    <row r="3097" spans="1:18" x14ac:dyDescent="0.25">
      <c r="A3097" s="1">
        <v>43368.696570997337</v>
      </c>
      <c r="B3097" s="2" t="s">
        <v>2351</v>
      </c>
      <c r="C3097" t="s">
        <v>291</v>
      </c>
      <c r="D3097">
        <v>7</v>
      </c>
      <c r="E3097">
        <v>225</v>
      </c>
      <c r="F3097">
        <f>IF(E3097="",_xlfn.XLOOKUP(C3097,'Price Averages'!$D$4:$D$103,'Price Averages'!$E$4:$E$103, "FALSE"), E3097)</f>
        <v>225</v>
      </c>
      <c r="G3097" t="s">
        <v>32</v>
      </c>
      <c r="H3097">
        <f>IF(G3097="", _xlfn.XLOOKUP(C3097, 'Cost Averages'!$D$4:$D$103,'Cost Averages'!$E$4:$E$103, "FALSE"),G3097)</f>
        <v>75</v>
      </c>
      <c r="L3097" s="2" t="s">
        <v>28</v>
      </c>
      <c r="M3097" t="s">
        <v>37</v>
      </c>
      <c r="N3097" t="s">
        <v>34</v>
      </c>
      <c r="O3097" s="3">
        <v>10.06992029407844</v>
      </c>
      <c r="P3097" t="str">
        <f t="shared" si="144"/>
        <v>D</v>
      </c>
      <c r="Q3097">
        <f t="shared" si="145"/>
        <v>2018</v>
      </c>
      <c r="R3097">
        <f t="shared" si="146"/>
        <v>0</v>
      </c>
    </row>
    <row r="3098" spans="1:18" x14ac:dyDescent="0.25">
      <c r="A3098" s="1">
        <v>44734.816290495037</v>
      </c>
      <c r="B3098" s="2" t="s">
        <v>1918</v>
      </c>
      <c r="C3098" t="s">
        <v>291</v>
      </c>
      <c r="D3098">
        <v>8</v>
      </c>
      <c r="E3098">
        <v>225</v>
      </c>
      <c r="F3098">
        <f>IF(E3098="",_xlfn.XLOOKUP(C3098,'Price Averages'!$D$4:$D$103,'Price Averages'!$E$4:$E$103, "FALSE"), E3098)</f>
        <v>225</v>
      </c>
      <c r="G3098">
        <v>75</v>
      </c>
      <c r="H3098">
        <f>IF(G3098="", _xlfn.XLOOKUP(C3098, 'Cost Averages'!$D$4:$D$103,'Cost Averages'!$E$4:$E$103, "FALSE"),G3098)</f>
        <v>75</v>
      </c>
      <c r="L3098" s="2" t="s">
        <v>28</v>
      </c>
      <c r="M3098" t="s">
        <v>744</v>
      </c>
      <c r="N3098" t="s">
        <v>41</v>
      </c>
      <c r="O3098" s="3">
        <v>11.862005526237752</v>
      </c>
      <c r="P3098" t="str">
        <f t="shared" si="144"/>
        <v>H</v>
      </c>
      <c r="Q3098">
        <f t="shared" si="145"/>
        <v>2022</v>
      </c>
      <c r="R3098">
        <f t="shared" si="146"/>
        <v>0</v>
      </c>
    </row>
    <row r="3099" spans="1:18" x14ac:dyDescent="0.25">
      <c r="A3099" s="1">
        <v>44972.551517073902</v>
      </c>
      <c r="B3099" s="2" t="s">
        <v>1852</v>
      </c>
      <c r="C3099" t="s">
        <v>291</v>
      </c>
      <c r="D3099">
        <v>8</v>
      </c>
      <c r="E3099">
        <v>225</v>
      </c>
      <c r="F3099">
        <f>IF(E3099="",_xlfn.XLOOKUP(C3099,'Price Averages'!$D$4:$D$103,'Price Averages'!$E$4:$E$103, "FALSE"), E3099)</f>
        <v>225</v>
      </c>
      <c r="G3099">
        <v>75</v>
      </c>
      <c r="H3099">
        <f>IF(G3099="", _xlfn.XLOOKUP(C3099, 'Cost Averages'!$D$4:$D$103,'Cost Averages'!$E$4:$E$103, "FALSE"),G3099)</f>
        <v>75</v>
      </c>
      <c r="L3099" s="2" t="s">
        <v>28</v>
      </c>
      <c r="M3099" t="s">
        <v>1130</v>
      </c>
      <c r="N3099" t="s">
        <v>56</v>
      </c>
      <c r="O3099" s="3">
        <v>13.601235361661526</v>
      </c>
      <c r="P3099" t="str">
        <f t="shared" si="144"/>
        <v>I</v>
      </c>
      <c r="Q3099">
        <f t="shared" si="145"/>
        <v>2023</v>
      </c>
      <c r="R3099">
        <f t="shared" si="146"/>
        <v>0</v>
      </c>
    </row>
    <row r="3100" spans="1:18" x14ac:dyDescent="0.25">
      <c r="A3100" s="1">
        <v>43863.649589044762</v>
      </c>
      <c r="B3100" s="2" t="s">
        <v>3150</v>
      </c>
      <c r="C3100" t="s">
        <v>291</v>
      </c>
      <c r="D3100">
        <v>9</v>
      </c>
      <c r="E3100">
        <v>225</v>
      </c>
      <c r="F3100">
        <f>IF(E3100="",_xlfn.XLOOKUP(C3100,'Price Averages'!$D$4:$D$103,'Price Averages'!$E$4:$E$103, "FALSE"), E3100)</f>
        <v>225</v>
      </c>
      <c r="G3100">
        <v>75</v>
      </c>
      <c r="H3100">
        <f>IF(G3100="", _xlfn.XLOOKUP(C3100, 'Cost Averages'!$D$4:$D$103,'Cost Averages'!$E$4:$E$103, "FALSE"),G3100)</f>
        <v>75</v>
      </c>
      <c r="L3100" s="2" t="s">
        <v>23</v>
      </c>
      <c r="M3100" t="s">
        <v>513</v>
      </c>
      <c r="N3100" t="s">
        <v>50</v>
      </c>
      <c r="O3100" s="3">
        <v>8.8514729234790472</v>
      </c>
      <c r="P3100" t="str">
        <f t="shared" si="144"/>
        <v>F</v>
      </c>
      <c r="Q3100">
        <f t="shared" si="145"/>
        <v>2020</v>
      </c>
      <c r="R3100">
        <f t="shared" si="146"/>
        <v>0</v>
      </c>
    </row>
    <row r="3101" spans="1:18" x14ac:dyDescent="0.25">
      <c r="A3101" s="1">
        <v>44701</v>
      </c>
      <c r="B3101" s="2" t="s">
        <v>3979</v>
      </c>
      <c r="C3101" t="s">
        <v>291</v>
      </c>
      <c r="D3101">
        <v>9</v>
      </c>
      <c r="E3101">
        <v>225</v>
      </c>
      <c r="F3101">
        <f>IF(E3101="",_xlfn.XLOOKUP(C3101,'Price Averages'!$D$4:$D$103,'Price Averages'!$E$4:$E$103, "FALSE"), E3101)</f>
        <v>225</v>
      </c>
      <c r="G3101">
        <v>75</v>
      </c>
      <c r="H3101">
        <f>IF(G3101="", _xlfn.XLOOKUP(C3101, 'Cost Averages'!$D$4:$D$103,'Cost Averages'!$E$4:$E$103, "FALSE"),G3101)</f>
        <v>75</v>
      </c>
      <c r="L3101" s="2" t="s">
        <v>28</v>
      </c>
      <c r="M3101" t="s">
        <v>882</v>
      </c>
      <c r="N3101" t="s">
        <v>78</v>
      </c>
      <c r="O3101" s="3">
        <v>15.856807810268592</v>
      </c>
      <c r="P3101" t="str">
        <f t="shared" si="144"/>
        <v>H</v>
      </c>
      <c r="Q3101">
        <f t="shared" si="145"/>
        <v>2022</v>
      </c>
      <c r="R3101">
        <f t="shared" si="146"/>
        <v>0</v>
      </c>
    </row>
    <row r="3102" spans="1:18" x14ac:dyDescent="0.25">
      <c r="A3102" s="1">
        <v>44336.829001439415</v>
      </c>
      <c r="B3102" s="2" t="s">
        <v>1820</v>
      </c>
      <c r="C3102" t="s">
        <v>291</v>
      </c>
      <c r="D3102">
        <v>10</v>
      </c>
      <c r="E3102">
        <v>225</v>
      </c>
      <c r="F3102">
        <f>IF(E3102="",_xlfn.XLOOKUP(C3102,'Price Averages'!$D$4:$D$103,'Price Averages'!$E$4:$E$103, "FALSE"), E3102)</f>
        <v>225</v>
      </c>
      <c r="G3102">
        <v>75</v>
      </c>
      <c r="H3102">
        <f>IF(G3102="", _xlfn.XLOOKUP(C3102, 'Cost Averages'!$D$4:$D$103,'Cost Averages'!$E$4:$E$103, "FALSE"),G3102)</f>
        <v>75</v>
      </c>
      <c r="L3102" s="2" t="s">
        <v>28</v>
      </c>
      <c r="M3102" t="s">
        <v>183</v>
      </c>
      <c r="N3102" t="s">
        <v>34</v>
      </c>
      <c r="O3102" s="3">
        <v>10.523527521613014</v>
      </c>
      <c r="P3102" t="str">
        <f t="shared" si="144"/>
        <v>G</v>
      </c>
      <c r="Q3102">
        <f t="shared" si="145"/>
        <v>2021</v>
      </c>
      <c r="R3102">
        <f t="shared" si="146"/>
        <v>0</v>
      </c>
    </row>
    <row r="3103" spans="1:18" x14ac:dyDescent="0.25">
      <c r="A3103" s="1">
        <v>44608.048014685344</v>
      </c>
      <c r="B3103" s="2" t="s">
        <v>1974</v>
      </c>
      <c r="C3103" t="s">
        <v>291</v>
      </c>
      <c r="D3103">
        <v>10</v>
      </c>
      <c r="E3103">
        <v>225</v>
      </c>
      <c r="F3103">
        <f>IF(E3103="",_xlfn.XLOOKUP(C3103,'Price Averages'!$D$4:$D$103,'Price Averages'!$E$4:$E$103, "FALSE"), E3103)</f>
        <v>225</v>
      </c>
      <c r="G3103" t="s">
        <v>32</v>
      </c>
      <c r="H3103">
        <f>IF(G3103="", _xlfn.XLOOKUP(C3103, 'Cost Averages'!$D$4:$D$103,'Cost Averages'!$E$4:$E$103, "FALSE"),G3103)</f>
        <v>75</v>
      </c>
      <c r="L3103" s="2" t="s">
        <v>44</v>
      </c>
      <c r="M3103" t="s">
        <v>236</v>
      </c>
      <c r="N3103" t="s">
        <v>78</v>
      </c>
      <c r="O3103" s="3">
        <v>15.458859683514467</v>
      </c>
      <c r="P3103" t="str">
        <f t="shared" si="144"/>
        <v>H</v>
      </c>
      <c r="Q3103">
        <f t="shared" si="145"/>
        <v>2022</v>
      </c>
      <c r="R3103">
        <f t="shared" si="146"/>
        <v>0</v>
      </c>
    </row>
    <row r="3104" spans="1:18" x14ac:dyDescent="0.25">
      <c r="A3104" s="1">
        <v>43727.373310873882</v>
      </c>
      <c r="B3104" s="2" t="s">
        <v>1687</v>
      </c>
      <c r="C3104" t="s">
        <v>291</v>
      </c>
      <c r="D3104">
        <v>12</v>
      </c>
      <c r="E3104">
        <v>225</v>
      </c>
      <c r="F3104">
        <f>IF(E3104="",_xlfn.XLOOKUP(C3104,'Price Averages'!$D$4:$D$103,'Price Averages'!$E$4:$E$103, "FALSE"), E3104)</f>
        <v>225</v>
      </c>
      <c r="G3104">
        <v>75</v>
      </c>
      <c r="H3104">
        <f>IF(G3104="", _xlfn.XLOOKUP(C3104, 'Cost Averages'!$D$4:$D$103,'Cost Averages'!$E$4:$E$103, "FALSE"),G3104)</f>
        <v>75</v>
      </c>
      <c r="L3104" s="2" t="s">
        <v>23</v>
      </c>
      <c r="M3104" t="s">
        <v>915</v>
      </c>
      <c r="N3104" t="s">
        <v>34</v>
      </c>
      <c r="O3104" s="3">
        <v>12.502346728827876</v>
      </c>
      <c r="P3104" t="str">
        <f t="shared" si="144"/>
        <v>E</v>
      </c>
      <c r="Q3104">
        <f t="shared" si="145"/>
        <v>2019</v>
      </c>
      <c r="R3104">
        <f t="shared" si="146"/>
        <v>0</v>
      </c>
    </row>
    <row r="3105" spans="1:18" x14ac:dyDescent="0.25">
      <c r="A3105" s="1">
        <v>43895.156511002453</v>
      </c>
      <c r="B3105" s="2" t="s">
        <v>2300</v>
      </c>
      <c r="C3105" t="s">
        <v>291</v>
      </c>
      <c r="D3105">
        <v>12</v>
      </c>
      <c r="E3105">
        <v>225</v>
      </c>
      <c r="F3105">
        <f>IF(E3105="",_xlfn.XLOOKUP(C3105,'Price Averages'!$D$4:$D$103,'Price Averages'!$E$4:$E$103, "FALSE"), E3105)</f>
        <v>225</v>
      </c>
      <c r="G3105">
        <v>75</v>
      </c>
      <c r="H3105">
        <f>IF(G3105="", _xlfn.XLOOKUP(C3105, 'Cost Averages'!$D$4:$D$103,'Cost Averages'!$E$4:$E$103, "FALSE"),G3105)</f>
        <v>75</v>
      </c>
      <c r="L3105" s="2" t="s">
        <v>28</v>
      </c>
      <c r="M3105" t="s">
        <v>630</v>
      </c>
      <c r="N3105" t="s">
        <v>25</v>
      </c>
      <c r="O3105" s="3">
        <v>12.131375018945562</v>
      </c>
      <c r="P3105" t="str">
        <f t="shared" si="144"/>
        <v>F</v>
      </c>
      <c r="Q3105">
        <f t="shared" si="145"/>
        <v>2020</v>
      </c>
      <c r="R3105">
        <f t="shared" si="146"/>
        <v>0</v>
      </c>
    </row>
    <row r="3106" spans="1:18" x14ac:dyDescent="0.25">
      <c r="A3106" s="1">
        <v>44496.867508700983</v>
      </c>
      <c r="B3106" s="2" t="s">
        <v>290</v>
      </c>
      <c r="C3106" t="s">
        <v>291</v>
      </c>
      <c r="D3106">
        <v>13</v>
      </c>
      <c r="E3106" t="s">
        <v>32</v>
      </c>
      <c r="F3106">
        <f>IF(E3106="",_xlfn.XLOOKUP(C3106,'Price Averages'!$D$4:$D$103,'Price Averages'!$E$4:$E$103, "FALSE"), E3106)</f>
        <v>225</v>
      </c>
      <c r="G3106">
        <v>75</v>
      </c>
      <c r="H3106">
        <f>IF(G3106="", _xlfn.XLOOKUP(C3106, 'Cost Averages'!$D$4:$D$103,'Cost Averages'!$E$4:$E$103, "FALSE"),G3106)</f>
        <v>75</v>
      </c>
      <c r="L3106" s="2" t="s">
        <v>28</v>
      </c>
      <c r="M3106" t="s">
        <v>103</v>
      </c>
      <c r="N3106" t="s">
        <v>46</v>
      </c>
      <c r="O3106" s="3">
        <v>13.407340878370247</v>
      </c>
      <c r="P3106" t="str">
        <f t="shared" si="144"/>
        <v>G</v>
      </c>
      <c r="Q3106">
        <f t="shared" si="145"/>
        <v>2021</v>
      </c>
      <c r="R3106">
        <f t="shared" si="146"/>
        <v>0</v>
      </c>
    </row>
    <row r="3107" spans="1:18" x14ac:dyDescent="0.25">
      <c r="A3107" s="1">
        <v>44391</v>
      </c>
      <c r="B3107" s="2" t="s">
        <v>3713</v>
      </c>
      <c r="C3107" t="s">
        <v>291</v>
      </c>
      <c r="D3107">
        <v>13</v>
      </c>
      <c r="E3107">
        <v>225</v>
      </c>
      <c r="F3107">
        <f>IF(E3107="",_xlfn.XLOOKUP(C3107,'Price Averages'!$D$4:$D$103,'Price Averages'!$E$4:$E$103, "FALSE"), E3107)</f>
        <v>225</v>
      </c>
      <c r="G3107">
        <v>75</v>
      </c>
      <c r="H3107">
        <f>IF(G3107="", _xlfn.XLOOKUP(C3107, 'Cost Averages'!$D$4:$D$103,'Cost Averages'!$E$4:$E$103, "FALSE"),G3107)</f>
        <v>75</v>
      </c>
      <c r="L3107" s="2" t="s">
        <v>28</v>
      </c>
      <c r="M3107" t="s">
        <v>384</v>
      </c>
      <c r="N3107" t="s">
        <v>41</v>
      </c>
      <c r="O3107" s="3">
        <v>12.456740895640767</v>
      </c>
      <c r="P3107" t="str">
        <f t="shared" si="144"/>
        <v>G</v>
      </c>
      <c r="Q3107">
        <f t="shared" si="145"/>
        <v>2021</v>
      </c>
      <c r="R3107">
        <f t="shared" si="146"/>
        <v>0</v>
      </c>
    </row>
    <row r="3108" spans="1:18" x14ac:dyDescent="0.25">
      <c r="A3108" s="1">
        <v>44403</v>
      </c>
      <c r="B3108" s="2" t="s">
        <v>3721</v>
      </c>
      <c r="C3108" t="s">
        <v>291</v>
      </c>
      <c r="D3108">
        <v>13</v>
      </c>
      <c r="E3108">
        <v>225</v>
      </c>
      <c r="F3108">
        <f>IF(E3108="",_xlfn.XLOOKUP(C3108,'Price Averages'!$D$4:$D$103,'Price Averages'!$E$4:$E$103, "FALSE"), E3108)</f>
        <v>225</v>
      </c>
      <c r="G3108" t="s">
        <v>32</v>
      </c>
      <c r="H3108">
        <f>IF(G3108="", _xlfn.XLOOKUP(C3108, 'Cost Averages'!$D$4:$D$103,'Cost Averages'!$E$4:$E$103, "FALSE"),G3108)</f>
        <v>75</v>
      </c>
      <c r="L3108" s="2" t="s">
        <v>28</v>
      </c>
      <c r="M3108" t="s">
        <v>681</v>
      </c>
      <c r="N3108" t="s">
        <v>50</v>
      </c>
      <c r="O3108" s="3">
        <v>13.486912834801583</v>
      </c>
      <c r="P3108" t="str">
        <f t="shared" si="144"/>
        <v>G</v>
      </c>
      <c r="Q3108">
        <f t="shared" si="145"/>
        <v>2021</v>
      </c>
      <c r="R3108">
        <f t="shared" si="146"/>
        <v>0</v>
      </c>
    </row>
    <row r="3109" spans="1:18" x14ac:dyDescent="0.25">
      <c r="A3109" s="1">
        <v>44451</v>
      </c>
      <c r="B3109" s="2" t="s">
        <v>3760</v>
      </c>
      <c r="C3109" t="s">
        <v>291</v>
      </c>
      <c r="D3109">
        <v>13</v>
      </c>
      <c r="E3109" t="s">
        <v>32</v>
      </c>
      <c r="F3109">
        <f>IF(E3109="",_xlfn.XLOOKUP(C3109,'Price Averages'!$D$4:$D$103,'Price Averages'!$E$4:$E$103, "FALSE"), E3109)</f>
        <v>225</v>
      </c>
      <c r="G3109" t="s">
        <v>32</v>
      </c>
      <c r="H3109">
        <f>IF(G3109="", _xlfn.XLOOKUP(C3109, 'Cost Averages'!$D$4:$D$103,'Cost Averages'!$E$4:$E$103, "FALSE"),G3109)</f>
        <v>75</v>
      </c>
      <c r="L3109" s="2" t="s">
        <v>28</v>
      </c>
      <c r="M3109" t="s">
        <v>194</v>
      </c>
      <c r="N3109" t="s">
        <v>50</v>
      </c>
      <c r="O3109" s="3">
        <v>13.765798454641494</v>
      </c>
      <c r="P3109" t="str">
        <f t="shared" si="144"/>
        <v>G</v>
      </c>
      <c r="Q3109">
        <f t="shared" si="145"/>
        <v>2021</v>
      </c>
      <c r="R3109">
        <f t="shared" si="146"/>
        <v>0</v>
      </c>
    </row>
    <row r="3110" spans="1:18" x14ac:dyDescent="0.25">
      <c r="A3110" s="1">
        <v>44721</v>
      </c>
      <c r="B3110" s="2" t="s">
        <v>3999</v>
      </c>
      <c r="C3110" t="s">
        <v>291</v>
      </c>
      <c r="D3110">
        <v>13</v>
      </c>
      <c r="E3110">
        <v>225</v>
      </c>
      <c r="F3110">
        <f>IF(E3110="",_xlfn.XLOOKUP(C3110,'Price Averages'!$D$4:$D$103,'Price Averages'!$E$4:$E$103, "FALSE"), E3110)</f>
        <v>225</v>
      </c>
      <c r="G3110">
        <v>75</v>
      </c>
      <c r="H3110">
        <f>IF(G3110="", _xlfn.XLOOKUP(C3110, 'Cost Averages'!$D$4:$D$103,'Cost Averages'!$E$4:$E$103, "FALSE"),G3110)</f>
        <v>75</v>
      </c>
      <c r="L3110" s="2" t="s">
        <v>44</v>
      </c>
      <c r="M3110" t="s">
        <v>178</v>
      </c>
      <c r="N3110" t="s">
        <v>50</v>
      </c>
      <c r="O3110" s="3">
        <v>11.31221475547909</v>
      </c>
      <c r="P3110" t="str">
        <f t="shared" si="144"/>
        <v>H</v>
      </c>
      <c r="Q3110">
        <f t="shared" si="145"/>
        <v>2022</v>
      </c>
      <c r="R3110">
        <f t="shared" si="146"/>
        <v>0</v>
      </c>
    </row>
    <row r="3111" spans="1:18" x14ac:dyDescent="0.25">
      <c r="A3111" s="1">
        <v>43768.566818676736</v>
      </c>
      <c r="B3111" s="2" t="s">
        <v>2320</v>
      </c>
      <c r="C3111" t="s">
        <v>291</v>
      </c>
      <c r="D3111">
        <v>14</v>
      </c>
      <c r="E3111">
        <v>225</v>
      </c>
      <c r="F3111">
        <f>IF(E3111="",_xlfn.XLOOKUP(C3111,'Price Averages'!$D$4:$D$103,'Price Averages'!$E$4:$E$103, "FALSE"), E3111)</f>
        <v>225</v>
      </c>
      <c r="G3111">
        <v>75</v>
      </c>
      <c r="H3111">
        <f>IF(G3111="", _xlfn.XLOOKUP(C3111, 'Cost Averages'!$D$4:$D$103,'Cost Averages'!$E$4:$E$103, "FALSE"),G3111)</f>
        <v>75</v>
      </c>
      <c r="L3111" s="2" t="s">
        <v>28</v>
      </c>
      <c r="M3111" t="s">
        <v>469</v>
      </c>
      <c r="N3111" t="s">
        <v>46</v>
      </c>
      <c r="O3111" s="3">
        <v>14.845213075061906</v>
      </c>
      <c r="P3111" t="str">
        <f t="shared" si="144"/>
        <v>E</v>
      </c>
      <c r="Q3111">
        <f t="shared" si="145"/>
        <v>2019</v>
      </c>
      <c r="R3111">
        <f t="shared" si="146"/>
        <v>0</v>
      </c>
    </row>
    <row r="3112" spans="1:18" x14ac:dyDescent="0.25">
      <c r="A3112" s="1">
        <v>43908.04623050298</v>
      </c>
      <c r="B3112" s="2" t="s">
        <v>2794</v>
      </c>
      <c r="C3112" t="s">
        <v>291</v>
      </c>
      <c r="D3112">
        <v>15</v>
      </c>
      <c r="E3112">
        <v>225</v>
      </c>
      <c r="F3112">
        <f>IF(E3112="",_xlfn.XLOOKUP(C3112,'Price Averages'!$D$4:$D$103,'Price Averages'!$E$4:$E$103, "FALSE"), E3112)</f>
        <v>225</v>
      </c>
      <c r="G3112" t="s">
        <v>32</v>
      </c>
      <c r="H3112">
        <f>IF(G3112="", _xlfn.XLOOKUP(C3112, 'Cost Averages'!$D$4:$D$103,'Cost Averages'!$E$4:$E$103, "FALSE"),G3112)</f>
        <v>75</v>
      </c>
      <c r="L3112" s="2" t="s">
        <v>23</v>
      </c>
      <c r="M3112" t="s">
        <v>302</v>
      </c>
      <c r="N3112" t="s">
        <v>50</v>
      </c>
      <c r="O3112" s="3">
        <v>11.03324198943719</v>
      </c>
      <c r="P3112" t="str">
        <f t="shared" si="144"/>
        <v>F</v>
      </c>
      <c r="Q3112">
        <f t="shared" si="145"/>
        <v>2020</v>
      </c>
      <c r="R3112">
        <f t="shared" si="146"/>
        <v>0</v>
      </c>
    </row>
    <row r="3113" spans="1:18" x14ac:dyDescent="0.25">
      <c r="A3113" s="1">
        <v>44287.950041433425</v>
      </c>
      <c r="B3113" s="2" t="s">
        <v>2069</v>
      </c>
      <c r="C3113" t="s">
        <v>291</v>
      </c>
      <c r="D3113">
        <v>15</v>
      </c>
      <c r="E3113">
        <v>225</v>
      </c>
      <c r="F3113">
        <f>IF(E3113="",_xlfn.XLOOKUP(C3113,'Price Averages'!$D$4:$D$103,'Price Averages'!$E$4:$E$103, "FALSE"), E3113)</f>
        <v>225</v>
      </c>
      <c r="G3113">
        <v>75</v>
      </c>
      <c r="H3113">
        <f>IF(G3113="", _xlfn.XLOOKUP(C3113, 'Cost Averages'!$D$4:$D$103,'Cost Averages'!$E$4:$E$103, "FALSE"),G3113)</f>
        <v>75</v>
      </c>
      <c r="L3113" s="2" t="s">
        <v>28</v>
      </c>
      <c r="M3113" t="s">
        <v>642</v>
      </c>
      <c r="N3113" t="s">
        <v>78</v>
      </c>
      <c r="O3113" s="3">
        <v>12.679725647708608</v>
      </c>
      <c r="P3113" t="str">
        <f t="shared" si="144"/>
        <v>G</v>
      </c>
      <c r="Q3113">
        <f t="shared" si="145"/>
        <v>2021</v>
      </c>
      <c r="R3113">
        <f t="shared" si="146"/>
        <v>0</v>
      </c>
    </row>
    <row r="3114" spans="1:18" x14ac:dyDescent="0.25">
      <c r="A3114" s="1">
        <v>44493.39431943735</v>
      </c>
      <c r="B3114" s="2" t="s">
        <v>2461</v>
      </c>
      <c r="C3114" t="s">
        <v>291</v>
      </c>
      <c r="D3114">
        <v>15</v>
      </c>
      <c r="E3114">
        <v>225</v>
      </c>
      <c r="F3114">
        <f>IF(E3114="",_xlfn.XLOOKUP(C3114,'Price Averages'!$D$4:$D$103,'Price Averages'!$E$4:$E$103, "FALSE"), E3114)</f>
        <v>225</v>
      </c>
      <c r="G3114">
        <v>75</v>
      </c>
      <c r="H3114">
        <f>IF(G3114="", _xlfn.XLOOKUP(C3114, 'Cost Averages'!$D$4:$D$103,'Cost Averages'!$E$4:$E$103, "FALSE"),G3114)</f>
        <v>75</v>
      </c>
      <c r="L3114" s="2" t="s">
        <v>44</v>
      </c>
      <c r="M3114" t="s">
        <v>282</v>
      </c>
      <c r="N3114" t="s">
        <v>78</v>
      </c>
      <c r="O3114" s="3">
        <v>12.758430621858414</v>
      </c>
      <c r="P3114" t="str">
        <f t="shared" si="144"/>
        <v>G</v>
      </c>
      <c r="Q3114">
        <f t="shared" si="145"/>
        <v>2021</v>
      </c>
      <c r="R3114">
        <f t="shared" si="146"/>
        <v>0</v>
      </c>
    </row>
    <row r="3115" spans="1:18" x14ac:dyDescent="0.25">
      <c r="A3115" s="1">
        <v>44066.277354825594</v>
      </c>
      <c r="B3115" s="2" t="s">
        <v>3111</v>
      </c>
      <c r="C3115" t="s">
        <v>291</v>
      </c>
      <c r="D3115">
        <v>16</v>
      </c>
      <c r="E3115">
        <v>225</v>
      </c>
      <c r="F3115">
        <f>IF(E3115="",_xlfn.XLOOKUP(C3115,'Price Averages'!$D$4:$D$103,'Price Averages'!$E$4:$E$103, "FALSE"), E3115)</f>
        <v>225</v>
      </c>
      <c r="G3115">
        <v>75</v>
      </c>
      <c r="H3115">
        <f>IF(G3115="", _xlfn.XLOOKUP(C3115, 'Cost Averages'!$D$4:$D$103,'Cost Averages'!$E$4:$E$103, "FALSE"),G3115)</f>
        <v>75</v>
      </c>
      <c r="L3115" s="2" t="s">
        <v>44</v>
      </c>
      <c r="M3115" t="s">
        <v>630</v>
      </c>
      <c r="N3115" t="s">
        <v>25</v>
      </c>
      <c r="O3115" s="3">
        <v>12.131375018945562</v>
      </c>
      <c r="P3115" t="str">
        <f t="shared" si="144"/>
        <v>F</v>
      </c>
      <c r="Q3115">
        <f t="shared" si="145"/>
        <v>2020</v>
      </c>
      <c r="R3115">
        <f t="shared" si="146"/>
        <v>0</v>
      </c>
    </row>
    <row r="3116" spans="1:18" x14ac:dyDescent="0.25">
      <c r="A3116" s="1">
        <v>44694</v>
      </c>
      <c r="B3116" s="2" t="s">
        <v>3973</v>
      </c>
      <c r="C3116" t="s">
        <v>291</v>
      </c>
      <c r="D3116">
        <v>16</v>
      </c>
      <c r="E3116" t="s">
        <v>32</v>
      </c>
      <c r="F3116">
        <f>IF(E3116="",_xlfn.XLOOKUP(C3116,'Price Averages'!$D$4:$D$103,'Price Averages'!$E$4:$E$103, "FALSE"), E3116)</f>
        <v>225</v>
      </c>
      <c r="G3116">
        <v>75</v>
      </c>
      <c r="H3116">
        <f>IF(G3116="", _xlfn.XLOOKUP(C3116, 'Cost Averages'!$D$4:$D$103,'Cost Averages'!$E$4:$E$103, "FALSE"),G3116)</f>
        <v>75</v>
      </c>
      <c r="L3116" s="2" t="s">
        <v>28</v>
      </c>
      <c r="M3116" t="s">
        <v>343</v>
      </c>
      <c r="N3116" t="s">
        <v>25</v>
      </c>
      <c r="O3116" s="3">
        <v>11.070908141213383</v>
      </c>
      <c r="P3116" t="str">
        <f t="shared" si="144"/>
        <v>H</v>
      </c>
      <c r="Q3116">
        <f t="shared" si="145"/>
        <v>2022</v>
      </c>
      <c r="R3116">
        <f t="shared" si="146"/>
        <v>0</v>
      </c>
    </row>
    <row r="3117" spans="1:18" x14ac:dyDescent="0.25">
      <c r="A3117" s="1">
        <v>44269.95592446802</v>
      </c>
      <c r="B3117" s="2" t="s">
        <v>883</v>
      </c>
      <c r="C3117" t="s">
        <v>291</v>
      </c>
      <c r="D3117">
        <v>17</v>
      </c>
      <c r="E3117">
        <v>225</v>
      </c>
      <c r="F3117">
        <f>IF(E3117="",_xlfn.XLOOKUP(C3117,'Price Averages'!$D$4:$D$103,'Price Averages'!$E$4:$E$103, "FALSE"), E3117)</f>
        <v>225</v>
      </c>
      <c r="G3117">
        <v>75</v>
      </c>
      <c r="H3117">
        <f>IF(G3117="", _xlfn.XLOOKUP(C3117, 'Cost Averages'!$D$4:$D$103,'Cost Averages'!$E$4:$E$103, "FALSE"),G3117)</f>
        <v>75</v>
      </c>
      <c r="L3117" s="2" t="s">
        <v>28</v>
      </c>
      <c r="M3117" t="s">
        <v>884</v>
      </c>
      <c r="N3117" t="s">
        <v>25</v>
      </c>
      <c r="O3117" s="3">
        <v>13.062292798511226</v>
      </c>
      <c r="P3117" t="str">
        <f t="shared" si="144"/>
        <v>G</v>
      </c>
      <c r="Q3117">
        <f t="shared" si="145"/>
        <v>2021</v>
      </c>
      <c r="R3117">
        <f t="shared" si="146"/>
        <v>0</v>
      </c>
    </row>
    <row r="3118" spans="1:18" x14ac:dyDescent="0.25">
      <c r="A3118" s="1">
        <v>44549.43495943139</v>
      </c>
      <c r="B3118" s="2" t="s">
        <v>2706</v>
      </c>
      <c r="C3118" t="s">
        <v>291</v>
      </c>
      <c r="D3118">
        <v>17</v>
      </c>
      <c r="E3118">
        <v>225</v>
      </c>
      <c r="F3118">
        <f>IF(E3118="",_xlfn.XLOOKUP(C3118,'Price Averages'!$D$4:$D$103,'Price Averages'!$E$4:$E$103, "FALSE"), E3118)</f>
        <v>225</v>
      </c>
      <c r="G3118" t="s">
        <v>32</v>
      </c>
      <c r="H3118">
        <f>IF(G3118="", _xlfn.XLOOKUP(C3118, 'Cost Averages'!$D$4:$D$103,'Cost Averages'!$E$4:$E$103, "FALSE"),G3118)</f>
        <v>75</v>
      </c>
      <c r="L3118" s="2" t="s">
        <v>28</v>
      </c>
      <c r="M3118" t="s">
        <v>144</v>
      </c>
      <c r="N3118" t="s">
        <v>25</v>
      </c>
      <c r="O3118" s="3">
        <v>11.749038185128619</v>
      </c>
      <c r="P3118" t="str">
        <f t="shared" si="144"/>
        <v>G</v>
      </c>
      <c r="Q3118">
        <f t="shared" si="145"/>
        <v>2021</v>
      </c>
      <c r="R3118">
        <f t="shared" si="146"/>
        <v>0</v>
      </c>
    </row>
    <row r="3119" spans="1:18" x14ac:dyDescent="0.25">
      <c r="A3119" s="1">
        <v>43785.422113441491</v>
      </c>
      <c r="B3119" s="2" t="s">
        <v>1555</v>
      </c>
      <c r="C3119" t="s">
        <v>291</v>
      </c>
      <c r="D3119">
        <v>18</v>
      </c>
      <c r="E3119">
        <v>225</v>
      </c>
      <c r="F3119">
        <f>IF(E3119="",_xlfn.XLOOKUP(C3119,'Price Averages'!$D$4:$D$103,'Price Averages'!$E$4:$E$103, "FALSE"), E3119)</f>
        <v>225</v>
      </c>
      <c r="G3119">
        <v>75</v>
      </c>
      <c r="H3119">
        <f>IF(G3119="", _xlfn.XLOOKUP(C3119, 'Cost Averages'!$D$4:$D$103,'Cost Averages'!$E$4:$E$103, "FALSE"),G3119)</f>
        <v>75</v>
      </c>
      <c r="L3119" s="2" t="s">
        <v>44</v>
      </c>
      <c r="M3119" t="s">
        <v>1014</v>
      </c>
      <c r="N3119" t="s">
        <v>41</v>
      </c>
      <c r="O3119" s="3">
        <v>15.268550004010105</v>
      </c>
      <c r="P3119" t="str">
        <f t="shared" si="144"/>
        <v>E</v>
      </c>
      <c r="Q3119">
        <f t="shared" si="145"/>
        <v>2019</v>
      </c>
      <c r="R3119">
        <f t="shared" si="146"/>
        <v>0</v>
      </c>
    </row>
    <row r="3120" spans="1:18" x14ac:dyDescent="0.25">
      <c r="A3120" s="1">
        <v>44026</v>
      </c>
      <c r="B3120" s="2" t="s">
        <v>3407</v>
      </c>
      <c r="C3120" t="s">
        <v>291</v>
      </c>
      <c r="D3120">
        <v>18</v>
      </c>
      <c r="E3120">
        <v>225</v>
      </c>
      <c r="F3120">
        <f>IF(E3120="",_xlfn.XLOOKUP(C3120,'Price Averages'!$D$4:$D$103,'Price Averages'!$E$4:$E$103, "FALSE"), E3120)</f>
        <v>225</v>
      </c>
      <c r="G3120">
        <v>75</v>
      </c>
      <c r="H3120">
        <f>IF(G3120="", _xlfn.XLOOKUP(C3120, 'Cost Averages'!$D$4:$D$103,'Cost Averages'!$E$4:$E$103, "FALSE"),G3120)</f>
        <v>75</v>
      </c>
      <c r="L3120" s="2" t="s">
        <v>28</v>
      </c>
      <c r="M3120" t="s">
        <v>618</v>
      </c>
      <c r="N3120" t="s">
        <v>50</v>
      </c>
      <c r="O3120" s="3">
        <v>13.259563298324382</v>
      </c>
      <c r="P3120" t="str">
        <f t="shared" si="144"/>
        <v>F</v>
      </c>
      <c r="Q3120">
        <f t="shared" si="145"/>
        <v>2020</v>
      </c>
      <c r="R3120">
        <f t="shared" si="146"/>
        <v>0</v>
      </c>
    </row>
    <row r="3121" spans="1:18" x14ac:dyDescent="0.25">
      <c r="A3121" s="1">
        <v>43575.10469425864</v>
      </c>
      <c r="B3121" s="2" t="s">
        <v>3161</v>
      </c>
      <c r="C3121" t="s">
        <v>291</v>
      </c>
      <c r="D3121">
        <v>19</v>
      </c>
      <c r="E3121">
        <v>225</v>
      </c>
      <c r="F3121">
        <f>IF(E3121="",_xlfn.XLOOKUP(C3121,'Price Averages'!$D$4:$D$103,'Price Averages'!$E$4:$E$103, "FALSE"), E3121)</f>
        <v>225</v>
      </c>
      <c r="G3121" t="s">
        <v>32</v>
      </c>
      <c r="H3121">
        <f>IF(G3121="", _xlfn.XLOOKUP(C3121, 'Cost Averages'!$D$4:$D$103,'Cost Averages'!$E$4:$E$103, "FALSE"),G3121)</f>
        <v>75</v>
      </c>
      <c r="L3121" s="2" t="s">
        <v>28</v>
      </c>
      <c r="M3121" t="s">
        <v>540</v>
      </c>
      <c r="N3121" t="s">
        <v>46</v>
      </c>
      <c r="O3121" s="3">
        <v>16.695690968264284</v>
      </c>
      <c r="P3121" t="str">
        <f t="shared" si="144"/>
        <v>E</v>
      </c>
      <c r="Q3121">
        <f t="shared" si="145"/>
        <v>2019</v>
      </c>
      <c r="R3121">
        <f t="shared" si="146"/>
        <v>0</v>
      </c>
    </row>
    <row r="3122" spans="1:18" x14ac:dyDescent="0.25">
      <c r="A3122" s="1">
        <v>43909</v>
      </c>
      <c r="B3122" s="2" t="s">
        <v>3307</v>
      </c>
      <c r="C3122" t="s">
        <v>291</v>
      </c>
      <c r="D3122">
        <v>19</v>
      </c>
      <c r="E3122" t="s">
        <v>32</v>
      </c>
      <c r="F3122">
        <f>IF(E3122="",_xlfn.XLOOKUP(C3122,'Price Averages'!$D$4:$D$103,'Price Averages'!$E$4:$E$103, "FALSE"), E3122)</f>
        <v>225</v>
      </c>
      <c r="G3122">
        <v>75</v>
      </c>
      <c r="H3122">
        <f>IF(G3122="", _xlfn.XLOOKUP(C3122, 'Cost Averages'!$D$4:$D$103,'Cost Averages'!$E$4:$E$103, "FALSE"),G3122)</f>
        <v>75</v>
      </c>
      <c r="L3122" s="2" t="s">
        <v>28</v>
      </c>
      <c r="M3122" t="s">
        <v>874</v>
      </c>
      <c r="N3122" t="s">
        <v>56</v>
      </c>
      <c r="O3122" s="3">
        <v>12.701325659159139</v>
      </c>
      <c r="P3122" t="str">
        <f t="shared" si="144"/>
        <v>F</v>
      </c>
      <c r="Q3122">
        <f t="shared" si="145"/>
        <v>2020</v>
      </c>
      <c r="R3122">
        <f t="shared" si="146"/>
        <v>0</v>
      </c>
    </row>
    <row r="3123" spans="1:18" x14ac:dyDescent="0.25">
      <c r="A3123" s="1">
        <v>44434</v>
      </c>
      <c r="B3123" s="2" t="s">
        <v>3744</v>
      </c>
      <c r="C3123" t="s">
        <v>291</v>
      </c>
      <c r="D3123">
        <v>19</v>
      </c>
      <c r="E3123" t="s">
        <v>32</v>
      </c>
      <c r="F3123">
        <f>IF(E3123="",_xlfn.XLOOKUP(C3123,'Price Averages'!$D$4:$D$103,'Price Averages'!$E$4:$E$103, "FALSE"), E3123)</f>
        <v>225</v>
      </c>
      <c r="G3123">
        <v>75</v>
      </c>
      <c r="H3123">
        <f>IF(G3123="", _xlfn.XLOOKUP(C3123, 'Cost Averages'!$D$4:$D$103,'Cost Averages'!$E$4:$E$103, "FALSE"),G3123)</f>
        <v>75</v>
      </c>
      <c r="L3123" s="2" t="s">
        <v>28</v>
      </c>
      <c r="M3123" t="s">
        <v>410</v>
      </c>
      <c r="N3123" t="s">
        <v>34</v>
      </c>
      <c r="O3123" s="3">
        <v>11.644564584314265</v>
      </c>
      <c r="P3123" t="str">
        <f t="shared" si="144"/>
        <v>G</v>
      </c>
      <c r="Q3123">
        <f t="shared" si="145"/>
        <v>2021</v>
      </c>
      <c r="R3123">
        <f t="shared" si="146"/>
        <v>0</v>
      </c>
    </row>
    <row r="3124" spans="1:18" x14ac:dyDescent="0.25">
      <c r="A3124" s="1">
        <v>43676.291500000778</v>
      </c>
      <c r="B3124" s="2" t="s">
        <v>997</v>
      </c>
      <c r="C3124" t="s">
        <v>291</v>
      </c>
      <c r="D3124">
        <v>20</v>
      </c>
      <c r="E3124">
        <v>225</v>
      </c>
      <c r="F3124">
        <f>IF(E3124="",_xlfn.XLOOKUP(C3124,'Price Averages'!$D$4:$D$103,'Price Averages'!$E$4:$E$103, "FALSE"), E3124)</f>
        <v>225</v>
      </c>
      <c r="G3124" t="s">
        <v>32</v>
      </c>
      <c r="H3124">
        <f>IF(G3124="", _xlfn.XLOOKUP(C3124, 'Cost Averages'!$D$4:$D$103,'Cost Averages'!$E$4:$E$103, "FALSE"),G3124)</f>
        <v>75</v>
      </c>
      <c r="L3124" s="2" t="s">
        <v>28</v>
      </c>
      <c r="M3124" t="s">
        <v>398</v>
      </c>
      <c r="N3124" t="s">
        <v>50</v>
      </c>
      <c r="O3124" s="3">
        <v>11.082295381980092</v>
      </c>
      <c r="P3124" t="str">
        <f t="shared" si="144"/>
        <v>E</v>
      </c>
      <c r="Q3124">
        <f t="shared" si="145"/>
        <v>2019</v>
      </c>
      <c r="R3124">
        <f t="shared" si="146"/>
        <v>0</v>
      </c>
    </row>
    <row r="3125" spans="1:18" x14ac:dyDescent="0.25">
      <c r="A3125" s="1">
        <v>43774.395290767643</v>
      </c>
      <c r="B3125" s="2" t="s">
        <v>1001</v>
      </c>
      <c r="C3125" t="s">
        <v>291</v>
      </c>
      <c r="D3125">
        <v>20</v>
      </c>
      <c r="E3125">
        <v>225</v>
      </c>
      <c r="F3125">
        <f>IF(E3125="",_xlfn.XLOOKUP(C3125,'Price Averages'!$D$4:$D$103,'Price Averages'!$E$4:$E$103, "FALSE"), E3125)</f>
        <v>225</v>
      </c>
      <c r="G3125" t="s">
        <v>32</v>
      </c>
      <c r="H3125">
        <f>IF(G3125="", _xlfn.XLOOKUP(C3125, 'Cost Averages'!$D$4:$D$103,'Cost Averages'!$E$4:$E$103, "FALSE"),G3125)</f>
        <v>75</v>
      </c>
      <c r="L3125" s="2" t="s">
        <v>23</v>
      </c>
      <c r="M3125" t="s">
        <v>547</v>
      </c>
      <c r="N3125" t="s">
        <v>46</v>
      </c>
      <c r="O3125" s="3">
        <v>14.341195386574373</v>
      </c>
      <c r="P3125" t="str">
        <f t="shared" si="144"/>
        <v>E</v>
      </c>
      <c r="Q3125">
        <f t="shared" si="145"/>
        <v>2019</v>
      </c>
      <c r="R3125">
        <f t="shared" si="146"/>
        <v>0</v>
      </c>
    </row>
    <row r="3126" spans="1:18" x14ac:dyDescent="0.25">
      <c r="A3126" s="1">
        <v>43732.736548127206</v>
      </c>
      <c r="B3126" s="2" t="s">
        <v>1571</v>
      </c>
      <c r="C3126" t="s">
        <v>291</v>
      </c>
      <c r="D3126">
        <v>20</v>
      </c>
      <c r="E3126">
        <v>225</v>
      </c>
      <c r="F3126">
        <f>IF(E3126="",_xlfn.XLOOKUP(C3126,'Price Averages'!$D$4:$D$103,'Price Averages'!$E$4:$E$103, "FALSE"), E3126)</f>
        <v>225</v>
      </c>
      <c r="G3126">
        <v>75</v>
      </c>
      <c r="H3126">
        <f>IF(G3126="", _xlfn.XLOOKUP(C3126, 'Cost Averages'!$D$4:$D$103,'Cost Averages'!$E$4:$E$103, "FALSE"),G3126)</f>
        <v>75</v>
      </c>
      <c r="L3126" s="2" t="s">
        <v>28</v>
      </c>
      <c r="M3126" t="s">
        <v>379</v>
      </c>
      <c r="N3126" t="s">
        <v>78</v>
      </c>
      <c r="O3126" s="3">
        <v>15.60430546146185</v>
      </c>
      <c r="P3126" t="str">
        <f t="shared" si="144"/>
        <v>E</v>
      </c>
      <c r="Q3126">
        <f t="shared" si="145"/>
        <v>2019</v>
      </c>
      <c r="R3126">
        <f t="shared" si="146"/>
        <v>0</v>
      </c>
    </row>
    <row r="3127" spans="1:18" x14ac:dyDescent="0.25">
      <c r="A3127" s="1">
        <v>43819</v>
      </c>
      <c r="B3127" s="2" t="s">
        <v>3235</v>
      </c>
      <c r="C3127" t="s">
        <v>291</v>
      </c>
      <c r="D3127">
        <v>20</v>
      </c>
      <c r="E3127">
        <v>225</v>
      </c>
      <c r="F3127">
        <f>IF(E3127="",_xlfn.XLOOKUP(C3127,'Price Averages'!$D$4:$D$103,'Price Averages'!$E$4:$E$103, "FALSE"), E3127)</f>
        <v>225</v>
      </c>
      <c r="G3127">
        <v>75</v>
      </c>
      <c r="H3127">
        <f>IF(G3127="", _xlfn.XLOOKUP(C3127, 'Cost Averages'!$D$4:$D$103,'Cost Averages'!$E$4:$E$103, "FALSE"),G3127)</f>
        <v>75</v>
      </c>
      <c r="L3127" s="2" t="s">
        <v>23</v>
      </c>
      <c r="M3127" t="s">
        <v>33</v>
      </c>
      <c r="N3127" t="s">
        <v>34</v>
      </c>
      <c r="O3127" s="3">
        <v>9.3226775515721787</v>
      </c>
      <c r="P3127" t="str">
        <f t="shared" si="144"/>
        <v>E</v>
      </c>
      <c r="Q3127">
        <f t="shared" si="145"/>
        <v>2019</v>
      </c>
      <c r="R3127">
        <f t="shared" si="146"/>
        <v>0</v>
      </c>
    </row>
    <row r="3128" spans="1:18" x14ac:dyDescent="0.25">
      <c r="A3128" s="1">
        <v>44209.509179732268</v>
      </c>
      <c r="B3128" s="2" t="s">
        <v>577</v>
      </c>
      <c r="C3128" t="s">
        <v>291</v>
      </c>
      <c r="D3128">
        <v>20</v>
      </c>
      <c r="E3128">
        <v>225</v>
      </c>
      <c r="F3128">
        <f>IF(E3128="",_xlfn.XLOOKUP(C3128,'Price Averages'!$D$4:$D$103,'Price Averages'!$E$4:$E$103, "FALSE"), E3128)</f>
        <v>225</v>
      </c>
      <c r="G3128">
        <v>75</v>
      </c>
      <c r="H3128">
        <f>IF(G3128="", _xlfn.XLOOKUP(C3128, 'Cost Averages'!$D$4:$D$103,'Cost Averages'!$E$4:$E$103, "FALSE"),G3128)</f>
        <v>75</v>
      </c>
      <c r="L3128" s="2" t="s">
        <v>44</v>
      </c>
      <c r="M3128" t="s">
        <v>559</v>
      </c>
      <c r="N3128" t="s">
        <v>41</v>
      </c>
      <c r="O3128" s="3">
        <v>12.147202500273634</v>
      </c>
      <c r="P3128" t="str">
        <f t="shared" si="144"/>
        <v>G</v>
      </c>
      <c r="Q3128">
        <f t="shared" si="145"/>
        <v>2021</v>
      </c>
      <c r="R3128">
        <f t="shared" si="146"/>
        <v>0</v>
      </c>
    </row>
    <row r="3129" spans="1:18" x14ac:dyDescent="0.25">
      <c r="A3129" s="1">
        <v>44481.225086449158</v>
      </c>
      <c r="B3129" s="2" t="s">
        <v>1680</v>
      </c>
      <c r="C3129" t="s">
        <v>291</v>
      </c>
      <c r="D3129" t="s">
        <v>32</v>
      </c>
      <c r="E3129">
        <v>225</v>
      </c>
      <c r="F3129">
        <f>IF(E3129="",_xlfn.XLOOKUP(C3129,'Price Averages'!$D$4:$D$103,'Price Averages'!$E$4:$E$103, "FALSE"), E3129)</f>
        <v>225</v>
      </c>
      <c r="G3129">
        <v>75</v>
      </c>
      <c r="H3129">
        <f>IF(G3129="", _xlfn.XLOOKUP(C3129, 'Cost Averages'!$D$4:$D$103,'Cost Averages'!$E$4:$E$103, "FALSE"),G3129)</f>
        <v>75</v>
      </c>
      <c r="L3129" s="2" t="s">
        <v>28</v>
      </c>
      <c r="M3129" t="s">
        <v>59</v>
      </c>
      <c r="N3129" t="s">
        <v>56</v>
      </c>
      <c r="O3129" s="3">
        <v>15.602184182549776</v>
      </c>
      <c r="P3129" t="str">
        <f t="shared" si="144"/>
        <v>G</v>
      </c>
      <c r="Q3129">
        <f t="shared" si="145"/>
        <v>2021</v>
      </c>
      <c r="R3129">
        <f t="shared" si="146"/>
        <v>0</v>
      </c>
    </row>
    <row r="3130" spans="1:18" x14ac:dyDescent="0.25">
      <c r="A3130" s="1">
        <v>44286</v>
      </c>
      <c r="B3130" s="2" t="s">
        <v>3620</v>
      </c>
      <c r="C3130" t="s">
        <v>293</v>
      </c>
      <c r="D3130">
        <v>1</v>
      </c>
      <c r="E3130">
        <v>188</v>
      </c>
      <c r="F3130">
        <f>IF(E3130="",_xlfn.XLOOKUP(C3130,'Price Averages'!$D$4:$D$103,'Price Averages'!$E$4:$E$103, "FALSE"), E3130)</f>
        <v>188</v>
      </c>
      <c r="G3130">
        <v>94</v>
      </c>
      <c r="H3130">
        <f>IF(G3130="", _xlfn.XLOOKUP(C3130, 'Cost Averages'!$D$4:$D$103,'Cost Averages'!$E$4:$E$103, "FALSE"),G3130)</f>
        <v>94</v>
      </c>
      <c r="L3130" s="2" t="s">
        <v>44</v>
      </c>
      <c r="M3130" t="s">
        <v>561</v>
      </c>
      <c r="N3130" t="s">
        <v>25</v>
      </c>
      <c r="O3130" s="3">
        <v>12.921682080641304</v>
      </c>
      <c r="P3130" t="str">
        <f t="shared" si="144"/>
        <v>G</v>
      </c>
      <c r="Q3130">
        <f t="shared" si="145"/>
        <v>2021</v>
      </c>
      <c r="R3130">
        <f t="shared" si="146"/>
        <v>0</v>
      </c>
    </row>
    <row r="3131" spans="1:18" x14ac:dyDescent="0.25">
      <c r="A3131" s="1">
        <v>43247.281144345165</v>
      </c>
      <c r="B3131" s="2" t="s">
        <v>1910</v>
      </c>
      <c r="C3131" t="s">
        <v>293</v>
      </c>
      <c r="D3131">
        <v>3</v>
      </c>
      <c r="E3131">
        <v>188</v>
      </c>
      <c r="F3131">
        <f>IF(E3131="",_xlfn.XLOOKUP(C3131,'Price Averages'!$D$4:$D$103,'Price Averages'!$E$4:$E$103, "FALSE"), E3131)</f>
        <v>188</v>
      </c>
      <c r="G3131">
        <v>94</v>
      </c>
      <c r="H3131">
        <f>IF(G3131="", _xlfn.XLOOKUP(C3131, 'Cost Averages'!$D$4:$D$103,'Cost Averages'!$E$4:$E$103, "FALSE"),G3131)</f>
        <v>94</v>
      </c>
      <c r="L3131" s="2" t="s">
        <v>28</v>
      </c>
      <c r="M3131" t="s">
        <v>854</v>
      </c>
      <c r="N3131" t="s">
        <v>50</v>
      </c>
      <c r="O3131" s="3">
        <v>13.827196127590291</v>
      </c>
      <c r="P3131" t="str">
        <f t="shared" si="144"/>
        <v>D</v>
      </c>
      <c r="Q3131">
        <f t="shared" si="145"/>
        <v>2018</v>
      </c>
      <c r="R3131">
        <f t="shared" si="146"/>
        <v>0</v>
      </c>
    </row>
    <row r="3132" spans="1:18" x14ac:dyDescent="0.25">
      <c r="A3132" s="1">
        <v>43437.000089642825</v>
      </c>
      <c r="B3132" s="2" t="s">
        <v>1635</v>
      </c>
      <c r="C3132" t="s">
        <v>293</v>
      </c>
      <c r="D3132">
        <v>4</v>
      </c>
      <c r="E3132">
        <v>188</v>
      </c>
      <c r="F3132">
        <f>IF(E3132="",_xlfn.XLOOKUP(C3132,'Price Averages'!$D$4:$D$103,'Price Averages'!$E$4:$E$103, "FALSE"), E3132)</f>
        <v>188</v>
      </c>
      <c r="G3132">
        <v>94</v>
      </c>
      <c r="H3132">
        <f>IF(G3132="", _xlfn.XLOOKUP(C3132, 'Cost Averages'!$D$4:$D$103,'Cost Averages'!$E$4:$E$103, "FALSE"),G3132)</f>
        <v>94</v>
      </c>
      <c r="L3132" s="2" t="s">
        <v>28</v>
      </c>
      <c r="M3132" t="s">
        <v>484</v>
      </c>
      <c r="N3132" t="s">
        <v>25</v>
      </c>
      <c r="O3132" s="3">
        <v>11.799431383856128</v>
      </c>
      <c r="P3132" t="str">
        <f t="shared" si="144"/>
        <v>D</v>
      </c>
      <c r="Q3132">
        <f t="shared" si="145"/>
        <v>2018</v>
      </c>
      <c r="R3132">
        <f t="shared" si="146"/>
        <v>0</v>
      </c>
    </row>
    <row r="3133" spans="1:18" x14ac:dyDescent="0.25">
      <c r="A3133" s="1">
        <v>44160.417697712823</v>
      </c>
      <c r="B3133" s="2" t="s">
        <v>392</v>
      </c>
      <c r="C3133" t="s">
        <v>293</v>
      </c>
      <c r="D3133">
        <v>4</v>
      </c>
      <c r="E3133">
        <v>188</v>
      </c>
      <c r="F3133">
        <f>IF(E3133="",_xlfn.XLOOKUP(C3133,'Price Averages'!$D$4:$D$103,'Price Averages'!$E$4:$E$103, "FALSE"), E3133)</f>
        <v>188</v>
      </c>
      <c r="G3133">
        <v>94</v>
      </c>
      <c r="H3133">
        <f>IF(G3133="", _xlfn.XLOOKUP(C3133, 'Cost Averages'!$D$4:$D$103,'Cost Averages'!$E$4:$E$103, "FALSE"),G3133)</f>
        <v>94</v>
      </c>
      <c r="L3133" s="2" t="s">
        <v>44</v>
      </c>
      <c r="M3133" t="s">
        <v>393</v>
      </c>
      <c r="N3133" t="s">
        <v>50</v>
      </c>
      <c r="O3133" s="3">
        <v>11.394777319422785</v>
      </c>
      <c r="P3133" t="str">
        <f t="shared" si="144"/>
        <v>F</v>
      </c>
      <c r="Q3133">
        <f t="shared" si="145"/>
        <v>2020</v>
      </c>
      <c r="R3133">
        <f t="shared" si="146"/>
        <v>0</v>
      </c>
    </row>
    <row r="3134" spans="1:18" x14ac:dyDescent="0.25">
      <c r="A3134" s="1">
        <v>44051.010387314687</v>
      </c>
      <c r="B3134" s="2" t="s">
        <v>3135</v>
      </c>
      <c r="C3134" t="s">
        <v>293</v>
      </c>
      <c r="D3134">
        <v>4</v>
      </c>
      <c r="E3134">
        <v>188</v>
      </c>
      <c r="F3134">
        <f>IF(E3134="",_xlfn.XLOOKUP(C3134,'Price Averages'!$D$4:$D$103,'Price Averages'!$E$4:$E$103, "FALSE"), E3134)</f>
        <v>188</v>
      </c>
      <c r="G3134">
        <v>94</v>
      </c>
      <c r="H3134">
        <f>IF(G3134="", _xlfn.XLOOKUP(C3134, 'Cost Averages'!$D$4:$D$103,'Cost Averages'!$E$4:$E$103, "FALSE"),G3134)</f>
        <v>94</v>
      </c>
      <c r="L3134" s="2" t="s">
        <v>44</v>
      </c>
      <c r="M3134" t="s">
        <v>215</v>
      </c>
      <c r="N3134" t="s">
        <v>56</v>
      </c>
      <c r="O3134" s="3">
        <v>14.030594525378042</v>
      </c>
      <c r="P3134" t="str">
        <f t="shared" si="144"/>
        <v>F</v>
      </c>
      <c r="Q3134">
        <f t="shared" si="145"/>
        <v>2020</v>
      </c>
      <c r="R3134">
        <f t="shared" si="146"/>
        <v>0</v>
      </c>
    </row>
    <row r="3135" spans="1:18" x14ac:dyDescent="0.25">
      <c r="A3135" s="1">
        <v>44440</v>
      </c>
      <c r="B3135" s="2" t="s">
        <v>3749</v>
      </c>
      <c r="C3135" t="s">
        <v>293</v>
      </c>
      <c r="D3135">
        <v>4</v>
      </c>
      <c r="E3135">
        <v>188</v>
      </c>
      <c r="F3135">
        <f>IF(E3135="",_xlfn.XLOOKUP(C3135,'Price Averages'!$D$4:$D$103,'Price Averages'!$E$4:$E$103, "FALSE"), E3135)</f>
        <v>188</v>
      </c>
      <c r="G3135">
        <v>94</v>
      </c>
      <c r="H3135">
        <f>IF(G3135="", _xlfn.XLOOKUP(C3135, 'Cost Averages'!$D$4:$D$103,'Cost Averages'!$E$4:$E$103, "FALSE"),G3135)</f>
        <v>94</v>
      </c>
      <c r="L3135" s="2" t="s">
        <v>28</v>
      </c>
      <c r="M3135" t="s">
        <v>213</v>
      </c>
      <c r="N3135" t="s">
        <v>41</v>
      </c>
      <c r="O3135" s="3">
        <v>12.396052160428608</v>
      </c>
      <c r="P3135" t="str">
        <f t="shared" si="144"/>
        <v>G</v>
      </c>
      <c r="Q3135">
        <f t="shared" si="145"/>
        <v>2021</v>
      </c>
      <c r="R3135">
        <f t="shared" si="146"/>
        <v>0</v>
      </c>
    </row>
    <row r="3136" spans="1:18" x14ac:dyDescent="0.25">
      <c r="A3136" s="1">
        <v>44094.323667637094</v>
      </c>
      <c r="B3136" s="2" t="s">
        <v>926</v>
      </c>
      <c r="C3136" t="s">
        <v>293</v>
      </c>
      <c r="D3136">
        <v>6</v>
      </c>
      <c r="E3136">
        <v>188</v>
      </c>
      <c r="F3136">
        <f>IF(E3136="",_xlfn.XLOOKUP(C3136,'Price Averages'!$D$4:$D$103,'Price Averages'!$E$4:$E$103, "FALSE"), E3136)</f>
        <v>188</v>
      </c>
      <c r="G3136">
        <v>94</v>
      </c>
      <c r="H3136">
        <f>IF(G3136="", _xlfn.XLOOKUP(C3136, 'Cost Averages'!$D$4:$D$103,'Cost Averages'!$E$4:$E$103, "FALSE"),G3136)</f>
        <v>94</v>
      </c>
      <c r="L3136" s="2" t="s">
        <v>44</v>
      </c>
      <c r="M3136" t="s">
        <v>442</v>
      </c>
      <c r="N3136" t="s">
        <v>41</v>
      </c>
      <c r="O3136" s="3">
        <v>13.332534707865639</v>
      </c>
      <c r="P3136" t="str">
        <f t="shared" si="144"/>
        <v>F</v>
      </c>
      <c r="Q3136">
        <f t="shared" si="145"/>
        <v>2020</v>
      </c>
      <c r="R3136">
        <f t="shared" si="146"/>
        <v>0</v>
      </c>
    </row>
    <row r="3137" spans="1:18" x14ac:dyDescent="0.25">
      <c r="A3137" s="1">
        <v>43781.296618383283</v>
      </c>
      <c r="B3137" s="2" t="s">
        <v>1886</v>
      </c>
      <c r="C3137" t="s">
        <v>293</v>
      </c>
      <c r="D3137">
        <v>7</v>
      </c>
      <c r="E3137" t="s">
        <v>32</v>
      </c>
      <c r="F3137">
        <f>IF(E3137="",_xlfn.XLOOKUP(C3137,'Price Averages'!$D$4:$D$103,'Price Averages'!$E$4:$E$103, "FALSE"), E3137)</f>
        <v>188</v>
      </c>
      <c r="G3137">
        <v>94</v>
      </c>
      <c r="H3137">
        <f>IF(G3137="", _xlfn.XLOOKUP(C3137, 'Cost Averages'!$D$4:$D$103,'Cost Averages'!$E$4:$E$103, "FALSE"),G3137)</f>
        <v>94</v>
      </c>
      <c r="L3137" s="2" t="s">
        <v>28</v>
      </c>
      <c r="M3137" t="s">
        <v>408</v>
      </c>
      <c r="N3137" t="s">
        <v>50</v>
      </c>
      <c r="O3137" s="3">
        <v>12.399050786131125</v>
      </c>
      <c r="P3137" t="str">
        <f t="shared" si="144"/>
        <v>E</v>
      </c>
      <c r="Q3137">
        <f t="shared" si="145"/>
        <v>2019</v>
      </c>
      <c r="R3137">
        <f t="shared" si="146"/>
        <v>0</v>
      </c>
    </row>
    <row r="3138" spans="1:18" x14ac:dyDescent="0.25">
      <c r="A3138" s="1">
        <v>44490.364463288854</v>
      </c>
      <c r="B3138" s="2" t="s">
        <v>1185</v>
      </c>
      <c r="C3138" t="s">
        <v>293</v>
      </c>
      <c r="D3138">
        <v>7</v>
      </c>
      <c r="E3138">
        <v>188</v>
      </c>
      <c r="F3138">
        <f>IF(E3138="",_xlfn.XLOOKUP(C3138,'Price Averages'!$D$4:$D$103,'Price Averages'!$E$4:$E$103, "FALSE"), E3138)</f>
        <v>188</v>
      </c>
      <c r="G3138">
        <v>94</v>
      </c>
      <c r="H3138">
        <f>IF(G3138="", _xlfn.XLOOKUP(C3138, 'Cost Averages'!$D$4:$D$103,'Cost Averages'!$E$4:$E$103, "FALSE"),G3138)</f>
        <v>94</v>
      </c>
      <c r="L3138" s="2" t="s">
        <v>23</v>
      </c>
      <c r="M3138" t="s">
        <v>408</v>
      </c>
      <c r="N3138" t="s">
        <v>50</v>
      </c>
      <c r="O3138" s="3">
        <v>12.399050786131125</v>
      </c>
      <c r="P3138" t="str">
        <f t="shared" ref="P3138:P3201" si="147">CHAR(64+(YEAR(A3138)-2014))</f>
        <v>G</v>
      </c>
      <c r="Q3138">
        <f t="shared" ref="Q3138:Q3201" si="148">YEAR(A3138)</f>
        <v>2021</v>
      </c>
      <c r="R3138">
        <f t="shared" ref="R3138:R3201" si="149">IF(P3138=CHAR(64 + (YEAR(A3138) - 2014)), 0, 1)</f>
        <v>0</v>
      </c>
    </row>
    <row r="3139" spans="1:18" x14ac:dyDescent="0.25">
      <c r="A3139" s="1">
        <v>44267</v>
      </c>
      <c r="B3139" s="2" t="s">
        <v>3604</v>
      </c>
      <c r="C3139" t="s">
        <v>293</v>
      </c>
      <c r="D3139">
        <v>7</v>
      </c>
      <c r="E3139">
        <v>188</v>
      </c>
      <c r="F3139">
        <f>IF(E3139="",_xlfn.XLOOKUP(C3139,'Price Averages'!$D$4:$D$103,'Price Averages'!$E$4:$E$103, "FALSE"), E3139)</f>
        <v>188</v>
      </c>
      <c r="G3139">
        <v>94</v>
      </c>
      <c r="H3139">
        <f>IF(G3139="", _xlfn.XLOOKUP(C3139, 'Cost Averages'!$D$4:$D$103,'Cost Averages'!$E$4:$E$103, "FALSE"),G3139)</f>
        <v>94</v>
      </c>
      <c r="L3139" s="2" t="s">
        <v>28</v>
      </c>
      <c r="M3139" t="s">
        <v>683</v>
      </c>
      <c r="N3139" t="s">
        <v>25</v>
      </c>
      <c r="O3139" s="3">
        <v>10.248947386022252</v>
      </c>
      <c r="P3139" t="str">
        <f t="shared" si="147"/>
        <v>G</v>
      </c>
      <c r="Q3139">
        <f t="shared" si="148"/>
        <v>2021</v>
      </c>
      <c r="R3139">
        <f t="shared" si="149"/>
        <v>0</v>
      </c>
    </row>
    <row r="3140" spans="1:18" x14ac:dyDescent="0.25">
      <c r="A3140" s="1">
        <v>43853.844813580508</v>
      </c>
      <c r="B3140" s="2" t="s">
        <v>1333</v>
      </c>
      <c r="C3140" t="s">
        <v>293</v>
      </c>
      <c r="D3140">
        <v>8</v>
      </c>
      <c r="E3140">
        <v>188</v>
      </c>
      <c r="F3140">
        <f>IF(E3140="",_xlfn.XLOOKUP(C3140,'Price Averages'!$D$4:$D$103,'Price Averages'!$E$4:$E$103, "FALSE"), E3140)</f>
        <v>188</v>
      </c>
      <c r="G3140">
        <v>94</v>
      </c>
      <c r="H3140">
        <f>IF(G3140="", _xlfn.XLOOKUP(C3140, 'Cost Averages'!$D$4:$D$103,'Cost Averages'!$E$4:$E$103, "FALSE"),G3140)</f>
        <v>94</v>
      </c>
      <c r="L3140" s="2" t="s">
        <v>23</v>
      </c>
      <c r="M3140" t="s">
        <v>869</v>
      </c>
      <c r="N3140" t="s">
        <v>41</v>
      </c>
      <c r="O3140" s="3">
        <v>13.275355576494196</v>
      </c>
      <c r="P3140" t="str">
        <f t="shared" si="147"/>
        <v>F</v>
      </c>
      <c r="Q3140">
        <f t="shared" si="148"/>
        <v>2020</v>
      </c>
      <c r="R3140">
        <f t="shared" si="149"/>
        <v>0</v>
      </c>
    </row>
    <row r="3141" spans="1:18" x14ac:dyDescent="0.25">
      <c r="A3141" s="1">
        <v>43657.994536057879</v>
      </c>
      <c r="B3141" s="2" t="s">
        <v>2222</v>
      </c>
      <c r="C3141" t="s">
        <v>293</v>
      </c>
      <c r="D3141">
        <v>9</v>
      </c>
      <c r="E3141">
        <v>188</v>
      </c>
      <c r="F3141">
        <f>IF(E3141="",_xlfn.XLOOKUP(C3141,'Price Averages'!$D$4:$D$103,'Price Averages'!$E$4:$E$103, "FALSE"), E3141)</f>
        <v>188</v>
      </c>
      <c r="G3141">
        <v>94</v>
      </c>
      <c r="H3141">
        <f>IF(G3141="", _xlfn.XLOOKUP(C3141, 'Cost Averages'!$D$4:$D$103,'Cost Averages'!$E$4:$E$103, "FALSE"),G3141)</f>
        <v>94</v>
      </c>
      <c r="L3141" s="2" t="s">
        <v>28</v>
      </c>
      <c r="M3141" t="s">
        <v>882</v>
      </c>
      <c r="N3141" t="s">
        <v>78</v>
      </c>
      <c r="O3141" s="3">
        <v>15.856807810268592</v>
      </c>
      <c r="P3141" t="str">
        <f t="shared" si="147"/>
        <v>E</v>
      </c>
      <c r="Q3141">
        <f t="shared" si="148"/>
        <v>2019</v>
      </c>
      <c r="R3141">
        <f t="shared" si="149"/>
        <v>0</v>
      </c>
    </row>
    <row r="3142" spans="1:18" x14ac:dyDescent="0.25">
      <c r="A3142" s="1">
        <v>44290.017635508681</v>
      </c>
      <c r="B3142" s="2" t="s">
        <v>517</v>
      </c>
      <c r="C3142" t="s">
        <v>293</v>
      </c>
      <c r="D3142">
        <v>9</v>
      </c>
      <c r="E3142">
        <v>188</v>
      </c>
      <c r="F3142">
        <f>IF(E3142="",_xlfn.XLOOKUP(C3142,'Price Averages'!$D$4:$D$103,'Price Averages'!$E$4:$E$103, "FALSE"), E3142)</f>
        <v>188</v>
      </c>
      <c r="G3142">
        <v>94</v>
      </c>
      <c r="H3142">
        <f>IF(G3142="", _xlfn.XLOOKUP(C3142, 'Cost Averages'!$D$4:$D$103,'Cost Averages'!$E$4:$E$103, "FALSE"),G3142)</f>
        <v>94</v>
      </c>
      <c r="L3142" s="2" t="s">
        <v>28</v>
      </c>
      <c r="M3142" t="s">
        <v>480</v>
      </c>
      <c r="N3142" t="s">
        <v>56</v>
      </c>
      <c r="O3142" s="3">
        <v>9.458617986208397</v>
      </c>
      <c r="P3142" t="str">
        <f t="shared" si="147"/>
        <v>G</v>
      </c>
      <c r="Q3142">
        <f t="shared" si="148"/>
        <v>2021</v>
      </c>
      <c r="R3142">
        <f t="shared" si="149"/>
        <v>0</v>
      </c>
    </row>
    <row r="3143" spans="1:18" x14ac:dyDescent="0.25">
      <c r="A3143" s="1">
        <v>44364.660397876374</v>
      </c>
      <c r="B3143" s="2" t="s">
        <v>1624</v>
      </c>
      <c r="C3143" t="s">
        <v>293</v>
      </c>
      <c r="D3143">
        <v>9</v>
      </c>
      <c r="E3143">
        <v>188</v>
      </c>
      <c r="F3143">
        <f>IF(E3143="",_xlfn.XLOOKUP(C3143,'Price Averages'!$D$4:$D$103,'Price Averages'!$E$4:$E$103, "FALSE"), E3143)</f>
        <v>188</v>
      </c>
      <c r="G3143">
        <v>94</v>
      </c>
      <c r="H3143">
        <f>IF(G3143="", _xlfn.XLOOKUP(C3143, 'Cost Averages'!$D$4:$D$103,'Cost Averages'!$E$4:$E$103, "FALSE"),G3143)</f>
        <v>94</v>
      </c>
      <c r="L3143" s="2" t="s">
        <v>28</v>
      </c>
      <c r="M3143" t="s">
        <v>1245</v>
      </c>
      <c r="N3143" t="s">
        <v>41</v>
      </c>
      <c r="O3143" s="3">
        <v>10.518436853046438</v>
      </c>
      <c r="P3143" t="str">
        <f t="shared" si="147"/>
        <v>G</v>
      </c>
      <c r="Q3143">
        <f t="shared" si="148"/>
        <v>2021</v>
      </c>
      <c r="R3143">
        <f t="shared" si="149"/>
        <v>0</v>
      </c>
    </row>
    <row r="3144" spans="1:18" x14ac:dyDescent="0.25">
      <c r="A3144" s="1">
        <v>44149.7862704156</v>
      </c>
      <c r="B3144" s="2" t="s">
        <v>2946</v>
      </c>
      <c r="C3144" t="s">
        <v>293</v>
      </c>
      <c r="D3144">
        <v>10</v>
      </c>
      <c r="E3144">
        <v>188</v>
      </c>
      <c r="F3144">
        <f>IF(E3144="",_xlfn.XLOOKUP(C3144,'Price Averages'!$D$4:$D$103,'Price Averages'!$E$4:$E$103, "FALSE"), E3144)</f>
        <v>188</v>
      </c>
      <c r="G3144">
        <v>94</v>
      </c>
      <c r="H3144">
        <f>IF(G3144="", _xlfn.XLOOKUP(C3144, 'Cost Averages'!$D$4:$D$103,'Cost Averages'!$E$4:$E$103, "FALSE"),G3144)</f>
        <v>94</v>
      </c>
      <c r="L3144" s="2" t="s">
        <v>44</v>
      </c>
      <c r="M3144" t="s">
        <v>236</v>
      </c>
      <c r="N3144" t="s">
        <v>78</v>
      </c>
      <c r="O3144" s="3">
        <v>15.458859683514467</v>
      </c>
      <c r="P3144" t="str">
        <f t="shared" si="147"/>
        <v>F</v>
      </c>
      <c r="Q3144">
        <f t="shared" si="148"/>
        <v>2020</v>
      </c>
      <c r="R3144">
        <f t="shared" si="149"/>
        <v>0</v>
      </c>
    </row>
    <row r="3145" spans="1:18" x14ac:dyDescent="0.25">
      <c r="A3145" s="1">
        <v>43761.883865508906</v>
      </c>
      <c r="B3145" s="2" t="s">
        <v>2109</v>
      </c>
      <c r="C3145" t="s">
        <v>293</v>
      </c>
      <c r="D3145">
        <v>11</v>
      </c>
      <c r="E3145">
        <v>188</v>
      </c>
      <c r="F3145">
        <f>IF(E3145="",_xlfn.XLOOKUP(C3145,'Price Averages'!$D$4:$D$103,'Price Averages'!$E$4:$E$103, "FALSE"), E3145)</f>
        <v>188</v>
      </c>
      <c r="G3145">
        <v>94</v>
      </c>
      <c r="H3145">
        <f>IF(G3145="", _xlfn.XLOOKUP(C3145, 'Cost Averages'!$D$4:$D$103,'Cost Averages'!$E$4:$E$103, "FALSE"),G3145)</f>
        <v>94</v>
      </c>
      <c r="L3145" s="2" t="s">
        <v>28</v>
      </c>
      <c r="M3145" t="s">
        <v>398</v>
      </c>
      <c r="N3145" t="s">
        <v>50</v>
      </c>
      <c r="O3145" s="3">
        <v>11.082295381980092</v>
      </c>
      <c r="P3145" t="str">
        <f t="shared" si="147"/>
        <v>E</v>
      </c>
      <c r="Q3145">
        <f t="shared" si="148"/>
        <v>2019</v>
      </c>
      <c r="R3145">
        <f t="shared" si="149"/>
        <v>0</v>
      </c>
    </row>
    <row r="3146" spans="1:18" x14ac:dyDescent="0.25">
      <c r="A3146" s="1">
        <v>44031.936587166798</v>
      </c>
      <c r="B3146" s="2" t="s">
        <v>1952</v>
      </c>
      <c r="C3146" t="s">
        <v>293</v>
      </c>
      <c r="D3146">
        <v>11</v>
      </c>
      <c r="E3146">
        <v>188</v>
      </c>
      <c r="F3146">
        <f>IF(E3146="",_xlfn.XLOOKUP(C3146,'Price Averages'!$D$4:$D$103,'Price Averages'!$E$4:$E$103, "FALSE"), E3146)</f>
        <v>188</v>
      </c>
      <c r="G3146">
        <v>94</v>
      </c>
      <c r="H3146">
        <f>IF(G3146="", _xlfn.XLOOKUP(C3146, 'Cost Averages'!$D$4:$D$103,'Cost Averages'!$E$4:$E$103, "FALSE"),G3146)</f>
        <v>94</v>
      </c>
      <c r="L3146" s="2" t="s">
        <v>28</v>
      </c>
      <c r="M3146" t="s">
        <v>854</v>
      </c>
      <c r="N3146" t="s">
        <v>50</v>
      </c>
      <c r="O3146" s="3">
        <v>13.827196127590291</v>
      </c>
      <c r="P3146" t="str">
        <f t="shared" si="147"/>
        <v>F</v>
      </c>
      <c r="Q3146">
        <f t="shared" si="148"/>
        <v>2020</v>
      </c>
      <c r="R3146">
        <f t="shared" si="149"/>
        <v>0</v>
      </c>
    </row>
    <row r="3147" spans="1:18" x14ac:dyDescent="0.25">
      <c r="A3147" s="1">
        <v>43976</v>
      </c>
      <c r="B3147" s="2" t="s">
        <v>3364</v>
      </c>
      <c r="C3147" t="s">
        <v>293</v>
      </c>
      <c r="D3147">
        <v>13</v>
      </c>
      <c r="E3147">
        <v>188</v>
      </c>
      <c r="F3147">
        <f>IF(E3147="",_xlfn.XLOOKUP(C3147,'Price Averages'!$D$4:$D$103,'Price Averages'!$E$4:$E$103, "FALSE"), E3147)</f>
        <v>188</v>
      </c>
      <c r="G3147">
        <v>94</v>
      </c>
      <c r="H3147">
        <f>IF(G3147="", _xlfn.XLOOKUP(C3147, 'Cost Averages'!$D$4:$D$103,'Cost Averages'!$E$4:$E$103, "FALSE"),G3147)</f>
        <v>94</v>
      </c>
      <c r="L3147" s="2" t="s">
        <v>28</v>
      </c>
      <c r="M3147" t="s">
        <v>1121</v>
      </c>
      <c r="N3147" t="s">
        <v>25</v>
      </c>
      <c r="O3147" s="3">
        <v>10.585251392347548</v>
      </c>
      <c r="P3147" t="str">
        <f t="shared" si="147"/>
        <v>F</v>
      </c>
      <c r="Q3147">
        <f t="shared" si="148"/>
        <v>2020</v>
      </c>
      <c r="R3147">
        <f t="shared" si="149"/>
        <v>0</v>
      </c>
    </row>
    <row r="3148" spans="1:18" x14ac:dyDescent="0.25">
      <c r="A3148" s="1">
        <v>44067</v>
      </c>
      <c r="B3148" s="2" t="s">
        <v>3440</v>
      </c>
      <c r="C3148" t="s">
        <v>293</v>
      </c>
      <c r="D3148">
        <v>13</v>
      </c>
      <c r="E3148">
        <v>188</v>
      </c>
      <c r="F3148">
        <f>IF(E3148="",_xlfn.XLOOKUP(C3148,'Price Averages'!$D$4:$D$103,'Price Averages'!$E$4:$E$103, "FALSE"), E3148)</f>
        <v>188</v>
      </c>
      <c r="G3148">
        <v>94</v>
      </c>
      <c r="H3148">
        <f>IF(G3148="", _xlfn.XLOOKUP(C3148, 'Cost Averages'!$D$4:$D$103,'Cost Averages'!$E$4:$E$103, "FALSE"),G3148)</f>
        <v>94</v>
      </c>
      <c r="L3148" s="2" t="s">
        <v>44</v>
      </c>
      <c r="M3148" t="s">
        <v>260</v>
      </c>
      <c r="N3148" t="s">
        <v>41</v>
      </c>
      <c r="O3148" s="3">
        <v>11.756374828790458</v>
      </c>
      <c r="P3148" t="str">
        <f t="shared" si="147"/>
        <v>F</v>
      </c>
      <c r="Q3148">
        <f t="shared" si="148"/>
        <v>2020</v>
      </c>
      <c r="R3148">
        <f t="shared" si="149"/>
        <v>0</v>
      </c>
    </row>
    <row r="3149" spans="1:18" x14ac:dyDescent="0.25">
      <c r="A3149" s="1">
        <v>44348.895440541826</v>
      </c>
      <c r="B3149" s="2" t="s">
        <v>907</v>
      </c>
      <c r="C3149" t="s">
        <v>293</v>
      </c>
      <c r="D3149">
        <v>13</v>
      </c>
      <c r="E3149">
        <v>188</v>
      </c>
      <c r="F3149">
        <f>IF(E3149="",_xlfn.XLOOKUP(C3149,'Price Averages'!$D$4:$D$103,'Price Averages'!$E$4:$E$103, "FALSE"), E3149)</f>
        <v>188</v>
      </c>
      <c r="G3149">
        <v>94</v>
      </c>
      <c r="H3149">
        <f>IF(G3149="", _xlfn.XLOOKUP(C3149, 'Cost Averages'!$D$4:$D$103,'Cost Averages'!$E$4:$E$103, "FALSE"),G3149)</f>
        <v>94</v>
      </c>
      <c r="L3149" s="2" t="s">
        <v>23</v>
      </c>
      <c r="M3149" t="s">
        <v>238</v>
      </c>
      <c r="N3149" t="s">
        <v>50</v>
      </c>
      <c r="O3149" s="3">
        <v>15.234329552872023</v>
      </c>
      <c r="P3149" t="str">
        <f t="shared" si="147"/>
        <v>G</v>
      </c>
      <c r="Q3149">
        <f t="shared" si="148"/>
        <v>2021</v>
      </c>
      <c r="R3149">
        <f t="shared" si="149"/>
        <v>0</v>
      </c>
    </row>
    <row r="3150" spans="1:18" x14ac:dyDescent="0.25">
      <c r="A3150" s="1">
        <v>43902.485888719733</v>
      </c>
      <c r="B3150" s="2" t="s">
        <v>292</v>
      </c>
      <c r="C3150" t="s">
        <v>293</v>
      </c>
      <c r="D3150">
        <v>14</v>
      </c>
      <c r="E3150" t="s">
        <v>32</v>
      </c>
      <c r="F3150">
        <f>IF(E3150="",_xlfn.XLOOKUP(C3150,'Price Averages'!$D$4:$D$103,'Price Averages'!$E$4:$E$103, "FALSE"), E3150)</f>
        <v>188</v>
      </c>
      <c r="G3150">
        <v>94</v>
      </c>
      <c r="H3150">
        <f>IF(G3150="", _xlfn.XLOOKUP(C3150, 'Cost Averages'!$D$4:$D$103,'Cost Averages'!$E$4:$E$103, "FALSE"),G3150)</f>
        <v>94</v>
      </c>
      <c r="L3150" s="2" t="s">
        <v>23</v>
      </c>
      <c r="M3150" t="s">
        <v>168</v>
      </c>
      <c r="N3150" t="s">
        <v>56</v>
      </c>
      <c r="O3150" s="3">
        <v>12.1334991293512</v>
      </c>
      <c r="P3150" t="str">
        <f t="shared" si="147"/>
        <v>F</v>
      </c>
      <c r="Q3150">
        <f t="shared" si="148"/>
        <v>2020</v>
      </c>
      <c r="R3150">
        <f t="shared" si="149"/>
        <v>0</v>
      </c>
    </row>
    <row r="3151" spans="1:18" x14ac:dyDescent="0.25">
      <c r="A3151" s="1">
        <v>44488</v>
      </c>
      <c r="B3151" s="2" t="s">
        <v>503</v>
      </c>
      <c r="C3151" t="s">
        <v>293</v>
      </c>
      <c r="D3151">
        <v>14</v>
      </c>
      <c r="E3151">
        <v>188</v>
      </c>
      <c r="F3151">
        <f>IF(E3151="",_xlfn.XLOOKUP(C3151,'Price Averages'!$D$4:$D$103,'Price Averages'!$E$4:$E$103, "FALSE"), E3151)</f>
        <v>188</v>
      </c>
      <c r="G3151">
        <v>94</v>
      </c>
      <c r="H3151">
        <f>IF(G3151="", _xlfn.XLOOKUP(C3151, 'Cost Averages'!$D$4:$D$103,'Cost Averages'!$E$4:$E$103, "FALSE"),G3151)</f>
        <v>94</v>
      </c>
      <c r="L3151" s="2" t="s">
        <v>28</v>
      </c>
      <c r="M3151" t="s">
        <v>372</v>
      </c>
      <c r="N3151" t="s">
        <v>56</v>
      </c>
      <c r="O3151" s="3">
        <v>11.416048240262977</v>
      </c>
      <c r="P3151" t="str">
        <f t="shared" si="147"/>
        <v>G</v>
      </c>
      <c r="Q3151">
        <f t="shared" si="148"/>
        <v>2021</v>
      </c>
      <c r="R3151">
        <f t="shared" si="149"/>
        <v>0</v>
      </c>
    </row>
    <row r="3152" spans="1:18" x14ac:dyDescent="0.25">
      <c r="A3152" s="1">
        <v>43828.277236022062</v>
      </c>
      <c r="B3152" s="2" t="s">
        <v>2538</v>
      </c>
      <c r="C3152" t="s">
        <v>293</v>
      </c>
      <c r="D3152">
        <v>15</v>
      </c>
      <c r="E3152" t="s">
        <v>32</v>
      </c>
      <c r="F3152">
        <f>IF(E3152="",_xlfn.XLOOKUP(C3152,'Price Averages'!$D$4:$D$103,'Price Averages'!$E$4:$E$103, "FALSE"), E3152)</f>
        <v>188</v>
      </c>
      <c r="G3152">
        <v>94</v>
      </c>
      <c r="H3152">
        <f>IF(G3152="", _xlfn.XLOOKUP(C3152, 'Cost Averages'!$D$4:$D$103,'Cost Averages'!$E$4:$E$103, "FALSE"),G3152)</f>
        <v>94</v>
      </c>
      <c r="L3152" s="2" t="s">
        <v>28</v>
      </c>
      <c r="M3152" t="s">
        <v>368</v>
      </c>
      <c r="N3152" t="s">
        <v>78</v>
      </c>
      <c r="O3152" s="3">
        <v>11.655355879643379</v>
      </c>
      <c r="P3152" t="str">
        <f t="shared" si="147"/>
        <v>E</v>
      </c>
      <c r="Q3152">
        <f t="shared" si="148"/>
        <v>2019</v>
      </c>
      <c r="R3152">
        <f t="shared" si="149"/>
        <v>0</v>
      </c>
    </row>
    <row r="3153" spans="1:18" x14ac:dyDescent="0.25">
      <c r="A3153" s="1">
        <v>43984</v>
      </c>
      <c r="B3153" s="2" t="s">
        <v>3371</v>
      </c>
      <c r="C3153" t="s">
        <v>293</v>
      </c>
      <c r="D3153">
        <v>15</v>
      </c>
      <c r="E3153" t="s">
        <v>32</v>
      </c>
      <c r="F3153">
        <f>IF(E3153="",_xlfn.XLOOKUP(C3153,'Price Averages'!$D$4:$D$103,'Price Averages'!$E$4:$E$103, "FALSE"), E3153)</f>
        <v>188</v>
      </c>
      <c r="G3153">
        <v>94</v>
      </c>
      <c r="H3153">
        <f>IF(G3153="", _xlfn.XLOOKUP(C3153, 'Cost Averages'!$D$4:$D$103,'Cost Averages'!$E$4:$E$103, "FALSE"),G3153)</f>
        <v>94</v>
      </c>
      <c r="L3153" s="2" t="s">
        <v>28</v>
      </c>
      <c r="M3153" t="s">
        <v>603</v>
      </c>
      <c r="N3153" t="s">
        <v>50</v>
      </c>
      <c r="O3153" s="3">
        <v>7.8974070387684714</v>
      </c>
      <c r="P3153" t="str">
        <f t="shared" si="147"/>
        <v>F</v>
      </c>
      <c r="Q3153">
        <f t="shared" si="148"/>
        <v>2020</v>
      </c>
      <c r="R3153">
        <f t="shared" si="149"/>
        <v>0</v>
      </c>
    </row>
    <row r="3154" spans="1:18" x14ac:dyDescent="0.25">
      <c r="A3154" s="1">
        <v>44285.262586649078</v>
      </c>
      <c r="B3154" s="2" t="s">
        <v>1602</v>
      </c>
      <c r="C3154" t="s">
        <v>293</v>
      </c>
      <c r="D3154">
        <v>15</v>
      </c>
      <c r="E3154">
        <v>188</v>
      </c>
      <c r="F3154">
        <f>IF(E3154="",_xlfn.XLOOKUP(C3154,'Price Averages'!$D$4:$D$103,'Price Averages'!$E$4:$E$103, "FALSE"), E3154)</f>
        <v>188</v>
      </c>
      <c r="G3154">
        <v>94</v>
      </c>
      <c r="H3154">
        <f>IF(G3154="", _xlfn.XLOOKUP(C3154, 'Cost Averages'!$D$4:$D$103,'Cost Averages'!$E$4:$E$103, "FALSE"),G3154)</f>
        <v>94</v>
      </c>
      <c r="L3154" s="2" t="s">
        <v>44</v>
      </c>
      <c r="M3154" t="s">
        <v>869</v>
      </c>
      <c r="N3154" t="s">
        <v>41</v>
      </c>
      <c r="O3154" s="3">
        <v>13.275355576494196</v>
      </c>
      <c r="P3154" t="str">
        <f t="shared" si="147"/>
        <v>G</v>
      </c>
      <c r="Q3154">
        <f t="shared" si="148"/>
        <v>2021</v>
      </c>
      <c r="R3154">
        <f t="shared" si="149"/>
        <v>0</v>
      </c>
    </row>
    <row r="3155" spans="1:18" x14ac:dyDescent="0.25">
      <c r="A3155" s="1">
        <v>44152.789119732617</v>
      </c>
      <c r="B3155" s="2" t="s">
        <v>3166</v>
      </c>
      <c r="C3155" t="s">
        <v>293</v>
      </c>
      <c r="D3155">
        <v>16</v>
      </c>
      <c r="E3155">
        <v>188</v>
      </c>
      <c r="F3155">
        <f>IF(E3155="",_xlfn.XLOOKUP(C3155,'Price Averages'!$D$4:$D$103,'Price Averages'!$E$4:$E$103, "FALSE"), E3155)</f>
        <v>188</v>
      </c>
      <c r="G3155">
        <v>94</v>
      </c>
      <c r="H3155">
        <f>IF(G3155="", _xlfn.XLOOKUP(C3155, 'Cost Averages'!$D$4:$D$103,'Cost Averages'!$E$4:$E$103, "FALSE"),G3155)</f>
        <v>94</v>
      </c>
      <c r="L3155" s="2" t="s">
        <v>28</v>
      </c>
      <c r="M3155" t="s">
        <v>410</v>
      </c>
      <c r="N3155" t="s">
        <v>34</v>
      </c>
      <c r="O3155" s="3">
        <v>11.644564584314265</v>
      </c>
      <c r="P3155" t="str">
        <f t="shared" si="147"/>
        <v>F</v>
      </c>
      <c r="Q3155">
        <f t="shared" si="148"/>
        <v>2020</v>
      </c>
      <c r="R3155">
        <f t="shared" si="149"/>
        <v>0</v>
      </c>
    </row>
    <row r="3156" spans="1:18" x14ac:dyDescent="0.25">
      <c r="A3156" s="1">
        <v>44303.987571247322</v>
      </c>
      <c r="B3156" s="2" t="s">
        <v>521</v>
      </c>
      <c r="C3156" t="s">
        <v>293</v>
      </c>
      <c r="D3156">
        <v>17</v>
      </c>
      <c r="E3156">
        <v>188</v>
      </c>
      <c r="F3156">
        <f>IF(E3156="",_xlfn.XLOOKUP(C3156,'Price Averages'!$D$4:$D$103,'Price Averages'!$E$4:$E$103, "FALSE"), E3156)</f>
        <v>188</v>
      </c>
      <c r="G3156">
        <v>94</v>
      </c>
      <c r="H3156">
        <f>IF(G3156="", _xlfn.XLOOKUP(C3156, 'Cost Averages'!$D$4:$D$103,'Cost Averages'!$E$4:$E$103, "FALSE"),G3156)</f>
        <v>94</v>
      </c>
      <c r="L3156" s="2" t="s">
        <v>44</v>
      </c>
      <c r="M3156" t="s">
        <v>436</v>
      </c>
      <c r="N3156" t="s">
        <v>34</v>
      </c>
      <c r="O3156" s="3">
        <v>15.861056998489449</v>
      </c>
      <c r="P3156" t="str">
        <f t="shared" si="147"/>
        <v>G</v>
      </c>
      <c r="Q3156">
        <f t="shared" si="148"/>
        <v>2021</v>
      </c>
      <c r="R3156">
        <f t="shared" si="149"/>
        <v>0</v>
      </c>
    </row>
    <row r="3157" spans="1:18" x14ac:dyDescent="0.25">
      <c r="A3157" s="1">
        <v>43895.917709755595</v>
      </c>
      <c r="B3157" s="2" t="s">
        <v>2708</v>
      </c>
      <c r="C3157" t="s">
        <v>293</v>
      </c>
      <c r="D3157">
        <v>18</v>
      </c>
      <c r="E3157" t="s">
        <v>32</v>
      </c>
      <c r="F3157">
        <f>IF(E3157="",_xlfn.XLOOKUP(C3157,'Price Averages'!$D$4:$D$103,'Price Averages'!$E$4:$E$103, "FALSE"), E3157)</f>
        <v>188</v>
      </c>
      <c r="G3157">
        <v>94</v>
      </c>
      <c r="H3157">
        <f>IF(G3157="", _xlfn.XLOOKUP(C3157, 'Cost Averages'!$D$4:$D$103,'Cost Averages'!$E$4:$E$103, "FALSE"),G3157)</f>
        <v>94</v>
      </c>
      <c r="L3157" s="2" t="s">
        <v>44</v>
      </c>
      <c r="M3157" t="s">
        <v>1187</v>
      </c>
      <c r="N3157" t="s">
        <v>25</v>
      </c>
      <c r="O3157" s="3">
        <v>11.971065679104063</v>
      </c>
      <c r="P3157" t="str">
        <f t="shared" si="147"/>
        <v>F</v>
      </c>
      <c r="Q3157">
        <f t="shared" si="148"/>
        <v>2020</v>
      </c>
      <c r="R3157">
        <f t="shared" si="149"/>
        <v>0</v>
      </c>
    </row>
    <row r="3158" spans="1:18" x14ac:dyDescent="0.25">
      <c r="A3158" s="1">
        <v>44508</v>
      </c>
      <c r="B3158" s="2" t="s">
        <v>1025</v>
      </c>
      <c r="C3158" t="s">
        <v>293</v>
      </c>
      <c r="D3158">
        <v>18</v>
      </c>
      <c r="E3158" t="s">
        <v>32</v>
      </c>
      <c r="F3158">
        <f>IF(E3158="",_xlfn.XLOOKUP(C3158,'Price Averages'!$D$4:$D$103,'Price Averages'!$E$4:$E$103, "FALSE"), E3158)</f>
        <v>188</v>
      </c>
      <c r="G3158">
        <v>94</v>
      </c>
      <c r="H3158">
        <f>IF(G3158="", _xlfn.XLOOKUP(C3158, 'Cost Averages'!$D$4:$D$103,'Cost Averages'!$E$4:$E$103, "FALSE"),G3158)</f>
        <v>94</v>
      </c>
      <c r="L3158" s="2" t="s">
        <v>44</v>
      </c>
      <c r="M3158" t="s">
        <v>547</v>
      </c>
      <c r="N3158" t="s">
        <v>46</v>
      </c>
      <c r="O3158" s="3">
        <v>14.341195386574373</v>
      </c>
      <c r="P3158" t="str">
        <f t="shared" si="147"/>
        <v>G</v>
      </c>
      <c r="Q3158">
        <f t="shared" si="148"/>
        <v>2021</v>
      </c>
      <c r="R3158">
        <f t="shared" si="149"/>
        <v>0</v>
      </c>
    </row>
    <row r="3159" spans="1:18" x14ac:dyDescent="0.25">
      <c r="A3159" s="1">
        <v>44076.471780010477</v>
      </c>
      <c r="B3159" s="2" t="s">
        <v>394</v>
      </c>
      <c r="C3159" t="s">
        <v>293</v>
      </c>
      <c r="D3159">
        <v>19</v>
      </c>
      <c r="E3159">
        <v>188</v>
      </c>
      <c r="F3159">
        <f>IF(E3159="",_xlfn.XLOOKUP(C3159,'Price Averages'!$D$4:$D$103,'Price Averages'!$E$4:$E$103, "FALSE"), E3159)</f>
        <v>188</v>
      </c>
      <c r="G3159">
        <v>94</v>
      </c>
      <c r="H3159">
        <f>IF(G3159="", _xlfn.XLOOKUP(C3159, 'Cost Averages'!$D$4:$D$103,'Cost Averages'!$E$4:$E$103, "FALSE"),G3159)</f>
        <v>94</v>
      </c>
      <c r="L3159" s="2" t="s">
        <v>23</v>
      </c>
      <c r="M3159" t="s">
        <v>222</v>
      </c>
      <c r="N3159" t="s">
        <v>34</v>
      </c>
      <c r="O3159" s="3">
        <v>12.172922939334034</v>
      </c>
      <c r="P3159" t="str">
        <f t="shared" si="147"/>
        <v>F</v>
      </c>
      <c r="Q3159">
        <f t="shared" si="148"/>
        <v>2020</v>
      </c>
      <c r="R3159">
        <f t="shared" si="149"/>
        <v>0</v>
      </c>
    </row>
    <row r="3160" spans="1:18" x14ac:dyDescent="0.25">
      <c r="A3160" s="1">
        <v>45009.681467498704</v>
      </c>
      <c r="B3160" s="2" t="s">
        <v>1064</v>
      </c>
      <c r="C3160" t="s">
        <v>293</v>
      </c>
      <c r="D3160">
        <v>19</v>
      </c>
      <c r="E3160" t="s">
        <v>32</v>
      </c>
      <c r="F3160">
        <f>IF(E3160="",_xlfn.XLOOKUP(C3160,'Price Averages'!$D$4:$D$103,'Price Averages'!$E$4:$E$103, "FALSE"), E3160)</f>
        <v>188</v>
      </c>
      <c r="G3160" t="s">
        <v>32</v>
      </c>
      <c r="H3160">
        <f>IF(G3160="", _xlfn.XLOOKUP(C3160, 'Cost Averages'!$D$4:$D$103,'Cost Averages'!$E$4:$E$103, "FALSE"),G3160)</f>
        <v>94</v>
      </c>
      <c r="L3160" s="2" t="s">
        <v>28</v>
      </c>
      <c r="M3160" t="s">
        <v>1043</v>
      </c>
      <c r="N3160" t="s">
        <v>56</v>
      </c>
      <c r="O3160" s="3">
        <v>12.852414455158604</v>
      </c>
      <c r="P3160" t="str">
        <f t="shared" si="147"/>
        <v>I</v>
      </c>
      <c r="Q3160">
        <f t="shared" si="148"/>
        <v>2023</v>
      </c>
      <c r="R3160">
        <f t="shared" si="149"/>
        <v>0</v>
      </c>
    </row>
    <row r="3161" spans="1:18" x14ac:dyDescent="0.25">
      <c r="A3161" s="1">
        <v>42862.624822513317</v>
      </c>
      <c r="B3161" s="2" t="s">
        <v>1269</v>
      </c>
      <c r="C3161" t="s">
        <v>293</v>
      </c>
      <c r="D3161" t="s">
        <v>32</v>
      </c>
      <c r="E3161">
        <v>188</v>
      </c>
      <c r="F3161">
        <f>IF(E3161="",_xlfn.XLOOKUP(C3161,'Price Averages'!$D$4:$D$103,'Price Averages'!$E$4:$E$103, "FALSE"), E3161)</f>
        <v>188</v>
      </c>
      <c r="G3161">
        <v>94</v>
      </c>
      <c r="H3161">
        <f>IF(G3161="", _xlfn.XLOOKUP(C3161, 'Cost Averages'!$D$4:$D$103,'Cost Averages'!$E$4:$E$103, "FALSE"),G3161)</f>
        <v>94</v>
      </c>
      <c r="L3161" s="2" t="s">
        <v>28</v>
      </c>
      <c r="M3161" t="s">
        <v>1245</v>
      </c>
      <c r="N3161" t="s">
        <v>41</v>
      </c>
      <c r="O3161" s="3">
        <v>10.518436853046438</v>
      </c>
      <c r="P3161" t="str">
        <f t="shared" si="147"/>
        <v>C</v>
      </c>
      <c r="Q3161">
        <f t="shared" si="148"/>
        <v>2017</v>
      </c>
      <c r="R3161">
        <f t="shared" si="149"/>
        <v>0</v>
      </c>
    </row>
    <row r="3162" spans="1:18" x14ac:dyDescent="0.25">
      <c r="A3162" s="1">
        <v>44002.663169399879</v>
      </c>
      <c r="B3162" s="2" t="s">
        <v>735</v>
      </c>
      <c r="C3162" t="s">
        <v>293</v>
      </c>
      <c r="D3162" t="s">
        <v>32</v>
      </c>
      <c r="E3162">
        <v>188</v>
      </c>
      <c r="F3162">
        <f>IF(E3162="",_xlfn.XLOOKUP(C3162,'Price Averages'!$D$4:$D$103,'Price Averages'!$E$4:$E$103, "FALSE"), E3162)</f>
        <v>188</v>
      </c>
      <c r="G3162">
        <v>94</v>
      </c>
      <c r="H3162">
        <f>IF(G3162="", _xlfn.XLOOKUP(C3162, 'Cost Averages'!$D$4:$D$103,'Cost Averages'!$E$4:$E$103, "FALSE"),G3162)</f>
        <v>94</v>
      </c>
      <c r="L3162" s="2" t="s">
        <v>28</v>
      </c>
      <c r="M3162" t="s">
        <v>113</v>
      </c>
      <c r="N3162" t="s">
        <v>56</v>
      </c>
      <c r="O3162" s="3">
        <v>14.16303548174143</v>
      </c>
      <c r="P3162" t="str">
        <f t="shared" si="147"/>
        <v>F</v>
      </c>
      <c r="Q3162">
        <f t="shared" si="148"/>
        <v>2020</v>
      </c>
      <c r="R3162">
        <f t="shared" si="149"/>
        <v>0</v>
      </c>
    </row>
    <row r="3163" spans="1:18" x14ac:dyDescent="0.25">
      <c r="A3163" s="1">
        <v>44496.163151768211</v>
      </c>
      <c r="B3163" s="2" t="s">
        <v>1504</v>
      </c>
      <c r="C3163" t="s">
        <v>293</v>
      </c>
      <c r="D3163" t="s">
        <v>32</v>
      </c>
      <c r="E3163">
        <v>188</v>
      </c>
      <c r="F3163">
        <f>IF(E3163="",_xlfn.XLOOKUP(C3163,'Price Averages'!$D$4:$D$103,'Price Averages'!$E$4:$E$103, "FALSE"), E3163)</f>
        <v>188</v>
      </c>
      <c r="G3163">
        <v>94</v>
      </c>
      <c r="H3163">
        <f>IF(G3163="", _xlfn.XLOOKUP(C3163, 'Cost Averages'!$D$4:$D$103,'Cost Averages'!$E$4:$E$103, "FALSE"),G3163)</f>
        <v>94</v>
      </c>
      <c r="L3163" s="2" t="s">
        <v>28</v>
      </c>
      <c r="M3163" t="s">
        <v>199</v>
      </c>
      <c r="N3163" t="s">
        <v>34</v>
      </c>
      <c r="O3163" s="3">
        <v>12.177709716438097</v>
      </c>
      <c r="P3163" t="str">
        <f t="shared" si="147"/>
        <v>G</v>
      </c>
      <c r="Q3163">
        <f t="shared" si="148"/>
        <v>2021</v>
      </c>
      <c r="R3163">
        <f t="shared" si="149"/>
        <v>0</v>
      </c>
    </row>
    <row r="3164" spans="1:18" x14ac:dyDescent="0.25">
      <c r="A3164" s="1">
        <v>44760</v>
      </c>
      <c r="B3164" s="2" t="s">
        <v>4034</v>
      </c>
      <c r="C3164" t="s">
        <v>575</v>
      </c>
      <c r="D3164">
        <v>1</v>
      </c>
      <c r="E3164">
        <v>57</v>
      </c>
      <c r="F3164">
        <f>IF(E3164="",_xlfn.XLOOKUP(C3164,'Price Averages'!$D$4:$D$103,'Price Averages'!$E$4:$E$103, "FALSE"), E3164)</f>
        <v>57</v>
      </c>
      <c r="G3164" t="s">
        <v>32</v>
      </c>
      <c r="H3164">
        <f>IF(G3164="", _xlfn.XLOOKUP(C3164, 'Cost Averages'!$D$4:$D$103,'Cost Averages'!$E$4:$E$103, "FALSE"),G3164)</f>
        <v>19</v>
      </c>
      <c r="L3164" s="2" t="s">
        <v>28</v>
      </c>
      <c r="M3164" t="s">
        <v>103</v>
      </c>
      <c r="N3164" t="s">
        <v>46</v>
      </c>
      <c r="O3164" s="3">
        <v>13.407340878370247</v>
      </c>
      <c r="P3164" t="str">
        <f t="shared" si="147"/>
        <v>H</v>
      </c>
      <c r="Q3164">
        <f t="shared" si="148"/>
        <v>2022</v>
      </c>
      <c r="R3164">
        <f t="shared" si="149"/>
        <v>0</v>
      </c>
    </row>
    <row r="3165" spans="1:18" x14ac:dyDescent="0.25">
      <c r="A3165" s="1">
        <v>44123.830946973147</v>
      </c>
      <c r="B3165" s="2" t="s">
        <v>934</v>
      </c>
      <c r="C3165" t="s">
        <v>575</v>
      </c>
      <c r="D3165">
        <v>2</v>
      </c>
      <c r="E3165" t="s">
        <v>32</v>
      </c>
      <c r="F3165">
        <f>IF(E3165="",_xlfn.XLOOKUP(C3165,'Price Averages'!$D$4:$D$103,'Price Averages'!$E$4:$E$103, "FALSE"), E3165)</f>
        <v>57</v>
      </c>
      <c r="G3165">
        <v>19</v>
      </c>
      <c r="H3165">
        <f>IF(G3165="", _xlfn.XLOOKUP(C3165, 'Cost Averages'!$D$4:$D$103,'Cost Averages'!$E$4:$E$103, "FALSE"),G3165)</f>
        <v>19</v>
      </c>
      <c r="L3165" s="2" t="s">
        <v>28</v>
      </c>
      <c r="M3165" t="s">
        <v>630</v>
      </c>
      <c r="N3165" t="s">
        <v>25</v>
      </c>
      <c r="O3165" s="3">
        <v>12.131375018945562</v>
      </c>
      <c r="P3165" t="str">
        <f t="shared" si="147"/>
        <v>F</v>
      </c>
      <c r="Q3165">
        <f t="shared" si="148"/>
        <v>2020</v>
      </c>
      <c r="R3165">
        <f t="shared" si="149"/>
        <v>0</v>
      </c>
    </row>
    <row r="3166" spans="1:18" x14ac:dyDescent="0.25">
      <c r="A3166" s="1">
        <v>44031.89636368736</v>
      </c>
      <c r="B3166" s="2" t="s">
        <v>3073</v>
      </c>
      <c r="C3166" t="s">
        <v>575</v>
      </c>
      <c r="D3166">
        <v>2</v>
      </c>
      <c r="E3166">
        <v>57</v>
      </c>
      <c r="F3166">
        <f>IF(E3166="",_xlfn.XLOOKUP(C3166,'Price Averages'!$D$4:$D$103,'Price Averages'!$E$4:$E$103, "FALSE"), E3166)</f>
        <v>57</v>
      </c>
      <c r="G3166">
        <v>19</v>
      </c>
      <c r="H3166">
        <f>IF(G3166="", _xlfn.XLOOKUP(C3166, 'Cost Averages'!$D$4:$D$103,'Cost Averages'!$E$4:$E$103, "FALSE"),G3166)</f>
        <v>19</v>
      </c>
      <c r="L3166" s="2" t="s">
        <v>23</v>
      </c>
      <c r="M3166" t="s">
        <v>1552</v>
      </c>
      <c r="N3166" t="s">
        <v>78</v>
      </c>
      <c r="O3166" s="3">
        <v>14.412865837260112</v>
      </c>
      <c r="P3166" t="str">
        <f t="shared" si="147"/>
        <v>F</v>
      </c>
      <c r="Q3166">
        <f t="shared" si="148"/>
        <v>2020</v>
      </c>
      <c r="R3166">
        <f t="shared" si="149"/>
        <v>0</v>
      </c>
    </row>
    <row r="3167" spans="1:18" x14ac:dyDescent="0.25">
      <c r="A3167" s="1">
        <v>43938</v>
      </c>
      <c r="B3167" s="2" t="s">
        <v>3330</v>
      </c>
      <c r="C3167" t="s">
        <v>575</v>
      </c>
      <c r="D3167">
        <v>2</v>
      </c>
      <c r="E3167" t="s">
        <v>32</v>
      </c>
      <c r="F3167">
        <f>IF(E3167="",_xlfn.XLOOKUP(C3167,'Price Averages'!$D$4:$D$103,'Price Averages'!$E$4:$E$103, "FALSE"), E3167)</f>
        <v>57</v>
      </c>
      <c r="G3167">
        <v>19</v>
      </c>
      <c r="H3167">
        <f>IF(G3167="", _xlfn.XLOOKUP(C3167, 'Cost Averages'!$D$4:$D$103,'Cost Averages'!$E$4:$E$103, "FALSE"),G3167)</f>
        <v>19</v>
      </c>
      <c r="L3167" s="2" t="s">
        <v>28</v>
      </c>
      <c r="M3167" t="s">
        <v>363</v>
      </c>
      <c r="N3167" t="s">
        <v>50</v>
      </c>
      <c r="O3167" s="3">
        <v>12.004541523616258</v>
      </c>
      <c r="P3167" t="str">
        <f t="shared" si="147"/>
        <v>F</v>
      </c>
      <c r="Q3167">
        <f t="shared" si="148"/>
        <v>2020</v>
      </c>
      <c r="R3167">
        <f t="shared" si="149"/>
        <v>0</v>
      </c>
    </row>
    <row r="3168" spans="1:18" x14ac:dyDescent="0.25">
      <c r="A3168" s="1">
        <v>44177</v>
      </c>
      <c r="B3168" s="2" t="s">
        <v>3526</v>
      </c>
      <c r="C3168" t="s">
        <v>575</v>
      </c>
      <c r="D3168">
        <v>3</v>
      </c>
      <c r="E3168">
        <v>57</v>
      </c>
      <c r="F3168">
        <f>IF(E3168="",_xlfn.XLOOKUP(C3168,'Price Averages'!$D$4:$D$103,'Price Averages'!$E$4:$E$103, "FALSE"), E3168)</f>
        <v>57</v>
      </c>
      <c r="G3168">
        <v>19</v>
      </c>
      <c r="H3168">
        <f>IF(G3168="", _xlfn.XLOOKUP(C3168, 'Cost Averages'!$D$4:$D$103,'Cost Averages'!$E$4:$E$103, "FALSE"),G3168)</f>
        <v>19</v>
      </c>
      <c r="L3168" s="2" t="s">
        <v>44</v>
      </c>
      <c r="M3168" t="s">
        <v>74</v>
      </c>
      <c r="N3168" t="s">
        <v>50</v>
      </c>
      <c r="O3168" s="3">
        <v>13.45980057156361</v>
      </c>
      <c r="P3168" t="str">
        <f t="shared" si="147"/>
        <v>F</v>
      </c>
      <c r="Q3168">
        <f t="shared" si="148"/>
        <v>2020</v>
      </c>
      <c r="R3168">
        <f t="shared" si="149"/>
        <v>0</v>
      </c>
    </row>
    <row r="3169" spans="1:18" x14ac:dyDescent="0.25">
      <c r="A3169" s="1">
        <v>43963.396474765868</v>
      </c>
      <c r="B3169" s="2" t="s">
        <v>2860</v>
      </c>
      <c r="C3169" t="s">
        <v>575</v>
      </c>
      <c r="D3169">
        <v>4</v>
      </c>
      <c r="E3169">
        <v>57</v>
      </c>
      <c r="F3169">
        <f>IF(E3169="",_xlfn.XLOOKUP(C3169,'Price Averages'!$D$4:$D$103,'Price Averages'!$E$4:$E$103, "FALSE"), E3169)</f>
        <v>57</v>
      </c>
      <c r="G3169">
        <v>19</v>
      </c>
      <c r="H3169">
        <f>IF(G3169="", _xlfn.XLOOKUP(C3169, 'Cost Averages'!$D$4:$D$103,'Cost Averages'!$E$4:$E$103, "FALSE"),G3169)</f>
        <v>19</v>
      </c>
      <c r="L3169" s="2" t="s">
        <v>28</v>
      </c>
      <c r="M3169" t="s">
        <v>171</v>
      </c>
      <c r="N3169" t="s">
        <v>46</v>
      </c>
      <c r="O3169" s="3">
        <v>11.36085047138285</v>
      </c>
      <c r="P3169" t="str">
        <f t="shared" si="147"/>
        <v>F</v>
      </c>
      <c r="Q3169">
        <f t="shared" si="148"/>
        <v>2020</v>
      </c>
      <c r="R3169">
        <f t="shared" si="149"/>
        <v>0</v>
      </c>
    </row>
    <row r="3170" spans="1:18" x14ac:dyDescent="0.25">
      <c r="A3170" s="1">
        <v>44268.372432425742</v>
      </c>
      <c r="B3170" s="2" t="s">
        <v>822</v>
      </c>
      <c r="C3170" t="s">
        <v>575</v>
      </c>
      <c r="D3170">
        <v>5</v>
      </c>
      <c r="E3170">
        <v>57</v>
      </c>
      <c r="F3170">
        <f>IF(E3170="",_xlfn.XLOOKUP(C3170,'Price Averages'!$D$4:$D$103,'Price Averages'!$E$4:$E$103, "FALSE"), E3170)</f>
        <v>57</v>
      </c>
      <c r="G3170" t="s">
        <v>32</v>
      </c>
      <c r="H3170">
        <f>IF(G3170="", _xlfn.XLOOKUP(C3170, 'Cost Averages'!$D$4:$D$103,'Cost Averages'!$E$4:$E$103, "FALSE"),G3170)</f>
        <v>19</v>
      </c>
      <c r="L3170" s="2" t="s">
        <v>28</v>
      </c>
      <c r="M3170" t="s">
        <v>144</v>
      </c>
      <c r="N3170" t="s">
        <v>25</v>
      </c>
      <c r="O3170" s="3">
        <v>11.749038185128619</v>
      </c>
      <c r="P3170" t="str">
        <f t="shared" si="147"/>
        <v>G</v>
      </c>
      <c r="Q3170">
        <f t="shared" si="148"/>
        <v>2021</v>
      </c>
      <c r="R3170">
        <f t="shared" si="149"/>
        <v>0</v>
      </c>
    </row>
    <row r="3171" spans="1:18" x14ac:dyDescent="0.25">
      <c r="A3171" s="1">
        <v>44075</v>
      </c>
      <c r="B3171" s="2" t="s">
        <v>3446</v>
      </c>
      <c r="C3171" t="s">
        <v>575</v>
      </c>
      <c r="D3171">
        <v>6</v>
      </c>
      <c r="E3171" t="s">
        <v>32</v>
      </c>
      <c r="F3171">
        <f>IF(E3171="",_xlfn.XLOOKUP(C3171,'Price Averages'!$D$4:$D$103,'Price Averages'!$E$4:$E$103, "FALSE"), E3171)</f>
        <v>57</v>
      </c>
      <c r="G3171">
        <v>19</v>
      </c>
      <c r="H3171">
        <f>IF(G3171="", _xlfn.XLOOKUP(C3171, 'Cost Averages'!$D$4:$D$103,'Cost Averages'!$E$4:$E$103, "FALSE"),G3171)</f>
        <v>19</v>
      </c>
      <c r="L3171" s="2" t="s">
        <v>23</v>
      </c>
      <c r="M3171" t="s">
        <v>108</v>
      </c>
      <c r="N3171" t="s">
        <v>56</v>
      </c>
      <c r="O3171" s="3">
        <v>14.697745043716761</v>
      </c>
      <c r="P3171" t="str">
        <f t="shared" si="147"/>
        <v>F</v>
      </c>
      <c r="Q3171">
        <f t="shared" si="148"/>
        <v>2020</v>
      </c>
      <c r="R3171">
        <f t="shared" si="149"/>
        <v>0</v>
      </c>
    </row>
    <row r="3172" spans="1:18" x14ac:dyDescent="0.25">
      <c r="A3172" s="1">
        <v>44131</v>
      </c>
      <c r="B3172" s="2" t="s">
        <v>1881</v>
      </c>
      <c r="C3172" t="s">
        <v>575</v>
      </c>
      <c r="D3172">
        <v>6</v>
      </c>
      <c r="E3172">
        <v>57</v>
      </c>
      <c r="F3172">
        <f>IF(E3172="",_xlfn.XLOOKUP(C3172,'Price Averages'!$D$4:$D$103,'Price Averages'!$E$4:$E$103, "FALSE"), E3172)</f>
        <v>57</v>
      </c>
      <c r="G3172">
        <v>19</v>
      </c>
      <c r="H3172">
        <f>IF(G3172="", _xlfn.XLOOKUP(C3172, 'Cost Averages'!$D$4:$D$103,'Cost Averages'!$E$4:$E$103, "FALSE"),G3172)</f>
        <v>19</v>
      </c>
      <c r="L3172" s="2" t="s">
        <v>23</v>
      </c>
      <c r="M3172" t="s">
        <v>1694</v>
      </c>
      <c r="N3172" t="s">
        <v>34</v>
      </c>
      <c r="O3172" s="3">
        <v>11.375127981841125</v>
      </c>
      <c r="P3172" t="str">
        <f t="shared" si="147"/>
        <v>F</v>
      </c>
      <c r="Q3172">
        <f t="shared" si="148"/>
        <v>2020</v>
      </c>
      <c r="R3172">
        <f t="shared" si="149"/>
        <v>0</v>
      </c>
    </row>
    <row r="3173" spans="1:18" x14ac:dyDescent="0.25">
      <c r="A3173" s="1">
        <v>43638.141059978989</v>
      </c>
      <c r="B3173" s="2" t="s">
        <v>1986</v>
      </c>
      <c r="C3173" t="s">
        <v>575</v>
      </c>
      <c r="D3173">
        <v>7</v>
      </c>
      <c r="E3173">
        <v>57</v>
      </c>
      <c r="F3173">
        <f>IF(E3173="",_xlfn.XLOOKUP(C3173,'Price Averages'!$D$4:$D$103,'Price Averages'!$E$4:$E$103, "FALSE"), E3173)</f>
        <v>57</v>
      </c>
      <c r="G3173">
        <v>19</v>
      </c>
      <c r="H3173">
        <f>IF(G3173="", _xlfn.XLOOKUP(C3173, 'Cost Averages'!$D$4:$D$103,'Cost Averages'!$E$4:$E$103, "FALSE"),G3173)</f>
        <v>19</v>
      </c>
      <c r="L3173" s="2" t="s">
        <v>28</v>
      </c>
      <c r="M3173" t="s">
        <v>498</v>
      </c>
      <c r="N3173" t="s">
        <v>25</v>
      </c>
      <c r="O3173" s="3">
        <v>13.917704159139552</v>
      </c>
      <c r="P3173" t="str">
        <f t="shared" si="147"/>
        <v>E</v>
      </c>
      <c r="Q3173">
        <f t="shared" si="148"/>
        <v>2019</v>
      </c>
      <c r="R3173">
        <f t="shared" si="149"/>
        <v>0</v>
      </c>
    </row>
    <row r="3174" spans="1:18" x14ac:dyDescent="0.25">
      <c r="A3174" s="1">
        <v>44703</v>
      </c>
      <c r="B3174" s="2" t="s">
        <v>3981</v>
      </c>
      <c r="C3174" t="s">
        <v>575</v>
      </c>
      <c r="D3174">
        <v>7</v>
      </c>
      <c r="E3174" t="s">
        <v>32</v>
      </c>
      <c r="F3174">
        <f>IF(E3174="",_xlfn.XLOOKUP(C3174,'Price Averages'!$D$4:$D$103,'Price Averages'!$E$4:$E$103, "FALSE"), E3174)</f>
        <v>57</v>
      </c>
      <c r="G3174">
        <v>19</v>
      </c>
      <c r="H3174">
        <f>IF(G3174="", _xlfn.XLOOKUP(C3174, 'Cost Averages'!$D$4:$D$103,'Cost Averages'!$E$4:$E$103, "FALSE"),G3174)</f>
        <v>19</v>
      </c>
      <c r="L3174" s="2" t="s">
        <v>23</v>
      </c>
      <c r="M3174" t="s">
        <v>447</v>
      </c>
      <c r="N3174" t="s">
        <v>46</v>
      </c>
      <c r="O3174" s="3">
        <v>13.574227261506472</v>
      </c>
      <c r="P3174" t="str">
        <f t="shared" si="147"/>
        <v>H</v>
      </c>
      <c r="Q3174">
        <f t="shared" si="148"/>
        <v>2022</v>
      </c>
      <c r="R3174">
        <f t="shared" si="149"/>
        <v>0</v>
      </c>
    </row>
    <row r="3175" spans="1:18" x14ac:dyDescent="0.25">
      <c r="A3175" s="1">
        <v>43553.056019873613</v>
      </c>
      <c r="B3175" s="2" t="s">
        <v>574</v>
      </c>
      <c r="C3175" t="s">
        <v>575</v>
      </c>
      <c r="D3175">
        <v>8</v>
      </c>
      <c r="E3175">
        <v>57</v>
      </c>
      <c r="F3175">
        <f>IF(E3175="",_xlfn.XLOOKUP(C3175,'Price Averages'!$D$4:$D$103,'Price Averages'!$E$4:$E$103, "FALSE"), E3175)</f>
        <v>57</v>
      </c>
      <c r="G3175">
        <v>19</v>
      </c>
      <c r="H3175">
        <f>IF(G3175="", _xlfn.XLOOKUP(C3175, 'Cost Averages'!$D$4:$D$103,'Cost Averages'!$E$4:$E$103, "FALSE"),G3175)</f>
        <v>19</v>
      </c>
      <c r="L3175" s="2" t="s">
        <v>28</v>
      </c>
      <c r="M3175" t="s">
        <v>537</v>
      </c>
      <c r="N3175" t="s">
        <v>46</v>
      </c>
      <c r="O3175" s="3">
        <v>10.112765954734209</v>
      </c>
      <c r="P3175" t="str">
        <f t="shared" si="147"/>
        <v>E</v>
      </c>
      <c r="Q3175">
        <f t="shared" si="148"/>
        <v>2019</v>
      </c>
      <c r="R3175">
        <f t="shared" si="149"/>
        <v>0</v>
      </c>
    </row>
    <row r="3176" spans="1:18" x14ac:dyDescent="0.25">
      <c r="A3176" s="1">
        <v>43610.965363200768</v>
      </c>
      <c r="B3176" s="2" t="s">
        <v>2160</v>
      </c>
      <c r="C3176" t="s">
        <v>575</v>
      </c>
      <c r="D3176">
        <v>11</v>
      </c>
      <c r="E3176">
        <v>57</v>
      </c>
      <c r="F3176">
        <f>IF(E3176="",_xlfn.XLOOKUP(C3176,'Price Averages'!$D$4:$D$103,'Price Averages'!$E$4:$E$103, "FALSE"), E3176)</f>
        <v>57</v>
      </c>
      <c r="G3176" t="s">
        <v>32</v>
      </c>
      <c r="H3176">
        <f>IF(G3176="", _xlfn.XLOOKUP(C3176, 'Cost Averages'!$D$4:$D$103,'Cost Averages'!$E$4:$E$103, "FALSE"),G3176)</f>
        <v>19</v>
      </c>
      <c r="L3176" s="2" t="s">
        <v>28</v>
      </c>
      <c r="M3176" t="s">
        <v>568</v>
      </c>
      <c r="N3176" t="s">
        <v>25</v>
      </c>
      <c r="O3176" s="3">
        <v>11.769937929618399</v>
      </c>
      <c r="P3176" t="str">
        <f t="shared" si="147"/>
        <v>E</v>
      </c>
      <c r="Q3176">
        <f t="shared" si="148"/>
        <v>2019</v>
      </c>
      <c r="R3176">
        <f t="shared" si="149"/>
        <v>0</v>
      </c>
    </row>
    <row r="3177" spans="1:18" x14ac:dyDescent="0.25">
      <c r="A3177" s="1">
        <v>44054.038853900915</v>
      </c>
      <c r="B3177" s="2" t="s">
        <v>1397</v>
      </c>
      <c r="C3177" t="s">
        <v>575</v>
      </c>
      <c r="D3177">
        <v>11</v>
      </c>
      <c r="E3177">
        <v>57</v>
      </c>
      <c r="F3177">
        <f>IF(E3177="",_xlfn.XLOOKUP(C3177,'Price Averages'!$D$4:$D$103,'Price Averages'!$E$4:$E$103, "FALSE"), E3177)</f>
        <v>57</v>
      </c>
      <c r="G3177">
        <v>19</v>
      </c>
      <c r="H3177">
        <f>IF(G3177="", _xlfn.XLOOKUP(C3177, 'Cost Averages'!$D$4:$D$103,'Cost Averages'!$E$4:$E$103, "FALSE"),G3177)</f>
        <v>19</v>
      </c>
      <c r="L3177" s="2" t="s">
        <v>28</v>
      </c>
      <c r="M3177" t="s">
        <v>245</v>
      </c>
      <c r="N3177" t="s">
        <v>46</v>
      </c>
      <c r="O3177" s="3">
        <v>13.918153610259502</v>
      </c>
      <c r="P3177" t="str">
        <f t="shared" si="147"/>
        <v>F</v>
      </c>
      <c r="Q3177">
        <f t="shared" si="148"/>
        <v>2020</v>
      </c>
      <c r="R3177">
        <f t="shared" si="149"/>
        <v>0</v>
      </c>
    </row>
    <row r="3178" spans="1:18" x14ac:dyDescent="0.25">
      <c r="A3178" s="1">
        <v>44887.809591544043</v>
      </c>
      <c r="B3178" s="2" t="s">
        <v>1928</v>
      </c>
      <c r="C3178" t="s">
        <v>575</v>
      </c>
      <c r="D3178">
        <v>11</v>
      </c>
      <c r="E3178">
        <v>57</v>
      </c>
      <c r="F3178">
        <f>IF(E3178="",_xlfn.XLOOKUP(C3178,'Price Averages'!$D$4:$D$103,'Price Averages'!$E$4:$E$103, "FALSE"), E3178)</f>
        <v>57</v>
      </c>
      <c r="G3178">
        <v>19</v>
      </c>
      <c r="H3178">
        <f>IF(G3178="", _xlfn.XLOOKUP(C3178, 'Cost Averages'!$D$4:$D$103,'Cost Averages'!$E$4:$E$103, "FALSE"),G3178)</f>
        <v>19</v>
      </c>
      <c r="L3178" s="2" t="s">
        <v>28</v>
      </c>
      <c r="M3178" t="s">
        <v>581</v>
      </c>
      <c r="N3178" t="s">
        <v>50</v>
      </c>
      <c r="O3178" s="3">
        <v>12.207242573430314</v>
      </c>
      <c r="P3178" t="str">
        <f t="shared" si="147"/>
        <v>H</v>
      </c>
      <c r="Q3178">
        <f t="shared" si="148"/>
        <v>2022</v>
      </c>
      <c r="R3178">
        <f t="shared" si="149"/>
        <v>0</v>
      </c>
    </row>
    <row r="3179" spans="1:18" x14ac:dyDescent="0.25">
      <c r="A3179" s="1">
        <v>44107.54959355879</v>
      </c>
      <c r="B3179" s="2" t="s">
        <v>2186</v>
      </c>
      <c r="C3179" t="s">
        <v>575</v>
      </c>
      <c r="D3179">
        <v>13</v>
      </c>
      <c r="E3179">
        <v>57</v>
      </c>
      <c r="F3179">
        <f>IF(E3179="",_xlfn.XLOOKUP(C3179,'Price Averages'!$D$4:$D$103,'Price Averages'!$E$4:$E$103, "FALSE"), E3179)</f>
        <v>57</v>
      </c>
      <c r="G3179">
        <v>19</v>
      </c>
      <c r="H3179">
        <f>IF(G3179="", _xlfn.XLOOKUP(C3179, 'Cost Averages'!$D$4:$D$103,'Cost Averages'!$E$4:$E$103, "FALSE"),G3179)</f>
        <v>19</v>
      </c>
      <c r="L3179" s="2" t="s">
        <v>44</v>
      </c>
      <c r="M3179" t="s">
        <v>118</v>
      </c>
      <c r="N3179" t="s">
        <v>56</v>
      </c>
      <c r="O3179" s="3">
        <v>11.006397834696006</v>
      </c>
      <c r="P3179" t="str">
        <f t="shared" si="147"/>
        <v>F</v>
      </c>
      <c r="Q3179">
        <f t="shared" si="148"/>
        <v>2020</v>
      </c>
      <c r="R3179">
        <f t="shared" si="149"/>
        <v>0</v>
      </c>
    </row>
    <row r="3180" spans="1:18" x14ac:dyDescent="0.25">
      <c r="A3180" s="1">
        <v>43621.182445641389</v>
      </c>
      <c r="B3180" s="2" t="s">
        <v>870</v>
      </c>
      <c r="C3180" t="s">
        <v>575</v>
      </c>
      <c r="D3180">
        <v>14</v>
      </c>
      <c r="E3180">
        <v>57</v>
      </c>
      <c r="F3180">
        <f>IF(E3180="",_xlfn.XLOOKUP(C3180,'Price Averages'!$D$4:$D$103,'Price Averages'!$E$4:$E$103, "FALSE"), E3180)</f>
        <v>57</v>
      </c>
      <c r="G3180">
        <v>19</v>
      </c>
      <c r="H3180">
        <f>IF(G3180="", _xlfn.XLOOKUP(C3180, 'Cost Averages'!$D$4:$D$103,'Cost Averages'!$E$4:$E$103, "FALSE"),G3180)</f>
        <v>19</v>
      </c>
      <c r="L3180" s="2" t="s">
        <v>28</v>
      </c>
      <c r="M3180" t="s">
        <v>432</v>
      </c>
      <c r="N3180" t="s">
        <v>25</v>
      </c>
      <c r="O3180" s="3">
        <v>10.408704992688252</v>
      </c>
      <c r="P3180" t="str">
        <f t="shared" si="147"/>
        <v>E</v>
      </c>
      <c r="Q3180">
        <f t="shared" si="148"/>
        <v>2019</v>
      </c>
      <c r="R3180">
        <f t="shared" si="149"/>
        <v>0</v>
      </c>
    </row>
    <row r="3181" spans="1:18" x14ac:dyDescent="0.25">
      <c r="A3181" s="1">
        <v>43993.661206274846</v>
      </c>
      <c r="B3181" s="2" t="s">
        <v>2676</v>
      </c>
      <c r="C3181" t="s">
        <v>575</v>
      </c>
      <c r="D3181">
        <v>14</v>
      </c>
      <c r="E3181">
        <v>57</v>
      </c>
      <c r="F3181">
        <f>IF(E3181="",_xlfn.XLOOKUP(C3181,'Price Averages'!$D$4:$D$103,'Price Averages'!$E$4:$E$103, "FALSE"), E3181)</f>
        <v>57</v>
      </c>
      <c r="G3181">
        <v>19</v>
      </c>
      <c r="H3181">
        <f>IF(G3181="", _xlfn.XLOOKUP(C3181, 'Cost Averages'!$D$4:$D$103,'Cost Averages'!$E$4:$E$103, "FALSE"),G3181)</f>
        <v>19</v>
      </c>
      <c r="L3181" s="2" t="s">
        <v>44</v>
      </c>
      <c r="M3181" t="s">
        <v>434</v>
      </c>
      <c r="N3181" t="s">
        <v>50</v>
      </c>
      <c r="O3181" s="3">
        <v>16.429355109701351</v>
      </c>
      <c r="P3181" t="str">
        <f t="shared" si="147"/>
        <v>F</v>
      </c>
      <c r="Q3181">
        <f t="shared" si="148"/>
        <v>2020</v>
      </c>
      <c r="R3181">
        <f t="shared" si="149"/>
        <v>0</v>
      </c>
    </row>
    <row r="3182" spans="1:18" x14ac:dyDescent="0.25">
      <c r="A3182" s="1">
        <v>44551</v>
      </c>
      <c r="B3182" s="2" t="s">
        <v>3842</v>
      </c>
      <c r="C3182" t="s">
        <v>575</v>
      </c>
      <c r="D3182">
        <v>14</v>
      </c>
      <c r="E3182">
        <v>57</v>
      </c>
      <c r="F3182">
        <f>IF(E3182="",_xlfn.XLOOKUP(C3182,'Price Averages'!$D$4:$D$103,'Price Averages'!$E$4:$E$103, "FALSE"), E3182)</f>
        <v>57</v>
      </c>
      <c r="G3182">
        <v>19</v>
      </c>
      <c r="H3182">
        <f>IF(G3182="", _xlfn.XLOOKUP(C3182, 'Cost Averages'!$D$4:$D$103,'Cost Averages'!$E$4:$E$103, "FALSE"),G3182)</f>
        <v>19</v>
      </c>
      <c r="L3182" s="2" t="s">
        <v>28</v>
      </c>
      <c r="M3182" t="s">
        <v>696</v>
      </c>
      <c r="N3182" t="s">
        <v>78</v>
      </c>
      <c r="O3182" s="3">
        <v>12.699042739101285</v>
      </c>
      <c r="P3182" t="str">
        <f t="shared" si="147"/>
        <v>G</v>
      </c>
      <c r="Q3182">
        <f t="shared" si="148"/>
        <v>2021</v>
      </c>
      <c r="R3182">
        <f t="shared" si="149"/>
        <v>0</v>
      </c>
    </row>
    <row r="3183" spans="1:18" x14ac:dyDescent="0.25">
      <c r="A3183" s="1">
        <v>43505.012568988401</v>
      </c>
      <c r="B3183" s="2" t="s">
        <v>1147</v>
      </c>
      <c r="C3183" t="s">
        <v>575</v>
      </c>
      <c r="D3183">
        <v>15</v>
      </c>
      <c r="E3183">
        <v>57</v>
      </c>
      <c r="F3183">
        <f>IF(E3183="",_xlfn.XLOOKUP(C3183,'Price Averages'!$D$4:$D$103,'Price Averages'!$E$4:$E$103, "FALSE"), E3183)</f>
        <v>57</v>
      </c>
      <c r="G3183" t="s">
        <v>32</v>
      </c>
      <c r="H3183">
        <f>IF(G3183="", _xlfn.XLOOKUP(C3183, 'Cost Averages'!$D$4:$D$103,'Cost Averages'!$E$4:$E$103, "FALSE"),G3183)</f>
        <v>19</v>
      </c>
      <c r="L3183" s="2" t="s">
        <v>44</v>
      </c>
      <c r="M3183" t="s">
        <v>603</v>
      </c>
      <c r="N3183" t="s">
        <v>50</v>
      </c>
      <c r="O3183" s="3">
        <v>7.8974070387684714</v>
      </c>
      <c r="P3183" t="str">
        <f t="shared" si="147"/>
        <v>E</v>
      </c>
      <c r="Q3183">
        <f t="shared" si="148"/>
        <v>2019</v>
      </c>
      <c r="R3183">
        <f t="shared" si="149"/>
        <v>0</v>
      </c>
    </row>
    <row r="3184" spans="1:18" x14ac:dyDescent="0.25">
      <c r="A3184" s="1">
        <v>44552</v>
      </c>
      <c r="B3184" s="2" t="s">
        <v>3843</v>
      </c>
      <c r="C3184" t="s">
        <v>575</v>
      </c>
      <c r="D3184">
        <v>16</v>
      </c>
      <c r="E3184">
        <v>57</v>
      </c>
      <c r="F3184">
        <f>IF(E3184="",_xlfn.XLOOKUP(C3184,'Price Averages'!$D$4:$D$103,'Price Averages'!$E$4:$E$103, "FALSE"), E3184)</f>
        <v>57</v>
      </c>
      <c r="G3184">
        <v>19</v>
      </c>
      <c r="H3184">
        <f>IF(G3184="", _xlfn.XLOOKUP(C3184, 'Cost Averages'!$D$4:$D$103,'Cost Averages'!$E$4:$E$103, "FALSE"),G3184)</f>
        <v>19</v>
      </c>
      <c r="L3184" s="2" t="s">
        <v>44</v>
      </c>
      <c r="M3184" t="s">
        <v>523</v>
      </c>
      <c r="N3184" t="s">
        <v>50</v>
      </c>
      <c r="O3184" s="3">
        <v>14.064516999204997</v>
      </c>
      <c r="P3184" t="str">
        <f t="shared" si="147"/>
        <v>G</v>
      </c>
      <c r="Q3184">
        <f t="shared" si="148"/>
        <v>2021</v>
      </c>
      <c r="R3184">
        <f t="shared" si="149"/>
        <v>0</v>
      </c>
    </row>
    <row r="3185" spans="1:18" x14ac:dyDescent="0.25">
      <c r="A3185" s="1">
        <v>42978.800346625751</v>
      </c>
      <c r="B3185" s="2" t="s">
        <v>1140</v>
      </c>
      <c r="C3185" t="s">
        <v>575</v>
      </c>
      <c r="D3185">
        <v>17</v>
      </c>
      <c r="E3185">
        <v>57</v>
      </c>
      <c r="F3185">
        <f>IF(E3185="",_xlfn.XLOOKUP(C3185,'Price Averages'!$D$4:$D$103,'Price Averages'!$E$4:$E$103, "FALSE"), E3185)</f>
        <v>57</v>
      </c>
      <c r="G3185" t="s">
        <v>32</v>
      </c>
      <c r="H3185">
        <f>IF(G3185="", _xlfn.XLOOKUP(C3185, 'Cost Averages'!$D$4:$D$103,'Cost Averages'!$E$4:$E$103, "FALSE"),G3185)</f>
        <v>19</v>
      </c>
      <c r="L3185" s="2" t="s">
        <v>28</v>
      </c>
      <c r="M3185" t="s">
        <v>701</v>
      </c>
      <c r="N3185" t="s">
        <v>78</v>
      </c>
      <c r="O3185" s="3">
        <v>12.658317415198635</v>
      </c>
      <c r="P3185" t="str">
        <f t="shared" si="147"/>
        <v>C</v>
      </c>
      <c r="Q3185">
        <f t="shared" si="148"/>
        <v>2017</v>
      </c>
      <c r="R3185">
        <f t="shared" si="149"/>
        <v>0</v>
      </c>
    </row>
    <row r="3186" spans="1:18" x14ac:dyDescent="0.25">
      <c r="A3186" s="1">
        <v>43219.240851404669</v>
      </c>
      <c r="B3186" s="2" t="s">
        <v>2798</v>
      </c>
      <c r="C3186" t="s">
        <v>575</v>
      </c>
      <c r="D3186">
        <v>17</v>
      </c>
      <c r="E3186">
        <v>57</v>
      </c>
      <c r="F3186">
        <f>IF(E3186="",_xlfn.XLOOKUP(C3186,'Price Averages'!$D$4:$D$103,'Price Averages'!$E$4:$E$103, "FALSE"), E3186)</f>
        <v>57</v>
      </c>
      <c r="G3186" t="s">
        <v>32</v>
      </c>
      <c r="H3186">
        <f>IF(G3186="", _xlfn.XLOOKUP(C3186, 'Cost Averages'!$D$4:$D$103,'Cost Averages'!$E$4:$E$103, "FALSE"),G3186)</f>
        <v>19</v>
      </c>
      <c r="L3186" s="2" t="s">
        <v>23</v>
      </c>
      <c r="M3186" t="s">
        <v>233</v>
      </c>
      <c r="N3186" t="s">
        <v>25</v>
      </c>
      <c r="O3186" s="3">
        <v>11.274864741138284</v>
      </c>
      <c r="P3186" t="str">
        <f t="shared" si="147"/>
        <v>D</v>
      </c>
      <c r="Q3186">
        <f t="shared" si="148"/>
        <v>2018</v>
      </c>
      <c r="R3186">
        <f t="shared" si="149"/>
        <v>0</v>
      </c>
    </row>
    <row r="3187" spans="1:18" x14ac:dyDescent="0.25">
      <c r="A3187" s="1">
        <v>44098</v>
      </c>
      <c r="B3187" s="2" t="s">
        <v>3465</v>
      </c>
      <c r="C3187" t="s">
        <v>575</v>
      </c>
      <c r="D3187">
        <v>17</v>
      </c>
      <c r="E3187" t="s">
        <v>32</v>
      </c>
      <c r="F3187">
        <f>IF(E3187="",_xlfn.XLOOKUP(C3187,'Price Averages'!$D$4:$D$103,'Price Averages'!$E$4:$E$103, "FALSE"), E3187)</f>
        <v>57</v>
      </c>
      <c r="G3187">
        <v>19</v>
      </c>
      <c r="H3187">
        <f>IF(G3187="", _xlfn.XLOOKUP(C3187, 'Cost Averages'!$D$4:$D$103,'Cost Averages'!$E$4:$E$103, "FALSE"),G3187)</f>
        <v>19</v>
      </c>
      <c r="L3187" s="2" t="s">
        <v>44</v>
      </c>
      <c r="M3187" t="s">
        <v>379</v>
      </c>
      <c r="N3187" t="s">
        <v>78</v>
      </c>
      <c r="O3187" s="3">
        <v>15.60430546146185</v>
      </c>
      <c r="P3187" t="str">
        <f t="shared" si="147"/>
        <v>F</v>
      </c>
      <c r="Q3187">
        <f t="shared" si="148"/>
        <v>2020</v>
      </c>
      <c r="R3187">
        <f t="shared" si="149"/>
        <v>0</v>
      </c>
    </row>
    <row r="3188" spans="1:18" x14ac:dyDescent="0.25">
      <c r="A3188" s="1">
        <v>44735.493128021728</v>
      </c>
      <c r="B3188" s="2" t="s">
        <v>2772</v>
      </c>
      <c r="C3188" t="s">
        <v>575</v>
      </c>
      <c r="D3188">
        <v>17</v>
      </c>
      <c r="E3188" t="s">
        <v>32</v>
      </c>
      <c r="F3188">
        <f>IF(E3188="",_xlfn.XLOOKUP(C3188,'Price Averages'!$D$4:$D$103,'Price Averages'!$E$4:$E$103, "FALSE"), E3188)</f>
        <v>57</v>
      </c>
      <c r="G3188">
        <v>19</v>
      </c>
      <c r="H3188">
        <f>IF(G3188="", _xlfn.XLOOKUP(C3188, 'Cost Averages'!$D$4:$D$103,'Cost Averages'!$E$4:$E$103, "FALSE"),G3188)</f>
        <v>19</v>
      </c>
      <c r="L3188" s="2" t="s">
        <v>23</v>
      </c>
      <c r="M3188" t="s">
        <v>440</v>
      </c>
      <c r="N3188" t="s">
        <v>50</v>
      </c>
      <c r="O3188" s="3">
        <v>15.770846827234339</v>
      </c>
      <c r="P3188" t="str">
        <f t="shared" si="147"/>
        <v>H</v>
      </c>
      <c r="Q3188">
        <f t="shared" si="148"/>
        <v>2022</v>
      </c>
      <c r="R3188">
        <f t="shared" si="149"/>
        <v>0</v>
      </c>
    </row>
    <row r="3189" spans="1:18" x14ac:dyDescent="0.25">
      <c r="A3189" s="1">
        <v>43761.948741184293</v>
      </c>
      <c r="B3189" s="2" t="s">
        <v>2125</v>
      </c>
      <c r="C3189" t="s">
        <v>575</v>
      </c>
      <c r="D3189">
        <v>18</v>
      </c>
      <c r="E3189">
        <v>57</v>
      </c>
      <c r="F3189">
        <f>IF(E3189="",_xlfn.XLOOKUP(C3189,'Price Averages'!$D$4:$D$103,'Price Averages'!$E$4:$E$103, "FALSE"), E3189)</f>
        <v>57</v>
      </c>
      <c r="G3189">
        <v>19</v>
      </c>
      <c r="H3189">
        <f>IF(G3189="", _xlfn.XLOOKUP(C3189, 'Cost Averages'!$D$4:$D$103,'Cost Averages'!$E$4:$E$103, "FALSE"),G3189)</f>
        <v>19</v>
      </c>
      <c r="L3189" s="2" t="s">
        <v>28</v>
      </c>
      <c r="M3189" t="s">
        <v>1130</v>
      </c>
      <c r="N3189" t="s">
        <v>56</v>
      </c>
      <c r="O3189" s="3">
        <v>13.601235361661526</v>
      </c>
      <c r="P3189" t="str">
        <f t="shared" si="147"/>
        <v>E</v>
      </c>
      <c r="Q3189">
        <f t="shared" si="148"/>
        <v>2019</v>
      </c>
      <c r="R3189">
        <f t="shared" si="149"/>
        <v>0</v>
      </c>
    </row>
    <row r="3190" spans="1:18" x14ac:dyDescent="0.25">
      <c r="A3190" s="1">
        <v>44312.372426177455</v>
      </c>
      <c r="B3190" s="2" t="s">
        <v>3147</v>
      </c>
      <c r="C3190" t="s">
        <v>575</v>
      </c>
      <c r="D3190">
        <v>18</v>
      </c>
      <c r="E3190">
        <v>57</v>
      </c>
      <c r="F3190">
        <f>IF(E3190="",_xlfn.XLOOKUP(C3190,'Price Averages'!$D$4:$D$103,'Price Averages'!$E$4:$E$103, "FALSE"), E3190)</f>
        <v>57</v>
      </c>
      <c r="G3190" t="s">
        <v>32</v>
      </c>
      <c r="H3190">
        <f>IF(G3190="", _xlfn.XLOOKUP(C3190, 'Cost Averages'!$D$4:$D$103,'Cost Averages'!$E$4:$E$103, "FALSE"),G3190)</f>
        <v>19</v>
      </c>
      <c r="L3190" s="2" t="s">
        <v>28</v>
      </c>
      <c r="M3190" t="s">
        <v>787</v>
      </c>
      <c r="N3190" t="s">
        <v>41</v>
      </c>
      <c r="O3190" s="3">
        <v>11.661237375491201</v>
      </c>
      <c r="P3190" t="str">
        <f t="shared" si="147"/>
        <v>G</v>
      </c>
      <c r="Q3190">
        <f t="shared" si="148"/>
        <v>2021</v>
      </c>
      <c r="R3190">
        <f t="shared" si="149"/>
        <v>0</v>
      </c>
    </row>
    <row r="3191" spans="1:18" x14ac:dyDescent="0.25">
      <c r="A3191" s="1">
        <v>44750</v>
      </c>
      <c r="B3191" s="2" t="s">
        <v>4027</v>
      </c>
      <c r="C3191" t="s">
        <v>575</v>
      </c>
      <c r="D3191">
        <v>18</v>
      </c>
      <c r="E3191">
        <v>57</v>
      </c>
      <c r="F3191">
        <f>IF(E3191="",_xlfn.XLOOKUP(C3191,'Price Averages'!$D$4:$D$103,'Price Averages'!$E$4:$E$103, "FALSE"), E3191)</f>
        <v>57</v>
      </c>
      <c r="G3191">
        <v>19</v>
      </c>
      <c r="H3191">
        <f>IF(G3191="", _xlfn.XLOOKUP(C3191, 'Cost Averages'!$D$4:$D$103,'Cost Averages'!$E$4:$E$103, "FALSE"),G3191)</f>
        <v>19</v>
      </c>
      <c r="L3191" s="2" t="s">
        <v>28</v>
      </c>
      <c r="M3191" t="s">
        <v>678</v>
      </c>
      <c r="N3191" t="s">
        <v>78</v>
      </c>
      <c r="O3191" s="3">
        <v>8.1595626482464514</v>
      </c>
      <c r="P3191" t="str">
        <f t="shared" si="147"/>
        <v>H</v>
      </c>
      <c r="Q3191">
        <f t="shared" si="148"/>
        <v>2022</v>
      </c>
      <c r="R3191">
        <f t="shared" si="149"/>
        <v>0</v>
      </c>
    </row>
    <row r="3192" spans="1:18" x14ac:dyDescent="0.25">
      <c r="A3192" s="1">
        <v>43224.347144777188</v>
      </c>
      <c r="B3192" s="2" t="s">
        <v>3203</v>
      </c>
      <c r="C3192" t="s">
        <v>575</v>
      </c>
      <c r="D3192">
        <v>19</v>
      </c>
      <c r="E3192">
        <v>57</v>
      </c>
      <c r="F3192">
        <f>IF(E3192="",_xlfn.XLOOKUP(C3192,'Price Averages'!$D$4:$D$103,'Price Averages'!$E$4:$E$103, "FALSE"), E3192)</f>
        <v>57</v>
      </c>
      <c r="G3192">
        <v>19</v>
      </c>
      <c r="H3192">
        <f>IF(G3192="", _xlfn.XLOOKUP(C3192, 'Cost Averages'!$D$4:$D$103,'Cost Averages'!$E$4:$E$103, "FALSE"),G3192)</f>
        <v>19</v>
      </c>
      <c r="L3192" s="2" t="s">
        <v>28</v>
      </c>
      <c r="M3192" t="s">
        <v>40</v>
      </c>
      <c r="N3192" t="s">
        <v>41</v>
      </c>
      <c r="O3192" s="3">
        <v>15.24190997853951</v>
      </c>
      <c r="P3192" t="str">
        <f t="shared" si="147"/>
        <v>D</v>
      </c>
      <c r="Q3192">
        <f t="shared" si="148"/>
        <v>2018</v>
      </c>
      <c r="R3192">
        <f t="shared" si="149"/>
        <v>0</v>
      </c>
    </row>
    <row r="3193" spans="1:18" x14ac:dyDescent="0.25">
      <c r="A3193" s="1">
        <v>44068</v>
      </c>
      <c r="B3193" s="2" t="s">
        <v>3441</v>
      </c>
      <c r="C3193" t="s">
        <v>575</v>
      </c>
      <c r="D3193">
        <v>19</v>
      </c>
      <c r="E3193" t="s">
        <v>32</v>
      </c>
      <c r="F3193">
        <f>IF(E3193="",_xlfn.XLOOKUP(C3193,'Price Averages'!$D$4:$D$103,'Price Averages'!$E$4:$E$103, "FALSE"), E3193)</f>
        <v>57</v>
      </c>
      <c r="G3193">
        <v>19</v>
      </c>
      <c r="H3193">
        <f>IF(G3193="", _xlfn.XLOOKUP(C3193, 'Cost Averages'!$D$4:$D$103,'Cost Averages'!$E$4:$E$103, "FALSE"),G3193)</f>
        <v>19</v>
      </c>
      <c r="L3193" s="2" t="s">
        <v>28</v>
      </c>
      <c r="M3193" t="s">
        <v>523</v>
      </c>
      <c r="N3193" t="s">
        <v>50</v>
      </c>
      <c r="O3193" s="3">
        <v>14.064516999204997</v>
      </c>
      <c r="P3193" t="str">
        <f t="shared" si="147"/>
        <v>F</v>
      </c>
      <c r="Q3193">
        <f t="shared" si="148"/>
        <v>2020</v>
      </c>
      <c r="R3193">
        <f t="shared" si="149"/>
        <v>0</v>
      </c>
    </row>
    <row r="3194" spans="1:18" x14ac:dyDescent="0.25">
      <c r="A3194" s="1">
        <v>44814.393714800826</v>
      </c>
      <c r="B3194" s="2" t="s">
        <v>2586</v>
      </c>
      <c r="C3194" t="s">
        <v>575</v>
      </c>
      <c r="D3194">
        <v>19</v>
      </c>
      <c r="E3194" t="s">
        <v>32</v>
      </c>
      <c r="F3194">
        <f>IF(E3194="",_xlfn.XLOOKUP(C3194,'Price Averages'!$D$4:$D$103,'Price Averages'!$E$4:$E$103, "FALSE"), E3194)</f>
        <v>57</v>
      </c>
      <c r="G3194">
        <v>19</v>
      </c>
      <c r="H3194">
        <f>IF(G3194="", _xlfn.XLOOKUP(C3194, 'Cost Averages'!$D$4:$D$103,'Cost Averages'!$E$4:$E$103, "FALSE"),G3194)</f>
        <v>19</v>
      </c>
      <c r="L3194" s="2" t="s">
        <v>23</v>
      </c>
      <c r="M3194" t="s">
        <v>1393</v>
      </c>
      <c r="N3194" t="s">
        <v>50</v>
      </c>
      <c r="O3194" s="3">
        <v>11.0700865530371</v>
      </c>
      <c r="P3194" t="str">
        <f t="shared" si="147"/>
        <v>H</v>
      </c>
      <c r="Q3194">
        <f t="shared" si="148"/>
        <v>2022</v>
      </c>
      <c r="R3194">
        <f t="shared" si="149"/>
        <v>0</v>
      </c>
    </row>
    <row r="3195" spans="1:18" x14ac:dyDescent="0.25">
      <c r="A3195" s="1">
        <v>43728.84419945065</v>
      </c>
      <c r="B3195" s="2" t="s">
        <v>1046</v>
      </c>
      <c r="C3195" t="s">
        <v>575</v>
      </c>
      <c r="D3195">
        <v>20</v>
      </c>
      <c r="E3195">
        <v>57</v>
      </c>
      <c r="F3195">
        <f>IF(E3195="",_xlfn.XLOOKUP(C3195,'Price Averages'!$D$4:$D$103,'Price Averages'!$E$4:$E$103, "FALSE"), E3195)</f>
        <v>57</v>
      </c>
      <c r="G3195">
        <v>19</v>
      </c>
      <c r="H3195">
        <f>IF(G3195="", _xlfn.XLOOKUP(C3195, 'Cost Averages'!$D$4:$D$103,'Cost Averages'!$E$4:$E$103, "FALSE"),G3195)</f>
        <v>19</v>
      </c>
      <c r="L3195" s="2" t="s">
        <v>28</v>
      </c>
      <c r="M3195" t="s">
        <v>393</v>
      </c>
      <c r="N3195" t="s">
        <v>50</v>
      </c>
      <c r="O3195" s="3">
        <v>11.394777319422785</v>
      </c>
      <c r="P3195" t="str">
        <f t="shared" si="147"/>
        <v>E</v>
      </c>
      <c r="Q3195">
        <f t="shared" si="148"/>
        <v>2019</v>
      </c>
      <c r="R3195">
        <f t="shared" si="149"/>
        <v>0</v>
      </c>
    </row>
    <row r="3196" spans="1:18" x14ac:dyDescent="0.25">
      <c r="A3196" s="1">
        <v>44192.710976476163</v>
      </c>
      <c r="B3196" s="2" t="s">
        <v>752</v>
      </c>
      <c r="C3196" t="s">
        <v>575</v>
      </c>
      <c r="D3196">
        <v>20</v>
      </c>
      <c r="E3196">
        <v>57</v>
      </c>
      <c r="F3196">
        <f>IF(E3196="",_xlfn.XLOOKUP(C3196,'Price Averages'!$D$4:$D$103,'Price Averages'!$E$4:$E$103, "FALSE"), E3196)</f>
        <v>57</v>
      </c>
      <c r="G3196">
        <v>19</v>
      </c>
      <c r="H3196">
        <f>IF(G3196="", _xlfn.XLOOKUP(C3196, 'Cost Averages'!$D$4:$D$103,'Cost Averages'!$E$4:$E$103, "FALSE"),G3196)</f>
        <v>19</v>
      </c>
      <c r="L3196" s="2" t="s">
        <v>28</v>
      </c>
      <c r="M3196" t="s">
        <v>458</v>
      </c>
      <c r="N3196" t="s">
        <v>41</v>
      </c>
      <c r="O3196" s="3">
        <v>16.368863536738775</v>
      </c>
      <c r="P3196" t="str">
        <f t="shared" si="147"/>
        <v>F</v>
      </c>
      <c r="Q3196">
        <f t="shared" si="148"/>
        <v>2020</v>
      </c>
      <c r="R3196">
        <f t="shared" si="149"/>
        <v>0</v>
      </c>
    </row>
    <row r="3197" spans="1:18" x14ac:dyDescent="0.25">
      <c r="A3197" s="1">
        <v>44006.260547726633</v>
      </c>
      <c r="B3197" s="2" t="s">
        <v>2866</v>
      </c>
      <c r="C3197" t="s">
        <v>575</v>
      </c>
      <c r="D3197">
        <v>20</v>
      </c>
      <c r="E3197">
        <v>57</v>
      </c>
      <c r="F3197">
        <f>IF(E3197="",_xlfn.XLOOKUP(C3197,'Price Averages'!$D$4:$D$103,'Price Averages'!$E$4:$E$103, "FALSE"), E3197)</f>
        <v>57</v>
      </c>
      <c r="G3197" t="s">
        <v>32</v>
      </c>
      <c r="H3197">
        <f>IF(G3197="", _xlfn.XLOOKUP(C3197, 'Cost Averages'!$D$4:$D$103,'Cost Averages'!$E$4:$E$103, "FALSE"),G3197)</f>
        <v>19</v>
      </c>
      <c r="L3197" s="2" t="s">
        <v>23</v>
      </c>
      <c r="M3197" t="s">
        <v>1060</v>
      </c>
      <c r="N3197" t="s">
        <v>34</v>
      </c>
      <c r="O3197" s="3">
        <v>8.1352386075080023</v>
      </c>
      <c r="P3197" t="str">
        <f t="shared" si="147"/>
        <v>F</v>
      </c>
      <c r="Q3197">
        <f t="shared" si="148"/>
        <v>2020</v>
      </c>
      <c r="R3197">
        <f t="shared" si="149"/>
        <v>0</v>
      </c>
    </row>
    <row r="3198" spans="1:18" x14ac:dyDescent="0.25">
      <c r="A3198" s="1">
        <v>44228.247912201565</v>
      </c>
      <c r="B3198" s="2" t="s">
        <v>2516</v>
      </c>
      <c r="C3198" t="s">
        <v>575</v>
      </c>
      <c r="D3198">
        <v>20</v>
      </c>
      <c r="E3198" t="s">
        <v>32</v>
      </c>
      <c r="F3198">
        <f>IF(E3198="",_xlfn.XLOOKUP(C3198,'Price Averages'!$D$4:$D$103,'Price Averages'!$E$4:$E$103, "FALSE"), E3198)</f>
        <v>57</v>
      </c>
      <c r="G3198">
        <v>19</v>
      </c>
      <c r="H3198">
        <f>IF(G3198="", _xlfn.XLOOKUP(C3198, 'Cost Averages'!$D$4:$D$103,'Cost Averages'!$E$4:$E$103, "FALSE"),G3198)</f>
        <v>19</v>
      </c>
      <c r="L3198" s="2" t="s">
        <v>44</v>
      </c>
      <c r="M3198" t="s">
        <v>421</v>
      </c>
      <c r="N3198" t="s">
        <v>25</v>
      </c>
      <c r="O3198" s="3">
        <v>11.701919153133453</v>
      </c>
      <c r="P3198" t="str">
        <f t="shared" si="147"/>
        <v>G</v>
      </c>
      <c r="Q3198">
        <f t="shared" si="148"/>
        <v>2021</v>
      </c>
      <c r="R3198">
        <f t="shared" si="149"/>
        <v>0</v>
      </c>
    </row>
    <row r="3199" spans="1:18" x14ac:dyDescent="0.25">
      <c r="A3199" s="1">
        <v>43504.859702398397</v>
      </c>
      <c r="B3199" s="2" t="s">
        <v>2339</v>
      </c>
      <c r="C3199" t="s">
        <v>575</v>
      </c>
      <c r="D3199" t="s">
        <v>32</v>
      </c>
      <c r="E3199">
        <v>57</v>
      </c>
      <c r="F3199">
        <f>IF(E3199="",_xlfn.XLOOKUP(C3199,'Price Averages'!$D$4:$D$103,'Price Averages'!$E$4:$E$103, "FALSE"), E3199)</f>
        <v>57</v>
      </c>
      <c r="G3199">
        <v>19</v>
      </c>
      <c r="H3199">
        <f>IF(G3199="", _xlfn.XLOOKUP(C3199, 'Cost Averages'!$D$4:$D$103,'Cost Averages'!$E$4:$E$103, "FALSE"),G3199)</f>
        <v>19</v>
      </c>
      <c r="L3199" s="2" t="s">
        <v>28</v>
      </c>
      <c r="M3199" t="s">
        <v>421</v>
      </c>
      <c r="N3199" t="s">
        <v>25</v>
      </c>
      <c r="O3199" s="3">
        <v>11.701919153133453</v>
      </c>
      <c r="P3199" t="str">
        <f t="shared" si="147"/>
        <v>E</v>
      </c>
      <c r="Q3199">
        <f t="shared" si="148"/>
        <v>2019</v>
      </c>
      <c r="R3199">
        <f t="shared" si="149"/>
        <v>0</v>
      </c>
    </row>
    <row r="3200" spans="1:18" x14ac:dyDescent="0.25">
      <c r="A3200" s="1">
        <v>44337</v>
      </c>
      <c r="B3200" s="2" t="s">
        <v>3667</v>
      </c>
      <c r="C3200" t="s">
        <v>575</v>
      </c>
      <c r="D3200" t="s">
        <v>32</v>
      </c>
      <c r="E3200">
        <v>57</v>
      </c>
      <c r="F3200">
        <f>IF(E3200="",_xlfn.XLOOKUP(C3200,'Price Averages'!$D$4:$D$103,'Price Averages'!$E$4:$E$103, "FALSE"), E3200)</f>
        <v>57</v>
      </c>
      <c r="G3200">
        <v>19</v>
      </c>
      <c r="H3200">
        <f>IF(G3200="", _xlfn.XLOOKUP(C3200, 'Cost Averages'!$D$4:$D$103,'Cost Averages'!$E$4:$E$103, "FALSE"),G3200)</f>
        <v>19</v>
      </c>
      <c r="L3200" s="2" t="s">
        <v>28</v>
      </c>
      <c r="M3200" t="s">
        <v>49</v>
      </c>
      <c r="N3200" t="s">
        <v>50</v>
      </c>
      <c r="O3200" s="3">
        <v>11.749993886708426</v>
      </c>
      <c r="P3200" t="str">
        <f t="shared" si="147"/>
        <v>G</v>
      </c>
      <c r="Q3200">
        <f t="shared" si="148"/>
        <v>2021</v>
      </c>
      <c r="R3200">
        <f t="shared" si="149"/>
        <v>0</v>
      </c>
    </row>
    <row r="3201" spans="1:18" x14ac:dyDescent="0.25">
      <c r="A3201" s="1">
        <v>44020.348092478227</v>
      </c>
      <c r="B3201" s="2" t="s">
        <v>1357</v>
      </c>
      <c r="C3201" t="s">
        <v>258</v>
      </c>
      <c r="D3201">
        <v>1</v>
      </c>
      <c r="E3201">
        <v>50</v>
      </c>
      <c r="F3201">
        <f>IF(E3201="",_xlfn.XLOOKUP(C3201,'Price Averages'!$D$4:$D$103,'Price Averages'!$E$4:$E$103, "FALSE"), E3201)</f>
        <v>50</v>
      </c>
      <c r="G3201">
        <v>25</v>
      </c>
      <c r="H3201">
        <f>IF(G3201="", _xlfn.XLOOKUP(C3201, 'Cost Averages'!$D$4:$D$103,'Cost Averages'!$E$4:$E$103, "FALSE"),G3201)</f>
        <v>25</v>
      </c>
      <c r="L3201" s="2" t="s">
        <v>28</v>
      </c>
      <c r="M3201" t="s">
        <v>652</v>
      </c>
      <c r="N3201" t="s">
        <v>78</v>
      </c>
      <c r="O3201" s="3">
        <v>10.163794912095831</v>
      </c>
      <c r="P3201" t="str">
        <f t="shared" si="147"/>
        <v>F</v>
      </c>
      <c r="Q3201">
        <f t="shared" si="148"/>
        <v>2020</v>
      </c>
      <c r="R3201">
        <f t="shared" si="149"/>
        <v>0</v>
      </c>
    </row>
    <row r="3202" spans="1:18" x14ac:dyDescent="0.25">
      <c r="A3202" s="1">
        <v>43444.113171251418</v>
      </c>
      <c r="B3202" s="2" t="s">
        <v>3099</v>
      </c>
      <c r="C3202" t="s">
        <v>258</v>
      </c>
      <c r="D3202">
        <v>2</v>
      </c>
      <c r="E3202">
        <v>50</v>
      </c>
      <c r="F3202">
        <f>IF(E3202="",_xlfn.XLOOKUP(C3202,'Price Averages'!$D$4:$D$103,'Price Averages'!$E$4:$E$103, "FALSE"), E3202)</f>
        <v>50</v>
      </c>
      <c r="G3202">
        <v>25</v>
      </c>
      <c r="H3202">
        <f>IF(G3202="", _xlfn.XLOOKUP(C3202, 'Cost Averages'!$D$4:$D$103,'Cost Averages'!$E$4:$E$103, "FALSE"),G3202)</f>
        <v>25</v>
      </c>
      <c r="L3202" s="2" t="s">
        <v>28</v>
      </c>
      <c r="M3202" t="s">
        <v>1000</v>
      </c>
      <c r="N3202" t="s">
        <v>50</v>
      </c>
      <c r="O3202" s="3">
        <v>9.9471686551317795</v>
      </c>
      <c r="P3202" t="str">
        <f t="shared" ref="P3202:P3265" si="150">CHAR(64+(YEAR(A3202)-2014))</f>
        <v>D</v>
      </c>
      <c r="Q3202">
        <f t="shared" ref="Q3202:Q3265" si="151">YEAR(A3202)</f>
        <v>2018</v>
      </c>
      <c r="R3202">
        <f t="shared" ref="R3202:R3265" si="152">IF(P3202=CHAR(64 + (YEAR(A3202) - 2014)), 0, 1)</f>
        <v>0</v>
      </c>
    </row>
    <row r="3203" spans="1:18" x14ac:dyDescent="0.25">
      <c r="A3203" s="1">
        <v>43666.199065920853</v>
      </c>
      <c r="B3203" s="2" t="s">
        <v>1104</v>
      </c>
      <c r="C3203" t="s">
        <v>258</v>
      </c>
      <c r="D3203">
        <v>2</v>
      </c>
      <c r="E3203">
        <v>50</v>
      </c>
      <c r="F3203">
        <f>IF(E3203="",_xlfn.XLOOKUP(C3203,'Price Averages'!$D$4:$D$103,'Price Averages'!$E$4:$E$103, "FALSE"), E3203)</f>
        <v>50</v>
      </c>
      <c r="G3203" t="s">
        <v>32</v>
      </c>
      <c r="H3203">
        <f>IF(G3203="", _xlfn.XLOOKUP(C3203, 'Cost Averages'!$D$4:$D$103,'Cost Averages'!$E$4:$E$103, "FALSE"),G3203)</f>
        <v>25</v>
      </c>
      <c r="L3203" s="2" t="s">
        <v>28</v>
      </c>
      <c r="M3203" t="s">
        <v>843</v>
      </c>
      <c r="N3203" t="s">
        <v>41</v>
      </c>
      <c r="O3203" s="3">
        <v>9.5176115401380308</v>
      </c>
      <c r="P3203" t="str">
        <f t="shared" si="150"/>
        <v>E</v>
      </c>
      <c r="Q3203">
        <f t="shared" si="151"/>
        <v>2019</v>
      </c>
      <c r="R3203">
        <f t="shared" si="152"/>
        <v>0</v>
      </c>
    </row>
    <row r="3204" spans="1:18" x14ac:dyDescent="0.25">
      <c r="A3204" s="1">
        <v>43537.802772961943</v>
      </c>
      <c r="B3204" s="2" t="s">
        <v>1666</v>
      </c>
      <c r="C3204" t="s">
        <v>258</v>
      </c>
      <c r="D3204">
        <v>2</v>
      </c>
      <c r="E3204">
        <v>50</v>
      </c>
      <c r="F3204">
        <f>IF(E3204="",_xlfn.XLOOKUP(C3204,'Price Averages'!$D$4:$D$103,'Price Averages'!$E$4:$E$103, "FALSE"), E3204)</f>
        <v>50</v>
      </c>
      <c r="G3204">
        <v>25</v>
      </c>
      <c r="H3204">
        <f>IF(G3204="", _xlfn.XLOOKUP(C3204, 'Cost Averages'!$D$4:$D$103,'Cost Averages'!$E$4:$E$103, "FALSE"),G3204)</f>
        <v>25</v>
      </c>
      <c r="L3204" s="2" t="s">
        <v>28</v>
      </c>
      <c r="M3204" t="s">
        <v>854</v>
      </c>
      <c r="N3204" t="s">
        <v>50</v>
      </c>
      <c r="O3204" s="3">
        <v>13.827196127590291</v>
      </c>
      <c r="P3204" t="str">
        <f t="shared" si="150"/>
        <v>E</v>
      </c>
      <c r="Q3204">
        <f t="shared" si="151"/>
        <v>2019</v>
      </c>
      <c r="R3204">
        <f t="shared" si="152"/>
        <v>0</v>
      </c>
    </row>
    <row r="3205" spans="1:18" x14ac:dyDescent="0.25">
      <c r="A3205" s="1">
        <v>44266.840973520797</v>
      </c>
      <c r="B3205" s="2" t="s">
        <v>582</v>
      </c>
      <c r="C3205" t="s">
        <v>258</v>
      </c>
      <c r="D3205">
        <v>2</v>
      </c>
      <c r="E3205" t="s">
        <v>32</v>
      </c>
      <c r="F3205">
        <f>IF(E3205="",_xlfn.XLOOKUP(C3205,'Price Averages'!$D$4:$D$103,'Price Averages'!$E$4:$E$103, "FALSE"), E3205)</f>
        <v>50</v>
      </c>
      <c r="G3205">
        <v>25</v>
      </c>
      <c r="H3205">
        <f>IF(G3205="", _xlfn.XLOOKUP(C3205, 'Cost Averages'!$D$4:$D$103,'Cost Averages'!$E$4:$E$103, "FALSE"),G3205)</f>
        <v>25</v>
      </c>
      <c r="L3205" s="2" t="s">
        <v>44</v>
      </c>
      <c r="M3205" t="s">
        <v>370</v>
      </c>
      <c r="N3205" t="s">
        <v>46</v>
      </c>
      <c r="O3205" s="3">
        <v>14.423322704129969</v>
      </c>
      <c r="P3205" t="str">
        <f t="shared" si="150"/>
        <v>G</v>
      </c>
      <c r="Q3205">
        <f t="shared" si="151"/>
        <v>2021</v>
      </c>
      <c r="R3205">
        <f t="shared" si="152"/>
        <v>0</v>
      </c>
    </row>
    <row r="3206" spans="1:18" x14ac:dyDescent="0.25">
      <c r="A3206" s="1">
        <v>44115.80742687334</v>
      </c>
      <c r="B3206" s="2" t="s">
        <v>257</v>
      </c>
      <c r="C3206" t="s">
        <v>258</v>
      </c>
      <c r="D3206">
        <v>4</v>
      </c>
      <c r="E3206">
        <v>50</v>
      </c>
      <c r="F3206">
        <f>IF(E3206="",_xlfn.XLOOKUP(C3206,'Price Averages'!$D$4:$D$103,'Price Averages'!$E$4:$E$103, "FALSE"), E3206)</f>
        <v>50</v>
      </c>
      <c r="G3206">
        <v>25</v>
      </c>
      <c r="H3206">
        <f>IF(G3206="", _xlfn.XLOOKUP(C3206, 'Cost Averages'!$D$4:$D$103,'Cost Averages'!$E$4:$E$103, "FALSE"),G3206)</f>
        <v>25</v>
      </c>
      <c r="L3206" s="2" t="s">
        <v>28</v>
      </c>
      <c r="M3206" t="s">
        <v>233</v>
      </c>
      <c r="N3206" t="s">
        <v>25</v>
      </c>
      <c r="O3206" s="3">
        <v>11.274864741138284</v>
      </c>
      <c r="P3206" t="str">
        <f t="shared" si="150"/>
        <v>F</v>
      </c>
      <c r="Q3206">
        <f t="shared" si="151"/>
        <v>2020</v>
      </c>
      <c r="R3206">
        <f t="shared" si="152"/>
        <v>0</v>
      </c>
    </row>
    <row r="3207" spans="1:18" x14ac:dyDescent="0.25">
      <c r="A3207" s="1">
        <v>44079.733820765483</v>
      </c>
      <c r="B3207" s="2" t="s">
        <v>747</v>
      </c>
      <c r="C3207" t="s">
        <v>258</v>
      </c>
      <c r="D3207">
        <v>4</v>
      </c>
      <c r="E3207">
        <v>50</v>
      </c>
      <c r="F3207">
        <f>IF(E3207="",_xlfn.XLOOKUP(C3207,'Price Averages'!$D$4:$D$103,'Price Averages'!$E$4:$E$103, "FALSE"), E3207)</f>
        <v>50</v>
      </c>
      <c r="G3207">
        <v>25</v>
      </c>
      <c r="H3207">
        <f>IF(G3207="", _xlfn.XLOOKUP(C3207, 'Cost Averages'!$D$4:$D$103,'Cost Averages'!$E$4:$E$103, "FALSE"),G3207)</f>
        <v>25</v>
      </c>
      <c r="L3207" s="2" t="s">
        <v>28</v>
      </c>
      <c r="M3207" t="s">
        <v>372</v>
      </c>
      <c r="N3207" t="s">
        <v>56</v>
      </c>
      <c r="O3207" s="3">
        <v>11.416048240262977</v>
      </c>
      <c r="P3207" t="str">
        <f t="shared" si="150"/>
        <v>F</v>
      </c>
      <c r="Q3207">
        <f t="shared" si="151"/>
        <v>2020</v>
      </c>
      <c r="R3207">
        <f t="shared" si="152"/>
        <v>0</v>
      </c>
    </row>
    <row r="3208" spans="1:18" x14ac:dyDescent="0.25">
      <c r="A3208" s="1">
        <v>44500.263593528995</v>
      </c>
      <c r="B3208" s="2" t="s">
        <v>2356</v>
      </c>
      <c r="C3208" t="s">
        <v>258</v>
      </c>
      <c r="D3208">
        <v>4</v>
      </c>
      <c r="E3208" t="s">
        <v>32</v>
      </c>
      <c r="F3208">
        <f>IF(E3208="",_xlfn.XLOOKUP(C3208,'Price Averages'!$D$4:$D$103,'Price Averages'!$E$4:$E$103, "FALSE"), E3208)</f>
        <v>50</v>
      </c>
      <c r="G3208">
        <v>25</v>
      </c>
      <c r="H3208">
        <f>IF(G3208="", _xlfn.XLOOKUP(C3208, 'Cost Averages'!$D$4:$D$103,'Cost Averages'!$E$4:$E$103, "FALSE"),G3208)</f>
        <v>25</v>
      </c>
      <c r="L3208" s="2" t="s">
        <v>28</v>
      </c>
      <c r="M3208" t="s">
        <v>635</v>
      </c>
      <c r="N3208" t="s">
        <v>25</v>
      </c>
      <c r="O3208" s="3">
        <v>12.275875773922367</v>
      </c>
      <c r="P3208" t="str">
        <f t="shared" si="150"/>
        <v>G</v>
      </c>
      <c r="Q3208">
        <f t="shared" si="151"/>
        <v>2021</v>
      </c>
      <c r="R3208">
        <f t="shared" si="152"/>
        <v>0</v>
      </c>
    </row>
    <row r="3209" spans="1:18" x14ac:dyDescent="0.25">
      <c r="A3209" s="1">
        <v>43852.927790807167</v>
      </c>
      <c r="B3209" s="2" t="s">
        <v>2606</v>
      </c>
      <c r="C3209" t="s">
        <v>258</v>
      </c>
      <c r="D3209">
        <v>5</v>
      </c>
      <c r="E3209" t="s">
        <v>32</v>
      </c>
      <c r="F3209">
        <f>IF(E3209="",_xlfn.XLOOKUP(C3209,'Price Averages'!$D$4:$D$103,'Price Averages'!$E$4:$E$103, "FALSE"), E3209)</f>
        <v>50</v>
      </c>
      <c r="G3209">
        <v>25</v>
      </c>
      <c r="H3209">
        <f>IF(G3209="", _xlfn.XLOOKUP(C3209, 'Cost Averages'!$D$4:$D$103,'Cost Averages'!$E$4:$E$103, "FALSE"),G3209)</f>
        <v>25</v>
      </c>
      <c r="L3209" s="2" t="s">
        <v>28</v>
      </c>
      <c r="M3209" t="s">
        <v>712</v>
      </c>
      <c r="N3209" t="s">
        <v>46</v>
      </c>
      <c r="O3209" s="3">
        <v>13.106678263594747</v>
      </c>
      <c r="P3209" t="str">
        <f t="shared" si="150"/>
        <v>F</v>
      </c>
      <c r="Q3209">
        <f t="shared" si="151"/>
        <v>2020</v>
      </c>
      <c r="R3209">
        <f t="shared" si="152"/>
        <v>0</v>
      </c>
    </row>
    <row r="3210" spans="1:18" x14ac:dyDescent="0.25">
      <c r="A3210" s="1">
        <v>43085.324375002347</v>
      </c>
      <c r="B3210" s="2" t="s">
        <v>2455</v>
      </c>
      <c r="C3210" t="s">
        <v>258</v>
      </c>
      <c r="D3210">
        <v>6</v>
      </c>
      <c r="E3210" t="s">
        <v>32</v>
      </c>
      <c r="F3210">
        <f>IF(E3210="",_xlfn.XLOOKUP(C3210,'Price Averages'!$D$4:$D$103,'Price Averages'!$E$4:$E$103, "FALSE"), E3210)</f>
        <v>50</v>
      </c>
      <c r="G3210">
        <v>25</v>
      </c>
      <c r="H3210">
        <f>IF(G3210="", _xlfn.XLOOKUP(C3210, 'Cost Averages'!$D$4:$D$103,'Cost Averages'!$E$4:$E$103, "FALSE"),G3210)</f>
        <v>25</v>
      </c>
      <c r="L3210" s="2" t="s">
        <v>28</v>
      </c>
      <c r="M3210" t="s">
        <v>637</v>
      </c>
      <c r="N3210" t="s">
        <v>78</v>
      </c>
      <c r="O3210" s="3">
        <v>9.879282537628514</v>
      </c>
      <c r="P3210" t="str">
        <f t="shared" si="150"/>
        <v>C</v>
      </c>
      <c r="Q3210">
        <f t="shared" si="151"/>
        <v>2017</v>
      </c>
      <c r="R3210">
        <f t="shared" si="152"/>
        <v>0</v>
      </c>
    </row>
    <row r="3211" spans="1:18" x14ac:dyDescent="0.25">
      <c r="A3211" s="1">
        <v>43569.504581684982</v>
      </c>
      <c r="B3211" s="2" t="s">
        <v>1562</v>
      </c>
      <c r="C3211" t="s">
        <v>258</v>
      </c>
      <c r="D3211">
        <v>6</v>
      </c>
      <c r="E3211">
        <v>50</v>
      </c>
      <c r="F3211">
        <f>IF(E3211="",_xlfn.XLOOKUP(C3211,'Price Averages'!$D$4:$D$103,'Price Averages'!$E$4:$E$103, "FALSE"), E3211)</f>
        <v>50</v>
      </c>
      <c r="G3211">
        <v>25</v>
      </c>
      <c r="H3211">
        <f>IF(G3211="", _xlfn.XLOOKUP(C3211, 'Cost Averages'!$D$4:$D$103,'Cost Averages'!$E$4:$E$103, "FALSE"),G3211)</f>
        <v>25</v>
      </c>
      <c r="L3211" s="2" t="s">
        <v>23</v>
      </c>
      <c r="M3211" t="s">
        <v>310</v>
      </c>
      <c r="N3211" t="s">
        <v>25</v>
      </c>
      <c r="O3211" s="3">
        <v>9.0350666811770921</v>
      </c>
      <c r="P3211" t="str">
        <f t="shared" si="150"/>
        <v>E</v>
      </c>
      <c r="Q3211">
        <f t="shared" si="151"/>
        <v>2019</v>
      </c>
      <c r="R3211">
        <f t="shared" si="152"/>
        <v>0</v>
      </c>
    </row>
    <row r="3212" spans="1:18" x14ac:dyDescent="0.25">
      <c r="A3212" s="1">
        <v>44201.932620269588</v>
      </c>
      <c r="B3212" s="2" t="s">
        <v>1947</v>
      </c>
      <c r="C3212" t="s">
        <v>258</v>
      </c>
      <c r="D3212">
        <v>6</v>
      </c>
      <c r="E3212">
        <v>50</v>
      </c>
      <c r="F3212">
        <f>IF(E3212="",_xlfn.XLOOKUP(C3212,'Price Averages'!$D$4:$D$103,'Price Averages'!$E$4:$E$103, "FALSE"), E3212)</f>
        <v>50</v>
      </c>
      <c r="G3212" t="s">
        <v>32</v>
      </c>
      <c r="H3212">
        <f>IF(G3212="", _xlfn.XLOOKUP(C3212, 'Cost Averages'!$D$4:$D$103,'Cost Averages'!$E$4:$E$103, "FALSE"),G3212)</f>
        <v>25</v>
      </c>
      <c r="L3212" s="2" t="s">
        <v>28</v>
      </c>
      <c r="M3212" t="s">
        <v>540</v>
      </c>
      <c r="N3212" t="s">
        <v>46</v>
      </c>
      <c r="O3212" s="3">
        <v>16.695690968264284</v>
      </c>
      <c r="P3212" t="str">
        <f t="shared" si="150"/>
        <v>G</v>
      </c>
      <c r="Q3212">
        <f t="shared" si="151"/>
        <v>2021</v>
      </c>
      <c r="R3212">
        <f t="shared" si="152"/>
        <v>0</v>
      </c>
    </row>
    <row r="3213" spans="1:18" x14ac:dyDescent="0.25">
      <c r="A3213" s="1">
        <v>43578.638686517326</v>
      </c>
      <c r="B3213" s="2" t="s">
        <v>1954</v>
      </c>
      <c r="C3213" t="s">
        <v>258</v>
      </c>
      <c r="D3213">
        <v>7</v>
      </c>
      <c r="E3213">
        <v>50</v>
      </c>
      <c r="F3213">
        <f>IF(E3213="",_xlfn.XLOOKUP(C3213,'Price Averages'!$D$4:$D$103,'Price Averages'!$E$4:$E$103, "FALSE"), E3213)</f>
        <v>50</v>
      </c>
      <c r="G3213">
        <v>25</v>
      </c>
      <c r="H3213">
        <f>IF(G3213="", _xlfn.XLOOKUP(C3213, 'Cost Averages'!$D$4:$D$103,'Cost Averages'!$E$4:$E$103, "FALSE"),G3213)</f>
        <v>25</v>
      </c>
      <c r="L3213" s="2" t="s">
        <v>28</v>
      </c>
      <c r="M3213" t="s">
        <v>484</v>
      </c>
      <c r="N3213" t="s">
        <v>25</v>
      </c>
      <c r="O3213" s="3">
        <v>11.799431383856128</v>
      </c>
      <c r="P3213" t="str">
        <f t="shared" si="150"/>
        <v>E</v>
      </c>
      <c r="Q3213">
        <f t="shared" si="151"/>
        <v>2019</v>
      </c>
      <c r="R3213">
        <f t="shared" si="152"/>
        <v>0</v>
      </c>
    </row>
    <row r="3214" spans="1:18" x14ac:dyDescent="0.25">
      <c r="A3214" s="1">
        <v>44236</v>
      </c>
      <c r="B3214" s="2" t="s">
        <v>1474</v>
      </c>
      <c r="C3214" t="s">
        <v>258</v>
      </c>
      <c r="D3214">
        <v>7</v>
      </c>
      <c r="E3214">
        <v>50</v>
      </c>
      <c r="F3214">
        <f>IF(E3214="",_xlfn.XLOOKUP(C3214,'Price Averages'!$D$4:$D$103,'Price Averages'!$E$4:$E$103, "FALSE"), E3214)</f>
        <v>50</v>
      </c>
      <c r="G3214" t="s">
        <v>32</v>
      </c>
      <c r="H3214">
        <f>IF(G3214="", _xlfn.XLOOKUP(C3214, 'Cost Averages'!$D$4:$D$103,'Cost Averages'!$E$4:$E$103, "FALSE"),G3214)</f>
        <v>25</v>
      </c>
      <c r="L3214" s="2" t="s">
        <v>23</v>
      </c>
      <c r="M3214" t="s">
        <v>88</v>
      </c>
      <c r="N3214" t="s">
        <v>56</v>
      </c>
      <c r="O3214" s="3">
        <v>12.072414596936037</v>
      </c>
      <c r="P3214" t="str">
        <f t="shared" si="150"/>
        <v>G</v>
      </c>
      <c r="Q3214">
        <f t="shared" si="151"/>
        <v>2021</v>
      </c>
      <c r="R3214">
        <f t="shared" si="152"/>
        <v>0</v>
      </c>
    </row>
    <row r="3215" spans="1:18" x14ac:dyDescent="0.25">
      <c r="A3215" s="1">
        <v>44609</v>
      </c>
      <c r="B3215" s="2" t="s">
        <v>3894</v>
      </c>
      <c r="C3215" t="s">
        <v>258</v>
      </c>
      <c r="D3215">
        <v>7</v>
      </c>
      <c r="E3215">
        <v>50</v>
      </c>
      <c r="F3215">
        <f>IF(E3215="",_xlfn.XLOOKUP(C3215,'Price Averages'!$D$4:$D$103,'Price Averages'!$E$4:$E$103, "FALSE"), E3215)</f>
        <v>50</v>
      </c>
      <c r="G3215">
        <v>25</v>
      </c>
      <c r="H3215">
        <f>IF(G3215="", _xlfn.XLOOKUP(C3215, 'Cost Averages'!$D$4:$D$103,'Cost Averages'!$E$4:$E$103, "FALSE"),G3215)</f>
        <v>25</v>
      </c>
      <c r="L3215" s="2" t="s">
        <v>28</v>
      </c>
      <c r="M3215" t="s">
        <v>245</v>
      </c>
      <c r="N3215" t="s">
        <v>46</v>
      </c>
      <c r="O3215" s="3">
        <v>13.918153610259502</v>
      </c>
      <c r="P3215" t="str">
        <f t="shared" si="150"/>
        <v>H</v>
      </c>
      <c r="Q3215">
        <f t="shared" si="151"/>
        <v>2022</v>
      </c>
      <c r="R3215">
        <f t="shared" si="152"/>
        <v>0</v>
      </c>
    </row>
    <row r="3216" spans="1:18" x14ac:dyDescent="0.25">
      <c r="A3216" s="1">
        <v>43341.571211969895</v>
      </c>
      <c r="B3216" s="2" t="s">
        <v>1122</v>
      </c>
      <c r="C3216" t="s">
        <v>258</v>
      </c>
      <c r="D3216">
        <v>8</v>
      </c>
      <c r="E3216">
        <v>50</v>
      </c>
      <c r="F3216">
        <f>IF(E3216="",_xlfn.XLOOKUP(C3216,'Price Averages'!$D$4:$D$103,'Price Averages'!$E$4:$E$103, "FALSE"), E3216)</f>
        <v>50</v>
      </c>
      <c r="G3216">
        <v>25</v>
      </c>
      <c r="H3216">
        <f>IF(G3216="", _xlfn.XLOOKUP(C3216, 'Cost Averages'!$D$4:$D$103,'Cost Averages'!$E$4:$E$103, "FALSE"),G3216)</f>
        <v>25</v>
      </c>
      <c r="L3216" s="2" t="s">
        <v>28</v>
      </c>
      <c r="M3216" t="s">
        <v>759</v>
      </c>
      <c r="N3216" t="s">
        <v>34</v>
      </c>
      <c r="O3216" s="3">
        <v>11.289144410898391</v>
      </c>
      <c r="P3216" t="str">
        <f t="shared" si="150"/>
        <v>D</v>
      </c>
      <c r="Q3216">
        <f t="shared" si="151"/>
        <v>2018</v>
      </c>
      <c r="R3216">
        <f t="shared" si="152"/>
        <v>0</v>
      </c>
    </row>
    <row r="3217" spans="1:18" x14ac:dyDescent="0.25">
      <c r="A3217" s="1">
        <v>44124.329777811698</v>
      </c>
      <c r="B3217" s="2" t="s">
        <v>2081</v>
      </c>
      <c r="C3217" t="s">
        <v>258</v>
      </c>
      <c r="D3217">
        <v>10</v>
      </c>
      <c r="E3217">
        <v>50</v>
      </c>
      <c r="F3217">
        <f>IF(E3217="",_xlfn.XLOOKUP(C3217,'Price Averages'!$D$4:$D$103,'Price Averages'!$E$4:$E$103, "FALSE"), E3217)</f>
        <v>50</v>
      </c>
      <c r="G3217">
        <v>25</v>
      </c>
      <c r="H3217">
        <f>IF(G3217="", _xlfn.XLOOKUP(C3217, 'Cost Averages'!$D$4:$D$103,'Cost Averages'!$E$4:$E$103, "FALSE"),G3217)</f>
        <v>25</v>
      </c>
      <c r="L3217" s="2" t="s">
        <v>44</v>
      </c>
      <c r="M3217" t="s">
        <v>1617</v>
      </c>
      <c r="N3217" t="s">
        <v>78</v>
      </c>
      <c r="O3217" s="3">
        <v>11.238524301148807</v>
      </c>
      <c r="P3217" t="str">
        <f t="shared" si="150"/>
        <v>F</v>
      </c>
      <c r="Q3217">
        <f t="shared" si="151"/>
        <v>2020</v>
      </c>
      <c r="R3217">
        <f t="shared" si="152"/>
        <v>0</v>
      </c>
    </row>
    <row r="3218" spans="1:18" x14ac:dyDescent="0.25">
      <c r="A3218" s="1">
        <v>43930.921392526601</v>
      </c>
      <c r="B3218" s="2" t="s">
        <v>663</v>
      </c>
      <c r="C3218" t="s">
        <v>258</v>
      </c>
      <c r="D3218">
        <v>11</v>
      </c>
      <c r="E3218">
        <v>50</v>
      </c>
      <c r="F3218">
        <f>IF(E3218="",_xlfn.XLOOKUP(C3218,'Price Averages'!$D$4:$D$103,'Price Averages'!$E$4:$E$103, "FALSE"), E3218)</f>
        <v>50</v>
      </c>
      <c r="G3218">
        <v>25</v>
      </c>
      <c r="H3218">
        <f>IF(G3218="", _xlfn.XLOOKUP(C3218, 'Cost Averages'!$D$4:$D$103,'Cost Averages'!$E$4:$E$103, "FALSE"),G3218)</f>
        <v>25</v>
      </c>
      <c r="L3218" s="2" t="s">
        <v>23</v>
      </c>
      <c r="M3218" t="s">
        <v>418</v>
      </c>
      <c r="N3218" t="s">
        <v>46</v>
      </c>
      <c r="O3218" s="3">
        <v>13.923194761258239</v>
      </c>
      <c r="P3218" t="str">
        <f t="shared" si="150"/>
        <v>F</v>
      </c>
      <c r="Q3218">
        <f t="shared" si="151"/>
        <v>2020</v>
      </c>
      <c r="R3218">
        <f t="shared" si="152"/>
        <v>0</v>
      </c>
    </row>
    <row r="3219" spans="1:18" x14ac:dyDescent="0.25">
      <c r="A3219" s="1">
        <v>44016.110555605061</v>
      </c>
      <c r="B3219" s="2" t="s">
        <v>970</v>
      </c>
      <c r="C3219" t="s">
        <v>258</v>
      </c>
      <c r="D3219">
        <v>11</v>
      </c>
      <c r="E3219">
        <v>50</v>
      </c>
      <c r="F3219">
        <f>IF(E3219="",_xlfn.XLOOKUP(C3219,'Price Averages'!$D$4:$D$103,'Price Averages'!$E$4:$E$103, "FALSE"), E3219)</f>
        <v>50</v>
      </c>
      <c r="G3219">
        <v>25</v>
      </c>
      <c r="H3219">
        <f>IF(G3219="", _xlfn.XLOOKUP(C3219, 'Cost Averages'!$D$4:$D$103,'Cost Averages'!$E$4:$E$103, "FALSE"),G3219)</f>
        <v>25</v>
      </c>
      <c r="L3219" s="2" t="s">
        <v>28</v>
      </c>
      <c r="M3219" t="s">
        <v>442</v>
      </c>
      <c r="N3219" t="s">
        <v>41</v>
      </c>
      <c r="O3219" s="3">
        <v>13.332534707865639</v>
      </c>
      <c r="P3219" t="str">
        <f t="shared" si="150"/>
        <v>F</v>
      </c>
      <c r="Q3219">
        <f t="shared" si="151"/>
        <v>2020</v>
      </c>
      <c r="R3219">
        <f t="shared" si="152"/>
        <v>0</v>
      </c>
    </row>
    <row r="3220" spans="1:18" x14ac:dyDescent="0.25">
      <c r="A3220" s="1">
        <v>44735.847558764384</v>
      </c>
      <c r="B3220" s="2" t="s">
        <v>695</v>
      </c>
      <c r="C3220" t="s">
        <v>258</v>
      </c>
      <c r="D3220">
        <v>11</v>
      </c>
      <c r="E3220" t="s">
        <v>32</v>
      </c>
      <c r="F3220">
        <f>IF(E3220="",_xlfn.XLOOKUP(C3220,'Price Averages'!$D$4:$D$103,'Price Averages'!$E$4:$E$103, "FALSE"), E3220)</f>
        <v>50</v>
      </c>
      <c r="G3220" t="s">
        <v>32</v>
      </c>
      <c r="H3220">
        <f>IF(G3220="", _xlfn.XLOOKUP(C3220, 'Cost Averages'!$D$4:$D$103,'Cost Averages'!$E$4:$E$103, "FALSE"),G3220)</f>
        <v>25</v>
      </c>
      <c r="L3220" s="2" t="s">
        <v>28</v>
      </c>
      <c r="M3220" t="s">
        <v>696</v>
      </c>
      <c r="N3220" t="s">
        <v>78</v>
      </c>
      <c r="O3220" s="3">
        <v>12.699042739101285</v>
      </c>
      <c r="P3220" t="str">
        <f t="shared" si="150"/>
        <v>H</v>
      </c>
      <c r="Q3220">
        <f t="shared" si="151"/>
        <v>2022</v>
      </c>
      <c r="R3220">
        <f t="shared" si="152"/>
        <v>0</v>
      </c>
    </row>
    <row r="3221" spans="1:18" x14ac:dyDescent="0.25">
      <c r="A3221" s="1">
        <v>43969</v>
      </c>
      <c r="B3221" s="2" t="s">
        <v>3357</v>
      </c>
      <c r="C3221" t="s">
        <v>258</v>
      </c>
      <c r="D3221">
        <v>12</v>
      </c>
      <c r="E3221">
        <v>50</v>
      </c>
      <c r="F3221">
        <f>IF(E3221="",_xlfn.XLOOKUP(C3221,'Price Averages'!$D$4:$D$103,'Price Averages'!$E$4:$E$103, "FALSE"), E3221)</f>
        <v>50</v>
      </c>
      <c r="G3221">
        <v>25</v>
      </c>
      <c r="H3221">
        <f>IF(G3221="", _xlfn.XLOOKUP(C3221, 'Cost Averages'!$D$4:$D$103,'Cost Averages'!$E$4:$E$103, "FALSE"),G3221)</f>
        <v>25</v>
      </c>
      <c r="L3221" s="2" t="s">
        <v>28</v>
      </c>
      <c r="M3221" t="s">
        <v>132</v>
      </c>
      <c r="N3221" t="s">
        <v>46</v>
      </c>
      <c r="O3221" s="3">
        <v>7.1104128275166252</v>
      </c>
      <c r="P3221" t="str">
        <f t="shared" si="150"/>
        <v>F</v>
      </c>
      <c r="Q3221">
        <f t="shared" si="151"/>
        <v>2020</v>
      </c>
      <c r="R3221">
        <f t="shared" si="152"/>
        <v>0</v>
      </c>
    </row>
    <row r="3222" spans="1:18" x14ac:dyDescent="0.25">
      <c r="A3222" s="1">
        <v>43745.477915663178</v>
      </c>
      <c r="B3222" s="2" t="s">
        <v>1698</v>
      </c>
      <c r="C3222" t="s">
        <v>258</v>
      </c>
      <c r="D3222">
        <v>13</v>
      </c>
      <c r="E3222" t="s">
        <v>32</v>
      </c>
      <c r="F3222">
        <f>IF(E3222="",_xlfn.XLOOKUP(C3222,'Price Averages'!$D$4:$D$103,'Price Averages'!$E$4:$E$103, "FALSE"), E3222)</f>
        <v>50</v>
      </c>
      <c r="G3222">
        <v>25</v>
      </c>
      <c r="H3222">
        <f>IF(G3222="", _xlfn.XLOOKUP(C3222, 'Cost Averages'!$D$4:$D$103,'Cost Averages'!$E$4:$E$103, "FALSE"),G3222)</f>
        <v>25</v>
      </c>
      <c r="L3222" s="2" t="s">
        <v>23</v>
      </c>
      <c r="M3222" t="s">
        <v>173</v>
      </c>
      <c r="N3222" t="s">
        <v>46</v>
      </c>
      <c r="O3222" s="3">
        <v>11.727497850343074</v>
      </c>
      <c r="P3222" t="str">
        <f t="shared" si="150"/>
        <v>E</v>
      </c>
      <c r="Q3222">
        <f t="shared" si="151"/>
        <v>2019</v>
      </c>
      <c r="R3222">
        <f t="shared" si="152"/>
        <v>0</v>
      </c>
    </row>
    <row r="3223" spans="1:18" x14ac:dyDescent="0.25">
      <c r="A3223" s="1">
        <v>43887.627031557829</v>
      </c>
      <c r="B3223" s="2" t="s">
        <v>1747</v>
      </c>
      <c r="C3223" t="s">
        <v>258</v>
      </c>
      <c r="D3223">
        <v>14</v>
      </c>
      <c r="E3223">
        <v>50</v>
      </c>
      <c r="F3223">
        <f>IF(E3223="",_xlfn.XLOOKUP(C3223,'Price Averages'!$D$4:$D$103,'Price Averages'!$E$4:$E$103, "FALSE"), E3223)</f>
        <v>50</v>
      </c>
      <c r="G3223">
        <v>25</v>
      </c>
      <c r="H3223">
        <f>IF(G3223="", _xlfn.XLOOKUP(C3223, 'Cost Averages'!$D$4:$D$103,'Cost Averages'!$E$4:$E$103, "FALSE"),G3223)</f>
        <v>25</v>
      </c>
      <c r="L3223" s="2" t="s">
        <v>23</v>
      </c>
      <c r="M3223" t="s">
        <v>566</v>
      </c>
      <c r="N3223" t="s">
        <v>50</v>
      </c>
      <c r="O3223" s="3">
        <v>13.150536103258979</v>
      </c>
      <c r="P3223" t="str">
        <f t="shared" si="150"/>
        <v>F</v>
      </c>
      <c r="Q3223">
        <f t="shared" si="151"/>
        <v>2020</v>
      </c>
      <c r="R3223">
        <f t="shared" si="152"/>
        <v>0</v>
      </c>
    </row>
    <row r="3224" spans="1:18" x14ac:dyDescent="0.25">
      <c r="A3224" s="1">
        <v>43891.699325981834</v>
      </c>
      <c r="B3224" s="2" t="s">
        <v>2959</v>
      </c>
      <c r="C3224" t="s">
        <v>258</v>
      </c>
      <c r="D3224">
        <v>14</v>
      </c>
      <c r="E3224" t="s">
        <v>32</v>
      </c>
      <c r="F3224">
        <f>IF(E3224="",_xlfn.XLOOKUP(C3224,'Price Averages'!$D$4:$D$103,'Price Averages'!$E$4:$E$103, "FALSE"), E3224)</f>
        <v>50</v>
      </c>
      <c r="G3224">
        <v>25</v>
      </c>
      <c r="H3224">
        <f>IF(G3224="", _xlfn.XLOOKUP(C3224, 'Cost Averages'!$D$4:$D$103,'Cost Averages'!$E$4:$E$103, "FALSE"),G3224)</f>
        <v>25</v>
      </c>
      <c r="L3224" s="2" t="s">
        <v>44</v>
      </c>
      <c r="M3224" t="s">
        <v>746</v>
      </c>
      <c r="N3224" t="s">
        <v>34</v>
      </c>
      <c r="O3224" s="3">
        <v>14.376986923104601</v>
      </c>
      <c r="P3224" t="str">
        <f t="shared" si="150"/>
        <v>F</v>
      </c>
      <c r="Q3224">
        <f t="shared" si="151"/>
        <v>2020</v>
      </c>
      <c r="R3224">
        <f t="shared" si="152"/>
        <v>0</v>
      </c>
    </row>
    <row r="3225" spans="1:18" x14ac:dyDescent="0.25">
      <c r="A3225" s="1">
        <v>44145</v>
      </c>
      <c r="B3225" s="2" t="s">
        <v>3503</v>
      </c>
      <c r="C3225" t="s">
        <v>258</v>
      </c>
      <c r="D3225">
        <v>14</v>
      </c>
      <c r="E3225">
        <v>50</v>
      </c>
      <c r="F3225">
        <f>IF(E3225="",_xlfn.XLOOKUP(C3225,'Price Averages'!$D$4:$D$103,'Price Averages'!$E$4:$E$103, "FALSE"), E3225)</f>
        <v>50</v>
      </c>
      <c r="G3225">
        <v>25</v>
      </c>
      <c r="H3225">
        <f>IF(G3225="", _xlfn.XLOOKUP(C3225, 'Cost Averages'!$D$4:$D$103,'Cost Averages'!$E$4:$E$103, "FALSE"),G3225)</f>
        <v>25</v>
      </c>
      <c r="L3225" s="2" t="s">
        <v>44</v>
      </c>
      <c r="M3225" t="s">
        <v>81</v>
      </c>
      <c r="N3225" t="s">
        <v>56</v>
      </c>
      <c r="O3225" s="3">
        <v>12.865074657680612</v>
      </c>
      <c r="P3225" t="str">
        <f t="shared" si="150"/>
        <v>F</v>
      </c>
      <c r="Q3225">
        <f t="shared" si="151"/>
        <v>2020</v>
      </c>
      <c r="R3225">
        <f t="shared" si="152"/>
        <v>0</v>
      </c>
    </row>
    <row r="3226" spans="1:18" x14ac:dyDescent="0.25">
      <c r="A3226" s="1">
        <v>43885</v>
      </c>
      <c r="B3226" s="2" t="s">
        <v>3290</v>
      </c>
      <c r="C3226" t="s">
        <v>258</v>
      </c>
      <c r="D3226">
        <v>16</v>
      </c>
      <c r="E3226" t="s">
        <v>32</v>
      </c>
      <c r="F3226">
        <f>IF(E3226="",_xlfn.XLOOKUP(C3226,'Price Averages'!$D$4:$D$103,'Price Averages'!$E$4:$E$103, "FALSE"), E3226)</f>
        <v>50</v>
      </c>
      <c r="G3226">
        <v>25</v>
      </c>
      <c r="H3226">
        <f>IF(G3226="", _xlfn.XLOOKUP(C3226, 'Cost Averages'!$D$4:$D$103,'Cost Averages'!$E$4:$E$103, "FALSE"),G3226)</f>
        <v>25</v>
      </c>
      <c r="L3226" s="2" t="s">
        <v>28</v>
      </c>
      <c r="M3226" t="s">
        <v>637</v>
      </c>
      <c r="N3226" t="s">
        <v>78</v>
      </c>
      <c r="O3226" s="3">
        <v>9.879282537628514</v>
      </c>
      <c r="P3226" t="str">
        <f t="shared" si="150"/>
        <v>F</v>
      </c>
      <c r="Q3226">
        <f t="shared" si="151"/>
        <v>2020</v>
      </c>
      <c r="R3226">
        <f t="shared" si="152"/>
        <v>0</v>
      </c>
    </row>
    <row r="3227" spans="1:18" x14ac:dyDescent="0.25">
      <c r="A3227" s="1">
        <v>44844.823394164989</v>
      </c>
      <c r="B3227" s="2" t="s">
        <v>2520</v>
      </c>
      <c r="C3227" t="s">
        <v>258</v>
      </c>
      <c r="D3227">
        <v>17</v>
      </c>
      <c r="E3227" t="s">
        <v>32</v>
      </c>
      <c r="F3227">
        <f>IF(E3227="",_xlfn.XLOOKUP(C3227,'Price Averages'!$D$4:$D$103,'Price Averages'!$E$4:$E$103, "FALSE"), E3227)</f>
        <v>50</v>
      </c>
      <c r="G3227">
        <v>25</v>
      </c>
      <c r="H3227">
        <f>IF(G3227="", _xlfn.XLOOKUP(C3227, 'Cost Averages'!$D$4:$D$103,'Cost Averages'!$E$4:$E$103, "FALSE"),G3227)</f>
        <v>25</v>
      </c>
      <c r="L3227" s="2" t="s">
        <v>28</v>
      </c>
      <c r="M3227" t="s">
        <v>1552</v>
      </c>
      <c r="N3227" t="s">
        <v>78</v>
      </c>
      <c r="O3227" s="3">
        <v>14.412865837260112</v>
      </c>
      <c r="P3227" t="str">
        <f t="shared" si="150"/>
        <v>H</v>
      </c>
      <c r="Q3227">
        <f t="shared" si="151"/>
        <v>2022</v>
      </c>
      <c r="R3227">
        <f t="shared" si="152"/>
        <v>0</v>
      </c>
    </row>
    <row r="3228" spans="1:18" x14ac:dyDescent="0.25">
      <c r="A3228" s="1">
        <v>44324.054842719415</v>
      </c>
      <c r="B3228" s="2" t="s">
        <v>1425</v>
      </c>
      <c r="C3228" t="s">
        <v>258</v>
      </c>
      <c r="D3228">
        <v>18</v>
      </c>
      <c r="E3228" t="s">
        <v>32</v>
      </c>
      <c r="F3228">
        <f>IF(E3228="",_xlfn.XLOOKUP(C3228,'Price Averages'!$D$4:$D$103,'Price Averages'!$E$4:$E$103, "FALSE"), E3228)</f>
        <v>50</v>
      </c>
      <c r="G3228" t="s">
        <v>32</v>
      </c>
      <c r="H3228">
        <f>IF(G3228="", _xlfn.XLOOKUP(C3228, 'Cost Averages'!$D$4:$D$103,'Cost Averages'!$E$4:$E$103, "FALSE"),G3228)</f>
        <v>25</v>
      </c>
      <c r="L3228" s="2" t="s">
        <v>23</v>
      </c>
      <c r="M3228" t="s">
        <v>1426</v>
      </c>
      <c r="N3228" t="s">
        <v>78</v>
      </c>
      <c r="O3228" s="3">
        <v>10.826646539963521</v>
      </c>
      <c r="P3228" t="str">
        <f t="shared" si="150"/>
        <v>G</v>
      </c>
      <c r="Q3228">
        <f t="shared" si="151"/>
        <v>2021</v>
      </c>
      <c r="R3228">
        <f t="shared" si="152"/>
        <v>0</v>
      </c>
    </row>
    <row r="3229" spans="1:18" x14ac:dyDescent="0.25">
      <c r="A3229" s="1">
        <v>43027.923870202532</v>
      </c>
      <c r="B3229" s="2" t="s">
        <v>2348</v>
      </c>
      <c r="C3229" t="s">
        <v>258</v>
      </c>
      <c r="D3229">
        <v>19</v>
      </c>
      <c r="E3229" t="s">
        <v>32</v>
      </c>
      <c r="F3229">
        <f>IF(E3229="",_xlfn.XLOOKUP(C3229,'Price Averages'!$D$4:$D$103,'Price Averages'!$E$4:$E$103, "FALSE"), E3229)</f>
        <v>50</v>
      </c>
      <c r="G3229">
        <v>25</v>
      </c>
      <c r="H3229">
        <f>IF(G3229="", _xlfn.XLOOKUP(C3229, 'Cost Averages'!$D$4:$D$103,'Cost Averages'!$E$4:$E$103, "FALSE"),G3229)</f>
        <v>25</v>
      </c>
      <c r="L3229" s="2" t="s">
        <v>28</v>
      </c>
      <c r="M3229" t="s">
        <v>972</v>
      </c>
      <c r="N3229" t="s">
        <v>25</v>
      </c>
      <c r="O3229" s="3">
        <v>8.1743378387804331</v>
      </c>
      <c r="P3229" t="str">
        <f t="shared" si="150"/>
        <v>C</v>
      </c>
      <c r="Q3229">
        <f t="shared" si="151"/>
        <v>2017</v>
      </c>
      <c r="R3229">
        <f t="shared" si="152"/>
        <v>0</v>
      </c>
    </row>
    <row r="3230" spans="1:18" x14ac:dyDescent="0.25">
      <c r="A3230" s="1">
        <v>43863.643005691221</v>
      </c>
      <c r="B3230" s="2" t="s">
        <v>2973</v>
      </c>
      <c r="C3230" t="s">
        <v>258</v>
      </c>
      <c r="D3230">
        <v>19</v>
      </c>
      <c r="E3230" t="s">
        <v>32</v>
      </c>
      <c r="F3230">
        <f>IF(E3230="",_xlfn.XLOOKUP(C3230,'Price Averages'!$D$4:$D$103,'Price Averages'!$E$4:$E$103, "FALSE"), E3230)</f>
        <v>50</v>
      </c>
      <c r="G3230">
        <v>25</v>
      </c>
      <c r="H3230">
        <f>IF(G3230="", _xlfn.XLOOKUP(C3230, 'Cost Averages'!$D$4:$D$103,'Cost Averages'!$E$4:$E$103, "FALSE"),G3230)</f>
        <v>25</v>
      </c>
      <c r="L3230" s="2" t="s">
        <v>28</v>
      </c>
      <c r="M3230" t="s">
        <v>438</v>
      </c>
      <c r="N3230" t="s">
        <v>46</v>
      </c>
      <c r="O3230" s="3">
        <v>12.85215703546821</v>
      </c>
      <c r="P3230" t="str">
        <f t="shared" si="150"/>
        <v>F</v>
      </c>
      <c r="Q3230">
        <f t="shared" si="151"/>
        <v>2020</v>
      </c>
      <c r="R3230">
        <f t="shared" si="152"/>
        <v>0</v>
      </c>
    </row>
    <row r="3231" spans="1:18" x14ac:dyDescent="0.25">
      <c r="A3231" s="1">
        <v>42720.244292856463</v>
      </c>
      <c r="B3231" s="2" t="s">
        <v>707</v>
      </c>
      <c r="C3231" t="s">
        <v>258</v>
      </c>
      <c r="D3231">
        <v>20</v>
      </c>
      <c r="E3231">
        <v>50</v>
      </c>
      <c r="F3231">
        <f>IF(E3231="",_xlfn.XLOOKUP(C3231,'Price Averages'!$D$4:$D$103,'Price Averages'!$E$4:$E$103, "FALSE"), E3231)</f>
        <v>50</v>
      </c>
      <c r="G3231" t="s">
        <v>32</v>
      </c>
      <c r="H3231">
        <f>IF(G3231="", _xlfn.XLOOKUP(C3231, 'Cost Averages'!$D$4:$D$103,'Cost Averages'!$E$4:$E$103, "FALSE"),G3231)</f>
        <v>25</v>
      </c>
      <c r="L3231" s="2" t="s">
        <v>28</v>
      </c>
      <c r="M3231" t="s">
        <v>708</v>
      </c>
      <c r="N3231" t="s">
        <v>25</v>
      </c>
      <c r="O3231" s="3">
        <v>10.411813357023924</v>
      </c>
      <c r="P3231" t="str">
        <f t="shared" si="150"/>
        <v>B</v>
      </c>
      <c r="Q3231">
        <f t="shared" si="151"/>
        <v>2016</v>
      </c>
      <c r="R3231">
        <f t="shared" si="152"/>
        <v>0</v>
      </c>
    </row>
    <row r="3232" spans="1:18" x14ac:dyDescent="0.25">
      <c r="A3232" s="1">
        <v>43864.631941688516</v>
      </c>
      <c r="B3232" s="2" t="s">
        <v>688</v>
      </c>
      <c r="C3232" t="s">
        <v>258</v>
      </c>
      <c r="D3232">
        <v>20</v>
      </c>
      <c r="E3232">
        <v>50</v>
      </c>
      <c r="F3232">
        <f>IF(E3232="",_xlfn.XLOOKUP(C3232,'Price Averages'!$D$4:$D$103,'Price Averages'!$E$4:$E$103, "FALSE"), E3232)</f>
        <v>50</v>
      </c>
      <c r="G3232">
        <v>25</v>
      </c>
      <c r="H3232">
        <f>IF(G3232="", _xlfn.XLOOKUP(C3232, 'Cost Averages'!$D$4:$D$103,'Cost Averages'!$E$4:$E$103, "FALSE"),G3232)</f>
        <v>25</v>
      </c>
      <c r="L3232" s="2" t="s">
        <v>44</v>
      </c>
      <c r="M3232" t="s">
        <v>603</v>
      </c>
      <c r="N3232" t="s">
        <v>50</v>
      </c>
      <c r="O3232" s="3">
        <v>7.8974070387684714</v>
      </c>
      <c r="P3232" t="str">
        <f t="shared" si="150"/>
        <v>F</v>
      </c>
      <c r="Q3232">
        <f t="shared" si="151"/>
        <v>2020</v>
      </c>
      <c r="R3232">
        <f t="shared" si="152"/>
        <v>0</v>
      </c>
    </row>
    <row r="3233" spans="1:18" x14ac:dyDescent="0.25">
      <c r="A3233" s="1">
        <v>44291</v>
      </c>
      <c r="B3233" s="2" t="s">
        <v>3624</v>
      </c>
      <c r="C3233" t="s">
        <v>258</v>
      </c>
      <c r="D3233" t="s">
        <v>32</v>
      </c>
      <c r="E3233">
        <v>50</v>
      </c>
      <c r="F3233">
        <f>IF(E3233="",_xlfn.XLOOKUP(C3233,'Price Averages'!$D$4:$D$103,'Price Averages'!$E$4:$E$103, "FALSE"), E3233)</f>
        <v>50</v>
      </c>
      <c r="G3233" t="s">
        <v>32</v>
      </c>
      <c r="H3233">
        <f>IF(G3233="", _xlfn.XLOOKUP(C3233, 'Cost Averages'!$D$4:$D$103,'Cost Averages'!$E$4:$E$103, "FALSE"),G3233)</f>
        <v>25</v>
      </c>
      <c r="L3233" s="2" t="s">
        <v>44</v>
      </c>
      <c r="M3233" t="s">
        <v>1077</v>
      </c>
      <c r="N3233" t="s">
        <v>41</v>
      </c>
      <c r="O3233" s="3">
        <v>10.818241047231139</v>
      </c>
      <c r="P3233" t="str">
        <f t="shared" si="150"/>
        <v>G</v>
      </c>
      <c r="Q3233">
        <f t="shared" si="151"/>
        <v>2021</v>
      </c>
      <c r="R3233">
        <f t="shared" si="152"/>
        <v>0</v>
      </c>
    </row>
    <row r="3234" spans="1:18" x14ac:dyDescent="0.25">
      <c r="A3234" s="1">
        <v>43402.918979515198</v>
      </c>
      <c r="B3234" s="2" t="s">
        <v>3170</v>
      </c>
      <c r="C3234" t="s">
        <v>584</v>
      </c>
      <c r="D3234">
        <v>1</v>
      </c>
      <c r="E3234">
        <v>312</v>
      </c>
      <c r="F3234">
        <f>IF(E3234="",_xlfn.XLOOKUP(C3234,'Price Averages'!$D$4:$D$103,'Price Averages'!$E$4:$E$103, "FALSE"), E3234)</f>
        <v>312</v>
      </c>
      <c r="G3234">
        <v>78</v>
      </c>
      <c r="H3234">
        <f>IF(G3234="", _xlfn.XLOOKUP(C3234, 'Cost Averages'!$D$4:$D$103,'Cost Averages'!$E$4:$E$103, "FALSE"),G3234)</f>
        <v>78</v>
      </c>
      <c r="L3234" s="2" t="s">
        <v>28</v>
      </c>
      <c r="M3234" t="s">
        <v>405</v>
      </c>
      <c r="N3234" t="s">
        <v>56</v>
      </c>
      <c r="O3234" s="3">
        <v>12.682358648534777</v>
      </c>
      <c r="P3234" t="str">
        <f t="shared" si="150"/>
        <v>D</v>
      </c>
      <c r="Q3234">
        <f t="shared" si="151"/>
        <v>2018</v>
      </c>
      <c r="R3234">
        <f t="shared" si="152"/>
        <v>0</v>
      </c>
    </row>
    <row r="3235" spans="1:18" x14ac:dyDescent="0.25">
      <c r="A3235" s="1">
        <v>44269.950566025131</v>
      </c>
      <c r="B3235" s="2" t="s">
        <v>583</v>
      </c>
      <c r="C3235" t="s">
        <v>584</v>
      </c>
      <c r="D3235">
        <v>1</v>
      </c>
      <c r="E3235">
        <v>312</v>
      </c>
      <c r="F3235">
        <f>IF(E3235="",_xlfn.XLOOKUP(C3235,'Price Averages'!$D$4:$D$103,'Price Averages'!$E$4:$E$103, "FALSE"), E3235)</f>
        <v>312</v>
      </c>
      <c r="G3235">
        <v>78</v>
      </c>
      <c r="H3235">
        <f>IF(G3235="", _xlfn.XLOOKUP(C3235, 'Cost Averages'!$D$4:$D$103,'Cost Averages'!$E$4:$E$103, "FALSE"),G3235)</f>
        <v>78</v>
      </c>
      <c r="L3235" s="2" t="s">
        <v>44</v>
      </c>
      <c r="M3235" t="s">
        <v>299</v>
      </c>
      <c r="N3235" t="s">
        <v>46</v>
      </c>
      <c r="O3235" s="3">
        <v>7.0114620475168028</v>
      </c>
      <c r="P3235" t="str">
        <f t="shared" si="150"/>
        <v>G</v>
      </c>
      <c r="Q3235">
        <f t="shared" si="151"/>
        <v>2021</v>
      </c>
      <c r="R3235">
        <f t="shared" si="152"/>
        <v>0</v>
      </c>
    </row>
    <row r="3236" spans="1:18" x14ac:dyDescent="0.25">
      <c r="A3236" s="1">
        <v>43927.868760958583</v>
      </c>
      <c r="B3236" s="2" t="s">
        <v>2603</v>
      </c>
      <c r="C3236" t="s">
        <v>584</v>
      </c>
      <c r="D3236">
        <v>2</v>
      </c>
      <c r="E3236">
        <v>312</v>
      </c>
      <c r="F3236">
        <f>IF(E3236="",_xlfn.XLOOKUP(C3236,'Price Averages'!$D$4:$D$103,'Price Averages'!$E$4:$E$103, "FALSE"), E3236)</f>
        <v>312</v>
      </c>
      <c r="G3236">
        <v>78</v>
      </c>
      <c r="H3236">
        <f>IF(G3236="", _xlfn.XLOOKUP(C3236, 'Cost Averages'!$D$4:$D$103,'Cost Averages'!$E$4:$E$103, "FALSE"),G3236)</f>
        <v>78</v>
      </c>
      <c r="L3236" s="2" t="s">
        <v>28</v>
      </c>
      <c r="M3236" t="s">
        <v>817</v>
      </c>
      <c r="N3236" t="s">
        <v>34</v>
      </c>
      <c r="O3236" s="3">
        <v>14.060995290679429</v>
      </c>
      <c r="P3236" t="str">
        <f t="shared" si="150"/>
        <v>F</v>
      </c>
      <c r="Q3236">
        <f t="shared" si="151"/>
        <v>2020</v>
      </c>
      <c r="R3236">
        <f t="shared" si="152"/>
        <v>0</v>
      </c>
    </row>
    <row r="3237" spans="1:18" x14ac:dyDescent="0.25">
      <c r="A3237" s="1">
        <v>44266.231910615323</v>
      </c>
      <c r="B3237" s="2" t="s">
        <v>2778</v>
      </c>
      <c r="C3237" t="s">
        <v>584</v>
      </c>
      <c r="D3237">
        <v>2</v>
      </c>
      <c r="E3237">
        <v>312</v>
      </c>
      <c r="F3237">
        <f>IF(E3237="",_xlfn.XLOOKUP(C3237,'Price Averages'!$D$4:$D$103,'Price Averages'!$E$4:$E$103, "FALSE"), E3237)</f>
        <v>312</v>
      </c>
      <c r="G3237">
        <v>78</v>
      </c>
      <c r="H3237">
        <f>IF(G3237="", _xlfn.XLOOKUP(C3237, 'Cost Averages'!$D$4:$D$103,'Cost Averages'!$E$4:$E$103, "FALSE"),G3237)</f>
        <v>78</v>
      </c>
      <c r="L3237" s="2" t="s">
        <v>28</v>
      </c>
      <c r="M3237" t="s">
        <v>310</v>
      </c>
      <c r="N3237" t="s">
        <v>25</v>
      </c>
      <c r="O3237" s="3">
        <v>9.0350666811770921</v>
      </c>
      <c r="P3237" t="str">
        <f t="shared" si="150"/>
        <v>G</v>
      </c>
      <c r="Q3237">
        <f t="shared" si="151"/>
        <v>2021</v>
      </c>
      <c r="R3237">
        <f t="shared" si="152"/>
        <v>0</v>
      </c>
    </row>
    <row r="3238" spans="1:18" x14ac:dyDescent="0.25">
      <c r="A3238" s="1">
        <v>44422</v>
      </c>
      <c r="B3238" s="2" t="s">
        <v>3738</v>
      </c>
      <c r="C3238" t="s">
        <v>584</v>
      </c>
      <c r="D3238">
        <v>3</v>
      </c>
      <c r="E3238">
        <v>312</v>
      </c>
      <c r="F3238">
        <f>IF(E3238="",_xlfn.XLOOKUP(C3238,'Price Averages'!$D$4:$D$103,'Price Averages'!$E$4:$E$103, "FALSE"), E3238)</f>
        <v>312</v>
      </c>
      <c r="G3238">
        <v>78</v>
      </c>
      <c r="H3238">
        <f>IF(G3238="", _xlfn.XLOOKUP(C3238, 'Cost Averages'!$D$4:$D$103,'Cost Averages'!$E$4:$E$103, "FALSE"),G3238)</f>
        <v>78</v>
      </c>
      <c r="L3238" s="2" t="s">
        <v>44</v>
      </c>
      <c r="M3238" t="s">
        <v>349</v>
      </c>
      <c r="N3238" t="s">
        <v>78</v>
      </c>
      <c r="O3238" s="3">
        <v>11.986565560885863</v>
      </c>
      <c r="P3238" t="str">
        <f t="shared" si="150"/>
        <v>G</v>
      </c>
      <c r="Q3238">
        <f t="shared" si="151"/>
        <v>2021</v>
      </c>
      <c r="R3238">
        <f t="shared" si="152"/>
        <v>0</v>
      </c>
    </row>
    <row r="3239" spans="1:18" x14ac:dyDescent="0.25">
      <c r="A3239" s="1">
        <v>43143.147365942998</v>
      </c>
      <c r="B3239" s="2" t="s">
        <v>1685</v>
      </c>
      <c r="C3239" t="s">
        <v>584</v>
      </c>
      <c r="D3239">
        <v>4</v>
      </c>
      <c r="E3239" t="s">
        <v>32</v>
      </c>
      <c r="F3239">
        <f>IF(E3239="",_xlfn.XLOOKUP(C3239,'Price Averages'!$D$4:$D$103,'Price Averages'!$E$4:$E$103, "FALSE"), E3239)</f>
        <v>312</v>
      </c>
      <c r="G3239" t="s">
        <v>32</v>
      </c>
      <c r="H3239">
        <f>IF(G3239="", _xlfn.XLOOKUP(C3239, 'Cost Averages'!$D$4:$D$103,'Cost Averages'!$E$4:$E$103, "FALSE"),G3239)</f>
        <v>78</v>
      </c>
      <c r="L3239" s="2" t="s">
        <v>23</v>
      </c>
      <c r="M3239" t="s">
        <v>175</v>
      </c>
      <c r="N3239" t="s">
        <v>50</v>
      </c>
      <c r="O3239" s="3">
        <v>11.939773463335372</v>
      </c>
      <c r="P3239" t="str">
        <f t="shared" si="150"/>
        <v>D</v>
      </c>
      <c r="Q3239">
        <f t="shared" si="151"/>
        <v>2018</v>
      </c>
      <c r="R3239">
        <f t="shared" si="152"/>
        <v>0</v>
      </c>
    </row>
    <row r="3240" spans="1:18" x14ac:dyDescent="0.25">
      <c r="A3240" s="1">
        <v>43651.98493341454</v>
      </c>
      <c r="B3240" s="2" t="s">
        <v>1946</v>
      </c>
      <c r="C3240" t="s">
        <v>584</v>
      </c>
      <c r="D3240">
        <v>4</v>
      </c>
      <c r="E3240">
        <v>312</v>
      </c>
      <c r="F3240">
        <f>IF(E3240="",_xlfn.XLOOKUP(C3240,'Price Averages'!$D$4:$D$103,'Price Averages'!$E$4:$E$103, "FALSE"), E3240)</f>
        <v>312</v>
      </c>
      <c r="G3240">
        <v>78</v>
      </c>
      <c r="H3240">
        <f>IF(G3240="", _xlfn.XLOOKUP(C3240, 'Cost Averages'!$D$4:$D$103,'Cost Averages'!$E$4:$E$103, "FALSE"),G3240)</f>
        <v>78</v>
      </c>
      <c r="L3240" s="2" t="s">
        <v>44</v>
      </c>
      <c r="M3240" t="s">
        <v>178</v>
      </c>
      <c r="N3240" t="s">
        <v>50</v>
      </c>
      <c r="O3240" s="3">
        <v>11.31221475547909</v>
      </c>
      <c r="P3240" t="str">
        <f t="shared" si="150"/>
        <v>E</v>
      </c>
      <c r="Q3240">
        <f t="shared" si="151"/>
        <v>2019</v>
      </c>
      <c r="R3240">
        <f t="shared" si="152"/>
        <v>0</v>
      </c>
    </row>
    <row r="3241" spans="1:18" x14ac:dyDescent="0.25">
      <c r="A3241" s="1">
        <v>44098.757294352275</v>
      </c>
      <c r="B3241" s="2" t="s">
        <v>1045</v>
      </c>
      <c r="C3241" t="s">
        <v>584</v>
      </c>
      <c r="D3241">
        <v>4</v>
      </c>
      <c r="E3241">
        <v>312</v>
      </c>
      <c r="F3241">
        <f>IF(E3241="",_xlfn.XLOOKUP(C3241,'Price Averages'!$D$4:$D$103,'Price Averages'!$E$4:$E$103, "FALSE"), E3241)</f>
        <v>312</v>
      </c>
      <c r="G3241" t="s">
        <v>32</v>
      </c>
      <c r="H3241">
        <f>IF(G3241="", _xlfn.XLOOKUP(C3241, 'Cost Averages'!$D$4:$D$103,'Cost Averages'!$E$4:$E$103, "FALSE"),G3241)</f>
        <v>78</v>
      </c>
      <c r="L3241" s="2" t="s">
        <v>28</v>
      </c>
      <c r="M3241" t="s">
        <v>307</v>
      </c>
      <c r="N3241" t="s">
        <v>34</v>
      </c>
      <c r="O3241" s="3">
        <v>10.966283117837653</v>
      </c>
      <c r="P3241" t="str">
        <f t="shared" si="150"/>
        <v>F</v>
      </c>
      <c r="Q3241">
        <f t="shared" si="151"/>
        <v>2020</v>
      </c>
      <c r="R3241">
        <f t="shared" si="152"/>
        <v>0</v>
      </c>
    </row>
    <row r="3242" spans="1:18" x14ac:dyDescent="0.25">
      <c r="A3242" s="1">
        <v>43966</v>
      </c>
      <c r="B3242" s="2" t="s">
        <v>3354</v>
      </c>
      <c r="C3242" t="s">
        <v>584</v>
      </c>
      <c r="D3242">
        <v>4</v>
      </c>
      <c r="E3242" t="s">
        <v>32</v>
      </c>
      <c r="F3242">
        <f>IF(E3242="",_xlfn.XLOOKUP(C3242,'Price Averages'!$D$4:$D$103,'Price Averages'!$E$4:$E$103, "FALSE"), E3242)</f>
        <v>312</v>
      </c>
      <c r="G3242">
        <v>78</v>
      </c>
      <c r="H3242">
        <f>IF(G3242="", _xlfn.XLOOKUP(C3242, 'Cost Averages'!$D$4:$D$103,'Cost Averages'!$E$4:$E$103, "FALSE"),G3242)</f>
        <v>78</v>
      </c>
      <c r="L3242" s="2" t="s">
        <v>28</v>
      </c>
      <c r="M3242" t="s">
        <v>696</v>
      </c>
      <c r="N3242" t="s">
        <v>78</v>
      </c>
      <c r="O3242" s="3">
        <v>12.699042739101285</v>
      </c>
      <c r="P3242" t="str">
        <f t="shared" si="150"/>
        <v>F</v>
      </c>
      <c r="Q3242">
        <f t="shared" si="151"/>
        <v>2020</v>
      </c>
      <c r="R3242">
        <f t="shared" si="152"/>
        <v>0</v>
      </c>
    </row>
    <row r="3243" spans="1:18" x14ac:dyDescent="0.25">
      <c r="A3243" s="1">
        <v>44037</v>
      </c>
      <c r="B3243" s="2" t="s">
        <v>3416</v>
      </c>
      <c r="C3243" t="s">
        <v>584</v>
      </c>
      <c r="D3243">
        <v>4</v>
      </c>
      <c r="E3243" t="s">
        <v>32</v>
      </c>
      <c r="F3243">
        <f>IF(E3243="",_xlfn.XLOOKUP(C3243,'Price Averages'!$D$4:$D$103,'Price Averages'!$E$4:$E$103, "FALSE"), E3243)</f>
        <v>312</v>
      </c>
      <c r="G3243">
        <v>78</v>
      </c>
      <c r="H3243">
        <f>IF(G3243="", _xlfn.XLOOKUP(C3243, 'Cost Averages'!$D$4:$D$103,'Cost Averages'!$E$4:$E$103, "FALSE"),G3243)</f>
        <v>78</v>
      </c>
      <c r="L3243" s="2" t="s">
        <v>28</v>
      </c>
      <c r="M3243" t="s">
        <v>408</v>
      </c>
      <c r="N3243" t="s">
        <v>50</v>
      </c>
      <c r="O3243" s="3">
        <v>12.399050786131125</v>
      </c>
      <c r="P3243" t="str">
        <f t="shared" si="150"/>
        <v>F</v>
      </c>
      <c r="Q3243">
        <f t="shared" si="151"/>
        <v>2020</v>
      </c>
      <c r="R3243">
        <f t="shared" si="152"/>
        <v>0</v>
      </c>
    </row>
    <row r="3244" spans="1:18" x14ac:dyDescent="0.25">
      <c r="A3244" s="1">
        <v>44583.817716715741</v>
      </c>
      <c r="B3244" s="2" t="s">
        <v>3002</v>
      </c>
      <c r="C3244" t="s">
        <v>584</v>
      </c>
      <c r="D3244">
        <v>4</v>
      </c>
      <c r="E3244" t="s">
        <v>32</v>
      </c>
      <c r="F3244">
        <f>IF(E3244="",_xlfn.XLOOKUP(C3244,'Price Averages'!$D$4:$D$103,'Price Averages'!$E$4:$E$103, "FALSE"), E3244)</f>
        <v>312</v>
      </c>
      <c r="G3244">
        <v>78</v>
      </c>
      <c r="H3244">
        <f>IF(G3244="", _xlfn.XLOOKUP(C3244, 'Cost Averages'!$D$4:$D$103,'Cost Averages'!$E$4:$E$103, "FALSE"),G3244)</f>
        <v>78</v>
      </c>
      <c r="L3244" s="2" t="s">
        <v>28</v>
      </c>
      <c r="M3244" t="s">
        <v>902</v>
      </c>
      <c r="N3244" t="s">
        <v>50</v>
      </c>
      <c r="O3244" s="3">
        <v>11.78346750250795</v>
      </c>
      <c r="P3244" t="str">
        <f t="shared" si="150"/>
        <v>H</v>
      </c>
      <c r="Q3244">
        <f t="shared" si="151"/>
        <v>2022</v>
      </c>
      <c r="R3244">
        <f t="shared" si="152"/>
        <v>0</v>
      </c>
    </row>
    <row r="3245" spans="1:18" x14ac:dyDescent="0.25">
      <c r="A3245" s="1">
        <v>43796.78457758914</v>
      </c>
      <c r="B3245" s="2" t="s">
        <v>1160</v>
      </c>
      <c r="C3245" t="s">
        <v>584</v>
      </c>
      <c r="D3245">
        <v>5</v>
      </c>
      <c r="E3245" t="s">
        <v>32</v>
      </c>
      <c r="F3245">
        <f>IF(E3245="",_xlfn.XLOOKUP(C3245,'Price Averages'!$D$4:$D$103,'Price Averages'!$E$4:$E$103, "FALSE"), E3245)</f>
        <v>312</v>
      </c>
      <c r="G3245">
        <v>78</v>
      </c>
      <c r="H3245">
        <f>IF(G3245="", _xlfn.XLOOKUP(C3245, 'Cost Averages'!$D$4:$D$103,'Cost Averages'!$E$4:$E$103, "FALSE"),G3245)</f>
        <v>78</v>
      </c>
      <c r="L3245" s="2" t="s">
        <v>28</v>
      </c>
      <c r="M3245" t="s">
        <v>605</v>
      </c>
      <c r="N3245" t="s">
        <v>78</v>
      </c>
      <c r="O3245" s="3">
        <v>8.8169309002713945</v>
      </c>
      <c r="P3245" t="str">
        <f t="shared" si="150"/>
        <v>E</v>
      </c>
      <c r="Q3245">
        <f t="shared" si="151"/>
        <v>2019</v>
      </c>
      <c r="R3245">
        <f t="shared" si="152"/>
        <v>0</v>
      </c>
    </row>
    <row r="3246" spans="1:18" x14ac:dyDescent="0.25">
      <c r="A3246" s="1">
        <v>43797.43109569318</v>
      </c>
      <c r="B3246" s="2" t="s">
        <v>2911</v>
      </c>
      <c r="C3246" t="s">
        <v>584</v>
      </c>
      <c r="D3246">
        <v>5</v>
      </c>
      <c r="E3246" t="s">
        <v>32</v>
      </c>
      <c r="F3246">
        <f>IF(E3246="",_xlfn.XLOOKUP(C3246,'Price Averages'!$D$4:$D$103,'Price Averages'!$E$4:$E$103, "FALSE"), E3246)</f>
        <v>312</v>
      </c>
      <c r="G3246">
        <v>78</v>
      </c>
      <c r="H3246">
        <f>IF(G3246="", _xlfn.XLOOKUP(C3246, 'Cost Averages'!$D$4:$D$103,'Cost Averages'!$E$4:$E$103, "FALSE"),G3246)</f>
        <v>78</v>
      </c>
      <c r="L3246" s="2" t="s">
        <v>23</v>
      </c>
      <c r="M3246" t="s">
        <v>1187</v>
      </c>
      <c r="N3246" t="s">
        <v>25</v>
      </c>
      <c r="O3246" s="3">
        <v>11.971065679104063</v>
      </c>
      <c r="P3246" t="str">
        <f t="shared" si="150"/>
        <v>E</v>
      </c>
      <c r="Q3246">
        <f t="shared" si="151"/>
        <v>2019</v>
      </c>
      <c r="R3246">
        <f t="shared" si="152"/>
        <v>0</v>
      </c>
    </row>
    <row r="3247" spans="1:18" x14ac:dyDescent="0.25">
      <c r="A3247" s="1">
        <v>45399.492149534366</v>
      </c>
      <c r="B3247" s="2" t="s">
        <v>1176</v>
      </c>
      <c r="C3247" t="s">
        <v>584</v>
      </c>
      <c r="D3247">
        <v>5</v>
      </c>
      <c r="E3247">
        <v>312</v>
      </c>
      <c r="F3247">
        <f>IF(E3247="",_xlfn.XLOOKUP(C3247,'Price Averages'!$D$4:$D$103,'Price Averages'!$E$4:$E$103, "FALSE"), E3247)</f>
        <v>312</v>
      </c>
      <c r="G3247">
        <v>78</v>
      </c>
      <c r="H3247">
        <f>IF(G3247="", _xlfn.XLOOKUP(C3247, 'Cost Averages'!$D$4:$D$103,'Cost Averages'!$E$4:$E$103, "FALSE"),G3247)</f>
        <v>78</v>
      </c>
      <c r="L3247" s="2" t="s">
        <v>28</v>
      </c>
      <c r="M3247" t="s">
        <v>925</v>
      </c>
      <c r="N3247" t="s">
        <v>50</v>
      </c>
      <c r="O3247" s="3">
        <v>11.130819205617987</v>
      </c>
      <c r="P3247" t="str">
        <f t="shared" si="150"/>
        <v>J</v>
      </c>
      <c r="Q3247">
        <f t="shared" si="151"/>
        <v>2024</v>
      </c>
      <c r="R3247">
        <f t="shared" si="152"/>
        <v>0</v>
      </c>
    </row>
    <row r="3248" spans="1:18" x14ac:dyDescent="0.25">
      <c r="A3248" s="1">
        <v>44245.977186624441</v>
      </c>
      <c r="B3248" s="2" t="s">
        <v>2443</v>
      </c>
      <c r="C3248" t="s">
        <v>584</v>
      </c>
      <c r="D3248">
        <v>6</v>
      </c>
      <c r="E3248">
        <v>312</v>
      </c>
      <c r="F3248">
        <f>IF(E3248="",_xlfn.XLOOKUP(C3248,'Price Averages'!$D$4:$D$103,'Price Averages'!$E$4:$E$103, "FALSE"), E3248)</f>
        <v>312</v>
      </c>
      <c r="G3248">
        <v>78</v>
      </c>
      <c r="H3248">
        <f>IF(G3248="", _xlfn.XLOOKUP(C3248, 'Cost Averages'!$D$4:$D$103,'Cost Averages'!$E$4:$E$103, "FALSE"),G3248)</f>
        <v>78</v>
      </c>
      <c r="L3248" s="2" t="s">
        <v>28</v>
      </c>
      <c r="M3248" t="s">
        <v>466</v>
      </c>
      <c r="N3248" t="s">
        <v>25</v>
      </c>
      <c r="O3248" s="3">
        <v>9.629298039722805</v>
      </c>
      <c r="P3248" t="str">
        <f t="shared" si="150"/>
        <v>G</v>
      </c>
      <c r="Q3248">
        <f t="shared" si="151"/>
        <v>2021</v>
      </c>
      <c r="R3248">
        <f t="shared" si="152"/>
        <v>0</v>
      </c>
    </row>
    <row r="3249" spans="1:18" x14ac:dyDescent="0.25">
      <c r="A3249" s="1">
        <v>43621.456249734969</v>
      </c>
      <c r="B3249" s="2" t="s">
        <v>1008</v>
      </c>
      <c r="C3249" t="s">
        <v>584</v>
      </c>
      <c r="D3249">
        <v>7</v>
      </c>
      <c r="E3249" t="s">
        <v>32</v>
      </c>
      <c r="F3249">
        <f>IF(E3249="",_xlfn.XLOOKUP(C3249,'Price Averages'!$D$4:$D$103,'Price Averages'!$E$4:$E$103, "FALSE"), E3249)</f>
        <v>312</v>
      </c>
      <c r="G3249">
        <v>78</v>
      </c>
      <c r="H3249">
        <f>IF(G3249="", _xlfn.XLOOKUP(C3249, 'Cost Averages'!$D$4:$D$103,'Cost Averages'!$E$4:$E$103, "FALSE"),G3249)</f>
        <v>78</v>
      </c>
      <c r="L3249" s="2" t="s">
        <v>23</v>
      </c>
      <c r="M3249" t="s">
        <v>282</v>
      </c>
      <c r="N3249" t="s">
        <v>78</v>
      </c>
      <c r="O3249" s="3">
        <v>12.758430621858414</v>
      </c>
      <c r="P3249" t="str">
        <f t="shared" si="150"/>
        <v>E</v>
      </c>
      <c r="Q3249">
        <f t="shared" si="151"/>
        <v>2019</v>
      </c>
      <c r="R3249">
        <f t="shared" si="152"/>
        <v>0</v>
      </c>
    </row>
    <row r="3250" spans="1:18" x14ac:dyDescent="0.25">
      <c r="A3250" s="1">
        <v>43651.572602656786</v>
      </c>
      <c r="B3250" s="2" t="s">
        <v>2853</v>
      </c>
      <c r="C3250" t="s">
        <v>584</v>
      </c>
      <c r="D3250">
        <v>7</v>
      </c>
      <c r="E3250">
        <v>312</v>
      </c>
      <c r="F3250">
        <f>IF(E3250="",_xlfn.XLOOKUP(C3250,'Price Averages'!$D$4:$D$103,'Price Averages'!$E$4:$E$103, "FALSE"), E3250)</f>
        <v>312</v>
      </c>
      <c r="G3250">
        <v>78</v>
      </c>
      <c r="H3250">
        <f>IF(G3250="", _xlfn.XLOOKUP(C3250, 'Cost Averages'!$D$4:$D$103,'Cost Averages'!$E$4:$E$103, "FALSE"),G3250)</f>
        <v>78</v>
      </c>
      <c r="L3250" s="2" t="s">
        <v>23</v>
      </c>
      <c r="M3250" t="s">
        <v>595</v>
      </c>
      <c r="N3250" t="s">
        <v>56</v>
      </c>
      <c r="O3250" s="3">
        <v>11.072271050116964</v>
      </c>
      <c r="P3250" t="str">
        <f t="shared" si="150"/>
        <v>E</v>
      </c>
      <c r="Q3250">
        <f t="shared" si="151"/>
        <v>2019</v>
      </c>
      <c r="R3250">
        <f t="shared" si="152"/>
        <v>0</v>
      </c>
    </row>
    <row r="3251" spans="1:18" x14ac:dyDescent="0.25">
      <c r="A3251" s="1">
        <v>44004.964020205625</v>
      </c>
      <c r="B3251" s="2" t="s">
        <v>1559</v>
      </c>
      <c r="C3251" t="s">
        <v>584</v>
      </c>
      <c r="D3251">
        <v>7</v>
      </c>
      <c r="E3251">
        <v>312</v>
      </c>
      <c r="F3251">
        <f>IF(E3251="",_xlfn.XLOOKUP(C3251,'Price Averages'!$D$4:$D$103,'Price Averages'!$E$4:$E$103, "FALSE"), E3251)</f>
        <v>312</v>
      </c>
      <c r="G3251">
        <v>78</v>
      </c>
      <c r="H3251">
        <f>IF(G3251="", _xlfn.XLOOKUP(C3251, 'Cost Averages'!$D$4:$D$103,'Cost Averages'!$E$4:$E$103, "FALSE"),G3251)</f>
        <v>78</v>
      </c>
      <c r="L3251" s="2" t="s">
        <v>44</v>
      </c>
      <c r="M3251" t="s">
        <v>513</v>
      </c>
      <c r="N3251" t="s">
        <v>50</v>
      </c>
      <c r="O3251" s="3">
        <v>8.8514729234790472</v>
      </c>
      <c r="P3251" t="str">
        <f t="shared" si="150"/>
        <v>F</v>
      </c>
      <c r="Q3251">
        <f t="shared" si="151"/>
        <v>2020</v>
      </c>
      <c r="R3251">
        <f t="shared" si="152"/>
        <v>0</v>
      </c>
    </row>
    <row r="3252" spans="1:18" x14ac:dyDescent="0.25">
      <c r="A3252" s="1">
        <v>43817.316740052134</v>
      </c>
      <c r="B3252" s="2" t="s">
        <v>2446</v>
      </c>
      <c r="C3252" t="s">
        <v>584</v>
      </c>
      <c r="D3252">
        <v>8</v>
      </c>
      <c r="E3252" t="s">
        <v>32</v>
      </c>
      <c r="F3252">
        <f>IF(E3252="",_xlfn.XLOOKUP(C3252,'Price Averages'!$D$4:$D$103,'Price Averages'!$E$4:$E$103, "FALSE"), E3252)</f>
        <v>312</v>
      </c>
      <c r="G3252">
        <v>78</v>
      </c>
      <c r="H3252">
        <f>IF(G3252="", _xlfn.XLOOKUP(C3252, 'Cost Averages'!$D$4:$D$103,'Cost Averages'!$E$4:$E$103, "FALSE"),G3252)</f>
        <v>78</v>
      </c>
      <c r="L3252" s="2" t="s">
        <v>28</v>
      </c>
      <c r="M3252" t="s">
        <v>1371</v>
      </c>
      <c r="N3252" t="s">
        <v>78</v>
      </c>
      <c r="O3252" s="3">
        <v>14.157909724393564</v>
      </c>
      <c r="P3252" t="str">
        <f t="shared" si="150"/>
        <v>E</v>
      </c>
      <c r="Q3252">
        <f t="shared" si="151"/>
        <v>2019</v>
      </c>
      <c r="R3252">
        <f t="shared" si="152"/>
        <v>0</v>
      </c>
    </row>
    <row r="3253" spans="1:18" x14ac:dyDescent="0.25">
      <c r="A3253" s="1">
        <v>44635</v>
      </c>
      <c r="B3253" s="2" t="s">
        <v>3919</v>
      </c>
      <c r="C3253" t="s">
        <v>584</v>
      </c>
      <c r="D3253">
        <v>8</v>
      </c>
      <c r="E3253">
        <v>312</v>
      </c>
      <c r="F3253">
        <f>IF(E3253="",_xlfn.XLOOKUP(C3253,'Price Averages'!$D$4:$D$103,'Price Averages'!$E$4:$E$103, "FALSE"), E3253)</f>
        <v>312</v>
      </c>
      <c r="G3253" t="s">
        <v>32</v>
      </c>
      <c r="H3253">
        <f>IF(G3253="", _xlfn.XLOOKUP(C3253, 'Cost Averages'!$D$4:$D$103,'Cost Averages'!$E$4:$E$103, "FALSE"),G3253)</f>
        <v>78</v>
      </c>
      <c r="L3253" s="2" t="s">
        <v>28</v>
      </c>
      <c r="M3253" t="s">
        <v>438</v>
      </c>
      <c r="N3253" t="s">
        <v>46</v>
      </c>
      <c r="O3253" s="3">
        <v>12.85215703546821</v>
      </c>
      <c r="P3253" t="str">
        <f t="shared" si="150"/>
        <v>H</v>
      </c>
      <c r="Q3253">
        <f t="shared" si="151"/>
        <v>2022</v>
      </c>
      <c r="R3253">
        <f t="shared" si="152"/>
        <v>0</v>
      </c>
    </row>
    <row r="3254" spans="1:18" x14ac:dyDescent="0.25">
      <c r="A3254" s="1">
        <v>44044.865597843491</v>
      </c>
      <c r="B3254" s="2" t="s">
        <v>3087</v>
      </c>
      <c r="C3254" t="s">
        <v>584</v>
      </c>
      <c r="D3254">
        <v>9</v>
      </c>
      <c r="E3254">
        <v>312</v>
      </c>
      <c r="F3254">
        <f>IF(E3254="",_xlfn.XLOOKUP(C3254,'Price Averages'!$D$4:$D$103,'Price Averages'!$E$4:$E$103, "FALSE"), E3254)</f>
        <v>312</v>
      </c>
      <c r="G3254">
        <v>78</v>
      </c>
      <c r="H3254">
        <f>IF(G3254="", _xlfn.XLOOKUP(C3254, 'Cost Averages'!$D$4:$D$103,'Cost Averages'!$E$4:$E$103, "FALSE"),G3254)</f>
        <v>78</v>
      </c>
      <c r="L3254" s="2" t="s">
        <v>28</v>
      </c>
      <c r="M3254" t="s">
        <v>59</v>
      </c>
      <c r="N3254" t="s">
        <v>56</v>
      </c>
      <c r="O3254" s="3">
        <v>15.602184182549776</v>
      </c>
      <c r="P3254" t="str">
        <f t="shared" si="150"/>
        <v>F</v>
      </c>
      <c r="Q3254">
        <f t="shared" si="151"/>
        <v>2020</v>
      </c>
      <c r="R3254">
        <f t="shared" si="152"/>
        <v>0</v>
      </c>
    </row>
    <row r="3255" spans="1:18" x14ac:dyDescent="0.25">
      <c r="A3255" s="1">
        <v>44030</v>
      </c>
      <c r="B3255" s="2" t="s">
        <v>3410</v>
      </c>
      <c r="C3255" t="s">
        <v>584</v>
      </c>
      <c r="D3255">
        <v>9</v>
      </c>
      <c r="E3255">
        <v>312</v>
      </c>
      <c r="F3255">
        <f>IF(E3255="",_xlfn.XLOOKUP(C3255,'Price Averages'!$D$4:$D$103,'Price Averages'!$E$4:$E$103, "FALSE"), E3255)</f>
        <v>312</v>
      </c>
      <c r="G3255">
        <v>78</v>
      </c>
      <c r="H3255">
        <f>IF(G3255="", _xlfn.XLOOKUP(C3255, 'Cost Averages'!$D$4:$D$103,'Cost Averages'!$E$4:$E$103, "FALSE"),G3255)</f>
        <v>78</v>
      </c>
      <c r="L3255" s="2" t="s">
        <v>28</v>
      </c>
      <c r="M3255" t="s">
        <v>59</v>
      </c>
      <c r="N3255" t="s">
        <v>56</v>
      </c>
      <c r="O3255" s="3">
        <v>15.602184182549776</v>
      </c>
      <c r="P3255" t="str">
        <f t="shared" si="150"/>
        <v>F</v>
      </c>
      <c r="Q3255">
        <f t="shared" si="151"/>
        <v>2020</v>
      </c>
      <c r="R3255">
        <f t="shared" si="152"/>
        <v>0</v>
      </c>
    </row>
    <row r="3256" spans="1:18" x14ac:dyDescent="0.25">
      <c r="A3256" s="1">
        <v>44732.985084892876</v>
      </c>
      <c r="B3256" s="2" t="s">
        <v>2722</v>
      </c>
      <c r="C3256" t="s">
        <v>584</v>
      </c>
      <c r="D3256">
        <v>9</v>
      </c>
      <c r="E3256">
        <v>312</v>
      </c>
      <c r="F3256">
        <f>IF(E3256="",_xlfn.XLOOKUP(C3256,'Price Averages'!$D$4:$D$103,'Price Averages'!$E$4:$E$103, "FALSE"), E3256)</f>
        <v>312</v>
      </c>
      <c r="G3256">
        <v>78</v>
      </c>
      <c r="H3256">
        <f>IF(G3256="", _xlfn.XLOOKUP(C3256, 'Cost Averages'!$D$4:$D$103,'Cost Averages'!$E$4:$E$103, "FALSE"),G3256)</f>
        <v>78</v>
      </c>
      <c r="L3256" s="2" t="s">
        <v>23</v>
      </c>
      <c r="M3256" t="s">
        <v>434</v>
      </c>
      <c r="N3256" t="s">
        <v>50</v>
      </c>
      <c r="O3256" s="3">
        <v>16.429355109701351</v>
      </c>
      <c r="P3256" t="str">
        <f t="shared" si="150"/>
        <v>H</v>
      </c>
      <c r="Q3256">
        <f t="shared" si="151"/>
        <v>2022</v>
      </c>
      <c r="R3256">
        <f t="shared" si="152"/>
        <v>0</v>
      </c>
    </row>
    <row r="3257" spans="1:18" x14ac:dyDescent="0.25">
      <c r="A3257" s="1">
        <v>43725.435861065693</v>
      </c>
      <c r="B3257" s="2" t="s">
        <v>1758</v>
      </c>
      <c r="C3257" t="s">
        <v>584</v>
      </c>
      <c r="D3257">
        <v>11</v>
      </c>
      <c r="E3257">
        <v>312</v>
      </c>
      <c r="F3257">
        <f>IF(E3257="",_xlfn.XLOOKUP(C3257,'Price Averages'!$D$4:$D$103,'Price Averages'!$E$4:$E$103, "FALSE"), E3257)</f>
        <v>312</v>
      </c>
      <c r="G3257">
        <v>78</v>
      </c>
      <c r="H3257">
        <f>IF(G3257="", _xlfn.XLOOKUP(C3257, 'Cost Averages'!$D$4:$D$103,'Cost Averages'!$E$4:$E$103, "FALSE"),G3257)</f>
        <v>78</v>
      </c>
      <c r="L3257" s="2" t="s">
        <v>28</v>
      </c>
      <c r="M3257" t="s">
        <v>534</v>
      </c>
      <c r="N3257" t="s">
        <v>50</v>
      </c>
      <c r="O3257" s="3">
        <v>13.929237493388955</v>
      </c>
      <c r="P3257" t="str">
        <f t="shared" si="150"/>
        <v>E</v>
      </c>
      <c r="Q3257">
        <f t="shared" si="151"/>
        <v>2019</v>
      </c>
      <c r="R3257">
        <f t="shared" si="152"/>
        <v>0</v>
      </c>
    </row>
    <row r="3258" spans="1:18" x14ac:dyDescent="0.25">
      <c r="A3258" s="1">
        <v>43992.493765879895</v>
      </c>
      <c r="B3258" s="2" t="s">
        <v>640</v>
      </c>
      <c r="C3258" t="s">
        <v>584</v>
      </c>
      <c r="D3258">
        <v>12</v>
      </c>
      <c r="E3258">
        <v>312</v>
      </c>
      <c r="F3258">
        <f>IF(E3258="",_xlfn.XLOOKUP(C3258,'Price Averages'!$D$4:$D$103,'Price Averages'!$E$4:$E$103, "FALSE"), E3258)</f>
        <v>312</v>
      </c>
      <c r="G3258">
        <v>78</v>
      </c>
      <c r="H3258">
        <f>IF(G3258="", _xlfn.XLOOKUP(C3258, 'Cost Averages'!$D$4:$D$103,'Cost Averages'!$E$4:$E$103, "FALSE"),G3258)</f>
        <v>78</v>
      </c>
      <c r="L3258" s="2" t="s">
        <v>23</v>
      </c>
      <c r="M3258" t="s">
        <v>432</v>
      </c>
      <c r="N3258" t="s">
        <v>25</v>
      </c>
      <c r="O3258" s="3">
        <v>10.408704992688252</v>
      </c>
      <c r="P3258" t="str">
        <f t="shared" si="150"/>
        <v>F</v>
      </c>
      <c r="Q3258">
        <f t="shared" si="151"/>
        <v>2020</v>
      </c>
      <c r="R3258">
        <f t="shared" si="152"/>
        <v>0</v>
      </c>
    </row>
    <row r="3259" spans="1:18" x14ac:dyDescent="0.25">
      <c r="A3259" s="1">
        <v>43897</v>
      </c>
      <c r="B3259" s="2" t="s">
        <v>3298</v>
      </c>
      <c r="C3259" t="s">
        <v>584</v>
      </c>
      <c r="D3259">
        <v>12</v>
      </c>
      <c r="E3259">
        <v>312</v>
      </c>
      <c r="F3259">
        <f>IF(E3259="",_xlfn.XLOOKUP(C3259,'Price Averages'!$D$4:$D$103,'Price Averages'!$E$4:$E$103, "FALSE"), E3259)</f>
        <v>312</v>
      </c>
      <c r="G3259">
        <v>78</v>
      </c>
      <c r="H3259">
        <f>IF(G3259="", _xlfn.XLOOKUP(C3259, 'Cost Averages'!$D$4:$D$103,'Cost Averages'!$E$4:$E$103, "FALSE"),G3259)</f>
        <v>78</v>
      </c>
      <c r="L3259" s="2" t="s">
        <v>28</v>
      </c>
      <c r="M3259" t="s">
        <v>164</v>
      </c>
      <c r="N3259" t="s">
        <v>25</v>
      </c>
      <c r="O3259" s="3">
        <v>9.9311000381363836</v>
      </c>
      <c r="P3259" t="str">
        <f t="shared" si="150"/>
        <v>F</v>
      </c>
      <c r="Q3259">
        <f t="shared" si="151"/>
        <v>2020</v>
      </c>
      <c r="R3259">
        <f t="shared" si="152"/>
        <v>0</v>
      </c>
    </row>
    <row r="3260" spans="1:18" x14ac:dyDescent="0.25">
      <c r="A3260" s="1">
        <v>44107</v>
      </c>
      <c r="B3260" s="2" t="s">
        <v>3473</v>
      </c>
      <c r="C3260" t="s">
        <v>584</v>
      </c>
      <c r="D3260">
        <v>12</v>
      </c>
      <c r="E3260" t="s">
        <v>32</v>
      </c>
      <c r="F3260">
        <f>IF(E3260="",_xlfn.XLOOKUP(C3260,'Price Averages'!$D$4:$D$103,'Price Averages'!$E$4:$E$103, "FALSE"), E3260)</f>
        <v>312</v>
      </c>
      <c r="G3260">
        <v>78</v>
      </c>
      <c r="H3260">
        <f>IF(G3260="", _xlfn.XLOOKUP(C3260, 'Cost Averages'!$D$4:$D$103,'Cost Averages'!$E$4:$E$103, "FALSE"),G3260)</f>
        <v>78</v>
      </c>
      <c r="L3260" s="2" t="s">
        <v>23</v>
      </c>
      <c r="M3260" t="s">
        <v>260</v>
      </c>
      <c r="N3260" t="s">
        <v>41</v>
      </c>
      <c r="O3260" s="3">
        <v>11.756374828790458</v>
      </c>
      <c r="P3260" t="str">
        <f t="shared" si="150"/>
        <v>F</v>
      </c>
      <c r="Q3260">
        <f t="shared" si="151"/>
        <v>2020</v>
      </c>
      <c r="R3260">
        <f t="shared" si="152"/>
        <v>0</v>
      </c>
    </row>
    <row r="3261" spans="1:18" x14ac:dyDescent="0.25">
      <c r="A3261" s="1">
        <v>44135</v>
      </c>
      <c r="B3261" s="2" t="s">
        <v>1956</v>
      </c>
      <c r="C3261" t="s">
        <v>584</v>
      </c>
      <c r="D3261">
        <v>13</v>
      </c>
      <c r="E3261">
        <v>312</v>
      </c>
      <c r="F3261">
        <f>IF(E3261="",_xlfn.XLOOKUP(C3261,'Price Averages'!$D$4:$D$103,'Price Averages'!$E$4:$E$103, "FALSE"), E3261)</f>
        <v>312</v>
      </c>
      <c r="G3261">
        <v>78</v>
      </c>
      <c r="H3261">
        <f>IF(G3261="", _xlfn.XLOOKUP(C3261, 'Cost Averages'!$D$4:$D$103,'Cost Averages'!$E$4:$E$103, "FALSE"),G3261)</f>
        <v>78</v>
      </c>
      <c r="L3261" s="2" t="s">
        <v>28</v>
      </c>
      <c r="M3261" t="s">
        <v>1118</v>
      </c>
      <c r="N3261" t="s">
        <v>56</v>
      </c>
      <c r="O3261" s="3">
        <v>11.593991859287692</v>
      </c>
      <c r="P3261" t="str">
        <f t="shared" si="150"/>
        <v>F</v>
      </c>
      <c r="Q3261">
        <f t="shared" si="151"/>
        <v>2020</v>
      </c>
      <c r="R3261">
        <f t="shared" si="152"/>
        <v>0</v>
      </c>
    </row>
    <row r="3262" spans="1:18" x14ac:dyDescent="0.25">
      <c r="A3262" s="1">
        <v>43994.032822722715</v>
      </c>
      <c r="B3262" s="2" t="s">
        <v>1539</v>
      </c>
      <c r="C3262" t="s">
        <v>584</v>
      </c>
      <c r="D3262">
        <v>14</v>
      </c>
      <c r="E3262">
        <v>312</v>
      </c>
      <c r="F3262">
        <f>IF(E3262="",_xlfn.XLOOKUP(C3262,'Price Averages'!$D$4:$D$103,'Price Averages'!$E$4:$E$103, "FALSE"), E3262)</f>
        <v>312</v>
      </c>
      <c r="G3262">
        <v>78</v>
      </c>
      <c r="H3262">
        <f>IF(G3262="", _xlfn.XLOOKUP(C3262, 'Cost Averages'!$D$4:$D$103,'Cost Averages'!$E$4:$E$103, "FALSE"),G3262)</f>
        <v>78</v>
      </c>
      <c r="L3262" s="2" t="s">
        <v>23</v>
      </c>
      <c r="M3262" t="s">
        <v>1713</v>
      </c>
      <c r="N3262" t="s">
        <v>50</v>
      </c>
      <c r="O3262" s="3">
        <v>13.537350739681813</v>
      </c>
      <c r="P3262" t="str">
        <f t="shared" si="150"/>
        <v>F</v>
      </c>
      <c r="Q3262">
        <f t="shared" si="151"/>
        <v>2020</v>
      </c>
      <c r="R3262">
        <f t="shared" si="152"/>
        <v>0</v>
      </c>
    </row>
    <row r="3263" spans="1:18" x14ac:dyDescent="0.25">
      <c r="A3263" s="1">
        <v>44126.60566707432</v>
      </c>
      <c r="B3263" s="2" t="s">
        <v>2741</v>
      </c>
      <c r="C3263" t="s">
        <v>584</v>
      </c>
      <c r="D3263">
        <v>14</v>
      </c>
      <c r="E3263">
        <v>312</v>
      </c>
      <c r="F3263">
        <f>IF(E3263="",_xlfn.XLOOKUP(C3263,'Price Averages'!$D$4:$D$103,'Price Averages'!$E$4:$E$103, "FALSE"), E3263)</f>
        <v>312</v>
      </c>
      <c r="G3263">
        <v>78</v>
      </c>
      <c r="H3263">
        <f>IF(G3263="", _xlfn.XLOOKUP(C3263, 'Cost Averages'!$D$4:$D$103,'Cost Averages'!$E$4:$E$103, "FALSE"),G3263)</f>
        <v>78</v>
      </c>
      <c r="L3263" s="2" t="s">
        <v>28</v>
      </c>
      <c r="M3263" t="s">
        <v>884</v>
      </c>
      <c r="N3263" t="s">
        <v>25</v>
      </c>
      <c r="O3263" s="3">
        <v>13.062292798511226</v>
      </c>
      <c r="P3263" t="str">
        <f t="shared" si="150"/>
        <v>F</v>
      </c>
      <c r="Q3263">
        <f t="shared" si="151"/>
        <v>2020</v>
      </c>
      <c r="R3263">
        <f t="shared" si="152"/>
        <v>0</v>
      </c>
    </row>
    <row r="3264" spans="1:18" x14ac:dyDescent="0.25">
      <c r="A3264" s="1">
        <v>43559.288741593926</v>
      </c>
      <c r="B3264" s="2" t="s">
        <v>2340</v>
      </c>
      <c r="C3264" t="s">
        <v>584</v>
      </c>
      <c r="D3264">
        <v>15</v>
      </c>
      <c r="E3264" t="s">
        <v>32</v>
      </c>
      <c r="F3264">
        <f>IF(E3264="",_xlfn.XLOOKUP(C3264,'Price Averages'!$D$4:$D$103,'Price Averages'!$E$4:$E$103, "FALSE"), E3264)</f>
        <v>312</v>
      </c>
      <c r="G3264">
        <v>78</v>
      </c>
      <c r="H3264">
        <f>IF(G3264="", _xlfn.XLOOKUP(C3264, 'Cost Averages'!$D$4:$D$103,'Cost Averages'!$E$4:$E$103, "FALSE"),G3264)</f>
        <v>78</v>
      </c>
      <c r="L3264" s="2" t="s">
        <v>23</v>
      </c>
      <c r="M3264" t="s">
        <v>110</v>
      </c>
      <c r="N3264" t="s">
        <v>56</v>
      </c>
      <c r="O3264" s="3">
        <v>11.128721898968678</v>
      </c>
      <c r="P3264" t="str">
        <f t="shared" si="150"/>
        <v>E</v>
      </c>
      <c r="Q3264">
        <f t="shared" si="151"/>
        <v>2019</v>
      </c>
      <c r="R3264">
        <f t="shared" si="152"/>
        <v>0</v>
      </c>
    </row>
    <row r="3265" spans="1:18" x14ac:dyDescent="0.25">
      <c r="A3265" s="1">
        <v>43752.029083279915</v>
      </c>
      <c r="B3265" s="2" t="s">
        <v>2380</v>
      </c>
      <c r="C3265" t="s">
        <v>584</v>
      </c>
      <c r="D3265">
        <v>15</v>
      </c>
      <c r="E3265">
        <v>312</v>
      </c>
      <c r="F3265">
        <f>IF(E3265="",_xlfn.XLOOKUP(C3265,'Price Averages'!$D$4:$D$103,'Price Averages'!$E$4:$E$103, "FALSE"), E3265)</f>
        <v>312</v>
      </c>
      <c r="G3265">
        <v>78</v>
      </c>
      <c r="H3265">
        <f>IF(G3265="", _xlfn.XLOOKUP(C3265, 'Cost Averages'!$D$4:$D$103,'Cost Averages'!$E$4:$E$103, "FALSE"),G3265)</f>
        <v>78</v>
      </c>
      <c r="L3265" s="2" t="s">
        <v>28</v>
      </c>
      <c r="M3265" t="s">
        <v>925</v>
      </c>
      <c r="N3265" t="s">
        <v>50</v>
      </c>
      <c r="O3265" s="3">
        <v>11.130819205617987</v>
      </c>
      <c r="P3265" t="str">
        <f t="shared" si="150"/>
        <v>E</v>
      </c>
      <c r="Q3265">
        <f t="shared" si="151"/>
        <v>2019</v>
      </c>
      <c r="R3265">
        <f t="shared" si="152"/>
        <v>0</v>
      </c>
    </row>
    <row r="3266" spans="1:18" x14ac:dyDescent="0.25">
      <c r="A3266" s="1">
        <v>43999.094015836912</v>
      </c>
      <c r="B3266" s="2" t="s">
        <v>1679</v>
      </c>
      <c r="C3266" t="s">
        <v>584</v>
      </c>
      <c r="D3266">
        <v>15</v>
      </c>
      <c r="E3266">
        <v>312</v>
      </c>
      <c r="F3266">
        <f>IF(E3266="",_xlfn.XLOOKUP(C3266,'Price Averages'!$D$4:$D$103,'Price Averages'!$E$4:$E$103, "FALSE"), E3266)</f>
        <v>312</v>
      </c>
      <c r="G3266">
        <v>78</v>
      </c>
      <c r="H3266">
        <f>IF(G3266="", _xlfn.XLOOKUP(C3266, 'Cost Averages'!$D$4:$D$103,'Cost Averages'!$E$4:$E$103, "FALSE"),G3266)</f>
        <v>78</v>
      </c>
      <c r="L3266" s="2" t="s">
        <v>28</v>
      </c>
      <c r="M3266" t="s">
        <v>333</v>
      </c>
      <c r="N3266" t="s">
        <v>56</v>
      </c>
      <c r="O3266" s="3">
        <v>10.816866337473218</v>
      </c>
      <c r="P3266" t="str">
        <f t="shared" ref="P3266:P3329" si="153">CHAR(64+(YEAR(A3266)-2014))</f>
        <v>F</v>
      </c>
      <c r="Q3266">
        <f t="shared" ref="Q3266:Q3329" si="154">YEAR(A3266)</f>
        <v>2020</v>
      </c>
      <c r="R3266">
        <f t="shared" ref="R3266:R3329" si="155">IF(P3266=CHAR(64 + (YEAR(A3266) - 2014)), 0, 1)</f>
        <v>0</v>
      </c>
    </row>
    <row r="3267" spans="1:18" x14ac:dyDescent="0.25">
      <c r="A3267" s="1">
        <v>43794.415706304215</v>
      </c>
      <c r="B3267" s="2" t="s">
        <v>2623</v>
      </c>
      <c r="C3267" t="s">
        <v>584</v>
      </c>
      <c r="D3267">
        <v>16</v>
      </c>
      <c r="E3267">
        <v>312</v>
      </c>
      <c r="F3267">
        <f>IF(E3267="",_xlfn.XLOOKUP(C3267,'Price Averages'!$D$4:$D$103,'Price Averages'!$E$4:$E$103, "FALSE"), E3267)</f>
        <v>312</v>
      </c>
      <c r="G3267">
        <v>78</v>
      </c>
      <c r="H3267">
        <f>IF(G3267="", _xlfn.XLOOKUP(C3267, 'Cost Averages'!$D$4:$D$103,'Cost Averages'!$E$4:$E$103, "FALSE"),G3267)</f>
        <v>78</v>
      </c>
      <c r="L3267" s="2" t="s">
        <v>28</v>
      </c>
      <c r="M3267" t="s">
        <v>445</v>
      </c>
      <c r="N3267" t="s">
        <v>34</v>
      </c>
      <c r="O3267" s="3">
        <v>13.104576594826185</v>
      </c>
      <c r="P3267" t="str">
        <f t="shared" si="153"/>
        <v>E</v>
      </c>
      <c r="Q3267">
        <f t="shared" si="154"/>
        <v>2019</v>
      </c>
      <c r="R3267">
        <f t="shared" si="155"/>
        <v>0</v>
      </c>
    </row>
    <row r="3268" spans="1:18" x14ac:dyDescent="0.25">
      <c r="A3268" s="1">
        <v>43621.66635909152</v>
      </c>
      <c r="B3268" s="2" t="s">
        <v>2635</v>
      </c>
      <c r="C3268" t="s">
        <v>584</v>
      </c>
      <c r="D3268">
        <v>17</v>
      </c>
      <c r="E3268">
        <v>312</v>
      </c>
      <c r="F3268">
        <f>IF(E3268="",_xlfn.XLOOKUP(C3268,'Price Averages'!$D$4:$D$103,'Price Averages'!$E$4:$E$103, "FALSE"), E3268)</f>
        <v>312</v>
      </c>
      <c r="G3268">
        <v>78</v>
      </c>
      <c r="H3268">
        <f>IF(G3268="", _xlfn.XLOOKUP(C3268, 'Cost Averages'!$D$4:$D$103,'Cost Averages'!$E$4:$E$103, "FALSE"),G3268)</f>
        <v>78</v>
      </c>
      <c r="L3268" s="2" t="s">
        <v>28</v>
      </c>
      <c r="M3268" t="s">
        <v>1043</v>
      </c>
      <c r="N3268" t="s">
        <v>56</v>
      </c>
      <c r="O3268" s="3">
        <v>12.852414455158604</v>
      </c>
      <c r="P3268" t="str">
        <f t="shared" si="153"/>
        <v>E</v>
      </c>
      <c r="Q3268">
        <f t="shared" si="154"/>
        <v>2019</v>
      </c>
      <c r="R3268">
        <f t="shared" si="155"/>
        <v>0</v>
      </c>
    </row>
    <row r="3269" spans="1:18" x14ac:dyDescent="0.25">
      <c r="A3269" s="1">
        <v>43285.189604190113</v>
      </c>
      <c r="B3269" s="2" t="s">
        <v>944</v>
      </c>
      <c r="C3269" t="s">
        <v>584</v>
      </c>
      <c r="D3269">
        <v>18</v>
      </c>
      <c r="E3269">
        <v>312</v>
      </c>
      <c r="F3269">
        <f>IF(E3269="",_xlfn.XLOOKUP(C3269,'Price Averages'!$D$4:$D$103,'Price Averages'!$E$4:$E$103, "FALSE"), E3269)</f>
        <v>312</v>
      </c>
      <c r="G3269">
        <v>78</v>
      </c>
      <c r="H3269">
        <f>IF(G3269="", _xlfn.XLOOKUP(C3269, 'Cost Averages'!$D$4:$D$103,'Cost Averages'!$E$4:$E$103, "FALSE"),G3269)</f>
        <v>78</v>
      </c>
      <c r="L3269" s="2" t="s">
        <v>28</v>
      </c>
      <c r="M3269" t="s">
        <v>725</v>
      </c>
      <c r="N3269" t="s">
        <v>46</v>
      </c>
      <c r="O3269" s="3">
        <v>16.148992525516267</v>
      </c>
      <c r="P3269" t="str">
        <f t="shared" si="153"/>
        <v>D</v>
      </c>
      <c r="Q3269">
        <f t="shared" si="154"/>
        <v>2018</v>
      </c>
      <c r="R3269">
        <f t="shared" si="155"/>
        <v>0</v>
      </c>
    </row>
    <row r="3270" spans="1:18" x14ac:dyDescent="0.25">
      <c r="A3270" s="1">
        <v>43104.272975526685</v>
      </c>
      <c r="B3270" s="2" t="s">
        <v>1200</v>
      </c>
      <c r="C3270" t="s">
        <v>584</v>
      </c>
      <c r="D3270">
        <v>18</v>
      </c>
      <c r="E3270">
        <v>312</v>
      </c>
      <c r="F3270">
        <f>IF(E3270="",_xlfn.XLOOKUP(C3270,'Price Averages'!$D$4:$D$103,'Price Averages'!$E$4:$E$103, "FALSE"), E3270)</f>
        <v>312</v>
      </c>
      <c r="G3270">
        <v>78</v>
      </c>
      <c r="H3270">
        <f>IF(G3270="", _xlfn.XLOOKUP(C3270, 'Cost Averages'!$D$4:$D$103,'Cost Averages'!$E$4:$E$103, "FALSE"),G3270)</f>
        <v>78</v>
      </c>
      <c r="L3270" s="2" t="s">
        <v>28</v>
      </c>
      <c r="M3270" t="s">
        <v>630</v>
      </c>
      <c r="N3270" t="s">
        <v>25</v>
      </c>
      <c r="O3270" s="3">
        <v>12.131375018945562</v>
      </c>
      <c r="P3270" t="str">
        <f t="shared" si="153"/>
        <v>D</v>
      </c>
      <c r="Q3270">
        <f t="shared" si="154"/>
        <v>2018</v>
      </c>
      <c r="R3270">
        <f t="shared" si="155"/>
        <v>0</v>
      </c>
    </row>
    <row r="3271" spans="1:18" x14ac:dyDescent="0.25">
      <c r="A3271" s="1">
        <v>44181</v>
      </c>
      <c r="B3271" s="2" t="s">
        <v>3528</v>
      </c>
      <c r="C3271" t="s">
        <v>584</v>
      </c>
      <c r="D3271">
        <v>18</v>
      </c>
      <c r="E3271">
        <v>312</v>
      </c>
      <c r="F3271">
        <f>IF(E3271="",_xlfn.XLOOKUP(C3271,'Price Averages'!$D$4:$D$103,'Price Averages'!$E$4:$E$103, "FALSE"), E3271)</f>
        <v>312</v>
      </c>
      <c r="G3271">
        <v>78</v>
      </c>
      <c r="H3271">
        <f>IF(G3271="", _xlfn.XLOOKUP(C3271, 'Cost Averages'!$D$4:$D$103,'Cost Averages'!$E$4:$E$103, "FALSE"),G3271)</f>
        <v>78</v>
      </c>
      <c r="L3271" s="2" t="s">
        <v>44</v>
      </c>
      <c r="M3271" t="s">
        <v>436</v>
      </c>
      <c r="N3271" t="s">
        <v>34</v>
      </c>
      <c r="O3271" s="3">
        <v>15.861056998489449</v>
      </c>
      <c r="P3271" t="str">
        <f t="shared" si="153"/>
        <v>F</v>
      </c>
      <c r="Q3271">
        <f t="shared" si="154"/>
        <v>2020</v>
      </c>
      <c r="R3271">
        <f t="shared" si="155"/>
        <v>0</v>
      </c>
    </row>
    <row r="3272" spans="1:18" x14ac:dyDescent="0.25">
      <c r="A3272" s="1">
        <v>44891.225972942178</v>
      </c>
      <c r="B3272" s="2" t="s">
        <v>2106</v>
      </c>
      <c r="C3272" t="s">
        <v>584</v>
      </c>
      <c r="D3272">
        <v>18</v>
      </c>
      <c r="E3272">
        <v>312</v>
      </c>
      <c r="F3272">
        <f>IF(E3272="",_xlfn.XLOOKUP(C3272,'Price Averages'!$D$4:$D$103,'Price Averages'!$E$4:$E$103, "FALSE"), E3272)</f>
        <v>312</v>
      </c>
      <c r="G3272">
        <v>78</v>
      </c>
      <c r="H3272">
        <f>IF(G3272="", _xlfn.XLOOKUP(C3272, 'Cost Averages'!$D$4:$D$103,'Cost Averages'!$E$4:$E$103, "FALSE"),G3272)</f>
        <v>78</v>
      </c>
      <c r="L3272" s="2" t="s">
        <v>23</v>
      </c>
      <c r="M3272" t="s">
        <v>1406</v>
      </c>
      <c r="N3272" t="s">
        <v>34</v>
      </c>
      <c r="O3272" s="3">
        <v>8.6625575824723242</v>
      </c>
      <c r="P3272" t="str">
        <f t="shared" si="153"/>
        <v>H</v>
      </c>
      <c r="Q3272">
        <f t="shared" si="154"/>
        <v>2022</v>
      </c>
      <c r="R3272">
        <f t="shared" si="155"/>
        <v>0</v>
      </c>
    </row>
    <row r="3273" spans="1:18" x14ac:dyDescent="0.25">
      <c r="A3273" s="1">
        <v>43793.238682286057</v>
      </c>
      <c r="B3273" s="2" t="s">
        <v>1344</v>
      </c>
      <c r="C3273" t="s">
        <v>584</v>
      </c>
      <c r="D3273">
        <v>20</v>
      </c>
      <c r="E3273">
        <v>312</v>
      </c>
      <c r="F3273">
        <f>IF(E3273="",_xlfn.XLOOKUP(C3273,'Price Averages'!$D$4:$D$103,'Price Averages'!$E$4:$E$103, "FALSE"), E3273)</f>
        <v>312</v>
      </c>
      <c r="G3273" t="s">
        <v>32</v>
      </c>
      <c r="H3273">
        <f>IF(G3273="", _xlfn.XLOOKUP(C3273, 'Cost Averages'!$D$4:$D$103,'Cost Averages'!$E$4:$E$103, "FALSE"),G3273)</f>
        <v>78</v>
      </c>
      <c r="L3273" s="2" t="s">
        <v>28</v>
      </c>
      <c r="M3273" t="s">
        <v>233</v>
      </c>
      <c r="N3273" t="s">
        <v>25</v>
      </c>
      <c r="O3273" s="3">
        <v>11.274864741138284</v>
      </c>
      <c r="P3273" t="str">
        <f t="shared" si="153"/>
        <v>E</v>
      </c>
      <c r="Q3273">
        <f t="shared" si="154"/>
        <v>2019</v>
      </c>
      <c r="R3273">
        <f t="shared" si="155"/>
        <v>0</v>
      </c>
    </row>
    <row r="3274" spans="1:18" x14ac:dyDescent="0.25">
      <c r="A3274" s="1">
        <v>43737.09792182711</v>
      </c>
      <c r="B3274" s="2" t="s">
        <v>2862</v>
      </c>
      <c r="C3274" t="s">
        <v>584</v>
      </c>
      <c r="D3274">
        <v>20</v>
      </c>
      <c r="E3274">
        <v>312</v>
      </c>
      <c r="F3274">
        <f>IF(E3274="",_xlfn.XLOOKUP(C3274,'Price Averages'!$D$4:$D$103,'Price Averages'!$E$4:$E$103, "FALSE"), E3274)</f>
        <v>312</v>
      </c>
      <c r="G3274">
        <v>78</v>
      </c>
      <c r="H3274">
        <f>IF(G3274="", _xlfn.XLOOKUP(C3274, 'Cost Averages'!$D$4:$D$103,'Cost Averages'!$E$4:$E$103, "FALSE"),G3274)</f>
        <v>78</v>
      </c>
      <c r="L3274" s="2" t="s">
        <v>44</v>
      </c>
      <c r="M3274" t="s">
        <v>346</v>
      </c>
      <c r="N3274" t="s">
        <v>34</v>
      </c>
      <c r="O3274" s="3">
        <v>13.518413464873573</v>
      </c>
      <c r="P3274" t="str">
        <f t="shared" si="153"/>
        <v>E</v>
      </c>
      <c r="Q3274">
        <f t="shared" si="154"/>
        <v>2019</v>
      </c>
      <c r="R3274">
        <f t="shared" si="155"/>
        <v>0</v>
      </c>
    </row>
    <row r="3275" spans="1:18" x14ac:dyDescent="0.25">
      <c r="A3275" s="1">
        <v>44017.736979552232</v>
      </c>
      <c r="B3275" s="2" t="s">
        <v>1970</v>
      </c>
      <c r="C3275" t="s">
        <v>235</v>
      </c>
      <c r="D3275">
        <v>1</v>
      </c>
      <c r="E3275">
        <v>90</v>
      </c>
      <c r="F3275">
        <f>IF(E3275="",_xlfn.XLOOKUP(C3275,'Price Averages'!$D$4:$D$103,'Price Averages'!$E$4:$E$103, "FALSE"), E3275)</f>
        <v>90</v>
      </c>
      <c r="G3275">
        <v>45</v>
      </c>
      <c r="H3275">
        <f>IF(G3275="", _xlfn.XLOOKUP(C3275, 'Cost Averages'!$D$4:$D$103,'Cost Averages'!$E$4:$E$103, "FALSE"),G3275)</f>
        <v>45</v>
      </c>
      <c r="L3275" s="2" t="s">
        <v>44</v>
      </c>
      <c r="M3275" t="s">
        <v>355</v>
      </c>
      <c r="N3275" t="s">
        <v>56</v>
      </c>
      <c r="O3275" s="3">
        <v>14.690198582365463</v>
      </c>
      <c r="P3275" t="str">
        <f t="shared" si="153"/>
        <v>F</v>
      </c>
      <c r="Q3275">
        <f t="shared" si="154"/>
        <v>2020</v>
      </c>
      <c r="R3275">
        <f t="shared" si="155"/>
        <v>0</v>
      </c>
    </row>
    <row r="3276" spans="1:18" x14ac:dyDescent="0.25">
      <c r="A3276" s="1">
        <v>44411.474222884535</v>
      </c>
      <c r="B3276" s="2" t="s">
        <v>1874</v>
      </c>
      <c r="C3276" t="s">
        <v>235</v>
      </c>
      <c r="D3276">
        <v>1</v>
      </c>
      <c r="E3276">
        <v>90</v>
      </c>
      <c r="F3276">
        <f>IF(E3276="",_xlfn.XLOOKUP(C3276,'Price Averages'!$D$4:$D$103,'Price Averages'!$E$4:$E$103, "FALSE"), E3276)</f>
        <v>90</v>
      </c>
      <c r="G3276" t="s">
        <v>32</v>
      </c>
      <c r="H3276">
        <f>IF(G3276="", _xlfn.XLOOKUP(C3276, 'Cost Averages'!$D$4:$D$103,'Cost Averages'!$E$4:$E$103, "FALSE"),G3276)</f>
        <v>45</v>
      </c>
      <c r="L3276" s="2" t="s">
        <v>28</v>
      </c>
      <c r="M3276" t="s">
        <v>173</v>
      </c>
      <c r="N3276" t="s">
        <v>46</v>
      </c>
      <c r="O3276" s="3">
        <v>11.727497850343074</v>
      </c>
      <c r="P3276" t="str">
        <f t="shared" si="153"/>
        <v>G</v>
      </c>
      <c r="Q3276">
        <f t="shared" si="154"/>
        <v>2021</v>
      </c>
      <c r="R3276">
        <f t="shared" si="155"/>
        <v>0</v>
      </c>
    </row>
    <row r="3277" spans="1:18" x14ac:dyDescent="0.25">
      <c r="A3277" s="1">
        <v>42673.97085443425</v>
      </c>
      <c r="B3277" s="2" t="s">
        <v>571</v>
      </c>
      <c r="C3277" t="s">
        <v>235</v>
      </c>
      <c r="D3277">
        <v>2</v>
      </c>
      <c r="E3277">
        <v>90</v>
      </c>
      <c r="F3277">
        <f>IF(E3277="",_xlfn.XLOOKUP(C3277,'Price Averages'!$D$4:$D$103,'Price Averages'!$E$4:$E$103, "FALSE"), E3277)</f>
        <v>90</v>
      </c>
      <c r="G3277" t="s">
        <v>32</v>
      </c>
      <c r="H3277">
        <f>IF(G3277="", _xlfn.XLOOKUP(C3277, 'Cost Averages'!$D$4:$D$103,'Cost Averages'!$E$4:$E$103, "FALSE"),G3277)</f>
        <v>45</v>
      </c>
      <c r="L3277" s="2" t="s">
        <v>44</v>
      </c>
      <c r="M3277" t="s">
        <v>572</v>
      </c>
      <c r="N3277" t="s">
        <v>50</v>
      </c>
      <c r="O3277" s="3">
        <v>14.66147716237918</v>
      </c>
      <c r="P3277" t="str">
        <f t="shared" si="153"/>
        <v>B</v>
      </c>
      <c r="Q3277">
        <f t="shared" si="154"/>
        <v>2016</v>
      </c>
      <c r="R3277">
        <f t="shared" si="155"/>
        <v>0</v>
      </c>
    </row>
    <row r="3278" spans="1:18" x14ac:dyDescent="0.25">
      <c r="A3278" s="1">
        <v>43867.617973305372</v>
      </c>
      <c r="B3278" s="2" t="s">
        <v>3050</v>
      </c>
      <c r="C3278" t="s">
        <v>235</v>
      </c>
      <c r="D3278">
        <v>3</v>
      </c>
      <c r="E3278" t="s">
        <v>32</v>
      </c>
      <c r="F3278">
        <f>IF(E3278="",_xlfn.XLOOKUP(C3278,'Price Averages'!$D$4:$D$103,'Price Averages'!$E$4:$E$103, "FALSE"), E3278)</f>
        <v>90</v>
      </c>
      <c r="G3278">
        <v>45</v>
      </c>
      <c r="H3278">
        <f>IF(G3278="", _xlfn.XLOOKUP(C3278, 'Cost Averages'!$D$4:$D$103,'Cost Averages'!$E$4:$E$103, "FALSE"),G3278)</f>
        <v>45</v>
      </c>
      <c r="L3278" s="2" t="s">
        <v>44</v>
      </c>
      <c r="M3278" t="s">
        <v>572</v>
      </c>
      <c r="N3278" t="s">
        <v>50</v>
      </c>
      <c r="O3278" s="3">
        <v>14.66147716237918</v>
      </c>
      <c r="P3278" t="str">
        <f t="shared" si="153"/>
        <v>F</v>
      </c>
      <c r="Q3278">
        <f t="shared" si="154"/>
        <v>2020</v>
      </c>
      <c r="R3278">
        <f t="shared" si="155"/>
        <v>0</v>
      </c>
    </row>
    <row r="3279" spans="1:18" x14ac:dyDescent="0.25">
      <c r="A3279" s="1">
        <v>44172</v>
      </c>
      <c r="B3279" s="2" t="s">
        <v>3522</v>
      </c>
      <c r="C3279" t="s">
        <v>235</v>
      </c>
      <c r="D3279">
        <v>3</v>
      </c>
      <c r="E3279">
        <v>90</v>
      </c>
      <c r="F3279">
        <f>IF(E3279="",_xlfn.XLOOKUP(C3279,'Price Averages'!$D$4:$D$103,'Price Averages'!$E$4:$E$103, "FALSE"), E3279)</f>
        <v>90</v>
      </c>
      <c r="G3279">
        <v>45</v>
      </c>
      <c r="H3279">
        <f>IF(G3279="", _xlfn.XLOOKUP(C3279, 'Cost Averages'!$D$4:$D$103,'Cost Averages'!$E$4:$E$103, "FALSE"),G3279)</f>
        <v>45</v>
      </c>
      <c r="L3279" s="2" t="s">
        <v>28</v>
      </c>
      <c r="M3279" t="s">
        <v>287</v>
      </c>
      <c r="N3279" t="s">
        <v>34</v>
      </c>
      <c r="O3279" s="3">
        <v>14.906846445071711</v>
      </c>
      <c r="P3279" t="str">
        <f t="shared" si="153"/>
        <v>F</v>
      </c>
      <c r="Q3279">
        <f t="shared" si="154"/>
        <v>2020</v>
      </c>
      <c r="R3279">
        <f t="shared" si="155"/>
        <v>0</v>
      </c>
    </row>
    <row r="3280" spans="1:18" x14ac:dyDescent="0.25">
      <c r="A3280" s="1">
        <v>44652.715445017333</v>
      </c>
      <c r="B3280" s="2" t="s">
        <v>2581</v>
      </c>
      <c r="C3280" t="s">
        <v>235</v>
      </c>
      <c r="D3280">
        <v>4</v>
      </c>
      <c r="E3280">
        <v>90</v>
      </c>
      <c r="F3280">
        <f>IF(E3280="",_xlfn.XLOOKUP(C3280,'Price Averages'!$D$4:$D$103,'Price Averages'!$E$4:$E$103, "FALSE"), E3280)</f>
        <v>90</v>
      </c>
      <c r="G3280">
        <v>45</v>
      </c>
      <c r="H3280">
        <f>IF(G3280="", _xlfn.XLOOKUP(C3280, 'Cost Averages'!$D$4:$D$103,'Cost Averages'!$E$4:$E$103, "FALSE"),G3280)</f>
        <v>45</v>
      </c>
      <c r="L3280" s="2" t="s">
        <v>28</v>
      </c>
      <c r="M3280" t="s">
        <v>846</v>
      </c>
      <c r="N3280" t="s">
        <v>50</v>
      </c>
      <c r="O3280" s="3">
        <v>12.990345718839325</v>
      </c>
      <c r="P3280" t="str">
        <f t="shared" si="153"/>
        <v>H</v>
      </c>
      <c r="Q3280">
        <f t="shared" si="154"/>
        <v>2022</v>
      </c>
      <c r="R3280">
        <f t="shared" si="155"/>
        <v>0</v>
      </c>
    </row>
    <row r="3281" spans="1:18" x14ac:dyDescent="0.25">
      <c r="A3281" s="1">
        <v>44710</v>
      </c>
      <c r="B3281" s="2" t="s">
        <v>3988</v>
      </c>
      <c r="C3281" t="s">
        <v>235</v>
      </c>
      <c r="D3281">
        <v>4</v>
      </c>
      <c r="E3281">
        <v>90</v>
      </c>
      <c r="F3281">
        <f>IF(E3281="",_xlfn.XLOOKUP(C3281,'Price Averages'!$D$4:$D$103,'Price Averages'!$E$4:$E$103, "FALSE"), E3281)</f>
        <v>90</v>
      </c>
      <c r="G3281">
        <v>45</v>
      </c>
      <c r="H3281">
        <f>IF(G3281="", _xlfn.XLOOKUP(C3281, 'Cost Averages'!$D$4:$D$103,'Cost Averages'!$E$4:$E$103, "FALSE"),G3281)</f>
        <v>45</v>
      </c>
      <c r="L3281" s="2" t="s">
        <v>28</v>
      </c>
      <c r="M3281" t="s">
        <v>205</v>
      </c>
      <c r="N3281" t="s">
        <v>50</v>
      </c>
      <c r="O3281" s="3">
        <v>10.980884286450312</v>
      </c>
      <c r="P3281" t="str">
        <f t="shared" si="153"/>
        <v>H</v>
      </c>
      <c r="Q3281">
        <f t="shared" si="154"/>
        <v>2022</v>
      </c>
      <c r="R3281">
        <f t="shared" si="155"/>
        <v>0</v>
      </c>
    </row>
    <row r="3282" spans="1:18" x14ac:dyDescent="0.25">
      <c r="A3282" s="1">
        <v>44557.300492115552</v>
      </c>
      <c r="B3282" s="2" t="s">
        <v>1317</v>
      </c>
      <c r="C3282" t="s">
        <v>235</v>
      </c>
      <c r="D3282">
        <v>7</v>
      </c>
      <c r="E3282">
        <v>90</v>
      </c>
      <c r="F3282">
        <f>IF(E3282="",_xlfn.XLOOKUP(C3282,'Price Averages'!$D$4:$D$103,'Price Averages'!$E$4:$E$103, "FALSE"), E3282)</f>
        <v>90</v>
      </c>
      <c r="G3282" t="s">
        <v>32</v>
      </c>
      <c r="H3282">
        <f>IF(G3282="", _xlfn.XLOOKUP(C3282, 'Cost Averages'!$D$4:$D$103,'Cost Averages'!$E$4:$E$103, "FALSE"),G3282)</f>
        <v>45</v>
      </c>
      <c r="L3282" s="2" t="s">
        <v>28</v>
      </c>
      <c r="M3282" t="s">
        <v>1128</v>
      </c>
      <c r="N3282" t="s">
        <v>41</v>
      </c>
      <c r="O3282" s="3">
        <v>14.129095302641241</v>
      </c>
      <c r="P3282" t="str">
        <f t="shared" si="153"/>
        <v>G</v>
      </c>
      <c r="Q3282">
        <f t="shared" si="154"/>
        <v>2021</v>
      </c>
      <c r="R3282">
        <f t="shared" si="155"/>
        <v>0</v>
      </c>
    </row>
    <row r="3283" spans="1:18" x14ac:dyDescent="0.25">
      <c r="A3283" s="1">
        <v>44780</v>
      </c>
      <c r="B3283" s="2" t="s">
        <v>4054</v>
      </c>
      <c r="C3283" t="s">
        <v>235</v>
      </c>
      <c r="D3283">
        <v>7</v>
      </c>
      <c r="E3283">
        <v>90</v>
      </c>
      <c r="F3283">
        <f>IF(E3283="",_xlfn.XLOOKUP(C3283,'Price Averages'!$D$4:$D$103,'Price Averages'!$E$4:$E$103, "FALSE"), E3283)</f>
        <v>90</v>
      </c>
      <c r="G3283">
        <v>45</v>
      </c>
      <c r="H3283">
        <f>IF(G3283="", _xlfn.XLOOKUP(C3283, 'Cost Averages'!$D$4:$D$103,'Cost Averages'!$E$4:$E$103, "FALSE"),G3283)</f>
        <v>45</v>
      </c>
      <c r="L3283" s="2" t="s">
        <v>44</v>
      </c>
      <c r="M3283" t="s">
        <v>978</v>
      </c>
      <c r="N3283" t="s">
        <v>78</v>
      </c>
      <c r="O3283" s="3">
        <v>12.392787515215366</v>
      </c>
      <c r="P3283" t="str">
        <f t="shared" si="153"/>
        <v>H</v>
      </c>
      <c r="Q3283">
        <f t="shared" si="154"/>
        <v>2022</v>
      </c>
      <c r="R3283">
        <f t="shared" si="155"/>
        <v>0</v>
      </c>
    </row>
    <row r="3284" spans="1:18" x14ac:dyDescent="0.25">
      <c r="A3284" s="1">
        <v>43946.047733844192</v>
      </c>
      <c r="B3284" s="2" t="s">
        <v>2912</v>
      </c>
      <c r="C3284" t="s">
        <v>235</v>
      </c>
      <c r="D3284">
        <v>8</v>
      </c>
      <c r="E3284" t="s">
        <v>32</v>
      </c>
      <c r="F3284">
        <f>IF(E3284="",_xlfn.XLOOKUP(C3284,'Price Averages'!$D$4:$D$103,'Price Averages'!$E$4:$E$103, "FALSE"), E3284)</f>
        <v>90</v>
      </c>
      <c r="G3284">
        <v>45</v>
      </c>
      <c r="H3284">
        <f>IF(G3284="", _xlfn.XLOOKUP(C3284, 'Cost Averages'!$D$4:$D$103,'Cost Averages'!$E$4:$E$103, "FALSE"),G3284)</f>
        <v>45</v>
      </c>
      <c r="L3284" s="2" t="s">
        <v>28</v>
      </c>
      <c r="M3284" t="s">
        <v>355</v>
      </c>
      <c r="N3284" t="s">
        <v>56</v>
      </c>
      <c r="O3284" s="3">
        <v>14.690198582365463</v>
      </c>
      <c r="P3284" t="str">
        <f t="shared" si="153"/>
        <v>F</v>
      </c>
      <c r="Q3284">
        <f t="shared" si="154"/>
        <v>2020</v>
      </c>
      <c r="R3284">
        <f t="shared" si="155"/>
        <v>0</v>
      </c>
    </row>
    <row r="3285" spans="1:18" x14ac:dyDescent="0.25">
      <c r="A3285" s="1">
        <v>44278.136943509206</v>
      </c>
      <c r="B3285" s="2" t="s">
        <v>2382</v>
      </c>
      <c r="C3285" t="s">
        <v>235</v>
      </c>
      <c r="D3285">
        <v>8</v>
      </c>
      <c r="E3285" t="s">
        <v>32</v>
      </c>
      <c r="F3285">
        <f>IF(E3285="",_xlfn.XLOOKUP(C3285,'Price Averages'!$D$4:$D$103,'Price Averages'!$E$4:$E$103, "FALSE"), E3285)</f>
        <v>90</v>
      </c>
      <c r="G3285">
        <v>45</v>
      </c>
      <c r="H3285">
        <f>IF(G3285="", _xlfn.XLOOKUP(C3285, 'Cost Averages'!$D$4:$D$103,'Cost Averages'!$E$4:$E$103, "FALSE"),G3285)</f>
        <v>45</v>
      </c>
      <c r="L3285" s="2" t="s">
        <v>28</v>
      </c>
      <c r="M3285" t="s">
        <v>71</v>
      </c>
      <c r="N3285" t="s">
        <v>56</v>
      </c>
      <c r="O3285" s="3">
        <v>12.163730387337393</v>
      </c>
      <c r="P3285" t="str">
        <f t="shared" si="153"/>
        <v>G</v>
      </c>
      <c r="Q3285">
        <f t="shared" si="154"/>
        <v>2021</v>
      </c>
      <c r="R3285">
        <f t="shared" si="155"/>
        <v>0</v>
      </c>
    </row>
    <row r="3286" spans="1:18" x14ac:dyDescent="0.25">
      <c r="A3286" s="1">
        <v>44458</v>
      </c>
      <c r="B3286" s="2" t="s">
        <v>3766</v>
      </c>
      <c r="C3286" t="s">
        <v>235</v>
      </c>
      <c r="D3286">
        <v>8</v>
      </c>
      <c r="E3286">
        <v>90</v>
      </c>
      <c r="F3286">
        <f>IF(E3286="",_xlfn.XLOOKUP(C3286,'Price Averages'!$D$4:$D$103,'Price Averages'!$E$4:$E$103, "FALSE"), E3286)</f>
        <v>90</v>
      </c>
      <c r="G3286" t="s">
        <v>32</v>
      </c>
      <c r="H3286">
        <f>IF(G3286="", _xlfn.XLOOKUP(C3286, 'Cost Averages'!$D$4:$D$103,'Cost Averages'!$E$4:$E$103, "FALSE"),G3286)</f>
        <v>45</v>
      </c>
      <c r="L3286" s="2" t="s">
        <v>44</v>
      </c>
      <c r="M3286" t="s">
        <v>363</v>
      </c>
      <c r="N3286" t="s">
        <v>50</v>
      </c>
      <c r="O3286" s="3">
        <v>12.004541523616258</v>
      </c>
      <c r="P3286" t="str">
        <f t="shared" si="153"/>
        <v>G</v>
      </c>
      <c r="Q3286">
        <f t="shared" si="154"/>
        <v>2021</v>
      </c>
      <c r="R3286">
        <f t="shared" si="155"/>
        <v>0</v>
      </c>
    </row>
    <row r="3287" spans="1:18" x14ac:dyDescent="0.25">
      <c r="A3287" s="1">
        <v>43715.850673423898</v>
      </c>
      <c r="B3287" s="2" t="s">
        <v>1611</v>
      </c>
      <c r="C3287" t="s">
        <v>235</v>
      </c>
      <c r="D3287">
        <v>9</v>
      </c>
      <c r="E3287" t="s">
        <v>32</v>
      </c>
      <c r="F3287">
        <f>IF(E3287="",_xlfn.XLOOKUP(C3287,'Price Averages'!$D$4:$D$103,'Price Averages'!$E$4:$E$103, "FALSE"), E3287)</f>
        <v>90</v>
      </c>
      <c r="G3287">
        <v>45</v>
      </c>
      <c r="H3287">
        <f>IF(G3287="", _xlfn.XLOOKUP(C3287, 'Cost Averages'!$D$4:$D$103,'Cost Averages'!$E$4:$E$103, "FALSE"),G3287)</f>
        <v>45</v>
      </c>
      <c r="L3287" s="2" t="s">
        <v>28</v>
      </c>
      <c r="M3287" t="s">
        <v>171</v>
      </c>
      <c r="N3287" t="s">
        <v>46</v>
      </c>
      <c r="O3287" s="3">
        <v>11.36085047138285</v>
      </c>
      <c r="P3287" t="str">
        <f t="shared" si="153"/>
        <v>E</v>
      </c>
      <c r="Q3287">
        <f t="shared" si="154"/>
        <v>2019</v>
      </c>
      <c r="R3287">
        <f t="shared" si="155"/>
        <v>0</v>
      </c>
    </row>
    <row r="3288" spans="1:18" x14ac:dyDescent="0.25">
      <c r="A3288" s="1">
        <v>43867.539858857308</v>
      </c>
      <c r="B3288" s="2" t="s">
        <v>508</v>
      </c>
      <c r="C3288" t="s">
        <v>235</v>
      </c>
      <c r="D3288">
        <v>9</v>
      </c>
      <c r="E3288">
        <v>90</v>
      </c>
      <c r="F3288">
        <f>IF(E3288="",_xlfn.XLOOKUP(C3288,'Price Averages'!$D$4:$D$103,'Price Averages'!$E$4:$E$103, "FALSE"), E3288)</f>
        <v>90</v>
      </c>
      <c r="G3288" t="s">
        <v>32</v>
      </c>
      <c r="H3288">
        <f>IF(G3288="", _xlfn.XLOOKUP(C3288, 'Cost Averages'!$D$4:$D$103,'Cost Averages'!$E$4:$E$103, "FALSE"),G3288)</f>
        <v>45</v>
      </c>
      <c r="L3288" s="2" t="s">
        <v>28</v>
      </c>
      <c r="M3288" t="s">
        <v>509</v>
      </c>
      <c r="N3288" t="s">
        <v>78</v>
      </c>
      <c r="O3288" s="3">
        <v>13.57003172959007</v>
      </c>
      <c r="P3288" t="str">
        <f t="shared" si="153"/>
        <v>F</v>
      </c>
      <c r="Q3288">
        <f t="shared" si="154"/>
        <v>2020</v>
      </c>
      <c r="R3288">
        <f t="shared" si="155"/>
        <v>0</v>
      </c>
    </row>
    <row r="3289" spans="1:18" x14ac:dyDescent="0.25">
      <c r="A3289" s="1">
        <v>44362.372829847183</v>
      </c>
      <c r="B3289" s="2" t="s">
        <v>2761</v>
      </c>
      <c r="C3289" t="s">
        <v>235</v>
      </c>
      <c r="D3289">
        <v>9</v>
      </c>
      <c r="E3289">
        <v>90</v>
      </c>
      <c r="F3289">
        <f>IF(E3289="",_xlfn.XLOOKUP(C3289,'Price Averages'!$D$4:$D$103,'Price Averages'!$E$4:$E$103, "FALSE"), E3289)</f>
        <v>90</v>
      </c>
      <c r="G3289">
        <v>45</v>
      </c>
      <c r="H3289">
        <f>IF(G3289="", _xlfn.XLOOKUP(C3289, 'Cost Averages'!$D$4:$D$103,'Cost Averages'!$E$4:$E$103, "FALSE"),G3289)</f>
        <v>45</v>
      </c>
      <c r="L3289" s="2" t="s">
        <v>28</v>
      </c>
      <c r="M3289" t="s">
        <v>1424</v>
      </c>
      <c r="N3289" t="s">
        <v>46</v>
      </c>
      <c r="O3289" s="3">
        <v>13.2671922973198</v>
      </c>
      <c r="P3289" t="str">
        <f t="shared" si="153"/>
        <v>G</v>
      </c>
      <c r="Q3289">
        <f t="shared" si="154"/>
        <v>2021</v>
      </c>
      <c r="R3289">
        <f t="shared" si="155"/>
        <v>0</v>
      </c>
    </row>
    <row r="3290" spans="1:18" x14ac:dyDescent="0.25">
      <c r="A3290" s="1">
        <v>44624.786166160062</v>
      </c>
      <c r="B3290" s="2" t="s">
        <v>1387</v>
      </c>
      <c r="C3290" t="s">
        <v>235</v>
      </c>
      <c r="D3290">
        <v>9</v>
      </c>
      <c r="E3290" t="s">
        <v>32</v>
      </c>
      <c r="F3290">
        <f>IF(E3290="",_xlfn.XLOOKUP(C3290,'Price Averages'!$D$4:$D$103,'Price Averages'!$E$4:$E$103, "FALSE"), E3290)</f>
        <v>90</v>
      </c>
      <c r="G3290">
        <v>45</v>
      </c>
      <c r="H3290">
        <f>IF(G3290="", _xlfn.XLOOKUP(C3290, 'Cost Averages'!$D$4:$D$103,'Cost Averages'!$E$4:$E$103, "FALSE"),G3290)</f>
        <v>45</v>
      </c>
      <c r="L3290" s="2" t="s">
        <v>28</v>
      </c>
      <c r="M3290" t="s">
        <v>744</v>
      </c>
      <c r="N3290" t="s">
        <v>41</v>
      </c>
      <c r="O3290" s="3">
        <v>11.862005526237752</v>
      </c>
      <c r="P3290" t="str">
        <f t="shared" si="153"/>
        <v>H</v>
      </c>
      <c r="Q3290">
        <f t="shared" si="154"/>
        <v>2022</v>
      </c>
      <c r="R3290">
        <f t="shared" si="155"/>
        <v>0</v>
      </c>
    </row>
    <row r="3291" spans="1:18" x14ac:dyDescent="0.25">
      <c r="A3291" s="1">
        <v>43726.319904091135</v>
      </c>
      <c r="B3291" s="2" t="s">
        <v>234</v>
      </c>
      <c r="C3291" t="s">
        <v>235</v>
      </c>
      <c r="D3291">
        <v>10</v>
      </c>
      <c r="E3291">
        <v>90</v>
      </c>
      <c r="F3291">
        <f>IF(E3291="",_xlfn.XLOOKUP(C3291,'Price Averages'!$D$4:$D$103,'Price Averages'!$E$4:$E$103, "FALSE"), E3291)</f>
        <v>90</v>
      </c>
      <c r="G3291">
        <v>45</v>
      </c>
      <c r="H3291">
        <f>IF(G3291="", _xlfn.XLOOKUP(C3291, 'Cost Averages'!$D$4:$D$103,'Cost Averages'!$E$4:$E$103, "FALSE"),G3291)</f>
        <v>45</v>
      </c>
      <c r="L3291" s="2" t="s">
        <v>28</v>
      </c>
      <c r="M3291" t="s">
        <v>236</v>
      </c>
      <c r="N3291" t="s">
        <v>78</v>
      </c>
      <c r="O3291" s="3">
        <v>15.458859683514467</v>
      </c>
      <c r="P3291" t="str">
        <f t="shared" si="153"/>
        <v>E</v>
      </c>
      <c r="Q3291">
        <f t="shared" si="154"/>
        <v>2019</v>
      </c>
      <c r="R3291">
        <f t="shared" si="155"/>
        <v>0</v>
      </c>
    </row>
    <row r="3292" spans="1:18" x14ac:dyDescent="0.25">
      <c r="A3292" s="1">
        <v>44257</v>
      </c>
      <c r="B3292" s="2" t="s">
        <v>3596</v>
      </c>
      <c r="C3292" t="s">
        <v>235</v>
      </c>
      <c r="D3292">
        <v>10</v>
      </c>
      <c r="E3292">
        <v>90</v>
      </c>
      <c r="F3292">
        <f>IF(E3292="",_xlfn.XLOOKUP(C3292,'Price Averages'!$D$4:$D$103,'Price Averages'!$E$4:$E$103, "FALSE"), E3292)</f>
        <v>90</v>
      </c>
      <c r="G3292">
        <v>45</v>
      </c>
      <c r="H3292">
        <f>IF(G3292="", _xlfn.XLOOKUP(C3292, 'Cost Averages'!$D$4:$D$103,'Cost Averages'!$E$4:$E$103, "FALSE"),G3292)</f>
        <v>45</v>
      </c>
      <c r="L3292" s="2" t="s">
        <v>28</v>
      </c>
      <c r="M3292" t="s">
        <v>287</v>
      </c>
      <c r="N3292" t="s">
        <v>34</v>
      </c>
      <c r="O3292" s="3">
        <v>14.906846445071711</v>
      </c>
      <c r="P3292" t="str">
        <f t="shared" si="153"/>
        <v>G</v>
      </c>
      <c r="Q3292">
        <f t="shared" si="154"/>
        <v>2021</v>
      </c>
      <c r="R3292">
        <f t="shared" si="155"/>
        <v>0</v>
      </c>
    </row>
    <row r="3293" spans="1:18" x14ac:dyDescent="0.25">
      <c r="A3293" s="1">
        <v>42837.299332349423</v>
      </c>
      <c r="B3293" s="2" t="s">
        <v>600</v>
      </c>
      <c r="C3293" t="s">
        <v>235</v>
      </c>
      <c r="D3293">
        <v>11</v>
      </c>
      <c r="E3293">
        <v>90</v>
      </c>
      <c r="F3293">
        <f>IF(E3293="",_xlfn.XLOOKUP(C3293,'Price Averages'!$D$4:$D$103,'Price Averages'!$E$4:$E$103, "FALSE"), E3293)</f>
        <v>90</v>
      </c>
      <c r="G3293">
        <v>45</v>
      </c>
      <c r="H3293">
        <f>IF(G3293="", _xlfn.XLOOKUP(C3293, 'Cost Averages'!$D$4:$D$103,'Cost Averages'!$E$4:$E$103, "FALSE"),G3293)</f>
        <v>45</v>
      </c>
      <c r="L3293" s="2" t="s">
        <v>28</v>
      </c>
      <c r="M3293" t="s">
        <v>601</v>
      </c>
      <c r="N3293" t="s">
        <v>56</v>
      </c>
      <c r="O3293" s="3">
        <v>12.564315242820944</v>
      </c>
      <c r="P3293" t="str">
        <f t="shared" si="153"/>
        <v>C</v>
      </c>
      <c r="Q3293">
        <f t="shared" si="154"/>
        <v>2017</v>
      </c>
      <c r="R3293">
        <f t="shared" si="155"/>
        <v>0</v>
      </c>
    </row>
    <row r="3294" spans="1:18" x14ac:dyDescent="0.25">
      <c r="A3294" s="1">
        <v>44064.943121198354</v>
      </c>
      <c r="B3294" s="2" t="s">
        <v>790</v>
      </c>
      <c r="C3294" t="s">
        <v>235</v>
      </c>
      <c r="D3294">
        <v>11</v>
      </c>
      <c r="E3294" t="s">
        <v>32</v>
      </c>
      <c r="F3294">
        <f>IF(E3294="",_xlfn.XLOOKUP(C3294,'Price Averages'!$D$4:$D$103,'Price Averages'!$E$4:$E$103, "FALSE"), E3294)</f>
        <v>90</v>
      </c>
      <c r="G3294">
        <v>45</v>
      </c>
      <c r="H3294">
        <f>IF(G3294="", _xlfn.XLOOKUP(C3294, 'Cost Averages'!$D$4:$D$103,'Cost Averages'!$E$4:$E$103, "FALSE"),G3294)</f>
        <v>45</v>
      </c>
      <c r="L3294" s="2" t="s">
        <v>44</v>
      </c>
      <c r="M3294" t="s">
        <v>608</v>
      </c>
      <c r="N3294" t="s">
        <v>41</v>
      </c>
      <c r="O3294" s="3">
        <v>13.466362789017223</v>
      </c>
      <c r="P3294" t="str">
        <f t="shared" si="153"/>
        <v>F</v>
      </c>
      <c r="Q3294">
        <f t="shared" si="154"/>
        <v>2020</v>
      </c>
      <c r="R3294">
        <f t="shared" si="155"/>
        <v>0</v>
      </c>
    </row>
    <row r="3295" spans="1:18" x14ac:dyDescent="0.25">
      <c r="A3295" s="1">
        <v>44028.045549209935</v>
      </c>
      <c r="B3295" s="2" t="s">
        <v>2965</v>
      </c>
      <c r="C3295" t="s">
        <v>235</v>
      </c>
      <c r="D3295">
        <v>11</v>
      </c>
      <c r="E3295" t="s">
        <v>32</v>
      </c>
      <c r="F3295">
        <f>IF(E3295="",_xlfn.XLOOKUP(C3295,'Price Averages'!$D$4:$D$103,'Price Averages'!$E$4:$E$103, "FALSE"), E3295)</f>
        <v>90</v>
      </c>
      <c r="G3295" t="s">
        <v>32</v>
      </c>
      <c r="H3295">
        <f>IF(G3295="", _xlfn.XLOOKUP(C3295, 'Cost Averages'!$D$4:$D$103,'Cost Averages'!$E$4:$E$103, "FALSE"),G3295)</f>
        <v>45</v>
      </c>
      <c r="L3295" s="2" t="s">
        <v>28</v>
      </c>
      <c r="M3295" t="s">
        <v>110</v>
      </c>
      <c r="N3295" t="s">
        <v>56</v>
      </c>
      <c r="O3295" s="3">
        <v>11.128721898968678</v>
      </c>
      <c r="P3295" t="str">
        <f t="shared" si="153"/>
        <v>F</v>
      </c>
      <c r="Q3295">
        <f t="shared" si="154"/>
        <v>2020</v>
      </c>
      <c r="R3295">
        <f t="shared" si="155"/>
        <v>0</v>
      </c>
    </row>
    <row r="3296" spans="1:18" x14ac:dyDescent="0.25">
      <c r="A3296" s="1">
        <v>44279</v>
      </c>
      <c r="B3296" s="2" t="s">
        <v>3616</v>
      </c>
      <c r="C3296" t="s">
        <v>235</v>
      </c>
      <c r="D3296">
        <v>12</v>
      </c>
      <c r="E3296">
        <v>90</v>
      </c>
      <c r="F3296">
        <f>IF(E3296="",_xlfn.XLOOKUP(C3296,'Price Averages'!$D$4:$D$103,'Price Averages'!$E$4:$E$103, "FALSE"), E3296)</f>
        <v>90</v>
      </c>
      <c r="G3296">
        <v>45</v>
      </c>
      <c r="H3296">
        <f>IF(G3296="", _xlfn.XLOOKUP(C3296, 'Cost Averages'!$D$4:$D$103,'Cost Averages'!$E$4:$E$103, "FALSE"),G3296)</f>
        <v>45</v>
      </c>
      <c r="L3296" s="2" t="s">
        <v>28</v>
      </c>
      <c r="M3296" t="s">
        <v>254</v>
      </c>
      <c r="N3296" t="s">
        <v>78</v>
      </c>
      <c r="O3296" s="3">
        <v>12.796588406005421</v>
      </c>
      <c r="P3296" t="str">
        <f t="shared" si="153"/>
        <v>G</v>
      </c>
      <c r="Q3296">
        <f t="shared" si="154"/>
        <v>2021</v>
      </c>
      <c r="R3296">
        <f t="shared" si="155"/>
        <v>0</v>
      </c>
    </row>
    <row r="3297" spans="1:18" x14ac:dyDescent="0.25">
      <c r="A3297" s="1">
        <v>44704.43827781966</v>
      </c>
      <c r="B3297" s="2" t="s">
        <v>2319</v>
      </c>
      <c r="C3297" t="s">
        <v>235</v>
      </c>
      <c r="D3297">
        <v>12</v>
      </c>
      <c r="E3297">
        <v>90</v>
      </c>
      <c r="F3297">
        <f>IF(E3297="",_xlfn.XLOOKUP(C3297,'Price Averages'!$D$4:$D$103,'Price Averages'!$E$4:$E$103, "FALSE"), E3297)</f>
        <v>90</v>
      </c>
      <c r="G3297">
        <v>45</v>
      </c>
      <c r="H3297">
        <f>IF(G3297="", _xlfn.XLOOKUP(C3297, 'Cost Averages'!$D$4:$D$103,'Cost Averages'!$E$4:$E$103, "FALSE"),G3297)</f>
        <v>45</v>
      </c>
      <c r="L3297" s="2" t="s">
        <v>23</v>
      </c>
      <c r="M3297" t="s">
        <v>1014</v>
      </c>
      <c r="N3297" t="s">
        <v>41</v>
      </c>
      <c r="O3297" s="3">
        <v>15.268550004010105</v>
      </c>
      <c r="P3297" t="str">
        <f t="shared" si="153"/>
        <v>H</v>
      </c>
      <c r="Q3297">
        <f t="shared" si="154"/>
        <v>2022</v>
      </c>
      <c r="R3297">
        <f t="shared" si="155"/>
        <v>0</v>
      </c>
    </row>
    <row r="3298" spans="1:18" x14ac:dyDescent="0.25">
      <c r="A3298" s="1">
        <v>45042.106188744845</v>
      </c>
      <c r="B3298" s="2" t="s">
        <v>596</v>
      </c>
      <c r="C3298" t="s">
        <v>235</v>
      </c>
      <c r="D3298">
        <v>12</v>
      </c>
      <c r="E3298" t="s">
        <v>32</v>
      </c>
      <c r="F3298">
        <f>IF(E3298="",_xlfn.XLOOKUP(C3298,'Price Averages'!$D$4:$D$103,'Price Averages'!$E$4:$E$103, "FALSE"), E3298)</f>
        <v>90</v>
      </c>
      <c r="G3298">
        <v>45</v>
      </c>
      <c r="H3298">
        <f>IF(G3298="", _xlfn.XLOOKUP(C3298, 'Cost Averages'!$D$4:$D$103,'Cost Averages'!$E$4:$E$103, "FALSE"),G3298)</f>
        <v>45</v>
      </c>
      <c r="L3298" s="2" t="s">
        <v>28</v>
      </c>
      <c r="M3298" t="s">
        <v>168</v>
      </c>
      <c r="N3298" t="s">
        <v>56</v>
      </c>
      <c r="O3298" s="3">
        <v>12.1334991293512</v>
      </c>
      <c r="P3298" t="str">
        <f t="shared" si="153"/>
        <v>I</v>
      </c>
      <c r="Q3298">
        <f t="shared" si="154"/>
        <v>2023</v>
      </c>
      <c r="R3298">
        <f t="shared" si="155"/>
        <v>0</v>
      </c>
    </row>
    <row r="3299" spans="1:18" x14ac:dyDescent="0.25">
      <c r="A3299" s="1">
        <v>44195.472893107049</v>
      </c>
      <c r="B3299" s="2" t="s">
        <v>726</v>
      </c>
      <c r="C3299" t="s">
        <v>235</v>
      </c>
      <c r="D3299">
        <v>13</v>
      </c>
      <c r="E3299">
        <v>90</v>
      </c>
      <c r="F3299">
        <f>IF(E3299="",_xlfn.XLOOKUP(C3299,'Price Averages'!$D$4:$D$103,'Price Averages'!$E$4:$E$103, "FALSE"), E3299)</f>
        <v>90</v>
      </c>
      <c r="G3299">
        <v>45</v>
      </c>
      <c r="H3299">
        <f>IF(G3299="", _xlfn.XLOOKUP(C3299, 'Cost Averages'!$D$4:$D$103,'Cost Averages'!$E$4:$E$103, "FALSE"),G3299)</f>
        <v>45</v>
      </c>
      <c r="L3299" s="2" t="s">
        <v>28</v>
      </c>
      <c r="M3299" t="s">
        <v>118</v>
      </c>
      <c r="N3299" t="s">
        <v>56</v>
      </c>
      <c r="O3299" s="3">
        <v>11.006397834696006</v>
      </c>
      <c r="P3299" t="str">
        <f t="shared" si="153"/>
        <v>F</v>
      </c>
      <c r="Q3299">
        <f t="shared" si="154"/>
        <v>2020</v>
      </c>
      <c r="R3299">
        <f t="shared" si="155"/>
        <v>0</v>
      </c>
    </row>
    <row r="3300" spans="1:18" x14ac:dyDescent="0.25">
      <c r="A3300" s="1">
        <v>43974</v>
      </c>
      <c r="B3300" s="2" t="s">
        <v>3362</v>
      </c>
      <c r="C3300" t="s">
        <v>235</v>
      </c>
      <c r="D3300">
        <v>13</v>
      </c>
      <c r="E3300">
        <v>90</v>
      </c>
      <c r="F3300">
        <f>IF(E3300="",_xlfn.XLOOKUP(C3300,'Price Averages'!$D$4:$D$103,'Price Averages'!$E$4:$E$103, "FALSE"), E3300)</f>
        <v>90</v>
      </c>
      <c r="G3300" t="s">
        <v>32</v>
      </c>
      <c r="H3300">
        <f>IF(G3300="", _xlfn.XLOOKUP(C3300, 'Cost Averages'!$D$4:$D$103,'Cost Averages'!$E$4:$E$103, "FALSE"),G3300)</f>
        <v>45</v>
      </c>
      <c r="L3300" s="2" t="s">
        <v>28</v>
      </c>
      <c r="M3300" t="s">
        <v>1617</v>
      </c>
      <c r="N3300" t="s">
        <v>78</v>
      </c>
      <c r="O3300" s="3">
        <v>11.238524301148807</v>
      </c>
      <c r="P3300" t="str">
        <f t="shared" si="153"/>
        <v>F</v>
      </c>
      <c r="Q3300">
        <f t="shared" si="154"/>
        <v>2020</v>
      </c>
      <c r="R3300">
        <f t="shared" si="155"/>
        <v>0</v>
      </c>
    </row>
    <row r="3301" spans="1:18" x14ac:dyDescent="0.25">
      <c r="A3301" s="1">
        <v>44249</v>
      </c>
      <c r="B3301" s="2" t="s">
        <v>3589</v>
      </c>
      <c r="C3301" t="s">
        <v>235</v>
      </c>
      <c r="D3301">
        <v>14</v>
      </c>
      <c r="E3301">
        <v>90</v>
      </c>
      <c r="F3301">
        <f>IF(E3301="",_xlfn.XLOOKUP(C3301,'Price Averages'!$D$4:$D$103,'Price Averages'!$E$4:$E$103, "FALSE"), E3301)</f>
        <v>90</v>
      </c>
      <c r="G3301">
        <v>45</v>
      </c>
      <c r="H3301">
        <f>IF(G3301="", _xlfn.XLOOKUP(C3301, 'Cost Averages'!$D$4:$D$103,'Cost Averages'!$E$4:$E$103, "FALSE"),G3301)</f>
        <v>45</v>
      </c>
      <c r="L3301" s="2" t="s">
        <v>28</v>
      </c>
      <c r="M3301" t="s">
        <v>103</v>
      </c>
      <c r="N3301" t="s">
        <v>46</v>
      </c>
      <c r="O3301" s="3">
        <v>13.407340878370247</v>
      </c>
      <c r="P3301" t="str">
        <f t="shared" si="153"/>
        <v>G</v>
      </c>
      <c r="Q3301">
        <f t="shared" si="154"/>
        <v>2021</v>
      </c>
      <c r="R3301">
        <f t="shared" si="155"/>
        <v>0</v>
      </c>
    </row>
    <row r="3302" spans="1:18" x14ac:dyDescent="0.25">
      <c r="A3302" s="1">
        <v>44068.172399264673</v>
      </c>
      <c r="B3302" s="2" t="s">
        <v>1944</v>
      </c>
      <c r="C3302" t="s">
        <v>235</v>
      </c>
      <c r="D3302">
        <v>16</v>
      </c>
      <c r="E3302" t="s">
        <v>32</v>
      </c>
      <c r="F3302">
        <f>IF(E3302="",_xlfn.XLOOKUP(C3302,'Price Averages'!$D$4:$D$103,'Price Averages'!$E$4:$E$103, "FALSE"), E3302)</f>
        <v>90</v>
      </c>
      <c r="G3302">
        <v>45</v>
      </c>
      <c r="H3302">
        <f>IF(G3302="", _xlfn.XLOOKUP(C3302, 'Cost Averages'!$D$4:$D$103,'Cost Averages'!$E$4:$E$103, "FALSE"),G3302)</f>
        <v>45</v>
      </c>
      <c r="L3302" s="2" t="s">
        <v>28</v>
      </c>
      <c r="M3302" t="s">
        <v>159</v>
      </c>
      <c r="N3302" t="s">
        <v>78</v>
      </c>
      <c r="O3302" s="3">
        <v>10.216282609482219</v>
      </c>
      <c r="P3302" t="str">
        <f t="shared" si="153"/>
        <v>F</v>
      </c>
      <c r="Q3302">
        <f t="shared" si="154"/>
        <v>2020</v>
      </c>
      <c r="R3302">
        <f t="shared" si="155"/>
        <v>0</v>
      </c>
    </row>
    <row r="3303" spans="1:18" x14ac:dyDescent="0.25">
      <c r="A3303" s="1">
        <v>44055</v>
      </c>
      <c r="B3303" s="2" t="s">
        <v>3432</v>
      </c>
      <c r="C3303" t="s">
        <v>235</v>
      </c>
      <c r="D3303">
        <v>16</v>
      </c>
      <c r="E3303">
        <v>90</v>
      </c>
      <c r="F3303">
        <f>IF(E3303="",_xlfn.XLOOKUP(C3303,'Price Averages'!$D$4:$D$103,'Price Averages'!$E$4:$E$103, "FALSE"), E3303)</f>
        <v>90</v>
      </c>
      <c r="G3303">
        <v>45</v>
      </c>
      <c r="H3303">
        <f>IF(G3303="", _xlfn.XLOOKUP(C3303, 'Cost Averages'!$D$4:$D$103,'Cost Averages'!$E$4:$E$103, "FALSE"),G3303)</f>
        <v>45</v>
      </c>
      <c r="L3303" s="2" t="s">
        <v>28</v>
      </c>
      <c r="M3303" t="s">
        <v>637</v>
      </c>
      <c r="N3303" t="s">
        <v>78</v>
      </c>
      <c r="O3303" s="3">
        <v>9.879282537628514</v>
      </c>
      <c r="P3303" t="str">
        <f t="shared" si="153"/>
        <v>F</v>
      </c>
      <c r="Q3303">
        <f t="shared" si="154"/>
        <v>2020</v>
      </c>
      <c r="R3303">
        <f t="shared" si="155"/>
        <v>0</v>
      </c>
    </row>
    <row r="3304" spans="1:18" x14ac:dyDescent="0.25">
      <c r="A3304" s="1">
        <v>43609.927412810481</v>
      </c>
      <c r="B3304" s="2" t="s">
        <v>2757</v>
      </c>
      <c r="C3304" t="s">
        <v>235</v>
      </c>
      <c r="D3304">
        <v>17</v>
      </c>
      <c r="E3304">
        <v>90</v>
      </c>
      <c r="F3304">
        <f>IF(E3304="",_xlfn.XLOOKUP(C3304,'Price Averages'!$D$4:$D$103,'Price Averages'!$E$4:$E$103, "FALSE"), E3304)</f>
        <v>90</v>
      </c>
      <c r="G3304">
        <v>45</v>
      </c>
      <c r="H3304">
        <f>IF(G3304="", _xlfn.XLOOKUP(C3304, 'Cost Averages'!$D$4:$D$103,'Cost Averages'!$E$4:$E$103, "FALSE"),G3304)</f>
        <v>45</v>
      </c>
      <c r="L3304" s="2" t="s">
        <v>28</v>
      </c>
      <c r="M3304" t="s">
        <v>630</v>
      </c>
      <c r="N3304" t="s">
        <v>25</v>
      </c>
      <c r="O3304" s="3">
        <v>12.131375018945562</v>
      </c>
      <c r="P3304" t="str">
        <f t="shared" si="153"/>
        <v>E</v>
      </c>
      <c r="Q3304">
        <f t="shared" si="154"/>
        <v>2019</v>
      </c>
      <c r="R3304">
        <f t="shared" si="155"/>
        <v>0</v>
      </c>
    </row>
    <row r="3305" spans="1:18" x14ac:dyDescent="0.25">
      <c r="A3305" s="1">
        <v>44145.838580941825</v>
      </c>
      <c r="B3305" s="2" t="s">
        <v>2846</v>
      </c>
      <c r="C3305" t="s">
        <v>235</v>
      </c>
      <c r="D3305">
        <v>17</v>
      </c>
      <c r="E3305" t="s">
        <v>32</v>
      </c>
      <c r="F3305">
        <f>IF(E3305="",_xlfn.XLOOKUP(C3305,'Price Averages'!$D$4:$D$103,'Price Averages'!$E$4:$E$103, "FALSE"), E3305)</f>
        <v>90</v>
      </c>
      <c r="G3305">
        <v>45</v>
      </c>
      <c r="H3305">
        <f>IF(G3305="", _xlfn.XLOOKUP(C3305, 'Cost Averages'!$D$4:$D$103,'Cost Averages'!$E$4:$E$103, "FALSE"),G3305)</f>
        <v>45</v>
      </c>
      <c r="L3305" s="2" t="s">
        <v>44</v>
      </c>
      <c r="M3305" t="s">
        <v>427</v>
      </c>
      <c r="N3305" t="s">
        <v>25</v>
      </c>
      <c r="O3305" s="3">
        <v>5.9872353338051019</v>
      </c>
      <c r="P3305" t="str">
        <f t="shared" si="153"/>
        <v>F</v>
      </c>
      <c r="Q3305">
        <f t="shared" si="154"/>
        <v>2020</v>
      </c>
      <c r="R3305">
        <f t="shared" si="155"/>
        <v>0</v>
      </c>
    </row>
    <row r="3306" spans="1:18" x14ac:dyDescent="0.25">
      <c r="A3306" s="1">
        <v>43323.821363126968</v>
      </c>
      <c r="B3306" s="2" t="s">
        <v>2583</v>
      </c>
      <c r="C3306" t="s">
        <v>235</v>
      </c>
      <c r="D3306">
        <v>18</v>
      </c>
      <c r="E3306">
        <v>90</v>
      </c>
      <c r="F3306">
        <f>IF(E3306="",_xlfn.XLOOKUP(C3306,'Price Averages'!$D$4:$D$103,'Price Averages'!$E$4:$E$103, "FALSE"), E3306)</f>
        <v>90</v>
      </c>
      <c r="G3306">
        <v>45</v>
      </c>
      <c r="H3306">
        <f>IF(G3306="", _xlfn.XLOOKUP(C3306, 'Cost Averages'!$D$4:$D$103,'Cost Averages'!$E$4:$E$103, "FALSE"),G3306)</f>
        <v>45</v>
      </c>
      <c r="L3306" s="2" t="s">
        <v>44</v>
      </c>
      <c r="M3306" t="s">
        <v>1335</v>
      </c>
      <c r="N3306" t="s">
        <v>41</v>
      </c>
      <c r="O3306" s="3">
        <v>9.1264071155960682</v>
      </c>
      <c r="P3306" t="str">
        <f t="shared" si="153"/>
        <v>D</v>
      </c>
      <c r="Q3306">
        <f t="shared" si="154"/>
        <v>2018</v>
      </c>
      <c r="R3306">
        <f t="shared" si="155"/>
        <v>0</v>
      </c>
    </row>
    <row r="3307" spans="1:18" x14ac:dyDescent="0.25">
      <c r="A3307" s="1">
        <v>43526.088646515025</v>
      </c>
      <c r="B3307" s="2" t="s">
        <v>1815</v>
      </c>
      <c r="C3307" t="s">
        <v>235</v>
      </c>
      <c r="D3307">
        <v>18</v>
      </c>
      <c r="E3307" t="s">
        <v>32</v>
      </c>
      <c r="F3307">
        <f>IF(E3307="",_xlfn.XLOOKUP(C3307,'Price Averages'!$D$4:$D$103,'Price Averages'!$E$4:$E$103, "FALSE"), E3307)</f>
        <v>90</v>
      </c>
      <c r="G3307">
        <v>45</v>
      </c>
      <c r="H3307">
        <f>IF(G3307="", _xlfn.XLOOKUP(C3307, 'Cost Averages'!$D$4:$D$103,'Cost Averages'!$E$4:$E$103, "FALSE"),G3307)</f>
        <v>45</v>
      </c>
      <c r="L3307" s="2" t="s">
        <v>44</v>
      </c>
      <c r="M3307" t="s">
        <v>310</v>
      </c>
      <c r="N3307" t="s">
        <v>25</v>
      </c>
      <c r="O3307" s="3">
        <v>9.0350666811770921</v>
      </c>
      <c r="P3307" t="str">
        <f t="shared" si="153"/>
        <v>E</v>
      </c>
      <c r="Q3307">
        <f t="shared" si="154"/>
        <v>2019</v>
      </c>
      <c r="R3307">
        <f t="shared" si="155"/>
        <v>0</v>
      </c>
    </row>
    <row r="3308" spans="1:18" x14ac:dyDescent="0.25">
      <c r="A3308" s="1">
        <v>44069</v>
      </c>
      <c r="B3308" s="2" t="s">
        <v>3442</v>
      </c>
      <c r="C3308" t="s">
        <v>235</v>
      </c>
      <c r="D3308">
        <v>18</v>
      </c>
      <c r="E3308">
        <v>90</v>
      </c>
      <c r="F3308">
        <f>IF(E3308="",_xlfn.XLOOKUP(C3308,'Price Averages'!$D$4:$D$103,'Price Averages'!$E$4:$E$103, "FALSE"), E3308)</f>
        <v>90</v>
      </c>
      <c r="G3308" t="s">
        <v>32</v>
      </c>
      <c r="H3308">
        <f>IF(G3308="", _xlfn.XLOOKUP(C3308, 'Cost Averages'!$D$4:$D$103,'Cost Averages'!$E$4:$E$103, "FALSE"),G3308)</f>
        <v>45</v>
      </c>
      <c r="L3308" s="2" t="s">
        <v>23</v>
      </c>
      <c r="M3308" t="s">
        <v>915</v>
      </c>
      <c r="N3308" t="s">
        <v>34</v>
      </c>
      <c r="O3308" s="3">
        <v>12.502346728827876</v>
      </c>
      <c r="P3308" t="str">
        <f t="shared" si="153"/>
        <v>F</v>
      </c>
      <c r="Q3308">
        <f t="shared" si="154"/>
        <v>2020</v>
      </c>
      <c r="R3308">
        <f t="shared" si="155"/>
        <v>0</v>
      </c>
    </row>
    <row r="3309" spans="1:18" x14ac:dyDescent="0.25">
      <c r="A3309" s="1">
        <v>44642.442082994661</v>
      </c>
      <c r="B3309" s="2" t="s">
        <v>2003</v>
      </c>
      <c r="C3309" t="s">
        <v>235</v>
      </c>
      <c r="D3309">
        <v>18</v>
      </c>
      <c r="E3309">
        <v>90</v>
      </c>
      <c r="F3309">
        <f>IF(E3309="",_xlfn.XLOOKUP(C3309,'Price Averages'!$D$4:$D$103,'Price Averages'!$E$4:$E$103, "FALSE"), E3309)</f>
        <v>90</v>
      </c>
      <c r="G3309">
        <v>45</v>
      </c>
      <c r="H3309">
        <f>IF(G3309="", _xlfn.XLOOKUP(C3309, 'Cost Averages'!$D$4:$D$103,'Cost Averages'!$E$4:$E$103, "FALSE"),G3309)</f>
        <v>45</v>
      </c>
      <c r="L3309" s="2" t="s">
        <v>23</v>
      </c>
      <c r="M3309" t="s">
        <v>413</v>
      </c>
      <c r="N3309" t="s">
        <v>46</v>
      </c>
      <c r="O3309" s="3">
        <v>10.96230865592911</v>
      </c>
      <c r="P3309" t="str">
        <f t="shared" si="153"/>
        <v>H</v>
      </c>
      <c r="Q3309">
        <f t="shared" si="154"/>
        <v>2022</v>
      </c>
      <c r="R3309">
        <f t="shared" si="155"/>
        <v>0</v>
      </c>
    </row>
    <row r="3310" spans="1:18" x14ac:dyDescent="0.25">
      <c r="A3310" s="1">
        <v>44685</v>
      </c>
      <c r="B3310" s="2" t="s">
        <v>3966</v>
      </c>
      <c r="C3310" t="s">
        <v>235</v>
      </c>
      <c r="D3310">
        <v>18</v>
      </c>
      <c r="E3310">
        <v>90</v>
      </c>
      <c r="F3310">
        <f>IF(E3310="",_xlfn.XLOOKUP(C3310,'Price Averages'!$D$4:$D$103,'Price Averages'!$E$4:$E$103, "FALSE"), E3310)</f>
        <v>90</v>
      </c>
      <c r="G3310">
        <v>45</v>
      </c>
      <c r="H3310">
        <f>IF(G3310="", _xlfn.XLOOKUP(C3310, 'Cost Averages'!$D$4:$D$103,'Cost Averages'!$E$4:$E$103, "FALSE"),G3310)</f>
        <v>45</v>
      </c>
      <c r="L3310" s="2" t="s">
        <v>23</v>
      </c>
      <c r="M3310" t="s">
        <v>867</v>
      </c>
      <c r="N3310" t="s">
        <v>50</v>
      </c>
      <c r="O3310" s="3">
        <v>11.485823039755857</v>
      </c>
      <c r="P3310" t="str">
        <f t="shared" si="153"/>
        <v>H</v>
      </c>
      <c r="Q3310">
        <f t="shared" si="154"/>
        <v>2022</v>
      </c>
      <c r="R3310">
        <f t="shared" si="155"/>
        <v>0</v>
      </c>
    </row>
    <row r="3311" spans="1:18" x14ac:dyDescent="0.25">
      <c r="A3311" s="1">
        <v>43629.797752894636</v>
      </c>
      <c r="B3311" s="2" t="s">
        <v>1164</v>
      </c>
      <c r="C3311" t="s">
        <v>235</v>
      </c>
      <c r="D3311">
        <v>19</v>
      </c>
      <c r="E3311" t="s">
        <v>32</v>
      </c>
      <c r="F3311">
        <f>IF(E3311="",_xlfn.XLOOKUP(C3311,'Price Averages'!$D$4:$D$103,'Price Averages'!$E$4:$E$103, "FALSE"), E3311)</f>
        <v>90</v>
      </c>
      <c r="G3311">
        <v>45</v>
      </c>
      <c r="H3311">
        <f>IF(G3311="", _xlfn.XLOOKUP(C3311, 'Cost Averages'!$D$4:$D$103,'Cost Averages'!$E$4:$E$103, "FALSE"),G3311)</f>
        <v>45</v>
      </c>
      <c r="L3311" s="2" t="s">
        <v>44</v>
      </c>
      <c r="M3311" t="s">
        <v>408</v>
      </c>
      <c r="N3311" t="s">
        <v>50</v>
      </c>
      <c r="O3311" s="3">
        <v>12.399050786131125</v>
      </c>
      <c r="P3311" t="str">
        <f t="shared" si="153"/>
        <v>E</v>
      </c>
      <c r="Q3311">
        <f t="shared" si="154"/>
        <v>2019</v>
      </c>
      <c r="R3311">
        <f t="shared" si="155"/>
        <v>0</v>
      </c>
    </row>
    <row r="3312" spans="1:18" x14ac:dyDescent="0.25">
      <c r="A3312" s="1">
        <v>43928.117748587421</v>
      </c>
      <c r="B3312" s="2" t="s">
        <v>1512</v>
      </c>
      <c r="C3312" t="s">
        <v>235</v>
      </c>
      <c r="D3312">
        <v>20</v>
      </c>
      <c r="E3312">
        <v>90</v>
      </c>
      <c r="F3312">
        <f>IF(E3312="",_xlfn.XLOOKUP(C3312,'Price Averages'!$D$4:$D$103,'Price Averages'!$E$4:$E$103, "FALSE"), E3312)</f>
        <v>90</v>
      </c>
      <c r="G3312">
        <v>45</v>
      </c>
      <c r="H3312">
        <f>IF(G3312="", _xlfn.XLOOKUP(C3312, 'Cost Averages'!$D$4:$D$103,'Cost Averages'!$E$4:$E$103, "FALSE"),G3312)</f>
        <v>45</v>
      </c>
      <c r="L3312" s="2" t="s">
        <v>44</v>
      </c>
      <c r="M3312" t="s">
        <v>531</v>
      </c>
      <c r="N3312" t="s">
        <v>41</v>
      </c>
      <c r="O3312" s="3">
        <v>10.954865572729823</v>
      </c>
      <c r="P3312" t="str">
        <f t="shared" si="153"/>
        <v>F</v>
      </c>
      <c r="Q3312">
        <f t="shared" si="154"/>
        <v>2020</v>
      </c>
      <c r="R3312">
        <f t="shared" si="155"/>
        <v>0</v>
      </c>
    </row>
    <row r="3313" spans="1:18" x14ac:dyDescent="0.25">
      <c r="A3313" s="1">
        <v>44097.47610843063</v>
      </c>
      <c r="B3313" s="2" t="s">
        <v>476</v>
      </c>
      <c r="C3313" t="s">
        <v>235</v>
      </c>
      <c r="D3313">
        <v>20</v>
      </c>
      <c r="E3313">
        <v>90</v>
      </c>
      <c r="F3313">
        <f>IF(E3313="",_xlfn.XLOOKUP(C3313,'Price Averages'!$D$4:$D$103,'Price Averages'!$E$4:$E$103, "FALSE"), E3313)</f>
        <v>90</v>
      </c>
      <c r="G3313">
        <v>45</v>
      </c>
      <c r="H3313">
        <f>IF(G3313="", _xlfn.XLOOKUP(C3313, 'Cost Averages'!$D$4:$D$103,'Cost Averages'!$E$4:$E$103, "FALSE"),G3313)</f>
        <v>45</v>
      </c>
      <c r="L3313" s="2" t="s">
        <v>28</v>
      </c>
      <c r="M3313" t="s">
        <v>1034</v>
      </c>
      <c r="N3313" t="s">
        <v>50</v>
      </c>
      <c r="O3313" s="3">
        <v>10.588336269016523</v>
      </c>
      <c r="P3313" t="str">
        <f t="shared" si="153"/>
        <v>F</v>
      </c>
      <c r="Q3313">
        <f t="shared" si="154"/>
        <v>2020</v>
      </c>
      <c r="R3313">
        <f t="shared" si="155"/>
        <v>0</v>
      </c>
    </row>
    <row r="3314" spans="1:18" x14ac:dyDescent="0.25">
      <c r="A3314" s="1">
        <v>44419.669121099716</v>
      </c>
      <c r="B3314" s="2" t="s">
        <v>2251</v>
      </c>
      <c r="C3314" t="s">
        <v>235</v>
      </c>
      <c r="D3314">
        <v>20</v>
      </c>
      <c r="E3314">
        <v>90</v>
      </c>
      <c r="F3314">
        <f>IF(E3314="",_xlfn.XLOOKUP(C3314,'Price Averages'!$D$4:$D$103,'Price Averages'!$E$4:$E$103, "FALSE"), E3314)</f>
        <v>90</v>
      </c>
      <c r="G3314">
        <v>45</v>
      </c>
      <c r="H3314">
        <f>IF(G3314="", _xlfn.XLOOKUP(C3314, 'Cost Averages'!$D$4:$D$103,'Cost Averages'!$E$4:$E$103, "FALSE"),G3314)</f>
        <v>45</v>
      </c>
      <c r="L3314" s="2" t="s">
        <v>44</v>
      </c>
      <c r="M3314" t="s">
        <v>424</v>
      </c>
      <c r="N3314" t="s">
        <v>41</v>
      </c>
      <c r="O3314" s="3">
        <v>13.857835104514242</v>
      </c>
      <c r="P3314" t="str">
        <f t="shared" si="153"/>
        <v>G</v>
      </c>
      <c r="Q3314">
        <f t="shared" si="154"/>
        <v>2021</v>
      </c>
      <c r="R3314">
        <f t="shared" si="155"/>
        <v>0</v>
      </c>
    </row>
    <row r="3315" spans="1:18" x14ac:dyDescent="0.25">
      <c r="A3315" s="1">
        <v>44109.349501558791</v>
      </c>
      <c r="B3315" s="2" t="s">
        <v>966</v>
      </c>
      <c r="C3315" t="s">
        <v>235</v>
      </c>
      <c r="D3315" t="s">
        <v>32</v>
      </c>
      <c r="E3315">
        <v>90</v>
      </c>
      <c r="F3315">
        <f>IF(E3315="",_xlfn.XLOOKUP(C3315,'Price Averages'!$D$4:$D$103,'Price Averages'!$E$4:$E$103, "FALSE"), E3315)</f>
        <v>90</v>
      </c>
      <c r="G3315">
        <v>45</v>
      </c>
      <c r="H3315">
        <f>IF(G3315="", _xlfn.XLOOKUP(C3315, 'Cost Averages'!$D$4:$D$103,'Cost Averages'!$E$4:$E$103, "FALSE"),G3315)</f>
        <v>45</v>
      </c>
      <c r="L3315" s="2" t="s">
        <v>28</v>
      </c>
      <c r="M3315" t="s">
        <v>534</v>
      </c>
      <c r="N3315" t="s">
        <v>50</v>
      </c>
      <c r="O3315" s="3">
        <v>13.929237493388955</v>
      </c>
      <c r="P3315" t="str">
        <f t="shared" si="153"/>
        <v>F</v>
      </c>
      <c r="Q3315">
        <f t="shared" si="154"/>
        <v>2020</v>
      </c>
      <c r="R3315">
        <f t="shared" si="155"/>
        <v>0</v>
      </c>
    </row>
    <row r="3316" spans="1:18" x14ac:dyDescent="0.25">
      <c r="A3316" s="1">
        <v>44161.17864991894</v>
      </c>
      <c r="B3316" s="2" t="s">
        <v>1674</v>
      </c>
      <c r="C3316" t="s">
        <v>128</v>
      </c>
      <c r="D3316">
        <v>1</v>
      </c>
      <c r="E3316">
        <v>154</v>
      </c>
      <c r="F3316">
        <f>IF(E3316="",_xlfn.XLOOKUP(C3316,'Price Averages'!$D$4:$D$103,'Price Averages'!$E$4:$E$103, "FALSE"), E3316)</f>
        <v>154</v>
      </c>
      <c r="G3316">
        <v>77</v>
      </c>
      <c r="H3316">
        <f>IF(G3316="", _xlfn.XLOOKUP(C3316, 'Cost Averages'!$D$4:$D$103,'Cost Averages'!$E$4:$E$103, "FALSE"),G3316)</f>
        <v>77</v>
      </c>
      <c r="L3316" s="2" t="s">
        <v>44</v>
      </c>
      <c r="M3316" t="s">
        <v>635</v>
      </c>
      <c r="N3316" t="s">
        <v>25</v>
      </c>
      <c r="O3316" s="3">
        <v>12.275875773922367</v>
      </c>
      <c r="P3316" t="str">
        <f t="shared" si="153"/>
        <v>F</v>
      </c>
      <c r="Q3316">
        <f t="shared" si="154"/>
        <v>2020</v>
      </c>
      <c r="R3316">
        <f t="shared" si="155"/>
        <v>0</v>
      </c>
    </row>
    <row r="3317" spans="1:18" x14ac:dyDescent="0.25">
      <c r="A3317" s="1">
        <v>43722.283498164739</v>
      </c>
      <c r="B3317" s="2" t="s">
        <v>1085</v>
      </c>
      <c r="C3317" t="s">
        <v>128</v>
      </c>
      <c r="D3317">
        <v>2</v>
      </c>
      <c r="E3317" t="s">
        <v>32</v>
      </c>
      <c r="F3317">
        <f>IF(E3317="",_xlfn.XLOOKUP(C3317,'Price Averages'!$D$4:$D$103,'Price Averages'!$E$4:$E$103, "FALSE"), E3317)</f>
        <v>154</v>
      </c>
      <c r="G3317">
        <v>77</v>
      </c>
      <c r="H3317">
        <f>IF(G3317="", _xlfn.XLOOKUP(C3317, 'Cost Averages'!$D$4:$D$103,'Cost Averages'!$E$4:$E$103, "FALSE"),G3317)</f>
        <v>77</v>
      </c>
      <c r="L3317" s="2" t="s">
        <v>28</v>
      </c>
      <c r="M3317" t="s">
        <v>376</v>
      </c>
      <c r="N3317" t="s">
        <v>25</v>
      </c>
      <c r="O3317" s="3">
        <v>11.687634894637348</v>
      </c>
      <c r="P3317" t="str">
        <f t="shared" si="153"/>
        <v>E</v>
      </c>
      <c r="Q3317">
        <f t="shared" si="154"/>
        <v>2019</v>
      </c>
      <c r="R3317">
        <f t="shared" si="155"/>
        <v>0</v>
      </c>
    </row>
    <row r="3318" spans="1:18" x14ac:dyDescent="0.25">
      <c r="A3318" s="1">
        <v>44220.657981189914</v>
      </c>
      <c r="B3318" s="2" t="s">
        <v>1800</v>
      </c>
      <c r="C3318" t="s">
        <v>128</v>
      </c>
      <c r="D3318">
        <v>2</v>
      </c>
      <c r="E3318">
        <v>154</v>
      </c>
      <c r="F3318">
        <f>IF(E3318="",_xlfn.XLOOKUP(C3318,'Price Averages'!$D$4:$D$103,'Price Averages'!$E$4:$E$103, "FALSE"), E3318)</f>
        <v>154</v>
      </c>
      <c r="G3318">
        <v>77</v>
      </c>
      <c r="H3318">
        <f>IF(G3318="", _xlfn.XLOOKUP(C3318, 'Cost Averages'!$D$4:$D$103,'Cost Averages'!$E$4:$E$103, "FALSE"),G3318)</f>
        <v>77</v>
      </c>
      <c r="L3318" s="2" t="s">
        <v>28</v>
      </c>
      <c r="M3318" t="s">
        <v>59</v>
      </c>
      <c r="N3318" t="s">
        <v>56</v>
      </c>
      <c r="O3318" s="3">
        <v>15.602184182549776</v>
      </c>
      <c r="P3318" t="str">
        <f t="shared" si="153"/>
        <v>G</v>
      </c>
      <c r="Q3318">
        <f t="shared" si="154"/>
        <v>2021</v>
      </c>
      <c r="R3318">
        <f t="shared" si="155"/>
        <v>0</v>
      </c>
    </row>
    <row r="3319" spans="1:18" x14ac:dyDescent="0.25">
      <c r="A3319" s="1">
        <v>44113</v>
      </c>
      <c r="B3319" s="2" t="s">
        <v>3479</v>
      </c>
      <c r="C3319" t="s">
        <v>128</v>
      </c>
      <c r="D3319">
        <v>4</v>
      </c>
      <c r="E3319" t="s">
        <v>32</v>
      </c>
      <c r="F3319">
        <f>IF(E3319="",_xlfn.XLOOKUP(C3319,'Price Averages'!$D$4:$D$103,'Price Averages'!$E$4:$E$103, "FALSE"), E3319)</f>
        <v>154</v>
      </c>
      <c r="G3319">
        <v>77</v>
      </c>
      <c r="H3319">
        <f>IF(G3319="", _xlfn.XLOOKUP(C3319, 'Cost Averages'!$D$4:$D$103,'Cost Averages'!$E$4:$E$103, "FALSE"),G3319)</f>
        <v>77</v>
      </c>
      <c r="L3319" s="2" t="s">
        <v>44</v>
      </c>
      <c r="M3319" t="s">
        <v>59</v>
      </c>
      <c r="N3319" t="s">
        <v>56</v>
      </c>
      <c r="O3319" s="3">
        <v>15.602184182549776</v>
      </c>
      <c r="P3319" t="str">
        <f t="shared" si="153"/>
        <v>F</v>
      </c>
      <c r="Q3319">
        <f t="shared" si="154"/>
        <v>2020</v>
      </c>
      <c r="R3319">
        <f t="shared" si="155"/>
        <v>0</v>
      </c>
    </row>
    <row r="3320" spans="1:18" x14ac:dyDescent="0.25">
      <c r="A3320" s="1">
        <v>44233.133412532487</v>
      </c>
      <c r="B3320" s="2" t="s">
        <v>2887</v>
      </c>
      <c r="C3320" t="s">
        <v>128</v>
      </c>
      <c r="D3320">
        <v>4</v>
      </c>
      <c r="E3320">
        <v>154</v>
      </c>
      <c r="F3320">
        <f>IF(E3320="",_xlfn.XLOOKUP(C3320,'Price Averages'!$D$4:$D$103,'Price Averages'!$E$4:$E$103, "FALSE"), E3320)</f>
        <v>154</v>
      </c>
      <c r="G3320">
        <v>77</v>
      </c>
      <c r="H3320">
        <f>IF(G3320="", _xlfn.XLOOKUP(C3320, 'Cost Averages'!$D$4:$D$103,'Cost Averages'!$E$4:$E$103, "FALSE"),G3320)</f>
        <v>77</v>
      </c>
      <c r="L3320" s="2" t="s">
        <v>28</v>
      </c>
      <c r="M3320" t="s">
        <v>150</v>
      </c>
      <c r="N3320" t="s">
        <v>50</v>
      </c>
      <c r="O3320" s="3">
        <v>11.841063669683448</v>
      </c>
      <c r="P3320" t="str">
        <f t="shared" si="153"/>
        <v>G</v>
      </c>
      <c r="Q3320">
        <f t="shared" si="154"/>
        <v>2021</v>
      </c>
      <c r="R3320">
        <f t="shared" si="155"/>
        <v>0</v>
      </c>
    </row>
    <row r="3321" spans="1:18" x14ac:dyDescent="0.25">
      <c r="A3321" s="1">
        <v>43999</v>
      </c>
      <c r="B3321" s="2" t="s">
        <v>3384</v>
      </c>
      <c r="C3321" t="s">
        <v>128</v>
      </c>
      <c r="D3321">
        <v>6</v>
      </c>
      <c r="E3321">
        <v>154</v>
      </c>
      <c r="F3321">
        <f>IF(E3321="",_xlfn.XLOOKUP(C3321,'Price Averages'!$D$4:$D$103,'Price Averages'!$E$4:$E$103, "FALSE"), E3321)</f>
        <v>154</v>
      </c>
      <c r="G3321">
        <v>77</v>
      </c>
      <c r="H3321">
        <f>IF(G3321="", _xlfn.XLOOKUP(C3321, 'Cost Averages'!$D$4:$D$103,'Cost Averages'!$E$4:$E$103, "FALSE"),G3321)</f>
        <v>77</v>
      </c>
      <c r="L3321" s="2" t="s">
        <v>28</v>
      </c>
      <c r="M3321" t="s">
        <v>208</v>
      </c>
      <c r="N3321" t="s">
        <v>50</v>
      </c>
      <c r="O3321" s="3">
        <v>15.556812309269255</v>
      </c>
      <c r="P3321" t="str">
        <f t="shared" si="153"/>
        <v>F</v>
      </c>
      <c r="Q3321">
        <f t="shared" si="154"/>
        <v>2020</v>
      </c>
      <c r="R3321">
        <f t="shared" si="155"/>
        <v>0</v>
      </c>
    </row>
    <row r="3322" spans="1:18" x14ac:dyDescent="0.25">
      <c r="A3322" s="1">
        <v>44358.081929443055</v>
      </c>
      <c r="B3322" s="2" t="s">
        <v>127</v>
      </c>
      <c r="C3322" t="s">
        <v>128</v>
      </c>
      <c r="D3322">
        <v>7</v>
      </c>
      <c r="E3322" t="s">
        <v>32</v>
      </c>
      <c r="F3322">
        <f>IF(E3322="",_xlfn.XLOOKUP(C3322,'Price Averages'!$D$4:$D$103,'Price Averages'!$E$4:$E$103, "FALSE"), E3322)</f>
        <v>154</v>
      </c>
      <c r="G3322" t="s">
        <v>32</v>
      </c>
      <c r="H3322">
        <f>IF(G3322="", _xlfn.XLOOKUP(C3322, 'Cost Averages'!$D$4:$D$103,'Cost Averages'!$E$4:$E$103, "FALSE"),G3322)</f>
        <v>77</v>
      </c>
      <c r="L3322" s="2" t="s">
        <v>28</v>
      </c>
      <c r="M3322" t="s">
        <v>129</v>
      </c>
      <c r="N3322" t="s">
        <v>34</v>
      </c>
      <c r="O3322" s="3">
        <v>11.410471033945758</v>
      </c>
      <c r="P3322" t="str">
        <f t="shared" si="153"/>
        <v>G</v>
      </c>
      <c r="Q3322">
        <f t="shared" si="154"/>
        <v>2021</v>
      </c>
      <c r="R3322">
        <f t="shared" si="155"/>
        <v>0</v>
      </c>
    </row>
    <row r="3323" spans="1:18" x14ac:dyDescent="0.25">
      <c r="A3323" s="1">
        <v>44716</v>
      </c>
      <c r="B3323" s="2" t="s">
        <v>3994</v>
      </c>
      <c r="C3323" t="s">
        <v>128</v>
      </c>
      <c r="D3323">
        <v>7</v>
      </c>
      <c r="E3323">
        <v>154</v>
      </c>
      <c r="F3323">
        <f>IF(E3323="",_xlfn.XLOOKUP(C3323,'Price Averages'!$D$4:$D$103,'Price Averages'!$E$4:$E$103, "FALSE"), E3323)</f>
        <v>154</v>
      </c>
      <c r="G3323">
        <v>77</v>
      </c>
      <c r="H3323">
        <f>IF(G3323="", _xlfn.XLOOKUP(C3323, 'Cost Averages'!$D$4:$D$103,'Cost Averages'!$E$4:$E$103, "FALSE"),G3323)</f>
        <v>77</v>
      </c>
      <c r="L3323" s="2" t="s">
        <v>44</v>
      </c>
      <c r="M3323" t="s">
        <v>405</v>
      </c>
      <c r="N3323" t="s">
        <v>56</v>
      </c>
      <c r="O3323" s="3">
        <v>12.682358648534777</v>
      </c>
      <c r="P3323" t="str">
        <f t="shared" si="153"/>
        <v>H</v>
      </c>
      <c r="Q3323">
        <f t="shared" si="154"/>
        <v>2022</v>
      </c>
      <c r="R3323">
        <f t="shared" si="155"/>
        <v>0</v>
      </c>
    </row>
    <row r="3324" spans="1:18" x14ac:dyDescent="0.25">
      <c r="A3324" s="1">
        <v>43714.184889352706</v>
      </c>
      <c r="B3324" s="2" t="s">
        <v>500</v>
      </c>
      <c r="C3324" t="s">
        <v>128</v>
      </c>
      <c r="D3324">
        <v>8</v>
      </c>
      <c r="E3324">
        <v>154</v>
      </c>
      <c r="F3324">
        <f>IF(E3324="",_xlfn.XLOOKUP(C3324,'Price Averages'!$D$4:$D$103,'Price Averages'!$E$4:$E$103, "FALSE"), E3324)</f>
        <v>154</v>
      </c>
      <c r="G3324">
        <v>77</v>
      </c>
      <c r="H3324">
        <f>IF(G3324="", _xlfn.XLOOKUP(C3324, 'Cost Averages'!$D$4:$D$103,'Cost Averages'!$E$4:$E$103, "FALSE"),G3324)</f>
        <v>77</v>
      </c>
      <c r="L3324" s="2" t="s">
        <v>44</v>
      </c>
      <c r="M3324" t="s">
        <v>178</v>
      </c>
      <c r="N3324" t="s">
        <v>50</v>
      </c>
      <c r="O3324" s="3">
        <v>11.31221475547909</v>
      </c>
      <c r="P3324" t="str">
        <f t="shared" si="153"/>
        <v>E</v>
      </c>
      <c r="Q3324">
        <f t="shared" si="154"/>
        <v>2019</v>
      </c>
      <c r="R3324">
        <f t="shared" si="155"/>
        <v>0</v>
      </c>
    </row>
    <row r="3325" spans="1:18" x14ac:dyDescent="0.25">
      <c r="A3325" s="1">
        <v>44075.46485705494</v>
      </c>
      <c r="B3325" s="2" t="s">
        <v>3028</v>
      </c>
      <c r="C3325" t="s">
        <v>128</v>
      </c>
      <c r="D3325">
        <v>8</v>
      </c>
      <c r="E3325">
        <v>154</v>
      </c>
      <c r="F3325">
        <f>IF(E3325="",_xlfn.XLOOKUP(C3325,'Price Averages'!$D$4:$D$103,'Price Averages'!$E$4:$E$103, "FALSE"), E3325)</f>
        <v>154</v>
      </c>
      <c r="G3325">
        <v>77</v>
      </c>
      <c r="H3325">
        <f>IF(G3325="", _xlfn.XLOOKUP(C3325, 'Cost Averages'!$D$4:$D$103,'Cost Averages'!$E$4:$E$103, "FALSE"),G3325)</f>
        <v>77</v>
      </c>
      <c r="L3325" s="2" t="s">
        <v>28</v>
      </c>
      <c r="M3325" t="s">
        <v>103</v>
      </c>
      <c r="N3325" t="s">
        <v>46</v>
      </c>
      <c r="O3325" s="3">
        <v>13.407340878370247</v>
      </c>
      <c r="P3325" t="str">
        <f t="shared" si="153"/>
        <v>F</v>
      </c>
      <c r="Q3325">
        <f t="shared" si="154"/>
        <v>2020</v>
      </c>
      <c r="R3325">
        <f t="shared" si="155"/>
        <v>0</v>
      </c>
    </row>
    <row r="3326" spans="1:18" x14ac:dyDescent="0.25">
      <c r="A3326" s="1">
        <v>44385.93851897995</v>
      </c>
      <c r="B3326" s="2" t="s">
        <v>1649</v>
      </c>
      <c r="C3326" t="s">
        <v>128</v>
      </c>
      <c r="D3326">
        <v>10</v>
      </c>
      <c r="E3326">
        <v>154</v>
      </c>
      <c r="F3326">
        <f>IF(E3326="",_xlfn.XLOOKUP(C3326,'Price Averages'!$D$4:$D$103,'Price Averages'!$E$4:$E$103, "FALSE"), E3326)</f>
        <v>154</v>
      </c>
      <c r="G3326">
        <v>77</v>
      </c>
      <c r="H3326">
        <f>IF(G3326="", _xlfn.XLOOKUP(C3326, 'Cost Averages'!$D$4:$D$103,'Cost Averages'!$E$4:$E$103, "FALSE"),G3326)</f>
        <v>77</v>
      </c>
      <c r="L3326" s="2" t="s">
        <v>44</v>
      </c>
      <c r="M3326" t="s">
        <v>98</v>
      </c>
      <c r="N3326" t="s">
        <v>34</v>
      </c>
      <c r="O3326" s="3">
        <v>13.717776078041958</v>
      </c>
      <c r="P3326" t="str">
        <f t="shared" si="153"/>
        <v>G</v>
      </c>
      <c r="Q3326">
        <f t="shared" si="154"/>
        <v>2021</v>
      </c>
      <c r="R3326">
        <f t="shared" si="155"/>
        <v>0</v>
      </c>
    </row>
    <row r="3327" spans="1:18" x14ac:dyDescent="0.25">
      <c r="A3327" s="1">
        <v>43632.236792678603</v>
      </c>
      <c r="B3327" s="2" t="s">
        <v>471</v>
      </c>
      <c r="C3327" t="s">
        <v>128</v>
      </c>
      <c r="D3327">
        <v>11</v>
      </c>
      <c r="E3327">
        <v>154</v>
      </c>
      <c r="F3327">
        <f>IF(E3327="",_xlfn.XLOOKUP(C3327,'Price Averages'!$D$4:$D$103,'Price Averages'!$E$4:$E$103, "FALSE"), E3327)</f>
        <v>154</v>
      </c>
      <c r="G3327">
        <v>77</v>
      </c>
      <c r="H3327">
        <f>IF(G3327="", _xlfn.XLOOKUP(C3327, 'Cost Averages'!$D$4:$D$103,'Cost Averages'!$E$4:$E$103, "FALSE"),G3327)</f>
        <v>77</v>
      </c>
      <c r="L3327" s="2" t="s">
        <v>28</v>
      </c>
      <c r="M3327" t="s">
        <v>55</v>
      </c>
      <c r="N3327" t="s">
        <v>56</v>
      </c>
      <c r="O3327" s="3">
        <v>10.988762477277161</v>
      </c>
      <c r="P3327" t="str">
        <f t="shared" si="153"/>
        <v>E</v>
      </c>
      <c r="Q3327">
        <f t="shared" si="154"/>
        <v>2019</v>
      </c>
      <c r="R3327">
        <f t="shared" si="155"/>
        <v>0</v>
      </c>
    </row>
    <row r="3328" spans="1:18" x14ac:dyDescent="0.25">
      <c r="A3328" s="1">
        <v>44472</v>
      </c>
      <c r="B3328" s="2" t="s">
        <v>3779</v>
      </c>
      <c r="C3328" t="s">
        <v>128</v>
      </c>
      <c r="D3328">
        <v>11</v>
      </c>
      <c r="E3328">
        <v>154</v>
      </c>
      <c r="F3328">
        <f>IF(E3328="",_xlfn.XLOOKUP(C3328,'Price Averages'!$D$4:$D$103,'Price Averages'!$E$4:$E$103, "FALSE"), E3328)</f>
        <v>154</v>
      </c>
      <c r="G3328">
        <v>77</v>
      </c>
      <c r="H3328">
        <f>IF(G3328="", _xlfn.XLOOKUP(C3328, 'Cost Averages'!$D$4:$D$103,'Cost Averages'!$E$4:$E$103, "FALSE"),G3328)</f>
        <v>77</v>
      </c>
      <c r="L3328" s="2" t="s">
        <v>28</v>
      </c>
      <c r="M3328" t="s">
        <v>854</v>
      </c>
      <c r="N3328" t="s">
        <v>50</v>
      </c>
      <c r="O3328" s="3">
        <v>13.827196127590291</v>
      </c>
      <c r="P3328" t="str">
        <f t="shared" si="153"/>
        <v>G</v>
      </c>
      <c r="Q3328">
        <f t="shared" si="154"/>
        <v>2021</v>
      </c>
      <c r="R3328">
        <f t="shared" si="155"/>
        <v>0</v>
      </c>
    </row>
    <row r="3329" spans="1:18" x14ac:dyDescent="0.25">
      <c r="A3329" s="1">
        <v>43553.202139656489</v>
      </c>
      <c r="B3329" s="2" t="s">
        <v>1416</v>
      </c>
      <c r="C3329" t="s">
        <v>128</v>
      </c>
      <c r="D3329">
        <v>13</v>
      </c>
      <c r="E3329" t="s">
        <v>32</v>
      </c>
      <c r="F3329">
        <f>IF(E3329="",_xlfn.XLOOKUP(C3329,'Price Averages'!$D$4:$D$103,'Price Averages'!$E$4:$E$103, "FALSE"), E3329)</f>
        <v>154</v>
      </c>
      <c r="G3329">
        <v>77</v>
      </c>
      <c r="H3329">
        <f>IF(G3329="", _xlfn.XLOOKUP(C3329, 'Cost Averages'!$D$4:$D$103,'Cost Averages'!$E$4:$E$103, "FALSE"),G3329)</f>
        <v>77</v>
      </c>
      <c r="L3329" s="2" t="s">
        <v>28</v>
      </c>
      <c r="M3329" t="s">
        <v>1245</v>
      </c>
      <c r="N3329" t="s">
        <v>41</v>
      </c>
      <c r="O3329" s="3">
        <v>10.518436853046438</v>
      </c>
      <c r="P3329" t="str">
        <f t="shared" si="153"/>
        <v>E</v>
      </c>
      <c r="Q3329">
        <f t="shared" si="154"/>
        <v>2019</v>
      </c>
      <c r="R3329">
        <f t="shared" si="155"/>
        <v>0</v>
      </c>
    </row>
    <row r="3330" spans="1:18" x14ac:dyDescent="0.25">
      <c r="A3330" s="1">
        <v>44764</v>
      </c>
      <c r="B3330" s="2" t="s">
        <v>4038</v>
      </c>
      <c r="C3330" t="s">
        <v>128</v>
      </c>
      <c r="D3330">
        <v>13</v>
      </c>
      <c r="E3330">
        <v>154</v>
      </c>
      <c r="F3330">
        <f>IF(E3330="",_xlfn.XLOOKUP(C3330,'Price Averages'!$D$4:$D$103,'Price Averages'!$E$4:$E$103, "FALSE"), E3330)</f>
        <v>154</v>
      </c>
      <c r="G3330" t="s">
        <v>32</v>
      </c>
      <c r="H3330">
        <f>IF(G3330="", _xlfn.XLOOKUP(C3330, 'Cost Averages'!$D$4:$D$103,'Cost Averages'!$E$4:$E$103, "FALSE"),G3330)</f>
        <v>77</v>
      </c>
      <c r="L3330" s="2" t="s">
        <v>44</v>
      </c>
      <c r="M3330" t="s">
        <v>537</v>
      </c>
      <c r="N3330" t="s">
        <v>46</v>
      </c>
      <c r="O3330" s="3">
        <v>10.112765954734209</v>
      </c>
      <c r="P3330" t="str">
        <f t="shared" ref="P3330:P3393" si="156">CHAR(64+(YEAR(A3330)-2014))</f>
        <v>H</v>
      </c>
      <c r="Q3330">
        <f t="shared" ref="Q3330:Q3393" si="157">YEAR(A3330)</f>
        <v>2022</v>
      </c>
      <c r="R3330">
        <f t="shared" ref="R3330:R3393" si="158">IF(P3330=CHAR(64 + (YEAR(A3330) - 2014)), 0, 1)</f>
        <v>0</v>
      </c>
    </row>
    <row r="3331" spans="1:18" x14ac:dyDescent="0.25">
      <c r="A3331" s="1">
        <v>44056.251641601833</v>
      </c>
      <c r="B3331" s="2" t="s">
        <v>2000</v>
      </c>
      <c r="C3331" t="s">
        <v>128</v>
      </c>
      <c r="D3331">
        <v>14</v>
      </c>
      <c r="E3331">
        <v>154</v>
      </c>
      <c r="F3331">
        <f>IF(E3331="",_xlfn.XLOOKUP(C3331,'Price Averages'!$D$4:$D$103,'Price Averages'!$E$4:$E$103, "FALSE"), E3331)</f>
        <v>154</v>
      </c>
      <c r="G3331">
        <v>77</v>
      </c>
      <c r="H3331">
        <f>IF(G3331="", _xlfn.XLOOKUP(C3331, 'Cost Averages'!$D$4:$D$103,'Cost Averages'!$E$4:$E$103, "FALSE"),G3331)</f>
        <v>77</v>
      </c>
      <c r="L3331" s="2" t="s">
        <v>23</v>
      </c>
      <c r="M3331" t="s">
        <v>454</v>
      </c>
      <c r="N3331" t="s">
        <v>78</v>
      </c>
      <c r="O3331" s="3">
        <v>12.732640267350657</v>
      </c>
      <c r="P3331" t="str">
        <f t="shared" si="156"/>
        <v>F</v>
      </c>
      <c r="Q3331">
        <f t="shared" si="157"/>
        <v>2020</v>
      </c>
      <c r="R3331">
        <f t="shared" si="158"/>
        <v>0</v>
      </c>
    </row>
    <row r="3332" spans="1:18" x14ac:dyDescent="0.25">
      <c r="A3332" s="1">
        <v>44420.639364021954</v>
      </c>
      <c r="B3332" s="2" t="s">
        <v>674</v>
      </c>
      <c r="C3332" t="s">
        <v>128</v>
      </c>
      <c r="D3332">
        <v>14</v>
      </c>
      <c r="E3332">
        <v>154</v>
      </c>
      <c r="F3332">
        <f>IF(E3332="",_xlfn.XLOOKUP(C3332,'Price Averages'!$D$4:$D$103,'Price Averages'!$E$4:$E$103, "FALSE"), E3332)</f>
        <v>154</v>
      </c>
      <c r="G3332">
        <v>77</v>
      </c>
      <c r="H3332">
        <f>IF(G3332="", _xlfn.XLOOKUP(C3332, 'Cost Averages'!$D$4:$D$103,'Cost Averages'!$E$4:$E$103, "FALSE"),G3332)</f>
        <v>77</v>
      </c>
      <c r="L3332" s="2" t="s">
        <v>23</v>
      </c>
      <c r="M3332" t="s">
        <v>447</v>
      </c>
      <c r="N3332" t="s">
        <v>46</v>
      </c>
      <c r="O3332" s="3">
        <v>13.574227261506472</v>
      </c>
      <c r="P3332" t="str">
        <f t="shared" si="156"/>
        <v>G</v>
      </c>
      <c r="Q3332">
        <f t="shared" si="157"/>
        <v>2021</v>
      </c>
      <c r="R3332">
        <f t="shared" si="158"/>
        <v>0</v>
      </c>
    </row>
    <row r="3333" spans="1:18" x14ac:dyDescent="0.25">
      <c r="A3333" s="1">
        <v>43811.143297104965</v>
      </c>
      <c r="B3333" s="2" t="s">
        <v>1123</v>
      </c>
      <c r="C3333" t="s">
        <v>128</v>
      </c>
      <c r="D3333">
        <v>15</v>
      </c>
      <c r="E3333">
        <v>154</v>
      </c>
      <c r="F3333">
        <f>IF(E3333="",_xlfn.XLOOKUP(C3333,'Price Averages'!$D$4:$D$103,'Price Averages'!$E$4:$E$103, "FALSE"), E3333)</f>
        <v>154</v>
      </c>
      <c r="G3333" t="s">
        <v>32</v>
      </c>
      <c r="H3333">
        <f>IF(G3333="", _xlfn.XLOOKUP(C3333, 'Cost Averages'!$D$4:$D$103,'Cost Averages'!$E$4:$E$103, "FALSE"),G3333)</f>
        <v>77</v>
      </c>
      <c r="L3333" s="2" t="s">
        <v>28</v>
      </c>
      <c r="M3333" t="s">
        <v>561</v>
      </c>
      <c r="N3333" t="s">
        <v>25</v>
      </c>
      <c r="O3333" s="3">
        <v>12.921682080641304</v>
      </c>
      <c r="P3333" t="str">
        <f t="shared" si="156"/>
        <v>E</v>
      </c>
      <c r="Q3333">
        <f t="shared" si="157"/>
        <v>2019</v>
      </c>
      <c r="R3333">
        <f t="shared" si="158"/>
        <v>0</v>
      </c>
    </row>
    <row r="3334" spans="1:18" x14ac:dyDescent="0.25">
      <c r="A3334" s="1">
        <v>43883.571482367814</v>
      </c>
      <c r="B3334" s="2" t="s">
        <v>900</v>
      </c>
      <c r="C3334" t="s">
        <v>128</v>
      </c>
      <c r="D3334">
        <v>15</v>
      </c>
      <c r="E3334">
        <v>154</v>
      </c>
      <c r="F3334">
        <f>IF(E3334="",_xlfn.XLOOKUP(C3334,'Price Averages'!$D$4:$D$103,'Price Averages'!$E$4:$E$103, "FALSE"), E3334)</f>
        <v>154</v>
      </c>
      <c r="G3334" t="s">
        <v>32</v>
      </c>
      <c r="H3334">
        <f>IF(G3334="", _xlfn.XLOOKUP(C3334, 'Cost Averages'!$D$4:$D$103,'Cost Averages'!$E$4:$E$103, "FALSE"),G3334)</f>
        <v>77</v>
      </c>
      <c r="L3334" s="2" t="s">
        <v>28</v>
      </c>
      <c r="M3334" t="s">
        <v>627</v>
      </c>
      <c r="N3334" t="s">
        <v>25</v>
      </c>
      <c r="O3334" s="3">
        <v>15.478388039566896</v>
      </c>
      <c r="P3334" t="str">
        <f t="shared" si="156"/>
        <v>F</v>
      </c>
      <c r="Q3334">
        <f t="shared" si="157"/>
        <v>2020</v>
      </c>
      <c r="R3334">
        <f t="shared" si="158"/>
        <v>0</v>
      </c>
    </row>
    <row r="3335" spans="1:18" x14ac:dyDescent="0.25">
      <c r="A3335" s="1">
        <v>43974.247493317009</v>
      </c>
      <c r="B3335" s="2" t="s">
        <v>2629</v>
      </c>
      <c r="C3335" t="s">
        <v>128</v>
      </c>
      <c r="D3335">
        <v>15</v>
      </c>
      <c r="E3335">
        <v>154</v>
      </c>
      <c r="F3335">
        <f>IF(E3335="",_xlfn.XLOOKUP(C3335,'Price Averages'!$D$4:$D$103,'Price Averages'!$E$4:$E$103, "FALSE"), E3335)</f>
        <v>154</v>
      </c>
      <c r="G3335">
        <v>77</v>
      </c>
      <c r="H3335">
        <f>IF(G3335="", _xlfn.XLOOKUP(C3335, 'Cost Averages'!$D$4:$D$103,'Cost Averages'!$E$4:$E$103, "FALSE"),G3335)</f>
        <v>77</v>
      </c>
      <c r="L3335" s="2" t="s">
        <v>28</v>
      </c>
      <c r="M3335" t="s">
        <v>744</v>
      </c>
      <c r="N3335" t="s">
        <v>41</v>
      </c>
      <c r="O3335" s="3">
        <v>11.862005526237752</v>
      </c>
      <c r="P3335" t="str">
        <f t="shared" si="156"/>
        <v>F</v>
      </c>
      <c r="Q3335">
        <f t="shared" si="157"/>
        <v>2020</v>
      </c>
      <c r="R3335">
        <f t="shared" si="158"/>
        <v>0</v>
      </c>
    </row>
    <row r="3336" spans="1:18" x14ac:dyDescent="0.25">
      <c r="A3336" s="1">
        <v>44020</v>
      </c>
      <c r="B3336" s="2" t="s">
        <v>3401</v>
      </c>
      <c r="C3336" t="s">
        <v>128</v>
      </c>
      <c r="D3336">
        <v>15</v>
      </c>
      <c r="E3336">
        <v>154</v>
      </c>
      <c r="F3336">
        <f>IF(E3336="",_xlfn.XLOOKUP(C3336,'Price Averages'!$D$4:$D$103,'Price Averages'!$E$4:$E$103, "FALSE"), E3336)</f>
        <v>154</v>
      </c>
      <c r="G3336">
        <v>77</v>
      </c>
      <c r="H3336">
        <f>IF(G3336="", _xlfn.XLOOKUP(C3336, 'Cost Averages'!$D$4:$D$103,'Cost Averages'!$E$4:$E$103, "FALSE"),G3336)</f>
        <v>77</v>
      </c>
      <c r="L3336" s="2" t="s">
        <v>28</v>
      </c>
      <c r="M3336" t="s">
        <v>208</v>
      </c>
      <c r="N3336" t="s">
        <v>50</v>
      </c>
      <c r="O3336" s="3">
        <v>15.556812309269255</v>
      </c>
      <c r="P3336" t="str">
        <f t="shared" si="156"/>
        <v>F</v>
      </c>
      <c r="Q3336">
        <f t="shared" si="157"/>
        <v>2020</v>
      </c>
      <c r="R3336">
        <f t="shared" si="158"/>
        <v>0</v>
      </c>
    </row>
    <row r="3337" spans="1:18" x14ac:dyDescent="0.25">
      <c r="A3337" s="1">
        <v>44083</v>
      </c>
      <c r="B3337" s="2" t="s">
        <v>3454</v>
      </c>
      <c r="C3337" t="s">
        <v>128</v>
      </c>
      <c r="D3337">
        <v>15</v>
      </c>
      <c r="E3337" t="s">
        <v>32</v>
      </c>
      <c r="F3337">
        <f>IF(E3337="",_xlfn.XLOOKUP(C3337,'Price Averages'!$D$4:$D$103,'Price Averages'!$E$4:$E$103, "FALSE"), E3337)</f>
        <v>154</v>
      </c>
      <c r="G3337">
        <v>77</v>
      </c>
      <c r="H3337">
        <f>IF(G3337="", _xlfn.XLOOKUP(C3337, 'Cost Averages'!$D$4:$D$103,'Cost Averages'!$E$4:$E$103, "FALSE"),G3337)</f>
        <v>77</v>
      </c>
      <c r="L3337" s="2" t="s">
        <v>28</v>
      </c>
      <c r="M3337" t="s">
        <v>474</v>
      </c>
      <c r="N3337" t="s">
        <v>34</v>
      </c>
      <c r="O3337" s="3">
        <v>11.311040680082275</v>
      </c>
      <c r="P3337" t="str">
        <f t="shared" si="156"/>
        <v>F</v>
      </c>
      <c r="Q3337">
        <f t="shared" si="157"/>
        <v>2020</v>
      </c>
      <c r="R3337">
        <f t="shared" si="158"/>
        <v>0</v>
      </c>
    </row>
    <row r="3338" spans="1:18" x14ac:dyDescent="0.25">
      <c r="A3338" s="1">
        <v>43837.84845599391</v>
      </c>
      <c r="B3338" s="2" t="s">
        <v>1343</v>
      </c>
      <c r="C3338" t="s">
        <v>128</v>
      </c>
      <c r="D3338">
        <v>16</v>
      </c>
      <c r="E3338">
        <v>154</v>
      </c>
      <c r="F3338">
        <f>IF(E3338="",_xlfn.XLOOKUP(C3338,'Price Averages'!$D$4:$D$103,'Price Averages'!$E$4:$E$103, "FALSE"), E3338)</f>
        <v>154</v>
      </c>
      <c r="G3338">
        <v>77</v>
      </c>
      <c r="H3338">
        <f>IF(G3338="", _xlfn.XLOOKUP(C3338, 'Cost Averages'!$D$4:$D$103,'Cost Averages'!$E$4:$E$103, "FALSE"),G3338)</f>
        <v>77</v>
      </c>
      <c r="L3338" s="2" t="s">
        <v>44</v>
      </c>
      <c r="M3338" t="s">
        <v>595</v>
      </c>
      <c r="N3338" t="s">
        <v>56</v>
      </c>
      <c r="O3338" s="3">
        <v>11.072271050116964</v>
      </c>
      <c r="P3338" t="str">
        <f t="shared" si="156"/>
        <v>F</v>
      </c>
      <c r="Q3338">
        <f t="shared" si="157"/>
        <v>2020</v>
      </c>
      <c r="R3338">
        <f t="shared" si="158"/>
        <v>0</v>
      </c>
    </row>
    <row r="3339" spans="1:18" x14ac:dyDescent="0.25">
      <c r="A3339" s="1">
        <v>43331.808030382621</v>
      </c>
      <c r="B3339" s="2" t="s">
        <v>1109</v>
      </c>
      <c r="C3339" t="s">
        <v>128</v>
      </c>
      <c r="D3339">
        <v>17</v>
      </c>
      <c r="E3339">
        <v>154</v>
      </c>
      <c r="F3339">
        <f>IF(E3339="",_xlfn.XLOOKUP(C3339,'Price Averages'!$D$4:$D$103,'Price Averages'!$E$4:$E$103, "FALSE"), E3339)</f>
        <v>154</v>
      </c>
      <c r="G3339">
        <v>77</v>
      </c>
      <c r="H3339">
        <f>IF(G3339="", _xlfn.XLOOKUP(C3339, 'Cost Averages'!$D$4:$D$103,'Cost Averages'!$E$4:$E$103, "FALSE"),G3339)</f>
        <v>77</v>
      </c>
      <c r="L3339" s="2" t="s">
        <v>23</v>
      </c>
      <c r="M3339" t="s">
        <v>415</v>
      </c>
      <c r="N3339" t="s">
        <v>78</v>
      </c>
      <c r="O3339" s="3">
        <v>10.813269600021069</v>
      </c>
      <c r="P3339" t="str">
        <f t="shared" si="156"/>
        <v>D</v>
      </c>
      <c r="Q3339">
        <f t="shared" si="157"/>
        <v>2018</v>
      </c>
      <c r="R3339">
        <f t="shared" si="158"/>
        <v>0</v>
      </c>
    </row>
    <row r="3340" spans="1:18" x14ac:dyDescent="0.25">
      <c r="A3340" s="1">
        <v>44093</v>
      </c>
      <c r="B3340" s="2" t="s">
        <v>1389</v>
      </c>
      <c r="C3340" t="s">
        <v>128</v>
      </c>
      <c r="D3340">
        <v>17</v>
      </c>
      <c r="E3340">
        <v>154</v>
      </c>
      <c r="F3340">
        <f>IF(E3340="",_xlfn.XLOOKUP(C3340,'Price Averages'!$D$4:$D$103,'Price Averages'!$E$4:$E$103, "FALSE"), E3340)</f>
        <v>154</v>
      </c>
      <c r="G3340">
        <v>77</v>
      </c>
      <c r="H3340">
        <f>IF(G3340="", _xlfn.XLOOKUP(C3340, 'Cost Averages'!$D$4:$D$103,'Cost Averages'!$E$4:$E$103, "FALSE"),G3340)</f>
        <v>77</v>
      </c>
      <c r="L3340" s="2" t="s">
        <v>44</v>
      </c>
      <c r="M3340" t="s">
        <v>135</v>
      </c>
      <c r="N3340" t="s">
        <v>56</v>
      </c>
      <c r="O3340" s="3">
        <v>11.406233913305266</v>
      </c>
      <c r="P3340" t="str">
        <f t="shared" si="156"/>
        <v>F</v>
      </c>
      <c r="Q3340">
        <f t="shared" si="157"/>
        <v>2020</v>
      </c>
      <c r="R3340">
        <f t="shared" si="158"/>
        <v>0</v>
      </c>
    </row>
    <row r="3341" spans="1:18" x14ac:dyDescent="0.25">
      <c r="A3341" s="1">
        <v>44179.324925568071</v>
      </c>
      <c r="B3341" s="2" t="s">
        <v>2185</v>
      </c>
      <c r="C3341" t="s">
        <v>128</v>
      </c>
      <c r="D3341">
        <v>19</v>
      </c>
      <c r="E3341">
        <v>154</v>
      </c>
      <c r="F3341">
        <f>IF(E3341="",_xlfn.XLOOKUP(C3341,'Price Averages'!$D$4:$D$103,'Price Averages'!$E$4:$E$103, "FALSE"), E3341)</f>
        <v>154</v>
      </c>
      <c r="G3341">
        <v>77</v>
      </c>
      <c r="H3341">
        <f>IF(G3341="", _xlfn.XLOOKUP(C3341, 'Cost Averages'!$D$4:$D$103,'Cost Averages'!$E$4:$E$103, "FALSE"),G3341)</f>
        <v>77</v>
      </c>
      <c r="L3341" s="2" t="s">
        <v>44</v>
      </c>
      <c r="M3341" t="s">
        <v>403</v>
      </c>
      <c r="N3341" t="s">
        <v>56</v>
      </c>
      <c r="O3341" s="3">
        <v>13.115597690631557</v>
      </c>
      <c r="P3341" t="str">
        <f t="shared" si="156"/>
        <v>F</v>
      </c>
      <c r="Q3341">
        <f t="shared" si="157"/>
        <v>2020</v>
      </c>
      <c r="R3341">
        <f t="shared" si="158"/>
        <v>0</v>
      </c>
    </row>
    <row r="3342" spans="1:18" x14ac:dyDescent="0.25">
      <c r="A3342" s="1">
        <v>43512.762008733764</v>
      </c>
      <c r="B3342" s="2" t="s">
        <v>325</v>
      </c>
      <c r="C3342" t="s">
        <v>128</v>
      </c>
      <c r="D3342">
        <v>20</v>
      </c>
      <c r="E3342">
        <v>154</v>
      </c>
      <c r="F3342">
        <f>IF(E3342="",_xlfn.XLOOKUP(C3342,'Price Averages'!$D$4:$D$103,'Price Averages'!$E$4:$E$103, "FALSE"), E3342)</f>
        <v>154</v>
      </c>
      <c r="G3342">
        <v>77</v>
      </c>
      <c r="H3342">
        <f>IF(G3342="", _xlfn.XLOOKUP(C3342, 'Cost Averages'!$D$4:$D$103,'Cost Averages'!$E$4:$E$103, "FALSE"),G3342)</f>
        <v>77</v>
      </c>
      <c r="L3342" s="2" t="s">
        <v>28</v>
      </c>
      <c r="M3342" t="s">
        <v>217</v>
      </c>
      <c r="N3342" t="s">
        <v>25</v>
      </c>
      <c r="O3342" s="3">
        <v>11.083482342133532</v>
      </c>
      <c r="P3342" t="str">
        <f t="shared" si="156"/>
        <v>E</v>
      </c>
      <c r="Q3342">
        <f t="shared" si="157"/>
        <v>2019</v>
      </c>
      <c r="R3342">
        <f t="shared" si="158"/>
        <v>0</v>
      </c>
    </row>
    <row r="3343" spans="1:18" x14ac:dyDescent="0.25">
      <c r="A3343" s="1">
        <v>43829.730717641789</v>
      </c>
      <c r="B3343" s="2" t="s">
        <v>767</v>
      </c>
      <c r="C3343" t="s">
        <v>128</v>
      </c>
      <c r="D3343">
        <v>20</v>
      </c>
      <c r="E3343">
        <v>154</v>
      </c>
      <c r="F3343">
        <f>IF(E3343="",_xlfn.XLOOKUP(C3343,'Price Averages'!$D$4:$D$103,'Price Averages'!$E$4:$E$103, "FALSE"), E3343)</f>
        <v>154</v>
      </c>
      <c r="G3343" t="s">
        <v>32</v>
      </c>
      <c r="H3343">
        <f>IF(G3343="", _xlfn.XLOOKUP(C3343, 'Cost Averages'!$D$4:$D$103,'Cost Averages'!$E$4:$E$103, "FALSE"),G3343)</f>
        <v>77</v>
      </c>
      <c r="L3343" s="2" t="s">
        <v>28</v>
      </c>
      <c r="M3343" t="s">
        <v>768</v>
      </c>
      <c r="N3343" t="s">
        <v>78</v>
      </c>
      <c r="O3343" s="3">
        <v>13.611804647345796</v>
      </c>
      <c r="P3343" t="str">
        <f t="shared" si="156"/>
        <v>E</v>
      </c>
      <c r="Q3343">
        <f t="shared" si="157"/>
        <v>2019</v>
      </c>
      <c r="R3343">
        <f t="shared" si="158"/>
        <v>0</v>
      </c>
    </row>
    <row r="3344" spans="1:18" x14ac:dyDescent="0.25">
      <c r="A3344" s="1">
        <v>44147</v>
      </c>
      <c r="B3344" s="2" t="s">
        <v>2748</v>
      </c>
      <c r="C3344" t="s">
        <v>128</v>
      </c>
      <c r="D3344">
        <v>20</v>
      </c>
      <c r="E3344" t="s">
        <v>32</v>
      </c>
      <c r="F3344">
        <f>IF(E3344="",_xlfn.XLOOKUP(C3344,'Price Averages'!$D$4:$D$103,'Price Averages'!$E$4:$E$103, "FALSE"), E3344)</f>
        <v>154</v>
      </c>
      <c r="G3344">
        <v>77</v>
      </c>
      <c r="H3344">
        <f>IF(G3344="", _xlfn.XLOOKUP(C3344, 'Cost Averages'!$D$4:$D$103,'Cost Averages'!$E$4:$E$103, "FALSE"),G3344)</f>
        <v>77</v>
      </c>
      <c r="L3344" s="2" t="s">
        <v>23</v>
      </c>
      <c r="M3344" t="s">
        <v>547</v>
      </c>
      <c r="N3344" t="s">
        <v>46</v>
      </c>
      <c r="O3344" s="3">
        <v>14.341195386574373</v>
      </c>
      <c r="P3344" t="str">
        <f t="shared" si="156"/>
        <v>F</v>
      </c>
      <c r="Q3344">
        <f t="shared" si="157"/>
        <v>2020</v>
      </c>
      <c r="R3344">
        <f t="shared" si="158"/>
        <v>0</v>
      </c>
    </row>
    <row r="3345" spans="1:18" x14ac:dyDescent="0.25">
      <c r="A3345" s="1">
        <v>44241</v>
      </c>
      <c r="B3345" s="2" t="s">
        <v>3582</v>
      </c>
      <c r="C3345" t="s">
        <v>128</v>
      </c>
      <c r="D3345">
        <v>20</v>
      </c>
      <c r="E3345" t="s">
        <v>32</v>
      </c>
      <c r="F3345">
        <f>IF(E3345="",_xlfn.XLOOKUP(C3345,'Price Averages'!$D$4:$D$103,'Price Averages'!$E$4:$E$103, "FALSE"), E3345)</f>
        <v>154</v>
      </c>
      <c r="G3345">
        <v>77</v>
      </c>
      <c r="H3345">
        <f>IF(G3345="", _xlfn.XLOOKUP(C3345, 'Cost Averages'!$D$4:$D$103,'Cost Averages'!$E$4:$E$103, "FALSE"),G3345)</f>
        <v>77</v>
      </c>
      <c r="L3345" s="2" t="s">
        <v>28</v>
      </c>
      <c r="M3345" t="s">
        <v>645</v>
      </c>
      <c r="N3345" t="s">
        <v>78</v>
      </c>
      <c r="O3345" s="3">
        <v>12.869841591513939</v>
      </c>
      <c r="P3345" t="str">
        <f t="shared" si="156"/>
        <v>G</v>
      </c>
      <c r="Q3345">
        <f t="shared" si="157"/>
        <v>2021</v>
      </c>
      <c r="R3345">
        <f t="shared" si="158"/>
        <v>0</v>
      </c>
    </row>
    <row r="3346" spans="1:18" x14ac:dyDescent="0.25">
      <c r="A3346" s="1">
        <v>44777</v>
      </c>
      <c r="B3346" s="2" t="s">
        <v>4051</v>
      </c>
      <c r="C3346" t="s">
        <v>128</v>
      </c>
      <c r="D3346">
        <v>20</v>
      </c>
      <c r="E3346">
        <v>154</v>
      </c>
      <c r="F3346">
        <f>IF(E3346="",_xlfn.XLOOKUP(C3346,'Price Averages'!$D$4:$D$103,'Price Averages'!$E$4:$E$103, "FALSE"), E3346)</f>
        <v>154</v>
      </c>
      <c r="G3346">
        <v>77</v>
      </c>
      <c r="H3346">
        <f>IF(G3346="", _xlfn.XLOOKUP(C3346, 'Cost Averages'!$D$4:$D$103,'Cost Averages'!$E$4:$E$103, "FALSE"),G3346)</f>
        <v>77</v>
      </c>
      <c r="L3346" s="2" t="s">
        <v>28</v>
      </c>
      <c r="M3346" t="s">
        <v>642</v>
      </c>
      <c r="N3346" t="s">
        <v>78</v>
      </c>
      <c r="O3346" s="3">
        <v>12.679725647708608</v>
      </c>
      <c r="P3346" t="str">
        <f t="shared" si="156"/>
        <v>H</v>
      </c>
      <c r="Q3346">
        <f t="shared" si="157"/>
        <v>2022</v>
      </c>
      <c r="R3346">
        <f t="shared" si="158"/>
        <v>0</v>
      </c>
    </row>
    <row r="3347" spans="1:18" x14ac:dyDescent="0.25">
      <c r="A3347" s="1">
        <v>43346.382256939352</v>
      </c>
      <c r="B3347" s="2" t="s">
        <v>2962</v>
      </c>
      <c r="C3347" t="s">
        <v>128</v>
      </c>
      <c r="D3347" t="s">
        <v>32</v>
      </c>
      <c r="E3347" t="s">
        <v>32</v>
      </c>
      <c r="F3347">
        <f>IF(E3347="",_xlfn.XLOOKUP(C3347,'Price Averages'!$D$4:$D$103,'Price Averages'!$E$4:$E$103, "FALSE"), E3347)</f>
        <v>154</v>
      </c>
      <c r="G3347">
        <v>77</v>
      </c>
      <c r="H3347">
        <f>IF(G3347="", _xlfn.XLOOKUP(C3347, 'Cost Averages'!$D$4:$D$103,'Cost Averages'!$E$4:$E$103, "FALSE"),G3347)</f>
        <v>77</v>
      </c>
      <c r="L3347" s="2" t="s">
        <v>23</v>
      </c>
      <c r="M3347" t="s">
        <v>447</v>
      </c>
      <c r="N3347" t="s">
        <v>46</v>
      </c>
      <c r="O3347" s="3">
        <v>13.574227261506472</v>
      </c>
      <c r="P3347" t="str">
        <f t="shared" si="156"/>
        <v>D</v>
      </c>
      <c r="Q3347">
        <f t="shared" si="157"/>
        <v>2018</v>
      </c>
      <c r="R3347">
        <f t="shared" si="158"/>
        <v>0</v>
      </c>
    </row>
    <row r="3348" spans="1:18" x14ac:dyDescent="0.25">
      <c r="A3348" s="1">
        <v>43960</v>
      </c>
      <c r="B3348" s="2" t="s">
        <v>3348</v>
      </c>
      <c r="C3348" t="s">
        <v>131</v>
      </c>
      <c r="D3348">
        <v>1</v>
      </c>
      <c r="E3348">
        <v>320</v>
      </c>
      <c r="F3348">
        <f>IF(E3348="",_xlfn.XLOOKUP(C3348,'Price Averages'!$D$4:$D$103,'Price Averages'!$E$4:$E$103, "FALSE"), E3348)</f>
        <v>320</v>
      </c>
      <c r="G3348">
        <v>80</v>
      </c>
      <c r="H3348">
        <f>IF(G3348="", _xlfn.XLOOKUP(C3348, 'Cost Averages'!$D$4:$D$103,'Cost Averages'!$E$4:$E$103, "FALSE"),G3348)</f>
        <v>80</v>
      </c>
      <c r="L3348" s="2" t="s">
        <v>28</v>
      </c>
      <c r="M3348" t="s">
        <v>141</v>
      </c>
      <c r="N3348" t="s">
        <v>50</v>
      </c>
      <c r="O3348" s="3">
        <v>8.1085102757869372</v>
      </c>
      <c r="P3348" t="str">
        <f t="shared" si="156"/>
        <v>F</v>
      </c>
      <c r="Q3348">
        <f t="shared" si="157"/>
        <v>2020</v>
      </c>
      <c r="R3348">
        <f t="shared" si="158"/>
        <v>0</v>
      </c>
    </row>
    <row r="3349" spans="1:18" x14ac:dyDescent="0.25">
      <c r="A3349" s="1">
        <v>45229.985326591581</v>
      </c>
      <c r="B3349" s="2" t="s">
        <v>1554</v>
      </c>
      <c r="C3349" t="s">
        <v>131</v>
      </c>
      <c r="D3349">
        <v>1</v>
      </c>
      <c r="E3349">
        <v>320</v>
      </c>
      <c r="F3349">
        <f>IF(E3349="",_xlfn.XLOOKUP(C3349,'Price Averages'!$D$4:$D$103,'Price Averages'!$E$4:$E$103, "FALSE"), E3349)</f>
        <v>320</v>
      </c>
      <c r="G3349">
        <v>80</v>
      </c>
      <c r="H3349">
        <f>IF(G3349="", _xlfn.XLOOKUP(C3349, 'Cost Averages'!$D$4:$D$103,'Cost Averages'!$E$4:$E$103, "FALSE"),G3349)</f>
        <v>80</v>
      </c>
      <c r="L3349" s="2" t="s">
        <v>28</v>
      </c>
      <c r="M3349" t="s">
        <v>24</v>
      </c>
      <c r="N3349" t="s">
        <v>25</v>
      </c>
      <c r="O3349" s="3">
        <v>10.278063859084313</v>
      </c>
      <c r="P3349" t="str">
        <f t="shared" si="156"/>
        <v>I</v>
      </c>
      <c r="Q3349">
        <f t="shared" si="157"/>
        <v>2023</v>
      </c>
      <c r="R3349">
        <f t="shared" si="158"/>
        <v>0</v>
      </c>
    </row>
    <row r="3350" spans="1:18" x14ac:dyDescent="0.25">
      <c r="A3350" s="1">
        <v>43687.75561606566</v>
      </c>
      <c r="B3350" s="2" t="s">
        <v>727</v>
      </c>
      <c r="C3350" t="s">
        <v>131</v>
      </c>
      <c r="D3350">
        <v>2</v>
      </c>
      <c r="E3350">
        <v>320</v>
      </c>
      <c r="F3350">
        <f>IF(E3350="",_xlfn.XLOOKUP(C3350,'Price Averages'!$D$4:$D$103,'Price Averages'!$E$4:$E$103, "FALSE"), E3350)</f>
        <v>320</v>
      </c>
      <c r="G3350">
        <v>80</v>
      </c>
      <c r="H3350">
        <f>IF(G3350="", _xlfn.XLOOKUP(C3350, 'Cost Averages'!$D$4:$D$103,'Cost Averages'!$E$4:$E$103, "FALSE"),G3350)</f>
        <v>80</v>
      </c>
      <c r="L3350" s="2" t="s">
        <v>28</v>
      </c>
      <c r="M3350" t="s">
        <v>113</v>
      </c>
      <c r="N3350" t="s">
        <v>56</v>
      </c>
      <c r="O3350" s="3">
        <v>14.16303548174143</v>
      </c>
      <c r="P3350" t="str">
        <f t="shared" si="156"/>
        <v>E</v>
      </c>
      <c r="Q3350">
        <f t="shared" si="157"/>
        <v>2019</v>
      </c>
      <c r="R3350">
        <f t="shared" si="158"/>
        <v>0</v>
      </c>
    </row>
    <row r="3351" spans="1:18" x14ac:dyDescent="0.25">
      <c r="A3351" s="1">
        <v>43561.822406407649</v>
      </c>
      <c r="B3351" s="2" t="s">
        <v>1322</v>
      </c>
      <c r="C3351" t="s">
        <v>131</v>
      </c>
      <c r="D3351">
        <v>2</v>
      </c>
      <c r="E3351">
        <v>320</v>
      </c>
      <c r="F3351">
        <f>IF(E3351="",_xlfn.XLOOKUP(C3351,'Price Averages'!$D$4:$D$103,'Price Averages'!$E$4:$E$103, "FALSE"), E3351)</f>
        <v>320</v>
      </c>
      <c r="G3351">
        <v>80</v>
      </c>
      <c r="H3351">
        <f>IF(G3351="", _xlfn.XLOOKUP(C3351, 'Cost Averages'!$D$4:$D$103,'Cost Averages'!$E$4:$E$103, "FALSE"),G3351)</f>
        <v>80</v>
      </c>
      <c r="L3351" s="2" t="s">
        <v>44</v>
      </c>
      <c r="M3351" t="s">
        <v>673</v>
      </c>
      <c r="N3351" t="s">
        <v>78</v>
      </c>
      <c r="O3351" s="3">
        <v>8.1628930629234038</v>
      </c>
      <c r="P3351" t="str">
        <f t="shared" si="156"/>
        <v>E</v>
      </c>
      <c r="Q3351">
        <f t="shared" si="157"/>
        <v>2019</v>
      </c>
      <c r="R3351">
        <f t="shared" si="158"/>
        <v>0</v>
      </c>
    </row>
    <row r="3352" spans="1:18" x14ac:dyDescent="0.25">
      <c r="A3352" s="1">
        <v>43164.560661006428</v>
      </c>
      <c r="B3352" s="2" t="s">
        <v>2485</v>
      </c>
      <c r="C3352" t="s">
        <v>131</v>
      </c>
      <c r="D3352">
        <v>3</v>
      </c>
      <c r="E3352">
        <v>320</v>
      </c>
      <c r="F3352">
        <f>IF(E3352="",_xlfn.XLOOKUP(C3352,'Price Averages'!$D$4:$D$103,'Price Averages'!$E$4:$E$103, "FALSE"), E3352)</f>
        <v>320</v>
      </c>
      <c r="G3352">
        <v>80</v>
      </c>
      <c r="H3352">
        <f>IF(G3352="", _xlfn.XLOOKUP(C3352, 'Cost Averages'!$D$4:$D$103,'Cost Averages'!$E$4:$E$103, "FALSE"),G3352)</f>
        <v>80</v>
      </c>
      <c r="L3352" s="2" t="s">
        <v>44</v>
      </c>
      <c r="M3352" t="s">
        <v>1118</v>
      </c>
      <c r="N3352" t="s">
        <v>56</v>
      </c>
      <c r="O3352" s="3">
        <v>11.593991859287692</v>
      </c>
      <c r="P3352" t="str">
        <f t="shared" si="156"/>
        <v>D</v>
      </c>
      <c r="Q3352">
        <f t="shared" si="157"/>
        <v>2018</v>
      </c>
      <c r="R3352">
        <f t="shared" si="158"/>
        <v>0</v>
      </c>
    </row>
    <row r="3353" spans="1:18" x14ac:dyDescent="0.25">
      <c r="A3353" s="1">
        <v>43975.81239389204</v>
      </c>
      <c r="B3353" s="2" t="s">
        <v>2561</v>
      </c>
      <c r="C3353" t="s">
        <v>131</v>
      </c>
      <c r="D3353">
        <v>3</v>
      </c>
      <c r="E3353">
        <v>320</v>
      </c>
      <c r="F3353">
        <f>IF(E3353="",_xlfn.XLOOKUP(C3353,'Price Averages'!$D$4:$D$103,'Price Averages'!$E$4:$E$103, "FALSE"), E3353)</f>
        <v>320</v>
      </c>
      <c r="G3353">
        <v>80</v>
      </c>
      <c r="H3353">
        <f>IF(G3353="", _xlfn.XLOOKUP(C3353, 'Cost Averages'!$D$4:$D$103,'Cost Averages'!$E$4:$E$103, "FALSE"),G3353)</f>
        <v>80</v>
      </c>
      <c r="L3353" s="2" t="s">
        <v>44</v>
      </c>
      <c r="M3353" t="s">
        <v>393</v>
      </c>
      <c r="N3353" t="s">
        <v>50</v>
      </c>
      <c r="O3353" s="3">
        <v>11.394777319422785</v>
      </c>
      <c r="P3353" t="str">
        <f t="shared" si="156"/>
        <v>F</v>
      </c>
      <c r="Q3353">
        <f t="shared" si="157"/>
        <v>2020</v>
      </c>
      <c r="R3353">
        <f t="shared" si="158"/>
        <v>0</v>
      </c>
    </row>
    <row r="3354" spans="1:18" x14ac:dyDescent="0.25">
      <c r="A3354" s="1">
        <v>44542</v>
      </c>
      <c r="B3354" s="2" t="s">
        <v>3573</v>
      </c>
      <c r="C3354" t="s">
        <v>131</v>
      </c>
      <c r="D3354">
        <v>3</v>
      </c>
      <c r="E3354">
        <v>320</v>
      </c>
      <c r="F3354">
        <f>IF(E3354="",_xlfn.XLOOKUP(C3354,'Price Averages'!$D$4:$D$103,'Price Averages'!$E$4:$E$103, "FALSE"), E3354)</f>
        <v>320</v>
      </c>
      <c r="G3354">
        <v>80</v>
      </c>
      <c r="H3354">
        <f>IF(G3354="", _xlfn.XLOOKUP(C3354, 'Cost Averages'!$D$4:$D$103,'Cost Averages'!$E$4:$E$103, "FALSE"),G3354)</f>
        <v>80</v>
      </c>
      <c r="L3354" s="2" t="s">
        <v>44</v>
      </c>
      <c r="M3354" t="s">
        <v>561</v>
      </c>
      <c r="N3354" t="s">
        <v>25</v>
      </c>
      <c r="O3354" s="3">
        <v>12.921682080641304</v>
      </c>
      <c r="P3354" t="str">
        <f t="shared" si="156"/>
        <v>G</v>
      </c>
      <c r="Q3354">
        <f t="shared" si="157"/>
        <v>2021</v>
      </c>
      <c r="R3354">
        <f t="shared" si="158"/>
        <v>0</v>
      </c>
    </row>
    <row r="3355" spans="1:18" x14ac:dyDescent="0.25">
      <c r="A3355" s="1">
        <v>45352.518674420426</v>
      </c>
      <c r="B3355" s="2" t="s">
        <v>1115</v>
      </c>
      <c r="C3355" t="s">
        <v>131</v>
      </c>
      <c r="D3355">
        <v>3</v>
      </c>
      <c r="E3355">
        <v>320</v>
      </c>
      <c r="F3355">
        <f>IF(E3355="",_xlfn.XLOOKUP(C3355,'Price Averages'!$D$4:$D$103,'Price Averages'!$E$4:$E$103, "FALSE"), E3355)</f>
        <v>320</v>
      </c>
      <c r="G3355">
        <v>80</v>
      </c>
      <c r="H3355">
        <f>IF(G3355="", _xlfn.XLOOKUP(C3355, 'Cost Averages'!$D$4:$D$103,'Cost Averages'!$E$4:$E$103, "FALSE"),G3355)</f>
        <v>80</v>
      </c>
      <c r="L3355" s="2" t="s">
        <v>44</v>
      </c>
      <c r="M3355" t="s">
        <v>787</v>
      </c>
      <c r="N3355" t="s">
        <v>41</v>
      </c>
      <c r="O3355" s="3">
        <v>11.661237375491201</v>
      </c>
      <c r="P3355" t="str">
        <f t="shared" si="156"/>
        <v>J</v>
      </c>
      <c r="Q3355">
        <f t="shared" si="157"/>
        <v>2024</v>
      </c>
      <c r="R3355">
        <f t="shared" si="158"/>
        <v>0</v>
      </c>
    </row>
    <row r="3356" spans="1:18" x14ac:dyDescent="0.25">
      <c r="A3356" s="1">
        <v>44499.319602014788</v>
      </c>
      <c r="B3356" s="2" t="s">
        <v>1711</v>
      </c>
      <c r="C3356" t="s">
        <v>131</v>
      </c>
      <c r="D3356">
        <v>4</v>
      </c>
      <c r="E3356">
        <v>320</v>
      </c>
      <c r="F3356">
        <f>IF(E3356="",_xlfn.XLOOKUP(C3356,'Price Averages'!$D$4:$D$103,'Price Averages'!$E$4:$E$103, "FALSE"), E3356)</f>
        <v>320</v>
      </c>
      <c r="G3356">
        <v>80</v>
      </c>
      <c r="H3356">
        <f>IF(G3356="", _xlfn.XLOOKUP(C3356, 'Cost Averages'!$D$4:$D$103,'Cost Averages'!$E$4:$E$103, "FALSE"),G3356)</f>
        <v>80</v>
      </c>
      <c r="L3356" s="2" t="s">
        <v>28</v>
      </c>
      <c r="M3356" t="s">
        <v>236</v>
      </c>
      <c r="N3356" t="s">
        <v>78</v>
      </c>
      <c r="O3356" s="3">
        <v>15.458859683514467</v>
      </c>
      <c r="P3356" t="str">
        <f t="shared" si="156"/>
        <v>G</v>
      </c>
      <c r="Q3356">
        <f t="shared" si="157"/>
        <v>2021</v>
      </c>
      <c r="R3356">
        <f t="shared" si="158"/>
        <v>0</v>
      </c>
    </row>
    <row r="3357" spans="1:18" x14ac:dyDescent="0.25">
      <c r="A3357" s="1">
        <v>44297</v>
      </c>
      <c r="B3357" s="2" t="s">
        <v>3630</v>
      </c>
      <c r="C3357" t="s">
        <v>131</v>
      </c>
      <c r="D3357">
        <v>6</v>
      </c>
      <c r="E3357" t="s">
        <v>32</v>
      </c>
      <c r="F3357">
        <f>IF(E3357="",_xlfn.XLOOKUP(C3357,'Price Averages'!$D$4:$D$103,'Price Averages'!$E$4:$E$103, "FALSE"), E3357)</f>
        <v>320</v>
      </c>
      <c r="G3357">
        <v>80</v>
      </c>
      <c r="H3357">
        <f>IF(G3357="", _xlfn.XLOOKUP(C3357, 'Cost Averages'!$D$4:$D$103,'Cost Averages'!$E$4:$E$103, "FALSE"),G3357)</f>
        <v>80</v>
      </c>
      <c r="L3357" s="2" t="s">
        <v>28</v>
      </c>
      <c r="M3357" t="s">
        <v>228</v>
      </c>
      <c r="N3357" t="s">
        <v>46</v>
      </c>
      <c r="O3357" s="3">
        <v>9.3014286057233697</v>
      </c>
      <c r="P3357" t="str">
        <f t="shared" si="156"/>
        <v>G</v>
      </c>
      <c r="Q3357">
        <f t="shared" si="157"/>
        <v>2021</v>
      </c>
      <c r="R3357">
        <f t="shared" si="158"/>
        <v>0</v>
      </c>
    </row>
    <row r="3358" spans="1:18" x14ac:dyDescent="0.25">
      <c r="A3358" s="1">
        <v>44263.56958094085</v>
      </c>
      <c r="B3358" s="2" t="s">
        <v>2172</v>
      </c>
      <c r="C3358" t="s">
        <v>131</v>
      </c>
      <c r="D3358">
        <v>7</v>
      </c>
      <c r="E3358">
        <v>320</v>
      </c>
      <c r="F3358">
        <f>IF(E3358="",_xlfn.XLOOKUP(C3358,'Price Averages'!$D$4:$D$103,'Price Averages'!$E$4:$E$103, "FALSE"), E3358)</f>
        <v>320</v>
      </c>
      <c r="G3358">
        <v>80</v>
      </c>
      <c r="H3358">
        <f>IF(G3358="", _xlfn.XLOOKUP(C3358, 'Cost Averages'!$D$4:$D$103,'Cost Averages'!$E$4:$E$103, "FALSE"),G3358)</f>
        <v>80</v>
      </c>
      <c r="L3358" s="2" t="s">
        <v>28</v>
      </c>
      <c r="M3358" t="s">
        <v>282</v>
      </c>
      <c r="N3358" t="s">
        <v>78</v>
      </c>
      <c r="O3358" s="3">
        <v>12.758430621858414</v>
      </c>
      <c r="P3358" t="str">
        <f t="shared" si="156"/>
        <v>G</v>
      </c>
      <c r="Q3358">
        <f t="shared" si="157"/>
        <v>2021</v>
      </c>
      <c r="R3358">
        <f t="shared" si="158"/>
        <v>0</v>
      </c>
    </row>
    <row r="3359" spans="1:18" x14ac:dyDescent="0.25">
      <c r="A3359" s="1">
        <v>43829</v>
      </c>
      <c r="B3359" s="2" t="s">
        <v>3244</v>
      </c>
      <c r="C3359" t="s">
        <v>131</v>
      </c>
      <c r="D3359">
        <v>8</v>
      </c>
      <c r="E3359" t="s">
        <v>32</v>
      </c>
      <c r="F3359">
        <f>IF(E3359="",_xlfn.XLOOKUP(C3359,'Price Averages'!$D$4:$D$103,'Price Averages'!$E$4:$E$103, "FALSE"), E3359)</f>
        <v>320</v>
      </c>
      <c r="G3359">
        <v>80</v>
      </c>
      <c r="H3359">
        <f>IF(G3359="", _xlfn.XLOOKUP(C3359, 'Cost Averages'!$D$4:$D$103,'Cost Averages'!$E$4:$E$103, "FALSE"),G3359)</f>
        <v>80</v>
      </c>
      <c r="L3359" s="2" t="s">
        <v>44</v>
      </c>
      <c r="M3359" t="s">
        <v>299</v>
      </c>
      <c r="N3359" t="s">
        <v>46</v>
      </c>
      <c r="O3359" s="3">
        <v>7.0114620475168028</v>
      </c>
      <c r="P3359" t="str">
        <f t="shared" si="156"/>
        <v>E</v>
      </c>
      <c r="Q3359">
        <f t="shared" si="157"/>
        <v>2019</v>
      </c>
      <c r="R3359">
        <f t="shared" si="158"/>
        <v>0</v>
      </c>
    </row>
    <row r="3360" spans="1:18" x14ac:dyDescent="0.25">
      <c r="A3360" s="1">
        <v>43680.248259186519</v>
      </c>
      <c r="B3360" s="2" t="s">
        <v>375</v>
      </c>
      <c r="C3360" t="s">
        <v>131</v>
      </c>
      <c r="D3360">
        <v>9</v>
      </c>
      <c r="E3360">
        <v>320</v>
      </c>
      <c r="F3360">
        <f>IF(E3360="",_xlfn.XLOOKUP(C3360,'Price Averages'!$D$4:$D$103,'Price Averages'!$E$4:$E$103, "FALSE"), E3360)</f>
        <v>320</v>
      </c>
      <c r="G3360">
        <v>80</v>
      </c>
      <c r="H3360">
        <f>IF(G3360="", _xlfn.XLOOKUP(C3360, 'Cost Averages'!$D$4:$D$103,'Cost Averages'!$E$4:$E$103, "FALSE"),G3360)</f>
        <v>80</v>
      </c>
      <c r="L3360" s="2" t="s">
        <v>44</v>
      </c>
      <c r="M3360" t="s">
        <v>376</v>
      </c>
      <c r="N3360" t="s">
        <v>25</v>
      </c>
      <c r="O3360" s="3">
        <v>11.687634894637348</v>
      </c>
      <c r="P3360" t="str">
        <f t="shared" si="156"/>
        <v>E</v>
      </c>
      <c r="Q3360">
        <f t="shared" si="157"/>
        <v>2019</v>
      </c>
      <c r="R3360">
        <f t="shared" si="158"/>
        <v>0</v>
      </c>
    </row>
    <row r="3361" spans="1:18" x14ac:dyDescent="0.25">
      <c r="A3361" s="1">
        <v>43573.714183793876</v>
      </c>
      <c r="B3361" s="2" t="s">
        <v>1900</v>
      </c>
      <c r="C3361" t="s">
        <v>131</v>
      </c>
      <c r="D3361">
        <v>9</v>
      </c>
      <c r="E3361">
        <v>320</v>
      </c>
      <c r="F3361">
        <f>IF(E3361="",_xlfn.XLOOKUP(C3361,'Price Averages'!$D$4:$D$103,'Price Averages'!$E$4:$E$103, "FALSE"), E3361)</f>
        <v>320</v>
      </c>
      <c r="G3361">
        <v>80</v>
      </c>
      <c r="H3361">
        <f>IF(G3361="", _xlfn.XLOOKUP(C3361, 'Cost Averages'!$D$4:$D$103,'Cost Averages'!$E$4:$E$103, "FALSE"),G3361)</f>
        <v>80</v>
      </c>
      <c r="L3361" s="2" t="s">
        <v>28</v>
      </c>
      <c r="M3361" t="s">
        <v>424</v>
      </c>
      <c r="N3361" t="s">
        <v>41</v>
      </c>
      <c r="O3361" s="3">
        <v>13.857835104514242</v>
      </c>
      <c r="P3361" t="str">
        <f t="shared" si="156"/>
        <v>E</v>
      </c>
      <c r="Q3361">
        <f t="shared" si="157"/>
        <v>2019</v>
      </c>
      <c r="R3361">
        <f t="shared" si="158"/>
        <v>0</v>
      </c>
    </row>
    <row r="3362" spans="1:18" x14ac:dyDescent="0.25">
      <c r="A3362" s="1">
        <v>44771.993899568988</v>
      </c>
      <c r="B3362" s="2" t="s">
        <v>182</v>
      </c>
      <c r="C3362" t="s">
        <v>131</v>
      </c>
      <c r="D3362">
        <v>9</v>
      </c>
      <c r="E3362">
        <v>320</v>
      </c>
      <c r="F3362">
        <f>IF(E3362="",_xlfn.XLOOKUP(C3362,'Price Averages'!$D$4:$D$103,'Price Averages'!$E$4:$E$103, "FALSE"), E3362)</f>
        <v>320</v>
      </c>
      <c r="G3362" t="s">
        <v>32</v>
      </c>
      <c r="H3362">
        <f>IF(G3362="", _xlfn.XLOOKUP(C3362, 'Cost Averages'!$D$4:$D$103,'Cost Averages'!$E$4:$E$103, "FALSE"),G3362)</f>
        <v>80</v>
      </c>
      <c r="L3362" s="2" t="s">
        <v>23</v>
      </c>
      <c r="M3362" t="s">
        <v>848</v>
      </c>
      <c r="N3362" t="s">
        <v>34</v>
      </c>
      <c r="O3362" s="3">
        <v>11.226611755437654</v>
      </c>
      <c r="P3362" t="str">
        <f t="shared" si="156"/>
        <v>H</v>
      </c>
      <c r="Q3362">
        <f t="shared" si="157"/>
        <v>2022</v>
      </c>
      <c r="R3362">
        <f t="shared" si="158"/>
        <v>0</v>
      </c>
    </row>
    <row r="3363" spans="1:18" x14ac:dyDescent="0.25">
      <c r="A3363" s="1">
        <v>44453</v>
      </c>
      <c r="B3363" s="2" t="s">
        <v>1422</v>
      </c>
      <c r="C3363" t="s">
        <v>131</v>
      </c>
      <c r="D3363">
        <v>10</v>
      </c>
      <c r="E3363" t="s">
        <v>32</v>
      </c>
      <c r="F3363">
        <f>IF(E3363="",_xlfn.XLOOKUP(C3363,'Price Averages'!$D$4:$D$103,'Price Averages'!$E$4:$E$103, "FALSE"), E3363)</f>
        <v>320</v>
      </c>
      <c r="G3363" t="s">
        <v>32</v>
      </c>
      <c r="H3363">
        <f>IF(G3363="", _xlfn.XLOOKUP(C3363, 'Cost Averages'!$D$4:$D$103,'Cost Averages'!$E$4:$E$103, "FALSE"),G3363)</f>
        <v>80</v>
      </c>
      <c r="L3363" s="2" t="s">
        <v>44</v>
      </c>
      <c r="M3363" t="s">
        <v>302</v>
      </c>
      <c r="N3363" t="s">
        <v>50</v>
      </c>
      <c r="O3363" s="3">
        <v>11.03324198943719</v>
      </c>
      <c r="P3363" t="str">
        <f t="shared" si="156"/>
        <v>G</v>
      </c>
      <c r="Q3363">
        <f t="shared" si="157"/>
        <v>2021</v>
      </c>
      <c r="R3363">
        <f t="shared" si="158"/>
        <v>0</v>
      </c>
    </row>
    <row r="3364" spans="1:18" x14ac:dyDescent="0.25">
      <c r="A3364" s="1">
        <v>43670.1901967597</v>
      </c>
      <c r="B3364" s="2" t="s">
        <v>1763</v>
      </c>
      <c r="C3364" t="s">
        <v>131</v>
      </c>
      <c r="D3364">
        <v>12</v>
      </c>
      <c r="E3364">
        <v>320</v>
      </c>
      <c r="F3364">
        <f>IF(E3364="",_xlfn.XLOOKUP(C3364,'Price Averages'!$D$4:$D$103,'Price Averages'!$E$4:$E$103, "FALSE"), E3364)</f>
        <v>320</v>
      </c>
      <c r="G3364">
        <v>80</v>
      </c>
      <c r="H3364">
        <f>IF(G3364="", _xlfn.XLOOKUP(C3364, 'Cost Averages'!$D$4:$D$103,'Cost Averages'!$E$4:$E$103, "FALSE"),G3364)</f>
        <v>80</v>
      </c>
      <c r="L3364" s="2" t="s">
        <v>28</v>
      </c>
      <c r="M3364" t="s">
        <v>523</v>
      </c>
      <c r="N3364" t="s">
        <v>50</v>
      </c>
      <c r="O3364" s="3">
        <v>14.064516999204997</v>
      </c>
      <c r="P3364" t="str">
        <f t="shared" si="156"/>
        <v>E</v>
      </c>
      <c r="Q3364">
        <f t="shared" si="157"/>
        <v>2019</v>
      </c>
      <c r="R3364">
        <f t="shared" si="158"/>
        <v>0</v>
      </c>
    </row>
    <row r="3365" spans="1:18" x14ac:dyDescent="0.25">
      <c r="A3365" s="1">
        <v>43891.00984575638</v>
      </c>
      <c r="B3365" s="2" t="s">
        <v>952</v>
      </c>
      <c r="C3365" t="s">
        <v>131</v>
      </c>
      <c r="D3365">
        <v>13</v>
      </c>
      <c r="E3365">
        <v>320</v>
      </c>
      <c r="F3365">
        <f>IF(E3365="",_xlfn.XLOOKUP(C3365,'Price Averages'!$D$4:$D$103,'Price Averages'!$E$4:$E$103, "FALSE"), E3365)</f>
        <v>320</v>
      </c>
      <c r="G3365" t="s">
        <v>32</v>
      </c>
      <c r="H3365">
        <f>IF(G3365="", _xlfn.XLOOKUP(C3365, 'Cost Averages'!$D$4:$D$103,'Cost Averages'!$E$4:$E$103, "FALSE"),G3365)</f>
        <v>80</v>
      </c>
      <c r="L3365" s="2" t="s">
        <v>23</v>
      </c>
      <c r="M3365" t="s">
        <v>126</v>
      </c>
      <c r="N3365" t="s">
        <v>25</v>
      </c>
      <c r="O3365" s="3">
        <v>9.4200113153305907</v>
      </c>
      <c r="P3365" t="str">
        <f t="shared" si="156"/>
        <v>F</v>
      </c>
      <c r="Q3365">
        <f t="shared" si="157"/>
        <v>2020</v>
      </c>
      <c r="R3365">
        <f t="shared" si="158"/>
        <v>0</v>
      </c>
    </row>
    <row r="3366" spans="1:18" x14ac:dyDescent="0.25">
      <c r="A3366" s="1">
        <v>44705.427445450798</v>
      </c>
      <c r="B3366" s="2" t="s">
        <v>1616</v>
      </c>
      <c r="C3366" t="s">
        <v>131</v>
      </c>
      <c r="D3366">
        <v>13</v>
      </c>
      <c r="E3366">
        <v>320</v>
      </c>
      <c r="F3366">
        <f>IF(E3366="",_xlfn.XLOOKUP(C3366,'Price Averages'!$D$4:$D$103,'Price Averages'!$E$4:$E$103, "FALSE"), E3366)</f>
        <v>320</v>
      </c>
      <c r="G3366">
        <v>80</v>
      </c>
      <c r="H3366">
        <f>IF(G3366="", _xlfn.XLOOKUP(C3366, 'Cost Averages'!$D$4:$D$103,'Cost Averages'!$E$4:$E$103, "FALSE"),G3366)</f>
        <v>80</v>
      </c>
      <c r="L3366" s="2" t="s">
        <v>28</v>
      </c>
      <c r="M3366" t="s">
        <v>1617</v>
      </c>
      <c r="N3366" t="s">
        <v>78</v>
      </c>
      <c r="O3366" s="3">
        <v>11.238524301148807</v>
      </c>
      <c r="P3366" t="str">
        <f t="shared" si="156"/>
        <v>H</v>
      </c>
      <c r="Q3366">
        <f t="shared" si="157"/>
        <v>2022</v>
      </c>
      <c r="R3366">
        <f t="shared" si="158"/>
        <v>0</v>
      </c>
    </row>
    <row r="3367" spans="1:18" x14ac:dyDescent="0.25">
      <c r="A3367" s="1">
        <v>44756</v>
      </c>
      <c r="B3367" s="2" t="s">
        <v>4032</v>
      </c>
      <c r="C3367" t="s">
        <v>131</v>
      </c>
      <c r="D3367">
        <v>13</v>
      </c>
      <c r="E3367">
        <v>320</v>
      </c>
      <c r="F3367">
        <f>IF(E3367="",_xlfn.XLOOKUP(C3367,'Price Averages'!$D$4:$D$103,'Price Averages'!$E$4:$E$103, "FALSE"), E3367)</f>
        <v>320</v>
      </c>
      <c r="G3367">
        <v>80</v>
      </c>
      <c r="H3367">
        <f>IF(G3367="", _xlfn.XLOOKUP(C3367, 'Cost Averages'!$D$4:$D$103,'Cost Averages'!$E$4:$E$103, "FALSE"),G3367)</f>
        <v>80</v>
      </c>
      <c r="L3367" s="2" t="s">
        <v>28</v>
      </c>
      <c r="M3367" t="s">
        <v>351</v>
      </c>
      <c r="N3367" t="s">
        <v>56</v>
      </c>
      <c r="O3367" s="3">
        <v>11.970975110943924</v>
      </c>
      <c r="P3367" t="str">
        <f t="shared" si="156"/>
        <v>H</v>
      </c>
      <c r="Q3367">
        <f t="shared" si="157"/>
        <v>2022</v>
      </c>
      <c r="R3367">
        <f t="shared" si="158"/>
        <v>0</v>
      </c>
    </row>
    <row r="3368" spans="1:18" x14ac:dyDescent="0.25">
      <c r="A3368" s="1">
        <v>44520.476591293358</v>
      </c>
      <c r="B3368" s="2" t="s">
        <v>3070</v>
      </c>
      <c r="C3368" t="s">
        <v>131</v>
      </c>
      <c r="D3368">
        <v>15</v>
      </c>
      <c r="E3368" t="s">
        <v>32</v>
      </c>
      <c r="F3368">
        <f>IF(E3368="",_xlfn.XLOOKUP(C3368,'Price Averages'!$D$4:$D$103,'Price Averages'!$E$4:$E$103, "FALSE"), E3368)</f>
        <v>320</v>
      </c>
      <c r="G3368">
        <v>80</v>
      </c>
      <c r="H3368">
        <f>IF(G3368="", _xlfn.XLOOKUP(C3368, 'Cost Averages'!$D$4:$D$103,'Cost Averages'!$E$4:$E$103, "FALSE"),G3368)</f>
        <v>80</v>
      </c>
      <c r="L3368" s="2" t="s">
        <v>28</v>
      </c>
      <c r="M3368" t="s">
        <v>1251</v>
      </c>
      <c r="N3368" t="s">
        <v>56</v>
      </c>
      <c r="O3368" s="3">
        <v>10.01033276255276</v>
      </c>
      <c r="P3368" t="str">
        <f t="shared" si="156"/>
        <v>G</v>
      </c>
      <c r="Q3368">
        <f t="shared" si="157"/>
        <v>2021</v>
      </c>
      <c r="R3368">
        <f t="shared" si="158"/>
        <v>0</v>
      </c>
    </row>
    <row r="3369" spans="1:18" x14ac:dyDescent="0.25">
      <c r="A3369" s="1">
        <v>44312</v>
      </c>
      <c r="B3369" s="2" t="s">
        <v>3645</v>
      </c>
      <c r="C3369" t="s">
        <v>131</v>
      </c>
      <c r="D3369">
        <v>15</v>
      </c>
      <c r="E3369">
        <v>320</v>
      </c>
      <c r="F3369">
        <f>IF(E3369="",_xlfn.XLOOKUP(C3369,'Price Averages'!$D$4:$D$103,'Price Averages'!$E$4:$E$103, "FALSE"), E3369)</f>
        <v>320</v>
      </c>
      <c r="G3369">
        <v>80</v>
      </c>
      <c r="H3369">
        <f>IF(G3369="", _xlfn.XLOOKUP(C3369, 'Cost Averages'!$D$4:$D$103,'Cost Averages'!$E$4:$E$103, "FALSE"),G3369)</f>
        <v>80</v>
      </c>
      <c r="L3369" s="2" t="s">
        <v>28</v>
      </c>
      <c r="M3369" t="s">
        <v>299</v>
      </c>
      <c r="N3369" t="s">
        <v>46</v>
      </c>
      <c r="O3369" s="3">
        <v>7.0114620475168028</v>
      </c>
      <c r="P3369" t="str">
        <f t="shared" si="156"/>
        <v>G</v>
      </c>
      <c r="Q3369">
        <f t="shared" si="157"/>
        <v>2021</v>
      </c>
      <c r="R3369">
        <f t="shared" si="158"/>
        <v>0</v>
      </c>
    </row>
    <row r="3370" spans="1:18" x14ac:dyDescent="0.25">
      <c r="A3370" s="1">
        <v>44330</v>
      </c>
      <c r="B3370" s="2" t="s">
        <v>3661</v>
      </c>
      <c r="C3370" t="s">
        <v>131</v>
      </c>
      <c r="D3370">
        <v>15</v>
      </c>
      <c r="E3370">
        <v>320</v>
      </c>
      <c r="F3370">
        <f>IF(E3370="",_xlfn.XLOOKUP(C3370,'Price Averages'!$D$4:$D$103,'Price Averages'!$E$4:$E$103, "FALSE"), E3370)</f>
        <v>320</v>
      </c>
      <c r="G3370" t="s">
        <v>32</v>
      </c>
      <c r="H3370">
        <f>IF(G3370="", _xlfn.XLOOKUP(C3370, 'Cost Averages'!$D$4:$D$103,'Cost Averages'!$E$4:$E$103, "FALSE"),G3370)</f>
        <v>80</v>
      </c>
      <c r="L3370" s="2" t="s">
        <v>28</v>
      </c>
      <c r="M3370" t="s">
        <v>123</v>
      </c>
      <c r="N3370" t="s">
        <v>25</v>
      </c>
      <c r="O3370" s="3">
        <v>12.844063202784817</v>
      </c>
      <c r="P3370" t="str">
        <f t="shared" si="156"/>
        <v>G</v>
      </c>
      <c r="Q3370">
        <f t="shared" si="157"/>
        <v>2021</v>
      </c>
      <c r="R3370">
        <f t="shared" si="158"/>
        <v>0</v>
      </c>
    </row>
    <row r="3371" spans="1:18" x14ac:dyDescent="0.25">
      <c r="A3371" s="1">
        <v>44658</v>
      </c>
      <c r="B3371" s="2" t="s">
        <v>3940</v>
      </c>
      <c r="C3371" t="s">
        <v>131</v>
      </c>
      <c r="D3371">
        <v>15</v>
      </c>
      <c r="E3371">
        <v>320</v>
      </c>
      <c r="F3371">
        <f>IF(E3371="",_xlfn.XLOOKUP(C3371,'Price Averages'!$D$4:$D$103,'Price Averages'!$E$4:$E$103, "FALSE"), E3371)</f>
        <v>320</v>
      </c>
      <c r="G3371">
        <v>80</v>
      </c>
      <c r="H3371">
        <f>IF(G3371="", _xlfn.XLOOKUP(C3371, 'Cost Averages'!$D$4:$D$103,'Cost Averages'!$E$4:$E$103, "FALSE"),G3371)</f>
        <v>80</v>
      </c>
      <c r="L3371" s="2" t="s">
        <v>28</v>
      </c>
      <c r="M3371" t="s">
        <v>228</v>
      </c>
      <c r="N3371" t="s">
        <v>46</v>
      </c>
      <c r="O3371" s="3">
        <v>9.3014286057233697</v>
      </c>
      <c r="P3371" t="str">
        <f t="shared" si="156"/>
        <v>H</v>
      </c>
      <c r="Q3371">
        <f t="shared" si="157"/>
        <v>2022</v>
      </c>
      <c r="R3371">
        <f t="shared" si="158"/>
        <v>0</v>
      </c>
    </row>
    <row r="3372" spans="1:18" x14ac:dyDescent="0.25">
      <c r="A3372" s="1">
        <v>43402.253770816271</v>
      </c>
      <c r="B3372" s="2" t="s">
        <v>3040</v>
      </c>
      <c r="C3372" t="s">
        <v>131</v>
      </c>
      <c r="D3372">
        <v>16</v>
      </c>
      <c r="E3372" t="s">
        <v>32</v>
      </c>
      <c r="F3372">
        <f>IF(E3372="",_xlfn.XLOOKUP(C3372,'Price Averages'!$D$4:$D$103,'Price Averages'!$E$4:$E$103, "FALSE"), E3372)</f>
        <v>320</v>
      </c>
      <c r="G3372">
        <v>80</v>
      </c>
      <c r="H3372">
        <f>IF(G3372="", _xlfn.XLOOKUP(C3372, 'Cost Averages'!$D$4:$D$103,'Cost Averages'!$E$4:$E$103, "FALSE"),G3372)</f>
        <v>80</v>
      </c>
      <c r="L3372" s="2" t="s">
        <v>28</v>
      </c>
      <c r="M3372" t="s">
        <v>632</v>
      </c>
      <c r="N3372" t="s">
        <v>46</v>
      </c>
      <c r="O3372" s="3">
        <v>8.7741864171993527</v>
      </c>
      <c r="P3372" t="str">
        <f t="shared" si="156"/>
        <v>D</v>
      </c>
      <c r="Q3372">
        <f t="shared" si="157"/>
        <v>2018</v>
      </c>
      <c r="R3372">
        <f t="shared" si="158"/>
        <v>0</v>
      </c>
    </row>
    <row r="3373" spans="1:18" x14ac:dyDescent="0.25">
      <c r="A3373" s="1">
        <v>44246.762720764578</v>
      </c>
      <c r="B3373" s="2" t="s">
        <v>2056</v>
      </c>
      <c r="C3373" t="s">
        <v>131</v>
      </c>
      <c r="D3373">
        <v>16</v>
      </c>
      <c r="E3373">
        <v>320</v>
      </c>
      <c r="F3373">
        <f>IF(E3373="",_xlfn.XLOOKUP(C3373,'Price Averages'!$D$4:$D$103,'Price Averages'!$E$4:$E$103, "FALSE"), E3373)</f>
        <v>320</v>
      </c>
      <c r="G3373">
        <v>80</v>
      </c>
      <c r="H3373">
        <f>IF(G3373="", _xlfn.XLOOKUP(C3373, 'Cost Averages'!$D$4:$D$103,'Cost Averages'!$E$4:$E$103, "FALSE"),G3373)</f>
        <v>80</v>
      </c>
      <c r="L3373" s="2" t="s">
        <v>28</v>
      </c>
      <c r="M3373" t="s">
        <v>211</v>
      </c>
      <c r="N3373" t="s">
        <v>41</v>
      </c>
      <c r="O3373" s="3">
        <v>13.697485557052493</v>
      </c>
      <c r="P3373" t="str">
        <f t="shared" si="156"/>
        <v>G</v>
      </c>
      <c r="Q3373">
        <f t="shared" si="157"/>
        <v>2021</v>
      </c>
      <c r="R3373">
        <f t="shared" si="158"/>
        <v>0</v>
      </c>
    </row>
    <row r="3374" spans="1:18" x14ac:dyDescent="0.25">
      <c r="A3374" s="1">
        <v>43780.326285241623</v>
      </c>
      <c r="B3374" s="2" t="s">
        <v>1955</v>
      </c>
      <c r="C3374" t="s">
        <v>131</v>
      </c>
      <c r="D3374">
        <v>17</v>
      </c>
      <c r="E3374" t="s">
        <v>32</v>
      </c>
      <c r="F3374">
        <f>IF(E3374="",_xlfn.XLOOKUP(C3374,'Price Averages'!$D$4:$D$103,'Price Averages'!$E$4:$E$103, "FALSE"), E3374)</f>
        <v>320</v>
      </c>
      <c r="G3374">
        <v>80</v>
      </c>
      <c r="H3374">
        <f>IF(G3374="", _xlfn.XLOOKUP(C3374, 'Cost Averages'!$D$4:$D$103,'Cost Averages'!$E$4:$E$103, "FALSE"),G3374)</f>
        <v>80</v>
      </c>
      <c r="L3374" s="2" t="s">
        <v>23</v>
      </c>
      <c r="M3374" t="s">
        <v>241</v>
      </c>
      <c r="N3374" t="s">
        <v>41</v>
      </c>
      <c r="O3374" s="3">
        <v>12.699346182652626</v>
      </c>
      <c r="P3374" t="str">
        <f t="shared" si="156"/>
        <v>E</v>
      </c>
      <c r="Q3374">
        <f t="shared" si="157"/>
        <v>2019</v>
      </c>
      <c r="R3374">
        <f t="shared" si="158"/>
        <v>0</v>
      </c>
    </row>
    <row r="3375" spans="1:18" x14ac:dyDescent="0.25">
      <c r="A3375" s="1">
        <v>44336.6465003345</v>
      </c>
      <c r="B3375" s="2" t="s">
        <v>2665</v>
      </c>
      <c r="C3375" t="s">
        <v>131</v>
      </c>
      <c r="D3375">
        <v>17</v>
      </c>
      <c r="E3375" t="s">
        <v>32</v>
      </c>
      <c r="F3375">
        <f>IF(E3375="",_xlfn.XLOOKUP(C3375,'Price Averages'!$D$4:$D$103,'Price Averages'!$E$4:$E$103, "FALSE"), E3375)</f>
        <v>320</v>
      </c>
      <c r="G3375">
        <v>80</v>
      </c>
      <c r="H3375">
        <f>IF(G3375="", _xlfn.XLOOKUP(C3375, 'Cost Averages'!$D$4:$D$103,'Cost Averages'!$E$4:$E$103, "FALSE"),G3375)</f>
        <v>80</v>
      </c>
      <c r="L3375" s="2" t="s">
        <v>28</v>
      </c>
      <c r="M3375" t="s">
        <v>670</v>
      </c>
      <c r="N3375" t="s">
        <v>78</v>
      </c>
      <c r="O3375" s="3">
        <v>12.460490918487697</v>
      </c>
      <c r="P3375" t="str">
        <f t="shared" si="156"/>
        <v>G</v>
      </c>
      <c r="Q3375">
        <f t="shared" si="157"/>
        <v>2021</v>
      </c>
      <c r="R3375">
        <f t="shared" si="158"/>
        <v>0</v>
      </c>
    </row>
    <row r="3376" spans="1:18" x14ac:dyDescent="0.25">
      <c r="A3376" s="1">
        <v>44736</v>
      </c>
      <c r="B3376" s="2" t="s">
        <v>4013</v>
      </c>
      <c r="C3376" t="s">
        <v>131</v>
      </c>
      <c r="D3376">
        <v>17</v>
      </c>
      <c r="E3376">
        <v>320</v>
      </c>
      <c r="F3376">
        <f>IF(E3376="",_xlfn.XLOOKUP(C3376,'Price Averages'!$D$4:$D$103,'Price Averages'!$E$4:$E$103, "FALSE"), E3376)</f>
        <v>320</v>
      </c>
      <c r="G3376" t="s">
        <v>32</v>
      </c>
      <c r="H3376">
        <f>IF(G3376="", _xlfn.XLOOKUP(C3376, 'Cost Averages'!$D$4:$D$103,'Cost Averages'!$E$4:$E$103, "FALSE"),G3376)</f>
        <v>80</v>
      </c>
      <c r="L3376" s="2" t="s">
        <v>44</v>
      </c>
      <c r="M3376" t="s">
        <v>744</v>
      </c>
      <c r="N3376" t="s">
        <v>41</v>
      </c>
      <c r="O3376" s="3">
        <v>11.862005526237752</v>
      </c>
      <c r="P3376" t="str">
        <f t="shared" si="156"/>
        <v>H</v>
      </c>
      <c r="Q3376">
        <f t="shared" si="157"/>
        <v>2022</v>
      </c>
      <c r="R3376">
        <f t="shared" si="158"/>
        <v>0</v>
      </c>
    </row>
    <row r="3377" spans="1:18" x14ac:dyDescent="0.25">
      <c r="A3377" s="1">
        <v>44285.752007182877</v>
      </c>
      <c r="B3377" s="2" t="s">
        <v>130</v>
      </c>
      <c r="C3377" t="s">
        <v>131</v>
      </c>
      <c r="D3377">
        <v>18</v>
      </c>
      <c r="E3377" t="s">
        <v>32</v>
      </c>
      <c r="F3377">
        <f>IF(E3377="",_xlfn.XLOOKUP(C3377,'Price Averages'!$D$4:$D$103,'Price Averages'!$E$4:$E$103, "FALSE"), E3377)</f>
        <v>320</v>
      </c>
      <c r="G3377">
        <v>80</v>
      </c>
      <c r="H3377">
        <f>IF(G3377="", _xlfn.XLOOKUP(C3377, 'Cost Averages'!$D$4:$D$103,'Cost Averages'!$E$4:$E$103, "FALSE"),G3377)</f>
        <v>80</v>
      </c>
      <c r="L3377" s="2" t="s">
        <v>44</v>
      </c>
      <c r="M3377" t="s">
        <v>132</v>
      </c>
      <c r="N3377" t="s">
        <v>46</v>
      </c>
      <c r="O3377" s="3">
        <v>7.1104128275166252</v>
      </c>
      <c r="P3377" t="str">
        <f t="shared" si="156"/>
        <v>G</v>
      </c>
      <c r="Q3377">
        <f t="shared" si="157"/>
        <v>2021</v>
      </c>
      <c r="R3377">
        <f t="shared" si="158"/>
        <v>0</v>
      </c>
    </row>
    <row r="3378" spans="1:18" x14ac:dyDescent="0.25">
      <c r="A3378" s="1">
        <v>43875.167110970469</v>
      </c>
      <c r="B3378" s="2" t="s">
        <v>1212</v>
      </c>
      <c r="C3378" t="s">
        <v>131</v>
      </c>
      <c r="D3378">
        <v>19</v>
      </c>
      <c r="E3378">
        <v>320</v>
      </c>
      <c r="F3378">
        <f>IF(E3378="",_xlfn.XLOOKUP(C3378,'Price Averages'!$D$4:$D$103,'Price Averages'!$E$4:$E$103, "FALSE"), E3378)</f>
        <v>320</v>
      </c>
      <c r="G3378">
        <v>80</v>
      </c>
      <c r="H3378">
        <f>IF(G3378="", _xlfn.XLOOKUP(C3378, 'Cost Averages'!$D$4:$D$103,'Cost Averages'!$E$4:$E$103, "FALSE"),G3378)</f>
        <v>80</v>
      </c>
      <c r="L3378" s="2" t="s">
        <v>44</v>
      </c>
      <c r="M3378" t="s">
        <v>346</v>
      </c>
      <c r="N3378" t="s">
        <v>34</v>
      </c>
      <c r="O3378" s="3">
        <v>13.518413464873573</v>
      </c>
      <c r="P3378" t="str">
        <f t="shared" si="156"/>
        <v>F</v>
      </c>
      <c r="Q3378">
        <f t="shared" si="157"/>
        <v>2020</v>
      </c>
      <c r="R3378">
        <f t="shared" si="158"/>
        <v>0</v>
      </c>
    </row>
    <row r="3379" spans="1:18" x14ac:dyDescent="0.25">
      <c r="A3379" s="1">
        <v>43437.240375229419</v>
      </c>
      <c r="B3379" s="2" t="s">
        <v>2223</v>
      </c>
      <c r="C3379" t="s">
        <v>131</v>
      </c>
      <c r="D3379">
        <v>20</v>
      </c>
      <c r="E3379">
        <v>320</v>
      </c>
      <c r="F3379">
        <f>IF(E3379="",_xlfn.XLOOKUP(C3379,'Price Averages'!$D$4:$D$103,'Price Averages'!$E$4:$E$103, "FALSE"), E3379)</f>
        <v>320</v>
      </c>
      <c r="G3379" t="s">
        <v>32</v>
      </c>
      <c r="H3379">
        <f>IF(G3379="", _xlfn.XLOOKUP(C3379, 'Cost Averages'!$D$4:$D$103,'Cost Averages'!$E$4:$E$103, "FALSE"),G3379)</f>
        <v>80</v>
      </c>
      <c r="L3379" s="2" t="s">
        <v>28</v>
      </c>
      <c r="M3379" t="s">
        <v>681</v>
      </c>
      <c r="N3379" t="s">
        <v>50</v>
      </c>
      <c r="O3379" s="3">
        <v>13.486912834801583</v>
      </c>
      <c r="P3379" t="str">
        <f t="shared" si="156"/>
        <v>D</v>
      </c>
      <c r="Q3379">
        <f t="shared" si="157"/>
        <v>2018</v>
      </c>
      <c r="R3379">
        <f t="shared" si="158"/>
        <v>0</v>
      </c>
    </row>
    <row r="3380" spans="1:18" x14ac:dyDescent="0.25">
      <c r="A3380" s="1">
        <v>43838.862702499369</v>
      </c>
      <c r="B3380" s="2" t="s">
        <v>2626</v>
      </c>
      <c r="C3380" t="s">
        <v>131</v>
      </c>
      <c r="D3380">
        <v>20</v>
      </c>
      <c r="E3380">
        <v>320</v>
      </c>
      <c r="F3380">
        <f>IF(E3380="",_xlfn.XLOOKUP(C3380,'Price Averages'!$D$4:$D$103,'Price Averages'!$E$4:$E$103, "FALSE"), E3380)</f>
        <v>320</v>
      </c>
      <c r="G3380">
        <v>80</v>
      </c>
      <c r="H3380">
        <f>IF(G3380="", _xlfn.XLOOKUP(C3380, 'Cost Averages'!$D$4:$D$103,'Cost Averages'!$E$4:$E$103, "FALSE"),G3380)</f>
        <v>80</v>
      </c>
      <c r="L3380" s="2" t="s">
        <v>23</v>
      </c>
      <c r="M3380" t="s">
        <v>346</v>
      </c>
      <c r="N3380" t="s">
        <v>34</v>
      </c>
      <c r="O3380" s="3">
        <v>13.518413464873573</v>
      </c>
      <c r="P3380" t="str">
        <f t="shared" si="156"/>
        <v>F</v>
      </c>
      <c r="Q3380">
        <f t="shared" si="157"/>
        <v>2020</v>
      </c>
      <c r="R3380">
        <f t="shared" si="158"/>
        <v>0</v>
      </c>
    </row>
    <row r="3381" spans="1:18" x14ac:dyDescent="0.25">
      <c r="A3381" s="1">
        <v>44730</v>
      </c>
      <c r="B3381" s="2" t="s">
        <v>4008</v>
      </c>
      <c r="C3381" t="s">
        <v>131</v>
      </c>
      <c r="D3381">
        <v>20</v>
      </c>
      <c r="E3381">
        <v>320</v>
      </c>
      <c r="F3381">
        <f>IF(E3381="",_xlfn.XLOOKUP(C3381,'Price Averages'!$D$4:$D$103,'Price Averages'!$E$4:$E$103, "FALSE"), E3381)</f>
        <v>320</v>
      </c>
      <c r="G3381">
        <v>80</v>
      </c>
      <c r="H3381">
        <f>IF(G3381="", _xlfn.XLOOKUP(C3381, 'Cost Averages'!$D$4:$D$103,'Cost Averages'!$E$4:$E$103, "FALSE"),G3381)</f>
        <v>80</v>
      </c>
      <c r="L3381" s="2" t="s">
        <v>23</v>
      </c>
      <c r="M3381" t="s">
        <v>625</v>
      </c>
      <c r="N3381" t="s">
        <v>78</v>
      </c>
      <c r="O3381" s="3">
        <v>12.954911944548844</v>
      </c>
      <c r="P3381" t="str">
        <f t="shared" si="156"/>
        <v>H</v>
      </c>
      <c r="Q3381">
        <f t="shared" si="157"/>
        <v>2022</v>
      </c>
      <c r="R3381">
        <f t="shared" si="158"/>
        <v>0</v>
      </c>
    </row>
    <row r="3382" spans="1:18" x14ac:dyDescent="0.25">
      <c r="A3382" s="1">
        <v>43890.078833632266</v>
      </c>
      <c r="B3382" s="2" t="s">
        <v>1419</v>
      </c>
      <c r="C3382" t="s">
        <v>131</v>
      </c>
      <c r="D3382" t="s">
        <v>32</v>
      </c>
      <c r="E3382">
        <v>320</v>
      </c>
      <c r="F3382">
        <f>IF(E3382="",_xlfn.XLOOKUP(C3382,'Price Averages'!$D$4:$D$103,'Price Averages'!$E$4:$E$103, "FALSE"), E3382)</f>
        <v>320</v>
      </c>
      <c r="G3382">
        <v>80</v>
      </c>
      <c r="H3382">
        <f>IF(G3382="", _xlfn.XLOOKUP(C3382, 'Cost Averages'!$D$4:$D$103,'Cost Averages'!$E$4:$E$103, "FALSE"),G3382)</f>
        <v>80</v>
      </c>
      <c r="L3382" s="2" t="s">
        <v>28</v>
      </c>
      <c r="M3382" t="s">
        <v>442</v>
      </c>
      <c r="N3382" t="s">
        <v>41</v>
      </c>
      <c r="O3382" s="3">
        <v>13.332534707865639</v>
      </c>
      <c r="P3382" t="str">
        <f t="shared" si="156"/>
        <v>F</v>
      </c>
      <c r="Q3382">
        <f t="shared" si="157"/>
        <v>2020</v>
      </c>
      <c r="R3382">
        <f t="shared" si="158"/>
        <v>0</v>
      </c>
    </row>
    <row r="3383" spans="1:18" x14ac:dyDescent="0.25">
      <c r="A3383" s="1">
        <v>44963.498860479318</v>
      </c>
      <c r="B3383" s="2" t="s">
        <v>488</v>
      </c>
      <c r="C3383" t="s">
        <v>309</v>
      </c>
      <c r="D3383">
        <v>1</v>
      </c>
      <c r="E3383">
        <v>352</v>
      </c>
      <c r="F3383">
        <f>IF(E3383="",_xlfn.XLOOKUP(C3383,'Price Averages'!$D$4:$D$103,'Price Averages'!$E$4:$E$103, "FALSE"), E3383)</f>
        <v>352</v>
      </c>
      <c r="G3383" t="s">
        <v>32</v>
      </c>
      <c r="H3383">
        <f>IF(G3383="", _xlfn.XLOOKUP(C3383, 'Cost Averages'!$D$4:$D$103,'Cost Averages'!$E$4:$E$103, "FALSE"),G3383)</f>
        <v>88</v>
      </c>
      <c r="L3383" s="2" t="s">
        <v>44</v>
      </c>
      <c r="M3383" t="s">
        <v>430</v>
      </c>
      <c r="N3383" t="s">
        <v>56</v>
      </c>
      <c r="O3383" s="3">
        <v>12.532428411174646</v>
      </c>
      <c r="P3383" t="str">
        <f t="shared" si="156"/>
        <v>I</v>
      </c>
      <c r="Q3383">
        <f t="shared" si="157"/>
        <v>2023</v>
      </c>
      <c r="R3383">
        <f t="shared" si="158"/>
        <v>0</v>
      </c>
    </row>
    <row r="3384" spans="1:18" x14ac:dyDescent="0.25">
      <c r="A3384" s="1">
        <v>44004.895339259921</v>
      </c>
      <c r="B3384" s="2" t="s">
        <v>2231</v>
      </c>
      <c r="C3384" t="s">
        <v>309</v>
      </c>
      <c r="D3384">
        <v>2</v>
      </c>
      <c r="E3384">
        <v>352</v>
      </c>
      <c r="F3384">
        <f>IF(E3384="",_xlfn.XLOOKUP(C3384,'Price Averages'!$D$4:$D$103,'Price Averages'!$E$4:$E$103, "FALSE"), E3384)</f>
        <v>352</v>
      </c>
      <c r="G3384">
        <v>88</v>
      </c>
      <c r="H3384">
        <f>IF(G3384="", _xlfn.XLOOKUP(C3384, 'Cost Averages'!$D$4:$D$103,'Cost Averages'!$E$4:$E$103, "FALSE"),G3384)</f>
        <v>88</v>
      </c>
      <c r="L3384" s="2" t="s">
        <v>28</v>
      </c>
      <c r="M3384" t="s">
        <v>418</v>
      </c>
      <c r="N3384" t="s">
        <v>46</v>
      </c>
      <c r="O3384" s="3">
        <v>13.923194761258239</v>
      </c>
      <c r="P3384" t="str">
        <f t="shared" si="156"/>
        <v>F</v>
      </c>
      <c r="Q3384">
        <f t="shared" si="157"/>
        <v>2020</v>
      </c>
      <c r="R3384">
        <f t="shared" si="158"/>
        <v>0</v>
      </c>
    </row>
    <row r="3385" spans="1:18" x14ac:dyDescent="0.25">
      <c r="A3385" s="1">
        <v>44215.79358297494</v>
      </c>
      <c r="B3385" s="2" t="s">
        <v>1418</v>
      </c>
      <c r="C3385" t="s">
        <v>309</v>
      </c>
      <c r="D3385">
        <v>2</v>
      </c>
      <c r="E3385" t="s">
        <v>32</v>
      </c>
      <c r="F3385">
        <f>IF(E3385="",_xlfn.XLOOKUP(C3385,'Price Averages'!$D$4:$D$103,'Price Averages'!$E$4:$E$103, "FALSE"), E3385)</f>
        <v>352</v>
      </c>
      <c r="G3385">
        <v>88</v>
      </c>
      <c r="H3385">
        <f>IF(G3385="", _xlfn.XLOOKUP(C3385, 'Cost Averages'!$D$4:$D$103,'Cost Averages'!$E$4:$E$103, "FALSE"),G3385)</f>
        <v>88</v>
      </c>
      <c r="L3385" s="2" t="s">
        <v>28</v>
      </c>
      <c r="M3385" t="s">
        <v>115</v>
      </c>
      <c r="N3385" t="s">
        <v>46</v>
      </c>
      <c r="O3385" s="3">
        <v>10.42743035829395</v>
      </c>
      <c r="P3385" t="str">
        <f t="shared" si="156"/>
        <v>G</v>
      </c>
      <c r="Q3385">
        <f t="shared" si="157"/>
        <v>2021</v>
      </c>
      <c r="R3385">
        <f t="shared" si="158"/>
        <v>0</v>
      </c>
    </row>
    <row r="3386" spans="1:18" x14ac:dyDescent="0.25">
      <c r="A3386" s="1">
        <v>43572.750461716263</v>
      </c>
      <c r="B3386" s="2" t="s">
        <v>1458</v>
      </c>
      <c r="C3386" t="s">
        <v>309</v>
      </c>
      <c r="D3386">
        <v>3</v>
      </c>
      <c r="E3386">
        <v>352</v>
      </c>
      <c r="F3386">
        <f>IF(E3386="",_xlfn.XLOOKUP(C3386,'Price Averages'!$D$4:$D$103,'Price Averages'!$E$4:$E$103, "FALSE"), E3386)</f>
        <v>352</v>
      </c>
      <c r="G3386" t="s">
        <v>32</v>
      </c>
      <c r="H3386">
        <f>IF(G3386="", _xlfn.XLOOKUP(C3386, 'Cost Averages'!$D$4:$D$103,'Cost Averages'!$E$4:$E$103, "FALSE"),G3386)</f>
        <v>88</v>
      </c>
      <c r="L3386" s="2" t="s">
        <v>28</v>
      </c>
      <c r="M3386" t="s">
        <v>228</v>
      </c>
      <c r="N3386" t="s">
        <v>46</v>
      </c>
      <c r="O3386" s="3">
        <v>9.3014286057233697</v>
      </c>
      <c r="P3386" t="str">
        <f t="shared" si="156"/>
        <v>E</v>
      </c>
      <c r="Q3386">
        <f t="shared" si="157"/>
        <v>2019</v>
      </c>
      <c r="R3386">
        <f t="shared" si="158"/>
        <v>0</v>
      </c>
    </row>
    <row r="3387" spans="1:18" x14ac:dyDescent="0.25">
      <c r="A3387" s="1">
        <v>43562.992232151133</v>
      </c>
      <c r="B3387" s="2" t="s">
        <v>2031</v>
      </c>
      <c r="C3387" t="s">
        <v>309</v>
      </c>
      <c r="D3387">
        <v>3</v>
      </c>
      <c r="E3387">
        <v>352</v>
      </c>
      <c r="F3387">
        <f>IF(E3387="",_xlfn.XLOOKUP(C3387,'Price Averages'!$D$4:$D$103,'Price Averages'!$E$4:$E$103, "FALSE"), E3387)</f>
        <v>352</v>
      </c>
      <c r="G3387" t="s">
        <v>32</v>
      </c>
      <c r="H3387">
        <f>IF(G3387="", _xlfn.XLOOKUP(C3387, 'Cost Averages'!$D$4:$D$103,'Cost Averages'!$E$4:$E$103, "FALSE"),G3387)</f>
        <v>88</v>
      </c>
      <c r="L3387" s="2" t="s">
        <v>28</v>
      </c>
      <c r="M3387" t="s">
        <v>400</v>
      </c>
      <c r="N3387" t="s">
        <v>34</v>
      </c>
      <c r="O3387" s="3">
        <v>9.1877733607656964</v>
      </c>
      <c r="P3387" t="str">
        <f t="shared" si="156"/>
        <v>E</v>
      </c>
      <c r="Q3387">
        <f t="shared" si="157"/>
        <v>2019</v>
      </c>
      <c r="R3387">
        <f t="shared" si="158"/>
        <v>0</v>
      </c>
    </row>
    <row r="3388" spans="1:18" x14ac:dyDescent="0.25">
      <c r="A3388" s="1">
        <v>43965.502933624222</v>
      </c>
      <c r="B3388" s="2" t="s">
        <v>1505</v>
      </c>
      <c r="C3388" t="s">
        <v>309</v>
      </c>
      <c r="D3388">
        <v>3</v>
      </c>
      <c r="E3388">
        <v>352</v>
      </c>
      <c r="F3388">
        <f>IF(E3388="",_xlfn.XLOOKUP(C3388,'Price Averages'!$D$4:$D$103,'Price Averages'!$E$4:$E$103, "FALSE"), E3388)</f>
        <v>352</v>
      </c>
      <c r="G3388" t="s">
        <v>32</v>
      </c>
      <c r="H3388">
        <f>IF(G3388="", _xlfn.XLOOKUP(C3388, 'Cost Averages'!$D$4:$D$103,'Cost Averages'!$E$4:$E$103, "FALSE"),G3388)</f>
        <v>88</v>
      </c>
      <c r="L3388" s="2" t="s">
        <v>44</v>
      </c>
      <c r="M3388" t="s">
        <v>393</v>
      </c>
      <c r="N3388" t="s">
        <v>50</v>
      </c>
      <c r="O3388" s="3">
        <v>11.394777319422785</v>
      </c>
      <c r="P3388" t="str">
        <f t="shared" si="156"/>
        <v>F</v>
      </c>
      <c r="Q3388">
        <f t="shared" si="157"/>
        <v>2020</v>
      </c>
      <c r="R3388">
        <f t="shared" si="158"/>
        <v>0</v>
      </c>
    </row>
    <row r="3389" spans="1:18" x14ac:dyDescent="0.25">
      <c r="A3389" s="1">
        <v>44127</v>
      </c>
      <c r="B3389" s="2" t="s">
        <v>3490</v>
      </c>
      <c r="C3389" t="s">
        <v>309</v>
      </c>
      <c r="D3389">
        <v>3</v>
      </c>
      <c r="E3389">
        <v>352</v>
      </c>
      <c r="F3389">
        <f>IF(E3389="",_xlfn.XLOOKUP(C3389,'Price Averages'!$D$4:$D$103,'Price Averages'!$E$4:$E$103, "FALSE"), E3389)</f>
        <v>352</v>
      </c>
      <c r="G3389">
        <v>88</v>
      </c>
      <c r="H3389">
        <f>IF(G3389="", _xlfn.XLOOKUP(C3389, 'Cost Averages'!$D$4:$D$103,'Cost Averages'!$E$4:$E$103, "FALSE"),G3389)</f>
        <v>88</v>
      </c>
      <c r="L3389" s="2" t="s">
        <v>28</v>
      </c>
      <c r="M3389" t="s">
        <v>1194</v>
      </c>
      <c r="N3389" t="s">
        <v>50</v>
      </c>
      <c r="O3389" s="3">
        <v>10.524491192521829</v>
      </c>
      <c r="P3389" t="str">
        <f t="shared" si="156"/>
        <v>F</v>
      </c>
      <c r="Q3389">
        <f t="shared" si="157"/>
        <v>2020</v>
      </c>
      <c r="R3389">
        <f t="shared" si="158"/>
        <v>0</v>
      </c>
    </row>
    <row r="3390" spans="1:18" x14ac:dyDescent="0.25">
      <c r="A3390" s="1">
        <v>43640.891187202695</v>
      </c>
      <c r="B3390" s="2" t="s">
        <v>2169</v>
      </c>
      <c r="C3390" t="s">
        <v>309</v>
      </c>
      <c r="D3390">
        <v>4</v>
      </c>
      <c r="E3390" t="s">
        <v>32</v>
      </c>
      <c r="F3390">
        <f>IF(E3390="",_xlfn.XLOOKUP(C3390,'Price Averages'!$D$4:$D$103,'Price Averages'!$E$4:$E$103, "FALSE"), E3390)</f>
        <v>352</v>
      </c>
      <c r="G3390" t="s">
        <v>32</v>
      </c>
      <c r="H3390">
        <f>IF(G3390="", _xlfn.XLOOKUP(C3390, 'Cost Averages'!$D$4:$D$103,'Cost Averages'!$E$4:$E$103, "FALSE"),G3390)</f>
        <v>88</v>
      </c>
      <c r="L3390" s="2" t="s">
        <v>28</v>
      </c>
      <c r="M3390" t="s">
        <v>794</v>
      </c>
      <c r="N3390" t="s">
        <v>50</v>
      </c>
      <c r="O3390" s="3">
        <v>11.943192562152261</v>
      </c>
      <c r="P3390" t="str">
        <f t="shared" si="156"/>
        <v>E</v>
      </c>
      <c r="Q3390">
        <f t="shared" si="157"/>
        <v>2019</v>
      </c>
      <c r="R3390">
        <f t="shared" si="158"/>
        <v>0</v>
      </c>
    </row>
    <row r="3391" spans="1:18" x14ac:dyDescent="0.25">
      <c r="A3391" s="1">
        <v>43601.572021523338</v>
      </c>
      <c r="B3391" s="2" t="s">
        <v>1193</v>
      </c>
      <c r="C3391" t="s">
        <v>309</v>
      </c>
      <c r="D3391">
        <v>4</v>
      </c>
      <c r="E3391">
        <v>352</v>
      </c>
      <c r="F3391">
        <f>IF(E3391="",_xlfn.XLOOKUP(C3391,'Price Averages'!$D$4:$D$103,'Price Averages'!$E$4:$E$103, "FALSE"), E3391)</f>
        <v>352</v>
      </c>
      <c r="G3391">
        <v>88</v>
      </c>
      <c r="H3391">
        <f>IF(G3391="", _xlfn.XLOOKUP(C3391, 'Cost Averages'!$D$4:$D$103,'Cost Averages'!$E$4:$E$103, "FALSE"),G3391)</f>
        <v>88</v>
      </c>
      <c r="L3391" s="2" t="s">
        <v>28</v>
      </c>
      <c r="M3391" t="s">
        <v>544</v>
      </c>
      <c r="N3391" t="s">
        <v>46</v>
      </c>
      <c r="O3391" s="3">
        <v>9.74650548941427</v>
      </c>
      <c r="P3391" t="str">
        <f t="shared" si="156"/>
        <v>E</v>
      </c>
      <c r="Q3391">
        <f t="shared" si="157"/>
        <v>2019</v>
      </c>
      <c r="R3391">
        <f t="shared" si="158"/>
        <v>0</v>
      </c>
    </row>
    <row r="3392" spans="1:18" x14ac:dyDescent="0.25">
      <c r="A3392" s="1">
        <v>43161.087198722511</v>
      </c>
      <c r="B3392" s="2" t="s">
        <v>1693</v>
      </c>
      <c r="C3392" t="s">
        <v>309</v>
      </c>
      <c r="D3392">
        <v>6</v>
      </c>
      <c r="E3392" t="s">
        <v>32</v>
      </c>
      <c r="F3392">
        <f>IF(E3392="",_xlfn.XLOOKUP(C3392,'Price Averages'!$D$4:$D$103,'Price Averages'!$E$4:$E$103, "FALSE"), E3392)</f>
        <v>352</v>
      </c>
      <c r="G3392">
        <v>88</v>
      </c>
      <c r="H3392">
        <f>IF(G3392="", _xlfn.XLOOKUP(C3392, 'Cost Averages'!$D$4:$D$103,'Cost Averages'!$E$4:$E$103, "FALSE"),G3392)</f>
        <v>88</v>
      </c>
      <c r="L3392" s="2" t="s">
        <v>44</v>
      </c>
      <c r="M3392" t="s">
        <v>1694</v>
      </c>
      <c r="N3392" t="s">
        <v>34</v>
      </c>
      <c r="O3392" s="3">
        <v>11.375127981841125</v>
      </c>
      <c r="P3392" t="str">
        <f t="shared" si="156"/>
        <v>D</v>
      </c>
      <c r="Q3392">
        <f t="shared" si="157"/>
        <v>2018</v>
      </c>
      <c r="R3392">
        <f t="shared" si="158"/>
        <v>0</v>
      </c>
    </row>
    <row r="3393" spans="1:18" x14ac:dyDescent="0.25">
      <c r="A3393" s="1">
        <v>44440.373918524107</v>
      </c>
      <c r="B3393" s="2" t="s">
        <v>308</v>
      </c>
      <c r="C3393" t="s">
        <v>309</v>
      </c>
      <c r="D3393">
        <v>6</v>
      </c>
      <c r="E3393">
        <v>352</v>
      </c>
      <c r="F3393">
        <f>IF(E3393="",_xlfn.XLOOKUP(C3393,'Price Averages'!$D$4:$D$103,'Price Averages'!$E$4:$E$103, "FALSE"), E3393)</f>
        <v>352</v>
      </c>
      <c r="G3393">
        <v>88</v>
      </c>
      <c r="H3393">
        <f>IF(G3393="", _xlfn.XLOOKUP(C3393, 'Cost Averages'!$D$4:$D$103,'Cost Averages'!$E$4:$E$103, "FALSE"),G3393)</f>
        <v>88</v>
      </c>
      <c r="L3393" s="2" t="s">
        <v>23</v>
      </c>
      <c r="M3393" t="s">
        <v>310</v>
      </c>
      <c r="N3393" t="s">
        <v>25</v>
      </c>
      <c r="O3393" s="3">
        <v>9.0350666811770921</v>
      </c>
      <c r="P3393" t="str">
        <f t="shared" si="156"/>
        <v>G</v>
      </c>
      <c r="Q3393">
        <f t="shared" si="157"/>
        <v>2021</v>
      </c>
      <c r="R3393">
        <f t="shared" si="158"/>
        <v>0</v>
      </c>
    </row>
    <row r="3394" spans="1:18" x14ac:dyDescent="0.25">
      <c r="A3394" s="1">
        <v>44490</v>
      </c>
      <c r="B3394" s="2" t="s">
        <v>3791</v>
      </c>
      <c r="C3394" t="s">
        <v>309</v>
      </c>
      <c r="D3394">
        <v>6</v>
      </c>
      <c r="E3394" t="s">
        <v>32</v>
      </c>
      <c r="F3394">
        <f>IF(E3394="",_xlfn.XLOOKUP(C3394,'Price Averages'!$D$4:$D$103,'Price Averages'!$E$4:$E$103, "FALSE"), E3394)</f>
        <v>352</v>
      </c>
      <c r="G3394">
        <v>88</v>
      </c>
      <c r="H3394">
        <f>IF(G3394="", _xlfn.XLOOKUP(C3394, 'Cost Averages'!$D$4:$D$103,'Cost Averages'!$E$4:$E$103, "FALSE"),G3394)</f>
        <v>88</v>
      </c>
      <c r="L3394" s="2" t="s">
        <v>28</v>
      </c>
      <c r="M3394" t="s">
        <v>848</v>
      </c>
      <c r="N3394" t="s">
        <v>34</v>
      </c>
      <c r="O3394" s="3">
        <v>11.226611755437654</v>
      </c>
      <c r="P3394" t="str">
        <f t="shared" ref="P3394:P3457" si="159">CHAR(64+(YEAR(A3394)-2014))</f>
        <v>G</v>
      </c>
      <c r="Q3394">
        <f t="shared" ref="Q3394:Q3457" si="160">YEAR(A3394)</f>
        <v>2021</v>
      </c>
      <c r="R3394">
        <f t="shared" ref="R3394:R3457" si="161">IF(P3394=CHAR(64 + (YEAR(A3394) - 2014)), 0, 1)</f>
        <v>0</v>
      </c>
    </row>
    <row r="3395" spans="1:18" x14ac:dyDescent="0.25">
      <c r="A3395" s="1">
        <v>44179.64948016523</v>
      </c>
      <c r="B3395" s="2" t="s">
        <v>3195</v>
      </c>
      <c r="C3395" t="s">
        <v>309</v>
      </c>
      <c r="D3395">
        <v>7</v>
      </c>
      <c r="E3395" t="s">
        <v>32</v>
      </c>
      <c r="F3395">
        <f>IF(E3395="",_xlfn.XLOOKUP(C3395,'Price Averages'!$D$4:$D$103,'Price Averages'!$E$4:$E$103, "FALSE"), E3395)</f>
        <v>352</v>
      </c>
      <c r="G3395" t="s">
        <v>32</v>
      </c>
      <c r="H3395">
        <f>IF(G3395="", _xlfn.XLOOKUP(C3395, 'Cost Averages'!$D$4:$D$103,'Cost Averages'!$E$4:$E$103, "FALSE"),G3395)</f>
        <v>88</v>
      </c>
      <c r="L3395" s="2" t="s">
        <v>28</v>
      </c>
      <c r="M3395" t="s">
        <v>1057</v>
      </c>
      <c r="N3395" t="s">
        <v>46</v>
      </c>
      <c r="O3395" s="3">
        <v>13.00553764131261</v>
      </c>
      <c r="P3395" t="str">
        <f t="shared" si="159"/>
        <v>F</v>
      </c>
      <c r="Q3395">
        <f t="shared" si="160"/>
        <v>2020</v>
      </c>
      <c r="R3395">
        <f t="shared" si="161"/>
        <v>0</v>
      </c>
    </row>
    <row r="3396" spans="1:18" x14ac:dyDescent="0.25">
      <c r="A3396" s="1">
        <v>43034.675336766595</v>
      </c>
      <c r="B3396" s="2" t="s">
        <v>3171</v>
      </c>
      <c r="C3396" t="s">
        <v>309</v>
      </c>
      <c r="D3396">
        <v>8</v>
      </c>
      <c r="E3396" t="s">
        <v>32</v>
      </c>
      <c r="F3396">
        <f>IF(E3396="",_xlfn.XLOOKUP(C3396,'Price Averages'!$D$4:$D$103,'Price Averages'!$E$4:$E$103, "FALSE"), E3396)</f>
        <v>352</v>
      </c>
      <c r="G3396">
        <v>88</v>
      </c>
      <c r="H3396">
        <f>IF(G3396="", _xlfn.XLOOKUP(C3396, 'Cost Averages'!$D$4:$D$103,'Cost Averages'!$E$4:$E$103, "FALSE"),G3396)</f>
        <v>88</v>
      </c>
      <c r="L3396" s="2" t="s">
        <v>23</v>
      </c>
      <c r="M3396" t="s">
        <v>403</v>
      </c>
      <c r="N3396" t="s">
        <v>56</v>
      </c>
      <c r="O3396" s="3">
        <v>13.115597690631557</v>
      </c>
      <c r="P3396" t="str">
        <f t="shared" si="159"/>
        <v>C</v>
      </c>
      <c r="Q3396">
        <f t="shared" si="160"/>
        <v>2017</v>
      </c>
      <c r="R3396">
        <f t="shared" si="161"/>
        <v>0</v>
      </c>
    </row>
    <row r="3397" spans="1:18" x14ac:dyDescent="0.25">
      <c r="A3397" s="1">
        <v>44018</v>
      </c>
      <c r="B3397" s="2" t="s">
        <v>3400</v>
      </c>
      <c r="C3397" t="s">
        <v>309</v>
      </c>
      <c r="D3397">
        <v>8</v>
      </c>
      <c r="E3397">
        <v>352</v>
      </c>
      <c r="F3397">
        <f>IF(E3397="",_xlfn.XLOOKUP(C3397,'Price Averages'!$D$4:$D$103,'Price Averages'!$E$4:$E$103, "FALSE"), E3397)</f>
        <v>352</v>
      </c>
      <c r="G3397">
        <v>88</v>
      </c>
      <c r="H3397">
        <f>IF(G3397="", _xlfn.XLOOKUP(C3397, 'Cost Averages'!$D$4:$D$103,'Cost Averages'!$E$4:$E$103, "FALSE"),G3397)</f>
        <v>88</v>
      </c>
      <c r="L3397" s="2" t="s">
        <v>28</v>
      </c>
      <c r="M3397" t="s">
        <v>1057</v>
      </c>
      <c r="N3397" t="s">
        <v>46</v>
      </c>
      <c r="O3397" s="3">
        <v>13.00553764131261</v>
      </c>
      <c r="P3397" t="str">
        <f t="shared" si="159"/>
        <v>F</v>
      </c>
      <c r="Q3397">
        <f t="shared" si="160"/>
        <v>2020</v>
      </c>
      <c r="R3397">
        <f t="shared" si="161"/>
        <v>0</v>
      </c>
    </row>
    <row r="3398" spans="1:18" x14ac:dyDescent="0.25">
      <c r="A3398" s="1">
        <v>43465.63774990831</v>
      </c>
      <c r="B3398" s="2" t="s">
        <v>3032</v>
      </c>
      <c r="C3398" t="s">
        <v>309</v>
      </c>
      <c r="D3398">
        <v>9</v>
      </c>
      <c r="E3398" t="s">
        <v>32</v>
      </c>
      <c r="F3398">
        <f>IF(E3398="",_xlfn.XLOOKUP(C3398,'Price Averages'!$D$4:$D$103,'Price Averages'!$E$4:$E$103, "FALSE"), E3398)</f>
        <v>352</v>
      </c>
      <c r="G3398">
        <v>88</v>
      </c>
      <c r="H3398">
        <f>IF(G3398="", _xlfn.XLOOKUP(C3398, 'Cost Averages'!$D$4:$D$103,'Cost Averages'!$E$4:$E$103, "FALSE"),G3398)</f>
        <v>88</v>
      </c>
      <c r="L3398" s="2" t="s">
        <v>28</v>
      </c>
      <c r="M3398" t="s">
        <v>1271</v>
      </c>
      <c r="N3398" t="s">
        <v>25</v>
      </c>
      <c r="O3398" s="3">
        <v>6.221489120484736</v>
      </c>
      <c r="P3398" t="str">
        <f t="shared" si="159"/>
        <v>D</v>
      </c>
      <c r="Q3398">
        <f t="shared" si="160"/>
        <v>2018</v>
      </c>
      <c r="R3398">
        <f t="shared" si="161"/>
        <v>0</v>
      </c>
    </row>
    <row r="3399" spans="1:18" x14ac:dyDescent="0.25">
      <c r="A3399" s="1">
        <v>44614.791940799063</v>
      </c>
      <c r="B3399" s="2" t="s">
        <v>880</v>
      </c>
      <c r="C3399" t="s">
        <v>309</v>
      </c>
      <c r="D3399">
        <v>10</v>
      </c>
      <c r="E3399">
        <v>352</v>
      </c>
      <c r="F3399">
        <f>IF(E3399="",_xlfn.XLOOKUP(C3399,'Price Averages'!$D$4:$D$103,'Price Averages'!$E$4:$E$103, "FALSE"), E3399)</f>
        <v>352</v>
      </c>
      <c r="G3399">
        <v>88</v>
      </c>
      <c r="H3399">
        <f>IF(G3399="", _xlfn.XLOOKUP(C3399, 'Cost Averages'!$D$4:$D$103,'Cost Averages'!$E$4:$E$103, "FALSE"),G3399)</f>
        <v>88</v>
      </c>
      <c r="L3399" s="2" t="s">
        <v>44</v>
      </c>
      <c r="M3399" t="s">
        <v>307</v>
      </c>
      <c r="N3399" t="s">
        <v>34</v>
      </c>
      <c r="O3399" s="3">
        <v>10.966283117837653</v>
      </c>
      <c r="P3399" t="str">
        <f t="shared" si="159"/>
        <v>H</v>
      </c>
      <c r="Q3399">
        <f t="shared" si="160"/>
        <v>2022</v>
      </c>
      <c r="R3399">
        <f t="shared" si="161"/>
        <v>0</v>
      </c>
    </row>
    <row r="3400" spans="1:18" x14ac:dyDescent="0.25">
      <c r="A3400" s="1">
        <v>43800.276219923464</v>
      </c>
      <c r="B3400" s="2" t="s">
        <v>1825</v>
      </c>
      <c r="C3400" t="s">
        <v>309</v>
      </c>
      <c r="D3400">
        <v>12</v>
      </c>
      <c r="E3400">
        <v>352</v>
      </c>
      <c r="F3400">
        <f>IF(E3400="",_xlfn.XLOOKUP(C3400,'Price Averages'!$D$4:$D$103,'Price Averages'!$E$4:$E$103, "FALSE"), E3400)</f>
        <v>352</v>
      </c>
      <c r="G3400">
        <v>88</v>
      </c>
      <c r="H3400">
        <f>IF(G3400="", _xlfn.XLOOKUP(C3400, 'Cost Averages'!$D$4:$D$103,'Cost Averages'!$E$4:$E$103, "FALSE"),G3400)</f>
        <v>88</v>
      </c>
      <c r="L3400" s="2" t="s">
        <v>28</v>
      </c>
      <c r="M3400" t="s">
        <v>49</v>
      </c>
      <c r="N3400" t="s">
        <v>50</v>
      </c>
      <c r="O3400" s="3">
        <v>11.749993886708426</v>
      </c>
      <c r="P3400" t="str">
        <f t="shared" si="159"/>
        <v>E</v>
      </c>
      <c r="Q3400">
        <f t="shared" si="160"/>
        <v>2019</v>
      </c>
      <c r="R3400">
        <f t="shared" si="161"/>
        <v>0</v>
      </c>
    </row>
    <row r="3401" spans="1:18" x14ac:dyDescent="0.25">
      <c r="A3401" s="1">
        <v>43540.922597192672</v>
      </c>
      <c r="B3401" s="2" t="s">
        <v>2321</v>
      </c>
      <c r="C3401" t="s">
        <v>309</v>
      </c>
      <c r="D3401">
        <v>12</v>
      </c>
      <c r="E3401">
        <v>352</v>
      </c>
      <c r="F3401">
        <f>IF(E3401="",_xlfn.XLOOKUP(C3401,'Price Averages'!$D$4:$D$103,'Price Averages'!$E$4:$E$103, "FALSE"), E3401)</f>
        <v>352</v>
      </c>
      <c r="G3401" t="s">
        <v>32</v>
      </c>
      <c r="H3401">
        <f>IF(G3401="", _xlfn.XLOOKUP(C3401, 'Cost Averages'!$D$4:$D$103,'Cost Averages'!$E$4:$E$103, "FALSE"),G3401)</f>
        <v>88</v>
      </c>
      <c r="L3401" s="2" t="s">
        <v>44</v>
      </c>
      <c r="M3401" t="s">
        <v>405</v>
      </c>
      <c r="N3401" t="s">
        <v>56</v>
      </c>
      <c r="O3401" s="3">
        <v>12.682358648534777</v>
      </c>
      <c r="P3401" t="str">
        <f t="shared" si="159"/>
        <v>E</v>
      </c>
      <c r="Q3401">
        <f t="shared" si="160"/>
        <v>2019</v>
      </c>
      <c r="R3401">
        <f t="shared" si="161"/>
        <v>0</v>
      </c>
    </row>
    <row r="3402" spans="1:18" x14ac:dyDescent="0.25">
      <c r="A3402" s="1">
        <v>44427</v>
      </c>
      <c r="B3402" s="2" t="s">
        <v>242</v>
      </c>
      <c r="C3402" t="s">
        <v>309</v>
      </c>
      <c r="D3402">
        <v>12</v>
      </c>
      <c r="E3402">
        <v>352</v>
      </c>
      <c r="F3402">
        <f>IF(E3402="",_xlfn.XLOOKUP(C3402,'Price Averages'!$D$4:$D$103,'Price Averages'!$E$4:$E$103, "FALSE"), E3402)</f>
        <v>352</v>
      </c>
      <c r="G3402">
        <v>88</v>
      </c>
      <c r="H3402">
        <f>IF(G3402="", _xlfn.XLOOKUP(C3402, 'Cost Averages'!$D$4:$D$103,'Cost Averages'!$E$4:$E$103, "FALSE"),G3402)</f>
        <v>88</v>
      </c>
      <c r="L3402" s="2" t="s">
        <v>28</v>
      </c>
      <c r="M3402" t="s">
        <v>477</v>
      </c>
      <c r="N3402" t="s">
        <v>41</v>
      </c>
      <c r="O3402" s="3">
        <v>12.889576147248359</v>
      </c>
      <c r="P3402" t="str">
        <f t="shared" si="159"/>
        <v>G</v>
      </c>
      <c r="Q3402">
        <f t="shared" si="160"/>
        <v>2021</v>
      </c>
      <c r="R3402">
        <f t="shared" si="161"/>
        <v>0</v>
      </c>
    </row>
    <row r="3403" spans="1:18" x14ac:dyDescent="0.25">
      <c r="A3403" s="1">
        <v>44102</v>
      </c>
      <c r="B3403" s="2" t="s">
        <v>3434</v>
      </c>
      <c r="C3403" t="s">
        <v>309</v>
      </c>
      <c r="D3403">
        <v>13</v>
      </c>
      <c r="E3403" t="s">
        <v>32</v>
      </c>
      <c r="F3403">
        <f>IF(E3403="",_xlfn.XLOOKUP(C3403,'Price Averages'!$D$4:$D$103,'Price Averages'!$E$4:$E$103, "FALSE"), E3403)</f>
        <v>352</v>
      </c>
      <c r="G3403">
        <v>88</v>
      </c>
      <c r="H3403">
        <f>IF(G3403="", _xlfn.XLOOKUP(C3403, 'Cost Averages'!$D$4:$D$103,'Cost Averages'!$E$4:$E$103, "FALSE"),G3403)</f>
        <v>88</v>
      </c>
      <c r="L3403" s="2" t="s">
        <v>23</v>
      </c>
      <c r="M3403" t="s">
        <v>642</v>
      </c>
      <c r="N3403" t="s">
        <v>78</v>
      </c>
      <c r="O3403" s="3">
        <v>12.679725647708608</v>
      </c>
      <c r="P3403" t="str">
        <f t="shared" si="159"/>
        <v>F</v>
      </c>
      <c r="Q3403">
        <f t="shared" si="160"/>
        <v>2020</v>
      </c>
      <c r="R3403">
        <f t="shared" si="161"/>
        <v>0</v>
      </c>
    </row>
    <row r="3404" spans="1:18" x14ac:dyDescent="0.25">
      <c r="A3404" s="1">
        <v>44049.184878371234</v>
      </c>
      <c r="B3404" s="2" t="s">
        <v>3082</v>
      </c>
      <c r="C3404" t="s">
        <v>309</v>
      </c>
      <c r="D3404">
        <v>14</v>
      </c>
      <c r="E3404" t="s">
        <v>32</v>
      </c>
      <c r="F3404">
        <f>IF(E3404="",_xlfn.XLOOKUP(C3404,'Price Averages'!$D$4:$D$103,'Price Averages'!$E$4:$E$103, "FALSE"), E3404)</f>
        <v>352</v>
      </c>
      <c r="G3404">
        <v>88</v>
      </c>
      <c r="H3404">
        <f>IF(G3404="", _xlfn.XLOOKUP(C3404, 'Cost Averages'!$D$4:$D$103,'Cost Averages'!$E$4:$E$103, "FALSE"),G3404)</f>
        <v>88</v>
      </c>
      <c r="L3404" s="2" t="s">
        <v>44</v>
      </c>
      <c r="M3404" t="s">
        <v>1060</v>
      </c>
      <c r="N3404" t="s">
        <v>34</v>
      </c>
      <c r="O3404" s="3">
        <v>8.1352386075080023</v>
      </c>
      <c r="P3404" t="str">
        <f t="shared" si="159"/>
        <v>F</v>
      </c>
      <c r="Q3404">
        <f t="shared" si="160"/>
        <v>2020</v>
      </c>
      <c r="R3404">
        <f t="shared" si="161"/>
        <v>0</v>
      </c>
    </row>
    <row r="3405" spans="1:18" x14ac:dyDescent="0.25">
      <c r="A3405" s="1">
        <v>43848</v>
      </c>
      <c r="B3405" s="2" t="s">
        <v>3259</v>
      </c>
      <c r="C3405" t="s">
        <v>309</v>
      </c>
      <c r="D3405">
        <v>14</v>
      </c>
      <c r="E3405">
        <v>352</v>
      </c>
      <c r="F3405">
        <f>IF(E3405="",_xlfn.XLOOKUP(C3405,'Price Averages'!$D$4:$D$103,'Price Averages'!$E$4:$E$103, "FALSE"), E3405)</f>
        <v>352</v>
      </c>
      <c r="G3405">
        <v>88</v>
      </c>
      <c r="H3405">
        <f>IF(G3405="", _xlfn.XLOOKUP(C3405, 'Cost Averages'!$D$4:$D$103,'Cost Averages'!$E$4:$E$103, "FALSE"),G3405)</f>
        <v>88</v>
      </c>
      <c r="L3405" s="2" t="s">
        <v>28</v>
      </c>
      <c r="M3405" t="s">
        <v>561</v>
      </c>
      <c r="N3405" t="s">
        <v>25</v>
      </c>
      <c r="O3405" s="3">
        <v>12.921682080641304</v>
      </c>
      <c r="P3405" t="str">
        <f t="shared" si="159"/>
        <v>F</v>
      </c>
      <c r="Q3405">
        <f t="shared" si="160"/>
        <v>2020</v>
      </c>
      <c r="R3405">
        <f t="shared" si="161"/>
        <v>0</v>
      </c>
    </row>
    <row r="3406" spans="1:18" x14ac:dyDescent="0.25">
      <c r="A3406" s="1">
        <v>44006.783515998133</v>
      </c>
      <c r="B3406" s="2" t="s">
        <v>865</v>
      </c>
      <c r="C3406" t="s">
        <v>309</v>
      </c>
      <c r="D3406">
        <v>15</v>
      </c>
      <c r="E3406">
        <v>352</v>
      </c>
      <c r="F3406">
        <f>IF(E3406="",_xlfn.XLOOKUP(C3406,'Price Averages'!$D$4:$D$103,'Price Averages'!$E$4:$E$103, "FALSE"), E3406)</f>
        <v>352</v>
      </c>
      <c r="G3406">
        <v>88</v>
      </c>
      <c r="H3406">
        <f>IF(G3406="", _xlfn.XLOOKUP(C3406, 'Cost Averages'!$D$4:$D$103,'Cost Averages'!$E$4:$E$103, "FALSE"),G3406)</f>
        <v>88</v>
      </c>
      <c r="L3406" s="2" t="s">
        <v>28</v>
      </c>
      <c r="M3406" t="s">
        <v>696</v>
      </c>
      <c r="N3406" t="s">
        <v>78</v>
      </c>
      <c r="O3406" s="3">
        <v>12.699042739101285</v>
      </c>
      <c r="P3406" t="str">
        <f t="shared" si="159"/>
        <v>F</v>
      </c>
      <c r="Q3406">
        <f t="shared" si="160"/>
        <v>2020</v>
      </c>
      <c r="R3406">
        <f t="shared" si="161"/>
        <v>0</v>
      </c>
    </row>
    <row r="3407" spans="1:18" x14ac:dyDescent="0.25">
      <c r="A3407" s="1">
        <v>44463.671744758198</v>
      </c>
      <c r="B3407" s="2" t="s">
        <v>433</v>
      </c>
      <c r="C3407" t="s">
        <v>309</v>
      </c>
      <c r="D3407">
        <v>15</v>
      </c>
      <c r="E3407">
        <v>352</v>
      </c>
      <c r="F3407">
        <f>IF(E3407="",_xlfn.XLOOKUP(C3407,'Price Averages'!$D$4:$D$103,'Price Averages'!$E$4:$E$103, "FALSE"), E3407)</f>
        <v>352</v>
      </c>
      <c r="G3407" t="s">
        <v>32</v>
      </c>
      <c r="H3407">
        <f>IF(G3407="", _xlfn.XLOOKUP(C3407, 'Cost Averages'!$D$4:$D$103,'Cost Averages'!$E$4:$E$103, "FALSE"),G3407)</f>
        <v>88</v>
      </c>
      <c r="L3407" s="2" t="s">
        <v>23</v>
      </c>
      <c r="M3407" t="s">
        <v>434</v>
      </c>
      <c r="N3407" t="s">
        <v>50</v>
      </c>
      <c r="O3407" s="3">
        <v>16.429355109701351</v>
      </c>
      <c r="P3407" t="str">
        <f t="shared" si="159"/>
        <v>G</v>
      </c>
      <c r="Q3407">
        <f t="shared" si="160"/>
        <v>2021</v>
      </c>
      <c r="R3407">
        <f t="shared" si="161"/>
        <v>0</v>
      </c>
    </row>
    <row r="3408" spans="1:18" x14ac:dyDescent="0.25">
      <c r="A3408" s="1">
        <v>44671.574932878975</v>
      </c>
      <c r="B3408" s="2" t="s">
        <v>2472</v>
      </c>
      <c r="C3408" t="s">
        <v>309</v>
      </c>
      <c r="D3408">
        <v>15</v>
      </c>
      <c r="E3408" t="s">
        <v>32</v>
      </c>
      <c r="F3408">
        <f>IF(E3408="",_xlfn.XLOOKUP(C3408,'Price Averages'!$D$4:$D$103,'Price Averages'!$E$4:$E$103, "FALSE"), E3408)</f>
        <v>352</v>
      </c>
      <c r="G3408">
        <v>88</v>
      </c>
      <c r="H3408">
        <f>IF(G3408="", _xlfn.XLOOKUP(C3408, 'Cost Averages'!$D$4:$D$103,'Cost Averages'!$E$4:$E$103, "FALSE"),G3408)</f>
        <v>88</v>
      </c>
      <c r="L3408" s="2" t="s">
        <v>44</v>
      </c>
      <c r="M3408" t="s">
        <v>1121</v>
      </c>
      <c r="N3408" t="s">
        <v>25</v>
      </c>
      <c r="O3408" s="3">
        <v>10.585251392347548</v>
      </c>
      <c r="P3408" t="str">
        <f t="shared" si="159"/>
        <v>H</v>
      </c>
      <c r="Q3408">
        <f t="shared" si="160"/>
        <v>2022</v>
      </c>
      <c r="R3408">
        <f t="shared" si="161"/>
        <v>0</v>
      </c>
    </row>
    <row r="3409" spans="1:18" x14ac:dyDescent="0.25">
      <c r="A3409" s="1">
        <v>44592</v>
      </c>
      <c r="B3409" s="2" t="s">
        <v>3878</v>
      </c>
      <c r="C3409" t="s">
        <v>309</v>
      </c>
      <c r="D3409">
        <v>15</v>
      </c>
      <c r="E3409">
        <v>352</v>
      </c>
      <c r="F3409">
        <f>IF(E3409="",_xlfn.XLOOKUP(C3409,'Price Averages'!$D$4:$D$103,'Price Averages'!$E$4:$E$103, "FALSE"), E3409)</f>
        <v>352</v>
      </c>
      <c r="G3409" t="s">
        <v>32</v>
      </c>
      <c r="H3409">
        <f>IF(G3409="", _xlfn.XLOOKUP(C3409, 'Cost Averages'!$D$4:$D$103,'Cost Averages'!$E$4:$E$103, "FALSE"),G3409)</f>
        <v>88</v>
      </c>
      <c r="L3409" s="2" t="s">
        <v>28</v>
      </c>
      <c r="M3409" t="s">
        <v>49</v>
      </c>
      <c r="N3409" t="s">
        <v>50</v>
      </c>
      <c r="O3409" s="3">
        <v>11.749993886708426</v>
      </c>
      <c r="P3409" t="str">
        <f t="shared" si="159"/>
        <v>H</v>
      </c>
      <c r="Q3409">
        <f t="shared" si="160"/>
        <v>2022</v>
      </c>
      <c r="R3409">
        <f t="shared" si="161"/>
        <v>0</v>
      </c>
    </row>
    <row r="3410" spans="1:18" x14ac:dyDescent="0.25">
      <c r="A3410" s="1">
        <v>43429.962612931595</v>
      </c>
      <c r="B3410" s="2" t="s">
        <v>2470</v>
      </c>
      <c r="C3410" t="s">
        <v>309</v>
      </c>
      <c r="D3410">
        <v>16</v>
      </c>
      <c r="E3410">
        <v>352</v>
      </c>
      <c r="F3410">
        <f>IF(E3410="",_xlfn.XLOOKUP(C3410,'Price Averages'!$D$4:$D$103,'Price Averages'!$E$4:$E$103, "FALSE"), E3410)</f>
        <v>352</v>
      </c>
      <c r="G3410" t="s">
        <v>32</v>
      </c>
      <c r="H3410">
        <f>IF(G3410="", _xlfn.XLOOKUP(C3410, 'Cost Averages'!$D$4:$D$103,'Cost Averages'!$E$4:$E$103, "FALSE"),G3410)</f>
        <v>88</v>
      </c>
      <c r="L3410" s="2" t="s">
        <v>28</v>
      </c>
      <c r="M3410" t="s">
        <v>74</v>
      </c>
      <c r="N3410" t="s">
        <v>50</v>
      </c>
      <c r="O3410" s="3">
        <v>13.45980057156361</v>
      </c>
      <c r="P3410" t="str">
        <f t="shared" si="159"/>
        <v>D</v>
      </c>
      <c r="Q3410">
        <f t="shared" si="160"/>
        <v>2018</v>
      </c>
      <c r="R3410">
        <f t="shared" si="161"/>
        <v>0</v>
      </c>
    </row>
    <row r="3411" spans="1:18" x14ac:dyDescent="0.25">
      <c r="A3411" s="1">
        <v>43796.017964698214</v>
      </c>
      <c r="B3411" s="2" t="s">
        <v>1481</v>
      </c>
      <c r="C3411" t="s">
        <v>309</v>
      </c>
      <c r="D3411">
        <v>16</v>
      </c>
      <c r="E3411">
        <v>352</v>
      </c>
      <c r="F3411">
        <f>IF(E3411="",_xlfn.XLOOKUP(C3411,'Price Averages'!$D$4:$D$103,'Price Averages'!$E$4:$E$103, "FALSE"), E3411)</f>
        <v>352</v>
      </c>
      <c r="G3411">
        <v>88</v>
      </c>
      <c r="H3411">
        <f>IF(G3411="", _xlfn.XLOOKUP(C3411, 'Cost Averages'!$D$4:$D$103,'Cost Averages'!$E$4:$E$103, "FALSE"),G3411)</f>
        <v>88</v>
      </c>
      <c r="L3411" s="2" t="s">
        <v>23</v>
      </c>
      <c r="M3411" t="s">
        <v>55</v>
      </c>
      <c r="N3411" t="s">
        <v>56</v>
      </c>
      <c r="O3411" s="3">
        <v>10.988762477277161</v>
      </c>
      <c r="P3411" t="str">
        <f t="shared" si="159"/>
        <v>E</v>
      </c>
      <c r="Q3411">
        <f t="shared" si="160"/>
        <v>2019</v>
      </c>
      <c r="R3411">
        <f t="shared" si="161"/>
        <v>0</v>
      </c>
    </row>
    <row r="3412" spans="1:18" x14ac:dyDescent="0.25">
      <c r="A3412" s="1">
        <v>43398.24476298385</v>
      </c>
      <c r="B3412" s="2" t="s">
        <v>1456</v>
      </c>
      <c r="C3412" t="s">
        <v>309</v>
      </c>
      <c r="D3412">
        <v>17</v>
      </c>
      <c r="E3412" t="s">
        <v>32</v>
      </c>
      <c r="F3412">
        <f>IF(E3412="",_xlfn.XLOOKUP(C3412,'Price Averages'!$D$4:$D$103,'Price Averages'!$E$4:$E$103, "FALSE"), E3412)</f>
        <v>352</v>
      </c>
      <c r="G3412">
        <v>88</v>
      </c>
      <c r="H3412">
        <f>IF(G3412="", _xlfn.XLOOKUP(C3412, 'Cost Averages'!$D$4:$D$103,'Cost Averages'!$E$4:$E$103, "FALSE"),G3412)</f>
        <v>88</v>
      </c>
      <c r="L3412" s="2" t="s">
        <v>44</v>
      </c>
      <c r="M3412" t="s">
        <v>408</v>
      </c>
      <c r="N3412" t="s">
        <v>50</v>
      </c>
      <c r="O3412" s="3">
        <v>12.399050786131125</v>
      </c>
      <c r="P3412" t="str">
        <f t="shared" si="159"/>
        <v>D</v>
      </c>
      <c r="Q3412">
        <f t="shared" si="160"/>
        <v>2018</v>
      </c>
      <c r="R3412">
        <f t="shared" si="161"/>
        <v>0</v>
      </c>
    </row>
    <row r="3413" spans="1:18" x14ac:dyDescent="0.25">
      <c r="A3413" s="1">
        <v>44029.254980353027</v>
      </c>
      <c r="B3413" s="2" t="s">
        <v>452</v>
      </c>
      <c r="C3413" t="s">
        <v>309</v>
      </c>
      <c r="D3413">
        <v>18</v>
      </c>
      <c r="E3413">
        <v>352</v>
      </c>
      <c r="F3413">
        <f>IF(E3413="",_xlfn.XLOOKUP(C3413,'Price Averages'!$D$4:$D$103,'Price Averages'!$E$4:$E$103, "FALSE"), E3413)</f>
        <v>352</v>
      </c>
      <c r="G3413" t="s">
        <v>32</v>
      </c>
      <c r="H3413">
        <f>IF(G3413="", _xlfn.XLOOKUP(C3413, 'Cost Averages'!$D$4:$D$103,'Cost Averages'!$E$4:$E$103, "FALSE"),G3413)</f>
        <v>88</v>
      </c>
      <c r="L3413" s="2" t="s">
        <v>28</v>
      </c>
      <c r="M3413" t="s">
        <v>120</v>
      </c>
      <c r="N3413" t="s">
        <v>34</v>
      </c>
      <c r="O3413" s="3">
        <v>15.487214309603928</v>
      </c>
      <c r="P3413" t="str">
        <f t="shared" si="159"/>
        <v>F</v>
      </c>
      <c r="Q3413">
        <f t="shared" si="160"/>
        <v>2020</v>
      </c>
      <c r="R3413">
        <f t="shared" si="161"/>
        <v>0</v>
      </c>
    </row>
    <row r="3414" spans="1:18" x14ac:dyDescent="0.25">
      <c r="A3414" s="1">
        <v>43692.949726604878</v>
      </c>
      <c r="B3414" s="2" t="s">
        <v>2092</v>
      </c>
      <c r="C3414" t="s">
        <v>309</v>
      </c>
      <c r="D3414">
        <v>19</v>
      </c>
      <c r="E3414">
        <v>352</v>
      </c>
      <c r="F3414">
        <f>IF(E3414="",_xlfn.XLOOKUP(C3414,'Price Averages'!$D$4:$D$103,'Price Averages'!$E$4:$E$103, "FALSE"), E3414)</f>
        <v>352</v>
      </c>
      <c r="G3414">
        <v>88</v>
      </c>
      <c r="H3414">
        <f>IF(G3414="", _xlfn.XLOOKUP(C3414, 'Cost Averages'!$D$4:$D$103,'Cost Averages'!$E$4:$E$103, "FALSE"),G3414)</f>
        <v>88</v>
      </c>
      <c r="L3414" s="2" t="s">
        <v>23</v>
      </c>
      <c r="M3414" t="s">
        <v>930</v>
      </c>
      <c r="N3414" t="s">
        <v>25</v>
      </c>
      <c r="O3414" s="3">
        <v>13.397308081757757</v>
      </c>
      <c r="P3414" t="str">
        <f t="shared" si="159"/>
        <v>E</v>
      </c>
      <c r="Q3414">
        <f t="shared" si="160"/>
        <v>2019</v>
      </c>
      <c r="R3414">
        <f t="shared" si="161"/>
        <v>0</v>
      </c>
    </row>
    <row r="3415" spans="1:18" x14ac:dyDescent="0.25">
      <c r="A3415" s="1">
        <v>44248.571705256858</v>
      </c>
      <c r="B3415" s="2" t="s">
        <v>2449</v>
      </c>
      <c r="C3415" t="s">
        <v>309</v>
      </c>
      <c r="D3415">
        <v>20</v>
      </c>
      <c r="E3415" t="s">
        <v>32</v>
      </c>
      <c r="F3415">
        <f>IF(E3415="",_xlfn.XLOOKUP(C3415,'Price Averages'!$D$4:$D$103,'Price Averages'!$E$4:$E$103, "FALSE"), E3415)</f>
        <v>352</v>
      </c>
      <c r="G3415">
        <v>88</v>
      </c>
      <c r="H3415">
        <f>IF(G3415="", _xlfn.XLOOKUP(C3415, 'Cost Averages'!$D$4:$D$103,'Cost Averages'!$E$4:$E$103, "FALSE"),G3415)</f>
        <v>88</v>
      </c>
      <c r="L3415" s="2" t="s">
        <v>28</v>
      </c>
      <c r="M3415" t="s">
        <v>461</v>
      </c>
      <c r="N3415" t="s">
        <v>56</v>
      </c>
      <c r="O3415" s="3">
        <v>7.9963422143733238</v>
      </c>
      <c r="P3415" t="str">
        <f t="shared" si="159"/>
        <v>G</v>
      </c>
      <c r="Q3415">
        <f t="shared" si="160"/>
        <v>2021</v>
      </c>
      <c r="R3415">
        <f t="shared" si="161"/>
        <v>0</v>
      </c>
    </row>
    <row r="3416" spans="1:18" x14ac:dyDescent="0.25">
      <c r="A3416" s="1">
        <v>44466</v>
      </c>
      <c r="B3416" s="2" t="s">
        <v>3773</v>
      </c>
      <c r="C3416" t="s">
        <v>309</v>
      </c>
      <c r="D3416">
        <v>20</v>
      </c>
      <c r="E3416">
        <v>352</v>
      </c>
      <c r="F3416">
        <f>IF(E3416="",_xlfn.XLOOKUP(C3416,'Price Averages'!$D$4:$D$103,'Price Averages'!$E$4:$E$103, "FALSE"), E3416)</f>
        <v>352</v>
      </c>
      <c r="G3416">
        <v>88</v>
      </c>
      <c r="H3416">
        <f>IF(G3416="", _xlfn.XLOOKUP(C3416, 'Cost Averages'!$D$4:$D$103,'Cost Averages'!$E$4:$E$103, "FALSE"),G3416)</f>
        <v>88</v>
      </c>
      <c r="L3416" s="2" t="s">
        <v>28</v>
      </c>
      <c r="M3416" t="s">
        <v>29</v>
      </c>
      <c r="N3416" t="s">
        <v>25</v>
      </c>
      <c r="O3416" s="3">
        <v>13.299525114817991</v>
      </c>
      <c r="P3416" t="str">
        <f t="shared" si="159"/>
        <v>G</v>
      </c>
      <c r="Q3416">
        <f t="shared" si="160"/>
        <v>2021</v>
      </c>
      <c r="R3416">
        <f t="shared" si="161"/>
        <v>0</v>
      </c>
    </row>
    <row r="3417" spans="1:18" x14ac:dyDescent="0.25">
      <c r="A3417" s="1">
        <v>43988.741579615926</v>
      </c>
      <c r="B3417" s="2" t="s">
        <v>1477</v>
      </c>
      <c r="C3417" t="s">
        <v>309</v>
      </c>
      <c r="D3417" t="s">
        <v>32</v>
      </c>
      <c r="E3417">
        <v>352</v>
      </c>
      <c r="F3417">
        <f>IF(E3417="",_xlfn.XLOOKUP(C3417,'Price Averages'!$D$4:$D$103,'Price Averages'!$E$4:$E$103, "FALSE"), E3417)</f>
        <v>352</v>
      </c>
      <c r="G3417">
        <v>88</v>
      </c>
      <c r="H3417">
        <f>IF(G3417="", _xlfn.XLOOKUP(C3417, 'Cost Averages'!$D$4:$D$103,'Cost Averages'!$E$4:$E$103, "FALSE"),G3417)</f>
        <v>88</v>
      </c>
      <c r="L3417" s="2" t="s">
        <v>28</v>
      </c>
      <c r="M3417" t="s">
        <v>670</v>
      </c>
      <c r="N3417" t="s">
        <v>78</v>
      </c>
      <c r="O3417" s="3">
        <v>12.460490918487697</v>
      </c>
      <c r="P3417" t="str">
        <f t="shared" si="159"/>
        <v>F</v>
      </c>
      <c r="Q3417">
        <f t="shared" si="160"/>
        <v>2020</v>
      </c>
      <c r="R3417">
        <f t="shared" si="161"/>
        <v>0</v>
      </c>
    </row>
    <row r="3418" spans="1:18" x14ac:dyDescent="0.25">
      <c r="A3418" s="1">
        <v>43837</v>
      </c>
      <c r="B3418" s="2" t="s">
        <v>3251</v>
      </c>
      <c r="C3418" t="s">
        <v>309</v>
      </c>
      <c r="D3418" t="s">
        <v>32</v>
      </c>
      <c r="E3418">
        <v>352</v>
      </c>
      <c r="F3418">
        <f>IF(E3418="",_xlfn.XLOOKUP(C3418,'Price Averages'!$D$4:$D$103,'Price Averages'!$E$4:$E$103, "FALSE"), E3418)</f>
        <v>352</v>
      </c>
      <c r="G3418" t="s">
        <v>32</v>
      </c>
      <c r="H3418">
        <f>IF(G3418="", _xlfn.XLOOKUP(C3418, 'Cost Averages'!$D$4:$D$103,'Cost Averages'!$E$4:$E$103, "FALSE"),G3418)</f>
        <v>88</v>
      </c>
      <c r="L3418" s="2" t="s">
        <v>28</v>
      </c>
      <c r="M3418" t="s">
        <v>445</v>
      </c>
      <c r="N3418" t="s">
        <v>34</v>
      </c>
      <c r="O3418" s="3">
        <v>13.104576594826185</v>
      </c>
      <c r="P3418" t="str">
        <f t="shared" si="159"/>
        <v>F</v>
      </c>
      <c r="Q3418">
        <f t="shared" si="160"/>
        <v>2020</v>
      </c>
      <c r="R3418">
        <f t="shared" si="161"/>
        <v>0</v>
      </c>
    </row>
    <row r="3419" spans="1:18" x14ac:dyDescent="0.25">
      <c r="A3419" s="1">
        <v>44388.536103264771</v>
      </c>
      <c r="B3419" s="2" t="s">
        <v>1641</v>
      </c>
      <c r="C3419" t="s">
        <v>309</v>
      </c>
      <c r="D3419" t="s">
        <v>32</v>
      </c>
      <c r="E3419">
        <v>352</v>
      </c>
      <c r="F3419">
        <f>IF(E3419="",_xlfn.XLOOKUP(C3419,'Price Averages'!$D$4:$D$103,'Price Averages'!$E$4:$E$103, "FALSE"), E3419)</f>
        <v>352</v>
      </c>
      <c r="G3419">
        <v>88</v>
      </c>
      <c r="H3419">
        <f>IF(G3419="", _xlfn.XLOOKUP(C3419, 'Cost Averages'!$D$4:$D$103,'Cost Averages'!$E$4:$E$103, "FALSE"),G3419)</f>
        <v>88</v>
      </c>
      <c r="L3419" s="2" t="s">
        <v>23</v>
      </c>
      <c r="M3419" t="s">
        <v>787</v>
      </c>
      <c r="N3419" t="s">
        <v>41</v>
      </c>
      <c r="O3419" s="3">
        <v>11.661237375491201</v>
      </c>
      <c r="P3419" t="str">
        <f t="shared" si="159"/>
        <v>G</v>
      </c>
      <c r="Q3419">
        <f t="shared" si="160"/>
        <v>2021</v>
      </c>
      <c r="R3419">
        <f t="shared" si="161"/>
        <v>0</v>
      </c>
    </row>
    <row r="3420" spans="1:18" x14ac:dyDescent="0.25">
      <c r="A3420" s="1">
        <v>44443</v>
      </c>
      <c r="B3420" s="2" t="s">
        <v>3752</v>
      </c>
      <c r="C3420" t="s">
        <v>309</v>
      </c>
      <c r="D3420" t="s">
        <v>32</v>
      </c>
      <c r="E3420">
        <v>352</v>
      </c>
      <c r="F3420">
        <f>IF(E3420="",_xlfn.XLOOKUP(C3420,'Price Averages'!$D$4:$D$103,'Price Averages'!$E$4:$E$103, "FALSE"), E3420)</f>
        <v>352</v>
      </c>
      <c r="G3420">
        <v>88</v>
      </c>
      <c r="H3420">
        <f>IF(G3420="", _xlfn.XLOOKUP(C3420, 'Cost Averages'!$D$4:$D$103,'Cost Averages'!$E$4:$E$103, "FALSE"),G3420)</f>
        <v>88</v>
      </c>
      <c r="L3420" s="2" t="s">
        <v>44</v>
      </c>
      <c r="M3420" t="s">
        <v>161</v>
      </c>
      <c r="N3420" t="s">
        <v>25</v>
      </c>
      <c r="O3420" s="3">
        <v>15.121383064708469</v>
      </c>
      <c r="P3420" t="str">
        <f t="shared" si="159"/>
        <v>G</v>
      </c>
      <c r="Q3420">
        <f t="shared" si="160"/>
        <v>2021</v>
      </c>
      <c r="R3420">
        <f t="shared" si="161"/>
        <v>0</v>
      </c>
    </row>
    <row r="3421" spans="1:18" x14ac:dyDescent="0.25">
      <c r="A3421" s="1">
        <v>44707</v>
      </c>
      <c r="B3421" s="2" t="s">
        <v>3985</v>
      </c>
      <c r="C3421" t="s">
        <v>309</v>
      </c>
      <c r="D3421" t="s">
        <v>32</v>
      </c>
      <c r="E3421">
        <v>352</v>
      </c>
      <c r="F3421">
        <f>IF(E3421="",_xlfn.XLOOKUP(C3421,'Price Averages'!$D$4:$D$103,'Price Averages'!$E$4:$E$103, "FALSE"), E3421)</f>
        <v>352</v>
      </c>
      <c r="G3421" t="s">
        <v>32</v>
      </c>
      <c r="H3421">
        <f>IF(G3421="", _xlfn.XLOOKUP(C3421, 'Cost Averages'!$D$4:$D$103,'Cost Averages'!$E$4:$E$103, "FALSE"),G3421)</f>
        <v>88</v>
      </c>
      <c r="L3421" s="2" t="s">
        <v>28</v>
      </c>
      <c r="M3421" t="s">
        <v>798</v>
      </c>
      <c r="N3421" t="s">
        <v>78</v>
      </c>
      <c r="O3421" s="3">
        <v>11.927799225928501</v>
      </c>
      <c r="P3421" t="str">
        <f t="shared" si="159"/>
        <v>H</v>
      </c>
      <c r="Q3421">
        <f t="shared" si="160"/>
        <v>2022</v>
      </c>
      <c r="R3421">
        <f t="shared" si="161"/>
        <v>0</v>
      </c>
    </row>
    <row r="3422" spans="1:18" x14ac:dyDescent="0.25">
      <c r="A3422" s="1">
        <v>43924.000230065409</v>
      </c>
      <c r="B3422" s="2" t="s">
        <v>1778</v>
      </c>
      <c r="C3422" t="s">
        <v>117</v>
      </c>
      <c r="D3422">
        <v>1</v>
      </c>
      <c r="E3422">
        <v>176</v>
      </c>
      <c r="F3422">
        <f>IF(E3422="",_xlfn.XLOOKUP(C3422,'Price Averages'!$D$4:$D$103,'Price Averages'!$E$4:$E$103, "FALSE"), E3422)</f>
        <v>176</v>
      </c>
      <c r="G3422">
        <v>88</v>
      </c>
      <c r="H3422">
        <f>IF(G3422="", _xlfn.XLOOKUP(C3422, 'Cost Averages'!$D$4:$D$103,'Cost Averages'!$E$4:$E$103, "FALSE"),G3422)</f>
        <v>88</v>
      </c>
      <c r="L3422" s="2" t="s">
        <v>28</v>
      </c>
      <c r="M3422" t="s">
        <v>333</v>
      </c>
      <c r="N3422" t="s">
        <v>56</v>
      </c>
      <c r="O3422" s="3">
        <v>10.816866337473218</v>
      </c>
      <c r="P3422" t="str">
        <f t="shared" si="159"/>
        <v>F</v>
      </c>
      <c r="Q3422">
        <f t="shared" si="160"/>
        <v>2020</v>
      </c>
      <c r="R3422">
        <f t="shared" si="161"/>
        <v>0</v>
      </c>
    </row>
    <row r="3423" spans="1:18" x14ac:dyDescent="0.25">
      <c r="A3423" s="1">
        <v>44017</v>
      </c>
      <c r="B3423" s="2" t="s">
        <v>3399</v>
      </c>
      <c r="C3423" t="s">
        <v>117</v>
      </c>
      <c r="D3423">
        <v>1</v>
      </c>
      <c r="E3423" t="s">
        <v>32</v>
      </c>
      <c r="F3423">
        <f>IF(E3423="",_xlfn.XLOOKUP(C3423,'Price Averages'!$D$4:$D$103,'Price Averages'!$E$4:$E$103, "FALSE"), E3423)</f>
        <v>176</v>
      </c>
      <c r="G3423">
        <v>88</v>
      </c>
      <c r="H3423">
        <f>IF(G3423="", _xlfn.XLOOKUP(C3423, 'Cost Averages'!$D$4:$D$103,'Cost Averages'!$E$4:$E$103, "FALSE"),G3423)</f>
        <v>88</v>
      </c>
      <c r="L3423" s="2" t="s">
        <v>28</v>
      </c>
      <c r="M3423" t="s">
        <v>544</v>
      </c>
      <c r="N3423" t="s">
        <v>46</v>
      </c>
      <c r="O3423" s="3">
        <v>9.74650548941427</v>
      </c>
      <c r="P3423" t="str">
        <f t="shared" si="159"/>
        <v>F</v>
      </c>
      <c r="Q3423">
        <f t="shared" si="160"/>
        <v>2020</v>
      </c>
      <c r="R3423">
        <f t="shared" si="161"/>
        <v>0</v>
      </c>
    </row>
    <row r="3424" spans="1:18" x14ac:dyDescent="0.25">
      <c r="A3424" s="1">
        <v>44088</v>
      </c>
      <c r="B3424" s="2" t="s">
        <v>3459</v>
      </c>
      <c r="C3424" t="s">
        <v>117</v>
      </c>
      <c r="D3424">
        <v>1</v>
      </c>
      <c r="E3424">
        <v>176</v>
      </c>
      <c r="F3424">
        <f>IF(E3424="",_xlfn.XLOOKUP(C3424,'Price Averages'!$D$4:$D$103,'Price Averages'!$E$4:$E$103, "FALSE"), E3424)</f>
        <v>176</v>
      </c>
      <c r="G3424">
        <v>88</v>
      </c>
      <c r="H3424">
        <f>IF(G3424="", _xlfn.XLOOKUP(C3424, 'Cost Averages'!$D$4:$D$103,'Cost Averages'!$E$4:$E$103, "FALSE"),G3424)</f>
        <v>88</v>
      </c>
      <c r="L3424" s="2" t="s">
        <v>28</v>
      </c>
      <c r="M3424" t="s">
        <v>358</v>
      </c>
      <c r="N3424" t="s">
        <v>56</v>
      </c>
      <c r="O3424" s="3">
        <v>12.342715162719054</v>
      </c>
      <c r="P3424" t="str">
        <f t="shared" si="159"/>
        <v>F</v>
      </c>
      <c r="Q3424">
        <f t="shared" si="160"/>
        <v>2020</v>
      </c>
      <c r="R3424">
        <f t="shared" si="161"/>
        <v>0</v>
      </c>
    </row>
    <row r="3425" spans="1:18" x14ac:dyDescent="0.25">
      <c r="A3425" s="1">
        <v>43797.071956657914</v>
      </c>
      <c r="B3425" s="2" t="s">
        <v>1591</v>
      </c>
      <c r="C3425" t="s">
        <v>117</v>
      </c>
      <c r="D3425">
        <v>2</v>
      </c>
      <c r="E3425" t="s">
        <v>32</v>
      </c>
      <c r="F3425">
        <f>IF(E3425="",_xlfn.XLOOKUP(C3425,'Price Averages'!$D$4:$D$103,'Price Averages'!$E$4:$E$103, "FALSE"), E3425)</f>
        <v>176</v>
      </c>
      <c r="G3425">
        <v>88</v>
      </c>
      <c r="H3425">
        <f>IF(G3425="", _xlfn.XLOOKUP(C3425, 'Cost Averages'!$D$4:$D$103,'Cost Averages'!$E$4:$E$103, "FALSE"),G3425)</f>
        <v>88</v>
      </c>
      <c r="L3425" s="2" t="s">
        <v>28</v>
      </c>
      <c r="M3425" t="s">
        <v>191</v>
      </c>
      <c r="N3425" t="s">
        <v>78</v>
      </c>
      <c r="O3425" s="3">
        <v>13.890275354050972</v>
      </c>
      <c r="P3425" t="str">
        <f t="shared" si="159"/>
        <v>E</v>
      </c>
      <c r="Q3425">
        <f t="shared" si="160"/>
        <v>2019</v>
      </c>
      <c r="R3425">
        <f t="shared" si="161"/>
        <v>0</v>
      </c>
    </row>
    <row r="3426" spans="1:18" x14ac:dyDescent="0.25">
      <c r="A3426" s="1">
        <v>44325</v>
      </c>
      <c r="B3426" s="2" t="s">
        <v>3657</v>
      </c>
      <c r="C3426" t="s">
        <v>117</v>
      </c>
      <c r="D3426">
        <v>2</v>
      </c>
      <c r="E3426" t="s">
        <v>32</v>
      </c>
      <c r="F3426">
        <f>IF(E3426="",_xlfn.XLOOKUP(C3426,'Price Averages'!$D$4:$D$103,'Price Averages'!$E$4:$E$103, "FALSE"), E3426)</f>
        <v>176</v>
      </c>
      <c r="G3426">
        <v>88</v>
      </c>
      <c r="H3426">
        <f>IF(G3426="", _xlfn.XLOOKUP(C3426, 'Cost Averages'!$D$4:$D$103,'Cost Averages'!$E$4:$E$103, "FALSE"),G3426)</f>
        <v>88</v>
      </c>
      <c r="L3426" s="2" t="s">
        <v>28</v>
      </c>
      <c r="M3426" t="s">
        <v>59</v>
      </c>
      <c r="N3426" t="s">
        <v>56</v>
      </c>
      <c r="O3426" s="3">
        <v>15.602184182549776</v>
      </c>
      <c r="P3426" t="str">
        <f t="shared" si="159"/>
        <v>G</v>
      </c>
      <c r="Q3426">
        <f t="shared" si="160"/>
        <v>2021</v>
      </c>
      <c r="R3426">
        <f t="shared" si="161"/>
        <v>0</v>
      </c>
    </row>
    <row r="3427" spans="1:18" x14ac:dyDescent="0.25">
      <c r="A3427" s="1">
        <v>43367.30789372648</v>
      </c>
      <c r="B3427" s="2" t="s">
        <v>2406</v>
      </c>
      <c r="C3427" t="s">
        <v>117</v>
      </c>
      <c r="D3427">
        <v>3</v>
      </c>
      <c r="E3427">
        <v>176</v>
      </c>
      <c r="F3427">
        <f>IF(E3427="",_xlfn.XLOOKUP(C3427,'Price Averages'!$D$4:$D$103,'Price Averages'!$E$4:$E$103, "FALSE"), E3427)</f>
        <v>176</v>
      </c>
      <c r="G3427">
        <v>88</v>
      </c>
      <c r="H3427">
        <f>IF(G3427="", _xlfn.XLOOKUP(C3427, 'Cost Averages'!$D$4:$D$103,'Cost Averages'!$E$4:$E$103, "FALSE"),G3427)</f>
        <v>88</v>
      </c>
      <c r="L3427" s="2" t="s">
        <v>28</v>
      </c>
      <c r="M3427" t="s">
        <v>194</v>
      </c>
      <c r="N3427" t="s">
        <v>50</v>
      </c>
      <c r="O3427" s="3">
        <v>13.765798454641494</v>
      </c>
      <c r="P3427" t="str">
        <f t="shared" si="159"/>
        <v>D</v>
      </c>
      <c r="Q3427">
        <f t="shared" si="160"/>
        <v>2018</v>
      </c>
      <c r="R3427">
        <f t="shared" si="161"/>
        <v>0</v>
      </c>
    </row>
    <row r="3428" spans="1:18" x14ac:dyDescent="0.25">
      <c r="A3428" s="1">
        <v>44011.195364190709</v>
      </c>
      <c r="B3428" s="2" t="s">
        <v>1862</v>
      </c>
      <c r="C3428" t="s">
        <v>117</v>
      </c>
      <c r="D3428">
        <v>3</v>
      </c>
      <c r="E3428" t="s">
        <v>32</v>
      </c>
      <c r="F3428">
        <f>IF(E3428="",_xlfn.XLOOKUP(C3428,'Price Averages'!$D$4:$D$103,'Price Averages'!$E$4:$E$103, "FALSE"), E3428)</f>
        <v>176</v>
      </c>
      <c r="G3428">
        <v>88</v>
      </c>
      <c r="H3428">
        <f>IF(G3428="", _xlfn.XLOOKUP(C3428, 'Cost Averages'!$D$4:$D$103,'Cost Averages'!$E$4:$E$103, "FALSE"),G3428)</f>
        <v>88</v>
      </c>
      <c r="L3428" s="2" t="s">
        <v>23</v>
      </c>
      <c r="M3428" t="s">
        <v>513</v>
      </c>
      <c r="N3428" t="s">
        <v>50</v>
      </c>
      <c r="O3428" s="3">
        <v>8.8514729234790472</v>
      </c>
      <c r="P3428" t="str">
        <f t="shared" si="159"/>
        <v>F</v>
      </c>
      <c r="Q3428">
        <f t="shared" si="160"/>
        <v>2020</v>
      </c>
      <c r="R3428">
        <f t="shared" si="161"/>
        <v>0</v>
      </c>
    </row>
    <row r="3429" spans="1:18" x14ac:dyDescent="0.25">
      <c r="A3429" s="1">
        <v>44197.573138287393</v>
      </c>
      <c r="B3429" s="2" t="s">
        <v>802</v>
      </c>
      <c r="C3429" t="s">
        <v>117</v>
      </c>
      <c r="D3429">
        <v>4</v>
      </c>
      <c r="E3429">
        <v>176</v>
      </c>
      <c r="F3429">
        <f>IF(E3429="",_xlfn.XLOOKUP(C3429,'Price Averages'!$D$4:$D$103,'Price Averages'!$E$4:$E$103, "FALSE"), E3429)</f>
        <v>176</v>
      </c>
      <c r="G3429">
        <v>88</v>
      </c>
      <c r="H3429">
        <f>IF(G3429="", _xlfn.XLOOKUP(C3429, 'Cost Averages'!$D$4:$D$103,'Cost Averages'!$E$4:$E$103, "FALSE"),G3429)</f>
        <v>88</v>
      </c>
      <c r="L3429" s="2" t="s">
        <v>44</v>
      </c>
      <c r="M3429" t="s">
        <v>803</v>
      </c>
      <c r="N3429" t="s">
        <v>50</v>
      </c>
      <c r="O3429" s="3">
        <v>14.308257477047373</v>
      </c>
      <c r="P3429" t="str">
        <f t="shared" si="159"/>
        <v>G</v>
      </c>
      <c r="Q3429">
        <f t="shared" si="160"/>
        <v>2021</v>
      </c>
      <c r="R3429">
        <f t="shared" si="161"/>
        <v>0</v>
      </c>
    </row>
    <row r="3430" spans="1:18" x14ac:dyDescent="0.25">
      <c r="A3430" s="1">
        <v>43030.109640636176</v>
      </c>
      <c r="B3430" s="2" t="s">
        <v>1239</v>
      </c>
      <c r="C3430" t="s">
        <v>117</v>
      </c>
      <c r="D3430">
        <v>6</v>
      </c>
      <c r="E3430">
        <v>176</v>
      </c>
      <c r="F3430">
        <f>IF(E3430="",_xlfn.XLOOKUP(C3430,'Price Averages'!$D$4:$D$103,'Price Averages'!$E$4:$E$103, "FALSE"), E3430)</f>
        <v>176</v>
      </c>
      <c r="G3430">
        <v>88</v>
      </c>
      <c r="H3430">
        <f>IF(G3430="", _xlfn.XLOOKUP(C3430, 'Cost Averages'!$D$4:$D$103,'Cost Averages'!$E$4:$E$103, "FALSE"),G3430)</f>
        <v>88</v>
      </c>
      <c r="L3430" s="2" t="s">
        <v>23</v>
      </c>
      <c r="M3430" t="s">
        <v>811</v>
      </c>
      <c r="N3430" t="s">
        <v>78</v>
      </c>
      <c r="O3430" s="3">
        <v>12.155895475340943</v>
      </c>
      <c r="P3430" t="str">
        <f t="shared" si="159"/>
        <v>C</v>
      </c>
      <c r="Q3430">
        <f t="shared" si="160"/>
        <v>2017</v>
      </c>
      <c r="R3430">
        <f t="shared" si="161"/>
        <v>0</v>
      </c>
    </row>
    <row r="3431" spans="1:18" x14ac:dyDescent="0.25">
      <c r="A3431" s="1">
        <v>43436.875598531071</v>
      </c>
      <c r="B3431" s="2" t="s">
        <v>2529</v>
      </c>
      <c r="C3431" t="s">
        <v>117</v>
      </c>
      <c r="D3431">
        <v>6</v>
      </c>
      <c r="E3431">
        <v>176</v>
      </c>
      <c r="F3431">
        <f>IF(E3431="",_xlfn.XLOOKUP(C3431,'Price Averages'!$D$4:$D$103,'Price Averages'!$E$4:$E$103, "FALSE"), E3431)</f>
        <v>176</v>
      </c>
      <c r="G3431">
        <v>88</v>
      </c>
      <c r="H3431">
        <f>IF(G3431="", _xlfn.XLOOKUP(C3431, 'Cost Averages'!$D$4:$D$103,'Cost Averages'!$E$4:$E$103, "FALSE"),G3431)</f>
        <v>88</v>
      </c>
      <c r="L3431" s="2" t="s">
        <v>28</v>
      </c>
      <c r="M3431" t="s">
        <v>273</v>
      </c>
      <c r="N3431" t="s">
        <v>25</v>
      </c>
      <c r="O3431" s="3">
        <v>11.428575823958646</v>
      </c>
      <c r="P3431" t="str">
        <f t="shared" si="159"/>
        <v>D</v>
      </c>
      <c r="Q3431">
        <f t="shared" si="160"/>
        <v>2018</v>
      </c>
      <c r="R3431">
        <f t="shared" si="161"/>
        <v>0</v>
      </c>
    </row>
    <row r="3432" spans="1:18" x14ac:dyDescent="0.25">
      <c r="A3432" s="1">
        <v>43806</v>
      </c>
      <c r="B3432" s="2" t="s">
        <v>3222</v>
      </c>
      <c r="C3432" t="s">
        <v>117</v>
      </c>
      <c r="D3432">
        <v>7</v>
      </c>
      <c r="E3432" t="s">
        <v>32</v>
      </c>
      <c r="F3432">
        <f>IF(E3432="",_xlfn.XLOOKUP(C3432,'Price Averages'!$D$4:$D$103,'Price Averages'!$E$4:$E$103, "FALSE"), E3432)</f>
        <v>176</v>
      </c>
      <c r="G3432">
        <v>88</v>
      </c>
      <c r="H3432">
        <f>IF(G3432="", _xlfn.XLOOKUP(C3432, 'Cost Averages'!$D$4:$D$103,'Cost Averages'!$E$4:$E$103, "FALSE"),G3432)</f>
        <v>88</v>
      </c>
      <c r="L3432" s="2" t="s">
        <v>23</v>
      </c>
      <c r="M3432" t="s">
        <v>287</v>
      </c>
      <c r="N3432" t="s">
        <v>34</v>
      </c>
      <c r="O3432" s="3">
        <v>14.906846445071711</v>
      </c>
      <c r="P3432" t="str">
        <f t="shared" si="159"/>
        <v>E</v>
      </c>
      <c r="Q3432">
        <f t="shared" si="160"/>
        <v>2019</v>
      </c>
      <c r="R3432">
        <f t="shared" si="161"/>
        <v>0</v>
      </c>
    </row>
    <row r="3433" spans="1:18" x14ac:dyDescent="0.25">
      <c r="A3433" s="1">
        <v>44128.881308143456</v>
      </c>
      <c r="B3433" s="2" t="s">
        <v>2120</v>
      </c>
      <c r="C3433" t="s">
        <v>117</v>
      </c>
      <c r="D3433">
        <v>7</v>
      </c>
      <c r="E3433">
        <v>176</v>
      </c>
      <c r="F3433">
        <f>IF(E3433="",_xlfn.XLOOKUP(C3433,'Price Averages'!$D$4:$D$103,'Price Averages'!$E$4:$E$103, "FALSE"), E3433)</f>
        <v>176</v>
      </c>
      <c r="G3433">
        <v>88</v>
      </c>
      <c r="H3433">
        <f>IF(G3433="", _xlfn.XLOOKUP(C3433, 'Cost Averages'!$D$4:$D$103,'Cost Averages'!$E$4:$E$103, "FALSE"),G3433)</f>
        <v>88</v>
      </c>
      <c r="L3433" s="2" t="s">
        <v>28</v>
      </c>
      <c r="M3433" t="s">
        <v>222</v>
      </c>
      <c r="N3433" t="s">
        <v>34</v>
      </c>
      <c r="O3433" s="3">
        <v>12.172922939334034</v>
      </c>
      <c r="P3433" t="str">
        <f t="shared" si="159"/>
        <v>F</v>
      </c>
      <c r="Q3433">
        <f t="shared" si="160"/>
        <v>2020</v>
      </c>
      <c r="R3433">
        <f t="shared" si="161"/>
        <v>0</v>
      </c>
    </row>
    <row r="3434" spans="1:18" x14ac:dyDescent="0.25">
      <c r="A3434" s="1">
        <v>44489.623895224147</v>
      </c>
      <c r="B3434" s="2" t="s">
        <v>2686</v>
      </c>
      <c r="C3434" t="s">
        <v>117</v>
      </c>
      <c r="D3434">
        <v>7</v>
      </c>
      <c r="E3434">
        <v>176</v>
      </c>
      <c r="F3434">
        <f>IF(E3434="",_xlfn.XLOOKUP(C3434,'Price Averages'!$D$4:$D$103,'Price Averages'!$E$4:$E$103, "FALSE"), E3434)</f>
        <v>176</v>
      </c>
      <c r="G3434">
        <v>88</v>
      </c>
      <c r="H3434">
        <f>IF(G3434="", _xlfn.XLOOKUP(C3434, 'Cost Averages'!$D$4:$D$103,'Cost Averages'!$E$4:$E$103, "FALSE"),G3434)</f>
        <v>88</v>
      </c>
      <c r="L3434" s="2" t="s">
        <v>23</v>
      </c>
      <c r="M3434" t="s">
        <v>126</v>
      </c>
      <c r="N3434" t="s">
        <v>25</v>
      </c>
      <c r="O3434" s="3">
        <v>9.4200113153305907</v>
      </c>
      <c r="P3434" t="str">
        <f t="shared" si="159"/>
        <v>G</v>
      </c>
      <c r="Q3434">
        <f t="shared" si="160"/>
        <v>2021</v>
      </c>
      <c r="R3434">
        <f t="shared" si="161"/>
        <v>0</v>
      </c>
    </row>
    <row r="3435" spans="1:18" x14ac:dyDescent="0.25">
      <c r="A3435" s="1">
        <v>44815.824887431074</v>
      </c>
      <c r="B3435" s="2" t="s">
        <v>2763</v>
      </c>
      <c r="C3435" t="s">
        <v>117</v>
      </c>
      <c r="D3435">
        <v>8</v>
      </c>
      <c r="E3435">
        <v>176</v>
      </c>
      <c r="F3435">
        <f>IF(E3435="",_xlfn.XLOOKUP(C3435,'Price Averages'!$D$4:$D$103,'Price Averages'!$E$4:$E$103, "FALSE"), E3435)</f>
        <v>176</v>
      </c>
      <c r="G3435" t="s">
        <v>32</v>
      </c>
      <c r="H3435">
        <f>IF(G3435="", _xlfn.XLOOKUP(C3435, 'Cost Averages'!$D$4:$D$103,'Cost Averages'!$E$4:$E$103, "FALSE"),G3435)</f>
        <v>88</v>
      </c>
      <c r="L3435" s="2" t="s">
        <v>44</v>
      </c>
      <c r="M3435" t="s">
        <v>438</v>
      </c>
      <c r="N3435" t="s">
        <v>46</v>
      </c>
      <c r="O3435" s="3">
        <v>12.85215703546821</v>
      </c>
      <c r="P3435" t="str">
        <f t="shared" si="159"/>
        <v>H</v>
      </c>
      <c r="Q3435">
        <f t="shared" si="160"/>
        <v>2022</v>
      </c>
      <c r="R3435">
        <f t="shared" si="161"/>
        <v>0</v>
      </c>
    </row>
    <row r="3436" spans="1:18" x14ac:dyDescent="0.25">
      <c r="A3436" s="1">
        <v>43611.448842877609</v>
      </c>
      <c r="B3436" s="2" t="s">
        <v>1244</v>
      </c>
      <c r="C3436" t="s">
        <v>117</v>
      </c>
      <c r="D3436">
        <v>9</v>
      </c>
      <c r="E3436" t="s">
        <v>32</v>
      </c>
      <c r="F3436">
        <f>IF(E3436="",_xlfn.XLOOKUP(C3436,'Price Averages'!$D$4:$D$103,'Price Averages'!$E$4:$E$103, "FALSE"), E3436)</f>
        <v>176</v>
      </c>
      <c r="G3436">
        <v>88</v>
      </c>
      <c r="H3436">
        <f>IF(G3436="", _xlfn.XLOOKUP(C3436, 'Cost Averages'!$D$4:$D$103,'Cost Averages'!$E$4:$E$103, "FALSE"),G3436)</f>
        <v>88</v>
      </c>
      <c r="L3436" s="2" t="s">
        <v>44</v>
      </c>
      <c r="M3436" t="s">
        <v>1245</v>
      </c>
      <c r="N3436" t="s">
        <v>41</v>
      </c>
      <c r="O3436" s="3">
        <v>10.518436853046438</v>
      </c>
      <c r="P3436" t="str">
        <f t="shared" si="159"/>
        <v>E</v>
      </c>
      <c r="Q3436">
        <f t="shared" si="160"/>
        <v>2019</v>
      </c>
      <c r="R3436">
        <f t="shared" si="161"/>
        <v>0</v>
      </c>
    </row>
    <row r="3437" spans="1:18" x14ac:dyDescent="0.25">
      <c r="A3437" s="1">
        <v>43501.762919502115</v>
      </c>
      <c r="B3437" s="2" t="s">
        <v>2771</v>
      </c>
      <c r="C3437" t="s">
        <v>117</v>
      </c>
      <c r="D3437">
        <v>9</v>
      </c>
      <c r="E3437">
        <v>176</v>
      </c>
      <c r="F3437">
        <f>IF(E3437="",_xlfn.XLOOKUP(C3437,'Price Averages'!$D$4:$D$103,'Price Averages'!$E$4:$E$103, "FALSE"), E3437)</f>
        <v>176</v>
      </c>
      <c r="G3437">
        <v>88</v>
      </c>
      <c r="H3437">
        <f>IF(G3437="", _xlfn.XLOOKUP(C3437, 'Cost Averages'!$D$4:$D$103,'Cost Averages'!$E$4:$E$103, "FALSE"),G3437)</f>
        <v>88</v>
      </c>
      <c r="L3437" s="2" t="s">
        <v>28</v>
      </c>
      <c r="M3437" t="s">
        <v>630</v>
      </c>
      <c r="N3437" t="s">
        <v>25</v>
      </c>
      <c r="O3437" s="3">
        <v>12.131375018945562</v>
      </c>
      <c r="P3437" t="str">
        <f t="shared" si="159"/>
        <v>E</v>
      </c>
      <c r="Q3437">
        <f t="shared" si="160"/>
        <v>2019</v>
      </c>
      <c r="R3437">
        <f t="shared" si="161"/>
        <v>0</v>
      </c>
    </row>
    <row r="3438" spans="1:18" x14ac:dyDescent="0.25">
      <c r="A3438" s="1">
        <v>43862</v>
      </c>
      <c r="B3438" s="2" t="s">
        <v>3271</v>
      </c>
      <c r="C3438" t="s">
        <v>117</v>
      </c>
      <c r="D3438">
        <v>9</v>
      </c>
      <c r="E3438">
        <v>176</v>
      </c>
      <c r="F3438">
        <f>IF(E3438="",_xlfn.XLOOKUP(C3438,'Price Averages'!$D$4:$D$103,'Price Averages'!$E$4:$E$103, "FALSE"), E3438)</f>
        <v>176</v>
      </c>
      <c r="G3438">
        <v>88</v>
      </c>
      <c r="H3438">
        <f>IF(G3438="", _xlfn.XLOOKUP(C3438, 'Cost Averages'!$D$4:$D$103,'Cost Averages'!$E$4:$E$103, "FALSE"),G3438)</f>
        <v>88</v>
      </c>
      <c r="L3438" s="2" t="s">
        <v>28</v>
      </c>
      <c r="M3438" t="s">
        <v>230</v>
      </c>
      <c r="N3438" t="s">
        <v>78</v>
      </c>
      <c r="O3438" s="3">
        <v>14.593670394271927</v>
      </c>
      <c r="P3438" t="str">
        <f t="shared" si="159"/>
        <v>F</v>
      </c>
      <c r="Q3438">
        <f t="shared" si="160"/>
        <v>2020</v>
      </c>
      <c r="R3438">
        <f t="shared" si="161"/>
        <v>0</v>
      </c>
    </row>
    <row r="3439" spans="1:18" x14ac:dyDescent="0.25">
      <c r="A3439" s="1">
        <v>43178.15862643539</v>
      </c>
      <c r="B3439" s="2" t="s">
        <v>2780</v>
      </c>
      <c r="C3439" t="s">
        <v>117</v>
      </c>
      <c r="D3439">
        <v>11</v>
      </c>
      <c r="E3439">
        <v>176</v>
      </c>
      <c r="F3439">
        <f>IF(E3439="",_xlfn.XLOOKUP(C3439,'Price Averages'!$D$4:$D$103,'Price Averages'!$E$4:$E$103, "FALSE"), E3439)</f>
        <v>176</v>
      </c>
      <c r="G3439">
        <v>88</v>
      </c>
      <c r="H3439">
        <f>IF(G3439="", _xlfn.XLOOKUP(C3439, 'Cost Averages'!$D$4:$D$103,'Cost Averages'!$E$4:$E$103, "FALSE"),G3439)</f>
        <v>88</v>
      </c>
      <c r="L3439" s="2" t="s">
        <v>44</v>
      </c>
      <c r="M3439" t="s">
        <v>848</v>
      </c>
      <c r="N3439" t="s">
        <v>34</v>
      </c>
      <c r="O3439" s="3">
        <v>11.226611755437654</v>
      </c>
      <c r="P3439" t="str">
        <f t="shared" si="159"/>
        <v>D</v>
      </c>
      <c r="Q3439">
        <f t="shared" si="160"/>
        <v>2018</v>
      </c>
      <c r="R3439">
        <f t="shared" si="161"/>
        <v>0</v>
      </c>
    </row>
    <row r="3440" spans="1:18" x14ac:dyDescent="0.25">
      <c r="A3440" s="1">
        <v>43813</v>
      </c>
      <c r="B3440" s="2" t="s">
        <v>3229</v>
      </c>
      <c r="C3440" t="s">
        <v>117</v>
      </c>
      <c r="D3440">
        <v>11</v>
      </c>
      <c r="E3440">
        <v>176</v>
      </c>
      <c r="F3440">
        <f>IF(E3440="",_xlfn.XLOOKUP(C3440,'Price Averages'!$D$4:$D$103,'Price Averages'!$E$4:$E$103, "FALSE"), E3440)</f>
        <v>176</v>
      </c>
      <c r="G3440">
        <v>88</v>
      </c>
      <c r="H3440">
        <f>IF(G3440="", _xlfn.XLOOKUP(C3440, 'Cost Averages'!$D$4:$D$103,'Cost Averages'!$E$4:$E$103, "FALSE"),G3440)</f>
        <v>88</v>
      </c>
      <c r="L3440" s="2" t="s">
        <v>23</v>
      </c>
      <c r="M3440" t="s">
        <v>1265</v>
      </c>
      <c r="N3440" t="s">
        <v>34</v>
      </c>
      <c r="O3440" s="3">
        <v>12.427459362224146</v>
      </c>
      <c r="P3440" t="str">
        <f t="shared" si="159"/>
        <v>E</v>
      </c>
      <c r="Q3440">
        <f t="shared" si="160"/>
        <v>2019</v>
      </c>
      <c r="R3440">
        <f t="shared" si="161"/>
        <v>0</v>
      </c>
    </row>
    <row r="3441" spans="1:18" x14ac:dyDescent="0.25">
      <c r="A3441" s="1">
        <v>44446.007276897246</v>
      </c>
      <c r="B3441" s="2" t="s">
        <v>783</v>
      </c>
      <c r="C3441" t="s">
        <v>117</v>
      </c>
      <c r="D3441">
        <v>11</v>
      </c>
      <c r="E3441">
        <v>176</v>
      </c>
      <c r="F3441">
        <f>IF(E3441="",_xlfn.XLOOKUP(C3441,'Price Averages'!$D$4:$D$103,'Price Averages'!$E$4:$E$103, "FALSE"), E3441)</f>
        <v>176</v>
      </c>
      <c r="G3441">
        <v>88</v>
      </c>
      <c r="H3441">
        <f>IF(G3441="", _xlfn.XLOOKUP(C3441, 'Cost Averages'!$D$4:$D$103,'Cost Averages'!$E$4:$E$103, "FALSE"),G3441)</f>
        <v>88</v>
      </c>
      <c r="L3441" s="2" t="s">
        <v>44</v>
      </c>
      <c r="M3441" t="s">
        <v>803</v>
      </c>
      <c r="N3441" t="s">
        <v>50</v>
      </c>
      <c r="O3441" s="3">
        <v>14.308257477047373</v>
      </c>
      <c r="P3441" t="str">
        <f t="shared" si="159"/>
        <v>G</v>
      </c>
      <c r="Q3441">
        <f t="shared" si="160"/>
        <v>2021</v>
      </c>
      <c r="R3441">
        <f t="shared" si="161"/>
        <v>0</v>
      </c>
    </row>
    <row r="3442" spans="1:18" x14ac:dyDescent="0.25">
      <c r="A3442" s="1">
        <v>44663.91670944119</v>
      </c>
      <c r="B3442" s="2" t="s">
        <v>2580</v>
      </c>
      <c r="C3442" t="s">
        <v>117</v>
      </c>
      <c r="D3442">
        <v>11</v>
      </c>
      <c r="E3442">
        <v>176</v>
      </c>
      <c r="F3442">
        <f>IF(E3442="",_xlfn.XLOOKUP(C3442,'Price Averages'!$D$4:$D$103,'Price Averages'!$E$4:$E$103, "FALSE"), E3442)</f>
        <v>176</v>
      </c>
      <c r="G3442">
        <v>88</v>
      </c>
      <c r="H3442">
        <f>IF(G3442="", _xlfn.XLOOKUP(C3442, 'Cost Averages'!$D$4:$D$103,'Cost Averages'!$E$4:$E$103, "FALSE"),G3442)</f>
        <v>88</v>
      </c>
      <c r="L3442" s="2" t="s">
        <v>44</v>
      </c>
      <c r="M3442" t="s">
        <v>211</v>
      </c>
      <c r="N3442" t="s">
        <v>41</v>
      </c>
      <c r="O3442" s="3">
        <v>13.697485557052493</v>
      </c>
      <c r="P3442" t="str">
        <f t="shared" si="159"/>
        <v>H</v>
      </c>
      <c r="Q3442">
        <f t="shared" si="160"/>
        <v>2022</v>
      </c>
      <c r="R3442">
        <f t="shared" si="161"/>
        <v>0</v>
      </c>
    </row>
    <row r="3443" spans="1:18" x14ac:dyDescent="0.25">
      <c r="A3443" s="1">
        <v>43413.651347910083</v>
      </c>
      <c r="B3443" s="2" t="s">
        <v>116</v>
      </c>
      <c r="C3443" t="s">
        <v>117</v>
      </c>
      <c r="D3443">
        <v>12</v>
      </c>
      <c r="E3443">
        <v>176</v>
      </c>
      <c r="F3443">
        <f>IF(E3443="",_xlfn.XLOOKUP(C3443,'Price Averages'!$D$4:$D$103,'Price Averages'!$E$4:$E$103, "FALSE"), E3443)</f>
        <v>176</v>
      </c>
      <c r="G3443">
        <v>88</v>
      </c>
      <c r="H3443">
        <f>IF(G3443="", _xlfn.XLOOKUP(C3443, 'Cost Averages'!$D$4:$D$103,'Cost Averages'!$E$4:$E$103, "FALSE"),G3443)</f>
        <v>88</v>
      </c>
      <c r="L3443" s="2" t="s">
        <v>28</v>
      </c>
      <c r="M3443" t="s">
        <v>118</v>
      </c>
      <c r="N3443" t="s">
        <v>56</v>
      </c>
      <c r="O3443" s="3">
        <v>11.006397834696006</v>
      </c>
      <c r="P3443" t="str">
        <f t="shared" si="159"/>
        <v>D</v>
      </c>
      <c r="Q3443">
        <f t="shared" si="160"/>
        <v>2018</v>
      </c>
      <c r="R3443">
        <f t="shared" si="161"/>
        <v>0</v>
      </c>
    </row>
    <row r="3444" spans="1:18" x14ac:dyDescent="0.25">
      <c r="A3444" s="1">
        <v>44174.310507099333</v>
      </c>
      <c r="B3444" s="2" t="s">
        <v>690</v>
      </c>
      <c r="C3444" t="s">
        <v>117</v>
      </c>
      <c r="D3444">
        <v>12</v>
      </c>
      <c r="E3444" t="s">
        <v>32</v>
      </c>
      <c r="F3444">
        <f>IF(E3444="",_xlfn.XLOOKUP(C3444,'Price Averages'!$D$4:$D$103,'Price Averages'!$E$4:$E$103, "FALSE"), E3444)</f>
        <v>176</v>
      </c>
      <c r="G3444">
        <v>88</v>
      </c>
      <c r="H3444">
        <f>IF(G3444="", _xlfn.XLOOKUP(C3444, 'Cost Averages'!$D$4:$D$103,'Cost Averages'!$E$4:$E$103, "FALSE"),G3444)</f>
        <v>88</v>
      </c>
      <c r="L3444" s="2" t="s">
        <v>44</v>
      </c>
      <c r="M3444" t="s">
        <v>408</v>
      </c>
      <c r="N3444" t="s">
        <v>50</v>
      </c>
      <c r="O3444" s="3">
        <v>12.399050786131125</v>
      </c>
      <c r="P3444" t="str">
        <f t="shared" si="159"/>
        <v>F</v>
      </c>
      <c r="Q3444">
        <f t="shared" si="160"/>
        <v>2020</v>
      </c>
      <c r="R3444">
        <f t="shared" si="161"/>
        <v>0</v>
      </c>
    </row>
    <row r="3445" spans="1:18" x14ac:dyDescent="0.25">
      <c r="A3445" s="1">
        <v>43992</v>
      </c>
      <c r="B3445" s="2" t="s">
        <v>3378</v>
      </c>
      <c r="C3445" t="s">
        <v>117</v>
      </c>
      <c r="D3445">
        <v>12</v>
      </c>
      <c r="E3445" t="s">
        <v>32</v>
      </c>
      <c r="F3445">
        <f>IF(E3445="",_xlfn.XLOOKUP(C3445,'Price Averages'!$D$4:$D$103,'Price Averages'!$E$4:$E$103, "FALSE"), E3445)</f>
        <v>176</v>
      </c>
      <c r="G3445" t="s">
        <v>32</v>
      </c>
      <c r="H3445">
        <f>IF(G3445="", _xlfn.XLOOKUP(C3445, 'Cost Averages'!$D$4:$D$103,'Cost Averages'!$E$4:$E$103, "FALSE"),G3445)</f>
        <v>88</v>
      </c>
      <c r="L3445" s="2" t="s">
        <v>28</v>
      </c>
      <c r="M3445" t="s">
        <v>269</v>
      </c>
      <c r="N3445" t="s">
        <v>50</v>
      </c>
      <c r="O3445" s="3">
        <v>11.883396013219548</v>
      </c>
      <c r="P3445" t="str">
        <f t="shared" si="159"/>
        <v>F</v>
      </c>
      <c r="Q3445">
        <f t="shared" si="160"/>
        <v>2020</v>
      </c>
      <c r="R3445">
        <f t="shared" si="161"/>
        <v>0</v>
      </c>
    </row>
    <row r="3446" spans="1:18" x14ac:dyDescent="0.25">
      <c r="A3446" s="1">
        <v>44071.755411145277</v>
      </c>
      <c r="B3446" s="2" t="s">
        <v>2762</v>
      </c>
      <c r="C3446" t="s">
        <v>117</v>
      </c>
      <c r="D3446">
        <v>13</v>
      </c>
      <c r="E3446">
        <v>176</v>
      </c>
      <c r="F3446">
        <f>IF(E3446="",_xlfn.XLOOKUP(C3446,'Price Averages'!$D$4:$D$103,'Price Averages'!$E$4:$E$103, "FALSE"), E3446)</f>
        <v>176</v>
      </c>
      <c r="G3446" t="s">
        <v>32</v>
      </c>
      <c r="H3446">
        <f>IF(G3446="", _xlfn.XLOOKUP(C3446, 'Cost Averages'!$D$4:$D$103,'Cost Averages'!$E$4:$E$103, "FALSE"),G3446)</f>
        <v>88</v>
      </c>
      <c r="L3446" s="2" t="s">
        <v>28</v>
      </c>
      <c r="M3446" t="s">
        <v>217</v>
      </c>
      <c r="N3446" t="s">
        <v>25</v>
      </c>
      <c r="O3446" s="3">
        <v>11.083482342133532</v>
      </c>
      <c r="P3446" t="str">
        <f t="shared" si="159"/>
        <v>F</v>
      </c>
      <c r="Q3446">
        <f t="shared" si="160"/>
        <v>2020</v>
      </c>
      <c r="R3446">
        <f t="shared" si="161"/>
        <v>0</v>
      </c>
    </row>
    <row r="3447" spans="1:18" x14ac:dyDescent="0.25">
      <c r="A3447" s="1">
        <v>43891</v>
      </c>
      <c r="B3447" s="2" t="s">
        <v>3294</v>
      </c>
      <c r="C3447" t="s">
        <v>117</v>
      </c>
      <c r="D3447">
        <v>13</v>
      </c>
      <c r="E3447">
        <v>176</v>
      </c>
      <c r="F3447">
        <f>IF(E3447="",_xlfn.XLOOKUP(C3447,'Price Averages'!$D$4:$D$103,'Price Averages'!$E$4:$E$103, "FALSE"), E3447)</f>
        <v>176</v>
      </c>
      <c r="G3447">
        <v>88</v>
      </c>
      <c r="H3447">
        <f>IF(G3447="", _xlfn.XLOOKUP(C3447, 'Cost Averages'!$D$4:$D$103,'Cost Averages'!$E$4:$E$103, "FALSE"),G3447)</f>
        <v>88</v>
      </c>
      <c r="L3447" s="2" t="s">
        <v>44</v>
      </c>
      <c r="M3447" t="s">
        <v>712</v>
      </c>
      <c r="N3447" t="s">
        <v>46</v>
      </c>
      <c r="O3447" s="3">
        <v>13.106678263594747</v>
      </c>
      <c r="P3447" t="str">
        <f t="shared" si="159"/>
        <v>F</v>
      </c>
      <c r="Q3447">
        <f t="shared" si="160"/>
        <v>2020</v>
      </c>
      <c r="R3447">
        <f t="shared" si="161"/>
        <v>0</v>
      </c>
    </row>
    <row r="3448" spans="1:18" x14ac:dyDescent="0.25">
      <c r="A3448" s="1">
        <v>43885.052284410594</v>
      </c>
      <c r="B3448" s="2" t="s">
        <v>2403</v>
      </c>
      <c r="C3448" t="s">
        <v>117</v>
      </c>
      <c r="D3448">
        <v>14</v>
      </c>
      <c r="E3448">
        <v>176</v>
      </c>
      <c r="F3448">
        <f>IF(E3448="",_xlfn.XLOOKUP(C3448,'Price Averages'!$D$4:$D$103,'Price Averages'!$E$4:$E$103, "FALSE"), E3448)</f>
        <v>176</v>
      </c>
      <c r="G3448" t="s">
        <v>32</v>
      </c>
      <c r="H3448">
        <f>IF(G3448="", _xlfn.XLOOKUP(C3448, 'Cost Averages'!$D$4:$D$103,'Cost Averages'!$E$4:$E$103, "FALSE"),G3448)</f>
        <v>88</v>
      </c>
      <c r="L3448" s="2" t="s">
        <v>44</v>
      </c>
      <c r="M3448" t="s">
        <v>62</v>
      </c>
      <c r="N3448" t="s">
        <v>41</v>
      </c>
      <c r="O3448" s="3">
        <v>12.957303170959879</v>
      </c>
      <c r="P3448" t="str">
        <f t="shared" si="159"/>
        <v>F</v>
      </c>
      <c r="Q3448">
        <f t="shared" si="160"/>
        <v>2020</v>
      </c>
      <c r="R3448">
        <f t="shared" si="161"/>
        <v>0</v>
      </c>
    </row>
    <row r="3449" spans="1:18" x14ac:dyDescent="0.25">
      <c r="A3449" s="1">
        <v>43445.313162140315</v>
      </c>
      <c r="B3449" s="2" t="s">
        <v>1670</v>
      </c>
      <c r="C3449" t="s">
        <v>117</v>
      </c>
      <c r="D3449">
        <v>15</v>
      </c>
      <c r="E3449">
        <v>176</v>
      </c>
      <c r="F3449">
        <f>IF(E3449="",_xlfn.XLOOKUP(C3449,'Price Averages'!$D$4:$D$103,'Price Averages'!$E$4:$E$103, "FALSE"), E3449)</f>
        <v>176</v>
      </c>
      <c r="G3449">
        <v>88</v>
      </c>
      <c r="H3449">
        <f>IF(G3449="", _xlfn.XLOOKUP(C3449, 'Cost Averages'!$D$4:$D$103,'Cost Averages'!$E$4:$E$103, "FALSE"),G3449)</f>
        <v>88</v>
      </c>
      <c r="L3449" s="2" t="s">
        <v>23</v>
      </c>
      <c r="M3449" t="s">
        <v>540</v>
      </c>
      <c r="N3449" t="s">
        <v>46</v>
      </c>
      <c r="O3449" s="3">
        <v>16.695690968264284</v>
      </c>
      <c r="P3449" t="str">
        <f t="shared" si="159"/>
        <v>D</v>
      </c>
      <c r="Q3449">
        <f t="shared" si="160"/>
        <v>2018</v>
      </c>
      <c r="R3449">
        <f t="shared" si="161"/>
        <v>0</v>
      </c>
    </row>
    <row r="3450" spans="1:18" x14ac:dyDescent="0.25">
      <c r="A3450" s="1">
        <v>44139</v>
      </c>
      <c r="B3450" s="2" t="s">
        <v>3499</v>
      </c>
      <c r="C3450" t="s">
        <v>117</v>
      </c>
      <c r="D3450">
        <v>15</v>
      </c>
      <c r="E3450">
        <v>176</v>
      </c>
      <c r="F3450">
        <f>IF(E3450="",_xlfn.XLOOKUP(C3450,'Price Averages'!$D$4:$D$103,'Price Averages'!$E$4:$E$103, "FALSE"), E3450)</f>
        <v>176</v>
      </c>
      <c r="G3450" t="s">
        <v>32</v>
      </c>
      <c r="H3450">
        <f>IF(G3450="", _xlfn.XLOOKUP(C3450, 'Cost Averages'!$D$4:$D$103,'Cost Averages'!$E$4:$E$103, "FALSE"),G3450)</f>
        <v>88</v>
      </c>
      <c r="L3450" s="2" t="s">
        <v>23</v>
      </c>
      <c r="M3450" t="s">
        <v>430</v>
      </c>
      <c r="N3450" t="s">
        <v>56</v>
      </c>
      <c r="O3450" s="3">
        <v>12.532428411174646</v>
      </c>
      <c r="P3450" t="str">
        <f t="shared" si="159"/>
        <v>F</v>
      </c>
      <c r="Q3450">
        <f t="shared" si="160"/>
        <v>2020</v>
      </c>
      <c r="R3450">
        <f t="shared" si="161"/>
        <v>0</v>
      </c>
    </row>
    <row r="3451" spans="1:18" x14ac:dyDescent="0.25">
      <c r="A3451" s="1">
        <v>43431.098237456616</v>
      </c>
      <c r="B3451" s="2" t="s">
        <v>3120</v>
      </c>
      <c r="C3451" t="s">
        <v>117</v>
      </c>
      <c r="D3451">
        <v>16</v>
      </c>
      <c r="E3451">
        <v>176</v>
      </c>
      <c r="F3451">
        <f>IF(E3451="",_xlfn.XLOOKUP(C3451,'Price Averages'!$D$4:$D$103,'Price Averages'!$E$4:$E$103, "FALSE"), E3451)</f>
        <v>176</v>
      </c>
      <c r="G3451">
        <v>88</v>
      </c>
      <c r="H3451">
        <f>IF(G3451="", _xlfn.XLOOKUP(C3451, 'Cost Averages'!$D$4:$D$103,'Cost Averages'!$E$4:$E$103, "FALSE"),G3451)</f>
        <v>88</v>
      </c>
      <c r="L3451" s="2" t="s">
        <v>44</v>
      </c>
      <c r="M3451" t="s">
        <v>403</v>
      </c>
      <c r="N3451" t="s">
        <v>56</v>
      </c>
      <c r="O3451" s="3">
        <v>13.115597690631557</v>
      </c>
      <c r="P3451" t="str">
        <f t="shared" si="159"/>
        <v>D</v>
      </c>
      <c r="Q3451">
        <f t="shared" si="160"/>
        <v>2018</v>
      </c>
      <c r="R3451">
        <f t="shared" si="161"/>
        <v>0</v>
      </c>
    </row>
    <row r="3452" spans="1:18" x14ac:dyDescent="0.25">
      <c r="A3452" s="1">
        <v>44032</v>
      </c>
      <c r="B3452" s="2" t="s">
        <v>3412</v>
      </c>
      <c r="C3452" t="s">
        <v>117</v>
      </c>
      <c r="D3452">
        <v>16</v>
      </c>
      <c r="E3452" t="s">
        <v>32</v>
      </c>
      <c r="F3452">
        <f>IF(E3452="",_xlfn.XLOOKUP(C3452,'Price Averages'!$D$4:$D$103,'Price Averages'!$E$4:$E$103, "FALSE"), E3452)</f>
        <v>176</v>
      </c>
      <c r="G3452">
        <v>88</v>
      </c>
      <c r="H3452">
        <f>IF(G3452="", _xlfn.XLOOKUP(C3452, 'Cost Averages'!$D$4:$D$103,'Cost Averages'!$E$4:$E$103, "FALSE"),G3452)</f>
        <v>88</v>
      </c>
      <c r="L3452" s="2" t="s">
        <v>23</v>
      </c>
      <c r="M3452" t="s">
        <v>178</v>
      </c>
      <c r="N3452" t="s">
        <v>50</v>
      </c>
      <c r="O3452" s="3">
        <v>11.31221475547909</v>
      </c>
      <c r="P3452" t="str">
        <f t="shared" si="159"/>
        <v>F</v>
      </c>
      <c r="Q3452">
        <f t="shared" si="160"/>
        <v>2020</v>
      </c>
      <c r="R3452">
        <f t="shared" si="161"/>
        <v>0</v>
      </c>
    </row>
    <row r="3453" spans="1:18" x14ac:dyDescent="0.25">
      <c r="A3453" s="1">
        <v>44499</v>
      </c>
      <c r="B3453" s="2" t="s">
        <v>3800</v>
      </c>
      <c r="C3453" t="s">
        <v>117</v>
      </c>
      <c r="D3453">
        <v>16</v>
      </c>
      <c r="E3453">
        <v>176</v>
      </c>
      <c r="F3453">
        <f>IF(E3453="",_xlfn.XLOOKUP(C3453,'Price Averages'!$D$4:$D$103,'Price Averages'!$E$4:$E$103, "FALSE"), E3453)</f>
        <v>176</v>
      </c>
      <c r="G3453" t="s">
        <v>32</v>
      </c>
      <c r="H3453">
        <f>IF(G3453="", _xlfn.XLOOKUP(C3453, 'Cost Averages'!$D$4:$D$103,'Cost Averages'!$E$4:$E$103, "FALSE"),G3453)</f>
        <v>88</v>
      </c>
      <c r="L3453" s="2" t="s">
        <v>28</v>
      </c>
      <c r="M3453" t="s">
        <v>115</v>
      </c>
      <c r="N3453" t="s">
        <v>46</v>
      </c>
      <c r="O3453" s="3">
        <v>10.42743035829395</v>
      </c>
      <c r="P3453" t="str">
        <f t="shared" si="159"/>
        <v>G</v>
      </c>
      <c r="Q3453">
        <f t="shared" si="160"/>
        <v>2021</v>
      </c>
      <c r="R3453">
        <f t="shared" si="161"/>
        <v>0</v>
      </c>
    </row>
    <row r="3454" spans="1:18" x14ac:dyDescent="0.25">
      <c r="A3454" s="1">
        <v>42994.284698480566</v>
      </c>
      <c r="B3454" s="2" t="s">
        <v>3198</v>
      </c>
      <c r="C3454" t="s">
        <v>117</v>
      </c>
      <c r="D3454">
        <v>17</v>
      </c>
      <c r="E3454">
        <v>176</v>
      </c>
      <c r="F3454">
        <f>IF(E3454="",_xlfn.XLOOKUP(C3454,'Price Averages'!$D$4:$D$103,'Price Averages'!$E$4:$E$103, "FALSE"), E3454)</f>
        <v>176</v>
      </c>
      <c r="G3454">
        <v>88</v>
      </c>
      <c r="H3454">
        <f>IF(G3454="", _xlfn.XLOOKUP(C3454, 'Cost Averages'!$D$4:$D$103,'Cost Averages'!$E$4:$E$103, "FALSE"),G3454)</f>
        <v>88</v>
      </c>
      <c r="L3454" s="2" t="s">
        <v>28</v>
      </c>
      <c r="M3454" t="s">
        <v>205</v>
      </c>
      <c r="N3454" t="s">
        <v>50</v>
      </c>
      <c r="O3454" s="3">
        <v>10.980884286450312</v>
      </c>
      <c r="P3454" t="str">
        <f t="shared" si="159"/>
        <v>C</v>
      </c>
      <c r="Q3454">
        <f t="shared" si="160"/>
        <v>2017</v>
      </c>
      <c r="R3454">
        <f t="shared" si="161"/>
        <v>0</v>
      </c>
    </row>
    <row r="3455" spans="1:18" x14ac:dyDescent="0.25">
      <c r="A3455" s="1">
        <v>43569.691131422827</v>
      </c>
      <c r="B3455" s="2" t="s">
        <v>1019</v>
      </c>
      <c r="C3455" t="s">
        <v>117</v>
      </c>
      <c r="D3455">
        <v>17</v>
      </c>
      <c r="E3455" t="s">
        <v>32</v>
      </c>
      <c r="F3455">
        <f>IF(E3455="",_xlfn.XLOOKUP(C3455,'Price Averages'!$D$4:$D$103,'Price Averages'!$E$4:$E$103, "FALSE"), E3455)</f>
        <v>176</v>
      </c>
      <c r="G3455">
        <v>88</v>
      </c>
      <c r="H3455">
        <f>IF(G3455="", _xlfn.XLOOKUP(C3455, 'Cost Averages'!$D$4:$D$103,'Cost Averages'!$E$4:$E$103, "FALSE"),G3455)</f>
        <v>88</v>
      </c>
      <c r="L3455" s="2" t="s">
        <v>28</v>
      </c>
      <c r="M3455" t="s">
        <v>108</v>
      </c>
      <c r="N3455" t="s">
        <v>56</v>
      </c>
      <c r="O3455" s="3">
        <v>14.697745043716761</v>
      </c>
      <c r="P3455" t="str">
        <f t="shared" si="159"/>
        <v>E</v>
      </c>
      <c r="Q3455">
        <f t="shared" si="160"/>
        <v>2019</v>
      </c>
      <c r="R3455">
        <f t="shared" si="161"/>
        <v>0</v>
      </c>
    </row>
    <row r="3456" spans="1:18" x14ac:dyDescent="0.25">
      <c r="A3456" s="1">
        <v>43631.373989220345</v>
      </c>
      <c r="B3456" s="2" t="s">
        <v>1499</v>
      </c>
      <c r="C3456" t="s">
        <v>117</v>
      </c>
      <c r="D3456">
        <v>18</v>
      </c>
      <c r="E3456">
        <v>176</v>
      </c>
      <c r="F3456">
        <f>IF(E3456="",_xlfn.XLOOKUP(C3456,'Price Averages'!$D$4:$D$103,'Price Averages'!$E$4:$E$103, "FALSE"), E3456)</f>
        <v>176</v>
      </c>
      <c r="G3456">
        <v>88</v>
      </c>
      <c r="H3456">
        <f>IF(G3456="", _xlfn.XLOOKUP(C3456, 'Cost Averages'!$D$4:$D$103,'Cost Averages'!$E$4:$E$103, "FALSE"),G3456)</f>
        <v>88</v>
      </c>
      <c r="L3456" s="2" t="s">
        <v>44</v>
      </c>
      <c r="M3456" t="s">
        <v>737</v>
      </c>
      <c r="N3456" t="s">
        <v>25</v>
      </c>
      <c r="O3456" s="3">
        <v>9.1057685343725456</v>
      </c>
      <c r="P3456" t="str">
        <f t="shared" si="159"/>
        <v>E</v>
      </c>
      <c r="Q3456">
        <f t="shared" si="160"/>
        <v>2019</v>
      </c>
      <c r="R3456">
        <f t="shared" si="161"/>
        <v>0</v>
      </c>
    </row>
    <row r="3457" spans="1:18" x14ac:dyDescent="0.25">
      <c r="A3457" s="1">
        <v>44537</v>
      </c>
      <c r="B3457" s="2" t="s">
        <v>3830</v>
      </c>
      <c r="C3457" t="s">
        <v>117</v>
      </c>
      <c r="D3457">
        <v>18</v>
      </c>
      <c r="E3457" t="s">
        <v>32</v>
      </c>
      <c r="F3457">
        <f>IF(E3457="",_xlfn.XLOOKUP(C3457,'Price Averages'!$D$4:$D$103,'Price Averages'!$E$4:$E$103, "FALSE"), E3457)</f>
        <v>176</v>
      </c>
      <c r="G3457" t="s">
        <v>32</v>
      </c>
      <c r="H3457">
        <f>IF(G3457="", _xlfn.XLOOKUP(C3457, 'Cost Averages'!$D$4:$D$103,'Cost Averages'!$E$4:$E$103, "FALSE"),G3457)</f>
        <v>88</v>
      </c>
      <c r="L3457" s="2" t="s">
        <v>44</v>
      </c>
      <c r="M3457" t="s">
        <v>466</v>
      </c>
      <c r="N3457" t="s">
        <v>25</v>
      </c>
      <c r="O3457" s="3">
        <v>9.629298039722805</v>
      </c>
      <c r="P3457" t="str">
        <f t="shared" si="159"/>
        <v>G</v>
      </c>
      <c r="Q3457">
        <f t="shared" si="160"/>
        <v>2021</v>
      </c>
      <c r="R3457">
        <f t="shared" si="161"/>
        <v>0</v>
      </c>
    </row>
    <row r="3458" spans="1:18" x14ac:dyDescent="0.25">
      <c r="A3458" s="1">
        <v>44727</v>
      </c>
      <c r="B3458" s="2" t="s">
        <v>4005</v>
      </c>
      <c r="C3458" t="s">
        <v>117</v>
      </c>
      <c r="D3458">
        <v>18</v>
      </c>
      <c r="E3458">
        <v>176</v>
      </c>
      <c r="F3458">
        <f>IF(E3458="",_xlfn.XLOOKUP(C3458,'Price Averages'!$D$4:$D$103,'Price Averages'!$E$4:$E$103, "FALSE"), E3458)</f>
        <v>176</v>
      </c>
      <c r="G3458">
        <v>88</v>
      </c>
      <c r="H3458">
        <f>IF(G3458="", _xlfn.XLOOKUP(C3458, 'Cost Averages'!$D$4:$D$103,'Cost Averages'!$E$4:$E$103, "FALSE"),G3458)</f>
        <v>88</v>
      </c>
      <c r="L3458" s="2" t="s">
        <v>23</v>
      </c>
      <c r="M3458" t="s">
        <v>194</v>
      </c>
      <c r="N3458" t="s">
        <v>50</v>
      </c>
      <c r="O3458" s="3">
        <v>13.765798454641494</v>
      </c>
      <c r="P3458" t="str">
        <f t="shared" ref="P3458:P3521" si="162">CHAR(64+(YEAR(A3458)-2014))</f>
        <v>H</v>
      </c>
      <c r="Q3458">
        <f t="shared" ref="Q3458:Q3521" si="163">YEAR(A3458)</f>
        <v>2022</v>
      </c>
      <c r="R3458">
        <f t="shared" ref="R3458:R3521" si="164">IF(P3458=CHAR(64 + (YEAR(A3458) - 2014)), 0, 1)</f>
        <v>0</v>
      </c>
    </row>
    <row r="3459" spans="1:18" x14ac:dyDescent="0.25">
      <c r="A3459" s="1">
        <v>43354.590824480132</v>
      </c>
      <c r="B3459" s="2" t="s">
        <v>2074</v>
      </c>
      <c r="C3459" t="s">
        <v>117</v>
      </c>
      <c r="D3459">
        <v>19</v>
      </c>
      <c r="E3459">
        <v>176</v>
      </c>
      <c r="F3459">
        <f>IF(E3459="",_xlfn.XLOOKUP(C3459,'Price Averages'!$D$4:$D$103,'Price Averages'!$E$4:$E$103, "FALSE"), E3459)</f>
        <v>176</v>
      </c>
      <c r="G3459" t="s">
        <v>32</v>
      </c>
      <c r="H3459">
        <f>IF(G3459="", _xlfn.XLOOKUP(C3459, 'Cost Averages'!$D$4:$D$103,'Cost Averages'!$E$4:$E$103, "FALSE"),G3459)</f>
        <v>88</v>
      </c>
      <c r="L3459" s="2" t="s">
        <v>23</v>
      </c>
      <c r="M3459" t="s">
        <v>1245</v>
      </c>
      <c r="N3459" t="s">
        <v>41</v>
      </c>
      <c r="O3459" s="3">
        <v>10.518436853046438</v>
      </c>
      <c r="P3459" t="str">
        <f t="shared" si="162"/>
        <v>D</v>
      </c>
      <c r="Q3459">
        <f t="shared" si="163"/>
        <v>2018</v>
      </c>
      <c r="R3459">
        <f t="shared" si="164"/>
        <v>0</v>
      </c>
    </row>
    <row r="3460" spans="1:18" x14ac:dyDescent="0.25">
      <c r="A3460" s="1">
        <v>43726.674283327528</v>
      </c>
      <c r="B3460" s="2" t="s">
        <v>3131</v>
      </c>
      <c r="C3460" t="s">
        <v>117</v>
      </c>
      <c r="D3460">
        <v>19</v>
      </c>
      <c r="E3460">
        <v>176</v>
      </c>
      <c r="F3460">
        <f>IF(E3460="",_xlfn.XLOOKUP(C3460,'Price Averages'!$D$4:$D$103,'Price Averages'!$E$4:$E$103, "FALSE"), E3460)</f>
        <v>176</v>
      </c>
      <c r="G3460">
        <v>88</v>
      </c>
      <c r="H3460">
        <f>IF(G3460="", _xlfn.XLOOKUP(C3460, 'Cost Averages'!$D$4:$D$103,'Cost Averages'!$E$4:$E$103, "FALSE"),G3460)</f>
        <v>88</v>
      </c>
      <c r="L3460" s="2" t="s">
        <v>23</v>
      </c>
      <c r="M3460" t="s">
        <v>595</v>
      </c>
      <c r="N3460" t="s">
        <v>56</v>
      </c>
      <c r="O3460" s="3">
        <v>11.072271050116964</v>
      </c>
      <c r="P3460" t="str">
        <f t="shared" si="162"/>
        <v>E</v>
      </c>
      <c r="Q3460">
        <f t="shared" si="163"/>
        <v>2019</v>
      </c>
      <c r="R3460">
        <f t="shared" si="164"/>
        <v>0</v>
      </c>
    </row>
    <row r="3461" spans="1:18" x14ac:dyDescent="0.25">
      <c r="A3461" s="1">
        <v>43932.432232152009</v>
      </c>
      <c r="B3461" s="2" t="s">
        <v>1579</v>
      </c>
      <c r="C3461" t="s">
        <v>117</v>
      </c>
      <c r="D3461">
        <v>19</v>
      </c>
      <c r="E3461" t="s">
        <v>32</v>
      </c>
      <c r="F3461">
        <f>IF(E3461="",_xlfn.XLOOKUP(C3461,'Price Averages'!$D$4:$D$103,'Price Averages'!$E$4:$E$103, "FALSE"), E3461)</f>
        <v>176</v>
      </c>
      <c r="G3461">
        <v>88</v>
      </c>
      <c r="H3461">
        <f>IF(G3461="", _xlfn.XLOOKUP(C3461, 'Cost Averages'!$D$4:$D$103,'Cost Averages'!$E$4:$E$103, "FALSE"),G3461)</f>
        <v>88</v>
      </c>
      <c r="L3461" s="2" t="s">
        <v>28</v>
      </c>
      <c r="M3461" t="s">
        <v>120</v>
      </c>
      <c r="N3461" t="s">
        <v>34</v>
      </c>
      <c r="O3461" s="3">
        <v>15.487214309603928</v>
      </c>
      <c r="P3461" t="str">
        <f t="shared" si="162"/>
        <v>F</v>
      </c>
      <c r="Q3461">
        <f t="shared" si="163"/>
        <v>2020</v>
      </c>
      <c r="R3461">
        <f t="shared" si="164"/>
        <v>0</v>
      </c>
    </row>
    <row r="3462" spans="1:18" x14ac:dyDescent="0.25">
      <c r="A3462" s="1">
        <v>44065</v>
      </c>
      <c r="B3462" s="2" t="s">
        <v>1681</v>
      </c>
      <c r="C3462" t="s">
        <v>117</v>
      </c>
      <c r="D3462">
        <v>19</v>
      </c>
      <c r="E3462">
        <v>176</v>
      </c>
      <c r="F3462">
        <f>IF(E3462="",_xlfn.XLOOKUP(C3462,'Price Averages'!$D$4:$D$103,'Price Averages'!$E$4:$E$103, "FALSE"), E3462)</f>
        <v>176</v>
      </c>
      <c r="G3462">
        <v>88</v>
      </c>
      <c r="H3462">
        <f>IF(G3462="", _xlfn.XLOOKUP(C3462, 'Cost Averages'!$D$4:$D$103,'Cost Averages'!$E$4:$E$103, "FALSE"),G3462)</f>
        <v>88</v>
      </c>
      <c r="L3462" s="2" t="s">
        <v>28</v>
      </c>
      <c r="M3462" t="s">
        <v>335</v>
      </c>
      <c r="N3462" t="s">
        <v>34</v>
      </c>
      <c r="O3462" s="3">
        <v>9.8928038181361391</v>
      </c>
      <c r="P3462" t="str">
        <f t="shared" si="162"/>
        <v>F</v>
      </c>
      <c r="Q3462">
        <f t="shared" si="163"/>
        <v>2020</v>
      </c>
      <c r="R3462">
        <f t="shared" si="164"/>
        <v>0</v>
      </c>
    </row>
    <row r="3463" spans="1:18" x14ac:dyDescent="0.25">
      <c r="A3463" s="1">
        <v>44161.363132563762</v>
      </c>
      <c r="B3463" s="2" t="s">
        <v>1389</v>
      </c>
      <c r="C3463" t="s">
        <v>117</v>
      </c>
      <c r="D3463">
        <v>20</v>
      </c>
      <c r="E3463">
        <v>176</v>
      </c>
      <c r="F3463">
        <f>IF(E3463="",_xlfn.XLOOKUP(C3463,'Price Averages'!$D$4:$D$103,'Price Averages'!$E$4:$E$103, "FALSE"), E3463)</f>
        <v>176</v>
      </c>
      <c r="G3463">
        <v>88</v>
      </c>
      <c r="H3463">
        <f>IF(G3463="", _xlfn.XLOOKUP(C3463, 'Cost Averages'!$D$4:$D$103,'Cost Averages'!$E$4:$E$103, "FALSE"),G3463)</f>
        <v>88</v>
      </c>
      <c r="L3463" s="2" t="s">
        <v>44</v>
      </c>
      <c r="M3463" t="s">
        <v>33</v>
      </c>
      <c r="N3463" t="s">
        <v>34</v>
      </c>
      <c r="O3463" s="3">
        <v>9.3226775515721787</v>
      </c>
      <c r="P3463" t="str">
        <f t="shared" si="162"/>
        <v>F</v>
      </c>
      <c r="Q3463">
        <f t="shared" si="163"/>
        <v>2020</v>
      </c>
      <c r="R3463">
        <f t="shared" si="164"/>
        <v>0</v>
      </c>
    </row>
    <row r="3464" spans="1:18" x14ac:dyDescent="0.25">
      <c r="A3464" s="1">
        <v>44787.479886431043</v>
      </c>
      <c r="B3464" s="2" t="s">
        <v>788</v>
      </c>
      <c r="C3464" t="s">
        <v>117</v>
      </c>
      <c r="D3464">
        <v>20</v>
      </c>
      <c r="E3464">
        <v>176</v>
      </c>
      <c r="F3464">
        <f>IF(E3464="",_xlfn.XLOOKUP(C3464,'Price Averages'!$D$4:$D$103,'Price Averages'!$E$4:$E$103, "FALSE"), E3464)</f>
        <v>176</v>
      </c>
      <c r="G3464">
        <v>88</v>
      </c>
      <c r="H3464">
        <f>IF(G3464="", _xlfn.XLOOKUP(C3464, 'Cost Averages'!$D$4:$D$103,'Cost Averages'!$E$4:$E$103, "FALSE"),G3464)</f>
        <v>88</v>
      </c>
      <c r="L3464" s="2" t="s">
        <v>28</v>
      </c>
      <c r="M3464" t="s">
        <v>587</v>
      </c>
      <c r="N3464" t="s">
        <v>78</v>
      </c>
      <c r="O3464" s="3">
        <v>12.045339240427111</v>
      </c>
      <c r="P3464" t="str">
        <f t="shared" si="162"/>
        <v>H</v>
      </c>
      <c r="Q3464">
        <f t="shared" si="163"/>
        <v>2022</v>
      </c>
      <c r="R3464">
        <f t="shared" si="164"/>
        <v>0</v>
      </c>
    </row>
    <row r="3465" spans="1:18" x14ac:dyDescent="0.25">
      <c r="A3465" s="1">
        <v>44093.526236344325</v>
      </c>
      <c r="B3465" s="2" t="s">
        <v>2653</v>
      </c>
      <c r="C3465" t="s">
        <v>117</v>
      </c>
      <c r="D3465" t="s">
        <v>32</v>
      </c>
      <c r="E3465">
        <v>176</v>
      </c>
      <c r="F3465">
        <f>IF(E3465="",_xlfn.XLOOKUP(C3465,'Price Averages'!$D$4:$D$103,'Price Averages'!$E$4:$E$103, "FALSE"), E3465)</f>
        <v>176</v>
      </c>
      <c r="G3465">
        <v>88</v>
      </c>
      <c r="H3465">
        <f>IF(G3465="", _xlfn.XLOOKUP(C3465, 'Cost Averages'!$D$4:$D$103,'Cost Averages'!$E$4:$E$103, "FALSE"),G3465)</f>
        <v>88</v>
      </c>
      <c r="L3465" s="2" t="s">
        <v>23</v>
      </c>
      <c r="M3465" t="s">
        <v>836</v>
      </c>
      <c r="N3465" t="s">
        <v>25</v>
      </c>
      <c r="O3465" s="3">
        <v>11.816654396440285</v>
      </c>
      <c r="P3465" t="str">
        <f t="shared" si="162"/>
        <v>F</v>
      </c>
      <c r="Q3465">
        <f t="shared" si="163"/>
        <v>2020</v>
      </c>
      <c r="R3465">
        <f t="shared" si="164"/>
        <v>0</v>
      </c>
    </row>
    <row r="3466" spans="1:18" x14ac:dyDescent="0.25">
      <c r="A3466" s="1">
        <v>44408.351536820381</v>
      </c>
      <c r="B3466" s="2" t="s">
        <v>3035</v>
      </c>
      <c r="C3466" t="s">
        <v>117</v>
      </c>
      <c r="D3466" t="s">
        <v>32</v>
      </c>
      <c r="E3466">
        <v>176</v>
      </c>
      <c r="F3466">
        <f>IF(E3466="",_xlfn.XLOOKUP(C3466,'Price Averages'!$D$4:$D$103,'Price Averages'!$E$4:$E$103, "FALSE"), E3466)</f>
        <v>176</v>
      </c>
      <c r="G3466">
        <v>88</v>
      </c>
      <c r="H3466">
        <f>IF(G3466="", _xlfn.XLOOKUP(C3466, 'Cost Averages'!$D$4:$D$103,'Cost Averages'!$E$4:$E$103, "FALSE"),G3466)</f>
        <v>88</v>
      </c>
      <c r="L3466" s="2" t="s">
        <v>44</v>
      </c>
      <c r="M3466" t="s">
        <v>327</v>
      </c>
      <c r="N3466" t="s">
        <v>46</v>
      </c>
      <c r="O3466" s="3">
        <v>12.148236977735172</v>
      </c>
      <c r="P3466" t="str">
        <f t="shared" si="162"/>
        <v>G</v>
      </c>
      <c r="Q3466">
        <f t="shared" si="163"/>
        <v>2021</v>
      </c>
      <c r="R3466">
        <f t="shared" si="164"/>
        <v>0</v>
      </c>
    </row>
    <row r="3467" spans="1:18" x14ac:dyDescent="0.25">
      <c r="A3467" s="1">
        <v>44675.443925871848</v>
      </c>
      <c r="B3467" s="2" t="s">
        <v>2530</v>
      </c>
      <c r="C3467" t="s">
        <v>117</v>
      </c>
      <c r="D3467" t="s">
        <v>32</v>
      </c>
      <c r="E3467">
        <v>176</v>
      </c>
      <c r="F3467">
        <f>IF(E3467="",_xlfn.XLOOKUP(C3467,'Price Averages'!$D$4:$D$103,'Price Averages'!$E$4:$E$103, "FALSE"), E3467)</f>
        <v>176</v>
      </c>
      <c r="G3467">
        <v>88</v>
      </c>
      <c r="H3467">
        <f>IF(G3467="", _xlfn.XLOOKUP(C3467, 'Cost Averages'!$D$4:$D$103,'Cost Averages'!$E$4:$E$103, "FALSE"),G3467)</f>
        <v>88</v>
      </c>
      <c r="L3467" s="2" t="s">
        <v>28</v>
      </c>
      <c r="M3467" t="s">
        <v>595</v>
      </c>
      <c r="N3467" t="s">
        <v>56</v>
      </c>
      <c r="O3467" s="3">
        <v>11.072271050116964</v>
      </c>
      <c r="P3467" t="str">
        <f t="shared" si="162"/>
        <v>H</v>
      </c>
      <c r="Q3467">
        <f t="shared" si="163"/>
        <v>2022</v>
      </c>
      <c r="R3467">
        <f t="shared" si="164"/>
        <v>0</v>
      </c>
    </row>
    <row r="3468" spans="1:18" x14ac:dyDescent="0.25">
      <c r="A3468" s="1">
        <v>44916.670505625982</v>
      </c>
      <c r="B3468" s="2" t="s">
        <v>975</v>
      </c>
      <c r="C3468" t="s">
        <v>188</v>
      </c>
      <c r="D3468">
        <v>1</v>
      </c>
      <c r="E3468" t="s">
        <v>32</v>
      </c>
      <c r="F3468">
        <f>IF(E3468="",_xlfn.XLOOKUP(C3468,'Price Averages'!$D$4:$D$103,'Price Averages'!$E$4:$E$103, "FALSE"), E3468)</f>
        <v>192</v>
      </c>
      <c r="G3468">
        <v>96</v>
      </c>
      <c r="H3468">
        <f>IF(G3468="", _xlfn.XLOOKUP(C3468, 'Cost Averages'!$D$4:$D$103,'Cost Averages'!$E$4:$E$103, "FALSE"),G3468)</f>
        <v>96</v>
      </c>
      <c r="L3468" s="2" t="s">
        <v>23</v>
      </c>
      <c r="M3468" t="s">
        <v>527</v>
      </c>
      <c r="N3468" t="s">
        <v>25</v>
      </c>
      <c r="O3468" s="3">
        <v>14.554851510602212</v>
      </c>
      <c r="P3468" t="str">
        <f t="shared" si="162"/>
        <v>H</v>
      </c>
      <c r="Q3468">
        <f t="shared" si="163"/>
        <v>2022</v>
      </c>
      <c r="R3468">
        <f t="shared" si="164"/>
        <v>0</v>
      </c>
    </row>
    <row r="3469" spans="1:18" x14ac:dyDescent="0.25">
      <c r="A3469" s="1">
        <v>43038.144305652524</v>
      </c>
      <c r="B3469" s="2" t="s">
        <v>2785</v>
      </c>
      <c r="C3469" t="s">
        <v>188</v>
      </c>
      <c r="D3469">
        <v>2</v>
      </c>
      <c r="E3469">
        <v>192</v>
      </c>
      <c r="F3469">
        <f>IF(E3469="",_xlfn.XLOOKUP(C3469,'Price Averages'!$D$4:$D$103,'Price Averages'!$E$4:$E$103, "FALSE"), E3469)</f>
        <v>192</v>
      </c>
      <c r="G3469">
        <v>96</v>
      </c>
      <c r="H3469">
        <f>IF(G3469="", _xlfn.XLOOKUP(C3469, 'Cost Averages'!$D$4:$D$103,'Cost Averages'!$E$4:$E$103, "FALSE"),G3469)</f>
        <v>96</v>
      </c>
      <c r="L3469" s="2" t="s">
        <v>28</v>
      </c>
      <c r="M3469" t="s">
        <v>505</v>
      </c>
      <c r="N3469" t="s">
        <v>50</v>
      </c>
      <c r="O3469" s="3">
        <v>15.207985888346794</v>
      </c>
      <c r="P3469" t="str">
        <f t="shared" si="162"/>
        <v>C</v>
      </c>
      <c r="Q3469">
        <f t="shared" si="163"/>
        <v>2017</v>
      </c>
      <c r="R3469">
        <f t="shared" si="164"/>
        <v>0</v>
      </c>
    </row>
    <row r="3470" spans="1:18" x14ac:dyDescent="0.25">
      <c r="A3470" s="1">
        <v>43950</v>
      </c>
      <c r="B3470" s="2" t="s">
        <v>3321</v>
      </c>
      <c r="C3470" t="s">
        <v>188</v>
      </c>
      <c r="D3470">
        <v>2</v>
      </c>
      <c r="E3470">
        <v>192</v>
      </c>
      <c r="F3470">
        <f>IF(E3470="",_xlfn.XLOOKUP(C3470,'Price Averages'!$D$4:$D$103,'Price Averages'!$E$4:$E$103, "FALSE"), E3470)</f>
        <v>192</v>
      </c>
      <c r="G3470">
        <v>96</v>
      </c>
      <c r="H3470">
        <f>IF(G3470="", _xlfn.XLOOKUP(C3470, 'Cost Averages'!$D$4:$D$103,'Cost Averages'!$E$4:$E$103, "FALSE"),G3470)</f>
        <v>96</v>
      </c>
      <c r="L3470" s="2" t="s">
        <v>28</v>
      </c>
      <c r="M3470" t="s">
        <v>194</v>
      </c>
      <c r="N3470" t="s">
        <v>50</v>
      </c>
      <c r="O3470" s="3">
        <v>13.765798454641494</v>
      </c>
      <c r="P3470" t="str">
        <f t="shared" si="162"/>
        <v>F</v>
      </c>
      <c r="Q3470">
        <f t="shared" si="163"/>
        <v>2020</v>
      </c>
      <c r="R3470">
        <f t="shared" si="164"/>
        <v>0</v>
      </c>
    </row>
    <row r="3471" spans="1:18" x14ac:dyDescent="0.25">
      <c r="A3471" s="1">
        <v>43403.381210740888</v>
      </c>
      <c r="B3471" s="2" t="s">
        <v>3155</v>
      </c>
      <c r="C3471" t="s">
        <v>188</v>
      </c>
      <c r="D3471">
        <v>3</v>
      </c>
      <c r="E3471">
        <v>192</v>
      </c>
      <c r="F3471">
        <f>IF(E3471="",_xlfn.XLOOKUP(C3471,'Price Averages'!$D$4:$D$103,'Price Averages'!$E$4:$E$103, "FALSE"), E3471)</f>
        <v>192</v>
      </c>
      <c r="G3471">
        <v>96</v>
      </c>
      <c r="H3471">
        <f>IF(G3471="", _xlfn.XLOOKUP(C3471, 'Cost Averages'!$D$4:$D$103,'Cost Averages'!$E$4:$E$103, "FALSE"),G3471)</f>
        <v>96</v>
      </c>
      <c r="L3471" s="2" t="s">
        <v>23</v>
      </c>
      <c r="M3471" t="s">
        <v>561</v>
      </c>
      <c r="N3471" t="s">
        <v>25</v>
      </c>
      <c r="O3471" s="3">
        <v>12.921682080641304</v>
      </c>
      <c r="P3471" t="str">
        <f t="shared" si="162"/>
        <v>D</v>
      </c>
      <c r="Q3471">
        <f t="shared" si="163"/>
        <v>2018</v>
      </c>
      <c r="R3471">
        <f t="shared" si="164"/>
        <v>0</v>
      </c>
    </row>
    <row r="3472" spans="1:18" x14ac:dyDescent="0.25">
      <c r="A3472" s="1">
        <v>43625.807518063586</v>
      </c>
      <c r="B3472" s="2" t="s">
        <v>231</v>
      </c>
      <c r="C3472" t="s">
        <v>188</v>
      </c>
      <c r="D3472">
        <v>3</v>
      </c>
      <c r="E3472">
        <v>192</v>
      </c>
      <c r="F3472">
        <f>IF(E3472="",_xlfn.XLOOKUP(C3472,'Price Averages'!$D$4:$D$103,'Price Averages'!$E$4:$E$103, "FALSE"), E3472)</f>
        <v>192</v>
      </c>
      <c r="G3472">
        <v>96</v>
      </c>
      <c r="H3472">
        <f>IF(G3472="", _xlfn.XLOOKUP(C3472, 'Cost Averages'!$D$4:$D$103,'Cost Averages'!$E$4:$E$103, "FALSE"),G3472)</f>
        <v>96</v>
      </c>
      <c r="L3472" s="2" t="s">
        <v>28</v>
      </c>
      <c r="M3472" t="s">
        <v>287</v>
      </c>
      <c r="N3472" t="s">
        <v>34</v>
      </c>
      <c r="O3472" s="3">
        <v>14.906846445071711</v>
      </c>
      <c r="P3472" t="str">
        <f t="shared" si="162"/>
        <v>E</v>
      </c>
      <c r="Q3472">
        <f t="shared" si="163"/>
        <v>2019</v>
      </c>
      <c r="R3472">
        <f t="shared" si="164"/>
        <v>0</v>
      </c>
    </row>
    <row r="3473" spans="1:18" x14ac:dyDescent="0.25">
      <c r="A3473" s="1">
        <v>44541</v>
      </c>
      <c r="B3473" s="2" t="s">
        <v>3833</v>
      </c>
      <c r="C3473" t="s">
        <v>188</v>
      </c>
      <c r="D3473">
        <v>3</v>
      </c>
      <c r="E3473">
        <v>192</v>
      </c>
      <c r="F3473">
        <f>IF(E3473="",_xlfn.XLOOKUP(C3473,'Price Averages'!$D$4:$D$103,'Price Averages'!$E$4:$E$103, "FALSE"), E3473)</f>
        <v>192</v>
      </c>
      <c r="G3473">
        <v>96</v>
      </c>
      <c r="H3473">
        <f>IF(G3473="", _xlfn.XLOOKUP(C3473, 'Cost Averages'!$D$4:$D$103,'Cost Averages'!$E$4:$E$103, "FALSE"),G3473)</f>
        <v>96</v>
      </c>
      <c r="L3473" s="2" t="s">
        <v>23</v>
      </c>
      <c r="M3473" t="s">
        <v>568</v>
      </c>
      <c r="N3473" t="s">
        <v>25</v>
      </c>
      <c r="O3473" s="3">
        <v>11.769937929618399</v>
      </c>
      <c r="P3473" t="str">
        <f t="shared" si="162"/>
        <v>G</v>
      </c>
      <c r="Q3473">
        <f t="shared" si="163"/>
        <v>2021</v>
      </c>
      <c r="R3473">
        <f t="shared" si="164"/>
        <v>0</v>
      </c>
    </row>
    <row r="3474" spans="1:18" x14ac:dyDescent="0.25">
      <c r="A3474" s="1">
        <v>44656.769100246536</v>
      </c>
      <c r="B3474" s="2" t="s">
        <v>428</v>
      </c>
      <c r="C3474" t="s">
        <v>188</v>
      </c>
      <c r="D3474">
        <v>4</v>
      </c>
      <c r="E3474">
        <v>192</v>
      </c>
      <c r="F3474">
        <f>IF(E3474="",_xlfn.XLOOKUP(C3474,'Price Averages'!$D$4:$D$103,'Price Averages'!$E$4:$E$103, "FALSE"), E3474)</f>
        <v>192</v>
      </c>
      <c r="G3474">
        <v>96</v>
      </c>
      <c r="H3474">
        <f>IF(G3474="", _xlfn.XLOOKUP(C3474, 'Cost Averages'!$D$4:$D$103,'Cost Averages'!$E$4:$E$103, "FALSE"),G3474)</f>
        <v>96</v>
      </c>
      <c r="L3474" s="2" t="s">
        <v>28</v>
      </c>
      <c r="M3474" t="s">
        <v>161</v>
      </c>
      <c r="N3474" t="s">
        <v>25</v>
      </c>
      <c r="O3474" s="3">
        <v>15.121383064708469</v>
      </c>
      <c r="P3474" t="str">
        <f t="shared" si="162"/>
        <v>H</v>
      </c>
      <c r="Q3474">
        <f t="shared" si="163"/>
        <v>2022</v>
      </c>
      <c r="R3474">
        <f t="shared" si="164"/>
        <v>0</v>
      </c>
    </row>
    <row r="3475" spans="1:18" x14ac:dyDescent="0.25">
      <c r="A3475" s="1">
        <v>45107.870386159644</v>
      </c>
      <c r="B3475" s="2" t="s">
        <v>2787</v>
      </c>
      <c r="C3475" t="s">
        <v>188</v>
      </c>
      <c r="D3475">
        <v>4</v>
      </c>
      <c r="E3475" t="s">
        <v>32</v>
      </c>
      <c r="F3475">
        <f>IF(E3475="",_xlfn.XLOOKUP(C3475,'Price Averages'!$D$4:$D$103,'Price Averages'!$E$4:$E$103, "FALSE"), E3475)</f>
        <v>192</v>
      </c>
      <c r="G3475">
        <v>96</v>
      </c>
      <c r="H3475">
        <f>IF(G3475="", _xlfn.XLOOKUP(C3475, 'Cost Averages'!$D$4:$D$103,'Cost Averages'!$E$4:$E$103, "FALSE"),G3475)</f>
        <v>96</v>
      </c>
      <c r="L3475" s="2" t="s">
        <v>44</v>
      </c>
      <c r="M3475" t="s">
        <v>24</v>
      </c>
      <c r="N3475" t="s">
        <v>25</v>
      </c>
      <c r="O3475" s="3">
        <v>10.278063859084313</v>
      </c>
      <c r="P3475" t="str">
        <f t="shared" si="162"/>
        <v>I</v>
      </c>
      <c r="Q3475">
        <f t="shared" si="163"/>
        <v>2023</v>
      </c>
      <c r="R3475">
        <f t="shared" si="164"/>
        <v>0</v>
      </c>
    </row>
    <row r="3476" spans="1:18" x14ac:dyDescent="0.25">
      <c r="A3476" s="1">
        <v>43276.118808859428</v>
      </c>
      <c r="B3476" s="2" t="s">
        <v>2531</v>
      </c>
      <c r="C3476" t="s">
        <v>188</v>
      </c>
      <c r="D3476">
        <v>5</v>
      </c>
      <c r="E3476">
        <v>192</v>
      </c>
      <c r="F3476">
        <f>IF(E3476="",_xlfn.XLOOKUP(C3476,'Price Averages'!$D$4:$D$103,'Price Averages'!$E$4:$E$103, "FALSE"), E3476)</f>
        <v>192</v>
      </c>
      <c r="G3476">
        <v>96</v>
      </c>
      <c r="H3476">
        <f>IF(G3476="", _xlfn.XLOOKUP(C3476, 'Cost Averages'!$D$4:$D$103,'Cost Averages'!$E$4:$E$103, "FALSE"),G3476)</f>
        <v>96</v>
      </c>
      <c r="L3476" s="2" t="s">
        <v>28</v>
      </c>
      <c r="M3476" t="s">
        <v>305</v>
      </c>
      <c r="N3476" t="s">
        <v>41</v>
      </c>
      <c r="O3476" s="3">
        <v>11.99399163482429</v>
      </c>
      <c r="P3476" t="str">
        <f t="shared" si="162"/>
        <v>D</v>
      </c>
      <c r="Q3476">
        <f t="shared" si="163"/>
        <v>2018</v>
      </c>
      <c r="R3476">
        <f t="shared" si="164"/>
        <v>0</v>
      </c>
    </row>
    <row r="3477" spans="1:18" x14ac:dyDescent="0.25">
      <c r="A3477" s="1">
        <v>43950.935791558324</v>
      </c>
      <c r="B3477" s="2" t="s">
        <v>1293</v>
      </c>
      <c r="C3477" t="s">
        <v>188</v>
      </c>
      <c r="D3477">
        <v>5</v>
      </c>
      <c r="E3477" t="s">
        <v>32</v>
      </c>
      <c r="F3477">
        <f>IF(E3477="",_xlfn.XLOOKUP(C3477,'Price Averages'!$D$4:$D$103,'Price Averages'!$E$4:$E$103, "FALSE"), E3477)</f>
        <v>192</v>
      </c>
      <c r="G3477">
        <v>96</v>
      </c>
      <c r="H3477">
        <f>IF(G3477="", _xlfn.XLOOKUP(C3477, 'Cost Averages'!$D$4:$D$103,'Cost Averages'!$E$4:$E$103, "FALSE"),G3477)</f>
        <v>96</v>
      </c>
      <c r="L3477" s="2" t="s">
        <v>28</v>
      </c>
      <c r="M3477" t="s">
        <v>115</v>
      </c>
      <c r="N3477" t="s">
        <v>46</v>
      </c>
      <c r="O3477" s="3">
        <v>10.42743035829395</v>
      </c>
      <c r="P3477" t="str">
        <f t="shared" si="162"/>
        <v>F</v>
      </c>
      <c r="Q3477">
        <f t="shared" si="163"/>
        <v>2020</v>
      </c>
      <c r="R3477">
        <f t="shared" si="164"/>
        <v>0</v>
      </c>
    </row>
    <row r="3478" spans="1:18" x14ac:dyDescent="0.25">
      <c r="A3478" s="1">
        <v>44376.224177290547</v>
      </c>
      <c r="B3478" s="2" t="s">
        <v>1834</v>
      </c>
      <c r="C3478" t="s">
        <v>188</v>
      </c>
      <c r="D3478">
        <v>5</v>
      </c>
      <c r="E3478">
        <v>192</v>
      </c>
      <c r="F3478">
        <f>IF(E3478="",_xlfn.XLOOKUP(C3478,'Price Averages'!$D$4:$D$103,'Price Averages'!$E$4:$E$103, "FALSE"), E3478)</f>
        <v>192</v>
      </c>
      <c r="G3478">
        <v>96</v>
      </c>
      <c r="H3478">
        <f>IF(G3478="", _xlfn.XLOOKUP(C3478, 'Cost Averages'!$D$4:$D$103,'Cost Averages'!$E$4:$E$103, "FALSE"),G3478)</f>
        <v>96</v>
      </c>
      <c r="L3478" s="2" t="s">
        <v>23</v>
      </c>
      <c r="M3478" t="s">
        <v>403</v>
      </c>
      <c r="N3478" t="s">
        <v>56</v>
      </c>
      <c r="O3478" s="3">
        <v>13.115597690631557</v>
      </c>
      <c r="P3478" t="str">
        <f t="shared" si="162"/>
        <v>G</v>
      </c>
      <c r="Q3478">
        <f t="shared" si="163"/>
        <v>2021</v>
      </c>
      <c r="R3478">
        <f t="shared" si="164"/>
        <v>0</v>
      </c>
    </row>
    <row r="3479" spans="1:18" x14ac:dyDescent="0.25">
      <c r="A3479" s="1">
        <v>43718.743987983835</v>
      </c>
      <c r="B3479" s="2" t="s">
        <v>1573</v>
      </c>
      <c r="C3479" t="s">
        <v>188</v>
      </c>
      <c r="D3479">
        <v>6</v>
      </c>
      <c r="E3479">
        <v>192</v>
      </c>
      <c r="F3479">
        <f>IF(E3479="",_xlfn.XLOOKUP(C3479,'Price Averages'!$D$4:$D$103,'Price Averages'!$E$4:$E$103, "FALSE"), E3479)</f>
        <v>192</v>
      </c>
      <c r="G3479">
        <v>96</v>
      </c>
      <c r="H3479">
        <f>IF(G3479="", _xlfn.XLOOKUP(C3479, 'Cost Averages'!$D$4:$D$103,'Cost Averages'!$E$4:$E$103, "FALSE"),G3479)</f>
        <v>96</v>
      </c>
      <c r="L3479" s="2" t="s">
        <v>28</v>
      </c>
      <c r="M3479" t="s">
        <v>554</v>
      </c>
      <c r="N3479" t="s">
        <v>41</v>
      </c>
      <c r="O3479" s="3">
        <v>11.808681852148307</v>
      </c>
      <c r="P3479" t="str">
        <f t="shared" si="162"/>
        <v>E</v>
      </c>
      <c r="Q3479">
        <f t="shared" si="163"/>
        <v>2019</v>
      </c>
      <c r="R3479">
        <f t="shared" si="164"/>
        <v>0</v>
      </c>
    </row>
    <row r="3480" spans="1:18" x14ac:dyDescent="0.25">
      <c r="A3480" s="1">
        <v>43958</v>
      </c>
      <c r="B3480" s="2" t="s">
        <v>3346</v>
      </c>
      <c r="C3480" t="s">
        <v>188</v>
      </c>
      <c r="D3480">
        <v>6</v>
      </c>
      <c r="E3480" t="s">
        <v>32</v>
      </c>
      <c r="F3480">
        <f>IF(E3480="",_xlfn.XLOOKUP(C3480,'Price Averages'!$D$4:$D$103,'Price Averages'!$E$4:$E$103, "FALSE"), E3480)</f>
        <v>192</v>
      </c>
      <c r="G3480">
        <v>96</v>
      </c>
      <c r="H3480">
        <f>IF(G3480="", _xlfn.XLOOKUP(C3480, 'Cost Averages'!$D$4:$D$103,'Cost Averages'!$E$4:$E$103, "FALSE"),G3480)</f>
        <v>96</v>
      </c>
      <c r="L3480" s="2" t="s">
        <v>28</v>
      </c>
      <c r="M3480" t="s">
        <v>403</v>
      </c>
      <c r="N3480" t="s">
        <v>56</v>
      </c>
      <c r="O3480" s="3">
        <v>13.115597690631557</v>
      </c>
      <c r="P3480" t="str">
        <f t="shared" si="162"/>
        <v>F</v>
      </c>
      <c r="Q3480">
        <f t="shared" si="163"/>
        <v>2020</v>
      </c>
      <c r="R3480">
        <f t="shared" si="164"/>
        <v>0</v>
      </c>
    </row>
    <row r="3481" spans="1:18" x14ac:dyDescent="0.25">
      <c r="A3481" s="1">
        <v>44455.055444882259</v>
      </c>
      <c r="B3481" s="2" t="s">
        <v>2968</v>
      </c>
      <c r="C3481" t="s">
        <v>188</v>
      </c>
      <c r="D3481">
        <v>6</v>
      </c>
      <c r="E3481" t="s">
        <v>32</v>
      </c>
      <c r="F3481">
        <f>IF(E3481="",_xlfn.XLOOKUP(C3481,'Price Averages'!$D$4:$D$103,'Price Averages'!$E$4:$E$103, "FALSE"), E3481)</f>
        <v>192</v>
      </c>
      <c r="G3481">
        <v>96</v>
      </c>
      <c r="H3481">
        <f>IF(G3481="", _xlfn.XLOOKUP(C3481, 'Cost Averages'!$D$4:$D$103,'Cost Averages'!$E$4:$E$103, "FALSE"),G3481)</f>
        <v>96</v>
      </c>
      <c r="L3481" s="2" t="s">
        <v>44</v>
      </c>
      <c r="M3481" t="s">
        <v>208</v>
      </c>
      <c r="N3481" t="s">
        <v>50</v>
      </c>
      <c r="O3481" s="3">
        <v>15.556812309269255</v>
      </c>
      <c r="P3481" t="str">
        <f t="shared" si="162"/>
        <v>G</v>
      </c>
      <c r="Q3481">
        <f t="shared" si="163"/>
        <v>2021</v>
      </c>
      <c r="R3481">
        <f t="shared" si="164"/>
        <v>0</v>
      </c>
    </row>
    <row r="3482" spans="1:18" x14ac:dyDescent="0.25">
      <c r="A3482" s="1">
        <v>44982.720478891526</v>
      </c>
      <c r="B3482" s="2" t="s">
        <v>2605</v>
      </c>
      <c r="C3482" t="s">
        <v>188</v>
      </c>
      <c r="D3482">
        <v>6</v>
      </c>
      <c r="E3482" t="s">
        <v>32</v>
      </c>
      <c r="F3482">
        <f>IF(E3482="",_xlfn.XLOOKUP(C3482,'Price Averages'!$D$4:$D$103,'Price Averages'!$E$4:$E$103, "FALSE"), E3482)</f>
        <v>192</v>
      </c>
      <c r="G3482" t="s">
        <v>32</v>
      </c>
      <c r="H3482">
        <f>IF(G3482="", _xlfn.XLOOKUP(C3482, 'Cost Averages'!$D$4:$D$103,'Cost Averages'!$E$4:$E$103, "FALSE"),G3482)</f>
        <v>96</v>
      </c>
      <c r="L3482" s="2" t="s">
        <v>23</v>
      </c>
      <c r="M3482" t="s">
        <v>1043</v>
      </c>
      <c r="N3482" t="s">
        <v>56</v>
      </c>
      <c r="O3482" s="3">
        <v>12.852414455158604</v>
      </c>
      <c r="P3482" t="str">
        <f t="shared" si="162"/>
        <v>I</v>
      </c>
      <c r="Q3482">
        <f t="shared" si="163"/>
        <v>2023</v>
      </c>
      <c r="R3482">
        <f t="shared" si="164"/>
        <v>0</v>
      </c>
    </row>
    <row r="3483" spans="1:18" x14ac:dyDescent="0.25">
      <c r="A3483" s="1">
        <v>43671.461573419161</v>
      </c>
      <c r="B3483" s="2" t="s">
        <v>1878</v>
      </c>
      <c r="C3483" t="s">
        <v>188</v>
      </c>
      <c r="D3483">
        <v>7</v>
      </c>
      <c r="E3483">
        <v>192</v>
      </c>
      <c r="F3483">
        <f>IF(E3483="",_xlfn.XLOOKUP(C3483,'Price Averages'!$D$4:$D$103,'Price Averages'!$E$4:$E$103, "FALSE"), E3483)</f>
        <v>192</v>
      </c>
      <c r="G3483">
        <v>96</v>
      </c>
      <c r="H3483">
        <f>IF(G3483="", _xlfn.XLOOKUP(C3483, 'Cost Averages'!$D$4:$D$103,'Cost Averages'!$E$4:$E$103, "FALSE"),G3483)</f>
        <v>96</v>
      </c>
      <c r="L3483" s="2" t="s">
        <v>28</v>
      </c>
      <c r="M3483" t="s">
        <v>1215</v>
      </c>
      <c r="N3483" t="s">
        <v>46</v>
      </c>
      <c r="O3483" s="3">
        <v>10.428287009858728</v>
      </c>
      <c r="P3483" t="str">
        <f t="shared" si="162"/>
        <v>E</v>
      </c>
      <c r="Q3483">
        <f t="shared" si="163"/>
        <v>2019</v>
      </c>
      <c r="R3483">
        <f t="shared" si="164"/>
        <v>0</v>
      </c>
    </row>
    <row r="3484" spans="1:18" x14ac:dyDescent="0.25">
      <c r="A3484" s="1">
        <v>44689</v>
      </c>
      <c r="B3484" s="2" t="s">
        <v>3969</v>
      </c>
      <c r="C3484" t="s">
        <v>188</v>
      </c>
      <c r="D3484">
        <v>7</v>
      </c>
      <c r="E3484" t="s">
        <v>32</v>
      </c>
      <c r="F3484">
        <f>IF(E3484="",_xlfn.XLOOKUP(C3484,'Price Averages'!$D$4:$D$103,'Price Averages'!$E$4:$E$103, "FALSE"), E3484)</f>
        <v>192</v>
      </c>
      <c r="G3484">
        <v>96</v>
      </c>
      <c r="H3484">
        <f>IF(G3484="", _xlfn.XLOOKUP(C3484, 'Cost Averages'!$D$4:$D$103,'Cost Averages'!$E$4:$E$103, "FALSE"),G3484)</f>
        <v>96</v>
      </c>
      <c r="L3484" s="2" t="s">
        <v>28</v>
      </c>
      <c r="M3484" t="s">
        <v>113</v>
      </c>
      <c r="N3484" t="s">
        <v>56</v>
      </c>
      <c r="O3484" s="3">
        <v>14.16303548174143</v>
      </c>
      <c r="P3484" t="str">
        <f t="shared" si="162"/>
        <v>H</v>
      </c>
      <c r="Q3484">
        <f t="shared" si="163"/>
        <v>2022</v>
      </c>
      <c r="R3484">
        <f t="shared" si="164"/>
        <v>0</v>
      </c>
    </row>
    <row r="3485" spans="1:18" x14ac:dyDescent="0.25">
      <c r="A3485" s="1">
        <v>43830.80046695636</v>
      </c>
      <c r="B3485" s="2" t="s">
        <v>187</v>
      </c>
      <c r="C3485" t="s">
        <v>188</v>
      </c>
      <c r="D3485">
        <v>9</v>
      </c>
      <c r="E3485">
        <v>192</v>
      </c>
      <c r="F3485">
        <f>IF(E3485="",_xlfn.XLOOKUP(C3485,'Price Averages'!$D$4:$D$103,'Price Averages'!$E$4:$E$103, "FALSE"), E3485)</f>
        <v>192</v>
      </c>
      <c r="G3485">
        <v>96</v>
      </c>
      <c r="H3485">
        <f>IF(G3485="", _xlfn.XLOOKUP(C3485, 'Cost Averages'!$D$4:$D$103,'Cost Averages'!$E$4:$E$103, "FALSE"),G3485)</f>
        <v>96</v>
      </c>
      <c r="L3485" s="2" t="s">
        <v>28</v>
      </c>
      <c r="M3485" t="s">
        <v>189</v>
      </c>
      <c r="N3485" t="s">
        <v>41</v>
      </c>
      <c r="O3485" s="3">
        <v>13.288482149665386</v>
      </c>
      <c r="P3485" t="str">
        <f t="shared" si="162"/>
        <v>E</v>
      </c>
      <c r="Q3485">
        <f t="shared" si="163"/>
        <v>2019</v>
      </c>
      <c r="R3485">
        <f t="shared" si="164"/>
        <v>0</v>
      </c>
    </row>
    <row r="3486" spans="1:18" x14ac:dyDescent="0.25">
      <c r="A3486" s="1">
        <v>43721.639923808143</v>
      </c>
      <c r="B3486" s="2" t="s">
        <v>2209</v>
      </c>
      <c r="C3486" t="s">
        <v>188</v>
      </c>
      <c r="D3486">
        <v>9</v>
      </c>
      <c r="E3486" t="s">
        <v>32</v>
      </c>
      <c r="F3486">
        <f>IF(E3486="",_xlfn.XLOOKUP(C3486,'Price Averages'!$D$4:$D$103,'Price Averages'!$E$4:$E$103, "FALSE"), E3486)</f>
        <v>192</v>
      </c>
      <c r="G3486">
        <v>96</v>
      </c>
      <c r="H3486">
        <f>IF(G3486="", _xlfn.XLOOKUP(C3486, 'Cost Averages'!$D$4:$D$103,'Cost Averages'!$E$4:$E$103, "FALSE"),G3486)</f>
        <v>96</v>
      </c>
      <c r="L3486" s="2" t="s">
        <v>28</v>
      </c>
      <c r="M3486" t="s">
        <v>403</v>
      </c>
      <c r="N3486" t="s">
        <v>56</v>
      </c>
      <c r="O3486" s="3">
        <v>13.115597690631557</v>
      </c>
      <c r="P3486" t="str">
        <f t="shared" si="162"/>
        <v>E</v>
      </c>
      <c r="Q3486">
        <f t="shared" si="163"/>
        <v>2019</v>
      </c>
      <c r="R3486">
        <f t="shared" si="164"/>
        <v>0</v>
      </c>
    </row>
    <row r="3487" spans="1:18" x14ac:dyDescent="0.25">
      <c r="A3487" s="1">
        <v>43493.370861148192</v>
      </c>
      <c r="B3487" s="2" t="s">
        <v>2747</v>
      </c>
      <c r="C3487" t="s">
        <v>188</v>
      </c>
      <c r="D3487">
        <v>9</v>
      </c>
      <c r="E3487">
        <v>192</v>
      </c>
      <c r="F3487">
        <f>IF(E3487="",_xlfn.XLOOKUP(C3487,'Price Averages'!$D$4:$D$103,'Price Averages'!$E$4:$E$103, "FALSE"), E3487)</f>
        <v>192</v>
      </c>
      <c r="G3487">
        <v>96</v>
      </c>
      <c r="H3487">
        <f>IF(G3487="", _xlfn.XLOOKUP(C3487, 'Cost Averages'!$D$4:$D$103,'Cost Averages'!$E$4:$E$103, "FALSE"),G3487)</f>
        <v>96</v>
      </c>
      <c r="L3487" s="2" t="s">
        <v>28</v>
      </c>
      <c r="M3487" t="s">
        <v>925</v>
      </c>
      <c r="N3487" t="s">
        <v>50</v>
      </c>
      <c r="O3487" s="3">
        <v>11.130819205617987</v>
      </c>
      <c r="P3487" t="str">
        <f t="shared" si="162"/>
        <v>E</v>
      </c>
      <c r="Q3487">
        <f t="shared" si="163"/>
        <v>2019</v>
      </c>
      <c r="R3487">
        <f t="shared" si="164"/>
        <v>0</v>
      </c>
    </row>
    <row r="3488" spans="1:18" x14ac:dyDescent="0.25">
      <c r="A3488" s="1">
        <v>43925</v>
      </c>
      <c r="B3488" s="2" t="s">
        <v>3319</v>
      </c>
      <c r="C3488" t="s">
        <v>188</v>
      </c>
      <c r="D3488">
        <v>9</v>
      </c>
      <c r="E3488">
        <v>192</v>
      </c>
      <c r="F3488">
        <f>IF(E3488="",_xlfn.XLOOKUP(C3488,'Price Averages'!$D$4:$D$103,'Price Averages'!$E$4:$E$103, "FALSE"), E3488)</f>
        <v>192</v>
      </c>
      <c r="G3488">
        <v>96</v>
      </c>
      <c r="H3488">
        <f>IF(G3488="", _xlfn.XLOOKUP(C3488, 'Cost Averages'!$D$4:$D$103,'Cost Averages'!$E$4:$E$103, "FALSE"),G3488)</f>
        <v>96</v>
      </c>
      <c r="L3488" s="2" t="s">
        <v>44</v>
      </c>
      <c r="M3488" t="s">
        <v>194</v>
      </c>
      <c r="N3488" t="s">
        <v>50</v>
      </c>
      <c r="O3488" s="3">
        <v>13.765798454641494</v>
      </c>
      <c r="P3488" t="str">
        <f t="shared" si="162"/>
        <v>F</v>
      </c>
      <c r="Q3488">
        <f t="shared" si="163"/>
        <v>2020</v>
      </c>
      <c r="R3488">
        <f t="shared" si="164"/>
        <v>0</v>
      </c>
    </row>
    <row r="3489" spans="1:18" x14ac:dyDescent="0.25">
      <c r="A3489" s="1">
        <v>44259</v>
      </c>
      <c r="B3489" s="2" t="s">
        <v>3598</v>
      </c>
      <c r="C3489" t="s">
        <v>188</v>
      </c>
      <c r="D3489">
        <v>9</v>
      </c>
      <c r="E3489" t="s">
        <v>32</v>
      </c>
      <c r="F3489">
        <f>IF(E3489="",_xlfn.XLOOKUP(C3489,'Price Averages'!$D$4:$D$103,'Price Averages'!$E$4:$E$103, "FALSE"), E3489)</f>
        <v>192</v>
      </c>
      <c r="G3489">
        <v>96</v>
      </c>
      <c r="H3489">
        <f>IF(G3489="", _xlfn.XLOOKUP(C3489, 'Cost Averages'!$D$4:$D$103,'Cost Averages'!$E$4:$E$103, "FALSE"),G3489)</f>
        <v>96</v>
      </c>
      <c r="L3489" s="2" t="s">
        <v>28</v>
      </c>
      <c r="M3489" t="s">
        <v>1077</v>
      </c>
      <c r="N3489" t="s">
        <v>41</v>
      </c>
      <c r="O3489" s="3">
        <v>10.818241047231139</v>
      </c>
      <c r="P3489" t="str">
        <f t="shared" si="162"/>
        <v>G</v>
      </c>
      <c r="Q3489">
        <f t="shared" si="163"/>
        <v>2021</v>
      </c>
      <c r="R3489">
        <f t="shared" si="164"/>
        <v>0</v>
      </c>
    </row>
    <row r="3490" spans="1:18" x14ac:dyDescent="0.25">
      <c r="A3490" s="1">
        <v>43196.620165121996</v>
      </c>
      <c r="B3490" s="2" t="s">
        <v>342</v>
      </c>
      <c r="C3490" t="s">
        <v>188</v>
      </c>
      <c r="D3490">
        <v>10</v>
      </c>
      <c r="E3490" t="s">
        <v>32</v>
      </c>
      <c r="F3490">
        <f>IF(E3490="",_xlfn.XLOOKUP(C3490,'Price Averages'!$D$4:$D$103,'Price Averages'!$E$4:$E$103, "FALSE"), E3490)</f>
        <v>192</v>
      </c>
      <c r="G3490">
        <v>96</v>
      </c>
      <c r="H3490">
        <f>IF(G3490="", _xlfn.XLOOKUP(C3490, 'Cost Averages'!$D$4:$D$103,'Cost Averages'!$E$4:$E$103, "FALSE"),G3490)</f>
        <v>96</v>
      </c>
      <c r="L3490" s="2" t="s">
        <v>28</v>
      </c>
      <c r="M3490" t="s">
        <v>343</v>
      </c>
      <c r="N3490" t="s">
        <v>25</v>
      </c>
      <c r="O3490" s="3">
        <v>11.070908141213383</v>
      </c>
      <c r="P3490" t="str">
        <f t="shared" si="162"/>
        <v>D</v>
      </c>
      <c r="Q3490">
        <f t="shared" si="163"/>
        <v>2018</v>
      </c>
      <c r="R3490">
        <f t="shared" si="164"/>
        <v>0</v>
      </c>
    </row>
    <row r="3491" spans="1:18" x14ac:dyDescent="0.25">
      <c r="A3491" s="1">
        <v>43678.752357376383</v>
      </c>
      <c r="B3491" s="2" t="s">
        <v>1758</v>
      </c>
      <c r="C3491" t="s">
        <v>188</v>
      </c>
      <c r="D3491">
        <v>10</v>
      </c>
      <c r="E3491">
        <v>192</v>
      </c>
      <c r="F3491">
        <f>IF(E3491="",_xlfn.XLOOKUP(C3491,'Price Averages'!$D$4:$D$103,'Price Averages'!$E$4:$E$103, "FALSE"), E3491)</f>
        <v>192</v>
      </c>
      <c r="G3491">
        <v>96</v>
      </c>
      <c r="H3491">
        <f>IF(G3491="", _xlfn.XLOOKUP(C3491, 'Cost Averages'!$D$4:$D$103,'Cost Averages'!$E$4:$E$103, "FALSE"),G3491)</f>
        <v>96</v>
      </c>
      <c r="L3491" s="2" t="s">
        <v>28</v>
      </c>
      <c r="M3491" t="s">
        <v>363</v>
      </c>
      <c r="N3491" t="s">
        <v>50</v>
      </c>
      <c r="O3491" s="3">
        <v>12.004541523616258</v>
      </c>
      <c r="P3491" t="str">
        <f t="shared" si="162"/>
        <v>E</v>
      </c>
      <c r="Q3491">
        <f t="shared" si="163"/>
        <v>2019</v>
      </c>
      <c r="R3491">
        <f t="shared" si="164"/>
        <v>0</v>
      </c>
    </row>
    <row r="3492" spans="1:18" x14ac:dyDescent="0.25">
      <c r="A3492" s="1">
        <v>44180.694963562913</v>
      </c>
      <c r="B3492" s="2" t="s">
        <v>1362</v>
      </c>
      <c r="C3492" t="s">
        <v>188</v>
      </c>
      <c r="D3492">
        <v>10</v>
      </c>
      <c r="E3492">
        <v>192</v>
      </c>
      <c r="F3492">
        <f>IF(E3492="",_xlfn.XLOOKUP(C3492,'Price Averages'!$D$4:$D$103,'Price Averages'!$E$4:$E$103, "FALSE"), E3492)</f>
        <v>192</v>
      </c>
      <c r="G3492">
        <v>96</v>
      </c>
      <c r="H3492">
        <f>IF(G3492="", _xlfn.XLOOKUP(C3492, 'Cost Averages'!$D$4:$D$103,'Cost Averages'!$E$4:$E$103, "FALSE"),G3492)</f>
        <v>96</v>
      </c>
      <c r="L3492" s="2" t="s">
        <v>44</v>
      </c>
      <c r="M3492" t="s">
        <v>432</v>
      </c>
      <c r="N3492" t="s">
        <v>25</v>
      </c>
      <c r="O3492" s="3">
        <v>10.408704992688252</v>
      </c>
      <c r="P3492" t="str">
        <f t="shared" si="162"/>
        <v>F</v>
      </c>
      <c r="Q3492">
        <f t="shared" si="163"/>
        <v>2020</v>
      </c>
      <c r="R3492">
        <f t="shared" si="164"/>
        <v>0</v>
      </c>
    </row>
    <row r="3493" spans="1:18" x14ac:dyDescent="0.25">
      <c r="A3493" s="1">
        <v>44574</v>
      </c>
      <c r="B3493" s="2" t="s">
        <v>3861</v>
      </c>
      <c r="C3493" t="s">
        <v>188</v>
      </c>
      <c r="D3493">
        <v>10</v>
      </c>
      <c r="E3493">
        <v>192</v>
      </c>
      <c r="F3493">
        <f>IF(E3493="",_xlfn.XLOOKUP(C3493,'Price Averages'!$D$4:$D$103,'Price Averages'!$E$4:$E$103, "FALSE"), E3493)</f>
        <v>192</v>
      </c>
      <c r="G3493">
        <v>96</v>
      </c>
      <c r="H3493">
        <f>IF(G3493="", _xlfn.XLOOKUP(C3493, 'Cost Averages'!$D$4:$D$103,'Cost Averages'!$E$4:$E$103, "FALSE"),G3493)</f>
        <v>96</v>
      </c>
      <c r="L3493" s="2" t="s">
        <v>28</v>
      </c>
      <c r="M3493" t="s">
        <v>549</v>
      </c>
      <c r="N3493" t="s">
        <v>56</v>
      </c>
      <c r="O3493" s="3">
        <v>10.037135914792184</v>
      </c>
      <c r="P3493" t="str">
        <f t="shared" si="162"/>
        <v>H</v>
      </c>
      <c r="Q3493">
        <f t="shared" si="163"/>
        <v>2022</v>
      </c>
      <c r="R3493">
        <f t="shared" si="164"/>
        <v>0</v>
      </c>
    </row>
    <row r="3494" spans="1:18" x14ac:dyDescent="0.25">
      <c r="A3494" s="1">
        <v>44400.808649637271</v>
      </c>
      <c r="B3494" s="2" t="s">
        <v>819</v>
      </c>
      <c r="C3494" t="s">
        <v>188</v>
      </c>
      <c r="D3494">
        <v>11</v>
      </c>
      <c r="E3494" t="s">
        <v>32</v>
      </c>
      <c r="F3494">
        <f>IF(E3494="",_xlfn.XLOOKUP(C3494,'Price Averages'!$D$4:$D$103,'Price Averages'!$E$4:$E$103, "FALSE"), E3494)</f>
        <v>192</v>
      </c>
      <c r="G3494">
        <v>96</v>
      </c>
      <c r="H3494">
        <f>IF(G3494="", _xlfn.XLOOKUP(C3494, 'Cost Averages'!$D$4:$D$103,'Cost Averages'!$E$4:$E$103, "FALSE"),G3494)</f>
        <v>96</v>
      </c>
      <c r="L3494" s="2" t="s">
        <v>28</v>
      </c>
      <c r="M3494" t="s">
        <v>241</v>
      </c>
      <c r="N3494" t="s">
        <v>41</v>
      </c>
      <c r="O3494" s="3">
        <v>12.699346182652626</v>
      </c>
      <c r="P3494" t="str">
        <f t="shared" si="162"/>
        <v>G</v>
      </c>
      <c r="Q3494">
        <f t="shared" si="163"/>
        <v>2021</v>
      </c>
      <c r="R3494">
        <f t="shared" si="164"/>
        <v>0</v>
      </c>
    </row>
    <row r="3495" spans="1:18" x14ac:dyDescent="0.25">
      <c r="A3495" s="1">
        <v>43634.276881200516</v>
      </c>
      <c r="B3495" s="2" t="s">
        <v>593</v>
      </c>
      <c r="C3495" t="s">
        <v>188</v>
      </c>
      <c r="D3495">
        <v>12</v>
      </c>
      <c r="E3495">
        <v>192</v>
      </c>
      <c r="F3495">
        <f>IF(E3495="",_xlfn.XLOOKUP(C3495,'Price Averages'!$D$4:$D$103,'Price Averages'!$E$4:$E$103, "FALSE"), E3495)</f>
        <v>192</v>
      </c>
      <c r="G3495">
        <v>96</v>
      </c>
      <c r="H3495">
        <f>IF(G3495="", _xlfn.XLOOKUP(C3495, 'Cost Averages'!$D$4:$D$103,'Cost Averages'!$E$4:$E$103, "FALSE"),G3495)</f>
        <v>96</v>
      </c>
      <c r="L3495" s="2" t="s">
        <v>28</v>
      </c>
      <c r="M3495" t="s">
        <v>194</v>
      </c>
      <c r="N3495" t="s">
        <v>50</v>
      </c>
      <c r="O3495" s="3">
        <v>13.765798454641494</v>
      </c>
      <c r="P3495" t="str">
        <f t="shared" si="162"/>
        <v>E</v>
      </c>
      <c r="Q3495">
        <f t="shared" si="163"/>
        <v>2019</v>
      </c>
      <c r="R3495">
        <f t="shared" si="164"/>
        <v>0</v>
      </c>
    </row>
    <row r="3496" spans="1:18" x14ac:dyDescent="0.25">
      <c r="A3496" s="1">
        <v>44318.910748347029</v>
      </c>
      <c r="B3496" s="2" t="s">
        <v>1385</v>
      </c>
      <c r="C3496" t="s">
        <v>188</v>
      </c>
      <c r="D3496">
        <v>12</v>
      </c>
      <c r="E3496" t="s">
        <v>32</v>
      </c>
      <c r="F3496">
        <f>IF(E3496="",_xlfn.XLOOKUP(C3496,'Price Averages'!$D$4:$D$103,'Price Averages'!$E$4:$E$103, "FALSE"), E3496)</f>
        <v>192</v>
      </c>
      <c r="G3496">
        <v>96</v>
      </c>
      <c r="H3496">
        <f>IF(G3496="", _xlfn.XLOOKUP(C3496, 'Cost Averages'!$D$4:$D$103,'Cost Averages'!$E$4:$E$103, "FALSE"),G3496)</f>
        <v>96</v>
      </c>
      <c r="L3496" s="2" t="s">
        <v>28</v>
      </c>
      <c r="M3496" t="s">
        <v>168</v>
      </c>
      <c r="N3496" t="s">
        <v>56</v>
      </c>
      <c r="O3496" s="3">
        <v>12.1334991293512</v>
      </c>
      <c r="P3496" t="str">
        <f t="shared" si="162"/>
        <v>G</v>
      </c>
      <c r="Q3496">
        <f t="shared" si="163"/>
        <v>2021</v>
      </c>
      <c r="R3496">
        <f t="shared" si="164"/>
        <v>0</v>
      </c>
    </row>
    <row r="3497" spans="1:18" x14ac:dyDescent="0.25">
      <c r="A3497" s="1">
        <v>44369</v>
      </c>
      <c r="B3497" s="2" t="s">
        <v>3694</v>
      </c>
      <c r="C3497" t="s">
        <v>188</v>
      </c>
      <c r="D3497">
        <v>12</v>
      </c>
      <c r="E3497" t="s">
        <v>32</v>
      </c>
      <c r="F3497">
        <f>IF(E3497="",_xlfn.XLOOKUP(C3497,'Price Averages'!$D$4:$D$103,'Price Averages'!$E$4:$E$103, "FALSE"), E3497)</f>
        <v>192</v>
      </c>
      <c r="G3497">
        <v>96</v>
      </c>
      <c r="H3497">
        <f>IF(G3497="", _xlfn.XLOOKUP(C3497, 'Cost Averages'!$D$4:$D$103,'Cost Averages'!$E$4:$E$103, "FALSE"),G3497)</f>
        <v>96</v>
      </c>
      <c r="L3497" s="2" t="s">
        <v>44</v>
      </c>
      <c r="M3497" t="s">
        <v>355</v>
      </c>
      <c r="N3497" t="s">
        <v>56</v>
      </c>
      <c r="O3497" s="3">
        <v>14.690198582365463</v>
      </c>
      <c r="P3497" t="str">
        <f t="shared" si="162"/>
        <v>G</v>
      </c>
      <c r="Q3497">
        <f t="shared" si="163"/>
        <v>2021</v>
      </c>
      <c r="R3497">
        <f t="shared" si="164"/>
        <v>0</v>
      </c>
    </row>
    <row r="3498" spans="1:18" x14ac:dyDescent="0.25">
      <c r="A3498" s="1">
        <v>44487</v>
      </c>
      <c r="B3498" s="2" t="s">
        <v>3789</v>
      </c>
      <c r="C3498" t="s">
        <v>188</v>
      </c>
      <c r="D3498">
        <v>13</v>
      </c>
      <c r="E3498">
        <v>192</v>
      </c>
      <c r="F3498">
        <f>IF(E3498="",_xlfn.XLOOKUP(C3498,'Price Averages'!$D$4:$D$103,'Price Averages'!$E$4:$E$103, "FALSE"), E3498)</f>
        <v>192</v>
      </c>
      <c r="G3498" t="s">
        <v>32</v>
      </c>
      <c r="H3498">
        <f>IF(G3498="", _xlfn.XLOOKUP(C3498, 'Cost Averages'!$D$4:$D$103,'Cost Averages'!$E$4:$E$103, "FALSE"),G3498)</f>
        <v>96</v>
      </c>
      <c r="L3498" s="2" t="s">
        <v>44</v>
      </c>
      <c r="M3498" t="s">
        <v>547</v>
      </c>
      <c r="N3498" t="s">
        <v>46</v>
      </c>
      <c r="O3498" s="3">
        <v>14.341195386574373</v>
      </c>
      <c r="P3498" t="str">
        <f t="shared" si="162"/>
        <v>G</v>
      </c>
      <c r="Q3498">
        <f t="shared" si="163"/>
        <v>2021</v>
      </c>
      <c r="R3498">
        <f t="shared" si="164"/>
        <v>0</v>
      </c>
    </row>
    <row r="3499" spans="1:18" x14ac:dyDescent="0.25">
      <c r="A3499" s="1">
        <v>43932.51881195639</v>
      </c>
      <c r="B3499" s="2" t="s">
        <v>2314</v>
      </c>
      <c r="C3499" t="s">
        <v>188</v>
      </c>
      <c r="D3499">
        <v>14</v>
      </c>
      <c r="E3499" t="s">
        <v>32</v>
      </c>
      <c r="F3499">
        <f>IF(E3499="",_xlfn.XLOOKUP(C3499,'Price Averages'!$D$4:$D$103,'Price Averages'!$E$4:$E$103, "FALSE"), E3499)</f>
        <v>192</v>
      </c>
      <c r="G3499">
        <v>96</v>
      </c>
      <c r="H3499">
        <f>IF(G3499="", _xlfn.XLOOKUP(C3499, 'Cost Averages'!$D$4:$D$103,'Cost Averages'!$E$4:$E$103, "FALSE"),G3499)</f>
        <v>96</v>
      </c>
      <c r="L3499" s="2" t="s">
        <v>23</v>
      </c>
      <c r="M3499" t="s">
        <v>595</v>
      </c>
      <c r="N3499" t="s">
        <v>56</v>
      </c>
      <c r="O3499" s="3">
        <v>11.072271050116964</v>
      </c>
      <c r="P3499" t="str">
        <f t="shared" si="162"/>
        <v>F</v>
      </c>
      <c r="Q3499">
        <f t="shared" si="163"/>
        <v>2020</v>
      </c>
      <c r="R3499">
        <f t="shared" si="164"/>
        <v>0</v>
      </c>
    </row>
    <row r="3500" spans="1:18" x14ac:dyDescent="0.25">
      <c r="A3500" s="1">
        <v>44336</v>
      </c>
      <c r="B3500" s="2" t="s">
        <v>3666</v>
      </c>
      <c r="C3500" t="s">
        <v>188</v>
      </c>
      <c r="D3500">
        <v>16</v>
      </c>
      <c r="E3500" t="s">
        <v>32</v>
      </c>
      <c r="F3500">
        <f>IF(E3500="",_xlfn.XLOOKUP(C3500,'Price Averages'!$D$4:$D$103,'Price Averages'!$E$4:$E$103, "FALSE"), E3500)</f>
        <v>192</v>
      </c>
      <c r="G3500">
        <v>96</v>
      </c>
      <c r="H3500">
        <f>IF(G3500="", _xlfn.XLOOKUP(C3500, 'Cost Averages'!$D$4:$D$103,'Cost Averages'!$E$4:$E$103, "FALSE"),G3500)</f>
        <v>96</v>
      </c>
      <c r="L3500" s="2" t="s">
        <v>28</v>
      </c>
      <c r="M3500" t="s">
        <v>197</v>
      </c>
      <c r="N3500" t="s">
        <v>25</v>
      </c>
      <c r="O3500" s="3">
        <v>12.007834550770397</v>
      </c>
      <c r="P3500" t="str">
        <f t="shared" si="162"/>
        <v>G</v>
      </c>
      <c r="Q3500">
        <f t="shared" si="163"/>
        <v>2021</v>
      </c>
      <c r="R3500">
        <f t="shared" si="164"/>
        <v>0</v>
      </c>
    </row>
    <row r="3501" spans="1:18" x14ac:dyDescent="0.25">
      <c r="A3501" s="1">
        <v>43595.864480283744</v>
      </c>
      <c r="B3501" s="2" t="s">
        <v>1255</v>
      </c>
      <c r="C3501" t="s">
        <v>188</v>
      </c>
      <c r="D3501">
        <v>17</v>
      </c>
      <c r="E3501">
        <v>192</v>
      </c>
      <c r="F3501">
        <f>IF(E3501="",_xlfn.XLOOKUP(C3501,'Price Averages'!$D$4:$D$103,'Price Averages'!$E$4:$E$103, "FALSE"), E3501)</f>
        <v>192</v>
      </c>
      <c r="G3501">
        <v>96</v>
      </c>
      <c r="H3501">
        <f>IF(G3501="", _xlfn.XLOOKUP(C3501, 'Cost Averages'!$D$4:$D$103,'Cost Averages'!$E$4:$E$103, "FALSE"),G3501)</f>
        <v>96</v>
      </c>
      <c r="L3501" s="2" t="s">
        <v>28</v>
      </c>
      <c r="M3501" t="s">
        <v>466</v>
      </c>
      <c r="N3501" t="s">
        <v>25</v>
      </c>
      <c r="O3501" s="3">
        <v>9.629298039722805</v>
      </c>
      <c r="P3501" t="str">
        <f t="shared" si="162"/>
        <v>E</v>
      </c>
      <c r="Q3501">
        <f t="shared" si="163"/>
        <v>2019</v>
      </c>
      <c r="R3501">
        <f t="shared" si="164"/>
        <v>0</v>
      </c>
    </row>
    <row r="3502" spans="1:18" x14ac:dyDescent="0.25">
      <c r="A3502" s="1">
        <v>44804.104440137067</v>
      </c>
      <c r="B3502" s="2" t="s">
        <v>2553</v>
      </c>
      <c r="C3502" t="s">
        <v>188</v>
      </c>
      <c r="D3502">
        <v>17</v>
      </c>
      <c r="E3502" t="s">
        <v>32</v>
      </c>
      <c r="F3502">
        <f>IF(E3502="",_xlfn.XLOOKUP(C3502,'Price Averages'!$D$4:$D$103,'Price Averages'!$E$4:$E$103, "FALSE"), E3502)</f>
        <v>192</v>
      </c>
      <c r="G3502" t="s">
        <v>32</v>
      </c>
      <c r="H3502">
        <f>IF(G3502="", _xlfn.XLOOKUP(C3502, 'Cost Averages'!$D$4:$D$103,'Cost Averages'!$E$4:$E$103, "FALSE"),G3502)</f>
        <v>96</v>
      </c>
      <c r="L3502" s="2" t="s">
        <v>23</v>
      </c>
      <c r="M3502" t="s">
        <v>572</v>
      </c>
      <c r="N3502" t="s">
        <v>50</v>
      </c>
      <c r="O3502" s="3">
        <v>14.66147716237918</v>
      </c>
      <c r="P3502" t="str">
        <f t="shared" si="162"/>
        <v>H</v>
      </c>
      <c r="Q3502">
        <f t="shared" si="163"/>
        <v>2022</v>
      </c>
      <c r="R3502">
        <f t="shared" si="164"/>
        <v>0</v>
      </c>
    </row>
    <row r="3503" spans="1:18" x14ac:dyDescent="0.25">
      <c r="A3503" s="1">
        <v>42915.116737297503</v>
      </c>
      <c r="B3503" s="2" t="s">
        <v>1496</v>
      </c>
      <c r="C3503" t="s">
        <v>188</v>
      </c>
      <c r="D3503">
        <v>18</v>
      </c>
      <c r="E3503">
        <v>192</v>
      </c>
      <c r="F3503">
        <f>IF(E3503="",_xlfn.XLOOKUP(C3503,'Price Averages'!$D$4:$D$103,'Price Averages'!$E$4:$E$103, "FALSE"), E3503)</f>
        <v>192</v>
      </c>
      <c r="G3503">
        <v>96</v>
      </c>
      <c r="H3503">
        <f>IF(G3503="", _xlfn.XLOOKUP(C3503, 'Cost Averages'!$D$4:$D$103,'Cost Averages'!$E$4:$E$103, "FALSE"),G3503)</f>
        <v>96</v>
      </c>
      <c r="L3503" s="2" t="s">
        <v>23</v>
      </c>
      <c r="M3503" t="s">
        <v>1004</v>
      </c>
      <c r="N3503" t="s">
        <v>25</v>
      </c>
      <c r="O3503" s="3">
        <v>14.538471643780088</v>
      </c>
      <c r="P3503" t="str">
        <f t="shared" si="162"/>
        <v>C</v>
      </c>
      <c r="Q3503">
        <f t="shared" si="163"/>
        <v>2017</v>
      </c>
      <c r="R3503">
        <f t="shared" si="164"/>
        <v>0</v>
      </c>
    </row>
    <row r="3504" spans="1:18" x14ac:dyDescent="0.25">
      <c r="A3504" s="1">
        <v>44025.110827897341</v>
      </c>
      <c r="B3504" s="2" t="s">
        <v>940</v>
      </c>
      <c r="C3504" t="s">
        <v>188</v>
      </c>
      <c r="D3504">
        <v>18</v>
      </c>
      <c r="E3504">
        <v>192</v>
      </c>
      <c r="F3504">
        <f>IF(E3504="",_xlfn.XLOOKUP(C3504,'Price Averages'!$D$4:$D$103,'Price Averages'!$E$4:$E$103, "FALSE"), E3504)</f>
        <v>192</v>
      </c>
      <c r="G3504">
        <v>96</v>
      </c>
      <c r="H3504">
        <f>IF(G3504="", _xlfn.XLOOKUP(C3504, 'Cost Averages'!$D$4:$D$103,'Cost Averages'!$E$4:$E$103, "FALSE"),G3504)</f>
        <v>96</v>
      </c>
      <c r="L3504" s="2" t="s">
        <v>28</v>
      </c>
      <c r="M3504" t="s">
        <v>895</v>
      </c>
      <c r="N3504" t="s">
        <v>50</v>
      </c>
      <c r="O3504" s="3">
        <v>11.952554704438674</v>
      </c>
      <c r="P3504" t="str">
        <f t="shared" si="162"/>
        <v>F</v>
      </c>
      <c r="Q3504">
        <f t="shared" si="163"/>
        <v>2020</v>
      </c>
      <c r="R3504">
        <f t="shared" si="164"/>
        <v>0</v>
      </c>
    </row>
    <row r="3505" spans="1:18" x14ac:dyDescent="0.25">
      <c r="A3505" s="1">
        <v>44520.873503887859</v>
      </c>
      <c r="B3505" s="2" t="s">
        <v>3083</v>
      </c>
      <c r="C3505" t="s">
        <v>188</v>
      </c>
      <c r="D3505">
        <v>18</v>
      </c>
      <c r="E3505">
        <v>192</v>
      </c>
      <c r="F3505">
        <f>IF(E3505="",_xlfn.XLOOKUP(C3505,'Price Averages'!$D$4:$D$103,'Price Averages'!$E$4:$E$103, "FALSE"), E3505)</f>
        <v>192</v>
      </c>
      <c r="G3505" t="s">
        <v>32</v>
      </c>
      <c r="H3505">
        <f>IF(G3505="", _xlfn.XLOOKUP(C3505, 'Cost Averages'!$D$4:$D$103,'Cost Averages'!$E$4:$E$103, "FALSE"),G3505)</f>
        <v>96</v>
      </c>
      <c r="L3505" s="2" t="s">
        <v>28</v>
      </c>
      <c r="M3505" t="s">
        <v>699</v>
      </c>
      <c r="N3505" t="s">
        <v>41</v>
      </c>
      <c r="O3505" s="3">
        <v>11.779256317174871</v>
      </c>
      <c r="P3505" t="str">
        <f t="shared" si="162"/>
        <v>G</v>
      </c>
      <c r="Q3505">
        <f t="shared" si="163"/>
        <v>2021</v>
      </c>
      <c r="R3505">
        <f t="shared" si="164"/>
        <v>0</v>
      </c>
    </row>
    <row r="3506" spans="1:18" x14ac:dyDescent="0.25">
      <c r="A3506" s="1">
        <v>44438</v>
      </c>
      <c r="B3506" s="2" t="s">
        <v>3747</v>
      </c>
      <c r="C3506" t="s">
        <v>188</v>
      </c>
      <c r="D3506">
        <v>18</v>
      </c>
      <c r="E3506">
        <v>192</v>
      </c>
      <c r="F3506">
        <f>IF(E3506="",_xlfn.XLOOKUP(C3506,'Price Averages'!$D$4:$D$103,'Price Averages'!$E$4:$E$103, "FALSE"), E3506)</f>
        <v>192</v>
      </c>
      <c r="G3506">
        <v>96</v>
      </c>
      <c r="H3506">
        <f>IF(G3506="", _xlfn.XLOOKUP(C3506, 'Cost Averages'!$D$4:$D$103,'Cost Averages'!$E$4:$E$103, "FALSE"),G3506)</f>
        <v>96</v>
      </c>
      <c r="L3506" s="2" t="s">
        <v>28</v>
      </c>
      <c r="M3506" t="s">
        <v>766</v>
      </c>
      <c r="N3506" t="s">
        <v>41</v>
      </c>
      <c r="O3506" s="3">
        <v>13.392447352247808</v>
      </c>
      <c r="P3506" t="str">
        <f t="shared" si="162"/>
        <v>G</v>
      </c>
      <c r="Q3506">
        <f t="shared" si="163"/>
        <v>2021</v>
      </c>
      <c r="R3506">
        <f t="shared" si="164"/>
        <v>0</v>
      </c>
    </row>
    <row r="3507" spans="1:18" x14ac:dyDescent="0.25">
      <c r="A3507" s="1">
        <v>44702</v>
      </c>
      <c r="B3507" s="2" t="s">
        <v>3980</v>
      </c>
      <c r="C3507" t="s">
        <v>188</v>
      </c>
      <c r="D3507">
        <v>18</v>
      </c>
      <c r="E3507">
        <v>192</v>
      </c>
      <c r="F3507">
        <f>IF(E3507="",_xlfn.XLOOKUP(C3507,'Price Averages'!$D$4:$D$103,'Price Averages'!$E$4:$E$103, "FALSE"), E3507)</f>
        <v>192</v>
      </c>
      <c r="G3507">
        <v>96</v>
      </c>
      <c r="H3507">
        <f>IF(G3507="", _xlfn.XLOOKUP(C3507, 'Cost Averages'!$D$4:$D$103,'Cost Averages'!$E$4:$E$103, "FALSE"),G3507)</f>
        <v>96</v>
      </c>
      <c r="L3507" s="2" t="s">
        <v>28</v>
      </c>
      <c r="M3507" t="s">
        <v>670</v>
      </c>
      <c r="N3507" t="s">
        <v>78</v>
      </c>
      <c r="O3507" s="3">
        <v>12.460490918487697</v>
      </c>
      <c r="P3507" t="str">
        <f t="shared" si="162"/>
        <v>H</v>
      </c>
      <c r="Q3507">
        <f t="shared" si="163"/>
        <v>2022</v>
      </c>
      <c r="R3507">
        <f t="shared" si="164"/>
        <v>0</v>
      </c>
    </row>
    <row r="3508" spans="1:18" x14ac:dyDescent="0.25">
      <c r="A3508" s="1">
        <v>43461.575100297734</v>
      </c>
      <c r="B3508" s="2" t="s">
        <v>1535</v>
      </c>
      <c r="C3508" t="s">
        <v>188</v>
      </c>
      <c r="D3508">
        <v>20</v>
      </c>
      <c r="E3508" t="s">
        <v>32</v>
      </c>
      <c r="F3508">
        <f>IF(E3508="",_xlfn.XLOOKUP(C3508,'Price Averages'!$D$4:$D$103,'Price Averages'!$E$4:$E$103, "FALSE"), E3508)</f>
        <v>192</v>
      </c>
      <c r="G3508">
        <v>96</v>
      </c>
      <c r="H3508">
        <f>IF(G3508="", _xlfn.XLOOKUP(C3508, 'Cost Averages'!$D$4:$D$103,'Cost Averages'!$E$4:$E$103, "FALSE"),G3508)</f>
        <v>96</v>
      </c>
      <c r="L3508" s="2" t="s">
        <v>23</v>
      </c>
      <c r="M3508" t="s">
        <v>867</v>
      </c>
      <c r="N3508" t="s">
        <v>50</v>
      </c>
      <c r="O3508" s="3">
        <v>11.485823039755857</v>
      </c>
      <c r="P3508" t="str">
        <f t="shared" si="162"/>
        <v>D</v>
      </c>
      <c r="Q3508">
        <f t="shared" si="163"/>
        <v>2018</v>
      </c>
      <c r="R3508">
        <f t="shared" si="164"/>
        <v>0</v>
      </c>
    </row>
    <row r="3509" spans="1:18" x14ac:dyDescent="0.25">
      <c r="A3509" s="1">
        <v>43298.578703495783</v>
      </c>
      <c r="B3509" s="2" t="s">
        <v>2989</v>
      </c>
      <c r="C3509" t="s">
        <v>188</v>
      </c>
      <c r="D3509">
        <v>20</v>
      </c>
      <c r="E3509">
        <v>192</v>
      </c>
      <c r="F3509">
        <f>IF(E3509="",_xlfn.XLOOKUP(C3509,'Price Averages'!$D$4:$D$103,'Price Averages'!$E$4:$E$103, "FALSE"), E3509)</f>
        <v>192</v>
      </c>
      <c r="G3509">
        <v>96</v>
      </c>
      <c r="H3509">
        <f>IF(G3509="", _xlfn.XLOOKUP(C3509, 'Cost Averages'!$D$4:$D$103,'Cost Averages'!$E$4:$E$103, "FALSE"),G3509)</f>
        <v>96</v>
      </c>
      <c r="L3509" s="2" t="s">
        <v>28</v>
      </c>
      <c r="M3509" t="s">
        <v>836</v>
      </c>
      <c r="N3509" t="s">
        <v>25</v>
      </c>
      <c r="O3509" s="3">
        <v>11.816654396440285</v>
      </c>
      <c r="P3509" t="str">
        <f t="shared" si="162"/>
        <v>D</v>
      </c>
      <c r="Q3509">
        <f t="shared" si="163"/>
        <v>2018</v>
      </c>
      <c r="R3509">
        <f t="shared" si="164"/>
        <v>0</v>
      </c>
    </row>
    <row r="3510" spans="1:18" x14ac:dyDescent="0.25">
      <c r="A3510" s="1">
        <v>43703.775304962372</v>
      </c>
      <c r="B3510" s="2" t="s">
        <v>1367</v>
      </c>
      <c r="C3510" t="s">
        <v>188</v>
      </c>
      <c r="D3510">
        <v>20</v>
      </c>
      <c r="E3510">
        <v>192</v>
      </c>
      <c r="F3510">
        <f>IF(E3510="",_xlfn.XLOOKUP(C3510,'Price Averages'!$D$4:$D$103,'Price Averages'!$E$4:$E$103, "FALSE"), E3510)</f>
        <v>192</v>
      </c>
      <c r="G3510">
        <v>96</v>
      </c>
      <c r="H3510">
        <f>IF(G3510="", _xlfn.XLOOKUP(C3510, 'Cost Averages'!$D$4:$D$103,'Cost Averages'!$E$4:$E$103, "FALSE"),G3510)</f>
        <v>96</v>
      </c>
      <c r="L3510" s="2" t="s">
        <v>28</v>
      </c>
      <c r="M3510" t="s">
        <v>925</v>
      </c>
      <c r="N3510" t="s">
        <v>50</v>
      </c>
      <c r="O3510" s="3">
        <v>11.130819205617987</v>
      </c>
      <c r="P3510" t="str">
        <f t="shared" si="162"/>
        <v>E</v>
      </c>
      <c r="Q3510">
        <f t="shared" si="163"/>
        <v>2019</v>
      </c>
      <c r="R3510">
        <f t="shared" si="164"/>
        <v>0</v>
      </c>
    </row>
    <row r="3511" spans="1:18" x14ac:dyDescent="0.25">
      <c r="A3511" s="1">
        <v>42472.851606595395</v>
      </c>
      <c r="B3511" s="2" t="s">
        <v>2799</v>
      </c>
      <c r="C3511" t="s">
        <v>188</v>
      </c>
      <c r="D3511" t="s">
        <v>32</v>
      </c>
      <c r="E3511">
        <v>192</v>
      </c>
      <c r="F3511">
        <f>IF(E3511="",_xlfn.XLOOKUP(C3511,'Price Averages'!$D$4:$D$103,'Price Averages'!$E$4:$E$103, "FALSE"), E3511)</f>
        <v>192</v>
      </c>
      <c r="G3511">
        <v>96</v>
      </c>
      <c r="H3511">
        <f>IF(G3511="", _xlfn.XLOOKUP(C3511, 'Cost Averages'!$D$4:$D$103,'Cost Averages'!$E$4:$E$103, "FALSE"),G3511)</f>
        <v>96</v>
      </c>
      <c r="L3511" s="2" t="s">
        <v>44</v>
      </c>
      <c r="M3511" t="s">
        <v>496</v>
      </c>
      <c r="N3511" t="s">
        <v>46</v>
      </c>
      <c r="O3511" s="3">
        <v>12.801144805697081</v>
      </c>
      <c r="P3511" t="str">
        <f t="shared" si="162"/>
        <v>B</v>
      </c>
      <c r="Q3511">
        <f t="shared" si="163"/>
        <v>2016</v>
      </c>
      <c r="R3511">
        <f t="shared" si="164"/>
        <v>0</v>
      </c>
    </row>
    <row r="3512" spans="1:18" x14ac:dyDescent="0.25">
      <c r="A3512" s="1">
        <v>43545.308918600662</v>
      </c>
      <c r="B3512" s="2" t="s">
        <v>648</v>
      </c>
      <c r="C3512" t="s">
        <v>188</v>
      </c>
      <c r="D3512" t="s">
        <v>32</v>
      </c>
      <c r="E3512">
        <v>192</v>
      </c>
      <c r="F3512">
        <f>IF(E3512="",_xlfn.XLOOKUP(C3512,'Price Averages'!$D$4:$D$103,'Price Averages'!$E$4:$E$103, "FALSE"), E3512)</f>
        <v>192</v>
      </c>
      <c r="G3512">
        <v>96</v>
      </c>
      <c r="H3512">
        <f>IF(G3512="", _xlfn.XLOOKUP(C3512, 'Cost Averages'!$D$4:$D$103,'Cost Averages'!$E$4:$E$103, "FALSE"),G3512)</f>
        <v>96</v>
      </c>
      <c r="L3512" s="2" t="s">
        <v>28</v>
      </c>
      <c r="M3512" t="s">
        <v>978</v>
      </c>
      <c r="N3512" t="s">
        <v>78</v>
      </c>
      <c r="O3512" s="3">
        <v>12.392787515215366</v>
      </c>
      <c r="P3512" t="str">
        <f t="shared" si="162"/>
        <v>E</v>
      </c>
      <c r="Q3512">
        <f t="shared" si="163"/>
        <v>2019</v>
      </c>
      <c r="R3512">
        <f t="shared" si="164"/>
        <v>0</v>
      </c>
    </row>
    <row r="3513" spans="1:18" x14ac:dyDescent="0.25">
      <c r="A3513" s="1">
        <v>43194.922881253675</v>
      </c>
      <c r="B3513" s="2" t="s">
        <v>212</v>
      </c>
      <c r="C3513" t="s">
        <v>27</v>
      </c>
      <c r="D3513">
        <v>1</v>
      </c>
      <c r="E3513">
        <v>102</v>
      </c>
      <c r="F3513">
        <f>IF(E3513="",_xlfn.XLOOKUP(C3513,'Price Averages'!$D$4:$D$103,'Price Averages'!$E$4:$E$103, "FALSE"), E3513)</f>
        <v>102</v>
      </c>
      <c r="G3513">
        <v>51</v>
      </c>
      <c r="H3513">
        <f>IF(G3513="", _xlfn.XLOOKUP(C3513, 'Cost Averages'!$D$4:$D$103,'Cost Averages'!$E$4:$E$103, "FALSE"),G3513)</f>
        <v>51</v>
      </c>
      <c r="L3513" s="2" t="s">
        <v>28</v>
      </c>
      <c r="M3513" t="s">
        <v>213</v>
      </c>
      <c r="N3513" t="s">
        <v>41</v>
      </c>
      <c r="O3513" s="3">
        <v>12.396052160428608</v>
      </c>
      <c r="P3513" t="str">
        <f t="shared" si="162"/>
        <v>D</v>
      </c>
      <c r="Q3513">
        <f t="shared" si="163"/>
        <v>2018</v>
      </c>
      <c r="R3513">
        <f t="shared" si="164"/>
        <v>0</v>
      </c>
    </row>
    <row r="3514" spans="1:18" x14ac:dyDescent="0.25">
      <c r="A3514" s="1">
        <v>44186</v>
      </c>
      <c r="B3514" s="2" t="s">
        <v>3533</v>
      </c>
      <c r="C3514" t="s">
        <v>27</v>
      </c>
      <c r="D3514">
        <v>1</v>
      </c>
      <c r="E3514">
        <v>102</v>
      </c>
      <c r="F3514">
        <f>IF(E3514="",_xlfn.XLOOKUP(C3514,'Price Averages'!$D$4:$D$103,'Price Averages'!$E$4:$E$103, "FALSE"), E3514)</f>
        <v>102</v>
      </c>
      <c r="G3514">
        <v>51</v>
      </c>
      <c r="H3514">
        <f>IF(G3514="", _xlfn.XLOOKUP(C3514, 'Cost Averages'!$D$4:$D$103,'Cost Averages'!$E$4:$E$103, "FALSE"),G3514)</f>
        <v>51</v>
      </c>
      <c r="L3514" s="2" t="s">
        <v>44</v>
      </c>
      <c r="M3514" t="s">
        <v>930</v>
      </c>
      <c r="N3514" t="s">
        <v>25</v>
      </c>
      <c r="O3514" s="3">
        <v>13.397308081757757</v>
      </c>
      <c r="P3514" t="str">
        <f t="shared" si="162"/>
        <v>F</v>
      </c>
      <c r="Q3514">
        <f t="shared" si="163"/>
        <v>2020</v>
      </c>
      <c r="R3514">
        <f t="shared" si="164"/>
        <v>0</v>
      </c>
    </row>
    <row r="3515" spans="1:18" x14ac:dyDescent="0.25">
      <c r="A3515" s="1">
        <v>43979</v>
      </c>
      <c r="B3515" s="2" t="s">
        <v>3367</v>
      </c>
      <c r="C3515" t="s">
        <v>27</v>
      </c>
      <c r="D3515">
        <v>2</v>
      </c>
      <c r="E3515">
        <v>102</v>
      </c>
      <c r="F3515">
        <f>IF(E3515="",_xlfn.XLOOKUP(C3515,'Price Averages'!$D$4:$D$103,'Price Averages'!$E$4:$E$103, "FALSE"), E3515)</f>
        <v>102</v>
      </c>
      <c r="G3515">
        <v>51</v>
      </c>
      <c r="H3515">
        <f>IF(G3515="", _xlfn.XLOOKUP(C3515, 'Cost Averages'!$D$4:$D$103,'Cost Averages'!$E$4:$E$103, "FALSE"),G3515)</f>
        <v>51</v>
      </c>
      <c r="L3515" s="2" t="s">
        <v>44</v>
      </c>
      <c r="M3515" t="s">
        <v>159</v>
      </c>
      <c r="N3515" t="s">
        <v>78</v>
      </c>
      <c r="O3515" s="3">
        <v>10.216282609482219</v>
      </c>
      <c r="P3515" t="str">
        <f t="shared" si="162"/>
        <v>F</v>
      </c>
      <c r="Q3515">
        <f t="shared" si="163"/>
        <v>2020</v>
      </c>
      <c r="R3515">
        <f t="shared" si="164"/>
        <v>0</v>
      </c>
    </row>
    <row r="3516" spans="1:18" x14ac:dyDescent="0.25">
      <c r="A3516" s="1">
        <v>44980.422984933532</v>
      </c>
      <c r="B3516" s="2" t="s">
        <v>2158</v>
      </c>
      <c r="C3516" t="s">
        <v>27</v>
      </c>
      <c r="D3516">
        <v>2</v>
      </c>
      <c r="E3516">
        <v>102</v>
      </c>
      <c r="F3516">
        <f>IF(E3516="",_xlfn.XLOOKUP(C3516,'Price Averages'!$D$4:$D$103,'Price Averages'!$E$4:$E$103, "FALSE"), E3516)</f>
        <v>102</v>
      </c>
      <c r="G3516">
        <v>51</v>
      </c>
      <c r="H3516">
        <f>IF(G3516="", _xlfn.XLOOKUP(C3516, 'Cost Averages'!$D$4:$D$103,'Cost Averages'!$E$4:$E$103, "FALSE"),G3516)</f>
        <v>51</v>
      </c>
      <c r="L3516" s="2" t="s">
        <v>28</v>
      </c>
      <c r="M3516" t="s">
        <v>540</v>
      </c>
      <c r="N3516" t="s">
        <v>46</v>
      </c>
      <c r="O3516" s="3">
        <v>16.695690968264284</v>
      </c>
      <c r="P3516" t="str">
        <f t="shared" si="162"/>
        <v>I</v>
      </c>
      <c r="Q3516">
        <f t="shared" si="163"/>
        <v>2023</v>
      </c>
      <c r="R3516">
        <f t="shared" si="164"/>
        <v>0</v>
      </c>
    </row>
    <row r="3517" spans="1:18" x14ac:dyDescent="0.25">
      <c r="A3517" s="1">
        <v>43957.983210854138</v>
      </c>
      <c r="B3517" s="2" t="s">
        <v>991</v>
      </c>
      <c r="C3517" t="s">
        <v>27</v>
      </c>
      <c r="D3517">
        <v>3</v>
      </c>
      <c r="E3517" t="s">
        <v>32</v>
      </c>
      <c r="F3517">
        <f>IF(E3517="",_xlfn.XLOOKUP(C3517,'Price Averages'!$D$4:$D$103,'Price Averages'!$E$4:$E$103, "FALSE"), E3517)</f>
        <v>102</v>
      </c>
      <c r="G3517">
        <v>51</v>
      </c>
      <c r="H3517">
        <f>IF(G3517="", _xlfn.XLOOKUP(C3517, 'Cost Averages'!$D$4:$D$103,'Cost Averages'!$E$4:$E$103, "FALSE"),G3517)</f>
        <v>51</v>
      </c>
      <c r="L3517" s="2" t="s">
        <v>28</v>
      </c>
      <c r="M3517" t="s">
        <v>549</v>
      </c>
      <c r="N3517" t="s">
        <v>56</v>
      </c>
      <c r="O3517" s="3">
        <v>10.037135914792184</v>
      </c>
      <c r="P3517" t="str">
        <f t="shared" si="162"/>
        <v>F</v>
      </c>
      <c r="Q3517">
        <f t="shared" si="163"/>
        <v>2020</v>
      </c>
      <c r="R3517">
        <f t="shared" si="164"/>
        <v>0</v>
      </c>
    </row>
    <row r="3518" spans="1:18" x14ac:dyDescent="0.25">
      <c r="A3518" s="1">
        <v>44160.810321468976</v>
      </c>
      <c r="B3518" s="2" t="s">
        <v>1875</v>
      </c>
      <c r="C3518" t="s">
        <v>27</v>
      </c>
      <c r="D3518">
        <v>3</v>
      </c>
      <c r="E3518" t="s">
        <v>32</v>
      </c>
      <c r="F3518">
        <f>IF(E3518="",_xlfn.XLOOKUP(C3518,'Price Averages'!$D$4:$D$103,'Price Averages'!$E$4:$E$103, "FALSE"), E3518)</f>
        <v>102</v>
      </c>
      <c r="G3518">
        <v>51</v>
      </c>
      <c r="H3518">
        <f>IF(G3518="", _xlfn.XLOOKUP(C3518, 'Cost Averages'!$D$4:$D$103,'Cost Averages'!$E$4:$E$103, "FALSE"),G3518)</f>
        <v>51</v>
      </c>
      <c r="L3518" s="2" t="s">
        <v>23</v>
      </c>
      <c r="M3518" t="s">
        <v>191</v>
      </c>
      <c r="N3518" t="s">
        <v>78</v>
      </c>
      <c r="O3518" s="3">
        <v>13.890275354050972</v>
      </c>
      <c r="P3518" t="str">
        <f t="shared" si="162"/>
        <v>F</v>
      </c>
      <c r="Q3518">
        <f t="shared" si="163"/>
        <v>2020</v>
      </c>
      <c r="R3518">
        <f t="shared" si="164"/>
        <v>0</v>
      </c>
    </row>
    <row r="3519" spans="1:18" x14ac:dyDescent="0.25">
      <c r="A3519" s="1">
        <v>44092.024355140871</v>
      </c>
      <c r="B3519" s="2" t="s">
        <v>1340</v>
      </c>
      <c r="C3519" t="s">
        <v>27</v>
      </c>
      <c r="D3519">
        <v>3</v>
      </c>
      <c r="E3519" t="s">
        <v>32</v>
      </c>
      <c r="F3519">
        <f>IF(E3519="",_xlfn.XLOOKUP(C3519,'Price Averages'!$D$4:$D$103,'Price Averages'!$E$4:$E$103, "FALSE"), E3519)</f>
        <v>102</v>
      </c>
      <c r="G3519" t="s">
        <v>32</v>
      </c>
      <c r="H3519">
        <f>IF(G3519="", _xlfn.XLOOKUP(C3519, 'Cost Averages'!$D$4:$D$103,'Cost Averages'!$E$4:$E$103, "FALSE"),G3519)</f>
        <v>51</v>
      </c>
      <c r="L3519" s="2" t="s">
        <v>28</v>
      </c>
      <c r="M3519" t="s">
        <v>197</v>
      </c>
      <c r="N3519" t="s">
        <v>25</v>
      </c>
      <c r="O3519" s="3">
        <v>12.007834550770397</v>
      </c>
      <c r="P3519" t="str">
        <f t="shared" si="162"/>
        <v>F</v>
      </c>
      <c r="Q3519">
        <f t="shared" si="163"/>
        <v>2020</v>
      </c>
      <c r="R3519">
        <f t="shared" si="164"/>
        <v>0</v>
      </c>
    </row>
    <row r="3520" spans="1:18" x14ac:dyDescent="0.25">
      <c r="A3520" s="1">
        <v>43318.73209223475</v>
      </c>
      <c r="B3520" s="2" t="s">
        <v>1277</v>
      </c>
      <c r="C3520" t="s">
        <v>27</v>
      </c>
      <c r="D3520">
        <v>4</v>
      </c>
      <c r="E3520">
        <v>102</v>
      </c>
      <c r="F3520">
        <f>IF(E3520="",_xlfn.XLOOKUP(C3520,'Price Averages'!$D$4:$D$103,'Price Averages'!$E$4:$E$103, "FALSE"), E3520)</f>
        <v>102</v>
      </c>
      <c r="G3520" t="s">
        <v>32</v>
      </c>
      <c r="H3520">
        <f>IF(G3520="", _xlfn.XLOOKUP(C3520, 'Cost Averages'!$D$4:$D$103,'Cost Averages'!$E$4:$E$103, "FALSE"),G3520)</f>
        <v>51</v>
      </c>
      <c r="L3520" s="2" t="s">
        <v>44</v>
      </c>
      <c r="M3520" t="s">
        <v>614</v>
      </c>
      <c r="N3520" t="s">
        <v>41</v>
      </c>
      <c r="O3520" s="3">
        <v>8.3272837771733244</v>
      </c>
      <c r="P3520" t="str">
        <f t="shared" si="162"/>
        <v>D</v>
      </c>
      <c r="Q3520">
        <f t="shared" si="163"/>
        <v>2018</v>
      </c>
      <c r="R3520">
        <f t="shared" si="164"/>
        <v>0</v>
      </c>
    </row>
    <row r="3521" spans="1:18" x14ac:dyDescent="0.25">
      <c r="A3521" s="1">
        <v>43949</v>
      </c>
      <c r="B3521" s="2" t="s">
        <v>3339</v>
      </c>
      <c r="C3521" t="s">
        <v>27</v>
      </c>
      <c r="D3521">
        <v>4</v>
      </c>
      <c r="E3521" t="s">
        <v>32</v>
      </c>
      <c r="F3521">
        <f>IF(E3521="",_xlfn.XLOOKUP(C3521,'Price Averages'!$D$4:$D$103,'Price Averages'!$E$4:$E$103, "FALSE"), E3521)</f>
        <v>102</v>
      </c>
      <c r="G3521" t="s">
        <v>32</v>
      </c>
      <c r="H3521">
        <f>IF(G3521="", _xlfn.XLOOKUP(C3521, 'Cost Averages'!$D$4:$D$103,'Cost Averages'!$E$4:$E$103, "FALSE"),G3521)</f>
        <v>51</v>
      </c>
      <c r="L3521" s="2" t="s">
        <v>28</v>
      </c>
      <c r="M3521" t="s">
        <v>59</v>
      </c>
      <c r="N3521" t="s">
        <v>56</v>
      </c>
      <c r="O3521" s="3">
        <v>15.602184182549776</v>
      </c>
      <c r="P3521" t="str">
        <f t="shared" si="162"/>
        <v>F</v>
      </c>
      <c r="Q3521">
        <f t="shared" si="163"/>
        <v>2020</v>
      </c>
      <c r="R3521">
        <f t="shared" si="164"/>
        <v>0</v>
      </c>
    </row>
    <row r="3522" spans="1:18" x14ac:dyDescent="0.25">
      <c r="A3522" s="1">
        <v>44341.459392721044</v>
      </c>
      <c r="B3522" s="2" t="s">
        <v>2394</v>
      </c>
      <c r="C3522" t="s">
        <v>27</v>
      </c>
      <c r="D3522">
        <v>4</v>
      </c>
      <c r="E3522">
        <v>102</v>
      </c>
      <c r="F3522">
        <f>IF(E3522="",_xlfn.XLOOKUP(C3522,'Price Averages'!$D$4:$D$103,'Price Averages'!$E$4:$E$103, "FALSE"), E3522)</f>
        <v>102</v>
      </c>
      <c r="G3522">
        <v>51</v>
      </c>
      <c r="H3522">
        <f>IF(G3522="", _xlfn.XLOOKUP(C3522, 'Cost Averages'!$D$4:$D$103,'Cost Averages'!$E$4:$E$103, "FALSE"),G3522)</f>
        <v>51</v>
      </c>
      <c r="L3522" s="2" t="s">
        <v>44</v>
      </c>
      <c r="M3522" t="s">
        <v>171</v>
      </c>
      <c r="N3522" t="s">
        <v>46</v>
      </c>
      <c r="O3522" s="3">
        <v>11.36085047138285</v>
      </c>
      <c r="P3522" t="str">
        <f t="shared" ref="P3522:P3585" si="165">CHAR(64+(YEAR(A3522)-2014))</f>
        <v>G</v>
      </c>
      <c r="Q3522">
        <f t="shared" ref="Q3522:Q3585" si="166">YEAR(A3522)</f>
        <v>2021</v>
      </c>
      <c r="R3522">
        <f t="shared" ref="R3522:R3585" si="167">IF(P3522=CHAR(64 + (YEAR(A3522) - 2014)), 0, 1)</f>
        <v>0</v>
      </c>
    </row>
    <row r="3523" spans="1:18" x14ac:dyDescent="0.25">
      <c r="A3523" s="1">
        <v>44707.1031832187</v>
      </c>
      <c r="B3523" s="2" t="s">
        <v>1818</v>
      </c>
      <c r="C3523" t="s">
        <v>27</v>
      </c>
      <c r="D3523">
        <v>4</v>
      </c>
      <c r="E3523">
        <v>102</v>
      </c>
      <c r="F3523">
        <f>IF(E3523="",_xlfn.XLOOKUP(C3523,'Price Averages'!$D$4:$D$103,'Price Averages'!$E$4:$E$103, "FALSE"), E3523)</f>
        <v>102</v>
      </c>
      <c r="G3523">
        <v>51</v>
      </c>
      <c r="H3523">
        <f>IF(G3523="", _xlfn.XLOOKUP(C3523, 'Cost Averages'!$D$4:$D$103,'Cost Averages'!$E$4:$E$103, "FALSE"),G3523)</f>
        <v>51</v>
      </c>
      <c r="L3523" s="2" t="s">
        <v>44</v>
      </c>
      <c r="M3523" t="s">
        <v>315</v>
      </c>
      <c r="N3523" t="s">
        <v>46</v>
      </c>
      <c r="O3523" s="3">
        <v>11.221666113009938</v>
      </c>
      <c r="P3523" t="str">
        <f t="shared" si="165"/>
        <v>H</v>
      </c>
      <c r="Q3523">
        <f t="shared" si="166"/>
        <v>2022</v>
      </c>
      <c r="R3523">
        <f t="shared" si="167"/>
        <v>0</v>
      </c>
    </row>
    <row r="3524" spans="1:18" x14ac:dyDescent="0.25">
      <c r="A3524" s="1">
        <v>44053.346684451855</v>
      </c>
      <c r="B3524" s="2" t="s">
        <v>3175</v>
      </c>
      <c r="C3524" t="s">
        <v>27</v>
      </c>
      <c r="D3524">
        <v>6</v>
      </c>
      <c r="E3524">
        <v>102</v>
      </c>
      <c r="F3524">
        <f>IF(E3524="",_xlfn.XLOOKUP(C3524,'Price Averages'!$D$4:$D$103,'Price Averages'!$E$4:$E$103, "FALSE"), E3524)</f>
        <v>102</v>
      </c>
      <c r="G3524" t="s">
        <v>32</v>
      </c>
      <c r="H3524">
        <f>IF(G3524="", _xlfn.XLOOKUP(C3524, 'Cost Averages'!$D$4:$D$103,'Cost Averages'!$E$4:$E$103, "FALSE"),G3524)</f>
        <v>51</v>
      </c>
      <c r="L3524" s="2" t="s">
        <v>28</v>
      </c>
      <c r="M3524" t="s">
        <v>673</v>
      </c>
      <c r="N3524" t="s">
        <v>78</v>
      </c>
      <c r="O3524" s="3">
        <v>8.1628930629234038</v>
      </c>
      <c r="P3524" t="str">
        <f t="shared" si="165"/>
        <v>F</v>
      </c>
      <c r="Q3524">
        <f t="shared" si="166"/>
        <v>2020</v>
      </c>
      <c r="R3524">
        <f t="shared" si="167"/>
        <v>0</v>
      </c>
    </row>
    <row r="3525" spans="1:18" x14ac:dyDescent="0.25">
      <c r="A3525" s="1">
        <v>44391.227486929587</v>
      </c>
      <c r="B3525" s="2" t="s">
        <v>3139</v>
      </c>
      <c r="C3525" t="s">
        <v>27</v>
      </c>
      <c r="D3525">
        <v>6</v>
      </c>
      <c r="E3525">
        <v>102</v>
      </c>
      <c r="F3525">
        <f>IF(E3525="",_xlfn.XLOOKUP(C3525,'Price Averages'!$D$4:$D$103,'Price Averages'!$E$4:$E$103, "FALSE"), E3525)</f>
        <v>102</v>
      </c>
      <c r="G3525">
        <v>51</v>
      </c>
      <c r="H3525">
        <f>IF(G3525="", _xlfn.XLOOKUP(C3525, 'Cost Averages'!$D$4:$D$103,'Cost Averages'!$E$4:$E$103, "FALSE"),G3525)</f>
        <v>51</v>
      </c>
      <c r="L3525" s="2" t="s">
        <v>44</v>
      </c>
      <c r="M3525" t="s">
        <v>358</v>
      </c>
      <c r="N3525" t="s">
        <v>56</v>
      </c>
      <c r="O3525" s="3">
        <v>12.342715162719054</v>
      </c>
      <c r="P3525" t="str">
        <f t="shared" si="165"/>
        <v>G</v>
      </c>
      <c r="Q3525">
        <f t="shared" si="166"/>
        <v>2021</v>
      </c>
      <c r="R3525">
        <f t="shared" si="167"/>
        <v>0</v>
      </c>
    </row>
    <row r="3526" spans="1:18" x14ac:dyDescent="0.25">
      <c r="A3526" s="1">
        <v>44013.375722849101</v>
      </c>
      <c r="B3526" s="2" t="s">
        <v>1475</v>
      </c>
      <c r="C3526" t="s">
        <v>27</v>
      </c>
      <c r="D3526">
        <v>7</v>
      </c>
      <c r="E3526">
        <v>102</v>
      </c>
      <c r="F3526">
        <f>IF(E3526="",_xlfn.XLOOKUP(C3526,'Price Averages'!$D$4:$D$103,'Price Averages'!$E$4:$E$103, "FALSE"), E3526)</f>
        <v>102</v>
      </c>
      <c r="G3526">
        <v>51</v>
      </c>
      <c r="H3526">
        <f>IF(G3526="", _xlfn.XLOOKUP(C3526, 'Cost Averages'!$D$4:$D$103,'Cost Averages'!$E$4:$E$103, "FALSE"),G3526)</f>
        <v>51</v>
      </c>
      <c r="L3526" s="2" t="s">
        <v>28</v>
      </c>
      <c r="M3526" t="s">
        <v>895</v>
      </c>
      <c r="N3526" t="s">
        <v>50</v>
      </c>
      <c r="O3526" s="3">
        <v>11.952554704438674</v>
      </c>
      <c r="P3526" t="str">
        <f t="shared" si="165"/>
        <v>F</v>
      </c>
      <c r="Q3526">
        <f t="shared" si="166"/>
        <v>2020</v>
      </c>
      <c r="R3526">
        <f t="shared" si="167"/>
        <v>0</v>
      </c>
    </row>
    <row r="3527" spans="1:18" x14ac:dyDescent="0.25">
      <c r="A3527" s="1">
        <v>44341</v>
      </c>
      <c r="B3527" s="2" t="s">
        <v>3671</v>
      </c>
      <c r="C3527" t="s">
        <v>27</v>
      </c>
      <c r="D3527">
        <v>7</v>
      </c>
      <c r="E3527">
        <v>102</v>
      </c>
      <c r="F3527">
        <f>IF(E3527="",_xlfn.XLOOKUP(C3527,'Price Averages'!$D$4:$D$103,'Price Averages'!$E$4:$E$103, "FALSE"), E3527)</f>
        <v>102</v>
      </c>
      <c r="G3527">
        <v>51</v>
      </c>
      <c r="H3527">
        <f>IF(G3527="", _xlfn.XLOOKUP(C3527, 'Cost Averages'!$D$4:$D$103,'Cost Averages'!$E$4:$E$103, "FALSE"),G3527)</f>
        <v>51</v>
      </c>
      <c r="L3527" s="2" t="s">
        <v>28</v>
      </c>
      <c r="M3527" t="s">
        <v>287</v>
      </c>
      <c r="N3527" t="s">
        <v>34</v>
      </c>
      <c r="O3527" s="3">
        <v>14.906846445071711</v>
      </c>
      <c r="P3527" t="str">
        <f t="shared" si="165"/>
        <v>G</v>
      </c>
      <c r="Q3527">
        <f t="shared" si="166"/>
        <v>2021</v>
      </c>
      <c r="R3527">
        <f t="shared" si="167"/>
        <v>0</v>
      </c>
    </row>
    <row r="3528" spans="1:18" x14ac:dyDescent="0.25">
      <c r="A3528" s="1">
        <v>43388.154223035701</v>
      </c>
      <c r="B3528" s="2" t="s">
        <v>26</v>
      </c>
      <c r="C3528" t="s">
        <v>27</v>
      </c>
      <c r="D3528">
        <v>8</v>
      </c>
      <c r="E3528">
        <v>102</v>
      </c>
      <c r="F3528">
        <f>IF(E3528="",_xlfn.XLOOKUP(C3528,'Price Averages'!$D$4:$D$103,'Price Averages'!$E$4:$E$103, "FALSE"), E3528)</f>
        <v>102</v>
      </c>
      <c r="G3528">
        <v>51</v>
      </c>
      <c r="H3528">
        <f>IF(G3528="", _xlfn.XLOOKUP(C3528, 'Cost Averages'!$D$4:$D$103,'Cost Averages'!$E$4:$E$103, "FALSE"),G3528)</f>
        <v>51</v>
      </c>
      <c r="L3528" s="2" t="s">
        <v>28</v>
      </c>
      <c r="M3528" t="s">
        <v>29</v>
      </c>
      <c r="N3528" t="s">
        <v>25</v>
      </c>
      <c r="O3528" s="3">
        <v>13.299525114817991</v>
      </c>
      <c r="P3528" t="str">
        <f t="shared" si="165"/>
        <v>D</v>
      </c>
      <c r="Q3528">
        <f t="shared" si="166"/>
        <v>2018</v>
      </c>
      <c r="R3528">
        <f t="shared" si="167"/>
        <v>0</v>
      </c>
    </row>
    <row r="3529" spans="1:18" x14ac:dyDescent="0.25">
      <c r="A3529" s="1">
        <v>44148.079643013552</v>
      </c>
      <c r="B3529" s="2" t="s">
        <v>2465</v>
      </c>
      <c r="C3529" t="s">
        <v>27</v>
      </c>
      <c r="D3529">
        <v>8</v>
      </c>
      <c r="E3529">
        <v>102</v>
      </c>
      <c r="F3529">
        <f>IF(E3529="",_xlfn.XLOOKUP(C3529,'Price Averages'!$D$4:$D$103,'Price Averages'!$E$4:$E$103, "FALSE"), E3529)</f>
        <v>102</v>
      </c>
      <c r="G3529" t="s">
        <v>32</v>
      </c>
      <c r="H3529">
        <f>IF(G3529="", _xlfn.XLOOKUP(C3529, 'Cost Averages'!$D$4:$D$103,'Cost Averages'!$E$4:$E$103, "FALSE"),G3529)</f>
        <v>51</v>
      </c>
      <c r="L3529" s="2" t="s">
        <v>28</v>
      </c>
      <c r="M3529" t="s">
        <v>652</v>
      </c>
      <c r="N3529" t="s">
        <v>78</v>
      </c>
      <c r="O3529" s="3">
        <v>10.163794912095831</v>
      </c>
      <c r="P3529" t="str">
        <f t="shared" si="165"/>
        <v>F</v>
      </c>
      <c r="Q3529">
        <f t="shared" si="166"/>
        <v>2020</v>
      </c>
      <c r="R3529">
        <f t="shared" si="167"/>
        <v>0</v>
      </c>
    </row>
    <row r="3530" spans="1:18" x14ac:dyDescent="0.25">
      <c r="A3530" s="1">
        <v>44675.95472449017</v>
      </c>
      <c r="B3530" s="2" t="s">
        <v>2343</v>
      </c>
      <c r="C3530" t="s">
        <v>27</v>
      </c>
      <c r="D3530">
        <v>10</v>
      </c>
      <c r="E3530">
        <v>102</v>
      </c>
      <c r="F3530">
        <f>IF(E3530="",_xlfn.XLOOKUP(C3530,'Price Averages'!$D$4:$D$103,'Price Averages'!$E$4:$E$103, "FALSE"), E3530)</f>
        <v>102</v>
      </c>
      <c r="G3530">
        <v>51</v>
      </c>
      <c r="H3530">
        <f>IF(G3530="", _xlfn.XLOOKUP(C3530, 'Cost Averages'!$D$4:$D$103,'Cost Averages'!$E$4:$E$103, "FALSE"),G3530)</f>
        <v>51</v>
      </c>
      <c r="L3530" s="2" t="s">
        <v>44</v>
      </c>
      <c r="M3530" t="s">
        <v>351</v>
      </c>
      <c r="N3530" t="s">
        <v>56</v>
      </c>
      <c r="O3530" s="3">
        <v>11.970975110943924</v>
      </c>
      <c r="P3530" t="str">
        <f t="shared" si="165"/>
        <v>H</v>
      </c>
      <c r="Q3530">
        <f t="shared" si="166"/>
        <v>2022</v>
      </c>
      <c r="R3530">
        <f t="shared" si="167"/>
        <v>0</v>
      </c>
    </row>
    <row r="3531" spans="1:18" x14ac:dyDescent="0.25">
      <c r="A3531" s="1">
        <v>44846.825951243576</v>
      </c>
      <c r="B3531" s="2" t="s">
        <v>2656</v>
      </c>
      <c r="C3531" t="s">
        <v>27</v>
      </c>
      <c r="D3531">
        <v>10</v>
      </c>
      <c r="E3531">
        <v>102</v>
      </c>
      <c r="F3531">
        <f>IF(E3531="",_xlfn.XLOOKUP(C3531,'Price Averages'!$D$4:$D$103,'Price Averages'!$E$4:$E$103, "FALSE"), E3531)</f>
        <v>102</v>
      </c>
      <c r="G3531">
        <v>51</v>
      </c>
      <c r="H3531">
        <f>IF(G3531="", _xlfn.XLOOKUP(C3531, 'Cost Averages'!$D$4:$D$103,'Cost Averages'!$E$4:$E$103, "FALSE"),G3531)</f>
        <v>51</v>
      </c>
      <c r="L3531" s="2" t="s">
        <v>28</v>
      </c>
      <c r="M3531" t="s">
        <v>256</v>
      </c>
      <c r="N3531" t="s">
        <v>34</v>
      </c>
      <c r="O3531" s="3">
        <v>12.514998090845811</v>
      </c>
      <c r="P3531" t="str">
        <f t="shared" si="165"/>
        <v>H</v>
      </c>
      <c r="Q3531">
        <f t="shared" si="166"/>
        <v>2022</v>
      </c>
      <c r="R3531">
        <f t="shared" si="167"/>
        <v>0</v>
      </c>
    </row>
    <row r="3532" spans="1:18" x14ac:dyDescent="0.25">
      <c r="A3532" s="1">
        <v>44740</v>
      </c>
      <c r="B3532" s="2" t="s">
        <v>4017</v>
      </c>
      <c r="C3532" t="s">
        <v>27</v>
      </c>
      <c r="D3532">
        <v>10</v>
      </c>
      <c r="E3532">
        <v>102</v>
      </c>
      <c r="F3532">
        <f>IF(E3532="",_xlfn.XLOOKUP(C3532,'Price Averages'!$D$4:$D$103,'Price Averages'!$E$4:$E$103, "FALSE"), E3532)</f>
        <v>102</v>
      </c>
      <c r="G3532">
        <v>51</v>
      </c>
      <c r="H3532">
        <f>IF(G3532="", _xlfn.XLOOKUP(C3532, 'Cost Averages'!$D$4:$D$103,'Cost Averages'!$E$4:$E$103, "FALSE"),G3532)</f>
        <v>51</v>
      </c>
      <c r="L3532" s="2" t="s">
        <v>44</v>
      </c>
      <c r="M3532" t="s">
        <v>625</v>
      </c>
      <c r="N3532" t="s">
        <v>78</v>
      </c>
      <c r="O3532" s="3">
        <v>12.954911944548844</v>
      </c>
      <c r="P3532" t="str">
        <f t="shared" si="165"/>
        <v>H</v>
      </c>
      <c r="Q3532">
        <f t="shared" si="166"/>
        <v>2022</v>
      </c>
      <c r="R3532">
        <f t="shared" si="167"/>
        <v>0</v>
      </c>
    </row>
    <row r="3533" spans="1:18" x14ac:dyDescent="0.25">
      <c r="A3533" s="1">
        <v>44148.388748194448</v>
      </c>
      <c r="B3533" s="2" t="s">
        <v>908</v>
      </c>
      <c r="C3533" t="s">
        <v>27</v>
      </c>
      <c r="D3533">
        <v>11</v>
      </c>
      <c r="E3533" t="s">
        <v>32</v>
      </c>
      <c r="F3533">
        <f>IF(E3533="",_xlfn.XLOOKUP(C3533,'Price Averages'!$D$4:$D$103,'Price Averages'!$E$4:$E$103, "FALSE"), E3533)</f>
        <v>102</v>
      </c>
      <c r="G3533">
        <v>51</v>
      </c>
      <c r="H3533">
        <f>IF(G3533="", _xlfn.XLOOKUP(C3533, 'Cost Averages'!$D$4:$D$103,'Cost Averages'!$E$4:$E$103, "FALSE"),G3533)</f>
        <v>51</v>
      </c>
      <c r="L3533" s="2" t="s">
        <v>28</v>
      </c>
      <c r="M3533" t="s">
        <v>867</v>
      </c>
      <c r="N3533" t="s">
        <v>50</v>
      </c>
      <c r="O3533" s="3">
        <v>11.485823039755857</v>
      </c>
      <c r="P3533" t="str">
        <f t="shared" si="165"/>
        <v>F</v>
      </c>
      <c r="Q3533">
        <f t="shared" si="166"/>
        <v>2020</v>
      </c>
      <c r="R3533">
        <f t="shared" si="167"/>
        <v>0</v>
      </c>
    </row>
    <row r="3534" spans="1:18" x14ac:dyDescent="0.25">
      <c r="A3534" s="1">
        <v>44099.759701424438</v>
      </c>
      <c r="B3534" s="2" t="s">
        <v>758</v>
      </c>
      <c r="C3534" t="s">
        <v>27</v>
      </c>
      <c r="D3534">
        <v>11</v>
      </c>
      <c r="E3534">
        <v>102</v>
      </c>
      <c r="F3534">
        <f>IF(E3534="",_xlfn.XLOOKUP(C3534,'Price Averages'!$D$4:$D$103,'Price Averages'!$E$4:$E$103, "FALSE"), E3534)</f>
        <v>102</v>
      </c>
      <c r="G3534">
        <v>51</v>
      </c>
      <c r="H3534">
        <f>IF(G3534="", _xlfn.XLOOKUP(C3534, 'Cost Averages'!$D$4:$D$103,'Cost Averages'!$E$4:$E$103, "FALSE"),G3534)</f>
        <v>51</v>
      </c>
      <c r="L3534" s="2" t="s">
        <v>28</v>
      </c>
      <c r="M3534" t="s">
        <v>637</v>
      </c>
      <c r="N3534" t="s">
        <v>78</v>
      </c>
      <c r="O3534" s="3">
        <v>9.879282537628514</v>
      </c>
      <c r="P3534" t="str">
        <f t="shared" si="165"/>
        <v>F</v>
      </c>
      <c r="Q3534">
        <f t="shared" si="166"/>
        <v>2020</v>
      </c>
      <c r="R3534">
        <f t="shared" si="167"/>
        <v>0</v>
      </c>
    </row>
    <row r="3535" spans="1:18" x14ac:dyDescent="0.25">
      <c r="A3535" s="1">
        <v>44156</v>
      </c>
      <c r="B3535" s="2" t="s">
        <v>3510</v>
      </c>
      <c r="C3535" t="s">
        <v>27</v>
      </c>
      <c r="D3535">
        <v>11</v>
      </c>
      <c r="E3535">
        <v>102</v>
      </c>
      <c r="F3535">
        <f>IF(E3535="",_xlfn.XLOOKUP(C3535,'Price Averages'!$D$4:$D$103,'Price Averages'!$E$4:$E$103, "FALSE"), E3535)</f>
        <v>102</v>
      </c>
      <c r="G3535">
        <v>51</v>
      </c>
      <c r="H3535">
        <f>IF(G3535="", _xlfn.XLOOKUP(C3535, 'Cost Averages'!$D$4:$D$103,'Cost Averages'!$E$4:$E$103, "FALSE"),G3535)</f>
        <v>51</v>
      </c>
      <c r="L3535" s="2" t="s">
        <v>23</v>
      </c>
      <c r="M3535" t="s">
        <v>744</v>
      </c>
      <c r="N3535" t="s">
        <v>41</v>
      </c>
      <c r="O3535" s="3">
        <v>11.862005526237752</v>
      </c>
      <c r="P3535" t="str">
        <f t="shared" si="165"/>
        <v>F</v>
      </c>
      <c r="Q3535">
        <f t="shared" si="166"/>
        <v>2020</v>
      </c>
      <c r="R3535">
        <f t="shared" si="167"/>
        <v>0</v>
      </c>
    </row>
    <row r="3536" spans="1:18" x14ac:dyDescent="0.25">
      <c r="A3536" s="1">
        <v>44668.170311315662</v>
      </c>
      <c r="B3536" s="2" t="s">
        <v>2171</v>
      </c>
      <c r="C3536" t="s">
        <v>27</v>
      </c>
      <c r="D3536">
        <v>11</v>
      </c>
      <c r="E3536">
        <v>102</v>
      </c>
      <c r="F3536">
        <f>IF(E3536="",_xlfn.XLOOKUP(C3536,'Price Averages'!$D$4:$D$103,'Price Averages'!$E$4:$E$103, "FALSE"), E3536)</f>
        <v>102</v>
      </c>
      <c r="G3536">
        <v>51</v>
      </c>
      <c r="H3536">
        <f>IF(G3536="", _xlfn.XLOOKUP(C3536, 'Cost Averages'!$D$4:$D$103,'Cost Averages'!$E$4:$E$103, "FALSE"),G3536)</f>
        <v>51</v>
      </c>
      <c r="L3536" s="2" t="s">
        <v>28</v>
      </c>
      <c r="M3536" t="s">
        <v>118</v>
      </c>
      <c r="N3536" t="s">
        <v>56</v>
      </c>
      <c r="O3536" s="3">
        <v>11.006397834696006</v>
      </c>
      <c r="P3536" t="str">
        <f t="shared" si="165"/>
        <v>H</v>
      </c>
      <c r="Q3536">
        <f t="shared" si="166"/>
        <v>2022</v>
      </c>
      <c r="R3536">
        <f t="shared" si="167"/>
        <v>0</v>
      </c>
    </row>
    <row r="3537" spans="1:18" x14ac:dyDescent="0.25">
      <c r="A3537" s="1">
        <v>44549</v>
      </c>
      <c r="B3537" s="2" t="s">
        <v>3840</v>
      </c>
      <c r="C3537" t="s">
        <v>27</v>
      </c>
      <c r="D3537">
        <v>12</v>
      </c>
      <c r="E3537">
        <v>102</v>
      </c>
      <c r="F3537">
        <f>IF(E3537="",_xlfn.XLOOKUP(C3537,'Price Averages'!$D$4:$D$103,'Price Averages'!$E$4:$E$103, "FALSE"), E3537)</f>
        <v>102</v>
      </c>
      <c r="G3537">
        <v>51</v>
      </c>
      <c r="H3537">
        <f>IF(G3537="", _xlfn.XLOOKUP(C3537, 'Cost Averages'!$D$4:$D$103,'Cost Averages'!$E$4:$E$103, "FALSE"),G3537)</f>
        <v>51</v>
      </c>
      <c r="L3537" s="2" t="s">
        <v>44</v>
      </c>
      <c r="M3537" t="s">
        <v>683</v>
      </c>
      <c r="N3537" t="s">
        <v>25</v>
      </c>
      <c r="O3537" s="3">
        <v>10.248947386022252</v>
      </c>
      <c r="P3537" t="str">
        <f t="shared" si="165"/>
        <v>G</v>
      </c>
      <c r="Q3537">
        <f t="shared" si="166"/>
        <v>2021</v>
      </c>
      <c r="R3537">
        <f t="shared" si="167"/>
        <v>0</v>
      </c>
    </row>
    <row r="3538" spans="1:18" x14ac:dyDescent="0.25">
      <c r="A3538" s="1">
        <v>43999.618070645338</v>
      </c>
      <c r="B3538" s="2" t="s">
        <v>704</v>
      </c>
      <c r="C3538" t="s">
        <v>27</v>
      </c>
      <c r="D3538">
        <v>13</v>
      </c>
      <c r="E3538">
        <v>102</v>
      </c>
      <c r="F3538">
        <f>IF(E3538="",_xlfn.XLOOKUP(C3538,'Price Averages'!$D$4:$D$103,'Price Averages'!$E$4:$E$103, "FALSE"), E3538)</f>
        <v>102</v>
      </c>
      <c r="G3538">
        <v>51</v>
      </c>
      <c r="H3538">
        <f>IF(G3538="", _xlfn.XLOOKUP(C3538, 'Cost Averages'!$D$4:$D$103,'Cost Averages'!$E$4:$E$103, "FALSE"),G3538)</f>
        <v>51</v>
      </c>
      <c r="L3538" s="2" t="s">
        <v>44</v>
      </c>
      <c r="M3538" t="s">
        <v>705</v>
      </c>
      <c r="N3538" t="s">
        <v>34</v>
      </c>
      <c r="O3538" s="3">
        <v>10.956589836772277</v>
      </c>
      <c r="P3538" t="str">
        <f t="shared" si="165"/>
        <v>F</v>
      </c>
      <c r="Q3538">
        <f t="shared" si="166"/>
        <v>2020</v>
      </c>
      <c r="R3538">
        <f t="shared" si="167"/>
        <v>0</v>
      </c>
    </row>
    <row r="3539" spans="1:18" x14ac:dyDescent="0.25">
      <c r="A3539" s="1">
        <v>44522</v>
      </c>
      <c r="B3539" s="2" t="s">
        <v>3817</v>
      </c>
      <c r="C3539" t="s">
        <v>27</v>
      </c>
      <c r="D3539">
        <v>13</v>
      </c>
      <c r="E3539">
        <v>102</v>
      </c>
      <c r="F3539">
        <f>IF(E3539="",_xlfn.XLOOKUP(C3539,'Price Averages'!$D$4:$D$103,'Price Averages'!$E$4:$E$103, "FALSE"), E3539)</f>
        <v>102</v>
      </c>
      <c r="G3539">
        <v>51</v>
      </c>
      <c r="H3539">
        <f>IF(G3539="", _xlfn.XLOOKUP(C3539, 'Cost Averages'!$D$4:$D$103,'Cost Averages'!$E$4:$E$103, "FALSE"),G3539)</f>
        <v>51</v>
      </c>
      <c r="L3539" s="2" t="s">
        <v>44</v>
      </c>
      <c r="M3539" t="s">
        <v>372</v>
      </c>
      <c r="N3539" t="s">
        <v>56</v>
      </c>
      <c r="O3539" s="3">
        <v>11.416048240262977</v>
      </c>
      <c r="P3539" t="str">
        <f t="shared" si="165"/>
        <v>G</v>
      </c>
      <c r="Q3539">
        <f t="shared" si="166"/>
        <v>2021</v>
      </c>
      <c r="R3539">
        <f t="shared" si="167"/>
        <v>0</v>
      </c>
    </row>
    <row r="3540" spans="1:18" x14ac:dyDescent="0.25">
      <c r="A3540" s="1">
        <v>44691.680673292372</v>
      </c>
      <c r="B3540" s="2" t="s">
        <v>2282</v>
      </c>
      <c r="C3540" t="s">
        <v>27</v>
      </c>
      <c r="D3540">
        <v>13</v>
      </c>
      <c r="E3540" t="s">
        <v>32</v>
      </c>
      <c r="F3540">
        <f>IF(E3540="",_xlfn.XLOOKUP(C3540,'Price Averages'!$D$4:$D$103,'Price Averages'!$E$4:$E$103, "FALSE"), E3540)</f>
        <v>102</v>
      </c>
      <c r="G3540">
        <v>51</v>
      </c>
      <c r="H3540">
        <f>IF(G3540="", _xlfn.XLOOKUP(C3540, 'Cost Averages'!$D$4:$D$103,'Cost Averages'!$E$4:$E$103, "FALSE"),G3540)</f>
        <v>51</v>
      </c>
      <c r="L3540" s="2" t="s">
        <v>44</v>
      </c>
      <c r="M3540" t="s">
        <v>264</v>
      </c>
      <c r="N3540" t="s">
        <v>41</v>
      </c>
      <c r="O3540" s="3">
        <v>12.503632939408062</v>
      </c>
      <c r="P3540" t="str">
        <f t="shared" si="165"/>
        <v>H</v>
      </c>
      <c r="Q3540">
        <f t="shared" si="166"/>
        <v>2022</v>
      </c>
      <c r="R3540">
        <f t="shared" si="167"/>
        <v>0</v>
      </c>
    </row>
    <row r="3541" spans="1:18" x14ac:dyDescent="0.25">
      <c r="A3541" s="1">
        <v>43716.925136894555</v>
      </c>
      <c r="B3541" s="2" t="s">
        <v>1126</v>
      </c>
      <c r="C3541" t="s">
        <v>27</v>
      </c>
      <c r="D3541">
        <v>14</v>
      </c>
      <c r="E3541">
        <v>102</v>
      </c>
      <c r="F3541">
        <f>IF(E3541="",_xlfn.XLOOKUP(C3541,'Price Averages'!$D$4:$D$103,'Price Averages'!$E$4:$E$103, "FALSE"), E3541)</f>
        <v>102</v>
      </c>
      <c r="G3541">
        <v>51</v>
      </c>
      <c r="H3541">
        <f>IF(G3541="", _xlfn.XLOOKUP(C3541, 'Cost Averages'!$D$4:$D$103,'Cost Averages'!$E$4:$E$103, "FALSE"),G3541)</f>
        <v>51</v>
      </c>
      <c r="L3541" s="2" t="s">
        <v>28</v>
      </c>
      <c r="M3541" t="s">
        <v>950</v>
      </c>
      <c r="N3541" t="s">
        <v>50</v>
      </c>
      <c r="O3541" s="3">
        <v>9.1591412531773226</v>
      </c>
      <c r="P3541" t="str">
        <f t="shared" si="165"/>
        <v>E</v>
      </c>
      <c r="Q3541">
        <f t="shared" si="166"/>
        <v>2019</v>
      </c>
      <c r="R3541">
        <f t="shared" si="167"/>
        <v>0</v>
      </c>
    </row>
    <row r="3542" spans="1:18" x14ac:dyDescent="0.25">
      <c r="A3542" s="1">
        <v>43591.876221693885</v>
      </c>
      <c r="B3542" s="2" t="s">
        <v>2916</v>
      </c>
      <c r="C3542" t="s">
        <v>27</v>
      </c>
      <c r="D3542">
        <v>16</v>
      </c>
      <c r="E3542">
        <v>102</v>
      </c>
      <c r="F3542">
        <f>IF(E3542="",_xlfn.XLOOKUP(C3542,'Price Averages'!$D$4:$D$103,'Price Averages'!$E$4:$E$103, "FALSE"), E3542)</f>
        <v>102</v>
      </c>
      <c r="G3542">
        <v>51</v>
      </c>
      <c r="H3542">
        <f>IF(G3542="", _xlfn.XLOOKUP(C3542, 'Cost Averages'!$D$4:$D$103,'Cost Averages'!$E$4:$E$103, "FALSE"),G3542)</f>
        <v>51</v>
      </c>
      <c r="L3542" s="2" t="s">
        <v>44</v>
      </c>
      <c r="M3542" t="s">
        <v>556</v>
      </c>
      <c r="N3542" t="s">
        <v>46</v>
      </c>
      <c r="O3542" s="3">
        <v>11.563724686003232</v>
      </c>
      <c r="P3542" t="str">
        <f t="shared" si="165"/>
        <v>E</v>
      </c>
      <c r="Q3542">
        <f t="shared" si="166"/>
        <v>2019</v>
      </c>
      <c r="R3542">
        <f t="shared" si="167"/>
        <v>0</v>
      </c>
    </row>
    <row r="3543" spans="1:18" x14ac:dyDescent="0.25">
      <c r="A3543" s="1">
        <v>44136.252213972402</v>
      </c>
      <c r="B3543" s="2" t="s">
        <v>1614</v>
      </c>
      <c r="C3543" t="s">
        <v>27</v>
      </c>
      <c r="D3543">
        <v>16</v>
      </c>
      <c r="E3543" t="s">
        <v>32</v>
      </c>
      <c r="F3543">
        <f>IF(E3543="",_xlfn.XLOOKUP(C3543,'Price Averages'!$D$4:$D$103,'Price Averages'!$E$4:$E$103, "FALSE"), E3543)</f>
        <v>102</v>
      </c>
      <c r="G3543">
        <v>51</v>
      </c>
      <c r="H3543">
        <f>IF(G3543="", _xlfn.XLOOKUP(C3543, 'Cost Averages'!$D$4:$D$103,'Cost Averages'!$E$4:$E$103, "FALSE"),G3543)</f>
        <v>51</v>
      </c>
      <c r="L3543" s="2" t="s">
        <v>28</v>
      </c>
      <c r="M3543" t="s">
        <v>554</v>
      </c>
      <c r="N3543" t="s">
        <v>41</v>
      </c>
      <c r="O3543" s="3">
        <v>11.808681852148307</v>
      </c>
      <c r="P3543" t="str">
        <f t="shared" si="165"/>
        <v>F</v>
      </c>
      <c r="Q3543">
        <f t="shared" si="166"/>
        <v>2020</v>
      </c>
      <c r="R3543">
        <f t="shared" si="167"/>
        <v>0</v>
      </c>
    </row>
    <row r="3544" spans="1:18" x14ac:dyDescent="0.25">
      <c r="A3544" s="1">
        <v>43329.775899677254</v>
      </c>
      <c r="B3544" s="2" t="s">
        <v>1467</v>
      </c>
      <c r="C3544" t="s">
        <v>27</v>
      </c>
      <c r="D3544">
        <v>17</v>
      </c>
      <c r="E3544">
        <v>102</v>
      </c>
      <c r="F3544">
        <f>IF(E3544="",_xlfn.XLOOKUP(C3544,'Price Averages'!$D$4:$D$103,'Price Averages'!$E$4:$E$103, "FALSE"), E3544)</f>
        <v>102</v>
      </c>
      <c r="G3544">
        <v>51</v>
      </c>
      <c r="H3544">
        <f>IF(G3544="", _xlfn.XLOOKUP(C3544, 'Cost Averages'!$D$4:$D$103,'Cost Averages'!$E$4:$E$103, "FALSE"),G3544)</f>
        <v>51</v>
      </c>
      <c r="L3544" s="2" t="s">
        <v>28</v>
      </c>
      <c r="M3544" t="s">
        <v>1149</v>
      </c>
      <c r="N3544" t="s">
        <v>34</v>
      </c>
      <c r="O3544" s="3">
        <v>10.517826055804084</v>
      </c>
      <c r="P3544" t="str">
        <f t="shared" si="165"/>
        <v>D</v>
      </c>
      <c r="Q3544">
        <f t="shared" si="166"/>
        <v>2018</v>
      </c>
      <c r="R3544">
        <f t="shared" si="167"/>
        <v>0</v>
      </c>
    </row>
    <row r="3545" spans="1:18" x14ac:dyDescent="0.25">
      <c r="A3545" s="1">
        <v>43186.890106212035</v>
      </c>
      <c r="B3545" s="2" t="s">
        <v>2930</v>
      </c>
      <c r="C3545" t="s">
        <v>27</v>
      </c>
      <c r="D3545">
        <v>17</v>
      </c>
      <c r="E3545">
        <v>102</v>
      </c>
      <c r="F3545">
        <f>IF(E3545="",_xlfn.XLOOKUP(C3545,'Price Averages'!$D$4:$D$103,'Price Averages'!$E$4:$E$103, "FALSE"), E3545)</f>
        <v>102</v>
      </c>
      <c r="G3545">
        <v>51</v>
      </c>
      <c r="H3545">
        <f>IF(G3545="", _xlfn.XLOOKUP(C3545, 'Cost Averages'!$D$4:$D$103,'Cost Averages'!$E$4:$E$103, "FALSE"),G3545)</f>
        <v>51</v>
      </c>
      <c r="L3545" s="2" t="s">
        <v>44</v>
      </c>
      <c r="M3545" t="s">
        <v>233</v>
      </c>
      <c r="N3545" t="s">
        <v>25</v>
      </c>
      <c r="O3545" s="3">
        <v>11.274864741138284</v>
      </c>
      <c r="P3545" t="str">
        <f t="shared" si="165"/>
        <v>D</v>
      </c>
      <c r="Q3545">
        <f t="shared" si="166"/>
        <v>2018</v>
      </c>
      <c r="R3545">
        <f t="shared" si="167"/>
        <v>0</v>
      </c>
    </row>
    <row r="3546" spans="1:18" x14ac:dyDescent="0.25">
      <c r="A3546" s="1">
        <v>43547.290315291553</v>
      </c>
      <c r="B3546" s="2" t="s">
        <v>3128</v>
      </c>
      <c r="C3546" t="s">
        <v>27</v>
      </c>
      <c r="D3546">
        <v>18</v>
      </c>
      <c r="E3546">
        <v>102</v>
      </c>
      <c r="F3546">
        <f>IF(E3546="",_xlfn.XLOOKUP(C3546,'Price Averages'!$D$4:$D$103,'Price Averages'!$E$4:$E$103, "FALSE"), E3546)</f>
        <v>102</v>
      </c>
      <c r="G3546">
        <v>51</v>
      </c>
      <c r="H3546">
        <f>IF(G3546="", _xlfn.XLOOKUP(C3546, 'Cost Averages'!$D$4:$D$103,'Cost Averages'!$E$4:$E$103, "FALSE"),G3546)</f>
        <v>51</v>
      </c>
      <c r="L3546" s="2" t="s">
        <v>44</v>
      </c>
      <c r="M3546" t="s">
        <v>363</v>
      </c>
      <c r="N3546" t="s">
        <v>50</v>
      </c>
      <c r="O3546" s="3">
        <v>12.004541523616258</v>
      </c>
      <c r="P3546" t="str">
        <f t="shared" si="165"/>
        <v>E</v>
      </c>
      <c r="Q3546">
        <f t="shared" si="166"/>
        <v>2019</v>
      </c>
      <c r="R3546">
        <f t="shared" si="167"/>
        <v>0</v>
      </c>
    </row>
    <row r="3547" spans="1:18" x14ac:dyDescent="0.25">
      <c r="A3547" s="1">
        <v>44303.390906049957</v>
      </c>
      <c r="B3547" s="2" t="s">
        <v>2123</v>
      </c>
      <c r="C3547" t="s">
        <v>27</v>
      </c>
      <c r="D3547">
        <v>19</v>
      </c>
      <c r="E3547">
        <v>102</v>
      </c>
      <c r="F3547">
        <f>IF(E3547="",_xlfn.XLOOKUP(C3547,'Price Averages'!$D$4:$D$103,'Price Averages'!$E$4:$E$103, "FALSE"), E3547)</f>
        <v>102</v>
      </c>
      <c r="G3547">
        <v>51</v>
      </c>
      <c r="H3547">
        <f>IF(G3547="", _xlfn.XLOOKUP(C3547, 'Cost Averages'!$D$4:$D$103,'Cost Averages'!$E$4:$E$103, "FALSE"),G3547)</f>
        <v>51</v>
      </c>
      <c r="L3547" s="2" t="s">
        <v>23</v>
      </c>
      <c r="M3547" t="s">
        <v>466</v>
      </c>
      <c r="N3547" t="s">
        <v>25</v>
      </c>
      <c r="O3547" s="3">
        <v>9.629298039722805</v>
      </c>
      <c r="P3547" t="str">
        <f t="shared" si="165"/>
        <v>G</v>
      </c>
      <c r="Q3547">
        <f t="shared" si="166"/>
        <v>2021</v>
      </c>
      <c r="R3547">
        <f t="shared" si="167"/>
        <v>0</v>
      </c>
    </row>
    <row r="3548" spans="1:18" x14ac:dyDescent="0.25">
      <c r="A3548" s="1">
        <v>44573</v>
      </c>
      <c r="B3548" s="2" t="s">
        <v>3860</v>
      </c>
      <c r="C3548" t="s">
        <v>27</v>
      </c>
      <c r="D3548">
        <v>20</v>
      </c>
      <c r="E3548" t="s">
        <v>32</v>
      </c>
      <c r="F3548">
        <f>IF(E3548="",_xlfn.XLOOKUP(C3548,'Price Averages'!$D$4:$D$103,'Price Averages'!$E$4:$E$103, "FALSE"), E3548)</f>
        <v>102</v>
      </c>
      <c r="G3548" t="s">
        <v>32</v>
      </c>
      <c r="H3548">
        <f>IF(G3548="", _xlfn.XLOOKUP(C3548, 'Cost Averages'!$D$4:$D$103,'Cost Averages'!$E$4:$E$103, "FALSE"),G3548)</f>
        <v>51</v>
      </c>
      <c r="L3548" s="2" t="s">
        <v>28</v>
      </c>
      <c r="M3548" t="s">
        <v>33</v>
      </c>
      <c r="N3548" t="s">
        <v>34</v>
      </c>
      <c r="O3548" s="3">
        <v>9.3226775515721787</v>
      </c>
      <c r="P3548" t="str">
        <f t="shared" si="165"/>
        <v>H</v>
      </c>
      <c r="Q3548">
        <f t="shared" si="166"/>
        <v>2022</v>
      </c>
      <c r="R3548">
        <f t="shared" si="167"/>
        <v>0</v>
      </c>
    </row>
    <row r="3549" spans="1:18" x14ac:dyDescent="0.25">
      <c r="A3549" s="1">
        <v>43369.753646454847</v>
      </c>
      <c r="B3549" s="2" t="s">
        <v>2419</v>
      </c>
      <c r="C3549" t="s">
        <v>27</v>
      </c>
      <c r="D3549" t="s">
        <v>32</v>
      </c>
      <c r="E3549">
        <v>102</v>
      </c>
      <c r="F3549">
        <f>IF(E3549="",_xlfn.XLOOKUP(C3549,'Price Averages'!$D$4:$D$103,'Price Averages'!$E$4:$E$103, "FALSE"), E3549)</f>
        <v>102</v>
      </c>
      <c r="G3549">
        <v>51</v>
      </c>
      <c r="H3549">
        <f>IF(G3549="", _xlfn.XLOOKUP(C3549, 'Cost Averages'!$D$4:$D$103,'Cost Averages'!$E$4:$E$103, "FALSE"),G3549)</f>
        <v>51</v>
      </c>
      <c r="L3549" s="2" t="s">
        <v>28</v>
      </c>
      <c r="M3549" t="s">
        <v>175</v>
      </c>
      <c r="N3549" t="s">
        <v>50</v>
      </c>
      <c r="O3549" s="3">
        <v>11.939773463335372</v>
      </c>
      <c r="P3549" t="str">
        <f t="shared" si="165"/>
        <v>D</v>
      </c>
      <c r="Q3549">
        <f t="shared" si="166"/>
        <v>2018</v>
      </c>
      <c r="R3549">
        <f t="shared" si="167"/>
        <v>0</v>
      </c>
    </row>
    <row r="3550" spans="1:18" x14ac:dyDescent="0.25">
      <c r="A3550" s="1">
        <v>43940</v>
      </c>
      <c r="B3550" s="2" t="s">
        <v>865</v>
      </c>
      <c r="C3550" t="s">
        <v>27</v>
      </c>
      <c r="D3550" t="s">
        <v>32</v>
      </c>
      <c r="E3550">
        <v>102</v>
      </c>
      <c r="F3550">
        <f>IF(E3550="",_xlfn.XLOOKUP(C3550,'Price Averages'!$D$4:$D$103,'Price Averages'!$E$4:$E$103, "FALSE"), E3550)</f>
        <v>102</v>
      </c>
      <c r="G3550">
        <v>51</v>
      </c>
      <c r="H3550">
        <f>IF(G3550="", _xlfn.XLOOKUP(C3550, 'Cost Averages'!$D$4:$D$103,'Cost Averages'!$E$4:$E$103, "FALSE"),G3550)</f>
        <v>51</v>
      </c>
      <c r="L3550" s="2" t="s">
        <v>23</v>
      </c>
      <c r="M3550" t="s">
        <v>537</v>
      </c>
      <c r="N3550" t="s">
        <v>46</v>
      </c>
      <c r="O3550" s="3">
        <v>10.112765954734209</v>
      </c>
      <c r="P3550" t="str">
        <f t="shared" si="165"/>
        <v>F</v>
      </c>
      <c r="Q3550">
        <f t="shared" si="166"/>
        <v>2020</v>
      </c>
      <c r="R3550">
        <f t="shared" si="167"/>
        <v>0</v>
      </c>
    </row>
    <row r="3551" spans="1:18" x14ac:dyDescent="0.25">
      <c r="A3551" s="1">
        <v>44431.08393677602</v>
      </c>
      <c r="B3551" s="2" t="s">
        <v>2132</v>
      </c>
      <c r="C3551" t="s">
        <v>27</v>
      </c>
      <c r="D3551" t="s">
        <v>32</v>
      </c>
      <c r="E3551" t="s">
        <v>32</v>
      </c>
      <c r="F3551">
        <f>IF(E3551="",_xlfn.XLOOKUP(C3551,'Price Averages'!$D$4:$D$103,'Price Averages'!$E$4:$E$103, "FALSE"), E3551)</f>
        <v>102</v>
      </c>
      <c r="G3551">
        <v>51</v>
      </c>
      <c r="H3551">
        <f>IF(G3551="", _xlfn.XLOOKUP(C3551, 'Cost Averages'!$D$4:$D$103,'Cost Averages'!$E$4:$E$103, "FALSE"),G3551)</f>
        <v>51</v>
      </c>
      <c r="L3551" s="2" t="s">
        <v>28</v>
      </c>
      <c r="M3551" t="s">
        <v>463</v>
      </c>
      <c r="N3551" t="s">
        <v>50</v>
      </c>
      <c r="O3551" s="3">
        <v>10.764293826791503</v>
      </c>
      <c r="P3551" t="str">
        <f t="shared" si="165"/>
        <v>G</v>
      </c>
      <c r="Q3551">
        <f t="shared" si="166"/>
        <v>2021</v>
      </c>
      <c r="R3551">
        <f t="shared" si="167"/>
        <v>0</v>
      </c>
    </row>
    <row r="3552" spans="1:18" x14ac:dyDescent="0.25">
      <c r="A3552" s="1">
        <v>43028.201714645496</v>
      </c>
      <c r="B3552" s="2" t="s">
        <v>1191</v>
      </c>
      <c r="C3552" t="s">
        <v>268</v>
      </c>
      <c r="D3552">
        <v>1</v>
      </c>
      <c r="E3552">
        <v>57</v>
      </c>
      <c r="F3552">
        <f>IF(E3552="",_xlfn.XLOOKUP(C3552,'Price Averages'!$D$4:$D$103,'Price Averages'!$E$4:$E$103, "FALSE"), E3552)</f>
        <v>57</v>
      </c>
      <c r="G3552">
        <v>19</v>
      </c>
      <c r="H3552">
        <f>IF(G3552="", _xlfn.XLOOKUP(C3552, 'Cost Averages'!$D$4:$D$103,'Cost Averages'!$E$4:$E$103, "FALSE"),G3552)</f>
        <v>19</v>
      </c>
      <c r="L3552" s="2" t="s">
        <v>44</v>
      </c>
      <c r="M3552" t="s">
        <v>228</v>
      </c>
      <c r="N3552" t="s">
        <v>46</v>
      </c>
      <c r="O3552" s="3">
        <v>9.3014286057233697</v>
      </c>
      <c r="P3552" t="str">
        <f t="shared" si="165"/>
        <v>C</v>
      </c>
      <c r="Q3552">
        <f t="shared" si="166"/>
        <v>2017</v>
      </c>
      <c r="R3552">
        <f t="shared" si="167"/>
        <v>0</v>
      </c>
    </row>
    <row r="3553" spans="1:18" x14ac:dyDescent="0.25">
      <c r="A3553" s="1">
        <v>44026.653468829216</v>
      </c>
      <c r="B3553" s="2" t="s">
        <v>1587</v>
      </c>
      <c r="C3553" t="s">
        <v>268</v>
      </c>
      <c r="D3553">
        <v>1</v>
      </c>
      <c r="E3553" t="s">
        <v>32</v>
      </c>
      <c r="F3553">
        <f>IF(E3553="",_xlfn.XLOOKUP(C3553,'Price Averages'!$D$4:$D$103,'Price Averages'!$E$4:$E$103, "FALSE"), E3553)</f>
        <v>57</v>
      </c>
      <c r="G3553">
        <v>19</v>
      </c>
      <c r="H3553">
        <f>IF(G3553="", _xlfn.XLOOKUP(C3553, 'Cost Averages'!$D$4:$D$103,'Cost Averages'!$E$4:$E$103, "FALSE"),G3553)</f>
        <v>19</v>
      </c>
      <c r="L3553" s="2" t="s">
        <v>28</v>
      </c>
      <c r="M3553" t="s">
        <v>147</v>
      </c>
      <c r="N3553" t="s">
        <v>34</v>
      </c>
      <c r="O3553" s="3">
        <v>13.378080355059918</v>
      </c>
      <c r="P3553" t="str">
        <f t="shared" si="165"/>
        <v>F</v>
      </c>
      <c r="Q3553">
        <f t="shared" si="166"/>
        <v>2020</v>
      </c>
      <c r="R3553">
        <f t="shared" si="167"/>
        <v>0</v>
      </c>
    </row>
    <row r="3554" spans="1:18" x14ac:dyDescent="0.25">
      <c r="A3554" s="1">
        <v>44229.300841035401</v>
      </c>
      <c r="B3554" s="2" t="s">
        <v>649</v>
      </c>
      <c r="C3554" t="s">
        <v>268</v>
      </c>
      <c r="D3554">
        <v>1</v>
      </c>
      <c r="E3554">
        <v>57</v>
      </c>
      <c r="F3554">
        <f>IF(E3554="",_xlfn.XLOOKUP(C3554,'Price Averages'!$D$4:$D$103,'Price Averages'!$E$4:$E$103, "FALSE"), E3554)</f>
        <v>57</v>
      </c>
      <c r="G3554">
        <v>19</v>
      </c>
      <c r="H3554">
        <f>IF(G3554="", _xlfn.XLOOKUP(C3554, 'Cost Averages'!$D$4:$D$103,'Cost Averages'!$E$4:$E$103, "FALSE"),G3554)</f>
        <v>19</v>
      </c>
      <c r="L3554" s="2" t="s">
        <v>44</v>
      </c>
      <c r="M3554" t="s">
        <v>159</v>
      </c>
      <c r="N3554" t="s">
        <v>78</v>
      </c>
      <c r="O3554" s="3">
        <v>10.216282609482219</v>
      </c>
      <c r="P3554" t="str">
        <f t="shared" si="165"/>
        <v>G</v>
      </c>
      <c r="Q3554">
        <f t="shared" si="166"/>
        <v>2021</v>
      </c>
      <c r="R3554">
        <f t="shared" si="167"/>
        <v>0</v>
      </c>
    </row>
    <row r="3555" spans="1:18" x14ac:dyDescent="0.25">
      <c r="A3555" s="1">
        <v>44313</v>
      </c>
      <c r="B3555" s="2" t="s">
        <v>3646</v>
      </c>
      <c r="C3555" t="s">
        <v>268</v>
      </c>
      <c r="D3555">
        <v>1</v>
      </c>
      <c r="E3555" t="s">
        <v>32</v>
      </c>
      <c r="F3555">
        <f>IF(E3555="",_xlfn.XLOOKUP(C3555,'Price Averages'!$D$4:$D$103,'Price Averages'!$E$4:$E$103, "FALSE"), E3555)</f>
        <v>57</v>
      </c>
      <c r="G3555">
        <v>19</v>
      </c>
      <c r="H3555">
        <f>IF(G3555="", _xlfn.XLOOKUP(C3555, 'Cost Averages'!$D$4:$D$103,'Cost Averages'!$E$4:$E$103, "FALSE"),G3555)</f>
        <v>19</v>
      </c>
      <c r="L3555" s="2" t="s">
        <v>28</v>
      </c>
      <c r="M3555" t="s">
        <v>181</v>
      </c>
      <c r="N3555" t="s">
        <v>50</v>
      </c>
      <c r="O3555" s="3">
        <v>12.551203838971933</v>
      </c>
      <c r="P3555" t="str">
        <f t="shared" si="165"/>
        <v>G</v>
      </c>
      <c r="Q3555">
        <f t="shared" si="166"/>
        <v>2021</v>
      </c>
      <c r="R3555">
        <f t="shared" si="167"/>
        <v>0</v>
      </c>
    </row>
    <row r="3556" spans="1:18" x14ac:dyDescent="0.25">
      <c r="A3556" s="1">
        <v>44595</v>
      </c>
      <c r="B3556" s="2" t="s">
        <v>3881</v>
      </c>
      <c r="C3556" t="s">
        <v>268</v>
      </c>
      <c r="D3556">
        <v>1</v>
      </c>
      <c r="E3556">
        <v>57</v>
      </c>
      <c r="F3556">
        <f>IF(E3556="",_xlfn.XLOOKUP(C3556,'Price Averages'!$D$4:$D$103,'Price Averages'!$E$4:$E$103, "FALSE"), E3556)</f>
        <v>57</v>
      </c>
      <c r="G3556">
        <v>19</v>
      </c>
      <c r="H3556">
        <f>IF(G3556="", _xlfn.XLOOKUP(C3556, 'Cost Averages'!$D$4:$D$103,'Cost Averages'!$E$4:$E$103, "FALSE"),G3556)</f>
        <v>19</v>
      </c>
      <c r="L3556" s="2" t="s">
        <v>28</v>
      </c>
      <c r="M3556" t="s">
        <v>222</v>
      </c>
      <c r="N3556" t="s">
        <v>34</v>
      </c>
      <c r="O3556" s="3">
        <v>12.172922939334034</v>
      </c>
      <c r="P3556" t="str">
        <f t="shared" si="165"/>
        <v>H</v>
      </c>
      <c r="Q3556">
        <f t="shared" si="166"/>
        <v>2022</v>
      </c>
      <c r="R3556">
        <f t="shared" si="167"/>
        <v>0</v>
      </c>
    </row>
    <row r="3557" spans="1:18" x14ac:dyDescent="0.25">
      <c r="A3557" s="1">
        <v>43976.540638540704</v>
      </c>
      <c r="B3557" s="2" t="s">
        <v>2900</v>
      </c>
      <c r="C3557" t="s">
        <v>268</v>
      </c>
      <c r="D3557">
        <v>2</v>
      </c>
      <c r="E3557">
        <v>57</v>
      </c>
      <c r="F3557">
        <f>IF(E3557="",_xlfn.XLOOKUP(C3557,'Price Averages'!$D$4:$D$103,'Price Averages'!$E$4:$E$103, "FALSE"), E3557)</f>
        <v>57</v>
      </c>
      <c r="G3557">
        <v>19</v>
      </c>
      <c r="H3557">
        <f>IF(G3557="", _xlfn.XLOOKUP(C3557, 'Cost Averages'!$D$4:$D$103,'Cost Averages'!$E$4:$E$103, "FALSE"),G3557)</f>
        <v>19</v>
      </c>
      <c r="L3557" s="2" t="s">
        <v>44</v>
      </c>
      <c r="M3557" t="s">
        <v>81</v>
      </c>
      <c r="N3557" t="s">
        <v>56</v>
      </c>
      <c r="O3557" s="3">
        <v>12.865074657680612</v>
      </c>
      <c r="P3557" t="str">
        <f t="shared" si="165"/>
        <v>F</v>
      </c>
      <c r="Q3557">
        <f t="shared" si="166"/>
        <v>2020</v>
      </c>
      <c r="R3557">
        <f t="shared" si="167"/>
        <v>0</v>
      </c>
    </row>
    <row r="3558" spans="1:18" x14ac:dyDescent="0.25">
      <c r="A3558" s="1">
        <v>43374.689857449353</v>
      </c>
      <c r="B3558" s="2" t="s">
        <v>1813</v>
      </c>
      <c r="C3558" t="s">
        <v>268</v>
      </c>
      <c r="D3558">
        <v>3</v>
      </c>
      <c r="E3558">
        <v>57</v>
      </c>
      <c r="F3558">
        <f>IF(E3558="",_xlfn.XLOOKUP(C3558,'Price Averages'!$D$4:$D$103,'Price Averages'!$E$4:$E$103, "FALSE"), E3558)</f>
        <v>57</v>
      </c>
      <c r="G3558">
        <v>19</v>
      </c>
      <c r="H3558">
        <f>IF(G3558="", _xlfn.XLOOKUP(C3558, 'Cost Averages'!$D$4:$D$103,'Cost Averages'!$E$4:$E$103, "FALSE"),G3558)</f>
        <v>19</v>
      </c>
      <c r="L3558" s="2" t="s">
        <v>23</v>
      </c>
      <c r="M3558" t="s">
        <v>572</v>
      </c>
      <c r="N3558" t="s">
        <v>50</v>
      </c>
      <c r="O3558" s="3">
        <v>14.66147716237918</v>
      </c>
      <c r="P3558" t="str">
        <f t="shared" si="165"/>
        <v>D</v>
      </c>
      <c r="Q3558">
        <f t="shared" si="166"/>
        <v>2018</v>
      </c>
      <c r="R3558">
        <f t="shared" si="167"/>
        <v>0</v>
      </c>
    </row>
    <row r="3559" spans="1:18" x14ac:dyDescent="0.25">
      <c r="A3559" s="1">
        <v>43914.900684181499</v>
      </c>
      <c r="B3559" s="2" t="s">
        <v>2206</v>
      </c>
      <c r="C3559" t="s">
        <v>268</v>
      </c>
      <c r="D3559">
        <v>3</v>
      </c>
      <c r="E3559" t="s">
        <v>32</v>
      </c>
      <c r="F3559">
        <f>IF(E3559="",_xlfn.XLOOKUP(C3559,'Price Averages'!$D$4:$D$103,'Price Averages'!$E$4:$E$103, "FALSE"), E3559)</f>
        <v>57</v>
      </c>
      <c r="G3559">
        <v>19</v>
      </c>
      <c r="H3559">
        <f>IF(G3559="", _xlfn.XLOOKUP(C3559, 'Cost Averages'!$D$4:$D$103,'Cost Averages'!$E$4:$E$103, "FALSE"),G3559)</f>
        <v>19</v>
      </c>
      <c r="L3559" s="2" t="s">
        <v>23</v>
      </c>
      <c r="M3559" t="s">
        <v>869</v>
      </c>
      <c r="N3559" t="s">
        <v>41</v>
      </c>
      <c r="O3559" s="3">
        <v>13.275355576494196</v>
      </c>
      <c r="P3559" t="str">
        <f t="shared" si="165"/>
        <v>F</v>
      </c>
      <c r="Q3559">
        <f t="shared" si="166"/>
        <v>2020</v>
      </c>
      <c r="R3559">
        <f t="shared" si="167"/>
        <v>0</v>
      </c>
    </row>
    <row r="3560" spans="1:18" x14ac:dyDescent="0.25">
      <c r="A3560" s="1">
        <v>43931.89086302041</v>
      </c>
      <c r="B3560" s="2" t="s">
        <v>3017</v>
      </c>
      <c r="C3560" t="s">
        <v>268</v>
      </c>
      <c r="D3560">
        <v>3</v>
      </c>
      <c r="E3560">
        <v>57</v>
      </c>
      <c r="F3560">
        <f>IF(E3560="",_xlfn.XLOOKUP(C3560,'Price Averages'!$D$4:$D$103,'Price Averages'!$E$4:$E$103, "FALSE"), E3560)</f>
        <v>57</v>
      </c>
      <c r="G3560">
        <v>19</v>
      </c>
      <c r="H3560">
        <f>IF(G3560="", _xlfn.XLOOKUP(C3560, 'Cost Averages'!$D$4:$D$103,'Cost Averages'!$E$4:$E$103, "FALSE"),G3560)</f>
        <v>19</v>
      </c>
      <c r="L3560" s="2" t="s">
        <v>44</v>
      </c>
      <c r="M3560" t="s">
        <v>474</v>
      </c>
      <c r="N3560" t="s">
        <v>34</v>
      </c>
      <c r="O3560" s="3">
        <v>11.311040680082275</v>
      </c>
      <c r="P3560" t="str">
        <f t="shared" si="165"/>
        <v>F</v>
      </c>
      <c r="Q3560">
        <f t="shared" si="166"/>
        <v>2020</v>
      </c>
      <c r="R3560">
        <f t="shared" si="167"/>
        <v>0</v>
      </c>
    </row>
    <row r="3561" spans="1:18" x14ac:dyDescent="0.25">
      <c r="A3561" s="1">
        <v>44023.458995250636</v>
      </c>
      <c r="B3561" s="2" t="s">
        <v>2178</v>
      </c>
      <c r="C3561" t="s">
        <v>268</v>
      </c>
      <c r="D3561">
        <v>4</v>
      </c>
      <c r="E3561" t="s">
        <v>32</v>
      </c>
      <c r="F3561">
        <f>IF(E3561="",_xlfn.XLOOKUP(C3561,'Price Averages'!$D$4:$D$103,'Price Averages'!$E$4:$E$103, "FALSE"), E3561)</f>
        <v>57</v>
      </c>
      <c r="G3561">
        <v>19</v>
      </c>
      <c r="H3561">
        <f>IF(G3561="", _xlfn.XLOOKUP(C3561, 'Cost Averages'!$D$4:$D$103,'Cost Averages'!$E$4:$E$103, "FALSE"),G3561)</f>
        <v>19</v>
      </c>
      <c r="L3561" s="2" t="s">
        <v>44</v>
      </c>
      <c r="M3561" t="s">
        <v>642</v>
      </c>
      <c r="N3561" t="s">
        <v>78</v>
      </c>
      <c r="O3561" s="3">
        <v>12.679725647708608</v>
      </c>
      <c r="P3561" t="str">
        <f t="shared" si="165"/>
        <v>F</v>
      </c>
      <c r="Q3561">
        <f t="shared" si="166"/>
        <v>2020</v>
      </c>
      <c r="R3561">
        <f t="shared" si="167"/>
        <v>0</v>
      </c>
    </row>
    <row r="3562" spans="1:18" x14ac:dyDescent="0.25">
      <c r="A3562" s="1">
        <v>44322.020298942312</v>
      </c>
      <c r="B3562" s="2" t="s">
        <v>1451</v>
      </c>
      <c r="C3562" t="s">
        <v>268</v>
      </c>
      <c r="D3562">
        <v>4</v>
      </c>
      <c r="E3562">
        <v>57</v>
      </c>
      <c r="F3562">
        <f>IF(E3562="",_xlfn.XLOOKUP(C3562,'Price Averages'!$D$4:$D$103,'Price Averages'!$E$4:$E$103, "FALSE"), E3562)</f>
        <v>57</v>
      </c>
      <c r="G3562">
        <v>19</v>
      </c>
      <c r="H3562">
        <f>IF(G3562="", _xlfn.XLOOKUP(C3562, 'Cost Averages'!$D$4:$D$103,'Cost Averages'!$E$4:$E$103, "FALSE"),G3562)</f>
        <v>19</v>
      </c>
      <c r="L3562" s="2" t="s">
        <v>28</v>
      </c>
      <c r="M3562" t="s">
        <v>241</v>
      </c>
      <c r="N3562" t="s">
        <v>41</v>
      </c>
      <c r="O3562" s="3">
        <v>12.699346182652626</v>
      </c>
      <c r="P3562" t="str">
        <f t="shared" si="165"/>
        <v>G</v>
      </c>
      <c r="Q3562">
        <f t="shared" si="166"/>
        <v>2021</v>
      </c>
      <c r="R3562">
        <f t="shared" si="167"/>
        <v>0</v>
      </c>
    </row>
    <row r="3563" spans="1:18" x14ac:dyDescent="0.25">
      <c r="A3563" s="1">
        <v>44221.345554713022</v>
      </c>
      <c r="B3563" s="2" t="s">
        <v>518</v>
      </c>
      <c r="C3563" t="s">
        <v>268</v>
      </c>
      <c r="D3563">
        <v>5</v>
      </c>
      <c r="E3563" t="s">
        <v>32</v>
      </c>
      <c r="F3563">
        <f>IF(E3563="",_xlfn.XLOOKUP(C3563,'Price Averages'!$D$4:$D$103,'Price Averages'!$E$4:$E$103, "FALSE"), E3563)</f>
        <v>57</v>
      </c>
      <c r="G3563">
        <v>19</v>
      </c>
      <c r="H3563">
        <f>IF(G3563="", _xlfn.XLOOKUP(C3563, 'Cost Averages'!$D$4:$D$103,'Cost Averages'!$E$4:$E$103, "FALSE"),G3563)</f>
        <v>19</v>
      </c>
      <c r="L3563" s="2" t="s">
        <v>44</v>
      </c>
      <c r="M3563" t="s">
        <v>59</v>
      </c>
      <c r="N3563" t="s">
        <v>56</v>
      </c>
      <c r="O3563" s="3">
        <v>15.602184182549776</v>
      </c>
      <c r="P3563" t="str">
        <f t="shared" si="165"/>
        <v>G</v>
      </c>
      <c r="Q3563">
        <f t="shared" si="166"/>
        <v>2021</v>
      </c>
      <c r="R3563">
        <f t="shared" si="167"/>
        <v>0</v>
      </c>
    </row>
    <row r="3564" spans="1:18" x14ac:dyDescent="0.25">
      <c r="A3564" s="1">
        <v>44061.481313358498</v>
      </c>
      <c r="B3564" s="2" t="s">
        <v>856</v>
      </c>
      <c r="C3564" t="s">
        <v>268</v>
      </c>
      <c r="D3564">
        <v>6</v>
      </c>
      <c r="E3564">
        <v>57</v>
      </c>
      <c r="F3564">
        <f>IF(E3564="",_xlfn.XLOOKUP(C3564,'Price Averages'!$D$4:$D$103,'Price Averages'!$E$4:$E$103, "FALSE"), E3564)</f>
        <v>57</v>
      </c>
      <c r="G3564">
        <v>19</v>
      </c>
      <c r="H3564">
        <f>IF(G3564="", _xlfn.XLOOKUP(C3564, 'Cost Averages'!$D$4:$D$103,'Cost Averages'!$E$4:$E$103, "FALSE"),G3564)</f>
        <v>19</v>
      </c>
      <c r="L3564" s="2" t="s">
        <v>44</v>
      </c>
      <c r="M3564" t="s">
        <v>730</v>
      </c>
      <c r="N3564" t="s">
        <v>25</v>
      </c>
      <c r="O3564" s="3">
        <v>12.985332015423809</v>
      </c>
      <c r="P3564" t="str">
        <f t="shared" si="165"/>
        <v>F</v>
      </c>
      <c r="Q3564">
        <f t="shared" si="166"/>
        <v>2020</v>
      </c>
      <c r="R3564">
        <f t="shared" si="167"/>
        <v>0</v>
      </c>
    </row>
    <row r="3565" spans="1:18" x14ac:dyDescent="0.25">
      <c r="A3565" s="1">
        <v>44122</v>
      </c>
      <c r="B3565" s="2" t="s">
        <v>2796</v>
      </c>
      <c r="C3565" t="s">
        <v>268</v>
      </c>
      <c r="D3565">
        <v>6</v>
      </c>
      <c r="E3565">
        <v>57</v>
      </c>
      <c r="F3565">
        <f>IF(E3565="",_xlfn.XLOOKUP(C3565,'Price Averages'!$D$4:$D$103,'Price Averages'!$E$4:$E$103, "FALSE"), E3565)</f>
        <v>57</v>
      </c>
      <c r="G3565">
        <v>19</v>
      </c>
      <c r="H3565">
        <f>IF(G3565="", _xlfn.XLOOKUP(C3565, 'Cost Averages'!$D$4:$D$103,'Cost Averages'!$E$4:$E$103, "FALSE"),G3565)</f>
        <v>19</v>
      </c>
      <c r="L3565" s="2" t="s">
        <v>23</v>
      </c>
      <c r="M3565" t="s">
        <v>737</v>
      </c>
      <c r="N3565" t="s">
        <v>25</v>
      </c>
      <c r="O3565" s="3">
        <v>9.1057685343725456</v>
      </c>
      <c r="P3565" t="str">
        <f t="shared" si="165"/>
        <v>F</v>
      </c>
      <c r="Q3565">
        <f t="shared" si="166"/>
        <v>2020</v>
      </c>
      <c r="R3565">
        <f t="shared" si="167"/>
        <v>0</v>
      </c>
    </row>
    <row r="3566" spans="1:18" x14ac:dyDescent="0.25">
      <c r="A3566" s="1">
        <v>44273.375638921774</v>
      </c>
      <c r="B3566" s="2" t="s">
        <v>2604</v>
      </c>
      <c r="C3566" t="s">
        <v>268</v>
      </c>
      <c r="D3566">
        <v>6</v>
      </c>
      <c r="E3566" t="s">
        <v>32</v>
      </c>
      <c r="F3566">
        <f>IF(E3566="",_xlfn.XLOOKUP(C3566,'Price Averages'!$D$4:$D$103,'Price Averages'!$E$4:$E$103, "FALSE"), E3566)</f>
        <v>57</v>
      </c>
      <c r="G3566">
        <v>19</v>
      </c>
      <c r="H3566">
        <f>IF(G3566="", _xlfn.XLOOKUP(C3566, 'Cost Averages'!$D$4:$D$103,'Cost Averages'!$E$4:$E$103, "FALSE"),G3566)</f>
        <v>19</v>
      </c>
      <c r="L3566" s="2" t="s">
        <v>44</v>
      </c>
      <c r="M3566" t="s">
        <v>520</v>
      </c>
      <c r="N3566" t="s">
        <v>25</v>
      </c>
      <c r="O3566" s="3">
        <v>11.003496633574638</v>
      </c>
      <c r="P3566" t="str">
        <f t="shared" si="165"/>
        <v>G</v>
      </c>
      <c r="Q3566">
        <f t="shared" si="166"/>
        <v>2021</v>
      </c>
      <c r="R3566">
        <f t="shared" si="167"/>
        <v>0</v>
      </c>
    </row>
    <row r="3567" spans="1:18" x14ac:dyDescent="0.25">
      <c r="A3567" s="1">
        <v>43416.581248185714</v>
      </c>
      <c r="B3567" s="2" t="s">
        <v>738</v>
      </c>
      <c r="C3567" t="s">
        <v>268</v>
      </c>
      <c r="D3567">
        <v>7</v>
      </c>
      <c r="E3567">
        <v>57</v>
      </c>
      <c r="F3567">
        <f>IF(E3567="",_xlfn.XLOOKUP(C3567,'Price Averages'!$D$4:$D$103,'Price Averages'!$E$4:$E$103, "FALSE"), E3567)</f>
        <v>57</v>
      </c>
      <c r="G3567">
        <v>19</v>
      </c>
      <c r="H3567">
        <f>IF(G3567="", _xlfn.XLOOKUP(C3567, 'Cost Averages'!$D$4:$D$103,'Cost Averages'!$E$4:$E$103, "FALSE"),G3567)</f>
        <v>19</v>
      </c>
      <c r="L3567" s="2" t="s">
        <v>23</v>
      </c>
      <c r="M3567" t="s">
        <v>49</v>
      </c>
      <c r="N3567" t="s">
        <v>50</v>
      </c>
      <c r="O3567" s="3">
        <v>11.749993886708426</v>
      </c>
      <c r="P3567" t="str">
        <f t="shared" si="165"/>
        <v>D</v>
      </c>
      <c r="Q3567">
        <f t="shared" si="166"/>
        <v>2018</v>
      </c>
      <c r="R3567">
        <f t="shared" si="167"/>
        <v>0</v>
      </c>
    </row>
    <row r="3568" spans="1:18" x14ac:dyDescent="0.25">
      <c r="A3568" s="1">
        <v>44396.925963915746</v>
      </c>
      <c r="B3568" s="2" t="s">
        <v>2496</v>
      </c>
      <c r="C3568" t="s">
        <v>268</v>
      </c>
      <c r="D3568">
        <v>7</v>
      </c>
      <c r="E3568">
        <v>57</v>
      </c>
      <c r="F3568">
        <f>IF(E3568="",_xlfn.XLOOKUP(C3568,'Price Averages'!$D$4:$D$103,'Price Averages'!$E$4:$E$103, "FALSE"), E3568)</f>
        <v>57</v>
      </c>
      <c r="G3568">
        <v>19</v>
      </c>
      <c r="H3568">
        <f>IF(G3568="", _xlfn.XLOOKUP(C3568, 'Cost Averages'!$D$4:$D$103,'Cost Averages'!$E$4:$E$103, "FALSE"),G3568)</f>
        <v>19</v>
      </c>
      <c r="L3568" s="2" t="s">
        <v>28</v>
      </c>
      <c r="M3568" t="s">
        <v>315</v>
      </c>
      <c r="N3568" t="s">
        <v>46</v>
      </c>
      <c r="O3568" s="3">
        <v>11.221666113009938</v>
      </c>
      <c r="P3568" t="str">
        <f t="shared" si="165"/>
        <v>G</v>
      </c>
      <c r="Q3568">
        <f t="shared" si="166"/>
        <v>2021</v>
      </c>
      <c r="R3568">
        <f t="shared" si="167"/>
        <v>0</v>
      </c>
    </row>
    <row r="3569" spans="1:18" x14ac:dyDescent="0.25">
      <c r="A3569" s="1">
        <v>43826.683699218484</v>
      </c>
      <c r="B3569" s="2" t="s">
        <v>2495</v>
      </c>
      <c r="C3569" t="s">
        <v>268</v>
      </c>
      <c r="D3569">
        <v>8</v>
      </c>
      <c r="E3569">
        <v>57</v>
      </c>
      <c r="F3569">
        <f>IF(E3569="",_xlfn.XLOOKUP(C3569,'Price Averages'!$D$4:$D$103,'Price Averages'!$E$4:$E$103, "FALSE"), E3569)</f>
        <v>57</v>
      </c>
      <c r="G3569">
        <v>19</v>
      </c>
      <c r="H3569">
        <f>IF(G3569="", _xlfn.XLOOKUP(C3569, 'Cost Averages'!$D$4:$D$103,'Cost Averages'!$E$4:$E$103, "FALSE"),G3569)</f>
        <v>19</v>
      </c>
      <c r="L3569" s="2" t="s">
        <v>44</v>
      </c>
      <c r="M3569" t="s">
        <v>340</v>
      </c>
      <c r="N3569" t="s">
        <v>34</v>
      </c>
      <c r="O3569" s="3">
        <v>11.769293993029555</v>
      </c>
      <c r="P3569" t="str">
        <f t="shared" si="165"/>
        <v>E</v>
      </c>
      <c r="Q3569">
        <f t="shared" si="166"/>
        <v>2019</v>
      </c>
      <c r="R3569">
        <f t="shared" si="167"/>
        <v>0</v>
      </c>
    </row>
    <row r="3570" spans="1:18" x14ac:dyDescent="0.25">
      <c r="A3570" s="1">
        <v>44623.935279236939</v>
      </c>
      <c r="B3570" s="2" t="s">
        <v>267</v>
      </c>
      <c r="C3570" t="s">
        <v>268</v>
      </c>
      <c r="D3570">
        <v>8</v>
      </c>
      <c r="E3570" t="s">
        <v>32</v>
      </c>
      <c r="F3570">
        <f>IF(E3570="",_xlfn.XLOOKUP(C3570,'Price Averages'!$D$4:$D$103,'Price Averages'!$E$4:$E$103, "FALSE"), E3570)</f>
        <v>57</v>
      </c>
      <c r="G3570">
        <v>19</v>
      </c>
      <c r="H3570">
        <f>IF(G3570="", _xlfn.XLOOKUP(C3570, 'Cost Averages'!$D$4:$D$103,'Cost Averages'!$E$4:$E$103, "FALSE"),G3570)</f>
        <v>19</v>
      </c>
      <c r="L3570" s="2" t="s">
        <v>23</v>
      </c>
      <c r="M3570" t="s">
        <v>269</v>
      </c>
      <c r="N3570" t="s">
        <v>50</v>
      </c>
      <c r="O3570" s="3">
        <v>11.883396013219548</v>
      </c>
      <c r="P3570" t="str">
        <f t="shared" si="165"/>
        <v>H</v>
      </c>
      <c r="Q3570">
        <f t="shared" si="166"/>
        <v>2022</v>
      </c>
      <c r="R3570">
        <f t="shared" si="167"/>
        <v>0</v>
      </c>
    </row>
    <row r="3571" spans="1:18" x14ac:dyDescent="0.25">
      <c r="A3571" s="1">
        <v>43265.594962776384</v>
      </c>
      <c r="B3571" s="2" t="s">
        <v>2536</v>
      </c>
      <c r="C3571" t="s">
        <v>268</v>
      </c>
      <c r="D3571">
        <v>9</v>
      </c>
      <c r="E3571">
        <v>57</v>
      </c>
      <c r="F3571">
        <f>IF(E3571="",_xlfn.XLOOKUP(C3571,'Price Averages'!$D$4:$D$103,'Price Averages'!$E$4:$E$103, "FALSE"), E3571)</f>
        <v>57</v>
      </c>
      <c r="G3571" t="s">
        <v>32</v>
      </c>
      <c r="H3571">
        <f>IF(G3571="", _xlfn.XLOOKUP(C3571, 'Cost Averages'!$D$4:$D$103,'Cost Averages'!$E$4:$E$103, "FALSE"),G3571)</f>
        <v>19</v>
      </c>
      <c r="L3571" s="2" t="s">
        <v>28</v>
      </c>
      <c r="M3571" t="s">
        <v>405</v>
      </c>
      <c r="N3571" t="s">
        <v>56</v>
      </c>
      <c r="O3571" s="3">
        <v>12.682358648534777</v>
      </c>
      <c r="P3571" t="str">
        <f t="shared" si="165"/>
        <v>D</v>
      </c>
      <c r="Q3571">
        <f t="shared" si="166"/>
        <v>2018</v>
      </c>
      <c r="R3571">
        <f t="shared" si="167"/>
        <v>0</v>
      </c>
    </row>
    <row r="3572" spans="1:18" x14ac:dyDescent="0.25">
      <c r="A3572" s="1">
        <v>44696.640441289783</v>
      </c>
      <c r="B3572" s="2" t="s">
        <v>2127</v>
      </c>
      <c r="C3572" t="s">
        <v>268</v>
      </c>
      <c r="D3572">
        <v>9</v>
      </c>
      <c r="E3572">
        <v>57</v>
      </c>
      <c r="F3572">
        <f>IF(E3572="",_xlfn.XLOOKUP(C3572,'Price Averages'!$D$4:$D$103,'Price Averages'!$E$4:$E$103, "FALSE"), E3572)</f>
        <v>57</v>
      </c>
      <c r="G3572">
        <v>19</v>
      </c>
      <c r="H3572">
        <f>IF(G3572="", _xlfn.XLOOKUP(C3572, 'Cost Averages'!$D$4:$D$103,'Cost Averages'!$E$4:$E$103, "FALSE"),G3572)</f>
        <v>19</v>
      </c>
      <c r="L3572" s="2" t="s">
        <v>28</v>
      </c>
      <c r="M3572" t="s">
        <v>807</v>
      </c>
      <c r="N3572" t="s">
        <v>25</v>
      </c>
      <c r="O3572" s="3">
        <v>16.254955391951082</v>
      </c>
      <c r="P3572" t="str">
        <f t="shared" si="165"/>
        <v>H</v>
      </c>
      <c r="Q3572">
        <f t="shared" si="166"/>
        <v>2022</v>
      </c>
      <c r="R3572">
        <f t="shared" si="167"/>
        <v>0</v>
      </c>
    </row>
    <row r="3573" spans="1:18" x14ac:dyDescent="0.25">
      <c r="A3573" s="1">
        <v>42962.447379798417</v>
      </c>
      <c r="B3573" s="2" t="s">
        <v>2006</v>
      </c>
      <c r="C3573" t="s">
        <v>268</v>
      </c>
      <c r="D3573">
        <v>10</v>
      </c>
      <c r="E3573">
        <v>57</v>
      </c>
      <c r="F3573">
        <f>IF(E3573="",_xlfn.XLOOKUP(C3573,'Price Averages'!$D$4:$D$103,'Price Averages'!$E$4:$E$103, "FALSE"), E3573)</f>
        <v>57</v>
      </c>
      <c r="G3573">
        <v>19</v>
      </c>
      <c r="H3573">
        <f>IF(G3573="", _xlfn.XLOOKUP(C3573, 'Cost Averages'!$D$4:$D$103,'Cost Averages'!$E$4:$E$103, "FALSE"),G3573)</f>
        <v>19</v>
      </c>
      <c r="L3573" s="2" t="s">
        <v>28</v>
      </c>
      <c r="M3573" t="s">
        <v>1083</v>
      </c>
      <c r="N3573" t="s">
        <v>25</v>
      </c>
      <c r="O3573" s="3">
        <v>12.55774399806273</v>
      </c>
      <c r="P3573" t="str">
        <f t="shared" si="165"/>
        <v>C</v>
      </c>
      <c r="Q3573">
        <f t="shared" si="166"/>
        <v>2017</v>
      </c>
      <c r="R3573">
        <f t="shared" si="167"/>
        <v>0</v>
      </c>
    </row>
    <row r="3574" spans="1:18" x14ac:dyDescent="0.25">
      <c r="A3574" s="1">
        <v>43934.839310506439</v>
      </c>
      <c r="B3574" s="2" t="s">
        <v>3125</v>
      </c>
      <c r="C3574" t="s">
        <v>268</v>
      </c>
      <c r="D3574">
        <v>10</v>
      </c>
      <c r="E3574">
        <v>57</v>
      </c>
      <c r="F3574">
        <f>IF(E3574="",_xlfn.XLOOKUP(C3574,'Price Averages'!$D$4:$D$103,'Price Averages'!$E$4:$E$103, "FALSE"), E3574)</f>
        <v>57</v>
      </c>
      <c r="G3574">
        <v>19</v>
      </c>
      <c r="H3574">
        <f>IF(G3574="", _xlfn.XLOOKUP(C3574, 'Cost Averages'!$D$4:$D$103,'Cost Averages'!$E$4:$E$103, "FALSE"),G3574)</f>
        <v>19</v>
      </c>
      <c r="L3574" s="2" t="s">
        <v>44</v>
      </c>
      <c r="M3574" t="s">
        <v>215</v>
      </c>
      <c r="N3574" t="s">
        <v>56</v>
      </c>
      <c r="O3574" s="3">
        <v>14.030594525378042</v>
      </c>
      <c r="P3574" t="str">
        <f t="shared" si="165"/>
        <v>F</v>
      </c>
      <c r="Q3574">
        <f t="shared" si="166"/>
        <v>2020</v>
      </c>
      <c r="R3574">
        <f t="shared" si="167"/>
        <v>0</v>
      </c>
    </row>
    <row r="3575" spans="1:18" x14ac:dyDescent="0.25">
      <c r="A3575" s="1">
        <v>44147.707747857552</v>
      </c>
      <c r="B3575" s="2" t="s">
        <v>2180</v>
      </c>
      <c r="C3575" t="s">
        <v>268</v>
      </c>
      <c r="D3575">
        <v>11</v>
      </c>
      <c r="E3575" t="s">
        <v>32</v>
      </c>
      <c r="F3575">
        <f>IF(E3575="",_xlfn.XLOOKUP(C3575,'Price Averages'!$D$4:$D$103,'Price Averages'!$E$4:$E$103, "FALSE"), E3575)</f>
        <v>57</v>
      </c>
      <c r="G3575">
        <v>19</v>
      </c>
      <c r="H3575">
        <f>IF(G3575="", _xlfn.XLOOKUP(C3575, 'Cost Averages'!$D$4:$D$103,'Cost Averages'!$E$4:$E$103, "FALSE"),G3575)</f>
        <v>19</v>
      </c>
      <c r="L3575" s="2" t="s">
        <v>28</v>
      </c>
      <c r="M3575" t="s">
        <v>794</v>
      </c>
      <c r="N3575" t="s">
        <v>50</v>
      </c>
      <c r="O3575" s="3">
        <v>11.943192562152261</v>
      </c>
      <c r="P3575" t="str">
        <f t="shared" si="165"/>
        <v>F</v>
      </c>
      <c r="Q3575">
        <f t="shared" si="166"/>
        <v>2020</v>
      </c>
      <c r="R3575">
        <f t="shared" si="167"/>
        <v>0</v>
      </c>
    </row>
    <row r="3576" spans="1:18" x14ac:dyDescent="0.25">
      <c r="A3576" s="1">
        <v>44384.608152644287</v>
      </c>
      <c r="B3576" s="2" t="s">
        <v>2556</v>
      </c>
      <c r="C3576" t="s">
        <v>268</v>
      </c>
      <c r="D3576">
        <v>11</v>
      </c>
      <c r="E3576">
        <v>57</v>
      </c>
      <c r="F3576">
        <f>IF(E3576="",_xlfn.XLOOKUP(C3576,'Price Averages'!$D$4:$D$103,'Price Averages'!$E$4:$E$103, "FALSE"), E3576)</f>
        <v>57</v>
      </c>
      <c r="G3576">
        <v>19</v>
      </c>
      <c r="H3576">
        <f>IF(G3576="", _xlfn.XLOOKUP(C3576, 'Cost Averages'!$D$4:$D$103,'Cost Averages'!$E$4:$E$103, "FALSE"),G3576)</f>
        <v>19</v>
      </c>
      <c r="L3576" s="2" t="s">
        <v>23</v>
      </c>
      <c r="M3576" t="s">
        <v>678</v>
      </c>
      <c r="N3576" t="s">
        <v>78</v>
      </c>
      <c r="O3576" s="3">
        <v>8.1595626482464514</v>
      </c>
      <c r="P3576" t="str">
        <f t="shared" si="165"/>
        <v>G</v>
      </c>
      <c r="Q3576">
        <f t="shared" si="166"/>
        <v>2021</v>
      </c>
      <c r="R3576">
        <f t="shared" si="167"/>
        <v>0</v>
      </c>
    </row>
    <row r="3577" spans="1:18" x14ac:dyDescent="0.25">
      <c r="A3577" s="1">
        <v>43572.05285010345</v>
      </c>
      <c r="B3577" s="2" t="s">
        <v>891</v>
      </c>
      <c r="C3577" t="s">
        <v>268</v>
      </c>
      <c r="D3577">
        <v>12</v>
      </c>
      <c r="E3577" t="s">
        <v>32</v>
      </c>
      <c r="F3577">
        <f>IF(E3577="",_xlfn.XLOOKUP(C3577,'Price Averages'!$D$4:$D$103,'Price Averages'!$E$4:$E$103, "FALSE"), E3577)</f>
        <v>57</v>
      </c>
      <c r="G3577">
        <v>19</v>
      </c>
      <c r="H3577">
        <f>IF(G3577="", _xlfn.XLOOKUP(C3577, 'Cost Averages'!$D$4:$D$103,'Cost Averages'!$E$4:$E$103, "FALSE"),G3577)</f>
        <v>19</v>
      </c>
      <c r="L3577" s="2" t="s">
        <v>28</v>
      </c>
      <c r="M3577" t="s">
        <v>440</v>
      </c>
      <c r="N3577" t="s">
        <v>50</v>
      </c>
      <c r="O3577" s="3">
        <v>15.770846827234339</v>
      </c>
      <c r="P3577" t="str">
        <f t="shared" si="165"/>
        <v>E</v>
      </c>
      <c r="Q3577">
        <f t="shared" si="166"/>
        <v>2019</v>
      </c>
      <c r="R3577">
        <f t="shared" si="167"/>
        <v>0</v>
      </c>
    </row>
    <row r="3578" spans="1:18" x14ac:dyDescent="0.25">
      <c r="A3578" s="1">
        <v>44245</v>
      </c>
      <c r="B3578" s="2" t="s">
        <v>3586</v>
      </c>
      <c r="C3578" t="s">
        <v>268</v>
      </c>
      <c r="D3578">
        <v>12</v>
      </c>
      <c r="E3578">
        <v>57</v>
      </c>
      <c r="F3578">
        <f>IF(E3578="",_xlfn.XLOOKUP(C3578,'Price Averages'!$D$4:$D$103,'Price Averages'!$E$4:$E$103, "FALSE"), E3578)</f>
        <v>57</v>
      </c>
      <c r="G3578">
        <v>19</v>
      </c>
      <c r="H3578">
        <f>IF(G3578="", _xlfn.XLOOKUP(C3578, 'Cost Averages'!$D$4:$D$103,'Cost Averages'!$E$4:$E$103, "FALSE"),G3578)</f>
        <v>19</v>
      </c>
      <c r="L3578" s="2" t="s">
        <v>28</v>
      </c>
      <c r="M3578" t="s">
        <v>442</v>
      </c>
      <c r="N3578" t="s">
        <v>41</v>
      </c>
      <c r="O3578" s="3">
        <v>13.332534707865639</v>
      </c>
      <c r="P3578" t="str">
        <f t="shared" si="165"/>
        <v>G</v>
      </c>
      <c r="Q3578">
        <f t="shared" si="166"/>
        <v>2021</v>
      </c>
      <c r="R3578">
        <f t="shared" si="167"/>
        <v>0</v>
      </c>
    </row>
    <row r="3579" spans="1:18" x14ac:dyDescent="0.25">
      <c r="A3579" s="1">
        <v>43736.500180702955</v>
      </c>
      <c r="B3579" s="2" t="s">
        <v>2014</v>
      </c>
      <c r="C3579" t="s">
        <v>268</v>
      </c>
      <c r="D3579">
        <v>13</v>
      </c>
      <c r="E3579">
        <v>57</v>
      </c>
      <c r="F3579">
        <f>IF(E3579="",_xlfn.XLOOKUP(C3579,'Price Averages'!$D$4:$D$103,'Price Averages'!$E$4:$E$103, "FALSE"), E3579)</f>
        <v>57</v>
      </c>
      <c r="G3579" t="s">
        <v>32</v>
      </c>
      <c r="H3579">
        <f>IF(G3579="", _xlfn.XLOOKUP(C3579, 'Cost Averages'!$D$4:$D$103,'Cost Averages'!$E$4:$E$103, "FALSE"),G3579)</f>
        <v>19</v>
      </c>
      <c r="L3579" s="2" t="s">
        <v>44</v>
      </c>
      <c r="M3579" t="s">
        <v>436</v>
      </c>
      <c r="N3579" t="s">
        <v>34</v>
      </c>
      <c r="O3579" s="3">
        <v>15.861056998489449</v>
      </c>
      <c r="P3579" t="str">
        <f t="shared" si="165"/>
        <v>E</v>
      </c>
      <c r="Q3579">
        <f t="shared" si="166"/>
        <v>2019</v>
      </c>
      <c r="R3579">
        <f t="shared" si="167"/>
        <v>0</v>
      </c>
    </row>
    <row r="3580" spans="1:18" x14ac:dyDescent="0.25">
      <c r="A3580" s="1">
        <v>44613.889368791337</v>
      </c>
      <c r="B3580" s="2" t="s">
        <v>1355</v>
      </c>
      <c r="C3580" t="s">
        <v>268</v>
      </c>
      <c r="D3580">
        <v>13</v>
      </c>
      <c r="E3580" t="s">
        <v>32</v>
      </c>
      <c r="F3580">
        <f>IF(E3580="",_xlfn.XLOOKUP(C3580,'Price Averages'!$D$4:$D$103,'Price Averages'!$E$4:$E$103, "FALSE"), E3580)</f>
        <v>57</v>
      </c>
      <c r="G3580" t="s">
        <v>32</v>
      </c>
      <c r="H3580">
        <f>IF(G3580="", _xlfn.XLOOKUP(C3580, 'Cost Averages'!$D$4:$D$103,'Cost Averages'!$E$4:$E$103, "FALSE"),G3580)</f>
        <v>19</v>
      </c>
      <c r="L3580" s="2" t="s">
        <v>44</v>
      </c>
      <c r="M3580" t="s">
        <v>665</v>
      </c>
      <c r="N3580" t="s">
        <v>46</v>
      </c>
      <c r="O3580" s="3">
        <v>14.460020532456038</v>
      </c>
      <c r="P3580" t="str">
        <f t="shared" si="165"/>
        <v>H</v>
      </c>
      <c r="Q3580">
        <f t="shared" si="166"/>
        <v>2022</v>
      </c>
      <c r="R3580">
        <f t="shared" si="167"/>
        <v>0</v>
      </c>
    </row>
    <row r="3581" spans="1:18" x14ac:dyDescent="0.25">
      <c r="A3581" s="1">
        <v>43857</v>
      </c>
      <c r="B3581" s="2" t="s">
        <v>2464</v>
      </c>
      <c r="C3581" t="s">
        <v>268</v>
      </c>
      <c r="D3581">
        <v>14</v>
      </c>
      <c r="E3581" t="s">
        <v>32</v>
      </c>
      <c r="F3581">
        <f>IF(E3581="",_xlfn.XLOOKUP(C3581,'Price Averages'!$D$4:$D$103,'Price Averages'!$E$4:$E$103, "FALSE"), E3581)</f>
        <v>57</v>
      </c>
      <c r="G3581" t="s">
        <v>32</v>
      </c>
      <c r="H3581">
        <f>IF(G3581="", _xlfn.XLOOKUP(C3581, 'Cost Averages'!$D$4:$D$103,'Cost Averages'!$E$4:$E$103, "FALSE"),G3581)</f>
        <v>19</v>
      </c>
      <c r="L3581" s="2" t="s">
        <v>28</v>
      </c>
      <c r="M3581" t="s">
        <v>1393</v>
      </c>
      <c r="N3581" t="s">
        <v>50</v>
      </c>
      <c r="O3581" s="3">
        <v>11.0700865530371</v>
      </c>
      <c r="P3581" t="str">
        <f t="shared" si="165"/>
        <v>F</v>
      </c>
      <c r="Q3581">
        <f t="shared" si="166"/>
        <v>2020</v>
      </c>
      <c r="R3581">
        <f t="shared" si="167"/>
        <v>0</v>
      </c>
    </row>
    <row r="3582" spans="1:18" x14ac:dyDescent="0.25">
      <c r="A3582" s="1">
        <v>42891.278417885223</v>
      </c>
      <c r="B3582" s="2" t="s">
        <v>2432</v>
      </c>
      <c r="C3582" t="s">
        <v>268</v>
      </c>
      <c r="D3582">
        <v>15</v>
      </c>
      <c r="E3582">
        <v>57</v>
      </c>
      <c r="F3582">
        <f>IF(E3582="",_xlfn.XLOOKUP(C3582,'Price Averages'!$D$4:$D$103,'Price Averages'!$E$4:$E$103, "FALSE"), E3582)</f>
        <v>57</v>
      </c>
      <c r="G3582">
        <v>19</v>
      </c>
      <c r="H3582">
        <f>IF(G3582="", _xlfn.XLOOKUP(C3582, 'Cost Averages'!$D$4:$D$103,'Cost Averages'!$E$4:$E$103, "FALSE"),G3582)</f>
        <v>19</v>
      </c>
      <c r="L3582" s="2" t="s">
        <v>44</v>
      </c>
      <c r="M3582" t="s">
        <v>498</v>
      </c>
      <c r="N3582" t="s">
        <v>25</v>
      </c>
      <c r="O3582" s="3">
        <v>13.917704159139552</v>
      </c>
      <c r="P3582" t="str">
        <f t="shared" si="165"/>
        <v>C</v>
      </c>
      <c r="Q3582">
        <f t="shared" si="166"/>
        <v>2017</v>
      </c>
      <c r="R3582">
        <f t="shared" si="167"/>
        <v>0</v>
      </c>
    </row>
    <row r="3583" spans="1:18" x14ac:dyDescent="0.25">
      <c r="A3583" s="1">
        <v>44494.584111313074</v>
      </c>
      <c r="B3583" s="2" t="s">
        <v>1153</v>
      </c>
      <c r="C3583" t="s">
        <v>268</v>
      </c>
      <c r="D3583">
        <v>16</v>
      </c>
      <c r="E3583">
        <v>57</v>
      </c>
      <c r="F3583">
        <f>IF(E3583="",_xlfn.XLOOKUP(C3583,'Price Averages'!$D$4:$D$103,'Price Averages'!$E$4:$E$103, "FALSE"), E3583)</f>
        <v>57</v>
      </c>
      <c r="G3583">
        <v>19</v>
      </c>
      <c r="H3583">
        <f>IF(G3583="", _xlfn.XLOOKUP(C3583, 'Cost Averages'!$D$4:$D$103,'Cost Averages'!$E$4:$E$103, "FALSE"),G3583)</f>
        <v>19</v>
      </c>
      <c r="L3583" s="2" t="s">
        <v>28</v>
      </c>
      <c r="M3583" t="s">
        <v>208</v>
      </c>
      <c r="N3583" t="s">
        <v>50</v>
      </c>
      <c r="O3583" s="3">
        <v>15.556812309269255</v>
      </c>
      <c r="P3583" t="str">
        <f t="shared" si="165"/>
        <v>G</v>
      </c>
      <c r="Q3583">
        <f t="shared" si="166"/>
        <v>2021</v>
      </c>
      <c r="R3583">
        <f t="shared" si="167"/>
        <v>0</v>
      </c>
    </row>
    <row r="3584" spans="1:18" x14ac:dyDescent="0.25">
      <c r="A3584" s="1">
        <v>44618.993122190106</v>
      </c>
      <c r="B3584" s="2" t="s">
        <v>2090</v>
      </c>
      <c r="C3584" t="s">
        <v>268</v>
      </c>
      <c r="D3584">
        <v>16</v>
      </c>
      <c r="E3584">
        <v>57</v>
      </c>
      <c r="F3584">
        <f>IF(E3584="",_xlfn.XLOOKUP(C3584,'Price Averages'!$D$4:$D$103,'Price Averages'!$E$4:$E$103, "FALSE"), E3584)</f>
        <v>57</v>
      </c>
      <c r="G3584">
        <v>19</v>
      </c>
      <c r="H3584">
        <f>IF(G3584="", _xlfn.XLOOKUP(C3584, 'Cost Averages'!$D$4:$D$103,'Cost Averages'!$E$4:$E$103, "FALSE"),G3584)</f>
        <v>19</v>
      </c>
      <c r="L3584" s="2" t="s">
        <v>28</v>
      </c>
      <c r="M3584" t="s">
        <v>882</v>
      </c>
      <c r="N3584" t="s">
        <v>78</v>
      </c>
      <c r="O3584" s="3">
        <v>15.856807810268592</v>
      </c>
      <c r="P3584" t="str">
        <f t="shared" si="165"/>
        <v>H</v>
      </c>
      <c r="Q3584">
        <f t="shared" si="166"/>
        <v>2022</v>
      </c>
      <c r="R3584">
        <f t="shared" si="167"/>
        <v>0</v>
      </c>
    </row>
    <row r="3585" spans="1:18" x14ac:dyDescent="0.25">
      <c r="A3585" s="1">
        <v>44316.954123149721</v>
      </c>
      <c r="B3585" s="2" t="s">
        <v>743</v>
      </c>
      <c r="C3585" t="s">
        <v>268</v>
      </c>
      <c r="D3585">
        <v>17</v>
      </c>
      <c r="E3585" t="s">
        <v>32</v>
      </c>
      <c r="F3585">
        <f>IF(E3585="",_xlfn.XLOOKUP(C3585,'Price Averages'!$D$4:$D$103,'Price Averages'!$E$4:$E$103, "FALSE"), E3585)</f>
        <v>57</v>
      </c>
      <c r="G3585" t="s">
        <v>32</v>
      </c>
      <c r="H3585">
        <f>IF(G3585="", _xlfn.XLOOKUP(C3585, 'Cost Averages'!$D$4:$D$103,'Cost Averages'!$E$4:$E$103, "FALSE"),G3585)</f>
        <v>19</v>
      </c>
      <c r="L3585" s="2" t="s">
        <v>23</v>
      </c>
      <c r="M3585" t="s">
        <v>194</v>
      </c>
      <c r="N3585" t="s">
        <v>50</v>
      </c>
      <c r="O3585" s="3">
        <v>13.765798454641494</v>
      </c>
      <c r="P3585" t="str">
        <f t="shared" si="165"/>
        <v>G</v>
      </c>
      <c r="Q3585">
        <f t="shared" si="166"/>
        <v>2021</v>
      </c>
      <c r="R3585">
        <f t="shared" si="167"/>
        <v>0</v>
      </c>
    </row>
    <row r="3586" spans="1:18" x14ac:dyDescent="0.25">
      <c r="A3586" s="1">
        <v>44699.834558305214</v>
      </c>
      <c r="B3586" s="2" t="s">
        <v>2784</v>
      </c>
      <c r="C3586" t="s">
        <v>268</v>
      </c>
      <c r="D3586">
        <v>17</v>
      </c>
      <c r="E3586" t="s">
        <v>32</v>
      </c>
      <c r="F3586">
        <f>IF(E3586="",_xlfn.XLOOKUP(C3586,'Price Averages'!$D$4:$D$103,'Price Averages'!$E$4:$E$103, "FALSE"), E3586)</f>
        <v>57</v>
      </c>
      <c r="G3586" t="s">
        <v>32</v>
      </c>
      <c r="H3586">
        <f>IF(G3586="", _xlfn.XLOOKUP(C3586, 'Cost Averages'!$D$4:$D$103,'Cost Averages'!$E$4:$E$103, "FALSE"),G3586)</f>
        <v>19</v>
      </c>
      <c r="L3586" s="2" t="s">
        <v>28</v>
      </c>
      <c r="M3586" t="s">
        <v>271</v>
      </c>
      <c r="N3586" t="s">
        <v>56</v>
      </c>
      <c r="O3586" s="3">
        <v>11.504886852416154</v>
      </c>
      <c r="P3586" t="str">
        <f t="shared" ref="P3586:P3649" si="168">CHAR(64+(YEAR(A3586)-2014))</f>
        <v>H</v>
      </c>
      <c r="Q3586">
        <f t="shared" ref="Q3586:Q3649" si="169">YEAR(A3586)</f>
        <v>2022</v>
      </c>
      <c r="R3586">
        <f t="shared" ref="R3586:R3649" si="170">IF(P3586=CHAR(64 + (YEAR(A3586) - 2014)), 0, 1)</f>
        <v>0</v>
      </c>
    </row>
    <row r="3587" spans="1:18" x14ac:dyDescent="0.25">
      <c r="A3587" s="1">
        <v>44101.011782026435</v>
      </c>
      <c r="B3587" s="2" t="s">
        <v>2049</v>
      </c>
      <c r="C3587" t="s">
        <v>268</v>
      </c>
      <c r="D3587">
        <v>18</v>
      </c>
      <c r="E3587">
        <v>57</v>
      </c>
      <c r="F3587">
        <f>IF(E3587="",_xlfn.XLOOKUP(C3587,'Price Averages'!$D$4:$D$103,'Price Averages'!$E$4:$E$103, "FALSE"), E3587)</f>
        <v>57</v>
      </c>
      <c r="G3587" t="s">
        <v>32</v>
      </c>
      <c r="H3587">
        <f>IF(G3587="", _xlfn.XLOOKUP(C3587, 'Cost Averages'!$D$4:$D$103,'Cost Averages'!$E$4:$E$103, "FALSE"),G3587)</f>
        <v>19</v>
      </c>
      <c r="L3587" s="2" t="s">
        <v>28</v>
      </c>
      <c r="M3587" t="s">
        <v>960</v>
      </c>
      <c r="N3587" t="s">
        <v>34</v>
      </c>
      <c r="O3587" s="3">
        <v>11.961761925704458</v>
      </c>
      <c r="P3587" t="str">
        <f t="shared" si="168"/>
        <v>F</v>
      </c>
      <c r="Q3587">
        <f t="shared" si="169"/>
        <v>2020</v>
      </c>
      <c r="R3587">
        <f t="shared" si="170"/>
        <v>0</v>
      </c>
    </row>
    <row r="3588" spans="1:18" x14ac:dyDescent="0.25">
      <c r="A3588" s="1">
        <v>44074</v>
      </c>
      <c r="B3588" s="2" t="s">
        <v>3445</v>
      </c>
      <c r="C3588" t="s">
        <v>268</v>
      </c>
      <c r="D3588">
        <v>18</v>
      </c>
      <c r="E3588">
        <v>57</v>
      </c>
      <c r="F3588">
        <f>IF(E3588="",_xlfn.XLOOKUP(C3588,'Price Averages'!$D$4:$D$103,'Price Averages'!$E$4:$E$103, "FALSE"), E3588)</f>
        <v>57</v>
      </c>
      <c r="G3588">
        <v>19</v>
      </c>
      <c r="H3588">
        <f>IF(G3588="", _xlfn.XLOOKUP(C3588, 'Cost Averages'!$D$4:$D$103,'Cost Averages'!$E$4:$E$103, "FALSE"),G3588)</f>
        <v>19</v>
      </c>
      <c r="L3588" s="2" t="s">
        <v>23</v>
      </c>
      <c r="M3588" t="s">
        <v>683</v>
      </c>
      <c r="N3588" t="s">
        <v>25</v>
      </c>
      <c r="O3588" s="3">
        <v>10.248947386022252</v>
      </c>
      <c r="P3588" t="str">
        <f t="shared" si="168"/>
        <v>F</v>
      </c>
      <c r="Q3588">
        <f t="shared" si="169"/>
        <v>2020</v>
      </c>
      <c r="R3588">
        <f t="shared" si="170"/>
        <v>0</v>
      </c>
    </row>
    <row r="3589" spans="1:18" x14ac:dyDescent="0.25">
      <c r="A3589" s="1">
        <v>43501.827718</v>
      </c>
      <c r="B3589" s="2" t="s">
        <v>1654</v>
      </c>
      <c r="C3589" t="s">
        <v>268</v>
      </c>
      <c r="D3589">
        <v>20</v>
      </c>
      <c r="E3589">
        <v>57</v>
      </c>
      <c r="F3589">
        <f>IF(E3589="",_xlfn.XLOOKUP(C3589,'Price Averages'!$D$4:$D$103,'Price Averages'!$E$4:$E$103, "FALSE"), E3589)</f>
        <v>57</v>
      </c>
      <c r="G3589" t="s">
        <v>32</v>
      </c>
      <c r="H3589">
        <f>IF(G3589="", _xlfn.XLOOKUP(C3589, 'Cost Averages'!$D$4:$D$103,'Cost Averages'!$E$4:$E$103, "FALSE"),G3589)</f>
        <v>19</v>
      </c>
      <c r="L3589" s="2" t="s">
        <v>28</v>
      </c>
      <c r="M3589" t="s">
        <v>544</v>
      </c>
      <c r="N3589" t="s">
        <v>46</v>
      </c>
      <c r="O3589" s="3">
        <v>9.74650548941427</v>
      </c>
      <c r="P3589" t="str">
        <f t="shared" si="168"/>
        <v>E</v>
      </c>
      <c r="Q3589">
        <f t="shared" si="169"/>
        <v>2019</v>
      </c>
      <c r="R3589">
        <f t="shared" si="170"/>
        <v>0</v>
      </c>
    </row>
    <row r="3590" spans="1:18" x14ac:dyDescent="0.25">
      <c r="A3590" s="1">
        <v>43259.092377121939</v>
      </c>
      <c r="B3590" s="2" t="s">
        <v>2650</v>
      </c>
      <c r="C3590" t="s">
        <v>268</v>
      </c>
      <c r="D3590" t="s">
        <v>32</v>
      </c>
      <c r="E3590" t="s">
        <v>32</v>
      </c>
      <c r="F3590">
        <f>IF(E3590="",_xlfn.XLOOKUP(C3590,'Price Averages'!$D$4:$D$103,'Price Averages'!$E$4:$E$103, "FALSE"), E3590)</f>
        <v>57</v>
      </c>
      <c r="G3590">
        <v>19</v>
      </c>
      <c r="H3590">
        <f>IF(G3590="", _xlfn.XLOOKUP(C3590, 'Cost Averages'!$D$4:$D$103,'Cost Averages'!$E$4:$E$103, "FALSE"),G3590)</f>
        <v>19</v>
      </c>
      <c r="L3590" s="2" t="s">
        <v>28</v>
      </c>
      <c r="M3590" t="s">
        <v>323</v>
      </c>
      <c r="N3590" t="s">
        <v>50</v>
      </c>
      <c r="O3590" s="3">
        <v>15.18789248529443</v>
      </c>
      <c r="P3590" t="str">
        <f t="shared" si="168"/>
        <v>D</v>
      </c>
      <c r="Q3590">
        <f t="shared" si="169"/>
        <v>2018</v>
      </c>
      <c r="R3590">
        <f t="shared" si="170"/>
        <v>0</v>
      </c>
    </row>
    <row r="3591" spans="1:18" x14ac:dyDescent="0.25">
      <c r="A3591" s="1">
        <v>43994.072157897448</v>
      </c>
      <c r="B3591" s="2" t="s">
        <v>2184</v>
      </c>
      <c r="C3591" t="s">
        <v>85</v>
      </c>
      <c r="D3591">
        <v>1</v>
      </c>
      <c r="E3591">
        <v>204</v>
      </c>
      <c r="F3591">
        <f>IF(E3591="",_xlfn.XLOOKUP(C3591,'Price Averages'!$D$4:$D$103,'Price Averages'!$E$4:$E$103, "FALSE"), E3591)</f>
        <v>204</v>
      </c>
      <c r="G3591">
        <v>51</v>
      </c>
      <c r="H3591">
        <f>IF(G3591="", _xlfn.XLOOKUP(C3591, 'Cost Averages'!$D$4:$D$103,'Cost Averages'!$E$4:$E$103, "FALSE"),G3591)</f>
        <v>51</v>
      </c>
      <c r="L3591" s="2" t="s">
        <v>28</v>
      </c>
      <c r="M3591" t="s">
        <v>413</v>
      </c>
      <c r="N3591" t="s">
        <v>46</v>
      </c>
      <c r="O3591" s="3">
        <v>10.96230865592911</v>
      </c>
      <c r="P3591" t="str">
        <f t="shared" si="168"/>
        <v>F</v>
      </c>
      <c r="Q3591">
        <f t="shared" si="169"/>
        <v>2020</v>
      </c>
      <c r="R3591">
        <f t="shared" si="170"/>
        <v>0</v>
      </c>
    </row>
    <row r="3592" spans="1:18" x14ac:dyDescent="0.25">
      <c r="A3592" s="1">
        <v>44651</v>
      </c>
      <c r="B3592" s="2" t="s">
        <v>3934</v>
      </c>
      <c r="C3592" t="s">
        <v>85</v>
      </c>
      <c r="D3592">
        <v>1</v>
      </c>
      <c r="E3592">
        <v>204</v>
      </c>
      <c r="F3592">
        <f>IF(E3592="",_xlfn.XLOOKUP(C3592,'Price Averages'!$D$4:$D$103,'Price Averages'!$E$4:$E$103, "FALSE"), E3592)</f>
        <v>204</v>
      </c>
      <c r="G3592">
        <v>51</v>
      </c>
      <c r="H3592">
        <f>IF(G3592="", _xlfn.XLOOKUP(C3592, 'Cost Averages'!$D$4:$D$103,'Cost Averages'!$E$4:$E$103, "FALSE"),G3592)</f>
        <v>51</v>
      </c>
      <c r="L3592" s="2" t="s">
        <v>44</v>
      </c>
      <c r="M3592" t="s">
        <v>930</v>
      </c>
      <c r="N3592" t="s">
        <v>25</v>
      </c>
      <c r="O3592" s="3">
        <v>13.397308081757757</v>
      </c>
      <c r="P3592" t="str">
        <f t="shared" si="168"/>
        <v>H</v>
      </c>
      <c r="Q3592">
        <f t="shared" si="169"/>
        <v>2022</v>
      </c>
      <c r="R3592">
        <f t="shared" si="170"/>
        <v>0</v>
      </c>
    </row>
    <row r="3593" spans="1:18" x14ac:dyDescent="0.25">
      <c r="A3593" s="1">
        <v>43708.221666359692</v>
      </c>
      <c r="B3593" s="2" t="s">
        <v>1951</v>
      </c>
      <c r="C3593" t="s">
        <v>85</v>
      </c>
      <c r="D3593">
        <v>2</v>
      </c>
      <c r="E3593">
        <v>204</v>
      </c>
      <c r="F3593">
        <f>IF(E3593="",_xlfn.XLOOKUP(C3593,'Price Averages'!$D$4:$D$103,'Price Averages'!$E$4:$E$103, "FALSE"), E3593)</f>
        <v>204</v>
      </c>
      <c r="G3593">
        <v>51</v>
      </c>
      <c r="H3593">
        <f>IF(G3593="", _xlfn.XLOOKUP(C3593, 'Cost Averages'!$D$4:$D$103,'Cost Averages'!$E$4:$E$103, "FALSE"),G3593)</f>
        <v>51</v>
      </c>
      <c r="L3593" s="2" t="s">
        <v>28</v>
      </c>
      <c r="M3593" t="s">
        <v>484</v>
      </c>
      <c r="N3593" t="s">
        <v>25</v>
      </c>
      <c r="O3593" s="3">
        <v>11.799431383856128</v>
      </c>
      <c r="P3593" t="str">
        <f t="shared" si="168"/>
        <v>E</v>
      </c>
      <c r="Q3593">
        <f t="shared" si="169"/>
        <v>2019</v>
      </c>
      <c r="R3593">
        <f t="shared" si="170"/>
        <v>0</v>
      </c>
    </row>
    <row r="3594" spans="1:18" x14ac:dyDescent="0.25">
      <c r="A3594" s="1">
        <v>44445.461833647314</v>
      </c>
      <c r="B3594" s="2" t="s">
        <v>3021</v>
      </c>
      <c r="C3594" t="s">
        <v>85</v>
      </c>
      <c r="D3594">
        <v>2</v>
      </c>
      <c r="E3594">
        <v>204</v>
      </c>
      <c r="F3594">
        <f>IF(E3594="",_xlfn.XLOOKUP(C3594,'Price Averages'!$D$4:$D$103,'Price Averages'!$E$4:$E$103, "FALSE"), E3594)</f>
        <v>204</v>
      </c>
      <c r="G3594">
        <v>51</v>
      </c>
      <c r="H3594">
        <f>IF(G3594="", _xlfn.XLOOKUP(C3594, 'Cost Averages'!$D$4:$D$103,'Cost Averages'!$E$4:$E$103, "FALSE"),G3594)</f>
        <v>51</v>
      </c>
      <c r="L3594" s="2" t="s">
        <v>28</v>
      </c>
      <c r="M3594" t="s">
        <v>466</v>
      </c>
      <c r="N3594" t="s">
        <v>25</v>
      </c>
      <c r="O3594" s="3">
        <v>9.629298039722805</v>
      </c>
      <c r="P3594" t="str">
        <f t="shared" si="168"/>
        <v>G</v>
      </c>
      <c r="Q3594">
        <f t="shared" si="169"/>
        <v>2021</v>
      </c>
      <c r="R3594">
        <f t="shared" si="170"/>
        <v>0</v>
      </c>
    </row>
    <row r="3595" spans="1:18" x14ac:dyDescent="0.25">
      <c r="A3595" s="1">
        <v>43808</v>
      </c>
      <c r="B3595" s="2" t="s">
        <v>3224</v>
      </c>
      <c r="C3595" t="s">
        <v>85</v>
      </c>
      <c r="D3595">
        <v>3</v>
      </c>
      <c r="E3595">
        <v>204</v>
      </c>
      <c r="F3595">
        <f>IF(E3595="",_xlfn.XLOOKUP(C3595,'Price Averages'!$D$4:$D$103,'Price Averages'!$E$4:$E$103, "FALSE"), E3595)</f>
        <v>204</v>
      </c>
      <c r="G3595" t="s">
        <v>32</v>
      </c>
      <c r="H3595">
        <f>IF(G3595="", _xlfn.XLOOKUP(C3595, 'Cost Averages'!$D$4:$D$103,'Cost Averages'!$E$4:$E$103, "FALSE"),G3595)</f>
        <v>51</v>
      </c>
      <c r="L3595" s="2" t="s">
        <v>23</v>
      </c>
      <c r="M3595" t="s">
        <v>211</v>
      </c>
      <c r="N3595" t="s">
        <v>41</v>
      </c>
      <c r="O3595" s="3">
        <v>13.697485557052493</v>
      </c>
      <c r="P3595" t="str">
        <f t="shared" si="168"/>
        <v>E</v>
      </c>
      <c r="Q3595">
        <f t="shared" si="169"/>
        <v>2019</v>
      </c>
      <c r="R3595">
        <f t="shared" si="170"/>
        <v>0</v>
      </c>
    </row>
    <row r="3596" spans="1:18" x14ac:dyDescent="0.25">
      <c r="A3596" s="1">
        <v>44002.759776134677</v>
      </c>
      <c r="B3596" s="2" t="s">
        <v>808</v>
      </c>
      <c r="C3596" t="s">
        <v>85</v>
      </c>
      <c r="D3596">
        <v>3</v>
      </c>
      <c r="E3596">
        <v>204</v>
      </c>
      <c r="F3596">
        <f>IF(E3596="",_xlfn.XLOOKUP(C3596,'Price Averages'!$D$4:$D$103,'Price Averages'!$E$4:$E$103, "FALSE"), E3596)</f>
        <v>204</v>
      </c>
      <c r="G3596">
        <v>51</v>
      </c>
      <c r="H3596">
        <f>IF(G3596="", _xlfn.XLOOKUP(C3596, 'Cost Averages'!$D$4:$D$103,'Cost Averages'!$E$4:$E$103, "FALSE"),G3596)</f>
        <v>51</v>
      </c>
      <c r="L3596" s="2" t="s">
        <v>28</v>
      </c>
      <c r="M3596" t="s">
        <v>809</v>
      </c>
      <c r="N3596" t="s">
        <v>56</v>
      </c>
      <c r="O3596" s="3">
        <v>11.417996201106442</v>
      </c>
      <c r="P3596" t="str">
        <f t="shared" si="168"/>
        <v>F</v>
      </c>
      <c r="Q3596">
        <f t="shared" si="169"/>
        <v>2020</v>
      </c>
      <c r="R3596">
        <f t="shared" si="170"/>
        <v>0</v>
      </c>
    </row>
    <row r="3597" spans="1:18" x14ac:dyDescent="0.25">
      <c r="A3597" s="1">
        <v>44234.891323864627</v>
      </c>
      <c r="B3597" s="2" t="s">
        <v>1809</v>
      </c>
      <c r="C3597" t="s">
        <v>85</v>
      </c>
      <c r="D3597">
        <v>3</v>
      </c>
      <c r="E3597">
        <v>204</v>
      </c>
      <c r="F3597">
        <f>IF(E3597="",_xlfn.XLOOKUP(C3597,'Price Averages'!$D$4:$D$103,'Price Averages'!$E$4:$E$103, "FALSE"), E3597)</f>
        <v>204</v>
      </c>
      <c r="G3597">
        <v>51</v>
      </c>
      <c r="H3597">
        <f>IF(G3597="", _xlfn.XLOOKUP(C3597, 'Cost Averages'!$D$4:$D$103,'Cost Averages'!$E$4:$E$103, "FALSE"),G3597)</f>
        <v>51</v>
      </c>
      <c r="L3597" s="2" t="s">
        <v>28</v>
      </c>
      <c r="M3597" t="s">
        <v>520</v>
      </c>
      <c r="N3597" t="s">
        <v>25</v>
      </c>
      <c r="O3597" s="3">
        <v>11.003496633574638</v>
      </c>
      <c r="P3597" t="str">
        <f t="shared" si="168"/>
        <v>G</v>
      </c>
      <c r="Q3597">
        <f t="shared" si="169"/>
        <v>2021</v>
      </c>
      <c r="R3597">
        <f t="shared" si="170"/>
        <v>0</v>
      </c>
    </row>
    <row r="3598" spans="1:18" x14ac:dyDescent="0.25">
      <c r="A3598" s="1">
        <v>44376.647992893937</v>
      </c>
      <c r="B3598" s="2" t="s">
        <v>1313</v>
      </c>
      <c r="C3598" t="s">
        <v>85</v>
      </c>
      <c r="D3598">
        <v>4</v>
      </c>
      <c r="E3598">
        <v>204</v>
      </c>
      <c r="F3598">
        <f>IF(E3598="",_xlfn.XLOOKUP(C3598,'Price Averages'!$D$4:$D$103,'Price Averages'!$E$4:$E$103, "FALSE"), E3598)</f>
        <v>204</v>
      </c>
      <c r="G3598">
        <v>51</v>
      </c>
      <c r="H3598">
        <f>IF(G3598="", _xlfn.XLOOKUP(C3598, 'Cost Averages'!$D$4:$D$103,'Cost Averages'!$E$4:$E$103, "FALSE"),G3598)</f>
        <v>51</v>
      </c>
      <c r="L3598" s="2" t="s">
        <v>28</v>
      </c>
      <c r="M3598" t="s">
        <v>454</v>
      </c>
      <c r="N3598" t="s">
        <v>78</v>
      </c>
      <c r="O3598" s="3">
        <v>12.732640267350657</v>
      </c>
      <c r="P3598" t="str">
        <f t="shared" si="168"/>
        <v>G</v>
      </c>
      <c r="Q3598">
        <f t="shared" si="169"/>
        <v>2021</v>
      </c>
      <c r="R3598">
        <f t="shared" si="170"/>
        <v>0</v>
      </c>
    </row>
    <row r="3599" spans="1:18" x14ac:dyDescent="0.25">
      <c r="A3599" s="1">
        <v>44442.619547411545</v>
      </c>
      <c r="B3599" s="2" t="s">
        <v>1435</v>
      </c>
      <c r="C3599" t="s">
        <v>85</v>
      </c>
      <c r="D3599">
        <v>4</v>
      </c>
      <c r="E3599">
        <v>204</v>
      </c>
      <c r="F3599">
        <f>IF(E3599="",_xlfn.XLOOKUP(C3599,'Price Averages'!$D$4:$D$103,'Price Averages'!$E$4:$E$103, "FALSE"), E3599)</f>
        <v>204</v>
      </c>
      <c r="G3599">
        <v>51</v>
      </c>
      <c r="H3599">
        <f>IF(G3599="", _xlfn.XLOOKUP(C3599, 'Cost Averages'!$D$4:$D$103,'Cost Averages'!$E$4:$E$103, "FALSE"),G3599)</f>
        <v>51</v>
      </c>
      <c r="L3599" s="2" t="s">
        <v>28</v>
      </c>
      <c r="M3599" t="s">
        <v>882</v>
      </c>
      <c r="N3599" t="s">
        <v>78</v>
      </c>
      <c r="O3599" s="3">
        <v>15.856807810268592</v>
      </c>
      <c r="P3599" t="str">
        <f t="shared" si="168"/>
        <v>G</v>
      </c>
      <c r="Q3599">
        <f t="shared" si="169"/>
        <v>2021</v>
      </c>
      <c r="R3599">
        <f t="shared" si="170"/>
        <v>0</v>
      </c>
    </row>
    <row r="3600" spans="1:18" x14ac:dyDescent="0.25">
      <c r="A3600" s="1">
        <v>43991</v>
      </c>
      <c r="B3600" s="2" t="s">
        <v>1410</v>
      </c>
      <c r="C3600" t="s">
        <v>85</v>
      </c>
      <c r="D3600">
        <v>5</v>
      </c>
      <c r="E3600">
        <v>204</v>
      </c>
      <c r="F3600">
        <f>IF(E3600="",_xlfn.XLOOKUP(C3600,'Price Averages'!$D$4:$D$103,'Price Averages'!$E$4:$E$103, "FALSE"), E3600)</f>
        <v>204</v>
      </c>
      <c r="G3600" t="s">
        <v>32</v>
      </c>
      <c r="H3600">
        <f>IF(G3600="", _xlfn.XLOOKUP(C3600, 'Cost Averages'!$D$4:$D$103,'Cost Averages'!$E$4:$E$103, "FALSE"),G3600)</f>
        <v>51</v>
      </c>
      <c r="L3600" s="2" t="s">
        <v>28</v>
      </c>
      <c r="M3600" t="s">
        <v>601</v>
      </c>
      <c r="N3600" t="s">
        <v>56</v>
      </c>
      <c r="O3600" s="3">
        <v>12.564315242820944</v>
      </c>
      <c r="P3600" t="str">
        <f t="shared" si="168"/>
        <v>F</v>
      </c>
      <c r="Q3600">
        <f t="shared" si="169"/>
        <v>2020</v>
      </c>
      <c r="R3600">
        <f t="shared" si="170"/>
        <v>0</v>
      </c>
    </row>
    <row r="3601" spans="1:18" x14ac:dyDescent="0.25">
      <c r="A3601" s="1">
        <v>44370.984249315879</v>
      </c>
      <c r="B3601" s="2" t="s">
        <v>1102</v>
      </c>
      <c r="C3601" t="s">
        <v>85</v>
      </c>
      <c r="D3601">
        <v>6</v>
      </c>
      <c r="E3601">
        <v>204</v>
      </c>
      <c r="F3601">
        <f>IF(E3601="",_xlfn.XLOOKUP(C3601,'Price Averages'!$D$4:$D$103,'Price Averages'!$E$4:$E$103, "FALSE"), E3601)</f>
        <v>204</v>
      </c>
      <c r="G3601">
        <v>51</v>
      </c>
      <c r="H3601">
        <f>IF(G3601="", _xlfn.XLOOKUP(C3601, 'Cost Averages'!$D$4:$D$103,'Cost Averages'!$E$4:$E$103, "FALSE"),G3601)</f>
        <v>51</v>
      </c>
      <c r="L3601" s="2" t="s">
        <v>28</v>
      </c>
      <c r="M3601" t="s">
        <v>384</v>
      </c>
      <c r="N3601" t="s">
        <v>41</v>
      </c>
      <c r="O3601" s="3">
        <v>12.456740895640767</v>
      </c>
      <c r="P3601" t="str">
        <f t="shared" si="168"/>
        <v>G</v>
      </c>
      <c r="Q3601">
        <f t="shared" si="169"/>
        <v>2021</v>
      </c>
      <c r="R3601">
        <f t="shared" si="170"/>
        <v>0</v>
      </c>
    </row>
    <row r="3602" spans="1:18" x14ac:dyDescent="0.25">
      <c r="A3602" s="1">
        <v>44460</v>
      </c>
      <c r="B3602" s="2" t="s">
        <v>162</v>
      </c>
      <c r="C3602" t="s">
        <v>85</v>
      </c>
      <c r="D3602">
        <v>7</v>
      </c>
      <c r="E3602">
        <v>204</v>
      </c>
      <c r="F3602">
        <f>IF(E3602="",_xlfn.XLOOKUP(C3602,'Price Averages'!$D$4:$D$103,'Price Averages'!$E$4:$E$103, "FALSE"), E3602)</f>
        <v>204</v>
      </c>
      <c r="G3602" t="s">
        <v>32</v>
      </c>
      <c r="H3602">
        <f>IF(G3602="", _xlfn.XLOOKUP(C3602, 'Cost Averages'!$D$4:$D$103,'Cost Averages'!$E$4:$E$103, "FALSE"),G3602)</f>
        <v>51</v>
      </c>
      <c r="L3602" s="2" t="s">
        <v>44</v>
      </c>
      <c r="M3602" t="s">
        <v>681</v>
      </c>
      <c r="N3602" t="s">
        <v>50</v>
      </c>
      <c r="O3602" s="3">
        <v>13.486912834801583</v>
      </c>
      <c r="P3602" t="str">
        <f t="shared" si="168"/>
        <v>G</v>
      </c>
      <c r="Q3602">
        <f t="shared" si="169"/>
        <v>2021</v>
      </c>
      <c r="R3602">
        <f t="shared" si="170"/>
        <v>0</v>
      </c>
    </row>
    <row r="3603" spans="1:18" x14ac:dyDescent="0.25">
      <c r="A3603" s="1">
        <v>44565</v>
      </c>
      <c r="B3603" s="2" t="s">
        <v>3852</v>
      </c>
      <c r="C3603" t="s">
        <v>85</v>
      </c>
      <c r="D3603">
        <v>7</v>
      </c>
      <c r="E3603">
        <v>204</v>
      </c>
      <c r="F3603">
        <f>IF(E3603="",_xlfn.XLOOKUP(C3603,'Price Averages'!$D$4:$D$103,'Price Averages'!$E$4:$E$103, "FALSE"), E3603)</f>
        <v>204</v>
      </c>
      <c r="G3603">
        <v>51</v>
      </c>
      <c r="H3603">
        <f>IF(G3603="", _xlfn.XLOOKUP(C3603, 'Cost Averages'!$D$4:$D$103,'Cost Averages'!$E$4:$E$103, "FALSE"),G3603)</f>
        <v>51</v>
      </c>
      <c r="L3603" s="2" t="s">
        <v>28</v>
      </c>
      <c r="M3603" t="s">
        <v>368</v>
      </c>
      <c r="N3603" t="s">
        <v>78</v>
      </c>
      <c r="O3603" s="3">
        <v>11.655355879643379</v>
      </c>
      <c r="P3603" t="str">
        <f t="shared" si="168"/>
        <v>H</v>
      </c>
      <c r="Q3603">
        <f t="shared" si="169"/>
        <v>2022</v>
      </c>
      <c r="R3603">
        <f t="shared" si="170"/>
        <v>0</v>
      </c>
    </row>
    <row r="3604" spans="1:18" x14ac:dyDescent="0.25">
      <c r="A3604" s="1">
        <v>45232.34936580107</v>
      </c>
      <c r="B3604" s="2" t="s">
        <v>1225</v>
      </c>
      <c r="C3604" t="s">
        <v>85</v>
      </c>
      <c r="D3604">
        <v>7</v>
      </c>
      <c r="E3604">
        <v>204</v>
      </c>
      <c r="F3604">
        <f>IF(E3604="",_xlfn.XLOOKUP(C3604,'Price Averages'!$D$4:$D$103,'Price Averages'!$E$4:$E$103, "FALSE"), E3604)</f>
        <v>204</v>
      </c>
      <c r="G3604" t="s">
        <v>32</v>
      </c>
      <c r="H3604">
        <f>IF(G3604="", _xlfn.XLOOKUP(C3604, 'Cost Averages'!$D$4:$D$103,'Cost Averages'!$E$4:$E$103, "FALSE"),G3604)</f>
        <v>51</v>
      </c>
      <c r="L3604" s="2" t="s">
        <v>44</v>
      </c>
      <c r="M3604" t="s">
        <v>321</v>
      </c>
      <c r="N3604" t="s">
        <v>25</v>
      </c>
      <c r="O3604" s="3">
        <v>12.545140403858928</v>
      </c>
      <c r="P3604" t="str">
        <f t="shared" si="168"/>
        <v>I</v>
      </c>
      <c r="Q3604">
        <f t="shared" si="169"/>
        <v>2023</v>
      </c>
      <c r="R3604">
        <f t="shared" si="170"/>
        <v>0</v>
      </c>
    </row>
    <row r="3605" spans="1:18" x14ac:dyDescent="0.25">
      <c r="A3605" s="1">
        <v>44452</v>
      </c>
      <c r="B3605" s="2" t="s">
        <v>3761</v>
      </c>
      <c r="C3605" t="s">
        <v>85</v>
      </c>
      <c r="D3605">
        <v>8</v>
      </c>
      <c r="E3605">
        <v>204</v>
      </c>
      <c r="F3605">
        <f>IF(E3605="",_xlfn.XLOOKUP(C3605,'Price Averages'!$D$4:$D$103,'Price Averages'!$E$4:$E$103, "FALSE"), E3605)</f>
        <v>204</v>
      </c>
      <c r="G3605">
        <v>51</v>
      </c>
      <c r="H3605">
        <f>IF(G3605="", _xlfn.XLOOKUP(C3605, 'Cost Averages'!$D$4:$D$103,'Cost Averages'!$E$4:$E$103, "FALSE"),G3605)</f>
        <v>51</v>
      </c>
      <c r="L3605" s="2" t="s">
        <v>23</v>
      </c>
      <c r="M3605" t="s">
        <v>68</v>
      </c>
      <c r="N3605" t="s">
        <v>50</v>
      </c>
      <c r="O3605" s="3">
        <v>9.8384363471888783</v>
      </c>
      <c r="P3605" t="str">
        <f t="shared" si="168"/>
        <v>G</v>
      </c>
      <c r="Q3605">
        <f t="shared" si="169"/>
        <v>2021</v>
      </c>
      <c r="R3605">
        <f t="shared" si="170"/>
        <v>0</v>
      </c>
    </row>
    <row r="3606" spans="1:18" x14ac:dyDescent="0.25">
      <c r="A3606" s="1">
        <v>43644.90435998395</v>
      </c>
      <c r="B3606" s="2" t="s">
        <v>3079</v>
      </c>
      <c r="C3606" t="s">
        <v>85</v>
      </c>
      <c r="D3606">
        <v>9</v>
      </c>
      <c r="E3606" t="s">
        <v>32</v>
      </c>
      <c r="F3606">
        <f>IF(E3606="",_xlfn.XLOOKUP(C3606,'Price Averages'!$D$4:$D$103,'Price Averages'!$E$4:$E$103, "FALSE"), E3606)</f>
        <v>204</v>
      </c>
      <c r="G3606" t="s">
        <v>32</v>
      </c>
      <c r="H3606">
        <f>IF(G3606="", _xlfn.XLOOKUP(C3606, 'Cost Averages'!$D$4:$D$103,'Cost Averages'!$E$4:$E$103, "FALSE"),G3606)</f>
        <v>51</v>
      </c>
      <c r="L3606" s="2" t="s">
        <v>28</v>
      </c>
      <c r="M3606" t="s">
        <v>65</v>
      </c>
      <c r="N3606" t="s">
        <v>50</v>
      </c>
      <c r="O3606" s="3">
        <v>8.2871811249429097</v>
      </c>
      <c r="P3606" t="str">
        <f t="shared" si="168"/>
        <v>E</v>
      </c>
      <c r="Q3606">
        <f t="shared" si="169"/>
        <v>2019</v>
      </c>
      <c r="R3606">
        <f t="shared" si="170"/>
        <v>0</v>
      </c>
    </row>
    <row r="3607" spans="1:18" x14ac:dyDescent="0.25">
      <c r="A3607" s="1">
        <v>43859.694973019235</v>
      </c>
      <c r="B3607" s="2" t="s">
        <v>1923</v>
      </c>
      <c r="C3607" t="s">
        <v>85</v>
      </c>
      <c r="D3607">
        <v>9</v>
      </c>
      <c r="E3607">
        <v>204</v>
      </c>
      <c r="F3607">
        <f>IF(E3607="",_xlfn.XLOOKUP(C3607,'Price Averages'!$D$4:$D$103,'Price Averages'!$E$4:$E$103, "FALSE"), E3607)</f>
        <v>204</v>
      </c>
      <c r="G3607">
        <v>51</v>
      </c>
      <c r="H3607">
        <f>IF(G3607="", _xlfn.XLOOKUP(C3607, 'Cost Averages'!$D$4:$D$103,'Cost Averages'!$E$4:$E$103, "FALSE"),G3607)</f>
        <v>51</v>
      </c>
      <c r="L3607" s="2" t="s">
        <v>44</v>
      </c>
      <c r="M3607" t="s">
        <v>627</v>
      </c>
      <c r="N3607" t="s">
        <v>25</v>
      </c>
      <c r="O3607" s="3">
        <v>15.478388039566896</v>
      </c>
      <c r="P3607" t="str">
        <f t="shared" si="168"/>
        <v>F</v>
      </c>
      <c r="Q3607">
        <f t="shared" si="169"/>
        <v>2020</v>
      </c>
      <c r="R3607">
        <f t="shared" si="170"/>
        <v>0</v>
      </c>
    </row>
    <row r="3608" spans="1:18" x14ac:dyDescent="0.25">
      <c r="A3608" s="1">
        <v>43485.424090336324</v>
      </c>
      <c r="B3608" s="2" t="s">
        <v>1008</v>
      </c>
      <c r="C3608" t="s">
        <v>85</v>
      </c>
      <c r="D3608">
        <v>10</v>
      </c>
      <c r="E3608">
        <v>204</v>
      </c>
      <c r="F3608">
        <f>IF(E3608="",_xlfn.XLOOKUP(C3608,'Price Averages'!$D$4:$D$103,'Price Averages'!$E$4:$E$103, "FALSE"), E3608)</f>
        <v>204</v>
      </c>
      <c r="G3608" t="s">
        <v>32</v>
      </c>
      <c r="H3608">
        <f>IF(G3608="", _xlfn.XLOOKUP(C3608, 'Cost Averages'!$D$4:$D$103,'Cost Averages'!$E$4:$E$103, "FALSE"),G3608)</f>
        <v>51</v>
      </c>
      <c r="L3608" s="2" t="s">
        <v>28</v>
      </c>
      <c r="M3608" t="s">
        <v>343</v>
      </c>
      <c r="N3608" t="s">
        <v>25</v>
      </c>
      <c r="O3608" s="3">
        <v>11.070908141213383</v>
      </c>
      <c r="P3608" t="str">
        <f t="shared" si="168"/>
        <v>E</v>
      </c>
      <c r="Q3608">
        <f t="shared" si="169"/>
        <v>2019</v>
      </c>
      <c r="R3608">
        <f t="shared" si="170"/>
        <v>0</v>
      </c>
    </row>
    <row r="3609" spans="1:18" x14ac:dyDescent="0.25">
      <c r="A3609" s="1">
        <v>43973.501160720196</v>
      </c>
      <c r="B3609" s="2" t="s">
        <v>2643</v>
      </c>
      <c r="C3609" t="s">
        <v>85</v>
      </c>
      <c r="D3609">
        <v>10</v>
      </c>
      <c r="E3609" t="s">
        <v>32</v>
      </c>
      <c r="F3609">
        <f>IF(E3609="",_xlfn.XLOOKUP(C3609,'Price Averages'!$D$4:$D$103,'Price Averages'!$E$4:$E$103, "FALSE"), E3609)</f>
        <v>204</v>
      </c>
      <c r="G3609">
        <v>51</v>
      </c>
      <c r="H3609">
        <f>IF(G3609="", _xlfn.XLOOKUP(C3609, 'Cost Averages'!$D$4:$D$103,'Cost Averages'!$E$4:$E$103, "FALSE"),G3609)</f>
        <v>51</v>
      </c>
      <c r="L3609" s="2" t="s">
        <v>44</v>
      </c>
      <c r="M3609" t="s">
        <v>418</v>
      </c>
      <c r="N3609" t="s">
        <v>46</v>
      </c>
      <c r="O3609" s="3">
        <v>13.923194761258239</v>
      </c>
      <c r="P3609" t="str">
        <f t="shared" si="168"/>
        <v>F</v>
      </c>
      <c r="Q3609">
        <f t="shared" si="169"/>
        <v>2020</v>
      </c>
      <c r="R3609">
        <f t="shared" si="170"/>
        <v>0</v>
      </c>
    </row>
    <row r="3610" spans="1:18" x14ac:dyDescent="0.25">
      <c r="A3610" s="1">
        <v>44536</v>
      </c>
      <c r="B3610" s="2" t="s">
        <v>3829</v>
      </c>
      <c r="C3610" t="s">
        <v>85</v>
      </c>
      <c r="D3610">
        <v>10</v>
      </c>
      <c r="E3610">
        <v>204</v>
      </c>
      <c r="F3610">
        <f>IF(E3610="",_xlfn.XLOOKUP(C3610,'Price Averages'!$D$4:$D$103,'Price Averages'!$E$4:$E$103, "FALSE"), E3610)</f>
        <v>204</v>
      </c>
      <c r="G3610">
        <v>51</v>
      </c>
      <c r="H3610">
        <f>IF(G3610="", _xlfn.XLOOKUP(C3610, 'Cost Averages'!$D$4:$D$103,'Cost Averages'!$E$4:$E$103, "FALSE"),G3610)</f>
        <v>51</v>
      </c>
      <c r="L3610" s="2" t="s">
        <v>28</v>
      </c>
      <c r="M3610" t="s">
        <v>197</v>
      </c>
      <c r="N3610" t="s">
        <v>25</v>
      </c>
      <c r="O3610" s="3">
        <v>12.007834550770397</v>
      </c>
      <c r="P3610" t="str">
        <f t="shared" si="168"/>
        <v>G</v>
      </c>
      <c r="Q3610">
        <f t="shared" si="169"/>
        <v>2021</v>
      </c>
      <c r="R3610">
        <f t="shared" si="170"/>
        <v>0</v>
      </c>
    </row>
    <row r="3611" spans="1:18" x14ac:dyDescent="0.25">
      <c r="A3611" s="1">
        <v>44660</v>
      </c>
      <c r="B3611" s="2" t="s">
        <v>3942</v>
      </c>
      <c r="C3611" t="s">
        <v>85</v>
      </c>
      <c r="D3611">
        <v>10</v>
      </c>
      <c r="E3611">
        <v>204</v>
      </c>
      <c r="F3611">
        <f>IF(E3611="",_xlfn.XLOOKUP(C3611,'Price Averages'!$D$4:$D$103,'Price Averages'!$E$4:$E$103, "FALSE"), E3611)</f>
        <v>204</v>
      </c>
      <c r="G3611">
        <v>51</v>
      </c>
      <c r="H3611">
        <f>IF(G3611="", _xlfn.XLOOKUP(C3611, 'Cost Averages'!$D$4:$D$103,'Cost Averages'!$E$4:$E$103, "FALSE"),G3611)</f>
        <v>51</v>
      </c>
      <c r="L3611" s="2" t="s">
        <v>28</v>
      </c>
      <c r="M3611" t="s">
        <v>520</v>
      </c>
      <c r="N3611" t="s">
        <v>25</v>
      </c>
      <c r="O3611" s="3">
        <v>11.003496633574638</v>
      </c>
      <c r="P3611" t="str">
        <f t="shared" si="168"/>
        <v>H</v>
      </c>
      <c r="Q3611">
        <f t="shared" si="169"/>
        <v>2022</v>
      </c>
      <c r="R3611">
        <f t="shared" si="170"/>
        <v>0</v>
      </c>
    </row>
    <row r="3612" spans="1:18" x14ac:dyDescent="0.25">
      <c r="A3612" s="1">
        <v>44964.995913321189</v>
      </c>
      <c r="B3612" s="2" t="s">
        <v>2476</v>
      </c>
      <c r="C3612" t="s">
        <v>85</v>
      </c>
      <c r="D3612">
        <v>10</v>
      </c>
      <c r="E3612" t="s">
        <v>32</v>
      </c>
      <c r="F3612">
        <f>IF(E3612="",_xlfn.XLOOKUP(C3612,'Price Averages'!$D$4:$D$103,'Price Averages'!$E$4:$E$103, "FALSE"), E3612)</f>
        <v>204</v>
      </c>
      <c r="G3612">
        <v>51</v>
      </c>
      <c r="H3612">
        <f>IF(G3612="", _xlfn.XLOOKUP(C3612, 'Cost Averages'!$D$4:$D$103,'Cost Averages'!$E$4:$E$103, "FALSE"),G3612)</f>
        <v>51</v>
      </c>
      <c r="L3612" s="2" t="s">
        <v>28</v>
      </c>
      <c r="M3612" t="s">
        <v>477</v>
      </c>
      <c r="N3612" t="s">
        <v>41</v>
      </c>
      <c r="O3612" s="3">
        <v>12.889576147248359</v>
      </c>
      <c r="P3612" t="str">
        <f t="shared" si="168"/>
        <v>I</v>
      </c>
      <c r="Q3612">
        <f t="shared" si="169"/>
        <v>2023</v>
      </c>
      <c r="R3612">
        <f t="shared" si="170"/>
        <v>0</v>
      </c>
    </row>
    <row r="3613" spans="1:18" x14ac:dyDescent="0.25">
      <c r="A3613" s="1">
        <v>44056.710929001012</v>
      </c>
      <c r="B3613" s="2" t="s">
        <v>1755</v>
      </c>
      <c r="C3613" t="s">
        <v>85</v>
      </c>
      <c r="D3613">
        <v>11</v>
      </c>
      <c r="E3613">
        <v>204</v>
      </c>
      <c r="F3613">
        <f>IF(E3613="",_xlfn.XLOOKUP(C3613,'Price Averages'!$D$4:$D$103,'Price Averages'!$E$4:$E$103, "FALSE"), E3613)</f>
        <v>204</v>
      </c>
      <c r="G3613" t="s">
        <v>32</v>
      </c>
      <c r="H3613">
        <f>IF(G3613="", _xlfn.XLOOKUP(C3613, 'Cost Averages'!$D$4:$D$103,'Cost Averages'!$E$4:$E$103, "FALSE"),G3613)</f>
        <v>51</v>
      </c>
      <c r="L3613" s="2" t="s">
        <v>44</v>
      </c>
      <c r="M3613" t="s">
        <v>759</v>
      </c>
      <c r="N3613" t="s">
        <v>34</v>
      </c>
      <c r="O3613" s="3">
        <v>11.289144410898391</v>
      </c>
      <c r="P3613" t="str">
        <f t="shared" si="168"/>
        <v>F</v>
      </c>
      <c r="Q3613">
        <f t="shared" si="169"/>
        <v>2020</v>
      </c>
      <c r="R3613">
        <f t="shared" si="170"/>
        <v>0</v>
      </c>
    </row>
    <row r="3614" spans="1:18" x14ac:dyDescent="0.25">
      <c r="A3614" s="1">
        <v>44068.125012315555</v>
      </c>
      <c r="B3614" s="2" t="s">
        <v>2687</v>
      </c>
      <c r="C3614" t="s">
        <v>85</v>
      </c>
      <c r="D3614">
        <v>11</v>
      </c>
      <c r="E3614">
        <v>204</v>
      </c>
      <c r="F3614">
        <f>IF(E3614="",_xlfn.XLOOKUP(C3614,'Price Averages'!$D$4:$D$103,'Price Averages'!$E$4:$E$103, "FALSE"), E3614)</f>
        <v>204</v>
      </c>
      <c r="G3614">
        <v>51</v>
      </c>
      <c r="H3614">
        <f>IF(G3614="", _xlfn.XLOOKUP(C3614, 'Cost Averages'!$D$4:$D$103,'Cost Averages'!$E$4:$E$103, "FALSE"),G3614)</f>
        <v>51</v>
      </c>
      <c r="L3614" s="2" t="s">
        <v>44</v>
      </c>
      <c r="M3614" t="s">
        <v>547</v>
      </c>
      <c r="N3614" t="s">
        <v>46</v>
      </c>
      <c r="O3614" s="3">
        <v>14.341195386574373</v>
      </c>
      <c r="P3614" t="str">
        <f t="shared" si="168"/>
        <v>F</v>
      </c>
      <c r="Q3614">
        <f t="shared" si="169"/>
        <v>2020</v>
      </c>
      <c r="R3614">
        <f t="shared" si="170"/>
        <v>0</v>
      </c>
    </row>
    <row r="3615" spans="1:18" x14ac:dyDescent="0.25">
      <c r="A3615" s="1">
        <v>44215</v>
      </c>
      <c r="B3615" s="2" t="s">
        <v>3558</v>
      </c>
      <c r="C3615" t="s">
        <v>85</v>
      </c>
      <c r="D3615">
        <v>11</v>
      </c>
      <c r="E3615">
        <v>204</v>
      </c>
      <c r="F3615">
        <f>IF(E3615="",_xlfn.XLOOKUP(C3615,'Price Averages'!$D$4:$D$103,'Price Averages'!$E$4:$E$103, "FALSE"), E3615)</f>
        <v>204</v>
      </c>
      <c r="G3615">
        <v>51</v>
      </c>
      <c r="H3615">
        <f>IF(G3615="", _xlfn.XLOOKUP(C3615, 'Cost Averages'!$D$4:$D$103,'Cost Averages'!$E$4:$E$103, "FALSE"),G3615)</f>
        <v>51</v>
      </c>
      <c r="L3615" s="2" t="s">
        <v>44</v>
      </c>
      <c r="M3615" t="s">
        <v>330</v>
      </c>
      <c r="N3615" t="s">
        <v>56</v>
      </c>
      <c r="O3615" s="3">
        <v>10.132922049221957</v>
      </c>
      <c r="P3615" t="str">
        <f t="shared" si="168"/>
        <v>G</v>
      </c>
      <c r="Q3615">
        <f t="shared" si="169"/>
        <v>2021</v>
      </c>
      <c r="R3615">
        <f t="shared" si="170"/>
        <v>0</v>
      </c>
    </row>
    <row r="3616" spans="1:18" x14ac:dyDescent="0.25">
      <c r="A3616" s="1">
        <v>44617.498831748948</v>
      </c>
      <c r="B3616" s="2" t="s">
        <v>1782</v>
      </c>
      <c r="C3616" t="s">
        <v>85</v>
      </c>
      <c r="D3616">
        <v>11</v>
      </c>
      <c r="E3616" t="s">
        <v>32</v>
      </c>
      <c r="F3616">
        <f>IF(E3616="",_xlfn.XLOOKUP(C3616,'Price Averages'!$D$4:$D$103,'Price Averages'!$E$4:$E$103, "FALSE"), E3616)</f>
        <v>204</v>
      </c>
      <c r="G3616">
        <v>51</v>
      </c>
      <c r="H3616">
        <f>IF(G3616="", _xlfn.XLOOKUP(C3616, 'Cost Averages'!$D$4:$D$103,'Cost Averages'!$E$4:$E$103, "FALSE"),G3616)</f>
        <v>51</v>
      </c>
      <c r="L3616" s="2" t="s">
        <v>44</v>
      </c>
      <c r="M3616" t="s">
        <v>730</v>
      </c>
      <c r="N3616" t="s">
        <v>25</v>
      </c>
      <c r="O3616" s="3">
        <v>12.985332015423809</v>
      </c>
      <c r="P3616" t="str">
        <f t="shared" si="168"/>
        <v>H</v>
      </c>
      <c r="Q3616">
        <f t="shared" si="169"/>
        <v>2022</v>
      </c>
      <c r="R3616">
        <f t="shared" si="170"/>
        <v>0</v>
      </c>
    </row>
    <row r="3617" spans="1:18" x14ac:dyDescent="0.25">
      <c r="A3617" s="1">
        <v>44935.832862759577</v>
      </c>
      <c r="B3617" s="2" t="s">
        <v>1484</v>
      </c>
      <c r="C3617" t="s">
        <v>85</v>
      </c>
      <c r="D3617">
        <v>11</v>
      </c>
      <c r="E3617">
        <v>204</v>
      </c>
      <c r="F3617">
        <f>IF(E3617="",_xlfn.XLOOKUP(C3617,'Price Averages'!$D$4:$D$103,'Price Averages'!$E$4:$E$103, "FALSE"), E3617)</f>
        <v>204</v>
      </c>
      <c r="G3617">
        <v>51</v>
      </c>
      <c r="H3617">
        <f>IF(G3617="", _xlfn.XLOOKUP(C3617, 'Cost Averages'!$D$4:$D$103,'Cost Averages'!$E$4:$E$103, "FALSE"),G3617)</f>
        <v>51</v>
      </c>
      <c r="L3617" s="2" t="s">
        <v>23</v>
      </c>
      <c r="M3617" t="s">
        <v>287</v>
      </c>
      <c r="N3617" t="s">
        <v>34</v>
      </c>
      <c r="O3617" s="3">
        <v>14.906846445071711</v>
      </c>
      <c r="P3617" t="str">
        <f t="shared" si="168"/>
        <v>I</v>
      </c>
      <c r="Q3617">
        <f t="shared" si="169"/>
        <v>2023</v>
      </c>
      <c r="R3617">
        <f t="shared" si="170"/>
        <v>0</v>
      </c>
    </row>
    <row r="3618" spans="1:18" x14ac:dyDescent="0.25">
      <c r="A3618" s="1">
        <v>43253.266109296121</v>
      </c>
      <c r="B3618" s="2" t="s">
        <v>84</v>
      </c>
      <c r="C3618" t="s">
        <v>85</v>
      </c>
      <c r="D3618">
        <v>12</v>
      </c>
      <c r="E3618">
        <v>204</v>
      </c>
      <c r="F3618">
        <f>IF(E3618="",_xlfn.XLOOKUP(C3618,'Price Averages'!$D$4:$D$103,'Price Averages'!$E$4:$E$103, "FALSE"), E3618)</f>
        <v>204</v>
      </c>
      <c r="G3618">
        <v>51</v>
      </c>
      <c r="H3618">
        <f>IF(G3618="", _xlfn.XLOOKUP(C3618, 'Cost Averages'!$D$4:$D$103,'Cost Averages'!$E$4:$E$103, "FALSE"),G3618)</f>
        <v>51</v>
      </c>
      <c r="L3618" s="2" t="s">
        <v>28</v>
      </c>
      <c r="M3618" t="s">
        <v>86</v>
      </c>
      <c r="N3618" t="s">
        <v>41</v>
      </c>
      <c r="O3618" s="3">
        <v>9.8238489437106278</v>
      </c>
      <c r="P3618" t="str">
        <f t="shared" si="168"/>
        <v>D</v>
      </c>
      <c r="Q3618">
        <f t="shared" si="169"/>
        <v>2018</v>
      </c>
      <c r="R3618">
        <f t="shared" si="170"/>
        <v>0</v>
      </c>
    </row>
    <row r="3619" spans="1:18" x14ac:dyDescent="0.25">
      <c r="A3619" s="1">
        <v>43817.673973560726</v>
      </c>
      <c r="B3619" s="2" t="s">
        <v>1787</v>
      </c>
      <c r="C3619" t="s">
        <v>85</v>
      </c>
      <c r="D3619">
        <v>12</v>
      </c>
      <c r="E3619">
        <v>204</v>
      </c>
      <c r="F3619">
        <f>IF(E3619="",_xlfn.XLOOKUP(C3619,'Price Averages'!$D$4:$D$103,'Price Averages'!$E$4:$E$103, "FALSE"), E3619)</f>
        <v>204</v>
      </c>
      <c r="G3619" t="s">
        <v>32</v>
      </c>
      <c r="H3619">
        <f>IF(G3619="", _xlfn.XLOOKUP(C3619, 'Cost Averages'!$D$4:$D$103,'Cost Averages'!$E$4:$E$103, "FALSE"),G3619)</f>
        <v>51</v>
      </c>
      <c r="L3619" s="2" t="s">
        <v>28</v>
      </c>
      <c r="M3619" t="s">
        <v>796</v>
      </c>
      <c r="N3619" t="s">
        <v>46</v>
      </c>
      <c r="O3619" s="3">
        <v>9.4608554813364627</v>
      </c>
      <c r="P3619" t="str">
        <f t="shared" si="168"/>
        <v>E</v>
      </c>
      <c r="Q3619">
        <f t="shared" si="169"/>
        <v>2019</v>
      </c>
      <c r="R3619">
        <f t="shared" si="170"/>
        <v>0</v>
      </c>
    </row>
    <row r="3620" spans="1:18" x14ac:dyDescent="0.25">
      <c r="A3620" s="1">
        <v>43883</v>
      </c>
      <c r="B3620" s="2" t="s">
        <v>3289</v>
      </c>
      <c r="C3620" t="s">
        <v>85</v>
      </c>
      <c r="D3620">
        <v>12</v>
      </c>
      <c r="E3620">
        <v>204</v>
      </c>
      <c r="F3620">
        <f>IF(E3620="",_xlfn.XLOOKUP(C3620,'Price Averages'!$D$4:$D$103,'Price Averages'!$E$4:$E$103, "FALSE"), E3620)</f>
        <v>204</v>
      </c>
      <c r="G3620">
        <v>51</v>
      </c>
      <c r="H3620">
        <f>IF(G3620="", _xlfn.XLOOKUP(C3620, 'Cost Averages'!$D$4:$D$103,'Cost Averages'!$E$4:$E$103, "FALSE"),G3620)</f>
        <v>51</v>
      </c>
      <c r="L3620" s="2" t="s">
        <v>28</v>
      </c>
      <c r="M3620" t="s">
        <v>94</v>
      </c>
      <c r="N3620" t="s">
        <v>41</v>
      </c>
      <c r="O3620" s="3">
        <v>15.12637675023732</v>
      </c>
      <c r="P3620" t="str">
        <f t="shared" si="168"/>
        <v>F</v>
      </c>
      <c r="Q3620">
        <f t="shared" si="169"/>
        <v>2020</v>
      </c>
      <c r="R3620">
        <f t="shared" si="170"/>
        <v>0</v>
      </c>
    </row>
    <row r="3621" spans="1:18" x14ac:dyDescent="0.25">
      <c r="A3621" s="1">
        <v>44835.660473851523</v>
      </c>
      <c r="B3621" s="2" t="s">
        <v>3154</v>
      </c>
      <c r="C3621" t="s">
        <v>85</v>
      </c>
      <c r="D3621">
        <v>12</v>
      </c>
      <c r="E3621">
        <v>204</v>
      </c>
      <c r="F3621">
        <f>IF(E3621="",_xlfn.XLOOKUP(C3621,'Price Averages'!$D$4:$D$103,'Price Averages'!$E$4:$E$103, "FALSE"), E3621)</f>
        <v>204</v>
      </c>
      <c r="G3621">
        <v>51</v>
      </c>
      <c r="H3621">
        <f>IF(G3621="", _xlfn.XLOOKUP(C3621, 'Cost Averages'!$D$4:$D$103,'Cost Averages'!$E$4:$E$103, "FALSE"),G3621)</f>
        <v>51</v>
      </c>
      <c r="L3621" s="2" t="s">
        <v>23</v>
      </c>
      <c r="M3621" t="s">
        <v>321</v>
      </c>
      <c r="N3621" t="s">
        <v>25</v>
      </c>
      <c r="O3621" s="3">
        <v>12.545140403858928</v>
      </c>
      <c r="P3621" t="str">
        <f t="shared" si="168"/>
        <v>H</v>
      </c>
      <c r="Q3621">
        <f t="shared" si="169"/>
        <v>2022</v>
      </c>
      <c r="R3621">
        <f t="shared" si="170"/>
        <v>0</v>
      </c>
    </row>
    <row r="3622" spans="1:18" x14ac:dyDescent="0.25">
      <c r="A3622" s="1">
        <v>44926.501320047049</v>
      </c>
      <c r="B3622" s="2" t="s">
        <v>3200</v>
      </c>
      <c r="C3622" t="s">
        <v>85</v>
      </c>
      <c r="D3622">
        <v>12</v>
      </c>
      <c r="E3622">
        <v>204</v>
      </c>
      <c r="F3622">
        <f>IF(E3622="",_xlfn.XLOOKUP(C3622,'Price Averages'!$D$4:$D$103,'Price Averages'!$E$4:$E$103, "FALSE"), E3622)</f>
        <v>204</v>
      </c>
      <c r="G3622">
        <v>51</v>
      </c>
      <c r="H3622">
        <f>IF(G3622="", _xlfn.XLOOKUP(C3622, 'Cost Averages'!$D$4:$D$103,'Cost Averages'!$E$4:$E$103, "FALSE"),G3622)</f>
        <v>51</v>
      </c>
      <c r="L3622" s="2" t="s">
        <v>28</v>
      </c>
      <c r="M3622" t="s">
        <v>759</v>
      </c>
      <c r="N3622" t="s">
        <v>34</v>
      </c>
      <c r="O3622" s="3">
        <v>11.289144410898391</v>
      </c>
      <c r="P3622" t="str">
        <f t="shared" si="168"/>
        <v>H</v>
      </c>
      <c r="Q3622">
        <f t="shared" si="169"/>
        <v>2022</v>
      </c>
      <c r="R3622">
        <f t="shared" si="170"/>
        <v>0</v>
      </c>
    </row>
    <row r="3623" spans="1:18" x14ac:dyDescent="0.25">
      <c r="A3623" s="1">
        <v>43966.427611072169</v>
      </c>
      <c r="B3623" s="2" t="s">
        <v>2246</v>
      </c>
      <c r="C3623" t="s">
        <v>85</v>
      </c>
      <c r="D3623">
        <v>13</v>
      </c>
      <c r="E3623">
        <v>204</v>
      </c>
      <c r="F3623">
        <f>IF(E3623="",_xlfn.XLOOKUP(C3623,'Price Averages'!$D$4:$D$103,'Price Averages'!$E$4:$E$103, "FALSE"), E3623)</f>
        <v>204</v>
      </c>
      <c r="G3623">
        <v>51</v>
      </c>
      <c r="H3623">
        <f>IF(G3623="", _xlfn.XLOOKUP(C3623, 'Cost Averages'!$D$4:$D$103,'Cost Averages'!$E$4:$E$103, "FALSE"),G3623)</f>
        <v>51</v>
      </c>
      <c r="L3623" s="2" t="s">
        <v>23</v>
      </c>
      <c r="M3623" t="s">
        <v>766</v>
      </c>
      <c r="N3623" t="s">
        <v>41</v>
      </c>
      <c r="O3623" s="3">
        <v>13.392447352247808</v>
      </c>
      <c r="P3623" t="str">
        <f t="shared" si="168"/>
        <v>F</v>
      </c>
      <c r="Q3623">
        <f t="shared" si="169"/>
        <v>2020</v>
      </c>
      <c r="R3623">
        <f t="shared" si="170"/>
        <v>0</v>
      </c>
    </row>
    <row r="3624" spans="1:18" x14ac:dyDescent="0.25">
      <c r="A3624" s="1">
        <v>44643</v>
      </c>
      <c r="B3624" s="2" t="s">
        <v>3926</v>
      </c>
      <c r="C3624" t="s">
        <v>85</v>
      </c>
      <c r="D3624">
        <v>13</v>
      </c>
      <c r="E3624">
        <v>204</v>
      </c>
      <c r="F3624">
        <f>IF(E3624="",_xlfn.XLOOKUP(C3624,'Price Averages'!$D$4:$D$103,'Price Averages'!$E$4:$E$103, "FALSE"), E3624)</f>
        <v>204</v>
      </c>
      <c r="G3624">
        <v>51</v>
      </c>
      <c r="H3624">
        <f>IF(G3624="", _xlfn.XLOOKUP(C3624, 'Cost Averages'!$D$4:$D$103,'Cost Averages'!$E$4:$E$103, "FALSE"),G3624)</f>
        <v>51</v>
      </c>
      <c r="L3624" s="2" t="s">
        <v>28</v>
      </c>
      <c r="M3624" t="s">
        <v>811</v>
      </c>
      <c r="N3624" t="s">
        <v>78</v>
      </c>
      <c r="O3624" s="3">
        <v>12.155895475340943</v>
      </c>
      <c r="P3624" t="str">
        <f t="shared" si="168"/>
        <v>H</v>
      </c>
      <c r="Q3624">
        <f t="shared" si="169"/>
        <v>2022</v>
      </c>
      <c r="R3624">
        <f t="shared" si="170"/>
        <v>0</v>
      </c>
    </row>
    <row r="3625" spans="1:18" x14ac:dyDescent="0.25">
      <c r="A3625" s="1">
        <v>43182.834134275588</v>
      </c>
      <c r="B3625" s="2" t="s">
        <v>2494</v>
      </c>
      <c r="C3625" t="s">
        <v>85</v>
      </c>
      <c r="D3625">
        <v>15</v>
      </c>
      <c r="E3625">
        <v>204</v>
      </c>
      <c r="F3625">
        <f>IF(E3625="",_xlfn.XLOOKUP(C3625,'Price Averages'!$D$4:$D$103,'Price Averages'!$E$4:$E$103, "FALSE"), E3625)</f>
        <v>204</v>
      </c>
      <c r="G3625">
        <v>51</v>
      </c>
      <c r="H3625">
        <f>IF(G3625="", _xlfn.XLOOKUP(C3625, 'Cost Averages'!$D$4:$D$103,'Cost Averages'!$E$4:$E$103, "FALSE"),G3625)</f>
        <v>51</v>
      </c>
      <c r="L3625" s="2" t="s">
        <v>28</v>
      </c>
      <c r="M3625" t="s">
        <v>273</v>
      </c>
      <c r="N3625" t="s">
        <v>25</v>
      </c>
      <c r="O3625" s="3">
        <v>11.428575823958646</v>
      </c>
      <c r="P3625" t="str">
        <f t="shared" si="168"/>
        <v>D</v>
      </c>
      <c r="Q3625">
        <f t="shared" si="169"/>
        <v>2018</v>
      </c>
      <c r="R3625">
        <f t="shared" si="170"/>
        <v>0</v>
      </c>
    </row>
    <row r="3626" spans="1:18" x14ac:dyDescent="0.25">
      <c r="A3626" s="1">
        <v>43885.661081695798</v>
      </c>
      <c r="B3626" s="2" t="s">
        <v>1971</v>
      </c>
      <c r="C3626" t="s">
        <v>85</v>
      </c>
      <c r="D3626">
        <v>15</v>
      </c>
      <c r="E3626" t="s">
        <v>32</v>
      </c>
      <c r="F3626">
        <f>IF(E3626="",_xlfn.XLOOKUP(C3626,'Price Averages'!$D$4:$D$103,'Price Averages'!$E$4:$E$103, "FALSE"), E3626)</f>
        <v>204</v>
      </c>
      <c r="G3626" t="s">
        <v>32</v>
      </c>
      <c r="H3626">
        <f>IF(G3626="", _xlfn.XLOOKUP(C3626, 'Cost Averages'!$D$4:$D$103,'Cost Averages'!$E$4:$E$103, "FALSE"),G3626)</f>
        <v>51</v>
      </c>
      <c r="L3626" s="2" t="s">
        <v>28</v>
      </c>
      <c r="M3626" t="s">
        <v>222</v>
      </c>
      <c r="N3626" t="s">
        <v>34</v>
      </c>
      <c r="O3626" s="3">
        <v>12.172922939334034</v>
      </c>
      <c r="P3626" t="str">
        <f t="shared" si="168"/>
        <v>F</v>
      </c>
      <c r="Q3626">
        <f t="shared" si="169"/>
        <v>2020</v>
      </c>
      <c r="R3626">
        <f t="shared" si="170"/>
        <v>0</v>
      </c>
    </row>
    <row r="3627" spans="1:18" x14ac:dyDescent="0.25">
      <c r="A3627" s="1">
        <v>44255.452336246337</v>
      </c>
      <c r="B3627" s="2" t="s">
        <v>1028</v>
      </c>
      <c r="C3627" t="s">
        <v>85</v>
      </c>
      <c r="D3627">
        <v>15</v>
      </c>
      <c r="E3627" t="s">
        <v>32</v>
      </c>
      <c r="F3627">
        <f>IF(E3627="",_xlfn.XLOOKUP(C3627,'Price Averages'!$D$4:$D$103,'Price Averages'!$E$4:$E$103, "FALSE"), E3627)</f>
        <v>204</v>
      </c>
      <c r="G3627" t="s">
        <v>32</v>
      </c>
      <c r="H3627">
        <f>IF(G3627="", _xlfn.XLOOKUP(C3627, 'Cost Averages'!$D$4:$D$103,'Cost Averages'!$E$4:$E$103, "FALSE"),G3627)</f>
        <v>51</v>
      </c>
      <c r="L3627" s="2" t="s">
        <v>44</v>
      </c>
      <c r="M3627" t="s">
        <v>123</v>
      </c>
      <c r="N3627" t="s">
        <v>25</v>
      </c>
      <c r="O3627" s="3">
        <v>12.844063202784817</v>
      </c>
      <c r="P3627" t="str">
        <f t="shared" si="168"/>
        <v>G</v>
      </c>
      <c r="Q3627">
        <f t="shared" si="169"/>
        <v>2021</v>
      </c>
      <c r="R3627">
        <f t="shared" si="170"/>
        <v>0</v>
      </c>
    </row>
    <row r="3628" spans="1:18" x14ac:dyDescent="0.25">
      <c r="A3628" s="1">
        <v>44971.251003254074</v>
      </c>
      <c r="B3628" s="2" t="s">
        <v>1740</v>
      </c>
      <c r="C3628" t="s">
        <v>85</v>
      </c>
      <c r="D3628">
        <v>15</v>
      </c>
      <c r="E3628">
        <v>204</v>
      </c>
      <c r="F3628">
        <f>IF(E3628="",_xlfn.XLOOKUP(C3628,'Price Averages'!$D$4:$D$103,'Price Averages'!$E$4:$E$103, "FALSE"), E3628)</f>
        <v>204</v>
      </c>
      <c r="G3628">
        <v>51</v>
      </c>
      <c r="H3628">
        <f>IF(G3628="", _xlfn.XLOOKUP(C3628, 'Cost Averages'!$D$4:$D$103,'Cost Averages'!$E$4:$E$103, "FALSE"),G3628)</f>
        <v>51</v>
      </c>
      <c r="L3628" s="2" t="s">
        <v>23</v>
      </c>
      <c r="M3628" t="s">
        <v>1271</v>
      </c>
      <c r="N3628" t="s">
        <v>25</v>
      </c>
      <c r="O3628" s="3">
        <v>6.221489120484736</v>
      </c>
      <c r="P3628" t="str">
        <f t="shared" si="168"/>
        <v>I</v>
      </c>
      <c r="Q3628">
        <f t="shared" si="169"/>
        <v>2023</v>
      </c>
      <c r="R3628">
        <f t="shared" si="170"/>
        <v>0</v>
      </c>
    </row>
    <row r="3629" spans="1:18" x14ac:dyDescent="0.25">
      <c r="A3629" s="1">
        <v>44967.855028987178</v>
      </c>
      <c r="B3629" s="2" t="s">
        <v>2850</v>
      </c>
      <c r="C3629" t="s">
        <v>85</v>
      </c>
      <c r="D3629">
        <v>15</v>
      </c>
      <c r="E3629" t="s">
        <v>32</v>
      </c>
      <c r="F3629">
        <f>IF(E3629="",_xlfn.XLOOKUP(C3629,'Price Averages'!$D$4:$D$103,'Price Averages'!$E$4:$E$103, "FALSE"), E3629)</f>
        <v>204</v>
      </c>
      <c r="G3629" t="s">
        <v>32</v>
      </c>
      <c r="H3629">
        <f>IF(G3629="", _xlfn.XLOOKUP(C3629, 'Cost Averages'!$D$4:$D$103,'Cost Averages'!$E$4:$E$103, "FALSE"),G3629)</f>
        <v>51</v>
      </c>
      <c r="L3629" s="2" t="s">
        <v>44</v>
      </c>
      <c r="M3629" t="s">
        <v>447</v>
      </c>
      <c r="N3629" t="s">
        <v>46</v>
      </c>
      <c r="O3629" s="3">
        <v>13.574227261506472</v>
      </c>
      <c r="P3629" t="str">
        <f t="shared" si="168"/>
        <v>I</v>
      </c>
      <c r="Q3629">
        <f t="shared" si="169"/>
        <v>2023</v>
      </c>
      <c r="R3629">
        <f t="shared" si="170"/>
        <v>0</v>
      </c>
    </row>
    <row r="3630" spans="1:18" x14ac:dyDescent="0.25">
      <c r="A3630" s="1">
        <v>43066.611499069477</v>
      </c>
      <c r="B3630" s="2" t="s">
        <v>981</v>
      </c>
      <c r="C3630" t="s">
        <v>85</v>
      </c>
      <c r="D3630">
        <v>16</v>
      </c>
      <c r="E3630">
        <v>204</v>
      </c>
      <c r="F3630">
        <f>IF(E3630="",_xlfn.XLOOKUP(C3630,'Price Averages'!$D$4:$D$103,'Price Averages'!$E$4:$E$103, "FALSE"), E3630)</f>
        <v>204</v>
      </c>
      <c r="G3630">
        <v>51</v>
      </c>
      <c r="H3630">
        <f>IF(G3630="", _xlfn.XLOOKUP(C3630, 'Cost Averages'!$D$4:$D$103,'Cost Averages'!$E$4:$E$103, "FALSE"),G3630)</f>
        <v>51</v>
      </c>
      <c r="L3630" s="2" t="s">
        <v>44</v>
      </c>
      <c r="M3630" t="s">
        <v>71</v>
      </c>
      <c r="N3630" t="s">
        <v>56</v>
      </c>
      <c r="O3630" s="3">
        <v>12.163730387337393</v>
      </c>
      <c r="P3630" t="str">
        <f t="shared" si="168"/>
        <v>C</v>
      </c>
      <c r="Q3630">
        <f t="shared" si="169"/>
        <v>2017</v>
      </c>
      <c r="R3630">
        <f t="shared" si="170"/>
        <v>0</v>
      </c>
    </row>
    <row r="3631" spans="1:18" x14ac:dyDescent="0.25">
      <c r="A3631" s="1">
        <v>44069.521136643976</v>
      </c>
      <c r="B3631" s="2" t="s">
        <v>3016</v>
      </c>
      <c r="C3631" t="s">
        <v>85</v>
      </c>
      <c r="D3631">
        <v>16</v>
      </c>
      <c r="E3631">
        <v>204</v>
      </c>
      <c r="F3631">
        <f>IF(E3631="",_xlfn.XLOOKUP(C3631,'Price Averages'!$D$4:$D$103,'Price Averages'!$E$4:$E$103, "FALSE"), E3631)</f>
        <v>204</v>
      </c>
      <c r="G3631">
        <v>51</v>
      </c>
      <c r="H3631">
        <f>IF(G3631="", _xlfn.XLOOKUP(C3631, 'Cost Averages'!$D$4:$D$103,'Cost Averages'!$E$4:$E$103, "FALSE"),G3631)</f>
        <v>51</v>
      </c>
      <c r="L3631" s="2" t="s">
        <v>28</v>
      </c>
      <c r="M3631" t="s">
        <v>330</v>
      </c>
      <c r="N3631" t="s">
        <v>56</v>
      </c>
      <c r="O3631" s="3">
        <v>10.132922049221957</v>
      </c>
      <c r="P3631" t="str">
        <f t="shared" si="168"/>
        <v>F</v>
      </c>
      <c r="Q3631">
        <f t="shared" si="169"/>
        <v>2020</v>
      </c>
      <c r="R3631">
        <f t="shared" si="170"/>
        <v>0</v>
      </c>
    </row>
    <row r="3632" spans="1:18" x14ac:dyDescent="0.25">
      <c r="A3632" s="1">
        <v>44347</v>
      </c>
      <c r="B3632" s="2" t="s">
        <v>3676</v>
      </c>
      <c r="C3632" t="s">
        <v>85</v>
      </c>
      <c r="D3632">
        <v>16</v>
      </c>
      <c r="E3632">
        <v>204</v>
      </c>
      <c r="F3632">
        <f>IF(E3632="",_xlfn.XLOOKUP(C3632,'Price Averages'!$D$4:$D$103,'Price Averages'!$E$4:$E$103, "FALSE"), E3632)</f>
        <v>204</v>
      </c>
      <c r="G3632" t="s">
        <v>32</v>
      </c>
      <c r="H3632">
        <f>IF(G3632="", _xlfn.XLOOKUP(C3632, 'Cost Averages'!$D$4:$D$103,'Cost Averages'!$E$4:$E$103, "FALSE"),G3632)</f>
        <v>51</v>
      </c>
      <c r="L3632" s="2" t="s">
        <v>28</v>
      </c>
      <c r="M3632" t="s">
        <v>556</v>
      </c>
      <c r="N3632" t="s">
        <v>46</v>
      </c>
      <c r="O3632" s="3">
        <v>11.563724686003232</v>
      </c>
      <c r="P3632" t="str">
        <f t="shared" si="168"/>
        <v>G</v>
      </c>
      <c r="Q3632">
        <f t="shared" si="169"/>
        <v>2021</v>
      </c>
      <c r="R3632">
        <f t="shared" si="170"/>
        <v>0</v>
      </c>
    </row>
    <row r="3633" spans="1:18" x14ac:dyDescent="0.25">
      <c r="A3633" s="1">
        <v>44703.315916061641</v>
      </c>
      <c r="B3633" s="2" t="s">
        <v>639</v>
      </c>
      <c r="C3633" t="s">
        <v>85</v>
      </c>
      <c r="D3633">
        <v>16</v>
      </c>
      <c r="E3633" t="s">
        <v>32</v>
      </c>
      <c r="F3633">
        <f>IF(E3633="",_xlfn.XLOOKUP(C3633,'Price Averages'!$D$4:$D$103,'Price Averages'!$E$4:$E$103, "FALSE"), E3633)</f>
        <v>204</v>
      </c>
      <c r="G3633">
        <v>51</v>
      </c>
      <c r="H3633">
        <f>IF(G3633="", _xlfn.XLOOKUP(C3633, 'Cost Averages'!$D$4:$D$103,'Cost Averages'!$E$4:$E$103, "FALSE"),G3633)</f>
        <v>51</v>
      </c>
      <c r="L3633" s="2" t="s">
        <v>28</v>
      </c>
      <c r="M3633" t="s">
        <v>205</v>
      </c>
      <c r="N3633" t="s">
        <v>50</v>
      </c>
      <c r="O3633" s="3">
        <v>10.980884286450312</v>
      </c>
      <c r="P3633" t="str">
        <f t="shared" si="168"/>
        <v>H</v>
      </c>
      <c r="Q3633">
        <f t="shared" si="169"/>
        <v>2022</v>
      </c>
      <c r="R3633">
        <f t="shared" si="170"/>
        <v>0</v>
      </c>
    </row>
    <row r="3634" spans="1:18" x14ac:dyDescent="0.25">
      <c r="A3634" s="1">
        <v>44072.347554678505</v>
      </c>
      <c r="B3634" s="2" t="s">
        <v>1582</v>
      </c>
      <c r="C3634" t="s">
        <v>85</v>
      </c>
      <c r="D3634">
        <v>17</v>
      </c>
      <c r="E3634" t="s">
        <v>32</v>
      </c>
      <c r="F3634">
        <f>IF(E3634="",_xlfn.XLOOKUP(C3634,'Price Averages'!$D$4:$D$103,'Price Averages'!$E$4:$E$103, "FALSE"), E3634)</f>
        <v>204</v>
      </c>
      <c r="G3634" t="s">
        <v>32</v>
      </c>
      <c r="H3634">
        <f>IF(G3634="", _xlfn.XLOOKUP(C3634, 'Cost Averages'!$D$4:$D$103,'Cost Averages'!$E$4:$E$103, "FALSE"),G3634)</f>
        <v>51</v>
      </c>
      <c r="L3634" s="2" t="s">
        <v>28</v>
      </c>
      <c r="M3634" t="s">
        <v>245</v>
      </c>
      <c r="N3634" t="s">
        <v>46</v>
      </c>
      <c r="O3634" s="3">
        <v>13.918153610259502</v>
      </c>
      <c r="P3634" t="str">
        <f t="shared" si="168"/>
        <v>F</v>
      </c>
      <c r="Q3634">
        <f t="shared" si="169"/>
        <v>2020</v>
      </c>
      <c r="R3634">
        <f t="shared" si="170"/>
        <v>0</v>
      </c>
    </row>
    <row r="3635" spans="1:18" x14ac:dyDescent="0.25">
      <c r="A3635" s="1">
        <v>43614.450733577905</v>
      </c>
      <c r="B3635" s="2" t="s">
        <v>2542</v>
      </c>
      <c r="C3635" t="s">
        <v>85</v>
      </c>
      <c r="D3635">
        <v>18</v>
      </c>
      <c r="E3635">
        <v>204</v>
      </c>
      <c r="F3635">
        <f>IF(E3635="",_xlfn.XLOOKUP(C3635,'Price Averages'!$D$4:$D$103,'Price Averages'!$E$4:$E$103, "FALSE"), E3635)</f>
        <v>204</v>
      </c>
      <c r="G3635">
        <v>51</v>
      </c>
      <c r="H3635">
        <f>IF(G3635="", _xlfn.XLOOKUP(C3635, 'Cost Averages'!$D$4:$D$103,'Cost Averages'!$E$4:$E$103, "FALSE"),G3635)</f>
        <v>51</v>
      </c>
      <c r="L3635" s="2" t="s">
        <v>28</v>
      </c>
      <c r="M3635" t="s">
        <v>1004</v>
      </c>
      <c r="N3635" t="s">
        <v>25</v>
      </c>
      <c r="O3635" s="3">
        <v>14.538471643780088</v>
      </c>
      <c r="P3635" t="str">
        <f t="shared" si="168"/>
        <v>E</v>
      </c>
      <c r="Q3635">
        <f t="shared" si="169"/>
        <v>2019</v>
      </c>
      <c r="R3635">
        <f t="shared" si="170"/>
        <v>0</v>
      </c>
    </row>
    <row r="3636" spans="1:18" x14ac:dyDescent="0.25">
      <c r="A3636" s="1">
        <v>44212.315887940014</v>
      </c>
      <c r="B3636" s="2" t="s">
        <v>3133</v>
      </c>
      <c r="C3636" t="s">
        <v>85</v>
      </c>
      <c r="D3636">
        <v>18</v>
      </c>
      <c r="E3636">
        <v>204</v>
      </c>
      <c r="F3636">
        <f>IF(E3636="",_xlfn.XLOOKUP(C3636,'Price Averages'!$D$4:$D$103,'Price Averages'!$E$4:$E$103, "FALSE"), E3636)</f>
        <v>204</v>
      </c>
      <c r="G3636">
        <v>51</v>
      </c>
      <c r="H3636">
        <f>IF(G3636="", _xlfn.XLOOKUP(C3636, 'Cost Averages'!$D$4:$D$103,'Cost Averages'!$E$4:$E$103, "FALSE"),G3636)</f>
        <v>51</v>
      </c>
      <c r="L3636" s="2" t="s">
        <v>23</v>
      </c>
      <c r="M3636" t="s">
        <v>132</v>
      </c>
      <c r="N3636" t="s">
        <v>46</v>
      </c>
      <c r="O3636" s="3">
        <v>7.1104128275166252</v>
      </c>
      <c r="P3636" t="str">
        <f t="shared" si="168"/>
        <v>G</v>
      </c>
      <c r="Q3636">
        <f t="shared" si="169"/>
        <v>2021</v>
      </c>
      <c r="R3636">
        <f t="shared" si="170"/>
        <v>0</v>
      </c>
    </row>
    <row r="3637" spans="1:18" x14ac:dyDescent="0.25">
      <c r="A3637" s="1">
        <v>43911.180721482524</v>
      </c>
      <c r="B3637" s="2" t="s">
        <v>2234</v>
      </c>
      <c r="C3637" t="s">
        <v>85</v>
      </c>
      <c r="D3637">
        <v>19</v>
      </c>
      <c r="E3637">
        <v>204</v>
      </c>
      <c r="F3637">
        <f>IF(E3637="",_xlfn.XLOOKUP(C3637,'Price Averages'!$D$4:$D$103,'Price Averages'!$E$4:$E$103, "FALSE"), E3637)</f>
        <v>204</v>
      </c>
      <c r="G3637">
        <v>51</v>
      </c>
      <c r="H3637">
        <f>IF(G3637="", _xlfn.XLOOKUP(C3637, 'Cost Averages'!$D$4:$D$103,'Cost Averages'!$E$4:$E$103, "FALSE"),G3637)</f>
        <v>51</v>
      </c>
      <c r="L3637" s="2" t="s">
        <v>28</v>
      </c>
      <c r="M3637" t="s">
        <v>915</v>
      </c>
      <c r="N3637" t="s">
        <v>34</v>
      </c>
      <c r="O3637" s="3">
        <v>12.502346728827876</v>
      </c>
      <c r="P3637" t="str">
        <f t="shared" si="168"/>
        <v>F</v>
      </c>
      <c r="Q3637">
        <f t="shared" si="169"/>
        <v>2020</v>
      </c>
      <c r="R3637">
        <f t="shared" si="170"/>
        <v>0</v>
      </c>
    </row>
    <row r="3638" spans="1:18" x14ac:dyDescent="0.25">
      <c r="A3638" s="1">
        <v>44582</v>
      </c>
      <c r="B3638" s="2" t="s">
        <v>3869</v>
      </c>
      <c r="C3638" t="s">
        <v>85</v>
      </c>
      <c r="D3638">
        <v>19</v>
      </c>
      <c r="E3638">
        <v>204</v>
      </c>
      <c r="F3638">
        <f>IF(E3638="",_xlfn.XLOOKUP(C3638,'Price Averages'!$D$4:$D$103,'Price Averages'!$E$4:$E$103, "FALSE"), E3638)</f>
        <v>204</v>
      </c>
      <c r="G3638">
        <v>51</v>
      </c>
      <c r="H3638">
        <f>IF(G3638="", _xlfn.XLOOKUP(C3638, 'Cost Averages'!$D$4:$D$103,'Cost Averages'!$E$4:$E$103, "FALSE"),G3638)</f>
        <v>51</v>
      </c>
      <c r="L3638" s="2" t="s">
        <v>23</v>
      </c>
      <c r="M3638" t="s">
        <v>652</v>
      </c>
      <c r="N3638" t="s">
        <v>78</v>
      </c>
      <c r="O3638" s="3">
        <v>10.163794912095831</v>
      </c>
      <c r="P3638" t="str">
        <f t="shared" si="168"/>
        <v>H</v>
      </c>
      <c r="Q3638">
        <f t="shared" si="169"/>
        <v>2022</v>
      </c>
      <c r="R3638">
        <f t="shared" si="170"/>
        <v>0</v>
      </c>
    </row>
    <row r="3639" spans="1:18" x14ac:dyDescent="0.25">
      <c r="A3639" s="1">
        <v>44673</v>
      </c>
      <c r="B3639" s="2" t="s">
        <v>3955</v>
      </c>
      <c r="C3639" t="s">
        <v>85</v>
      </c>
      <c r="D3639">
        <v>19</v>
      </c>
      <c r="E3639">
        <v>204</v>
      </c>
      <c r="F3639">
        <f>IF(E3639="",_xlfn.XLOOKUP(C3639,'Price Averages'!$D$4:$D$103,'Price Averages'!$E$4:$E$103, "FALSE"), E3639)</f>
        <v>204</v>
      </c>
      <c r="G3639">
        <v>51</v>
      </c>
      <c r="H3639">
        <f>IF(G3639="", _xlfn.XLOOKUP(C3639, 'Cost Averages'!$D$4:$D$103,'Cost Averages'!$E$4:$E$103, "FALSE"),G3639)</f>
        <v>51</v>
      </c>
      <c r="L3639" s="2" t="s">
        <v>28</v>
      </c>
      <c r="M3639" t="s">
        <v>932</v>
      </c>
      <c r="N3639" t="s">
        <v>78</v>
      </c>
      <c r="O3639" s="3">
        <v>9.2053706474810433</v>
      </c>
      <c r="P3639" t="str">
        <f t="shared" si="168"/>
        <v>H</v>
      </c>
      <c r="Q3639">
        <f t="shared" si="169"/>
        <v>2022</v>
      </c>
      <c r="R3639">
        <f t="shared" si="170"/>
        <v>0</v>
      </c>
    </row>
    <row r="3640" spans="1:18" x14ac:dyDescent="0.25">
      <c r="A3640" s="1">
        <v>44213.878079712144</v>
      </c>
      <c r="B3640" s="2" t="s">
        <v>1173</v>
      </c>
      <c r="C3640" t="s">
        <v>85</v>
      </c>
      <c r="D3640">
        <v>20</v>
      </c>
      <c r="E3640">
        <v>204</v>
      </c>
      <c r="F3640">
        <f>IF(E3640="",_xlfn.XLOOKUP(C3640,'Price Averages'!$D$4:$D$103,'Price Averages'!$E$4:$E$103, "FALSE"), E3640)</f>
        <v>204</v>
      </c>
      <c r="G3640">
        <v>51</v>
      </c>
      <c r="H3640">
        <f>IF(G3640="", _xlfn.XLOOKUP(C3640, 'Cost Averages'!$D$4:$D$103,'Cost Averages'!$E$4:$E$103, "FALSE"),G3640)</f>
        <v>51</v>
      </c>
      <c r="L3640" s="2" t="s">
        <v>28</v>
      </c>
      <c r="M3640" t="s">
        <v>721</v>
      </c>
      <c r="N3640" t="s">
        <v>56</v>
      </c>
      <c r="O3640" s="3">
        <v>11.443503623244197</v>
      </c>
      <c r="P3640" t="str">
        <f t="shared" si="168"/>
        <v>G</v>
      </c>
      <c r="Q3640">
        <f t="shared" si="169"/>
        <v>2021</v>
      </c>
      <c r="R3640">
        <f t="shared" si="170"/>
        <v>0</v>
      </c>
    </row>
    <row r="3641" spans="1:18" x14ac:dyDescent="0.25">
      <c r="A3641" s="1">
        <v>44714</v>
      </c>
      <c r="B3641" s="2" t="s">
        <v>3992</v>
      </c>
      <c r="C3641" t="s">
        <v>85</v>
      </c>
      <c r="D3641">
        <v>20</v>
      </c>
      <c r="E3641">
        <v>204</v>
      </c>
      <c r="F3641">
        <f>IF(E3641="",_xlfn.XLOOKUP(C3641,'Price Averages'!$D$4:$D$103,'Price Averages'!$E$4:$E$103, "FALSE"), E3641)</f>
        <v>204</v>
      </c>
      <c r="G3641">
        <v>51</v>
      </c>
      <c r="H3641">
        <f>IF(G3641="", _xlfn.XLOOKUP(C3641, 'Cost Averages'!$D$4:$D$103,'Cost Averages'!$E$4:$E$103, "FALSE"),G3641)</f>
        <v>51</v>
      </c>
      <c r="L3641" s="2" t="s">
        <v>28</v>
      </c>
      <c r="M3641" t="s">
        <v>540</v>
      </c>
      <c r="N3641" t="s">
        <v>46</v>
      </c>
      <c r="O3641" s="3">
        <v>16.695690968264284</v>
      </c>
      <c r="P3641" t="str">
        <f t="shared" si="168"/>
        <v>H</v>
      </c>
      <c r="Q3641">
        <f t="shared" si="169"/>
        <v>2022</v>
      </c>
      <c r="R3641">
        <f t="shared" si="170"/>
        <v>0</v>
      </c>
    </row>
    <row r="3642" spans="1:18" x14ac:dyDescent="0.25">
      <c r="A3642" s="1">
        <v>43709.359876109273</v>
      </c>
      <c r="B3642" s="2" t="s">
        <v>2926</v>
      </c>
      <c r="C3642" t="s">
        <v>85</v>
      </c>
      <c r="D3642" t="s">
        <v>32</v>
      </c>
      <c r="E3642" t="s">
        <v>32</v>
      </c>
      <c r="F3642">
        <f>IF(E3642="",_xlfn.XLOOKUP(C3642,'Price Averages'!$D$4:$D$103,'Price Averages'!$E$4:$E$103, "FALSE"), E3642)</f>
        <v>204</v>
      </c>
      <c r="G3642">
        <v>51</v>
      </c>
      <c r="H3642">
        <f>IF(G3642="", _xlfn.XLOOKUP(C3642, 'Cost Averages'!$D$4:$D$103,'Cost Averages'!$E$4:$E$103, "FALSE"),G3642)</f>
        <v>51</v>
      </c>
      <c r="L3642" s="2" t="s">
        <v>44</v>
      </c>
      <c r="M3642" t="s">
        <v>71</v>
      </c>
      <c r="N3642" t="s">
        <v>56</v>
      </c>
      <c r="O3642" s="3">
        <v>12.163730387337393</v>
      </c>
      <c r="P3642" t="str">
        <f t="shared" si="168"/>
        <v>E</v>
      </c>
      <c r="Q3642">
        <f t="shared" si="169"/>
        <v>2019</v>
      </c>
      <c r="R3642">
        <f t="shared" si="170"/>
        <v>0</v>
      </c>
    </row>
    <row r="3643" spans="1:18" x14ac:dyDescent="0.25">
      <c r="A3643" s="1">
        <v>44516</v>
      </c>
      <c r="B3643" s="2" t="s">
        <v>2318</v>
      </c>
      <c r="C3643" t="s">
        <v>85</v>
      </c>
      <c r="D3643" t="s">
        <v>32</v>
      </c>
      <c r="E3643">
        <v>204</v>
      </c>
      <c r="F3643">
        <f>IF(E3643="",_xlfn.XLOOKUP(C3643,'Price Averages'!$D$4:$D$103,'Price Averages'!$E$4:$E$103, "FALSE"), E3643)</f>
        <v>204</v>
      </c>
      <c r="G3643">
        <v>51</v>
      </c>
      <c r="H3643">
        <f>IF(G3643="", _xlfn.XLOOKUP(C3643, 'Cost Averages'!$D$4:$D$103,'Cost Averages'!$E$4:$E$103, "FALSE"),G3643)</f>
        <v>51</v>
      </c>
      <c r="L3643" s="2" t="s">
        <v>23</v>
      </c>
      <c r="M3643" t="s">
        <v>1077</v>
      </c>
      <c r="N3643" t="s">
        <v>41</v>
      </c>
      <c r="O3643" s="3">
        <v>10.818241047231139</v>
      </c>
      <c r="P3643" t="str">
        <f t="shared" si="168"/>
        <v>G</v>
      </c>
      <c r="Q3643">
        <f t="shared" si="169"/>
        <v>2021</v>
      </c>
      <c r="R3643">
        <f t="shared" si="170"/>
        <v>0</v>
      </c>
    </row>
    <row r="3644" spans="1:18" x14ac:dyDescent="0.25">
      <c r="A3644" s="1">
        <v>44146.507372977045</v>
      </c>
      <c r="B3644" s="2" t="s">
        <v>2620</v>
      </c>
      <c r="C3644" t="s">
        <v>320</v>
      </c>
      <c r="D3644">
        <v>1</v>
      </c>
      <c r="E3644" t="s">
        <v>32</v>
      </c>
      <c r="F3644">
        <f>IF(E3644="",_xlfn.XLOOKUP(C3644,'Price Averages'!$D$4:$D$103,'Price Averages'!$E$4:$E$103, "FALSE"), E3644)</f>
        <v>124</v>
      </c>
      <c r="G3644">
        <v>62</v>
      </c>
      <c r="H3644">
        <f>IF(G3644="", _xlfn.XLOOKUP(C3644, 'Cost Averages'!$D$4:$D$103,'Cost Averages'!$E$4:$E$103, "FALSE"),G3644)</f>
        <v>62</v>
      </c>
      <c r="L3644" s="2" t="s">
        <v>23</v>
      </c>
      <c r="M3644" t="s">
        <v>424</v>
      </c>
      <c r="N3644" t="s">
        <v>41</v>
      </c>
      <c r="O3644" s="3">
        <v>13.857835104514242</v>
      </c>
      <c r="P3644" t="str">
        <f t="shared" si="168"/>
        <v>F</v>
      </c>
      <c r="Q3644">
        <f t="shared" si="169"/>
        <v>2020</v>
      </c>
      <c r="R3644">
        <f t="shared" si="170"/>
        <v>0</v>
      </c>
    </row>
    <row r="3645" spans="1:18" x14ac:dyDescent="0.25">
      <c r="A3645" s="1">
        <v>44110</v>
      </c>
      <c r="B3645" s="2" t="s">
        <v>3476</v>
      </c>
      <c r="C3645" t="s">
        <v>320</v>
      </c>
      <c r="D3645">
        <v>1</v>
      </c>
      <c r="E3645" t="s">
        <v>32</v>
      </c>
      <c r="F3645">
        <f>IF(E3645="",_xlfn.XLOOKUP(C3645,'Price Averages'!$D$4:$D$103,'Price Averages'!$E$4:$E$103, "FALSE"), E3645)</f>
        <v>124</v>
      </c>
      <c r="G3645" t="s">
        <v>32</v>
      </c>
      <c r="H3645">
        <f>IF(G3645="", _xlfn.XLOOKUP(C3645, 'Cost Averages'!$D$4:$D$103,'Cost Averages'!$E$4:$E$103, "FALSE"),G3645)</f>
        <v>62</v>
      </c>
      <c r="L3645" s="2" t="s">
        <v>23</v>
      </c>
      <c r="M3645" t="s">
        <v>424</v>
      </c>
      <c r="N3645" t="s">
        <v>41</v>
      </c>
      <c r="O3645" s="3">
        <v>13.857835104514242</v>
      </c>
      <c r="P3645" t="str">
        <f t="shared" si="168"/>
        <v>F</v>
      </c>
      <c r="Q3645">
        <f t="shared" si="169"/>
        <v>2020</v>
      </c>
      <c r="R3645">
        <f t="shared" si="170"/>
        <v>0</v>
      </c>
    </row>
    <row r="3646" spans="1:18" x14ac:dyDescent="0.25">
      <c r="A3646" s="1">
        <v>44123.619849299415</v>
      </c>
      <c r="B3646" s="2" t="s">
        <v>511</v>
      </c>
      <c r="C3646" t="s">
        <v>320</v>
      </c>
      <c r="D3646">
        <v>2</v>
      </c>
      <c r="E3646">
        <v>124</v>
      </c>
      <c r="F3646">
        <f>IF(E3646="",_xlfn.XLOOKUP(C3646,'Price Averages'!$D$4:$D$103,'Price Averages'!$E$4:$E$103, "FALSE"), E3646)</f>
        <v>124</v>
      </c>
      <c r="G3646">
        <v>62</v>
      </c>
      <c r="H3646">
        <f>IF(G3646="", _xlfn.XLOOKUP(C3646, 'Cost Averages'!$D$4:$D$103,'Cost Averages'!$E$4:$E$103, "FALSE"),G3646)</f>
        <v>62</v>
      </c>
      <c r="L3646" s="2" t="s">
        <v>28</v>
      </c>
      <c r="M3646" t="s">
        <v>400</v>
      </c>
      <c r="N3646" t="s">
        <v>34</v>
      </c>
      <c r="O3646" s="3">
        <v>9.1877733607656964</v>
      </c>
      <c r="P3646" t="str">
        <f t="shared" si="168"/>
        <v>F</v>
      </c>
      <c r="Q3646">
        <f t="shared" si="169"/>
        <v>2020</v>
      </c>
      <c r="R3646">
        <f t="shared" si="170"/>
        <v>0</v>
      </c>
    </row>
    <row r="3647" spans="1:18" x14ac:dyDescent="0.25">
      <c r="A3647" s="1">
        <v>44003</v>
      </c>
      <c r="B3647" s="2" t="s">
        <v>3387</v>
      </c>
      <c r="C3647" t="s">
        <v>320</v>
      </c>
      <c r="D3647">
        <v>2</v>
      </c>
      <c r="E3647">
        <v>124</v>
      </c>
      <c r="F3647">
        <f>IF(E3647="",_xlfn.XLOOKUP(C3647,'Price Averages'!$D$4:$D$103,'Price Averages'!$E$4:$E$103, "FALSE"), E3647)</f>
        <v>124</v>
      </c>
      <c r="G3647">
        <v>62</v>
      </c>
      <c r="H3647">
        <f>IF(G3647="", _xlfn.XLOOKUP(C3647, 'Cost Averages'!$D$4:$D$103,'Cost Averages'!$E$4:$E$103, "FALSE"),G3647)</f>
        <v>62</v>
      </c>
      <c r="L3647" s="2" t="s">
        <v>44</v>
      </c>
      <c r="M3647" t="s">
        <v>129</v>
      </c>
      <c r="N3647" t="s">
        <v>34</v>
      </c>
      <c r="O3647" s="3">
        <v>11.410471033945758</v>
      </c>
      <c r="P3647" t="str">
        <f t="shared" si="168"/>
        <v>F</v>
      </c>
      <c r="Q3647">
        <f t="shared" si="169"/>
        <v>2020</v>
      </c>
      <c r="R3647">
        <f t="shared" si="170"/>
        <v>0</v>
      </c>
    </row>
    <row r="3648" spans="1:18" x14ac:dyDescent="0.25">
      <c r="A3648" s="1">
        <v>44029</v>
      </c>
      <c r="B3648" s="2" t="s">
        <v>3409</v>
      </c>
      <c r="C3648" t="s">
        <v>320</v>
      </c>
      <c r="D3648">
        <v>2</v>
      </c>
      <c r="E3648">
        <v>124</v>
      </c>
      <c r="F3648">
        <f>IF(E3648="",_xlfn.XLOOKUP(C3648,'Price Averages'!$D$4:$D$103,'Price Averages'!$E$4:$E$103, "FALSE"), E3648)</f>
        <v>124</v>
      </c>
      <c r="G3648">
        <v>62</v>
      </c>
      <c r="H3648">
        <f>IF(G3648="", _xlfn.XLOOKUP(C3648, 'Cost Averages'!$D$4:$D$103,'Cost Averages'!$E$4:$E$103, "FALSE"),G3648)</f>
        <v>62</v>
      </c>
      <c r="L3648" s="2" t="s">
        <v>28</v>
      </c>
      <c r="M3648" t="s">
        <v>213</v>
      </c>
      <c r="N3648" t="s">
        <v>41</v>
      </c>
      <c r="O3648" s="3">
        <v>12.396052160428608</v>
      </c>
      <c r="P3648" t="str">
        <f t="shared" si="168"/>
        <v>F</v>
      </c>
      <c r="Q3648">
        <f t="shared" si="169"/>
        <v>2020</v>
      </c>
      <c r="R3648">
        <f t="shared" si="170"/>
        <v>0</v>
      </c>
    </row>
    <row r="3649" spans="1:18" x14ac:dyDescent="0.25">
      <c r="A3649" s="1">
        <v>44475.338491358707</v>
      </c>
      <c r="B3649" s="2" t="s">
        <v>1494</v>
      </c>
      <c r="C3649" t="s">
        <v>320</v>
      </c>
      <c r="D3649">
        <v>2</v>
      </c>
      <c r="E3649">
        <v>124</v>
      </c>
      <c r="F3649">
        <f>IF(E3649="",_xlfn.XLOOKUP(C3649,'Price Averages'!$D$4:$D$103,'Price Averages'!$E$4:$E$103, "FALSE"), E3649)</f>
        <v>124</v>
      </c>
      <c r="G3649">
        <v>62</v>
      </c>
      <c r="H3649">
        <f>IF(G3649="", _xlfn.XLOOKUP(C3649, 'Cost Averages'!$D$4:$D$103,'Cost Averages'!$E$4:$E$103, "FALSE"),G3649)</f>
        <v>62</v>
      </c>
      <c r="L3649" s="2" t="s">
        <v>28</v>
      </c>
      <c r="M3649" t="s">
        <v>712</v>
      </c>
      <c r="N3649" t="s">
        <v>46</v>
      </c>
      <c r="O3649" s="3">
        <v>13.106678263594747</v>
      </c>
      <c r="P3649" t="str">
        <f t="shared" si="168"/>
        <v>G</v>
      </c>
      <c r="Q3649">
        <f t="shared" si="169"/>
        <v>2021</v>
      </c>
      <c r="R3649">
        <f t="shared" si="170"/>
        <v>0</v>
      </c>
    </row>
    <row r="3650" spans="1:18" x14ac:dyDescent="0.25">
      <c r="A3650" s="1">
        <v>44279.824007086769</v>
      </c>
      <c r="B3650" s="2" t="s">
        <v>2622</v>
      </c>
      <c r="C3650" t="s">
        <v>320</v>
      </c>
      <c r="D3650">
        <v>2</v>
      </c>
      <c r="E3650">
        <v>124</v>
      </c>
      <c r="F3650">
        <f>IF(E3650="",_xlfn.XLOOKUP(C3650,'Price Averages'!$D$4:$D$103,'Price Averages'!$E$4:$E$103, "FALSE"), E3650)</f>
        <v>124</v>
      </c>
      <c r="G3650">
        <v>62</v>
      </c>
      <c r="H3650">
        <f>IF(G3650="", _xlfn.XLOOKUP(C3650, 'Cost Averages'!$D$4:$D$103,'Cost Averages'!$E$4:$E$103, "FALSE"),G3650)</f>
        <v>62</v>
      </c>
      <c r="L3650" s="2" t="s">
        <v>28</v>
      </c>
      <c r="M3650" t="s">
        <v>98</v>
      </c>
      <c r="N3650" t="s">
        <v>34</v>
      </c>
      <c r="O3650" s="3">
        <v>13.717776078041958</v>
      </c>
      <c r="P3650" t="str">
        <f t="shared" ref="P3650:P3713" si="171">CHAR(64+(YEAR(A3650)-2014))</f>
        <v>G</v>
      </c>
      <c r="Q3650">
        <f t="shared" ref="Q3650:Q3713" si="172">YEAR(A3650)</f>
        <v>2021</v>
      </c>
      <c r="R3650">
        <f t="shared" ref="R3650:R3713" si="173">IF(P3650=CHAR(64 + (YEAR(A3650) - 2014)), 0, 1)</f>
        <v>0</v>
      </c>
    </row>
    <row r="3651" spans="1:18" x14ac:dyDescent="0.25">
      <c r="A3651" s="1">
        <v>43319.036039246741</v>
      </c>
      <c r="B3651" s="2" t="s">
        <v>336</v>
      </c>
      <c r="C3651" t="s">
        <v>320</v>
      </c>
      <c r="D3651">
        <v>4</v>
      </c>
      <c r="E3651">
        <v>124</v>
      </c>
      <c r="F3651">
        <f>IF(E3651="",_xlfn.XLOOKUP(C3651,'Price Averages'!$D$4:$D$103,'Price Averages'!$E$4:$E$103, "FALSE"), E3651)</f>
        <v>124</v>
      </c>
      <c r="G3651">
        <v>62</v>
      </c>
      <c r="H3651">
        <f>IF(G3651="", _xlfn.XLOOKUP(C3651, 'Cost Averages'!$D$4:$D$103,'Cost Averages'!$E$4:$E$103, "FALSE"),G3651)</f>
        <v>62</v>
      </c>
      <c r="L3651" s="2" t="s">
        <v>28</v>
      </c>
      <c r="M3651" t="s">
        <v>337</v>
      </c>
      <c r="N3651" t="s">
        <v>41</v>
      </c>
      <c r="O3651" s="3">
        <v>14.687857652112591</v>
      </c>
      <c r="P3651" t="str">
        <f t="shared" si="171"/>
        <v>D</v>
      </c>
      <c r="Q3651">
        <f t="shared" si="172"/>
        <v>2018</v>
      </c>
      <c r="R3651">
        <f t="shared" si="173"/>
        <v>0</v>
      </c>
    </row>
    <row r="3652" spans="1:18" x14ac:dyDescent="0.25">
      <c r="A3652" s="1">
        <v>43295.121712489898</v>
      </c>
      <c r="B3652" s="2" t="s">
        <v>1061</v>
      </c>
      <c r="C3652" t="s">
        <v>320</v>
      </c>
      <c r="D3652">
        <v>4</v>
      </c>
      <c r="E3652">
        <v>124</v>
      </c>
      <c r="F3652">
        <f>IF(E3652="",_xlfn.XLOOKUP(C3652,'Price Averages'!$D$4:$D$103,'Price Averages'!$E$4:$E$103, "FALSE"), E3652)</f>
        <v>124</v>
      </c>
      <c r="G3652" t="s">
        <v>32</v>
      </c>
      <c r="H3652">
        <f>IF(G3652="", _xlfn.XLOOKUP(C3652, 'Cost Averages'!$D$4:$D$103,'Cost Averages'!$E$4:$E$103, "FALSE"),G3652)</f>
        <v>62</v>
      </c>
      <c r="L3652" s="2" t="s">
        <v>28</v>
      </c>
      <c r="M3652" t="s">
        <v>523</v>
      </c>
      <c r="N3652" t="s">
        <v>50</v>
      </c>
      <c r="O3652" s="3">
        <v>14.064516999204997</v>
      </c>
      <c r="P3652" t="str">
        <f t="shared" si="171"/>
        <v>D</v>
      </c>
      <c r="Q3652">
        <f t="shared" si="172"/>
        <v>2018</v>
      </c>
      <c r="R3652">
        <f t="shared" si="173"/>
        <v>0</v>
      </c>
    </row>
    <row r="3653" spans="1:18" x14ac:dyDescent="0.25">
      <c r="A3653" s="1">
        <v>43890.138711415406</v>
      </c>
      <c r="B3653" s="2" t="s">
        <v>2596</v>
      </c>
      <c r="C3653" t="s">
        <v>320</v>
      </c>
      <c r="D3653">
        <v>4</v>
      </c>
      <c r="E3653">
        <v>124</v>
      </c>
      <c r="F3653">
        <f>IF(E3653="",_xlfn.XLOOKUP(C3653,'Price Averages'!$D$4:$D$103,'Price Averages'!$E$4:$E$103, "FALSE"), E3653)</f>
        <v>124</v>
      </c>
      <c r="G3653">
        <v>62</v>
      </c>
      <c r="H3653">
        <f>IF(G3653="", _xlfn.XLOOKUP(C3653, 'Cost Averages'!$D$4:$D$103,'Cost Averages'!$E$4:$E$103, "FALSE"),G3653)</f>
        <v>62</v>
      </c>
      <c r="L3653" s="2" t="s">
        <v>28</v>
      </c>
      <c r="M3653" t="s">
        <v>972</v>
      </c>
      <c r="N3653" t="s">
        <v>25</v>
      </c>
      <c r="O3653" s="3">
        <v>8.1743378387804331</v>
      </c>
      <c r="P3653" t="str">
        <f t="shared" si="171"/>
        <v>F</v>
      </c>
      <c r="Q3653">
        <f t="shared" si="172"/>
        <v>2020</v>
      </c>
      <c r="R3653">
        <f t="shared" si="173"/>
        <v>0</v>
      </c>
    </row>
    <row r="3654" spans="1:18" x14ac:dyDescent="0.25">
      <c r="A3654" s="1">
        <v>44313.345904592876</v>
      </c>
      <c r="B3654" s="2" t="s">
        <v>2102</v>
      </c>
      <c r="C3654" t="s">
        <v>320</v>
      </c>
      <c r="D3654">
        <v>4</v>
      </c>
      <c r="E3654">
        <v>124</v>
      </c>
      <c r="F3654">
        <f>IF(E3654="",_xlfn.XLOOKUP(C3654,'Price Averages'!$D$4:$D$103,'Price Averages'!$E$4:$E$103, "FALSE"), E3654)</f>
        <v>124</v>
      </c>
      <c r="G3654">
        <v>62</v>
      </c>
      <c r="H3654">
        <f>IF(G3654="", _xlfn.XLOOKUP(C3654, 'Cost Averages'!$D$4:$D$103,'Cost Averages'!$E$4:$E$103, "FALSE"),G3654)</f>
        <v>62</v>
      </c>
      <c r="L3654" s="2" t="s">
        <v>44</v>
      </c>
      <c r="M3654" t="s">
        <v>798</v>
      </c>
      <c r="N3654" t="s">
        <v>78</v>
      </c>
      <c r="O3654" s="3">
        <v>11.927799225928501</v>
      </c>
      <c r="P3654" t="str">
        <f t="shared" si="171"/>
        <v>G</v>
      </c>
      <c r="Q3654">
        <f t="shared" si="172"/>
        <v>2021</v>
      </c>
      <c r="R3654">
        <f t="shared" si="173"/>
        <v>0</v>
      </c>
    </row>
    <row r="3655" spans="1:18" x14ac:dyDescent="0.25">
      <c r="A3655" s="1">
        <v>44586</v>
      </c>
      <c r="B3655" s="2" t="s">
        <v>3873</v>
      </c>
      <c r="C3655" t="s">
        <v>320</v>
      </c>
      <c r="D3655">
        <v>4</v>
      </c>
      <c r="E3655">
        <v>124</v>
      </c>
      <c r="F3655">
        <f>IF(E3655="",_xlfn.XLOOKUP(C3655,'Price Averages'!$D$4:$D$103,'Price Averages'!$E$4:$E$103, "FALSE"), E3655)</f>
        <v>124</v>
      </c>
      <c r="G3655" t="s">
        <v>32</v>
      </c>
      <c r="H3655">
        <f>IF(G3655="", _xlfn.XLOOKUP(C3655, 'Cost Averages'!$D$4:$D$103,'Cost Averages'!$E$4:$E$103, "FALSE"),G3655)</f>
        <v>62</v>
      </c>
      <c r="L3655" s="2" t="s">
        <v>23</v>
      </c>
      <c r="M3655" t="s">
        <v>384</v>
      </c>
      <c r="N3655" t="s">
        <v>41</v>
      </c>
      <c r="O3655" s="3">
        <v>12.456740895640767</v>
      </c>
      <c r="P3655" t="str">
        <f t="shared" si="171"/>
        <v>H</v>
      </c>
      <c r="Q3655">
        <f t="shared" si="172"/>
        <v>2022</v>
      </c>
      <c r="R3655">
        <f t="shared" si="173"/>
        <v>0</v>
      </c>
    </row>
    <row r="3656" spans="1:18" x14ac:dyDescent="0.25">
      <c r="A3656" s="1">
        <v>43857.828752523295</v>
      </c>
      <c r="B3656" s="2" t="s">
        <v>690</v>
      </c>
      <c r="C3656" t="s">
        <v>320</v>
      </c>
      <c r="D3656">
        <v>5</v>
      </c>
      <c r="E3656">
        <v>124</v>
      </c>
      <c r="F3656">
        <f>IF(E3656="",_xlfn.XLOOKUP(C3656,'Price Averages'!$D$4:$D$103,'Price Averages'!$E$4:$E$103, "FALSE"), E3656)</f>
        <v>124</v>
      </c>
      <c r="G3656">
        <v>62</v>
      </c>
      <c r="H3656">
        <f>IF(G3656="", _xlfn.XLOOKUP(C3656, 'Cost Averages'!$D$4:$D$103,'Cost Averages'!$E$4:$E$103, "FALSE"),G3656)</f>
        <v>62</v>
      </c>
      <c r="L3656" s="2" t="s">
        <v>28</v>
      </c>
      <c r="M3656" t="s">
        <v>579</v>
      </c>
      <c r="N3656" t="s">
        <v>41</v>
      </c>
      <c r="O3656" s="3">
        <v>14.760829371220243</v>
      </c>
      <c r="P3656" t="str">
        <f t="shared" si="171"/>
        <v>F</v>
      </c>
      <c r="Q3656">
        <f t="shared" si="172"/>
        <v>2020</v>
      </c>
      <c r="R3656">
        <f t="shared" si="173"/>
        <v>0</v>
      </c>
    </row>
    <row r="3657" spans="1:18" x14ac:dyDescent="0.25">
      <c r="A3657" s="1">
        <v>44219.029873790729</v>
      </c>
      <c r="B3657" s="2" t="s">
        <v>1473</v>
      </c>
      <c r="C3657" t="s">
        <v>320</v>
      </c>
      <c r="D3657">
        <v>5</v>
      </c>
      <c r="E3657">
        <v>124</v>
      </c>
      <c r="F3657">
        <f>IF(E3657="",_xlfn.XLOOKUP(C3657,'Price Averages'!$D$4:$D$103,'Price Averages'!$E$4:$E$103, "FALSE"), E3657)</f>
        <v>124</v>
      </c>
      <c r="G3657">
        <v>62</v>
      </c>
      <c r="H3657">
        <f>IF(G3657="", _xlfn.XLOOKUP(C3657, 'Cost Averages'!$D$4:$D$103,'Cost Averages'!$E$4:$E$103, "FALSE"),G3657)</f>
        <v>62</v>
      </c>
      <c r="L3657" s="2" t="s">
        <v>44</v>
      </c>
      <c r="M3657" t="s">
        <v>474</v>
      </c>
      <c r="N3657" t="s">
        <v>34</v>
      </c>
      <c r="O3657" s="3">
        <v>11.311040680082275</v>
      </c>
      <c r="P3657" t="str">
        <f t="shared" si="171"/>
        <v>G</v>
      </c>
      <c r="Q3657">
        <f t="shared" si="172"/>
        <v>2021</v>
      </c>
      <c r="R3657">
        <f t="shared" si="173"/>
        <v>0</v>
      </c>
    </row>
    <row r="3658" spans="1:18" x14ac:dyDescent="0.25">
      <c r="A3658" s="1">
        <v>43100.174946324354</v>
      </c>
      <c r="B3658" s="2" t="s">
        <v>2399</v>
      </c>
      <c r="C3658" t="s">
        <v>320</v>
      </c>
      <c r="D3658">
        <v>6</v>
      </c>
      <c r="E3658">
        <v>124</v>
      </c>
      <c r="F3658">
        <f>IF(E3658="",_xlfn.XLOOKUP(C3658,'Price Averages'!$D$4:$D$103,'Price Averages'!$E$4:$E$103, "FALSE"), E3658)</f>
        <v>124</v>
      </c>
      <c r="G3658">
        <v>62</v>
      </c>
      <c r="H3658">
        <f>IF(G3658="", _xlfn.XLOOKUP(C3658, 'Cost Averages'!$D$4:$D$103,'Cost Averages'!$E$4:$E$103, "FALSE"),G3658)</f>
        <v>62</v>
      </c>
      <c r="L3658" s="2" t="s">
        <v>23</v>
      </c>
      <c r="M3658" t="s">
        <v>415</v>
      </c>
      <c r="N3658" t="s">
        <v>78</v>
      </c>
      <c r="O3658" s="3">
        <v>10.813269600021069</v>
      </c>
      <c r="P3658" t="str">
        <f t="shared" si="171"/>
        <v>C</v>
      </c>
      <c r="Q3658">
        <f t="shared" si="172"/>
        <v>2017</v>
      </c>
      <c r="R3658">
        <f t="shared" si="173"/>
        <v>0</v>
      </c>
    </row>
    <row r="3659" spans="1:18" x14ac:dyDescent="0.25">
      <c r="A3659" s="1">
        <v>43216.457328604825</v>
      </c>
      <c r="B3659" s="2" t="s">
        <v>2945</v>
      </c>
      <c r="C3659" t="s">
        <v>320</v>
      </c>
      <c r="D3659">
        <v>6</v>
      </c>
      <c r="E3659">
        <v>124</v>
      </c>
      <c r="F3659">
        <f>IF(E3659="",_xlfn.XLOOKUP(C3659,'Price Averages'!$D$4:$D$103,'Price Averages'!$E$4:$E$103, "FALSE"), E3659)</f>
        <v>124</v>
      </c>
      <c r="G3659">
        <v>62</v>
      </c>
      <c r="H3659">
        <f>IF(G3659="", _xlfn.XLOOKUP(C3659, 'Cost Averages'!$D$4:$D$103,'Cost Averages'!$E$4:$E$103, "FALSE"),G3659)</f>
        <v>62</v>
      </c>
      <c r="L3659" s="2" t="s">
        <v>28</v>
      </c>
      <c r="M3659" t="s">
        <v>403</v>
      </c>
      <c r="N3659" t="s">
        <v>56</v>
      </c>
      <c r="O3659" s="3">
        <v>13.115597690631557</v>
      </c>
      <c r="P3659" t="str">
        <f t="shared" si="171"/>
        <v>D</v>
      </c>
      <c r="Q3659">
        <f t="shared" si="172"/>
        <v>2018</v>
      </c>
      <c r="R3659">
        <f t="shared" si="173"/>
        <v>0</v>
      </c>
    </row>
    <row r="3660" spans="1:18" x14ac:dyDescent="0.25">
      <c r="A3660" s="1">
        <v>44129</v>
      </c>
      <c r="B3660" s="2" t="s">
        <v>3492</v>
      </c>
      <c r="C3660" t="s">
        <v>320</v>
      </c>
      <c r="D3660">
        <v>7</v>
      </c>
      <c r="E3660" t="s">
        <v>32</v>
      </c>
      <c r="F3660">
        <f>IF(E3660="",_xlfn.XLOOKUP(C3660,'Price Averages'!$D$4:$D$103,'Price Averages'!$E$4:$E$103, "FALSE"), E3660)</f>
        <v>124</v>
      </c>
      <c r="G3660" t="s">
        <v>32</v>
      </c>
      <c r="H3660">
        <f>IF(G3660="", _xlfn.XLOOKUP(C3660, 'Cost Averages'!$D$4:$D$103,'Cost Averages'!$E$4:$E$103, "FALSE"),G3660)</f>
        <v>62</v>
      </c>
      <c r="L3660" s="2" t="s">
        <v>28</v>
      </c>
      <c r="M3660" t="s">
        <v>321</v>
      </c>
      <c r="N3660" t="s">
        <v>25</v>
      </c>
      <c r="O3660" s="3">
        <v>12.545140403858928</v>
      </c>
      <c r="P3660" t="str">
        <f t="shared" si="171"/>
        <v>F</v>
      </c>
      <c r="Q3660">
        <f t="shared" si="172"/>
        <v>2020</v>
      </c>
      <c r="R3660">
        <f t="shared" si="173"/>
        <v>0</v>
      </c>
    </row>
    <row r="3661" spans="1:18" x14ac:dyDescent="0.25">
      <c r="A3661" s="1">
        <v>44827.356515407708</v>
      </c>
      <c r="B3661" s="2" t="s">
        <v>2024</v>
      </c>
      <c r="C3661" t="s">
        <v>320</v>
      </c>
      <c r="D3661">
        <v>7</v>
      </c>
      <c r="E3661">
        <v>124</v>
      </c>
      <c r="F3661">
        <f>IF(E3661="",_xlfn.XLOOKUP(C3661,'Price Averages'!$D$4:$D$103,'Price Averages'!$E$4:$E$103, "FALSE"), E3661)</f>
        <v>124</v>
      </c>
      <c r="G3661">
        <v>62</v>
      </c>
      <c r="H3661">
        <f>IF(G3661="", _xlfn.XLOOKUP(C3661, 'Cost Averages'!$D$4:$D$103,'Cost Averages'!$E$4:$E$103, "FALSE"),G3661)</f>
        <v>62</v>
      </c>
      <c r="L3661" s="2" t="s">
        <v>44</v>
      </c>
      <c r="M3661" t="s">
        <v>271</v>
      </c>
      <c r="N3661" t="s">
        <v>56</v>
      </c>
      <c r="O3661" s="3">
        <v>11.504886852416154</v>
      </c>
      <c r="P3661" t="str">
        <f t="shared" si="171"/>
        <v>H</v>
      </c>
      <c r="Q3661">
        <f t="shared" si="172"/>
        <v>2022</v>
      </c>
      <c r="R3661">
        <f t="shared" si="173"/>
        <v>0</v>
      </c>
    </row>
    <row r="3662" spans="1:18" x14ac:dyDescent="0.25">
      <c r="A3662" s="1">
        <v>44297.606590282172</v>
      </c>
      <c r="B3662" s="2" t="s">
        <v>1514</v>
      </c>
      <c r="C3662" t="s">
        <v>320</v>
      </c>
      <c r="D3662">
        <v>8</v>
      </c>
      <c r="E3662" t="s">
        <v>32</v>
      </c>
      <c r="F3662">
        <f>IF(E3662="",_xlfn.XLOOKUP(C3662,'Price Averages'!$D$4:$D$103,'Price Averages'!$E$4:$E$103, "FALSE"), E3662)</f>
        <v>124</v>
      </c>
      <c r="G3662">
        <v>62</v>
      </c>
      <c r="H3662">
        <f>IF(G3662="", _xlfn.XLOOKUP(C3662, 'Cost Averages'!$D$4:$D$103,'Cost Averages'!$E$4:$E$103, "FALSE"),G3662)</f>
        <v>62</v>
      </c>
      <c r="L3662" s="2" t="s">
        <v>28</v>
      </c>
      <c r="M3662" t="s">
        <v>906</v>
      </c>
      <c r="N3662" t="s">
        <v>34</v>
      </c>
      <c r="O3662" s="3">
        <v>13.853438793083487</v>
      </c>
      <c r="P3662" t="str">
        <f t="shared" si="171"/>
        <v>G</v>
      </c>
      <c r="Q3662">
        <f t="shared" si="172"/>
        <v>2021</v>
      </c>
      <c r="R3662">
        <f t="shared" si="173"/>
        <v>0</v>
      </c>
    </row>
    <row r="3663" spans="1:18" x14ac:dyDescent="0.25">
      <c r="A3663" s="1">
        <v>44743</v>
      </c>
      <c r="B3663" s="2" t="s">
        <v>4020</v>
      </c>
      <c r="C3663" t="s">
        <v>320</v>
      </c>
      <c r="D3663">
        <v>8</v>
      </c>
      <c r="E3663">
        <v>124</v>
      </c>
      <c r="F3663">
        <f>IF(E3663="",_xlfn.XLOOKUP(C3663,'Price Averages'!$D$4:$D$103,'Price Averages'!$E$4:$E$103, "FALSE"), E3663)</f>
        <v>124</v>
      </c>
      <c r="G3663">
        <v>62</v>
      </c>
      <c r="H3663">
        <f>IF(G3663="", _xlfn.XLOOKUP(C3663, 'Cost Averages'!$D$4:$D$103,'Cost Averages'!$E$4:$E$103, "FALSE"),G3663)</f>
        <v>62</v>
      </c>
      <c r="L3663" s="2" t="s">
        <v>44</v>
      </c>
      <c r="M3663" t="s">
        <v>817</v>
      </c>
      <c r="N3663" t="s">
        <v>34</v>
      </c>
      <c r="O3663" s="3">
        <v>14.060995290679429</v>
      </c>
      <c r="P3663" t="str">
        <f t="shared" si="171"/>
        <v>H</v>
      </c>
      <c r="Q3663">
        <f t="shared" si="172"/>
        <v>2022</v>
      </c>
      <c r="R3663">
        <f t="shared" si="173"/>
        <v>0</v>
      </c>
    </row>
    <row r="3664" spans="1:18" x14ac:dyDescent="0.25">
      <c r="A3664" s="1">
        <v>44021.943736659021</v>
      </c>
      <c r="B3664" s="2" t="s">
        <v>715</v>
      </c>
      <c r="C3664" t="s">
        <v>320</v>
      </c>
      <c r="D3664">
        <v>9</v>
      </c>
      <c r="E3664">
        <v>124</v>
      </c>
      <c r="F3664">
        <f>IF(E3664="",_xlfn.XLOOKUP(C3664,'Price Averages'!$D$4:$D$103,'Price Averages'!$E$4:$E$103, "FALSE"), E3664)</f>
        <v>124</v>
      </c>
      <c r="G3664">
        <v>62</v>
      </c>
      <c r="H3664">
        <f>IF(G3664="", _xlfn.XLOOKUP(C3664, 'Cost Averages'!$D$4:$D$103,'Cost Averages'!$E$4:$E$103, "FALSE"),G3664)</f>
        <v>62</v>
      </c>
      <c r="L3664" s="2" t="s">
        <v>23</v>
      </c>
      <c r="M3664" t="s">
        <v>559</v>
      </c>
      <c r="N3664" t="s">
        <v>41</v>
      </c>
      <c r="O3664" s="3">
        <v>12.147202500273634</v>
      </c>
      <c r="P3664" t="str">
        <f t="shared" si="171"/>
        <v>F</v>
      </c>
      <c r="Q3664">
        <f t="shared" si="172"/>
        <v>2020</v>
      </c>
      <c r="R3664">
        <f t="shared" si="173"/>
        <v>0</v>
      </c>
    </row>
    <row r="3665" spans="1:18" x14ac:dyDescent="0.25">
      <c r="A3665" s="1">
        <v>44338.348140877533</v>
      </c>
      <c r="B3665" s="2" t="s">
        <v>2280</v>
      </c>
      <c r="C3665" t="s">
        <v>320</v>
      </c>
      <c r="D3665">
        <v>11</v>
      </c>
      <c r="E3665">
        <v>124</v>
      </c>
      <c r="F3665">
        <f>IF(E3665="",_xlfn.XLOOKUP(C3665,'Price Averages'!$D$4:$D$103,'Price Averages'!$E$4:$E$103, "FALSE"), E3665)</f>
        <v>124</v>
      </c>
      <c r="G3665" t="s">
        <v>32</v>
      </c>
      <c r="H3665">
        <f>IF(G3665="", _xlfn.XLOOKUP(C3665, 'Cost Averages'!$D$4:$D$103,'Cost Averages'!$E$4:$E$103, "FALSE"),G3665)</f>
        <v>62</v>
      </c>
      <c r="L3665" s="2" t="s">
        <v>44</v>
      </c>
      <c r="M3665" t="s">
        <v>537</v>
      </c>
      <c r="N3665" t="s">
        <v>46</v>
      </c>
      <c r="O3665" s="3">
        <v>10.112765954734209</v>
      </c>
      <c r="P3665" t="str">
        <f t="shared" si="171"/>
        <v>G</v>
      </c>
      <c r="Q3665">
        <f t="shared" si="172"/>
        <v>2021</v>
      </c>
      <c r="R3665">
        <f t="shared" si="173"/>
        <v>0</v>
      </c>
    </row>
    <row r="3666" spans="1:18" x14ac:dyDescent="0.25">
      <c r="A3666" s="1">
        <v>44439</v>
      </c>
      <c r="B3666" s="2" t="s">
        <v>3748</v>
      </c>
      <c r="C3666" t="s">
        <v>320</v>
      </c>
      <c r="D3666">
        <v>12</v>
      </c>
      <c r="E3666">
        <v>124</v>
      </c>
      <c r="F3666">
        <f>IF(E3666="",_xlfn.XLOOKUP(C3666,'Price Averages'!$D$4:$D$103,'Price Averages'!$E$4:$E$103, "FALSE"), E3666)</f>
        <v>124</v>
      </c>
      <c r="G3666">
        <v>62</v>
      </c>
      <c r="H3666">
        <f>IF(G3666="", _xlfn.XLOOKUP(C3666, 'Cost Averages'!$D$4:$D$103,'Cost Averages'!$E$4:$E$103, "FALSE"),G3666)</f>
        <v>62</v>
      </c>
      <c r="L3666" s="2" t="s">
        <v>28</v>
      </c>
      <c r="M3666" t="s">
        <v>226</v>
      </c>
      <c r="N3666" t="s">
        <v>56</v>
      </c>
      <c r="O3666" s="3">
        <v>12.200533931675887</v>
      </c>
      <c r="P3666" t="str">
        <f t="shared" si="171"/>
        <v>G</v>
      </c>
      <c r="Q3666">
        <f t="shared" si="172"/>
        <v>2021</v>
      </c>
      <c r="R3666">
        <f t="shared" si="173"/>
        <v>0</v>
      </c>
    </row>
    <row r="3667" spans="1:18" x14ac:dyDescent="0.25">
      <c r="A3667" s="1">
        <v>43475.205952562421</v>
      </c>
      <c r="B3667" s="2" t="s">
        <v>319</v>
      </c>
      <c r="C3667" t="s">
        <v>320</v>
      </c>
      <c r="D3667">
        <v>13</v>
      </c>
      <c r="E3667">
        <v>124</v>
      </c>
      <c r="F3667">
        <f>IF(E3667="",_xlfn.XLOOKUP(C3667,'Price Averages'!$D$4:$D$103,'Price Averages'!$E$4:$E$103, "FALSE"), E3667)</f>
        <v>124</v>
      </c>
      <c r="G3667">
        <v>62</v>
      </c>
      <c r="H3667">
        <f>IF(G3667="", _xlfn.XLOOKUP(C3667, 'Cost Averages'!$D$4:$D$103,'Cost Averages'!$E$4:$E$103, "FALSE"),G3667)</f>
        <v>62</v>
      </c>
      <c r="L3667" s="2" t="s">
        <v>28</v>
      </c>
      <c r="M3667" t="s">
        <v>321</v>
      </c>
      <c r="N3667" t="s">
        <v>25</v>
      </c>
      <c r="O3667" s="3">
        <v>12.545140403858928</v>
      </c>
      <c r="P3667" t="str">
        <f t="shared" si="171"/>
        <v>E</v>
      </c>
      <c r="Q3667">
        <f t="shared" si="172"/>
        <v>2019</v>
      </c>
      <c r="R3667">
        <f t="shared" si="173"/>
        <v>0</v>
      </c>
    </row>
    <row r="3668" spans="1:18" x14ac:dyDescent="0.25">
      <c r="A3668" s="1">
        <v>43894.973227153147</v>
      </c>
      <c r="B3668" s="2" t="s">
        <v>1190</v>
      </c>
      <c r="C3668" t="s">
        <v>320</v>
      </c>
      <c r="D3668">
        <v>14</v>
      </c>
      <c r="E3668">
        <v>124</v>
      </c>
      <c r="F3668">
        <f>IF(E3668="",_xlfn.XLOOKUP(C3668,'Price Averages'!$D$4:$D$103,'Price Averages'!$E$4:$E$103, "FALSE"), E3668)</f>
        <v>124</v>
      </c>
      <c r="G3668">
        <v>62</v>
      </c>
      <c r="H3668">
        <f>IF(G3668="", _xlfn.XLOOKUP(C3668, 'Cost Averages'!$D$4:$D$103,'Cost Averages'!$E$4:$E$103, "FALSE"),G3668)</f>
        <v>62</v>
      </c>
      <c r="L3668" s="2" t="s">
        <v>44</v>
      </c>
      <c r="M3668" t="s">
        <v>884</v>
      </c>
      <c r="N3668" t="s">
        <v>25</v>
      </c>
      <c r="O3668" s="3">
        <v>13.062292798511226</v>
      </c>
      <c r="P3668" t="str">
        <f t="shared" si="171"/>
        <v>F</v>
      </c>
      <c r="Q3668">
        <f t="shared" si="172"/>
        <v>2020</v>
      </c>
      <c r="R3668">
        <f t="shared" si="173"/>
        <v>0</v>
      </c>
    </row>
    <row r="3669" spans="1:18" x14ac:dyDescent="0.25">
      <c r="A3669" s="1">
        <v>44375.24997375477</v>
      </c>
      <c r="B3669" s="2" t="s">
        <v>3110</v>
      </c>
      <c r="C3669" t="s">
        <v>320</v>
      </c>
      <c r="D3669">
        <v>14</v>
      </c>
      <c r="E3669" t="s">
        <v>32</v>
      </c>
      <c r="F3669">
        <f>IF(E3669="",_xlfn.XLOOKUP(C3669,'Price Averages'!$D$4:$D$103,'Price Averages'!$E$4:$E$103, "FALSE"), E3669)</f>
        <v>124</v>
      </c>
      <c r="G3669">
        <v>62</v>
      </c>
      <c r="H3669">
        <f>IF(G3669="", _xlfn.XLOOKUP(C3669, 'Cost Averages'!$D$4:$D$103,'Cost Averages'!$E$4:$E$103, "FALSE"),G3669)</f>
        <v>62</v>
      </c>
      <c r="L3669" s="2" t="s">
        <v>23</v>
      </c>
      <c r="M3669" t="s">
        <v>40</v>
      </c>
      <c r="N3669" t="s">
        <v>41</v>
      </c>
      <c r="O3669" s="3">
        <v>15.24190997853951</v>
      </c>
      <c r="P3669" t="str">
        <f t="shared" si="171"/>
        <v>G</v>
      </c>
      <c r="Q3669">
        <f t="shared" si="172"/>
        <v>2021</v>
      </c>
      <c r="R3669">
        <f t="shared" si="173"/>
        <v>0</v>
      </c>
    </row>
    <row r="3670" spans="1:18" x14ac:dyDescent="0.25">
      <c r="A3670" s="1">
        <v>43963.159809014607</v>
      </c>
      <c r="B3670" s="2" t="s">
        <v>2855</v>
      </c>
      <c r="C3670" t="s">
        <v>320</v>
      </c>
      <c r="D3670">
        <v>15</v>
      </c>
      <c r="E3670">
        <v>124</v>
      </c>
      <c r="F3670">
        <f>IF(E3670="",_xlfn.XLOOKUP(C3670,'Price Averages'!$D$4:$D$103,'Price Averages'!$E$4:$E$103, "FALSE"), E3670)</f>
        <v>124</v>
      </c>
      <c r="G3670">
        <v>62</v>
      </c>
      <c r="H3670">
        <f>IF(G3670="", _xlfn.XLOOKUP(C3670, 'Cost Averages'!$D$4:$D$103,'Cost Averages'!$E$4:$E$103, "FALSE"),G3670)</f>
        <v>62</v>
      </c>
      <c r="L3670" s="2" t="s">
        <v>28</v>
      </c>
      <c r="M3670" t="s">
        <v>463</v>
      </c>
      <c r="N3670" t="s">
        <v>50</v>
      </c>
      <c r="O3670" s="3">
        <v>10.764293826791503</v>
      </c>
      <c r="P3670" t="str">
        <f t="shared" si="171"/>
        <v>F</v>
      </c>
      <c r="Q3670">
        <f t="shared" si="172"/>
        <v>2020</v>
      </c>
      <c r="R3670">
        <f t="shared" si="173"/>
        <v>0</v>
      </c>
    </row>
    <row r="3671" spans="1:18" x14ac:dyDescent="0.25">
      <c r="A3671" s="1">
        <v>44425.938933967649</v>
      </c>
      <c r="B3671" s="2" t="s">
        <v>3181</v>
      </c>
      <c r="C3671" t="s">
        <v>320</v>
      </c>
      <c r="D3671">
        <v>15</v>
      </c>
      <c r="E3671">
        <v>124</v>
      </c>
      <c r="F3671">
        <f>IF(E3671="",_xlfn.XLOOKUP(C3671,'Price Averages'!$D$4:$D$103,'Price Averages'!$E$4:$E$103, "FALSE"), E3671)</f>
        <v>124</v>
      </c>
      <c r="G3671">
        <v>62</v>
      </c>
      <c r="H3671">
        <f>IF(G3671="", _xlfn.XLOOKUP(C3671, 'Cost Averages'!$D$4:$D$103,'Cost Averages'!$E$4:$E$103, "FALSE"),G3671)</f>
        <v>62</v>
      </c>
      <c r="L3671" s="2" t="s">
        <v>23</v>
      </c>
      <c r="M3671" t="s">
        <v>355</v>
      </c>
      <c r="N3671" t="s">
        <v>56</v>
      </c>
      <c r="O3671" s="3">
        <v>14.690198582365463</v>
      </c>
      <c r="P3671" t="str">
        <f t="shared" si="171"/>
        <v>G</v>
      </c>
      <c r="Q3671">
        <f t="shared" si="172"/>
        <v>2021</v>
      </c>
      <c r="R3671">
        <f t="shared" si="173"/>
        <v>0</v>
      </c>
    </row>
    <row r="3672" spans="1:18" x14ac:dyDescent="0.25">
      <c r="A3672" s="1">
        <v>44148.682877742547</v>
      </c>
      <c r="B3672" s="2" t="s">
        <v>1776</v>
      </c>
      <c r="C3672" t="s">
        <v>320</v>
      </c>
      <c r="D3672">
        <v>16</v>
      </c>
      <c r="E3672" t="s">
        <v>32</v>
      </c>
      <c r="F3672">
        <f>IF(E3672="",_xlfn.XLOOKUP(C3672,'Price Averages'!$D$4:$D$103,'Price Averages'!$E$4:$E$103, "FALSE"), E3672)</f>
        <v>124</v>
      </c>
      <c r="G3672">
        <v>62</v>
      </c>
      <c r="H3672">
        <f>IF(G3672="", _xlfn.XLOOKUP(C3672, 'Cost Averages'!$D$4:$D$103,'Cost Averages'!$E$4:$E$103, "FALSE"),G3672)</f>
        <v>62</v>
      </c>
      <c r="L3672" s="2" t="s">
        <v>28</v>
      </c>
      <c r="M3672" t="s">
        <v>595</v>
      </c>
      <c r="N3672" t="s">
        <v>56</v>
      </c>
      <c r="O3672" s="3">
        <v>11.072271050116964</v>
      </c>
      <c r="P3672" t="str">
        <f t="shared" si="171"/>
        <v>F</v>
      </c>
      <c r="Q3672">
        <f t="shared" si="172"/>
        <v>2020</v>
      </c>
      <c r="R3672">
        <f t="shared" si="173"/>
        <v>0</v>
      </c>
    </row>
    <row r="3673" spans="1:18" x14ac:dyDescent="0.25">
      <c r="A3673" s="1">
        <v>44448</v>
      </c>
      <c r="B3673" s="2" t="s">
        <v>3757</v>
      </c>
      <c r="C3673" t="s">
        <v>320</v>
      </c>
      <c r="D3673">
        <v>16</v>
      </c>
      <c r="E3673">
        <v>124</v>
      </c>
      <c r="F3673">
        <f>IF(E3673="",_xlfn.XLOOKUP(C3673,'Price Averages'!$D$4:$D$103,'Price Averages'!$E$4:$E$103, "FALSE"), E3673)</f>
        <v>124</v>
      </c>
      <c r="G3673" t="s">
        <v>32</v>
      </c>
      <c r="H3673">
        <f>IF(G3673="", _xlfn.XLOOKUP(C3673, 'Cost Averages'!$D$4:$D$103,'Cost Averages'!$E$4:$E$103, "FALSE"),G3673)</f>
        <v>62</v>
      </c>
      <c r="L3673" s="2" t="s">
        <v>44</v>
      </c>
      <c r="M3673" t="s">
        <v>1077</v>
      </c>
      <c r="N3673" t="s">
        <v>41</v>
      </c>
      <c r="O3673" s="3">
        <v>10.818241047231139</v>
      </c>
      <c r="P3673" t="str">
        <f t="shared" si="171"/>
        <v>G</v>
      </c>
      <c r="Q3673">
        <f t="shared" si="172"/>
        <v>2021</v>
      </c>
      <c r="R3673">
        <f t="shared" si="173"/>
        <v>0</v>
      </c>
    </row>
    <row r="3674" spans="1:18" x14ac:dyDescent="0.25">
      <c r="A3674" s="1">
        <v>44701.467449637632</v>
      </c>
      <c r="B3674" s="2" t="s">
        <v>1493</v>
      </c>
      <c r="C3674" t="s">
        <v>320</v>
      </c>
      <c r="D3674">
        <v>17</v>
      </c>
      <c r="E3674">
        <v>124</v>
      </c>
      <c r="F3674">
        <f>IF(E3674="",_xlfn.XLOOKUP(C3674,'Price Averages'!$D$4:$D$103,'Price Averages'!$E$4:$E$103, "FALSE"), E3674)</f>
        <v>124</v>
      </c>
      <c r="G3674">
        <v>62</v>
      </c>
      <c r="H3674">
        <f>IF(G3674="", _xlfn.XLOOKUP(C3674, 'Cost Averages'!$D$4:$D$103,'Cost Averages'!$E$4:$E$103, "FALSE"),G3674)</f>
        <v>62</v>
      </c>
      <c r="L3674" s="2" t="s">
        <v>28</v>
      </c>
      <c r="M3674" t="s">
        <v>273</v>
      </c>
      <c r="N3674" t="s">
        <v>25</v>
      </c>
      <c r="O3674" s="3">
        <v>11.428575823958646</v>
      </c>
      <c r="P3674" t="str">
        <f t="shared" si="171"/>
        <v>H</v>
      </c>
      <c r="Q3674">
        <f t="shared" si="172"/>
        <v>2022</v>
      </c>
      <c r="R3674">
        <f t="shared" si="173"/>
        <v>0</v>
      </c>
    </row>
    <row r="3675" spans="1:18" x14ac:dyDescent="0.25">
      <c r="A3675" s="1">
        <v>43625.594721239271</v>
      </c>
      <c r="B3675" s="2" t="s">
        <v>1920</v>
      </c>
      <c r="C3675" t="s">
        <v>320</v>
      </c>
      <c r="D3675">
        <v>18</v>
      </c>
      <c r="E3675" t="s">
        <v>32</v>
      </c>
      <c r="F3675">
        <f>IF(E3675="",_xlfn.XLOOKUP(C3675,'Price Averages'!$D$4:$D$103,'Price Averages'!$E$4:$E$103, "FALSE"), E3675)</f>
        <v>124</v>
      </c>
      <c r="G3675">
        <v>62</v>
      </c>
      <c r="H3675">
        <f>IF(G3675="", _xlfn.XLOOKUP(C3675, 'Cost Averages'!$D$4:$D$103,'Cost Averages'!$E$4:$E$103, "FALSE"),G3675)</f>
        <v>62</v>
      </c>
      <c r="L3675" s="2" t="s">
        <v>28</v>
      </c>
      <c r="M3675" t="s">
        <v>71</v>
      </c>
      <c r="N3675" t="s">
        <v>56</v>
      </c>
      <c r="O3675" s="3">
        <v>12.163730387337393</v>
      </c>
      <c r="P3675" t="str">
        <f t="shared" si="171"/>
        <v>E</v>
      </c>
      <c r="Q3675">
        <f t="shared" si="172"/>
        <v>2019</v>
      </c>
      <c r="R3675">
        <f t="shared" si="173"/>
        <v>0</v>
      </c>
    </row>
    <row r="3676" spans="1:18" x14ac:dyDescent="0.25">
      <c r="A3676" s="1">
        <v>44189.919924760259</v>
      </c>
      <c r="B3676" s="2" t="s">
        <v>1073</v>
      </c>
      <c r="C3676" t="s">
        <v>320</v>
      </c>
      <c r="D3676">
        <v>18</v>
      </c>
      <c r="E3676">
        <v>124</v>
      </c>
      <c r="F3676">
        <f>IF(E3676="",_xlfn.XLOOKUP(C3676,'Price Averages'!$D$4:$D$103,'Price Averages'!$E$4:$E$103, "FALSE"), E3676)</f>
        <v>124</v>
      </c>
      <c r="G3676">
        <v>62</v>
      </c>
      <c r="H3676">
        <f>IF(G3676="", _xlfn.XLOOKUP(C3676, 'Cost Averages'!$D$4:$D$103,'Cost Averages'!$E$4:$E$103, "FALSE"),G3676)</f>
        <v>62</v>
      </c>
      <c r="L3676" s="2" t="s">
        <v>28</v>
      </c>
      <c r="M3676" t="s">
        <v>730</v>
      </c>
      <c r="N3676" t="s">
        <v>25</v>
      </c>
      <c r="O3676" s="3">
        <v>12.985332015423809</v>
      </c>
      <c r="P3676" t="str">
        <f t="shared" si="171"/>
        <v>F</v>
      </c>
      <c r="Q3676">
        <f t="shared" si="172"/>
        <v>2020</v>
      </c>
      <c r="R3676">
        <f t="shared" si="173"/>
        <v>0</v>
      </c>
    </row>
    <row r="3677" spans="1:18" x14ac:dyDescent="0.25">
      <c r="A3677" s="1">
        <v>43704.313798547206</v>
      </c>
      <c r="B3677" s="2" t="s">
        <v>1208</v>
      </c>
      <c r="C3677" t="s">
        <v>320</v>
      </c>
      <c r="D3677">
        <v>19</v>
      </c>
      <c r="E3677" t="s">
        <v>32</v>
      </c>
      <c r="F3677">
        <f>IF(E3677="",_xlfn.XLOOKUP(C3677,'Price Averages'!$D$4:$D$103,'Price Averages'!$E$4:$E$103, "FALSE"), E3677)</f>
        <v>124</v>
      </c>
      <c r="G3677">
        <v>62</v>
      </c>
      <c r="H3677">
        <f>IF(G3677="", _xlfn.XLOOKUP(C3677, 'Cost Averages'!$D$4:$D$103,'Cost Averages'!$E$4:$E$103, "FALSE"),G3677)</f>
        <v>62</v>
      </c>
      <c r="L3677" s="2" t="s">
        <v>28</v>
      </c>
      <c r="M3677" t="s">
        <v>266</v>
      </c>
      <c r="N3677" t="s">
        <v>78</v>
      </c>
      <c r="O3677" s="3">
        <v>9.821882845934784</v>
      </c>
      <c r="P3677" t="str">
        <f t="shared" si="171"/>
        <v>E</v>
      </c>
      <c r="Q3677">
        <f t="shared" si="172"/>
        <v>2019</v>
      </c>
      <c r="R3677">
        <f t="shared" si="173"/>
        <v>0</v>
      </c>
    </row>
    <row r="3678" spans="1:18" x14ac:dyDescent="0.25">
      <c r="A3678" s="1">
        <v>44092.530019235637</v>
      </c>
      <c r="B3678" s="2" t="s">
        <v>2049</v>
      </c>
      <c r="C3678" t="s">
        <v>320</v>
      </c>
      <c r="D3678">
        <v>20</v>
      </c>
      <c r="E3678" t="s">
        <v>32</v>
      </c>
      <c r="F3678">
        <f>IF(E3678="",_xlfn.XLOOKUP(C3678,'Price Averages'!$D$4:$D$103,'Price Averages'!$E$4:$E$103, "FALSE"), E3678)</f>
        <v>124</v>
      </c>
      <c r="G3678" t="s">
        <v>32</v>
      </c>
      <c r="H3678">
        <f>IF(G3678="", _xlfn.XLOOKUP(C3678, 'Cost Averages'!$D$4:$D$103,'Cost Averages'!$E$4:$E$103, "FALSE"),G3678)</f>
        <v>62</v>
      </c>
      <c r="L3678" s="2" t="s">
        <v>44</v>
      </c>
      <c r="M3678" t="s">
        <v>461</v>
      </c>
      <c r="N3678" t="s">
        <v>56</v>
      </c>
      <c r="O3678" s="3">
        <v>7.9963422143733238</v>
      </c>
      <c r="P3678" t="str">
        <f t="shared" si="171"/>
        <v>F</v>
      </c>
      <c r="Q3678">
        <f t="shared" si="172"/>
        <v>2020</v>
      </c>
      <c r="R3678">
        <f t="shared" si="173"/>
        <v>0</v>
      </c>
    </row>
    <row r="3679" spans="1:18" x14ac:dyDescent="0.25">
      <c r="A3679" s="1">
        <v>43781.018435498183</v>
      </c>
      <c r="B3679" s="2" t="s">
        <v>2590</v>
      </c>
      <c r="C3679" t="s">
        <v>320</v>
      </c>
      <c r="D3679" t="s">
        <v>32</v>
      </c>
      <c r="E3679" t="s">
        <v>32</v>
      </c>
      <c r="F3679">
        <f>IF(E3679="",_xlfn.XLOOKUP(C3679,'Price Averages'!$D$4:$D$103,'Price Averages'!$E$4:$E$103, "FALSE"), E3679)</f>
        <v>124</v>
      </c>
      <c r="G3679">
        <v>62</v>
      </c>
      <c r="H3679">
        <f>IF(G3679="", _xlfn.XLOOKUP(C3679, 'Cost Averages'!$D$4:$D$103,'Cost Averages'!$E$4:$E$103, "FALSE"),G3679)</f>
        <v>62</v>
      </c>
      <c r="L3679" s="2" t="s">
        <v>44</v>
      </c>
      <c r="M3679" t="s">
        <v>787</v>
      </c>
      <c r="N3679" t="s">
        <v>41</v>
      </c>
      <c r="O3679" s="3">
        <v>11.661237375491201</v>
      </c>
      <c r="P3679" t="str">
        <f t="shared" si="171"/>
        <v>E</v>
      </c>
      <c r="Q3679">
        <f t="shared" si="172"/>
        <v>2019</v>
      </c>
      <c r="R3679">
        <f t="shared" si="173"/>
        <v>0</v>
      </c>
    </row>
    <row r="3680" spans="1:18" x14ac:dyDescent="0.25">
      <c r="A3680" s="1">
        <v>44058.103548881714</v>
      </c>
      <c r="B3680" s="2" t="s">
        <v>1917</v>
      </c>
      <c r="C3680" t="s">
        <v>320</v>
      </c>
      <c r="D3680" t="s">
        <v>32</v>
      </c>
      <c r="E3680">
        <v>124</v>
      </c>
      <c r="F3680">
        <f>IF(E3680="",_xlfn.XLOOKUP(C3680,'Price Averages'!$D$4:$D$103,'Price Averages'!$E$4:$E$103, "FALSE"), E3680)</f>
        <v>124</v>
      </c>
      <c r="G3680">
        <v>62</v>
      </c>
      <c r="H3680">
        <f>IF(G3680="", _xlfn.XLOOKUP(C3680, 'Cost Averages'!$D$4:$D$103,'Cost Averages'!$E$4:$E$103, "FALSE"),G3680)</f>
        <v>62</v>
      </c>
      <c r="L3680" s="2" t="s">
        <v>23</v>
      </c>
      <c r="M3680" t="s">
        <v>273</v>
      </c>
      <c r="N3680" t="s">
        <v>25</v>
      </c>
      <c r="O3680" s="3">
        <v>11.428575823958646</v>
      </c>
      <c r="P3680" t="str">
        <f t="shared" si="171"/>
        <v>F</v>
      </c>
      <c r="Q3680">
        <f t="shared" si="172"/>
        <v>2020</v>
      </c>
      <c r="R3680">
        <f t="shared" si="173"/>
        <v>0</v>
      </c>
    </row>
    <row r="3681" spans="1:18" x14ac:dyDescent="0.25">
      <c r="A3681" s="1">
        <v>44230.435594173803</v>
      </c>
      <c r="B3681" s="2" t="s">
        <v>2690</v>
      </c>
      <c r="C3681" t="s">
        <v>320</v>
      </c>
      <c r="D3681" t="s">
        <v>32</v>
      </c>
      <c r="E3681">
        <v>124</v>
      </c>
      <c r="F3681">
        <f>IF(E3681="",_xlfn.XLOOKUP(C3681,'Price Averages'!$D$4:$D$103,'Price Averages'!$E$4:$E$103, "FALSE"), E3681)</f>
        <v>124</v>
      </c>
      <c r="G3681">
        <v>62</v>
      </c>
      <c r="H3681">
        <f>IF(G3681="", _xlfn.XLOOKUP(C3681, 'Cost Averages'!$D$4:$D$103,'Cost Averages'!$E$4:$E$103, "FALSE"),G3681)</f>
        <v>62</v>
      </c>
      <c r="L3681" s="2" t="s">
        <v>28</v>
      </c>
      <c r="M3681" t="s">
        <v>708</v>
      </c>
      <c r="N3681" t="s">
        <v>25</v>
      </c>
      <c r="O3681" s="3">
        <v>10.411813357023924</v>
      </c>
      <c r="P3681" t="str">
        <f t="shared" si="171"/>
        <v>G</v>
      </c>
      <c r="Q3681">
        <f t="shared" si="172"/>
        <v>2021</v>
      </c>
      <c r="R3681">
        <f t="shared" si="173"/>
        <v>0</v>
      </c>
    </row>
    <row r="3682" spans="1:18" x14ac:dyDescent="0.25">
      <c r="A3682" s="1">
        <v>44294.497483349376</v>
      </c>
      <c r="B3682" s="2" t="s">
        <v>3137</v>
      </c>
      <c r="C3682" t="s">
        <v>320</v>
      </c>
      <c r="D3682" t="s">
        <v>32</v>
      </c>
      <c r="E3682">
        <v>124</v>
      </c>
      <c r="F3682">
        <f>IF(E3682="",_xlfn.XLOOKUP(C3682,'Price Averages'!$D$4:$D$103,'Price Averages'!$E$4:$E$103, "FALSE"), E3682)</f>
        <v>124</v>
      </c>
      <c r="G3682">
        <v>62</v>
      </c>
      <c r="H3682">
        <f>IF(G3682="", _xlfn.XLOOKUP(C3682, 'Cost Averages'!$D$4:$D$103,'Cost Averages'!$E$4:$E$103, "FALSE"),G3682)</f>
        <v>62</v>
      </c>
      <c r="L3682" s="2" t="s">
        <v>23</v>
      </c>
      <c r="M3682" t="s">
        <v>238</v>
      </c>
      <c r="N3682" t="s">
        <v>50</v>
      </c>
      <c r="O3682" s="3">
        <v>15.234329552872023</v>
      </c>
      <c r="P3682" t="str">
        <f t="shared" si="171"/>
        <v>G</v>
      </c>
      <c r="Q3682">
        <f t="shared" si="172"/>
        <v>2021</v>
      </c>
      <c r="R3682">
        <f t="shared" si="173"/>
        <v>0</v>
      </c>
    </row>
    <row r="3683" spans="1:18" x14ac:dyDescent="0.25">
      <c r="A3683" s="1">
        <v>44085</v>
      </c>
      <c r="B3683" s="2" t="s">
        <v>3456</v>
      </c>
      <c r="C3683" t="s">
        <v>553</v>
      </c>
      <c r="D3683">
        <v>1</v>
      </c>
      <c r="E3683">
        <v>384</v>
      </c>
      <c r="F3683">
        <f>IF(E3683="",_xlfn.XLOOKUP(C3683,'Price Averages'!$D$4:$D$103,'Price Averages'!$E$4:$E$103, "FALSE"), E3683)</f>
        <v>384</v>
      </c>
      <c r="G3683">
        <v>96</v>
      </c>
      <c r="H3683">
        <f>IF(G3683="", _xlfn.XLOOKUP(C3683, 'Cost Averages'!$D$4:$D$103,'Cost Averages'!$E$4:$E$103, "FALSE"),G3683)</f>
        <v>96</v>
      </c>
      <c r="L3683" s="2" t="s">
        <v>44</v>
      </c>
      <c r="M3683" t="s">
        <v>477</v>
      </c>
      <c r="N3683" t="s">
        <v>41</v>
      </c>
      <c r="O3683" s="3">
        <v>12.889576147248359</v>
      </c>
      <c r="P3683" t="str">
        <f t="shared" si="171"/>
        <v>F</v>
      </c>
      <c r="Q3683">
        <f t="shared" si="172"/>
        <v>2020</v>
      </c>
      <c r="R3683">
        <f t="shared" si="173"/>
        <v>0</v>
      </c>
    </row>
    <row r="3684" spans="1:18" x14ac:dyDescent="0.25">
      <c r="A3684" s="1">
        <v>43614.034870265779</v>
      </c>
      <c r="B3684" s="2" t="s">
        <v>2829</v>
      </c>
      <c r="C3684" t="s">
        <v>553</v>
      </c>
      <c r="D3684">
        <v>2</v>
      </c>
      <c r="E3684">
        <v>384</v>
      </c>
      <c r="F3684">
        <f>IF(E3684="",_xlfn.XLOOKUP(C3684,'Price Averages'!$D$4:$D$103,'Price Averages'!$E$4:$E$103, "FALSE"), E3684)</f>
        <v>384</v>
      </c>
      <c r="G3684">
        <v>96</v>
      </c>
      <c r="H3684">
        <f>IF(G3684="", _xlfn.XLOOKUP(C3684, 'Cost Averages'!$D$4:$D$103,'Cost Averages'!$E$4:$E$103, "FALSE"),G3684)</f>
        <v>96</v>
      </c>
      <c r="L3684" s="2" t="s">
        <v>28</v>
      </c>
      <c r="M3684" t="s">
        <v>81</v>
      </c>
      <c r="N3684" t="s">
        <v>56</v>
      </c>
      <c r="O3684" s="3">
        <v>12.865074657680612</v>
      </c>
      <c r="P3684" t="str">
        <f t="shared" si="171"/>
        <v>E</v>
      </c>
      <c r="Q3684">
        <f t="shared" si="172"/>
        <v>2019</v>
      </c>
      <c r="R3684">
        <f t="shared" si="173"/>
        <v>0</v>
      </c>
    </row>
    <row r="3685" spans="1:18" x14ac:dyDescent="0.25">
      <c r="A3685" s="1">
        <v>44786.558902011828</v>
      </c>
      <c r="B3685" s="2" t="s">
        <v>2307</v>
      </c>
      <c r="C3685" t="s">
        <v>553</v>
      </c>
      <c r="D3685">
        <v>2</v>
      </c>
      <c r="E3685">
        <v>384</v>
      </c>
      <c r="F3685">
        <f>IF(E3685="",_xlfn.XLOOKUP(C3685,'Price Averages'!$D$4:$D$103,'Price Averages'!$E$4:$E$103, "FALSE"), E3685)</f>
        <v>384</v>
      </c>
      <c r="G3685">
        <v>96</v>
      </c>
      <c r="H3685">
        <f>IF(G3685="", _xlfn.XLOOKUP(C3685, 'Cost Averages'!$D$4:$D$103,'Cost Averages'!$E$4:$E$103, "FALSE"),G3685)</f>
        <v>96</v>
      </c>
      <c r="L3685" s="2" t="s">
        <v>28</v>
      </c>
      <c r="M3685" t="s">
        <v>811</v>
      </c>
      <c r="N3685" t="s">
        <v>78</v>
      </c>
      <c r="O3685" s="3">
        <v>12.155895475340943</v>
      </c>
      <c r="P3685" t="str">
        <f t="shared" si="171"/>
        <v>H</v>
      </c>
      <c r="Q3685">
        <f t="shared" si="172"/>
        <v>2022</v>
      </c>
      <c r="R3685">
        <f t="shared" si="173"/>
        <v>0</v>
      </c>
    </row>
    <row r="3686" spans="1:18" x14ac:dyDescent="0.25">
      <c r="A3686" s="1">
        <v>43163.303204034215</v>
      </c>
      <c r="B3686" s="2" t="s">
        <v>552</v>
      </c>
      <c r="C3686" t="s">
        <v>553</v>
      </c>
      <c r="D3686">
        <v>3</v>
      </c>
      <c r="E3686" t="s">
        <v>32</v>
      </c>
      <c r="F3686">
        <f>IF(E3686="",_xlfn.XLOOKUP(C3686,'Price Averages'!$D$4:$D$103,'Price Averages'!$E$4:$E$103, "FALSE"), E3686)</f>
        <v>384</v>
      </c>
      <c r="G3686">
        <v>96</v>
      </c>
      <c r="H3686">
        <f>IF(G3686="", _xlfn.XLOOKUP(C3686, 'Cost Averages'!$D$4:$D$103,'Cost Averages'!$E$4:$E$103, "FALSE"),G3686)</f>
        <v>96</v>
      </c>
      <c r="L3686" s="2" t="s">
        <v>28</v>
      </c>
      <c r="M3686" t="s">
        <v>554</v>
      </c>
      <c r="N3686" t="s">
        <v>41</v>
      </c>
      <c r="O3686" s="3">
        <v>11.808681852148307</v>
      </c>
      <c r="P3686" t="str">
        <f t="shared" si="171"/>
        <v>D</v>
      </c>
      <c r="Q3686">
        <f t="shared" si="172"/>
        <v>2018</v>
      </c>
      <c r="R3686">
        <f t="shared" si="173"/>
        <v>0</v>
      </c>
    </row>
    <row r="3687" spans="1:18" x14ac:dyDescent="0.25">
      <c r="A3687" s="1">
        <v>43112.712985025304</v>
      </c>
      <c r="B3687" s="2" t="s">
        <v>748</v>
      </c>
      <c r="C3687" t="s">
        <v>553</v>
      </c>
      <c r="D3687">
        <v>3</v>
      </c>
      <c r="E3687" t="s">
        <v>32</v>
      </c>
      <c r="F3687">
        <f>IF(E3687="",_xlfn.XLOOKUP(C3687,'Price Averages'!$D$4:$D$103,'Price Averages'!$E$4:$E$103, "FALSE"), E3687)</f>
        <v>384</v>
      </c>
      <c r="G3687">
        <v>96</v>
      </c>
      <c r="H3687">
        <f>IF(G3687="", _xlfn.XLOOKUP(C3687, 'Cost Averages'!$D$4:$D$103,'Cost Averages'!$E$4:$E$103, "FALSE"),G3687)</f>
        <v>96</v>
      </c>
      <c r="L3687" s="2" t="s">
        <v>28</v>
      </c>
      <c r="M3687" t="s">
        <v>65</v>
      </c>
      <c r="N3687" t="s">
        <v>50</v>
      </c>
      <c r="O3687" s="3">
        <v>8.2871811249429097</v>
      </c>
      <c r="P3687" t="str">
        <f t="shared" si="171"/>
        <v>D</v>
      </c>
      <c r="Q3687">
        <f t="shared" si="172"/>
        <v>2018</v>
      </c>
      <c r="R3687">
        <f t="shared" si="173"/>
        <v>0</v>
      </c>
    </row>
    <row r="3688" spans="1:18" x14ac:dyDescent="0.25">
      <c r="A3688" s="1">
        <v>43669.202295125171</v>
      </c>
      <c r="B3688" s="2" t="s">
        <v>2979</v>
      </c>
      <c r="C3688" t="s">
        <v>553</v>
      </c>
      <c r="D3688">
        <v>3</v>
      </c>
      <c r="E3688">
        <v>384</v>
      </c>
      <c r="F3688">
        <f>IF(E3688="",_xlfn.XLOOKUP(C3688,'Price Averages'!$D$4:$D$103,'Price Averages'!$E$4:$E$103, "FALSE"), E3688)</f>
        <v>384</v>
      </c>
      <c r="G3688">
        <v>96</v>
      </c>
      <c r="H3688">
        <f>IF(G3688="", _xlfn.XLOOKUP(C3688, 'Cost Averages'!$D$4:$D$103,'Cost Averages'!$E$4:$E$103, "FALSE"),G3688)</f>
        <v>96</v>
      </c>
      <c r="L3688" s="2" t="s">
        <v>44</v>
      </c>
      <c r="M3688" t="s">
        <v>403</v>
      </c>
      <c r="N3688" t="s">
        <v>56</v>
      </c>
      <c r="O3688" s="3">
        <v>13.115597690631557</v>
      </c>
      <c r="P3688" t="str">
        <f t="shared" si="171"/>
        <v>E</v>
      </c>
      <c r="Q3688">
        <f t="shared" si="172"/>
        <v>2019</v>
      </c>
      <c r="R3688">
        <f t="shared" si="173"/>
        <v>0</v>
      </c>
    </row>
    <row r="3689" spans="1:18" x14ac:dyDescent="0.25">
      <c r="A3689" s="1">
        <v>43574.354126914186</v>
      </c>
      <c r="B3689" s="2" t="s">
        <v>2457</v>
      </c>
      <c r="C3689" t="s">
        <v>553</v>
      </c>
      <c r="D3689">
        <v>4</v>
      </c>
      <c r="E3689">
        <v>384</v>
      </c>
      <c r="F3689">
        <f>IF(E3689="",_xlfn.XLOOKUP(C3689,'Price Averages'!$D$4:$D$103,'Price Averages'!$E$4:$E$103, "FALSE"), E3689)</f>
        <v>384</v>
      </c>
      <c r="G3689">
        <v>96</v>
      </c>
      <c r="H3689">
        <f>IF(G3689="", _xlfn.XLOOKUP(C3689, 'Cost Averages'!$D$4:$D$103,'Cost Averages'!$E$4:$E$103, "FALSE"),G3689)</f>
        <v>96</v>
      </c>
      <c r="L3689" s="2" t="s">
        <v>44</v>
      </c>
      <c r="M3689" t="s">
        <v>665</v>
      </c>
      <c r="N3689" t="s">
        <v>46</v>
      </c>
      <c r="O3689" s="3">
        <v>14.460020532456038</v>
      </c>
      <c r="P3689" t="str">
        <f t="shared" si="171"/>
        <v>E</v>
      </c>
      <c r="Q3689">
        <f t="shared" si="172"/>
        <v>2019</v>
      </c>
      <c r="R3689">
        <f t="shared" si="173"/>
        <v>0</v>
      </c>
    </row>
    <row r="3690" spans="1:18" x14ac:dyDescent="0.25">
      <c r="A3690" s="1">
        <v>44271</v>
      </c>
      <c r="B3690" s="2" t="s">
        <v>3608</v>
      </c>
      <c r="C3690" t="s">
        <v>553</v>
      </c>
      <c r="D3690">
        <v>4</v>
      </c>
      <c r="E3690">
        <v>384</v>
      </c>
      <c r="F3690">
        <f>IF(E3690="",_xlfn.XLOOKUP(C3690,'Price Averages'!$D$4:$D$103,'Price Averages'!$E$4:$E$103, "FALSE"), E3690)</f>
        <v>384</v>
      </c>
      <c r="G3690">
        <v>96</v>
      </c>
      <c r="H3690">
        <f>IF(G3690="", _xlfn.XLOOKUP(C3690, 'Cost Averages'!$D$4:$D$103,'Cost Averages'!$E$4:$E$103, "FALSE"),G3690)</f>
        <v>96</v>
      </c>
      <c r="L3690" s="2" t="s">
        <v>28</v>
      </c>
      <c r="M3690" t="s">
        <v>798</v>
      </c>
      <c r="N3690" t="s">
        <v>78</v>
      </c>
      <c r="O3690" s="3">
        <v>11.927799225928501</v>
      </c>
      <c r="P3690" t="str">
        <f t="shared" si="171"/>
        <v>G</v>
      </c>
      <c r="Q3690">
        <f t="shared" si="172"/>
        <v>2021</v>
      </c>
      <c r="R3690">
        <f t="shared" si="173"/>
        <v>0</v>
      </c>
    </row>
    <row r="3691" spans="1:18" x14ac:dyDescent="0.25">
      <c r="A3691" s="1">
        <v>43874.707364080939</v>
      </c>
      <c r="B3691" s="2" t="s">
        <v>1010</v>
      </c>
      <c r="C3691" t="s">
        <v>553</v>
      </c>
      <c r="D3691">
        <v>5</v>
      </c>
      <c r="E3691">
        <v>384</v>
      </c>
      <c r="F3691">
        <f>IF(E3691="",_xlfn.XLOOKUP(C3691,'Price Averages'!$D$4:$D$103,'Price Averages'!$E$4:$E$103, "FALSE"), E3691)</f>
        <v>384</v>
      </c>
      <c r="G3691">
        <v>96</v>
      </c>
      <c r="H3691">
        <f>IF(G3691="", _xlfn.XLOOKUP(C3691, 'Cost Averages'!$D$4:$D$103,'Cost Averages'!$E$4:$E$103, "FALSE"),G3691)</f>
        <v>96</v>
      </c>
      <c r="L3691" s="2" t="s">
        <v>28</v>
      </c>
      <c r="M3691" t="s">
        <v>632</v>
      </c>
      <c r="N3691" t="s">
        <v>46</v>
      </c>
      <c r="O3691" s="3">
        <v>8.7741864171993527</v>
      </c>
      <c r="P3691" t="str">
        <f t="shared" si="171"/>
        <v>F</v>
      </c>
      <c r="Q3691">
        <f t="shared" si="172"/>
        <v>2020</v>
      </c>
      <c r="R3691">
        <f t="shared" si="173"/>
        <v>0</v>
      </c>
    </row>
    <row r="3692" spans="1:18" x14ac:dyDescent="0.25">
      <c r="A3692" s="1">
        <v>44233.300502634978</v>
      </c>
      <c r="B3692" s="2" t="s">
        <v>1983</v>
      </c>
      <c r="C3692" t="s">
        <v>553</v>
      </c>
      <c r="D3692">
        <v>5</v>
      </c>
      <c r="E3692" t="s">
        <v>32</v>
      </c>
      <c r="F3692">
        <f>IF(E3692="",_xlfn.XLOOKUP(C3692,'Price Averages'!$D$4:$D$103,'Price Averages'!$E$4:$E$103, "FALSE"), E3692)</f>
        <v>384</v>
      </c>
      <c r="G3692">
        <v>96</v>
      </c>
      <c r="H3692">
        <f>IF(G3692="", _xlfn.XLOOKUP(C3692, 'Cost Averages'!$D$4:$D$103,'Cost Averages'!$E$4:$E$103, "FALSE"),G3692)</f>
        <v>96</v>
      </c>
      <c r="L3692" s="2" t="s">
        <v>44</v>
      </c>
      <c r="M3692" t="s">
        <v>302</v>
      </c>
      <c r="N3692" t="s">
        <v>50</v>
      </c>
      <c r="O3692" s="3">
        <v>11.03324198943719</v>
      </c>
      <c r="P3692" t="str">
        <f t="shared" si="171"/>
        <v>G</v>
      </c>
      <c r="Q3692">
        <f t="shared" si="172"/>
        <v>2021</v>
      </c>
      <c r="R3692">
        <f t="shared" si="173"/>
        <v>0</v>
      </c>
    </row>
    <row r="3693" spans="1:18" x14ac:dyDescent="0.25">
      <c r="A3693" s="1">
        <v>43380.48013857277</v>
      </c>
      <c r="B3693" s="2" t="s">
        <v>3162</v>
      </c>
      <c r="C3693" t="s">
        <v>553</v>
      </c>
      <c r="D3693">
        <v>7</v>
      </c>
      <c r="E3693">
        <v>384</v>
      </c>
      <c r="F3693">
        <f>IF(E3693="",_xlfn.XLOOKUP(C3693,'Price Averages'!$D$4:$D$103,'Price Averages'!$E$4:$E$103, "FALSE"), E3693)</f>
        <v>384</v>
      </c>
      <c r="G3693">
        <v>96</v>
      </c>
      <c r="H3693">
        <f>IF(G3693="", _xlfn.XLOOKUP(C3693, 'Cost Averages'!$D$4:$D$103,'Cost Averages'!$E$4:$E$103, "FALSE"),G3693)</f>
        <v>96</v>
      </c>
      <c r="L3693" s="2" t="s">
        <v>44</v>
      </c>
      <c r="M3693" t="s">
        <v>1004</v>
      </c>
      <c r="N3693" t="s">
        <v>25</v>
      </c>
      <c r="O3693" s="3">
        <v>14.538471643780088</v>
      </c>
      <c r="P3693" t="str">
        <f t="shared" si="171"/>
        <v>D</v>
      </c>
      <c r="Q3693">
        <f t="shared" si="172"/>
        <v>2018</v>
      </c>
      <c r="R3693">
        <f t="shared" si="173"/>
        <v>0</v>
      </c>
    </row>
    <row r="3694" spans="1:18" x14ac:dyDescent="0.25">
      <c r="A3694" s="1">
        <v>43548.451225288154</v>
      </c>
      <c r="B3694" s="2" t="s">
        <v>2189</v>
      </c>
      <c r="C3694" t="s">
        <v>553</v>
      </c>
      <c r="D3694">
        <v>7</v>
      </c>
      <c r="E3694">
        <v>384</v>
      </c>
      <c r="F3694">
        <f>IF(E3694="",_xlfn.XLOOKUP(C3694,'Price Averages'!$D$4:$D$103,'Price Averages'!$E$4:$E$103, "FALSE"), E3694)</f>
        <v>384</v>
      </c>
      <c r="G3694">
        <v>96</v>
      </c>
      <c r="H3694">
        <f>IF(G3694="", _xlfn.XLOOKUP(C3694, 'Cost Averages'!$D$4:$D$103,'Cost Averages'!$E$4:$E$103, "FALSE"),G3694)</f>
        <v>96</v>
      </c>
      <c r="L3694" s="2" t="s">
        <v>28</v>
      </c>
      <c r="M3694" t="s">
        <v>161</v>
      </c>
      <c r="N3694" t="s">
        <v>25</v>
      </c>
      <c r="O3694" s="3">
        <v>15.121383064708469</v>
      </c>
      <c r="P3694" t="str">
        <f t="shared" si="171"/>
        <v>E</v>
      </c>
      <c r="Q3694">
        <f t="shared" si="172"/>
        <v>2019</v>
      </c>
      <c r="R3694">
        <f t="shared" si="173"/>
        <v>0</v>
      </c>
    </row>
    <row r="3695" spans="1:18" x14ac:dyDescent="0.25">
      <c r="A3695" s="1">
        <v>44307</v>
      </c>
      <c r="B3695" s="2" t="s">
        <v>3640</v>
      </c>
      <c r="C3695" t="s">
        <v>553</v>
      </c>
      <c r="D3695">
        <v>7</v>
      </c>
      <c r="E3695" t="s">
        <v>32</v>
      </c>
      <c r="F3695">
        <f>IF(E3695="",_xlfn.XLOOKUP(C3695,'Price Averages'!$D$4:$D$103,'Price Averages'!$E$4:$E$103, "FALSE"), E3695)</f>
        <v>384</v>
      </c>
      <c r="G3695" t="s">
        <v>32</v>
      </c>
      <c r="H3695">
        <f>IF(G3695="", _xlfn.XLOOKUP(C3695, 'Cost Averages'!$D$4:$D$103,'Cost Averages'!$E$4:$E$103, "FALSE"),G3695)</f>
        <v>96</v>
      </c>
      <c r="L3695" s="2" t="s">
        <v>28</v>
      </c>
      <c r="M3695" t="s">
        <v>505</v>
      </c>
      <c r="N3695" t="s">
        <v>50</v>
      </c>
      <c r="O3695" s="3">
        <v>15.207985888346794</v>
      </c>
      <c r="P3695" t="str">
        <f t="shared" si="171"/>
        <v>G</v>
      </c>
      <c r="Q3695">
        <f t="shared" si="172"/>
        <v>2021</v>
      </c>
      <c r="R3695">
        <f t="shared" si="173"/>
        <v>0</v>
      </c>
    </row>
    <row r="3696" spans="1:18" x14ac:dyDescent="0.25">
      <c r="A3696" s="1">
        <v>44429</v>
      </c>
      <c r="B3696" s="2" t="s">
        <v>1466</v>
      </c>
      <c r="C3696" t="s">
        <v>553</v>
      </c>
      <c r="D3696">
        <v>7</v>
      </c>
      <c r="E3696">
        <v>384</v>
      </c>
      <c r="F3696">
        <f>IF(E3696="",_xlfn.XLOOKUP(C3696,'Price Averages'!$D$4:$D$103,'Price Averages'!$E$4:$E$103, "FALSE"), E3696)</f>
        <v>384</v>
      </c>
      <c r="G3696">
        <v>96</v>
      </c>
      <c r="H3696">
        <f>IF(G3696="", _xlfn.XLOOKUP(C3696, 'Cost Averages'!$D$4:$D$103,'Cost Averages'!$E$4:$E$103, "FALSE"),G3696)</f>
        <v>96</v>
      </c>
      <c r="L3696" s="2" t="s">
        <v>28</v>
      </c>
      <c r="M3696" t="s">
        <v>469</v>
      </c>
      <c r="N3696" t="s">
        <v>46</v>
      </c>
      <c r="O3696" s="3">
        <v>14.845213075061906</v>
      </c>
      <c r="P3696" t="str">
        <f t="shared" si="171"/>
        <v>G</v>
      </c>
      <c r="Q3696">
        <f t="shared" si="172"/>
        <v>2021</v>
      </c>
      <c r="R3696">
        <f t="shared" si="173"/>
        <v>0</v>
      </c>
    </row>
    <row r="3697" spans="1:18" x14ac:dyDescent="0.25">
      <c r="A3697" s="1">
        <v>44011.32557109413</v>
      </c>
      <c r="B3697" s="2" t="s">
        <v>1455</v>
      </c>
      <c r="C3697" t="s">
        <v>553</v>
      </c>
      <c r="D3697">
        <v>8</v>
      </c>
      <c r="E3697">
        <v>384</v>
      </c>
      <c r="F3697">
        <f>IF(E3697="",_xlfn.XLOOKUP(C3697,'Price Averages'!$D$4:$D$103,'Price Averages'!$E$4:$E$103, "FALSE"), E3697)</f>
        <v>384</v>
      </c>
      <c r="G3697">
        <v>96</v>
      </c>
      <c r="H3697">
        <f>IF(G3697="", _xlfn.XLOOKUP(C3697, 'Cost Averages'!$D$4:$D$103,'Cost Averages'!$E$4:$E$103, "FALSE"),G3697)</f>
        <v>96</v>
      </c>
      <c r="L3697" s="2" t="s">
        <v>28</v>
      </c>
      <c r="M3697" t="s">
        <v>1128</v>
      </c>
      <c r="N3697" t="s">
        <v>41</v>
      </c>
      <c r="O3697" s="3">
        <v>14.129095302641241</v>
      </c>
      <c r="P3697" t="str">
        <f t="shared" si="171"/>
        <v>F</v>
      </c>
      <c r="Q3697">
        <f t="shared" si="172"/>
        <v>2020</v>
      </c>
      <c r="R3697">
        <f t="shared" si="173"/>
        <v>0</v>
      </c>
    </row>
    <row r="3698" spans="1:18" x14ac:dyDescent="0.25">
      <c r="A3698" s="1">
        <v>43520.533019867362</v>
      </c>
      <c r="B3698" s="2" t="s">
        <v>994</v>
      </c>
      <c r="C3698" t="s">
        <v>553</v>
      </c>
      <c r="D3698">
        <v>9</v>
      </c>
      <c r="E3698">
        <v>384</v>
      </c>
      <c r="F3698">
        <f>IF(E3698="",_xlfn.XLOOKUP(C3698,'Price Averages'!$D$4:$D$103,'Price Averages'!$E$4:$E$103, "FALSE"), E3698)</f>
        <v>384</v>
      </c>
      <c r="G3698">
        <v>96</v>
      </c>
      <c r="H3698">
        <f>IF(G3698="", _xlfn.XLOOKUP(C3698, 'Cost Averages'!$D$4:$D$103,'Cost Averages'!$E$4:$E$103, "FALSE"),G3698)</f>
        <v>96</v>
      </c>
      <c r="L3698" s="2" t="s">
        <v>28</v>
      </c>
      <c r="M3698" t="s">
        <v>213</v>
      </c>
      <c r="N3698" t="s">
        <v>41</v>
      </c>
      <c r="O3698" s="3">
        <v>12.396052160428608</v>
      </c>
      <c r="P3698" t="str">
        <f t="shared" si="171"/>
        <v>E</v>
      </c>
      <c r="Q3698">
        <f t="shared" si="172"/>
        <v>2019</v>
      </c>
      <c r="R3698">
        <f t="shared" si="173"/>
        <v>0</v>
      </c>
    </row>
    <row r="3699" spans="1:18" x14ac:dyDescent="0.25">
      <c r="A3699" s="1">
        <v>43926.134176926469</v>
      </c>
      <c r="B3699" s="2" t="s">
        <v>2680</v>
      </c>
      <c r="C3699" t="s">
        <v>553</v>
      </c>
      <c r="D3699">
        <v>10</v>
      </c>
      <c r="E3699">
        <v>384</v>
      </c>
      <c r="F3699">
        <f>IF(E3699="",_xlfn.XLOOKUP(C3699,'Price Averages'!$D$4:$D$103,'Price Averages'!$E$4:$E$103, "FALSE"), E3699)</f>
        <v>384</v>
      </c>
      <c r="G3699">
        <v>96</v>
      </c>
      <c r="H3699">
        <f>IF(G3699="", _xlfn.XLOOKUP(C3699, 'Cost Averages'!$D$4:$D$103,'Cost Averages'!$E$4:$E$103, "FALSE"),G3699)</f>
        <v>96</v>
      </c>
      <c r="L3699" s="2" t="s">
        <v>28</v>
      </c>
      <c r="M3699" t="s">
        <v>384</v>
      </c>
      <c r="N3699" t="s">
        <v>41</v>
      </c>
      <c r="O3699" s="3">
        <v>12.456740895640767</v>
      </c>
      <c r="P3699" t="str">
        <f t="shared" si="171"/>
        <v>F</v>
      </c>
      <c r="Q3699">
        <f t="shared" si="172"/>
        <v>2020</v>
      </c>
      <c r="R3699">
        <f t="shared" si="173"/>
        <v>0</v>
      </c>
    </row>
    <row r="3700" spans="1:18" x14ac:dyDescent="0.25">
      <c r="A3700" s="1">
        <v>44082.846014049574</v>
      </c>
      <c r="B3700" s="2" t="s">
        <v>2711</v>
      </c>
      <c r="C3700" t="s">
        <v>553</v>
      </c>
      <c r="D3700">
        <v>10</v>
      </c>
      <c r="E3700">
        <v>384</v>
      </c>
      <c r="F3700">
        <f>IF(E3700="",_xlfn.XLOOKUP(C3700,'Price Averages'!$D$4:$D$103,'Price Averages'!$E$4:$E$103, "FALSE"), E3700)</f>
        <v>384</v>
      </c>
      <c r="G3700">
        <v>96</v>
      </c>
      <c r="H3700">
        <f>IF(G3700="", _xlfn.XLOOKUP(C3700, 'Cost Averages'!$D$4:$D$103,'Cost Averages'!$E$4:$E$103, "FALSE"),G3700)</f>
        <v>96</v>
      </c>
      <c r="L3700" s="2" t="s">
        <v>23</v>
      </c>
      <c r="M3700" t="s">
        <v>55</v>
      </c>
      <c r="N3700" t="s">
        <v>56</v>
      </c>
      <c r="O3700" s="3">
        <v>10.988762477277161</v>
      </c>
      <c r="P3700" t="str">
        <f t="shared" si="171"/>
        <v>F</v>
      </c>
      <c r="Q3700">
        <f t="shared" si="172"/>
        <v>2020</v>
      </c>
      <c r="R3700">
        <f t="shared" si="173"/>
        <v>0</v>
      </c>
    </row>
    <row r="3701" spans="1:18" x14ac:dyDescent="0.25">
      <c r="A3701" s="1">
        <v>43572.166850928377</v>
      </c>
      <c r="B3701" s="2" t="s">
        <v>1438</v>
      </c>
      <c r="C3701" t="s">
        <v>553</v>
      </c>
      <c r="D3701">
        <v>11</v>
      </c>
      <c r="E3701">
        <v>384</v>
      </c>
      <c r="F3701">
        <f>IF(E3701="",_xlfn.XLOOKUP(C3701,'Price Averages'!$D$4:$D$103,'Price Averages'!$E$4:$E$103, "FALSE"), E3701)</f>
        <v>384</v>
      </c>
      <c r="G3701">
        <v>96</v>
      </c>
      <c r="H3701">
        <f>IF(G3701="", _xlfn.XLOOKUP(C3701, 'Cost Averages'!$D$4:$D$103,'Cost Averages'!$E$4:$E$103, "FALSE"),G3701)</f>
        <v>96</v>
      </c>
      <c r="L3701" s="2" t="s">
        <v>44</v>
      </c>
      <c r="M3701" t="s">
        <v>699</v>
      </c>
      <c r="N3701" t="s">
        <v>41</v>
      </c>
      <c r="O3701" s="3">
        <v>11.779256317174871</v>
      </c>
      <c r="P3701" t="str">
        <f t="shared" si="171"/>
        <v>E</v>
      </c>
      <c r="Q3701">
        <f t="shared" si="172"/>
        <v>2019</v>
      </c>
      <c r="R3701">
        <f t="shared" si="173"/>
        <v>0</v>
      </c>
    </row>
    <row r="3702" spans="1:18" x14ac:dyDescent="0.25">
      <c r="A3702" s="1">
        <v>43857.726301208495</v>
      </c>
      <c r="B3702" s="2" t="s">
        <v>2350</v>
      </c>
      <c r="C3702" t="s">
        <v>553</v>
      </c>
      <c r="D3702">
        <v>11</v>
      </c>
      <c r="E3702" t="s">
        <v>32</v>
      </c>
      <c r="F3702">
        <f>IF(E3702="",_xlfn.XLOOKUP(C3702,'Price Averages'!$D$4:$D$103,'Price Averages'!$E$4:$E$103, "FALSE"), E3702)</f>
        <v>384</v>
      </c>
      <c r="G3702">
        <v>96</v>
      </c>
      <c r="H3702">
        <f>IF(G3702="", _xlfn.XLOOKUP(C3702, 'Cost Averages'!$D$4:$D$103,'Cost Averages'!$E$4:$E$103, "FALSE"),G3702)</f>
        <v>96</v>
      </c>
      <c r="L3702" s="2" t="s">
        <v>23</v>
      </c>
      <c r="M3702" t="s">
        <v>807</v>
      </c>
      <c r="N3702" t="s">
        <v>25</v>
      </c>
      <c r="O3702" s="3">
        <v>16.254955391951082</v>
      </c>
      <c r="P3702" t="str">
        <f t="shared" si="171"/>
        <v>F</v>
      </c>
      <c r="Q3702">
        <f t="shared" si="172"/>
        <v>2020</v>
      </c>
      <c r="R3702">
        <f t="shared" si="173"/>
        <v>0</v>
      </c>
    </row>
    <row r="3703" spans="1:18" x14ac:dyDescent="0.25">
      <c r="A3703" s="1">
        <v>43844</v>
      </c>
      <c r="B3703" s="2" t="s">
        <v>3256</v>
      </c>
      <c r="C3703" t="s">
        <v>553</v>
      </c>
      <c r="D3703">
        <v>11</v>
      </c>
      <c r="E3703" t="s">
        <v>32</v>
      </c>
      <c r="F3703">
        <f>IF(E3703="",_xlfn.XLOOKUP(C3703,'Price Averages'!$D$4:$D$103,'Price Averages'!$E$4:$E$103, "FALSE"), E3703)</f>
        <v>384</v>
      </c>
      <c r="G3703">
        <v>96</v>
      </c>
      <c r="H3703">
        <f>IF(G3703="", _xlfn.XLOOKUP(C3703, 'Cost Averages'!$D$4:$D$103,'Cost Averages'!$E$4:$E$103, "FALSE"),G3703)</f>
        <v>96</v>
      </c>
      <c r="L3703" s="2" t="s">
        <v>23</v>
      </c>
      <c r="M3703" t="s">
        <v>355</v>
      </c>
      <c r="N3703" t="s">
        <v>56</v>
      </c>
      <c r="O3703" s="3">
        <v>14.690198582365463</v>
      </c>
      <c r="P3703" t="str">
        <f t="shared" si="171"/>
        <v>F</v>
      </c>
      <c r="Q3703">
        <f t="shared" si="172"/>
        <v>2020</v>
      </c>
      <c r="R3703">
        <f t="shared" si="173"/>
        <v>0</v>
      </c>
    </row>
    <row r="3704" spans="1:18" x14ac:dyDescent="0.25">
      <c r="A3704" s="1">
        <v>44021.596884502302</v>
      </c>
      <c r="B3704" s="2" t="s">
        <v>1734</v>
      </c>
      <c r="C3704" t="s">
        <v>553</v>
      </c>
      <c r="D3704">
        <v>12</v>
      </c>
      <c r="E3704" t="s">
        <v>32</v>
      </c>
      <c r="F3704">
        <f>IF(E3704="",_xlfn.XLOOKUP(C3704,'Price Averages'!$D$4:$D$103,'Price Averages'!$E$4:$E$103, "FALSE"), E3704)</f>
        <v>384</v>
      </c>
      <c r="G3704">
        <v>96</v>
      </c>
      <c r="H3704">
        <f>IF(G3704="", _xlfn.XLOOKUP(C3704, 'Cost Averages'!$D$4:$D$103,'Cost Averages'!$E$4:$E$103, "FALSE"),G3704)</f>
        <v>96</v>
      </c>
      <c r="L3704" s="2" t="s">
        <v>28</v>
      </c>
      <c r="M3704" t="s">
        <v>98</v>
      </c>
      <c r="N3704" t="s">
        <v>34</v>
      </c>
      <c r="O3704" s="3">
        <v>13.717776078041958</v>
      </c>
      <c r="P3704" t="str">
        <f t="shared" si="171"/>
        <v>F</v>
      </c>
      <c r="Q3704">
        <f t="shared" si="172"/>
        <v>2020</v>
      </c>
      <c r="R3704">
        <f t="shared" si="173"/>
        <v>0</v>
      </c>
    </row>
    <row r="3705" spans="1:18" x14ac:dyDescent="0.25">
      <c r="A3705" s="1">
        <v>43545.947825037045</v>
      </c>
      <c r="B3705" s="2" t="s">
        <v>2188</v>
      </c>
      <c r="C3705" t="s">
        <v>553</v>
      </c>
      <c r="D3705">
        <v>13</v>
      </c>
      <c r="E3705">
        <v>384</v>
      </c>
      <c r="F3705">
        <f>IF(E3705="",_xlfn.XLOOKUP(C3705,'Price Averages'!$D$4:$D$103,'Price Averages'!$E$4:$E$103, "FALSE"), E3705)</f>
        <v>384</v>
      </c>
      <c r="G3705">
        <v>96</v>
      </c>
      <c r="H3705">
        <f>IF(G3705="", _xlfn.XLOOKUP(C3705, 'Cost Averages'!$D$4:$D$103,'Cost Averages'!$E$4:$E$103, "FALSE"),G3705)</f>
        <v>96</v>
      </c>
      <c r="L3705" s="2" t="s">
        <v>28</v>
      </c>
      <c r="M3705" t="s">
        <v>144</v>
      </c>
      <c r="N3705" t="s">
        <v>25</v>
      </c>
      <c r="O3705" s="3">
        <v>11.749038185128619</v>
      </c>
      <c r="P3705" t="str">
        <f t="shared" si="171"/>
        <v>E</v>
      </c>
      <c r="Q3705">
        <f t="shared" si="172"/>
        <v>2019</v>
      </c>
      <c r="R3705">
        <f t="shared" si="173"/>
        <v>0</v>
      </c>
    </row>
    <row r="3706" spans="1:18" x14ac:dyDescent="0.25">
      <c r="A3706" s="1">
        <v>44156.104808353717</v>
      </c>
      <c r="B3706" s="2" t="s">
        <v>1228</v>
      </c>
      <c r="C3706" t="s">
        <v>553</v>
      </c>
      <c r="D3706">
        <v>13</v>
      </c>
      <c r="E3706">
        <v>384</v>
      </c>
      <c r="F3706">
        <f>IF(E3706="",_xlfn.XLOOKUP(C3706,'Price Averages'!$D$4:$D$103,'Price Averages'!$E$4:$E$103, "FALSE"), E3706)</f>
        <v>384</v>
      </c>
      <c r="G3706">
        <v>96</v>
      </c>
      <c r="H3706">
        <f>IF(G3706="", _xlfn.XLOOKUP(C3706, 'Cost Averages'!$D$4:$D$103,'Cost Averages'!$E$4:$E$103, "FALSE"),G3706)</f>
        <v>96</v>
      </c>
      <c r="L3706" s="2" t="s">
        <v>23</v>
      </c>
      <c r="M3706" t="s">
        <v>708</v>
      </c>
      <c r="N3706" t="s">
        <v>25</v>
      </c>
      <c r="O3706" s="3">
        <v>10.411813357023924</v>
      </c>
      <c r="P3706" t="str">
        <f t="shared" si="171"/>
        <v>F</v>
      </c>
      <c r="Q3706">
        <f t="shared" si="172"/>
        <v>2020</v>
      </c>
      <c r="R3706">
        <f t="shared" si="173"/>
        <v>0</v>
      </c>
    </row>
    <row r="3707" spans="1:18" x14ac:dyDescent="0.25">
      <c r="A3707" s="1">
        <v>44532</v>
      </c>
      <c r="B3707" s="2" t="s">
        <v>3825</v>
      </c>
      <c r="C3707" t="s">
        <v>553</v>
      </c>
      <c r="D3707">
        <v>13</v>
      </c>
      <c r="E3707">
        <v>384</v>
      </c>
      <c r="F3707">
        <f>IF(E3707="",_xlfn.XLOOKUP(C3707,'Price Averages'!$D$4:$D$103,'Price Averages'!$E$4:$E$103, "FALSE"), E3707)</f>
        <v>384</v>
      </c>
      <c r="G3707">
        <v>96</v>
      </c>
      <c r="H3707">
        <f>IF(G3707="", _xlfn.XLOOKUP(C3707, 'Cost Averages'!$D$4:$D$103,'Cost Averages'!$E$4:$E$103, "FALSE"),G3707)</f>
        <v>96</v>
      </c>
      <c r="L3707" s="2" t="s">
        <v>23</v>
      </c>
      <c r="M3707" t="s">
        <v>393</v>
      </c>
      <c r="N3707" t="s">
        <v>50</v>
      </c>
      <c r="O3707" s="3">
        <v>11.394777319422785</v>
      </c>
      <c r="P3707" t="str">
        <f t="shared" si="171"/>
        <v>G</v>
      </c>
      <c r="Q3707">
        <f t="shared" si="172"/>
        <v>2021</v>
      </c>
      <c r="R3707">
        <f t="shared" si="173"/>
        <v>0</v>
      </c>
    </row>
    <row r="3708" spans="1:18" x14ac:dyDescent="0.25">
      <c r="A3708" s="1">
        <v>43003.012834456174</v>
      </c>
      <c r="B3708" s="2" t="s">
        <v>990</v>
      </c>
      <c r="C3708" t="s">
        <v>553</v>
      </c>
      <c r="D3708">
        <v>14</v>
      </c>
      <c r="E3708" t="s">
        <v>32</v>
      </c>
      <c r="F3708">
        <f>IF(E3708="",_xlfn.XLOOKUP(C3708,'Price Averages'!$D$4:$D$103,'Price Averages'!$E$4:$E$103, "FALSE"), E3708)</f>
        <v>384</v>
      </c>
      <c r="G3708">
        <v>96</v>
      </c>
      <c r="H3708">
        <f>IF(G3708="", _xlfn.XLOOKUP(C3708, 'Cost Averages'!$D$4:$D$103,'Cost Averages'!$E$4:$E$103, "FALSE"),G3708)</f>
        <v>96</v>
      </c>
      <c r="L3708" s="2" t="s">
        <v>28</v>
      </c>
      <c r="M3708" t="s">
        <v>138</v>
      </c>
      <c r="N3708" t="s">
        <v>56</v>
      </c>
      <c r="O3708" s="3">
        <v>12.487915239531313</v>
      </c>
      <c r="P3708" t="str">
        <f t="shared" si="171"/>
        <v>C</v>
      </c>
      <c r="Q3708">
        <f t="shared" si="172"/>
        <v>2017</v>
      </c>
      <c r="R3708">
        <f t="shared" si="173"/>
        <v>0</v>
      </c>
    </row>
    <row r="3709" spans="1:18" x14ac:dyDescent="0.25">
      <c r="A3709" s="1">
        <v>43852.459228692671</v>
      </c>
      <c r="B3709" s="2" t="s">
        <v>1821</v>
      </c>
      <c r="C3709" t="s">
        <v>553</v>
      </c>
      <c r="D3709">
        <v>14</v>
      </c>
      <c r="E3709" t="s">
        <v>32</v>
      </c>
      <c r="F3709">
        <f>IF(E3709="",_xlfn.XLOOKUP(C3709,'Price Averages'!$D$4:$D$103,'Price Averages'!$E$4:$E$103, "FALSE"), E3709)</f>
        <v>384</v>
      </c>
      <c r="G3709" t="s">
        <v>32</v>
      </c>
      <c r="H3709">
        <f>IF(G3709="", _xlfn.XLOOKUP(C3709, 'Cost Averages'!$D$4:$D$103,'Cost Averages'!$E$4:$E$103, "FALSE"),G3709)</f>
        <v>96</v>
      </c>
      <c r="L3709" s="2" t="s">
        <v>28</v>
      </c>
      <c r="M3709" t="s">
        <v>52</v>
      </c>
      <c r="N3709" t="s">
        <v>46</v>
      </c>
      <c r="O3709" s="3">
        <v>11.048444680405545</v>
      </c>
      <c r="P3709" t="str">
        <f t="shared" si="171"/>
        <v>F</v>
      </c>
      <c r="Q3709">
        <f t="shared" si="172"/>
        <v>2020</v>
      </c>
      <c r="R3709">
        <f t="shared" si="173"/>
        <v>0</v>
      </c>
    </row>
    <row r="3710" spans="1:18" x14ac:dyDescent="0.25">
      <c r="A3710" s="1">
        <v>43232.185880149518</v>
      </c>
      <c r="B3710" s="2" t="s">
        <v>1927</v>
      </c>
      <c r="C3710" t="s">
        <v>553</v>
      </c>
      <c r="D3710">
        <v>15</v>
      </c>
      <c r="E3710" t="s">
        <v>32</v>
      </c>
      <c r="F3710">
        <f>IF(E3710="",_xlfn.XLOOKUP(C3710,'Price Averages'!$D$4:$D$103,'Price Averages'!$E$4:$E$103, "FALSE"), E3710)</f>
        <v>384</v>
      </c>
      <c r="G3710">
        <v>96</v>
      </c>
      <c r="H3710">
        <f>IF(G3710="", _xlfn.XLOOKUP(C3710, 'Cost Averages'!$D$4:$D$103,'Cost Averages'!$E$4:$E$103, "FALSE"),G3710)</f>
        <v>96</v>
      </c>
      <c r="L3710" s="2" t="s">
        <v>23</v>
      </c>
      <c r="M3710" t="s">
        <v>458</v>
      </c>
      <c r="N3710" t="s">
        <v>41</v>
      </c>
      <c r="O3710" s="3">
        <v>16.368863536738775</v>
      </c>
      <c r="P3710" t="str">
        <f t="shared" si="171"/>
        <v>D</v>
      </c>
      <c r="Q3710">
        <f t="shared" si="172"/>
        <v>2018</v>
      </c>
      <c r="R3710">
        <f t="shared" si="173"/>
        <v>0</v>
      </c>
    </row>
    <row r="3711" spans="1:18" x14ac:dyDescent="0.25">
      <c r="A3711" s="1">
        <v>44252.334655306629</v>
      </c>
      <c r="B3711" s="2" t="s">
        <v>1545</v>
      </c>
      <c r="C3711" t="s">
        <v>553</v>
      </c>
      <c r="D3711">
        <v>15</v>
      </c>
      <c r="E3711" t="s">
        <v>32</v>
      </c>
      <c r="F3711">
        <f>IF(E3711="",_xlfn.XLOOKUP(C3711,'Price Averages'!$D$4:$D$103,'Price Averages'!$E$4:$E$103, "FALSE"), E3711)</f>
        <v>384</v>
      </c>
      <c r="G3711">
        <v>96</v>
      </c>
      <c r="H3711">
        <f>IF(G3711="", _xlfn.XLOOKUP(C3711, 'Cost Averages'!$D$4:$D$103,'Cost Averages'!$E$4:$E$103, "FALSE"),G3711)</f>
        <v>96</v>
      </c>
      <c r="L3711" s="2" t="s">
        <v>28</v>
      </c>
      <c r="M3711" t="s">
        <v>1424</v>
      </c>
      <c r="N3711" t="s">
        <v>46</v>
      </c>
      <c r="O3711" s="3">
        <v>13.2671922973198</v>
      </c>
      <c r="P3711" t="str">
        <f t="shared" si="171"/>
        <v>G</v>
      </c>
      <c r="Q3711">
        <f t="shared" si="172"/>
        <v>2021</v>
      </c>
      <c r="R3711">
        <f t="shared" si="173"/>
        <v>0</v>
      </c>
    </row>
    <row r="3712" spans="1:18" x14ac:dyDescent="0.25">
      <c r="A3712" s="1">
        <v>44569</v>
      </c>
      <c r="B3712" s="2" t="s">
        <v>3856</v>
      </c>
      <c r="C3712" t="s">
        <v>553</v>
      </c>
      <c r="D3712">
        <v>15</v>
      </c>
      <c r="E3712" t="s">
        <v>32</v>
      </c>
      <c r="F3712">
        <f>IF(E3712="",_xlfn.XLOOKUP(C3712,'Price Averages'!$D$4:$D$103,'Price Averages'!$E$4:$E$103, "FALSE"), E3712)</f>
        <v>384</v>
      </c>
      <c r="G3712">
        <v>96</v>
      </c>
      <c r="H3712">
        <f>IF(G3712="", _xlfn.XLOOKUP(C3712, 'Cost Averages'!$D$4:$D$103,'Cost Averages'!$E$4:$E$103, "FALSE"),G3712)</f>
        <v>96</v>
      </c>
      <c r="L3712" s="2" t="s">
        <v>44</v>
      </c>
      <c r="M3712" t="s">
        <v>1251</v>
      </c>
      <c r="N3712" t="s">
        <v>56</v>
      </c>
      <c r="O3712" s="3">
        <v>10.01033276255276</v>
      </c>
      <c r="P3712" t="str">
        <f t="shared" si="171"/>
        <v>H</v>
      </c>
      <c r="Q3712">
        <f t="shared" si="172"/>
        <v>2022</v>
      </c>
      <c r="R3712">
        <f t="shared" si="173"/>
        <v>0</v>
      </c>
    </row>
    <row r="3713" spans="1:18" x14ac:dyDescent="0.25">
      <c r="A3713" s="1">
        <v>44766</v>
      </c>
      <c r="B3713" s="2" t="s">
        <v>4040</v>
      </c>
      <c r="C3713" t="s">
        <v>553</v>
      </c>
      <c r="D3713">
        <v>15</v>
      </c>
      <c r="E3713">
        <v>384</v>
      </c>
      <c r="F3713">
        <f>IF(E3713="",_xlfn.XLOOKUP(C3713,'Price Averages'!$D$4:$D$103,'Price Averages'!$E$4:$E$103, "FALSE"), E3713)</f>
        <v>384</v>
      </c>
      <c r="G3713">
        <v>96</v>
      </c>
      <c r="H3713">
        <f>IF(G3713="", _xlfn.XLOOKUP(C3713, 'Cost Averages'!$D$4:$D$103,'Cost Averages'!$E$4:$E$103, "FALSE"),G3713)</f>
        <v>96</v>
      </c>
      <c r="L3713" s="2" t="s">
        <v>28</v>
      </c>
      <c r="M3713" t="s">
        <v>98</v>
      </c>
      <c r="N3713" t="s">
        <v>34</v>
      </c>
      <c r="O3713" s="3">
        <v>13.717776078041958</v>
      </c>
      <c r="P3713" t="str">
        <f t="shared" si="171"/>
        <v>H</v>
      </c>
      <c r="Q3713">
        <f t="shared" si="172"/>
        <v>2022</v>
      </c>
      <c r="R3713">
        <f t="shared" si="173"/>
        <v>0</v>
      </c>
    </row>
    <row r="3714" spans="1:18" x14ac:dyDescent="0.25">
      <c r="A3714" s="1">
        <v>43418.405240148029</v>
      </c>
      <c r="B3714" s="2" t="s">
        <v>1065</v>
      </c>
      <c r="C3714" t="s">
        <v>553</v>
      </c>
      <c r="D3714">
        <v>16</v>
      </c>
      <c r="E3714" t="s">
        <v>32</v>
      </c>
      <c r="F3714">
        <f>IF(E3714="",_xlfn.XLOOKUP(C3714,'Price Averages'!$D$4:$D$103,'Price Averages'!$E$4:$E$103, "FALSE"), E3714)</f>
        <v>384</v>
      </c>
      <c r="G3714">
        <v>96</v>
      </c>
      <c r="H3714">
        <f>IF(G3714="", _xlfn.XLOOKUP(C3714, 'Cost Averages'!$D$4:$D$103,'Cost Averages'!$E$4:$E$103, "FALSE"),G3714)</f>
        <v>96</v>
      </c>
      <c r="L3714" s="2" t="s">
        <v>44</v>
      </c>
      <c r="M3714" t="s">
        <v>906</v>
      </c>
      <c r="N3714" t="s">
        <v>34</v>
      </c>
      <c r="O3714" s="3">
        <v>13.853438793083487</v>
      </c>
      <c r="P3714" t="str">
        <f t="shared" ref="P3714:P3777" si="174">CHAR(64+(YEAR(A3714)-2014))</f>
        <v>D</v>
      </c>
      <c r="Q3714">
        <f t="shared" ref="Q3714:Q3777" si="175">YEAR(A3714)</f>
        <v>2018</v>
      </c>
      <c r="R3714">
        <f t="shared" ref="R3714:R3777" si="176">IF(P3714=CHAR(64 + (YEAR(A3714) - 2014)), 0, 1)</f>
        <v>0</v>
      </c>
    </row>
    <row r="3715" spans="1:18" x14ac:dyDescent="0.25">
      <c r="A3715" s="1">
        <v>44385.48270968323</v>
      </c>
      <c r="B3715" s="2" t="s">
        <v>2483</v>
      </c>
      <c r="C3715" t="s">
        <v>553</v>
      </c>
      <c r="D3715">
        <v>16</v>
      </c>
      <c r="E3715" t="s">
        <v>32</v>
      </c>
      <c r="F3715">
        <f>IF(E3715="",_xlfn.XLOOKUP(C3715,'Price Averages'!$D$4:$D$103,'Price Averages'!$E$4:$E$103, "FALSE"), E3715)</f>
        <v>384</v>
      </c>
      <c r="G3715">
        <v>96</v>
      </c>
      <c r="H3715">
        <f>IF(G3715="", _xlfn.XLOOKUP(C3715, 'Cost Averages'!$D$4:$D$103,'Cost Averages'!$E$4:$E$103, "FALSE"),G3715)</f>
        <v>96</v>
      </c>
      <c r="L3715" s="2" t="s">
        <v>28</v>
      </c>
      <c r="M3715" t="s">
        <v>100</v>
      </c>
      <c r="N3715" t="s">
        <v>56</v>
      </c>
      <c r="O3715" s="3">
        <v>9.7467096260695598</v>
      </c>
      <c r="P3715" t="str">
        <f t="shared" si="174"/>
        <v>G</v>
      </c>
      <c r="Q3715">
        <f t="shared" si="175"/>
        <v>2021</v>
      </c>
      <c r="R3715">
        <f t="shared" si="176"/>
        <v>0</v>
      </c>
    </row>
    <row r="3716" spans="1:18" x14ac:dyDescent="0.25">
      <c r="A3716" s="1">
        <v>43089.419386997593</v>
      </c>
      <c r="B3716" s="2" t="s">
        <v>2217</v>
      </c>
      <c r="C3716" t="s">
        <v>553</v>
      </c>
      <c r="D3716">
        <v>17</v>
      </c>
      <c r="E3716">
        <v>384</v>
      </c>
      <c r="F3716">
        <f>IF(E3716="",_xlfn.XLOOKUP(C3716,'Price Averages'!$D$4:$D$103,'Price Averages'!$E$4:$E$103, "FALSE"), E3716)</f>
        <v>384</v>
      </c>
      <c r="G3716" t="s">
        <v>32</v>
      </c>
      <c r="H3716">
        <f>IF(G3716="", _xlfn.XLOOKUP(C3716, 'Cost Averages'!$D$4:$D$103,'Cost Averages'!$E$4:$E$103, "FALSE"),G3716)</f>
        <v>96</v>
      </c>
      <c r="L3716" s="2" t="s">
        <v>23</v>
      </c>
      <c r="M3716" t="s">
        <v>1713</v>
      </c>
      <c r="N3716" t="s">
        <v>50</v>
      </c>
      <c r="O3716" s="3">
        <v>13.537350739681813</v>
      </c>
      <c r="P3716" t="str">
        <f t="shared" si="174"/>
        <v>C</v>
      </c>
      <c r="Q3716">
        <f t="shared" si="175"/>
        <v>2017</v>
      </c>
      <c r="R3716">
        <f t="shared" si="176"/>
        <v>0</v>
      </c>
    </row>
    <row r="3717" spans="1:18" x14ac:dyDescent="0.25">
      <c r="A3717" s="1">
        <v>43422.427285157712</v>
      </c>
      <c r="B3717" s="2" t="s">
        <v>845</v>
      </c>
      <c r="C3717" t="s">
        <v>553</v>
      </c>
      <c r="D3717">
        <v>17</v>
      </c>
      <c r="E3717">
        <v>384</v>
      </c>
      <c r="F3717">
        <f>IF(E3717="",_xlfn.XLOOKUP(C3717,'Price Averages'!$D$4:$D$103,'Price Averages'!$E$4:$E$103, "FALSE"), E3717)</f>
        <v>384</v>
      </c>
      <c r="G3717">
        <v>96</v>
      </c>
      <c r="H3717">
        <f>IF(G3717="", _xlfn.XLOOKUP(C3717, 'Cost Averages'!$D$4:$D$103,'Cost Averages'!$E$4:$E$103, "FALSE"),G3717)</f>
        <v>96</v>
      </c>
      <c r="L3717" s="2" t="s">
        <v>28</v>
      </c>
      <c r="M3717" t="s">
        <v>846</v>
      </c>
      <c r="N3717" t="s">
        <v>50</v>
      </c>
      <c r="O3717" s="3">
        <v>12.990345718839325</v>
      </c>
      <c r="P3717" t="str">
        <f t="shared" si="174"/>
        <v>D</v>
      </c>
      <c r="Q3717">
        <f t="shared" si="175"/>
        <v>2018</v>
      </c>
      <c r="R3717">
        <f t="shared" si="176"/>
        <v>0</v>
      </c>
    </row>
    <row r="3718" spans="1:18" x14ac:dyDescent="0.25">
      <c r="A3718" s="1">
        <v>43887.629563331655</v>
      </c>
      <c r="B3718" s="2" t="s">
        <v>1379</v>
      </c>
      <c r="C3718" t="s">
        <v>553</v>
      </c>
      <c r="D3718">
        <v>17</v>
      </c>
      <c r="E3718">
        <v>384</v>
      </c>
      <c r="F3718">
        <f>IF(E3718="",_xlfn.XLOOKUP(C3718,'Price Averages'!$D$4:$D$103,'Price Averages'!$E$4:$E$103, "FALSE"), E3718)</f>
        <v>384</v>
      </c>
      <c r="G3718">
        <v>96</v>
      </c>
      <c r="H3718">
        <f>IF(G3718="", _xlfn.XLOOKUP(C3718, 'Cost Averages'!$D$4:$D$103,'Cost Averages'!$E$4:$E$103, "FALSE"),G3718)</f>
        <v>96</v>
      </c>
      <c r="L3718" s="2" t="s">
        <v>28</v>
      </c>
      <c r="M3718" t="s">
        <v>189</v>
      </c>
      <c r="N3718" t="s">
        <v>41</v>
      </c>
      <c r="O3718" s="3">
        <v>13.288482149665386</v>
      </c>
      <c r="P3718" t="str">
        <f t="shared" si="174"/>
        <v>F</v>
      </c>
      <c r="Q3718">
        <f t="shared" si="175"/>
        <v>2020</v>
      </c>
      <c r="R3718">
        <f t="shared" si="176"/>
        <v>0</v>
      </c>
    </row>
    <row r="3719" spans="1:18" x14ac:dyDescent="0.25">
      <c r="A3719" s="1">
        <v>44039</v>
      </c>
      <c r="B3719" s="2" t="s">
        <v>3417</v>
      </c>
      <c r="C3719" t="s">
        <v>553</v>
      </c>
      <c r="D3719">
        <v>17</v>
      </c>
      <c r="E3719">
        <v>384</v>
      </c>
      <c r="F3719">
        <f>IF(E3719="",_xlfn.XLOOKUP(C3719,'Price Averages'!$D$4:$D$103,'Price Averages'!$E$4:$E$103, "FALSE"), E3719)</f>
        <v>384</v>
      </c>
      <c r="G3719">
        <v>96</v>
      </c>
      <c r="H3719">
        <f>IF(G3719="", _xlfn.XLOOKUP(C3719, 'Cost Averages'!$D$4:$D$103,'Cost Averages'!$E$4:$E$103, "FALSE"),G3719)</f>
        <v>96</v>
      </c>
      <c r="L3719" s="2" t="s">
        <v>44</v>
      </c>
      <c r="M3719" t="s">
        <v>403</v>
      </c>
      <c r="N3719" t="s">
        <v>56</v>
      </c>
      <c r="O3719" s="3">
        <v>13.115597690631557</v>
      </c>
      <c r="P3719" t="str">
        <f t="shared" si="174"/>
        <v>F</v>
      </c>
      <c r="Q3719">
        <f t="shared" si="175"/>
        <v>2020</v>
      </c>
      <c r="R3719">
        <f t="shared" si="176"/>
        <v>0</v>
      </c>
    </row>
    <row r="3720" spans="1:18" x14ac:dyDescent="0.25">
      <c r="A3720" s="1">
        <v>44104</v>
      </c>
      <c r="B3720" s="2" t="s">
        <v>3470</v>
      </c>
      <c r="C3720" t="s">
        <v>553</v>
      </c>
      <c r="D3720">
        <v>18</v>
      </c>
      <c r="E3720">
        <v>384</v>
      </c>
      <c r="F3720">
        <f>IF(E3720="",_xlfn.XLOOKUP(C3720,'Price Averages'!$D$4:$D$103,'Price Averages'!$E$4:$E$103, "FALSE"), E3720)</f>
        <v>384</v>
      </c>
      <c r="G3720">
        <v>96</v>
      </c>
      <c r="H3720">
        <f>IF(G3720="", _xlfn.XLOOKUP(C3720, 'Cost Averages'!$D$4:$D$103,'Cost Averages'!$E$4:$E$103, "FALSE"),G3720)</f>
        <v>96</v>
      </c>
      <c r="L3720" s="2" t="s">
        <v>28</v>
      </c>
      <c r="M3720" t="s">
        <v>1077</v>
      </c>
      <c r="N3720" t="s">
        <v>41</v>
      </c>
      <c r="O3720" s="3">
        <v>10.818241047231139</v>
      </c>
      <c r="P3720" t="str">
        <f t="shared" si="174"/>
        <v>F</v>
      </c>
      <c r="Q3720">
        <f t="shared" si="175"/>
        <v>2020</v>
      </c>
      <c r="R3720">
        <f t="shared" si="176"/>
        <v>0</v>
      </c>
    </row>
    <row r="3721" spans="1:18" x14ac:dyDescent="0.25">
      <c r="A3721" s="1">
        <v>44465</v>
      </c>
      <c r="B3721" s="2" t="s">
        <v>3772</v>
      </c>
      <c r="C3721" t="s">
        <v>553</v>
      </c>
      <c r="D3721">
        <v>18</v>
      </c>
      <c r="E3721">
        <v>384</v>
      </c>
      <c r="F3721">
        <f>IF(E3721="",_xlfn.XLOOKUP(C3721,'Price Averages'!$D$4:$D$103,'Price Averages'!$E$4:$E$103, "FALSE"), E3721)</f>
        <v>384</v>
      </c>
      <c r="G3721">
        <v>96</v>
      </c>
      <c r="H3721">
        <f>IF(G3721="", _xlfn.XLOOKUP(C3721, 'Cost Averages'!$D$4:$D$103,'Cost Averages'!$E$4:$E$103, "FALSE"),G3721)</f>
        <v>96</v>
      </c>
      <c r="L3721" s="2" t="s">
        <v>44</v>
      </c>
      <c r="M3721" t="s">
        <v>269</v>
      </c>
      <c r="N3721" t="s">
        <v>50</v>
      </c>
      <c r="O3721" s="3">
        <v>11.883396013219548</v>
      </c>
      <c r="P3721" t="str">
        <f t="shared" si="174"/>
        <v>G</v>
      </c>
      <c r="Q3721">
        <f t="shared" si="175"/>
        <v>2021</v>
      </c>
      <c r="R3721">
        <f t="shared" si="176"/>
        <v>0</v>
      </c>
    </row>
    <row r="3722" spans="1:18" x14ac:dyDescent="0.25">
      <c r="A3722" s="1">
        <v>44820.687424542812</v>
      </c>
      <c r="B3722" s="2" t="s">
        <v>3051</v>
      </c>
      <c r="C3722" t="s">
        <v>553</v>
      </c>
      <c r="D3722">
        <v>19</v>
      </c>
      <c r="E3722">
        <v>384</v>
      </c>
      <c r="F3722">
        <f>IF(E3722="",_xlfn.XLOOKUP(C3722,'Price Averages'!$D$4:$D$103,'Price Averages'!$E$4:$E$103, "FALSE"), E3722)</f>
        <v>384</v>
      </c>
      <c r="G3722">
        <v>96</v>
      </c>
      <c r="H3722">
        <f>IF(G3722="", _xlfn.XLOOKUP(C3722, 'Cost Averages'!$D$4:$D$103,'Cost Averages'!$E$4:$E$103, "FALSE"),G3722)</f>
        <v>96</v>
      </c>
      <c r="L3722" s="2" t="s">
        <v>28</v>
      </c>
      <c r="M3722" t="s">
        <v>284</v>
      </c>
      <c r="N3722" t="s">
        <v>41</v>
      </c>
      <c r="O3722" s="3">
        <v>11.710935611749917</v>
      </c>
      <c r="P3722" t="str">
        <f t="shared" si="174"/>
        <v>H</v>
      </c>
      <c r="Q3722">
        <f t="shared" si="175"/>
        <v>2022</v>
      </c>
      <c r="R3722">
        <f t="shared" si="176"/>
        <v>0</v>
      </c>
    </row>
    <row r="3723" spans="1:18" x14ac:dyDescent="0.25">
      <c r="A3723" s="1">
        <v>43520.398061958236</v>
      </c>
      <c r="B3723" s="2" t="s">
        <v>1439</v>
      </c>
      <c r="C3723" t="s">
        <v>553</v>
      </c>
      <c r="D3723">
        <v>20</v>
      </c>
      <c r="E3723">
        <v>384</v>
      </c>
      <c r="F3723">
        <f>IF(E3723="",_xlfn.XLOOKUP(C3723,'Price Averages'!$D$4:$D$103,'Price Averages'!$E$4:$E$103, "FALSE"), E3723)</f>
        <v>384</v>
      </c>
      <c r="G3723">
        <v>96</v>
      </c>
      <c r="H3723">
        <f>IF(G3723="", _xlfn.XLOOKUP(C3723, 'Cost Averages'!$D$4:$D$103,'Cost Averages'!$E$4:$E$103, "FALSE"),G3723)</f>
        <v>96</v>
      </c>
      <c r="L3723" s="2" t="s">
        <v>44</v>
      </c>
      <c r="M3723" t="s">
        <v>960</v>
      </c>
      <c r="N3723" t="s">
        <v>34</v>
      </c>
      <c r="O3723" s="3">
        <v>11.961761925704458</v>
      </c>
      <c r="P3723" t="str">
        <f t="shared" si="174"/>
        <v>E</v>
      </c>
      <c r="Q3723">
        <f t="shared" si="175"/>
        <v>2019</v>
      </c>
      <c r="R3723">
        <f t="shared" si="176"/>
        <v>0</v>
      </c>
    </row>
    <row r="3724" spans="1:18" x14ac:dyDescent="0.25">
      <c r="A3724" s="1">
        <v>44282.768436512182</v>
      </c>
      <c r="B3724" s="2" t="s">
        <v>2182</v>
      </c>
      <c r="C3724" t="s">
        <v>553</v>
      </c>
      <c r="D3724">
        <v>20</v>
      </c>
      <c r="E3724">
        <v>384</v>
      </c>
      <c r="F3724">
        <f>IF(E3724="",_xlfn.XLOOKUP(C3724,'Price Averages'!$D$4:$D$103,'Price Averages'!$E$4:$E$103, "FALSE"), E3724)</f>
        <v>384</v>
      </c>
      <c r="G3724" t="s">
        <v>32</v>
      </c>
      <c r="H3724">
        <f>IF(G3724="", _xlfn.XLOOKUP(C3724, 'Cost Averages'!$D$4:$D$103,'Cost Averages'!$E$4:$E$103, "FALSE"),G3724)</f>
        <v>96</v>
      </c>
      <c r="L3724" s="2" t="s">
        <v>23</v>
      </c>
      <c r="M3724" t="s">
        <v>737</v>
      </c>
      <c r="N3724" t="s">
        <v>25</v>
      </c>
      <c r="O3724" s="3">
        <v>9.1057685343725456</v>
      </c>
      <c r="P3724" t="str">
        <f t="shared" si="174"/>
        <v>G</v>
      </c>
      <c r="Q3724">
        <f t="shared" si="175"/>
        <v>2021</v>
      </c>
      <c r="R3724">
        <f t="shared" si="176"/>
        <v>0</v>
      </c>
    </row>
    <row r="3725" spans="1:18" x14ac:dyDescent="0.25">
      <c r="A3725" s="1">
        <v>44639</v>
      </c>
      <c r="B3725" s="2" t="s">
        <v>3923</v>
      </c>
      <c r="C3725" t="s">
        <v>54</v>
      </c>
      <c r="D3725">
        <v>1</v>
      </c>
      <c r="E3725">
        <v>80</v>
      </c>
      <c r="F3725">
        <f>IF(E3725="",_xlfn.XLOOKUP(C3725,'Price Averages'!$D$4:$D$103,'Price Averages'!$E$4:$E$103, "FALSE"), E3725)</f>
        <v>80</v>
      </c>
      <c r="G3725">
        <v>20</v>
      </c>
      <c r="H3725">
        <f>IF(G3725="", _xlfn.XLOOKUP(C3725, 'Cost Averages'!$D$4:$D$103,'Cost Averages'!$E$4:$E$103, "FALSE"),G3725)</f>
        <v>20</v>
      </c>
      <c r="L3725" s="2" t="s">
        <v>28</v>
      </c>
      <c r="M3725" t="s">
        <v>1552</v>
      </c>
      <c r="N3725" t="s">
        <v>78</v>
      </c>
      <c r="O3725" s="3">
        <v>14.412865837260112</v>
      </c>
      <c r="P3725" t="str">
        <f t="shared" si="174"/>
        <v>H</v>
      </c>
      <c r="Q3725">
        <f t="shared" si="175"/>
        <v>2022</v>
      </c>
      <c r="R3725">
        <f t="shared" si="176"/>
        <v>0</v>
      </c>
    </row>
    <row r="3726" spans="1:18" x14ac:dyDescent="0.25">
      <c r="A3726" s="1">
        <v>42967.742113159358</v>
      </c>
      <c r="B3726" s="2" t="s">
        <v>2659</v>
      </c>
      <c r="C3726" t="s">
        <v>54</v>
      </c>
      <c r="D3726">
        <v>3</v>
      </c>
      <c r="E3726">
        <v>80</v>
      </c>
      <c r="F3726">
        <f>IF(E3726="",_xlfn.XLOOKUP(C3726,'Price Averages'!$D$4:$D$103,'Price Averages'!$E$4:$E$103, "FALSE"), E3726)</f>
        <v>80</v>
      </c>
      <c r="G3726">
        <v>20</v>
      </c>
      <c r="H3726">
        <f>IF(G3726="", _xlfn.XLOOKUP(C3726, 'Cost Averages'!$D$4:$D$103,'Cost Averages'!$E$4:$E$103, "FALSE"),G3726)</f>
        <v>20</v>
      </c>
      <c r="L3726" s="2" t="s">
        <v>28</v>
      </c>
      <c r="M3726" t="s">
        <v>848</v>
      </c>
      <c r="N3726" t="s">
        <v>34</v>
      </c>
      <c r="O3726" s="3">
        <v>11.226611755437654</v>
      </c>
      <c r="P3726" t="str">
        <f t="shared" si="174"/>
        <v>C</v>
      </c>
      <c r="Q3726">
        <f t="shared" si="175"/>
        <v>2017</v>
      </c>
      <c r="R3726">
        <f t="shared" si="176"/>
        <v>0</v>
      </c>
    </row>
    <row r="3727" spans="1:18" x14ac:dyDescent="0.25">
      <c r="A3727" s="1">
        <v>43499.754798296264</v>
      </c>
      <c r="B3727" s="2" t="s">
        <v>87</v>
      </c>
      <c r="C3727" t="s">
        <v>54</v>
      </c>
      <c r="D3727">
        <v>3</v>
      </c>
      <c r="E3727">
        <v>80</v>
      </c>
      <c r="F3727">
        <f>IF(E3727="",_xlfn.XLOOKUP(C3727,'Price Averages'!$D$4:$D$103,'Price Averages'!$E$4:$E$103, "FALSE"), E3727)</f>
        <v>80</v>
      </c>
      <c r="G3727" t="s">
        <v>32</v>
      </c>
      <c r="H3727">
        <f>IF(G3727="", _xlfn.XLOOKUP(C3727, 'Cost Averages'!$D$4:$D$103,'Cost Averages'!$E$4:$E$103, "FALSE"),G3727)</f>
        <v>20</v>
      </c>
      <c r="L3727" s="2" t="s">
        <v>44</v>
      </c>
      <c r="M3727" t="s">
        <v>88</v>
      </c>
      <c r="N3727" t="s">
        <v>56</v>
      </c>
      <c r="O3727" s="3">
        <v>12.072414596936037</v>
      </c>
      <c r="P3727" t="str">
        <f t="shared" si="174"/>
        <v>E</v>
      </c>
      <c r="Q3727">
        <f t="shared" si="175"/>
        <v>2019</v>
      </c>
      <c r="R3727">
        <f t="shared" si="176"/>
        <v>0</v>
      </c>
    </row>
    <row r="3728" spans="1:18" x14ac:dyDescent="0.25">
      <c r="A3728" s="1">
        <v>44344.479202699353</v>
      </c>
      <c r="B3728" s="2" t="s">
        <v>2995</v>
      </c>
      <c r="C3728" t="s">
        <v>54</v>
      </c>
      <c r="D3728">
        <v>3</v>
      </c>
      <c r="E3728">
        <v>80</v>
      </c>
      <c r="F3728">
        <f>IF(E3728="",_xlfn.XLOOKUP(C3728,'Price Averages'!$D$4:$D$103,'Price Averages'!$E$4:$E$103, "FALSE"), E3728)</f>
        <v>80</v>
      </c>
      <c r="G3728">
        <v>20</v>
      </c>
      <c r="H3728">
        <f>IF(G3728="", _xlfn.XLOOKUP(C3728, 'Cost Averages'!$D$4:$D$103,'Cost Averages'!$E$4:$E$103, "FALSE"),G3728)</f>
        <v>20</v>
      </c>
      <c r="L3728" s="2" t="s">
        <v>44</v>
      </c>
      <c r="M3728" t="s">
        <v>94</v>
      </c>
      <c r="N3728" t="s">
        <v>41</v>
      </c>
      <c r="O3728" s="3">
        <v>15.12637675023732</v>
      </c>
      <c r="P3728" t="str">
        <f t="shared" si="174"/>
        <v>G</v>
      </c>
      <c r="Q3728">
        <f t="shared" si="175"/>
        <v>2021</v>
      </c>
      <c r="R3728">
        <f t="shared" si="176"/>
        <v>0</v>
      </c>
    </row>
    <row r="3729" spans="1:18" x14ac:dyDescent="0.25">
      <c r="A3729" s="1">
        <v>44506</v>
      </c>
      <c r="B3729" s="2" t="s">
        <v>3806</v>
      </c>
      <c r="C3729" t="s">
        <v>54</v>
      </c>
      <c r="D3729">
        <v>3</v>
      </c>
      <c r="E3729" t="s">
        <v>32</v>
      </c>
      <c r="F3729">
        <f>IF(E3729="",_xlfn.XLOOKUP(C3729,'Price Averages'!$D$4:$D$103,'Price Averages'!$E$4:$E$103, "FALSE"), E3729)</f>
        <v>80</v>
      </c>
      <c r="G3729" t="s">
        <v>32</v>
      </c>
      <c r="H3729">
        <f>IF(G3729="", _xlfn.XLOOKUP(C3729, 'Cost Averages'!$D$4:$D$103,'Cost Averages'!$E$4:$E$103, "FALSE"),G3729)</f>
        <v>20</v>
      </c>
      <c r="L3729" s="2" t="s">
        <v>28</v>
      </c>
      <c r="M3729" t="s">
        <v>1121</v>
      </c>
      <c r="N3729" t="s">
        <v>25</v>
      </c>
      <c r="O3729" s="3">
        <v>10.585251392347548</v>
      </c>
      <c r="P3729" t="str">
        <f t="shared" si="174"/>
        <v>G</v>
      </c>
      <c r="Q3729">
        <f t="shared" si="175"/>
        <v>2021</v>
      </c>
      <c r="R3729">
        <f t="shared" si="176"/>
        <v>0</v>
      </c>
    </row>
    <row r="3730" spans="1:18" x14ac:dyDescent="0.25">
      <c r="A3730" s="1">
        <v>44783</v>
      </c>
      <c r="B3730" s="2" t="s">
        <v>4057</v>
      </c>
      <c r="C3730" t="s">
        <v>54</v>
      </c>
      <c r="D3730">
        <v>3</v>
      </c>
      <c r="E3730">
        <v>80</v>
      </c>
      <c r="F3730">
        <f>IF(E3730="",_xlfn.XLOOKUP(C3730,'Price Averages'!$D$4:$D$103,'Price Averages'!$E$4:$E$103, "FALSE"), E3730)</f>
        <v>80</v>
      </c>
      <c r="G3730">
        <v>20</v>
      </c>
      <c r="H3730">
        <f>IF(G3730="", _xlfn.XLOOKUP(C3730, 'Cost Averages'!$D$4:$D$103,'Cost Averages'!$E$4:$E$103, "FALSE"),G3730)</f>
        <v>20</v>
      </c>
      <c r="L3730" s="2" t="s">
        <v>28</v>
      </c>
      <c r="M3730" t="s">
        <v>603</v>
      </c>
      <c r="N3730" t="s">
        <v>50</v>
      </c>
      <c r="O3730" s="3">
        <v>7.8974070387684714</v>
      </c>
      <c r="P3730" t="str">
        <f t="shared" si="174"/>
        <v>H</v>
      </c>
      <c r="Q3730">
        <f t="shared" si="175"/>
        <v>2022</v>
      </c>
      <c r="R3730">
        <f t="shared" si="176"/>
        <v>0</v>
      </c>
    </row>
    <row r="3731" spans="1:18" x14ac:dyDescent="0.25">
      <c r="A3731" s="1">
        <v>44474.758177476659</v>
      </c>
      <c r="B3731" s="2" t="s">
        <v>53</v>
      </c>
      <c r="C3731" t="s">
        <v>54</v>
      </c>
      <c r="D3731">
        <v>4</v>
      </c>
      <c r="E3731">
        <v>80</v>
      </c>
      <c r="F3731">
        <f>IF(E3731="",_xlfn.XLOOKUP(C3731,'Price Averages'!$D$4:$D$103,'Price Averages'!$E$4:$E$103, "FALSE"), E3731)</f>
        <v>80</v>
      </c>
      <c r="G3731">
        <v>20</v>
      </c>
      <c r="H3731">
        <f>IF(G3731="", _xlfn.XLOOKUP(C3731, 'Cost Averages'!$D$4:$D$103,'Cost Averages'!$E$4:$E$103, "FALSE"),G3731)</f>
        <v>20</v>
      </c>
      <c r="L3731" s="2" t="s">
        <v>28</v>
      </c>
      <c r="M3731" t="s">
        <v>55</v>
      </c>
      <c r="N3731" t="s">
        <v>56</v>
      </c>
      <c r="O3731" s="3">
        <v>10.988762477277161</v>
      </c>
      <c r="P3731" t="str">
        <f t="shared" si="174"/>
        <v>G</v>
      </c>
      <c r="Q3731">
        <f t="shared" si="175"/>
        <v>2021</v>
      </c>
      <c r="R3731">
        <f t="shared" si="176"/>
        <v>0</v>
      </c>
    </row>
    <row r="3732" spans="1:18" x14ac:dyDescent="0.25">
      <c r="A3732" s="1">
        <v>44055.581773563033</v>
      </c>
      <c r="B3732" s="2" t="s">
        <v>259</v>
      </c>
      <c r="C3732" t="s">
        <v>54</v>
      </c>
      <c r="D3732">
        <v>6</v>
      </c>
      <c r="E3732">
        <v>80</v>
      </c>
      <c r="F3732">
        <f>IF(E3732="",_xlfn.XLOOKUP(C3732,'Price Averages'!$D$4:$D$103,'Price Averages'!$E$4:$E$103, "FALSE"), E3732)</f>
        <v>80</v>
      </c>
      <c r="G3732">
        <v>20</v>
      </c>
      <c r="H3732">
        <f>IF(G3732="", _xlfn.XLOOKUP(C3732, 'Cost Averages'!$D$4:$D$103,'Cost Averages'!$E$4:$E$103, "FALSE"),G3732)</f>
        <v>20</v>
      </c>
      <c r="L3732" s="2" t="s">
        <v>44</v>
      </c>
      <c r="M3732" t="s">
        <v>260</v>
      </c>
      <c r="N3732" t="s">
        <v>41</v>
      </c>
      <c r="O3732" s="3">
        <v>11.756374828790458</v>
      </c>
      <c r="P3732" t="str">
        <f t="shared" si="174"/>
        <v>F</v>
      </c>
      <c r="Q3732">
        <f t="shared" si="175"/>
        <v>2020</v>
      </c>
      <c r="R3732">
        <f t="shared" si="176"/>
        <v>0</v>
      </c>
    </row>
    <row r="3733" spans="1:18" x14ac:dyDescent="0.25">
      <c r="A3733" s="1">
        <v>43690.598867459652</v>
      </c>
      <c r="B3733" s="2" t="s">
        <v>2030</v>
      </c>
      <c r="C3733" t="s">
        <v>54</v>
      </c>
      <c r="D3733">
        <v>7</v>
      </c>
      <c r="E3733">
        <v>80</v>
      </c>
      <c r="F3733">
        <f>IF(E3733="",_xlfn.XLOOKUP(C3733,'Price Averages'!$D$4:$D$103,'Price Averages'!$E$4:$E$103, "FALSE"), E3733)</f>
        <v>80</v>
      </c>
      <c r="G3733">
        <v>20</v>
      </c>
      <c r="H3733">
        <f>IF(G3733="", _xlfn.XLOOKUP(C3733, 'Cost Averages'!$D$4:$D$103,'Cost Averages'!$E$4:$E$103, "FALSE"),G3733)</f>
        <v>20</v>
      </c>
      <c r="L3733" s="2" t="s">
        <v>28</v>
      </c>
      <c r="M3733" t="s">
        <v>1663</v>
      </c>
      <c r="N3733" t="s">
        <v>78</v>
      </c>
      <c r="O3733" s="3">
        <v>15.239568994601312</v>
      </c>
      <c r="P3733" t="str">
        <f t="shared" si="174"/>
        <v>E</v>
      </c>
      <c r="Q3733">
        <f t="shared" si="175"/>
        <v>2019</v>
      </c>
      <c r="R3733">
        <f t="shared" si="176"/>
        <v>0</v>
      </c>
    </row>
    <row r="3734" spans="1:18" x14ac:dyDescent="0.25">
      <c r="A3734" s="1">
        <v>43993</v>
      </c>
      <c r="B3734" s="2" t="s">
        <v>3379</v>
      </c>
      <c r="C3734" t="s">
        <v>54</v>
      </c>
      <c r="D3734">
        <v>7</v>
      </c>
      <c r="E3734" t="s">
        <v>32</v>
      </c>
      <c r="F3734">
        <f>IF(E3734="",_xlfn.XLOOKUP(C3734,'Price Averages'!$D$4:$D$103,'Price Averages'!$E$4:$E$103, "FALSE"), E3734)</f>
        <v>80</v>
      </c>
      <c r="G3734">
        <v>20</v>
      </c>
      <c r="H3734">
        <f>IF(G3734="", _xlfn.XLOOKUP(C3734, 'Cost Averages'!$D$4:$D$103,'Cost Averages'!$E$4:$E$103, "FALSE"),G3734)</f>
        <v>20</v>
      </c>
      <c r="L3734" s="2" t="s">
        <v>28</v>
      </c>
      <c r="M3734" t="s">
        <v>895</v>
      </c>
      <c r="N3734" t="s">
        <v>50</v>
      </c>
      <c r="O3734" s="3">
        <v>11.952554704438674</v>
      </c>
      <c r="P3734" t="str">
        <f t="shared" si="174"/>
        <v>F</v>
      </c>
      <c r="Q3734">
        <f t="shared" si="175"/>
        <v>2020</v>
      </c>
      <c r="R3734">
        <f t="shared" si="176"/>
        <v>0</v>
      </c>
    </row>
    <row r="3735" spans="1:18" x14ac:dyDescent="0.25">
      <c r="A3735" s="1">
        <v>44597.839922309693</v>
      </c>
      <c r="B3735" s="2" t="s">
        <v>2546</v>
      </c>
      <c r="C3735" t="s">
        <v>54</v>
      </c>
      <c r="D3735">
        <v>7</v>
      </c>
      <c r="E3735">
        <v>80</v>
      </c>
      <c r="F3735">
        <f>IF(E3735="",_xlfn.XLOOKUP(C3735,'Price Averages'!$D$4:$D$103,'Price Averages'!$E$4:$E$103, "FALSE"), E3735)</f>
        <v>80</v>
      </c>
      <c r="G3735">
        <v>20</v>
      </c>
      <c r="H3735">
        <f>IF(G3735="", _xlfn.XLOOKUP(C3735, 'Cost Averages'!$D$4:$D$103,'Cost Averages'!$E$4:$E$103, "FALSE"),G3735)</f>
        <v>20</v>
      </c>
      <c r="L3735" s="2" t="s">
        <v>44</v>
      </c>
      <c r="M3735" t="s">
        <v>627</v>
      </c>
      <c r="N3735" t="s">
        <v>25</v>
      </c>
      <c r="O3735" s="3">
        <v>15.478388039566896</v>
      </c>
      <c r="P3735" t="str">
        <f t="shared" si="174"/>
        <v>H</v>
      </c>
      <c r="Q3735">
        <f t="shared" si="175"/>
        <v>2022</v>
      </c>
      <c r="R3735">
        <f t="shared" si="176"/>
        <v>0</v>
      </c>
    </row>
    <row r="3736" spans="1:18" x14ac:dyDescent="0.25">
      <c r="A3736" s="1">
        <v>43824.629406275075</v>
      </c>
      <c r="B3736" s="2" t="s">
        <v>1016</v>
      </c>
      <c r="C3736" t="s">
        <v>54</v>
      </c>
      <c r="D3736">
        <v>8</v>
      </c>
      <c r="E3736" t="s">
        <v>32</v>
      </c>
      <c r="F3736">
        <f>IF(E3736="",_xlfn.XLOOKUP(C3736,'Price Averages'!$D$4:$D$103,'Price Averages'!$E$4:$E$103, "FALSE"), E3736)</f>
        <v>80</v>
      </c>
      <c r="G3736">
        <v>20</v>
      </c>
      <c r="H3736">
        <f>IF(G3736="", _xlfn.XLOOKUP(C3736, 'Cost Averages'!$D$4:$D$103,'Cost Averages'!$E$4:$E$103, "FALSE"),G3736)</f>
        <v>20</v>
      </c>
      <c r="L3736" s="2" t="s">
        <v>44</v>
      </c>
      <c r="M3736" t="s">
        <v>461</v>
      </c>
      <c r="N3736" t="s">
        <v>56</v>
      </c>
      <c r="O3736" s="3">
        <v>7.9963422143733238</v>
      </c>
      <c r="P3736" t="str">
        <f t="shared" si="174"/>
        <v>E</v>
      </c>
      <c r="Q3736">
        <f t="shared" si="175"/>
        <v>2019</v>
      </c>
      <c r="R3736">
        <f t="shared" si="176"/>
        <v>0</v>
      </c>
    </row>
    <row r="3737" spans="1:18" x14ac:dyDescent="0.25">
      <c r="A3737" s="1">
        <v>43849</v>
      </c>
      <c r="B3737" s="2" t="s">
        <v>3260</v>
      </c>
      <c r="C3737" t="s">
        <v>54</v>
      </c>
      <c r="D3737">
        <v>8</v>
      </c>
      <c r="E3737">
        <v>80</v>
      </c>
      <c r="F3737">
        <f>IF(E3737="",_xlfn.XLOOKUP(C3737,'Price Averages'!$D$4:$D$103,'Price Averages'!$E$4:$E$103, "FALSE"), E3737)</f>
        <v>80</v>
      </c>
      <c r="G3737">
        <v>20</v>
      </c>
      <c r="H3737">
        <f>IF(G3737="", _xlfn.XLOOKUP(C3737, 'Cost Averages'!$D$4:$D$103,'Cost Averages'!$E$4:$E$103, "FALSE"),G3737)</f>
        <v>20</v>
      </c>
      <c r="L3737" s="2" t="s">
        <v>28</v>
      </c>
      <c r="M3737" t="s">
        <v>45</v>
      </c>
      <c r="N3737" t="s">
        <v>46</v>
      </c>
      <c r="O3737" s="3">
        <v>12.169266722245851</v>
      </c>
      <c r="P3737" t="str">
        <f t="shared" si="174"/>
        <v>F</v>
      </c>
      <c r="Q3737">
        <f t="shared" si="175"/>
        <v>2020</v>
      </c>
      <c r="R3737">
        <f t="shared" si="176"/>
        <v>0</v>
      </c>
    </row>
    <row r="3738" spans="1:18" x14ac:dyDescent="0.25">
      <c r="A3738" s="1">
        <v>44353.892882276268</v>
      </c>
      <c r="B3738" s="2" t="s">
        <v>1584</v>
      </c>
      <c r="C3738" t="s">
        <v>54</v>
      </c>
      <c r="D3738">
        <v>8</v>
      </c>
      <c r="E3738" t="s">
        <v>32</v>
      </c>
      <c r="F3738">
        <f>IF(E3738="",_xlfn.XLOOKUP(C3738,'Price Averages'!$D$4:$D$103,'Price Averages'!$E$4:$E$103, "FALSE"), E3738)</f>
        <v>80</v>
      </c>
      <c r="G3738">
        <v>20</v>
      </c>
      <c r="H3738">
        <f>IF(G3738="", _xlfn.XLOOKUP(C3738, 'Cost Averages'!$D$4:$D$103,'Cost Averages'!$E$4:$E$103, "FALSE"),G3738)</f>
        <v>20</v>
      </c>
      <c r="L3738" s="2" t="s">
        <v>28</v>
      </c>
      <c r="M3738" t="s">
        <v>531</v>
      </c>
      <c r="N3738" t="s">
        <v>41</v>
      </c>
      <c r="O3738" s="3">
        <v>10.954865572729823</v>
      </c>
      <c r="P3738" t="str">
        <f t="shared" si="174"/>
        <v>G</v>
      </c>
      <c r="Q3738">
        <f t="shared" si="175"/>
        <v>2021</v>
      </c>
      <c r="R3738">
        <f t="shared" si="176"/>
        <v>0</v>
      </c>
    </row>
    <row r="3739" spans="1:18" x14ac:dyDescent="0.25">
      <c r="A3739" s="1">
        <v>43422.324723079313</v>
      </c>
      <c r="B3739" s="2" t="s">
        <v>1252</v>
      </c>
      <c r="C3739" t="s">
        <v>54</v>
      </c>
      <c r="D3739">
        <v>9</v>
      </c>
      <c r="E3739">
        <v>80</v>
      </c>
      <c r="F3739">
        <f>IF(E3739="",_xlfn.XLOOKUP(C3739,'Price Averages'!$D$4:$D$103,'Price Averages'!$E$4:$E$103, "FALSE"), E3739)</f>
        <v>80</v>
      </c>
      <c r="G3739">
        <v>20</v>
      </c>
      <c r="H3739">
        <f>IF(G3739="", _xlfn.XLOOKUP(C3739, 'Cost Averages'!$D$4:$D$103,'Cost Averages'!$E$4:$E$103, "FALSE"),G3739)</f>
        <v>20</v>
      </c>
      <c r="L3739" s="2" t="s">
        <v>28</v>
      </c>
      <c r="M3739" t="s">
        <v>211</v>
      </c>
      <c r="N3739" t="s">
        <v>41</v>
      </c>
      <c r="O3739" s="3">
        <v>13.697485557052493</v>
      </c>
      <c r="P3739" t="str">
        <f t="shared" si="174"/>
        <v>D</v>
      </c>
      <c r="Q3739">
        <f t="shared" si="175"/>
        <v>2018</v>
      </c>
      <c r="R3739">
        <f t="shared" si="176"/>
        <v>0</v>
      </c>
    </row>
    <row r="3740" spans="1:18" x14ac:dyDescent="0.25">
      <c r="A3740" s="1">
        <v>43740.138816371407</v>
      </c>
      <c r="B3740" s="2" t="s">
        <v>3117</v>
      </c>
      <c r="C3740" t="s">
        <v>54</v>
      </c>
      <c r="D3740">
        <v>9</v>
      </c>
      <c r="E3740">
        <v>80</v>
      </c>
      <c r="F3740">
        <f>IF(E3740="",_xlfn.XLOOKUP(C3740,'Price Averages'!$D$4:$D$103,'Price Averages'!$E$4:$E$103, "FALSE"), E3740)</f>
        <v>80</v>
      </c>
      <c r="G3740">
        <v>20</v>
      </c>
      <c r="H3740">
        <f>IF(G3740="", _xlfn.XLOOKUP(C3740, 'Cost Averages'!$D$4:$D$103,'Cost Averages'!$E$4:$E$103, "FALSE"),G3740)</f>
        <v>20</v>
      </c>
      <c r="L3740" s="2" t="s">
        <v>44</v>
      </c>
      <c r="M3740" t="s">
        <v>418</v>
      </c>
      <c r="N3740" t="s">
        <v>46</v>
      </c>
      <c r="O3740" s="3">
        <v>13.923194761258239</v>
      </c>
      <c r="P3740" t="str">
        <f t="shared" si="174"/>
        <v>E</v>
      </c>
      <c r="Q3740">
        <f t="shared" si="175"/>
        <v>2019</v>
      </c>
      <c r="R3740">
        <f t="shared" si="176"/>
        <v>0</v>
      </c>
    </row>
    <row r="3741" spans="1:18" x14ac:dyDescent="0.25">
      <c r="A3741" s="1">
        <v>43593.779412353695</v>
      </c>
      <c r="B3741" s="2" t="s">
        <v>1105</v>
      </c>
      <c r="C3741" t="s">
        <v>54</v>
      </c>
      <c r="D3741">
        <v>10</v>
      </c>
      <c r="E3741">
        <v>80</v>
      </c>
      <c r="F3741">
        <f>IF(E3741="",_xlfn.XLOOKUP(C3741,'Price Averages'!$D$4:$D$103,'Price Averages'!$E$4:$E$103, "FALSE"), E3741)</f>
        <v>80</v>
      </c>
      <c r="G3741">
        <v>20</v>
      </c>
      <c r="H3741">
        <f>IF(G3741="", _xlfn.XLOOKUP(C3741, 'Cost Averages'!$D$4:$D$103,'Cost Averages'!$E$4:$E$103, "FALSE"),G3741)</f>
        <v>20</v>
      </c>
      <c r="L3741" s="2" t="s">
        <v>23</v>
      </c>
      <c r="M3741" t="s">
        <v>645</v>
      </c>
      <c r="N3741" t="s">
        <v>78</v>
      </c>
      <c r="O3741" s="3">
        <v>12.869841591513939</v>
      </c>
      <c r="P3741" t="str">
        <f t="shared" si="174"/>
        <v>E</v>
      </c>
      <c r="Q3741">
        <f t="shared" si="175"/>
        <v>2019</v>
      </c>
      <c r="R3741">
        <f t="shared" si="176"/>
        <v>0</v>
      </c>
    </row>
    <row r="3742" spans="1:18" x14ac:dyDescent="0.25">
      <c r="A3742" s="1">
        <v>44438.707200012337</v>
      </c>
      <c r="B3742" s="2" t="s">
        <v>743</v>
      </c>
      <c r="C3742" t="s">
        <v>54</v>
      </c>
      <c r="D3742">
        <v>10</v>
      </c>
      <c r="E3742">
        <v>80</v>
      </c>
      <c r="F3742">
        <f>IF(E3742="",_xlfn.XLOOKUP(C3742,'Price Averages'!$D$4:$D$103,'Price Averages'!$E$4:$E$103, "FALSE"), E3742)</f>
        <v>80</v>
      </c>
      <c r="G3742">
        <v>20</v>
      </c>
      <c r="H3742">
        <f>IF(G3742="", _xlfn.XLOOKUP(C3742, 'Cost Averages'!$D$4:$D$103,'Cost Averages'!$E$4:$E$103, "FALSE"),G3742)</f>
        <v>20</v>
      </c>
      <c r="L3742" s="2" t="s">
        <v>28</v>
      </c>
      <c r="M3742" t="s">
        <v>222</v>
      </c>
      <c r="N3742" t="s">
        <v>34</v>
      </c>
      <c r="O3742" s="3">
        <v>12.172922939334034</v>
      </c>
      <c r="P3742" t="str">
        <f t="shared" si="174"/>
        <v>G</v>
      </c>
      <c r="Q3742">
        <f t="shared" si="175"/>
        <v>2021</v>
      </c>
      <c r="R3742">
        <f t="shared" si="176"/>
        <v>0</v>
      </c>
    </row>
    <row r="3743" spans="1:18" x14ac:dyDescent="0.25">
      <c r="A3743" s="1">
        <v>43494.719378520691</v>
      </c>
      <c r="B3743" s="2" t="s">
        <v>2808</v>
      </c>
      <c r="C3743" t="s">
        <v>54</v>
      </c>
      <c r="D3743">
        <v>11</v>
      </c>
      <c r="E3743" t="s">
        <v>32</v>
      </c>
      <c r="F3743">
        <f>IF(E3743="",_xlfn.XLOOKUP(C3743,'Price Averages'!$D$4:$D$103,'Price Averages'!$E$4:$E$103, "FALSE"), E3743)</f>
        <v>80</v>
      </c>
      <c r="G3743">
        <v>20</v>
      </c>
      <c r="H3743">
        <f>IF(G3743="", _xlfn.XLOOKUP(C3743, 'Cost Averages'!$D$4:$D$103,'Cost Averages'!$E$4:$E$103, "FALSE"),G3743)</f>
        <v>20</v>
      </c>
      <c r="L3743" s="2" t="s">
        <v>28</v>
      </c>
      <c r="M3743" t="s">
        <v>696</v>
      </c>
      <c r="N3743" t="s">
        <v>78</v>
      </c>
      <c r="O3743" s="3">
        <v>12.699042739101285</v>
      </c>
      <c r="P3743" t="str">
        <f t="shared" si="174"/>
        <v>E</v>
      </c>
      <c r="Q3743">
        <f t="shared" si="175"/>
        <v>2019</v>
      </c>
      <c r="R3743">
        <f t="shared" si="176"/>
        <v>0</v>
      </c>
    </row>
    <row r="3744" spans="1:18" x14ac:dyDescent="0.25">
      <c r="A3744" s="1">
        <v>44452.968390139482</v>
      </c>
      <c r="B3744" s="2" t="s">
        <v>2221</v>
      </c>
      <c r="C3744" t="s">
        <v>54</v>
      </c>
      <c r="D3744">
        <v>11</v>
      </c>
      <c r="E3744">
        <v>80</v>
      </c>
      <c r="F3744">
        <f>IF(E3744="",_xlfn.XLOOKUP(C3744,'Price Averages'!$D$4:$D$103,'Price Averages'!$E$4:$E$103, "FALSE"), E3744)</f>
        <v>80</v>
      </c>
      <c r="G3744">
        <v>20</v>
      </c>
      <c r="H3744">
        <f>IF(G3744="", _xlfn.XLOOKUP(C3744, 'Cost Averages'!$D$4:$D$103,'Cost Averages'!$E$4:$E$103, "FALSE"),G3744)</f>
        <v>20</v>
      </c>
      <c r="L3744" s="2" t="s">
        <v>28</v>
      </c>
      <c r="M3744" t="s">
        <v>171</v>
      </c>
      <c r="N3744" t="s">
        <v>46</v>
      </c>
      <c r="O3744" s="3">
        <v>11.36085047138285</v>
      </c>
      <c r="P3744" t="str">
        <f t="shared" si="174"/>
        <v>G</v>
      </c>
      <c r="Q3744">
        <f t="shared" si="175"/>
        <v>2021</v>
      </c>
      <c r="R3744">
        <f t="shared" si="176"/>
        <v>0</v>
      </c>
    </row>
    <row r="3745" spans="1:18" x14ac:dyDescent="0.25">
      <c r="A3745" s="1">
        <v>43549.229185546603</v>
      </c>
      <c r="B3745" s="2" t="s">
        <v>834</v>
      </c>
      <c r="C3745" t="s">
        <v>54</v>
      </c>
      <c r="D3745">
        <v>12</v>
      </c>
      <c r="E3745">
        <v>80</v>
      </c>
      <c r="F3745">
        <f>IF(E3745="",_xlfn.XLOOKUP(C3745,'Price Averages'!$D$4:$D$103,'Price Averages'!$E$4:$E$103, "FALSE"), E3745)</f>
        <v>80</v>
      </c>
      <c r="G3745">
        <v>20</v>
      </c>
      <c r="H3745">
        <f>IF(G3745="", _xlfn.XLOOKUP(C3745, 'Cost Averages'!$D$4:$D$103,'Cost Averages'!$E$4:$E$103, "FALSE"),G3745)</f>
        <v>20</v>
      </c>
      <c r="L3745" s="2" t="s">
        <v>28</v>
      </c>
      <c r="M3745" t="s">
        <v>228</v>
      </c>
      <c r="N3745" t="s">
        <v>46</v>
      </c>
      <c r="O3745" s="3">
        <v>9.3014286057233697</v>
      </c>
      <c r="P3745" t="str">
        <f t="shared" si="174"/>
        <v>E</v>
      </c>
      <c r="Q3745">
        <f t="shared" si="175"/>
        <v>2019</v>
      </c>
      <c r="R3745">
        <f t="shared" si="176"/>
        <v>0</v>
      </c>
    </row>
    <row r="3746" spans="1:18" x14ac:dyDescent="0.25">
      <c r="A3746" s="1">
        <v>43638.82325965217</v>
      </c>
      <c r="B3746" s="2" t="s">
        <v>1378</v>
      </c>
      <c r="C3746" t="s">
        <v>54</v>
      </c>
      <c r="D3746">
        <v>12</v>
      </c>
      <c r="E3746">
        <v>80</v>
      </c>
      <c r="F3746">
        <f>IF(E3746="",_xlfn.XLOOKUP(C3746,'Price Averages'!$D$4:$D$103,'Price Averages'!$E$4:$E$103, "FALSE"), E3746)</f>
        <v>80</v>
      </c>
      <c r="G3746">
        <v>20</v>
      </c>
      <c r="H3746">
        <f>IF(G3746="", _xlfn.XLOOKUP(C3746, 'Cost Averages'!$D$4:$D$103,'Cost Averages'!$E$4:$E$103, "FALSE"),G3746)</f>
        <v>20</v>
      </c>
      <c r="L3746" s="2" t="s">
        <v>44</v>
      </c>
      <c r="M3746" t="s">
        <v>778</v>
      </c>
      <c r="N3746" t="s">
        <v>78</v>
      </c>
      <c r="O3746" s="3">
        <v>13.095446915421235</v>
      </c>
      <c r="P3746" t="str">
        <f t="shared" si="174"/>
        <v>E</v>
      </c>
      <c r="Q3746">
        <f t="shared" si="175"/>
        <v>2019</v>
      </c>
      <c r="R3746">
        <f t="shared" si="176"/>
        <v>0</v>
      </c>
    </row>
    <row r="3747" spans="1:18" x14ac:dyDescent="0.25">
      <c r="A3747" s="1">
        <v>44147.945322469532</v>
      </c>
      <c r="B3747" s="2" t="s">
        <v>1857</v>
      </c>
      <c r="C3747" t="s">
        <v>54</v>
      </c>
      <c r="D3747">
        <v>12</v>
      </c>
      <c r="E3747">
        <v>80</v>
      </c>
      <c r="F3747">
        <f>IF(E3747="",_xlfn.XLOOKUP(C3747,'Price Averages'!$D$4:$D$103,'Price Averages'!$E$4:$E$103, "FALSE"), E3747)</f>
        <v>80</v>
      </c>
      <c r="G3747">
        <v>20</v>
      </c>
      <c r="H3747">
        <f>IF(G3747="", _xlfn.XLOOKUP(C3747, 'Cost Averages'!$D$4:$D$103,'Cost Averages'!$E$4:$E$103, "FALSE"),G3747)</f>
        <v>20</v>
      </c>
      <c r="L3747" s="2" t="s">
        <v>44</v>
      </c>
      <c r="M3747" t="s">
        <v>100</v>
      </c>
      <c r="N3747" t="s">
        <v>56</v>
      </c>
      <c r="O3747" s="3">
        <v>9.7467096260695598</v>
      </c>
      <c r="P3747" t="str">
        <f t="shared" si="174"/>
        <v>F</v>
      </c>
      <c r="Q3747">
        <f t="shared" si="175"/>
        <v>2020</v>
      </c>
      <c r="R3747">
        <f t="shared" si="176"/>
        <v>0</v>
      </c>
    </row>
    <row r="3748" spans="1:18" x14ac:dyDescent="0.25">
      <c r="A3748" s="1">
        <v>43935</v>
      </c>
      <c r="B3748" s="2" t="s">
        <v>3328</v>
      </c>
      <c r="C3748" t="s">
        <v>54</v>
      </c>
      <c r="D3748">
        <v>12</v>
      </c>
      <c r="E3748">
        <v>80</v>
      </c>
      <c r="F3748">
        <f>IF(E3748="",_xlfn.XLOOKUP(C3748,'Price Averages'!$D$4:$D$103,'Price Averages'!$E$4:$E$103, "FALSE"), E3748)</f>
        <v>80</v>
      </c>
      <c r="G3748">
        <v>20</v>
      </c>
      <c r="H3748">
        <f>IF(G3748="", _xlfn.XLOOKUP(C3748, 'Cost Averages'!$D$4:$D$103,'Cost Averages'!$E$4:$E$103, "FALSE"),G3748)</f>
        <v>20</v>
      </c>
      <c r="L3748" s="2" t="s">
        <v>23</v>
      </c>
      <c r="M3748" t="s">
        <v>52</v>
      </c>
      <c r="N3748" t="s">
        <v>46</v>
      </c>
      <c r="O3748" s="3">
        <v>11.048444680405545</v>
      </c>
      <c r="P3748" t="str">
        <f t="shared" si="174"/>
        <v>F</v>
      </c>
      <c r="Q3748">
        <f t="shared" si="175"/>
        <v>2020</v>
      </c>
      <c r="R3748">
        <f t="shared" si="176"/>
        <v>0</v>
      </c>
    </row>
    <row r="3749" spans="1:18" x14ac:dyDescent="0.25">
      <c r="A3749" s="1">
        <v>44435</v>
      </c>
      <c r="B3749" s="2" t="s">
        <v>567</v>
      </c>
      <c r="C3749" t="s">
        <v>54</v>
      </c>
      <c r="D3749">
        <v>12</v>
      </c>
      <c r="E3749" t="s">
        <v>32</v>
      </c>
      <c r="F3749">
        <f>IF(E3749="",_xlfn.XLOOKUP(C3749,'Price Averages'!$D$4:$D$103,'Price Averages'!$E$4:$E$103, "FALSE"), E3749)</f>
        <v>80</v>
      </c>
      <c r="G3749">
        <v>20</v>
      </c>
      <c r="H3749">
        <f>IF(G3749="", _xlfn.XLOOKUP(C3749, 'Cost Averages'!$D$4:$D$103,'Cost Averages'!$E$4:$E$103, "FALSE"),G3749)</f>
        <v>20</v>
      </c>
      <c r="L3749" s="2" t="s">
        <v>23</v>
      </c>
      <c r="M3749" t="s">
        <v>335</v>
      </c>
      <c r="N3749" t="s">
        <v>34</v>
      </c>
      <c r="O3749" s="3">
        <v>9.8928038181361391</v>
      </c>
      <c r="P3749" t="str">
        <f t="shared" si="174"/>
        <v>G</v>
      </c>
      <c r="Q3749">
        <f t="shared" si="175"/>
        <v>2021</v>
      </c>
      <c r="R3749">
        <f t="shared" si="176"/>
        <v>0</v>
      </c>
    </row>
    <row r="3750" spans="1:18" x14ac:dyDescent="0.25">
      <c r="A3750" s="1">
        <v>43672.658440416984</v>
      </c>
      <c r="B3750" s="2" t="s">
        <v>2259</v>
      </c>
      <c r="C3750" t="s">
        <v>54</v>
      </c>
      <c r="D3750">
        <v>13</v>
      </c>
      <c r="E3750" t="s">
        <v>32</v>
      </c>
      <c r="F3750">
        <f>IF(E3750="",_xlfn.XLOOKUP(C3750,'Price Averages'!$D$4:$D$103,'Price Averages'!$E$4:$E$103, "FALSE"), E3750)</f>
        <v>80</v>
      </c>
      <c r="G3750">
        <v>20</v>
      </c>
      <c r="H3750">
        <f>IF(G3750="", _xlfn.XLOOKUP(C3750, 'Cost Averages'!$D$4:$D$103,'Cost Averages'!$E$4:$E$103, "FALSE"),G3750)</f>
        <v>20</v>
      </c>
      <c r="L3750" s="2" t="s">
        <v>23</v>
      </c>
      <c r="M3750" t="s">
        <v>906</v>
      </c>
      <c r="N3750" t="s">
        <v>34</v>
      </c>
      <c r="O3750" s="3">
        <v>13.853438793083487</v>
      </c>
      <c r="P3750" t="str">
        <f t="shared" si="174"/>
        <v>E</v>
      </c>
      <c r="Q3750">
        <f t="shared" si="175"/>
        <v>2019</v>
      </c>
      <c r="R3750">
        <f t="shared" si="176"/>
        <v>0</v>
      </c>
    </row>
    <row r="3751" spans="1:18" x14ac:dyDescent="0.25">
      <c r="A3751" s="1">
        <v>44152.756370215182</v>
      </c>
      <c r="B3751" s="2" t="s">
        <v>286</v>
      </c>
      <c r="C3751" t="s">
        <v>54</v>
      </c>
      <c r="D3751">
        <v>13</v>
      </c>
      <c r="E3751">
        <v>80</v>
      </c>
      <c r="F3751">
        <f>IF(E3751="",_xlfn.XLOOKUP(C3751,'Price Averages'!$D$4:$D$103,'Price Averages'!$E$4:$E$103, "FALSE"), E3751)</f>
        <v>80</v>
      </c>
      <c r="G3751">
        <v>20</v>
      </c>
      <c r="H3751">
        <f>IF(G3751="", _xlfn.XLOOKUP(C3751, 'Cost Averages'!$D$4:$D$103,'Cost Averages'!$E$4:$E$103, "FALSE"),G3751)</f>
        <v>20</v>
      </c>
      <c r="L3751" s="2" t="s">
        <v>44</v>
      </c>
      <c r="M3751" t="s">
        <v>287</v>
      </c>
      <c r="N3751" t="s">
        <v>34</v>
      </c>
      <c r="O3751" s="3">
        <v>14.906846445071711</v>
      </c>
      <c r="P3751" t="str">
        <f t="shared" si="174"/>
        <v>F</v>
      </c>
      <c r="Q3751">
        <f t="shared" si="175"/>
        <v>2020</v>
      </c>
      <c r="R3751">
        <f t="shared" si="176"/>
        <v>0</v>
      </c>
    </row>
    <row r="3752" spans="1:18" x14ac:dyDescent="0.25">
      <c r="A3752" s="1">
        <v>44531.397225935543</v>
      </c>
      <c r="B3752" s="2" t="s">
        <v>1474</v>
      </c>
      <c r="C3752" t="s">
        <v>54</v>
      </c>
      <c r="D3752">
        <v>13</v>
      </c>
      <c r="E3752">
        <v>80</v>
      </c>
      <c r="F3752">
        <f>IF(E3752="",_xlfn.XLOOKUP(C3752,'Price Averages'!$D$4:$D$103,'Price Averages'!$E$4:$E$103, "FALSE"), E3752)</f>
        <v>80</v>
      </c>
      <c r="G3752">
        <v>20</v>
      </c>
      <c r="H3752">
        <f>IF(G3752="", _xlfn.XLOOKUP(C3752, 'Cost Averages'!$D$4:$D$103,'Cost Averages'!$E$4:$E$103, "FALSE"),G3752)</f>
        <v>20</v>
      </c>
      <c r="L3752" s="2" t="s">
        <v>28</v>
      </c>
      <c r="M3752" t="s">
        <v>432</v>
      </c>
      <c r="N3752" t="s">
        <v>25</v>
      </c>
      <c r="O3752" s="3">
        <v>10.408704992688252</v>
      </c>
      <c r="P3752" t="str">
        <f t="shared" si="174"/>
        <v>G</v>
      </c>
      <c r="Q3752">
        <f t="shared" si="175"/>
        <v>2021</v>
      </c>
      <c r="R3752">
        <f t="shared" si="176"/>
        <v>0</v>
      </c>
    </row>
    <row r="3753" spans="1:18" x14ac:dyDescent="0.25">
      <c r="A3753" s="1">
        <v>43534.000630194452</v>
      </c>
      <c r="B3753" s="2" t="s">
        <v>2218</v>
      </c>
      <c r="C3753" t="s">
        <v>54</v>
      </c>
      <c r="D3753">
        <v>14</v>
      </c>
      <c r="E3753">
        <v>80</v>
      </c>
      <c r="F3753">
        <f>IF(E3753="",_xlfn.XLOOKUP(C3753,'Price Averages'!$D$4:$D$103,'Price Averages'!$E$4:$E$103, "FALSE"), E3753)</f>
        <v>80</v>
      </c>
      <c r="G3753">
        <v>20</v>
      </c>
      <c r="H3753">
        <f>IF(G3753="", _xlfn.XLOOKUP(C3753, 'Cost Averages'!$D$4:$D$103,'Cost Averages'!$E$4:$E$103, "FALSE"),G3753)</f>
        <v>20</v>
      </c>
      <c r="L3753" s="2" t="s">
        <v>23</v>
      </c>
      <c r="M3753" t="s">
        <v>520</v>
      </c>
      <c r="N3753" t="s">
        <v>25</v>
      </c>
      <c r="O3753" s="3">
        <v>11.003496633574638</v>
      </c>
      <c r="P3753" t="str">
        <f t="shared" si="174"/>
        <v>E</v>
      </c>
      <c r="Q3753">
        <f t="shared" si="175"/>
        <v>2019</v>
      </c>
      <c r="R3753">
        <f t="shared" si="176"/>
        <v>0</v>
      </c>
    </row>
    <row r="3754" spans="1:18" x14ac:dyDescent="0.25">
      <c r="A3754" s="1">
        <v>44662</v>
      </c>
      <c r="B3754" s="2" t="s">
        <v>3944</v>
      </c>
      <c r="C3754" t="s">
        <v>54</v>
      </c>
      <c r="D3754">
        <v>14</v>
      </c>
      <c r="E3754" t="s">
        <v>32</v>
      </c>
      <c r="F3754">
        <f>IF(E3754="",_xlfn.XLOOKUP(C3754,'Price Averages'!$D$4:$D$103,'Price Averages'!$E$4:$E$103, "FALSE"), E3754)</f>
        <v>80</v>
      </c>
      <c r="G3754">
        <v>20</v>
      </c>
      <c r="H3754">
        <f>IF(G3754="", _xlfn.XLOOKUP(C3754, 'Cost Averages'!$D$4:$D$103,'Cost Averages'!$E$4:$E$103, "FALSE"),G3754)</f>
        <v>20</v>
      </c>
      <c r="L3754" s="2" t="s">
        <v>23</v>
      </c>
      <c r="M3754" t="s">
        <v>379</v>
      </c>
      <c r="N3754" t="s">
        <v>78</v>
      </c>
      <c r="O3754" s="3">
        <v>15.60430546146185</v>
      </c>
      <c r="P3754" t="str">
        <f t="shared" si="174"/>
        <v>H</v>
      </c>
      <c r="Q3754">
        <f t="shared" si="175"/>
        <v>2022</v>
      </c>
      <c r="R3754">
        <f t="shared" si="176"/>
        <v>0</v>
      </c>
    </row>
    <row r="3755" spans="1:18" x14ac:dyDescent="0.25">
      <c r="A3755" s="1">
        <v>43600.075575385927</v>
      </c>
      <c r="B3755" s="2" t="s">
        <v>397</v>
      </c>
      <c r="C3755" t="s">
        <v>54</v>
      </c>
      <c r="D3755">
        <v>15</v>
      </c>
      <c r="E3755">
        <v>80</v>
      </c>
      <c r="F3755">
        <f>IF(E3755="",_xlfn.XLOOKUP(C3755,'Price Averages'!$D$4:$D$103,'Price Averages'!$E$4:$E$103, "FALSE"), E3755)</f>
        <v>80</v>
      </c>
      <c r="G3755">
        <v>20</v>
      </c>
      <c r="H3755">
        <f>IF(G3755="", _xlfn.XLOOKUP(C3755, 'Cost Averages'!$D$4:$D$103,'Cost Averages'!$E$4:$E$103, "FALSE"),G3755)</f>
        <v>20</v>
      </c>
      <c r="L3755" s="2" t="s">
        <v>28</v>
      </c>
      <c r="M3755" t="s">
        <v>398</v>
      </c>
      <c r="N3755" t="s">
        <v>50</v>
      </c>
      <c r="O3755" s="3">
        <v>11.082295381980092</v>
      </c>
      <c r="P3755" t="str">
        <f t="shared" si="174"/>
        <v>E</v>
      </c>
      <c r="Q3755">
        <f t="shared" si="175"/>
        <v>2019</v>
      </c>
      <c r="R3755">
        <f t="shared" si="176"/>
        <v>0</v>
      </c>
    </row>
    <row r="3756" spans="1:18" x14ac:dyDescent="0.25">
      <c r="A3756" s="1">
        <v>44233.648560521928</v>
      </c>
      <c r="B3756" s="2" t="s">
        <v>3136</v>
      </c>
      <c r="C3756" t="s">
        <v>54</v>
      </c>
      <c r="D3756">
        <v>16</v>
      </c>
      <c r="E3756">
        <v>80</v>
      </c>
      <c r="F3756">
        <f>IF(E3756="",_xlfn.XLOOKUP(C3756,'Price Averages'!$D$4:$D$103,'Price Averages'!$E$4:$E$103, "FALSE"), E3756)</f>
        <v>80</v>
      </c>
      <c r="G3756">
        <v>20</v>
      </c>
      <c r="H3756">
        <f>IF(G3756="", _xlfn.XLOOKUP(C3756, 'Cost Averages'!$D$4:$D$103,'Cost Averages'!$E$4:$E$103, "FALSE"),G3756)</f>
        <v>20</v>
      </c>
      <c r="L3756" s="2" t="s">
        <v>28</v>
      </c>
      <c r="M3756" t="s">
        <v>376</v>
      </c>
      <c r="N3756" t="s">
        <v>25</v>
      </c>
      <c r="O3756" s="3">
        <v>11.687634894637348</v>
      </c>
      <c r="P3756" t="str">
        <f t="shared" si="174"/>
        <v>G</v>
      </c>
      <c r="Q3756">
        <f t="shared" si="175"/>
        <v>2021</v>
      </c>
      <c r="R3756">
        <f t="shared" si="176"/>
        <v>0</v>
      </c>
    </row>
    <row r="3757" spans="1:18" x14ac:dyDescent="0.25">
      <c r="A3757" s="1">
        <v>44231</v>
      </c>
      <c r="B3757" s="2" t="s">
        <v>3573</v>
      </c>
      <c r="C3757" t="s">
        <v>54</v>
      </c>
      <c r="D3757">
        <v>17</v>
      </c>
      <c r="E3757">
        <v>80</v>
      </c>
      <c r="F3757">
        <f>IF(E3757="",_xlfn.XLOOKUP(C3757,'Price Averages'!$D$4:$D$103,'Price Averages'!$E$4:$E$103, "FALSE"), E3757)</f>
        <v>80</v>
      </c>
      <c r="G3757">
        <v>20</v>
      </c>
      <c r="H3757">
        <f>IF(G3757="", _xlfn.XLOOKUP(C3757, 'Cost Averages'!$D$4:$D$103,'Cost Averages'!$E$4:$E$103, "FALSE"),G3757)</f>
        <v>20</v>
      </c>
      <c r="L3757" s="2" t="s">
        <v>28</v>
      </c>
      <c r="M3757" t="s">
        <v>549</v>
      </c>
      <c r="N3757" t="s">
        <v>56</v>
      </c>
      <c r="O3757" s="3">
        <v>10.037135914792184</v>
      </c>
      <c r="P3757" t="str">
        <f t="shared" si="174"/>
        <v>G</v>
      </c>
      <c r="Q3757">
        <f t="shared" si="175"/>
        <v>2021</v>
      </c>
      <c r="R3757">
        <f t="shared" si="176"/>
        <v>0</v>
      </c>
    </row>
    <row r="3758" spans="1:18" x14ac:dyDescent="0.25">
      <c r="A3758" s="1">
        <v>44153.095691674367</v>
      </c>
      <c r="B3758" s="2" t="s">
        <v>1746</v>
      </c>
      <c r="C3758" t="s">
        <v>54</v>
      </c>
      <c r="D3758">
        <v>18</v>
      </c>
      <c r="E3758">
        <v>80</v>
      </c>
      <c r="F3758">
        <f>IF(E3758="",_xlfn.XLOOKUP(C3758,'Price Averages'!$D$4:$D$103,'Price Averages'!$E$4:$E$103, "FALSE"), E3758)</f>
        <v>80</v>
      </c>
      <c r="G3758" t="s">
        <v>32</v>
      </c>
      <c r="H3758">
        <f>IF(G3758="", _xlfn.XLOOKUP(C3758, 'Cost Averages'!$D$4:$D$103,'Cost Averages'!$E$4:$E$103, "FALSE"),G3758)</f>
        <v>20</v>
      </c>
      <c r="L3758" s="2" t="s">
        <v>44</v>
      </c>
      <c r="M3758" t="s">
        <v>315</v>
      </c>
      <c r="N3758" t="s">
        <v>46</v>
      </c>
      <c r="O3758" s="3">
        <v>11.221666113009938</v>
      </c>
      <c r="P3758" t="str">
        <f t="shared" si="174"/>
        <v>F</v>
      </c>
      <c r="Q3758">
        <f t="shared" si="175"/>
        <v>2020</v>
      </c>
      <c r="R3758">
        <f t="shared" si="176"/>
        <v>0</v>
      </c>
    </row>
    <row r="3759" spans="1:18" x14ac:dyDescent="0.25">
      <c r="A3759" s="1">
        <v>44293</v>
      </c>
      <c r="B3759" s="2" t="s">
        <v>3626</v>
      </c>
      <c r="C3759" t="s">
        <v>54</v>
      </c>
      <c r="D3759">
        <v>19</v>
      </c>
      <c r="E3759">
        <v>80</v>
      </c>
      <c r="F3759">
        <f>IF(E3759="",_xlfn.XLOOKUP(C3759,'Price Averages'!$D$4:$D$103,'Price Averages'!$E$4:$E$103, "FALSE"), E3759)</f>
        <v>80</v>
      </c>
      <c r="G3759">
        <v>20</v>
      </c>
      <c r="H3759">
        <f>IF(G3759="", _xlfn.XLOOKUP(C3759, 'Cost Averages'!$D$4:$D$103,'Cost Averages'!$E$4:$E$103, "FALSE"),G3759)</f>
        <v>20</v>
      </c>
      <c r="L3759" s="2" t="s">
        <v>28</v>
      </c>
      <c r="M3759" t="s">
        <v>513</v>
      </c>
      <c r="N3759" t="s">
        <v>50</v>
      </c>
      <c r="O3759" s="3">
        <v>8.8514729234790472</v>
      </c>
      <c r="P3759" t="str">
        <f t="shared" si="174"/>
        <v>G</v>
      </c>
      <c r="Q3759">
        <f t="shared" si="175"/>
        <v>2021</v>
      </c>
      <c r="R3759">
        <f t="shared" si="176"/>
        <v>0</v>
      </c>
    </row>
    <row r="3760" spans="1:18" x14ac:dyDescent="0.25">
      <c r="A3760" s="1">
        <v>43623.545093424633</v>
      </c>
      <c r="B3760" s="2" t="s">
        <v>2308</v>
      </c>
      <c r="C3760" t="s">
        <v>54</v>
      </c>
      <c r="D3760">
        <v>20</v>
      </c>
      <c r="E3760">
        <v>80</v>
      </c>
      <c r="F3760">
        <f>IF(E3760="",_xlfn.XLOOKUP(C3760,'Price Averages'!$D$4:$D$103,'Price Averages'!$E$4:$E$103, "FALSE"), E3760)</f>
        <v>80</v>
      </c>
      <c r="G3760">
        <v>20</v>
      </c>
      <c r="H3760">
        <f>IF(G3760="", _xlfn.XLOOKUP(C3760, 'Cost Averages'!$D$4:$D$103,'Cost Averages'!$E$4:$E$103, "FALSE"),G3760)</f>
        <v>20</v>
      </c>
      <c r="L3760" s="2" t="s">
        <v>44</v>
      </c>
      <c r="M3760" t="s">
        <v>156</v>
      </c>
      <c r="N3760" t="s">
        <v>78</v>
      </c>
      <c r="O3760" s="3">
        <v>12.452986387489583</v>
      </c>
      <c r="P3760" t="str">
        <f t="shared" si="174"/>
        <v>E</v>
      </c>
      <c r="Q3760">
        <f t="shared" si="175"/>
        <v>2019</v>
      </c>
      <c r="R3760">
        <f t="shared" si="176"/>
        <v>0</v>
      </c>
    </row>
    <row r="3761" spans="1:18" x14ac:dyDescent="0.25">
      <c r="A3761" s="1">
        <v>44227.365943081561</v>
      </c>
      <c r="B3761" s="2" t="s">
        <v>1444</v>
      </c>
      <c r="C3761" t="s">
        <v>54</v>
      </c>
      <c r="D3761" t="s">
        <v>32</v>
      </c>
      <c r="E3761" t="s">
        <v>32</v>
      </c>
      <c r="F3761">
        <f>IF(E3761="",_xlfn.XLOOKUP(C3761,'Price Averages'!$D$4:$D$103,'Price Averages'!$E$4:$E$103, "FALSE"), E3761)</f>
        <v>80</v>
      </c>
      <c r="G3761" t="s">
        <v>32</v>
      </c>
      <c r="H3761">
        <f>IF(G3761="", _xlfn.XLOOKUP(C3761, 'Cost Averages'!$D$4:$D$103,'Cost Averages'!$E$4:$E$103, "FALSE"),G3761)</f>
        <v>20</v>
      </c>
      <c r="L3761" s="2" t="s">
        <v>44</v>
      </c>
      <c r="M3761" t="s">
        <v>62</v>
      </c>
      <c r="N3761" t="s">
        <v>41</v>
      </c>
      <c r="O3761" s="3">
        <v>12.957303170959879</v>
      </c>
      <c r="P3761" t="str">
        <f t="shared" si="174"/>
        <v>G</v>
      </c>
      <c r="Q3761">
        <f t="shared" si="175"/>
        <v>2021</v>
      </c>
      <c r="R3761">
        <f t="shared" si="176"/>
        <v>0</v>
      </c>
    </row>
    <row r="3762" spans="1:18" x14ac:dyDescent="0.25">
      <c r="A3762" s="1">
        <v>43860.050817372896</v>
      </c>
      <c r="B3762" s="2" t="s">
        <v>2675</v>
      </c>
      <c r="C3762" t="s">
        <v>296</v>
      </c>
      <c r="D3762">
        <v>2</v>
      </c>
      <c r="E3762" t="s">
        <v>32</v>
      </c>
      <c r="F3762">
        <f>IF(E3762="",_xlfn.XLOOKUP(C3762,'Price Averages'!$D$4:$D$103,'Price Averages'!$E$4:$E$103, "FALSE"), E3762)</f>
        <v>116</v>
      </c>
      <c r="G3762">
        <v>29</v>
      </c>
      <c r="H3762">
        <f>IF(G3762="", _xlfn.XLOOKUP(C3762, 'Cost Averages'!$D$4:$D$103,'Cost Averages'!$E$4:$E$103, "FALSE"),G3762)</f>
        <v>29</v>
      </c>
      <c r="L3762" s="2" t="s">
        <v>28</v>
      </c>
      <c r="M3762" t="s">
        <v>630</v>
      </c>
      <c r="N3762" t="s">
        <v>25</v>
      </c>
      <c r="O3762" s="3">
        <v>12.131375018945562</v>
      </c>
      <c r="P3762" t="str">
        <f t="shared" si="174"/>
        <v>F</v>
      </c>
      <c r="Q3762">
        <f t="shared" si="175"/>
        <v>2020</v>
      </c>
      <c r="R3762">
        <f t="shared" si="176"/>
        <v>0</v>
      </c>
    </row>
    <row r="3763" spans="1:18" x14ac:dyDescent="0.25">
      <c r="A3763" s="1">
        <v>44125</v>
      </c>
      <c r="B3763" s="2" t="s">
        <v>3488</v>
      </c>
      <c r="C3763" t="s">
        <v>296</v>
      </c>
      <c r="D3763">
        <v>3</v>
      </c>
      <c r="E3763">
        <v>116</v>
      </c>
      <c r="F3763">
        <f>IF(E3763="",_xlfn.XLOOKUP(C3763,'Price Averages'!$D$4:$D$103,'Price Averages'!$E$4:$E$103, "FALSE"), E3763)</f>
        <v>116</v>
      </c>
      <c r="G3763">
        <v>29</v>
      </c>
      <c r="H3763">
        <f>IF(G3763="", _xlfn.XLOOKUP(C3763, 'Cost Averages'!$D$4:$D$103,'Cost Averages'!$E$4:$E$103, "FALSE"),G3763)</f>
        <v>29</v>
      </c>
      <c r="L3763" s="2" t="s">
        <v>23</v>
      </c>
      <c r="M3763" t="s">
        <v>601</v>
      </c>
      <c r="N3763" t="s">
        <v>56</v>
      </c>
      <c r="O3763" s="3">
        <v>12.564315242820944</v>
      </c>
      <c r="P3763" t="str">
        <f t="shared" si="174"/>
        <v>F</v>
      </c>
      <c r="Q3763">
        <f t="shared" si="175"/>
        <v>2020</v>
      </c>
      <c r="R3763">
        <f t="shared" si="176"/>
        <v>0</v>
      </c>
    </row>
    <row r="3764" spans="1:18" x14ac:dyDescent="0.25">
      <c r="A3764" s="1">
        <v>44295.10510915878</v>
      </c>
      <c r="B3764" s="2" t="s">
        <v>510</v>
      </c>
      <c r="C3764" t="s">
        <v>296</v>
      </c>
      <c r="D3764">
        <v>3</v>
      </c>
      <c r="E3764">
        <v>116</v>
      </c>
      <c r="F3764">
        <f>IF(E3764="",_xlfn.XLOOKUP(C3764,'Price Averages'!$D$4:$D$103,'Price Averages'!$E$4:$E$103, "FALSE"), E3764)</f>
        <v>116</v>
      </c>
      <c r="G3764">
        <v>29</v>
      </c>
      <c r="H3764">
        <f>IF(G3764="", _xlfn.XLOOKUP(C3764, 'Cost Averages'!$D$4:$D$103,'Cost Averages'!$E$4:$E$103, "FALSE"),G3764)</f>
        <v>29</v>
      </c>
      <c r="L3764" s="2" t="s">
        <v>44</v>
      </c>
      <c r="M3764" t="s">
        <v>228</v>
      </c>
      <c r="N3764" t="s">
        <v>46</v>
      </c>
      <c r="O3764" s="3">
        <v>9.3014286057233697</v>
      </c>
      <c r="P3764" t="str">
        <f t="shared" si="174"/>
        <v>G</v>
      </c>
      <c r="Q3764">
        <f t="shared" si="175"/>
        <v>2021</v>
      </c>
      <c r="R3764">
        <f t="shared" si="176"/>
        <v>0</v>
      </c>
    </row>
    <row r="3765" spans="1:18" x14ac:dyDescent="0.25">
      <c r="A3765" s="1">
        <v>44094</v>
      </c>
      <c r="B3765" s="2" t="s">
        <v>3463</v>
      </c>
      <c r="C3765" t="s">
        <v>296</v>
      </c>
      <c r="D3765">
        <v>4</v>
      </c>
      <c r="E3765" t="s">
        <v>32</v>
      </c>
      <c r="F3765">
        <f>IF(E3765="",_xlfn.XLOOKUP(C3765,'Price Averages'!$D$4:$D$103,'Price Averages'!$E$4:$E$103, "FALSE"), E3765)</f>
        <v>116</v>
      </c>
      <c r="G3765">
        <v>29</v>
      </c>
      <c r="H3765">
        <f>IF(G3765="", _xlfn.XLOOKUP(C3765, 'Cost Averages'!$D$4:$D$103,'Cost Averages'!$E$4:$E$103, "FALSE"),G3765)</f>
        <v>29</v>
      </c>
      <c r="L3765" s="2" t="s">
        <v>28</v>
      </c>
      <c r="M3765" t="s">
        <v>205</v>
      </c>
      <c r="N3765" t="s">
        <v>50</v>
      </c>
      <c r="O3765" s="3">
        <v>10.980884286450312</v>
      </c>
      <c r="P3765" t="str">
        <f t="shared" si="174"/>
        <v>F</v>
      </c>
      <c r="Q3765">
        <f t="shared" si="175"/>
        <v>2020</v>
      </c>
      <c r="R3765">
        <f t="shared" si="176"/>
        <v>0</v>
      </c>
    </row>
    <row r="3766" spans="1:18" x14ac:dyDescent="0.25">
      <c r="A3766" s="1">
        <v>44530</v>
      </c>
      <c r="B3766" s="2" t="s">
        <v>478</v>
      </c>
      <c r="C3766" t="s">
        <v>296</v>
      </c>
      <c r="D3766">
        <v>4</v>
      </c>
      <c r="E3766" t="s">
        <v>32</v>
      </c>
      <c r="F3766">
        <f>IF(E3766="",_xlfn.XLOOKUP(C3766,'Price Averages'!$D$4:$D$103,'Price Averages'!$E$4:$E$103, "FALSE"), E3766)</f>
        <v>116</v>
      </c>
      <c r="G3766">
        <v>29</v>
      </c>
      <c r="H3766">
        <f>IF(G3766="", _xlfn.XLOOKUP(C3766, 'Cost Averages'!$D$4:$D$103,'Cost Averages'!$E$4:$E$103, "FALSE"),G3766)</f>
        <v>29</v>
      </c>
      <c r="L3766" s="2" t="s">
        <v>28</v>
      </c>
      <c r="M3766" t="s">
        <v>871</v>
      </c>
      <c r="N3766" t="s">
        <v>34</v>
      </c>
      <c r="O3766" s="3">
        <v>12.37474961859551</v>
      </c>
      <c r="P3766" t="str">
        <f t="shared" si="174"/>
        <v>G</v>
      </c>
      <c r="Q3766">
        <f t="shared" si="175"/>
        <v>2021</v>
      </c>
      <c r="R3766">
        <f t="shared" si="176"/>
        <v>0</v>
      </c>
    </row>
    <row r="3767" spans="1:18" x14ac:dyDescent="0.25">
      <c r="A3767" s="1">
        <v>43823.359681738701</v>
      </c>
      <c r="B3767" s="2" t="s">
        <v>2565</v>
      </c>
      <c r="C3767" t="s">
        <v>296</v>
      </c>
      <c r="D3767">
        <v>5</v>
      </c>
      <c r="E3767">
        <v>116</v>
      </c>
      <c r="F3767">
        <f>IF(E3767="",_xlfn.XLOOKUP(C3767,'Price Averages'!$D$4:$D$103,'Price Averages'!$E$4:$E$103, "FALSE"), E3767)</f>
        <v>116</v>
      </c>
      <c r="G3767">
        <v>29</v>
      </c>
      <c r="H3767">
        <f>IF(G3767="", _xlfn.XLOOKUP(C3767, 'Cost Averages'!$D$4:$D$103,'Cost Averages'!$E$4:$E$103, "FALSE"),G3767)</f>
        <v>29</v>
      </c>
      <c r="L3767" s="2" t="s">
        <v>23</v>
      </c>
      <c r="M3767" t="s">
        <v>817</v>
      </c>
      <c r="N3767" t="s">
        <v>34</v>
      </c>
      <c r="O3767" s="3">
        <v>14.060995290679429</v>
      </c>
      <c r="P3767" t="str">
        <f t="shared" si="174"/>
        <v>E</v>
      </c>
      <c r="Q3767">
        <f t="shared" si="175"/>
        <v>2019</v>
      </c>
      <c r="R3767">
        <f t="shared" si="176"/>
        <v>0</v>
      </c>
    </row>
    <row r="3768" spans="1:18" x14ac:dyDescent="0.25">
      <c r="A3768" s="1">
        <v>44106.280917460979</v>
      </c>
      <c r="B3768" s="2" t="s">
        <v>1705</v>
      </c>
      <c r="C3768" t="s">
        <v>296</v>
      </c>
      <c r="D3768">
        <v>5</v>
      </c>
      <c r="E3768">
        <v>116</v>
      </c>
      <c r="F3768">
        <f>IF(E3768="",_xlfn.XLOOKUP(C3768,'Price Averages'!$D$4:$D$103,'Price Averages'!$E$4:$E$103, "FALSE"), E3768)</f>
        <v>116</v>
      </c>
      <c r="G3768">
        <v>29</v>
      </c>
      <c r="H3768">
        <f>IF(G3768="", _xlfn.XLOOKUP(C3768, 'Cost Averages'!$D$4:$D$103,'Cost Averages'!$E$4:$E$103, "FALSE"),G3768)</f>
        <v>29</v>
      </c>
      <c r="L3768" s="2" t="s">
        <v>28</v>
      </c>
      <c r="M3768" t="s">
        <v>1004</v>
      </c>
      <c r="N3768" t="s">
        <v>25</v>
      </c>
      <c r="O3768" s="3">
        <v>14.538471643780088</v>
      </c>
      <c r="P3768" t="str">
        <f t="shared" si="174"/>
        <v>F</v>
      </c>
      <c r="Q3768">
        <f t="shared" si="175"/>
        <v>2020</v>
      </c>
      <c r="R3768">
        <f t="shared" si="176"/>
        <v>0</v>
      </c>
    </row>
    <row r="3769" spans="1:18" x14ac:dyDescent="0.25">
      <c r="A3769" s="1">
        <v>44624</v>
      </c>
      <c r="B3769" s="2" t="s">
        <v>3908</v>
      </c>
      <c r="C3769" t="s">
        <v>296</v>
      </c>
      <c r="D3769">
        <v>5</v>
      </c>
      <c r="E3769">
        <v>116</v>
      </c>
      <c r="F3769">
        <f>IF(E3769="",_xlfn.XLOOKUP(C3769,'Price Averages'!$D$4:$D$103,'Price Averages'!$E$4:$E$103, "FALSE"), E3769)</f>
        <v>116</v>
      </c>
      <c r="G3769">
        <v>29</v>
      </c>
      <c r="H3769">
        <f>IF(G3769="", _xlfn.XLOOKUP(C3769, 'Cost Averages'!$D$4:$D$103,'Cost Averages'!$E$4:$E$103, "FALSE"),G3769)</f>
        <v>29</v>
      </c>
      <c r="L3769" s="2" t="s">
        <v>28</v>
      </c>
      <c r="M3769" t="s">
        <v>954</v>
      </c>
      <c r="N3769" t="s">
        <v>78</v>
      </c>
      <c r="O3769" s="3">
        <v>10.968401424454578</v>
      </c>
      <c r="P3769" t="str">
        <f t="shared" si="174"/>
        <v>H</v>
      </c>
      <c r="Q3769">
        <f t="shared" si="175"/>
        <v>2022</v>
      </c>
      <c r="R3769">
        <f t="shared" si="176"/>
        <v>0</v>
      </c>
    </row>
    <row r="3770" spans="1:18" x14ac:dyDescent="0.25">
      <c r="A3770" s="1">
        <v>44889.4733778667</v>
      </c>
      <c r="B3770" s="2" t="s">
        <v>295</v>
      </c>
      <c r="C3770" t="s">
        <v>296</v>
      </c>
      <c r="D3770">
        <v>6</v>
      </c>
      <c r="E3770">
        <v>116</v>
      </c>
      <c r="F3770">
        <f>IF(E3770="",_xlfn.XLOOKUP(C3770,'Price Averages'!$D$4:$D$103,'Price Averages'!$E$4:$E$103, "FALSE"), E3770)</f>
        <v>116</v>
      </c>
      <c r="G3770">
        <v>29</v>
      </c>
      <c r="H3770">
        <f>IF(G3770="", _xlfn.XLOOKUP(C3770, 'Cost Averages'!$D$4:$D$103,'Cost Averages'!$E$4:$E$103, "FALSE"),G3770)</f>
        <v>29</v>
      </c>
      <c r="L3770" s="2" t="s">
        <v>23</v>
      </c>
      <c r="M3770" t="s">
        <v>297</v>
      </c>
      <c r="N3770" t="s">
        <v>78</v>
      </c>
      <c r="O3770" s="3">
        <v>10.317615395419679</v>
      </c>
      <c r="P3770" t="str">
        <f t="shared" si="174"/>
        <v>H</v>
      </c>
      <c r="Q3770">
        <f t="shared" si="175"/>
        <v>2022</v>
      </c>
      <c r="R3770">
        <f t="shared" si="176"/>
        <v>0</v>
      </c>
    </row>
    <row r="3771" spans="1:18" x14ac:dyDescent="0.25">
      <c r="A3771" s="1">
        <v>44002.007572557573</v>
      </c>
      <c r="B3771" s="2" t="s">
        <v>1979</v>
      </c>
      <c r="C3771" t="s">
        <v>296</v>
      </c>
      <c r="D3771">
        <v>7</v>
      </c>
      <c r="E3771">
        <v>116</v>
      </c>
      <c r="F3771">
        <f>IF(E3771="",_xlfn.XLOOKUP(C3771,'Price Averages'!$D$4:$D$103,'Price Averages'!$E$4:$E$103, "FALSE"), E3771)</f>
        <v>116</v>
      </c>
      <c r="G3771">
        <v>29</v>
      </c>
      <c r="H3771">
        <f>IF(G3771="", _xlfn.XLOOKUP(C3771, 'Cost Averages'!$D$4:$D$103,'Cost Averages'!$E$4:$E$103, "FALSE"),G3771)</f>
        <v>29</v>
      </c>
      <c r="L3771" s="2" t="s">
        <v>44</v>
      </c>
      <c r="M3771" t="s">
        <v>40</v>
      </c>
      <c r="N3771" t="s">
        <v>41</v>
      </c>
      <c r="O3771" s="3">
        <v>15.24190997853951</v>
      </c>
      <c r="P3771" t="str">
        <f t="shared" si="174"/>
        <v>F</v>
      </c>
      <c r="Q3771">
        <f t="shared" si="175"/>
        <v>2020</v>
      </c>
      <c r="R3771">
        <f t="shared" si="176"/>
        <v>0</v>
      </c>
    </row>
    <row r="3772" spans="1:18" x14ac:dyDescent="0.25">
      <c r="A3772" s="1">
        <v>44169</v>
      </c>
      <c r="B3772" s="2" t="s">
        <v>3520</v>
      </c>
      <c r="C3772" t="s">
        <v>296</v>
      </c>
      <c r="D3772">
        <v>7</v>
      </c>
      <c r="E3772">
        <v>116</v>
      </c>
      <c r="F3772">
        <f>IF(E3772="",_xlfn.XLOOKUP(C3772,'Price Averages'!$D$4:$D$103,'Price Averages'!$E$4:$E$103, "FALSE"), E3772)</f>
        <v>116</v>
      </c>
      <c r="G3772">
        <v>29</v>
      </c>
      <c r="H3772">
        <f>IF(G3772="", _xlfn.XLOOKUP(C3772, 'Cost Averages'!$D$4:$D$103,'Cost Averages'!$E$4:$E$103, "FALSE"),G3772)</f>
        <v>29</v>
      </c>
      <c r="L3772" s="2" t="s">
        <v>23</v>
      </c>
      <c r="M3772" t="s">
        <v>547</v>
      </c>
      <c r="N3772" t="s">
        <v>46</v>
      </c>
      <c r="O3772" s="3">
        <v>14.341195386574373</v>
      </c>
      <c r="P3772" t="str">
        <f t="shared" si="174"/>
        <v>F</v>
      </c>
      <c r="Q3772">
        <f t="shared" si="175"/>
        <v>2020</v>
      </c>
      <c r="R3772">
        <f t="shared" si="176"/>
        <v>0</v>
      </c>
    </row>
    <row r="3773" spans="1:18" x14ac:dyDescent="0.25">
      <c r="A3773" s="1">
        <v>43721.588084479721</v>
      </c>
      <c r="B3773" s="2" t="s">
        <v>2481</v>
      </c>
      <c r="C3773" t="s">
        <v>296</v>
      </c>
      <c r="D3773">
        <v>9</v>
      </c>
      <c r="E3773">
        <v>116</v>
      </c>
      <c r="F3773">
        <f>IF(E3773="",_xlfn.XLOOKUP(C3773,'Price Averages'!$D$4:$D$103,'Price Averages'!$E$4:$E$103, "FALSE"), E3773)</f>
        <v>116</v>
      </c>
      <c r="G3773">
        <v>29</v>
      </c>
      <c r="H3773">
        <f>IF(G3773="", _xlfn.XLOOKUP(C3773, 'Cost Averages'!$D$4:$D$103,'Cost Averages'!$E$4:$E$103, "FALSE"),G3773)</f>
        <v>29</v>
      </c>
      <c r="L3773" s="2" t="s">
        <v>28</v>
      </c>
      <c r="M3773" t="s">
        <v>245</v>
      </c>
      <c r="N3773" t="s">
        <v>46</v>
      </c>
      <c r="O3773" s="3">
        <v>13.918153610259502</v>
      </c>
      <c r="P3773" t="str">
        <f t="shared" si="174"/>
        <v>E</v>
      </c>
      <c r="Q3773">
        <f t="shared" si="175"/>
        <v>2019</v>
      </c>
      <c r="R3773">
        <f t="shared" si="176"/>
        <v>0</v>
      </c>
    </row>
    <row r="3774" spans="1:18" x14ac:dyDescent="0.25">
      <c r="A3774" s="1">
        <v>44050.384769851968</v>
      </c>
      <c r="B3774" s="2" t="s">
        <v>545</v>
      </c>
      <c r="C3774" t="s">
        <v>296</v>
      </c>
      <c r="D3774">
        <v>9</v>
      </c>
      <c r="E3774">
        <v>116</v>
      </c>
      <c r="F3774">
        <f>IF(E3774="",_xlfn.XLOOKUP(C3774,'Price Averages'!$D$4:$D$103,'Price Averages'!$E$4:$E$103, "FALSE"), E3774)</f>
        <v>116</v>
      </c>
      <c r="G3774" t="s">
        <v>32</v>
      </c>
      <c r="H3774">
        <f>IF(G3774="", _xlfn.XLOOKUP(C3774, 'Cost Averages'!$D$4:$D$103,'Cost Averages'!$E$4:$E$103, "FALSE"),G3774)</f>
        <v>29</v>
      </c>
      <c r="L3774" s="2" t="s">
        <v>28</v>
      </c>
      <c r="M3774" t="s">
        <v>183</v>
      </c>
      <c r="N3774" t="s">
        <v>34</v>
      </c>
      <c r="O3774" s="3">
        <v>10.523527521613014</v>
      </c>
      <c r="P3774" t="str">
        <f t="shared" si="174"/>
        <v>F</v>
      </c>
      <c r="Q3774">
        <f t="shared" si="175"/>
        <v>2020</v>
      </c>
      <c r="R3774">
        <f t="shared" si="176"/>
        <v>0</v>
      </c>
    </row>
    <row r="3775" spans="1:18" x14ac:dyDescent="0.25">
      <c r="A3775" s="1">
        <v>43880.255274515977</v>
      </c>
      <c r="B3775" s="2" t="s">
        <v>2569</v>
      </c>
      <c r="C3775" t="s">
        <v>296</v>
      </c>
      <c r="D3775">
        <v>9</v>
      </c>
      <c r="E3775">
        <v>116</v>
      </c>
      <c r="F3775">
        <f>IF(E3775="",_xlfn.XLOOKUP(C3775,'Price Averages'!$D$4:$D$103,'Price Averages'!$E$4:$E$103, "FALSE"), E3775)</f>
        <v>116</v>
      </c>
      <c r="G3775">
        <v>29</v>
      </c>
      <c r="H3775">
        <f>IF(G3775="", _xlfn.XLOOKUP(C3775, 'Cost Averages'!$D$4:$D$103,'Cost Averages'!$E$4:$E$103, "FALSE"),G3775)</f>
        <v>29</v>
      </c>
      <c r="L3775" s="2" t="s">
        <v>28</v>
      </c>
      <c r="M3775" t="s">
        <v>372</v>
      </c>
      <c r="N3775" t="s">
        <v>56</v>
      </c>
      <c r="O3775" s="3">
        <v>11.416048240262977</v>
      </c>
      <c r="P3775" t="str">
        <f t="shared" si="174"/>
        <v>F</v>
      </c>
      <c r="Q3775">
        <f t="shared" si="175"/>
        <v>2020</v>
      </c>
      <c r="R3775">
        <f t="shared" si="176"/>
        <v>0</v>
      </c>
    </row>
    <row r="3776" spans="1:18" x14ac:dyDescent="0.25">
      <c r="A3776" s="1">
        <v>43693.428286383394</v>
      </c>
      <c r="B3776" s="2" t="s">
        <v>1942</v>
      </c>
      <c r="C3776" t="s">
        <v>296</v>
      </c>
      <c r="D3776">
        <v>10</v>
      </c>
      <c r="E3776" t="s">
        <v>32</v>
      </c>
      <c r="F3776">
        <f>IF(E3776="",_xlfn.XLOOKUP(C3776,'Price Averages'!$D$4:$D$103,'Price Averages'!$E$4:$E$103, "FALSE"), E3776)</f>
        <v>116</v>
      </c>
      <c r="G3776" t="s">
        <v>32</v>
      </c>
      <c r="H3776">
        <f>IF(G3776="", _xlfn.XLOOKUP(C3776, 'Cost Averages'!$D$4:$D$103,'Cost Averages'!$E$4:$E$103, "FALSE"),G3776)</f>
        <v>29</v>
      </c>
      <c r="L3776" s="2" t="s">
        <v>28</v>
      </c>
      <c r="M3776" t="s">
        <v>645</v>
      </c>
      <c r="N3776" t="s">
        <v>78</v>
      </c>
      <c r="O3776" s="3">
        <v>12.869841591513939</v>
      </c>
      <c r="P3776" t="str">
        <f t="shared" si="174"/>
        <v>E</v>
      </c>
      <c r="Q3776">
        <f t="shared" si="175"/>
        <v>2019</v>
      </c>
      <c r="R3776">
        <f t="shared" si="176"/>
        <v>0</v>
      </c>
    </row>
    <row r="3777" spans="1:18" x14ac:dyDescent="0.25">
      <c r="A3777" s="1">
        <v>43860.208778741486</v>
      </c>
      <c r="B3777" s="2" t="s">
        <v>286</v>
      </c>
      <c r="C3777" t="s">
        <v>296</v>
      </c>
      <c r="D3777">
        <v>10</v>
      </c>
      <c r="E3777">
        <v>116</v>
      </c>
      <c r="F3777">
        <f>IF(E3777="",_xlfn.XLOOKUP(C3777,'Price Averages'!$D$4:$D$103,'Price Averages'!$E$4:$E$103, "FALSE"), E3777)</f>
        <v>116</v>
      </c>
      <c r="G3777" t="s">
        <v>32</v>
      </c>
      <c r="H3777">
        <f>IF(G3777="", _xlfn.XLOOKUP(C3777, 'Cost Averages'!$D$4:$D$103,'Cost Averages'!$E$4:$E$103, "FALSE"),G3777)</f>
        <v>29</v>
      </c>
      <c r="L3777" s="2" t="s">
        <v>23</v>
      </c>
      <c r="M3777" t="s">
        <v>1149</v>
      </c>
      <c r="N3777" t="s">
        <v>34</v>
      </c>
      <c r="O3777" s="3">
        <v>10.517826055804084</v>
      </c>
      <c r="P3777" t="str">
        <f t="shared" si="174"/>
        <v>F</v>
      </c>
      <c r="Q3777">
        <f t="shared" si="175"/>
        <v>2020</v>
      </c>
      <c r="R3777">
        <f t="shared" si="176"/>
        <v>0</v>
      </c>
    </row>
    <row r="3778" spans="1:18" x14ac:dyDescent="0.25">
      <c r="A3778" s="1">
        <v>44498.271906606315</v>
      </c>
      <c r="B3778" s="2" t="s">
        <v>1136</v>
      </c>
      <c r="C3778" t="s">
        <v>296</v>
      </c>
      <c r="D3778">
        <v>10</v>
      </c>
      <c r="E3778">
        <v>116</v>
      </c>
      <c r="F3778">
        <f>IF(E3778="",_xlfn.XLOOKUP(C3778,'Price Averages'!$D$4:$D$103,'Price Averages'!$E$4:$E$103, "FALSE"), E3778)</f>
        <v>116</v>
      </c>
      <c r="G3778">
        <v>29</v>
      </c>
      <c r="H3778">
        <f>IF(G3778="", _xlfn.XLOOKUP(C3778, 'Cost Averages'!$D$4:$D$103,'Cost Averages'!$E$4:$E$103, "FALSE"),G3778)</f>
        <v>29</v>
      </c>
      <c r="L3778" s="2" t="s">
        <v>44</v>
      </c>
      <c r="M3778" t="s">
        <v>484</v>
      </c>
      <c r="N3778" t="s">
        <v>25</v>
      </c>
      <c r="O3778" s="3">
        <v>11.799431383856128</v>
      </c>
      <c r="P3778" t="str">
        <f t="shared" ref="P3778:P3841" si="177">CHAR(64+(YEAR(A3778)-2014))</f>
        <v>G</v>
      </c>
      <c r="Q3778">
        <f t="shared" ref="Q3778:Q3841" si="178">YEAR(A3778)</f>
        <v>2021</v>
      </c>
      <c r="R3778">
        <f t="shared" ref="R3778:R3841" si="179">IF(P3778=CHAR(64 + (YEAR(A3778) - 2014)), 0, 1)</f>
        <v>0</v>
      </c>
    </row>
    <row r="3779" spans="1:18" x14ac:dyDescent="0.25">
      <c r="A3779" s="1">
        <v>43726.360082141684</v>
      </c>
      <c r="B3779" s="2" t="s">
        <v>1815</v>
      </c>
      <c r="C3779" t="s">
        <v>296</v>
      </c>
      <c r="D3779">
        <v>11</v>
      </c>
      <c r="E3779">
        <v>116</v>
      </c>
      <c r="F3779">
        <f>IF(E3779="",_xlfn.XLOOKUP(C3779,'Price Averages'!$D$4:$D$103,'Price Averages'!$E$4:$E$103, "FALSE"), E3779)</f>
        <v>116</v>
      </c>
      <c r="G3779">
        <v>29</v>
      </c>
      <c r="H3779">
        <f>IF(G3779="", _xlfn.XLOOKUP(C3779, 'Cost Averages'!$D$4:$D$103,'Cost Averages'!$E$4:$E$103, "FALSE"),G3779)</f>
        <v>29</v>
      </c>
      <c r="L3779" s="2" t="s">
        <v>23</v>
      </c>
      <c r="M3779" t="s">
        <v>49</v>
      </c>
      <c r="N3779" t="s">
        <v>50</v>
      </c>
      <c r="O3779" s="3">
        <v>11.749993886708426</v>
      </c>
      <c r="P3779" t="str">
        <f t="shared" si="177"/>
        <v>E</v>
      </c>
      <c r="Q3779">
        <f t="shared" si="178"/>
        <v>2019</v>
      </c>
      <c r="R3779">
        <f t="shared" si="179"/>
        <v>0</v>
      </c>
    </row>
    <row r="3780" spans="1:18" x14ac:dyDescent="0.25">
      <c r="A3780" s="1">
        <v>43938.035473538926</v>
      </c>
      <c r="B3780" s="2" t="s">
        <v>1828</v>
      </c>
      <c r="C3780" t="s">
        <v>296</v>
      </c>
      <c r="D3780">
        <v>11</v>
      </c>
      <c r="E3780">
        <v>116</v>
      </c>
      <c r="F3780">
        <f>IF(E3780="",_xlfn.XLOOKUP(C3780,'Price Averages'!$D$4:$D$103,'Price Averages'!$E$4:$E$103, "FALSE"), E3780)</f>
        <v>116</v>
      </c>
      <c r="G3780">
        <v>29</v>
      </c>
      <c r="H3780">
        <f>IF(G3780="", _xlfn.XLOOKUP(C3780, 'Cost Averages'!$D$4:$D$103,'Cost Averages'!$E$4:$E$103, "FALSE"),G3780)</f>
        <v>29</v>
      </c>
      <c r="L3780" s="2" t="s">
        <v>44</v>
      </c>
      <c r="M3780" t="s">
        <v>454</v>
      </c>
      <c r="N3780" t="s">
        <v>78</v>
      </c>
      <c r="O3780" s="3">
        <v>12.732640267350657</v>
      </c>
      <c r="P3780" t="str">
        <f t="shared" si="177"/>
        <v>F</v>
      </c>
      <c r="Q3780">
        <f t="shared" si="178"/>
        <v>2020</v>
      </c>
      <c r="R3780">
        <f t="shared" si="179"/>
        <v>0</v>
      </c>
    </row>
    <row r="3781" spans="1:18" x14ac:dyDescent="0.25">
      <c r="A3781" s="1">
        <v>43315.624907149133</v>
      </c>
      <c r="B3781" s="2" t="s">
        <v>2559</v>
      </c>
      <c r="C3781" t="s">
        <v>296</v>
      </c>
      <c r="D3781">
        <v>12</v>
      </c>
      <c r="E3781" t="s">
        <v>32</v>
      </c>
      <c r="F3781">
        <f>IF(E3781="",_xlfn.XLOOKUP(C3781,'Price Averages'!$D$4:$D$103,'Price Averages'!$E$4:$E$103, "FALSE"), E3781)</f>
        <v>116</v>
      </c>
      <c r="G3781">
        <v>29</v>
      </c>
      <c r="H3781">
        <f>IF(G3781="", _xlfn.XLOOKUP(C3781, 'Cost Averages'!$D$4:$D$103,'Cost Averages'!$E$4:$E$103, "FALSE"),G3781)</f>
        <v>29</v>
      </c>
      <c r="L3781" s="2" t="s">
        <v>28</v>
      </c>
      <c r="M3781" t="s">
        <v>37</v>
      </c>
      <c r="N3781" t="s">
        <v>34</v>
      </c>
      <c r="O3781" s="3">
        <v>10.06992029407844</v>
      </c>
      <c r="P3781" t="str">
        <f t="shared" si="177"/>
        <v>D</v>
      </c>
      <c r="Q3781">
        <f t="shared" si="178"/>
        <v>2018</v>
      </c>
      <c r="R3781">
        <f t="shared" si="179"/>
        <v>0</v>
      </c>
    </row>
    <row r="3782" spans="1:18" x14ac:dyDescent="0.25">
      <c r="A3782" s="1">
        <v>44016</v>
      </c>
      <c r="B3782" s="2" t="s">
        <v>3398</v>
      </c>
      <c r="C3782" t="s">
        <v>296</v>
      </c>
      <c r="D3782">
        <v>12</v>
      </c>
      <c r="E3782">
        <v>116</v>
      </c>
      <c r="F3782">
        <f>IF(E3782="",_xlfn.XLOOKUP(C3782,'Price Averages'!$D$4:$D$103,'Price Averages'!$E$4:$E$103, "FALSE"), E3782)</f>
        <v>116</v>
      </c>
      <c r="G3782">
        <v>29</v>
      </c>
      <c r="H3782">
        <f>IF(G3782="", _xlfn.XLOOKUP(C3782, 'Cost Averages'!$D$4:$D$103,'Cost Averages'!$E$4:$E$103, "FALSE"),G3782)</f>
        <v>29</v>
      </c>
      <c r="L3782" s="2" t="s">
        <v>28</v>
      </c>
      <c r="M3782" t="s">
        <v>683</v>
      </c>
      <c r="N3782" t="s">
        <v>25</v>
      </c>
      <c r="O3782" s="3">
        <v>10.248947386022252</v>
      </c>
      <c r="P3782" t="str">
        <f t="shared" si="177"/>
        <v>F</v>
      </c>
      <c r="Q3782">
        <f t="shared" si="178"/>
        <v>2020</v>
      </c>
      <c r="R3782">
        <f t="shared" si="179"/>
        <v>0</v>
      </c>
    </row>
    <row r="3783" spans="1:18" x14ac:dyDescent="0.25">
      <c r="A3783" s="1">
        <v>44289.743672989265</v>
      </c>
      <c r="B3783" s="2" t="s">
        <v>1513</v>
      </c>
      <c r="C3783" t="s">
        <v>296</v>
      </c>
      <c r="D3783">
        <v>12</v>
      </c>
      <c r="E3783">
        <v>116</v>
      </c>
      <c r="F3783">
        <f>IF(E3783="",_xlfn.XLOOKUP(C3783,'Price Averages'!$D$4:$D$103,'Price Averages'!$E$4:$E$103, "FALSE"), E3783)</f>
        <v>116</v>
      </c>
      <c r="G3783">
        <v>29</v>
      </c>
      <c r="H3783">
        <f>IF(G3783="", _xlfn.XLOOKUP(C3783, 'Cost Averages'!$D$4:$D$103,'Cost Averages'!$E$4:$E$103, "FALSE"),G3783)</f>
        <v>29</v>
      </c>
      <c r="L3783" s="2" t="s">
        <v>28</v>
      </c>
      <c r="M3783" t="s">
        <v>846</v>
      </c>
      <c r="N3783" t="s">
        <v>50</v>
      </c>
      <c r="O3783" s="3">
        <v>12.990345718839325</v>
      </c>
      <c r="P3783" t="str">
        <f t="shared" si="177"/>
        <v>G</v>
      </c>
      <c r="Q3783">
        <f t="shared" si="178"/>
        <v>2021</v>
      </c>
      <c r="R3783">
        <f t="shared" si="179"/>
        <v>0</v>
      </c>
    </row>
    <row r="3784" spans="1:18" x14ac:dyDescent="0.25">
      <c r="A3784" s="1">
        <v>42936.191392561886</v>
      </c>
      <c r="B3784" s="2" t="s">
        <v>1988</v>
      </c>
      <c r="C3784" t="s">
        <v>296</v>
      </c>
      <c r="D3784">
        <v>13</v>
      </c>
      <c r="E3784">
        <v>116</v>
      </c>
      <c r="F3784">
        <f>IF(E3784="",_xlfn.XLOOKUP(C3784,'Price Averages'!$D$4:$D$103,'Price Averages'!$E$4:$E$103, "FALSE"), E3784)</f>
        <v>116</v>
      </c>
      <c r="G3784">
        <v>29</v>
      </c>
      <c r="H3784">
        <f>IF(G3784="", _xlfn.XLOOKUP(C3784, 'Cost Averages'!$D$4:$D$103,'Cost Averages'!$E$4:$E$103, "FALSE"),G3784)</f>
        <v>29</v>
      </c>
      <c r="L3784" s="2" t="s">
        <v>28</v>
      </c>
      <c r="M3784" t="s">
        <v>379</v>
      </c>
      <c r="N3784" t="s">
        <v>78</v>
      </c>
      <c r="O3784" s="3">
        <v>15.60430546146185</v>
      </c>
      <c r="P3784" t="str">
        <f t="shared" si="177"/>
        <v>C</v>
      </c>
      <c r="Q3784">
        <f t="shared" si="178"/>
        <v>2017</v>
      </c>
      <c r="R3784">
        <f t="shared" si="179"/>
        <v>0</v>
      </c>
    </row>
    <row r="3785" spans="1:18" x14ac:dyDescent="0.25">
      <c r="A3785" s="1">
        <v>44378</v>
      </c>
      <c r="B3785" s="2" t="s">
        <v>2894</v>
      </c>
      <c r="C3785" t="s">
        <v>296</v>
      </c>
      <c r="D3785">
        <v>13</v>
      </c>
      <c r="E3785">
        <v>116</v>
      </c>
      <c r="F3785">
        <f>IF(E3785="",_xlfn.XLOOKUP(C3785,'Price Averages'!$D$4:$D$103,'Price Averages'!$E$4:$E$103, "FALSE"), E3785)</f>
        <v>116</v>
      </c>
      <c r="G3785">
        <v>29</v>
      </c>
      <c r="H3785">
        <f>IF(G3785="", _xlfn.XLOOKUP(C3785, 'Cost Averages'!$D$4:$D$103,'Cost Averages'!$E$4:$E$103, "FALSE"),G3785)</f>
        <v>29</v>
      </c>
      <c r="L3785" s="2" t="s">
        <v>44</v>
      </c>
      <c r="M3785" t="s">
        <v>665</v>
      </c>
      <c r="N3785" t="s">
        <v>46</v>
      </c>
      <c r="O3785" s="3">
        <v>14.460020532456038</v>
      </c>
      <c r="P3785" t="str">
        <f t="shared" si="177"/>
        <v>G</v>
      </c>
      <c r="Q3785">
        <f t="shared" si="178"/>
        <v>2021</v>
      </c>
      <c r="R3785">
        <f t="shared" si="179"/>
        <v>0</v>
      </c>
    </row>
    <row r="3786" spans="1:18" x14ac:dyDescent="0.25">
      <c r="A3786" s="1">
        <v>44633</v>
      </c>
      <c r="B3786" s="2" t="s">
        <v>3917</v>
      </c>
      <c r="C3786" t="s">
        <v>296</v>
      </c>
      <c r="D3786">
        <v>13</v>
      </c>
      <c r="E3786">
        <v>116</v>
      </c>
      <c r="F3786">
        <f>IF(E3786="",_xlfn.XLOOKUP(C3786,'Price Averages'!$D$4:$D$103,'Price Averages'!$E$4:$E$103, "FALSE"), E3786)</f>
        <v>116</v>
      </c>
      <c r="G3786">
        <v>29</v>
      </c>
      <c r="H3786">
        <f>IF(G3786="", _xlfn.XLOOKUP(C3786, 'Cost Averages'!$D$4:$D$103,'Cost Averages'!$E$4:$E$103, "FALSE"),G3786)</f>
        <v>29</v>
      </c>
      <c r="L3786" s="2" t="s">
        <v>28</v>
      </c>
      <c r="M3786" t="s">
        <v>1194</v>
      </c>
      <c r="N3786" t="s">
        <v>50</v>
      </c>
      <c r="O3786" s="3">
        <v>10.524491192521829</v>
      </c>
      <c r="P3786" t="str">
        <f t="shared" si="177"/>
        <v>H</v>
      </c>
      <c r="Q3786">
        <f t="shared" si="178"/>
        <v>2022</v>
      </c>
      <c r="R3786">
        <f t="shared" si="179"/>
        <v>0</v>
      </c>
    </row>
    <row r="3787" spans="1:18" x14ac:dyDescent="0.25">
      <c r="A3787" s="1">
        <v>44082.764031396764</v>
      </c>
      <c r="B3787" s="2" t="s">
        <v>1796</v>
      </c>
      <c r="C3787" t="s">
        <v>296</v>
      </c>
      <c r="D3787">
        <v>14</v>
      </c>
      <c r="E3787">
        <v>116</v>
      </c>
      <c r="F3787">
        <f>IF(E3787="",_xlfn.XLOOKUP(C3787,'Price Averages'!$D$4:$D$103,'Price Averages'!$E$4:$E$103, "FALSE"), E3787)</f>
        <v>116</v>
      </c>
      <c r="G3787">
        <v>29</v>
      </c>
      <c r="H3787">
        <f>IF(G3787="", _xlfn.XLOOKUP(C3787, 'Cost Averages'!$D$4:$D$103,'Cost Averages'!$E$4:$E$103, "FALSE"),G3787)</f>
        <v>29</v>
      </c>
      <c r="L3787" s="2" t="s">
        <v>28</v>
      </c>
      <c r="M3787" t="s">
        <v>960</v>
      </c>
      <c r="N3787" t="s">
        <v>34</v>
      </c>
      <c r="O3787" s="3">
        <v>11.961761925704458</v>
      </c>
      <c r="P3787" t="str">
        <f t="shared" si="177"/>
        <v>F</v>
      </c>
      <c r="Q3787">
        <f t="shared" si="178"/>
        <v>2020</v>
      </c>
      <c r="R3787">
        <f t="shared" si="179"/>
        <v>0</v>
      </c>
    </row>
    <row r="3788" spans="1:18" x14ac:dyDescent="0.25">
      <c r="A3788" s="1">
        <v>43968.409887630558</v>
      </c>
      <c r="B3788" s="2" t="s">
        <v>448</v>
      </c>
      <c r="C3788" t="s">
        <v>296</v>
      </c>
      <c r="D3788">
        <v>16</v>
      </c>
      <c r="E3788">
        <v>116</v>
      </c>
      <c r="F3788">
        <f>IF(E3788="",_xlfn.XLOOKUP(C3788,'Price Averages'!$D$4:$D$103,'Price Averages'!$E$4:$E$103, "FALSE"), E3788)</f>
        <v>116</v>
      </c>
      <c r="G3788">
        <v>29</v>
      </c>
      <c r="H3788">
        <f>IF(G3788="", _xlfn.XLOOKUP(C3788, 'Cost Averages'!$D$4:$D$103,'Cost Averages'!$E$4:$E$103, "FALSE"),G3788)</f>
        <v>29</v>
      </c>
      <c r="L3788" s="2" t="s">
        <v>28</v>
      </c>
      <c r="M3788" t="s">
        <v>284</v>
      </c>
      <c r="N3788" t="s">
        <v>41</v>
      </c>
      <c r="O3788" s="3">
        <v>11.710935611749917</v>
      </c>
      <c r="P3788" t="str">
        <f t="shared" si="177"/>
        <v>F</v>
      </c>
      <c r="Q3788">
        <f t="shared" si="178"/>
        <v>2020</v>
      </c>
      <c r="R3788">
        <f t="shared" si="179"/>
        <v>0</v>
      </c>
    </row>
    <row r="3789" spans="1:18" x14ac:dyDescent="0.25">
      <c r="A3789" s="1">
        <v>44010.631171616944</v>
      </c>
      <c r="B3789" s="2" t="s">
        <v>1940</v>
      </c>
      <c r="C3789" t="s">
        <v>296</v>
      </c>
      <c r="D3789">
        <v>16</v>
      </c>
      <c r="E3789" t="s">
        <v>32</v>
      </c>
      <c r="F3789">
        <f>IF(E3789="",_xlfn.XLOOKUP(C3789,'Price Averages'!$D$4:$D$103,'Price Averages'!$E$4:$E$103, "FALSE"), E3789)</f>
        <v>116</v>
      </c>
      <c r="G3789">
        <v>29</v>
      </c>
      <c r="H3789">
        <f>IF(G3789="", _xlfn.XLOOKUP(C3789, 'Cost Averages'!$D$4:$D$103,'Cost Averages'!$E$4:$E$103, "FALSE"),G3789)</f>
        <v>29</v>
      </c>
      <c r="L3789" s="2" t="s">
        <v>44</v>
      </c>
      <c r="M3789" t="s">
        <v>1393</v>
      </c>
      <c r="N3789" t="s">
        <v>50</v>
      </c>
      <c r="O3789" s="3">
        <v>11.0700865530371</v>
      </c>
      <c r="P3789" t="str">
        <f t="shared" si="177"/>
        <v>F</v>
      </c>
      <c r="Q3789">
        <f t="shared" si="178"/>
        <v>2020</v>
      </c>
      <c r="R3789">
        <f t="shared" si="179"/>
        <v>0</v>
      </c>
    </row>
    <row r="3790" spans="1:18" x14ac:dyDescent="0.25">
      <c r="A3790" s="1">
        <v>44047.521670939161</v>
      </c>
      <c r="B3790" s="2" t="s">
        <v>2383</v>
      </c>
      <c r="C3790" t="s">
        <v>296</v>
      </c>
      <c r="D3790">
        <v>16</v>
      </c>
      <c r="E3790">
        <v>116</v>
      </c>
      <c r="F3790">
        <f>IF(E3790="",_xlfn.XLOOKUP(C3790,'Price Averages'!$D$4:$D$103,'Price Averages'!$E$4:$E$103, "FALSE"), E3790)</f>
        <v>116</v>
      </c>
      <c r="G3790" t="s">
        <v>32</v>
      </c>
      <c r="H3790">
        <f>IF(G3790="", _xlfn.XLOOKUP(C3790, 'Cost Averages'!$D$4:$D$103,'Cost Averages'!$E$4:$E$103, "FALSE"),G3790)</f>
        <v>29</v>
      </c>
      <c r="L3790" s="2" t="s">
        <v>23</v>
      </c>
      <c r="M3790" t="s">
        <v>440</v>
      </c>
      <c r="N3790" t="s">
        <v>50</v>
      </c>
      <c r="O3790" s="3">
        <v>15.770846827234339</v>
      </c>
      <c r="P3790" t="str">
        <f t="shared" si="177"/>
        <v>F</v>
      </c>
      <c r="Q3790">
        <f t="shared" si="178"/>
        <v>2020</v>
      </c>
      <c r="R3790">
        <f t="shared" si="179"/>
        <v>0</v>
      </c>
    </row>
    <row r="3791" spans="1:18" x14ac:dyDescent="0.25">
      <c r="A3791" s="1">
        <v>44669</v>
      </c>
      <c r="B3791" s="2" t="s">
        <v>3951</v>
      </c>
      <c r="C3791" t="s">
        <v>296</v>
      </c>
      <c r="D3791">
        <v>16</v>
      </c>
      <c r="E3791">
        <v>116</v>
      </c>
      <c r="F3791">
        <f>IF(E3791="",_xlfn.XLOOKUP(C3791,'Price Averages'!$D$4:$D$103,'Price Averages'!$E$4:$E$103, "FALSE"), E3791)</f>
        <v>116</v>
      </c>
      <c r="G3791">
        <v>29</v>
      </c>
      <c r="H3791">
        <f>IF(G3791="", _xlfn.XLOOKUP(C3791, 'Cost Averages'!$D$4:$D$103,'Cost Averages'!$E$4:$E$103, "FALSE"),G3791)</f>
        <v>29</v>
      </c>
      <c r="L3791" s="2" t="s">
        <v>44</v>
      </c>
      <c r="M3791" t="s">
        <v>297</v>
      </c>
      <c r="N3791" t="s">
        <v>78</v>
      </c>
      <c r="O3791" s="3">
        <v>10.317615395419679</v>
      </c>
      <c r="P3791" t="str">
        <f t="shared" si="177"/>
        <v>H</v>
      </c>
      <c r="Q3791">
        <f t="shared" si="178"/>
        <v>2022</v>
      </c>
      <c r="R3791">
        <f t="shared" si="179"/>
        <v>0</v>
      </c>
    </row>
    <row r="3792" spans="1:18" x14ac:dyDescent="0.25">
      <c r="A3792" s="1">
        <v>44656.542566807257</v>
      </c>
      <c r="B3792" s="2" t="s">
        <v>2692</v>
      </c>
      <c r="C3792" t="s">
        <v>296</v>
      </c>
      <c r="D3792">
        <v>18</v>
      </c>
      <c r="E3792" t="s">
        <v>32</v>
      </c>
      <c r="F3792">
        <f>IF(E3792="",_xlfn.XLOOKUP(C3792,'Price Averages'!$D$4:$D$103,'Price Averages'!$E$4:$E$103, "FALSE"), E3792)</f>
        <v>116</v>
      </c>
      <c r="G3792">
        <v>29</v>
      </c>
      <c r="H3792">
        <f>IF(G3792="", _xlfn.XLOOKUP(C3792, 'Cost Averages'!$D$4:$D$103,'Cost Averages'!$E$4:$E$103, "FALSE"),G3792)</f>
        <v>29</v>
      </c>
      <c r="L3792" s="2" t="s">
        <v>44</v>
      </c>
      <c r="M3792" t="s">
        <v>798</v>
      </c>
      <c r="N3792" t="s">
        <v>78</v>
      </c>
      <c r="O3792" s="3">
        <v>11.927799225928501</v>
      </c>
      <c r="P3792" t="str">
        <f t="shared" si="177"/>
        <v>H</v>
      </c>
      <c r="Q3792">
        <f t="shared" si="178"/>
        <v>2022</v>
      </c>
      <c r="R3792">
        <f t="shared" si="179"/>
        <v>0</v>
      </c>
    </row>
    <row r="3793" spans="1:18" x14ac:dyDescent="0.25">
      <c r="A3793" s="1">
        <v>44684</v>
      </c>
      <c r="B3793" s="2" t="s">
        <v>3965</v>
      </c>
      <c r="C3793" t="s">
        <v>296</v>
      </c>
      <c r="D3793">
        <v>18</v>
      </c>
      <c r="E3793">
        <v>116</v>
      </c>
      <c r="F3793">
        <f>IF(E3793="",_xlfn.XLOOKUP(C3793,'Price Averages'!$D$4:$D$103,'Price Averages'!$E$4:$E$103, "FALSE"), E3793)</f>
        <v>116</v>
      </c>
      <c r="G3793">
        <v>29</v>
      </c>
      <c r="H3793">
        <f>IF(G3793="", _xlfn.XLOOKUP(C3793, 'Cost Averages'!$D$4:$D$103,'Cost Averages'!$E$4:$E$103, "FALSE"),G3793)</f>
        <v>29</v>
      </c>
      <c r="L3793" s="2" t="s">
        <v>23</v>
      </c>
      <c r="M3793" t="s">
        <v>389</v>
      </c>
      <c r="N3793" t="s">
        <v>41</v>
      </c>
      <c r="O3793" s="3">
        <v>9.4239783062860578</v>
      </c>
      <c r="P3793" t="str">
        <f t="shared" si="177"/>
        <v>H</v>
      </c>
      <c r="Q3793">
        <f t="shared" si="178"/>
        <v>2022</v>
      </c>
      <c r="R3793">
        <f t="shared" si="179"/>
        <v>0</v>
      </c>
    </row>
    <row r="3794" spans="1:18" x14ac:dyDescent="0.25">
      <c r="A3794" s="1">
        <v>44747</v>
      </c>
      <c r="B3794" s="2" t="s">
        <v>4024</v>
      </c>
      <c r="C3794" t="s">
        <v>296</v>
      </c>
      <c r="D3794">
        <v>18</v>
      </c>
      <c r="E3794">
        <v>116</v>
      </c>
      <c r="F3794">
        <f>IF(E3794="",_xlfn.XLOOKUP(C3794,'Price Averages'!$D$4:$D$103,'Price Averages'!$E$4:$E$103, "FALSE"), E3794)</f>
        <v>116</v>
      </c>
      <c r="G3794">
        <v>29</v>
      </c>
      <c r="H3794">
        <f>IF(G3794="", _xlfn.XLOOKUP(C3794, 'Cost Averages'!$D$4:$D$103,'Cost Averages'!$E$4:$E$103, "FALSE"),G3794)</f>
        <v>29</v>
      </c>
      <c r="L3794" s="2" t="s">
        <v>44</v>
      </c>
      <c r="M3794" t="s">
        <v>1694</v>
      </c>
      <c r="N3794" t="s">
        <v>34</v>
      </c>
      <c r="O3794" s="3">
        <v>11.375127981841125</v>
      </c>
      <c r="P3794" t="str">
        <f t="shared" si="177"/>
        <v>H</v>
      </c>
      <c r="Q3794">
        <f t="shared" si="178"/>
        <v>2022</v>
      </c>
      <c r="R3794">
        <f t="shared" si="179"/>
        <v>0</v>
      </c>
    </row>
    <row r="3795" spans="1:18" x14ac:dyDescent="0.25">
      <c r="A3795" s="1">
        <v>43436.726109429575</v>
      </c>
      <c r="B3795" s="2" t="s">
        <v>1659</v>
      </c>
      <c r="C3795" t="s">
        <v>296</v>
      </c>
      <c r="D3795">
        <v>19</v>
      </c>
      <c r="E3795">
        <v>116</v>
      </c>
      <c r="F3795">
        <f>IF(E3795="",_xlfn.XLOOKUP(C3795,'Price Averages'!$D$4:$D$103,'Price Averages'!$E$4:$E$103, "FALSE"), E3795)</f>
        <v>116</v>
      </c>
      <c r="G3795">
        <v>29</v>
      </c>
      <c r="H3795">
        <f>IF(G3795="", _xlfn.XLOOKUP(C3795, 'Cost Averages'!$D$4:$D$103,'Cost Averages'!$E$4:$E$103, "FALSE"),G3795)</f>
        <v>29</v>
      </c>
      <c r="L3795" s="2" t="s">
        <v>44</v>
      </c>
      <c r="M3795" t="s">
        <v>721</v>
      </c>
      <c r="N3795" t="s">
        <v>56</v>
      </c>
      <c r="O3795" s="3">
        <v>11.443503623244197</v>
      </c>
      <c r="P3795" t="str">
        <f t="shared" si="177"/>
        <v>D</v>
      </c>
      <c r="Q3795">
        <f t="shared" si="178"/>
        <v>2018</v>
      </c>
      <c r="R3795">
        <f t="shared" si="179"/>
        <v>0</v>
      </c>
    </row>
    <row r="3796" spans="1:18" x14ac:dyDescent="0.25">
      <c r="A3796" s="1">
        <v>43153.771037608916</v>
      </c>
      <c r="B3796" s="2" t="s">
        <v>2759</v>
      </c>
      <c r="C3796" t="s">
        <v>296</v>
      </c>
      <c r="D3796">
        <v>19</v>
      </c>
      <c r="E3796">
        <v>116</v>
      </c>
      <c r="F3796">
        <f>IF(E3796="",_xlfn.XLOOKUP(C3796,'Price Averages'!$D$4:$D$103,'Price Averages'!$E$4:$E$103, "FALSE"), E3796)</f>
        <v>116</v>
      </c>
      <c r="G3796">
        <v>29</v>
      </c>
      <c r="H3796">
        <f>IF(G3796="", _xlfn.XLOOKUP(C3796, 'Cost Averages'!$D$4:$D$103,'Cost Averages'!$E$4:$E$103, "FALSE"),G3796)</f>
        <v>29</v>
      </c>
      <c r="L3796" s="2" t="s">
        <v>28</v>
      </c>
      <c r="M3796" t="s">
        <v>126</v>
      </c>
      <c r="N3796" t="s">
        <v>25</v>
      </c>
      <c r="O3796" s="3">
        <v>9.4200113153305907</v>
      </c>
      <c r="P3796" t="str">
        <f t="shared" si="177"/>
        <v>D</v>
      </c>
      <c r="Q3796">
        <f t="shared" si="178"/>
        <v>2018</v>
      </c>
      <c r="R3796">
        <f t="shared" si="179"/>
        <v>0</v>
      </c>
    </row>
    <row r="3797" spans="1:18" x14ac:dyDescent="0.25">
      <c r="A3797" s="1">
        <v>44118.586095093233</v>
      </c>
      <c r="B3797" s="2" t="s">
        <v>1228</v>
      </c>
      <c r="C3797" t="s">
        <v>296</v>
      </c>
      <c r="D3797">
        <v>19</v>
      </c>
      <c r="E3797" t="s">
        <v>32</v>
      </c>
      <c r="F3797">
        <f>IF(E3797="",_xlfn.XLOOKUP(C3797,'Price Averages'!$D$4:$D$103,'Price Averages'!$E$4:$E$103, "FALSE"), E3797)</f>
        <v>116</v>
      </c>
      <c r="G3797">
        <v>29</v>
      </c>
      <c r="H3797">
        <f>IF(G3797="", _xlfn.XLOOKUP(C3797, 'Cost Averages'!$D$4:$D$103,'Cost Averages'!$E$4:$E$103, "FALSE"),G3797)</f>
        <v>29</v>
      </c>
      <c r="L3797" s="2" t="s">
        <v>28</v>
      </c>
      <c r="M3797" t="s">
        <v>778</v>
      </c>
      <c r="N3797" t="s">
        <v>78</v>
      </c>
      <c r="O3797" s="3">
        <v>13.095446915421235</v>
      </c>
      <c r="P3797" t="str">
        <f t="shared" si="177"/>
        <v>F</v>
      </c>
      <c r="Q3797">
        <f t="shared" si="178"/>
        <v>2020</v>
      </c>
      <c r="R3797">
        <f t="shared" si="179"/>
        <v>0</v>
      </c>
    </row>
    <row r="3798" spans="1:18" x14ac:dyDescent="0.25">
      <c r="A3798" s="1">
        <v>43980.66568735709</v>
      </c>
      <c r="B3798" s="2" t="s">
        <v>2614</v>
      </c>
      <c r="C3798" t="s">
        <v>296</v>
      </c>
      <c r="D3798">
        <v>19</v>
      </c>
      <c r="E3798">
        <v>116</v>
      </c>
      <c r="F3798">
        <f>IF(E3798="",_xlfn.XLOOKUP(C3798,'Price Averages'!$D$4:$D$103,'Price Averages'!$E$4:$E$103, "FALSE"), E3798)</f>
        <v>116</v>
      </c>
      <c r="G3798">
        <v>29</v>
      </c>
      <c r="H3798">
        <f>IF(G3798="", _xlfn.XLOOKUP(C3798, 'Cost Averages'!$D$4:$D$103,'Cost Averages'!$E$4:$E$103, "FALSE"),G3798)</f>
        <v>29</v>
      </c>
      <c r="L3798" s="2" t="s">
        <v>28</v>
      </c>
      <c r="M3798" t="s">
        <v>86</v>
      </c>
      <c r="N3798" t="s">
        <v>41</v>
      </c>
      <c r="O3798" s="3">
        <v>9.8238489437106278</v>
      </c>
      <c r="P3798" t="str">
        <f t="shared" si="177"/>
        <v>F</v>
      </c>
      <c r="Q3798">
        <f t="shared" si="178"/>
        <v>2020</v>
      </c>
      <c r="R3798">
        <f t="shared" si="179"/>
        <v>0</v>
      </c>
    </row>
    <row r="3799" spans="1:18" x14ac:dyDescent="0.25">
      <c r="A3799" s="1">
        <v>43800.871429204904</v>
      </c>
      <c r="B3799" s="2" t="s">
        <v>1081</v>
      </c>
      <c r="C3799" t="s">
        <v>296</v>
      </c>
      <c r="D3799">
        <v>20</v>
      </c>
      <c r="E3799">
        <v>116</v>
      </c>
      <c r="F3799">
        <f>IF(E3799="",_xlfn.XLOOKUP(C3799,'Price Averages'!$D$4:$D$103,'Price Averages'!$E$4:$E$103, "FALSE"), E3799)</f>
        <v>116</v>
      </c>
      <c r="G3799">
        <v>29</v>
      </c>
      <c r="H3799">
        <f>IF(G3799="", _xlfn.XLOOKUP(C3799, 'Cost Averages'!$D$4:$D$103,'Cost Averages'!$E$4:$E$103, "FALSE"),G3799)</f>
        <v>29</v>
      </c>
      <c r="L3799" s="2" t="s">
        <v>28</v>
      </c>
      <c r="M3799" t="s">
        <v>98</v>
      </c>
      <c r="N3799" t="s">
        <v>34</v>
      </c>
      <c r="O3799" s="3">
        <v>13.717776078041958</v>
      </c>
      <c r="P3799" t="str">
        <f t="shared" si="177"/>
        <v>E</v>
      </c>
      <c r="Q3799">
        <f t="shared" si="178"/>
        <v>2019</v>
      </c>
      <c r="R3799">
        <f t="shared" si="179"/>
        <v>0</v>
      </c>
    </row>
    <row r="3800" spans="1:18" x14ac:dyDescent="0.25">
      <c r="A3800" s="1">
        <v>44377.749458726008</v>
      </c>
      <c r="B3800" s="2" t="s">
        <v>1184</v>
      </c>
      <c r="C3800" t="s">
        <v>296</v>
      </c>
      <c r="D3800">
        <v>20</v>
      </c>
      <c r="E3800">
        <v>116</v>
      </c>
      <c r="F3800">
        <f>IF(E3800="",_xlfn.XLOOKUP(C3800,'Price Averages'!$D$4:$D$103,'Price Averages'!$E$4:$E$103, "FALSE"), E3800)</f>
        <v>116</v>
      </c>
      <c r="G3800">
        <v>29</v>
      </c>
      <c r="H3800">
        <f>IF(G3800="", _xlfn.XLOOKUP(C3800, 'Cost Averages'!$D$4:$D$103,'Cost Averages'!$E$4:$E$103, "FALSE"),G3800)</f>
        <v>29</v>
      </c>
      <c r="L3800" s="2" t="s">
        <v>28</v>
      </c>
      <c r="M3800" t="s">
        <v>665</v>
      </c>
      <c r="N3800" t="s">
        <v>46</v>
      </c>
      <c r="O3800" s="3">
        <v>14.460020532456038</v>
      </c>
      <c r="P3800" t="str">
        <f t="shared" si="177"/>
        <v>G</v>
      </c>
      <c r="Q3800">
        <f t="shared" si="178"/>
        <v>2021</v>
      </c>
      <c r="R3800">
        <f t="shared" si="179"/>
        <v>0</v>
      </c>
    </row>
    <row r="3801" spans="1:18" x14ac:dyDescent="0.25">
      <c r="A3801" s="1">
        <v>44473.878823830295</v>
      </c>
      <c r="B3801" s="2" t="s">
        <v>1996</v>
      </c>
      <c r="C3801" t="s">
        <v>296</v>
      </c>
      <c r="D3801">
        <v>20</v>
      </c>
      <c r="E3801">
        <v>116</v>
      </c>
      <c r="F3801">
        <f>IF(E3801="",_xlfn.XLOOKUP(C3801,'Price Averages'!$D$4:$D$103,'Price Averages'!$E$4:$E$103, "FALSE"), E3801)</f>
        <v>116</v>
      </c>
      <c r="G3801">
        <v>29</v>
      </c>
      <c r="H3801">
        <f>IF(G3801="", _xlfn.XLOOKUP(C3801, 'Cost Averages'!$D$4:$D$103,'Cost Averages'!$E$4:$E$103, "FALSE"),G3801)</f>
        <v>29</v>
      </c>
      <c r="L3801" s="2" t="s">
        <v>28</v>
      </c>
      <c r="M3801" t="s">
        <v>681</v>
      </c>
      <c r="N3801" t="s">
        <v>50</v>
      </c>
      <c r="O3801" s="3">
        <v>13.486912834801583</v>
      </c>
      <c r="P3801" t="str">
        <f t="shared" si="177"/>
        <v>G</v>
      </c>
      <c r="Q3801">
        <f t="shared" si="178"/>
        <v>2021</v>
      </c>
      <c r="R3801">
        <f t="shared" si="179"/>
        <v>0</v>
      </c>
    </row>
    <row r="3802" spans="1:18" x14ac:dyDescent="0.25">
      <c r="A3802" s="1">
        <v>43821.893369773163</v>
      </c>
      <c r="B3802" s="2" t="s">
        <v>1027</v>
      </c>
      <c r="C3802" t="s">
        <v>296</v>
      </c>
      <c r="D3802" t="s">
        <v>32</v>
      </c>
      <c r="E3802" t="s">
        <v>32</v>
      </c>
      <c r="F3802">
        <f>IF(E3802="",_xlfn.XLOOKUP(C3802,'Price Averages'!$D$4:$D$103,'Price Averages'!$E$4:$E$103, "FALSE"), E3802)</f>
        <v>116</v>
      </c>
      <c r="G3802">
        <v>29</v>
      </c>
      <c r="H3802">
        <f>IF(G3802="", _xlfn.XLOOKUP(C3802, 'Cost Averages'!$D$4:$D$103,'Cost Averages'!$E$4:$E$103, "FALSE"),G3802)</f>
        <v>29</v>
      </c>
      <c r="L3802" s="2" t="s">
        <v>28</v>
      </c>
      <c r="M3802" t="s">
        <v>568</v>
      </c>
      <c r="N3802" t="s">
        <v>25</v>
      </c>
      <c r="O3802" s="3">
        <v>11.769937929618399</v>
      </c>
      <c r="P3802" t="str">
        <f t="shared" si="177"/>
        <v>E</v>
      </c>
      <c r="Q3802">
        <f t="shared" si="178"/>
        <v>2019</v>
      </c>
      <c r="R3802">
        <f t="shared" si="179"/>
        <v>0</v>
      </c>
    </row>
    <row r="3803" spans="1:18" x14ac:dyDescent="0.25">
      <c r="A3803" s="1">
        <v>44568</v>
      </c>
      <c r="B3803" s="2" t="s">
        <v>3855</v>
      </c>
      <c r="C3803" t="s">
        <v>122</v>
      </c>
      <c r="D3803">
        <v>1</v>
      </c>
      <c r="E3803">
        <v>144</v>
      </c>
      <c r="F3803">
        <f>IF(E3803="",_xlfn.XLOOKUP(C3803,'Price Averages'!$D$4:$D$103,'Price Averages'!$E$4:$E$103, "FALSE"), E3803)</f>
        <v>144</v>
      </c>
      <c r="G3803" t="s">
        <v>32</v>
      </c>
      <c r="H3803">
        <f>IF(G3803="", _xlfn.XLOOKUP(C3803, 'Cost Averages'!$D$4:$D$103,'Cost Averages'!$E$4:$E$103, "FALSE"),G3803)</f>
        <v>48</v>
      </c>
      <c r="L3803" s="2" t="s">
        <v>28</v>
      </c>
      <c r="M3803" t="s">
        <v>744</v>
      </c>
      <c r="N3803" t="s">
        <v>41</v>
      </c>
      <c r="O3803" s="3">
        <v>11.862005526237752</v>
      </c>
      <c r="P3803" t="str">
        <f t="shared" si="177"/>
        <v>H</v>
      </c>
      <c r="Q3803">
        <f t="shared" si="178"/>
        <v>2022</v>
      </c>
      <c r="R3803">
        <f t="shared" si="179"/>
        <v>0</v>
      </c>
    </row>
    <row r="3804" spans="1:18" x14ac:dyDescent="0.25">
      <c r="A3804" s="1">
        <v>43822.465870215427</v>
      </c>
      <c r="B3804" s="2" t="s">
        <v>861</v>
      </c>
      <c r="C3804" t="s">
        <v>122</v>
      </c>
      <c r="D3804">
        <v>2</v>
      </c>
      <c r="E3804">
        <v>144</v>
      </c>
      <c r="F3804">
        <f>IF(E3804="",_xlfn.XLOOKUP(C3804,'Price Averages'!$D$4:$D$103,'Price Averages'!$E$4:$E$103, "FALSE"), E3804)</f>
        <v>144</v>
      </c>
      <c r="G3804">
        <v>48</v>
      </c>
      <c r="H3804">
        <f>IF(G3804="", _xlfn.XLOOKUP(C3804, 'Cost Averages'!$D$4:$D$103,'Cost Averages'!$E$4:$E$103, "FALSE"),G3804)</f>
        <v>48</v>
      </c>
      <c r="L3804" s="2" t="s">
        <v>28</v>
      </c>
      <c r="M3804" t="s">
        <v>418</v>
      </c>
      <c r="N3804" t="s">
        <v>46</v>
      </c>
      <c r="O3804" s="3">
        <v>13.923194761258239</v>
      </c>
      <c r="P3804" t="str">
        <f t="shared" si="177"/>
        <v>E</v>
      </c>
      <c r="Q3804">
        <f t="shared" si="178"/>
        <v>2019</v>
      </c>
      <c r="R3804">
        <f t="shared" si="179"/>
        <v>0</v>
      </c>
    </row>
    <row r="3805" spans="1:18" x14ac:dyDescent="0.25">
      <c r="A3805" s="1">
        <v>44331</v>
      </c>
      <c r="B3805" s="2" t="s">
        <v>3662</v>
      </c>
      <c r="C3805" t="s">
        <v>122</v>
      </c>
      <c r="D3805">
        <v>2</v>
      </c>
      <c r="E3805" t="s">
        <v>32</v>
      </c>
      <c r="F3805">
        <f>IF(E3805="",_xlfn.XLOOKUP(C3805,'Price Averages'!$D$4:$D$103,'Price Averages'!$E$4:$E$103, "FALSE"), E3805)</f>
        <v>144</v>
      </c>
      <c r="G3805">
        <v>48</v>
      </c>
      <c r="H3805">
        <f>IF(G3805="", _xlfn.XLOOKUP(C3805, 'Cost Averages'!$D$4:$D$103,'Cost Averages'!$E$4:$E$103, "FALSE"),G3805)</f>
        <v>48</v>
      </c>
      <c r="L3805" s="2" t="s">
        <v>28</v>
      </c>
      <c r="M3805" t="s">
        <v>175</v>
      </c>
      <c r="N3805" t="s">
        <v>50</v>
      </c>
      <c r="O3805" s="3">
        <v>11.939773463335372</v>
      </c>
      <c r="P3805" t="str">
        <f t="shared" si="177"/>
        <v>G</v>
      </c>
      <c r="Q3805">
        <f t="shared" si="178"/>
        <v>2021</v>
      </c>
      <c r="R3805">
        <f t="shared" si="179"/>
        <v>0</v>
      </c>
    </row>
    <row r="3806" spans="1:18" x14ac:dyDescent="0.25">
      <c r="A3806" s="1">
        <v>44588.147419762907</v>
      </c>
      <c r="B3806" s="2" t="s">
        <v>3164</v>
      </c>
      <c r="C3806" t="s">
        <v>122</v>
      </c>
      <c r="D3806">
        <v>2</v>
      </c>
      <c r="E3806">
        <v>144</v>
      </c>
      <c r="F3806">
        <f>IF(E3806="",_xlfn.XLOOKUP(C3806,'Price Averages'!$D$4:$D$103,'Price Averages'!$E$4:$E$103, "FALSE"), E3806)</f>
        <v>144</v>
      </c>
      <c r="G3806">
        <v>48</v>
      </c>
      <c r="H3806">
        <f>IF(G3806="", _xlfn.XLOOKUP(C3806, 'Cost Averages'!$D$4:$D$103,'Cost Averages'!$E$4:$E$103, "FALSE"),G3806)</f>
        <v>48</v>
      </c>
      <c r="L3806" s="2" t="s">
        <v>28</v>
      </c>
      <c r="M3806" t="s">
        <v>836</v>
      </c>
      <c r="N3806" t="s">
        <v>25</v>
      </c>
      <c r="O3806" s="3">
        <v>11.816654396440285</v>
      </c>
      <c r="P3806" t="str">
        <f t="shared" si="177"/>
        <v>H</v>
      </c>
      <c r="Q3806">
        <f t="shared" si="178"/>
        <v>2022</v>
      </c>
      <c r="R3806">
        <f t="shared" si="179"/>
        <v>0</v>
      </c>
    </row>
    <row r="3807" spans="1:18" x14ac:dyDescent="0.25">
      <c r="A3807" s="1">
        <v>43684.670303660205</v>
      </c>
      <c r="B3807" s="2" t="s">
        <v>2191</v>
      </c>
      <c r="C3807" t="s">
        <v>122</v>
      </c>
      <c r="D3807">
        <v>3</v>
      </c>
      <c r="E3807">
        <v>144</v>
      </c>
      <c r="F3807">
        <f>IF(E3807="",_xlfn.XLOOKUP(C3807,'Price Averages'!$D$4:$D$103,'Price Averages'!$E$4:$E$103, "FALSE"), E3807)</f>
        <v>144</v>
      </c>
      <c r="G3807" t="s">
        <v>32</v>
      </c>
      <c r="H3807">
        <f>IF(G3807="", _xlfn.XLOOKUP(C3807, 'Cost Averages'!$D$4:$D$103,'Cost Averages'!$E$4:$E$103, "FALSE"),G3807)</f>
        <v>48</v>
      </c>
      <c r="L3807" s="2" t="s">
        <v>23</v>
      </c>
      <c r="M3807" t="s">
        <v>374</v>
      </c>
      <c r="N3807" t="s">
        <v>41</v>
      </c>
      <c r="O3807" s="3">
        <v>12.299779975023837</v>
      </c>
      <c r="P3807" t="str">
        <f t="shared" si="177"/>
        <v>E</v>
      </c>
      <c r="Q3807">
        <f t="shared" si="178"/>
        <v>2019</v>
      </c>
      <c r="R3807">
        <f t="shared" si="179"/>
        <v>0</v>
      </c>
    </row>
    <row r="3808" spans="1:18" x14ac:dyDescent="0.25">
      <c r="A3808" s="1">
        <v>43668.24429630948</v>
      </c>
      <c r="B3808" s="2" t="s">
        <v>2528</v>
      </c>
      <c r="C3808" t="s">
        <v>122</v>
      </c>
      <c r="D3808">
        <v>3</v>
      </c>
      <c r="E3808">
        <v>144</v>
      </c>
      <c r="F3808">
        <f>IF(E3808="",_xlfn.XLOOKUP(C3808,'Price Averages'!$D$4:$D$103,'Price Averages'!$E$4:$E$103, "FALSE"), E3808)</f>
        <v>144</v>
      </c>
      <c r="G3808">
        <v>48</v>
      </c>
      <c r="H3808">
        <f>IF(G3808="", _xlfn.XLOOKUP(C3808, 'Cost Averages'!$D$4:$D$103,'Cost Averages'!$E$4:$E$103, "FALSE"),G3808)</f>
        <v>48</v>
      </c>
      <c r="L3808" s="2" t="s">
        <v>23</v>
      </c>
      <c r="M3808" t="s">
        <v>213</v>
      </c>
      <c r="N3808" t="s">
        <v>41</v>
      </c>
      <c r="O3808" s="3">
        <v>12.396052160428608</v>
      </c>
      <c r="P3808" t="str">
        <f t="shared" si="177"/>
        <v>E</v>
      </c>
      <c r="Q3808">
        <f t="shared" si="178"/>
        <v>2019</v>
      </c>
      <c r="R3808">
        <f t="shared" si="179"/>
        <v>0</v>
      </c>
    </row>
    <row r="3809" spans="1:18" x14ac:dyDescent="0.25">
      <c r="A3809" s="1">
        <v>44436</v>
      </c>
      <c r="B3809" s="2" t="s">
        <v>3745</v>
      </c>
      <c r="C3809" t="s">
        <v>122</v>
      </c>
      <c r="D3809">
        <v>3</v>
      </c>
      <c r="E3809">
        <v>144</v>
      </c>
      <c r="F3809">
        <f>IF(E3809="",_xlfn.XLOOKUP(C3809,'Price Averages'!$D$4:$D$103,'Price Averages'!$E$4:$E$103, "FALSE"), E3809)</f>
        <v>144</v>
      </c>
      <c r="G3809">
        <v>48</v>
      </c>
      <c r="H3809">
        <f>IF(G3809="", _xlfn.XLOOKUP(C3809, 'Cost Averages'!$D$4:$D$103,'Cost Averages'!$E$4:$E$103, "FALSE"),G3809)</f>
        <v>48</v>
      </c>
      <c r="L3809" s="2" t="s">
        <v>28</v>
      </c>
      <c r="M3809" t="s">
        <v>1034</v>
      </c>
      <c r="N3809" t="s">
        <v>50</v>
      </c>
      <c r="O3809" s="3">
        <v>10.588336269016523</v>
      </c>
      <c r="P3809" t="str">
        <f t="shared" si="177"/>
        <v>G</v>
      </c>
      <c r="Q3809">
        <f t="shared" si="178"/>
        <v>2021</v>
      </c>
      <c r="R3809">
        <f t="shared" si="179"/>
        <v>0</v>
      </c>
    </row>
    <row r="3810" spans="1:18" x14ac:dyDescent="0.25">
      <c r="A3810" s="1">
        <v>44842.279486557607</v>
      </c>
      <c r="B3810" s="2" t="s">
        <v>1839</v>
      </c>
      <c r="C3810" t="s">
        <v>122</v>
      </c>
      <c r="D3810">
        <v>3</v>
      </c>
      <c r="E3810" t="s">
        <v>32</v>
      </c>
      <c r="F3810">
        <f>IF(E3810="",_xlfn.XLOOKUP(C3810,'Price Averages'!$D$4:$D$103,'Price Averages'!$E$4:$E$103, "FALSE"), E3810)</f>
        <v>144</v>
      </c>
      <c r="G3810">
        <v>48</v>
      </c>
      <c r="H3810">
        <f>IF(G3810="", _xlfn.XLOOKUP(C3810, 'Cost Averages'!$D$4:$D$103,'Cost Averages'!$E$4:$E$103, "FALSE"),G3810)</f>
        <v>48</v>
      </c>
      <c r="L3810" s="2" t="s">
        <v>44</v>
      </c>
      <c r="M3810" t="s">
        <v>181</v>
      </c>
      <c r="N3810" t="s">
        <v>50</v>
      </c>
      <c r="O3810" s="3">
        <v>12.551203838971933</v>
      </c>
      <c r="P3810" t="str">
        <f t="shared" si="177"/>
        <v>H</v>
      </c>
      <c r="Q3810">
        <f t="shared" si="178"/>
        <v>2022</v>
      </c>
      <c r="R3810">
        <f t="shared" si="179"/>
        <v>0</v>
      </c>
    </row>
    <row r="3811" spans="1:18" x14ac:dyDescent="0.25">
      <c r="A3811" s="1">
        <v>43168.590013178298</v>
      </c>
      <c r="B3811" s="2" t="s">
        <v>2764</v>
      </c>
      <c r="C3811" t="s">
        <v>122</v>
      </c>
      <c r="D3811">
        <v>4</v>
      </c>
      <c r="E3811">
        <v>144</v>
      </c>
      <c r="F3811">
        <f>IF(E3811="",_xlfn.XLOOKUP(C3811,'Price Averages'!$D$4:$D$103,'Price Averages'!$E$4:$E$103, "FALSE"), E3811)</f>
        <v>144</v>
      </c>
      <c r="G3811">
        <v>48</v>
      </c>
      <c r="H3811">
        <f>IF(G3811="", _xlfn.XLOOKUP(C3811, 'Cost Averages'!$D$4:$D$103,'Cost Averages'!$E$4:$E$103, "FALSE"),G3811)</f>
        <v>48</v>
      </c>
      <c r="L3811" s="2" t="s">
        <v>23</v>
      </c>
      <c r="M3811" t="s">
        <v>159</v>
      </c>
      <c r="N3811" t="s">
        <v>78</v>
      </c>
      <c r="O3811" s="3">
        <v>10.216282609482219</v>
      </c>
      <c r="P3811" t="str">
        <f t="shared" si="177"/>
        <v>D</v>
      </c>
      <c r="Q3811">
        <f t="shared" si="178"/>
        <v>2018</v>
      </c>
      <c r="R3811">
        <f t="shared" si="179"/>
        <v>0</v>
      </c>
    </row>
    <row r="3812" spans="1:18" x14ac:dyDescent="0.25">
      <c r="A3812" s="1">
        <v>43717.221561949533</v>
      </c>
      <c r="B3812" s="2" t="s">
        <v>3101</v>
      </c>
      <c r="C3812" t="s">
        <v>122</v>
      </c>
      <c r="D3812">
        <v>4</v>
      </c>
      <c r="E3812">
        <v>144</v>
      </c>
      <c r="F3812">
        <f>IF(E3812="",_xlfn.XLOOKUP(C3812,'Price Averages'!$D$4:$D$103,'Price Averages'!$E$4:$E$103, "FALSE"), E3812)</f>
        <v>144</v>
      </c>
      <c r="G3812">
        <v>48</v>
      </c>
      <c r="H3812">
        <f>IF(G3812="", _xlfn.XLOOKUP(C3812, 'Cost Averages'!$D$4:$D$103,'Cost Averages'!$E$4:$E$103, "FALSE"),G3812)</f>
        <v>48</v>
      </c>
      <c r="L3812" s="2" t="s">
        <v>23</v>
      </c>
      <c r="M3812" t="s">
        <v>1350</v>
      </c>
      <c r="N3812" t="s">
        <v>78</v>
      </c>
      <c r="O3812" s="3">
        <v>13.811876869930865</v>
      </c>
      <c r="P3812" t="str">
        <f t="shared" si="177"/>
        <v>E</v>
      </c>
      <c r="Q3812">
        <f t="shared" si="178"/>
        <v>2019</v>
      </c>
      <c r="R3812">
        <f t="shared" si="179"/>
        <v>0</v>
      </c>
    </row>
    <row r="3813" spans="1:18" x14ac:dyDescent="0.25">
      <c r="A3813" s="1">
        <v>43972.4154384172</v>
      </c>
      <c r="B3813" s="2" t="s">
        <v>414</v>
      </c>
      <c r="C3813" t="s">
        <v>122</v>
      </c>
      <c r="D3813">
        <v>5</v>
      </c>
      <c r="E3813">
        <v>144</v>
      </c>
      <c r="F3813">
        <f>IF(E3813="",_xlfn.XLOOKUP(C3813,'Price Averages'!$D$4:$D$103,'Price Averages'!$E$4:$E$103, "FALSE"), E3813)</f>
        <v>144</v>
      </c>
      <c r="G3813">
        <v>48</v>
      </c>
      <c r="H3813">
        <f>IF(G3813="", _xlfn.XLOOKUP(C3813, 'Cost Averages'!$D$4:$D$103,'Cost Averages'!$E$4:$E$103, "FALSE"),G3813)</f>
        <v>48</v>
      </c>
      <c r="L3813" s="2" t="s">
        <v>28</v>
      </c>
      <c r="M3813" t="s">
        <v>415</v>
      </c>
      <c r="N3813" t="s">
        <v>78</v>
      </c>
      <c r="O3813" s="3">
        <v>10.813269600021069</v>
      </c>
      <c r="P3813" t="str">
        <f t="shared" si="177"/>
        <v>F</v>
      </c>
      <c r="Q3813">
        <f t="shared" si="178"/>
        <v>2020</v>
      </c>
      <c r="R3813">
        <f t="shared" si="179"/>
        <v>0</v>
      </c>
    </row>
    <row r="3814" spans="1:18" x14ac:dyDescent="0.25">
      <c r="A3814" s="1">
        <v>44052.360057682308</v>
      </c>
      <c r="B3814" s="2" t="s">
        <v>1690</v>
      </c>
      <c r="C3814" t="s">
        <v>122</v>
      </c>
      <c r="D3814">
        <v>5</v>
      </c>
      <c r="E3814">
        <v>144</v>
      </c>
      <c r="F3814">
        <f>IF(E3814="",_xlfn.XLOOKUP(C3814,'Price Averages'!$D$4:$D$103,'Price Averages'!$E$4:$E$103, "FALSE"), E3814)</f>
        <v>144</v>
      </c>
      <c r="G3814">
        <v>48</v>
      </c>
      <c r="H3814">
        <f>IF(G3814="", _xlfn.XLOOKUP(C3814, 'Cost Averages'!$D$4:$D$103,'Cost Averages'!$E$4:$E$103, "FALSE"),G3814)</f>
        <v>48</v>
      </c>
      <c r="L3814" s="2" t="s">
        <v>44</v>
      </c>
      <c r="M3814" t="s">
        <v>150</v>
      </c>
      <c r="N3814" t="s">
        <v>50</v>
      </c>
      <c r="O3814" s="3">
        <v>11.841063669683448</v>
      </c>
      <c r="P3814" t="str">
        <f t="shared" si="177"/>
        <v>F</v>
      </c>
      <c r="Q3814">
        <f t="shared" si="178"/>
        <v>2020</v>
      </c>
      <c r="R3814">
        <f t="shared" si="179"/>
        <v>0</v>
      </c>
    </row>
    <row r="3815" spans="1:18" x14ac:dyDescent="0.25">
      <c r="A3815" s="1">
        <v>43932</v>
      </c>
      <c r="B3815" s="2" t="s">
        <v>3325</v>
      </c>
      <c r="C3815" t="s">
        <v>122</v>
      </c>
      <c r="D3815">
        <v>5</v>
      </c>
      <c r="E3815">
        <v>144</v>
      </c>
      <c r="F3815">
        <f>IF(E3815="",_xlfn.XLOOKUP(C3815,'Price Averages'!$D$4:$D$103,'Price Averages'!$E$4:$E$103, "FALSE"), E3815)</f>
        <v>144</v>
      </c>
      <c r="G3815">
        <v>48</v>
      </c>
      <c r="H3815">
        <f>IF(G3815="", _xlfn.XLOOKUP(C3815, 'Cost Averages'!$D$4:$D$103,'Cost Averages'!$E$4:$E$103, "FALSE"),G3815)</f>
        <v>48</v>
      </c>
      <c r="L3815" s="2" t="s">
        <v>28</v>
      </c>
      <c r="M3815" t="s">
        <v>132</v>
      </c>
      <c r="N3815" t="s">
        <v>46</v>
      </c>
      <c r="O3815" s="3">
        <v>7.1104128275166252</v>
      </c>
      <c r="P3815" t="str">
        <f t="shared" si="177"/>
        <v>F</v>
      </c>
      <c r="Q3815">
        <f t="shared" si="178"/>
        <v>2020</v>
      </c>
      <c r="R3815">
        <f t="shared" si="179"/>
        <v>0</v>
      </c>
    </row>
    <row r="3816" spans="1:18" x14ac:dyDescent="0.25">
      <c r="A3816" s="1">
        <v>43088.828264292082</v>
      </c>
      <c r="B3816" s="2" t="s">
        <v>1131</v>
      </c>
      <c r="C3816" t="s">
        <v>122</v>
      </c>
      <c r="D3816">
        <v>6</v>
      </c>
      <c r="E3816">
        <v>144</v>
      </c>
      <c r="F3816">
        <f>IF(E3816="",_xlfn.XLOOKUP(C3816,'Price Averages'!$D$4:$D$103,'Price Averages'!$E$4:$E$103, "FALSE"), E3816)</f>
        <v>144</v>
      </c>
      <c r="G3816">
        <v>48</v>
      </c>
      <c r="H3816">
        <f>IF(G3816="", _xlfn.XLOOKUP(C3816, 'Cost Averages'!$D$4:$D$103,'Cost Averages'!$E$4:$E$103, "FALSE"),G3816)</f>
        <v>48</v>
      </c>
      <c r="L3816" s="2" t="s">
        <v>28</v>
      </c>
      <c r="M3816" t="s">
        <v>115</v>
      </c>
      <c r="N3816" t="s">
        <v>46</v>
      </c>
      <c r="O3816" s="3">
        <v>10.42743035829395</v>
      </c>
      <c r="P3816" t="str">
        <f t="shared" si="177"/>
        <v>C</v>
      </c>
      <c r="Q3816">
        <f t="shared" si="178"/>
        <v>2017</v>
      </c>
      <c r="R3816">
        <f t="shared" si="179"/>
        <v>0</v>
      </c>
    </row>
    <row r="3817" spans="1:18" x14ac:dyDescent="0.25">
      <c r="A3817" s="1">
        <v>43834</v>
      </c>
      <c r="B3817" s="2" t="s">
        <v>3248</v>
      </c>
      <c r="C3817" t="s">
        <v>122</v>
      </c>
      <c r="D3817">
        <v>6</v>
      </c>
      <c r="E3817">
        <v>144</v>
      </c>
      <c r="F3817">
        <f>IF(E3817="",_xlfn.XLOOKUP(C3817,'Price Averages'!$D$4:$D$103,'Price Averages'!$E$4:$E$103, "FALSE"), E3817)</f>
        <v>144</v>
      </c>
      <c r="G3817">
        <v>48</v>
      </c>
      <c r="H3817">
        <f>IF(G3817="", _xlfn.XLOOKUP(C3817, 'Cost Averages'!$D$4:$D$103,'Cost Averages'!$E$4:$E$103, "FALSE"),G3817)</f>
        <v>48</v>
      </c>
      <c r="L3817" s="2" t="s">
        <v>28</v>
      </c>
      <c r="M3817" t="s">
        <v>323</v>
      </c>
      <c r="N3817" t="s">
        <v>50</v>
      </c>
      <c r="O3817" s="3">
        <v>15.18789248529443</v>
      </c>
      <c r="P3817" t="str">
        <f t="shared" si="177"/>
        <v>F</v>
      </c>
      <c r="Q3817">
        <f t="shared" si="178"/>
        <v>2020</v>
      </c>
      <c r="R3817">
        <f t="shared" si="179"/>
        <v>0</v>
      </c>
    </row>
    <row r="3818" spans="1:18" x14ac:dyDescent="0.25">
      <c r="A3818" s="1">
        <v>44502</v>
      </c>
      <c r="B3818" s="2" t="s">
        <v>3802</v>
      </c>
      <c r="C3818" t="s">
        <v>122</v>
      </c>
      <c r="D3818">
        <v>6</v>
      </c>
      <c r="E3818" t="s">
        <v>32</v>
      </c>
      <c r="F3818">
        <f>IF(E3818="",_xlfn.XLOOKUP(C3818,'Price Averages'!$D$4:$D$103,'Price Averages'!$E$4:$E$103, "FALSE"), E3818)</f>
        <v>144</v>
      </c>
      <c r="G3818">
        <v>48</v>
      </c>
      <c r="H3818">
        <f>IF(G3818="", _xlfn.XLOOKUP(C3818, 'Cost Averages'!$D$4:$D$103,'Cost Averages'!$E$4:$E$103, "FALSE"),G3818)</f>
        <v>48</v>
      </c>
      <c r="L3818" s="2" t="s">
        <v>28</v>
      </c>
      <c r="M3818" t="s">
        <v>559</v>
      </c>
      <c r="N3818" t="s">
        <v>41</v>
      </c>
      <c r="O3818" s="3">
        <v>12.147202500273634</v>
      </c>
      <c r="P3818" t="str">
        <f t="shared" si="177"/>
        <v>G</v>
      </c>
      <c r="Q3818">
        <f t="shared" si="178"/>
        <v>2021</v>
      </c>
      <c r="R3818">
        <f t="shared" si="179"/>
        <v>0</v>
      </c>
    </row>
    <row r="3819" spans="1:18" x14ac:dyDescent="0.25">
      <c r="A3819" s="1">
        <v>43799.507587958266</v>
      </c>
      <c r="B3819" s="2" t="s">
        <v>2082</v>
      </c>
      <c r="C3819" t="s">
        <v>122</v>
      </c>
      <c r="D3819">
        <v>7</v>
      </c>
      <c r="E3819">
        <v>144</v>
      </c>
      <c r="F3819">
        <f>IF(E3819="",_xlfn.XLOOKUP(C3819,'Price Averages'!$D$4:$D$103,'Price Averages'!$E$4:$E$103, "FALSE"), E3819)</f>
        <v>144</v>
      </c>
      <c r="G3819">
        <v>48</v>
      </c>
      <c r="H3819">
        <f>IF(G3819="", _xlfn.XLOOKUP(C3819, 'Cost Averages'!$D$4:$D$103,'Cost Averages'!$E$4:$E$103, "FALSE"),G3819)</f>
        <v>48</v>
      </c>
      <c r="L3819" s="2" t="s">
        <v>44</v>
      </c>
      <c r="M3819" t="s">
        <v>498</v>
      </c>
      <c r="N3819" t="s">
        <v>25</v>
      </c>
      <c r="O3819" s="3">
        <v>13.917704159139552</v>
      </c>
      <c r="P3819" t="str">
        <f t="shared" si="177"/>
        <v>E</v>
      </c>
      <c r="Q3819">
        <f t="shared" si="178"/>
        <v>2019</v>
      </c>
      <c r="R3819">
        <f t="shared" si="179"/>
        <v>0</v>
      </c>
    </row>
    <row r="3820" spans="1:18" x14ac:dyDescent="0.25">
      <c r="A3820" s="1">
        <v>43989.890631124472</v>
      </c>
      <c r="B3820" s="2" t="s">
        <v>3165</v>
      </c>
      <c r="C3820" t="s">
        <v>122</v>
      </c>
      <c r="D3820">
        <v>7</v>
      </c>
      <c r="E3820" t="s">
        <v>32</v>
      </c>
      <c r="F3820">
        <f>IF(E3820="",_xlfn.XLOOKUP(C3820,'Price Averages'!$D$4:$D$103,'Price Averages'!$E$4:$E$103, "FALSE"), E3820)</f>
        <v>144</v>
      </c>
      <c r="G3820" t="s">
        <v>32</v>
      </c>
      <c r="H3820">
        <f>IF(G3820="", _xlfn.XLOOKUP(C3820, 'Cost Averages'!$D$4:$D$103,'Cost Averages'!$E$4:$E$103, "FALSE"),G3820)</f>
        <v>48</v>
      </c>
      <c r="L3820" s="2" t="s">
        <v>28</v>
      </c>
      <c r="M3820" t="s">
        <v>673</v>
      </c>
      <c r="N3820" t="s">
        <v>78</v>
      </c>
      <c r="O3820" s="3">
        <v>8.1628930629234038</v>
      </c>
      <c r="P3820" t="str">
        <f t="shared" si="177"/>
        <v>F</v>
      </c>
      <c r="Q3820">
        <f t="shared" si="178"/>
        <v>2020</v>
      </c>
      <c r="R3820">
        <f t="shared" si="179"/>
        <v>0</v>
      </c>
    </row>
    <row r="3821" spans="1:18" x14ac:dyDescent="0.25">
      <c r="A3821" s="1">
        <v>44035</v>
      </c>
      <c r="B3821" s="2" t="s">
        <v>3414</v>
      </c>
      <c r="C3821" t="s">
        <v>122</v>
      </c>
      <c r="D3821">
        <v>7</v>
      </c>
      <c r="E3821">
        <v>144</v>
      </c>
      <c r="F3821">
        <f>IF(E3821="",_xlfn.XLOOKUP(C3821,'Price Averages'!$D$4:$D$103,'Price Averages'!$E$4:$E$103, "FALSE"), E3821)</f>
        <v>144</v>
      </c>
      <c r="G3821">
        <v>48</v>
      </c>
      <c r="H3821">
        <f>IF(G3821="", _xlfn.XLOOKUP(C3821, 'Cost Averages'!$D$4:$D$103,'Cost Averages'!$E$4:$E$103, "FALSE"),G3821)</f>
        <v>48</v>
      </c>
      <c r="L3821" s="2" t="s">
        <v>28</v>
      </c>
      <c r="M3821" t="s">
        <v>733</v>
      </c>
      <c r="N3821" t="s">
        <v>34</v>
      </c>
      <c r="O3821" s="3">
        <v>14.817898176328208</v>
      </c>
      <c r="P3821" t="str">
        <f t="shared" si="177"/>
        <v>F</v>
      </c>
      <c r="Q3821">
        <f t="shared" si="178"/>
        <v>2020</v>
      </c>
      <c r="R3821">
        <f t="shared" si="179"/>
        <v>0</v>
      </c>
    </row>
    <row r="3822" spans="1:18" x14ac:dyDescent="0.25">
      <c r="A3822" s="1">
        <v>45534.160891018968</v>
      </c>
      <c r="B3822" s="2" t="s">
        <v>2953</v>
      </c>
      <c r="C3822" t="s">
        <v>122</v>
      </c>
      <c r="D3822">
        <v>7</v>
      </c>
      <c r="E3822" t="s">
        <v>32</v>
      </c>
      <c r="F3822">
        <f>IF(E3822="",_xlfn.XLOOKUP(C3822,'Price Averages'!$D$4:$D$103,'Price Averages'!$E$4:$E$103, "FALSE"), E3822)</f>
        <v>144</v>
      </c>
      <c r="G3822" t="s">
        <v>32</v>
      </c>
      <c r="H3822">
        <f>IF(G3822="", _xlfn.XLOOKUP(C3822, 'Cost Averages'!$D$4:$D$103,'Cost Averages'!$E$4:$E$103, "FALSE"),G3822)</f>
        <v>48</v>
      </c>
      <c r="L3822" s="2" t="s">
        <v>28</v>
      </c>
      <c r="M3822" t="s">
        <v>333</v>
      </c>
      <c r="N3822" t="s">
        <v>56</v>
      </c>
      <c r="O3822" s="3">
        <v>10.816866337473218</v>
      </c>
      <c r="P3822" t="str">
        <f t="shared" si="177"/>
        <v>J</v>
      </c>
      <c r="Q3822">
        <f t="shared" si="178"/>
        <v>2024</v>
      </c>
      <c r="R3822">
        <f t="shared" si="179"/>
        <v>0</v>
      </c>
    </row>
    <row r="3823" spans="1:18" x14ac:dyDescent="0.25">
      <c r="A3823" s="1">
        <v>43791.23977576496</v>
      </c>
      <c r="B3823" s="2" t="s">
        <v>1055</v>
      </c>
      <c r="C3823" t="s">
        <v>122</v>
      </c>
      <c r="D3823">
        <v>8</v>
      </c>
      <c r="E3823" t="s">
        <v>32</v>
      </c>
      <c r="F3823">
        <f>IF(E3823="",_xlfn.XLOOKUP(C3823,'Price Averages'!$D$4:$D$103,'Price Averages'!$E$4:$E$103, "FALSE"), E3823)</f>
        <v>144</v>
      </c>
      <c r="G3823">
        <v>48</v>
      </c>
      <c r="H3823">
        <f>IF(G3823="", _xlfn.XLOOKUP(C3823, 'Cost Averages'!$D$4:$D$103,'Cost Averages'!$E$4:$E$103, "FALSE"),G3823)</f>
        <v>48</v>
      </c>
      <c r="L3823" s="2" t="s">
        <v>28</v>
      </c>
      <c r="M3823" t="s">
        <v>228</v>
      </c>
      <c r="N3823" t="s">
        <v>46</v>
      </c>
      <c r="O3823" s="3">
        <v>9.3014286057233697</v>
      </c>
      <c r="P3823" t="str">
        <f t="shared" si="177"/>
        <v>E</v>
      </c>
      <c r="Q3823">
        <f t="shared" si="178"/>
        <v>2019</v>
      </c>
      <c r="R3823">
        <f t="shared" si="179"/>
        <v>0</v>
      </c>
    </row>
    <row r="3824" spans="1:18" x14ac:dyDescent="0.25">
      <c r="A3824" s="1">
        <v>44126.038823097064</v>
      </c>
      <c r="B3824" s="2" t="s">
        <v>2310</v>
      </c>
      <c r="C3824" t="s">
        <v>122</v>
      </c>
      <c r="D3824">
        <v>8</v>
      </c>
      <c r="E3824">
        <v>144</v>
      </c>
      <c r="F3824">
        <f>IF(E3824="",_xlfn.XLOOKUP(C3824,'Price Averages'!$D$4:$D$103,'Price Averages'!$E$4:$E$103, "FALSE"), E3824)</f>
        <v>144</v>
      </c>
      <c r="G3824" t="s">
        <v>32</v>
      </c>
      <c r="H3824">
        <f>IF(G3824="", _xlfn.XLOOKUP(C3824, 'Cost Averages'!$D$4:$D$103,'Cost Averages'!$E$4:$E$103, "FALSE"),G3824)</f>
        <v>48</v>
      </c>
      <c r="L3824" s="2" t="s">
        <v>23</v>
      </c>
      <c r="M3824" t="s">
        <v>712</v>
      </c>
      <c r="N3824" t="s">
        <v>46</v>
      </c>
      <c r="O3824" s="3">
        <v>13.106678263594747</v>
      </c>
      <c r="P3824" t="str">
        <f t="shared" si="177"/>
        <v>F</v>
      </c>
      <c r="Q3824">
        <f t="shared" si="178"/>
        <v>2020</v>
      </c>
      <c r="R3824">
        <f t="shared" si="179"/>
        <v>0</v>
      </c>
    </row>
    <row r="3825" spans="1:18" x14ac:dyDescent="0.25">
      <c r="A3825" s="1">
        <v>43900</v>
      </c>
      <c r="B3825" s="2" t="s">
        <v>2920</v>
      </c>
      <c r="C3825" t="s">
        <v>122</v>
      </c>
      <c r="D3825">
        <v>8</v>
      </c>
      <c r="E3825" t="s">
        <v>32</v>
      </c>
      <c r="F3825">
        <f>IF(E3825="",_xlfn.XLOOKUP(C3825,'Price Averages'!$D$4:$D$103,'Price Averages'!$E$4:$E$103, "FALSE"), E3825)</f>
        <v>144</v>
      </c>
      <c r="G3825">
        <v>48</v>
      </c>
      <c r="H3825">
        <f>IF(G3825="", _xlfn.XLOOKUP(C3825, 'Cost Averages'!$D$4:$D$103,'Cost Averages'!$E$4:$E$103, "FALSE"),G3825)</f>
        <v>48</v>
      </c>
      <c r="L3825" s="2" t="s">
        <v>23</v>
      </c>
      <c r="M3825" t="s">
        <v>287</v>
      </c>
      <c r="N3825" t="s">
        <v>34</v>
      </c>
      <c r="O3825" s="3">
        <v>14.906846445071711</v>
      </c>
      <c r="P3825" t="str">
        <f t="shared" si="177"/>
        <v>F</v>
      </c>
      <c r="Q3825">
        <f t="shared" si="178"/>
        <v>2020</v>
      </c>
      <c r="R3825">
        <f t="shared" si="179"/>
        <v>0</v>
      </c>
    </row>
    <row r="3826" spans="1:18" x14ac:dyDescent="0.25">
      <c r="A3826" s="1">
        <v>43760.110188555132</v>
      </c>
      <c r="B3826" s="2" t="s">
        <v>2415</v>
      </c>
      <c r="C3826" t="s">
        <v>122</v>
      </c>
      <c r="D3826">
        <v>9</v>
      </c>
      <c r="E3826">
        <v>144</v>
      </c>
      <c r="F3826">
        <f>IF(E3826="",_xlfn.XLOOKUP(C3826,'Price Averages'!$D$4:$D$103,'Price Averages'!$E$4:$E$103, "FALSE"), E3826)</f>
        <v>144</v>
      </c>
      <c r="G3826">
        <v>48</v>
      </c>
      <c r="H3826">
        <f>IF(G3826="", _xlfn.XLOOKUP(C3826, 'Cost Averages'!$D$4:$D$103,'Cost Averages'!$E$4:$E$103, "FALSE"),G3826)</f>
        <v>48</v>
      </c>
      <c r="L3826" s="2" t="s">
        <v>44</v>
      </c>
      <c r="M3826" t="s">
        <v>144</v>
      </c>
      <c r="N3826" t="s">
        <v>25</v>
      </c>
      <c r="O3826" s="3">
        <v>11.749038185128619</v>
      </c>
      <c r="P3826" t="str">
        <f t="shared" si="177"/>
        <v>E</v>
      </c>
      <c r="Q3826">
        <f t="shared" si="178"/>
        <v>2019</v>
      </c>
      <c r="R3826">
        <f t="shared" si="179"/>
        <v>0</v>
      </c>
    </row>
    <row r="3827" spans="1:18" x14ac:dyDescent="0.25">
      <c r="A3827" s="1">
        <v>43591.18147803656</v>
      </c>
      <c r="B3827" s="2" t="s">
        <v>2996</v>
      </c>
      <c r="C3827" t="s">
        <v>122</v>
      </c>
      <c r="D3827">
        <v>10</v>
      </c>
      <c r="E3827">
        <v>144</v>
      </c>
      <c r="F3827">
        <f>IF(E3827="",_xlfn.XLOOKUP(C3827,'Price Averages'!$D$4:$D$103,'Price Averages'!$E$4:$E$103, "FALSE"), E3827)</f>
        <v>144</v>
      </c>
      <c r="G3827">
        <v>48</v>
      </c>
      <c r="H3827">
        <f>IF(G3827="", _xlfn.XLOOKUP(C3827, 'Cost Averages'!$D$4:$D$103,'Cost Averages'!$E$4:$E$103, "FALSE"),G3827)</f>
        <v>48</v>
      </c>
      <c r="L3827" s="2" t="s">
        <v>44</v>
      </c>
      <c r="M3827" t="s">
        <v>33</v>
      </c>
      <c r="N3827" t="s">
        <v>34</v>
      </c>
      <c r="O3827" s="3">
        <v>9.3226775515721787</v>
      </c>
      <c r="P3827" t="str">
        <f t="shared" si="177"/>
        <v>E</v>
      </c>
      <c r="Q3827">
        <f t="shared" si="178"/>
        <v>2019</v>
      </c>
      <c r="R3827">
        <f t="shared" si="179"/>
        <v>0</v>
      </c>
    </row>
    <row r="3828" spans="1:18" x14ac:dyDescent="0.25">
      <c r="A3828" s="1">
        <v>44208.047013452109</v>
      </c>
      <c r="B3828" s="2" t="s">
        <v>1453</v>
      </c>
      <c r="C3828" t="s">
        <v>122</v>
      </c>
      <c r="D3828">
        <v>10</v>
      </c>
      <c r="E3828">
        <v>144</v>
      </c>
      <c r="F3828">
        <f>IF(E3828="",_xlfn.XLOOKUP(C3828,'Price Averages'!$D$4:$D$103,'Price Averages'!$E$4:$E$103, "FALSE"), E3828)</f>
        <v>144</v>
      </c>
      <c r="G3828">
        <v>48</v>
      </c>
      <c r="H3828">
        <f>IF(G3828="", _xlfn.XLOOKUP(C3828, 'Cost Averages'!$D$4:$D$103,'Cost Averages'!$E$4:$E$103, "FALSE"),G3828)</f>
        <v>48</v>
      </c>
      <c r="L3828" s="2" t="s">
        <v>44</v>
      </c>
      <c r="M3828" t="s">
        <v>509</v>
      </c>
      <c r="N3828" t="s">
        <v>78</v>
      </c>
      <c r="O3828" s="3">
        <v>13.57003172959007</v>
      </c>
      <c r="P3828" t="str">
        <f t="shared" si="177"/>
        <v>G</v>
      </c>
      <c r="Q3828">
        <f t="shared" si="178"/>
        <v>2021</v>
      </c>
      <c r="R3828">
        <f t="shared" si="179"/>
        <v>0</v>
      </c>
    </row>
    <row r="3829" spans="1:18" x14ac:dyDescent="0.25">
      <c r="A3829" s="1">
        <v>43516.69427266618</v>
      </c>
      <c r="B3829" s="2" t="s">
        <v>2537</v>
      </c>
      <c r="C3829" t="s">
        <v>122</v>
      </c>
      <c r="D3829">
        <v>11</v>
      </c>
      <c r="E3829">
        <v>144</v>
      </c>
      <c r="F3829">
        <f>IF(E3829="",_xlfn.XLOOKUP(C3829,'Price Averages'!$D$4:$D$103,'Price Averages'!$E$4:$E$103, "FALSE"), E3829)</f>
        <v>144</v>
      </c>
      <c r="G3829">
        <v>48</v>
      </c>
      <c r="H3829">
        <f>IF(G3829="", _xlfn.XLOOKUP(C3829, 'Cost Averages'!$D$4:$D$103,'Cost Averages'!$E$4:$E$103, "FALSE"),G3829)</f>
        <v>48</v>
      </c>
      <c r="L3829" s="2" t="s">
        <v>28</v>
      </c>
      <c r="M3829" t="s">
        <v>363</v>
      </c>
      <c r="N3829" t="s">
        <v>50</v>
      </c>
      <c r="O3829" s="3">
        <v>12.004541523616258</v>
      </c>
      <c r="P3829" t="str">
        <f t="shared" si="177"/>
        <v>E</v>
      </c>
      <c r="Q3829">
        <f t="shared" si="178"/>
        <v>2019</v>
      </c>
      <c r="R3829">
        <f t="shared" si="179"/>
        <v>0</v>
      </c>
    </row>
    <row r="3830" spans="1:18" x14ac:dyDescent="0.25">
      <c r="A3830" s="1">
        <v>43860.59639234739</v>
      </c>
      <c r="B3830" s="2" t="s">
        <v>1872</v>
      </c>
      <c r="C3830" t="s">
        <v>122</v>
      </c>
      <c r="D3830">
        <v>11</v>
      </c>
      <c r="E3830">
        <v>144</v>
      </c>
      <c r="F3830">
        <f>IF(E3830="",_xlfn.XLOOKUP(C3830,'Price Averages'!$D$4:$D$103,'Price Averages'!$E$4:$E$103, "FALSE"), E3830)</f>
        <v>144</v>
      </c>
      <c r="G3830" t="s">
        <v>32</v>
      </c>
      <c r="H3830">
        <f>IF(G3830="", _xlfn.XLOOKUP(C3830, 'Cost Averages'!$D$4:$D$103,'Cost Averages'!$E$4:$E$103, "FALSE"),G3830)</f>
        <v>48</v>
      </c>
      <c r="L3830" s="2" t="s">
        <v>23</v>
      </c>
      <c r="M3830" t="s">
        <v>313</v>
      </c>
      <c r="N3830" t="s">
        <v>34</v>
      </c>
      <c r="O3830" s="3">
        <v>7.7337149713827413</v>
      </c>
      <c r="P3830" t="str">
        <f t="shared" si="177"/>
        <v>F</v>
      </c>
      <c r="Q3830">
        <f t="shared" si="178"/>
        <v>2020</v>
      </c>
      <c r="R3830">
        <f t="shared" si="179"/>
        <v>0</v>
      </c>
    </row>
    <row r="3831" spans="1:18" x14ac:dyDescent="0.25">
      <c r="A3831" s="1">
        <v>44297.397315708244</v>
      </c>
      <c r="B3831" s="2" t="s">
        <v>1492</v>
      </c>
      <c r="C3831" t="s">
        <v>122</v>
      </c>
      <c r="D3831">
        <v>12</v>
      </c>
      <c r="E3831">
        <v>144</v>
      </c>
      <c r="F3831">
        <f>IF(E3831="",_xlfn.XLOOKUP(C3831,'Price Averages'!$D$4:$D$103,'Price Averages'!$E$4:$E$103, "FALSE"), E3831)</f>
        <v>144</v>
      </c>
      <c r="G3831">
        <v>48</v>
      </c>
      <c r="H3831">
        <f>IF(G3831="", _xlfn.XLOOKUP(C3831, 'Cost Averages'!$D$4:$D$103,'Cost Averages'!$E$4:$E$103, "FALSE"),G3831)</f>
        <v>48</v>
      </c>
      <c r="L3831" s="2" t="s">
        <v>44</v>
      </c>
      <c r="M3831" t="s">
        <v>673</v>
      </c>
      <c r="N3831" t="s">
        <v>78</v>
      </c>
      <c r="O3831" s="3">
        <v>8.1628930629234038</v>
      </c>
      <c r="P3831" t="str">
        <f t="shared" si="177"/>
        <v>G</v>
      </c>
      <c r="Q3831">
        <f t="shared" si="178"/>
        <v>2021</v>
      </c>
      <c r="R3831">
        <f t="shared" si="179"/>
        <v>0</v>
      </c>
    </row>
    <row r="3832" spans="1:18" x14ac:dyDescent="0.25">
      <c r="A3832" s="1">
        <v>43293.313784745551</v>
      </c>
      <c r="B3832" s="2" t="s">
        <v>578</v>
      </c>
      <c r="C3832" t="s">
        <v>122</v>
      </c>
      <c r="D3832">
        <v>13</v>
      </c>
      <c r="E3832">
        <v>144</v>
      </c>
      <c r="F3832">
        <f>IF(E3832="",_xlfn.XLOOKUP(C3832,'Price Averages'!$D$4:$D$103,'Price Averages'!$E$4:$E$103, "FALSE"), E3832)</f>
        <v>144</v>
      </c>
      <c r="G3832">
        <v>48</v>
      </c>
      <c r="H3832">
        <f>IF(G3832="", _xlfn.XLOOKUP(C3832, 'Cost Averages'!$D$4:$D$103,'Cost Averages'!$E$4:$E$103, "FALSE"),G3832)</f>
        <v>48</v>
      </c>
      <c r="L3832" s="2" t="s">
        <v>44</v>
      </c>
      <c r="M3832" t="s">
        <v>579</v>
      </c>
      <c r="N3832" t="s">
        <v>41</v>
      </c>
      <c r="O3832" s="3">
        <v>14.760829371220243</v>
      </c>
      <c r="P3832" t="str">
        <f t="shared" si="177"/>
        <v>D</v>
      </c>
      <c r="Q3832">
        <f t="shared" si="178"/>
        <v>2018</v>
      </c>
      <c r="R3832">
        <f t="shared" si="179"/>
        <v>0</v>
      </c>
    </row>
    <row r="3833" spans="1:18" x14ac:dyDescent="0.25">
      <c r="A3833" s="1">
        <v>44001.387154689291</v>
      </c>
      <c r="B3833" s="2" t="s">
        <v>190</v>
      </c>
      <c r="C3833" t="s">
        <v>122</v>
      </c>
      <c r="D3833">
        <v>13</v>
      </c>
      <c r="E3833">
        <v>144</v>
      </c>
      <c r="F3833">
        <f>IF(E3833="",_xlfn.XLOOKUP(C3833,'Price Averages'!$D$4:$D$103,'Price Averages'!$E$4:$E$103, "FALSE"), E3833)</f>
        <v>144</v>
      </c>
      <c r="G3833">
        <v>48</v>
      </c>
      <c r="H3833">
        <f>IF(G3833="", _xlfn.XLOOKUP(C3833, 'Cost Averages'!$D$4:$D$103,'Cost Averages'!$E$4:$E$103, "FALSE"),G3833)</f>
        <v>48</v>
      </c>
      <c r="L3833" s="2" t="s">
        <v>28</v>
      </c>
      <c r="M3833" t="s">
        <v>191</v>
      </c>
      <c r="N3833" t="s">
        <v>78</v>
      </c>
      <c r="O3833" s="3">
        <v>13.890275354050972</v>
      </c>
      <c r="P3833" t="str">
        <f t="shared" si="177"/>
        <v>F</v>
      </c>
      <c r="Q3833">
        <f t="shared" si="178"/>
        <v>2020</v>
      </c>
      <c r="R3833">
        <f t="shared" si="179"/>
        <v>0</v>
      </c>
    </row>
    <row r="3834" spans="1:18" x14ac:dyDescent="0.25">
      <c r="A3834" s="1">
        <v>44192.698323293662</v>
      </c>
      <c r="B3834" s="2" t="s">
        <v>1895</v>
      </c>
      <c r="C3834" t="s">
        <v>122</v>
      </c>
      <c r="D3834">
        <v>13</v>
      </c>
      <c r="E3834">
        <v>144</v>
      </c>
      <c r="F3834">
        <f>IF(E3834="",_xlfn.XLOOKUP(C3834,'Price Averages'!$D$4:$D$103,'Price Averages'!$E$4:$E$103, "FALSE"), E3834)</f>
        <v>144</v>
      </c>
      <c r="G3834">
        <v>48</v>
      </c>
      <c r="H3834">
        <f>IF(G3834="", _xlfn.XLOOKUP(C3834, 'Cost Averages'!$D$4:$D$103,'Cost Averages'!$E$4:$E$103, "FALSE"),G3834)</f>
        <v>48</v>
      </c>
      <c r="L3834" s="2" t="s">
        <v>44</v>
      </c>
      <c r="M3834" t="s">
        <v>496</v>
      </c>
      <c r="N3834" t="s">
        <v>46</v>
      </c>
      <c r="O3834" s="3">
        <v>12.801144805697081</v>
      </c>
      <c r="P3834" t="str">
        <f t="shared" si="177"/>
        <v>F</v>
      </c>
      <c r="Q3834">
        <f t="shared" si="178"/>
        <v>2020</v>
      </c>
      <c r="R3834">
        <f t="shared" si="179"/>
        <v>0</v>
      </c>
    </row>
    <row r="3835" spans="1:18" x14ac:dyDescent="0.25">
      <c r="A3835" s="1">
        <v>43910.584833162604</v>
      </c>
      <c r="B3835" s="2" t="s">
        <v>1681</v>
      </c>
      <c r="C3835" t="s">
        <v>122</v>
      </c>
      <c r="D3835">
        <v>16</v>
      </c>
      <c r="E3835">
        <v>144</v>
      </c>
      <c r="F3835">
        <f>IF(E3835="",_xlfn.XLOOKUP(C3835,'Price Averages'!$D$4:$D$103,'Price Averages'!$E$4:$E$103, "FALSE"), E3835)</f>
        <v>144</v>
      </c>
      <c r="G3835">
        <v>48</v>
      </c>
      <c r="H3835">
        <f>IF(G3835="", _xlfn.XLOOKUP(C3835, 'Cost Averages'!$D$4:$D$103,'Cost Averages'!$E$4:$E$103, "FALSE"),G3835)</f>
        <v>48</v>
      </c>
      <c r="L3835" s="2" t="s">
        <v>28</v>
      </c>
      <c r="M3835" t="s">
        <v>1083</v>
      </c>
      <c r="N3835" t="s">
        <v>25</v>
      </c>
      <c r="O3835" s="3">
        <v>12.55774399806273</v>
      </c>
      <c r="P3835" t="str">
        <f t="shared" si="177"/>
        <v>F</v>
      </c>
      <c r="Q3835">
        <f t="shared" si="178"/>
        <v>2020</v>
      </c>
      <c r="R3835">
        <f t="shared" si="179"/>
        <v>0</v>
      </c>
    </row>
    <row r="3836" spans="1:18" x14ac:dyDescent="0.25">
      <c r="A3836" s="1">
        <v>44691</v>
      </c>
      <c r="B3836" s="2" t="s">
        <v>3951</v>
      </c>
      <c r="C3836" t="s">
        <v>122</v>
      </c>
      <c r="D3836">
        <v>16</v>
      </c>
      <c r="E3836">
        <v>144</v>
      </c>
      <c r="F3836">
        <f>IF(E3836="",_xlfn.XLOOKUP(C3836,'Price Averages'!$D$4:$D$103,'Price Averages'!$E$4:$E$103, "FALSE"), E3836)</f>
        <v>144</v>
      </c>
      <c r="G3836">
        <v>48</v>
      </c>
      <c r="H3836">
        <f>IF(G3836="", _xlfn.XLOOKUP(C3836, 'Cost Averages'!$D$4:$D$103,'Cost Averages'!$E$4:$E$103, "FALSE"),G3836)</f>
        <v>48</v>
      </c>
      <c r="L3836" s="2" t="s">
        <v>44</v>
      </c>
      <c r="M3836" t="s">
        <v>730</v>
      </c>
      <c r="N3836" t="s">
        <v>25</v>
      </c>
      <c r="O3836" s="3">
        <v>12.985332015423809</v>
      </c>
      <c r="P3836" t="str">
        <f t="shared" si="177"/>
        <v>H</v>
      </c>
      <c r="Q3836">
        <f t="shared" si="178"/>
        <v>2022</v>
      </c>
      <c r="R3836">
        <f t="shared" si="179"/>
        <v>0</v>
      </c>
    </row>
    <row r="3837" spans="1:18" x14ac:dyDescent="0.25">
      <c r="A3837" s="1">
        <v>43907.018524348234</v>
      </c>
      <c r="B3837" s="2" t="s">
        <v>121</v>
      </c>
      <c r="C3837" t="s">
        <v>122</v>
      </c>
      <c r="D3837">
        <v>17</v>
      </c>
      <c r="E3837" t="s">
        <v>32</v>
      </c>
      <c r="F3837">
        <f>IF(E3837="",_xlfn.XLOOKUP(C3837,'Price Averages'!$D$4:$D$103,'Price Averages'!$E$4:$E$103, "FALSE"), E3837)</f>
        <v>144</v>
      </c>
      <c r="G3837" t="s">
        <v>32</v>
      </c>
      <c r="H3837">
        <f>IF(G3837="", _xlfn.XLOOKUP(C3837, 'Cost Averages'!$D$4:$D$103,'Cost Averages'!$E$4:$E$103, "FALSE"),G3837)</f>
        <v>48</v>
      </c>
      <c r="L3837" s="2" t="s">
        <v>28</v>
      </c>
      <c r="M3837" t="s">
        <v>123</v>
      </c>
      <c r="N3837" t="s">
        <v>25</v>
      </c>
      <c r="O3837" s="3">
        <v>12.844063202784817</v>
      </c>
      <c r="P3837" t="str">
        <f t="shared" si="177"/>
        <v>F</v>
      </c>
      <c r="Q3837">
        <f t="shared" si="178"/>
        <v>2020</v>
      </c>
      <c r="R3837">
        <f t="shared" si="179"/>
        <v>0</v>
      </c>
    </row>
    <row r="3838" spans="1:18" x14ac:dyDescent="0.25">
      <c r="A3838" s="1">
        <v>44589.513947706786</v>
      </c>
      <c r="B3838" s="2" t="s">
        <v>1523</v>
      </c>
      <c r="C3838" t="s">
        <v>122</v>
      </c>
      <c r="D3838">
        <v>17</v>
      </c>
      <c r="E3838">
        <v>144</v>
      </c>
      <c r="F3838">
        <f>IF(E3838="",_xlfn.XLOOKUP(C3838,'Price Averages'!$D$4:$D$103,'Price Averages'!$E$4:$E$103, "FALSE"), E3838)</f>
        <v>144</v>
      </c>
      <c r="G3838">
        <v>48</v>
      </c>
      <c r="H3838">
        <f>IF(G3838="", _xlfn.XLOOKUP(C3838, 'Cost Averages'!$D$4:$D$103,'Cost Averages'!$E$4:$E$103, "FALSE"),G3838)</f>
        <v>48</v>
      </c>
      <c r="L3838" s="2" t="s">
        <v>28</v>
      </c>
      <c r="M3838" t="s">
        <v>696</v>
      </c>
      <c r="N3838" t="s">
        <v>78</v>
      </c>
      <c r="O3838" s="3">
        <v>12.699042739101285</v>
      </c>
      <c r="P3838" t="str">
        <f t="shared" si="177"/>
        <v>H</v>
      </c>
      <c r="Q3838">
        <f t="shared" si="178"/>
        <v>2022</v>
      </c>
      <c r="R3838">
        <f t="shared" si="179"/>
        <v>0</v>
      </c>
    </row>
    <row r="3839" spans="1:18" x14ac:dyDescent="0.25">
      <c r="A3839" s="1">
        <v>42957.048812042449</v>
      </c>
      <c r="B3839" s="2" t="s">
        <v>2682</v>
      </c>
      <c r="C3839" t="s">
        <v>122</v>
      </c>
      <c r="D3839">
        <v>20</v>
      </c>
      <c r="E3839">
        <v>144</v>
      </c>
      <c r="F3839">
        <f>IF(E3839="",_xlfn.XLOOKUP(C3839,'Price Averages'!$D$4:$D$103,'Price Averages'!$E$4:$E$103, "FALSE"), E3839)</f>
        <v>144</v>
      </c>
      <c r="G3839">
        <v>48</v>
      </c>
      <c r="H3839">
        <f>IF(G3839="", _xlfn.XLOOKUP(C3839, 'Cost Averages'!$D$4:$D$103,'Cost Averages'!$E$4:$E$103, "FALSE"),G3839)</f>
        <v>48</v>
      </c>
      <c r="L3839" s="2" t="s">
        <v>28</v>
      </c>
      <c r="M3839" t="s">
        <v>178</v>
      </c>
      <c r="N3839" t="s">
        <v>50</v>
      </c>
      <c r="O3839" s="3">
        <v>11.31221475547909</v>
      </c>
      <c r="P3839" t="str">
        <f t="shared" si="177"/>
        <v>C</v>
      </c>
      <c r="Q3839">
        <f t="shared" si="178"/>
        <v>2017</v>
      </c>
      <c r="R3839">
        <f t="shared" si="179"/>
        <v>0</v>
      </c>
    </row>
    <row r="3840" spans="1:18" x14ac:dyDescent="0.25">
      <c r="A3840" s="1">
        <v>43914.88051904476</v>
      </c>
      <c r="B3840" s="2" t="s">
        <v>2931</v>
      </c>
      <c r="C3840" t="s">
        <v>122</v>
      </c>
      <c r="D3840">
        <v>20</v>
      </c>
      <c r="E3840">
        <v>144</v>
      </c>
      <c r="F3840">
        <f>IF(E3840="",_xlfn.XLOOKUP(C3840,'Price Averages'!$D$4:$D$103,'Price Averages'!$E$4:$E$103, "FALSE"), E3840)</f>
        <v>144</v>
      </c>
      <c r="G3840">
        <v>48</v>
      </c>
      <c r="H3840">
        <f>IF(G3840="", _xlfn.XLOOKUP(C3840, 'Cost Averages'!$D$4:$D$103,'Cost Averages'!$E$4:$E$103, "FALSE"),G3840)</f>
        <v>48</v>
      </c>
      <c r="L3840" s="2" t="s">
        <v>28</v>
      </c>
      <c r="M3840" t="s">
        <v>211</v>
      </c>
      <c r="N3840" t="s">
        <v>41</v>
      </c>
      <c r="O3840" s="3">
        <v>13.697485557052493</v>
      </c>
      <c r="P3840" t="str">
        <f t="shared" si="177"/>
        <v>F</v>
      </c>
      <c r="Q3840">
        <f t="shared" si="178"/>
        <v>2020</v>
      </c>
      <c r="R3840">
        <f t="shared" si="179"/>
        <v>0</v>
      </c>
    </row>
    <row r="3841" spans="1:18" x14ac:dyDescent="0.25">
      <c r="A3841" s="1">
        <v>44773</v>
      </c>
      <c r="B3841" s="2" t="s">
        <v>4047</v>
      </c>
      <c r="C3841" t="s">
        <v>122</v>
      </c>
      <c r="D3841">
        <v>20</v>
      </c>
      <c r="E3841">
        <v>144</v>
      </c>
      <c r="F3841">
        <f>IF(E3841="",_xlfn.XLOOKUP(C3841,'Price Averages'!$D$4:$D$103,'Price Averages'!$E$4:$E$103, "FALSE"), E3841)</f>
        <v>144</v>
      </c>
      <c r="G3841" t="s">
        <v>32</v>
      </c>
      <c r="H3841">
        <f>IF(G3841="", _xlfn.XLOOKUP(C3841, 'Cost Averages'!$D$4:$D$103,'Cost Averages'!$E$4:$E$103, "FALSE"),G3841)</f>
        <v>48</v>
      </c>
      <c r="L3841" s="2" t="s">
        <v>44</v>
      </c>
      <c r="M3841" t="s">
        <v>178</v>
      </c>
      <c r="N3841" t="s">
        <v>50</v>
      </c>
      <c r="O3841" s="3">
        <v>11.31221475547909</v>
      </c>
      <c r="P3841" t="str">
        <f t="shared" si="177"/>
        <v>H</v>
      </c>
      <c r="Q3841">
        <f t="shared" si="178"/>
        <v>2022</v>
      </c>
      <c r="R3841">
        <f t="shared" si="179"/>
        <v>0</v>
      </c>
    </row>
    <row r="3842" spans="1:18" x14ac:dyDescent="0.25">
      <c r="A3842" s="1">
        <v>44776</v>
      </c>
      <c r="B3842" s="2" t="s">
        <v>4050</v>
      </c>
      <c r="C3842" t="s">
        <v>122</v>
      </c>
      <c r="D3842">
        <v>20</v>
      </c>
      <c r="E3842">
        <v>144</v>
      </c>
      <c r="F3842">
        <f>IF(E3842="",_xlfn.XLOOKUP(C3842,'Price Averages'!$D$4:$D$103,'Price Averages'!$E$4:$E$103, "FALSE"), E3842)</f>
        <v>144</v>
      </c>
      <c r="G3842">
        <v>48</v>
      </c>
      <c r="H3842">
        <f>IF(G3842="", _xlfn.XLOOKUP(C3842, 'Cost Averages'!$D$4:$D$103,'Cost Averages'!$E$4:$E$103, "FALSE"),G3842)</f>
        <v>48</v>
      </c>
      <c r="L3842" s="2" t="s">
        <v>44</v>
      </c>
      <c r="M3842" t="s">
        <v>178</v>
      </c>
      <c r="N3842" t="s">
        <v>50</v>
      </c>
      <c r="O3842" s="3">
        <v>11.31221475547909</v>
      </c>
      <c r="P3842" t="str">
        <f t="shared" ref="P3842:P3905" si="180">CHAR(64+(YEAR(A3842)-2014))</f>
        <v>H</v>
      </c>
      <c r="Q3842">
        <f t="shared" ref="Q3842:Q3905" si="181">YEAR(A3842)</f>
        <v>2022</v>
      </c>
      <c r="R3842">
        <f t="shared" ref="R3842:R3905" si="182">IF(P3842=CHAR(64 + (YEAR(A3842) - 2014)), 0, 1)</f>
        <v>0</v>
      </c>
    </row>
    <row r="3843" spans="1:18" x14ac:dyDescent="0.25">
      <c r="A3843" s="1">
        <v>44086.539072851803</v>
      </c>
      <c r="B3843" s="2" t="s">
        <v>2284</v>
      </c>
      <c r="C3843" t="s">
        <v>122</v>
      </c>
      <c r="D3843" t="s">
        <v>32</v>
      </c>
      <c r="E3843">
        <v>144</v>
      </c>
      <c r="F3843">
        <f>IF(E3843="",_xlfn.XLOOKUP(C3843,'Price Averages'!$D$4:$D$103,'Price Averages'!$E$4:$E$103, "FALSE"), E3843)</f>
        <v>144</v>
      </c>
      <c r="G3843" t="s">
        <v>32</v>
      </c>
      <c r="H3843">
        <f>IF(G3843="", _xlfn.XLOOKUP(C3843, 'Cost Averages'!$D$4:$D$103,'Cost Averages'!$E$4:$E$103, "FALSE"),G3843)</f>
        <v>48</v>
      </c>
      <c r="L3843" s="2" t="s">
        <v>44</v>
      </c>
      <c r="M3843" t="s">
        <v>340</v>
      </c>
      <c r="N3843" t="s">
        <v>34</v>
      </c>
      <c r="O3843" s="3">
        <v>11.769293993029555</v>
      </c>
      <c r="P3843" t="str">
        <f t="shared" si="180"/>
        <v>F</v>
      </c>
      <c r="Q3843">
        <f t="shared" si="181"/>
        <v>2020</v>
      </c>
      <c r="R3843">
        <f t="shared" si="182"/>
        <v>0</v>
      </c>
    </row>
    <row r="3844" spans="1:18" x14ac:dyDescent="0.25">
      <c r="A3844" s="1">
        <v>44601</v>
      </c>
      <c r="B3844" s="2" t="s">
        <v>3886</v>
      </c>
      <c r="C3844" t="s">
        <v>122</v>
      </c>
      <c r="D3844" t="s">
        <v>32</v>
      </c>
      <c r="E3844">
        <v>144</v>
      </c>
      <c r="F3844">
        <f>IF(E3844="",_xlfn.XLOOKUP(C3844,'Price Averages'!$D$4:$D$103,'Price Averages'!$E$4:$E$103, "FALSE"), E3844)</f>
        <v>144</v>
      </c>
      <c r="G3844">
        <v>48</v>
      </c>
      <c r="H3844">
        <f>IF(G3844="", _xlfn.XLOOKUP(C3844, 'Cost Averages'!$D$4:$D$103,'Cost Averages'!$E$4:$E$103, "FALSE"),G3844)</f>
        <v>48</v>
      </c>
      <c r="L3844" s="2" t="s">
        <v>44</v>
      </c>
      <c r="M3844" t="s">
        <v>254</v>
      </c>
      <c r="N3844" t="s">
        <v>78</v>
      </c>
      <c r="O3844" s="3">
        <v>12.796588406005421</v>
      </c>
      <c r="P3844" t="str">
        <f t="shared" si="180"/>
        <v>H</v>
      </c>
      <c r="Q3844">
        <f t="shared" si="181"/>
        <v>2022</v>
      </c>
      <c r="R3844">
        <f t="shared" si="182"/>
        <v>0</v>
      </c>
    </row>
    <row r="3845" spans="1:18" x14ac:dyDescent="0.25">
      <c r="A3845" s="1">
        <v>43838.722597639819</v>
      </c>
      <c r="B3845" s="2" t="s">
        <v>831</v>
      </c>
      <c r="C3845" t="s">
        <v>515</v>
      </c>
      <c r="D3845">
        <v>1</v>
      </c>
      <c r="E3845">
        <v>92</v>
      </c>
      <c r="F3845">
        <f>IF(E3845="",_xlfn.XLOOKUP(C3845,'Price Averages'!$D$4:$D$103,'Price Averages'!$E$4:$E$103, "FALSE"), E3845)</f>
        <v>92</v>
      </c>
      <c r="G3845">
        <v>46</v>
      </c>
      <c r="H3845">
        <f>IF(G3845="", _xlfn.XLOOKUP(C3845, 'Cost Averages'!$D$4:$D$103,'Cost Averages'!$E$4:$E$103, "FALSE"),G3845)</f>
        <v>46</v>
      </c>
      <c r="L3845" s="2" t="s">
        <v>28</v>
      </c>
      <c r="M3845" t="s">
        <v>534</v>
      </c>
      <c r="N3845" t="s">
        <v>50</v>
      </c>
      <c r="O3845" s="3">
        <v>13.929237493388955</v>
      </c>
      <c r="P3845" t="str">
        <f t="shared" si="180"/>
        <v>F</v>
      </c>
      <c r="Q3845">
        <f t="shared" si="181"/>
        <v>2020</v>
      </c>
      <c r="R3845">
        <f t="shared" si="182"/>
        <v>0</v>
      </c>
    </row>
    <row r="3846" spans="1:18" x14ac:dyDescent="0.25">
      <c r="A3846" s="1">
        <v>44251.76170622871</v>
      </c>
      <c r="B3846" s="2" t="s">
        <v>844</v>
      </c>
      <c r="C3846" t="s">
        <v>515</v>
      </c>
      <c r="D3846">
        <v>1</v>
      </c>
      <c r="E3846">
        <v>92</v>
      </c>
      <c r="F3846">
        <f>IF(E3846="",_xlfn.XLOOKUP(C3846,'Price Averages'!$D$4:$D$103,'Price Averages'!$E$4:$E$103, "FALSE"), E3846)</f>
        <v>92</v>
      </c>
      <c r="G3846" t="s">
        <v>32</v>
      </c>
      <c r="H3846">
        <f>IF(G3846="", _xlfn.XLOOKUP(C3846, 'Cost Averages'!$D$4:$D$103,'Cost Averages'!$E$4:$E$103, "FALSE"),G3846)</f>
        <v>46</v>
      </c>
      <c r="L3846" s="2" t="s">
        <v>28</v>
      </c>
      <c r="M3846" t="s">
        <v>376</v>
      </c>
      <c r="N3846" t="s">
        <v>25</v>
      </c>
      <c r="O3846" s="3">
        <v>11.687634894637348</v>
      </c>
      <c r="P3846" t="str">
        <f t="shared" si="180"/>
        <v>G</v>
      </c>
      <c r="Q3846">
        <f t="shared" si="181"/>
        <v>2021</v>
      </c>
      <c r="R3846">
        <f t="shared" si="182"/>
        <v>0</v>
      </c>
    </row>
    <row r="3847" spans="1:18" x14ac:dyDescent="0.25">
      <c r="A3847" s="1">
        <v>44320.520144322378</v>
      </c>
      <c r="B3847" s="2" t="s">
        <v>1315</v>
      </c>
      <c r="C3847" t="s">
        <v>515</v>
      </c>
      <c r="D3847">
        <v>1</v>
      </c>
      <c r="E3847" t="s">
        <v>32</v>
      </c>
      <c r="F3847">
        <f>IF(E3847="",_xlfn.XLOOKUP(C3847,'Price Averages'!$D$4:$D$103,'Price Averages'!$E$4:$E$103, "FALSE"), E3847)</f>
        <v>92</v>
      </c>
      <c r="G3847">
        <v>46</v>
      </c>
      <c r="H3847">
        <f>IF(G3847="", _xlfn.XLOOKUP(C3847, 'Cost Averages'!$D$4:$D$103,'Cost Averages'!$E$4:$E$103, "FALSE"),G3847)</f>
        <v>46</v>
      </c>
      <c r="L3847" s="2" t="s">
        <v>23</v>
      </c>
      <c r="M3847" t="s">
        <v>498</v>
      </c>
      <c r="N3847" t="s">
        <v>25</v>
      </c>
      <c r="O3847" s="3">
        <v>13.917704159139552</v>
      </c>
      <c r="P3847" t="str">
        <f t="shared" si="180"/>
        <v>G</v>
      </c>
      <c r="Q3847">
        <f t="shared" si="181"/>
        <v>2021</v>
      </c>
      <c r="R3847">
        <f t="shared" si="182"/>
        <v>0</v>
      </c>
    </row>
    <row r="3848" spans="1:18" x14ac:dyDescent="0.25">
      <c r="A3848" s="1">
        <v>44371</v>
      </c>
      <c r="B3848" s="2" t="s">
        <v>2690</v>
      </c>
      <c r="C3848" t="s">
        <v>515</v>
      </c>
      <c r="D3848">
        <v>1</v>
      </c>
      <c r="E3848" t="s">
        <v>32</v>
      </c>
      <c r="F3848">
        <f>IF(E3848="",_xlfn.XLOOKUP(C3848,'Price Averages'!$D$4:$D$103,'Price Averages'!$E$4:$E$103, "FALSE"), E3848)</f>
        <v>92</v>
      </c>
      <c r="G3848">
        <v>46</v>
      </c>
      <c r="H3848">
        <f>IF(G3848="", _xlfn.XLOOKUP(C3848, 'Cost Averages'!$D$4:$D$103,'Cost Averages'!$E$4:$E$103, "FALSE"),G3848)</f>
        <v>46</v>
      </c>
      <c r="L3848" s="2" t="s">
        <v>28</v>
      </c>
      <c r="M3848" t="s">
        <v>355</v>
      </c>
      <c r="N3848" t="s">
        <v>56</v>
      </c>
      <c r="O3848" s="3">
        <v>14.690198582365463</v>
      </c>
      <c r="P3848" t="str">
        <f t="shared" si="180"/>
        <v>G</v>
      </c>
      <c r="Q3848">
        <f t="shared" si="181"/>
        <v>2021</v>
      </c>
      <c r="R3848">
        <f t="shared" si="182"/>
        <v>0</v>
      </c>
    </row>
    <row r="3849" spans="1:18" x14ac:dyDescent="0.25">
      <c r="A3849" s="1">
        <v>43837.55116482584</v>
      </c>
      <c r="B3849" s="2" t="s">
        <v>2271</v>
      </c>
      <c r="C3849" t="s">
        <v>515</v>
      </c>
      <c r="D3849">
        <v>2</v>
      </c>
      <c r="E3849" t="s">
        <v>32</v>
      </c>
      <c r="F3849">
        <f>IF(E3849="",_xlfn.XLOOKUP(C3849,'Price Averages'!$D$4:$D$103,'Price Averages'!$E$4:$E$103, "FALSE"), E3849)</f>
        <v>92</v>
      </c>
      <c r="G3849">
        <v>46</v>
      </c>
      <c r="H3849">
        <f>IF(G3849="", _xlfn.XLOOKUP(C3849, 'Cost Averages'!$D$4:$D$103,'Cost Averages'!$E$4:$E$103, "FALSE"),G3849)</f>
        <v>46</v>
      </c>
      <c r="L3849" s="2" t="s">
        <v>44</v>
      </c>
      <c r="M3849" t="s">
        <v>721</v>
      </c>
      <c r="N3849" t="s">
        <v>56</v>
      </c>
      <c r="O3849" s="3">
        <v>11.443503623244197</v>
      </c>
      <c r="P3849" t="str">
        <f t="shared" si="180"/>
        <v>F</v>
      </c>
      <c r="Q3849">
        <f t="shared" si="181"/>
        <v>2020</v>
      </c>
      <c r="R3849">
        <f t="shared" si="182"/>
        <v>0</v>
      </c>
    </row>
    <row r="3850" spans="1:18" x14ac:dyDescent="0.25">
      <c r="A3850" s="1">
        <v>44210</v>
      </c>
      <c r="B3850" s="2" t="s">
        <v>3553</v>
      </c>
      <c r="C3850" t="s">
        <v>515</v>
      </c>
      <c r="D3850">
        <v>2</v>
      </c>
      <c r="E3850">
        <v>92</v>
      </c>
      <c r="F3850">
        <f>IF(E3850="",_xlfn.XLOOKUP(C3850,'Price Averages'!$D$4:$D$103,'Price Averages'!$E$4:$E$103, "FALSE"), E3850)</f>
        <v>92</v>
      </c>
      <c r="G3850" t="s">
        <v>32</v>
      </c>
      <c r="H3850">
        <f>IF(G3850="", _xlfn.XLOOKUP(C3850, 'Cost Averages'!$D$4:$D$103,'Cost Averages'!$E$4:$E$103, "FALSE"),G3850)</f>
        <v>46</v>
      </c>
      <c r="L3850" s="2" t="s">
        <v>44</v>
      </c>
      <c r="M3850" t="s">
        <v>498</v>
      </c>
      <c r="N3850" t="s">
        <v>25</v>
      </c>
      <c r="O3850" s="3">
        <v>13.917704159139552</v>
      </c>
      <c r="P3850" t="str">
        <f t="shared" si="180"/>
        <v>G</v>
      </c>
      <c r="Q3850">
        <f t="shared" si="181"/>
        <v>2021</v>
      </c>
      <c r="R3850">
        <f t="shared" si="182"/>
        <v>0</v>
      </c>
    </row>
    <row r="3851" spans="1:18" x14ac:dyDescent="0.25">
      <c r="A3851" s="1">
        <v>44117.995441272054</v>
      </c>
      <c r="B3851" s="2" t="s">
        <v>689</v>
      </c>
      <c r="C3851" t="s">
        <v>515</v>
      </c>
      <c r="D3851">
        <v>3</v>
      </c>
      <c r="E3851">
        <v>92</v>
      </c>
      <c r="F3851">
        <f>IF(E3851="",_xlfn.XLOOKUP(C3851,'Price Averages'!$D$4:$D$103,'Price Averages'!$E$4:$E$103, "FALSE"), E3851)</f>
        <v>92</v>
      </c>
      <c r="G3851">
        <v>46</v>
      </c>
      <c r="H3851">
        <f>IF(G3851="", _xlfn.XLOOKUP(C3851, 'Cost Averages'!$D$4:$D$103,'Cost Averages'!$E$4:$E$103, "FALSE"),G3851)</f>
        <v>46</v>
      </c>
      <c r="L3851" s="2" t="s">
        <v>28</v>
      </c>
      <c r="M3851" t="s">
        <v>618</v>
      </c>
      <c r="N3851" t="s">
        <v>50</v>
      </c>
      <c r="O3851" s="3">
        <v>13.259563298324382</v>
      </c>
      <c r="P3851" t="str">
        <f t="shared" si="180"/>
        <v>F</v>
      </c>
      <c r="Q3851">
        <f t="shared" si="181"/>
        <v>2020</v>
      </c>
      <c r="R3851">
        <f t="shared" si="182"/>
        <v>0</v>
      </c>
    </row>
    <row r="3852" spans="1:18" x14ac:dyDescent="0.25">
      <c r="A3852" s="1">
        <v>43870.941170958737</v>
      </c>
      <c r="B3852" s="2" t="s">
        <v>2954</v>
      </c>
      <c r="C3852" t="s">
        <v>515</v>
      </c>
      <c r="D3852">
        <v>4</v>
      </c>
      <c r="E3852">
        <v>92</v>
      </c>
      <c r="F3852">
        <f>IF(E3852="",_xlfn.XLOOKUP(C3852,'Price Averages'!$D$4:$D$103,'Price Averages'!$E$4:$E$103, "FALSE"), E3852)</f>
        <v>92</v>
      </c>
      <c r="G3852">
        <v>46</v>
      </c>
      <c r="H3852">
        <f>IF(G3852="", _xlfn.XLOOKUP(C3852, 'Cost Averages'!$D$4:$D$103,'Cost Averages'!$E$4:$E$103, "FALSE"),G3852)</f>
        <v>46</v>
      </c>
      <c r="L3852" s="2" t="s">
        <v>44</v>
      </c>
      <c r="M3852" t="s">
        <v>353</v>
      </c>
      <c r="N3852" t="s">
        <v>56</v>
      </c>
      <c r="O3852" s="3">
        <v>13.092530646074781</v>
      </c>
      <c r="P3852" t="str">
        <f t="shared" si="180"/>
        <v>F</v>
      </c>
      <c r="Q3852">
        <f t="shared" si="181"/>
        <v>2020</v>
      </c>
      <c r="R3852">
        <f t="shared" si="182"/>
        <v>0</v>
      </c>
    </row>
    <row r="3853" spans="1:18" x14ac:dyDescent="0.25">
      <c r="A3853" s="1">
        <v>44367.700662639596</v>
      </c>
      <c r="B3853" s="2" t="s">
        <v>945</v>
      </c>
      <c r="C3853" t="s">
        <v>515</v>
      </c>
      <c r="D3853">
        <v>4</v>
      </c>
      <c r="E3853" t="s">
        <v>32</v>
      </c>
      <c r="F3853">
        <f>IF(E3853="",_xlfn.XLOOKUP(C3853,'Price Averages'!$D$4:$D$103,'Price Averages'!$E$4:$E$103, "FALSE"), E3853)</f>
        <v>92</v>
      </c>
      <c r="G3853">
        <v>46</v>
      </c>
      <c r="H3853">
        <f>IF(G3853="", _xlfn.XLOOKUP(C3853, 'Cost Averages'!$D$4:$D$103,'Cost Averages'!$E$4:$E$103, "FALSE"),G3853)</f>
        <v>46</v>
      </c>
      <c r="L3853" s="2" t="s">
        <v>28</v>
      </c>
      <c r="M3853" t="s">
        <v>482</v>
      </c>
      <c r="N3853" t="s">
        <v>56</v>
      </c>
      <c r="O3853" s="3">
        <v>11.249825090458803</v>
      </c>
      <c r="P3853" t="str">
        <f t="shared" si="180"/>
        <v>G</v>
      </c>
      <c r="Q3853">
        <f t="shared" si="181"/>
        <v>2021</v>
      </c>
      <c r="R3853">
        <f t="shared" si="182"/>
        <v>0</v>
      </c>
    </row>
    <row r="3854" spans="1:18" x14ac:dyDescent="0.25">
      <c r="A3854" s="1">
        <v>44948.226940201872</v>
      </c>
      <c r="B3854" s="2" t="s">
        <v>2378</v>
      </c>
      <c r="C3854" t="s">
        <v>515</v>
      </c>
      <c r="D3854">
        <v>4</v>
      </c>
      <c r="E3854" t="s">
        <v>32</v>
      </c>
      <c r="F3854">
        <f>IF(E3854="",_xlfn.XLOOKUP(C3854,'Price Averages'!$D$4:$D$103,'Price Averages'!$E$4:$E$103, "FALSE"), E3854)</f>
        <v>92</v>
      </c>
      <c r="G3854">
        <v>46</v>
      </c>
      <c r="H3854">
        <f>IF(G3854="", _xlfn.XLOOKUP(C3854, 'Cost Averages'!$D$4:$D$103,'Cost Averages'!$E$4:$E$103, "FALSE"),G3854)</f>
        <v>46</v>
      </c>
      <c r="L3854" s="2" t="s">
        <v>23</v>
      </c>
      <c r="M3854" t="s">
        <v>1060</v>
      </c>
      <c r="N3854" t="s">
        <v>34</v>
      </c>
      <c r="O3854" s="3">
        <v>8.1352386075080023</v>
      </c>
      <c r="P3854" t="str">
        <f t="shared" si="180"/>
        <v>I</v>
      </c>
      <c r="Q3854">
        <f t="shared" si="181"/>
        <v>2023</v>
      </c>
      <c r="R3854">
        <f t="shared" si="182"/>
        <v>0</v>
      </c>
    </row>
    <row r="3855" spans="1:18" x14ac:dyDescent="0.25">
      <c r="A3855" s="1">
        <v>43554.105759756123</v>
      </c>
      <c r="B3855" s="2" t="s">
        <v>1330</v>
      </c>
      <c r="C3855" t="s">
        <v>515</v>
      </c>
      <c r="D3855">
        <v>5</v>
      </c>
      <c r="E3855" t="s">
        <v>32</v>
      </c>
      <c r="F3855">
        <f>IF(E3855="",_xlfn.XLOOKUP(C3855,'Price Averages'!$D$4:$D$103,'Price Averages'!$E$4:$E$103, "FALSE"), E3855)</f>
        <v>92</v>
      </c>
      <c r="G3855">
        <v>46</v>
      </c>
      <c r="H3855">
        <f>IF(G3855="", _xlfn.XLOOKUP(C3855, 'Cost Averages'!$D$4:$D$103,'Cost Averages'!$E$4:$E$103, "FALSE"),G3855)</f>
        <v>46</v>
      </c>
      <c r="L3855" s="2" t="s">
        <v>23</v>
      </c>
      <c r="M3855" t="s">
        <v>68</v>
      </c>
      <c r="N3855" t="s">
        <v>50</v>
      </c>
      <c r="O3855" s="3">
        <v>9.8384363471888783</v>
      </c>
      <c r="P3855" t="str">
        <f t="shared" si="180"/>
        <v>E</v>
      </c>
      <c r="Q3855">
        <f t="shared" si="181"/>
        <v>2019</v>
      </c>
      <c r="R3855">
        <f t="shared" si="182"/>
        <v>0</v>
      </c>
    </row>
    <row r="3856" spans="1:18" x14ac:dyDescent="0.25">
      <c r="A3856" s="1">
        <v>43769.958930541623</v>
      </c>
      <c r="B3856" s="2" t="s">
        <v>3108</v>
      </c>
      <c r="C3856" t="s">
        <v>515</v>
      </c>
      <c r="D3856">
        <v>6</v>
      </c>
      <c r="E3856">
        <v>92</v>
      </c>
      <c r="F3856">
        <f>IF(E3856="",_xlfn.XLOOKUP(C3856,'Price Averages'!$D$4:$D$103,'Price Averages'!$E$4:$E$103, "FALSE"), E3856)</f>
        <v>92</v>
      </c>
      <c r="G3856">
        <v>46</v>
      </c>
      <c r="H3856">
        <f>IF(G3856="", _xlfn.XLOOKUP(C3856, 'Cost Averages'!$D$4:$D$103,'Cost Averages'!$E$4:$E$103, "FALSE"),G3856)</f>
        <v>46</v>
      </c>
      <c r="L3856" s="2" t="s">
        <v>44</v>
      </c>
      <c r="M3856" t="s">
        <v>730</v>
      </c>
      <c r="N3856" t="s">
        <v>25</v>
      </c>
      <c r="O3856" s="3">
        <v>12.985332015423809</v>
      </c>
      <c r="P3856" t="str">
        <f t="shared" si="180"/>
        <v>E</v>
      </c>
      <c r="Q3856">
        <f t="shared" si="181"/>
        <v>2019</v>
      </c>
      <c r="R3856">
        <f t="shared" si="182"/>
        <v>0</v>
      </c>
    </row>
    <row r="3857" spans="1:18" x14ac:dyDescent="0.25">
      <c r="A3857" s="1">
        <v>43551.223547930182</v>
      </c>
      <c r="B3857" s="2" t="s">
        <v>1567</v>
      </c>
      <c r="C3857" t="s">
        <v>515</v>
      </c>
      <c r="D3857">
        <v>7</v>
      </c>
      <c r="E3857">
        <v>92</v>
      </c>
      <c r="F3857">
        <f>IF(E3857="",_xlfn.XLOOKUP(C3857,'Price Averages'!$D$4:$D$103,'Price Averages'!$E$4:$E$103, "FALSE"), E3857)</f>
        <v>92</v>
      </c>
      <c r="G3857">
        <v>46</v>
      </c>
      <c r="H3857">
        <f>IF(G3857="", _xlfn.XLOOKUP(C3857, 'Cost Averages'!$D$4:$D$103,'Cost Averages'!$E$4:$E$103, "FALSE"),G3857)</f>
        <v>46</v>
      </c>
      <c r="L3857" s="2" t="s">
        <v>23</v>
      </c>
      <c r="M3857" t="s">
        <v>603</v>
      </c>
      <c r="N3857" t="s">
        <v>50</v>
      </c>
      <c r="O3857" s="3">
        <v>7.8974070387684714</v>
      </c>
      <c r="P3857" t="str">
        <f t="shared" si="180"/>
        <v>E</v>
      </c>
      <c r="Q3857">
        <f t="shared" si="181"/>
        <v>2019</v>
      </c>
      <c r="R3857">
        <f t="shared" si="182"/>
        <v>0</v>
      </c>
    </row>
    <row r="3858" spans="1:18" x14ac:dyDescent="0.25">
      <c r="A3858" s="1">
        <v>44616</v>
      </c>
      <c r="B3858" s="2" t="s">
        <v>3901</v>
      </c>
      <c r="C3858" t="s">
        <v>515</v>
      </c>
      <c r="D3858">
        <v>7</v>
      </c>
      <c r="E3858">
        <v>92</v>
      </c>
      <c r="F3858">
        <f>IF(E3858="",_xlfn.XLOOKUP(C3858,'Price Averages'!$D$4:$D$103,'Price Averages'!$E$4:$E$103, "FALSE"), E3858)</f>
        <v>92</v>
      </c>
      <c r="G3858">
        <v>46</v>
      </c>
      <c r="H3858">
        <f>IF(G3858="", _xlfn.XLOOKUP(C3858, 'Cost Averages'!$D$4:$D$103,'Cost Averages'!$E$4:$E$103, "FALSE"),G3858)</f>
        <v>46</v>
      </c>
      <c r="L3858" s="2" t="s">
        <v>44</v>
      </c>
      <c r="M3858" t="s">
        <v>208</v>
      </c>
      <c r="N3858" t="s">
        <v>50</v>
      </c>
      <c r="O3858" s="3">
        <v>15.556812309269255</v>
      </c>
      <c r="P3858" t="str">
        <f t="shared" si="180"/>
        <v>H</v>
      </c>
      <c r="Q3858">
        <f t="shared" si="181"/>
        <v>2022</v>
      </c>
      <c r="R3858">
        <f t="shared" si="182"/>
        <v>0</v>
      </c>
    </row>
    <row r="3859" spans="1:18" x14ac:dyDescent="0.25">
      <c r="A3859" s="1">
        <v>44745</v>
      </c>
      <c r="B3859" s="2" t="s">
        <v>4022</v>
      </c>
      <c r="C3859" t="s">
        <v>515</v>
      </c>
      <c r="D3859">
        <v>7</v>
      </c>
      <c r="E3859">
        <v>92</v>
      </c>
      <c r="F3859">
        <f>IF(E3859="",_xlfn.XLOOKUP(C3859,'Price Averages'!$D$4:$D$103,'Price Averages'!$E$4:$E$103, "FALSE"), E3859)</f>
        <v>92</v>
      </c>
      <c r="G3859">
        <v>46</v>
      </c>
      <c r="H3859">
        <f>IF(G3859="", _xlfn.XLOOKUP(C3859, 'Cost Averages'!$D$4:$D$103,'Cost Averages'!$E$4:$E$103, "FALSE"),G3859)</f>
        <v>46</v>
      </c>
      <c r="L3859" s="2" t="s">
        <v>23</v>
      </c>
      <c r="M3859" t="s">
        <v>273</v>
      </c>
      <c r="N3859" t="s">
        <v>25</v>
      </c>
      <c r="O3859" s="3">
        <v>11.428575823958646</v>
      </c>
      <c r="P3859" t="str">
        <f t="shared" si="180"/>
        <v>H</v>
      </c>
      <c r="Q3859">
        <f t="shared" si="181"/>
        <v>2022</v>
      </c>
      <c r="R3859">
        <f t="shared" si="182"/>
        <v>0</v>
      </c>
    </row>
    <row r="3860" spans="1:18" x14ac:dyDescent="0.25">
      <c r="A3860" s="1">
        <v>43375.049348293782</v>
      </c>
      <c r="B3860" s="2" t="s">
        <v>1414</v>
      </c>
      <c r="C3860" t="s">
        <v>515</v>
      </c>
      <c r="D3860">
        <v>10</v>
      </c>
      <c r="E3860">
        <v>92</v>
      </c>
      <c r="F3860">
        <f>IF(E3860="",_xlfn.XLOOKUP(C3860,'Price Averages'!$D$4:$D$103,'Price Averages'!$E$4:$E$103, "FALSE"), E3860)</f>
        <v>92</v>
      </c>
      <c r="G3860">
        <v>46</v>
      </c>
      <c r="H3860">
        <f>IF(G3860="", _xlfn.XLOOKUP(C3860, 'Cost Averages'!$D$4:$D$103,'Cost Averages'!$E$4:$E$103, "FALSE"),G3860)</f>
        <v>46</v>
      </c>
      <c r="L3860" s="2" t="s">
        <v>23</v>
      </c>
      <c r="M3860" t="s">
        <v>614</v>
      </c>
      <c r="N3860" t="s">
        <v>41</v>
      </c>
      <c r="O3860" s="3">
        <v>8.3272837771733244</v>
      </c>
      <c r="P3860" t="str">
        <f t="shared" si="180"/>
        <v>D</v>
      </c>
      <c r="Q3860">
        <f t="shared" si="181"/>
        <v>2018</v>
      </c>
      <c r="R3860">
        <f t="shared" si="182"/>
        <v>0</v>
      </c>
    </row>
    <row r="3861" spans="1:18" x14ac:dyDescent="0.25">
      <c r="A3861" s="1">
        <v>43303.006221330805</v>
      </c>
      <c r="B3861" s="2" t="s">
        <v>676</v>
      </c>
      <c r="C3861" t="s">
        <v>515</v>
      </c>
      <c r="D3861">
        <v>11</v>
      </c>
      <c r="E3861">
        <v>92</v>
      </c>
      <c r="F3861">
        <f>IF(E3861="",_xlfn.XLOOKUP(C3861,'Price Averages'!$D$4:$D$103,'Price Averages'!$E$4:$E$103, "FALSE"), E3861)</f>
        <v>92</v>
      </c>
      <c r="G3861">
        <v>46</v>
      </c>
      <c r="H3861">
        <f>IF(G3861="", _xlfn.XLOOKUP(C3861, 'Cost Averages'!$D$4:$D$103,'Cost Averages'!$E$4:$E$103, "FALSE"),G3861)</f>
        <v>46</v>
      </c>
      <c r="L3861" s="2" t="s">
        <v>28</v>
      </c>
      <c r="M3861" t="s">
        <v>175</v>
      </c>
      <c r="N3861" t="s">
        <v>50</v>
      </c>
      <c r="O3861" s="3">
        <v>11.939773463335372</v>
      </c>
      <c r="P3861" t="str">
        <f t="shared" si="180"/>
        <v>D</v>
      </c>
      <c r="Q3861">
        <f t="shared" si="181"/>
        <v>2018</v>
      </c>
      <c r="R3861">
        <f t="shared" si="182"/>
        <v>0</v>
      </c>
    </row>
    <row r="3862" spans="1:18" x14ac:dyDescent="0.25">
      <c r="A3862" s="1">
        <v>43696.847355741702</v>
      </c>
      <c r="B3862" s="2" t="s">
        <v>2669</v>
      </c>
      <c r="C3862" t="s">
        <v>515</v>
      </c>
      <c r="D3862">
        <v>11</v>
      </c>
      <c r="E3862" t="s">
        <v>32</v>
      </c>
      <c r="F3862">
        <f>IF(E3862="",_xlfn.XLOOKUP(C3862,'Price Averages'!$D$4:$D$103,'Price Averages'!$E$4:$E$103, "FALSE"), E3862)</f>
        <v>92</v>
      </c>
      <c r="G3862">
        <v>46</v>
      </c>
      <c r="H3862">
        <f>IF(G3862="", _xlfn.XLOOKUP(C3862, 'Cost Averages'!$D$4:$D$103,'Cost Averages'!$E$4:$E$103, "FALSE"),G3862)</f>
        <v>46</v>
      </c>
      <c r="L3862" s="2" t="s">
        <v>28</v>
      </c>
      <c r="M3862" t="s">
        <v>447</v>
      </c>
      <c r="N3862" t="s">
        <v>46</v>
      </c>
      <c r="O3862" s="3">
        <v>13.574227261506472</v>
      </c>
      <c r="P3862" t="str">
        <f t="shared" si="180"/>
        <v>E</v>
      </c>
      <c r="Q3862">
        <f t="shared" si="181"/>
        <v>2019</v>
      </c>
      <c r="R3862">
        <f t="shared" si="182"/>
        <v>0</v>
      </c>
    </row>
    <row r="3863" spans="1:18" x14ac:dyDescent="0.25">
      <c r="A3863" s="1">
        <v>44202.401011575013</v>
      </c>
      <c r="B3863" s="2" t="s">
        <v>2486</v>
      </c>
      <c r="C3863" t="s">
        <v>515</v>
      </c>
      <c r="D3863">
        <v>11</v>
      </c>
      <c r="E3863" t="s">
        <v>32</v>
      </c>
      <c r="F3863">
        <f>IF(E3863="",_xlfn.XLOOKUP(C3863,'Price Averages'!$D$4:$D$103,'Price Averages'!$E$4:$E$103, "FALSE"), E3863)</f>
        <v>92</v>
      </c>
      <c r="G3863">
        <v>46</v>
      </c>
      <c r="H3863">
        <f>IF(G3863="", _xlfn.XLOOKUP(C3863, 'Cost Averages'!$D$4:$D$103,'Cost Averages'!$E$4:$E$103, "FALSE"),G3863)</f>
        <v>46</v>
      </c>
      <c r="L3863" s="2" t="s">
        <v>28</v>
      </c>
      <c r="M3863" t="s">
        <v>559</v>
      </c>
      <c r="N3863" t="s">
        <v>41</v>
      </c>
      <c r="O3863" s="3">
        <v>12.147202500273634</v>
      </c>
      <c r="P3863" t="str">
        <f t="shared" si="180"/>
        <v>G</v>
      </c>
      <c r="Q3863">
        <f t="shared" si="181"/>
        <v>2021</v>
      </c>
      <c r="R3863">
        <f t="shared" si="182"/>
        <v>0</v>
      </c>
    </row>
    <row r="3864" spans="1:18" x14ac:dyDescent="0.25">
      <c r="A3864" s="1">
        <v>44521.899782344059</v>
      </c>
      <c r="B3864" s="2" t="s">
        <v>2021</v>
      </c>
      <c r="C3864" t="s">
        <v>515</v>
      </c>
      <c r="D3864">
        <v>12</v>
      </c>
      <c r="E3864">
        <v>92</v>
      </c>
      <c r="F3864">
        <f>IF(E3864="",_xlfn.XLOOKUP(C3864,'Price Averages'!$D$4:$D$103,'Price Averages'!$E$4:$E$103, "FALSE"), E3864)</f>
        <v>92</v>
      </c>
      <c r="G3864">
        <v>46</v>
      </c>
      <c r="H3864">
        <f>IF(G3864="", _xlfn.XLOOKUP(C3864, 'Cost Averages'!$D$4:$D$103,'Cost Averages'!$E$4:$E$103, "FALSE"),G3864)</f>
        <v>46</v>
      </c>
      <c r="L3864" s="2" t="s">
        <v>23</v>
      </c>
      <c r="M3864" t="s">
        <v>346</v>
      </c>
      <c r="N3864" t="s">
        <v>34</v>
      </c>
      <c r="O3864" s="3">
        <v>13.518413464873573</v>
      </c>
      <c r="P3864" t="str">
        <f t="shared" si="180"/>
        <v>G</v>
      </c>
      <c r="Q3864">
        <f t="shared" si="181"/>
        <v>2021</v>
      </c>
      <c r="R3864">
        <f t="shared" si="182"/>
        <v>0</v>
      </c>
    </row>
    <row r="3865" spans="1:18" x14ac:dyDescent="0.25">
      <c r="A3865" s="1">
        <v>43327.860974129042</v>
      </c>
      <c r="B3865" s="2" t="s">
        <v>2396</v>
      </c>
      <c r="C3865" t="s">
        <v>515</v>
      </c>
      <c r="D3865">
        <v>13</v>
      </c>
      <c r="E3865">
        <v>92</v>
      </c>
      <c r="F3865">
        <f>IF(E3865="",_xlfn.XLOOKUP(C3865,'Price Averages'!$D$4:$D$103,'Price Averages'!$E$4:$E$103, "FALSE"), E3865)</f>
        <v>92</v>
      </c>
      <c r="G3865">
        <v>46</v>
      </c>
      <c r="H3865">
        <f>IF(G3865="", _xlfn.XLOOKUP(C3865, 'Cost Averages'!$D$4:$D$103,'Cost Averages'!$E$4:$E$103, "FALSE"),G3865)</f>
        <v>46</v>
      </c>
      <c r="L3865" s="2" t="s">
        <v>28</v>
      </c>
      <c r="M3865" t="s">
        <v>625</v>
      </c>
      <c r="N3865" t="s">
        <v>78</v>
      </c>
      <c r="O3865" s="3">
        <v>12.954911944548844</v>
      </c>
      <c r="P3865" t="str">
        <f t="shared" si="180"/>
        <v>D</v>
      </c>
      <c r="Q3865">
        <f t="shared" si="181"/>
        <v>2018</v>
      </c>
      <c r="R3865">
        <f t="shared" si="182"/>
        <v>0</v>
      </c>
    </row>
    <row r="3866" spans="1:18" x14ac:dyDescent="0.25">
      <c r="A3866" s="1">
        <v>43810</v>
      </c>
      <c r="B3866" s="2" t="s">
        <v>3226</v>
      </c>
      <c r="C3866" t="s">
        <v>515</v>
      </c>
      <c r="D3866">
        <v>14</v>
      </c>
      <c r="E3866">
        <v>92</v>
      </c>
      <c r="F3866">
        <f>IF(E3866="",_xlfn.XLOOKUP(C3866,'Price Averages'!$D$4:$D$103,'Price Averages'!$E$4:$E$103, "FALSE"), E3866)</f>
        <v>92</v>
      </c>
      <c r="G3866">
        <v>46</v>
      </c>
      <c r="H3866">
        <f>IF(G3866="", _xlfn.XLOOKUP(C3866, 'Cost Averages'!$D$4:$D$103,'Cost Averages'!$E$4:$E$103, "FALSE"),G3866)</f>
        <v>46</v>
      </c>
      <c r="L3866" s="2" t="s">
        <v>44</v>
      </c>
      <c r="M3866" t="s">
        <v>445</v>
      </c>
      <c r="N3866" t="s">
        <v>34</v>
      </c>
      <c r="O3866" s="3">
        <v>13.104576594826185</v>
      </c>
      <c r="P3866" t="str">
        <f t="shared" si="180"/>
        <v>E</v>
      </c>
      <c r="Q3866">
        <f t="shared" si="181"/>
        <v>2019</v>
      </c>
      <c r="R3866">
        <f t="shared" si="182"/>
        <v>0</v>
      </c>
    </row>
    <row r="3867" spans="1:18" x14ac:dyDescent="0.25">
      <c r="A3867" s="1">
        <v>44876.417289540805</v>
      </c>
      <c r="B3867" s="2" t="s">
        <v>2286</v>
      </c>
      <c r="C3867" t="s">
        <v>515</v>
      </c>
      <c r="D3867">
        <v>14</v>
      </c>
      <c r="E3867">
        <v>92</v>
      </c>
      <c r="F3867">
        <f>IF(E3867="",_xlfn.XLOOKUP(C3867,'Price Averages'!$D$4:$D$103,'Price Averages'!$E$4:$E$103, "FALSE"), E3867)</f>
        <v>92</v>
      </c>
      <c r="G3867">
        <v>46</v>
      </c>
      <c r="H3867">
        <f>IF(G3867="", _xlfn.XLOOKUP(C3867, 'Cost Averages'!$D$4:$D$103,'Cost Averages'!$E$4:$E$103, "FALSE"),G3867)</f>
        <v>46</v>
      </c>
      <c r="L3867" s="2" t="s">
        <v>28</v>
      </c>
      <c r="M3867" t="s">
        <v>1194</v>
      </c>
      <c r="N3867" t="s">
        <v>50</v>
      </c>
      <c r="O3867" s="3">
        <v>10.524491192521829</v>
      </c>
      <c r="P3867" t="str">
        <f t="shared" si="180"/>
        <v>H</v>
      </c>
      <c r="Q3867">
        <f t="shared" si="181"/>
        <v>2022</v>
      </c>
      <c r="R3867">
        <f t="shared" si="182"/>
        <v>0</v>
      </c>
    </row>
    <row r="3868" spans="1:18" x14ac:dyDescent="0.25">
      <c r="A3868" s="1">
        <v>43936.882149545236</v>
      </c>
      <c r="B3868" s="2" t="s">
        <v>1080</v>
      </c>
      <c r="C3868" t="s">
        <v>515</v>
      </c>
      <c r="D3868">
        <v>15</v>
      </c>
      <c r="E3868">
        <v>92</v>
      </c>
      <c r="F3868">
        <f>IF(E3868="",_xlfn.XLOOKUP(C3868,'Price Averages'!$D$4:$D$103,'Price Averages'!$E$4:$E$103, "FALSE"), E3868)</f>
        <v>92</v>
      </c>
      <c r="G3868" t="s">
        <v>32</v>
      </c>
      <c r="H3868">
        <f>IF(G3868="", _xlfn.XLOOKUP(C3868, 'Cost Averages'!$D$4:$D$103,'Cost Averages'!$E$4:$E$103, "FALSE"),G3868)</f>
        <v>46</v>
      </c>
      <c r="L3868" s="2" t="s">
        <v>28</v>
      </c>
      <c r="M3868" t="s">
        <v>523</v>
      </c>
      <c r="N3868" t="s">
        <v>50</v>
      </c>
      <c r="O3868" s="3">
        <v>14.064516999204997</v>
      </c>
      <c r="P3868" t="str">
        <f t="shared" si="180"/>
        <v>F</v>
      </c>
      <c r="Q3868">
        <f t="shared" si="181"/>
        <v>2020</v>
      </c>
      <c r="R3868">
        <f t="shared" si="182"/>
        <v>0</v>
      </c>
    </row>
    <row r="3869" spans="1:18" x14ac:dyDescent="0.25">
      <c r="A3869" s="1">
        <v>44213.132132346582</v>
      </c>
      <c r="B3869" s="2" t="s">
        <v>2353</v>
      </c>
      <c r="C3869" t="s">
        <v>515</v>
      </c>
      <c r="D3869">
        <v>15</v>
      </c>
      <c r="E3869">
        <v>92</v>
      </c>
      <c r="F3869">
        <f>IF(E3869="",_xlfn.XLOOKUP(C3869,'Price Averages'!$D$4:$D$103,'Price Averages'!$E$4:$E$103, "FALSE"), E3869)</f>
        <v>92</v>
      </c>
      <c r="G3869">
        <v>46</v>
      </c>
      <c r="H3869">
        <f>IF(G3869="", _xlfn.XLOOKUP(C3869, 'Cost Averages'!$D$4:$D$103,'Cost Averages'!$E$4:$E$103, "FALSE"),G3869)</f>
        <v>46</v>
      </c>
      <c r="L3869" s="2" t="s">
        <v>44</v>
      </c>
      <c r="M3869" t="s">
        <v>403</v>
      </c>
      <c r="N3869" t="s">
        <v>56</v>
      </c>
      <c r="O3869" s="3">
        <v>13.115597690631557</v>
      </c>
      <c r="P3869" t="str">
        <f t="shared" si="180"/>
        <v>G</v>
      </c>
      <c r="Q3869">
        <f t="shared" si="181"/>
        <v>2021</v>
      </c>
      <c r="R3869">
        <f t="shared" si="182"/>
        <v>0</v>
      </c>
    </row>
    <row r="3870" spans="1:18" x14ac:dyDescent="0.25">
      <c r="A3870" s="1">
        <v>44115.696903001604</v>
      </c>
      <c r="B3870" s="2" t="s">
        <v>514</v>
      </c>
      <c r="C3870" t="s">
        <v>515</v>
      </c>
      <c r="D3870">
        <v>17</v>
      </c>
      <c r="E3870">
        <v>92</v>
      </c>
      <c r="F3870">
        <f>IF(E3870="",_xlfn.XLOOKUP(C3870,'Price Averages'!$D$4:$D$103,'Price Averages'!$E$4:$E$103, "FALSE"), E3870)</f>
        <v>92</v>
      </c>
      <c r="G3870">
        <v>46</v>
      </c>
      <c r="H3870">
        <f>IF(G3870="", _xlfn.XLOOKUP(C3870, 'Cost Averages'!$D$4:$D$103,'Cost Averages'!$E$4:$E$103, "FALSE"),G3870)</f>
        <v>46</v>
      </c>
      <c r="L3870" s="2" t="s">
        <v>23</v>
      </c>
      <c r="M3870" t="s">
        <v>213</v>
      </c>
      <c r="N3870" t="s">
        <v>41</v>
      </c>
      <c r="O3870" s="3">
        <v>12.396052160428608</v>
      </c>
      <c r="P3870" t="str">
        <f t="shared" si="180"/>
        <v>F</v>
      </c>
      <c r="Q3870">
        <f t="shared" si="181"/>
        <v>2020</v>
      </c>
      <c r="R3870">
        <f t="shared" si="182"/>
        <v>0</v>
      </c>
    </row>
    <row r="3871" spans="1:18" x14ac:dyDescent="0.25">
      <c r="A3871" s="1">
        <v>44316.858676564487</v>
      </c>
      <c r="B3871" s="2" t="s">
        <v>1625</v>
      </c>
      <c r="C3871" t="s">
        <v>515</v>
      </c>
      <c r="D3871">
        <v>17</v>
      </c>
      <c r="E3871">
        <v>92</v>
      </c>
      <c r="F3871">
        <f>IF(E3871="",_xlfn.XLOOKUP(C3871,'Price Averages'!$D$4:$D$103,'Price Averages'!$E$4:$E$103, "FALSE"), E3871)</f>
        <v>92</v>
      </c>
      <c r="G3871">
        <v>46</v>
      </c>
      <c r="H3871">
        <f>IF(G3871="", _xlfn.XLOOKUP(C3871, 'Cost Averages'!$D$4:$D$103,'Cost Averages'!$E$4:$E$103, "FALSE"),G3871)</f>
        <v>46</v>
      </c>
      <c r="L3871" s="2" t="s">
        <v>44</v>
      </c>
      <c r="M3871" t="s">
        <v>343</v>
      </c>
      <c r="N3871" t="s">
        <v>25</v>
      </c>
      <c r="O3871" s="3">
        <v>11.070908141213383</v>
      </c>
      <c r="P3871" t="str">
        <f t="shared" si="180"/>
        <v>G</v>
      </c>
      <c r="Q3871">
        <f t="shared" si="181"/>
        <v>2021</v>
      </c>
      <c r="R3871">
        <f t="shared" si="182"/>
        <v>0</v>
      </c>
    </row>
    <row r="3872" spans="1:18" x14ac:dyDescent="0.25">
      <c r="A3872" s="1">
        <v>44317</v>
      </c>
      <c r="B3872" s="2" t="s">
        <v>3650</v>
      </c>
      <c r="C3872" t="s">
        <v>515</v>
      </c>
      <c r="D3872">
        <v>17</v>
      </c>
      <c r="E3872">
        <v>92</v>
      </c>
      <c r="F3872">
        <f>IF(E3872="",_xlfn.XLOOKUP(C3872,'Price Averages'!$D$4:$D$103,'Price Averages'!$E$4:$E$103, "FALSE"), E3872)</f>
        <v>92</v>
      </c>
      <c r="G3872" t="s">
        <v>32</v>
      </c>
      <c r="H3872">
        <f>IF(G3872="", _xlfn.XLOOKUP(C3872, 'Cost Averages'!$D$4:$D$103,'Cost Averages'!$E$4:$E$103, "FALSE"),G3872)</f>
        <v>46</v>
      </c>
      <c r="L3872" s="2" t="s">
        <v>23</v>
      </c>
      <c r="M3872" t="s">
        <v>52</v>
      </c>
      <c r="N3872" t="s">
        <v>46</v>
      </c>
      <c r="O3872" s="3">
        <v>11.048444680405545</v>
      </c>
      <c r="P3872" t="str">
        <f t="shared" si="180"/>
        <v>G</v>
      </c>
      <c r="Q3872">
        <f t="shared" si="181"/>
        <v>2021</v>
      </c>
      <c r="R3872">
        <f t="shared" si="182"/>
        <v>0</v>
      </c>
    </row>
    <row r="3873" spans="1:18" x14ac:dyDescent="0.25">
      <c r="A3873" s="1">
        <v>44356</v>
      </c>
      <c r="B3873" s="2" t="s">
        <v>3683</v>
      </c>
      <c r="C3873" t="s">
        <v>515</v>
      </c>
      <c r="D3873">
        <v>17</v>
      </c>
      <c r="E3873">
        <v>92</v>
      </c>
      <c r="F3873">
        <f>IF(E3873="",_xlfn.XLOOKUP(C3873,'Price Averages'!$D$4:$D$103,'Price Averages'!$E$4:$E$103, "FALSE"), E3873)</f>
        <v>92</v>
      </c>
      <c r="G3873">
        <v>46</v>
      </c>
      <c r="H3873">
        <f>IF(G3873="", _xlfn.XLOOKUP(C3873, 'Cost Averages'!$D$4:$D$103,'Cost Averages'!$E$4:$E$103, "FALSE"),G3873)</f>
        <v>46</v>
      </c>
      <c r="L3873" s="2" t="s">
        <v>23</v>
      </c>
      <c r="M3873" t="s">
        <v>302</v>
      </c>
      <c r="N3873" t="s">
        <v>50</v>
      </c>
      <c r="O3873" s="3">
        <v>11.03324198943719</v>
      </c>
      <c r="P3873" t="str">
        <f t="shared" si="180"/>
        <v>G</v>
      </c>
      <c r="Q3873">
        <f t="shared" si="181"/>
        <v>2021</v>
      </c>
      <c r="R3873">
        <f t="shared" si="182"/>
        <v>0</v>
      </c>
    </row>
    <row r="3874" spans="1:18" x14ac:dyDescent="0.25">
      <c r="A3874" s="1">
        <v>43828.570660130368</v>
      </c>
      <c r="B3874" s="2" t="s">
        <v>1341</v>
      </c>
      <c r="C3874" t="s">
        <v>515</v>
      </c>
      <c r="D3874">
        <v>18</v>
      </c>
      <c r="E3874">
        <v>92</v>
      </c>
      <c r="F3874">
        <f>IF(E3874="",_xlfn.XLOOKUP(C3874,'Price Averages'!$D$4:$D$103,'Price Averages'!$E$4:$E$103, "FALSE"), E3874)</f>
        <v>92</v>
      </c>
      <c r="G3874">
        <v>46</v>
      </c>
      <c r="H3874">
        <f>IF(G3874="", _xlfn.XLOOKUP(C3874, 'Cost Averages'!$D$4:$D$103,'Cost Averages'!$E$4:$E$103, "FALSE"),G3874)</f>
        <v>46</v>
      </c>
      <c r="L3874" s="2" t="s">
        <v>23</v>
      </c>
      <c r="M3874" t="s">
        <v>349</v>
      </c>
      <c r="N3874" t="s">
        <v>78</v>
      </c>
      <c r="O3874" s="3">
        <v>11.986565560885863</v>
      </c>
      <c r="P3874" t="str">
        <f t="shared" si="180"/>
        <v>E</v>
      </c>
      <c r="Q3874">
        <f t="shared" si="181"/>
        <v>2019</v>
      </c>
      <c r="R3874">
        <f t="shared" si="182"/>
        <v>0</v>
      </c>
    </row>
    <row r="3875" spans="1:18" x14ac:dyDescent="0.25">
      <c r="A3875" s="1">
        <v>44219.506096429992</v>
      </c>
      <c r="B3875" s="2" t="s">
        <v>2907</v>
      </c>
      <c r="C3875" t="s">
        <v>515</v>
      </c>
      <c r="D3875">
        <v>18</v>
      </c>
      <c r="E3875">
        <v>92</v>
      </c>
      <c r="F3875">
        <f>IF(E3875="",_xlfn.XLOOKUP(C3875,'Price Averages'!$D$4:$D$103,'Price Averages'!$E$4:$E$103, "FALSE"), E3875)</f>
        <v>92</v>
      </c>
      <c r="G3875">
        <v>46</v>
      </c>
      <c r="H3875">
        <f>IF(G3875="", _xlfn.XLOOKUP(C3875, 'Cost Averages'!$D$4:$D$103,'Cost Averages'!$E$4:$E$103, "FALSE"),G3875)</f>
        <v>46</v>
      </c>
      <c r="L3875" s="2" t="s">
        <v>28</v>
      </c>
      <c r="M3875" t="s">
        <v>1187</v>
      </c>
      <c r="N3875" t="s">
        <v>25</v>
      </c>
      <c r="O3875" s="3">
        <v>11.971065679104063</v>
      </c>
      <c r="P3875" t="str">
        <f t="shared" si="180"/>
        <v>G</v>
      </c>
      <c r="Q3875">
        <f t="shared" si="181"/>
        <v>2021</v>
      </c>
      <c r="R3875">
        <f t="shared" si="182"/>
        <v>0</v>
      </c>
    </row>
    <row r="3876" spans="1:18" x14ac:dyDescent="0.25">
      <c r="A3876" s="1">
        <v>43973.075873932488</v>
      </c>
      <c r="B3876" s="2" t="s">
        <v>1627</v>
      </c>
      <c r="C3876" t="s">
        <v>515</v>
      </c>
      <c r="D3876">
        <v>20</v>
      </c>
      <c r="E3876">
        <v>92</v>
      </c>
      <c r="F3876">
        <f>IF(E3876="",_xlfn.XLOOKUP(C3876,'Price Averages'!$D$4:$D$103,'Price Averages'!$E$4:$E$103, "FALSE"), E3876)</f>
        <v>92</v>
      </c>
      <c r="G3876">
        <v>46</v>
      </c>
      <c r="H3876">
        <f>IF(G3876="", _xlfn.XLOOKUP(C3876, 'Cost Averages'!$D$4:$D$103,'Cost Averages'!$E$4:$E$103, "FALSE"),G3876)</f>
        <v>46</v>
      </c>
      <c r="L3876" s="2" t="s">
        <v>23</v>
      </c>
      <c r="M3876" t="s">
        <v>513</v>
      </c>
      <c r="N3876" t="s">
        <v>50</v>
      </c>
      <c r="O3876" s="3">
        <v>8.8514729234790472</v>
      </c>
      <c r="P3876" t="str">
        <f t="shared" si="180"/>
        <v>F</v>
      </c>
      <c r="Q3876">
        <f t="shared" si="181"/>
        <v>2020</v>
      </c>
      <c r="R3876">
        <f t="shared" si="182"/>
        <v>0</v>
      </c>
    </row>
    <row r="3877" spans="1:18" x14ac:dyDescent="0.25">
      <c r="A3877" s="1">
        <v>43893.209664073664</v>
      </c>
      <c r="B3877" s="2" t="s">
        <v>1336</v>
      </c>
      <c r="C3877" t="s">
        <v>515</v>
      </c>
      <c r="D3877" t="s">
        <v>32</v>
      </c>
      <c r="E3877">
        <v>92</v>
      </c>
      <c r="F3877">
        <f>IF(E3877="",_xlfn.XLOOKUP(C3877,'Price Averages'!$D$4:$D$103,'Price Averages'!$E$4:$E$103, "FALSE"), E3877)</f>
        <v>92</v>
      </c>
      <c r="G3877" t="s">
        <v>32</v>
      </c>
      <c r="H3877">
        <f>IF(G3877="", _xlfn.XLOOKUP(C3877, 'Cost Averages'!$D$4:$D$103,'Cost Averages'!$E$4:$E$103, "FALSE"),G3877)</f>
        <v>46</v>
      </c>
      <c r="L3877" s="2" t="s">
        <v>44</v>
      </c>
      <c r="M3877" t="s">
        <v>168</v>
      </c>
      <c r="N3877" t="s">
        <v>56</v>
      </c>
      <c r="O3877" s="3">
        <v>12.1334991293512</v>
      </c>
      <c r="P3877" t="str">
        <f t="shared" si="180"/>
        <v>F</v>
      </c>
      <c r="Q3877">
        <f t="shared" si="181"/>
        <v>2020</v>
      </c>
      <c r="R3877">
        <f t="shared" si="182"/>
        <v>0</v>
      </c>
    </row>
    <row r="3878" spans="1:18" x14ac:dyDescent="0.25">
      <c r="A3878" s="1">
        <v>44023.360140012192</v>
      </c>
      <c r="B3878" s="2" t="s">
        <v>51</v>
      </c>
      <c r="C3878" t="s">
        <v>97</v>
      </c>
      <c r="D3878">
        <v>1</v>
      </c>
      <c r="E3878">
        <v>201</v>
      </c>
      <c r="F3878">
        <f>IF(E3878="",_xlfn.XLOOKUP(C3878,'Price Averages'!$D$4:$D$103,'Price Averages'!$E$4:$E$103, "FALSE"), E3878)</f>
        <v>201</v>
      </c>
      <c r="G3878">
        <v>67</v>
      </c>
      <c r="H3878">
        <f>IF(G3878="", _xlfn.XLOOKUP(C3878, 'Cost Averages'!$D$4:$D$103,'Cost Averages'!$E$4:$E$103, "FALSE"),G3878)</f>
        <v>67</v>
      </c>
      <c r="L3878" s="2" t="s">
        <v>44</v>
      </c>
      <c r="M3878" t="s">
        <v>1057</v>
      </c>
      <c r="N3878" t="s">
        <v>46</v>
      </c>
      <c r="O3878" s="3">
        <v>13.00553764131261</v>
      </c>
      <c r="P3878" t="str">
        <f t="shared" si="180"/>
        <v>F</v>
      </c>
      <c r="Q3878">
        <f t="shared" si="181"/>
        <v>2020</v>
      </c>
      <c r="R3878">
        <f t="shared" si="182"/>
        <v>0</v>
      </c>
    </row>
    <row r="3879" spans="1:18" x14ac:dyDescent="0.25">
      <c r="A3879" s="1">
        <v>44697</v>
      </c>
      <c r="B3879" s="2" t="s">
        <v>3976</v>
      </c>
      <c r="C3879" t="s">
        <v>97</v>
      </c>
      <c r="D3879">
        <v>1</v>
      </c>
      <c r="E3879">
        <v>201</v>
      </c>
      <c r="F3879">
        <f>IF(E3879="",_xlfn.XLOOKUP(C3879,'Price Averages'!$D$4:$D$103,'Price Averages'!$E$4:$E$103, "FALSE"), E3879)</f>
        <v>201</v>
      </c>
      <c r="G3879">
        <v>67</v>
      </c>
      <c r="H3879">
        <f>IF(G3879="", _xlfn.XLOOKUP(C3879, 'Cost Averages'!$D$4:$D$103,'Cost Averages'!$E$4:$E$103, "FALSE"),G3879)</f>
        <v>67</v>
      </c>
      <c r="L3879" s="2" t="s">
        <v>44</v>
      </c>
      <c r="M3879" t="s">
        <v>605</v>
      </c>
      <c r="N3879" t="s">
        <v>78</v>
      </c>
      <c r="O3879" s="3">
        <v>8.8169309002713945</v>
      </c>
      <c r="P3879" t="str">
        <f t="shared" si="180"/>
        <v>H</v>
      </c>
      <c r="Q3879">
        <f t="shared" si="181"/>
        <v>2022</v>
      </c>
      <c r="R3879">
        <f t="shared" si="182"/>
        <v>0</v>
      </c>
    </row>
    <row r="3880" spans="1:18" x14ac:dyDescent="0.25">
      <c r="A3880" s="1">
        <v>43794.249013096116</v>
      </c>
      <c r="B3880" s="2" t="s">
        <v>1544</v>
      </c>
      <c r="C3880" t="s">
        <v>97</v>
      </c>
      <c r="D3880">
        <v>2</v>
      </c>
      <c r="E3880">
        <v>201</v>
      </c>
      <c r="F3880">
        <f>IF(E3880="",_xlfn.XLOOKUP(C3880,'Price Averages'!$D$4:$D$103,'Price Averages'!$E$4:$E$103, "FALSE"), E3880)</f>
        <v>201</v>
      </c>
      <c r="G3880">
        <v>67</v>
      </c>
      <c r="H3880">
        <f>IF(G3880="", _xlfn.XLOOKUP(C3880, 'Cost Averages'!$D$4:$D$103,'Cost Averages'!$E$4:$E$103, "FALSE"),G3880)</f>
        <v>67</v>
      </c>
      <c r="L3880" s="2" t="s">
        <v>28</v>
      </c>
      <c r="M3880" t="s">
        <v>787</v>
      </c>
      <c r="N3880" t="s">
        <v>41</v>
      </c>
      <c r="O3880" s="3">
        <v>11.661237375491201</v>
      </c>
      <c r="P3880" t="str">
        <f t="shared" si="180"/>
        <v>E</v>
      </c>
      <c r="Q3880">
        <f t="shared" si="181"/>
        <v>2019</v>
      </c>
      <c r="R3880">
        <f t="shared" si="182"/>
        <v>0</v>
      </c>
    </row>
    <row r="3881" spans="1:18" x14ac:dyDescent="0.25">
      <c r="A3881" s="1">
        <v>43772.128122593014</v>
      </c>
      <c r="B3881" s="2" t="s">
        <v>1608</v>
      </c>
      <c r="C3881" t="s">
        <v>97</v>
      </c>
      <c r="D3881">
        <v>2</v>
      </c>
      <c r="E3881">
        <v>201</v>
      </c>
      <c r="F3881">
        <f>IF(E3881="",_xlfn.XLOOKUP(C3881,'Price Averages'!$D$4:$D$103,'Price Averages'!$E$4:$E$103, "FALSE"), E3881)</f>
        <v>201</v>
      </c>
      <c r="G3881">
        <v>67</v>
      </c>
      <c r="H3881">
        <f>IF(G3881="", _xlfn.XLOOKUP(C3881, 'Cost Averages'!$D$4:$D$103,'Cost Averages'!$E$4:$E$103, "FALSE"),G3881)</f>
        <v>67</v>
      </c>
      <c r="L3881" s="2" t="s">
        <v>44</v>
      </c>
      <c r="M3881" t="s">
        <v>681</v>
      </c>
      <c r="N3881" t="s">
        <v>50</v>
      </c>
      <c r="O3881" s="3">
        <v>13.486912834801583</v>
      </c>
      <c r="P3881" t="str">
        <f t="shared" si="180"/>
        <v>E</v>
      </c>
      <c r="Q3881">
        <f t="shared" si="181"/>
        <v>2019</v>
      </c>
      <c r="R3881">
        <f t="shared" si="182"/>
        <v>0</v>
      </c>
    </row>
    <row r="3882" spans="1:18" x14ac:dyDescent="0.25">
      <c r="A3882" s="1">
        <v>44706</v>
      </c>
      <c r="B3882" s="2" t="s">
        <v>3984</v>
      </c>
      <c r="C3882" t="s">
        <v>97</v>
      </c>
      <c r="D3882">
        <v>2</v>
      </c>
      <c r="E3882" t="s">
        <v>32</v>
      </c>
      <c r="F3882">
        <f>IF(E3882="",_xlfn.XLOOKUP(C3882,'Price Averages'!$D$4:$D$103,'Price Averages'!$E$4:$E$103, "FALSE"), E3882)</f>
        <v>201</v>
      </c>
      <c r="G3882">
        <v>67</v>
      </c>
      <c r="H3882">
        <f>IF(G3882="", _xlfn.XLOOKUP(C3882, 'Cost Averages'!$D$4:$D$103,'Cost Averages'!$E$4:$E$103, "FALSE"),G3882)</f>
        <v>67</v>
      </c>
      <c r="L3882" s="2" t="s">
        <v>28</v>
      </c>
      <c r="M3882" t="s">
        <v>191</v>
      </c>
      <c r="N3882" t="s">
        <v>78</v>
      </c>
      <c r="O3882" s="3">
        <v>13.890275354050972</v>
      </c>
      <c r="P3882" t="str">
        <f t="shared" si="180"/>
        <v>H</v>
      </c>
      <c r="Q3882">
        <f t="shared" si="181"/>
        <v>2022</v>
      </c>
      <c r="R3882">
        <f t="shared" si="182"/>
        <v>0</v>
      </c>
    </row>
    <row r="3883" spans="1:18" x14ac:dyDescent="0.25">
      <c r="A3883" s="1">
        <v>44002</v>
      </c>
      <c r="B3883" s="2" t="s">
        <v>192</v>
      </c>
      <c r="C3883" t="s">
        <v>97</v>
      </c>
      <c r="D3883">
        <v>3</v>
      </c>
      <c r="E3883">
        <v>201</v>
      </c>
      <c r="F3883">
        <f>IF(E3883="",_xlfn.XLOOKUP(C3883,'Price Averages'!$D$4:$D$103,'Price Averages'!$E$4:$E$103, "FALSE"), E3883)</f>
        <v>201</v>
      </c>
      <c r="G3883">
        <v>67</v>
      </c>
      <c r="H3883">
        <f>IF(G3883="", _xlfn.XLOOKUP(C3883, 'Cost Averages'!$D$4:$D$103,'Cost Averages'!$E$4:$E$103, "FALSE"),G3883)</f>
        <v>67</v>
      </c>
      <c r="L3883" s="2" t="s">
        <v>44</v>
      </c>
      <c r="M3883" t="s">
        <v>836</v>
      </c>
      <c r="N3883" t="s">
        <v>25</v>
      </c>
      <c r="O3883" s="3">
        <v>11.816654396440285</v>
      </c>
      <c r="P3883" t="str">
        <f t="shared" si="180"/>
        <v>F</v>
      </c>
      <c r="Q3883">
        <f t="shared" si="181"/>
        <v>2020</v>
      </c>
      <c r="R3883">
        <f t="shared" si="182"/>
        <v>0</v>
      </c>
    </row>
    <row r="3884" spans="1:18" x14ac:dyDescent="0.25">
      <c r="A3884" s="1">
        <v>44275</v>
      </c>
      <c r="B3884" s="2" t="s">
        <v>3612</v>
      </c>
      <c r="C3884" t="s">
        <v>97</v>
      </c>
      <c r="D3884">
        <v>3</v>
      </c>
      <c r="E3884">
        <v>201</v>
      </c>
      <c r="F3884">
        <f>IF(E3884="",_xlfn.XLOOKUP(C3884,'Price Averages'!$D$4:$D$103,'Price Averages'!$E$4:$E$103, "FALSE"), E3884)</f>
        <v>201</v>
      </c>
      <c r="G3884">
        <v>67</v>
      </c>
      <c r="H3884">
        <f>IF(G3884="", _xlfn.XLOOKUP(C3884, 'Cost Averages'!$D$4:$D$103,'Cost Averages'!$E$4:$E$103, "FALSE"),G3884)</f>
        <v>67</v>
      </c>
      <c r="L3884" s="2" t="s">
        <v>23</v>
      </c>
      <c r="M3884" t="s">
        <v>159</v>
      </c>
      <c r="N3884" t="s">
        <v>78</v>
      </c>
      <c r="O3884" s="3">
        <v>10.216282609482219</v>
      </c>
      <c r="P3884" t="str">
        <f t="shared" si="180"/>
        <v>G</v>
      </c>
      <c r="Q3884">
        <f t="shared" si="181"/>
        <v>2021</v>
      </c>
      <c r="R3884">
        <f t="shared" si="182"/>
        <v>0</v>
      </c>
    </row>
    <row r="3885" spans="1:18" x14ac:dyDescent="0.25">
      <c r="A3885" s="1">
        <v>44663.64763441286</v>
      </c>
      <c r="B3885" s="2" t="s">
        <v>1620</v>
      </c>
      <c r="C3885" t="s">
        <v>97</v>
      </c>
      <c r="D3885">
        <v>3</v>
      </c>
      <c r="E3885">
        <v>201</v>
      </c>
      <c r="F3885">
        <f>IF(E3885="",_xlfn.XLOOKUP(C3885,'Price Averages'!$D$4:$D$103,'Price Averages'!$E$4:$E$103, "FALSE"), E3885)</f>
        <v>201</v>
      </c>
      <c r="G3885">
        <v>67</v>
      </c>
      <c r="H3885">
        <f>IF(G3885="", _xlfn.XLOOKUP(C3885, 'Cost Averages'!$D$4:$D$103,'Cost Averages'!$E$4:$E$103, "FALSE"),G3885)</f>
        <v>67</v>
      </c>
      <c r="L3885" s="2" t="s">
        <v>44</v>
      </c>
      <c r="M3885" t="s">
        <v>189</v>
      </c>
      <c r="N3885" t="s">
        <v>41</v>
      </c>
      <c r="O3885" s="3">
        <v>13.288482149665386</v>
      </c>
      <c r="P3885" t="str">
        <f t="shared" si="180"/>
        <v>H</v>
      </c>
      <c r="Q3885">
        <f t="shared" si="181"/>
        <v>2022</v>
      </c>
      <c r="R3885">
        <f t="shared" si="182"/>
        <v>0</v>
      </c>
    </row>
    <row r="3886" spans="1:18" x14ac:dyDescent="0.25">
      <c r="A3886" s="1">
        <v>44728</v>
      </c>
      <c r="B3886" s="2" t="s">
        <v>4006</v>
      </c>
      <c r="C3886" t="s">
        <v>97</v>
      </c>
      <c r="D3886">
        <v>3</v>
      </c>
      <c r="E3886" t="s">
        <v>32</v>
      </c>
      <c r="F3886">
        <f>IF(E3886="",_xlfn.XLOOKUP(C3886,'Price Averages'!$D$4:$D$103,'Price Averages'!$E$4:$E$103, "FALSE"), E3886)</f>
        <v>201</v>
      </c>
      <c r="G3886" t="s">
        <v>32</v>
      </c>
      <c r="H3886">
        <f>IF(G3886="", _xlfn.XLOOKUP(C3886, 'Cost Averages'!$D$4:$D$103,'Cost Averages'!$E$4:$E$103, "FALSE"),G3886)</f>
        <v>67</v>
      </c>
      <c r="L3886" s="2" t="s">
        <v>28</v>
      </c>
      <c r="M3886" t="s">
        <v>1187</v>
      </c>
      <c r="N3886" t="s">
        <v>25</v>
      </c>
      <c r="O3886" s="3">
        <v>11.971065679104063</v>
      </c>
      <c r="P3886" t="str">
        <f t="shared" si="180"/>
        <v>H</v>
      </c>
      <c r="Q3886">
        <f t="shared" si="181"/>
        <v>2022</v>
      </c>
      <c r="R3886">
        <f t="shared" si="182"/>
        <v>0</v>
      </c>
    </row>
    <row r="3887" spans="1:18" x14ac:dyDescent="0.25">
      <c r="A3887" s="1">
        <v>43121.652589096368</v>
      </c>
      <c r="B3887" s="2" t="s">
        <v>407</v>
      </c>
      <c r="C3887" t="s">
        <v>97</v>
      </c>
      <c r="D3887">
        <v>4</v>
      </c>
      <c r="E3887">
        <v>201</v>
      </c>
      <c r="F3887">
        <f>IF(E3887="",_xlfn.XLOOKUP(C3887,'Price Averages'!$D$4:$D$103,'Price Averages'!$E$4:$E$103, "FALSE"), E3887)</f>
        <v>201</v>
      </c>
      <c r="G3887">
        <v>67</v>
      </c>
      <c r="H3887">
        <f>IF(G3887="", _xlfn.XLOOKUP(C3887, 'Cost Averages'!$D$4:$D$103,'Cost Averages'!$E$4:$E$103, "FALSE"),G3887)</f>
        <v>67</v>
      </c>
      <c r="L3887" s="2" t="s">
        <v>44</v>
      </c>
      <c r="M3887" t="s">
        <v>408</v>
      </c>
      <c r="N3887" t="s">
        <v>50</v>
      </c>
      <c r="O3887" s="3">
        <v>12.399050786131125</v>
      </c>
      <c r="P3887" t="str">
        <f t="shared" si="180"/>
        <v>D</v>
      </c>
      <c r="Q3887">
        <f t="shared" si="181"/>
        <v>2018</v>
      </c>
      <c r="R3887">
        <f t="shared" si="182"/>
        <v>0</v>
      </c>
    </row>
    <row r="3888" spans="1:18" x14ac:dyDescent="0.25">
      <c r="A3888" s="1">
        <v>43068.002087508416</v>
      </c>
      <c r="B3888" s="2" t="s">
        <v>96</v>
      </c>
      <c r="C3888" t="s">
        <v>97</v>
      </c>
      <c r="D3888">
        <v>5</v>
      </c>
      <c r="E3888">
        <v>201</v>
      </c>
      <c r="F3888">
        <f>IF(E3888="",_xlfn.XLOOKUP(C3888,'Price Averages'!$D$4:$D$103,'Price Averages'!$E$4:$E$103, "FALSE"), E3888)</f>
        <v>201</v>
      </c>
      <c r="G3888" t="s">
        <v>32</v>
      </c>
      <c r="H3888">
        <f>IF(G3888="", _xlfn.XLOOKUP(C3888, 'Cost Averages'!$D$4:$D$103,'Cost Averages'!$E$4:$E$103, "FALSE"),G3888)</f>
        <v>67</v>
      </c>
      <c r="L3888" s="2" t="s">
        <v>44</v>
      </c>
      <c r="M3888" t="s">
        <v>98</v>
      </c>
      <c r="N3888" t="s">
        <v>34</v>
      </c>
      <c r="O3888" s="3">
        <v>13.717776078041958</v>
      </c>
      <c r="P3888" t="str">
        <f t="shared" si="180"/>
        <v>C</v>
      </c>
      <c r="Q3888">
        <f t="shared" si="181"/>
        <v>2017</v>
      </c>
      <c r="R3888">
        <f t="shared" si="182"/>
        <v>0</v>
      </c>
    </row>
    <row r="3889" spans="1:18" x14ac:dyDescent="0.25">
      <c r="A3889" s="1">
        <v>44054.208842035689</v>
      </c>
      <c r="B3889" s="2" t="s">
        <v>1044</v>
      </c>
      <c r="C3889" t="s">
        <v>97</v>
      </c>
      <c r="D3889">
        <v>6</v>
      </c>
      <c r="E3889">
        <v>201</v>
      </c>
      <c r="F3889">
        <f>IF(E3889="",_xlfn.XLOOKUP(C3889,'Price Averages'!$D$4:$D$103,'Price Averages'!$E$4:$E$103, "FALSE"), E3889)</f>
        <v>201</v>
      </c>
      <c r="G3889">
        <v>67</v>
      </c>
      <c r="H3889">
        <f>IF(G3889="", _xlfn.XLOOKUP(C3889, 'Cost Averages'!$D$4:$D$103,'Cost Averages'!$E$4:$E$103, "FALSE"),G3889)</f>
        <v>67</v>
      </c>
      <c r="L3889" s="2" t="s">
        <v>28</v>
      </c>
      <c r="M3889" t="s">
        <v>701</v>
      </c>
      <c r="N3889" t="s">
        <v>78</v>
      </c>
      <c r="O3889" s="3">
        <v>12.658317415198635</v>
      </c>
      <c r="P3889" t="str">
        <f t="shared" si="180"/>
        <v>F</v>
      </c>
      <c r="Q3889">
        <f t="shared" si="181"/>
        <v>2020</v>
      </c>
      <c r="R3889">
        <f t="shared" si="182"/>
        <v>0</v>
      </c>
    </row>
    <row r="3890" spans="1:18" x14ac:dyDescent="0.25">
      <c r="A3890" s="1">
        <v>44682</v>
      </c>
      <c r="B3890" s="2" t="s">
        <v>3964</v>
      </c>
      <c r="C3890" t="s">
        <v>97</v>
      </c>
      <c r="D3890">
        <v>6</v>
      </c>
      <c r="E3890">
        <v>201</v>
      </c>
      <c r="F3890">
        <f>IF(E3890="",_xlfn.XLOOKUP(C3890,'Price Averages'!$D$4:$D$103,'Price Averages'!$E$4:$E$103, "FALSE"), E3890)</f>
        <v>201</v>
      </c>
      <c r="G3890">
        <v>67</v>
      </c>
      <c r="H3890">
        <f>IF(G3890="", _xlfn.XLOOKUP(C3890, 'Cost Averages'!$D$4:$D$103,'Cost Averages'!$E$4:$E$103, "FALSE"),G3890)</f>
        <v>67</v>
      </c>
      <c r="L3890" s="2" t="s">
        <v>44</v>
      </c>
      <c r="M3890" t="s">
        <v>1426</v>
      </c>
      <c r="N3890" t="s">
        <v>78</v>
      </c>
      <c r="O3890" s="3">
        <v>10.826646539963521</v>
      </c>
      <c r="P3890" t="str">
        <f t="shared" si="180"/>
        <v>H</v>
      </c>
      <c r="Q3890">
        <f t="shared" si="181"/>
        <v>2022</v>
      </c>
      <c r="R3890">
        <f t="shared" si="182"/>
        <v>0</v>
      </c>
    </row>
    <row r="3891" spans="1:18" x14ac:dyDescent="0.25">
      <c r="A3891" s="1">
        <v>43738.779197324562</v>
      </c>
      <c r="B3891" s="2" t="s">
        <v>903</v>
      </c>
      <c r="C3891" t="s">
        <v>97</v>
      </c>
      <c r="D3891">
        <v>7</v>
      </c>
      <c r="E3891">
        <v>201</v>
      </c>
      <c r="F3891">
        <f>IF(E3891="",_xlfn.XLOOKUP(C3891,'Price Averages'!$D$4:$D$103,'Price Averages'!$E$4:$E$103, "FALSE"), E3891)</f>
        <v>201</v>
      </c>
      <c r="G3891" t="s">
        <v>32</v>
      </c>
      <c r="H3891">
        <f>IF(G3891="", _xlfn.XLOOKUP(C3891, 'Cost Averages'!$D$4:$D$103,'Cost Averages'!$E$4:$E$103, "FALSE"),G3891)</f>
        <v>67</v>
      </c>
      <c r="L3891" s="2" t="s">
        <v>28</v>
      </c>
      <c r="M3891" t="s">
        <v>904</v>
      </c>
      <c r="N3891" t="s">
        <v>56</v>
      </c>
      <c r="O3891" s="3">
        <v>11.816651848338852</v>
      </c>
      <c r="P3891" t="str">
        <f t="shared" si="180"/>
        <v>E</v>
      </c>
      <c r="Q3891">
        <f t="shared" si="181"/>
        <v>2019</v>
      </c>
      <c r="R3891">
        <f t="shared" si="182"/>
        <v>0</v>
      </c>
    </row>
    <row r="3892" spans="1:18" x14ac:dyDescent="0.25">
      <c r="A3892" s="1">
        <v>43961</v>
      </c>
      <c r="B3892" s="2" t="s">
        <v>3349</v>
      </c>
      <c r="C3892" t="s">
        <v>97</v>
      </c>
      <c r="D3892">
        <v>7</v>
      </c>
      <c r="E3892">
        <v>201</v>
      </c>
      <c r="F3892">
        <f>IF(E3892="",_xlfn.XLOOKUP(C3892,'Price Averages'!$D$4:$D$103,'Price Averages'!$E$4:$E$103, "FALSE"), E3892)</f>
        <v>201</v>
      </c>
      <c r="G3892">
        <v>67</v>
      </c>
      <c r="H3892">
        <f>IF(G3892="", _xlfn.XLOOKUP(C3892, 'Cost Averages'!$D$4:$D$103,'Cost Averages'!$E$4:$E$103, "FALSE"),G3892)</f>
        <v>67</v>
      </c>
      <c r="L3892" s="2" t="s">
        <v>23</v>
      </c>
      <c r="M3892" t="s">
        <v>343</v>
      </c>
      <c r="N3892" t="s">
        <v>25</v>
      </c>
      <c r="O3892" s="3">
        <v>11.070908141213383</v>
      </c>
      <c r="P3892" t="str">
        <f t="shared" si="180"/>
        <v>F</v>
      </c>
      <c r="Q3892">
        <f t="shared" si="181"/>
        <v>2020</v>
      </c>
      <c r="R3892">
        <f t="shared" si="182"/>
        <v>0</v>
      </c>
    </row>
    <row r="3893" spans="1:18" x14ac:dyDescent="0.25">
      <c r="A3893" s="1">
        <v>43919.586474561453</v>
      </c>
      <c r="B3893" s="2" t="s">
        <v>1580</v>
      </c>
      <c r="C3893" t="s">
        <v>97</v>
      </c>
      <c r="D3893">
        <v>8</v>
      </c>
      <c r="E3893">
        <v>201</v>
      </c>
      <c r="F3893">
        <f>IF(E3893="",_xlfn.XLOOKUP(C3893,'Price Averages'!$D$4:$D$103,'Price Averages'!$E$4:$E$103, "FALSE"), E3893)</f>
        <v>201</v>
      </c>
      <c r="G3893">
        <v>67</v>
      </c>
      <c r="H3893">
        <f>IF(G3893="", _xlfn.XLOOKUP(C3893, 'Cost Averages'!$D$4:$D$103,'Cost Averages'!$E$4:$E$103, "FALSE"),G3893)</f>
        <v>67</v>
      </c>
      <c r="L3893" s="2" t="s">
        <v>28</v>
      </c>
      <c r="M3893" t="s">
        <v>228</v>
      </c>
      <c r="N3893" t="s">
        <v>46</v>
      </c>
      <c r="O3893" s="3">
        <v>9.3014286057233697</v>
      </c>
      <c r="P3893" t="str">
        <f t="shared" si="180"/>
        <v>F</v>
      </c>
      <c r="Q3893">
        <f t="shared" si="181"/>
        <v>2020</v>
      </c>
      <c r="R3893">
        <f t="shared" si="182"/>
        <v>0</v>
      </c>
    </row>
    <row r="3894" spans="1:18" x14ac:dyDescent="0.25">
      <c r="A3894" s="1">
        <v>44121.092295823481</v>
      </c>
      <c r="B3894" s="2" t="s">
        <v>2670</v>
      </c>
      <c r="C3894" t="s">
        <v>97</v>
      </c>
      <c r="D3894">
        <v>8</v>
      </c>
      <c r="E3894">
        <v>201</v>
      </c>
      <c r="F3894">
        <f>IF(E3894="",_xlfn.XLOOKUP(C3894,'Price Averages'!$D$4:$D$103,'Price Averages'!$E$4:$E$103, "FALSE"), E3894)</f>
        <v>201</v>
      </c>
      <c r="G3894">
        <v>67</v>
      </c>
      <c r="H3894">
        <f>IF(G3894="", _xlfn.XLOOKUP(C3894, 'Cost Averages'!$D$4:$D$103,'Cost Averages'!$E$4:$E$103, "FALSE"),G3894)</f>
        <v>67</v>
      </c>
      <c r="L3894" s="2" t="s">
        <v>44</v>
      </c>
      <c r="M3894" t="s">
        <v>484</v>
      </c>
      <c r="N3894" t="s">
        <v>25</v>
      </c>
      <c r="O3894" s="3">
        <v>11.799431383856128</v>
      </c>
      <c r="P3894" t="str">
        <f t="shared" si="180"/>
        <v>F</v>
      </c>
      <c r="Q3894">
        <f t="shared" si="181"/>
        <v>2020</v>
      </c>
      <c r="R3894">
        <f t="shared" si="182"/>
        <v>0</v>
      </c>
    </row>
    <row r="3895" spans="1:18" x14ac:dyDescent="0.25">
      <c r="A3895" s="1">
        <v>43345.612246766999</v>
      </c>
      <c r="B3895" s="2" t="s">
        <v>2325</v>
      </c>
      <c r="C3895" t="s">
        <v>97</v>
      </c>
      <c r="D3895">
        <v>9</v>
      </c>
      <c r="E3895">
        <v>201</v>
      </c>
      <c r="F3895">
        <f>IF(E3895="",_xlfn.XLOOKUP(C3895,'Price Averages'!$D$4:$D$103,'Price Averages'!$E$4:$E$103, "FALSE"), E3895)</f>
        <v>201</v>
      </c>
      <c r="G3895" t="s">
        <v>32</v>
      </c>
      <c r="H3895">
        <f>IF(G3895="", _xlfn.XLOOKUP(C3895, 'Cost Averages'!$D$4:$D$103,'Cost Averages'!$E$4:$E$103, "FALSE"),G3895)</f>
        <v>67</v>
      </c>
      <c r="L3895" s="2" t="s">
        <v>44</v>
      </c>
      <c r="M3895" t="s">
        <v>1083</v>
      </c>
      <c r="N3895" t="s">
        <v>25</v>
      </c>
      <c r="O3895" s="3">
        <v>12.55774399806273</v>
      </c>
      <c r="P3895" t="str">
        <f t="shared" si="180"/>
        <v>D</v>
      </c>
      <c r="Q3895">
        <f t="shared" si="181"/>
        <v>2018</v>
      </c>
      <c r="R3895">
        <f t="shared" si="182"/>
        <v>0</v>
      </c>
    </row>
    <row r="3896" spans="1:18" x14ac:dyDescent="0.25">
      <c r="A3896" s="1">
        <v>44221</v>
      </c>
      <c r="B3896" s="2" t="s">
        <v>3564</v>
      </c>
      <c r="C3896" t="s">
        <v>97</v>
      </c>
      <c r="D3896">
        <v>9</v>
      </c>
      <c r="E3896">
        <v>201</v>
      </c>
      <c r="F3896">
        <f>IF(E3896="",_xlfn.XLOOKUP(C3896,'Price Averages'!$D$4:$D$103,'Price Averages'!$E$4:$E$103, "FALSE"), E3896)</f>
        <v>201</v>
      </c>
      <c r="G3896">
        <v>67</v>
      </c>
      <c r="H3896">
        <f>IF(G3896="", _xlfn.XLOOKUP(C3896, 'Cost Averages'!$D$4:$D$103,'Cost Averages'!$E$4:$E$103, "FALSE"),G3896)</f>
        <v>67</v>
      </c>
      <c r="L3896" s="2" t="s">
        <v>23</v>
      </c>
      <c r="M3896" t="s">
        <v>1663</v>
      </c>
      <c r="N3896" t="s">
        <v>78</v>
      </c>
      <c r="O3896" s="3">
        <v>15.239568994601312</v>
      </c>
      <c r="P3896" t="str">
        <f t="shared" si="180"/>
        <v>G</v>
      </c>
      <c r="Q3896">
        <f t="shared" si="181"/>
        <v>2021</v>
      </c>
      <c r="R3896">
        <f t="shared" si="182"/>
        <v>0</v>
      </c>
    </row>
    <row r="3897" spans="1:18" x14ac:dyDescent="0.25">
      <c r="A3897" s="1">
        <v>43705.198492245574</v>
      </c>
      <c r="B3897" s="2" t="s">
        <v>1613</v>
      </c>
      <c r="C3897" t="s">
        <v>97</v>
      </c>
      <c r="D3897">
        <v>10</v>
      </c>
      <c r="E3897">
        <v>201</v>
      </c>
      <c r="F3897">
        <f>IF(E3897="",_xlfn.XLOOKUP(C3897,'Price Averages'!$D$4:$D$103,'Price Averages'!$E$4:$E$103, "FALSE"), E3897)</f>
        <v>201</v>
      </c>
      <c r="G3897">
        <v>67</v>
      </c>
      <c r="H3897">
        <f>IF(G3897="", _xlfn.XLOOKUP(C3897, 'Cost Averages'!$D$4:$D$103,'Cost Averages'!$E$4:$E$103, "FALSE"),G3897)</f>
        <v>67</v>
      </c>
      <c r="L3897" s="2" t="s">
        <v>44</v>
      </c>
      <c r="M3897" t="s">
        <v>368</v>
      </c>
      <c r="N3897" t="s">
        <v>78</v>
      </c>
      <c r="O3897" s="3">
        <v>11.655355879643379</v>
      </c>
      <c r="P3897" t="str">
        <f t="shared" si="180"/>
        <v>E</v>
      </c>
      <c r="Q3897">
        <f t="shared" si="181"/>
        <v>2019</v>
      </c>
      <c r="R3897">
        <f t="shared" si="182"/>
        <v>0</v>
      </c>
    </row>
    <row r="3898" spans="1:18" x14ac:dyDescent="0.25">
      <c r="A3898" s="1">
        <v>44505.626091124257</v>
      </c>
      <c r="B3898" s="2" t="s">
        <v>1384</v>
      </c>
      <c r="C3898" t="s">
        <v>97</v>
      </c>
      <c r="D3898">
        <v>11</v>
      </c>
      <c r="E3898">
        <v>201</v>
      </c>
      <c r="F3898">
        <f>IF(E3898="",_xlfn.XLOOKUP(C3898,'Price Averages'!$D$4:$D$103,'Price Averages'!$E$4:$E$103, "FALSE"), E3898)</f>
        <v>201</v>
      </c>
      <c r="G3898">
        <v>67</v>
      </c>
      <c r="H3898">
        <f>IF(G3898="", _xlfn.XLOOKUP(C3898, 'Cost Averages'!$D$4:$D$103,'Cost Averages'!$E$4:$E$103, "FALSE"),G3898)</f>
        <v>67</v>
      </c>
      <c r="L3898" s="2" t="s">
        <v>44</v>
      </c>
      <c r="M3898" t="s">
        <v>363</v>
      </c>
      <c r="N3898" t="s">
        <v>50</v>
      </c>
      <c r="O3898" s="3">
        <v>12.004541523616258</v>
      </c>
      <c r="P3898" t="str">
        <f t="shared" si="180"/>
        <v>G</v>
      </c>
      <c r="Q3898">
        <f t="shared" si="181"/>
        <v>2021</v>
      </c>
      <c r="R3898">
        <f t="shared" si="182"/>
        <v>0</v>
      </c>
    </row>
    <row r="3899" spans="1:18" x14ac:dyDescent="0.25">
      <c r="A3899" s="1">
        <v>44292.034821251247</v>
      </c>
      <c r="B3899" s="2" t="s">
        <v>2047</v>
      </c>
      <c r="C3899" t="s">
        <v>97</v>
      </c>
      <c r="D3899">
        <v>11</v>
      </c>
      <c r="E3899" t="s">
        <v>32</v>
      </c>
      <c r="F3899">
        <f>IF(E3899="",_xlfn.XLOOKUP(C3899,'Price Averages'!$D$4:$D$103,'Price Averages'!$E$4:$E$103, "FALSE"), E3899)</f>
        <v>201</v>
      </c>
      <c r="G3899">
        <v>67</v>
      </c>
      <c r="H3899">
        <f>IF(G3899="", _xlfn.XLOOKUP(C3899, 'Cost Averages'!$D$4:$D$103,'Cost Averages'!$E$4:$E$103, "FALSE"),G3899)</f>
        <v>67</v>
      </c>
      <c r="L3899" s="2" t="s">
        <v>28</v>
      </c>
      <c r="M3899" t="s">
        <v>135</v>
      </c>
      <c r="N3899" t="s">
        <v>56</v>
      </c>
      <c r="O3899" s="3">
        <v>11.406233913305266</v>
      </c>
      <c r="P3899" t="str">
        <f t="shared" si="180"/>
        <v>G</v>
      </c>
      <c r="Q3899">
        <f t="shared" si="181"/>
        <v>2021</v>
      </c>
      <c r="R3899">
        <f t="shared" si="182"/>
        <v>0</v>
      </c>
    </row>
    <row r="3900" spans="1:18" x14ac:dyDescent="0.25">
      <c r="A3900" s="1">
        <v>44340</v>
      </c>
      <c r="B3900" s="2" t="s">
        <v>3670</v>
      </c>
      <c r="C3900" t="s">
        <v>97</v>
      </c>
      <c r="D3900">
        <v>11</v>
      </c>
      <c r="E3900">
        <v>201</v>
      </c>
      <c r="F3900">
        <f>IF(E3900="",_xlfn.XLOOKUP(C3900,'Price Averages'!$D$4:$D$103,'Price Averages'!$E$4:$E$103, "FALSE"), E3900)</f>
        <v>201</v>
      </c>
      <c r="G3900">
        <v>67</v>
      </c>
      <c r="H3900">
        <f>IF(G3900="", _xlfn.XLOOKUP(C3900, 'Cost Averages'!$D$4:$D$103,'Cost Averages'!$E$4:$E$103, "FALSE"),G3900)</f>
        <v>67</v>
      </c>
      <c r="L3900" s="2" t="s">
        <v>28</v>
      </c>
      <c r="M3900" t="s">
        <v>88</v>
      </c>
      <c r="N3900" t="s">
        <v>56</v>
      </c>
      <c r="O3900" s="3">
        <v>12.072414596936037</v>
      </c>
      <c r="P3900" t="str">
        <f t="shared" si="180"/>
        <v>G</v>
      </c>
      <c r="Q3900">
        <f t="shared" si="181"/>
        <v>2021</v>
      </c>
      <c r="R3900">
        <f t="shared" si="182"/>
        <v>0</v>
      </c>
    </row>
    <row r="3901" spans="1:18" x14ac:dyDescent="0.25">
      <c r="A3901" s="1">
        <v>43261.784356640695</v>
      </c>
      <c r="B3901" s="2" t="s">
        <v>227</v>
      </c>
      <c r="C3901" t="s">
        <v>97</v>
      </c>
      <c r="D3901">
        <v>12</v>
      </c>
      <c r="E3901" t="s">
        <v>32</v>
      </c>
      <c r="F3901">
        <f>IF(E3901="",_xlfn.XLOOKUP(C3901,'Price Averages'!$D$4:$D$103,'Price Averages'!$E$4:$E$103, "FALSE"), E3901)</f>
        <v>201</v>
      </c>
      <c r="G3901">
        <v>67</v>
      </c>
      <c r="H3901">
        <f>IF(G3901="", _xlfn.XLOOKUP(C3901, 'Cost Averages'!$D$4:$D$103,'Cost Averages'!$E$4:$E$103, "FALSE"),G3901)</f>
        <v>67</v>
      </c>
      <c r="L3901" s="2" t="s">
        <v>44</v>
      </c>
      <c r="M3901" t="s">
        <v>228</v>
      </c>
      <c r="N3901" t="s">
        <v>46</v>
      </c>
      <c r="O3901" s="3">
        <v>9.3014286057233697</v>
      </c>
      <c r="P3901" t="str">
        <f t="shared" si="180"/>
        <v>D</v>
      </c>
      <c r="Q3901">
        <f t="shared" si="181"/>
        <v>2018</v>
      </c>
      <c r="R3901">
        <f t="shared" si="182"/>
        <v>0</v>
      </c>
    </row>
    <row r="3902" spans="1:18" x14ac:dyDescent="0.25">
      <c r="A3902" s="1">
        <v>43834.502201177209</v>
      </c>
      <c r="B3902" s="2" t="s">
        <v>3037</v>
      </c>
      <c r="C3902" t="s">
        <v>97</v>
      </c>
      <c r="D3902">
        <v>12</v>
      </c>
      <c r="E3902">
        <v>201</v>
      </c>
      <c r="F3902">
        <f>IF(E3902="",_xlfn.XLOOKUP(C3902,'Price Averages'!$D$4:$D$103,'Price Averages'!$E$4:$E$103, "FALSE"), E3902)</f>
        <v>201</v>
      </c>
      <c r="G3902">
        <v>67</v>
      </c>
      <c r="H3902">
        <f>IF(G3902="", _xlfn.XLOOKUP(C3902, 'Cost Averages'!$D$4:$D$103,'Cost Averages'!$E$4:$E$103, "FALSE"),G3902)</f>
        <v>67</v>
      </c>
      <c r="L3902" s="2" t="s">
        <v>28</v>
      </c>
      <c r="M3902" t="s">
        <v>665</v>
      </c>
      <c r="N3902" t="s">
        <v>46</v>
      </c>
      <c r="O3902" s="3">
        <v>14.460020532456038</v>
      </c>
      <c r="P3902" t="str">
        <f t="shared" si="180"/>
        <v>F</v>
      </c>
      <c r="Q3902">
        <f t="shared" si="181"/>
        <v>2020</v>
      </c>
      <c r="R3902">
        <f t="shared" si="182"/>
        <v>0</v>
      </c>
    </row>
    <row r="3903" spans="1:18" x14ac:dyDescent="0.25">
      <c r="A3903" s="1">
        <v>43724.086968893265</v>
      </c>
      <c r="B3903" s="2" t="s">
        <v>1876</v>
      </c>
      <c r="C3903" t="s">
        <v>97</v>
      </c>
      <c r="D3903">
        <v>15</v>
      </c>
      <c r="E3903">
        <v>201</v>
      </c>
      <c r="F3903">
        <f>IF(E3903="",_xlfn.XLOOKUP(C3903,'Price Averages'!$D$4:$D$103,'Price Averages'!$E$4:$E$103, "FALSE"), E3903)</f>
        <v>201</v>
      </c>
      <c r="G3903">
        <v>67</v>
      </c>
      <c r="H3903">
        <f>IF(G3903="", _xlfn.XLOOKUP(C3903, 'Cost Averages'!$D$4:$D$103,'Cost Averages'!$E$4:$E$103, "FALSE"),G3903)</f>
        <v>67</v>
      </c>
      <c r="L3903" s="2" t="s">
        <v>23</v>
      </c>
      <c r="M3903" t="s">
        <v>603</v>
      </c>
      <c r="N3903" t="s">
        <v>50</v>
      </c>
      <c r="O3903" s="3">
        <v>7.8974070387684714</v>
      </c>
      <c r="P3903" t="str">
        <f t="shared" si="180"/>
        <v>E</v>
      </c>
      <c r="Q3903">
        <f t="shared" si="181"/>
        <v>2019</v>
      </c>
      <c r="R3903">
        <f t="shared" si="182"/>
        <v>0</v>
      </c>
    </row>
    <row r="3904" spans="1:18" x14ac:dyDescent="0.25">
      <c r="A3904" s="1">
        <v>43899</v>
      </c>
      <c r="B3904" s="2" t="s">
        <v>3299</v>
      </c>
      <c r="C3904" t="s">
        <v>97</v>
      </c>
      <c r="D3904">
        <v>15</v>
      </c>
      <c r="E3904">
        <v>201</v>
      </c>
      <c r="F3904">
        <f>IF(E3904="",_xlfn.XLOOKUP(C3904,'Price Averages'!$D$4:$D$103,'Price Averages'!$E$4:$E$103, "FALSE"), E3904)</f>
        <v>201</v>
      </c>
      <c r="G3904">
        <v>67</v>
      </c>
      <c r="H3904">
        <f>IF(G3904="", _xlfn.XLOOKUP(C3904, 'Cost Averages'!$D$4:$D$103,'Cost Averages'!$E$4:$E$103, "FALSE"),G3904)</f>
        <v>67</v>
      </c>
      <c r="L3904" s="2" t="s">
        <v>23</v>
      </c>
      <c r="M3904" t="s">
        <v>438</v>
      </c>
      <c r="N3904" t="s">
        <v>46</v>
      </c>
      <c r="O3904" s="3">
        <v>12.85215703546821</v>
      </c>
      <c r="P3904" t="str">
        <f t="shared" si="180"/>
        <v>F</v>
      </c>
      <c r="Q3904">
        <f t="shared" si="181"/>
        <v>2020</v>
      </c>
      <c r="R3904">
        <f t="shared" si="182"/>
        <v>0</v>
      </c>
    </row>
    <row r="3905" spans="1:18" x14ac:dyDescent="0.25">
      <c r="A3905" s="1">
        <v>44411.74635084578</v>
      </c>
      <c r="B3905" s="2" t="s">
        <v>1366</v>
      </c>
      <c r="C3905" t="s">
        <v>97</v>
      </c>
      <c r="D3905">
        <v>15</v>
      </c>
      <c r="E3905">
        <v>201</v>
      </c>
      <c r="F3905">
        <f>IF(E3905="",_xlfn.XLOOKUP(C3905,'Price Averages'!$D$4:$D$103,'Price Averages'!$E$4:$E$103, "FALSE"), E3905)</f>
        <v>201</v>
      </c>
      <c r="G3905" t="s">
        <v>32</v>
      </c>
      <c r="H3905">
        <f>IF(G3905="", _xlfn.XLOOKUP(C3905, 'Cost Averages'!$D$4:$D$103,'Cost Averages'!$E$4:$E$103, "FALSE"),G3905)</f>
        <v>67</v>
      </c>
      <c r="L3905" s="2" t="s">
        <v>44</v>
      </c>
      <c r="M3905" t="s">
        <v>836</v>
      </c>
      <c r="N3905" t="s">
        <v>25</v>
      </c>
      <c r="O3905" s="3">
        <v>11.816654396440285</v>
      </c>
      <c r="P3905" t="str">
        <f t="shared" si="180"/>
        <v>G</v>
      </c>
      <c r="Q3905">
        <f t="shared" si="181"/>
        <v>2021</v>
      </c>
      <c r="R3905">
        <f t="shared" si="182"/>
        <v>0</v>
      </c>
    </row>
    <row r="3906" spans="1:18" x14ac:dyDescent="0.25">
      <c r="A3906" s="1">
        <v>44591</v>
      </c>
      <c r="B3906" s="2" t="s">
        <v>3877</v>
      </c>
      <c r="C3906" t="s">
        <v>97</v>
      </c>
      <c r="D3906">
        <v>15</v>
      </c>
      <c r="E3906">
        <v>201</v>
      </c>
      <c r="F3906">
        <f>IF(E3906="",_xlfn.XLOOKUP(C3906,'Price Averages'!$D$4:$D$103,'Price Averages'!$E$4:$E$103, "FALSE"), E3906)</f>
        <v>201</v>
      </c>
      <c r="G3906">
        <v>67</v>
      </c>
      <c r="H3906">
        <f>IF(G3906="", _xlfn.XLOOKUP(C3906, 'Cost Averages'!$D$4:$D$103,'Cost Averages'!$E$4:$E$103, "FALSE"),G3906)</f>
        <v>67</v>
      </c>
      <c r="L3906" s="2" t="s">
        <v>28</v>
      </c>
      <c r="M3906" t="s">
        <v>171</v>
      </c>
      <c r="N3906" t="s">
        <v>46</v>
      </c>
      <c r="O3906" s="3">
        <v>11.36085047138285</v>
      </c>
      <c r="P3906" t="str">
        <f t="shared" ref="P3906:P3969" si="183">CHAR(64+(YEAR(A3906)-2014))</f>
        <v>H</v>
      </c>
      <c r="Q3906">
        <f t="shared" ref="Q3906:Q3969" si="184">YEAR(A3906)</f>
        <v>2022</v>
      </c>
      <c r="R3906">
        <f t="shared" ref="R3906:R3969" si="185">IF(P3906=CHAR(64 + (YEAR(A3906) - 2014)), 0, 1)</f>
        <v>0</v>
      </c>
    </row>
    <row r="3907" spans="1:18" x14ac:dyDescent="0.25">
      <c r="A3907" s="1">
        <v>44634</v>
      </c>
      <c r="B3907" s="2" t="s">
        <v>3918</v>
      </c>
      <c r="C3907" t="s">
        <v>97</v>
      </c>
      <c r="D3907">
        <v>15</v>
      </c>
      <c r="E3907">
        <v>201</v>
      </c>
      <c r="F3907">
        <f>IF(E3907="",_xlfn.XLOOKUP(C3907,'Price Averages'!$D$4:$D$103,'Price Averages'!$E$4:$E$103, "FALSE"), E3907)</f>
        <v>201</v>
      </c>
      <c r="G3907">
        <v>67</v>
      </c>
      <c r="H3907">
        <f>IF(G3907="", _xlfn.XLOOKUP(C3907, 'Cost Averages'!$D$4:$D$103,'Cost Averages'!$E$4:$E$103, "FALSE"),G3907)</f>
        <v>67</v>
      </c>
      <c r="L3907" s="2" t="s">
        <v>23</v>
      </c>
      <c r="M3907" t="s">
        <v>1694</v>
      </c>
      <c r="N3907" t="s">
        <v>34</v>
      </c>
      <c r="O3907" s="3">
        <v>11.375127981841125</v>
      </c>
      <c r="P3907" t="str">
        <f t="shared" si="183"/>
        <v>H</v>
      </c>
      <c r="Q3907">
        <f t="shared" si="184"/>
        <v>2022</v>
      </c>
      <c r="R3907">
        <f t="shared" si="185"/>
        <v>0</v>
      </c>
    </row>
    <row r="3908" spans="1:18" x14ac:dyDescent="0.25">
      <c r="A3908" s="1">
        <v>44454.96555250138</v>
      </c>
      <c r="B3908" s="2" t="s">
        <v>1135</v>
      </c>
      <c r="C3908" t="s">
        <v>97</v>
      </c>
      <c r="D3908">
        <v>16</v>
      </c>
      <c r="E3908">
        <v>201</v>
      </c>
      <c r="F3908">
        <f>IF(E3908="",_xlfn.XLOOKUP(C3908,'Price Averages'!$D$4:$D$103,'Price Averages'!$E$4:$E$103, "FALSE"), E3908)</f>
        <v>201</v>
      </c>
      <c r="G3908">
        <v>67</v>
      </c>
      <c r="H3908">
        <f>IF(G3908="", _xlfn.XLOOKUP(C3908, 'Cost Averages'!$D$4:$D$103,'Cost Averages'!$E$4:$E$103, "FALSE"),G3908)</f>
        <v>67</v>
      </c>
      <c r="L3908" s="2" t="s">
        <v>28</v>
      </c>
      <c r="M3908" t="s">
        <v>549</v>
      </c>
      <c r="N3908" t="s">
        <v>56</v>
      </c>
      <c r="O3908" s="3">
        <v>10.037135914792184</v>
      </c>
      <c r="P3908" t="str">
        <f t="shared" si="183"/>
        <v>G</v>
      </c>
      <c r="Q3908">
        <f t="shared" si="184"/>
        <v>2021</v>
      </c>
      <c r="R3908">
        <f t="shared" si="185"/>
        <v>0</v>
      </c>
    </row>
    <row r="3909" spans="1:18" x14ac:dyDescent="0.25">
      <c r="A3909" s="1">
        <v>42322.453009890065</v>
      </c>
      <c r="B3909" s="2" t="s">
        <v>3158</v>
      </c>
      <c r="C3909" t="s">
        <v>97</v>
      </c>
      <c r="D3909">
        <v>17</v>
      </c>
      <c r="E3909">
        <v>201</v>
      </c>
      <c r="F3909">
        <f>IF(E3909="",_xlfn.XLOOKUP(C3909,'Price Averages'!$D$4:$D$103,'Price Averages'!$E$4:$E$103, "FALSE"), E3909)</f>
        <v>201</v>
      </c>
      <c r="G3909">
        <v>67</v>
      </c>
      <c r="H3909">
        <f>IF(G3909="", _xlfn.XLOOKUP(C3909, 'Cost Averages'!$D$4:$D$103,'Cost Averages'!$E$4:$E$103, "FALSE"),G3909)</f>
        <v>67</v>
      </c>
      <c r="L3909" s="2" t="s">
        <v>44</v>
      </c>
      <c r="M3909" t="s">
        <v>1014</v>
      </c>
      <c r="N3909" t="s">
        <v>41</v>
      </c>
      <c r="O3909" s="3">
        <v>15.268550004010105</v>
      </c>
      <c r="P3909" t="str">
        <f t="shared" si="183"/>
        <v>A</v>
      </c>
      <c r="Q3909">
        <f t="shared" si="184"/>
        <v>2015</v>
      </c>
      <c r="R3909">
        <f t="shared" si="185"/>
        <v>0</v>
      </c>
    </row>
    <row r="3910" spans="1:18" x14ac:dyDescent="0.25">
      <c r="A3910" s="1">
        <v>43421.606495163644</v>
      </c>
      <c r="B3910" s="2" t="s">
        <v>1884</v>
      </c>
      <c r="C3910" t="s">
        <v>97</v>
      </c>
      <c r="D3910">
        <v>17</v>
      </c>
      <c r="E3910">
        <v>201</v>
      </c>
      <c r="F3910">
        <f>IF(E3910="",_xlfn.XLOOKUP(C3910,'Price Averages'!$D$4:$D$103,'Price Averages'!$E$4:$E$103, "FALSE"), E3910)</f>
        <v>201</v>
      </c>
      <c r="G3910">
        <v>67</v>
      </c>
      <c r="H3910">
        <f>IF(G3910="", _xlfn.XLOOKUP(C3910, 'Cost Averages'!$D$4:$D$103,'Cost Averages'!$E$4:$E$103, "FALSE"),G3910)</f>
        <v>67</v>
      </c>
      <c r="L3910" s="2" t="s">
        <v>28</v>
      </c>
      <c r="M3910" t="s">
        <v>1077</v>
      </c>
      <c r="N3910" t="s">
        <v>41</v>
      </c>
      <c r="O3910" s="3">
        <v>10.818241047231139</v>
      </c>
      <c r="P3910" t="str">
        <f t="shared" si="183"/>
        <v>D</v>
      </c>
      <c r="Q3910">
        <f t="shared" si="184"/>
        <v>2018</v>
      </c>
      <c r="R3910">
        <f t="shared" si="185"/>
        <v>0</v>
      </c>
    </row>
    <row r="3911" spans="1:18" x14ac:dyDescent="0.25">
      <c r="A3911" s="1">
        <v>44033.012085473521</v>
      </c>
      <c r="B3911" s="2" t="s">
        <v>3169</v>
      </c>
      <c r="C3911" t="s">
        <v>97</v>
      </c>
      <c r="D3911">
        <v>17</v>
      </c>
      <c r="E3911" t="s">
        <v>32</v>
      </c>
      <c r="F3911">
        <f>IF(E3911="",_xlfn.XLOOKUP(C3911,'Price Averages'!$D$4:$D$103,'Price Averages'!$E$4:$E$103, "FALSE"), E3911)</f>
        <v>201</v>
      </c>
      <c r="G3911">
        <v>67</v>
      </c>
      <c r="H3911">
        <f>IF(G3911="", _xlfn.XLOOKUP(C3911, 'Cost Averages'!$D$4:$D$103,'Cost Averages'!$E$4:$E$103, "FALSE"),G3911)</f>
        <v>67</v>
      </c>
      <c r="L3911" s="2" t="s">
        <v>44</v>
      </c>
      <c r="M3911" t="s">
        <v>1663</v>
      </c>
      <c r="N3911" t="s">
        <v>78</v>
      </c>
      <c r="O3911" s="3">
        <v>15.239568994601312</v>
      </c>
      <c r="P3911" t="str">
        <f t="shared" si="183"/>
        <v>F</v>
      </c>
      <c r="Q3911">
        <f t="shared" si="184"/>
        <v>2020</v>
      </c>
      <c r="R3911">
        <f t="shared" si="185"/>
        <v>0</v>
      </c>
    </row>
    <row r="3912" spans="1:18" x14ac:dyDescent="0.25">
      <c r="A3912" s="1">
        <v>43920</v>
      </c>
      <c r="B3912" s="2" t="s">
        <v>3314</v>
      </c>
      <c r="C3912" t="s">
        <v>97</v>
      </c>
      <c r="D3912">
        <v>18</v>
      </c>
      <c r="E3912">
        <v>201</v>
      </c>
      <c r="F3912">
        <f>IF(E3912="",_xlfn.XLOOKUP(C3912,'Price Averages'!$D$4:$D$103,'Price Averages'!$E$4:$E$103, "FALSE"), E3912)</f>
        <v>201</v>
      </c>
      <c r="G3912">
        <v>67</v>
      </c>
      <c r="H3912">
        <f>IF(G3912="", _xlfn.XLOOKUP(C3912, 'Cost Averages'!$D$4:$D$103,'Cost Averages'!$E$4:$E$103, "FALSE"),G3912)</f>
        <v>67</v>
      </c>
      <c r="L3912" s="2" t="s">
        <v>28</v>
      </c>
      <c r="M3912" t="s">
        <v>178</v>
      </c>
      <c r="N3912" t="s">
        <v>50</v>
      </c>
      <c r="O3912" s="3">
        <v>11.31221475547909</v>
      </c>
      <c r="P3912" t="str">
        <f t="shared" si="183"/>
        <v>F</v>
      </c>
      <c r="Q3912">
        <f t="shared" si="184"/>
        <v>2020</v>
      </c>
      <c r="R3912">
        <f t="shared" si="185"/>
        <v>0</v>
      </c>
    </row>
    <row r="3913" spans="1:18" x14ac:dyDescent="0.25">
      <c r="A3913" s="1">
        <v>44261</v>
      </c>
      <c r="B3913" s="2" t="s">
        <v>3599</v>
      </c>
      <c r="C3913" t="s">
        <v>97</v>
      </c>
      <c r="D3913">
        <v>18</v>
      </c>
      <c r="E3913" t="s">
        <v>32</v>
      </c>
      <c r="F3913">
        <f>IF(E3913="",_xlfn.XLOOKUP(C3913,'Price Averages'!$D$4:$D$103,'Price Averages'!$E$4:$E$103, "FALSE"), E3913)</f>
        <v>201</v>
      </c>
      <c r="G3913" t="s">
        <v>32</v>
      </c>
      <c r="H3913">
        <f>IF(G3913="", _xlfn.XLOOKUP(C3913, 'Cost Averages'!$D$4:$D$103,'Cost Averages'!$E$4:$E$103, "FALSE"),G3913)</f>
        <v>67</v>
      </c>
      <c r="L3913" s="2" t="s">
        <v>28</v>
      </c>
      <c r="M3913" t="s">
        <v>327</v>
      </c>
      <c r="N3913" t="s">
        <v>46</v>
      </c>
      <c r="O3913" s="3">
        <v>12.148236977735172</v>
      </c>
      <c r="P3913" t="str">
        <f t="shared" si="183"/>
        <v>G</v>
      </c>
      <c r="Q3913">
        <f t="shared" si="184"/>
        <v>2021</v>
      </c>
      <c r="R3913">
        <f t="shared" si="185"/>
        <v>0</v>
      </c>
    </row>
    <row r="3914" spans="1:18" x14ac:dyDescent="0.25">
      <c r="A3914" s="1">
        <v>44553</v>
      </c>
      <c r="B3914" s="2" t="s">
        <v>3844</v>
      </c>
      <c r="C3914" t="s">
        <v>97</v>
      </c>
      <c r="D3914">
        <v>19</v>
      </c>
      <c r="E3914">
        <v>201</v>
      </c>
      <c r="F3914">
        <f>IF(E3914="",_xlfn.XLOOKUP(C3914,'Price Averages'!$D$4:$D$103,'Price Averages'!$E$4:$E$103, "FALSE"), E3914)</f>
        <v>201</v>
      </c>
      <c r="G3914">
        <v>67</v>
      </c>
      <c r="H3914">
        <f>IF(G3914="", _xlfn.XLOOKUP(C3914, 'Cost Averages'!$D$4:$D$103,'Cost Averages'!$E$4:$E$103, "FALSE"),G3914)</f>
        <v>67</v>
      </c>
      <c r="L3914" s="2" t="s">
        <v>28</v>
      </c>
      <c r="M3914" t="s">
        <v>978</v>
      </c>
      <c r="N3914" t="s">
        <v>78</v>
      </c>
      <c r="O3914" s="3">
        <v>12.392787515215366</v>
      </c>
      <c r="P3914" t="str">
        <f t="shared" si="183"/>
        <v>G</v>
      </c>
      <c r="Q3914">
        <f t="shared" si="184"/>
        <v>2021</v>
      </c>
      <c r="R3914">
        <f t="shared" si="185"/>
        <v>0</v>
      </c>
    </row>
    <row r="3915" spans="1:18" x14ac:dyDescent="0.25">
      <c r="A3915" s="1">
        <v>43380.361919222327</v>
      </c>
      <c r="B3915" s="2" t="s">
        <v>2060</v>
      </c>
      <c r="C3915" t="s">
        <v>97</v>
      </c>
      <c r="D3915" t="s">
        <v>32</v>
      </c>
      <c r="E3915">
        <v>201</v>
      </c>
      <c r="F3915">
        <f>IF(E3915="",_xlfn.XLOOKUP(C3915,'Price Averages'!$D$4:$D$103,'Price Averages'!$E$4:$E$103, "FALSE"), E3915)</f>
        <v>201</v>
      </c>
      <c r="G3915">
        <v>67</v>
      </c>
      <c r="H3915">
        <f>IF(G3915="", _xlfn.XLOOKUP(C3915, 'Cost Averages'!$D$4:$D$103,'Cost Averages'!$E$4:$E$103, "FALSE"),G3915)</f>
        <v>67</v>
      </c>
      <c r="L3915" s="2" t="s">
        <v>28</v>
      </c>
      <c r="M3915" t="s">
        <v>759</v>
      </c>
      <c r="N3915" t="s">
        <v>34</v>
      </c>
      <c r="O3915" s="3">
        <v>11.289144410898391</v>
      </c>
      <c r="P3915" t="str">
        <f t="shared" si="183"/>
        <v>D</v>
      </c>
      <c r="Q3915">
        <f t="shared" si="184"/>
        <v>2018</v>
      </c>
      <c r="R3915">
        <f t="shared" si="185"/>
        <v>0</v>
      </c>
    </row>
    <row r="3916" spans="1:18" x14ac:dyDescent="0.25">
      <c r="A3916" s="1">
        <v>44362.513798744585</v>
      </c>
      <c r="B3916" s="2" t="s">
        <v>2870</v>
      </c>
      <c r="C3916" t="s">
        <v>97</v>
      </c>
      <c r="D3916" t="s">
        <v>32</v>
      </c>
      <c r="E3916">
        <v>201</v>
      </c>
      <c r="F3916">
        <f>IF(E3916="",_xlfn.XLOOKUP(C3916,'Price Averages'!$D$4:$D$103,'Price Averages'!$E$4:$E$103, "FALSE"), E3916)</f>
        <v>201</v>
      </c>
      <c r="G3916">
        <v>67</v>
      </c>
      <c r="H3916">
        <f>IF(G3916="", _xlfn.XLOOKUP(C3916, 'Cost Averages'!$D$4:$D$103,'Cost Averages'!$E$4:$E$103, "FALSE"),G3916)</f>
        <v>67</v>
      </c>
      <c r="L3916" s="2" t="s">
        <v>28</v>
      </c>
      <c r="M3916" t="s">
        <v>305</v>
      </c>
      <c r="N3916" t="s">
        <v>41</v>
      </c>
      <c r="O3916" s="3">
        <v>11.99399163482429</v>
      </c>
      <c r="P3916" t="str">
        <f t="shared" si="183"/>
        <v>G</v>
      </c>
      <c r="Q3916">
        <f t="shared" si="184"/>
        <v>2021</v>
      </c>
      <c r="R3916">
        <f t="shared" si="185"/>
        <v>0</v>
      </c>
    </row>
    <row r="3917" spans="1:18" x14ac:dyDescent="0.25">
      <c r="A3917" s="1">
        <v>44436.690434253986</v>
      </c>
      <c r="B3917" s="2" t="s">
        <v>242</v>
      </c>
      <c r="C3917" t="s">
        <v>152</v>
      </c>
      <c r="D3917">
        <v>1</v>
      </c>
      <c r="E3917">
        <v>132</v>
      </c>
      <c r="F3917">
        <f>IF(E3917="",_xlfn.XLOOKUP(C3917,'Price Averages'!$D$4:$D$103,'Price Averages'!$E$4:$E$103, "FALSE"), E3917)</f>
        <v>132</v>
      </c>
      <c r="G3917">
        <v>33</v>
      </c>
      <c r="H3917">
        <f>IF(G3917="", _xlfn.XLOOKUP(C3917, 'Cost Averages'!$D$4:$D$103,'Cost Averages'!$E$4:$E$103, "FALSE"),G3917)</f>
        <v>33</v>
      </c>
      <c r="L3917" s="2" t="s">
        <v>28</v>
      </c>
      <c r="M3917" t="s">
        <v>178</v>
      </c>
      <c r="N3917" t="s">
        <v>50</v>
      </c>
      <c r="O3917" s="3">
        <v>11.31221475547909</v>
      </c>
      <c r="P3917" t="str">
        <f t="shared" si="183"/>
        <v>G</v>
      </c>
      <c r="Q3917">
        <f t="shared" si="184"/>
        <v>2021</v>
      </c>
      <c r="R3917">
        <f t="shared" si="185"/>
        <v>0</v>
      </c>
    </row>
    <row r="3918" spans="1:18" x14ac:dyDescent="0.25">
      <c r="A3918" s="1">
        <v>43667.095546447868</v>
      </c>
      <c r="B3918" s="2" t="s">
        <v>1334</v>
      </c>
      <c r="C3918" t="s">
        <v>152</v>
      </c>
      <c r="D3918">
        <v>2</v>
      </c>
      <c r="E3918" t="s">
        <v>32</v>
      </c>
      <c r="F3918">
        <f>IF(E3918="",_xlfn.XLOOKUP(C3918,'Price Averages'!$D$4:$D$103,'Price Averages'!$E$4:$E$103, "FALSE"), E3918)</f>
        <v>132</v>
      </c>
      <c r="G3918">
        <v>33</v>
      </c>
      <c r="H3918">
        <f>IF(G3918="", _xlfn.XLOOKUP(C3918, 'Cost Averages'!$D$4:$D$103,'Cost Averages'!$E$4:$E$103, "FALSE"),G3918)</f>
        <v>33</v>
      </c>
      <c r="L3918" s="2" t="s">
        <v>28</v>
      </c>
      <c r="M3918" t="s">
        <v>1335</v>
      </c>
      <c r="N3918" t="s">
        <v>41</v>
      </c>
      <c r="O3918" s="3">
        <v>9.1264071155960682</v>
      </c>
      <c r="P3918" t="str">
        <f t="shared" si="183"/>
        <v>E</v>
      </c>
      <c r="Q3918">
        <f t="shared" si="184"/>
        <v>2019</v>
      </c>
      <c r="R3918">
        <f t="shared" si="185"/>
        <v>0</v>
      </c>
    </row>
    <row r="3919" spans="1:18" x14ac:dyDescent="0.25">
      <c r="A3919" s="1">
        <v>42851.022296208655</v>
      </c>
      <c r="B3919" s="2" t="s">
        <v>2790</v>
      </c>
      <c r="C3919" t="s">
        <v>152</v>
      </c>
      <c r="D3919">
        <v>3</v>
      </c>
      <c r="E3919">
        <v>132</v>
      </c>
      <c r="F3919">
        <f>IF(E3919="",_xlfn.XLOOKUP(C3919,'Price Averages'!$D$4:$D$103,'Price Averages'!$E$4:$E$103, "FALSE"), E3919)</f>
        <v>132</v>
      </c>
      <c r="G3919">
        <v>33</v>
      </c>
      <c r="H3919">
        <f>IF(G3919="", _xlfn.XLOOKUP(C3919, 'Cost Averages'!$D$4:$D$103,'Cost Averages'!$E$4:$E$103, "FALSE"),G3919)</f>
        <v>33</v>
      </c>
      <c r="L3919" s="2" t="s">
        <v>28</v>
      </c>
      <c r="M3919" t="s">
        <v>759</v>
      </c>
      <c r="N3919" t="s">
        <v>34</v>
      </c>
      <c r="O3919" s="3">
        <v>11.289144410898391</v>
      </c>
      <c r="P3919" t="str">
        <f t="shared" si="183"/>
        <v>C</v>
      </c>
      <c r="Q3919">
        <f t="shared" si="184"/>
        <v>2017</v>
      </c>
      <c r="R3919">
        <f t="shared" si="185"/>
        <v>0</v>
      </c>
    </row>
    <row r="3920" spans="1:18" x14ac:dyDescent="0.25">
      <c r="A3920" s="1">
        <v>44300</v>
      </c>
      <c r="B3920" s="2" t="s">
        <v>3633</v>
      </c>
      <c r="C3920" t="s">
        <v>152</v>
      </c>
      <c r="D3920">
        <v>3</v>
      </c>
      <c r="E3920">
        <v>132</v>
      </c>
      <c r="F3920">
        <f>IF(E3920="",_xlfn.XLOOKUP(C3920,'Price Averages'!$D$4:$D$103,'Price Averages'!$E$4:$E$103, "FALSE"), E3920)</f>
        <v>132</v>
      </c>
      <c r="G3920">
        <v>33</v>
      </c>
      <c r="H3920">
        <f>IF(G3920="", _xlfn.XLOOKUP(C3920, 'Cost Averages'!$D$4:$D$103,'Cost Averages'!$E$4:$E$103, "FALSE"),G3920)</f>
        <v>33</v>
      </c>
      <c r="L3920" s="2" t="s">
        <v>28</v>
      </c>
      <c r="M3920" t="s">
        <v>440</v>
      </c>
      <c r="N3920" t="s">
        <v>50</v>
      </c>
      <c r="O3920" s="3">
        <v>15.770846827234339</v>
      </c>
      <c r="P3920" t="str">
        <f t="shared" si="183"/>
        <v>G</v>
      </c>
      <c r="Q3920">
        <f t="shared" si="184"/>
        <v>2021</v>
      </c>
      <c r="R3920">
        <f t="shared" si="185"/>
        <v>0</v>
      </c>
    </row>
    <row r="3921" spans="1:18" x14ac:dyDescent="0.25">
      <c r="A3921" s="1">
        <v>45195.530700140356</v>
      </c>
      <c r="B3921" s="2" t="s">
        <v>1324</v>
      </c>
      <c r="C3921" t="s">
        <v>152</v>
      </c>
      <c r="D3921">
        <v>3</v>
      </c>
      <c r="E3921" t="s">
        <v>32</v>
      </c>
      <c r="F3921">
        <f>IF(E3921="",_xlfn.XLOOKUP(C3921,'Price Averages'!$D$4:$D$103,'Price Averages'!$E$4:$E$103, "FALSE"), E3921)</f>
        <v>132</v>
      </c>
      <c r="G3921">
        <v>33</v>
      </c>
      <c r="H3921">
        <f>IF(G3921="", _xlfn.XLOOKUP(C3921, 'Cost Averages'!$D$4:$D$103,'Cost Averages'!$E$4:$E$103, "FALSE"),G3921)</f>
        <v>33</v>
      </c>
      <c r="L3921" s="2" t="s">
        <v>28</v>
      </c>
      <c r="M3921" t="s">
        <v>768</v>
      </c>
      <c r="N3921" t="s">
        <v>78</v>
      </c>
      <c r="O3921" s="3">
        <v>13.611804647345796</v>
      </c>
      <c r="P3921" t="str">
        <f t="shared" si="183"/>
        <v>I</v>
      </c>
      <c r="Q3921">
        <f t="shared" si="184"/>
        <v>2023</v>
      </c>
      <c r="R3921">
        <f t="shared" si="185"/>
        <v>0</v>
      </c>
    </row>
    <row r="3922" spans="1:18" x14ac:dyDescent="0.25">
      <c r="A3922" s="1">
        <v>43794.84054683306</v>
      </c>
      <c r="B3922" s="2" t="s">
        <v>1577</v>
      </c>
      <c r="C3922" t="s">
        <v>152</v>
      </c>
      <c r="D3922">
        <v>5</v>
      </c>
      <c r="E3922">
        <v>132</v>
      </c>
      <c r="F3922">
        <f>IF(E3922="",_xlfn.XLOOKUP(C3922,'Price Averages'!$D$4:$D$103,'Price Averages'!$E$4:$E$103, "FALSE"), E3922)</f>
        <v>132</v>
      </c>
      <c r="G3922">
        <v>33</v>
      </c>
      <c r="H3922">
        <f>IF(G3922="", _xlfn.XLOOKUP(C3922, 'Cost Averages'!$D$4:$D$103,'Cost Averages'!$E$4:$E$103, "FALSE"),G3922)</f>
        <v>33</v>
      </c>
      <c r="L3922" s="2" t="s">
        <v>23</v>
      </c>
      <c r="M3922" t="s">
        <v>77</v>
      </c>
      <c r="N3922" t="s">
        <v>78</v>
      </c>
      <c r="O3922" s="3">
        <v>11.631646244583138</v>
      </c>
      <c r="P3922" t="str">
        <f t="shared" si="183"/>
        <v>E</v>
      </c>
      <c r="Q3922">
        <f t="shared" si="184"/>
        <v>2019</v>
      </c>
      <c r="R3922">
        <f t="shared" si="185"/>
        <v>0</v>
      </c>
    </row>
    <row r="3923" spans="1:18" x14ac:dyDescent="0.25">
      <c r="A3923" s="1">
        <v>44194.184174873262</v>
      </c>
      <c r="B3923" s="2" t="s">
        <v>3207</v>
      </c>
      <c r="C3923" t="s">
        <v>152</v>
      </c>
      <c r="D3923">
        <v>5</v>
      </c>
      <c r="E3923">
        <v>132</v>
      </c>
      <c r="F3923">
        <f>IF(E3923="",_xlfn.XLOOKUP(C3923,'Price Averages'!$D$4:$D$103,'Price Averages'!$E$4:$E$103, "FALSE"), E3923)</f>
        <v>132</v>
      </c>
      <c r="G3923">
        <v>33</v>
      </c>
      <c r="H3923">
        <f>IF(G3923="", _xlfn.XLOOKUP(C3923, 'Cost Averages'!$D$4:$D$103,'Cost Averages'!$E$4:$E$103, "FALSE"),G3923)</f>
        <v>33</v>
      </c>
      <c r="L3923" s="2" t="s">
        <v>44</v>
      </c>
      <c r="M3923" t="s">
        <v>282</v>
      </c>
      <c r="N3923" t="s">
        <v>78</v>
      </c>
      <c r="O3923" s="3">
        <v>12.758430621858414</v>
      </c>
      <c r="P3923" t="str">
        <f t="shared" si="183"/>
        <v>F</v>
      </c>
      <c r="Q3923">
        <f t="shared" si="184"/>
        <v>2020</v>
      </c>
      <c r="R3923">
        <f t="shared" si="185"/>
        <v>0</v>
      </c>
    </row>
    <row r="3924" spans="1:18" x14ac:dyDescent="0.25">
      <c r="A3924" s="1">
        <v>44388.604465521035</v>
      </c>
      <c r="B3924" s="2" t="s">
        <v>1229</v>
      </c>
      <c r="C3924" t="s">
        <v>152</v>
      </c>
      <c r="D3924">
        <v>5</v>
      </c>
      <c r="E3924" t="s">
        <v>32</v>
      </c>
      <c r="F3924">
        <f>IF(E3924="",_xlfn.XLOOKUP(C3924,'Price Averages'!$D$4:$D$103,'Price Averages'!$E$4:$E$103, "FALSE"), E3924)</f>
        <v>132</v>
      </c>
      <c r="G3924">
        <v>33</v>
      </c>
      <c r="H3924">
        <f>IF(G3924="", _xlfn.XLOOKUP(C3924, 'Cost Averages'!$D$4:$D$103,'Cost Averages'!$E$4:$E$103, "FALSE"),G3924)</f>
        <v>33</v>
      </c>
      <c r="L3924" s="2" t="s">
        <v>44</v>
      </c>
      <c r="M3924" t="s">
        <v>135</v>
      </c>
      <c r="N3924" t="s">
        <v>56</v>
      </c>
      <c r="O3924" s="3">
        <v>11.406233913305266</v>
      </c>
      <c r="P3924" t="str">
        <f t="shared" si="183"/>
        <v>G</v>
      </c>
      <c r="Q3924">
        <f t="shared" si="184"/>
        <v>2021</v>
      </c>
      <c r="R3924">
        <f t="shared" si="185"/>
        <v>0</v>
      </c>
    </row>
    <row r="3925" spans="1:18" x14ac:dyDescent="0.25">
      <c r="A3925" s="1">
        <v>44736.136768533092</v>
      </c>
      <c r="B3925" s="2" t="s">
        <v>283</v>
      </c>
      <c r="C3925" t="s">
        <v>152</v>
      </c>
      <c r="D3925">
        <v>5</v>
      </c>
      <c r="E3925">
        <v>132</v>
      </c>
      <c r="F3925">
        <f>IF(E3925="",_xlfn.XLOOKUP(C3925,'Price Averages'!$D$4:$D$103,'Price Averages'!$E$4:$E$103, "FALSE"), E3925)</f>
        <v>132</v>
      </c>
      <c r="G3925" t="s">
        <v>32</v>
      </c>
      <c r="H3925">
        <f>IF(G3925="", _xlfn.XLOOKUP(C3925, 'Cost Averages'!$D$4:$D$103,'Cost Averages'!$E$4:$E$103, "FALSE"),G3925)</f>
        <v>33</v>
      </c>
      <c r="L3925" s="2" t="s">
        <v>44</v>
      </c>
      <c r="M3925" t="s">
        <v>284</v>
      </c>
      <c r="N3925" t="s">
        <v>41</v>
      </c>
      <c r="O3925" s="3">
        <v>11.710935611749917</v>
      </c>
      <c r="P3925" t="str">
        <f t="shared" si="183"/>
        <v>H</v>
      </c>
      <c r="Q3925">
        <f t="shared" si="184"/>
        <v>2022</v>
      </c>
      <c r="R3925">
        <f t="shared" si="185"/>
        <v>0</v>
      </c>
    </row>
    <row r="3926" spans="1:18" x14ac:dyDescent="0.25">
      <c r="A3926" s="1">
        <v>45012.600264253575</v>
      </c>
      <c r="B3926" s="2" t="s">
        <v>982</v>
      </c>
      <c r="C3926" t="s">
        <v>152</v>
      </c>
      <c r="D3926">
        <v>5</v>
      </c>
      <c r="E3926">
        <v>132</v>
      </c>
      <c r="F3926">
        <f>IF(E3926="",_xlfn.XLOOKUP(C3926,'Price Averages'!$D$4:$D$103,'Price Averages'!$E$4:$E$103, "FALSE"), E3926)</f>
        <v>132</v>
      </c>
      <c r="G3926">
        <v>33</v>
      </c>
      <c r="H3926">
        <f>IF(G3926="", _xlfn.XLOOKUP(C3926, 'Cost Averages'!$D$4:$D$103,'Cost Averages'!$E$4:$E$103, "FALSE"),G3926)</f>
        <v>33</v>
      </c>
      <c r="L3926" s="2" t="s">
        <v>28</v>
      </c>
      <c r="M3926" t="s">
        <v>778</v>
      </c>
      <c r="N3926" t="s">
        <v>78</v>
      </c>
      <c r="O3926" s="3">
        <v>13.095446915421235</v>
      </c>
      <c r="P3926" t="str">
        <f t="shared" si="183"/>
        <v>I</v>
      </c>
      <c r="Q3926">
        <f t="shared" si="184"/>
        <v>2023</v>
      </c>
      <c r="R3926">
        <f t="shared" si="185"/>
        <v>0</v>
      </c>
    </row>
    <row r="3927" spans="1:18" x14ac:dyDescent="0.25">
      <c r="A3927" s="1">
        <v>45321.835579556617</v>
      </c>
      <c r="B3927" s="2" t="s">
        <v>3085</v>
      </c>
      <c r="C3927" t="s">
        <v>152</v>
      </c>
      <c r="D3927">
        <v>5</v>
      </c>
      <c r="E3927">
        <v>132</v>
      </c>
      <c r="F3927">
        <f>IF(E3927="",_xlfn.XLOOKUP(C3927,'Price Averages'!$D$4:$D$103,'Price Averages'!$E$4:$E$103, "FALSE"), E3927)</f>
        <v>132</v>
      </c>
      <c r="G3927">
        <v>33</v>
      </c>
      <c r="H3927">
        <f>IF(G3927="", _xlfn.XLOOKUP(C3927, 'Cost Averages'!$D$4:$D$103,'Cost Averages'!$E$4:$E$103, "FALSE"),G3927)</f>
        <v>33</v>
      </c>
      <c r="L3927" s="2" t="s">
        <v>23</v>
      </c>
      <c r="M3927" t="s">
        <v>930</v>
      </c>
      <c r="N3927" t="s">
        <v>25</v>
      </c>
      <c r="O3927" s="3">
        <v>13.397308081757757</v>
      </c>
      <c r="P3927" t="str">
        <f t="shared" si="183"/>
        <v>J</v>
      </c>
      <c r="Q3927">
        <f t="shared" si="184"/>
        <v>2024</v>
      </c>
      <c r="R3927">
        <f t="shared" si="185"/>
        <v>0</v>
      </c>
    </row>
    <row r="3928" spans="1:18" x14ac:dyDescent="0.25">
      <c r="A3928" s="1">
        <v>43330.105438292783</v>
      </c>
      <c r="B3928" s="2" t="s">
        <v>2254</v>
      </c>
      <c r="C3928" t="s">
        <v>152</v>
      </c>
      <c r="D3928">
        <v>6</v>
      </c>
      <c r="E3928">
        <v>132</v>
      </c>
      <c r="F3928">
        <f>IF(E3928="",_xlfn.XLOOKUP(C3928,'Price Averages'!$D$4:$D$103,'Price Averages'!$E$4:$E$103, "FALSE"), E3928)</f>
        <v>132</v>
      </c>
      <c r="G3928">
        <v>33</v>
      </c>
      <c r="H3928">
        <f>IF(G3928="", _xlfn.XLOOKUP(C3928, 'Cost Averages'!$D$4:$D$103,'Cost Averages'!$E$4:$E$103, "FALSE"),G3928)</f>
        <v>33</v>
      </c>
      <c r="L3928" s="2" t="s">
        <v>23</v>
      </c>
      <c r="M3928" t="s">
        <v>836</v>
      </c>
      <c r="N3928" t="s">
        <v>25</v>
      </c>
      <c r="O3928" s="3">
        <v>11.816654396440285</v>
      </c>
      <c r="P3928" t="str">
        <f t="shared" si="183"/>
        <v>D</v>
      </c>
      <c r="Q3928">
        <f t="shared" si="184"/>
        <v>2018</v>
      </c>
      <c r="R3928">
        <f t="shared" si="185"/>
        <v>0</v>
      </c>
    </row>
    <row r="3929" spans="1:18" x14ac:dyDescent="0.25">
      <c r="A3929" s="1">
        <v>44183.544453841656</v>
      </c>
      <c r="B3929" s="2" t="s">
        <v>3140</v>
      </c>
      <c r="C3929" t="s">
        <v>152</v>
      </c>
      <c r="D3929">
        <v>9</v>
      </c>
      <c r="E3929">
        <v>132</v>
      </c>
      <c r="F3929">
        <f>IF(E3929="",_xlfn.XLOOKUP(C3929,'Price Averages'!$D$4:$D$103,'Price Averages'!$E$4:$E$103, "FALSE"), E3929)</f>
        <v>132</v>
      </c>
      <c r="G3929" t="s">
        <v>32</v>
      </c>
      <c r="H3929">
        <f>IF(G3929="", _xlfn.XLOOKUP(C3929, 'Cost Averages'!$D$4:$D$103,'Cost Averages'!$E$4:$E$103, "FALSE"),G3929)</f>
        <v>33</v>
      </c>
      <c r="L3929" s="2" t="s">
        <v>23</v>
      </c>
      <c r="M3929" t="s">
        <v>108</v>
      </c>
      <c r="N3929" t="s">
        <v>56</v>
      </c>
      <c r="O3929" s="3">
        <v>14.697745043716761</v>
      </c>
      <c r="P3929" t="str">
        <f t="shared" si="183"/>
        <v>F</v>
      </c>
      <c r="Q3929">
        <f t="shared" si="184"/>
        <v>2020</v>
      </c>
      <c r="R3929">
        <f t="shared" si="185"/>
        <v>0</v>
      </c>
    </row>
    <row r="3930" spans="1:18" x14ac:dyDescent="0.25">
      <c r="A3930" s="1">
        <v>43562.616942538931</v>
      </c>
      <c r="B3930" s="2" t="s">
        <v>890</v>
      </c>
      <c r="C3930" t="s">
        <v>152</v>
      </c>
      <c r="D3930">
        <v>10</v>
      </c>
      <c r="E3930" t="s">
        <v>32</v>
      </c>
      <c r="F3930">
        <f>IF(E3930="",_xlfn.XLOOKUP(C3930,'Price Averages'!$D$4:$D$103,'Price Averages'!$E$4:$E$103, "FALSE"), E3930)</f>
        <v>132</v>
      </c>
      <c r="G3930">
        <v>33</v>
      </c>
      <c r="H3930">
        <f>IF(G3930="", _xlfn.XLOOKUP(C3930, 'Cost Averages'!$D$4:$D$103,'Cost Averages'!$E$4:$E$103, "FALSE"),G3930)</f>
        <v>33</v>
      </c>
      <c r="L3930" s="2" t="s">
        <v>28</v>
      </c>
      <c r="M3930" t="s">
        <v>103</v>
      </c>
      <c r="N3930" t="s">
        <v>46</v>
      </c>
      <c r="O3930" s="3">
        <v>13.407340878370247</v>
      </c>
      <c r="P3930" t="str">
        <f t="shared" si="183"/>
        <v>E</v>
      </c>
      <c r="Q3930">
        <f t="shared" si="184"/>
        <v>2019</v>
      </c>
      <c r="R3930">
        <f t="shared" si="185"/>
        <v>0</v>
      </c>
    </row>
    <row r="3931" spans="1:18" x14ac:dyDescent="0.25">
      <c r="A3931" s="1">
        <v>43900.806779623374</v>
      </c>
      <c r="B3931" s="2" t="s">
        <v>1429</v>
      </c>
      <c r="C3931" t="s">
        <v>152</v>
      </c>
      <c r="D3931">
        <v>10</v>
      </c>
      <c r="E3931" t="s">
        <v>32</v>
      </c>
      <c r="F3931">
        <f>IF(E3931="",_xlfn.XLOOKUP(C3931,'Price Averages'!$D$4:$D$103,'Price Averages'!$E$4:$E$103, "FALSE"), E3931)</f>
        <v>132</v>
      </c>
      <c r="G3931">
        <v>33</v>
      </c>
      <c r="H3931">
        <f>IF(G3931="", _xlfn.XLOOKUP(C3931, 'Cost Averages'!$D$4:$D$103,'Cost Averages'!$E$4:$E$103, "FALSE"),G3931)</f>
        <v>33</v>
      </c>
      <c r="L3931" s="2" t="s">
        <v>28</v>
      </c>
      <c r="M3931" t="s">
        <v>271</v>
      </c>
      <c r="N3931" t="s">
        <v>56</v>
      </c>
      <c r="O3931" s="3">
        <v>11.504886852416154</v>
      </c>
      <c r="P3931" t="str">
        <f t="shared" si="183"/>
        <v>F</v>
      </c>
      <c r="Q3931">
        <f t="shared" si="184"/>
        <v>2020</v>
      </c>
      <c r="R3931">
        <f t="shared" si="185"/>
        <v>0</v>
      </c>
    </row>
    <row r="3932" spans="1:18" x14ac:dyDescent="0.25">
      <c r="A3932" s="1">
        <v>44253.985764738762</v>
      </c>
      <c r="B3932" s="2" t="s">
        <v>1359</v>
      </c>
      <c r="C3932" t="s">
        <v>152</v>
      </c>
      <c r="D3932">
        <v>10</v>
      </c>
      <c r="E3932">
        <v>132</v>
      </c>
      <c r="F3932">
        <f>IF(E3932="",_xlfn.XLOOKUP(C3932,'Price Averages'!$D$4:$D$103,'Price Averages'!$E$4:$E$103, "FALSE"), E3932)</f>
        <v>132</v>
      </c>
      <c r="G3932">
        <v>33</v>
      </c>
      <c r="H3932">
        <f>IF(G3932="", _xlfn.XLOOKUP(C3932, 'Cost Averages'!$D$4:$D$103,'Cost Averages'!$E$4:$E$103, "FALSE"),G3932)</f>
        <v>33</v>
      </c>
      <c r="L3932" s="2" t="s">
        <v>44</v>
      </c>
      <c r="M3932" t="s">
        <v>205</v>
      </c>
      <c r="N3932" t="s">
        <v>50</v>
      </c>
      <c r="O3932" s="3">
        <v>10.980884286450312</v>
      </c>
      <c r="P3932" t="str">
        <f t="shared" si="183"/>
        <v>G</v>
      </c>
      <c r="Q3932">
        <f t="shared" si="184"/>
        <v>2021</v>
      </c>
      <c r="R3932">
        <f t="shared" si="185"/>
        <v>0</v>
      </c>
    </row>
    <row r="3933" spans="1:18" x14ac:dyDescent="0.25">
      <c r="A3933" s="1">
        <v>44212.927977084772</v>
      </c>
      <c r="B3933" s="2" t="s">
        <v>2734</v>
      </c>
      <c r="C3933" t="s">
        <v>152</v>
      </c>
      <c r="D3933">
        <v>10</v>
      </c>
      <c r="E3933">
        <v>132</v>
      </c>
      <c r="F3933">
        <f>IF(E3933="",_xlfn.XLOOKUP(C3933,'Price Averages'!$D$4:$D$103,'Price Averages'!$E$4:$E$103, "FALSE"), E3933)</f>
        <v>132</v>
      </c>
      <c r="G3933">
        <v>33</v>
      </c>
      <c r="H3933">
        <f>IF(G3933="", _xlfn.XLOOKUP(C3933, 'Cost Averages'!$D$4:$D$103,'Cost Averages'!$E$4:$E$103, "FALSE"),G3933)</f>
        <v>33</v>
      </c>
      <c r="L3933" s="2" t="s">
        <v>28</v>
      </c>
      <c r="M3933" t="s">
        <v>458</v>
      </c>
      <c r="N3933" t="s">
        <v>41</v>
      </c>
      <c r="O3933" s="3">
        <v>16.368863536738775</v>
      </c>
      <c r="P3933" t="str">
        <f t="shared" si="183"/>
        <v>G</v>
      </c>
      <c r="Q3933">
        <f t="shared" si="184"/>
        <v>2021</v>
      </c>
      <c r="R3933">
        <f t="shared" si="185"/>
        <v>0</v>
      </c>
    </row>
    <row r="3934" spans="1:18" x14ac:dyDescent="0.25">
      <c r="A3934" s="1">
        <v>43668.644720628363</v>
      </c>
      <c r="B3934" s="2" t="s">
        <v>2600</v>
      </c>
      <c r="C3934" t="s">
        <v>152</v>
      </c>
      <c r="D3934">
        <v>12</v>
      </c>
      <c r="E3934" t="s">
        <v>32</v>
      </c>
      <c r="F3934">
        <f>IF(E3934="",_xlfn.XLOOKUP(C3934,'Price Averages'!$D$4:$D$103,'Price Averages'!$E$4:$E$103, "FALSE"), E3934)</f>
        <v>132</v>
      </c>
      <c r="G3934">
        <v>33</v>
      </c>
      <c r="H3934">
        <f>IF(G3934="", _xlfn.XLOOKUP(C3934, 'Cost Averages'!$D$4:$D$103,'Cost Averages'!$E$4:$E$103, "FALSE"),G3934)</f>
        <v>33</v>
      </c>
      <c r="L3934" s="2" t="s">
        <v>23</v>
      </c>
      <c r="M3934" t="s">
        <v>307</v>
      </c>
      <c r="N3934" t="s">
        <v>34</v>
      </c>
      <c r="O3934" s="3">
        <v>10.966283117837653</v>
      </c>
      <c r="P3934" t="str">
        <f t="shared" si="183"/>
        <v>E</v>
      </c>
      <c r="Q3934">
        <f t="shared" si="184"/>
        <v>2019</v>
      </c>
      <c r="R3934">
        <f t="shared" si="185"/>
        <v>0</v>
      </c>
    </row>
    <row r="3935" spans="1:18" x14ac:dyDescent="0.25">
      <c r="A3935" s="1">
        <v>43925.477649388842</v>
      </c>
      <c r="B3935" s="2" t="s">
        <v>758</v>
      </c>
      <c r="C3935" t="s">
        <v>152</v>
      </c>
      <c r="D3935">
        <v>12</v>
      </c>
      <c r="E3935">
        <v>132</v>
      </c>
      <c r="F3935">
        <f>IF(E3935="",_xlfn.XLOOKUP(C3935,'Price Averages'!$D$4:$D$103,'Price Averages'!$E$4:$E$103, "FALSE"), E3935)</f>
        <v>132</v>
      </c>
      <c r="G3935" t="s">
        <v>32</v>
      </c>
      <c r="H3935">
        <f>IF(G3935="", _xlfn.XLOOKUP(C3935, 'Cost Averages'!$D$4:$D$103,'Cost Averages'!$E$4:$E$103, "FALSE"),G3935)</f>
        <v>33</v>
      </c>
      <c r="L3935" s="2" t="s">
        <v>23</v>
      </c>
      <c r="M3935" t="s">
        <v>759</v>
      </c>
      <c r="N3935" t="s">
        <v>34</v>
      </c>
      <c r="O3935" s="3">
        <v>11.289144410898391</v>
      </c>
      <c r="P3935" t="str">
        <f t="shared" si="183"/>
        <v>F</v>
      </c>
      <c r="Q3935">
        <f t="shared" si="184"/>
        <v>2020</v>
      </c>
      <c r="R3935">
        <f t="shared" si="185"/>
        <v>0</v>
      </c>
    </row>
    <row r="3936" spans="1:18" x14ac:dyDescent="0.25">
      <c r="A3936" s="1">
        <v>43962.923068902739</v>
      </c>
      <c r="B3936" s="2" t="s">
        <v>2519</v>
      </c>
      <c r="C3936" t="s">
        <v>152</v>
      </c>
      <c r="D3936">
        <v>12</v>
      </c>
      <c r="E3936">
        <v>132</v>
      </c>
      <c r="F3936">
        <f>IF(E3936="",_xlfn.XLOOKUP(C3936,'Price Averages'!$D$4:$D$103,'Price Averages'!$E$4:$E$103, "FALSE"), E3936)</f>
        <v>132</v>
      </c>
      <c r="G3936">
        <v>33</v>
      </c>
      <c r="H3936">
        <f>IF(G3936="", _xlfn.XLOOKUP(C3936, 'Cost Averages'!$D$4:$D$103,'Cost Averages'!$E$4:$E$103, "FALSE"),G3936)</f>
        <v>33</v>
      </c>
      <c r="L3936" s="2" t="s">
        <v>28</v>
      </c>
      <c r="M3936" t="s">
        <v>335</v>
      </c>
      <c r="N3936" t="s">
        <v>34</v>
      </c>
      <c r="O3936" s="3">
        <v>9.8928038181361391</v>
      </c>
      <c r="P3936" t="str">
        <f t="shared" si="183"/>
        <v>F</v>
      </c>
      <c r="Q3936">
        <f t="shared" si="184"/>
        <v>2020</v>
      </c>
      <c r="R3936">
        <f t="shared" si="185"/>
        <v>0</v>
      </c>
    </row>
    <row r="3937" spans="1:18" x14ac:dyDescent="0.25">
      <c r="A3937" s="1">
        <v>43542.827520371102</v>
      </c>
      <c r="B3937" s="2" t="s">
        <v>3062</v>
      </c>
      <c r="C3937" t="s">
        <v>152</v>
      </c>
      <c r="D3937">
        <v>14</v>
      </c>
      <c r="E3937" t="s">
        <v>32</v>
      </c>
      <c r="F3937">
        <f>IF(E3937="",_xlfn.XLOOKUP(C3937,'Price Averages'!$D$4:$D$103,'Price Averages'!$E$4:$E$103, "FALSE"), E3937)</f>
        <v>132</v>
      </c>
      <c r="G3937" t="s">
        <v>32</v>
      </c>
      <c r="H3937">
        <f>IF(G3937="", _xlfn.XLOOKUP(C3937, 'Cost Averages'!$D$4:$D$103,'Cost Averages'!$E$4:$E$103, "FALSE"),G3937)</f>
        <v>33</v>
      </c>
      <c r="L3937" s="2" t="s">
        <v>28</v>
      </c>
      <c r="M3937" t="s">
        <v>1194</v>
      </c>
      <c r="N3937" t="s">
        <v>50</v>
      </c>
      <c r="O3937" s="3">
        <v>10.524491192521829</v>
      </c>
      <c r="P3937" t="str">
        <f t="shared" si="183"/>
        <v>E</v>
      </c>
      <c r="Q3937">
        <f t="shared" si="184"/>
        <v>2019</v>
      </c>
      <c r="R3937">
        <f t="shared" si="185"/>
        <v>0</v>
      </c>
    </row>
    <row r="3938" spans="1:18" x14ac:dyDescent="0.25">
      <c r="A3938" s="1">
        <v>44278.868988162663</v>
      </c>
      <c r="B3938" s="2" t="s">
        <v>1461</v>
      </c>
      <c r="C3938" t="s">
        <v>152</v>
      </c>
      <c r="D3938">
        <v>14</v>
      </c>
      <c r="E3938">
        <v>132</v>
      </c>
      <c r="F3938">
        <f>IF(E3938="",_xlfn.XLOOKUP(C3938,'Price Averages'!$D$4:$D$103,'Price Averages'!$E$4:$E$103, "FALSE"), E3938)</f>
        <v>132</v>
      </c>
      <c r="G3938">
        <v>33</v>
      </c>
      <c r="H3938">
        <f>IF(G3938="", _xlfn.XLOOKUP(C3938, 'Cost Averages'!$D$4:$D$103,'Cost Averages'!$E$4:$E$103, "FALSE"),G3938)</f>
        <v>33</v>
      </c>
      <c r="L3938" s="2" t="s">
        <v>28</v>
      </c>
      <c r="M3938" t="s">
        <v>498</v>
      </c>
      <c r="N3938" t="s">
        <v>25</v>
      </c>
      <c r="O3938" s="3">
        <v>13.917704159139552</v>
      </c>
      <c r="P3938" t="str">
        <f t="shared" si="183"/>
        <v>G</v>
      </c>
      <c r="Q3938">
        <f t="shared" si="184"/>
        <v>2021</v>
      </c>
      <c r="R3938">
        <f t="shared" si="185"/>
        <v>0</v>
      </c>
    </row>
    <row r="3939" spans="1:18" x14ac:dyDescent="0.25">
      <c r="A3939" s="1">
        <v>43615.113725783049</v>
      </c>
      <c r="B3939" s="2" t="s">
        <v>992</v>
      </c>
      <c r="C3939" t="s">
        <v>152</v>
      </c>
      <c r="D3939">
        <v>15</v>
      </c>
      <c r="E3939">
        <v>132</v>
      </c>
      <c r="F3939">
        <f>IF(E3939="",_xlfn.XLOOKUP(C3939,'Price Averages'!$D$4:$D$103,'Price Averages'!$E$4:$E$103, "FALSE"), E3939)</f>
        <v>132</v>
      </c>
      <c r="G3939">
        <v>33</v>
      </c>
      <c r="H3939">
        <f>IF(G3939="", _xlfn.XLOOKUP(C3939, 'Cost Averages'!$D$4:$D$103,'Cost Averages'!$E$4:$E$103, "FALSE"),G3939)</f>
        <v>33</v>
      </c>
      <c r="L3939" s="2" t="s">
        <v>28</v>
      </c>
      <c r="M3939" t="s">
        <v>1004</v>
      </c>
      <c r="N3939" t="s">
        <v>25</v>
      </c>
      <c r="O3939" s="3">
        <v>14.538471643780088</v>
      </c>
      <c r="P3939" t="str">
        <f t="shared" si="183"/>
        <v>E</v>
      </c>
      <c r="Q3939">
        <f t="shared" si="184"/>
        <v>2019</v>
      </c>
      <c r="R3939">
        <f t="shared" si="185"/>
        <v>0</v>
      </c>
    </row>
    <row r="3940" spans="1:18" x14ac:dyDescent="0.25">
      <c r="A3940" s="1">
        <v>43988.360729604014</v>
      </c>
      <c r="B3940" s="2" t="s">
        <v>2505</v>
      </c>
      <c r="C3940" t="s">
        <v>152</v>
      </c>
      <c r="D3940">
        <v>15</v>
      </c>
      <c r="E3940">
        <v>132</v>
      </c>
      <c r="F3940">
        <f>IF(E3940="",_xlfn.XLOOKUP(C3940,'Price Averages'!$D$4:$D$103,'Price Averages'!$E$4:$E$103, "FALSE"), E3940)</f>
        <v>132</v>
      </c>
      <c r="G3940">
        <v>33</v>
      </c>
      <c r="H3940">
        <f>IF(G3940="", _xlfn.XLOOKUP(C3940, 'Cost Averages'!$D$4:$D$103,'Cost Averages'!$E$4:$E$103, "FALSE"),G3940)</f>
        <v>33</v>
      </c>
      <c r="L3940" s="2" t="s">
        <v>44</v>
      </c>
      <c r="M3940" t="s">
        <v>746</v>
      </c>
      <c r="N3940" t="s">
        <v>34</v>
      </c>
      <c r="O3940" s="3">
        <v>14.376986923104601</v>
      </c>
      <c r="P3940" t="str">
        <f t="shared" si="183"/>
        <v>F</v>
      </c>
      <c r="Q3940">
        <f t="shared" si="184"/>
        <v>2020</v>
      </c>
      <c r="R3940">
        <f t="shared" si="185"/>
        <v>0</v>
      </c>
    </row>
    <row r="3941" spans="1:18" x14ac:dyDescent="0.25">
      <c r="A3941" s="1">
        <v>44435.702969546583</v>
      </c>
      <c r="B3941" s="2" t="s">
        <v>151</v>
      </c>
      <c r="C3941" t="s">
        <v>152</v>
      </c>
      <c r="D3941">
        <v>15</v>
      </c>
      <c r="E3941">
        <v>132</v>
      </c>
      <c r="F3941">
        <f>IF(E3941="",_xlfn.XLOOKUP(C3941,'Price Averages'!$D$4:$D$103,'Price Averages'!$E$4:$E$103, "FALSE"), E3941)</f>
        <v>132</v>
      </c>
      <c r="G3941">
        <v>33</v>
      </c>
      <c r="H3941">
        <f>IF(G3941="", _xlfn.XLOOKUP(C3941, 'Cost Averages'!$D$4:$D$103,'Cost Averages'!$E$4:$E$103, "FALSE"),G3941)</f>
        <v>33</v>
      </c>
      <c r="L3941" s="2" t="s">
        <v>28</v>
      </c>
      <c r="M3941" t="s">
        <v>153</v>
      </c>
      <c r="N3941" t="s">
        <v>25</v>
      </c>
      <c r="O3941" s="3">
        <v>14.370283356317486</v>
      </c>
      <c r="P3941" t="str">
        <f t="shared" si="183"/>
        <v>G</v>
      </c>
      <c r="Q3941">
        <f t="shared" si="184"/>
        <v>2021</v>
      </c>
      <c r="R3941">
        <f t="shared" si="185"/>
        <v>0</v>
      </c>
    </row>
    <row r="3942" spans="1:18" x14ac:dyDescent="0.25">
      <c r="A3942" s="1">
        <v>44484</v>
      </c>
      <c r="B3942" s="2" t="s">
        <v>1100</v>
      </c>
      <c r="C3942" t="s">
        <v>152</v>
      </c>
      <c r="D3942">
        <v>15</v>
      </c>
      <c r="E3942">
        <v>132</v>
      </c>
      <c r="F3942">
        <f>IF(E3942="",_xlfn.XLOOKUP(C3942,'Price Averages'!$D$4:$D$103,'Price Averages'!$E$4:$E$103, "FALSE"), E3942)</f>
        <v>132</v>
      </c>
      <c r="G3942">
        <v>33</v>
      </c>
      <c r="H3942">
        <f>IF(G3942="", _xlfn.XLOOKUP(C3942, 'Cost Averages'!$D$4:$D$103,'Cost Averages'!$E$4:$E$103, "FALSE"),G3942)</f>
        <v>33</v>
      </c>
      <c r="L3942" s="2" t="s">
        <v>28</v>
      </c>
      <c r="M3942" t="s">
        <v>1552</v>
      </c>
      <c r="N3942" t="s">
        <v>78</v>
      </c>
      <c r="O3942" s="3">
        <v>14.412865837260112</v>
      </c>
      <c r="P3942" t="str">
        <f t="shared" si="183"/>
        <v>G</v>
      </c>
      <c r="Q3942">
        <f t="shared" si="184"/>
        <v>2021</v>
      </c>
      <c r="R3942">
        <f t="shared" si="185"/>
        <v>0</v>
      </c>
    </row>
    <row r="3943" spans="1:18" x14ac:dyDescent="0.25">
      <c r="A3943" s="1">
        <v>43503.025409040696</v>
      </c>
      <c r="B3943" s="2" t="s">
        <v>1329</v>
      </c>
      <c r="C3943" t="s">
        <v>152</v>
      </c>
      <c r="D3943">
        <v>16</v>
      </c>
      <c r="E3943">
        <v>132</v>
      </c>
      <c r="F3943">
        <f>IF(E3943="",_xlfn.XLOOKUP(C3943,'Price Averages'!$D$4:$D$103,'Price Averages'!$E$4:$E$103, "FALSE"), E3943)</f>
        <v>132</v>
      </c>
      <c r="G3943">
        <v>33</v>
      </c>
      <c r="H3943">
        <f>IF(G3943="", _xlfn.XLOOKUP(C3943, 'Cost Averages'!$D$4:$D$103,'Cost Averages'!$E$4:$E$103, "FALSE"),G3943)</f>
        <v>33</v>
      </c>
      <c r="L3943" s="2" t="s">
        <v>44</v>
      </c>
      <c r="M3943" t="s">
        <v>284</v>
      </c>
      <c r="N3943" t="s">
        <v>41</v>
      </c>
      <c r="O3943" s="3">
        <v>11.710935611749917</v>
      </c>
      <c r="P3943" t="str">
        <f t="shared" si="183"/>
        <v>E</v>
      </c>
      <c r="Q3943">
        <f t="shared" si="184"/>
        <v>2019</v>
      </c>
      <c r="R3943">
        <f t="shared" si="185"/>
        <v>0</v>
      </c>
    </row>
    <row r="3944" spans="1:18" x14ac:dyDescent="0.25">
      <c r="A3944" s="1">
        <v>44268</v>
      </c>
      <c r="B3944" s="2" t="s">
        <v>3605</v>
      </c>
      <c r="C3944" t="s">
        <v>152</v>
      </c>
      <c r="D3944">
        <v>16</v>
      </c>
      <c r="E3944">
        <v>132</v>
      </c>
      <c r="F3944">
        <f>IF(E3944="",_xlfn.XLOOKUP(C3944,'Price Averages'!$D$4:$D$103,'Price Averages'!$E$4:$E$103, "FALSE"), E3944)</f>
        <v>132</v>
      </c>
      <c r="G3944" t="s">
        <v>32</v>
      </c>
      <c r="H3944">
        <f>IF(G3944="", _xlfn.XLOOKUP(C3944, 'Cost Averages'!$D$4:$D$103,'Cost Averages'!$E$4:$E$103, "FALSE"),G3944)</f>
        <v>33</v>
      </c>
      <c r="L3944" s="2" t="s">
        <v>28</v>
      </c>
      <c r="M3944" t="s">
        <v>349</v>
      </c>
      <c r="N3944" t="s">
        <v>78</v>
      </c>
      <c r="O3944" s="3">
        <v>11.986565560885863</v>
      </c>
      <c r="P3944" t="str">
        <f t="shared" si="183"/>
        <v>G</v>
      </c>
      <c r="Q3944">
        <f t="shared" si="184"/>
        <v>2021</v>
      </c>
      <c r="R3944">
        <f t="shared" si="185"/>
        <v>0</v>
      </c>
    </row>
    <row r="3945" spans="1:18" x14ac:dyDescent="0.25">
      <c r="A3945" s="1">
        <v>44677</v>
      </c>
      <c r="B3945" s="2" t="s">
        <v>3959</v>
      </c>
      <c r="C3945" t="s">
        <v>152</v>
      </c>
      <c r="D3945">
        <v>16</v>
      </c>
      <c r="E3945">
        <v>132</v>
      </c>
      <c r="F3945">
        <f>IF(E3945="",_xlfn.XLOOKUP(C3945,'Price Averages'!$D$4:$D$103,'Price Averages'!$E$4:$E$103, "FALSE"), E3945)</f>
        <v>132</v>
      </c>
      <c r="G3945">
        <v>33</v>
      </c>
      <c r="H3945">
        <f>IF(G3945="", _xlfn.XLOOKUP(C3945, 'Cost Averages'!$D$4:$D$103,'Cost Averages'!$E$4:$E$103, "FALSE"),G3945)</f>
        <v>33</v>
      </c>
      <c r="L3945" s="2" t="s">
        <v>28</v>
      </c>
      <c r="M3945" t="s">
        <v>447</v>
      </c>
      <c r="N3945" t="s">
        <v>46</v>
      </c>
      <c r="O3945" s="3">
        <v>13.574227261506472</v>
      </c>
      <c r="P3945" t="str">
        <f t="shared" si="183"/>
        <v>H</v>
      </c>
      <c r="Q3945">
        <f t="shared" si="184"/>
        <v>2022</v>
      </c>
      <c r="R3945">
        <f t="shared" si="185"/>
        <v>0</v>
      </c>
    </row>
    <row r="3946" spans="1:18" x14ac:dyDescent="0.25">
      <c r="A3946" s="1">
        <v>45051.73439173933</v>
      </c>
      <c r="B3946" s="2" t="s">
        <v>2994</v>
      </c>
      <c r="C3946" t="s">
        <v>152</v>
      </c>
      <c r="D3946">
        <v>16</v>
      </c>
      <c r="E3946">
        <v>132</v>
      </c>
      <c r="F3946">
        <f>IF(E3946="",_xlfn.XLOOKUP(C3946,'Price Averages'!$D$4:$D$103,'Price Averages'!$E$4:$E$103, "FALSE"), E3946)</f>
        <v>132</v>
      </c>
      <c r="G3946">
        <v>33</v>
      </c>
      <c r="H3946">
        <f>IF(G3946="", _xlfn.XLOOKUP(C3946, 'Cost Averages'!$D$4:$D$103,'Cost Averages'!$E$4:$E$103, "FALSE"),G3946)</f>
        <v>33</v>
      </c>
      <c r="L3946" s="2" t="s">
        <v>28</v>
      </c>
      <c r="M3946" t="s">
        <v>346</v>
      </c>
      <c r="N3946" t="s">
        <v>34</v>
      </c>
      <c r="O3946" s="3">
        <v>13.518413464873573</v>
      </c>
      <c r="P3946" t="str">
        <f t="shared" si="183"/>
        <v>I</v>
      </c>
      <c r="Q3946">
        <f t="shared" si="184"/>
        <v>2023</v>
      </c>
      <c r="R3946">
        <f t="shared" si="185"/>
        <v>0</v>
      </c>
    </row>
    <row r="3947" spans="1:18" x14ac:dyDescent="0.25">
      <c r="A3947" s="1">
        <v>43637.132603432983</v>
      </c>
      <c r="B3947" s="2" t="s">
        <v>364</v>
      </c>
      <c r="C3947" t="s">
        <v>152</v>
      </c>
      <c r="D3947">
        <v>17</v>
      </c>
      <c r="E3947">
        <v>132</v>
      </c>
      <c r="F3947">
        <f>IF(E3947="",_xlfn.XLOOKUP(C3947,'Price Averages'!$D$4:$D$103,'Price Averages'!$E$4:$E$103, "FALSE"), E3947)</f>
        <v>132</v>
      </c>
      <c r="G3947">
        <v>33</v>
      </c>
      <c r="H3947">
        <f>IF(G3947="", _xlfn.XLOOKUP(C3947, 'Cost Averages'!$D$4:$D$103,'Cost Averages'!$E$4:$E$103, "FALSE"),G3947)</f>
        <v>33</v>
      </c>
      <c r="L3947" s="2" t="s">
        <v>28</v>
      </c>
      <c r="M3947" t="s">
        <v>37</v>
      </c>
      <c r="N3947" t="s">
        <v>34</v>
      </c>
      <c r="O3947" s="3">
        <v>10.06992029407844</v>
      </c>
      <c r="P3947" t="str">
        <f t="shared" si="183"/>
        <v>E</v>
      </c>
      <c r="Q3947">
        <f t="shared" si="184"/>
        <v>2019</v>
      </c>
      <c r="R3947">
        <f t="shared" si="185"/>
        <v>0</v>
      </c>
    </row>
    <row r="3948" spans="1:18" x14ac:dyDescent="0.25">
      <c r="A3948" s="1">
        <v>43452.263966054743</v>
      </c>
      <c r="B3948" s="2" t="s">
        <v>736</v>
      </c>
      <c r="C3948" t="s">
        <v>152</v>
      </c>
      <c r="D3948">
        <v>18</v>
      </c>
      <c r="E3948">
        <v>132</v>
      </c>
      <c r="F3948">
        <f>IF(E3948="",_xlfn.XLOOKUP(C3948,'Price Averages'!$D$4:$D$103,'Price Averages'!$E$4:$E$103, "FALSE"), E3948)</f>
        <v>132</v>
      </c>
      <c r="G3948">
        <v>33</v>
      </c>
      <c r="H3948">
        <f>IF(G3948="", _xlfn.XLOOKUP(C3948, 'Cost Averages'!$D$4:$D$103,'Cost Averages'!$E$4:$E$103, "FALSE"),G3948)</f>
        <v>33</v>
      </c>
      <c r="L3948" s="2" t="s">
        <v>28</v>
      </c>
      <c r="M3948" t="s">
        <v>737</v>
      </c>
      <c r="N3948" t="s">
        <v>25</v>
      </c>
      <c r="O3948" s="3">
        <v>9.1057685343725456</v>
      </c>
      <c r="P3948" t="str">
        <f t="shared" si="183"/>
        <v>D</v>
      </c>
      <c r="Q3948">
        <f t="shared" si="184"/>
        <v>2018</v>
      </c>
      <c r="R3948">
        <f t="shared" si="185"/>
        <v>0</v>
      </c>
    </row>
    <row r="3949" spans="1:18" x14ac:dyDescent="0.25">
      <c r="A3949" s="1">
        <v>43685.509514487771</v>
      </c>
      <c r="B3949" s="2" t="s">
        <v>1303</v>
      </c>
      <c r="C3949" t="s">
        <v>152</v>
      </c>
      <c r="D3949">
        <v>18</v>
      </c>
      <c r="E3949" t="s">
        <v>32</v>
      </c>
      <c r="F3949">
        <f>IF(E3949="",_xlfn.XLOOKUP(C3949,'Price Averages'!$D$4:$D$103,'Price Averages'!$E$4:$E$103, "FALSE"), E3949)</f>
        <v>132</v>
      </c>
      <c r="G3949">
        <v>33</v>
      </c>
      <c r="H3949">
        <f>IF(G3949="", _xlfn.XLOOKUP(C3949, 'Cost Averages'!$D$4:$D$103,'Cost Averages'!$E$4:$E$103, "FALSE"),G3949)</f>
        <v>33</v>
      </c>
      <c r="L3949" s="2" t="s">
        <v>28</v>
      </c>
      <c r="M3949" t="s">
        <v>271</v>
      </c>
      <c r="N3949" t="s">
        <v>56</v>
      </c>
      <c r="O3949" s="3">
        <v>11.504886852416154</v>
      </c>
      <c r="P3949" t="str">
        <f t="shared" si="183"/>
        <v>E</v>
      </c>
      <c r="Q3949">
        <f t="shared" si="184"/>
        <v>2019</v>
      </c>
      <c r="R3949">
        <f t="shared" si="185"/>
        <v>0</v>
      </c>
    </row>
    <row r="3950" spans="1:18" x14ac:dyDescent="0.25">
      <c r="A3950" s="1">
        <v>43483.30504098333</v>
      </c>
      <c r="B3950" s="2" t="s">
        <v>1530</v>
      </c>
      <c r="C3950" t="s">
        <v>152</v>
      </c>
      <c r="D3950">
        <v>18</v>
      </c>
      <c r="E3950">
        <v>132</v>
      </c>
      <c r="F3950">
        <f>IF(E3950="",_xlfn.XLOOKUP(C3950,'Price Averages'!$D$4:$D$103,'Price Averages'!$E$4:$E$103, "FALSE"), E3950)</f>
        <v>132</v>
      </c>
      <c r="G3950">
        <v>33</v>
      </c>
      <c r="H3950">
        <f>IF(G3950="", _xlfn.XLOOKUP(C3950, 'Cost Averages'!$D$4:$D$103,'Cost Averages'!$E$4:$E$103, "FALSE"),G3950)</f>
        <v>33</v>
      </c>
      <c r="L3950" s="2" t="s">
        <v>28</v>
      </c>
      <c r="M3950" t="s">
        <v>238</v>
      </c>
      <c r="N3950" t="s">
        <v>50</v>
      </c>
      <c r="O3950" s="3">
        <v>15.234329552872023</v>
      </c>
      <c r="P3950" t="str">
        <f t="shared" si="183"/>
        <v>E</v>
      </c>
      <c r="Q3950">
        <f t="shared" si="184"/>
        <v>2019</v>
      </c>
      <c r="R3950">
        <f t="shared" si="185"/>
        <v>0</v>
      </c>
    </row>
    <row r="3951" spans="1:18" x14ac:dyDescent="0.25">
      <c r="A3951" s="1">
        <v>43450.99725294263</v>
      </c>
      <c r="B3951" s="2" t="s">
        <v>3006</v>
      </c>
      <c r="C3951" t="s">
        <v>152</v>
      </c>
      <c r="D3951">
        <v>19</v>
      </c>
      <c r="E3951">
        <v>132</v>
      </c>
      <c r="F3951">
        <f>IF(E3951="",_xlfn.XLOOKUP(C3951,'Price Averages'!$D$4:$D$103,'Price Averages'!$E$4:$E$103, "FALSE"), E3951)</f>
        <v>132</v>
      </c>
      <c r="G3951">
        <v>33</v>
      </c>
      <c r="H3951">
        <f>IF(G3951="", _xlfn.XLOOKUP(C3951, 'Cost Averages'!$D$4:$D$103,'Cost Averages'!$E$4:$E$103, "FALSE"),G3951)</f>
        <v>33</v>
      </c>
      <c r="L3951" s="2" t="s">
        <v>44</v>
      </c>
      <c r="M3951" t="s">
        <v>652</v>
      </c>
      <c r="N3951" t="s">
        <v>78</v>
      </c>
      <c r="O3951" s="3">
        <v>10.163794912095831</v>
      </c>
      <c r="P3951" t="str">
        <f t="shared" si="183"/>
        <v>D</v>
      </c>
      <c r="Q3951">
        <f t="shared" si="184"/>
        <v>2018</v>
      </c>
      <c r="R3951">
        <f t="shared" si="185"/>
        <v>0</v>
      </c>
    </row>
    <row r="3952" spans="1:18" x14ac:dyDescent="0.25">
      <c r="A3952" s="1">
        <v>43467.60619153687</v>
      </c>
      <c r="B3952" s="2" t="s">
        <v>849</v>
      </c>
      <c r="C3952" t="s">
        <v>152</v>
      </c>
      <c r="D3952">
        <v>19</v>
      </c>
      <c r="E3952" t="s">
        <v>32</v>
      </c>
      <c r="F3952">
        <f>IF(E3952="",_xlfn.XLOOKUP(C3952,'Price Averages'!$D$4:$D$103,'Price Averages'!$E$4:$E$103, "FALSE"), E3952)</f>
        <v>132</v>
      </c>
      <c r="G3952">
        <v>33</v>
      </c>
      <c r="H3952">
        <f>IF(G3952="", _xlfn.XLOOKUP(C3952, 'Cost Averages'!$D$4:$D$103,'Cost Averages'!$E$4:$E$103, "FALSE"),G3952)</f>
        <v>33</v>
      </c>
      <c r="L3952" s="2" t="s">
        <v>44</v>
      </c>
      <c r="M3952" t="s">
        <v>49</v>
      </c>
      <c r="N3952" t="s">
        <v>50</v>
      </c>
      <c r="O3952" s="3">
        <v>11.749993886708426</v>
      </c>
      <c r="P3952" t="str">
        <f t="shared" si="183"/>
        <v>E</v>
      </c>
      <c r="Q3952">
        <f t="shared" si="184"/>
        <v>2019</v>
      </c>
      <c r="R3952">
        <f t="shared" si="185"/>
        <v>0</v>
      </c>
    </row>
    <row r="3953" spans="1:18" x14ac:dyDescent="0.25">
      <c r="A3953" s="1">
        <v>44307.01179014019</v>
      </c>
      <c r="B3953" s="2" t="s">
        <v>2706</v>
      </c>
      <c r="C3953" t="s">
        <v>152</v>
      </c>
      <c r="D3953">
        <v>19</v>
      </c>
      <c r="E3953" t="s">
        <v>32</v>
      </c>
      <c r="F3953">
        <f>IF(E3953="",_xlfn.XLOOKUP(C3953,'Price Averages'!$D$4:$D$103,'Price Averages'!$E$4:$E$103, "FALSE"), E3953)</f>
        <v>132</v>
      </c>
      <c r="G3953">
        <v>33</v>
      </c>
      <c r="H3953">
        <f>IF(G3953="", _xlfn.XLOOKUP(C3953, 'Cost Averages'!$D$4:$D$103,'Cost Averages'!$E$4:$E$103, "FALSE"),G3953)</f>
        <v>33</v>
      </c>
      <c r="L3953" s="2" t="s">
        <v>44</v>
      </c>
      <c r="M3953" t="s">
        <v>238</v>
      </c>
      <c r="N3953" t="s">
        <v>50</v>
      </c>
      <c r="O3953" s="3">
        <v>15.234329552872023</v>
      </c>
      <c r="P3953" t="str">
        <f t="shared" si="183"/>
        <v>G</v>
      </c>
      <c r="Q3953">
        <f t="shared" si="184"/>
        <v>2021</v>
      </c>
      <c r="R3953">
        <f t="shared" si="185"/>
        <v>0</v>
      </c>
    </row>
    <row r="3954" spans="1:18" x14ac:dyDescent="0.25">
      <c r="A3954" s="1">
        <v>44136.499906460311</v>
      </c>
      <c r="B3954" s="2" t="s">
        <v>2582</v>
      </c>
      <c r="C3954" t="s">
        <v>152</v>
      </c>
      <c r="D3954">
        <v>20</v>
      </c>
      <c r="E3954">
        <v>132</v>
      </c>
      <c r="F3954">
        <f>IF(E3954="",_xlfn.XLOOKUP(C3954,'Price Averages'!$D$4:$D$103,'Price Averages'!$E$4:$E$103, "FALSE"), E3954)</f>
        <v>132</v>
      </c>
      <c r="G3954">
        <v>33</v>
      </c>
      <c r="H3954">
        <f>IF(G3954="", _xlfn.XLOOKUP(C3954, 'Cost Averages'!$D$4:$D$103,'Cost Averages'!$E$4:$E$103, "FALSE"),G3954)</f>
        <v>33</v>
      </c>
      <c r="L3954" s="2" t="s">
        <v>28</v>
      </c>
      <c r="M3954" t="s">
        <v>432</v>
      </c>
      <c r="N3954" t="s">
        <v>25</v>
      </c>
      <c r="O3954" s="3">
        <v>10.408704992688252</v>
      </c>
      <c r="P3954" t="str">
        <f t="shared" si="183"/>
        <v>F</v>
      </c>
      <c r="Q3954">
        <f t="shared" si="184"/>
        <v>2020</v>
      </c>
      <c r="R3954">
        <f t="shared" si="185"/>
        <v>0</v>
      </c>
    </row>
    <row r="3955" spans="1:18" x14ac:dyDescent="0.25">
      <c r="A3955" s="1">
        <v>44088.035263485806</v>
      </c>
      <c r="B3955" s="2" t="s">
        <v>2703</v>
      </c>
      <c r="C3955" t="s">
        <v>152</v>
      </c>
      <c r="D3955">
        <v>20</v>
      </c>
      <c r="E3955">
        <v>132</v>
      </c>
      <c r="F3955">
        <f>IF(E3955="",_xlfn.XLOOKUP(C3955,'Price Averages'!$D$4:$D$103,'Price Averages'!$E$4:$E$103, "FALSE"), E3955)</f>
        <v>132</v>
      </c>
      <c r="G3955">
        <v>33</v>
      </c>
      <c r="H3955">
        <f>IF(G3955="", _xlfn.XLOOKUP(C3955, 'Cost Averages'!$D$4:$D$103,'Cost Averages'!$E$4:$E$103, "FALSE"),G3955)</f>
        <v>33</v>
      </c>
      <c r="L3955" s="2" t="s">
        <v>23</v>
      </c>
      <c r="M3955" t="s">
        <v>230</v>
      </c>
      <c r="N3955" t="s">
        <v>78</v>
      </c>
      <c r="O3955" s="3">
        <v>14.593670394271927</v>
      </c>
      <c r="P3955" t="str">
        <f t="shared" si="183"/>
        <v>F</v>
      </c>
      <c r="Q3955">
        <f t="shared" si="184"/>
        <v>2020</v>
      </c>
      <c r="R3955">
        <f t="shared" si="185"/>
        <v>0</v>
      </c>
    </row>
    <row r="3956" spans="1:18" x14ac:dyDescent="0.25">
      <c r="A3956" s="1">
        <v>42947.152160668222</v>
      </c>
      <c r="B3956" s="2" t="s">
        <v>1775</v>
      </c>
      <c r="C3956" t="s">
        <v>31</v>
      </c>
      <c r="D3956">
        <v>1</v>
      </c>
      <c r="E3956">
        <v>46</v>
      </c>
      <c r="F3956">
        <f>IF(E3956="",_xlfn.XLOOKUP(C3956,'Price Averages'!$D$4:$D$103,'Price Averages'!$E$4:$E$103, "FALSE"), E3956)</f>
        <v>46</v>
      </c>
      <c r="G3956">
        <v>23</v>
      </c>
      <c r="H3956">
        <f>IF(G3956="", _xlfn.XLOOKUP(C3956, 'Cost Averages'!$D$4:$D$103,'Cost Averages'!$E$4:$E$103, "FALSE"),G3956)</f>
        <v>23</v>
      </c>
      <c r="L3956" s="2" t="s">
        <v>28</v>
      </c>
      <c r="M3956" t="s">
        <v>213</v>
      </c>
      <c r="N3956" t="s">
        <v>41</v>
      </c>
      <c r="O3956" s="3">
        <v>12.396052160428608</v>
      </c>
      <c r="P3956" t="str">
        <f t="shared" si="183"/>
        <v>C</v>
      </c>
      <c r="Q3956">
        <f t="shared" si="184"/>
        <v>2017</v>
      </c>
      <c r="R3956">
        <f t="shared" si="185"/>
        <v>0</v>
      </c>
    </row>
    <row r="3957" spans="1:18" x14ac:dyDescent="0.25">
      <c r="A3957" s="1">
        <v>44222.096133821055</v>
      </c>
      <c r="B3957" s="2" t="s">
        <v>1380</v>
      </c>
      <c r="C3957" t="s">
        <v>31</v>
      </c>
      <c r="D3957">
        <v>1</v>
      </c>
      <c r="E3957">
        <v>46</v>
      </c>
      <c r="F3957">
        <f>IF(E3957="",_xlfn.XLOOKUP(C3957,'Price Averages'!$D$4:$D$103,'Price Averages'!$E$4:$E$103, "FALSE"), E3957)</f>
        <v>46</v>
      </c>
      <c r="G3957">
        <v>23</v>
      </c>
      <c r="H3957">
        <f>IF(G3957="", _xlfn.XLOOKUP(C3957, 'Cost Averages'!$D$4:$D$103,'Cost Averages'!$E$4:$E$103, "FALSE"),G3957)</f>
        <v>23</v>
      </c>
      <c r="L3957" s="2" t="s">
        <v>23</v>
      </c>
      <c r="M3957" t="s">
        <v>183</v>
      </c>
      <c r="N3957" t="s">
        <v>34</v>
      </c>
      <c r="O3957" s="3">
        <v>10.523527521613014</v>
      </c>
      <c r="P3957" t="str">
        <f t="shared" si="183"/>
        <v>G</v>
      </c>
      <c r="Q3957">
        <f t="shared" si="184"/>
        <v>2021</v>
      </c>
      <c r="R3957">
        <f t="shared" si="185"/>
        <v>0</v>
      </c>
    </row>
    <row r="3958" spans="1:18" x14ac:dyDescent="0.25">
      <c r="A3958" s="1">
        <v>44233.340659037545</v>
      </c>
      <c r="B3958" s="2" t="s">
        <v>2849</v>
      </c>
      <c r="C3958" t="s">
        <v>31</v>
      </c>
      <c r="D3958">
        <v>1</v>
      </c>
      <c r="E3958">
        <v>46</v>
      </c>
      <c r="F3958">
        <f>IF(E3958="",_xlfn.XLOOKUP(C3958,'Price Averages'!$D$4:$D$103,'Price Averages'!$E$4:$E$103, "FALSE"), E3958)</f>
        <v>46</v>
      </c>
      <c r="G3958">
        <v>23</v>
      </c>
      <c r="H3958">
        <f>IF(G3958="", _xlfn.XLOOKUP(C3958, 'Cost Averages'!$D$4:$D$103,'Cost Averages'!$E$4:$E$103, "FALSE"),G3958)</f>
        <v>23</v>
      </c>
      <c r="L3958" s="2" t="s">
        <v>28</v>
      </c>
      <c r="M3958" t="s">
        <v>197</v>
      </c>
      <c r="N3958" t="s">
        <v>25</v>
      </c>
      <c r="O3958" s="3">
        <v>12.007834550770397</v>
      </c>
      <c r="P3958" t="str">
        <f t="shared" si="183"/>
        <v>G</v>
      </c>
      <c r="Q3958">
        <f t="shared" si="184"/>
        <v>2021</v>
      </c>
      <c r="R3958">
        <f t="shared" si="185"/>
        <v>0</v>
      </c>
    </row>
    <row r="3959" spans="1:18" x14ac:dyDescent="0.25">
      <c r="A3959" s="1">
        <v>44544.496209106714</v>
      </c>
      <c r="B3959" s="2" t="s">
        <v>2493</v>
      </c>
      <c r="C3959" t="s">
        <v>31</v>
      </c>
      <c r="D3959">
        <v>2</v>
      </c>
      <c r="E3959">
        <v>46</v>
      </c>
      <c r="F3959">
        <f>IF(E3959="",_xlfn.XLOOKUP(C3959,'Price Averages'!$D$4:$D$103,'Price Averages'!$E$4:$E$103, "FALSE"), E3959)</f>
        <v>46</v>
      </c>
      <c r="G3959">
        <v>23</v>
      </c>
      <c r="H3959">
        <f>IF(G3959="", _xlfn.XLOOKUP(C3959, 'Cost Averages'!$D$4:$D$103,'Cost Averages'!$E$4:$E$103, "FALSE"),G3959)</f>
        <v>23</v>
      </c>
      <c r="L3959" s="2" t="s">
        <v>28</v>
      </c>
      <c r="M3959" t="s">
        <v>520</v>
      </c>
      <c r="N3959" t="s">
        <v>25</v>
      </c>
      <c r="O3959" s="3">
        <v>11.003496633574638</v>
      </c>
      <c r="P3959" t="str">
        <f t="shared" si="183"/>
        <v>G</v>
      </c>
      <c r="Q3959">
        <f t="shared" si="184"/>
        <v>2021</v>
      </c>
      <c r="R3959">
        <f t="shared" si="185"/>
        <v>0</v>
      </c>
    </row>
    <row r="3960" spans="1:18" x14ac:dyDescent="0.25">
      <c r="A3960" s="1">
        <v>44636.371285705354</v>
      </c>
      <c r="B3960" s="2" t="s">
        <v>3023</v>
      </c>
      <c r="C3960" t="s">
        <v>31</v>
      </c>
      <c r="D3960">
        <v>2</v>
      </c>
      <c r="E3960" t="s">
        <v>32</v>
      </c>
      <c r="F3960">
        <f>IF(E3960="",_xlfn.XLOOKUP(C3960,'Price Averages'!$D$4:$D$103,'Price Averages'!$E$4:$E$103, "FALSE"), E3960)</f>
        <v>46</v>
      </c>
      <c r="G3960">
        <v>23</v>
      </c>
      <c r="H3960">
        <f>IF(G3960="", _xlfn.XLOOKUP(C3960, 'Cost Averages'!$D$4:$D$103,'Cost Averages'!$E$4:$E$103, "FALSE"),G3960)</f>
        <v>23</v>
      </c>
      <c r="L3960" s="2" t="s">
        <v>23</v>
      </c>
      <c r="M3960" t="s">
        <v>108</v>
      </c>
      <c r="N3960" t="s">
        <v>56</v>
      </c>
      <c r="O3960" s="3">
        <v>14.697745043716761</v>
      </c>
      <c r="P3960" t="str">
        <f t="shared" si="183"/>
        <v>H</v>
      </c>
      <c r="Q3960">
        <f t="shared" si="184"/>
        <v>2022</v>
      </c>
      <c r="R3960">
        <f t="shared" si="185"/>
        <v>0</v>
      </c>
    </row>
    <row r="3961" spans="1:18" x14ac:dyDescent="0.25">
      <c r="A3961" s="1">
        <v>43760.572506146207</v>
      </c>
      <c r="B3961" s="2" t="s">
        <v>3205</v>
      </c>
      <c r="C3961" t="s">
        <v>31</v>
      </c>
      <c r="D3961">
        <v>3</v>
      </c>
      <c r="E3961" t="s">
        <v>32</v>
      </c>
      <c r="F3961">
        <f>IF(E3961="",_xlfn.XLOOKUP(C3961,'Price Averages'!$D$4:$D$103,'Price Averages'!$E$4:$E$103, "FALSE"), E3961)</f>
        <v>46</v>
      </c>
      <c r="G3961">
        <v>23</v>
      </c>
      <c r="H3961">
        <f>IF(G3961="", _xlfn.XLOOKUP(C3961, 'Cost Averages'!$D$4:$D$103,'Cost Averages'!$E$4:$E$103, "FALSE"),G3961)</f>
        <v>23</v>
      </c>
      <c r="L3961" s="2" t="s">
        <v>28</v>
      </c>
      <c r="M3961" t="s">
        <v>228</v>
      </c>
      <c r="N3961" t="s">
        <v>46</v>
      </c>
      <c r="O3961" s="3">
        <v>9.3014286057233697</v>
      </c>
      <c r="P3961" t="str">
        <f t="shared" si="183"/>
        <v>E</v>
      </c>
      <c r="Q3961">
        <f t="shared" si="184"/>
        <v>2019</v>
      </c>
      <c r="R3961">
        <f t="shared" si="185"/>
        <v>0</v>
      </c>
    </row>
    <row r="3962" spans="1:18" x14ac:dyDescent="0.25">
      <c r="A3962" s="1">
        <v>44155</v>
      </c>
      <c r="B3962" s="2" t="s">
        <v>3436</v>
      </c>
      <c r="C3962" t="s">
        <v>31</v>
      </c>
      <c r="D3962">
        <v>3</v>
      </c>
      <c r="E3962">
        <v>46</v>
      </c>
      <c r="F3962">
        <f>IF(E3962="",_xlfn.XLOOKUP(C3962,'Price Averages'!$D$4:$D$103,'Price Averages'!$E$4:$E$103, "FALSE"), E3962)</f>
        <v>46</v>
      </c>
      <c r="G3962">
        <v>23</v>
      </c>
      <c r="H3962">
        <f>IF(G3962="", _xlfn.XLOOKUP(C3962, 'Cost Averages'!$D$4:$D$103,'Cost Averages'!$E$4:$E$103, "FALSE"),G3962)</f>
        <v>23</v>
      </c>
      <c r="L3962" s="2" t="s">
        <v>28</v>
      </c>
      <c r="M3962" t="s">
        <v>618</v>
      </c>
      <c r="N3962" t="s">
        <v>50</v>
      </c>
      <c r="O3962" s="3">
        <v>13.259563298324382</v>
      </c>
      <c r="P3962" t="str">
        <f t="shared" si="183"/>
        <v>F</v>
      </c>
      <c r="Q3962">
        <f t="shared" si="184"/>
        <v>2020</v>
      </c>
      <c r="R3962">
        <f t="shared" si="185"/>
        <v>0</v>
      </c>
    </row>
    <row r="3963" spans="1:18" x14ac:dyDescent="0.25">
      <c r="A3963" s="1">
        <v>44425.165688218869</v>
      </c>
      <c r="B3963" s="2" t="s">
        <v>937</v>
      </c>
      <c r="C3963" t="s">
        <v>31</v>
      </c>
      <c r="D3963">
        <v>4</v>
      </c>
      <c r="E3963">
        <v>46</v>
      </c>
      <c r="F3963">
        <f>IF(E3963="",_xlfn.XLOOKUP(C3963,'Price Averages'!$D$4:$D$103,'Price Averages'!$E$4:$E$103, "FALSE"), E3963)</f>
        <v>46</v>
      </c>
      <c r="G3963">
        <v>23</v>
      </c>
      <c r="H3963">
        <f>IF(G3963="", _xlfn.XLOOKUP(C3963, 'Cost Averages'!$D$4:$D$103,'Cost Averages'!$E$4:$E$103, "FALSE"),G3963)</f>
        <v>23</v>
      </c>
      <c r="L3963" s="2" t="s">
        <v>28</v>
      </c>
      <c r="M3963" t="s">
        <v>245</v>
      </c>
      <c r="N3963" t="s">
        <v>46</v>
      </c>
      <c r="O3963" s="3">
        <v>13.918153610259502</v>
      </c>
      <c r="P3963" t="str">
        <f t="shared" si="183"/>
        <v>G</v>
      </c>
      <c r="Q3963">
        <f t="shared" si="184"/>
        <v>2021</v>
      </c>
      <c r="R3963">
        <f t="shared" si="185"/>
        <v>0</v>
      </c>
    </row>
    <row r="3964" spans="1:18" x14ac:dyDescent="0.25">
      <c r="A3964" s="1">
        <v>44514</v>
      </c>
      <c r="B3964" s="2" t="s">
        <v>2483</v>
      </c>
      <c r="C3964" t="s">
        <v>31</v>
      </c>
      <c r="D3964">
        <v>4</v>
      </c>
      <c r="E3964" t="s">
        <v>32</v>
      </c>
      <c r="F3964">
        <f>IF(E3964="",_xlfn.XLOOKUP(C3964,'Price Averages'!$D$4:$D$103,'Price Averages'!$E$4:$E$103, "FALSE"), E3964)</f>
        <v>46</v>
      </c>
      <c r="G3964">
        <v>23</v>
      </c>
      <c r="H3964">
        <f>IF(G3964="", _xlfn.XLOOKUP(C3964, 'Cost Averages'!$D$4:$D$103,'Cost Averages'!$E$4:$E$103, "FALSE"),G3964)</f>
        <v>23</v>
      </c>
      <c r="L3964" s="2" t="s">
        <v>28</v>
      </c>
      <c r="M3964" t="s">
        <v>678</v>
      </c>
      <c r="N3964" t="s">
        <v>78</v>
      </c>
      <c r="O3964" s="3">
        <v>8.1595626482464514</v>
      </c>
      <c r="P3964" t="str">
        <f t="shared" si="183"/>
        <v>G</v>
      </c>
      <c r="Q3964">
        <f t="shared" si="184"/>
        <v>2021</v>
      </c>
      <c r="R3964">
        <f t="shared" si="185"/>
        <v>0</v>
      </c>
    </row>
    <row r="3965" spans="1:18" x14ac:dyDescent="0.25">
      <c r="A3965" s="1">
        <v>44593</v>
      </c>
      <c r="B3965" s="2" t="s">
        <v>3879</v>
      </c>
      <c r="C3965" t="s">
        <v>31</v>
      </c>
      <c r="D3965">
        <v>4</v>
      </c>
      <c r="E3965">
        <v>46</v>
      </c>
      <c r="F3965">
        <f>IF(E3965="",_xlfn.XLOOKUP(C3965,'Price Averages'!$D$4:$D$103,'Price Averages'!$E$4:$E$103, "FALSE"), E3965)</f>
        <v>46</v>
      </c>
      <c r="G3965">
        <v>23</v>
      </c>
      <c r="H3965">
        <f>IF(G3965="", _xlfn.XLOOKUP(C3965, 'Cost Averages'!$D$4:$D$103,'Cost Averages'!$E$4:$E$103, "FALSE"),G3965)</f>
        <v>23</v>
      </c>
      <c r="L3965" s="2" t="s">
        <v>44</v>
      </c>
      <c r="M3965" t="s">
        <v>226</v>
      </c>
      <c r="N3965" t="s">
        <v>56</v>
      </c>
      <c r="O3965" s="3">
        <v>12.200533931675887</v>
      </c>
      <c r="P3965" t="str">
        <f t="shared" si="183"/>
        <v>H</v>
      </c>
      <c r="Q3965">
        <f t="shared" si="184"/>
        <v>2022</v>
      </c>
      <c r="R3965">
        <f t="shared" si="185"/>
        <v>0</v>
      </c>
    </row>
    <row r="3966" spans="1:18" x14ac:dyDescent="0.25">
      <c r="A3966" s="1">
        <v>42447.174654763054</v>
      </c>
      <c r="B3966" s="2" t="s">
        <v>2491</v>
      </c>
      <c r="C3966" t="s">
        <v>31</v>
      </c>
      <c r="D3966">
        <v>5</v>
      </c>
      <c r="E3966">
        <v>46</v>
      </c>
      <c r="F3966">
        <f>IF(E3966="",_xlfn.XLOOKUP(C3966,'Price Averages'!$D$4:$D$103,'Price Averages'!$E$4:$E$103, "FALSE"), E3966)</f>
        <v>46</v>
      </c>
      <c r="G3966">
        <v>23</v>
      </c>
      <c r="H3966">
        <f>IF(G3966="", _xlfn.XLOOKUP(C3966, 'Cost Averages'!$D$4:$D$103,'Cost Averages'!$E$4:$E$103, "FALSE"),G3966)</f>
        <v>23</v>
      </c>
      <c r="L3966" s="2" t="s">
        <v>44</v>
      </c>
      <c r="M3966" t="s">
        <v>86</v>
      </c>
      <c r="N3966" t="s">
        <v>41</v>
      </c>
      <c r="O3966" s="3">
        <v>9.8238489437106278</v>
      </c>
      <c r="P3966" t="str">
        <f t="shared" si="183"/>
        <v>B</v>
      </c>
      <c r="Q3966">
        <f t="shared" si="184"/>
        <v>2016</v>
      </c>
      <c r="R3966">
        <f t="shared" si="185"/>
        <v>0</v>
      </c>
    </row>
    <row r="3967" spans="1:18" x14ac:dyDescent="0.25">
      <c r="A3967" s="1">
        <v>44255</v>
      </c>
      <c r="B3967" s="2" t="s">
        <v>774</v>
      </c>
      <c r="C3967" t="s">
        <v>31</v>
      </c>
      <c r="D3967">
        <v>5</v>
      </c>
      <c r="E3967">
        <v>46</v>
      </c>
      <c r="F3967">
        <f>IF(E3967="",_xlfn.XLOOKUP(C3967,'Price Averages'!$D$4:$D$103,'Price Averages'!$E$4:$E$103, "FALSE"), E3967)</f>
        <v>46</v>
      </c>
      <c r="G3967">
        <v>23</v>
      </c>
      <c r="H3967">
        <f>IF(G3967="", _xlfn.XLOOKUP(C3967, 'Cost Averages'!$D$4:$D$103,'Cost Averages'!$E$4:$E$103, "FALSE"),G3967)</f>
        <v>23</v>
      </c>
      <c r="L3967" s="2" t="s">
        <v>23</v>
      </c>
      <c r="M3967" t="s">
        <v>287</v>
      </c>
      <c r="N3967" t="s">
        <v>34</v>
      </c>
      <c r="O3967" s="3">
        <v>14.906846445071711</v>
      </c>
      <c r="P3967" t="str">
        <f t="shared" si="183"/>
        <v>G</v>
      </c>
      <c r="Q3967">
        <f t="shared" si="184"/>
        <v>2021</v>
      </c>
      <c r="R3967">
        <f t="shared" si="185"/>
        <v>0</v>
      </c>
    </row>
    <row r="3968" spans="1:18" x14ac:dyDescent="0.25">
      <c r="A3968" s="1">
        <v>42995.679983077462</v>
      </c>
      <c r="B3968" s="2" t="s">
        <v>1446</v>
      </c>
      <c r="C3968" t="s">
        <v>31</v>
      </c>
      <c r="D3968">
        <v>6</v>
      </c>
      <c r="E3968" t="s">
        <v>32</v>
      </c>
      <c r="F3968">
        <f>IF(E3968="",_xlfn.XLOOKUP(C3968,'Price Averages'!$D$4:$D$103,'Price Averages'!$E$4:$E$103, "FALSE"), E3968)</f>
        <v>46</v>
      </c>
      <c r="G3968">
        <v>23</v>
      </c>
      <c r="H3968">
        <f>IF(G3968="", _xlfn.XLOOKUP(C3968, 'Cost Averages'!$D$4:$D$103,'Cost Averages'!$E$4:$E$103, "FALSE"),G3968)</f>
        <v>23</v>
      </c>
      <c r="L3968" s="2" t="s">
        <v>44</v>
      </c>
      <c r="M3968" t="s">
        <v>549</v>
      </c>
      <c r="N3968" t="s">
        <v>56</v>
      </c>
      <c r="O3968" s="3">
        <v>10.037135914792184</v>
      </c>
      <c r="P3968" t="str">
        <f t="shared" si="183"/>
        <v>C</v>
      </c>
      <c r="Q3968">
        <f t="shared" si="184"/>
        <v>2017</v>
      </c>
      <c r="R3968">
        <f t="shared" si="185"/>
        <v>0</v>
      </c>
    </row>
    <row r="3969" spans="1:18" x14ac:dyDescent="0.25">
      <c r="A3969" s="1">
        <v>43508.99948517813</v>
      </c>
      <c r="B3969" s="2" t="s">
        <v>1142</v>
      </c>
      <c r="C3969" t="s">
        <v>31</v>
      </c>
      <c r="D3969">
        <v>6</v>
      </c>
      <c r="E3969" t="s">
        <v>32</v>
      </c>
      <c r="F3969">
        <f>IF(E3969="",_xlfn.XLOOKUP(C3969,'Price Averages'!$D$4:$D$103,'Price Averages'!$E$4:$E$103, "FALSE"), E3969)</f>
        <v>46</v>
      </c>
      <c r="G3969">
        <v>23</v>
      </c>
      <c r="H3969">
        <f>IF(G3969="", _xlfn.XLOOKUP(C3969, 'Cost Averages'!$D$4:$D$103,'Cost Averages'!$E$4:$E$103, "FALSE"),G3969)</f>
        <v>23</v>
      </c>
      <c r="L3969" s="2" t="s">
        <v>28</v>
      </c>
      <c r="M3969" t="s">
        <v>442</v>
      </c>
      <c r="N3969" t="s">
        <v>41</v>
      </c>
      <c r="O3969" s="3">
        <v>13.332534707865639</v>
      </c>
      <c r="P3969" t="str">
        <f t="shared" si="183"/>
        <v>E</v>
      </c>
      <c r="Q3969">
        <f t="shared" si="184"/>
        <v>2019</v>
      </c>
      <c r="R3969">
        <f t="shared" si="185"/>
        <v>0</v>
      </c>
    </row>
    <row r="3970" spans="1:18" x14ac:dyDescent="0.25">
      <c r="A3970" s="1">
        <v>44140.069940743429</v>
      </c>
      <c r="B3970" s="2" t="s">
        <v>1994</v>
      </c>
      <c r="C3970" t="s">
        <v>31</v>
      </c>
      <c r="D3970">
        <v>6</v>
      </c>
      <c r="E3970">
        <v>46</v>
      </c>
      <c r="F3970">
        <f>IF(E3970="",_xlfn.XLOOKUP(C3970,'Price Averages'!$D$4:$D$103,'Price Averages'!$E$4:$E$103, "FALSE"), E3970)</f>
        <v>46</v>
      </c>
      <c r="G3970">
        <v>23</v>
      </c>
      <c r="H3970">
        <f>IF(G3970="", _xlfn.XLOOKUP(C3970, 'Cost Averages'!$D$4:$D$103,'Cost Averages'!$E$4:$E$103, "FALSE"),G3970)</f>
        <v>23</v>
      </c>
      <c r="L3970" s="2" t="s">
        <v>28</v>
      </c>
      <c r="M3970" t="s">
        <v>108</v>
      </c>
      <c r="N3970" t="s">
        <v>56</v>
      </c>
      <c r="O3970" s="3">
        <v>14.697745043716761</v>
      </c>
      <c r="P3970" t="str">
        <f t="shared" ref="P3970:P4002" si="186">CHAR(64+(YEAR(A3970)-2014))</f>
        <v>F</v>
      </c>
      <c r="Q3970">
        <f t="shared" ref="Q3970:Q4002" si="187">YEAR(A3970)</f>
        <v>2020</v>
      </c>
      <c r="R3970">
        <f t="shared" ref="R3970:R4002" si="188">IF(P3970=CHAR(64 + (YEAR(A3970) - 2014)), 0, 1)</f>
        <v>0</v>
      </c>
    </row>
    <row r="3971" spans="1:18" x14ac:dyDescent="0.25">
      <c r="A3971" s="1">
        <v>44662.77681116022</v>
      </c>
      <c r="B3971" s="2" t="s">
        <v>450</v>
      </c>
      <c r="C3971" t="s">
        <v>31</v>
      </c>
      <c r="D3971">
        <v>6</v>
      </c>
      <c r="E3971" t="s">
        <v>32</v>
      </c>
      <c r="F3971">
        <f>IF(E3971="",_xlfn.XLOOKUP(C3971,'Price Averages'!$D$4:$D$103,'Price Averages'!$E$4:$E$103, "FALSE"), E3971)</f>
        <v>46</v>
      </c>
      <c r="G3971">
        <v>23</v>
      </c>
      <c r="H3971">
        <f>IF(G3971="", _xlfn.XLOOKUP(C3971, 'Cost Averages'!$D$4:$D$103,'Cost Averages'!$E$4:$E$103, "FALSE"),G3971)</f>
        <v>23</v>
      </c>
      <c r="L3971" s="2" t="s">
        <v>28</v>
      </c>
      <c r="M3971" t="s">
        <v>45</v>
      </c>
      <c r="N3971" t="s">
        <v>46</v>
      </c>
      <c r="O3971" s="3">
        <v>12.169266722245851</v>
      </c>
      <c r="P3971" t="str">
        <f t="shared" si="186"/>
        <v>H</v>
      </c>
      <c r="Q3971">
        <f t="shared" si="187"/>
        <v>2022</v>
      </c>
      <c r="R3971">
        <f t="shared" si="188"/>
        <v>0</v>
      </c>
    </row>
    <row r="3972" spans="1:18" x14ac:dyDescent="0.25">
      <c r="A3972" s="1">
        <v>44806.9742170686</v>
      </c>
      <c r="B3972" s="2" t="s">
        <v>1177</v>
      </c>
      <c r="C3972" t="s">
        <v>31</v>
      </c>
      <c r="D3972">
        <v>6</v>
      </c>
      <c r="E3972" t="s">
        <v>32</v>
      </c>
      <c r="F3972">
        <f>IF(E3972="",_xlfn.XLOOKUP(C3972,'Price Averages'!$D$4:$D$103,'Price Averages'!$E$4:$E$103, "FALSE"), E3972)</f>
        <v>46</v>
      </c>
      <c r="G3972">
        <v>23</v>
      </c>
      <c r="H3972">
        <f>IF(G3972="", _xlfn.XLOOKUP(C3972, 'Cost Averages'!$D$4:$D$103,'Cost Averages'!$E$4:$E$103, "FALSE"),G3972)</f>
        <v>23</v>
      </c>
      <c r="L3972" s="2" t="s">
        <v>28</v>
      </c>
      <c r="M3972" t="s">
        <v>440</v>
      </c>
      <c r="N3972" t="s">
        <v>50</v>
      </c>
      <c r="O3972" s="3">
        <v>15.770846827234339</v>
      </c>
      <c r="P3972" t="str">
        <f t="shared" si="186"/>
        <v>H</v>
      </c>
      <c r="Q3972">
        <f t="shared" si="187"/>
        <v>2022</v>
      </c>
      <c r="R3972">
        <f t="shared" si="188"/>
        <v>0</v>
      </c>
    </row>
    <row r="3973" spans="1:18" x14ac:dyDescent="0.25">
      <c r="A3973" s="1">
        <v>44046.018474162658</v>
      </c>
      <c r="B3973" s="2" t="s">
        <v>261</v>
      </c>
      <c r="C3973" t="s">
        <v>31</v>
      </c>
      <c r="D3973">
        <v>7</v>
      </c>
      <c r="E3973">
        <v>46</v>
      </c>
      <c r="F3973">
        <f>IF(E3973="",_xlfn.XLOOKUP(C3973,'Price Averages'!$D$4:$D$103,'Price Averages'!$E$4:$E$103, "FALSE"), E3973)</f>
        <v>46</v>
      </c>
      <c r="G3973">
        <v>23</v>
      </c>
      <c r="H3973">
        <f>IF(G3973="", _xlfn.XLOOKUP(C3973, 'Cost Averages'!$D$4:$D$103,'Cost Averages'!$E$4:$E$103, "FALSE"),G3973)</f>
        <v>23</v>
      </c>
      <c r="L3973" s="2" t="s">
        <v>28</v>
      </c>
      <c r="M3973" t="s">
        <v>305</v>
      </c>
      <c r="N3973" t="s">
        <v>41</v>
      </c>
      <c r="O3973" s="3">
        <v>11.99399163482429</v>
      </c>
      <c r="P3973" t="str">
        <f t="shared" si="186"/>
        <v>F</v>
      </c>
      <c r="Q3973">
        <f t="shared" si="187"/>
        <v>2020</v>
      </c>
      <c r="R3973">
        <f t="shared" si="188"/>
        <v>0</v>
      </c>
    </row>
    <row r="3974" spans="1:18" x14ac:dyDescent="0.25">
      <c r="A3974" s="1">
        <v>44560.353555727364</v>
      </c>
      <c r="B3974" s="2" t="s">
        <v>1650</v>
      </c>
      <c r="C3974" t="s">
        <v>31</v>
      </c>
      <c r="D3974">
        <v>7</v>
      </c>
      <c r="E3974">
        <v>46</v>
      </c>
      <c r="F3974">
        <f>IF(E3974="",_xlfn.XLOOKUP(C3974,'Price Averages'!$D$4:$D$103,'Price Averages'!$E$4:$E$103, "FALSE"), E3974)</f>
        <v>46</v>
      </c>
      <c r="G3974">
        <v>23</v>
      </c>
      <c r="H3974">
        <f>IF(G3974="", _xlfn.XLOOKUP(C3974, 'Cost Averages'!$D$4:$D$103,'Cost Averages'!$E$4:$E$103, "FALSE"),G3974)</f>
        <v>23</v>
      </c>
      <c r="L3974" s="2" t="s">
        <v>44</v>
      </c>
      <c r="M3974" t="s">
        <v>217</v>
      </c>
      <c r="N3974" t="s">
        <v>25</v>
      </c>
      <c r="O3974" s="3">
        <v>11.083482342133532</v>
      </c>
      <c r="P3974" t="str">
        <f t="shared" si="186"/>
        <v>G</v>
      </c>
      <c r="Q3974">
        <f t="shared" si="187"/>
        <v>2021</v>
      </c>
      <c r="R3974">
        <f t="shared" si="188"/>
        <v>0</v>
      </c>
    </row>
    <row r="3975" spans="1:18" x14ac:dyDescent="0.25">
      <c r="A3975" s="1">
        <v>44258.879491874919</v>
      </c>
      <c r="B3975" s="2" t="s">
        <v>1652</v>
      </c>
      <c r="C3975" t="s">
        <v>31</v>
      </c>
      <c r="D3975">
        <v>7</v>
      </c>
      <c r="E3975">
        <v>46</v>
      </c>
      <c r="F3975">
        <f>IF(E3975="",_xlfn.XLOOKUP(C3975,'Price Averages'!$D$4:$D$103,'Price Averages'!$E$4:$E$103, "FALSE"), E3975)</f>
        <v>46</v>
      </c>
      <c r="G3975" t="s">
        <v>32</v>
      </c>
      <c r="H3975">
        <f>IF(G3975="", _xlfn.XLOOKUP(C3975, 'Cost Averages'!$D$4:$D$103,'Cost Averages'!$E$4:$E$103, "FALSE"),G3975)</f>
        <v>23</v>
      </c>
      <c r="L3975" s="2" t="s">
        <v>28</v>
      </c>
      <c r="M3975" t="s">
        <v>531</v>
      </c>
      <c r="N3975" t="s">
        <v>41</v>
      </c>
      <c r="O3975" s="3">
        <v>10.954865572729823</v>
      </c>
      <c r="P3975" t="str">
        <f t="shared" si="186"/>
        <v>G</v>
      </c>
      <c r="Q3975">
        <f t="shared" si="187"/>
        <v>2021</v>
      </c>
      <c r="R3975">
        <f t="shared" si="188"/>
        <v>0</v>
      </c>
    </row>
    <row r="3976" spans="1:18" x14ac:dyDescent="0.25">
      <c r="A3976" s="1">
        <v>44876.39318716163</v>
      </c>
      <c r="B3976" s="2" t="s">
        <v>306</v>
      </c>
      <c r="C3976" t="s">
        <v>31</v>
      </c>
      <c r="D3976">
        <v>7</v>
      </c>
      <c r="E3976" t="s">
        <v>32</v>
      </c>
      <c r="F3976">
        <f>IF(E3976="",_xlfn.XLOOKUP(C3976,'Price Averages'!$D$4:$D$103,'Price Averages'!$E$4:$E$103, "FALSE"), E3976)</f>
        <v>46</v>
      </c>
      <c r="G3976">
        <v>23</v>
      </c>
      <c r="H3976">
        <f>IF(G3976="", _xlfn.XLOOKUP(C3976, 'Cost Averages'!$D$4:$D$103,'Cost Averages'!$E$4:$E$103, "FALSE"),G3976)</f>
        <v>23</v>
      </c>
      <c r="L3976" s="2" t="s">
        <v>23</v>
      </c>
      <c r="M3976" t="s">
        <v>307</v>
      </c>
      <c r="N3976" t="s">
        <v>34</v>
      </c>
      <c r="O3976" s="3">
        <v>10.966283117837653</v>
      </c>
      <c r="P3976" t="str">
        <f t="shared" si="186"/>
        <v>H</v>
      </c>
      <c r="Q3976">
        <f t="shared" si="187"/>
        <v>2022</v>
      </c>
      <c r="R3976">
        <f t="shared" si="188"/>
        <v>0</v>
      </c>
    </row>
    <row r="3977" spans="1:18" x14ac:dyDescent="0.25">
      <c r="A3977" s="1">
        <v>44545.040958154881</v>
      </c>
      <c r="B3977" s="2" t="s">
        <v>1151</v>
      </c>
      <c r="C3977" t="s">
        <v>31</v>
      </c>
      <c r="D3977">
        <v>8</v>
      </c>
      <c r="E3977">
        <v>46</v>
      </c>
      <c r="F3977">
        <f>IF(E3977="",_xlfn.XLOOKUP(C3977,'Price Averages'!$D$4:$D$103,'Price Averages'!$E$4:$E$103, "FALSE"), E3977)</f>
        <v>46</v>
      </c>
      <c r="G3977">
        <v>23</v>
      </c>
      <c r="H3977">
        <f>IF(G3977="", _xlfn.XLOOKUP(C3977, 'Cost Averages'!$D$4:$D$103,'Cost Averages'!$E$4:$E$103, "FALSE"),G3977)</f>
        <v>23</v>
      </c>
      <c r="L3977" s="2" t="s">
        <v>28</v>
      </c>
      <c r="M3977" t="s">
        <v>1034</v>
      </c>
      <c r="N3977" t="s">
        <v>50</v>
      </c>
      <c r="O3977" s="3">
        <v>10.588336269016523</v>
      </c>
      <c r="P3977" t="str">
        <f t="shared" si="186"/>
        <v>G</v>
      </c>
      <c r="Q3977">
        <f t="shared" si="187"/>
        <v>2021</v>
      </c>
      <c r="R3977">
        <f t="shared" si="188"/>
        <v>0</v>
      </c>
    </row>
    <row r="3978" spans="1:18" x14ac:dyDescent="0.25">
      <c r="A3978" s="1">
        <v>43800.312500780376</v>
      </c>
      <c r="B3978" s="2" t="s">
        <v>564</v>
      </c>
      <c r="C3978" t="s">
        <v>31</v>
      </c>
      <c r="D3978">
        <v>9</v>
      </c>
      <c r="E3978">
        <v>46</v>
      </c>
      <c r="F3978">
        <f>IF(E3978="",_xlfn.XLOOKUP(C3978,'Price Averages'!$D$4:$D$103,'Price Averages'!$E$4:$E$103, "FALSE"), E3978)</f>
        <v>46</v>
      </c>
      <c r="G3978">
        <v>23</v>
      </c>
      <c r="H3978">
        <f>IF(G3978="", _xlfn.XLOOKUP(C3978, 'Cost Averages'!$D$4:$D$103,'Cost Averages'!$E$4:$E$103, "FALSE"),G3978)</f>
        <v>23</v>
      </c>
      <c r="L3978" s="2" t="s">
        <v>44</v>
      </c>
      <c r="M3978" t="s">
        <v>103</v>
      </c>
      <c r="N3978" t="s">
        <v>46</v>
      </c>
      <c r="O3978" s="3">
        <v>13.407340878370247</v>
      </c>
      <c r="P3978" t="str">
        <f t="shared" si="186"/>
        <v>E</v>
      </c>
      <c r="Q3978">
        <f t="shared" si="187"/>
        <v>2019</v>
      </c>
      <c r="R3978">
        <f t="shared" si="188"/>
        <v>0</v>
      </c>
    </row>
    <row r="3979" spans="1:18" x14ac:dyDescent="0.25">
      <c r="A3979" s="1">
        <v>44045.03161948936</v>
      </c>
      <c r="B3979" s="2" t="s">
        <v>2576</v>
      </c>
      <c r="C3979" t="s">
        <v>31</v>
      </c>
      <c r="D3979">
        <v>9</v>
      </c>
      <c r="E3979">
        <v>46</v>
      </c>
      <c r="F3979">
        <f>IF(E3979="",_xlfn.XLOOKUP(C3979,'Price Averages'!$D$4:$D$103,'Price Averages'!$E$4:$E$103, "FALSE"), E3979)</f>
        <v>46</v>
      </c>
      <c r="G3979">
        <v>23</v>
      </c>
      <c r="H3979">
        <f>IF(G3979="", _xlfn.XLOOKUP(C3979, 'Cost Averages'!$D$4:$D$103,'Cost Averages'!$E$4:$E$103, "FALSE"),G3979)</f>
        <v>23</v>
      </c>
      <c r="L3979" s="2" t="s">
        <v>28</v>
      </c>
      <c r="M3979" t="s">
        <v>81</v>
      </c>
      <c r="N3979" t="s">
        <v>56</v>
      </c>
      <c r="O3979" s="3">
        <v>12.865074657680612</v>
      </c>
      <c r="P3979" t="str">
        <f t="shared" si="186"/>
        <v>F</v>
      </c>
      <c r="Q3979">
        <f t="shared" si="187"/>
        <v>2020</v>
      </c>
      <c r="R3979">
        <f t="shared" si="188"/>
        <v>0</v>
      </c>
    </row>
    <row r="3980" spans="1:18" x14ac:dyDescent="0.25">
      <c r="A3980" s="1">
        <v>44106.988919461088</v>
      </c>
      <c r="B3980" s="2" t="s">
        <v>1111</v>
      </c>
      <c r="C3980" t="s">
        <v>31</v>
      </c>
      <c r="D3980">
        <v>10</v>
      </c>
      <c r="E3980">
        <v>46</v>
      </c>
      <c r="F3980">
        <f>IF(E3980="",_xlfn.XLOOKUP(C3980,'Price Averages'!$D$4:$D$103,'Price Averages'!$E$4:$E$103, "FALSE"), E3980)</f>
        <v>46</v>
      </c>
      <c r="G3980">
        <v>23</v>
      </c>
      <c r="H3980">
        <f>IF(G3980="", _xlfn.XLOOKUP(C3980, 'Cost Averages'!$D$4:$D$103,'Cost Averages'!$E$4:$E$103, "FALSE"),G3980)</f>
        <v>23</v>
      </c>
      <c r="L3980" s="2" t="s">
        <v>28</v>
      </c>
      <c r="M3980" t="s">
        <v>161</v>
      </c>
      <c r="N3980" t="s">
        <v>25</v>
      </c>
      <c r="O3980" s="3">
        <v>15.121383064708469</v>
      </c>
      <c r="P3980" t="str">
        <f t="shared" si="186"/>
        <v>F</v>
      </c>
      <c r="Q3980">
        <f t="shared" si="187"/>
        <v>2020</v>
      </c>
      <c r="R3980">
        <f t="shared" si="188"/>
        <v>0</v>
      </c>
    </row>
    <row r="3981" spans="1:18" x14ac:dyDescent="0.25">
      <c r="A3981" s="1">
        <v>43971.541962585288</v>
      </c>
      <c r="B3981" s="2" t="s">
        <v>511</v>
      </c>
      <c r="C3981" t="s">
        <v>31</v>
      </c>
      <c r="D3981">
        <v>10</v>
      </c>
      <c r="E3981" t="s">
        <v>32</v>
      </c>
      <c r="F3981">
        <f>IF(E3981="",_xlfn.XLOOKUP(C3981,'Price Averages'!$D$4:$D$103,'Price Averages'!$E$4:$E$103, "FALSE"), E3981)</f>
        <v>46</v>
      </c>
      <c r="G3981">
        <v>23</v>
      </c>
      <c r="H3981">
        <f>IF(G3981="", _xlfn.XLOOKUP(C3981, 'Cost Averages'!$D$4:$D$103,'Cost Averages'!$E$4:$E$103, "FALSE"),G3981)</f>
        <v>23</v>
      </c>
      <c r="L3981" s="2" t="s">
        <v>28</v>
      </c>
      <c r="M3981" t="s">
        <v>657</v>
      </c>
      <c r="N3981" t="s">
        <v>25</v>
      </c>
      <c r="O3981" s="3">
        <v>6.9183250411917196</v>
      </c>
      <c r="P3981" t="str">
        <f t="shared" si="186"/>
        <v>F</v>
      </c>
      <c r="Q3981">
        <f t="shared" si="187"/>
        <v>2020</v>
      </c>
      <c r="R3981">
        <f t="shared" si="188"/>
        <v>0</v>
      </c>
    </row>
    <row r="3982" spans="1:18" x14ac:dyDescent="0.25">
      <c r="A3982" s="1">
        <v>44044</v>
      </c>
      <c r="B3982" s="2" t="s">
        <v>3422</v>
      </c>
      <c r="C3982" t="s">
        <v>31</v>
      </c>
      <c r="D3982">
        <v>10</v>
      </c>
      <c r="E3982" t="s">
        <v>32</v>
      </c>
      <c r="F3982">
        <f>IF(E3982="",_xlfn.XLOOKUP(C3982,'Price Averages'!$D$4:$D$103,'Price Averages'!$E$4:$E$103, "FALSE"), E3982)</f>
        <v>46</v>
      </c>
      <c r="G3982">
        <v>23</v>
      </c>
      <c r="H3982">
        <f>IF(G3982="", _xlfn.XLOOKUP(C3982, 'Cost Averages'!$D$4:$D$103,'Cost Averages'!$E$4:$E$103, "FALSE"),G3982)</f>
        <v>23</v>
      </c>
      <c r="L3982" s="2" t="s">
        <v>23</v>
      </c>
      <c r="M3982" t="s">
        <v>621</v>
      </c>
      <c r="N3982" t="s">
        <v>46</v>
      </c>
      <c r="O3982" s="3">
        <v>9.8892508156549788</v>
      </c>
      <c r="P3982" t="str">
        <f t="shared" si="186"/>
        <v>F</v>
      </c>
      <c r="Q3982">
        <f t="shared" si="187"/>
        <v>2020</v>
      </c>
      <c r="R3982">
        <f t="shared" si="188"/>
        <v>0</v>
      </c>
    </row>
    <row r="3983" spans="1:18" x14ac:dyDescent="0.25">
      <c r="A3983" s="1">
        <v>44024.859186529007</v>
      </c>
      <c r="B3983" s="2" t="s">
        <v>1528</v>
      </c>
      <c r="C3983" t="s">
        <v>31</v>
      </c>
      <c r="D3983">
        <v>11</v>
      </c>
      <c r="E3983">
        <v>46</v>
      </c>
      <c r="F3983">
        <f>IF(E3983="",_xlfn.XLOOKUP(C3983,'Price Averages'!$D$4:$D$103,'Price Averages'!$E$4:$E$103, "FALSE"), E3983)</f>
        <v>46</v>
      </c>
      <c r="G3983">
        <v>23</v>
      </c>
      <c r="H3983">
        <f>IF(G3983="", _xlfn.XLOOKUP(C3983, 'Cost Averages'!$D$4:$D$103,'Cost Averages'!$E$4:$E$103, "FALSE"),G3983)</f>
        <v>23</v>
      </c>
      <c r="L3983" s="2" t="s">
        <v>28</v>
      </c>
      <c r="M3983" t="s">
        <v>400</v>
      </c>
      <c r="N3983" t="s">
        <v>34</v>
      </c>
      <c r="O3983" s="3">
        <v>9.1877733607656964</v>
      </c>
      <c r="P3983" t="str">
        <f t="shared" si="186"/>
        <v>F</v>
      </c>
      <c r="Q3983">
        <f t="shared" si="187"/>
        <v>2020</v>
      </c>
      <c r="R3983">
        <f t="shared" si="188"/>
        <v>0</v>
      </c>
    </row>
    <row r="3984" spans="1:18" x14ac:dyDescent="0.25">
      <c r="A3984" s="1">
        <v>43871</v>
      </c>
      <c r="B3984" s="2" t="s">
        <v>3279</v>
      </c>
      <c r="C3984" t="s">
        <v>31</v>
      </c>
      <c r="D3984">
        <v>11</v>
      </c>
      <c r="E3984">
        <v>46</v>
      </c>
      <c r="F3984">
        <f>IF(E3984="",_xlfn.XLOOKUP(C3984,'Price Averages'!$D$4:$D$103,'Price Averages'!$E$4:$E$103, "FALSE"), E3984)</f>
        <v>46</v>
      </c>
      <c r="G3984">
        <v>23</v>
      </c>
      <c r="H3984">
        <f>IF(G3984="", _xlfn.XLOOKUP(C3984, 'Cost Averages'!$D$4:$D$103,'Cost Averages'!$E$4:$E$103, "FALSE"),G3984)</f>
        <v>23</v>
      </c>
      <c r="L3984" s="2" t="s">
        <v>23</v>
      </c>
      <c r="M3984" t="s">
        <v>173</v>
      </c>
      <c r="N3984" t="s">
        <v>46</v>
      </c>
      <c r="O3984" s="3">
        <v>11.727497850343074</v>
      </c>
      <c r="P3984" t="str">
        <f t="shared" si="186"/>
        <v>F</v>
      </c>
      <c r="Q3984">
        <f t="shared" si="187"/>
        <v>2020</v>
      </c>
      <c r="R3984">
        <f t="shared" si="188"/>
        <v>0</v>
      </c>
    </row>
    <row r="3985" spans="1:18" x14ac:dyDescent="0.25">
      <c r="A3985" s="1">
        <v>44501</v>
      </c>
      <c r="B3985" s="2" t="s">
        <v>3801</v>
      </c>
      <c r="C3985" t="s">
        <v>31</v>
      </c>
      <c r="D3985">
        <v>11</v>
      </c>
      <c r="E3985" t="s">
        <v>32</v>
      </c>
      <c r="F3985">
        <f>IF(E3985="",_xlfn.XLOOKUP(C3985,'Price Averages'!$D$4:$D$103,'Price Averages'!$E$4:$E$103, "FALSE"), E3985)</f>
        <v>46</v>
      </c>
      <c r="G3985" t="s">
        <v>32</v>
      </c>
      <c r="H3985">
        <f>IF(G3985="", _xlfn.XLOOKUP(C3985, 'Cost Averages'!$D$4:$D$103,'Cost Averages'!$E$4:$E$103, "FALSE"),G3985)</f>
        <v>23</v>
      </c>
      <c r="L3985" s="2" t="s">
        <v>28</v>
      </c>
      <c r="M3985" t="s">
        <v>1393</v>
      </c>
      <c r="N3985" t="s">
        <v>50</v>
      </c>
      <c r="O3985" s="3">
        <v>11.0700865530371</v>
      </c>
      <c r="P3985" t="str">
        <f t="shared" si="186"/>
        <v>G</v>
      </c>
      <c r="Q3985">
        <f t="shared" si="187"/>
        <v>2021</v>
      </c>
      <c r="R3985">
        <f t="shared" si="188"/>
        <v>0</v>
      </c>
    </row>
    <row r="3986" spans="1:18" x14ac:dyDescent="0.25">
      <c r="A3986" s="1">
        <v>43792</v>
      </c>
      <c r="B3986" s="2" t="s">
        <v>1339</v>
      </c>
      <c r="C3986" t="s">
        <v>31</v>
      </c>
      <c r="D3986">
        <v>12</v>
      </c>
      <c r="E3986" t="s">
        <v>32</v>
      </c>
      <c r="F3986">
        <f>IF(E3986="",_xlfn.XLOOKUP(C3986,'Price Averages'!$D$4:$D$103,'Price Averages'!$E$4:$E$103, "FALSE"), E3986)</f>
        <v>46</v>
      </c>
      <c r="G3986">
        <v>23</v>
      </c>
      <c r="H3986">
        <f>IF(G3986="", _xlfn.XLOOKUP(C3986, 'Cost Averages'!$D$4:$D$103,'Cost Averages'!$E$4:$E$103, "FALSE"),G3986)</f>
        <v>23</v>
      </c>
      <c r="L3986" s="2" t="s">
        <v>44</v>
      </c>
      <c r="M3986" t="s">
        <v>213</v>
      </c>
      <c r="N3986" t="s">
        <v>41</v>
      </c>
      <c r="O3986" s="3">
        <v>12.396052160428608</v>
      </c>
      <c r="P3986" t="str">
        <f t="shared" si="186"/>
        <v>E</v>
      </c>
      <c r="Q3986">
        <f t="shared" si="187"/>
        <v>2019</v>
      </c>
      <c r="R3986">
        <f t="shared" si="188"/>
        <v>0</v>
      </c>
    </row>
    <row r="3987" spans="1:18" x14ac:dyDescent="0.25">
      <c r="A3987" s="1">
        <v>43463.08203716619</v>
      </c>
      <c r="B3987" s="2" t="s">
        <v>30</v>
      </c>
      <c r="C3987" t="s">
        <v>31</v>
      </c>
      <c r="D3987">
        <v>13</v>
      </c>
      <c r="E3987">
        <v>46</v>
      </c>
      <c r="F3987">
        <f>IF(E3987="",_xlfn.XLOOKUP(C3987,'Price Averages'!$D$4:$D$103,'Price Averages'!$E$4:$E$103, "FALSE"), E3987)</f>
        <v>46</v>
      </c>
      <c r="G3987" t="s">
        <v>32</v>
      </c>
      <c r="H3987">
        <f>IF(G3987="", _xlfn.XLOOKUP(C3987, 'Cost Averages'!$D$4:$D$103,'Cost Averages'!$E$4:$E$103, "FALSE"),G3987)</f>
        <v>23</v>
      </c>
      <c r="L3987" s="2" t="s">
        <v>23</v>
      </c>
      <c r="M3987" t="s">
        <v>33</v>
      </c>
      <c r="N3987" t="s">
        <v>34</v>
      </c>
      <c r="O3987" s="3">
        <v>9.3226775515721787</v>
      </c>
      <c r="P3987" t="str">
        <f t="shared" si="186"/>
        <v>D</v>
      </c>
      <c r="Q3987">
        <f t="shared" si="187"/>
        <v>2018</v>
      </c>
      <c r="R3987">
        <f t="shared" si="188"/>
        <v>0</v>
      </c>
    </row>
    <row r="3988" spans="1:18" x14ac:dyDescent="0.25">
      <c r="A3988" s="1">
        <v>43963.494218754648</v>
      </c>
      <c r="B3988" s="2" t="s">
        <v>1162</v>
      </c>
      <c r="C3988" t="s">
        <v>31</v>
      </c>
      <c r="D3988">
        <v>13</v>
      </c>
      <c r="E3988" t="s">
        <v>32</v>
      </c>
      <c r="F3988">
        <f>IF(E3988="",_xlfn.XLOOKUP(C3988,'Price Averages'!$D$4:$D$103,'Price Averages'!$E$4:$E$103, "FALSE"), E3988)</f>
        <v>46</v>
      </c>
      <c r="G3988">
        <v>23</v>
      </c>
      <c r="H3988">
        <f>IF(G3988="", _xlfn.XLOOKUP(C3988, 'Cost Averages'!$D$4:$D$103,'Cost Averages'!$E$4:$E$103, "FALSE"),G3988)</f>
        <v>23</v>
      </c>
      <c r="L3988" s="2" t="s">
        <v>28</v>
      </c>
      <c r="M3988" t="s">
        <v>183</v>
      </c>
      <c r="N3988" t="s">
        <v>34</v>
      </c>
      <c r="O3988" s="3">
        <v>10.523527521613014</v>
      </c>
      <c r="P3988" t="str">
        <f t="shared" si="186"/>
        <v>F</v>
      </c>
      <c r="Q3988">
        <f t="shared" si="187"/>
        <v>2020</v>
      </c>
      <c r="R3988">
        <f t="shared" si="188"/>
        <v>0</v>
      </c>
    </row>
    <row r="3989" spans="1:18" x14ac:dyDescent="0.25">
      <c r="A3989" s="1">
        <v>43835.186855066058</v>
      </c>
      <c r="B3989" s="2" t="s">
        <v>1272</v>
      </c>
      <c r="C3989" t="s">
        <v>31</v>
      </c>
      <c r="D3989">
        <v>13</v>
      </c>
      <c r="E3989">
        <v>46</v>
      </c>
      <c r="F3989">
        <f>IF(E3989="",_xlfn.XLOOKUP(C3989,'Price Averages'!$D$4:$D$103,'Price Averages'!$E$4:$E$103, "FALSE"), E3989)</f>
        <v>46</v>
      </c>
      <c r="G3989">
        <v>23</v>
      </c>
      <c r="H3989">
        <f>IF(G3989="", _xlfn.XLOOKUP(C3989, 'Cost Averages'!$D$4:$D$103,'Cost Averages'!$E$4:$E$103, "FALSE"),G3989)</f>
        <v>23</v>
      </c>
      <c r="L3989" s="2" t="s">
        <v>44</v>
      </c>
      <c r="M3989" t="s">
        <v>566</v>
      </c>
      <c r="N3989" t="s">
        <v>50</v>
      </c>
      <c r="O3989" s="3">
        <v>13.150536103258979</v>
      </c>
      <c r="P3989" t="str">
        <f t="shared" si="186"/>
        <v>F</v>
      </c>
      <c r="Q3989">
        <f t="shared" si="187"/>
        <v>2020</v>
      </c>
      <c r="R3989">
        <f t="shared" si="188"/>
        <v>0</v>
      </c>
    </row>
    <row r="3990" spans="1:18" x14ac:dyDescent="0.25">
      <c r="A3990" s="1">
        <v>43974.298909647638</v>
      </c>
      <c r="B3990" s="2" t="s">
        <v>1125</v>
      </c>
      <c r="C3990" t="s">
        <v>31</v>
      </c>
      <c r="D3990">
        <v>13</v>
      </c>
      <c r="E3990" t="s">
        <v>32</v>
      </c>
      <c r="F3990">
        <f>IF(E3990="",_xlfn.XLOOKUP(C3990,'Price Averages'!$D$4:$D$103,'Price Averages'!$E$4:$E$103, "FALSE"), E3990)</f>
        <v>46</v>
      </c>
      <c r="G3990">
        <v>23</v>
      </c>
      <c r="H3990">
        <f>IF(G3990="", _xlfn.XLOOKUP(C3990, 'Cost Averages'!$D$4:$D$103,'Cost Averages'!$E$4:$E$103, "FALSE"),G3990)</f>
        <v>23</v>
      </c>
      <c r="L3990" s="2" t="s">
        <v>23</v>
      </c>
      <c r="M3990" t="s">
        <v>71</v>
      </c>
      <c r="N3990" t="s">
        <v>56</v>
      </c>
      <c r="O3990" s="3">
        <v>12.163730387337393</v>
      </c>
      <c r="P3990" t="str">
        <f t="shared" si="186"/>
        <v>F</v>
      </c>
      <c r="Q3990">
        <f t="shared" si="187"/>
        <v>2020</v>
      </c>
      <c r="R3990">
        <f t="shared" si="188"/>
        <v>0</v>
      </c>
    </row>
    <row r="3991" spans="1:18" x14ac:dyDescent="0.25">
      <c r="A3991" s="1">
        <v>44097.746636253672</v>
      </c>
      <c r="B3991" s="2" t="s">
        <v>576</v>
      </c>
      <c r="C3991" t="s">
        <v>31</v>
      </c>
      <c r="D3991">
        <v>15</v>
      </c>
      <c r="E3991">
        <v>46</v>
      </c>
      <c r="F3991">
        <f>IF(E3991="",_xlfn.XLOOKUP(C3991,'Price Averages'!$D$4:$D$103,'Price Averages'!$E$4:$E$103, "FALSE"), E3991)</f>
        <v>46</v>
      </c>
      <c r="G3991">
        <v>23</v>
      </c>
      <c r="H3991">
        <f>IF(G3991="", _xlfn.XLOOKUP(C3991, 'Cost Averages'!$D$4:$D$103,'Cost Averages'!$E$4:$E$103, "FALSE"),G3991)</f>
        <v>23</v>
      </c>
      <c r="L3991" s="2" t="s">
        <v>23</v>
      </c>
      <c r="M3991" t="s">
        <v>568</v>
      </c>
      <c r="N3991" t="s">
        <v>25</v>
      </c>
      <c r="O3991" s="3">
        <v>11.769937929618399</v>
      </c>
      <c r="P3991" t="str">
        <f t="shared" si="186"/>
        <v>F</v>
      </c>
      <c r="Q3991">
        <f t="shared" si="187"/>
        <v>2020</v>
      </c>
      <c r="R3991">
        <f t="shared" si="188"/>
        <v>0</v>
      </c>
    </row>
    <row r="3992" spans="1:18" x14ac:dyDescent="0.25">
      <c r="A3992" s="1">
        <v>44615</v>
      </c>
      <c r="B3992" s="2" t="s">
        <v>3900</v>
      </c>
      <c r="C3992" t="s">
        <v>31</v>
      </c>
      <c r="D3992">
        <v>15</v>
      </c>
      <c r="E3992" t="s">
        <v>32</v>
      </c>
      <c r="F3992">
        <f>IF(E3992="",_xlfn.XLOOKUP(C3992,'Price Averages'!$D$4:$D$103,'Price Averages'!$E$4:$E$103, "FALSE"), E3992)</f>
        <v>46</v>
      </c>
      <c r="G3992" t="s">
        <v>32</v>
      </c>
      <c r="H3992">
        <f>IF(G3992="", _xlfn.XLOOKUP(C3992, 'Cost Averages'!$D$4:$D$103,'Cost Averages'!$E$4:$E$103, "FALSE"),G3992)</f>
        <v>23</v>
      </c>
      <c r="L3992" s="2" t="s">
        <v>28</v>
      </c>
      <c r="M3992" t="s">
        <v>954</v>
      </c>
      <c r="N3992" t="s">
        <v>78</v>
      </c>
      <c r="O3992" s="3">
        <v>10.968401424454578</v>
      </c>
      <c r="P3992" t="str">
        <f t="shared" si="186"/>
        <v>H</v>
      </c>
      <c r="Q3992">
        <f t="shared" si="187"/>
        <v>2022</v>
      </c>
      <c r="R3992">
        <f t="shared" si="188"/>
        <v>0</v>
      </c>
    </row>
    <row r="3993" spans="1:18" x14ac:dyDescent="0.25">
      <c r="A3993" s="1">
        <v>44306.836414377765</v>
      </c>
      <c r="B3993" s="2" t="s">
        <v>757</v>
      </c>
      <c r="C3993" t="s">
        <v>31</v>
      </c>
      <c r="D3993">
        <v>16</v>
      </c>
      <c r="E3993">
        <v>46</v>
      </c>
      <c r="F3993">
        <f>IF(E3993="",_xlfn.XLOOKUP(C3993,'Price Averages'!$D$4:$D$103,'Price Averages'!$E$4:$E$103, "FALSE"), E3993)</f>
        <v>46</v>
      </c>
      <c r="G3993">
        <v>23</v>
      </c>
      <c r="H3993">
        <f>IF(G3993="", _xlfn.XLOOKUP(C3993, 'Cost Averages'!$D$4:$D$103,'Cost Averages'!$E$4:$E$103, "FALSE"),G3993)</f>
        <v>23</v>
      </c>
      <c r="L3993" s="2" t="s">
        <v>28</v>
      </c>
      <c r="M3993" t="s">
        <v>652</v>
      </c>
      <c r="N3993" t="s">
        <v>78</v>
      </c>
      <c r="O3993" s="3">
        <v>10.163794912095831</v>
      </c>
      <c r="P3993" t="str">
        <f t="shared" si="186"/>
        <v>G</v>
      </c>
      <c r="Q3993">
        <f t="shared" si="187"/>
        <v>2021</v>
      </c>
      <c r="R3993">
        <f t="shared" si="188"/>
        <v>0</v>
      </c>
    </row>
    <row r="3994" spans="1:18" x14ac:dyDescent="0.25">
      <c r="A3994" s="1">
        <v>43413.368026996512</v>
      </c>
      <c r="B3994" s="2" t="s">
        <v>1808</v>
      </c>
      <c r="C3994" t="s">
        <v>31</v>
      </c>
      <c r="D3994">
        <v>17</v>
      </c>
      <c r="E3994">
        <v>46</v>
      </c>
      <c r="F3994">
        <f>IF(E3994="",_xlfn.XLOOKUP(C3994,'Price Averages'!$D$4:$D$103,'Price Averages'!$E$4:$E$103, "FALSE"), E3994)</f>
        <v>46</v>
      </c>
      <c r="G3994" t="s">
        <v>32</v>
      </c>
      <c r="H3994">
        <f>IF(G3994="", _xlfn.XLOOKUP(C3994, 'Cost Averages'!$D$4:$D$103,'Cost Averages'!$E$4:$E$103, "FALSE"),G3994)</f>
        <v>23</v>
      </c>
      <c r="L3994" s="2" t="s">
        <v>28</v>
      </c>
      <c r="M3994" t="s">
        <v>670</v>
      </c>
      <c r="N3994" t="s">
        <v>78</v>
      </c>
      <c r="O3994" s="3">
        <v>12.460490918487697</v>
      </c>
      <c r="P3994" t="str">
        <f t="shared" si="186"/>
        <v>D</v>
      </c>
      <c r="Q3994">
        <f t="shared" si="187"/>
        <v>2018</v>
      </c>
      <c r="R3994">
        <f t="shared" si="188"/>
        <v>0</v>
      </c>
    </row>
    <row r="3995" spans="1:18" x14ac:dyDescent="0.25">
      <c r="A3995" s="1">
        <v>43757.053110733395</v>
      </c>
      <c r="B3995" s="2" t="s">
        <v>2693</v>
      </c>
      <c r="C3995" t="s">
        <v>31</v>
      </c>
      <c r="D3995">
        <v>17</v>
      </c>
      <c r="E3995">
        <v>46</v>
      </c>
      <c r="F3995">
        <f>IF(E3995="",_xlfn.XLOOKUP(C3995,'Price Averages'!$D$4:$D$103,'Price Averages'!$E$4:$E$103, "FALSE"), E3995)</f>
        <v>46</v>
      </c>
      <c r="G3995">
        <v>23</v>
      </c>
      <c r="H3995">
        <f>IF(G3995="", _xlfn.XLOOKUP(C3995, 'Cost Averages'!$D$4:$D$103,'Cost Averages'!$E$4:$E$103, "FALSE"),G3995)</f>
        <v>23</v>
      </c>
      <c r="L3995" s="2" t="s">
        <v>28</v>
      </c>
      <c r="M3995" t="s">
        <v>490</v>
      </c>
      <c r="N3995" t="s">
        <v>50</v>
      </c>
      <c r="O3995" s="3">
        <v>8.0758315802191021</v>
      </c>
      <c r="P3995" t="str">
        <f t="shared" si="186"/>
        <v>E</v>
      </c>
      <c r="Q3995">
        <f t="shared" si="187"/>
        <v>2019</v>
      </c>
      <c r="R3995">
        <f t="shared" si="188"/>
        <v>0</v>
      </c>
    </row>
    <row r="3996" spans="1:18" x14ac:dyDescent="0.25">
      <c r="A3996" s="1">
        <v>44116.104019835788</v>
      </c>
      <c r="B3996" s="2" t="s">
        <v>1526</v>
      </c>
      <c r="C3996" t="s">
        <v>31</v>
      </c>
      <c r="D3996">
        <v>17</v>
      </c>
      <c r="E3996">
        <v>46</v>
      </c>
      <c r="F3996">
        <f>IF(E3996="",_xlfn.XLOOKUP(C3996,'Price Averages'!$D$4:$D$103,'Price Averages'!$E$4:$E$103, "FALSE"), E3996)</f>
        <v>46</v>
      </c>
      <c r="G3996">
        <v>23</v>
      </c>
      <c r="H3996">
        <f>IF(G3996="", _xlfn.XLOOKUP(C3996, 'Cost Averages'!$D$4:$D$103,'Cost Averages'!$E$4:$E$103, "FALSE"),G3996)</f>
        <v>23</v>
      </c>
      <c r="L3996" s="2" t="s">
        <v>23</v>
      </c>
      <c r="M3996" t="s">
        <v>297</v>
      </c>
      <c r="N3996" t="s">
        <v>78</v>
      </c>
      <c r="O3996" s="3">
        <v>10.317615395419679</v>
      </c>
      <c r="P3996" t="str">
        <f t="shared" si="186"/>
        <v>F</v>
      </c>
      <c r="Q3996">
        <f t="shared" si="187"/>
        <v>2020</v>
      </c>
      <c r="R3996">
        <f t="shared" si="188"/>
        <v>0</v>
      </c>
    </row>
    <row r="3997" spans="1:18" x14ac:dyDescent="0.25">
      <c r="A3997" s="1">
        <v>43928</v>
      </c>
      <c r="B3997" s="2" t="s">
        <v>3322</v>
      </c>
      <c r="C3997" t="s">
        <v>31</v>
      </c>
      <c r="D3997">
        <v>17</v>
      </c>
      <c r="E3997">
        <v>46</v>
      </c>
      <c r="F3997">
        <f>IF(E3997="",_xlfn.XLOOKUP(C3997,'Price Averages'!$D$4:$D$103,'Price Averages'!$E$4:$E$103, "FALSE"), E3997)</f>
        <v>46</v>
      </c>
      <c r="G3997">
        <v>23</v>
      </c>
      <c r="H3997">
        <f>IF(G3997="", _xlfn.XLOOKUP(C3997, 'Cost Averages'!$D$4:$D$103,'Cost Averages'!$E$4:$E$103, "FALSE"),G3997)</f>
        <v>23</v>
      </c>
      <c r="L3997" s="2" t="s">
        <v>28</v>
      </c>
      <c r="M3997" t="s">
        <v>681</v>
      </c>
      <c r="N3997" t="s">
        <v>50</v>
      </c>
      <c r="O3997" s="3">
        <v>13.486912834801583</v>
      </c>
      <c r="P3997" t="str">
        <f t="shared" si="186"/>
        <v>F</v>
      </c>
      <c r="Q3997">
        <f t="shared" si="187"/>
        <v>2020</v>
      </c>
      <c r="R3997">
        <f t="shared" si="188"/>
        <v>0</v>
      </c>
    </row>
    <row r="3998" spans="1:18" x14ac:dyDescent="0.25">
      <c r="A3998" s="1">
        <v>43059.831831966439</v>
      </c>
      <c r="B3998" s="2" t="s">
        <v>1195</v>
      </c>
      <c r="C3998" t="s">
        <v>31</v>
      </c>
      <c r="D3998">
        <v>19</v>
      </c>
      <c r="E3998" t="s">
        <v>32</v>
      </c>
      <c r="F3998">
        <f>IF(E3998="",_xlfn.XLOOKUP(C3998,'Price Averages'!$D$4:$D$103,'Price Averages'!$E$4:$E$103, "FALSE"), E3998)</f>
        <v>46</v>
      </c>
      <c r="G3998">
        <v>23</v>
      </c>
      <c r="H3998">
        <f>IF(G3998="", _xlfn.XLOOKUP(C3998, 'Cost Averages'!$D$4:$D$103,'Cost Averages'!$E$4:$E$103, "FALSE"),G3998)</f>
        <v>23</v>
      </c>
      <c r="L3998" s="2" t="s">
        <v>23</v>
      </c>
      <c r="M3998" t="s">
        <v>874</v>
      </c>
      <c r="N3998" t="s">
        <v>56</v>
      </c>
      <c r="O3998" s="3">
        <v>12.701325659159139</v>
      </c>
      <c r="P3998" t="str">
        <f t="shared" si="186"/>
        <v>C</v>
      </c>
      <c r="Q3998">
        <f t="shared" si="187"/>
        <v>2017</v>
      </c>
      <c r="R3998">
        <f t="shared" si="188"/>
        <v>0</v>
      </c>
    </row>
    <row r="3999" spans="1:18" x14ac:dyDescent="0.25">
      <c r="A3999" s="1">
        <v>44072.947540204608</v>
      </c>
      <c r="B3999" s="2" t="s">
        <v>3034</v>
      </c>
      <c r="C3999" t="s">
        <v>31</v>
      </c>
      <c r="D3999">
        <v>19</v>
      </c>
      <c r="E3999">
        <v>46</v>
      </c>
      <c r="F3999">
        <f>IF(E3999="",_xlfn.XLOOKUP(C3999,'Price Averages'!$D$4:$D$103,'Price Averages'!$E$4:$E$103, "FALSE"), E3999)</f>
        <v>46</v>
      </c>
      <c r="G3999">
        <v>23</v>
      </c>
      <c r="H3999">
        <f>IF(G3999="", _xlfn.XLOOKUP(C3999, 'Cost Averages'!$D$4:$D$103,'Cost Averages'!$E$4:$E$103, "FALSE"),G3999)</f>
        <v>23</v>
      </c>
      <c r="L3999" s="2" t="s">
        <v>28</v>
      </c>
      <c r="M3999" t="s">
        <v>699</v>
      </c>
      <c r="N3999" t="s">
        <v>41</v>
      </c>
      <c r="O3999" s="3">
        <v>11.779256317174871</v>
      </c>
      <c r="P3999" t="str">
        <f t="shared" si="186"/>
        <v>F</v>
      </c>
      <c r="Q3999">
        <f t="shared" si="187"/>
        <v>2020</v>
      </c>
      <c r="R3999">
        <f t="shared" si="188"/>
        <v>0</v>
      </c>
    </row>
    <row r="4000" spans="1:18" x14ac:dyDescent="0.25">
      <c r="A4000" s="1">
        <v>44470.449939524027</v>
      </c>
      <c r="B4000" s="2" t="s">
        <v>2637</v>
      </c>
      <c r="C4000" t="s">
        <v>31</v>
      </c>
      <c r="D4000">
        <v>19</v>
      </c>
      <c r="E4000">
        <v>46</v>
      </c>
      <c r="F4000">
        <f>IF(E4000="",_xlfn.XLOOKUP(C4000,'Price Averages'!$D$4:$D$103,'Price Averages'!$E$4:$E$103, "FALSE"), E4000)</f>
        <v>46</v>
      </c>
      <c r="G4000">
        <v>23</v>
      </c>
      <c r="H4000">
        <f>IF(G4000="", _xlfn.XLOOKUP(C4000, 'Cost Averages'!$D$4:$D$103,'Cost Averages'!$E$4:$E$103, "FALSE"),G4000)</f>
        <v>23</v>
      </c>
      <c r="L4000" s="2" t="s">
        <v>28</v>
      </c>
      <c r="M4000" t="s">
        <v>549</v>
      </c>
      <c r="N4000" t="s">
        <v>56</v>
      </c>
      <c r="O4000" s="3">
        <v>10.037135914792184</v>
      </c>
      <c r="P4000" t="str">
        <f t="shared" si="186"/>
        <v>G</v>
      </c>
      <c r="Q4000">
        <f t="shared" si="187"/>
        <v>2021</v>
      </c>
      <c r="R4000">
        <f t="shared" si="188"/>
        <v>0</v>
      </c>
    </row>
    <row r="4001" spans="1:18" x14ac:dyDescent="0.25">
      <c r="A4001" s="1">
        <v>44126.397710907608</v>
      </c>
      <c r="B4001" s="2" t="s">
        <v>3107</v>
      </c>
      <c r="C4001" t="s">
        <v>31</v>
      </c>
      <c r="D4001">
        <v>20</v>
      </c>
      <c r="E4001" t="s">
        <v>32</v>
      </c>
      <c r="F4001">
        <f>IF(E4001="",_xlfn.XLOOKUP(C4001,'Price Averages'!$D$4:$D$103,'Price Averages'!$E$4:$E$103, "FALSE"), E4001)</f>
        <v>46</v>
      </c>
      <c r="G4001" t="s">
        <v>32</v>
      </c>
      <c r="H4001">
        <f>IF(G4001="", _xlfn.XLOOKUP(C4001, 'Cost Averages'!$D$4:$D$103,'Cost Averages'!$E$4:$E$103, "FALSE"),G4001)</f>
        <v>23</v>
      </c>
      <c r="L4001" s="2" t="s">
        <v>44</v>
      </c>
      <c r="M4001" t="s">
        <v>100</v>
      </c>
      <c r="N4001" t="s">
        <v>56</v>
      </c>
      <c r="O4001" s="3">
        <v>9.7467096260695598</v>
      </c>
      <c r="P4001" t="str">
        <f t="shared" si="186"/>
        <v>F</v>
      </c>
      <c r="Q4001">
        <f t="shared" si="187"/>
        <v>2020</v>
      </c>
      <c r="R4001">
        <f t="shared" si="188"/>
        <v>0</v>
      </c>
    </row>
    <row r="4002" spans="1:18" x14ac:dyDescent="0.25">
      <c r="A4002" s="1">
        <v>44546.329059107651</v>
      </c>
      <c r="B4002" s="2" t="s">
        <v>2564</v>
      </c>
      <c r="C4002" t="s">
        <v>31</v>
      </c>
      <c r="D4002">
        <v>20</v>
      </c>
      <c r="E4002">
        <v>46</v>
      </c>
      <c r="F4002">
        <f>IF(E4002="",_xlfn.XLOOKUP(C4002,'Price Averages'!$D$4:$D$103,'Price Averages'!$E$4:$E$103, "FALSE"), E4002)</f>
        <v>46</v>
      </c>
      <c r="G4002">
        <v>23</v>
      </c>
      <c r="H4002">
        <f>IF(G4002="", _xlfn.XLOOKUP(C4002, 'Cost Averages'!$D$4:$D$103,'Cost Averages'!$E$4:$E$103, "FALSE"),G4002)</f>
        <v>23</v>
      </c>
      <c r="L4002" s="2" t="s">
        <v>28</v>
      </c>
      <c r="M4002" t="s">
        <v>205</v>
      </c>
      <c r="N4002" t="s">
        <v>50</v>
      </c>
      <c r="O4002" s="3">
        <v>10.980884286450312</v>
      </c>
      <c r="P4002" t="str">
        <f t="shared" si="186"/>
        <v>G</v>
      </c>
      <c r="Q4002">
        <f t="shared" si="187"/>
        <v>2021</v>
      </c>
      <c r="R4002">
        <f t="shared" si="188"/>
        <v>0</v>
      </c>
    </row>
  </sheetData>
  <autoFilter ref="A1:R1" xr:uid="{CD3E79A5-C405-4E3C-8974-1232C205E8B0}">
    <sortState xmlns:xlrd2="http://schemas.microsoft.com/office/spreadsheetml/2017/richdata2" ref="A2:R4002">
      <sortCondition ref="C1"/>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Project Work - Data (Corrupted)</vt:lpstr>
      <vt:lpstr>Price Averages</vt:lpstr>
      <vt:lpstr>Cost Averages</vt:lpstr>
      <vt:lpstr>PivotTable Full Data</vt:lpstr>
      <vt:lpstr>Project Work - Data Del Rows</vt:lpstr>
      <vt:lpstr>Stats Testing</vt:lpstr>
      <vt:lpstr>Project Work - Analysis Notes</vt:lpstr>
      <vt:lpstr>Data Dictionary</vt:lpstr>
      <vt:lpstr>Project Work - Data wrows</vt:lpstr>
      <vt:lpstr>Median Quantity per product</vt:lpstr>
      <vt:lpstr>Differences wrows</vt:lpstr>
      <vt:lpstr>Stats Test</vt:lpstr>
      <vt:lpstr>Project Work - Data wrows (2)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Mark Addison</dc:creator>
  <cp:keywords/>
  <dc:description/>
  <cp:lastModifiedBy>Mark Addison</cp:lastModifiedBy>
  <cp:revision/>
  <dcterms:created xsi:type="dcterms:W3CDTF">2025-09-01T23:39:03Z</dcterms:created>
  <dcterms:modified xsi:type="dcterms:W3CDTF">2025-10-07T00:20:40Z</dcterms:modified>
  <cp:category/>
  <cp:contentStatus/>
</cp:coreProperties>
</file>